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alcChain+xml" PartName="/xl/calcChain.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spreadsheetml.externalLink+xml" PartName="/xl/externalLinks/externalLink8.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C:\tdm_data\"/>
    </mc:Choice>
  </mc:AlternateContent>
  <xr:revisionPtr revIDLastSave="0" documentId="8_{601E340E-7D83-4EC6-ACAC-754EC3BCC371}" xr6:coauthVersionLast="45" xr6:coauthVersionMax="45" xr10:uidLastSave="{00000000-0000-0000-0000-000000000000}"/>
  <bookViews>
    <workbookView xWindow="-120" yWindow="-120" windowWidth="20730" windowHeight="11160" tabRatio="675" firstSheet="48" activeTab="64"/>
  </bookViews>
  <sheets>
    <sheet name="Entities" sheetId="1" r:id="rId1"/>
    <sheet name="Persoenlicheaktvorlage" sheetId="2" r:id="rId2"/>
    <sheet name="BezPersAktVorlSaf" sheetId="3" r:id="rId3"/>
    <sheet name="VorgangsAttr" sheetId="4" r:id="rId4"/>
    <sheet name="Eingang" sheetId="5" r:id="rId5"/>
    <sheet name="Eingangsstatistik" sheetId="6" r:id="rId6"/>
    <sheet name="PersonVor" sheetId="7" r:id="rId7"/>
    <sheet name="NatuerlichePersonVor" sheetId="8" r:id="rId8"/>
    <sheet name="JuristischePersonVor" sheetId="9" r:id="rId9"/>
    <sheet name="SEQUENZEN" sheetId="10" r:id="rId10"/>
    <sheet name="BezGrundbuchblatt" sheetId="11" r:id="rId11"/>
    <sheet name="Mitteilungsempfaenger" sheetId="12" r:id="rId12"/>
    <sheet name="AuftragAktualisierungGVP" sheetId="13" r:id="rId13"/>
    <sheet name="Dokument" sheetId="14" r:id="rId14"/>
    <sheet name="Vorgang" sheetId="15" r:id="rId15"/>
    <sheet name="Aktionsgrund" sheetId="16" r:id="rId16"/>
    <sheet name="Aktivitaet" sheetId="17" r:id="rId17"/>
    <sheet name="Migrationsauftrag" sheetId="18" r:id="rId18"/>
    <sheet name="Migrationsauftragselement" sheetId="19" r:id="rId19"/>
    <sheet name="PersonenAnschrift" sheetId="20" r:id="rId20"/>
    <sheet name="Sitz" sheetId="21" r:id="rId21"/>
    <sheet name="Vertreter" sheetId="22" r:id="rId22"/>
    <sheet name="PersonenBank" sheetId="23" r:id="rId23"/>
    <sheet name="PersonenTelekommunikation" sheetId="24" r:id="rId24"/>
    <sheet name="BezPerson" sheetId="25" r:id="rId25"/>
    <sheet name="BezPersonRollen" sheetId="26" r:id="rId26"/>
    <sheet name="BezPersonAktionsGrund" sheetId="27" r:id="rId27"/>
    <sheet name="VorgangsbezogeneAdresse" sheetId="28" r:id="rId28"/>
    <sheet name="VorgangsbezogeneBank" sheetId="29" r:id="rId29"/>
    <sheet name="EintragungsgrundlageVor" sheetId="30" r:id="rId30"/>
    <sheet name="BezAktGrundEintragung" sheetId="31" r:id="rId31"/>
    <sheet name="BearbeitgegenstVorgang" sheetId="32" r:id="rId32"/>
    <sheet name="BezAktGrundBearbeitgegnst" sheetId="33" r:id="rId33"/>
    <sheet name="Visualisierungsstand" sheetId="34" r:id="rId34"/>
    <sheet name="ZuordnungBenutzer" sheetId="35" r:id="rId35"/>
    <sheet name="BezVorZuordnungBenutzer" sheetId="36" r:id="rId36"/>
    <sheet name="BezMigZuordnungBenutzer" sheetId="37" r:id="rId37"/>
    <sheet name="BezEingangLandRegBlatt" sheetId="38" r:id="rId38"/>
    <sheet name="VorgangFuehrendesObjekt" sheetId="39" r:id="rId39"/>
    <sheet name="Grundpfandrechtsbriefreg" sheetId="40" r:id="rId40"/>
    <sheet name="AenderungsverfolgungMig" sheetId="41" r:id="rId41"/>
    <sheet name="AenderungsverfolgungAkt" sheetId="42" r:id="rId42"/>
    <sheet name="AenderungsverfAktGrund" sheetId="43" r:id="rId43"/>
    <sheet name="MitteilungEintragung" sheetId="44" r:id="rId44"/>
    <sheet name="MITTEILUNGEINTRAGUNGBLATT" sheetId="45" r:id="rId45"/>
    <sheet name="EinzelAktualisierungGVP" sheetId="46" r:id="rId46"/>
    <sheet name="VersandteDokumente" sheetId="47" r:id="rId47"/>
    <sheet name="VrgngBerbetgegnst" sheetId="48" r:id="rId48"/>
    <sheet name="BezGrundBlattGrundpfReg" sheetId="49" r:id="rId49"/>
    <sheet name="BezEingangVorgang" sheetId="50" r:id="rId50"/>
    <sheet name="VorAtrLndRegBlat" sheetId="51" r:id="rId51"/>
    <sheet name="BezPersonJuristPerson" sheetId="52" r:id="rId52"/>
    <sheet name="Einsichtsperre" sheetId="53" r:id="rId53"/>
    <sheet name="EngngBrbetgegnst" sheetId="54" r:id="rId54"/>
    <sheet name="VorgangKosten" sheetId="55" r:id="rId55"/>
    <sheet name="Kostenansatz" sheetId="56" r:id="rId56"/>
    <sheet name="Kostenposition" sheetId="57" r:id="rId57"/>
    <sheet name="MappingKosten" sheetId="58" r:id="rId58"/>
    <sheet name="BestellungEintrMitteilung" sheetId="59" r:id="rId59"/>
    <sheet name="Anhang" sheetId="60" r:id="rId60"/>
    <sheet name="BezGrundBlattBearbgegnst" sheetId="61" r:id="rId61"/>
    <sheet name="BUCHUNGSSTELLEVORGANG" sheetId="62" r:id="rId62"/>
    <sheet name="BEZBUCHUNGSTBEARBGEGST" sheetId="63" r:id="rId63"/>
    <sheet name="BearbeitgegenReservierung" sheetId="64" r:id="rId64"/>
    <sheet name="MockSafeBenutzer" sheetId="65" r:id="rId65"/>
  </sheets>
  <externalReferences>
    <externalReference r:id="rId66"/>
    <externalReference r:id="rId67"/>
    <externalReference r:id="rId68"/>
    <externalReference r:id="rId69"/>
    <externalReference r:id="rId70"/>
    <externalReference r:id="rId71"/>
    <externalReference r:id="rId72"/>
    <externalReference r:id="rId73"/>
  </externalReferences>
  <definedNames>
    <definedName name="_xlnm._FilterDatabase" localSheetId="15" hidden="1">Aktionsgrund!$A$1:$P$1493</definedName>
    <definedName name="_xlnm._FilterDatabase" localSheetId="16" hidden="1">Aktivitaet!$A$1:$R$1205</definedName>
    <definedName name="_xlnm._FilterDatabase" localSheetId="63" hidden="1">BearbeitgegenReservierung!$A$1:$E$31</definedName>
    <definedName name="_xlnm._FilterDatabase" localSheetId="31" hidden="1">BearbeitgegenstVorgang!$A$1:$J$1608</definedName>
    <definedName name="_xlnm._FilterDatabase" localSheetId="32" hidden="1">BezAktGrundBearbeitgegnst!$A$1:$F$1496</definedName>
    <definedName name="_xlnm._FilterDatabase" localSheetId="30" hidden="1">BezAktGrundEintragung!$A$1:$F$686</definedName>
    <definedName name="_xlnm._FilterDatabase" localSheetId="62" hidden="1">BEZBUCHUNGSTBEARBGEGST!$A$1:$F$606</definedName>
    <definedName name="_xlnm._FilterDatabase" localSheetId="37" hidden="1">BezEingangLandRegBlatt!$A$1:$K$626</definedName>
    <definedName name="_xlnm._FilterDatabase" localSheetId="49" hidden="1">BezEingangVorgang!$A$1:$C$1126</definedName>
    <definedName name="_xlnm._FilterDatabase" localSheetId="60" hidden="1">BezGrundBlattBearbgegnst!$A$1:$F$1039</definedName>
    <definedName name="_xlnm._FilterDatabase" localSheetId="10" hidden="1">BezGrundbuchblatt!$A$1:$J$1573</definedName>
    <definedName name="_xlnm._FilterDatabase" localSheetId="24" hidden="1">BezPerson!$A$1:$J$1562</definedName>
    <definedName name="_xlnm._FilterDatabase" localSheetId="26" hidden="1">BezPersonAktionsGrund!$A$1:$N$1348</definedName>
    <definedName name="_xlnm._FilterDatabase" localSheetId="25" hidden="1">BezPersonRollen!$A$1:$N$1586</definedName>
    <definedName name="_xlnm._FilterDatabase" localSheetId="35" hidden="1">BezVorZuordnungBenutzer!$A$1:$H$877</definedName>
    <definedName name="_xlnm._FilterDatabase" localSheetId="61" hidden="1">BUCHUNGSSTELLEVORGANG!$A$1:$C$568</definedName>
    <definedName name="_xlnm._FilterDatabase" localSheetId="13" hidden="1">Dokument!$A$1:$L$1133</definedName>
    <definedName name="_xlnm._FilterDatabase" localSheetId="4" hidden="1">Eingang!$A$1:$L$1322</definedName>
    <definedName name="_xlnm._FilterDatabase" localSheetId="5" hidden="1">Eingangsstatistik!$A$1:$AE$1371</definedName>
    <definedName name="_xlnm._FilterDatabase" localSheetId="29" hidden="1">EintragungsgrundlageVor!$A$1:$L$670</definedName>
    <definedName name="_xlnm._FilterDatabase" localSheetId="53" hidden="1">EngngBrbetgegnst!$A$1:$C$923</definedName>
    <definedName name="_xlnm._FilterDatabase" localSheetId="0" hidden="1">Entities!$A$1:$F$71</definedName>
    <definedName name="_xlnm._FilterDatabase" localSheetId="8" hidden="1">JuristischePersonVor!$A$1:$L$199</definedName>
    <definedName name="_xlnm._FilterDatabase" localSheetId="17" hidden="1">Migrationsauftrag!$A$1:$R$421</definedName>
    <definedName name="_xlnm._FilterDatabase" localSheetId="18" hidden="1">Migrationsauftragselement!$J$3:$L$501</definedName>
    <definedName name="_xlnm._FilterDatabase" localSheetId="7" hidden="1">NatuerlichePersonVor!$A$1:$V$601</definedName>
    <definedName name="_xlnm._FilterDatabase" localSheetId="1" hidden="1">Persoenlicheaktvorlage!$A$1:$Q$22</definedName>
    <definedName name="_xlnm._FilterDatabase" localSheetId="19" hidden="1">PersonenAnschrift!$A$1:$U$486</definedName>
    <definedName name="_xlnm._FilterDatabase" localSheetId="22" hidden="1">PersonenBank!$A$1:$H$261</definedName>
    <definedName name="_xlnm._FilterDatabase" localSheetId="23" hidden="1">PersonenTelekommunikation!$A$1:$H$263</definedName>
    <definedName name="_xlnm._FilterDatabase" localSheetId="6" hidden="1">PersonVor!$A$1:$U$797</definedName>
    <definedName name="_xlnm._FilterDatabase" localSheetId="46" hidden="1">VersandteDokumente!$G$1:$G$23</definedName>
    <definedName name="_xlnm._FilterDatabase" localSheetId="21" hidden="1">Vertreter!$A$1:$K$1</definedName>
    <definedName name="_xlnm._FilterDatabase" localSheetId="50" hidden="1">VorAtrLndRegBlat!$A$1:$K$1155</definedName>
    <definedName name="_xlnm._FilterDatabase" localSheetId="14" hidden="1">Vorgang!$A$1:$P$1470</definedName>
    <definedName name="_xlnm._FilterDatabase" localSheetId="38" hidden="1">VorgangFuehrendesObjekt!$A$1:$F$1444</definedName>
    <definedName name="_xlnm._FilterDatabase" localSheetId="3" hidden="1">VorgangsAttr!$A$1:$L$4197</definedName>
    <definedName name="_xlnm._FilterDatabase" localSheetId="47" hidden="1">VrgngBerbetgegnst!$A$1:$E$1103</definedName>
    <definedName name="_xlnm._FilterDatabase" localSheetId="34" hidden="1">ZuordnungBenutzer!$A$1:$L$144</definedName>
    <definedName name="AenderungsverfolgungAktID" localSheetId="2">BezPersAktVorlSaf!#REF!</definedName>
    <definedName name="AenderungsverfolgungAktID" localSheetId="1">Persoenlicheaktvorlage!#REF!</definedName>
    <definedName name="AenderungsverfolgungAktID">AenderungsverfolgungAkt!$A$4:$A$22</definedName>
    <definedName name="AenderungsverfolgungMigID" localSheetId="2">BezPersAktVorlSaf!#REF!</definedName>
    <definedName name="AenderungsverfolgungMigID" localSheetId="1">Persoenlicheaktvorlage!#REF!</definedName>
    <definedName name="AenderungsverfolgungMigID">AenderungsverfolgungMig!$A$4:$A$23</definedName>
    <definedName name="AktionsgrundID" localSheetId="2">BezPersAktVorlSaf!#REF!</definedName>
    <definedName name="AktionsgrundID" localSheetId="1">Persoenlicheaktvorlage!#REF!</definedName>
    <definedName name="AktionsgrundID" localSheetId="46">[6]Aktionsgrund!$A$4:$A$23</definedName>
    <definedName name="AktionsgrundID">Aktionsgrund!$A$4:$A$23</definedName>
    <definedName name="AktionsgrundvorlageID" localSheetId="31">BearbeitgegenstVorgang!#REF!</definedName>
    <definedName name="AktionsgrundvorlageID" localSheetId="10">BezGrundbuchblatt!#REF!</definedName>
    <definedName name="AktionsgrundvorlageID" localSheetId="2">BezPersAktVorlSaf!#REF!</definedName>
    <definedName name="AktionsgrundvorlageID" localSheetId="1">Persoenlicheaktvorlage!#REF!</definedName>
    <definedName name="AktionsgrundvorlageID" localSheetId="46">[6]Aktionsgrundvorlage!$A$4:$A$23</definedName>
    <definedName name="AktionsgrundvorlageID">#REF!</definedName>
    <definedName name="AktivitaetID" localSheetId="2">BezPersAktVorlSaf!#REF!</definedName>
    <definedName name="AktivitaetID" localSheetId="1">Persoenlicheaktvorlage!#REF!</definedName>
    <definedName name="AktivitaetID" localSheetId="46">[6]Aktivitaet!$A$4:$A$23</definedName>
    <definedName name="AktivitaetID">Aktivitaet!$A$4:$A$23</definedName>
    <definedName name="AktivitaetsvorlageID" localSheetId="31">BearbeitgegenstVorgang!#REF!</definedName>
    <definedName name="AktivitaetsvorlageID" localSheetId="10">BezGrundbuchblatt!#REF!</definedName>
    <definedName name="AktivitaetsvorlageID" localSheetId="2">BezPersAktVorlSaf!#REF!</definedName>
    <definedName name="AktivitaetsvorlageID" localSheetId="1">Persoenlicheaktvorlage!#REF!</definedName>
    <definedName name="AktivitaetsvorlageID" localSheetId="46">[6]Aktivitaetsvorlage!$A$4:$A$23</definedName>
    <definedName name="AktivitaetsvorlageID">#REF!</definedName>
    <definedName name="AusdruckGrundbuchblattID" localSheetId="2">BezPersAktVorlSaf!#REF!</definedName>
    <definedName name="AusdruckGrundbuchblattID" localSheetId="1">Persoenlicheaktvorlage!#REF!</definedName>
    <definedName name="AusdruckGrundbuchblattID">#REF!</definedName>
    <definedName name="AusdruckWohnungsblattID" localSheetId="2">BezPersAktVorlSaf!#REF!</definedName>
    <definedName name="AusdruckWohnungsblattID" localSheetId="1">Persoenlicheaktvorlage!#REF!</definedName>
    <definedName name="AusdruckWohnungsblattID">#REF!</definedName>
    <definedName name="BearbeitgegenReservierungID" localSheetId="2">BezPersAktVorlSaf!#REF!</definedName>
    <definedName name="BearbeitgegenReservierungID" localSheetId="1">Persoenlicheaktvorlage!#REF!</definedName>
    <definedName name="BearbeitgegenReservierungID" localSheetId="46">[6]BearbeitgegenReservierung!$A$4:$A$23</definedName>
    <definedName name="BearbeitgegenReservierungID">#REF!</definedName>
    <definedName name="BearbeitgegenstVorgangID" localSheetId="31">BearbeitgegenstVorgang!$A$6:$A$25</definedName>
    <definedName name="BearbeitgegenstVorgangID" localSheetId="2">BezPersAktVorlSaf!#REF!</definedName>
    <definedName name="BearbeitgegenstVorgangID" localSheetId="1">Persoenlicheaktvorlage!#REF!</definedName>
    <definedName name="BearbeitgegenstVorgangID" localSheetId="46">[6]BearbeitgegenstVorgang!$A$4:$A$23</definedName>
    <definedName name="BearbeitgegenstVorgangID">#REF!</definedName>
    <definedName name="BezAktBenutzerGrpID" localSheetId="2">BezPersAktVorlSaf!#REF!</definedName>
    <definedName name="BezAktBenutzerGrpID" localSheetId="1">Persoenlicheaktvorlage!#REF!</definedName>
    <definedName name="BezAktBenutzerGrpID">#REF!</definedName>
    <definedName name="BezAktGrundBearbeitgegnstID" localSheetId="2">BezPersAktVorlSaf!#REF!</definedName>
    <definedName name="BezAktGrundBearbeitgegnstID" localSheetId="1">Persoenlicheaktvorlage!#REF!</definedName>
    <definedName name="BezAktGrundBearbeitgegnstID">BezAktGrundBearbeitgegnst!$A$4:$A$23</definedName>
    <definedName name="BezAktGrundEintragungID" localSheetId="2">BezPersAktVorlSaf!#REF!</definedName>
    <definedName name="BezAktGrundEintragungID" localSheetId="1">Persoenlicheaktvorlage!#REF!</definedName>
    <definedName name="BezAktGrundEintragungID">BezAktGrundEintragung!$A$4:$A$23</definedName>
    <definedName name="BezAktGrundVorlAktVorlID" localSheetId="31">BearbeitgegenstVorgang!#REF!</definedName>
    <definedName name="BezAktGrundVorlAktVorlID" localSheetId="10">BezGrundbuchblatt!#REF!</definedName>
    <definedName name="BezAktGrundVorlAktVorlID" localSheetId="1">Persoenlicheaktvorlage!#REF!</definedName>
    <definedName name="BezAktGrundVorlAktVorlID">#REF!</definedName>
    <definedName name="BezAktVorlBenutzGrpID" localSheetId="31">BearbeitgegenstVorgang!#REF!</definedName>
    <definedName name="BezAktVorlBenutzGrpID" localSheetId="10">BezGrundbuchblatt!#REF!</definedName>
    <definedName name="BezAktVorlBenutzGrpID" localSheetId="1">Persoenlicheaktvorlage!#REF!</definedName>
    <definedName name="BezAktVorlBenutzGrpID">#REF!</definedName>
    <definedName name="BezAktVorlDokumentID" localSheetId="2">BezPersAktVorlSaf!#REF!</definedName>
    <definedName name="BezAktVorlDokumentID" localSheetId="1">Persoenlicheaktvorlage!#REF!</definedName>
    <definedName name="BezAktVorlDokumentID">#REF!</definedName>
    <definedName name="BezEingangLandRegBlattID" localSheetId="2">BezPersAktVorlSaf!#REF!</definedName>
    <definedName name="BezEingangLandRegBlattID" localSheetId="1">Persoenlicheaktvorlage!#REF!</definedName>
    <definedName name="BezEingangLandRegBlattID">BezEingangLandRegBlatt!$A$4:$A$23</definedName>
    <definedName name="BezGrundbuchblattID" localSheetId="31">BezGrundbuchblatt!$A$4:$A$18</definedName>
    <definedName name="BezGrundbuchblattID" localSheetId="10">BezGrundbuchblatt!$A$4:$A$18</definedName>
    <definedName name="BezGrundbuchblattID" localSheetId="2">BezPersAktVorlSaf!#REF!</definedName>
    <definedName name="BezGrundbuchblattID" localSheetId="1">Persoenlicheaktvorlage!#REF!</definedName>
    <definedName name="BezGrundbuchblattID" localSheetId="46">[6]BezGrundbuchblatt!$A$4:$A$23</definedName>
    <definedName name="BezGrundbuchblattID">#REF!</definedName>
    <definedName name="BezMigZuordnungBenutzerID" localSheetId="2">BezPersAktVorlSaf!#REF!</definedName>
    <definedName name="BezMigZuordnungBenutzerID" localSheetId="1">Persoenlicheaktvorlage!#REF!</definedName>
    <definedName name="BezMigZuordnungBenutzerID">BezMigZuordnungBenutzer!$A$4:$A$23</definedName>
    <definedName name="BezPersonAktionsGrundID" localSheetId="2">BezPersAktVorlSaf!#REF!</definedName>
    <definedName name="BezPersonAktionsGrundID" localSheetId="1">Persoenlicheaktvorlage!#REF!</definedName>
    <definedName name="BezPersonAktionsGrundID">BezPersonAktionsGrund!$A$4:$A$23</definedName>
    <definedName name="BezPersonID" localSheetId="2">BezPersAktVorlSaf!#REF!</definedName>
    <definedName name="BezPersonID" localSheetId="1">Persoenlicheaktvorlage!#REF!</definedName>
    <definedName name="BezPersonID" localSheetId="46">[6]BezPerson!$A$4:$A$23</definedName>
    <definedName name="BezPersonID">BezPerson!$A$4:$A$23</definedName>
    <definedName name="BezPersonRollenID" localSheetId="2">BezPersAktVorlSaf!#REF!</definedName>
    <definedName name="BezPersonRollenID" localSheetId="1">Persoenlicheaktvorlage!#REF!</definedName>
    <definedName name="BezPersonRollenID" localSheetId="46">[6]BezPersonRollen!$A$4:$A$23</definedName>
    <definedName name="BezPersonRollenID">BezPersonRollen!$A$4:$A$23</definedName>
    <definedName name="BezVorgVorlRollenID" localSheetId="31">BearbeitgegenstVorgang!#REF!</definedName>
    <definedName name="BezVorgVorlRollenID" localSheetId="10">BezGrundbuchblatt!#REF!</definedName>
    <definedName name="BezVorgVorlRollenID" localSheetId="1">Persoenlicheaktvorlage!#REF!</definedName>
    <definedName name="BezVorgVorlRollenID">#REF!</definedName>
    <definedName name="BezVorlGrundbuchamtID" localSheetId="31">BearbeitgegenstVorgang!#REF!</definedName>
    <definedName name="BezVorlGrundbuchamtID" localSheetId="10">BezGrundbuchblatt!#REF!</definedName>
    <definedName name="BezVorlGrundbuchamtID" localSheetId="1">Persoenlicheaktvorlage!#REF!</definedName>
    <definedName name="BezVorlGrundbuchamtID">#REF!</definedName>
    <definedName name="BezVorZuordnungBenutzerID" localSheetId="2">BezPersAktVorlSaf!#REF!</definedName>
    <definedName name="BezVorZuordnungBenutzerID" localSheetId="1">Persoenlicheaktvorlage!#REF!</definedName>
    <definedName name="BezVorZuordnungBenutzerID">BezVorZuordnungBenutzer!$A$4:$A$23</definedName>
    <definedName name="C_ID">[5]BezGrundbuchblatt!$A$4:$A$18</definedName>
    <definedName name="DatenVorgangsBeteiligterID" localSheetId="31">BearbeitgegenstVorgang!#REF!</definedName>
    <definedName name="DatenVorgangsBeteiligterID" localSheetId="10">BezGrundbuchblatt!#REF!</definedName>
    <definedName name="DatenVorgangsBeteiligterID" localSheetId="2">BezPersAktVorlSaf!#REF!</definedName>
    <definedName name="DatenVorgangsBeteiligterID" localSheetId="1">Persoenlicheaktvorlage!#REF!</definedName>
    <definedName name="DatenVorgangsBeteiligterID">#REF!</definedName>
    <definedName name="DokumentID" localSheetId="2">BezPersAktVorlSaf!#REF!</definedName>
    <definedName name="DokumentID" localSheetId="1">Persoenlicheaktvorlage!#REF!</definedName>
    <definedName name="DokumentID" localSheetId="46">[6]Dokument!$A$4:$A$23</definedName>
    <definedName name="DokumentID">Dokument!$A$4:$A$23</definedName>
    <definedName name="EingangID" localSheetId="2">BezPersAktVorlSaf!#REF!</definedName>
    <definedName name="EingangID" localSheetId="1">Persoenlicheaktvorlage!#REF!</definedName>
    <definedName name="EingangID" localSheetId="46">[6]Eingang!$A$4:$A$23</definedName>
    <definedName name="EingangID">Eingang!$A$4:$A$23</definedName>
    <definedName name="EingangskorbID" localSheetId="31">BearbeitgegenstVorgang!#REF!</definedName>
    <definedName name="EingangskorbID" localSheetId="10">BezGrundbuchblatt!#REF!</definedName>
    <definedName name="EingangskorbID" localSheetId="2">BezPersAktVorlSaf!#REF!</definedName>
    <definedName name="EingangskorbID" localSheetId="1">Persoenlicheaktvorlage!#REF!</definedName>
    <definedName name="EingangskorbID" localSheetId="46">[6]Eingangskorb!$A$4:$A$23</definedName>
    <definedName name="EingangskorbID">#REF!</definedName>
    <definedName name="EingangsnachrichtID" localSheetId="2">[6]Eingangsnachricht!$A$4:$A$23</definedName>
    <definedName name="EingangsnachrichtID" localSheetId="1">[8]Eingangsnachricht!$A$4:$A$23</definedName>
    <definedName name="EingangsnachrichtID">[6]Eingangsnachricht!$A$4:$A$23</definedName>
    <definedName name="EintragungsgrundlageVorID" localSheetId="2">BezPersAktVorlSaf!#REF!</definedName>
    <definedName name="EintragungsgrundlageVorID" localSheetId="1">Persoenlicheaktvorlage!#REF!</definedName>
    <definedName name="EintragungsgrundlageVorID" localSheetId="46">[6]EintragungsgrundlageVor!$A$4:$A$23</definedName>
    <definedName name="EintragungsgrundlageVorID">EintragungsgrundlageVor!$A$4:$A$23</definedName>
    <definedName name="EintragungVorID" localSheetId="2">BezPersAktVorlSaf!#REF!</definedName>
    <definedName name="EintragungVorID" localSheetId="1">Persoenlicheaktvorlage!#REF!</definedName>
    <definedName name="EintragungVorID">MitteilungEintragung!$A$4:$A$23</definedName>
    <definedName name="FlurstueckVorgangID" localSheetId="31">BearbeitgegenstVorgang!#REF!</definedName>
    <definedName name="FlurstueckVorgangID" localSheetId="10">BezGrundbuchblatt!#REF!</definedName>
    <definedName name="FlurstueckVorgangID" localSheetId="2">BezPersAktVorlSaf!#REF!</definedName>
    <definedName name="FlurstueckVorgangID" localSheetId="1">Persoenlicheaktvorlage!#REF!</definedName>
    <definedName name="FlurstueckVorgangID">#REF!</definedName>
    <definedName name="GrundpfandrechtsbriefregID" localSheetId="2">BezPersAktVorlSaf!#REF!</definedName>
    <definedName name="GrundpfandrechtsbriefregID" localSheetId="1">Persoenlicheaktvorlage!#REF!</definedName>
    <definedName name="GrundpfandrechtsbriefregID" localSheetId="46">[6]Grundpfandrechtsbriefreg!$A$4:$A$23</definedName>
    <definedName name="GrundpfandrechtsbriefregID">Grundpfandrechtsbriefreg!$A$4:$A$23</definedName>
    <definedName name="InboundMessageAttachmentID" localSheetId="31">BearbeitgegenstVorgang!#REF!</definedName>
    <definedName name="InboundMessageAttachmentID" localSheetId="10">BezGrundbuchblatt!#REF!</definedName>
    <definedName name="InboundMessageAttachmentID" localSheetId="2">BezPersAktVorlSaf!#REF!</definedName>
    <definedName name="InboundMessageAttachmentID" localSheetId="1">Persoenlicheaktvorlage!#REF!</definedName>
    <definedName name="InboundMessageAttachmentID">#REF!</definedName>
    <definedName name="InboundMessageID" localSheetId="31">BearbeitgegenstVorgang!#REF!</definedName>
    <definedName name="InboundMessageID" localSheetId="10">BezGrundbuchblatt!#REF!</definedName>
    <definedName name="InboundMessageID" localSheetId="2">BezPersAktVorlSaf!#REF!</definedName>
    <definedName name="InboundMessageID" localSheetId="1">Persoenlicheaktvorlage!#REF!</definedName>
    <definedName name="InboundMessageID">#REF!</definedName>
    <definedName name="JuristischePersonVorID" localSheetId="2">BezPersAktVorlSaf!#REF!</definedName>
    <definedName name="JuristischePersonVorID" localSheetId="1">Persoenlicheaktvorlage!#REF!</definedName>
    <definedName name="JuristischePersonVorID" localSheetId="46">[6]JuristischePersonVor!$A$4:$A$23</definedName>
    <definedName name="JuristischePersonVorID">JuristischePersonVor!$A$4:$A$23</definedName>
    <definedName name="MappingParteiKraftAmtes1ID" localSheetId="31">BearbeitgegenstVorgang!#REF!</definedName>
    <definedName name="MappingParteiKraftAmtes1ID" localSheetId="10">BezGrundbuchblatt!#REF!</definedName>
    <definedName name="MappingParteiKraftAmtes1ID" localSheetId="1">Persoenlicheaktvorlage!#REF!</definedName>
    <definedName name="MappingParteiKraftAmtes1ID">#REF!</definedName>
    <definedName name="MappingParteiKraftAmtes2ID" localSheetId="31">BearbeitgegenstVorgang!#REF!</definedName>
    <definedName name="MappingParteiKraftAmtes2ID" localSheetId="10">BezGrundbuchblatt!#REF!</definedName>
    <definedName name="MappingParteiKraftAmtes2ID" localSheetId="1">Persoenlicheaktvorlage!#REF!</definedName>
    <definedName name="MappingParteiKraftAmtes2ID">#REF!</definedName>
    <definedName name="MigrationsauftragID" localSheetId="2">BezPersAktVorlSaf!#REF!</definedName>
    <definedName name="MigrationsauftragID" localSheetId="1">Persoenlicheaktvorlage!#REF!</definedName>
    <definedName name="MigrationsauftragID" localSheetId="46">[6]Migrationsauftrag!$A$4:$A$23</definedName>
    <definedName name="MigrationsauftragID">Migrationsauftrag!$A$4:$A$23</definedName>
    <definedName name="MigrationsauftragselementID" localSheetId="2">BezPersAktVorlSaf!#REF!</definedName>
    <definedName name="MigrationsauftragselementID" localSheetId="1">Persoenlicheaktvorlage!#REF!</definedName>
    <definedName name="MigrationsauftragselementID">Migrationsauftragselement!$A$4:$A$23</definedName>
    <definedName name="MitteilungsempfaengerID" localSheetId="2">[6]Mitteilungsempfaenger!$A$4:$A$23</definedName>
    <definedName name="MitteilungsempfaengerID" localSheetId="1">[8]Mitteilungsempfaenger!$A$4:$A$23</definedName>
    <definedName name="MitteilungsempfaengerID">[6]Mitteilungsempfaenger!$A$4:$A$23</definedName>
    <definedName name="MitteilungsempfEintragungID" localSheetId="2">BezPersAktVorlSaf!#REF!</definedName>
    <definedName name="MitteilungsempfEintragungID" localSheetId="1">Persoenlicheaktvorlage!#REF!</definedName>
    <definedName name="MitteilungsempfEintragungID">Mitteilungsempfaenger!$A$4:$A$23</definedName>
    <definedName name="NatuerlichePersonVorID" localSheetId="2">BezPersAktVorlSaf!#REF!</definedName>
    <definedName name="NatuerlichePersonVorID" localSheetId="1">Persoenlicheaktvorlage!#REF!</definedName>
    <definedName name="NatuerlichePersonVorID">NatuerlichePersonVor!$A$4:$A$23</definedName>
    <definedName name="PersoenlicheaktvorlageID" localSheetId="31">BearbeitgegenstVorgang!#REF!</definedName>
    <definedName name="PersoenlicheaktvorlageID" localSheetId="10">BezGrundbuchblatt!#REF!</definedName>
    <definedName name="PersoenlicheaktvorlageID" localSheetId="2">Persoenlicheaktvorlage!$A$4:$A$23</definedName>
    <definedName name="PersoenlicheaktvorlageID" localSheetId="1">Persoenlicheaktvorlage!$A$4:$A$23</definedName>
    <definedName name="PersoenlicheaktvorlageID" localSheetId="46">[6]Persoenlicheaktvorlage!$A$4:$A$23</definedName>
    <definedName name="PersoenlicheaktvorlageID">#REF!</definedName>
    <definedName name="PersonenAnschriftID" localSheetId="2">BezPersAktVorlSaf!#REF!</definedName>
    <definedName name="PersonenAnschriftID" localSheetId="1">Persoenlicheaktvorlage!#REF!</definedName>
    <definedName name="PersonenAnschriftID">PersonenAnschrift!$A$4:$A$23</definedName>
    <definedName name="PersonenBankID" localSheetId="2">BezPersAktVorlSaf!#REF!</definedName>
    <definedName name="PersonenBankID" localSheetId="1">Persoenlicheaktvorlage!#REF!</definedName>
    <definedName name="PersonenBankID">PersonenBank!$A$4:$A$23</definedName>
    <definedName name="PersonenTelekommunikationID" localSheetId="2">BezPersAktVorlSaf!#REF!</definedName>
    <definedName name="PersonenTelekommunikationID" localSheetId="1">Persoenlicheaktvorlage!#REF!</definedName>
    <definedName name="PersonenTelekommunikationID">PersonenTelekommunikation!$A$4:$A$23</definedName>
    <definedName name="PersonID">[7]Person!$A$4:$A$196</definedName>
    <definedName name="PersonVorID" localSheetId="2">BezPersAktVorlSaf!#REF!</definedName>
    <definedName name="PersonVorID" localSheetId="1">Persoenlicheaktvorlage!#REF!</definedName>
    <definedName name="PersonVorID" localSheetId="46">[6]PersonVor!$A$4:$A$23</definedName>
    <definedName name="PersonVorID">PersonVor!$A$4:$A$23</definedName>
    <definedName name="SEQUENZENID" localSheetId="2">BezPersAktVorlSaf!#REF!</definedName>
    <definedName name="SEQUENZENID" localSheetId="1">Persoenlicheaktvorlage!#REF!</definedName>
    <definedName name="SEQUENZENID">SEQUENZEN!$A$4:$A$23</definedName>
    <definedName name="SitzID" localSheetId="2">BezPersAktVorlSaf!#REF!</definedName>
    <definedName name="SitzID" localSheetId="1">Persoenlicheaktvorlage!#REF!</definedName>
    <definedName name="SitzID">Sitz!$A$4:$A$23</definedName>
    <definedName name="SystemanwendungsfallID" localSheetId="31">BearbeitgegenstVorgang!#REF!</definedName>
    <definedName name="SystemanwendungsfallID" localSheetId="10">BezGrundbuchblatt!#REF!</definedName>
    <definedName name="SystemanwendungsfallID" localSheetId="2">BezPersAktVorlSaf!#REF!</definedName>
    <definedName name="SystemanwendungsfallID" localSheetId="1">Persoenlicheaktvorlage!#REF!</definedName>
    <definedName name="SystemanwendungsfallID" localSheetId="46">[6]Systemanwendungsfall!$A$4:$A$23</definedName>
    <definedName name="SystemanwendungsfallID">#REF!</definedName>
    <definedName name="TaskAssignmentJobEntryID" localSheetId="2">BezPersAktVorlSaf!#REF!</definedName>
    <definedName name="TaskAssignmentJobEntryID" localSheetId="1">Persoenlicheaktvorlage!#REF!</definedName>
    <definedName name="TaskAssignmentJobEntryID">EinzelAktualisierungGVP!$A$4:$A$23</definedName>
    <definedName name="TaskAssignmentJobID" localSheetId="2">BezPersAktVorlSaf!#REF!</definedName>
    <definedName name="TaskAssignmentJobID" localSheetId="1">Persoenlicheaktvorlage!#REF!</definedName>
    <definedName name="TaskAssignmentJobID" localSheetId="46">[6]TaskAssignmentJob!$A$4:$A$23</definedName>
    <definedName name="TaskAssignmentJobID">AuftragAktualisierungGVP!$A$4:$A$23</definedName>
    <definedName name="VersandteDokumenteID" localSheetId="2">BezPersAktVorlSaf!#REF!</definedName>
    <definedName name="VersandteDokumenteID" localSheetId="1">Persoenlicheaktvorlage!#REF!</definedName>
    <definedName name="VersandteDokumenteID">VersandteDokumente!$A$4:$A$23</definedName>
    <definedName name="VertreterID" localSheetId="2">BezPersAktVorlSaf!#REF!</definedName>
    <definedName name="VertreterID" localSheetId="1">Persoenlicheaktvorlage!#REF!</definedName>
    <definedName name="VertreterID">Vertreter!$A$4:$A$23</definedName>
    <definedName name="VisualisierungsstandID" localSheetId="2">BezPersAktVorlSaf!#REF!</definedName>
    <definedName name="VisualisierungsstandID" localSheetId="1">Persoenlicheaktvorlage!#REF!</definedName>
    <definedName name="VisualisierungsstandID">Visualisierungsstand!$A$4:$A$23</definedName>
    <definedName name="VorgangFuehrendesObjektID" localSheetId="2">BezPersAktVorlSaf!#REF!</definedName>
    <definedName name="VorgangFuehrendesObjektID" localSheetId="1">Persoenlicheaktvorlage!#REF!</definedName>
    <definedName name="VorgangFuehrendesObjektID">VorgangFuehrendesObjekt!$A$4:$A$23</definedName>
    <definedName name="VorgangID" localSheetId="2">BezPersAktVorlSaf!#REF!</definedName>
    <definedName name="VorgangID" localSheetId="1">Persoenlicheaktvorlage!#REF!</definedName>
    <definedName name="VorgangID" localSheetId="46">[6]Vorgang!$A$4:$A$23</definedName>
    <definedName name="VorgangID">Vorgang!$A$4:$A$23</definedName>
    <definedName name="VorgangsAttrID" localSheetId="2">BezPersAktVorlSaf!#REF!</definedName>
    <definedName name="VorgangsAttrID" localSheetId="1">Persoenlicheaktvorlage!#REF!</definedName>
    <definedName name="VorgangsAttrID" localSheetId="46">[6]VorgangsAttr!$A$4:$A$23</definedName>
    <definedName name="VorgangsAttrID">VorgangsAttr!$A$4:$A$23</definedName>
    <definedName name="VorgangsbezogeneAdresseID" localSheetId="2">BezPersAktVorlSaf!#REF!</definedName>
    <definedName name="VorgangsbezogeneAdresseID" localSheetId="1">Persoenlicheaktvorlage!#REF!</definedName>
    <definedName name="VorgangsbezogeneAdresseID">VorgangsbezogeneAdresse!$A$4:$A$23</definedName>
    <definedName name="VorgangsbezogeneBankID" localSheetId="2">BezPersAktVorlSaf!#REF!</definedName>
    <definedName name="VorgangsbezogeneBankID" localSheetId="1">Persoenlicheaktvorlage!#REF!</definedName>
    <definedName name="VorgangsbezogeneBankID">VorgangsbezogeneBank!$A$4:$A$23</definedName>
    <definedName name="VorgangsvorlageID" localSheetId="31">BearbeitgegenstVorgang!#REF!</definedName>
    <definedName name="VorgangsvorlageID" localSheetId="10">BezGrundbuchblatt!#REF!</definedName>
    <definedName name="VorgangsvorlageID" localSheetId="2">BezPersAktVorlSaf!#REF!</definedName>
    <definedName name="VorgangsvorlageID" localSheetId="1">Persoenlicheaktvorlage!#REF!</definedName>
    <definedName name="VorgangsvorlageID" localSheetId="46">[6]Vorgangsvorlage!$A$4:$A$23</definedName>
    <definedName name="VorgangsvorlageID">#REF!</definedName>
    <definedName name="VorlagenAttrID" localSheetId="31">BearbeitgegenstVorgang!#REF!</definedName>
    <definedName name="VorlagenAttrID" localSheetId="10">BezGrundbuchblatt!#REF!</definedName>
    <definedName name="VorlagenAttrID" localSheetId="2">BezPersAktVorlSaf!#REF!</definedName>
    <definedName name="VorlagenAttrID" localSheetId="1">Persoenlicheaktvorlage!#REF!</definedName>
    <definedName name="VorlagenAttrID" localSheetId="46">[6]VorlagenAttr!$A$4:$A$23</definedName>
    <definedName name="VorlagenAttrID">#REF!</definedName>
    <definedName name="VorlagenAttridd" localSheetId="31">BearbeitgegenstVorgang!#REF!</definedName>
    <definedName name="VorlagenAttridd" localSheetId="10">BezGrundbuchblatt!#REF!</definedName>
    <definedName name="VorlagenAttridd" localSheetId="1">Persoenlicheaktvorlage!#REF!</definedName>
    <definedName name="VorlagenAttridd">#REF!</definedName>
    <definedName name="XJustizDateienID" localSheetId="31">BearbeitgegenstVorgang!#REF!</definedName>
    <definedName name="XJustizDateienID" localSheetId="10">BezGrundbuchblatt!#REF!</definedName>
    <definedName name="XJustizDateienID" localSheetId="2">BezPersAktVorlSaf!#REF!</definedName>
    <definedName name="XJustizDateienID" localSheetId="1">Persoenlicheaktvorlage!#REF!</definedName>
    <definedName name="XJustizDateienID">#REF!</definedName>
    <definedName name="XJustizMitteilungID" localSheetId="31">BearbeitgegenstVorgang!#REF!</definedName>
    <definedName name="XJustizMitteilungID" localSheetId="10">BezGrundbuchblatt!#REF!</definedName>
    <definedName name="XJustizMitteilungID" localSheetId="2">BezPersAktVorlSaf!#REF!</definedName>
    <definedName name="XJustizMitteilungID" localSheetId="1">Persoenlicheaktvorlage!#REF!</definedName>
    <definedName name="XJustizMitteilungID" localSheetId="46">[6]XJustizMitteilung!$A$4:$A$23</definedName>
    <definedName name="XJustizMitteilungID">#REF!</definedName>
    <definedName name="ZuordnungBenutzerID" localSheetId="31">BearbeitgegenstVorgang!#REF!</definedName>
    <definedName name="ZuordnungBenutzerID" localSheetId="10">BezGrundbuchblatt!#REF!</definedName>
    <definedName name="ZuordnungBenutzerID" localSheetId="1">Persoenlicheaktvorlage!#REF!</definedName>
    <definedName name="ZuordnungBenutzerID" localSheetId="46">[6]ZuordnungBenutzer!$A$4:$A$23</definedName>
    <definedName name="ZuordnungBenutzerID">#REF!</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819" i="61" l="1"/>
  <c r="J818" i="61"/>
  <c r="J817" i="61"/>
  <c r="J816" i="61"/>
  <c r="J815" i="61"/>
  <c r="J814" i="61"/>
  <c r="J813" i="61"/>
  <c r="J812" i="61"/>
  <c r="J811" i="61"/>
  <c r="J810" i="61"/>
  <c r="J809" i="61"/>
  <c r="J808" i="61"/>
  <c r="J807" i="61"/>
  <c r="J806" i="61"/>
  <c r="J805" i="61"/>
  <c r="J804" i="61"/>
  <c r="J803" i="61"/>
  <c r="J802" i="61"/>
  <c r="J801" i="61"/>
  <c r="J800" i="61"/>
  <c r="J799" i="61"/>
  <c r="J798" i="61"/>
  <c r="J797" i="61"/>
  <c r="J796" i="61"/>
  <c r="J795" i="61"/>
  <c r="J794" i="61"/>
  <c r="J793" i="61"/>
  <c r="J792" i="61"/>
  <c r="J791" i="61"/>
  <c r="J790" i="61"/>
  <c r="J789" i="61"/>
  <c r="J788" i="61"/>
  <c r="J787" i="61"/>
  <c r="J786" i="61"/>
  <c r="J785" i="61"/>
  <c r="J784" i="61"/>
  <c r="J783" i="61"/>
  <c r="J782" i="61"/>
  <c r="J781" i="61"/>
  <c r="J780" i="61"/>
  <c r="J779" i="61"/>
  <c r="J778" i="61"/>
  <c r="J777" i="61"/>
  <c r="J776" i="61"/>
  <c r="J775" i="61"/>
  <c r="J774" i="61"/>
  <c r="J773" i="61"/>
  <c r="J772" i="61"/>
  <c r="J771" i="61"/>
  <c r="J770" i="61"/>
  <c r="J769" i="61"/>
  <c r="J768" i="61"/>
  <c r="J767" i="61"/>
  <c r="J766" i="61"/>
  <c r="J765" i="61"/>
  <c r="J764" i="61"/>
  <c r="J763" i="61"/>
  <c r="J762" i="61"/>
  <c r="J761" i="61"/>
  <c r="J760" i="61"/>
  <c r="J759" i="61"/>
  <c r="J758" i="61"/>
  <c r="J757" i="61"/>
  <c r="J756" i="61"/>
  <c r="J755" i="61"/>
  <c r="J754" i="61"/>
  <c r="J753" i="61"/>
  <c r="J752" i="61"/>
  <c r="J751" i="61"/>
  <c r="J750" i="61"/>
  <c r="J749" i="61"/>
  <c r="J748" i="61"/>
  <c r="J747" i="61"/>
  <c r="J746" i="61"/>
  <c r="J745" i="61"/>
  <c r="J744" i="61"/>
  <c r="J743" i="61"/>
  <c r="J742" i="61"/>
  <c r="J741" i="61"/>
  <c r="J740" i="61"/>
  <c r="J739" i="61"/>
  <c r="J738" i="61"/>
  <c r="J737" i="61"/>
  <c r="J736" i="61"/>
  <c r="J735" i="61"/>
  <c r="J734" i="61"/>
  <c r="J733" i="61"/>
  <c r="J732" i="61"/>
  <c r="J731" i="61"/>
  <c r="J730" i="61"/>
  <c r="J729" i="61"/>
  <c r="J728" i="61"/>
  <c r="J727" i="61"/>
  <c r="J726" i="61"/>
  <c r="J725" i="61"/>
  <c r="J724" i="61"/>
  <c r="J723" i="61"/>
  <c r="J722" i="61"/>
  <c r="J721" i="61"/>
  <c r="J720" i="61"/>
  <c r="J719" i="61"/>
  <c r="J718" i="61"/>
  <c r="J717" i="61"/>
  <c r="J716" i="61"/>
  <c r="J715" i="61"/>
  <c r="J714" i="61"/>
  <c r="J713" i="61"/>
  <c r="J712" i="61"/>
  <c r="J711" i="61"/>
  <c r="J710" i="61"/>
  <c r="J709" i="61"/>
  <c r="J708" i="61"/>
  <c r="J707" i="61"/>
  <c r="J706" i="61"/>
  <c r="J705" i="61"/>
  <c r="J704" i="61"/>
  <c r="J703" i="61"/>
  <c r="J702" i="61"/>
  <c r="J701" i="61"/>
  <c r="J700" i="61"/>
  <c r="J699" i="61"/>
  <c r="J698" i="61"/>
  <c r="J697" i="61"/>
  <c r="J696" i="61"/>
  <c r="J695" i="61"/>
  <c r="J694" i="61"/>
  <c r="J693" i="61"/>
  <c r="J692" i="61"/>
  <c r="J691" i="61"/>
  <c r="J690" i="61"/>
  <c r="J689" i="61"/>
  <c r="J688" i="61"/>
  <c r="J687" i="61"/>
  <c r="J686" i="61"/>
  <c r="J685" i="61"/>
  <c r="J684" i="61"/>
  <c r="J683" i="61"/>
  <c r="J682" i="61"/>
  <c r="J681" i="61"/>
  <c r="J680" i="61"/>
  <c r="J679" i="61"/>
  <c r="J678" i="61"/>
  <c r="J677" i="61"/>
  <c r="J676" i="61"/>
  <c r="J675" i="61"/>
  <c r="J674" i="61"/>
  <c r="J673" i="61"/>
  <c r="J672" i="61"/>
  <c r="J671" i="61"/>
  <c r="J670" i="61"/>
  <c r="J669" i="61"/>
  <c r="J668" i="61"/>
  <c r="J667" i="61"/>
  <c r="J666" i="61"/>
  <c r="J665" i="61"/>
  <c r="J664" i="61"/>
  <c r="J663" i="61"/>
  <c r="J662" i="61"/>
  <c r="J661" i="61"/>
  <c r="J660" i="61"/>
  <c r="J659" i="61"/>
  <c r="J658" i="61"/>
  <c r="J657" i="61"/>
  <c r="J656" i="61"/>
  <c r="J655" i="61"/>
  <c r="J654" i="61"/>
  <c r="J653" i="61"/>
  <c r="J652" i="61"/>
  <c r="J651" i="61"/>
  <c r="J650" i="61"/>
  <c r="J649" i="61"/>
  <c r="J648" i="61"/>
  <c r="J647" i="61"/>
  <c r="J646" i="61"/>
  <c r="J645" i="61"/>
  <c r="J644" i="61"/>
  <c r="J643" i="61"/>
  <c r="J642" i="61"/>
  <c r="J641" i="61"/>
  <c r="J640" i="61"/>
  <c r="J639" i="61"/>
  <c r="J638" i="61"/>
  <c r="J637" i="61"/>
  <c r="J636" i="61"/>
  <c r="J635" i="61"/>
  <c r="J634" i="61"/>
  <c r="J633" i="61"/>
  <c r="J632" i="61"/>
  <c r="J631" i="61"/>
  <c r="J630" i="61"/>
  <c r="J629" i="61"/>
  <c r="J628" i="61"/>
  <c r="J627" i="61"/>
  <c r="J626" i="61"/>
  <c r="J625" i="61"/>
  <c r="J624" i="61"/>
  <c r="J623" i="61"/>
  <c r="J622" i="61"/>
  <c r="J621" i="61"/>
  <c r="J620" i="61"/>
  <c r="J619" i="61"/>
  <c r="J618" i="61"/>
  <c r="J617" i="61"/>
  <c r="J616" i="61"/>
  <c r="J615" i="61"/>
  <c r="J614" i="61"/>
  <c r="J613" i="61"/>
  <c r="J612" i="61"/>
  <c r="J611" i="61"/>
  <c r="J610" i="61"/>
  <c r="J609" i="61"/>
  <c r="J608" i="61"/>
  <c r="J607" i="61"/>
  <c r="J606" i="61"/>
  <c r="J605" i="61"/>
  <c r="J604" i="61"/>
  <c r="J603" i="61"/>
  <c r="J602" i="61"/>
  <c r="J601" i="61"/>
  <c r="J600" i="61"/>
  <c r="J599" i="61"/>
  <c r="J598" i="61"/>
  <c r="J597" i="61"/>
  <c r="J596" i="61"/>
  <c r="J595" i="61"/>
  <c r="J594" i="61"/>
  <c r="J593" i="61"/>
  <c r="J592" i="61"/>
  <c r="J591" i="61"/>
  <c r="J590" i="61"/>
  <c r="J589" i="61"/>
  <c r="J588" i="61"/>
  <c r="J587" i="61"/>
  <c r="J586" i="61"/>
  <c r="J585" i="61"/>
  <c r="J584" i="61"/>
  <c r="J583" i="61"/>
  <c r="J582" i="61"/>
  <c r="J581" i="61"/>
  <c r="J580" i="61"/>
  <c r="J579" i="61"/>
  <c r="J578" i="61"/>
  <c r="J577" i="61"/>
  <c r="J576" i="61"/>
  <c r="J575" i="61"/>
  <c r="J574" i="61"/>
  <c r="J573" i="61"/>
  <c r="J572" i="61"/>
  <c r="J571" i="61"/>
  <c r="J570" i="61"/>
  <c r="J569" i="61"/>
  <c r="J568" i="61"/>
  <c r="J567" i="61"/>
  <c r="J566" i="61"/>
  <c r="J565" i="61"/>
  <c r="J564" i="61"/>
  <c r="J563" i="61"/>
  <c r="J562" i="61"/>
  <c r="J561" i="61"/>
  <c r="J560" i="61"/>
  <c r="J559" i="61"/>
  <c r="J558" i="61"/>
  <c r="J557" i="61"/>
  <c r="J556" i="61"/>
  <c r="J555" i="61"/>
  <c r="J554" i="61"/>
  <c r="J553" i="61"/>
  <c r="J552" i="61"/>
  <c r="J551" i="61"/>
  <c r="J550" i="61"/>
  <c r="J549" i="61"/>
  <c r="J548" i="61"/>
  <c r="J547" i="61"/>
  <c r="J546" i="61"/>
  <c r="J545" i="61"/>
  <c r="J544" i="61"/>
  <c r="J543" i="61"/>
  <c r="J542" i="61"/>
  <c r="J541" i="61"/>
  <c r="J540" i="61"/>
  <c r="J539" i="61"/>
  <c r="J538" i="61"/>
  <c r="J537" i="61"/>
  <c r="J536" i="61"/>
  <c r="J535" i="61"/>
  <c r="J534" i="61"/>
  <c r="J533" i="61"/>
  <c r="J532" i="61"/>
  <c r="J531" i="61"/>
  <c r="J530" i="61"/>
  <c r="J529" i="61"/>
  <c r="J528" i="61"/>
  <c r="J527" i="61"/>
  <c r="J526" i="61"/>
  <c r="J525" i="61"/>
  <c r="J524" i="61"/>
  <c r="J523" i="61"/>
  <c r="J522" i="61"/>
  <c r="J521" i="61"/>
  <c r="J520" i="61"/>
  <c r="J519" i="61"/>
  <c r="J518" i="61"/>
  <c r="J517" i="61"/>
  <c r="J516" i="61"/>
  <c r="J515" i="61"/>
  <c r="J514" i="61"/>
  <c r="J513" i="61"/>
  <c r="J512" i="61"/>
  <c r="J511" i="61"/>
  <c r="J510" i="61"/>
  <c r="J509" i="61"/>
  <c r="J508" i="61"/>
  <c r="J507" i="61"/>
  <c r="J506" i="61"/>
  <c r="J505" i="61"/>
  <c r="J504" i="61"/>
  <c r="J503" i="61"/>
  <c r="J502" i="61"/>
  <c r="J501" i="61"/>
  <c r="J500" i="61"/>
  <c r="J499" i="61"/>
  <c r="J498" i="61"/>
  <c r="J497" i="61"/>
  <c r="J496" i="61"/>
  <c r="J495" i="61"/>
  <c r="J494" i="61"/>
  <c r="J493" i="61"/>
  <c r="J492" i="61"/>
  <c r="J491" i="61"/>
  <c r="J490" i="61"/>
  <c r="J489" i="61"/>
  <c r="J488" i="61"/>
  <c r="J487" i="61"/>
  <c r="J486" i="61"/>
  <c r="J485" i="61"/>
  <c r="J484" i="61"/>
  <c r="J483" i="61"/>
  <c r="J482" i="61"/>
  <c r="J481" i="61"/>
  <c r="J480" i="61"/>
  <c r="J479" i="61"/>
  <c r="J478" i="61"/>
  <c r="J477" i="61"/>
  <c r="J476" i="61"/>
  <c r="J475" i="61"/>
  <c r="J474" i="61"/>
  <c r="J473" i="61"/>
  <c r="J472" i="61"/>
  <c r="J471" i="61"/>
  <c r="J470" i="61"/>
  <c r="J469" i="61"/>
  <c r="J468" i="61"/>
  <c r="J467" i="61"/>
  <c r="J466" i="61"/>
  <c r="J465" i="61"/>
  <c r="J464" i="61"/>
  <c r="J463" i="61"/>
  <c r="J462" i="61"/>
  <c r="J461" i="61"/>
  <c r="J460" i="61"/>
  <c r="J459" i="61"/>
  <c r="J458" i="61"/>
  <c r="J457" i="61"/>
  <c r="J456" i="61"/>
  <c r="J455" i="61"/>
  <c r="J454" i="61"/>
  <c r="J453" i="61"/>
  <c r="J452" i="61"/>
  <c r="J451" i="61"/>
  <c r="J450" i="61"/>
  <c r="J449" i="61"/>
  <c r="J448" i="61"/>
  <c r="J447" i="61"/>
  <c r="J446" i="61"/>
  <c r="J445" i="61"/>
  <c r="J444" i="61"/>
  <c r="J443" i="61"/>
  <c r="J442" i="61"/>
  <c r="J441" i="61"/>
  <c r="J440" i="61"/>
  <c r="J439" i="61"/>
  <c r="J438" i="61"/>
  <c r="J437" i="61"/>
  <c r="J436" i="61"/>
  <c r="J435" i="61"/>
  <c r="J434" i="61"/>
  <c r="J433" i="61"/>
  <c r="J432" i="61"/>
  <c r="J431" i="61"/>
  <c r="J430" i="61"/>
  <c r="J429" i="61"/>
  <c r="J428" i="61"/>
  <c r="J427" i="61"/>
  <c r="J426" i="61"/>
  <c r="J425" i="61"/>
  <c r="J424" i="61"/>
  <c r="J423" i="61"/>
  <c r="J422" i="61"/>
  <c r="J421" i="61"/>
  <c r="J420" i="61"/>
  <c r="J419" i="61"/>
  <c r="J418" i="61"/>
  <c r="J417" i="61"/>
  <c r="J416" i="61"/>
  <c r="J415" i="61"/>
  <c r="J414" i="61"/>
  <c r="J413" i="61"/>
  <c r="J412" i="61"/>
  <c r="J411" i="61"/>
  <c r="J410" i="61"/>
  <c r="J409" i="61"/>
  <c r="J408" i="61"/>
  <c r="J407" i="61"/>
  <c r="J406" i="61"/>
  <c r="J405" i="61"/>
  <c r="J404" i="61"/>
  <c r="J403" i="61"/>
  <c r="J402" i="61"/>
  <c r="J401" i="61"/>
  <c r="J400" i="61"/>
  <c r="J399" i="61"/>
  <c r="J398" i="61"/>
  <c r="J397" i="61"/>
  <c r="J396" i="61"/>
  <c r="J395" i="61"/>
  <c r="J394" i="61"/>
  <c r="J393" i="61"/>
  <c r="J392" i="61"/>
  <c r="J391" i="61"/>
  <c r="J390" i="61"/>
  <c r="J389" i="61"/>
  <c r="J388" i="61"/>
  <c r="J387" i="61"/>
  <c r="J386" i="61"/>
  <c r="J385" i="61"/>
  <c r="J384" i="61"/>
  <c r="J383" i="61"/>
  <c r="J382" i="61"/>
  <c r="J381" i="61"/>
  <c r="J380" i="61"/>
  <c r="J379" i="61"/>
  <c r="J378" i="61"/>
  <c r="J377" i="61"/>
  <c r="J376" i="61"/>
  <c r="J375" i="61"/>
  <c r="J374" i="61"/>
  <c r="J373" i="61"/>
  <c r="J372" i="61"/>
  <c r="J371" i="61"/>
  <c r="J370" i="61"/>
  <c r="J369" i="61"/>
  <c r="J368" i="61"/>
  <c r="J367" i="61"/>
  <c r="J366" i="61"/>
  <c r="J365" i="61"/>
  <c r="J364" i="61"/>
  <c r="J363" i="61"/>
  <c r="J362" i="61"/>
  <c r="J361" i="61"/>
  <c r="J360" i="61"/>
  <c r="J359" i="61"/>
  <c r="J358" i="61"/>
  <c r="J357" i="61"/>
  <c r="J356" i="61"/>
  <c r="J355" i="61"/>
  <c r="J354" i="61"/>
  <c r="J353" i="61"/>
  <c r="J352" i="61"/>
  <c r="J351" i="61"/>
  <c r="J350" i="61"/>
  <c r="J349" i="61"/>
  <c r="J348" i="61"/>
  <c r="J347" i="61"/>
  <c r="J346" i="61"/>
  <c r="J345" i="61"/>
  <c r="J344" i="61"/>
  <c r="J343" i="61"/>
  <c r="J342" i="61"/>
  <c r="J341" i="61"/>
  <c r="J340" i="61"/>
  <c r="J339" i="61"/>
  <c r="J338" i="61"/>
  <c r="J337" i="61"/>
  <c r="J336" i="61"/>
  <c r="J335" i="61"/>
  <c r="J334" i="61"/>
  <c r="J333" i="61"/>
  <c r="J332" i="61"/>
  <c r="J331" i="61"/>
  <c r="J330" i="61"/>
  <c r="J329" i="61"/>
  <c r="J328" i="61"/>
  <c r="J327" i="61"/>
  <c r="J326" i="61"/>
  <c r="J325" i="61"/>
  <c r="J324" i="61"/>
  <c r="J323" i="61"/>
  <c r="J322" i="61"/>
  <c r="J321" i="61"/>
  <c r="J320" i="61"/>
  <c r="J319" i="61"/>
  <c r="J318" i="61"/>
  <c r="J317" i="61"/>
  <c r="J316" i="61"/>
  <c r="J315" i="61"/>
  <c r="J314" i="61"/>
  <c r="J313" i="61"/>
  <c r="J312" i="61"/>
  <c r="J311" i="61"/>
  <c r="J310" i="61"/>
  <c r="J309" i="61"/>
  <c r="J308" i="61"/>
  <c r="J307" i="61"/>
  <c r="J306" i="61"/>
  <c r="J305" i="61"/>
  <c r="J304" i="61"/>
  <c r="J303" i="61"/>
  <c r="J302" i="61"/>
  <c r="J301" i="61"/>
  <c r="J300" i="61"/>
  <c r="J299" i="61"/>
  <c r="J298" i="61"/>
  <c r="J297" i="61"/>
  <c r="J296" i="61"/>
  <c r="J295" i="61"/>
  <c r="J294" i="61"/>
  <c r="J293" i="61"/>
  <c r="J292" i="61"/>
  <c r="J291" i="61"/>
  <c r="J290" i="61"/>
  <c r="J289" i="61"/>
  <c r="J288" i="61"/>
  <c r="J287" i="61"/>
  <c r="J286" i="61"/>
  <c r="J285" i="61"/>
  <c r="J284" i="61"/>
  <c r="J283" i="61"/>
  <c r="J282" i="61"/>
  <c r="J281" i="61"/>
  <c r="J280" i="61"/>
  <c r="J279" i="61"/>
  <c r="J278" i="61"/>
  <c r="J277" i="61"/>
  <c r="J276" i="61"/>
  <c r="J275" i="61"/>
  <c r="J274" i="61"/>
  <c r="J273" i="61"/>
  <c r="J272" i="61"/>
  <c r="J271" i="61"/>
  <c r="J270" i="61"/>
  <c r="J269" i="61"/>
  <c r="J268" i="61"/>
  <c r="J267" i="61"/>
  <c r="J266" i="61"/>
  <c r="J265" i="61"/>
  <c r="J264" i="61"/>
  <c r="J263" i="61"/>
  <c r="J262" i="61"/>
  <c r="J261" i="61"/>
  <c r="J260" i="61"/>
  <c r="J259" i="61"/>
  <c r="J258" i="61"/>
  <c r="J257" i="61"/>
  <c r="J256" i="61"/>
  <c r="J255" i="61"/>
  <c r="J254" i="61"/>
  <c r="J253" i="61"/>
  <c r="J252" i="61"/>
  <c r="J251" i="61"/>
  <c r="J250" i="61"/>
  <c r="J249" i="61"/>
  <c r="J248" i="61"/>
  <c r="J247" i="61"/>
  <c r="J246" i="61"/>
  <c r="J245" i="61"/>
  <c r="J244" i="61"/>
  <c r="J243" i="61"/>
  <c r="J242" i="61"/>
  <c r="J241" i="61"/>
  <c r="J240" i="61"/>
  <c r="J239" i="61"/>
  <c r="J238" i="61"/>
  <c r="J237" i="61"/>
  <c r="J236" i="61"/>
  <c r="J235" i="61"/>
  <c r="J234" i="61"/>
  <c r="J233" i="61"/>
  <c r="J232" i="61"/>
  <c r="J231" i="61"/>
  <c r="J230" i="61"/>
  <c r="J229" i="61"/>
  <c r="J228" i="61"/>
  <c r="J227" i="61"/>
  <c r="J226" i="61"/>
  <c r="J225" i="61"/>
  <c r="J224" i="61"/>
  <c r="J223" i="61"/>
  <c r="J222" i="61"/>
  <c r="J221" i="61"/>
  <c r="J220" i="61"/>
  <c r="J219" i="61"/>
  <c r="J218" i="61"/>
  <c r="J217" i="61"/>
  <c r="J216" i="61"/>
  <c r="J215" i="61"/>
  <c r="J214" i="61"/>
  <c r="J213" i="61"/>
  <c r="J212" i="61"/>
  <c r="J211" i="61"/>
  <c r="J210" i="61"/>
  <c r="J209" i="61"/>
  <c r="J208" i="61"/>
  <c r="J207" i="61"/>
  <c r="J206" i="61"/>
  <c r="J205" i="61"/>
  <c r="J204" i="61"/>
  <c r="J203" i="61"/>
  <c r="J202" i="61"/>
  <c r="J201" i="61"/>
  <c r="J200" i="61"/>
  <c r="J199" i="61"/>
  <c r="J198" i="61"/>
  <c r="J197" i="61"/>
  <c r="J196" i="61"/>
  <c r="J195" i="61"/>
  <c r="J194" i="61"/>
  <c r="J193" i="61"/>
  <c r="J192" i="61"/>
  <c r="J191" i="61"/>
  <c r="J190" i="61"/>
  <c r="J189" i="61"/>
  <c r="J188" i="61"/>
  <c r="J187" i="61"/>
  <c r="J186" i="61"/>
  <c r="J185" i="61"/>
  <c r="J184" i="61"/>
  <c r="J183" i="61"/>
  <c r="J182" i="61"/>
  <c r="J181" i="61"/>
  <c r="J180" i="61"/>
  <c r="J179" i="61"/>
  <c r="J178" i="61"/>
  <c r="J177" i="61"/>
  <c r="J176" i="61"/>
  <c r="J175" i="61"/>
  <c r="J174" i="61"/>
  <c r="J173" i="61"/>
  <c r="J172" i="61"/>
  <c r="J171" i="61"/>
  <c r="J170" i="61"/>
  <c r="J169" i="61"/>
  <c r="J168" i="61"/>
  <c r="J167" i="61"/>
  <c r="J166" i="61"/>
  <c r="J165" i="61"/>
  <c r="J164" i="61"/>
  <c r="J163" i="61"/>
  <c r="J162" i="61"/>
  <c r="J161" i="61"/>
  <c r="J160" i="61"/>
  <c r="J159" i="61"/>
  <c r="J158" i="61"/>
  <c r="J157" i="61"/>
  <c r="J156" i="61"/>
  <c r="J155" i="61"/>
  <c r="J154" i="61"/>
  <c r="J153" i="61"/>
  <c r="J152" i="61"/>
  <c r="J151" i="61"/>
  <c r="J150" i="61"/>
  <c r="J149" i="61"/>
  <c r="J148" i="61"/>
  <c r="J147" i="61"/>
  <c r="J146" i="61"/>
  <c r="J145" i="61"/>
  <c r="J144" i="61"/>
  <c r="J143" i="61"/>
  <c r="J142" i="61"/>
  <c r="J141" i="61"/>
  <c r="J140" i="61"/>
  <c r="J139" i="61"/>
  <c r="J138" i="61"/>
  <c r="J137" i="61"/>
  <c r="J136" i="61"/>
  <c r="J135" i="61"/>
  <c r="J134" i="61"/>
  <c r="J133" i="61"/>
  <c r="J132" i="61"/>
  <c r="J131" i="61"/>
  <c r="J130" i="61"/>
  <c r="J129" i="61"/>
  <c r="J128" i="61"/>
  <c r="J127" i="61"/>
  <c r="J126" i="61"/>
  <c r="J125" i="61"/>
  <c r="J124" i="61"/>
  <c r="J123" i="61"/>
  <c r="J122" i="61"/>
  <c r="J121" i="61"/>
  <c r="J120" i="61"/>
  <c r="J119" i="61"/>
  <c r="J118" i="61"/>
  <c r="J117" i="61"/>
  <c r="J116" i="61"/>
  <c r="J115" i="61"/>
  <c r="J114" i="61"/>
  <c r="J113" i="61"/>
  <c r="J112" i="61"/>
  <c r="J111" i="61"/>
  <c r="J110" i="61"/>
  <c r="J109" i="61"/>
  <c r="J108" i="61"/>
  <c r="J107" i="61"/>
  <c r="J106" i="61"/>
  <c r="J105" i="61"/>
  <c r="J104" i="61"/>
  <c r="J103" i="61"/>
  <c r="J102" i="61"/>
  <c r="J101" i="61"/>
  <c r="J100" i="61"/>
  <c r="J99" i="61"/>
  <c r="J98" i="61"/>
  <c r="J97" i="61"/>
  <c r="J96" i="61"/>
  <c r="J95" i="61"/>
  <c r="J94" i="61"/>
  <c r="J93" i="61"/>
  <c r="J92" i="61"/>
  <c r="J91" i="61"/>
  <c r="J90" i="61"/>
  <c r="J89" i="61"/>
  <c r="J88" i="61"/>
  <c r="J87" i="61"/>
  <c r="J86" i="61"/>
  <c r="J85" i="61"/>
  <c r="J84" i="61"/>
  <c r="J83" i="61"/>
  <c r="J82" i="61"/>
  <c r="J81" i="61"/>
  <c r="J80" i="61"/>
  <c r="J79" i="61"/>
  <c r="J78" i="61"/>
  <c r="J77" i="61"/>
  <c r="J76" i="61"/>
  <c r="J75" i="61"/>
  <c r="J74" i="61"/>
  <c r="J73" i="61"/>
  <c r="J72" i="61"/>
  <c r="J71" i="61"/>
  <c r="J70" i="61"/>
  <c r="J69" i="61"/>
  <c r="J68" i="61"/>
  <c r="J67" i="61"/>
  <c r="J66" i="61"/>
  <c r="J65" i="61"/>
  <c r="J64" i="61"/>
  <c r="J63" i="61"/>
  <c r="J62" i="61"/>
  <c r="J61" i="61"/>
  <c r="J60" i="61"/>
  <c r="J59" i="61"/>
  <c r="J58" i="61"/>
  <c r="J57" i="61"/>
  <c r="J56" i="61"/>
  <c r="J55" i="61"/>
  <c r="J54" i="61"/>
  <c r="J53" i="61"/>
  <c r="J52" i="61"/>
  <c r="J51" i="61"/>
  <c r="J50" i="61"/>
  <c r="J49" i="61"/>
  <c r="J48" i="61"/>
  <c r="J47" i="61"/>
  <c r="J46" i="61"/>
  <c r="J45" i="61"/>
  <c r="J44" i="61"/>
  <c r="J43" i="61"/>
  <c r="J42" i="61"/>
  <c r="J41" i="61"/>
  <c r="J40" i="61"/>
  <c r="J39" i="61"/>
  <c r="J38" i="61"/>
  <c r="J37" i="61"/>
  <c r="J36" i="61"/>
  <c r="J35" i="61"/>
  <c r="J34" i="61"/>
  <c r="J33" i="61"/>
  <c r="J32" i="61"/>
  <c r="J31" i="61"/>
  <c r="J30" i="61"/>
  <c r="J29" i="61"/>
  <c r="J28" i="61"/>
  <c r="J27" i="61"/>
  <c r="J26" i="61"/>
  <c r="J25" i="61"/>
  <c r="J24" i="61"/>
  <c r="J23" i="61"/>
  <c r="J22" i="61"/>
  <c r="J21" i="61"/>
  <c r="J20" i="61"/>
  <c r="J19" i="61"/>
  <c r="J18" i="61"/>
  <c r="J17" i="61"/>
  <c r="J16" i="61"/>
  <c r="J15" i="61"/>
  <c r="J14" i="61"/>
  <c r="J13" i="61"/>
  <c r="J12" i="61"/>
  <c r="J11" i="61"/>
  <c r="J10" i="61"/>
  <c r="J9" i="61"/>
  <c r="J8" i="61"/>
  <c r="J7" i="61"/>
  <c r="J6" i="61"/>
  <c r="J5" i="61"/>
  <c r="J4" i="61"/>
  <c r="K157" i="51"/>
  <c r="J157" i="51"/>
  <c r="I157" i="51"/>
  <c r="H157" i="51"/>
  <c r="K156" i="51"/>
  <c r="J156" i="51"/>
  <c r="I156" i="51"/>
  <c r="H156" i="51"/>
  <c r="K155" i="51"/>
  <c r="J155" i="51"/>
  <c r="I155" i="51"/>
  <c r="H155" i="51"/>
  <c r="K154" i="51"/>
  <c r="J154" i="51"/>
  <c r="I154" i="51"/>
  <c r="H154" i="51"/>
  <c r="K153" i="51"/>
  <c r="J153" i="51"/>
  <c r="I153" i="51"/>
  <c r="H153" i="51"/>
  <c r="K152" i="51"/>
  <c r="J152" i="51"/>
  <c r="I152" i="51"/>
  <c r="H152" i="51"/>
  <c r="K151" i="51"/>
  <c r="J151" i="51"/>
  <c r="I151" i="51"/>
  <c r="H151" i="51"/>
  <c r="K150" i="51"/>
  <c r="J150" i="51"/>
  <c r="I150" i="51"/>
  <c r="H150" i="51"/>
  <c r="K149" i="51"/>
  <c r="J149" i="51"/>
  <c r="I149" i="51"/>
  <c r="H149" i="51"/>
  <c r="K148" i="51"/>
  <c r="J148" i="51"/>
  <c r="I148" i="51"/>
  <c r="H148" i="51"/>
  <c r="K147" i="51"/>
  <c r="J147" i="51"/>
  <c r="I147" i="51"/>
  <c r="H147" i="51"/>
  <c r="K146" i="51"/>
  <c r="J146" i="51"/>
  <c r="I146" i="51"/>
  <c r="H146" i="51"/>
  <c r="H17" i="51"/>
  <c r="H16" i="51"/>
  <c r="H15" i="51"/>
  <c r="H14" i="51"/>
  <c r="H13" i="51"/>
  <c r="H12" i="51"/>
  <c r="H11" i="51"/>
  <c r="H10" i="51"/>
  <c r="H9" i="51"/>
  <c r="H8" i="51"/>
  <c r="H7" i="51"/>
  <c r="H6" i="51"/>
  <c r="H5" i="51"/>
  <c r="H4" i="51"/>
  <c r="H347" i="50"/>
  <c r="H346" i="50"/>
  <c r="H345" i="50"/>
  <c r="H344" i="50"/>
  <c r="H343" i="50"/>
  <c r="H342" i="50"/>
  <c r="H341" i="50"/>
  <c r="H340" i="50"/>
  <c r="H339" i="50"/>
  <c r="H338" i="50"/>
  <c r="H337" i="50"/>
  <c r="H336" i="50"/>
  <c r="H335" i="50"/>
  <c r="H334" i="50"/>
  <c r="H333" i="50"/>
  <c r="H332" i="50"/>
  <c r="H331" i="50"/>
  <c r="H330" i="50"/>
  <c r="H329" i="50"/>
  <c r="H328" i="50"/>
  <c r="H327" i="50"/>
  <c r="H326" i="50"/>
  <c r="H325" i="50"/>
  <c r="H324" i="50"/>
  <c r="H323" i="50"/>
  <c r="H322" i="50"/>
  <c r="H321" i="50"/>
  <c r="H320" i="50"/>
  <c r="H319" i="50"/>
  <c r="H318" i="50"/>
  <c r="H317" i="50"/>
  <c r="H316" i="50"/>
  <c r="H315" i="50"/>
  <c r="H314" i="50"/>
  <c r="H313" i="50"/>
  <c r="H312" i="50"/>
  <c r="H311" i="50"/>
  <c r="H310" i="50"/>
  <c r="H309" i="50"/>
  <c r="H308" i="50"/>
  <c r="H307" i="50"/>
  <c r="H306" i="50"/>
  <c r="H305" i="50"/>
  <c r="H304" i="50"/>
  <c r="H303" i="50"/>
  <c r="H302" i="50"/>
  <c r="H301" i="50"/>
  <c r="H300" i="50"/>
  <c r="H299" i="50"/>
  <c r="H298" i="50"/>
  <c r="H297" i="50"/>
  <c r="H296" i="50"/>
  <c r="H295" i="50"/>
  <c r="H294" i="50"/>
  <c r="H293" i="50"/>
  <c r="H292" i="50"/>
  <c r="H291" i="50"/>
  <c r="H290" i="50"/>
  <c r="H289" i="50"/>
  <c r="H288" i="50"/>
  <c r="H287" i="50"/>
  <c r="H286" i="50"/>
  <c r="H285" i="50"/>
  <c r="H284" i="50"/>
  <c r="H283" i="50"/>
  <c r="H282" i="50"/>
  <c r="H281" i="50"/>
  <c r="H280" i="50"/>
  <c r="H279" i="50"/>
  <c r="H278" i="50"/>
  <c r="H277" i="50"/>
  <c r="H276" i="50"/>
  <c r="H275" i="50"/>
  <c r="H274" i="50"/>
  <c r="H273" i="50"/>
  <c r="H272" i="50"/>
  <c r="H271" i="50"/>
  <c r="H270" i="50"/>
  <c r="H269" i="50"/>
  <c r="H268" i="50"/>
  <c r="H267" i="50"/>
  <c r="H266" i="50"/>
  <c r="H265" i="50"/>
  <c r="H264" i="50"/>
  <c r="H263" i="50"/>
  <c r="H262" i="50"/>
  <c r="H261" i="50"/>
  <c r="H260" i="50"/>
  <c r="H259" i="50"/>
  <c r="H258" i="50"/>
  <c r="H257" i="50"/>
  <c r="H256" i="50"/>
  <c r="H255" i="50"/>
  <c r="H254" i="50"/>
  <c r="H253" i="50"/>
  <c r="H252" i="50"/>
  <c r="H251" i="50"/>
  <c r="H250" i="50"/>
  <c r="H249" i="50"/>
  <c r="H248" i="50"/>
  <c r="H247" i="50"/>
  <c r="H246" i="50"/>
  <c r="H245" i="50"/>
  <c r="H244" i="50"/>
  <c r="H243" i="50"/>
  <c r="H242" i="50"/>
  <c r="H241" i="50"/>
  <c r="H240" i="50"/>
  <c r="H239" i="50"/>
  <c r="H238" i="50"/>
  <c r="H237" i="50"/>
  <c r="H236" i="50"/>
  <c r="H235" i="50"/>
  <c r="H234" i="50"/>
  <c r="H233" i="50"/>
  <c r="H232" i="50"/>
  <c r="H231" i="50"/>
  <c r="H230" i="50"/>
  <c r="H229" i="50"/>
  <c r="H228" i="50"/>
  <c r="H227" i="50"/>
  <c r="H226" i="50"/>
  <c r="H225" i="50"/>
  <c r="H224" i="50"/>
  <c r="H223" i="50"/>
  <c r="H222" i="50"/>
  <c r="H221" i="50"/>
  <c r="H220" i="50"/>
  <c r="H219" i="50"/>
  <c r="H218" i="50"/>
  <c r="H217" i="50"/>
  <c r="H216" i="50"/>
  <c r="H215" i="50"/>
  <c r="H214" i="50"/>
  <c r="H213" i="50"/>
  <c r="H212" i="50"/>
  <c r="H211" i="50"/>
  <c r="H210" i="50"/>
  <c r="H209" i="50"/>
  <c r="H208" i="50"/>
  <c r="H207" i="50"/>
  <c r="H206" i="50"/>
  <c r="H205" i="50"/>
  <c r="H204" i="50"/>
  <c r="H203" i="50"/>
  <c r="H202" i="50"/>
  <c r="H201" i="50"/>
  <c r="H200" i="50"/>
  <c r="H199" i="50"/>
  <c r="H198" i="50"/>
  <c r="H197" i="50"/>
  <c r="H196" i="50"/>
  <c r="H195" i="50"/>
  <c r="H194" i="50"/>
  <c r="H193" i="50"/>
  <c r="H192" i="50"/>
  <c r="H191" i="50"/>
  <c r="H190" i="50"/>
  <c r="H189" i="50"/>
  <c r="H188" i="50"/>
  <c r="H187" i="50"/>
  <c r="H186" i="50"/>
  <c r="H185" i="50"/>
  <c r="H184" i="50"/>
  <c r="H183" i="50"/>
  <c r="H182" i="50"/>
  <c r="H181" i="50"/>
  <c r="H180" i="50"/>
  <c r="H179" i="50"/>
  <c r="H178" i="50"/>
  <c r="H177" i="50"/>
  <c r="H176" i="50"/>
  <c r="H175" i="50"/>
  <c r="H174" i="50"/>
  <c r="H173" i="50"/>
  <c r="H172" i="50"/>
  <c r="H171" i="50"/>
  <c r="H170" i="50"/>
  <c r="H169" i="50"/>
  <c r="H168" i="50"/>
  <c r="H167" i="50"/>
  <c r="G167" i="50"/>
  <c r="H166" i="50"/>
  <c r="G166" i="50"/>
  <c r="H165" i="50"/>
  <c r="G165" i="50"/>
  <c r="H164" i="50"/>
  <c r="G164" i="50"/>
  <c r="H163" i="50"/>
  <c r="G163" i="50"/>
  <c r="H162" i="50"/>
  <c r="G162" i="50"/>
  <c r="H161" i="50"/>
  <c r="G161" i="50"/>
  <c r="H160" i="50"/>
  <c r="G160" i="50"/>
  <c r="H159" i="50"/>
  <c r="G159" i="50"/>
  <c r="H158" i="50"/>
  <c r="G158" i="50"/>
  <c r="H157" i="50"/>
  <c r="G157" i="50"/>
  <c r="H156" i="50"/>
  <c r="G156" i="50"/>
  <c r="H155" i="50"/>
  <c r="G155" i="50"/>
  <c r="H154" i="50"/>
  <c r="G154" i="50"/>
  <c r="H153" i="50"/>
  <c r="G153" i="50"/>
  <c r="H152" i="50"/>
  <c r="G152" i="50"/>
  <c r="H151" i="50"/>
  <c r="G151" i="50"/>
  <c r="H150" i="50"/>
  <c r="G150" i="50"/>
  <c r="H149" i="50"/>
  <c r="G149" i="50"/>
  <c r="H148" i="50"/>
  <c r="G148" i="50"/>
  <c r="H147" i="50"/>
  <c r="G147" i="50"/>
  <c r="H146" i="50"/>
  <c r="G146" i="50"/>
  <c r="H145" i="50"/>
  <c r="G145" i="50"/>
  <c r="H144" i="50"/>
  <c r="G144" i="50"/>
  <c r="H143" i="50"/>
  <c r="G143" i="50"/>
  <c r="H142" i="50"/>
  <c r="G142" i="50"/>
  <c r="H141" i="50"/>
  <c r="G141" i="50"/>
  <c r="H140" i="50"/>
  <c r="G140" i="50"/>
  <c r="H139" i="50"/>
  <c r="G139" i="50"/>
  <c r="H138" i="50"/>
  <c r="G138" i="50"/>
  <c r="H137" i="50"/>
  <c r="G137" i="50"/>
  <c r="H136" i="50"/>
  <c r="G136" i="50"/>
  <c r="H135" i="50"/>
  <c r="G135" i="50"/>
  <c r="H134" i="50"/>
  <c r="G134" i="50"/>
  <c r="H133" i="50"/>
  <c r="G133" i="50"/>
  <c r="H132" i="50"/>
  <c r="G132" i="50"/>
  <c r="H131" i="50"/>
  <c r="G131" i="50"/>
  <c r="H130" i="50"/>
  <c r="G130" i="50"/>
  <c r="H129" i="50"/>
  <c r="G129" i="50"/>
  <c r="H128" i="50"/>
  <c r="G128" i="50"/>
  <c r="H127" i="50"/>
  <c r="G127" i="50"/>
  <c r="H126" i="50"/>
  <c r="G126" i="50"/>
  <c r="H125" i="50"/>
  <c r="G125" i="50"/>
  <c r="H124" i="50"/>
  <c r="G124" i="50"/>
  <c r="H123" i="50"/>
  <c r="G123" i="50"/>
  <c r="H122" i="50"/>
  <c r="G122" i="50"/>
  <c r="H121" i="50"/>
  <c r="G121" i="50"/>
  <c r="H120" i="50"/>
  <c r="G120" i="50"/>
  <c r="H119" i="50"/>
  <c r="G119" i="50"/>
  <c r="H118" i="50"/>
  <c r="G118" i="50"/>
  <c r="H117" i="50"/>
  <c r="G117" i="50"/>
  <c r="H116" i="50"/>
  <c r="G116" i="50"/>
  <c r="H115" i="50"/>
  <c r="G115" i="50"/>
  <c r="H114" i="50"/>
  <c r="G114" i="50"/>
  <c r="H113" i="50"/>
  <c r="G113" i="50"/>
  <c r="H112" i="50"/>
  <c r="G112" i="50"/>
  <c r="H111" i="50"/>
  <c r="G111" i="50"/>
  <c r="H110" i="50"/>
  <c r="G110" i="50"/>
  <c r="H109" i="50"/>
  <c r="G109" i="50"/>
  <c r="H108" i="50"/>
  <c r="G108" i="50"/>
  <c r="H107" i="50"/>
  <c r="G107" i="50"/>
  <c r="H106" i="50"/>
  <c r="G106" i="50"/>
  <c r="H105" i="50"/>
  <c r="G105" i="50"/>
  <c r="H104" i="50"/>
  <c r="G104" i="50"/>
  <c r="H103" i="50"/>
  <c r="G103" i="50"/>
  <c r="H102" i="50"/>
  <c r="G102" i="50"/>
  <c r="H101" i="50"/>
  <c r="G101" i="50"/>
  <c r="H100" i="50"/>
  <c r="G100" i="50"/>
  <c r="H99" i="50"/>
  <c r="G99" i="50"/>
  <c r="H98" i="50"/>
  <c r="G98" i="50"/>
  <c r="H97" i="50"/>
  <c r="G97" i="50"/>
  <c r="H96" i="50"/>
  <c r="G96" i="50"/>
  <c r="H95" i="50"/>
  <c r="G95" i="50"/>
  <c r="H94" i="50"/>
  <c r="G94" i="50"/>
  <c r="H93" i="50"/>
  <c r="G93" i="50"/>
  <c r="H92" i="50"/>
  <c r="G92" i="50"/>
  <c r="H91" i="50"/>
  <c r="G91" i="50"/>
  <c r="H90" i="50"/>
  <c r="G90" i="50"/>
  <c r="H89" i="50"/>
  <c r="G89" i="50"/>
  <c r="H88" i="50"/>
  <c r="G88" i="50"/>
  <c r="H87" i="50"/>
  <c r="G87" i="50"/>
  <c r="H86" i="50"/>
  <c r="G86" i="50"/>
  <c r="H85" i="50"/>
  <c r="G85" i="50"/>
  <c r="H84" i="50"/>
  <c r="G84" i="50"/>
  <c r="H83" i="50"/>
  <c r="G83" i="50"/>
  <c r="H82" i="50"/>
  <c r="G82" i="50"/>
  <c r="H81" i="50"/>
  <c r="G81" i="50"/>
  <c r="H80" i="50"/>
  <c r="G80" i="50"/>
  <c r="H79" i="50"/>
  <c r="G79" i="50"/>
  <c r="H78" i="50"/>
  <c r="G78" i="50"/>
  <c r="H77" i="50"/>
  <c r="G77" i="50"/>
  <c r="H76" i="50"/>
  <c r="G76" i="50"/>
  <c r="H75" i="50"/>
  <c r="G75" i="50"/>
  <c r="H74" i="50"/>
  <c r="G74" i="50"/>
  <c r="H73" i="50"/>
  <c r="G73" i="50"/>
  <c r="H72" i="50"/>
  <c r="G72" i="50"/>
  <c r="H71" i="50"/>
  <c r="G71" i="50"/>
  <c r="H70" i="50"/>
  <c r="G70" i="50"/>
  <c r="H69" i="50"/>
  <c r="G69" i="50"/>
  <c r="H68" i="50"/>
  <c r="G68" i="50"/>
  <c r="H67" i="50"/>
  <c r="G67" i="50"/>
  <c r="H66" i="50"/>
  <c r="G66" i="50"/>
  <c r="H65" i="50"/>
  <c r="G65" i="50"/>
  <c r="H64" i="50"/>
  <c r="G64" i="50"/>
  <c r="H63" i="50"/>
  <c r="G63" i="50"/>
  <c r="H62" i="50"/>
  <c r="G62" i="50"/>
  <c r="H61" i="50"/>
  <c r="G61" i="50"/>
  <c r="H60" i="50"/>
  <c r="G60" i="50"/>
  <c r="H59" i="50"/>
  <c r="G59" i="50"/>
  <c r="H58" i="50"/>
  <c r="G58" i="50"/>
  <c r="H57" i="50"/>
  <c r="G57" i="50"/>
  <c r="H56" i="50"/>
  <c r="G56" i="50"/>
  <c r="H55" i="50"/>
  <c r="G55" i="50"/>
  <c r="H54" i="50"/>
  <c r="G54" i="50"/>
  <c r="H53" i="50"/>
  <c r="G53" i="50"/>
  <c r="H52" i="50"/>
  <c r="G52" i="50"/>
  <c r="H51" i="50"/>
  <c r="G51" i="50"/>
  <c r="H50" i="50"/>
  <c r="G50" i="50"/>
  <c r="H49" i="50"/>
  <c r="G49" i="50"/>
  <c r="H48" i="50"/>
  <c r="G48" i="50"/>
  <c r="H47" i="50"/>
  <c r="G47" i="50"/>
  <c r="H46" i="50"/>
  <c r="G46" i="50"/>
  <c r="H45" i="50"/>
  <c r="G45" i="50"/>
  <c r="H44" i="50"/>
  <c r="G44" i="50"/>
  <c r="H43" i="50"/>
  <c r="G43" i="50"/>
  <c r="H42" i="50"/>
  <c r="G42" i="50"/>
  <c r="H41" i="50"/>
  <c r="G41" i="50"/>
  <c r="H40" i="50"/>
  <c r="G40" i="50"/>
  <c r="H39" i="50"/>
  <c r="G39" i="50"/>
  <c r="H38" i="50"/>
  <c r="G38" i="50"/>
  <c r="H37" i="50"/>
  <c r="G37" i="50"/>
  <c r="H36" i="50"/>
  <c r="G36" i="50"/>
  <c r="H35" i="50"/>
  <c r="G35" i="50"/>
  <c r="H34" i="50"/>
  <c r="G34" i="50"/>
  <c r="H33" i="50"/>
  <c r="G33" i="50"/>
  <c r="H32" i="50"/>
  <c r="G32" i="50"/>
  <c r="H31" i="50"/>
  <c r="G31" i="50"/>
  <c r="H30" i="50"/>
  <c r="G30" i="50"/>
  <c r="H29" i="50"/>
  <c r="G29" i="50"/>
  <c r="H28" i="50"/>
  <c r="G28" i="50"/>
  <c r="H27" i="50"/>
  <c r="G27" i="50"/>
  <c r="H26" i="50"/>
  <c r="G26" i="50"/>
  <c r="H25" i="50"/>
  <c r="G25" i="50"/>
  <c r="H24" i="50"/>
  <c r="G24" i="50"/>
  <c r="H23" i="50"/>
  <c r="G23" i="50"/>
  <c r="H22" i="50"/>
  <c r="G22" i="50"/>
  <c r="H21" i="50"/>
  <c r="G21" i="50"/>
  <c r="H20" i="50"/>
  <c r="G20" i="50"/>
  <c r="H19" i="50"/>
  <c r="G19" i="50"/>
  <c r="H18" i="50"/>
  <c r="G18" i="50"/>
  <c r="H17" i="50"/>
  <c r="G17" i="50"/>
  <c r="H16" i="50"/>
  <c r="G16" i="50"/>
  <c r="H15" i="50"/>
  <c r="G15" i="50"/>
  <c r="H14" i="50"/>
  <c r="G14" i="50"/>
  <c r="H13" i="50"/>
  <c r="G13" i="50"/>
  <c r="H12" i="50"/>
  <c r="G12" i="50"/>
  <c r="H11" i="50"/>
  <c r="G11" i="50"/>
  <c r="H10" i="50"/>
  <c r="G10" i="50"/>
  <c r="H9" i="50"/>
  <c r="G9" i="50"/>
  <c r="H8" i="50"/>
  <c r="G8" i="50"/>
  <c r="H7" i="50"/>
  <c r="G7" i="50"/>
  <c r="H6" i="50"/>
  <c r="G6" i="50"/>
  <c r="H5" i="50"/>
  <c r="G5" i="50"/>
  <c r="H4" i="50"/>
  <c r="G4" i="50"/>
  <c r="F90" i="38"/>
  <c r="F89" i="38"/>
  <c r="F88" i="38"/>
  <c r="F87" i="38"/>
  <c r="F86" i="38"/>
  <c r="F85" i="38"/>
  <c r="F84" i="38"/>
  <c r="F83" i="38"/>
  <c r="F82" i="38"/>
  <c r="F81" i="38"/>
  <c r="F80" i="38"/>
  <c r="F79" i="38"/>
  <c r="F78" i="38"/>
  <c r="F77" i="38"/>
  <c r="F76" i="38"/>
  <c r="F75" i="38"/>
  <c r="F74" i="38"/>
  <c r="F73" i="38"/>
  <c r="F72" i="38"/>
  <c r="F71" i="38"/>
  <c r="F70" i="38"/>
  <c r="F69" i="38"/>
  <c r="F68" i="38"/>
  <c r="F67" i="38"/>
  <c r="F66" i="38"/>
  <c r="F65" i="38"/>
  <c r="F64" i="38"/>
  <c r="F63" i="38"/>
  <c r="F62" i="38"/>
  <c r="F61" i="38"/>
  <c r="F60" i="38"/>
  <c r="F59" i="38"/>
  <c r="F58" i="38"/>
  <c r="F57" i="38"/>
  <c r="F56" i="38"/>
  <c r="F55" i="38"/>
  <c r="F54" i="38"/>
  <c r="F53" i="38"/>
  <c r="F52" i="38"/>
  <c r="F51" i="38"/>
  <c r="F50" i="38"/>
  <c r="F49" i="38"/>
  <c r="F48" i="38"/>
  <c r="F47" i="38"/>
  <c r="F46" i="38"/>
  <c r="F45" i="38"/>
  <c r="F44" i="38"/>
  <c r="F43" i="38"/>
  <c r="F42" i="38"/>
  <c r="F41" i="38"/>
  <c r="F40" i="38"/>
  <c r="F39" i="38"/>
  <c r="F38" i="38"/>
  <c r="F37" i="38"/>
  <c r="F36" i="38"/>
  <c r="F35" i="38"/>
  <c r="F34" i="38"/>
  <c r="F33" i="38"/>
  <c r="F32" i="38"/>
  <c r="F31" i="38"/>
  <c r="F30" i="38"/>
  <c r="F29" i="38"/>
  <c r="F28" i="38"/>
  <c r="F27" i="38"/>
  <c r="F26" i="38"/>
  <c r="F25" i="38"/>
  <c r="F24" i="38"/>
  <c r="F23" i="38"/>
  <c r="F22" i="38"/>
  <c r="F21" i="38"/>
  <c r="F20" i="38"/>
  <c r="F19" i="38"/>
  <c r="F18" i="38"/>
  <c r="F17" i="38"/>
  <c r="F16" i="38"/>
  <c r="F15" i="38"/>
  <c r="F14" i="38"/>
  <c r="F13" i="38"/>
  <c r="F12" i="38"/>
  <c r="H704" i="36"/>
  <c r="G704" i="36"/>
  <c r="F704" i="36"/>
  <c r="H703" i="36"/>
  <c r="G703" i="36"/>
  <c r="F703" i="36"/>
  <c r="H702" i="36"/>
  <c r="G702" i="36"/>
  <c r="F702" i="36"/>
  <c r="H701" i="36"/>
  <c r="G701" i="36"/>
  <c r="F701" i="36"/>
  <c r="H700" i="36"/>
  <c r="G700" i="36"/>
  <c r="F700" i="36"/>
  <c r="H699" i="36"/>
  <c r="G699" i="36"/>
  <c r="F699" i="36"/>
  <c r="H698" i="36"/>
  <c r="G698" i="36"/>
  <c r="F698" i="36"/>
  <c r="H697" i="36"/>
  <c r="G697" i="36"/>
  <c r="F697" i="36"/>
  <c r="H696" i="36"/>
  <c r="G696" i="36"/>
  <c r="F696" i="36"/>
  <c r="H695" i="36"/>
  <c r="G695" i="36"/>
  <c r="F695" i="36"/>
  <c r="H694" i="36"/>
  <c r="G694" i="36"/>
  <c r="F694" i="36"/>
  <c r="H693" i="36"/>
  <c r="G693" i="36"/>
  <c r="F693" i="36"/>
  <c r="H692" i="36"/>
  <c r="G692" i="36"/>
  <c r="F692" i="36"/>
  <c r="H691" i="36"/>
  <c r="G691" i="36"/>
  <c r="F691" i="36"/>
  <c r="H690" i="36"/>
  <c r="G690" i="36"/>
  <c r="F690" i="36"/>
  <c r="H689" i="36"/>
  <c r="G689" i="36"/>
  <c r="F689" i="36"/>
  <c r="H688" i="36"/>
  <c r="G688" i="36"/>
  <c r="F688" i="36"/>
  <c r="H687" i="36"/>
  <c r="G687" i="36"/>
  <c r="F687" i="36"/>
  <c r="H686" i="36"/>
  <c r="G686" i="36"/>
  <c r="F686" i="36"/>
  <c r="H685" i="36"/>
  <c r="G685" i="36"/>
  <c r="F685" i="36"/>
  <c r="H684" i="36"/>
  <c r="G684" i="36"/>
  <c r="F684" i="36"/>
  <c r="H683" i="36"/>
  <c r="G683" i="36"/>
  <c r="F683" i="36"/>
  <c r="H682" i="36"/>
  <c r="G682" i="36"/>
  <c r="F682" i="36"/>
  <c r="H681" i="36"/>
  <c r="G681" i="36"/>
  <c r="F681" i="36"/>
  <c r="H680" i="36"/>
  <c r="G680" i="36"/>
  <c r="F680" i="36"/>
  <c r="H679" i="36"/>
  <c r="G679" i="36"/>
  <c r="F679" i="36"/>
  <c r="H678" i="36"/>
  <c r="G678" i="36"/>
  <c r="F678" i="36"/>
  <c r="H677" i="36"/>
  <c r="G677" i="36"/>
  <c r="F677" i="36"/>
  <c r="H676" i="36"/>
  <c r="G676" i="36"/>
  <c r="F676" i="36"/>
  <c r="H675" i="36"/>
  <c r="G675" i="36"/>
  <c r="F675" i="36"/>
  <c r="H674" i="36"/>
  <c r="G674" i="36"/>
  <c r="F674" i="36"/>
  <c r="H673" i="36"/>
  <c r="G673" i="36"/>
  <c r="F673" i="36"/>
  <c r="H672" i="36"/>
  <c r="G672" i="36"/>
  <c r="F672" i="36"/>
  <c r="H671" i="36"/>
  <c r="G671" i="36"/>
  <c r="F671" i="36"/>
  <c r="H670" i="36"/>
  <c r="G670" i="36"/>
  <c r="F670" i="36"/>
  <c r="H669" i="36"/>
  <c r="G669" i="36"/>
  <c r="F669" i="36"/>
  <c r="H668" i="36"/>
  <c r="G668" i="36"/>
  <c r="F668" i="36"/>
  <c r="H667" i="36"/>
  <c r="G667" i="36"/>
  <c r="F667" i="36"/>
  <c r="H666" i="36"/>
  <c r="G666" i="36"/>
  <c r="F666" i="36"/>
  <c r="H665" i="36"/>
  <c r="G665" i="36"/>
  <c r="F665" i="36"/>
  <c r="H664" i="36"/>
  <c r="G664" i="36"/>
  <c r="F664" i="36"/>
  <c r="H663" i="36"/>
  <c r="G663" i="36"/>
  <c r="F663" i="36"/>
  <c r="H662" i="36"/>
  <c r="G662" i="36"/>
  <c r="F662" i="36"/>
  <c r="H661" i="36"/>
  <c r="G661" i="36"/>
  <c r="F661" i="36"/>
  <c r="H660" i="36"/>
  <c r="G660" i="36"/>
  <c r="F660" i="36"/>
  <c r="H659" i="36"/>
  <c r="G659" i="36"/>
  <c r="F659" i="36"/>
  <c r="H658" i="36"/>
  <c r="G658" i="36"/>
  <c r="F658" i="36"/>
  <c r="H657" i="36"/>
  <c r="G657" i="36"/>
  <c r="F657" i="36"/>
  <c r="H656" i="36"/>
  <c r="G656" i="36"/>
  <c r="F656" i="36"/>
  <c r="H655" i="36"/>
  <c r="G655" i="36"/>
  <c r="F655" i="36"/>
  <c r="H654" i="36"/>
  <c r="G654" i="36"/>
  <c r="F654" i="36"/>
  <c r="H653" i="36"/>
  <c r="G653" i="36"/>
  <c r="F653" i="36"/>
  <c r="H652" i="36"/>
  <c r="G652" i="36"/>
  <c r="F652" i="36"/>
  <c r="H651" i="36"/>
  <c r="G651" i="36"/>
  <c r="F651" i="36"/>
  <c r="H650" i="36"/>
  <c r="G650" i="36"/>
  <c r="F650" i="36"/>
  <c r="H649" i="36"/>
  <c r="G649" i="36"/>
  <c r="F649" i="36"/>
  <c r="H648" i="36"/>
  <c r="G648" i="36"/>
  <c r="F648" i="36"/>
  <c r="H647" i="36"/>
  <c r="G647" i="36"/>
  <c r="F647" i="36"/>
  <c r="H646" i="36"/>
  <c r="G646" i="36"/>
  <c r="F646" i="36"/>
  <c r="H645" i="36"/>
  <c r="G645" i="36"/>
  <c r="F645" i="36"/>
  <c r="H644" i="36"/>
  <c r="G644" i="36"/>
  <c r="F644" i="36"/>
  <c r="H643" i="36"/>
  <c r="G643" i="36"/>
  <c r="F643" i="36"/>
  <c r="H642" i="36"/>
  <c r="G642" i="36"/>
  <c r="F642" i="36"/>
  <c r="H641" i="36"/>
  <c r="G641" i="36"/>
  <c r="F641" i="36"/>
  <c r="H640" i="36"/>
  <c r="G640" i="36"/>
  <c r="F640" i="36"/>
  <c r="H639" i="36"/>
  <c r="G639" i="36"/>
  <c r="F639" i="36"/>
  <c r="H638" i="36"/>
  <c r="G638" i="36"/>
  <c r="F638" i="36"/>
  <c r="H637" i="36"/>
  <c r="G637" i="36"/>
  <c r="F637" i="36"/>
  <c r="H636" i="36"/>
  <c r="G636" i="36"/>
  <c r="F636" i="36"/>
  <c r="H635" i="36"/>
  <c r="G635" i="36"/>
  <c r="F635" i="36"/>
  <c r="H634" i="36"/>
  <c r="G634" i="36"/>
  <c r="F634" i="36"/>
  <c r="H633" i="36"/>
  <c r="G633" i="36"/>
  <c r="F633" i="36"/>
  <c r="H632" i="36"/>
  <c r="G632" i="36"/>
  <c r="F632" i="36"/>
  <c r="H631" i="36"/>
  <c r="G631" i="36"/>
  <c r="F631" i="36"/>
  <c r="H630" i="36"/>
  <c r="G630" i="36"/>
  <c r="F630" i="36"/>
  <c r="H629" i="36"/>
  <c r="G629" i="36"/>
  <c r="F629" i="36"/>
  <c r="H628" i="36"/>
  <c r="G628" i="36"/>
  <c r="F628" i="36"/>
  <c r="H627" i="36"/>
  <c r="G627" i="36"/>
  <c r="F627" i="36"/>
  <c r="H626" i="36"/>
  <c r="G626" i="36"/>
  <c r="F626" i="36"/>
  <c r="H625" i="36"/>
  <c r="G625" i="36"/>
  <c r="F625" i="36"/>
  <c r="H624" i="36"/>
  <c r="G624" i="36"/>
  <c r="F624" i="36"/>
  <c r="H623" i="36"/>
  <c r="G623" i="36"/>
  <c r="F623" i="36"/>
  <c r="H622" i="36"/>
  <c r="G622" i="36"/>
  <c r="F622" i="36"/>
  <c r="H621" i="36"/>
  <c r="G621" i="36"/>
  <c r="F621" i="36"/>
  <c r="H620" i="36"/>
  <c r="G620" i="36"/>
  <c r="F620" i="36"/>
  <c r="H619" i="36"/>
  <c r="G619" i="36"/>
  <c r="F619" i="36"/>
  <c r="H618" i="36"/>
  <c r="G618" i="36"/>
  <c r="F618" i="36"/>
  <c r="H617" i="36"/>
  <c r="G617" i="36"/>
  <c r="F617" i="36"/>
  <c r="H616" i="36"/>
  <c r="G616" i="36"/>
  <c r="F616" i="36"/>
  <c r="H615" i="36"/>
  <c r="G615" i="36"/>
  <c r="F615" i="36"/>
  <c r="H614" i="36"/>
  <c r="G614" i="36"/>
  <c r="F614" i="36"/>
  <c r="H613" i="36"/>
  <c r="G613" i="36"/>
  <c r="F613" i="36"/>
  <c r="H612" i="36"/>
  <c r="G612" i="36"/>
  <c r="F612" i="36"/>
  <c r="H611" i="36"/>
  <c r="G611" i="36"/>
  <c r="F611" i="36"/>
  <c r="H610" i="36"/>
  <c r="G610" i="36"/>
  <c r="F610" i="36"/>
  <c r="H609" i="36"/>
  <c r="G609" i="36"/>
  <c r="F609" i="36"/>
  <c r="H608" i="36"/>
  <c r="G608" i="36"/>
  <c r="F608" i="36"/>
  <c r="H607" i="36"/>
  <c r="G607" i="36"/>
  <c r="F607" i="36"/>
  <c r="H606" i="36"/>
  <c r="G606" i="36"/>
  <c r="F606" i="36"/>
  <c r="H605" i="36"/>
  <c r="G605" i="36"/>
  <c r="F605" i="36"/>
  <c r="H604" i="36"/>
  <c r="G604" i="36"/>
  <c r="F604" i="36"/>
  <c r="H603" i="36"/>
  <c r="G603" i="36"/>
  <c r="F603" i="36"/>
  <c r="H602" i="36"/>
  <c r="G602" i="36"/>
  <c r="F602" i="36"/>
  <c r="H601" i="36"/>
  <c r="G601" i="36"/>
  <c r="F601" i="36"/>
  <c r="H600" i="36"/>
  <c r="G600" i="36"/>
  <c r="F600" i="36"/>
  <c r="H599" i="36"/>
  <c r="G599" i="36"/>
  <c r="F599" i="36"/>
  <c r="H598" i="36"/>
  <c r="G598" i="36"/>
  <c r="F598" i="36"/>
  <c r="H597" i="36"/>
  <c r="G597" i="36"/>
  <c r="F597" i="36"/>
  <c r="H596" i="36"/>
  <c r="G596" i="36"/>
  <c r="F596" i="36"/>
  <c r="H595" i="36"/>
  <c r="G595" i="36"/>
  <c r="F595" i="36"/>
  <c r="H594" i="36"/>
  <c r="G594" i="36"/>
  <c r="F594" i="36"/>
  <c r="H593" i="36"/>
  <c r="G593" i="36"/>
  <c r="F593" i="36"/>
  <c r="H592" i="36"/>
  <c r="G592" i="36"/>
  <c r="F592" i="36"/>
  <c r="H591" i="36"/>
  <c r="G591" i="36"/>
  <c r="F591" i="36"/>
  <c r="H590" i="36"/>
  <c r="G590" i="36"/>
  <c r="F590" i="36"/>
  <c r="H589" i="36"/>
  <c r="G589" i="36"/>
  <c r="F589" i="36"/>
  <c r="H588" i="36"/>
  <c r="G588" i="36"/>
  <c r="F588" i="36"/>
  <c r="H587" i="36"/>
  <c r="G587" i="36"/>
  <c r="F587" i="36"/>
  <c r="H586" i="36"/>
  <c r="G586" i="36"/>
  <c r="F586" i="36"/>
  <c r="H585" i="36"/>
  <c r="G585" i="36"/>
  <c r="F585" i="36"/>
  <c r="H584" i="36"/>
  <c r="G584" i="36"/>
  <c r="F584" i="36"/>
  <c r="H583" i="36"/>
  <c r="G583" i="36"/>
  <c r="F583" i="36"/>
  <c r="H582" i="36"/>
  <c r="G582" i="36"/>
  <c r="F582" i="36"/>
  <c r="H581" i="36"/>
  <c r="G581" i="36"/>
  <c r="F581" i="36"/>
  <c r="H580" i="36"/>
  <c r="G580" i="36"/>
  <c r="F580" i="36"/>
  <c r="H579" i="36"/>
  <c r="G579" i="36"/>
  <c r="F579" i="36"/>
  <c r="H578" i="36"/>
  <c r="G578" i="36"/>
  <c r="F578" i="36"/>
  <c r="H577" i="36"/>
  <c r="G577" i="36"/>
  <c r="F577" i="36"/>
  <c r="H576" i="36"/>
  <c r="G576" i="36"/>
  <c r="F576" i="36"/>
  <c r="H575" i="36"/>
  <c r="G575" i="36"/>
  <c r="F575" i="36"/>
  <c r="H574" i="36"/>
  <c r="G574" i="36"/>
  <c r="F574" i="36"/>
  <c r="H573" i="36"/>
  <c r="G573" i="36"/>
  <c r="F573" i="36"/>
  <c r="H572" i="36"/>
  <c r="G572" i="36"/>
  <c r="F572" i="36"/>
  <c r="H571" i="36"/>
  <c r="G571" i="36"/>
  <c r="F571" i="36"/>
  <c r="H570" i="36"/>
  <c r="G570" i="36"/>
  <c r="F570" i="36"/>
  <c r="H569" i="36"/>
  <c r="G569" i="36"/>
  <c r="F569" i="36"/>
  <c r="H568" i="36"/>
  <c r="G568" i="36"/>
  <c r="F568" i="36"/>
  <c r="H567" i="36"/>
  <c r="G567" i="36"/>
  <c r="F567" i="36"/>
  <c r="H566" i="36"/>
  <c r="G566" i="36"/>
  <c r="F566" i="36"/>
  <c r="H565" i="36"/>
  <c r="G565" i="36"/>
  <c r="F565" i="36"/>
  <c r="H564" i="36"/>
  <c r="G564" i="36"/>
  <c r="F564" i="36"/>
  <c r="H563" i="36"/>
  <c r="G563" i="36"/>
  <c r="F563" i="36"/>
  <c r="H562" i="36"/>
  <c r="G562" i="36"/>
  <c r="F562" i="36"/>
  <c r="H561" i="36"/>
  <c r="G561" i="36"/>
  <c r="F561" i="36"/>
  <c r="H560" i="36"/>
  <c r="G560" i="36"/>
  <c r="F560" i="36"/>
  <c r="H559" i="36"/>
  <c r="G559" i="36"/>
  <c r="F559" i="36"/>
  <c r="H558" i="36"/>
  <c r="G558" i="36"/>
  <c r="F558" i="36"/>
  <c r="H557" i="36"/>
  <c r="G557" i="36"/>
  <c r="F557" i="36"/>
  <c r="H556" i="36"/>
  <c r="G556" i="36"/>
  <c r="F556" i="36"/>
  <c r="H555" i="36"/>
  <c r="G555" i="36"/>
  <c r="F555" i="36"/>
  <c r="H554" i="36"/>
  <c r="G554" i="36"/>
  <c r="F554" i="36"/>
  <c r="H553" i="36"/>
  <c r="G553" i="36"/>
  <c r="F553" i="36"/>
  <c r="H552" i="36"/>
  <c r="G552" i="36"/>
  <c r="F552" i="36"/>
  <c r="H551" i="36"/>
  <c r="G551" i="36"/>
  <c r="F551" i="36"/>
  <c r="H550" i="36"/>
  <c r="G550" i="36"/>
  <c r="F550" i="36"/>
  <c r="H549" i="36"/>
  <c r="G549" i="36"/>
  <c r="F549" i="36"/>
  <c r="H548" i="36"/>
  <c r="G548" i="36"/>
  <c r="F548" i="36"/>
  <c r="H547" i="36"/>
  <c r="G547" i="36"/>
  <c r="F547" i="36"/>
  <c r="H546" i="36"/>
  <c r="G546" i="36"/>
  <c r="F546" i="36"/>
  <c r="H545" i="36"/>
  <c r="G545" i="36"/>
  <c r="F545" i="36"/>
  <c r="H544" i="36"/>
  <c r="G544" i="36"/>
  <c r="F544" i="36"/>
  <c r="H543" i="36"/>
  <c r="G543" i="36"/>
  <c r="F543" i="36"/>
  <c r="H542" i="36"/>
  <c r="G542" i="36"/>
  <c r="F542" i="36"/>
  <c r="H541" i="36"/>
  <c r="G541" i="36"/>
  <c r="F541" i="36"/>
  <c r="H540" i="36"/>
  <c r="G540" i="36"/>
  <c r="F540" i="36"/>
  <c r="H539" i="36"/>
  <c r="G539" i="36"/>
  <c r="F539" i="36"/>
  <c r="H538" i="36"/>
  <c r="G538" i="36"/>
  <c r="F538" i="36"/>
  <c r="H537" i="36"/>
  <c r="G537" i="36"/>
  <c r="F537" i="36"/>
  <c r="H536" i="36"/>
  <c r="G536" i="36"/>
  <c r="F536" i="36"/>
  <c r="H535" i="36"/>
  <c r="G535" i="36"/>
  <c r="F535" i="36"/>
  <c r="H534" i="36"/>
  <c r="G534" i="36"/>
  <c r="F534" i="36"/>
  <c r="H533" i="36"/>
  <c r="G533" i="36"/>
  <c r="F533" i="36"/>
  <c r="H532" i="36"/>
  <c r="G532" i="36"/>
  <c r="F532" i="36"/>
  <c r="H531" i="36"/>
  <c r="G531" i="36"/>
  <c r="F531" i="36"/>
  <c r="H530" i="36"/>
  <c r="G530" i="36"/>
  <c r="F530" i="36"/>
  <c r="H529" i="36"/>
  <c r="G529" i="36"/>
  <c r="F529" i="36"/>
  <c r="H528" i="36"/>
  <c r="G528" i="36"/>
  <c r="F528" i="36"/>
  <c r="H527" i="36"/>
  <c r="G527" i="36"/>
  <c r="F527" i="36"/>
  <c r="H526" i="36"/>
  <c r="G526" i="36"/>
  <c r="F526" i="36"/>
  <c r="H525" i="36"/>
  <c r="G525" i="36"/>
  <c r="F525" i="36"/>
  <c r="H524" i="36"/>
  <c r="G524" i="36"/>
  <c r="F524" i="36"/>
  <c r="H523" i="36"/>
  <c r="G523" i="36"/>
  <c r="F523" i="36"/>
  <c r="H522" i="36"/>
  <c r="G522" i="36"/>
  <c r="F522" i="36"/>
  <c r="H521" i="36"/>
  <c r="G521" i="36"/>
  <c r="F521" i="36"/>
  <c r="H520" i="36"/>
  <c r="G520" i="36"/>
  <c r="F520" i="36"/>
  <c r="H519" i="36"/>
  <c r="G519" i="36"/>
  <c r="F519" i="36"/>
  <c r="H518" i="36"/>
  <c r="G518" i="36"/>
  <c r="F518" i="36"/>
  <c r="H517" i="36"/>
  <c r="G517" i="36"/>
  <c r="F517" i="36"/>
  <c r="H516" i="36"/>
  <c r="G516" i="36"/>
  <c r="F516" i="36"/>
  <c r="H515" i="36"/>
  <c r="G515" i="36"/>
  <c r="F515" i="36"/>
  <c r="H514" i="36"/>
  <c r="G514" i="36"/>
  <c r="F514" i="36"/>
  <c r="H513" i="36"/>
  <c r="G513" i="36"/>
  <c r="F513" i="36"/>
  <c r="H512" i="36"/>
  <c r="G512" i="36"/>
  <c r="F512" i="36"/>
  <c r="H511" i="36"/>
  <c r="G511" i="36"/>
  <c r="F511" i="36"/>
  <c r="H510" i="36"/>
  <c r="G510" i="36"/>
  <c r="F510" i="36"/>
  <c r="H509" i="36"/>
  <c r="G509" i="36"/>
  <c r="F509" i="36"/>
  <c r="H508" i="36"/>
  <c r="G508" i="36"/>
  <c r="F508" i="36"/>
  <c r="H507" i="36"/>
  <c r="G507" i="36"/>
  <c r="F507" i="36"/>
  <c r="H506" i="36"/>
  <c r="G506" i="36"/>
  <c r="F506" i="36"/>
  <c r="H505" i="36"/>
  <c r="G505" i="36"/>
  <c r="F505" i="36"/>
  <c r="H504" i="36"/>
  <c r="G504" i="36"/>
  <c r="F504" i="36"/>
  <c r="H503" i="36"/>
  <c r="G503" i="36"/>
  <c r="F503" i="36"/>
  <c r="H502" i="36"/>
  <c r="G502" i="36"/>
  <c r="F502" i="36"/>
  <c r="H501" i="36"/>
  <c r="G501" i="36"/>
  <c r="F501" i="36"/>
  <c r="H500" i="36"/>
  <c r="G500" i="36"/>
  <c r="F500" i="36"/>
  <c r="H499" i="36"/>
  <c r="G499" i="36"/>
  <c r="F499" i="36"/>
  <c r="H498" i="36"/>
  <c r="G498" i="36"/>
  <c r="F498" i="36"/>
  <c r="H497" i="36"/>
  <c r="G497" i="36"/>
  <c r="F497" i="36"/>
  <c r="H496" i="36"/>
  <c r="G496" i="36"/>
  <c r="F496" i="36"/>
  <c r="H495" i="36"/>
  <c r="G495" i="36"/>
  <c r="F495" i="36"/>
  <c r="H494" i="36"/>
  <c r="G494" i="36"/>
  <c r="F494" i="36"/>
  <c r="H493" i="36"/>
  <c r="G493" i="36"/>
  <c r="F493" i="36"/>
  <c r="H492" i="36"/>
  <c r="G492" i="36"/>
  <c r="F492" i="36"/>
  <c r="H491" i="36"/>
  <c r="G491" i="36"/>
  <c r="F491" i="36"/>
  <c r="H490" i="36"/>
  <c r="G490" i="36"/>
  <c r="F490" i="36"/>
  <c r="H489" i="36"/>
  <c r="G489" i="36"/>
  <c r="F489" i="36"/>
  <c r="H488" i="36"/>
  <c r="G488" i="36"/>
  <c r="F488" i="36"/>
  <c r="H487" i="36"/>
  <c r="G487" i="36"/>
  <c r="F487" i="36"/>
  <c r="H486" i="36"/>
  <c r="G486" i="36"/>
  <c r="F486" i="36"/>
  <c r="H485" i="36"/>
  <c r="G485" i="36"/>
  <c r="F485" i="36"/>
  <c r="H484" i="36"/>
  <c r="G484" i="36"/>
  <c r="F484" i="36"/>
  <c r="H483" i="36"/>
  <c r="G483" i="36"/>
  <c r="F483" i="36"/>
  <c r="H482" i="36"/>
  <c r="G482" i="36"/>
  <c r="F482" i="36"/>
  <c r="H481" i="36"/>
  <c r="G481" i="36"/>
  <c r="F481" i="36"/>
  <c r="H480" i="36"/>
  <c r="G480" i="36"/>
  <c r="F480" i="36"/>
  <c r="H479" i="36"/>
  <c r="G479" i="36"/>
  <c r="F479" i="36"/>
  <c r="H478" i="36"/>
  <c r="G478" i="36"/>
  <c r="F478" i="36"/>
  <c r="H477" i="36"/>
  <c r="G477" i="36"/>
  <c r="F477" i="36"/>
  <c r="H476" i="36"/>
  <c r="G476" i="36"/>
  <c r="F476" i="36"/>
  <c r="H475" i="36"/>
  <c r="G475" i="36"/>
  <c r="F475" i="36"/>
  <c r="H474" i="36"/>
  <c r="G474" i="36"/>
  <c r="F474" i="36"/>
  <c r="H473" i="36"/>
  <c r="G473" i="36"/>
  <c r="F473" i="36"/>
  <c r="H472" i="36"/>
  <c r="G472" i="36"/>
  <c r="F472" i="36"/>
  <c r="H471" i="36"/>
  <c r="G471" i="36"/>
  <c r="F471" i="36"/>
  <c r="H470" i="36"/>
  <c r="G470" i="36"/>
  <c r="F470" i="36"/>
  <c r="H469" i="36"/>
  <c r="G469" i="36"/>
  <c r="F469" i="36"/>
  <c r="H468" i="36"/>
  <c r="G468" i="36"/>
  <c r="F468" i="36"/>
  <c r="H467" i="36"/>
  <c r="G467" i="36"/>
  <c r="F467" i="36"/>
  <c r="H466" i="36"/>
  <c r="G466" i="36"/>
  <c r="F466" i="36"/>
  <c r="H465" i="36"/>
  <c r="G465" i="36"/>
  <c r="F465" i="36"/>
  <c r="H464" i="36"/>
  <c r="G464" i="36"/>
  <c r="F464" i="36"/>
  <c r="H463" i="36"/>
  <c r="G463" i="36"/>
  <c r="F463" i="36"/>
  <c r="H462" i="36"/>
  <c r="G462" i="36"/>
  <c r="F462" i="36"/>
  <c r="H461" i="36"/>
  <c r="G461" i="36"/>
  <c r="F461" i="36"/>
  <c r="H460" i="36"/>
  <c r="G460" i="36"/>
  <c r="F460" i="36"/>
  <c r="H459" i="36"/>
  <c r="G459" i="36"/>
  <c r="F459" i="36"/>
  <c r="H458" i="36"/>
  <c r="G458" i="36"/>
  <c r="F458" i="36"/>
  <c r="H457" i="36"/>
  <c r="G457" i="36"/>
  <c r="F457" i="36"/>
  <c r="H456" i="36"/>
  <c r="G456" i="36"/>
  <c r="F456" i="36"/>
  <c r="H455" i="36"/>
  <c r="G455" i="36"/>
  <c r="F455" i="36"/>
  <c r="H454" i="36"/>
  <c r="G454" i="36"/>
  <c r="F454" i="36"/>
  <c r="H453" i="36"/>
  <c r="G453" i="36"/>
  <c r="F453" i="36"/>
  <c r="H452" i="36"/>
  <c r="G452" i="36"/>
  <c r="F452" i="36"/>
  <c r="H451" i="36"/>
  <c r="G451" i="36"/>
  <c r="F451" i="36"/>
  <c r="H450" i="36"/>
  <c r="G450" i="36"/>
  <c r="F450" i="36"/>
  <c r="H449" i="36"/>
  <c r="G449" i="36"/>
  <c r="F449" i="36"/>
  <c r="H448" i="36"/>
  <c r="G448" i="36"/>
  <c r="F448" i="36"/>
  <c r="H447" i="36"/>
  <c r="G447" i="36"/>
  <c r="F447" i="36"/>
  <c r="H446" i="36"/>
  <c r="G446" i="36"/>
  <c r="F446" i="36"/>
  <c r="H445" i="36"/>
  <c r="G445" i="36"/>
  <c r="F445" i="36"/>
  <c r="H444" i="36"/>
  <c r="G444" i="36"/>
  <c r="F444" i="36"/>
  <c r="H443" i="36"/>
  <c r="G443" i="36"/>
  <c r="F443" i="36"/>
  <c r="H442" i="36"/>
  <c r="G442" i="36"/>
  <c r="F442" i="36"/>
  <c r="H441" i="36"/>
  <c r="G441" i="36"/>
  <c r="F441" i="36"/>
  <c r="H440" i="36"/>
  <c r="G440" i="36"/>
  <c r="F440" i="36"/>
  <c r="H439" i="36"/>
  <c r="G439" i="36"/>
  <c r="F439" i="36"/>
  <c r="H438" i="36"/>
  <c r="G438" i="36"/>
  <c r="F438" i="36"/>
  <c r="H437" i="36"/>
  <c r="G437" i="36"/>
  <c r="F437" i="36"/>
  <c r="H436" i="36"/>
  <c r="G436" i="36"/>
  <c r="F436" i="36"/>
  <c r="H435" i="36"/>
  <c r="G435" i="36"/>
  <c r="F435" i="36"/>
  <c r="H434" i="36"/>
  <c r="G434" i="36"/>
  <c r="F434" i="36"/>
  <c r="H433" i="36"/>
  <c r="G433" i="36"/>
  <c r="F433" i="36"/>
  <c r="H432" i="36"/>
  <c r="G432" i="36"/>
  <c r="F432" i="36"/>
  <c r="H431" i="36"/>
  <c r="G431" i="36"/>
  <c r="F431" i="36"/>
  <c r="H430" i="36"/>
  <c r="G430" i="36"/>
  <c r="F430" i="36"/>
  <c r="H429" i="36"/>
  <c r="G429" i="36"/>
  <c r="F429" i="36"/>
  <c r="H428" i="36"/>
  <c r="G428" i="36"/>
  <c r="F428" i="36"/>
  <c r="H427" i="36"/>
  <c r="G427" i="36"/>
  <c r="F427" i="36"/>
  <c r="H426" i="36"/>
  <c r="G426" i="36"/>
  <c r="F426" i="36"/>
  <c r="H425" i="36"/>
  <c r="G425" i="36"/>
  <c r="F425" i="36"/>
  <c r="H424" i="36"/>
  <c r="G424" i="36"/>
  <c r="F424" i="36"/>
  <c r="H423" i="36"/>
  <c r="G423" i="36"/>
  <c r="F423" i="36"/>
  <c r="H422" i="36"/>
  <c r="G422" i="36"/>
  <c r="F422" i="36"/>
  <c r="H421" i="36"/>
  <c r="G421" i="36"/>
  <c r="F421" i="36"/>
  <c r="H420" i="36"/>
  <c r="G420" i="36"/>
  <c r="F420" i="36"/>
  <c r="H419" i="36"/>
  <c r="G419" i="36"/>
  <c r="F419" i="36"/>
  <c r="H418" i="36"/>
  <c r="G418" i="36"/>
  <c r="F418" i="36"/>
  <c r="H417" i="36"/>
  <c r="G417" i="36"/>
  <c r="F417" i="36"/>
  <c r="H416" i="36"/>
  <c r="G416" i="36"/>
  <c r="F416" i="36"/>
  <c r="H415" i="36"/>
  <c r="G415" i="36"/>
  <c r="F415" i="36"/>
  <c r="H414" i="36"/>
  <c r="G414" i="36"/>
  <c r="F414" i="36"/>
  <c r="H413" i="36"/>
  <c r="G413" i="36"/>
  <c r="F413" i="36"/>
  <c r="H412" i="36"/>
  <c r="G412" i="36"/>
  <c r="F412" i="36"/>
  <c r="H411" i="36"/>
  <c r="G411" i="36"/>
  <c r="F411" i="36"/>
  <c r="H410" i="36"/>
  <c r="G410" i="36"/>
  <c r="F410" i="36"/>
  <c r="H409" i="36"/>
  <c r="G409" i="36"/>
  <c r="F409" i="36"/>
  <c r="H408" i="36"/>
  <c r="G408" i="36"/>
  <c r="F408" i="36"/>
  <c r="H407" i="36"/>
  <c r="G407" i="36"/>
  <c r="F407" i="36"/>
  <c r="H406" i="36"/>
  <c r="G406" i="36"/>
  <c r="F406" i="36"/>
  <c r="H405" i="36"/>
  <c r="G405" i="36"/>
  <c r="F405" i="36"/>
  <c r="H404" i="36"/>
  <c r="G404" i="36"/>
  <c r="F404" i="36"/>
  <c r="H403" i="36"/>
  <c r="G403" i="36"/>
  <c r="F403" i="36"/>
  <c r="H402" i="36"/>
  <c r="G402" i="36"/>
  <c r="F402" i="36"/>
  <c r="H401" i="36"/>
  <c r="G401" i="36"/>
  <c r="F401" i="36"/>
  <c r="H400" i="36"/>
  <c r="G400" i="36"/>
  <c r="F400" i="36"/>
  <c r="H399" i="36"/>
  <c r="G399" i="36"/>
  <c r="F399" i="36"/>
  <c r="H398" i="36"/>
  <c r="G398" i="36"/>
  <c r="F398" i="36"/>
  <c r="H397" i="36"/>
  <c r="G397" i="36"/>
  <c r="F397" i="36"/>
  <c r="H396" i="36"/>
  <c r="G396" i="36"/>
  <c r="F396" i="36"/>
  <c r="H395" i="36"/>
  <c r="G395" i="36"/>
  <c r="F395" i="36"/>
  <c r="H394" i="36"/>
  <c r="G394" i="36"/>
  <c r="F394" i="36"/>
  <c r="H393" i="36"/>
  <c r="G393" i="36"/>
  <c r="F393" i="36"/>
  <c r="H392" i="36"/>
  <c r="G392" i="36"/>
  <c r="F392" i="36"/>
  <c r="H391" i="36"/>
  <c r="G391" i="36"/>
  <c r="F391" i="36"/>
  <c r="H390" i="36"/>
  <c r="G390" i="36"/>
  <c r="F390" i="36"/>
  <c r="H389" i="36"/>
  <c r="G389" i="36"/>
  <c r="F389" i="36"/>
  <c r="H388" i="36"/>
  <c r="G388" i="36"/>
  <c r="F388" i="36"/>
  <c r="H387" i="36"/>
  <c r="G387" i="36"/>
  <c r="F387" i="36"/>
  <c r="H386" i="36"/>
  <c r="G386" i="36"/>
  <c r="F386" i="36"/>
  <c r="H385" i="36"/>
  <c r="G385" i="36"/>
  <c r="F385" i="36"/>
  <c r="H384" i="36"/>
  <c r="G384" i="36"/>
  <c r="F384" i="36"/>
  <c r="H383" i="36"/>
  <c r="G383" i="36"/>
  <c r="F383" i="36"/>
  <c r="H382" i="36"/>
  <c r="G382" i="36"/>
  <c r="F382" i="36"/>
  <c r="H381" i="36"/>
  <c r="G381" i="36"/>
  <c r="F381" i="36"/>
  <c r="H380" i="36"/>
  <c r="G380" i="36"/>
  <c r="F380" i="36"/>
  <c r="H379" i="36"/>
  <c r="G379" i="36"/>
  <c r="F379" i="36"/>
  <c r="H378" i="36"/>
  <c r="G378" i="36"/>
  <c r="F378" i="36"/>
  <c r="H377" i="36"/>
  <c r="G377" i="36"/>
  <c r="F377" i="36"/>
  <c r="H376" i="36"/>
  <c r="G376" i="36"/>
  <c r="F376" i="36"/>
  <c r="H375" i="36"/>
  <c r="G375" i="36"/>
  <c r="F375" i="36"/>
  <c r="H374" i="36"/>
  <c r="G374" i="36"/>
  <c r="F374" i="36"/>
  <c r="H373" i="36"/>
  <c r="G373" i="36"/>
  <c r="F373" i="36"/>
  <c r="H372" i="36"/>
  <c r="G372" i="36"/>
  <c r="F372" i="36"/>
  <c r="H371" i="36"/>
  <c r="G371" i="36"/>
  <c r="F371" i="36"/>
  <c r="H370" i="36"/>
  <c r="G370" i="36"/>
  <c r="F370" i="36"/>
  <c r="H369" i="36"/>
  <c r="G369" i="36"/>
  <c r="F369" i="36"/>
  <c r="H368" i="36"/>
  <c r="G368" i="36"/>
  <c r="F368" i="36"/>
  <c r="H367" i="36"/>
  <c r="G367" i="36"/>
  <c r="F367" i="36"/>
  <c r="H366" i="36"/>
  <c r="G366" i="36"/>
  <c r="F366" i="36"/>
  <c r="H365" i="36"/>
  <c r="G365" i="36"/>
  <c r="F365" i="36"/>
  <c r="H364" i="36"/>
  <c r="G364" i="36"/>
  <c r="F364" i="36"/>
  <c r="H363" i="36"/>
  <c r="G363" i="36"/>
  <c r="F363" i="36"/>
  <c r="H362" i="36"/>
  <c r="G362" i="36"/>
  <c r="F362" i="36"/>
  <c r="H361" i="36"/>
  <c r="G361" i="36"/>
  <c r="F361" i="36"/>
  <c r="H360" i="36"/>
  <c r="G360" i="36"/>
  <c r="F360" i="36"/>
  <c r="H359" i="36"/>
  <c r="G359" i="36"/>
  <c r="F359" i="36"/>
  <c r="H358" i="36"/>
  <c r="G358" i="36"/>
  <c r="F358" i="36"/>
  <c r="H357" i="36"/>
  <c r="G357" i="36"/>
  <c r="F357" i="36"/>
  <c r="H356" i="36"/>
  <c r="G356" i="36"/>
  <c r="F356" i="36"/>
  <c r="H355" i="36"/>
  <c r="G355" i="36"/>
  <c r="F355" i="36"/>
  <c r="H354" i="36"/>
  <c r="G354" i="36"/>
  <c r="F354" i="36"/>
  <c r="H353" i="36"/>
  <c r="G353" i="36"/>
  <c r="F353" i="36"/>
  <c r="H352" i="36"/>
  <c r="G352" i="36"/>
  <c r="F352" i="36"/>
  <c r="H351" i="36"/>
  <c r="G351" i="36"/>
  <c r="F351" i="36"/>
  <c r="H350" i="36"/>
  <c r="G350" i="36"/>
  <c r="F350" i="36"/>
  <c r="H349" i="36"/>
  <c r="G349" i="36"/>
  <c r="F349" i="36"/>
  <c r="H348" i="36"/>
  <c r="G348" i="36"/>
  <c r="F348" i="36"/>
  <c r="H347" i="36"/>
  <c r="G347" i="36"/>
  <c r="F347" i="36"/>
  <c r="H346" i="36"/>
  <c r="G346" i="36"/>
  <c r="F346" i="36"/>
  <c r="H345" i="36"/>
  <c r="G345" i="36"/>
  <c r="F345" i="36"/>
  <c r="H344" i="36"/>
  <c r="G344" i="36"/>
  <c r="F344" i="36"/>
  <c r="H343" i="36"/>
  <c r="G343" i="36"/>
  <c r="F343" i="36"/>
  <c r="H342" i="36"/>
  <c r="G342" i="36"/>
  <c r="F342" i="36"/>
  <c r="H341" i="36"/>
  <c r="G341" i="36"/>
  <c r="F341" i="36"/>
  <c r="H340" i="36"/>
  <c r="G340" i="36"/>
  <c r="F340" i="36"/>
  <c r="H339" i="36"/>
  <c r="G339" i="36"/>
  <c r="F339" i="36"/>
  <c r="H338" i="36"/>
  <c r="G338" i="36"/>
  <c r="F338" i="36"/>
  <c r="H337" i="36"/>
  <c r="G337" i="36"/>
  <c r="F337" i="36"/>
  <c r="H336" i="36"/>
  <c r="G336" i="36"/>
  <c r="F336" i="36"/>
  <c r="H335" i="36"/>
  <c r="G335" i="36"/>
  <c r="F335" i="36"/>
  <c r="H334" i="36"/>
  <c r="G334" i="36"/>
  <c r="F334" i="36"/>
  <c r="H333" i="36"/>
  <c r="G333" i="36"/>
  <c r="F333" i="36"/>
  <c r="H332" i="36"/>
  <c r="G332" i="36"/>
  <c r="F332" i="36"/>
  <c r="H331" i="36"/>
  <c r="G331" i="36"/>
  <c r="F331" i="36"/>
  <c r="H330" i="36"/>
  <c r="G330" i="36"/>
  <c r="F330" i="36"/>
  <c r="H329" i="36"/>
  <c r="G329" i="36"/>
  <c r="F329" i="36"/>
  <c r="H328" i="36"/>
  <c r="G328" i="36"/>
  <c r="F328" i="36"/>
  <c r="H327" i="36"/>
  <c r="G327" i="36"/>
  <c r="F327" i="36"/>
  <c r="H326" i="36"/>
  <c r="G326" i="36"/>
  <c r="F326" i="36"/>
  <c r="H325" i="36"/>
  <c r="G325" i="36"/>
  <c r="F325" i="36"/>
  <c r="H324" i="36"/>
  <c r="G324" i="36"/>
  <c r="F324" i="36"/>
  <c r="H323" i="36"/>
  <c r="G323" i="36"/>
  <c r="F323" i="36"/>
  <c r="H322" i="36"/>
  <c r="G322" i="36"/>
  <c r="F322" i="36"/>
  <c r="H321" i="36"/>
  <c r="G321" i="36"/>
  <c r="F321" i="36"/>
  <c r="H320" i="36"/>
  <c r="G320" i="36"/>
  <c r="F320" i="36"/>
  <c r="H319" i="36"/>
  <c r="G319" i="36"/>
  <c r="F319" i="36"/>
  <c r="H318" i="36"/>
  <c r="G318" i="36"/>
  <c r="F318" i="36"/>
  <c r="H317" i="36"/>
  <c r="G317" i="36"/>
  <c r="F317" i="36"/>
  <c r="H316" i="36"/>
  <c r="G316" i="36"/>
  <c r="F316" i="36"/>
  <c r="H315" i="36"/>
  <c r="G315" i="36"/>
  <c r="F315" i="36"/>
  <c r="H314" i="36"/>
  <c r="G314" i="36"/>
  <c r="F314" i="36"/>
  <c r="H313" i="36"/>
  <c r="G313" i="36"/>
  <c r="F313" i="36"/>
  <c r="H312" i="36"/>
  <c r="G312" i="36"/>
  <c r="F312" i="36"/>
  <c r="H311" i="36"/>
  <c r="G311" i="36"/>
  <c r="F311" i="36"/>
  <c r="H310" i="36"/>
  <c r="G310" i="36"/>
  <c r="F310" i="36"/>
  <c r="H309" i="36"/>
  <c r="G309" i="36"/>
  <c r="F309" i="36"/>
  <c r="H308" i="36"/>
  <c r="G308" i="36"/>
  <c r="F308" i="36"/>
  <c r="H307" i="36"/>
  <c r="G307" i="36"/>
  <c r="F307" i="36"/>
  <c r="H306" i="36"/>
  <c r="G306" i="36"/>
  <c r="F306" i="36"/>
  <c r="H305" i="36"/>
  <c r="G305" i="36"/>
  <c r="F305" i="36"/>
  <c r="H304" i="36"/>
  <c r="G304" i="36"/>
  <c r="F304" i="36"/>
  <c r="H303" i="36"/>
  <c r="G303" i="36"/>
  <c r="F303" i="36"/>
  <c r="H302" i="36"/>
  <c r="G302" i="36"/>
  <c r="F302" i="36"/>
  <c r="H301" i="36"/>
  <c r="G301" i="36"/>
  <c r="F301" i="36"/>
  <c r="H300" i="36"/>
  <c r="G300" i="36"/>
  <c r="F300" i="36"/>
  <c r="H299" i="36"/>
  <c r="G299" i="36"/>
  <c r="F299" i="36"/>
  <c r="H298" i="36"/>
  <c r="G298" i="36"/>
  <c r="F298" i="36"/>
  <c r="H297" i="36"/>
  <c r="G297" i="36"/>
  <c r="F297" i="36"/>
  <c r="H296" i="36"/>
  <c r="G296" i="36"/>
  <c r="F296" i="36"/>
  <c r="H295" i="36"/>
  <c r="G295" i="36"/>
  <c r="F295" i="36"/>
  <c r="H294" i="36"/>
  <c r="G294" i="36"/>
  <c r="F294" i="36"/>
  <c r="H293" i="36"/>
  <c r="G293" i="36"/>
  <c r="F293" i="36"/>
  <c r="H292" i="36"/>
  <c r="G292" i="36"/>
  <c r="F292" i="36"/>
  <c r="H291" i="36"/>
  <c r="G291" i="36"/>
  <c r="F291" i="36"/>
  <c r="H290" i="36"/>
  <c r="G290" i="36"/>
  <c r="F290" i="36"/>
  <c r="H289" i="36"/>
  <c r="G289" i="36"/>
  <c r="F289" i="36"/>
  <c r="H288" i="36"/>
  <c r="G288" i="36"/>
  <c r="F288" i="36"/>
  <c r="H287" i="36"/>
  <c r="G287" i="36"/>
  <c r="F287" i="36"/>
  <c r="H286" i="36"/>
  <c r="G286" i="36"/>
  <c r="F286" i="36"/>
  <c r="H285" i="36"/>
  <c r="G285" i="36"/>
  <c r="F285" i="36"/>
  <c r="H284" i="36"/>
  <c r="G284" i="36"/>
  <c r="F284" i="36"/>
  <c r="H283" i="36"/>
  <c r="G283" i="36"/>
  <c r="F283" i="36"/>
  <c r="H282" i="36"/>
  <c r="G282" i="36"/>
  <c r="F282" i="36"/>
  <c r="H281" i="36"/>
  <c r="G281" i="36"/>
  <c r="F281" i="36"/>
  <c r="H280" i="36"/>
  <c r="G280" i="36"/>
  <c r="F280" i="36"/>
  <c r="H279" i="36"/>
  <c r="G279" i="36"/>
  <c r="F279" i="36"/>
  <c r="H278" i="36"/>
  <c r="G278" i="36"/>
  <c r="F278" i="36"/>
  <c r="H277" i="36"/>
  <c r="G277" i="36"/>
  <c r="F277" i="36"/>
  <c r="H276" i="36"/>
  <c r="G276" i="36"/>
  <c r="F276" i="36"/>
  <c r="H275" i="36"/>
  <c r="G275" i="36"/>
  <c r="F275" i="36"/>
  <c r="H274" i="36"/>
  <c r="G274" i="36"/>
  <c r="F274" i="36"/>
  <c r="H273" i="36"/>
  <c r="G273" i="36"/>
  <c r="F273" i="36"/>
  <c r="H272" i="36"/>
  <c r="G272" i="36"/>
  <c r="F272" i="36"/>
  <c r="H271" i="36"/>
  <c r="G271" i="36"/>
  <c r="F271" i="36"/>
  <c r="H270" i="36"/>
  <c r="G270" i="36"/>
  <c r="F270" i="36"/>
  <c r="H269" i="36"/>
  <c r="G269" i="36"/>
  <c r="F269" i="36"/>
  <c r="H268" i="36"/>
  <c r="G268" i="36"/>
  <c r="F268" i="36"/>
  <c r="H267" i="36"/>
  <c r="G267" i="36"/>
  <c r="F267" i="36"/>
  <c r="H266" i="36"/>
  <c r="G266" i="36"/>
  <c r="F266" i="36"/>
  <c r="H265" i="36"/>
  <c r="G265" i="36"/>
  <c r="F265" i="36"/>
  <c r="H264" i="36"/>
  <c r="G264" i="36"/>
  <c r="F264" i="36"/>
  <c r="H263" i="36"/>
  <c r="G263" i="36"/>
  <c r="F263" i="36"/>
  <c r="H262" i="36"/>
  <c r="G262" i="36"/>
  <c r="F262" i="36"/>
  <c r="H261" i="36"/>
  <c r="G261" i="36"/>
  <c r="F261" i="36"/>
  <c r="H260" i="36"/>
  <c r="G260" i="36"/>
  <c r="F260" i="36"/>
  <c r="H259" i="36"/>
  <c r="G259" i="36"/>
  <c r="F259" i="36"/>
  <c r="H258" i="36"/>
  <c r="G258" i="36"/>
  <c r="F258" i="36"/>
  <c r="H257" i="36"/>
  <c r="G257" i="36"/>
  <c r="F257" i="36"/>
  <c r="H256" i="36"/>
  <c r="G256" i="36"/>
  <c r="F256" i="36"/>
  <c r="H255" i="36"/>
  <c r="G255" i="36"/>
  <c r="F255" i="36"/>
  <c r="H254" i="36"/>
  <c r="G254" i="36"/>
  <c r="F254" i="36"/>
  <c r="H253" i="36"/>
  <c r="G253" i="36"/>
  <c r="F253" i="36"/>
  <c r="H252" i="36"/>
  <c r="G252" i="36"/>
  <c r="F252" i="36"/>
  <c r="H251" i="36"/>
  <c r="G251" i="36"/>
  <c r="F251" i="36"/>
  <c r="H250" i="36"/>
  <c r="G250" i="36"/>
  <c r="F250" i="36"/>
  <c r="H249" i="36"/>
  <c r="G249" i="36"/>
  <c r="F249" i="36"/>
  <c r="H248" i="36"/>
  <c r="G248" i="36"/>
  <c r="F248" i="36"/>
  <c r="H247" i="36"/>
  <c r="G247" i="36"/>
  <c r="F247" i="36"/>
  <c r="H246" i="36"/>
  <c r="G246" i="36"/>
  <c r="F246" i="36"/>
  <c r="H245" i="36"/>
  <c r="G245" i="36"/>
  <c r="F245" i="36"/>
  <c r="H244" i="36"/>
  <c r="G244" i="36"/>
  <c r="F244" i="36"/>
  <c r="H243" i="36"/>
  <c r="G243" i="36"/>
  <c r="F243" i="36"/>
  <c r="H242" i="36"/>
  <c r="G242" i="36"/>
  <c r="F242" i="36"/>
  <c r="H241" i="36"/>
  <c r="G241" i="36"/>
  <c r="F241" i="36"/>
  <c r="H240" i="36"/>
  <c r="G240" i="36"/>
  <c r="F240" i="36"/>
  <c r="H239" i="36"/>
  <c r="G239" i="36"/>
  <c r="F239" i="36"/>
  <c r="H238" i="36"/>
  <c r="G238" i="36"/>
  <c r="F238" i="36"/>
  <c r="H237" i="36"/>
  <c r="G237" i="36"/>
  <c r="F237" i="36"/>
  <c r="H236" i="36"/>
  <c r="G236" i="36"/>
  <c r="F236" i="36"/>
  <c r="H235" i="36"/>
  <c r="G235" i="36"/>
  <c r="F235" i="36"/>
  <c r="H234" i="36"/>
  <c r="G234" i="36"/>
  <c r="F234" i="36"/>
  <c r="H233" i="36"/>
  <c r="G233" i="36"/>
  <c r="F233" i="36"/>
  <c r="H232" i="36"/>
  <c r="G232" i="36"/>
  <c r="F232" i="36"/>
  <c r="H231" i="36"/>
  <c r="G231" i="36"/>
  <c r="F231" i="36"/>
  <c r="H230" i="36"/>
  <c r="G230" i="36"/>
  <c r="F230" i="36"/>
  <c r="H229" i="36"/>
  <c r="G229" i="36"/>
  <c r="F229" i="36"/>
  <c r="H228" i="36"/>
  <c r="G228" i="36"/>
  <c r="F228" i="36"/>
  <c r="H227" i="36"/>
  <c r="G227" i="36"/>
  <c r="F227" i="36"/>
  <c r="H226" i="36"/>
  <c r="G226" i="36"/>
  <c r="F226" i="36"/>
  <c r="H225" i="36"/>
  <c r="G225" i="36"/>
  <c r="F225" i="36"/>
  <c r="H224" i="36"/>
  <c r="G224" i="36"/>
  <c r="F224" i="36"/>
  <c r="H223" i="36"/>
  <c r="G223" i="36"/>
  <c r="F223" i="36"/>
  <c r="H222" i="36"/>
  <c r="G222" i="36"/>
  <c r="F222" i="36"/>
  <c r="H221" i="36"/>
  <c r="G221" i="36"/>
  <c r="F221" i="36"/>
  <c r="H220" i="36"/>
  <c r="G220" i="36"/>
  <c r="F220" i="36"/>
  <c r="H219" i="36"/>
  <c r="G219" i="36"/>
  <c r="F219" i="36"/>
  <c r="H218" i="36"/>
  <c r="G218" i="36"/>
  <c r="F218" i="36"/>
  <c r="H217" i="36"/>
  <c r="G217" i="36"/>
  <c r="F217" i="36"/>
  <c r="H216" i="36"/>
  <c r="G216" i="36"/>
  <c r="F216" i="36"/>
  <c r="H215" i="36"/>
  <c r="G215" i="36"/>
  <c r="F215" i="36"/>
  <c r="H214" i="36"/>
  <c r="G214" i="36"/>
  <c r="F214" i="36"/>
  <c r="H213" i="36"/>
  <c r="G213" i="36"/>
  <c r="F213" i="36"/>
  <c r="H212" i="36"/>
  <c r="G212" i="36"/>
  <c r="F212" i="36"/>
  <c r="H211" i="36"/>
  <c r="G211" i="36"/>
  <c r="F211" i="36"/>
  <c r="H210" i="36"/>
  <c r="G210" i="36"/>
  <c r="F210" i="36"/>
  <c r="H209" i="36"/>
  <c r="G209" i="36"/>
  <c r="F209" i="36"/>
  <c r="H208" i="36"/>
  <c r="G208" i="36"/>
  <c r="F208" i="36"/>
  <c r="H207" i="36"/>
  <c r="G207" i="36"/>
  <c r="F207" i="36"/>
  <c r="H206" i="36"/>
  <c r="G206" i="36"/>
  <c r="F206" i="36"/>
  <c r="H205" i="36"/>
  <c r="G205" i="36"/>
  <c r="F205" i="36"/>
  <c r="H204" i="36"/>
  <c r="G204" i="36"/>
  <c r="F204" i="36"/>
  <c r="H203" i="36"/>
  <c r="G203" i="36"/>
  <c r="F203" i="36"/>
  <c r="H202" i="36"/>
  <c r="G202" i="36"/>
  <c r="F202" i="36"/>
  <c r="H201" i="36"/>
  <c r="G201" i="36"/>
  <c r="F201" i="36"/>
  <c r="H200" i="36"/>
  <c r="G200" i="36"/>
  <c r="F200" i="36"/>
  <c r="H199" i="36"/>
  <c r="G199" i="36"/>
  <c r="F199" i="36"/>
  <c r="H198" i="36"/>
  <c r="G198" i="36"/>
  <c r="F198" i="36"/>
  <c r="H197" i="36"/>
  <c r="G197" i="36"/>
  <c r="F197" i="36"/>
  <c r="H196" i="36"/>
  <c r="G196" i="36"/>
  <c r="F196" i="36"/>
  <c r="H195" i="36"/>
  <c r="G195" i="36"/>
  <c r="F195" i="36"/>
  <c r="H194" i="36"/>
  <c r="G194" i="36"/>
  <c r="F194" i="36"/>
  <c r="H193" i="36"/>
  <c r="G193" i="36"/>
  <c r="F193" i="36"/>
  <c r="H192" i="36"/>
  <c r="G192" i="36"/>
  <c r="F192" i="36"/>
  <c r="H191" i="36"/>
  <c r="G191" i="36"/>
  <c r="F191" i="36"/>
  <c r="H190" i="36"/>
  <c r="G190" i="36"/>
  <c r="F190" i="36"/>
  <c r="H189" i="36"/>
  <c r="G189" i="36"/>
  <c r="F189" i="36"/>
  <c r="H188" i="36"/>
  <c r="G188" i="36"/>
  <c r="F188" i="36"/>
  <c r="H187" i="36"/>
  <c r="G187" i="36"/>
  <c r="F187" i="36"/>
  <c r="H186" i="36"/>
  <c r="G186" i="36"/>
  <c r="F186" i="36"/>
  <c r="H185" i="36"/>
  <c r="G185" i="36"/>
  <c r="F185" i="36"/>
  <c r="H184" i="36"/>
  <c r="G184" i="36"/>
  <c r="F184" i="36"/>
  <c r="H183" i="36"/>
  <c r="G183" i="36"/>
  <c r="F183" i="36"/>
  <c r="H182" i="36"/>
  <c r="G182" i="36"/>
  <c r="F182" i="36"/>
  <c r="H181" i="36"/>
  <c r="G181" i="36"/>
  <c r="F181" i="36"/>
  <c r="H180" i="36"/>
  <c r="G180" i="36"/>
  <c r="F180" i="36"/>
  <c r="H179" i="36"/>
  <c r="G179" i="36"/>
  <c r="F179" i="36"/>
  <c r="H178" i="36"/>
  <c r="G178" i="36"/>
  <c r="F178" i="36"/>
  <c r="H177" i="36"/>
  <c r="G177" i="36"/>
  <c r="F177" i="36"/>
  <c r="H176" i="36"/>
  <c r="G176" i="36"/>
  <c r="F176" i="36"/>
  <c r="H175" i="36"/>
  <c r="G175" i="36"/>
  <c r="F175" i="36"/>
  <c r="H174" i="36"/>
  <c r="G174" i="36"/>
  <c r="F174" i="36"/>
  <c r="H173" i="36"/>
  <c r="G173" i="36"/>
  <c r="F173" i="36"/>
  <c r="H172" i="36"/>
  <c r="G172" i="36"/>
  <c r="F172" i="36"/>
  <c r="H171" i="36"/>
  <c r="G171" i="36"/>
  <c r="F171" i="36"/>
  <c r="H170" i="36"/>
  <c r="G170" i="36"/>
  <c r="F170" i="36"/>
  <c r="H169" i="36"/>
  <c r="G169" i="36"/>
  <c r="F169" i="36"/>
  <c r="H168" i="36"/>
  <c r="G168" i="36"/>
  <c r="F168" i="36"/>
  <c r="H167" i="36"/>
  <c r="G167" i="36"/>
  <c r="F167" i="36"/>
  <c r="H166" i="36"/>
  <c r="G166" i="36"/>
  <c r="F166" i="36"/>
  <c r="H165" i="36"/>
  <c r="G165" i="36"/>
  <c r="F165" i="36"/>
  <c r="H164" i="36"/>
  <c r="G164" i="36"/>
  <c r="F164" i="36"/>
  <c r="H163" i="36"/>
  <c r="G163" i="36"/>
  <c r="F163" i="36"/>
  <c r="H162" i="36"/>
  <c r="G162" i="36"/>
  <c r="F162" i="36"/>
  <c r="H161" i="36"/>
  <c r="G161" i="36"/>
  <c r="F161" i="36"/>
  <c r="H160" i="36"/>
  <c r="G160" i="36"/>
  <c r="F160" i="36"/>
  <c r="H159" i="36"/>
  <c r="G159" i="36"/>
  <c r="F159" i="36"/>
  <c r="H158" i="36"/>
  <c r="G158" i="36"/>
  <c r="F158" i="36"/>
  <c r="H157" i="36"/>
  <c r="G157" i="36"/>
  <c r="F157" i="36"/>
  <c r="H156" i="36"/>
  <c r="G156" i="36"/>
  <c r="F156" i="36"/>
  <c r="H155" i="36"/>
  <c r="G155" i="36"/>
  <c r="F155" i="36"/>
  <c r="H154" i="36"/>
  <c r="G154" i="36"/>
  <c r="F154" i="36"/>
  <c r="H153" i="36"/>
  <c r="G153" i="36"/>
  <c r="F153" i="36"/>
  <c r="H152" i="36"/>
  <c r="G152" i="36"/>
  <c r="F152" i="36"/>
  <c r="H151" i="36"/>
  <c r="G151" i="36"/>
  <c r="F151" i="36"/>
  <c r="H150" i="36"/>
  <c r="G150" i="36"/>
  <c r="F150" i="36"/>
  <c r="H149" i="36"/>
  <c r="G149" i="36"/>
  <c r="F149" i="36"/>
  <c r="H148" i="36"/>
  <c r="G148" i="36"/>
  <c r="F148" i="36"/>
  <c r="H147" i="36"/>
  <c r="G147" i="36"/>
  <c r="F147" i="36"/>
  <c r="H146" i="36"/>
  <c r="G146" i="36"/>
  <c r="F146" i="36"/>
  <c r="H145" i="36"/>
  <c r="G145" i="36"/>
  <c r="F145" i="36"/>
  <c r="H144" i="36"/>
  <c r="G144" i="36"/>
  <c r="F144" i="36"/>
  <c r="H143" i="36"/>
  <c r="G143" i="36"/>
  <c r="F143" i="36"/>
  <c r="H142" i="36"/>
  <c r="G142" i="36"/>
  <c r="F142" i="36"/>
  <c r="H141" i="36"/>
  <c r="G141" i="36"/>
  <c r="F141" i="36"/>
  <c r="H140" i="36"/>
  <c r="G140" i="36"/>
  <c r="F140" i="36"/>
  <c r="H139" i="36"/>
  <c r="G139" i="36"/>
  <c r="F139" i="36"/>
  <c r="H138" i="36"/>
  <c r="G138" i="36"/>
  <c r="F138" i="36"/>
  <c r="H137" i="36"/>
  <c r="G137" i="36"/>
  <c r="F137" i="36"/>
  <c r="H136" i="36"/>
  <c r="G136" i="36"/>
  <c r="F136" i="36"/>
  <c r="H135" i="36"/>
  <c r="G135" i="36"/>
  <c r="F135" i="36"/>
  <c r="H134" i="36"/>
  <c r="G134" i="36"/>
  <c r="F134" i="36"/>
  <c r="H133" i="36"/>
  <c r="G133" i="36"/>
  <c r="F133" i="36"/>
  <c r="H132" i="36"/>
  <c r="G132" i="36"/>
  <c r="F132" i="36"/>
  <c r="H131" i="36"/>
  <c r="G131" i="36"/>
  <c r="F131" i="36"/>
  <c r="H130" i="36"/>
  <c r="G130" i="36"/>
  <c r="F130" i="36"/>
  <c r="H129" i="36"/>
  <c r="G129" i="36"/>
  <c r="F129" i="36"/>
  <c r="H128" i="36"/>
  <c r="G128" i="36"/>
  <c r="F128" i="36"/>
  <c r="H127" i="36"/>
  <c r="G127" i="36"/>
  <c r="F127" i="36"/>
  <c r="H126" i="36"/>
  <c r="G126" i="36"/>
  <c r="F126" i="36"/>
  <c r="H125" i="36"/>
  <c r="G125" i="36"/>
  <c r="F125" i="36"/>
  <c r="H124" i="36"/>
  <c r="G124" i="36"/>
  <c r="F124" i="36"/>
  <c r="H123" i="36"/>
  <c r="G123" i="36"/>
  <c r="F123" i="36"/>
  <c r="H122" i="36"/>
  <c r="G122" i="36"/>
  <c r="F122" i="36"/>
  <c r="H121" i="36"/>
  <c r="G121" i="36"/>
  <c r="F121" i="36"/>
  <c r="H120" i="36"/>
  <c r="G120" i="36"/>
  <c r="F120" i="36"/>
  <c r="H119" i="36"/>
  <c r="G119" i="36"/>
  <c r="F119" i="36"/>
  <c r="H118" i="36"/>
  <c r="G118" i="36"/>
  <c r="F118" i="36"/>
  <c r="H117" i="36"/>
  <c r="G117" i="36"/>
  <c r="F117" i="36"/>
  <c r="H116" i="36"/>
  <c r="G116" i="36"/>
  <c r="F116" i="36"/>
  <c r="H115" i="36"/>
  <c r="G115" i="36"/>
  <c r="F115" i="36"/>
  <c r="H114" i="36"/>
  <c r="G114" i="36"/>
  <c r="F114" i="36"/>
  <c r="H113" i="36"/>
  <c r="G113" i="36"/>
  <c r="F113" i="36"/>
  <c r="H112" i="36"/>
  <c r="G112" i="36"/>
  <c r="F112" i="36"/>
  <c r="H111" i="36"/>
  <c r="G111" i="36"/>
  <c r="F111" i="36"/>
  <c r="H110" i="36"/>
  <c r="G110" i="36"/>
  <c r="F110" i="36"/>
  <c r="H109" i="36"/>
  <c r="G109" i="36"/>
  <c r="F109" i="36"/>
  <c r="H108" i="36"/>
  <c r="G108" i="36"/>
  <c r="F108" i="36"/>
  <c r="H107" i="36"/>
  <c r="G107" i="36"/>
  <c r="F107" i="36"/>
  <c r="H106" i="36"/>
  <c r="G106" i="36"/>
  <c r="F106" i="36"/>
  <c r="H105" i="36"/>
  <c r="G105" i="36"/>
  <c r="F105" i="36"/>
  <c r="H104" i="36"/>
  <c r="G104" i="36"/>
  <c r="F104" i="36"/>
  <c r="H103" i="36"/>
  <c r="G103" i="36"/>
  <c r="F103" i="36"/>
  <c r="H102" i="36"/>
  <c r="G102" i="36"/>
  <c r="F102" i="36"/>
  <c r="H101" i="36"/>
  <c r="G101" i="36"/>
  <c r="F101" i="36"/>
  <c r="H100" i="36"/>
  <c r="G100" i="36"/>
  <c r="F100" i="36"/>
  <c r="H99" i="36"/>
  <c r="G99" i="36"/>
  <c r="F99" i="36"/>
  <c r="H98" i="36"/>
  <c r="G98" i="36"/>
  <c r="F98" i="36"/>
  <c r="H97" i="36"/>
  <c r="G97" i="36"/>
  <c r="F97" i="36"/>
  <c r="H96" i="36"/>
  <c r="G96" i="36"/>
  <c r="F96" i="36"/>
  <c r="H95" i="36"/>
  <c r="G95" i="36"/>
  <c r="F95" i="36"/>
  <c r="H94" i="36"/>
  <c r="G94" i="36"/>
  <c r="F94" i="36"/>
  <c r="H93" i="36"/>
  <c r="G93" i="36"/>
  <c r="F93" i="36"/>
  <c r="H92" i="36"/>
  <c r="G92" i="36"/>
  <c r="F92" i="36"/>
  <c r="H91" i="36"/>
  <c r="G91" i="36"/>
  <c r="F91" i="36"/>
  <c r="H90" i="36"/>
  <c r="G90" i="36"/>
  <c r="F90" i="36"/>
  <c r="H89" i="36"/>
  <c r="G89" i="36"/>
  <c r="F89" i="36"/>
  <c r="H88" i="36"/>
  <c r="G88" i="36"/>
  <c r="F88" i="36"/>
  <c r="H87" i="36"/>
  <c r="G87" i="36"/>
  <c r="F87" i="36"/>
  <c r="H86" i="36"/>
  <c r="G86" i="36"/>
  <c r="F86" i="36"/>
  <c r="H85" i="36"/>
  <c r="G85" i="36"/>
  <c r="F85" i="36"/>
  <c r="H84" i="36"/>
  <c r="G84" i="36"/>
  <c r="F84" i="36"/>
  <c r="H83" i="36"/>
  <c r="G83" i="36"/>
  <c r="F83" i="36"/>
  <c r="H82" i="36"/>
  <c r="G82" i="36"/>
  <c r="F82" i="36"/>
  <c r="H81" i="36"/>
  <c r="G81" i="36"/>
  <c r="F81" i="36"/>
  <c r="H80" i="36"/>
  <c r="G80" i="36"/>
  <c r="F80" i="36"/>
  <c r="H79" i="36"/>
  <c r="G79" i="36"/>
  <c r="F79" i="36"/>
  <c r="H78" i="36"/>
  <c r="G78" i="36"/>
  <c r="F78" i="36"/>
  <c r="H77" i="36"/>
  <c r="G77" i="36"/>
  <c r="F77" i="36"/>
  <c r="H76" i="36"/>
  <c r="G76" i="36"/>
  <c r="F76" i="36"/>
  <c r="H75" i="36"/>
  <c r="G75" i="36"/>
  <c r="F75" i="36"/>
  <c r="H74" i="36"/>
  <c r="G74" i="36"/>
  <c r="F74" i="36"/>
  <c r="H73" i="36"/>
  <c r="G73" i="36"/>
  <c r="F73" i="36"/>
  <c r="H72" i="36"/>
  <c r="G72" i="36"/>
  <c r="F72" i="36"/>
  <c r="H71" i="36"/>
  <c r="G71" i="36"/>
  <c r="F71" i="36"/>
  <c r="H70" i="36"/>
  <c r="G70" i="36"/>
  <c r="F70" i="36"/>
  <c r="H69" i="36"/>
  <c r="G69" i="36"/>
  <c r="F69" i="36"/>
  <c r="H68" i="36"/>
  <c r="G68" i="36"/>
  <c r="F68" i="36"/>
  <c r="H67" i="36"/>
  <c r="G67" i="36"/>
  <c r="F67" i="36"/>
  <c r="H66" i="36"/>
  <c r="G66" i="36"/>
  <c r="F66" i="36"/>
  <c r="H65" i="36"/>
  <c r="G65" i="36"/>
  <c r="F65" i="36"/>
  <c r="H64" i="36"/>
  <c r="G64" i="36"/>
  <c r="F64" i="36"/>
  <c r="H63" i="36"/>
  <c r="G63" i="36"/>
  <c r="F63" i="36"/>
  <c r="H62" i="36"/>
  <c r="G62" i="36"/>
  <c r="F62" i="36"/>
  <c r="H61" i="36"/>
  <c r="G61" i="36"/>
  <c r="F61" i="36"/>
  <c r="H60" i="36"/>
  <c r="G60" i="36"/>
  <c r="F60" i="36"/>
  <c r="H59" i="36"/>
  <c r="G59" i="36"/>
  <c r="F59" i="36"/>
  <c r="H58" i="36"/>
  <c r="G58" i="36"/>
  <c r="F58" i="36"/>
  <c r="H57" i="36"/>
  <c r="G57" i="36"/>
  <c r="F57" i="36"/>
  <c r="H56" i="36"/>
  <c r="G56" i="36"/>
  <c r="F56" i="36"/>
  <c r="H55" i="36"/>
  <c r="G55" i="36"/>
  <c r="F55" i="36"/>
  <c r="H54" i="36"/>
  <c r="G54" i="36"/>
  <c r="F54" i="36"/>
  <c r="H53" i="36"/>
  <c r="G53" i="36"/>
  <c r="F53" i="36"/>
  <c r="H52" i="36"/>
  <c r="G52" i="36"/>
  <c r="F52" i="36"/>
  <c r="H51" i="36"/>
  <c r="G51" i="36"/>
  <c r="F51" i="36"/>
  <c r="H50" i="36"/>
  <c r="G50" i="36"/>
  <c r="F50" i="36"/>
  <c r="H49" i="36"/>
  <c r="G49" i="36"/>
  <c r="F49" i="36"/>
  <c r="H48" i="36"/>
  <c r="G48" i="36"/>
  <c r="F48" i="36"/>
  <c r="H47" i="36"/>
  <c r="G47" i="36"/>
  <c r="F47" i="36"/>
  <c r="H46" i="36"/>
  <c r="G46" i="36"/>
  <c r="F46" i="36"/>
  <c r="H45" i="36"/>
  <c r="G45" i="36"/>
  <c r="F45" i="36"/>
  <c r="H44" i="36"/>
  <c r="G44" i="36"/>
  <c r="F44" i="36"/>
  <c r="H43" i="36"/>
  <c r="G43" i="36"/>
  <c r="F43" i="36"/>
  <c r="H42" i="36"/>
  <c r="G42" i="36"/>
  <c r="F42" i="36"/>
  <c r="H41" i="36"/>
  <c r="G41" i="36"/>
  <c r="F41" i="36"/>
  <c r="H40" i="36"/>
  <c r="G40" i="36"/>
  <c r="F40" i="36"/>
  <c r="H39" i="36"/>
  <c r="G39" i="36"/>
  <c r="F39" i="36"/>
  <c r="H38" i="36"/>
  <c r="G38" i="36"/>
  <c r="F38" i="36"/>
  <c r="H37" i="36"/>
  <c r="G37" i="36"/>
  <c r="F37" i="36"/>
  <c r="H36" i="36"/>
  <c r="G36" i="36"/>
  <c r="F36" i="36"/>
  <c r="H35" i="36"/>
  <c r="G35" i="36"/>
  <c r="F35" i="36"/>
  <c r="H34" i="36"/>
  <c r="G34" i="36"/>
  <c r="F34" i="36"/>
  <c r="H33" i="36"/>
  <c r="G33" i="36"/>
  <c r="F33" i="36"/>
  <c r="H32" i="36"/>
  <c r="G32" i="36"/>
  <c r="F32" i="36"/>
  <c r="H31" i="36"/>
  <c r="G31" i="36"/>
  <c r="F31" i="36"/>
  <c r="H30" i="36"/>
  <c r="G30" i="36"/>
  <c r="F30" i="36"/>
  <c r="H29" i="36"/>
  <c r="G29" i="36"/>
  <c r="F29" i="36"/>
  <c r="H28" i="36"/>
  <c r="G28" i="36"/>
  <c r="F28" i="36"/>
  <c r="H27" i="36"/>
  <c r="G27" i="36"/>
  <c r="F27" i="36"/>
  <c r="H26" i="36"/>
  <c r="G26" i="36"/>
  <c r="F26" i="36"/>
  <c r="H25" i="36"/>
  <c r="G25" i="36"/>
  <c r="F25" i="36"/>
  <c r="H24" i="36"/>
  <c r="G24" i="36"/>
  <c r="F24" i="36"/>
  <c r="H23" i="36"/>
  <c r="G23" i="36"/>
  <c r="F23" i="36"/>
  <c r="H22" i="36"/>
  <c r="G22" i="36"/>
  <c r="F22" i="36"/>
  <c r="H21" i="36"/>
  <c r="G21" i="36"/>
  <c r="F21" i="36"/>
  <c r="H20" i="36"/>
  <c r="G20" i="36"/>
  <c r="F20" i="36"/>
  <c r="H19" i="36"/>
  <c r="G19" i="36"/>
  <c r="F19" i="36"/>
  <c r="H18" i="36"/>
  <c r="G18" i="36"/>
  <c r="F18" i="36"/>
  <c r="H17" i="36"/>
  <c r="G17" i="36"/>
  <c r="F17" i="36"/>
  <c r="H16" i="36"/>
  <c r="G16" i="36"/>
  <c r="F16" i="36"/>
  <c r="H15" i="36"/>
  <c r="G15" i="36"/>
  <c r="F15" i="36"/>
  <c r="H14" i="36"/>
  <c r="G14" i="36"/>
  <c r="F14" i="36"/>
  <c r="H13" i="36"/>
  <c r="G13" i="36"/>
  <c r="F13" i="36"/>
  <c r="H12" i="36"/>
  <c r="G12" i="36"/>
  <c r="F12" i="36"/>
  <c r="H11" i="36"/>
  <c r="G11" i="36"/>
  <c r="F11" i="36"/>
  <c r="H10" i="36"/>
  <c r="G10" i="36"/>
  <c r="F10" i="36"/>
  <c r="H9" i="36"/>
  <c r="G9" i="36"/>
  <c r="F9" i="36"/>
  <c r="H8" i="36"/>
  <c r="G8" i="36"/>
  <c r="F8" i="36"/>
  <c r="H7" i="36"/>
  <c r="G7" i="36"/>
  <c r="F7" i="36"/>
  <c r="H6" i="36"/>
  <c r="G6" i="36"/>
  <c r="F6" i="36"/>
  <c r="H5" i="36"/>
  <c r="G5" i="36"/>
  <c r="F5" i="36"/>
  <c r="H4" i="36"/>
  <c r="G4" i="36"/>
  <c r="F4" i="36"/>
  <c r="J179" i="33"/>
  <c r="J178" i="33"/>
  <c r="J177" i="33"/>
  <c r="J176" i="33"/>
  <c r="J175" i="33"/>
  <c r="J174" i="33"/>
  <c r="J173" i="33"/>
  <c r="J172" i="33"/>
  <c r="J171" i="33"/>
  <c r="J170" i="33"/>
  <c r="J169" i="33"/>
  <c r="J168" i="33"/>
  <c r="J167" i="33"/>
  <c r="J166" i="33"/>
  <c r="J165" i="33"/>
  <c r="J164" i="33"/>
  <c r="J163" i="33"/>
  <c r="J162" i="33"/>
  <c r="J161" i="33"/>
  <c r="J160" i="33"/>
  <c r="J159" i="33"/>
  <c r="J158" i="33"/>
  <c r="J157" i="33"/>
  <c r="J156" i="33"/>
  <c r="J155" i="33"/>
  <c r="J154" i="33"/>
  <c r="J153" i="33"/>
  <c r="J152" i="33"/>
  <c r="J151" i="33"/>
  <c r="J150" i="33"/>
  <c r="J149" i="33"/>
  <c r="J148" i="33"/>
  <c r="J147" i="33"/>
  <c r="J146" i="33"/>
  <c r="J145" i="33"/>
  <c r="J144" i="33"/>
  <c r="J143" i="33"/>
  <c r="J142" i="33"/>
  <c r="J141" i="33"/>
  <c r="J140" i="33"/>
  <c r="J139" i="33"/>
  <c r="J138" i="33"/>
  <c r="J137" i="33"/>
  <c r="J136" i="33"/>
  <c r="J135" i="33"/>
  <c r="J134" i="33"/>
  <c r="J133" i="33"/>
  <c r="J132" i="33"/>
  <c r="J131" i="33"/>
  <c r="J130" i="33"/>
  <c r="J129" i="33"/>
  <c r="J128" i="33"/>
  <c r="J127" i="33"/>
  <c r="J126" i="33"/>
  <c r="J125" i="33"/>
  <c r="J124" i="33"/>
  <c r="J123" i="33"/>
  <c r="J122" i="33"/>
  <c r="J121" i="33"/>
  <c r="J120" i="33"/>
  <c r="J119" i="33"/>
  <c r="J118" i="33"/>
  <c r="J117" i="33"/>
  <c r="J116" i="33"/>
  <c r="J115" i="33"/>
  <c r="J114" i="33"/>
  <c r="J113" i="33"/>
  <c r="J112" i="33"/>
  <c r="J111" i="33"/>
  <c r="J110" i="33"/>
  <c r="J109" i="33"/>
  <c r="J108" i="33"/>
  <c r="J107" i="33"/>
  <c r="J106" i="33"/>
  <c r="J105" i="33"/>
  <c r="J104" i="33"/>
  <c r="J103" i="33"/>
  <c r="J102" i="33"/>
  <c r="J101" i="33"/>
  <c r="J100" i="33"/>
  <c r="J99" i="33"/>
  <c r="J98" i="33"/>
  <c r="J97" i="33"/>
  <c r="J96" i="33"/>
  <c r="J95" i="33"/>
  <c r="J94" i="33"/>
  <c r="J93" i="33"/>
  <c r="J92" i="33"/>
  <c r="J91" i="33"/>
  <c r="J90" i="33"/>
  <c r="J89" i="33"/>
  <c r="J88" i="33"/>
  <c r="J87" i="33"/>
  <c r="J86" i="33"/>
  <c r="J85" i="33"/>
  <c r="J84" i="33"/>
  <c r="J83" i="33"/>
  <c r="J82" i="33"/>
  <c r="J81" i="33"/>
  <c r="J80" i="33"/>
  <c r="J79" i="33"/>
  <c r="J78" i="33"/>
  <c r="J77" i="33"/>
  <c r="J76" i="33"/>
  <c r="J75" i="33"/>
  <c r="J74" i="33"/>
  <c r="J73" i="33"/>
  <c r="J72" i="33"/>
  <c r="J71" i="33"/>
  <c r="J70" i="33"/>
  <c r="J69" i="33"/>
  <c r="J68" i="33"/>
  <c r="J67" i="33"/>
  <c r="J66" i="33"/>
  <c r="J65" i="33"/>
  <c r="J64" i="33"/>
  <c r="J63" i="33"/>
  <c r="J62" i="33"/>
  <c r="J61" i="33"/>
  <c r="J60" i="33"/>
  <c r="J59" i="33"/>
  <c r="J58" i="33"/>
  <c r="J57" i="33"/>
  <c r="J56" i="33"/>
  <c r="J55" i="33"/>
  <c r="J54" i="33"/>
  <c r="J53" i="33"/>
  <c r="J52" i="33"/>
  <c r="J51" i="33"/>
  <c r="J50" i="33"/>
  <c r="J49" i="33"/>
  <c r="J48" i="33"/>
  <c r="J47" i="33"/>
  <c r="J46" i="33"/>
  <c r="J45" i="33"/>
  <c r="J44" i="33"/>
  <c r="J43" i="33"/>
  <c r="J42" i="33"/>
  <c r="J41" i="33"/>
  <c r="J40" i="33"/>
  <c r="J39" i="33"/>
  <c r="J38" i="33"/>
  <c r="J37" i="33"/>
  <c r="J36" i="33"/>
  <c r="J35" i="33"/>
  <c r="J34" i="33"/>
  <c r="J33" i="33"/>
  <c r="J32" i="33"/>
  <c r="J31" i="33"/>
  <c r="J30" i="33"/>
  <c r="J29" i="33"/>
  <c r="J28" i="33"/>
  <c r="J27" i="33"/>
  <c r="J26" i="33"/>
  <c r="J25" i="33"/>
  <c r="J24" i="33"/>
  <c r="J23" i="33"/>
  <c r="J22" i="33"/>
  <c r="J21" i="33"/>
  <c r="J20" i="33"/>
  <c r="J19" i="33"/>
  <c r="J18" i="33"/>
  <c r="J17" i="33"/>
  <c r="J16" i="33"/>
  <c r="J15" i="33"/>
  <c r="J14" i="33"/>
  <c r="J13" i="33"/>
  <c r="J12" i="33"/>
  <c r="J11" i="33"/>
  <c r="J10" i="33"/>
  <c r="J9" i="33"/>
  <c r="J8" i="33"/>
  <c r="J7" i="33"/>
  <c r="J6" i="33"/>
  <c r="J5" i="33"/>
  <c r="J4" i="33"/>
  <c r="O801" i="32"/>
  <c r="N801" i="32"/>
  <c r="O200" i="32"/>
  <c r="N200" i="32"/>
  <c r="O199" i="32"/>
  <c r="N199" i="32"/>
  <c r="O198" i="32"/>
  <c r="N198" i="32"/>
  <c r="O197" i="32"/>
  <c r="N197" i="32"/>
  <c r="O196" i="32"/>
  <c r="N196" i="32"/>
  <c r="O195" i="32"/>
  <c r="N195" i="32"/>
  <c r="O194" i="32"/>
  <c r="N194" i="32"/>
  <c r="O193" i="32"/>
  <c r="N193" i="32"/>
  <c r="O192" i="32"/>
  <c r="N192" i="32"/>
  <c r="O191" i="32"/>
  <c r="N191" i="32"/>
  <c r="O190" i="32"/>
  <c r="N190" i="32"/>
  <c r="O189" i="32"/>
  <c r="N189" i="32"/>
  <c r="O188" i="32"/>
  <c r="N188" i="32"/>
  <c r="O187" i="32"/>
  <c r="N187" i="32"/>
  <c r="O186" i="32"/>
  <c r="N186" i="32"/>
  <c r="O185" i="32"/>
  <c r="N185" i="32"/>
  <c r="O184" i="32"/>
  <c r="N184" i="32"/>
  <c r="O183" i="32"/>
  <c r="N183" i="32"/>
  <c r="O182" i="32"/>
  <c r="N182" i="32"/>
  <c r="O181" i="32"/>
  <c r="N181" i="32"/>
  <c r="O180" i="32"/>
  <c r="N180" i="32"/>
  <c r="O179" i="32"/>
  <c r="N179" i="32"/>
  <c r="O178" i="32"/>
  <c r="N178" i="32"/>
  <c r="O177" i="32"/>
  <c r="N177" i="32"/>
  <c r="O176" i="32"/>
  <c r="N176" i="32"/>
  <c r="O175" i="32"/>
  <c r="N175" i="32"/>
  <c r="O174" i="32"/>
  <c r="N174" i="32"/>
  <c r="O173" i="32"/>
  <c r="N173" i="32"/>
  <c r="O172" i="32"/>
  <c r="N172" i="32"/>
  <c r="O171" i="32"/>
  <c r="N171" i="32"/>
  <c r="O170" i="32"/>
  <c r="N170" i="32"/>
  <c r="O169" i="32"/>
  <c r="N169" i="32"/>
  <c r="O168" i="32"/>
  <c r="N168" i="32"/>
  <c r="O167" i="32"/>
  <c r="N167" i="32"/>
  <c r="O166" i="32"/>
  <c r="N166" i="32"/>
  <c r="O165" i="32"/>
  <c r="N165" i="32"/>
  <c r="O164" i="32"/>
  <c r="N164" i="32"/>
  <c r="O163" i="32"/>
  <c r="N163" i="32"/>
  <c r="O162" i="32"/>
  <c r="N162" i="32"/>
  <c r="O161" i="32"/>
  <c r="N161" i="32"/>
  <c r="O160" i="32"/>
  <c r="N160" i="32"/>
  <c r="O159" i="32"/>
  <c r="N159" i="32"/>
  <c r="O158" i="32"/>
  <c r="N158" i="32"/>
  <c r="O157" i="32"/>
  <c r="N157" i="32"/>
  <c r="O156" i="32"/>
  <c r="N156" i="32"/>
  <c r="O155" i="32"/>
  <c r="N155" i="32"/>
  <c r="O154" i="32"/>
  <c r="N154" i="32"/>
  <c r="O153" i="32"/>
  <c r="N153" i="32"/>
  <c r="O152" i="32"/>
  <c r="N152" i="32"/>
  <c r="O151" i="32"/>
  <c r="N151" i="32"/>
  <c r="O150" i="32"/>
  <c r="N150" i="32"/>
  <c r="O149" i="32"/>
  <c r="N149" i="32"/>
  <c r="O148" i="32"/>
  <c r="N148" i="32"/>
  <c r="O147" i="32"/>
  <c r="N147" i="32"/>
  <c r="O146" i="32"/>
  <c r="N146" i="32"/>
  <c r="O145" i="32"/>
  <c r="N145" i="32"/>
  <c r="O144" i="32"/>
  <c r="N144" i="32"/>
  <c r="O143" i="32"/>
  <c r="N143" i="32"/>
  <c r="O142" i="32"/>
  <c r="N142" i="32"/>
  <c r="O141" i="32"/>
  <c r="N141" i="32"/>
  <c r="O140" i="32"/>
  <c r="N140" i="32"/>
  <c r="O139" i="32"/>
  <c r="N139" i="32"/>
  <c r="O138" i="32"/>
  <c r="N138" i="32"/>
  <c r="O137" i="32"/>
  <c r="N137" i="32"/>
  <c r="O136" i="32"/>
  <c r="N136" i="32"/>
  <c r="O135" i="32"/>
  <c r="N135" i="32"/>
  <c r="O134" i="32"/>
  <c r="N134" i="32"/>
  <c r="O133" i="32"/>
  <c r="N133" i="32"/>
  <c r="O132" i="32"/>
  <c r="N132" i="32"/>
  <c r="O131" i="32"/>
  <c r="N131" i="32"/>
  <c r="O130" i="32"/>
  <c r="N130" i="32"/>
  <c r="O129" i="32"/>
  <c r="N129" i="32"/>
  <c r="O128" i="32"/>
  <c r="N128" i="32"/>
  <c r="O127" i="32"/>
  <c r="N127" i="32"/>
  <c r="O126" i="32"/>
  <c r="N126" i="32"/>
  <c r="O125" i="32"/>
  <c r="N125" i="32"/>
  <c r="O124" i="32"/>
  <c r="N124" i="32"/>
  <c r="O123" i="32"/>
  <c r="N123" i="32"/>
  <c r="O122" i="32"/>
  <c r="N122" i="32"/>
  <c r="O121" i="32"/>
  <c r="N121" i="32"/>
  <c r="O120" i="32"/>
  <c r="N120" i="32"/>
  <c r="O119" i="32"/>
  <c r="N119" i="32"/>
  <c r="O118" i="32"/>
  <c r="N118" i="32"/>
  <c r="O117" i="32"/>
  <c r="N117" i="32"/>
  <c r="O116" i="32"/>
  <c r="N116" i="32"/>
  <c r="O115" i="32"/>
  <c r="N115" i="32"/>
  <c r="O114" i="32"/>
  <c r="N114" i="32"/>
  <c r="O113" i="32"/>
  <c r="N113" i="32"/>
  <c r="O112" i="32"/>
  <c r="N112" i="32"/>
  <c r="O111" i="32"/>
  <c r="N111" i="32"/>
  <c r="O110" i="32"/>
  <c r="N110" i="32"/>
  <c r="O109" i="32"/>
  <c r="N109" i="32"/>
  <c r="O108" i="32"/>
  <c r="N108" i="32"/>
  <c r="O107" i="32"/>
  <c r="N107" i="32"/>
  <c r="O106" i="32"/>
  <c r="N106" i="32"/>
  <c r="O105" i="32"/>
  <c r="N105" i="32"/>
  <c r="O104" i="32"/>
  <c r="N104" i="32"/>
  <c r="O103" i="32"/>
  <c r="N103" i="32"/>
  <c r="O102" i="32"/>
  <c r="N102" i="32"/>
  <c r="O101" i="32"/>
  <c r="N101" i="32"/>
  <c r="O100" i="32"/>
  <c r="N100" i="32"/>
  <c r="O99" i="32"/>
  <c r="N99" i="32"/>
  <c r="O98" i="32"/>
  <c r="N98" i="32"/>
  <c r="O97" i="32"/>
  <c r="N97" i="32"/>
  <c r="O96" i="32"/>
  <c r="N96" i="32"/>
  <c r="O95" i="32"/>
  <c r="N95" i="32"/>
  <c r="O94" i="32"/>
  <c r="N94" i="32"/>
  <c r="O93" i="32"/>
  <c r="N93" i="32"/>
  <c r="O92" i="32"/>
  <c r="N92" i="32"/>
  <c r="O91" i="32"/>
  <c r="N91" i="32"/>
  <c r="O90" i="32"/>
  <c r="N90" i="32"/>
  <c r="O89" i="32"/>
  <c r="N89" i="32"/>
  <c r="O88" i="32"/>
  <c r="N88" i="32"/>
  <c r="O87" i="32"/>
  <c r="N87" i="32"/>
  <c r="O86" i="32"/>
  <c r="N86" i="32"/>
  <c r="O85" i="32"/>
  <c r="N85" i="32"/>
  <c r="O84" i="32"/>
  <c r="N84" i="32"/>
  <c r="O83" i="32"/>
  <c r="N83" i="32"/>
  <c r="O82" i="32"/>
  <c r="N82" i="32"/>
  <c r="O81" i="32"/>
  <c r="N81" i="32"/>
  <c r="O80" i="32"/>
  <c r="N80" i="32"/>
  <c r="O79" i="32"/>
  <c r="N79" i="32"/>
  <c r="O78" i="32"/>
  <c r="N78" i="32"/>
  <c r="O77" i="32"/>
  <c r="N77" i="32"/>
  <c r="O76" i="32"/>
  <c r="N76" i="32"/>
  <c r="O75" i="32"/>
  <c r="N75" i="32"/>
  <c r="O74" i="32"/>
  <c r="N74" i="32"/>
  <c r="O73" i="32"/>
  <c r="N73" i="32"/>
  <c r="O72" i="32"/>
  <c r="N72" i="32"/>
  <c r="O71" i="32"/>
  <c r="N71" i="32"/>
  <c r="O70" i="32"/>
  <c r="N70" i="32"/>
  <c r="O69" i="32"/>
  <c r="N69" i="32"/>
  <c r="O68" i="32"/>
  <c r="N68" i="32"/>
  <c r="O67" i="32"/>
  <c r="N67" i="32"/>
  <c r="O66" i="32"/>
  <c r="N66" i="32"/>
  <c r="O65" i="32"/>
  <c r="N65" i="32"/>
  <c r="O64" i="32"/>
  <c r="N64" i="32"/>
  <c r="O63" i="32"/>
  <c r="N63" i="32"/>
  <c r="O62" i="32"/>
  <c r="N62" i="32"/>
  <c r="O61" i="32"/>
  <c r="N61" i="32"/>
  <c r="O60" i="32"/>
  <c r="N60" i="32"/>
  <c r="O59" i="32"/>
  <c r="N59" i="32"/>
  <c r="O58" i="32"/>
  <c r="N58" i="32"/>
  <c r="O57" i="32"/>
  <c r="N57" i="32"/>
  <c r="O56" i="32"/>
  <c r="N56" i="32"/>
  <c r="O55" i="32"/>
  <c r="N55" i="32"/>
  <c r="O54" i="32"/>
  <c r="N54" i="32"/>
  <c r="O53" i="32"/>
  <c r="N53" i="32"/>
  <c r="O52" i="32"/>
  <c r="N52" i="32"/>
  <c r="O51" i="32"/>
  <c r="N51" i="32"/>
  <c r="O50" i="32"/>
  <c r="N50" i="32"/>
  <c r="O49" i="32"/>
  <c r="N49" i="32"/>
  <c r="O48" i="32"/>
  <c r="N48" i="32"/>
  <c r="O47" i="32"/>
  <c r="N47" i="32"/>
  <c r="O46" i="32"/>
  <c r="N46" i="32"/>
  <c r="O45" i="32"/>
  <c r="N45" i="32"/>
  <c r="O44" i="32"/>
  <c r="N44" i="32"/>
  <c r="O43" i="32"/>
  <c r="N43" i="32"/>
  <c r="O42" i="32"/>
  <c r="N42" i="32"/>
  <c r="O41" i="32"/>
  <c r="N41" i="32"/>
  <c r="O40" i="32"/>
  <c r="N40" i="32"/>
  <c r="O39" i="32"/>
  <c r="N39" i="32"/>
  <c r="O38" i="32"/>
  <c r="N38" i="32"/>
  <c r="O37" i="32"/>
  <c r="N37" i="32"/>
  <c r="O36" i="32"/>
  <c r="N36" i="32"/>
  <c r="O35" i="32"/>
  <c r="N35" i="32"/>
  <c r="O34" i="32"/>
  <c r="N34" i="32"/>
  <c r="O33" i="32"/>
  <c r="N33" i="32"/>
  <c r="O32" i="32"/>
  <c r="N32" i="32"/>
  <c r="O31" i="32"/>
  <c r="N31" i="32"/>
  <c r="O30" i="32"/>
  <c r="N30" i="32"/>
  <c r="O29" i="32"/>
  <c r="N29" i="32"/>
  <c r="O28" i="32"/>
  <c r="N28" i="32"/>
  <c r="O27" i="32"/>
  <c r="N27" i="32"/>
  <c r="O26" i="32"/>
  <c r="N26" i="32"/>
  <c r="O25" i="32"/>
  <c r="N25" i="32"/>
  <c r="O24" i="32"/>
  <c r="N24" i="32"/>
  <c r="O23" i="32"/>
  <c r="N23" i="32"/>
  <c r="O22" i="32"/>
  <c r="N22" i="32"/>
  <c r="O21" i="32"/>
  <c r="N21" i="32"/>
  <c r="O20" i="32"/>
  <c r="N20" i="32"/>
  <c r="O19" i="32"/>
  <c r="N19" i="32"/>
  <c r="O18" i="32"/>
  <c r="N18" i="32"/>
  <c r="O17" i="32"/>
  <c r="N17" i="32"/>
  <c r="O16" i="32"/>
  <c r="N16" i="32"/>
  <c r="O15" i="32"/>
  <c r="N15" i="32"/>
  <c r="O14" i="32"/>
  <c r="N14" i="32"/>
  <c r="O13" i="32"/>
  <c r="N13" i="32"/>
  <c r="O12" i="32"/>
  <c r="N12" i="32"/>
  <c r="O11" i="32"/>
  <c r="N11" i="32"/>
  <c r="O10" i="32"/>
  <c r="N10" i="32"/>
  <c r="O9" i="32"/>
  <c r="N9" i="32"/>
  <c r="O8" i="32"/>
  <c r="N8" i="32"/>
  <c r="O7" i="32"/>
  <c r="N7" i="32"/>
  <c r="O6" i="32"/>
  <c r="N6" i="32"/>
  <c r="Q119" i="30"/>
  <c r="P119" i="30"/>
  <c r="Q118" i="30"/>
  <c r="P118" i="30"/>
  <c r="Q117" i="30"/>
  <c r="P117" i="30"/>
  <c r="Q116" i="30"/>
  <c r="P116" i="30"/>
  <c r="Q115" i="30"/>
  <c r="P115" i="30"/>
  <c r="Q114" i="30"/>
  <c r="P114" i="30"/>
  <c r="Q113" i="30"/>
  <c r="P113" i="30"/>
  <c r="Q112" i="30"/>
  <c r="P112" i="30"/>
  <c r="Q111" i="30"/>
  <c r="P111" i="30"/>
  <c r="Q110" i="30"/>
  <c r="P110" i="30"/>
  <c r="Q109" i="30"/>
  <c r="P109" i="30"/>
  <c r="Q108" i="30"/>
  <c r="P108" i="30"/>
  <c r="Q107" i="30"/>
  <c r="P107" i="30"/>
  <c r="Q106" i="30"/>
  <c r="P106" i="30"/>
  <c r="Q105" i="30"/>
  <c r="P105" i="30"/>
  <c r="Q104" i="30"/>
  <c r="P104" i="30"/>
  <c r="Q103" i="30"/>
  <c r="P103" i="30"/>
  <c r="Q102" i="30"/>
  <c r="P102" i="30"/>
  <c r="Q101" i="30"/>
  <c r="P101" i="30"/>
  <c r="Q100" i="30"/>
  <c r="P100" i="30"/>
  <c r="Q99" i="30"/>
  <c r="P99" i="30"/>
  <c r="Q98" i="30"/>
  <c r="P98" i="30"/>
  <c r="Q97" i="30"/>
  <c r="P97" i="30"/>
  <c r="Q96" i="30"/>
  <c r="P96" i="30"/>
  <c r="Q95" i="30"/>
  <c r="P95" i="30"/>
  <c r="Q94" i="30"/>
  <c r="P94" i="30"/>
  <c r="Q93" i="30"/>
  <c r="P93" i="30"/>
  <c r="Q92" i="30"/>
  <c r="P92" i="30"/>
  <c r="Q91" i="30"/>
  <c r="P91" i="30"/>
  <c r="Q90" i="30"/>
  <c r="P90" i="30"/>
  <c r="Q89" i="30"/>
  <c r="P89" i="30"/>
  <c r="Q88" i="30"/>
  <c r="P88" i="30"/>
  <c r="Q87" i="30"/>
  <c r="P87" i="30"/>
  <c r="Q86" i="30"/>
  <c r="P86" i="30"/>
  <c r="Q85" i="30"/>
  <c r="P85" i="30"/>
  <c r="Q84" i="30"/>
  <c r="P84" i="30"/>
  <c r="Q83" i="30"/>
  <c r="P83" i="30"/>
  <c r="Q82" i="30"/>
  <c r="P82" i="30"/>
  <c r="Q81" i="30"/>
  <c r="P81" i="30"/>
  <c r="Q80" i="30"/>
  <c r="P80" i="30"/>
  <c r="Q79" i="30"/>
  <c r="P79" i="30"/>
  <c r="Q78" i="30"/>
  <c r="P78" i="30"/>
  <c r="Q77" i="30"/>
  <c r="P77" i="30"/>
  <c r="Q76" i="30"/>
  <c r="P76" i="30"/>
  <c r="Q75" i="30"/>
  <c r="P75" i="30"/>
  <c r="Q74" i="30"/>
  <c r="P74" i="30"/>
  <c r="Q73" i="30"/>
  <c r="P73" i="30"/>
  <c r="Q72" i="30"/>
  <c r="P72" i="30"/>
  <c r="Q71" i="30"/>
  <c r="P71" i="30"/>
  <c r="Q70" i="30"/>
  <c r="P70" i="30"/>
  <c r="Q69" i="30"/>
  <c r="P69" i="30"/>
  <c r="Q68" i="30"/>
  <c r="P68" i="30"/>
  <c r="Q67" i="30"/>
  <c r="P67" i="30"/>
  <c r="Q66" i="30"/>
  <c r="P66" i="30"/>
  <c r="Q65" i="30"/>
  <c r="P65" i="30"/>
  <c r="Q64" i="30"/>
  <c r="P64" i="30"/>
  <c r="Q63" i="30"/>
  <c r="P63" i="30"/>
  <c r="Q62" i="30"/>
  <c r="P62" i="30"/>
  <c r="Q61" i="30"/>
  <c r="P61" i="30"/>
  <c r="Q60" i="30"/>
  <c r="P60" i="30"/>
  <c r="Q59" i="30"/>
  <c r="P59" i="30"/>
  <c r="Q58" i="30"/>
  <c r="P58" i="30"/>
  <c r="Q57" i="30"/>
  <c r="P57" i="30"/>
  <c r="Q56" i="30"/>
  <c r="P56" i="30"/>
  <c r="Q55" i="30"/>
  <c r="P55" i="30"/>
  <c r="Q54" i="30"/>
  <c r="P54" i="30"/>
  <c r="Q53" i="30"/>
  <c r="P53" i="30"/>
  <c r="Q52" i="30"/>
  <c r="P52" i="30"/>
  <c r="Q51" i="30"/>
  <c r="P51" i="30"/>
  <c r="Q50" i="30"/>
  <c r="P50" i="30"/>
  <c r="Q49" i="30"/>
  <c r="P49" i="30"/>
  <c r="Q48" i="30"/>
  <c r="P48" i="30"/>
  <c r="Q47" i="30"/>
  <c r="P47" i="30"/>
  <c r="Q46" i="30"/>
  <c r="P46" i="30"/>
  <c r="Q45" i="30"/>
  <c r="P45" i="30"/>
  <c r="Q44" i="30"/>
  <c r="P44" i="30"/>
  <c r="Q43" i="30"/>
  <c r="P43" i="30"/>
  <c r="Q42" i="30"/>
  <c r="P42" i="30"/>
  <c r="Q41" i="30"/>
  <c r="P41" i="30"/>
  <c r="Q40" i="30"/>
  <c r="P40" i="30"/>
  <c r="Q39" i="30"/>
  <c r="P39" i="30"/>
  <c r="Q38" i="30"/>
  <c r="P38" i="30"/>
  <c r="Q37" i="30"/>
  <c r="P37" i="30"/>
  <c r="Q36" i="30"/>
  <c r="P36" i="30"/>
  <c r="Q35" i="30"/>
  <c r="P35" i="30"/>
  <c r="Q34" i="30"/>
  <c r="P34" i="30"/>
  <c r="Q33" i="30"/>
  <c r="P33" i="30"/>
  <c r="Q32" i="30"/>
  <c r="P32" i="30"/>
  <c r="Q31" i="30"/>
  <c r="P31" i="30"/>
  <c r="Q30" i="30"/>
  <c r="P30" i="30"/>
  <c r="Q29" i="30"/>
  <c r="P29" i="30"/>
  <c r="Q28" i="30"/>
  <c r="P28" i="30"/>
  <c r="Q27" i="30"/>
  <c r="P27" i="30"/>
  <c r="Q26" i="30"/>
  <c r="P26" i="30"/>
  <c r="Q25" i="30"/>
  <c r="P25" i="30"/>
  <c r="Q24" i="30"/>
  <c r="P24" i="30"/>
  <c r="Q23" i="30"/>
  <c r="P23" i="30"/>
  <c r="Q22" i="30"/>
  <c r="P22" i="30"/>
  <c r="Q21" i="30"/>
  <c r="P21" i="30"/>
  <c r="Q20" i="30"/>
  <c r="P20" i="30"/>
  <c r="Q19" i="30"/>
  <c r="P19" i="30"/>
  <c r="Q18" i="30"/>
  <c r="P18" i="30"/>
  <c r="Q17" i="30"/>
  <c r="P17" i="30"/>
  <c r="Q16" i="30"/>
  <c r="P16" i="30"/>
  <c r="Q15" i="30"/>
  <c r="P15" i="30"/>
  <c r="Q14" i="30"/>
  <c r="P14" i="30"/>
  <c r="Q13" i="30"/>
  <c r="P13" i="30"/>
  <c r="Q12" i="30"/>
  <c r="P12" i="30"/>
  <c r="Q11" i="30"/>
  <c r="P11" i="30"/>
  <c r="Q10" i="30"/>
  <c r="P10" i="30"/>
  <c r="Q9" i="30"/>
  <c r="P9" i="30"/>
  <c r="Q8" i="30"/>
  <c r="P8" i="30"/>
  <c r="Q7" i="30"/>
  <c r="P7" i="30"/>
  <c r="Q6" i="30"/>
  <c r="P6" i="30"/>
  <c r="Q5" i="30"/>
  <c r="P5" i="30"/>
  <c r="Q4" i="30"/>
  <c r="P4" i="30"/>
  <c r="K93" i="27"/>
  <c r="J93" i="27"/>
  <c r="K92" i="27"/>
  <c r="J92" i="27"/>
  <c r="K91" i="27"/>
  <c r="J91" i="27"/>
  <c r="K90" i="27"/>
  <c r="J90" i="27"/>
  <c r="K89" i="27"/>
  <c r="J89" i="27"/>
  <c r="K88" i="27"/>
  <c r="J88" i="27"/>
  <c r="K87" i="27"/>
  <c r="J87" i="27"/>
  <c r="K86" i="27"/>
  <c r="J86" i="27"/>
  <c r="K85" i="27"/>
  <c r="J85" i="27"/>
  <c r="K84" i="27"/>
  <c r="J84" i="27"/>
  <c r="K83" i="27"/>
  <c r="J83" i="27"/>
  <c r="K82" i="27"/>
  <c r="J82" i="27"/>
  <c r="K81" i="27"/>
  <c r="J81" i="27"/>
  <c r="K80" i="27"/>
  <c r="J80" i="27"/>
  <c r="K79" i="27"/>
  <c r="J79" i="27"/>
  <c r="K78" i="27"/>
  <c r="J78" i="27"/>
  <c r="K77" i="27"/>
  <c r="J77" i="27"/>
  <c r="K76" i="27"/>
  <c r="J76" i="27"/>
  <c r="K75" i="27"/>
  <c r="J75" i="27"/>
  <c r="K74" i="27"/>
  <c r="J74" i="27"/>
  <c r="K73" i="27"/>
  <c r="J73" i="27"/>
  <c r="K72" i="27"/>
  <c r="J72" i="27"/>
  <c r="K71" i="27"/>
  <c r="J71" i="27"/>
  <c r="K70" i="27"/>
  <c r="J70" i="27"/>
  <c r="K69" i="27"/>
  <c r="J69" i="27"/>
  <c r="K68" i="27"/>
  <c r="J68" i="27"/>
  <c r="K67" i="27"/>
  <c r="J67" i="27"/>
  <c r="K66" i="27"/>
  <c r="J66" i="27"/>
  <c r="K65" i="27"/>
  <c r="J65" i="27"/>
  <c r="K64" i="27"/>
  <c r="J64" i="27"/>
  <c r="K63" i="27"/>
  <c r="J63" i="27"/>
  <c r="K62" i="27"/>
  <c r="J62" i="27"/>
  <c r="K61" i="27"/>
  <c r="J61" i="27"/>
  <c r="K60" i="27"/>
  <c r="J60" i="27"/>
  <c r="K59" i="27"/>
  <c r="J59" i="27"/>
  <c r="K58" i="27"/>
  <c r="J58" i="27"/>
  <c r="K57" i="27"/>
  <c r="J57" i="27"/>
  <c r="K56" i="27"/>
  <c r="J56" i="27"/>
  <c r="K55" i="27"/>
  <c r="J55" i="27"/>
  <c r="K54" i="27"/>
  <c r="J54" i="27"/>
  <c r="K53" i="27"/>
  <c r="J53" i="27"/>
  <c r="K52" i="27"/>
  <c r="J52" i="27"/>
  <c r="K51" i="27"/>
  <c r="J51" i="27"/>
  <c r="K50" i="27"/>
  <c r="J50" i="27"/>
  <c r="K49" i="27"/>
  <c r="J49" i="27"/>
  <c r="K48" i="27"/>
  <c r="J48" i="27"/>
  <c r="K47" i="27"/>
  <c r="J47" i="27"/>
  <c r="K46" i="27"/>
  <c r="J46" i="27"/>
  <c r="K45" i="27"/>
  <c r="J45" i="27"/>
  <c r="K44" i="27"/>
  <c r="J44" i="27"/>
  <c r="K43" i="27"/>
  <c r="J43" i="27"/>
  <c r="K42" i="27"/>
  <c r="J42" i="27"/>
  <c r="K41" i="27"/>
  <c r="J41" i="27"/>
  <c r="K40" i="27"/>
  <c r="J40" i="27"/>
  <c r="K39" i="27"/>
  <c r="J39" i="27"/>
  <c r="K38" i="27"/>
  <c r="J38" i="27"/>
  <c r="K37" i="27"/>
  <c r="J37" i="27"/>
  <c r="K36" i="27"/>
  <c r="J36" i="27"/>
  <c r="K35" i="27"/>
  <c r="J35" i="27"/>
  <c r="K34" i="27"/>
  <c r="J34" i="27"/>
  <c r="K33" i="27"/>
  <c r="J33" i="27"/>
  <c r="K32" i="27"/>
  <c r="J32" i="27"/>
  <c r="K31" i="27"/>
  <c r="J31" i="27"/>
  <c r="K30" i="27"/>
  <c r="J30" i="27"/>
  <c r="K29" i="27"/>
  <c r="J29" i="27"/>
  <c r="K28" i="27"/>
  <c r="J28" i="27"/>
  <c r="K27" i="27"/>
  <c r="J27" i="27"/>
  <c r="K26" i="27"/>
  <c r="J26" i="27"/>
  <c r="K25" i="27"/>
  <c r="J25" i="27"/>
  <c r="K24" i="27"/>
  <c r="J24" i="27"/>
  <c r="K23" i="27"/>
  <c r="J23" i="27"/>
  <c r="K22" i="27"/>
  <c r="J22" i="27"/>
  <c r="K21" i="27"/>
  <c r="J21" i="27"/>
  <c r="K20" i="27"/>
  <c r="J20" i="27"/>
  <c r="K19" i="27"/>
  <c r="J19" i="27"/>
  <c r="K18" i="27"/>
  <c r="J18" i="27"/>
  <c r="K17" i="27"/>
  <c r="J17" i="27"/>
  <c r="K16" i="27"/>
  <c r="J16" i="27"/>
  <c r="K15" i="27"/>
  <c r="J15" i="27"/>
  <c r="K14" i="27"/>
  <c r="J14" i="27"/>
  <c r="K13" i="27"/>
  <c r="J13" i="27"/>
  <c r="K12" i="27"/>
  <c r="J12" i="27"/>
  <c r="K11" i="27"/>
  <c r="J11" i="27"/>
  <c r="K10" i="27"/>
  <c r="J10" i="27"/>
  <c r="K9" i="27"/>
  <c r="J9" i="27"/>
  <c r="K8" i="27"/>
  <c r="J8" i="27"/>
  <c r="K7" i="27"/>
  <c r="J7" i="27"/>
  <c r="K6" i="27"/>
  <c r="J6" i="27"/>
  <c r="K5" i="27"/>
  <c r="J5" i="27"/>
  <c r="K4" i="27"/>
  <c r="J4" i="27"/>
  <c r="H1226" i="26"/>
  <c r="H1225" i="26"/>
  <c r="H1224" i="26"/>
  <c r="H1223" i="26"/>
  <c r="H1222" i="26"/>
  <c r="H1221" i="26"/>
  <c r="H1220" i="26"/>
  <c r="H1219" i="26"/>
  <c r="H1218" i="26"/>
  <c r="H1217" i="26"/>
  <c r="H1216" i="26"/>
  <c r="H1215" i="26"/>
  <c r="H1214" i="26"/>
  <c r="H1213" i="26"/>
  <c r="H1212" i="26"/>
  <c r="H1211" i="26"/>
  <c r="H1210" i="26"/>
  <c r="H1209" i="26"/>
  <c r="H1208" i="26"/>
  <c r="H1207" i="26"/>
  <c r="H1206" i="26"/>
  <c r="H1205" i="26"/>
  <c r="H1204" i="26"/>
  <c r="H1203" i="26"/>
  <c r="H1202" i="26"/>
  <c r="H1201" i="26"/>
  <c r="H1200" i="26"/>
  <c r="H1199" i="26"/>
  <c r="H1198" i="26"/>
  <c r="H1197" i="26"/>
  <c r="H1196" i="26"/>
  <c r="H1195" i="26"/>
  <c r="H1194" i="26"/>
  <c r="H1193" i="26"/>
  <c r="H1192" i="26"/>
  <c r="H1191" i="26"/>
  <c r="H1190" i="26"/>
  <c r="H1189" i="26"/>
  <c r="H1188" i="26"/>
  <c r="H1187" i="26"/>
  <c r="H1186" i="26"/>
  <c r="H1185" i="26"/>
  <c r="H1184" i="26"/>
  <c r="H1183" i="26"/>
  <c r="H1182" i="26"/>
  <c r="H1181" i="26"/>
  <c r="H1180" i="26"/>
  <c r="H1179" i="26"/>
  <c r="H1178" i="26"/>
  <c r="H1177" i="26"/>
  <c r="H1176" i="26"/>
  <c r="H1175" i="26"/>
  <c r="H1174" i="26"/>
  <c r="H1173" i="26"/>
  <c r="H1172" i="26"/>
  <c r="H1171" i="26"/>
  <c r="H1170" i="26"/>
  <c r="H1169" i="26"/>
  <c r="H1168" i="26"/>
  <c r="H1167" i="26"/>
  <c r="H1166" i="26"/>
  <c r="H1165" i="26"/>
  <c r="H1164" i="26"/>
  <c r="H1163" i="26"/>
  <c r="H1162" i="26"/>
  <c r="H1161" i="26"/>
  <c r="H1160" i="26"/>
  <c r="H1159" i="26"/>
  <c r="H1158" i="26"/>
  <c r="H1157" i="26"/>
  <c r="H1156" i="26"/>
  <c r="H1155" i="26"/>
  <c r="H1154" i="26"/>
  <c r="H1153" i="26"/>
  <c r="H1152" i="26"/>
  <c r="H1151" i="26"/>
  <c r="H1150" i="26"/>
  <c r="H1149" i="26"/>
  <c r="H1148" i="26"/>
  <c r="H1147" i="26"/>
  <c r="H1146" i="26"/>
  <c r="H1145" i="26"/>
  <c r="H1144" i="26"/>
  <c r="H1143" i="26"/>
  <c r="H1142" i="26"/>
  <c r="H1141" i="26"/>
  <c r="H1140" i="26"/>
  <c r="H1139" i="26"/>
  <c r="H1138" i="26"/>
  <c r="H1137" i="26"/>
  <c r="H1136" i="26"/>
  <c r="H1135" i="26"/>
  <c r="H1134" i="26"/>
  <c r="H1133" i="26"/>
  <c r="H1132" i="26"/>
  <c r="H1131" i="26"/>
  <c r="H1130" i="26"/>
  <c r="H1129" i="26"/>
  <c r="H1128" i="26"/>
  <c r="H1127" i="26"/>
  <c r="H1126" i="26"/>
  <c r="H1125" i="26"/>
  <c r="H1124" i="26"/>
  <c r="H1123" i="26"/>
  <c r="H1122" i="26"/>
  <c r="H1121" i="26"/>
  <c r="H1120" i="26"/>
  <c r="H1119" i="26"/>
  <c r="H1118" i="26"/>
  <c r="H1117" i="26"/>
  <c r="H1116" i="26"/>
  <c r="H1115" i="26"/>
  <c r="H1114" i="26"/>
  <c r="H1113" i="26"/>
  <c r="H1112" i="26"/>
  <c r="H1111" i="26"/>
  <c r="H1110" i="26"/>
  <c r="H1109" i="26"/>
  <c r="H1108" i="26"/>
  <c r="H1107" i="26"/>
  <c r="H1106" i="26"/>
  <c r="H1105" i="26"/>
  <c r="H1104" i="26"/>
  <c r="H1103" i="26"/>
  <c r="H1102" i="26"/>
  <c r="H1101" i="26"/>
  <c r="H1100" i="26"/>
  <c r="H1099" i="26"/>
  <c r="H1098" i="26"/>
  <c r="H1097" i="26"/>
  <c r="H1096" i="26"/>
  <c r="H1095" i="26"/>
  <c r="H1094" i="26"/>
  <c r="H1093" i="26"/>
  <c r="H1092" i="26"/>
  <c r="H1091" i="26"/>
  <c r="H1090" i="26"/>
  <c r="H1089" i="26"/>
  <c r="H1088" i="26"/>
  <c r="H1087" i="26"/>
  <c r="H1086" i="26"/>
  <c r="H1085" i="26"/>
  <c r="H1084" i="26"/>
  <c r="H1083" i="26"/>
  <c r="H1082" i="26"/>
  <c r="H1081" i="26"/>
  <c r="H1080" i="26"/>
  <c r="H1079" i="26"/>
  <c r="H1078" i="26"/>
  <c r="H1077" i="26"/>
  <c r="H1076" i="26"/>
  <c r="H1075" i="26"/>
  <c r="H1074" i="26"/>
  <c r="H1073" i="26"/>
  <c r="H1072" i="26"/>
  <c r="H1071" i="26"/>
  <c r="H1070" i="26"/>
  <c r="H1069" i="26"/>
  <c r="H1068" i="26"/>
  <c r="H1067" i="26"/>
  <c r="H1066" i="26"/>
  <c r="H1065" i="26"/>
  <c r="H1064" i="26"/>
  <c r="H1063" i="26"/>
  <c r="H1062" i="26"/>
  <c r="H1061" i="26"/>
  <c r="H1060" i="26"/>
  <c r="H1059" i="26"/>
  <c r="H1058" i="26"/>
  <c r="H1057" i="26"/>
  <c r="H1056" i="26"/>
  <c r="H1055" i="26"/>
  <c r="H1054" i="26"/>
  <c r="H1053" i="26"/>
  <c r="H1052" i="26"/>
  <c r="H1051" i="26"/>
  <c r="H1050" i="26"/>
  <c r="H1049" i="26"/>
  <c r="H1048" i="26"/>
  <c r="H1047" i="26"/>
  <c r="H1046" i="26"/>
  <c r="H1045" i="26"/>
  <c r="H1044" i="26"/>
  <c r="H1043" i="26"/>
  <c r="H1042" i="26"/>
  <c r="H1041" i="26"/>
  <c r="H1040" i="26"/>
  <c r="H1039" i="26"/>
  <c r="H1038" i="26"/>
  <c r="H1037" i="26"/>
  <c r="H1036" i="26"/>
  <c r="H1035" i="26"/>
  <c r="H1034" i="26"/>
  <c r="H1033" i="26"/>
  <c r="H1032" i="26"/>
  <c r="H1031" i="26"/>
  <c r="H1030" i="26"/>
  <c r="H1029" i="26"/>
  <c r="H1028" i="26"/>
  <c r="H1027" i="26"/>
  <c r="H1026" i="26"/>
  <c r="H1025" i="26"/>
  <c r="H1024" i="26"/>
  <c r="H1023" i="26"/>
  <c r="H1022" i="26"/>
  <c r="H1021" i="26"/>
  <c r="H1020" i="26"/>
  <c r="H1019" i="26"/>
  <c r="H1018" i="26"/>
  <c r="H1017" i="26"/>
  <c r="H1016" i="26"/>
  <c r="H1015" i="26"/>
  <c r="H1014" i="26"/>
  <c r="H1013" i="26"/>
  <c r="H1012" i="26"/>
  <c r="H1011" i="26"/>
  <c r="H1010" i="26"/>
  <c r="H1009" i="26"/>
  <c r="H1008" i="26"/>
  <c r="H1007" i="26"/>
  <c r="H1006" i="26"/>
  <c r="H1005" i="26"/>
  <c r="H1004" i="26"/>
  <c r="H1003" i="26"/>
  <c r="H1002" i="26"/>
  <c r="H1001" i="26"/>
  <c r="H1000" i="26"/>
  <c r="H999" i="26"/>
  <c r="H998" i="26"/>
  <c r="H997" i="26"/>
  <c r="H996" i="26"/>
  <c r="H995" i="26"/>
  <c r="H994" i="26"/>
  <c r="H993" i="26"/>
  <c r="H992" i="26"/>
  <c r="H991" i="26"/>
  <c r="H990" i="26"/>
  <c r="H989" i="26"/>
  <c r="H988" i="26"/>
  <c r="H987" i="26"/>
  <c r="H986" i="26"/>
  <c r="H985" i="26"/>
  <c r="H984" i="26"/>
  <c r="H983" i="26"/>
  <c r="H982" i="26"/>
  <c r="H981" i="26"/>
  <c r="H980" i="26"/>
  <c r="H979" i="26"/>
  <c r="H978" i="26"/>
  <c r="H977" i="26"/>
  <c r="H976" i="26"/>
  <c r="H975" i="26"/>
  <c r="H974" i="26"/>
  <c r="H973" i="26"/>
  <c r="H972" i="26"/>
  <c r="H971" i="26"/>
  <c r="H970" i="26"/>
  <c r="H969" i="26"/>
  <c r="H968" i="26"/>
  <c r="H967" i="26"/>
  <c r="H966" i="26"/>
  <c r="H965" i="26"/>
  <c r="H964" i="26"/>
  <c r="H963" i="26"/>
  <c r="H962" i="26"/>
  <c r="H961" i="26"/>
  <c r="H960" i="26"/>
  <c r="H959" i="26"/>
  <c r="H958" i="26"/>
  <c r="H957" i="26"/>
  <c r="H956" i="26"/>
  <c r="H955" i="26"/>
  <c r="H954" i="26"/>
  <c r="H953" i="26"/>
  <c r="H952" i="26"/>
  <c r="H951" i="26"/>
  <c r="H950" i="26"/>
  <c r="H949" i="26"/>
  <c r="H948" i="26"/>
  <c r="H947" i="26"/>
  <c r="H946" i="26"/>
  <c r="H945" i="26"/>
  <c r="H944" i="26"/>
  <c r="H943" i="26"/>
  <c r="H942" i="26"/>
  <c r="H941" i="26"/>
  <c r="H940" i="26"/>
  <c r="H939" i="26"/>
  <c r="H938" i="26"/>
  <c r="H937" i="26"/>
  <c r="H936" i="26"/>
  <c r="H935" i="26"/>
  <c r="H934" i="26"/>
  <c r="H933" i="26"/>
  <c r="H932" i="26"/>
  <c r="H931" i="26"/>
  <c r="H930" i="26"/>
  <c r="H929" i="26"/>
  <c r="H928" i="26"/>
  <c r="H927" i="26"/>
  <c r="H926" i="26"/>
  <c r="H925" i="26"/>
  <c r="H924" i="26"/>
  <c r="H923" i="26"/>
  <c r="H922" i="26"/>
  <c r="H921" i="26"/>
  <c r="H920" i="26"/>
  <c r="H919" i="26"/>
  <c r="H918" i="26"/>
  <c r="H917" i="26"/>
  <c r="H916" i="26"/>
  <c r="H915" i="26"/>
  <c r="H914" i="26"/>
  <c r="H913" i="26"/>
  <c r="H912" i="26"/>
  <c r="H911" i="26"/>
  <c r="H910" i="26"/>
  <c r="H909" i="26"/>
  <c r="H908" i="26"/>
  <c r="H907" i="26"/>
  <c r="H906" i="26"/>
  <c r="H905" i="26"/>
  <c r="H904" i="26"/>
  <c r="H903" i="26"/>
  <c r="H902" i="26"/>
  <c r="H901" i="26"/>
  <c r="H900" i="26"/>
  <c r="H899" i="26"/>
  <c r="H898" i="26"/>
  <c r="H897" i="26"/>
  <c r="H896" i="26"/>
  <c r="H895" i="26"/>
  <c r="H894" i="26"/>
  <c r="H893" i="26"/>
  <c r="H892" i="26"/>
  <c r="H891" i="26"/>
  <c r="H890" i="26"/>
  <c r="H889" i="26"/>
  <c r="H888" i="26"/>
  <c r="H887" i="26"/>
  <c r="H886" i="26"/>
  <c r="H885" i="26"/>
  <c r="H884" i="26"/>
  <c r="H883" i="26"/>
  <c r="H882" i="26"/>
  <c r="H881" i="26"/>
  <c r="H880" i="26"/>
  <c r="H879" i="26"/>
  <c r="H878" i="26"/>
  <c r="H877" i="26"/>
  <c r="H876" i="26"/>
  <c r="H875" i="26"/>
  <c r="H874" i="26"/>
  <c r="H873" i="26"/>
  <c r="H872" i="26"/>
  <c r="H871" i="26"/>
  <c r="H870" i="26"/>
  <c r="H869" i="26"/>
  <c r="H868" i="26"/>
  <c r="H867" i="26"/>
  <c r="H866" i="26"/>
  <c r="H865" i="26"/>
  <c r="H864" i="26"/>
  <c r="H863" i="26"/>
  <c r="H862" i="26"/>
  <c r="H861" i="26"/>
  <c r="H860" i="26"/>
  <c r="H859" i="26"/>
  <c r="H858" i="26"/>
  <c r="H857" i="26"/>
  <c r="H856" i="26"/>
  <c r="H855" i="26"/>
  <c r="H854" i="26"/>
  <c r="H853" i="26"/>
  <c r="H852" i="26"/>
  <c r="H851" i="26"/>
  <c r="H850" i="26"/>
  <c r="H849" i="26"/>
  <c r="H848" i="26"/>
  <c r="H847" i="26"/>
  <c r="H846" i="26"/>
  <c r="H845" i="26"/>
  <c r="H844" i="26"/>
  <c r="H843" i="26"/>
  <c r="H842" i="26"/>
  <c r="H841" i="26"/>
  <c r="H840" i="26"/>
  <c r="H839" i="26"/>
  <c r="H838" i="26"/>
  <c r="H837" i="26"/>
  <c r="H836" i="26"/>
  <c r="H835" i="26"/>
  <c r="H834" i="26"/>
  <c r="H833" i="26"/>
  <c r="H832" i="26"/>
  <c r="H831" i="26"/>
  <c r="H830" i="26"/>
  <c r="H829" i="26"/>
  <c r="H828" i="26"/>
  <c r="H827" i="26"/>
  <c r="H826" i="26"/>
  <c r="H825" i="26"/>
  <c r="H824" i="26"/>
  <c r="H823" i="26"/>
  <c r="H822" i="26"/>
  <c r="H821" i="26"/>
  <c r="H820" i="26"/>
  <c r="H819" i="26"/>
  <c r="H818" i="26"/>
  <c r="H817" i="26"/>
  <c r="H816" i="26"/>
  <c r="H815" i="26"/>
  <c r="H814" i="26"/>
  <c r="H813" i="26"/>
  <c r="H812" i="26"/>
  <c r="H811" i="26"/>
  <c r="H810" i="26"/>
  <c r="H809" i="26"/>
  <c r="H808" i="26"/>
  <c r="H807" i="26"/>
  <c r="H806" i="26"/>
  <c r="H805" i="26"/>
  <c r="H804" i="26"/>
  <c r="H803" i="26"/>
  <c r="H802" i="26"/>
  <c r="H801" i="26"/>
  <c r="H800" i="26"/>
  <c r="H799" i="26"/>
  <c r="H798" i="26"/>
  <c r="H797" i="26"/>
  <c r="H796" i="26"/>
  <c r="H795" i="26"/>
  <c r="H794" i="26"/>
  <c r="H793" i="26"/>
  <c r="H792" i="26"/>
  <c r="H791" i="26"/>
  <c r="H790" i="26"/>
  <c r="H789" i="26"/>
  <c r="H788" i="26"/>
  <c r="H787" i="26"/>
  <c r="H786" i="26"/>
  <c r="H785" i="26"/>
  <c r="H784" i="26"/>
  <c r="H783" i="26"/>
  <c r="H782" i="26"/>
  <c r="H781" i="26"/>
  <c r="H780" i="26"/>
  <c r="H779" i="26"/>
  <c r="H778" i="26"/>
  <c r="H777" i="26"/>
  <c r="H776" i="26"/>
  <c r="H775" i="26"/>
  <c r="H774" i="26"/>
  <c r="H773" i="26"/>
  <c r="H772" i="26"/>
  <c r="H771" i="26"/>
  <c r="H770" i="26"/>
  <c r="H769" i="26"/>
  <c r="H768" i="26"/>
  <c r="H767" i="26"/>
  <c r="H766" i="26"/>
  <c r="H765" i="26"/>
  <c r="H764" i="26"/>
  <c r="H763" i="26"/>
  <c r="H762" i="26"/>
  <c r="H761" i="26"/>
  <c r="H760" i="26"/>
  <c r="H759" i="26"/>
  <c r="H758" i="26"/>
  <c r="H757" i="26"/>
  <c r="H756" i="26"/>
  <c r="H755" i="26"/>
  <c r="H754" i="26"/>
  <c r="H753" i="26"/>
  <c r="H752" i="26"/>
  <c r="H751" i="26"/>
  <c r="H750" i="26"/>
  <c r="H749" i="26"/>
  <c r="H748" i="26"/>
  <c r="H747" i="26"/>
  <c r="H746" i="26"/>
  <c r="H745" i="26"/>
  <c r="H744" i="26"/>
  <c r="H743" i="26"/>
  <c r="H742" i="26"/>
  <c r="H741" i="26"/>
  <c r="H740" i="26"/>
  <c r="H739" i="26"/>
  <c r="H738" i="26"/>
  <c r="H737" i="26"/>
  <c r="H736" i="26"/>
  <c r="H735" i="26"/>
  <c r="H734" i="26"/>
  <c r="H733" i="26"/>
  <c r="H732" i="26"/>
  <c r="H731" i="26"/>
  <c r="H730" i="26"/>
  <c r="H729" i="26"/>
  <c r="H728" i="26"/>
  <c r="H727" i="26"/>
  <c r="H726" i="26"/>
  <c r="H725" i="26"/>
  <c r="H724" i="26"/>
  <c r="H723" i="26"/>
  <c r="H722" i="26"/>
  <c r="H721" i="26"/>
  <c r="H720" i="26"/>
  <c r="H719" i="26"/>
  <c r="H718" i="26"/>
  <c r="H717" i="26"/>
  <c r="H716" i="26"/>
  <c r="H715" i="26"/>
  <c r="H714" i="26"/>
  <c r="H713" i="26"/>
  <c r="H712" i="26"/>
  <c r="H711" i="26"/>
  <c r="H710" i="26"/>
  <c r="H709" i="26"/>
  <c r="H708" i="26"/>
  <c r="H707" i="26"/>
  <c r="H706" i="26"/>
  <c r="H705" i="26"/>
  <c r="H704" i="26"/>
  <c r="H703" i="26"/>
  <c r="H702" i="26"/>
  <c r="H701" i="26"/>
  <c r="H700" i="26"/>
  <c r="H699" i="26"/>
  <c r="H698" i="26"/>
  <c r="H697" i="26"/>
  <c r="H696" i="26"/>
  <c r="H695" i="26"/>
  <c r="H694" i="26"/>
  <c r="H693" i="26"/>
  <c r="H692" i="26"/>
  <c r="H691" i="26"/>
  <c r="H690" i="26"/>
  <c r="H689" i="26"/>
  <c r="H688" i="26"/>
  <c r="H687" i="26"/>
  <c r="H686" i="26"/>
  <c r="H685" i="26"/>
  <c r="H684" i="26"/>
  <c r="H683" i="26"/>
  <c r="H682" i="26"/>
  <c r="H681" i="26"/>
  <c r="H680" i="26"/>
  <c r="H679" i="26"/>
  <c r="H678" i="26"/>
  <c r="H677" i="26"/>
  <c r="H676" i="26"/>
  <c r="H675" i="26"/>
  <c r="H674" i="26"/>
  <c r="H673" i="26"/>
  <c r="H672" i="26"/>
  <c r="H671" i="26"/>
  <c r="H670" i="26"/>
  <c r="H669" i="26"/>
  <c r="H668" i="26"/>
  <c r="H667" i="26"/>
  <c r="H666" i="26"/>
  <c r="H665" i="26"/>
  <c r="H664" i="26"/>
  <c r="H663" i="26"/>
  <c r="H662" i="26"/>
  <c r="H661" i="26"/>
  <c r="H660" i="26"/>
  <c r="H659" i="26"/>
  <c r="H658" i="26"/>
  <c r="H657" i="26"/>
  <c r="H656" i="26"/>
  <c r="H655" i="26"/>
  <c r="H654" i="26"/>
  <c r="H653" i="26"/>
  <c r="H652" i="26"/>
  <c r="H651" i="26"/>
  <c r="H650" i="26"/>
  <c r="H649" i="26"/>
  <c r="H648" i="26"/>
  <c r="H647" i="26"/>
  <c r="H646" i="26"/>
  <c r="H645" i="26"/>
  <c r="H644" i="26"/>
  <c r="H643" i="26"/>
  <c r="H642" i="26"/>
  <c r="H641" i="26"/>
  <c r="H640" i="26"/>
  <c r="H639" i="26"/>
  <c r="H638" i="26"/>
  <c r="H637" i="26"/>
  <c r="H636" i="26"/>
  <c r="H635" i="26"/>
  <c r="H634" i="26"/>
  <c r="H633" i="26"/>
  <c r="H632" i="26"/>
  <c r="H631" i="26"/>
  <c r="H630" i="26"/>
  <c r="H629" i="26"/>
  <c r="H628" i="26"/>
  <c r="H627" i="26"/>
  <c r="H626" i="26"/>
  <c r="H625" i="26"/>
  <c r="H624" i="26"/>
  <c r="H623" i="26"/>
  <c r="H622" i="26"/>
  <c r="H621" i="26"/>
  <c r="H620" i="26"/>
  <c r="H619" i="26"/>
  <c r="H618" i="26"/>
  <c r="H617" i="26"/>
  <c r="H616" i="26"/>
  <c r="H615" i="26"/>
  <c r="H614" i="26"/>
  <c r="H613" i="26"/>
  <c r="H612" i="26"/>
  <c r="H611" i="26"/>
  <c r="H610" i="26"/>
  <c r="H609" i="26"/>
  <c r="H608" i="26"/>
  <c r="H607" i="26"/>
  <c r="H606" i="26"/>
  <c r="H605" i="26"/>
  <c r="H604" i="26"/>
  <c r="H603" i="26"/>
  <c r="H602" i="26"/>
  <c r="H601" i="26"/>
  <c r="H600" i="26"/>
  <c r="H599" i="26"/>
  <c r="H598" i="26"/>
  <c r="H597" i="26"/>
  <c r="H596" i="26"/>
  <c r="H595" i="26"/>
  <c r="H594" i="26"/>
  <c r="H593" i="26"/>
  <c r="H592" i="26"/>
  <c r="H591" i="26"/>
  <c r="H590" i="26"/>
  <c r="H589" i="26"/>
  <c r="H588" i="26"/>
  <c r="H587" i="26"/>
  <c r="H586" i="26"/>
  <c r="H585" i="26"/>
  <c r="H584" i="26"/>
  <c r="H583" i="26"/>
  <c r="H582" i="26"/>
  <c r="H581" i="26"/>
  <c r="H580" i="26"/>
  <c r="H579" i="26"/>
  <c r="H578" i="26"/>
  <c r="H577" i="26"/>
  <c r="H576" i="26"/>
  <c r="H575" i="26"/>
  <c r="H574" i="26"/>
  <c r="H573" i="26"/>
  <c r="H572" i="26"/>
  <c r="H571" i="26"/>
  <c r="H570" i="26"/>
  <c r="H569" i="26"/>
  <c r="H568" i="26"/>
  <c r="H567" i="26"/>
  <c r="H566" i="26"/>
  <c r="H565" i="26"/>
  <c r="H564" i="26"/>
  <c r="H563" i="26"/>
  <c r="H562" i="26"/>
  <c r="H561" i="26"/>
  <c r="H560" i="26"/>
  <c r="H559" i="26"/>
  <c r="H558" i="26"/>
  <c r="H557" i="26"/>
  <c r="H556" i="26"/>
  <c r="H555" i="26"/>
  <c r="H554" i="26"/>
  <c r="H553" i="26"/>
  <c r="H552" i="26"/>
  <c r="H551" i="26"/>
  <c r="H550" i="26"/>
  <c r="H549" i="26"/>
  <c r="H548" i="26"/>
  <c r="H547" i="26"/>
  <c r="H546" i="26"/>
  <c r="H545" i="26"/>
  <c r="H544" i="26"/>
  <c r="H543" i="26"/>
  <c r="H542" i="26"/>
  <c r="H541" i="26"/>
  <c r="H540" i="26"/>
  <c r="H539" i="26"/>
  <c r="H538" i="26"/>
  <c r="H537" i="26"/>
  <c r="H536" i="26"/>
  <c r="H535" i="26"/>
  <c r="H534" i="26"/>
  <c r="H533" i="26"/>
  <c r="H532" i="26"/>
  <c r="H531" i="26"/>
  <c r="H530" i="26"/>
  <c r="H529" i="26"/>
  <c r="H528" i="26"/>
  <c r="H527" i="26"/>
  <c r="H526" i="26"/>
  <c r="H525" i="26"/>
  <c r="H524" i="26"/>
  <c r="H523" i="26"/>
  <c r="H522" i="26"/>
  <c r="H521" i="26"/>
  <c r="H520" i="26"/>
  <c r="H519" i="26"/>
  <c r="H518" i="26"/>
  <c r="H517" i="26"/>
  <c r="H516" i="26"/>
  <c r="H515" i="26"/>
  <c r="H514" i="26"/>
  <c r="H513" i="26"/>
  <c r="H512" i="26"/>
  <c r="H511" i="26"/>
  <c r="H510" i="26"/>
  <c r="H509" i="26"/>
  <c r="H508" i="26"/>
  <c r="H507" i="26"/>
  <c r="H506" i="26"/>
  <c r="H505" i="26"/>
  <c r="H504" i="26"/>
  <c r="H503" i="26"/>
  <c r="H502" i="26"/>
  <c r="H501" i="26"/>
  <c r="H500" i="26"/>
  <c r="K496" i="26"/>
  <c r="K471" i="26"/>
  <c r="K455" i="26"/>
  <c r="K391" i="26"/>
  <c r="K350" i="26"/>
  <c r="K318" i="26"/>
  <c r="K286" i="26"/>
  <c r="K254" i="26"/>
  <c r="K222" i="26"/>
  <c r="K190" i="26"/>
  <c r="K158" i="26"/>
  <c r="K126" i="26"/>
  <c r="I798" i="25"/>
  <c r="K799" i="26" s="1"/>
  <c r="I797" i="25"/>
  <c r="K798" i="26" s="1"/>
  <c r="I796" i="25"/>
  <c r="K797" i="26" s="1"/>
  <c r="I795" i="25"/>
  <c r="K796" i="26" s="1"/>
  <c r="I794" i="25"/>
  <c r="K795" i="26" s="1"/>
  <c r="I793" i="25"/>
  <c r="K794" i="26" s="1"/>
  <c r="I792" i="25"/>
  <c r="K793" i="26" s="1"/>
  <c r="I791" i="25"/>
  <c r="K792" i="26" s="1"/>
  <c r="I790" i="25"/>
  <c r="K791" i="26" s="1"/>
  <c r="I789" i="25"/>
  <c r="K790" i="26" s="1"/>
  <c r="I788" i="25"/>
  <c r="K789" i="26" s="1"/>
  <c r="I787" i="25"/>
  <c r="K788" i="26" s="1"/>
  <c r="I786" i="25"/>
  <c r="K787" i="26" s="1"/>
  <c r="I785" i="25"/>
  <c r="K786" i="26" s="1"/>
  <c r="I784" i="25"/>
  <c r="K785" i="26" s="1"/>
  <c r="I783" i="25"/>
  <c r="K784" i="26" s="1"/>
  <c r="I782" i="25"/>
  <c r="K783" i="26" s="1"/>
  <c r="I781" i="25"/>
  <c r="K782" i="26" s="1"/>
  <c r="I780" i="25"/>
  <c r="K781" i="26" s="1"/>
  <c r="I779" i="25"/>
  <c r="K780" i="26" s="1"/>
  <c r="I778" i="25"/>
  <c r="K779" i="26" s="1"/>
  <c r="I777" i="25"/>
  <c r="K778" i="26" s="1"/>
  <c r="I776" i="25"/>
  <c r="K777" i="26" s="1"/>
  <c r="I775" i="25"/>
  <c r="K776" i="26" s="1"/>
  <c r="I774" i="25"/>
  <c r="K775" i="26" s="1"/>
  <c r="I773" i="25"/>
  <c r="K774" i="26" s="1"/>
  <c r="I772" i="25"/>
  <c r="K773" i="26" s="1"/>
  <c r="I771" i="25"/>
  <c r="K772" i="26" s="1"/>
  <c r="I770" i="25"/>
  <c r="K771" i="26" s="1"/>
  <c r="I769" i="25"/>
  <c r="K770" i="26" s="1"/>
  <c r="I768" i="25"/>
  <c r="K769" i="26" s="1"/>
  <c r="I767" i="25"/>
  <c r="K768" i="26" s="1"/>
  <c r="I766" i="25"/>
  <c r="K767" i="26" s="1"/>
  <c r="I765" i="25"/>
  <c r="K766" i="26" s="1"/>
  <c r="I764" i="25"/>
  <c r="K765" i="26" s="1"/>
  <c r="I763" i="25"/>
  <c r="K764" i="26" s="1"/>
  <c r="I762" i="25"/>
  <c r="K763" i="26" s="1"/>
  <c r="I761" i="25"/>
  <c r="K762" i="26" s="1"/>
  <c r="I760" i="25"/>
  <c r="K761" i="26" s="1"/>
  <c r="I759" i="25"/>
  <c r="K760" i="26" s="1"/>
  <c r="I758" i="25"/>
  <c r="K759" i="26" s="1"/>
  <c r="I757" i="25"/>
  <c r="K758" i="26" s="1"/>
  <c r="I756" i="25"/>
  <c r="K757" i="26" s="1"/>
  <c r="I755" i="25"/>
  <c r="K756" i="26" s="1"/>
  <c r="I754" i="25"/>
  <c r="K755" i="26" s="1"/>
  <c r="I753" i="25"/>
  <c r="K754" i="26" s="1"/>
  <c r="I752" i="25"/>
  <c r="K753" i="26" s="1"/>
  <c r="I751" i="25"/>
  <c r="K752" i="26" s="1"/>
  <c r="I750" i="25"/>
  <c r="K751" i="26" s="1"/>
  <c r="I749" i="25"/>
  <c r="K750" i="26" s="1"/>
  <c r="I748" i="25"/>
  <c r="K749" i="26" s="1"/>
  <c r="I747" i="25"/>
  <c r="K748" i="26" s="1"/>
  <c r="I746" i="25"/>
  <c r="K747" i="26" s="1"/>
  <c r="I745" i="25"/>
  <c r="K746" i="26" s="1"/>
  <c r="I744" i="25"/>
  <c r="K745" i="26" s="1"/>
  <c r="I743" i="25"/>
  <c r="K744" i="26" s="1"/>
  <c r="I742" i="25"/>
  <c r="K743" i="26" s="1"/>
  <c r="I741" i="25"/>
  <c r="K742" i="26" s="1"/>
  <c r="I740" i="25"/>
  <c r="K741" i="26" s="1"/>
  <c r="I739" i="25"/>
  <c r="K740" i="26" s="1"/>
  <c r="I738" i="25"/>
  <c r="K739" i="26" s="1"/>
  <c r="I737" i="25"/>
  <c r="K738" i="26" s="1"/>
  <c r="I736" i="25"/>
  <c r="K737" i="26" s="1"/>
  <c r="I735" i="25"/>
  <c r="K736" i="26" s="1"/>
  <c r="I734" i="25"/>
  <c r="K735" i="26" s="1"/>
  <c r="I733" i="25"/>
  <c r="K734" i="26" s="1"/>
  <c r="I732" i="25"/>
  <c r="K733" i="26" s="1"/>
  <c r="I731" i="25"/>
  <c r="K732" i="26" s="1"/>
  <c r="I730" i="25"/>
  <c r="K731" i="26" s="1"/>
  <c r="I729" i="25"/>
  <c r="K730" i="26" s="1"/>
  <c r="I728" i="25"/>
  <c r="K729" i="26" s="1"/>
  <c r="I727" i="25"/>
  <c r="K728" i="26" s="1"/>
  <c r="I726" i="25"/>
  <c r="K727" i="26" s="1"/>
  <c r="I725" i="25"/>
  <c r="K726" i="26" s="1"/>
  <c r="I724" i="25"/>
  <c r="K725" i="26" s="1"/>
  <c r="I723" i="25"/>
  <c r="K724" i="26" s="1"/>
  <c r="I722" i="25"/>
  <c r="K723" i="26" s="1"/>
  <c r="I721" i="25"/>
  <c r="K722" i="26" s="1"/>
  <c r="I720" i="25"/>
  <c r="K721" i="26" s="1"/>
  <c r="I719" i="25"/>
  <c r="K720" i="26" s="1"/>
  <c r="I718" i="25"/>
  <c r="K719" i="26" s="1"/>
  <c r="I717" i="25"/>
  <c r="K718" i="26" s="1"/>
  <c r="I716" i="25"/>
  <c r="K717" i="26" s="1"/>
  <c r="I715" i="25"/>
  <c r="K716" i="26" s="1"/>
  <c r="I714" i="25"/>
  <c r="K715" i="26" s="1"/>
  <c r="I713" i="25"/>
  <c r="K714" i="26" s="1"/>
  <c r="I712" i="25"/>
  <c r="K713" i="26" s="1"/>
  <c r="I711" i="25"/>
  <c r="K712" i="26" s="1"/>
  <c r="I710" i="25"/>
  <c r="K711" i="26" s="1"/>
  <c r="I709" i="25"/>
  <c r="K710" i="26" s="1"/>
  <c r="I708" i="25"/>
  <c r="K709" i="26" s="1"/>
  <c r="I707" i="25"/>
  <c r="K708" i="26" s="1"/>
  <c r="I706" i="25"/>
  <c r="K707" i="26" s="1"/>
  <c r="I705" i="25"/>
  <c r="K706" i="26" s="1"/>
  <c r="I704" i="25"/>
  <c r="K705" i="26" s="1"/>
  <c r="I703" i="25"/>
  <c r="K704" i="26" s="1"/>
  <c r="I702" i="25"/>
  <c r="K703" i="26" s="1"/>
  <c r="I701" i="25"/>
  <c r="K702" i="26" s="1"/>
  <c r="I700" i="25"/>
  <c r="K701" i="26" s="1"/>
  <c r="I699" i="25"/>
  <c r="K700" i="26" s="1"/>
  <c r="I698" i="25"/>
  <c r="K699" i="26" s="1"/>
  <c r="I697" i="25"/>
  <c r="K698" i="26" s="1"/>
  <c r="I696" i="25"/>
  <c r="K697" i="26" s="1"/>
  <c r="I695" i="25"/>
  <c r="K696" i="26" s="1"/>
  <c r="I694" i="25"/>
  <c r="K695" i="26" s="1"/>
  <c r="I693" i="25"/>
  <c r="K694" i="26" s="1"/>
  <c r="I692" i="25"/>
  <c r="K693" i="26" s="1"/>
  <c r="I691" i="25"/>
  <c r="K692" i="26" s="1"/>
  <c r="I690" i="25"/>
  <c r="K691" i="26" s="1"/>
  <c r="I689" i="25"/>
  <c r="K690" i="26" s="1"/>
  <c r="I688" i="25"/>
  <c r="K689" i="26" s="1"/>
  <c r="I687" i="25"/>
  <c r="K688" i="26" s="1"/>
  <c r="I686" i="25"/>
  <c r="K687" i="26" s="1"/>
  <c r="I685" i="25"/>
  <c r="K686" i="26" s="1"/>
  <c r="I684" i="25"/>
  <c r="K685" i="26" s="1"/>
  <c r="I683" i="25"/>
  <c r="K684" i="26" s="1"/>
  <c r="I682" i="25"/>
  <c r="K683" i="26" s="1"/>
  <c r="I681" i="25"/>
  <c r="K682" i="26" s="1"/>
  <c r="I680" i="25"/>
  <c r="K681" i="26" s="1"/>
  <c r="I679" i="25"/>
  <c r="K680" i="26" s="1"/>
  <c r="I678" i="25"/>
  <c r="K679" i="26" s="1"/>
  <c r="I677" i="25"/>
  <c r="K678" i="26" s="1"/>
  <c r="I676" i="25"/>
  <c r="K677" i="26" s="1"/>
  <c r="I675" i="25"/>
  <c r="K676" i="26" s="1"/>
  <c r="I674" i="25"/>
  <c r="K675" i="26" s="1"/>
  <c r="I673" i="25"/>
  <c r="K674" i="26" s="1"/>
  <c r="I672" i="25"/>
  <c r="K673" i="26" s="1"/>
  <c r="I671" i="25"/>
  <c r="K672" i="26" s="1"/>
  <c r="I670" i="25"/>
  <c r="K671" i="26" s="1"/>
  <c r="I669" i="25"/>
  <c r="K670" i="26" s="1"/>
  <c r="I668" i="25"/>
  <c r="K669" i="26" s="1"/>
  <c r="I667" i="25"/>
  <c r="K668" i="26" s="1"/>
  <c r="I666" i="25"/>
  <c r="K667" i="26" s="1"/>
  <c r="I665" i="25"/>
  <c r="K666" i="26" s="1"/>
  <c r="I664" i="25"/>
  <c r="K665" i="26" s="1"/>
  <c r="I663" i="25"/>
  <c r="K664" i="26" s="1"/>
  <c r="I662" i="25"/>
  <c r="K663" i="26" s="1"/>
  <c r="I661" i="25"/>
  <c r="K662" i="26" s="1"/>
  <c r="I660" i="25"/>
  <c r="K661" i="26" s="1"/>
  <c r="I659" i="25"/>
  <c r="K660" i="26" s="1"/>
  <c r="I658" i="25"/>
  <c r="K659" i="26" s="1"/>
  <c r="I657" i="25"/>
  <c r="K658" i="26" s="1"/>
  <c r="I656" i="25"/>
  <c r="K657" i="26" s="1"/>
  <c r="I655" i="25"/>
  <c r="K656" i="26" s="1"/>
  <c r="I654" i="25"/>
  <c r="K655" i="26" s="1"/>
  <c r="I653" i="25"/>
  <c r="K654" i="26" s="1"/>
  <c r="I652" i="25"/>
  <c r="K653" i="26" s="1"/>
  <c r="I651" i="25"/>
  <c r="K652" i="26" s="1"/>
  <c r="I650" i="25"/>
  <c r="K651" i="26" s="1"/>
  <c r="I649" i="25"/>
  <c r="K650" i="26" s="1"/>
  <c r="I648" i="25"/>
  <c r="K649" i="26" s="1"/>
  <c r="I647" i="25"/>
  <c r="K648" i="26" s="1"/>
  <c r="I646" i="25"/>
  <c r="K647" i="26" s="1"/>
  <c r="I645" i="25"/>
  <c r="K646" i="26" s="1"/>
  <c r="I644" i="25"/>
  <c r="K645" i="26" s="1"/>
  <c r="I643" i="25"/>
  <c r="K644" i="26" s="1"/>
  <c r="I642" i="25"/>
  <c r="K643" i="26" s="1"/>
  <c r="I641" i="25"/>
  <c r="K642" i="26" s="1"/>
  <c r="I640" i="25"/>
  <c r="K641" i="26" s="1"/>
  <c r="I639" i="25"/>
  <c r="K640" i="26" s="1"/>
  <c r="I638" i="25"/>
  <c r="K639" i="26" s="1"/>
  <c r="I637" i="25"/>
  <c r="K638" i="26" s="1"/>
  <c r="I636" i="25"/>
  <c r="K637" i="26" s="1"/>
  <c r="I635" i="25"/>
  <c r="K636" i="26" s="1"/>
  <c r="I634" i="25"/>
  <c r="K635" i="26" s="1"/>
  <c r="I633" i="25"/>
  <c r="K634" i="26" s="1"/>
  <c r="I632" i="25"/>
  <c r="K633" i="26" s="1"/>
  <c r="I631" i="25"/>
  <c r="K632" i="26" s="1"/>
  <c r="I630" i="25"/>
  <c r="K631" i="26" s="1"/>
  <c r="I629" i="25"/>
  <c r="K630" i="26" s="1"/>
  <c r="I628" i="25"/>
  <c r="K629" i="26" s="1"/>
  <c r="I627" i="25"/>
  <c r="K628" i="26" s="1"/>
  <c r="I626" i="25"/>
  <c r="K627" i="26" s="1"/>
  <c r="I625" i="25"/>
  <c r="K626" i="26" s="1"/>
  <c r="I624" i="25"/>
  <c r="K625" i="26" s="1"/>
  <c r="I623" i="25"/>
  <c r="K624" i="26" s="1"/>
  <c r="I622" i="25"/>
  <c r="K623" i="26" s="1"/>
  <c r="I621" i="25"/>
  <c r="K622" i="26" s="1"/>
  <c r="I620" i="25"/>
  <c r="K621" i="26" s="1"/>
  <c r="I619" i="25"/>
  <c r="K620" i="26" s="1"/>
  <c r="I618" i="25"/>
  <c r="K619" i="26" s="1"/>
  <c r="I617" i="25"/>
  <c r="K618" i="26" s="1"/>
  <c r="I616" i="25"/>
  <c r="K617" i="26" s="1"/>
  <c r="I615" i="25"/>
  <c r="K616" i="26" s="1"/>
  <c r="I614" i="25"/>
  <c r="K615" i="26" s="1"/>
  <c r="I613" i="25"/>
  <c r="K614" i="26" s="1"/>
  <c r="I612" i="25"/>
  <c r="K613" i="26" s="1"/>
  <c r="I611" i="25"/>
  <c r="K612" i="26" s="1"/>
  <c r="I610" i="25"/>
  <c r="K611" i="26" s="1"/>
  <c r="I609" i="25"/>
  <c r="K610" i="26" s="1"/>
  <c r="I608" i="25"/>
  <c r="K609" i="26" s="1"/>
  <c r="I607" i="25"/>
  <c r="K608" i="26" s="1"/>
  <c r="I606" i="25"/>
  <c r="K607" i="26" s="1"/>
  <c r="I605" i="25"/>
  <c r="K606" i="26" s="1"/>
  <c r="I604" i="25"/>
  <c r="K605" i="26" s="1"/>
  <c r="I603" i="25"/>
  <c r="K604" i="26" s="1"/>
  <c r="I602" i="25"/>
  <c r="K603" i="26" s="1"/>
  <c r="I601" i="25"/>
  <c r="K602" i="26" s="1"/>
  <c r="I600" i="25"/>
  <c r="K601" i="26" s="1"/>
  <c r="I599" i="25"/>
  <c r="K600" i="26" s="1"/>
  <c r="I598" i="25"/>
  <c r="K599" i="26" s="1"/>
  <c r="I597" i="25"/>
  <c r="K598" i="26" s="1"/>
  <c r="I596" i="25"/>
  <c r="K597" i="26" s="1"/>
  <c r="I595" i="25"/>
  <c r="K596" i="26" s="1"/>
  <c r="I594" i="25"/>
  <c r="K595" i="26" s="1"/>
  <c r="I593" i="25"/>
  <c r="K594" i="26" s="1"/>
  <c r="I592" i="25"/>
  <c r="K593" i="26" s="1"/>
  <c r="I591" i="25"/>
  <c r="K592" i="26" s="1"/>
  <c r="I590" i="25"/>
  <c r="K591" i="26" s="1"/>
  <c r="I589" i="25"/>
  <c r="K590" i="26" s="1"/>
  <c r="I588" i="25"/>
  <c r="K589" i="26" s="1"/>
  <c r="I587" i="25"/>
  <c r="K588" i="26" s="1"/>
  <c r="I586" i="25"/>
  <c r="K587" i="26" s="1"/>
  <c r="I585" i="25"/>
  <c r="K586" i="26" s="1"/>
  <c r="I584" i="25"/>
  <c r="K585" i="26" s="1"/>
  <c r="I583" i="25"/>
  <c r="K584" i="26" s="1"/>
  <c r="I582" i="25"/>
  <c r="K583" i="26" s="1"/>
  <c r="I581" i="25"/>
  <c r="K582" i="26" s="1"/>
  <c r="I580" i="25"/>
  <c r="K581" i="26" s="1"/>
  <c r="I579" i="25"/>
  <c r="K580" i="26" s="1"/>
  <c r="I578" i="25"/>
  <c r="K579" i="26" s="1"/>
  <c r="I577" i="25"/>
  <c r="K578" i="26" s="1"/>
  <c r="I576" i="25"/>
  <c r="K577" i="26" s="1"/>
  <c r="I575" i="25"/>
  <c r="K576" i="26" s="1"/>
  <c r="I574" i="25"/>
  <c r="K575" i="26" s="1"/>
  <c r="I573" i="25"/>
  <c r="K574" i="26" s="1"/>
  <c r="I572" i="25"/>
  <c r="K573" i="26" s="1"/>
  <c r="I571" i="25"/>
  <c r="K572" i="26" s="1"/>
  <c r="I570" i="25"/>
  <c r="K571" i="26" s="1"/>
  <c r="I569" i="25"/>
  <c r="K570" i="26" s="1"/>
  <c r="I568" i="25"/>
  <c r="K569" i="26" s="1"/>
  <c r="I567" i="25"/>
  <c r="K568" i="26" s="1"/>
  <c r="I566" i="25"/>
  <c r="K567" i="26" s="1"/>
  <c r="I565" i="25"/>
  <c r="K566" i="26" s="1"/>
  <c r="I564" i="25"/>
  <c r="K565" i="26" s="1"/>
  <c r="I563" i="25"/>
  <c r="K564" i="26" s="1"/>
  <c r="I562" i="25"/>
  <c r="K563" i="26" s="1"/>
  <c r="I561" i="25"/>
  <c r="K562" i="26" s="1"/>
  <c r="I560" i="25"/>
  <c r="K561" i="26" s="1"/>
  <c r="I559" i="25"/>
  <c r="K560" i="26" s="1"/>
  <c r="I558" i="25"/>
  <c r="K559" i="26" s="1"/>
  <c r="I557" i="25"/>
  <c r="K558" i="26" s="1"/>
  <c r="I556" i="25"/>
  <c r="K557" i="26" s="1"/>
  <c r="I555" i="25"/>
  <c r="K556" i="26" s="1"/>
  <c r="I554" i="25"/>
  <c r="K555" i="26" s="1"/>
  <c r="I553" i="25"/>
  <c r="K554" i="26" s="1"/>
  <c r="I552" i="25"/>
  <c r="K553" i="26" s="1"/>
  <c r="I551" i="25"/>
  <c r="K552" i="26" s="1"/>
  <c r="I550" i="25"/>
  <c r="K551" i="26" s="1"/>
  <c r="I549" i="25"/>
  <c r="K550" i="26" s="1"/>
  <c r="I548" i="25"/>
  <c r="K549" i="26" s="1"/>
  <c r="I547" i="25"/>
  <c r="K548" i="26" s="1"/>
  <c r="I546" i="25"/>
  <c r="K547" i="26" s="1"/>
  <c r="I545" i="25"/>
  <c r="K546" i="26" s="1"/>
  <c r="I544" i="25"/>
  <c r="K545" i="26" s="1"/>
  <c r="I543" i="25"/>
  <c r="K544" i="26" s="1"/>
  <c r="I542" i="25"/>
  <c r="K543" i="26" s="1"/>
  <c r="I541" i="25"/>
  <c r="K542" i="26" s="1"/>
  <c r="I540" i="25"/>
  <c r="K541" i="26" s="1"/>
  <c r="I539" i="25"/>
  <c r="K540" i="26" s="1"/>
  <c r="I538" i="25"/>
  <c r="K539" i="26" s="1"/>
  <c r="I537" i="25"/>
  <c r="K538" i="26" s="1"/>
  <c r="I536" i="25"/>
  <c r="K537" i="26" s="1"/>
  <c r="I535" i="25"/>
  <c r="K536" i="26" s="1"/>
  <c r="I534" i="25"/>
  <c r="K535" i="26" s="1"/>
  <c r="I533" i="25"/>
  <c r="K534" i="26" s="1"/>
  <c r="I532" i="25"/>
  <c r="K533" i="26" s="1"/>
  <c r="I531" i="25"/>
  <c r="K532" i="26" s="1"/>
  <c r="I530" i="25"/>
  <c r="K531" i="26" s="1"/>
  <c r="I529" i="25"/>
  <c r="K530" i="26" s="1"/>
  <c r="I528" i="25"/>
  <c r="K529" i="26" s="1"/>
  <c r="I527" i="25"/>
  <c r="K528" i="26" s="1"/>
  <c r="I526" i="25"/>
  <c r="K527" i="26" s="1"/>
  <c r="I525" i="25"/>
  <c r="K526" i="26" s="1"/>
  <c r="I524" i="25"/>
  <c r="K525" i="26" s="1"/>
  <c r="I523" i="25"/>
  <c r="K524" i="26" s="1"/>
  <c r="I522" i="25"/>
  <c r="K523" i="26" s="1"/>
  <c r="I521" i="25"/>
  <c r="K522" i="26" s="1"/>
  <c r="I520" i="25"/>
  <c r="K521" i="26" s="1"/>
  <c r="I519" i="25"/>
  <c r="K520" i="26" s="1"/>
  <c r="I518" i="25"/>
  <c r="K519" i="26" s="1"/>
  <c r="I517" i="25"/>
  <c r="K518" i="26" s="1"/>
  <c r="I516" i="25"/>
  <c r="K517" i="26" s="1"/>
  <c r="I515" i="25"/>
  <c r="K516" i="26" s="1"/>
  <c r="I514" i="25"/>
  <c r="K515" i="26" s="1"/>
  <c r="I513" i="25"/>
  <c r="K514" i="26" s="1"/>
  <c r="I512" i="25"/>
  <c r="K513" i="26" s="1"/>
  <c r="I511" i="25"/>
  <c r="K512" i="26" s="1"/>
  <c r="I510" i="25"/>
  <c r="K511" i="26" s="1"/>
  <c r="I509" i="25"/>
  <c r="K510" i="26" s="1"/>
  <c r="I508" i="25"/>
  <c r="K509" i="26" s="1"/>
  <c r="I507" i="25"/>
  <c r="K508" i="26" s="1"/>
  <c r="I506" i="25"/>
  <c r="K507" i="26" s="1"/>
  <c r="I505" i="25"/>
  <c r="K506" i="26" s="1"/>
  <c r="I504" i="25"/>
  <c r="K505" i="26" s="1"/>
  <c r="I503" i="25"/>
  <c r="K504" i="26" s="1"/>
  <c r="I502" i="25"/>
  <c r="K503" i="26" s="1"/>
  <c r="I501" i="25"/>
  <c r="K502" i="26" s="1"/>
  <c r="I500" i="25"/>
  <c r="K501" i="26" s="1"/>
  <c r="I499" i="25"/>
  <c r="K500" i="26" s="1"/>
  <c r="I498" i="25"/>
  <c r="K499" i="26" s="1"/>
  <c r="I497" i="25"/>
  <c r="K498" i="26" s="1"/>
  <c r="I496" i="25"/>
  <c r="K497" i="26" s="1"/>
  <c r="I495" i="25"/>
  <c r="I494" i="25"/>
  <c r="K495" i="26" s="1"/>
  <c r="I493" i="25"/>
  <c r="K494" i="26" s="1"/>
  <c r="I492" i="25"/>
  <c r="K493" i="26" s="1"/>
  <c r="I491" i="25"/>
  <c r="K492" i="26" s="1"/>
  <c r="I490" i="25"/>
  <c r="K491" i="26" s="1"/>
  <c r="I489" i="25"/>
  <c r="K490" i="26" s="1"/>
  <c r="I488" i="25"/>
  <c r="K489" i="26" s="1"/>
  <c r="I487" i="25"/>
  <c r="K488" i="26" s="1"/>
  <c r="I486" i="25"/>
  <c r="K487" i="26" s="1"/>
  <c r="I485" i="25"/>
  <c r="K486" i="26" s="1"/>
  <c r="I484" i="25"/>
  <c r="K485" i="26" s="1"/>
  <c r="I483" i="25"/>
  <c r="K484" i="26" s="1"/>
  <c r="I482" i="25"/>
  <c r="K483" i="26" s="1"/>
  <c r="I481" i="25"/>
  <c r="K482" i="26" s="1"/>
  <c r="I480" i="25"/>
  <c r="K481" i="26" s="1"/>
  <c r="I479" i="25"/>
  <c r="K480" i="26" s="1"/>
  <c r="I478" i="25"/>
  <c r="K479" i="26" s="1"/>
  <c r="I477" i="25"/>
  <c r="I476" i="25"/>
  <c r="K476" i="26" s="1"/>
  <c r="I475" i="25"/>
  <c r="K475" i="26" s="1"/>
  <c r="I474" i="25"/>
  <c r="K474" i="26" s="1"/>
  <c r="I473" i="25"/>
  <c r="K473" i="26" s="1"/>
  <c r="I472" i="25"/>
  <c r="K472" i="26" s="1"/>
  <c r="I471" i="25"/>
  <c r="I470" i="25"/>
  <c r="K470" i="26" s="1"/>
  <c r="I469" i="25"/>
  <c r="K469" i="26" s="1"/>
  <c r="I468" i="25"/>
  <c r="K468" i="26" s="1"/>
  <c r="I467" i="25"/>
  <c r="K467" i="26" s="1"/>
  <c r="I466" i="25"/>
  <c r="K466" i="26" s="1"/>
  <c r="I465" i="25"/>
  <c r="K465" i="26" s="1"/>
  <c r="I464" i="25"/>
  <c r="K464" i="26" s="1"/>
  <c r="I463" i="25"/>
  <c r="K463" i="26" s="1"/>
  <c r="I462" i="25"/>
  <c r="K462" i="26" s="1"/>
  <c r="I461" i="25"/>
  <c r="K461" i="26" s="1"/>
  <c r="I460" i="25"/>
  <c r="K460" i="26" s="1"/>
  <c r="I459" i="25"/>
  <c r="K459" i="26" s="1"/>
  <c r="I458" i="25"/>
  <c r="K458" i="26" s="1"/>
  <c r="I457" i="25"/>
  <c r="K457" i="26" s="1"/>
  <c r="I456" i="25"/>
  <c r="K456" i="26" s="1"/>
  <c r="I455" i="25"/>
  <c r="I454" i="25"/>
  <c r="K454" i="26" s="1"/>
  <c r="I453" i="25"/>
  <c r="K453" i="26" s="1"/>
  <c r="I452" i="25"/>
  <c r="K452" i="26" s="1"/>
  <c r="I451" i="25"/>
  <c r="K451" i="26" s="1"/>
  <c r="I450" i="25"/>
  <c r="K450" i="26" s="1"/>
  <c r="I449" i="25"/>
  <c r="K449" i="26" s="1"/>
  <c r="I448" i="25"/>
  <c r="K448" i="26" s="1"/>
  <c r="I447" i="25"/>
  <c r="K447" i="26" s="1"/>
  <c r="I446" i="25"/>
  <c r="K446" i="26" s="1"/>
  <c r="I445" i="25"/>
  <c r="K445" i="26" s="1"/>
  <c r="I444" i="25"/>
  <c r="K444" i="26" s="1"/>
  <c r="I443" i="25"/>
  <c r="K443" i="26" s="1"/>
  <c r="I442" i="25"/>
  <c r="K442" i="26" s="1"/>
  <c r="I441" i="25"/>
  <c r="K441" i="26" s="1"/>
  <c r="I440" i="25"/>
  <c r="K440" i="26" s="1"/>
  <c r="I439" i="25"/>
  <c r="K439" i="26" s="1"/>
  <c r="I438" i="25"/>
  <c r="K438" i="26" s="1"/>
  <c r="I437" i="25"/>
  <c r="K437" i="26" s="1"/>
  <c r="I436" i="25"/>
  <c r="K436" i="26" s="1"/>
  <c r="I435" i="25"/>
  <c r="K435" i="26" s="1"/>
  <c r="I434" i="25"/>
  <c r="K434" i="26" s="1"/>
  <c r="I433" i="25"/>
  <c r="K433" i="26" s="1"/>
  <c r="I432" i="25"/>
  <c r="K432" i="26" s="1"/>
  <c r="I431" i="25"/>
  <c r="K431" i="26" s="1"/>
  <c r="I430" i="25"/>
  <c r="K430" i="26" s="1"/>
  <c r="I429" i="25"/>
  <c r="K429" i="26" s="1"/>
  <c r="I428" i="25"/>
  <c r="K428" i="26" s="1"/>
  <c r="I427" i="25"/>
  <c r="K427" i="26" s="1"/>
  <c r="I426" i="25"/>
  <c r="K426" i="26" s="1"/>
  <c r="I425" i="25"/>
  <c r="K425" i="26" s="1"/>
  <c r="I424" i="25"/>
  <c r="K424" i="26" s="1"/>
  <c r="I423" i="25"/>
  <c r="K423" i="26" s="1"/>
  <c r="I422" i="25"/>
  <c r="K422" i="26" s="1"/>
  <c r="I421" i="25"/>
  <c r="K421" i="26" s="1"/>
  <c r="I420" i="25"/>
  <c r="K420" i="26" s="1"/>
  <c r="I419" i="25"/>
  <c r="K419" i="26" s="1"/>
  <c r="I418" i="25"/>
  <c r="K418" i="26" s="1"/>
  <c r="I417" i="25"/>
  <c r="K417" i="26" s="1"/>
  <c r="I416" i="25"/>
  <c r="K416" i="26" s="1"/>
  <c r="I415" i="25"/>
  <c r="K415" i="26" s="1"/>
  <c r="I414" i="25"/>
  <c r="K414" i="26" s="1"/>
  <c r="I413" i="25"/>
  <c r="K413" i="26" s="1"/>
  <c r="I412" i="25"/>
  <c r="K412" i="26" s="1"/>
  <c r="I411" i="25"/>
  <c r="K411" i="26" s="1"/>
  <c r="I410" i="25"/>
  <c r="K410" i="26" s="1"/>
  <c r="I409" i="25"/>
  <c r="K409" i="26" s="1"/>
  <c r="I408" i="25"/>
  <c r="K408" i="26" s="1"/>
  <c r="I407" i="25"/>
  <c r="K407" i="26" s="1"/>
  <c r="I406" i="25"/>
  <c r="K406" i="26" s="1"/>
  <c r="I405" i="25"/>
  <c r="K405" i="26" s="1"/>
  <c r="I404" i="25"/>
  <c r="K404" i="26" s="1"/>
  <c r="I403" i="25"/>
  <c r="K403" i="26" s="1"/>
  <c r="I402" i="25"/>
  <c r="K402" i="26" s="1"/>
  <c r="I401" i="25"/>
  <c r="K401" i="26" s="1"/>
  <c r="I400" i="25"/>
  <c r="K400" i="26" s="1"/>
  <c r="I399" i="25"/>
  <c r="K399" i="26" s="1"/>
  <c r="I398" i="25"/>
  <c r="K398" i="26" s="1"/>
  <c r="I397" i="25"/>
  <c r="K397" i="26" s="1"/>
  <c r="I396" i="25"/>
  <c r="K396" i="26" s="1"/>
  <c r="I395" i="25"/>
  <c r="K395" i="26" s="1"/>
  <c r="I394" i="25"/>
  <c r="K394" i="26" s="1"/>
  <c r="I393" i="25"/>
  <c r="K393" i="26" s="1"/>
  <c r="I392" i="25"/>
  <c r="K392" i="26" s="1"/>
  <c r="I391" i="25"/>
  <c r="I390" i="25"/>
  <c r="K390" i="26" s="1"/>
  <c r="I389" i="25"/>
  <c r="K389" i="26" s="1"/>
  <c r="I388" i="25"/>
  <c r="K388" i="26" s="1"/>
  <c r="I387" i="25"/>
  <c r="K387" i="26" s="1"/>
  <c r="I386" i="25"/>
  <c r="K386" i="26" s="1"/>
  <c r="I385" i="25"/>
  <c r="K385" i="26" s="1"/>
  <c r="I384" i="25"/>
  <c r="K384" i="26" s="1"/>
  <c r="I383" i="25"/>
  <c r="K383" i="26" s="1"/>
  <c r="I382" i="25"/>
  <c r="K382" i="26" s="1"/>
  <c r="I381" i="25"/>
  <c r="K381" i="26" s="1"/>
  <c r="I380" i="25"/>
  <c r="K380" i="26" s="1"/>
  <c r="I379" i="25"/>
  <c r="K379" i="26" s="1"/>
  <c r="I378" i="25"/>
  <c r="K378" i="26" s="1"/>
  <c r="I377" i="25"/>
  <c r="K377" i="26" s="1"/>
  <c r="I376" i="25"/>
  <c r="K376" i="26" s="1"/>
  <c r="I375" i="25"/>
  <c r="K375" i="26" s="1"/>
  <c r="I374" i="25"/>
  <c r="K374" i="26" s="1"/>
  <c r="I373" i="25"/>
  <c r="K373" i="26" s="1"/>
  <c r="I372" i="25"/>
  <c r="K372" i="26" s="1"/>
  <c r="I371" i="25"/>
  <c r="K371" i="26" s="1"/>
  <c r="I370" i="25"/>
  <c r="K370" i="26" s="1"/>
  <c r="I369" i="25"/>
  <c r="K369" i="26" s="1"/>
  <c r="I368" i="25"/>
  <c r="K368" i="26" s="1"/>
  <c r="I367" i="25"/>
  <c r="K367" i="26" s="1"/>
  <c r="I366" i="25"/>
  <c r="K366" i="26" s="1"/>
  <c r="I365" i="25"/>
  <c r="K365" i="26" s="1"/>
  <c r="I364" i="25"/>
  <c r="K364" i="26" s="1"/>
  <c r="I363" i="25"/>
  <c r="K363" i="26" s="1"/>
  <c r="I362" i="25"/>
  <c r="K362" i="26" s="1"/>
  <c r="I361" i="25"/>
  <c r="K361" i="26" s="1"/>
  <c r="I360" i="25"/>
  <c r="K360" i="26" s="1"/>
  <c r="I359" i="25"/>
  <c r="K359" i="26" s="1"/>
  <c r="I358" i="25"/>
  <c r="K358" i="26" s="1"/>
  <c r="I357" i="25"/>
  <c r="K357" i="26" s="1"/>
  <c r="I356" i="25"/>
  <c r="K356" i="26" s="1"/>
  <c r="I355" i="25"/>
  <c r="K355" i="26" s="1"/>
  <c r="I354" i="25"/>
  <c r="K354" i="26" s="1"/>
  <c r="I353" i="25"/>
  <c r="K353" i="26" s="1"/>
  <c r="I352" i="25"/>
  <c r="K352" i="26" s="1"/>
  <c r="I351" i="25"/>
  <c r="K351" i="26" s="1"/>
  <c r="I350" i="25"/>
  <c r="I349" i="25"/>
  <c r="K349" i="26" s="1"/>
  <c r="I348" i="25"/>
  <c r="K348" i="26" s="1"/>
  <c r="I347" i="25"/>
  <c r="K347" i="26" s="1"/>
  <c r="I346" i="25"/>
  <c r="K346" i="26" s="1"/>
  <c r="I345" i="25"/>
  <c r="K345" i="26" s="1"/>
  <c r="I344" i="25"/>
  <c r="K344" i="26" s="1"/>
  <c r="I343" i="25"/>
  <c r="K343" i="26" s="1"/>
  <c r="I342" i="25"/>
  <c r="K342" i="26" s="1"/>
  <c r="I341" i="25"/>
  <c r="K341" i="26" s="1"/>
  <c r="I340" i="25"/>
  <c r="K340" i="26" s="1"/>
  <c r="I339" i="25"/>
  <c r="K339" i="26" s="1"/>
  <c r="I338" i="25"/>
  <c r="K338" i="26" s="1"/>
  <c r="I337" i="25"/>
  <c r="K337" i="26" s="1"/>
  <c r="I336" i="25"/>
  <c r="K336" i="26" s="1"/>
  <c r="I335" i="25"/>
  <c r="K335" i="26" s="1"/>
  <c r="I334" i="25"/>
  <c r="K334" i="26" s="1"/>
  <c r="I333" i="25"/>
  <c r="K333" i="26" s="1"/>
  <c r="I332" i="25"/>
  <c r="K332" i="26" s="1"/>
  <c r="I331" i="25"/>
  <c r="K331" i="26" s="1"/>
  <c r="I330" i="25"/>
  <c r="K330" i="26" s="1"/>
  <c r="I329" i="25"/>
  <c r="K329" i="26" s="1"/>
  <c r="I328" i="25"/>
  <c r="K328" i="26" s="1"/>
  <c r="I327" i="25"/>
  <c r="K327" i="26" s="1"/>
  <c r="I326" i="25"/>
  <c r="K326" i="26" s="1"/>
  <c r="I325" i="25"/>
  <c r="K325" i="26" s="1"/>
  <c r="I324" i="25"/>
  <c r="K324" i="26" s="1"/>
  <c r="I323" i="25"/>
  <c r="K323" i="26" s="1"/>
  <c r="I322" i="25"/>
  <c r="K322" i="26" s="1"/>
  <c r="I321" i="25"/>
  <c r="K321" i="26" s="1"/>
  <c r="I320" i="25"/>
  <c r="K320" i="26" s="1"/>
  <c r="I319" i="25"/>
  <c r="K319" i="26" s="1"/>
  <c r="I318" i="25"/>
  <c r="I317" i="25"/>
  <c r="K317" i="26" s="1"/>
  <c r="I316" i="25"/>
  <c r="K316" i="26" s="1"/>
  <c r="I315" i="25"/>
  <c r="K315" i="26" s="1"/>
  <c r="I314" i="25"/>
  <c r="K314" i="26" s="1"/>
  <c r="I313" i="25"/>
  <c r="K313" i="26" s="1"/>
  <c r="I312" i="25"/>
  <c r="K312" i="26" s="1"/>
  <c r="I311" i="25"/>
  <c r="K311" i="26" s="1"/>
  <c r="I310" i="25"/>
  <c r="K310" i="26" s="1"/>
  <c r="I309" i="25"/>
  <c r="K309" i="26" s="1"/>
  <c r="I308" i="25"/>
  <c r="K308" i="26" s="1"/>
  <c r="I307" i="25"/>
  <c r="K307" i="26" s="1"/>
  <c r="I306" i="25"/>
  <c r="K306" i="26" s="1"/>
  <c r="I305" i="25"/>
  <c r="K305" i="26" s="1"/>
  <c r="I304" i="25"/>
  <c r="K304" i="26" s="1"/>
  <c r="I303" i="25"/>
  <c r="K303" i="26" s="1"/>
  <c r="I302" i="25"/>
  <c r="K302" i="26" s="1"/>
  <c r="I301" i="25"/>
  <c r="K301" i="26" s="1"/>
  <c r="I300" i="25"/>
  <c r="K300" i="26" s="1"/>
  <c r="I299" i="25"/>
  <c r="K299" i="26" s="1"/>
  <c r="I298" i="25"/>
  <c r="K298" i="26" s="1"/>
  <c r="I297" i="25"/>
  <c r="K297" i="26" s="1"/>
  <c r="I296" i="25"/>
  <c r="K296" i="26" s="1"/>
  <c r="I295" i="25"/>
  <c r="K295" i="26" s="1"/>
  <c r="I294" i="25"/>
  <c r="K294" i="26" s="1"/>
  <c r="I293" i="25"/>
  <c r="K293" i="26" s="1"/>
  <c r="I292" i="25"/>
  <c r="K292" i="26" s="1"/>
  <c r="I291" i="25"/>
  <c r="K291" i="26" s="1"/>
  <c r="I290" i="25"/>
  <c r="K290" i="26" s="1"/>
  <c r="I289" i="25"/>
  <c r="K289" i="26" s="1"/>
  <c r="I288" i="25"/>
  <c r="K288" i="26" s="1"/>
  <c r="I287" i="25"/>
  <c r="K287" i="26" s="1"/>
  <c r="I286" i="25"/>
  <c r="I285" i="25"/>
  <c r="K285" i="26" s="1"/>
  <c r="I284" i="25"/>
  <c r="K284" i="26" s="1"/>
  <c r="I283" i="25"/>
  <c r="K283" i="26" s="1"/>
  <c r="I282" i="25"/>
  <c r="K282" i="26" s="1"/>
  <c r="I281" i="25"/>
  <c r="K281" i="26" s="1"/>
  <c r="I280" i="25"/>
  <c r="K280" i="26" s="1"/>
  <c r="I279" i="25"/>
  <c r="K279" i="26" s="1"/>
  <c r="I278" i="25"/>
  <c r="K278" i="26" s="1"/>
  <c r="I277" i="25"/>
  <c r="K277" i="26" s="1"/>
  <c r="I276" i="25"/>
  <c r="K276" i="26" s="1"/>
  <c r="I275" i="25"/>
  <c r="K275" i="26" s="1"/>
  <c r="I274" i="25"/>
  <c r="K274" i="26" s="1"/>
  <c r="I273" i="25"/>
  <c r="K273" i="26" s="1"/>
  <c r="I272" i="25"/>
  <c r="K272" i="26" s="1"/>
  <c r="I271" i="25"/>
  <c r="K271" i="26" s="1"/>
  <c r="I270" i="25"/>
  <c r="K270" i="26" s="1"/>
  <c r="I269" i="25"/>
  <c r="K269" i="26" s="1"/>
  <c r="I268" i="25"/>
  <c r="K268" i="26" s="1"/>
  <c r="I267" i="25"/>
  <c r="K267" i="26" s="1"/>
  <c r="I266" i="25"/>
  <c r="K266" i="26" s="1"/>
  <c r="I265" i="25"/>
  <c r="K265" i="26" s="1"/>
  <c r="I264" i="25"/>
  <c r="K264" i="26" s="1"/>
  <c r="I263" i="25"/>
  <c r="K263" i="26" s="1"/>
  <c r="I262" i="25"/>
  <c r="K262" i="26" s="1"/>
  <c r="I261" i="25"/>
  <c r="K261" i="26" s="1"/>
  <c r="I260" i="25"/>
  <c r="K260" i="26" s="1"/>
  <c r="I259" i="25"/>
  <c r="K259" i="26" s="1"/>
  <c r="I258" i="25"/>
  <c r="K258" i="26" s="1"/>
  <c r="I257" i="25"/>
  <c r="K257" i="26" s="1"/>
  <c r="I256" i="25"/>
  <c r="K256" i="26" s="1"/>
  <c r="I255" i="25"/>
  <c r="K255" i="26" s="1"/>
  <c r="I254" i="25"/>
  <c r="I253" i="25"/>
  <c r="K253" i="26" s="1"/>
  <c r="I252" i="25"/>
  <c r="K252" i="26" s="1"/>
  <c r="I251" i="25"/>
  <c r="K251" i="26" s="1"/>
  <c r="I250" i="25"/>
  <c r="K250" i="26" s="1"/>
  <c r="I249" i="25"/>
  <c r="K249" i="26" s="1"/>
  <c r="I248" i="25"/>
  <c r="K248" i="26" s="1"/>
  <c r="I247" i="25"/>
  <c r="K247" i="26" s="1"/>
  <c r="I246" i="25"/>
  <c r="K246" i="26" s="1"/>
  <c r="I245" i="25"/>
  <c r="K245" i="26" s="1"/>
  <c r="I244" i="25"/>
  <c r="K244" i="26" s="1"/>
  <c r="I243" i="25"/>
  <c r="K243" i="26" s="1"/>
  <c r="I242" i="25"/>
  <c r="K242" i="26" s="1"/>
  <c r="I241" i="25"/>
  <c r="K241" i="26" s="1"/>
  <c r="I240" i="25"/>
  <c r="K240" i="26" s="1"/>
  <c r="I239" i="25"/>
  <c r="K239" i="26" s="1"/>
  <c r="I238" i="25"/>
  <c r="K238" i="26" s="1"/>
  <c r="I237" i="25"/>
  <c r="K237" i="26" s="1"/>
  <c r="I236" i="25"/>
  <c r="K236" i="26" s="1"/>
  <c r="I235" i="25"/>
  <c r="K235" i="26" s="1"/>
  <c r="I234" i="25"/>
  <c r="K234" i="26" s="1"/>
  <c r="I233" i="25"/>
  <c r="K233" i="26" s="1"/>
  <c r="I232" i="25"/>
  <c r="K232" i="26" s="1"/>
  <c r="I231" i="25"/>
  <c r="K231" i="26" s="1"/>
  <c r="I230" i="25"/>
  <c r="K230" i="26" s="1"/>
  <c r="I229" i="25"/>
  <c r="K229" i="26" s="1"/>
  <c r="I228" i="25"/>
  <c r="K228" i="26" s="1"/>
  <c r="I227" i="25"/>
  <c r="K227" i="26" s="1"/>
  <c r="I226" i="25"/>
  <c r="K226" i="26" s="1"/>
  <c r="I225" i="25"/>
  <c r="K225" i="26" s="1"/>
  <c r="I224" i="25"/>
  <c r="K224" i="26" s="1"/>
  <c r="I223" i="25"/>
  <c r="K223" i="26" s="1"/>
  <c r="I222" i="25"/>
  <c r="I221" i="25"/>
  <c r="K221" i="26" s="1"/>
  <c r="I220" i="25"/>
  <c r="K220" i="26" s="1"/>
  <c r="I219" i="25"/>
  <c r="K219" i="26" s="1"/>
  <c r="I218" i="25"/>
  <c r="K218" i="26" s="1"/>
  <c r="I217" i="25"/>
  <c r="K217" i="26" s="1"/>
  <c r="I216" i="25"/>
  <c r="K216" i="26" s="1"/>
  <c r="I215" i="25"/>
  <c r="K215" i="26" s="1"/>
  <c r="I214" i="25"/>
  <c r="K214" i="26" s="1"/>
  <c r="I213" i="25"/>
  <c r="K213" i="26" s="1"/>
  <c r="I212" i="25"/>
  <c r="K212" i="26" s="1"/>
  <c r="I211" i="25"/>
  <c r="K211" i="26" s="1"/>
  <c r="I210" i="25"/>
  <c r="K210" i="26" s="1"/>
  <c r="I209" i="25"/>
  <c r="K209" i="26" s="1"/>
  <c r="I208" i="25"/>
  <c r="K208" i="26" s="1"/>
  <c r="I207" i="25"/>
  <c r="K207" i="26" s="1"/>
  <c r="I206" i="25"/>
  <c r="K206" i="26" s="1"/>
  <c r="I205" i="25"/>
  <c r="K205" i="26" s="1"/>
  <c r="I204" i="25"/>
  <c r="K204" i="26" s="1"/>
  <c r="I203" i="25"/>
  <c r="K203" i="26" s="1"/>
  <c r="I202" i="25"/>
  <c r="K202" i="26" s="1"/>
  <c r="I201" i="25"/>
  <c r="K201" i="26" s="1"/>
  <c r="I200" i="25"/>
  <c r="K200" i="26" s="1"/>
  <c r="I199" i="25"/>
  <c r="K199" i="26" s="1"/>
  <c r="I198" i="25"/>
  <c r="K198" i="26" s="1"/>
  <c r="I197" i="25"/>
  <c r="K197" i="26" s="1"/>
  <c r="I196" i="25"/>
  <c r="K196" i="26" s="1"/>
  <c r="I195" i="25"/>
  <c r="K195" i="26" s="1"/>
  <c r="I194" i="25"/>
  <c r="K194" i="26" s="1"/>
  <c r="I193" i="25"/>
  <c r="K193" i="26" s="1"/>
  <c r="I192" i="25"/>
  <c r="K192" i="26" s="1"/>
  <c r="I191" i="25"/>
  <c r="K191" i="26" s="1"/>
  <c r="I190" i="25"/>
  <c r="I189" i="25"/>
  <c r="K189" i="26" s="1"/>
  <c r="I188" i="25"/>
  <c r="K188" i="26" s="1"/>
  <c r="I187" i="25"/>
  <c r="K187" i="26" s="1"/>
  <c r="I186" i="25"/>
  <c r="K186" i="26" s="1"/>
  <c r="I185" i="25"/>
  <c r="K185" i="26" s="1"/>
  <c r="I184" i="25"/>
  <c r="K184" i="26" s="1"/>
  <c r="I183" i="25"/>
  <c r="K183" i="26" s="1"/>
  <c r="I182" i="25"/>
  <c r="K182" i="26" s="1"/>
  <c r="I181" i="25"/>
  <c r="K181" i="26" s="1"/>
  <c r="I180" i="25"/>
  <c r="K180" i="26" s="1"/>
  <c r="I179" i="25"/>
  <c r="K179" i="26" s="1"/>
  <c r="I178" i="25"/>
  <c r="K178" i="26" s="1"/>
  <c r="I177" i="25"/>
  <c r="K177" i="26" s="1"/>
  <c r="I176" i="25"/>
  <c r="K176" i="26" s="1"/>
  <c r="I175" i="25"/>
  <c r="K175" i="26" s="1"/>
  <c r="I174" i="25"/>
  <c r="K174" i="26" s="1"/>
  <c r="I173" i="25"/>
  <c r="K173" i="26" s="1"/>
  <c r="I172" i="25"/>
  <c r="K172" i="26" s="1"/>
  <c r="I171" i="25"/>
  <c r="K171" i="26" s="1"/>
  <c r="I170" i="25"/>
  <c r="K170" i="26" s="1"/>
  <c r="I169" i="25"/>
  <c r="K169" i="26" s="1"/>
  <c r="I168" i="25"/>
  <c r="K168" i="26" s="1"/>
  <c r="I167" i="25"/>
  <c r="K167" i="26" s="1"/>
  <c r="I166" i="25"/>
  <c r="K166" i="26" s="1"/>
  <c r="I165" i="25"/>
  <c r="K165" i="26" s="1"/>
  <c r="I164" i="25"/>
  <c r="K164" i="26" s="1"/>
  <c r="I163" i="25"/>
  <c r="K163" i="26" s="1"/>
  <c r="I162" i="25"/>
  <c r="K162" i="26" s="1"/>
  <c r="I161" i="25"/>
  <c r="K161" i="26" s="1"/>
  <c r="I160" i="25"/>
  <c r="K160" i="26" s="1"/>
  <c r="I159" i="25"/>
  <c r="K159" i="26" s="1"/>
  <c r="I158" i="25"/>
  <c r="I157" i="25"/>
  <c r="K157" i="26" s="1"/>
  <c r="I156" i="25"/>
  <c r="K156" i="26" s="1"/>
  <c r="I155" i="25"/>
  <c r="K155" i="26" s="1"/>
  <c r="I154" i="25"/>
  <c r="K154" i="26" s="1"/>
  <c r="I153" i="25"/>
  <c r="K153" i="26" s="1"/>
  <c r="I152" i="25"/>
  <c r="K152" i="26" s="1"/>
  <c r="I151" i="25"/>
  <c r="K151" i="26" s="1"/>
  <c r="I150" i="25"/>
  <c r="K150" i="26" s="1"/>
  <c r="I149" i="25"/>
  <c r="K149" i="26" s="1"/>
  <c r="I148" i="25"/>
  <c r="K148" i="26" s="1"/>
  <c r="I147" i="25"/>
  <c r="K147" i="26" s="1"/>
  <c r="I146" i="25"/>
  <c r="K146" i="26" s="1"/>
  <c r="I145" i="25"/>
  <c r="K145" i="26" s="1"/>
  <c r="I144" i="25"/>
  <c r="K144" i="26" s="1"/>
  <c r="I143" i="25"/>
  <c r="K143" i="26" s="1"/>
  <c r="I142" i="25"/>
  <c r="K142" i="26" s="1"/>
  <c r="I141" i="25"/>
  <c r="K141" i="26" s="1"/>
  <c r="I140" i="25"/>
  <c r="K140" i="26" s="1"/>
  <c r="I139" i="25"/>
  <c r="K139" i="26" s="1"/>
  <c r="I138" i="25"/>
  <c r="K138" i="26" s="1"/>
  <c r="I137" i="25"/>
  <c r="K137" i="26" s="1"/>
  <c r="I136" i="25"/>
  <c r="K136" i="26" s="1"/>
  <c r="I135" i="25"/>
  <c r="K135" i="26" s="1"/>
  <c r="I134" i="25"/>
  <c r="K134" i="26" s="1"/>
  <c r="I133" i="25"/>
  <c r="K133" i="26" s="1"/>
  <c r="I132" i="25"/>
  <c r="K132" i="26" s="1"/>
  <c r="I131" i="25"/>
  <c r="K131" i="26" s="1"/>
  <c r="I130" i="25"/>
  <c r="K130" i="26" s="1"/>
  <c r="I129" i="25"/>
  <c r="K129" i="26" s="1"/>
  <c r="I128" i="25"/>
  <c r="K128" i="26" s="1"/>
  <c r="I127" i="25"/>
  <c r="K127" i="26" s="1"/>
  <c r="I126" i="25"/>
  <c r="I125" i="25"/>
  <c r="K125" i="26" s="1"/>
  <c r="I124" i="25"/>
  <c r="K124" i="26" s="1"/>
  <c r="I123" i="25"/>
  <c r="K123" i="26" s="1"/>
  <c r="I122" i="25"/>
  <c r="K122" i="26" s="1"/>
  <c r="I121" i="25"/>
  <c r="K121" i="26" s="1"/>
  <c r="I120" i="25"/>
  <c r="K120" i="26" s="1"/>
  <c r="I119" i="25"/>
  <c r="K119" i="26" s="1"/>
  <c r="I118" i="25"/>
  <c r="K118" i="26" s="1"/>
  <c r="I117" i="25"/>
  <c r="K117" i="26" s="1"/>
  <c r="I116" i="25"/>
  <c r="K116" i="26" s="1"/>
  <c r="I115" i="25"/>
  <c r="K115" i="26" s="1"/>
  <c r="I114" i="25"/>
  <c r="K114" i="26" s="1"/>
  <c r="I113" i="25"/>
  <c r="K113" i="26" s="1"/>
  <c r="I112" i="25"/>
  <c r="K112" i="26" s="1"/>
  <c r="I111" i="25"/>
  <c r="K111" i="26" s="1"/>
  <c r="I110" i="25"/>
  <c r="K110" i="26" s="1"/>
  <c r="I109" i="25"/>
  <c r="K109" i="26" s="1"/>
  <c r="I108" i="25"/>
  <c r="K108" i="26" s="1"/>
  <c r="I107" i="25"/>
  <c r="K107" i="26" s="1"/>
  <c r="I106" i="25"/>
  <c r="K106" i="26" s="1"/>
  <c r="I105" i="25"/>
  <c r="K105" i="26" s="1"/>
  <c r="I104" i="25"/>
  <c r="K104" i="26" s="1"/>
  <c r="I103" i="25"/>
  <c r="K103" i="26" s="1"/>
  <c r="I102" i="25"/>
  <c r="K102" i="26" s="1"/>
  <c r="I101" i="25"/>
  <c r="K101" i="26" s="1"/>
  <c r="I100" i="25"/>
  <c r="K100" i="26" s="1"/>
  <c r="I99" i="25"/>
  <c r="K99" i="26" s="1"/>
  <c r="I98" i="25"/>
  <c r="K98" i="26" s="1"/>
  <c r="I97" i="25"/>
  <c r="K97" i="26" s="1"/>
  <c r="I96" i="25"/>
  <c r="K96" i="26" s="1"/>
  <c r="I95" i="25"/>
  <c r="K95" i="26" s="1"/>
  <c r="I94" i="25"/>
  <c r="K94" i="26" s="1"/>
  <c r="I93" i="25"/>
  <c r="K93" i="26" s="1"/>
  <c r="I92" i="25"/>
  <c r="K92" i="26" s="1"/>
  <c r="I91" i="25"/>
  <c r="K91" i="26" s="1"/>
  <c r="I90" i="25"/>
  <c r="K90" i="26" s="1"/>
  <c r="I89" i="25"/>
  <c r="K89" i="26" s="1"/>
  <c r="I88" i="25"/>
  <c r="K88" i="26" s="1"/>
  <c r="I87" i="25"/>
  <c r="K87" i="26" s="1"/>
  <c r="I86" i="25"/>
  <c r="K86" i="26" s="1"/>
  <c r="I85" i="25"/>
  <c r="K85" i="26" s="1"/>
  <c r="I84" i="25"/>
  <c r="K84" i="26" s="1"/>
  <c r="I83" i="25"/>
  <c r="K83" i="26" s="1"/>
  <c r="I82" i="25"/>
  <c r="K82" i="26" s="1"/>
  <c r="I81" i="25"/>
  <c r="K81" i="26" s="1"/>
  <c r="I80" i="25"/>
  <c r="K80" i="26" s="1"/>
  <c r="I79" i="25"/>
  <c r="K79" i="26" s="1"/>
  <c r="I78" i="25"/>
  <c r="K78" i="26" s="1"/>
  <c r="I77" i="25"/>
  <c r="K77" i="26" s="1"/>
  <c r="I76" i="25"/>
  <c r="K76" i="26" s="1"/>
  <c r="I75" i="25"/>
  <c r="K75" i="26" s="1"/>
  <c r="I74" i="25"/>
  <c r="K74" i="26" s="1"/>
  <c r="I73" i="25"/>
  <c r="K73" i="26" s="1"/>
  <c r="I72" i="25"/>
  <c r="K72" i="26" s="1"/>
  <c r="I71" i="25"/>
  <c r="K71" i="26" s="1"/>
  <c r="I70" i="25"/>
  <c r="K70" i="26" s="1"/>
  <c r="I69" i="25"/>
  <c r="K69" i="26" s="1"/>
  <c r="I68" i="25"/>
  <c r="K68" i="26" s="1"/>
  <c r="I67" i="25"/>
  <c r="K67" i="26" s="1"/>
  <c r="I66" i="25"/>
  <c r="K66" i="26" s="1"/>
  <c r="I65" i="25"/>
  <c r="K65" i="26" s="1"/>
  <c r="I64" i="25"/>
  <c r="K64" i="26" s="1"/>
  <c r="I63" i="25"/>
  <c r="K63" i="26" s="1"/>
  <c r="I62" i="25"/>
  <c r="K62" i="26" s="1"/>
  <c r="I61" i="25"/>
  <c r="K61" i="26" s="1"/>
  <c r="I60" i="25"/>
  <c r="K60" i="26" s="1"/>
  <c r="I59" i="25"/>
  <c r="K59" i="26" s="1"/>
  <c r="I58" i="25"/>
  <c r="K58" i="26" s="1"/>
  <c r="I57" i="25"/>
  <c r="K57" i="26" s="1"/>
  <c r="I56" i="25"/>
  <c r="K56" i="26" s="1"/>
  <c r="I55" i="25"/>
  <c r="K55" i="26" s="1"/>
  <c r="I54" i="25"/>
  <c r="K54" i="26" s="1"/>
  <c r="I53" i="25"/>
  <c r="K53" i="26" s="1"/>
  <c r="I52" i="25"/>
  <c r="K52" i="26" s="1"/>
  <c r="I51" i="25"/>
  <c r="K51" i="26" s="1"/>
  <c r="I50" i="25"/>
  <c r="K50" i="26" s="1"/>
  <c r="I49" i="25"/>
  <c r="K49" i="26" s="1"/>
  <c r="I48" i="25"/>
  <c r="K48" i="26" s="1"/>
  <c r="I47" i="25"/>
  <c r="K47" i="26" s="1"/>
  <c r="I46" i="25"/>
  <c r="K46" i="26" s="1"/>
  <c r="I45" i="25"/>
  <c r="K45" i="26" s="1"/>
  <c r="I44" i="25"/>
  <c r="K44" i="26" s="1"/>
  <c r="I43" i="25"/>
  <c r="K43" i="26" s="1"/>
  <c r="I42" i="25"/>
  <c r="K42" i="26" s="1"/>
  <c r="I41" i="25"/>
  <c r="K41" i="26" s="1"/>
  <c r="I40" i="25"/>
  <c r="K40" i="26" s="1"/>
  <c r="I39" i="25"/>
  <c r="K39" i="26" s="1"/>
  <c r="I38" i="25"/>
  <c r="K38" i="26" s="1"/>
  <c r="I37" i="25"/>
  <c r="K37" i="26" s="1"/>
  <c r="J36" i="25"/>
  <c r="I36" i="25"/>
  <c r="K36" i="26" s="1"/>
  <c r="H36" i="25"/>
  <c r="I36" i="26" s="1"/>
  <c r="G36" i="25"/>
  <c r="H36" i="26" s="1"/>
  <c r="J35" i="25"/>
  <c r="I35" i="25"/>
  <c r="K35" i="26" s="1"/>
  <c r="H35" i="25"/>
  <c r="I35" i="26" s="1"/>
  <c r="G35" i="25"/>
  <c r="H35" i="26" s="1"/>
  <c r="J34" i="25"/>
  <c r="I34" i="25"/>
  <c r="K34" i="26" s="1"/>
  <c r="H34" i="25"/>
  <c r="I34" i="26" s="1"/>
  <c r="G34" i="25"/>
  <c r="H34" i="26" s="1"/>
  <c r="J33" i="25"/>
  <c r="I33" i="25"/>
  <c r="K33" i="26" s="1"/>
  <c r="H33" i="25"/>
  <c r="I33" i="26" s="1"/>
  <c r="G33" i="25"/>
  <c r="H33" i="26" s="1"/>
  <c r="J32" i="25"/>
  <c r="I32" i="25"/>
  <c r="K32" i="26" s="1"/>
  <c r="H32" i="25"/>
  <c r="I32" i="26" s="1"/>
  <c r="G32" i="25"/>
  <c r="H32" i="26" s="1"/>
  <c r="J31" i="25"/>
  <c r="I31" i="25"/>
  <c r="K31" i="26" s="1"/>
  <c r="H31" i="25"/>
  <c r="I31" i="26" s="1"/>
  <c r="G31" i="25"/>
  <c r="H31" i="26" s="1"/>
  <c r="J30" i="25"/>
  <c r="I30" i="25"/>
  <c r="K30" i="26" s="1"/>
  <c r="H30" i="25"/>
  <c r="I30" i="26" s="1"/>
  <c r="G30" i="25"/>
  <c r="H30" i="26" s="1"/>
  <c r="J29" i="25"/>
  <c r="I29" i="25"/>
  <c r="K29" i="26" s="1"/>
  <c r="H29" i="25"/>
  <c r="I29" i="26" s="1"/>
  <c r="G29" i="25"/>
  <c r="H29" i="26" s="1"/>
  <c r="J28" i="25"/>
  <c r="I28" i="25"/>
  <c r="K28" i="26" s="1"/>
  <c r="H28" i="25"/>
  <c r="I28" i="26" s="1"/>
  <c r="G28" i="25"/>
  <c r="H28" i="26" s="1"/>
  <c r="J27" i="25"/>
  <c r="I27" i="25"/>
  <c r="K27" i="26" s="1"/>
  <c r="H27" i="25"/>
  <c r="I27" i="26" s="1"/>
  <c r="G27" i="25"/>
  <c r="H27" i="26" s="1"/>
  <c r="J26" i="25"/>
  <c r="I26" i="25"/>
  <c r="K26" i="26" s="1"/>
  <c r="H26" i="25"/>
  <c r="I26" i="26" s="1"/>
  <c r="G26" i="25"/>
  <c r="H26" i="26" s="1"/>
  <c r="J25" i="25"/>
  <c r="I25" i="25"/>
  <c r="K25" i="26" s="1"/>
  <c r="H25" i="25"/>
  <c r="I25" i="26" s="1"/>
  <c r="G25" i="25"/>
  <c r="H25" i="26" s="1"/>
  <c r="J24" i="25"/>
  <c r="I24" i="25"/>
  <c r="K24" i="26" s="1"/>
  <c r="H24" i="25"/>
  <c r="I24" i="26" s="1"/>
  <c r="G24" i="25"/>
  <c r="H24" i="26" s="1"/>
  <c r="J23" i="25"/>
  <c r="I23" i="25"/>
  <c r="K23" i="26" s="1"/>
  <c r="H23" i="25"/>
  <c r="I23" i="26" s="1"/>
  <c r="G23" i="25"/>
  <c r="H23" i="26" s="1"/>
  <c r="J22" i="25"/>
  <c r="I22" i="25"/>
  <c r="K22" i="26" s="1"/>
  <c r="H22" i="25"/>
  <c r="I22" i="26" s="1"/>
  <c r="G22" i="25"/>
  <c r="H22" i="26" s="1"/>
  <c r="J21" i="25"/>
  <c r="I21" i="25"/>
  <c r="K21" i="26" s="1"/>
  <c r="H21" i="25"/>
  <c r="I21" i="26" s="1"/>
  <c r="G21" i="25"/>
  <c r="H21" i="26" s="1"/>
  <c r="J20" i="25"/>
  <c r="I20" i="25"/>
  <c r="K20" i="26" s="1"/>
  <c r="H20" i="25"/>
  <c r="I20" i="26" s="1"/>
  <c r="G20" i="25"/>
  <c r="H20" i="26" s="1"/>
  <c r="J19" i="25"/>
  <c r="I19" i="25"/>
  <c r="K19" i="26" s="1"/>
  <c r="H19" i="25"/>
  <c r="I19" i="26" s="1"/>
  <c r="G19" i="25"/>
  <c r="H19" i="26" s="1"/>
  <c r="J18" i="25"/>
  <c r="I18" i="25"/>
  <c r="K18" i="26" s="1"/>
  <c r="H18" i="25"/>
  <c r="I18" i="26" s="1"/>
  <c r="G18" i="25"/>
  <c r="H18" i="26" s="1"/>
  <c r="J17" i="25"/>
  <c r="I17" i="25"/>
  <c r="K17" i="26" s="1"/>
  <c r="H17" i="25"/>
  <c r="I17" i="26" s="1"/>
  <c r="G17" i="25"/>
  <c r="H17" i="26" s="1"/>
  <c r="J16" i="25"/>
  <c r="I16" i="25"/>
  <c r="K16" i="26" s="1"/>
  <c r="H16" i="25"/>
  <c r="I16" i="26" s="1"/>
  <c r="G16" i="25"/>
  <c r="H16" i="26" s="1"/>
  <c r="J15" i="25"/>
  <c r="I15" i="25"/>
  <c r="K15" i="26" s="1"/>
  <c r="H15" i="25"/>
  <c r="I15" i="26" s="1"/>
  <c r="G15" i="25"/>
  <c r="H15" i="26" s="1"/>
  <c r="J14" i="25"/>
  <c r="I14" i="25"/>
  <c r="K14" i="26" s="1"/>
  <c r="H14" i="25"/>
  <c r="I14" i="26" s="1"/>
  <c r="G14" i="25"/>
  <c r="H14" i="26" s="1"/>
  <c r="J13" i="25"/>
  <c r="I13" i="25"/>
  <c r="K13" i="26" s="1"/>
  <c r="H13" i="25"/>
  <c r="I13" i="26" s="1"/>
  <c r="G13" i="25"/>
  <c r="H13" i="26" s="1"/>
  <c r="J12" i="25"/>
  <c r="I12" i="25"/>
  <c r="K12" i="26" s="1"/>
  <c r="H12" i="25"/>
  <c r="I12" i="26" s="1"/>
  <c r="G12" i="25"/>
  <c r="H12" i="26" s="1"/>
  <c r="J11" i="25"/>
  <c r="I11" i="25"/>
  <c r="K11" i="26" s="1"/>
  <c r="H11" i="25"/>
  <c r="I11" i="26" s="1"/>
  <c r="G11" i="25"/>
  <c r="H11" i="26" s="1"/>
  <c r="J10" i="25"/>
  <c r="I10" i="25"/>
  <c r="K10" i="26" s="1"/>
  <c r="H10" i="25"/>
  <c r="I10" i="26" s="1"/>
  <c r="G10" i="25"/>
  <c r="H10" i="26" s="1"/>
  <c r="J9" i="25"/>
  <c r="I9" i="25"/>
  <c r="K9" i="26" s="1"/>
  <c r="H9" i="25"/>
  <c r="I9" i="26" s="1"/>
  <c r="G9" i="25"/>
  <c r="H9" i="26" s="1"/>
  <c r="J8" i="25"/>
  <c r="I8" i="25"/>
  <c r="K8" i="26" s="1"/>
  <c r="H8" i="25"/>
  <c r="I8" i="26" s="1"/>
  <c r="G8" i="25"/>
  <c r="H8" i="26" s="1"/>
  <c r="J7" i="25"/>
  <c r="I7" i="25"/>
  <c r="K7" i="26" s="1"/>
  <c r="H7" i="25"/>
  <c r="I7" i="26" s="1"/>
  <c r="G7" i="25"/>
  <c r="H7" i="26" s="1"/>
  <c r="J6" i="25"/>
  <c r="I6" i="25"/>
  <c r="K6" i="26" s="1"/>
  <c r="H6" i="25"/>
  <c r="I6" i="26" s="1"/>
  <c r="G6" i="25"/>
  <c r="H6" i="26" s="1"/>
  <c r="J5" i="25"/>
  <c r="I5" i="25"/>
  <c r="K5" i="26" s="1"/>
  <c r="H5" i="25"/>
  <c r="I5" i="26" s="1"/>
  <c r="G5" i="25"/>
  <c r="H5" i="26" s="1"/>
  <c r="J4" i="25"/>
  <c r="I4" i="25"/>
  <c r="K4" i="26" s="1"/>
  <c r="H4" i="25"/>
  <c r="G4" i="25"/>
  <c r="W94" i="17"/>
  <c r="V94" i="17"/>
  <c r="W93" i="17"/>
  <c r="V93" i="17"/>
  <c r="W92" i="17"/>
  <c r="V92" i="17"/>
  <c r="W91" i="17"/>
  <c r="V91" i="17"/>
  <c r="W90" i="17"/>
  <c r="V90" i="17"/>
  <c r="W89" i="17"/>
  <c r="V89" i="17"/>
  <c r="W88" i="17"/>
  <c r="V88" i="17"/>
  <c r="W87" i="17"/>
  <c r="V87" i="17"/>
  <c r="W86" i="17"/>
  <c r="V86" i="17"/>
  <c r="W85" i="17"/>
  <c r="V85" i="17"/>
  <c r="W84" i="17"/>
  <c r="V84" i="17"/>
  <c r="W83" i="17"/>
  <c r="V83" i="17"/>
  <c r="W82" i="17"/>
  <c r="V82" i="17"/>
  <c r="W81" i="17"/>
  <c r="V81" i="17"/>
  <c r="W80" i="17"/>
  <c r="V80" i="17"/>
  <c r="W79" i="17"/>
  <c r="V79" i="17"/>
  <c r="W78" i="17"/>
  <c r="V78" i="17"/>
  <c r="W77" i="17"/>
  <c r="V77" i="17"/>
  <c r="W76" i="17"/>
  <c r="V76" i="17"/>
  <c r="W75" i="17"/>
  <c r="V75" i="17"/>
  <c r="W74" i="17"/>
  <c r="V74" i="17"/>
  <c r="W73" i="17"/>
  <c r="V73" i="17"/>
  <c r="W72" i="17"/>
  <c r="V72" i="17"/>
  <c r="W71" i="17"/>
  <c r="V71" i="17"/>
  <c r="W70" i="17"/>
  <c r="V70" i="17"/>
  <c r="W69" i="17"/>
  <c r="V69" i="17"/>
  <c r="W68" i="17"/>
  <c r="V68" i="17"/>
  <c r="W67" i="17"/>
  <c r="V67" i="17"/>
  <c r="W66" i="17"/>
  <c r="V66" i="17"/>
  <c r="W65" i="17"/>
  <c r="V65" i="17"/>
  <c r="W64" i="17"/>
  <c r="V64" i="17"/>
  <c r="W63" i="17"/>
  <c r="V63" i="17"/>
  <c r="W62" i="17"/>
  <c r="V62" i="17"/>
  <c r="W61" i="17"/>
  <c r="V61" i="17"/>
  <c r="W60" i="17"/>
  <c r="V60" i="17"/>
  <c r="W59" i="17"/>
  <c r="V59" i="17"/>
  <c r="W58" i="17"/>
  <c r="V58" i="17"/>
  <c r="W57" i="17"/>
  <c r="V57" i="17"/>
  <c r="W56" i="17"/>
  <c r="V56" i="17"/>
  <c r="W55" i="17"/>
  <c r="V55" i="17"/>
  <c r="W54" i="17"/>
  <c r="V54" i="17"/>
  <c r="W53" i="17"/>
  <c r="V53" i="17"/>
  <c r="W52" i="17"/>
  <c r="V52" i="17"/>
  <c r="W51" i="17"/>
  <c r="V51" i="17"/>
  <c r="W50" i="17"/>
  <c r="V50" i="17"/>
  <c r="W49" i="17"/>
  <c r="V49" i="17"/>
  <c r="W48" i="17"/>
  <c r="V48" i="17"/>
  <c r="W47" i="17"/>
  <c r="V47" i="17"/>
  <c r="W46" i="17"/>
  <c r="V46" i="17"/>
  <c r="W45" i="17"/>
  <c r="V45" i="17"/>
  <c r="W44" i="17"/>
  <c r="V44" i="17"/>
  <c r="W43" i="17"/>
  <c r="V43" i="17"/>
  <c r="W42" i="17"/>
  <c r="V42" i="17"/>
  <c r="W41" i="17"/>
  <c r="V41" i="17"/>
  <c r="W40" i="17"/>
  <c r="V40" i="17"/>
  <c r="W39" i="17"/>
  <c r="V39" i="17"/>
  <c r="W38" i="17"/>
  <c r="V38" i="17"/>
  <c r="W37" i="17"/>
  <c r="V37" i="17"/>
  <c r="W36" i="17"/>
  <c r="V36" i="17"/>
  <c r="W35" i="17"/>
  <c r="V35" i="17"/>
  <c r="W34" i="17"/>
  <c r="V34" i="17"/>
  <c r="W33" i="17"/>
  <c r="V33" i="17"/>
  <c r="W32" i="17"/>
  <c r="V32" i="17"/>
  <c r="W31" i="17"/>
  <c r="V31" i="17"/>
  <c r="W30" i="17"/>
  <c r="V30" i="17"/>
  <c r="W29" i="17"/>
  <c r="V29" i="17"/>
  <c r="W28" i="17"/>
  <c r="V28" i="17"/>
  <c r="W27" i="17"/>
  <c r="V27" i="17"/>
  <c r="W26" i="17"/>
  <c r="V26" i="17"/>
  <c r="W25" i="17"/>
  <c r="V25" i="17"/>
  <c r="W24" i="17"/>
  <c r="V24" i="17"/>
  <c r="W23" i="17"/>
  <c r="V23" i="17"/>
  <c r="W22" i="17"/>
  <c r="V22" i="17"/>
  <c r="W21" i="17"/>
  <c r="V21" i="17"/>
  <c r="W20" i="17"/>
  <c r="V20" i="17"/>
  <c r="W19" i="17"/>
  <c r="V19" i="17"/>
  <c r="W18" i="17"/>
  <c r="V18" i="17"/>
  <c r="W17" i="17"/>
  <c r="V17" i="17"/>
  <c r="W16" i="17"/>
  <c r="V16" i="17"/>
  <c r="W15" i="17"/>
  <c r="V15" i="17"/>
  <c r="W14" i="17"/>
  <c r="V14" i="17"/>
  <c r="W13" i="17"/>
  <c r="V13" i="17"/>
  <c r="W12" i="17"/>
  <c r="V12" i="17"/>
  <c r="W11" i="17"/>
  <c r="V11" i="17"/>
  <c r="W10" i="17"/>
  <c r="V10" i="17"/>
  <c r="W9" i="17"/>
  <c r="V9" i="17"/>
  <c r="W8" i="17"/>
  <c r="V8" i="17"/>
  <c r="W7" i="17"/>
  <c r="V7" i="17"/>
  <c r="W6" i="17"/>
  <c r="V6" i="17"/>
  <c r="W5" i="17"/>
  <c r="V5" i="17"/>
  <c r="W4" i="17"/>
  <c r="V4" i="17"/>
  <c r="V704" i="16"/>
  <c r="V703" i="16"/>
  <c r="V702" i="16"/>
  <c r="V701" i="16"/>
  <c r="V700" i="16"/>
  <c r="V699" i="16"/>
  <c r="V698" i="16"/>
  <c r="V697" i="16"/>
  <c r="V696" i="16"/>
  <c r="V695" i="16"/>
  <c r="V694" i="16"/>
  <c r="V693" i="16"/>
  <c r="V692" i="16"/>
  <c r="V691" i="16"/>
  <c r="V690" i="16"/>
  <c r="V689" i="16"/>
  <c r="V688" i="16"/>
  <c r="V687" i="16"/>
  <c r="V686" i="16"/>
  <c r="V685" i="16"/>
  <c r="V684" i="16"/>
  <c r="V683" i="16"/>
  <c r="V682" i="16"/>
  <c r="V681" i="16"/>
  <c r="V680" i="16"/>
  <c r="V679" i="16"/>
  <c r="V678" i="16"/>
  <c r="V677" i="16"/>
  <c r="V676" i="16"/>
  <c r="V675" i="16"/>
  <c r="V674" i="16"/>
  <c r="V673" i="16"/>
  <c r="V672" i="16"/>
  <c r="V671" i="16"/>
  <c r="V670" i="16"/>
  <c r="V669" i="16"/>
  <c r="V668" i="16"/>
  <c r="V667" i="16"/>
  <c r="V666" i="16"/>
  <c r="V665" i="16"/>
  <c r="V664" i="16"/>
  <c r="V663" i="16"/>
  <c r="V662" i="16"/>
  <c r="V661" i="16"/>
  <c r="V660" i="16"/>
  <c r="V659" i="16"/>
  <c r="V658" i="16"/>
  <c r="V657" i="16"/>
  <c r="V656" i="16"/>
  <c r="V655" i="16"/>
  <c r="V654" i="16"/>
  <c r="V653" i="16"/>
  <c r="V652" i="16"/>
  <c r="V651" i="16"/>
  <c r="V650" i="16"/>
  <c r="V649" i="16"/>
  <c r="V648" i="16"/>
  <c r="V647" i="16"/>
  <c r="V646" i="16"/>
  <c r="V645" i="16"/>
  <c r="V644" i="16"/>
  <c r="V643" i="16"/>
  <c r="V642" i="16"/>
  <c r="V641" i="16"/>
  <c r="V640" i="16"/>
  <c r="V639" i="16"/>
  <c r="V638" i="16"/>
  <c r="V637" i="16"/>
  <c r="V636" i="16"/>
  <c r="V635" i="16"/>
  <c r="V634" i="16"/>
  <c r="V633" i="16"/>
  <c r="V632" i="16"/>
  <c r="V631" i="16"/>
  <c r="V630" i="16"/>
  <c r="V629" i="16"/>
  <c r="V628" i="16"/>
  <c r="V627" i="16"/>
  <c r="V626" i="16"/>
  <c r="V625" i="16"/>
  <c r="V624" i="16"/>
  <c r="V623" i="16"/>
  <c r="V622" i="16"/>
  <c r="V621" i="16"/>
  <c r="V620" i="16"/>
  <c r="V619" i="16"/>
  <c r="V618" i="16"/>
  <c r="V617" i="16"/>
  <c r="V616" i="16"/>
  <c r="V615" i="16"/>
  <c r="V614" i="16"/>
  <c r="V613" i="16"/>
  <c r="V612" i="16"/>
  <c r="V611" i="16"/>
  <c r="V610" i="16"/>
  <c r="V609" i="16"/>
  <c r="V608" i="16"/>
  <c r="V607" i="16"/>
  <c r="V606" i="16"/>
  <c r="V605" i="16"/>
  <c r="V604" i="16"/>
  <c r="V603" i="16"/>
  <c r="V602" i="16"/>
  <c r="V601" i="16"/>
  <c r="V600" i="16"/>
  <c r="V599" i="16"/>
  <c r="V598" i="16"/>
  <c r="V597" i="16"/>
  <c r="V596" i="16"/>
  <c r="V595" i="16"/>
  <c r="V594" i="16"/>
  <c r="V593" i="16"/>
  <c r="V592" i="16"/>
  <c r="V591" i="16"/>
  <c r="V590" i="16"/>
  <c r="V589" i="16"/>
  <c r="V588" i="16"/>
  <c r="V587" i="16"/>
  <c r="V586" i="16"/>
  <c r="V585" i="16"/>
  <c r="V584" i="16"/>
  <c r="V583" i="16"/>
  <c r="V582" i="16"/>
  <c r="V581" i="16"/>
  <c r="V580" i="16"/>
  <c r="V579" i="16"/>
  <c r="V578" i="16"/>
  <c r="V577" i="16"/>
  <c r="V576" i="16"/>
  <c r="V575" i="16"/>
  <c r="V574" i="16"/>
  <c r="V573" i="16"/>
  <c r="V572" i="16"/>
  <c r="V571" i="16"/>
  <c r="V570" i="16"/>
  <c r="V569" i="16"/>
  <c r="V568" i="16"/>
  <c r="V567" i="16"/>
  <c r="V566" i="16"/>
  <c r="V565" i="16"/>
  <c r="V564" i="16"/>
  <c r="V563" i="16"/>
  <c r="V562" i="16"/>
  <c r="V561" i="16"/>
  <c r="V560" i="16"/>
  <c r="V559" i="16"/>
  <c r="V558" i="16"/>
  <c r="V557" i="16"/>
  <c r="V556" i="16"/>
  <c r="V555" i="16"/>
  <c r="V554" i="16"/>
  <c r="V553" i="16"/>
  <c r="V552" i="16"/>
  <c r="V551" i="16"/>
  <c r="V550" i="16"/>
  <c r="V549" i="16"/>
  <c r="V548" i="16"/>
  <c r="V547" i="16"/>
  <c r="V546" i="16"/>
  <c r="V545" i="16"/>
  <c r="V544" i="16"/>
  <c r="V543" i="16"/>
  <c r="V542" i="16"/>
  <c r="V541" i="16"/>
  <c r="V540" i="16"/>
  <c r="V539" i="16"/>
  <c r="V538" i="16"/>
  <c r="V537" i="16"/>
  <c r="V536" i="16"/>
  <c r="V535" i="16"/>
  <c r="V534" i="16"/>
  <c r="V533" i="16"/>
  <c r="V532" i="16"/>
  <c r="V531" i="16"/>
  <c r="V530" i="16"/>
  <c r="V529" i="16"/>
  <c r="V528" i="16"/>
  <c r="V527" i="16"/>
  <c r="V526" i="16"/>
  <c r="V525" i="16"/>
  <c r="V524" i="16"/>
  <c r="V523" i="16"/>
  <c r="V522" i="16"/>
  <c r="V521" i="16"/>
  <c r="V520" i="16"/>
  <c r="V519" i="16"/>
  <c r="V518" i="16"/>
  <c r="V517" i="16"/>
  <c r="V516" i="16"/>
  <c r="V515" i="16"/>
  <c r="V514" i="16"/>
  <c r="V513" i="16"/>
  <c r="V512" i="16"/>
  <c r="V511" i="16"/>
  <c r="V510" i="16"/>
  <c r="V509" i="16"/>
  <c r="V508" i="16"/>
  <c r="V507" i="16"/>
  <c r="V506" i="16"/>
  <c r="V505" i="16"/>
  <c r="V504" i="16"/>
  <c r="V503" i="16"/>
  <c r="V502" i="16"/>
  <c r="V501" i="16"/>
  <c r="V500" i="16"/>
  <c r="V499" i="16"/>
  <c r="V498" i="16"/>
  <c r="V497" i="16"/>
  <c r="V496" i="16"/>
  <c r="V495" i="16"/>
  <c r="V494" i="16"/>
  <c r="V493" i="16"/>
  <c r="V492" i="16"/>
  <c r="V491" i="16"/>
  <c r="V490" i="16"/>
  <c r="V489" i="16"/>
  <c r="V488" i="16"/>
  <c r="V487" i="16"/>
  <c r="V486" i="16"/>
  <c r="V485" i="16"/>
  <c r="V484" i="16"/>
  <c r="V483" i="16"/>
  <c r="V482" i="16"/>
  <c r="V481" i="16"/>
  <c r="V480" i="16"/>
  <c r="V479" i="16"/>
  <c r="V478" i="16"/>
  <c r="V477" i="16"/>
  <c r="V476" i="16"/>
  <c r="V475" i="16"/>
  <c r="V474" i="16"/>
  <c r="V473" i="16"/>
  <c r="V472" i="16"/>
  <c r="V471" i="16"/>
  <c r="V470" i="16"/>
  <c r="V469" i="16"/>
  <c r="V468" i="16"/>
  <c r="V467" i="16"/>
  <c r="V466" i="16"/>
  <c r="V465" i="16"/>
  <c r="V464" i="16"/>
  <c r="V463" i="16"/>
  <c r="V462" i="16"/>
  <c r="V461" i="16"/>
  <c r="V460" i="16"/>
  <c r="V459" i="16"/>
  <c r="V458" i="16"/>
  <c r="V457" i="16"/>
  <c r="V456" i="16"/>
  <c r="V455" i="16"/>
  <c r="V454" i="16"/>
  <c r="V453" i="16"/>
  <c r="V452" i="16"/>
  <c r="V451" i="16"/>
  <c r="V450" i="16"/>
  <c r="V449" i="16"/>
  <c r="V448" i="16"/>
  <c r="V447" i="16"/>
  <c r="V446" i="16"/>
  <c r="V445" i="16"/>
  <c r="V444" i="16"/>
  <c r="V443" i="16"/>
  <c r="V442" i="16"/>
  <c r="V441" i="16"/>
  <c r="V440" i="16"/>
  <c r="V439" i="16"/>
  <c r="V438" i="16"/>
  <c r="V437" i="16"/>
  <c r="V436" i="16"/>
  <c r="V435" i="16"/>
  <c r="V434" i="16"/>
  <c r="V433" i="16"/>
  <c r="V432" i="16"/>
  <c r="V431" i="16"/>
  <c r="V430" i="16"/>
  <c r="V429" i="16"/>
  <c r="V428" i="16"/>
  <c r="V427" i="16"/>
  <c r="V426" i="16"/>
  <c r="V425" i="16"/>
  <c r="V424" i="16"/>
  <c r="V423" i="16"/>
  <c r="V422" i="16"/>
  <c r="V421" i="16"/>
  <c r="V420" i="16"/>
  <c r="V419" i="16"/>
  <c r="V418" i="16"/>
  <c r="V417" i="16"/>
  <c r="V416" i="16"/>
  <c r="V415" i="16"/>
  <c r="V414" i="16"/>
  <c r="V413" i="16"/>
  <c r="V412" i="16"/>
  <c r="V411" i="16"/>
  <c r="V410" i="16"/>
  <c r="V409" i="16"/>
  <c r="V408" i="16"/>
  <c r="V407" i="16"/>
  <c r="V406" i="16"/>
  <c r="V405" i="16"/>
  <c r="V404" i="16"/>
  <c r="V403" i="16"/>
  <c r="V402" i="16"/>
  <c r="V401" i="16"/>
  <c r="V400" i="16"/>
  <c r="V399" i="16"/>
  <c r="V398" i="16"/>
  <c r="V397" i="16"/>
  <c r="V396" i="16"/>
  <c r="V395" i="16"/>
  <c r="V394" i="16"/>
  <c r="V393" i="16"/>
  <c r="V392" i="16"/>
  <c r="V391" i="16"/>
  <c r="V390" i="16"/>
  <c r="V389" i="16"/>
  <c r="V388" i="16"/>
  <c r="V387" i="16"/>
  <c r="V386" i="16"/>
  <c r="V385" i="16"/>
  <c r="V384" i="16"/>
  <c r="V383" i="16"/>
  <c r="V382" i="16"/>
  <c r="V381" i="16"/>
  <c r="V380" i="16"/>
  <c r="V379" i="16"/>
  <c r="V378" i="16"/>
  <c r="V377" i="16"/>
  <c r="V376" i="16"/>
  <c r="V375" i="16"/>
  <c r="V374" i="16"/>
  <c r="V373" i="16"/>
  <c r="V372" i="16"/>
  <c r="V371" i="16"/>
  <c r="V370" i="16"/>
  <c r="V369" i="16"/>
  <c r="V368" i="16"/>
  <c r="V367" i="16"/>
  <c r="V366" i="16"/>
  <c r="V365" i="16"/>
  <c r="V364" i="16"/>
  <c r="V363" i="16"/>
  <c r="V362" i="16"/>
  <c r="V361" i="16"/>
  <c r="V360" i="16"/>
  <c r="V359" i="16"/>
  <c r="V358" i="16"/>
  <c r="V357" i="16"/>
  <c r="V356" i="16"/>
  <c r="V355" i="16"/>
  <c r="V354" i="16"/>
  <c r="V353" i="16"/>
  <c r="V352" i="16"/>
  <c r="V351" i="16"/>
  <c r="V350" i="16"/>
  <c r="V349" i="16"/>
  <c r="V348" i="16"/>
  <c r="V347" i="16"/>
  <c r="V346" i="16"/>
  <c r="V345" i="16"/>
  <c r="V344" i="16"/>
  <c r="V343" i="16"/>
  <c r="V342" i="16"/>
  <c r="V341" i="16"/>
  <c r="V340" i="16"/>
  <c r="V339" i="16"/>
  <c r="V338" i="16"/>
  <c r="V337" i="16"/>
  <c r="V336" i="16"/>
  <c r="V335" i="16"/>
  <c r="V334" i="16"/>
  <c r="V333" i="16"/>
  <c r="V332" i="16"/>
  <c r="V331" i="16"/>
  <c r="V330" i="16"/>
  <c r="V329" i="16"/>
  <c r="V328" i="16"/>
  <c r="V327" i="16"/>
  <c r="V326" i="16"/>
  <c r="V325" i="16"/>
  <c r="V324" i="16"/>
  <c r="V323" i="16"/>
  <c r="V322" i="16"/>
  <c r="V321" i="16"/>
  <c r="V320" i="16"/>
  <c r="V319" i="16"/>
  <c r="V318" i="16"/>
  <c r="V317" i="16"/>
  <c r="V316" i="16"/>
  <c r="V315" i="16"/>
  <c r="V314" i="16"/>
  <c r="V313" i="16"/>
  <c r="V312" i="16"/>
  <c r="V311" i="16"/>
  <c r="V310" i="16"/>
  <c r="V309" i="16"/>
  <c r="V308" i="16"/>
  <c r="V307" i="16"/>
  <c r="V306" i="16"/>
  <c r="V305" i="16"/>
  <c r="V304" i="16"/>
  <c r="V303" i="16"/>
  <c r="V302" i="16"/>
  <c r="V301" i="16"/>
  <c r="V300" i="16"/>
  <c r="V299" i="16"/>
  <c r="V298" i="16"/>
  <c r="V297" i="16"/>
  <c r="V296" i="16"/>
  <c r="V295" i="16"/>
  <c r="V294" i="16"/>
  <c r="V293" i="16"/>
  <c r="V292" i="16"/>
  <c r="V291" i="16"/>
  <c r="V290" i="16"/>
  <c r="V289" i="16"/>
  <c r="V288" i="16"/>
  <c r="V287" i="16"/>
  <c r="V286" i="16"/>
  <c r="V285" i="16"/>
  <c r="V284" i="16"/>
  <c r="V283" i="16"/>
  <c r="V282" i="16"/>
  <c r="V281" i="16"/>
  <c r="V280" i="16"/>
  <c r="V279" i="16"/>
  <c r="V278" i="16"/>
  <c r="V277" i="16"/>
  <c r="V276" i="16"/>
  <c r="V275" i="16"/>
  <c r="V274" i="16"/>
  <c r="V273" i="16"/>
  <c r="V272" i="16"/>
  <c r="V271" i="16"/>
  <c r="V270" i="16"/>
  <c r="V269" i="16"/>
  <c r="V268" i="16"/>
  <c r="V267" i="16"/>
  <c r="V266" i="16"/>
  <c r="V265" i="16"/>
  <c r="V264" i="16"/>
  <c r="V263" i="16"/>
  <c r="V262" i="16"/>
  <c r="V261" i="16"/>
  <c r="V260" i="16"/>
  <c r="V259" i="16"/>
  <c r="V258" i="16"/>
  <c r="V257" i="16"/>
  <c r="V256" i="16"/>
  <c r="V255" i="16"/>
  <c r="V254" i="16"/>
  <c r="V253" i="16"/>
  <c r="V252" i="16"/>
  <c r="V251" i="16"/>
  <c r="V250" i="16"/>
  <c r="V249" i="16"/>
  <c r="V248" i="16"/>
  <c r="V247" i="16"/>
  <c r="V246" i="16"/>
  <c r="V245" i="16"/>
  <c r="V244" i="16"/>
  <c r="V243" i="16"/>
  <c r="V242" i="16"/>
  <c r="V241" i="16"/>
  <c r="V240" i="16"/>
  <c r="V239" i="16"/>
  <c r="V238" i="16"/>
  <c r="V237" i="16"/>
  <c r="V236" i="16"/>
  <c r="V235" i="16"/>
  <c r="V234" i="16"/>
  <c r="V233" i="16"/>
  <c r="V232" i="16"/>
  <c r="V231" i="16"/>
  <c r="V230" i="16"/>
  <c r="V229" i="16"/>
  <c r="V228" i="16"/>
  <c r="V227" i="16"/>
  <c r="V226" i="16"/>
  <c r="V225" i="16"/>
  <c r="V224" i="16"/>
  <c r="V223" i="16"/>
  <c r="V222" i="16"/>
  <c r="V221" i="16"/>
  <c r="V220" i="16"/>
  <c r="V219" i="16"/>
  <c r="V218" i="16"/>
  <c r="V217" i="16"/>
  <c r="V216" i="16"/>
  <c r="V215" i="16"/>
  <c r="V214" i="16"/>
  <c r="V213" i="16"/>
  <c r="V212" i="16"/>
  <c r="V211" i="16"/>
  <c r="V210" i="16"/>
  <c r="V209" i="16"/>
  <c r="V208" i="16"/>
  <c r="V207" i="16"/>
  <c r="V206" i="16"/>
  <c r="V205" i="16"/>
  <c r="V204" i="16"/>
  <c r="V203" i="16"/>
  <c r="V202" i="16"/>
  <c r="V201" i="16"/>
  <c r="V200" i="16"/>
  <c r="V199" i="16"/>
  <c r="V198" i="16"/>
  <c r="V197" i="16"/>
  <c r="V196" i="16"/>
  <c r="V195" i="16"/>
  <c r="V194" i="16"/>
  <c r="V193" i="16"/>
  <c r="V192" i="16"/>
  <c r="V191" i="16"/>
  <c r="V190" i="16"/>
  <c r="V189" i="16"/>
  <c r="V188" i="16"/>
  <c r="V187" i="16"/>
  <c r="V186" i="16"/>
  <c r="V185" i="16"/>
  <c r="V184" i="16"/>
  <c r="V183" i="16"/>
  <c r="V182" i="16"/>
  <c r="V181" i="16"/>
  <c r="V180" i="16"/>
  <c r="V179" i="16"/>
  <c r="V178" i="16"/>
  <c r="V177" i="16"/>
  <c r="V176" i="16"/>
  <c r="V175" i="16"/>
  <c r="V174" i="16"/>
  <c r="V173" i="16"/>
  <c r="V172" i="16"/>
  <c r="V171" i="16"/>
  <c r="V170" i="16"/>
  <c r="V169" i="16"/>
  <c r="V168" i="16"/>
  <c r="V167" i="16"/>
  <c r="V166" i="16"/>
  <c r="V165" i="16"/>
  <c r="V164" i="16"/>
  <c r="V163" i="16"/>
  <c r="V162" i="16"/>
  <c r="V161" i="16"/>
  <c r="V160" i="16"/>
  <c r="V159" i="16"/>
  <c r="V158" i="16"/>
  <c r="V157" i="16"/>
  <c r="V156" i="16"/>
  <c r="V155" i="16"/>
  <c r="V154" i="16"/>
  <c r="V153" i="16"/>
  <c r="V152" i="16"/>
  <c r="V151" i="16"/>
  <c r="V150" i="16"/>
  <c r="V149" i="16"/>
  <c r="V148" i="16"/>
  <c r="V147" i="16"/>
  <c r="V146" i="16"/>
  <c r="V145" i="16"/>
  <c r="V144" i="16"/>
  <c r="V143" i="16"/>
  <c r="V142" i="16"/>
  <c r="V141" i="16"/>
  <c r="V140" i="16"/>
  <c r="V139" i="16"/>
  <c r="V138" i="16"/>
  <c r="V137" i="16"/>
  <c r="V136" i="16"/>
  <c r="V135" i="16"/>
  <c r="V134" i="16"/>
  <c r="V133" i="16"/>
  <c r="V132" i="16"/>
  <c r="V131" i="16"/>
  <c r="V130" i="16"/>
  <c r="V129" i="16"/>
  <c r="V128" i="16"/>
  <c r="V127" i="16"/>
  <c r="V126" i="16"/>
  <c r="V125" i="16"/>
  <c r="V124" i="16"/>
  <c r="V123" i="16"/>
  <c r="V122" i="16"/>
  <c r="V121" i="16"/>
  <c r="V120" i="16"/>
  <c r="V119" i="16"/>
  <c r="V118" i="16"/>
  <c r="V117" i="16"/>
  <c r="V116" i="16"/>
  <c r="V115" i="16"/>
  <c r="V114" i="16"/>
  <c r="V113" i="16"/>
  <c r="V112" i="16"/>
  <c r="V111" i="16"/>
  <c r="V110" i="16"/>
  <c r="V109" i="16"/>
  <c r="V108" i="16"/>
  <c r="V107" i="16"/>
  <c r="V106" i="16"/>
  <c r="V105" i="16"/>
  <c r="V104" i="16"/>
  <c r="V103" i="16"/>
  <c r="V102" i="16"/>
  <c r="V101" i="16"/>
  <c r="V100" i="16"/>
  <c r="V99" i="16"/>
  <c r="V98" i="16"/>
  <c r="V97" i="16"/>
  <c r="V96" i="16"/>
  <c r="V95" i="16"/>
  <c r="V94" i="16"/>
  <c r="V93" i="16"/>
  <c r="V92" i="16"/>
  <c r="V91" i="16"/>
  <c r="V90" i="16"/>
  <c r="V89" i="16"/>
  <c r="V88" i="16"/>
  <c r="V87" i="16"/>
  <c r="V86" i="16"/>
  <c r="V85" i="16"/>
  <c r="V84" i="16"/>
  <c r="V83" i="16"/>
  <c r="V82" i="16"/>
  <c r="V81" i="16"/>
  <c r="V80" i="16"/>
  <c r="V79" i="16"/>
  <c r="V78" i="16"/>
  <c r="V77" i="16"/>
  <c r="V76" i="16"/>
  <c r="V75" i="16"/>
  <c r="V74" i="16"/>
  <c r="V73" i="16"/>
  <c r="V72" i="16"/>
  <c r="V71" i="16"/>
  <c r="V70" i="16"/>
  <c r="V69" i="16"/>
  <c r="V68" i="16"/>
  <c r="V67" i="16"/>
  <c r="V66" i="16"/>
  <c r="V65" i="16"/>
  <c r="V64" i="16"/>
  <c r="V63" i="16"/>
  <c r="V62" i="16"/>
  <c r="V61" i="16"/>
  <c r="V60" i="16"/>
  <c r="V59" i="16"/>
  <c r="V58" i="16"/>
  <c r="V57" i="16"/>
  <c r="V56" i="16"/>
  <c r="V55" i="16"/>
  <c r="V54" i="16"/>
  <c r="V53" i="16"/>
  <c r="V52" i="16"/>
  <c r="V51" i="16"/>
  <c r="V50" i="16"/>
  <c r="V49" i="16"/>
  <c r="V48" i="16"/>
  <c r="V47" i="16"/>
  <c r="V46" i="16"/>
  <c r="V45" i="16"/>
  <c r="V44" i="16"/>
  <c r="V43" i="16"/>
  <c r="V42" i="16"/>
  <c r="V41" i="16"/>
  <c r="V40" i="16"/>
  <c r="V39" i="16"/>
  <c r="V38" i="16"/>
  <c r="V37" i="16"/>
  <c r="V36" i="16"/>
  <c r="V35" i="16"/>
  <c r="V34" i="16"/>
  <c r="V33" i="16"/>
  <c r="V32" i="16"/>
  <c r="V31" i="16"/>
  <c r="V30" i="16"/>
  <c r="V29" i="16"/>
  <c r="V28" i="16"/>
  <c r="V27" i="16"/>
  <c r="V26" i="16"/>
  <c r="V25" i="16"/>
  <c r="V24" i="16"/>
  <c r="V23" i="16"/>
  <c r="V22" i="16"/>
  <c r="V21" i="16"/>
  <c r="V20" i="16"/>
  <c r="V19" i="16"/>
  <c r="V18" i="16"/>
  <c r="U18" i="16"/>
  <c r="V17" i="16"/>
  <c r="U17" i="16"/>
  <c r="V16" i="16"/>
  <c r="U16" i="16"/>
  <c r="V15" i="16"/>
  <c r="U15" i="16"/>
  <c r="V14" i="16"/>
  <c r="U14" i="16"/>
  <c r="V13" i="16"/>
  <c r="U13" i="16"/>
  <c r="V12" i="16"/>
  <c r="U12" i="16"/>
  <c r="V11" i="16"/>
  <c r="U11" i="16"/>
  <c r="V10" i="16"/>
  <c r="U10" i="16"/>
  <c r="V9" i="16"/>
  <c r="U9" i="16"/>
  <c r="V8" i="16"/>
  <c r="U8" i="16"/>
  <c r="V7" i="16"/>
  <c r="U7" i="16"/>
  <c r="V6" i="16"/>
  <c r="U6" i="16"/>
  <c r="V5" i="16"/>
  <c r="U5" i="16"/>
  <c r="V4" i="16"/>
  <c r="U4" i="16"/>
  <c r="M618" i="11"/>
  <c r="L618" i="11"/>
  <c r="M617" i="11"/>
  <c r="L617" i="11"/>
  <c r="M616" i="11"/>
  <c r="L616" i="11"/>
  <c r="P123" i="9"/>
  <c r="P95" i="9"/>
  <c r="P94" i="9"/>
  <c r="P93" i="9"/>
  <c r="P92" i="9"/>
  <c r="P91" i="9"/>
  <c r="P90" i="9"/>
  <c r="P89" i="9"/>
  <c r="P88" i="9"/>
  <c r="P87" i="9"/>
  <c r="P86" i="9"/>
  <c r="P85" i="9"/>
  <c r="P84" i="9"/>
  <c r="P83" i="9"/>
  <c r="P82" i="9"/>
  <c r="P81" i="9"/>
  <c r="P80" i="9"/>
  <c r="P79" i="9"/>
  <c r="P78" i="9"/>
  <c r="P77" i="9"/>
  <c r="P76" i="9"/>
  <c r="P75" i="9"/>
  <c r="P74" i="9"/>
  <c r="P73" i="9"/>
  <c r="P72" i="9"/>
  <c r="P71" i="9"/>
  <c r="P70" i="9"/>
  <c r="P69" i="9"/>
  <c r="P68" i="9"/>
  <c r="P67" i="9"/>
  <c r="P66" i="9"/>
  <c r="P65" i="9"/>
  <c r="P64" i="9"/>
  <c r="P63" i="9"/>
  <c r="P62" i="9"/>
  <c r="P61" i="9"/>
  <c r="P60" i="9"/>
  <c r="P59" i="9"/>
  <c r="P58" i="9"/>
  <c r="P57" i="9"/>
  <c r="P56" i="9"/>
  <c r="P55" i="9"/>
  <c r="P54" i="9"/>
  <c r="P53" i="9"/>
  <c r="P52" i="9"/>
  <c r="P51" i="9"/>
  <c r="P50" i="9"/>
  <c r="P49" i="9"/>
  <c r="P48" i="9"/>
  <c r="P47" i="9"/>
  <c r="P46" i="9"/>
  <c r="P45" i="9"/>
  <c r="P44" i="9"/>
  <c r="P43" i="9"/>
  <c r="P42" i="9"/>
  <c r="P41" i="9"/>
  <c r="P40" i="9"/>
  <c r="P39" i="9"/>
  <c r="P38" i="9"/>
  <c r="P37" i="9"/>
  <c r="P36" i="9"/>
  <c r="P35" i="9"/>
  <c r="P34" i="9"/>
  <c r="P33" i="9"/>
  <c r="P32" i="9"/>
  <c r="P31" i="9"/>
  <c r="P30" i="9"/>
  <c r="P29" i="9"/>
  <c r="P28" i="9"/>
  <c r="P27" i="9"/>
  <c r="P26" i="9"/>
  <c r="P25" i="9"/>
  <c r="P24" i="9"/>
  <c r="P23" i="9"/>
  <c r="P22" i="9"/>
  <c r="P21" i="9"/>
  <c r="P20" i="9"/>
  <c r="P19" i="9"/>
  <c r="P18" i="9"/>
  <c r="P17" i="9"/>
  <c r="P16" i="9"/>
  <c r="P15" i="9"/>
  <c r="P14" i="9"/>
  <c r="P13" i="9"/>
  <c r="P12" i="9"/>
  <c r="P11" i="9"/>
  <c r="P10" i="9"/>
  <c r="P9" i="9"/>
  <c r="P8" i="9"/>
  <c r="P7" i="9"/>
  <c r="P6" i="9"/>
  <c r="P5" i="9"/>
  <c r="Z433" i="8"/>
  <c r="Z432" i="8"/>
  <c r="Z431" i="8"/>
  <c r="Z430" i="8"/>
  <c r="Z429" i="8"/>
  <c r="Z428" i="8"/>
  <c r="Z427" i="8"/>
  <c r="Z426" i="8"/>
  <c r="Z425" i="8"/>
  <c r="Z424" i="8"/>
  <c r="Z423" i="8"/>
  <c r="Z422" i="8"/>
  <c r="Z421" i="8"/>
  <c r="Z420" i="8"/>
  <c r="Z419" i="8"/>
  <c r="Z418" i="8"/>
  <c r="Z417" i="8"/>
  <c r="Z416" i="8"/>
  <c r="Z415" i="8"/>
  <c r="Z414" i="8"/>
  <c r="Z413" i="8"/>
  <c r="Z412" i="8"/>
  <c r="Z411" i="8"/>
  <c r="Z410" i="8"/>
  <c r="Z409" i="8"/>
  <c r="Z408" i="8"/>
  <c r="Z407" i="8"/>
  <c r="Z406" i="8"/>
  <c r="Z405" i="8"/>
  <c r="Z404" i="8"/>
  <c r="Z403" i="8"/>
  <c r="Z402" i="8"/>
  <c r="Z401" i="8"/>
  <c r="Z400" i="8"/>
  <c r="Z399" i="8"/>
  <c r="Z398" i="8"/>
  <c r="Z397" i="8"/>
  <c r="Z396" i="8"/>
  <c r="Z395" i="8"/>
  <c r="Z394" i="8"/>
  <c r="Z393" i="8"/>
  <c r="Z392" i="8"/>
  <c r="Z391" i="8"/>
  <c r="Z390" i="8"/>
  <c r="Z389" i="8"/>
  <c r="Z388" i="8"/>
  <c r="Z387" i="8"/>
  <c r="Z386" i="8"/>
  <c r="Z385" i="8"/>
  <c r="Z384" i="8"/>
  <c r="Z383" i="8"/>
  <c r="Z382" i="8"/>
  <c r="Z381" i="8"/>
  <c r="Z380" i="8"/>
  <c r="Z379" i="8"/>
  <c r="Z378" i="8"/>
  <c r="Z377" i="8"/>
  <c r="Z376" i="8"/>
  <c r="Z375" i="8"/>
  <c r="Z374" i="8"/>
  <c r="Z373" i="8"/>
  <c r="Z372" i="8"/>
  <c r="Z371" i="8"/>
  <c r="Z370" i="8"/>
  <c r="Z369" i="8"/>
  <c r="Z368" i="8"/>
  <c r="Z367" i="8"/>
  <c r="Z366" i="8"/>
  <c r="Z365" i="8"/>
  <c r="Z364" i="8"/>
  <c r="Z363" i="8"/>
  <c r="Z362" i="8"/>
  <c r="Z361" i="8"/>
  <c r="Z360" i="8"/>
  <c r="Z359" i="8"/>
  <c r="Z358" i="8"/>
  <c r="Z357" i="8"/>
  <c r="Z356" i="8"/>
  <c r="Z355" i="8"/>
  <c r="Z354" i="8"/>
  <c r="Z353" i="8"/>
  <c r="Z352" i="8"/>
  <c r="Z351" i="8"/>
  <c r="Z350" i="8"/>
  <c r="Z349" i="8"/>
  <c r="Z348" i="8"/>
  <c r="Z347" i="8"/>
  <c r="Z346" i="8"/>
  <c r="Z345" i="8"/>
  <c r="Z344" i="8"/>
  <c r="Z343" i="8"/>
  <c r="Z342" i="8"/>
  <c r="Z341" i="8"/>
  <c r="Z340" i="8"/>
  <c r="Z339" i="8"/>
  <c r="Z338" i="8"/>
  <c r="Z337" i="8"/>
  <c r="Z336" i="8"/>
  <c r="Z335" i="8"/>
  <c r="Z334" i="8"/>
  <c r="Z333" i="8"/>
  <c r="Z332" i="8"/>
  <c r="Z331" i="8"/>
  <c r="Z330" i="8"/>
  <c r="Z329" i="8"/>
  <c r="Z328" i="8"/>
  <c r="Z327" i="8"/>
  <c r="Z326" i="8"/>
  <c r="Z325" i="8"/>
  <c r="Z324" i="8"/>
  <c r="Z323" i="8"/>
  <c r="Z322" i="8"/>
  <c r="Z321" i="8"/>
  <c r="Z320" i="8"/>
  <c r="Z319" i="8"/>
  <c r="Z318" i="8"/>
  <c r="Z317" i="8"/>
  <c r="Z316" i="8"/>
  <c r="Z315" i="8"/>
  <c r="Z314" i="8"/>
  <c r="Z313" i="8"/>
  <c r="Z312" i="8"/>
  <c r="Z311" i="8"/>
  <c r="Z310" i="8"/>
  <c r="Z309" i="8"/>
  <c r="Z308" i="8"/>
  <c r="Z307" i="8"/>
  <c r="Z306" i="8"/>
  <c r="Z305" i="8"/>
  <c r="Z304" i="8"/>
  <c r="Z303" i="8"/>
  <c r="Z302" i="8"/>
  <c r="Z301" i="8"/>
  <c r="Z300" i="8"/>
  <c r="Z299" i="8"/>
  <c r="Z298" i="8"/>
  <c r="Z297" i="8"/>
  <c r="Z296" i="8"/>
  <c r="Z295" i="8"/>
  <c r="Z294" i="8"/>
  <c r="Z293" i="8"/>
  <c r="Z292" i="8"/>
  <c r="Z291" i="8"/>
  <c r="Z290" i="8"/>
  <c r="Z289" i="8"/>
  <c r="Z288" i="8"/>
  <c r="Z287" i="8"/>
  <c r="Z286" i="8"/>
  <c r="Z285" i="8"/>
  <c r="Z284" i="8"/>
  <c r="Z283" i="8"/>
  <c r="Z282" i="8"/>
  <c r="Z281" i="8"/>
  <c r="Z280" i="8"/>
  <c r="Z279" i="8"/>
  <c r="Z278" i="8"/>
  <c r="Z277" i="8"/>
  <c r="Z276" i="8"/>
  <c r="Z275" i="8"/>
  <c r="Z274" i="8"/>
  <c r="Z273" i="8"/>
  <c r="Z272" i="8"/>
  <c r="Z271" i="8"/>
  <c r="Z270" i="8"/>
  <c r="Z269" i="8"/>
  <c r="Z268" i="8"/>
  <c r="Z267" i="8"/>
  <c r="Z266" i="8"/>
  <c r="Z265" i="8"/>
  <c r="Z264" i="8"/>
  <c r="Z263" i="8"/>
  <c r="Z262" i="8"/>
  <c r="Z261" i="8"/>
  <c r="Z260" i="8"/>
  <c r="Z259" i="8"/>
  <c r="Z258" i="8"/>
  <c r="Z257" i="8"/>
  <c r="Z256" i="8"/>
  <c r="Z255" i="8"/>
  <c r="Z254" i="8"/>
  <c r="Z253" i="8"/>
  <c r="Z252" i="8"/>
  <c r="Z251" i="8"/>
  <c r="Z250" i="8"/>
  <c r="Z249" i="8"/>
  <c r="Z248" i="8"/>
  <c r="Z247" i="8"/>
  <c r="Z246" i="8"/>
  <c r="Z245" i="8"/>
  <c r="Z244" i="8"/>
  <c r="Z243" i="8"/>
  <c r="Z242" i="8"/>
  <c r="Z241" i="8"/>
  <c r="Z240" i="8"/>
  <c r="Z239" i="8"/>
  <c r="Z238" i="8"/>
  <c r="Z237" i="8"/>
  <c r="Z236" i="8"/>
  <c r="Z235" i="8"/>
  <c r="Z234" i="8"/>
  <c r="Z233" i="8"/>
  <c r="Z232" i="8"/>
  <c r="Z231" i="8"/>
  <c r="Z230" i="8"/>
  <c r="Z229" i="8"/>
  <c r="Z228" i="8"/>
  <c r="Z227" i="8"/>
  <c r="Z226" i="8"/>
  <c r="Z225" i="8"/>
  <c r="Z224" i="8"/>
  <c r="Z223" i="8"/>
  <c r="Z222" i="8"/>
  <c r="Z221" i="8"/>
  <c r="Z220" i="8"/>
  <c r="Z219" i="8"/>
  <c r="Z218" i="8"/>
  <c r="Z217" i="8"/>
  <c r="Z216" i="8"/>
  <c r="Z215" i="8"/>
  <c r="Z214" i="8"/>
  <c r="Z213" i="8"/>
  <c r="Z212" i="8"/>
  <c r="Z211" i="8"/>
  <c r="Z210" i="8"/>
  <c r="Z209" i="8"/>
  <c r="Z208" i="8"/>
  <c r="Z207" i="8"/>
  <c r="Z206" i="8"/>
  <c r="Z205" i="8"/>
  <c r="Z204" i="8"/>
  <c r="Z203" i="8"/>
  <c r="Z202" i="8"/>
  <c r="Z201" i="8"/>
  <c r="Z200" i="8"/>
  <c r="Z199" i="8"/>
  <c r="Z198" i="8"/>
  <c r="Z197" i="8"/>
  <c r="Z196" i="8"/>
  <c r="Z195" i="8"/>
  <c r="Z194" i="8"/>
  <c r="Z193" i="8"/>
  <c r="Z192" i="8"/>
  <c r="Z191" i="8"/>
  <c r="Z190" i="8"/>
  <c r="Z189" i="8"/>
  <c r="Z188" i="8"/>
  <c r="Z187" i="8"/>
  <c r="Z186" i="8"/>
  <c r="Z185" i="8"/>
  <c r="Z184" i="8"/>
  <c r="Z183" i="8"/>
  <c r="Z182" i="8"/>
  <c r="Z181" i="8"/>
  <c r="Z180" i="8"/>
  <c r="Z179" i="8"/>
  <c r="Z178" i="8"/>
  <c r="Z177" i="8"/>
  <c r="Z176" i="8"/>
  <c r="Z175" i="8"/>
  <c r="Z174" i="8"/>
  <c r="Z173" i="8"/>
  <c r="Z172" i="8"/>
  <c r="Z171" i="8"/>
  <c r="Z170" i="8"/>
  <c r="Z169" i="8"/>
  <c r="Z168" i="8"/>
  <c r="Z167" i="8"/>
  <c r="Z166" i="8"/>
  <c r="Z165" i="8"/>
  <c r="Z164" i="8"/>
  <c r="Z163" i="8"/>
  <c r="Z162" i="8"/>
  <c r="Z161" i="8"/>
  <c r="Z160" i="8"/>
  <c r="Z159" i="8"/>
  <c r="Z158" i="8"/>
  <c r="Z157" i="8"/>
  <c r="Z156" i="8"/>
  <c r="Z155" i="8"/>
  <c r="Z154" i="8"/>
  <c r="Z153" i="8"/>
  <c r="Z152" i="8"/>
  <c r="Z151" i="8"/>
  <c r="Z139" i="8"/>
  <c r="Z138" i="8"/>
  <c r="Z137" i="8"/>
  <c r="Z136" i="8"/>
  <c r="Z135" i="8"/>
  <c r="Z134" i="8"/>
  <c r="Z133" i="8"/>
  <c r="Z132" i="8"/>
  <c r="Z131" i="8"/>
  <c r="Z130" i="8"/>
  <c r="Z129" i="8"/>
  <c r="Z128" i="8"/>
  <c r="Z127" i="8"/>
  <c r="Z126" i="8"/>
  <c r="Z125" i="8"/>
  <c r="Z124" i="8"/>
  <c r="Z123" i="8"/>
  <c r="Z122" i="8"/>
  <c r="Z121" i="8"/>
  <c r="Z120" i="8"/>
  <c r="Z119" i="8"/>
  <c r="Z118" i="8"/>
  <c r="Z117" i="8"/>
  <c r="Z116" i="8"/>
  <c r="Z115" i="8"/>
  <c r="Z114" i="8"/>
  <c r="Z113" i="8"/>
  <c r="Z112" i="8"/>
  <c r="Z111" i="8"/>
  <c r="Z110" i="8"/>
  <c r="Z109" i="8"/>
  <c r="Z108" i="8"/>
  <c r="Z107" i="8"/>
  <c r="Z106" i="8"/>
  <c r="Z105" i="8"/>
  <c r="Z104" i="8"/>
  <c r="Z103" i="8"/>
  <c r="Z102" i="8"/>
  <c r="Z101" i="8"/>
  <c r="Z100" i="8"/>
  <c r="Z99" i="8"/>
  <c r="Z98" i="8"/>
  <c r="Z97" i="8"/>
  <c r="Z96" i="8"/>
  <c r="Z95" i="8"/>
  <c r="Z94" i="8"/>
  <c r="Z93" i="8"/>
  <c r="Z92" i="8"/>
  <c r="Z91" i="8"/>
  <c r="Z90" i="8"/>
  <c r="Z89" i="8"/>
  <c r="Z88" i="8"/>
  <c r="Z87" i="8"/>
  <c r="Z86" i="8"/>
  <c r="Z85" i="8"/>
  <c r="Z84" i="8"/>
  <c r="Z83" i="8"/>
  <c r="Z82" i="8"/>
  <c r="Z81" i="8"/>
  <c r="Z80" i="8"/>
  <c r="Z79" i="8"/>
  <c r="Z78" i="8"/>
  <c r="Z77" i="8"/>
  <c r="Z76" i="8"/>
  <c r="Z75" i="8"/>
  <c r="Z74" i="8"/>
  <c r="Z73" i="8"/>
  <c r="Z72" i="8"/>
  <c r="Z71" i="8"/>
  <c r="Z70" i="8"/>
  <c r="Z69" i="8"/>
  <c r="Z68" i="8"/>
  <c r="Z67" i="8"/>
  <c r="Z66" i="8"/>
  <c r="Z65" i="8"/>
  <c r="Z64" i="8"/>
  <c r="Z63" i="8"/>
  <c r="Z62" i="8"/>
  <c r="Z61" i="8"/>
  <c r="Z60" i="8"/>
  <c r="Z59" i="8"/>
  <c r="Z58" i="8"/>
  <c r="Z57" i="8"/>
  <c r="Z56" i="8"/>
  <c r="Z55" i="8"/>
  <c r="Z54" i="8"/>
  <c r="Z53" i="8"/>
  <c r="Z52" i="8"/>
  <c r="Z51" i="8"/>
  <c r="Z50" i="8"/>
  <c r="Z49" i="8"/>
  <c r="Z48" i="8"/>
  <c r="Z47" i="8"/>
  <c r="Z46" i="8"/>
  <c r="Z45" i="8"/>
  <c r="Z44" i="8"/>
  <c r="Z43" i="8"/>
  <c r="Z42" i="8"/>
  <c r="Z41" i="8"/>
  <c r="Z40" i="8"/>
  <c r="Z39" i="8"/>
  <c r="Z38" i="8"/>
  <c r="Z37" i="8"/>
  <c r="Z36" i="8"/>
  <c r="Z35" i="8"/>
  <c r="Z34" i="8"/>
  <c r="Z33" i="8"/>
  <c r="Z32" i="8"/>
  <c r="Z31" i="8"/>
  <c r="Z30" i="8"/>
  <c r="Z29" i="8"/>
  <c r="Z28" i="8"/>
  <c r="Z27" i="8"/>
  <c r="Z26" i="8"/>
  <c r="Z25" i="8"/>
  <c r="Z24" i="8"/>
  <c r="Z23" i="8"/>
  <c r="Z22" i="8"/>
  <c r="Z21" i="8"/>
  <c r="Z20" i="8"/>
  <c r="Z19" i="8"/>
  <c r="Z18" i="8"/>
  <c r="Z17" i="8"/>
  <c r="Z16" i="8"/>
  <c r="Z15" i="8"/>
  <c r="Z14" i="8"/>
  <c r="Z13" i="8"/>
  <c r="Z12" i="8"/>
  <c r="Z11" i="8"/>
  <c r="Z10" i="8"/>
  <c r="Z9" i="8"/>
  <c r="Z8" i="8"/>
  <c r="Z7" i="8"/>
  <c r="Z6" i="8"/>
  <c r="Z5" i="8"/>
  <c r="Z4" i="8"/>
  <c r="Y553" i="7"/>
  <c r="Y552" i="7"/>
  <c r="Y551" i="7"/>
  <c r="Y550" i="7"/>
  <c r="Y549" i="7"/>
  <c r="Y548" i="7"/>
  <c r="Y547" i="7"/>
  <c r="Y546" i="7"/>
  <c r="Y545" i="7"/>
  <c r="Y544" i="7"/>
  <c r="Y543" i="7"/>
  <c r="Y542" i="7"/>
  <c r="Y541" i="7"/>
  <c r="Y540" i="7"/>
  <c r="Y539" i="7"/>
  <c r="Y538" i="7"/>
  <c r="Y537" i="7"/>
  <c r="Y536" i="7"/>
  <c r="Y535" i="7"/>
  <c r="Y534" i="7"/>
  <c r="Y533" i="7"/>
  <c r="Y532" i="7"/>
  <c r="Y531" i="7"/>
  <c r="Y530" i="7"/>
  <c r="Y529" i="7"/>
  <c r="Y528" i="7"/>
  <c r="Y527" i="7"/>
  <c r="Y526" i="7"/>
  <c r="Y525" i="7"/>
  <c r="Y524" i="7"/>
  <c r="Y523" i="7"/>
  <c r="Y522" i="7"/>
  <c r="Y521" i="7"/>
  <c r="Y520" i="7"/>
  <c r="Y519" i="7"/>
  <c r="Y518" i="7"/>
  <c r="Y517" i="7"/>
  <c r="Y516" i="7"/>
  <c r="Y515" i="7"/>
  <c r="Y514" i="7"/>
  <c r="Y513" i="7"/>
  <c r="Y512" i="7"/>
  <c r="Y511" i="7"/>
  <c r="Y510" i="7"/>
  <c r="Y509" i="7"/>
  <c r="Y508" i="7"/>
  <c r="Y507" i="7"/>
  <c r="Y506" i="7"/>
  <c r="Y505" i="7"/>
  <c r="Y504" i="7"/>
  <c r="Y503" i="7"/>
  <c r="Y502" i="7"/>
  <c r="Y501" i="7"/>
  <c r="Y500" i="7"/>
  <c r="Y499" i="7"/>
  <c r="Y498" i="7"/>
  <c r="Y497" i="7"/>
  <c r="Y496" i="7"/>
  <c r="Y495" i="7"/>
  <c r="Y494" i="7"/>
  <c r="Y493" i="7"/>
  <c r="Y492" i="7"/>
  <c r="Y491" i="7"/>
  <c r="Y490" i="7"/>
  <c r="Y489" i="7"/>
  <c r="Y488" i="7"/>
  <c r="Y487" i="7"/>
  <c r="Y486" i="7"/>
  <c r="Y485" i="7"/>
  <c r="Y484" i="7"/>
  <c r="Y483" i="7"/>
  <c r="Y482" i="7"/>
  <c r="Y481" i="7"/>
  <c r="Y480" i="7"/>
  <c r="Y479" i="7"/>
  <c r="Y478" i="7"/>
  <c r="Y477" i="7"/>
  <c r="Y476" i="7"/>
  <c r="Y475" i="7"/>
  <c r="Y474" i="7"/>
  <c r="Y473" i="7"/>
  <c r="Y472" i="7"/>
  <c r="Y471" i="7"/>
  <c r="Y470" i="7"/>
  <c r="Y469" i="7"/>
  <c r="Y468" i="7"/>
  <c r="Y467" i="7"/>
  <c r="Y466" i="7"/>
  <c r="Y465" i="7"/>
  <c r="Y464" i="7"/>
  <c r="Y463" i="7"/>
  <c r="Y462" i="7"/>
  <c r="Y461" i="7"/>
  <c r="Y460" i="7"/>
  <c r="Y459" i="7"/>
  <c r="Y458" i="7"/>
  <c r="Y457" i="7"/>
  <c r="Y456" i="7"/>
  <c r="Y455" i="7"/>
  <c r="Y454" i="7"/>
  <c r="Y453" i="7"/>
  <c r="Y452" i="7"/>
  <c r="Y451" i="7"/>
  <c r="Y450" i="7"/>
  <c r="Y449" i="7"/>
  <c r="Y448" i="7"/>
  <c r="Y447" i="7"/>
  <c r="Y446" i="7"/>
  <c r="Y445" i="7"/>
  <c r="Y444" i="7"/>
  <c r="Y443" i="7"/>
  <c r="Y442" i="7"/>
  <c r="Y441" i="7"/>
  <c r="Y440" i="7"/>
  <c r="Y439" i="7"/>
  <c r="Y438" i="7"/>
  <c r="Y437" i="7"/>
  <c r="Y436" i="7"/>
  <c r="Y435" i="7"/>
  <c r="Y434" i="7"/>
  <c r="Y433" i="7"/>
  <c r="Y432" i="7"/>
  <c r="Y431" i="7"/>
  <c r="Y430" i="7"/>
  <c r="Y429" i="7"/>
  <c r="Y428" i="7"/>
  <c r="Y427" i="7"/>
  <c r="Y426" i="7"/>
  <c r="Y425" i="7"/>
  <c r="Y424" i="7"/>
  <c r="Y423" i="7"/>
  <c r="Y422" i="7"/>
  <c r="Y421" i="7"/>
  <c r="Y420" i="7"/>
  <c r="Y419" i="7"/>
  <c r="Y418" i="7"/>
  <c r="Y417" i="7"/>
  <c r="Y416" i="7"/>
  <c r="Y415" i="7"/>
  <c r="Y414" i="7"/>
  <c r="Y413" i="7"/>
  <c r="Y412" i="7"/>
  <c r="Y411" i="7"/>
  <c r="Y410" i="7"/>
  <c r="Y409" i="7"/>
  <c r="Y408" i="7"/>
  <c r="Y407" i="7"/>
  <c r="Y406" i="7"/>
  <c r="Y405" i="7"/>
  <c r="Y404" i="7"/>
  <c r="Y403" i="7"/>
  <c r="Y402" i="7"/>
  <c r="Y401" i="7"/>
  <c r="Y400" i="7"/>
  <c r="Y399" i="7"/>
  <c r="Y398" i="7"/>
  <c r="Y397" i="7"/>
  <c r="Y396" i="7"/>
  <c r="Y395" i="7"/>
  <c r="Y394" i="7"/>
  <c r="Y393" i="7"/>
  <c r="Y392" i="7"/>
  <c r="Y391" i="7"/>
  <c r="Y390" i="7"/>
  <c r="Y389" i="7"/>
  <c r="Y388" i="7"/>
  <c r="Y387" i="7"/>
  <c r="Y386" i="7"/>
  <c r="Y385" i="7"/>
  <c r="Y384" i="7"/>
  <c r="Y383" i="7"/>
  <c r="Y382" i="7"/>
  <c r="Y381" i="7"/>
  <c r="Y380" i="7"/>
  <c r="Y379" i="7"/>
  <c r="Y378" i="7"/>
  <c r="Y377" i="7"/>
  <c r="Y376" i="7"/>
  <c r="Y375" i="7"/>
  <c r="Y374" i="7"/>
  <c r="Y373" i="7"/>
  <c r="Y372" i="7"/>
  <c r="Y371" i="7"/>
  <c r="Y370" i="7"/>
  <c r="Y369" i="7"/>
  <c r="Y368" i="7"/>
  <c r="Y367" i="7"/>
  <c r="Y366" i="7"/>
  <c r="Y365" i="7"/>
  <c r="Y364" i="7"/>
  <c r="Y363" i="7"/>
  <c r="Y362" i="7"/>
  <c r="Y361" i="7"/>
  <c r="Y360" i="7"/>
  <c r="Y359" i="7"/>
  <c r="Y358" i="7"/>
  <c r="Y357" i="7"/>
  <c r="Y356" i="7"/>
  <c r="Y355" i="7"/>
  <c r="Y354" i="7"/>
  <c r="Y353" i="7"/>
  <c r="Y352" i="7"/>
  <c r="Y351" i="7"/>
  <c r="Y350" i="7"/>
  <c r="Y349" i="7"/>
  <c r="Y348" i="7"/>
  <c r="Y347" i="7"/>
  <c r="Y346" i="7"/>
  <c r="Y345" i="7"/>
  <c r="Y344" i="7"/>
  <c r="Y343" i="7"/>
  <c r="Y342" i="7"/>
  <c r="Y341" i="7"/>
  <c r="Y340" i="7"/>
  <c r="Y339" i="7"/>
  <c r="Y338" i="7"/>
  <c r="Y337" i="7"/>
  <c r="Y336" i="7"/>
  <c r="Y335" i="7"/>
  <c r="Y334" i="7"/>
  <c r="Y333" i="7"/>
  <c r="Y332" i="7"/>
  <c r="Y331" i="7"/>
  <c r="Y330" i="7"/>
  <c r="Y329" i="7"/>
  <c r="Y328" i="7"/>
  <c r="Y327" i="7"/>
  <c r="Y326" i="7"/>
  <c r="Y325" i="7"/>
  <c r="Y324" i="7"/>
  <c r="Y323" i="7"/>
  <c r="Y322" i="7"/>
  <c r="Y321" i="7"/>
  <c r="Y320" i="7"/>
  <c r="Y319" i="7"/>
  <c r="Y318" i="7"/>
  <c r="Y317" i="7"/>
  <c r="Y316" i="7"/>
  <c r="Y315" i="7"/>
  <c r="Y314" i="7"/>
  <c r="Y313" i="7"/>
  <c r="Y312" i="7"/>
  <c r="Y311" i="7"/>
  <c r="Y310" i="7"/>
  <c r="Y309" i="7"/>
  <c r="Y308" i="7"/>
  <c r="Y307" i="7"/>
  <c r="Y306" i="7"/>
  <c r="Y305" i="7"/>
  <c r="Y304" i="7"/>
  <c r="Y303" i="7"/>
  <c r="Y302" i="7"/>
  <c r="Y301" i="7"/>
  <c r="Y300" i="7"/>
  <c r="Y299" i="7"/>
  <c r="Y298" i="7"/>
  <c r="Y297" i="7"/>
  <c r="Y296" i="7"/>
  <c r="Y295" i="7"/>
  <c r="Y294" i="7"/>
  <c r="Y293" i="7"/>
  <c r="Y292" i="7"/>
  <c r="Y291" i="7"/>
  <c r="Y290" i="7"/>
  <c r="Y289" i="7"/>
  <c r="Y288" i="7"/>
  <c r="Y287" i="7"/>
  <c r="Y286" i="7"/>
  <c r="Y285" i="7"/>
  <c r="Y284" i="7"/>
  <c r="Y283" i="7"/>
  <c r="Y282" i="7"/>
  <c r="Y281" i="7"/>
  <c r="Y280" i="7"/>
  <c r="Y279" i="7"/>
  <c r="Y278" i="7"/>
  <c r="Y277" i="7"/>
  <c r="Y276" i="7"/>
  <c r="Y275" i="7"/>
  <c r="Y274" i="7"/>
  <c r="Y273" i="7"/>
  <c r="Y272" i="7"/>
  <c r="Y271" i="7"/>
  <c r="Y270" i="7"/>
  <c r="Y269" i="7"/>
  <c r="Y268" i="7"/>
  <c r="Y267" i="7"/>
  <c r="Y266" i="7"/>
  <c r="Y265" i="7"/>
  <c r="Y264" i="7"/>
  <c r="Y263" i="7"/>
  <c r="Y262" i="7"/>
  <c r="Y261" i="7"/>
  <c r="Y260" i="7"/>
  <c r="Y259" i="7"/>
  <c r="Y258" i="7"/>
  <c r="Y257" i="7"/>
  <c r="Y256" i="7"/>
  <c r="Y255" i="7"/>
  <c r="Y254" i="7"/>
  <c r="Y253" i="7"/>
  <c r="Y252" i="7"/>
  <c r="Y251" i="7"/>
  <c r="Y250" i="7"/>
  <c r="Y249" i="7"/>
  <c r="Y248" i="7"/>
  <c r="Y247" i="7"/>
  <c r="Y246" i="7"/>
  <c r="Y245" i="7"/>
  <c r="Y244" i="7"/>
  <c r="Y243" i="7"/>
  <c r="Y242" i="7"/>
  <c r="Y241" i="7"/>
  <c r="Y240" i="7"/>
  <c r="Y239" i="7"/>
  <c r="Y238" i="7"/>
  <c r="Y237" i="7"/>
  <c r="Y236" i="7"/>
  <c r="Y235" i="7"/>
  <c r="Y234" i="7"/>
  <c r="Y233" i="7"/>
  <c r="Y232" i="7"/>
  <c r="Y231" i="7"/>
  <c r="Y230" i="7"/>
  <c r="Y229" i="7"/>
  <c r="Y228" i="7"/>
  <c r="Y227" i="7"/>
  <c r="Y226" i="7"/>
  <c r="Y225" i="7"/>
  <c r="Y224" i="7"/>
  <c r="Y223" i="7"/>
  <c r="Y222" i="7"/>
  <c r="Y221" i="7"/>
  <c r="Y220" i="7"/>
  <c r="Y219" i="7"/>
  <c r="Y218" i="7"/>
  <c r="Y217" i="7"/>
  <c r="Y216" i="7"/>
  <c r="Y215" i="7"/>
  <c r="Y214" i="7"/>
  <c r="Y213" i="7"/>
  <c r="Y212" i="7"/>
  <c r="Y211" i="7"/>
  <c r="Y210" i="7"/>
  <c r="Y209" i="7"/>
  <c r="Y208" i="7"/>
  <c r="Y207" i="7"/>
  <c r="Y206" i="7"/>
  <c r="Y205" i="7"/>
  <c r="Y204" i="7"/>
  <c r="Y203" i="7"/>
  <c r="Y202" i="7"/>
  <c r="Y201" i="7"/>
  <c r="Y200" i="7"/>
  <c r="Y199" i="7"/>
  <c r="Y198" i="7"/>
  <c r="Y197" i="7"/>
  <c r="Y196" i="7"/>
  <c r="Y195" i="7"/>
  <c r="Y194" i="7"/>
  <c r="Y193" i="7"/>
  <c r="Y192" i="7"/>
  <c r="Y191" i="7"/>
  <c r="Y190" i="7"/>
  <c r="Y189" i="7"/>
  <c r="Y188" i="7"/>
  <c r="Y187" i="7"/>
  <c r="Y186" i="7"/>
  <c r="Y185" i="7"/>
  <c r="Y184" i="7"/>
  <c r="Y183" i="7"/>
  <c r="Y182" i="7"/>
  <c r="Y181" i="7"/>
  <c r="Y180" i="7"/>
  <c r="Y179" i="7"/>
  <c r="Y178" i="7"/>
  <c r="Y177" i="7"/>
  <c r="Y176" i="7"/>
  <c r="Y175" i="7"/>
  <c r="Y174" i="7"/>
  <c r="Y173" i="7"/>
  <c r="Y172" i="7"/>
  <c r="Y171" i="7"/>
  <c r="Y170" i="7"/>
  <c r="Y169" i="7"/>
  <c r="Y168" i="7"/>
  <c r="Y167" i="7"/>
  <c r="Y166" i="7"/>
  <c r="Y165" i="7"/>
  <c r="Y164" i="7"/>
  <c r="Y163" i="7"/>
  <c r="Y162" i="7"/>
  <c r="Y161" i="7"/>
  <c r="Y160" i="7"/>
  <c r="Y159" i="7"/>
  <c r="Y158" i="7"/>
  <c r="Y157" i="7"/>
  <c r="Y156" i="7"/>
  <c r="Y155" i="7"/>
  <c r="Y154" i="7"/>
  <c r="Y153" i="7"/>
  <c r="Y152" i="7"/>
  <c r="Y151" i="7"/>
  <c r="Y150" i="7"/>
  <c r="Y149" i="7"/>
  <c r="Y148" i="7"/>
  <c r="Y147" i="7"/>
  <c r="Y146" i="7"/>
  <c r="Y145" i="7"/>
  <c r="Y144" i="7"/>
  <c r="Y143" i="7"/>
  <c r="Y142" i="7"/>
  <c r="Y141" i="7"/>
  <c r="Y140" i="7"/>
  <c r="Y139" i="7"/>
  <c r="Y138" i="7"/>
  <c r="Y137" i="7"/>
  <c r="Y136" i="7"/>
  <c r="Y135" i="7"/>
  <c r="Y134" i="7"/>
  <c r="Y133" i="7"/>
  <c r="Y132" i="7"/>
  <c r="Y131" i="7"/>
  <c r="Y130" i="7"/>
  <c r="Y129" i="7"/>
  <c r="Y128" i="7"/>
  <c r="Y127" i="7"/>
  <c r="Y126" i="7"/>
  <c r="Y125" i="7"/>
  <c r="Y124" i="7"/>
  <c r="Y123" i="7"/>
  <c r="Y122" i="7"/>
  <c r="Y121" i="7"/>
  <c r="Y120" i="7"/>
  <c r="Y119" i="7"/>
  <c r="Y118" i="7"/>
  <c r="Y117" i="7"/>
  <c r="Y116" i="7"/>
  <c r="Y115" i="7"/>
  <c r="Y114" i="7"/>
  <c r="Y113" i="7"/>
  <c r="Y112" i="7"/>
  <c r="Y111" i="7"/>
  <c r="Y110" i="7"/>
  <c r="Y109" i="7"/>
  <c r="Y108" i="7"/>
  <c r="Y107" i="7"/>
  <c r="Y106" i="7"/>
  <c r="Y105" i="7"/>
  <c r="Y104" i="7"/>
  <c r="Y103" i="7"/>
  <c r="Y102" i="7"/>
  <c r="Y101" i="7"/>
  <c r="Y100" i="7"/>
  <c r="Y99" i="7"/>
  <c r="Y98" i="7"/>
  <c r="Y97" i="7"/>
  <c r="Y96" i="7"/>
  <c r="Y95" i="7"/>
  <c r="Y94" i="7"/>
  <c r="Y93" i="7"/>
  <c r="Y92" i="7"/>
  <c r="Y91" i="7"/>
  <c r="Y90" i="7"/>
  <c r="Y89" i="7"/>
  <c r="Y88" i="7"/>
  <c r="Y87" i="7"/>
  <c r="Y86" i="7"/>
  <c r="Y85" i="7"/>
  <c r="Y84" i="7"/>
  <c r="Y83" i="7"/>
  <c r="Y82" i="7"/>
  <c r="Y81" i="7"/>
  <c r="Y80" i="7"/>
  <c r="Y79" i="7"/>
  <c r="Y78" i="7"/>
  <c r="Y77" i="7"/>
  <c r="Y76" i="7"/>
  <c r="Y75" i="7"/>
  <c r="Y74" i="7"/>
  <c r="Y73" i="7"/>
  <c r="Y72" i="7"/>
  <c r="Y71" i="7"/>
  <c r="Y70" i="7"/>
  <c r="Y69" i="7"/>
  <c r="Y68" i="7"/>
  <c r="Y67" i="7"/>
  <c r="Y66" i="7"/>
  <c r="Y65" i="7"/>
  <c r="Y64" i="7"/>
  <c r="Y63" i="7"/>
  <c r="Y62" i="7"/>
  <c r="Y61" i="7"/>
  <c r="Y60" i="7"/>
  <c r="Y59" i="7"/>
  <c r="Y58" i="7"/>
  <c r="Y57" i="7"/>
  <c r="Y56" i="7"/>
  <c r="Y55" i="7"/>
  <c r="Y54" i="7"/>
  <c r="Y53" i="7"/>
  <c r="Y52" i="7"/>
  <c r="Y51" i="7"/>
  <c r="Y50" i="7"/>
  <c r="Y49" i="7"/>
  <c r="Y48" i="7"/>
  <c r="Y47" i="7"/>
  <c r="Y46" i="7"/>
  <c r="Y45" i="7"/>
  <c r="Y44" i="7"/>
  <c r="Y43" i="7"/>
  <c r="Y42" i="7"/>
  <c r="Y41" i="7"/>
  <c r="Y40" i="7"/>
  <c r="Y39" i="7"/>
  <c r="Y38" i="7"/>
  <c r="Y37" i="7"/>
  <c r="Y36" i="7"/>
  <c r="Y35" i="7"/>
  <c r="Y34" i="7"/>
  <c r="Y33" i="7"/>
  <c r="Y32" i="7"/>
  <c r="Y31" i="7"/>
  <c r="Y30" i="7"/>
  <c r="Y29" i="7"/>
  <c r="Y28" i="7"/>
  <c r="Y27" i="7"/>
  <c r="Y26" i="7"/>
  <c r="Y25" i="7"/>
  <c r="Y24" i="7"/>
  <c r="Y23" i="7"/>
  <c r="Y22" i="7"/>
  <c r="Y21" i="7"/>
  <c r="Y20" i="7"/>
  <c r="Y19" i="7"/>
  <c r="Y18" i="7"/>
  <c r="Y17" i="7"/>
  <c r="Y16" i="7"/>
  <c r="Y15" i="7"/>
  <c r="Y14" i="7"/>
  <c r="Y13" i="7"/>
  <c r="Y12" i="7"/>
  <c r="Y11" i="7"/>
  <c r="Y10" i="7"/>
  <c r="Y9" i="7"/>
  <c r="Y8" i="7"/>
  <c r="Y7" i="7"/>
  <c r="Y6" i="7"/>
  <c r="Y5" i="7"/>
  <c r="Y4" i="7"/>
  <c r="K287" i="51"/>
  <c r="J287" i="51"/>
  <c r="I287" i="51"/>
  <c r="K286" i="51"/>
  <c r="J286" i="51"/>
  <c r="I286" i="51"/>
  <c r="K285" i="51"/>
  <c r="J285" i="51"/>
  <c r="I285" i="51"/>
  <c r="K284" i="51"/>
  <c r="J284" i="51"/>
  <c r="I284" i="51"/>
  <c r="K283" i="51"/>
  <c r="J283" i="51"/>
  <c r="I283" i="51"/>
  <c r="K282" i="51"/>
  <c r="J282" i="51"/>
  <c r="I282" i="51"/>
  <c r="K281" i="51"/>
  <c r="J281" i="51"/>
  <c r="I281" i="51"/>
  <c r="K280" i="51"/>
  <c r="J280" i="51"/>
  <c r="I280" i="51"/>
  <c r="K279" i="51"/>
  <c r="J279" i="51"/>
  <c r="I279" i="51"/>
  <c r="K278" i="51"/>
  <c r="J278" i="51"/>
  <c r="I278" i="51"/>
  <c r="K277" i="51"/>
  <c r="J277" i="51"/>
  <c r="I277" i="51"/>
  <c r="K276" i="51"/>
  <c r="J276" i="51"/>
  <c r="I276" i="51"/>
  <c r="K275" i="51"/>
  <c r="J275" i="51"/>
  <c r="I275" i="51"/>
  <c r="K274" i="51"/>
  <c r="J274" i="51"/>
  <c r="I274" i="51"/>
  <c r="K273" i="51"/>
  <c r="J273" i="51"/>
  <c r="I273" i="51"/>
  <c r="K272" i="51"/>
  <c r="J272" i="51"/>
  <c r="I272" i="51"/>
  <c r="K271" i="51"/>
  <c r="J271" i="51"/>
  <c r="I271" i="51"/>
  <c r="K270" i="51"/>
  <c r="J270" i="51"/>
  <c r="I270" i="51"/>
  <c r="K269" i="51"/>
  <c r="J269" i="51"/>
  <c r="I269" i="51"/>
  <c r="K268" i="51"/>
  <c r="J268" i="51"/>
  <c r="I268" i="51"/>
  <c r="K267" i="51"/>
  <c r="J267" i="51"/>
  <c r="I267" i="51"/>
  <c r="K266" i="51"/>
  <c r="J266" i="51"/>
  <c r="I266" i="51"/>
  <c r="K265" i="51"/>
  <c r="J265" i="51"/>
  <c r="I265" i="51"/>
  <c r="K264" i="51"/>
  <c r="J264" i="51"/>
  <c r="I264" i="51"/>
  <c r="K263" i="51"/>
  <c r="J263" i="51"/>
  <c r="I263" i="51"/>
  <c r="K262" i="51"/>
  <c r="J262" i="51"/>
  <c r="I262" i="51"/>
  <c r="K261" i="51"/>
  <c r="J261" i="51"/>
  <c r="I261" i="51"/>
  <c r="K260" i="51"/>
  <c r="J260" i="51"/>
  <c r="I260" i="51"/>
  <c r="K259" i="51"/>
  <c r="J259" i="51"/>
  <c r="I259" i="51"/>
  <c r="K258" i="51"/>
  <c r="J258" i="51"/>
  <c r="I258" i="51"/>
  <c r="K257" i="51"/>
  <c r="J257" i="51"/>
  <c r="I257" i="51"/>
  <c r="K256" i="51"/>
  <c r="J256" i="51"/>
  <c r="I256" i="51"/>
  <c r="K255" i="51"/>
  <c r="J255" i="51"/>
  <c r="I255" i="51"/>
  <c r="K254" i="51"/>
  <c r="J254" i="51"/>
  <c r="I254" i="51"/>
  <c r="K253" i="51"/>
  <c r="J253" i="51"/>
  <c r="I253" i="51"/>
  <c r="K252" i="51"/>
  <c r="J252" i="51"/>
  <c r="I252" i="51"/>
  <c r="K251" i="51"/>
  <c r="J251" i="51"/>
  <c r="I251" i="51"/>
  <c r="K250" i="51"/>
  <c r="J250" i="51"/>
  <c r="I250" i="51"/>
  <c r="K249" i="51"/>
  <c r="J249" i="51"/>
  <c r="I249" i="51"/>
  <c r="K248" i="51"/>
  <c r="J248" i="51"/>
  <c r="I248" i="51"/>
  <c r="K247" i="51"/>
  <c r="J247" i="51"/>
  <c r="I247" i="51"/>
  <c r="K246" i="51"/>
  <c r="J246" i="51"/>
  <c r="I246" i="51"/>
  <c r="K245" i="51"/>
  <c r="J245" i="51"/>
  <c r="I245" i="51"/>
  <c r="K244" i="51"/>
  <c r="J244" i="51"/>
  <c r="I244" i="51"/>
  <c r="K243" i="51"/>
  <c r="J243" i="51"/>
  <c r="I243" i="51"/>
  <c r="K242" i="51"/>
  <c r="J242" i="51"/>
  <c r="I242" i="51"/>
  <c r="K241" i="51"/>
  <c r="J241" i="51"/>
  <c r="I241" i="51"/>
  <c r="K240" i="51"/>
  <c r="J240" i="51"/>
  <c r="I240" i="51"/>
  <c r="K239" i="51"/>
  <c r="J239" i="51"/>
  <c r="I239" i="51"/>
  <c r="K238" i="51"/>
  <c r="J238" i="51"/>
  <c r="I238" i="51"/>
  <c r="K237" i="51"/>
  <c r="J237" i="51"/>
  <c r="I237" i="51"/>
  <c r="K236" i="51"/>
  <c r="J236" i="51"/>
  <c r="I236" i="51"/>
  <c r="K235" i="51"/>
  <c r="J235" i="51"/>
  <c r="I235" i="51"/>
  <c r="K234" i="51"/>
  <c r="J234" i="51"/>
  <c r="I234" i="51"/>
  <c r="K233" i="51"/>
  <c r="J233" i="51"/>
  <c r="I233" i="51"/>
  <c r="K232" i="51"/>
  <c r="J232" i="51"/>
  <c r="I232" i="51"/>
  <c r="K231" i="51"/>
  <c r="J231" i="51"/>
  <c r="I231" i="51"/>
  <c r="K230" i="51"/>
  <c r="J230" i="51"/>
  <c r="I230" i="51"/>
  <c r="K229" i="51"/>
  <c r="J229" i="51"/>
  <c r="I229" i="51"/>
  <c r="K228" i="51"/>
  <c r="J228" i="51"/>
  <c r="I228" i="51"/>
  <c r="K227" i="51"/>
  <c r="J227" i="51"/>
  <c r="I227" i="51"/>
  <c r="K226" i="51"/>
  <c r="J226" i="51"/>
  <c r="I226" i="51"/>
  <c r="K225" i="51"/>
  <c r="J225" i="51"/>
  <c r="I225" i="51"/>
  <c r="K224" i="51"/>
  <c r="J224" i="51"/>
  <c r="I224" i="51"/>
  <c r="K223" i="51"/>
  <c r="J223" i="51"/>
  <c r="I223" i="51"/>
  <c r="K222" i="51"/>
  <c r="J222" i="51"/>
  <c r="I222" i="51"/>
  <c r="K221" i="51"/>
  <c r="J221" i="51"/>
  <c r="I221" i="51"/>
  <c r="K220" i="51"/>
  <c r="J220" i="51"/>
  <c r="I220" i="51"/>
  <c r="K219" i="51"/>
  <c r="J219" i="51"/>
  <c r="I219" i="51"/>
  <c r="K218" i="51"/>
  <c r="J218" i="51"/>
  <c r="I218" i="51"/>
  <c r="K217" i="51"/>
  <c r="J217" i="51"/>
  <c r="I217" i="51"/>
  <c r="K216" i="51"/>
  <c r="J216" i="51"/>
  <c r="I216" i="51"/>
  <c r="K215" i="51"/>
  <c r="J215" i="51"/>
  <c r="I215" i="51"/>
  <c r="K214" i="51"/>
  <c r="J214" i="51"/>
  <c r="I214" i="51"/>
  <c r="K213" i="51"/>
  <c r="J213" i="51"/>
  <c r="I213" i="51"/>
  <c r="K212" i="51"/>
  <c r="J212" i="51"/>
  <c r="I212" i="51"/>
  <c r="K211" i="51"/>
  <c r="J211" i="51"/>
  <c r="I211" i="51"/>
  <c r="K210" i="51"/>
  <c r="J210" i="51"/>
  <c r="I210" i="51"/>
  <c r="K209" i="51"/>
  <c r="J209" i="51"/>
  <c r="I209" i="51"/>
  <c r="K208" i="51"/>
  <c r="J208" i="51"/>
  <c r="I208" i="51"/>
  <c r="K207" i="51"/>
  <c r="J207" i="51"/>
  <c r="I207" i="51"/>
  <c r="K206" i="51"/>
  <c r="J206" i="51"/>
  <c r="I206" i="51"/>
  <c r="K205" i="51"/>
  <c r="J205" i="51"/>
  <c r="I205" i="51"/>
  <c r="K204" i="51"/>
  <c r="J204" i="51"/>
  <c r="I204" i="51"/>
  <c r="K203" i="51"/>
  <c r="J203" i="51"/>
  <c r="I203" i="51"/>
  <c r="K202" i="51"/>
  <c r="J202" i="51"/>
  <c r="I202" i="51"/>
  <c r="K201" i="51"/>
  <c r="J201" i="51"/>
  <c r="I201" i="51"/>
  <c r="K200" i="51"/>
  <c r="J200" i="51"/>
  <c r="I200" i="51"/>
  <c r="K199" i="51"/>
  <c r="J199" i="51"/>
  <c r="I199" i="51"/>
  <c r="K198" i="51"/>
  <c r="J198" i="51"/>
  <c r="I198" i="51"/>
  <c r="K197" i="51"/>
  <c r="J197" i="51"/>
  <c r="I197" i="51"/>
  <c r="K196" i="51"/>
  <c r="J196" i="51"/>
  <c r="I196" i="51"/>
  <c r="K195" i="51"/>
  <c r="J195" i="51"/>
  <c r="I195" i="51"/>
  <c r="K194" i="51"/>
  <c r="J194" i="51"/>
  <c r="I194" i="51"/>
  <c r="K193" i="51"/>
  <c r="J193" i="51"/>
  <c r="I193" i="51"/>
  <c r="K192" i="51"/>
  <c r="J192" i="51"/>
  <c r="I192" i="51"/>
  <c r="K191" i="51"/>
  <c r="J191" i="51"/>
  <c r="I191" i="51"/>
  <c r="K190" i="51"/>
  <c r="J190" i="51"/>
  <c r="I190" i="51"/>
  <c r="K189" i="51"/>
  <c r="J189" i="51"/>
  <c r="I189" i="51"/>
  <c r="K188" i="51"/>
  <c r="J188" i="51"/>
  <c r="I188" i="51"/>
  <c r="K187" i="51"/>
  <c r="J187" i="51"/>
  <c r="I187" i="51"/>
  <c r="K186" i="51"/>
  <c r="J186" i="51"/>
  <c r="I186" i="51"/>
  <c r="K185" i="51"/>
  <c r="J185" i="51"/>
  <c r="I185" i="51"/>
  <c r="K184" i="51"/>
  <c r="J184" i="51"/>
  <c r="I184" i="51"/>
  <c r="K183" i="51"/>
  <c r="J183" i="51"/>
  <c r="I183" i="51"/>
  <c r="K182" i="51"/>
  <c r="J182" i="51"/>
  <c r="I182" i="51"/>
  <c r="K181" i="51"/>
  <c r="J181" i="51"/>
  <c r="I181" i="51"/>
  <c r="K180" i="51"/>
  <c r="J180" i="51"/>
  <c r="I180" i="51"/>
  <c r="K179" i="51"/>
  <c r="J179" i="51"/>
  <c r="I179" i="51"/>
  <c r="K178" i="51"/>
  <c r="J178" i="51"/>
  <c r="I178" i="51"/>
  <c r="K177" i="51"/>
  <c r="J177" i="51"/>
  <c r="I177" i="51"/>
  <c r="K176" i="51"/>
  <c r="J176" i="51"/>
  <c r="I176" i="51"/>
  <c r="K175" i="51"/>
  <c r="J175" i="51"/>
  <c r="I175" i="51"/>
  <c r="K174" i="51"/>
  <c r="J174" i="51"/>
  <c r="I174" i="51"/>
  <c r="K173" i="51"/>
  <c r="J173" i="51"/>
  <c r="I173" i="51"/>
  <c r="K172" i="51"/>
  <c r="J172" i="51"/>
  <c r="I172" i="51"/>
  <c r="K171" i="51"/>
  <c r="J171" i="51"/>
  <c r="I171" i="51"/>
  <c r="K170" i="51"/>
  <c r="J170" i="51"/>
  <c r="I170" i="51"/>
  <c r="K169" i="51"/>
  <c r="J169" i="51"/>
  <c r="I169" i="51"/>
  <c r="K168" i="51"/>
  <c r="J168" i="51"/>
  <c r="I168" i="51"/>
  <c r="K167" i="51"/>
  <c r="J167" i="51"/>
  <c r="I167" i="51"/>
  <c r="K166" i="51"/>
  <c r="J166" i="51"/>
  <c r="I166" i="51"/>
  <c r="K165" i="51"/>
  <c r="J165" i="51"/>
  <c r="I165" i="51"/>
  <c r="K164" i="51"/>
  <c r="J164" i="51"/>
  <c r="I164" i="51"/>
  <c r="K163" i="51"/>
  <c r="J163" i="51"/>
  <c r="I163" i="51"/>
  <c r="K162" i="51"/>
  <c r="J162" i="51"/>
  <c r="I162" i="51"/>
  <c r="K161" i="51"/>
  <c r="J161" i="51"/>
  <c r="I161" i="51"/>
  <c r="K160" i="51"/>
  <c r="J160" i="51"/>
  <c r="I160" i="51"/>
  <c r="K159" i="51"/>
  <c r="J159" i="51"/>
  <c r="I159" i="51"/>
  <c r="K158" i="51"/>
  <c r="J158" i="51"/>
  <c r="I158" i="51"/>
  <c r="K145" i="51"/>
  <c r="J145" i="51"/>
  <c r="I145" i="51"/>
  <c r="K144" i="51"/>
  <c r="J144" i="51"/>
  <c r="I144" i="51"/>
  <c r="K143" i="51"/>
  <c r="J143" i="51"/>
  <c r="I143" i="51"/>
  <c r="K142" i="51"/>
  <c r="J142" i="51"/>
  <c r="I142" i="51"/>
  <c r="K141" i="51"/>
  <c r="J141" i="51"/>
  <c r="I141" i="51"/>
  <c r="K140" i="51"/>
  <c r="J140" i="51"/>
  <c r="I140" i="51"/>
  <c r="K139" i="51"/>
  <c r="J139" i="51"/>
  <c r="I139" i="51"/>
  <c r="K138" i="51"/>
  <c r="J138" i="51"/>
  <c r="I138" i="51"/>
  <c r="K137" i="51"/>
  <c r="J137" i="51"/>
  <c r="I137" i="51"/>
  <c r="K136" i="51"/>
  <c r="J136" i="51"/>
  <c r="I136" i="51"/>
  <c r="K135" i="51"/>
  <c r="J135" i="51"/>
  <c r="I135" i="51"/>
  <c r="K134" i="51"/>
  <c r="J134" i="51"/>
  <c r="I134" i="51"/>
  <c r="K133" i="51"/>
  <c r="J133" i="51"/>
  <c r="I133" i="51"/>
  <c r="K132" i="51"/>
  <c r="J132" i="51"/>
  <c r="I132" i="51"/>
  <c r="K131" i="51"/>
  <c r="J131" i="51"/>
  <c r="I131" i="51"/>
  <c r="K130" i="51"/>
  <c r="J130" i="51"/>
  <c r="I130" i="51"/>
  <c r="K129" i="51"/>
  <c r="J129" i="51"/>
  <c r="I129" i="51"/>
  <c r="K128" i="51"/>
  <c r="J128" i="51"/>
  <c r="I128" i="51"/>
  <c r="K127" i="51"/>
  <c r="J127" i="51"/>
  <c r="I127" i="51"/>
  <c r="K126" i="51"/>
  <c r="J126" i="51"/>
  <c r="I126" i="51"/>
  <c r="K125" i="51"/>
  <c r="J125" i="51"/>
  <c r="I125" i="51"/>
  <c r="K124" i="51"/>
  <c r="J124" i="51"/>
  <c r="I124" i="51"/>
  <c r="K123" i="51"/>
  <c r="J123" i="51"/>
  <c r="I123" i="51"/>
  <c r="K122" i="51"/>
  <c r="J122" i="51"/>
  <c r="I122" i="51"/>
  <c r="K121" i="51"/>
  <c r="J121" i="51"/>
  <c r="I121" i="51"/>
  <c r="K120" i="51"/>
  <c r="J120" i="51"/>
  <c r="I120" i="51"/>
  <c r="K119" i="51"/>
  <c r="J119" i="51"/>
  <c r="I119" i="51"/>
  <c r="K118" i="51"/>
  <c r="J118" i="51"/>
  <c r="I118" i="51"/>
  <c r="K117" i="51"/>
  <c r="J117" i="51"/>
  <c r="I117" i="51"/>
  <c r="K116" i="51"/>
  <c r="J116" i="51"/>
  <c r="I116" i="51"/>
  <c r="K115" i="51"/>
  <c r="J115" i="51"/>
  <c r="I115" i="51"/>
  <c r="K114" i="51"/>
  <c r="J114" i="51"/>
  <c r="I114" i="51"/>
  <c r="K113" i="51"/>
  <c r="J113" i="51"/>
  <c r="I113" i="51"/>
  <c r="K112" i="51"/>
  <c r="J112" i="51"/>
  <c r="I112" i="51"/>
  <c r="K111" i="51"/>
  <c r="J111" i="51"/>
  <c r="I111" i="51"/>
  <c r="K110" i="51"/>
  <c r="J110" i="51"/>
  <c r="I110" i="51"/>
  <c r="K109" i="51"/>
  <c r="J109" i="51"/>
  <c r="I109" i="51"/>
  <c r="K108" i="51"/>
  <c r="J108" i="51"/>
  <c r="I108" i="51"/>
  <c r="K107" i="51"/>
  <c r="J107" i="51"/>
  <c r="I107" i="51"/>
  <c r="K106" i="51"/>
  <c r="J106" i="51"/>
  <c r="I106" i="51"/>
  <c r="K105" i="51"/>
  <c r="J105" i="51"/>
  <c r="I105" i="51"/>
  <c r="K104" i="51"/>
  <c r="J104" i="51"/>
  <c r="I104" i="51"/>
  <c r="K103" i="51"/>
  <c r="J103" i="51"/>
  <c r="I103" i="51"/>
  <c r="K102" i="51"/>
  <c r="J102" i="51"/>
  <c r="I102" i="51"/>
  <c r="K101" i="51"/>
  <c r="J101" i="51"/>
  <c r="I101" i="51"/>
  <c r="K100" i="51"/>
  <c r="J100" i="51"/>
  <c r="I100" i="51"/>
  <c r="K99" i="51"/>
  <c r="J99" i="51"/>
  <c r="I99" i="51"/>
  <c r="K98" i="51"/>
  <c r="J98" i="51"/>
  <c r="I98" i="51"/>
  <c r="K97" i="51"/>
  <c r="J97" i="51"/>
  <c r="I97" i="51"/>
  <c r="K96" i="51"/>
  <c r="J96" i="51"/>
  <c r="I96" i="51"/>
  <c r="K95" i="51"/>
  <c r="J95" i="51"/>
  <c r="I95" i="51"/>
  <c r="K94" i="51"/>
  <c r="J94" i="51"/>
  <c r="I94" i="51"/>
  <c r="K93" i="51"/>
  <c r="J93" i="51"/>
  <c r="I93" i="51"/>
  <c r="K92" i="51"/>
  <c r="J92" i="51"/>
  <c r="I92" i="51"/>
  <c r="K91" i="51"/>
  <c r="J91" i="51"/>
  <c r="I91" i="51"/>
  <c r="K90" i="51"/>
  <c r="J90" i="51"/>
  <c r="I90" i="51"/>
  <c r="K89" i="51"/>
  <c r="J89" i="51"/>
  <c r="I89" i="51"/>
  <c r="K88" i="51"/>
  <c r="J88" i="51"/>
  <c r="I88" i="51"/>
  <c r="K87" i="51"/>
  <c r="J87" i="51"/>
  <c r="I87" i="51"/>
  <c r="K86" i="51"/>
  <c r="J86" i="51"/>
  <c r="I86" i="51"/>
  <c r="K85" i="51"/>
  <c r="J85" i="51"/>
  <c r="I85" i="51"/>
  <c r="K84" i="51"/>
  <c r="J84" i="51"/>
  <c r="I84" i="51"/>
  <c r="K83" i="51"/>
  <c r="J83" i="51"/>
  <c r="I83" i="51"/>
  <c r="K82" i="51"/>
  <c r="J82" i="51"/>
  <c r="I82" i="51"/>
  <c r="K81" i="51"/>
  <c r="J81" i="51"/>
  <c r="I81" i="51"/>
  <c r="K80" i="51"/>
  <c r="J80" i="51"/>
  <c r="I80" i="51"/>
  <c r="K79" i="51"/>
  <c r="J79" i="51"/>
  <c r="I79" i="51"/>
  <c r="K78" i="51"/>
  <c r="J78" i="51"/>
  <c r="I78" i="51"/>
  <c r="K77" i="51"/>
  <c r="J77" i="51"/>
  <c r="I77" i="51"/>
  <c r="K76" i="51"/>
  <c r="J76" i="51"/>
  <c r="I76" i="51"/>
  <c r="K75" i="51"/>
  <c r="J75" i="51"/>
  <c r="I75" i="51"/>
  <c r="K74" i="51"/>
  <c r="J74" i="51"/>
  <c r="I74" i="51"/>
  <c r="K73" i="51"/>
  <c r="J73" i="51"/>
  <c r="I73" i="51"/>
  <c r="K72" i="51"/>
  <c r="J72" i="51"/>
  <c r="I72" i="51"/>
  <c r="K71" i="51"/>
  <c r="J71" i="51"/>
  <c r="I71" i="51"/>
  <c r="K70" i="51"/>
  <c r="J70" i="51"/>
  <c r="I70" i="51"/>
  <c r="K69" i="51"/>
  <c r="J69" i="51"/>
  <c r="I69" i="51"/>
  <c r="K68" i="51"/>
  <c r="J68" i="51"/>
  <c r="I68" i="51"/>
  <c r="K67" i="51"/>
  <c r="J67" i="51"/>
  <c r="I67" i="51"/>
  <c r="K66" i="51"/>
  <c r="J66" i="51"/>
  <c r="I66" i="51"/>
  <c r="K65" i="51"/>
  <c r="J65" i="51"/>
  <c r="I65" i="51"/>
  <c r="K64" i="51"/>
  <c r="J64" i="51"/>
  <c r="I64" i="51"/>
  <c r="K63" i="51"/>
  <c r="J63" i="51"/>
  <c r="I63" i="51"/>
  <c r="K62" i="51"/>
  <c r="J62" i="51"/>
  <c r="I62" i="51"/>
  <c r="K61" i="51"/>
  <c r="J61" i="51"/>
  <c r="I61" i="51"/>
  <c r="K60" i="51"/>
  <c r="J60" i="51"/>
  <c r="I60" i="51"/>
  <c r="K59" i="51"/>
  <c r="J59" i="51"/>
  <c r="I59" i="51"/>
  <c r="K58" i="51"/>
  <c r="J58" i="51"/>
  <c r="I58" i="51"/>
  <c r="K57" i="51"/>
  <c r="J57" i="51"/>
  <c r="I57" i="51"/>
  <c r="K56" i="51"/>
  <c r="J56" i="51"/>
  <c r="I56" i="51"/>
  <c r="K55" i="51"/>
  <c r="J55" i="51"/>
  <c r="I55" i="51"/>
  <c r="K54" i="51"/>
  <c r="J54" i="51"/>
  <c r="I54" i="51"/>
  <c r="K53" i="51"/>
  <c r="J53" i="51"/>
  <c r="I53" i="51"/>
  <c r="K52" i="51"/>
  <c r="J52" i="51"/>
  <c r="I52" i="51"/>
  <c r="K51" i="51"/>
  <c r="J51" i="51"/>
  <c r="I51" i="51"/>
  <c r="K50" i="51"/>
  <c r="J50" i="51"/>
  <c r="I50" i="51"/>
  <c r="K49" i="51"/>
  <c r="J49" i="51"/>
  <c r="I49" i="51"/>
  <c r="K48" i="51"/>
  <c r="J48" i="51"/>
  <c r="I48" i="51"/>
  <c r="K47" i="51"/>
  <c r="J47" i="51"/>
  <c r="I47" i="51"/>
  <c r="K46" i="51"/>
  <c r="J46" i="51"/>
  <c r="I46" i="51"/>
  <c r="K45" i="51"/>
  <c r="J45" i="51"/>
  <c r="I45" i="51"/>
  <c r="K44" i="51"/>
  <c r="J44" i="51"/>
  <c r="I44" i="51"/>
  <c r="K43" i="51"/>
  <c r="J43" i="51"/>
  <c r="I43" i="51"/>
  <c r="K42" i="51"/>
  <c r="J42" i="51"/>
  <c r="I42" i="51"/>
  <c r="K41" i="51"/>
  <c r="J41" i="51"/>
  <c r="I41" i="51"/>
  <c r="K40" i="51"/>
  <c r="J40" i="51"/>
  <c r="I40" i="51"/>
  <c r="K39" i="51"/>
  <c r="J39" i="51"/>
  <c r="I39" i="51"/>
  <c r="K38" i="51"/>
  <c r="J38" i="51"/>
  <c r="I38" i="51"/>
  <c r="K37" i="51"/>
  <c r="J37" i="51"/>
  <c r="I37" i="51"/>
  <c r="K36" i="51"/>
  <c r="J36" i="51"/>
  <c r="I36" i="51"/>
  <c r="K35" i="51"/>
  <c r="J35" i="51"/>
  <c r="I35" i="51"/>
  <c r="K34" i="51"/>
  <c r="J34" i="51"/>
  <c r="I34" i="51"/>
  <c r="K33" i="51"/>
  <c r="J33" i="51"/>
  <c r="I33" i="51"/>
  <c r="K32" i="51"/>
  <c r="J32" i="51"/>
  <c r="I32" i="51"/>
  <c r="K31" i="51"/>
  <c r="J31" i="51"/>
  <c r="I31" i="51"/>
  <c r="K30" i="51"/>
  <c r="J30" i="51"/>
  <c r="I30" i="51"/>
  <c r="K29" i="51"/>
  <c r="J29" i="51"/>
  <c r="I29" i="51"/>
  <c r="K28" i="51"/>
  <c r="J28" i="51"/>
  <c r="I28" i="51"/>
  <c r="K27" i="51"/>
  <c r="J27" i="51"/>
  <c r="I27" i="51"/>
  <c r="K26" i="51"/>
  <c r="J26" i="51"/>
  <c r="I26" i="51"/>
  <c r="K25" i="51"/>
  <c r="J25" i="51"/>
  <c r="I25" i="51"/>
  <c r="K24" i="51"/>
  <c r="J24" i="51"/>
  <c r="I24" i="51"/>
  <c r="K23" i="51"/>
  <c r="J23" i="51"/>
  <c r="I23" i="51"/>
  <c r="K22" i="51"/>
  <c r="J22" i="51"/>
  <c r="I22" i="51"/>
  <c r="K21" i="51"/>
  <c r="J21" i="51"/>
  <c r="I21" i="51"/>
  <c r="K20" i="51"/>
  <c r="J20" i="51"/>
  <c r="I20" i="51"/>
  <c r="K19" i="51"/>
  <c r="J19" i="51"/>
  <c r="I19" i="51"/>
  <c r="K18" i="51"/>
  <c r="J18" i="51"/>
  <c r="I18" i="51"/>
  <c r="K17" i="51"/>
  <c r="J17" i="51"/>
  <c r="I17" i="51"/>
  <c r="K16" i="51"/>
  <c r="J16" i="51"/>
  <c r="I16" i="51"/>
  <c r="K15" i="51"/>
  <c r="J15" i="51"/>
  <c r="I15" i="51"/>
  <c r="K14" i="51"/>
  <c r="J14" i="51"/>
  <c r="I14" i="51"/>
  <c r="K13" i="51"/>
  <c r="J13" i="51"/>
  <c r="I13" i="51"/>
  <c r="K12" i="51"/>
  <c r="J12" i="51"/>
  <c r="I12" i="51"/>
  <c r="K11" i="51"/>
  <c r="J11" i="51"/>
  <c r="I11" i="51"/>
  <c r="K10" i="51"/>
  <c r="J10" i="51"/>
  <c r="I10" i="51"/>
  <c r="K9" i="51"/>
  <c r="J9" i="51"/>
  <c r="I9" i="51"/>
  <c r="K8" i="51"/>
  <c r="J8" i="51"/>
  <c r="I8" i="51"/>
  <c r="K7" i="51"/>
  <c r="J7" i="51"/>
  <c r="I7" i="51"/>
  <c r="K6" i="51"/>
  <c r="J6" i="51"/>
  <c r="I6" i="51"/>
  <c r="K5" i="51"/>
  <c r="J5" i="51"/>
  <c r="I5" i="51"/>
  <c r="K4" i="51"/>
  <c r="J4" i="51"/>
  <c r="I4" i="51"/>
  <c r="J132" i="38"/>
  <c r="I132" i="38"/>
  <c r="H132" i="38"/>
  <c r="J131" i="38"/>
  <c r="I131" i="38"/>
  <c r="H131" i="38"/>
  <c r="J130" i="38"/>
  <c r="I130" i="38"/>
  <c r="H130" i="38"/>
  <c r="J129" i="38"/>
  <c r="I129" i="38"/>
  <c r="H129" i="38"/>
  <c r="J128" i="38"/>
  <c r="I128" i="38"/>
  <c r="H128" i="38"/>
  <c r="J127" i="38"/>
  <c r="I127" i="38"/>
  <c r="H127" i="38"/>
  <c r="J126" i="38"/>
  <c r="I126" i="38"/>
  <c r="H126" i="38"/>
  <c r="J125" i="38"/>
  <c r="I125" i="38"/>
  <c r="H125" i="38"/>
  <c r="J124" i="38"/>
  <c r="I124" i="38"/>
  <c r="H124" i="38"/>
  <c r="J123" i="38"/>
  <c r="I123" i="38"/>
  <c r="H123" i="38"/>
  <c r="J122" i="38"/>
  <c r="I122" i="38"/>
  <c r="H122" i="38"/>
  <c r="J121" i="38"/>
  <c r="I121" i="38"/>
  <c r="H121" i="38"/>
  <c r="J120" i="38"/>
  <c r="I120" i="38"/>
  <c r="H120" i="38"/>
  <c r="J119" i="38"/>
  <c r="I119" i="38"/>
  <c r="H119" i="38"/>
  <c r="J118" i="38"/>
  <c r="I118" i="38"/>
  <c r="H118" i="38"/>
  <c r="J117" i="38"/>
  <c r="I117" i="38"/>
  <c r="H117" i="38"/>
  <c r="J116" i="38"/>
  <c r="I116" i="38"/>
  <c r="H116" i="38"/>
  <c r="J115" i="38"/>
  <c r="I115" i="38"/>
  <c r="H115" i="38"/>
  <c r="J114" i="38"/>
  <c r="I114" i="38"/>
  <c r="H114" i="38"/>
  <c r="J113" i="38"/>
  <c r="I113" i="38"/>
  <c r="H113" i="38"/>
  <c r="J112" i="38"/>
  <c r="I112" i="38"/>
  <c r="H112" i="38"/>
  <c r="J111" i="38"/>
  <c r="I111" i="38"/>
  <c r="H111" i="38"/>
  <c r="J110" i="38"/>
  <c r="I110" i="38"/>
  <c r="H110" i="38"/>
  <c r="J109" i="38"/>
  <c r="I109" i="38"/>
  <c r="H109" i="38"/>
  <c r="J108" i="38"/>
  <c r="I108" i="38"/>
  <c r="H108" i="38"/>
  <c r="J107" i="38"/>
  <c r="I107" i="38"/>
  <c r="H107" i="38"/>
  <c r="J106" i="38"/>
  <c r="I106" i="38"/>
  <c r="H106" i="38"/>
  <c r="J105" i="38"/>
  <c r="I105" i="38"/>
  <c r="H105" i="38"/>
  <c r="J104" i="38"/>
  <c r="I104" i="38"/>
  <c r="H104" i="38"/>
  <c r="J103" i="38"/>
  <c r="I103" i="38"/>
  <c r="H103" i="38"/>
  <c r="J102" i="38"/>
  <c r="I102" i="38"/>
  <c r="H102" i="38"/>
  <c r="J101" i="38"/>
  <c r="I101" i="38"/>
  <c r="H101" i="38"/>
  <c r="J100" i="38"/>
  <c r="I100" i="38"/>
  <c r="H100" i="38"/>
  <c r="J99" i="38"/>
  <c r="I99" i="38"/>
  <c r="H99" i="38"/>
  <c r="J98" i="38"/>
  <c r="I98" i="38"/>
  <c r="H98" i="38"/>
  <c r="J97" i="38"/>
  <c r="I97" i="38"/>
  <c r="H97" i="38"/>
  <c r="J96" i="38"/>
  <c r="I96" i="38"/>
  <c r="H96" i="38"/>
  <c r="J95" i="38"/>
  <c r="I95" i="38"/>
  <c r="H95" i="38"/>
  <c r="J94" i="38"/>
  <c r="I94" i="38"/>
  <c r="H94" i="38"/>
  <c r="J93" i="38"/>
  <c r="I93" i="38"/>
  <c r="H93" i="38"/>
  <c r="J92" i="38"/>
  <c r="I92" i="38"/>
  <c r="H92" i="38"/>
  <c r="J91" i="38"/>
  <c r="I91" i="38"/>
  <c r="H91" i="38"/>
  <c r="J90" i="38"/>
  <c r="I90" i="38"/>
  <c r="H90" i="38"/>
  <c r="J89" i="38"/>
  <c r="I89" i="38"/>
  <c r="H89" i="38"/>
  <c r="J88" i="38"/>
  <c r="I88" i="38"/>
  <c r="H88" i="38"/>
  <c r="J87" i="38"/>
  <c r="I87" i="38"/>
  <c r="H87" i="38"/>
  <c r="J86" i="38"/>
  <c r="I86" i="38"/>
  <c r="H86" i="38"/>
  <c r="J85" i="38"/>
  <c r="I85" i="38"/>
  <c r="H85" i="38"/>
  <c r="J84" i="38"/>
  <c r="I84" i="38"/>
  <c r="H84" i="38"/>
  <c r="J83" i="38"/>
  <c r="I83" i="38"/>
  <c r="H83" i="38"/>
  <c r="J82" i="38"/>
  <c r="I82" i="38"/>
  <c r="H82" i="38"/>
  <c r="J81" i="38"/>
  <c r="I81" i="38"/>
  <c r="H81" i="38"/>
  <c r="J80" i="38"/>
  <c r="I80" i="38"/>
  <c r="H80" i="38"/>
  <c r="J79" i="38"/>
  <c r="I79" i="38"/>
  <c r="H79" i="38"/>
  <c r="J78" i="38"/>
  <c r="I78" i="38"/>
  <c r="H78" i="38"/>
  <c r="J77" i="38"/>
  <c r="I77" i="38"/>
  <c r="H77" i="38"/>
  <c r="J76" i="38"/>
  <c r="I76" i="38"/>
  <c r="H76" i="38"/>
  <c r="J75" i="38"/>
  <c r="I75" i="38"/>
  <c r="H75" i="38"/>
  <c r="J74" i="38"/>
  <c r="I74" i="38"/>
  <c r="H74" i="38"/>
  <c r="J73" i="38"/>
  <c r="I73" i="38"/>
  <c r="H73" i="38"/>
  <c r="J72" i="38"/>
  <c r="I72" i="38"/>
  <c r="H72" i="38"/>
  <c r="J71" i="38"/>
  <c r="I71" i="38"/>
  <c r="H71" i="38"/>
  <c r="J70" i="38"/>
  <c r="I70" i="38"/>
  <c r="H70" i="38"/>
  <c r="J69" i="38"/>
  <c r="I69" i="38"/>
  <c r="H69" i="38"/>
  <c r="J68" i="38"/>
  <c r="I68" i="38"/>
  <c r="H68" i="38"/>
  <c r="J67" i="38"/>
  <c r="I67" i="38"/>
  <c r="H67" i="38"/>
  <c r="J66" i="38"/>
  <c r="I66" i="38"/>
  <c r="H66" i="38"/>
  <c r="J65" i="38"/>
  <c r="I65" i="38"/>
  <c r="H65" i="38"/>
  <c r="J64" i="38"/>
  <c r="I64" i="38"/>
  <c r="H64" i="38"/>
  <c r="J63" i="38"/>
  <c r="I63" i="38"/>
  <c r="H63" i="38"/>
  <c r="J62" i="38"/>
  <c r="I62" i="38"/>
  <c r="H62" i="38"/>
  <c r="J61" i="38"/>
  <c r="I61" i="38"/>
  <c r="H61" i="38"/>
  <c r="J60" i="38"/>
  <c r="I60" i="38"/>
  <c r="H60" i="38"/>
  <c r="J59" i="38"/>
  <c r="I59" i="38"/>
  <c r="H59" i="38"/>
  <c r="J58" i="38"/>
  <c r="I58" i="38"/>
  <c r="H58" i="38"/>
  <c r="J57" i="38"/>
  <c r="I57" i="38"/>
  <c r="H57" i="38"/>
  <c r="J56" i="38"/>
  <c r="I56" i="38"/>
  <c r="H56" i="38"/>
  <c r="J55" i="38"/>
  <c r="I55" i="38"/>
  <c r="H55" i="38"/>
  <c r="J54" i="38"/>
  <c r="I54" i="38"/>
  <c r="H54" i="38"/>
  <c r="J53" i="38"/>
  <c r="I53" i="38"/>
  <c r="H53" i="38"/>
  <c r="J52" i="38"/>
  <c r="I52" i="38"/>
  <c r="H52" i="38"/>
  <c r="J51" i="38"/>
  <c r="I51" i="38"/>
  <c r="H51" i="38"/>
  <c r="J50" i="38"/>
  <c r="I50" i="38"/>
  <c r="H50" i="38"/>
  <c r="J49" i="38"/>
  <c r="I49" i="38"/>
  <c r="H49" i="38"/>
  <c r="J48" i="38"/>
  <c r="I48" i="38"/>
  <c r="H48" i="38"/>
  <c r="J47" i="38"/>
  <c r="I47" i="38"/>
  <c r="H47" i="38"/>
  <c r="J46" i="38"/>
  <c r="I46" i="38"/>
  <c r="H46" i="38"/>
  <c r="J45" i="38"/>
  <c r="I45" i="38"/>
  <c r="H45" i="38"/>
  <c r="J44" i="38"/>
  <c r="I44" i="38"/>
  <c r="H44" i="38"/>
  <c r="J43" i="38"/>
  <c r="I43" i="38"/>
  <c r="H43" i="38"/>
  <c r="J42" i="38"/>
  <c r="I42" i="38"/>
  <c r="H42" i="38"/>
  <c r="J41" i="38"/>
  <c r="I41" i="38"/>
  <c r="H41" i="38"/>
  <c r="J40" i="38"/>
  <c r="I40" i="38"/>
  <c r="H40" i="38"/>
  <c r="J39" i="38"/>
  <c r="I39" i="38"/>
  <c r="H39" i="38"/>
  <c r="J38" i="38"/>
  <c r="I38" i="38"/>
  <c r="H38" i="38"/>
  <c r="J37" i="38"/>
  <c r="I37" i="38"/>
  <c r="H37" i="38"/>
  <c r="J36" i="38"/>
  <c r="I36" i="38"/>
  <c r="H36" i="38"/>
  <c r="J35" i="38"/>
  <c r="I35" i="38"/>
  <c r="H35" i="38"/>
  <c r="J34" i="38"/>
  <c r="I34" i="38"/>
  <c r="H34" i="38"/>
  <c r="J33" i="38"/>
  <c r="I33" i="38"/>
  <c r="H33" i="38"/>
  <c r="J32" i="38"/>
  <c r="I32" i="38"/>
  <c r="H32" i="38"/>
  <c r="J31" i="38"/>
  <c r="I31" i="38"/>
  <c r="H31" i="38"/>
  <c r="J30" i="38"/>
  <c r="I30" i="38"/>
  <c r="H30" i="38"/>
  <c r="J29" i="38"/>
  <c r="I29" i="38"/>
  <c r="H29" i="38"/>
  <c r="J28" i="38"/>
  <c r="I28" i="38"/>
  <c r="H28" i="38"/>
  <c r="J27" i="38"/>
  <c r="I27" i="38"/>
  <c r="H27" i="38"/>
  <c r="J26" i="38"/>
  <c r="I26" i="38"/>
  <c r="H26" i="38"/>
  <c r="J25" i="38"/>
  <c r="I25" i="38"/>
  <c r="H25" i="38"/>
  <c r="J24" i="38"/>
  <c r="I24" i="38"/>
  <c r="H24" i="38"/>
  <c r="J23" i="38"/>
  <c r="I23" i="38"/>
  <c r="H23" i="38"/>
  <c r="J22" i="38"/>
  <c r="I22" i="38"/>
  <c r="H22" i="38"/>
  <c r="J21" i="38"/>
  <c r="I21" i="38"/>
  <c r="H21" i="38"/>
  <c r="J20" i="38"/>
  <c r="I20" i="38"/>
  <c r="H20" i="38"/>
  <c r="J19" i="38"/>
  <c r="I19" i="38"/>
  <c r="H19" i="38"/>
  <c r="J18" i="38"/>
  <c r="I18" i="38"/>
  <c r="H18" i="38"/>
  <c r="J17" i="38"/>
  <c r="I17" i="38"/>
  <c r="H17" i="38"/>
  <c r="J16" i="38"/>
  <c r="I16" i="38"/>
  <c r="H16" i="38"/>
  <c r="J15" i="38"/>
  <c r="I15" i="38"/>
  <c r="H15" i="38"/>
  <c r="J14" i="38"/>
  <c r="I14" i="38"/>
  <c r="H14" i="38"/>
  <c r="J13" i="38"/>
  <c r="I13" i="38"/>
  <c r="H13" i="38"/>
  <c r="J12" i="38"/>
  <c r="I12" i="38"/>
  <c r="H12" i="38"/>
  <c r="J11" i="38"/>
  <c r="I11" i="38"/>
  <c r="H11" i="38"/>
  <c r="J10" i="38"/>
  <c r="I10" i="38"/>
  <c r="H10" i="38"/>
  <c r="J9" i="38"/>
  <c r="I9" i="38"/>
  <c r="H9" i="38"/>
  <c r="J8" i="38"/>
  <c r="I8" i="38"/>
  <c r="H8" i="38"/>
  <c r="J7" i="38"/>
  <c r="I7" i="38"/>
  <c r="H7" i="38"/>
  <c r="J6" i="38"/>
  <c r="I6" i="38"/>
  <c r="H6" i="38"/>
  <c r="J5" i="38"/>
  <c r="I5" i="38"/>
  <c r="H5" i="38"/>
  <c r="J4" i="38"/>
  <c r="I4" i="38"/>
  <c r="H4" i="38"/>
  <c r="L344" i="27"/>
  <c r="L343" i="27"/>
  <c r="L342" i="27"/>
  <c r="L341" i="27"/>
  <c r="L340" i="27"/>
  <c r="L339" i="27"/>
  <c r="L338" i="27"/>
  <c r="L337" i="27"/>
  <c r="L336" i="27"/>
  <c r="L335" i="27"/>
  <c r="L334" i="27"/>
  <c r="L333" i="27"/>
  <c r="L332" i="27"/>
  <c r="L331" i="27"/>
  <c r="L330" i="27"/>
  <c r="L329" i="27"/>
  <c r="L328" i="27"/>
  <c r="L327" i="27"/>
  <c r="L326" i="27"/>
  <c r="L325" i="27"/>
  <c r="L324" i="27"/>
  <c r="L323" i="27"/>
  <c r="L322" i="27"/>
  <c r="L321" i="27"/>
  <c r="L320" i="27"/>
  <c r="L319" i="27"/>
  <c r="L318" i="27"/>
  <c r="L317" i="27"/>
  <c r="L316" i="27"/>
  <c r="L315" i="27"/>
  <c r="L314" i="27"/>
  <c r="L313" i="27"/>
  <c r="L312" i="27"/>
  <c r="L311" i="27"/>
  <c r="L310" i="27"/>
  <c r="L309" i="27"/>
  <c r="L308" i="27"/>
  <c r="L307" i="27"/>
  <c r="L306" i="27"/>
  <c r="L305" i="27"/>
  <c r="L304" i="27"/>
  <c r="L303" i="27"/>
  <c r="L302" i="27"/>
  <c r="L301" i="27"/>
  <c r="L300" i="27"/>
  <c r="L299" i="27"/>
  <c r="L298" i="27"/>
  <c r="L297" i="27"/>
  <c r="L296" i="27"/>
  <c r="L295" i="27"/>
  <c r="L294" i="27"/>
  <c r="L293" i="27"/>
  <c r="L292" i="27"/>
  <c r="L291" i="27"/>
  <c r="L290" i="27"/>
  <c r="L289" i="27"/>
  <c r="L288" i="27"/>
  <c r="L287" i="27"/>
  <c r="L286" i="27"/>
  <c r="L285" i="27"/>
  <c r="L284" i="27"/>
  <c r="L283" i="27"/>
  <c r="L282" i="27"/>
  <c r="L281" i="27"/>
  <c r="L280" i="27"/>
  <c r="L279" i="27"/>
  <c r="L278" i="27"/>
  <c r="L277" i="27"/>
  <c r="L276" i="27"/>
  <c r="L275" i="27"/>
  <c r="L274" i="27"/>
  <c r="L273" i="27"/>
  <c r="L272" i="27"/>
  <c r="L271" i="27"/>
  <c r="L270" i="27"/>
  <c r="L269" i="27"/>
  <c r="L268" i="27"/>
  <c r="L267" i="27"/>
  <c r="L266" i="27"/>
  <c r="L265" i="27"/>
  <c r="L264" i="27"/>
  <c r="L263" i="27"/>
  <c r="L262" i="27"/>
  <c r="L261" i="27"/>
  <c r="L260" i="27"/>
  <c r="L259" i="27"/>
  <c r="L258" i="27"/>
  <c r="L257" i="27"/>
  <c r="L256" i="27"/>
  <c r="L255" i="27"/>
  <c r="L254" i="27"/>
  <c r="L253" i="27"/>
  <c r="L252" i="27"/>
  <c r="L251" i="27"/>
  <c r="L250" i="27"/>
  <c r="L249" i="27"/>
  <c r="L248" i="27"/>
  <c r="L247" i="27"/>
  <c r="L246" i="27"/>
  <c r="L245" i="27"/>
  <c r="L244" i="27"/>
  <c r="L243" i="27"/>
  <c r="L242" i="27"/>
  <c r="L241" i="27"/>
  <c r="L240" i="27"/>
  <c r="L239" i="27"/>
  <c r="L238" i="27"/>
  <c r="L237" i="27"/>
  <c r="L236" i="27"/>
  <c r="L235" i="27"/>
  <c r="L234" i="27"/>
  <c r="L233" i="27"/>
  <c r="L232" i="27"/>
  <c r="L231" i="27"/>
  <c r="L230" i="27"/>
  <c r="L229" i="27"/>
  <c r="L228" i="27"/>
  <c r="L227" i="27"/>
  <c r="L226" i="27"/>
  <c r="L225" i="27"/>
  <c r="L224" i="27"/>
  <c r="L223" i="27"/>
  <c r="L222" i="27"/>
  <c r="L221" i="27"/>
  <c r="L220" i="27"/>
  <c r="L219" i="27"/>
  <c r="L218" i="27"/>
  <c r="L217" i="27"/>
  <c r="L216" i="27"/>
  <c r="L215" i="27"/>
  <c r="L214" i="27"/>
  <c r="L213" i="27"/>
  <c r="L212" i="27"/>
  <c r="L211" i="27"/>
  <c r="L210" i="27"/>
  <c r="L209" i="27"/>
  <c r="L208" i="27"/>
  <c r="L207" i="27"/>
  <c r="L206" i="27"/>
  <c r="L205" i="27"/>
  <c r="L204" i="27"/>
  <c r="L203" i="27"/>
  <c r="L202" i="27"/>
  <c r="L201" i="27"/>
  <c r="L200" i="27"/>
  <c r="L199" i="27"/>
  <c r="L198" i="27"/>
  <c r="L197" i="27"/>
  <c r="L196" i="27"/>
  <c r="L195" i="27"/>
  <c r="L194" i="27"/>
  <c r="L193" i="27"/>
  <c r="L192" i="27"/>
  <c r="L191" i="27"/>
  <c r="L190" i="27"/>
  <c r="L189" i="27"/>
  <c r="L188" i="27"/>
  <c r="L187" i="27"/>
  <c r="L186" i="27"/>
  <c r="L185" i="27"/>
  <c r="L184" i="27"/>
  <c r="L183" i="27"/>
  <c r="L182" i="27"/>
  <c r="L181" i="27"/>
  <c r="L180" i="27"/>
  <c r="L179" i="27"/>
  <c r="L178" i="27"/>
  <c r="L177" i="27"/>
  <c r="L176" i="27"/>
  <c r="L175" i="27"/>
  <c r="L174" i="27"/>
  <c r="L173" i="27"/>
  <c r="L172" i="27"/>
  <c r="L171" i="27"/>
  <c r="L170" i="27"/>
  <c r="L169" i="27"/>
  <c r="L168" i="27"/>
  <c r="L167" i="27"/>
  <c r="L166" i="27"/>
  <c r="L165" i="27"/>
  <c r="L164" i="27"/>
  <c r="L163" i="27"/>
  <c r="L162" i="27"/>
  <c r="L161" i="27"/>
  <c r="L160" i="27"/>
  <c r="L159" i="27"/>
  <c r="L158" i="27"/>
  <c r="L157" i="27"/>
  <c r="L156" i="27"/>
  <c r="L155" i="27"/>
  <c r="L154" i="27"/>
  <c r="L153" i="27"/>
  <c r="L152" i="27"/>
  <c r="L151" i="27"/>
  <c r="L150" i="27"/>
  <c r="L149" i="27"/>
  <c r="L148" i="27"/>
  <c r="L147" i="27"/>
  <c r="L146" i="27"/>
  <c r="L145" i="27"/>
  <c r="L144" i="27"/>
  <c r="L143" i="27"/>
  <c r="L142" i="27"/>
  <c r="L141" i="27"/>
  <c r="L140" i="27"/>
  <c r="L139" i="27"/>
  <c r="L138" i="27"/>
  <c r="L137" i="27"/>
  <c r="L136" i="27"/>
  <c r="L135" i="27"/>
  <c r="L134" i="27"/>
  <c r="L133" i="27"/>
  <c r="L132" i="27"/>
  <c r="L131" i="27"/>
  <c r="L130" i="27"/>
  <c r="L129" i="27"/>
  <c r="L128" i="27"/>
  <c r="L127" i="27"/>
  <c r="L126" i="27"/>
  <c r="L125" i="27"/>
  <c r="L124" i="27"/>
  <c r="L123" i="27"/>
  <c r="L122" i="27"/>
  <c r="L121" i="27"/>
  <c r="L120" i="27"/>
  <c r="L119" i="27"/>
  <c r="L118" i="27"/>
  <c r="L117" i="27"/>
  <c r="L116" i="27"/>
  <c r="L115" i="27"/>
  <c r="L114" i="27"/>
  <c r="L113" i="27"/>
  <c r="L112" i="27"/>
  <c r="L111" i="27"/>
  <c r="L110" i="27"/>
  <c r="L109" i="27"/>
  <c r="L108" i="27"/>
  <c r="L107" i="27"/>
  <c r="L106" i="27"/>
  <c r="L105" i="27"/>
  <c r="L104" i="27"/>
  <c r="L103" i="27"/>
  <c r="L102" i="27"/>
  <c r="L101" i="27"/>
  <c r="L100" i="27"/>
  <c r="L99" i="27"/>
  <c r="L98" i="27"/>
  <c r="L97" i="27"/>
  <c r="L96" i="27"/>
  <c r="L95" i="27"/>
  <c r="L94" i="27"/>
  <c r="L93" i="27"/>
  <c r="L92" i="27"/>
  <c r="L91" i="27"/>
  <c r="L90" i="27"/>
  <c r="L89" i="27"/>
  <c r="L88" i="27"/>
  <c r="L87" i="27"/>
  <c r="L86" i="27"/>
  <c r="L85" i="27"/>
  <c r="L84" i="27"/>
  <c r="L83" i="27"/>
  <c r="L82" i="27"/>
  <c r="L81" i="27"/>
  <c r="L80" i="27"/>
  <c r="L79" i="27"/>
  <c r="L78" i="27"/>
  <c r="L77" i="27"/>
  <c r="L76" i="27"/>
  <c r="L75" i="27"/>
  <c r="L74" i="27"/>
  <c r="L73" i="27"/>
  <c r="L72" i="27"/>
  <c r="L71" i="27"/>
  <c r="L70" i="27"/>
  <c r="L69" i="27"/>
  <c r="L68" i="27"/>
  <c r="L67" i="27"/>
  <c r="L66" i="27"/>
  <c r="L65" i="27"/>
  <c r="L64" i="27"/>
  <c r="L63" i="27"/>
  <c r="L62" i="27"/>
  <c r="L61" i="27"/>
  <c r="L60" i="27"/>
  <c r="L59" i="27"/>
  <c r="L58" i="27"/>
  <c r="L57" i="27"/>
  <c r="L56" i="27"/>
  <c r="L55" i="27"/>
  <c r="L54" i="27"/>
  <c r="L53" i="27"/>
  <c r="L52" i="27"/>
  <c r="L51" i="27"/>
  <c r="L50" i="27"/>
  <c r="L49" i="27"/>
  <c r="L48" i="27"/>
  <c r="L47" i="27"/>
  <c r="L46" i="27"/>
  <c r="L45" i="27"/>
  <c r="L44" i="27"/>
  <c r="L43" i="27"/>
  <c r="L42" i="27"/>
  <c r="L41" i="27"/>
  <c r="L40" i="27"/>
  <c r="L39" i="27"/>
  <c r="L38" i="27"/>
  <c r="L37" i="27"/>
  <c r="L36" i="27"/>
  <c r="L35" i="27"/>
  <c r="L34" i="27"/>
  <c r="L33" i="27"/>
  <c r="L32" i="27"/>
  <c r="L31" i="27"/>
  <c r="L30" i="27"/>
  <c r="L29" i="27"/>
  <c r="L28" i="27"/>
  <c r="L27" i="27"/>
  <c r="L26" i="27"/>
  <c r="L25" i="27"/>
  <c r="L24" i="27"/>
  <c r="L23" i="27"/>
  <c r="L22" i="27"/>
  <c r="L21" i="27"/>
  <c r="L20" i="27"/>
  <c r="L19" i="27"/>
  <c r="L18" i="27"/>
  <c r="L17" i="27"/>
  <c r="L16" i="27"/>
  <c r="L15" i="27"/>
  <c r="L14" i="27"/>
  <c r="L13" i="27"/>
  <c r="L12" i="27"/>
  <c r="L11" i="27"/>
  <c r="L10" i="27"/>
  <c r="L9" i="27"/>
  <c r="L8" i="27"/>
  <c r="L7" i="27"/>
  <c r="L6" i="27"/>
  <c r="L5" i="27"/>
  <c r="L4" i="27"/>
  <c r="J1218" i="26"/>
  <c r="J1217" i="26"/>
  <c r="J1216" i="26"/>
  <c r="J1215" i="26"/>
  <c r="J1214" i="26"/>
  <c r="J1213" i="26"/>
  <c r="J1212" i="26"/>
  <c r="J1211" i="26"/>
  <c r="J1210" i="26"/>
  <c r="J1209" i="26"/>
  <c r="J1208" i="26"/>
  <c r="J1207" i="26"/>
  <c r="J1206" i="26"/>
  <c r="J1205" i="26"/>
  <c r="J1204" i="26"/>
  <c r="J1203" i="26"/>
  <c r="J1202" i="26"/>
  <c r="J1201" i="26"/>
  <c r="J1200" i="26"/>
  <c r="J1199" i="26"/>
  <c r="J1198" i="26"/>
  <c r="J1197" i="26"/>
  <c r="J1196" i="26"/>
  <c r="J1195" i="26"/>
  <c r="J1194" i="26"/>
  <c r="J1193" i="26"/>
  <c r="J1192" i="26"/>
  <c r="J1191" i="26"/>
  <c r="J1190" i="26"/>
  <c r="J1189" i="26"/>
  <c r="J1188" i="26"/>
  <c r="J1187" i="26"/>
  <c r="J1186" i="26"/>
  <c r="J1185" i="26"/>
  <c r="J478" i="26"/>
  <c r="J477" i="26"/>
  <c r="J476" i="26"/>
  <c r="J475" i="26"/>
  <c r="J474" i="26"/>
  <c r="J473" i="26"/>
  <c r="J472" i="26"/>
  <c r="J471" i="26"/>
  <c r="J470" i="26"/>
  <c r="J469" i="26"/>
  <c r="J468" i="26"/>
  <c r="J467" i="26"/>
  <c r="J466" i="26"/>
  <c r="J465" i="26"/>
  <c r="J464" i="26"/>
  <c r="J463" i="26"/>
  <c r="J462" i="26"/>
  <c r="J461" i="26"/>
  <c r="J460" i="26"/>
  <c r="J459" i="26"/>
  <c r="J458" i="26"/>
  <c r="J457" i="26"/>
  <c r="J456" i="26"/>
  <c r="J455" i="26"/>
  <c r="J454" i="26"/>
  <c r="J453" i="26"/>
  <c r="J452" i="26"/>
  <c r="J451" i="26"/>
  <c r="J450" i="26"/>
  <c r="J449" i="26"/>
  <c r="J448" i="26"/>
  <c r="J447" i="26"/>
  <c r="J446" i="26"/>
  <c r="J445" i="26"/>
  <c r="J444" i="26"/>
  <c r="J443" i="26"/>
  <c r="J442" i="26"/>
  <c r="J441" i="26"/>
  <c r="J440" i="26"/>
  <c r="J439" i="26"/>
  <c r="J438" i="26"/>
  <c r="J437" i="26"/>
  <c r="J436" i="26"/>
  <c r="J435" i="26"/>
  <c r="J434" i="26"/>
  <c r="J433" i="26"/>
  <c r="J432" i="26"/>
  <c r="J431" i="26"/>
  <c r="J430" i="26"/>
  <c r="J429" i="26"/>
  <c r="J428" i="26"/>
  <c r="J427" i="26"/>
  <c r="J426" i="26"/>
  <c r="J425" i="26"/>
  <c r="J424" i="26"/>
  <c r="J423" i="26"/>
  <c r="J422" i="26"/>
  <c r="J421" i="26"/>
  <c r="J420" i="26"/>
  <c r="J419" i="26"/>
  <c r="J418" i="26"/>
  <c r="J417" i="26"/>
  <c r="J416" i="26"/>
  <c r="J415" i="26"/>
  <c r="J414" i="26"/>
  <c r="J413" i="26"/>
  <c r="J412" i="26"/>
  <c r="J411" i="26"/>
  <c r="J410" i="26"/>
  <c r="J409" i="26"/>
  <c r="J408" i="26"/>
  <c r="J407" i="26"/>
  <c r="J406" i="26"/>
  <c r="J405" i="26"/>
  <c r="J404" i="26"/>
  <c r="J403" i="26"/>
  <c r="J402" i="26"/>
  <c r="J401" i="26"/>
  <c r="J400" i="26"/>
  <c r="J399" i="26"/>
  <c r="J398" i="26"/>
  <c r="J397" i="26"/>
  <c r="J396" i="26"/>
  <c r="J395" i="26"/>
  <c r="J394" i="26"/>
  <c r="J393" i="26"/>
  <c r="J392" i="26"/>
  <c r="J391" i="26"/>
  <c r="J390" i="26"/>
  <c r="J389" i="26"/>
  <c r="J388" i="26"/>
  <c r="J387" i="26"/>
  <c r="J386" i="26"/>
  <c r="J385" i="26"/>
  <c r="J384" i="26"/>
  <c r="J383" i="26"/>
  <c r="J382" i="26"/>
  <c r="J381" i="26"/>
  <c r="J380" i="26"/>
  <c r="J379" i="26"/>
  <c r="J378" i="26"/>
  <c r="J377" i="26"/>
  <c r="J376" i="26"/>
  <c r="J375" i="26"/>
  <c r="J374" i="26"/>
  <c r="J373" i="26"/>
  <c r="J372" i="26"/>
  <c r="J371" i="26"/>
  <c r="J370" i="26"/>
  <c r="J369" i="26"/>
  <c r="J368" i="26"/>
  <c r="J367" i="26"/>
  <c r="J366" i="26"/>
  <c r="J365" i="26"/>
  <c r="J364" i="26"/>
  <c r="J363" i="26"/>
  <c r="J362" i="26"/>
  <c r="J361" i="26"/>
  <c r="J360" i="26"/>
  <c r="J359" i="26"/>
  <c r="J358" i="26"/>
  <c r="J357" i="26"/>
  <c r="J356" i="26"/>
  <c r="J355" i="26"/>
  <c r="J354" i="26"/>
  <c r="J353" i="26"/>
  <c r="J352" i="26"/>
  <c r="J351" i="26"/>
  <c r="J350" i="26"/>
  <c r="J349" i="26"/>
  <c r="J348" i="26"/>
  <c r="J347" i="26"/>
  <c r="J346" i="26"/>
  <c r="J345" i="26"/>
  <c r="J344" i="26"/>
  <c r="J343" i="26"/>
  <c r="J342" i="26"/>
  <c r="J341" i="26"/>
  <c r="J340" i="26"/>
  <c r="J339" i="26"/>
  <c r="J338" i="26"/>
  <c r="J337" i="26"/>
  <c r="J336" i="26"/>
  <c r="J335" i="26"/>
  <c r="J334" i="26"/>
  <c r="J333" i="26"/>
  <c r="J332" i="26"/>
  <c r="J331" i="26"/>
  <c r="J330" i="26"/>
  <c r="J329" i="26"/>
  <c r="J328" i="26"/>
  <c r="J327" i="26"/>
  <c r="J326" i="26"/>
  <c r="J325" i="26"/>
  <c r="J324" i="26"/>
  <c r="J323" i="26"/>
  <c r="J322" i="26"/>
  <c r="J321" i="26"/>
  <c r="J320" i="26"/>
  <c r="J319" i="26"/>
  <c r="J318" i="26"/>
  <c r="J317" i="26"/>
  <c r="J316" i="26"/>
  <c r="J315" i="26"/>
  <c r="J314" i="26"/>
  <c r="J313" i="26"/>
  <c r="J312" i="26"/>
  <c r="J311" i="26"/>
  <c r="J310" i="26"/>
  <c r="J309" i="26"/>
  <c r="J308" i="26"/>
  <c r="J307" i="26"/>
  <c r="J306" i="26"/>
  <c r="J305" i="26"/>
  <c r="J304" i="26"/>
  <c r="J303" i="26"/>
  <c r="J302" i="26"/>
  <c r="J301" i="26"/>
  <c r="J300" i="26"/>
  <c r="J299" i="26"/>
  <c r="J298" i="26"/>
  <c r="J297" i="26"/>
  <c r="J296" i="26"/>
  <c r="J295" i="26"/>
  <c r="J294" i="26"/>
  <c r="J293" i="26"/>
  <c r="J292" i="26"/>
  <c r="J291" i="26"/>
  <c r="J290" i="26"/>
  <c r="J289" i="26"/>
  <c r="J288" i="26"/>
  <c r="J287" i="26"/>
  <c r="J286" i="26"/>
  <c r="J285" i="26"/>
  <c r="J284" i="26"/>
  <c r="J283" i="26"/>
  <c r="J282" i="26"/>
  <c r="J281" i="26"/>
  <c r="J280" i="26"/>
  <c r="J279" i="26"/>
  <c r="J278" i="26"/>
  <c r="J277" i="26"/>
  <c r="J276" i="26"/>
  <c r="J275" i="26"/>
  <c r="J274" i="26"/>
  <c r="J273" i="26"/>
  <c r="J272" i="26"/>
  <c r="J271" i="26"/>
  <c r="J270" i="26"/>
  <c r="J269" i="26"/>
  <c r="J268" i="26"/>
  <c r="J267" i="26"/>
  <c r="J266" i="26"/>
  <c r="J265" i="26"/>
  <c r="J264" i="26"/>
  <c r="J263" i="26"/>
  <c r="J262" i="26"/>
  <c r="J261" i="26"/>
  <c r="J260" i="26"/>
  <c r="J259" i="26"/>
  <c r="J258" i="26"/>
  <c r="J257" i="26"/>
  <c r="J256" i="26"/>
  <c r="J255" i="26"/>
  <c r="J254" i="26"/>
  <c r="J253" i="26"/>
  <c r="J252" i="26"/>
  <c r="J251" i="26"/>
  <c r="J250" i="26"/>
  <c r="J249" i="26"/>
  <c r="J248" i="26"/>
  <c r="J247" i="26"/>
  <c r="J246" i="26"/>
  <c r="J245" i="26"/>
  <c r="J244" i="26"/>
  <c r="J243" i="26"/>
  <c r="J242" i="26"/>
  <c r="J241" i="26"/>
  <c r="J240" i="26"/>
  <c r="J239" i="26"/>
  <c r="J238" i="26"/>
  <c r="J237" i="26"/>
  <c r="J236" i="26"/>
  <c r="J235" i="26"/>
  <c r="J234" i="26"/>
  <c r="J233" i="26"/>
  <c r="J232" i="26"/>
  <c r="J231" i="26"/>
  <c r="J230" i="26"/>
  <c r="J229" i="26"/>
  <c r="J228" i="26"/>
  <c r="J227" i="26"/>
  <c r="J226" i="26"/>
  <c r="J225" i="26"/>
  <c r="J224" i="26"/>
  <c r="J223" i="26"/>
  <c r="J222" i="26"/>
  <c r="J221" i="26"/>
  <c r="J220" i="26"/>
  <c r="J219" i="26"/>
  <c r="J218" i="26"/>
  <c r="J217" i="26"/>
  <c r="J216" i="26"/>
  <c r="J215" i="26"/>
  <c r="J214" i="26"/>
  <c r="J213" i="26"/>
  <c r="J212" i="26"/>
  <c r="J211" i="26"/>
  <c r="J210" i="26"/>
  <c r="J209" i="26"/>
  <c r="J208" i="26"/>
  <c r="J207" i="26"/>
  <c r="J206" i="26"/>
  <c r="J205" i="26"/>
  <c r="J204" i="26"/>
  <c r="J203" i="26"/>
  <c r="J202" i="26"/>
  <c r="J201" i="26"/>
  <c r="J200" i="26"/>
  <c r="J199" i="26"/>
  <c r="J198" i="26"/>
  <c r="J197" i="26"/>
  <c r="J196" i="26"/>
  <c r="J195" i="26"/>
  <c r="J194" i="26"/>
  <c r="J193" i="26"/>
  <c r="J192" i="26"/>
  <c r="J191" i="26"/>
  <c r="J190" i="26"/>
  <c r="J189" i="26"/>
  <c r="J188" i="26"/>
  <c r="J187" i="26"/>
  <c r="J186" i="26"/>
  <c r="J185" i="26"/>
  <c r="J184" i="26"/>
  <c r="J183" i="26"/>
  <c r="J182" i="26"/>
  <c r="J181" i="26"/>
  <c r="J180" i="26"/>
  <c r="J179" i="26"/>
  <c r="J178" i="26"/>
  <c r="J177" i="26"/>
  <c r="J176" i="26"/>
  <c r="J175" i="26"/>
  <c r="J174" i="26"/>
  <c r="J173" i="26"/>
  <c r="J172" i="26"/>
  <c r="J171" i="26"/>
  <c r="J170" i="26"/>
  <c r="J169" i="26"/>
  <c r="J168" i="26"/>
  <c r="J167" i="26"/>
  <c r="J166" i="26"/>
  <c r="J165" i="26"/>
  <c r="J164" i="26"/>
  <c r="J163" i="26"/>
  <c r="J162" i="26"/>
  <c r="J161" i="26"/>
  <c r="J160" i="26"/>
  <c r="J159" i="26"/>
  <c r="J158" i="26"/>
  <c r="J157" i="26"/>
  <c r="J156" i="26"/>
  <c r="J155" i="26"/>
  <c r="J154" i="26"/>
  <c r="J153" i="26"/>
  <c r="J152" i="26"/>
  <c r="J151" i="26"/>
  <c r="J150" i="26"/>
  <c r="J149" i="26"/>
  <c r="J148" i="26"/>
  <c r="J147" i="26"/>
  <c r="J146" i="26"/>
  <c r="J145" i="26"/>
  <c r="J144" i="26"/>
  <c r="J143" i="26"/>
  <c r="J142" i="26"/>
  <c r="J141" i="26"/>
  <c r="J140" i="26"/>
  <c r="J139" i="26"/>
  <c r="J138" i="26"/>
  <c r="J137" i="26"/>
  <c r="J136" i="26"/>
  <c r="J135" i="26"/>
  <c r="J134" i="26"/>
  <c r="J133" i="26"/>
  <c r="J132" i="26"/>
  <c r="J131" i="26"/>
  <c r="J130" i="26"/>
  <c r="J129" i="26"/>
  <c r="J128" i="26"/>
  <c r="J127" i="26"/>
  <c r="J126" i="26"/>
  <c r="J125" i="26"/>
  <c r="J124" i="26"/>
  <c r="J123" i="26"/>
  <c r="J122" i="26"/>
  <c r="J121" i="26"/>
  <c r="J120" i="26"/>
  <c r="J119" i="26"/>
  <c r="J118" i="26"/>
  <c r="J117" i="26"/>
  <c r="J116" i="26"/>
  <c r="J115" i="26"/>
  <c r="J114" i="26"/>
  <c r="J113" i="26"/>
  <c r="J112" i="26"/>
  <c r="J111" i="26"/>
  <c r="J110" i="26"/>
  <c r="J109" i="26"/>
  <c r="J108" i="26"/>
  <c r="J107" i="26"/>
  <c r="J106" i="26"/>
  <c r="J105" i="26"/>
  <c r="J104" i="26"/>
  <c r="J103" i="26"/>
  <c r="J102" i="26"/>
  <c r="J101" i="26"/>
  <c r="J100" i="26"/>
  <c r="J99" i="26"/>
  <c r="J98" i="26"/>
  <c r="J97" i="26"/>
  <c r="J96" i="26"/>
  <c r="J95" i="26"/>
  <c r="J94" i="26"/>
  <c r="J93" i="26"/>
  <c r="J92" i="26"/>
  <c r="J91" i="26"/>
  <c r="J90" i="26"/>
  <c r="J89" i="26"/>
  <c r="J88" i="26"/>
  <c r="J87" i="26"/>
  <c r="J86" i="26"/>
  <c r="J85" i="26"/>
  <c r="J84" i="26"/>
  <c r="J83" i="26"/>
  <c r="J82" i="26"/>
  <c r="J81" i="26"/>
  <c r="J80" i="26"/>
  <c r="J79" i="26"/>
  <c r="J78" i="26"/>
  <c r="J77" i="26"/>
  <c r="J76" i="26"/>
  <c r="J75" i="26"/>
  <c r="J74" i="26"/>
  <c r="J73" i="26"/>
  <c r="J72" i="26"/>
  <c r="J71" i="26"/>
  <c r="J70" i="26"/>
  <c r="J69" i="26"/>
  <c r="J68" i="26"/>
  <c r="J67" i="26"/>
  <c r="J66" i="26"/>
  <c r="J65" i="26"/>
  <c r="J64" i="26"/>
  <c r="J63" i="26"/>
  <c r="J62" i="26"/>
  <c r="J61" i="26"/>
  <c r="J60" i="26"/>
  <c r="J59" i="26"/>
  <c r="J58" i="26"/>
  <c r="J57" i="26"/>
  <c r="J56" i="26"/>
  <c r="J55" i="26"/>
  <c r="J54" i="26"/>
  <c r="J53" i="26"/>
  <c r="J52" i="26"/>
  <c r="J51" i="26"/>
  <c r="J50" i="26"/>
  <c r="J49" i="26"/>
  <c r="J48" i="26"/>
  <c r="J47" i="26"/>
  <c r="J46" i="26"/>
  <c r="J45" i="26"/>
  <c r="J44" i="26"/>
  <c r="J43" i="26"/>
  <c r="J42" i="26"/>
  <c r="J41" i="26"/>
  <c r="J40" i="26"/>
  <c r="J39" i="26"/>
  <c r="J38" i="26"/>
  <c r="J37" i="26"/>
  <c r="J36" i="26"/>
  <c r="J35" i="26"/>
  <c r="J34" i="26"/>
  <c r="J33" i="26"/>
  <c r="J32" i="26"/>
  <c r="J31" i="26"/>
  <c r="J30" i="26"/>
  <c r="J29" i="26"/>
  <c r="J28" i="26"/>
  <c r="J27" i="26"/>
  <c r="J26" i="26"/>
  <c r="J25" i="26"/>
  <c r="J24" i="26"/>
  <c r="J23" i="26"/>
  <c r="J22" i="26"/>
  <c r="J21" i="26"/>
  <c r="J20" i="26"/>
  <c r="J19" i="26"/>
  <c r="J18" i="26"/>
  <c r="J17" i="26"/>
  <c r="J16" i="26"/>
  <c r="J15" i="26"/>
  <c r="J14" i="26"/>
  <c r="J13" i="26"/>
  <c r="J12" i="26"/>
  <c r="J11" i="26"/>
  <c r="J10" i="26"/>
  <c r="J9" i="26"/>
  <c r="J8" i="26"/>
  <c r="J7" i="26"/>
  <c r="J6" i="26"/>
  <c r="J5" i="26"/>
  <c r="J4" i="26"/>
  <c r="A67" i="19"/>
  <c r="A68" i="19" s="1"/>
  <c r="A69" i="19" s="1"/>
  <c r="A70" i="19" s="1"/>
  <c r="A71" i="19" s="1"/>
  <c r="A72" i="19" s="1"/>
  <c r="A73" i="19" s="1"/>
  <c r="A74" i="19" s="1"/>
  <c r="A75" i="19" s="1"/>
  <c r="A76" i="19" s="1"/>
  <c r="A77" i="19" s="1"/>
  <c r="A78" i="19" s="1"/>
  <c r="A79" i="19" s="1"/>
  <c r="A80" i="19" s="1"/>
  <c r="A81" i="19" s="1"/>
  <c r="A82" i="19" s="1"/>
  <c r="A83" i="19" s="1"/>
  <c r="A84" i="19" s="1"/>
  <c r="A85" i="19" s="1"/>
  <c r="A86" i="19" s="1"/>
  <c r="A87" i="19" s="1"/>
  <c r="A88" i="19" s="1"/>
  <c r="A89" i="19" s="1"/>
  <c r="A90" i="19" s="1"/>
  <c r="A91" i="19" s="1"/>
  <c r="A92" i="19" s="1"/>
  <c r="A93" i="19" s="1"/>
  <c r="A94" i="19" s="1"/>
  <c r="A95" i="19" s="1"/>
  <c r="A96" i="19" s="1"/>
  <c r="A97" i="19" s="1"/>
  <c r="A98" i="19" s="1"/>
  <c r="A99" i="19" s="1"/>
  <c r="A100" i="19" s="1"/>
  <c r="A101" i="19" s="1"/>
  <c r="A102" i="19" s="1"/>
  <c r="A103" i="19" s="1"/>
  <c r="A104" i="19" s="1"/>
  <c r="A105" i="19" s="1"/>
  <c r="A106" i="19" s="1"/>
  <c r="A107" i="19" s="1"/>
  <c r="A108" i="19" s="1"/>
  <c r="A109" i="19" s="1"/>
  <c r="A110" i="19" s="1"/>
  <c r="A111" i="19" s="1"/>
  <c r="A112" i="19" s="1"/>
  <c r="A113" i="19" s="1"/>
  <c r="A114" i="19" s="1"/>
  <c r="A115" i="19" s="1"/>
  <c r="A116" i="19" s="1"/>
  <c r="A117" i="19" s="1"/>
  <c r="A118" i="19" s="1"/>
  <c r="A119" i="19" s="1"/>
  <c r="A120" i="19" s="1"/>
  <c r="A121" i="19" s="1"/>
  <c r="A122" i="19" s="1"/>
  <c r="A123" i="19" s="1"/>
  <c r="A124" i="19" s="1"/>
  <c r="A125" i="19" s="1"/>
  <c r="A126" i="19" s="1"/>
  <c r="A127" i="19" s="1"/>
  <c r="A128" i="19" s="1"/>
  <c r="A129" i="19" s="1"/>
  <c r="A130" i="19" s="1"/>
  <c r="A131" i="19" s="1"/>
  <c r="A132" i="19" s="1"/>
  <c r="A133" i="19" s="1"/>
  <c r="A134" i="19" s="1"/>
  <c r="A135" i="19" s="1"/>
  <c r="A136" i="19" s="1"/>
  <c r="A137" i="19" s="1"/>
  <c r="A138" i="19" s="1"/>
  <c r="A139" i="19" s="1"/>
  <c r="A140" i="19" s="1"/>
  <c r="A141" i="19" s="1"/>
  <c r="A142" i="19" s="1"/>
  <c r="A143" i="19" s="1"/>
  <c r="A144" i="19" s="1"/>
  <c r="A145" i="19" s="1"/>
  <c r="A146" i="19" s="1"/>
  <c r="A147" i="19" s="1"/>
  <c r="A148" i="19" s="1"/>
  <c r="A149" i="19" s="1"/>
  <c r="A150" i="19" s="1"/>
  <c r="A151" i="19" s="1"/>
  <c r="A152" i="19" s="1"/>
  <c r="A153" i="19" s="1"/>
  <c r="A154" i="19" s="1"/>
  <c r="A155" i="19" s="1"/>
  <c r="A156" i="19" s="1"/>
  <c r="A157" i="19" s="1"/>
  <c r="A158" i="19" s="1"/>
  <c r="A159" i="19" s="1"/>
  <c r="A160" i="19" s="1"/>
  <c r="A161" i="19" s="1"/>
  <c r="A162" i="19" s="1"/>
  <c r="A163" i="19" s="1"/>
  <c r="A164" i="19" s="1"/>
  <c r="A165" i="19" s="1"/>
  <c r="A166" i="19" s="1"/>
  <c r="A167" i="19" s="1"/>
  <c r="A168" i="19" s="1"/>
  <c r="A169" i="19" s="1"/>
  <c r="A170" i="19" s="1"/>
  <c r="A171" i="19" s="1"/>
  <c r="A172" i="19" s="1"/>
  <c r="A173" i="19" s="1"/>
  <c r="A174" i="19" s="1"/>
  <c r="A175" i="19" s="1"/>
  <c r="A176" i="19" s="1"/>
  <c r="A177" i="19" s="1"/>
  <c r="A178" i="19" s="1"/>
  <c r="A179" i="19" s="1"/>
  <c r="A180" i="19" s="1"/>
  <c r="A181" i="19" s="1"/>
  <c r="A182" i="19" s="1"/>
  <c r="A183" i="19" s="1"/>
  <c r="A184" i="19" s="1"/>
  <c r="A185" i="19" s="1"/>
  <c r="A186" i="19" s="1"/>
  <c r="A187" i="19" s="1"/>
  <c r="A188" i="19" s="1"/>
  <c r="A189" i="19" s="1"/>
  <c r="A190" i="19" s="1"/>
  <c r="A191" i="19" s="1"/>
  <c r="A192" i="19" s="1"/>
  <c r="A193" i="19" s="1"/>
  <c r="A194" i="19" s="1"/>
  <c r="A195" i="19" s="1"/>
  <c r="A196" i="19" s="1"/>
  <c r="A197" i="19" s="1"/>
  <c r="A198" i="19" s="1"/>
  <c r="A199" i="19" s="1"/>
  <c r="A200" i="19" s="1"/>
  <c r="A201" i="19" s="1"/>
  <c r="A202" i="19" s="1"/>
  <c r="A203" i="19" s="1"/>
  <c r="A204" i="19" s="1"/>
  <c r="A205" i="19" s="1"/>
  <c r="A206" i="19" s="1"/>
  <c r="A207" i="19" s="1"/>
  <c r="A208" i="19" s="1"/>
  <c r="A209" i="19" s="1"/>
  <c r="A210" i="19" s="1"/>
  <c r="A211" i="19" s="1"/>
  <c r="A212" i="19" s="1"/>
  <c r="A213" i="19" s="1"/>
  <c r="A214" i="19" s="1"/>
  <c r="A215" i="19" s="1"/>
  <c r="A216" i="19" s="1"/>
  <c r="A217" i="19" s="1"/>
  <c r="A218" i="19" s="1"/>
  <c r="A219" i="19" s="1"/>
  <c r="A220" i="19" s="1"/>
  <c r="A221" i="19" s="1"/>
  <c r="A222" i="19" s="1"/>
  <c r="A223" i="19" s="1"/>
  <c r="A224" i="19" s="1"/>
  <c r="A225" i="19" s="1"/>
  <c r="A226" i="19" s="1"/>
  <c r="A227" i="19" s="1"/>
  <c r="A228" i="19" s="1"/>
  <c r="A229" i="19" s="1"/>
  <c r="A230" i="19" s="1"/>
  <c r="A231" i="19" s="1"/>
  <c r="A232" i="19" s="1"/>
  <c r="A233" i="19" s="1"/>
  <c r="A234" i="19" s="1"/>
  <c r="A235" i="19" s="1"/>
  <c r="A236" i="19" s="1"/>
  <c r="A237" i="19" s="1"/>
  <c r="A238" i="19" s="1"/>
  <c r="A239" i="19" s="1"/>
  <c r="A240" i="19" s="1"/>
  <c r="A241" i="19" s="1"/>
  <c r="A242" i="19" s="1"/>
  <c r="A243" i="19" s="1"/>
  <c r="A244" i="19" s="1"/>
  <c r="A245" i="19" s="1"/>
  <c r="A246" i="19" s="1"/>
  <c r="A247" i="19" s="1"/>
  <c r="A248" i="19" s="1"/>
  <c r="A249" i="19" s="1"/>
  <c r="A250" i="19" s="1"/>
  <c r="A251" i="19" s="1"/>
  <c r="A252" i="19" s="1"/>
  <c r="A253" i="19" s="1"/>
  <c r="A254" i="19" s="1"/>
  <c r="A255" i="19" s="1"/>
  <c r="A256" i="19" s="1"/>
  <c r="A257" i="19" s="1"/>
  <c r="A258" i="19" s="1"/>
  <c r="A259" i="19" s="1"/>
  <c r="A260" i="19" s="1"/>
  <c r="A261" i="19" s="1"/>
  <c r="A262" i="19" s="1"/>
  <c r="A263" i="19" s="1"/>
  <c r="A264" i="19" s="1"/>
  <c r="A265" i="19" s="1"/>
  <c r="A266" i="19" s="1"/>
  <c r="A267" i="19" s="1"/>
  <c r="A268" i="19" s="1"/>
  <c r="A269" i="19" s="1"/>
  <c r="A270" i="19" s="1"/>
  <c r="A271" i="19" s="1"/>
  <c r="A272" i="19" s="1"/>
  <c r="A273" i="19" s="1"/>
  <c r="A274" i="19" s="1"/>
  <c r="A275" i="19" s="1"/>
  <c r="A276" i="19" s="1"/>
  <c r="A277" i="19" s="1"/>
  <c r="A278" i="19" s="1"/>
  <c r="A279" i="19" s="1"/>
  <c r="A280" i="19" s="1"/>
  <c r="A281" i="19" s="1"/>
  <c r="A282" i="19" s="1"/>
  <c r="A283" i="19" s="1"/>
  <c r="A284" i="19" s="1"/>
  <c r="A285" i="19" s="1"/>
  <c r="A286" i="19" s="1"/>
  <c r="A287" i="19" s="1"/>
  <c r="A288" i="19" s="1"/>
  <c r="A289" i="19" s="1"/>
  <c r="A290" i="19" s="1"/>
  <c r="A291" i="19" s="1"/>
  <c r="A292" i="19" s="1"/>
  <c r="A293" i="19" s="1"/>
  <c r="A294" i="19" s="1"/>
  <c r="A295" i="19" s="1"/>
  <c r="A296" i="19" s="1"/>
  <c r="A297" i="19" s="1"/>
  <c r="A298" i="19" s="1"/>
  <c r="A299" i="19" s="1"/>
  <c r="A300" i="19" s="1"/>
  <c r="A301" i="19" s="1"/>
  <c r="A302" i="19" s="1"/>
  <c r="A303" i="19" s="1"/>
  <c r="A304" i="19" s="1"/>
  <c r="A305" i="19" s="1"/>
  <c r="A306" i="19" s="1"/>
  <c r="A307" i="19" s="1"/>
  <c r="A308" i="19" s="1"/>
  <c r="A309" i="19" s="1"/>
  <c r="A310" i="19" s="1"/>
  <c r="A311" i="19" s="1"/>
  <c r="A312" i="19" s="1"/>
  <c r="A313" i="19" s="1"/>
  <c r="A314" i="19" s="1"/>
  <c r="A315" i="19" s="1"/>
  <c r="A316" i="19" s="1"/>
  <c r="A317" i="19" s="1"/>
  <c r="A318" i="19" s="1"/>
  <c r="A319" i="19" s="1"/>
  <c r="A320" i="19" s="1"/>
  <c r="A321" i="19" s="1"/>
  <c r="A322" i="19" s="1"/>
  <c r="A323" i="19" s="1"/>
  <c r="A324" i="19" s="1"/>
  <c r="A325" i="19" s="1"/>
  <c r="A326" i="19" s="1"/>
  <c r="A327" i="19" s="1"/>
  <c r="A328" i="19" s="1"/>
  <c r="A329" i="19" s="1"/>
  <c r="A330" i="19" s="1"/>
  <c r="A331" i="19" s="1"/>
  <c r="A332" i="19" s="1"/>
  <c r="A333" i="19" s="1"/>
  <c r="A334" i="19" s="1"/>
  <c r="A335" i="19" s="1"/>
  <c r="A336" i="19" s="1"/>
  <c r="A337" i="19" s="1"/>
  <c r="A338" i="19" s="1"/>
  <c r="A339" i="19" s="1"/>
  <c r="A340" i="19" s="1"/>
  <c r="A341" i="19" s="1"/>
  <c r="A342" i="19" s="1"/>
  <c r="A343" i="19" s="1"/>
  <c r="A344" i="19" s="1"/>
  <c r="A345" i="19" s="1"/>
  <c r="A346" i="19" s="1"/>
  <c r="A347" i="19" s="1"/>
  <c r="A348" i="19" s="1"/>
  <c r="A349" i="19" s="1"/>
  <c r="A350" i="19" s="1"/>
  <c r="A351" i="19" s="1"/>
  <c r="A352" i="19" s="1"/>
  <c r="A353" i="19" s="1"/>
  <c r="A354" i="19" s="1"/>
  <c r="A355" i="19" s="1"/>
  <c r="A356" i="19" s="1"/>
  <c r="A357" i="19" s="1"/>
  <c r="A358" i="19" s="1"/>
  <c r="A359" i="19" s="1"/>
  <c r="A360" i="19" s="1"/>
  <c r="A361" i="19" s="1"/>
  <c r="A362" i="19" s="1"/>
  <c r="A363" i="19" s="1"/>
  <c r="A364" i="19" s="1"/>
  <c r="A365" i="19" s="1"/>
  <c r="A366" i="19" s="1"/>
  <c r="A367" i="19" s="1"/>
  <c r="A368" i="19" s="1"/>
  <c r="A369" i="19" s="1"/>
  <c r="A370" i="19" s="1"/>
  <c r="A371" i="19" s="1"/>
  <c r="A372" i="19" s="1"/>
  <c r="A373" i="19" s="1"/>
  <c r="A374" i="19" s="1"/>
  <c r="A375" i="19" s="1"/>
  <c r="A376" i="19" s="1"/>
  <c r="A377" i="19" s="1"/>
  <c r="A378" i="19" s="1"/>
  <c r="A379" i="19" s="1"/>
  <c r="A380" i="19" s="1"/>
  <c r="A381" i="19" s="1"/>
  <c r="A382" i="19" s="1"/>
  <c r="A383" i="19" s="1"/>
  <c r="A384" i="19" s="1"/>
  <c r="A385" i="19" s="1"/>
  <c r="A386" i="19" s="1"/>
  <c r="A387" i="19" s="1"/>
  <c r="A388" i="19" s="1"/>
  <c r="A389" i="19" s="1"/>
  <c r="A390" i="19" s="1"/>
  <c r="A391" i="19" s="1"/>
  <c r="A392" i="19" s="1"/>
  <c r="A393" i="19" s="1"/>
  <c r="A394" i="19" s="1"/>
  <c r="A395" i="19" s="1"/>
  <c r="A396" i="19" s="1"/>
  <c r="A397" i="19" s="1"/>
  <c r="A398" i="19" s="1"/>
  <c r="A399" i="19" s="1"/>
  <c r="A400" i="19" s="1"/>
  <c r="A401" i="19" s="1"/>
  <c r="A402" i="19" s="1"/>
  <c r="A403" i="19" s="1"/>
  <c r="A404" i="19" s="1"/>
  <c r="A405" i="19" s="1"/>
  <c r="A406" i="19" s="1"/>
  <c r="A407" i="19" s="1"/>
  <c r="A408" i="19" s="1"/>
  <c r="A409" i="19" s="1"/>
  <c r="A410" i="19" s="1"/>
  <c r="A411" i="19" s="1"/>
  <c r="A412" i="19" s="1"/>
  <c r="A413" i="19" s="1"/>
  <c r="A414" i="19" s="1"/>
  <c r="A415" i="19" s="1"/>
  <c r="A416" i="19" s="1"/>
  <c r="A417" i="19" s="1"/>
  <c r="A418" i="19" s="1"/>
  <c r="A419" i="19" s="1"/>
  <c r="A420" i="19" s="1"/>
  <c r="A421" i="19" s="1"/>
  <c r="A422" i="19" s="1"/>
  <c r="A423" i="19" s="1"/>
  <c r="A424" i="19" s="1"/>
  <c r="A425" i="19" s="1"/>
  <c r="A426" i="19" s="1"/>
  <c r="A427" i="19" s="1"/>
  <c r="A428" i="19" s="1"/>
  <c r="A429" i="19" s="1"/>
  <c r="A430" i="19" s="1"/>
  <c r="A431" i="19" s="1"/>
  <c r="A432" i="19" s="1"/>
  <c r="A433" i="19" s="1"/>
  <c r="A434" i="19" s="1"/>
  <c r="A435" i="19" s="1"/>
  <c r="A436" i="19" s="1"/>
  <c r="A437" i="19" s="1"/>
  <c r="A438" i="19" s="1"/>
  <c r="A439" i="19" s="1"/>
  <c r="A440" i="19" s="1"/>
  <c r="A441" i="19" s="1"/>
  <c r="A442" i="19" s="1"/>
  <c r="A443" i="19" s="1"/>
  <c r="A444" i="19" s="1"/>
  <c r="A445" i="19" s="1"/>
  <c r="A446" i="19" s="1"/>
  <c r="A447" i="19" s="1"/>
  <c r="A448" i="19" s="1"/>
  <c r="A449" i="19" s="1"/>
  <c r="A450" i="19" s="1"/>
  <c r="A451" i="19" s="1"/>
  <c r="A452" i="19" s="1"/>
  <c r="A453" i="19" s="1"/>
  <c r="A454" i="19" s="1"/>
  <c r="A455" i="19" s="1"/>
  <c r="A456" i="19" s="1"/>
  <c r="A457" i="19" s="1"/>
  <c r="A458" i="19" s="1"/>
  <c r="A459" i="19" s="1"/>
  <c r="A460" i="19" s="1"/>
  <c r="A461" i="19" s="1"/>
  <c r="A462" i="19" s="1"/>
  <c r="A463" i="19" s="1"/>
  <c r="A464" i="19" s="1"/>
  <c r="A465" i="19" s="1"/>
  <c r="A466" i="19" s="1"/>
  <c r="A467" i="19" s="1"/>
  <c r="A468" i="19" s="1"/>
  <c r="A469" i="19" s="1"/>
  <c r="A470" i="19" s="1"/>
  <c r="A471" i="19" s="1"/>
  <c r="A472" i="19" s="1"/>
  <c r="A473" i="19" s="1"/>
  <c r="A474" i="19" s="1"/>
  <c r="A475" i="19" s="1"/>
  <c r="A476" i="19" s="1"/>
  <c r="A477" i="19" s="1"/>
  <c r="A478" i="19" s="1"/>
  <c r="A479" i="19" s="1"/>
  <c r="A480" i="19" s="1"/>
  <c r="A481" i="19" s="1"/>
  <c r="A482" i="19" s="1"/>
  <c r="A483" i="19" s="1"/>
  <c r="A484" i="19" s="1"/>
  <c r="A485" i="19" s="1"/>
  <c r="A486" i="19" s="1"/>
  <c r="A487" i="19" s="1"/>
  <c r="A488" i="19" s="1"/>
  <c r="A489" i="19" s="1"/>
  <c r="A490" i="19" s="1"/>
  <c r="A491" i="19" s="1"/>
  <c r="A492" i="19" s="1"/>
  <c r="A493" i="19" s="1"/>
  <c r="A494" i="19" s="1"/>
  <c r="A495" i="19" s="1"/>
  <c r="A496" i="19" s="1"/>
  <c r="A497" i="19" s="1"/>
  <c r="A498" i="19" s="1"/>
  <c r="A499" i="19" s="1"/>
  <c r="A500" i="19" s="1"/>
  <c r="A501" i="19" s="1"/>
  <c r="A502" i="19" s="1"/>
  <c r="A503" i="19" s="1"/>
  <c r="A504" i="19" s="1"/>
  <c r="A505" i="19" s="1"/>
  <c r="A506" i="19" s="1"/>
  <c r="A507" i="19" s="1"/>
  <c r="A508" i="19" s="1"/>
  <c r="A509" i="19" s="1"/>
  <c r="A510" i="19" s="1"/>
  <c r="A511" i="19" s="1"/>
  <c r="A512" i="19" s="1"/>
  <c r="A513" i="19" s="1"/>
  <c r="A514" i="19" s="1"/>
  <c r="A515" i="19" s="1"/>
  <c r="A516" i="19" s="1"/>
  <c r="A517" i="19" s="1"/>
  <c r="A518" i="19" s="1"/>
  <c r="A519" i="19" s="1"/>
  <c r="A520" i="19" s="1"/>
  <c r="A521" i="19" s="1"/>
  <c r="A522" i="19" s="1"/>
  <c r="A523" i="19" s="1"/>
  <c r="A524" i="19" s="1"/>
  <c r="A525" i="19" s="1"/>
  <c r="A526" i="19" s="1"/>
  <c r="A527" i="19" s="1"/>
  <c r="A528" i="19" s="1"/>
  <c r="A529" i="19" s="1"/>
  <c r="A530" i="19" s="1"/>
  <c r="A531" i="19" s="1"/>
  <c r="A532" i="19" s="1"/>
  <c r="A533" i="19" s="1"/>
  <c r="A534" i="19" s="1"/>
  <c r="A535" i="19" s="1"/>
  <c r="A536" i="19" s="1"/>
  <c r="A66" i="19"/>
  <c r="A273" i="11"/>
  <c r="A274" i="11" s="1"/>
  <c r="A275" i="11" s="1"/>
  <c r="A276" i="11" s="1"/>
  <c r="A277" i="11" s="1"/>
  <c r="A278" i="11" s="1"/>
  <c r="A279" i="11" s="1"/>
  <c r="A280" i="11" s="1"/>
  <c r="A281" i="11" s="1"/>
  <c r="A282" i="11" s="1"/>
  <c r="A283" i="11" s="1"/>
  <c r="A284" i="11" s="1"/>
  <c r="A285" i="11" s="1"/>
  <c r="A286" i="11" s="1"/>
  <c r="A287" i="11" s="1"/>
  <c r="A288" i="11" s="1"/>
  <c r="A289" i="11" s="1"/>
  <c r="A290" i="11" s="1"/>
  <c r="A291" i="11" s="1"/>
  <c r="A292" i="11" s="1"/>
  <c r="A293" i="11" s="1"/>
  <c r="A294" i="11" s="1"/>
  <c r="A295" i="11" s="1"/>
  <c r="A296" i="11" s="1"/>
  <c r="A297" i="11" s="1"/>
  <c r="A298" i="11" s="1"/>
  <c r="A299" i="11" s="1"/>
  <c r="A300" i="11" s="1"/>
  <c r="A301" i="11" s="1"/>
  <c r="A302" i="11" s="1"/>
  <c r="A303" i="11" s="1"/>
  <c r="A304" i="11" s="1"/>
  <c r="A305" i="11" s="1"/>
  <c r="A306" i="11" s="1"/>
  <c r="A307" i="11" s="1"/>
  <c r="A308" i="11" s="1"/>
  <c r="A309" i="11" s="1"/>
  <c r="A310" i="11" s="1"/>
  <c r="A311" i="11" s="1"/>
  <c r="A312" i="11" s="1"/>
  <c r="A313" i="11" s="1"/>
  <c r="A314" i="11" s="1"/>
  <c r="A315" i="11" s="1"/>
  <c r="A316" i="11" s="1"/>
  <c r="A317" i="11" s="1"/>
  <c r="A318" i="11" s="1"/>
  <c r="A319" i="11" s="1"/>
  <c r="A320" i="11" s="1"/>
  <c r="A321" i="11" s="1"/>
  <c r="A322" i="11" s="1"/>
  <c r="A323" i="11" s="1"/>
  <c r="A324" i="11" s="1"/>
  <c r="A325" i="11" s="1"/>
  <c r="A326" i="11" s="1"/>
  <c r="A327" i="11" s="1"/>
  <c r="A328" i="11" s="1"/>
  <c r="A329" i="11" s="1"/>
  <c r="A330" i="11" s="1"/>
  <c r="A331" i="11" s="1"/>
  <c r="A332" i="11" s="1"/>
  <c r="A333" i="11" s="1"/>
  <c r="A334" i="11" s="1"/>
  <c r="A335" i="11" s="1"/>
  <c r="A336" i="11" s="1"/>
  <c r="A337" i="11" s="1"/>
  <c r="A338" i="11" s="1"/>
  <c r="A339" i="11" s="1"/>
  <c r="A340" i="11" s="1"/>
  <c r="A341" i="11" s="1"/>
  <c r="A342" i="11" s="1"/>
  <c r="A343" i="11" s="1"/>
  <c r="A344" i="11" s="1"/>
  <c r="A345" i="11" s="1"/>
  <c r="A346" i="11" s="1"/>
  <c r="A347" i="11" s="1"/>
  <c r="A348" i="11" s="1"/>
  <c r="A349" i="11" s="1"/>
  <c r="A350" i="11" s="1"/>
  <c r="A351" i="11" s="1"/>
  <c r="A352" i="11" s="1"/>
  <c r="A353" i="11" s="1"/>
  <c r="A354" i="11" s="1"/>
  <c r="A355" i="11" s="1"/>
  <c r="A356" i="11" s="1"/>
  <c r="A357" i="11" s="1"/>
  <c r="A358" i="11" s="1"/>
  <c r="A359" i="11" s="1"/>
  <c r="A360" i="11" s="1"/>
  <c r="A361" i="11" s="1"/>
  <c r="A362" i="11" s="1"/>
  <c r="A363" i="11" s="1"/>
  <c r="A364" i="11" s="1"/>
  <c r="A365" i="11" s="1"/>
  <c r="A366" i="11" s="1"/>
  <c r="A367" i="11" s="1"/>
  <c r="A368" i="11" s="1"/>
  <c r="A369" i="11" s="1"/>
  <c r="A370" i="11" s="1"/>
  <c r="A371" i="11" s="1"/>
  <c r="A372" i="11" s="1"/>
  <c r="A373" i="11" s="1"/>
  <c r="A374" i="11" s="1"/>
  <c r="A375" i="11" s="1"/>
  <c r="A376" i="11" s="1"/>
  <c r="A377" i="11" s="1"/>
  <c r="A378" i="11" s="1"/>
  <c r="A379" i="11" s="1"/>
  <c r="A380" i="11" s="1"/>
  <c r="A381" i="11" s="1"/>
  <c r="A382" i="11" s="1"/>
  <c r="A383" i="11" s="1"/>
  <c r="A384" i="11" s="1"/>
  <c r="A385" i="11" s="1"/>
  <c r="A386" i="11" s="1"/>
  <c r="A387" i="11" s="1"/>
  <c r="A388" i="11" s="1"/>
  <c r="A389" i="11" s="1"/>
  <c r="A390" i="11" s="1"/>
  <c r="A391" i="11" s="1"/>
  <c r="A392" i="11" s="1"/>
  <c r="A393" i="11" s="1"/>
  <c r="A394" i="11" s="1"/>
  <c r="A395" i="11" s="1"/>
  <c r="A396" i="11" s="1"/>
  <c r="A397" i="11" s="1"/>
  <c r="A398" i="11" s="1"/>
  <c r="A399" i="11" s="1"/>
  <c r="A400" i="11" s="1"/>
  <c r="A401" i="11" s="1"/>
  <c r="A402" i="11" s="1"/>
  <c r="A403" i="11" s="1"/>
  <c r="A404" i="11" s="1"/>
  <c r="A405" i="11" s="1"/>
  <c r="A406" i="11" s="1"/>
  <c r="A407" i="11" s="1"/>
  <c r="A408" i="11" s="1"/>
  <c r="A409" i="11" s="1"/>
  <c r="A410" i="11" s="1"/>
  <c r="A411" i="11" s="1"/>
  <c r="A412" i="11" s="1"/>
  <c r="A413" i="11" s="1"/>
  <c r="A414" i="11" s="1"/>
  <c r="A415" i="11" s="1"/>
  <c r="A416" i="11" s="1"/>
  <c r="A417" i="11" s="1"/>
  <c r="A418" i="11" s="1"/>
  <c r="A419" i="11" s="1"/>
  <c r="A420" i="11" s="1"/>
  <c r="A421" i="11" s="1"/>
  <c r="A422" i="11" s="1"/>
  <c r="A423" i="11" s="1"/>
  <c r="A424" i="11" s="1"/>
  <c r="A425" i="11" s="1"/>
  <c r="A426" i="11" s="1"/>
  <c r="A427" i="11" s="1"/>
  <c r="A428" i="11" s="1"/>
  <c r="A429" i="11" s="1"/>
  <c r="A430" i="11" s="1"/>
  <c r="A431" i="11" s="1"/>
  <c r="A432" i="11" s="1"/>
  <c r="A433" i="11" s="1"/>
  <c r="A434" i="11" s="1"/>
  <c r="A435" i="11" s="1"/>
  <c r="A436" i="11" s="1"/>
  <c r="A437" i="11" s="1"/>
  <c r="A438" i="11" s="1"/>
  <c r="A439" i="11" s="1"/>
  <c r="A440" i="11" s="1"/>
  <c r="A441" i="11" s="1"/>
  <c r="A442" i="11" s="1"/>
  <c r="A443" i="11" s="1"/>
  <c r="A444" i="11" s="1"/>
  <c r="A445" i="11" s="1"/>
  <c r="A446" i="11" s="1"/>
  <c r="A447" i="11" s="1"/>
  <c r="A448" i="11" s="1"/>
  <c r="A449" i="11" s="1"/>
  <c r="A450" i="11" s="1"/>
  <c r="A451" i="11" s="1"/>
  <c r="A452" i="11" s="1"/>
  <c r="A453" i="11" s="1"/>
  <c r="A454" i="11" s="1"/>
  <c r="A455" i="11" s="1"/>
  <c r="A456" i="11" s="1"/>
  <c r="A457" i="11" s="1"/>
  <c r="A458" i="11" s="1"/>
  <c r="A459" i="11" s="1"/>
  <c r="A460" i="11" s="1"/>
  <c r="A461" i="11" s="1"/>
  <c r="A462" i="11" s="1"/>
  <c r="A463" i="11" s="1"/>
  <c r="A464" i="11" s="1"/>
  <c r="A465" i="11" s="1"/>
  <c r="A466" i="11" s="1"/>
  <c r="A467" i="11" s="1"/>
  <c r="A468" i="11" s="1"/>
  <c r="A469" i="11" s="1"/>
  <c r="A470" i="11" s="1"/>
  <c r="A471" i="11" s="1"/>
  <c r="A472" i="11" s="1"/>
  <c r="A473" i="11" s="1"/>
  <c r="A474" i="11" s="1"/>
  <c r="A475" i="11" s="1"/>
  <c r="A476" i="11" s="1"/>
  <c r="A477" i="11" s="1"/>
  <c r="A478" i="11" s="1"/>
  <c r="A479" i="11" s="1"/>
  <c r="A480" i="11" s="1"/>
  <c r="A481" i="11" s="1"/>
  <c r="A482" i="11" s="1"/>
  <c r="A483" i="11" s="1"/>
  <c r="A484" i="11" s="1"/>
  <c r="A485" i="11" s="1"/>
  <c r="A486" i="11" s="1"/>
  <c r="A487" i="11" s="1"/>
  <c r="A488" i="11" s="1"/>
  <c r="A489" i="11" s="1"/>
  <c r="A490" i="11" s="1"/>
  <c r="A491" i="11" s="1"/>
  <c r="A492" i="11" s="1"/>
  <c r="A493" i="11" s="1"/>
  <c r="A494" i="11" s="1"/>
  <c r="A495" i="11" s="1"/>
  <c r="A496" i="11" s="1"/>
  <c r="A497" i="11" s="1"/>
  <c r="A498" i="11" s="1"/>
  <c r="A499" i="11" s="1"/>
  <c r="A500" i="11" s="1"/>
  <c r="A501" i="11" s="1"/>
  <c r="A502" i="11" s="1"/>
  <c r="A503" i="11" s="1"/>
  <c r="A504" i="11" s="1"/>
  <c r="A505" i="11" s="1"/>
  <c r="A506" i="11" s="1"/>
  <c r="A507" i="11" s="1"/>
  <c r="A508" i="11" s="1"/>
  <c r="A509" i="11" s="1"/>
  <c r="A510" i="11" s="1"/>
  <c r="A511" i="11" s="1"/>
  <c r="A512" i="11" s="1"/>
  <c r="A513" i="11" s="1"/>
  <c r="A514" i="11" s="1"/>
  <c r="A515" i="11" s="1"/>
  <c r="A516" i="11" s="1"/>
  <c r="A517" i="11" s="1"/>
  <c r="A518" i="11" s="1"/>
  <c r="A519" i="11" s="1"/>
  <c r="A520" i="11" s="1"/>
  <c r="A521" i="11" s="1"/>
  <c r="A522" i="11" s="1"/>
  <c r="A523" i="11" s="1"/>
  <c r="A524" i="11" s="1"/>
  <c r="A525" i="11" s="1"/>
  <c r="A526" i="11" s="1"/>
  <c r="A527" i="11" s="1"/>
  <c r="A528" i="11" s="1"/>
  <c r="A529" i="11" s="1"/>
  <c r="A530" i="11" s="1"/>
  <c r="A531" i="11" s="1"/>
  <c r="A532" i="11" s="1"/>
  <c r="A533" i="11" s="1"/>
  <c r="A534" i="11" s="1"/>
  <c r="A535" i="11" s="1"/>
  <c r="A536" i="11" s="1"/>
  <c r="A537" i="11" s="1"/>
  <c r="A538" i="11" s="1"/>
  <c r="A539" i="11" s="1"/>
  <c r="A540" i="11" s="1"/>
  <c r="A541" i="11" s="1"/>
  <c r="A542" i="11" s="1"/>
  <c r="A543" i="11" s="1"/>
  <c r="A544" i="11" s="1"/>
  <c r="A545" i="11" s="1"/>
  <c r="A546" i="11" s="1"/>
  <c r="A547" i="11" s="1"/>
  <c r="A548" i="11" s="1"/>
  <c r="A549" i="11" s="1"/>
  <c r="A550" i="11" s="1"/>
  <c r="A551" i="11" s="1"/>
  <c r="A552" i="11" s="1"/>
  <c r="A553" i="11" s="1"/>
  <c r="A554" i="11" s="1"/>
  <c r="A555" i="11" s="1"/>
  <c r="A556" i="11" s="1"/>
  <c r="A557" i="11" s="1"/>
  <c r="A558" i="11" s="1"/>
  <c r="A559" i="11" s="1"/>
  <c r="A560" i="11" s="1"/>
  <c r="A561" i="11" s="1"/>
  <c r="A562" i="11" s="1"/>
  <c r="A563" i="11" s="1"/>
  <c r="A564" i="11" s="1"/>
  <c r="A565" i="11" s="1"/>
  <c r="A566" i="11" s="1"/>
  <c r="A567" i="11" s="1"/>
  <c r="A568" i="11" s="1"/>
  <c r="A569" i="11" s="1"/>
  <c r="A570" i="11" s="1"/>
  <c r="A571" i="11" s="1"/>
  <c r="A572" i="11" s="1"/>
  <c r="A573" i="11" s="1"/>
  <c r="A574" i="11" s="1"/>
  <c r="A575" i="11" s="1"/>
  <c r="A576" i="11" s="1"/>
  <c r="A577" i="11" s="1"/>
  <c r="A578" i="11" s="1"/>
  <c r="A579" i="11" s="1"/>
  <c r="A580" i="11" s="1"/>
  <c r="A581" i="11" s="1"/>
  <c r="A582" i="11" s="1"/>
  <c r="A583" i="11" s="1"/>
  <c r="A584" i="11" s="1"/>
  <c r="A585" i="11" s="1"/>
  <c r="A586" i="11" s="1"/>
  <c r="A587" i="11" s="1"/>
  <c r="A588" i="11" s="1"/>
  <c r="A589" i="11" s="1"/>
  <c r="A590" i="11" s="1"/>
  <c r="A591" i="11" s="1"/>
  <c r="A592" i="11" s="1"/>
  <c r="A593" i="11" s="1"/>
  <c r="A594" i="11" s="1"/>
  <c r="A595" i="11" s="1"/>
  <c r="A596" i="11" s="1"/>
  <c r="A597" i="11" s="1"/>
  <c r="A598" i="11" s="1"/>
  <c r="A599" i="11" s="1"/>
  <c r="A600" i="11" s="1"/>
  <c r="A601" i="11" s="1"/>
  <c r="A602" i="11" s="1"/>
  <c r="A603" i="11" s="1"/>
  <c r="A604" i="11" s="1"/>
  <c r="A605" i="11" s="1"/>
  <c r="A606" i="11" s="1"/>
  <c r="A607" i="11" s="1"/>
  <c r="A608" i="11" s="1"/>
  <c r="A609" i="11" s="1"/>
  <c r="A610" i="11" s="1"/>
  <c r="A611" i="11" s="1"/>
  <c r="A612" i="11" s="1"/>
  <c r="A613" i="11" s="1"/>
  <c r="A614" i="11" s="1"/>
  <c r="A615" i="11" s="1"/>
  <c r="A272" i="11"/>
  <c r="A268" i="11"/>
  <c r="A269" i="11" s="1"/>
  <c r="A270" i="11" s="1"/>
  <c r="A267" i="11"/>
  <c r="A216" i="11"/>
  <c r="A217" i="11" s="1"/>
  <c r="A218" i="11" s="1"/>
  <c r="A219" i="11" s="1"/>
  <c r="A220" i="11" s="1"/>
  <c r="A221" i="11" s="1"/>
  <c r="A222" i="11" s="1"/>
  <c r="A223" i="11" s="1"/>
  <c r="A224" i="11" s="1"/>
  <c r="A225" i="11" s="1"/>
  <c r="A226" i="11" s="1"/>
  <c r="A227" i="11" s="1"/>
  <c r="A228" i="11" s="1"/>
  <c r="A229" i="11" s="1"/>
  <c r="A230" i="11" s="1"/>
  <c r="A231" i="11" s="1"/>
  <c r="A232" i="11" s="1"/>
  <c r="A233" i="11" s="1"/>
  <c r="A234" i="11" s="1"/>
  <c r="A235" i="11" s="1"/>
  <c r="A236" i="11" s="1"/>
  <c r="A237" i="11" s="1"/>
  <c r="A238" i="11" s="1"/>
  <c r="A239" i="11" s="1"/>
  <c r="A240" i="11" s="1"/>
  <c r="A241" i="11" s="1"/>
  <c r="A242" i="11" s="1"/>
  <c r="A243" i="11" s="1"/>
  <c r="A244" i="11" s="1"/>
  <c r="A245" i="11" s="1"/>
  <c r="A246" i="11" s="1"/>
  <c r="A247" i="11" s="1"/>
  <c r="A248" i="11" s="1"/>
  <c r="A249" i="11" s="1"/>
  <c r="A250" i="11" s="1"/>
  <c r="A251" i="11" s="1"/>
  <c r="A252" i="11" s="1"/>
  <c r="A253" i="11" s="1"/>
  <c r="A254" i="11" s="1"/>
  <c r="A255" i="11" s="1"/>
  <c r="A256" i="11" s="1"/>
  <c r="A257" i="11" s="1"/>
  <c r="A258" i="11" s="1"/>
  <c r="A259" i="11" s="1"/>
  <c r="A260" i="11" s="1"/>
  <c r="A261" i="11" s="1"/>
  <c r="A262" i="11" s="1"/>
  <c r="A263" i="11" s="1"/>
  <c r="A264" i="11" s="1"/>
  <c r="A265" i="11" s="1"/>
  <c r="A215" i="11"/>
  <c r="M1411" i="6"/>
  <c r="M1410" i="6"/>
  <c r="M1409" i="6"/>
  <c r="M1408" i="6"/>
  <c r="M1407" i="6"/>
  <c r="M1406" i="6"/>
  <c r="M1405" i="6"/>
  <c r="M1404" i="6"/>
  <c r="M1403" i="6"/>
  <c r="M1402" i="6"/>
  <c r="M1401" i="6"/>
  <c r="M1400" i="6"/>
  <c r="M1399" i="6"/>
  <c r="M1398" i="6"/>
  <c r="M1397" i="6"/>
  <c r="M1396" i="6"/>
  <c r="M1395" i="6"/>
  <c r="M1394" i="6"/>
  <c r="M1393" i="6"/>
  <c r="M1392" i="6"/>
  <c r="M1391" i="6"/>
  <c r="M1390" i="6"/>
  <c r="M1389" i="6"/>
  <c r="M1388" i="6"/>
  <c r="M1387" i="6"/>
  <c r="M1386" i="6"/>
  <c r="M1385" i="6"/>
  <c r="M1384" i="6"/>
  <c r="M1383" i="6"/>
  <c r="M1382" i="6"/>
  <c r="M1381" i="6"/>
  <c r="M1380" i="6"/>
  <c r="M1379" i="6"/>
  <c r="M1378" i="6"/>
  <c r="M1377" i="6"/>
  <c r="M1376" i="6"/>
  <c r="M1375" i="6"/>
  <c r="M1374" i="6"/>
  <c r="M1373" i="6"/>
  <c r="M1372" i="6"/>
  <c r="M1371" i="6"/>
  <c r="M1370" i="6"/>
  <c r="M1369" i="6"/>
  <c r="M1368" i="6"/>
  <c r="M1367" i="6"/>
  <c r="M1366" i="6"/>
  <c r="M1365" i="6"/>
  <c r="M1364" i="6"/>
  <c r="M1363" i="6"/>
  <c r="M1362" i="6"/>
  <c r="M1361" i="6"/>
  <c r="M1360" i="6"/>
  <c r="M1359" i="6"/>
  <c r="M1358" i="6"/>
  <c r="M1357" i="6"/>
  <c r="M1356" i="6"/>
  <c r="M1355" i="6"/>
  <c r="M1354" i="6"/>
  <c r="M1353" i="6"/>
  <c r="M1352" i="6"/>
  <c r="M1351" i="6"/>
  <c r="M1350" i="6"/>
  <c r="M1349" i="6"/>
  <c r="M1348" i="6"/>
  <c r="M1347" i="6"/>
  <c r="M1298" i="6"/>
  <c r="M1297" i="6"/>
  <c r="M1296" i="6"/>
  <c r="M1295" i="6"/>
  <c r="M1294" i="6"/>
  <c r="M1293" i="6"/>
  <c r="M1292" i="6"/>
  <c r="M1291" i="6"/>
  <c r="M1290" i="6"/>
  <c r="M1289" i="6"/>
  <c r="M1288" i="6"/>
  <c r="I1201" i="6"/>
  <c r="M1197" i="6"/>
  <c r="M1190" i="6"/>
  <c r="M1189" i="6"/>
  <c r="M1188" i="6"/>
  <c r="M1159" i="6"/>
  <c r="M1158" i="6"/>
  <c r="M1157" i="6"/>
  <c r="M1156" i="6"/>
  <c r="M1155" i="6"/>
  <c r="M1154" i="6"/>
  <c r="M1153" i="6"/>
  <c r="M1152" i="6"/>
  <c r="M1151" i="6"/>
  <c r="M1150" i="6"/>
  <c r="M1149" i="6"/>
  <c r="M1148" i="6"/>
  <c r="M1147" i="6"/>
  <c r="M1146" i="6"/>
  <c r="M1145" i="6"/>
  <c r="M1144" i="6"/>
  <c r="I1124" i="6"/>
  <c r="I1125" i="6" s="1"/>
  <c r="I1126" i="6" s="1"/>
  <c r="I1127" i="6" s="1"/>
  <c r="I1128" i="6" s="1"/>
  <c r="I1129" i="6" s="1"/>
  <c r="I1130" i="6" s="1"/>
  <c r="I1131" i="6" s="1"/>
  <c r="I1132" i="6" s="1"/>
  <c r="I1133" i="6" s="1"/>
  <c r="I1134" i="6" s="1"/>
  <c r="I1135" i="6" s="1"/>
  <c r="I1136" i="6" s="1"/>
  <c r="I1137" i="6" s="1"/>
  <c r="I1138" i="6" s="1"/>
  <c r="I1139" i="6" s="1"/>
  <c r="I1140" i="6" s="1"/>
  <c r="I1141" i="6" s="1"/>
  <c r="I1142" i="6" s="1"/>
  <c r="I1143" i="6" s="1"/>
  <c r="I1144" i="6" s="1"/>
  <c r="I1145" i="6" s="1"/>
  <c r="I1146" i="6" s="1"/>
  <c r="I1147" i="6" s="1"/>
  <c r="I1148" i="6" s="1"/>
  <c r="I1149" i="6" s="1"/>
  <c r="I1150" i="6" s="1"/>
  <c r="I1151" i="6" s="1"/>
  <c r="I1152" i="6" s="1"/>
  <c r="I1153" i="6" s="1"/>
  <c r="I1154" i="6" s="1"/>
  <c r="I1155" i="6" s="1"/>
  <c r="I1156" i="6" s="1"/>
  <c r="I1157" i="6" s="1"/>
  <c r="I1158" i="6" s="1"/>
  <c r="I1159" i="6" s="1"/>
  <c r="I1160" i="6" s="1"/>
  <c r="I1161" i="6" s="1"/>
  <c r="I1162" i="6" s="1"/>
  <c r="I958" i="6"/>
  <c r="I959" i="6" s="1"/>
  <c r="I960" i="6" s="1"/>
  <c r="I961" i="6" s="1"/>
  <c r="I962" i="6" s="1"/>
  <c r="I963" i="6" s="1"/>
  <c r="I964" i="6" s="1"/>
  <c r="I965" i="6" s="1"/>
  <c r="I966" i="6" s="1"/>
  <c r="I967" i="6" s="1"/>
  <c r="I968" i="6" s="1"/>
  <c r="I969" i="6" s="1"/>
  <c r="I970" i="6" s="1"/>
  <c r="I971" i="6" s="1"/>
  <c r="I972" i="6" s="1"/>
  <c r="I973" i="6" s="1"/>
  <c r="I974" i="6" s="1"/>
  <c r="I975" i="6" s="1"/>
  <c r="I976" i="6" s="1"/>
  <c r="I977" i="6" s="1"/>
  <c r="I978" i="6" s="1"/>
  <c r="I979" i="6" s="1"/>
  <c r="I980" i="6" s="1"/>
  <c r="I981" i="6" s="1"/>
  <c r="I982" i="6" s="1"/>
  <c r="I983" i="6" s="1"/>
  <c r="I984" i="6" s="1"/>
  <c r="I985" i="6" s="1"/>
  <c r="I986" i="6" s="1"/>
  <c r="I987" i="6" s="1"/>
  <c r="I988" i="6" s="1"/>
  <c r="I989" i="6" s="1"/>
  <c r="I990" i="6" s="1"/>
  <c r="I991" i="6" s="1"/>
  <c r="I992" i="6" s="1"/>
  <c r="I993" i="6" s="1"/>
  <c r="I994" i="6" s="1"/>
  <c r="I995" i="6" s="1"/>
  <c r="I996" i="6" s="1"/>
  <c r="I997" i="6" s="1"/>
  <c r="I998" i="6" s="1"/>
  <c r="I999" i="6" s="1"/>
  <c r="I1000" i="6" s="1"/>
  <c r="I1001" i="6" s="1"/>
  <c r="I956" i="6"/>
  <c r="I957" i="6" s="1"/>
  <c r="I62" i="6"/>
  <c r="I63" i="6" s="1"/>
  <c r="I64" i="6" s="1"/>
  <c r="I65" i="6" s="1"/>
  <c r="I66" i="6" s="1"/>
  <c r="I67" i="6" s="1"/>
  <c r="I68" i="6" s="1"/>
  <c r="I69" i="6" s="1"/>
  <c r="I70" i="6" s="1"/>
  <c r="I71" i="6" s="1"/>
  <c r="I72" i="6" s="1"/>
  <c r="I73" i="6" s="1"/>
  <c r="I74" i="6" s="1"/>
  <c r="I75" i="6" s="1"/>
  <c r="I76" i="6" s="1"/>
  <c r="I77" i="6" s="1"/>
  <c r="I78" i="6" s="1"/>
  <c r="I79" i="6" s="1"/>
  <c r="I80" i="6" s="1"/>
  <c r="I81" i="6" s="1"/>
  <c r="I82" i="6" s="1"/>
  <c r="I83" i="6" s="1"/>
  <c r="I84" i="6" s="1"/>
  <c r="I85" i="6" s="1"/>
  <c r="I86" i="6" s="1"/>
  <c r="I87" i="6" s="1"/>
  <c r="I88" i="6" s="1"/>
  <c r="I89" i="6" s="1"/>
  <c r="I90" i="6" s="1"/>
  <c r="I91" i="6" s="1"/>
  <c r="I92" i="6" s="1"/>
  <c r="I93" i="6" s="1"/>
  <c r="I94" i="6" s="1"/>
  <c r="I95" i="6" s="1"/>
  <c r="I96" i="6" s="1"/>
  <c r="I97" i="6" s="1"/>
  <c r="I98" i="6" s="1"/>
  <c r="I99" i="6" s="1"/>
  <c r="I100" i="6" s="1"/>
  <c r="I101" i="6" s="1"/>
  <c r="I102" i="6" s="1"/>
  <c r="I103" i="6" s="1"/>
  <c r="I104" i="6" s="1"/>
  <c r="I105" i="6" s="1"/>
  <c r="I106" i="6" s="1"/>
  <c r="I107" i="6" s="1"/>
  <c r="I108" i="6" s="1"/>
  <c r="I109" i="6" s="1"/>
  <c r="I110" i="6" s="1"/>
  <c r="I111" i="6" s="1"/>
  <c r="I112" i="6" s="1"/>
  <c r="I113" i="6" s="1"/>
  <c r="I114" i="6" s="1"/>
  <c r="I115" i="6" s="1"/>
  <c r="I116" i="6" s="1"/>
  <c r="I117" i="6" s="1"/>
  <c r="I118" i="6" s="1"/>
  <c r="I119" i="6" s="1"/>
  <c r="I120" i="6" s="1"/>
  <c r="I121" i="6" s="1"/>
  <c r="I122" i="6" s="1"/>
  <c r="I123" i="6" s="1"/>
  <c r="I124" i="6" s="1"/>
  <c r="I125" i="6" s="1"/>
  <c r="I126" i="6" s="1"/>
  <c r="I127" i="6" s="1"/>
  <c r="I128" i="6" s="1"/>
  <c r="I129" i="6" s="1"/>
  <c r="I130" i="6" s="1"/>
  <c r="I131" i="6" s="1"/>
  <c r="I132" i="6" s="1"/>
  <c r="I133" i="6" s="1"/>
  <c r="I134" i="6" s="1"/>
  <c r="I135" i="6" s="1"/>
  <c r="I136" i="6" s="1"/>
  <c r="I137" i="6" s="1"/>
  <c r="I138" i="6" s="1"/>
  <c r="I139" i="6" s="1"/>
  <c r="I140" i="6" s="1"/>
  <c r="I141" i="6" s="1"/>
  <c r="I142" i="6" s="1"/>
  <c r="I143" i="6" s="1"/>
  <c r="I144" i="6" s="1"/>
  <c r="I145" i="6" s="1"/>
  <c r="I146" i="6" s="1"/>
  <c r="I147" i="6" s="1"/>
  <c r="I148" i="6" s="1"/>
  <c r="I149" i="6" s="1"/>
  <c r="I150" i="6" s="1"/>
  <c r="I151" i="6" s="1"/>
  <c r="I152" i="6" s="1"/>
  <c r="I153" i="6" s="1"/>
  <c r="I154" i="6" s="1"/>
  <c r="I155" i="6" s="1"/>
  <c r="I156" i="6" s="1"/>
  <c r="I157" i="6" s="1"/>
  <c r="I158" i="6" s="1"/>
  <c r="I159" i="6" s="1"/>
  <c r="I160" i="6" s="1"/>
  <c r="I161" i="6" s="1"/>
  <c r="I162" i="6" s="1"/>
  <c r="I163" i="6" s="1"/>
  <c r="I164" i="6" s="1"/>
  <c r="I165" i="6" s="1"/>
  <c r="I166" i="6" s="1"/>
  <c r="I167" i="6" s="1"/>
  <c r="I168" i="6" s="1"/>
  <c r="I169" i="6" s="1"/>
  <c r="I170" i="6" s="1"/>
  <c r="I171" i="6" s="1"/>
  <c r="I172" i="6" s="1"/>
  <c r="I173" i="6" s="1"/>
  <c r="I174" i="6" s="1"/>
  <c r="I175" i="6" s="1"/>
  <c r="I176" i="6" s="1"/>
  <c r="I177" i="6" s="1"/>
  <c r="I178" i="6" s="1"/>
  <c r="I179" i="6" s="1"/>
  <c r="I180" i="6" s="1"/>
  <c r="I181" i="6" s="1"/>
  <c r="I182" i="6" s="1"/>
  <c r="I183" i="6" s="1"/>
  <c r="I184" i="6" s="1"/>
  <c r="I185" i="6" s="1"/>
  <c r="I186" i="6" s="1"/>
  <c r="I187" i="6" s="1"/>
  <c r="I188" i="6" s="1"/>
  <c r="I189" i="6" s="1"/>
  <c r="I190" i="6" s="1"/>
  <c r="I191" i="6" s="1"/>
  <c r="I192" i="6" s="1"/>
  <c r="I193" i="6" s="1"/>
  <c r="I194" i="6" s="1"/>
  <c r="I195" i="6" s="1"/>
  <c r="I196" i="6" s="1"/>
  <c r="I197" i="6" s="1"/>
  <c r="I198" i="6" s="1"/>
  <c r="I199" i="6" s="1"/>
  <c r="I200" i="6" s="1"/>
  <c r="I201" i="6" s="1"/>
  <c r="I202" i="6" s="1"/>
  <c r="I203" i="6" s="1"/>
  <c r="I204" i="6" s="1"/>
  <c r="I205" i="6" s="1"/>
  <c r="I206" i="6" s="1"/>
  <c r="I207" i="6" s="1"/>
  <c r="I208" i="6" s="1"/>
  <c r="I209" i="6" s="1"/>
  <c r="I210" i="6" s="1"/>
  <c r="I211" i="6" s="1"/>
  <c r="I212" i="6" s="1"/>
  <c r="I213" i="6" s="1"/>
  <c r="I214" i="6" s="1"/>
  <c r="I215" i="6" s="1"/>
  <c r="I216" i="6" s="1"/>
  <c r="I217" i="6" s="1"/>
  <c r="I218" i="6" s="1"/>
  <c r="I219" i="6" s="1"/>
  <c r="I220" i="6" s="1"/>
  <c r="I221" i="6" s="1"/>
  <c r="I222" i="6" s="1"/>
  <c r="I223" i="6" s="1"/>
  <c r="I224" i="6" s="1"/>
  <c r="I225" i="6" s="1"/>
  <c r="I226" i="6" s="1"/>
  <c r="I227" i="6" s="1"/>
  <c r="I228" i="6" s="1"/>
  <c r="I229" i="6" s="1"/>
  <c r="I230" i="6" s="1"/>
  <c r="I231" i="6" s="1"/>
  <c r="I232" i="6" s="1"/>
  <c r="I233" i="6" s="1"/>
  <c r="I234" i="6" s="1"/>
  <c r="I235" i="6" s="1"/>
  <c r="I236" i="6" s="1"/>
  <c r="I237" i="6" s="1"/>
  <c r="I238" i="6" s="1"/>
  <c r="I239" i="6" s="1"/>
  <c r="I240" i="6" s="1"/>
  <c r="I241" i="6" s="1"/>
  <c r="I242" i="6" s="1"/>
  <c r="I243" i="6" s="1"/>
  <c r="I244" i="6" s="1"/>
  <c r="I245" i="6" s="1"/>
  <c r="I246" i="6" s="1"/>
  <c r="I247" i="6" s="1"/>
  <c r="I248" i="6" s="1"/>
  <c r="I249" i="6" s="1"/>
  <c r="I250" i="6" s="1"/>
  <c r="I251" i="6" s="1"/>
  <c r="I252" i="6" s="1"/>
  <c r="I253" i="6" s="1"/>
  <c r="I254" i="6" s="1"/>
  <c r="I255" i="6" s="1"/>
  <c r="I256" i="6" s="1"/>
  <c r="I257" i="6" s="1"/>
  <c r="I258" i="6" s="1"/>
  <c r="I259" i="6" s="1"/>
  <c r="I260" i="6" s="1"/>
  <c r="I261" i="6" s="1"/>
  <c r="I262" i="6" s="1"/>
  <c r="I263" i="6" s="1"/>
  <c r="I264" i="6" s="1"/>
  <c r="I265" i="6" s="1"/>
  <c r="I266" i="6" s="1"/>
  <c r="I267" i="6" s="1"/>
  <c r="I268" i="6" s="1"/>
  <c r="I269" i="6" s="1"/>
  <c r="I270" i="6" s="1"/>
  <c r="I271" i="6" s="1"/>
  <c r="I272" i="6" s="1"/>
  <c r="I273" i="6" s="1"/>
  <c r="I274" i="6" s="1"/>
  <c r="I275" i="6" s="1"/>
  <c r="I276" i="6" s="1"/>
  <c r="I277" i="6" s="1"/>
  <c r="I278" i="6" s="1"/>
  <c r="I279" i="6" s="1"/>
  <c r="I280" i="6" s="1"/>
  <c r="I281" i="6" s="1"/>
  <c r="I282" i="6" s="1"/>
  <c r="I283" i="6" s="1"/>
  <c r="I284" i="6" s="1"/>
  <c r="I285" i="6" s="1"/>
  <c r="I286" i="6" s="1"/>
  <c r="I287" i="6" s="1"/>
  <c r="I288" i="6" s="1"/>
  <c r="I289" i="6" s="1"/>
  <c r="I290" i="6" s="1"/>
  <c r="I291" i="6" s="1"/>
  <c r="I292" i="6" s="1"/>
  <c r="I293" i="6" s="1"/>
  <c r="I294" i="6" s="1"/>
  <c r="I295" i="6" s="1"/>
  <c r="I296" i="6" s="1"/>
  <c r="I297" i="6" s="1"/>
  <c r="I298" i="6" s="1"/>
  <c r="I299" i="6" s="1"/>
  <c r="I300" i="6" s="1"/>
  <c r="I301" i="6" s="1"/>
  <c r="I302" i="6" s="1"/>
  <c r="I303" i="6" s="1"/>
  <c r="I304" i="6" s="1"/>
  <c r="I305" i="6" s="1"/>
  <c r="I306" i="6" s="1"/>
  <c r="I307" i="6" s="1"/>
  <c r="I308" i="6" s="1"/>
  <c r="I309" i="6" s="1"/>
  <c r="I310" i="6" s="1"/>
  <c r="I311" i="6" s="1"/>
  <c r="I312" i="6" s="1"/>
  <c r="I313" i="6" s="1"/>
  <c r="I314" i="6" s="1"/>
  <c r="I315" i="6" s="1"/>
  <c r="I316" i="6" s="1"/>
  <c r="I317" i="6" s="1"/>
  <c r="I318" i="6" s="1"/>
  <c r="I319" i="6" s="1"/>
  <c r="I320" i="6" s="1"/>
  <c r="I321" i="6" s="1"/>
  <c r="I322" i="6" s="1"/>
  <c r="I323" i="6" s="1"/>
  <c r="I324" i="6" s="1"/>
  <c r="I325" i="6" s="1"/>
  <c r="I326" i="6" s="1"/>
  <c r="I327" i="6" s="1"/>
  <c r="I328" i="6" s="1"/>
  <c r="I329" i="6" s="1"/>
  <c r="I330" i="6" s="1"/>
  <c r="I331" i="6" s="1"/>
  <c r="I332" i="6" s="1"/>
  <c r="I333" i="6" s="1"/>
  <c r="I334" i="6" s="1"/>
  <c r="I335" i="6" s="1"/>
  <c r="I336" i="6" s="1"/>
  <c r="I337" i="6" s="1"/>
  <c r="I338" i="6" s="1"/>
  <c r="I339" i="6" s="1"/>
  <c r="I340" i="6" s="1"/>
  <c r="I341" i="6" s="1"/>
  <c r="I342" i="6" s="1"/>
  <c r="I343" i="6" s="1"/>
  <c r="I344" i="6" s="1"/>
  <c r="I345" i="6" s="1"/>
  <c r="I346" i="6" s="1"/>
  <c r="I347" i="6" s="1"/>
  <c r="I348" i="6" s="1"/>
  <c r="I349" i="6" s="1"/>
  <c r="I350" i="6" s="1"/>
  <c r="I351" i="6" s="1"/>
  <c r="I352" i="6" s="1"/>
  <c r="I353" i="6" s="1"/>
  <c r="I354" i="6" s="1"/>
  <c r="I355" i="6" s="1"/>
  <c r="I356" i="6" s="1"/>
  <c r="I357" i="6" s="1"/>
  <c r="I358" i="6" s="1"/>
  <c r="I359" i="6" s="1"/>
  <c r="I360" i="6" s="1"/>
  <c r="I361" i="6" s="1"/>
  <c r="I362" i="6" s="1"/>
  <c r="I363" i="6" s="1"/>
  <c r="I364" i="6" s="1"/>
  <c r="I365" i="6" s="1"/>
  <c r="I366" i="6" s="1"/>
  <c r="I367" i="6" s="1"/>
  <c r="I368" i="6" s="1"/>
  <c r="I369" i="6" s="1"/>
  <c r="I370" i="6" s="1"/>
  <c r="I371" i="6" s="1"/>
  <c r="I372" i="6" s="1"/>
  <c r="I373" i="6" s="1"/>
  <c r="I374" i="6" s="1"/>
  <c r="I375" i="6" s="1"/>
  <c r="I376" i="6" s="1"/>
  <c r="I377" i="6" s="1"/>
  <c r="I378" i="6" s="1"/>
  <c r="I379" i="6" s="1"/>
  <c r="I380" i="6" s="1"/>
  <c r="I381" i="6" s="1"/>
  <c r="I382" i="6" s="1"/>
  <c r="I383" i="6" s="1"/>
  <c r="I384" i="6" s="1"/>
  <c r="I385" i="6" s="1"/>
  <c r="I386" i="6" s="1"/>
  <c r="I387" i="6" s="1"/>
  <c r="I388" i="6" s="1"/>
  <c r="I389" i="6" s="1"/>
  <c r="I390" i="6" s="1"/>
  <c r="I391" i="6" s="1"/>
  <c r="I392" i="6" s="1"/>
  <c r="I393" i="6" s="1"/>
  <c r="I394" i="6" s="1"/>
  <c r="I395" i="6" s="1"/>
  <c r="I396" i="6" s="1"/>
  <c r="I397" i="6" s="1"/>
  <c r="I398" i="6" s="1"/>
  <c r="I399" i="6" s="1"/>
  <c r="I400" i="6" s="1"/>
  <c r="I401" i="6" s="1"/>
  <c r="I402" i="6" s="1"/>
  <c r="I403" i="6" s="1"/>
  <c r="I404" i="6" s="1"/>
  <c r="I405" i="6" s="1"/>
  <c r="I406" i="6" s="1"/>
  <c r="I407" i="6" s="1"/>
  <c r="I408" i="6" s="1"/>
  <c r="I409" i="6" s="1"/>
  <c r="I410" i="6" s="1"/>
  <c r="I411" i="6" s="1"/>
  <c r="I412" i="6" s="1"/>
  <c r="I413" i="6" s="1"/>
  <c r="I414" i="6" s="1"/>
  <c r="I415" i="6" s="1"/>
  <c r="I416" i="6" s="1"/>
  <c r="I417" i="6" s="1"/>
  <c r="I418" i="6" s="1"/>
  <c r="I419" i="6" s="1"/>
  <c r="I420" i="6" s="1"/>
  <c r="I421" i="6" s="1"/>
  <c r="I422" i="6" s="1"/>
  <c r="I423" i="6" s="1"/>
  <c r="I424" i="6" s="1"/>
  <c r="I425" i="6" s="1"/>
  <c r="I426" i="6" s="1"/>
  <c r="I427" i="6" s="1"/>
  <c r="I428" i="6" s="1"/>
  <c r="I429" i="6" s="1"/>
  <c r="I430" i="6" s="1"/>
  <c r="I431" i="6" s="1"/>
  <c r="I432" i="6" s="1"/>
  <c r="I433" i="6" s="1"/>
  <c r="I434" i="6" s="1"/>
  <c r="I435" i="6" s="1"/>
  <c r="I436" i="6" s="1"/>
  <c r="I437" i="6" s="1"/>
  <c r="I438" i="6" s="1"/>
  <c r="I439" i="6" s="1"/>
  <c r="I440" i="6" s="1"/>
  <c r="I441" i="6" s="1"/>
  <c r="I442" i="6" s="1"/>
  <c r="I443" i="6" s="1"/>
  <c r="I444" i="6" s="1"/>
  <c r="I445" i="6" s="1"/>
  <c r="I446" i="6" s="1"/>
  <c r="I447" i="6" s="1"/>
  <c r="I448" i="6" s="1"/>
  <c r="I449" i="6" s="1"/>
  <c r="I450" i="6" s="1"/>
  <c r="I451" i="6" s="1"/>
  <c r="I452" i="6" s="1"/>
  <c r="I453" i="6" s="1"/>
  <c r="I454" i="6" s="1"/>
  <c r="I455" i="6" s="1"/>
  <c r="I456" i="6" s="1"/>
  <c r="I457" i="6" s="1"/>
  <c r="I458" i="6" s="1"/>
  <c r="I459" i="6" s="1"/>
  <c r="I460" i="6" s="1"/>
  <c r="I461" i="6" s="1"/>
  <c r="I462" i="6" s="1"/>
  <c r="I463" i="6" s="1"/>
  <c r="I464" i="6" s="1"/>
  <c r="I465" i="6" s="1"/>
  <c r="I466" i="6" s="1"/>
  <c r="I467" i="6" s="1"/>
  <c r="I468" i="6" s="1"/>
  <c r="I469" i="6" s="1"/>
  <c r="I470" i="6" s="1"/>
  <c r="I471" i="6" s="1"/>
  <c r="I472" i="6" s="1"/>
  <c r="I473" i="6" s="1"/>
  <c r="I474" i="6" s="1"/>
  <c r="I475" i="6" s="1"/>
  <c r="I476" i="6" s="1"/>
  <c r="I477" i="6" s="1"/>
  <c r="I478" i="6" s="1"/>
  <c r="I479" i="6" s="1"/>
  <c r="I480" i="6" s="1"/>
  <c r="I481" i="6" s="1"/>
  <c r="I482" i="6" s="1"/>
  <c r="I483" i="6" s="1"/>
  <c r="I484" i="6" s="1"/>
  <c r="I485" i="6" s="1"/>
  <c r="I486" i="6" s="1"/>
  <c r="I487" i="6" s="1"/>
  <c r="I488" i="6" s="1"/>
  <c r="I489" i="6" s="1"/>
  <c r="I490" i="6" s="1"/>
  <c r="I491" i="6" s="1"/>
  <c r="I492" i="6" s="1"/>
  <c r="I493" i="6" s="1"/>
  <c r="I494" i="6" s="1"/>
  <c r="I495" i="6" s="1"/>
  <c r="I496" i="6" s="1"/>
  <c r="I497" i="6" s="1"/>
  <c r="I498" i="6" s="1"/>
  <c r="I499" i="6" s="1"/>
  <c r="I500" i="6" s="1"/>
  <c r="I501" i="6" s="1"/>
  <c r="I502" i="6" s="1"/>
  <c r="I503" i="6" s="1"/>
  <c r="I504" i="6" s="1"/>
  <c r="I505" i="6" s="1"/>
  <c r="I506" i="6" s="1"/>
  <c r="I507" i="6" s="1"/>
  <c r="I508" i="6" s="1"/>
  <c r="I509" i="6" s="1"/>
  <c r="I510" i="6" s="1"/>
  <c r="I511" i="6" s="1"/>
  <c r="I512" i="6" s="1"/>
  <c r="I513" i="6" s="1"/>
  <c r="I514" i="6" s="1"/>
  <c r="I515" i="6" s="1"/>
  <c r="I516" i="6" s="1"/>
  <c r="I517" i="6" s="1"/>
  <c r="I518" i="6" s="1"/>
  <c r="I519" i="6" s="1"/>
  <c r="I520" i="6" s="1"/>
  <c r="I521" i="6" s="1"/>
  <c r="I522" i="6" s="1"/>
  <c r="I523" i="6" s="1"/>
  <c r="I524" i="6" s="1"/>
  <c r="I525" i="6" s="1"/>
  <c r="I526" i="6" s="1"/>
  <c r="I527" i="6" s="1"/>
  <c r="I528" i="6" s="1"/>
  <c r="I529" i="6" s="1"/>
  <c r="I530" i="6" s="1"/>
  <c r="I531" i="6" s="1"/>
  <c r="I532" i="6" s="1"/>
  <c r="I533" i="6" s="1"/>
  <c r="I534" i="6" s="1"/>
  <c r="I535" i="6" s="1"/>
  <c r="I536" i="6" s="1"/>
  <c r="I537" i="6" s="1"/>
  <c r="I538" i="6" s="1"/>
  <c r="I539" i="6" s="1"/>
  <c r="I540" i="6" s="1"/>
  <c r="I541" i="6" s="1"/>
  <c r="I542" i="6" s="1"/>
  <c r="I543" i="6" s="1"/>
  <c r="I544" i="6" s="1"/>
  <c r="I545" i="6" s="1"/>
  <c r="I546" i="6" s="1"/>
  <c r="I547" i="6" s="1"/>
  <c r="I548" i="6" s="1"/>
  <c r="I549" i="6" s="1"/>
  <c r="I550" i="6" s="1"/>
  <c r="I551" i="6" s="1"/>
  <c r="I552" i="6" s="1"/>
  <c r="I553" i="6" s="1"/>
  <c r="I554" i="6" s="1"/>
  <c r="I555" i="6" s="1"/>
  <c r="I556" i="6" s="1"/>
  <c r="I557" i="6" s="1"/>
  <c r="I558" i="6" s="1"/>
  <c r="I559" i="6" s="1"/>
  <c r="I560" i="6" s="1"/>
  <c r="I561" i="6" s="1"/>
  <c r="I562" i="6" s="1"/>
  <c r="I563" i="6" s="1"/>
  <c r="I564" i="6" s="1"/>
  <c r="I565" i="6" s="1"/>
  <c r="I566" i="6" s="1"/>
  <c r="I567" i="6" s="1"/>
  <c r="I568" i="6" s="1"/>
  <c r="I569" i="6" s="1"/>
  <c r="I570" i="6" s="1"/>
  <c r="I571" i="6" s="1"/>
  <c r="I572" i="6" s="1"/>
  <c r="I573" i="6" s="1"/>
  <c r="I574" i="6" s="1"/>
  <c r="I575" i="6" s="1"/>
  <c r="I576" i="6" s="1"/>
  <c r="I577" i="6" s="1"/>
  <c r="I578" i="6" s="1"/>
  <c r="I579" i="6" s="1"/>
  <c r="I580" i="6" s="1"/>
  <c r="I581" i="6" s="1"/>
  <c r="I582" i="6" s="1"/>
  <c r="I583" i="6" s="1"/>
  <c r="I584" i="6" s="1"/>
  <c r="I585" i="6" s="1"/>
  <c r="I586" i="6" s="1"/>
  <c r="I587" i="6" s="1"/>
  <c r="I588" i="6" s="1"/>
  <c r="I589" i="6" s="1"/>
  <c r="I590" i="6" s="1"/>
  <c r="I591" i="6" s="1"/>
  <c r="I592" i="6" s="1"/>
  <c r="I593" i="6" s="1"/>
  <c r="I594" i="6" s="1"/>
  <c r="I595" i="6" s="1"/>
  <c r="I596" i="6" s="1"/>
  <c r="I597" i="6" s="1"/>
  <c r="I598" i="6" s="1"/>
  <c r="I599" i="6" s="1"/>
  <c r="I600" i="6" s="1"/>
  <c r="I601" i="6" s="1"/>
  <c r="I602" i="6" s="1"/>
  <c r="I603" i="6" s="1"/>
  <c r="I604" i="6" s="1"/>
  <c r="I605" i="6" s="1"/>
  <c r="I606" i="6" s="1"/>
  <c r="I607" i="6" s="1"/>
  <c r="I608" i="6" s="1"/>
  <c r="I609" i="6" s="1"/>
  <c r="I610" i="6" s="1"/>
  <c r="I611" i="6" s="1"/>
  <c r="I612" i="6" s="1"/>
  <c r="I613" i="6" s="1"/>
  <c r="I614" i="6" s="1"/>
  <c r="I615" i="6" s="1"/>
  <c r="I616" i="6" s="1"/>
  <c r="I617" i="6" s="1"/>
  <c r="I618" i="6" s="1"/>
  <c r="I619" i="6" s="1"/>
  <c r="I620" i="6" s="1"/>
  <c r="I621" i="6" s="1"/>
  <c r="I622" i="6" s="1"/>
  <c r="I623" i="6" s="1"/>
  <c r="I624" i="6" s="1"/>
  <c r="I625" i="6" s="1"/>
  <c r="I626" i="6" s="1"/>
  <c r="I627" i="6" s="1"/>
  <c r="I628" i="6" s="1"/>
  <c r="I629" i="6" s="1"/>
  <c r="I630" i="6" s="1"/>
  <c r="I631" i="6" s="1"/>
  <c r="I632" i="6" s="1"/>
  <c r="I633" i="6" s="1"/>
  <c r="I634" i="6" s="1"/>
  <c r="I635" i="6" s="1"/>
  <c r="I636" i="6" s="1"/>
  <c r="I637" i="6" s="1"/>
  <c r="I638" i="6" s="1"/>
  <c r="I639" i="6" s="1"/>
  <c r="I640" i="6" s="1"/>
  <c r="I641" i="6" s="1"/>
  <c r="I642" i="6" s="1"/>
  <c r="I643" i="6" s="1"/>
  <c r="I644" i="6" s="1"/>
  <c r="I645" i="6" s="1"/>
  <c r="I646" i="6" s="1"/>
  <c r="I647" i="6" s="1"/>
  <c r="I648" i="6" s="1"/>
  <c r="I649" i="6" s="1"/>
  <c r="I650" i="6" s="1"/>
  <c r="I651" i="6" s="1"/>
  <c r="I652" i="6" s="1"/>
  <c r="I653" i="6" s="1"/>
  <c r="I654" i="6" s="1"/>
  <c r="I655" i="6" s="1"/>
  <c r="I656" i="6" s="1"/>
  <c r="I657" i="6" s="1"/>
  <c r="I658" i="6" s="1"/>
  <c r="I659" i="6" s="1"/>
  <c r="I660" i="6" s="1"/>
  <c r="I661" i="6" s="1"/>
  <c r="I662" i="6" s="1"/>
  <c r="I663" i="6" s="1"/>
  <c r="I664" i="6" s="1"/>
  <c r="I665" i="6" s="1"/>
  <c r="I666" i="6" s="1"/>
  <c r="I667" i="6" s="1"/>
  <c r="I668" i="6" s="1"/>
  <c r="I669" i="6" s="1"/>
  <c r="I670" i="6" s="1"/>
  <c r="I671" i="6" s="1"/>
  <c r="I672" i="6" s="1"/>
  <c r="I673" i="6" s="1"/>
  <c r="I674" i="6" s="1"/>
  <c r="I675" i="6" s="1"/>
  <c r="I676" i="6" s="1"/>
  <c r="I677" i="6" s="1"/>
  <c r="I678" i="6" s="1"/>
  <c r="I679" i="6" s="1"/>
  <c r="I680" i="6" s="1"/>
  <c r="I681" i="6" s="1"/>
  <c r="I682" i="6" s="1"/>
  <c r="I683" i="6" s="1"/>
  <c r="I684" i="6" s="1"/>
  <c r="I685" i="6" s="1"/>
  <c r="I686" i="6" s="1"/>
  <c r="I687" i="6" s="1"/>
  <c r="I688" i="6" s="1"/>
  <c r="I689" i="6" s="1"/>
  <c r="I690" i="6" s="1"/>
  <c r="I691" i="6" s="1"/>
  <c r="I692" i="6" s="1"/>
  <c r="I693" i="6" s="1"/>
  <c r="I694" i="6" s="1"/>
  <c r="I695" i="6" s="1"/>
  <c r="I696" i="6" s="1"/>
  <c r="I697" i="6" s="1"/>
  <c r="I698" i="6" s="1"/>
  <c r="I699" i="6" s="1"/>
  <c r="I700" i="6" s="1"/>
  <c r="I701" i="6" s="1"/>
  <c r="I702" i="6" s="1"/>
  <c r="I703" i="6" s="1"/>
  <c r="I704" i="6" s="1"/>
  <c r="I705" i="6" s="1"/>
  <c r="I706" i="6" s="1"/>
  <c r="I707" i="6" s="1"/>
  <c r="I708" i="6" s="1"/>
  <c r="I709" i="6" s="1"/>
  <c r="I710" i="6" s="1"/>
  <c r="I711" i="6" s="1"/>
  <c r="I712" i="6" s="1"/>
  <c r="I713" i="6" s="1"/>
  <c r="I714" i="6" s="1"/>
  <c r="I715" i="6" s="1"/>
  <c r="I716" i="6" s="1"/>
  <c r="I717" i="6" s="1"/>
  <c r="I718" i="6" s="1"/>
  <c r="I719" i="6" s="1"/>
  <c r="I720" i="6" s="1"/>
  <c r="I721" i="6" s="1"/>
  <c r="I722" i="6" s="1"/>
  <c r="I723" i="6" s="1"/>
  <c r="I724" i="6" s="1"/>
  <c r="I725" i="6" s="1"/>
  <c r="I726" i="6" s="1"/>
  <c r="I727" i="6" s="1"/>
  <c r="I728" i="6" s="1"/>
  <c r="I729" i="6" s="1"/>
  <c r="I730" i="6" s="1"/>
  <c r="I731" i="6" s="1"/>
  <c r="I732" i="6" s="1"/>
  <c r="I733" i="6" s="1"/>
  <c r="I734" i="6" s="1"/>
  <c r="I735" i="6" s="1"/>
  <c r="I736" i="6" s="1"/>
  <c r="I737" i="6" s="1"/>
  <c r="I738" i="6" s="1"/>
  <c r="I739" i="6" s="1"/>
  <c r="I740" i="6" s="1"/>
  <c r="I741" i="6" s="1"/>
  <c r="I742" i="6" s="1"/>
  <c r="I743" i="6" s="1"/>
  <c r="I744" i="6" s="1"/>
  <c r="I745" i="6" s="1"/>
  <c r="I746" i="6" s="1"/>
  <c r="I747" i="6" s="1"/>
  <c r="I748" i="6" s="1"/>
  <c r="I749" i="6" s="1"/>
  <c r="I750" i="6" s="1"/>
  <c r="I751" i="6" s="1"/>
  <c r="I752" i="6" s="1"/>
  <c r="I753" i="6" s="1"/>
  <c r="I754" i="6" s="1"/>
  <c r="I755" i="6" s="1"/>
  <c r="I756" i="6" s="1"/>
  <c r="I757" i="6" s="1"/>
  <c r="I758" i="6" s="1"/>
  <c r="I759" i="6" s="1"/>
  <c r="I760" i="6" s="1"/>
  <c r="I761" i="6" s="1"/>
  <c r="I762" i="6" s="1"/>
  <c r="I763" i="6" s="1"/>
  <c r="I764" i="6" s="1"/>
  <c r="I765" i="6" s="1"/>
  <c r="I766" i="6" s="1"/>
  <c r="I767" i="6" s="1"/>
  <c r="I768" i="6" s="1"/>
  <c r="I769" i="6" s="1"/>
  <c r="I770" i="6" s="1"/>
  <c r="I771" i="6" s="1"/>
  <c r="I772" i="6" s="1"/>
  <c r="I773" i="6" s="1"/>
  <c r="I774" i="6" s="1"/>
  <c r="I775" i="6" s="1"/>
  <c r="I776" i="6" s="1"/>
  <c r="I777" i="6" s="1"/>
  <c r="I778" i="6" s="1"/>
  <c r="I779" i="6" s="1"/>
  <c r="I780" i="6" s="1"/>
  <c r="I781" i="6" s="1"/>
  <c r="I782" i="6" s="1"/>
  <c r="I783" i="6" s="1"/>
  <c r="I784" i="6" s="1"/>
  <c r="I785" i="6" s="1"/>
  <c r="I786" i="6" s="1"/>
  <c r="I787" i="6" s="1"/>
  <c r="I788" i="6" s="1"/>
  <c r="I789" i="6" s="1"/>
  <c r="I790" i="6" s="1"/>
  <c r="I791" i="6" s="1"/>
  <c r="I792" i="6" s="1"/>
  <c r="I793" i="6" s="1"/>
  <c r="I794" i="6" s="1"/>
  <c r="I795" i="6" s="1"/>
  <c r="I796" i="6" s="1"/>
  <c r="I797" i="6" s="1"/>
  <c r="I798" i="6" s="1"/>
  <c r="I799" i="6" s="1"/>
  <c r="I800" i="6" s="1"/>
  <c r="I801" i="6" s="1"/>
  <c r="I802" i="6" s="1"/>
  <c r="I803" i="6" s="1"/>
  <c r="I804" i="6" s="1"/>
  <c r="I805" i="6" s="1"/>
  <c r="I806" i="6" s="1"/>
  <c r="I807" i="6" s="1"/>
  <c r="I808" i="6" s="1"/>
  <c r="I809" i="6" s="1"/>
  <c r="I810" i="6" s="1"/>
  <c r="I811" i="6" s="1"/>
  <c r="I812" i="6" s="1"/>
  <c r="I813" i="6" s="1"/>
  <c r="I814" i="6" s="1"/>
  <c r="I815" i="6" s="1"/>
  <c r="I816" i="6" s="1"/>
  <c r="I817" i="6" s="1"/>
  <c r="I818" i="6" s="1"/>
  <c r="I819" i="6" s="1"/>
  <c r="I820" i="6" s="1"/>
  <c r="I821" i="6" s="1"/>
  <c r="I822" i="6" s="1"/>
  <c r="I823" i="6" s="1"/>
  <c r="I824" i="6" s="1"/>
  <c r="I825" i="6" s="1"/>
  <c r="I826" i="6" s="1"/>
  <c r="I827" i="6" s="1"/>
  <c r="I828" i="6" s="1"/>
  <c r="I829" i="6" s="1"/>
  <c r="I830" i="6" s="1"/>
  <c r="I831" i="6" s="1"/>
  <c r="I832" i="6" s="1"/>
  <c r="I833" i="6" s="1"/>
  <c r="I834" i="6" s="1"/>
  <c r="I835" i="6" s="1"/>
  <c r="I836" i="6" s="1"/>
  <c r="I837" i="6" s="1"/>
  <c r="I838" i="6" s="1"/>
  <c r="I839" i="6" s="1"/>
  <c r="I840" i="6" s="1"/>
  <c r="I841" i="6" s="1"/>
  <c r="I842" i="6" s="1"/>
  <c r="I843" i="6" s="1"/>
  <c r="I844" i="6" s="1"/>
  <c r="I845" i="6" s="1"/>
  <c r="I846" i="6" s="1"/>
  <c r="I847" i="6" s="1"/>
  <c r="I848" i="6" s="1"/>
  <c r="I849" i="6" s="1"/>
  <c r="I850" i="6" s="1"/>
  <c r="I851" i="6" s="1"/>
  <c r="I852" i="6" s="1"/>
  <c r="I853" i="6" s="1"/>
  <c r="I854" i="6" s="1"/>
  <c r="I855" i="6" s="1"/>
  <c r="I856" i="6" s="1"/>
  <c r="I857" i="6" s="1"/>
  <c r="I858" i="6" s="1"/>
  <c r="I859" i="6" s="1"/>
  <c r="I860" i="6" s="1"/>
  <c r="I861" i="6" s="1"/>
  <c r="I862" i="6" s="1"/>
  <c r="I863" i="6" s="1"/>
  <c r="I864" i="6" s="1"/>
  <c r="I865" i="6" s="1"/>
  <c r="I866" i="6" s="1"/>
  <c r="I867" i="6" s="1"/>
  <c r="I868" i="6" s="1"/>
  <c r="I869" i="6" s="1"/>
  <c r="I870" i="6" s="1"/>
  <c r="I871" i="6" s="1"/>
  <c r="I872" i="6" s="1"/>
  <c r="I873" i="6" s="1"/>
  <c r="I874" i="6" s="1"/>
  <c r="I875" i="6" s="1"/>
  <c r="I876" i="6" s="1"/>
  <c r="I877" i="6" s="1"/>
  <c r="I878" i="6" s="1"/>
  <c r="I879" i="6" s="1"/>
  <c r="I880" i="6" s="1"/>
  <c r="I881" i="6" s="1"/>
  <c r="I882" i="6" s="1"/>
  <c r="I883" i="6" s="1"/>
  <c r="I884" i="6" s="1"/>
  <c r="I885" i="6" s="1"/>
  <c r="I886" i="6" s="1"/>
  <c r="I887" i="6" s="1"/>
  <c r="I888" i="6" s="1"/>
  <c r="I889" i="6" s="1"/>
  <c r="I890" i="6" s="1"/>
  <c r="I891" i="6" s="1"/>
  <c r="I892" i="6" s="1"/>
  <c r="I893" i="6" s="1"/>
  <c r="I894" i="6" s="1"/>
  <c r="I895" i="6" s="1"/>
  <c r="I896" i="6" s="1"/>
  <c r="I897" i="6" s="1"/>
  <c r="I898" i="6" s="1"/>
  <c r="I899" i="6" s="1"/>
  <c r="I900" i="6" s="1"/>
  <c r="I901" i="6" s="1"/>
  <c r="I902" i="6" s="1"/>
  <c r="I903" i="6" s="1"/>
  <c r="I904" i="6" s="1"/>
  <c r="I905" i="6" s="1"/>
  <c r="I906" i="6" s="1"/>
  <c r="I907" i="6" s="1"/>
  <c r="I908" i="6" s="1"/>
  <c r="I909" i="6" s="1"/>
  <c r="I910" i="6" s="1"/>
  <c r="I911" i="6" s="1"/>
  <c r="I912" i="6" s="1"/>
  <c r="I913" i="6" s="1"/>
  <c r="I914" i="6" s="1"/>
  <c r="I915" i="6" s="1"/>
  <c r="I916" i="6" s="1"/>
  <c r="I917" i="6" s="1"/>
  <c r="I918" i="6" s="1"/>
  <c r="I919" i="6" s="1"/>
  <c r="I920" i="6" s="1"/>
  <c r="I921" i="6" s="1"/>
  <c r="I922" i="6" s="1"/>
  <c r="I923" i="6" s="1"/>
  <c r="I924" i="6" s="1"/>
  <c r="I925" i="6" s="1"/>
  <c r="I926" i="6" s="1"/>
  <c r="I927" i="6" s="1"/>
  <c r="I928" i="6" s="1"/>
  <c r="I929" i="6" s="1"/>
  <c r="I930" i="6" s="1"/>
  <c r="I931" i="6" s="1"/>
  <c r="I932" i="6" s="1"/>
  <c r="I933" i="6" s="1"/>
  <c r="I934" i="6" s="1"/>
  <c r="I935" i="6" s="1"/>
  <c r="I936" i="6" s="1"/>
  <c r="I937" i="6" s="1"/>
  <c r="I938" i="6" s="1"/>
  <c r="I939" i="6" s="1"/>
  <c r="I940" i="6" s="1"/>
  <c r="I941" i="6" s="1"/>
  <c r="I942" i="6" s="1"/>
  <c r="I943" i="6" s="1"/>
  <c r="I944" i="6" s="1"/>
  <c r="I945" i="6" s="1"/>
  <c r="I946" i="6" s="1"/>
  <c r="I947" i="6" s="1"/>
  <c r="I948" i="6" s="1"/>
  <c r="I949" i="6" s="1"/>
  <c r="I950" i="6" s="1"/>
  <c r="I951" i="6" s="1"/>
  <c r="I952" i="6" s="1"/>
  <c r="I953" i="6" s="1"/>
  <c r="I954" i="6" s="1"/>
  <c r="I61" i="6"/>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P1751" i="4"/>
  <c r="P1750" i="4"/>
  <c r="P1749" i="4"/>
  <c r="P1748" i="4"/>
  <c r="P1747" i="4"/>
  <c r="P1746" i="4"/>
  <c r="P1745" i="4"/>
  <c r="P1744" i="4"/>
  <c r="P1743" i="4"/>
  <c r="P1742" i="4"/>
  <c r="P1741" i="4"/>
  <c r="P1740" i="4"/>
  <c r="P1739" i="4"/>
  <c r="P1738" i="4"/>
  <c r="P1737" i="4"/>
  <c r="P1736" i="4"/>
  <c r="P1735" i="4"/>
  <c r="P1734" i="4"/>
  <c r="P1733" i="4"/>
  <c r="P1732" i="4"/>
  <c r="P1731" i="4"/>
  <c r="P1730" i="4"/>
  <c r="P1729" i="4"/>
  <c r="P1728" i="4"/>
  <c r="P1727" i="4"/>
  <c r="P1726" i="4"/>
  <c r="P1725" i="4"/>
  <c r="P1724" i="4"/>
  <c r="P1723" i="4"/>
  <c r="P1722" i="4"/>
  <c r="P1721" i="4"/>
  <c r="P1720" i="4"/>
  <c r="P1719" i="4"/>
  <c r="P1718" i="4"/>
  <c r="P1717" i="4"/>
  <c r="P1716" i="4"/>
  <c r="P1715" i="4"/>
  <c r="P1714" i="4"/>
  <c r="P1713" i="4"/>
  <c r="P1712" i="4"/>
  <c r="P1711" i="4"/>
  <c r="P1710" i="4"/>
  <c r="P1709" i="4"/>
  <c r="P1708" i="4"/>
  <c r="P1707" i="4"/>
  <c r="P1706" i="4"/>
  <c r="P1705" i="4"/>
  <c r="P1704" i="4"/>
  <c r="P1703" i="4"/>
  <c r="P1702" i="4"/>
  <c r="P1701" i="4"/>
  <c r="P1700" i="4"/>
  <c r="P1699" i="4"/>
  <c r="P1698" i="4"/>
  <c r="P1697" i="4"/>
  <c r="P1696" i="4"/>
  <c r="P1695" i="4"/>
  <c r="P1694" i="4"/>
  <c r="P1693" i="4"/>
  <c r="P1692" i="4"/>
  <c r="P1691" i="4"/>
  <c r="P1690" i="4"/>
  <c r="P1689" i="4"/>
  <c r="P1688" i="4"/>
  <c r="P1687" i="4"/>
  <c r="P1686" i="4"/>
  <c r="P1685" i="4"/>
  <c r="P1684" i="4"/>
  <c r="P1683" i="4"/>
  <c r="P1682" i="4"/>
  <c r="P1681" i="4"/>
  <c r="P1680" i="4"/>
  <c r="P1679" i="4"/>
  <c r="P1678" i="4"/>
  <c r="P1677" i="4"/>
  <c r="P1676" i="4"/>
  <c r="P1675" i="4"/>
  <c r="P1674" i="4"/>
  <c r="P1673" i="4"/>
  <c r="P1672" i="4"/>
  <c r="P1671" i="4"/>
  <c r="P1670" i="4"/>
  <c r="P1669" i="4"/>
  <c r="P1668" i="4"/>
  <c r="P1667" i="4"/>
  <c r="P1666" i="4"/>
  <c r="P1665" i="4"/>
  <c r="P1664" i="4"/>
  <c r="P1663" i="4"/>
  <c r="P1662" i="4"/>
  <c r="P1661" i="4"/>
  <c r="P1660" i="4"/>
  <c r="P1659" i="4"/>
  <c r="P1658" i="4"/>
  <c r="P1657" i="4"/>
  <c r="P1656" i="4"/>
  <c r="P1655" i="4"/>
  <c r="P1654" i="4"/>
  <c r="P1653" i="4"/>
  <c r="P1652" i="4"/>
  <c r="P1651" i="4"/>
  <c r="P1650" i="4"/>
  <c r="P1649" i="4"/>
  <c r="P1648" i="4"/>
  <c r="P1647" i="4"/>
  <c r="P1646" i="4"/>
  <c r="P1645" i="4"/>
  <c r="P1644" i="4"/>
  <c r="P1643" i="4"/>
  <c r="P1642" i="4"/>
  <c r="P1641" i="4"/>
  <c r="P1640" i="4"/>
  <c r="P1639" i="4"/>
  <c r="P1638" i="4"/>
  <c r="P1637" i="4"/>
  <c r="P1636" i="4"/>
  <c r="P1635" i="4"/>
  <c r="P1634" i="4"/>
  <c r="P1633" i="4"/>
  <c r="P1632" i="4"/>
  <c r="P1631" i="4"/>
  <c r="P1630" i="4"/>
  <c r="P1629" i="4"/>
  <c r="P1628" i="4"/>
  <c r="P1627" i="4"/>
  <c r="P1626" i="4"/>
  <c r="P1625" i="4"/>
  <c r="P1624" i="4"/>
  <c r="P1623" i="4"/>
  <c r="P1622" i="4"/>
  <c r="P1621" i="4"/>
  <c r="P1620" i="4"/>
  <c r="P1619" i="4"/>
  <c r="P1618" i="4"/>
  <c r="P1617" i="4"/>
  <c r="P1616" i="4"/>
  <c r="P1615" i="4"/>
  <c r="P1614" i="4"/>
  <c r="P1613" i="4"/>
  <c r="P1612" i="4"/>
  <c r="P1611" i="4"/>
  <c r="P1610" i="4"/>
  <c r="P1609" i="4"/>
  <c r="P1608" i="4"/>
  <c r="P1607" i="4"/>
  <c r="P1606" i="4"/>
  <c r="P1605" i="4"/>
  <c r="P1604" i="4"/>
  <c r="P1603" i="4"/>
  <c r="P1602" i="4"/>
  <c r="P1601" i="4"/>
  <c r="P1600" i="4"/>
  <c r="P1599" i="4"/>
  <c r="P1598" i="4"/>
  <c r="P1597" i="4"/>
  <c r="P1596" i="4"/>
  <c r="P1595" i="4"/>
  <c r="P1594" i="4"/>
  <c r="P1593" i="4"/>
  <c r="P1592" i="4"/>
  <c r="P1591" i="4"/>
  <c r="P1590" i="4"/>
  <c r="P1589" i="4"/>
  <c r="P1588" i="4"/>
  <c r="P1587" i="4"/>
  <c r="P1586" i="4"/>
  <c r="P1585" i="4"/>
  <c r="P1584" i="4"/>
  <c r="P1583" i="4"/>
  <c r="P1582" i="4"/>
  <c r="P1581" i="4"/>
  <c r="P1580" i="4"/>
  <c r="P1579" i="4"/>
  <c r="P1578" i="4"/>
  <c r="P1577" i="4"/>
  <c r="P1576" i="4"/>
  <c r="P1575" i="4"/>
  <c r="P1574" i="4"/>
  <c r="P1573" i="4"/>
  <c r="P1572" i="4"/>
  <c r="P1571" i="4"/>
  <c r="P1570" i="4"/>
  <c r="P1569" i="4"/>
  <c r="P1568" i="4"/>
  <c r="P1567" i="4"/>
  <c r="P1566" i="4"/>
  <c r="P1565" i="4"/>
  <c r="P1564" i="4"/>
  <c r="P1563" i="4"/>
  <c r="P1562" i="4"/>
  <c r="P1561" i="4"/>
  <c r="P1560" i="4"/>
  <c r="P1559" i="4"/>
  <c r="P1558" i="4"/>
  <c r="P1557" i="4"/>
  <c r="P1556" i="4"/>
  <c r="P1555" i="4"/>
  <c r="P1554" i="4"/>
  <c r="P1553" i="4"/>
  <c r="P1552" i="4"/>
  <c r="P1551" i="4"/>
  <c r="P1550" i="4"/>
  <c r="P1549" i="4"/>
  <c r="P1548" i="4"/>
  <c r="P1547" i="4"/>
  <c r="P1546" i="4"/>
  <c r="P1545" i="4"/>
  <c r="P1544" i="4"/>
  <c r="P1543" i="4"/>
  <c r="P1542" i="4"/>
  <c r="P1541" i="4"/>
  <c r="P1540" i="4"/>
  <c r="P1539" i="4"/>
  <c r="P1538" i="4"/>
  <c r="P1537" i="4"/>
  <c r="P1536" i="4"/>
  <c r="P1535" i="4"/>
  <c r="P1534" i="4"/>
  <c r="P1533" i="4"/>
  <c r="P1532" i="4"/>
  <c r="P1531" i="4"/>
  <c r="P1530" i="4"/>
  <c r="P1529" i="4"/>
  <c r="P1528" i="4"/>
  <c r="P1527" i="4"/>
  <c r="P1526" i="4"/>
  <c r="P1525" i="4"/>
  <c r="P1524" i="4"/>
  <c r="P1523" i="4"/>
  <c r="P1522" i="4"/>
  <c r="P1521" i="4"/>
  <c r="P1520" i="4"/>
  <c r="P1519" i="4"/>
  <c r="P1518" i="4"/>
  <c r="P1517" i="4"/>
  <c r="P1516" i="4"/>
  <c r="P1515" i="4"/>
  <c r="P1514" i="4"/>
  <c r="P1513" i="4"/>
  <c r="P1512" i="4"/>
  <c r="P1511" i="4"/>
  <c r="P1510" i="4"/>
  <c r="P1509" i="4"/>
  <c r="P1508" i="4"/>
  <c r="P1507" i="4"/>
  <c r="P1506" i="4"/>
  <c r="P1505" i="4"/>
  <c r="P1504" i="4"/>
  <c r="P1503" i="4"/>
  <c r="P1502" i="4"/>
  <c r="P1501" i="4"/>
  <c r="P1500" i="4"/>
  <c r="P1499" i="4"/>
  <c r="P1498" i="4"/>
  <c r="P1497" i="4"/>
  <c r="P1496" i="4"/>
  <c r="P1495" i="4"/>
  <c r="P1494" i="4"/>
  <c r="P1493" i="4"/>
  <c r="P1492" i="4"/>
  <c r="P1491" i="4"/>
  <c r="P1490" i="4"/>
  <c r="P1489" i="4"/>
  <c r="P1488" i="4"/>
  <c r="P1487" i="4"/>
  <c r="P1486" i="4"/>
  <c r="P1485" i="4"/>
  <c r="P1484" i="4"/>
  <c r="P1483" i="4"/>
  <c r="P1482" i="4"/>
  <c r="P1481" i="4"/>
  <c r="P1480" i="4"/>
  <c r="P1479" i="4"/>
  <c r="P1478" i="4"/>
  <c r="P1477" i="4"/>
  <c r="P1476" i="4"/>
  <c r="P1475" i="4"/>
  <c r="P1474" i="4"/>
  <c r="P1473" i="4"/>
  <c r="P1472" i="4"/>
  <c r="P1471" i="4"/>
  <c r="P1470" i="4"/>
  <c r="P1469" i="4"/>
  <c r="P1468" i="4"/>
  <c r="P1467" i="4"/>
  <c r="P1466" i="4"/>
  <c r="P1465" i="4"/>
  <c r="P1464" i="4"/>
  <c r="P1463" i="4"/>
  <c r="P1462" i="4"/>
  <c r="P1461" i="4"/>
  <c r="P1460" i="4"/>
  <c r="P1459" i="4"/>
  <c r="P1458" i="4"/>
  <c r="P1457" i="4"/>
  <c r="P1456" i="4"/>
  <c r="P1455" i="4"/>
  <c r="P1454" i="4"/>
  <c r="P1453" i="4"/>
  <c r="P1452" i="4"/>
  <c r="P1451" i="4"/>
  <c r="P1450" i="4"/>
  <c r="P1449" i="4"/>
  <c r="P1448" i="4"/>
  <c r="P1447" i="4"/>
  <c r="P1446" i="4"/>
  <c r="P1445" i="4"/>
  <c r="P1444" i="4"/>
  <c r="P1443" i="4"/>
  <c r="P1442" i="4"/>
  <c r="P1441" i="4"/>
  <c r="P1440" i="4"/>
  <c r="P1439" i="4"/>
  <c r="P1438" i="4"/>
  <c r="P1437" i="4"/>
  <c r="P1436" i="4"/>
  <c r="P1435" i="4"/>
  <c r="P1434" i="4"/>
  <c r="P1433" i="4"/>
  <c r="P1432" i="4"/>
  <c r="P1431" i="4"/>
  <c r="P1430" i="4"/>
  <c r="P1429" i="4"/>
  <c r="P1428" i="4"/>
  <c r="P1427" i="4"/>
  <c r="P1426" i="4"/>
  <c r="P1425" i="4"/>
  <c r="P1424" i="4"/>
  <c r="P1423" i="4"/>
  <c r="P1422" i="4"/>
  <c r="P1421" i="4"/>
  <c r="P1420" i="4"/>
  <c r="P1419" i="4"/>
  <c r="P1418" i="4"/>
  <c r="P1417" i="4"/>
  <c r="P1416" i="4"/>
  <c r="P1415" i="4"/>
  <c r="P1414" i="4"/>
  <c r="P1413" i="4"/>
  <c r="P1412" i="4"/>
  <c r="P1411" i="4"/>
  <c r="P1410" i="4"/>
  <c r="P1409" i="4"/>
  <c r="P1408" i="4"/>
  <c r="P1407" i="4"/>
  <c r="P1406" i="4"/>
  <c r="P1405" i="4"/>
  <c r="P1404" i="4"/>
  <c r="P1403" i="4"/>
  <c r="P1402" i="4"/>
  <c r="P1401" i="4"/>
  <c r="P1400" i="4"/>
  <c r="P1399" i="4"/>
  <c r="P1398" i="4"/>
  <c r="P1397" i="4"/>
  <c r="P1396" i="4"/>
  <c r="P1395" i="4"/>
  <c r="P1394" i="4"/>
  <c r="P1393" i="4"/>
  <c r="P1392" i="4"/>
  <c r="P1391" i="4"/>
  <c r="P1390" i="4"/>
  <c r="P1389" i="4"/>
  <c r="P1388" i="4"/>
  <c r="P1387" i="4"/>
  <c r="P1386" i="4"/>
  <c r="P1385" i="4"/>
  <c r="P1384" i="4"/>
  <c r="P1383" i="4"/>
  <c r="P1382" i="4"/>
  <c r="P1381" i="4"/>
  <c r="P1380" i="4"/>
  <c r="P1379" i="4"/>
  <c r="P1378" i="4"/>
  <c r="P1377" i="4"/>
  <c r="P1376" i="4"/>
  <c r="P1375" i="4"/>
  <c r="P1374" i="4"/>
  <c r="P1373" i="4"/>
  <c r="P1372" i="4"/>
  <c r="P1371" i="4"/>
  <c r="P1370" i="4"/>
  <c r="P1369" i="4"/>
  <c r="P1368" i="4"/>
  <c r="P1367" i="4"/>
  <c r="P1366" i="4"/>
  <c r="P1365" i="4"/>
  <c r="P1364" i="4"/>
  <c r="P1363" i="4"/>
  <c r="P1362" i="4"/>
  <c r="P1361" i="4"/>
  <c r="P1360" i="4"/>
  <c r="P1359" i="4"/>
  <c r="P1358" i="4"/>
  <c r="P1357" i="4"/>
  <c r="P1356" i="4"/>
  <c r="P1355" i="4"/>
  <c r="P1354" i="4"/>
  <c r="P1353" i="4"/>
  <c r="P1352" i="4"/>
  <c r="P1351" i="4"/>
  <c r="P1350" i="4"/>
  <c r="P1349" i="4"/>
  <c r="P1348" i="4"/>
  <c r="P1347" i="4"/>
  <c r="P1346" i="4"/>
  <c r="P1345" i="4"/>
  <c r="P1344" i="4"/>
  <c r="P1343" i="4"/>
  <c r="P1342" i="4"/>
  <c r="P1341" i="4"/>
  <c r="P1340" i="4"/>
  <c r="P1339" i="4"/>
  <c r="P1338" i="4"/>
  <c r="P1337" i="4"/>
  <c r="P1336" i="4"/>
  <c r="P1335" i="4"/>
  <c r="P1334" i="4"/>
  <c r="P1333" i="4"/>
  <c r="P1332" i="4"/>
  <c r="P1331" i="4"/>
  <c r="P1330" i="4"/>
  <c r="P1329" i="4"/>
  <c r="P1328" i="4"/>
  <c r="P1327" i="4"/>
  <c r="P1326" i="4"/>
  <c r="P1325" i="4"/>
  <c r="P1324" i="4"/>
  <c r="P1323" i="4"/>
  <c r="P1322" i="4"/>
  <c r="P1321" i="4"/>
  <c r="P1320" i="4"/>
  <c r="P1319" i="4"/>
  <c r="P1318" i="4"/>
  <c r="P1317" i="4"/>
  <c r="P1316" i="4"/>
  <c r="P1315" i="4"/>
  <c r="P1314" i="4"/>
  <c r="P1313" i="4"/>
  <c r="P1312" i="4"/>
  <c r="P1311" i="4"/>
  <c r="P1310" i="4"/>
  <c r="P1309" i="4"/>
  <c r="P1308" i="4"/>
  <c r="P1307" i="4"/>
  <c r="P1306" i="4"/>
  <c r="P1305" i="4"/>
  <c r="P1304" i="4"/>
  <c r="P1303" i="4"/>
  <c r="P1302" i="4"/>
  <c r="P1301" i="4"/>
  <c r="P1300" i="4"/>
  <c r="P1299" i="4"/>
  <c r="P1298" i="4"/>
  <c r="P1297" i="4"/>
  <c r="P1296" i="4"/>
  <c r="P1295" i="4"/>
  <c r="P1294" i="4"/>
  <c r="P1293" i="4"/>
  <c r="P1292" i="4"/>
  <c r="P1291" i="4"/>
  <c r="P1290" i="4"/>
  <c r="P1289" i="4"/>
  <c r="P1288" i="4"/>
  <c r="P1287" i="4"/>
  <c r="P1286" i="4"/>
  <c r="P1285" i="4"/>
  <c r="P1284" i="4"/>
  <c r="P1280" i="4"/>
  <c r="P1279" i="4"/>
  <c r="P1278" i="4"/>
  <c r="P1277" i="4"/>
  <c r="P1276" i="4"/>
  <c r="P1275" i="4"/>
  <c r="P1274" i="4"/>
  <c r="P1273" i="4"/>
  <c r="P1272" i="4"/>
  <c r="P1271" i="4"/>
  <c r="P1270" i="4"/>
  <c r="P1269" i="4"/>
  <c r="P1268" i="4"/>
  <c r="P1267" i="4"/>
  <c r="P1266" i="4"/>
  <c r="P1265" i="4"/>
  <c r="P1264" i="4"/>
  <c r="P1263" i="4"/>
  <c r="P1262" i="4"/>
  <c r="P1261" i="4"/>
  <c r="P1260" i="4"/>
  <c r="P1259" i="4"/>
  <c r="P1258" i="4"/>
  <c r="P1257" i="4"/>
  <c r="P1256" i="4"/>
  <c r="P1255" i="4"/>
  <c r="P1254" i="4"/>
  <c r="P1253" i="4"/>
  <c r="P1252" i="4"/>
  <c r="P1251" i="4"/>
  <c r="P1250" i="4"/>
  <c r="P1249" i="4"/>
  <c r="P1248" i="4"/>
  <c r="P1247" i="4"/>
  <c r="P1246" i="4"/>
  <c r="P1245" i="4"/>
  <c r="P1244" i="4"/>
  <c r="P1243" i="4"/>
  <c r="P1242" i="4"/>
  <c r="P1241" i="4"/>
  <c r="P1240" i="4"/>
  <c r="P1239" i="4"/>
  <c r="P1238" i="4"/>
  <c r="P1237" i="4"/>
  <c r="P1236" i="4"/>
  <c r="P1235" i="4"/>
  <c r="P1234" i="4"/>
  <c r="P1233" i="4"/>
  <c r="P1232" i="4"/>
  <c r="P1231" i="4"/>
  <c r="P1230" i="4"/>
  <c r="P1229" i="4"/>
  <c r="P1228" i="4"/>
  <c r="P1227" i="4"/>
  <c r="P1226" i="4"/>
  <c r="P1225" i="4"/>
  <c r="P1224" i="4"/>
  <c r="P1223" i="4"/>
  <c r="P1222" i="4"/>
  <c r="P1221" i="4"/>
  <c r="P1220" i="4"/>
  <c r="P1219" i="4"/>
  <c r="P1218" i="4"/>
  <c r="P1217" i="4"/>
  <c r="P1216" i="4"/>
  <c r="P1215" i="4"/>
  <c r="P1214" i="4"/>
  <c r="P1213" i="4"/>
  <c r="P1212" i="4"/>
  <c r="P1211" i="4"/>
  <c r="P1210" i="4"/>
  <c r="P1209" i="4"/>
  <c r="P1208" i="4"/>
  <c r="P1207" i="4"/>
  <c r="P1206" i="4"/>
  <c r="P1205" i="4"/>
  <c r="P1204" i="4"/>
  <c r="P1203" i="4"/>
  <c r="P1202" i="4"/>
  <c r="P1201" i="4"/>
  <c r="P1200" i="4"/>
  <c r="P1199" i="4"/>
  <c r="P1198" i="4"/>
  <c r="P1197" i="4"/>
  <c r="P1196" i="4"/>
  <c r="P1195" i="4"/>
  <c r="P1194" i="4"/>
  <c r="P1193" i="4"/>
  <c r="P1192" i="4"/>
  <c r="P1191" i="4"/>
  <c r="P1190" i="4"/>
  <c r="P1189" i="4"/>
  <c r="P1188" i="4"/>
  <c r="P1187" i="4"/>
  <c r="P1186" i="4"/>
  <c r="P1185" i="4"/>
  <c r="P1184" i="4"/>
  <c r="P1183" i="4"/>
  <c r="P1182" i="4"/>
  <c r="P1181" i="4"/>
  <c r="P1180" i="4"/>
  <c r="P1179" i="4"/>
  <c r="P1178" i="4"/>
  <c r="P1177" i="4"/>
  <c r="P1176" i="4"/>
  <c r="P1175" i="4"/>
  <c r="P1174" i="4"/>
  <c r="P1173" i="4"/>
  <c r="P1172" i="4"/>
  <c r="P1171" i="4"/>
  <c r="P1170" i="4"/>
  <c r="P1169" i="4"/>
  <c r="P1168" i="4"/>
  <c r="P1167" i="4"/>
  <c r="P1166" i="4"/>
  <c r="P1165" i="4"/>
  <c r="P1164" i="4"/>
  <c r="P1163" i="4"/>
  <c r="P1162" i="4"/>
  <c r="P1161" i="4"/>
  <c r="P1160" i="4"/>
  <c r="P1159" i="4"/>
  <c r="P1158" i="4"/>
  <c r="P1157" i="4"/>
  <c r="P1156" i="4"/>
  <c r="P1155" i="4"/>
  <c r="P1154" i="4"/>
  <c r="P1153" i="4"/>
  <c r="P1152" i="4"/>
  <c r="P1151" i="4"/>
  <c r="P1150" i="4"/>
  <c r="P1149" i="4"/>
  <c r="P1148" i="4"/>
  <c r="P1147" i="4"/>
  <c r="P1146" i="4"/>
  <c r="P1145" i="4"/>
  <c r="P1144" i="4"/>
  <c r="P1143" i="4"/>
  <c r="P1142" i="4"/>
  <c r="P1141" i="4"/>
  <c r="P1140" i="4"/>
  <c r="P1139" i="4"/>
  <c r="P1138" i="4"/>
  <c r="P1137" i="4"/>
  <c r="P1136" i="4"/>
  <c r="P1135" i="4"/>
  <c r="P1134" i="4"/>
  <c r="P1133" i="4"/>
  <c r="P1132" i="4"/>
  <c r="P1131" i="4"/>
  <c r="P1130" i="4"/>
  <c r="P1129" i="4"/>
  <c r="P1128" i="4"/>
  <c r="P1127" i="4"/>
  <c r="P1126" i="4"/>
  <c r="P1125" i="4"/>
  <c r="P1124" i="4"/>
  <c r="P1123" i="4"/>
  <c r="P1122" i="4"/>
  <c r="P1121" i="4"/>
  <c r="P1120" i="4"/>
  <c r="P1119" i="4"/>
  <c r="P1118" i="4"/>
  <c r="P1117" i="4"/>
  <c r="P1116" i="4"/>
  <c r="P1115" i="4"/>
  <c r="P1114" i="4"/>
  <c r="P1113" i="4"/>
  <c r="P1112" i="4"/>
  <c r="P1111" i="4"/>
  <c r="P1110" i="4"/>
  <c r="P1109" i="4"/>
  <c r="P1108" i="4"/>
  <c r="P1107" i="4"/>
  <c r="P1106" i="4"/>
  <c r="P1105" i="4"/>
  <c r="P1104" i="4"/>
  <c r="P1103" i="4"/>
  <c r="P1102" i="4"/>
  <c r="P1101" i="4"/>
  <c r="P1100" i="4"/>
  <c r="P1099" i="4"/>
  <c r="P1098" i="4"/>
  <c r="P1097" i="4"/>
  <c r="P1096" i="4"/>
  <c r="P1095" i="4"/>
  <c r="P1094" i="4"/>
  <c r="P1093" i="4"/>
  <c r="P1092" i="4"/>
  <c r="P1091" i="4"/>
  <c r="P1090" i="4"/>
  <c r="P1089" i="4"/>
  <c r="P1088" i="4"/>
  <c r="P1087" i="4"/>
  <c r="P1086" i="4"/>
  <c r="P1085" i="4"/>
  <c r="P1084" i="4"/>
  <c r="P1083" i="4"/>
  <c r="P1082" i="4"/>
  <c r="P1081" i="4"/>
  <c r="P1080" i="4"/>
  <c r="P1079" i="4"/>
  <c r="P1078" i="4"/>
  <c r="P1077" i="4"/>
  <c r="P1076" i="4"/>
  <c r="P1075" i="4"/>
  <c r="P1074" i="4"/>
  <c r="P1073" i="4"/>
  <c r="P1072" i="4"/>
  <c r="P1071" i="4"/>
  <c r="P1070" i="4"/>
  <c r="P1069" i="4"/>
  <c r="P1068" i="4"/>
  <c r="P1067" i="4"/>
  <c r="P1066" i="4"/>
  <c r="P1065" i="4"/>
  <c r="P1064" i="4"/>
  <c r="P1063" i="4"/>
  <c r="P1062" i="4"/>
  <c r="P1061" i="4"/>
  <c r="P1060" i="4"/>
  <c r="P1059" i="4"/>
  <c r="P1058" i="4"/>
  <c r="P1057" i="4"/>
  <c r="P1056" i="4"/>
  <c r="P1055" i="4"/>
  <c r="P1054" i="4"/>
  <c r="P1053" i="4"/>
  <c r="P1052" i="4"/>
  <c r="P1051" i="4"/>
  <c r="P1050" i="4"/>
  <c r="P1049" i="4"/>
  <c r="P1048" i="4"/>
  <c r="P1047" i="4"/>
  <c r="P1046" i="4"/>
  <c r="P1045" i="4"/>
  <c r="P1044" i="4"/>
  <c r="P1043" i="4"/>
  <c r="P1042" i="4"/>
  <c r="P1041" i="4"/>
  <c r="P1040" i="4"/>
  <c r="P1039" i="4"/>
  <c r="P1038" i="4"/>
  <c r="P1037" i="4"/>
  <c r="P1036" i="4"/>
  <c r="P1035" i="4"/>
  <c r="P1034" i="4"/>
  <c r="P1033" i="4"/>
  <c r="P1032" i="4"/>
  <c r="P1031" i="4"/>
  <c r="P1030" i="4"/>
  <c r="P1029" i="4"/>
  <c r="P1028" i="4"/>
  <c r="P1027" i="4"/>
  <c r="P1026" i="4"/>
  <c r="P1025" i="4"/>
  <c r="P1024" i="4"/>
  <c r="P1023" i="4"/>
  <c r="P1022" i="4"/>
  <c r="P1021" i="4"/>
  <c r="P1020" i="4"/>
  <c r="P1019" i="4"/>
  <c r="P1018" i="4"/>
  <c r="P1017" i="4"/>
  <c r="P1016" i="4"/>
  <c r="P1015" i="4"/>
  <c r="P1014" i="4"/>
  <c r="P1013" i="4"/>
  <c r="P1012" i="4"/>
  <c r="P1011" i="4"/>
  <c r="P1010" i="4"/>
  <c r="P1009" i="4"/>
  <c r="P1008" i="4"/>
  <c r="P1007" i="4"/>
  <c r="P1006" i="4"/>
  <c r="P1005" i="4"/>
  <c r="P1004" i="4"/>
  <c r="P1003" i="4"/>
  <c r="P1002" i="4"/>
  <c r="P1001" i="4"/>
  <c r="P1000" i="4"/>
  <c r="P999" i="4"/>
  <c r="P998" i="4"/>
  <c r="P997" i="4"/>
  <c r="P996" i="4"/>
  <c r="P995" i="4"/>
  <c r="P994" i="4"/>
  <c r="P993" i="4"/>
  <c r="P992" i="4"/>
  <c r="P991" i="4"/>
  <c r="P990" i="4"/>
  <c r="P989" i="4"/>
  <c r="P988" i="4"/>
  <c r="P987" i="4"/>
  <c r="P986" i="4"/>
  <c r="P985" i="4"/>
  <c r="P984" i="4"/>
  <c r="P983" i="4"/>
  <c r="P982" i="4"/>
  <c r="P981" i="4"/>
  <c r="P980" i="4"/>
  <c r="P979" i="4"/>
  <c r="P978" i="4"/>
  <c r="P977" i="4"/>
  <c r="P976" i="4"/>
  <c r="P975" i="4"/>
  <c r="P974" i="4"/>
  <c r="P973" i="4"/>
  <c r="P972" i="4"/>
  <c r="P971" i="4"/>
  <c r="P970" i="4"/>
  <c r="P969" i="4"/>
  <c r="P968" i="4"/>
  <c r="P967" i="4"/>
  <c r="P966" i="4"/>
  <c r="P965" i="4"/>
  <c r="P964" i="4"/>
  <c r="P963" i="4"/>
  <c r="P962" i="4"/>
  <c r="P961" i="4"/>
  <c r="P960" i="4"/>
  <c r="P959" i="4"/>
  <c r="P958" i="4"/>
  <c r="P957" i="4"/>
  <c r="P956" i="4"/>
  <c r="P955" i="4"/>
  <c r="P954" i="4"/>
  <c r="P953" i="4"/>
  <c r="P952" i="4"/>
  <c r="P951" i="4"/>
  <c r="P950" i="4"/>
  <c r="P949" i="4"/>
  <c r="P948" i="4"/>
  <c r="P947" i="4"/>
  <c r="P946" i="4"/>
  <c r="P945" i="4"/>
  <c r="P944" i="4"/>
  <c r="P943" i="4"/>
  <c r="P942" i="4"/>
  <c r="P941" i="4"/>
  <c r="P940" i="4"/>
  <c r="P939" i="4"/>
  <c r="P938" i="4"/>
  <c r="P937" i="4"/>
  <c r="P936" i="4"/>
  <c r="P935" i="4"/>
  <c r="P934" i="4"/>
  <c r="P933" i="4"/>
  <c r="P932" i="4"/>
  <c r="P931" i="4"/>
  <c r="P930" i="4"/>
  <c r="P929" i="4"/>
  <c r="P928" i="4"/>
  <c r="P927" i="4"/>
  <c r="P926" i="4"/>
  <c r="P925" i="4"/>
  <c r="P924" i="4"/>
  <c r="P923" i="4"/>
  <c r="P922" i="4"/>
  <c r="P921" i="4"/>
  <c r="P920" i="4"/>
  <c r="P919" i="4"/>
  <c r="P918" i="4"/>
  <c r="P917" i="4"/>
  <c r="P916" i="4"/>
  <c r="P915" i="4"/>
  <c r="P914" i="4"/>
  <c r="P913" i="4"/>
  <c r="P912" i="4"/>
  <c r="P911" i="4"/>
  <c r="P910" i="4"/>
  <c r="P909" i="4"/>
  <c r="P908" i="4"/>
  <c r="P907" i="4"/>
  <c r="P906" i="4"/>
  <c r="P905" i="4"/>
  <c r="P904" i="4"/>
  <c r="P903" i="4"/>
  <c r="P902" i="4"/>
  <c r="P901" i="4"/>
  <c r="P900" i="4"/>
  <c r="P899" i="4"/>
  <c r="P898" i="4"/>
  <c r="P897" i="4"/>
  <c r="P896" i="4"/>
  <c r="P895" i="4"/>
  <c r="P894" i="4"/>
  <c r="P893" i="4"/>
  <c r="P892" i="4"/>
  <c r="P891" i="4"/>
  <c r="P890" i="4"/>
  <c r="P889" i="4"/>
  <c r="P888" i="4"/>
  <c r="P887" i="4"/>
  <c r="P886" i="4"/>
  <c r="P885" i="4"/>
  <c r="P884" i="4"/>
  <c r="P883" i="4"/>
  <c r="P882" i="4"/>
  <c r="P881" i="4"/>
  <c r="P880" i="4"/>
  <c r="P879" i="4"/>
  <c r="P878" i="4"/>
  <c r="P877" i="4"/>
  <c r="P876" i="4"/>
  <c r="P875" i="4"/>
  <c r="P874" i="4"/>
  <c r="P873" i="4"/>
  <c r="P872" i="4"/>
  <c r="P871" i="4"/>
  <c r="P870" i="4"/>
  <c r="P869" i="4"/>
  <c r="P868" i="4"/>
  <c r="P867" i="4"/>
  <c r="P866" i="4"/>
  <c r="P865" i="4"/>
  <c r="P864" i="4"/>
  <c r="P863" i="4"/>
  <c r="P862" i="4"/>
  <c r="P861" i="4"/>
  <c r="P860" i="4"/>
  <c r="P859" i="4"/>
  <c r="P858" i="4"/>
  <c r="P857" i="4"/>
  <c r="P856" i="4"/>
  <c r="P855" i="4"/>
  <c r="P854" i="4"/>
  <c r="P853" i="4"/>
  <c r="P852" i="4"/>
  <c r="P851" i="4"/>
  <c r="P850" i="4"/>
  <c r="P849" i="4"/>
  <c r="P848" i="4"/>
  <c r="P847" i="4"/>
  <c r="P846" i="4"/>
  <c r="P845" i="4"/>
  <c r="P844" i="4"/>
  <c r="P843" i="4"/>
  <c r="P842" i="4"/>
  <c r="P841" i="4"/>
  <c r="P840" i="4"/>
  <c r="P839" i="4"/>
  <c r="P838" i="4"/>
  <c r="P837" i="4"/>
  <c r="P836" i="4"/>
  <c r="P835" i="4"/>
  <c r="P834" i="4"/>
  <c r="P833" i="4"/>
  <c r="P832" i="4"/>
  <c r="P831" i="4"/>
  <c r="P830" i="4"/>
  <c r="P829" i="4"/>
  <c r="P828" i="4"/>
  <c r="P827" i="4"/>
  <c r="P826" i="4"/>
  <c r="P825" i="4"/>
  <c r="P824" i="4"/>
  <c r="P823" i="4"/>
  <c r="P822" i="4"/>
  <c r="P821" i="4"/>
  <c r="P820" i="4"/>
  <c r="P819" i="4"/>
  <c r="P818" i="4"/>
  <c r="P817" i="4"/>
  <c r="P816" i="4"/>
  <c r="P815" i="4"/>
  <c r="P814" i="4"/>
  <c r="P813" i="4"/>
  <c r="P812" i="4"/>
  <c r="P811" i="4"/>
  <c r="P810" i="4"/>
  <c r="P809" i="4"/>
  <c r="P808" i="4"/>
  <c r="P807" i="4"/>
  <c r="P806" i="4"/>
  <c r="P805" i="4"/>
  <c r="P804" i="4"/>
  <c r="P803" i="4"/>
  <c r="P802" i="4"/>
  <c r="P801" i="4"/>
  <c r="P800" i="4"/>
  <c r="P799" i="4"/>
  <c r="P798" i="4"/>
  <c r="P797" i="4"/>
  <c r="P796" i="4"/>
  <c r="P795" i="4"/>
  <c r="P794" i="4"/>
  <c r="P793" i="4"/>
  <c r="P792" i="4"/>
  <c r="P791" i="4"/>
  <c r="P790" i="4"/>
  <c r="P789" i="4"/>
  <c r="P788" i="4"/>
  <c r="P787" i="4"/>
  <c r="P786" i="4"/>
  <c r="P785" i="4"/>
  <c r="P784" i="4"/>
  <c r="P783" i="4"/>
  <c r="P782" i="4"/>
  <c r="P781" i="4"/>
  <c r="P780" i="4"/>
  <c r="P779" i="4"/>
  <c r="P778" i="4"/>
  <c r="P777" i="4"/>
  <c r="P776" i="4"/>
  <c r="P775" i="4"/>
  <c r="P774" i="4"/>
  <c r="P773" i="4"/>
  <c r="P772" i="4"/>
  <c r="P771" i="4"/>
  <c r="P770" i="4"/>
  <c r="P769" i="4"/>
  <c r="P768" i="4"/>
  <c r="P767" i="4"/>
  <c r="P766" i="4"/>
  <c r="P765" i="4"/>
  <c r="P764" i="4"/>
  <c r="P763" i="4"/>
  <c r="P762" i="4"/>
  <c r="P761" i="4"/>
  <c r="P760" i="4"/>
  <c r="P759" i="4"/>
  <c r="P758" i="4"/>
  <c r="P757" i="4"/>
  <c r="P756" i="4"/>
  <c r="P755" i="4"/>
  <c r="P754" i="4"/>
  <c r="P753" i="4"/>
  <c r="P752" i="4"/>
  <c r="P751" i="4"/>
  <c r="P750" i="4"/>
  <c r="P749" i="4"/>
  <c r="P748" i="4"/>
  <c r="P747" i="4"/>
  <c r="P746" i="4"/>
  <c r="P745" i="4"/>
  <c r="P744" i="4"/>
  <c r="P743" i="4"/>
  <c r="P742" i="4"/>
  <c r="P741" i="4"/>
  <c r="P740" i="4"/>
  <c r="P739" i="4"/>
  <c r="P738" i="4"/>
  <c r="P737" i="4"/>
  <c r="P736" i="4"/>
  <c r="P735" i="4"/>
  <c r="P734" i="4"/>
  <c r="P733" i="4"/>
  <c r="P732" i="4"/>
  <c r="P731" i="4"/>
  <c r="P730" i="4"/>
  <c r="P729" i="4"/>
  <c r="P728" i="4"/>
  <c r="P727" i="4"/>
  <c r="P726" i="4"/>
  <c r="P725" i="4"/>
  <c r="P724" i="4"/>
  <c r="P723" i="4"/>
  <c r="P722" i="4"/>
  <c r="P721" i="4"/>
  <c r="P720" i="4"/>
  <c r="P719" i="4"/>
  <c r="P718" i="4"/>
  <c r="P717" i="4"/>
  <c r="P716" i="4"/>
  <c r="P715" i="4"/>
  <c r="P714" i="4"/>
  <c r="P713" i="4"/>
  <c r="P712" i="4"/>
  <c r="P711" i="4"/>
  <c r="P710" i="4"/>
  <c r="P709" i="4"/>
  <c r="P708" i="4"/>
  <c r="P707" i="4"/>
  <c r="P706" i="4"/>
  <c r="P705" i="4"/>
  <c r="P704" i="4"/>
  <c r="P703" i="4"/>
  <c r="P702" i="4"/>
  <c r="P701" i="4"/>
  <c r="P700" i="4"/>
  <c r="P699" i="4"/>
  <c r="P698" i="4"/>
  <c r="P697" i="4"/>
  <c r="P696" i="4"/>
  <c r="P695" i="4"/>
  <c r="P694" i="4"/>
  <c r="P693" i="4"/>
  <c r="P692" i="4"/>
  <c r="P691" i="4"/>
  <c r="P690" i="4"/>
  <c r="P689" i="4"/>
  <c r="P688" i="4"/>
  <c r="P687" i="4"/>
  <c r="P686" i="4"/>
  <c r="P685" i="4"/>
  <c r="P684" i="4"/>
  <c r="P683" i="4"/>
  <c r="P682" i="4"/>
  <c r="P681" i="4"/>
  <c r="P680" i="4"/>
  <c r="P679" i="4"/>
  <c r="P678" i="4"/>
  <c r="P677" i="4"/>
  <c r="P676" i="4"/>
  <c r="P675" i="4"/>
  <c r="P674" i="4"/>
  <c r="P673" i="4"/>
  <c r="P672" i="4"/>
  <c r="P671" i="4"/>
  <c r="P670" i="4"/>
  <c r="P669" i="4"/>
  <c r="P668" i="4"/>
  <c r="P667" i="4"/>
  <c r="P666" i="4"/>
  <c r="P665" i="4"/>
  <c r="P664" i="4"/>
  <c r="P663" i="4"/>
  <c r="P662" i="4"/>
  <c r="P661" i="4"/>
  <c r="P660" i="4"/>
  <c r="P659" i="4"/>
  <c r="P658" i="4"/>
  <c r="P657" i="4"/>
  <c r="P656" i="4"/>
  <c r="P655" i="4"/>
  <c r="P654" i="4"/>
  <c r="P653" i="4"/>
  <c r="P652" i="4"/>
  <c r="P651" i="4"/>
  <c r="P650" i="4"/>
  <c r="P649" i="4"/>
  <c r="P648" i="4"/>
  <c r="P647" i="4"/>
  <c r="P646" i="4"/>
  <c r="P645" i="4"/>
  <c r="P644" i="4"/>
  <c r="P643" i="4"/>
  <c r="P642" i="4"/>
  <c r="P641" i="4"/>
  <c r="P640" i="4"/>
  <c r="P639" i="4"/>
  <c r="P638" i="4"/>
  <c r="P637" i="4"/>
  <c r="P636" i="4"/>
  <c r="P635" i="4"/>
  <c r="P634" i="4"/>
  <c r="P633" i="4"/>
  <c r="P632" i="4"/>
  <c r="P631" i="4"/>
  <c r="P630" i="4"/>
  <c r="P629" i="4"/>
  <c r="P628" i="4"/>
  <c r="P627" i="4"/>
  <c r="P626" i="4"/>
  <c r="P625" i="4"/>
  <c r="P624" i="4"/>
  <c r="P623" i="4"/>
  <c r="P622" i="4"/>
  <c r="P621" i="4"/>
  <c r="P620" i="4"/>
  <c r="P619" i="4"/>
  <c r="P618" i="4"/>
  <c r="P617" i="4"/>
  <c r="P616" i="4"/>
  <c r="P615" i="4"/>
  <c r="P614" i="4"/>
  <c r="P613" i="4"/>
  <c r="P612" i="4"/>
  <c r="P611" i="4"/>
  <c r="P610" i="4"/>
  <c r="P609" i="4"/>
  <c r="P608" i="4"/>
  <c r="P607" i="4"/>
  <c r="P606" i="4"/>
  <c r="P605" i="4"/>
  <c r="P604" i="4"/>
  <c r="P603" i="4"/>
  <c r="P602" i="4"/>
  <c r="P601" i="4"/>
  <c r="P600" i="4"/>
  <c r="P599" i="4"/>
  <c r="P598" i="4"/>
  <c r="P597" i="4"/>
  <c r="P596" i="4"/>
  <c r="P595" i="4"/>
  <c r="P594" i="4"/>
  <c r="P593" i="4"/>
  <c r="P592" i="4"/>
  <c r="P591" i="4"/>
  <c r="P590" i="4"/>
  <c r="P589" i="4"/>
  <c r="P588" i="4"/>
  <c r="P587" i="4"/>
  <c r="P586" i="4"/>
  <c r="P585" i="4"/>
  <c r="P584" i="4"/>
  <c r="P583" i="4"/>
  <c r="P582" i="4"/>
  <c r="P581" i="4"/>
  <c r="P580" i="4"/>
  <c r="P579" i="4"/>
  <c r="P578" i="4"/>
  <c r="P577" i="4"/>
  <c r="P576" i="4"/>
  <c r="P575" i="4"/>
  <c r="P574" i="4"/>
  <c r="P573" i="4"/>
  <c r="P572" i="4"/>
  <c r="P571" i="4"/>
  <c r="P570" i="4"/>
  <c r="P569" i="4"/>
  <c r="P568" i="4"/>
  <c r="P567" i="4"/>
  <c r="P566" i="4"/>
  <c r="P565" i="4"/>
  <c r="P564" i="4"/>
  <c r="P563" i="4"/>
  <c r="P562" i="4"/>
  <c r="P561" i="4"/>
  <c r="P560" i="4"/>
  <c r="P559" i="4"/>
  <c r="P558" i="4"/>
  <c r="P557" i="4"/>
  <c r="P556" i="4"/>
  <c r="P555" i="4"/>
  <c r="P554" i="4"/>
  <c r="P553" i="4"/>
  <c r="P552" i="4"/>
  <c r="P551" i="4"/>
  <c r="P550" i="4"/>
  <c r="P549" i="4"/>
  <c r="P548" i="4"/>
  <c r="P547" i="4"/>
  <c r="P546" i="4"/>
  <c r="P545" i="4"/>
  <c r="P544" i="4"/>
  <c r="P543" i="4"/>
  <c r="P542" i="4"/>
  <c r="P541" i="4"/>
  <c r="P540" i="4"/>
  <c r="P539" i="4"/>
  <c r="P538" i="4"/>
  <c r="P537" i="4"/>
  <c r="P536" i="4"/>
  <c r="P535" i="4"/>
  <c r="P534" i="4"/>
  <c r="P533" i="4"/>
  <c r="P532" i="4"/>
  <c r="P531" i="4"/>
  <c r="P530" i="4"/>
  <c r="P529" i="4"/>
  <c r="P528" i="4"/>
  <c r="P527" i="4"/>
  <c r="P526" i="4"/>
  <c r="P525" i="4"/>
  <c r="P524" i="4"/>
  <c r="P523" i="4"/>
  <c r="P522" i="4"/>
  <c r="P521" i="4"/>
  <c r="P520" i="4"/>
  <c r="P519" i="4"/>
  <c r="P518" i="4"/>
  <c r="P517" i="4"/>
  <c r="P516" i="4"/>
  <c r="P515" i="4"/>
  <c r="P514" i="4"/>
  <c r="P513" i="4"/>
  <c r="P512" i="4"/>
  <c r="P511" i="4"/>
  <c r="P510" i="4"/>
  <c r="P509" i="4"/>
  <c r="P508" i="4"/>
  <c r="P507" i="4"/>
  <c r="P506" i="4"/>
  <c r="P505" i="4"/>
  <c r="P504" i="4"/>
  <c r="P503" i="4"/>
  <c r="P502" i="4"/>
  <c r="P501" i="4"/>
  <c r="P500" i="4"/>
  <c r="P499" i="4"/>
  <c r="P498" i="4"/>
  <c r="P497" i="4"/>
  <c r="P496" i="4"/>
  <c r="P495" i="4"/>
  <c r="P494" i="4"/>
  <c r="P493" i="4"/>
  <c r="P492" i="4"/>
  <c r="P491" i="4"/>
  <c r="P490" i="4"/>
  <c r="P489" i="4"/>
  <c r="P488" i="4"/>
  <c r="P487" i="4"/>
  <c r="P486" i="4"/>
  <c r="P485" i="4"/>
  <c r="P484" i="4"/>
  <c r="P483" i="4"/>
  <c r="P482" i="4"/>
  <c r="P481" i="4"/>
  <c r="P480" i="4"/>
  <c r="P479" i="4"/>
  <c r="P478" i="4"/>
  <c r="P477" i="4"/>
  <c r="P476" i="4"/>
  <c r="P475" i="4"/>
  <c r="P474" i="4"/>
  <c r="P473" i="4"/>
  <c r="P472" i="4"/>
  <c r="P471" i="4"/>
  <c r="P470" i="4"/>
  <c r="P469" i="4"/>
  <c r="P468" i="4"/>
  <c r="P467" i="4"/>
  <c r="P466" i="4"/>
  <c r="P465" i="4"/>
  <c r="P464" i="4"/>
  <c r="P463" i="4"/>
  <c r="P462" i="4"/>
  <c r="P461" i="4"/>
  <c r="P460" i="4"/>
  <c r="P459" i="4"/>
  <c r="P458" i="4"/>
  <c r="P457" i="4"/>
  <c r="P456" i="4"/>
  <c r="P455" i="4"/>
  <c r="P454" i="4"/>
  <c r="P453" i="4"/>
  <c r="P452" i="4"/>
  <c r="P451" i="4"/>
  <c r="P450" i="4"/>
  <c r="P449" i="4"/>
  <c r="P448" i="4"/>
  <c r="P447" i="4"/>
  <c r="P446" i="4"/>
  <c r="P445" i="4"/>
  <c r="P444" i="4"/>
  <c r="P443" i="4"/>
  <c r="P442" i="4"/>
  <c r="P441" i="4"/>
  <c r="P440" i="4"/>
  <c r="P439" i="4"/>
  <c r="P438" i="4"/>
  <c r="P437" i="4"/>
  <c r="P436" i="4"/>
  <c r="P435" i="4"/>
  <c r="P434" i="4"/>
  <c r="P433" i="4"/>
  <c r="P432" i="4"/>
  <c r="P431" i="4"/>
  <c r="P430" i="4"/>
  <c r="P429" i="4"/>
  <c r="P428" i="4"/>
  <c r="P427" i="4"/>
  <c r="P426" i="4"/>
  <c r="P425" i="4"/>
  <c r="P424" i="4"/>
  <c r="P423" i="4"/>
  <c r="P422" i="4"/>
  <c r="P421" i="4"/>
  <c r="P420" i="4"/>
  <c r="P419" i="4"/>
  <c r="P418" i="4"/>
  <c r="P417" i="4"/>
  <c r="P416" i="4"/>
  <c r="P415" i="4"/>
  <c r="P414" i="4"/>
  <c r="P413" i="4"/>
  <c r="P412" i="4"/>
  <c r="P411" i="4"/>
  <c r="P410" i="4"/>
  <c r="P409" i="4"/>
  <c r="P408" i="4"/>
  <c r="P407" i="4"/>
  <c r="P406" i="4"/>
  <c r="P405" i="4"/>
  <c r="P404" i="4"/>
  <c r="P403" i="4"/>
  <c r="P402" i="4"/>
  <c r="P401" i="4"/>
  <c r="P400" i="4"/>
  <c r="P399" i="4"/>
  <c r="P398" i="4"/>
  <c r="P397" i="4"/>
  <c r="P396" i="4"/>
  <c r="P395" i="4"/>
  <c r="P394" i="4"/>
  <c r="P393" i="4"/>
  <c r="P392" i="4"/>
  <c r="P391" i="4"/>
  <c r="P390" i="4"/>
  <c r="P389" i="4"/>
  <c r="P388" i="4"/>
  <c r="P387" i="4"/>
  <c r="P386" i="4"/>
  <c r="P385" i="4"/>
  <c r="P384" i="4"/>
  <c r="P383" i="4"/>
  <c r="P382" i="4"/>
  <c r="P381" i="4"/>
  <c r="P380" i="4"/>
  <c r="P379" i="4"/>
  <c r="P378" i="4"/>
  <c r="P377" i="4"/>
  <c r="P376" i="4"/>
  <c r="P375" i="4"/>
  <c r="P374" i="4"/>
  <c r="P373" i="4"/>
  <c r="P372" i="4"/>
  <c r="P371" i="4"/>
  <c r="P370" i="4"/>
  <c r="P369" i="4"/>
  <c r="P368" i="4"/>
  <c r="P367" i="4"/>
  <c r="P366" i="4"/>
  <c r="P365" i="4"/>
  <c r="P364" i="4"/>
  <c r="P363" i="4"/>
  <c r="P362" i="4"/>
  <c r="P361" i="4"/>
  <c r="P360" i="4"/>
  <c r="P356" i="4"/>
  <c r="P355" i="4"/>
  <c r="P354" i="4"/>
  <c r="P353" i="4"/>
  <c r="P352" i="4"/>
  <c r="P351" i="4"/>
  <c r="P350" i="4"/>
  <c r="P349" i="4"/>
  <c r="P348" i="4"/>
  <c r="P347" i="4"/>
  <c r="P346" i="4"/>
  <c r="P345" i="4"/>
  <c r="P344" i="4"/>
  <c r="P343" i="4"/>
  <c r="P342" i="4"/>
  <c r="P341" i="4"/>
  <c r="P340" i="4"/>
  <c r="P339" i="4"/>
  <c r="P338" i="4"/>
  <c r="P337" i="4"/>
  <c r="P336" i="4"/>
  <c r="P335" i="4"/>
  <c r="P334" i="4"/>
  <c r="P333" i="4"/>
  <c r="P332" i="4"/>
  <c r="P331" i="4"/>
  <c r="P330" i="4"/>
  <c r="P329" i="4"/>
  <c r="P328" i="4"/>
  <c r="P327" i="4"/>
  <c r="P326" i="4"/>
  <c r="P325" i="4"/>
  <c r="P324" i="4"/>
  <c r="P323" i="4"/>
  <c r="P322" i="4"/>
  <c r="P321" i="4"/>
  <c r="P320" i="4"/>
  <c r="P319" i="4"/>
  <c r="P318" i="4"/>
  <c r="P317" i="4"/>
  <c r="P316" i="4"/>
  <c r="P315" i="4"/>
  <c r="P314" i="4"/>
  <c r="P313" i="4"/>
  <c r="P312" i="4"/>
  <c r="P311" i="4"/>
  <c r="P310" i="4"/>
  <c r="P309" i="4"/>
  <c r="P308" i="4"/>
  <c r="P307" i="4"/>
  <c r="P306" i="4"/>
  <c r="P305" i="4"/>
  <c r="P304" i="4"/>
  <c r="P303" i="4"/>
  <c r="P302" i="4"/>
  <c r="P301" i="4"/>
  <c r="P300" i="4"/>
  <c r="P299" i="4"/>
  <c r="P298" i="4"/>
  <c r="P297" i="4"/>
  <c r="P296" i="4"/>
  <c r="P295" i="4"/>
  <c r="P294" i="4"/>
  <c r="P293" i="4"/>
  <c r="P292" i="4"/>
  <c r="P291" i="4"/>
  <c r="P290" i="4"/>
  <c r="P289" i="4"/>
  <c r="P288" i="4"/>
  <c r="P287" i="4"/>
  <c r="P286" i="4"/>
  <c r="P285" i="4"/>
  <c r="P284" i="4"/>
  <c r="P283" i="4"/>
  <c r="P282" i="4"/>
  <c r="P281" i="4"/>
  <c r="P280" i="4"/>
  <c r="P279" i="4"/>
  <c r="P278" i="4"/>
  <c r="P277" i="4"/>
  <c r="P276" i="4"/>
  <c r="P275" i="4"/>
  <c r="P274" i="4"/>
  <c r="P273" i="4"/>
  <c r="P272" i="4"/>
  <c r="P271" i="4"/>
  <c r="P270" i="4"/>
  <c r="P269" i="4"/>
  <c r="P268" i="4"/>
  <c r="P267" i="4"/>
  <c r="P266" i="4"/>
  <c r="P265" i="4"/>
  <c r="P264" i="4"/>
  <c r="P263" i="4"/>
  <c r="P262" i="4"/>
  <c r="P261" i="4"/>
  <c r="P260" i="4"/>
  <c r="P259" i="4"/>
  <c r="P258" i="4"/>
  <c r="P257" i="4"/>
  <c r="P256" i="4"/>
  <c r="P255" i="4"/>
  <c r="P254" i="4"/>
  <c r="P253" i="4"/>
  <c r="P252" i="4"/>
  <c r="P251" i="4"/>
  <c r="P250" i="4"/>
  <c r="P249" i="4"/>
  <c r="P248" i="4"/>
  <c r="P247" i="4"/>
  <c r="P246" i="4"/>
  <c r="P245" i="4"/>
  <c r="P244" i="4"/>
  <c r="P243" i="4"/>
  <c r="P242" i="4"/>
  <c r="P241" i="4"/>
  <c r="P240" i="4"/>
  <c r="P239" i="4"/>
  <c r="P238" i="4"/>
  <c r="P237" i="4"/>
  <c r="P236" i="4"/>
  <c r="P235" i="4"/>
  <c r="P234" i="4"/>
  <c r="P233" i="4"/>
  <c r="P232" i="4"/>
  <c r="P231" i="4"/>
  <c r="P230" i="4"/>
  <c r="P229" i="4"/>
  <c r="P228" i="4"/>
  <c r="P227" i="4"/>
  <c r="P226" i="4"/>
  <c r="P225" i="4"/>
  <c r="P224" i="4"/>
  <c r="P223" i="4"/>
  <c r="P222" i="4"/>
  <c r="P221" i="4"/>
  <c r="P220" i="4"/>
  <c r="P219" i="4"/>
  <c r="P218" i="4"/>
  <c r="P217" i="4"/>
  <c r="P216" i="4"/>
  <c r="P215" i="4"/>
  <c r="P214" i="4"/>
  <c r="P213" i="4"/>
  <c r="P212" i="4"/>
  <c r="P211" i="4"/>
  <c r="P210" i="4"/>
  <c r="P209" i="4"/>
  <c r="P208" i="4"/>
  <c r="P207" i="4"/>
  <c r="P206" i="4"/>
  <c r="P205" i="4"/>
  <c r="P204" i="4"/>
  <c r="P203" i="4"/>
  <c r="P202" i="4"/>
  <c r="P201" i="4"/>
  <c r="P200" i="4"/>
  <c r="P199" i="4"/>
  <c r="P198" i="4"/>
  <c r="P197" i="4"/>
  <c r="A197" i="4"/>
  <c r="P196" i="4"/>
  <c r="P195" i="4"/>
  <c r="P194" i="4"/>
  <c r="P193" i="4"/>
  <c r="P192" i="4"/>
  <c r="P191" i="4"/>
  <c r="P190" i="4"/>
  <c r="P189" i="4"/>
  <c r="P188" i="4"/>
  <c r="P187" i="4"/>
  <c r="P186" i="4"/>
  <c r="P185" i="4"/>
  <c r="P184" i="4"/>
  <c r="P183" i="4"/>
  <c r="P182" i="4"/>
  <c r="P181" i="4"/>
  <c r="P180" i="4"/>
  <c r="P179" i="4"/>
  <c r="P178" i="4"/>
  <c r="P177" i="4"/>
  <c r="P176" i="4"/>
  <c r="P175" i="4"/>
  <c r="P174" i="4"/>
  <c r="P173" i="4"/>
  <c r="P172" i="4"/>
  <c r="P171" i="4"/>
  <c r="P170" i="4"/>
  <c r="P169" i="4"/>
  <c r="P168" i="4"/>
  <c r="P167" i="4"/>
  <c r="P166" i="4"/>
  <c r="P165" i="4"/>
  <c r="P164" i="4"/>
  <c r="P163" i="4"/>
  <c r="P162" i="4"/>
  <c r="P161" i="4"/>
  <c r="P160" i="4"/>
  <c r="P159" i="4"/>
  <c r="P158" i="4"/>
  <c r="P157" i="4"/>
  <c r="P156" i="4"/>
  <c r="P155" i="4"/>
  <c r="P154" i="4"/>
  <c r="P153" i="4"/>
  <c r="P152" i="4"/>
  <c r="P151" i="4"/>
  <c r="P150" i="4"/>
  <c r="P149" i="4"/>
  <c r="P148" i="4"/>
  <c r="P147" i="4"/>
  <c r="P146" i="4"/>
  <c r="P145" i="4"/>
  <c r="P144" i="4"/>
  <c r="P143" i="4"/>
  <c r="P142" i="4"/>
  <c r="P141" i="4"/>
  <c r="P140" i="4"/>
  <c r="P139" i="4"/>
  <c r="P138" i="4"/>
  <c r="P137" i="4"/>
  <c r="P136" i="4"/>
  <c r="P135" i="4"/>
  <c r="P134" i="4"/>
  <c r="P133" i="4"/>
  <c r="P132" i="4"/>
  <c r="P131" i="4"/>
  <c r="P130" i="4"/>
  <c r="P129" i="4"/>
  <c r="P128" i="4"/>
  <c r="P127" i="4"/>
  <c r="P126" i="4"/>
  <c r="P125" i="4"/>
  <c r="P124" i="4"/>
  <c r="P123" i="4"/>
  <c r="P122" i="4"/>
  <c r="P121" i="4"/>
  <c r="P120" i="4"/>
  <c r="P119" i="4"/>
  <c r="P118" i="4"/>
  <c r="P117" i="4"/>
  <c r="P116" i="4"/>
  <c r="P115" i="4"/>
  <c r="P114" i="4"/>
  <c r="P113" i="4"/>
  <c r="P112" i="4"/>
  <c r="P111" i="4"/>
  <c r="P110" i="4"/>
  <c r="P109" i="4"/>
  <c r="P108" i="4"/>
  <c r="P107" i="4"/>
  <c r="P106" i="4"/>
  <c r="P105" i="4"/>
  <c r="P104" i="4"/>
  <c r="P103" i="4"/>
  <c r="P102" i="4"/>
  <c r="P101" i="4"/>
  <c r="P100" i="4"/>
  <c r="P99" i="4"/>
  <c r="P98" i="4"/>
  <c r="P97" i="4"/>
  <c r="P96" i="4"/>
  <c r="P95" i="4"/>
  <c r="P94" i="4"/>
  <c r="P93" i="4"/>
  <c r="P92" i="4"/>
  <c r="P91" i="4"/>
  <c r="P90" i="4"/>
  <c r="P89" i="4"/>
  <c r="P88" i="4"/>
  <c r="P87" i="4"/>
  <c r="P86" i="4"/>
  <c r="P85" i="4"/>
  <c r="P84" i="4"/>
  <c r="P83" i="4"/>
  <c r="P82" i="4"/>
  <c r="P81" i="4"/>
  <c r="P80" i="4"/>
  <c r="P79" i="4"/>
  <c r="P78" i="4"/>
  <c r="P77" i="4"/>
  <c r="P76" i="4"/>
  <c r="P75" i="4"/>
  <c r="P74" i="4"/>
  <c r="P73" i="4"/>
  <c r="P72" i="4"/>
  <c r="P71" i="4"/>
  <c r="P70" i="4"/>
  <c r="P69" i="4"/>
  <c r="P68" i="4"/>
  <c r="P67" i="4"/>
  <c r="P66" i="4"/>
  <c r="P65" i="4"/>
  <c r="P64" i="4"/>
  <c r="P63" i="4"/>
  <c r="P62" i="4"/>
  <c r="P61" i="4"/>
  <c r="P60" i="4"/>
  <c r="P59" i="4"/>
  <c r="P58" i="4"/>
  <c r="P57" i="4"/>
  <c r="P56" i="4"/>
  <c r="P55" i="4"/>
  <c r="P54" i="4"/>
  <c r="P53" i="4"/>
  <c r="P52" i="4"/>
  <c r="P51" i="4"/>
  <c r="P50" i="4"/>
  <c r="P49" i="4"/>
  <c r="P48" i="4"/>
  <c r="P47" i="4"/>
  <c r="P46" i="4"/>
  <c r="P45" i="4"/>
  <c r="P44" i="4"/>
  <c r="P43" i="4"/>
  <c r="P42" i="4"/>
  <c r="P41" i="4"/>
  <c r="P40" i="4"/>
  <c r="P39" i="4"/>
  <c r="P38" i="4"/>
  <c r="P37" i="4"/>
  <c r="P36" i="4"/>
  <c r="P35" i="4"/>
  <c r="P34" i="4"/>
  <c r="P33" i="4"/>
  <c r="P32" i="4"/>
  <c r="P31" i="4"/>
  <c r="P30" i="4"/>
  <c r="P29" i="4"/>
  <c r="P28" i="4"/>
  <c r="P27" i="4"/>
  <c r="P26" i="4"/>
  <c r="P25" i="4"/>
  <c r="P24" i="4"/>
  <c r="P23" i="4"/>
  <c r="P22" i="4"/>
  <c r="P21" i="4"/>
  <c r="P20" i="4"/>
  <c r="P19" i="4"/>
  <c r="P18" i="4"/>
  <c r="P17" i="4"/>
  <c r="P16" i="4"/>
  <c r="P15" i="4"/>
  <c r="P14" i="4"/>
  <c r="P13" i="4"/>
  <c r="P12" i="4"/>
  <c r="P11" i="4"/>
  <c r="P10" i="4"/>
  <c r="P9" i="4"/>
  <c r="P8" i="4"/>
  <c r="P7" i="4"/>
  <c r="P6" i="4"/>
  <c r="P5" i="4"/>
  <c r="P4" i="4"/>
  <c r="U19" i="16" l="1"/>
  <c r="K98" i="38"/>
  <c r="K94" i="38"/>
  <c r="K90" i="38"/>
  <c r="K88" i="38"/>
  <c r="K86" i="38"/>
  <c r="K84" i="38"/>
  <c r="K82" i="38"/>
  <c r="K80" i="38"/>
  <c r="K78" i="38"/>
  <c r="K76" i="38"/>
  <c r="K74" i="38"/>
  <c r="K72" i="38"/>
  <c r="K70" i="38"/>
  <c r="K68" i="38"/>
  <c r="K66" i="38"/>
  <c r="K64" i="38"/>
  <c r="K62" i="38"/>
  <c r="K60" i="38"/>
  <c r="K58" i="38"/>
  <c r="K56" i="38"/>
  <c r="K54" i="38"/>
  <c r="K99" i="38"/>
  <c r="K93" i="38"/>
  <c r="K89" i="38"/>
  <c r="K81" i="38"/>
  <c r="K73" i="38"/>
  <c r="K65" i="38"/>
  <c r="K57" i="38"/>
  <c r="K52" i="38"/>
  <c r="K50" i="38"/>
  <c r="K48" i="38"/>
  <c r="K46" i="38"/>
  <c r="K44" i="38"/>
  <c r="K42" i="38"/>
  <c r="K40" i="38"/>
  <c r="K38" i="38"/>
  <c r="K36" i="38"/>
  <c r="K34" i="38"/>
  <c r="K32" i="38"/>
  <c r="K30" i="38"/>
  <c r="K28" i="38"/>
  <c r="K26" i="38"/>
  <c r="K24" i="38"/>
  <c r="K22" i="38"/>
  <c r="K20" i="38"/>
  <c r="K18" i="38"/>
  <c r="K16" i="38"/>
  <c r="K14" i="38"/>
  <c r="K12" i="38"/>
  <c r="K9" i="38"/>
  <c r="K5" i="38"/>
  <c r="K97" i="38"/>
  <c r="K92" i="38"/>
  <c r="K83" i="38"/>
  <c r="K75" i="38"/>
  <c r="K67" i="38"/>
  <c r="K59" i="38"/>
  <c r="K96" i="38"/>
  <c r="K91" i="38"/>
  <c r="K85" i="38"/>
  <c r="K77" i="38"/>
  <c r="K69" i="38"/>
  <c r="K61" i="38"/>
  <c r="K53" i="38"/>
  <c r="K51" i="38"/>
  <c r="K49" i="38"/>
  <c r="K47" i="38"/>
  <c r="K45" i="38"/>
  <c r="K43" i="38"/>
  <c r="K41" i="38"/>
  <c r="K39" i="38"/>
  <c r="K37" i="38"/>
  <c r="K35" i="38"/>
  <c r="K33" i="38"/>
  <c r="K31" i="38"/>
  <c r="K29" i="38"/>
  <c r="K27" i="38"/>
  <c r="K25" i="38"/>
  <c r="K23" i="38"/>
  <c r="K21" i="38"/>
  <c r="K19" i="38"/>
  <c r="K17" i="38"/>
  <c r="K15" i="38"/>
  <c r="K13" i="38"/>
  <c r="K11" i="38"/>
  <c r="K7" i="38"/>
  <c r="K79" i="38"/>
  <c r="K10" i="38"/>
  <c r="K71" i="38"/>
  <c r="K8" i="38"/>
  <c r="K63" i="38"/>
  <c r="K6" i="38"/>
  <c r="K95" i="38"/>
  <c r="K87" i="38"/>
  <c r="K55" i="38"/>
  <c r="K4" i="38"/>
  <c r="H38" i="25"/>
  <c r="I38" i="26" s="1"/>
  <c r="H37" i="25"/>
  <c r="I37" i="26" s="1"/>
  <c r="G38" i="25"/>
  <c r="H38" i="26" s="1"/>
  <c r="G37" i="25"/>
  <c r="H37" i="26" s="1"/>
  <c r="J38" i="25"/>
  <c r="J37" i="25"/>
  <c r="A198" i="4"/>
  <c r="K478" i="26"/>
  <c r="K477" i="26"/>
  <c r="A199" i="4" l="1"/>
  <c r="H41" i="25"/>
  <c r="I41" i="26" s="1"/>
  <c r="G39" i="25"/>
  <c r="H39" i="26" s="1"/>
  <c r="J39" i="25"/>
  <c r="H40" i="25"/>
  <c r="I40" i="26" s="1"/>
  <c r="G42" i="25"/>
  <c r="H42" i="26" s="1"/>
  <c r="J42" i="25"/>
  <c r="H39" i="25"/>
  <c r="I39" i="26" s="1"/>
  <c r="G41" i="25"/>
  <c r="H41" i="26" s="1"/>
  <c r="J41" i="25"/>
  <c r="H42" i="25"/>
  <c r="I42" i="26" s="1"/>
  <c r="G40" i="25"/>
  <c r="H40" i="26" s="1"/>
  <c r="J40" i="25"/>
  <c r="U20" i="16"/>
  <c r="A200" i="4" l="1"/>
  <c r="U21" i="16"/>
  <c r="A201" i="4" l="1"/>
  <c r="J43" i="25"/>
  <c r="G43" i="25"/>
  <c r="H43" i="26" s="1"/>
  <c r="H44" i="25"/>
  <c r="I44" i="26" s="1"/>
  <c r="U22" i="16"/>
  <c r="H45" i="25"/>
  <c r="I45" i="26" s="1"/>
  <c r="U23" i="16"/>
  <c r="J46" i="25"/>
  <c r="G45" i="25"/>
  <c r="H45" i="26" s="1"/>
  <c r="H43" i="25"/>
  <c r="I43" i="26" s="1"/>
  <c r="J44" i="25"/>
  <c r="G46" i="25"/>
  <c r="H46" i="26" s="1"/>
  <c r="J45" i="25"/>
  <c r="G44" i="25"/>
  <c r="H44" i="26" s="1"/>
  <c r="H46" i="25"/>
  <c r="I46" i="26" s="1"/>
  <c r="A202" i="4" l="1"/>
  <c r="U24" i="16"/>
  <c r="A203" i="4" l="1"/>
  <c r="G47" i="25"/>
  <c r="H47" i="26" s="1"/>
  <c r="H48" i="25"/>
  <c r="I48" i="26" s="1"/>
  <c r="J47" i="25"/>
  <c r="H50" i="25"/>
  <c r="I50" i="26" s="1"/>
  <c r="H49" i="25"/>
  <c r="I49" i="26" s="1"/>
  <c r="G48" i="25"/>
  <c r="H48" i="26" s="1"/>
  <c r="G49" i="25"/>
  <c r="H49" i="26" s="1"/>
  <c r="J48" i="25"/>
  <c r="J50" i="25"/>
  <c r="H47" i="25"/>
  <c r="I47" i="26" s="1"/>
  <c r="G50" i="25"/>
  <c r="H50" i="26" s="1"/>
  <c r="J49" i="25"/>
  <c r="A204" i="4" l="1"/>
  <c r="U25" i="16"/>
  <c r="A205" i="4" l="1"/>
  <c r="J51" i="25"/>
  <c r="U26" i="16"/>
  <c r="G54" i="25"/>
  <c r="H54" i="26" s="1"/>
  <c r="G52" i="25"/>
  <c r="H52" i="26" s="1"/>
  <c r="H53" i="25"/>
  <c r="I53" i="26" s="1"/>
  <c r="H52" i="25"/>
  <c r="I52" i="26" s="1"/>
  <c r="J54" i="25"/>
  <c r="J53" i="25"/>
  <c r="U27" i="16"/>
  <c r="G51" i="25"/>
  <c r="H51" i="26" s="1"/>
  <c r="J52" i="25"/>
  <c r="G53" i="25"/>
  <c r="H53" i="26" s="1"/>
  <c r="H54" i="25"/>
  <c r="I54" i="26" s="1"/>
  <c r="H51" i="25"/>
  <c r="I51" i="26" s="1"/>
  <c r="A206" i="4" l="1"/>
  <c r="A207" i="4" s="1"/>
  <c r="A208" i="4" s="1"/>
  <c r="A209" i="4" s="1"/>
  <c r="A210" i="4" s="1"/>
  <c r="A211" i="4" s="1"/>
  <c r="A212" i="4" s="1"/>
  <c r="A213" i="4" s="1"/>
  <c r="A214" i="4" s="1"/>
  <c r="A215" i="4" s="1"/>
  <c r="A216" i="4" s="1"/>
  <c r="A217" i="4" s="1"/>
  <c r="A218" i="4" s="1"/>
  <c r="A219" i="4" s="1"/>
  <c r="A220" i="4" s="1"/>
  <c r="A221" i="4" s="1"/>
  <c r="A222" i="4" s="1"/>
  <c r="A223" i="4" s="1"/>
  <c r="A224" i="4" s="1"/>
  <c r="A225" i="4" s="1"/>
  <c r="A226" i="4" s="1"/>
  <c r="A227" i="4" s="1"/>
  <c r="A228" i="4" s="1"/>
  <c r="A229" i="4" s="1"/>
  <c r="A230" i="4" s="1"/>
  <c r="A231" i="4" s="1"/>
  <c r="A232" i="4" s="1"/>
  <c r="A233" i="4" s="1"/>
  <c r="A234" i="4" s="1"/>
  <c r="A235" i="4" s="1"/>
  <c r="A236" i="4" s="1"/>
  <c r="A237" i="4" s="1"/>
  <c r="A238" i="4" s="1"/>
  <c r="A239" i="4" s="1"/>
  <c r="A240" i="4" s="1"/>
  <c r="A241" i="4" s="1"/>
  <c r="A242" i="4" s="1"/>
  <c r="A243" i="4" s="1"/>
  <c r="A244" i="4" s="1"/>
  <c r="A245" i="4" s="1"/>
  <c r="A246" i="4" s="1"/>
  <c r="A247" i="4" s="1"/>
  <c r="A248" i="4" s="1"/>
  <c r="A249" i="4" s="1"/>
  <c r="A250" i="4" s="1"/>
  <c r="A251" i="4" s="1"/>
  <c r="A252" i="4" s="1"/>
  <c r="A253" i="4" s="1"/>
  <c r="A254" i="4" s="1"/>
  <c r="A255" i="4" s="1"/>
  <c r="A256" i="4" s="1"/>
  <c r="A257" i="4" s="1"/>
  <c r="A258" i="4" s="1"/>
  <c r="A259" i="4" s="1"/>
  <c r="A260" i="4" s="1"/>
  <c r="A261" i="4" s="1"/>
  <c r="A262" i="4" s="1"/>
  <c r="A263" i="4" s="1"/>
  <c r="A264" i="4" s="1"/>
  <c r="A265" i="4" s="1"/>
  <c r="A266" i="4" s="1"/>
  <c r="A267" i="4" s="1"/>
  <c r="T431" i="16"/>
  <c r="V820" i="17"/>
  <c r="V686" i="17"/>
  <c r="U309" i="16"/>
  <c r="V195" i="17"/>
  <c r="U657" i="16"/>
  <c r="T140" i="16"/>
  <c r="T133" i="16"/>
  <c r="U528" i="16"/>
  <c r="T16" i="16"/>
  <c r="V502" i="17"/>
  <c r="T264" i="16"/>
  <c r="V139" i="17"/>
  <c r="U661" i="16"/>
  <c r="U141" i="16"/>
  <c r="T129" i="16"/>
  <c r="T514" i="16"/>
  <c r="U579" i="16"/>
  <c r="T496" i="16"/>
  <c r="U392" i="16"/>
  <c r="V660" i="17"/>
  <c r="U697" i="16"/>
  <c r="T160" i="16"/>
  <c r="T93" i="16"/>
  <c r="U549" i="16"/>
  <c r="U37" i="16"/>
  <c r="U571" i="16"/>
  <c r="T410" i="16"/>
  <c r="V740" i="17"/>
  <c r="V606" i="17"/>
  <c r="U289" i="16"/>
  <c r="V243" i="17"/>
  <c r="T233" i="16"/>
  <c r="T503" i="16"/>
  <c r="U531" i="16"/>
  <c r="U451" i="16"/>
  <c r="U381" i="16"/>
  <c r="V612" i="17"/>
  <c r="V422" i="17"/>
  <c r="T244" i="16"/>
  <c r="T687" i="16"/>
  <c r="U632" i="16"/>
  <c r="U121" i="16"/>
  <c r="V534" i="17"/>
  <c r="T272" i="16"/>
  <c r="V171" i="17"/>
  <c r="U677" i="16"/>
  <c r="U149" i="16"/>
  <c r="T177" i="16"/>
  <c r="T490" i="16"/>
  <c r="T480" i="16"/>
  <c r="U403" i="16"/>
  <c r="U368" i="16"/>
  <c r="V564" i="17"/>
  <c r="T615" i="16"/>
  <c r="T104" i="16"/>
  <c r="T205" i="16"/>
  <c r="U493" i="16"/>
  <c r="U491" i="16"/>
  <c r="T344" i="16"/>
  <c r="T354" i="16"/>
  <c r="V508" i="17"/>
  <c r="V382" i="17"/>
  <c r="U233" i="16"/>
  <c r="T667" i="16"/>
  <c r="T41" i="16"/>
  <c r="T511" i="16"/>
  <c r="U563" i="16"/>
  <c r="U483" i="16"/>
  <c r="U389" i="16"/>
  <c r="V644" i="17"/>
  <c r="V454" i="17"/>
  <c r="T252" i="16"/>
  <c r="T703" i="16"/>
  <c r="U640" i="16"/>
  <c r="U129" i="16"/>
  <c r="T153" i="16"/>
  <c r="V830" i="17"/>
  <c r="T343" i="16"/>
  <c r="V460" i="17"/>
  <c r="V334" i="17"/>
  <c r="U221" i="16"/>
  <c r="U643" i="16"/>
  <c r="T594" i="16"/>
  <c r="T84" i="16"/>
  <c r="T245" i="16"/>
  <c r="U472" i="16"/>
  <c r="U411" i="16"/>
  <c r="T623" i="16"/>
  <c r="T112" i="16"/>
  <c r="T189" i="16"/>
  <c r="U501" i="16"/>
  <c r="U395" i="16"/>
  <c r="V782" i="17"/>
  <c r="T332" i="16"/>
  <c r="V412" i="17"/>
  <c r="V285" i="17"/>
  <c r="U209" i="16"/>
  <c r="U619" i="16"/>
  <c r="T455" i="16"/>
  <c r="U338" i="16"/>
  <c r="V790" i="17"/>
  <c r="U333" i="16"/>
  <c r="V420" i="17"/>
  <c r="V229" i="17"/>
  <c r="T196" i="16"/>
  <c r="T21" i="16"/>
  <c r="U584" i="16"/>
  <c r="U73" i="16"/>
  <c r="T265" i="16"/>
  <c r="T337" i="16"/>
  <c r="T351" i="16"/>
  <c r="V492" i="17"/>
  <c r="V366" i="17"/>
  <c r="U229" i="16"/>
  <c r="T659" i="16"/>
  <c r="T602" i="16"/>
  <c r="T92" i="16"/>
  <c r="T229" i="16"/>
  <c r="U480" i="16"/>
  <c r="U443" i="16"/>
  <c r="V181" i="17"/>
  <c r="T184" i="16"/>
  <c r="T45" i="16"/>
  <c r="U573" i="16"/>
  <c r="U61" i="16"/>
  <c r="T289" i="16"/>
  <c r="T434" i="16"/>
  <c r="V836" i="17"/>
  <c r="V705" i="17"/>
  <c r="U313" i="16"/>
  <c r="V798" i="17"/>
  <c r="T336" i="16"/>
  <c r="V428" i="17"/>
  <c r="V302" i="17"/>
  <c r="U213" i="16"/>
  <c r="T49" i="16"/>
  <c r="T554" i="16"/>
  <c r="T44" i="16"/>
  <c r="T325" i="16"/>
  <c r="U432" i="16"/>
  <c r="V828" i="17"/>
  <c r="V117" i="17"/>
  <c r="T168" i="16"/>
  <c r="T77" i="16"/>
  <c r="U557" i="16"/>
  <c r="U45" i="16"/>
  <c r="T418" i="16"/>
  <c r="V772" i="17"/>
  <c r="U297" i="16"/>
  <c r="T575" i="16"/>
  <c r="T285" i="16"/>
  <c r="J165" i="25"/>
  <c r="T316" i="16"/>
  <c r="T280" i="16"/>
  <c r="U693" i="16"/>
  <c r="V662" i="17"/>
  <c r="T304" i="16"/>
  <c r="V299" i="17"/>
  <c r="V173" i="17"/>
  <c r="U181" i="16"/>
  <c r="T113" i="16"/>
  <c r="T522" i="16"/>
  <c r="T4" i="16"/>
  <c r="T528" i="16"/>
  <c r="U400" i="16"/>
  <c r="V692" i="17"/>
  <c r="U649" i="16"/>
  <c r="T136" i="16"/>
  <c r="T141" i="16"/>
  <c r="U525" i="16"/>
  <c r="T8" i="16"/>
  <c r="U475" i="16"/>
  <c r="T386" i="16"/>
  <c r="V636" i="17"/>
  <c r="V510" i="17"/>
  <c r="U265" i="16"/>
  <c r="V147" i="17"/>
  <c r="V211" i="17"/>
  <c r="T543" i="16"/>
  <c r="T32" i="16"/>
  <c r="T7" i="16"/>
  <c r="U421" i="16"/>
  <c r="V780" i="17"/>
  <c r="V582" i="17"/>
  <c r="T284" i="16"/>
  <c r="V219" i="17"/>
  <c r="U701" i="16"/>
  <c r="U161" i="16"/>
  <c r="T89" i="16"/>
  <c r="U427" i="16"/>
  <c r="T375" i="16"/>
  <c r="V588" i="17"/>
  <c r="V462" i="17"/>
  <c r="U253" i="16"/>
  <c r="V99" i="17"/>
  <c r="T626" i="16"/>
  <c r="T116" i="16"/>
  <c r="T181" i="16"/>
  <c r="U504" i="16"/>
  <c r="T536" i="16"/>
  <c r="U665" i="16"/>
  <c r="T144" i="16"/>
  <c r="T125" i="16"/>
  <c r="U533" i="16"/>
  <c r="U523" i="16"/>
  <c r="T376" i="16"/>
  <c r="T362" i="16"/>
  <c r="V540" i="17"/>
  <c r="V414" i="17"/>
  <c r="U241" i="16"/>
  <c r="T683" i="16"/>
  <c r="T297" i="16"/>
  <c r="T487" i="16"/>
  <c r="T464" i="16"/>
  <c r="U387" i="16"/>
  <c r="U365" i="16"/>
  <c r="V548" i="17"/>
  <c r="V358" i="17"/>
  <c r="T228" i="16"/>
  <c r="T655" i="16"/>
  <c r="U616" i="16"/>
  <c r="U105" i="16"/>
  <c r="T201" i="16"/>
  <c r="T456" i="16"/>
  <c r="T383" i="16"/>
  <c r="V620" i="17"/>
  <c r="V494" i="17"/>
  <c r="U261" i="16"/>
  <c r="V131" i="17"/>
  <c r="T634" i="16"/>
  <c r="T124" i="16"/>
  <c r="T165" i="16"/>
  <c r="U512" i="16"/>
  <c r="T568" i="16"/>
  <c r="V310" i="17"/>
  <c r="T216" i="16"/>
  <c r="T632" i="16"/>
  <c r="U605" i="16"/>
  <c r="U93" i="16"/>
  <c r="T225" i="16"/>
  <c r="T466" i="16"/>
  <c r="T384" i="16"/>
  <c r="V838" i="17"/>
  <c r="U344" i="16"/>
  <c r="T495" i="16"/>
  <c r="U499" i="16"/>
  <c r="T416" i="16"/>
  <c r="U373" i="16"/>
  <c r="V452" i="17"/>
  <c r="V261" i="17"/>
  <c r="T204" i="16"/>
  <c r="T608" i="16"/>
  <c r="U592" i="16"/>
  <c r="U81" i="16"/>
  <c r="T249" i="16"/>
  <c r="V766" i="17"/>
  <c r="T328" i="16"/>
  <c r="V396" i="17"/>
  <c r="V269" i="17"/>
  <c r="U205" i="16"/>
  <c r="U611" i="16"/>
  <c r="T578" i="16"/>
  <c r="T68" i="16"/>
  <c r="T277" i="16"/>
  <c r="U456" i="16"/>
  <c r="U347" i="16"/>
  <c r="V342" i="17"/>
  <c r="T224" i="16"/>
  <c r="T647" i="16"/>
  <c r="U613" i="16"/>
  <c r="U101" i="16"/>
  <c r="T209" i="16"/>
  <c r="T474" i="16"/>
  <c r="U419" i="16"/>
  <c r="T341" i="16"/>
  <c r="U352" i="16"/>
  <c r="V500" i="17"/>
  <c r="V468" i="17"/>
  <c r="T567" i="16"/>
  <c r="T56" i="16"/>
  <c r="T301" i="16"/>
  <c r="U445" i="16"/>
  <c r="J149" i="25"/>
  <c r="V678" i="17"/>
  <c r="T308" i="16"/>
  <c r="V316" i="17"/>
  <c r="V189" i="17"/>
  <c r="U185" i="16"/>
  <c r="V277" i="17"/>
  <c r="T208" i="16"/>
  <c r="T616" i="16"/>
  <c r="U597" i="16"/>
  <c r="U85" i="16"/>
  <c r="T305" i="16"/>
  <c r="T426" i="16"/>
  <c r="V804" i="17"/>
  <c r="V670" i="17"/>
  <c r="U305" i="16"/>
  <c r="V308" i="17"/>
  <c r="V340" i="17"/>
  <c r="T551" i="16"/>
  <c r="T40" i="16"/>
  <c r="T333" i="16"/>
  <c r="U429" i="16"/>
  <c r="V812" i="17"/>
  <c r="V614" i="17"/>
  <c r="T292" i="16"/>
  <c r="V251" i="17"/>
  <c r="V125" i="17"/>
  <c r="U169" i="16"/>
  <c r="T73" i="16"/>
  <c r="T447" i="16"/>
  <c r="G155" i="25"/>
  <c r="H155" i="26" s="1"/>
  <c r="V758" i="17"/>
  <c r="U325" i="16"/>
  <c r="V388" i="17"/>
  <c r="V197" i="17"/>
  <c r="T188" i="16"/>
  <c r="T37" i="16"/>
  <c r="U576" i="16"/>
  <c r="U65" i="16"/>
  <c r="T281" i="16"/>
  <c r="U681" i="16"/>
  <c r="T152" i="16"/>
  <c r="T109" i="16"/>
  <c r="U541" i="16"/>
  <c r="U29" i="16"/>
  <c r="U539" i="16"/>
  <c r="T402" i="16"/>
  <c r="V701" i="17"/>
  <c r="V574" i="17"/>
  <c r="U281" i="16"/>
  <c r="T439" i="16"/>
  <c r="V852" i="17"/>
  <c r="V726" i="17"/>
  <c r="V356" i="17"/>
  <c r="T180" i="16"/>
  <c r="U568" i="16"/>
  <c r="T591" i="16"/>
  <c r="T253" i="16"/>
  <c r="V844" i="17"/>
  <c r="T300" i="16"/>
  <c r="V157" i="17"/>
  <c r="T57" i="16"/>
  <c r="T423" i="16"/>
  <c r="V654" i="17"/>
  <c r="V291" i="17"/>
  <c r="T164" i="16"/>
  <c r="U552" i="16"/>
  <c r="T329" i="16"/>
  <c r="T320" i="16"/>
  <c r="V237" i="17"/>
  <c r="T14" i="16"/>
  <c r="T60" i="16"/>
  <c r="U448" i="16"/>
  <c r="U635" i="16"/>
  <c r="T24" i="16"/>
  <c r="U413" i="16"/>
  <c r="V550" i="17"/>
  <c r="V187" i="17"/>
  <c r="U153" i="16"/>
  <c r="V822" i="17"/>
  <c r="V324" i="17"/>
  <c r="T69" i="16"/>
  <c r="T313" i="16"/>
  <c r="V267" i="17"/>
  <c r="T65" i="16"/>
  <c r="T15" i="16"/>
  <c r="V149" i="17"/>
  <c r="T176" i="16"/>
  <c r="T61" i="16"/>
  <c r="U565" i="16"/>
  <c r="U53" i="16"/>
  <c r="U507" i="16"/>
  <c r="T394" i="16"/>
  <c r="V668" i="17"/>
  <c r="V542" i="17"/>
  <c r="U273" i="16"/>
  <c r="V179" i="17"/>
  <c r="T105" i="16"/>
  <c r="T519" i="16"/>
  <c r="T592" i="16"/>
  <c r="U515" i="16"/>
  <c r="U397" i="16"/>
  <c r="V676" i="17"/>
  <c r="V486" i="17"/>
  <c r="T260" i="16"/>
  <c r="V123" i="17"/>
  <c r="U653" i="16"/>
  <c r="U137" i="16"/>
  <c r="T137" i="16"/>
  <c r="U587" i="16"/>
  <c r="T415" i="16"/>
  <c r="V756" i="17"/>
  <c r="V622" i="17"/>
  <c r="U293" i="16"/>
  <c r="V259" i="17"/>
  <c r="U689" i="16"/>
  <c r="T156" i="16"/>
  <c r="T101" i="16"/>
  <c r="U544" i="16"/>
  <c r="U33" i="16"/>
  <c r="V438" i="17"/>
  <c r="T248" i="16"/>
  <c r="T695" i="16"/>
  <c r="U637" i="16"/>
  <c r="U125" i="16"/>
  <c r="T161" i="16"/>
  <c r="T498" i="16"/>
  <c r="T512" i="16"/>
  <c r="U435" i="16"/>
  <c r="U376" i="16"/>
  <c r="T169" i="16"/>
  <c r="T527" i="16"/>
  <c r="T12" i="16"/>
  <c r="T544" i="16"/>
  <c r="U405" i="16"/>
  <c r="V580" i="17"/>
  <c r="V390" i="17"/>
  <c r="T236" i="16"/>
  <c r="T671" i="16"/>
  <c r="U624" i="16"/>
  <c r="U113" i="16"/>
  <c r="T185" i="16"/>
  <c r="T360" i="16"/>
  <c r="T359" i="16"/>
  <c r="V524" i="17"/>
  <c r="V398" i="17"/>
  <c r="U237" i="16"/>
  <c r="T675" i="16"/>
  <c r="T610" i="16"/>
  <c r="T100" i="16"/>
  <c r="T213" i="16"/>
  <c r="U488" i="16"/>
  <c r="T472" i="16"/>
  <c r="V470" i="17"/>
  <c r="T256" i="16"/>
  <c r="V107" i="17"/>
  <c r="U645" i="16"/>
  <c r="U133" i="16"/>
  <c r="T145" i="16"/>
  <c r="T506" i="16"/>
  <c r="U547" i="16"/>
  <c r="U467" i="16"/>
  <c r="U384" i="16"/>
  <c r="V628" i="17"/>
  <c r="T599" i="16"/>
  <c r="T88" i="16"/>
  <c r="T237" i="16"/>
  <c r="U477" i="16"/>
  <c r="T424" i="16"/>
  <c r="V814" i="17"/>
  <c r="T340" i="16"/>
  <c r="V444" i="17"/>
  <c r="V318" i="17"/>
  <c r="U217" i="16"/>
  <c r="T392" i="16"/>
  <c r="T367" i="16"/>
  <c r="V556" i="17"/>
  <c r="V430" i="17"/>
  <c r="U245" i="16"/>
  <c r="U627" i="16"/>
  <c r="T586" i="16"/>
  <c r="T76" i="16"/>
  <c r="T261" i="16"/>
  <c r="U464" i="16"/>
  <c r="U379" i="16"/>
  <c r="V245" i="17"/>
  <c r="T200" i="16"/>
  <c r="T6" i="16"/>
  <c r="U589" i="16"/>
  <c r="U77" i="16"/>
  <c r="T257" i="16"/>
  <c r="T450" i="16"/>
  <c r="G163" i="25"/>
  <c r="H163" i="26" s="1"/>
  <c r="V774" i="17"/>
  <c r="U329" i="16"/>
  <c r="V404" i="17"/>
  <c r="T607" i="16"/>
  <c r="T96" i="16"/>
  <c r="T221" i="16"/>
  <c r="U485" i="16"/>
  <c r="U459" i="16"/>
  <c r="V846" i="17"/>
  <c r="T346" i="16"/>
  <c r="V476" i="17"/>
  <c r="V350" i="17"/>
  <c r="U225" i="16"/>
  <c r="T651" i="16"/>
  <c r="U317" i="16"/>
  <c r="V165" i="17"/>
  <c r="T53" i="16"/>
  <c r="U57" i="16"/>
  <c r="T80" i="16"/>
  <c r="U469" i="16"/>
  <c r="V646" i="17"/>
  <c r="V283" i="17"/>
  <c r="U177" i="16"/>
  <c r="T11" i="16"/>
  <c r="V788" i="17"/>
  <c r="U301" i="16"/>
  <c r="V101" i="17"/>
  <c r="T85" i="16"/>
  <c r="U41" i="16"/>
  <c r="V734" i="17"/>
  <c r="V364" i="17"/>
  <c r="U197" i="16"/>
  <c r="T570" i="16"/>
  <c r="T293" i="16"/>
  <c r="J157" i="25"/>
  <c r="T535" i="16"/>
  <c r="T576" i="16"/>
  <c r="V748" i="17"/>
  <c r="T276" i="16"/>
  <c r="U685" i="16"/>
  <c r="T368" i="16"/>
  <c r="V133" i="17"/>
  <c r="U560" i="16"/>
  <c r="V630" i="17"/>
  <c r="V141" i="17"/>
  <c r="T546" i="16"/>
  <c r="U424" i="16"/>
  <c r="V213" i="17"/>
  <c r="T29" i="16"/>
  <c r="U69" i="16"/>
  <c r="T442" i="16"/>
  <c r="V742" i="17"/>
  <c r="V372" i="17"/>
  <c r="T407" i="16"/>
  <c r="V590" i="17"/>
  <c r="U285" i="16"/>
  <c r="V227" i="17"/>
  <c r="U673" i="16"/>
  <c r="T148" i="16"/>
  <c r="T117" i="16"/>
  <c r="U536" i="16"/>
  <c r="T97" i="16"/>
  <c r="T560" i="16"/>
  <c r="T699" i="16"/>
  <c r="T559" i="16"/>
  <c r="T48" i="16"/>
  <c r="T317" i="16"/>
  <c r="U437" i="16"/>
  <c r="V716" i="17"/>
  <c r="V518" i="17"/>
  <c r="T268" i="16"/>
  <c r="V155" i="17"/>
  <c r="U669" i="16"/>
  <c r="U145" i="16"/>
  <c r="T121" i="16"/>
  <c r="T488" i="16"/>
  <c r="T391" i="16"/>
  <c r="V652" i="17"/>
  <c r="V526" i="17"/>
  <c r="U269" i="16"/>
  <c r="V163" i="17"/>
  <c r="T642" i="16"/>
  <c r="T132" i="16"/>
  <c r="T149" i="16"/>
  <c r="U520" i="16"/>
  <c r="T600" i="16"/>
  <c r="V598" i="17"/>
  <c r="T288" i="16"/>
  <c r="V235" i="17"/>
  <c r="V109" i="17"/>
  <c r="U165" i="16"/>
  <c r="T81" i="16"/>
  <c r="T538" i="16"/>
  <c r="T28" i="16"/>
  <c r="U595" i="16"/>
  <c r="U416" i="16"/>
  <c r="V764" i="17"/>
  <c r="T631" i="16"/>
  <c r="T120" i="16"/>
  <c r="T173" i="16"/>
  <c r="U509" i="16"/>
  <c r="T552" i="16"/>
  <c r="T408" i="16"/>
  <c r="T370" i="16"/>
  <c r="V572" i="17"/>
  <c r="V446" i="17"/>
  <c r="U249" i="16"/>
  <c r="T520" i="16"/>
  <c r="T399" i="16"/>
  <c r="V684" i="17"/>
  <c r="V558" i="17"/>
  <c r="U277" i="16"/>
  <c r="T691" i="16"/>
  <c r="T618" i="16"/>
  <c r="T108" i="16"/>
  <c r="T197" i="16"/>
  <c r="U496" i="16"/>
  <c r="T504" i="16"/>
  <c r="V374" i="17"/>
  <c r="T232" i="16"/>
  <c r="T663" i="16"/>
  <c r="U621" i="16"/>
  <c r="U109" i="16"/>
  <c r="T193" i="16"/>
  <c r="T482" i="16"/>
  <c r="T448" i="16"/>
  <c r="U371" i="16"/>
  <c r="U360" i="16"/>
  <c r="V532" i="17"/>
  <c r="T639" i="16"/>
  <c r="T128" i="16"/>
  <c r="T157" i="16"/>
  <c r="U517" i="16"/>
  <c r="T584" i="16"/>
  <c r="T440" i="16"/>
  <c r="T378" i="16"/>
  <c r="V604" i="17"/>
  <c r="V478" i="17"/>
  <c r="U257" i="16"/>
  <c r="V115" i="17"/>
  <c r="T471" i="16"/>
  <c r="T400" i="16"/>
  <c r="V854" i="17"/>
  <c r="U349" i="16"/>
  <c r="V484" i="17"/>
  <c r="V293" i="17"/>
  <c r="T212" i="16"/>
  <c r="T624" i="16"/>
  <c r="U600" i="16"/>
  <c r="U89" i="16"/>
  <c r="V406" i="17"/>
  <c r="T240" i="16"/>
  <c r="T679" i="16"/>
  <c r="U629" i="16"/>
  <c r="U117" i="16"/>
  <c r="T241" i="16"/>
  <c r="T458" i="16"/>
  <c r="T352" i="16"/>
  <c r="V806" i="17"/>
  <c r="U337" i="16"/>
  <c r="V436" i="17"/>
  <c r="J141" i="25"/>
  <c r="T583" i="16"/>
  <c r="T72" i="16"/>
  <c r="T269" i="16"/>
  <c r="U461" i="16"/>
  <c r="U363" i="16"/>
  <c r="V750" i="17"/>
  <c r="T324" i="16"/>
  <c r="V380" i="17"/>
  <c r="V253" i="17"/>
  <c r="U201" i="16"/>
  <c r="U603" i="16"/>
  <c r="T479" i="16"/>
  <c r="T432" i="16"/>
  <c r="U355" i="16"/>
  <c r="U357" i="16"/>
  <c r="V516" i="17"/>
  <c r="V326" i="17"/>
  <c r="T220" i="16"/>
  <c r="T640" i="16"/>
  <c r="U608" i="16"/>
  <c r="U97" i="16"/>
  <c r="T217" i="16"/>
  <c r="V694" i="17"/>
  <c r="T312" i="16"/>
  <c r="V332" i="17"/>
  <c r="V205" i="17"/>
  <c r="U189" i="16"/>
  <c r="T33" i="16"/>
  <c r="T562" i="16"/>
  <c r="T52" i="16"/>
  <c r="T309" i="16"/>
  <c r="U440" i="16"/>
  <c r="V596" i="17"/>
  <c r="T463" i="16"/>
  <c r="U341" i="16"/>
  <c r="T172" i="16"/>
  <c r="U49" i="16"/>
  <c r="T296" i="16"/>
  <c r="U173" i="16"/>
  <c r="T36" i="16"/>
  <c r="V796" i="17"/>
  <c r="T192" i="16"/>
  <c r="U581" i="16"/>
  <c r="T273" i="16"/>
  <c r="G147" i="25"/>
  <c r="H147" i="26" s="1"/>
  <c r="U321" i="16"/>
  <c r="U555" i="16"/>
  <c r="V724" i="17"/>
  <c r="T321" i="16"/>
  <c r="V638" i="17"/>
  <c r="V275" i="17"/>
  <c r="V732" i="17"/>
  <c r="T64" i="16"/>
  <c r="U453" i="16"/>
  <c r="V718" i="17"/>
  <c r="V348" i="17"/>
  <c r="V221" i="17"/>
  <c r="U193" i="16"/>
  <c r="T25" i="16"/>
  <c r="V566" i="17"/>
  <c r="V203" i="17"/>
  <c r="U157" i="16"/>
  <c r="T530" i="16"/>
  <c r="T20" i="16"/>
  <c r="U408" i="16"/>
  <c r="T444" i="16" l="1"/>
  <c r="U32" i="16"/>
  <c r="U320" i="16"/>
  <c r="U104" i="16"/>
  <c r="T364" i="16"/>
  <c r="T428" i="16"/>
  <c r="U328" i="16"/>
  <c r="U200" i="16"/>
  <c r="U232" i="16"/>
  <c r="U599" i="16"/>
  <c r="U192" i="16"/>
  <c r="U64" i="16"/>
  <c r="U96" i="16"/>
  <c r="U256" i="16"/>
  <c r="U128" i="16"/>
  <c r="U136" i="16"/>
  <c r="U160" i="16"/>
  <c r="U72" i="16"/>
  <c r="U339" i="16"/>
  <c r="U264" i="16"/>
  <c r="U296" i="16"/>
  <c r="U40" i="16"/>
  <c r="U224" i="16"/>
  <c r="U168" i="16"/>
  <c r="U288" i="16"/>
  <c r="T380" i="16"/>
  <c r="T348" i="16"/>
  <c r="U208" i="16"/>
  <c r="U112" i="16"/>
  <c r="T460" i="16"/>
  <c r="U152" i="16"/>
  <c r="T396" i="16"/>
  <c r="U240" i="16"/>
  <c r="U280" i="16"/>
  <c r="U248" i="16"/>
  <c r="U56" i="16"/>
  <c r="U272" i="16"/>
  <c r="U336" i="16"/>
  <c r="T476" i="16"/>
  <c r="U184" i="16"/>
  <c r="U48" i="16"/>
  <c r="U88" i="16"/>
  <c r="U176" i="16"/>
  <c r="U144" i="16"/>
  <c r="U312" i="16"/>
  <c r="U304" i="16"/>
  <c r="U216" i="16"/>
  <c r="U80" i="16"/>
  <c r="U120" i="16"/>
  <c r="T412" i="16"/>
  <c r="U207" i="16"/>
  <c r="H170" i="51"/>
  <c r="H415" i="25"/>
  <c r="I415" i="26" s="1"/>
  <c r="H662" i="25"/>
  <c r="I663" i="26" s="1"/>
  <c r="J98" i="27"/>
  <c r="H213" i="51"/>
  <c r="H404" i="25"/>
  <c r="I404" i="26" s="1"/>
  <c r="W425" i="17"/>
  <c r="J107" i="25"/>
  <c r="G325" i="25"/>
  <c r="H325" i="26" s="1"/>
  <c r="J394" i="27"/>
  <c r="H273" i="51"/>
  <c r="H736" i="25"/>
  <c r="I737" i="26" s="1"/>
  <c r="K219" i="27"/>
  <c r="H107" i="51"/>
  <c r="G430" i="25"/>
  <c r="H430" i="26" s="1"/>
  <c r="H714" i="25"/>
  <c r="I715" i="26" s="1"/>
  <c r="J278" i="25"/>
  <c r="V124" i="17"/>
  <c r="U497" i="16"/>
  <c r="T114" i="16"/>
  <c r="U99" i="16"/>
  <c r="J210" i="27"/>
  <c r="T334" i="16"/>
  <c r="H521" i="25"/>
  <c r="I522" i="26" s="1"/>
  <c r="H799" i="25"/>
  <c r="J188" i="27"/>
  <c r="H157" i="25"/>
  <c r="I157" i="26" s="1"/>
  <c r="G71" i="25"/>
  <c r="H71" i="26" s="1"/>
  <c r="H211" i="51"/>
  <c r="H268" i="51"/>
  <c r="K186" i="27"/>
  <c r="J333" i="27"/>
  <c r="H282" i="25"/>
  <c r="I282" i="26" s="1"/>
  <c r="H719" i="25"/>
  <c r="I720" i="26" s="1"/>
  <c r="J157" i="27"/>
  <c r="G254" i="25"/>
  <c r="H254" i="26" s="1"/>
  <c r="V429" i="17"/>
  <c r="V738" i="17"/>
  <c r="J249" i="25"/>
  <c r="V523" i="17"/>
  <c r="V562" i="17"/>
  <c r="V409" i="17"/>
  <c r="J339" i="25"/>
  <c r="U674" i="16"/>
  <c r="W746" i="17"/>
  <c r="V713" i="17"/>
  <c r="G268" i="25"/>
  <c r="H268" i="26" s="1"/>
  <c r="U446" i="16"/>
  <c r="T414" i="16"/>
  <c r="V631" i="17"/>
  <c r="H259" i="51"/>
  <c r="U310" i="16"/>
  <c r="K218" i="27"/>
  <c r="K396" i="27"/>
  <c r="H294" i="25"/>
  <c r="I294" i="26" s="1"/>
  <c r="H743" i="25"/>
  <c r="I744" i="26" s="1"/>
  <c r="J189" i="27"/>
  <c r="G266" i="25"/>
  <c r="H266" i="26" s="1"/>
  <c r="V485" i="17"/>
  <c r="U671" i="16"/>
  <c r="T226" i="16"/>
  <c r="U211" i="16"/>
  <c r="J417" i="27"/>
  <c r="H168" i="51"/>
  <c r="H464" i="25"/>
  <c r="I464" i="26" s="1"/>
  <c r="H764" i="25"/>
  <c r="I765" i="26" s="1"/>
  <c r="K308" i="27"/>
  <c r="G480" i="25"/>
  <c r="H481" i="26" s="1"/>
  <c r="V741" i="17"/>
  <c r="W277" i="17"/>
  <c r="J172" i="25"/>
  <c r="K242" i="27"/>
  <c r="H60" i="51"/>
  <c r="H489" i="25"/>
  <c r="I490" i="26" s="1"/>
  <c r="H774" i="25"/>
  <c r="I775" i="26" s="1"/>
  <c r="K231" i="27"/>
  <c r="H271" i="51"/>
  <c r="H467" i="25"/>
  <c r="I467" i="26" s="1"/>
  <c r="W537" i="17"/>
  <c r="U139" i="16"/>
  <c r="U242" i="16"/>
  <c r="K387" i="27"/>
  <c r="H243" i="25"/>
  <c r="I243" i="26" s="1"/>
  <c r="H673" i="25"/>
  <c r="I674" i="26" s="1"/>
  <c r="K212" i="27"/>
  <c r="K314" i="27"/>
  <c r="H232" i="25"/>
  <c r="I232" i="26" s="1"/>
  <c r="G131" i="25"/>
  <c r="H131" i="26" s="1"/>
  <c r="W614" i="17"/>
  <c r="G201" i="25"/>
  <c r="H201" i="26" s="1"/>
  <c r="W150" i="17"/>
  <c r="V702" i="17"/>
  <c r="G212" i="25"/>
  <c r="H212" i="26" s="1"/>
  <c r="V377" i="17"/>
  <c r="V490" i="17"/>
  <c r="W659" i="17"/>
  <c r="J307" i="25"/>
  <c r="T43" i="16"/>
  <c r="H88" i="25"/>
  <c r="I88" i="26" s="1"/>
  <c r="U386" i="16"/>
  <c r="V103" i="17"/>
  <c r="G137" i="25"/>
  <c r="H137" i="26" s="1"/>
  <c r="W578" i="17"/>
  <c r="J416" i="25"/>
  <c r="V262" i="17"/>
  <c r="T539" i="16"/>
  <c r="W237" i="17"/>
  <c r="V315" i="17"/>
  <c r="V241" i="17"/>
  <c r="W597" i="17"/>
  <c r="J237" i="25"/>
  <c r="H449" i="25"/>
  <c r="I449" i="26" s="1"/>
  <c r="V319" i="17"/>
  <c r="V161" i="17"/>
  <c r="G154" i="25"/>
  <c r="H154" i="26" s="1"/>
  <c r="V499" i="17"/>
  <c r="T678" i="16"/>
  <c r="W821" i="17"/>
  <c r="T353" i="16"/>
  <c r="T644" i="16"/>
  <c r="G120" i="25"/>
  <c r="H120" i="26" s="1"/>
  <c r="W560" i="17"/>
  <c r="U284" i="16"/>
  <c r="V119" i="17"/>
  <c r="U562" i="16"/>
  <c r="W268" i="17"/>
  <c r="G323" i="25"/>
  <c r="H323" i="26" s="1"/>
  <c r="W143" i="17"/>
  <c r="J86" i="25"/>
  <c r="W779" i="17"/>
  <c r="W748" i="17"/>
  <c r="W835" i="17"/>
  <c r="H164" i="51"/>
  <c r="U118" i="16"/>
  <c r="K137" i="27"/>
  <c r="J427" i="27"/>
  <c r="H342" i="25"/>
  <c r="I342" i="26" s="1"/>
  <c r="G485" i="25"/>
  <c r="H486" i="26" s="1"/>
  <c r="K115" i="27"/>
  <c r="G314" i="25"/>
  <c r="H314" i="26" s="1"/>
  <c r="V581" i="17"/>
  <c r="W157" i="17"/>
  <c r="H96" i="25"/>
  <c r="I96" i="26" s="1"/>
  <c r="U95" i="16"/>
  <c r="H123" i="51"/>
  <c r="G434" i="25"/>
  <c r="H434" i="26" s="1"/>
  <c r="H718" i="25"/>
  <c r="I719" i="26" s="1"/>
  <c r="J154" i="27"/>
  <c r="H35" i="51"/>
  <c r="H436" i="25"/>
  <c r="I436" i="26" s="1"/>
  <c r="W481" i="17"/>
  <c r="J135" i="25"/>
  <c r="G401" i="25"/>
  <c r="H401" i="26" s="1"/>
  <c r="H230" i="51"/>
  <c r="F17" i="51"/>
  <c r="K118" i="27"/>
  <c r="K262" i="27"/>
  <c r="H222" i="25"/>
  <c r="I222" i="26" s="1"/>
  <c r="H599" i="25"/>
  <c r="I600" i="26" s="1"/>
  <c r="K209" i="27"/>
  <c r="G194" i="25"/>
  <c r="H194" i="26" s="1"/>
  <c r="V309" i="17"/>
  <c r="J311" i="27"/>
  <c r="J314" i="27"/>
  <c r="H723" i="25"/>
  <c r="I724" i="26" s="1"/>
  <c r="K162" i="27"/>
  <c r="J261" i="27"/>
  <c r="H257" i="25"/>
  <c r="I257" i="26" s="1"/>
  <c r="H701" i="25"/>
  <c r="I702" i="26" s="1"/>
  <c r="W793" i="17"/>
  <c r="H438" i="25"/>
  <c r="I438" i="26" s="1"/>
  <c r="T684" i="16"/>
  <c r="J324" i="25"/>
  <c r="U426" i="16"/>
  <c r="V392" i="17"/>
  <c r="W132" i="17"/>
  <c r="W554" i="17"/>
  <c r="J392" i="25"/>
  <c r="V206" i="17"/>
  <c r="T611" i="16"/>
  <c r="W526" i="17"/>
  <c r="V387" i="17"/>
  <c r="V402" i="17"/>
  <c r="W669" i="17"/>
  <c r="J277" i="25"/>
  <c r="G490" i="25"/>
  <c r="H491" i="26" s="1"/>
  <c r="V359" i="17"/>
  <c r="V450" i="17"/>
  <c r="J313" i="25"/>
  <c r="V539" i="17"/>
  <c r="W107" i="17"/>
  <c r="W829" i="17"/>
  <c r="T361" i="16"/>
  <c r="H162" i="25"/>
  <c r="I162" i="26" s="1"/>
  <c r="V415" i="17"/>
  <c r="U407" i="16"/>
  <c r="W163" i="17"/>
  <c r="W273" i="17"/>
  <c r="U534" i="16"/>
  <c r="V321" i="17"/>
  <c r="W218" i="17"/>
  <c r="U92" i="16"/>
  <c r="G239" i="25"/>
  <c r="H239" i="26" s="1"/>
  <c r="G98" i="25"/>
  <c r="H98" i="26" s="1"/>
  <c r="V272" i="17"/>
  <c r="J60" i="25"/>
  <c r="G492" i="25"/>
  <c r="H493" i="26" s="1"/>
  <c r="V222" i="17"/>
  <c r="U696" i="16"/>
  <c r="G72" i="25"/>
  <c r="H72" i="26" s="1"/>
  <c r="H88" i="51"/>
  <c r="U182" i="16"/>
  <c r="K105" i="27"/>
  <c r="K341" i="27"/>
  <c r="H326" i="25"/>
  <c r="I326" i="26" s="1"/>
  <c r="G453" i="25"/>
  <c r="H453" i="26" s="1"/>
  <c r="J369" i="27"/>
  <c r="G298" i="25"/>
  <c r="H298" i="26" s="1"/>
  <c r="V549" i="17"/>
  <c r="W125" i="17"/>
  <c r="H80" i="25"/>
  <c r="I80" i="26" s="1"/>
  <c r="U159" i="16"/>
  <c r="H266" i="51"/>
  <c r="H427" i="25"/>
  <c r="I427" i="26" s="1"/>
  <c r="H686" i="25"/>
  <c r="I687" i="26" s="1"/>
  <c r="J122" i="27"/>
  <c r="H178" i="51"/>
  <c r="H416" i="25"/>
  <c r="I416" i="26" s="1"/>
  <c r="W449" i="17"/>
  <c r="J119" i="25"/>
  <c r="G385" i="25"/>
  <c r="H385" i="26" s="1"/>
  <c r="H166" i="51"/>
  <c r="H251" i="51"/>
  <c r="K156" i="27"/>
  <c r="K402" i="27"/>
  <c r="H206" i="25"/>
  <c r="I206" i="26" s="1"/>
  <c r="H567" i="25"/>
  <c r="I568" i="26" s="1"/>
  <c r="K287" i="27"/>
  <c r="H141" i="51"/>
  <c r="H691" i="25"/>
  <c r="I692" i="26" s="1"/>
  <c r="K371" i="27"/>
  <c r="H669" i="25"/>
  <c r="I670" i="26" s="1"/>
  <c r="J401" i="25"/>
  <c r="W343" i="17"/>
  <c r="G308" i="25"/>
  <c r="H308" i="26" s="1"/>
  <c r="W137" i="17"/>
  <c r="U398" i="16"/>
  <c r="W527" i="17"/>
  <c r="W773" i="17"/>
  <c r="H182" i="25"/>
  <c r="I182" i="26" s="1"/>
  <c r="W544" i="17"/>
  <c r="W166" i="17"/>
  <c r="G220" i="25"/>
  <c r="H220" i="26" s="1"/>
  <c r="V426" i="17"/>
  <c r="J323" i="25"/>
  <c r="J228" i="25"/>
  <c r="V295" i="17"/>
  <c r="G371" i="25"/>
  <c r="H371" i="26" s="1"/>
  <c r="V280" i="17"/>
  <c r="V231" i="17"/>
  <c r="J99" i="25"/>
  <c r="U212" i="16"/>
  <c r="T35" i="16"/>
  <c r="V687" i="17"/>
  <c r="G320" i="25"/>
  <c r="H320" i="26" s="1"/>
  <c r="W363" i="17"/>
  <c r="W551" i="17"/>
  <c r="V232" i="17"/>
  <c r="J195" i="25"/>
  <c r="J375" i="25"/>
  <c r="V663" i="17"/>
  <c r="U585" i="16"/>
  <c r="U570" i="16"/>
  <c r="V95" i="17"/>
  <c r="W287" i="17"/>
  <c r="J290" i="25"/>
  <c r="J104" i="25"/>
  <c r="G452" i="25"/>
  <c r="H452" i="26" s="1"/>
  <c r="J221" i="25"/>
  <c r="V672" i="17"/>
  <c r="W205" i="17"/>
  <c r="U78" i="16"/>
  <c r="T58" i="16"/>
  <c r="J169" i="27"/>
  <c r="H83" i="51"/>
  <c r="H448" i="25"/>
  <c r="I448" i="26" s="1"/>
  <c r="H676" i="25"/>
  <c r="I677" i="26" s="1"/>
  <c r="J144" i="27"/>
  <c r="G410" i="25"/>
  <c r="H410" i="26" s="1"/>
  <c r="V781" i="17"/>
  <c r="W221" i="17"/>
  <c r="H128" i="25"/>
  <c r="I128" i="26" s="1"/>
  <c r="J228" i="27"/>
  <c r="H92" i="51"/>
  <c r="H497" i="25"/>
  <c r="I498" i="26" s="1"/>
  <c r="H782" i="25"/>
  <c r="I783" i="26" s="1"/>
  <c r="K252" i="27"/>
  <c r="F11" i="51"/>
  <c r="H475" i="25"/>
  <c r="I475" i="26" s="1"/>
  <c r="W545" i="17"/>
  <c r="J193" i="25"/>
  <c r="H437" i="25"/>
  <c r="I437" i="26" s="1"/>
  <c r="J319" i="27"/>
  <c r="J322" i="27"/>
  <c r="H731" i="25"/>
  <c r="I732" i="26" s="1"/>
  <c r="J173" i="27"/>
  <c r="J273" i="27"/>
  <c r="H261" i="25"/>
  <c r="I261" i="26" s="1"/>
  <c r="H709" i="25"/>
  <c r="I710" i="26" s="1"/>
  <c r="W833" i="17"/>
  <c r="H802" i="25"/>
  <c r="U319" i="16"/>
  <c r="H65" i="51"/>
  <c r="H387" i="25"/>
  <c r="I387" i="26" s="1"/>
  <c r="H606" i="25"/>
  <c r="I607" i="26" s="1"/>
  <c r="J223" i="27"/>
  <c r="J424" i="27"/>
  <c r="H376" i="25"/>
  <c r="I376" i="26" s="1"/>
  <c r="W337" i="17"/>
  <c r="J63" i="25"/>
  <c r="G345" i="25"/>
  <c r="H345" i="26" s="1"/>
  <c r="W439" i="17"/>
  <c r="J110" i="25"/>
  <c r="H442" i="25"/>
  <c r="I442" i="26" s="1"/>
  <c r="G175" i="25"/>
  <c r="H175" i="26" s="1"/>
  <c r="T319" i="16"/>
  <c r="J330" i="25"/>
  <c r="J147" i="25"/>
  <c r="V603" i="17"/>
  <c r="J161" i="25"/>
  <c r="W607" i="17"/>
  <c r="W466" i="17"/>
  <c r="T210" i="16"/>
  <c r="U195" i="16"/>
  <c r="J162" i="27"/>
  <c r="H232" i="51"/>
  <c r="H472" i="25"/>
  <c r="I472" i="26" s="1"/>
  <c r="H772" i="25"/>
  <c r="I773" i="26" s="1"/>
  <c r="K342" i="27"/>
  <c r="G488" i="25"/>
  <c r="H489" i="26" s="1"/>
  <c r="V357" i="17"/>
  <c r="V442" i="17"/>
  <c r="U119" i="16"/>
  <c r="T214" i="16"/>
  <c r="K368" i="27"/>
  <c r="H331" i="25"/>
  <c r="I331" i="26" s="1"/>
  <c r="H494" i="25"/>
  <c r="I495" i="26" s="1"/>
  <c r="K422" i="27"/>
  <c r="J316" i="27"/>
  <c r="H320" i="25"/>
  <c r="I320" i="26" s="1"/>
  <c r="W256" i="17"/>
  <c r="W662" i="17"/>
  <c r="G225" i="25"/>
  <c r="H225" i="26" s="1"/>
  <c r="J387" i="27"/>
  <c r="H38" i="51"/>
  <c r="G473" i="25"/>
  <c r="H473" i="26" s="1"/>
  <c r="K103" i="27"/>
  <c r="J272" i="27"/>
  <c r="H309" i="25"/>
  <c r="I309" i="26" s="1"/>
  <c r="K128" i="27"/>
  <c r="H77" i="25"/>
  <c r="I77" i="26" s="1"/>
  <c r="T437" i="16"/>
  <c r="U127" i="16"/>
  <c r="H59" i="51"/>
  <c r="G443" i="25"/>
  <c r="H443" i="26" s="1"/>
  <c r="H702" i="25"/>
  <c r="I703" i="26" s="1"/>
  <c r="J138" i="27"/>
  <c r="H242" i="51"/>
  <c r="H424" i="25"/>
  <c r="I424" i="26" s="1"/>
  <c r="W433" i="17"/>
  <c r="J111" i="25"/>
  <c r="G393" i="25"/>
  <c r="H393" i="26" s="1"/>
  <c r="W535" i="17"/>
  <c r="J175" i="25"/>
  <c r="G404" i="25"/>
  <c r="H404" i="26" s="1"/>
  <c r="V769" i="17"/>
  <c r="W330" i="17"/>
  <c r="J168" i="25"/>
  <c r="U590" i="16"/>
  <c r="T387" i="16"/>
  <c r="U457" i="16"/>
  <c r="V162" i="17"/>
  <c r="T526" i="16"/>
  <c r="W445" i="17"/>
  <c r="J97" i="25"/>
  <c r="G347" i="25"/>
  <c r="H347" i="26" s="1"/>
  <c r="V647" i="17"/>
  <c r="W95" i="17"/>
  <c r="T327" i="16"/>
  <c r="V699" i="17"/>
  <c r="W267" i="17"/>
  <c r="H119" i="25"/>
  <c r="I119" i="26" s="1"/>
  <c r="T521" i="16"/>
  <c r="V776" i="17"/>
  <c r="W226" i="17"/>
  <c r="W768" i="17"/>
  <c r="U116" i="16"/>
  <c r="W447" i="17"/>
  <c r="J98" i="25"/>
  <c r="G344" i="25"/>
  <c r="H344" i="26" s="1"/>
  <c r="V641" i="17"/>
  <c r="W177" i="17"/>
  <c r="H78" i="25"/>
  <c r="I78" i="26" s="1"/>
  <c r="U438" i="16"/>
  <c r="V472" i="17"/>
  <c r="J227" i="25"/>
  <c r="W823" i="17"/>
  <c r="U615" i="16"/>
  <c r="W658" i="17"/>
  <c r="V311" i="17"/>
  <c r="V800" i="17"/>
  <c r="T681" i="16"/>
  <c r="U551" i="16"/>
  <c r="T641" i="16"/>
  <c r="U252" i="16"/>
  <c r="U79" i="16"/>
  <c r="H167" i="51"/>
  <c r="G442" i="25"/>
  <c r="H442" i="26" s="1"/>
  <c r="H726" i="25"/>
  <c r="I727" i="26" s="1"/>
  <c r="K163" i="27"/>
  <c r="H67" i="51"/>
  <c r="H444" i="25"/>
  <c r="I444" i="26" s="1"/>
  <c r="W489" i="17"/>
  <c r="J139" i="25"/>
  <c r="G421" i="25"/>
  <c r="H421" i="26" s="1"/>
  <c r="H182" i="51"/>
  <c r="H267" i="51"/>
  <c r="J199" i="27"/>
  <c r="K220" i="27"/>
  <c r="H210" i="25"/>
  <c r="I210" i="26" s="1"/>
  <c r="H575" i="25"/>
  <c r="I576" i="26" s="1"/>
  <c r="K100" i="27"/>
  <c r="G182" i="25"/>
  <c r="H182" i="26" s="1"/>
  <c r="T413" i="16"/>
  <c r="V239" i="17"/>
  <c r="U174" i="16"/>
  <c r="T154" i="16"/>
  <c r="J118" i="27"/>
  <c r="H162" i="51"/>
  <c r="H414" i="25"/>
  <c r="I414" i="26" s="1"/>
  <c r="H628" i="25"/>
  <c r="I629" i="26" s="1"/>
  <c r="J96" i="27"/>
  <c r="G386" i="25"/>
  <c r="H386" i="26" s="1"/>
  <c r="V693" i="17"/>
  <c r="J410" i="27"/>
  <c r="H174" i="51"/>
  <c r="H752" i="25"/>
  <c r="I753" i="26" s="1"/>
  <c r="K260" i="27"/>
  <c r="H183" i="51"/>
  <c r="G446" i="25"/>
  <c r="H446" i="26" s="1"/>
  <c r="H730" i="25"/>
  <c r="I731" i="26" s="1"/>
  <c r="J294" i="25"/>
  <c r="V108" i="17"/>
  <c r="U513" i="16"/>
  <c r="V378" i="17"/>
  <c r="V202" i="17"/>
  <c r="T598" i="16"/>
  <c r="W517" i="17"/>
  <c r="J85" i="25"/>
  <c r="G335" i="25"/>
  <c r="H335" i="26" s="1"/>
  <c r="V591" i="17"/>
  <c r="W167" i="17"/>
  <c r="T255" i="16"/>
  <c r="V779" i="17"/>
  <c r="W308" i="17"/>
  <c r="H139" i="25"/>
  <c r="I139" i="26" s="1"/>
  <c r="T561" i="16"/>
  <c r="U348" i="16"/>
  <c r="W266" i="17"/>
  <c r="W840" i="17"/>
  <c r="U567" i="16"/>
  <c r="W455" i="17"/>
  <c r="J118" i="25"/>
  <c r="G364" i="25"/>
  <c r="H364" i="26" s="1"/>
  <c r="V649" i="17"/>
  <c r="U699" i="16"/>
  <c r="W843" i="17"/>
  <c r="T531" i="16"/>
  <c r="V339" i="17"/>
  <c r="W653" i="17"/>
  <c r="G387" i="25"/>
  <c r="H387" i="26" s="1"/>
  <c r="W271" i="17"/>
  <c r="W626" i="17"/>
  <c r="U374" i="16"/>
  <c r="W325" i="17"/>
  <c r="V655" i="17"/>
  <c r="V579" i="17"/>
  <c r="T497" i="16"/>
  <c r="W512" i="17"/>
  <c r="G204" i="25"/>
  <c r="H204" i="26" s="1"/>
  <c r="J419" i="25"/>
  <c r="V167" i="17"/>
  <c r="V375" i="17"/>
  <c r="H119" i="51"/>
  <c r="H188" i="51"/>
  <c r="J139" i="27"/>
  <c r="J275" i="27"/>
  <c r="H262" i="25"/>
  <c r="I262" i="26" s="1"/>
  <c r="H679" i="25"/>
  <c r="I680" i="26" s="1"/>
  <c r="J117" i="27"/>
  <c r="G234" i="25"/>
  <c r="H234" i="26" s="1"/>
  <c r="V421" i="17"/>
  <c r="V698" i="17"/>
  <c r="W815" i="17"/>
  <c r="T86" i="16"/>
  <c r="J372" i="27"/>
  <c r="H363" i="25"/>
  <c r="I363" i="26" s="1"/>
  <c r="H558" i="25"/>
  <c r="I559" i="26" s="1"/>
  <c r="K157" i="27"/>
  <c r="H90" i="51"/>
  <c r="H352" i="25"/>
  <c r="I352" i="26" s="1"/>
  <c r="W321" i="17"/>
  <c r="J55" i="25"/>
  <c r="G321" i="25"/>
  <c r="H321" i="26" s="1"/>
  <c r="H29" i="51"/>
  <c r="H254" i="51"/>
  <c r="H792" i="25"/>
  <c r="I793" i="26" s="1"/>
  <c r="J160" i="27"/>
  <c r="H44" i="51"/>
  <c r="H485" i="25"/>
  <c r="I486" i="26" s="1"/>
  <c r="H770" i="25"/>
  <c r="I771" i="26" s="1"/>
  <c r="J334" i="25"/>
  <c r="T629" i="16"/>
  <c r="K234" i="27"/>
  <c r="J323" i="27"/>
  <c r="H563" i="25"/>
  <c r="I564" i="26" s="1"/>
  <c r="J233" i="27"/>
  <c r="J238" i="27"/>
  <c r="T174" i="16"/>
  <c r="H541" i="25"/>
  <c r="I542" i="26" s="1"/>
  <c r="W625" i="17"/>
  <c r="J273" i="25"/>
  <c r="H164" i="25"/>
  <c r="I164" i="26" s="1"/>
  <c r="W735" i="17"/>
  <c r="J367" i="25"/>
  <c r="H175" i="25"/>
  <c r="I175" i="26" s="1"/>
  <c r="T537" i="16"/>
  <c r="J371" i="25"/>
  <c r="U450" i="16"/>
  <c r="T657" i="16"/>
  <c r="J76" i="25"/>
  <c r="U602" i="16"/>
  <c r="W834" i="17"/>
  <c r="T666" i="16"/>
  <c r="W259" i="17"/>
  <c r="W603" i="17"/>
  <c r="T267" i="16"/>
  <c r="G333" i="25"/>
  <c r="H333" i="26" s="1"/>
  <c r="T385" i="16"/>
  <c r="J395" i="25"/>
  <c r="V584" i="17"/>
  <c r="V383" i="17"/>
  <c r="T446" i="16"/>
  <c r="U295" i="16"/>
  <c r="U66" i="16"/>
  <c r="J359" i="27"/>
  <c r="H287" i="25"/>
  <c r="I287" i="26" s="1"/>
  <c r="H761" i="25"/>
  <c r="I762" i="26" s="1"/>
  <c r="K170" i="27"/>
  <c r="J313" i="27"/>
  <c r="H276" i="25"/>
  <c r="I276" i="26" s="1"/>
  <c r="W168" i="17"/>
  <c r="W606" i="17"/>
  <c r="G197" i="25"/>
  <c r="H197" i="26" s="1"/>
  <c r="J254" i="27"/>
  <c r="H102" i="51"/>
  <c r="G481" i="25"/>
  <c r="H482" i="26" s="1"/>
  <c r="K111" i="27"/>
  <c r="J288" i="27"/>
  <c r="H313" i="25"/>
  <c r="I313" i="26" s="1"/>
  <c r="H458" i="25"/>
  <c r="I458" i="26" s="1"/>
  <c r="H81" i="25"/>
  <c r="I81" i="26" s="1"/>
  <c r="T477" i="16"/>
  <c r="V496" i="17"/>
  <c r="U302" i="16"/>
  <c r="T282" i="16"/>
  <c r="K251" i="27"/>
  <c r="H25" i="51"/>
  <c r="H382" i="25"/>
  <c r="I382" i="26" s="1"/>
  <c r="H564" i="25"/>
  <c r="I565" i="26" s="1"/>
  <c r="K208" i="27"/>
  <c r="G354" i="25"/>
  <c r="H354" i="26" s="1"/>
  <c r="V629" i="17"/>
  <c r="H77" i="51"/>
  <c r="H31" i="51"/>
  <c r="H817" i="25"/>
  <c r="J184" i="27"/>
  <c r="H140" i="51"/>
  <c r="G463" i="25"/>
  <c r="H463" i="26" s="1"/>
  <c r="H794" i="25"/>
  <c r="I795" i="26" s="1"/>
  <c r="J358" i="25"/>
  <c r="V172" i="17"/>
  <c r="U577" i="16"/>
  <c r="W173" i="17"/>
  <c r="V266" i="17"/>
  <c r="T534" i="16"/>
  <c r="J349" i="25"/>
  <c r="W752" i="17"/>
  <c r="J263" i="25"/>
  <c r="V586" i="17"/>
  <c r="T115" i="16"/>
  <c r="W501" i="17"/>
  <c r="W408" i="17"/>
  <c r="G168" i="25"/>
  <c r="H168" i="26" s="1"/>
  <c r="J315" i="25"/>
  <c r="H125" i="51"/>
  <c r="H79" i="51"/>
  <c r="K172" i="27"/>
  <c r="J208" i="27"/>
  <c r="U282" i="16"/>
  <c r="G487" i="25"/>
  <c r="H488" i="26" s="1"/>
  <c r="K161" i="27"/>
  <c r="J382" i="25"/>
  <c r="V228" i="17"/>
  <c r="U633" i="16"/>
  <c r="U43" i="16"/>
  <c r="U146" i="16"/>
  <c r="J289" i="27"/>
  <c r="H267" i="25"/>
  <c r="I267" i="26" s="1"/>
  <c r="H721" i="25"/>
  <c r="I722" i="26" s="1"/>
  <c r="J127" i="27"/>
  <c r="J259" i="27"/>
  <c r="H256" i="25"/>
  <c r="I256" i="26" s="1"/>
  <c r="W128" i="17"/>
  <c r="W534" i="17"/>
  <c r="G429" i="25"/>
  <c r="H429" i="26" s="1"/>
  <c r="J246" i="27"/>
  <c r="J290" i="27"/>
  <c r="H699" i="25"/>
  <c r="I700" i="26" s="1"/>
  <c r="J137" i="27"/>
  <c r="K398" i="27"/>
  <c r="H245" i="25"/>
  <c r="I245" i="26" s="1"/>
  <c r="H677" i="25"/>
  <c r="I678" i="26" s="1"/>
  <c r="W801" i="17"/>
  <c r="T532" i="16"/>
  <c r="T54" i="16"/>
  <c r="J404" i="27"/>
  <c r="H371" i="25"/>
  <c r="I371" i="26" s="1"/>
  <c r="H574" i="25"/>
  <c r="I575" i="26" s="1"/>
  <c r="J179" i="27"/>
  <c r="J360" i="27"/>
  <c r="H360" i="25"/>
  <c r="I360" i="26" s="1"/>
  <c r="W305" i="17"/>
  <c r="W358" i="17"/>
  <c r="J252" i="25"/>
  <c r="W444" i="17"/>
  <c r="J274" i="25"/>
  <c r="V120" i="17"/>
  <c r="U516" i="16"/>
  <c r="W403" i="17"/>
  <c r="J96" i="25"/>
  <c r="T299" i="16"/>
  <c r="W591" i="17"/>
  <c r="J231" i="25"/>
  <c r="G416" i="25"/>
  <c r="H416" i="26" s="1"/>
  <c r="V761" i="17"/>
  <c r="W322" i="17"/>
  <c r="G160" i="25"/>
  <c r="H160" i="26" s="1"/>
  <c r="U614" i="16"/>
  <c r="V664" i="17"/>
  <c r="T508" i="16"/>
  <c r="U666" i="16"/>
  <c r="T454" i="16"/>
  <c r="W341" i="17"/>
  <c r="J61" i="25"/>
  <c r="G311" i="25"/>
  <c r="H311" i="26" s="1"/>
  <c r="V575" i="17"/>
  <c r="W119" i="17"/>
  <c r="T335" i="16"/>
  <c r="V763" i="17"/>
  <c r="W324" i="17"/>
  <c r="J154" i="25"/>
  <c r="T609" i="16"/>
  <c r="U364" i="16"/>
  <c r="W282" i="17"/>
  <c r="W824" i="17"/>
  <c r="U28" i="16"/>
  <c r="J56" i="25"/>
  <c r="W543" i="17"/>
  <c r="G392" i="25"/>
  <c r="H392" i="26" s="1"/>
  <c r="W402" i="17"/>
  <c r="U662" i="16"/>
  <c r="V121" i="17"/>
  <c r="J269" i="25"/>
  <c r="U521" i="16"/>
  <c r="J229" i="25"/>
  <c r="T274" i="16"/>
  <c r="U259" i="16"/>
  <c r="K300" i="27"/>
  <c r="H52" i="51"/>
  <c r="H487" i="25"/>
  <c r="I488" i="26" s="1"/>
  <c r="H740" i="25"/>
  <c r="I741" i="26" s="1"/>
  <c r="K227" i="27"/>
  <c r="G456" i="25"/>
  <c r="H456" i="26" s="1"/>
  <c r="V845" i="17"/>
  <c r="W414" i="17"/>
  <c r="J308" i="25"/>
  <c r="K403" i="27"/>
  <c r="K425" i="27"/>
  <c r="H643" i="25"/>
  <c r="I644" i="26" s="1"/>
  <c r="J225" i="27"/>
  <c r="K238" i="27"/>
  <c r="H217" i="25"/>
  <c r="I217" i="26" s="1"/>
  <c r="H621" i="25"/>
  <c r="I622" i="26" s="1"/>
  <c r="W745" i="17"/>
  <c r="J385" i="25"/>
  <c r="T524" i="16"/>
  <c r="H196" i="51"/>
  <c r="U86" i="16"/>
  <c r="K153" i="27"/>
  <c r="H26" i="51"/>
  <c r="H350" i="25"/>
  <c r="I350" i="26" s="1"/>
  <c r="H500" i="25"/>
  <c r="I501" i="26" s="1"/>
  <c r="K131" i="27"/>
  <c r="G322" i="25"/>
  <c r="H322" i="26" s="1"/>
  <c r="V565" i="17"/>
  <c r="J419" i="27"/>
  <c r="H37" i="51"/>
  <c r="H624" i="25"/>
  <c r="I625" i="26" s="1"/>
  <c r="K426" i="27"/>
  <c r="H49" i="51"/>
  <c r="H385" i="25"/>
  <c r="I385" i="26" s="1"/>
  <c r="H602" i="25"/>
  <c r="I603" i="26" s="1"/>
  <c r="J166" i="25"/>
  <c r="T589" i="16"/>
  <c r="U385" i="16"/>
  <c r="V464" i="17"/>
  <c r="U682" i="16"/>
  <c r="T470" i="16"/>
  <c r="W389" i="17"/>
  <c r="W818" i="17"/>
  <c r="G271" i="25"/>
  <c r="H271" i="26" s="1"/>
  <c r="V463" i="17"/>
  <c r="T650" i="16"/>
  <c r="U423" i="16"/>
  <c r="V643" i="17"/>
  <c r="W179" i="17"/>
  <c r="H75" i="25"/>
  <c r="I75" i="26" s="1"/>
  <c r="T433" i="16"/>
  <c r="V416" i="17"/>
  <c r="W138" i="17"/>
  <c r="V710" i="17"/>
  <c r="U140" i="16"/>
  <c r="W327" i="17"/>
  <c r="G300" i="25"/>
  <c r="H300" i="26" s="1"/>
  <c r="V521" i="17"/>
  <c r="V554" i="17"/>
  <c r="W579" i="17"/>
  <c r="V632" i="17"/>
  <c r="U690" i="16"/>
  <c r="W397" i="17"/>
  <c r="G259" i="25"/>
  <c r="H259" i="26" s="1"/>
  <c r="V778" i="17"/>
  <c r="V223" i="17"/>
  <c r="W111" i="17"/>
  <c r="J117" i="25"/>
  <c r="W231" i="17"/>
  <c r="W243" i="17"/>
  <c r="V159" i="17"/>
  <c r="U332" i="16"/>
  <c r="T425" i="16"/>
  <c r="U84" i="16"/>
  <c r="W209" i="17"/>
  <c r="T564" i="16"/>
  <c r="T70" i="16"/>
  <c r="J388" i="27"/>
  <c r="H367" i="25"/>
  <c r="I367" i="26" s="1"/>
  <c r="H566" i="25"/>
  <c r="I567" i="26" s="1"/>
  <c r="K168" i="27"/>
  <c r="J344" i="27"/>
  <c r="H356" i="25"/>
  <c r="I356" i="26" s="1"/>
  <c r="W329" i="17"/>
  <c r="J59" i="25"/>
  <c r="G341" i="25"/>
  <c r="H341" i="26" s="1"/>
  <c r="J426" i="27"/>
  <c r="H206" i="51"/>
  <c r="H768" i="25"/>
  <c r="I769" i="26" s="1"/>
  <c r="K324" i="27"/>
  <c r="H247" i="51"/>
  <c r="H461" i="25"/>
  <c r="I461" i="26" s="1"/>
  <c r="H746" i="25"/>
  <c r="I747" i="26" s="1"/>
  <c r="J310" i="25"/>
  <c r="V156" i="17"/>
  <c r="U529" i="16"/>
  <c r="U123" i="16"/>
  <c r="U226" i="16"/>
  <c r="K414" i="27"/>
  <c r="H247" i="25"/>
  <c r="I247" i="26" s="1"/>
  <c r="H681" i="25"/>
  <c r="I682" i="26" s="1"/>
  <c r="K303" i="27"/>
  <c r="K334" i="27"/>
  <c r="H236" i="25"/>
  <c r="I236" i="26" s="1"/>
  <c r="G87" i="25"/>
  <c r="H87" i="26" s="1"/>
  <c r="H275" i="51"/>
  <c r="U294" i="16"/>
  <c r="K233" i="27"/>
  <c r="K417" i="27"/>
  <c r="H298" i="25"/>
  <c r="I298" i="26" s="1"/>
  <c r="H751" i="25"/>
  <c r="I752" i="26" s="1"/>
  <c r="K199" i="27"/>
  <c r="G270" i="25"/>
  <c r="H270" i="26" s="1"/>
  <c r="V461" i="17"/>
  <c r="U647" i="16"/>
  <c r="J377" i="25"/>
  <c r="V555" i="17"/>
  <c r="W123" i="17"/>
  <c r="W357" i="17"/>
  <c r="J69" i="25"/>
  <c r="G319" i="25"/>
  <c r="H319" i="26" s="1"/>
  <c r="V559" i="17"/>
  <c r="W135" i="17"/>
  <c r="T287" i="16"/>
  <c r="V747" i="17"/>
  <c r="W275" i="17"/>
  <c r="H123" i="25"/>
  <c r="I123" i="26" s="1"/>
  <c r="T529" i="16"/>
  <c r="W808" i="17"/>
  <c r="G348" i="25"/>
  <c r="H348" i="26" s="1"/>
  <c r="U478" i="16"/>
  <c r="W644" i="17"/>
  <c r="U431" i="16"/>
  <c r="G165" i="25"/>
  <c r="H165" i="26" s="1"/>
  <c r="H130" i="25"/>
  <c r="I130" i="26" s="1"/>
  <c r="U219" i="16"/>
  <c r="U322" i="16"/>
  <c r="K266" i="27"/>
  <c r="H223" i="25"/>
  <c r="I223" i="26" s="1"/>
  <c r="H633" i="25"/>
  <c r="I634" i="26" s="1"/>
  <c r="J221" i="27"/>
  <c r="K224" i="27"/>
  <c r="H212" i="25"/>
  <c r="I212" i="26" s="1"/>
  <c r="G127" i="25"/>
  <c r="H127" i="26" s="1"/>
  <c r="W478" i="17"/>
  <c r="J372" i="25"/>
  <c r="J295" i="27"/>
  <c r="J298" i="27"/>
  <c r="H707" i="25"/>
  <c r="I708" i="26" s="1"/>
  <c r="J145" i="27"/>
  <c r="H82" i="51"/>
  <c r="H249" i="25"/>
  <c r="I249" i="26" s="1"/>
  <c r="H685" i="25"/>
  <c r="I686" i="26" s="1"/>
  <c r="W809" i="17"/>
  <c r="T349" i="16"/>
  <c r="T652" i="16"/>
  <c r="H56" i="51"/>
  <c r="U214" i="16"/>
  <c r="J401" i="27"/>
  <c r="J308" i="27"/>
  <c r="H318" i="25"/>
  <c r="I318" i="26" s="1"/>
  <c r="H791" i="25"/>
  <c r="I792" i="26" s="1"/>
  <c r="K296" i="27"/>
  <c r="G290" i="25"/>
  <c r="H290" i="26" s="1"/>
  <c r="V501" i="17"/>
  <c r="J346" i="27"/>
  <c r="H177" i="51"/>
  <c r="H688" i="25"/>
  <c r="I689" i="26" s="1"/>
  <c r="J156" i="27"/>
  <c r="H186" i="51"/>
  <c r="H417" i="25"/>
  <c r="I417" i="26" s="1"/>
  <c r="H666" i="25"/>
  <c r="I667" i="26" s="1"/>
  <c r="J230" i="25"/>
  <c r="T653" i="16"/>
  <c r="U449" i="16"/>
  <c r="U489" i="16"/>
  <c r="V138" i="17"/>
  <c r="T406" i="16"/>
  <c r="W360" i="17"/>
  <c r="W764" i="17"/>
  <c r="U412" i="16"/>
  <c r="U76" i="16"/>
  <c r="G101" i="25"/>
  <c r="H101" i="26" s="1"/>
  <c r="V289" i="17"/>
  <c r="W853" i="17"/>
  <c r="W728" i="17"/>
  <c r="J370" i="27"/>
  <c r="H225" i="51"/>
  <c r="H712" i="25"/>
  <c r="I713" i="26" s="1"/>
  <c r="K187" i="27"/>
  <c r="H282" i="51"/>
  <c r="G431" i="25"/>
  <c r="H431" i="26" s="1"/>
  <c r="H690" i="25"/>
  <c r="I691" i="26" s="1"/>
  <c r="J254" i="25"/>
  <c r="V100" i="17"/>
  <c r="U505" i="16"/>
  <c r="U299" i="16"/>
  <c r="H224" i="51"/>
  <c r="J381" i="27"/>
  <c r="H203" i="25"/>
  <c r="I203" i="26" s="1"/>
  <c r="H593" i="25"/>
  <c r="I594" i="26" s="1"/>
  <c r="K217" i="27"/>
  <c r="K313" i="27"/>
  <c r="H192" i="25"/>
  <c r="I192" i="26" s="1"/>
  <c r="G107" i="25"/>
  <c r="H107" i="26" s="1"/>
  <c r="W406" i="17"/>
  <c r="J300" i="25"/>
  <c r="J287" i="27"/>
  <c r="J331" i="27"/>
  <c r="H571" i="25"/>
  <c r="I572" i="26" s="1"/>
  <c r="J357" i="27"/>
  <c r="K253" i="27"/>
  <c r="T110" i="16"/>
  <c r="H549" i="25"/>
  <c r="I550" i="26" s="1"/>
  <c r="W665" i="17"/>
  <c r="U215" i="16"/>
  <c r="T310" i="16"/>
  <c r="J264" i="27"/>
  <c r="H307" i="25"/>
  <c r="I307" i="26" s="1"/>
  <c r="H806" i="25"/>
  <c r="K225" i="27"/>
  <c r="J407" i="27"/>
  <c r="H296" i="25"/>
  <c r="I296" i="26" s="1"/>
  <c r="W176" i="17"/>
  <c r="W750" i="17"/>
  <c r="G265" i="25"/>
  <c r="H265" i="26" s="1"/>
  <c r="W278" i="17"/>
  <c r="W836" i="17"/>
  <c r="G276" i="25"/>
  <c r="H276" i="26" s="1"/>
  <c r="V505" i="17"/>
  <c r="U683" i="16"/>
  <c r="W795" i="17"/>
  <c r="G441" i="25"/>
  <c r="H441" i="26" s="1"/>
  <c r="T688" i="16"/>
  <c r="G221" i="25"/>
  <c r="H221" i="26" s="1"/>
  <c r="U514" i="16"/>
  <c r="V616" i="17"/>
  <c r="W188" i="17"/>
  <c r="V714" i="17"/>
  <c r="G219" i="25"/>
  <c r="H219" i="26" s="1"/>
  <c r="V391" i="17"/>
  <c r="U688" i="16"/>
  <c r="W758" i="17"/>
  <c r="V443" i="17"/>
  <c r="V762" i="17"/>
  <c r="W733" i="17"/>
  <c r="J365" i="25"/>
  <c r="H178" i="25"/>
  <c r="I178" i="26" s="1"/>
  <c r="G92" i="25"/>
  <c r="H92" i="26" s="1"/>
  <c r="W504" i="17"/>
  <c r="T404" i="16"/>
  <c r="W190" i="17"/>
  <c r="W716" i="17"/>
  <c r="G216" i="25"/>
  <c r="H216" i="26" s="1"/>
  <c r="V385" i="17"/>
  <c r="V394" i="17"/>
  <c r="W667" i="17"/>
  <c r="J283" i="25"/>
  <c r="T67" i="16"/>
  <c r="U638" i="16"/>
  <c r="V506" i="17"/>
  <c r="T606" i="16"/>
  <c r="J293" i="25"/>
  <c r="V831" i="17"/>
  <c r="T23" i="16"/>
  <c r="W116" i="17"/>
  <c r="U351" i="16"/>
  <c r="G149" i="25"/>
  <c r="H149" i="26" s="1"/>
  <c r="U656" i="16"/>
  <c r="J425" i="27"/>
  <c r="H114" i="51"/>
  <c r="H651" i="25"/>
  <c r="I652" i="26" s="1"/>
  <c r="K335" i="27"/>
  <c r="K254" i="27"/>
  <c r="H221" i="25"/>
  <c r="I221" i="26" s="1"/>
  <c r="H629" i="25"/>
  <c r="I630" i="26" s="1"/>
  <c r="W753" i="17"/>
  <c r="J393" i="25"/>
  <c r="T604" i="16"/>
  <c r="H136" i="51"/>
  <c r="U134" i="16"/>
  <c r="K129" i="27"/>
  <c r="K405" i="27"/>
  <c r="H338" i="25"/>
  <c r="I338" i="26" s="1"/>
  <c r="G477" i="25"/>
  <c r="K107" i="27"/>
  <c r="G310" i="25"/>
  <c r="H310" i="26" s="1"/>
  <c r="V573" i="17"/>
  <c r="W117" i="17"/>
  <c r="H76" i="25"/>
  <c r="I76" i="26" s="1"/>
  <c r="U47" i="16"/>
  <c r="H231" i="51"/>
  <c r="H457" i="25"/>
  <c r="I457" i="26" s="1"/>
  <c r="H742" i="25"/>
  <c r="I743" i="26" s="1"/>
  <c r="J185" i="27"/>
  <c r="H131" i="51"/>
  <c r="H435" i="25"/>
  <c r="I435" i="26" s="1"/>
  <c r="W505" i="17"/>
  <c r="T130" i="16"/>
  <c r="U115" i="16"/>
  <c r="J202" i="27"/>
  <c r="U74" i="16"/>
  <c r="H513" i="25"/>
  <c r="I514" i="26" s="1"/>
  <c r="H809" i="25"/>
  <c r="J180" i="27"/>
  <c r="H153" i="25"/>
  <c r="I153" i="26" s="1"/>
  <c r="W454" i="17"/>
  <c r="J348" i="25"/>
  <c r="G102" i="25"/>
  <c r="H102" i="26" s="1"/>
  <c r="W540" i="17"/>
  <c r="J370" i="25"/>
  <c r="T697" i="16"/>
  <c r="U484" i="16"/>
  <c r="W371" i="17"/>
  <c r="J80" i="25"/>
  <c r="T331" i="16"/>
  <c r="W559" i="17"/>
  <c r="J199" i="25"/>
  <c r="G400" i="25"/>
  <c r="H400" i="26" s="1"/>
  <c r="V729" i="17"/>
  <c r="W289" i="17"/>
  <c r="H134" i="25"/>
  <c r="I134" i="26" s="1"/>
  <c r="U582" i="16"/>
  <c r="T379" i="16"/>
  <c r="U425" i="16"/>
  <c r="V154" i="17"/>
  <c r="T550" i="16"/>
  <c r="W437" i="17"/>
  <c r="J109" i="25"/>
  <c r="G295" i="25"/>
  <c r="H295" i="26" s="1"/>
  <c r="J355" i="25"/>
  <c r="J356" i="25"/>
  <c r="V424" i="17"/>
  <c r="W530" i="17"/>
  <c r="V182" i="17"/>
  <c r="V711" i="17"/>
  <c r="W475" i="17"/>
  <c r="T259" i="16"/>
  <c r="H433" i="25"/>
  <c r="I433" i="26" s="1"/>
  <c r="T191" i="16"/>
  <c r="H107" i="25"/>
  <c r="I107" i="26" s="1"/>
  <c r="W202" i="17"/>
  <c r="U698" i="16"/>
  <c r="G327" i="25"/>
  <c r="H327" i="26" s="1"/>
  <c r="V795" i="17"/>
  <c r="U524" i="16"/>
  <c r="U231" i="16"/>
  <c r="T326" i="16"/>
  <c r="J248" i="27"/>
  <c r="H303" i="25"/>
  <c r="I303" i="26" s="1"/>
  <c r="H793" i="25"/>
  <c r="I794" i="26" s="1"/>
  <c r="J213" i="27"/>
  <c r="K385" i="27"/>
  <c r="H292" i="25"/>
  <c r="I292" i="26" s="1"/>
  <c r="W200" i="17"/>
  <c r="W774" i="17"/>
  <c r="G277" i="25"/>
  <c r="H277" i="26" s="1"/>
  <c r="F16" i="51"/>
  <c r="H69" i="51"/>
  <c r="H640" i="25"/>
  <c r="I641" i="26" s="1"/>
  <c r="J108" i="27"/>
  <c r="H113" i="51"/>
  <c r="H393" i="25"/>
  <c r="I393" i="26" s="1"/>
  <c r="H618" i="25"/>
  <c r="I619" i="26" s="1"/>
  <c r="J182" i="25"/>
  <c r="T637" i="16"/>
  <c r="U401" i="16"/>
  <c r="T50" i="16"/>
  <c r="U35" i="16"/>
  <c r="K265" i="27"/>
  <c r="T78" i="16"/>
  <c r="H553" i="25"/>
  <c r="I554" i="26" s="1"/>
  <c r="J229" i="27"/>
  <c r="J224" i="27"/>
  <c r="H173" i="25"/>
  <c r="I173" i="26" s="1"/>
  <c r="V797" i="17"/>
  <c r="H278" i="51"/>
  <c r="H64" i="51"/>
  <c r="J241" i="27"/>
  <c r="K326" i="27"/>
  <c r="H234" i="25"/>
  <c r="I234" i="26" s="1"/>
  <c r="H623" i="25"/>
  <c r="I624" i="26" s="1"/>
  <c r="K126" i="27"/>
  <c r="G206" i="25"/>
  <c r="H206" i="26" s="1"/>
  <c r="V333" i="17"/>
  <c r="V346" i="17"/>
  <c r="W822" i="17"/>
  <c r="V427" i="17"/>
  <c r="V690" i="17"/>
  <c r="W749" i="17"/>
  <c r="J381" i="25"/>
  <c r="H186" i="25"/>
  <c r="I186" i="26" s="1"/>
  <c r="G84" i="25"/>
  <c r="H84" i="26" s="1"/>
  <c r="W520" i="17"/>
  <c r="U324" i="16"/>
  <c r="W142" i="17"/>
  <c r="W660" i="17"/>
  <c r="G192" i="25"/>
  <c r="H192" i="26" s="1"/>
  <c r="V305" i="17"/>
  <c r="V201" i="17"/>
  <c r="W619" i="17"/>
  <c r="J267" i="25"/>
  <c r="T83" i="16"/>
  <c r="W831" i="17"/>
  <c r="U346" i="16"/>
  <c r="T696" i="16"/>
  <c r="G117" i="25"/>
  <c r="H117" i="26" s="1"/>
  <c r="W570" i="17"/>
  <c r="J408" i="25"/>
  <c r="V254" i="17"/>
  <c r="T627" i="16"/>
  <c r="W854" i="17"/>
  <c r="V435" i="17"/>
  <c r="V730" i="17"/>
  <c r="W757" i="17"/>
  <c r="W241" i="17"/>
  <c r="V150" i="17"/>
  <c r="G420" i="25"/>
  <c r="H420" i="26" s="1"/>
  <c r="W435" i="17"/>
  <c r="W495" i="17"/>
  <c r="V529" i="17"/>
  <c r="J363" i="25"/>
  <c r="W556" i="17"/>
  <c r="W515" i="17"/>
  <c r="U498" i="16"/>
  <c r="J176" i="25"/>
  <c r="G440" i="25"/>
  <c r="H440" i="26" s="1"/>
  <c r="V148" i="17"/>
  <c r="J282" i="27"/>
  <c r="J218" i="27"/>
  <c r="G495" i="25"/>
  <c r="H496" i="26" s="1"/>
  <c r="J390" i="25"/>
  <c r="U609" i="16"/>
  <c r="V819" i="17"/>
  <c r="J210" i="25"/>
  <c r="U452" i="16"/>
  <c r="J64" i="25"/>
  <c r="G349" i="25"/>
  <c r="H349" i="26" s="1"/>
  <c r="W532" i="17"/>
  <c r="V176" i="17"/>
  <c r="W491" i="17"/>
  <c r="T211" i="16"/>
  <c r="J319" i="25"/>
  <c r="J280" i="25"/>
  <c r="T499" i="16"/>
  <c r="V307" i="17"/>
  <c r="W621" i="17"/>
  <c r="U502" i="16"/>
  <c r="G132" i="25"/>
  <c r="H132" i="26" s="1"/>
  <c r="W605" i="17"/>
  <c r="V475" i="17"/>
  <c r="W479" i="17"/>
  <c r="G93" i="25"/>
  <c r="H93" i="26" s="1"/>
  <c r="V174" i="17"/>
  <c r="V355" i="17"/>
  <c r="V561" i="17"/>
  <c r="V327" i="17"/>
  <c r="V507" i="17"/>
  <c r="H430" i="25"/>
  <c r="I430" i="26" s="1"/>
  <c r="W568" i="17"/>
  <c r="W780" i="17"/>
  <c r="G243" i="25"/>
  <c r="H243" i="26" s="1"/>
  <c r="W488" i="17"/>
  <c r="T243" i="16"/>
  <c r="J314" i="25"/>
  <c r="V198" i="17"/>
  <c r="V498" i="17"/>
  <c r="G60" i="25"/>
  <c r="H60" i="26" s="1"/>
  <c r="W131" i="17"/>
  <c r="G77" i="25"/>
  <c r="H77" i="26" s="1"/>
  <c r="U646" i="16"/>
  <c r="V403" i="17"/>
  <c r="U652" i="16"/>
  <c r="W477" i="17"/>
  <c r="W494" i="17"/>
  <c r="J409" i="25"/>
  <c r="W115" i="17"/>
  <c r="T146" i="16"/>
  <c r="U131" i="16"/>
  <c r="J194" i="27"/>
  <c r="U138" i="16"/>
  <c r="H505" i="25"/>
  <c r="I506" i="26" s="1"/>
  <c r="H796" i="25"/>
  <c r="I797" i="26" s="1"/>
  <c r="J172" i="27"/>
  <c r="H149" i="25"/>
  <c r="I149" i="26" s="1"/>
  <c r="G63" i="25"/>
  <c r="H63" i="26" s="1"/>
  <c r="W350" i="17"/>
  <c r="J244" i="25"/>
  <c r="K258" i="27"/>
  <c r="K340" i="27"/>
  <c r="H579" i="25"/>
  <c r="I580" i="26" s="1"/>
  <c r="K116" i="27"/>
  <c r="K273" i="27"/>
  <c r="T46" i="16"/>
  <c r="H557" i="25"/>
  <c r="I558" i="26" s="1"/>
  <c r="W673" i="17"/>
  <c r="J321" i="25"/>
  <c r="H172" i="25"/>
  <c r="I172" i="26" s="1"/>
  <c r="H87" i="51"/>
  <c r="H144" i="51"/>
  <c r="J123" i="27"/>
  <c r="J253" i="27"/>
  <c r="H254" i="25"/>
  <c r="I254" i="26" s="1"/>
  <c r="H663" i="25"/>
  <c r="I664" i="26" s="1"/>
  <c r="J101" i="27"/>
  <c r="G226" i="25"/>
  <c r="H226" i="26" s="1"/>
  <c r="V373" i="17"/>
  <c r="J334" i="27"/>
  <c r="J390" i="27"/>
  <c r="H560" i="25"/>
  <c r="I561" i="26" s="1"/>
  <c r="J203" i="27"/>
  <c r="H122" i="51"/>
  <c r="H353" i="25"/>
  <c r="I353" i="26" s="1"/>
  <c r="H538" i="25"/>
  <c r="I539" i="26" s="1"/>
  <c r="H121" i="25"/>
  <c r="I121" i="26" s="1"/>
  <c r="T525" i="16"/>
  <c r="V824" i="17"/>
  <c r="H168" i="25"/>
  <c r="I168" i="26" s="1"/>
  <c r="U618" i="16"/>
  <c r="V135" i="17"/>
  <c r="W490" i="17"/>
  <c r="V610" i="17"/>
  <c r="W372" i="17"/>
  <c r="H166" i="25"/>
  <c r="I166" i="26" s="1"/>
  <c r="T39" i="16"/>
  <c r="V457" i="17"/>
  <c r="G159" i="25"/>
  <c r="H159" i="26" s="1"/>
  <c r="W333" i="17"/>
  <c r="W207" i="17"/>
  <c r="K365" i="27"/>
  <c r="J414" i="27"/>
  <c r="H584" i="25"/>
  <c r="I585" i="26" s="1"/>
  <c r="K243" i="27"/>
  <c r="J380" i="27"/>
  <c r="H365" i="25"/>
  <c r="I365" i="26" s="1"/>
  <c r="H562" i="25"/>
  <c r="I563" i="26" s="1"/>
  <c r="H133" i="25"/>
  <c r="I133" i="26" s="1"/>
  <c r="T581" i="16"/>
  <c r="U377" i="16"/>
  <c r="H246" i="51"/>
  <c r="H32" i="51"/>
  <c r="K150" i="27"/>
  <c r="K282" i="27"/>
  <c r="H226" i="25"/>
  <c r="I226" i="26" s="1"/>
  <c r="H607" i="25"/>
  <c r="I608" i="26" s="1"/>
  <c r="K295" i="27"/>
  <c r="G198" i="25"/>
  <c r="H198" i="26" s="1"/>
  <c r="V220" i="17"/>
  <c r="U593" i="16"/>
  <c r="U327" i="16"/>
  <c r="U98" i="16"/>
  <c r="K232" i="27"/>
  <c r="H215" i="25"/>
  <c r="I215" i="26" s="1"/>
  <c r="H617" i="25"/>
  <c r="I618" i="26" s="1"/>
  <c r="K140" i="27"/>
  <c r="K391" i="27"/>
  <c r="H204" i="25"/>
  <c r="I204" i="26" s="1"/>
  <c r="G119" i="25"/>
  <c r="H119" i="26" s="1"/>
  <c r="H104" i="51"/>
  <c r="U166" i="16"/>
  <c r="K113" i="27"/>
  <c r="J363" i="27"/>
  <c r="H330" i="25"/>
  <c r="I330" i="26" s="1"/>
  <c r="G461" i="25"/>
  <c r="H461" i="26" s="1"/>
  <c r="K411" i="27"/>
  <c r="G302" i="25"/>
  <c r="H302" i="26" s="1"/>
  <c r="V525" i="17"/>
  <c r="W101" i="17"/>
  <c r="H68" i="25"/>
  <c r="I68" i="26" s="1"/>
  <c r="V619" i="17"/>
  <c r="W187" i="17"/>
  <c r="H79" i="25"/>
  <c r="I79" i="26" s="1"/>
  <c r="T473" i="16"/>
  <c r="V576" i="17"/>
  <c r="W146" i="17"/>
  <c r="W720" i="17"/>
  <c r="U132" i="16"/>
  <c r="W335" i="17"/>
  <c r="J58" i="25"/>
  <c r="G288" i="25"/>
  <c r="H288" i="26" s="1"/>
  <c r="V497" i="17"/>
  <c r="U675" i="16"/>
  <c r="W819" i="17"/>
  <c r="U358" i="16"/>
  <c r="T19" i="16"/>
  <c r="H136" i="25"/>
  <c r="I136" i="26" s="1"/>
  <c r="U410" i="16"/>
  <c r="V328" i="17"/>
  <c r="G157" i="25"/>
  <c r="H157" i="26" s="1"/>
  <c r="W634" i="17"/>
  <c r="G183" i="25"/>
  <c r="H183" i="26" s="1"/>
  <c r="U414" i="16"/>
  <c r="V247" i="17"/>
  <c r="G462" i="25"/>
  <c r="H462" i="26" s="1"/>
  <c r="U594" i="16"/>
  <c r="T382" i="16"/>
  <c r="W301" i="17"/>
  <c r="W826" i="17"/>
  <c r="G275" i="25"/>
  <c r="H275" i="26" s="1"/>
  <c r="V471" i="17"/>
  <c r="T658" i="16"/>
  <c r="V807" i="17"/>
  <c r="T111" i="16"/>
  <c r="W548" i="17"/>
  <c r="V353" i="17"/>
  <c r="W635" i="17"/>
  <c r="T99" i="16"/>
  <c r="G332" i="25"/>
  <c r="H332" i="26" s="1"/>
  <c r="W536" i="17"/>
  <c r="G232" i="25"/>
  <c r="H232" i="26" s="1"/>
  <c r="U342" i="16"/>
  <c r="J338" i="27"/>
  <c r="H161" i="51"/>
  <c r="H680" i="25"/>
  <c r="I681" i="26" s="1"/>
  <c r="J148" i="27"/>
  <c r="H285" i="51"/>
  <c r="H413" i="25"/>
  <c r="I413" i="26" s="1"/>
  <c r="H658" i="25"/>
  <c r="I659" i="26" s="1"/>
  <c r="J222" i="25"/>
  <c r="T677" i="16"/>
  <c r="U473" i="16"/>
  <c r="T34" i="16"/>
  <c r="H160" i="51"/>
  <c r="K285" i="27"/>
  <c r="T10" i="16"/>
  <c r="H561" i="25"/>
  <c r="I562" i="26" s="1"/>
  <c r="K193" i="27"/>
  <c r="J234" i="27"/>
  <c r="H177" i="25"/>
  <c r="I177" i="26" s="1"/>
  <c r="G91" i="25"/>
  <c r="H91" i="26" s="1"/>
  <c r="W502" i="17"/>
  <c r="J396" i="25"/>
  <c r="J399" i="27"/>
  <c r="J403" i="27"/>
  <c r="H795" i="25"/>
  <c r="I796" i="26" s="1"/>
  <c r="K312" i="27"/>
  <c r="J391" i="27"/>
  <c r="H293" i="25"/>
  <c r="I293" i="26" s="1"/>
  <c r="H773" i="25"/>
  <c r="I774" i="26" s="1"/>
  <c r="H61" i="25"/>
  <c r="I61" i="26" s="1"/>
  <c r="T405" i="16"/>
  <c r="T118" i="16"/>
  <c r="J340" i="27"/>
  <c r="H355" i="25"/>
  <c r="I355" i="26" s="1"/>
  <c r="H542" i="25"/>
  <c r="I543" i="26" s="1"/>
  <c r="K141" i="27"/>
  <c r="F8" i="51"/>
  <c r="H344" i="25"/>
  <c r="I344" i="26" s="1"/>
  <c r="W272" i="17"/>
  <c r="W846" i="17"/>
  <c r="G313" i="25"/>
  <c r="H313" i="26" s="1"/>
  <c r="W375" i="17"/>
  <c r="J78" i="25"/>
  <c r="G324" i="25"/>
  <c r="H324" i="26" s="1"/>
  <c r="V473" i="17"/>
  <c r="U651" i="16"/>
  <c r="W763" i="17"/>
  <c r="J403" i="25"/>
  <c r="U623" i="16"/>
  <c r="J420" i="25"/>
  <c r="U482" i="16"/>
  <c r="V488" i="17"/>
  <c r="W156" i="17"/>
  <c r="W674" i="17"/>
  <c r="G203" i="25"/>
  <c r="H203" i="26" s="1"/>
  <c r="U454" i="16"/>
  <c r="V536" i="17"/>
  <c r="G494" i="25"/>
  <c r="H495" i="26" s="1"/>
  <c r="U634" i="16"/>
  <c r="T422" i="16"/>
  <c r="W309" i="17"/>
  <c r="W738" i="17"/>
  <c r="G231" i="25"/>
  <c r="H231" i="26" s="1"/>
  <c r="J120" i="25"/>
  <c r="W671" i="17"/>
  <c r="G484" i="25"/>
  <c r="H485" i="26" s="1"/>
  <c r="H194" i="25"/>
  <c r="I194" i="26" s="1"/>
  <c r="W528" i="17"/>
  <c r="J73" i="25"/>
  <c r="U630" i="16"/>
  <c r="W717" i="17"/>
  <c r="G68" i="25"/>
  <c r="H68" i="26" s="1"/>
  <c r="J74" i="25"/>
  <c r="W97" i="17"/>
  <c r="U543" i="16"/>
  <c r="V849" i="17"/>
  <c r="T595" i="16"/>
  <c r="W589" i="17"/>
  <c r="W464" i="17"/>
  <c r="H70" i="51"/>
  <c r="H85" i="51"/>
  <c r="H648" i="25"/>
  <c r="I649" i="26" s="1"/>
  <c r="J116" i="27"/>
  <c r="H145" i="51"/>
  <c r="H397" i="25"/>
  <c r="I397" i="26" s="1"/>
  <c r="H626" i="25"/>
  <c r="I627" i="26" s="1"/>
  <c r="J190" i="25"/>
  <c r="T645" i="16"/>
  <c r="U441" i="16"/>
  <c r="T98" i="16"/>
  <c r="U83" i="16"/>
  <c r="J222" i="27"/>
  <c r="T270" i="16"/>
  <c r="H529" i="25"/>
  <c r="I530" i="26" s="1"/>
  <c r="H815" i="25"/>
  <c r="J196" i="27"/>
  <c r="H161" i="25"/>
  <c r="I161" i="26" s="1"/>
  <c r="G75" i="25"/>
  <c r="H75" i="26" s="1"/>
  <c r="W470" i="17"/>
  <c r="J364" i="25"/>
  <c r="K356" i="27"/>
  <c r="K360" i="27"/>
  <c r="H763" i="25"/>
  <c r="I764" i="26" s="1"/>
  <c r="K215" i="27"/>
  <c r="J315" i="27"/>
  <c r="H277" i="25"/>
  <c r="I277" i="26" s="1"/>
  <c r="H741" i="25"/>
  <c r="I742" i="26" s="1"/>
  <c r="T182" i="16"/>
  <c r="H258" i="51"/>
  <c r="H652" i="25"/>
  <c r="I653" i="26" s="1"/>
  <c r="G398" i="25"/>
  <c r="H398" i="26" s="1"/>
  <c r="W293" i="17"/>
  <c r="V298" i="17"/>
  <c r="W613" i="17"/>
  <c r="G466" i="25"/>
  <c r="H466" i="26" s="1"/>
  <c r="W392" i="17"/>
  <c r="V483" i="17"/>
  <c r="V689" i="17"/>
  <c r="H118" i="25"/>
  <c r="I118" i="26" s="1"/>
  <c r="T347" i="16"/>
  <c r="V122" i="17"/>
  <c r="W405" i="17"/>
  <c r="G343" i="25"/>
  <c r="H343" i="26" s="1"/>
  <c r="W183" i="17"/>
  <c r="V827" i="17"/>
  <c r="J218" i="25"/>
  <c r="G88" i="25"/>
  <c r="H88" i="26" s="1"/>
  <c r="G303" i="25"/>
  <c r="H303" i="26" s="1"/>
  <c r="V144" i="17"/>
  <c r="T654" i="16"/>
  <c r="J114" i="25"/>
  <c r="V441" i="17"/>
  <c r="W784" i="17"/>
  <c r="W124" i="17"/>
  <c r="U422" i="16"/>
  <c r="J191" i="25"/>
  <c r="W314" i="17"/>
  <c r="T371" i="16"/>
  <c r="T574" i="16"/>
  <c r="U511" i="16"/>
  <c r="G368" i="25"/>
  <c r="H368" i="26" s="1"/>
  <c r="W802" i="17"/>
  <c r="U503" i="16"/>
  <c r="T135" i="16"/>
  <c r="V104" i="17"/>
  <c r="T315" i="16"/>
  <c r="V841" i="17"/>
  <c r="V142" i="17"/>
  <c r="W127" i="17"/>
  <c r="J57" i="25"/>
  <c r="H201" i="51"/>
  <c r="H143" i="51"/>
  <c r="K122" i="27"/>
  <c r="K257" i="27"/>
  <c r="H519" i="25"/>
  <c r="I520" i="26" s="1"/>
  <c r="J183" i="27"/>
  <c r="J414" i="25"/>
  <c r="V260" i="17"/>
  <c r="U537" i="16"/>
  <c r="U235" i="16"/>
  <c r="H300" i="51"/>
  <c r="K246" i="27"/>
  <c r="H219" i="25"/>
  <c r="I219" i="26" s="1"/>
  <c r="H625" i="25"/>
  <c r="I626" i="26" s="1"/>
  <c r="K177" i="27"/>
  <c r="K418" i="27"/>
  <c r="H208" i="25"/>
  <c r="I208" i="26" s="1"/>
  <c r="G123" i="25"/>
  <c r="H123" i="26" s="1"/>
  <c r="W566" i="17"/>
  <c r="G177" i="25"/>
  <c r="H177" i="26" s="1"/>
  <c r="T102" i="16"/>
  <c r="J356" i="27"/>
  <c r="H359" i="25"/>
  <c r="I359" i="26" s="1"/>
  <c r="H550" i="25"/>
  <c r="I551" i="26" s="1"/>
  <c r="K149" i="27"/>
  <c r="H118" i="51"/>
  <c r="H348" i="25"/>
  <c r="I348" i="26" s="1"/>
  <c r="W313" i="17"/>
  <c r="T258" i="16"/>
  <c r="U243" i="16"/>
  <c r="K332" i="27"/>
  <c r="H84" i="51"/>
  <c r="H495" i="25"/>
  <c r="I496" i="26" s="1"/>
  <c r="H748" i="25"/>
  <c r="I749" i="26" s="1"/>
  <c r="K244" i="27"/>
  <c r="G464" i="25"/>
  <c r="H464" i="26" s="1"/>
  <c r="V821" i="17"/>
  <c r="W390" i="17"/>
  <c r="J284" i="25"/>
  <c r="G70" i="25"/>
  <c r="H70" i="26" s="1"/>
  <c r="W348" i="17"/>
  <c r="W581" i="17"/>
  <c r="V791" i="17"/>
  <c r="W238" i="17"/>
  <c r="T625" i="16"/>
  <c r="J235" i="25"/>
  <c r="W299" i="17"/>
  <c r="W387" i="17"/>
  <c r="J343" i="25"/>
  <c r="J304" i="25"/>
  <c r="H262" i="51"/>
  <c r="H48" i="51"/>
  <c r="J191" i="27"/>
  <c r="K302" i="27"/>
  <c r="H230" i="25"/>
  <c r="I230" i="26" s="1"/>
  <c r="H615" i="25"/>
  <c r="I616" i="26" s="1"/>
  <c r="K94" i="27"/>
  <c r="G202" i="25"/>
  <c r="H202" i="26" s="1"/>
  <c r="T453" i="16"/>
  <c r="V528" i="17"/>
  <c r="U158" i="16"/>
  <c r="T138" i="16"/>
  <c r="J126" i="27"/>
  <c r="H194" i="51"/>
  <c r="H418" i="25"/>
  <c r="I418" i="26" s="1"/>
  <c r="H636" i="25"/>
  <c r="I637" i="26" s="1"/>
  <c r="J104" i="27"/>
  <c r="G390" i="25"/>
  <c r="H390" i="26" s="1"/>
  <c r="V605" i="17"/>
  <c r="W149" i="17"/>
  <c r="H92" i="25"/>
  <c r="I92" i="26" s="1"/>
  <c r="J220" i="27"/>
  <c r="H237" i="51"/>
  <c r="H407" i="25"/>
  <c r="I407" i="26" s="1"/>
  <c r="H646" i="25"/>
  <c r="I647" i="26" s="1"/>
  <c r="J373" i="27"/>
  <c r="H137" i="51"/>
  <c r="H396" i="25"/>
  <c r="I396" i="26" s="1"/>
  <c r="W409" i="17"/>
  <c r="T66" i="16"/>
  <c r="U51" i="16"/>
  <c r="J242" i="27"/>
  <c r="T142" i="16"/>
  <c r="H545" i="25"/>
  <c r="I546" i="26" s="1"/>
  <c r="K311" i="27"/>
  <c r="J214" i="27"/>
  <c r="H169" i="25"/>
  <c r="I169" i="26" s="1"/>
  <c r="G67" i="25"/>
  <c r="H67" i="26" s="1"/>
  <c r="W486" i="17"/>
  <c r="J380" i="25"/>
  <c r="G118" i="25"/>
  <c r="H118" i="26" s="1"/>
  <c r="W572" i="17"/>
  <c r="J402" i="25"/>
  <c r="V248" i="17"/>
  <c r="U644" i="16"/>
  <c r="W531" i="17"/>
  <c r="J179" i="25"/>
  <c r="T171" i="16"/>
  <c r="W727" i="17"/>
  <c r="J359" i="25"/>
  <c r="H155" i="25"/>
  <c r="I155" i="26" s="1"/>
  <c r="G73" i="25"/>
  <c r="H73" i="26" s="1"/>
  <c r="W450" i="17"/>
  <c r="J288" i="25"/>
  <c r="V134" i="17"/>
  <c r="T411" i="16"/>
  <c r="U553" i="16"/>
  <c r="V186" i="17"/>
  <c r="T582" i="16"/>
  <c r="W469" i="17"/>
  <c r="J125" i="25"/>
  <c r="G375" i="25"/>
  <c r="H375" i="26" s="1"/>
  <c r="V707" i="17"/>
  <c r="W247" i="17"/>
  <c r="T207" i="16"/>
  <c r="G74" i="25"/>
  <c r="H74" i="26" s="1"/>
  <c r="W452" i="17"/>
  <c r="J282" i="25"/>
  <c r="V128" i="17"/>
  <c r="U492" i="16"/>
  <c r="W411" i="17"/>
  <c r="J84" i="25"/>
  <c r="T323" i="16"/>
  <c r="T698" i="16"/>
  <c r="V731" i="17"/>
  <c r="H131" i="25"/>
  <c r="I131" i="26" s="1"/>
  <c r="U460" i="16"/>
  <c r="J68" i="25"/>
  <c r="V739" i="17"/>
  <c r="U468" i="16"/>
  <c r="V659" i="17"/>
  <c r="U396" i="16"/>
  <c r="T18" i="16"/>
  <c r="H176" i="51"/>
  <c r="K305" i="27"/>
  <c r="H191" i="25"/>
  <c r="I191" i="26" s="1"/>
  <c r="H569" i="25"/>
  <c r="I570" i="26" s="1"/>
  <c r="K106" i="27"/>
  <c r="K249" i="27"/>
  <c r="H181" i="25"/>
  <c r="I181" i="26" s="1"/>
  <c r="G95" i="25"/>
  <c r="H95" i="26" s="1"/>
  <c r="W542" i="17"/>
  <c r="G445" i="25"/>
  <c r="H445" i="26" s="1"/>
  <c r="J367" i="27"/>
  <c r="J371" i="27"/>
  <c r="H771" i="25"/>
  <c r="I772" i="26" s="1"/>
  <c r="K229" i="27"/>
  <c r="J329" i="27"/>
  <c r="H281" i="25"/>
  <c r="I281" i="26" s="1"/>
  <c r="H749" i="25"/>
  <c r="I750" i="26" s="1"/>
  <c r="W353" i="17"/>
  <c r="J71" i="25"/>
  <c r="G337" i="25"/>
  <c r="H337" i="26" s="1"/>
  <c r="H93" i="51"/>
  <c r="H47" i="51"/>
  <c r="H807" i="25"/>
  <c r="J192" i="27"/>
  <c r="H216" i="51"/>
  <c r="G471" i="25"/>
  <c r="H471" i="26" s="1"/>
  <c r="K204" i="27"/>
  <c r="J366" i="25"/>
  <c r="V180" i="17"/>
  <c r="K290" i="27"/>
  <c r="K361" i="27"/>
  <c r="H595" i="25"/>
  <c r="I596" i="26" s="1"/>
  <c r="K188" i="27"/>
  <c r="K317" i="27"/>
  <c r="H193" i="25"/>
  <c r="I193" i="26" s="1"/>
  <c r="H573" i="25"/>
  <c r="I574" i="26" s="1"/>
  <c r="W657" i="17"/>
  <c r="J305" i="25"/>
  <c r="H180" i="25"/>
  <c r="I180" i="26" s="1"/>
  <c r="W767" i="17"/>
  <c r="J399" i="25"/>
  <c r="H198" i="25"/>
  <c r="I198" i="26" s="1"/>
  <c r="G109" i="25"/>
  <c r="H109" i="26" s="1"/>
  <c r="W426" i="17"/>
  <c r="J264" i="25"/>
  <c r="U686" i="16"/>
  <c r="T483" i="16"/>
  <c r="V770" i="17"/>
  <c r="V258" i="17"/>
  <c r="T622" i="16"/>
  <c r="W541" i="17"/>
  <c r="G150" i="25"/>
  <c r="H150" i="26" s="1"/>
  <c r="G395" i="25"/>
  <c r="H395" i="26" s="1"/>
  <c r="V751" i="17"/>
  <c r="W320" i="17"/>
  <c r="T103" i="16"/>
  <c r="G78" i="25"/>
  <c r="H78" i="26" s="1"/>
  <c r="W492" i="17"/>
  <c r="J322" i="25"/>
  <c r="V136" i="17"/>
  <c r="U404" i="16"/>
  <c r="W194" i="17"/>
  <c r="U148" i="16"/>
  <c r="J82" i="25"/>
  <c r="V481" i="17"/>
  <c r="W771" i="17"/>
  <c r="U575" i="16"/>
  <c r="U428" i="16"/>
  <c r="W368" i="17"/>
  <c r="T377" i="16"/>
  <c r="W616" i="17"/>
  <c r="W628" i="17"/>
  <c r="U540" i="16"/>
  <c r="U399" i="16"/>
  <c r="V329" i="17"/>
  <c r="U591" i="16"/>
  <c r="W204" i="17"/>
  <c r="V514" i="17"/>
  <c r="J294" i="27"/>
  <c r="J350" i="27"/>
  <c r="H520" i="25"/>
  <c r="I521" i="26" s="1"/>
  <c r="K151" i="27"/>
  <c r="J379" i="27"/>
  <c r="H333" i="25"/>
  <c r="I333" i="26" s="1"/>
  <c r="H498" i="25"/>
  <c r="I499" i="26" s="1"/>
  <c r="H101" i="25"/>
  <c r="I101" i="26" s="1"/>
  <c r="T517" i="16"/>
  <c r="V792" i="17"/>
  <c r="U30" i="16"/>
  <c r="T338" i="16"/>
  <c r="J201" i="27"/>
  <c r="H191" i="51"/>
  <c r="H447" i="25"/>
  <c r="I447" i="26" s="1"/>
  <c r="H700" i="25"/>
  <c r="I701" i="26" s="1"/>
  <c r="K171" i="27"/>
  <c r="G422" i="25"/>
  <c r="H422" i="26" s="1"/>
  <c r="V805" i="17"/>
  <c r="W342" i="17"/>
  <c r="J236" i="25"/>
  <c r="K382" i="27"/>
  <c r="J415" i="27"/>
  <c r="H635" i="25"/>
  <c r="I636" i="26" s="1"/>
  <c r="K180" i="27"/>
  <c r="K228" i="27"/>
  <c r="H213" i="25"/>
  <c r="I213" i="26" s="1"/>
  <c r="H613" i="25"/>
  <c r="I614" i="26" s="1"/>
  <c r="W601" i="17"/>
  <c r="T5" i="16"/>
  <c r="U114" i="16"/>
  <c r="J309" i="27"/>
  <c r="H275" i="25"/>
  <c r="I275" i="26" s="1"/>
  <c r="H737" i="25"/>
  <c r="I738" i="26" s="1"/>
  <c r="J143" i="27"/>
  <c r="J281" i="27"/>
  <c r="H264" i="25"/>
  <c r="I264" i="26" s="1"/>
  <c r="W112" i="17"/>
  <c r="W678" i="17"/>
  <c r="G233" i="25"/>
  <c r="H233" i="26" s="1"/>
  <c r="W214" i="17"/>
  <c r="W772" i="17"/>
  <c r="G244" i="25"/>
  <c r="H244" i="26" s="1"/>
  <c r="W522" i="17"/>
  <c r="T579" i="16"/>
  <c r="W404" i="17"/>
  <c r="W129" i="17"/>
  <c r="V408" i="17"/>
  <c r="T686" i="16"/>
  <c r="T660" i="16"/>
  <c r="U308" i="16"/>
  <c r="G248" i="25"/>
  <c r="H248" i="26" s="1"/>
  <c r="W239" i="17"/>
  <c r="W500" i="17"/>
  <c r="W244" i="17"/>
  <c r="W592" i="17"/>
  <c r="U607" i="16"/>
  <c r="W148" i="17"/>
  <c r="V418" i="17"/>
  <c r="W365" i="17"/>
  <c r="U334" i="16"/>
  <c r="T314" i="16"/>
  <c r="K216" i="27"/>
  <c r="J416" i="27"/>
  <c r="H374" i="25"/>
  <c r="I374" i="26" s="1"/>
  <c r="H548" i="25"/>
  <c r="I549" i="26" s="1"/>
  <c r="J187" i="27"/>
  <c r="G346" i="25"/>
  <c r="H346" i="26" s="1"/>
  <c r="V645" i="17"/>
  <c r="U703" i="16"/>
  <c r="H64" i="25"/>
  <c r="I64" i="26" s="1"/>
  <c r="U223" i="16"/>
  <c r="H269" i="51"/>
  <c r="H411" i="25"/>
  <c r="I411" i="26" s="1"/>
  <c r="H654" i="25"/>
  <c r="I655" i="26" s="1"/>
  <c r="K415" i="27"/>
  <c r="H181" i="51"/>
  <c r="H400" i="25"/>
  <c r="I400" i="26" s="1"/>
  <c r="W417" i="17"/>
  <c r="J103" i="25"/>
  <c r="G369" i="25"/>
  <c r="H369" i="26" s="1"/>
  <c r="J418" i="27"/>
  <c r="H190" i="51"/>
  <c r="H760" i="25"/>
  <c r="I761" i="26" s="1"/>
  <c r="K292" i="27"/>
  <c r="H215" i="51"/>
  <c r="H453" i="25"/>
  <c r="I453" i="26" s="1"/>
  <c r="H738" i="25"/>
  <c r="I739" i="26" s="1"/>
  <c r="J302" i="25"/>
  <c r="V116" i="17"/>
  <c r="J247" i="27"/>
  <c r="J250" i="27"/>
  <c r="H659" i="25"/>
  <c r="I660" i="26" s="1"/>
  <c r="J97" i="27"/>
  <c r="K278" i="27"/>
  <c r="H225" i="25"/>
  <c r="I225" i="26" s="1"/>
  <c r="H637" i="25"/>
  <c r="I638" i="26" s="1"/>
  <c r="W729" i="17"/>
  <c r="J369" i="25"/>
  <c r="T556" i="16"/>
  <c r="H104" i="25"/>
  <c r="I104" i="26" s="1"/>
  <c r="U362" i="16"/>
  <c r="G356" i="25"/>
  <c r="H356" i="26" s="1"/>
  <c r="U548" i="16"/>
  <c r="U495" i="16"/>
  <c r="T430" i="16"/>
  <c r="J320" i="25"/>
  <c r="V207" i="17"/>
  <c r="G142" i="25"/>
  <c r="H142" i="26" s="1"/>
  <c r="U340" i="16"/>
  <c r="V417" i="17"/>
  <c r="T291" i="16"/>
  <c r="J271" i="27"/>
  <c r="J274" i="27"/>
  <c r="H683" i="25"/>
  <c r="I684" i="26" s="1"/>
  <c r="J121" i="27"/>
  <c r="J345" i="27"/>
  <c r="H237" i="25"/>
  <c r="I237" i="26" s="1"/>
  <c r="H661" i="25"/>
  <c r="I662" i="26" s="1"/>
  <c r="W785" i="17"/>
  <c r="J425" i="25"/>
  <c r="T668" i="16"/>
  <c r="H212" i="51"/>
  <c r="U70" i="16"/>
  <c r="J163" i="27"/>
  <c r="J336" i="27"/>
  <c r="H354" i="25"/>
  <c r="I354" i="26" s="1"/>
  <c r="H508" i="25"/>
  <c r="I509" i="26" s="1"/>
  <c r="K139" i="27"/>
  <c r="G326" i="25"/>
  <c r="H326" i="26" s="1"/>
  <c r="V477" i="17"/>
  <c r="V802" i="17"/>
  <c r="W839" i="17"/>
  <c r="U239" i="16"/>
  <c r="H66" i="51"/>
  <c r="H343" i="25"/>
  <c r="I343" i="26" s="1"/>
  <c r="H518" i="25"/>
  <c r="I519" i="26" s="1"/>
  <c r="K117" i="27"/>
  <c r="K373" i="27"/>
  <c r="H332" i="25"/>
  <c r="I332" i="26" s="1"/>
  <c r="W280" i="17"/>
  <c r="T322" i="16"/>
  <c r="U307" i="16"/>
  <c r="K223" i="27"/>
  <c r="H255" i="51"/>
  <c r="H463" i="25"/>
  <c r="I463" i="26" s="1"/>
  <c r="H716" i="25"/>
  <c r="I717" i="26" s="1"/>
  <c r="J193" i="27"/>
  <c r="G432" i="25"/>
  <c r="H432" i="26" s="1"/>
  <c r="V789" i="17"/>
  <c r="U700" i="16"/>
  <c r="W558" i="17"/>
  <c r="V363" i="17"/>
  <c r="V434" i="17"/>
  <c r="W677" i="17"/>
  <c r="J317" i="25"/>
  <c r="H154" i="25"/>
  <c r="I154" i="26" s="1"/>
  <c r="W456" i="17"/>
  <c r="T436" i="16"/>
  <c r="J151" i="25"/>
  <c r="W596" i="17"/>
  <c r="J426" i="25"/>
  <c r="V240" i="17"/>
  <c r="U636" i="16"/>
  <c r="W555" i="17"/>
  <c r="J203" i="25"/>
  <c r="T275" i="16"/>
  <c r="W615" i="17"/>
  <c r="J255" i="25"/>
  <c r="G460" i="25"/>
  <c r="H460" i="26" s="1"/>
  <c r="V817" i="17"/>
  <c r="W378" i="17"/>
  <c r="J216" i="25"/>
  <c r="U670" i="16"/>
  <c r="T435" i="16"/>
  <c r="U687" i="16"/>
  <c r="V242" i="17"/>
  <c r="T638" i="16"/>
  <c r="W557" i="17"/>
  <c r="J197" i="25"/>
  <c r="G403" i="25"/>
  <c r="H403" i="26" s="1"/>
  <c r="V735" i="17"/>
  <c r="W304" i="17"/>
  <c r="T119" i="16"/>
  <c r="U672" i="16"/>
  <c r="V467" i="17"/>
  <c r="W789" i="17"/>
  <c r="V352" i="17"/>
  <c r="W656" i="17"/>
  <c r="V347" i="17"/>
  <c r="G391" i="25"/>
  <c r="H391" i="26" s="1"/>
  <c r="U626" i="16"/>
  <c r="G419" i="25"/>
  <c r="H419" i="26" s="1"/>
  <c r="H198" i="51"/>
  <c r="H283" i="51"/>
  <c r="K263" i="27"/>
  <c r="K230" i="27"/>
  <c r="H214" i="25"/>
  <c r="I214" i="26" s="1"/>
  <c r="H583" i="25"/>
  <c r="I584" i="26" s="1"/>
  <c r="K132" i="27"/>
  <c r="G186" i="25"/>
  <c r="H186" i="26" s="1"/>
  <c r="V325" i="17"/>
  <c r="V314" i="17"/>
  <c r="U183" i="16"/>
  <c r="T278" i="16"/>
  <c r="J296" i="27"/>
  <c r="H315" i="25"/>
  <c r="I315" i="26" s="1"/>
  <c r="H462" i="25"/>
  <c r="I462" i="26" s="1"/>
  <c r="K272" i="27"/>
  <c r="J252" i="27"/>
  <c r="H304" i="25"/>
  <c r="I304" i="26" s="1"/>
  <c r="W224" i="17"/>
  <c r="W766" i="17"/>
  <c r="G273" i="25"/>
  <c r="H273" i="26" s="1"/>
  <c r="J354" i="27"/>
  <c r="H193" i="51"/>
  <c r="H696" i="25"/>
  <c r="I697" i="26" s="1"/>
  <c r="K166" i="27"/>
  <c r="H218" i="51"/>
  <c r="H421" i="25"/>
  <c r="I421" i="26" s="1"/>
  <c r="H674" i="25"/>
  <c r="I675" i="26" s="1"/>
  <c r="J238" i="25"/>
  <c r="T661" i="16"/>
  <c r="K245" i="27"/>
  <c r="H184" i="51"/>
  <c r="G467" i="25"/>
  <c r="H467" i="26" s="1"/>
  <c r="H808" i="25"/>
  <c r="K316" i="27"/>
  <c r="H68" i="51"/>
  <c r="H491" i="25"/>
  <c r="I492" i="26" s="1"/>
  <c r="W529" i="17"/>
  <c r="J177" i="25"/>
  <c r="G454" i="25"/>
  <c r="H454" i="26" s="1"/>
  <c r="W631" i="17"/>
  <c r="J271" i="25"/>
  <c r="G476" i="25"/>
  <c r="H476" i="26" s="1"/>
  <c r="V737" i="17"/>
  <c r="W297" i="17"/>
  <c r="H138" i="25"/>
  <c r="I138" i="26" s="1"/>
  <c r="U558" i="16"/>
  <c r="T355" i="16"/>
  <c r="V856" i="17"/>
  <c r="V130" i="17"/>
  <c r="T494" i="16"/>
  <c r="W413" i="17"/>
  <c r="J81" i="25"/>
  <c r="G331" i="25"/>
  <c r="H331" i="26" s="1"/>
  <c r="V615" i="17"/>
  <c r="W191" i="17"/>
  <c r="T231" i="16"/>
  <c r="V803" i="17"/>
  <c r="W364" i="17"/>
  <c r="J194" i="25"/>
  <c r="T617" i="16"/>
  <c r="V640" i="17"/>
  <c r="G76" i="25"/>
  <c r="H76" i="26" s="1"/>
  <c r="T468" i="16"/>
  <c r="W676" i="17"/>
  <c r="V224" i="17"/>
  <c r="W507" i="17"/>
  <c r="T227" i="16"/>
  <c r="J208" i="25"/>
  <c r="T131" i="16"/>
  <c r="U420" i="16"/>
  <c r="U100" i="16"/>
  <c r="G240" i="25"/>
  <c r="H240" i="26" s="1"/>
  <c r="W723" i="17"/>
  <c r="W391" i="17"/>
  <c r="V384" i="17"/>
  <c r="W351" i="17"/>
  <c r="H94" i="25"/>
  <c r="I94" i="26" s="1"/>
  <c r="T9" i="16"/>
  <c r="U323" i="16"/>
  <c r="K211" i="27"/>
  <c r="H223" i="51"/>
  <c r="H455" i="25"/>
  <c r="I455" i="26" s="1"/>
  <c r="H708" i="25"/>
  <c r="I709" i="26" s="1"/>
  <c r="K182" i="27"/>
  <c r="G426" i="25"/>
  <c r="H426" i="26" s="1"/>
  <c r="V813" i="17"/>
  <c r="W382" i="17"/>
  <c r="J276" i="25"/>
  <c r="K322" i="27"/>
  <c r="J383" i="27"/>
  <c r="H611" i="25"/>
  <c r="I612" i="26" s="1"/>
  <c r="K367" i="27"/>
  <c r="K370" i="27"/>
  <c r="H201" i="25"/>
  <c r="I201" i="26" s="1"/>
  <c r="H589" i="25"/>
  <c r="I590" i="26" s="1"/>
  <c r="V712" i="17"/>
  <c r="J353" i="25"/>
  <c r="H188" i="25"/>
  <c r="I188" i="26" s="1"/>
  <c r="H120" i="51"/>
  <c r="U150" i="16"/>
  <c r="K121" i="27"/>
  <c r="K384" i="27"/>
  <c r="H334" i="25"/>
  <c r="I334" i="26" s="1"/>
  <c r="G469" i="25"/>
  <c r="H469" i="26" s="1"/>
  <c r="K99" i="27"/>
  <c r="G306" i="25"/>
  <c r="H306" i="26" s="1"/>
  <c r="V405" i="17"/>
  <c r="K376" i="27"/>
  <c r="J422" i="27"/>
  <c r="H592" i="25"/>
  <c r="I593" i="26" s="1"/>
  <c r="K275" i="27"/>
  <c r="J396" i="27"/>
  <c r="H369" i="25"/>
  <c r="I369" i="26" s="1"/>
  <c r="H570" i="25"/>
  <c r="I571" i="26" s="1"/>
  <c r="H137" i="25"/>
  <c r="I137" i="26" s="1"/>
  <c r="T557" i="16"/>
  <c r="U353" i="16"/>
  <c r="T636" i="16"/>
  <c r="U650" i="16"/>
  <c r="T438" i="16"/>
  <c r="V833" i="17"/>
  <c r="W394" i="17"/>
  <c r="J232" i="25"/>
  <c r="U654" i="16"/>
  <c r="T451" i="16"/>
  <c r="V249" i="17"/>
  <c r="V226" i="17"/>
  <c r="T590" i="16"/>
  <c r="W509" i="17"/>
  <c r="J129" i="25"/>
  <c r="U44" i="16"/>
  <c r="V617" i="17"/>
  <c r="V504" i="17"/>
  <c r="G184" i="25"/>
  <c r="H184" i="26" s="1"/>
  <c r="V709" i="17"/>
  <c r="W587" i="17"/>
  <c r="T467" i="16"/>
  <c r="H24" i="51"/>
  <c r="U246" i="16"/>
  <c r="K320" i="27"/>
  <c r="J276" i="27"/>
  <c r="H310" i="25"/>
  <c r="I310" i="26" s="1"/>
  <c r="H775" i="25"/>
  <c r="I776" i="26" s="1"/>
  <c r="K237" i="27"/>
  <c r="G282" i="25"/>
  <c r="H282" i="26" s="1"/>
  <c r="V517" i="17"/>
  <c r="V570" i="17"/>
  <c r="U55" i="16"/>
  <c r="T150" i="16"/>
  <c r="H86" i="51"/>
  <c r="H347" i="25"/>
  <c r="I347" i="26" s="1"/>
  <c r="H526" i="25"/>
  <c r="I527" i="26" s="1"/>
  <c r="K125" i="27"/>
  <c r="J395" i="27"/>
  <c r="H336" i="25"/>
  <c r="I336" i="26" s="1"/>
  <c r="W288" i="17"/>
  <c r="W830" i="17"/>
  <c r="G305" i="25"/>
  <c r="H305" i="26" s="1"/>
  <c r="F10" i="51"/>
  <c r="H53" i="51"/>
  <c r="H632" i="25"/>
  <c r="I633" i="26" s="1"/>
  <c r="J100" i="27"/>
  <c r="H81" i="51"/>
  <c r="H389" i="25"/>
  <c r="I389" i="26" s="1"/>
  <c r="H610" i="25"/>
  <c r="I611" i="26" s="1"/>
  <c r="J174" i="25"/>
  <c r="T597" i="16"/>
  <c r="K386" i="27"/>
  <c r="T254" i="16"/>
  <c r="H531" i="25"/>
  <c r="I532" i="26" s="1"/>
  <c r="K247" i="27"/>
  <c r="J198" i="27"/>
  <c r="U106" i="16"/>
  <c r="H509" i="25"/>
  <c r="I510" i="26" s="1"/>
  <c r="W593" i="17"/>
  <c r="J241" i="25"/>
  <c r="H148" i="25"/>
  <c r="I148" i="26" s="1"/>
  <c r="W695" i="17"/>
  <c r="J335" i="25"/>
  <c r="G292" i="25"/>
  <c r="H292" i="26" s="1"/>
  <c r="V191" i="17"/>
  <c r="U447" i="16"/>
  <c r="H171" i="25"/>
  <c r="I171" i="26" s="1"/>
  <c r="W851" i="17"/>
  <c r="W647" i="17"/>
  <c r="W538" i="17"/>
  <c r="J281" i="25"/>
  <c r="T513" i="16"/>
  <c r="T420" i="16"/>
  <c r="K226" i="27"/>
  <c r="T62" i="16"/>
  <c r="H555" i="25"/>
  <c r="I556" i="26" s="1"/>
  <c r="K185" i="27"/>
  <c r="J226" i="27"/>
  <c r="T238" i="16"/>
  <c r="H533" i="25"/>
  <c r="I534" i="26" s="1"/>
  <c r="W649" i="17"/>
  <c r="J297" i="25"/>
  <c r="H176" i="25"/>
  <c r="I176" i="26" s="1"/>
  <c r="H243" i="51"/>
  <c r="U326" i="16"/>
  <c r="K207" i="27"/>
  <c r="J375" i="27"/>
  <c r="H290" i="25"/>
  <c r="I290" i="26" s="1"/>
  <c r="H735" i="25"/>
  <c r="I736" i="26" s="1"/>
  <c r="K178" i="27"/>
  <c r="G262" i="25"/>
  <c r="H262" i="26" s="1"/>
  <c r="V349" i="17"/>
  <c r="V281" i="17"/>
  <c r="U71" i="16"/>
  <c r="T166" i="16"/>
  <c r="J321" i="27"/>
  <c r="H279" i="25"/>
  <c r="I279" i="26" s="1"/>
  <c r="H745" i="25"/>
  <c r="I746" i="26" s="1"/>
  <c r="J151" i="27"/>
  <c r="J291" i="27"/>
  <c r="H268" i="25"/>
  <c r="I268" i="26" s="1"/>
  <c r="W152" i="17"/>
  <c r="U254" i="16"/>
  <c r="T234" i="16"/>
  <c r="K351" i="27"/>
  <c r="H121" i="51"/>
  <c r="H394" i="25"/>
  <c r="I394" i="26" s="1"/>
  <c r="H588" i="25"/>
  <c r="I589" i="26" s="1"/>
  <c r="K259" i="27"/>
  <c r="G366" i="25"/>
  <c r="H366" i="26" s="1"/>
  <c r="V653" i="17"/>
  <c r="W229" i="17"/>
  <c r="H132" i="25"/>
  <c r="I132" i="26" s="1"/>
  <c r="V755" i="17"/>
  <c r="W316" i="17"/>
  <c r="J146" i="25"/>
  <c r="T601" i="16"/>
  <c r="U388" i="16"/>
  <c r="W274" i="17"/>
  <c r="W848" i="17"/>
  <c r="U535" i="16"/>
  <c r="W463" i="17"/>
  <c r="J122" i="25"/>
  <c r="G352" i="25"/>
  <c r="H352" i="26" s="1"/>
  <c r="V625" i="17"/>
  <c r="W193" i="17"/>
  <c r="H86" i="25"/>
  <c r="I86" i="26" s="1"/>
  <c r="U486" i="16"/>
  <c r="V151" i="17"/>
  <c r="G269" i="25"/>
  <c r="H269" i="26" s="1"/>
  <c r="U538" i="16"/>
  <c r="V848" i="17"/>
  <c r="W212" i="17"/>
  <c r="W770" i="17"/>
  <c r="G247" i="25"/>
  <c r="H247" i="26" s="1"/>
  <c r="V447" i="17"/>
  <c r="V674" i="17"/>
  <c r="T311" i="16"/>
  <c r="V627" i="17"/>
  <c r="W195" i="17"/>
  <c r="H83" i="25"/>
  <c r="I83" i="26" s="1"/>
  <c r="T481" i="16"/>
  <c r="V480" i="17"/>
  <c r="W154" i="17"/>
  <c r="W688" i="17"/>
  <c r="U156" i="16"/>
  <c r="W600" i="17"/>
  <c r="W286" i="17"/>
  <c r="G264" i="25"/>
  <c r="H264" i="26" s="1"/>
  <c r="W145" i="17"/>
  <c r="U406" i="16"/>
  <c r="W783" i="17"/>
  <c r="W666" i="17"/>
  <c r="W743" i="17"/>
  <c r="W594" i="17"/>
  <c r="U167" i="16"/>
  <c r="T262" i="16"/>
  <c r="J312" i="27"/>
  <c r="H319" i="25"/>
  <c r="I319" i="26" s="1"/>
  <c r="H470" i="25"/>
  <c r="I470" i="26" s="1"/>
  <c r="K304" i="27"/>
  <c r="J268" i="27"/>
  <c r="H308" i="25"/>
  <c r="I308" i="26" s="1"/>
  <c r="W232" i="17"/>
  <c r="W806" i="17"/>
  <c r="G293" i="25"/>
  <c r="H293" i="26" s="1"/>
  <c r="H106" i="51"/>
  <c r="H133" i="51"/>
  <c r="H672" i="25"/>
  <c r="I673" i="26" s="1"/>
  <c r="J140" i="27"/>
  <c r="H253" i="51"/>
  <c r="H409" i="25"/>
  <c r="I409" i="26" s="1"/>
  <c r="H650" i="25"/>
  <c r="I651" i="26" s="1"/>
  <c r="J214" i="25"/>
  <c r="T669" i="16"/>
  <c r="U433" i="16"/>
  <c r="U315" i="16"/>
  <c r="H208" i="51"/>
  <c r="K354" i="27"/>
  <c r="H199" i="25"/>
  <c r="I199" i="26" s="1"/>
  <c r="H585" i="25"/>
  <c r="I586" i="26" s="1"/>
  <c r="J175" i="27"/>
  <c r="K289" i="27"/>
  <c r="H190" i="25"/>
  <c r="I190" i="26" s="1"/>
  <c r="G103" i="25"/>
  <c r="H103" i="26" s="1"/>
  <c r="H71" i="51"/>
  <c r="H128" i="51"/>
  <c r="J115" i="27"/>
  <c r="J243" i="27"/>
  <c r="H250" i="25"/>
  <c r="I250" i="26" s="1"/>
  <c r="H655" i="25"/>
  <c r="I656" i="26" s="1"/>
  <c r="J421" i="27"/>
  <c r="G222" i="25"/>
  <c r="H222" i="26" s="1"/>
  <c r="V365" i="17"/>
  <c r="V474" i="17"/>
  <c r="J67" i="25"/>
  <c r="V459" i="17"/>
  <c r="V826" i="17"/>
  <c r="W781" i="17"/>
  <c r="J285" i="25"/>
  <c r="G498" i="25"/>
  <c r="H499" i="26" s="1"/>
  <c r="V855" i="17"/>
  <c r="W424" i="17"/>
  <c r="T516" i="16"/>
  <c r="G130" i="25"/>
  <c r="H130" i="26" s="1"/>
  <c r="W564" i="17"/>
  <c r="J394" i="25"/>
  <c r="V208" i="17"/>
  <c r="U604" i="16"/>
  <c r="W523" i="17"/>
  <c r="J171" i="25"/>
  <c r="T179" i="16"/>
  <c r="W719" i="17"/>
  <c r="J351" i="25"/>
  <c r="H167" i="25"/>
  <c r="I167" i="26" s="1"/>
  <c r="G69" i="25"/>
  <c r="H69" i="26" s="1"/>
  <c r="W346" i="17"/>
  <c r="J184" i="25"/>
  <c r="W215" i="17"/>
  <c r="G58" i="25"/>
  <c r="H58" i="26" s="1"/>
  <c r="J250" i="25"/>
  <c r="J145" i="25"/>
  <c r="W792" i="17"/>
  <c r="J261" i="25"/>
  <c r="V278" i="17"/>
  <c r="V648" i="17"/>
  <c r="W307" i="17"/>
  <c r="W367" i="17"/>
  <c r="V657" i="17"/>
  <c r="U390" i="16"/>
  <c r="T486" i="16"/>
  <c r="V607" i="17"/>
  <c r="W356" i="17"/>
  <c r="W443" i="17"/>
  <c r="U270" i="16"/>
  <c r="T250" i="16"/>
  <c r="K315" i="27"/>
  <c r="H89" i="51"/>
  <c r="H390" i="25"/>
  <c r="I390" i="26" s="1"/>
  <c r="H580" i="25"/>
  <c r="I581" i="26" s="1"/>
  <c r="J235" i="27"/>
  <c r="G362" i="25"/>
  <c r="H362" i="26" s="1"/>
  <c r="V677" i="17"/>
  <c r="W253" i="17"/>
  <c r="G148" i="25"/>
  <c r="H148" i="26" s="1"/>
  <c r="K277" i="27"/>
  <c r="U314" i="16"/>
  <c r="G483" i="25"/>
  <c r="H484" i="26" s="1"/>
  <c r="H813" i="25"/>
  <c r="K395" i="27"/>
  <c r="H132" i="51"/>
  <c r="H460" i="25"/>
  <c r="I460" i="26" s="1"/>
  <c r="W577" i="17"/>
  <c r="J225" i="25"/>
  <c r="G470" i="25"/>
  <c r="H470" i="26" s="1"/>
  <c r="H163" i="51"/>
  <c r="H220" i="51"/>
  <c r="J155" i="27"/>
  <c r="J297" i="27"/>
  <c r="H270" i="25"/>
  <c r="I270" i="26" s="1"/>
  <c r="H695" i="25"/>
  <c r="I696" i="26" s="1"/>
  <c r="J133" i="27"/>
  <c r="G242" i="25"/>
  <c r="H242" i="26" s="1"/>
  <c r="V276" i="17"/>
  <c r="H98" i="51"/>
  <c r="H130" i="51"/>
  <c r="G465" i="25"/>
  <c r="H465" i="26" s="1"/>
  <c r="K95" i="27"/>
  <c r="J256" i="27"/>
  <c r="H305" i="25"/>
  <c r="I305" i="26" s="1"/>
  <c r="H804" i="25"/>
  <c r="H73" i="25"/>
  <c r="I73" i="26" s="1"/>
  <c r="T429" i="16"/>
  <c r="V432" i="17"/>
  <c r="G301" i="25"/>
  <c r="H301" i="26" s="1"/>
  <c r="U522" i="16"/>
  <c r="V784" i="17"/>
  <c r="W228" i="17"/>
  <c r="W786" i="17"/>
  <c r="G255" i="25"/>
  <c r="H255" i="26" s="1"/>
  <c r="V431" i="17"/>
  <c r="V746" i="17"/>
  <c r="U487" i="16"/>
  <c r="V611" i="17"/>
  <c r="W147" i="17"/>
  <c r="H59" i="25"/>
  <c r="I59" i="26" s="1"/>
  <c r="T401" i="16"/>
  <c r="V287" i="17"/>
  <c r="W106" i="17"/>
  <c r="W672" i="17"/>
  <c r="U172" i="16"/>
  <c r="W294" i="17"/>
  <c r="W852" i="17"/>
  <c r="G284" i="25"/>
  <c r="H284" i="26" s="1"/>
  <c r="V489" i="17"/>
  <c r="U667" i="16"/>
  <c r="W811" i="17"/>
  <c r="U350" i="16"/>
  <c r="T656" i="16"/>
  <c r="G317" i="25"/>
  <c r="H317" i="26" s="1"/>
  <c r="U530" i="16"/>
  <c r="V816" i="17"/>
  <c r="W236" i="17"/>
  <c r="H174" i="25"/>
  <c r="I174" i="26" s="1"/>
  <c r="W760" i="17"/>
  <c r="V537" i="17"/>
  <c r="U494" i="16"/>
  <c r="U546" i="16"/>
  <c r="W610" i="17"/>
  <c r="V193" i="17"/>
  <c r="J386" i="25"/>
  <c r="J291" i="25"/>
  <c r="V680" i="17"/>
  <c r="U598" i="16"/>
  <c r="G178" i="25"/>
  <c r="H178" i="26" s="1"/>
  <c r="U126" i="16"/>
  <c r="J142" i="27"/>
  <c r="H510" i="25"/>
  <c r="I511" i="26" s="1"/>
  <c r="K352" i="27"/>
  <c r="W240" i="17"/>
  <c r="G297" i="25"/>
  <c r="H297" i="26" s="1"/>
  <c r="U394" i="16"/>
  <c r="W100" i="17"/>
  <c r="G191" i="25"/>
  <c r="H191" i="26" s="1"/>
  <c r="V225" i="17"/>
  <c r="G114" i="25"/>
  <c r="H114" i="26" s="1"/>
  <c r="G151" i="25"/>
  <c r="H151" i="26" s="1"/>
  <c r="W778" i="17"/>
  <c r="V455" i="17"/>
  <c r="U439" i="16"/>
  <c r="W203" i="17"/>
  <c r="T457" i="16"/>
  <c r="W162" i="17"/>
  <c r="U180" i="16"/>
  <c r="J66" i="25"/>
  <c r="V449" i="17"/>
  <c r="V215" i="17"/>
  <c r="V696" i="17"/>
  <c r="W225" i="17"/>
  <c r="W765" i="17"/>
  <c r="G360" i="25"/>
  <c r="H360" i="26" s="1"/>
  <c r="J133" i="25"/>
  <c r="W263" i="17"/>
  <c r="J90" i="25"/>
  <c r="W642" i="17"/>
  <c r="W416" i="17"/>
  <c r="W588" i="17"/>
  <c r="U628" i="16"/>
  <c r="T187" i="16"/>
  <c r="H179" i="25"/>
  <c r="I179" i="26" s="1"/>
  <c r="J347" i="25"/>
  <c r="V715" i="17"/>
  <c r="T358" i="16"/>
  <c r="G136" i="25"/>
  <c r="H136" i="26" s="1"/>
  <c r="T603" i="16"/>
  <c r="W661" i="17"/>
  <c r="W440" i="17"/>
  <c r="W691" i="17"/>
  <c r="W519" i="17"/>
  <c r="V594" i="17"/>
  <c r="T596" i="16"/>
  <c r="V840" i="17"/>
  <c r="V273" i="17"/>
  <c r="T339" i="16"/>
  <c r="G152" i="25"/>
  <c r="H152" i="26" s="1"/>
  <c r="T183" i="16"/>
  <c r="W514" i="17"/>
  <c r="J301" i="25"/>
  <c r="V721" i="17"/>
  <c r="U702" i="16"/>
  <c r="H55" i="51"/>
  <c r="H112" i="51"/>
  <c r="J107" i="27"/>
  <c r="J409" i="27"/>
  <c r="H246" i="25"/>
  <c r="I246" i="26" s="1"/>
  <c r="H647" i="25"/>
  <c r="I648" i="26" s="1"/>
  <c r="K271" i="27"/>
  <c r="G218" i="25"/>
  <c r="H218" i="26" s="1"/>
  <c r="V389" i="17"/>
  <c r="U684" i="16"/>
  <c r="U311" i="16"/>
  <c r="U82" i="16"/>
  <c r="K337" i="27"/>
  <c r="H283" i="25"/>
  <c r="I283" i="26" s="1"/>
  <c r="H753" i="25"/>
  <c r="I754" i="26" s="1"/>
  <c r="K159" i="27"/>
  <c r="J301" i="27"/>
  <c r="H272" i="25"/>
  <c r="I272" i="26" s="1"/>
  <c r="W160" i="17"/>
  <c r="W694" i="17"/>
  <c r="G241" i="25"/>
  <c r="H241" i="26" s="1"/>
  <c r="J278" i="27"/>
  <c r="H138" i="51"/>
  <c r="H504" i="25"/>
  <c r="I505" i="26" s="1"/>
  <c r="K135" i="27"/>
  <c r="K336" i="27"/>
  <c r="H325" i="25"/>
  <c r="I325" i="26" s="1"/>
  <c r="H482" i="25"/>
  <c r="I483" i="26" s="1"/>
  <c r="H93" i="25"/>
  <c r="I93" i="26" s="1"/>
  <c r="T469" i="16"/>
  <c r="U63" i="16"/>
  <c r="H199" i="51"/>
  <c r="G450" i="25"/>
  <c r="H450" i="26" s="1"/>
  <c r="H734" i="25"/>
  <c r="I735" i="26" s="1"/>
  <c r="K174" i="27"/>
  <c r="H99" i="51"/>
  <c r="H818" i="25"/>
  <c r="W465" i="17"/>
  <c r="J127" i="25"/>
  <c r="G409" i="25"/>
  <c r="H409" i="26" s="1"/>
  <c r="W567" i="17"/>
  <c r="J207" i="25"/>
  <c r="G228" i="25"/>
  <c r="H228" i="26" s="1"/>
  <c r="G367" i="25"/>
  <c r="H367" i="26" s="1"/>
  <c r="T372" i="16"/>
  <c r="G304" i="25"/>
  <c r="H304" i="26" s="1"/>
  <c r="W459" i="17"/>
  <c r="W134" i="17"/>
  <c r="W153" i="17"/>
  <c r="H184" i="25"/>
  <c r="I184" i="26" s="1"/>
  <c r="J121" i="25"/>
  <c r="U471" i="16"/>
  <c r="T13" i="16"/>
  <c r="F7" i="51"/>
  <c r="H473" i="25"/>
  <c r="I473" i="26" s="1"/>
  <c r="H758" i="25"/>
  <c r="I759" i="26" s="1"/>
  <c r="K206" i="27"/>
  <c r="H207" i="51"/>
  <c r="H451" i="25"/>
  <c r="I451" i="26" s="1"/>
  <c r="W521" i="17"/>
  <c r="J169" i="25"/>
  <c r="H445" i="25"/>
  <c r="I445" i="26" s="1"/>
  <c r="K409" i="27"/>
  <c r="K413" i="27"/>
  <c r="H814" i="25"/>
  <c r="K347" i="27"/>
  <c r="K412" i="27"/>
  <c r="H297" i="25"/>
  <c r="I297" i="26" s="1"/>
  <c r="H781" i="25"/>
  <c r="I782" i="26" s="1"/>
  <c r="H65" i="25"/>
  <c r="I65" i="26" s="1"/>
  <c r="J417" i="25"/>
  <c r="T588" i="16"/>
  <c r="H260" i="51"/>
  <c r="U278" i="16"/>
  <c r="K256" i="27"/>
  <c r="J244" i="27"/>
  <c r="H302" i="25"/>
  <c r="I302" i="26" s="1"/>
  <c r="H759" i="25"/>
  <c r="I760" i="26" s="1"/>
  <c r="K210" i="27"/>
  <c r="G274" i="25"/>
  <c r="H274" i="26" s="1"/>
  <c r="V469" i="17"/>
  <c r="H134" i="51"/>
  <c r="H101" i="51"/>
  <c r="H656" i="25"/>
  <c r="I657" i="26" s="1"/>
  <c r="J124" i="27"/>
  <c r="H189" i="51"/>
  <c r="H401" i="25"/>
  <c r="I401" i="26" s="1"/>
  <c r="H634" i="25"/>
  <c r="I635" i="26" s="1"/>
  <c r="J198" i="25"/>
  <c r="T621" i="16"/>
  <c r="U417" i="16"/>
  <c r="U361" i="16"/>
  <c r="V106" i="17"/>
  <c r="T502" i="16"/>
  <c r="W421" i="17"/>
  <c r="J101" i="25"/>
  <c r="G351" i="25"/>
  <c r="H351" i="26" s="1"/>
  <c r="V623" i="17"/>
  <c r="W199" i="17"/>
  <c r="T223" i="16"/>
  <c r="V811" i="17"/>
  <c r="W340" i="17"/>
  <c r="J170" i="25"/>
  <c r="T593" i="16"/>
  <c r="U380" i="16"/>
  <c r="W298" i="17"/>
  <c r="W744" i="17"/>
  <c r="U108" i="16"/>
  <c r="W359" i="17"/>
  <c r="J70" i="25"/>
  <c r="G316" i="25"/>
  <c r="H316" i="26" s="1"/>
  <c r="V553" i="17"/>
  <c r="W121" i="17"/>
  <c r="W355" i="17"/>
  <c r="J72" i="25"/>
  <c r="U415" i="16"/>
  <c r="W575" i="17"/>
  <c r="J183" i="25"/>
  <c r="G408" i="25"/>
  <c r="H408" i="26" s="1"/>
  <c r="V777" i="17"/>
  <c r="W306" i="17"/>
  <c r="G144" i="25"/>
  <c r="H144" i="26" s="1"/>
  <c r="U566" i="16"/>
  <c r="T363" i="16"/>
  <c r="U382" i="16"/>
  <c r="G381" i="25"/>
  <c r="H381" i="26" s="1"/>
  <c r="T350" i="16"/>
  <c r="J89" i="25"/>
  <c r="V567" i="17"/>
  <c r="T279" i="16"/>
  <c r="V585" i="17"/>
  <c r="T47" i="16"/>
  <c r="V545" i="17"/>
  <c r="T163" i="16"/>
  <c r="J365" i="27"/>
  <c r="T318" i="16"/>
  <c r="H523" i="25"/>
  <c r="I524" i="26" s="1"/>
  <c r="K346" i="27"/>
  <c r="J190" i="27"/>
  <c r="U170" i="16"/>
  <c r="H501" i="25"/>
  <c r="I502" i="26" s="1"/>
  <c r="W617" i="17"/>
  <c r="J265" i="25"/>
  <c r="H160" i="25"/>
  <c r="I160" i="26" s="1"/>
  <c r="H179" i="51"/>
  <c r="H236" i="51"/>
  <c r="J165" i="27"/>
  <c r="J307" i="27"/>
  <c r="H274" i="25"/>
  <c r="I274" i="26" s="1"/>
  <c r="H703" i="25"/>
  <c r="I704" i="26" s="1"/>
  <c r="J141" i="27"/>
  <c r="G246" i="25"/>
  <c r="H246" i="26" s="1"/>
  <c r="V445" i="17"/>
  <c r="V666" i="17"/>
  <c r="W807" i="17"/>
  <c r="U303" i="16"/>
  <c r="H97" i="51"/>
  <c r="H391" i="25"/>
  <c r="I391" i="26" s="1"/>
  <c r="H614" i="25"/>
  <c r="I615" i="26" s="1"/>
  <c r="J239" i="27"/>
  <c r="H110" i="51"/>
  <c r="H380" i="25"/>
  <c r="I380" i="26" s="1"/>
  <c r="W377" i="17"/>
  <c r="U62" i="16"/>
  <c r="T42" i="16"/>
  <c r="K179" i="27"/>
  <c r="H115" i="51"/>
  <c r="H431" i="25"/>
  <c r="I431" i="26" s="1"/>
  <c r="H684" i="25"/>
  <c r="I685" i="26" s="1"/>
  <c r="J152" i="27"/>
  <c r="G414" i="25"/>
  <c r="H414" i="26" s="1"/>
  <c r="V757" i="17"/>
  <c r="W326" i="17"/>
  <c r="J220" i="25"/>
  <c r="V851" i="17"/>
  <c r="W412" i="17"/>
  <c r="J242" i="25"/>
  <c r="T569" i="16"/>
  <c r="U356" i="16"/>
  <c r="W242" i="17"/>
  <c r="W816" i="17"/>
  <c r="U36" i="16"/>
  <c r="W431" i="17"/>
  <c r="J106" i="25"/>
  <c r="G336" i="25"/>
  <c r="H336" i="26" s="1"/>
  <c r="V593" i="17"/>
  <c r="W161" i="17"/>
  <c r="H70" i="25"/>
  <c r="I70" i="26" s="1"/>
  <c r="J92" i="25"/>
  <c r="T307" i="16"/>
  <c r="W583" i="17"/>
  <c r="J223" i="25"/>
  <c r="G428" i="25"/>
  <c r="H428" i="26" s="1"/>
  <c r="V785" i="17"/>
  <c r="W217" i="17"/>
  <c r="H98" i="25"/>
  <c r="I98" i="26" s="1"/>
  <c r="V546" i="17"/>
  <c r="V595" i="17"/>
  <c r="H67" i="25"/>
  <c r="I67" i="26" s="1"/>
  <c r="H126" i="25"/>
  <c r="I126" i="26" s="1"/>
  <c r="G143" i="25"/>
  <c r="H143" i="26" s="1"/>
  <c r="V137" i="17"/>
  <c r="W624" i="17"/>
  <c r="V152" i="17"/>
  <c r="V183" i="17"/>
  <c r="V752" i="17"/>
  <c r="G171" i="25"/>
  <c r="H171" i="26" s="1"/>
  <c r="W366" i="17"/>
  <c r="W410" i="17"/>
  <c r="W726" i="17"/>
  <c r="J357" i="25"/>
  <c r="U124" i="16"/>
  <c r="K293" i="27"/>
  <c r="U250" i="16"/>
  <c r="G491" i="25"/>
  <c r="H492" i="26" s="1"/>
  <c r="H803" i="25"/>
  <c r="J158" i="27"/>
  <c r="H200" i="51"/>
  <c r="H468" i="25"/>
  <c r="I468" i="26" s="1"/>
  <c r="W585" i="17"/>
  <c r="J233" i="25"/>
  <c r="H144" i="25"/>
  <c r="I144" i="26" s="1"/>
  <c r="H103" i="51"/>
  <c r="H172" i="51"/>
  <c r="J131" i="27"/>
  <c r="J265" i="27"/>
  <c r="H258" i="25"/>
  <c r="I258" i="26" s="1"/>
  <c r="H671" i="25"/>
  <c r="I672" i="26" s="1"/>
  <c r="J109" i="27"/>
  <c r="G230" i="25"/>
  <c r="H230" i="26" s="1"/>
  <c r="V413" i="17"/>
  <c r="V538" i="17"/>
  <c r="T500" i="16"/>
  <c r="T38" i="16"/>
  <c r="J420" i="27"/>
  <c r="H375" i="25"/>
  <c r="I375" i="26" s="1"/>
  <c r="H582" i="25"/>
  <c r="I583" i="26" s="1"/>
  <c r="K189" i="27"/>
  <c r="J376" i="27"/>
  <c r="V661" i="17"/>
  <c r="H95" i="51"/>
  <c r="J129" i="27"/>
  <c r="H241" i="25"/>
  <c r="I241" i="26" s="1"/>
  <c r="W761" i="17"/>
  <c r="T620" i="16"/>
  <c r="J62" i="25"/>
  <c r="V569" i="17"/>
  <c r="H58" i="25"/>
  <c r="I58" i="26" s="1"/>
  <c r="V312" i="17"/>
  <c r="V794" i="17"/>
  <c r="J373" i="25"/>
  <c r="G96" i="25"/>
  <c r="H96" i="26" s="1"/>
  <c r="U300" i="16"/>
  <c r="W724" i="17"/>
  <c r="V361" i="17"/>
  <c r="W675" i="17"/>
  <c r="T59" i="16"/>
  <c r="U402" i="16"/>
  <c r="W108" i="17"/>
  <c r="W496" i="17"/>
  <c r="J112" i="25"/>
  <c r="G235" i="25"/>
  <c r="H235" i="26" s="1"/>
  <c r="J397" i="25"/>
  <c r="V288" i="17"/>
  <c r="V754" i="17"/>
  <c r="U559" i="16"/>
  <c r="J245" i="25"/>
  <c r="V322" i="17"/>
  <c r="T390" i="16"/>
  <c r="G279" i="25"/>
  <c r="H279" i="26" s="1"/>
  <c r="U455" i="16"/>
  <c r="H115" i="25"/>
  <c r="I115" i="26" s="1"/>
  <c r="T505" i="16"/>
  <c r="U692" i="16"/>
  <c r="W151" i="17"/>
  <c r="G379" i="25"/>
  <c r="H379" i="26" s="1"/>
  <c r="G62" i="25"/>
  <c r="H62" i="26" s="1"/>
  <c r="U500" i="16"/>
  <c r="W639" i="17"/>
  <c r="J336" i="25"/>
  <c r="G164" i="25"/>
  <c r="H164" i="26" s="1"/>
  <c r="J160" i="25"/>
  <c r="V503" i="17"/>
  <c r="J303" i="27"/>
  <c r="J306" i="27"/>
  <c r="H715" i="25"/>
  <c r="I716" i="26" s="1"/>
  <c r="J153" i="27"/>
  <c r="J251" i="27"/>
  <c r="H253" i="25"/>
  <c r="I253" i="26" s="1"/>
  <c r="H693" i="25"/>
  <c r="I694" i="26" s="1"/>
  <c r="W817" i="17"/>
  <c r="T357" i="16"/>
  <c r="H202" i="25"/>
  <c r="I202" i="26" s="1"/>
  <c r="F13" i="51"/>
  <c r="U262" i="16"/>
  <c r="K288" i="27"/>
  <c r="J260" i="27"/>
  <c r="H306" i="25"/>
  <c r="I306" i="26" s="1"/>
  <c r="H767" i="25"/>
  <c r="I768" i="26" s="1"/>
  <c r="K221" i="27"/>
  <c r="G278" i="25"/>
  <c r="H278" i="26" s="1"/>
  <c r="V509" i="17"/>
  <c r="U663" i="16"/>
  <c r="U46" i="16"/>
  <c r="T26" i="16"/>
  <c r="K190" i="27"/>
  <c r="H159" i="51"/>
  <c r="H439" i="25"/>
  <c r="I439" i="26" s="1"/>
  <c r="H692" i="25"/>
  <c r="I693" i="26" s="1"/>
  <c r="J161" i="27"/>
  <c r="G418" i="25"/>
  <c r="H418" i="26" s="1"/>
  <c r="V765" i="17"/>
  <c r="H214" i="51"/>
  <c r="F9" i="51"/>
  <c r="K410" i="27"/>
  <c r="K240" i="27"/>
  <c r="H218" i="25"/>
  <c r="I218" i="26" s="1"/>
  <c r="H591" i="25"/>
  <c r="I592" i="26" s="1"/>
  <c r="J167" i="27"/>
  <c r="G190" i="25"/>
  <c r="H190" i="26" s="1"/>
  <c r="V301" i="17"/>
  <c r="V217" i="17"/>
  <c r="W686" i="17"/>
  <c r="V395" i="17"/>
  <c r="U680" i="16"/>
  <c r="T633" i="16"/>
  <c r="J211" i="25"/>
  <c r="J391" i="25"/>
  <c r="W354" i="17"/>
  <c r="T443" i="16"/>
  <c r="H135" i="25"/>
  <c r="I135" i="26" s="1"/>
  <c r="J88" i="25"/>
  <c r="G424" i="25"/>
  <c r="H424" i="26" s="1"/>
  <c r="V118" i="17"/>
  <c r="K420" i="27"/>
  <c r="K424" i="27"/>
  <c r="G457" i="25"/>
  <c r="H457" i="26" s="1"/>
  <c r="K390" i="27"/>
  <c r="H50" i="51"/>
  <c r="H301" i="25"/>
  <c r="I301" i="26" s="1"/>
  <c r="H789" i="25"/>
  <c r="I790" i="26" s="1"/>
  <c r="H69" i="25"/>
  <c r="I69" i="26" s="1"/>
  <c r="J91" i="25"/>
  <c r="G373" i="25"/>
  <c r="H373" i="26" s="1"/>
  <c r="H109" i="51"/>
  <c r="H63" i="51"/>
  <c r="K96" i="27"/>
  <c r="J200" i="27"/>
  <c r="H280" i="51"/>
  <c r="G479" i="25"/>
  <c r="H480" i="26" s="1"/>
  <c r="H805" i="25"/>
  <c r="J374" i="25"/>
  <c r="T701" i="16"/>
  <c r="U465" i="16"/>
  <c r="U251" i="16"/>
  <c r="H272" i="51"/>
  <c r="J178" i="27"/>
  <c r="U266" i="16"/>
  <c r="H488" i="25"/>
  <c r="I489" i="26" s="1"/>
  <c r="H788" i="25"/>
  <c r="I789" i="26" s="1"/>
  <c r="K427" i="27"/>
  <c r="H141" i="25"/>
  <c r="I141" i="26" s="1"/>
  <c r="G55" i="25"/>
  <c r="H55" i="26" s="1"/>
  <c r="H135" i="51"/>
  <c r="H204" i="51"/>
  <c r="J147" i="27"/>
  <c r="J285" i="27"/>
  <c r="H266" i="25"/>
  <c r="I266" i="26" s="1"/>
  <c r="H687" i="25"/>
  <c r="I688" i="26" s="1"/>
  <c r="J125" i="27"/>
  <c r="G238" i="25"/>
  <c r="H238" i="26" s="1"/>
  <c r="V397" i="17"/>
  <c r="V602" i="17"/>
  <c r="J131" i="25"/>
  <c r="V491" i="17"/>
  <c r="T670" i="16"/>
  <c r="W813" i="17"/>
  <c r="T345" i="16"/>
  <c r="T692" i="16"/>
  <c r="G116" i="25"/>
  <c r="H116" i="26" s="1"/>
  <c r="W584" i="17"/>
  <c r="U260" i="16"/>
  <c r="W206" i="17"/>
  <c r="W732" i="17"/>
  <c r="G224" i="25"/>
  <c r="H224" i="26" s="1"/>
  <c r="V369" i="17"/>
  <c r="V458" i="17"/>
  <c r="W683" i="17"/>
  <c r="J331" i="25"/>
  <c r="T147" i="16"/>
  <c r="W751" i="17"/>
  <c r="J383" i="25"/>
  <c r="H183" i="25"/>
  <c r="I183" i="26" s="1"/>
  <c r="G85" i="25"/>
  <c r="H85" i="26" s="1"/>
  <c r="W506" i="17"/>
  <c r="J344" i="25"/>
  <c r="V190" i="17"/>
  <c r="T563" i="16"/>
  <c r="W590" i="17"/>
  <c r="V371" i="17"/>
  <c r="V466" i="17"/>
  <c r="W685" i="17"/>
  <c r="J325" i="25"/>
  <c r="H142" i="25"/>
  <c r="I142" i="26" s="1"/>
  <c r="G56" i="25"/>
  <c r="H56" i="26" s="1"/>
  <c r="W432" i="17"/>
  <c r="T484" i="16"/>
  <c r="T155" i="16"/>
  <c r="J407" i="25"/>
  <c r="G113" i="25"/>
  <c r="H113" i="26" s="1"/>
  <c r="G195" i="25"/>
  <c r="H195" i="26" s="1"/>
  <c r="V257" i="17"/>
  <c r="W428" i="17"/>
  <c r="W258" i="17"/>
  <c r="W227" i="17"/>
  <c r="W315" i="17"/>
  <c r="H195" i="51"/>
  <c r="H252" i="51"/>
  <c r="K175" i="27"/>
  <c r="J317" i="27"/>
  <c r="H278" i="25"/>
  <c r="I278" i="26" s="1"/>
  <c r="H711" i="25"/>
  <c r="I712" i="26" s="1"/>
  <c r="J149" i="27"/>
  <c r="G250" i="25"/>
  <c r="H250" i="26" s="1"/>
  <c r="V453" i="17"/>
  <c r="V834" i="17"/>
  <c r="W847" i="17"/>
  <c r="T22" i="16"/>
  <c r="H78" i="51"/>
  <c r="H379" i="25"/>
  <c r="I379" i="26" s="1"/>
  <c r="H590" i="25"/>
  <c r="I591" i="26" s="1"/>
  <c r="K200" i="27"/>
  <c r="J392" i="27"/>
  <c r="H368" i="25"/>
  <c r="I368" i="26" s="1"/>
  <c r="V837" i="17"/>
  <c r="W374" i="17"/>
  <c r="J268" i="25"/>
  <c r="J255" i="27"/>
  <c r="J258" i="27"/>
  <c r="H667" i="25"/>
  <c r="I668" i="26" s="1"/>
  <c r="J105" i="27"/>
  <c r="K298" i="27"/>
  <c r="H229" i="25"/>
  <c r="I229" i="26" s="1"/>
  <c r="H645" i="25"/>
  <c r="I646" i="26" s="1"/>
  <c r="W769" i="17"/>
  <c r="U279" i="16"/>
  <c r="U50" i="16"/>
  <c r="K380" i="27"/>
  <c r="H291" i="25"/>
  <c r="I291" i="26" s="1"/>
  <c r="H769" i="25"/>
  <c r="I770" i="26" s="1"/>
  <c r="J181" i="27"/>
  <c r="J325" i="27"/>
  <c r="H280" i="25"/>
  <c r="I280" i="26" s="1"/>
  <c r="W144" i="17"/>
  <c r="W718" i="17"/>
  <c r="G249" i="25"/>
  <c r="H249" i="26" s="1"/>
  <c r="W246" i="17"/>
  <c r="W804" i="17"/>
  <c r="G260" i="25"/>
  <c r="H260" i="26" s="1"/>
  <c r="V345" i="17"/>
  <c r="V362" i="17"/>
  <c r="W627" i="17"/>
  <c r="J275" i="25"/>
  <c r="T75" i="16"/>
  <c r="W855" i="17"/>
  <c r="U354" i="16"/>
  <c r="T648" i="16"/>
  <c r="G121" i="25"/>
  <c r="H121" i="26" s="1"/>
  <c r="W546" i="17"/>
  <c r="J384" i="25"/>
  <c r="V230" i="17"/>
  <c r="T635" i="16"/>
  <c r="W622" i="17"/>
  <c r="V411" i="17"/>
  <c r="V626" i="17"/>
  <c r="W693" i="17"/>
  <c r="J333" i="25"/>
  <c r="G423" i="25"/>
  <c r="H423" i="26" s="1"/>
  <c r="V158" i="17"/>
  <c r="W462" i="17"/>
  <c r="V338" i="17"/>
  <c r="G166" i="25"/>
  <c r="H166" i="26" s="1"/>
  <c r="V695" i="17"/>
  <c r="T151" i="16"/>
  <c r="G179" i="25"/>
  <c r="H179" i="26" s="1"/>
  <c r="V736" i="17"/>
  <c r="V105" i="17"/>
  <c r="T139" i="16"/>
  <c r="G436" i="25"/>
  <c r="H436" i="26" s="1"/>
  <c r="J192" i="25"/>
  <c r="J260" i="25"/>
  <c r="V297" i="17"/>
  <c r="G253" i="25"/>
  <c r="H253" i="26" s="1"/>
  <c r="W730" i="17"/>
  <c r="T215" i="16"/>
  <c r="U143" i="16"/>
  <c r="H27" i="51"/>
  <c r="G435" i="25"/>
  <c r="H435" i="26" s="1"/>
  <c r="H694" i="25"/>
  <c r="I695" i="26" s="1"/>
  <c r="J130" i="27"/>
  <c r="H210" i="51"/>
  <c r="H420" i="25"/>
  <c r="I420" i="26" s="1"/>
  <c r="W457" i="17"/>
  <c r="J123" i="25"/>
  <c r="G405" i="25"/>
  <c r="H405" i="26" s="1"/>
  <c r="H249" i="51"/>
  <c r="H203" i="51"/>
  <c r="K255" i="27"/>
  <c r="K321" i="27"/>
  <c r="T158" i="16"/>
  <c r="H543" i="25"/>
  <c r="I544" i="26" s="1"/>
  <c r="K130" i="27"/>
  <c r="H450" i="25"/>
  <c r="I450" i="26" s="1"/>
  <c r="V284" i="17"/>
  <c r="U668" i="16"/>
  <c r="U199" i="16"/>
  <c r="T294" i="16"/>
  <c r="J280" i="27"/>
  <c r="H311" i="25"/>
  <c r="I311" i="26" s="1"/>
  <c r="H454" i="25"/>
  <c r="I454" i="26" s="1"/>
  <c r="K241" i="27"/>
  <c r="H34" i="51"/>
  <c r="H300" i="25"/>
  <c r="I300" i="26" s="1"/>
  <c r="G161" i="25"/>
  <c r="H161" i="26" s="1"/>
  <c r="H244" i="51"/>
  <c r="U38" i="16"/>
  <c r="K184" i="27"/>
  <c r="J368" i="27"/>
  <c r="H362" i="25"/>
  <c r="I362" i="26" s="1"/>
  <c r="H524" i="25"/>
  <c r="I525" i="26" s="1"/>
  <c r="K155" i="27"/>
  <c r="G334" i="25"/>
  <c r="H334" i="26" s="1"/>
  <c r="V589" i="17"/>
  <c r="W165" i="17"/>
  <c r="H100" i="25"/>
  <c r="I100" i="26" s="1"/>
  <c r="V683" i="17"/>
  <c r="W251" i="17"/>
  <c r="H111" i="25"/>
  <c r="I111" i="26" s="1"/>
  <c r="G383" i="25"/>
  <c r="H383" i="26" s="1"/>
  <c r="T159" i="16"/>
  <c r="V360" i="17"/>
  <c r="G187" i="25"/>
  <c r="H187" i="26" s="1"/>
  <c r="J185" i="25"/>
  <c r="J418" i="25"/>
  <c r="W547" i="17"/>
  <c r="W775" i="17"/>
  <c r="G97" i="25"/>
  <c r="H97" i="26" s="1"/>
  <c r="W453" i="17"/>
  <c r="T369" i="16"/>
  <c r="V479" i="17"/>
  <c r="V722" i="17"/>
  <c r="J388" i="25"/>
  <c r="W698" i="17"/>
  <c r="T700" i="16"/>
  <c r="V744" i="17"/>
  <c r="J402" i="27"/>
  <c r="H158" i="51"/>
  <c r="H744" i="25"/>
  <c r="I745" i="26" s="1"/>
  <c r="K235" i="27"/>
  <c r="H139" i="51"/>
  <c r="G438" i="25"/>
  <c r="H438" i="26" s="1"/>
  <c r="H722" i="25"/>
  <c r="I723" i="26" s="1"/>
  <c r="J286" i="25"/>
  <c r="V132" i="17"/>
  <c r="U409" i="16"/>
  <c r="T162" i="16"/>
  <c r="U147" i="16"/>
  <c r="J186" i="27"/>
  <c r="U202" i="16"/>
  <c r="H496" i="25"/>
  <c r="I497" i="26" s="1"/>
  <c r="H800" i="25"/>
  <c r="J164" i="27"/>
  <c r="H145" i="25"/>
  <c r="I145" i="26" s="1"/>
  <c r="G59" i="25"/>
  <c r="H59" i="26" s="1"/>
  <c r="W438" i="17"/>
  <c r="J332" i="25"/>
  <c r="K306" i="27"/>
  <c r="K372" i="27"/>
  <c r="H603" i="25"/>
  <c r="I604" i="26" s="1"/>
  <c r="J237" i="27"/>
  <c r="K338" i="27"/>
  <c r="H197" i="25"/>
  <c r="I197" i="26" s="1"/>
  <c r="H581" i="25"/>
  <c r="I582" i="26" s="1"/>
  <c r="W697" i="17"/>
  <c r="U151" i="16"/>
  <c r="T246" i="16"/>
  <c r="J328" i="27"/>
  <c r="H323" i="25"/>
  <c r="I323" i="26" s="1"/>
  <c r="H478" i="25"/>
  <c r="I479" i="26" s="1"/>
  <c r="J337" i="27"/>
  <c r="J284" i="27"/>
  <c r="H312" i="25"/>
  <c r="I312" i="26" s="1"/>
  <c r="W208" i="17"/>
  <c r="W782" i="17"/>
  <c r="G281" i="25"/>
  <c r="H281" i="26" s="1"/>
  <c r="W311" i="17"/>
  <c r="W740" i="17"/>
  <c r="J306" i="25"/>
  <c r="H106" i="25"/>
  <c r="I106" i="26" s="1"/>
  <c r="W269" i="17"/>
  <c r="W220" i="17"/>
  <c r="V679" i="17"/>
  <c r="V218" i="17"/>
  <c r="G482" i="25"/>
  <c r="H483" i="26" s="1"/>
  <c r="T704" i="16"/>
  <c r="V522" i="17"/>
  <c r="U103" i="16"/>
  <c r="T198" i="16"/>
  <c r="K389" i="27"/>
  <c r="H335" i="25"/>
  <c r="I335" i="26" s="1"/>
  <c r="H502" i="25"/>
  <c r="I503" i="26" s="1"/>
  <c r="K101" i="27"/>
  <c r="J332" i="27"/>
  <c r="H324" i="25"/>
  <c r="I324" i="26" s="1"/>
  <c r="W264" i="17"/>
  <c r="W838" i="17"/>
  <c r="G309" i="25"/>
  <c r="H309" i="26" s="1"/>
  <c r="J362" i="27"/>
  <c r="H209" i="51"/>
  <c r="H704" i="25"/>
  <c r="I705" i="26" s="1"/>
  <c r="J177" i="27"/>
  <c r="H250" i="51"/>
  <c r="H425" i="25"/>
  <c r="I425" i="26" s="1"/>
  <c r="H682" i="25"/>
  <c r="I683" i="26" s="1"/>
  <c r="J246" i="25"/>
  <c r="T573" i="16"/>
  <c r="J153" i="25"/>
  <c r="T178" i="16"/>
  <c r="U163" i="16"/>
  <c r="J150" i="27"/>
  <c r="H19" i="51"/>
  <c r="H432" i="25"/>
  <c r="I432" i="26" s="1"/>
  <c r="H660" i="25"/>
  <c r="I661" i="26" s="1"/>
  <c r="J128" i="27"/>
  <c r="G402" i="25"/>
  <c r="H402" i="26" s="1"/>
  <c r="V733" i="17"/>
  <c r="H281" i="51"/>
  <c r="H235" i="51"/>
  <c r="K124" i="27"/>
  <c r="K375" i="27"/>
  <c r="T30" i="16"/>
  <c r="H559" i="25"/>
  <c r="I560" i="26" s="1"/>
  <c r="J207" i="27"/>
  <c r="G174" i="25"/>
  <c r="H174" i="26" s="1"/>
  <c r="V268" i="17"/>
  <c r="V175" i="17"/>
  <c r="G173" i="25"/>
  <c r="H173" i="26" s="1"/>
  <c r="U458" i="16"/>
  <c r="V520" i="17"/>
  <c r="W164" i="17"/>
  <c r="W722" i="17"/>
  <c r="G223" i="25"/>
  <c r="H223" i="26" s="1"/>
  <c r="V367" i="17"/>
  <c r="V482" i="17"/>
  <c r="J217" i="25"/>
  <c r="V547" i="17"/>
  <c r="T694" i="16"/>
  <c r="W837" i="17"/>
  <c r="H446" i="25"/>
  <c r="I446" i="26" s="1"/>
  <c r="T676" i="16"/>
  <c r="G128" i="25"/>
  <c r="H128" i="26" s="1"/>
  <c r="W480" i="17"/>
  <c r="T388" i="16"/>
  <c r="W102" i="17"/>
  <c r="W652" i="17"/>
  <c r="G188" i="25"/>
  <c r="H188" i="26" s="1"/>
  <c r="V296" i="17"/>
  <c r="V169" i="17"/>
  <c r="W611" i="17"/>
  <c r="J259" i="25"/>
  <c r="T123" i="16"/>
  <c r="H56" i="25"/>
  <c r="I56" i="26" s="1"/>
  <c r="G449" i="25"/>
  <c r="H449" i="26" s="1"/>
  <c r="T680" i="16"/>
  <c r="G129" i="25"/>
  <c r="H129" i="26" s="1"/>
  <c r="W562" i="17"/>
  <c r="J400" i="25"/>
  <c r="V214" i="17"/>
  <c r="T619" i="16"/>
  <c r="W715" i="17"/>
  <c r="U479" i="16"/>
  <c r="J152" i="25"/>
  <c r="V745" i="17"/>
  <c r="J240" i="25"/>
  <c r="T459" i="16"/>
  <c r="V370" i="17"/>
  <c r="U574" i="16"/>
  <c r="T542" i="16"/>
  <c r="V767" i="17"/>
  <c r="K377" i="27"/>
  <c r="K381" i="27"/>
  <c r="H779" i="25"/>
  <c r="I780" i="26" s="1"/>
  <c r="K248" i="27"/>
  <c r="K348" i="27"/>
  <c r="H285" i="25"/>
  <c r="I285" i="26" s="1"/>
  <c r="H757" i="25"/>
  <c r="I758" i="26" s="1"/>
  <c r="T421" i="16"/>
  <c r="V400" i="17"/>
  <c r="U222" i="16"/>
  <c r="T202" i="16"/>
  <c r="J94" i="27"/>
  <c r="H197" i="51"/>
  <c r="H402" i="25"/>
  <c r="I402" i="26" s="1"/>
  <c r="H604" i="25"/>
  <c r="I605" i="26" s="1"/>
  <c r="K323" i="27"/>
  <c r="G374" i="25"/>
  <c r="H374" i="26" s="1"/>
  <c r="V703" i="17"/>
  <c r="W245" i="17"/>
  <c r="H140" i="25"/>
  <c r="I140" i="26" s="1"/>
  <c r="K407" i="27"/>
  <c r="T190" i="16"/>
  <c r="H539" i="25"/>
  <c r="I540" i="26" s="1"/>
  <c r="K114" i="27"/>
  <c r="J206" i="27"/>
  <c r="U42" i="16"/>
  <c r="H517" i="25"/>
  <c r="I518" i="26" s="1"/>
  <c r="W633" i="17"/>
  <c r="U203" i="16"/>
  <c r="U306" i="16"/>
  <c r="K286" i="27"/>
  <c r="H227" i="25"/>
  <c r="I227" i="26" s="1"/>
  <c r="H641" i="25"/>
  <c r="I642" i="26" s="1"/>
  <c r="K327" i="27"/>
  <c r="K236" i="27"/>
  <c r="H216" i="25"/>
  <c r="I216" i="26" s="1"/>
  <c r="G115" i="25"/>
  <c r="H115" i="26" s="1"/>
  <c r="W582" i="17"/>
  <c r="G185" i="25"/>
  <c r="H185" i="26" s="1"/>
  <c r="W118" i="17"/>
  <c r="W668" i="17"/>
  <c r="G196" i="25"/>
  <c r="H196" i="26" s="1"/>
  <c r="V216" i="17"/>
  <c r="U612" i="16"/>
  <c r="W499" i="17"/>
  <c r="J148" i="25"/>
  <c r="T203" i="16"/>
  <c r="W687" i="17"/>
  <c r="J327" i="25"/>
  <c r="H797" i="25"/>
  <c r="I798" i="26" s="1"/>
  <c r="G57" i="25"/>
  <c r="H57" i="26" s="1"/>
  <c r="W418" i="17"/>
  <c r="J256" i="25"/>
  <c r="V102" i="17"/>
  <c r="T507" i="16"/>
  <c r="W109" i="17"/>
  <c r="V282" i="17"/>
  <c r="V113" i="17"/>
  <c r="W565" i="17"/>
  <c r="J205" i="25"/>
  <c r="G359" i="25"/>
  <c r="H359" i="26" s="1"/>
  <c r="U510" i="16"/>
  <c r="V592" i="17"/>
  <c r="T478" i="16"/>
  <c r="W794" i="17"/>
  <c r="V439" i="17"/>
  <c r="T417" i="16"/>
  <c r="V535" i="17"/>
  <c r="U343" i="16"/>
  <c r="W827" i="17"/>
  <c r="W759" i="17"/>
  <c r="G89" i="25"/>
  <c r="H89" i="26" s="1"/>
  <c r="V166" i="17"/>
  <c r="W171" i="17"/>
  <c r="W130" i="17"/>
  <c r="G296" i="25"/>
  <c r="H296" i="26" s="1"/>
  <c r="U470" i="16"/>
  <c r="H265" i="51"/>
  <c r="H219" i="51"/>
  <c r="K399" i="27"/>
  <c r="J349" i="27"/>
  <c r="T94" i="16"/>
  <c r="H551" i="25"/>
  <c r="I552" i="26" s="1"/>
  <c r="K164" i="27"/>
  <c r="G170" i="25"/>
  <c r="H170" i="26" s="1"/>
  <c r="V292" i="17"/>
  <c r="V185" i="17"/>
  <c r="U247" i="16"/>
  <c r="T17" i="16"/>
  <c r="J423" i="27"/>
  <c r="H299" i="25"/>
  <c r="I299" i="26" s="1"/>
  <c r="H785" i="25"/>
  <c r="I786" i="26" s="1"/>
  <c r="K202" i="27"/>
  <c r="K364" i="27"/>
  <c r="H288" i="25"/>
  <c r="I288" i="26" s="1"/>
  <c r="W192" i="17"/>
  <c r="W734" i="17"/>
  <c r="G257" i="25"/>
  <c r="H257" i="26" s="1"/>
  <c r="H42" i="51"/>
  <c r="H117" i="51"/>
  <c r="H664" i="25"/>
  <c r="I665" i="26" s="1"/>
  <c r="J132" i="27"/>
  <c r="H221" i="51"/>
  <c r="H405" i="25"/>
  <c r="I405" i="26" s="1"/>
  <c r="H642" i="25"/>
  <c r="I643" i="26" s="1"/>
  <c r="J206" i="25"/>
  <c r="T501" i="16"/>
  <c r="J212" i="27"/>
  <c r="H28" i="51"/>
  <c r="H481" i="25"/>
  <c r="I482" i="26" s="1"/>
  <c r="H766" i="25"/>
  <c r="I767" i="26" s="1"/>
  <c r="J217" i="27"/>
  <c r="H239" i="51"/>
  <c r="H459" i="25"/>
  <c r="I459" i="26" s="1"/>
  <c r="W497" i="17"/>
  <c r="G146" i="25"/>
  <c r="H146" i="26" s="1"/>
  <c r="G425" i="25"/>
  <c r="H425" i="26" s="1"/>
  <c r="W599" i="17"/>
  <c r="J239" i="25"/>
  <c r="G444" i="25"/>
  <c r="H444" i="26" s="1"/>
  <c r="V313" i="17"/>
  <c r="V233" i="17"/>
  <c r="W595" i="17"/>
  <c r="J243" i="25"/>
  <c r="T107" i="16"/>
  <c r="W791" i="17"/>
  <c r="J423" i="25"/>
  <c r="H187" i="25"/>
  <c r="I187" i="26" s="1"/>
  <c r="G105" i="25"/>
  <c r="H105" i="26" s="1"/>
  <c r="V808" i="17"/>
  <c r="W423" i="17"/>
  <c r="W185" i="17"/>
  <c r="T580" i="16"/>
  <c r="T545" i="16"/>
  <c r="W103" i="17"/>
  <c r="U204" i="16"/>
  <c r="W725" i="17"/>
  <c r="K408" i="27"/>
  <c r="H21" i="51"/>
  <c r="H616" i="25"/>
  <c r="I617" i="26" s="1"/>
  <c r="K383" i="27"/>
  <c r="H142" i="51"/>
  <c r="H381" i="25"/>
  <c r="I381" i="26" s="1"/>
  <c r="H594" i="25"/>
  <c r="I595" i="26" s="1"/>
  <c r="J158" i="25"/>
  <c r="T613" i="16"/>
  <c r="V656" i="17"/>
  <c r="U94" i="16"/>
  <c r="T74" i="16"/>
  <c r="K158" i="27"/>
  <c r="H51" i="51"/>
  <c r="H440" i="25"/>
  <c r="I440" i="26" s="1"/>
  <c r="H668" i="25"/>
  <c r="I669" i="26" s="1"/>
  <c r="J136" i="27"/>
  <c r="G406" i="25"/>
  <c r="H406" i="26" s="1"/>
  <c r="V773" i="17"/>
  <c r="W310" i="17"/>
  <c r="J204" i="25"/>
  <c r="K261" i="27"/>
  <c r="H248" i="51"/>
  <c r="G475" i="25"/>
  <c r="H475" i="26" s="1"/>
  <c r="H798" i="25"/>
  <c r="I799" i="26" s="1"/>
  <c r="J353" i="27"/>
  <c r="H100" i="51"/>
  <c r="H452" i="25"/>
  <c r="I452" i="26" s="1"/>
  <c r="W569" i="17"/>
  <c r="U75" i="16"/>
  <c r="U178" i="16"/>
  <c r="J267" i="27"/>
  <c r="H259" i="25"/>
  <c r="I259" i="26" s="1"/>
  <c r="H705" i="25"/>
  <c r="I706" i="26" s="1"/>
  <c r="J111" i="27"/>
  <c r="K419" i="27"/>
  <c r="H248" i="25"/>
  <c r="I248" i="26" s="1"/>
  <c r="G153" i="25"/>
  <c r="H153" i="26" s="1"/>
  <c r="W646" i="17"/>
  <c r="G217" i="25"/>
  <c r="H217" i="26" s="1"/>
  <c r="W182" i="17"/>
  <c r="W604" i="17"/>
  <c r="J178" i="25"/>
  <c r="W563" i="17"/>
  <c r="G285" i="25"/>
  <c r="H285" i="26" s="1"/>
  <c r="V793" i="17"/>
  <c r="V294" i="17"/>
  <c r="J415" i="25"/>
  <c r="G199" i="25"/>
  <c r="H199" i="26" s="1"/>
  <c r="V531" i="17"/>
  <c r="V608" i="17"/>
  <c r="U130" i="16"/>
  <c r="J299" i="27"/>
  <c r="H271" i="25"/>
  <c r="I271" i="26" s="1"/>
  <c r="H729" i="25"/>
  <c r="I730" i="26" s="1"/>
  <c r="J135" i="27"/>
  <c r="J269" i="27"/>
  <c r="H260" i="25"/>
  <c r="I260" i="26" s="1"/>
  <c r="W136" i="17"/>
  <c r="V706" i="17"/>
  <c r="G245" i="25"/>
  <c r="H245" i="26" s="1"/>
  <c r="J355" i="27"/>
  <c r="J406" i="27"/>
  <c r="H576" i="25"/>
  <c r="I577" i="26" s="1"/>
  <c r="J227" i="27"/>
  <c r="J364" i="27"/>
  <c r="H361" i="25"/>
  <c r="I361" i="26" s="1"/>
  <c r="H554" i="25"/>
  <c r="I555" i="26" s="1"/>
  <c r="H129" i="25"/>
  <c r="I129" i="26" s="1"/>
  <c r="T445" i="16"/>
  <c r="V368" i="17"/>
  <c r="U110" i="16"/>
  <c r="T90" i="16"/>
  <c r="J195" i="27"/>
  <c r="J384" i="27"/>
  <c r="H366" i="25"/>
  <c r="I366" i="26" s="1"/>
  <c r="H532" i="25"/>
  <c r="I533" i="26" s="1"/>
  <c r="K165" i="27"/>
  <c r="G338" i="25"/>
  <c r="H338" i="26" s="1"/>
  <c r="V597" i="17"/>
  <c r="H126" i="51"/>
  <c r="H238" i="51"/>
  <c r="H784" i="25"/>
  <c r="I785" i="26" s="1"/>
  <c r="K406" i="27"/>
  <c r="F15" i="51"/>
  <c r="H477" i="25"/>
  <c r="H762" i="25"/>
  <c r="I763" i="26" s="1"/>
  <c r="J326" i="25"/>
  <c r="V140" i="17"/>
  <c r="U545" i="16"/>
  <c r="U655" i="16"/>
  <c r="V234" i="17"/>
  <c r="T630" i="16"/>
  <c r="W549" i="17"/>
  <c r="J189" i="25"/>
  <c r="G415" i="25"/>
  <c r="H415" i="26" s="1"/>
  <c r="V759" i="17"/>
  <c r="W328" i="17"/>
  <c r="T95" i="16"/>
  <c r="G82" i="25"/>
  <c r="H82" i="26" s="1"/>
  <c r="W468" i="17"/>
  <c r="J298" i="25"/>
  <c r="V112" i="17"/>
  <c r="U508" i="16"/>
  <c r="W427" i="17"/>
  <c r="J108" i="25"/>
  <c r="U463" i="16"/>
  <c r="W487" i="17"/>
  <c r="J134" i="25"/>
  <c r="G380" i="25"/>
  <c r="H380" i="26" s="1"/>
  <c r="V681" i="17"/>
  <c r="W249" i="17"/>
  <c r="H114" i="25"/>
  <c r="I114" i="26" s="1"/>
  <c r="U542" i="16"/>
  <c r="V768" i="17"/>
  <c r="U393" i="16"/>
  <c r="V114" i="17"/>
  <c r="T510" i="16"/>
  <c r="W429" i="17"/>
  <c r="J105" i="25"/>
  <c r="G339" i="25"/>
  <c r="H339" i="26" s="1"/>
  <c r="V599" i="17"/>
  <c r="W175" i="17"/>
  <c r="T247" i="16"/>
  <c r="T403" i="16"/>
  <c r="V210" i="17"/>
  <c r="W525" i="17"/>
  <c r="G474" i="25"/>
  <c r="H474" i="26" s="1"/>
  <c r="W400" i="17"/>
  <c r="U442" i="16"/>
  <c r="J376" i="25"/>
  <c r="J215" i="25"/>
  <c r="G437" i="25"/>
  <c r="H437" i="26" s="1"/>
  <c r="U206" i="16"/>
  <c r="T186" i="16"/>
  <c r="J102" i="27"/>
  <c r="H229" i="51"/>
  <c r="H406" i="25"/>
  <c r="I406" i="26" s="1"/>
  <c r="H612" i="25"/>
  <c r="I613" i="26" s="1"/>
  <c r="K362" i="27"/>
  <c r="G378" i="25"/>
  <c r="H378" i="26" s="1"/>
  <c r="V717" i="17"/>
  <c r="W285" i="17"/>
  <c r="J180" i="25"/>
  <c r="K343" i="27"/>
  <c r="U58" i="16"/>
  <c r="H515" i="25"/>
  <c r="I516" i="26" s="1"/>
  <c r="K112" i="27"/>
  <c r="J182" i="27"/>
  <c r="U234" i="16"/>
  <c r="H492" i="25"/>
  <c r="I493" i="26" s="1"/>
  <c r="W609" i="17"/>
  <c r="J257" i="25"/>
  <c r="H810" i="25"/>
  <c r="H227" i="51"/>
  <c r="H284" i="51"/>
  <c r="J197" i="27"/>
  <c r="K353" i="27"/>
  <c r="H286" i="25"/>
  <c r="I286" i="26" s="1"/>
  <c r="H727" i="25"/>
  <c r="I728" i="26" s="1"/>
  <c r="K167" i="27"/>
  <c r="G258" i="25"/>
  <c r="H258" i="26" s="1"/>
  <c r="V437" i="17"/>
  <c r="J270" i="27"/>
  <c r="H74" i="51"/>
  <c r="G497" i="25"/>
  <c r="H498" i="26" s="1"/>
  <c r="K127" i="27"/>
  <c r="J320" i="27"/>
  <c r="H321" i="25"/>
  <c r="I321" i="26" s="1"/>
  <c r="H474" i="25"/>
  <c r="I474" i="26" s="1"/>
  <c r="H89" i="25"/>
  <c r="I89" i="26" s="1"/>
  <c r="T461" i="16"/>
  <c r="V560" i="17"/>
  <c r="G365" i="25"/>
  <c r="H365" i="26" s="1"/>
  <c r="U554" i="16"/>
  <c r="T342" i="16"/>
  <c r="W260" i="17"/>
  <c r="W682" i="17"/>
  <c r="G207" i="25"/>
  <c r="H207" i="26" s="1"/>
  <c r="V335" i="17"/>
  <c r="V354" i="17"/>
  <c r="J115" i="25"/>
  <c r="V515" i="17"/>
  <c r="T662" i="16"/>
  <c r="W805" i="17"/>
  <c r="J405" i="25"/>
  <c r="T612" i="16"/>
  <c r="G112" i="25"/>
  <c r="H112" i="26" s="1"/>
  <c r="W576" i="17"/>
  <c r="U268" i="16"/>
  <c r="W198" i="17"/>
  <c r="W756" i="17"/>
  <c r="G236" i="25"/>
  <c r="H236" i="26" s="1"/>
  <c r="V393" i="17"/>
  <c r="U676" i="16"/>
  <c r="W451" i="17"/>
  <c r="T27" i="16"/>
  <c r="U434" i="16"/>
  <c r="W140" i="17"/>
  <c r="J368" i="25"/>
  <c r="T587" i="16"/>
  <c r="W113" i="17"/>
  <c r="V665" i="17"/>
  <c r="U366" i="16"/>
  <c r="U418" i="16"/>
  <c r="W482" i="17"/>
  <c r="T571" i="16"/>
  <c r="W373" i="17"/>
  <c r="W279" i="17"/>
  <c r="J186" i="25"/>
  <c r="J100" i="25"/>
  <c r="H62" i="51"/>
  <c r="H222" i="51"/>
  <c r="H776" i="25"/>
  <c r="I777" i="26" s="1"/>
  <c r="K363" i="27"/>
  <c r="H279" i="51"/>
  <c r="H469" i="25"/>
  <c r="I469" i="26" s="1"/>
  <c r="H754" i="25"/>
  <c r="I755" i="26" s="1"/>
  <c r="J318" i="25"/>
  <c r="V164" i="17"/>
  <c r="U569" i="16"/>
  <c r="U171" i="16"/>
  <c r="U274" i="16"/>
  <c r="K330" i="27"/>
  <c r="H235" i="25"/>
  <c r="I235" i="26" s="1"/>
  <c r="H657" i="25"/>
  <c r="I658" i="26" s="1"/>
  <c r="K134" i="27"/>
  <c r="K270" i="27"/>
  <c r="H224" i="25"/>
  <c r="I224" i="26" s="1"/>
  <c r="G139" i="25"/>
  <c r="H139" i="26" s="1"/>
  <c r="W598" i="17"/>
  <c r="G193" i="25"/>
  <c r="H193" i="26" s="1"/>
  <c r="J310" i="27"/>
  <c r="J366" i="27"/>
  <c r="H536" i="25"/>
  <c r="I537" i="26" s="1"/>
  <c r="J171" i="27"/>
  <c r="K421" i="27"/>
  <c r="H341" i="25"/>
  <c r="I341" i="26" s="1"/>
  <c r="H514" i="25"/>
  <c r="I515" i="26" s="1"/>
  <c r="H109" i="25"/>
  <c r="I109" i="26" s="1"/>
  <c r="T373" i="16"/>
  <c r="U255" i="16"/>
  <c r="H205" i="51"/>
  <c r="H403" i="25"/>
  <c r="I403" i="26" s="1"/>
  <c r="H638" i="25"/>
  <c r="I639" i="26" s="1"/>
  <c r="K331" i="27"/>
  <c r="H105" i="51"/>
  <c r="H392" i="25"/>
  <c r="I392" i="26" s="1"/>
  <c r="W369" i="17"/>
  <c r="J79" i="25"/>
  <c r="G361" i="25"/>
  <c r="H361" i="26" s="1"/>
  <c r="W471" i="17"/>
  <c r="J126" i="25"/>
  <c r="G372" i="25"/>
  <c r="H372" i="26" s="1"/>
  <c r="V697" i="17"/>
  <c r="W265" i="17"/>
  <c r="H122" i="25"/>
  <c r="I122" i="26" s="1"/>
  <c r="U526" i="16"/>
  <c r="V832" i="17"/>
  <c r="V336" i="17"/>
  <c r="V98" i="17"/>
  <c r="T462" i="16"/>
  <c r="W381" i="17"/>
  <c r="J65" i="25"/>
  <c r="G315" i="25"/>
  <c r="H315" i="26" s="1"/>
  <c r="V583" i="17"/>
  <c r="W159" i="17"/>
  <c r="T263" i="16"/>
  <c r="V771" i="17"/>
  <c r="W332" i="17"/>
  <c r="J162" i="25"/>
  <c r="T585" i="16"/>
  <c r="U372" i="16"/>
  <c r="W290" i="17"/>
  <c r="W832" i="17"/>
  <c r="U52" i="16"/>
  <c r="W511" i="17"/>
  <c r="J130" i="25"/>
  <c r="G376" i="25"/>
  <c r="H376" i="26" s="1"/>
  <c r="V577" i="17"/>
  <c r="H110" i="25"/>
  <c r="I110" i="26" s="1"/>
  <c r="T427" i="16"/>
  <c r="W754" i="17"/>
  <c r="T547" i="16"/>
  <c r="T558" i="16"/>
  <c r="G427" i="25"/>
  <c r="H427" i="26" s="1"/>
  <c r="T167" i="16"/>
  <c r="V200" i="17"/>
  <c r="T91" i="16"/>
  <c r="V809" i="17"/>
  <c r="T395" i="16"/>
  <c r="W737" i="17"/>
  <c r="J279" i="27"/>
  <c r="K144" i="27"/>
  <c r="U218" i="16"/>
  <c r="H811" i="25"/>
  <c r="V204" i="17"/>
  <c r="J188" i="25"/>
  <c r="W380" i="17"/>
  <c r="T665" i="16"/>
  <c r="W339" i="17"/>
  <c r="U383" i="16"/>
  <c r="U578" i="16"/>
  <c r="J362" i="25"/>
  <c r="U572" i="16"/>
  <c r="J140" i="25"/>
  <c r="W679" i="17"/>
  <c r="H151" i="25"/>
  <c r="I151" i="26" s="1"/>
  <c r="W442" i="17"/>
  <c r="V126" i="17"/>
  <c r="W334" i="17"/>
  <c r="V209" i="17"/>
  <c r="V650" i="17"/>
  <c r="W845" i="17"/>
  <c r="W110" i="17"/>
  <c r="G80" i="25"/>
  <c r="H80" i="26" s="1"/>
  <c r="U660" i="16"/>
  <c r="U68" i="16"/>
  <c r="U444" i="16"/>
  <c r="G412" i="25"/>
  <c r="H412" i="26" s="1"/>
  <c r="W493" i="17"/>
  <c r="G263" i="25"/>
  <c r="H263" i="26" s="1"/>
  <c r="W498" i="17"/>
  <c r="U228" i="16"/>
  <c r="G291" i="25"/>
  <c r="H291" i="26" s="1"/>
  <c r="J262" i="27"/>
  <c r="F14" i="51"/>
  <c r="G489" i="25"/>
  <c r="H490" i="26" s="1"/>
  <c r="K119" i="27"/>
  <c r="J304" i="27"/>
  <c r="H317" i="25"/>
  <c r="I317" i="26" s="1"/>
  <c r="H466" i="25"/>
  <c r="I466" i="26" s="1"/>
  <c r="H85" i="25"/>
  <c r="I85" i="26" s="1"/>
  <c r="T485" i="16"/>
  <c r="V143" i="17"/>
  <c r="H276" i="51"/>
  <c r="T330" i="16"/>
  <c r="K205" i="27"/>
  <c r="J400" i="27"/>
  <c r="H370" i="25"/>
  <c r="I370" i="26" s="1"/>
  <c r="H540" i="25"/>
  <c r="I541" i="26" s="1"/>
  <c r="K176" i="27"/>
  <c r="G342" i="25"/>
  <c r="H342" i="26" s="1"/>
  <c r="V637" i="17"/>
  <c r="W181" i="17"/>
  <c r="H108" i="25"/>
  <c r="I108" i="26" s="1"/>
  <c r="U175" i="16"/>
  <c r="H234" i="51"/>
  <c r="H423" i="25"/>
  <c r="I423" i="26" s="1"/>
  <c r="H678" i="25"/>
  <c r="I679" i="26" s="1"/>
  <c r="J114" i="27"/>
  <c r="H277" i="51"/>
  <c r="H412" i="25"/>
  <c r="I412" i="26" s="1"/>
  <c r="W441" i="17"/>
  <c r="U331" i="16"/>
  <c r="H192" i="51"/>
  <c r="K329" i="27"/>
  <c r="H195" i="25"/>
  <c r="I195" i="26" s="1"/>
  <c r="H577" i="25"/>
  <c r="I578" i="26" s="1"/>
  <c r="K138" i="27"/>
  <c r="K269" i="27"/>
  <c r="H185" i="25"/>
  <c r="I185" i="26" s="1"/>
  <c r="G83" i="25"/>
  <c r="H83" i="26" s="1"/>
  <c r="W518" i="17"/>
  <c r="J412" i="25"/>
  <c r="G134" i="25"/>
  <c r="H134" i="26" s="1"/>
  <c r="W476" i="17"/>
  <c r="H95" i="25"/>
  <c r="I95" i="26" s="1"/>
  <c r="W178" i="17"/>
  <c r="W623" i="17"/>
  <c r="V401" i="17"/>
  <c r="U518" i="16"/>
  <c r="W820" i="17"/>
  <c r="H66" i="25"/>
  <c r="I66" i="26" s="1"/>
  <c r="V146" i="17"/>
  <c r="G355" i="25"/>
  <c r="H355" i="26" s="1"/>
  <c r="U283" i="16"/>
  <c r="H240" i="51"/>
  <c r="J413" i="27"/>
  <c r="H207" i="25"/>
  <c r="I207" i="26" s="1"/>
  <c r="H601" i="25"/>
  <c r="I602" i="26" s="1"/>
  <c r="K319" i="27"/>
  <c r="K333" i="27"/>
  <c r="H196" i="25"/>
  <c r="I196" i="26" s="1"/>
  <c r="G111" i="25"/>
  <c r="H111" i="26" s="1"/>
  <c r="W574" i="17"/>
  <c r="G181" i="25"/>
  <c r="H181" i="26" s="1"/>
  <c r="U287" i="16"/>
  <c r="H129" i="51"/>
  <c r="H395" i="25"/>
  <c r="I395" i="26" s="1"/>
  <c r="H622" i="25"/>
  <c r="I623" i="26" s="1"/>
  <c r="K267" i="27"/>
  <c r="H41" i="51"/>
  <c r="H384" i="25"/>
  <c r="I384" i="26" s="1"/>
  <c r="W385" i="17"/>
  <c r="W798" i="17"/>
  <c r="G289" i="25"/>
  <c r="H289" i="26" s="1"/>
  <c r="J386" i="27"/>
  <c r="H30" i="51"/>
  <c r="H600" i="25"/>
  <c r="I601" i="26" s="1"/>
  <c r="K307" i="27"/>
  <c r="J412" i="27"/>
  <c r="H373" i="25"/>
  <c r="I373" i="26" s="1"/>
  <c r="H578" i="25"/>
  <c r="I579" i="26" s="1"/>
  <c r="J142" i="25"/>
  <c r="T565" i="16"/>
  <c r="K309" i="27"/>
  <c r="U186" i="16"/>
  <c r="H499" i="25"/>
  <c r="I500" i="26" s="1"/>
  <c r="H819" i="25"/>
  <c r="J166" i="27"/>
  <c r="H264" i="51"/>
  <c r="H476" i="25"/>
  <c r="I476" i="26" s="1"/>
  <c r="W561" i="17"/>
  <c r="J209" i="25"/>
  <c r="G486" i="25"/>
  <c r="H487" i="26" s="1"/>
  <c r="W663" i="17"/>
  <c r="J303" i="25"/>
  <c r="H143" i="25"/>
  <c r="I143" i="26" s="1"/>
  <c r="G61" i="25"/>
  <c r="H61" i="26" s="1"/>
  <c r="W458" i="17"/>
  <c r="J296" i="25"/>
  <c r="V110" i="17"/>
  <c r="T515" i="16"/>
  <c r="W141" i="17"/>
  <c r="V290" i="17"/>
  <c r="U664" i="16"/>
  <c r="W573" i="17"/>
  <c r="J181" i="25"/>
  <c r="G411" i="25"/>
  <c r="H411" i="26" s="1"/>
  <c r="V783" i="17"/>
  <c r="W223" i="17"/>
  <c r="T199" i="16"/>
  <c r="V835" i="17"/>
  <c r="W396" i="17"/>
  <c r="J226" i="25"/>
  <c r="T649" i="16"/>
  <c r="U436" i="16"/>
  <c r="V839" i="17"/>
  <c r="W376" i="17"/>
  <c r="T79" i="16"/>
  <c r="G138" i="25"/>
  <c r="H138" i="26" s="1"/>
  <c r="W580" i="17"/>
  <c r="J410" i="25"/>
  <c r="V256" i="17"/>
  <c r="U620" i="16"/>
  <c r="W539" i="17"/>
  <c r="J156" i="25"/>
  <c r="T195" i="16"/>
  <c r="W344" i="17"/>
  <c r="G122" i="25"/>
  <c r="H122" i="26" s="1"/>
  <c r="J378" i="25"/>
  <c r="V265" i="17"/>
  <c r="J251" i="25"/>
  <c r="W262" i="17"/>
  <c r="V818" i="17"/>
  <c r="W222" i="17"/>
  <c r="U691" i="16"/>
  <c r="U91" i="16"/>
  <c r="U194" i="16"/>
  <c r="J257" i="27"/>
  <c r="H255" i="25"/>
  <c r="I255" i="26" s="1"/>
  <c r="H697" i="25"/>
  <c r="I698" i="26" s="1"/>
  <c r="J103" i="27"/>
  <c r="J393" i="27"/>
  <c r="H244" i="25"/>
  <c r="I244" i="26" s="1"/>
  <c r="W104" i="17"/>
  <c r="W670" i="17"/>
  <c r="G229" i="25"/>
  <c r="H229" i="26" s="1"/>
  <c r="J318" i="27"/>
  <c r="J374" i="27"/>
  <c r="H544" i="25"/>
  <c r="I545" i="26" s="1"/>
  <c r="K181" i="27"/>
  <c r="H22" i="51"/>
  <c r="H345" i="25"/>
  <c r="I345" i="26" s="1"/>
  <c r="H522" i="25"/>
  <c r="I523" i="26" s="1"/>
  <c r="H113" i="25"/>
  <c r="I113" i="26" s="1"/>
  <c r="T541" i="16"/>
  <c r="V760" i="17"/>
  <c r="T242" i="16"/>
  <c r="U227" i="16"/>
  <c r="K374" i="27"/>
  <c r="H116" i="51"/>
  <c r="H456" i="25"/>
  <c r="I456" i="26" s="1"/>
  <c r="H756" i="25"/>
  <c r="I757" i="26" s="1"/>
  <c r="K276" i="27"/>
  <c r="G472" i="25"/>
  <c r="H472" i="26" s="1"/>
  <c r="V829" i="17"/>
  <c r="H217" i="51"/>
  <c r="H171" i="51"/>
  <c r="K154" i="27"/>
  <c r="K281" i="27"/>
  <c r="T286" i="16"/>
  <c r="H527" i="25"/>
  <c r="I528" i="26" s="1"/>
  <c r="K152" i="27"/>
  <c r="J422" i="25"/>
  <c r="V236" i="17"/>
  <c r="U641" i="16"/>
  <c r="W430" i="17"/>
  <c r="V331" i="17"/>
  <c r="V306" i="17"/>
  <c r="W645" i="17"/>
  <c r="G158" i="25"/>
  <c r="H158" i="26" s="1"/>
  <c r="G399" i="25"/>
  <c r="H399" i="26" s="1"/>
  <c r="V727" i="17"/>
  <c r="W295" i="17"/>
  <c r="T127" i="16"/>
  <c r="G66" i="25"/>
  <c r="H66" i="26" s="1"/>
  <c r="W436" i="17"/>
  <c r="J266" i="25"/>
  <c r="T689" i="16"/>
  <c r="U476" i="16"/>
  <c r="W395" i="17"/>
  <c r="W448" i="17"/>
  <c r="T452" i="16"/>
  <c r="J143" i="25"/>
  <c r="W620" i="17"/>
  <c r="G172" i="25"/>
  <c r="H172" i="26" s="1"/>
  <c r="V264" i="17"/>
  <c r="U532" i="16"/>
  <c r="W323" i="17"/>
  <c r="T283" i="16"/>
  <c r="J279" i="25"/>
  <c r="J421" i="25"/>
  <c r="G104" i="25"/>
  <c r="H104" i="26" s="1"/>
  <c r="U316" i="16"/>
  <c r="G307" i="25"/>
  <c r="H307" i="26" s="1"/>
  <c r="T555" i="16"/>
  <c r="W233" i="17"/>
  <c r="J345" i="25"/>
  <c r="W741" i="17"/>
  <c r="V815" i="17"/>
  <c r="J287" i="25"/>
  <c r="J248" i="25"/>
  <c r="V274" i="17"/>
  <c r="H158" i="25"/>
  <c r="I158" i="26" s="1"/>
  <c r="U155" i="16"/>
  <c r="U258" i="16"/>
  <c r="K355" i="27"/>
  <c r="H239" i="25"/>
  <c r="I239" i="26" s="1"/>
  <c r="H665" i="25"/>
  <c r="I666" i="26" s="1"/>
  <c r="K169" i="27"/>
  <c r="K294" i="27"/>
  <c r="H228" i="25"/>
  <c r="I228" i="26" s="1"/>
  <c r="G145" i="25"/>
  <c r="H145" i="26" s="1"/>
  <c r="W638" i="17"/>
  <c r="G213" i="25"/>
  <c r="H213" i="26" s="1"/>
  <c r="J286" i="27"/>
  <c r="J342" i="27"/>
  <c r="H512" i="25"/>
  <c r="I513" i="26" s="1"/>
  <c r="K143" i="27"/>
  <c r="K357" i="27"/>
  <c r="H329" i="25"/>
  <c r="I329" i="26" s="1"/>
  <c r="H490" i="25"/>
  <c r="I491" i="26" s="1"/>
  <c r="H97" i="25"/>
  <c r="I97" i="26" s="1"/>
  <c r="T509" i="16"/>
  <c r="V624" i="17"/>
  <c r="T306" i="16"/>
  <c r="U291" i="16"/>
  <c r="K239" i="27"/>
  <c r="H287" i="51"/>
  <c r="H471" i="25"/>
  <c r="I471" i="26" s="1"/>
  <c r="H724" i="25"/>
  <c r="I725" i="26" s="1"/>
  <c r="K203" i="27"/>
  <c r="U87" i="16"/>
  <c r="J411" i="27"/>
  <c r="H426" i="25"/>
  <c r="I426" i="26" s="1"/>
  <c r="J120" i="27"/>
  <c r="V725" i="17"/>
  <c r="W302" i="17"/>
  <c r="V177" i="17"/>
  <c r="J253" i="25"/>
  <c r="V823" i="17"/>
  <c r="G384" i="25"/>
  <c r="H384" i="26" s="1"/>
  <c r="W257" i="17"/>
  <c r="U550" i="16"/>
  <c r="V728" i="17"/>
  <c r="T518" i="16"/>
  <c r="J93" i="25"/>
  <c r="V639" i="17"/>
  <c r="T271" i="16"/>
  <c r="W388" i="17"/>
  <c r="J137" i="25"/>
  <c r="T356" i="16"/>
  <c r="W790" i="17"/>
  <c r="J124" i="25"/>
  <c r="G108" i="25"/>
  <c r="H108" i="26" s="1"/>
  <c r="W571" i="17"/>
  <c r="J360" i="25"/>
  <c r="W398" i="17"/>
  <c r="G458" i="25"/>
  <c r="H458" i="26" s="1"/>
  <c r="T548" i="16"/>
  <c r="W797" i="17"/>
  <c r="G124" i="25"/>
  <c r="H124" i="26" s="1"/>
  <c r="W254" i="17"/>
  <c r="W762" i="17"/>
  <c r="V527" i="17"/>
  <c r="W640" i="17"/>
  <c r="W484" i="17"/>
  <c r="V719" i="17"/>
  <c r="W460" i="17"/>
  <c r="W419" i="17"/>
  <c r="J247" i="25"/>
  <c r="V129" i="17"/>
  <c r="G176" i="25"/>
  <c r="H176" i="26" s="1"/>
  <c r="W281" i="17"/>
  <c r="U39" i="16"/>
  <c r="T134" i="16"/>
  <c r="H58" i="51"/>
  <c r="H351" i="25"/>
  <c r="I351" i="26" s="1"/>
  <c r="H534" i="25"/>
  <c r="I535" i="26" s="1"/>
  <c r="K133" i="27"/>
  <c r="K416" i="27"/>
  <c r="H340" i="25"/>
  <c r="I340" i="26" s="1"/>
  <c r="W296" i="17"/>
  <c r="W742" i="17"/>
  <c r="G261" i="25"/>
  <c r="H261" i="26" s="1"/>
  <c r="K397" i="27"/>
  <c r="H94" i="51"/>
  <c r="H608" i="25"/>
  <c r="I609" i="26" s="1"/>
  <c r="J341" i="27"/>
  <c r="F12" i="51"/>
  <c r="H377" i="25"/>
  <c r="I377" i="26" s="1"/>
  <c r="H586" i="25"/>
  <c r="I587" i="26" s="1"/>
  <c r="J150" i="25"/>
  <c r="T605" i="16"/>
  <c r="U369" i="16"/>
  <c r="H233" i="51"/>
  <c r="H187" i="51"/>
  <c r="K196" i="27"/>
  <c r="K301" i="27"/>
  <c r="T222" i="16"/>
  <c r="H535" i="25"/>
  <c r="I536" i="26" s="1"/>
  <c r="K98" i="27"/>
  <c r="H434" i="25"/>
  <c r="I434" i="26" s="1"/>
  <c r="V244" i="17"/>
  <c r="K388" i="27"/>
  <c r="K392" i="27"/>
  <c r="H787" i="25"/>
  <c r="I788" i="26" s="1"/>
  <c r="K280" i="27"/>
  <c r="K369" i="27"/>
  <c r="H289" i="25"/>
  <c r="I289" i="26" s="1"/>
  <c r="H765" i="25"/>
  <c r="I766" i="26" s="1"/>
  <c r="H57" i="25"/>
  <c r="I57" i="26" s="1"/>
  <c r="T397" i="16"/>
  <c r="V304" i="17"/>
  <c r="G237" i="25"/>
  <c r="H237" i="26" s="1"/>
  <c r="U490" i="16"/>
  <c r="H159" i="25"/>
  <c r="I159" i="26" s="1"/>
  <c r="W105" i="17"/>
  <c r="T419" i="16"/>
  <c r="V658" i="17"/>
  <c r="G299" i="25"/>
  <c r="H299" i="26" s="1"/>
  <c r="U519" i="16"/>
  <c r="T553" i="16"/>
  <c r="T219" i="16"/>
  <c r="G81" i="25"/>
  <c r="H81" i="26" s="1"/>
  <c r="T523" i="16"/>
  <c r="U271" i="16"/>
  <c r="H173" i="51"/>
  <c r="H399" i="25"/>
  <c r="I399" i="26" s="1"/>
  <c r="H630" i="25"/>
  <c r="I631" i="26" s="1"/>
  <c r="K299" i="27"/>
  <c r="H73" i="51"/>
  <c r="H388" i="25"/>
  <c r="I388" i="26" s="1"/>
  <c r="W393" i="17"/>
  <c r="W446" i="17"/>
  <c r="J340" i="25"/>
  <c r="J263" i="27"/>
  <c r="J266" i="27"/>
  <c r="H675" i="25"/>
  <c r="I676" i="26" s="1"/>
  <c r="J113" i="27"/>
  <c r="K318" i="27"/>
  <c r="H233" i="25"/>
  <c r="I233" i="26" s="1"/>
  <c r="H653" i="25"/>
  <c r="I654" i="26" s="1"/>
  <c r="W777" i="17"/>
  <c r="J289" i="25"/>
  <c r="H156" i="25"/>
  <c r="I156" i="26" s="1"/>
  <c r="F5" i="51"/>
  <c r="H80" i="51"/>
  <c r="K378" i="27"/>
  <c r="K350" i="27"/>
  <c r="H238" i="25"/>
  <c r="I238" i="26" s="1"/>
  <c r="H631" i="25"/>
  <c r="I632" i="26" s="1"/>
  <c r="J159" i="27"/>
  <c r="G210" i="25"/>
  <c r="H210" i="26" s="1"/>
  <c r="V341" i="17"/>
  <c r="J302" i="27"/>
  <c r="J358" i="27"/>
  <c r="H528" i="25"/>
  <c r="I529" i="26" s="1"/>
  <c r="K160" i="27"/>
  <c r="K400" i="27"/>
  <c r="H337" i="25"/>
  <c r="I337" i="26" s="1"/>
  <c r="H506" i="25"/>
  <c r="I507" i="26" s="1"/>
  <c r="H105" i="25"/>
  <c r="I105" i="26" s="1"/>
  <c r="T493" i="16"/>
  <c r="V688" i="17"/>
  <c r="H429" i="25"/>
  <c r="I429" i="26" s="1"/>
  <c r="U586" i="16"/>
  <c r="T374" i="16"/>
  <c r="W292" i="17"/>
  <c r="W850" i="17"/>
  <c r="G287" i="25"/>
  <c r="H287" i="26" s="1"/>
  <c r="V495" i="17"/>
  <c r="T682" i="16"/>
  <c r="U359" i="16"/>
  <c r="V675" i="17"/>
  <c r="W211" i="17"/>
  <c r="H91" i="25"/>
  <c r="I91" i="26" s="1"/>
  <c r="T465" i="16"/>
  <c r="V544" i="17"/>
  <c r="W170" i="17"/>
  <c r="W608" i="17"/>
  <c r="U236" i="16"/>
  <c r="W230" i="17"/>
  <c r="W788" i="17"/>
  <c r="G252" i="25"/>
  <c r="H252" i="26" s="1"/>
  <c r="V425" i="17"/>
  <c r="V682" i="17"/>
  <c r="W747" i="17"/>
  <c r="J387" i="25"/>
  <c r="U527" i="16"/>
  <c r="G189" i="25"/>
  <c r="H189" i="26" s="1"/>
  <c r="U466" i="16"/>
  <c r="V552" i="17"/>
  <c r="W172" i="17"/>
  <c r="W690" i="17"/>
  <c r="G211" i="25"/>
  <c r="H211" i="26" s="1"/>
  <c r="V343" i="17"/>
  <c r="V386" i="17"/>
  <c r="V543" i="17"/>
  <c r="U391" i="16"/>
  <c r="W291" i="17"/>
  <c r="V96" i="17"/>
  <c r="W379" i="17"/>
  <c r="U367" i="16"/>
  <c r="J258" i="25"/>
  <c r="V810" i="17"/>
  <c r="H99" i="25"/>
  <c r="I99" i="26" s="1"/>
  <c r="W856" i="17"/>
  <c r="J326" i="27"/>
  <c r="J382" i="27"/>
  <c r="H552" i="25"/>
  <c r="I553" i="26" s="1"/>
  <c r="K192" i="27"/>
  <c r="F6" i="51"/>
  <c r="H349" i="25"/>
  <c r="I349" i="26" s="1"/>
  <c r="H530" i="25"/>
  <c r="I531" i="26" s="1"/>
  <c r="H117" i="25"/>
  <c r="I117" i="26" s="1"/>
  <c r="T549" i="16"/>
  <c r="U345" i="16"/>
  <c r="T290" i="16"/>
  <c r="U275" i="16"/>
  <c r="K268" i="27"/>
  <c r="H20" i="51"/>
  <c r="H479" i="25"/>
  <c r="I480" i="26" s="1"/>
  <c r="H732" i="25"/>
  <c r="I733" i="26" s="1"/>
  <c r="K214" i="27"/>
  <c r="G448" i="25"/>
  <c r="H448" i="26" s="1"/>
  <c r="V317" i="17"/>
  <c r="V153" i="17"/>
  <c r="U135" i="16"/>
  <c r="T230" i="16"/>
  <c r="J347" i="27"/>
  <c r="H327" i="25"/>
  <c r="I327" i="26" s="1"/>
  <c r="H486" i="25"/>
  <c r="I487" i="26" s="1"/>
  <c r="K379" i="27"/>
  <c r="J300" i="27"/>
  <c r="H316" i="25"/>
  <c r="I316" i="26" s="1"/>
  <c r="W248" i="17"/>
  <c r="U318" i="16"/>
  <c r="T298" i="16"/>
  <c r="J231" i="27"/>
  <c r="H46" i="51"/>
  <c r="H378" i="25"/>
  <c r="I378" i="26" s="1"/>
  <c r="H556" i="25"/>
  <c r="I557" i="26" s="1"/>
  <c r="K197" i="27"/>
  <c r="G350" i="25"/>
  <c r="H350" i="26" s="1"/>
  <c r="V621" i="17"/>
  <c r="W197" i="17"/>
  <c r="H116" i="25"/>
  <c r="I116" i="26" s="1"/>
  <c r="V723" i="17"/>
  <c r="W283" i="17"/>
  <c r="H127" i="25"/>
  <c r="I127" i="26" s="1"/>
  <c r="T441" i="16"/>
  <c r="V448" i="17"/>
  <c r="W114" i="17"/>
  <c r="W680" i="17"/>
  <c r="U164" i="16"/>
  <c r="W303" i="17"/>
  <c r="W828" i="17"/>
  <c r="G272" i="25"/>
  <c r="H272" i="26" s="1"/>
  <c r="V465" i="17"/>
  <c r="V850" i="17"/>
  <c r="W787" i="17"/>
  <c r="J427" i="25"/>
  <c r="T672" i="16"/>
  <c r="G205" i="25"/>
  <c r="H205" i="26" s="1"/>
  <c r="U506" i="16"/>
  <c r="V720" i="17"/>
  <c r="W180" i="17"/>
  <c r="W602" i="17"/>
  <c r="G167" i="25"/>
  <c r="H167" i="26" s="1"/>
  <c r="W736" i="17"/>
  <c r="W415" i="17"/>
  <c r="G328" i="25"/>
  <c r="H328" i="26" s="1"/>
  <c r="V786" i="17"/>
  <c r="J379" i="25"/>
  <c r="T673" i="16"/>
  <c r="V799" i="17"/>
  <c r="T55" i="16"/>
  <c r="J200" i="25"/>
  <c r="T572" i="16"/>
  <c r="W349" i="17"/>
  <c r="V551" i="17"/>
  <c r="W684" i="17"/>
  <c r="W643" i="17"/>
  <c r="U370" i="16"/>
  <c r="G227" i="25"/>
  <c r="H227" i="26" s="1"/>
  <c r="T82" i="16"/>
  <c r="U67" i="16"/>
  <c r="J232" i="27"/>
  <c r="T206" i="16"/>
  <c r="H537" i="25"/>
  <c r="I538" i="26" s="1"/>
  <c r="K104" i="27"/>
  <c r="J204" i="27"/>
  <c r="H165" i="25"/>
  <c r="I165" i="26" s="1"/>
  <c r="G79" i="25"/>
  <c r="H79" i="26" s="1"/>
  <c r="W510" i="17"/>
  <c r="J404" i="25"/>
  <c r="J327" i="27"/>
  <c r="J330" i="27"/>
  <c r="H739" i="25"/>
  <c r="I740" i="26" s="1"/>
  <c r="K183" i="27"/>
  <c r="J283" i="27"/>
  <c r="H265" i="25"/>
  <c r="I265" i="26" s="1"/>
  <c r="H717" i="25"/>
  <c r="I718" i="26" s="1"/>
  <c r="W841" i="17"/>
  <c r="T381" i="16"/>
  <c r="V111" i="17"/>
  <c r="U238" i="16"/>
  <c r="T218" i="16"/>
  <c r="K394" i="27"/>
  <c r="H165" i="51"/>
  <c r="H398" i="25"/>
  <c r="I398" i="26" s="1"/>
  <c r="H596" i="25"/>
  <c r="I597" i="26" s="1"/>
  <c r="K291" i="27"/>
  <c r="G370" i="25"/>
  <c r="H370" i="26" s="1"/>
  <c r="V533" i="17"/>
  <c r="J378" i="27"/>
  <c r="H241" i="51"/>
  <c r="H720" i="25"/>
  <c r="I721" i="26" s="1"/>
  <c r="K198" i="27"/>
  <c r="H43" i="51"/>
  <c r="G439" i="25"/>
  <c r="H439" i="26" s="1"/>
  <c r="H698" i="25"/>
  <c r="I699" i="26" s="1"/>
  <c r="J262" i="25"/>
  <c r="T685" i="16"/>
  <c r="U481" i="16"/>
  <c r="U617" i="16"/>
  <c r="V170" i="17"/>
  <c r="T566" i="16"/>
  <c r="W485" i="17"/>
  <c r="W210" i="17"/>
  <c r="W399" i="17"/>
  <c r="W637" i="17"/>
  <c r="V847" i="17"/>
  <c r="G126" i="25"/>
  <c r="H126" i="26" s="1"/>
  <c r="V753" i="17"/>
  <c r="U606" i="16"/>
  <c r="V178" i="17"/>
  <c r="U556" i="16"/>
  <c r="J328" i="25"/>
  <c r="V423" i="17"/>
  <c r="G90" i="25"/>
  <c r="H90" i="26" s="1"/>
  <c r="W755" i="17"/>
  <c r="U474" i="16"/>
  <c r="G215" i="25"/>
  <c r="H215" i="26" s="1"/>
  <c r="U658" i="16"/>
  <c r="V407" i="17"/>
  <c r="K274" i="27"/>
  <c r="J351" i="27"/>
  <c r="H587" i="25"/>
  <c r="I588" i="26" s="1"/>
  <c r="K148" i="27"/>
  <c r="K297" i="27"/>
  <c r="H189" i="25"/>
  <c r="I189" i="26" s="1"/>
  <c r="H565" i="25"/>
  <c r="I566" i="26" s="1"/>
  <c r="W681" i="17"/>
  <c r="J329" i="25"/>
  <c r="G478" i="25"/>
  <c r="H479" i="26" s="1"/>
  <c r="H39" i="51"/>
  <c r="H96" i="51"/>
  <c r="J99" i="27"/>
  <c r="J377" i="27"/>
  <c r="H242" i="25"/>
  <c r="I242" i="26" s="1"/>
  <c r="H639" i="25"/>
  <c r="I640" i="26" s="1"/>
  <c r="K201" i="27"/>
  <c r="G214" i="25"/>
  <c r="H214" i="26" s="1"/>
  <c r="V381" i="17"/>
  <c r="V410" i="17"/>
  <c r="U263" i="16"/>
  <c r="U34" i="16"/>
  <c r="K401" i="27"/>
  <c r="H295" i="25"/>
  <c r="I295" i="26" s="1"/>
  <c r="H777" i="25"/>
  <c r="I778" i="26" s="1"/>
  <c r="K191" i="27"/>
  <c r="J343" i="27"/>
  <c r="H284" i="25"/>
  <c r="I284" i="26" s="1"/>
  <c r="W184" i="17"/>
  <c r="U190" i="16"/>
  <c r="T170" i="16"/>
  <c r="J110" i="27"/>
  <c r="H261" i="51"/>
  <c r="H410" i="25"/>
  <c r="I410" i="26" s="1"/>
  <c r="H620" i="25"/>
  <c r="I621" i="26" s="1"/>
  <c r="J405" i="27"/>
  <c r="G382" i="25"/>
  <c r="H382" i="26" s="1"/>
  <c r="V685" i="17"/>
  <c r="W261" i="17"/>
  <c r="G156" i="25"/>
  <c r="H156" i="26" s="1"/>
  <c r="V787" i="17"/>
  <c r="W219" i="17"/>
  <c r="W196" i="17"/>
  <c r="V399" i="17"/>
  <c r="V843" i="17"/>
  <c r="J341" i="25"/>
  <c r="W776" i="17"/>
  <c r="T614" i="16"/>
  <c r="V743" i="17"/>
  <c r="W612" i="17"/>
  <c r="V700" i="17"/>
  <c r="U142" i="16"/>
  <c r="T122" i="16"/>
  <c r="J134" i="27"/>
  <c r="H226" i="51"/>
  <c r="H422" i="25"/>
  <c r="I422" i="26" s="1"/>
  <c r="H644" i="25"/>
  <c r="I645" i="26" s="1"/>
  <c r="J112" i="27"/>
  <c r="G394" i="25"/>
  <c r="H394" i="26" s="1"/>
  <c r="V749" i="17"/>
  <c r="W318" i="17"/>
  <c r="J212" i="25"/>
  <c r="H18" i="51"/>
  <c r="T126" i="16"/>
  <c r="H547" i="25"/>
  <c r="I548" i="26" s="1"/>
  <c r="K146" i="27"/>
  <c r="J216" i="27"/>
  <c r="T302" i="16"/>
  <c r="H525" i="25"/>
  <c r="I526" i="26" s="1"/>
  <c r="W641" i="17"/>
  <c r="G162" i="25"/>
  <c r="H162" i="26" s="1"/>
  <c r="G417" i="25"/>
  <c r="H417" i="26" s="1"/>
  <c r="H23" i="51"/>
  <c r="H111" i="51"/>
  <c r="K120" i="27"/>
  <c r="J230" i="27"/>
  <c r="U154" i="16"/>
  <c r="H503" i="25"/>
  <c r="I504" i="26" s="1"/>
  <c r="K279" i="27"/>
  <c r="J398" i="25"/>
  <c r="V212" i="17"/>
  <c r="K345" i="27"/>
  <c r="K349" i="27"/>
  <c r="H755" i="25"/>
  <c r="I756" i="26" s="1"/>
  <c r="J205" i="27"/>
  <c r="J305" i="27"/>
  <c r="H273" i="25"/>
  <c r="I273" i="26" s="1"/>
  <c r="H733" i="25"/>
  <c r="I734" i="26" s="1"/>
  <c r="W825" i="17"/>
  <c r="T365" i="16"/>
  <c r="G329" i="25"/>
  <c r="H329" i="26" s="1"/>
  <c r="W407" i="17"/>
  <c r="J94" i="25"/>
  <c r="G340" i="25"/>
  <c r="H340" i="26" s="1"/>
  <c r="V633" i="17"/>
  <c r="W201" i="17"/>
  <c r="H90" i="25"/>
  <c r="I90" i="26" s="1"/>
  <c r="U462" i="16"/>
  <c r="V568" i="17"/>
  <c r="H152" i="25"/>
  <c r="I152" i="26" s="1"/>
  <c r="U642" i="16"/>
  <c r="T398" i="16"/>
  <c r="W317" i="17"/>
  <c r="W842" i="17"/>
  <c r="G283" i="25"/>
  <c r="H283" i="26" s="1"/>
  <c r="V519" i="17"/>
  <c r="V578" i="17"/>
  <c r="U583" i="16"/>
  <c r="V571" i="17"/>
  <c r="W139" i="17"/>
  <c r="H55" i="25"/>
  <c r="I55" i="26" s="1"/>
  <c r="T393" i="16"/>
  <c r="V255" i="17"/>
  <c r="W98" i="17"/>
  <c r="W632" i="17"/>
  <c r="U244" i="16"/>
  <c r="W319" i="17"/>
  <c r="W844" i="17"/>
  <c r="G280" i="25"/>
  <c r="H280" i="26" s="1"/>
  <c r="V513" i="17"/>
  <c r="U659" i="16"/>
  <c r="W803" i="17"/>
  <c r="J411" i="25"/>
  <c r="U639" i="16"/>
  <c r="V286" i="17"/>
  <c r="J83" i="25"/>
  <c r="T646" i="16"/>
  <c r="T449" i="16"/>
  <c r="W122" i="17"/>
  <c r="U188" i="16"/>
  <c r="W629" i="17"/>
  <c r="V376" i="17"/>
  <c r="W461" i="17"/>
  <c r="W336" i="17"/>
  <c r="U335" i="16"/>
  <c r="H33" i="51"/>
  <c r="H383" i="25"/>
  <c r="I383" i="26" s="1"/>
  <c r="H598" i="25"/>
  <c r="I599" i="26" s="1"/>
  <c r="J211" i="27"/>
  <c r="J408" i="27"/>
  <c r="H372" i="25"/>
  <c r="I372" i="26" s="1"/>
  <c r="W361" i="17"/>
  <c r="J75" i="25"/>
  <c r="G357" i="25"/>
  <c r="H357" i="26" s="1"/>
  <c r="H45" i="51"/>
  <c r="H270" i="51"/>
  <c r="H816" i="25"/>
  <c r="J168" i="27"/>
  <c r="H76" i="51"/>
  <c r="H493" i="25"/>
  <c r="I494" i="26" s="1"/>
  <c r="H778" i="25"/>
  <c r="I779" i="26" s="1"/>
  <c r="J342" i="25"/>
  <c r="V188" i="17"/>
  <c r="U561" i="16"/>
  <c r="U59" i="16"/>
  <c r="U162" i="16"/>
  <c r="J277" i="27"/>
  <c r="H263" i="25"/>
  <c r="I263" i="26" s="1"/>
  <c r="H713" i="25"/>
  <c r="I714" i="26" s="1"/>
  <c r="J119" i="27"/>
  <c r="J249" i="27"/>
  <c r="H252" i="25"/>
  <c r="I252" i="26" s="1"/>
  <c r="W120" i="17"/>
  <c r="H40" i="51"/>
  <c r="U230" i="16"/>
  <c r="K358" i="27"/>
  <c r="J292" i="27"/>
  <c r="H314" i="25"/>
  <c r="I314" i="26" s="1"/>
  <c r="H783" i="25"/>
  <c r="I784" i="26" s="1"/>
  <c r="K264" i="27"/>
  <c r="G286" i="25"/>
  <c r="H286" i="26" s="1"/>
  <c r="V493" i="17"/>
  <c r="U679" i="16"/>
  <c r="V587" i="17"/>
  <c r="W155" i="17"/>
  <c r="H63" i="25"/>
  <c r="I63" i="26" s="1"/>
  <c r="J413" i="25"/>
  <c r="T628" i="16"/>
  <c r="G100" i="25"/>
  <c r="H100" i="26" s="1"/>
  <c r="W552" i="17"/>
  <c r="U292" i="16"/>
  <c r="W174" i="17"/>
  <c r="W692" i="17"/>
  <c r="G208" i="25"/>
  <c r="H208" i="26" s="1"/>
  <c r="V337" i="17"/>
  <c r="V330" i="17"/>
  <c r="W651" i="17"/>
  <c r="J299" i="25"/>
  <c r="T51" i="16"/>
  <c r="H72" i="25"/>
  <c r="I72" i="26" s="1"/>
  <c r="U378" i="16"/>
  <c r="V199" i="17"/>
  <c r="G133" i="25"/>
  <c r="H133" i="26" s="1"/>
  <c r="W474" i="17"/>
  <c r="J312" i="25"/>
  <c r="W472" i="17"/>
  <c r="W158" i="17"/>
  <c r="G200" i="25"/>
  <c r="H200" i="26" s="1"/>
  <c r="U588" i="16"/>
  <c r="J132" i="25"/>
  <c r="W370" i="17"/>
  <c r="J219" i="25"/>
  <c r="G141" i="25"/>
  <c r="H141" i="26" s="1"/>
  <c r="V270" i="17"/>
  <c r="V194" i="17"/>
  <c r="J113" i="25"/>
  <c r="W255" i="17"/>
  <c r="H71" i="25"/>
  <c r="I71" i="26" s="1"/>
  <c r="W800" i="17"/>
  <c r="V673" i="17"/>
  <c r="V600" i="17"/>
  <c r="J335" i="27"/>
  <c r="J339" i="27"/>
  <c r="H747" i="25"/>
  <c r="I748" i="26" s="1"/>
  <c r="K194" i="27"/>
  <c r="J293" i="27"/>
  <c r="H269" i="25"/>
  <c r="I269" i="26" s="1"/>
  <c r="H725" i="25"/>
  <c r="I726" i="26" s="1"/>
  <c r="W849" i="17"/>
  <c r="T389" i="16"/>
  <c r="V271" i="17"/>
  <c r="U286" i="16"/>
  <c r="T266" i="16"/>
  <c r="K283" i="27"/>
  <c r="H57" i="51"/>
  <c r="H386" i="25"/>
  <c r="I386" i="26" s="1"/>
  <c r="H572" i="25"/>
  <c r="I573" i="26" s="1"/>
  <c r="J219" i="27"/>
  <c r="G358" i="25"/>
  <c r="H358" i="26" s="1"/>
  <c r="V669" i="17"/>
  <c r="W213" i="17"/>
  <c r="H124" i="25"/>
  <c r="I124" i="26" s="1"/>
  <c r="K325" i="27"/>
  <c r="U122" i="16"/>
  <c r="H507" i="25"/>
  <c r="I508" i="26" s="1"/>
  <c r="K136" i="27"/>
  <c r="J174" i="27"/>
  <c r="U298" i="16"/>
  <c r="H484" i="25"/>
  <c r="I485" i="26" s="1"/>
  <c r="W473" i="17"/>
  <c r="U267" i="16"/>
  <c r="H256" i="51"/>
  <c r="K222" i="27"/>
  <c r="H211" i="25"/>
  <c r="I211" i="26" s="1"/>
  <c r="H609" i="25"/>
  <c r="I610" i="26" s="1"/>
  <c r="K108" i="27"/>
  <c r="K359" i="27"/>
  <c r="H200" i="25"/>
  <c r="I200" i="26" s="1"/>
  <c r="G99" i="25"/>
  <c r="H99" i="26" s="1"/>
  <c r="W550" i="17"/>
  <c r="G169" i="25"/>
  <c r="H169" i="26" s="1"/>
  <c r="J159" i="25"/>
  <c r="W636" i="17"/>
  <c r="G180" i="25"/>
  <c r="H180" i="26" s="1"/>
  <c r="T409" i="16"/>
  <c r="V320" i="17"/>
  <c r="J155" i="25"/>
  <c r="W648" i="17"/>
  <c r="U196" i="16"/>
  <c r="W270" i="17"/>
  <c r="W796" i="17"/>
  <c r="G256" i="25"/>
  <c r="H256" i="26" s="1"/>
  <c r="V433" i="17"/>
  <c r="W234" i="17"/>
  <c r="J102" i="25"/>
  <c r="H82" i="25"/>
  <c r="I82" i="26" s="1"/>
  <c r="W126" i="17"/>
  <c r="W347" i="17"/>
  <c r="V323" i="17"/>
  <c r="G396" i="25"/>
  <c r="H396" i="26" s="1"/>
  <c r="T690" i="16"/>
  <c r="J236" i="27"/>
  <c r="H124" i="51"/>
  <c r="G459" i="25"/>
  <c r="H459" i="26" s="1"/>
  <c r="H790" i="25"/>
  <c r="I791" i="26" s="1"/>
  <c r="K284" i="27"/>
  <c r="H36" i="51"/>
  <c r="H483" i="25"/>
  <c r="I484" i="26" s="1"/>
  <c r="W553" i="17"/>
  <c r="J201" i="25"/>
  <c r="G389" i="25"/>
  <c r="H389" i="26" s="1"/>
  <c r="H185" i="51"/>
  <c r="H127" i="51"/>
  <c r="J389" i="27"/>
  <c r="J240" i="27"/>
  <c r="U90" i="16"/>
  <c r="H511" i="25"/>
  <c r="I512" i="26" s="1"/>
  <c r="J215" i="27"/>
  <c r="J406" i="25"/>
  <c r="V252" i="17"/>
  <c r="U625" i="16"/>
  <c r="U187" i="16"/>
  <c r="U290" i="16"/>
  <c r="K310" i="27"/>
  <c r="H231" i="25"/>
  <c r="I231" i="26" s="1"/>
  <c r="H649" i="25"/>
  <c r="I650" i="26" s="1"/>
  <c r="K102" i="27"/>
  <c r="K250" i="27"/>
  <c r="H220" i="25"/>
  <c r="I220" i="26" s="1"/>
  <c r="G135" i="25"/>
  <c r="H135" i="26" s="1"/>
  <c r="H180" i="51"/>
  <c r="U102" i="16"/>
  <c r="K145" i="27"/>
  <c r="H54" i="51"/>
  <c r="H346" i="25"/>
  <c r="I346" i="26" s="1"/>
  <c r="G493" i="25"/>
  <c r="H494" i="26" s="1"/>
  <c r="K123" i="27"/>
  <c r="G318" i="25"/>
  <c r="H318" i="26" s="1"/>
  <c r="V557" i="17"/>
  <c r="W133" i="17"/>
  <c r="H84" i="25"/>
  <c r="I84" i="26" s="1"/>
  <c r="V651" i="17"/>
  <c r="T702" i="16"/>
  <c r="V801" i="17"/>
  <c r="U622" i="16"/>
  <c r="V451" i="17"/>
  <c r="J213" i="25"/>
  <c r="W384" i="17"/>
  <c r="U631" i="16"/>
  <c r="V351" i="17"/>
  <c r="W99" i="17"/>
  <c r="W186" i="17"/>
  <c r="H228" i="51"/>
  <c r="U54" i="16"/>
  <c r="K173" i="27"/>
  <c r="J352" i="27"/>
  <c r="H358" i="25"/>
  <c r="I358" i="26" s="1"/>
  <c r="H516" i="25"/>
  <c r="I517" i="26" s="1"/>
  <c r="K147" i="27"/>
  <c r="G330" i="25"/>
  <c r="H330" i="26" s="1"/>
  <c r="V613" i="17"/>
  <c r="W189" i="17"/>
  <c r="H112" i="25"/>
  <c r="I112" i="26" s="1"/>
  <c r="U31" i="16"/>
  <c r="H263" i="51"/>
  <c r="H465" i="25"/>
  <c r="I465" i="26" s="1"/>
  <c r="H750" i="25"/>
  <c r="I751" i="26" s="1"/>
  <c r="K195" i="27"/>
  <c r="H175" i="51"/>
  <c r="H443" i="25"/>
  <c r="I443" i="26" s="1"/>
  <c r="W513" i="17"/>
  <c r="J87" i="25"/>
  <c r="G353" i="25"/>
  <c r="H353" i="26" s="1"/>
  <c r="H169" i="51"/>
  <c r="H257" i="51"/>
  <c r="H728" i="25"/>
  <c r="I729" i="26" s="1"/>
  <c r="J209" i="27"/>
  <c r="H75" i="51"/>
  <c r="G447" i="25"/>
  <c r="H447" i="26" s="1"/>
  <c r="H706" i="25"/>
  <c r="I707" i="26" s="1"/>
  <c r="J270" i="25"/>
  <c r="T693" i="16"/>
  <c r="J361" i="27"/>
  <c r="K404" i="27"/>
  <c r="H627" i="25"/>
  <c r="I628" i="26" s="1"/>
  <c r="K142" i="27"/>
  <c r="K423" i="27"/>
  <c r="H209" i="25"/>
  <c r="I209" i="26" s="1"/>
  <c r="H605" i="25"/>
  <c r="I606" i="26" s="1"/>
  <c r="W689" i="17"/>
  <c r="J337" i="25"/>
  <c r="T492" i="16"/>
  <c r="W799" i="17"/>
  <c r="G433" i="25"/>
  <c r="H433" i="26" s="1"/>
  <c r="T664" i="16"/>
  <c r="G125" i="25"/>
  <c r="H125" i="26" s="1"/>
  <c r="W586" i="17"/>
  <c r="J424" i="25"/>
  <c r="V238" i="17"/>
  <c r="T643" i="16"/>
  <c r="W654" i="17"/>
  <c r="V419" i="17"/>
  <c r="V530" i="17"/>
  <c r="V704" i="17"/>
  <c r="J309" i="25"/>
  <c r="H150" i="25"/>
  <c r="I150" i="26" s="1"/>
  <c r="G64" i="25"/>
  <c r="H64" i="26" s="1"/>
  <c r="W352" i="17"/>
  <c r="T71" i="16"/>
  <c r="G94" i="25"/>
  <c r="H94" i="26" s="1"/>
  <c r="W524" i="17"/>
  <c r="J354" i="25"/>
  <c r="V168" i="17"/>
  <c r="U564" i="16"/>
  <c r="W483" i="17"/>
  <c r="J136" i="25"/>
  <c r="T251" i="16"/>
  <c r="V708" i="17"/>
  <c r="J311" i="25"/>
  <c r="H147" i="25"/>
  <c r="I147" i="26" s="1"/>
  <c r="G65" i="25"/>
  <c r="H65" i="26" s="1"/>
  <c r="W434" i="17"/>
  <c r="J272" i="25"/>
  <c r="U694" i="16"/>
  <c r="T491" i="16"/>
  <c r="G140" i="25"/>
  <c r="H140" i="26" s="1"/>
  <c r="U276" i="16"/>
  <c r="W812" i="17"/>
  <c r="V609" i="17"/>
  <c r="H62" i="25"/>
  <c r="I62" i="26" s="1"/>
  <c r="V344" i="17"/>
  <c r="V456" i="17"/>
  <c r="J164" i="25"/>
  <c r="H163" i="25"/>
  <c r="I163" i="26" s="1"/>
  <c r="V246" i="17"/>
  <c r="H61" i="51"/>
  <c r="H286" i="51"/>
  <c r="H801" i="25"/>
  <c r="J176" i="27"/>
  <c r="H108" i="51"/>
  <c r="G455" i="25"/>
  <c r="H455" i="26" s="1"/>
  <c r="H786" i="25"/>
  <c r="I787" i="26" s="1"/>
  <c r="J350" i="25"/>
  <c r="V196" i="17"/>
  <c r="U601" i="16"/>
  <c r="U107" i="16"/>
  <c r="U210" i="16"/>
  <c r="J245" i="27"/>
  <c r="H251" i="25"/>
  <c r="I251" i="26" s="1"/>
  <c r="H689" i="25"/>
  <c r="I690" i="26" s="1"/>
  <c r="J95" i="27"/>
  <c r="K366" i="27"/>
  <c r="H240" i="25"/>
  <c r="I240" i="26" s="1"/>
  <c r="W96" i="17"/>
  <c r="W630" i="17"/>
  <c r="G209" i="25"/>
  <c r="H209" i="26" s="1"/>
  <c r="K344" i="27"/>
  <c r="J398" i="27"/>
  <c r="H568" i="25"/>
  <c r="I569" i="26" s="1"/>
  <c r="K213" i="27"/>
  <c r="J348" i="27"/>
  <c r="H357" i="25"/>
  <c r="I357" i="26" s="1"/>
  <c r="H546" i="25"/>
  <c r="I547" i="26" s="1"/>
  <c r="H125" i="25"/>
  <c r="I125" i="26" s="1"/>
  <c r="T533" i="16"/>
  <c r="U191" i="16"/>
  <c r="H202" i="51"/>
  <c r="H419" i="25"/>
  <c r="I419" i="26" s="1"/>
  <c r="H670" i="25"/>
  <c r="I671" i="26" s="1"/>
  <c r="J106" i="27"/>
  <c r="H245" i="51"/>
  <c r="H408" i="25"/>
  <c r="I408" i="26" s="1"/>
  <c r="W401" i="17"/>
  <c r="J95" i="25"/>
  <c r="G377" i="25"/>
  <c r="H377" i="26" s="1"/>
  <c r="W503" i="17"/>
  <c r="J144" i="25"/>
  <c r="G388" i="25"/>
  <c r="H388" i="26" s="1"/>
  <c r="V601" i="17"/>
  <c r="W169" i="17"/>
  <c r="H74" i="25"/>
  <c r="I74" i="26" s="1"/>
  <c r="U430" i="16"/>
  <c r="V440" i="17"/>
  <c r="G413" i="25"/>
  <c r="H413" i="26" s="1"/>
  <c r="U610" i="16"/>
  <c r="T366" i="16"/>
  <c r="W284" i="17"/>
  <c r="W810" i="17"/>
  <c r="G267" i="25"/>
  <c r="H267" i="26" s="1"/>
  <c r="V487" i="17"/>
  <c r="T674" i="16"/>
  <c r="U375" i="16"/>
  <c r="V667" i="17"/>
  <c r="W235" i="17"/>
  <c r="H103" i="25"/>
  <c r="I103" i="26" s="1"/>
  <c r="T489" i="16"/>
  <c r="V127" i="17"/>
  <c r="V671" i="17"/>
  <c r="T239" i="16"/>
  <c r="W420" i="17"/>
  <c r="T577" i="16"/>
  <c r="W250" i="17"/>
  <c r="U60" i="16"/>
  <c r="H441" i="25"/>
  <c r="I441" i="26" s="1"/>
  <c r="V642" i="17"/>
  <c r="W618" i="17"/>
  <c r="V97" i="17"/>
  <c r="V145" i="17"/>
  <c r="G363" i="25"/>
  <c r="H363" i="26" s="1"/>
  <c r="T295" i="16"/>
  <c r="J77" i="25"/>
  <c r="T175" i="16"/>
  <c r="V160" i="17"/>
  <c r="U704" i="16"/>
  <c r="K339" i="27"/>
  <c r="K393" i="27"/>
  <c r="H619" i="25"/>
  <c r="I620" i="26" s="1"/>
  <c r="K110" i="27"/>
  <c r="J397" i="27"/>
  <c r="H205" i="25"/>
  <c r="I205" i="26" s="1"/>
  <c r="H597" i="25"/>
  <c r="I598" i="26" s="1"/>
  <c r="W721" i="17"/>
  <c r="J361" i="25"/>
  <c r="T540" i="16"/>
  <c r="H72" i="51"/>
  <c r="U198" i="16"/>
  <c r="K97" i="27"/>
  <c r="J324" i="27"/>
  <c r="H322" i="25"/>
  <c r="I322" i="26" s="1"/>
  <c r="H812" i="25"/>
  <c r="K328" i="27"/>
  <c r="G294" i="25"/>
  <c r="H294" i="26" s="1"/>
  <c r="V541" i="17"/>
  <c r="U695" i="16"/>
  <c r="H60" i="25"/>
  <c r="I60" i="26" s="1"/>
  <c r="U111" i="16"/>
  <c r="H91" i="51"/>
  <c r="G451" i="25"/>
  <c r="H451" i="26" s="1"/>
  <c r="H710" i="25"/>
  <c r="I711" i="26" s="1"/>
  <c r="J146" i="27"/>
  <c r="H274" i="51"/>
  <c r="H428" i="25"/>
  <c r="I428" i="26" s="1"/>
  <c r="W345" i="17"/>
  <c r="T194" i="16"/>
  <c r="U179" i="16"/>
  <c r="J170" i="27"/>
  <c r="U330" i="16"/>
  <c r="H480" i="25"/>
  <c r="I481" i="26" s="1"/>
  <c r="H780" i="25"/>
  <c r="I781" i="26" s="1"/>
  <c r="J385" i="27"/>
  <c r="G496" i="25"/>
  <c r="H497" i="26" s="1"/>
  <c r="V853" i="17"/>
  <c r="W422" i="17"/>
  <c r="J316" i="25"/>
  <c r="G86" i="25"/>
  <c r="H86" i="26" s="1"/>
  <c r="W508" i="17"/>
  <c r="J338" i="25"/>
  <c r="V184" i="17"/>
  <c r="U580" i="16"/>
  <c r="W467" i="17"/>
  <c r="J128" i="25"/>
  <c r="T235" i="16"/>
  <c r="W655" i="17"/>
  <c r="J295" i="25"/>
  <c r="G468" i="25"/>
  <c r="H468" i="26" s="1"/>
  <c r="V825" i="17"/>
  <c r="W386" i="17"/>
  <c r="J224" i="25"/>
  <c r="U678" i="16"/>
  <c r="T475" i="16"/>
  <c r="V634" i="17"/>
  <c r="V250" i="17"/>
  <c r="U648" i="16"/>
  <c r="W533" i="17"/>
  <c r="J173" i="25"/>
  <c r="G407" i="25"/>
  <c r="H407" i="26" s="1"/>
  <c r="V775" i="17"/>
  <c r="W312" i="17"/>
  <c r="T143" i="16"/>
  <c r="G106" i="25"/>
  <c r="H106" i="26" s="1"/>
  <c r="W516" i="17"/>
  <c r="J346" i="25"/>
  <c r="J389" i="25"/>
  <c r="J163" i="25"/>
  <c r="U220" i="16"/>
  <c r="H170" i="25"/>
  <c r="I170" i="26" s="1"/>
  <c r="T63" i="16"/>
  <c r="J202" i="25"/>
  <c r="W331" i="17"/>
  <c r="G110" i="25"/>
  <c r="H110" i="26" s="1"/>
  <c r="U596" i="16"/>
  <c r="H120" i="25"/>
  <c r="I120" i="26" s="1"/>
  <c r="W338" i="17"/>
  <c r="H364" i="25"/>
  <c r="I364" i="26" s="1"/>
  <c r="W216" i="17"/>
  <c r="T106" i="16"/>
  <c r="H339" i="25"/>
  <c r="I339" i="26" s="1"/>
  <c r="K109" i="27"/>
  <c r="H328" i="25"/>
  <c r="I328" i="26" s="1"/>
  <c r="W814" i="17"/>
  <c r="J196" i="25"/>
  <c r="V263" i="17"/>
  <c r="W650" i="17"/>
  <c r="V303" i="17"/>
  <c r="T31" i="16"/>
  <c r="J167" i="25"/>
  <c r="W252" i="17"/>
  <c r="G251" i="25"/>
  <c r="H251" i="26" s="1"/>
  <c r="V842" i="17"/>
  <c r="V635" i="17"/>
  <c r="H87" i="25"/>
  <c r="I87" i="26" s="1"/>
  <c r="V512" i="17"/>
  <c r="W696" i="17"/>
  <c r="W383" i="17"/>
  <c r="G312" i="25"/>
  <c r="H312" i="26" s="1"/>
  <c r="W739" i="17"/>
  <c r="W362" i="17"/>
  <c r="J138" i="25"/>
  <c r="V279" i="17"/>
  <c r="W664" i="17"/>
  <c r="J187" i="25"/>
  <c r="W731" i="17"/>
  <c r="J292" i="25"/>
  <c r="J234" i="25"/>
  <c r="G397" i="25"/>
  <c r="H397" i="26" s="1"/>
  <c r="W276" i="17"/>
  <c r="V511" i="17"/>
  <c r="V691" i="17"/>
  <c r="V192" i="17"/>
  <c r="V618" i="17"/>
  <c r="H102" i="25"/>
  <c r="I102" i="26" s="1"/>
  <c r="T303" i="16"/>
  <c r="J352" i="25"/>
  <c r="V379" i="17"/>
  <c r="H146" i="25"/>
  <c r="I146" i="26" s="1"/>
  <c r="V563" i="17"/>
  <c r="J116" i="25"/>
  <c r="T87" i="16"/>
  <c r="H478" i="26" l="1"/>
  <c r="H477" i="26"/>
  <c r="I477" i="26"/>
  <c r="I478" i="26"/>
</calcChain>
</file>

<file path=xl/sharedStrings.xml><?xml version="1.0" encoding="utf-8"?>
<sst xmlns="http://schemas.openxmlformats.org/spreadsheetml/2006/main" count="91361" uniqueCount="10117">
  <si>
    <t>P</t>
  </si>
  <si>
    <t/>
  </si>
  <si>
    <t>AnlageID:</t>
  </si>
  <si>
    <t>TaskManagement</t>
  </si>
  <si>
    <t>Context:</t>
  </si>
  <si>
    <t>Typ</t>
  </si>
  <si>
    <t>EntityName</t>
  </si>
  <si>
    <t>Extends</t>
  </si>
  <si>
    <t>Abstract</t>
  </si>
  <si>
    <t>Minimum</t>
  </si>
  <si>
    <t>Maximum</t>
  </si>
  <si>
    <t>E</t>
  </si>
  <si>
    <t>Persoenlicheaktvorlage</t>
  </si>
  <si>
    <t>No</t>
  </si>
  <si>
    <t>R</t>
  </si>
  <si>
    <t>BezPersAktVorlSaf</t>
  </si>
  <si>
    <t xml:space="preserve"> </t>
  </si>
  <si>
    <t>VorgangsAttr</t>
  </si>
  <si>
    <t>Eingang</t>
  </si>
  <si>
    <t>Dokument</t>
  </si>
  <si>
    <t>Vorgang</t>
  </si>
  <si>
    <t>Aktionsgrund</t>
  </si>
  <si>
    <t>Aktivitaet</t>
  </si>
  <si>
    <t>Migrationsauftrag</t>
  </si>
  <si>
    <t>Migrationsauftragselement</t>
  </si>
  <si>
    <t>PersonVor</t>
  </si>
  <si>
    <t>NatuerlichePersonVor</t>
  </si>
  <si>
    <t>JuristischePersonVor</t>
  </si>
  <si>
    <t>PersonenAnschrift</t>
  </si>
  <si>
    <t>Sitz</t>
  </si>
  <si>
    <t>Vertreter</t>
  </si>
  <si>
    <t>PersonenBank</t>
  </si>
  <si>
    <t>PersonenTelekommunikation</t>
  </si>
  <si>
    <t>BezPerson</t>
  </si>
  <si>
    <t>BezPersonRollen</t>
  </si>
  <si>
    <t>BezPersonAktionsGrund</t>
  </si>
  <si>
    <t>VorgangsbezogeneAdresse</t>
  </si>
  <si>
    <t>VorgangsbezogeneBank</t>
  </si>
  <si>
    <t>EintragungsgrundlageVor</t>
  </si>
  <si>
    <t>BezAktGrundEintragung</t>
  </si>
  <si>
    <t>BezGrundbuchblatt</t>
  </si>
  <si>
    <t>BearbeitgegenstVorgang</t>
  </si>
  <si>
    <t>BearbeitgegenReservierung</t>
  </si>
  <si>
    <t>BezAktGrundBearbeitgegnst</t>
  </si>
  <si>
    <t>Visualisierungsstand</t>
  </si>
  <si>
    <t>SEQUENZEN</t>
  </si>
  <si>
    <t>BezVorZuordnungBenutzer</t>
  </si>
  <si>
    <t>BezMigZuordnungBenutzer</t>
  </si>
  <si>
    <t>BezEingangLandRegBlatt</t>
  </si>
  <si>
    <t>VorgangFuehrendesObjekt</t>
  </si>
  <si>
    <t>Grundpfandrechtsbriefreg</t>
  </si>
  <si>
    <t>AenderungsverfolgungMig</t>
  </si>
  <si>
    <t>AenderungsverfolgungAkt</t>
  </si>
  <si>
    <t>Mitteilungsempfaenger</t>
  </si>
  <si>
    <t>AusdruckGrundbuchblatt</t>
  </si>
  <si>
    <t>AusdruckWohnungsblatt</t>
  </si>
  <si>
    <t>MitteilungEintragung</t>
  </si>
  <si>
    <t>AUFTRAGAKTUALISIERUNGGVP</t>
  </si>
  <si>
    <t>EINZELAKTUALISIERUNGGVP</t>
  </si>
  <si>
    <t>VersandteDokumente</t>
  </si>
  <si>
    <t>VrgngBerbetgegnst</t>
  </si>
  <si>
    <t>BezGrundBlattGrundpfReg</t>
  </si>
  <si>
    <t>BezEingangVorgang</t>
  </si>
  <si>
    <t>VorAtrLndRegBlat</t>
  </si>
  <si>
    <t>Einsichtsperre</t>
  </si>
  <si>
    <t>EngngBrbetgegnst</t>
  </si>
  <si>
    <t>AenderungsverfAktGrund</t>
  </si>
  <si>
    <t>MitteilungBearbeitgegenst</t>
  </si>
  <si>
    <t>BezPersonJuristPerson</t>
  </si>
  <si>
    <t>Eingangsstatistik</t>
  </si>
  <si>
    <t>MITTEILUNGEINTRAGUNGBLATT</t>
  </si>
  <si>
    <t>VorgangKosten</t>
  </si>
  <si>
    <t>Kostenansatz</t>
  </si>
  <si>
    <t>Kostenposition</t>
  </si>
  <si>
    <t>MappingKosten</t>
  </si>
  <si>
    <t>BestellungEintrMitteilung</t>
  </si>
  <si>
    <t>Anhang</t>
  </si>
  <si>
    <t>BezGrundBlattBearbgegnst</t>
  </si>
  <si>
    <t>BUCHUNGSSTELLEVORGANG</t>
  </si>
  <si>
    <t>BEZBUCHUNGSTBEARBGEGST</t>
  </si>
  <si>
    <t>ZuordnungBenutzer</t>
  </si>
  <si>
    <t>MockSafeBenutzer</t>
  </si>
  <si>
    <t>ID</t>
  </si>
  <si>
    <t>NAME</t>
  </si>
  <si>
    <t>BENUTZERID</t>
  </si>
  <si>
    <t>AKTIVITAETSTYP</t>
  </si>
  <si>
    <t>GETEILT</t>
  </si>
  <si>
    <t>ERLEDIGUNGSPROTOKOLL</t>
  </si>
  <si>
    <t>GEBUEHRENFREI</t>
  </si>
  <si>
    <t>VERFAHRENSABSCHNITT</t>
  </si>
  <si>
    <t>STANDARDTEXTPROTOKOLL</t>
  </si>
  <si>
    <t>BESCHREIBUNG</t>
  </si>
  <si>
    <t>VERSION</t>
  </si>
  <si>
    <t>STANDARDFRIST</t>
  </si>
  <si>
    <t>STANDARDNOTIZFRIST</t>
  </si>
  <si>
    <t>STATUS</t>
  </si>
  <si>
    <t>ENTWURF</t>
  </si>
  <si>
    <t>ABSENDER</t>
  </si>
  <si>
    <t>Number</t>
  </si>
  <si>
    <t>String</t>
  </si>
  <si>
    <t>ActivityType</t>
  </si>
  <si>
    <t>Boolean</t>
  </si>
  <si>
    <t>PhaseSecondaryActivity</t>
  </si>
  <si>
    <t>Integer</t>
  </si>
  <si>
    <t>StandardDeadline</t>
  </si>
  <si>
    <t>StatusTemplates</t>
  </si>
  <si>
    <t>NotNull</t>
  </si>
  <si>
    <t>NotEmpty, Size(1;100)</t>
  </si>
  <si>
    <t>NotEmpty</t>
  </si>
  <si>
    <t>Size(0;255)</t>
  </si>
  <si>
    <t>NotEmpty, Size(1;255)</t>
  </si>
  <si>
    <t>use case</t>
  </si>
  <si>
    <t>vor</t>
  </si>
  <si>
    <t>Kopie aus Akte fertigen</t>
  </si>
  <si>
    <t>DE.REF2_NI.f4ea0fc0-4452-4e48-acfc-01d08bcf1e64.0268</t>
  </si>
  <si>
    <t>Die persönliche Aktivitätsvorlage wird verwendet, um eine Kopie aus einer Akte zu fertigen.</t>
  </si>
  <si>
    <t>5968_1</t>
  </si>
  <si>
    <t>Persönliches Schreiben an Sparkasse erstellen</t>
  </si>
  <si>
    <t>Die persönliche Aktivitätsvorlage wird verwendet, um ein persönliches Schreiben an die Sparkasse zu fertigen.</t>
  </si>
  <si>
    <t>Persönliches Schreiben an Raiffeisenbank erstellen</t>
  </si>
  <si>
    <t>Die persönliche Aktivitätsvorlage wird verwendet, um ein persönliches Schreiben an die Raiffeisenbank zu erstellen.</t>
  </si>
  <si>
    <t>Persönliches Schreiben an Postbank erstellen</t>
  </si>
  <si>
    <t>Die persönliche Aktivitätsvorlage wird verwendet, um ein persönliches Schreiben an die Postbank zu erstellen.</t>
  </si>
  <si>
    <t>take_3</t>
  </si>
  <si>
    <t>Persönliches Schreiben an Commerzbank erstellen</t>
  </si>
  <si>
    <t>Die persönliche Aktivitätsvorlage wird verwendet, um ein persönliches Schreiben an die Commerzbank zu erstellen.</t>
  </si>
  <si>
    <t>share_2</t>
  </si>
  <si>
    <t>Persönliches Schreiben an Deutsche Bank fertigen</t>
  </si>
  <si>
    <t>Die persönliche Aktivitätsvorlage wird verwendet, um ein persönliches Schreiben an die Deutsche Bank zu erstellen.</t>
  </si>
  <si>
    <t>5969_1</t>
  </si>
  <si>
    <t>Persönliches Schreiben an DZ Bank erstellen</t>
  </si>
  <si>
    <t>5969_2</t>
  </si>
  <si>
    <t>Persönliches Schreiben an BayernLB erstellen</t>
  </si>
  <si>
    <t>Die persönliche Aktivitätsvorlage wird verwendet, um ein persönliches Schreiben an die BayernLB zu erstellen.</t>
  </si>
  <si>
    <t>share_1</t>
  </si>
  <si>
    <t>Persönliches Schreiben an ING DiBa erstellen</t>
  </si>
  <si>
    <t>Test</t>
  </si>
  <si>
    <t>Die persönliche Aktivitätsvorlage wird verwendet, um ein persönliches Schreiben an die ING DiBa zu erstellen.</t>
  </si>
  <si>
    <t>Persönliches Schreiben an Consorsbank erstellen</t>
  </si>
  <si>
    <t>Die persönliche Aktivitätsvorlage wird verwendet, um ein persönliches Schreiben an Consorsbank zu erstellen.</t>
  </si>
  <si>
    <t>Kopie aus Akte fertigen_A</t>
  </si>
  <si>
    <t>Kopie aus Akte fertigen_B</t>
  </si>
  <si>
    <t>5968_3</t>
  </si>
  <si>
    <t>Persönliches Schreiben an Sparkasse erstellen_A</t>
  </si>
  <si>
    <t>5968_2</t>
  </si>
  <si>
    <t>Persönliches Schreiben an Postbank erstellen_A</t>
  </si>
  <si>
    <t>5968_4</t>
  </si>
  <si>
    <t>Kopie aus Akte fertigen_C</t>
  </si>
  <si>
    <t>5968_5</t>
  </si>
  <si>
    <t>Persönliches Schreiben an Postbank erstellen_B</t>
  </si>
  <si>
    <t>5968_6</t>
  </si>
  <si>
    <t>Persönliches Schreiben an Commerzbank erstellen_A</t>
  </si>
  <si>
    <t>Persönliches Schreiben an BayernLB erstellen_Ax</t>
  </si>
  <si>
    <t>DE.REF2_NI.4b8ed872-7d93-45a2-a45e-5abd51277d33.a9de</t>
  </si>
  <si>
    <t>5710_3</t>
  </si>
  <si>
    <t>Persönliches Schreiben an BayernLB erstellen_Bx</t>
  </si>
  <si>
    <t>FK_SYSTEMANWENDUNGSFALLID</t>
  </si>
  <si>
    <t>FK_PERSOENLICHEAKTVORLAGEID</t>
  </si>
  <si>
    <t>ERLEDIGUNGSDATUM</t>
  </si>
  <si>
    <t>VORLAGEID</t>
  </si>
  <si>
    <t>VORLAGEVERSION</t>
  </si>
  <si>
    <t>VORLAGEAKTUELL</t>
  </si>
  <si>
    <t>BEMERKUNG</t>
  </si>
  <si>
    <t>ENDEDATUM</t>
  </si>
  <si>
    <t>NOTIZ</t>
  </si>
  <si>
    <t>AKTUELL</t>
  </si>
  <si>
    <t>GENAU</t>
  </si>
  <si>
    <t>DEADLINEID</t>
  </si>
  <si>
    <t>Testcase</t>
  </si>
  <si>
    <t>Workstream</t>
  </si>
  <si>
    <t>Date</t>
  </si>
  <si>
    <t>Long</t>
  </si>
  <si>
    <t>Other</t>
  </si>
  <si>
    <t>Size(0;4000)</t>
  </si>
  <si>
    <t>Eintragung</t>
  </si>
  <si>
    <t>VOR I_1</t>
  </si>
  <si>
    <t>VOR I</t>
  </si>
  <si>
    <t>Brieflose Grundschuld</t>
  </si>
  <si>
    <t xml:space="preserve">Grundpfandrecht ohne Brief (Brieflose Hypothek) </t>
  </si>
  <si>
    <t xml:space="preserve">Zwangshypothek </t>
  </si>
  <si>
    <t xml:space="preserve">Rentenschuld ohne Brief </t>
  </si>
  <si>
    <t xml:space="preserve">Vormerkung §§ 18, 76 GBO Grundpfandrecht o. Brief </t>
  </si>
  <si>
    <t>Vormerkung Grundpfandrecht ohne Brief</t>
  </si>
  <si>
    <t>Eigentumsänderung an Buchungsstelle eintragen</t>
  </si>
  <si>
    <t>Eintragung Grundpfandrecht ohne Brief</t>
  </si>
  <si>
    <t>Grundpfandrecht ohne Brief (Brieflose Hypothek)</t>
  </si>
  <si>
    <t>Zwangshypothek</t>
  </si>
  <si>
    <t>Rentenschuld ohne Brief</t>
  </si>
  <si>
    <t>Vormerkung §§ 18, 76 GBO Grundpfandrecht o. Brief</t>
  </si>
  <si>
    <t>Flurstück manuell erfassen</t>
  </si>
  <si>
    <t>Grundbuchblatt anlegen</t>
  </si>
  <si>
    <t>Grundstück einbuchen</t>
  </si>
  <si>
    <t>Eigentumsänderung</t>
  </si>
  <si>
    <t>Akten anfordern</t>
  </si>
  <si>
    <t>4508_19</t>
  </si>
  <si>
    <t>EIN II</t>
  </si>
  <si>
    <t>1529_20</t>
  </si>
  <si>
    <t>2672_80</t>
  </si>
  <si>
    <t>2672_81</t>
  </si>
  <si>
    <t>2672_82</t>
  </si>
  <si>
    <t>2672_83</t>
  </si>
  <si>
    <t>4508_1</t>
  </si>
  <si>
    <t>4508_2</t>
  </si>
  <si>
    <t>4508_3</t>
  </si>
  <si>
    <t>4508_4</t>
  </si>
  <si>
    <t>4508_5</t>
  </si>
  <si>
    <t>4508_6</t>
  </si>
  <si>
    <t>4508_7</t>
  </si>
  <si>
    <t>4508_8</t>
  </si>
  <si>
    <t>4508_9</t>
  </si>
  <si>
    <t>4508_10</t>
  </si>
  <si>
    <t>4508_11</t>
  </si>
  <si>
    <t>4508_12</t>
  </si>
  <si>
    <t>4508_13</t>
  </si>
  <si>
    <t>4508_14</t>
  </si>
  <si>
    <t>4508_17</t>
  </si>
  <si>
    <t>4508_18</t>
  </si>
  <si>
    <t>2672_1</t>
  </si>
  <si>
    <t>2672_2</t>
  </si>
  <si>
    <t>2672_3</t>
  </si>
  <si>
    <t>2672_4</t>
  </si>
  <si>
    <t>2672_5</t>
  </si>
  <si>
    <t>2672_6</t>
  </si>
  <si>
    <t>2672_7</t>
  </si>
  <si>
    <t>2672_8</t>
  </si>
  <si>
    <t>2672_9</t>
  </si>
  <si>
    <t>2672_10</t>
  </si>
  <si>
    <t>2672_11</t>
  </si>
  <si>
    <t>2672_12</t>
  </si>
  <si>
    <t>2672_13</t>
  </si>
  <si>
    <t>2672_14</t>
  </si>
  <si>
    <t>2672_15</t>
  </si>
  <si>
    <t>2672_16</t>
  </si>
  <si>
    <t>2672_17</t>
  </si>
  <si>
    <t>2672_67</t>
  </si>
  <si>
    <t>2672_68</t>
  </si>
  <si>
    <t>2672_69</t>
  </si>
  <si>
    <t>2672_20</t>
  </si>
  <si>
    <t>2672_19</t>
  </si>
  <si>
    <t>2672_52</t>
  </si>
  <si>
    <t>2672_53</t>
  </si>
  <si>
    <t>2672_54</t>
  </si>
  <si>
    <t>2672_55</t>
  </si>
  <si>
    <t>2672_56</t>
  </si>
  <si>
    <t>2672_23</t>
  </si>
  <si>
    <t>2672_24</t>
  </si>
  <si>
    <t>2672_61</t>
  </si>
  <si>
    <t>2672_62</t>
  </si>
  <si>
    <t>2672_63</t>
  </si>
  <si>
    <t>2672_64</t>
  </si>
  <si>
    <t>2672_65</t>
  </si>
  <si>
    <t>2672_66</t>
  </si>
  <si>
    <t>2672_25</t>
  </si>
  <si>
    <t>2672_26</t>
  </si>
  <si>
    <t>2672_27</t>
  </si>
  <si>
    <t>2672_29</t>
  </si>
  <si>
    <t>2672_30</t>
  </si>
  <si>
    <t>2672_31</t>
  </si>
  <si>
    <t>2672_70</t>
  </si>
  <si>
    <t>2672_33</t>
  </si>
  <si>
    <t>2672_71</t>
  </si>
  <si>
    <t>2672_36</t>
  </si>
  <si>
    <t>2672_37</t>
  </si>
  <si>
    <t>2672_38</t>
  </si>
  <si>
    <t>2672_39</t>
  </si>
  <si>
    <t>2672_40</t>
  </si>
  <si>
    <t>2672_77</t>
  </si>
  <si>
    <t>2672_78</t>
  </si>
  <si>
    <t>2672_79</t>
  </si>
  <si>
    <t>2672_41</t>
  </si>
  <si>
    <t>2672_75</t>
  </si>
  <si>
    <t>2672_76</t>
  </si>
  <si>
    <t>2672_43</t>
  </si>
  <si>
    <t>2672_22</t>
  </si>
  <si>
    <t>02.01.2018</t>
  </si>
  <si>
    <t>2448_0</t>
  </si>
  <si>
    <t>VOR</t>
  </si>
  <si>
    <t>2746_1</t>
  </si>
  <si>
    <t>2746_4</t>
  </si>
  <si>
    <t>4348_1</t>
  </si>
  <si>
    <t>4348_3</t>
  </si>
  <si>
    <t>2018_1</t>
  </si>
  <si>
    <t>2018_3</t>
  </si>
  <si>
    <t>2742_1</t>
  </si>
  <si>
    <t>2742_3</t>
  </si>
  <si>
    <t>3733_1</t>
  </si>
  <si>
    <t>3733_3</t>
  </si>
  <si>
    <t>3733_5</t>
  </si>
  <si>
    <t>3733_7</t>
  </si>
  <si>
    <t>3733_9</t>
  </si>
  <si>
    <t>3733_11</t>
  </si>
  <si>
    <t>1818_1</t>
  </si>
  <si>
    <t>1872_1</t>
  </si>
  <si>
    <t>1892_1</t>
  </si>
  <si>
    <t>1898_1</t>
  </si>
  <si>
    <t>1898_2</t>
  </si>
  <si>
    <t>1916_1</t>
  </si>
  <si>
    <t>2511_1</t>
  </si>
  <si>
    <t>2698_1</t>
  </si>
  <si>
    <t>2698_2</t>
  </si>
  <si>
    <t>2699_1</t>
  </si>
  <si>
    <t>2699_2</t>
  </si>
  <si>
    <t>2819_1</t>
  </si>
  <si>
    <t>1882_1</t>
  </si>
  <si>
    <t>1882_2</t>
  </si>
  <si>
    <t>4430_1</t>
  </si>
  <si>
    <t>4507_1</t>
  </si>
  <si>
    <t>4507_2</t>
  </si>
  <si>
    <t>4507_3</t>
  </si>
  <si>
    <t>4507_4</t>
  </si>
  <si>
    <t>4507_5</t>
  </si>
  <si>
    <t>4507_6</t>
  </si>
  <si>
    <t>2746_2</t>
  </si>
  <si>
    <t>2746_3</t>
  </si>
  <si>
    <t>4348_2</t>
  </si>
  <si>
    <t>4348_4</t>
  </si>
  <si>
    <t>2018_2</t>
  </si>
  <si>
    <t>2018_4</t>
  </si>
  <si>
    <t>2742_2</t>
  </si>
  <si>
    <t>2742_4</t>
  </si>
  <si>
    <t>3733_2</t>
  </si>
  <si>
    <t>3733_4</t>
  </si>
  <si>
    <t>3733_6</t>
  </si>
  <si>
    <t>3733_8</t>
  </si>
  <si>
    <t>3733_10</t>
  </si>
  <si>
    <t>3733_12</t>
  </si>
  <si>
    <t>3733_13</t>
  </si>
  <si>
    <t>3733_14</t>
  </si>
  <si>
    <t>4470_1</t>
  </si>
  <si>
    <t>4470_2</t>
  </si>
  <si>
    <t>4470_3</t>
  </si>
  <si>
    <t>4470_4</t>
  </si>
  <si>
    <t>4470_5</t>
  </si>
  <si>
    <t>4470_6</t>
  </si>
  <si>
    <t>4470_7</t>
  </si>
  <si>
    <t>4470_8</t>
  </si>
  <si>
    <t>10.02.2018</t>
  </si>
  <si>
    <t>Vorgang_Search</t>
  </si>
  <si>
    <t>Eintragung Erwerbsvormerkung subjektiv-dinglich</t>
  </si>
  <si>
    <t>2573_2</t>
  </si>
  <si>
    <t>2018_5</t>
  </si>
  <si>
    <t>2018_6</t>
  </si>
  <si>
    <t>2511_QT</t>
  </si>
  <si>
    <t>Basic_ActivityGroup</t>
  </si>
  <si>
    <t>Note</t>
  </si>
  <si>
    <t>1898_p2</t>
  </si>
  <si>
    <t>2550_1</t>
  </si>
  <si>
    <t>2550_2</t>
  </si>
  <si>
    <t>2550_3</t>
  </si>
  <si>
    <t>2550_4</t>
  </si>
  <si>
    <t>2550_5</t>
  </si>
  <si>
    <t>2550_6</t>
  </si>
  <si>
    <t>2550_7</t>
  </si>
  <si>
    <t>2550_8</t>
  </si>
  <si>
    <t>2668_1</t>
  </si>
  <si>
    <t>2668_2</t>
  </si>
  <si>
    <t>2549_1</t>
  </si>
  <si>
    <t>2549_2</t>
  </si>
  <si>
    <t>2549_3</t>
  </si>
  <si>
    <t>2549_4</t>
  </si>
  <si>
    <t>2549_5</t>
  </si>
  <si>
    <t>Belastung aufgrund Ersuchen löschen</t>
  </si>
  <si>
    <t>Löschung Abteilung III Buchrecht</t>
  </si>
  <si>
    <t>Löschung Gesamtrecht bei verschiedenen Grundbuchämtern</t>
  </si>
  <si>
    <t>Löschung Vormerkung Abteilung III</t>
  </si>
  <si>
    <t xml:space="preserve">Teilung Grundpfandrecht </t>
  </si>
  <si>
    <t>Grundpfandrecht inhaltlich ändern</t>
  </si>
  <si>
    <t>Vormerkung für Grundpfandrecht inhaltlich ändern</t>
  </si>
  <si>
    <t xml:space="preserve">Grundpfandrecht inhaltlich ändern </t>
  </si>
  <si>
    <t>Löschung Teilbetrag Grundpfandrecht</t>
  </si>
  <si>
    <t xml:space="preserve">Belastung aufgrund Ersuchen löschen </t>
  </si>
  <si>
    <t xml:space="preserve">Löschung Gesamtrecht bei verschiedenen Grundbuchämtern </t>
  </si>
  <si>
    <t xml:space="preserve">Löschung Vormerkung Abteilung III </t>
  </si>
  <si>
    <t>Teilung Grundpfandrecht</t>
  </si>
  <si>
    <t xml:space="preserve">Vormerkung für Grundpfandrecht inhaltlich ändern </t>
  </si>
  <si>
    <t xml:space="preserve">Löschung Teilbetrag Grundpfandrecht </t>
  </si>
  <si>
    <t>2672_84</t>
  </si>
  <si>
    <t>2672_85</t>
  </si>
  <si>
    <t>2672_86</t>
  </si>
  <si>
    <t>2672_87</t>
  </si>
  <si>
    <t>2672_88</t>
  </si>
  <si>
    <t>2672_89</t>
  </si>
  <si>
    <t>1513_1</t>
  </si>
  <si>
    <t>EIN I</t>
  </si>
  <si>
    <t>1513_2</t>
  </si>
  <si>
    <t>1513_3</t>
  </si>
  <si>
    <t>1513_4</t>
  </si>
  <si>
    <t>1513_5</t>
  </si>
  <si>
    <t>1513_6</t>
  </si>
  <si>
    <t>1513_7</t>
  </si>
  <si>
    <t>1513_8</t>
  </si>
  <si>
    <t>1513_9</t>
  </si>
  <si>
    <t>1513_10</t>
  </si>
  <si>
    <t xml:space="preserve">Eintragung Rentenschuld ohne Brief für verschiedene Grundbuchämter </t>
  </si>
  <si>
    <t xml:space="preserve">Grundstück einbuchen </t>
  </si>
  <si>
    <t>Eintragung Rentenschuld ohne Brief für verschiedene Grundbuchämter</t>
  </si>
  <si>
    <t>Grundstück  einbuchen</t>
  </si>
  <si>
    <t>2641_9</t>
  </si>
  <si>
    <t xml:space="preserve">Neues Flurstück manuell erfassen </t>
  </si>
  <si>
    <t>Neues Flurstück manuell erfassen</t>
  </si>
  <si>
    <t>1514_1</t>
  </si>
  <si>
    <t>1514_2</t>
  </si>
  <si>
    <t>1514_3</t>
  </si>
  <si>
    <t>1514_4</t>
  </si>
  <si>
    <t>1518_1</t>
  </si>
  <si>
    <t>1518_2</t>
  </si>
  <si>
    <t>1518_3</t>
  </si>
  <si>
    <t xml:space="preserve">Grundstück teilen </t>
  </si>
  <si>
    <t xml:space="preserve">Buchungsstellen vereinigen </t>
  </si>
  <si>
    <t>Grundstück teilen</t>
  </si>
  <si>
    <t>Buchungsstellen vereinigen</t>
  </si>
  <si>
    <t>2543_1</t>
  </si>
  <si>
    <t>2543_2</t>
  </si>
  <si>
    <t>2543_3</t>
  </si>
  <si>
    <t>2543_4</t>
  </si>
  <si>
    <t>2543_5</t>
  </si>
  <si>
    <t>1526_1</t>
  </si>
  <si>
    <t>701_1</t>
  </si>
  <si>
    <t>3707_1</t>
  </si>
  <si>
    <t>3707_2</t>
  </si>
  <si>
    <t>3708_1</t>
  </si>
  <si>
    <t>3708_2</t>
  </si>
  <si>
    <t>2552_1</t>
  </si>
  <si>
    <t>2552_2</t>
  </si>
  <si>
    <t>Eingetragenen Beschrieb des Eigentümers ändern</t>
  </si>
  <si>
    <t>Flurstück zerlegen</t>
  </si>
  <si>
    <t>Flurstück verschmelzen</t>
  </si>
  <si>
    <t>Rangvorbehalt eintragen (nachträglich)</t>
  </si>
  <si>
    <t>Rangvorbehalt löschen</t>
  </si>
  <si>
    <t>Grundpfandrecht vereinigen</t>
  </si>
  <si>
    <t>3707_3</t>
  </si>
  <si>
    <t>4484_1</t>
  </si>
  <si>
    <t>Rangverhältnisse ändern unter Rangvorbehaltausnutzung (nachträglich)</t>
  </si>
  <si>
    <t>4484_2</t>
  </si>
  <si>
    <t>4484_3</t>
  </si>
  <si>
    <t>4484_4</t>
  </si>
  <si>
    <t>3706_1</t>
  </si>
  <si>
    <t>Wirksamkeitsvermerk löschen</t>
  </si>
  <si>
    <t>1511_1</t>
  </si>
  <si>
    <t>Buchungsstelle(n) oder Teil(e) von dieser/n ab- und zuschreiben</t>
  </si>
  <si>
    <t>1511_2</t>
  </si>
  <si>
    <t>1511_3</t>
  </si>
  <si>
    <t>1511_4</t>
  </si>
  <si>
    <t>1511_5</t>
  </si>
  <si>
    <t>1511_6</t>
  </si>
  <si>
    <t>1511_7</t>
  </si>
  <si>
    <t>1511_8</t>
  </si>
  <si>
    <t>4334_1</t>
  </si>
  <si>
    <t>Verzicht auf Eigentum</t>
  </si>
  <si>
    <t>4334_2</t>
  </si>
  <si>
    <t>1891_P2_IT3</t>
  </si>
  <si>
    <t>VOR1</t>
  </si>
  <si>
    <t>1898_N1_IT3</t>
  </si>
  <si>
    <t>2819_P1_IT3</t>
  </si>
  <si>
    <t>1882_2_IT3</t>
  </si>
  <si>
    <t>1882_3_IT3</t>
  </si>
  <si>
    <t>1882_4_IT3</t>
  </si>
  <si>
    <t>1882_5_IT3</t>
  </si>
  <si>
    <t>1882_6_IT3</t>
  </si>
  <si>
    <t>1882_7_IT3</t>
  </si>
  <si>
    <t>1882_8_IT3</t>
  </si>
  <si>
    <t>Demo_AT1</t>
  </si>
  <si>
    <t>Demo_AT2</t>
  </si>
  <si>
    <t>Demo_AT3</t>
  </si>
  <si>
    <t>1512_1</t>
  </si>
  <si>
    <t>Buchungsstelle ausbuchen</t>
  </si>
  <si>
    <t>1512_2</t>
  </si>
  <si>
    <t>1512_3</t>
  </si>
  <si>
    <t>Einheitsgrundpfandrecht bilden</t>
  </si>
  <si>
    <t>2552_3</t>
  </si>
  <si>
    <t>2552_4</t>
  </si>
  <si>
    <t>2552_5</t>
  </si>
  <si>
    <t>2552_6</t>
  </si>
  <si>
    <t>3707_4</t>
  </si>
  <si>
    <t>3708_3</t>
  </si>
  <si>
    <t>4484_5</t>
  </si>
  <si>
    <t>4484_6</t>
  </si>
  <si>
    <t>3685_1_IT3</t>
  </si>
  <si>
    <t>4430_2</t>
  </si>
  <si>
    <t>3685_2</t>
  </si>
  <si>
    <t>2667_1</t>
  </si>
  <si>
    <t>2667_2</t>
  </si>
  <si>
    <t>2667_3</t>
  </si>
  <si>
    <t>2667_4</t>
  </si>
  <si>
    <t>1526_2</t>
  </si>
  <si>
    <t>1526_3</t>
  </si>
  <si>
    <t>701_2</t>
  </si>
  <si>
    <t>701_3</t>
  </si>
  <si>
    <t>1511_9</t>
  </si>
  <si>
    <t>1511_10</t>
  </si>
  <si>
    <t>2641_1</t>
  </si>
  <si>
    <t>2641_2</t>
  </si>
  <si>
    <t>2641_3</t>
  </si>
  <si>
    <t>2641_4</t>
  </si>
  <si>
    <t>2641_5</t>
  </si>
  <si>
    <t>2641_6</t>
  </si>
  <si>
    <t>2641_7</t>
  </si>
  <si>
    <t>2641_8</t>
  </si>
  <si>
    <t>Rangverhältnisse ändern (nachträglich)</t>
  </si>
  <si>
    <t>Löschung Vermerke nach InsO und ZVG</t>
  </si>
  <si>
    <t>Löschung Abteilung II</t>
  </si>
  <si>
    <t>Löschung Vormerkung Abteilung II</t>
  </si>
  <si>
    <t>Flurstücke verschmelzen</t>
  </si>
  <si>
    <t xml:space="preserve">Activity list </t>
  </si>
  <si>
    <t>2328_2</t>
  </si>
  <si>
    <t>2328_3</t>
  </si>
  <si>
    <t>4450_1</t>
  </si>
  <si>
    <t>4450_2</t>
  </si>
  <si>
    <t>4450_3</t>
  </si>
  <si>
    <t>2328_4</t>
  </si>
  <si>
    <t>2328_5</t>
  </si>
  <si>
    <t>1526_4</t>
  </si>
  <si>
    <t>1526_5</t>
  </si>
  <si>
    <t>701_4</t>
  </si>
  <si>
    <t>701_5</t>
  </si>
  <si>
    <t>2503_1</t>
  </si>
  <si>
    <t>2503_2</t>
  </si>
  <si>
    <t>2503_3</t>
  </si>
  <si>
    <t>2503_4</t>
  </si>
  <si>
    <t>2503_5</t>
  </si>
  <si>
    <t>2503_6</t>
  </si>
  <si>
    <t>2503_7</t>
  </si>
  <si>
    <t>2503_8</t>
  </si>
  <si>
    <t>2503_9</t>
  </si>
  <si>
    <t>2562_1</t>
  </si>
  <si>
    <t>Erwerbsvormerkung eintragen</t>
  </si>
  <si>
    <t>2562_2</t>
  </si>
  <si>
    <t>2562_3</t>
  </si>
  <si>
    <t>2562_4</t>
  </si>
  <si>
    <t>2562_5</t>
  </si>
  <si>
    <t>2562_6</t>
  </si>
  <si>
    <t>2562_7</t>
  </si>
  <si>
    <t>2817_1</t>
  </si>
  <si>
    <t>Wirksamkeitsvermerk oder dessen Einschränkung eintragen (nachträglich)</t>
  </si>
  <si>
    <t>2817_2</t>
  </si>
  <si>
    <t>2817_3</t>
  </si>
  <si>
    <t>2817_4</t>
  </si>
  <si>
    <t>4334_3</t>
  </si>
  <si>
    <t>2573_1</t>
  </si>
  <si>
    <t>Eintragung Grunddienstbarkeit</t>
  </si>
  <si>
    <t>2573_3</t>
  </si>
  <si>
    <t>Eintragung Reallast subjektiv-dinglich</t>
  </si>
  <si>
    <t>2573_4</t>
  </si>
  <si>
    <t>Eintragung Sonstiges Recht subjektiv-dinglich</t>
  </si>
  <si>
    <t>2573_5</t>
  </si>
  <si>
    <t>Eintragung Belastung1010</t>
  </si>
  <si>
    <t>2573_6</t>
  </si>
  <si>
    <t>Eintragung Vorkaufsrecht subjektiv-dingliches</t>
  </si>
  <si>
    <t>2567_1</t>
  </si>
  <si>
    <t>Eintragung Altenteil</t>
  </si>
  <si>
    <t>2567_2</t>
  </si>
  <si>
    <t>Eintragung beschränkte persönliche Dienstbarkeit</t>
  </si>
  <si>
    <t>2567_3</t>
  </si>
  <si>
    <t>Eintragung Dauerwohnrecht</t>
  </si>
  <si>
    <t>2567_4</t>
  </si>
  <si>
    <t>Eintragung Erwerbsvormerkung subjektiv-persönlich</t>
  </si>
  <si>
    <t>2567_5</t>
  </si>
  <si>
    <t>Eintragung Nießbrauch</t>
  </si>
  <si>
    <t>2567_6</t>
  </si>
  <si>
    <t>Eintragung Reallast subjektiv-persönlich</t>
  </si>
  <si>
    <t>2567_7</t>
  </si>
  <si>
    <t>Eintragung Sonstiges Recht subjektiv-persönlich</t>
  </si>
  <si>
    <t>2567_8</t>
  </si>
  <si>
    <t>Eintragung Vorkaufsrecht subjektiv-persönlich</t>
  </si>
  <si>
    <t>2564_1</t>
  </si>
  <si>
    <t>Subjektiv-persönliches Recht inhaltlich ändern</t>
  </si>
  <si>
    <t>2564_2</t>
  </si>
  <si>
    <t>2564_3</t>
  </si>
  <si>
    <t>2564_4</t>
  </si>
  <si>
    <t>2564_5</t>
  </si>
  <si>
    <t>2564_6</t>
  </si>
  <si>
    <t>2564_7</t>
  </si>
  <si>
    <t>2564_8</t>
  </si>
  <si>
    <t>2562_8</t>
  </si>
  <si>
    <t>2818_1</t>
  </si>
  <si>
    <t>2503_10</t>
  </si>
  <si>
    <t>2503_11</t>
  </si>
  <si>
    <t>vor1</t>
  </si>
  <si>
    <t>2567_9</t>
  </si>
  <si>
    <t>Eintragung Vormerkung §§ 18, 76 GBO Grundpfandrecht o. Brief</t>
  </si>
  <si>
    <t>Eintragung Vormerkung Grundpfandrecht ohne Brief</t>
  </si>
  <si>
    <t>2646_2</t>
  </si>
  <si>
    <t>akti_1</t>
  </si>
  <si>
    <t>2550_01</t>
  </si>
  <si>
    <t>4340_1</t>
  </si>
  <si>
    <t>Umschreibung Vormerkung subjektiv-persönliches Recht in subjektiv-dingliches Recht</t>
  </si>
  <si>
    <t>4340_2</t>
  </si>
  <si>
    <t>4340_3</t>
  </si>
  <si>
    <t>4340_4</t>
  </si>
  <si>
    <t>2666_1</t>
  </si>
  <si>
    <t>Umschreibung Vormerkung in Vollrecht Abt. II</t>
  </si>
  <si>
    <t>2666_2</t>
  </si>
  <si>
    <t>Umschreibung Vormerkung in Vollrecht Buchrecht</t>
  </si>
  <si>
    <t>2666_3</t>
  </si>
  <si>
    <t>2666_4</t>
  </si>
  <si>
    <t>2666_5</t>
  </si>
  <si>
    <t>2554_1</t>
  </si>
  <si>
    <t>Namensberichtigung Berechtigter/Gläubiger</t>
  </si>
  <si>
    <t>2554_2</t>
  </si>
  <si>
    <t>2554_3</t>
  </si>
  <si>
    <t>Namensberichtigung Berechtigter/GläubigerUdG</t>
  </si>
  <si>
    <t>2554_4</t>
  </si>
  <si>
    <t>2545_1</t>
  </si>
  <si>
    <t>Widerspruch gegen Belastung oder Recht am Recht Abt. II</t>
  </si>
  <si>
    <t>Widerspruch gegen Löschung oder Nichteintragung Belastung oder Recht am Recht Abt. III</t>
  </si>
  <si>
    <t>2545_2</t>
  </si>
  <si>
    <t>Widerspruch gegen Eigentum / Eintragung im BV</t>
  </si>
  <si>
    <t>2545_3</t>
  </si>
  <si>
    <t>Widerspruch gegen Löschung oder Nichteintragung Belastung oder Recht am Recht Abt. II</t>
  </si>
  <si>
    <t>Widerspruch gegen Eigentum/ Eintragung im BV</t>
  </si>
  <si>
    <t>2545_4</t>
  </si>
  <si>
    <t>3705_1</t>
  </si>
  <si>
    <t>Verteilung eines Gesamtsrechts in mehreren Blättern</t>
  </si>
  <si>
    <t>3705_2</t>
  </si>
  <si>
    <t>3705_3</t>
  </si>
  <si>
    <t>Verteilung eines Gesamtsrechts im selben Blatt auf Buchungsstellen</t>
  </si>
  <si>
    <t>3705_4</t>
  </si>
  <si>
    <t>Verteilung eines Gesamtsrechts im selben Blatt auf Miteigentumsanteile</t>
  </si>
  <si>
    <t>4535_1</t>
  </si>
  <si>
    <t>VOR II</t>
  </si>
  <si>
    <t>4535_2</t>
  </si>
  <si>
    <t>4535_3</t>
  </si>
  <si>
    <t>2572_1</t>
  </si>
  <si>
    <t>2572_2</t>
  </si>
  <si>
    <t>2572_3</t>
  </si>
  <si>
    <t>2572_4</t>
  </si>
  <si>
    <t>2572_5</t>
  </si>
  <si>
    <t>Subjektiv-dingliches Recht inhaltlich ändern</t>
  </si>
  <si>
    <t>4535_4</t>
  </si>
  <si>
    <t>4535_5</t>
  </si>
  <si>
    <t>4536_1</t>
  </si>
  <si>
    <t>5965_1</t>
  </si>
  <si>
    <t>5965_2</t>
  </si>
  <si>
    <t>5965_3</t>
  </si>
  <si>
    <t>5965_4</t>
  </si>
  <si>
    <t>Vorkaufsrecht (subjektiv-dinglich)</t>
  </si>
  <si>
    <t xml:space="preserve">Löschung Abt. III Briefrecht </t>
  </si>
  <si>
    <t>Briefgrundschuld</t>
  </si>
  <si>
    <t>Verfügungsbeschränkung Eigentum</t>
  </si>
  <si>
    <t>Johanna</t>
  </si>
  <si>
    <t>Gerit</t>
  </si>
  <si>
    <t>Johannes</t>
  </si>
  <si>
    <t>Lars</t>
  </si>
  <si>
    <t>Michael</t>
  </si>
  <si>
    <t>Bestandteilszuschreibung mit Pfanderstreckung Reallast</t>
  </si>
  <si>
    <t>Bestandteilszuschreibung ohne Reallast</t>
  </si>
  <si>
    <t>Erbbaurecht bzw. Untererbbaurecht begründen  (neues Erbbaugrundbuchblatt)</t>
  </si>
  <si>
    <t>Erbbaurecht bzw. Untererbbaurecht begründen  (bestehendes Blatt)</t>
  </si>
  <si>
    <t>Löschung Widerspruch Abt. III</t>
  </si>
  <si>
    <t>Löschung Widerspruch Abt. II</t>
  </si>
  <si>
    <t>Löschung Amtswiderspruch Abt. II</t>
  </si>
  <si>
    <t>Verzicht auf Briefgrundpfandrecht</t>
  </si>
  <si>
    <t>Verzicht auf Buchgrundpfandrecht</t>
  </si>
  <si>
    <t>Erbbaurecht bzw. Untererbbaurecht begründen  (neues Erbbaugrundbuchblatt)</t>
  </si>
  <si>
    <t>Erbbaurecht bzw. Untererbbaurecht begründen  (bestehendes Blatt)</t>
  </si>
  <si>
    <t>2451_t2</t>
  </si>
  <si>
    <t>2451_t3</t>
  </si>
  <si>
    <t>2451_t4</t>
  </si>
  <si>
    <t>18.02.2018</t>
  </si>
  <si>
    <t>2451_t5</t>
  </si>
  <si>
    <t>2451_t1</t>
  </si>
  <si>
    <t>2722_6</t>
  </si>
  <si>
    <t>2724_1</t>
  </si>
  <si>
    <t>2724_2</t>
  </si>
  <si>
    <t>2724_3</t>
  </si>
  <si>
    <t>2545_5</t>
  </si>
  <si>
    <t>Gesamt-Erbbaurecht bzw. Gesamt-Untererbbaurecht begründen</t>
  </si>
  <si>
    <t xml:space="preserve">
Gesamt-Erbbaurecht bzw. Gesamt-Untererbbaurecht löschen</t>
  </si>
  <si>
    <t>Gesamt-Erbbaurecht bzw. Gesamt-Untererbbaurecht löschen</t>
  </si>
  <si>
    <t>Titelvermerk als Dokument erstellen</t>
  </si>
  <si>
    <t>Aktivity_secondary1</t>
  </si>
  <si>
    <t>2098_1</t>
  </si>
  <si>
    <t>2098_2</t>
  </si>
  <si>
    <t>2098_3</t>
  </si>
  <si>
    <t>2098_4</t>
  </si>
  <si>
    <t>2098_5</t>
  </si>
  <si>
    <t>21.04.2018</t>
  </si>
  <si>
    <t>2098_6</t>
  </si>
  <si>
    <t>2098_7</t>
  </si>
  <si>
    <t>2098_8</t>
  </si>
  <si>
    <t>2098_9</t>
  </si>
  <si>
    <t>2098_10</t>
  </si>
  <si>
    <t>2098_11</t>
  </si>
  <si>
    <t>2098_12</t>
  </si>
  <si>
    <t>2098_13</t>
  </si>
  <si>
    <t>2098_14</t>
  </si>
  <si>
    <t>2098_15</t>
  </si>
  <si>
    <t>2098_16</t>
  </si>
  <si>
    <t>2098_17</t>
  </si>
  <si>
    <t>2098_18</t>
  </si>
  <si>
    <t>2098_19</t>
  </si>
  <si>
    <t>2098_20</t>
  </si>
  <si>
    <t>Kosten</t>
  </si>
  <si>
    <t>2451_t8</t>
  </si>
  <si>
    <t>Akten anfordern_1</t>
  </si>
  <si>
    <t>EIN IIa</t>
  </si>
  <si>
    <t>2731_1</t>
  </si>
  <si>
    <t>Ein I</t>
  </si>
  <si>
    <t>2731_2</t>
  </si>
  <si>
    <t>2731_3</t>
  </si>
  <si>
    <t>2731_4</t>
  </si>
  <si>
    <t>2724_4</t>
  </si>
  <si>
    <t>4342_1</t>
  </si>
  <si>
    <t>4342_2</t>
  </si>
  <si>
    <t>4342_3</t>
  </si>
  <si>
    <t>4342_4</t>
  </si>
  <si>
    <t>Löschung  Abteilung II</t>
  </si>
  <si>
    <t>Erbbaurechte bzw.  Untererbbaurechte vereinigen</t>
  </si>
  <si>
    <t>Erbbaurecht/Gebäudeeigentum teilen</t>
  </si>
  <si>
    <t>2450_1_realEstate</t>
  </si>
  <si>
    <t>2450_2_realEstate</t>
  </si>
  <si>
    <t>2450_3_realEstate</t>
  </si>
  <si>
    <t>2450_4_realEstate</t>
  </si>
  <si>
    <t>2810_1</t>
  </si>
  <si>
    <t>2810_2</t>
  </si>
  <si>
    <t>2815_1</t>
  </si>
  <si>
    <t>2815_2</t>
  </si>
  <si>
    <t>ActivityGroup Template 5</t>
  </si>
  <si>
    <t>ActivityGroup Template 6</t>
  </si>
  <si>
    <t>Activity Template 5</t>
  </si>
  <si>
    <t>Activity Template 6</t>
  </si>
  <si>
    <t>5967_5</t>
  </si>
  <si>
    <t>Activity Template 7</t>
  </si>
  <si>
    <t>Activity Template 8</t>
  </si>
  <si>
    <t>ActivityGroup Template 7</t>
  </si>
  <si>
    <t>ActivityGroup Template 8</t>
  </si>
  <si>
    <t>4480_1</t>
  </si>
  <si>
    <t>4480_2</t>
  </si>
  <si>
    <t>4480_3</t>
  </si>
  <si>
    <t>4480_4</t>
  </si>
  <si>
    <t>4480_5</t>
  </si>
  <si>
    <t>Zustellungsbevollmächtigten zuordnen</t>
  </si>
  <si>
    <t>Zustellungsbevollmächtigten entfernen</t>
  </si>
  <si>
    <t>11089_1</t>
  </si>
  <si>
    <t>11089_2</t>
  </si>
  <si>
    <t>11089_3</t>
  </si>
  <si>
    <t>11089_4</t>
  </si>
  <si>
    <t>11089_5</t>
  </si>
  <si>
    <t>11089_6</t>
  </si>
  <si>
    <t>11090_1</t>
  </si>
  <si>
    <t>Partei kraft Amtes zuordnen</t>
  </si>
  <si>
    <t>Partei kraft Amtes entfernen</t>
  </si>
  <si>
    <t>Ein II</t>
  </si>
  <si>
    <t>2503_12</t>
  </si>
  <si>
    <t>Teillöschung Grundpfandrecht</t>
  </si>
  <si>
    <t>Briefausschluss</t>
  </si>
  <si>
    <t>Eintragung Zwangshypothek</t>
  </si>
  <si>
    <t>1529_21</t>
  </si>
  <si>
    <t>1529_22</t>
  </si>
  <si>
    <t>1529_23</t>
  </si>
  <si>
    <t>1529_24</t>
  </si>
  <si>
    <t>1529_25</t>
  </si>
  <si>
    <t>1529_26</t>
  </si>
  <si>
    <t>1529_27</t>
  </si>
  <si>
    <t>2450_3</t>
  </si>
  <si>
    <t>2328_it4</t>
  </si>
  <si>
    <t>2794_1</t>
  </si>
  <si>
    <t>Grundpfandrechtsbrief erstellen</t>
  </si>
  <si>
    <t>2794_2</t>
  </si>
  <si>
    <t>Briefgrundschuld_1</t>
  </si>
  <si>
    <t>Gemeinschaftlichen Grundpfandrechtsbrief erstellen</t>
  </si>
  <si>
    <t>2669_1</t>
  </si>
  <si>
    <t>2669_2</t>
  </si>
  <si>
    <t>2669_3</t>
  </si>
  <si>
    <t>2669_4</t>
  </si>
  <si>
    <t>2669_5</t>
  </si>
  <si>
    <t>2669_6</t>
  </si>
  <si>
    <t>2669_7</t>
  </si>
  <si>
    <t>2479_1</t>
  </si>
  <si>
    <t>2479_2</t>
  </si>
  <si>
    <t>2480_1</t>
  </si>
  <si>
    <t>2480_2</t>
  </si>
  <si>
    <t>2481_1</t>
  </si>
  <si>
    <t>2481_2</t>
  </si>
  <si>
    <t>Einbeziehung in die Mithaft Recht Abt. II</t>
  </si>
  <si>
    <t>Mithaftentlassung Abt. II</t>
  </si>
  <si>
    <t>Einbeziehung in die Mithaft Buchrecht</t>
  </si>
  <si>
    <t>Mithaftentlassung Buchrecht</t>
  </si>
  <si>
    <t>Mithaftentlassung Briefrecht</t>
  </si>
  <si>
    <t>Einbeziehung in die Mithaft Briefrecht</t>
  </si>
  <si>
    <t>Veräußerungsbeschränkung oder Ausnahme in WEG-Einheit ändern</t>
  </si>
  <si>
    <t>Veräußerungsbeschränkung oder Ausnahme in WEG-Einheit nachträglich eintragen</t>
  </si>
  <si>
    <t>Veräußerungsbeschränkung oder Ausnahme in WEG-Einheit löschen</t>
  </si>
  <si>
    <t>ST_1</t>
  </si>
  <si>
    <t>ST_2</t>
  </si>
  <si>
    <t>ST_3</t>
  </si>
  <si>
    <t>ST_4</t>
  </si>
  <si>
    <t>ST_5</t>
  </si>
  <si>
    <t>Partei kraft Amtes bearbeiten</t>
  </si>
  <si>
    <t>ST_6</t>
  </si>
  <si>
    <t>ST_7</t>
  </si>
  <si>
    <t>Vor</t>
  </si>
  <si>
    <t>Mitteilung</t>
  </si>
  <si>
    <t>vOR</t>
  </si>
  <si>
    <t>60171_2</t>
  </si>
  <si>
    <t>60171_1</t>
  </si>
  <si>
    <t>60170_1</t>
  </si>
  <si>
    <t>60170_2</t>
  </si>
  <si>
    <t>60170_3</t>
  </si>
  <si>
    <t>60170_4</t>
  </si>
  <si>
    <t>60170_5</t>
  </si>
  <si>
    <t>60170_6</t>
  </si>
  <si>
    <t>GBR_Create_p</t>
  </si>
  <si>
    <t>GBR_Create_n</t>
  </si>
  <si>
    <t>GBR_edit_n</t>
  </si>
  <si>
    <t>Activate</t>
  </si>
  <si>
    <t>Batch Statistics</t>
  </si>
  <si>
    <t>4607_1</t>
  </si>
  <si>
    <t>Ein IIa</t>
  </si>
  <si>
    <t>4607_2</t>
  </si>
  <si>
    <t>4607_3</t>
  </si>
  <si>
    <t>2669_8</t>
  </si>
  <si>
    <t>4598_1</t>
  </si>
  <si>
    <t>4598_2</t>
  </si>
  <si>
    <t>4597_1</t>
  </si>
  <si>
    <t>4597_2</t>
  </si>
  <si>
    <t>5955_1</t>
  </si>
  <si>
    <t>EIN I  a</t>
  </si>
  <si>
    <t>5955_2</t>
  </si>
  <si>
    <t>5955_3</t>
  </si>
  <si>
    <t>5955_4</t>
  </si>
  <si>
    <t>4429_1</t>
  </si>
  <si>
    <t>4429_2</t>
  </si>
  <si>
    <t>4429_3</t>
  </si>
  <si>
    <t>Hofvermerk für Buchungsstelle eintragen</t>
  </si>
  <si>
    <t>Hofzugehörigkeitsvermerk eintragen</t>
  </si>
  <si>
    <t>Hofvermerk löschen</t>
  </si>
  <si>
    <t>Hofvermerk eintragen</t>
  </si>
  <si>
    <t>Flurstücksbezeichnung manuell ändern</t>
  </si>
  <si>
    <t>Flurstücksbeschreibung manuell ändern</t>
  </si>
  <si>
    <t>Grundpfandrecht eintragen</t>
  </si>
  <si>
    <t>01.01.2019</t>
  </si>
  <si>
    <t>Grundpfandrechtsbriefstatus manuell ändern</t>
  </si>
  <si>
    <t>1506_NEW</t>
  </si>
  <si>
    <t>2734_1</t>
  </si>
  <si>
    <t>2734_2</t>
  </si>
  <si>
    <t>2733_1</t>
  </si>
  <si>
    <t>2733_2</t>
  </si>
  <si>
    <t>2733_3</t>
  </si>
  <si>
    <t>2733_4</t>
  </si>
  <si>
    <t>2733_5</t>
  </si>
  <si>
    <t>4608_1</t>
  </si>
  <si>
    <t>4608_2</t>
  </si>
  <si>
    <t>4608_3</t>
  </si>
  <si>
    <t>4608_4</t>
  </si>
  <si>
    <t>4608_5</t>
  </si>
  <si>
    <t>5956_1a</t>
  </si>
  <si>
    <t>Ein IIb</t>
  </si>
  <si>
    <t>5956_1b</t>
  </si>
  <si>
    <t>5956_1c</t>
  </si>
  <si>
    <t>5956_1d</t>
  </si>
  <si>
    <t>5956_2a</t>
  </si>
  <si>
    <t>5956_2b</t>
  </si>
  <si>
    <t>5956_3a</t>
  </si>
  <si>
    <t>5956_3b</t>
  </si>
  <si>
    <t>5956_4a</t>
  </si>
  <si>
    <t>5956_4b</t>
  </si>
  <si>
    <t>Gebäudeeigentum ändern</t>
  </si>
  <si>
    <t>Sonderrecht ändern</t>
  </si>
  <si>
    <t>Gebäudeeigentum anlegen</t>
  </si>
  <si>
    <t>Sonderrecht anlegen</t>
  </si>
  <si>
    <t>Hofvermerk für Buchungsstelle löschen</t>
  </si>
  <si>
    <t>Hofzugehörigkeitsvermerk löschen</t>
  </si>
  <si>
    <t xml:space="preserve">Löschung Abteilung II </t>
  </si>
  <si>
    <t>Löschung Abt. III Buchrecht</t>
  </si>
  <si>
    <t xml:space="preserve">Sichtbarkeitsstatus gelöschter Eintragung ändern </t>
  </si>
  <si>
    <t>TP-06-2_TC</t>
  </si>
  <si>
    <t>ST</t>
  </si>
  <si>
    <t>GP-09-2_TC</t>
  </si>
  <si>
    <t>TP-06-3_TC</t>
  </si>
  <si>
    <t>GP-09-9_TC</t>
  </si>
  <si>
    <t>TP-06-7_TC</t>
  </si>
  <si>
    <t>TP-06-6_TC</t>
  </si>
  <si>
    <t>TP-06-5_TC</t>
  </si>
  <si>
    <t>2733_8</t>
  </si>
  <si>
    <t>2732_1</t>
  </si>
  <si>
    <t>2732_2</t>
  </si>
  <si>
    <t>2732_3</t>
  </si>
  <si>
    <t>Erbbaurecht bzw.  Untererbbaurecht bestandteilsweise zuschreiben gebührenfrei</t>
  </si>
  <si>
    <t>Erbbaurecht bzw.  Untererbbaurecht bestandteilsweise zuschreiben gebührenpflichtig</t>
  </si>
  <si>
    <t>4507_n</t>
  </si>
  <si>
    <t>1529_n</t>
  </si>
  <si>
    <t>1529_p</t>
  </si>
  <si>
    <t>11088_2</t>
  </si>
  <si>
    <t>4480_6</t>
  </si>
  <si>
    <t>Zustellungsbevollmächtigten bearbeiten</t>
  </si>
  <si>
    <t>4507_n_it5</t>
  </si>
  <si>
    <t>4507_n_it6</t>
  </si>
  <si>
    <t>4507_1_IT5</t>
  </si>
  <si>
    <t>4507_1_IT6</t>
  </si>
  <si>
    <t>BP_2711_TP-06-1</t>
  </si>
  <si>
    <t>BP_2712_TP-06-4</t>
  </si>
  <si>
    <t>BP_2713 (ZwVfg_Eingang_Neu)</t>
  </si>
  <si>
    <t>BP_2716 (ZwVfg-Frist)</t>
  </si>
  <si>
    <t xml:space="preserve">BP_2698 (GP-16-5) </t>
  </si>
  <si>
    <t>BP_2692 (FV-V) </t>
  </si>
  <si>
    <t>BP_2707 (TS-MIG-13)</t>
  </si>
  <si>
    <t>BP_2698 (GP-16-5)</t>
  </si>
  <si>
    <t>2573_7</t>
  </si>
  <si>
    <t>2503_13</t>
  </si>
  <si>
    <t>EIN Ia</t>
  </si>
  <si>
    <t>2503_14</t>
  </si>
  <si>
    <t>2503_15</t>
  </si>
  <si>
    <t>2503_16</t>
  </si>
  <si>
    <t>1045_1</t>
  </si>
  <si>
    <t>EIN Ib</t>
  </si>
  <si>
    <t>1045_2</t>
  </si>
  <si>
    <t>1045_3</t>
  </si>
  <si>
    <t>1045_4</t>
  </si>
  <si>
    <t>Eintragung sonstiges Recht subjektiv-dinglich</t>
  </si>
  <si>
    <t>Eintragung Vorkaufsrecht subjektiv-dinglich</t>
  </si>
  <si>
    <t>Eigentumsänderung Eigentumswechsel vollständig</t>
  </si>
  <si>
    <t>Daten zu Bodenordnungsverfahren erfassen</t>
  </si>
  <si>
    <t>TAC_Kitzingen_1</t>
  </si>
  <si>
    <t>TAC_Kitzingen_2</t>
  </si>
  <si>
    <t>TAC_Kitzingen_3</t>
  </si>
  <si>
    <t>TAC_Erding_1</t>
  </si>
  <si>
    <t>TAC_Erding_2</t>
  </si>
  <si>
    <t>TAC_Erding_3</t>
  </si>
  <si>
    <t>60901_1</t>
  </si>
  <si>
    <t>60571_2</t>
  </si>
  <si>
    <t>60571_3</t>
  </si>
  <si>
    <t>60571_4</t>
  </si>
  <si>
    <t>VR_1</t>
  </si>
  <si>
    <t>VR_3</t>
  </si>
  <si>
    <t>VR_4</t>
  </si>
  <si>
    <t>VR_5</t>
  </si>
  <si>
    <t>VR_7</t>
  </si>
  <si>
    <t>VR_8</t>
  </si>
  <si>
    <t>VR_9</t>
  </si>
  <si>
    <t>VR_11</t>
  </si>
  <si>
    <t>VR_12</t>
  </si>
  <si>
    <t>VR_13</t>
  </si>
  <si>
    <t>VR_14</t>
  </si>
  <si>
    <t>VR_16</t>
  </si>
  <si>
    <t>VR_17</t>
  </si>
  <si>
    <t>VR_18</t>
  </si>
  <si>
    <t>VR_19</t>
  </si>
  <si>
    <t>VR_20</t>
  </si>
  <si>
    <t>VR_21</t>
  </si>
  <si>
    <t>VR_22</t>
  </si>
  <si>
    <t>VR_23</t>
  </si>
  <si>
    <t>VR_24</t>
  </si>
  <si>
    <t>VR_25</t>
  </si>
  <si>
    <t>VR_26</t>
  </si>
  <si>
    <t>VR_27</t>
  </si>
  <si>
    <t>VR_29</t>
  </si>
  <si>
    <t>VR_30</t>
  </si>
  <si>
    <t>VR_31</t>
  </si>
  <si>
    <t>VR_32</t>
  </si>
  <si>
    <t>VR_33</t>
  </si>
  <si>
    <t>VR_34</t>
  </si>
  <si>
    <t>VR_35</t>
  </si>
  <si>
    <t>VR_36</t>
  </si>
  <si>
    <t>VR_37</t>
  </si>
  <si>
    <t>1526_6</t>
  </si>
  <si>
    <t>Ein Ia</t>
  </si>
  <si>
    <t>701_6</t>
  </si>
  <si>
    <t>701_7</t>
  </si>
  <si>
    <t>Sonstige Belastung (subjektiv-persönlich)</t>
  </si>
  <si>
    <t>Reallast (subjektiv-persönlich)</t>
  </si>
  <si>
    <t>Grunddienstbarkeit</t>
  </si>
  <si>
    <t>Beschränkte persönliche Dienstbarkeit (allgemein)</t>
  </si>
  <si>
    <t xml:space="preserve">Eintragung beschränkte persönliche Dienstbarkeit </t>
  </si>
  <si>
    <t>TAC_Ingolstadt_1</t>
  </si>
  <si>
    <t>TAC_Ingolstadt_2</t>
  </si>
  <si>
    <t>TAC_Ingolstadt_3</t>
  </si>
  <si>
    <t>TAC_Bamberg_1</t>
  </si>
  <si>
    <t>TAC_Bamberg_2</t>
  </si>
  <si>
    <t>TAC_Bamberg_3</t>
  </si>
  <si>
    <t>TAC_Landsberg am Lech_1</t>
  </si>
  <si>
    <t>TAC_Landsberg am Lech_2</t>
  </si>
  <si>
    <t>TAC_Landsberg am Lech_3</t>
  </si>
  <si>
    <t>TAC_Neuburg a.d.Donau _1</t>
  </si>
  <si>
    <t>TAC_Neuburg a.d.Donau _2</t>
  </si>
  <si>
    <t>TAC_Neuburg a.d.Donau _3</t>
  </si>
  <si>
    <t>TAC_Mühldorf a. Inn_1</t>
  </si>
  <si>
    <t>TAC_Mühldorf a. Inn_2</t>
  </si>
  <si>
    <t>TAC_Mühldorf a. Inn_3</t>
  </si>
  <si>
    <t>TAC_Günzburg_1</t>
  </si>
  <si>
    <t>TAC_Günzburg_2</t>
  </si>
  <si>
    <t>TAC_Günzburg_3</t>
  </si>
  <si>
    <t>ST_OZ_1</t>
  </si>
  <si>
    <t>60542_3</t>
  </si>
  <si>
    <t>60542_4</t>
  </si>
  <si>
    <t>60542_5</t>
  </si>
  <si>
    <t>60542_6</t>
  </si>
  <si>
    <t>60542_7</t>
  </si>
  <si>
    <t>VR_38</t>
  </si>
  <si>
    <t>VR_39</t>
  </si>
  <si>
    <t>VR_6</t>
  </si>
  <si>
    <t>VR_10</t>
  </si>
  <si>
    <t>VR_40</t>
  </si>
  <si>
    <t>VR_41</t>
  </si>
  <si>
    <t>VR_42</t>
  </si>
  <si>
    <t>VR_43</t>
  </si>
  <si>
    <t>VR_44</t>
  </si>
  <si>
    <t>VR_15</t>
  </si>
  <si>
    <t>VR_28</t>
  </si>
  <si>
    <t>VR_45</t>
  </si>
  <si>
    <t>VR_46</t>
  </si>
  <si>
    <t>VR_47</t>
  </si>
  <si>
    <t>VR_48</t>
  </si>
  <si>
    <t>VR_49</t>
  </si>
  <si>
    <t>VR_50</t>
  </si>
  <si>
    <t>VR_51</t>
  </si>
  <si>
    <t>Wirksamkeitsvermerk</t>
  </si>
  <si>
    <t>Rangrücktritt Recht Abt. II</t>
  </si>
  <si>
    <t>Rangvorbehalt ausnutzen mit Beteiligung Briefrecht</t>
  </si>
  <si>
    <t>60948_1</t>
  </si>
  <si>
    <t>60948_3</t>
  </si>
  <si>
    <t>2815_3</t>
  </si>
  <si>
    <t>2815_4</t>
  </si>
  <si>
    <t>2815_5</t>
  </si>
  <si>
    <t>2815_6</t>
  </si>
  <si>
    <t>BP - 2693 (GP-02-05)</t>
  </si>
  <si>
    <t>BP - 2695 (GP-02-08)</t>
  </si>
  <si>
    <t>2412_1</t>
  </si>
  <si>
    <t>EINIb</t>
  </si>
  <si>
    <t>2412_2</t>
  </si>
  <si>
    <t>2412_3</t>
  </si>
  <si>
    <t>2412_4</t>
  </si>
  <si>
    <t>2412_5</t>
  </si>
  <si>
    <t>2412_6</t>
  </si>
  <si>
    <t>2412_7</t>
  </si>
  <si>
    <t>2412_8</t>
  </si>
  <si>
    <t>2412_9</t>
  </si>
  <si>
    <t>2412_10</t>
  </si>
  <si>
    <t>E07_1</t>
  </si>
  <si>
    <t>EIN IIb</t>
  </si>
  <si>
    <t>1518_4</t>
  </si>
  <si>
    <t>EINIa</t>
  </si>
  <si>
    <t>1514_5</t>
  </si>
  <si>
    <t>ALKIS-Benutzungsanforderung erstellen</t>
  </si>
  <si>
    <t>BP - 2897 (GP-12-4)</t>
  </si>
  <si>
    <t>2657_1</t>
  </si>
  <si>
    <t>2658_1</t>
  </si>
  <si>
    <t>2659_1</t>
  </si>
  <si>
    <t>2657_2</t>
  </si>
  <si>
    <t>WEG-Verwalter zuordnen</t>
  </si>
  <si>
    <t>WEG-Verwalter bearbeiten</t>
  </si>
  <si>
    <t>WEG-Verwalter entfernen</t>
  </si>
  <si>
    <t>11034_1</t>
  </si>
  <si>
    <t>11034_2</t>
  </si>
  <si>
    <t>2810_3</t>
  </si>
  <si>
    <t>2810_4</t>
  </si>
  <si>
    <t>2810_5</t>
  </si>
  <si>
    <t>2810_6</t>
  </si>
  <si>
    <t>2810_7</t>
  </si>
  <si>
    <t>Aufklärungsverfügung</t>
  </si>
  <si>
    <t>BP-GP-17-2</t>
  </si>
  <si>
    <t>BP-2715 (ZwVfg-Erst)</t>
  </si>
  <si>
    <t>ALKIS_it5</t>
  </si>
  <si>
    <t>Flurstück automatisiert zerlegen</t>
  </si>
  <si>
    <t>2546_5</t>
  </si>
  <si>
    <t>2665_1</t>
  </si>
  <si>
    <t>2665_2</t>
  </si>
  <si>
    <t>60153_1</t>
  </si>
  <si>
    <t>60153_2</t>
  </si>
  <si>
    <t>60153_3</t>
  </si>
  <si>
    <t>VR_52</t>
  </si>
  <si>
    <t>2412_11</t>
  </si>
  <si>
    <t>2412_12</t>
  </si>
  <si>
    <t>2412_13</t>
  </si>
  <si>
    <t>2412_14</t>
  </si>
  <si>
    <t>2412_15</t>
  </si>
  <si>
    <t>2412_16</t>
  </si>
  <si>
    <t>2412_17</t>
  </si>
  <si>
    <t>2412_18</t>
  </si>
  <si>
    <t>2412_19</t>
  </si>
  <si>
    <t>2412_20</t>
  </si>
  <si>
    <t>60948_4</t>
  </si>
  <si>
    <t>60948_5</t>
  </si>
  <si>
    <t>60948_6</t>
  </si>
  <si>
    <t>60948_7</t>
  </si>
  <si>
    <t>60948_8</t>
  </si>
  <si>
    <t>60948_9</t>
  </si>
  <si>
    <t>1988_1</t>
  </si>
  <si>
    <t>1988_2</t>
  </si>
  <si>
    <t>1988_3</t>
  </si>
  <si>
    <t>1988_4</t>
  </si>
  <si>
    <t>60542_8</t>
  </si>
  <si>
    <t>60542_9</t>
  </si>
  <si>
    <t>Alkis_inbox</t>
  </si>
  <si>
    <t>60958_1</t>
  </si>
  <si>
    <t>60958_2</t>
  </si>
  <si>
    <t>60945_1</t>
  </si>
  <si>
    <t>60945_2</t>
  </si>
  <si>
    <t>60945_3</t>
  </si>
  <si>
    <t>4507_7</t>
  </si>
  <si>
    <t>WEG-Serie Combine story</t>
  </si>
  <si>
    <t>60932_1</t>
  </si>
  <si>
    <t>60932_2</t>
  </si>
  <si>
    <t>1511_ST</t>
  </si>
  <si>
    <t>2913 (GP-16-9)</t>
  </si>
  <si>
    <t>18.04.2019</t>
  </si>
  <si>
    <t>2913(GP-16-9)</t>
  </si>
  <si>
    <t>GP-17-4</t>
  </si>
  <si>
    <t>1512_05</t>
  </si>
  <si>
    <t>1513_11</t>
  </si>
  <si>
    <t>2503_17</t>
  </si>
  <si>
    <t>1511_11</t>
  </si>
  <si>
    <t>PS-109-4</t>
  </si>
  <si>
    <t xml:space="preserve">Eigentumsänderung Eigentumswechsel vollständig
</t>
  </si>
  <si>
    <t>EIN</t>
  </si>
  <si>
    <t xml:space="preserve">Buchungsstelle(n) oder Teil(e) von dieser/n ab- und zuschreiben
</t>
  </si>
  <si>
    <t>2646_4</t>
  </si>
  <si>
    <t>2646_5</t>
  </si>
  <si>
    <t>2646_7</t>
  </si>
  <si>
    <t>2646_10</t>
  </si>
  <si>
    <t>2646_6</t>
  </si>
  <si>
    <t>2646_9</t>
  </si>
  <si>
    <t>Default_Activity_1</t>
  </si>
  <si>
    <t>EintragungDefaultActivityGroup</t>
  </si>
  <si>
    <t>2646_11</t>
  </si>
  <si>
    <t>Vorgang vorbereiten</t>
  </si>
  <si>
    <t>Additional</t>
  </si>
  <si>
    <t>1535_3</t>
  </si>
  <si>
    <t>Wohnungseigentum begründen</t>
  </si>
  <si>
    <t>2607_01</t>
  </si>
  <si>
    <t>2607_02</t>
  </si>
  <si>
    <t>2607_03</t>
  </si>
  <si>
    <t>2607_04</t>
  </si>
  <si>
    <t>2607_05</t>
  </si>
  <si>
    <t>2608_01</t>
  </si>
  <si>
    <t>2608_02</t>
  </si>
  <si>
    <t>2608_03</t>
  </si>
  <si>
    <t>2608_04</t>
  </si>
  <si>
    <t>2608_05</t>
  </si>
  <si>
    <t>Sonstige Verfügungsbeschränkung für Berechtigte</t>
  </si>
  <si>
    <t>Nacherbenvermerk für Gläubiger (Briefrecht)</t>
  </si>
  <si>
    <t xml:space="preserve">Pfändung/Verpfändung </t>
  </si>
  <si>
    <t>Nießbrauch für Berechtigte</t>
  </si>
  <si>
    <t>Löschungsvormerkung</t>
  </si>
  <si>
    <t>Recht an einem Recht ändern</t>
  </si>
  <si>
    <t>Verfügungsbeschränkung an Recht ändern</t>
  </si>
  <si>
    <t xml:space="preserve">Recht an einem Recht </t>
  </si>
  <si>
    <t>60510_7</t>
  </si>
  <si>
    <t>60510_8</t>
  </si>
  <si>
    <t>60510_3</t>
  </si>
  <si>
    <t>60510_2</t>
  </si>
  <si>
    <t>60510_10</t>
  </si>
  <si>
    <t>2672_18</t>
  </si>
  <si>
    <t>2667_01</t>
  </si>
  <si>
    <t>2667_02</t>
  </si>
  <si>
    <t>2667_03</t>
  </si>
  <si>
    <t>2667_04</t>
  </si>
  <si>
    <t>4484_01</t>
  </si>
  <si>
    <t>4484_02</t>
  </si>
  <si>
    <t>4484_03</t>
  </si>
  <si>
    <t>4484_04</t>
  </si>
  <si>
    <t>2672_09</t>
  </si>
  <si>
    <t>Brieflose Hypothek</t>
  </si>
  <si>
    <t>Brieflose Rentenschuld</t>
  </si>
  <si>
    <t>Vormerkung Grundpfandrecht</t>
  </si>
  <si>
    <t>Briefrentenschuld</t>
  </si>
  <si>
    <t>Briefhypothek</t>
  </si>
  <si>
    <t>Gesamtbriefrecht bei verschiedenen Grundbuchämtern</t>
  </si>
  <si>
    <t>Briefloses Gesamtrecht bei verschiedenen Grundbuchämern</t>
  </si>
  <si>
    <t>Briefrentenschuld bei verschiedenen Grundbuchämtern</t>
  </si>
  <si>
    <t>Brieflose Rentenschuld  bei verschiedenen Grundbuchämtern</t>
  </si>
  <si>
    <t>Rangrücktritt Abt. III nur Buchrechte</t>
  </si>
  <si>
    <t>Rangvorbehalt ausnutzen nur Buchrechte</t>
  </si>
  <si>
    <t>Eintragung Rentenschuld ohne Brief</t>
  </si>
  <si>
    <t>Eintragung Grundpfandrecht mit Brief</t>
  </si>
  <si>
    <t>Eintragung Rentenschuld mit Brief</t>
  </si>
  <si>
    <t>Eintragung Grundpfandrecht mit Brief für verschiedene Grundbuchämter</t>
  </si>
  <si>
    <t>Eintragung Grundpfandrecht ohne Brief für verschiedene Grundbuchämter</t>
  </si>
  <si>
    <t>Eintragung Rentenschuld mit Brief für verschiedene Grundbuchämter</t>
  </si>
  <si>
    <t xml:space="preserve">Rangverhältnisse ändern </t>
  </si>
  <si>
    <t xml:space="preserve">Rangverhältnisse ändern unter Rangvorbehaltausnutzung </t>
  </si>
  <si>
    <t>4507_EDIT</t>
  </si>
  <si>
    <t>60954_1</t>
  </si>
  <si>
    <t>60954_2</t>
  </si>
  <si>
    <t>4475_96</t>
  </si>
  <si>
    <t>2646-13</t>
  </si>
  <si>
    <t>2646-14</t>
  </si>
  <si>
    <t>60510_4</t>
  </si>
  <si>
    <t>60510_1</t>
  </si>
  <si>
    <t>Verteilung eines Gesamtsrechts (Gesamtrecht bei verschiedenen Grundbuchämtern)</t>
  </si>
  <si>
    <t>60964_1</t>
  </si>
  <si>
    <t>60964_2</t>
  </si>
  <si>
    <t>60964_3</t>
  </si>
  <si>
    <t>60964_4</t>
  </si>
  <si>
    <t>60964_5</t>
  </si>
  <si>
    <t>2668_3</t>
  </si>
  <si>
    <t>2668_4</t>
  </si>
  <si>
    <t>2735_1</t>
  </si>
  <si>
    <t>2735_2</t>
  </si>
  <si>
    <t>2735_3</t>
  </si>
  <si>
    <t>2665_3</t>
  </si>
  <si>
    <t>2665_4</t>
  </si>
  <si>
    <t>2665_5</t>
  </si>
  <si>
    <t>2665_6</t>
  </si>
  <si>
    <t>2567_10</t>
  </si>
  <si>
    <t>2567_11</t>
  </si>
  <si>
    <t>2567_12</t>
  </si>
  <si>
    <t>2672_21</t>
  </si>
  <si>
    <t>2573_8</t>
  </si>
  <si>
    <t>2573_9</t>
  </si>
  <si>
    <t>2573_10</t>
  </si>
  <si>
    <t>Gebäudeeigentum aufheben</t>
  </si>
  <si>
    <t>Sonderrecht aufheben</t>
  </si>
  <si>
    <t>Pfändung/Verpfändung Eigentum</t>
  </si>
  <si>
    <t>Nacherbenvermerk Eigentum</t>
  </si>
  <si>
    <t>Vormerkung Altenteil</t>
  </si>
  <si>
    <t>Vorkaufsrecht (subjektiv-persönlich)</t>
  </si>
  <si>
    <t>Dauerwohn-/Dauernutzungsrecht</t>
  </si>
  <si>
    <t>Erwerbsvormerkung (subjektiv-dinglich)</t>
  </si>
  <si>
    <t>Vormerkung Erwerbsvormerkung (subjektiv-dinglich)</t>
  </si>
  <si>
    <t>Sonstige Belastung (subjektiv-dinglich)</t>
  </si>
  <si>
    <t>4340_05</t>
  </si>
  <si>
    <t>4340_06</t>
  </si>
  <si>
    <t>1505_20</t>
  </si>
  <si>
    <t>1505_21</t>
  </si>
  <si>
    <t>GP-02-04</t>
  </si>
  <si>
    <t>Kosten bearbeiten</t>
  </si>
  <si>
    <t>2572_01</t>
  </si>
  <si>
    <t>2572_02</t>
  </si>
  <si>
    <t>2572_03</t>
  </si>
  <si>
    <t>2572_04</t>
  </si>
  <si>
    <t>2572_05</t>
  </si>
  <si>
    <t>2572_06</t>
  </si>
  <si>
    <t>TS_BO-5</t>
  </si>
  <si>
    <t>2573_11</t>
  </si>
  <si>
    <t>2573_12</t>
  </si>
  <si>
    <t>Regelung nach § 1010 BGB (§ 3 Abs. 4 GBO)</t>
  </si>
  <si>
    <t>Vormerkung Vorkaufsrecht (subjektiv-dinglich)</t>
  </si>
  <si>
    <t>Ein</t>
  </si>
  <si>
    <t>1515_8</t>
  </si>
  <si>
    <t>1875_1</t>
  </si>
  <si>
    <t>1875_2</t>
  </si>
  <si>
    <t>1875_3</t>
  </si>
  <si>
    <t>1875_4</t>
  </si>
  <si>
    <t>1875_5</t>
  </si>
  <si>
    <t>Grundstück nach § 3 Abs. 4 GBO buchen</t>
  </si>
  <si>
    <t>2728_1</t>
  </si>
  <si>
    <t>EIN Iib</t>
  </si>
  <si>
    <t>2728_2</t>
  </si>
  <si>
    <t>2728_3</t>
  </si>
  <si>
    <t>2728_4</t>
  </si>
  <si>
    <t>2728_5</t>
  </si>
  <si>
    <t>2728_6</t>
  </si>
  <si>
    <t>2728_7</t>
  </si>
  <si>
    <t>2728_8</t>
  </si>
  <si>
    <t>Erbbaurecht bzw.  Untererbbaurecht inhaltlich  ändern</t>
  </si>
  <si>
    <t>2263_1</t>
  </si>
  <si>
    <t>Zahlenwerte der MEAe in einer WEG-Serie ändern</t>
  </si>
  <si>
    <t>2263_2</t>
  </si>
  <si>
    <t>2263_3</t>
  </si>
  <si>
    <t>2263_4</t>
  </si>
  <si>
    <t>2263_5</t>
  </si>
  <si>
    <t>1535_4</t>
  </si>
  <si>
    <t>1535_5</t>
  </si>
  <si>
    <t>Wohnungserbbaurecht begründen</t>
  </si>
  <si>
    <t>2669_9</t>
  </si>
  <si>
    <t>2669_20</t>
  </si>
  <si>
    <t>2553_3</t>
  </si>
  <si>
    <t>2553_5</t>
  </si>
  <si>
    <t>2550_10</t>
  </si>
  <si>
    <t>2553_9</t>
  </si>
  <si>
    <t>Einbeziehung in die Mithaft (Buchrecht in anderem Blatt eintragen)</t>
  </si>
  <si>
    <t>Abtretung Erwerbsvormerkung</t>
  </si>
  <si>
    <t>Berechtigung an einem Recht am Recht ändern (Nießbrauch)</t>
  </si>
  <si>
    <t>Recht am Recht löschen</t>
  </si>
  <si>
    <t>Berechtigung an einem Recht am Recht ändern (Verfügungsbeschränkung)</t>
  </si>
  <si>
    <t>Einbeziehung in die Mithaft   (Buchrecht in anderem Blatt eintragen)</t>
  </si>
  <si>
    <t>2669_08</t>
  </si>
  <si>
    <t>2553_04</t>
  </si>
  <si>
    <t>2553_06</t>
  </si>
  <si>
    <t>2667_05</t>
  </si>
  <si>
    <t>3707_06</t>
  </si>
  <si>
    <t>4484_07</t>
  </si>
  <si>
    <t>2668_05</t>
  </si>
  <si>
    <t>2503_18</t>
  </si>
  <si>
    <t>2503_19</t>
  </si>
  <si>
    <t>1515_09</t>
  </si>
  <si>
    <t>1518_06</t>
  </si>
  <si>
    <t>Einbeziehung in die Mithaft  Recht Abt. II (subjektiv-persönliches Recht in anderem Blatt eintragen)</t>
  </si>
  <si>
    <t>Berechtigung an einer Belastung ändern ausgenommen Erbbaurecht</t>
  </si>
  <si>
    <t>Berechtigung an einem Recht am Recht ändern (Pfändung)</t>
  </si>
  <si>
    <t xml:space="preserve">Rangvorbehalt eintragen </t>
  </si>
  <si>
    <t>Eigentumsänderung Eigentumswechsel teilweise</t>
  </si>
  <si>
    <t>Einbeziehung in die Mithaft  Recht Abt. II  (subjektiv-persönliches Recht in anderem Blatt eintragen)</t>
  </si>
  <si>
    <t>2550_07</t>
  </si>
  <si>
    <t>2550_09</t>
  </si>
  <si>
    <t>2553_01</t>
  </si>
  <si>
    <t>2553_02</t>
  </si>
  <si>
    <t>2553_07</t>
  </si>
  <si>
    <t>2553_08</t>
  </si>
  <si>
    <t>AB-5011-D6</t>
  </si>
  <si>
    <t>AB-5011-D7</t>
  </si>
  <si>
    <t>Abtretung Abt. III</t>
  </si>
  <si>
    <t>Abtretung Abt. III (Gesamtrecht bei verschiedenen Grundbuchämtern)</t>
  </si>
  <si>
    <t>Berechtigung an einem Recht am Recht ändern (Änderungsvormerkung)</t>
  </si>
  <si>
    <t>3707_05</t>
  </si>
  <si>
    <t>2817_05</t>
  </si>
  <si>
    <t>2667_06</t>
  </si>
  <si>
    <t>2817_04</t>
  </si>
  <si>
    <t>Rangvorbehalt eintragen</t>
  </si>
  <si>
    <t>2546_01</t>
  </si>
  <si>
    <t>2546_02</t>
  </si>
  <si>
    <t>2546_03</t>
  </si>
  <si>
    <t>2546_04</t>
  </si>
  <si>
    <t>2546_05</t>
  </si>
  <si>
    <t>4484_08</t>
  </si>
  <si>
    <t>Löschung Amtswiderspruch Abt. III</t>
  </si>
  <si>
    <t>Export Process template</t>
  </si>
  <si>
    <t>63006_5</t>
  </si>
  <si>
    <t>Grundstück teilen_A</t>
  </si>
  <si>
    <t>Grundpfandrecht ohne Brief (brieflose Grundschuld)_1</t>
  </si>
  <si>
    <t>2669_10</t>
  </si>
  <si>
    <t>Einbeziehung in die Mithaft  Recht Abt. II (subjektiv-dingliches Recht in anderem Blatt eintragen)</t>
  </si>
  <si>
    <t>Einbeziehung in die Mithaft Blatt Recht AbtII(subjektiv-dingliches Recht in anderem Blatt eintragen)</t>
  </si>
  <si>
    <t>1529_4</t>
  </si>
  <si>
    <t>63006_1</t>
  </si>
  <si>
    <t>60995_1</t>
  </si>
  <si>
    <t>60990_1</t>
  </si>
  <si>
    <t>60990_2</t>
  </si>
  <si>
    <t>60990_3</t>
  </si>
  <si>
    <t>60990_4</t>
  </si>
  <si>
    <t>1511_13</t>
  </si>
  <si>
    <t>1511_14</t>
  </si>
  <si>
    <t>1511_15</t>
  </si>
  <si>
    <t>E27_01</t>
  </si>
  <si>
    <t>E27_02</t>
  </si>
  <si>
    <t>E27_03</t>
  </si>
  <si>
    <t>E27_04</t>
  </si>
  <si>
    <t>E27_05</t>
  </si>
  <si>
    <t>E27_06</t>
  </si>
  <si>
    <t>E27_07</t>
  </si>
  <si>
    <t>E27_08</t>
  </si>
  <si>
    <t>E27_09</t>
  </si>
  <si>
    <t>E27_10</t>
  </si>
  <si>
    <t>E27_11</t>
  </si>
  <si>
    <t>E27_12</t>
  </si>
  <si>
    <t>E27_13</t>
  </si>
  <si>
    <t>E27_14</t>
  </si>
  <si>
    <t>E27_15</t>
  </si>
  <si>
    <t>E27_16</t>
  </si>
  <si>
    <t>Vormerkung Reallast (subjektiv-persönlich)</t>
  </si>
  <si>
    <t>Sonstige Verfügungsbeschränkung für Gläubiger (Buchrecht)</t>
  </si>
  <si>
    <t>Sonstige Verfügungsbeschränkung (Buchrecht)</t>
  </si>
  <si>
    <t>GP-02-02</t>
  </si>
  <si>
    <t>E27_17</t>
  </si>
  <si>
    <t>63024_1</t>
  </si>
  <si>
    <t>2552_7</t>
  </si>
  <si>
    <t>2552_8</t>
  </si>
  <si>
    <t>2466_1</t>
  </si>
  <si>
    <t>2466_2</t>
  </si>
  <si>
    <t>2466_3</t>
  </si>
  <si>
    <t>2466_4</t>
  </si>
  <si>
    <t>2466_5</t>
  </si>
  <si>
    <t>Buchung nach § 3 Abs. 4 GBO aufheben (Buchung auf neues Blatt)</t>
  </si>
  <si>
    <t>Buchung nach § 3 Abs. 4 GBO aufheben (Buchung auf bestehendes Blatt)</t>
  </si>
  <si>
    <t>Buchung nach § 3 Abs. 4 GBO aufheben (Erwerb und Buchung auf neues Blatt)</t>
  </si>
  <si>
    <t>Buchung nach § 3 Abs. 4 GBO aufheben</t>
  </si>
  <si>
    <t>2668_5</t>
  </si>
  <si>
    <t>2668_6</t>
  </si>
  <si>
    <t>2668_7</t>
  </si>
  <si>
    <t>1514_6</t>
  </si>
  <si>
    <t>AKTENZEICHENABSENDER</t>
  </si>
  <si>
    <t>AKTENZEICHENEMPFAENGER</t>
  </si>
  <si>
    <t>ANTRAGSRUECKNAHME</t>
  </si>
  <si>
    <t>EREIGNIS</t>
  </si>
  <si>
    <t>EINGANGSZEITPUNKT</t>
  </si>
  <si>
    <t>NEU</t>
  </si>
  <si>
    <t>PERSONENID</t>
  </si>
  <si>
    <t>XJUSTIZID</t>
  </si>
  <si>
    <t>FORTFUEHRUNGSFALLID</t>
  </si>
  <si>
    <t>organisationseinheitId</t>
  </si>
  <si>
    <t xml:space="preserve">bearbeitungsstatusEingang </t>
  </si>
  <si>
    <t>NamePerson</t>
  </si>
  <si>
    <t>Event</t>
  </si>
  <si>
    <t>TimeStamp</t>
  </si>
  <si>
    <t>UR/12345/2016</t>
  </si>
  <si>
    <t>Meier</t>
  </si>
  <si>
    <t>UR/12346/2016</t>
  </si>
  <si>
    <t>UR/12347/2016</t>
  </si>
  <si>
    <t>UR/12348/2016</t>
  </si>
  <si>
    <t>Az/98127</t>
  </si>
  <si>
    <t>Az/qwr24</t>
  </si>
  <si>
    <t>Az/adsw42</t>
  </si>
  <si>
    <t>PerformanceTest 1513</t>
  </si>
  <si>
    <t>PerformanceTest 2672</t>
  </si>
  <si>
    <t>Schmidt</t>
  </si>
  <si>
    <t>Schwarz</t>
  </si>
  <si>
    <t>Maier</t>
  </si>
  <si>
    <t>Berger</t>
  </si>
  <si>
    <t>Kuntz</t>
  </si>
  <si>
    <t>Jonas</t>
  </si>
  <si>
    <t>TC_1000_01</t>
  </si>
  <si>
    <t>1505_1</t>
  </si>
  <si>
    <t>TC_1000_02</t>
  </si>
  <si>
    <t>1505_2</t>
  </si>
  <si>
    <t>TC_1000_03</t>
  </si>
  <si>
    <t>1505_3</t>
  </si>
  <si>
    <t>TC_1000_04</t>
  </si>
  <si>
    <t>1505_4</t>
  </si>
  <si>
    <t>TC_1000_05</t>
  </si>
  <si>
    <t>1505_5</t>
  </si>
  <si>
    <t>TC_1000_06</t>
  </si>
  <si>
    <t>1505_6</t>
  </si>
  <si>
    <t>TC_1000_07</t>
  </si>
  <si>
    <t>1505_7</t>
  </si>
  <si>
    <t>TC_1000_08</t>
  </si>
  <si>
    <t>1505_8</t>
  </si>
  <si>
    <t>TC_1000_09</t>
  </si>
  <si>
    <t>1510_1</t>
  </si>
  <si>
    <t>TC_1000_10</t>
  </si>
  <si>
    <t>1510_2</t>
  </si>
  <si>
    <t>TC_1000_11</t>
  </si>
  <si>
    <t>1510_3</t>
  </si>
  <si>
    <t>TC_1000_12</t>
  </si>
  <si>
    <t>1510_4</t>
  </si>
  <si>
    <t>TC_1000_13</t>
  </si>
  <si>
    <t>1510_5</t>
  </si>
  <si>
    <t>TC_1000_14</t>
  </si>
  <si>
    <t>1510_6</t>
  </si>
  <si>
    <t>TC_1000_15</t>
  </si>
  <si>
    <t>1510_7</t>
  </si>
  <si>
    <t>TC_1000_16</t>
  </si>
  <si>
    <t>1510_8</t>
  </si>
  <si>
    <t>TC_1000_17</t>
  </si>
  <si>
    <t>1510_9</t>
  </si>
  <si>
    <t>TC_1000_18</t>
  </si>
  <si>
    <t>1510_10</t>
  </si>
  <si>
    <t>TC_1000_19</t>
  </si>
  <si>
    <t>5966_1</t>
  </si>
  <si>
    <t>TC_1000_20</t>
  </si>
  <si>
    <t>5966_2</t>
  </si>
  <si>
    <t>TC_1000_21</t>
  </si>
  <si>
    <t>5966_3</t>
  </si>
  <si>
    <t>TC_1000_22</t>
  </si>
  <si>
    <t>5966_4</t>
  </si>
  <si>
    <t>TC_1000_23</t>
  </si>
  <si>
    <t>5966_5</t>
  </si>
  <si>
    <t>TC_1000_24</t>
  </si>
  <si>
    <t>5966_6</t>
  </si>
  <si>
    <t>TC_1000_25</t>
  </si>
  <si>
    <t>5966_7</t>
  </si>
  <si>
    <t>TC_1000_26</t>
  </si>
  <si>
    <t>5966_8</t>
  </si>
  <si>
    <t>TC_1000_27</t>
  </si>
  <si>
    <t>5966_9</t>
  </si>
  <si>
    <t>TC_1000_28</t>
  </si>
  <si>
    <t>TC_1000_29</t>
  </si>
  <si>
    <t>2236_1</t>
  </si>
  <si>
    <t>TC_1000_30</t>
  </si>
  <si>
    <t>2236_2</t>
  </si>
  <si>
    <t>TC_1000_31</t>
  </si>
  <si>
    <t>vorgang search</t>
  </si>
  <si>
    <t>TC_1000_32</t>
  </si>
  <si>
    <t>TC_1000_33</t>
  </si>
  <si>
    <t>TC_1000_34</t>
  </si>
  <si>
    <t>TC_1000_35</t>
  </si>
  <si>
    <t>2328_6</t>
  </si>
  <si>
    <t>TC_1000_36</t>
  </si>
  <si>
    <t>TC_1000_37</t>
  </si>
  <si>
    <t>TC_1000_38</t>
  </si>
  <si>
    <t>TC_1000_2696</t>
  </si>
  <si>
    <t>2696_1_it4</t>
  </si>
  <si>
    <t>TC_1001_2696</t>
  </si>
  <si>
    <t>2696_2_it4</t>
  </si>
  <si>
    <t>TC_1002_2696</t>
  </si>
  <si>
    <t>2696_3_it4</t>
  </si>
  <si>
    <t>TC_1000_42</t>
  </si>
  <si>
    <t>TC_1000_43</t>
  </si>
  <si>
    <t>TC_1506_1</t>
  </si>
  <si>
    <t>1506_1</t>
  </si>
  <si>
    <t>TC_1506_2</t>
  </si>
  <si>
    <t>1506_2</t>
  </si>
  <si>
    <t>TC_1000_46</t>
  </si>
  <si>
    <t>TC_1000_4507</t>
  </si>
  <si>
    <t>4507_n-it5</t>
  </si>
  <si>
    <t>TC_1000_48</t>
  </si>
  <si>
    <t>TC_1000_49</t>
  </si>
  <si>
    <t>TC_1000_50</t>
  </si>
  <si>
    <t>TC_1000_51</t>
  </si>
  <si>
    <t>TC_1000_52</t>
  </si>
  <si>
    <t>XXX_AKTIVITYLISY</t>
  </si>
  <si>
    <t>TC_1000_53</t>
  </si>
  <si>
    <t>TC_1000_54</t>
  </si>
  <si>
    <t>TC_1000_55</t>
  </si>
  <si>
    <t>TC_4507_N</t>
  </si>
  <si>
    <t>4507_11</t>
  </si>
  <si>
    <t>TC_4507_1_IT5</t>
  </si>
  <si>
    <t>TC_4507_13</t>
  </si>
  <si>
    <t>4507_13</t>
  </si>
  <si>
    <t>TC_1529_59</t>
  </si>
  <si>
    <t>TC_1529_60</t>
  </si>
  <si>
    <t>1529_1</t>
  </si>
  <si>
    <t>TC_1529_61</t>
  </si>
  <si>
    <t>TC_1000_62</t>
  </si>
  <si>
    <t>TC_60542_1</t>
  </si>
  <si>
    <t>TC_60542_2</t>
  </si>
  <si>
    <t>TC_1000_65</t>
  </si>
  <si>
    <t>TC_1229_1</t>
  </si>
  <si>
    <t>TC_1229_2</t>
  </si>
  <si>
    <t>TC_1229_3</t>
  </si>
  <si>
    <t>TC_1000_69</t>
  </si>
  <si>
    <t>BP-2711</t>
  </si>
  <si>
    <t>TC_1000_70</t>
  </si>
  <si>
    <t>TC_1000_71</t>
  </si>
  <si>
    <t>BP-2712</t>
  </si>
  <si>
    <t>TC_1000_72</t>
  </si>
  <si>
    <t xml:space="preserve">TAC_Kitzingen </t>
  </si>
  <si>
    <t>TC_1000_73</t>
  </si>
  <si>
    <t>TC_1000_74</t>
  </si>
  <si>
    <t>TC_1000_75</t>
  </si>
  <si>
    <t>TAC_Erding</t>
  </si>
  <si>
    <t>TC_1000_76</t>
  </si>
  <si>
    <t>TC_1000_77</t>
  </si>
  <si>
    <t>TC_1000_78</t>
  </si>
  <si>
    <t>TC_1000_79</t>
  </si>
  <si>
    <t>TC_1000_80</t>
  </si>
  <si>
    <t>TC_1000_81</t>
  </si>
  <si>
    <t>TC_1000_82</t>
  </si>
  <si>
    <t>TC_1000_83</t>
  </si>
  <si>
    <t>Weg-Series</t>
  </si>
  <si>
    <t>TC_1000_84</t>
  </si>
  <si>
    <t>TC_1000_85</t>
  </si>
  <si>
    <t>TC_1000_86</t>
  </si>
  <si>
    <t>TC_1000_87</t>
  </si>
  <si>
    <t>TC_1000_88</t>
  </si>
  <si>
    <t>TC_1000_89</t>
  </si>
  <si>
    <t>TC_1000_90</t>
  </si>
  <si>
    <t>TC_1000_91</t>
  </si>
  <si>
    <t>TC_1000_92</t>
  </si>
  <si>
    <t>TC_1000_93</t>
  </si>
  <si>
    <t>TC_1000_94</t>
  </si>
  <si>
    <t>TC_1000_95</t>
  </si>
  <si>
    <t>TC_1000_96</t>
  </si>
  <si>
    <t>TC_1000_97</t>
  </si>
  <si>
    <t>TC_1000_98</t>
  </si>
  <si>
    <t>TC_1000_99</t>
  </si>
  <si>
    <t>BP - 2700 (GP-17-2)</t>
  </si>
  <si>
    <t>TC_1000_100</t>
  </si>
  <si>
    <t>TC_1000_101</t>
  </si>
  <si>
    <t>TC_1000_102</t>
  </si>
  <si>
    <t>TC_1000_103</t>
  </si>
  <si>
    <t>TC_1000_104</t>
  </si>
  <si>
    <t>TC_1000_105</t>
  </si>
  <si>
    <t>TC_1000_106</t>
  </si>
  <si>
    <t>TC_1000_107</t>
  </si>
  <si>
    <t>TC_1000_108</t>
  </si>
  <si>
    <t>TC_1000_109</t>
  </si>
  <si>
    <t>TC_1000_110</t>
  </si>
  <si>
    <t>TC_1000_111</t>
  </si>
  <si>
    <t>TC_1000_112</t>
  </si>
  <si>
    <t>TC_1000_113</t>
  </si>
  <si>
    <t>TC_1000_114</t>
  </si>
  <si>
    <t>TC_1000_115</t>
  </si>
  <si>
    <t>TC_1000_116</t>
  </si>
  <si>
    <t>TC_1000_117</t>
  </si>
  <si>
    <t>TC_1000_118</t>
  </si>
  <si>
    <t>TC_1000_119</t>
  </si>
  <si>
    <t>TC_1000_120</t>
  </si>
  <si>
    <t>TC_1000_121</t>
  </si>
  <si>
    <t>TC_1000_122</t>
  </si>
  <si>
    <t>TC_1000_123</t>
  </si>
  <si>
    <t>TC_1000_124</t>
  </si>
  <si>
    <t>TC_1000_125</t>
  </si>
  <si>
    <t>TC_1000_126</t>
  </si>
  <si>
    <t>TC_1000_127</t>
  </si>
  <si>
    <t>TC_1000_128</t>
  </si>
  <si>
    <t>TC_1000_129</t>
  </si>
  <si>
    <t>TC_1000_130</t>
  </si>
  <si>
    <t>TC_1000_131</t>
  </si>
  <si>
    <t>TC_1000_132</t>
  </si>
  <si>
    <t>TC_1000_133</t>
  </si>
  <si>
    <t>TC_1000_134</t>
  </si>
  <si>
    <t>TC_1000_135</t>
  </si>
  <si>
    <t>TC_1000_136</t>
  </si>
  <si>
    <t>TC_1000_137</t>
  </si>
  <si>
    <t>TC_1000_138</t>
  </si>
  <si>
    <t>TC_1000_139</t>
  </si>
  <si>
    <t>TC_1000_140</t>
  </si>
  <si>
    <t>TC_4507_141</t>
  </si>
  <si>
    <t>TC_1000_142</t>
  </si>
  <si>
    <t>TC_1000_143</t>
  </si>
  <si>
    <t>TC_1000_144</t>
  </si>
  <si>
    <t>TC_1000_145</t>
  </si>
  <si>
    <t>TC_1000_146</t>
  </si>
  <si>
    <t>TC_1000_147</t>
  </si>
  <si>
    <t>TC_1000_148</t>
  </si>
  <si>
    <t>TC_1000_149</t>
  </si>
  <si>
    <t>TC_1000_150</t>
  </si>
  <si>
    <t>TC_1000_151</t>
  </si>
  <si>
    <t>TC_1000_152</t>
  </si>
  <si>
    <t>TC_1000_153</t>
  </si>
  <si>
    <t>TC_1000_154</t>
  </si>
  <si>
    <t>TC_1000_155</t>
  </si>
  <si>
    <t>TC_1000_156</t>
  </si>
  <si>
    <t>TC_1000_157</t>
  </si>
  <si>
    <t>TC_1000_158</t>
  </si>
  <si>
    <t>TC_1000_159</t>
  </si>
  <si>
    <t>TC_1000_160</t>
  </si>
  <si>
    <t>TC_1000_161</t>
  </si>
  <si>
    <t>TC_1000_162</t>
  </si>
  <si>
    <t>TC_1000_163</t>
  </si>
  <si>
    <t>TC_1000_164</t>
  </si>
  <si>
    <t>TC_1000_165</t>
  </si>
  <si>
    <t>TC_1000_166</t>
  </si>
  <si>
    <t>TC_1000_167</t>
  </si>
  <si>
    <t>TC_1000_168</t>
  </si>
  <si>
    <t>TC_1000_169</t>
  </si>
  <si>
    <t>TC_1000_170</t>
  </si>
  <si>
    <t>TC_1000_171</t>
  </si>
  <si>
    <t>TC_1000_172</t>
  </si>
  <si>
    <t>TC_1000_173</t>
  </si>
  <si>
    <t>TC_1000_174</t>
  </si>
  <si>
    <t>TC_1000_175</t>
  </si>
  <si>
    <t>TC_1000_176</t>
  </si>
  <si>
    <t>TC_1000_177</t>
  </si>
  <si>
    <t>TC_1000_178</t>
  </si>
  <si>
    <t>TC_1000_179</t>
  </si>
  <si>
    <t>TC_1000_180</t>
  </si>
  <si>
    <t>TC_1000_181</t>
  </si>
  <si>
    <t>TC_1000_182</t>
  </si>
  <si>
    <t>TC_1000_183</t>
  </si>
  <si>
    <t>TC_1000_184</t>
  </si>
  <si>
    <t>TC_1000_185</t>
  </si>
  <si>
    <t>TC_1000_186</t>
  </si>
  <si>
    <t>TC_1000_187</t>
  </si>
  <si>
    <t>TC_1000_188</t>
  </si>
  <si>
    <t>TC_1000_189</t>
  </si>
  <si>
    <t>TC_1000_190</t>
  </si>
  <si>
    <t>TC_1000_191</t>
  </si>
  <si>
    <t>TC_1000_192</t>
  </si>
  <si>
    <t>TC_1000_193</t>
  </si>
  <si>
    <t>TC_1000_194</t>
  </si>
  <si>
    <t>TC_1000_195</t>
  </si>
  <si>
    <t>TC_1000_196</t>
  </si>
  <si>
    <t>TC_1000_197</t>
  </si>
  <si>
    <t>TC_1000_198</t>
  </si>
  <si>
    <t>TC_1000_199</t>
  </si>
  <si>
    <t>TC_1000_200</t>
  </si>
  <si>
    <t>TC_1000_201</t>
  </si>
  <si>
    <t>TC_1000_202</t>
  </si>
  <si>
    <t>TC_1000_203</t>
  </si>
  <si>
    <t>TC_1000_204</t>
  </si>
  <si>
    <t>TC_1000_205</t>
  </si>
  <si>
    <t>TC_1000_206</t>
  </si>
  <si>
    <t>TC_1000_207</t>
  </si>
  <si>
    <t>TC_1000_208</t>
  </si>
  <si>
    <t>TC_1000_209</t>
  </si>
  <si>
    <t>TC_1000_210</t>
  </si>
  <si>
    <t>TC_1000_211</t>
  </si>
  <si>
    <t>TC_1000_212</t>
  </si>
  <si>
    <t>TC_1000_213</t>
  </si>
  <si>
    <t>TC_1000_214</t>
  </si>
  <si>
    <t>TC_1000_215</t>
  </si>
  <si>
    <t>TC_1000_216</t>
  </si>
  <si>
    <t>TC_1000_217</t>
  </si>
  <si>
    <t>TC_2546_5</t>
  </si>
  <si>
    <t>TC_2665_1</t>
  </si>
  <si>
    <t>TC_2665_2</t>
  </si>
  <si>
    <t>TC_60153_1</t>
  </si>
  <si>
    <t>TC_60153_2</t>
  </si>
  <si>
    <t>TC_60153_3</t>
  </si>
  <si>
    <t>TC_VR_52</t>
  </si>
  <si>
    <t>TC_1000_225</t>
  </si>
  <si>
    <t>TC_1000_226</t>
  </si>
  <si>
    <t>TC_1000_227</t>
  </si>
  <si>
    <t>TC_1000_228</t>
  </si>
  <si>
    <t>TC_1000_229</t>
  </si>
  <si>
    <t>TC_1000_230</t>
  </si>
  <si>
    <t>TC_1000_231</t>
  </si>
  <si>
    <t>TC_1000_232</t>
  </si>
  <si>
    <t>TC_1000_233</t>
  </si>
  <si>
    <t>TC_1000_234</t>
  </si>
  <si>
    <t>TC_1000_235</t>
  </si>
  <si>
    <t>TC_1000_236</t>
  </si>
  <si>
    <t>TC_1000_237</t>
  </si>
  <si>
    <t xml:space="preserve">EIN </t>
  </si>
  <si>
    <t>TC_1000_238</t>
  </si>
  <si>
    <t>TC_1000_239</t>
  </si>
  <si>
    <t>TC_1000_240</t>
  </si>
  <si>
    <t>TC_1000_241</t>
  </si>
  <si>
    <t>TC_1000_242</t>
  </si>
  <si>
    <t>TC_1000_243</t>
  </si>
  <si>
    <t>TC_1000_244</t>
  </si>
  <si>
    <t>TC_1000_245</t>
  </si>
  <si>
    <t>TC_1000_246</t>
  </si>
  <si>
    <t>TC_1000_247</t>
  </si>
  <si>
    <t>TC_1000_248</t>
  </si>
  <si>
    <t>TC_1000_249</t>
  </si>
  <si>
    <t>TC_1000_250</t>
  </si>
  <si>
    <t>TC_1000_251</t>
  </si>
  <si>
    <t>TC_1000_252</t>
  </si>
  <si>
    <t>TC_1000_253</t>
  </si>
  <si>
    <t>TC_1000_254</t>
  </si>
  <si>
    <t>TC_1000_255</t>
  </si>
  <si>
    <t>TC_1000_256</t>
  </si>
  <si>
    <t>TC_1000_257</t>
  </si>
  <si>
    <t>TC_1000_258</t>
  </si>
  <si>
    <t>TC_1000_259</t>
  </si>
  <si>
    <t>TC_1000_260</t>
  </si>
  <si>
    <t>TC_1000_261</t>
  </si>
  <si>
    <t>TC_1000_262</t>
  </si>
  <si>
    <t>TC_1000_263</t>
  </si>
  <si>
    <t>TC_1000_264</t>
  </si>
  <si>
    <t>TC_1000_265</t>
  </si>
  <si>
    <t>TC_1000_266</t>
  </si>
  <si>
    <t>TC_1000_267</t>
  </si>
  <si>
    <t>TC_1000_268</t>
  </si>
  <si>
    <t>TC_1000_269</t>
  </si>
  <si>
    <t>TC_1000_270</t>
  </si>
  <si>
    <t>TC_1000_271</t>
  </si>
  <si>
    <t>TC_1000_272</t>
  </si>
  <si>
    <t>TC_1000_273</t>
  </si>
  <si>
    <t>TC_1000_274</t>
  </si>
  <si>
    <t>TC_1000_275</t>
  </si>
  <si>
    <t>TC_1000_276</t>
  </si>
  <si>
    <t>TC_1000_277</t>
  </si>
  <si>
    <t>TC_60964_1</t>
  </si>
  <si>
    <t>TC_60964_2</t>
  </si>
  <si>
    <t>TC_60964_3</t>
  </si>
  <si>
    <t>TC_60964_4</t>
  </si>
  <si>
    <t>TC_60964_5</t>
  </si>
  <si>
    <t>TC_1000_283</t>
  </si>
  <si>
    <t>TC_1000_284</t>
  </si>
  <si>
    <t>TC_1000_285</t>
  </si>
  <si>
    <t>TC_1000_286</t>
  </si>
  <si>
    <t>TC_1000_287</t>
  </si>
  <si>
    <t>TC_1000_288</t>
  </si>
  <si>
    <t>TC_1000_289</t>
  </si>
  <si>
    <t>TC_1000_290</t>
  </si>
  <si>
    <t>TC_1000_291</t>
  </si>
  <si>
    <t>TC_1000_292</t>
  </si>
  <si>
    <t>TC_1000_293</t>
  </si>
  <si>
    <t>TC_1505_20</t>
  </si>
  <si>
    <t>TC_1505_21</t>
  </si>
  <si>
    <t>TC_GP-02-04</t>
  </si>
  <si>
    <t>TC_1000_297</t>
  </si>
  <si>
    <t>TC_1000_298</t>
  </si>
  <si>
    <t>TC_1000_299</t>
  </si>
  <si>
    <t>TC_1000_300</t>
  </si>
  <si>
    <t>TC_1000_301</t>
  </si>
  <si>
    <t>TC_1000_302</t>
  </si>
  <si>
    <t>TC_1000_303</t>
  </si>
  <si>
    <t>TC_1000_304</t>
  </si>
  <si>
    <t>TC_1000_305</t>
  </si>
  <si>
    <t>TC_1000_306</t>
  </si>
  <si>
    <t>TC_2792</t>
  </si>
  <si>
    <t>TC_1000_1529_1</t>
  </si>
  <si>
    <t>TC_1000_1529_2</t>
  </si>
  <si>
    <t>1529_2</t>
  </si>
  <si>
    <t>TC_1000_1529_3</t>
  </si>
  <si>
    <t>1529_3</t>
  </si>
  <si>
    <t>TC_1000_1529_4</t>
  </si>
  <si>
    <t>TC_1000_1529_5</t>
  </si>
  <si>
    <t>1529_5</t>
  </si>
  <si>
    <t>TC_1000_1529_6</t>
  </si>
  <si>
    <t>1529_6</t>
  </si>
  <si>
    <t>TC_1000_1529_7</t>
  </si>
  <si>
    <t>1529_7</t>
  </si>
  <si>
    <t>TC_1000_1529_8</t>
  </si>
  <si>
    <t>1529_8</t>
  </si>
  <si>
    <t>TC_1000_1529_9</t>
  </si>
  <si>
    <t>1529_9</t>
  </si>
  <si>
    <t>TC_1000_1529_10</t>
  </si>
  <si>
    <t>1529_10</t>
  </si>
  <si>
    <t>TC_1000_1529_11</t>
  </si>
  <si>
    <t>1529_11</t>
  </si>
  <si>
    <t>TC_1000_1529_12</t>
  </si>
  <si>
    <t>1529_12</t>
  </si>
  <si>
    <t>TC_1000_1529_13</t>
  </si>
  <si>
    <t>1529_13</t>
  </si>
  <si>
    <t>TC_1000_1529_14</t>
  </si>
  <si>
    <t>1529_14</t>
  </si>
  <si>
    <t>TC_1000_1529_15</t>
  </si>
  <si>
    <t>1529_15</t>
  </si>
  <si>
    <t>TC_1000_1529_16</t>
  </si>
  <si>
    <t>1529_16</t>
  </si>
  <si>
    <t>TC_1000_1529_17</t>
  </si>
  <si>
    <t>1529_17</t>
  </si>
  <si>
    <t>TC_1000_1529_18</t>
  </si>
  <si>
    <t>1529_18</t>
  </si>
  <si>
    <t>TC_1000_1529_19</t>
  </si>
  <si>
    <t>1529_19</t>
  </si>
  <si>
    <t>TC_1000_1529_20</t>
  </si>
  <si>
    <t>TC_1000_1529_21</t>
  </si>
  <si>
    <t>1529_21_N</t>
  </si>
  <si>
    <t>TC_1000_1529_22</t>
  </si>
  <si>
    <t>1529_22_N</t>
  </si>
  <si>
    <t>TC_1000_1529_23</t>
  </si>
  <si>
    <t>1529_23_N</t>
  </si>
  <si>
    <t>TC_1000_1529_24</t>
  </si>
  <si>
    <t>1529_24_N</t>
  </si>
  <si>
    <t>TC_1000_1529_25</t>
  </si>
  <si>
    <t>1529_25_N</t>
  </si>
  <si>
    <t>TC_1000_336</t>
  </si>
  <si>
    <t>TC_1000_60170_1</t>
  </si>
  <si>
    <t>TC_1000_60170_2</t>
  </si>
  <si>
    <t>TC_1000_60170_3</t>
  </si>
  <si>
    <t>TC_1000_60170_4</t>
  </si>
  <si>
    <t>TC_1000_60170_5</t>
  </si>
  <si>
    <t>TC_1000_60170_6</t>
  </si>
  <si>
    <t>TC_1000_343</t>
  </si>
  <si>
    <t>TC_1000_344</t>
  </si>
  <si>
    <t>2451_8</t>
  </si>
  <si>
    <t>TC_1000_345</t>
  </si>
  <si>
    <t>2451_2</t>
  </si>
  <si>
    <t>TC_1000_346</t>
  </si>
  <si>
    <t>2451_3</t>
  </si>
  <si>
    <t>TC_1000_347</t>
  </si>
  <si>
    <t>2451_4</t>
  </si>
  <si>
    <t>TC_1000_348</t>
  </si>
  <si>
    <t>2451_5</t>
  </si>
  <si>
    <t>TC_1000_349</t>
  </si>
  <si>
    <t>2451_1</t>
  </si>
  <si>
    <t>TC_1000_350</t>
  </si>
  <si>
    <t>2648_1</t>
  </si>
  <si>
    <t>TC_1000_351</t>
  </si>
  <si>
    <t>2648_2</t>
  </si>
  <si>
    <t>TC_1000_352</t>
  </si>
  <si>
    <t>TC_1000_353</t>
  </si>
  <si>
    <t>2648_3</t>
  </si>
  <si>
    <t>TC_1000_354</t>
  </si>
  <si>
    <t>TC_1000_355</t>
  </si>
  <si>
    <t>2648_</t>
  </si>
  <si>
    <t>TC_1000_356</t>
  </si>
  <si>
    <t>TC_1000_357</t>
  </si>
  <si>
    <t>TC_1000_358</t>
  </si>
  <si>
    <t>TC_1000_5967</t>
  </si>
  <si>
    <t>TC_1000_360</t>
  </si>
  <si>
    <t>TC_1000_1506_2</t>
  </si>
  <si>
    <t>TC_1000_1506_1</t>
  </si>
  <si>
    <t>TC_1000_2328</t>
  </si>
  <si>
    <t>TC_1000_2328_1</t>
  </si>
  <si>
    <t>TC_1000_365</t>
  </si>
  <si>
    <t>TC_1000_2794</t>
  </si>
  <si>
    <t>TC_1000_2794_2</t>
  </si>
  <si>
    <t>TC_1000_60171</t>
  </si>
  <si>
    <t>TC_1000_60171_1</t>
  </si>
  <si>
    <t>TC_1000_370</t>
  </si>
  <si>
    <t>Alkis IT5</t>
  </si>
  <si>
    <t>TC_1000_371</t>
  </si>
  <si>
    <t>TC_1000_372</t>
  </si>
  <si>
    <t>TC_1898_1</t>
  </si>
  <si>
    <t>TC_1000_374</t>
  </si>
  <si>
    <t>TC_4430_1</t>
  </si>
  <si>
    <t>TC_4430_2</t>
  </si>
  <si>
    <t>TC_1000_377</t>
  </si>
  <si>
    <t>TC_60945_378</t>
  </si>
  <si>
    <t>TC_60945_379</t>
  </si>
  <si>
    <t>TC_1000_380</t>
  </si>
  <si>
    <t>TC_1000_381</t>
  </si>
  <si>
    <t>TC_1000_382</t>
  </si>
  <si>
    <t>TC_1000_383</t>
  </si>
  <si>
    <t>2276_1</t>
  </si>
  <si>
    <t>TC_1000_384</t>
  </si>
  <si>
    <t>2276_2</t>
  </si>
  <si>
    <t>TC_1000_385</t>
  </si>
  <si>
    <t>2276_3</t>
  </si>
  <si>
    <t>TC_1000_386</t>
  </si>
  <si>
    <t>2276_4</t>
  </si>
  <si>
    <t>TC_1000_387</t>
  </si>
  <si>
    <t>TC_1000_388</t>
  </si>
  <si>
    <t>TC_1000_389</t>
  </si>
  <si>
    <t>TC_1000_390</t>
  </si>
  <si>
    <t>TC_1000_391</t>
  </si>
  <si>
    <t>TC_1000_392</t>
  </si>
  <si>
    <t>2236_3</t>
  </si>
  <si>
    <t>TC_1000_393</t>
  </si>
  <si>
    <t>TC_1000_394</t>
  </si>
  <si>
    <t>TC_1000_395</t>
  </si>
  <si>
    <t>TC_1000_396</t>
  </si>
  <si>
    <t>TC_1000_397</t>
  </si>
  <si>
    <t>TC_1000_398</t>
  </si>
  <si>
    <t>TC_1000_399</t>
  </si>
  <si>
    <t>deeds</t>
  </si>
  <si>
    <t>TC_1000_400</t>
  </si>
  <si>
    <t>TC_1000_401</t>
  </si>
  <si>
    <t>TC_2668_1</t>
  </si>
  <si>
    <t>TC_2668_2</t>
  </si>
  <si>
    <t>TC_2549_1</t>
  </si>
  <si>
    <t>TC_2549_2</t>
  </si>
  <si>
    <t>TC_2549_3</t>
  </si>
  <si>
    <t>TC_2549_4</t>
  </si>
  <si>
    <t>TC_2549_5</t>
  </si>
  <si>
    <t>TC_2672_84</t>
  </si>
  <si>
    <t>TC_2672_85</t>
  </si>
  <si>
    <t>TC_2672_86</t>
  </si>
  <si>
    <t>TC_2672_87</t>
  </si>
  <si>
    <t>TC_2672_88</t>
  </si>
  <si>
    <t>TC_2672_89</t>
  </si>
  <si>
    <t>TC_1513_1</t>
  </si>
  <si>
    <t>TC_1513_2</t>
  </si>
  <si>
    <t>TC_1513_3</t>
  </si>
  <si>
    <t>TC_1513_4</t>
  </si>
  <si>
    <t>TC_1513_5</t>
  </si>
  <si>
    <t>TC_1513_6</t>
  </si>
  <si>
    <t>TC_1513_7</t>
  </si>
  <si>
    <t>TC_1513_8</t>
  </si>
  <si>
    <t>TC_1513_9</t>
  </si>
  <si>
    <t>TC_1513_10</t>
  </si>
  <si>
    <t>TC_2641_9</t>
  </si>
  <si>
    <t>TC_1514_1</t>
  </si>
  <si>
    <t>TC_1514_2</t>
  </si>
  <si>
    <t>TC_1514_3</t>
  </si>
  <si>
    <t>TC_1514_4</t>
  </si>
  <si>
    <t>TC_1518_1</t>
  </si>
  <si>
    <t>TC_1518_2</t>
  </si>
  <si>
    <t>TC_1518_3</t>
  </si>
  <si>
    <t>TC_2543_1</t>
  </si>
  <si>
    <t>TC_2543_2</t>
  </si>
  <si>
    <t>TC_2543_3</t>
  </si>
  <si>
    <t>TC_2543_4</t>
  </si>
  <si>
    <t>TC_2543_5</t>
  </si>
  <si>
    <t>TC_1526_1</t>
  </si>
  <si>
    <t>TC_701_1</t>
  </si>
  <si>
    <t>TC_3707_1</t>
  </si>
  <si>
    <t>TC_3707_2</t>
  </si>
  <si>
    <t>TC_3708_1</t>
  </si>
  <si>
    <t>TC_3708_2</t>
  </si>
  <si>
    <t>TC_2552_1</t>
  </si>
  <si>
    <t>TC_2552_2</t>
  </si>
  <si>
    <t>TC_3707_3</t>
  </si>
  <si>
    <t>TC_4484_1</t>
  </si>
  <si>
    <t>TC_4484_2</t>
  </si>
  <si>
    <t>TC_4484_3</t>
  </si>
  <si>
    <t>TC_4484_4</t>
  </si>
  <si>
    <t>TC_3706_1</t>
  </si>
  <si>
    <t>TC_1511_1</t>
  </si>
  <si>
    <t>TC_1511_2</t>
  </si>
  <si>
    <t>TC_1511_3</t>
  </si>
  <si>
    <t>TC_1511_4</t>
  </si>
  <si>
    <t>TC_1511_5</t>
  </si>
  <si>
    <t>TC_1511_6</t>
  </si>
  <si>
    <t>TC_1511_7</t>
  </si>
  <si>
    <t>TC_1511_8</t>
  </si>
  <si>
    <t>TC_4334_1</t>
  </si>
  <si>
    <t>TC_4334_2</t>
  </si>
  <si>
    <t>TC_1512_1</t>
  </si>
  <si>
    <t>TC_1512_2</t>
  </si>
  <si>
    <t>TC_1512_3</t>
  </si>
  <si>
    <t>TC_2552_3</t>
  </si>
  <si>
    <t>TC_2552_4</t>
  </si>
  <si>
    <t>TC_2552_5</t>
  </si>
  <si>
    <t>TC_2552_6</t>
  </si>
  <si>
    <t>TC_3707_4</t>
  </si>
  <si>
    <t>TC_3708_3</t>
  </si>
  <si>
    <t>TC_4484_5</t>
  </si>
  <si>
    <t>TC_4484_6</t>
  </si>
  <si>
    <t>TC_1513</t>
  </si>
  <si>
    <t>TC_2819</t>
  </si>
  <si>
    <t>2819_1_IT3</t>
  </si>
  <si>
    <t>TC_3685</t>
  </si>
  <si>
    <t>TC_2511</t>
  </si>
  <si>
    <t>TC_2667_1</t>
  </si>
  <si>
    <t>TC_2667_2</t>
  </si>
  <si>
    <t>TC_2667_3</t>
  </si>
  <si>
    <t>TC_2667_4</t>
  </si>
  <si>
    <t>TC_2550_1</t>
  </si>
  <si>
    <t>TC_2550_2</t>
  </si>
  <si>
    <t>TC_2550_3</t>
  </si>
  <si>
    <t>TC_1526_2</t>
  </si>
  <si>
    <t>TC_1526_3</t>
  </si>
  <si>
    <t>TC_701_2</t>
  </si>
  <si>
    <t>TC_701_3</t>
  </si>
  <si>
    <t>TC_1511_9</t>
  </si>
  <si>
    <t>TC_1511_10</t>
  </si>
  <si>
    <t>TC_2641_1</t>
  </si>
  <si>
    <t>TC_2641_2</t>
  </si>
  <si>
    <t>TC_2641_3</t>
  </si>
  <si>
    <t>TC_2641_4</t>
  </si>
  <si>
    <t>TC_2641_5</t>
  </si>
  <si>
    <t>TC_2641_6</t>
  </si>
  <si>
    <t>TC_2641_7</t>
  </si>
  <si>
    <t>TC_2641_8</t>
  </si>
  <si>
    <t>TC_1623_4</t>
  </si>
  <si>
    <t>1623_P4</t>
  </si>
  <si>
    <t>TC_1623_4a</t>
  </si>
  <si>
    <t>TC_1623_4b</t>
  </si>
  <si>
    <t>TC_2696_3</t>
  </si>
  <si>
    <t>TC_2328_1</t>
  </si>
  <si>
    <t>2328_1</t>
  </si>
  <si>
    <t>TC_2328_2</t>
  </si>
  <si>
    <t>TC_2328_3</t>
  </si>
  <si>
    <t>TC_2328_4</t>
  </si>
  <si>
    <t>TC_4450_1</t>
  </si>
  <si>
    <t>TC_Test</t>
  </si>
  <si>
    <t>TC_4450_3</t>
  </si>
  <si>
    <t>TC_2328_5</t>
  </si>
  <si>
    <t>TC_1526_4</t>
  </si>
  <si>
    <t>TC_1526_5</t>
  </si>
  <si>
    <t>TC_701_4</t>
  </si>
  <si>
    <t>TC_701_5</t>
  </si>
  <si>
    <t>TC_2503_1</t>
  </si>
  <si>
    <t>TC_2503_2</t>
  </si>
  <si>
    <t>TC_2503_3</t>
  </si>
  <si>
    <t>TC_2503_4</t>
  </si>
  <si>
    <t>TC_2503_5</t>
  </si>
  <si>
    <t>TC_2503_6</t>
  </si>
  <si>
    <t>TC_2503_7</t>
  </si>
  <si>
    <t>TC_2503_8</t>
  </si>
  <si>
    <t>TC_2503_9</t>
  </si>
  <si>
    <t>TC_2562_1</t>
  </si>
  <si>
    <t>TC_2562_2</t>
  </si>
  <si>
    <t>TC_2562_3</t>
  </si>
  <si>
    <t>TC_2562_4</t>
  </si>
  <si>
    <t>TC_2562_5</t>
  </si>
  <si>
    <t>TC_2562_6</t>
  </si>
  <si>
    <t>TC_2562_7</t>
  </si>
  <si>
    <t>TC_2817_1</t>
  </si>
  <si>
    <t>TC_2817_2</t>
  </si>
  <si>
    <t>TC_2817_3</t>
  </si>
  <si>
    <t>TC_2817_4</t>
  </si>
  <si>
    <t>TC_4334_3</t>
  </si>
  <si>
    <t>TC_4507</t>
  </si>
  <si>
    <t>TC_4507_2</t>
  </si>
  <si>
    <t>TC_2573_1</t>
  </si>
  <si>
    <t>TC_2573_2</t>
  </si>
  <si>
    <t>TC_2573_3</t>
  </si>
  <si>
    <t>TC_2573_4</t>
  </si>
  <si>
    <t>TC_2573_5</t>
  </si>
  <si>
    <t>TC_2573_6</t>
  </si>
  <si>
    <t>TC_2567_1</t>
  </si>
  <si>
    <t>TC_2567_2</t>
  </si>
  <si>
    <t>TC_2567_3</t>
  </si>
  <si>
    <t>TC_2567_4</t>
  </si>
  <si>
    <t>TC_2567_5</t>
  </si>
  <si>
    <t>TC_2567_6</t>
  </si>
  <si>
    <t>TC_2567_7</t>
  </si>
  <si>
    <t>TC_2567_8</t>
  </si>
  <si>
    <t>TC_2564_1</t>
  </si>
  <si>
    <t>TC_2564_2</t>
  </si>
  <si>
    <t>TC_2564_3</t>
  </si>
  <si>
    <t>TC_2564_4</t>
  </si>
  <si>
    <t>TC_2564_5</t>
  </si>
  <si>
    <t>TC_2564_6</t>
  </si>
  <si>
    <t>TC_2564_7</t>
  </si>
  <si>
    <t>TC_2564_8</t>
  </si>
  <si>
    <t>TC_2562_8</t>
  </si>
  <si>
    <t>TC_2818_1</t>
  </si>
  <si>
    <t>TC_2503_10</t>
  </si>
  <si>
    <t>TC_2503_11</t>
  </si>
  <si>
    <t>TC_2672_1</t>
  </si>
  <si>
    <t>TC_2672_2</t>
  </si>
  <si>
    <t>TC_2672_3</t>
  </si>
  <si>
    <t>TC_2672_6</t>
  </si>
  <si>
    <t>TC_2672_8</t>
  </si>
  <si>
    <t>TC_2672_9</t>
  </si>
  <si>
    <t>TC_2672_10</t>
  </si>
  <si>
    <t>TC_2672_11</t>
  </si>
  <si>
    <t>TC_2672_12</t>
  </si>
  <si>
    <t>TC_2672_13</t>
  </si>
  <si>
    <t>TC_2672_14</t>
  </si>
  <si>
    <t>TC_2672_15</t>
  </si>
  <si>
    <t>TC_2672_16</t>
  </si>
  <si>
    <t>TC_2672_17</t>
  </si>
  <si>
    <t>TC_2567_9</t>
  </si>
  <si>
    <t>TC_4340_1</t>
  </si>
  <si>
    <t>TC_4340_2</t>
  </si>
  <si>
    <t>TC_4340_3</t>
  </si>
  <si>
    <t>TC_4340_4</t>
  </si>
  <si>
    <t>TC_2666_1</t>
  </si>
  <si>
    <t>TC_2666_2</t>
  </si>
  <si>
    <t>TC_2666_3</t>
  </si>
  <si>
    <t>TC_2666_4</t>
  </si>
  <si>
    <t>TC_2666_5</t>
  </si>
  <si>
    <t>TC_2554_1</t>
  </si>
  <si>
    <t>TC_2554_2</t>
  </si>
  <si>
    <t>TC_2554_3</t>
  </si>
  <si>
    <t>TC_2554_4</t>
  </si>
  <si>
    <t>TC_2545_1</t>
  </si>
  <si>
    <t>TC_2545_2</t>
  </si>
  <si>
    <t>TC_2545_3</t>
  </si>
  <si>
    <t>TC_2545_4</t>
  </si>
  <si>
    <t>TC_3705_1</t>
  </si>
  <si>
    <t>TC_3705_2</t>
  </si>
  <si>
    <t>TC_3705_3</t>
  </si>
  <si>
    <t>TC_3705_4</t>
  </si>
  <si>
    <t>TC_2572_1</t>
  </si>
  <si>
    <t>TC_2572_2</t>
  </si>
  <si>
    <t>TC_2572_3</t>
  </si>
  <si>
    <t>TC_2572_4</t>
  </si>
  <si>
    <t>TC_2572_5</t>
  </si>
  <si>
    <t>TC_3560_2</t>
  </si>
  <si>
    <t>3560_2</t>
  </si>
  <si>
    <t>TC_5965_1</t>
  </si>
  <si>
    <t>TC_5965_3</t>
  </si>
  <si>
    <t>TC_5965_4</t>
  </si>
  <si>
    <t>TC_0701_1</t>
  </si>
  <si>
    <t>TC_0701_2</t>
  </si>
  <si>
    <t>TC_0701_3</t>
  </si>
  <si>
    <t>TC_0701_4</t>
  </si>
  <si>
    <t>TC_0701_5</t>
  </si>
  <si>
    <t>TC_1515_01</t>
  </si>
  <si>
    <t>1515_1</t>
  </si>
  <si>
    <t>TC_1515_02</t>
  </si>
  <si>
    <t>1515_2</t>
  </si>
  <si>
    <t>TC_1515_03</t>
  </si>
  <si>
    <t>1515_3</t>
  </si>
  <si>
    <t>TC_1515_04</t>
  </si>
  <si>
    <t>1515_4</t>
  </si>
  <si>
    <t>TC_1515_05</t>
  </si>
  <si>
    <t>1515_5</t>
  </si>
  <si>
    <t>TC_1515_06</t>
  </si>
  <si>
    <t>1515_6</t>
  </si>
  <si>
    <t>TC_2722_1</t>
  </si>
  <si>
    <t>2722_1</t>
  </si>
  <si>
    <t>TC_2722_2</t>
  </si>
  <si>
    <t>2722_2</t>
  </si>
  <si>
    <t>TC_2722_3</t>
  </si>
  <si>
    <t>2722_3</t>
  </si>
  <si>
    <t>TC_2722_4</t>
  </si>
  <si>
    <t>2722_4</t>
  </si>
  <si>
    <t>TC_2722_5</t>
  </si>
  <si>
    <t>2722_5</t>
  </si>
  <si>
    <t>TC_2722_6</t>
  </si>
  <si>
    <t>TC_2545_01</t>
  </si>
  <si>
    <t>2545_6</t>
  </si>
  <si>
    <t>TC_2546_1</t>
  </si>
  <si>
    <t>2546_1</t>
  </si>
  <si>
    <t>TC_2546_2</t>
  </si>
  <si>
    <t>2546_2</t>
  </si>
  <si>
    <t>TC_2546_3</t>
  </si>
  <si>
    <t>2546_3</t>
  </si>
  <si>
    <t>TC_2546_4</t>
  </si>
  <si>
    <t>2546_4</t>
  </si>
  <si>
    <t>TC_2579_1</t>
  </si>
  <si>
    <t>2579_1</t>
  </si>
  <si>
    <t>TC_2579_2</t>
  </si>
  <si>
    <t>2579_2</t>
  </si>
  <si>
    <t>TC_2579_3</t>
  </si>
  <si>
    <t>2579_3</t>
  </si>
  <si>
    <t>TC_2698_3</t>
  </si>
  <si>
    <t>2698_3</t>
  </si>
  <si>
    <t>TC_2698_4</t>
  </si>
  <si>
    <t>2698_4</t>
  </si>
  <si>
    <t>TC_2698_5</t>
  </si>
  <si>
    <t>2698_5</t>
  </si>
  <si>
    <t>TC_4535_3</t>
  </si>
  <si>
    <t>TC_2724_1</t>
  </si>
  <si>
    <t>TC_2724_2</t>
  </si>
  <si>
    <t>TC_2724_3</t>
  </si>
  <si>
    <t>TC_2545_5</t>
  </si>
  <si>
    <t>TC_5524</t>
  </si>
  <si>
    <t>TC_5525</t>
  </si>
  <si>
    <t>TC_5526</t>
  </si>
  <si>
    <t>TC_5527</t>
  </si>
  <si>
    <t>TC_5528</t>
  </si>
  <si>
    <t>TC_5529</t>
  </si>
  <si>
    <t>TC_5530</t>
  </si>
  <si>
    <t>TC_2809</t>
  </si>
  <si>
    <t>UR/345/2018</t>
  </si>
  <si>
    <t>TC_1529_1</t>
  </si>
  <si>
    <t>TC_2098_1</t>
  </si>
  <si>
    <t>TC_2098_2A</t>
  </si>
  <si>
    <t>2098_2A</t>
  </si>
  <si>
    <t>TC_2098_2B</t>
  </si>
  <si>
    <t>2098_2B</t>
  </si>
  <si>
    <t>TC_2098_3A</t>
  </si>
  <si>
    <t>2098_3A</t>
  </si>
  <si>
    <t>TC_2098_3B</t>
  </si>
  <si>
    <t>2098_3B</t>
  </si>
  <si>
    <t>TC_2098_3C</t>
  </si>
  <si>
    <t>2098_3C</t>
  </si>
  <si>
    <t>TC_2098_3D</t>
  </si>
  <si>
    <t>2098_3D</t>
  </si>
  <si>
    <t>TC_2098_16A</t>
  </si>
  <si>
    <t>2098_16A</t>
  </si>
  <si>
    <t>TC_2098_16B</t>
  </si>
  <si>
    <t>2098_16B</t>
  </si>
  <si>
    <t>TC_2550_4</t>
  </si>
  <si>
    <t>TC_2550_5</t>
  </si>
  <si>
    <t>TC_2731_1</t>
  </si>
  <si>
    <t>TC_2731_2</t>
  </si>
  <si>
    <t>TC_2731_3</t>
  </si>
  <si>
    <t>TC_2731_4</t>
  </si>
  <si>
    <t>TC_2724_4</t>
  </si>
  <si>
    <t>TC_4342_1</t>
  </si>
  <si>
    <t>TC_4342_2</t>
  </si>
  <si>
    <t>TC_4342_3</t>
  </si>
  <si>
    <t>TC_4342_4</t>
  </si>
  <si>
    <t>2450_4</t>
  </si>
  <si>
    <t>2450_5</t>
  </si>
  <si>
    <t>2450_5_realEstate</t>
  </si>
  <si>
    <t>2450_6</t>
  </si>
  <si>
    <t>2450_6_realEstate</t>
  </si>
  <si>
    <t>GP-09-3</t>
  </si>
  <si>
    <t>GP-09-2</t>
  </si>
  <si>
    <t>GP-09-9</t>
  </si>
  <si>
    <t>1895_2</t>
  </si>
  <si>
    <t>TS-GP-16-6</t>
  </si>
  <si>
    <t>TS-GP-16-7</t>
  </si>
  <si>
    <t>UR/345/2011</t>
  </si>
  <si>
    <t>UR/345/2012</t>
  </si>
  <si>
    <t>UR/345/2013</t>
  </si>
  <si>
    <t>UR/345/2014</t>
  </si>
  <si>
    <t>UR/345/2015</t>
  </si>
  <si>
    <t>TC_LST_10_1</t>
  </si>
  <si>
    <t>TC_LST_10_2</t>
  </si>
  <si>
    <t>TC_LST_10_3</t>
  </si>
  <si>
    <t>TC_LST_10_4</t>
  </si>
  <si>
    <t>TC_LST_10_5</t>
  </si>
  <si>
    <t>TC_LST_10_6</t>
  </si>
  <si>
    <t>TC_LST_10_7</t>
  </si>
  <si>
    <t>TC_LST_10_8</t>
  </si>
  <si>
    <t>TC_LST_10_9</t>
  </si>
  <si>
    <t>TC_LST_10_10</t>
  </si>
  <si>
    <t>TC_LST_10_11</t>
  </si>
  <si>
    <t>TC_LST_10_12</t>
  </si>
  <si>
    <t>TC_LST_10_13</t>
  </si>
  <si>
    <t>TC_LST_10_14</t>
  </si>
  <si>
    <t>TC_LST_10_15</t>
  </si>
  <si>
    <t>3609_1</t>
  </si>
  <si>
    <t>3609_2</t>
  </si>
  <si>
    <t>3609_3</t>
  </si>
  <si>
    <t>3609_4</t>
  </si>
  <si>
    <t>3609_5</t>
  </si>
  <si>
    <t>4545_1</t>
  </si>
  <si>
    <t>TC_1000_1506_3</t>
  </si>
  <si>
    <t>TC_1000_1506_4</t>
  </si>
  <si>
    <t>TP-06-2</t>
  </si>
  <si>
    <t>TP-06-3</t>
  </si>
  <si>
    <t>TP-06-7</t>
  </si>
  <si>
    <t>TP-06-6</t>
  </si>
  <si>
    <t>TP-06-5</t>
  </si>
  <si>
    <t>2662_1</t>
  </si>
  <si>
    <t>2662_2</t>
  </si>
  <si>
    <t>2662_3</t>
  </si>
  <si>
    <t>2664_1</t>
  </si>
  <si>
    <t>2664_2</t>
  </si>
  <si>
    <t>BP_2711_1</t>
  </si>
  <si>
    <t>BP_2711_2</t>
  </si>
  <si>
    <t>BP_2712</t>
  </si>
  <si>
    <t xml:space="preserve">BP_2713 </t>
  </si>
  <si>
    <t>BP_2716</t>
  </si>
  <si>
    <t>BP_2698</t>
  </si>
  <si>
    <t>BP_2692</t>
  </si>
  <si>
    <t>BP_2707</t>
  </si>
  <si>
    <t>60901_1_1</t>
  </si>
  <si>
    <t>60901_1_2</t>
  </si>
  <si>
    <t>60901_1_3</t>
  </si>
  <si>
    <t>60571_2_1</t>
  </si>
  <si>
    <t>60571_2_2</t>
  </si>
  <si>
    <t>60571_3_1</t>
  </si>
  <si>
    <t>60571_4_1</t>
  </si>
  <si>
    <t>60522_1</t>
  </si>
  <si>
    <t>TAC_Ingolstadt</t>
  </si>
  <si>
    <t>60522_2</t>
  </si>
  <si>
    <t>60522_3</t>
  </si>
  <si>
    <t>2672_M01</t>
  </si>
  <si>
    <t>2567_M02</t>
  </si>
  <si>
    <t>2672_M04</t>
  </si>
  <si>
    <t>2573_M03</t>
  </si>
  <si>
    <t>60522_4</t>
  </si>
  <si>
    <t>TAC_Bamberg</t>
  </si>
  <si>
    <t>60522_5</t>
  </si>
  <si>
    <t>60522_6</t>
  </si>
  <si>
    <t>60522_7</t>
  </si>
  <si>
    <t>TAC_Landsberg am Lech</t>
  </si>
  <si>
    <t>60522_8</t>
  </si>
  <si>
    <t>60522_9</t>
  </si>
  <si>
    <t>60522_10</t>
  </si>
  <si>
    <t xml:space="preserve">TAC_Neuburg a.d.Donau </t>
  </si>
  <si>
    <t>60522_11</t>
  </si>
  <si>
    <t>60522_12</t>
  </si>
  <si>
    <t>60522_13</t>
  </si>
  <si>
    <t>TAC_Mühldorf a. Inn</t>
  </si>
  <si>
    <t>60522_14</t>
  </si>
  <si>
    <t>60522_15</t>
  </si>
  <si>
    <t>60522_16</t>
  </si>
  <si>
    <t>TAC_Günzburg</t>
  </si>
  <si>
    <t>60522_17</t>
  </si>
  <si>
    <t>60522_18</t>
  </si>
  <si>
    <t>Alkis-12</t>
  </si>
  <si>
    <t>2672_ST</t>
  </si>
  <si>
    <t xml:space="preserve"> 60542_3</t>
  </si>
  <si>
    <t>VR_038</t>
  </si>
  <si>
    <t>VR_039</t>
  </si>
  <si>
    <t>VR_06</t>
  </si>
  <si>
    <t>VR_010</t>
  </si>
  <si>
    <t>VR_040</t>
  </si>
  <si>
    <t>VR_041</t>
  </si>
  <si>
    <t>VR_042</t>
  </si>
  <si>
    <t>VR_043</t>
  </si>
  <si>
    <t>VR_044</t>
  </si>
  <si>
    <t>VR_015</t>
  </si>
  <si>
    <t>VR_028</t>
  </si>
  <si>
    <t>VR_045</t>
  </si>
  <si>
    <t>VR_046</t>
  </si>
  <si>
    <t>VR_047</t>
  </si>
  <si>
    <t>VR_048</t>
  </si>
  <si>
    <t>VR_049</t>
  </si>
  <si>
    <t>VR_050</t>
  </si>
  <si>
    <t>VR_051</t>
  </si>
  <si>
    <t>2412_01</t>
  </si>
  <si>
    <t>2412_02</t>
  </si>
  <si>
    <t>2412_03</t>
  </si>
  <si>
    <t>2412_04</t>
  </si>
  <si>
    <t>2412_05</t>
  </si>
  <si>
    <t>2412_06</t>
  </si>
  <si>
    <t>2412_07</t>
  </si>
  <si>
    <t>2412_08</t>
  </si>
  <si>
    <t>2412_09</t>
  </si>
  <si>
    <t>E07_01</t>
  </si>
  <si>
    <t>1518_04</t>
  </si>
  <si>
    <t>1514_05</t>
  </si>
  <si>
    <t>GP_17_2</t>
  </si>
  <si>
    <t>2715 (ZwVfg-Erst)</t>
  </si>
  <si>
    <t>TC_1000_500</t>
  </si>
  <si>
    <t>TC_1000_501</t>
  </si>
  <si>
    <t>TC_1000_502</t>
  </si>
  <si>
    <t>TC_1000_503</t>
  </si>
  <si>
    <t>TC_1000_504</t>
  </si>
  <si>
    <t>TC_1000_505</t>
  </si>
  <si>
    <t>AB-1806-D1</t>
  </si>
  <si>
    <t>AB-1807-D2</t>
  </si>
  <si>
    <t>AB-1808-D3</t>
  </si>
  <si>
    <t>AB-1809-D4</t>
  </si>
  <si>
    <t>AB-1409-D1</t>
  </si>
  <si>
    <t>AB-1812-D1</t>
  </si>
  <si>
    <t>AB-1812-D2</t>
  </si>
  <si>
    <t>1511_ST01</t>
  </si>
  <si>
    <t>TC_GP_17</t>
  </si>
  <si>
    <t>PS-109-4_TC</t>
  </si>
  <si>
    <t>1535_M01</t>
  </si>
  <si>
    <t>2646_14</t>
  </si>
  <si>
    <t>3705_01</t>
  </si>
  <si>
    <t>3705_02</t>
  </si>
  <si>
    <t>3705_03</t>
  </si>
  <si>
    <t>3705_04</t>
  </si>
  <si>
    <t>2668_03</t>
  </si>
  <si>
    <t>2668_04</t>
  </si>
  <si>
    <t>2735_01</t>
  </si>
  <si>
    <t>2735_02</t>
  </si>
  <si>
    <t>2735_03</t>
  </si>
  <si>
    <t>2665_03</t>
  </si>
  <si>
    <t>2665_04</t>
  </si>
  <si>
    <t>2665_05</t>
  </si>
  <si>
    <t>2665_06</t>
  </si>
  <si>
    <t>2573_08</t>
  </si>
  <si>
    <t>2573_09</t>
  </si>
  <si>
    <t>1515_08</t>
  </si>
  <si>
    <t>2728_01</t>
  </si>
  <si>
    <t>2728_02</t>
  </si>
  <si>
    <t>2728_03</t>
  </si>
  <si>
    <t>2728_04</t>
  </si>
  <si>
    <t>2728_05</t>
  </si>
  <si>
    <t>2728_06</t>
  </si>
  <si>
    <t>2728_07</t>
  </si>
  <si>
    <t>2728_08</t>
  </si>
  <si>
    <t>60981_01</t>
  </si>
  <si>
    <t>60981_02</t>
  </si>
  <si>
    <t>AB-2466-D3</t>
  </si>
  <si>
    <t>60981_03</t>
  </si>
  <si>
    <t>2263_01</t>
  </si>
  <si>
    <t>2263_02</t>
  </si>
  <si>
    <t>2263_03</t>
  </si>
  <si>
    <t>1535_04</t>
  </si>
  <si>
    <t>1535_05</t>
  </si>
  <si>
    <t>2669_09</t>
  </si>
  <si>
    <t>2553_03</t>
  </si>
  <si>
    <t>2553_05</t>
  </si>
  <si>
    <t>2550_06</t>
  </si>
  <si>
    <t>2550_08</t>
  </si>
  <si>
    <t>2553_09</t>
  </si>
  <si>
    <t>1898_00</t>
  </si>
  <si>
    <t>1898_p2_IT3</t>
  </si>
  <si>
    <t>1261433_1</t>
  </si>
  <si>
    <t>1261433_2</t>
  </si>
  <si>
    <t>1261433_3</t>
  </si>
  <si>
    <t>1514_06</t>
  </si>
  <si>
    <t>2668_06</t>
  </si>
  <si>
    <t>2668_07</t>
  </si>
  <si>
    <t>VORGANGSNUMMER</t>
  </si>
  <si>
    <t>GESCHAEFTSNUMMER</t>
  </si>
  <si>
    <t>SACHARTEINGANG</t>
  </si>
  <si>
    <t>LETZERBEARBEITER</t>
  </si>
  <si>
    <t>ABTEILUNGGBA</t>
  </si>
  <si>
    <t>IDAMTSGERICHT</t>
  </si>
  <si>
    <t>IDGRUNDBUCHAMT</t>
  </si>
  <si>
    <t>NUMMERSTATISTIKDATEN</t>
  </si>
  <si>
    <t>EINTRAGUNGSDATUM</t>
  </si>
  <si>
    <t>WERT</t>
  </si>
  <si>
    <t>ANZBLAETTINBESGRUNDBUCHVERF</t>
  </si>
  <si>
    <t>ANZERSUCHENUNDANTRAEGE</t>
  </si>
  <si>
    <t>ANZSONSTFORTFUEHRUNGSNACHWEISE</t>
  </si>
  <si>
    <t>ANZSPEZFORTFUEHRUNGSNACHWEISE</t>
  </si>
  <si>
    <t>ANZURKEIGNTUMAENDVERAENBERERBB</t>
  </si>
  <si>
    <t>ANZURKVONWEGUNDERBBAURECHTEN</t>
  </si>
  <si>
    <t>ANZURKZUEINTRAGINABTII_III</t>
  </si>
  <si>
    <t>BESSTATISTISCHEERHEBUNG</t>
  </si>
  <si>
    <t>WEITEREBESSTATISTISCHEERHEBUNG</t>
  </si>
  <si>
    <t>URSACHE</t>
  </si>
  <si>
    <t>ARSACHE</t>
  </si>
  <si>
    <t>GESCHAEFTSJAHR</t>
  </si>
  <si>
    <t>EIGENTUEMER</t>
  </si>
  <si>
    <t>BUCHUNGSSTELLE</t>
  </si>
  <si>
    <t>KOSTENERLEDIGUNGSDATUM</t>
  </si>
  <si>
    <t>KOSTENRELEVANT</t>
  </si>
  <si>
    <t>FK_EINGANGID</t>
  </si>
  <si>
    <t>TypeInputDocument</t>
  </si>
  <si>
    <t>Max(255)</t>
  </si>
  <si>
    <t>Amount</t>
  </si>
  <si>
    <t>09-6000288-19</t>
  </si>
  <si>
    <t>2712_1</t>
  </si>
  <si>
    <t>01.01.2018</t>
  </si>
  <si>
    <t>09-6000289-19</t>
  </si>
  <si>
    <t>2712_2</t>
  </si>
  <si>
    <t>14.01.2018</t>
  </si>
  <si>
    <t>09-6000290-19</t>
  </si>
  <si>
    <t>2712_3</t>
  </si>
  <si>
    <t>12.03.2018</t>
  </si>
  <si>
    <t xml:space="preserve">12.03.2018 </t>
  </si>
  <si>
    <t>09-6000291-19</t>
  </si>
  <si>
    <t>2712_4</t>
  </si>
  <si>
    <t>11.04.2018</t>
  </si>
  <si>
    <t xml:space="preserve">11.04.2018 </t>
  </si>
  <si>
    <t>09-6000292-19</t>
  </si>
  <si>
    <t>2712_5</t>
  </si>
  <si>
    <t>22.05.2018</t>
  </si>
  <si>
    <t xml:space="preserve">22.05.2018 </t>
  </si>
  <si>
    <t>09-6000293-19</t>
  </si>
  <si>
    <t>2712_6</t>
  </si>
  <si>
    <t>13.06.2018</t>
  </si>
  <si>
    <t xml:space="preserve">13.06.2018 </t>
  </si>
  <si>
    <t>09-6000294-19</t>
  </si>
  <si>
    <t>2712_7</t>
  </si>
  <si>
    <t xml:space="preserve">08.08.2018 </t>
  </si>
  <si>
    <t>09-6000295-19</t>
  </si>
  <si>
    <t>2712_8</t>
  </si>
  <si>
    <t>15.09.2018</t>
  </si>
  <si>
    <t xml:space="preserve">15.09.2018 </t>
  </si>
  <si>
    <t>09-6000296-19</t>
  </si>
  <si>
    <t>2712_9</t>
  </si>
  <si>
    <t>22.11.2018</t>
  </si>
  <si>
    <t xml:space="preserve">22.11.2018 </t>
  </si>
  <si>
    <t>09-6000297-19</t>
  </si>
  <si>
    <t>2712_10</t>
  </si>
  <si>
    <t>19.12.2018</t>
  </si>
  <si>
    <t xml:space="preserve">19.12.2018 </t>
  </si>
  <si>
    <t>09-6000298-19</t>
  </si>
  <si>
    <t>2712_11</t>
  </si>
  <si>
    <t>09.12.2018</t>
  </si>
  <si>
    <t xml:space="preserve">09.12.2018 </t>
  </si>
  <si>
    <t>09-6000299-19</t>
  </si>
  <si>
    <t>2712_12</t>
  </si>
  <si>
    <t>09-6000300-19</t>
  </si>
  <si>
    <t>2712_13</t>
  </si>
  <si>
    <t>09.08.2018</t>
  </si>
  <si>
    <t xml:space="preserve">09.08.2018 </t>
  </si>
  <si>
    <t>09-6000301-19</t>
  </si>
  <si>
    <t>2712_14</t>
  </si>
  <si>
    <t>08.09.2018</t>
  </si>
  <si>
    <t xml:space="preserve">08.09.2018 </t>
  </si>
  <si>
    <t>09-6000302-19</t>
  </si>
  <si>
    <t>2712_15</t>
  </si>
  <si>
    <t>03.06.2018</t>
  </si>
  <si>
    <t xml:space="preserve">03.06.2018 </t>
  </si>
  <si>
    <t>09-6000303-19</t>
  </si>
  <si>
    <t>05.02.2018</t>
  </si>
  <si>
    <t>05.05.2018</t>
  </si>
  <si>
    <t>09-6000304-19</t>
  </si>
  <si>
    <t>06.05.2018</t>
  </si>
  <si>
    <t>05.04.2018</t>
  </si>
  <si>
    <t>09-6000305-19</t>
  </si>
  <si>
    <t>04.01.2018</t>
  </si>
  <si>
    <t>05.06.2018</t>
  </si>
  <si>
    <t>09-6000306-19</t>
  </si>
  <si>
    <t>08.05.2018</t>
  </si>
  <si>
    <t>04.08.2018</t>
  </si>
  <si>
    <t>09-6000307-19</t>
  </si>
  <si>
    <t>05.08.2018</t>
  </si>
  <si>
    <t>02.06.2018</t>
  </si>
  <si>
    <t>09-6000308-19</t>
  </si>
  <si>
    <t>04.05.2018</t>
  </si>
  <si>
    <t>07.05.2018</t>
  </si>
  <si>
    <t>09-6000309-19</t>
  </si>
  <si>
    <t>AB-1000A-1</t>
  </si>
  <si>
    <t>09-6000317-19</t>
  </si>
  <si>
    <t>09-6000318-19</t>
  </si>
  <si>
    <t>CR-1002A-1</t>
  </si>
  <si>
    <t>09-2000183-18</t>
  </si>
  <si>
    <t>2734_01</t>
  </si>
  <si>
    <t>09-2000184-18</t>
  </si>
  <si>
    <t>2734_02</t>
  </si>
  <si>
    <t>09-2000185-18</t>
  </si>
  <si>
    <t>2733_01</t>
  </si>
  <si>
    <t>09-2000186-18</t>
  </si>
  <si>
    <t>2733_02</t>
  </si>
  <si>
    <t>09-2000187-18</t>
  </si>
  <si>
    <t>2733_03</t>
  </si>
  <si>
    <t>09-2000188-18</t>
  </si>
  <si>
    <t>2733_04</t>
  </si>
  <si>
    <t>09-2000189-18</t>
  </si>
  <si>
    <t>2733_05</t>
  </si>
  <si>
    <t>09-2000190-18</t>
  </si>
  <si>
    <t>4608_01</t>
  </si>
  <si>
    <t>09-2000191-18</t>
  </si>
  <si>
    <t>4608_02</t>
  </si>
  <si>
    <t>09-2000192-18</t>
  </si>
  <si>
    <t>4608_03</t>
  </si>
  <si>
    <t>09-2000193-18</t>
  </si>
  <si>
    <t>4608_04</t>
  </si>
  <si>
    <t>09-2000194-18</t>
  </si>
  <si>
    <t>4608_05</t>
  </si>
  <si>
    <t>09-2000195-18</t>
  </si>
  <si>
    <t>5956_01a</t>
  </si>
  <si>
    <t>09-2000196-18</t>
  </si>
  <si>
    <t>5956_01b</t>
  </si>
  <si>
    <t>09-2000197-18</t>
  </si>
  <si>
    <t>5956_01c</t>
  </si>
  <si>
    <t>09-2000198-18</t>
  </si>
  <si>
    <t>5956_01d</t>
  </si>
  <si>
    <t>09-2000199-18</t>
  </si>
  <si>
    <t>5956_02a</t>
  </si>
  <si>
    <t>09-2000200-18</t>
  </si>
  <si>
    <t>5956_02b</t>
  </si>
  <si>
    <t>09-2000201-18</t>
  </si>
  <si>
    <t>5956_03a</t>
  </si>
  <si>
    <t>09-2000202-18</t>
  </si>
  <si>
    <t>5956_03b</t>
  </si>
  <si>
    <t>09-2000203-18</t>
  </si>
  <si>
    <t>5956_04a</t>
  </si>
  <si>
    <t>09-2000204-18</t>
  </si>
  <si>
    <t>5956_04b</t>
  </si>
  <si>
    <t>09-0000001-2016</t>
  </si>
  <si>
    <t>09-0000002-2016</t>
  </si>
  <si>
    <t>09-0000003-2016</t>
  </si>
  <si>
    <t>09-0000004-2016</t>
  </si>
  <si>
    <t>09-0000005-2016</t>
  </si>
  <si>
    <t>09-0000006-2016</t>
  </si>
  <si>
    <t>09-0000007-2016</t>
  </si>
  <si>
    <t>09-4508019-2017</t>
  </si>
  <si>
    <t>09-152920-2017</t>
  </si>
  <si>
    <t>09-2672080-2017</t>
  </si>
  <si>
    <t>09-2672081-2017</t>
  </si>
  <si>
    <t>09-2672082-2017</t>
  </si>
  <si>
    <t>09-2672083-2017</t>
  </si>
  <si>
    <t>09-4508001-2017</t>
  </si>
  <si>
    <t>09-4508002-2017</t>
  </si>
  <si>
    <t>09-4508003-2017</t>
  </si>
  <si>
    <t>09-4508004-2017</t>
  </si>
  <si>
    <t>09-4508005-2017</t>
  </si>
  <si>
    <t>09-4508006-2017</t>
  </si>
  <si>
    <t>09-4508007-2017</t>
  </si>
  <si>
    <t>09-4508008-2017</t>
  </si>
  <si>
    <t>09-4508009-2017</t>
  </si>
  <si>
    <t>09-4508010-2017</t>
  </si>
  <si>
    <t>09-4508011-2017</t>
  </si>
  <si>
    <t>09-4508012-2017</t>
  </si>
  <si>
    <t>09-4508013-2017</t>
  </si>
  <si>
    <t>09-4508014-2017</t>
  </si>
  <si>
    <t>09-4508017-2017</t>
  </si>
  <si>
    <t>09-4508018-2017</t>
  </si>
  <si>
    <t>09-2672001-2017</t>
  </si>
  <si>
    <t>09-2672002-2017</t>
  </si>
  <si>
    <t>09-2672003-2017</t>
  </si>
  <si>
    <t>09-2672004-2017</t>
  </si>
  <si>
    <t>09-2672005-2017</t>
  </si>
  <si>
    <t>09-2672006-2017</t>
  </si>
  <si>
    <t>09-2672007-2017</t>
  </si>
  <si>
    <t>09-2672008-2017</t>
  </si>
  <si>
    <t>09-2672009-2017</t>
  </si>
  <si>
    <t>09-2672010-2017</t>
  </si>
  <si>
    <t>09-2672011-2017</t>
  </si>
  <si>
    <t>09-2672012-2017</t>
  </si>
  <si>
    <t>09-2672013-2017</t>
  </si>
  <si>
    <t>09-2672014-2017</t>
  </si>
  <si>
    <t>09-2672015-2017</t>
  </si>
  <si>
    <t>09-2672016-2017</t>
  </si>
  <si>
    <t>09-2672017-2017</t>
  </si>
  <si>
    <t>09-2672067-2017</t>
  </si>
  <si>
    <t>09-2672068-2017</t>
  </si>
  <si>
    <t>09-2672069-2017</t>
  </si>
  <si>
    <t>09-2672020-2017</t>
  </si>
  <si>
    <t>09-2672019-2017</t>
  </si>
  <si>
    <t>09-2672052-2017</t>
  </si>
  <si>
    <t>09-2672053-2017</t>
  </si>
  <si>
    <t>09-2672054-2017</t>
  </si>
  <si>
    <t>09-2672055-2017</t>
  </si>
  <si>
    <t>09-2672056-2017</t>
  </si>
  <si>
    <t>09-2672023-2017</t>
  </si>
  <si>
    <t>09-2672024-2017</t>
  </si>
  <si>
    <t>09-2672061-2017</t>
  </si>
  <si>
    <t>09-2672062-2017</t>
  </si>
  <si>
    <t>09-2672063-2017</t>
  </si>
  <si>
    <t>09-2672064-2017</t>
  </si>
  <si>
    <t>09-2672065-2017</t>
  </si>
  <si>
    <t>09-2672066-2017</t>
  </si>
  <si>
    <t>09-2672025-2017</t>
  </si>
  <si>
    <t>09-2672026-2017</t>
  </si>
  <si>
    <t>09-2672027-2017</t>
  </si>
  <si>
    <t>09-2672029-2017</t>
  </si>
  <si>
    <t>09-2672030-2017</t>
  </si>
  <si>
    <t>09-2672031-2017</t>
  </si>
  <si>
    <t>09-2672070-2017</t>
  </si>
  <si>
    <t>09-2672033-2017</t>
  </si>
  <si>
    <t>09-2672071-2017</t>
  </si>
  <si>
    <t>09-2672036-2017</t>
  </si>
  <si>
    <t>09-2672037-2017</t>
  </si>
  <si>
    <t>09-2672038-2017</t>
  </si>
  <si>
    <t>09-2672039-2017</t>
  </si>
  <si>
    <t>09-2672040-2017</t>
  </si>
  <si>
    <t>09-2672077-2017</t>
  </si>
  <si>
    <t>09-2672078-2017</t>
  </si>
  <si>
    <t>09-2672079-2017</t>
  </si>
  <si>
    <t>09-2672041-2017</t>
  </si>
  <si>
    <t>09-2672075-2017</t>
  </si>
  <si>
    <t>09-2672076-2017</t>
  </si>
  <si>
    <t>09-2672043-2017</t>
  </si>
  <si>
    <t>09-2672022-2017</t>
  </si>
  <si>
    <t>09-6000294-2017</t>
  </si>
  <si>
    <t>09-6000295-2017</t>
  </si>
  <si>
    <t>09-6000296-2017</t>
  </si>
  <si>
    <t>09-6000297-2017</t>
  </si>
  <si>
    <t>09-6000298-2017</t>
  </si>
  <si>
    <t>09-6000299-2017</t>
  </si>
  <si>
    <t>09-6000300-2017</t>
  </si>
  <si>
    <t>09-6000301-2017</t>
  </si>
  <si>
    <t>09-6000302-2017</t>
  </si>
  <si>
    <t>09-6000303-2017</t>
  </si>
  <si>
    <t>09-6000304-2017</t>
  </si>
  <si>
    <t>09-6000305-2017</t>
  </si>
  <si>
    <t>09-6000306-2017</t>
  </si>
  <si>
    <t>09-6000307-2017</t>
  </si>
  <si>
    <t>09-6000308-2017</t>
  </si>
  <si>
    <t>09-6000309-2017</t>
  </si>
  <si>
    <t>09-6000310-2017</t>
  </si>
  <si>
    <t>09-6000311-2017</t>
  </si>
  <si>
    <t>09-6000312-2017</t>
  </si>
  <si>
    <t>09-6000313-2017</t>
  </si>
  <si>
    <t>09-6000314-2017</t>
  </si>
  <si>
    <t>09-6000315-2017</t>
  </si>
  <si>
    <t>09-6000316-2017</t>
  </si>
  <si>
    <t>09-6000317-2017</t>
  </si>
  <si>
    <t>09-6000318-2017</t>
  </si>
  <si>
    <t>09-6000319-2017</t>
  </si>
  <si>
    <t>09-6000320-2017</t>
  </si>
  <si>
    <t>09-6000214-2017</t>
  </si>
  <si>
    <t>09-6000215-2017</t>
  </si>
  <si>
    <t>09-6000070-2017</t>
  </si>
  <si>
    <t>09-6000230-2017</t>
  </si>
  <si>
    <t>09-6000242-2017</t>
  </si>
  <si>
    <t>09-6000258-18</t>
  </si>
  <si>
    <t>09-6000193-2017</t>
  </si>
  <si>
    <t>09-6000363-2017</t>
  </si>
  <si>
    <t>Abteilung AR 0000040-19</t>
  </si>
  <si>
    <t>09-6000324-19</t>
  </si>
  <si>
    <t>AB-1407A-1</t>
  </si>
  <si>
    <t>09-6000325-19</t>
  </si>
  <si>
    <t>AB-1408A-1</t>
  </si>
  <si>
    <t>09-6000338-19</t>
  </si>
  <si>
    <t>AB-1407A-2</t>
  </si>
  <si>
    <t>09-3000323-18</t>
  </si>
  <si>
    <t>Hier ist viel Platz für zusätzliche Bemerkungen zur besonderen statistischen Erhebung1.</t>
  </si>
  <si>
    <t>Hier ist viel Platz für zusätzliche Bemerkungen zur weiteren besonderen statistischen Erhebung1.</t>
  </si>
  <si>
    <t>Hier ist viel Platz für zusätzliche Bemerkungen1.</t>
  </si>
  <si>
    <t>Hier ist viel Platz für zusätzliche Bemerkungen zur besonderen statistischen Erhebung2.</t>
  </si>
  <si>
    <t>Hier ist viel Platz für zusätzliche Bemerkungen zur weiteren besonderen statistischen Erhebung2.</t>
  </si>
  <si>
    <t>Hier ist viel Platz für zusätzliche Bemerkungen2.</t>
  </si>
  <si>
    <t>Hier ist viel Platz für zusätzliche Bemerkungen zur besonderen statistischen Erhebung3.</t>
  </si>
  <si>
    <t>Hier ist viel Platz für zusätzliche Bemerkungen zur weiteren besonderen statistischen Erhebung3.</t>
  </si>
  <si>
    <t>Hier ist viel Platz für zusätzliche Bemerkungen3.</t>
  </si>
  <si>
    <t>09-6000407-19</t>
  </si>
  <si>
    <t>Abteilung AR 0000030-19</t>
  </si>
  <si>
    <t>09-6000408-19</t>
  </si>
  <si>
    <t>Abteilung AR 0000031-19</t>
  </si>
  <si>
    <t>09-6000409-19</t>
  </si>
  <si>
    <t>Abteilung AR 0000032-19</t>
  </si>
  <si>
    <t>09-6000410-19</t>
  </si>
  <si>
    <t>Abteilung AR 0000033-19</t>
  </si>
  <si>
    <t>09-6000425-19</t>
  </si>
  <si>
    <t>Abteilung AR 0000037-19</t>
  </si>
  <si>
    <t>09-3000141-19</t>
  </si>
  <si>
    <t>09-3000142-19</t>
  </si>
  <si>
    <t>2665_01</t>
  </si>
  <si>
    <t>09-3000143-19</t>
  </si>
  <si>
    <t>2665_02</t>
  </si>
  <si>
    <t>09-3000144-19</t>
  </si>
  <si>
    <t>60153_01</t>
  </si>
  <si>
    <t>09-3000145-19</t>
  </si>
  <si>
    <t>60153_02</t>
  </si>
  <si>
    <t>09-3000146-19</t>
  </si>
  <si>
    <t>60153_03</t>
  </si>
  <si>
    <t>09-3000147-19</t>
  </si>
  <si>
    <t>09-6000444-19</t>
  </si>
  <si>
    <t xml:space="preserve">Ein </t>
  </si>
  <si>
    <t>09-6000445-19</t>
  </si>
  <si>
    <t>Abteilung AR 0000041-19</t>
  </si>
  <si>
    <t>09-6000446-19</t>
  </si>
  <si>
    <t>Abteilung AR 0000042-19</t>
  </si>
  <si>
    <t>09-6000447-19</t>
  </si>
  <si>
    <t>Abteilung AR 0000043-19</t>
  </si>
  <si>
    <t>09-6000448-19</t>
  </si>
  <si>
    <t>Abteilung AR 0000044-19</t>
  </si>
  <si>
    <t>09-6000449-19</t>
  </si>
  <si>
    <t>Abteilung AR 0000045-19</t>
  </si>
  <si>
    <t>09-6000450-19</t>
  </si>
  <si>
    <t>Abteilung AR 0000046-19</t>
  </si>
  <si>
    <t>09-6000451-19</t>
  </si>
  <si>
    <t>Abteilung AR 0000047-19</t>
  </si>
  <si>
    <t>09-6000452-19</t>
  </si>
  <si>
    <t>Abteilung AR 0000048-19</t>
  </si>
  <si>
    <t>09-6000453-19</t>
  </si>
  <si>
    <t>Abteilung AR 0000049-19</t>
  </si>
  <si>
    <t>09-6000454-19</t>
  </si>
  <si>
    <t>Abteilung AR 0000050-19</t>
  </si>
  <si>
    <t>09-6000455-19</t>
  </si>
  <si>
    <t>Abteilung AR 0000051-19</t>
  </si>
  <si>
    <t>09-6000456-19</t>
  </si>
  <si>
    <t>Abteilung AR 0000052-19</t>
  </si>
  <si>
    <t>09-6000457-19</t>
  </si>
  <si>
    <t>Abteilung AR 0000053-19</t>
  </si>
  <si>
    <t>09-6000458-19</t>
  </si>
  <si>
    <t>Abteilung AR 0000054-19</t>
  </si>
  <si>
    <t>09-6000459-19</t>
  </si>
  <si>
    <t>Abteilung AR 0000055-19</t>
  </si>
  <si>
    <t>09-6000460-19</t>
  </si>
  <si>
    <t>Abteilung AR 0000056-19</t>
  </si>
  <si>
    <t>09-6000461-19</t>
  </si>
  <si>
    <t>Abteilung AR 0000057-19</t>
  </si>
  <si>
    <t>09-6000462-19</t>
  </si>
  <si>
    <t>Abteilung AR 0000058-19</t>
  </si>
  <si>
    <t>09-6000463-19</t>
  </si>
  <si>
    <t>Abteilung AR 0000059-19</t>
  </si>
  <si>
    <t>09-6000464-19</t>
  </si>
  <si>
    <t>Abteilung AR 0000060-19</t>
  </si>
  <si>
    <t>09-6000465-19</t>
  </si>
  <si>
    <t>Abteilung AR 0000061-19</t>
  </si>
  <si>
    <t>09-6000466-19</t>
  </si>
  <si>
    <t>Abteilung AR 0000062-19</t>
  </si>
  <si>
    <t>09-6000435-19</t>
  </si>
  <si>
    <t>AB-3400-D44</t>
  </si>
  <si>
    <t>09-6000436-19</t>
  </si>
  <si>
    <t>AB-3400-D45</t>
  </si>
  <si>
    <t>09-6000437-19</t>
  </si>
  <si>
    <t>AB-3400-D46</t>
  </si>
  <si>
    <t>09-6000438-19</t>
  </si>
  <si>
    <t>AB-3400-D47</t>
  </si>
  <si>
    <t>09-6000439-19</t>
  </si>
  <si>
    <t>AB-3400-D48</t>
  </si>
  <si>
    <t>09-6000440-19</t>
  </si>
  <si>
    <t>AB-1334-D3</t>
  </si>
  <si>
    <t>09-6000441-19</t>
  </si>
  <si>
    <t>AB-1335-D3</t>
  </si>
  <si>
    <t>09-6000442-19</t>
  </si>
  <si>
    <t>AB-2640-D3</t>
  </si>
  <si>
    <t>09-6000271-19</t>
  </si>
  <si>
    <t>Abteilung AR 0000015-18</t>
  </si>
  <si>
    <t>09-6000272-19</t>
  </si>
  <si>
    <t>Abteilung AR 0000016-18</t>
  </si>
  <si>
    <t>09-6000273-19</t>
  </si>
  <si>
    <t>Abteilung AR 0000017-18</t>
  </si>
  <si>
    <t>09-6000274-19</t>
  </si>
  <si>
    <t>Abteilung AR 0000018-18</t>
  </si>
  <si>
    <t>09-6000228-18</t>
  </si>
  <si>
    <t>09-6000229-18</t>
  </si>
  <si>
    <t>09-6000230-18</t>
  </si>
  <si>
    <t>09-6000231-18</t>
  </si>
  <si>
    <t>09-6000232-18</t>
  </si>
  <si>
    <t>09-6000233-18</t>
  </si>
  <si>
    <t>09-6000234-18</t>
  </si>
  <si>
    <t>09-6000235-18</t>
  </si>
  <si>
    <t>09-6000236-18</t>
  </si>
  <si>
    <t>09-6000237-18</t>
  </si>
  <si>
    <t>09-6000238-18</t>
  </si>
  <si>
    <t>09-6000239-18</t>
  </si>
  <si>
    <t>09-6000240-18</t>
  </si>
  <si>
    <t>09-6000241-18</t>
  </si>
  <si>
    <t>09-6000242-18</t>
  </si>
  <si>
    <t>09-6000243-18</t>
  </si>
  <si>
    <t>09-6000244-18</t>
  </si>
  <si>
    <t>09-6000245-18</t>
  </si>
  <si>
    <t>09-6000246-18</t>
  </si>
  <si>
    <t>09-6000247-18</t>
  </si>
  <si>
    <t>09-6000248-18</t>
  </si>
  <si>
    <t>09-6000253-18</t>
  </si>
  <si>
    <t>09-6000254-18</t>
  </si>
  <si>
    <t>09-6000255-18</t>
  </si>
  <si>
    <t>09-6000256-18</t>
  </si>
  <si>
    <t>09-6000277-19</t>
  </si>
  <si>
    <t>Abteilung AR 0000019-19</t>
  </si>
  <si>
    <t>09-6000278-19</t>
  </si>
  <si>
    <t>Abteilung AR 0000020-19</t>
  </si>
  <si>
    <t>09-6000279-19</t>
  </si>
  <si>
    <t>Abteilung AR 0000021-19</t>
  </si>
  <si>
    <t>09-6000280-19</t>
  </si>
  <si>
    <t>Abteilung AR 0000022-19</t>
  </si>
  <si>
    <t>09-6000281-19</t>
  </si>
  <si>
    <t>Abteilung AR 0000023-19</t>
  </si>
  <si>
    <t>09-6000282-19</t>
  </si>
  <si>
    <t>Abteilung AR 0000024-19</t>
  </si>
  <si>
    <t>09-6000143-18</t>
  </si>
  <si>
    <t>09-6000144-18</t>
  </si>
  <si>
    <t>09-6000145-18</t>
  </si>
  <si>
    <t>09-6000146-18</t>
  </si>
  <si>
    <t>09-6000147-18</t>
  </si>
  <si>
    <t>09-6000148-18</t>
  </si>
  <si>
    <t>09-6000156-18</t>
  </si>
  <si>
    <t>09-6000157-18</t>
  </si>
  <si>
    <t>09-6000158-18</t>
  </si>
  <si>
    <t>09-6000215-18</t>
  </si>
  <si>
    <t>09-6000264-2018</t>
  </si>
  <si>
    <t>09-6000260-18</t>
  </si>
  <si>
    <t>09-6000261-18</t>
  </si>
  <si>
    <t>09-6000262-19</t>
  </si>
  <si>
    <t>09-6000275-19</t>
  </si>
  <si>
    <t>09-6000276-19</t>
  </si>
  <si>
    <t>09-6000411-19</t>
  </si>
  <si>
    <t>AB-2088-D1</t>
  </si>
  <si>
    <t>09-6000423-19</t>
  </si>
  <si>
    <t>Abteilung AR 0000035-19</t>
  </si>
  <si>
    <t>09-6000424-19</t>
  </si>
  <si>
    <t>Abteilung AR 0000036-19</t>
  </si>
  <si>
    <t>09-6000427-19</t>
  </si>
  <si>
    <t>Abteilung AR 0000038-19</t>
  </si>
  <si>
    <t>09-6000428-19</t>
  </si>
  <si>
    <t>Abteilung AR 0000039-19</t>
  </si>
  <si>
    <t>09-6000258-2018</t>
  </si>
  <si>
    <t>09-6000259-2018</t>
  </si>
  <si>
    <t>Dörfleins-1211A-1</t>
  </si>
  <si>
    <t>09-6000261-2018</t>
  </si>
  <si>
    <t>Abteilung AR 0000014-18</t>
  </si>
  <si>
    <t>09-6000262-2018</t>
  </si>
  <si>
    <t>DS-1211A-1</t>
  </si>
  <si>
    <t>09-6000142-18</t>
  </si>
  <si>
    <t>09-6000237-2017</t>
  </si>
  <si>
    <t>09-6000246-2017</t>
  </si>
  <si>
    <t>09-2000008-2017</t>
  </si>
  <si>
    <t>09-2000009-2017</t>
  </si>
  <si>
    <t>09-2000010-2017</t>
  </si>
  <si>
    <t>09-2000011-2017</t>
  </si>
  <si>
    <t>09-2000012-2017</t>
  </si>
  <si>
    <t>09-2000013-2017</t>
  </si>
  <si>
    <t>09-2000014-2017</t>
  </si>
  <si>
    <t>09-2000015-2017</t>
  </si>
  <si>
    <t>09-2000016-2017</t>
  </si>
  <si>
    <t>09-2000017-2017</t>
  </si>
  <si>
    <t>09-2000018-2017</t>
  </si>
  <si>
    <t>09-2000019-2017</t>
  </si>
  <si>
    <t>09-2000020-2017</t>
  </si>
  <si>
    <t>09-3000001-2017</t>
  </si>
  <si>
    <t>09-3000002-2017</t>
  </si>
  <si>
    <t>09-3000003-2017</t>
  </si>
  <si>
    <t>09-3000004-2017</t>
  </si>
  <si>
    <t>09-3000005-2017</t>
  </si>
  <si>
    <t>09-3000006-2017</t>
  </si>
  <si>
    <t>09-3000007-2017</t>
  </si>
  <si>
    <t>09-3000008-2017</t>
  </si>
  <si>
    <t>09-3000009-2017</t>
  </si>
  <si>
    <t>09-3000010-2017</t>
  </si>
  <si>
    <t>09-3000011-2017</t>
  </si>
  <si>
    <t>09-3000012-2017</t>
  </si>
  <si>
    <t>09-3000013-2017</t>
  </si>
  <si>
    <t>09-3000014-2017</t>
  </si>
  <si>
    <t>09-3000015-2017</t>
  </si>
  <si>
    <t>09-3000016-2017</t>
  </si>
  <si>
    <t>09-3000017-2017</t>
  </si>
  <si>
    <t>09-3000018-2017</t>
  </si>
  <si>
    <t>09-3000019-2017</t>
  </si>
  <si>
    <t>2543_01</t>
  </si>
  <si>
    <t>09-3000020-2017</t>
  </si>
  <si>
    <t>2543_02</t>
  </si>
  <si>
    <t>09-3000021-2017</t>
  </si>
  <si>
    <t>2543_03</t>
  </si>
  <si>
    <t>09-3000022-2017</t>
  </si>
  <si>
    <t>2543_04</t>
  </si>
  <si>
    <t>09-3000023-2017</t>
  </si>
  <si>
    <t>2543_05</t>
  </si>
  <si>
    <t>09-3000024-2017</t>
  </si>
  <si>
    <t>1526_01</t>
  </si>
  <si>
    <t>09-3000025-2017</t>
  </si>
  <si>
    <t>701_01</t>
  </si>
  <si>
    <t>09-2000021-2017</t>
  </si>
  <si>
    <t>3707_01</t>
  </si>
  <si>
    <t>09-2000022-2017</t>
  </si>
  <si>
    <t>3707_02</t>
  </si>
  <si>
    <t>09-2000023-2017</t>
  </si>
  <si>
    <t>3708_01</t>
  </si>
  <si>
    <t>09-2000024-2017</t>
  </si>
  <si>
    <t>3708_02</t>
  </si>
  <si>
    <t>09-2000025-2017</t>
  </si>
  <si>
    <t>2552_01</t>
  </si>
  <si>
    <t>09-2000026-2017</t>
  </si>
  <si>
    <t>2552_02</t>
  </si>
  <si>
    <t>09-2000027-2017</t>
  </si>
  <si>
    <t>09-2000028-2017</t>
  </si>
  <si>
    <t>09-2000029-2017</t>
  </si>
  <si>
    <t>09-2000030-2017</t>
  </si>
  <si>
    <t>09-2000031-2017</t>
  </si>
  <si>
    <t>09-2000032-2017</t>
  </si>
  <si>
    <t>09-3000026-2017</t>
  </si>
  <si>
    <t>09-3000027-2017</t>
  </si>
  <si>
    <t>09-3000028-2017</t>
  </si>
  <si>
    <t>09-3000029-2017</t>
  </si>
  <si>
    <t>09-3000030-2017</t>
  </si>
  <si>
    <t>09-3000031-2017</t>
  </si>
  <si>
    <t>09-3000032-2017</t>
  </si>
  <si>
    <t>09-3000033-2017</t>
  </si>
  <si>
    <t>09-3000034-2017</t>
  </si>
  <si>
    <t>4334_01</t>
  </si>
  <si>
    <t>09-3000035-2017</t>
  </si>
  <si>
    <t>4334_02</t>
  </si>
  <si>
    <t>09-3000036-2017</t>
  </si>
  <si>
    <t>1512_01</t>
  </si>
  <si>
    <t>09-3000037-2017</t>
  </si>
  <si>
    <t>1512_02</t>
  </si>
  <si>
    <t>09-3000038-2017</t>
  </si>
  <si>
    <t>1512_03</t>
  </si>
  <si>
    <t>09-2000033-2017</t>
  </si>
  <si>
    <t>09-2000034-2017</t>
  </si>
  <si>
    <t>09-2000035-2017</t>
  </si>
  <si>
    <t>2552_03</t>
  </si>
  <si>
    <t>09-2000036-2017</t>
  </si>
  <si>
    <t>2552_04</t>
  </si>
  <si>
    <t>09-2000037-2017</t>
  </si>
  <si>
    <t>2552_05</t>
  </si>
  <si>
    <t>09-2000038-2017</t>
  </si>
  <si>
    <t>2552_06</t>
  </si>
  <si>
    <t>09-2000039-2017</t>
  </si>
  <si>
    <t>3707_04</t>
  </si>
  <si>
    <t>09-2000040-2017</t>
  </si>
  <si>
    <t>3708_03</t>
  </si>
  <si>
    <t>09-2000041-2017</t>
  </si>
  <si>
    <t>4484_05</t>
  </si>
  <si>
    <t>09-2000042-2017</t>
  </si>
  <si>
    <t>4484_06</t>
  </si>
  <si>
    <t>09-0000008-2016</t>
  </si>
  <si>
    <t>09-6000358-2017</t>
  </si>
  <si>
    <t>09-6000224-2017</t>
  </si>
  <si>
    <t>09-6000199-2017</t>
  </si>
  <si>
    <t>09-6000200-2017</t>
  </si>
  <si>
    <t>09-2000043-2017</t>
  </si>
  <si>
    <t>09-2000044-2017</t>
  </si>
  <si>
    <t>09-2000045-2017</t>
  </si>
  <si>
    <t>09-2000046-2017</t>
  </si>
  <si>
    <t>09-2000047-2017</t>
  </si>
  <si>
    <t>09-2000048-2017</t>
  </si>
  <si>
    <t>2550_02</t>
  </si>
  <si>
    <t>09-2000049-2017</t>
  </si>
  <si>
    <t>2550_03</t>
  </si>
  <si>
    <t>09-3000039-2017</t>
  </si>
  <si>
    <t>1526_02</t>
  </si>
  <si>
    <t>09-3000040-2017</t>
  </si>
  <si>
    <t>1526_03</t>
  </si>
  <si>
    <t>09-3000041-2017</t>
  </si>
  <si>
    <t>701_02</t>
  </si>
  <si>
    <t>09-3000042-2017</t>
  </si>
  <si>
    <t>701_03</t>
  </si>
  <si>
    <t>09-3000043-2017</t>
  </si>
  <si>
    <t>1511_09</t>
  </si>
  <si>
    <t>09-3000044-2017</t>
  </si>
  <si>
    <t>09-3000045-2017</t>
  </si>
  <si>
    <t>2641_01</t>
  </si>
  <si>
    <t>09-3000046-2017</t>
  </si>
  <si>
    <t>2641_02</t>
  </si>
  <si>
    <t>09-3000047-2017</t>
  </si>
  <si>
    <t>2641_03</t>
  </si>
  <si>
    <t>09-3000048-2017</t>
  </si>
  <si>
    <t>2641_04</t>
  </si>
  <si>
    <t>09-3000049-2017</t>
  </si>
  <si>
    <t>2641_05</t>
  </si>
  <si>
    <t>09-3000050-2017</t>
  </si>
  <si>
    <t>2641_06</t>
  </si>
  <si>
    <t>09-3000051-2017</t>
  </si>
  <si>
    <t>2641_07</t>
  </si>
  <si>
    <t>09-3000052-2017</t>
  </si>
  <si>
    <t>2641_08</t>
  </si>
  <si>
    <t>09-6000195-2017</t>
  </si>
  <si>
    <t>09-6000292-2017</t>
  </si>
  <si>
    <t>09-6000290-2017</t>
  </si>
  <si>
    <t>09-6000289-2017</t>
  </si>
  <si>
    <t>09-6000286-2017</t>
  </si>
  <si>
    <t>09-6000349-2017</t>
  </si>
  <si>
    <t>09-6000350-2017</t>
  </si>
  <si>
    <t>09-6000351-2017</t>
  </si>
  <si>
    <t>09-6000280-2017</t>
  </si>
  <si>
    <t>09-3000053-2017</t>
  </si>
  <si>
    <t>1526_04</t>
  </si>
  <si>
    <t>09-3000054-2017</t>
  </si>
  <si>
    <t>1526_05</t>
  </si>
  <si>
    <t>09-3000055-2017</t>
  </si>
  <si>
    <t>701_04</t>
  </si>
  <si>
    <t>09-3000056-2017</t>
  </si>
  <si>
    <t>701_05</t>
  </si>
  <si>
    <t>09-3000057-2017</t>
  </si>
  <si>
    <t>2503_01</t>
  </si>
  <si>
    <t>09-3000058-2017</t>
  </si>
  <si>
    <t>2503_02</t>
  </si>
  <si>
    <t>09-3000059-2017</t>
  </si>
  <si>
    <t>2503_03</t>
  </si>
  <si>
    <t>09-3000060-2017</t>
  </si>
  <si>
    <t>2503_04</t>
  </si>
  <si>
    <t>09-3000061-2017</t>
  </si>
  <si>
    <t>2503_05</t>
  </si>
  <si>
    <t>09-3000062-2017</t>
  </si>
  <si>
    <t>2503_06</t>
  </si>
  <si>
    <t>09-3000063-2017</t>
  </si>
  <si>
    <t>2503_07</t>
  </si>
  <si>
    <t>09-3000064-2017</t>
  </si>
  <si>
    <t>2503_08</t>
  </si>
  <si>
    <t>09-3000065-2017</t>
  </si>
  <si>
    <t>2503_09</t>
  </si>
  <si>
    <t>09-2000050-2017</t>
  </si>
  <si>
    <t>09-2000051-2017</t>
  </si>
  <si>
    <t>09-2000052-2017</t>
  </si>
  <si>
    <t>09-2000053-2017</t>
  </si>
  <si>
    <t>09-2000054-2017</t>
  </si>
  <si>
    <t>09-2000055-2017</t>
  </si>
  <si>
    <t>09-2000056-2017</t>
  </si>
  <si>
    <t>09-2000057-2017</t>
  </si>
  <si>
    <t>2817_01</t>
  </si>
  <si>
    <t>09-2000058-2017</t>
  </si>
  <si>
    <t>2817_02</t>
  </si>
  <si>
    <t>09-2000059-2017</t>
  </si>
  <si>
    <t>2817_03</t>
  </si>
  <si>
    <t>09-2000060-2017</t>
  </si>
  <si>
    <t>09-3000066-2017</t>
  </si>
  <si>
    <t>1513_01</t>
  </si>
  <si>
    <t>09-3000067-2017</t>
  </si>
  <si>
    <t>1513_02</t>
  </si>
  <si>
    <t>09-3000068-2017</t>
  </si>
  <si>
    <t>1513_03</t>
  </si>
  <si>
    <t>09-3000069-2017</t>
  </si>
  <si>
    <t>1513_04</t>
  </si>
  <si>
    <t>09-3000070-2017</t>
  </si>
  <si>
    <t>1513_05</t>
  </si>
  <si>
    <t>09-3000071-2017</t>
  </si>
  <si>
    <t>1513_06</t>
  </si>
  <si>
    <t>09-3000072-2017</t>
  </si>
  <si>
    <t>4334_03</t>
  </si>
  <si>
    <t>09-6000278-2017</t>
  </si>
  <si>
    <t>09-6000277-2017</t>
  </si>
  <si>
    <t>09-2000061-2017</t>
  </si>
  <si>
    <t>2573_01</t>
  </si>
  <si>
    <t>09-2000062-2017</t>
  </si>
  <si>
    <t>2573_02</t>
  </si>
  <si>
    <t>09-2000063-2017</t>
  </si>
  <si>
    <t>2573_03</t>
  </si>
  <si>
    <t>09-2000064-2017</t>
  </si>
  <si>
    <t>2573_04</t>
  </si>
  <si>
    <t>09-2000065-2017</t>
  </si>
  <si>
    <t>2573_05</t>
  </si>
  <si>
    <t>09-2000066-2017</t>
  </si>
  <si>
    <t>2573_06</t>
  </si>
  <si>
    <t>09-2000067-2017</t>
  </si>
  <si>
    <t>2567_01</t>
  </si>
  <si>
    <t>09-2000068-2017</t>
  </si>
  <si>
    <t>2567_02</t>
  </si>
  <si>
    <t>09-2000069-2017</t>
  </si>
  <si>
    <t>2567_03</t>
  </si>
  <si>
    <t>09-2000070-2017</t>
  </si>
  <si>
    <t>2567_04</t>
  </si>
  <si>
    <t>09-2000071-2017</t>
  </si>
  <si>
    <t>2567_05</t>
  </si>
  <si>
    <t>09-2000072-2017</t>
  </si>
  <si>
    <t>2567_06</t>
  </si>
  <si>
    <t>09-2000073-2017</t>
  </si>
  <si>
    <t>2567_07</t>
  </si>
  <si>
    <t>09-2000074-2017</t>
  </si>
  <si>
    <t>2567_08</t>
  </si>
  <si>
    <t>09-2000075-2017</t>
  </si>
  <si>
    <t>2564_01</t>
  </si>
  <si>
    <t>09-2000076-2017</t>
  </si>
  <si>
    <t>2564_02</t>
  </si>
  <si>
    <t>09-2000077-2017</t>
  </si>
  <si>
    <t>2564_03</t>
  </si>
  <si>
    <t>09-2000078-2017</t>
  </si>
  <si>
    <t>2564_04</t>
  </si>
  <si>
    <t>09-2000079-2017</t>
  </si>
  <si>
    <t>2564_05</t>
  </si>
  <si>
    <t>09-2000080-2017</t>
  </si>
  <si>
    <t>2564_06</t>
  </si>
  <si>
    <t>09-2000081-2017</t>
  </si>
  <si>
    <t>2564_07</t>
  </si>
  <si>
    <t>09-2000082-2017</t>
  </si>
  <si>
    <t>2564_08</t>
  </si>
  <si>
    <t>09-2000083-2017</t>
  </si>
  <si>
    <t>2562_08</t>
  </si>
  <si>
    <t>09-3000073-2017</t>
  </si>
  <si>
    <t>2818_01</t>
  </si>
  <si>
    <t>09-3000074-2017</t>
  </si>
  <si>
    <t>09-3000075-2017</t>
  </si>
  <si>
    <t>09-2000084-2017</t>
  </si>
  <si>
    <t>09-2000085-2017</t>
  </si>
  <si>
    <t>09-2000086-2017</t>
  </si>
  <si>
    <t>09-2000087-2017</t>
  </si>
  <si>
    <t>09-2000088-2017</t>
  </si>
  <si>
    <t>09-2000089-2017</t>
  </si>
  <si>
    <t>09-2000090-2017</t>
  </si>
  <si>
    <t>09-2000091-2017</t>
  </si>
  <si>
    <t>09-2000092-2017</t>
  </si>
  <si>
    <t>09-2000093-2017</t>
  </si>
  <si>
    <t>09-2000094-2017</t>
  </si>
  <si>
    <t>09-2000095-2017</t>
  </si>
  <si>
    <t>09-2000096-2017</t>
  </si>
  <si>
    <t>09-2000097-2017</t>
  </si>
  <si>
    <t>09-2000098-2017</t>
  </si>
  <si>
    <t>09-2000099-2017</t>
  </si>
  <si>
    <t>09-2000100-2017</t>
  </si>
  <si>
    <t>09-2000101-2017</t>
  </si>
  <si>
    <t>09-2000102-2017</t>
  </si>
  <si>
    <t>09-2000103-2017</t>
  </si>
  <si>
    <t>09-2000104-2017</t>
  </si>
  <si>
    <t>2567_09</t>
  </si>
  <si>
    <t>09-2000105-2017</t>
  </si>
  <si>
    <t>09-2000106-2017</t>
  </si>
  <si>
    <t>09-2000107-2017</t>
  </si>
  <si>
    <t>09-2000108-2017</t>
  </si>
  <si>
    <t>4340_01</t>
  </si>
  <si>
    <t>09-2000109-2017</t>
  </si>
  <si>
    <t>4340_02</t>
  </si>
  <si>
    <t>09-2000110-2017</t>
  </si>
  <si>
    <t>4340_03</t>
  </si>
  <si>
    <t>09-2000111-2017</t>
  </si>
  <si>
    <t>4340_04</t>
  </si>
  <si>
    <t>09-2000112-2017</t>
  </si>
  <si>
    <t>2666_01</t>
  </si>
  <si>
    <t>09-2000113-2017</t>
  </si>
  <si>
    <t>2666_02</t>
  </si>
  <si>
    <t>09-2000114-2017</t>
  </si>
  <si>
    <t>2666_03</t>
  </si>
  <si>
    <t>09-2000115-2017</t>
  </si>
  <si>
    <t>2666_04</t>
  </si>
  <si>
    <t>09-2000116-2017</t>
  </si>
  <si>
    <t>2666_05</t>
  </si>
  <si>
    <t>09-2000117-2017</t>
  </si>
  <si>
    <t>2554_01</t>
  </si>
  <si>
    <t>09-2000118-2017</t>
  </si>
  <si>
    <t>2554_02</t>
  </si>
  <si>
    <t>09-2000119-2017</t>
  </si>
  <si>
    <t>2554_03</t>
  </si>
  <si>
    <t>09-2000120-2017</t>
  </si>
  <si>
    <t>2554_04</t>
  </si>
  <si>
    <t>09-2000121-2017</t>
  </si>
  <si>
    <t>2545_01</t>
  </si>
  <si>
    <t>09-2000122-2017</t>
  </si>
  <si>
    <t>2545_02</t>
  </si>
  <si>
    <t>09-2000123-2017</t>
  </si>
  <si>
    <t>2545_03</t>
  </si>
  <si>
    <t>09-2000124-2017</t>
  </si>
  <si>
    <t>2545_04</t>
  </si>
  <si>
    <t>09-2000125-2017</t>
  </si>
  <si>
    <t>09-2000126-2017</t>
  </si>
  <si>
    <t>09-2000127-2017</t>
  </si>
  <si>
    <t>09-2000128-2017</t>
  </si>
  <si>
    <t>09-2000129-2017</t>
  </si>
  <si>
    <t>09-2000130-2017</t>
  </si>
  <si>
    <t>09-2000131-2017</t>
  </si>
  <si>
    <t>09-2000132-2017</t>
  </si>
  <si>
    <t>09-2000133-2017</t>
  </si>
  <si>
    <t>09-6000408-2017</t>
  </si>
  <si>
    <t>09-6000410-2017</t>
  </si>
  <si>
    <t>09-6000411-2017</t>
  </si>
  <si>
    <t>09-3000076-2018</t>
  </si>
  <si>
    <t>09-3000077-2018</t>
  </si>
  <si>
    <t>09-3000078-2018</t>
  </si>
  <si>
    <t>09-3000079-2018</t>
  </si>
  <si>
    <t>09-3000080-2018</t>
  </si>
  <si>
    <t>09-3000081-2018</t>
  </si>
  <si>
    <t>1515_01</t>
  </si>
  <si>
    <t>09-3000082-2018</t>
  </si>
  <si>
    <t>1515_02</t>
  </si>
  <si>
    <t>09-3000083-2018</t>
  </si>
  <si>
    <t>1515_03</t>
  </si>
  <si>
    <t>09-3000084-2018</t>
  </si>
  <si>
    <t>1515_04</t>
  </si>
  <si>
    <t>09-3000085-2018</t>
  </si>
  <si>
    <t>1515_05</t>
  </si>
  <si>
    <t>09-3000086-2018</t>
  </si>
  <si>
    <t>1515_06</t>
  </si>
  <si>
    <t>09-3000087-2018</t>
  </si>
  <si>
    <t>2722_01</t>
  </si>
  <si>
    <t>09-3000088-2018</t>
  </si>
  <si>
    <t>2722_02</t>
  </si>
  <si>
    <t>09-3000089-2018</t>
  </si>
  <si>
    <t>2722_03</t>
  </si>
  <si>
    <t>09-3000090-2018</t>
  </si>
  <si>
    <t>2722_04</t>
  </si>
  <si>
    <t>09-3000091-2018</t>
  </si>
  <si>
    <t>2722_05</t>
  </si>
  <si>
    <t>09-3000092-2018</t>
  </si>
  <si>
    <t>2722_06</t>
  </si>
  <si>
    <t>09-2000134-2018</t>
  </si>
  <si>
    <t>2545_06</t>
  </si>
  <si>
    <t>09-2000135-2018</t>
  </si>
  <si>
    <t>09-2000136-2018</t>
  </si>
  <si>
    <t>09-2000137-2018</t>
  </si>
  <si>
    <t>09-2000138-2018</t>
  </si>
  <si>
    <t>09-2000139-2018</t>
  </si>
  <si>
    <t>2579_01</t>
  </si>
  <si>
    <t>09-2000140-2018</t>
  </si>
  <si>
    <t>2579_02</t>
  </si>
  <si>
    <t>09-2000141-2018</t>
  </si>
  <si>
    <t>2579_03</t>
  </si>
  <si>
    <t>09-6000265-2018</t>
  </si>
  <si>
    <t>09-6000266-2018</t>
  </si>
  <si>
    <t>09-6000267-2018</t>
  </si>
  <si>
    <t>09-6000403-2017</t>
  </si>
  <si>
    <t>09-3000093-2018</t>
  </si>
  <si>
    <t>09-3000094-2018</t>
  </si>
  <si>
    <t>09-3000095-2018</t>
  </si>
  <si>
    <t>09-3000096-2018</t>
  </si>
  <si>
    <t>09-3000097-2018</t>
  </si>
  <si>
    <t>2724_01</t>
  </si>
  <si>
    <t>09-3000098-2018</t>
  </si>
  <si>
    <t>2724_02</t>
  </si>
  <si>
    <t>09-3000099-2018</t>
  </si>
  <si>
    <t>2724_03</t>
  </si>
  <si>
    <t>09-2000142-2018</t>
  </si>
  <si>
    <t>2545_05</t>
  </si>
  <si>
    <t>09-6000149-18</t>
  </si>
  <si>
    <t>2525_01</t>
  </si>
  <si>
    <t>09-6000150-18</t>
  </si>
  <si>
    <t>2525_02</t>
  </si>
  <si>
    <t>09-6000151-18</t>
  </si>
  <si>
    <t>2525_03</t>
  </si>
  <si>
    <t>09-6000152-18</t>
  </si>
  <si>
    <t>2525_04</t>
  </si>
  <si>
    <t>09-6000153-18</t>
  </si>
  <si>
    <t>2525_05</t>
  </si>
  <si>
    <t>09-6000154-18</t>
  </si>
  <si>
    <t>2525_06</t>
  </si>
  <si>
    <t>09-6000155-18</t>
  </si>
  <si>
    <t>2525_07</t>
  </si>
  <si>
    <t>09-6000164-18</t>
  </si>
  <si>
    <t>09-6000165-18</t>
  </si>
  <si>
    <t xml:space="preserve">GU-2001A-1 </t>
  </si>
  <si>
    <t>09-6000167-18</t>
  </si>
  <si>
    <t xml:space="preserve">GU-2002A-1 </t>
  </si>
  <si>
    <t>09-6000168-18</t>
  </si>
  <si>
    <t>09-6000169-18</t>
  </si>
  <si>
    <t xml:space="preserve">GU-2003A-1 </t>
  </si>
  <si>
    <t>09-6000170-18</t>
  </si>
  <si>
    <t>09-6000196-18</t>
  </si>
  <si>
    <t xml:space="preserve">GU-2016A-1 </t>
  </si>
  <si>
    <t>09-6000197-18</t>
  </si>
  <si>
    <t>09-6000212-2017</t>
  </si>
  <si>
    <t>09-2000144-18</t>
  </si>
  <si>
    <t>09-2000145-18</t>
  </si>
  <si>
    <t>09-2000146-18</t>
  </si>
  <si>
    <t>2550_04</t>
  </si>
  <si>
    <t>09-2000147-18</t>
  </si>
  <si>
    <t>2550_05</t>
  </si>
  <si>
    <t>09-3000100-18</t>
  </si>
  <si>
    <t>2731_01</t>
  </si>
  <si>
    <t>09-3000101-18</t>
  </si>
  <si>
    <t>2731_02</t>
  </si>
  <si>
    <t>09-3000102-18</t>
  </si>
  <si>
    <t>2731_03</t>
  </si>
  <si>
    <t>09-3000103-18</t>
  </si>
  <si>
    <t>2731_04</t>
  </si>
  <si>
    <t>09-3000104-18</t>
  </si>
  <si>
    <t>2724_04</t>
  </si>
  <si>
    <t>09-3000105-18</t>
  </si>
  <si>
    <t>4342_01</t>
  </si>
  <si>
    <t>09-3000106-18</t>
  </si>
  <si>
    <t>4342_02</t>
  </si>
  <si>
    <t>09-3000107-18</t>
  </si>
  <si>
    <t>4342_03</t>
  </si>
  <si>
    <t>09-3000108-18</t>
  </si>
  <si>
    <t>4342_04</t>
  </si>
  <si>
    <t>09-3000109-18</t>
  </si>
  <si>
    <t>1518_01</t>
  </si>
  <si>
    <t>09-3000110-18</t>
  </si>
  <si>
    <t>1518_02</t>
  </si>
  <si>
    <t>09-3000111-18</t>
  </si>
  <si>
    <t>1518_03</t>
  </si>
  <si>
    <t>09-3000112-18</t>
  </si>
  <si>
    <t>1514_01</t>
  </si>
  <si>
    <t>09-3000113-18</t>
  </si>
  <si>
    <t>1514_02</t>
  </si>
  <si>
    <t>09-3000114-18</t>
  </si>
  <si>
    <t>1514_03</t>
  </si>
  <si>
    <t>09-3000115-18</t>
  </si>
  <si>
    <t>1514_04</t>
  </si>
  <si>
    <t>09-6000205-18</t>
  </si>
  <si>
    <t>2450_1</t>
  </si>
  <si>
    <t>09-6000206-18</t>
  </si>
  <si>
    <t>2450_2</t>
  </si>
  <si>
    <t>09-6000207-18</t>
  </si>
  <si>
    <t>09-6000208-18</t>
  </si>
  <si>
    <t>09-6000171-18</t>
  </si>
  <si>
    <t xml:space="preserve">GU-2004A-1 </t>
  </si>
  <si>
    <t>09-6000216-18</t>
  </si>
  <si>
    <t>09-6000217-18</t>
  </si>
  <si>
    <t>09-6000218-18</t>
  </si>
  <si>
    <t>09-6000219-18</t>
  </si>
  <si>
    <t>09-6000220-18</t>
  </si>
  <si>
    <t>09-6000221-18</t>
  </si>
  <si>
    <t>09-6000222-18</t>
  </si>
  <si>
    <t>09-6000223-18</t>
  </si>
  <si>
    <t>09-6000224-18</t>
  </si>
  <si>
    <t>09-6000225-18</t>
  </si>
  <si>
    <t>09-6000226-18</t>
  </si>
  <si>
    <t>09-6000227-18</t>
  </si>
  <si>
    <t>09-6000249-18</t>
  </si>
  <si>
    <t>09-6000250-18</t>
  </si>
  <si>
    <t>09-6000251-18</t>
  </si>
  <si>
    <t>09-6000252-18</t>
  </si>
  <si>
    <t>09-2000148-18</t>
  </si>
  <si>
    <t>2549_01</t>
  </si>
  <si>
    <t>09-2000149-18</t>
  </si>
  <si>
    <t>2549_02</t>
  </si>
  <si>
    <t>09-2000150-18</t>
  </si>
  <si>
    <t>2549_03</t>
  </si>
  <si>
    <t>09-2000151-18</t>
  </si>
  <si>
    <t>2549_04</t>
  </si>
  <si>
    <t>09-2000152-18</t>
  </si>
  <si>
    <t>2668_01</t>
  </si>
  <si>
    <t>09-2000153-18</t>
  </si>
  <si>
    <t>2668_02</t>
  </si>
  <si>
    <t>09-2000154-18</t>
  </si>
  <si>
    <t>2672_01</t>
  </si>
  <si>
    <t>09-2000155-18</t>
  </si>
  <si>
    <t>2672_02</t>
  </si>
  <si>
    <t>09-2000156-18</t>
  </si>
  <si>
    <t>2672_03</t>
  </si>
  <si>
    <t>09-2000157-18</t>
  </si>
  <si>
    <t>2672_04</t>
  </si>
  <si>
    <t>09-2000158-18</t>
  </si>
  <si>
    <t>2672_05</t>
  </si>
  <si>
    <t>09-2000159-18</t>
  </si>
  <si>
    <t>2672_06</t>
  </si>
  <si>
    <t>09-2000160-18</t>
  </si>
  <si>
    <t>2672_07</t>
  </si>
  <si>
    <t>09-2000161-18</t>
  </si>
  <si>
    <t>2672_08</t>
  </si>
  <si>
    <t>09-3000116-18</t>
  </si>
  <si>
    <t>09-3000117-18</t>
  </si>
  <si>
    <t>09-3000118-18</t>
  </si>
  <si>
    <t>09-6000259-18</t>
  </si>
  <si>
    <t>09-6000172-18</t>
  </si>
  <si>
    <t>09-6000173-18</t>
  </si>
  <si>
    <t xml:space="preserve">GU-2005A-1 </t>
  </si>
  <si>
    <t>09-6000174-18</t>
  </si>
  <si>
    <t>09-6000175-18</t>
  </si>
  <si>
    <t xml:space="preserve">GU-2006A-1 </t>
  </si>
  <si>
    <t>09-6000176-18</t>
  </si>
  <si>
    <t>09-6000177-18</t>
  </si>
  <si>
    <t xml:space="preserve">GU-2007A-1 </t>
  </si>
  <si>
    <t>09-6000178-18</t>
  </si>
  <si>
    <t>09-6000179-18</t>
  </si>
  <si>
    <t xml:space="preserve">GU-2008A-1 </t>
  </si>
  <si>
    <t>09-6000180-18</t>
  </si>
  <si>
    <t>09-6000181-18</t>
  </si>
  <si>
    <t xml:space="preserve">GU-2009A-1 </t>
  </si>
  <si>
    <t>09-6000182-18</t>
  </si>
  <si>
    <t>09-6000183-18</t>
  </si>
  <si>
    <t xml:space="preserve">GU-2010A-1 </t>
  </si>
  <si>
    <t>09-6000184-18</t>
  </si>
  <si>
    <t>09-6000185-18</t>
  </si>
  <si>
    <t xml:space="preserve">GU-2011A-1 </t>
  </si>
  <si>
    <t>09-6000186-18</t>
  </si>
  <si>
    <t>09-6000187-18</t>
  </si>
  <si>
    <t xml:space="preserve">GU-2012A-1 </t>
  </si>
  <si>
    <t>09-6000188-18</t>
  </si>
  <si>
    <t>09-6000189-18</t>
  </si>
  <si>
    <t xml:space="preserve">GU-2013A-1 </t>
  </si>
  <si>
    <t>09-6000190-18</t>
  </si>
  <si>
    <t>09-6000191-18</t>
  </si>
  <si>
    <t xml:space="preserve">GU-2014A-1 </t>
  </si>
  <si>
    <t>09-6000192-18</t>
  </si>
  <si>
    <t>09-6000193-18</t>
  </si>
  <si>
    <t xml:space="preserve">GU-2015A-1 </t>
  </si>
  <si>
    <t>09-6000194-18</t>
  </si>
  <si>
    <t>09-6000195-18</t>
  </si>
  <si>
    <t>09-6000198-18</t>
  </si>
  <si>
    <t xml:space="preserve">GU-2017A-1 </t>
  </si>
  <si>
    <t>09-6000199-18</t>
  </si>
  <si>
    <t>09-6000200-18</t>
  </si>
  <si>
    <t xml:space="preserve">GU-2018A-1 </t>
  </si>
  <si>
    <t>09-6000201-18</t>
  </si>
  <si>
    <t>09-6000202-18</t>
  </si>
  <si>
    <t xml:space="preserve">GU-2019A-1 </t>
  </si>
  <si>
    <t>09-6000203-18</t>
  </si>
  <si>
    <t>09-6000204-18</t>
  </si>
  <si>
    <t xml:space="preserve">GU-2020A-1 </t>
  </si>
  <si>
    <t>09-2000162-18</t>
  </si>
  <si>
    <t>2669_01</t>
  </si>
  <si>
    <t>09-2000163-18</t>
  </si>
  <si>
    <t>2669_02</t>
  </si>
  <si>
    <t>09-2000164-18</t>
  </si>
  <si>
    <t>2669_03</t>
  </si>
  <si>
    <t>09-2000165-18</t>
  </si>
  <si>
    <t>2669_04</t>
  </si>
  <si>
    <t>Statistische Erhebung 1</t>
  </si>
  <si>
    <t>Weitere Statistische Erhebung 1</t>
  </si>
  <si>
    <t>09-2000166-18</t>
  </si>
  <si>
    <t>2669_05</t>
  </si>
  <si>
    <t>09-2000167-18</t>
  </si>
  <si>
    <t>2669_06</t>
  </si>
  <si>
    <t>09-2000168-18</t>
  </si>
  <si>
    <t>2669_07</t>
  </si>
  <si>
    <t>09-2000169-18</t>
  </si>
  <si>
    <t>2479_01</t>
  </si>
  <si>
    <t>09-2000170-18</t>
  </si>
  <si>
    <t>2479_02</t>
  </si>
  <si>
    <t>09-2000171-18</t>
  </si>
  <si>
    <t>2480_01</t>
  </si>
  <si>
    <t>09-2000172-18</t>
  </si>
  <si>
    <t>2480_02</t>
  </si>
  <si>
    <t>09-2000173-18</t>
  </si>
  <si>
    <t>2481_01</t>
  </si>
  <si>
    <t>09-2000174-18</t>
  </si>
  <si>
    <t>2481_02</t>
  </si>
  <si>
    <t>09-6000263-19</t>
  </si>
  <si>
    <t>09-6000266-19</t>
  </si>
  <si>
    <t>09-6000267-19</t>
  </si>
  <si>
    <t>09-6000268-19</t>
  </si>
  <si>
    <t>09-6000269-19</t>
  </si>
  <si>
    <t>09-6000283-19</t>
  </si>
  <si>
    <t>09-6000284-19</t>
  </si>
  <si>
    <t>09-6000285-19</t>
  </si>
  <si>
    <t>09-6000286-19</t>
  </si>
  <si>
    <t>09-6000287-19</t>
  </si>
  <si>
    <t>09-2000205-18</t>
  </si>
  <si>
    <t>Statistische Erhebung 2</t>
  </si>
  <si>
    <t>Weitere Statistische Erhebung 2</t>
  </si>
  <si>
    <t>09-2000206-18</t>
  </si>
  <si>
    <t>09-2000207-18</t>
  </si>
  <si>
    <t>09-2000208-18</t>
  </si>
  <si>
    <t>09-2000209-18</t>
  </si>
  <si>
    <t>09-2000210-18</t>
  </si>
  <si>
    <t>Statistische Erhebung 3</t>
  </si>
  <si>
    <t>Weitere Statistische Erhebung 3</t>
  </si>
  <si>
    <t>09-2000211-18</t>
  </si>
  <si>
    <t>09-2000212-18</t>
  </si>
  <si>
    <t>09-2000175-18</t>
  </si>
  <si>
    <t>TMAN_S_0010</t>
  </si>
  <si>
    <t>Statistische Erhebung 4</t>
  </si>
  <si>
    <t>Weitere Statistische Erhebung 4</t>
  </si>
  <si>
    <t>09-2000176-18</t>
  </si>
  <si>
    <t>Statistische Erhebung 7</t>
  </si>
  <si>
    <t>Weitere Statistische Erhebung 7</t>
  </si>
  <si>
    <t>09-2000177-18</t>
  </si>
  <si>
    <t>09-2000178-18</t>
  </si>
  <si>
    <t>09-2000179-18</t>
  </si>
  <si>
    <t>09-2000180-18</t>
  </si>
  <si>
    <t>09-2000181-18</t>
  </si>
  <si>
    <t>09-2000182-18</t>
  </si>
  <si>
    <t>09-3000119-18</t>
  </si>
  <si>
    <t>09-3000120-18</t>
  </si>
  <si>
    <t>09-3000121-18</t>
  </si>
  <si>
    <t>09-3000122-18</t>
  </si>
  <si>
    <t>09-3000123-18</t>
  </si>
  <si>
    <t>09-3000124-18</t>
  </si>
  <si>
    <t>09-3000125-18</t>
  </si>
  <si>
    <t>Statistische Erhebung 6</t>
  </si>
  <si>
    <t>Weitere Statistische Erhebung 6</t>
  </si>
  <si>
    <t>09-6000310-19</t>
  </si>
  <si>
    <t>09-2000213-18</t>
  </si>
  <si>
    <t>Statistische Erhebung 5</t>
  </si>
  <si>
    <t>Weitere Statistische Erhebung 5</t>
  </si>
  <si>
    <t>09-3000126-18</t>
  </si>
  <si>
    <t>09-3000127-18</t>
  </si>
  <si>
    <t>09-3000128-18</t>
  </si>
  <si>
    <t>09-6000316-19</t>
  </si>
  <si>
    <t>09-6000319-19</t>
  </si>
  <si>
    <t>09-6000320-19</t>
  </si>
  <si>
    <t>09-6000311-19</t>
  </si>
  <si>
    <t>09-6000312-19</t>
  </si>
  <si>
    <t>09-6000313-19</t>
  </si>
  <si>
    <t>09-6000314-19</t>
  </si>
  <si>
    <t>09-3000323-19</t>
  </si>
  <si>
    <t>AB-1599A-1</t>
  </si>
  <si>
    <t>09-3000323-20</t>
  </si>
  <si>
    <t>09-3000323-21</t>
  </si>
  <si>
    <t>AB-1600A-2</t>
  </si>
  <si>
    <t>4607_4</t>
  </si>
  <si>
    <t>Statistische Erhebung 8</t>
  </si>
  <si>
    <t>Weitere Statistische Erhebung 8</t>
  </si>
  <si>
    <t>2733_08</t>
  </si>
  <si>
    <t>2732_01</t>
  </si>
  <si>
    <t>2732_02</t>
  </si>
  <si>
    <t>2732_03</t>
  </si>
  <si>
    <t>09-6000315-19</t>
  </si>
  <si>
    <t>Abteilung AR 0000015-19</t>
  </si>
  <si>
    <t>09-6000257-18</t>
  </si>
  <si>
    <t>CL-1001A-1</t>
  </si>
  <si>
    <t>09-6000321-19</t>
  </si>
  <si>
    <t>09-6000329-19</t>
  </si>
  <si>
    <t>AB-1401A-1</t>
  </si>
  <si>
    <t>09-6000330-19</t>
  </si>
  <si>
    <t>09-6000331-19</t>
  </si>
  <si>
    <t>09-6000332-19</t>
  </si>
  <si>
    <t>09-6000333-19</t>
  </si>
  <si>
    <t>AB-1502A-1</t>
  </si>
  <si>
    <t>09-6000334-19</t>
  </si>
  <si>
    <t>09-6000335-19</t>
  </si>
  <si>
    <t xml:space="preserve">DS-1352-D1 </t>
  </si>
  <si>
    <t>09-6000336-19</t>
  </si>
  <si>
    <t>DS-1353-D1</t>
  </si>
  <si>
    <t>09-6000337-19</t>
  </si>
  <si>
    <t>AB-1604A-7</t>
  </si>
  <si>
    <t>09-6000339-19</t>
  </si>
  <si>
    <t>AB-1600A-8</t>
  </si>
  <si>
    <t>09-2000214-19</t>
  </si>
  <si>
    <t>AB-1600A-9</t>
  </si>
  <si>
    <t>09-2000215-19</t>
  </si>
  <si>
    <t>AB-1600A-10</t>
  </si>
  <si>
    <t>09-2000216-19</t>
  </si>
  <si>
    <t>AB-1600A-11</t>
  </si>
  <si>
    <t>09-2000217-19</t>
  </si>
  <si>
    <t>AB-1600A-12</t>
  </si>
  <si>
    <t>09-2000218-19</t>
  </si>
  <si>
    <t>AB-1600A-13</t>
  </si>
  <si>
    <t>09-2000219-19</t>
  </si>
  <si>
    <t>AB-1600A-14</t>
  </si>
  <si>
    <t>09-2000220-19</t>
  </si>
  <si>
    <t>AB-1600A-15</t>
  </si>
  <si>
    <t>09-2000221-19</t>
  </si>
  <si>
    <t>AB-1600A-16</t>
  </si>
  <si>
    <t>09-2000222-19</t>
  </si>
  <si>
    <t>AB-1600A-17</t>
  </si>
  <si>
    <t>09-2000223-19</t>
  </si>
  <si>
    <t>AB-1600A-18</t>
  </si>
  <si>
    <t>09-2000224-19</t>
  </si>
  <si>
    <t>AB-1600A-19</t>
  </si>
  <si>
    <t>09-2000225-19</t>
  </si>
  <si>
    <t>AB-1600A-20</t>
  </si>
  <si>
    <t>09-2000226-19</t>
  </si>
  <si>
    <t>AB-1600A-21</t>
  </si>
  <si>
    <t>09-2000227-19</t>
  </si>
  <si>
    <t>AB-1600A-22</t>
  </si>
  <si>
    <t>09-2000228-19</t>
  </si>
  <si>
    <t>AB-1600A-23</t>
  </si>
  <si>
    <t>09-6000340-19</t>
  </si>
  <si>
    <t>AB_1704A_1</t>
  </si>
  <si>
    <t>TAC_Kitzingen</t>
  </si>
  <si>
    <t>09-6000341-19</t>
  </si>
  <si>
    <t>AB_1705A_2</t>
  </si>
  <si>
    <t>09-6000342-19</t>
  </si>
  <si>
    <t>AB_1706A_3</t>
  </si>
  <si>
    <t>09-6000343-19</t>
  </si>
  <si>
    <t>AE_1801A_1</t>
  </si>
  <si>
    <t>09-6000344-19</t>
  </si>
  <si>
    <t>AE_1802A_2</t>
  </si>
  <si>
    <t>09-6000345-19</t>
  </si>
  <si>
    <t>AE_1803A_3</t>
  </si>
  <si>
    <t>09-6000346-19</t>
  </si>
  <si>
    <t>AB_1803_1</t>
  </si>
  <si>
    <t>09-6000347-19</t>
  </si>
  <si>
    <t>AB_1803_2</t>
  </si>
  <si>
    <t>09-6000348-19</t>
  </si>
  <si>
    <t>AB_1803_3</t>
  </si>
  <si>
    <t>09-6000349-19</t>
  </si>
  <si>
    <t>AB_1803_4</t>
  </si>
  <si>
    <t>09-6000350-19</t>
  </si>
  <si>
    <t>AB_1803_5</t>
  </si>
  <si>
    <t>09-6000351-19</t>
  </si>
  <si>
    <t>AB_1803_6</t>
  </si>
  <si>
    <t>09-6000352-19</t>
  </si>
  <si>
    <t>AB_1803_7</t>
  </si>
  <si>
    <t>09-6000353-19</t>
  </si>
  <si>
    <t>AB_1803_8</t>
  </si>
  <si>
    <t>09-6000354-19</t>
  </si>
  <si>
    <t>AB_1803_9</t>
  </si>
  <si>
    <t>09-6000370-19</t>
  </si>
  <si>
    <t>DU_1804_1</t>
  </si>
  <si>
    <t>09-6000371-19</t>
  </si>
  <si>
    <t>DU_1804_2</t>
  </si>
  <si>
    <t>09-6000372-19</t>
  </si>
  <si>
    <t>DU_1804_3</t>
  </si>
  <si>
    <t>09-2000264-19</t>
  </si>
  <si>
    <t>VR_01</t>
  </si>
  <si>
    <t>09-2000229-19</t>
  </si>
  <si>
    <t>VR_03</t>
  </si>
  <si>
    <t>09-2000230-19</t>
  </si>
  <si>
    <t>VR_04</t>
  </si>
  <si>
    <t>09-2000231-19</t>
  </si>
  <si>
    <t>VR_05</t>
  </si>
  <si>
    <t>09-2000232-19</t>
  </si>
  <si>
    <t>VR_07</t>
  </si>
  <si>
    <t>09-2000233-19</t>
  </si>
  <si>
    <t>VR_08</t>
  </si>
  <si>
    <t>09-2000234-19</t>
  </si>
  <si>
    <t>VR_09</t>
  </si>
  <si>
    <t>09-2000235-19</t>
  </si>
  <si>
    <t>VR_011</t>
  </si>
  <si>
    <t>09-2000236-19</t>
  </si>
  <si>
    <t>VR_012</t>
  </si>
  <si>
    <t>09-2000237-19</t>
  </si>
  <si>
    <t>VR_013</t>
  </si>
  <si>
    <t>09-2000238-19</t>
  </si>
  <si>
    <t>VR_014</t>
  </si>
  <si>
    <t>09-2000239-19</t>
  </si>
  <si>
    <t>VR_016</t>
  </si>
  <si>
    <t>09-2000240-19</t>
  </si>
  <si>
    <t>VR_017</t>
  </si>
  <si>
    <t>09-2000241-19</t>
  </si>
  <si>
    <t>VR_018</t>
  </si>
  <si>
    <t>09-2000242-19</t>
  </si>
  <si>
    <t>VR_019</t>
  </si>
  <si>
    <t>09-2000243-19</t>
  </si>
  <si>
    <t>VR_020</t>
  </si>
  <si>
    <t>09-2000244-19</t>
  </si>
  <si>
    <t>VR_021</t>
  </si>
  <si>
    <t>09-2000245-19</t>
  </si>
  <si>
    <t>VR_022</t>
  </si>
  <si>
    <t>09-2000246-19</t>
  </si>
  <si>
    <t>VR_023</t>
  </si>
  <si>
    <t>09-2000247-19</t>
  </si>
  <si>
    <t>VR_024</t>
  </si>
  <si>
    <t>09-2000248-19</t>
  </si>
  <si>
    <t>VR_025</t>
  </si>
  <si>
    <t>09-2000249-19</t>
  </si>
  <si>
    <t>VR_026</t>
  </si>
  <si>
    <t>09-2000250-19</t>
  </si>
  <si>
    <t>VR_027</t>
  </si>
  <si>
    <t>09-2000251-19</t>
  </si>
  <si>
    <t>VR_029</t>
  </si>
  <si>
    <t>09-2000252-19</t>
  </si>
  <si>
    <t>VR_030</t>
  </si>
  <si>
    <t>09-2000253-19</t>
  </si>
  <si>
    <t>VR_031</t>
  </si>
  <si>
    <t>09-2000254-19</t>
  </si>
  <si>
    <t>VR_032</t>
  </si>
  <si>
    <t>09-2000255-19</t>
  </si>
  <si>
    <t>VR_033</t>
  </si>
  <si>
    <t>09-2000256-19</t>
  </si>
  <si>
    <t>VR_034</t>
  </si>
  <si>
    <t>09-2000257-19</t>
  </si>
  <si>
    <t>VR_035</t>
  </si>
  <si>
    <t>09-2000258-19</t>
  </si>
  <si>
    <t>VR_036</t>
  </si>
  <si>
    <t>09-2000259-19</t>
  </si>
  <si>
    <t>VR_037</t>
  </si>
  <si>
    <t>09-2000260-19</t>
  </si>
  <si>
    <t>1526_06</t>
  </si>
  <si>
    <t>09-2000261-19</t>
  </si>
  <si>
    <t>701_06</t>
  </si>
  <si>
    <t>09-2000262-19</t>
  </si>
  <si>
    <t>701_07</t>
  </si>
  <si>
    <t>09-6000355-19</t>
  </si>
  <si>
    <t>1901_1</t>
  </si>
  <si>
    <t>09-6000356-19</t>
  </si>
  <si>
    <t>1901_2</t>
  </si>
  <si>
    <t>09-6000357-19</t>
  </si>
  <si>
    <t>1901_3</t>
  </si>
  <si>
    <t>09-6000358-19</t>
  </si>
  <si>
    <t>1902_1</t>
  </si>
  <si>
    <t>09-6000359-19</t>
  </si>
  <si>
    <t>1902_2</t>
  </si>
  <si>
    <t>09-6000360-19</t>
  </si>
  <si>
    <t>1902_3</t>
  </si>
  <si>
    <t>09-6000361-19</t>
  </si>
  <si>
    <t>1903_1</t>
  </si>
  <si>
    <t>09-6000362-19</t>
  </si>
  <si>
    <t>1903_2</t>
  </si>
  <si>
    <t>09-6000363-19</t>
  </si>
  <si>
    <t>1903_3</t>
  </si>
  <si>
    <t>09-6000364-19</t>
  </si>
  <si>
    <t>1904_1</t>
  </si>
  <si>
    <t>09-6000365-19</t>
  </si>
  <si>
    <t>1904_2</t>
  </si>
  <si>
    <t>09-6000366-19</t>
  </si>
  <si>
    <t>1904_3</t>
  </si>
  <si>
    <t>09-6000367-19</t>
  </si>
  <si>
    <t>1905_1</t>
  </si>
  <si>
    <t>09-6000368-19</t>
  </si>
  <si>
    <t>1905_2</t>
  </si>
  <si>
    <t>09-6000369-19</t>
  </si>
  <si>
    <t>1905_3</t>
  </si>
  <si>
    <t>09-2000263-19</t>
  </si>
  <si>
    <t>ALKIS-12</t>
  </si>
  <si>
    <t>09-2000265-19</t>
  </si>
  <si>
    <t>ST_OZ_01</t>
  </si>
  <si>
    <t>09-6000373-19</t>
  </si>
  <si>
    <t>AR1_19</t>
  </si>
  <si>
    <t>09-6000374-19</t>
  </si>
  <si>
    <t>AR2_19</t>
  </si>
  <si>
    <t>09-6000375-19</t>
  </si>
  <si>
    <t>AR3_19</t>
  </si>
  <si>
    <t>09-6000376-19</t>
  </si>
  <si>
    <t>AR4_19</t>
  </si>
  <si>
    <t>09-6000377-19</t>
  </si>
  <si>
    <t>AR5_19</t>
  </si>
  <si>
    <t>09-2000266-19</t>
  </si>
  <si>
    <t>09-2000267-19</t>
  </si>
  <si>
    <t>09-2000268-19</t>
  </si>
  <si>
    <t>09-2000269-19</t>
  </si>
  <si>
    <t>09-2000270-19</t>
  </si>
  <si>
    <t>09-2000271-19</t>
  </si>
  <si>
    <t>09-2000272-19</t>
  </si>
  <si>
    <t>09-2000273-19</t>
  </si>
  <si>
    <t>09-2000274-19</t>
  </si>
  <si>
    <t>09-2000275-19</t>
  </si>
  <si>
    <t>09-2000276-19</t>
  </si>
  <si>
    <t>09-2000277-19</t>
  </si>
  <si>
    <t>09-2000278-19</t>
  </si>
  <si>
    <t>09-2000279-19</t>
  </si>
  <si>
    <t>09-2000280-19</t>
  </si>
  <si>
    <t>09-2000281-19</t>
  </si>
  <si>
    <t>09-2000282-19</t>
  </si>
  <si>
    <t>09-2000283-19</t>
  </si>
  <si>
    <t>09-2000284-19</t>
  </si>
  <si>
    <t>AB_1310_2</t>
  </si>
  <si>
    <t>09-6000378-19</t>
  </si>
  <si>
    <t>AB-1700-D1</t>
  </si>
  <si>
    <t>09-6000379-19</t>
  </si>
  <si>
    <t>AB-1701-D1</t>
  </si>
  <si>
    <t>09-6000380-19</t>
  </si>
  <si>
    <t>AB-1702-D1</t>
  </si>
  <si>
    <t>09-6000381-19</t>
  </si>
  <si>
    <t>09-6000382-19</t>
  </si>
  <si>
    <t>09-6000383-19</t>
  </si>
  <si>
    <t>09-6000384-19</t>
  </si>
  <si>
    <t>09-6000385-19</t>
  </si>
  <si>
    <t>AB-1704-D1</t>
  </si>
  <si>
    <t>09-6000386-19</t>
  </si>
  <si>
    <t>AB-6010-D2</t>
  </si>
  <si>
    <t>09-3000129-19</t>
  </si>
  <si>
    <t>09-3000130-19</t>
  </si>
  <si>
    <t>09-3000131-19</t>
  </si>
  <si>
    <t>09-3000132-19</t>
  </si>
  <si>
    <t>09-3000133-19</t>
  </si>
  <si>
    <t>09-3000134-19</t>
  </si>
  <si>
    <t>09-3000135-19</t>
  </si>
  <si>
    <t>09-3000136-19</t>
  </si>
  <si>
    <t>09-3000137-19</t>
  </si>
  <si>
    <t>09-3000138-19</t>
  </si>
  <si>
    <t>RE-2001-D1</t>
  </si>
  <si>
    <t>09-3000139-19</t>
  </si>
  <si>
    <t>09-3000140-19</t>
  </si>
  <si>
    <t>09-6000387-19</t>
  </si>
  <si>
    <t>AB-D2</t>
  </si>
  <si>
    <t>09-6000388-19</t>
  </si>
  <si>
    <t>AB-2657-1</t>
  </si>
  <si>
    <t>09-6000389-19</t>
  </si>
  <si>
    <t>AB-2658</t>
  </si>
  <si>
    <t>09-6000390-19</t>
  </si>
  <si>
    <t>AB-2659</t>
  </si>
  <si>
    <t>09-6000390-20</t>
  </si>
  <si>
    <t>09-6000390-21</t>
  </si>
  <si>
    <t>09-6000390-22</t>
  </si>
  <si>
    <t>09-6000390-23</t>
  </si>
  <si>
    <t>09-6000391-19</t>
  </si>
  <si>
    <t>AB-1333</t>
  </si>
  <si>
    <t>09-6000391-20</t>
  </si>
  <si>
    <t>AB-2657-2</t>
  </si>
  <si>
    <t>09-6000391-21</t>
  </si>
  <si>
    <t>09-6000391-22</t>
  </si>
  <si>
    <t>09-6000391-23</t>
  </si>
  <si>
    <t>09-6000391-24</t>
  </si>
  <si>
    <t>09-6000391-25</t>
  </si>
  <si>
    <t>09-6000391-26</t>
  </si>
  <si>
    <t>AB-1804</t>
  </si>
  <si>
    <t>09-6000391-27</t>
  </si>
  <si>
    <t>AB-1805</t>
  </si>
  <si>
    <t>09-6000394-19</t>
  </si>
  <si>
    <t>09-6000395-19</t>
  </si>
  <si>
    <t>09-6000396-19</t>
  </si>
  <si>
    <t>09-6000397-19</t>
  </si>
  <si>
    <t>09-6000398-19</t>
  </si>
  <si>
    <t>09-6000399-19</t>
  </si>
  <si>
    <t>AB-1435-D1</t>
  </si>
  <si>
    <t>09-6000400-19</t>
  </si>
  <si>
    <t>DS-3010-D1</t>
  </si>
  <si>
    <t>09-6000401-19</t>
  </si>
  <si>
    <t>AB-2089-D1</t>
  </si>
  <si>
    <t>09-6000402-19</t>
  </si>
  <si>
    <t>AB-2099-D1</t>
  </si>
  <si>
    <t>09-3000148-19</t>
  </si>
  <si>
    <t>09-3000149-19</t>
  </si>
  <si>
    <t>09-3000150-19</t>
  </si>
  <si>
    <t>09-3000151-19</t>
  </si>
  <si>
    <t>09-3000152-19</t>
  </si>
  <si>
    <t>09-3000153-19</t>
  </si>
  <si>
    <t>09-3000154-19</t>
  </si>
  <si>
    <t>09-3000155-19</t>
  </si>
  <si>
    <t>09-3000156-19</t>
  </si>
  <si>
    <t>09-3000157-19</t>
  </si>
  <si>
    <t>09-6000500-19</t>
  </si>
  <si>
    <t>AB-1703-D1</t>
  </si>
  <si>
    <t>09-6000501-19</t>
  </si>
  <si>
    <t>09-6000502-19</t>
  </si>
  <si>
    <t>AB-1705-D1</t>
  </si>
  <si>
    <t>09-6000503-19</t>
  </si>
  <si>
    <t>AB-1706-D1</t>
  </si>
  <si>
    <t>09-6000504-19</t>
  </si>
  <si>
    <t>AB-1707-D1</t>
  </si>
  <si>
    <t>09-6000505-19</t>
  </si>
  <si>
    <t>AB-1708-D1</t>
  </si>
  <si>
    <t>09-6000403-19</t>
  </si>
  <si>
    <t>09-6000404-19</t>
  </si>
  <si>
    <t>09-6000405-19</t>
  </si>
  <si>
    <t>09-6000406-19</t>
  </si>
  <si>
    <t>09-6000412-19</t>
  </si>
  <si>
    <t>AB-4010-D1</t>
  </si>
  <si>
    <t>09-6000413-19</t>
  </si>
  <si>
    <t>AB-4020-D1</t>
  </si>
  <si>
    <t>09-6000414-19</t>
  </si>
  <si>
    <t>AB-8031-D1</t>
  </si>
  <si>
    <t>09-6000415-19</t>
  </si>
  <si>
    <t>AB-8032-D2</t>
  </si>
  <si>
    <t>09-6000416-19</t>
  </si>
  <si>
    <t>AB-8034-D3</t>
  </si>
  <si>
    <t>09-6000417-19</t>
  </si>
  <si>
    <t>09-6000418-19</t>
  </si>
  <si>
    <t>09-6000419-19</t>
  </si>
  <si>
    <t>09-6000420-19</t>
  </si>
  <si>
    <t>09-3000158-19</t>
  </si>
  <si>
    <t>09-6000421-19</t>
  </si>
  <si>
    <t>AB-1802-D1</t>
  </si>
  <si>
    <t>09-6000422-19</t>
  </si>
  <si>
    <t>AB-1438-D1</t>
  </si>
  <si>
    <t>09-3000159-19</t>
  </si>
  <si>
    <t>09-3000160-19</t>
  </si>
  <si>
    <t>09-3000161-19</t>
  </si>
  <si>
    <t>09-3000162-19</t>
  </si>
  <si>
    <t>09-3000163-19</t>
  </si>
  <si>
    <t>09-3000164-19</t>
  </si>
  <si>
    <t>AB-1000-D40</t>
  </si>
  <si>
    <t>09-3000165-19</t>
  </si>
  <si>
    <t>AB-1001-D40</t>
  </si>
  <si>
    <t>09-3000166-19</t>
  </si>
  <si>
    <t>09-3000167-19</t>
  </si>
  <si>
    <t>AB-1002-D40</t>
  </si>
  <si>
    <t>09-3000168-19</t>
  </si>
  <si>
    <t>AB-1003-D40</t>
  </si>
  <si>
    <t>09-3000169-19</t>
  </si>
  <si>
    <t>AB-1004-D40</t>
  </si>
  <si>
    <t>09-3000170-19</t>
  </si>
  <si>
    <t>09-3000171-19</t>
  </si>
  <si>
    <t>AB-1005-D40</t>
  </si>
  <si>
    <t>Additonal</t>
  </si>
  <si>
    <t>09-2000286-19</t>
  </si>
  <si>
    <t>1535_03</t>
  </si>
  <si>
    <t>09-3000172-19</t>
  </si>
  <si>
    <t>09-3000173-19</t>
  </si>
  <si>
    <t>09-3000174-19</t>
  </si>
  <si>
    <t>09-3000175-19</t>
  </si>
  <si>
    <t>09-3000176-19</t>
  </si>
  <si>
    <t>09-3000177-19</t>
  </si>
  <si>
    <t>09-3000178-19</t>
  </si>
  <si>
    <t>09-3000179-19</t>
  </si>
  <si>
    <t>09-3000180-19</t>
  </si>
  <si>
    <t>09-3000181-19</t>
  </si>
  <si>
    <t xml:space="preserve">09-3000182-19 </t>
  </si>
  <si>
    <t>09-3000183-19</t>
  </si>
  <si>
    <t>09-3000184-19</t>
  </si>
  <si>
    <t>09-3000185-19</t>
  </si>
  <si>
    <t>09-3000186-19</t>
  </si>
  <si>
    <t>09-3000187-19</t>
  </si>
  <si>
    <t>09-3000188-19</t>
  </si>
  <si>
    <t>09-3000189-19</t>
  </si>
  <si>
    <t>09-3000190-19</t>
  </si>
  <si>
    <t>09-3000191-19</t>
  </si>
  <si>
    <t>09-3000192-19</t>
  </si>
  <si>
    <t>09-3000193-19</t>
  </si>
  <si>
    <t>09-3000194-19</t>
  </si>
  <si>
    <t>09-3000195-19</t>
  </si>
  <si>
    <t>09-3000196-19</t>
  </si>
  <si>
    <t>09-3000197-19</t>
  </si>
  <si>
    <t>09-3000198-19</t>
  </si>
  <si>
    <t>09-3000199-19</t>
  </si>
  <si>
    <t>09-3000200-19</t>
  </si>
  <si>
    <t>09-3000201-19</t>
  </si>
  <si>
    <t>09-3000202-19</t>
  </si>
  <si>
    <t>09-3000203-19</t>
  </si>
  <si>
    <t>09-3000204-19</t>
  </si>
  <si>
    <t>09-3000205-19</t>
  </si>
  <si>
    <t>09-3000206-19</t>
  </si>
  <si>
    <t>09-6000426-19</t>
  </si>
  <si>
    <t>09-6000429-19</t>
  </si>
  <si>
    <t>09-6000430-19</t>
  </si>
  <si>
    <t>AB-1001-D41</t>
  </si>
  <si>
    <t>09-6000431-19</t>
  </si>
  <si>
    <t>AB-1001-D42</t>
  </si>
  <si>
    <t>09-6000432-19</t>
  </si>
  <si>
    <t>AB-1001-D43</t>
  </si>
  <si>
    <t>09-6000433-19</t>
  </si>
  <si>
    <t>AB-1001-D44</t>
  </si>
  <si>
    <t>09-6000434-19</t>
  </si>
  <si>
    <t>AB-1001-D45</t>
  </si>
  <si>
    <t>09-3000207-19</t>
  </si>
  <si>
    <t>09-3000208-19</t>
  </si>
  <si>
    <t>09-3000209-19</t>
  </si>
  <si>
    <t>09-3000210-19</t>
  </si>
  <si>
    <t>09-3000211-19</t>
  </si>
  <si>
    <t>09-3000212-19</t>
  </si>
  <si>
    <t>09-3000213-19</t>
  </si>
  <si>
    <t>09-3000214-19</t>
  </si>
  <si>
    <t>09-3000215-19</t>
  </si>
  <si>
    <t>09-3000216-19</t>
  </si>
  <si>
    <t>09-3000217-19</t>
  </si>
  <si>
    <t>09-3000218-19</t>
  </si>
  <si>
    <t>09-3000219-19</t>
  </si>
  <si>
    <t>09-3000220-19</t>
  </si>
  <si>
    <t>09-3000221-19</t>
  </si>
  <si>
    <t>09-3000222-19</t>
  </si>
  <si>
    <t>09-3000223-19</t>
  </si>
  <si>
    <t>09-3000224-19</t>
  </si>
  <si>
    <t>09-3000225-19</t>
  </si>
  <si>
    <t>09-3000226-19</t>
  </si>
  <si>
    <t>09-3000227-19</t>
  </si>
  <si>
    <t>09-3000230-19</t>
  </si>
  <si>
    <t>09-3000231-19</t>
  </si>
  <si>
    <t>09-3000232-19</t>
  </si>
  <si>
    <t>09-3000233-19</t>
  </si>
  <si>
    <t>09-3000234-19</t>
  </si>
  <si>
    <t>09-3000235-19</t>
  </si>
  <si>
    <t>09-3000236-19</t>
  </si>
  <si>
    <t>09-3000237-19</t>
  </si>
  <si>
    <t>09-3000238-19</t>
  </si>
  <si>
    <t>09-3000239-19</t>
  </si>
  <si>
    <t>09-6000269-2017</t>
  </si>
  <si>
    <t>09-3000240-20</t>
  </si>
  <si>
    <t>1875_01</t>
  </si>
  <si>
    <t>09-3000241-20</t>
  </si>
  <si>
    <t>1875_02</t>
  </si>
  <si>
    <t>09-3000242-20</t>
  </si>
  <si>
    <t>1875_03</t>
  </si>
  <si>
    <t>09-3000243-20</t>
  </si>
  <si>
    <t>1875_04</t>
  </si>
  <si>
    <t>09-3000244-20</t>
  </si>
  <si>
    <t>1875_05</t>
  </si>
  <si>
    <t>09-6000471-19</t>
  </si>
  <si>
    <t>09-6000467-19</t>
  </si>
  <si>
    <t>09-6000468-19</t>
  </si>
  <si>
    <t>09-6000469-20</t>
  </si>
  <si>
    <t>09-6000470-20</t>
  </si>
  <si>
    <t>09-3000253-20</t>
  </si>
  <si>
    <t>09-3000254-20</t>
  </si>
  <si>
    <t>09-3000255-20</t>
  </si>
  <si>
    <t>09-3000256-20</t>
  </si>
  <si>
    <t>09-3000257-20</t>
  </si>
  <si>
    <t>09-3000258-20</t>
  </si>
  <si>
    <t>09-3000259-20</t>
  </si>
  <si>
    <t>09-3000260-20</t>
  </si>
  <si>
    <t>09-3000261-20</t>
  </si>
  <si>
    <t>09-3000262-20</t>
  </si>
  <si>
    <t>09-3000263-20</t>
  </si>
  <si>
    <t>09-3000264-20</t>
  </si>
  <si>
    <t>09-3000265-20</t>
  </si>
  <si>
    <t>09-3000266-20</t>
  </si>
  <si>
    <t>09-3000267-20</t>
  </si>
  <si>
    <t>09-3000268-20</t>
  </si>
  <si>
    <t>09-3000269-20</t>
  </si>
  <si>
    <t>09-3000270-20</t>
  </si>
  <si>
    <t>09-3000271-20</t>
  </si>
  <si>
    <t>09-3000272-20</t>
  </si>
  <si>
    <t>09-3000273-20</t>
  </si>
  <si>
    <t>09-3000274-20</t>
  </si>
  <si>
    <t>09-3000275-20</t>
  </si>
  <si>
    <t>09-3000276-20</t>
  </si>
  <si>
    <t>09-3000277-20</t>
  </si>
  <si>
    <t>09-3000278-20</t>
  </si>
  <si>
    <t>09-3000279-22</t>
  </si>
  <si>
    <t>09-3000280-20</t>
  </si>
  <si>
    <t>09-3000281-20</t>
  </si>
  <si>
    <t>09-3000282-20</t>
  </si>
  <si>
    <t>09-3000283-20</t>
  </si>
  <si>
    <t>09-3000284-20</t>
  </si>
  <si>
    <t>09-3000285-20</t>
  </si>
  <si>
    <t>09-6100471-20</t>
  </si>
  <si>
    <t>09-6000472-20</t>
  </si>
  <si>
    <t>09-6000378-2017</t>
  </si>
  <si>
    <t>09-3000286-20</t>
  </si>
  <si>
    <t>09-3000287-20</t>
  </si>
  <si>
    <t>09-3000288-20</t>
  </si>
  <si>
    <t>09-3000289-20</t>
  </si>
  <si>
    <t>09-6000473-20</t>
  </si>
  <si>
    <t>09-6000474-20</t>
  </si>
  <si>
    <t>09-3000248-20</t>
  </si>
  <si>
    <t>09-3000245-20</t>
  </si>
  <si>
    <t>09-3000246-20</t>
  </si>
  <si>
    <t>09-3000247-20</t>
  </si>
  <si>
    <t>09-3000249-20</t>
  </si>
  <si>
    <t>09-3000250-20</t>
  </si>
  <si>
    <t>09-3000251-20</t>
  </si>
  <si>
    <t>09-3000252-20</t>
  </si>
  <si>
    <t>09-3000290-20</t>
  </si>
  <si>
    <t>09-3000291-20</t>
  </si>
  <si>
    <t>09-3000292-20</t>
  </si>
  <si>
    <t>09-3000293-20</t>
  </si>
  <si>
    <t>09-3000294-20</t>
  </si>
  <si>
    <t>09-3000295-20</t>
  </si>
  <si>
    <t>09-6000481-20</t>
  </si>
  <si>
    <t>09-3000296-20</t>
  </si>
  <si>
    <t>09-6000482-20</t>
  </si>
  <si>
    <t>09-6000484-20</t>
  </si>
  <si>
    <t>09-6000485-20</t>
  </si>
  <si>
    <t>09-6000486-20</t>
  </si>
  <si>
    <t>09-6000487-20</t>
  </si>
  <si>
    <t>09-3000297-20</t>
  </si>
  <si>
    <t>09-3000298-20</t>
  </si>
  <si>
    <t>09-3000299-20</t>
  </si>
  <si>
    <t>09-3000300-20</t>
  </si>
  <si>
    <t>09-3000301-20</t>
  </si>
  <si>
    <t>09-3000302-20</t>
  </si>
  <si>
    <t>09-3000303-20</t>
  </si>
  <si>
    <t>09-3000304-20</t>
  </si>
  <si>
    <t>09-3000305-20</t>
  </si>
  <si>
    <t>09-3000306-20</t>
  </si>
  <si>
    <t>09-3000307-20</t>
  </si>
  <si>
    <t>09-3000308-20</t>
  </si>
  <si>
    <t>09-3000309-20</t>
  </si>
  <si>
    <t>09-3000310-20</t>
  </si>
  <si>
    <t>09-3000311-20</t>
  </si>
  <si>
    <t>09-3000312-20</t>
  </si>
  <si>
    <t>09-3000313-20</t>
  </si>
  <si>
    <t>09-3000314-20</t>
  </si>
  <si>
    <t>09-3000315-20</t>
  </si>
  <si>
    <t>09-3000316-20</t>
  </si>
  <si>
    <t>09-3000317-20</t>
  </si>
  <si>
    <t>09-3000318-20</t>
  </si>
  <si>
    <t>09-3000319-20</t>
  </si>
  <si>
    <t>09-3000320-20</t>
  </si>
  <si>
    <t>09-3000321-20</t>
  </si>
  <si>
    <t>2552_07</t>
  </si>
  <si>
    <t>09-3000322-20</t>
  </si>
  <si>
    <t>2552_08</t>
  </si>
  <si>
    <t>2466_01</t>
  </si>
  <si>
    <t>09-3000324-20</t>
  </si>
  <si>
    <t>2466_02</t>
  </si>
  <si>
    <t>09-3000325-20</t>
  </si>
  <si>
    <t>2466_03</t>
  </si>
  <si>
    <t>09-3000326-20</t>
  </si>
  <si>
    <t>2466_04</t>
  </si>
  <si>
    <t>09-3000327-20</t>
  </si>
  <si>
    <t>2466_05</t>
  </si>
  <si>
    <t>09-3000328-20</t>
  </si>
  <si>
    <t>09-3000329-20</t>
  </si>
  <si>
    <t>09-3000330-20</t>
  </si>
  <si>
    <t>09-3000331-20</t>
  </si>
  <si>
    <t>IDENTIFIZIERUNGIDXJUSTIZ</t>
  </si>
  <si>
    <t>SCHREIBSCHUTZ</t>
  </si>
  <si>
    <t>SPERRVERMERK</t>
  </si>
  <si>
    <t>PSEUDONYM</t>
  </si>
  <si>
    <t>MASTERPERSONENID</t>
  </si>
  <si>
    <t>MASTERPERSON</t>
  </si>
  <si>
    <t>STEUERID</t>
  </si>
  <si>
    <t>XJUSTIZVERSION</t>
  </si>
  <si>
    <t>QUELLSYSTEMID</t>
  </si>
  <si>
    <t>BRIEFANREDEPERSONEN</t>
  </si>
  <si>
    <t>FACHVERFAHRENSID</t>
  </si>
  <si>
    <t>VERSANDART</t>
  </si>
  <si>
    <t>PERSONENTYP</t>
  </si>
  <si>
    <t>ANREDEN</t>
  </si>
  <si>
    <t>SORTIERKRITERIUM</t>
  </si>
  <si>
    <t>VERIFIZIERT</t>
  </si>
  <si>
    <t>ERGEBNISFINANZSANKTION</t>
  </si>
  <si>
    <t>TestCase</t>
  </si>
  <si>
    <t>Name</t>
  </si>
  <si>
    <t>LetterSalutationPersonal</t>
  </si>
  <si>
    <t>ApplicationId</t>
  </si>
  <si>
    <t>ShippingMethod</t>
  </si>
  <si>
    <t>PersonType</t>
  </si>
  <si>
    <t>Salutation</t>
  </si>
  <si>
    <t>SortingCriteria</t>
  </si>
  <si>
    <t>verified</t>
  </si>
  <si>
    <t>ResultFinancialSanction</t>
  </si>
  <si>
    <t>Size(0;70)</t>
  </si>
  <si>
    <t>2819_p1_IT3</t>
  </si>
  <si>
    <t>Dies ist eine Beispielbemerkung.</t>
  </si>
  <si>
    <t>Maximilian Mayer</t>
  </si>
  <si>
    <t>2746_TBD</t>
  </si>
  <si>
    <t>Erik Hermann</t>
  </si>
  <si>
    <t>Andreas Richter</t>
  </si>
  <si>
    <t>John Maier</t>
  </si>
  <si>
    <t>Katrin Schmidt</t>
  </si>
  <si>
    <t>Leonie Müller</t>
  </si>
  <si>
    <t>Annika Richter</t>
  </si>
  <si>
    <t>2450_1_IT3</t>
  </si>
  <si>
    <t>Maximilian Maier</t>
  </si>
  <si>
    <t>Atos_issuer</t>
  </si>
  <si>
    <t>Lisa Richter</t>
  </si>
  <si>
    <t>Katrin Maier</t>
  </si>
  <si>
    <t>Annika Mayer</t>
  </si>
  <si>
    <t>Maximilian Hermann</t>
  </si>
  <si>
    <t>Erik Richter</t>
  </si>
  <si>
    <t>Andreas Maier</t>
  </si>
  <si>
    <t>John Schmidt</t>
  </si>
  <si>
    <t>Katrin Müller</t>
  </si>
  <si>
    <t>3810_1988</t>
  </si>
  <si>
    <t>Annika Müller</t>
  </si>
  <si>
    <t>Lisa Hermann</t>
  </si>
  <si>
    <t>Katrin Richter</t>
  </si>
  <si>
    <t>Leonie Maier</t>
  </si>
  <si>
    <t>1623_4</t>
  </si>
  <si>
    <t>Annika Schmidt</t>
  </si>
  <si>
    <t>1623_2</t>
  </si>
  <si>
    <t>1623_1</t>
  </si>
  <si>
    <t>Grundbuchvertreter</t>
  </si>
  <si>
    <t>2018_7</t>
  </si>
  <si>
    <t>2018_8</t>
  </si>
  <si>
    <t>4475_1</t>
  </si>
  <si>
    <t>4475_2</t>
  </si>
  <si>
    <t>4475_9</t>
  </si>
  <si>
    <t>4475_11</t>
  </si>
  <si>
    <t>4475_12</t>
  </si>
  <si>
    <t>4476_5</t>
  </si>
  <si>
    <t>4476_6</t>
  </si>
  <si>
    <t>4476_8</t>
  </si>
  <si>
    <t>4476_9</t>
  </si>
  <si>
    <t>4476_14</t>
  </si>
  <si>
    <t>4476_15</t>
  </si>
  <si>
    <t>4476_17</t>
  </si>
  <si>
    <t>4476_18</t>
  </si>
  <si>
    <t>4476_4</t>
  </si>
  <si>
    <t>4476_7</t>
  </si>
  <si>
    <t>4476_19</t>
  </si>
  <si>
    <t>4476_13</t>
  </si>
  <si>
    <t>4476_16</t>
  </si>
  <si>
    <t>4476_20</t>
  </si>
  <si>
    <t>4428_1</t>
  </si>
  <si>
    <t>4428_2</t>
  </si>
  <si>
    <t>2450_2_IT3</t>
  </si>
  <si>
    <t>4507_3_HIST</t>
  </si>
  <si>
    <t>4475_3</t>
  </si>
  <si>
    <t>2448_phonetic clean</t>
  </si>
  <si>
    <t>4470_9</t>
  </si>
  <si>
    <t>4470_10</t>
  </si>
  <si>
    <t>4470_12</t>
  </si>
  <si>
    <t>4470_13</t>
  </si>
  <si>
    <t>4470_15</t>
  </si>
  <si>
    <t>4470_16</t>
  </si>
  <si>
    <t>4470_11</t>
  </si>
  <si>
    <t>4470_14</t>
  </si>
  <si>
    <t>1895_1</t>
  </si>
  <si>
    <t>1479_1</t>
  </si>
  <si>
    <t>GBR_Create</t>
  </si>
  <si>
    <t>GBR_Edit</t>
  </si>
  <si>
    <t>16_7</t>
  </si>
  <si>
    <t>60927_6</t>
  </si>
  <si>
    <t>EK-30</t>
  </si>
  <si>
    <t>EK-66</t>
  </si>
  <si>
    <t>GP_17_2(BP)-na</t>
  </si>
  <si>
    <t>Weg Series</t>
  </si>
  <si>
    <t>Wave 5- BS</t>
  </si>
  <si>
    <t>BERUF</t>
  </si>
  <si>
    <t>GEBURTSORT</t>
  </si>
  <si>
    <t>ERBENUNBEKANNT</t>
  </si>
  <si>
    <t>GEBURTSDATUM</t>
  </si>
  <si>
    <t>GEBURTSDATUMUNBEKANNT</t>
  </si>
  <si>
    <t>GEBURTSNAME</t>
  </si>
  <si>
    <t>ALIASNAME</t>
  </si>
  <si>
    <t>KUENSTLERORDENSNAME</t>
  </si>
  <si>
    <t>NACHNAME</t>
  </si>
  <si>
    <t>NAMENSVORSATZ</t>
  </si>
  <si>
    <t>NAMENSZUSATZ</t>
  </si>
  <si>
    <t>ORTALTDATEN</t>
  </si>
  <si>
    <t>RUFNAME</t>
  </si>
  <si>
    <t>STERBEDATUM</t>
  </si>
  <si>
    <t>AMTSTITELNOTAR</t>
  </si>
  <si>
    <t>TITEL</t>
  </si>
  <si>
    <t>GESCHLECHT</t>
  </si>
  <si>
    <t>VORNAME</t>
  </si>
  <si>
    <t>WOHNORT</t>
  </si>
  <si>
    <t>VORNAMELR</t>
  </si>
  <si>
    <t>NACHNAMELR</t>
  </si>
  <si>
    <t>PersonID</t>
  </si>
  <si>
    <t>NotaryTitle</t>
  </si>
  <si>
    <t>Size(0;100)</t>
  </si>
  <si>
    <t>Size(0;60)</t>
  </si>
  <si>
    <t>Size(0;10)</t>
  </si>
  <si>
    <t>NotNull, Size(0;255)</t>
  </si>
  <si>
    <t>Size(0;50)</t>
  </si>
  <si>
    <t>Peter</t>
  </si>
  <si>
    <t>Mustermann</t>
  </si>
  <si>
    <t>Max</t>
  </si>
  <si>
    <t>Kohl</t>
  </si>
  <si>
    <t>Maria</t>
  </si>
  <si>
    <t>Aschaffenburg</t>
  </si>
  <si>
    <t>Markus</t>
  </si>
  <si>
    <t>Weiß</t>
  </si>
  <si>
    <t>München</t>
  </si>
  <si>
    <t>Kirstin</t>
  </si>
  <si>
    <t>Weiss</t>
  </si>
  <si>
    <t>Nürnberg</t>
  </si>
  <si>
    <t>Marta</t>
  </si>
  <si>
    <t>Fürth</t>
  </si>
  <si>
    <t>Heinz</t>
  </si>
  <si>
    <t>Heckschen</t>
  </si>
  <si>
    <t>Hugo</t>
  </si>
  <si>
    <t>Melanie</t>
  </si>
  <si>
    <t>Rosenberg</t>
  </si>
  <si>
    <t>Arnold</t>
  </si>
  <si>
    <t>Eva</t>
  </si>
  <si>
    <t>Müller</t>
  </si>
  <si>
    <t>Sabine</t>
  </si>
  <si>
    <t>Mueller</t>
  </si>
  <si>
    <t>Arzt</t>
  </si>
  <si>
    <t>Berlin</t>
  </si>
  <si>
    <t>Mayer</t>
  </si>
  <si>
    <t>von</t>
  </si>
  <si>
    <t>Männlich</t>
  </si>
  <si>
    <t>Maximilian</t>
  </si>
  <si>
    <t>Steuerberater</t>
  </si>
  <si>
    <t>Hermann</t>
  </si>
  <si>
    <t>StB</t>
  </si>
  <si>
    <t>Erik</t>
  </si>
  <si>
    <t>Hamburg</t>
  </si>
  <si>
    <t>Pilot</t>
  </si>
  <si>
    <t>Stuttgart</t>
  </si>
  <si>
    <t>Richter</t>
  </si>
  <si>
    <t>Andreas</t>
  </si>
  <si>
    <t>Bremen</t>
  </si>
  <si>
    <t>Ingenieur</t>
  </si>
  <si>
    <t>Rosenheim</t>
  </si>
  <si>
    <t>Schuster</t>
  </si>
  <si>
    <t>DJ Jörn</t>
  </si>
  <si>
    <t>Fürst von</t>
  </si>
  <si>
    <t>MdäP</t>
  </si>
  <si>
    <t>Ännchen</t>
  </si>
  <si>
    <t>John</t>
  </si>
  <si>
    <t>Friseur</t>
  </si>
  <si>
    <t>Ulm</t>
  </si>
  <si>
    <t>Weiblich</t>
  </si>
  <si>
    <t>Katrin</t>
  </si>
  <si>
    <t>Verkäufer</t>
  </si>
  <si>
    <t>Kassel</t>
  </si>
  <si>
    <t>Leonie</t>
  </si>
  <si>
    <t>Annika</t>
  </si>
  <si>
    <t>Bayreuth</t>
  </si>
  <si>
    <t>2450_1_</t>
  </si>
  <si>
    <t>Lisa</t>
  </si>
  <si>
    <t>Schulz</t>
  </si>
  <si>
    <t>Valentin</t>
  </si>
  <si>
    <t>Schneider</t>
  </si>
  <si>
    <t>Erika</t>
  </si>
  <si>
    <t>Petermann</t>
  </si>
  <si>
    <t>Dieter</t>
  </si>
  <si>
    <t>Karla</t>
  </si>
  <si>
    <t>Valntin</t>
  </si>
  <si>
    <t>Schulze</t>
  </si>
  <si>
    <t>Eriika</t>
  </si>
  <si>
    <t>Peterman</t>
  </si>
  <si>
    <t>Mann</t>
  </si>
  <si>
    <t>Jane</t>
  </si>
  <si>
    <t>Zimmermann</t>
  </si>
  <si>
    <t>Agnes</t>
  </si>
  <si>
    <t>Schröder</t>
  </si>
  <si>
    <t>Bernd</t>
  </si>
  <si>
    <t>Bamberg</t>
  </si>
  <si>
    <t>Schroeder</t>
  </si>
  <si>
    <t>Welz</t>
  </si>
  <si>
    <t>Carola</t>
  </si>
  <si>
    <t>Crailsheim</t>
  </si>
  <si>
    <t>Vogt</t>
  </si>
  <si>
    <t>Dennis</t>
  </si>
  <si>
    <t>Ulmer</t>
  </si>
  <si>
    <t>Eric</t>
  </si>
  <si>
    <t>Thiel</t>
  </si>
  <si>
    <t>Franziska</t>
  </si>
  <si>
    <t>Schlüter</t>
  </si>
  <si>
    <t>Günther</t>
  </si>
  <si>
    <t>Guenther</t>
  </si>
  <si>
    <t>Schlueter</t>
  </si>
  <si>
    <t>Reusch</t>
  </si>
  <si>
    <t>Hilde</t>
  </si>
  <si>
    <t>Pichler</t>
  </si>
  <si>
    <t>Ines</t>
  </si>
  <si>
    <t>Offermann</t>
  </si>
  <si>
    <t>Jan</t>
  </si>
  <si>
    <t>Niemann</t>
  </si>
  <si>
    <t>Mertens</t>
  </si>
  <si>
    <t>Ludwig</t>
  </si>
  <si>
    <t>Landwehr</t>
  </si>
  <si>
    <t>Moritz</t>
  </si>
  <si>
    <t>Koch</t>
  </si>
  <si>
    <t>Nora</t>
  </si>
  <si>
    <t>Jasper</t>
  </si>
  <si>
    <t>Oskar</t>
  </si>
  <si>
    <t>Igel</t>
  </si>
  <si>
    <t>Paula</t>
  </si>
  <si>
    <t>Hippler</t>
  </si>
  <si>
    <t>Richard</t>
  </si>
  <si>
    <t>Gerst</t>
  </si>
  <si>
    <t>Sara</t>
  </si>
  <si>
    <t>Faber</t>
  </si>
  <si>
    <t>Tim</t>
  </si>
  <si>
    <t>Eisele</t>
  </si>
  <si>
    <t>Ulla</t>
  </si>
  <si>
    <t>Dreier</t>
  </si>
  <si>
    <t>Veronika</t>
  </si>
  <si>
    <t>Claussen</t>
  </si>
  <si>
    <t>Walter</t>
  </si>
  <si>
    <t>Beckmann</t>
  </si>
  <si>
    <t>Alten</t>
  </si>
  <si>
    <t>Renè</t>
  </si>
  <si>
    <t>Christian</t>
  </si>
  <si>
    <t>Jackson</t>
  </si>
  <si>
    <t>Dr.</t>
  </si>
  <si>
    <t>Selina</t>
  </si>
  <si>
    <t>Julia</t>
  </si>
  <si>
    <t>`</t>
  </si>
  <si>
    <t>Timmy</t>
  </si>
  <si>
    <t>tims</t>
  </si>
  <si>
    <t>Time</t>
  </si>
  <si>
    <t>Mayr</t>
  </si>
  <si>
    <t>Tom</t>
  </si>
  <si>
    <t>Frank</t>
  </si>
  <si>
    <t>Fink</t>
  </si>
  <si>
    <t>Prof.</t>
  </si>
  <si>
    <t>Sandra</t>
  </si>
  <si>
    <t>Neuer</t>
  </si>
  <si>
    <t>Rath</t>
  </si>
  <si>
    <t>Alexander</t>
  </si>
  <si>
    <t>Adolf</t>
  </si>
  <si>
    <t>Vim</t>
  </si>
  <si>
    <t>Vime</t>
  </si>
  <si>
    <t>Queen</t>
  </si>
  <si>
    <t>Oliver</t>
  </si>
  <si>
    <t>Thea</t>
  </si>
  <si>
    <t>Morgan</t>
  </si>
  <si>
    <t>Dexter</t>
  </si>
  <si>
    <t>Debra</t>
  </si>
  <si>
    <t>Tia</t>
  </si>
  <si>
    <t>Jones</t>
  </si>
  <si>
    <t>Jelina</t>
  </si>
  <si>
    <t>Bauer</t>
  </si>
  <si>
    <t>5965_/4480</t>
  </si>
  <si>
    <t>Mittenzwey</t>
  </si>
  <si>
    <t xml:space="preserve">Claus  </t>
  </si>
  <si>
    <t>Wolpertinger</t>
  </si>
  <si>
    <t xml:space="preserve">Linus  </t>
  </si>
  <si>
    <t>König</t>
  </si>
  <si>
    <t xml:space="preserve">Jonathan  </t>
  </si>
  <si>
    <t>Koenig</t>
  </si>
  <si>
    <t>5965_/</t>
  </si>
  <si>
    <t>Obst</t>
  </si>
  <si>
    <t>Snow</t>
  </si>
  <si>
    <t>Stark</t>
  </si>
  <si>
    <t>Robb</t>
  </si>
  <si>
    <t>Lannister</t>
  </si>
  <si>
    <t>Cersei</t>
  </si>
  <si>
    <t>Green</t>
  </si>
  <si>
    <t>Emma</t>
  </si>
  <si>
    <t>Robert</t>
  </si>
  <si>
    <t>Geller</t>
  </si>
  <si>
    <t>Ben</t>
  </si>
  <si>
    <t>Marie</t>
  </si>
  <si>
    <t>Sophie</t>
  </si>
  <si>
    <t>Charlotte</t>
  </si>
  <si>
    <t>Fischer</t>
  </si>
  <si>
    <t>Emilia</t>
  </si>
  <si>
    <t>Weber</t>
  </si>
  <si>
    <t>Paul</t>
  </si>
  <si>
    <t>TS_16-7</t>
  </si>
  <si>
    <t>Klein</t>
  </si>
  <si>
    <t>Wolf</t>
  </si>
  <si>
    <t>Luise</t>
  </si>
  <si>
    <t>Neumann</t>
  </si>
  <si>
    <t>Anton</t>
  </si>
  <si>
    <t>Möller</t>
  </si>
  <si>
    <t>Moeller</t>
  </si>
  <si>
    <t>Cherif</t>
  </si>
  <si>
    <t>Wagner</t>
  </si>
  <si>
    <t>Becker</t>
  </si>
  <si>
    <t>DJ Anton</t>
  </si>
  <si>
    <t>Hoffmann</t>
  </si>
  <si>
    <t>Schäfer</t>
  </si>
  <si>
    <t>Schaefer</t>
  </si>
  <si>
    <t>Noah</t>
  </si>
  <si>
    <t>Werner</t>
  </si>
  <si>
    <t>Benjamin</t>
  </si>
  <si>
    <t>Lange</t>
  </si>
  <si>
    <t>Anna</t>
  </si>
  <si>
    <t>Schmitz</t>
  </si>
  <si>
    <t>David</t>
  </si>
  <si>
    <t>Krause</t>
  </si>
  <si>
    <t>Mia</t>
  </si>
  <si>
    <t>Leo</t>
  </si>
  <si>
    <t>Lehmann</t>
  </si>
  <si>
    <t>Karl</t>
  </si>
  <si>
    <t>Schmid</t>
  </si>
  <si>
    <t>Leon</t>
  </si>
  <si>
    <t>Louis</t>
  </si>
  <si>
    <t>Köhler</t>
  </si>
  <si>
    <t>Johann</t>
  </si>
  <si>
    <t>Koehler</t>
  </si>
  <si>
    <t>Herrmann</t>
  </si>
  <si>
    <t>Theodor</t>
  </si>
  <si>
    <t>Friedrich</t>
  </si>
  <si>
    <t>Stefan</t>
  </si>
  <si>
    <t>Jansen</t>
  </si>
  <si>
    <t>Joshua</t>
  </si>
  <si>
    <t>Franz</t>
  </si>
  <si>
    <t>Alma</t>
  </si>
  <si>
    <t>Hansen</t>
  </si>
  <si>
    <t>Hanna</t>
  </si>
  <si>
    <t>Jonathan</t>
  </si>
  <si>
    <t>GP_17_2(BP)NA</t>
  </si>
  <si>
    <t>Alexandra</t>
  </si>
  <si>
    <t>Justus</t>
  </si>
  <si>
    <t>Schumacher</t>
  </si>
  <si>
    <t>Lara</t>
  </si>
  <si>
    <t>Ana</t>
  </si>
  <si>
    <t>Neustadt</t>
  </si>
  <si>
    <t>ABTEILUNG</t>
  </si>
  <si>
    <t>BEZEICHNUNG</t>
  </si>
  <si>
    <t>RECHTSFORM</t>
  </si>
  <si>
    <t>REGISTERZEICHEN</t>
  </si>
  <si>
    <t>REGISTERNUMMER</t>
  </si>
  <si>
    <t>FIRMENZUSATZ</t>
  </si>
  <si>
    <t>REGISTERARTPERSON</t>
  </si>
  <si>
    <t>REGISTERSTELLE</t>
  </si>
  <si>
    <t>ZUSATZP15IIGBV</t>
  </si>
  <si>
    <t>SITZORT</t>
  </si>
  <si>
    <t>BEZEICHNUNGLR</t>
  </si>
  <si>
    <t>CompanyAddition</t>
  </si>
  <si>
    <t>RegisterTypePerson</t>
  </si>
  <si>
    <t>NotEmpty, Size(0;1000)</t>
  </si>
  <si>
    <t>Size(0;12)</t>
  </si>
  <si>
    <t>ABC Bank AG</t>
  </si>
  <si>
    <t xml:space="preserve">Aktiengesellschaft </t>
  </si>
  <si>
    <t>ABCBankAG</t>
  </si>
  <si>
    <t>Accenture</t>
  </si>
  <si>
    <t>Gesellschaft mit beschränkter Haftung</t>
  </si>
  <si>
    <t>Amtsgericht Berlin</t>
  </si>
  <si>
    <t>Atos</t>
  </si>
  <si>
    <t>Gesellschaft bürgerlichen Rechts</t>
  </si>
  <si>
    <t>Amtsgericht Hamburg</t>
  </si>
  <si>
    <t>Vorgang_Search_1</t>
  </si>
  <si>
    <t>Aktiengesellschaft</t>
  </si>
  <si>
    <t>Amtsgericht Bremen</t>
  </si>
  <si>
    <t>Amtsgericht Rosenheim</t>
  </si>
  <si>
    <t>Rossmann</t>
  </si>
  <si>
    <t>Amtsgericht Ulm</t>
  </si>
  <si>
    <t>Schlecker</t>
  </si>
  <si>
    <t>Amtsgericht Kassel</t>
  </si>
  <si>
    <t>Amtsgericht Bayreuth</t>
  </si>
  <si>
    <t>Amtsgericht München</t>
  </si>
  <si>
    <t>Offene Handelsgesellschaft</t>
  </si>
  <si>
    <t>Vorgang_Search_2</t>
  </si>
  <si>
    <t>4511_ P6</t>
  </si>
  <si>
    <t>ABC GmbH</t>
  </si>
  <si>
    <t>ABCGmbH</t>
  </si>
  <si>
    <t>XYZ AG</t>
  </si>
  <si>
    <t>XYZAG</t>
  </si>
  <si>
    <t>ABC AG</t>
  </si>
  <si>
    <t>ABCAG</t>
  </si>
  <si>
    <t>XYZ GmbH</t>
  </si>
  <si>
    <t>XYZGmbH</t>
  </si>
  <si>
    <t>xYZ GmbH</t>
  </si>
  <si>
    <t>xYZGmbH</t>
  </si>
  <si>
    <t>XxYZ GmbH</t>
  </si>
  <si>
    <t>XxYZGmbH</t>
  </si>
  <si>
    <t>abc AG</t>
  </si>
  <si>
    <t>abcAG</t>
  </si>
  <si>
    <t>AbC AG</t>
  </si>
  <si>
    <t>AbCAG</t>
  </si>
  <si>
    <t>Atos AG</t>
  </si>
  <si>
    <t>AtosAG</t>
  </si>
  <si>
    <t>Accenture AG</t>
  </si>
  <si>
    <t>AccentureAG</t>
  </si>
  <si>
    <t>Meier AG</t>
  </si>
  <si>
    <t>MeierAG</t>
  </si>
  <si>
    <t>Meiere AG</t>
  </si>
  <si>
    <t>MeiereAG</t>
  </si>
  <si>
    <t>Maier AG</t>
  </si>
  <si>
    <t>MaierAG</t>
  </si>
  <si>
    <t>Maiere AG</t>
  </si>
  <si>
    <t>MaiereAG</t>
  </si>
  <si>
    <t>Weeiß GmbH</t>
  </si>
  <si>
    <t>WeeissGmbH</t>
  </si>
  <si>
    <t>Weiß GmbH</t>
  </si>
  <si>
    <t>WeissGmbH</t>
  </si>
  <si>
    <t>Weeiss GmbH</t>
  </si>
  <si>
    <t>Weiss GmbH</t>
  </si>
  <si>
    <t>EnergY AG</t>
  </si>
  <si>
    <t>EnergYAG</t>
  </si>
  <si>
    <t>EnY AG</t>
  </si>
  <si>
    <t>EnYAG</t>
  </si>
  <si>
    <t>EenY AG</t>
  </si>
  <si>
    <t>EenYAG</t>
  </si>
  <si>
    <t>Schnyder AG</t>
  </si>
  <si>
    <t>SchnyderAG</t>
  </si>
  <si>
    <t>Schneider AG</t>
  </si>
  <si>
    <t>SchneiderAG</t>
  </si>
  <si>
    <t>Peetermann GmbH</t>
  </si>
  <si>
    <t>PeetermannGmbH</t>
  </si>
  <si>
    <t>Petermann GmbH</t>
  </si>
  <si>
    <t>PetermannGmbH</t>
  </si>
  <si>
    <t>Dalloite AG</t>
  </si>
  <si>
    <t>DalloiteAG</t>
  </si>
  <si>
    <t>Delloite AG</t>
  </si>
  <si>
    <t>DelloiteAG</t>
  </si>
  <si>
    <t>Dellote AG</t>
  </si>
  <si>
    <t>DelloteAG</t>
  </si>
  <si>
    <t>iGate GmbH</t>
  </si>
  <si>
    <t>iGateGmbH</t>
  </si>
  <si>
    <t>4470_P5</t>
  </si>
  <si>
    <t>IGate GmbH</t>
  </si>
  <si>
    <t>IGateGmbH</t>
  </si>
  <si>
    <t>Siemens AG</t>
  </si>
  <si>
    <t>SiemensAG</t>
  </si>
  <si>
    <t>4470_P6</t>
  </si>
  <si>
    <t>LnT AG</t>
  </si>
  <si>
    <t>LnTAG</t>
  </si>
  <si>
    <t>4470_P7</t>
  </si>
  <si>
    <t>BMW GmbH</t>
  </si>
  <si>
    <t>BMWGmbH</t>
  </si>
  <si>
    <t>4470_P8</t>
  </si>
  <si>
    <t>Dell AG</t>
  </si>
  <si>
    <t>DellAG</t>
  </si>
  <si>
    <t>HP GmbH</t>
  </si>
  <si>
    <t>HPGmbH</t>
  </si>
  <si>
    <t>Lotter Gmbh</t>
  </si>
  <si>
    <t>LotterGmbH</t>
  </si>
  <si>
    <t>Lotter</t>
  </si>
  <si>
    <t>Gate GmbH</t>
  </si>
  <si>
    <t>GateGmbH</t>
  </si>
  <si>
    <t>Sparkasse München</t>
  </si>
  <si>
    <t>SparkasseMuenchen</t>
  </si>
  <si>
    <t>GmbH</t>
  </si>
  <si>
    <t>Firma Fürth</t>
  </si>
  <si>
    <t>GBR</t>
  </si>
  <si>
    <t>FirmaFuerth</t>
  </si>
  <si>
    <t>Meier GmbH</t>
  </si>
  <si>
    <t>MeierGmbH</t>
  </si>
  <si>
    <t>Meiere GmbH</t>
  </si>
  <si>
    <t>MeiereGmbH</t>
  </si>
  <si>
    <t>Maier GmbH</t>
  </si>
  <si>
    <t>MaierGmbH</t>
  </si>
  <si>
    <t>Maiere GmbH</t>
  </si>
  <si>
    <t>MaiereGmbH</t>
  </si>
  <si>
    <t>Cognizant GmbH</t>
  </si>
  <si>
    <t>CognizantGmbH</t>
  </si>
  <si>
    <t>Hutch GmbH</t>
  </si>
  <si>
    <t>HutchGmbH</t>
  </si>
  <si>
    <t>Peetermann AG</t>
  </si>
  <si>
    <t>PeetermannAG</t>
  </si>
  <si>
    <t>Petermann AG</t>
  </si>
  <si>
    <t>PetermannAG</t>
  </si>
  <si>
    <t>EenY Public</t>
  </si>
  <si>
    <t>EenYPublic</t>
  </si>
  <si>
    <t>EnY public</t>
  </si>
  <si>
    <t>EnYpublic</t>
  </si>
  <si>
    <t>Weeiss Private</t>
  </si>
  <si>
    <t>WeeissPrivate</t>
  </si>
  <si>
    <t>Weiss Private</t>
  </si>
  <si>
    <t>WeissPrivate</t>
  </si>
  <si>
    <t>David Jones AG</t>
  </si>
  <si>
    <t>DavidJonesAG</t>
  </si>
  <si>
    <t>Maruti AG</t>
  </si>
  <si>
    <t>MarutiAG</t>
  </si>
  <si>
    <t>Sparkasse Bamberg</t>
  </si>
  <si>
    <t>Amtsgericht Bamberg</t>
  </si>
  <si>
    <t>SparkasseBamberg</t>
  </si>
  <si>
    <t>Großbank Fürth</t>
  </si>
  <si>
    <t>Amtsgericht Fürth</t>
  </si>
  <si>
    <t>GrossbankFuerrth</t>
  </si>
  <si>
    <t>Großbank München</t>
  </si>
  <si>
    <t>GrossbankMuernchen</t>
  </si>
  <si>
    <t>Großbank Rosenberg</t>
  </si>
  <si>
    <t>Amtsgericht Rosenberg</t>
  </si>
  <si>
    <t>GrossbankRosenberg</t>
  </si>
  <si>
    <t>SparkasseMuernchen</t>
  </si>
  <si>
    <t>Veier GmbH</t>
  </si>
  <si>
    <t>VeierGmbH</t>
  </si>
  <si>
    <t>Veiere GmbH</t>
  </si>
  <si>
    <t>VeiereGmbH</t>
  </si>
  <si>
    <t>RossmanN</t>
  </si>
  <si>
    <t>SchleckeR</t>
  </si>
  <si>
    <t>AtoS</t>
  </si>
  <si>
    <t>Motorola GmBH</t>
  </si>
  <si>
    <t>MotorolaGmBH</t>
  </si>
  <si>
    <t>Moto GmBH</t>
  </si>
  <si>
    <t>MotoGmBH</t>
  </si>
  <si>
    <t>MahindraPlus GmBH</t>
  </si>
  <si>
    <t>MahindraPlusGmBH</t>
  </si>
  <si>
    <t>Mahindra GmBH</t>
  </si>
  <si>
    <t>MahindraGmBH</t>
  </si>
  <si>
    <t>Motor GmBH</t>
  </si>
  <si>
    <t>MotorGmBH</t>
  </si>
  <si>
    <t>Mahindra Pluss GmBH</t>
  </si>
  <si>
    <t>MahindraPlussGmBH</t>
  </si>
  <si>
    <t>Sparkasse Rosenberg</t>
  </si>
  <si>
    <t>SparkasseRosenberg</t>
  </si>
  <si>
    <t>Targo Bank</t>
  </si>
  <si>
    <t>TargoBank</t>
  </si>
  <si>
    <t>Invest Creditbank</t>
  </si>
  <si>
    <t>InvestCreditbank</t>
  </si>
  <si>
    <t>Sparkasse Schwabach</t>
  </si>
  <si>
    <t>SparkasseSchwabach</t>
  </si>
  <si>
    <t>Commerzbank</t>
  </si>
  <si>
    <t>Deutsche Bank</t>
  </si>
  <si>
    <t>DeutscheBank</t>
  </si>
  <si>
    <t>Raiffeisenbank</t>
  </si>
  <si>
    <t>HypoVereinsbank</t>
  </si>
  <si>
    <t xml:space="preserve">Sparda Bank </t>
  </si>
  <si>
    <t xml:space="preserve">SpardaBank </t>
  </si>
  <si>
    <t>Micromax</t>
  </si>
  <si>
    <t>Patentamt</t>
  </si>
  <si>
    <t>Finanzamt Bamberg</t>
  </si>
  <si>
    <t>FinanzamtBamberg</t>
  </si>
  <si>
    <t>Landratsamt</t>
  </si>
  <si>
    <t>Versorgungsamt</t>
  </si>
  <si>
    <t>Forstamt</t>
  </si>
  <si>
    <t>Wasseramt</t>
  </si>
  <si>
    <t>Bauamt</t>
  </si>
  <si>
    <t>Landwirtschaftsamt</t>
  </si>
  <si>
    <r>
      <t>Stiftung Deutsche Krebshilfe</t>
    </r>
    <r>
      <rPr>
        <sz val="11"/>
        <color indexed="10"/>
        <rFont val="Calibri"/>
        <family val="2"/>
      </rPr>
      <t xml:space="preserve"> </t>
    </r>
  </si>
  <si>
    <r>
      <t>StiftunDeutscheKrebshilfe</t>
    </r>
    <r>
      <rPr>
        <sz val="11"/>
        <color indexed="10"/>
        <rFont val="Calibri"/>
        <family val="2"/>
      </rPr>
      <t xml:space="preserve"> </t>
    </r>
  </si>
  <si>
    <t>5965_</t>
  </si>
  <si>
    <t>Förderverein Nürnberger Felsengänge e.V.</t>
  </si>
  <si>
    <t>FoerdervereinNuernbergerFelsengaengee.V.</t>
  </si>
  <si>
    <t>Grundbuchamt München</t>
  </si>
  <si>
    <t>GrundbuchamtMuenchen</t>
  </si>
  <si>
    <t>Deutsche Bank München</t>
  </si>
  <si>
    <t>DeutscheBankMuenchen</t>
  </si>
  <si>
    <t>Naturschutzbund Deutschland e.V.</t>
  </si>
  <si>
    <t>NaturschutzbundDeutschlande.V.</t>
  </si>
  <si>
    <t xml:space="preserve">Sparkasse München </t>
  </si>
  <si>
    <t xml:space="preserve">SparkasseMuenchen </t>
  </si>
  <si>
    <t>Samsung GmbH</t>
  </si>
  <si>
    <t>SamsungGmbH</t>
  </si>
  <si>
    <t>Redmi GmbH</t>
  </si>
  <si>
    <t>RedmiGmbH</t>
  </si>
  <si>
    <t>Jabra AG</t>
  </si>
  <si>
    <t>JabraAG</t>
  </si>
  <si>
    <t>Informae</t>
  </si>
  <si>
    <t>Optimize</t>
  </si>
  <si>
    <t>Services</t>
  </si>
  <si>
    <t>Helmholtz</t>
  </si>
  <si>
    <t>Leibniz</t>
  </si>
  <si>
    <t>Pride</t>
  </si>
  <si>
    <t>Dynamo</t>
  </si>
  <si>
    <t>Ballet</t>
  </si>
  <si>
    <t>Woodland</t>
  </si>
  <si>
    <t>Bergbehörde</t>
  </si>
  <si>
    <t>1427_1</t>
  </si>
  <si>
    <t>Finanzverwaltung</t>
  </si>
  <si>
    <t>AmtsgerichtBamberg</t>
  </si>
  <si>
    <t>AmtsgerichtMuernchen</t>
  </si>
  <si>
    <t>Hagebaucentrum Bolay</t>
  </si>
  <si>
    <t>Bergrechtliche Gewerkschaft</t>
  </si>
  <si>
    <t>Amtsgericht Ingolstadt</t>
  </si>
  <si>
    <t>Ingolstadt</t>
  </si>
  <si>
    <t>HagebaucentrumBolay</t>
  </si>
  <si>
    <t>Hair Away</t>
  </si>
  <si>
    <t>Einzelkauffrau</t>
  </si>
  <si>
    <t>HairAway</t>
  </si>
  <si>
    <t>Hairtuner</t>
  </si>
  <si>
    <t>Partnerschaftsgesellschaft</t>
  </si>
  <si>
    <t>DZ Bank</t>
  </si>
  <si>
    <t>DZBank</t>
  </si>
  <si>
    <t>KFW Bank</t>
  </si>
  <si>
    <t>KFWBank</t>
  </si>
  <si>
    <t>RBC Bank</t>
  </si>
  <si>
    <t>Kommanditgesellschaft</t>
  </si>
  <si>
    <t>RBCBank</t>
  </si>
  <si>
    <t>islamic jihad union</t>
  </si>
  <si>
    <t>islamicjihadunion</t>
  </si>
  <si>
    <t>Rat der Stadt Schwerin</t>
  </si>
  <si>
    <t>RatderStadtSchwerin</t>
  </si>
  <si>
    <t>Landwirtschaftsgericht</t>
  </si>
  <si>
    <t>Sonstige juristische Person</t>
  </si>
  <si>
    <t>Sielberstein und Sohns GmbH</t>
  </si>
  <si>
    <t>Amtsgericht Aschaffenburg</t>
  </si>
  <si>
    <t>SielbersteinundSohnsGmbH</t>
  </si>
  <si>
    <t>Kasse</t>
  </si>
  <si>
    <t>Rechtsform ausländischen Rechts GnR</t>
  </si>
  <si>
    <t>Internet Community Gerds GbR</t>
  </si>
  <si>
    <t>Amtsgericht Prien a. Chiemsee</t>
  </si>
  <si>
    <t>Tüßling</t>
  </si>
  <si>
    <t>Alt and Baierl GbR</t>
  </si>
  <si>
    <t>TYPEOFSEQUENZEN</t>
  </si>
  <si>
    <t>SEQUENZENNUMBER</t>
  </si>
  <si>
    <t>YEAR</t>
  </si>
  <si>
    <t>SequenceType</t>
  </si>
  <si>
    <t>GRUNDBUCHBLATTID</t>
  </si>
  <si>
    <t>GRUNDBUCHAMT</t>
  </si>
  <si>
    <t>GRUNDBUCHBEZIRK</t>
  </si>
  <si>
    <t>GRUNDBUCHBEZIRKNUMMER</t>
  </si>
  <si>
    <t>BLATTSTELLE</t>
  </si>
  <si>
    <t>GRUNDBUCHART</t>
  </si>
  <si>
    <t>RESERVIERUNG</t>
  </si>
  <si>
    <t>RESERVIERTDURCH</t>
  </si>
  <si>
    <t>RESERVIERTFUER</t>
  </si>
  <si>
    <t>LandRegisterType</t>
  </si>
  <si>
    <t>Kitzingen</t>
  </si>
  <si>
    <t>Abtswind</t>
  </si>
  <si>
    <t>0567</t>
  </si>
  <si>
    <t>Grundstücksgrundbuch</t>
  </si>
  <si>
    <t>Albershofen</t>
  </si>
  <si>
    <t>0568</t>
  </si>
  <si>
    <t>Dörfleins</t>
  </si>
  <si>
    <t>0569</t>
  </si>
  <si>
    <t>Altrechtliche Gemeinschaft</t>
  </si>
  <si>
    <t>TAUT_BOT</t>
  </si>
  <si>
    <t>BY-0000140-2018-MIG</t>
  </si>
  <si>
    <t>Erding</t>
  </si>
  <si>
    <t>Moosen/Vils</t>
  </si>
  <si>
    <t>0570</t>
  </si>
  <si>
    <t>Altenerding</t>
  </si>
  <si>
    <t>0571</t>
  </si>
  <si>
    <t>Landsberg am Lech</t>
  </si>
  <si>
    <t>Ampferbach</t>
  </si>
  <si>
    <t>0573</t>
  </si>
  <si>
    <t xml:space="preserve">Günzburg </t>
  </si>
  <si>
    <t>Riedheim</t>
  </si>
  <si>
    <t>0572</t>
  </si>
  <si>
    <t>4580_P1</t>
  </si>
  <si>
    <t>4576_P1</t>
  </si>
  <si>
    <t>4580_N2</t>
  </si>
  <si>
    <t>Weißenburg i. Bay.</t>
  </si>
  <si>
    <t>Oberholz</t>
  </si>
  <si>
    <t>0577</t>
  </si>
  <si>
    <t>Mühldorf a. Inn</t>
  </si>
  <si>
    <t>Gumattenkirchen</t>
  </si>
  <si>
    <t>0579</t>
  </si>
  <si>
    <t>TAUT_BOT2</t>
  </si>
  <si>
    <t>BY-0000055-2017-MIG</t>
  </si>
  <si>
    <t>5958_N2</t>
  </si>
  <si>
    <t>4578_P1</t>
  </si>
  <si>
    <t>4578_N3</t>
  </si>
  <si>
    <t>Dachau</t>
  </si>
  <si>
    <t>Abtswind_2</t>
  </si>
  <si>
    <t>0400</t>
  </si>
  <si>
    <t>4577_N2</t>
  </si>
  <si>
    <t>12001_P1</t>
  </si>
  <si>
    <t>5958_P1</t>
  </si>
  <si>
    <t>Altrechtliche Genossenschaften (Art. 164 EGBGB)</t>
  </si>
  <si>
    <t>5957_P1</t>
  </si>
  <si>
    <t>BY-0000144-2018-MIG</t>
  </si>
  <si>
    <t xml:space="preserve">5957_N2 </t>
  </si>
  <si>
    <t>5957_N3</t>
  </si>
  <si>
    <t>12002_N2</t>
  </si>
  <si>
    <t>Anteilsgrundbuch</t>
  </si>
  <si>
    <t>Garmisch-Partenkirchen_3</t>
  </si>
  <si>
    <t>Garmisch</t>
  </si>
  <si>
    <t>Günzburg_LRO</t>
  </si>
  <si>
    <t>Albershofen_LRD</t>
  </si>
  <si>
    <t>12016_p_IT3</t>
  </si>
  <si>
    <t>VORII</t>
  </si>
  <si>
    <t>Kitzingen_LRO</t>
  </si>
  <si>
    <t>Dörfleins_LRD</t>
  </si>
  <si>
    <t>12016_n_IT3</t>
  </si>
  <si>
    <t>Erding_LRO</t>
  </si>
  <si>
    <t>Riedheim_LRD</t>
  </si>
  <si>
    <t>12015_p_IT3</t>
  </si>
  <si>
    <t>Ingolstadt_LRO</t>
  </si>
  <si>
    <t>Oberholz_LRD</t>
  </si>
  <si>
    <t>12015_n_IT3</t>
  </si>
  <si>
    <t>4511_30</t>
  </si>
  <si>
    <t>4511_31</t>
  </si>
  <si>
    <t>4511_32</t>
  </si>
  <si>
    <t>4511_33</t>
  </si>
  <si>
    <t>4511_34</t>
  </si>
  <si>
    <t>4511_35</t>
  </si>
  <si>
    <t>4495_8</t>
  </si>
  <si>
    <t>4485_8</t>
  </si>
  <si>
    <t>11015_15</t>
  </si>
  <si>
    <t>11016_15</t>
  </si>
  <si>
    <t>4477_5</t>
  </si>
  <si>
    <t>4477_6</t>
  </si>
  <si>
    <t>Garmisch_1</t>
  </si>
  <si>
    <t>0771</t>
  </si>
  <si>
    <t>Garmisch_2</t>
  </si>
  <si>
    <t>0772</t>
  </si>
  <si>
    <t>Garmisch_3</t>
  </si>
  <si>
    <t>0773</t>
  </si>
  <si>
    <t>Garmisch_4</t>
  </si>
  <si>
    <t>0774</t>
  </si>
  <si>
    <t>Garmisch_5</t>
  </si>
  <si>
    <t>0775</t>
  </si>
  <si>
    <t>Garmisch_6</t>
  </si>
  <si>
    <t>0776</t>
  </si>
  <si>
    <t>Garmisch_7</t>
  </si>
  <si>
    <t>0777</t>
  </si>
  <si>
    <t>Garmisch_8</t>
  </si>
  <si>
    <t>0778</t>
  </si>
  <si>
    <t>Garmisch_9</t>
  </si>
  <si>
    <t>0779</t>
  </si>
  <si>
    <t>1505_9</t>
  </si>
  <si>
    <t>Garmisch_10</t>
  </si>
  <si>
    <t>0780</t>
  </si>
  <si>
    <t>1505_10</t>
  </si>
  <si>
    <t>Garmisch_11</t>
  </si>
  <si>
    <t>0781</t>
  </si>
  <si>
    <t>1505_11</t>
  </si>
  <si>
    <t>Garmisch_12</t>
  </si>
  <si>
    <t>0782</t>
  </si>
  <si>
    <t>1505_12</t>
  </si>
  <si>
    <t>Riedheim_1</t>
  </si>
  <si>
    <t>0783</t>
  </si>
  <si>
    <t>Riedheim_2</t>
  </si>
  <si>
    <t>0784</t>
  </si>
  <si>
    <t>Riedheim_3</t>
  </si>
  <si>
    <t>0785</t>
  </si>
  <si>
    <t>Riedheim_4</t>
  </si>
  <si>
    <t>0786</t>
  </si>
  <si>
    <t>Riedheim_5</t>
  </si>
  <si>
    <t>0787</t>
  </si>
  <si>
    <t>Riedheim_6</t>
  </si>
  <si>
    <t>0788</t>
  </si>
  <si>
    <t>Riedheim_7</t>
  </si>
  <si>
    <t>0789</t>
  </si>
  <si>
    <t>Riedheim_8</t>
  </si>
  <si>
    <t>0790</t>
  </si>
  <si>
    <t>Riedheim_9</t>
  </si>
  <si>
    <t>0791</t>
  </si>
  <si>
    <t>Riedheim_10</t>
  </si>
  <si>
    <t>0792</t>
  </si>
  <si>
    <t>Riedheim_11</t>
  </si>
  <si>
    <t>0793</t>
  </si>
  <si>
    <t>Riedheim_12</t>
  </si>
  <si>
    <t>0794</t>
  </si>
  <si>
    <t>Riedheim_13</t>
  </si>
  <si>
    <t>0795</t>
  </si>
  <si>
    <t>Riedheim_14</t>
  </si>
  <si>
    <t>0796</t>
  </si>
  <si>
    <t>Riedheim_15</t>
  </si>
  <si>
    <t>0797</t>
  </si>
  <si>
    <t>Riedheim_16</t>
  </si>
  <si>
    <t>0798</t>
  </si>
  <si>
    <t>Riedheim_17</t>
  </si>
  <si>
    <t>0799</t>
  </si>
  <si>
    <t>Riedheim_18</t>
  </si>
  <si>
    <t>0800</t>
  </si>
  <si>
    <t>Riedheim_19</t>
  </si>
  <si>
    <t>0801</t>
  </si>
  <si>
    <t>5966_1, 5905_1</t>
  </si>
  <si>
    <t>Riedheim_20</t>
  </si>
  <si>
    <t>0802</t>
  </si>
  <si>
    <t>5966_2, 5905_2</t>
  </si>
  <si>
    <t>Riedheim_21</t>
  </si>
  <si>
    <t>0803</t>
  </si>
  <si>
    <t>5966_3, 5906</t>
  </si>
  <si>
    <t>Riedheim_22</t>
  </si>
  <si>
    <t>0804</t>
  </si>
  <si>
    <t>5966_4, 4580_1</t>
  </si>
  <si>
    <t>Riedheim_23</t>
  </si>
  <si>
    <t>0805</t>
  </si>
  <si>
    <t>5966_5, 4580_2</t>
  </si>
  <si>
    <t>Riedheim_24</t>
  </si>
  <si>
    <t>0806</t>
  </si>
  <si>
    <t>5966_6 , 4576_2</t>
  </si>
  <si>
    <t>Riedheim_25</t>
  </si>
  <si>
    <t>0807</t>
  </si>
  <si>
    <t>5966_7 , 4576_3</t>
  </si>
  <si>
    <t>Riedheim_26</t>
  </si>
  <si>
    <t>0808</t>
  </si>
  <si>
    <t>Riedheim_27</t>
  </si>
  <si>
    <t>0809</t>
  </si>
  <si>
    <t>Weißenburg i. Bay_1</t>
  </si>
  <si>
    <t>Oberholz_1</t>
  </si>
  <si>
    <t>0417</t>
  </si>
  <si>
    <t>Haßfurt_3</t>
  </si>
  <si>
    <t>Hellingen</t>
  </si>
  <si>
    <t>4475_LRS</t>
  </si>
  <si>
    <t>1519_1</t>
  </si>
  <si>
    <t>1519_2</t>
  </si>
  <si>
    <t>1519_3</t>
  </si>
  <si>
    <t>1519_4</t>
  </si>
  <si>
    <t>1519_5</t>
  </si>
  <si>
    <t>1519_6</t>
  </si>
  <si>
    <t>1519_7</t>
  </si>
  <si>
    <t>1519_8</t>
  </si>
  <si>
    <t>1519_9</t>
  </si>
  <si>
    <t>1519_10</t>
  </si>
  <si>
    <t>Honolulu</t>
  </si>
  <si>
    <t>Aquarius</t>
  </si>
  <si>
    <t>MIG</t>
  </si>
  <si>
    <t>Cetus</t>
  </si>
  <si>
    <t>Dorado</t>
  </si>
  <si>
    <t>Mars</t>
  </si>
  <si>
    <t>Pegasus</t>
  </si>
  <si>
    <t>Phoenix</t>
  </si>
  <si>
    <t>Taurus</t>
  </si>
  <si>
    <t>Venus</t>
  </si>
  <si>
    <t>Neuburg a.d.Donau_1</t>
  </si>
  <si>
    <t>Dörfleins_2</t>
  </si>
  <si>
    <t>1029</t>
  </si>
  <si>
    <t>2321_2</t>
  </si>
  <si>
    <t>Dörfleins_4</t>
  </si>
  <si>
    <t>Albershofen_4</t>
  </si>
  <si>
    <t>Blaubeuren</t>
  </si>
  <si>
    <t>Clingen</t>
  </si>
  <si>
    <t>Creuzburg</t>
  </si>
  <si>
    <t>Ahlberg</t>
  </si>
  <si>
    <t>Benzheim</t>
  </si>
  <si>
    <t>Christgarten</t>
  </si>
  <si>
    <t>Dettelsau</t>
  </si>
  <si>
    <t>Ederheim</t>
  </si>
  <si>
    <t>Forchheim</t>
  </si>
  <si>
    <t>Gochsheim</t>
  </si>
  <si>
    <t>Blumberg</t>
  </si>
  <si>
    <t>Annaberg</t>
  </si>
  <si>
    <t>Bruchsal</t>
  </si>
  <si>
    <t>Burgbernheim</t>
  </si>
  <si>
    <t>Böblingen</t>
  </si>
  <si>
    <t>Dillingen</t>
  </si>
  <si>
    <t>Dinkelsbühl</t>
  </si>
  <si>
    <t>Erlensee</t>
  </si>
  <si>
    <t>Eichstätt</t>
  </si>
  <si>
    <t>Altötting</t>
  </si>
  <si>
    <t>Backnang</t>
  </si>
  <si>
    <t>Cham</t>
  </si>
  <si>
    <t>Dingolfing</t>
  </si>
  <si>
    <t>Ellwangen</t>
  </si>
  <si>
    <t xml:space="preserve">  </t>
  </si>
  <si>
    <t>Frechen</t>
  </si>
  <si>
    <t>2663_1</t>
  </si>
  <si>
    <t>Gebäudegrundbuch</t>
  </si>
  <si>
    <t>Fischereigrundbuch</t>
  </si>
  <si>
    <t>Stavengrundbuch</t>
  </si>
  <si>
    <t>2733_freeTesting</t>
  </si>
  <si>
    <t>Günzburg</t>
  </si>
  <si>
    <t>5956_1</t>
  </si>
  <si>
    <t>5956_2</t>
  </si>
  <si>
    <t>5956_3</t>
  </si>
  <si>
    <t>5956_4</t>
  </si>
  <si>
    <t>Erbbaugrundbuch</t>
  </si>
  <si>
    <t>5227_01</t>
  </si>
  <si>
    <t>5227_02</t>
  </si>
  <si>
    <t>4507_it5_N</t>
  </si>
  <si>
    <t>4507_it5_p</t>
  </si>
  <si>
    <t>4340_dinglich</t>
  </si>
  <si>
    <t>2572_dinglich</t>
  </si>
  <si>
    <t>Untererbbaugrundbuch</t>
  </si>
  <si>
    <t>2676_11</t>
  </si>
  <si>
    <t>2449_1</t>
  </si>
  <si>
    <t>4340_1_test_cucumber</t>
  </si>
  <si>
    <t>4340_2_test_cucumber</t>
  </si>
  <si>
    <t>4342_1_cucumber</t>
  </si>
  <si>
    <t>2550_1_Anpassung</t>
  </si>
  <si>
    <t>2550_2_Anpassung</t>
  </si>
  <si>
    <t>2550_3_Anpassung</t>
  </si>
  <si>
    <t>2550_4_Anpassung</t>
  </si>
  <si>
    <t>2550_5_Anpassung</t>
  </si>
  <si>
    <t>2672_1_Anpassung</t>
  </si>
  <si>
    <t>2672_2_Anpassung</t>
  </si>
  <si>
    <t>2672_3_Anpassung</t>
  </si>
  <si>
    <t>2672_4_Anpassung</t>
  </si>
  <si>
    <t>2672_5_Anpassung</t>
  </si>
  <si>
    <t>2672_6_Anpassung</t>
  </si>
  <si>
    <t>2672_7_Anpassung</t>
  </si>
  <si>
    <t>2672_8_Anpassung</t>
  </si>
  <si>
    <t>2668_1_Anpassung</t>
  </si>
  <si>
    <t>2668_2_Anpassung</t>
  </si>
  <si>
    <t>2549_1_Anpassung</t>
  </si>
  <si>
    <t>2549_2_Anpassung</t>
  </si>
  <si>
    <t>2549_3_Anpassung</t>
  </si>
  <si>
    <t>2549_4_Anpassung</t>
  </si>
  <si>
    <t>2676_16</t>
  </si>
  <si>
    <t>TS-EK-1_IT4</t>
  </si>
  <si>
    <t>TS-EK-72_IT4</t>
  </si>
  <si>
    <t>TS-EK-87-E_IT4</t>
  </si>
  <si>
    <t>test_1</t>
  </si>
  <si>
    <t>Anzeige_free land register sheet_1_1</t>
  </si>
  <si>
    <t>Anzeige_free land register sheet_2_1</t>
  </si>
  <si>
    <t>Anzeige_free land register sheet_3_1</t>
  </si>
  <si>
    <t>Anzeige_free land register sheet_4_1</t>
  </si>
  <si>
    <t>Anzeige_free land register sheet_5_1</t>
  </si>
  <si>
    <t>Anzeige_free land register sheet_6_1</t>
  </si>
  <si>
    <t>Anzeige_free land register sheet_7_1</t>
  </si>
  <si>
    <t>Anzeige_free land register sheet_10_1</t>
  </si>
  <si>
    <t>AnzeigeWB_1</t>
  </si>
  <si>
    <t>2449_07</t>
  </si>
  <si>
    <t>2573_07</t>
  </si>
  <si>
    <t>1409</t>
  </si>
  <si>
    <t>1410</t>
  </si>
  <si>
    <t>Dunsdorf</t>
  </si>
  <si>
    <t>0574</t>
  </si>
  <si>
    <t xml:space="preserve">Neuburg a.d.Donau </t>
  </si>
  <si>
    <t>Heimberg</t>
  </si>
  <si>
    <t>0576</t>
  </si>
  <si>
    <t>1117</t>
  </si>
  <si>
    <t>x</t>
  </si>
  <si>
    <t>1119</t>
  </si>
  <si>
    <t>1120</t>
  </si>
  <si>
    <t>1022</t>
  </si>
  <si>
    <t>1023</t>
  </si>
  <si>
    <t>1026</t>
  </si>
  <si>
    <t>1028</t>
  </si>
  <si>
    <t>1030</t>
  </si>
  <si>
    <t>1033</t>
  </si>
  <si>
    <t>1035</t>
  </si>
  <si>
    <t>1037</t>
  </si>
  <si>
    <t>2002</t>
  </si>
  <si>
    <t>1083</t>
  </si>
  <si>
    <t>1129</t>
  </si>
  <si>
    <t>1118</t>
  </si>
  <si>
    <t>1121</t>
  </si>
  <si>
    <t>1122</t>
  </si>
  <si>
    <t>1140</t>
  </si>
  <si>
    <t>1149</t>
  </si>
  <si>
    <t>1150</t>
  </si>
  <si>
    <t>1151</t>
  </si>
  <si>
    <t>1147</t>
  </si>
  <si>
    <t>1148</t>
  </si>
  <si>
    <t>1156</t>
  </si>
  <si>
    <t>1162</t>
  </si>
  <si>
    <t>1165</t>
  </si>
  <si>
    <t>1167</t>
  </si>
  <si>
    <t>1168</t>
  </si>
  <si>
    <t>1169</t>
  </si>
  <si>
    <t>1170</t>
  </si>
  <si>
    <t>1175</t>
  </si>
  <si>
    <t>1176</t>
  </si>
  <si>
    <t>1177</t>
  </si>
  <si>
    <t>1178</t>
  </si>
  <si>
    <t>1179</t>
  </si>
  <si>
    <t>1180</t>
  </si>
  <si>
    <t>1181</t>
  </si>
  <si>
    <t>1182</t>
  </si>
  <si>
    <t>1183</t>
  </si>
  <si>
    <t>1184</t>
  </si>
  <si>
    <t>1185</t>
  </si>
  <si>
    <t>1187</t>
  </si>
  <si>
    <t>1188</t>
  </si>
  <si>
    <t>1189</t>
  </si>
  <si>
    <t>1191</t>
  </si>
  <si>
    <t>1192</t>
  </si>
  <si>
    <t>1193</t>
  </si>
  <si>
    <t>1194</t>
  </si>
  <si>
    <t>1195</t>
  </si>
  <si>
    <t>1207</t>
  </si>
  <si>
    <t>1208</t>
  </si>
  <si>
    <t>1125</t>
  </si>
  <si>
    <t>1128</t>
  </si>
  <si>
    <t>1163</t>
  </si>
  <si>
    <t>1126</t>
  </si>
  <si>
    <t>1164</t>
  </si>
  <si>
    <t>1166</t>
  </si>
  <si>
    <t>1171</t>
  </si>
  <si>
    <t>1173</t>
  </si>
  <si>
    <t>1127</t>
  </si>
  <si>
    <t>1172</t>
  </si>
  <si>
    <t>1174</t>
  </si>
  <si>
    <t>1123</t>
  </si>
  <si>
    <t>1153</t>
  </si>
  <si>
    <t>1130</t>
  </si>
  <si>
    <t>1124</t>
  </si>
  <si>
    <t>1198</t>
  </si>
  <si>
    <t>1197</t>
  </si>
  <si>
    <t>1203</t>
  </si>
  <si>
    <t>1205</t>
  </si>
  <si>
    <t>1202</t>
  </si>
  <si>
    <t>1204</t>
  </si>
  <si>
    <t>60947_4</t>
  </si>
  <si>
    <t>EIN1a</t>
  </si>
  <si>
    <t>3634_1</t>
  </si>
  <si>
    <t>3634_2</t>
  </si>
  <si>
    <t>Wohnungsgrundbuch</t>
  </si>
  <si>
    <t>1512_05 , 1513_11</t>
  </si>
  <si>
    <t>GP(16-9)</t>
  </si>
  <si>
    <t>WEG-Serie story</t>
  </si>
  <si>
    <t>Cestus</t>
  </si>
  <si>
    <t>BP-17-2</t>
  </si>
  <si>
    <t>BP-17-4</t>
  </si>
  <si>
    <t>Task 1224333</t>
  </si>
  <si>
    <t>DE.REF2_NI.f5f3e72c-62b7-4284-b6fa-c40aeaa02e4d.7894</t>
  </si>
  <si>
    <t>HO-1234572-2018-MIG</t>
  </si>
  <si>
    <t>Wave-5_BP</t>
  </si>
  <si>
    <t>Fürstenfeldbruck</t>
  </si>
  <si>
    <t>Rödlas</t>
  </si>
  <si>
    <t>4203</t>
  </si>
  <si>
    <t>Atlantis</t>
  </si>
  <si>
    <t>9703</t>
  </si>
  <si>
    <t>Task 1251020</t>
  </si>
  <si>
    <t>MIG I</t>
  </si>
  <si>
    <t>Nordpol</t>
  </si>
  <si>
    <t>9732</t>
  </si>
  <si>
    <t>Utopia</t>
  </si>
  <si>
    <t>9731</t>
  </si>
  <si>
    <t>SAF_12005_Renumbering</t>
  </si>
  <si>
    <t>VERTRETUNGDURCHNOTAR</t>
  </si>
  <si>
    <t>ShippingMethodRegisterEntryMessage</t>
  </si>
  <si>
    <t xml:space="preserve">GVPPLANID              </t>
  </si>
  <si>
    <t>nutzergruppe</t>
  </si>
  <si>
    <t>organisationseinheit</t>
  </si>
  <si>
    <t>JOBSTATUS</t>
  </si>
  <si>
    <t>JobStatus</t>
  </si>
  <si>
    <t>DOKUMENTTYP</t>
  </si>
  <si>
    <t>DOKUMENTDATUM</t>
  </si>
  <si>
    <t>GESCHAEFTSZEICHEN</t>
  </si>
  <si>
    <t>TECHNISCHELDINAKTE</t>
  </si>
  <si>
    <t>DATEINAME</t>
  </si>
  <si>
    <t>DOKUMENTDATA</t>
  </si>
  <si>
    <t>ANTRAGSREFERENZ</t>
  </si>
  <si>
    <t xml:space="preserve">xjustizAnhangId </t>
  </si>
  <si>
    <t>FachlicheDokumentId</t>
  </si>
  <si>
    <t>DocumentType</t>
  </si>
  <si>
    <t>Blob</t>
  </si>
  <si>
    <t>Antrag/6149-17</t>
  </si>
  <si>
    <t>Test .pdf</t>
  </si>
  <si>
    <t>Antrag/6090-17</t>
  </si>
  <si>
    <t>Antrag/9313-17</t>
  </si>
  <si>
    <t>Antrag/8290-17</t>
  </si>
  <si>
    <t>Antrag/8271-17</t>
  </si>
  <si>
    <t>Antrag/3118-17</t>
  </si>
  <si>
    <t>Antrag/5935-17</t>
  </si>
  <si>
    <t>Antrag/7679-17</t>
  </si>
  <si>
    <t>Antrag/3449-17</t>
  </si>
  <si>
    <t>Antrag/9476-17</t>
  </si>
  <si>
    <t>Antrag/8723-17</t>
  </si>
  <si>
    <t>Antrag/2127-17</t>
  </si>
  <si>
    <t>Antrag/6758-17</t>
  </si>
  <si>
    <t>Antrag/1374-17</t>
  </si>
  <si>
    <t>Antrag/5310-17</t>
  </si>
  <si>
    <t>Antrag/8247-17</t>
  </si>
  <si>
    <t>Antrag/5802-17</t>
  </si>
  <si>
    <t>Antrag/4201-17</t>
  </si>
  <si>
    <t>Antrag/6595-17</t>
  </si>
  <si>
    <t>Antrag/2656-17</t>
  </si>
  <si>
    <t>Antrag/3649-17</t>
  </si>
  <si>
    <t>Antrag/7216-17</t>
  </si>
  <si>
    <t>Antrag/2027-17</t>
  </si>
  <si>
    <t>Antrag/9274-17</t>
  </si>
  <si>
    <t>Antrag/1535-17</t>
  </si>
  <si>
    <t>Antrag/7073-17</t>
  </si>
  <si>
    <t>Antrag/8201-17</t>
  </si>
  <si>
    <t>Antrag/7211-17</t>
  </si>
  <si>
    <t>Antrag/7311-17</t>
  </si>
  <si>
    <t>Antrag/8686-17</t>
  </si>
  <si>
    <t>Antrag/6353-17</t>
  </si>
  <si>
    <t>Antrag/3636-17</t>
  </si>
  <si>
    <t>Antrag/1393-17</t>
  </si>
  <si>
    <t>Antrag/8461-17</t>
  </si>
  <si>
    <t>Antrag/6554-17</t>
  </si>
  <si>
    <t>Antrag/7547-17</t>
  </si>
  <si>
    <t>Antrag/8490-17</t>
  </si>
  <si>
    <t>Antrag/1948-17</t>
  </si>
  <si>
    <t>Antrag/6460-17</t>
  </si>
  <si>
    <t>Antrag/7823-17</t>
  </si>
  <si>
    <t>Antrag/2867-17</t>
  </si>
  <si>
    <t>Antrag/3299-17</t>
  </si>
  <si>
    <t>Antrag/9301-17</t>
  </si>
  <si>
    <t>Antrag/4439-17</t>
  </si>
  <si>
    <t>Antrag/6989-17</t>
  </si>
  <si>
    <t>Antrag/9985-17</t>
  </si>
  <si>
    <t>Antrag/9813-17</t>
  </si>
  <si>
    <t>Antrag/9601-17</t>
  </si>
  <si>
    <t>Antrag/6534-17</t>
  </si>
  <si>
    <t>Antrag/6124-17</t>
  </si>
  <si>
    <t>Antrag/2812-17</t>
  </si>
  <si>
    <t>Antrag/6180-17</t>
  </si>
  <si>
    <t>Antrag/3640-17</t>
  </si>
  <si>
    <t>Antrag/2810-17</t>
  </si>
  <si>
    <t>Antrag/2497-17</t>
  </si>
  <si>
    <t>Antrag/9958-17</t>
  </si>
  <si>
    <t>Antrag/5850-17</t>
  </si>
  <si>
    <t>Antrag/5285-17</t>
  </si>
  <si>
    <t>Antrag/7516-17</t>
  </si>
  <si>
    <t>Antrag/4713-17</t>
  </si>
  <si>
    <t>Antrag/7361-17</t>
  </si>
  <si>
    <t>Antrag/6785-17</t>
  </si>
  <si>
    <t>Antrag/8224-17</t>
  </si>
  <si>
    <t>Antrag/1563-17</t>
  </si>
  <si>
    <t>Antrag/5138-17</t>
  </si>
  <si>
    <t>Antrag/9594-17</t>
  </si>
  <si>
    <t>Antrag/2948-17</t>
  </si>
  <si>
    <t>Antrag/6007-17</t>
  </si>
  <si>
    <t>Antrag/5698-17</t>
  </si>
  <si>
    <t>Antrag/7537-17</t>
  </si>
  <si>
    <t>Antrag/5928-17</t>
  </si>
  <si>
    <t>Antrag/9860-17</t>
  </si>
  <si>
    <t>Antrag/4871-17</t>
  </si>
  <si>
    <t>Antrag/3387-17</t>
  </si>
  <si>
    <t>Antrag/9845-17</t>
  </si>
  <si>
    <t>Antrag/7635-17</t>
  </si>
  <si>
    <t>Antrag/1001-17</t>
  </si>
  <si>
    <t>Antrag/6075-17</t>
  </si>
  <si>
    <t>Antrag/8682-17</t>
  </si>
  <si>
    <t>Antrag/8559-17</t>
  </si>
  <si>
    <t>Antrag/6563-17</t>
  </si>
  <si>
    <t>Antrag/3785-17</t>
  </si>
  <si>
    <t>Antrag/1008-17</t>
  </si>
  <si>
    <t>Antrag/1116-17</t>
  </si>
  <si>
    <t>Antrag/7906-17</t>
  </si>
  <si>
    <t>Antrag/2392-17</t>
  </si>
  <si>
    <t>Antrag/8885-17</t>
  </si>
  <si>
    <t>Antrag/1724-17</t>
  </si>
  <si>
    <t>Antrag/4577-17</t>
  </si>
  <si>
    <t>Antrag/1592-17</t>
  </si>
  <si>
    <t>Antrag/3946-17</t>
  </si>
  <si>
    <t>Antrag/9732-17</t>
  </si>
  <si>
    <t>Antrag/2185-17</t>
  </si>
  <si>
    <t>Antrag/5888-17</t>
  </si>
  <si>
    <t>Antrag/3447-17</t>
  </si>
  <si>
    <t>Antrag/3215-17</t>
  </si>
  <si>
    <t>Antrag/7414-17</t>
  </si>
  <si>
    <t>Antrag/7209-17</t>
  </si>
  <si>
    <t>Antrag/4692-17</t>
  </si>
  <si>
    <t>Antrag/3711-17</t>
  </si>
  <si>
    <t>Antrag/4001-17</t>
  </si>
  <si>
    <t>Antrag/7676-17</t>
  </si>
  <si>
    <t>Antrag/4918-17</t>
  </si>
  <si>
    <t>Antrag/5930-17</t>
  </si>
  <si>
    <t>Antrag/8912-17</t>
  </si>
  <si>
    <t>Antrag/2340-17</t>
  </si>
  <si>
    <t>Antrag/8982-17</t>
  </si>
  <si>
    <t>Antrag/9852-17</t>
  </si>
  <si>
    <t>Antrag/7247-17</t>
  </si>
  <si>
    <t>Antrag/4336-17</t>
  </si>
  <si>
    <t>Antrag/5116-17</t>
  </si>
  <si>
    <t>Antrag/5684-17</t>
  </si>
  <si>
    <t>Antrag/3539-17</t>
  </si>
  <si>
    <t>Antrag/8602-17</t>
  </si>
  <si>
    <t>Antrag/9209-17</t>
  </si>
  <si>
    <t>Antrag/1356-17</t>
  </si>
  <si>
    <t>Antrag/3952-17</t>
  </si>
  <si>
    <t>Antrag/1894-17</t>
  </si>
  <si>
    <t>Antrag/7747-17</t>
  </si>
  <si>
    <t>Antrag/2398-17</t>
  </si>
  <si>
    <t>Antrag/2259-17</t>
  </si>
  <si>
    <t>Antrag/7521-17</t>
  </si>
  <si>
    <t>Antrag/8475-17</t>
  </si>
  <si>
    <t>Antrag/5311-17</t>
  </si>
  <si>
    <t>Antrag/9828-17</t>
  </si>
  <si>
    <t>Antrag/6359-17</t>
  </si>
  <si>
    <t>Antrag/9744-17</t>
  </si>
  <si>
    <t>Antrag/4863-17</t>
  </si>
  <si>
    <t>Antrag/1782-17</t>
  </si>
  <si>
    <t>Antrag/2065-17</t>
  </si>
  <si>
    <t>Antrag/9865-17</t>
  </si>
  <si>
    <t>Antrag/2105-17</t>
  </si>
  <si>
    <t>Antrag/6160-17</t>
  </si>
  <si>
    <t>Antrag/8466-17</t>
  </si>
  <si>
    <t>Antrag/7842-17</t>
  </si>
  <si>
    <t>Antrag/3821-17</t>
  </si>
  <si>
    <t>Antrag/2929-17</t>
  </si>
  <si>
    <t>Antrag/1190-17</t>
  </si>
  <si>
    <t>Antrag/6593-17</t>
  </si>
  <si>
    <t>Antrag/6917-17</t>
  </si>
  <si>
    <t>Antrag/5980-17</t>
  </si>
  <si>
    <t>Antrag/9758-17</t>
  </si>
  <si>
    <t>Antrag/8248-17</t>
  </si>
  <si>
    <t>Antrag/3218-17</t>
  </si>
  <si>
    <t>Antrag/8816-17</t>
  </si>
  <si>
    <t>Antrag/6929-17</t>
  </si>
  <si>
    <t>Antrag/7527-17</t>
  </si>
  <si>
    <t>Antrag/4943-17</t>
  </si>
  <si>
    <t>Antrag/6013-17</t>
  </si>
  <si>
    <t>Antrag/2382-17</t>
  </si>
  <si>
    <t>Antrag/9152-17</t>
  </si>
  <si>
    <t>Antrag/6484-17</t>
  </si>
  <si>
    <t>Antrag/7952-17</t>
  </si>
  <si>
    <t>Antrag/8227-17</t>
  </si>
  <si>
    <t>Antrag/2135-17</t>
  </si>
  <si>
    <t>Antrag/2124-17</t>
  </si>
  <si>
    <t>Antrag/3216-17</t>
  </si>
  <si>
    <t>Antrag/1587-17</t>
  </si>
  <si>
    <t>Antrag/9640-17</t>
  </si>
  <si>
    <t>Antrag/2556-17</t>
  </si>
  <si>
    <t>Antrag/9715-17</t>
  </si>
  <si>
    <t>Antrag/6948-17</t>
  </si>
  <si>
    <t>Antrag/1989-17</t>
  </si>
  <si>
    <t>Antrag/4381-17</t>
  </si>
  <si>
    <t>Antrag/5377-17</t>
  </si>
  <si>
    <t>Antrag/1359-17</t>
  </si>
  <si>
    <t>Antrag/4658-17</t>
  </si>
  <si>
    <t>Antrag/1274-17</t>
  </si>
  <si>
    <t>Antrag/8738-17</t>
  </si>
  <si>
    <t>Antrag/3308-17</t>
  </si>
  <si>
    <t>Antrag/6926-17</t>
  </si>
  <si>
    <t>Antrag/2368-17</t>
  </si>
  <si>
    <t>Antrag/6350-17</t>
  </si>
  <si>
    <t>Antrag/2273-17</t>
  </si>
  <si>
    <t>Antrag/7490-17</t>
  </si>
  <si>
    <t>Antrag/1602-17</t>
  </si>
  <si>
    <t>Antrag/5491-17</t>
  </si>
  <si>
    <t>Antrag/9824-17</t>
  </si>
  <si>
    <t>Antrag/2013-17</t>
  </si>
  <si>
    <t>Antrag/2755-17</t>
  </si>
  <si>
    <t>Antrag/4280-17</t>
  </si>
  <si>
    <t>Antrag/6891-17</t>
  </si>
  <si>
    <t>Antrag/8894-17</t>
  </si>
  <si>
    <t>Antrag/7923-17</t>
  </si>
  <si>
    <t>Test_1</t>
  </si>
  <si>
    <t>untitled2.pdf</t>
  </si>
  <si>
    <t>Test_2</t>
  </si>
  <si>
    <t>untitled3.pdf</t>
  </si>
  <si>
    <t>Test_3</t>
  </si>
  <si>
    <t>untitled4.pdf</t>
  </si>
  <si>
    <t>Test1</t>
  </si>
  <si>
    <t>Test2</t>
  </si>
  <si>
    <t>Test3</t>
  </si>
  <si>
    <t>Test4</t>
  </si>
  <si>
    <t>Test5</t>
  </si>
  <si>
    <t>Test6</t>
  </si>
  <si>
    <t>Test7</t>
  </si>
  <si>
    <t>Test8</t>
  </si>
  <si>
    <t>Test9</t>
  </si>
  <si>
    <t>Test10</t>
  </si>
  <si>
    <t>Test11</t>
  </si>
  <si>
    <t>Test12</t>
  </si>
  <si>
    <t>Test13</t>
  </si>
  <si>
    <t>Test14</t>
  </si>
  <si>
    <t>Test15</t>
  </si>
  <si>
    <t>Test16</t>
  </si>
  <si>
    <t>Test17</t>
  </si>
  <si>
    <t>Test18</t>
  </si>
  <si>
    <t>Test19</t>
  </si>
  <si>
    <t>Test20</t>
  </si>
  <si>
    <t>Test21</t>
  </si>
  <si>
    <t>Test22</t>
  </si>
  <si>
    <t>Test23</t>
  </si>
  <si>
    <t>Test24</t>
  </si>
  <si>
    <t>Test25</t>
  </si>
  <si>
    <t>Test26</t>
  </si>
  <si>
    <t>Test27</t>
  </si>
  <si>
    <t>Test28</t>
  </si>
  <si>
    <t>untitled5.pdf</t>
  </si>
  <si>
    <t>Test29</t>
  </si>
  <si>
    <t>untitled6.pdf</t>
  </si>
  <si>
    <t>Test30</t>
  </si>
  <si>
    <t>untitled7.pdf</t>
  </si>
  <si>
    <t>Test31</t>
  </si>
  <si>
    <t>untitled8.pdf</t>
  </si>
  <si>
    <t>Test32</t>
  </si>
  <si>
    <t>untitled9.pdf</t>
  </si>
  <si>
    <t>TC_4450_2</t>
  </si>
  <si>
    <t>Test33</t>
  </si>
  <si>
    <t>untitled10.pdf</t>
  </si>
  <si>
    <t>Test34</t>
  </si>
  <si>
    <t>untitled11.pdf</t>
  </si>
  <si>
    <t>untitled12.pdf</t>
  </si>
  <si>
    <t>Antrag/7552-17</t>
  </si>
  <si>
    <t>Antrag/3013-17</t>
  </si>
  <si>
    <t>Antrag/1134-17</t>
  </si>
  <si>
    <t>Antrag/7215-17</t>
  </si>
  <si>
    <t>Antrag/3001-17</t>
  </si>
  <si>
    <t>Antrag/6520-17</t>
  </si>
  <si>
    <t>Antrag/3603-17</t>
  </si>
  <si>
    <t>Antrag/9356-17</t>
  </si>
  <si>
    <t>Antrag/2789-17</t>
  </si>
  <si>
    <t>Antrag/2483-17</t>
  </si>
  <si>
    <t>Antrag/1076-17</t>
  </si>
  <si>
    <t>Antrag/7999-17</t>
  </si>
  <si>
    <t>Antrag/4809-17</t>
  </si>
  <si>
    <t>Antrag/3833-17</t>
  </si>
  <si>
    <t>Antrag/9765-17</t>
  </si>
  <si>
    <t>Antrag/8013-17</t>
  </si>
  <si>
    <t>Antrag/3661-17</t>
  </si>
  <si>
    <t>Antrag/2270-17</t>
  </si>
  <si>
    <t>Antrag/2315-17</t>
  </si>
  <si>
    <t>Antrag/7693-17</t>
  </si>
  <si>
    <t>Antrag/8680-17</t>
  </si>
  <si>
    <t>Antrag/1630-17</t>
  </si>
  <si>
    <t>Antrag/3257-17</t>
  </si>
  <si>
    <t>Antrag/1106-17</t>
  </si>
  <si>
    <t>Antrag/5115-17</t>
  </si>
  <si>
    <t>Antrag/4283-17</t>
  </si>
  <si>
    <t>Antrag/2253-17</t>
  </si>
  <si>
    <t>Antrag/4589-17</t>
  </si>
  <si>
    <t>Antrag/1424-17</t>
  </si>
  <si>
    <t>Antrag/9666-17</t>
  </si>
  <si>
    <t>Antrag/7169-17</t>
  </si>
  <si>
    <t>Antrag/3875-17</t>
  </si>
  <si>
    <t>Antrag/1699-17</t>
  </si>
  <si>
    <t>Antrag/6859-17</t>
  </si>
  <si>
    <t>Antrag/5865-17</t>
  </si>
  <si>
    <t>Antrag/4707-17</t>
  </si>
  <si>
    <t>Antrag/7604-17</t>
  </si>
  <si>
    <t>Antrag/3903-17</t>
  </si>
  <si>
    <t>Antrag/9936-17</t>
  </si>
  <si>
    <t>Antrag/9923-17</t>
  </si>
  <si>
    <t>Antrag/2980-17</t>
  </si>
  <si>
    <t>Antrag/9851-17</t>
  </si>
  <si>
    <t>Antrag/3133-17</t>
  </si>
  <si>
    <t>Antrag/4793-17</t>
  </si>
  <si>
    <t>Antrag/6272-17</t>
  </si>
  <si>
    <t>Antrag/3496-17</t>
  </si>
  <si>
    <t>Antrag/3663-17</t>
  </si>
  <si>
    <t>untitled13.pdf</t>
  </si>
  <si>
    <t>Test35</t>
  </si>
  <si>
    <t>untitled14.pdf</t>
  </si>
  <si>
    <t>Test36</t>
  </si>
  <si>
    <t>untitled15.pdf</t>
  </si>
  <si>
    <t>Antrag/4886-17</t>
  </si>
  <si>
    <t>Antrag/3462-17</t>
  </si>
  <si>
    <t>Antrag/9122-17</t>
  </si>
  <si>
    <t>Antrag/5024-17</t>
  </si>
  <si>
    <t>Antrag/3355-17</t>
  </si>
  <si>
    <t>Antrag/1014-17</t>
  </si>
  <si>
    <t>Antrag/5578-17</t>
  </si>
  <si>
    <t>Antrag/6949-17</t>
  </si>
  <si>
    <t>Antrag/3338-17</t>
  </si>
  <si>
    <t>Antrag/9504-17</t>
  </si>
  <si>
    <t>Antrag/2820-17</t>
  </si>
  <si>
    <t>Antrag/5092-17</t>
  </si>
  <si>
    <t>Antrag/6455-17</t>
  </si>
  <si>
    <t>Antrag/1872-17</t>
  </si>
  <si>
    <t>Antrag/2358-17</t>
  </si>
  <si>
    <t>Antrag/7578-17</t>
  </si>
  <si>
    <t>Antrag/2276-17</t>
  </si>
  <si>
    <t>Antrag/9573-17</t>
  </si>
  <si>
    <t>Antrag/2337-17</t>
  </si>
  <si>
    <t>Antrag/1733-17</t>
  </si>
  <si>
    <t>Antrag/9729-17</t>
  </si>
  <si>
    <t>Antrag/6538-17</t>
  </si>
  <si>
    <t>Antrag/1376-17</t>
  </si>
  <si>
    <t>Antrag/8116-17</t>
  </si>
  <si>
    <t>Antrag/7803-17</t>
  </si>
  <si>
    <t>Antrag/2165-17</t>
  </si>
  <si>
    <t>232_1</t>
  </si>
  <si>
    <t>Antrag/2705-17</t>
  </si>
  <si>
    <t>Antrag/2473-17</t>
  </si>
  <si>
    <t>Antrag/1386-17</t>
  </si>
  <si>
    <t>Antrag/6541-17</t>
  </si>
  <si>
    <t>Antrag/7303-17</t>
  </si>
  <si>
    <t>Antrag/4678-17</t>
  </si>
  <si>
    <t>Antrag/4790-17</t>
  </si>
  <si>
    <t>Antrag/4395-17</t>
  </si>
  <si>
    <t>Antrag/9323-17</t>
  </si>
  <si>
    <t>Antrag/2836-17</t>
  </si>
  <si>
    <t>Antrag/9162-17</t>
  </si>
  <si>
    <t>Antrag/2661-17</t>
  </si>
  <si>
    <t>Antrag/1714-17</t>
  </si>
  <si>
    <t>Antrag/8730-17</t>
  </si>
  <si>
    <t>Antrag/9215-17</t>
  </si>
  <si>
    <t>Antrag/4867-17</t>
  </si>
  <si>
    <t>Antrag/9926-17</t>
  </si>
  <si>
    <t>Antrag/5021-17</t>
  </si>
  <si>
    <t>Antrag/1248-17</t>
  </si>
  <si>
    <t>Antrag/7664-17</t>
  </si>
  <si>
    <t>Antrag/7740-17</t>
  </si>
  <si>
    <t>Antrag/1438-17</t>
  </si>
  <si>
    <t>Antrag/8886-17</t>
  </si>
  <si>
    <t>Antrag/8808-17</t>
  </si>
  <si>
    <t>Antrag/5934-17</t>
  </si>
  <si>
    <t>Antrag/4992-17</t>
  </si>
  <si>
    <t>Antrag/3290-17</t>
  </si>
  <si>
    <t>Antrag/3522-17</t>
  </si>
  <si>
    <t>Antrag/9256-17</t>
  </si>
  <si>
    <t>Antrag/3901-17</t>
  </si>
  <si>
    <t>Antrag/1660-17</t>
  </si>
  <si>
    <t>Antrag/2687-17</t>
  </si>
  <si>
    <t>Antrag/7009-17</t>
  </si>
  <si>
    <t>Antrag/6137-17</t>
  </si>
  <si>
    <t>Antrag/6797-17</t>
  </si>
  <si>
    <t>Antrag/8245-17</t>
  </si>
  <si>
    <t>Antrag/2333-17</t>
  </si>
  <si>
    <t>Antrag/4820-17</t>
  </si>
  <si>
    <t>Antrag/5893-17</t>
  </si>
  <si>
    <t>Antrag/7224-17</t>
  </si>
  <si>
    <t>Antrag/4096-17</t>
  </si>
  <si>
    <t>Antrag/1696-17</t>
  </si>
  <si>
    <t>Antrag/1990-17</t>
  </si>
  <si>
    <t>Antrag/7892-17</t>
  </si>
  <si>
    <t>Antrag/8927-17</t>
  </si>
  <si>
    <t>Antrag/6102-17</t>
  </si>
  <si>
    <t>Test37</t>
  </si>
  <si>
    <t>Test38</t>
  </si>
  <si>
    <t>Test39</t>
  </si>
  <si>
    <t>Test40</t>
  </si>
  <si>
    <t>Test41</t>
  </si>
  <si>
    <t>Test42</t>
  </si>
  <si>
    <t>Test43</t>
  </si>
  <si>
    <t>Test44</t>
  </si>
  <si>
    <t>Test45</t>
  </si>
  <si>
    <t>Test46</t>
  </si>
  <si>
    <t>Test47</t>
  </si>
  <si>
    <t>Test48</t>
  </si>
  <si>
    <t>Antrag/2706-17</t>
  </si>
  <si>
    <t>Antrag/8443-17</t>
  </si>
  <si>
    <t>Antrag/7853-17</t>
  </si>
  <si>
    <t>Antrag/3973-17</t>
  </si>
  <si>
    <t>Antrag/6092-17</t>
  </si>
  <si>
    <t>Antrag/2209-17</t>
  </si>
  <si>
    <t>Antrag/4070-17</t>
  </si>
  <si>
    <t>Antrag/2164-17</t>
  </si>
  <si>
    <t>Antrag/4543-17</t>
  </si>
  <si>
    <t>Antrag/5508-17</t>
  </si>
  <si>
    <t>Antrag/4146-17</t>
  </si>
  <si>
    <t>Antrag/9939-17</t>
  </si>
  <si>
    <t>Antrag/6258-17</t>
  </si>
  <si>
    <t>Antrag/5216-17</t>
  </si>
  <si>
    <t>Antrag/5926-17</t>
  </si>
  <si>
    <t>Antrag/5177-17</t>
  </si>
  <si>
    <t>Antrag/3031-17</t>
  </si>
  <si>
    <t>Antrag/1824-17</t>
  </si>
  <si>
    <t>Antrag/7356-17</t>
  </si>
  <si>
    <t>Antrag/8419-17</t>
  </si>
  <si>
    <t>Antrag/4148-17</t>
  </si>
  <si>
    <t>Antrag/9848-17</t>
  </si>
  <si>
    <t>Antrag/5013-17</t>
  </si>
  <si>
    <t>Antrag/8761-17</t>
  </si>
  <si>
    <t>Antrag/9148-17</t>
  </si>
  <si>
    <t>Antrag/7162-17</t>
  </si>
  <si>
    <t>Antrag/8890-17</t>
  </si>
  <si>
    <t>Antrag/7831-17</t>
  </si>
  <si>
    <t>Antrag/9339-17</t>
  </si>
  <si>
    <t>Antrag/9422-17</t>
  </si>
  <si>
    <t>Antrag/1403-17</t>
  </si>
  <si>
    <t>Antrag/6691-17</t>
  </si>
  <si>
    <t>Antrag/4751-17</t>
  </si>
  <si>
    <t>Antrag/2922-17</t>
  </si>
  <si>
    <t>Antrag/6250-17</t>
  </si>
  <si>
    <t>Antrag/4722-17</t>
  </si>
  <si>
    <t>Antrag/3832-17</t>
  </si>
  <si>
    <t>Antrag/7476-17</t>
  </si>
  <si>
    <t>Antrag/3733-17</t>
  </si>
  <si>
    <t>Antrag/4165-17</t>
  </si>
  <si>
    <t>Antrag/3645-17</t>
  </si>
  <si>
    <t>Antrag/2686-17</t>
  </si>
  <si>
    <t>Antrag/3838-17</t>
  </si>
  <si>
    <t>Antrag/1966-17</t>
  </si>
  <si>
    <t>Antrag/1156-17</t>
  </si>
  <si>
    <t>Antrag/4675-17</t>
  </si>
  <si>
    <t>Antrag/5566-17</t>
  </si>
  <si>
    <t>Antrag/5845-17</t>
  </si>
  <si>
    <t>Antrag/7697-17</t>
  </si>
  <si>
    <t>Antrag/9778-17</t>
  </si>
  <si>
    <t>Antrag/9396-17</t>
  </si>
  <si>
    <t>Antrag/2384-17</t>
  </si>
  <si>
    <t>Antrag/8620-17</t>
  </si>
  <si>
    <t>Antrag/9407-17</t>
  </si>
  <si>
    <t>Antrag/8868-17</t>
  </si>
  <si>
    <t>Antrag/9053-17</t>
  </si>
  <si>
    <t>Antrag/7130-17</t>
  </si>
  <si>
    <t>Antrag/5607-17</t>
  </si>
  <si>
    <t>Antrag/6870-17</t>
  </si>
  <si>
    <t>Antrag/2305-17</t>
  </si>
  <si>
    <t>Antrag/1666-17</t>
  </si>
  <si>
    <t>Antrag/4637-17</t>
  </si>
  <si>
    <t>Antrag/1865-17</t>
  </si>
  <si>
    <t>Antrag/5458-17</t>
  </si>
  <si>
    <t>Antrag/3362-17</t>
  </si>
  <si>
    <t>Antrag/4431-17</t>
  </si>
  <si>
    <t>Antrag/7042-17</t>
  </si>
  <si>
    <t>Antrag/6297-17</t>
  </si>
  <si>
    <t>Antrag/1994-17</t>
  </si>
  <si>
    <t>Antrag/8813-17</t>
  </si>
  <si>
    <t>Antrag/4832-17</t>
  </si>
  <si>
    <t>Antrag/6048-17</t>
  </si>
  <si>
    <t>Antrag/2857-17</t>
  </si>
  <si>
    <t>Antrag/5524-17</t>
  </si>
  <si>
    <t>Antrag/2527-17</t>
  </si>
  <si>
    <t>Antrag/3164-17</t>
  </si>
  <si>
    <t>Antrag/2879-17</t>
  </si>
  <si>
    <t>Antrag/6879-17</t>
  </si>
  <si>
    <t>Antrag/5700-17</t>
  </si>
  <si>
    <t>Antrag/3881-17</t>
  </si>
  <si>
    <t>Antrag/5972-17</t>
  </si>
  <si>
    <t>Antrag/6676-17</t>
  </si>
  <si>
    <t>Antrag/4232-17</t>
  </si>
  <si>
    <t>Antrag/4492-17</t>
  </si>
  <si>
    <t>Antrag/3540-17</t>
  </si>
  <si>
    <t>Antrag/4284-17</t>
  </si>
  <si>
    <t>Antrag/9403-17</t>
  </si>
  <si>
    <t>Antrag/3195-17</t>
  </si>
  <si>
    <t>Antrag/4791-17</t>
  </si>
  <si>
    <t>Antrag/6895-17</t>
  </si>
  <si>
    <t>Antrag/1130-17</t>
  </si>
  <si>
    <t>Antrag/5164-17</t>
  </si>
  <si>
    <t>Antrag/3115-17</t>
  </si>
  <si>
    <t>Antrag/3276-17</t>
  </si>
  <si>
    <t>Antrag/4403-17</t>
  </si>
  <si>
    <t>Antrag/7608-17</t>
  </si>
  <si>
    <t>Antrag/7087-17</t>
  </si>
  <si>
    <t>Antrag/1810-17</t>
  </si>
  <si>
    <t>Antrag/8153-17</t>
  </si>
  <si>
    <t>Antrag/9630-17</t>
  </si>
  <si>
    <t>Antrag/3388-17</t>
  </si>
  <si>
    <t>Antrag/3389-17</t>
  </si>
  <si>
    <t>Antrag/3390-17</t>
  </si>
  <si>
    <t>Antrag/3391-17</t>
  </si>
  <si>
    <t>Antrag/7459-17</t>
  </si>
  <si>
    <t>Antrag/1809-17</t>
  </si>
  <si>
    <t>Antrag/7622-17</t>
  </si>
  <si>
    <t>Antrag/7094-17</t>
  </si>
  <si>
    <t>Antrag/5240-17</t>
  </si>
  <si>
    <t>Antrag/5176-17</t>
  </si>
  <si>
    <t>Antrag/5228-17</t>
  </si>
  <si>
    <t>Antrag/2071-17</t>
  </si>
  <si>
    <t>Antrag/3739-17</t>
  </si>
  <si>
    <t>Antrag/4216-17</t>
  </si>
  <si>
    <t>Antrag/2739-17</t>
  </si>
  <si>
    <t>Antrag/5447-17</t>
  </si>
  <si>
    <t>Antrag/4269-17</t>
  </si>
  <si>
    <t>Antrag/8756-17</t>
  </si>
  <si>
    <t>Antrag/3638-17</t>
  </si>
  <si>
    <t>Antrag/3029-17</t>
  </si>
  <si>
    <t>Antrag/4230-17</t>
  </si>
  <si>
    <t>Antrag/5597-17</t>
  </si>
  <si>
    <t>Antrag/6072-17</t>
  </si>
  <si>
    <t>Antrag/6383-17</t>
  </si>
  <si>
    <t>Antrag/3883-17</t>
  </si>
  <si>
    <t>Antrag/2934-17</t>
  </si>
  <si>
    <t>Antrag/6348-17</t>
  </si>
  <si>
    <t>Antrag/4851-17</t>
  </si>
  <si>
    <t>Antrag/7735-17</t>
  </si>
  <si>
    <t>Antrag/9634-17</t>
  </si>
  <si>
    <t>Antrag/7771-17</t>
  </si>
  <si>
    <t>Antrag/8779-17</t>
  </si>
  <si>
    <t>Antrag/3990-17</t>
  </si>
  <si>
    <t>Antrag/5006-17</t>
  </si>
  <si>
    <t>1529_20_N</t>
  </si>
  <si>
    <t>Antrag/3808-17</t>
  </si>
  <si>
    <t>Antrag/4467-17</t>
  </si>
  <si>
    <t>Antrag/4795-17</t>
  </si>
  <si>
    <t>Antrag/1623-17</t>
  </si>
  <si>
    <t>Antrag/7283-17</t>
  </si>
  <si>
    <t>Antrag/4097-17</t>
  </si>
  <si>
    <t>Antrag/3278-17</t>
  </si>
  <si>
    <t>Antrag/8478-17</t>
  </si>
  <si>
    <t>Antrag/5065-17</t>
  </si>
  <si>
    <t>Antrag/8944-17</t>
  </si>
  <si>
    <t>Antrag/2925-17</t>
  </si>
  <si>
    <t>Antrag/6372-17</t>
  </si>
  <si>
    <t>Antrag/1415-17</t>
  </si>
  <si>
    <t>Antrag/7395-17</t>
  </si>
  <si>
    <t>Antrag/1764-17</t>
  </si>
  <si>
    <t>Antrag/2470-17</t>
  </si>
  <si>
    <t>Antrag/9276-17</t>
  </si>
  <si>
    <t>Antrag/8233-17</t>
  </si>
  <si>
    <t>Antrag/9682-17</t>
  </si>
  <si>
    <t>Antrag/6885-17</t>
  </si>
  <si>
    <t>Antrag/2628-17</t>
  </si>
  <si>
    <t>Antrag/6015-17</t>
  </si>
  <si>
    <t>Antrag/6553-17</t>
  </si>
  <si>
    <t>Antrag/6476-17</t>
  </si>
  <si>
    <t>Antrag/5449-17</t>
  </si>
  <si>
    <t>Antrag/8338-17</t>
  </si>
  <si>
    <t>Test1 .pdf</t>
  </si>
  <si>
    <t>Antrag/7757-17</t>
  </si>
  <si>
    <t>Antrag/1072-17</t>
  </si>
  <si>
    <t>Antrag/9039-17</t>
  </si>
  <si>
    <t>Antrag/4539-17</t>
  </si>
  <si>
    <t>Antrag/7717-17</t>
  </si>
  <si>
    <t>Antrag/7253-17</t>
  </si>
  <si>
    <t>Antrag/9453-17</t>
  </si>
  <si>
    <t>Antrag/4803-17</t>
  </si>
  <si>
    <t>Antrag/3236-17</t>
  </si>
  <si>
    <t>Antrag/6722-17</t>
  </si>
  <si>
    <t>Antrag/4905-17</t>
  </si>
  <si>
    <t>Antrag/5104-17</t>
  </si>
  <si>
    <t>Antrag/7790-17</t>
  </si>
  <si>
    <t>Antrag/7044-17</t>
  </si>
  <si>
    <t>Antrag/9866-17</t>
  </si>
  <si>
    <t>Antrag/2002-17</t>
  </si>
  <si>
    <t>Antrag/5426-17</t>
  </si>
  <si>
    <t>Antrag/2014-17</t>
  </si>
  <si>
    <t>Antrag/4777-17</t>
  </si>
  <si>
    <t>Antrag/2579-17</t>
  </si>
  <si>
    <t>Antrag/6423-17</t>
  </si>
  <si>
    <t>Antrag/2915-17</t>
  </si>
  <si>
    <t>Antrag/3357-17</t>
  </si>
  <si>
    <t>Antrag/3876-17</t>
  </si>
  <si>
    <t>Antrag/4685-17</t>
  </si>
  <si>
    <t>Antrag/7136-17</t>
  </si>
  <si>
    <t>Antrag/3298-17</t>
  </si>
  <si>
    <t>Antrag/2272-17</t>
  </si>
  <si>
    <t>Antrag/4302-17</t>
  </si>
  <si>
    <t>Antrag/5184-17</t>
  </si>
  <si>
    <t>Antrag/7030-17</t>
  </si>
  <si>
    <t>Antrag/4397-17</t>
  </si>
  <si>
    <t>Antrag/4897-17</t>
  </si>
  <si>
    <t>Antrag/1661-17</t>
  </si>
  <si>
    <t>Antrag/8961-17</t>
  </si>
  <si>
    <t>Antrag/6712-17</t>
  </si>
  <si>
    <t>Antrag/1488-17</t>
  </si>
  <si>
    <t>Antrag/4691-17</t>
  </si>
  <si>
    <t>Antrag/9629-17</t>
  </si>
  <si>
    <t>Antrag/2538-17</t>
  </si>
  <si>
    <t>Antrag_2538-17.pdf</t>
  </si>
  <si>
    <t>Antrag/6190-17</t>
  </si>
  <si>
    <t>Antrag_6190-17.pdf</t>
  </si>
  <si>
    <t>Antrag/1343-17</t>
  </si>
  <si>
    <t>Antrag_1343-17.pdf</t>
  </si>
  <si>
    <t>Antrag/3294-17</t>
  </si>
  <si>
    <t>Antrag_3294-17.pdf</t>
  </si>
  <si>
    <t>Antrag/5847-17</t>
  </si>
  <si>
    <t>Antrag_5847-17.pdf</t>
  </si>
  <si>
    <t>Antrag/7135-17</t>
  </si>
  <si>
    <t>Antrag_7135-17.pdf</t>
  </si>
  <si>
    <t>Antrag/1496-17</t>
  </si>
  <si>
    <t>Antrag_1496-17.pdf</t>
  </si>
  <si>
    <t>Antrag/9554-17</t>
  </si>
  <si>
    <t>Antrag_9554-17.pdf</t>
  </si>
  <si>
    <t>Antrag/1536-17</t>
  </si>
  <si>
    <t>Antrag_1536-17.pdf</t>
  </si>
  <si>
    <t>Antrag/1503-17</t>
  </si>
  <si>
    <t>Antrag_1503-17.pdf</t>
  </si>
  <si>
    <t>Antrag/4916-17</t>
  </si>
  <si>
    <t>Antrag_4916-17.pdf</t>
  </si>
  <si>
    <t>Antrag_5578-17.pdf</t>
  </si>
  <si>
    <t>Antrag/5660-17</t>
  </si>
  <si>
    <t>Antrag_5660-17.pdf</t>
  </si>
  <si>
    <t>Antrag/9222-17</t>
  </si>
  <si>
    <t>Antrag_9222-17.pdf</t>
  </si>
  <si>
    <t>Antrag/9006-17</t>
  </si>
  <si>
    <t>Antrag_9006-17.pdf</t>
  </si>
  <si>
    <t>Antrag/7397-17</t>
  </si>
  <si>
    <t>Antrag_7397-17.pdf</t>
  </si>
  <si>
    <t>Antrag/2300-17</t>
  </si>
  <si>
    <t>Antrag_2300-17.pdf</t>
  </si>
  <si>
    <t>Antrag/2869-17</t>
  </si>
  <si>
    <t>Antrag_2869-17.pdf</t>
  </si>
  <si>
    <t>Antrag/4727-17</t>
  </si>
  <si>
    <t>Antrag_4727-17.pdf</t>
  </si>
  <si>
    <t>Antrag/4157-17</t>
  </si>
  <si>
    <t>Antrag_4157-17.pdf</t>
  </si>
  <si>
    <t>Antrag/5948-17</t>
  </si>
  <si>
    <t>Antrag_5948-17.pdf</t>
  </si>
  <si>
    <t>Antrag/3778-17</t>
  </si>
  <si>
    <t>Antrag_3778-17.pdf</t>
  </si>
  <si>
    <t>Antrag/7911-17</t>
  </si>
  <si>
    <t>Antrag_7911-17.pdf</t>
  </si>
  <si>
    <t>Antrag/8744-17</t>
  </si>
  <si>
    <t>Antrag_8744-17.pdf</t>
  </si>
  <si>
    <t>Antrag_4678-17.pdf</t>
  </si>
  <si>
    <t>Antrag/8976-17</t>
  </si>
  <si>
    <t>Antrag_8976-17.pdf</t>
  </si>
  <si>
    <t>Antrag/2413-17</t>
  </si>
  <si>
    <t>Antrag_2413-17.pdf</t>
  </si>
  <si>
    <t>Antrag/4385-17</t>
  </si>
  <si>
    <t>Antrag_4385-17.pdf</t>
  </si>
  <si>
    <t>Antrag/1927-17</t>
  </si>
  <si>
    <t>Antrag_1927-17.pdf</t>
  </si>
  <si>
    <t>Antrag/4504-17</t>
  </si>
  <si>
    <t>Antrag_4504-17.pdf</t>
  </si>
  <si>
    <t>Antrag/6960-17</t>
  </si>
  <si>
    <t>Antrag_6960-17.pdf</t>
  </si>
  <si>
    <t>Antrag/9173-17</t>
  </si>
  <si>
    <t>Antrag_9173-17.pdf</t>
  </si>
  <si>
    <t>Antrag/3598-17</t>
  </si>
  <si>
    <t>Antrag_3598-17.pdf</t>
  </si>
  <si>
    <t>Antrag/5783-17</t>
  </si>
  <si>
    <t>Antrag_5783-17.pdf</t>
  </si>
  <si>
    <t>Antrag/6394-17</t>
  </si>
  <si>
    <t>Antrag_6394-17.pdf</t>
  </si>
  <si>
    <t>Antrag/3762-17</t>
  </si>
  <si>
    <t>Antrag_3762-17.pdf</t>
  </si>
  <si>
    <t>Antrag_9422-17.pdf</t>
  </si>
  <si>
    <t>Antrag/7344-17</t>
  </si>
  <si>
    <t>Antrag_7344-17.pdf</t>
  </si>
  <si>
    <t>Antrag/4455-17</t>
  </si>
  <si>
    <t>Antrag_4455-17.pdf</t>
  </si>
  <si>
    <t>Antrag/8614-17</t>
  </si>
  <si>
    <t>Antrag_8614-17.pdf</t>
  </si>
  <si>
    <t>Antrag/4536-17</t>
  </si>
  <si>
    <t>Antrag_4536-17.pdf</t>
  </si>
  <si>
    <t>Antrag/7334-17</t>
  </si>
  <si>
    <t>Antrag_7334-17.pdf</t>
  </si>
  <si>
    <t>Antrag/5432-17</t>
  </si>
  <si>
    <t>Antrag_5432-17.pdf</t>
  </si>
  <si>
    <t>Antrag_2065-17.pdf</t>
  </si>
  <si>
    <t>Antrag/8781-17</t>
  </si>
  <si>
    <t>Statistics.pdf</t>
  </si>
  <si>
    <t>Antrag/1698-17</t>
  </si>
  <si>
    <t>Antrag/5876-17</t>
  </si>
  <si>
    <t>Antrag/2839-17</t>
  </si>
  <si>
    <t>Antrag/8348-17</t>
  </si>
  <si>
    <t>Antrag/7909-17</t>
  </si>
  <si>
    <t>Antrag/1323-17</t>
  </si>
  <si>
    <t>Antrag/9458-17</t>
  </si>
  <si>
    <t>Antrag/9650-17</t>
  </si>
  <si>
    <t>Antrag/9668-17</t>
  </si>
  <si>
    <t>Antrag/5415-17</t>
  </si>
  <si>
    <t>Antrag/3253-17</t>
  </si>
  <si>
    <t>Antrag/7712-17</t>
  </si>
  <si>
    <t>Antrag/7141-17</t>
  </si>
  <si>
    <t>Antrag/5604-17</t>
  </si>
  <si>
    <t>Antrag/7048-17</t>
  </si>
  <si>
    <t>Antrag/4537-17</t>
  </si>
  <si>
    <t>Antrag/8600-17</t>
  </si>
  <si>
    <t>Antrag/7860-17</t>
  </si>
  <si>
    <t>Antrag/4596-17</t>
  </si>
  <si>
    <t>Antrag/9498-17</t>
  </si>
  <si>
    <t>Antrag/3779-17</t>
  </si>
  <si>
    <t>Antrag_3779-17.pdf</t>
  </si>
  <si>
    <t>Antrag/1763-17</t>
  </si>
  <si>
    <t>Antrag_1763-17.pdf</t>
  </si>
  <si>
    <t>Antrag/5799-17</t>
  </si>
  <si>
    <t>Antrag_5799-17.pdf</t>
  </si>
  <si>
    <t>Antrag/9135-17</t>
  </si>
  <si>
    <t>Antrag_9135-17.pdf</t>
  </si>
  <si>
    <t>Antrag/4571-17</t>
  </si>
  <si>
    <t>Antrag_4571-17.pdf</t>
  </si>
  <si>
    <t>Antrag/6727-17</t>
  </si>
  <si>
    <t>Antrag_6727-17.pdf</t>
  </si>
  <si>
    <t>Antrag/3672-17</t>
  </si>
  <si>
    <t>Antrag_3672-17.pdf</t>
  </si>
  <si>
    <t>Antrag/8814-17</t>
  </si>
  <si>
    <t>Antrag_8814-17.pdf</t>
  </si>
  <si>
    <t>Antrag/7170-17</t>
  </si>
  <si>
    <t>Antrag_7170-17.pdf</t>
  </si>
  <si>
    <t>Antrag/4509-17</t>
  </si>
  <si>
    <t>Antrag_4509-17.pdf</t>
  </si>
  <si>
    <t>Antrag/2880-17</t>
  </si>
  <si>
    <t>Antrag_2880-17.pdf</t>
  </si>
  <si>
    <t>Antrag/7859-17</t>
  </si>
  <si>
    <t>Antrag_7859-17.pdf</t>
  </si>
  <si>
    <t>Antrag/3311-17</t>
  </si>
  <si>
    <t>Antrag_3311-17.pdf</t>
  </si>
  <si>
    <t>Antrag/4388-17</t>
  </si>
  <si>
    <t>Antrag_4388-17.pdf</t>
  </si>
  <si>
    <t>Antrag/3623-17</t>
  </si>
  <si>
    <t>Antrag_3623-17.pdf</t>
  </si>
  <si>
    <t>Antrag/2949-17</t>
  </si>
  <si>
    <t>Antrag_2949-17.pdf</t>
  </si>
  <si>
    <t>Antrag/2966-17</t>
  </si>
  <si>
    <t>Antrag/7884-17</t>
  </si>
  <si>
    <t>Antrag_7884-17.pdf</t>
  </si>
  <si>
    <t>Antrag/3996-17</t>
  </si>
  <si>
    <t>Antrag_3996-17.pdf</t>
  </si>
  <si>
    <t>Antrag/4766-17</t>
  </si>
  <si>
    <t>Antrag_4766-17.pdf</t>
  </si>
  <si>
    <t>Antrag/7265-17</t>
  </si>
  <si>
    <t>Antrag_7265-17.pdf</t>
  </si>
  <si>
    <t>Antrag/5040-17</t>
  </si>
  <si>
    <t>Antrag_5040-17.pdf</t>
  </si>
  <si>
    <t>Antrag/8297-17</t>
  </si>
  <si>
    <t>Antrag_8297-17.pdf</t>
  </si>
  <si>
    <t>Antrag/8733-17</t>
  </si>
  <si>
    <t>Antrag_8733-17.pdf</t>
  </si>
  <si>
    <t>Antrag/1852-17</t>
  </si>
  <si>
    <t>Antrag_1852-17.pdf</t>
  </si>
  <si>
    <t>Antrag/5623-17</t>
  </si>
  <si>
    <t>Antrag_5623-17.pdf</t>
  </si>
  <si>
    <t>Antrag/5277-17</t>
  </si>
  <si>
    <t>Antrag_5277-17.pdf</t>
  </si>
  <si>
    <t>Antrag/6855-17</t>
  </si>
  <si>
    <t>Antrag_6855-17.pdf</t>
  </si>
  <si>
    <t>Antrag/5671-17</t>
  </si>
  <si>
    <t>Antrag_5671-17.pdf</t>
  </si>
  <si>
    <t>Antrag/2245-17</t>
  </si>
  <si>
    <t>Antrag_2245-17.pdf</t>
  </si>
  <si>
    <t>Antrag/5786-17</t>
  </si>
  <si>
    <t>Antrag_5786-17.pdf</t>
  </si>
  <si>
    <t>Antrag_5458-17.pdf</t>
  </si>
  <si>
    <t>Antrag/3104-17</t>
  </si>
  <si>
    <t>Antrag_3104-17.pdf</t>
  </si>
  <si>
    <t>Antrag/6022-17</t>
  </si>
  <si>
    <t>Antrag_6022-17.pdf</t>
  </si>
  <si>
    <t>Antrag_3883-17.pdf</t>
  </si>
  <si>
    <t>Antrag/6209-17</t>
  </si>
  <si>
    <t>Antrag_6209-17.pdf</t>
  </si>
  <si>
    <t>Antrag/6318-17</t>
  </si>
  <si>
    <t>Antrag_6318-17.pdf</t>
  </si>
  <si>
    <t>Antrag/4912-17</t>
  </si>
  <si>
    <t>Antrag_4912-17.pdf</t>
  </si>
  <si>
    <t>Antrag/1098-17</t>
  </si>
  <si>
    <t>Antrag_1098-17.pdf</t>
  </si>
  <si>
    <t>Antrag/9472-17</t>
  </si>
  <si>
    <t>Antrag_9472-17.pdf</t>
  </si>
  <si>
    <t>Antrag/6568-17</t>
  </si>
  <si>
    <t>Antrag_6568-17.pdf</t>
  </si>
  <si>
    <t>Antrag/1360-17</t>
  </si>
  <si>
    <t>Antrag_1360-17.pdf</t>
  </si>
  <si>
    <t>Antrag/2082-17</t>
  </si>
  <si>
    <t>Antrag_2082-17.pdf</t>
  </si>
  <si>
    <t>Antrag/1937-17</t>
  </si>
  <si>
    <t>Antrag_1937-17.pdf</t>
  </si>
  <si>
    <t>Antrag_9313-17.pdf</t>
  </si>
  <si>
    <t>Antrag/3616-17</t>
  </si>
  <si>
    <t>Antrag_3616-17.pdf</t>
  </si>
  <si>
    <t>Antrag/2587-17</t>
  </si>
  <si>
    <t>Antrag_2587-17.pdf</t>
  </si>
  <si>
    <t>Antrag/4448-17</t>
  </si>
  <si>
    <t>Antrag_4448-17.pdf</t>
  </si>
  <si>
    <t>Antrag/6485-17</t>
  </si>
  <si>
    <t>Antrag_6485-17.pdf</t>
  </si>
  <si>
    <t>Antrag/8575-17</t>
  </si>
  <si>
    <t>Antrag_8575-17.pdf</t>
  </si>
  <si>
    <t>Antrag/9340-17</t>
  </si>
  <si>
    <t>Antrag_9340-17.pdf</t>
  </si>
  <si>
    <t>Antrag/5579-17</t>
  </si>
  <si>
    <t>Antrag/5580-17</t>
  </si>
  <si>
    <t>60542_1</t>
  </si>
  <si>
    <t>60542_2</t>
  </si>
  <si>
    <t>UR 124/18</t>
  </si>
  <si>
    <t>Antrag_UR 124_18.pdf</t>
  </si>
  <si>
    <t>UR 125/18</t>
  </si>
  <si>
    <t>Antrag_UR 125_18.pdf</t>
  </si>
  <si>
    <t>UR 126/18</t>
  </si>
  <si>
    <t>Antrag_UR 126_18.pdf</t>
  </si>
  <si>
    <t>UR 127/19</t>
  </si>
  <si>
    <t>UR 128/19</t>
  </si>
  <si>
    <t>UR 129/19</t>
  </si>
  <si>
    <t>UR 130/19</t>
  </si>
  <si>
    <t>UR 131/19</t>
  </si>
  <si>
    <t>UR 132/19</t>
  </si>
  <si>
    <t>UR 133/19</t>
  </si>
  <si>
    <t>UR 134/19</t>
  </si>
  <si>
    <t>UR 135/19</t>
  </si>
  <si>
    <t>UR 136/19</t>
  </si>
  <si>
    <t>UR 137/19</t>
  </si>
  <si>
    <t>UR 138/19</t>
  </si>
  <si>
    <t>UR 139/19</t>
  </si>
  <si>
    <t>UR 140/19</t>
  </si>
  <si>
    <t>UR 141/19</t>
  </si>
  <si>
    <t>UR 142/19</t>
  </si>
  <si>
    <t>UR 143/19</t>
  </si>
  <si>
    <t>UR 144/19</t>
  </si>
  <si>
    <t>UR 145/19</t>
  </si>
  <si>
    <t>UR 146/19</t>
  </si>
  <si>
    <t>UR 147/19</t>
  </si>
  <si>
    <t>UR 148/19</t>
  </si>
  <si>
    <t>UR 149/19</t>
  </si>
  <si>
    <t>UR 150/19</t>
  </si>
  <si>
    <t>UR 151/19</t>
  </si>
  <si>
    <t>UR 152/19</t>
  </si>
  <si>
    <t>UR 153/19</t>
  </si>
  <si>
    <t>UR 154/19</t>
  </si>
  <si>
    <t>UR 155/19</t>
  </si>
  <si>
    <t>UR 156/19</t>
  </si>
  <si>
    <t>UR 157/19</t>
  </si>
  <si>
    <t>UR 158/19</t>
  </si>
  <si>
    <t>UR 159/19</t>
  </si>
  <si>
    <t>UR 160/19</t>
  </si>
  <si>
    <t>UR 161/19</t>
  </si>
  <si>
    <t>UR 162/19</t>
  </si>
  <si>
    <t>UR 163/19</t>
  </si>
  <si>
    <t>UR 164/19</t>
  </si>
  <si>
    <t>UR 165/19</t>
  </si>
  <si>
    <t>UR 166/19</t>
  </si>
  <si>
    <t>UR 167/19</t>
  </si>
  <si>
    <t>UR 168/19</t>
  </si>
  <si>
    <t>UR 169/19</t>
  </si>
  <si>
    <t>UR 170/19</t>
  </si>
  <si>
    <t>UR 171/19</t>
  </si>
  <si>
    <t>UR 172/19</t>
  </si>
  <si>
    <t>UR 173/19</t>
  </si>
  <si>
    <t>UR 174/19</t>
  </si>
  <si>
    <t>UR 175/19</t>
  </si>
  <si>
    <t>UR 176/19</t>
  </si>
  <si>
    <t>UR 177/19</t>
  </si>
  <si>
    <t>UR 178/19</t>
  </si>
  <si>
    <t>UR 179/19</t>
  </si>
  <si>
    <t>UR 180/19</t>
  </si>
  <si>
    <t>UR 181/19</t>
  </si>
  <si>
    <t>UR 182/19</t>
  </si>
  <si>
    <t>UR 183/19</t>
  </si>
  <si>
    <t>UR 184/19</t>
  </si>
  <si>
    <t>UR 185/19</t>
  </si>
  <si>
    <t>UR 186/19</t>
  </si>
  <si>
    <t>UR 187/19</t>
  </si>
  <si>
    <t>UR 188/19</t>
  </si>
  <si>
    <t>UR 189/19</t>
  </si>
  <si>
    <t>UR 190/19</t>
  </si>
  <si>
    <t>UR 191/19</t>
  </si>
  <si>
    <t>UR192/19</t>
  </si>
  <si>
    <t>UR 193/19</t>
  </si>
  <si>
    <t>UR 194/19</t>
  </si>
  <si>
    <t>Weg series</t>
  </si>
  <si>
    <t>UR 195/19</t>
  </si>
  <si>
    <t>UR 196/19</t>
  </si>
  <si>
    <t>UR 197/19</t>
  </si>
  <si>
    <t>UR 198/19</t>
  </si>
  <si>
    <t>UR 199/19</t>
  </si>
  <si>
    <t>UR 200/19</t>
  </si>
  <si>
    <t>UR 201/19</t>
  </si>
  <si>
    <t>UR 202/19</t>
  </si>
  <si>
    <t>UR 203/19</t>
  </si>
  <si>
    <t>UR 204/19</t>
  </si>
  <si>
    <t>UR 205/19</t>
  </si>
  <si>
    <t>UR 206/19</t>
  </si>
  <si>
    <t>UR 207/19</t>
  </si>
  <si>
    <t>UR 208/19</t>
  </si>
  <si>
    <t>UR 209/19</t>
  </si>
  <si>
    <t>UR 210/19</t>
  </si>
  <si>
    <t>UR 211/19</t>
  </si>
  <si>
    <t>Weg series Combine story</t>
  </si>
  <si>
    <t>UR 212/19</t>
  </si>
  <si>
    <t>UR 213/19</t>
  </si>
  <si>
    <t>UR 214/19</t>
  </si>
  <si>
    <t>UR 215/19</t>
  </si>
  <si>
    <t>UR 216/19</t>
  </si>
  <si>
    <t>UR 217/19</t>
  </si>
  <si>
    <t>UR 218/19</t>
  </si>
  <si>
    <t>UR 219/19</t>
  </si>
  <si>
    <t>UR 220/19</t>
  </si>
  <si>
    <t>UR 221/19</t>
  </si>
  <si>
    <t>UR 222/19</t>
  </si>
  <si>
    <t>UR 223/19</t>
  </si>
  <si>
    <t>UR 224/19</t>
  </si>
  <si>
    <t>UR 225/19</t>
  </si>
  <si>
    <t>UR 226/19</t>
  </si>
  <si>
    <t>UR 227/19</t>
  </si>
  <si>
    <t>UR 228/19</t>
  </si>
  <si>
    <t>XXX-AKTIVITYLIST</t>
  </si>
  <si>
    <t>Antrag/4796-17</t>
  </si>
  <si>
    <t>Antrag/4797-17</t>
  </si>
  <si>
    <t>Test2 .pdf</t>
  </si>
  <si>
    <t>Antrag/4798-17</t>
  </si>
  <si>
    <t>Test3 .pdf</t>
  </si>
  <si>
    <t>Antrag/4799-17</t>
  </si>
  <si>
    <t>Test4 .pdf</t>
  </si>
  <si>
    <t>Antrag/4800-17</t>
  </si>
  <si>
    <t>Test5 .pdf</t>
  </si>
  <si>
    <t>UR 229/19</t>
  </si>
  <si>
    <t>UR 229/20</t>
  </si>
  <si>
    <t>UR 229/21</t>
  </si>
  <si>
    <t>UR 229/22</t>
  </si>
  <si>
    <t>UR 229/23</t>
  </si>
  <si>
    <t>UR 229/24</t>
  </si>
  <si>
    <t>UR 229/25</t>
  </si>
  <si>
    <t>UR 229/26</t>
  </si>
  <si>
    <t>UR 229/27</t>
  </si>
  <si>
    <t>UR 229/28</t>
  </si>
  <si>
    <t>UR 229/29</t>
  </si>
  <si>
    <t>UR 229/30</t>
  </si>
  <si>
    <t>UR 229/31</t>
  </si>
  <si>
    <t>UR 229/32</t>
  </si>
  <si>
    <t>UR 229/33</t>
  </si>
  <si>
    <t>UR 229/34</t>
  </si>
  <si>
    <t>UR 229/35</t>
  </si>
  <si>
    <t>UR 229/36</t>
  </si>
  <si>
    <t>UR 229/37</t>
  </si>
  <si>
    <t>UR 229/38</t>
  </si>
  <si>
    <t>UR 229/39</t>
  </si>
  <si>
    <t>UR 229/40</t>
  </si>
  <si>
    <t>Antrag_UR 127_18.pdf</t>
  </si>
  <si>
    <t>UR 229/41</t>
  </si>
  <si>
    <t>Antrag_UR 128_18.pdf</t>
  </si>
  <si>
    <t>UR 229/42</t>
  </si>
  <si>
    <t>Antrag_UR 129_18.pdf</t>
  </si>
  <si>
    <t>UR 229/43</t>
  </si>
  <si>
    <t>Antrag_UR 130_18.pdf</t>
  </si>
  <si>
    <t>UR 229/44</t>
  </si>
  <si>
    <t>Antrag_UR 131_18.pdf</t>
  </si>
  <si>
    <t>UR 229/45</t>
  </si>
  <si>
    <t>Antrag_UR 132_18.pdf</t>
  </si>
  <si>
    <t>UR 229/46</t>
  </si>
  <si>
    <t>UR 229/47</t>
  </si>
  <si>
    <t>UR 229/48</t>
  </si>
  <si>
    <t>UR 229/49</t>
  </si>
  <si>
    <t>UR 229/50</t>
  </si>
  <si>
    <t>UR 229/51</t>
  </si>
  <si>
    <t>UR 229/52</t>
  </si>
  <si>
    <t>UR 229/53</t>
  </si>
  <si>
    <t>UR 229/54</t>
  </si>
  <si>
    <t>UR 229/55</t>
  </si>
  <si>
    <t>UR 229/56</t>
  </si>
  <si>
    <t>UR 229/57</t>
  </si>
  <si>
    <t>UR 229/58</t>
  </si>
  <si>
    <t>UR 229/59</t>
  </si>
  <si>
    <t>UR 229/60</t>
  </si>
  <si>
    <t>UR 229/61</t>
  </si>
  <si>
    <t>UR 229/62</t>
  </si>
  <si>
    <t>UR 229/63</t>
  </si>
  <si>
    <t>UR 229/64</t>
  </si>
  <si>
    <t>UR 229/65</t>
  </si>
  <si>
    <t>UR 229/66</t>
  </si>
  <si>
    <t>UR 229/67</t>
  </si>
  <si>
    <t>UR 229/68</t>
  </si>
  <si>
    <t>UR 229/69</t>
  </si>
  <si>
    <t>UR 229/70</t>
  </si>
  <si>
    <t>UR 229/71</t>
  </si>
  <si>
    <t>UR 229/72</t>
  </si>
  <si>
    <t>UR 229/73</t>
  </si>
  <si>
    <t>UR 229/74</t>
  </si>
  <si>
    <t>UR 229/75</t>
  </si>
  <si>
    <t>UR 229/76</t>
  </si>
  <si>
    <t>UR 229/77</t>
  </si>
  <si>
    <t>UR 230/19</t>
  </si>
  <si>
    <t>UR 231/19</t>
  </si>
  <si>
    <t>UR 232/19</t>
  </si>
  <si>
    <t>UR 233/19</t>
  </si>
  <si>
    <t>UR 234/19</t>
  </si>
  <si>
    <t>UR 235/19</t>
  </si>
  <si>
    <t>UR 236/19</t>
  </si>
  <si>
    <t>UR 237/19</t>
  </si>
  <si>
    <t>UR 238/19</t>
  </si>
  <si>
    <t>UR 239/19</t>
  </si>
  <si>
    <t>UR 240/19</t>
  </si>
  <si>
    <t>UR 241/19</t>
  </si>
  <si>
    <t>UR 242/19</t>
  </si>
  <si>
    <t>UR 243/19</t>
  </si>
  <si>
    <t>UR 244/19</t>
  </si>
  <si>
    <t>UR 245/19</t>
  </si>
  <si>
    <t>UR 246/19</t>
  </si>
  <si>
    <t>UR 247/19</t>
  </si>
  <si>
    <t>UR 248/19</t>
  </si>
  <si>
    <t>UR 249/19</t>
  </si>
  <si>
    <t>UR 250/19</t>
  </si>
  <si>
    <t>UR 251/19</t>
  </si>
  <si>
    <t>UR 252/19</t>
  </si>
  <si>
    <t>UR 253/19</t>
  </si>
  <si>
    <t>UR 254/19</t>
  </si>
  <si>
    <t>UR 255/19</t>
  </si>
  <si>
    <t>UR 256/19</t>
  </si>
  <si>
    <t>UR 257/19</t>
  </si>
  <si>
    <t>UR 258/19</t>
  </si>
  <si>
    <t>UR 259/19</t>
  </si>
  <si>
    <t>UR 260/19</t>
  </si>
  <si>
    <t>UR 261/19</t>
  </si>
  <si>
    <t>UR 262/19</t>
  </si>
  <si>
    <t>UR 263/19</t>
  </si>
  <si>
    <t>UR 264/19</t>
  </si>
  <si>
    <t>UR 265/19</t>
  </si>
  <si>
    <t>UR 266/19</t>
  </si>
  <si>
    <t>UR 267/19</t>
  </si>
  <si>
    <t>UR 268/19</t>
  </si>
  <si>
    <t>UR 269/19</t>
  </si>
  <si>
    <t>UR 270/19</t>
  </si>
  <si>
    <t>UR 271/19</t>
  </si>
  <si>
    <t>UR 272/19</t>
  </si>
  <si>
    <t>UR 273/19</t>
  </si>
  <si>
    <t>UR 274/19</t>
  </si>
  <si>
    <t>UR 275/19</t>
  </si>
  <si>
    <t>UR 276/19</t>
  </si>
  <si>
    <t>UR 277/19</t>
  </si>
  <si>
    <t>UR 278/19</t>
  </si>
  <si>
    <t>UR 279/19</t>
  </si>
  <si>
    <t>UR 280/19</t>
  </si>
  <si>
    <t>UR 281/19</t>
  </si>
  <si>
    <t>UR 282/19</t>
  </si>
  <si>
    <t>UR 283/19</t>
  </si>
  <si>
    <t>UR 284/19</t>
  </si>
  <si>
    <t>UR 285/19</t>
  </si>
  <si>
    <t>UR 286/19</t>
  </si>
  <si>
    <t>UR 287/19</t>
  </si>
  <si>
    <t>UR 288/19</t>
  </si>
  <si>
    <t>UR 289/19</t>
  </si>
  <si>
    <t>UR 290/19</t>
  </si>
  <si>
    <t>UR 291/19</t>
  </si>
  <si>
    <t>UR 292/19</t>
  </si>
  <si>
    <t>UR 293/19</t>
  </si>
  <si>
    <t>UR 294/19</t>
  </si>
  <si>
    <t>UR 295/19</t>
  </si>
  <si>
    <t>UR 296/19</t>
  </si>
  <si>
    <t>UR 297/19</t>
  </si>
  <si>
    <t>UR 298/19</t>
  </si>
  <si>
    <t>UR 299/19</t>
  </si>
  <si>
    <t>UR 300/19</t>
  </si>
  <si>
    <t>UR 301/19</t>
  </si>
  <si>
    <t>UR 302/19</t>
  </si>
  <si>
    <t>UR 303/19</t>
  </si>
  <si>
    <t>UR 304/19</t>
  </si>
  <si>
    <t>UR 305/19</t>
  </si>
  <si>
    <t>UR 306/19</t>
  </si>
  <si>
    <t>UR 307/19</t>
  </si>
  <si>
    <t>UR 308/19</t>
  </si>
  <si>
    <t>UR 309/19</t>
  </si>
  <si>
    <t>UR 310/19</t>
  </si>
  <si>
    <t>UR 311/19</t>
  </si>
  <si>
    <t>UR 312/19</t>
  </si>
  <si>
    <t>UR 313/19</t>
  </si>
  <si>
    <t>UR 314/19</t>
  </si>
  <si>
    <t>UR 315/19</t>
  </si>
  <si>
    <t>UR 316/19</t>
  </si>
  <si>
    <t>UR 317/19</t>
  </si>
  <si>
    <t>UR 318/19</t>
  </si>
  <si>
    <t>UR 319/19</t>
  </si>
  <si>
    <t>UR 320/19</t>
  </si>
  <si>
    <t>UR 321/19</t>
  </si>
  <si>
    <t>UR 322/19</t>
  </si>
  <si>
    <t>UR 323/19</t>
  </si>
  <si>
    <t>UR 324/19</t>
  </si>
  <si>
    <t>UR 325/19</t>
  </si>
  <si>
    <t>UR 326/19</t>
  </si>
  <si>
    <t>UR 327/19</t>
  </si>
  <si>
    <t>UR 328/19</t>
  </si>
  <si>
    <t>UR 329/19</t>
  </si>
  <si>
    <t>UR 330/19</t>
  </si>
  <si>
    <t>UR 331/19</t>
  </si>
  <si>
    <t>UR 332/19</t>
  </si>
  <si>
    <t>UR 333/19</t>
  </si>
  <si>
    <t>UR 334/19</t>
  </si>
  <si>
    <t>UR 335/19</t>
  </si>
  <si>
    <t>UR 336/20</t>
  </si>
  <si>
    <t>UR 337/20</t>
  </si>
  <si>
    <t>UR 338/20</t>
  </si>
  <si>
    <t>UR 339/20</t>
  </si>
  <si>
    <t>UR 340/20</t>
  </si>
  <si>
    <t>UR 341/20</t>
  </si>
  <si>
    <t>UR 342/20</t>
  </si>
  <si>
    <t>UR 343/20</t>
  </si>
  <si>
    <t>UR 344/20</t>
  </si>
  <si>
    <t>UR 345/20</t>
  </si>
  <si>
    <t>UR 346/20</t>
  </si>
  <si>
    <t>UR 347/20</t>
  </si>
  <si>
    <t>UR 348/20</t>
  </si>
  <si>
    <t>UR 349/20</t>
  </si>
  <si>
    <t>UR 350/20</t>
  </si>
  <si>
    <t>UR 351/20</t>
  </si>
  <si>
    <t>UR 352/20</t>
  </si>
  <si>
    <t>UR 353/20</t>
  </si>
  <si>
    <t>UR 354/20</t>
  </si>
  <si>
    <t>UR 355/20</t>
  </si>
  <si>
    <t>UR 356/20</t>
  </si>
  <si>
    <t>UR 357/20</t>
  </si>
  <si>
    <t>UR 358/20</t>
  </si>
  <si>
    <t>UR 359/20</t>
  </si>
  <si>
    <t>UR 360/20</t>
  </si>
  <si>
    <t>UR 361/20</t>
  </si>
  <si>
    <t>UR 362/20</t>
  </si>
  <si>
    <t>UR 363/20</t>
  </si>
  <si>
    <t>UR 364/20</t>
  </si>
  <si>
    <t>UR 365/20</t>
  </si>
  <si>
    <t>UR 366/20</t>
  </si>
  <si>
    <t>UR 367/20</t>
  </si>
  <si>
    <t>UR 368/20</t>
  </si>
  <si>
    <t>UR 369/20</t>
  </si>
  <si>
    <t>UR 370/20</t>
  </si>
  <si>
    <t>UR 371/20</t>
  </si>
  <si>
    <t>UR 372/20</t>
  </si>
  <si>
    <t>UR 373/20</t>
  </si>
  <si>
    <t>UR 374/20</t>
  </si>
  <si>
    <t>UR 375/20</t>
  </si>
  <si>
    <t>UR 376/20</t>
  </si>
  <si>
    <t>UR 377/20</t>
  </si>
  <si>
    <t>UR 378/20</t>
  </si>
  <si>
    <t>UR 379/20</t>
  </si>
  <si>
    <t>UR 380/20</t>
  </si>
  <si>
    <t>UR 381/20</t>
  </si>
  <si>
    <t>UR 382/20</t>
  </si>
  <si>
    <t>UR 383/20</t>
  </si>
  <si>
    <t>UR 384/20</t>
  </si>
  <si>
    <t>UR 385/20</t>
  </si>
  <si>
    <t>UR 386/20</t>
  </si>
  <si>
    <t>UR 387/20</t>
  </si>
  <si>
    <t>UR 388/20</t>
  </si>
  <si>
    <t>UR 389/20</t>
  </si>
  <si>
    <t>UR 390/20</t>
  </si>
  <si>
    <t>UR 391/20</t>
  </si>
  <si>
    <t>UR 392/20</t>
  </si>
  <si>
    <t>UR 393/20</t>
  </si>
  <si>
    <t>UR 394/20</t>
  </si>
  <si>
    <t>UR 395/20</t>
  </si>
  <si>
    <t>UR 396/20</t>
  </si>
  <si>
    <t>UR 397/20</t>
  </si>
  <si>
    <t>UR 398/20</t>
  </si>
  <si>
    <t>UR 399/20</t>
  </si>
  <si>
    <t>UR 400/20</t>
  </si>
  <si>
    <t>UR 401/20</t>
  </si>
  <si>
    <t>UR 402/20</t>
  </si>
  <si>
    <t>UR 403/20</t>
  </si>
  <si>
    <t>UR 404/20</t>
  </si>
  <si>
    <t>UR 405/20</t>
  </si>
  <si>
    <t>UR 406/20</t>
  </si>
  <si>
    <t>UR 407/20</t>
  </si>
  <si>
    <t>UR 408/20</t>
  </si>
  <si>
    <t>UR 409/20</t>
  </si>
  <si>
    <t>UR 410/20</t>
  </si>
  <si>
    <t>UR 411/20</t>
  </si>
  <si>
    <t>UR 412/20</t>
  </si>
  <si>
    <t>UR 413/20</t>
  </si>
  <si>
    <t>UR 414/20</t>
  </si>
  <si>
    <t>UR 415/20</t>
  </si>
  <si>
    <t>UR 416/20</t>
  </si>
  <si>
    <t>UR 417/20</t>
  </si>
  <si>
    <t>UR 418/20</t>
  </si>
  <si>
    <t>UR 419/20</t>
  </si>
  <si>
    <t>UR 420/20</t>
  </si>
  <si>
    <t>UR 421/20</t>
  </si>
  <si>
    <t>UR 422/20</t>
  </si>
  <si>
    <t>UR 423/20</t>
  </si>
  <si>
    <t>UR 424/20</t>
  </si>
  <si>
    <t>UR 425/20</t>
  </si>
  <si>
    <t>UR 426/20</t>
  </si>
  <si>
    <t>UR 427/20</t>
  </si>
  <si>
    <t>UR 428/20</t>
  </si>
  <si>
    <t>UR 429/20</t>
  </si>
  <si>
    <t>UR 430/20</t>
  </si>
  <si>
    <t>UR 431/20</t>
  </si>
  <si>
    <t>UR 432/20</t>
  </si>
  <si>
    <t>UR 433/20</t>
  </si>
  <si>
    <t>UR 434/20</t>
  </si>
  <si>
    <t>UR 435/20</t>
  </si>
  <si>
    <t>UR 436/20</t>
  </si>
  <si>
    <t>UR 437/20</t>
  </si>
  <si>
    <t>UR 438/20</t>
  </si>
  <si>
    <t>UR 439/20</t>
  </si>
  <si>
    <t>UR 440/20</t>
  </si>
  <si>
    <t>UR 441/20</t>
  </si>
  <si>
    <t>UR 442/20</t>
  </si>
  <si>
    <t>UR 443/20</t>
  </si>
  <si>
    <t>UR 444/20</t>
  </si>
  <si>
    <t>UR 445/20</t>
  </si>
  <si>
    <t>UR 446/20</t>
  </si>
  <si>
    <t>UR 447/20</t>
  </si>
  <si>
    <t>UR 448/20</t>
  </si>
  <si>
    <t>UR 449/20</t>
  </si>
  <si>
    <t>ORGANISATIONSEINHEITID</t>
  </si>
  <si>
    <t>BEARBEITUNGSSTATUSVORGANG</t>
  </si>
  <si>
    <t>BEARBEITUNGSSTOPMIG</t>
  </si>
  <si>
    <t>DRINGLICHKEIT</t>
  </si>
  <si>
    <t>GESCHAEFTSNUMMERZUSATZ</t>
  </si>
  <si>
    <t>FORTFUEHRUNGSNACHWEISID</t>
  </si>
  <si>
    <t>ANGABEGRUNDBUCHBEZIRK</t>
  </si>
  <si>
    <t>GESPERRTVON</t>
  </si>
  <si>
    <t>GESPERRTAM</t>
  </si>
  <si>
    <t>ZUSTAENDIGKEITMANUELL</t>
  </si>
  <si>
    <t>BENUTZERGRUPPETYPMANUELL</t>
  </si>
  <si>
    <t>AUTOZUORDEINTRAG</t>
  </si>
  <si>
    <t>PFADEAKTE</t>
  </si>
  <si>
    <t>Functional User</t>
  </si>
  <si>
    <t>ProcessStatus</t>
  </si>
  <si>
    <t>InterruptLevel</t>
  </si>
  <si>
    <t>ReferenceLandRegistryDistrict</t>
  </si>
  <si>
    <t>TMAN_FN_147456</t>
  </si>
  <si>
    <t>TMAN_FN_147457</t>
  </si>
  <si>
    <t>TMAN_FN_147460</t>
  </si>
  <si>
    <t>09-6000000-2017</t>
  </si>
  <si>
    <t>09-6000001-2017</t>
  </si>
  <si>
    <t>09-6000002-2017</t>
  </si>
  <si>
    <t>09-6000003-2017</t>
  </si>
  <si>
    <t>09-6000004-2017</t>
  </si>
  <si>
    <t>09-6000005-2017</t>
  </si>
  <si>
    <t>09-6000006-2017</t>
  </si>
  <si>
    <t>09-6000007-2017</t>
  </si>
  <si>
    <t>09-6000008-2017</t>
  </si>
  <si>
    <t>09-6000009-2017</t>
  </si>
  <si>
    <t>09-6000010-2017</t>
  </si>
  <si>
    <t>09-6000011-2017</t>
  </si>
  <si>
    <t>09-6000012-2017</t>
  </si>
  <si>
    <t>09-6000013-2017</t>
  </si>
  <si>
    <t>09-6000014-2017</t>
  </si>
  <si>
    <t>09-6000015-2017</t>
  </si>
  <si>
    <t>09-6000016-2017</t>
  </si>
  <si>
    <t>09-6000017-2017</t>
  </si>
  <si>
    <t>09-6000018-2017</t>
  </si>
  <si>
    <t>09-6000019-2017</t>
  </si>
  <si>
    <t>09-6000020-2017</t>
  </si>
  <si>
    <t>09-6000021-2017</t>
  </si>
  <si>
    <t>09-6000022-2017</t>
  </si>
  <si>
    <t>09-6000023-2017</t>
  </si>
  <si>
    <t>09-6000024-2017</t>
  </si>
  <si>
    <t>09-6000025-2017</t>
  </si>
  <si>
    <t>09-6000026-2017</t>
  </si>
  <si>
    <t>09-6000027-2017</t>
  </si>
  <si>
    <t>09-6000028-2017</t>
  </si>
  <si>
    <t>09-6000029-2017</t>
  </si>
  <si>
    <t>09-6000030-2017</t>
  </si>
  <si>
    <t>09-6000031-2017</t>
  </si>
  <si>
    <t>09-6000032-2017</t>
  </si>
  <si>
    <t>09-6000033-2017</t>
  </si>
  <si>
    <t>09-6000034-2017</t>
  </si>
  <si>
    <t>09-6000035-2017</t>
  </si>
  <si>
    <t>09-6000036-2017</t>
  </si>
  <si>
    <t>09-6000037-2017</t>
  </si>
  <si>
    <t>09-6000038-2017</t>
  </si>
  <si>
    <t>09-6000039-2017</t>
  </si>
  <si>
    <t>09-6000040-2017</t>
  </si>
  <si>
    <t>09-6000041-2017</t>
  </si>
  <si>
    <t>09-6000042-2017</t>
  </si>
  <si>
    <t>09-6000043-2017</t>
  </si>
  <si>
    <t>09-6000044-2017</t>
  </si>
  <si>
    <t>09-6000045-2017</t>
  </si>
  <si>
    <t>09-6000046-2017</t>
  </si>
  <si>
    <t>09-6000047-2017</t>
  </si>
  <si>
    <t>09-6000048-2017</t>
  </si>
  <si>
    <t>09-6000049-2017</t>
  </si>
  <si>
    <t>09-6000050-2017</t>
  </si>
  <si>
    <t>09-6000051-2017</t>
  </si>
  <si>
    <t>09-6000052-2017</t>
  </si>
  <si>
    <t>09-6000053-2017</t>
  </si>
  <si>
    <t>09-6000054-2017</t>
  </si>
  <si>
    <t>09-6000055-2017</t>
  </si>
  <si>
    <t>09-6000056-2017</t>
  </si>
  <si>
    <t>09-6000057-2017</t>
  </si>
  <si>
    <t>09-6000058-2017</t>
  </si>
  <si>
    <t>09-6000059-2017</t>
  </si>
  <si>
    <t>09-6000060-2017</t>
  </si>
  <si>
    <t>xxxx_Fachverfahrenszähler_1</t>
  </si>
  <si>
    <t>09-6000061-2017</t>
  </si>
  <si>
    <t>xxxx_Fachverfahrenszähler_2</t>
  </si>
  <si>
    <t>09-6000062-2017</t>
  </si>
  <si>
    <t>xxxx_Fachverfahrenszähler_3</t>
  </si>
  <si>
    <t>09-6000063-2017</t>
  </si>
  <si>
    <t>xxxx_Fachverfahrenszähler_4</t>
  </si>
  <si>
    <t>09-6000064-2017</t>
  </si>
  <si>
    <t>xxxx_Fachverfahrenszähler_5</t>
  </si>
  <si>
    <t>09-6000065-2017</t>
  </si>
  <si>
    <t>09-6000066-2017</t>
  </si>
  <si>
    <t>09-6000067-2017</t>
  </si>
  <si>
    <t>09-6000068-2017</t>
  </si>
  <si>
    <t>09-6000069-2017</t>
  </si>
  <si>
    <t>Vorgang Search</t>
  </si>
  <si>
    <t>09-6000071-2017</t>
  </si>
  <si>
    <t>09-6000072-2017</t>
  </si>
  <si>
    <t>09-6000073-2017</t>
  </si>
  <si>
    <t>09-6000074-2017</t>
  </si>
  <si>
    <t>09-6000075-2017</t>
  </si>
  <si>
    <t>09-6000076-2017</t>
  </si>
  <si>
    <t>09-6000077-2017</t>
  </si>
  <si>
    <t>09-6000078-2017</t>
  </si>
  <si>
    <t>09-6000079-2017</t>
  </si>
  <si>
    <t>09-6000080-2017</t>
  </si>
  <si>
    <t>09-6000081-2017</t>
  </si>
  <si>
    <t>4475_p21</t>
  </si>
  <si>
    <t>09-6000082-2017</t>
  </si>
  <si>
    <t>09-6000083-2017</t>
  </si>
  <si>
    <t>09-6000084-2017</t>
  </si>
  <si>
    <t>09-6000085-2017</t>
  </si>
  <si>
    <t>09-6000086-2017</t>
  </si>
  <si>
    <t>09-6000087-2017</t>
  </si>
  <si>
    <t>09-6000088-2017</t>
  </si>
  <si>
    <t>09-6000089-2017</t>
  </si>
  <si>
    <t>09-6000090-2017</t>
  </si>
  <si>
    <t>09-6000091-2017</t>
  </si>
  <si>
    <t>09-6000092-2017</t>
  </si>
  <si>
    <t>09-6000093-2017</t>
  </si>
  <si>
    <t>09-6000094-2017</t>
  </si>
  <si>
    <t>09-6000095-2017</t>
  </si>
  <si>
    <t>09-6000096-2017</t>
  </si>
  <si>
    <t>09-6000097-2017</t>
  </si>
  <si>
    <t>09-6000098-2017</t>
  </si>
  <si>
    <t>09-6000099-2017</t>
  </si>
  <si>
    <t>09-6000100-2017</t>
  </si>
  <si>
    <t>09-6000101-2017</t>
  </si>
  <si>
    <t>09-6000102-2017</t>
  </si>
  <si>
    <t>09-6000103-2017</t>
  </si>
  <si>
    <t>09-6000104-2017</t>
  </si>
  <si>
    <t>09-6000105-2017</t>
  </si>
  <si>
    <t>09-6000106-2017</t>
  </si>
  <si>
    <t>09-6000107-2017</t>
  </si>
  <si>
    <t>09-6000108-2017</t>
  </si>
  <si>
    <t>09-6000109-2017</t>
  </si>
  <si>
    <t>09-6000110-2017</t>
  </si>
  <si>
    <t>09-6000111-2017</t>
  </si>
  <si>
    <t>09-6000112-2017</t>
  </si>
  <si>
    <t>09-6000113-2017</t>
  </si>
  <si>
    <t>09-6000114-2017</t>
  </si>
  <si>
    <t>09-6000115-2017</t>
  </si>
  <si>
    <t>09-6000116-2017</t>
  </si>
  <si>
    <t>09-6000117-2017</t>
  </si>
  <si>
    <t>09-6000118-2017</t>
  </si>
  <si>
    <t>09-6000119-2017</t>
  </si>
  <si>
    <t>09-6000120-2017</t>
  </si>
  <si>
    <t>09-6000121-2017</t>
  </si>
  <si>
    <t>09-6000122-2017</t>
  </si>
  <si>
    <t>09-6000123-2017</t>
  </si>
  <si>
    <t>09-6000124-2017</t>
  </si>
  <si>
    <t>09-6000125-2017</t>
  </si>
  <si>
    <t>09-6000126-2017</t>
  </si>
  <si>
    <t>09-6000127-2017</t>
  </si>
  <si>
    <t>09-6000128-2017</t>
  </si>
  <si>
    <t>09-6000129-2017</t>
  </si>
  <si>
    <t>09-6000130-2017</t>
  </si>
  <si>
    <t>09-6000131-2017</t>
  </si>
  <si>
    <t>09-6000132-2017</t>
  </si>
  <si>
    <t>09-6000133-2017</t>
  </si>
  <si>
    <t>09-6000134-2017</t>
  </si>
  <si>
    <t>09-6000135-2017</t>
  </si>
  <si>
    <t>09-6000136-2017</t>
  </si>
  <si>
    <t>09-6000137-2017</t>
  </si>
  <si>
    <t>09-6000138-2017</t>
  </si>
  <si>
    <t>09-6000139-2017</t>
  </si>
  <si>
    <t>09-6000140-2017</t>
  </si>
  <si>
    <t>09-6000141-2017</t>
  </si>
  <si>
    <t>09-6000142-2017</t>
  </si>
  <si>
    <t>09-6000143-2017</t>
  </si>
  <si>
    <t>09-6000144-2017</t>
  </si>
  <si>
    <t>4475_p22</t>
  </si>
  <si>
    <t>09-6000145-2017</t>
  </si>
  <si>
    <t>09-6000146-2017</t>
  </si>
  <si>
    <t>09-6000147-2017</t>
  </si>
  <si>
    <t>09-6000148-2017</t>
  </si>
  <si>
    <t>09-6000149-2017</t>
  </si>
  <si>
    <t>09-6000150-2017</t>
  </si>
  <si>
    <t>09-6000151-2017</t>
  </si>
  <si>
    <t>09-6000152-2017</t>
  </si>
  <si>
    <t>09-6000153-2017</t>
  </si>
  <si>
    <t>09-6000154-2017</t>
  </si>
  <si>
    <t>09-6000155-2017</t>
  </si>
  <si>
    <t>09-6000156-2017</t>
  </si>
  <si>
    <t>09-6000157-2017</t>
  </si>
  <si>
    <t>09-6000158-2017</t>
  </si>
  <si>
    <t>09-6000159-2017</t>
  </si>
  <si>
    <t>09-6000160-2017</t>
  </si>
  <si>
    <t>09-6000161-2017</t>
  </si>
  <si>
    <t>09-6000162-2017</t>
  </si>
  <si>
    <t>09-6000163-2017</t>
  </si>
  <si>
    <t>09-6000164-2017</t>
  </si>
  <si>
    <t>09-6000165-2017</t>
  </si>
  <si>
    <t>09-6000166-2017</t>
  </si>
  <si>
    <t>09-6000167-2017</t>
  </si>
  <si>
    <t>09-6000168-2017</t>
  </si>
  <si>
    <t>09-6000169-2017</t>
  </si>
  <si>
    <t>09-6000170-2017</t>
  </si>
  <si>
    <t>09-6000171-2017</t>
  </si>
  <si>
    <t>09-6000172-2017</t>
  </si>
  <si>
    <t>09-6000173-2017</t>
  </si>
  <si>
    <t>09-6000174-2017</t>
  </si>
  <si>
    <t>09-6000175-2017</t>
  </si>
  <si>
    <t>09-6000176-2017</t>
  </si>
  <si>
    <t>09-6000177-2017</t>
  </si>
  <si>
    <t>09-6000178-2017</t>
  </si>
  <si>
    <t>09-6000179-2017</t>
  </si>
  <si>
    <t>09-6000180-2017</t>
  </si>
  <si>
    <t>09-6000181-2017</t>
  </si>
  <si>
    <t>09-6000182-2017</t>
  </si>
  <si>
    <t>3685_QT</t>
  </si>
  <si>
    <t>09-6000183-2017</t>
  </si>
  <si>
    <t>09-6000184-2017</t>
  </si>
  <si>
    <t>09-6000185-2017</t>
  </si>
  <si>
    <t>09-6000186-2017</t>
  </si>
  <si>
    <t>09-6000187-2017</t>
  </si>
  <si>
    <t>09-6000188-2017</t>
  </si>
  <si>
    <t>09-6000189-2017</t>
  </si>
  <si>
    <t>09-6000190-2017</t>
  </si>
  <si>
    <t>09-6000191-2017</t>
  </si>
  <si>
    <t>09-6000192-2017</t>
  </si>
  <si>
    <t>09-6000194-2017</t>
  </si>
  <si>
    <t>TMAN_FN_147458</t>
  </si>
  <si>
    <t>09-6000196-2017</t>
  </si>
  <si>
    <t>09-6000197-2017</t>
  </si>
  <si>
    <t>09-6000198-2017</t>
  </si>
  <si>
    <t>09-6000201-2017</t>
  </si>
  <si>
    <t>09-6000202-2017</t>
  </si>
  <si>
    <t>09-6000203-2017</t>
  </si>
  <si>
    <t>09-6000204-2017</t>
  </si>
  <si>
    <t>09-6000205-2017</t>
  </si>
  <si>
    <t>2448_1</t>
  </si>
  <si>
    <t>09-6000206-2017</t>
  </si>
  <si>
    <t>2448_2</t>
  </si>
  <si>
    <t>09-6000207-2017</t>
  </si>
  <si>
    <t>2448_3</t>
  </si>
  <si>
    <t>09-6000208-2017</t>
  </si>
  <si>
    <t>2448_4</t>
  </si>
  <si>
    <t>09-6000209-2017</t>
  </si>
  <si>
    <t>2448_5</t>
  </si>
  <si>
    <t>09-6000210-2017</t>
  </si>
  <si>
    <t>2448_6</t>
  </si>
  <si>
    <t>09-6000211-2017</t>
  </si>
  <si>
    <t>09-6000213-2017</t>
  </si>
  <si>
    <t>09-6000216-2017</t>
  </si>
  <si>
    <t>09-6000217-2017</t>
  </si>
  <si>
    <t>09-6000218-2017</t>
  </si>
  <si>
    <t>09-6000219-2017</t>
  </si>
  <si>
    <t>2819_4</t>
  </si>
  <si>
    <t>09-6000220-2017</t>
  </si>
  <si>
    <t>09-6000221-2017</t>
  </si>
  <si>
    <t>09-6000222-2017</t>
  </si>
  <si>
    <t>09-6000223-2017</t>
  </si>
  <si>
    <t>09-6000225-2017</t>
  </si>
  <si>
    <t>09-6000226-2017</t>
  </si>
  <si>
    <t>1623_1_it3</t>
  </si>
  <si>
    <t>09-6000227-2017</t>
  </si>
  <si>
    <t>09-6000228-2017</t>
  </si>
  <si>
    <t>2646_1_IT3</t>
  </si>
  <si>
    <t>09-6000229-2017</t>
  </si>
  <si>
    <t>09-6000231-2017</t>
  </si>
  <si>
    <t>09-6000232-2017</t>
  </si>
  <si>
    <t>09-6000233-2017</t>
  </si>
  <si>
    <t>09-6000234-2017</t>
  </si>
  <si>
    <t>09-6000235-2017</t>
  </si>
  <si>
    <t>09-6000236-2017</t>
  </si>
  <si>
    <t>09-6000238-2017</t>
  </si>
  <si>
    <t>09-6000239-2017</t>
  </si>
  <si>
    <t>09-6000240-2017</t>
  </si>
  <si>
    <t>09-6000241-2017</t>
  </si>
  <si>
    <t>2238_6</t>
  </si>
  <si>
    <t>09-6000243-2017</t>
  </si>
  <si>
    <t>2238_additional</t>
  </si>
  <si>
    <t>09-6000244-2017</t>
  </si>
  <si>
    <t>09-6000245-2017</t>
  </si>
  <si>
    <t>09-6000247-2017</t>
  </si>
  <si>
    <t>09-6000248-2017</t>
  </si>
  <si>
    <t>09-6000249-2017</t>
  </si>
  <si>
    <t>09-6000250-2017</t>
  </si>
  <si>
    <t>09-6000251-2017</t>
  </si>
  <si>
    <t>09-6000252-2017</t>
  </si>
  <si>
    <t>09-6000253-2017</t>
  </si>
  <si>
    <t>09-6000254-2017</t>
  </si>
  <si>
    <t>09-6000255-2017</t>
  </si>
  <si>
    <t>09-6000256-2017</t>
  </si>
  <si>
    <t>09-6000257-2017</t>
  </si>
  <si>
    <t>09-6000260-2017</t>
  </si>
  <si>
    <t>09-6000263-2018</t>
  </si>
  <si>
    <t>09-6000268-2017</t>
  </si>
  <si>
    <t>09-6000270-2017</t>
  </si>
  <si>
    <t>09-6000271-2018</t>
  </si>
  <si>
    <t>2276_10</t>
  </si>
  <si>
    <t>09-2672023-17</t>
  </si>
  <si>
    <t>09-6000273-2017</t>
  </si>
  <si>
    <t>09-6000274-2017</t>
  </si>
  <si>
    <t>2448_7</t>
  </si>
  <si>
    <t>09-6000275-2017</t>
  </si>
  <si>
    <t>2448_8</t>
  </si>
  <si>
    <t>09-6000276-2017</t>
  </si>
  <si>
    <t>2448_9</t>
  </si>
  <si>
    <t>09-6000279-2017</t>
  </si>
  <si>
    <t>2448_10</t>
  </si>
  <si>
    <t>09-6000281-2017</t>
  </si>
  <si>
    <t>09-6000282-2017</t>
  </si>
  <si>
    <t>2448_11</t>
  </si>
  <si>
    <t>09-6000283-2017</t>
  </si>
  <si>
    <t>2448_12</t>
  </si>
  <si>
    <t>09-6000284-2017</t>
  </si>
  <si>
    <t>09-6000285-2017</t>
  </si>
  <si>
    <t>2448_13</t>
  </si>
  <si>
    <t>09-6000287-2017</t>
  </si>
  <si>
    <t>09-6000288-2017</t>
  </si>
  <si>
    <t>09-6000291-2017</t>
  </si>
  <si>
    <t>09-6000293-2017</t>
  </si>
  <si>
    <t>1623_IT3</t>
  </si>
  <si>
    <t>09-6000321-2017</t>
  </si>
  <si>
    <t>09-6000322-2017</t>
  </si>
  <si>
    <t>09-6000323-2017</t>
  </si>
  <si>
    <t>09-6000324-2017</t>
  </si>
  <si>
    <t>09-6000325-2017</t>
  </si>
  <si>
    <t>09-6000326-2017</t>
  </si>
  <si>
    <t>09-6000327-2017</t>
  </si>
  <si>
    <t>09-6000328-2017</t>
  </si>
  <si>
    <t>09-6000329-2017</t>
  </si>
  <si>
    <t>09-6000330-2017</t>
  </si>
  <si>
    <t>09-6000331-2017</t>
  </si>
  <si>
    <t>09-6000332-2017</t>
  </si>
  <si>
    <t>09-6000333-2017</t>
  </si>
  <si>
    <t>09-6000334-2017</t>
  </si>
  <si>
    <t>09-6000335-2017</t>
  </si>
  <si>
    <t>09-6000336-2017</t>
  </si>
  <si>
    <t>09-6000337-2017</t>
  </si>
  <si>
    <t>09-6000338-2017</t>
  </si>
  <si>
    <t>09-6000339-2017</t>
  </si>
  <si>
    <t>09-6000340-2017</t>
  </si>
  <si>
    <t>09-6000341-2017</t>
  </si>
  <si>
    <t>09-6000342-2017</t>
  </si>
  <si>
    <t>09-6000343-2017</t>
  </si>
  <si>
    <t>09-6000344-2017</t>
  </si>
  <si>
    <t>09-6000345-2017</t>
  </si>
  <si>
    <t>09-6000346-2017</t>
  </si>
  <si>
    <t>09-6000347-2017</t>
  </si>
  <si>
    <t>09-6000348-2017</t>
  </si>
  <si>
    <t>2448_14</t>
  </si>
  <si>
    <t>09-6000352-2017</t>
  </si>
  <si>
    <t>2448_15</t>
  </si>
  <si>
    <t>09-6000353-2017</t>
  </si>
  <si>
    <t>2448_16</t>
  </si>
  <si>
    <t>09-6000354-2017</t>
  </si>
  <si>
    <t>2448_17</t>
  </si>
  <si>
    <t>09-6000355-2017</t>
  </si>
  <si>
    <t>2819_2_IT3</t>
  </si>
  <si>
    <t>09-6000356-2017</t>
  </si>
  <si>
    <t>09-6000357-2017</t>
  </si>
  <si>
    <t>2448_18</t>
  </si>
  <si>
    <t>09-6000359-2017</t>
  </si>
  <si>
    <t>09-6000360-2017</t>
  </si>
  <si>
    <t>2819_3_IT3</t>
  </si>
  <si>
    <t>09-6000361-2017</t>
  </si>
  <si>
    <t>09-6000362-2017</t>
  </si>
  <si>
    <t xml:space="preserve">Abteilung AR 0000040-19 </t>
  </si>
  <si>
    <t>activity list_1</t>
  </si>
  <si>
    <t>09-6000364-2017</t>
  </si>
  <si>
    <t>09-6000365-2017</t>
  </si>
  <si>
    <t>09-6000366-2017</t>
  </si>
  <si>
    <t>4496_1</t>
  </si>
  <si>
    <t>09-6000367-2017</t>
  </si>
  <si>
    <t>4496_2</t>
  </si>
  <si>
    <t>09-6000368-2017</t>
  </si>
  <si>
    <t>4496_3</t>
  </si>
  <si>
    <t>09-6000369-2017</t>
  </si>
  <si>
    <t>4496_4</t>
  </si>
  <si>
    <t>09-6000370-2017</t>
  </si>
  <si>
    <t>4496_5</t>
  </si>
  <si>
    <t>09-6000371-2017</t>
  </si>
  <si>
    <t>4496_6</t>
  </si>
  <si>
    <t>09-6000372-2017</t>
  </si>
  <si>
    <t>TAUT_BOT3</t>
  </si>
  <si>
    <t>4496_7</t>
  </si>
  <si>
    <t>09-6000373-2017</t>
  </si>
  <si>
    <t>4496_8</t>
  </si>
  <si>
    <t>09-6000374-2017</t>
  </si>
  <si>
    <t>09-6000375-2017</t>
  </si>
  <si>
    <t>09-6000376-2017</t>
  </si>
  <si>
    <t>09-6000377-2017</t>
  </si>
  <si>
    <t>09-6000379-2017</t>
  </si>
  <si>
    <t>09-6000380-2017</t>
  </si>
  <si>
    <t>09-6000381-2017</t>
  </si>
  <si>
    <t>09-6000382-2017</t>
  </si>
  <si>
    <t>09-6000383-2017</t>
  </si>
  <si>
    <t>09-6000384-2017</t>
  </si>
  <si>
    <t>09-6000385-2017</t>
  </si>
  <si>
    <t>09-6000386-2017</t>
  </si>
  <si>
    <t>09-6000387-2017</t>
  </si>
  <si>
    <t>09-6000388-2017</t>
  </si>
  <si>
    <t>09-6000389-2017</t>
  </si>
  <si>
    <t>09-6000390-2017</t>
  </si>
  <si>
    <t>09-6000391-2017</t>
  </si>
  <si>
    <t>09-6000392-2017</t>
  </si>
  <si>
    <t>09-6000393-2017</t>
  </si>
  <si>
    <t>09-6000394-2017</t>
  </si>
  <si>
    <t>09-6000395-2017</t>
  </si>
  <si>
    <t>09-6000396-2017</t>
  </si>
  <si>
    <t>09-6000397-2017</t>
  </si>
  <si>
    <t>09-6000398-2017</t>
  </si>
  <si>
    <t>09-6000399-2017</t>
  </si>
  <si>
    <t>09-6000400-2017</t>
  </si>
  <si>
    <t>Demo</t>
  </si>
  <si>
    <t>09-2000000-2017</t>
  </si>
  <si>
    <t>09-2000001-2017</t>
  </si>
  <si>
    <t>09-2000002-2017</t>
  </si>
  <si>
    <t>09-2000003-2017</t>
  </si>
  <si>
    <t>09-2000004-2017</t>
  </si>
  <si>
    <t>09-2000005-2017</t>
  </si>
  <si>
    <t>09-2000006-2017</t>
  </si>
  <si>
    <t>09-2000007-2017</t>
  </si>
  <si>
    <t>TMAN_FN_147464</t>
  </si>
  <si>
    <t>TMAN_FN_147459</t>
  </si>
  <si>
    <t>09-6000401-2017</t>
  </si>
  <si>
    <t>09-6000402-2017</t>
  </si>
  <si>
    <t>09-6000404-2017</t>
  </si>
  <si>
    <t>09-6000406-2017</t>
  </si>
  <si>
    <t>09-6000407-2017</t>
  </si>
  <si>
    <t>09-6000409-2017</t>
  </si>
  <si>
    <t>09-6000412-2018</t>
  </si>
  <si>
    <t>09-6000413-2018</t>
  </si>
  <si>
    <t>09-6000414-2018</t>
  </si>
  <si>
    <t>09-6000415-2018</t>
  </si>
  <si>
    <t>09-6000416-2018</t>
  </si>
  <si>
    <t>09-6000417-2018</t>
  </si>
  <si>
    <t>09-6000418-2018</t>
  </si>
  <si>
    <t>09-6000419-2018</t>
  </si>
  <si>
    <t>09-6000420-2018</t>
  </si>
  <si>
    <t>09-6000421-2018</t>
  </si>
  <si>
    <t>09-6000422-2018</t>
  </si>
  <si>
    <t>09-6000423-2018</t>
  </si>
  <si>
    <t>09-6000424-2018</t>
  </si>
  <si>
    <t>09-6000425-2018</t>
  </si>
  <si>
    <t>09-6000426-2018</t>
  </si>
  <si>
    <t>09-6000427-2018</t>
  </si>
  <si>
    <t>09-6000428-2018</t>
  </si>
  <si>
    <t>09-6000429-2018</t>
  </si>
  <si>
    <t>09-6000430-2018</t>
  </si>
  <si>
    <t>09-6000431-2018</t>
  </si>
  <si>
    <t>09-6000432-2018</t>
  </si>
  <si>
    <t>09-6000433-2018</t>
  </si>
  <si>
    <t>09-6000434-2018</t>
  </si>
  <si>
    <t>09-6000435-2018</t>
  </si>
  <si>
    <t>09-6000436-2018</t>
  </si>
  <si>
    <t>2451_T8</t>
  </si>
  <si>
    <t>2451_T2</t>
  </si>
  <si>
    <t>2451_T3</t>
  </si>
  <si>
    <t>2451_T4</t>
  </si>
  <si>
    <t>2451_T5</t>
  </si>
  <si>
    <t>2451_T1</t>
  </si>
  <si>
    <t>09-6000159-18</t>
  </si>
  <si>
    <t>09-6000160-18</t>
  </si>
  <si>
    <t>09-6000161-18</t>
  </si>
  <si>
    <t>09-6000162-18</t>
  </si>
  <si>
    <t>09-6000163-18</t>
  </si>
  <si>
    <t>09-6000166-18</t>
  </si>
  <si>
    <t>TMAN_S_0024</t>
  </si>
  <si>
    <t>09-2000143-18</t>
  </si>
  <si>
    <t>09-6000209-18</t>
  </si>
  <si>
    <t>09-6000210-18</t>
  </si>
  <si>
    <t>09-6000211-18</t>
  </si>
  <si>
    <t>09-6000212-18</t>
  </si>
  <si>
    <t>09-6000213-18</t>
  </si>
  <si>
    <t>09-6000214-18</t>
  </si>
  <si>
    <t>OZ-1181A-1</t>
  </si>
  <si>
    <t>AL-1004A-1</t>
  </si>
  <si>
    <t>09-6000264-19</t>
  </si>
  <si>
    <t>09-6000265-19</t>
  </si>
  <si>
    <t>AB-1500A-1</t>
  </si>
  <si>
    <t>AB-1501A-1</t>
  </si>
  <si>
    <t>4607_01</t>
  </si>
  <si>
    <t>4607_02</t>
  </si>
  <si>
    <t>4607_03</t>
  </si>
  <si>
    <t>4598_01</t>
  </si>
  <si>
    <t>4598_02</t>
  </si>
  <si>
    <t>4597_01</t>
  </si>
  <si>
    <t>4597_02</t>
  </si>
  <si>
    <t>5955_01</t>
  </si>
  <si>
    <t>5955_02</t>
  </si>
  <si>
    <t>5955_03</t>
  </si>
  <si>
    <t>5955_04</t>
  </si>
  <si>
    <t>4429_01</t>
  </si>
  <si>
    <t>4429_02</t>
  </si>
  <si>
    <t>4429_03</t>
  </si>
  <si>
    <t>AB-2662A-1</t>
  </si>
  <si>
    <t>09-6000322-19</t>
  </si>
  <si>
    <t>09-6000323-19</t>
  </si>
  <si>
    <t>09-6000326-19</t>
  </si>
  <si>
    <t>09-6000327-19</t>
  </si>
  <si>
    <t>09-6000328-19</t>
  </si>
  <si>
    <t>DS-1599-D1</t>
  </si>
  <si>
    <t>DS-1599-D2</t>
  </si>
  <si>
    <t>DS-1600-D1</t>
  </si>
  <si>
    <t>DS-1601-D1</t>
  </si>
  <si>
    <t>DS-1602-D1</t>
  </si>
  <si>
    <t xml:space="preserve">DS-1603-D1 </t>
  </si>
  <si>
    <t>DS-1352-D1</t>
  </si>
  <si>
    <t>DS-1601-1</t>
  </si>
  <si>
    <t>AE-1801-D1</t>
  </si>
  <si>
    <t>AE-1802-D2</t>
  </si>
  <si>
    <t>AR5_20</t>
  </si>
  <si>
    <t>AB-1420-D1</t>
  </si>
  <si>
    <t>AB-1426-D1</t>
  </si>
  <si>
    <t>AB-1432-D1</t>
  </si>
  <si>
    <t>AB-1333-D2</t>
  </si>
  <si>
    <t>AB-1804-D2</t>
  </si>
  <si>
    <t>09-6000392-19</t>
  </si>
  <si>
    <t>AB-1805-D10</t>
  </si>
  <si>
    <t>09-6000393-19</t>
  </si>
  <si>
    <t>AlkIS IT5</t>
  </si>
  <si>
    <t>ALKIS_Inbox_tray</t>
  </si>
  <si>
    <t>Abteilung AR 0000034-19</t>
  </si>
  <si>
    <t>2646_12</t>
  </si>
  <si>
    <t>09-2000285-19</t>
  </si>
  <si>
    <t xml:space="preserve">Additional </t>
  </si>
  <si>
    <t>09-3000182-19</t>
  </si>
  <si>
    <t>09-3000228-19</t>
  </si>
  <si>
    <t>09-3000229-19</t>
  </si>
  <si>
    <t>AB-2460-D4</t>
  </si>
  <si>
    <t>AB-2460-D5</t>
  </si>
  <si>
    <t>09-6000443-19</t>
  </si>
  <si>
    <t>AB-10000-B1</t>
  </si>
  <si>
    <t>AB-10000-B2</t>
  </si>
  <si>
    <t>AB-10000-B3</t>
  </si>
  <si>
    <t>09-3000279-20</t>
  </si>
  <si>
    <t>AB-63006-D1</t>
  </si>
  <si>
    <t>09-6000483-20</t>
  </si>
  <si>
    <t>AKTIONSGRUNDNUMMER</t>
  </si>
  <si>
    <t>ABGESCHLOSSEN</t>
  </si>
  <si>
    <t>ANTRAGSANNULLIERUNG</t>
  </si>
  <si>
    <t>AENDERUNGSVERFOLGUNG</t>
  </si>
  <si>
    <t>DATEAENDERUNGSVERFOLGUNG</t>
  </si>
  <si>
    <t>BEARBEITERAENDERUNGSVERFOLGUNG</t>
  </si>
  <si>
    <t>AENDERUNG</t>
  </si>
  <si>
    <t>STATUSAKTIONSGRUND</t>
  </si>
  <si>
    <t>AUFGABENBEREICH</t>
  </si>
  <si>
    <t>AUSWAHLKRITERIUM</t>
  </si>
  <si>
    <t>STANDARDGRUPPE</t>
  </si>
  <si>
    <t>FK_VORGANGID</t>
  </si>
  <si>
    <t>NameAktionsgrund</t>
  </si>
  <si>
    <t>NameVorgang</t>
  </si>
  <si>
    <t>Vorgangnummer</t>
  </si>
  <si>
    <t xml:space="preserve">ReversalOrRejectionOfRequest </t>
  </si>
  <si>
    <t>ActivityGroupStatus</t>
  </si>
  <si>
    <t>Remit</t>
  </si>
  <si>
    <t>SelectionCriteria</t>
  </si>
  <si>
    <t xml:space="preserve">VOR </t>
  </si>
  <si>
    <t>1882_2_It3</t>
  </si>
  <si>
    <t>1882_3_It3</t>
  </si>
  <si>
    <t>DEEDS_IT3</t>
  </si>
  <si>
    <t>activity list</t>
  </si>
  <si>
    <t>EIN2</t>
  </si>
  <si>
    <t>4430_3</t>
  </si>
  <si>
    <t>4430_4</t>
  </si>
  <si>
    <t>TMAN_S_0018</t>
  </si>
  <si>
    <t>TMAN_S_0021</t>
  </si>
  <si>
    <t xml:space="preserve">Statistics Batch </t>
  </si>
  <si>
    <t>TAC_Neuburg a.d.Donau_1</t>
  </si>
  <si>
    <t>TAC_Neuburg a.d.Donau_2</t>
  </si>
  <si>
    <t>TAC_Neuburg a.d.Donau_3</t>
  </si>
  <si>
    <t>STATUSAKTIVITAET</t>
  </si>
  <si>
    <t>KONFORM</t>
  </si>
  <si>
    <t>PARAMETER</t>
  </si>
  <si>
    <t>DATENBEREICH</t>
  </si>
  <si>
    <t>ANZEIGEREIHENFOLGE</t>
  </si>
  <si>
    <t>REIHENFOLGE</t>
  </si>
  <si>
    <t>kontextId</t>
  </si>
  <si>
    <t>PROCSTATUS</t>
  </si>
  <si>
    <t>AUTOMATISIERT</t>
  </si>
  <si>
    <t>FK_AKTIONSGRUNDID</t>
  </si>
  <si>
    <t>KOSTENVORLAGENID</t>
  </si>
  <si>
    <t>DOKUMENTVORLAGENID</t>
  </si>
  <si>
    <t>DOKUMENTVORLAGENQUELLE</t>
  </si>
  <si>
    <t>ZUGEORDBENUTZERGRUPPE</t>
  </si>
  <si>
    <t>BENUTZERGRUPPEZUSFREIGABE</t>
  </si>
  <si>
    <t>NameAktivitaet</t>
  </si>
  <si>
    <t>ActivityStatus</t>
  </si>
  <si>
    <t>Phase</t>
  </si>
  <si>
    <t>DataArea</t>
  </si>
  <si>
    <t>DocumentTemplateSource</t>
  </si>
  <si>
    <t>Rechtspfleger</t>
  </si>
  <si>
    <t>1898_n1_IT3</t>
  </si>
  <si>
    <t>2646_P1</t>
  </si>
  <si>
    <t>3685_p1</t>
  </si>
  <si>
    <t>s</t>
  </si>
  <si>
    <t xml:space="preserve">1895_2 </t>
  </si>
  <si>
    <t>Bodenordnungsverfahren registrieren</t>
  </si>
  <si>
    <t>2657-1</t>
  </si>
  <si>
    <t>2657-2</t>
  </si>
  <si>
    <t>ALKIS_IT5</t>
  </si>
  <si>
    <t>Geschäftsstelle</t>
  </si>
  <si>
    <t>ORGEINHEITMIGRATION</t>
  </si>
  <si>
    <t>AUSLOESUNGSTYP</t>
  </si>
  <si>
    <t>GESCHAEFTSNUMMERMIG</t>
  </si>
  <si>
    <t>VORBEREITUNGSSTATUS</t>
  </si>
  <si>
    <t>KOMMENTAR</t>
  </si>
  <si>
    <t>MIGRATIONSAUFTRAGSNUMMER</t>
  </si>
  <si>
    <t>MIGRATIONSAUFTRAGSSTATUS</t>
  </si>
  <si>
    <t>OrganizationUnitMigration</t>
  </si>
  <si>
    <t>TriggerMigrationOrder</t>
  </si>
  <si>
    <t>PreparationMig</t>
  </si>
  <si>
    <t>MigrationOrderStatus</t>
  </si>
  <si>
    <t>BAYERN NORD-AB-2000-21</t>
  </si>
  <si>
    <t>BY-0000010-2017-MIG</t>
  </si>
  <si>
    <t>BAYERN SÜD-AL-2000-22</t>
  </si>
  <si>
    <t>BS-0000023-2017-MIG</t>
  </si>
  <si>
    <t>4578_P2</t>
  </si>
  <si>
    <t>BAYERN WEST-RE-2000-23</t>
  </si>
  <si>
    <t xml:space="preserve">BW-0000012-2017-MIG </t>
  </si>
  <si>
    <t>BAYERN WEST-RE-1002-48</t>
  </si>
  <si>
    <t xml:space="preserve">BW-0000013-2017-MIG </t>
  </si>
  <si>
    <t>BAYERN NORD-AB-1000-21</t>
  </si>
  <si>
    <t xml:space="preserve">BY-0000014-2017-MIG  </t>
  </si>
  <si>
    <t>BAYERN SÜD-AL-2001-22</t>
  </si>
  <si>
    <t xml:space="preserve">BS-0000015-2017-MIG </t>
  </si>
  <si>
    <t>BAYERN NORD-AB-1007-23</t>
  </si>
  <si>
    <t xml:space="preserve">BY-0000024-2017-MIG </t>
  </si>
  <si>
    <t>BAYERN NORD-AB-1006-22</t>
  </si>
  <si>
    <t xml:space="preserve">BY-0000034-2017-MIG </t>
  </si>
  <si>
    <t>BAYERN NORD-AB-1004-40</t>
  </si>
  <si>
    <t>BAYERN NORD-AB-1003-42</t>
  </si>
  <si>
    <t xml:space="preserve">BY-0000050-2017-MIG </t>
  </si>
  <si>
    <t>BAYERN WEST-RE-1003-46</t>
  </si>
  <si>
    <t xml:space="preserve">BW-0000060-2017-MIG  </t>
  </si>
  <si>
    <t>BAYERN SÜD-AL-1002-22</t>
  </si>
  <si>
    <t xml:space="preserve">BS-0000019-2017-MIG </t>
  </si>
  <si>
    <t>BAYERN NORD-AB-2100-08</t>
  </si>
  <si>
    <t>BY-0000067-2017-MIG</t>
  </si>
  <si>
    <t>4577_P1</t>
  </si>
  <si>
    <t>BAYERN NORD-AB-1090-09</t>
  </si>
  <si>
    <t>BY-0000068-2017-MIG</t>
  </si>
  <si>
    <t>BAYERN NORD-AB-2367-89</t>
  </si>
  <si>
    <t>BY-0000069-2017-MIG</t>
  </si>
  <si>
    <t>BAYERN NORD-AB_2-2000-21</t>
  </si>
  <si>
    <t>BY-0000064-2017-MIG</t>
  </si>
  <si>
    <t>BAYERN SÜD-AL-5000-88</t>
  </si>
  <si>
    <t>BAYERN WEST-AL-6563-14</t>
  </si>
  <si>
    <t>5957_N2</t>
  </si>
  <si>
    <t>BAYERN EAST-AL-2493-78</t>
  </si>
  <si>
    <t>BY-0000146-2018-MIG</t>
  </si>
  <si>
    <t>BAYERN SOUTH-WEST-AL-7499-24</t>
  </si>
  <si>
    <t>BY-0000148-2018-MIG</t>
  </si>
  <si>
    <t>12001_N2</t>
  </si>
  <si>
    <t>BAYERN SOUTH-EAST-AM-5646-87</t>
  </si>
  <si>
    <t>BAYERN SOUTH-EAST-AM-5646-88</t>
  </si>
  <si>
    <t>BY-0000149-2018-MIG</t>
  </si>
  <si>
    <t>BAYERN SOUTH-EAST-AM-5646-89</t>
  </si>
  <si>
    <t>BY-0000150-2018-MIG</t>
  </si>
  <si>
    <t>BAYERN SOUTH-EAST-AM-5646-90</t>
  </si>
  <si>
    <t>BY-0000151-2018-MIG</t>
  </si>
  <si>
    <t>BAYERN NORD-AB_2-1001-20</t>
  </si>
  <si>
    <t>Mig_New</t>
  </si>
  <si>
    <t>BY-0000152-2017-MIG</t>
  </si>
  <si>
    <t>4511_P30_IT3</t>
  </si>
  <si>
    <t>BAYERN NORD-AB_2-1002-21</t>
  </si>
  <si>
    <t>Mig_Prog</t>
  </si>
  <si>
    <t>BY-0000153-2017-MIG</t>
  </si>
  <si>
    <t>4511_P31_IT3</t>
  </si>
  <si>
    <t>BAYERN NORD-AB-1074-22</t>
  </si>
  <si>
    <t>Mig_Close</t>
  </si>
  <si>
    <t>BY-0000154-2017-MIG</t>
  </si>
  <si>
    <t>4511_P32_IT3</t>
  </si>
  <si>
    <t>BAYERN NORD-AB-1008-24</t>
  </si>
  <si>
    <t>Mig_test1</t>
  </si>
  <si>
    <t>BY-0000155-2017-MIG</t>
  </si>
  <si>
    <t>4511_P33_IT3</t>
  </si>
  <si>
    <t>BAYERN NORD-DS-1021-27</t>
  </si>
  <si>
    <t>Mig_test2</t>
  </si>
  <si>
    <t>BY-0000156-2017-MIG</t>
  </si>
  <si>
    <t>4511_P34_IT3</t>
  </si>
  <si>
    <t>BAYERN NORD-DS-1020-28</t>
  </si>
  <si>
    <t>Mig_test3</t>
  </si>
  <si>
    <t>BY-0000157-2017-MIG</t>
  </si>
  <si>
    <t>4511_N35_IT3</t>
  </si>
  <si>
    <t>BAYERN SÜD-AL-1021-19</t>
  </si>
  <si>
    <t>Mig_GF_D</t>
  </si>
  <si>
    <t>BS-0000158-2017-MIG</t>
  </si>
  <si>
    <t>4495_P_IT3</t>
  </si>
  <si>
    <t>BAYERN SÜD-AL-1022-18</t>
  </si>
  <si>
    <t>Mig_PF_D</t>
  </si>
  <si>
    <t>BS-0000159-2017-MIG</t>
  </si>
  <si>
    <t>4485_P_IT3</t>
  </si>
  <si>
    <t>BAYERN WEST-RE-2006-26</t>
  </si>
  <si>
    <t>Mig_GF_Ko</t>
  </si>
  <si>
    <t>BW-0000160-2017-MIG</t>
  </si>
  <si>
    <t>11015_P_IT3</t>
  </si>
  <si>
    <t>BAYERN WEST-RE-2007-27</t>
  </si>
  <si>
    <t>Mig_PF_Ko</t>
  </si>
  <si>
    <t>BW-0000161-2017-MIG</t>
  </si>
  <si>
    <t>11016_P_IT3</t>
  </si>
  <si>
    <t>BAYERN WEST-GAR-1087-55</t>
  </si>
  <si>
    <t>Mig_GF_VW</t>
  </si>
  <si>
    <t>BW-0000162-2017-MIG</t>
  </si>
  <si>
    <t>4477_IT3</t>
  </si>
  <si>
    <t>BAYERN WEST-GAR-1089-57</t>
  </si>
  <si>
    <t>Mig_PF_VW</t>
  </si>
  <si>
    <t>BW-0000163-2017-MIG</t>
  </si>
  <si>
    <t>4477_IT4</t>
  </si>
  <si>
    <t>BAYERN NORD-AB-1000-20</t>
  </si>
  <si>
    <t>VORGANG</t>
  </si>
  <si>
    <t>BY-0000057-2017-MIG</t>
  </si>
  <si>
    <t>BAYERN NORD-AB-1003-89</t>
  </si>
  <si>
    <t>VORGANG_11</t>
  </si>
  <si>
    <t>BY-0000250-2017-MIG</t>
  </si>
  <si>
    <t>BAYERN NORD-DS-1004-90</t>
  </si>
  <si>
    <t>VORGANG_1</t>
  </si>
  <si>
    <t>BY-0000251-2017-MIG</t>
  </si>
  <si>
    <t>BAYERN NORD-DS-1005-90</t>
  </si>
  <si>
    <t>BY-0000252-2017-MIG</t>
  </si>
  <si>
    <t>BAYERN NORD-DS-1018-91</t>
  </si>
  <si>
    <t>New Mo</t>
  </si>
  <si>
    <t>BY-0000253-2017-MIG</t>
  </si>
  <si>
    <t>BAYERN NORD-DS-1124-95</t>
  </si>
  <si>
    <t>New Mo_1</t>
  </si>
  <si>
    <t>BY-0000898-2017-MIG</t>
  </si>
  <si>
    <t>BAYERN NORD-DS-1011-95</t>
  </si>
  <si>
    <t>BY-0000899-2017-MIG</t>
  </si>
  <si>
    <t>BAYERN NORD-DS-1211-95</t>
  </si>
  <si>
    <t>BY-0000900-2017-MIG</t>
  </si>
  <si>
    <t>BAYERN SÜD-RE-2007-28</t>
  </si>
  <si>
    <t>5905_1</t>
  </si>
  <si>
    <t>BS-0000160-2017-MIG</t>
  </si>
  <si>
    <t>28.03.2018</t>
  </si>
  <si>
    <t>TMAN_S_0019</t>
  </si>
  <si>
    <t>BAYERN SÜD-RE-2007-29</t>
  </si>
  <si>
    <t>5905_2</t>
  </si>
  <si>
    <t>BS-0000161-2017-MIG</t>
  </si>
  <si>
    <t>BAYERN SÜD-RE-2007-30</t>
  </si>
  <si>
    <t>BS-0000162-2017-MIG</t>
  </si>
  <si>
    <t>BAYERN SÜD-RE-2007-31</t>
  </si>
  <si>
    <t>4580_1</t>
  </si>
  <si>
    <t>BS-0000163-2017-MIG</t>
  </si>
  <si>
    <t>BAYERN SÜD-RE-2007-32</t>
  </si>
  <si>
    <t>4580_2</t>
  </si>
  <si>
    <t>BS-0000164-2017-MIG</t>
  </si>
  <si>
    <t>29.03.2018</t>
  </si>
  <si>
    <t>BAYERN SÜD-RE-2007-33</t>
  </si>
  <si>
    <t>4576_2</t>
  </si>
  <si>
    <t>BS-0000165-2017-MIG</t>
  </si>
  <si>
    <t>BAYERN SÜD-RE-2007-34</t>
  </si>
  <si>
    <t>4576_3</t>
  </si>
  <si>
    <t>BS-0000166-2017-MIG</t>
  </si>
  <si>
    <t>BAYERN SÜD-RE-2007-35</t>
  </si>
  <si>
    <t>4578_4</t>
  </si>
  <si>
    <t>BS-0000167-2017-MIG</t>
  </si>
  <si>
    <t>10.04.2018</t>
  </si>
  <si>
    <t>BAYERN SÜD-RE-2007-36</t>
  </si>
  <si>
    <t>4578_5</t>
  </si>
  <si>
    <t>BS-0000168-2017-MIG</t>
  </si>
  <si>
    <t>BAYERN SÜD-RE-2007-37</t>
  </si>
  <si>
    <t>4578_6</t>
  </si>
  <si>
    <t>BS-0000169-2017-MIG</t>
  </si>
  <si>
    <t>BAYERN SÜD-RE-2007-38</t>
  </si>
  <si>
    <t>4578_7</t>
  </si>
  <si>
    <t>BS-0000170-2017-MIG</t>
  </si>
  <si>
    <t>BAYERN SÜD-RE-2007-39</t>
  </si>
  <si>
    <t>4578_8</t>
  </si>
  <si>
    <t>BS-0000171-2017-MIG</t>
  </si>
  <si>
    <t>BAYERN SÜD-RE-2007-40</t>
  </si>
  <si>
    <t>4578_9</t>
  </si>
  <si>
    <t>BS-0000172-2017-MIG</t>
  </si>
  <si>
    <t>HONOLULU-AQ-1024</t>
  </si>
  <si>
    <t>HO-1234567-2018-MIG</t>
  </si>
  <si>
    <t>HONOLULU-AQ-2010</t>
  </si>
  <si>
    <t>HO-1234568-2018-MIG</t>
  </si>
  <si>
    <t>HONOLULU-CE-1097</t>
  </si>
  <si>
    <t>HO-1234569-2018-MIG</t>
  </si>
  <si>
    <t>HONOLULU-CE-3059</t>
  </si>
  <si>
    <t>HO-1234570-2018-MIG</t>
  </si>
  <si>
    <t>HONOLULU-DO-3018</t>
  </si>
  <si>
    <t>HO-1234571-2018-MIG</t>
  </si>
  <si>
    <t>HONOLULU-MA-2007</t>
  </si>
  <si>
    <t>HONOLULU-MA-3058</t>
  </si>
  <si>
    <t>HO-1234573-2018-MIG</t>
  </si>
  <si>
    <t>HONOLULU-PH-3033</t>
  </si>
  <si>
    <t>HO-1234574-2018-MIG</t>
  </si>
  <si>
    <t>HONOLULU-PH-1091</t>
  </si>
  <si>
    <t>HO-1234575-2018-MIG</t>
  </si>
  <si>
    <t>HONOLULU-TA-2072</t>
  </si>
  <si>
    <t>HO-1234576-2018-MIG</t>
  </si>
  <si>
    <t>Aalen-AH-1000</t>
  </si>
  <si>
    <t>2658_BP</t>
  </si>
  <si>
    <t>AL-1234577-2018-MIG</t>
  </si>
  <si>
    <t>Aalen-AH-1001</t>
  </si>
  <si>
    <t>AL-1234578-2018-MIG</t>
  </si>
  <si>
    <t>Aalen-AH-1002</t>
  </si>
  <si>
    <t>AL-1234579-2018-MIG</t>
  </si>
  <si>
    <t>Aalen-AH-1003</t>
  </si>
  <si>
    <t>AL-1234580-2018-MIG</t>
  </si>
  <si>
    <t>Aalen-AH-1004</t>
  </si>
  <si>
    <t>AL-1234581-2018-MIG</t>
  </si>
  <si>
    <t>Aalen-AH-1005</t>
  </si>
  <si>
    <t>AL-1234582-2018-MIG</t>
  </si>
  <si>
    <t>Aalen-AH-1006</t>
  </si>
  <si>
    <t>AL-1234583-2018-MIG</t>
  </si>
  <si>
    <t>Aalen-AH-1007</t>
  </si>
  <si>
    <t>AL-1234584-2018-MIG</t>
  </si>
  <si>
    <t>Aalen-AH-1008</t>
  </si>
  <si>
    <t>AL-1234585-2018-MIG</t>
  </si>
  <si>
    <t>Aalen-AH-1009</t>
  </si>
  <si>
    <t>AL-1234586-2018-MIG</t>
  </si>
  <si>
    <t>Aalen-AH-1010</t>
  </si>
  <si>
    <t>AL-1234587-2018-MIG</t>
  </si>
  <si>
    <t>Aalen-AH-1011</t>
  </si>
  <si>
    <t>AL-1234588-2018-MIG</t>
  </si>
  <si>
    <t>Aalen-BE-1000</t>
  </si>
  <si>
    <t>AL-1234589-2018-MIG</t>
  </si>
  <si>
    <t>Aalen-BE-1001</t>
  </si>
  <si>
    <t>AL-1234590-2018-MIG</t>
  </si>
  <si>
    <t>Aalen-BE-1002</t>
  </si>
  <si>
    <t>AL-1234591-2018-MIG</t>
  </si>
  <si>
    <t>Aalen-BE-1003</t>
  </si>
  <si>
    <t>AL-1234592-2018-MIG</t>
  </si>
  <si>
    <t>Aalen-BE-1004</t>
  </si>
  <si>
    <t>AL-1234593-2018-MIG</t>
  </si>
  <si>
    <t>Aalen-BE-1005</t>
  </si>
  <si>
    <t>AL-1234594-2018-MIG</t>
  </si>
  <si>
    <t>Aalen-BE-1006</t>
  </si>
  <si>
    <t>AL-1234595-2018-MIG</t>
  </si>
  <si>
    <t>Aalen-BE-1007</t>
  </si>
  <si>
    <t>AL-1234596-2018-MIG</t>
  </si>
  <si>
    <t>Aalen-BE-1008</t>
  </si>
  <si>
    <t>AL-1234597-2018-MIG</t>
  </si>
  <si>
    <t>Aalen-BE-1009</t>
  </si>
  <si>
    <t>AL-1234598-2018-MIG</t>
  </si>
  <si>
    <t>Aalen-BE-1010</t>
  </si>
  <si>
    <t>AL-1234599-2018-MIG</t>
  </si>
  <si>
    <t>Aalen-BE-1011</t>
  </si>
  <si>
    <t>AL-1234600-2018-MIG</t>
  </si>
  <si>
    <t>Aalen-CH-1000</t>
  </si>
  <si>
    <t>AL-1234601-2018-MIG</t>
  </si>
  <si>
    <t>Aalen-CH-1001</t>
  </si>
  <si>
    <t>AL-1234602-2018-MIG</t>
  </si>
  <si>
    <t>Aalen-CH-1002</t>
  </si>
  <si>
    <t>AL-1234603-2018-MIG</t>
  </si>
  <si>
    <t>Aalen-CH-1003</t>
  </si>
  <si>
    <t>AL-1234604-2018-MIG</t>
  </si>
  <si>
    <t>Aalen-CH-1004</t>
  </si>
  <si>
    <t>AL-1234605-2018-MIG</t>
  </si>
  <si>
    <t>Aalen-CH-1005</t>
  </si>
  <si>
    <t>AL-1234606-2018-MIG</t>
  </si>
  <si>
    <t>Aalen-CH-1006</t>
  </si>
  <si>
    <t>AL-1234607-2018-MIG</t>
  </si>
  <si>
    <t>Aalen-CH-1007</t>
  </si>
  <si>
    <t>AL-1234608-2018-MIG</t>
  </si>
  <si>
    <t>Aalen-CH-1008</t>
  </si>
  <si>
    <t>AL-1234609-2018-MIG</t>
  </si>
  <si>
    <t>Aalen-CH-1009</t>
  </si>
  <si>
    <t>AL-1234610-2018-MIG</t>
  </si>
  <si>
    <t>Aalen-CH-1010</t>
  </si>
  <si>
    <t>AL-1234611-2018-MIG</t>
  </si>
  <si>
    <t>Aalen-CH-1011</t>
  </si>
  <si>
    <t>AL-1234612-2018-MIG</t>
  </si>
  <si>
    <t>Aalen-DE-1000</t>
  </si>
  <si>
    <t>AL-1234613-2018-MIG</t>
  </si>
  <si>
    <t>Aalen-DE-1001</t>
  </si>
  <si>
    <t>AL-1234614-2018-MIG</t>
  </si>
  <si>
    <t>Aalen-DE-1002</t>
  </si>
  <si>
    <t>AL-1234615-2018-MIG</t>
  </si>
  <si>
    <t>Aalen-DE-1003</t>
  </si>
  <si>
    <t>AL-1234616-2018-MIG</t>
  </si>
  <si>
    <t>Aalen-DE-1004</t>
  </si>
  <si>
    <t>AL-1234617-2018-MIG</t>
  </si>
  <si>
    <t>Aalen-DE-1005</t>
  </si>
  <si>
    <t>AL-1234618-2018-MIG</t>
  </si>
  <si>
    <t>Aalen-DE-1006</t>
  </si>
  <si>
    <t>AL-1234619-2018-MIG</t>
  </si>
  <si>
    <t>Aalen-DE-1007</t>
  </si>
  <si>
    <t>AL-1234620-2018-MIG</t>
  </si>
  <si>
    <t>Aalen-DE-1008</t>
  </si>
  <si>
    <t>AL-1234621-2018-MIG</t>
  </si>
  <si>
    <t>Aalen-DE-1009</t>
  </si>
  <si>
    <t>AL-1234622-2018-MIG</t>
  </si>
  <si>
    <t>Aalen-DE-1010</t>
  </si>
  <si>
    <t>AL-1234623-2018-MIG</t>
  </si>
  <si>
    <t>Aalen-DE-1011</t>
  </si>
  <si>
    <t>AL-1234624-2018-MIG</t>
  </si>
  <si>
    <t>Aalen-DE-1012</t>
  </si>
  <si>
    <t>AL-1234625-2018-MIG</t>
  </si>
  <si>
    <t>Aalen-DE-1013</t>
  </si>
  <si>
    <t>AL-1234626-2018-MIG</t>
  </si>
  <si>
    <t>Aalen-DE-1014</t>
  </si>
  <si>
    <t>AL-1234627-2018-MIG</t>
  </si>
  <si>
    <t>Aalen-DE-1015</t>
  </si>
  <si>
    <t>AL-1234628-2018-MIG</t>
  </si>
  <si>
    <t>Aalen-DE-1016</t>
  </si>
  <si>
    <t>AL-1234629-2018-MIG</t>
  </si>
  <si>
    <t>Aalen-DE-1017</t>
  </si>
  <si>
    <t>AL-1234630-2018-MIG</t>
  </si>
  <si>
    <t>Aalen-DE-1018</t>
  </si>
  <si>
    <t>AL-1234631-2018-MIG</t>
  </si>
  <si>
    <t>Aalen-DE-1019</t>
  </si>
  <si>
    <t>AL-1234632-2018-MIG</t>
  </si>
  <si>
    <t>Aalen-DE-1020</t>
  </si>
  <si>
    <t>AL-1234633-2018-MIG</t>
  </si>
  <si>
    <t>Aalen-DE-1021</t>
  </si>
  <si>
    <t>AL-1234634-2018-MIG</t>
  </si>
  <si>
    <t>Aalen-DE-1022</t>
  </si>
  <si>
    <t>AL-1234635-2018-MIG</t>
  </si>
  <si>
    <t>Aalen-G0-1000</t>
  </si>
  <si>
    <t>AL-1234636-2018-MIG</t>
  </si>
  <si>
    <t>Aalen-G0-1001</t>
  </si>
  <si>
    <t>AL-1234637-2018-MIG</t>
  </si>
  <si>
    <t>Aalen-G0-1002</t>
  </si>
  <si>
    <t>AL-1234638-2018-MIG</t>
  </si>
  <si>
    <t>Aalen-ED-1000</t>
  </si>
  <si>
    <t>AL-1234639-2018-MIG</t>
  </si>
  <si>
    <t>Aalen-ED-1001</t>
  </si>
  <si>
    <t>AL-1234640-2018-MIG</t>
  </si>
  <si>
    <t>Aalen-ED-1002</t>
  </si>
  <si>
    <t>AL-1234641-2018-MIG</t>
  </si>
  <si>
    <t>Aalen-ED-1003</t>
  </si>
  <si>
    <t>AL-1234642-2018-MIG</t>
  </si>
  <si>
    <t>Aalen-ED-1004</t>
  </si>
  <si>
    <t>AL-1234643-2018-MIG</t>
  </si>
  <si>
    <t>Aalen-ED-1005</t>
  </si>
  <si>
    <t>AL-1234644-2018-MIG</t>
  </si>
  <si>
    <t>Aalen-ED-1006</t>
  </si>
  <si>
    <t>AL-1234645-2018-MIG</t>
  </si>
  <si>
    <t>Aalen-ED-1007</t>
  </si>
  <si>
    <t>AL-1234646-2018-MIG</t>
  </si>
  <si>
    <t>Aalen-ED-1008</t>
  </si>
  <si>
    <t>AL-1234647-2018-MIG</t>
  </si>
  <si>
    <t>Aalen-ED-1009</t>
  </si>
  <si>
    <t>AL-1234648-2018-MIG</t>
  </si>
  <si>
    <t>Aalen-ED-1010</t>
  </si>
  <si>
    <t>AL-1234649-2018-MIG</t>
  </si>
  <si>
    <t>Aalen-ED-1011</t>
  </si>
  <si>
    <t>AL-1234650-2018-MIG</t>
  </si>
  <si>
    <t>Aalen-ED-1012</t>
  </si>
  <si>
    <t>AL-1234651-2018-MIG</t>
  </si>
  <si>
    <t>Aalen-ED-1013</t>
  </si>
  <si>
    <t>AL-1234652-2018-MIG</t>
  </si>
  <si>
    <t>Aalen-ED-1014</t>
  </si>
  <si>
    <t>AL-1234653-2018-MIG</t>
  </si>
  <si>
    <t>Aalen-ED-1015</t>
  </si>
  <si>
    <t>AL-1234654-2018-MIG</t>
  </si>
  <si>
    <t>Aalen-ED-1016</t>
  </si>
  <si>
    <t>AL-1234655-2018-MIG</t>
  </si>
  <si>
    <t>Aalen-ED-1017</t>
  </si>
  <si>
    <t>AL-1234656-2018-MIG</t>
  </si>
  <si>
    <t>Aalen-ED-1018</t>
  </si>
  <si>
    <t>AL-1234657-2018-MIG</t>
  </si>
  <si>
    <t>Aalen-ED-1019</t>
  </si>
  <si>
    <t>AL-1234658-2018-MIG</t>
  </si>
  <si>
    <t>Aalen-ED-1020</t>
  </si>
  <si>
    <t>AL-1234659-2018-MIG</t>
  </si>
  <si>
    <t>Aalen-ED-1021</t>
  </si>
  <si>
    <t>AL-1234660-2018-MIG</t>
  </si>
  <si>
    <t>Aalen-ED-1022</t>
  </si>
  <si>
    <t>AL-1234661-2018-MIG</t>
  </si>
  <si>
    <t>Aalen-FO-1000</t>
  </si>
  <si>
    <t>AL-1234662-2018-MIG</t>
  </si>
  <si>
    <t>Aalen-FO-1001</t>
  </si>
  <si>
    <t>AL-1234663-2018-MIG</t>
  </si>
  <si>
    <t>Aalen-FO-1002</t>
  </si>
  <si>
    <t>AL-1234664-2018-MIG</t>
  </si>
  <si>
    <t>Aalen-FO-1003</t>
  </si>
  <si>
    <t>AL-1234665-2018-MIG</t>
  </si>
  <si>
    <t>Aalen-FO-1004</t>
  </si>
  <si>
    <t>AL-1234666-2018-MIG</t>
  </si>
  <si>
    <t>Aalen-FO-1005</t>
  </si>
  <si>
    <t>AL-1234667-2018-MIG</t>
  </si>
  <si>
    <t>Aalen-FO-1006</t>
  </si>
  <si>
    <t>AL-1234668-2018-MIG</t>
  </si>
  <si>
    <t>Aalen-FO-1007</t>
  </si>
  <si>
    <t>AL-1234669-2018-MIG</t>
  </si>
  <si>
    <t>Aalen-FO-1008</t>
  </si>
  <si>
    <t>AL-1234670-2018-MIG</t>
  </si>
  <si>
    <t>Aalen-FO-1009</t>
  </si>
  <si>
    <t>AL-1234671-2018-MIG</t>
  </si>
  <si>
    <t>Aalen-FO-1010</t>
  </si>
  <si>
    <t>AL-1234672-2018-MIG</t>
  </si>
  <si>
    <t>Aalen-FO-1011</t>
  </si>
  <si>
    <t>AL-1234673-2018-MIG</t>
  </si>
  <si>
    <t>Aalen-FO-1012</t>
  </si>
  <si>
    <t>AL-1234674-2018-MIG</t>
  </si>
  <si>
    <t>Aalen-FO-1013</t>
  </si>
  <si>
    <t>AL-1234675-2018-MIG</t>
  </si>
  <si>
    <t>Aalen-FO-1014</t>
  </si>
  <si>
    <t>AL-1234676-2018-MIG</t>
  </si>
  <si>
    <t>Aalen-FO-1015</t>
  </si>
  <si>
    <t>AL-1234677-2018-MIG</t>
  </si>
  <si>
    <t>Aalen-FO-1016</t>
  </si>
  <si>
    <t>AL-1234678-2018-MIG</t>
  </si>
  <si>
    <t>Aalen-FO-1017</t>
  </si>
  <si>
    <t>AL-1234679-2018-MIG</t>
  </si>
  <si>
    <t>Aalen-FO-1018</t>
  </si>
  <si>
    <t>AL-1234680-2018-MIG</t>
  </si>
  <si>
    <t>Aalen-FO-1019</t>
  </si>
  <si>
    <t>AL-1234681-2018-MIG</t>
  </si>
  <si>
    <t>Aalen-FO-1020</t>
  </si>
  <si>
    <t>AL-1234682-2018-MIG</t>
  </si>
  <si>
    <t>Aalen-FO-1021</t>
  </si>
  <si>
    <t>AL-1234683-2018-MIG</t>
  </si>
  <si>
    <t>Aalen-FO-1022</t>
  </si>
  <si>
    <t>AL-1234684-2018-MIG</t>
  </si>
  <si>
    <t>Crailsheim-AT-1000</t>
  </si>
  <si>
    <t>2659_BP</t>
  </si>
  <si>
    <t>CR-1234685-2018-MIG</t>
  </si>
  <si>
    <t>Crailsheim-AT-1001</t>
  </si>
  <si>
    <t>CR-1234686-2018-MIG</t>
  </si>
  <si>
    <t>Crailsheim-AT-1002</t>
  </si>
  <si>
    <t>CR-1234687-2018-MIG</t>
  </si>
  <si>
    <t>Crailsheim-AT-1003</t>
  </si>
  <si>
    <t>CR-1234688-2018-MIG</t>
  </si>
  <si>
    <t>Crailsheim-AT-1004</t>
  </si>
  <si>
    <t>CR-1234689-2018-MIG</t>
  </si>
  <si>
    <t>Crailsheim-AT-1005</t>
  </si>
  <si>
    <t>CR-1234690-2018-MIG</t>
  </si>
  <si>
    <t>Crailsheim-AT-1006</t>
  </si>
  <si>
    <t>CR-1234691-2018-MIG</t>
  </si>
  <si>
    <t>Crailsheim-AT-1007</t>
  </si>
  <si>
    <t>CR-1234692-2018-MIG</t>
  </si>
  <si>
    <t>Crailsheim-AT-1008</t>
  </si>
  <si>
    <t>CR-1234693-2018-MIG</t>
  </si>
  <si>
    <t>Crailsheim-AT-1009</t>
  </si>
  <si>
    <t>CR-1234694-2018-MIG</t>
  </si>
  <si>
    <t>Crailsheim-AT-1010</t>
  </si>
  <si>
    <t>CR-1234695-2018-MIG</t>
  </si>
  <si>
    <t>Crailsheim-AT-1011</t>
  </si>
  <si>
    <t>CR-1234696-2018-MIG</t>
  </si>
  <si>
    <t>Crailsheim-AT-1012</t>
  </si>
  <si>
    <t>CR-1234697-2018-MIG</t>
  </si>
  <si>
    <t>Crailsheim-BA-1000</t>
  </si>
  <si>
    <t>CR-1234698-2018-MIG</t>
  </si>
  <si>
    <t>Crailsheim-BA-1001</t>
  </si>
  <si>
    <t>CR-1234699-2018-MIG</t>
  </si>
  <si>
    <t>Crailsheim-BA-1002</t>
  </si>
  <si>
    <t>CR-1234700-2018-MIG</t>
  </si>
  <si>
    <t>Crailsheim-BA-1003</t>
  </si>
  <si>
    <t>CR-1234701-2018-MIG</t>
  </si>
  <si>
    <t>Crailsheim-BA-1004</t>
  </si>
  <si>
    <t>CR-1234702-2018-MIG</t>
  </si>
  <si>
    <t>Crailsheim-BA-1005</t>
  </si>
  <si>
    <t>CR-1234703-2018-MIG</t>
  </si>
  <si>
    <t>Crailsheim-BA-1006</t>
  </si>
  <si>
    <t>CR-1234704-2018-MIG</t>
  </si>
  <si>
    <t>Crailsheim-BA-1007</t>
  </si>
  <si>
    <t>CR-1234705-2018-MIG</t>
  </si>
  <si>
    <t>Crailsheim-BA-1008</t>
  </si>
  <si>
    <t>CR-1234706-2018-MIG</t>
  </si>
  <si>
    <t>Crailsheim-BA-1009</t>
  </si>
  <si>
    <t>CR-1234707-2018-MIG</t>
  </si>
  <si>
    <t>Crailsheim-BA-1010</t>
  </si>
  <si>
    <t>CR-1234708-2018-MIG</t>
  </si>
  <si>
    <t>Crailsheim-BA-1011</t>
  </si>
  <si>
    <t>CR-1234709-2018-MIG</t>
  </si>
  <si>
    <t>Crailsheim-BA-1012</t>
  </si>
  <si>
    <t>CR-1234710-2018-MIG</t>
  </si>
  <si>
    <t>Crailsheim-CH-1000</t>
  </si>
  <si>
    <t>CR-1234711-2018-MIG</t>
  </si>
  <si>
    <t>Crailsheim-CH-1001</t>
  </si>
  <si>
    <t>CR-1234712-2018-MIG</t>
  </si>
  <si>
    <t>Crailsheim-CH-1002</t>
  </si>
  <si>
    <t>CR-1234713-2018-MIG</t>
  </si>
  <si>
    <t>Crailsheim-CH-1003</t>
  </si>
  <si>
    <t>CR-1234714-2018-MIG</t>
  </si>
  <si>
    <t>Crailsheim-CH-1004</t>
  </si>
  <si>
    <t>CR-1234715-2018-MIG</t>
  </si>
  <si>
    <t>Crailsheim-CH-1005</t>
  </si>
  <si>
    <t>CR-1234716-2018-MIG</t>
  </si>
  <si>
    <t>Crailsheim-CH-1006</t>
  </si>
  <si>
    <t>CR-1234717-2018-MIG</t>
  </si>
  <si>
    <t>Crailsheim-CH-1007</t>
  </si>
  <si>
    <t>CR-1234718-2018-MIG</t>
  </si>
  <si>
    <t>Crailsheim-CH-1008</t>
  </si>
  <si>
    <t>CR-1234719-2018-MIG</t>
  </si>
  <si>
    <t>Crailsheim-CH-1009</t>
  </si>
  <si>
    <t>CR-1234720-2018-MIG</t>
  </si>
  <si>
    <t>Crailsheim-CH-1010</t>
  </si>
  <si>
    <t>CR-1234721-2018-MIG</t>
  </si>
  <si>
    <t>Crailsheim-CH-1011</t>
  </si>
  <si>
    <t>CR-1234722-2018-MIG</t>
  </si>
  <si>
    <t>Crailsheim-CH-1012</t>
  </si>
  <si>
    <t>CR-1234723-2018-MIG</t>
  </si>
  <si>
    <t>Crailsheim-DI-1000</t>
  </si>
  <si>
    <t>CR-1234724-2018-MIG</t>
  </si>
  <si>
    <t>Crailsheim-DI-1001</t>
  </si>
  <si>
    <t>CR-1234725-2018-MIG</t>
  </si>
  <si>
    <t>Crailsheim-DI-1002</t>
  </si>
  <si>
    <t>CR-1234726-2018-MIG</t>
  </si>
  <si>
    <t>Crailsheim-DI-1003</t>
  </si>
  <si>
    <t>CR-1234727-2018-MIG</t>
  </si>
  <si>
    <t>Crailsheim-DI-1004</t>
  </si>
  <si>
    <t>CR-1234728-2018-MIG</t>
  </si>
  <si>
    <t>Crailsheim-DI-1005</t>
  </si>
  <si>
    <t>CR-1234729-2018-MIG</t>
  </si>
  <si>
    <t>Crailsheim-DI-1006</t>
  </si>
  <si>
    <t>CR-1234730-2018-MIG</t>
  </si>
  <si>
    <t>Crailsheim-DI-1007</t>
  </si>
  <si>
    <t>CR-1234731-2018-MIG</t>
  </si>
  <si>
    <t>Crailsheim-DI-1008</t>
  </si>
  <si>
    <t>CR-1234732-2018-MIG</t>
  </si>
  <si>
    <t>Crailsheim-DI-1009</t>
  </si>
  <si>
    <t>CR-1234733-2018-MIG</t>
  </si>
  <si>
    <t>Crailsheim-DI-1010</t>
  </si>
  <si>
    <t>CR-1234734-2018-MIG</t>
  </si>
  <si>
    <t>Crailsheim-DI-1011</t>
  </si>
  <si>
    <t>CR-1234735-2018-MIG</t>
  </si>
  <si>
    <t>Crailsheim-DI-1012</t>
  </si>
  <si>
    <t>CR-1234736-2018-MIG</t>
  </si>
  <si>
    <t>Crailsheim-EL-1000</t>
  </si>
  <si>
    <t>CR-1234737-2018-MIG</t>
  </si>
  <si>
    <t>Crailsheim-EL-1001</t>
  </si>
  <si>
    <t>CR-1234738-2018-MIG</t>
  </si>
  <si>
    <t>Crailsheim-EL-1002</t>
  </si>
  <si>
    <t>CR-1234739-2018-MIG</t>
  </si>
  <si>
    <t>Crailsheim-EL-1003</t>
  </si>
  <si>
    <t>CR-1234740-2018-MIG</t>
  </si>
  <si>
    <t>Crailsheim-EL-1004</t>
  </si>
  <si>
    <t>CR-1234741-2018-MIG</t>
  </si>
  <si>
    <t>Crailsheim-EL-1005</t>
  </si>
  <si>
    <t>CR-1234742-2018-MIG</t>
  </si>
  <si>
    <t>Crailsheim-EL-1006</t>
  </si>
  <si>
    <t>CR-1234743-2018-MIG</t>
  </si>
  <si>
    <t>Crailsheim-EL-1007</t>
  </si>
  <si>
    <t>CR-1234744-2018-MIG</t>
  </si>
  <si>
    <t>Crailsheim-EL-1008</t>
  </si>
  <si>
    <t>CR-1234745-2018-MIG</t>
  </si>
  <si>
    <t>Crailsheim-EL-1009</t>
  </si>
  <si>
    <t>CR-1234746-2018-MIG</t>
  </si>
  <si>
    <t>Crailsheim-EL-1010</t>
  </si>
  <si>
    <t>CR-1234747-2018-MIG</t>
  </si>
  <si>
    <t>Crailsheim-EL-1011</t>
  </si>
  <si>
    <t>CR-1234748-2018-MIG</t>
  </si>
  <si>
    <t>Crailsheim-EL-1012</t>
  </si>
  <si>
    <t>CR-1234749-2018-MIG</t>
  </si>
  <si>
    <t>Crailsheim-FR-1000</t>
  </si>
  <si>
    <t>CR-1234750-2018-MIG</t>
  </si>
  <si>
    <t>Crailsheim-FR-1001</t>
  </si>
  <si>
    <t>CR-1234751-2018-MIG</t>
  </si>
  <si>
    <t>Crailsheim-FR-1002</t>
  </si>
  <si>
    <t>CR-1234752-2018-MIG</t>
  </si>
  <si>
    <t>Crailsheim-FR-1003</t>
  </si>
  <si>
    <t>CR-1234753-2018-MIG</t>
  </si>
  <si>
    <t>Crailsheim-FR-1004</t>
  </si>
  <si>
    <t>CR-1234754-2018-MIG</t>
  </si>
  <si>
    <t>Crailsheim-FR-1005</t>
  </si>
  <si>
    <t>CR-1234755-2018-MIG</t>
  </si>
  <si>
    <t>Crailsheim-FR-1006</t>
  </si>
  <si>
    <t>CR-1234756-2018-MIG</t>
  </si>
  <si>
    <t>Crailsheim-FR-1007</t>
  </si>
  <si>
    <t>CR-1234757-2018-MIG</t>
  </si>
  <si>
    <t>Crailsheim-FR-1008</t>
  </si>
  <si>
    <t>CR-1234758-2018-MIG</t>
  </si>
  <si>
    <t>Crailsheim-FR-1009</t>
  </si>
  <si>
    <t>CR-1234759-2018-MIG</t>
  </si>
  <si>
    <t>Crailsheim-FR-1010</t>
  </si>
  <si>
    <t>CR-1234760-2018-MIG</t>
  </si>
  <si>
    <t>Crailsheim-FR-1011</t>
  </si>
  <si>
    <t>CR-1234761-2018-MIG</t>
  </si>
  <si>
    <t>Crailsheim-FR-1012</t>
  </si>
  <si>
    <t>CR-1234762-2018-MIG</t>
  </si>
  <si>
    <t>Blumberg-AN-1000</t>
  </si>
  <si>
    <t>2660_BP</t>
  </si>
  <si>
    <t>BL-1234763-2018-MIG</t>
  </si>
  <si>
    <t>Blumberg-AN-1001</t>
  </si>
  <si>
    <t>BL-1234764-2018-MIG</t>
  </si>
  <si>
    <t>Blumberg-AN-1002</t>
  </si>
  <si>
    <t>BL-1234765-2018-MIG</t>
  </si>
  <si>
    <t>Blumberg-AN-1003</t>
  </si>
  <si>
    <t>BL-1234766-2018-MIG</t>
  </si>
  <si>
    <t>Blumberg-AN-1004</t>
  </si>
  <si>
    <t>BL-1234767-2018-MIG</t>
  </si>
  <si>
    <t>Blumberg-AN-1005</t>
  </si>
  <si>
    <t>BL-1234768-2018-MIG</t>
  </si>
  <si>
    <t>Blumberg-AN-1006</t>
  </si>
  <si>
    <t>BL-1234769-2018-MIG</t>
  </si>
  <si>
    <t>Blumberg-AN-1007</t>
  </si>
  <si>
    <t>BL-1234770-2018-MIG</t>
  </si>
  <si>
    <t>Blumberg-AN-1008</t>
  </si>
  <si>
    <t>BL-1234771-2018-MIG</t>
  </si>
  <si>
    <t>Blumberg-AN-1009</t>
  </si>
  <si>
    <t>BL-1234772-2018-MIG</t>
  </si>
  <si>
    <t>Blumberg-AN-1010</t>
  </si>
  <si>
    <t>BL-1234773-2018-MIG</t>
  </si>
  <si>
    <t>Blumberg-AN-1011</t>
  </si>
  <si>
    <t>BL-1234774-2018-MIG</t>
  </si>
  <si>
    <t>Blumberg-AN-1012</t>
  </si>
  <si>
    <t>BL-1234775-2018-MIG</t>
  </si>
  <si>
    <t>Blumberg-BR-1000</t>
  </si>
  <si>
    <t>BL-1234776-2018-MIG</t>
  </si>
  <si>
    <t>Blumberg-BR-1001</t>
  </si>
  <si>
    <t>BL-1234777-2018-MIG</t>
  </si>
  <si>
    <t>Blumberg-BR-1002</t>
  </si>
  <si>
    <t>BL-1234778-2018-MIG</t>
  </si>
  <si>
    <t>Blumberg-BR-1003</t>
  </si>
  <si>
    <t>BL-1234779-2018-MIG</t>
  </si>
  <si>
    <t>Blumberg-BR-1004</t>
  </si>
  <si>
    <t>BL-1234780-2018-MIG</t>
  </si>
  <si>
    <t>Blumberg-BR-1005</t>
  </si>
  <si>
    <t>BL-1234781-2018-MIG</t>
  </si>
  <si>
    <t>Blumberg-BR-1006</t>
  </si>
  <si>
    <t>BL-1234782-2018-MIG</t>
  </si>
  <si>
    <t>Blumberg-BR-1007</t>
  </si>
  <si>
    <t>BL-1234783-2018-MIG</t>
  </si>
  <si>
    <t>Blumberg-BR-1008</t>
  </si>
  <si>
    <t>BL-1234784-2018-MIG</t>
  </si>
  <si>
    <t>Blumberg-BR-1009</t>
  </si>
  <si>
    <t>BL-1234785-2018-MIG</t>
  </si>
  <si>
    <t>Blumberg-BR-1010</t>
  </si>
  <si>
    <t>BL-1234786-2018-MIG</t>
  </si>
  <si>
    <t>Blumberg-BR-1011</t>
  </si>
  <si>
    <t>BL-1234787-2018-MIG</t>
  </si>
  <si>
    <t>Blumberg-BR-1012</t>
  </si>
  <si>
    <t>BL-1234788-2018-MIG</t>
  </si>
  <si>
    <t>Blumberg-BU-1000</t>
  </si>
  <si>
    <t>BL-1234789-2018-MIG</t>
  </si>
  <si>
    <t>Blumberg-BU-1001</t>
  </si>
  <si>
    <t>BL-1234790-2018-MIG</t>
  </si>
  <si>
    <t>Blumberg-BU-1002</t>
  </si>
  <si>
    <t>BL-1234791-2018-MIG</t>
  </si>
  <si>
    <t>Blumberg-BU-1003</t>
  </si>
  <si>
    <t>BL-1234792-2018-MIG</t>
  </si>
  <si>
    <t>Blumberg-BU-1004</t>
  </si>
  <si>
    <t>BL-1234793-2018-MIG</t>
  </si>
  <si>
    <t>Blumberg-BU-1005</t>
  </si>
  <si>
    <t>BL-1234794-2018-MIG</t>
  </si>
  <si>
    <t>Blumberg-BU-1006</t>
  </si>
  <si>
    <t>BL-1234795-2018-MIG</t>
  </si>
  <si>
    <t>Blumberg-BU-1007</t>
  </si>
  <si>
    <t>BL-1234796-2018-MIG</t>
  </si>
  <si>
    <t>Blumberg-BU-1008</t>
  </si>
  <si>
    <t>BL-1234797-2018-MIG</t>
  </si>
  <si>
    <t>Blumberg-BU-1009</t>
  </si>
  <si>
    <t>BL-1234798-2018-MIG</t>
  </si>
  <si>
    <t>Blumberg-BU-1010</t>
  </si>
  <si>
    <t>BL-1234799-2018-MIG</t>
  </si>
  <si>
    <t>Blumberg-BU-1011</t>
  </si>
  <si>
    <t>BL-1234800-2018-MIG</t>
  </si>
  <si>
    <t>Blumberg-BU-1012</t>
  </si>
  <si>
    <t>BL-1234801-2018-MIG</t>
  </si>
  <si>
    <t>Böblingen-DI-1000</t>
  </si>
  <si>
    <t>BL-1234802-2018-MIG</t>
  </si>
  <si>
    <t>Böblingen-DI-1001</t>
  </si>
  <si>
    <t>BL-1234803-2018-MIG</t>
  </si>
  <si>
    <t>Böblingen-DI-1002</t>
  </si>
  <si>
    <t>BL-1234804-2018-MIG</t>
  </si>
  <si>
    <t>Böblingen-DI-1003</t>
  </si>
  <si>
    <t>BL-1234805-2018-MIG</t>
  </si>
  <si>
    <t>Böblingen-DI-1004</t>
  </si>
  <si>
    <t>BL-1234806-2018-MIG</t>
  </si>
  <si>
    <t>Böblingen-DI-1005</t>
  </si>
  <si>
    <t>BL-1234807-2018-MIG</t>
  </si>
  <si>
    <t>Böblingen-DI-1006</t>
  </si>
  <si>
    <t>BL-1234808-2018-MIG</t>
  </si>
  <si>
    <t>Böblingen-DI-1007</t>
  </si>
  <si>
    <t>BL-1234809-2018-MIG</t>
  </si>
  <si>
    <t>Böblingen-DI-1008</t>
  </si>
  <si>
    <t>BL-1234810-2018-MIG</t>
  </si>
  <si>
    <t>Böblingen-DI-1009</t>
  </si>
  <si>
    <t>BL-1234811-2018-MIG</t>
  </si>
  <si>
    <t>Böblingen-DI-1010</t>
  </si>
  <si>
    <t>BL-1234812-2018-MIG</t>
  </si>
  <si>
    <t>Böblingen-DI-1011</t>
  </si>
  <si>
    <t>BL-1234813-2018-MIG</t>
  </si>
  <si>
    <t>Böblingen-DI-1012</t>
  </si>
  <si>
    <t>BL-1234814-2018-MIG</t>
  </si>
  <si>
    <t>Böblingen-DN-1000</t>
  </si>
  <si>
    <t>BL-1234815-2018-MIG</t>
  </si>
  <si>
    <t>Böblingen-DN-1001</t>
  </si>
  <si>
    <t>BL-1234816-2018-MIG</t>
  </si>
  <si>
    <t>Böblingen-DN-1002</t>
  </si>
  <si>
    <t>BL-1234817-2018-MIG</t>
  </si>
  <si>
    <t>Böblingen-DN-1003</t>
  </si>
  <si>
    <t>BL-1234818-2018-MIG</t>
  </si>
  <si>
    <t>Böblingen-DN-1004</t>
  </si>
  <si>
    <t>BL-1234819-2018-MIG</t>
  </si>
  <si>
    <t>Böblingen-DN-1005</t>
  </si>
  <si>
    <t>BL-1234820-2018-MIG</t>
  </si>
  <si>
    <t>Böblingen-DN-1006</t>
  </si>
  <si>
    <t>BL-1234821-2018-MIG</t>
  </si>
  <si>
    <t>Böblingen-DN-1007</t>
  </si>
  <si>
    <t>BL-1234822-2018-MIG</t>
  </si>
  <si>
    <t>Böblingen-DN-1008</t>
  </si>
  <si>
    <t>BL-1234823-2018-MIG</t>
  </si>
  <si>
    <t>Böblingen-DN-1009</t>
  </si>
  <si>
    <t>BL-1234824-2018-MIG</t>
  </si>
  <si>
    <t>Böblingen-DN-1010</t>
  </si>
  <si>
    <t>BL-1234825-2018-MIG</t>
  </si>
  <si>
    <t>Böblingen-DN-1011</t>
  </si>
  <si>
    <t>BL-1234826-2018-MIG</t>
  </si>
  <si>
    <t>Böblingen-DN-1012</t>
  </si>
  <si>
    <t>BL-1234827-2018-MIG</t>
  </si>
  <si>
    <t>Böblingen-ER-1000</t>
  </si>
  <si>
    <t>BL-1234828-2018-MIG</t>
  </si>
  <si>
    <t>Böblingen-ER-1001</t>
  </si>
  <si>
    <t>BL-1234829-2018-MIG</t>
  </si>
  <si>
    <t>Böblingen-ER-1002</t>
  </si>
  <si>
    <t>BL-1234830-2018-MIG</t>
  </si>
  <si>
    <t>Böblingen-ER-1003</t>
  </si>
  <si>
    <t>BL-1234831-2018-MIG</t>
  </si>
  <si>
    <t>Böblingen-ER-1004</t>
  </si>
  <si>
    <t>BL-1234832-2018-MIG</t>
  </si>
  <si>
    <t>Böblingen-ER-1005</t>
  </si>
  <si>
    <t>BL-1234834-2018-MIG</t>
  </si>
  <si>
    <t>Böblingen-ER-1006</t>
  </si>
  <si>
    <t>BL-1234835-2018-MIG</t>
  </si>
  <si>
    <t>Böblingen-ER-1007</t>
  </si>
  <si>
    <t>BL-1234836-2018-MIG</t>
  </si>
  <si>
    <t>Böblingen-ER-1008</t>
  </si>
  <si>
    <t>BL-1234837-2018-MIG</t>
  </si>
  <si>
    <t>Böblingen-ER-1009</t>
  </si>
  <si>
    <t>BL-1234838-2018-MIG</t>
  </si>
  <si>
    <t>Böblingen-ER-1010</t>
  </si>
  <si>
    <t>BL-1234839-2018-MIG</t>
  </si>
  <si>
    <t>Böblingen-ER-1011</t>
  </si>
  <si>
    <t>BL-1234840-2018-MIG</t>
  </si>
  <si>
    <t>Böblingen-ER-1012</t>
  </si>
  <si>
    <t>BL-1234841-2018-MIG</t>
  </si>
  <si>
    <t>BAYERN NORD-AB-2000-22</t>
  </si>
  <si>
    <t>TS-MIG-13</t>
  </si>
  <si>
    <t>BL-1234842-2018-MIG</t>
  </si>
  <si>
    <t>BAYERN SÜD-AL-2000-23</t>
  </si>
  <si>
    <t>TS-MIG-02</t>
  </si>
  <si>
    <t>BL-1234843-2018-MIG</t>
  </si>
  <si>
    <t>BAYERN NORD-AB-1339-1</t>
  </si>
  <si>
    <t>60901_TS_1</t>
  </si>
  <si>
    <t>BAYERN NORD-AB-1339-2</t>
  </si>
  <si>
    <t>BL-1234845-2018-MIG</t>
  </si>
  <si>
    <t>BAYERN NORD-AB-1339-3</t>
  </si>
  <si>
    <t>BL-1234846-2018-MIG</t>
  </si>
  <si>
    <t>BAYERN NORD-DS-1230-1</t>
  </si>
  <si>
    <t>60571_TS_2</t>
  </si>
  <si>
    <t>BL-1234847-2018-MIG</t>
  </si>
  <si>
    <t>HONOLULU-AQ-3048-1</t>
  </si>
  <si>
    <t>PBM</t>
  </si>
  <si>
    <t>BY-0000006-2019-MIG</t>
  </si>
  <si>
    <t>HONOLULU-AQ-3049-1</t>
  </si>
  <si>
    <t>BY-0000007-2019-MIG</t>
  </si>
  <si>
    <t>HONOLULU-CE-3060-1</t>
  </si>
  <si>
    <t>BY-0000008-2019-MIG</t>
  </si>
  <si>
    <t>HONOLULU-CE-3061-1</t>
  </si>
  <si>
    <t>BY-0000009-2019-MIG</t>
  </si>
  <si>
    <t>HONOLULU-VE-3065-1</t>
  </si>
  <si>
    <t>BY-0000010-2019-MIG</t>
  </si>
  <si>
    <t>HONOLULU-VE-3066-1</t>
  </si>
  <si>
    <t>BY-0000011-2019-MIG</t>
  </si>
  <si>
    <t>HONOLULU-TA-2073-1</t>
  </si>
  <si>
    <t>BY-0000012-2019-MIG</t>
  </si>
  <si>
    <t>HONOLULU-TA-2074-1</t>
  </si>
  <si>
    <t>BY-0000013-2019-MIG</t>
  </si>
  <si>
    <t>HONOLULU-VE-3067-1</t>
  </si>
  <si>
    <t>BY-0000014-2019-MIG</t>
  </si>
  <si>
    <t>HONOLULU-AQ-3000</t>
  </si>
  <si>
    <t>NEUE_DATEN</t>
  </si>
  <si>
    <t>HO-1234577-2019-MIG</t>
  </si>
  <si>
    <t>HONOLULU-AQ-3015</t>
  </si>
  <si>
    <t>HO-1234578-2019-MIG</t>
  </si>
  <si>
    <t>HONOLULU-AQ-3030</t>
  </si>
  <si>
    <t>HO-1234579-2019-MIG</t>
  </si>
  <si>
    <t>HONOLULU-AQ-3046</t>
  </si>
  <si>
    <t>HO-1234580-2019-MIG</t>
  </si>
  <si>
    <t>HONOLULU-CE-1129</t>
  </si>
  <si>
    <t>HO-1234581-2019-MIG</t>
  </si>
  <si>
    <t>HONOLULU-CE-2006</t>
  </si>
  <si>
    <t>HO-1234582-2019-MIG</t>
  </si>
  <si>
    <t>HONOLULU-CE-2009</t>
  </si>
  <si>
    <t>HO-1234583-2019-MIG</t>
  </si>
  <si>
    <t>HONOLULU-CE-2010</t>
  </si>
  <si>
    <t>HO-1234584-2019-MIG</t>
  </si>
  <si>
    <t>HONOLULU-DO-1070</t>
  </si>
  <si>
    <t>HO-1234585-2019-MIG</t>
  </si>
  <si>
    <t>HONOLULU-DO-1076</t>
  </si>
  <si>
    <t>HO-1234586-2019-MIG</t>
  </si>
  <si>
    <t>HONOLULU-DO-2005</t>
  </si>
  <si>
    <t>HO-1234587-2019-MIG</t>
  </si>
  <si>
    <t>HONOLULU-DO-3017</t>
  </si>
  <si>
    <t>HO-1234588-2019-MIG</t>
  </si>
  <si>
    <t>HONOLULU-MA-1012</t>
  </si>
  <si>
    <t>HO-1234589-2019-MIG</t>
  </si>
  <si>
    <t>HONOLULU-MA-1086</t>
  </si>
  <si>
    <t>HO-1234590-2019-MIG</t>
  </si>
  <si>
    <t>HONOLULU-MA-2005</t>
  </si>
  <si>
    <t>HO-1234591-2019-MIG</t>
  </si>
  <si>
    <t>HONOLULU-MA-2006</t>
  </si>
  <si>
    <t>HO-1234592-2019-MIG</t>
  </si>
  <si>
    <t>HONOLULU-MA-2008</t>
  </si>
  <si>
    <t>HO-1234593-2019-MIG</t>
  </si>
  <si>
    <t>HONOLULU-MA-2009</t>
  </si>
  <si>
    <t>HO-1234594-2019-MIG</t>
  </si>
  <si>
    <t>HONOLULU-MA-3051</t>
  </si>
  <si>
    <t>HO-1234595-2019-MIG</t>
  </si>
  <si>
    <t>HONOLULU-MA-3057</t>
  </si>
  <si>
    <t>HO-1234596-2019-MIG</t>
  </si>
  <si>
    <t>HONOLULU-PE-1001</t>
  </si>
  <si>
    <t>HO-1234597-2019-MIG</t>
  </si>
  <si>
    <t>HONOLULU-PE-1002</t>
  </si>
  <si>
    <t>HO-1234598-2019-MIG</t>
  </si>
  <si>
    <t>HONOLULU-PE-2005</t>
  </si>
  <si>
    <t>HO-1234599-2019-MIG</t>
  </si>
  <si>
    <t>HONOLULU-PE-3059</t>
  </si>
  <si>
    <t>HO-1234600-2019-MIG</t>
  </si>
  <si>
    <t>HONOLULU-PH-1134</t>
  </si>
  <si>
    <t>HO-1234601-2019-MIG</t>
  </si>
  <si>
    <t>HONOLULU-PH-2007</t>
  </si>
  <si>
    <t>HO-1234602-2019-MIG</t>
  </si>
  <si>
    <t>HONOLULU-PH-2008</t>
  </si>
  <si>
    <t>HO-1234603-2019-MIG</t>
  </si>
  <si>
    <t>HONOLULU-PH-2009</t>
  </si>
  <si>
    <t>HO-1234604-2019-MIG</t>
  </si>
  <si>
    <t>HONOLULU-TA-2007</t>
  </si>
  <si>
    <t>HO-1234605-2019-MIG</t>
  </si>
  <si>
    <t>HONOLULU-TA-2046</t>
  </si>
  <si>
    <t>HO-1234606-2019-MIG</t>
  </si>
  <si>
    <t>HONOLULU-TA-2049</t>
  </si>
  <si>
    <t>HO-1234607-2019-MIG</t>
  </si>
  <si>
    <t>HONOLULU-TA-2071</t>
  </si>
  <si>
    <t>HO-1234608-2019-MIG</t>
  </si>
  <si>
    <t>HONOLULU-TA-7989</t>
  </si>
  <si>
    <t>HO-1234609-2019-MIG</t>
  </si>
  <si>
    <t>HONOLULU-VE-1001</t>
  </si>
  <si>
    <t>HO-1234610-2019-MIG</t>
  </si>
  <si>
    <t>HONOLULU-VE-1119</t>
  </si>
  <si>
    <t>HO-1234611-2019-MIG</t>
  </si>
  <si>
    <t>HONOLULU-VE-3016</t>
  </si>
  <si>
    <t>HO-1234612-2019-MIG</t>
  </si>
  <si>
    <t>HONOLULU-VE-3064</t>
  </si>
  <si>
    <t>HO-1234613-2019-MIG</t>
  </si>
  <si>
    <t>HONOLULU-AT-10000</t>
  </si>
  <si>
    <t>ND_2020</t>
  </si>
  <si>
    <t>HO-1234614-2020-MIG</t>
  </si>
  <si>
    <t>HONOLULU-AT-10001</t>
  </si>
  <si>
    <t>HO-1234615-2020-MIG</t>
  </si>
  <si>
    <t>HONOLULU-AT-10002</t>
  </si>
  <si>
    <t>HO-1234616-2020-MIG</t>
  </si>
  <si>
    <t>HONOLULU-AT-10003</t>
  </si>
  <si>
    <t>HO-1234617-2020-MIG</t>
  </si>
  <si>
    <t>HONOLULU-AT-10004</t>
  </si>
  <si>
    <t>HO-1234618-2020-MIG</t>
  </si>
  <si>
    <t>HONOLULU-AT-10005</t>
  </si>
  <si>
    <t>HO-1234619-2020-MIG</t>
  </si>
  <si>
    <t>HONOLULU-NP-10006</t>
  </si>
  <si>
    <t>HO-1234620-2020-MIG</t>
  </si>
  <si>
    <t>HONOLULU-NP-10007</t>
  </si>
  <si>
    <t>HO-1234621-2020-MIG</t>
  </si>
  <si>
    <t>HONOLULU-NP-10008</t>
  </si>
  <si>
    <t>HO-1234622-2020-MIG</t>
  </si>
  <si>
    <t>HONOLULU-NP-10009</t>
  </si>
  <si>
    <t>HO-1234623-2020-MIG</t>
  </si>
  <si>
    <t>HONOLULU-NP-10010</t>
  </si>
  <si>
    <t>HO-1234624-2020-MIG</t>
  </si>
  <si>
    <t>HONOLULU-NP-10011</t>
  </si>
  <si>
    <t>HO-1234625-2020-MIG</t>
  </si>
  <si>
    <t>HONOLULU-NP-10012</t>
  </si>
  <si>
    <t>HO-1234626-2020-MIG</t>
  </si>
  <si>
    <t>HONOLULU-NP-10013</t>
  </si>
  <si>
    <t>HO-1234627-2020-MIG</t>
  </si>
  <si>
    <t>HONOLULU-UT-10000</t>
  </si>
  <si>
    <t>HO-1234628-2020-MIG</t>
  </si>
  <si>
    <t>HONOLULU-UT-10001</t>
  </si>
  <si>
    <t>HO-1234629-2020-MIG</t>
  </si>
  <si>
    <t>HONOLULU-UT-10002</t>
  </si>
  <si>
    <t>HO-1234630-2020-MIG</t>
  </si>
  <si>
    <t>HONOLULU-UT-10003</t>
  </si>
  <si>
    <t>HO-1234631-2020-MIG</t>
  </si>
  <si>
    <t>HONOLULU-UT-10004</t>
  </si>
  <si>
    <t>HO-1234632-2020-MIG</t>
  </si>
  <si>
    <t>HONOLULU-UT-10005</t>
  </si>
  <si>
    <t>HO-1234633-2020-MIG</t>
  </si>
  <si>
    <t>HONOLULU-UT-10006</t>
  </si>
  <si>
    <t>HO-1234634-2020-MIG</t>
  </si>
  <si>
    <t>HONOLULU-UT-10007</t>
  </si>
  <si>
    <t>HO-1234635-2020-MIG</t>
  </si>
  <si>
    <t>HONOLULU-UT-10008</t>
  </si>
  <si>
    <t>HO-1234636-2020-MIG</t>
  </si>
  <si>
    <t>HONOLULU-UT-10009</t>
  </si>
  <si>
    <t>HO-1234637-2020-MIG</t>
  </si>
  <si>
    <t>HONOLULU-UT-10010</t>
  </si>
  <si>
    <t>HO-1234638-2020-MIG</t>
  </si>
  <si>
    <t>HONOLULU-UT-10011</t>
  </si>
  <si>
    <t>HO-1234639-2020-MIG</t>
  </si>
  <si>
    <t>HONOLULU-UT-10012</t>
  </si>
  <si>
    <t>HO-1234640-2020-MIG</t>
  </si>
  <si>
    <t>HONOLULU-UT-10013</t>
  </si>
  <si>
    <t>HO-1234641-2020-MIG</t>
  </si>
  <si>
    <t>HONOLULU-UT-10014</t>
  </si>
  <si>
    <t>HO-1234642-2020-MIG</t>
  </si>
  <si>
    <t>HONOLULU-UT-10015</t>
  </si>
  <si>
    <t>HO-1234643-2020-MIG</t>
  </si>
  <si>
    <t>HONOLULU-UT-10016</t>
  </si>
  <si>
    <t>HO-1234644-2020-MIG</t>
  </si>
  <si>
    <t>HONOLULU-UT-10017</t>
  </si>
  <si>
    <t>HO-1234645-2020-MIG</t>
  </si>
  <si>
    <t>HONOLULU-UT-10018</t>
  </si>
  <si>
    <t>HO-1234646-2020-MIG</t>
  </si>
  <si>
    <t>HONOLULU-UT-10019</t>
  </si>
  <si>
    <t>HO-1234647-2020-MIG</t>
  </si>
  <si>
    <t>HONOLULU-UT-10020</t>
  </si>
  <si>
    <t>HO-1234648-2020-MIG</t>
  </si>
  <si>
    <t>KITZINGEN-AB-8100</t>
  </si>
  <si>
    <t>BY-0000015-2020-MIG</t>
  </si>
  <si>
    <t>Task 1257384</t>
  </si>
  <si>
    <t>KITZINGEN-AB-8101</t>
  </si>
  <si>
    <t>BY-0000016-2020-MIG</t>
  </si>
  <si>
    <t>KITZINGEN-AB-8102</t>
  </si>
  <si>
    <t>BY-0000017-2020-MIG</t>
  </si>
  <si>
    <t>KITZINGEN-AB-8103</t>
  </si>
  <si>
    <t>BY-0000018-2020-MIG</t>
  </si>
  <si>
    <t>KITZINGEN-AB-8104</t>
  </si>
  <si>
    <t>BY-0000019-2020-MIG</t>
  </si>
  <si>
    <t>KITZINGEN-AB-8105</t>
  </si>
  <si>
    <t>BY-0000020-2020-MIG</t>
  </si>
  <si>
    <t>KITZINGEN-AB-8106</t>
  </si>
  <si>
    <t>BY-0000021-2020-MIG</t>
  </si>
  <si>
    <t>KITZINGEN-AB-8107</t>
  </si>
  <si>
    <t>BY-0000022-2020-MIG</t>
  </si>
  <si>
    <t>KITZINGEN-AB-8108</t>
  </si>
  <si>
    <t>BY-0000023-2020-MIG</t>
  </si>
  <si>
    <t>KITZINGEN-AB-8109</t>
  </si>
  <si>
    <t>BY-0000024-2020-MIG</t>
  </si>
  <si>
    <t>KITZINGEN-AB-8110</t>
  </si>
  <si>
    <t>BY-0000025-2020-MIG</t>
  </si>
  <si>
    <t>KITZINGEN-AB-8111</t>
  </si>
  <si>
    <t>BY-0000026-2020-MIG</t>
  </si>
  <si>
    <t>PAPIERGRUNDBUCH</t>
  </si>
  <si>
    <t>FUEHRENDESOBJEKTMIGORDER</t>
  </si>
  <si>
    <t>MIGRATIONID</t>
  </si>
  <si>
    <t>FK_MIGRATIONSAUFTRAGID</t>
  </si>
  <si>
    <t>FK_BEZGRUNDBUCHBLATTID</t>
  </si>
  <si>
    <t>MIGRATIONSTATUS</t>
  </si>
  <si>
    <t>TypeOfLeadingObject</t>
  </si>
  <si>
    <t>MigrationOrderElementStatus</t>
  </si>
  <si>
    <t>12016_P1_IT3</t>
  </si>
  <si>
    <t>Mig_new</t>
  </si>
  <si>
    <t>Mig_Closed</t>
  </si>
  <si>
    <t>Mig_test</t>
  </si>
  <si>
    <t>4477_P_IT3</t>
  </si>
  <si>
    <t>VOR_1</t>
  </si>
  <si>
    <t>VORGang</t>
  </si>
  <si>
    <t>VOR_2</t>
  </si>
  <si>
    <t>VOR_3</t>
  </si>
  <si>
    <t>VORGang_Search</t>
  </si>
  <si>
    <t>newMO</t>
  </si>
  <si>
    <t>5906_1</t>
  </si>
  <si>
    <t>MK</t>
  </si>
  <si>
    <t>KB</t>
  </si>
  <si>
    <t>DW</t>
  </si>
  <si>
    <t>ANSCHRIFTSTYPPERSONEN</t>
  </si>
  <si>
    <t>ORT</t>
  </si>
  <si>
    <t>ANSCHRIFTENZUSATZ</t>
  </si>
  <si>
    <t>HAUSNUMMER</t>
  </si>
  <si>
    <t>ORTSTEIL</t>
  </si>
  <si>
    <t>POSTFACHNUMMER</t>
  </si>
  <si>
    <t>POSTLEITZAHL</t>
  </si>
  <si>
    <t>CO</t>
  </si>
  <si>
    <t>STRASSE</t>
  </si>
  <si>
    <t>STAAT</t>
  </si>
  <si>
    <t>STAATENSCHLUESSEL</t>
  </si>
  <si>
    <t>STAATTEXT</t>
  </si>
  <si>
    <t>BEZIRK</t>
  </si>
  <si>
    <t>GERICHT</t>
  </si>
  <si>
    <t>GERICHTSFACH</t>
  </si>
  <si>
    <t>IMREGISTER</t>
  </si>
  <si>
    <t>NAMEPOSTALISCH</t>
  </si>
  <si>
    <t>STANDARDANSCHRIFT</t>
  </si>
  <si>
    <t>QUELLEKATASTERAMT</t>
  </si>
  <si>
    <t>FK_PERSONVORID</t>
  </si>
  <si>
    <t>TypeOfAddressPersonal</t>
  </si>
  <si>
    <t>Size(0;256)</t>
  </si>
  <si>
    <t>Size(0;512)</t>
  </si>
  <si>
    <t>Hauptstraße</t>
  </si>
  <si>
    <t>Deutschland</t>
  </si>
  <si>
    <t>DE</t>
  </si>
  <si>
    <t>Österreich</t>
  </si>
  <si>
    <t>Schweiz</t>
  </si>
  <si>
    <t>Bayern</t>
  </si>
  <si>
    <t>Hessen</t>
  </si>
  <si>
    <t>Bahnhofstraße</t>
  </si>
  <si>
    <t>Talstraße</t>
  </si>
  <si>
    <t>Bayreuth_1</t>
  </si>
  <si>
    <t>Bayreuth_25</t>
  </si>
  <si>
    <t>München_1</t>
  </si>
  <si>
    <t>Bayreuth_2</t>
  </si>
  <si>
    <t>Bayreuth_26</t>
  </si>
  <si>
    <t>München_2</t>
  </si>
  <si>
    <t>Bayreuth_3</t>
  </si>
  <si>
    <t>Bayreuth_27</t>
  </si>
  <si>
    <t>München_3</t>
  </si>
  <si>
    <t>Bayreuth_4</t>
  </si>
  <si>
    <t>Bayreuth_28</t>
  </si>
  <si>
    <t>München_4</t>
  </si>
  <si>
    <t>Bayreuth_5</t>
  </si>
  <si>
    <t>Bayreuth_29</t>
  </si>
  <si>
    <t>München_5</t>
  </si>
  <si>
    <t>Bayreuth_6</t>
  </si>
  <si>
    <t>Bayreuth_30</t>
  </si>
  <si>
    <t>München_6</t>
  </si>
  <si>
    <t>Bayreuth_7</t>
  </si>
  <si>
    <t>Bayreuth_31</t>
  </si>
  <si>
    <t>München_7</t>
  </si>
  <si>
    <t>Bayreuth_8</t>
  </si>
  <si>
    <t>Bayreuth_32</t>
  </si>
  <si>
    <t>München_8</t>
  </si>
  <si>
    <t>Bayreuth_9</t>
  </si>
  <si>
    <t>Bayreuth_33</t>
  </si>
  <si>
    <t>München_9</t>
  </si>
  <si>
    <t>Bayreuth_10</t>
  </si>
  <si>
    <t>Bayreuth_34</t>
  </si>
  <si>
    <t>München_10</t>
  </si>
  <si>
    <t>Bayreuth_11</t>
  </si>
  <si>
    <t>Bayreuth_35</t>
  </si>
  <si>
    <t>München_11</t>
  </si>
  <si>
    <t>Bayreuth_12</t>
  </si>
  <si>
    <t>Bayreuth_36</t>
  </si>
  <si>
    <t>München_12</t>
  </si>
  <si>
    <t>Bayreuth_13</t>
  </si>
  <si>
    <t>Bayreuth_37</t>
  </si>
  <si>
    <t>München_13</t>
  </si>
  <si>
    <t>Bayreuth_14</t>
  </si>
  <si>
    <t>Bayreuth_38</t>
  </si>
  <si>
    <t>München_14</t>
  </si>
  <si>
    <t>Bayreuth_15</t>
  </si>
  <si>
    <t>Bayreuth_39</t>
  </si>
  <si>
    <t>München_15</t>
  </si>
  <si>
    <t>Bayreuth_16</t>
  </si>
  <si>
    <t>Bayreuth_40</t>
  </si>
  <si>
    <t>München_16</t>
  </si>
  <si>
    <t>Bayreuth_17</t>
  </si>
  <si>
    <t>Bayreuth_41</t>
  </si>
  <si>
    <t>München_17</t>
  </si>
  <si>
    <t>Bayreuth_18</t>
  </si>
  <si>
    <t>Bayreuth_42</t>
  </si>
  <si>
    <t>Bayreuth_19</t>
  </si>
  <si>
    <t>Bayreuth_43</t>
  </si>
  <si>
    <t>Vogelstrasse</t>
  </si>
  <si>
    <t>München_19</t>
  </si>
  <si>
    <t>Bayreuth_20</t>
  </si>
  <si>
    <t>Bayreuth_44</t>
  </si>
  <si>
    <t>München_20</t>
  </si>
  <si>
    <t>Bayreuth_21</t>
  </si>
  <si>
    <t>Bayreuth_45</t>
  </si>
  <si>
    <t>München_21</t>
  </si>
  <si>
    <t>Bayreuth_22</t>
  </si>
  <si>
    <t>Bayreuth_46</t>
  </si>
  <si>
    <t>München_22</t>
  </si>
  <si>
    <t>Bayreuth_23</t>
  </si>
  <si>
    <t>Bayreuth_47</t>
  </si>
  <si>
    <t>München_23</t>
  </si>
  <si>
    <t>Bayreuth_24</t>
  </si>
  <si>
    <t>Bayreuth_48</t>
  </si>
  <si>
    <t>München_24</t>
  </si>
  <si>
    <t>Bayreuth_49</t>
  </si>
  <si>
    <t>München_25</t>
  </si>
  <si>
    <t>Bayreuth_50</t>
  </si>
  <si>
    <t>München_26</t>
  </si>
  <si>
    <t>Bayreuth_51</t>
  </si>
  <si>
    <t>München_27</t>
  </si>
  <si>
    <t>Bayreuth_52</t>
  </si>
  <si>
    <t>München_28</t>
  </si>
  <si>
    <t>Bayreuth_53</t>
  </si>
  <si>
    <t>München_29</t>
  </si>
  <si>
    <t>Bayreuth_54</t>
  </si>
  <si>
    <t>München_30</t>
  </si>
  <si>
    <t>Bayreuth_55</t>
  </si>
  <si>
    <t>München_31</t>
  </si>
  <si>
    <t>Bayreuth_56</t>
  </si>
  <si>
    <t>München_32</t>
  </si>
  <si>
    <t>Bayreuth_57</t>
  </si>
  <si>
    <t>Hauptstrasse</t>
  </si>
  <si>
    <t>Feldmoching-Hasenbergl</t>
  </si>
  <si>
    <t>Gundermannstr.</t>
  </si>
  <si>
    <t>Moosach</t>
  </si>
  <si>
    <t>Feichtmayrstr.</t>
  </si>
  <si>
    <t>Hannover</t>
  </si>
  <si>
    <t>Bergstr.</t>
  </si>
  <si>
    <t>Aachen</t>
  </si>
  <si>
    <t>Aach</t>
  </si>
  <si>
    <t>Wolfsburg</t>
  </si>
  <si>
    <t>Aalen</t>
  </si>
  <si>
    <t>Irl</t>
  </si>
  <si>
    <t>Weg Serie Combine</t>
  </si>
  <si>
    <t>Adelsheim</t>
  </si>
  <si>
    <t>Graf-Arco-Str.</t>
  </si>
  <si>
    <t>Westermeierstr.</t>
  </si>
  <si>
    <t>Defect-1242961</t>
  </si>
  <si>
    <t>Börslingen</t>
  </si>
  <si>
    <t>Passauer Str.</t>
  </si>
  <si>
    <t>LANDKREIS</t>
  </si>
  <si>
    <t>FK_JURISTISCHEPERSONVORID</t>
  </si>
  <si>
    <t>Muenchen</t>
  </si>
  <si>
    <t>FK_VERTRETERPERSONID</t>
  </si>
  <si>
    <t>VERTRETERART</t>
  </si>
  <si>
    <t>AKTZVERTRETUNGSNACHWEIS</t>
  </si>
  <si>
    <t>BEGINN</t>
  </si>
  <si>
    <t>ENDE</t>
  </si>
  <si>
    <t>RepresentativeType</t>
  </si>
  <si>
    <t>891454/0</t>
  </si>
  <si>
    <t>891447/0</t>
  </si>
  <si>
    <t>891448/0</t>
  </si>
  <si>
    <t>891449/0</t>
  </si>
  <si>
    <t>891450/0</t>
  </si>
  <si>
    <t>891451/0</t>
  </si>
  <si>
    <t>891452/0</t>
  </si>
  <si>
    <t>60927_25</t>
  </si>
  <si>
    <t>891453/0</t>
  </si>
  <si>
    <t>60927_26</t>
  </si>
  <si>
    <t>BANK</t>
  </si>
  <si>
    <t>BIC</t>
  </si>
  <si>
    <t>IBAN</t>
  </si>
  <si>
    <t>KONTOINHABER</t>
  </si>
  <si>
    <t>BANKORT</t>
  </si>
  <si>
    <t>NotEmpty, Size(0;255)</t>
  </si>
  <si>
    <t>Size(8;11)</t>
  </si>
  <si>
    <t>IBAN, NotEmpty, Size(15;34)</t>
  </si>
  <si>
    <t>Deutsche Bank1</t>
  </si>
  <si>
    <t>BFSWDE33XXX</t>
  </si>
  <si>
    <t>DE63 3702 0500 0005 0233 07</t>
  </si>
  <si>
    <t>Peter Meier</t>
  </si>
  <si>
    <t>Köln</t>
  </si>
  <si>
    <t>Max Mustermann</t>
  </si>
  <si>
    <t>Maria Schmidt</t>
  </si>
  <si>
    <t>Markus Schmidt</t>
  </si>
  <si>
    <t>Kirstin Weiß</t>
  </si>
  <si>
    <t>Marta Schwarz</t>
  </si>
  <si>
    <t>Heinz Maier</t>
  </si>
  <si>
    <t>Hugo Heckschen</t>
  </si>
  <si>
    <t>Melanie Berger</t>
  </si>
  <si>
    <t>Arnold Weiß</t>
  </si>
  <si>
    <t>Kirstin Kuntz</t>
  </si>
  <si>
    <t>Peter Schmidt</t>
  </si>
  <si>
    <t>Eva Jonas</t>
  </si>
  <si>
    <t>Sabine Müller</t>
  </si>
  <si>
    <t>Deutsche Bank2</t>
  </si>
  <si>
    <t>Deutsche Bank3</t>
  </si>
  <si>
    <t>Deutsche Bank4</t>
  </si>
  <si>
    <t>Deutsche Bank5</t>
  </si>
  <si>
    <t>Deutsche Bank6</t>
  </si>
  <si>
    <t>Deutsche Bank7</t>
  </si>
  <si>
    <t>Deutsche Bank8</t>
  </si>
  <si>
    <t>Deutsche Bank9</t>
  </si>
  <si>
    <t>Deutsche Bank10</t>
  </si>
  <si>
    <t>DE63 3702 0500 0005 0233 08</t>
  </si>
  <si>
    <t>Valentin Schulz</t>
  </si>
  <si>
    <t>DE63 3702 0500 0005 0233 09</t>
  </si>
  <si>
    <t>Erika Schneider</t>
  </si>
  <si>
    <t>DE63 3702 0500 0005 0233 10</t>
  </si>
  <si>
    <t>Dieter Petermann</t>
  </si>
  <si>
    <t>DE63 3702 0500 0005 0233 11</t>
  </si>
  <si>
    <t>Karla Schulz</t>
  </si>
  <si>
    <t>Deutsche Bank11</t>
  </si>
  <si>
    <t>DE63 3702 0500 0005 0233 12</t>
  </si>
  <si>
    <t>Valentin Schneider</t>
  </si>
  <si>
    <t>Deutsche Bank12</t>
  </si>
  <si>
    <t>DE63 3702 0500 0005 0233 13</t>
  </si>
  <si>
    <t>Erika Petermann</t>
  </si>
  <si>
    <t>Deutsche Bank13</t>
  </si>
  <si>
    <t>DE63 3702 0500 0005 0233 14</t>
  </si>
  <si>
    <t>Dieter Schulz</t>
  </si>
  <si>
    <t>Deutsche Bank14</t>
  </si>
  <si>
    <t>DE63 3702 0500 0005 0233 15</t>
  </si>
  <si>
    <t>Karla Schneider</t>
  </si>
  <si>
    <t>Deutsche Bank15</t>
  </si>
  <si>
    <t>DE63 3702 0500 0005 0233 16</t>
  </si>
  <si>
    <t>Valentin Petermann</t>
  </si>
  <si>
    <t>Deutsche Bank16</t>
  </si>
  <si>
    <t>DE63 3702 0500 0005 0233 17</t>
  </si>
  <si>
    <t>Erika Schulz</t>
  </si>
  <si>
    <t>Deutsche Bank17</t>
  </si>
  <si>
    <t>DE63 3702 0500 0005 0233 18</t>
  </si>
  <si>
    <t>Dieter Schneider</t>
  </si>
  <si>
    <t>Deutsche Bank18</t>
  </si>
  <si>
    <t>DE63 3702 0500 0005 0233 19</t>
  </si>
  <si>
    <t>Karla Petermann</t>
  </si>
  <si>
    <t>Deutsche Bank19</t>
  </si>
  <si>
    <t>DE63 3702 0500 0005 0233 20</t>
  </si>
  <si>
    <t>Deutsche Bank20</t>
  </si>
  <si>
    <t>DE63 3702 0500 0005 0233 21</t>
  </si>
  <si>
    <t>Deutsche Bank21</t>
  </si>
  <si>
    <t>DE63 3702 0500 0005 0233 22</t>
  </si>
  <si>
    <t>Deutsche Bank22</t>
  </si>
  <si>
    <t>DE63 3702 0500 0005 0233 23</t>
  </si>
  <si>
    <t>Deutsche Bank23</t>
  </si>
  <si>
    <t>DE63 3702 0500 0005 0233 24</t>
  </si>
  <si>
    <t>Deutsche Bank24</t>
  </si>
  <si>
    <t>DE63 3702 0500 0005 0233 25</t>
  </si>
  <si>
    <t>Deutsche Bank25</t>
  </si>
  <si>
    <t>DE63 3702 0500 0005 0233 26</t>
  </si>
  <si>
    <t>Deutsche Bank26</t>
  </si>
  <si>
    <t>DE63 3702 0500 0005 0233 27</t>
  </si>
  <si>
    <t>Deutsche Bank27</t>
  </si>
  <si>
    <t>DE63 3702 0500 0005 0233 28</t>
  </si>
  <si>
    <t>Deutsche Bank28</t>
  </si>
  <si>
    <t>DE63 3702 0500 0005 0233 29</t>
  </si>
  <si>
    <t>Deutsche Bank29</t>
  </si>
  <si>
    <t>DE63 3702 0500 0005 0233 30</t>
  </si>
  <si>
    <t>Deutsche Bank30</t>
  </si>
  <si>
    <t>DE63 3702 0500 0005 0233 31</t>
  </si>
  <si>
    <t>Deutsche Bank31</t>
  </si>
  <si>
    <t>DE63 3702 0500 0005 0233 32</t>
  </si>
  <si>
    <t>Deutsche Bank32</t>
  </si>
  <si>
    <t>DE63 3702 0500 0005 0233 33</t>
  </si>
  <si>
    <t>Deutsche Bank33</t>
  </si>
  <si>
    <t>DE63 3702 0500 0005 0233 34</t>
  </si>
  <si>
    <t>Deutsche Bank34</t>
  </si>
  <si>
    <t>DE63 3702 0500 0005 0233 35</t>
  </si>
  <si>
    <t>Deutsche Bank35</t>
  </si>
  <si>
    <t>DE63 3702 0500 0005 0233 36</t>
  </si>
  <si>
    <t>Deutsche Bank36</t>
  </si>
  <si>
    <t>DE63 3702 0500 0005 0233 37</t>
  </si>
  <si>
    <t>Deutsche Bank37</t>
  </si>
  <si>
    <t>DE63 3702 0500 0005 0233 38</t>
  </si>
  <si>
    <t>Deutsche Bank38</t>
  </si>
  <si>
    <t>DE63 3702 0500 0005 0233 39</t>
  </si>
  <si>
    <t>Deutsche Bank39</t>
  </si>
  <si>
    <t>DE63 3702 0500 0005 0233 40</t>
  </si>
  <si>
    <t>Deutsche Bank40</t>
  </si>
  <si>
    <t>DE63 3702 0500 0005 0233 41</t>
  </si>
  <si>
    <t>Deutsche Bank41</t>
  </si>
  <si>
    <t>DE63 3702 0500 0005 0233 42</t>
  </si>
  <si>
    <t>Deutsche Bank42</t>
  </si>
  <si>
    <t>DE63 3702 0500 0005 0233 43</t>
  </si>
  <si>
    <t>Deutsche Bank43</t>
  </si>
  <si>
    <t>DE63 3702 0500 0005 0233 44</t>
  </si>
  <si>
    <t>Deutsche Bank44</t>
  </si>
  <si>
    <t>DE63 3702 0500 0005 0233 45</t>
  </si>
  <si>
    <t>Deutsche Bank45</t>
  </si>
  <si>
    <t>DE63 3702 0500 0005 0233 46</t>
  </si>
  <si>
    <t>Deutsche Bank46</t>
  </si>
  <si>
    <t>DE63 3702 0500 0005 0233 47</t>
  </si>
  <si>
    <t>Deutsche Bank47</t>
  </si>
  <si>
    <t>DE63 3702 0500 0005 0233 48</t>
  </si>
  <si>
    <t>Deutsche Bank48</t>
  </si>
  <si>
    <t>DE63 3702 0500 0005 0233 49</t>
  </si>
  <si>
    <t>Deutsche Bank49</t>
  </si>
  <si>
    <t>DE63 3702 0500 0005 0233 50</t>
  </si>
  <si>
    <t>Deutsche Bank50</t>
  </si>
  <si>
    <t>DE63 3702 0500 0005 0233 51</t>
  </si>
  <si>
    <t>Deutsche Bank51</t>
  </si>
  <si>
    <t>DE63 3702 0500 0005 0233 52</t>
  </si>
  <si>
    <t>Deutsche Bank52</t>
  </si>
  <si>
    <t>DE63 3702 0500 0005 0233 53</t>
  </si>
  <si>
    <t>Deutsche Bank53</t>
  </si>
  <si>
    <t>DE63 3702 0500 0005 0233 54</t>
  </si>
  <si>
    <t>Deutsche Bank54</t>
  </si>
  <si>
    <t>DE63 3702 0500 0005 0233 55</t>
  </si>
  <si>
    <t>Deutsche Bank55</t>
  </si>
  <si>
    <t>DE63 3702 0500 0005 0233 56</t>
  </si>
  <si>
    <t>Deutsche Bank56</t>
  </si>
  <si>
    <t>DE63 3702 0500 0005 0233 57</t>
  </si>
  <si>
    <t>Deutsche Bank57</t>
  </si>
  <si>
    <t>DE63 3702 0500 0005 0233 58</t>
  </si>
  <si>
    <t>Deutsche Bank58</t>
  </si>
  <si>
    <t>DE63 3702 0500 0005 0233 59</t>
  </si>
  <si>
    <t>NULL NULL</t>
  </si>
  <si>
    <t>Deutsche Bank59</t>
  </si>
  <si>
    <t>DE63 3702 0500 0005 0233 60</t>
  </si>
  <si>
    <t>Deutsche Bank60</t>
  </si>
  <si>
    <t>DE63 3702 0500 0005 0233 61</t>
  </si>
  <si>
    <t>Deutsche Bank61</t>
  </si>
  <si>
    <t>DE63 3702 0500 0005 0233 62</t>
  </si>
  <si>
    <t>Deutsche Bank62</t>
  </si>
  <si>
    <t>DE63 3702 0500 0005 0233 63</t>
  </si>
  <si>
    <t>Deutsche Bank63</t>
  </si>
  <si>
    <t>DE63 3702 0500 0005 0233 64</t>
  </si>
  <si>
    <t>Deutsche Bank64</t>
  </si>
  <si>
    <t>DE63 3702 0500 0005 0233 65</t>
  </si>
  <si>
    <t>Deutsche Bank65</t>
  </si>
  <si>
    <t>DE63 3702 0500 0005 0233 66</t>
  </si>
  <si>
    <t>Deutsche Bank66</t>
  </si>
  <si>
    <t>DE63 3702 0500 0005 0233 67</t>
  </si>
  <si>
    <t>Deutsche Bank67</t>
  </si>
  <si>
    <t>DE63 3702 0500 0005 0233 68</t>
  </si>
  <si>
    <t>Deutsche Bank68</t>
  </si>
  <si>
    <t>DE63 3702 0500 0005 0233 69</t>
  </si>
  <si>
    <t>Deutsche Bank69</t>
  </si>
  <si>
    <t>DE63 3702 0500 0005 0233 70</t>
  </si>
  <si>
    <t>Deutsche Bank70</t>
  </si>
  <si>
    <t>DE63 3702 0500 0005 0233 71</t>
  </si>
  <si>
    <t>Deutsche Bank71</t>
  </si>
  <si>
    <t>DE63 3702 0500 0005 0233 72</t>
  </si>
  <si>
    <t>Deutsche Bank72</t>
  </si>
  <si>
    <t>DE63 3702 0500 0005 0233 73</t>
  </si>
  <si>
    <t>Deutsche Bank73</t>
  </si>
  <si>
    <t>DE63 3702 0500 0005 0233 74</t>
  </si>
  <si>
    <t>Deutsche Bank74</t>
  </si>
  <si>
    <t>DE63 3702 0500 0005 0233 75</t>
  </si>
  <si>
    <t>Deutsche Bank75</t>
  </si>
  <si>
    <t>DE63 3702 0500 0005 0233 76</t>
  </si>
  <si>
    <t>Deutsche Bank76</t>
  </si>
  <si>
    <t>DE63 3702 0500 0005 0233 77</t>
  </si>
  <si>
    <t>Deutsche Bank77</t>
  </si>
  <si>
    <t>DE63 3702 0500 0005 0233 78</t>
  </si>
  <si>
    <t>Deutsche Bank78</t>
  </si>
  <si>
    <t>DE63 3702 0500 0005 0233 79</t>
  </si>
  <si>
    <t>Deutsche Bank79</t>
  </si>
  <si>
    <t>DE63 3702 0500 0005 0233 80</t>
  </si>
  <si>
    <t>Deutsche Bank80</t>
  </si>
  <si>
    <t>DE63 3702 0500 0005 0233 81</t>
  </si>
  <si>
    <t>Deutsche Bank81</t>
  </si>
  <si>
    <t>DE63 3702 0500 0005 0233 82</t>
  </si>
  <si>
    <t>Deutsche Bank82</t>
  </si>
  <si>
    <t>DE63 3702 0500 0005 0233 83</t>
  </si>
  <si>
    <t>Deutsche Bank83</t>
  </si>
  <si>
    <t>DE63 3702 0500 0005 0233 84</t>
  </si>
  <si>
    <t>Deutsche Bank84</t>
  </si>
  <si>
    <t>DE63 3702 0500 0005 0233 85</t>
  </si>
  <si>
    <t>Deutsche Bank85</t>
  </si>
  <si>
    <t>DE63 3702 0500 0005 0233 86</t>
  </si>
  <si>
    <t>Marta Schmidt</t>
  </si>
  <si>
    <t>Deutsche Bank86</t>
  </si>
  <si>
    <t>DE63 3702 0500 0005 0233 87</t>
  </si>
  <si>
    <t>Heinz Weiß</t>
  </si>
  <si>
    <t>Deutsche Bank87</t>
  </si>
  <si>
    <t>DE63 3702 0500 0005 0233 88</t>
  </si>
  <si>
    <t>Hugo Schwarz</t>
  </si>
  <si>
    <t>Deutsche Bank88</t>
  </si>
  <si>
    <t>DE63 3702 0500 0005 0233 89</t>
  </si>
  <si>
    <t>Melanie Maier</t>
  </si>
  <si>
    <t>Deutsche Bank89</t>
  </si>
  <si>
    <t>DE63 3702 0500 0005 0233 90</t>
  </si>
  <si>
    <t>Arnold Schmidt</t>
  </si>
  <si>
    <t>Deutsche Bank90</t>
  </si>
  <si>
    <t>DE63 3702 0500 0005 0233 91</t>
  </si>
  <si>
    <t>Deutsche Bank91</t>
  </si>
  <si>
    <t>DE63 3702 0500 0005 0233 92</t>
  </si>
  <si>
    <t>Deutsche Bank92</t>
  </si>
  <si>
    <t>DE63 3702 0500 0005 0233 93</t>
  </si>
  <si>
    <t>Deutsche Bank93</t>
  </si>
  <si>
    <t>DE63 3702 0500 0005 0233 94</t>
  </si>
  <si>
    <t>Hugo Schmidt</t>
  </si>
  <si>
    <t>Deutsche Bank94</t>
  </si>
  <si>
    <t>DE63 3702 0500 0005 0233 95</t>
  </si>
  <si>
    <t>Melanie Weiß</t>
  </si>
  <si>
    <t>Deutsche Bank95</t>
  </si>
  <si>
    <t>DE63 3702 0500 0005 0233 96</t>
  </si>
  <si>
    <t>Arnold Schwarz</t>
  </si>
  <si>
    <t>Deutsche Bank96</t>
  </si>
  <si>
    <t>DE63 3702 0500 0005 0233 97</t>
  </si>
  <si>
    <t>Kirstin Maier</t>
  </si>
  <si>
    <t>Deutsche Bank97</t>
  </si>
  <si>
    <t>DE63 3702 0500 0005 0233 98</t>
  </si>
  <si>
    <t>Deutsche Bank98</t>
  </si>
  <si>
    <t>DE63 3702 0500 0005 0233 99</t>
  </si>
  <si>
    <t>Deutsche Bank99</t>
  </si>
  <si>
    <t>DE63 3702 0500 0005 0233 100</t>
  </si>
  <si>
    <t>Deutsche Bank100</t>
  </si>
  <si>
    <t>DE63 3702 0500 0005 0233 101</t>
  </si>
  <si>
    <t>Deutsche Bank101</t>
  </si>
  <si>
    <t>DE63 3702 0500 0005 0233 102</t>
  </si>
  <si>
    <t>Deutsche Bank102</t>
  </si>
  <si>
    <t>DE63 3702 0500 0005 0233 103</t>
  </si>
  <si>
    <t>Deutsche Bank103</t>
  </si>
  <si>
    <t>DE63 3702 0500 0005 0233 104</t>
  </si>
  <si>
    <t>Deutsche Bank104</t>
  </si>
  <si>
    <t>DE63 3702 0500 0005 0233 105</t>
  </si>
  <si>
    <t>Deutsche Bank105</t>
  </si>
  <si>
    <t>DE63 3702 0500 0005 0233 106</t>
  </si>
  <si>
    <t>Deutsche Bank106</t>
  </si>
  <si>
    <t>DE63 3702 0500 0005 0233 107</t>
  </si>
  <si>
    <t>Deutsche Bank107</t>
  </si>
  <si>
    <t>DE63 3702 0500 0005 0233 108</t>
  </si>
  <si>
    <t>Deutsche Bank108</t>
  </si>
  <si>
    <t>DE63 3702 0500 0005 0233 109</t>
  </si>
  <si>
    <t>Deutsche Bank109</t>
  </si>
  <si>
    <t>DE63 3702 0500 0005 0233 110</t>
  </si>
  <si>
    <t>Deutsche Bank110</t>
  </si>
  <si>
    <t>DE63 3702 0500 0005 0233 111</t>
  </si>
  <si>
    <t>Deutsche Bank111</t>
  </si>
  <si>
    <t>DE63 3702 0500 0005 0233 112</t>
  </si>
  <si>
    <t>Deutsche Bank112</t>
  </si>
  <si>
    <t>DE63 3702 0500 0005 0233 113</t>
  </si>
  <si>
    <t>Deutsche Bank113</t>
  </si>
  <si>
    <t>DE63 3702 0500 0005 0233 114</t>
  </si>
  <si>
    <t>Deutsche Bank114</t>
  </si>
  <si>
    <t>DE63 3702 0500 0005 0233 115</t>
  </si>
  <si>
    <t>Deutsche Bank115</t>
  </si>
  <si>
    <t>DE63 3702 0500 0005 0233 116</t>
  </si>
  <si>
    <t>Deutsche Bank116</t>
  </si>
  <si>
    <t>DE63 3702 0500 0005 0233 117</t>
  </si>
  <si>
    <t>Deutsche Bank117</t>
  </si>
  <si>
    <t>DE63 3702 0500 0005 0233 118</t>
  </si>
  <si>
    <t>Deutsche Bank118</t>
  </si>
  <si>
    <t>DE63 3702 0500 0005 0233 119</t>
  </si>
  <si>
    <t>Deutsche Bank119</t>
  </si>
  <si>
    <t>DE63 3702 0500 0005 0233 120</t>
  </si>
  <si>
    <t>Deutsche Bank120</t>
  </si>
  <si>
    <t>DE63 3702 0500 0005 0233 121</t>
  </si>
  <si>
    <t>Deutsche Bank121</t>
  </si>
  <si>
    <t>DE63 3702 0500 0005 0233 122</t>
  </si>
  <si>
    <t>Deutsche Bank122</t>
  </si>
  <si>
    <t>DE63 3702 0500 0005 0233 123</t>
  </si>
  <si>
    <t>Deutsche Bank123</t>
  </si>
  <si>
    <t>DE63 3702 0500 0005 0233 124</t>
  </si>
  <si>
    <t>Deutsche Bank124</t>
  </si>
  <si>
    <t>DE63 3702 0500 0005 0233 125</t>
  </si>
  <si>
    <t>Deutsche Bank125</t>
  </si>
  <si>
    <t>DE63 3702 0500 0005 0233 126</t>
  </si>
  <si>
    <t>Deutsche Bank126</t>
  </si>
  <si>
    <t>DE63 3702 0500 0005 0233 127</t>
  </si>
  <si>
    <t>Deutsche Bank127</t>
  </si>
  <si>
    <t>DE63 3702 0500 0005 0233 128</t>
  </si>
  <si>
    <t>Deutsche Bank128</t>
  </si>
  <si>
    <t>DE63 3702 0500 0005 0233 129</t>
  </si>
  <si>
    <t>Deutsche Bank129</t>
  </si>
  <si>
    <t>DE63 3702 0500 0005 0233 130</t>
  </si>
  <si>
    <t>Deutsche Bank130</t>
  </si>
  <si>
    <t>DE63 3702 0500 0005 0233 131</t>
  </si>
  <si>
    <t>Deutsche Bank131</t>
  </si>
  <si>
    <t>DE63 3702 0500 0005 0233 132</t>
  </si>
  <si>
    <t>Deutsche Bank132</t>
  </si>
  <si>
    <t>DE63 3702 0500 0005 0233 133</t>
  </si>
  <si>
    <t>Deutsche Bank133</t>
  </si>
  <si>
    <t>DE63 3702 0500 0005 0233 134</t>
  </si>
  <si>
    <t>Deutsche Bank134</t>
  </si>
  <si>
    <t>DE63 3702 0500 0005 0233 135</t>
  </si>
  <si>
    <t>Deutsche Bank135</t>
  </si>
  <si>
    <t>DE63 3702 0500 0005 0233 136</t>
  </si>
  <si>
    <t>Deutsche Bank136</t>
  </si>
  <si>
    <t>DE63 3702 0500 0005 0233 137</t>
  </si>
  <si>
    <t>Deutsche Bank137</t>
  </si>
  <si>
    <t>DE63 3702 0500 0005 0233 138</t>
  </si>
  <si>
    <t>Deutsche Bank138</t>
  </si>
  <si>
    <t>DE63 3702 0500 0005 0233 139</t>
  </si>
  <si>
    <t>Deutsche Bank139</t>
  </si>
  <si>
    <t>DE63 3702 0500 0005 0233 140</t>
  </si>
  <si>
    <t>Deutsche Bank140</t>
  </si>
  <si>
    <t>DE63 3702 0500 0005 0233 141</t>
  </si>
  <si>
    <t>Deutsche Bank141</t>
  </si>
  <si>
    <t>DE63 3702 0500 0005 0233 142</t>
  </si>
  <si>
    <t>Deutsche Bank142</t>
  </si>
  <si>
    <t>DE63 3702 0500 0005 0233 143</t>
  </si>
  <si>
    <t>Deutsche Bank143</t>
  </si>
  <si>
    <t>DE63 3702 0500 0005 0233 144</t>
  </si>
  <si>
    <t>Deutsche Bank144</t>
  </si>
  <si>
    <t>DE63 3702 0500 0005 0233 145</t>
  </si>
  <si>
    <t>Deutsche Bank145</t>
  </si>
  <si>
    <t>DE63 3702 0500 0005 0233 146</t>
  </si>
  <si>
    <t>Deutsche Bank146</t>
  </si>
  <si>
    <t>DE63 3702 0500 0005 0233 147</t>
  </si>
  <si>
    <t>Deutsche Bank147</t>
  </si>
  <si>
    <t>DE63 3702 0500 0005 0233 148</t>
  </si>
  <si>
    <t>Deutsche Bank148</t>
  </si>
  <si>
    <t>DE63 3702 0500 0005 0233 149</t>
  </si>
  <si>
    <t>Deutsche Bank149</t>
  </si>
  <si>
    <t>DE63 3702 0500 0005 0233 150</t>
  </si>
  <si>
    <t>Deutsche Bank150</t>
  </si>
  <si>
    <t>DE63 3702 0500 0005 0233 151</t>
  </si>
  <si>
    <t>Deutsche Bank151</t>
  </si>
  <si>
    <t>DE63 3702 0500 0005 0233 152</t>
  </si>
  <si>
    <t>Deutsche Bank152</t>
  </si>
  <si>
    <t>DE63 3702 0500 0005 0233 153</t>
  </si>
  <si>
    <t>Deutsche Bank153</t>
  </si>
  <si>
    <t>DE63 3702 0500 0005 0233 154</t>
  </si>
  <si>
    <t>Deutsche Bank154</t>
  </si>
  <si>
    <t>DE63 3702 0500 0005 0233 155</t>
  </si>
  <si>
    <t>Deutsche Bank155</t>
  </si>
  <si>
    <t>DE63 3702 0500 0005 0233 156</t>
  </si>
  <si>
    <t>Deutsche Bank156</t>
  </si>
  <si>
    <t>DE63 3702 0500 0005 0233 157</t>
  </si>
  <si>
    <t>Deutsche Bank157</t>
  </si>
  <si>
    <t>DE63 3702 0500 0005 0233 158</t>
  </si>
  <si>
    <t>Deutsche Bank158</t>
  </si>
  <si>
    <t>DE63 3702 0500 0005 0233 159</t>
  </si>
  <si>
    <t>Deutsche Bank159</t>
  </si>
  <si>
    <t>DE63 3702 0500 0005 0233 160</t>
  </si>
  <si>
    <t>Deutsche Bank160</t>
  </si>
  <si>
    <t>DE63 3702 0500 0005 0233 161</t>
  </si>
  <si>
    <t>Deutsche Bank161</t>
  </si>
  <si>
    <t>DE63 3702 0500 0005 0233 162</t>
  </si>
  <si>
    <t>Deutsche Bank162</t>
  </si>
  <si>
    <t>DE63 3702 0500 0005 0233 163</t>
  </si>
  <si>
    <t>Deutsche Bank163</t>
  </si>
  <si>
    <t>DE63 3702 0500 0005 0233 164</t>
  </si>
  <si>
    <t>Deutsche Bank164</t>
  </si>
  <si>
    <t>DE63 3702 0500 0005 0233 165</t>
  </si>
  <si>
    <t>Deutsche Bank165</t>
  </si>
  <si>
    <t>DE63 3702 0500 0005 0233 166</t>
  </si>
  <si>
    <t>Deutsche Bank166</t>
  </si>
  <si>
    <t>DE63 3702 0500 0005 0233 167</t>
  </si>
  <si>
    <t>Deutsche Bank167</t>
  </si>
  <si>
    <t>DE63 3702 0500 0005 0233 168</t>
  </si>
  <si>
    <t>Deutsche Bank168</t>
  </si>
  <si>
    <t>DE63 3702 0500 0005 0233 169</t>
  </si>
  <si>
    <t>Deutsche Bank169</t>
  </si>
  <si>
    <t>DE63 3702 0500 0005 0233 170</t>
  </si>
  <si>
    <t>Deutsche Bank170</t>
  </si>
  <si>
    <t>DE63 3702 0500 0005 0233 171</t>
  </si>
  <si>
    <t>Deutsche Bank171</t>
  </si>
  <si>
    <t>DE63 3702 0500 0005 0233 172</t>
  </si>
  <si>
    <t>Deutsche Bank172</t>
  </si>
  <si>
    <t>Deutsche Bank173</t>
  </si>
  <si>
    <t>Deutsche Bank174</t>
  </si>
  <si>
    <t>Deutsche Bank175</t>
  </si>
  <si>
    <t>Deutsche Bank176</t>
  </si>
  <si>
    <t>Erika Peterman</t>
  </si>
  <si>
    <t>Deutsche Bank177</t>
  </si>
  <si>
    <t>Deutsche Bank178</t>
  </si>
  <si>
    <t>Eriika Meier</t>
  </si>
  <si>
    <t>Deutsche Bank179</t>
  </si>
  <si>
    <t>Marta Mueller</t>
  </si>
  <si>
    <t>Deutsche Bank180</t>
  </si>
  <si>
    <t>Heinz Mueller</t>
  </si>
  <si>
    <t>Deutsche Bank181</t>
  </si>
  <si>
    <t>Hugo Peterman</t>
  </si>
  <si>
    <t>Deutsche Bank182</t>
  </si>
  <si>
    <t>Melanie Schulz</t>
  </si>
  <si>
    <t>Deutsche Bank183</t>
  </si>
  <si>
    <t>Arnold Meier</t>
  </si>
  <si>
    <t>Deutsche Bank184</t>
  </si>
  <si>
    <t>Jane Mann</t>
  </si>
  <si>
    <t>Kirstin Schwarz</t>
  </si>
  <si>
    <t>Heinz Schwarz</t>
  </si>
  <si>
    <t>Heinz Heckschen</t>
  </si>
  <si>
    <t>Marta Maier</t>
  </si>
  <si>
    <t>Alexandra Rath</t>
  </si>
  <si>
    <t>Alexander Neuer</t>
  </si>
  <si>
    <t>Alexandra Meier</t>
  </si>
  <si>
    <t>Melanie Rath</t>
  </si>
  <si>
    <t>Arnold Müller</t>
  </si>
  <si>
    <t>Arnold Möller</t>
  </si>
  <si>
    <t>Anton Heckschen</t>
  </si>
  <si>
    <t>Eva Heckschen</t>
  </si>
  <si>
    <t>Kirstin Jonas</t>
  </si>
  <si>
    <t>Melanie Heckschen</t>
  </si>
  <si>
    <t>Maria Maier</t>
  </si>
  <si>
    <t>Stefan Kohl</t>
  </si>
  <si>
    <t>DE63 3702 0500 0005 0233 363</t>
  </si>
  <si>
    <t>GP_02_04</t>
  </si>
  <si>
    <t>Peter Maier</t>
  </si>
  <si>
    <t>Heinz Meier</t>
  </si>
  <si>
    <t>Melanie Neuer</t>
  </si>
  <si>
    <t>Eva Maier</t>
  </si>
  <si>
    <t>Markus Rath</t>
  </si>
  <si>
    <t>Alexander Meier</t>
  </si>
  <si>
    <t>Sabine Weiß</t>
  </si>
  <si>
    <t>Eva Neuer</t>
  </si>
  <si>
    <t>Melanie Müller</t>
  </si>
  <si>
    <t>Hugo Weiß</t>
  </si>
  <si>
    <t>Sabine Kohl</t>
  </si>
  <si>
    <t>VERBINDUNG</t>
  </si>
  <si>
    <t>TELEKOMMUNIKATIONSART</t>
  </si>
  <si>
    <t>TELEKOMMUNIKATIONSZUSATZ</t>
  </si>
  <si>
    <t>TypeOftelecommunicationPersonal</t>
  </si>
  <si>
    <t>AdditionTelecommunicationPersonal</t>
  </si>
  <si>
    <t>+49 89 930810</t>
  </si>
  <si>
    <t>info@test.de</t>
  </si>
  <si>
    <t>www.test.test</t>
  </si>
  <si>
    <t>+49 89 930811</t>
  </si>
  <si>
    <t>+49 89 930812</t>
  </si>
  <si>
    <t>+49 89 930813</t>
  </si>
  <si>
    <t>+49 89 930814</t>
  </si>
  <si>
    <t>info1@test.de</t>
  </si>
  <si>
    <t>+49 89 930817</t>
  </si>
  <si>
    <t>+49 89 930818</t>
  </si>
  <si>
    <t>info2@test.de</t>
  </si>
  <si>
    <t>+49 89 930820</t>
  </si>
  <si>
    <t>+49 89 930815</t>
  </si>
  <si>
    <t>info3@test.de</t>
  </si>
  <si>
    <t>+49 89 930816</t>
  </si>
  <si>
    <t>+49 89 930819</t>
  </si>
  <si>
    <t>info4@test.de</t>
  </si>
  <si>
    <t>+49 89 930822</t>
  </si>
  <si>
    <t>+49 89 930823</t>
  </si>
  <si>
    <t>info6@test.de</t>
  </si>
  <si>
    <t>+49 89 930826</t>
  </si>
  <si>
    <t>+49 89 930827</t>
  </si>
  <si>
    <t>info5@test.de</t>
  </si>
  <si>
    <t>+49 89 930830</t>
  </si>
  <si>
    <t>+49 89 930831</t>
  </si>
  <si>
    <t>info10@test.de</t>
  </si>
  <si>
    <t>+49 89 930821</t>
  </si>
  <si>
    <t>info7@test.de</t>
  </si>
  <si>
    <t>+49 89 930824</t>
  </si>
  <si>
    <t>+49 89 930825</t>
  </si>
  <si>
    <t>info9@test.de</t>
  </si>
  <si>
    <t>+49 89 930828</t>
  </si>
  <si>
    <t>+49 89 930829</t>
  </si>
  <si>
    <t>info8@test.de</t>
  </si>
  <si>
    <t xml:space="preserve">www.test.test
</t>
  </si>
  <si>
    <t>heinz meier83@google.de</t>
  </si>
  <si>
    <t>möller.eva01@google.de</t>
  </si>
  <si>
    <t>MiRE-6</t>
  </si>
  <si>
    <t>atos@ejuni.de</t>
  </si>
  <si>
    <t>1427_7</t>
  </si>
  <si>
    <t>VORGANGBETEILIGTE</t>
  </si>
  <si>
    <t>AKTENZEICHEN</t>
  </si>
  <si>
    <t>AssociationType</t>
  </si>
  <si>
    <t>4511_36</t>
  </si>
  <si>
    <t>4475_37</t>
  </si>
  <si>
    <t>GBR_edit</t>
  </si>
  <si>
    <t>2662_P1</t>
  </si>
  <si>
    <t>2662_P2</t>
  </si>
  <si>
    <t>2662_P3</t>
  </si>
  <si>
    <t>2663_P1</t>
  </si>
  <si>
    <t>2664_P1</t>
  </si>
  <si>
    <t>2664_P2</t>
  </si>
  <si>
    <t>PS-16-2</t>
  </si>
  <si>
    <t>2503_13 </t>
  </si>
  <si>
    <t>ROLLENNUMMERXJUSTIZ</t>
  </si>
  <si>
    <t>PERSONROLLE</t>
  </si>
  <si>
    <t>OBJEKTLOSCHENSTATUS</t>
  </si>
  <si>
    <t>FK_BEZPERSONID</t>
  </si>
  <si>
    <t>ZUSTELLBEVOLLM</t>
  </si>
  <si>
    <t>Test Case</t>
  </si>
  <si>
    <t>Rolle</t>
  </si>
  <si>
    <t>Roles</t>
  </si>
  <si>
    <t xml:space="preserve">Boolean </t>
  </si>
  <si>
    <t>STATUSVORGANGSOBJEKT</t>
  </si>
  <si>
    <t>identifictionIdXJustice</t>
  </si>
  <si>
    <t>StatusProcessObject</t>
  </si>
  <si>
    <t>ANSCHRIFTSTYP</t>
  </si>
  <si>
    <t>TypeOfAddress</t>
  </si>
  <si>
    <t>Country</t>
  </si>
  <si>
    <t>NotEmpty, Size(0;60)</t>
  </si>
  <si>
    <t>Size(0;30)</t>
  </si>
  <si>
    <t>Range(1111;99999999)</t>
  </si>
  <si>
    <t>Range(0;99999)</t>
  </si>
  <si>
    <t>Size(0;40)</t>
  </si>
  <si>
    <t>Pacellisttraße</t>
  </si>
  <si>
    <t>NotEmpty, Size(0;50)</t>
  </si>
  <si>
    <t>NotEmpty, Size(8;11)</t>
  </si>
  <si>
    <t>NotEmpty, IBAN, Size(15;34)</t>
  </si>
  <si>
    <t>NotEmpty, Size(0;35)</t>
  </si>
  <si>
    <t>BYLEDEFFHAM</t>
  </si>
  <si>
    <t>DE99 5002 0200 9936 8199 69</t>
  </si>
  <si>
    <t xml:space="preserve"> Sandra Vaz</t>
  </si>
  <si>
    <t>TYP</t>
  </si>
  <si>
    <t>EINTRAGUNGSGRUNDLAGE</t>
  </si>
  <si>
    <t>DATUM</t>
  </si>
  <si>
    <t>AUSSTELLUNGSORT</t>
  </si>
  <si>
    <t>EINTRAGUNGSGRUNDLAGEID</t>
  </si>
  <si>
    <t>URKUNDENNUMMER</t>
  </si>
  <si>
    <t>FK_DOKUMENTID</t>
  </si>
  <si>
    <t>Assoc</t>
  </si>
  <si>
    <t>NameVorgangsAttr</t>
  </si>
  <si>
    <t>VERFAHRENSNAME</t>
  </si>
  <si>
    <t>BasicEntryType</t>
  </si>
  <si>
    <t>Bewilligung</t>
  </si>
  <si>
    <t>UR/12344/2016</t>
  </si>
  <si>
    <t>NULL</t>
  </si>
  <si>
    <t>UR-196/2015</t>
  </si>
  <si>
    <t>UR-197/2015</t>
  </si>
  <si>
    <t>UR-256/2015</t>
  </si>
  <si>
    <t>UR-257/2015</t>
  </si>
  <si>
    <t>UR-258/2015</t>
  </si>
  <si>
    <t>Urteil</t>
  </si>
  <si>
    <t>UR-259/2015</t>
  </si>
  <si>
    <t>UR-179/2015</t>
  </si>
  <si>
    <t>UR-180/2015</t>
  </si>
  <si>
    <t>UR-181/2015</t>
  </si>
  <si>
    <t>UR-182/2015</t>
  </si>
  <si>
    <t>UR-183/2015</t>
  </si>
  <si>
    <t>UR-184/2015</t>
  </si>
  <si>
    <t>UR-185/2015</t>
  </si>
  <si>
    <t>UR-186/2015</t>
  </si>
  <si>
    <t>UR-187/2015</t>
  </si>
  <si>
    <t>UR-188/2015</t>
  </si>
  <si>
    <t>UR-189/2015</t>
  </si>
  <si>
    <t>UR-190/2015</t>
  </si>
  <si>
    <t>UR-191/2015</t>
  </si>
  <si>
    <t>UR-193/2015</t>
  </si>
  <si>
    <t>UR-194/2015</t>
  </si>
  <si>
    <t>UR-195/2015</t>
  </si>
  <si>
    <t>UR-199/2015</t>
  </si>
  <si>
    <t>UR-200/2015</t>
  </si>
  <si>
    <t>UR-201/2015</t>
  </si>
  <si>
    <t>UR-202/2015</t>
  </si>
  <si>
    <t>UR-203/2015</t>
  </si>
  <si>
    <t>UR-204/2015</t>
  </si>
  <si>
    <t>UR-205/2015</t>
  </si>
  <si>
    <t>UR-206/2015</t>
  </si>
  <si>
    <t>UR-207/2015</t>
  </si>
  <si>
    <t>UR-208/2015</t>
  </si>
  <si>
    <t>Ersuchen</t>
  </si>
  <si>
    <t>UR-209/2015</t>
  </si>
  <si>
    <t>UR-210/2015</t>
  </si>
  <si>
    <t>UR-211/2015</t>
  </si>
  <si>
    <t>UR-212/2015</t>
  </si>
  <si>
    <t>UR-213/2015</t>
  </si>
  <si>
    <t>UR-214/2015</t>
  </si>
  <si>
    <t>UR-215/2015</t>
  </si>
  <si>
    <t>UR-216/2015</t>
  </si>
  <si>
    <t>UR-217/2015</t>
  </si>
  <si>
    <t>UR-218/2015</t>
  </si>
  <si>
    <t>UR-219/2015</t>
  </si>
  <si>
    <t>UR-220/2015</t>
  </si>
  <si>
    <t>UR-221/2015</t>
  </si>
  <si>
    <t>UR-222/2015</t>
  </si>
  <si>
    <t>UR-223/2015</t>
  </si>
  <si>
    <t>UR-224/2015</t>
  </si>
  <si>
    <t>UR-225/2015</t>
  </si>
  <si>
    <t>UR-226/2015</t>
  </si>
  <si>
    <t>UR-227/2015</t>
  </si>
  <si>
    <t>UR-228/2015</t>
  </si>
  <si>
    <t>UR-229/2015</t>
  </si>
  <si>
    <t>UR-230/2015</t>
  </si>
  <si>
    <t>UR-231/2015</t>
  </si>
  <si>
    <t>UR-232/2015</t>
  </si>
  <si>
    <t>UR-233/2015</t>
  </si>
  <si>
    <t>UR-234/2015</t>
  </si>
  <si>
    <t>UR-235/2015</t>
  </si>
  <si>
    <t>UR-236/2015</t>
  </si>
  <si>
    <t>UR-237/2015</t>
  </si>
  <si>
    <t>UR-238/2015</t>
  </si>
  <si>
    <t>UR-239/2015</t>
  </si>
  <si>
    <t>UR-240/2015</t>
  </si>
  <si>
    <t>UR-241/2015</t>
  </si>
  <si>
    <t>UR-243/2015</t>
  </si>
  <si>
    <t>UR-244/2015</t>
  </si>
  <si>
    <t>UR-245/2015</t>
  </si>
  <si>
    <t>UR-247/2015</t>
  </si>
  <si>
    <t>UR-248/2015</t>
  </si>
  <si>
    <t>UR-249/2015</t>
  </si>
  <si>
    <t>UR-250/2015</t>
  </si>
  <si>
    <t>UR-252/2015</t>
  </si>
  <si>
    <t>UR-253/2015</t>
  </si>
  <si>
    <t>UR-254/2015</t>
  </si>
  <si>
    <t>UR-255/2015</t>
  </si>
  <si>
    <t>UR-256/2016</t>
  </si>
  <si>
    <t>UR-265/2016</t>
  </si>
  <si>
    <t>UR-266/2016</t>
  </si>
  <si>
    <t>UR-267/2016</t>
  </si>
  <si>
    <t>UR-268/2016</t>
  </si>
  <si>
    <t>UR-269/2016</t>
  </si>
  <si>
    <t>UR-270/2016</t>
  </si>
  <si>
    <t>UR-271/2016</t>
  </si>
  <si>
    <t>UR-287/2016</t>
  </si>
  <si>
    <t>UR-288/2016</t>
  </si>
  <si>
    <t>UR-289/2016</t>
  </si>
  <si>
    <t>UR-290/2016</t>
  </si>
  <si>
    <t>UR-291/2016</t>
  </si>
  <si>
    <t>UR-292/2016</t>
  </si>
  <si>
    <t>UR-293/2016</t>
  </si>
  <si>
    <t>UR-294/2016</t>
  </si>
  <si>
    <t>UR-295/2016</t>
  </si>
  <si>
    <t>UR-296/2016</t>
  </si>
  <si>
    <t>UR-297/2016</t>
  </si>
  <si>
    <t>UR-298/2016</t>
  </si>
  <si>
    <t>UR-299/2016</t>
  </si>
  <si>
    <t>UR-300/2016</t>
  </si>
  <si>
    <t>UR-301/2016</t>
  </si>
  <si>
    <t>UR-302/2016</t>
  </si>
  <si>
    <t>UR-320/2017</t>
  </si>
  <si>
    <t>UR-321/2017</t>
  </si>
  <si>
    <t>UR-322/2017</t>
  </si>
  <si>
    <t>UR-323/2017</t>
  </si>
  <si>
    <t>UR-324/2017</t>
  </si>
  <si>
    <t>UR-325/2017</t>
  </si>
  <si>
    <t>UR-326/2017</t>
  </si>
  <si>
    <t>UR-327/2017</t>
  </si>
  <si>
    <t>UR-328/2017</t>
  </si>
  <si>
    <t>UR-329/2017</t>
  </si>
  <si>
    <t>UR-330/2017</t>
  </si>
  <si>
    <t>UR-331/2017</t>
  </si>
  <si>
    <t>UR-334/2017</t>
  </si>
  <si>
    <t>UR-335/2017</t>
  </si>
  <si>
    <t>UR-336/2017</t>
  </si>
  <si>
    <t>UR-337/2017</t>
  </si>
  <si>
    <t>UR-338/2017</t>
  </si>
  <si>
    <t>UR-339/2017</t>
  </si>
  <si>
    <t>Arrestbeschluss</t>
  </si>
  <si>
    <t>UR-340/2017</t>
  </si>
  <si>
    <t>UR-341/2017</t>
  </si>
  <si>
    <t>UR-342/2017</t>
  </si>
  <si>
    <t>UR-343/2017</t>
  </si>
  <si>
    <t>UR-344/2017</t>
  </si>
  <si>
    <t>UR-345/2017</t>
  </si>
  <si>
    <t>UR-346/2017</t>
  </si>
  <si>
    <t>UR-347/2017</t>
  </si>
  <si>
    <t>UR-348/2017</t>
  </si>
  <si>
    <t>UR-349/2017</t>
  </si>
  <si>
    <t>UR-350/2017</t>
  </si>
  <si>
    <t>UR-351/2017</t>
  </si>
  <si>
    <t>UR-352/2017</t>
  </si>
  <si>
    <t>UR-353/2017</t>
  </si>
  <si>
    <t>UR-354/2017</t>
  </si>
  <si>
    <t>UR-355/2017</t>
  </si>
  <si>
    <t>UR-356/2017</t>
  </si>
  <si>
    <t>UR-357/2017</t>
  </si>
  <si>
    <t>UR-358/2017</t>
  </si>
  <si>
    <t>UR-359/2017</t>
  </si>
  <si>
    <t>UR-360/2017</t>
  </si>
  <si>
    <t>UR-361/2017</t>
  </si>
  <si>
    <t>UR-362/2017</t>
  </si>
  <si>
    <t>UR-363/2017</t>
  </si>
  <si>
    <t>UR-364/2017</t>
  </si>
  <si>
    <t>UR-365/2017</t>
  </si>
  <si>
    <t>UR-366/2017</t>
  </si>
  <si>
    <t>UR-367/2017</t>
  </si>
  <si>
    <t>UR-368/2017</t>
  </si>
  <si>
    <t>UR-369/2017</t>
  </si>
  <si>
    <t>UR-370/2017</t>
  </si>
  <si>
    <t>UR-371/2017</t>
  </si>
  <si>
    <t>UR-372/2017</t>
  </si>
  <si>
    <t>UR-373/2017</t>
  </si>
  <si>
    <t>UR-374/2017</t>
  </si>
  <si>
    <t>UR-375/2017</t>
  </si>
  <si>
    <t>UR-376/2017</t>
  </si>
  <si>
    <t>UR-377/2017</t>
  </si>
  <si>
    <t>UR-382/2017</t>
  </si>
  <si>
    <t>UR-383/2017</t>
  </si>
  <si>
    <t>UR-384/2017</t>
  </si>
  <si>
    <t>UR-385/2017</t>
  </si>
  <si>
    <t>UR-386/2017</t>
  </si>
  <si>
    <t>UR-387/2017</t>
  </si>
  <si>
    <t>UR-388/2017</t>
  </si>
  <si>
    <t>UR-389/2017</t>
  </si>
  <si>
    <t>UR-390/2017</t>
  </si>
  <si>
    <t>UR-391/2017</t>
  </si>
  <si>
    <t>2328_3_ra</t>
  </si>
  <si>
    <t>2328_regsu</t>
  </si>
  <si>
    <t>2328_regssad</t>
  </si>
  <si>
    <t>UR-400/2017</t>
  </si>
  <si>
    <t>UR-401/2017</t>
  </si>
  <si>
    <t>UR-402/2017</t>
  </si>
  <si>
    <t>UR-403/2017</t>
  </si>
  <si>
    <t>UR-404/2017</t>
  </si>
  <si>
    <t>UR-405/2017</t>
  </si>
  <si>
    <t>UR-406/2017</t>
  </si>
  <si>
    <t>UR-407/2017</t>
  </si>
  <si>
    <t>UR-408/2017</t>
  </si>
  <si>
    <t>UR-409/2017</t>
  </si>
  <si>
    <t>UR-410/2017</t>
  </si>
  <si>
    <t>UR-411/2017</t>
  </si>
  <si>
    <t>UR-412/2017</t>
  </si>
  <si>
    <t>UR-413/2017</t>
  </si>
  <si>
    <t>UR-414/2017</t>
  </si>
  <si>
    <t>UR-415/2017</t>
  </si>
  <si>
    <t>UR-416/2017</t>
  </si>
  <si>
    <t>UR-417/2017</t>
  </si>
  <si>
    <t>UR-418/2017</t>
  </si>
  <si>
    <t>UR-419/2017</t>
  </si>
  <si>
    <t>UR-420/2017</t>
  </si>
  <si>
    <t>UR-421/2017</t>
  </si>
  <si>
    <t>UR-422/2017</t>
  </si>
  <si>
    <t>UR-423/2017</t>
  </si>
  <si>
    <t>UR-424/2017</t>
  </si>
  <si>
    <t>UR-425/2017</t>
  </si>
  <si>
    <t>UR-426/2017</t>
  </si>
  <si>
    <t>UR-427/2017</t>
  </si>
  <si>
    <t>UR-428/2017</t>
  </si>
  <si>
    <t>UR-429/2017</t>
  </si>
  <si>
    <t>UR-430/2017</t>
  </si>
  <si>
    <t>UR-431/2017</t>
  </si>
  <si>
    <t>UR-432/2017</t>
  </si>
  <si>
    <t>UR-433/2017</t>
  </si>
  <si>
    <t>UR-434/2017</t>
  </si>
  <si>
    <t>UR-435/2017</t>
  </si>
  <si>
    <t>UR-436/2017</t>
  </si>
  <si>
    <t>UR-437/2017</t>
  </si>
  <si>
    <t>UR-438/2017</t>
  </si>
  <si>
    <t>UR-439/2017</t>
  </si>
  <si>
    <t>UR-440/2017</t>
  </si>
  <si>
    <t>UR-441/2017</t>
  </si>
  <si>
    <t>UR-442/2017</t>
  </si>
  <si>
    <t>UR-443/2017</t>
  </si>
  <si>
    <t>UR-444/2017</t>
  </si>
  <si>
    <t>UR-445/2017</t>
  </si>
  <si>
    <t>UR-446/2017</t>
  </si>
  <si>
    <t>UR-447/2017</t>
  </si>
  <si>
    <t>UR-448/2017</t>
  </si>
  <si>
    <t>UR-449/2017</t>
  </si>
  <si>
    <t>UR-450/2017</t>
  </si>
  <si>
    <t>UR-451/2017</t>
  </si>
  <si>
    <t>UR-452/2017</t>
  </si>
  <si>
    <t>UR-453/2017</t>
  </si>
  <si>
    <t>UR-454/2017</t>
  </si>
  <si>
    <t>UR-455/2017</t>
  </si>
  <si>
    <t>UR-456/2017</t>
  </si>
  <si>
    <t>UR-457/2017</t>
  </si>
  <si>
    <t>UR-458/2017</t>
  </si>
  <si>
    <t>UR-459/2017</t>
  </si>
  <si>
    <t>UR-460/2017</t>
  </si>
  <si>
    <t>UR-461/2017</t>
  </si>
  <si>
    <t>UR-462/2017</t>
  </si>
  <si>
    <t>UR-463/2017</t>
  </si>
  <si>
    <t>UR-464/2017</t>
  </si>
  <si>
    <t>UR-465/2017</t>
  </si>
  <si>
    <t>UR-466/2017</t>
  </si>
  <si>
    <t>UR-467/2017</t>
  </si>
  <si>
    <t>UR-468/2017</t>
  </si>
  <si>
    <t>UR-469/2017</t>
  </si>
  <si>
    <t>UR-470/2017</t>
  </si>
  <si>
    <t>UR-471/2017</t>
  </si>
  <si>
    <t>UR-472/2017</t>
  </si>
  <si>
    <t>UR-473/2017</t>
  </si>
  <si>
    <t>UR-474/2017</t>
  </si>
  <si>
    <t>UR-475/2017</t>
  </si>
  <si>
    <t>UR-476/2017</t>
  </si>
  <si>
    <t>UR-477/2017</t>
  </si>
  <si>
    <t>UR-478/2017</t>
  </si>
  <si>
    <t>2326_1</t>
  </si>
  <si>
    <t>UR-479/2017</t>
  </si>
  <si>
    <t>UR-480/2017</t>
  </si>
  <si>
    <t>UR-481/2017</t>
  </si>
  <si>
    <t>UR-482/2017</t>
  </si>
  <si>
    <t>UR-483/2017</t>
  </si>
  <si>
    <t>UR-484/2017</t>
  </si>
  <si>
    <t>UR-485/2017</t>
  </si>
  <si>
    <t>UR-486/2017</t>
  </si>
  <si>
    <t>UR-487/2017</t>
  </si>
  <si>
    <t>UR-488/2017</t>
  </si>
  <si>
    <t>UR-489/2017</t>
  </si>
  <si>
    <t>UR-490/2017</t>
  </si>
  <si>
    <t>UR-491/2017</t>
  </si>
  <si>
    <t>UR-492/2017</t>
  </si>
  <si>
    <t>UR-493/2017</t>
  </si>
  <si>
    <t>UR-494/2017</t>
  </si>
  <si>
    <t>UR-495/2017</t>
  </si>
  <si>
    <t>UR-496/2017</t>
  </si>
  <si>
    <t>UR-497/2017</t>
  </si>
  <si>
    <t>UR-498/2017</t>
  </si>
  <si>
    <t>UR-499/2017</t>
  </si>
  <si>
    <t>UR-500/2017</t>
  </si>
  <si>
    <t>UR-501/2017</t>
  </si>
  <si>
    <t>UR-502/2017</t>
  </si>
  <si>
    <t>UR-503/2017</t>
  </si>
  <si>
    <t>UR-504/2017</t>
  </si>
  <si>
    <t>UR-505/2017</t>
  </si>
  <si>
    <t>UR-506/2017</t>
  </si>
  <si>
    <t>UR-507/2017</t>
  </si>
  <si>
    <t>UR-508/2017</t>
  </si>
  <si>
    <t>UR-509/2017</t>
  </si>
  <si>
    <t>UR-510/2017</t>
  </si>
  <si>
    <t>UR-511/2017</t>
  </si>
  <si>
    <t>UR-512/2017</t>
  </si>
  <si>
    <t>UR-513/2017</t>
  </si>
  <si>
    <t>UR-514/2017</t>
  </si>
  <si>
    <t>UR-515/2017</t>
  </si>
  <si>
    <t>UR-516/2017</t>
  </si>
  <si>
    <t>UR-517/2017</t>
  </si>
  <si>
    <t>UR-518/2017</t>
  </si>
  <si>
    <t>UR-519/2017</t>
  </si>
  <si>
    <t>UR-520/2017</t>
  </si>
  <si>
    <t>UR-521/2017</t>
  </si>
  <si>
    <t>UR-522/2017</t>
  </si>
  <si>
    <t>UR-523/2017</t>
  </si>
  <si>
    <t>UR-524/2017</t>
  </si>
  <si>
    <t>UR-525/2017</t>
  </si>
  <si>
    <t>UR-526/2017</t>
  </si>
  <si>
    <t>UR-527/2017</t>
  </si>
  <si>
    <t>UR-528/2017</t>
  </si>
  <si>
    <t>UR-529/2017</t>
  </si>
  <si>
    <t>UR-530/2017</t>
  </si>
  <si>
    <t>UR-532/2017</t>
  </si>
  <si>
    <t>UR-533/2017</t>
  </si>
  <si>
    <t>UR-534/2017</t>
  </si>
  <si>
    <t>UR-535/2017</t>
  </si>
  <si>
    <t>UR-541/2017</t>
  </si>
  <si>
    <t>UR-542/2017</t>
  </si>
  <si>
    <t>UR-543/2017</t>
  </si>
  <si>
    <t>UR-544/2017</t>
  </si>
  <si>
    <t>UR-545/2017</t>
  </si>
  <si>
    <t>UR-546/2017</t>
  </si>
  <si>
    <t>UR-547/2017</t>
  </si>
  <si>
    <t>UR-548/2017</t>
  </si>
  <si>
    <t>UR-549/2017</t>
  </si>
  <si>
    <t>UR-550/2017</t>
  </si>
  <si>
    <t>UR-551/2017</t>
  </si>
  <si>
    <t>UR-552/2017</t>
  </si>
  <si>
    <t>UR-553/2017</t>
  </si>
  <si>
    <t>UR-554/2017</t>
  </si>
  <si>
    <t>UR-555/2017</t>
  </si>
  <si>
    <t>UR-556/2017</t>
  </si>
  <si>
    <t>UR-557/2017</t>
  </si>
  <si>
    <t>UR-558/2017</t>
  </si>
  <si>
    <t>UR-558/2018</t>
  </si>
  <si>
    <t>UR-559/2017</t>
  </si>
  <si>
    <t>UR-600/2018</t>
  </si>
  <si>
    <t>2648__1</t>
  </si>
  <si>
    <t>UR-601/2018</t>
  </si>
  <si>
    <t>2648__3</t>
  </si>
  <si>
    <t>UR-602/2018</t>
  </si>
  <si>
    <t>UR-700/2018</t>
  </si>
  <si>
    <t>2648__2</t>
  </si>
  <si>
    <t>UR-701/2018</t>
  </si>
  <si>
    <t>AZ/4480_1</t>
  </si>
  <si>
    <t>AZ/4480_2</t>
  </si>
  <si>
    <t>AZ/4480_3</t>
  </si>
  <si>
    <t>AZ/4480_4</t>
  </si>
  <si>
    <t>AZ/4480_5</t>
  </si>
  <si>
    <t>AZ/11089_1</t>
  </si>
  <si>
    <t>AZ/11089_2</t>
  </si>
  <si>
    <t>AZ/11089_3</t>
  </si>
  <si>
    <t>AZ/11089_4</t>
  </si>
  <si>
    <t>AZ/11089_5</t>
  </si>
  <si>
    <t>AZ/11089_6</t>
  </si>
  <si>
    <t>AZ/11090_1</t>
  </si>
  <si>
    <t>AZ/2450_3</t>
  </si>
  <si>
    <t>UR-702/2018</t>
  </si>
  <si>
    <t>UR-703/2018</t>
  </si>
  <si>
    <t>UR-704/2018</t>
  </si>
  <si>
    <t>UR-705/2018</t>
  </si>
  <si>
    <t>UR-706/2018</t>
  </si>
  <si>
    <t>UR-707/2018</t>
  </si>
  <si>
    <t>UR-708/2018</t>
  </si>
  <si>
    <t>UR-709/2018</t>
  </si>
  <si>
    <t>UR-710/2018</t>
  </si>
  <si>
    <t>UR-711/2018</t>
  </si>
  <si>
    <t>UR-712/2018</t>
  </si>
  <si>
    <t>UR-713/2018</t>
  </si>
  <si>
    <t>UR-714/2018</t>
  </si>
  <si>
    <t>UR-715/2018</t>
  </si>
  <si>
    <t>UR-716/2018</t>
  </si>
  <si>
    <t>UR-717/2018</t>
  </si>
  <si>
    <t>UR-718/2018</t>
  </si>
  <si>
    <t>UR-719/2018</t>
  </si>
  <si>
    <t>UR-720/2018</t>
  </si>
  <si>
    <t>UR-721/2018</t>
  </si>
  <si>
    <t>UR-722/2018</t>
  </si>
  <si>
    <t>2238_it4</t>
  </si>
  <si>
    <t>UR-723/2018</t>
  </si>
  <si>
    <t>Urkunde</t>
  </si>
  <si>
    <t>ABC123</t>
  </si>
  <si>
    <t>UR-724/2018</t>
  </si>
  <si>
    <t>UR-725/2018</t>
  </si>
  <si>
    <t>UR-726/2018</t>
  </si>
  <si>
    <t>UR-726/2019</t>
  </si>
  <si>
    <t>UR-7276/2019</t>
  </si>
  <si>
    <t>UR-727/2018</t>
  </si>
  <si>
    <t>UR-728/2018</t>
  </si>
  <si>
    <t>UR-729/2018</t>
  </si>
  <si>
    <t>UR-730/2018</t>
  </si>
  <si>
    <t>UR-731/2018</t>
  </si>
  <si>
    <t>UR-732/2018</t>
  </si>
  <si>
    <t>UR-733/2018</t>
  </si>
  <si>
    <t>UR-734/2018</t>
  </si>
  <si>
    <t>UR-735/2018</t>
  </si>
  <si>
    <t>UR-736/2018</t>
  </si>
  <si>
    <t>UR-737/2018</t>
  </si>
  <si>
    <t>UR-738/2018</t>
  </si>
  <si>
    <t>UR-739/2018</t>
  </si>
  <si>
    <t>UR-740/2018</t>
  </si>
  <si>
    <t>UR-741/2018</t>
  </si>
  <si>
    <t>UR-742/2018</t>
  </si>
  <si>
    <t>ABC1234</t>
  </si>
  <si>
    <t>ABC1235</t>
  </si>
  <si>
    <t>ABC1236</t>
  </si>
  <si>
    <t>ABC1237</t>
  </si>
  <si>
    <t>UR-743/2018</t>
  </si>
  <si>
    <t>UR-744/2018</t>
  </si>
  <si>
    <t>UR-745/2018</t>
  </si>
  <si>
    <t>UR-746/2018</t>
  </si>
  <si>
    <t>ABC1238</t>
  </si>
  <si>
    <t>ABC1239</t>
  </si>
  <si>
    <t>ABC124</t>
  </si>
  <si>
    <t>UR-727/2019</t>
  </si>
  <si>
    <t>ABC125</t>
  </si>
  <si>
    <t>UR-728/2019</t>
  </si>
  <si>
    <t>ABC126</t>
  </si>
  <si>
    <t>UR-729/2019</t>
  </si>
  <si>
    <t>UR-730/2019</t>
  </si>
  <si>
    <t>ABC234</t>
  </si>
  <si>
    <t>UR-731/2019</t>
  </si>
  <si>
    <t>ABC346</t>
  </si>
  <si>
    <t>UR-732/2019</t>
  </si>
  <si>
    <t>ABC564</t>
  </si>
  <si>
    <t>UR-734/2019</t>
  </si>
  <si>
    <t>ABC566</t>
  </si>
  <si>
    <t>UR-735/2019</t>
  </si>
  <si>
    <t>ABC567</t>
  </si>
  <si>
    <t>UR-736/2019</t>
  </si>
  <si>
    <t>ABC568</t>
  </si>
  <si>
    <t>UR-737/2019</t>
  </si>
  <si>
    <t>ABC569</t>
  </si>
  <si>
    <t>UR-738/2019</t>
  </si>
  <si>
    <t>ABC570</t>
  </si>
  <si>
    <t>UR-739/2019</t>
  </si>
  <si>
    <t>ABC571</t>
  </si>
  <si>
    <t>UR-740/2019</t>
  </si>
  <si>
    <t>ABC572</t>
  </si>
  <si>
    <t>UR-741/2019</t>
  </si>
  <si>
    <t>ABC573</t>
  </si>
  <si>
    <t>UR-742/2019</t>
  </si>
  <si>
    <t>ABC574</t>
  </si>
  <si>
    <t>UR-743/2019</t>
  </si>
  <si>
    <t>ABC575</t>
  </si>
  <si>
    <t>UR-744/2019</t>
  </si>
  <si>
    <t>ABC576</t>
  </si>
  <si>
    <t>UR-745/2019</t>
  </si>
  <si>
    <t>ABC577</t>
  </si>
  <si>
    <t>UR-746/2019</t>
  </si>
  <si>
    <t>ABC578</t>
  </si>
  <si>
    <t>UR-747/2019</t>
  </si>
  <si>
    <t>ABC579</t>
  </si>
  <si>
    <t>UR-748/2019</t>
  </si>
  <si>
    <t>ABC580</t>
  </si>
  <si>
    <t>UR-749/2019</t>
  </si>
  <si>
    <t>ABC581</t>
  </si>
  <si>
    <t>ABC582</t>
  </si>
  <si>
    <t>ABC583</t>
  </si>
  <si>
    <t>ABC584</t>
  </si>
  <si>
    <t>UR 127/18</t>
  </si>
  <si>
    <t>ABC585</t>
  </si>
  <si>
    <t>UR 128/18</t>
  </si>
  <si>
    <t>ABC586</t>
  </si>
  <si>
    <t>UR 129/18</t>
  </si>
  <si>
    <t>ABC587</t>
  </si>
  <si>
    <t>UR 130/18</t>
  </si>
  <si>
    <t>ABC588</t>
  </si>
  <si>
    <t>UR 131/18</t>
  </si>
  <si>
    <t>ABC589</t>
  </si>
  <si>
    <t>UR 132/18</t>
  </si>
  <si>
    <t>ABC590</t>
  </si>
  <si>
    <t>UR 133/18</t>
  </si>
  <si>
    <t>ABC591</t>
  </si>
  <si>
    <t>UR 134/18</t>
  </si>
  <si>
    <t>ABC592</t>
  </si>
  <si>
    <t>UR 135/18</t>
  </si>
  <si>
    <t>ABC593</t>
  </si>
  <si>
    <t>UR 136/18</t>
  </si>
  <si>
    <t>ABC594</t>
  </si>
  <si>
    <t>UR 137/18</t>
  </si>
  <si>
    <t>ABC595</t>
  </si>
  <si>
    <t>UR 138/18</t>
  </si>
  <si>
    <t>ABC596</t>
  </si>
  <si>
    <t>UR 139/18</t>
  </si>
  <si>
    <t>ABC597</t>
  </si>
  <si>
    <t>UR 140/18</t>
  </si>
  <si>
    <t>ABC598</t>
  </si>
  <si>
    <t>UR 141/18</t>
  </si>
  <si>
    <t>ABC599</t>
  </si>
  <si>
    <t>UR 142/18</t>
  </si>
  <si>
    <t>ABC600</t>
  </si>
  <si>
    <t>UR 143/18</t>
  </si>
  <si>
    <t>ABC601</t>
  </si>
  <si>
    <t>UR 144/18</t>
  </si>
  <si>
    <t>ABC602</t>
  </si>
  <si>
    <t>UR 145/18</t>
  </si>
  <si>
    <t>ABC603</t>
  </si>
  <si>
    <t>UR 146/18</t>
  </si>
  <si>
    <t>ABC604</t>
  </si>
  <si>
    <t>UR 147/18</t>
  </si>
  <si>
    <t>ABC605</t>
  </si>
  <si>
    <t>UR 148/18</t>
  </si>
  <si>
    <t>ABC606</t>
  </si>
  <si>
    <t>UR 149/18</t>
  </si>
  <si>
    <t>ABC607</t>
  </si>
  <si>
    <t>UR 150/18</t>
  </si>
  <si>
    <t>ABC608</t>
  </si>
  <si>
    <t>UR 151/18</t>
  </si>
  <si>
    <t>ABC609</t>
  </si>
  <si>
    <t>UR 152/18</t>
  </si>
  <si>
    <t>ABC610</t>
  </si>
  <si>
    <t>UR 153/18</t>
  </si>
  <si>
    <t>ABC611</t>
  </si>
  <si>
    <t>UR 154/18</t>
  </si>
  <si>
    <t>ABC612</t>
  </si>
  <si>
    <t>UR 155/18</t>
  </si>
  <si>
    <t>ABC613</t>
  </si>
  <si>
    <t>UR 156/18</t>
  </si>
  <si>
    <t>ABC614</t>
  </si>
  <si>
    <t>UR 157/18</t>
  </si>
  <si>
    <t>ABC615</t>
  </si>
  <si>
    <t>UR 158/18</t>
  </si>
  <si>
    <t>ABC616</t>
  </si>
  <si>
    <t>UR 159/18</t>
  </si>
  <si>
    <t>ABC617</t>
  </si>
  <si>
    <t>UR 160/18</t>
  </si>
  <si>
    <t>ABC618</t>
  </si>
  <si>
    <t>UR 161/18</t>
  </si>
  <si>
    <t>ABC619</t>
  </si>
  <si>
    <t>UR 162/18</t>
  </si>
  <si>
    <t>ABC620</t>
  </si>
  <si>
    <t>UR 163/18</t>
  </si>
  <si>
    <t>ABC621</t>
  </si>
  <si>
    <t>UR 164/18</t>
  </si>
  <si>
    <t>ABC622</t>
  </si>
  <si>
    <t>UR 165/18</t>
  </si>
  <si>
    <t>ABC623</t>
  </si>
  <si>
    <t>UR 166/18</t>
  </si>
  <si>
    <t>ABC624</t>
  </si>
  <si>
    <t>UR 167/18</t>
  </si>
  <si>
    <t>ABC625</t>
  </si>
  <si>
    <t>UR 168/18</t>
  </si>
  <si>
    <t>ABC626</t>
  </si>
  <si>
    <t>UR 169/18</t>
  </si>
  <si>
    <t>ABC627</t>
  </si>
  <si>
    <t>UR 170/18</t>
  </si>
  <si>
    <t>ABC628</t>
  </si>
  <si>
    <t>UR 171/18</t>
  </si>
  <si>
    <t>ABC629</t>
  </si>
  <si>
    <t>UR 172/18</t>
  </si>
  <si>
    <t>ABC630</t>
  </si>
  <si>
    <t>UR 173/18</t>
  </si>
  <si>
    <t>ABC632</t>
  </si>
  <si>
    <t>UR 174/18</t>
  </si>
  <si>
    <t>ABC633</t>
  </si>
  <si>
    <t>UR 175/18</t>
  </si>
  <si>
    <t>ABC634</t>
  </si>
  <si>
    <t>UR 176/18</t>
  </si>
  <si>
    <t>ABC635</t>
  </si>
  <si>
    <t>UR 177/18</t>
  </si>
  <si>
    <t>ABC636</t>
  </si>
  <si>
    <t>UR 178/18</t>
  </si>
  <si>
    <t>ABC637</t>
  </si>
  <si>
    <t>UR 179/18</t>
  </si>
  <si>
    <t>ABC638</t>
  </si>
  <si>
    <t>UR 180/18</t>
  </si>
  <si>
    <t>ABC639</t>
  </si>
  <si>
    <t>ABC640</t>
  </si>
  <si>
    <t>ABC641</t>
  </si>
  <si>
    <t>ABC642</t>
  </si>
  <si>
    <t>ABC643</t>
  </si>
  <si>
    <t>ABC644</t>
  </si>
  <si>
    <t>ABC645</t>
  </si>
  <si>
    <t>ABC646</t>
  </si>
  <si>
    <t>ABC647</t>
  </si>
  <si>
    <t>ABC648</t>
  </si>
  <si>
    <t>ABC649</t>
  </si>
  <si>
    <t>ABC650</t>
  </si>
  <si>
    <t>ABC651</t>
  </si>
  <si>
    <t>ABC652</t>
  </si>
  <si>
    <t>ABC653</t>
  </si>
  <si>
    <t>ABC666</t>
  </si>
  <si>
    <t>ABC667</t>
  </si>
  <si>
    <t>ABC668</t>
  </si>
  <si>
    <t>ABC669</t>
  </si>
  <si>
    <t>ABC670</t>
  </si>
  <si>
    <t>ABC671</t>
  </si>
  <si>
    <t>ABC672</t>
  </si>
  <si>
    <t>UR 215/20</t>
  </si>
  <si>
    <t>ABC673</t>
  </si>
  <si>
    <t>UR 216/20</t>
  </si>
  <si>
    <t>ABC674</t>
  </si>
  <si>
    <t>UR 217/20</t>
  </si>
  <si>
    <t>ABC675</t>
  </si>
  <si>
    <t>UR 218/20</t>
  </si>
  <si>
    <t>ABC676</t>
  </si>
  <si>
    <t>UR 219/20</t>
  </si>
  <si>
    <t>ABC677</t>
  </si>
  <si>
    <t>UR 220/20</t>
  </si>
  <si>
    <t>ABC678</t>
  </si>
  <si>
    <t>UR 221/20</t>
  </si>
  <si>
    <t>ABC679</t>
  </si>
  <si>
    <t>UR 222/20</t>
  </si>
  <si>
    <t>ABC680</t>
  </si>
  <si>
    <t>UR 223/20</t>
  </si>
  <si>
    <t>ABC681</t>
  </si>
  <si>
    <t>UR 224/20</t>
  </si>
  <si>
    <t>ABC682</t>
  </si>
  <si>
    <t>UR 225/20</t>
  </si>
  <si>
    <t>ABC683</t>
  </si>
  <si>
    <t>UR 226/20</t>
  </si>
  <si>
    <t>ABC684</t>
  </si>
  <si>
    <t>UR 227/20</t>
  </si>
  <si>
    <t>ABC685</t>
  </si>
  <si>
    <t>UR 228/20</t>
  </si>
  <si>
    <t>ABC686</t>
  </si>
  <si>
    <t>ABC687</t>
  </si>
  <si>
    <t>UR 230/20</t>
  </si>
  <si>
    <t>ABC688</t>
  </si>
  <si>
    <t>UR 231/20</t>
  </si>
  <si>
    <t>ABC689</t>
  </si>
  <si>
    <t>UR 232/20</t>
  </si>
  <si>
    <t>ABC690</t>
  </si>
  <si>
    <t>UR 233/20</t>
  </si>
  <si>
    <t>ABC691</t>
  </si>
  <si>
    <t>UR 234/20</t>
  </si>
  <si>
    <t>ABC692</t>
  </si>
  <si>
    <t>UR 235/20</t>
  </si>
  <si>
    <t>ABC693</t>
  </si>
  <si>
    <t>ABC694</t>
  </si>
  <si>
    <t>ABC695</t>
  </si>
  <si>
    <t>ABC696</t>
  </si>
  <si>
    <t>ABC697</t>
  </si>
  <si>
    <t>ABC698</t>
  </si>
  <si>
    <t>ABC699</t>
  </si>
  <si>
    <t>ABC700</t>
  </si>
  <si>
    <t>ABC701</t>
  </si>
  <si>
    <t>ABC702</t>
  </si>
  <si>
    <t>ABC703</t>
  </si>
  <si>
    <t>ABC704</t>
  </si>
  <si>
    <t>ABC705</t>
  </si>
  <si>
    <t>ABC706</t>
  </si>
  <si>
    <t>ABC707</t>
  </si>
  <si>
    <t>ABC708</t>
  </si>
  <si>
    <t>ABC709</t>
  </si>
  <si>
    <t>ABC710</t>
  </si>
  <si>
    <t>ABC711</t>
  </si>
  <si>
    <t>ABC712</t>
  </si>
  <si>
    <t>ABC713</t>
  </si>
  <si>
    <t>ABC714</t>
  </si>
  <si>
    <t>ABC715</t>
  </si>
  <si>
    <t>ABC716</t>
  </si>
  <si>
    <t>ABC717</t>
  </si>
  <si>
    <t>ABC718</t>
  </si>
  <si>
    <t>ABC719</t>
  </si>
  <si>
    <t>ABC720</t>
  </si>
  <si>
    <t>ABC721</t>
  </si>
  <si>
    <t>ABC722</t>
  </si>
  <si>
    <t>ABC723</t>
  </si>
  <si>
    <t>ABC724</t>
  </si>
  <si>
    <t>ABC725</t>
  </si>
  <si>
    <t>ABC726</t>
  </si>
  <si>
    <t>ABC727</t>
  </si>
  <si>
    <t>ABC728</t>
  </si>
  <si>
    <t>ABC729</t>
  </si>
  <si>
    <t>ABC730</t>
  </si>
  <si>
    <t>UR 272/20</t>
  </si>
  <si>
    <t>ABC731</t>
  </si>
  <si>
    <t>UR 272/21</t>
  </si>
  <si>
    <t>ABC732</t>
  </si>
  <si>
    <t>UR 272/22</t>
  </si>
  <si>
    <t>ABC733</t>
  </si>
  <si>
    <t>UR 272/23</t>
  </si>
  <si>
    <t>ABC734</t>
  </si>
  <si>
    <t>UR 272/24</t>
  </si>
  <si>
    <t>ABC735</t>
  </si>
  <si>
    <t>UR 272/25</t>
  </si>
  <si>
    <t>ABC736</t>
  </si>
  <si>
    <t>UR 272/26</t>
  </si>
  <si>
    <t>ABC737</t>
  </si>
  <si>
    <t>UR 272/27</t>
  </si>
  <si>
    <t>ABC738</t>
  </si>
  <si>
    <t>UR 272/28</t>
  </si>
  <si>
    <t>ABC739</t>
  </si>
  <si>
    <t>UR 272/29</t>
  </si>
  <si>
    <t>ABC740</t>
  </si>
  <si>
    <t>UR 272/30</t>
  </si>
  <si>
    <t>ABC741</t>
  </si>
  <si>
    <t>UR 272/34</t>
  </si>
  <si>
    <t>ABC745</t>
  </si>
  <si>
    <t>UR 272/36</t>
  </si>
  <si>
    <t>ABC747</t>
  </si>
  <si>
    <t>UR 272/38</t>
  </si>
  <si>
    <t>ABC749</t>
  </si>
  <si>
    <t>UR 272/39</t>
  </si>
  <si>
    <t>ABC750</t>
  </si>
  <si>
    <t>UR 272/40</t>
  </si>
  <si>
    <t>ABC751</t>
  </si>
  <si>
    <t>ABC752</t>
  </si>
  <si>
    <t>ABC753</t>
  </si>
  <si>
    <t>ABC754</t>
  </si>
  <si>
    <t>ABC755</t>
  </si>
  <si>
    <t>ABC756</t>
  </si>
  <si>
    <t>ABC757</t>
  </si>
  <si>
    <t>ABC758</t>
  </si>
  <si>
    <t>ABC759</t>
  </si>
  <si>
    <t>ABC760</t>
  </si>
  <si>
    <t>ABC761</t>
  </si>
  <si>
    <t>ABC762</t>
  </si>
  <si>
    <t>ABC763</t>
  </si>
  <si>
    <t>ABC764</t>
  </si>
  <si>
    <t>ABC765</t>
  </si>
  <si>
    <t>ABC766</t>
  </si>
  <si>
    <t>ABC767</t>
  </si>
  <si>
    <t>ABC768</t>
  </si>
  <si>
    <t>ABC769</t>
  </si>
  <si>
    <t>ABC770</t>
  </si>
  <si>
    <t>ABC772</t>
  </si>
  <si>
    <t>ABC773</t>
  </si>
  <si>
    <t>ABC774</t>
  </si>
  <si>
    <t>ABC775</t>
  </si>
  <si>
    <t>ABC776</t>
  </si>
  <si>
    <t>ABC777</t>
  </si>
  <si>
    <t>ABC778</t>
  </si>
  <si>
    <t>ABC779</t>
  </si>
  <si>
    <t>ABC780</t>
  </si>
  <si>
    <t>ABC781</t>
  </si>
  <si>
    <t>ABC782</t>
  </si>
  <si>
    <t>ABC783</t>
  </si>
  <si>
    <t>ABC784</t>
  </si>
  <si>
    <t>ABC785</t>
  </si>
  <si>
    <t>ABC786</t>
  </si>
  <si>
    <t>ABC787</t>
  </si>
  <si>
    <t>ABC788</t>
  </si>
  <si>
    <t>ABC789</t>
  </si>
  <si>
    <t>ABC790</t>
  </si>
  <si>
    <t>ABC792</t>
  </si>
  <si>
    <t>ABC793</t>
  </si>
  <si>
    <t>ABC794</t>
  </si>
  <si>
    <t>ABC795</t>
  </si>
  <si>
    <t>ABC796</t>
  </si>
  <si>
    <t>ABC797</t>
  </si>
  <si>
    <t>ABC798</t>
  </si>
  <si>
    <t>ABC799</t>
  </si>
  <si>
    <t>ABC800</t>
  </si>
  <si>
    <t>ABC802</t>
  </si>
  <si>
    <t>ABC803</t>
  </si>
  <si>
    <t>ABC804</t>
  </si>
  <si>
    <t>ABC805</t>
  </si>
  <si>
    <t>ABC806</t>
  </si>
  <si>
    <t>ABC807</t>
  </si>
  <si>
    <t>ABC808</t>
  </si>
  <si>
    <t>ABC809</t>
  </si>
  <si>
    <t>ABC810</t>
  </si>
  <si>
    <t>ABC811</t>
  </si>
  <si>
    <t>ABC812</t>
  </si>
  <si>
    <t>ABC813</t>
  </si>
  <si>
    <t>UR 336/19</t>
  </si>
  <si>
    <t>ABC814</t>
  </si>
  <si>
    <t>UR 337/19</t>
  </si>
  <si>
    <t>ABC815</t>
  </si>
  <si>
    <t>UR 338/19</t>
  </si>
  <si>
    <t>ABC816</t>
  </si>
  <si>
    <t>UR 339/19</t>
  </si>
  <si>
    <t>ABC817</t>
  </si>
  <si>
    <t>UR 340/19</t>
  </si>
  <si>
    <t>ABC818</t>
  </si>
  <si>
    <t>UR 341/19</t>
  </si>
  <si>
    <t>ABC819</t>
  </si>
  <si>
    <t>UR 342/19</t>
  </si>
  <si>
    <t>ABC820</t>
  </si>
  <si>
    <t>UR 343/19</t>
  </si>
  <si>
    <t>ABC821</t>
  </si>
  <si>
    <t>UR 344/19</t>
  </si>
  <si>
    <t>ABC822</t>
  </si>
  <si>
    <t>UR 345/19</t>
  </si>
  <si>
    <t>ABC823</t>
  </si>
  <si>
    <t>UR 346/19</t>
  </si>
  <si>
    <t>ABC824</t>
  </si>
  <si>
    <t>UR 347/19</t>
  </si>
  <si>
    <t>ABC825</t>
  </si>
  <si>
    <t>UR 348/19</t>
  </si>
  <si>
    <t>ABC826</t>
  </si>
  <si>
    <t>UR 349/19</t>
  </si>
  <si>
    <t>ABC827</t>
  </si>
  <si>
    <t>UR 350/19</t>
  </si>
  <si>
    <t>ABC828</t>
  </si>
  <si>
    <t>UR 351/19</t>
  </si>
  <si>
    <t>ABC829</t>
  </si>
  <si>
    <t>UR 352/19</t>
  </si>
  <si>
    <t>ABC830</t>
  </si>
  <si>
    <t>UR 353/19</t>
  </si>
  <si>
    <t>ABC831</t>
  </si>
  <si>
    <t>UR 354/19</t>
  </si>
  <si>
    <t>ABC832</t>
  </si>
  <si>
    <t>UR 355/19</t>
  </si>
  <si>
    <t>ABC833</t>
  </si>
  <si>
    <t>UR 356/19</t>
  </si>
  <si>
    <t>ABC834</t>
  </si>
  <si>
    <t>UR 357/19</t>
  </si>
  <si>
    <t>ABC835</t>
  </si>
  <si>
    <t>UR 358/19</t>
  </si>
  <si>
    <t>ABC836</t>
  </si>
  <si>
    <t>UR 359/19</t>
  </si>
  <si>
    <t>ABC837</t>
  </si>
  <si>
    <t>UR 360/19</t>
  </si>
  <si>
    <t>ABC838</t>
  </si>
  <si>
    <t>UR 361/19</t>
  </si>
  <si>
    <t>ABC839</t>
  </si>
  <si>
    <t>UR 362/19</t>
  </si>
  <si>
    <t>ABC840</t>
  </si>
  <si>
    <t>UR 363/19</t>
  </si>
  <si>
    <t>ABC841</t>
  </si>
  <si>
    <t>UR 364/19</t>
  </si>
  <si>
    <t>ABC842</t>
  </si>
  <si>
    <t>UR 365/19</t>
  </si>
  <si>
    <t>ABC843</t>
  </si>
  <si>
    <t>UR 366/19</t>
  </si>
  <si>
    <t>ABC844</t>
  </si>
  <si>
    <t>UR 367/19</t>
  </si>
  <si>
    <t>ABC845</t>
  </si>
  <si>
    <t>ABC846</t>
  </si>
  <si>
    <t>ABC847</t>
  </si>
  <si>
    <t>ABC848</t>
  </si>
  <si>
    <t>ABC849</t>
  </si>
  <si>
    <t>ABC850</t>
  </si>
  <si>
    <t>ABC851</t>
  </si>
  <si>
    <t>ABC852</t>
  </si>
  <si>
    <t>ABC853</t>
  </si>
  <si>
    <t>ABC854</t>
  </si>
  <si>
    <t>ABC855</t>
  </si>
  <si>
    <t>ABC856</t>
  </si>
  <si>
    <t>ABC857</t>
  </si>
  <si>
    <t>ABC858</t>
  </si>
  <si>
    <t>ABC859</t>
  </si>
  <si>
    <t>ABC860</t>
  </si>
  <si>
    <t>ABC861</t>
  </si>
  <si>
    <t>ABC862</t>
  </si>
  <si>
    <t>ABC863</t>
  </si>
  <si>
    <t>ABC864</t>
  </si>
  <si>
    <t>ABC865</t>
  </si>
  <si>
    <t>ABC866</t>
  </si>
  <si>
    <t>ABC867</t>
  </si>
  <si>
    <t>ABC868</t>
  </si>
  <si>
    <t>ABC869</t>
  </si>
  <si>
    <t>ABC870</t>
  </si>
  <si>
    <t>ABC871</t>
  </si>
  <si>
    <t>ABC872</t>
  </si>
  <si>
    <t>ABC873</t>
  </si>
  <si>
    <t>ABC874</t>
  </si>
  <si>
    <t>ABC875</t>
  </si>
  <si>
    <t>ABC876</t>
  </si>
  <si>
    <t>ABC877</t>
  </si>
  <si>
    <t>ABC878</t>
  </si>
  <si>
    <t>ABC879</t>
  </si>
  <si>
    <t>ABC880</t>
  </si>
  <si>
    <t>ABC881</t>
  </si>
  <si>
    <t>ABC882</t>
  </si>
  <si>
    <t>ABC883</t>
  </si>
  <si>
    <t>ABC884</t>
  </si>
  <si>
    <t>ABC885</t>
  </si>
  <si>
    <t>ABC886</t>
  </si>
  <si>
    <t>ABC887</t>
  </si>
  <si>
    <t>ABC888</t>
  </si>
  <si>
    <t>ABC889</t>
  </si>
  <si>
    <t>ABC890</t>
  </si>
  <si>
    <t>ABC891</t>
  </si>
  <si>
    <t>ABC892</t>
  </si>
  <si>
    <t>ABC893</t>
  </si>
  <si>
    <t>ABC894</t>
  </si>
  <si>
    <t>ABC895</t>
  </si>
  <si>
    <t>ABC896</t>
  </si>
  <si>
    <t>ABC897</t>
  </si>
  <si>
    <t>ABC898</t>
  </si>
  <si>
    <t>ABC899</t>
  </si>
  <si>
    <t>ABC900</t>
  </si>
  <si>
    <t>ABC901</t>
  </si>
  <si>
    <t>ABC902</t>
  </si>
  <si>
    <t>ABC903</t>
  </si>
  <si>
    <t>ABC904</t>
  </si>
  <si>
    <t>ABC905</t>
  </si>
  <si>
    <t>ABC906</t>
  </si>
  <si>
    <t>ABC907</t>
  </si>
  <si>
    <t>ABC908</t>
  </si>
  <si>
    <t>ABC909</t>
  </si>
  <si>
    <t>ABC910</t>
  </si>
  <si>
    <t>ABC911</t>
  </si>
  <si>
    <t>ABC912</t>
  </si>
  <si>
    <t>ABC913</t>
  </si>
  <si>
    <t>ABC914</t>
  </si>
  <si>
    <t>ABC915</t>
  </si>
  <si>
    <t>ABC916</t>
  </si>
  <si>
    <t>30/4/2020</t>
  </si>
  <si>
    <t>ABC917</t>
  </si>
  <si>
    <t>ABC918</t>
  </si>
  <si>
    <t>ABC919</t>
  </si>
  <si>
    <t>ABC920</t>
  </si>
  <si>
    <t>FK_EINTRAGUNGSGRUNDLAGEVORID</t>
  </si>
  <si>
    <t>2328_ra</t>
  </si>
  <si>
    <t>2328_reg</t>
  </si>
  <si>
    <t>3685_1</t>
  </si>
  <si>
    <t>BP_GP_17_2</t>
  </si>
  <si>
    <t>Defect_892597</t>
  </si>
  <si>
    <t>LAUFENDENUMMER</t>
  </si>
  <si>
    <t>BEARBEITUNGSGEGENSTANDID</t>
  </si>
  <si>
    <t>BEARBEITUNGSGEGENSTAND</t>
  </si>
  <si>
    <t>EINSCHRAENKUNG</t>
  </si>
  <si>
    <t>BEARBEITUNGSGEGENSTANDTYP</t>
  </si>
  <si>
    <t>freigabeSperre</t>
  </si>
  <si>
    <t>zeitpunktFreigabeSperre</t>
  </si>
  <si>
    <t>PLATZHALTER</t>
  </si>
  <si>
    <t>Grundbuchbezirk</t>
  </si>
  <si>
    <t>Grundbuchblatt</t>
  </si>
  <si>
    <t>RegisterSubjectType</t>
  </si>
  <si>
    <t>Timestamp</t>
  </si>
  <si>
    <t>Size(0;15)</t>
  </si>
  <si>
    <t>Hauptstraße 100</t>
  </si>
  <si>
    <t>Hofweg 124</t>
  </si>
  <si>
    <t>Hofweg 125</t>
  </si>
  <si>
    <t>Hofweg 126</t>
  </si>
  <si>
    <t>Hofweg 127</t>
  </si>
  <si>
    <t>Hofweg 128</t>
  </si>
  <si>
    <t>Hofweg 129</t>
  </si>
  <si>
    <t>Hofweg 130</t>
  </si>
  <si>
    <t>Hauptstraße 38</t>
  </si>
  <si>
    <t>Hauptstraße 39</t>
  </si>
  <si>
    <t>Hauptstraße 96</t>
  </si>
  <si>
    <t>Hauptstraße 97</t>
  </si>
  <si>
    <t>Hauptstraße 98</t>
  </si>
  <si>
    <t>Hauptstraße 99</t>
  </si>
  <si>
    <t>Hauptstraße 21</t>
  </si>
  <si>
    <t>Hauptstraße 22</t>
  </si>
  <si>
    <t>Hauptstraße 23</t>
  </si>
  <si>
    <t>Hauptstraße 24</t>
  </si>
  <si>
    <t>Hauptstraße 25</t>
  </si>
  <si>
    <t>Hauptstraße 26</t>
  </si>
  <si>
    <t>Hauptstraße 27</t>
  </si>
  <si>
    <t>Hauptstraße 28</t>
  </si>
  <si>
    <t>Hauptstraße 29</t>
  </si>
  <si>
    <t>Hauptstraße 30</t>
  </si>
  <si>
    <t>Hauptstraße 31</t>
  </si>
  <si>
    <t>Hauptstraße 32</t>
  </si>
  <si>
    <t>Hauptstraße 33</t>
  </si>
  <si>
    <t>Hauptstraße 35</t>
  </si>
  <si>
    <t>Hauptstraße 36</t>
  </si>
  <si>
    <t>Hauptstraße 37</t>
  </si>
  <si>
    <t>Hauptstraße 41</t>
  </si>
  <si>
    <t>Hauptstraße 42</t>
  </si>
  <si>
    <t>Hauptstraße 43</t>
  </si>
  <si>
    <t>Hauptstraße 44</t>
  </si>
  <si>
    <t>Hauptstraße 45</t>
  </si>
  <si>
    <t>Hauptstraße 46</t>
  </si>
  <si>
    <t>Hauptstraße 47</t>
  </si>
  <si>
    <t>Hauptstraße 48</t>
  </si>
  <si>
    <t>Hauptstraße 49</t>
  </si>
  <si>
    <t>Hauptstraße 50</t>
  </si>
  <si>
    <t>Hauptstraße 51</t>
  </si>
  <si>
    <t>Hauptstraße 52</t>
  </si>
  <si>
    <t>Hauptstraße 53</t>
  </si>
  <si>
    <t>Hauptstraße 54</t>
  </si>
  <si>
    <t>Hauptstraße 55</t>
  </si>
  <si>
    <t>Hauptstraße 56</t>
  </si>
  <si>
    <t>Hauptstraße 57</t>
  </si>
  <si>
    <t>Hauptstraße 58</t>
  </si>
  <si>
    <t>Hauptstraße 59</t>
  </si>
  <si>
    <t>Hauptstraße 60</t>
  </si>
  <si>
    <t>Hauptstraße 61</t>
  </si>
  <si>
    <t>Hauptstraße 62</t>
  </si>
  <si>
    <t>Hauptstraße 63</t>
  </si>
  <si>
    <t>Hauptstraße 64</t>
  </si>
  <si>
    <t>Hauptstraße 65</t>
  </si>
  <si>
    <t>Hauptstraße 66</t>
  </si>
  <si>
    <t>Hauptstraße 67</t>
  </si>
  <si>
    <t>Hauptstraße 68</t>
  </si>
  <si>
    <t>Hauptstraße 69</t>
  </si>
  <si>
    <t>Hauptstraße 70</t>
  </si>
  <si>
    <t>Hauptstraße 71</t>
  </si>
  <si>
    <t>Hauptstraße 72</t>
  </si>
  <si>
    <t>Hauptstraße 73</t>
  </si>
  <si>
    <t>Hauptstraße 74</t>
  </si>
  <si>
    <t>Hauptstraße 75</t>
  </si>
  <si>
    <t>Hauptstraße 76</t>
  </si>
  <si>
    <t>Hauptstraße 77</t>
  </si>
  <si>
    <t>Hauptstraße 78</t>
  </si>
  <si>
    <t>Hauptstraße 79</t>
  </si>
  <si>
    <t>Hauptstraße 80</t>
  </si>
  <si>
    <t>Hauptstraße 81</t>
  </si>
  <si>
    <t>Hauptstraße 82</t>
  </si>
  <si>
    <t>Hauptstraße 83</t>
  </si>
  <si>
    <t>Hauptstraße 84</t>
  </si>
  <si>
    <t>Hauptstraße 85</t>
  </si>
  <si>
    <t>Hauptstraße 86</t>
  </si>
  <si>
    <t>Hauptstraße 87</t>
  </si>
  <si>
    <t>Hauptstraße 88</t>
  </si>
  <si>
    <t>Hauptstraße 89</t>
  </si>
  <si>
    <t>Hauptstraße 90</t>
  </si>
  <si>
    <t>Hauptstraße 91</t>
  </si>
  <si>
    <t>Hauptstraße 92</t>
  </si>
  <si>
    <t>Hauptstraße 93</t>
  </si>
  <si>
    <t>Hauptstraße 94</t>
  </si>
  <si>
    <t>Hauptstraße 95</t>
  </si>
  <si>
    <t>Hauptstraße 101</t>
  </si>
  <si>
    <t>Hauptstraße 102</t>
  </si>
  <si>
    <t>Hauptstraße 103</t>
  </si>
  <si>
    <t>Hauptstraße 104</t>
  </si>
  <si>
    <t>Hauptstraße 105</t>
  </si>
  <si>
    <t>Hauptstraße 106</t>
  </si>
  <si>
    <t>Hauptstraße 107</t>
  </si>
  <si>
    <t>Hauptstraße 108</t>
  </si>
  <si>
    <t>Hauptstraße 109</t>
  </si>
  <si>
    <t>Hauptstraße 110</t>
  </si>
  <si>
    <t>Hauptstraße 111</t>
  </si>
  <si>
    <t>Hauptstraße 112</t>
  </si>
  <si>
    <t>Hauptstraße 113</t>
  </si>
  <si>
    <t>Hauptstraße 114</t>
  </si>
  <si>
    <t>Hauptstraße 115</t>
  </si>
  <si>
    <t>Hauptstraße 116</t>
  </si>
  <si>
    <t>Hauptstraße 117</t>
  </si>
  <si>
    <t>Hauptstraße 118</t>
  </si>
  <si>
    <t>Hauptstraße 119</t>
  </si>
  <si>
    <t>Hauptstraße 120</t>
  </si>
  <si>
    <t>Hauptstraße 121</t>
  </si>
  <si>
    <t>Hauptstraße 122</t>
  </si>
  <si>
    <t>Hauptstraße 123</t>
  </si>
  <si>
    <t>Hauptstraße 124</t>
  </si>
  <si>
    <t>Hauptstraße 125</t>
  </si>
  <si>
    <t>Hauptstraße 126</t>
  </si>
  <si>
    <t>Hauptstraße 127</t>
  </si>
  <si>
    <t>Hauptstraße 128</t>
  </si>
  <si>
    <t>Hauptstraße 129</t>
  </si>
  <si>
    <t>Hauptstraße 130</t>
  </si>
  <si>
    <t>Hauptstraße 131</t>
  </si>
  <si>
    <t>Hauptstraße 132</t>
  </si>
  <si>
    <t>Hauptstraße 133</t>
  </si>
  <si>
    <t>Hauptstraße 134</t>
  </si>
  <si>
    <t>Hauptstraße 135</t>
  </si>
  <si>
    <t>Hauptstraße 136</t>
  </si>
  <si>
    <t>Hauptstraße 137</t>
  </si>
  <si>
    <t>Hauptstraße 138</t>
  </si>
  <si>
    <t>Hauptstraße 139</t>
  </si>
  <si>
    <t>Hauptstraße 140</t>
  </si>
  <si>
    <t>Hauptstraße 141</t>
  </si>
  <si>
    <t>Hauptstraße 142</t>
  </si>
  <si>
    <t>Hauptstraße 143</t>
  </si>
  <si>
    <t>Hauptstraße 144</t>
  </si>
  <si>
    <t>Hauptstraße 145</t>
  </si>
  <si>
    <t>Hauptstraße 146</t>
  </si>
  <si>
    <t>Hauptstraße 147</t>
  </si>
  <si>
    <t>Hauptstraße 148</t>
  </si>
  <si>
    <t>Hauptstraße 149</t>
  </si>
  <si>
    <t>Hauptstraße 150</t>
  </si>
  <si>
    <t>Hauptstraße 151</t>
  </si>
  <si>
    <t>Hauptstraße 152</t>
  </si>
  <si>
    <t>Hauptstraße 153</t>
  </si>
  <si>
    <t>Hauptstraße 154</t>
  </si>
  <si>
    <t>Hauptstraße 155</t>
  </si>
  <si>
    <t>Hauptstraße 156</t>
  </si>
  <si>
    <t>Hauptstraße 157</t>
  </si>
  <si>
    <t>Hauptstraße 158</t>
  </si>
  <si>
    <t>Hauptstraße 159</t>
  </si>
  <si>
    <t>Hauptstraße 160</t>
  </si>
  <si>
    <t>Hauptstraße 161</t>
  </si>
  <si>
    <t>Hauptstraße 162</t>
  </si>
  <si>
    <t>Hauptstraße 163</t>
  </si>
  <si>
    <t>Hauptstraße 164</t>
  </si>
  <si>
    <t>Hauptstraße 165</t>
  </si>
  <si>
    <t>Hauptstraße 166</t>
  </si>
  <si>
    <t>Hauptstraße 167</t>
  </si>
  <si>
    <t>Hauptstraße 168</t>
  </si>
  <si>
    <t>Hauptstraße 169</t>
  </si>
  <si>
    <t>Hauptstraße 170</t>
  </si>
  <si>
    <t>Hauptstraße 171</t>
  </si>
  <si>
    <t>Hauptstraße 172</t>
  </si>
  <si>
    <t>Hauptstraße 173</t>
  </si>
  <si>
    <t>Hauptstraße 174</t>
  </si>
  <si>
    <t>Hauptstraße 175</t>
  </si>
  <si>
    <t>Hauptstraße 176</t>
  </si>
  <si>
    <t>Hauptstraße 177</t>
  </si>
  <si>
    <t>Hauptstraße 178</t>
  </si>
  <si>
    <t>Hauptstraße 179</t>
  </si>
  <si>
    <t>Hauptstraße 180</t>
  </si>
  <si>
    <t>Hauptstraße 181</t>
  </si>
  <si>
    <t>Hauptstraße 182</t>
  </si>
  <si>
    <t>Hauptstraße 183</t>
  </si>
  <si>
    <t>Hauptstraße 184</t>
  </si>
  <si>
    <t>Hauptstraße 185</t>
  </si>
  <si>
    <t>Hauptstraße 186</t>
  </si>
  <si>
    <t>Hauptstraße 187</t>
  </si>
  <si>
    <t>Hauptstraße 188</t>
  </si>
  <si>
    <t>Hauptstraße 189</t>
  </si>
  <si>
    <t>Hauptstraße 190</t>
  </si>
  <si>
    <t>Hauptstraße 191</t>
  </si>
  <si>
    <t>Hauptstraße 192</t>
  </si>
  <si>
    <t>Hauptstraße 193</t>
  </si>
  <si>
    <t>Hauptstraße 194</t>
  </si>
  <si>
    <t>Hauptstraße 195</t>
  </si>
  <si>
    <t>Hauptstraße 196</t>
  </si>
  <si>
    <t>Hauptstraße 197</t>
  </si>
  <si>
    <t>Hauptstraße 198</t>
  </si>
  <si>
    <t>Hauptstraße 199</t>
  </si>
  <si>
    <t>Hauptstraße 200</t>
  </si>
  <si>
    <t>Hauptstraße 201</t>
  </si>
  <si>
    <t>Hauptstraße 202</t>
  </si>
  <si>
    <t>Hauptstraße 203</t>
  </si>
  <si>
    <t>Hauptstraße 204</t>
  </si>
  <si>
    <t>TC_3708_02</t>
  </si>
  <si>
    <t>TC_4334_01</t>
  </si>
  <si>
    <t>Lisa  Bauer</t>
  </si>
  <si>
    <t>Hofweg 100</t>
  </si>
  <si>
    <t>Hofweg 300</t>
  </si>
  <si>
    <t>Hofweg 101</t>
  </si>
  <si>
    <t>Hofweg 102</t>
  </si>
  <si>
    <t>Hofweg_2328_5</t>
  </si>
  <si>
    <t>EIN1</t>
  </si>
  <si>
    <t>Verfügung nur mit Zustimmung des nach § 128 Versicherungsaufsichtsgesetz bestellten Treuhänders oder seines Stellvertreters zulässig</t>
  </si>
  <si>
    <t>Insolvenzverfahren eröffnet</t>
  </si>
  <si>
    <t>2572_001</t>
  </si>
  <si>
    <t>2572_0001</t>
  </si>
  <si>
    <t>2276_1_1</t>
  </si>
  <si>
    <t>2648_1_1</t>
  </si>
  <si>
    <t>1529_1_1</t>
  </si>
  <si>
    <t>1529_1_2</t>
  </si>
  <si>
    <t>1529_1_3</t>
  </si>
  <si>
    <t>Oberholz, Flur 5, Flurstück 970/1;Oberholz, Flur 6, Flurstück 971/1</t>
  </si>
  <si>
    <t>Oberholz, Flur 5, Flurstück 972/1;Oberholz, Flur 9, Flurstück 973/1</t>
  </si>
  <si>
    <t>1429_1</t>
  </si>
  <si>
    <t xml:space="preserve">BELASTUNG </t>
  </si>
  <si>
    <t>vOR I</t>
  </si>
  <si>
    <t>50.000,00 € Grundschuld für Bauer, Lisa, geb. am 10.05.1957</t>
  </si>
  <si>
    <t>(GHG) als Gesamtberechtigte gemäß § 428 BGB</t>
  </si>
  <si>
    <t>Eigentümer Kuntz Eva</t>
  </si>
  <si>
    <t>Eigentümer Rath Marta</t>
  </si>
  <si>
    <t>1506_3</t>
  </si>
  <si>
    <t>2328_IT4</t>
  </si>
  <si>
    <t>Abtswind, Flur 5, Flustück 3</t>
  </si>
  <si>
    <t>Erwerbsvormerkung</t>
  </si>
  <si>
    <t>1506_4</t>
  </si>
  <si>
    <t>1506_new</t>
  </si>
  <si>
    <t>Abtswind, Flur 5, Flurstück 3</t>
  </si>
  <si>
    <t>Abtswind, Flur 4, Flurstück 4</t>
  </si>
  <si>
    <t>Abtswind 1001</t>
  </si>
  <si>
    <t>Abtswind, Flur 7, Flurstück 4</t>
  </si>
  <si>
    <t>Albershofen, Flur 1, Flurstück 1260/1</t>
  </si>
  <si>
    <t xml:space="preserve">Eintragungsbeteiligter </t>
  </si>
  <si>
    <t>Untererbbaurecht</t>
  </si>
  <si>
    <t>Abtswind, Flur 1, Flurstück 1274/1</t>
  </si>
  <si>
    <t>Abtswind, Flur 10, Flurstück 1309/1</t>
  </si>
  <si>
    <t>Abtswind, Flur 10, Flurstück 1310/1</t>
  </si>
  <si>
    <t>Abtswind, Flur 6, Flurstück 1241/1</t>
  </si>
  <si>
    <t>Abtswind, Flur 1, Flurstück 1279/1  </t>
  </si>
  <si>
    <t>50.000 Grundschuld für Schwarz, Maria, geb. am 20.03.1974, München</t>
  </si>
  <si>
    <t>Abtswind, Flur 2, Flurstück 1208/1</t>
  </si>
  <si>
    <t>Abtswind, Flur 8, Flurstück 1209/1</t>
  </si>
  <si>
    <t>1372_1</t>
  </si>
  <si>
    <t>1374_1</t>
  </si>
  <si>
    <t>1375_1</t>
  </si>
  <si>
    <t>1376_1</t>
  </si>
  <si>
    <t>1378_1</t>
  </si>
  <si>
    <t>1379_1</t>
  </si>
  <si>
    <t>1380_1</t>
  </si>
  <si>
    <t>1382_1</t>
  </si>
  <si>
    <t>1383_1</t>
  </si>
  <si>
    <t>1384_1</t>
  </si>
  <si>
    <t>1385_1</t>
  </si>
  <si>
    <t>1387_1</t>
  </si>
  <si>
    <t>1388_1</t>
  </si>
  <si>
    <t>1389_1</t>
  </si>
  <si>
    <t>1390_1</t>
  </si>
  <si>
    <t>1391_1</t>
  </si>
  <si>
    <t>1392_1</t>
  </si>
  <si>
    <t>1393_1</t>
  </si>
  <si>
    <t>1394_1</t>
  </si>
  <si>
    <t>1395_1</t>
  </si>
  <si>
    <t>1396_1</t>
  </si>
  <si>
    <t>1397_1</t>
  </si>
  <si>
    <t>1398_1</t>
  </si>
  <si>
    <t>1400_1</t>
  </si>
  <si>
    <t>1401_1</t>
  </si>
  <si>
    <t>1405_1</t>
  </si>
  <si>
    <t>1405_2</t>
  </si>
  <si>
    <t>1405_3</t>
  </si>
  <si>
    <t>1406_1</t>
  </si>
  <si>
    <t>1406_2</t>
  </si>
  <si>
    <t>1406_3</t>
  </si>
  <si>
    <t>1402_1</t>
  </si>
  <si>
    <t>1403_1</t>
  </si>
  <si>
    <t>1404_1</t>
  </si>
  <si>
    <t>1407_1</t>
  </si>
  <si>
    <t>1408_1</t>
  </si>
  <si>
    <t>1409_1</t>
  </si>
  <si>
    <t>1409_2</t>
  </si>
  <si>
    <t>1410_1</t>
  </si>
  <si>
    <t>1410_2</t>
  </si>
  <si>
    <t>2037_1</t>
  </si>
  <si>
    <t>2037_2</t>
  </si>
  <si>
    <t>2038_1</t>
  </si>
  <si>
    <t>2038_2</t>
  </si>
  <si>
    <t>20001128</t>
  </si>
  <si>
    <t>2038_3</t>
  </si>
  <si>
    <t>2039_1</t>
  </si>
  <si>
    <t>50.000,00 € Grundschuld für Lisa Bauer, geb. am 10.05.1957</t>
  </si>
  <si>
    <t>ALKIS_INBOX</t>
  </si>
  <si>
    <t>Meier, Anton</t>
  </si>
  <si>
    <t>Arnold Heckschen</t>
  </si>
  <si>
    <t>Alexandra Müller</t>
  </si>
  <si>
    <t>Marta Berger</t>
  </si>
  <si>
    <t>Anton Meier</t>
  </si>
  <si>
    <t>2608_1</t>
  </si>
  <si>
    <t>2608_2</t>
  </si>
  <si>
    <t>2608_3</t>
  </si>
  <si>
    <t>2608_4</t>
  </si>
  <si>
    <t>2608_5</t>
  </si>
  <si>
    <t>BP_GP_17_4</t>
  </si>
  <si>
    <t>2573_9,2573_8,2573_10</t>
  </si>
  <si>
    <t>Abtswind, Flur 5, Flurstück 1084/1</t>
  </si>
  <si>
    <t>Abtswind, Flur 6, Flurstück 1085/1</t>
  </si>
  <si>
    <t>Abtswind, Flur 7, Flurstück 1944/1</t>
  </si>
  <si>
    <t>2573_11,2573_12</t>
  </si>
  <si>
    <t>Verfügungsbeschränkung; Weiß, Stefan</t>
  </si>
  <si>
    <t>Verfügungsbeschränkung; Schulz, Marta</t>
  </si>
  <si>
    <t>FK_BEARBEITGEGENSTVORGANGID</t>
  </si>
  <si>
    <t>IdentifictionIdXJustice</t>
  </si>
  <si>
    <t>NameBearbeitungsgegenstand</t>
  </si>
  <si>
    <t>Hauptstraße 205</t>
  </si>
  <si>
    <t>Hauptstraße 206</t>
  </si>
  <si>
    <t>Hauptstraße 207</t>
  </si>
  <si>
    <t>Hauptstraße 208</t>
  </si>
  <si>
    <t>Hauptstraße 209</t>
  </si>
  <si>
    <t>Hauptstraße 210</t>
  </si>
  <si>
    <t>Hauptstraße 211</t>
  </si>
  <si>
    <t>Hauptstraße 212</t>
  </si>
  <si>
    <t>Hauptstraße 213</t>
  </si>
  <si>
    <t>Hauptstraße 214</t>
  </si>
  <si>
    <t>Hauptstraße 215</t>
  </si>
  <si>
    <t>Hauptstraße 216</t>
  </si>
  <si>
    <t>Hauptstraße 222</t>
  </si>
  <si>
    <t>Hauptstraße 223</t>
  </si>
  <si>
    <t>Hauptstraße 224</t>
  </si>
  <si>
    <t>Hauptstraße 225</t>
  </si>
  <si>
    <t>Hauptstraße 232</t>
  </si>
  <si>
    <t>Hauptstraße 233</t>
  </si>
  <si>
    <t>Hauptstraße 234</t>
  </si>
  <si>
    <t>Hauptstraße 235</t>
  </si>
  <si>
    <t>Hauptstraße 237</t>
  </si>
  <si>
    <t>Hauptstraße 238</t>
  </si>
  <si>
    <t>Hauptstraße 247</t>
  </si>
  <si>
    <t>Hauptstraße 248</t>
  </si>
  <si>
    <t>Hauptstraße 263</t>
  </si>
  <si>
    <t>Hauptstraße 264</t>
  </si>
  <si>
    <t>Hauptstraße 267</t>
  </si>
  <si>
    <t>Hauptstraße 268</t>
  </si>
  <si>
    <t>VISUALISIERUNGSZEITPUNKT</t>
  </si>
  <si>
    <t>VISUALISIERTVON</t>
  </si>
  <si>
    <t>TMAN_T19_147457</t>
  </si>
  <si>
    <t>TMAN_T19_147456</t>
  </si>
  <si>
    <t>BENUTZERGVP</t>
  </si>
  <si>
    <t>BENUTZERGRUPPE</t>
  </si>
  <si>
    <t>VERTRETERREGELUNGAKTIV</t>
  </si>
  <si>
    <t>WIRKSAMAB</t>
  </si>
  <si>
    <t>WIRKSAMBIS</t>
  </si>
  <si>
    <t>TAUT</t>
  </si>
  <si>
    <t>BOT</t>
  </si>
  <si>
    <t>BOT2</t>
  </si>
  <si>
    <t>BOT3</t>
  </si>
  <si>
    <t>5478_1</t>
  </si>
  <si>
    <t>TAUT_BOT4</t>
  </si>
  <si>
    <t>BOT4</t>
  </si>
  <si>
    <t>DE.REF2_NI.4d86685c-98a2-492c-a8be-200132aee81d.ac04</t>
  </si>
  <si>
    <t>TMAN_FN</t>
  </si>
  <si>
    <t>TMAN_FN_147467</t>
  </si>
  <si>
    <t>Functional</t>
  </si>
  <si>
    <t>User</t>
  </si>
  <si>
    <t>TMAN_FN_147465</t>
  </si>
  <si>
    <t>TMAN_FN_147461</t>
  </si>
  <si>
    <t>DE.REF2_NI.fb4cac5f-330d-4a12-9087-872f6397ed9a.1e32</t>
  </si>
  <si>
    <t>TMAN_FN_147466</t>
  </si>
  <si>
    <t>TMAN_FN_147463</t>
  </si>
  <si>
    <t>DE.REF2_NI.ced1fc35-b39e-4983-9c2e-206a49c73bdd.98e6</t>
  </si>
  <si>
    <t>TMAN_FN_147462</t>
  </si>
  <si>
    <t>jfuerbringer</t>
  </si>
  <si>
    <t>gpoeschl</t>
  </si>
  <si>
    <t>jrath</t>
  </si>
  <si>
    <t>lwuehrl</t>
  </si>
  <si>
    <t>mjacobs</t>
  </si>
  <si>
    <t>DE.REF2_NI.d79f453c-9c41-4fcb-925c-5972a228f2f2.f606</t>
  </si>
  <si>
    <t>BS</t>
  </si>
  <si>
    <t>PerfTest1</t>
  </si>
  <si>
    <t>TMAN_T05_147458</t>
  </si>
  <si>
    <t>TMAN_T05</t>
  </si>
  <si>
    <t>DE.REF2_NI.626a5f41-41b4-4304-8c61-1a72c4c9b7e1.107d</t>
  </si>
  <si>
    <t>TMAN_T01</t>
  </si>
  <si>
    <t>DE.REF2_NI.d017329e-386b-4558-8caf-b0539cfdacad.3414</t>
  </si>
  <si>
    <t>TMAN_T02</t>
  </si>
  <si>
    <t>DE.REF2_NI.67876f36-7667-4240-be4f-17dfabe482de.1eda</t>
  </si>
  <si>
    <t>TMAN_T03</t>
  </si>
  <si>
    <t>DE.REF2_NI.e534656a-a8ab-4f28-92f7-f49d97585069.bfb6</t>
  </si>
  <si>
    <t>TMAN_T04</t>
  </si>
  <si>
    <t>DE.REF2_NI.cbca87a3-c16d-43a1-9763-467b9ed4455c.1f74</t>
  </si>
  <si>
    <t>DE.REF2_NI.4ed1d87a-9cf2-4d76-a1fe-1bbb70515f8f.7659</t>
  </si>
  <si>
    <t>DE.REF2_NI.439b413e-8d7d-46e0-9cae-a4723e9ac429.ab66</t>
  </si>
  <si>
    <t>DE.REF2_NI.4c1e1896-cd5f-413d-8369-d3ba97593aa2.ac74</t>
  </si>
  <si>
    <t>DE.REF2_NI.04e98c30-cd25-47bb-9b25-c4b42b382357.ac62</t>
  </si>
  <si>
    <t>TMAN_T21</t>
  </si>
  <si>
    <t>DE.REF2_NI.ef6152b4-7ca6-4d4a-bdf8-f3af7f5b3b5f.ec65</t>
  </si>
  <si>
    <t>TMAN_T22</t>
  </si>
  <si>
    <t>DE.REF2_NI.75ec974a-90ac-423c-809f-3471a4dd98d4.f49b</t>
  </si>
  <si>
    <t>TMAN_T23</t>
  </si>
  <si>
    <t>DE.REF2_NI.9c7c05eb-9b81-45b1-b3dc-0cdc93b99cf8.9198</t>
  </si>
  <si>
    <t>TMAN_T24</t>
  </si>
  <si>
    <t>DE.REF2_NI.d16db60a-c8a7-4dfb-84e9-012578130de0.c101</t>
  </si>
  <si>
    <t>DE.REF2_NI.3d115bc2-cc96-4047-ad77-62bc027de39e.035a</t>
  </si>
  <si>
    <t>DE.REF2_NI.c09abd64-48c1-4cd4-921d-59e0e3ca0912.7e32</t>
  </si>
  <si>
    <t>DE.REF2_NI.3871db10-1656-4227-88a1-78f02f3bc599.c2cc</t>
  </si>
  <si>
    <t>DE.REF2_NI.817294a8-338b-4ec9-b1cf-f655b5fac24a.f422</t>
  </si>
  <si>
    <t>TMAN_T25</t>
  </si>
  <si>
    <t>DE.REF2_NI.99b7f6db-9bcd-4c7e-8408-8c81fec16fb4.bb2c</t>
  </si>
  <si>
    <t>Grundbuchfuehrer</t>
  </si>
  <si>
    <t>DE.REF2_NI.f27648ae-9175-4374-9c22-4facd50a6aa2.32f9</t>
  </si>
  <si>
    <t>TMAN_T06</t>
  </si>
  <si>
    <t>DE.REF2_NI.8004ad21-9bb8-47f6-a503-8a83cf61306e.5616</t>
  </si>
  <si>
    <t>TMAN_T07</t>
  </si>
  <si>
    <t>DE.REF2_NI.aaf6e730-66a6-495e-9b8e-000c1f631055.9ef2</t>
  </si>
  <si>
    <t>TMAN_T08</t>
  </si>
  <si>
    <t>DE.REF2_NI.54fea09e-1daa-47ce-a988-ad562e1273a4.d209</t>
  </si>
  <si>
    <t>Kostenbeamter</t>
  </si>
  <si>
    <t>TMAN_T10</t>
  </si>
  <si>
    <t>DE.REF2_NI.0935f3c5-bad8-490e-934d-aba83100220e.2372</t>
  </si>
  <si>
    <t>DE.REF2_NI.d92f2ee9-21c3-40ff-8749-0a8d7c5ccb99.69a7</t>
  </si>
  <si>
    <t>DE.REF2_NI.db7e3e0f-03f3-48a1-bbbc-c59caeccd29f.2262</t>
  </si>
  <si>
    <t>DE.REF2_NI.e28eaf27-17c7-45e5-a500-140732fe7cb8.13ef</t>
  </si>
  <si>
    <t>DE.REF2_NI.44c8a497-fd92-4e6d-8117-92fa129790fe.32bb</t>
  </si>
  <si>
    <t>DE.REF2_NI.ef2b1648-db65-4b54-9c0c-eddf0f9d642b.1149</t>
  </si>
  <si>
    <t>DE.REF2_NI.40cc3f06-9b73-4220-916b-6f731ad1697b.1af4</t>
  </si>
  <si>
    <t>DE.REF2_NI.3935277d-aa48-4dc3-a516-416e07e8e8df.5ed4</t>
  </si>
  <si>
    <t>DE.REF2_NI.3f3b149c-1e01-42ea-9d03-2cff8e4661ab.a724</t>
  </si>
  <si>
    <t>Mitarbeiter_GBA</t>
  </si>
  <si>
    <t>DE.REF2_NI.1be805d6-09aa-453a-bcb1-dc6323fa0abb.eed2</t>
  </si>
  <si>
    <t>DE.REF2_NI.1721ca14-c770-46b1-991c-51c520aa4034.b502</t>
  </si>
  <si>
    <t>DE.REF2_NI.2b13db5b-24dc-4167-a6a6-a2cd01203600.f1b8</t>
  </si>
  <si>
    <t>DE.REF2_NI.f34b940f-08bd-490a-a714-69e0d769e644.aba0</t>
  </si>
  <si>
    <t>Urkundsbeamter</t>
  </si>
  <si>
    <t>TMAN_T09</t>
  </si>
  <si>
    <t>DE.REF2_NI.2fefdd9a-c048-49e0-b1d6-a8a73a3b832b.082f</t>
  </si>
  <si>
    <t>TMAN_T11</t>
  </si>
  <si>
    <t>DE.REF2_NI.e32fe668-413a-4a7a-b137-944306d003cb.2909</t>
  </si>
  <si>
    <t>TMAN_T12</t>
  </si>
  <si>
    <t>DE.REF2_NI.ab9f2184-a0e7-4704-973e-dd79422e0dfd.32a1</t>
  </si>
  <si>
    <t>TMAN_T13</t>
  </si>
  <si>
    <t>DE.REF2_NI.20baf1e6-7f71-4305-93e5-88a8afcc9394.05eb</t>
  </si>
  <si>
    <t>TMAN_T15</t>
  </si>
  <si>
    <t>TMAN_S</t>
  </si>
  <si>
    <t>0010</t>
  </si>
  <si>
    <t>TMAN_T17</t>
  </si>
  <si>
    <t>DE.REF2_NI.715ae86a-bf1a-4054-86c4-39b3ff53cf05.0e26</t>
  </si>
  <si>
    <t>Praesentatsbeamter</t>
  </si>
  <si>
    <t>TMAN_T14</t>
  </si>
  <si>
    <t>DE.REF2_NI.f43218ef-bf98-4b49-b711-15268e4f5d2b.ab15</t>
  </si>
  <si>
    <t>TMAN_T16</t>
  </si>
  <si>
    <t>DE.REF2_NI.2983ac36-0778-494f-9471-c317e64dc141.77a2</t>
  </si>
  <si>
    <t>TMAN_T18</t>
  </si>
  <si>
    <t>DE.REF2_NI.c821a2f2-6324-4acf-8c76-8af0bebd1b5a.6037</t>
  </si>
  <si>
    <t>Migrationssachbearbeiter_Freigabe_eingeschrnkt</t>
  </si>
  <si>
    <t>DE.REF2_NI.ba9a33c3-035f-4249-993d-34a0568a15f2.c6bf</t>
  </si>
  <si>
    <t>TMAN_T26</t>
  </si>
  <si>
    <t>DE.REF2_NI.c545b27e-f51f-4928-92ff-351524314eec.f861</t>
  </si>
  <si>
    <t>TMAN_T27</t>
  </si>
  <si>
    <t>DE.REF2_NI.65b58730-4f0d-4668-9bb5-58c8ea20e028.95cf</t>
  </si>
  <si>
    <t>TMAN_T28</t>
  </si>
  <si>
    <t>DE.REF2_NI.4759e97d-0ad3-4879-b154-2adefd0fdf93.f34c</t>
  </si>
  <si>
    <t>Fachadministrator_landesweit_eingeschrnkt</t>
  </si>
  <si>
    <t>TMAN_T29</t>
  </si>
  <si>
    <t>DE.REF2_NI.f5990911-3042-492a-8126-faed6276b2db.eec8</t>
  </si>
  <si>
    <t>TMAN_T30</t>
  </si>
  <si>
    <t>DE.REF2_NI.3f379364-235c-4b62-bb62-2163ede8aaf1.0328</t>
  </si>
  <si>
    <t>TMAN_T31</t>
  </si>
  <si>
    <t>DE.REF2_NI.aa263186-efae-4310-bdae-fa096b233bed.2c7b</t>
  </si>
  <si>
    <t>TMAN_T32</t>
  </si>
  <si>
    <t>DE.REF2_NI.4b84e9af-22ef-4639-824b-312c5a8aeb72.0194</t>
  </si>
  <si>
    <t>Fachadministrator_Abrufverfahren</t>
  </si>
  <si>
    <t>TMAN_T33</t>
  </si>
  <si>
    <t>DE.REF2_NI.eef27d37-ec9f-471b-885c-63668ae41088.54dc</t>
  </si>
  <si>
    <t>TMAN_T34</t>
  </si>
  <si>
    <t>DE.REF2_NI.e8cbc959-41c8-4303-9ce8-fac2f294db78.9bfa</t>
  </si>
  <si>
    <t>TMAN_T35</t>
  </si>
  <si>
    <t>DE.REF2_NI.774923c5-07fb-4d5e-bc89-801f3aa8e096.60c3</t>
  </si>
  <si>
    <t>Bearbeitungssystem GBA</t>
  </si>
  <si>
    <t>TMAN_T36</t>
  </si>
  <si>
    <t>TMAN_T37</t>
  </si>
  <si>
    <t>DE.REF2_NI.ff680226-f7e9-4b19-b07f-ab76fec5a4dd.40ca</t>
  </si>
  <si>
    <t>Migrationsberechtigter GBA</t>
  </si>
  <si>
    <t>DE.REF2_NI.cc4dd0dd-d6f1-4ff3-833e-4f313ba166b0.c65a</t>
  </si>
  <si>
    <t>Migration Plus GBA</t>
  </si>
  <si>
    <t>DE.REF2_NI.bb4963d8-5a2f-4fe8-bbb8-622efda6e9e5.5e04</t>
  </si>
  <si>
    <t>DE.REF2_NI.6e2705c0-88ad-47c9-8d92-233c78a11aa9.8832</t>
  </si>
  <si>
    <t>DE.REF2_NI.e1c45c34-e321-4682-af2d-986a317d719d.7889</t>
  </si>
  <si>
    <t>DE.REF2_NI.adb60935-f2cb-4a21-a97f-44b234c81b96.9488</t>
  </si>
  <si>
    <t>DE.REF2_NI.ecf4cda7-9ccb-4450-9515-9e44938a4dc7.a410</t>
  </si>
  <si>
    <t>DE.REF2_NI.f61895c5-ad3e-45c6-a6bf-e17a0e7b47d5.d9dc</t>
  </si>
  <si>
    <t>DE.REF2_NI.b3cb3ace-3b53-4624-a58b-2bd3f685c2c0.ea3e</t>
  </si>
  <si>
    <t>DE.REF2_NI.83ae32d2-0e07-462d-ae97-5c4b45b8533a.0e9b</t>
  </si>
  <si>
    <t>DE.REF2_NI.48985fb4-9bc0-44bf-8dbd-7e19c4a4a958.bbae</t>
  </si>
  <si>
    <t>DE.REF2_NI.79691dda-d8d6-47ea-8242-b6a2c830edfb.afc0</t>
  </si>
  <si>
    <t>DE.REF2_NI.8529c2e3-ab89-4069-bd24-f4d27a99d502.7c01</t>
  </si>
  <si>
    <t>DE.REF2_NI.36c26cd4-3785-4d35-b758-4f0b9c0aa6ca.52ba</t>
  </si>
  <si>
    <t>DE.REF2_NI.b22863ad-2e34-4792-af7d-b799ce954e79.86a9</t>
  </si>
  <si>
    <t>TMAN_T20</t>
  </si>
  <si>
    <t>DE.REF2_NI.6ff9df34-73c6-4da4-95b0-6da3b6fe8f43.1fee</t>
  </si>
  <si>
    <t>DE.REF2_NI.c507aaf8-58ba-4dfa-9158-4c7e00b327ec.b79c</t>
  </si>
  <si>
    <t>DE.REF2_NI.9074ca30-ed5a-4178-8f90-7c7dd0e0698a.0413</t>
  </si>
  <si>
    <t>DE.REF2_NI.660ee405-7fcb-45f5-a206-367007b9876f.c06d</t>
  </si>
  <si>
    <t>DE.REF2_NI.6c985688-b81a-44e5-bf2f-1a3a0a96dea5.5d36</t>
  </si>
  <si>
    <t>DE.REF2_NI.a97dd408-f9f3-4028-9b10-3ade8c85e4a7.cb65</t>
  </si>
  <si>
    <t>DE.REF2_NI.5cd2f0dc-1e40-4ac8-88d8-629093db0cd5.ae49</t>
  </si>
  <si>
    <t>DE.REF2_NI.56bd560b-0ef0-49ed-84e8-6792443a0848.0a8f</t>
  </si>
  <si>
    <t>DE.REF2_NI.217ac77c-a83e-4fb5-b9b2-899851540251.8c42</t>
  </si>
  <si>
    <t>DE.REF2_NI.d7d3128c-d673-4c20-ba70-c57275ffc53a.9512</t>
  </si>
  <si>
    <t>DE.REF2_NI.5c64c67a-b448-4061-b5ab-a53e1ed846b9.b34b</t>
  </si>
  <si>
    <t>DE.REF2_NI.8c308ed8-3621-4b3d-a01b-baaffb47f7bb.c4c2</t>
  </si>
  <si>
    <t>DE.REF2_NI.a837d7d0-6ee0-4d1f-b72a-3d66f01ec4b6.23ed</t>
  </si>
  <si>
    <t>DE.REF2_NI.430e39a3-7602-4774-9954-d42ba384f75b.a494</t>
  </si>
  <si>
    <t>DE.REF2_NI.b0662a1e-2283-444f-9818-cc142101624f.05a5</t>
  </si>
  <si>
    <t>DE.REF2_NI.cb767cc3-ff2a-41ee-adf9-855c31c5e216.8467</t>
  </si>
  <si>
    <t>DE.REF2_NI.52132165-cce1-457c-9d5f-7b5225e818af.3b6c</t>
  </si>
  <si>
    <t>DE.REF2_NI.ed5d75a2-c5e7-4149-8fae-169695772aac.82b0</t>
  </si>
  <si>
    <t>DE.REF2_NI.b7cf327c-5885-4058-a947-22803475b7ce.0093</t>
  </si>
  <si>
    <t>DE.REF2_NI.a5631ee2-95db-40a9-adb3-a8014ffccf7c.4f82</t>
  </si>
  <si>
    <t>DE.REF2_NI.aa16f875-6a38-4c0a-b0ff-0fa65732e81a.e906</t>
  </si>
  <si>
    <t>DE.REF2_NI.b72e7040-0904-46b3-837b-23bdacc51c9a.c4d2</t>
  </si>
  <si>
    <t>DE.REF2_NI.87db873e-52ab-453a-a184-ea54f342d880.ab9d</t>
  </si>
  <si>
    <t>DE.REF2_NI.684a0345-1734-407b-8a04-226b6a4c2e0b.3833</t>
  </si>
  <si>
    <t>DE.REF2_NI.031854d6-bb08-43ea-a33a-8640bf339730.c66c</t>
  </si>
  <si>
    <t>DE.REF2_NI.984c46ac-97a3-45bc-ae69-aa7f879b0691.f39d</t>
  </si>
  <si>
    <t>DE.REF2_NI.8b0357b2-6640-4c34-b998-41bf931d7d0f.458d</t>
  </si>
  <si>
    <t>DE.REF2_NI.8011eb61-1d3a-4630-aa93-9c373cbe6031.ead5</t>
  </si>
  <si>
    <t>DE.REF2_NI.8faa37e8-330e-477c-b3b9-963ca4634b5c.4b0c</t>
  </si>
  <si>
    <t>DE.REF2_NI.2957af32-59d1-473c-a673-ba7b92d7f792.01d6</t>
  </si>
  <si>
    <t>DE.REF2_NI.ff0a3779-fdf2-4e14-b27b-caecb9a03df5.4ae8</t>
  </si>
  <si>
    <t>DE.REF2_NI.5cb896ff-8417-4111-8710-01ecd01e2d16.046a</t>
  </si>
  <si>
    <t>DE.REF2_NI.beca32b9-3ea0-4cab-9dc0-d52270b3f727.af5c</t>
  </si>
  <si>
    <t>DE.REF2_NI.92622ed4-b65c-4edb-bb4f-7bf49c3d129a.7d65</t>
  </si>
  <si>
    <t>DE.REF2_NI.949ac647-68b0-45a7-b986-e78990da3f39.6ba7</t>
  </si>
  <si>
    <t>DE.REF2_NI.ed85f04b-86c3-420f-a554-9109563f6a8b.81a3</t>
  </si>
  <si>
    <t>DE.REF2_NI.901c8b79-4bda-4c01-9855-c496b151a636.e1a7</t>
  </si>
  <si>
    <t>DE.REF2_NI.bc67b090-f2b3-41ea-8671-47aee21cea71.4c6a</t>
  </si>
  <si>
    <t>DE.REF2_NI.c59c7438-08b1-466d-88ff-67a4b8311fe7.6da9</t>
  </si>
  <si>
    <t>DE.REF2_NI.b55fea0a-e735-42c9-b0c3-a0ba0ef24266.48b5</t>
  </si>
  <si>
    <t>DE.REF2_NI.f2c8919c-4e30-4783-8d03-82691ae41171.e510</t>
  </si>
  <si>
    <t>DE.REF2_NI.3389e2eb-e658-4012-9074-cdd38b2a3294.815b</t>
  </si>
  <si>
    <t>TYPBENUTZERGVP</t>
  </si>
  <si>
    <t>FK_ZUORDNUNGBENUTZERID</t>
  </si>
  <si>
    <t>TypeUserTaskAssignment</t>
  </si>
  <si>
    <t>109-1</t>
  </si>
  <si>
    <t>GP 16-9</t>
  </si>
  <si>
    <t>GP-2-8</t>
  </si>
  <si>
    <t>FUEHRENDESOBJEKTTYP</t>
  </si>
  <si>
    <t>GrundbuchblattId</t>
  </si>
  <si>
    <t>AktenzeichenEingang</t>
  </si>
  <si>
    <t>TC_4507_1</t>
  </si>
  <si>
    <t>TC_2336_2</t>
  </si>
  <si>
    <t>1506_NEW1</t>
  </si>
  <si>
    <t>1506_NEW2</t>
  </si>
  <si>
    <t>1529_N</t>
  </si>
  <si>
    <t xml:space="preserve">ALKIS_inbox </t>
  </si>
  <si>
    <t>FUEHRENDESOBJEKTASSOZTYP</t>
  </si>
  <si>
    <t>ASSOCIATEDLANDREGID</t>
  </si>
  <si>
    <t>GESCHAEFTSNUMMERAENDERN</t>
  </si>
  <si>
    <t>LeadingObjectAssociatedEntityType</t>
  </si>
  <si>
    <t>2792_1</t>
  </si>
  <si>
    <t>2792_2</t>
  </si>
  <si>
    <t>2792_3</t>
  </si>
  <si>
    <t>2792_4</t>
  </si>
  <si>
    <t>67101_2</t>
  </si>
  <si>
    <t>67101_1</t>
  </si>
  <si>
    <t>60710_1</t>
  </si>
  <si>
    <t>60710_2</t>
  </si>
  <si>
    <t>60710_3</t>
  </si>
  <si>
    <t>60710_4</t>
  </si>
  <si>
    <t>60710_5</t>
  </si>
  <si>
    <t>60710_6</t>
  </si>
  <si>
    <t>BP(16-5)</t>
  </si>
  <si>
    <t>XXX_activity list</t>
  </si>
  <si>
    <t>ALKIS_inbox</t>
  </si>
  <si>
    <t>4466_7</t>
  </si>
  <si>
    <t>Ein Iia</t>
  </si>
  <si>
    <t xml:space="preserve">09-6000483-20 </t>
  </si>
  <si>
    <t>BRIEFART</t>
  </si>
  <si>
    <t>BRIEFNUMMER</t>
  </si>
  <si>
    <t>PERSONENIDGRDPFDBRBRIEF</t>
  </si>
  <si>
    <t>LAUFENDENUMMERRECHT</t>
  </si>
  <si>
    <t>BETRAG</t>
  </si>
  <si>
    <t>WAEHRUNG</t>
  </si>
  <si>
    <t>TypeOfMortgageCertificate</t>
  </si>
  <si>
    <t>Currency</t>
  </si>
  <si>
    <t>eingereicht</t>
  </si>
  <si>
    <t>EUR</t>
  </si>
  <si>
    <t>ESVNUMMER</t>
  </si>
  <si>
    <t>KLASSENNAME</t>
  </si>
  <si>
    <t>ATTRIBUT</t>
  </si>
  <si>
    <t>WERTALT</t>
  </si>
  <si>
    <t>WERTNEU</t>
  </si>
  <si>
    <t>AENDERUNGSVERFOLGUNGSTYP</t>
  </si>
  <si>
    <t>BEARBEITERID</t>
  </si>
  <si>
    <t>TrackChangesType</t>
  </si>
  <si>
    <t>Size(0;1000)</t>
  </si>
  <si>
    <t>Grundbuchamt</t>
  </si>
  <si>
    <t>Hinzugefügt</t>
  </si>
  <si>
    <t>Notiz</t>
  </si>
  <si>
    <t>Tested</t>
  </si>
  <si>
    <t>Geändert</t>
  </si>
  <si>
    <t>Gelöscht</t>
  </si>
  <si>
    <t>Bamberg_1</t>
  </si>
  <si>
    <t>EINTRAGUNGSID</t>
  </si>
  <si>
    <t>FK_AKTIVITAETID</t>
  </si>
  <si>
    <t>Beteiligte</t>
  </si>
  <si>
    <t>Art</t>
  </si>
  <si>
    <t>Jack</t>
  </si>
  <si>
    <t xml:space="preserve"> Jackson</t>
  </si>
  <si>
    <t>AKTIVITAETNAME</t>
  </si>
  <si>
    <t>VERSANDSTATUS</t>
  </si>
  <si>
    <t>FK_MitteilungsempfaengerID</t>
  </si>
  <si>
    <t>SendingStatus</t>
  </si>
  <si>
    <t>ANLAGEID</t>
  </si>
  <si>
    <t>ANLAGEZEIT</t>
  </si>
  <si>
    <t>MODIFIKATIONID</t>
  </si>
  <si>
    <t>MODIFIKATIONZEIT</t>
  </si>
  <si>
    <t>GRUNDBUCHAMTNAME</t>
  </si>
  <si>
    <t>GRUNDBUCHBEZIRKNAME</t>
  </si>
  <si>
    <t>BLATTNUMMER</t>
  </si>
  <si>
    <t>VERSANDDATUM</t>
  </si>
  <si>
    <t>FK_MITTEILUNGSEMPFAENGERID</t>
  </si>
  <si>
    <t>NUMBER</t>
  </si>
  <si>
    <t>TIMESTAMP</t>
  </si>
  <si>
    <t>VARCHAR2</t>
  </si>
  <si>
    <t>NOT NULL</t>
  </si>
  <si>
    <t>ERSTEBENUTZER</t>
  </si>
  <si>
    <t>ERSATZBENUTZER</t>
  </si>
  <si>
    <t>ROLLE</t>
  </si>
  <si>
    <t>NUTZEGRUPPE</t>
  </si>
  <si>
    <t>FK_AUFTRAGAKTUALISIERUNGGVPID</t>
  </si>
  <si>
    <t>DOKUMENTID</t>
  </si>
  <si>
    <t>VERSANDARTEINTRAGMITTEILUNG</t>
  </si>
  <si>
    <t>BEARBEITER</t>
  </si>
  <si>
    <t>EMPFAENGER</t>
  </si>
  <si>
    <t>ShippingMethodVor</t>
  </si>
  <si>
    <t xml:space="preserve">BE-Registration-Form-18-19.pdf </t>
  </si>
  <si>
    <t>22.07.2018</t>
  </si>
  <si>
    <t>TMAN_T20_147457</t>
  </si>
  <si>
    <t xml:space="preserve">Alten Notarin Erika </t>
  </si>
  <si>
    <t>18.08.2018</t>
  </si>
  <si>
    <t>10.07.2018</t>
  </si>
  <si>
    <t>16.09.2018</t>
  </si>
  <si>
    <t>17.09.2018</t>
  </si>
  <si>
    <t>18.09.2018</t>
  </si>
  <si>
    <t>19.09.2018</t>
  </si>
  <si>
    <t>1529_20_n</t>
  </si>
  <si>
    <t>2336_3</t>
  </si>
  <si>
    <t xml:space="preserve">10801006
</t>
  </si>
  <si>
    <t xml:space="preserve">
10801006</t>
  </si>
  <si>
    <t>BP_2692 (FV-V)</t>
  </si>
  <si>
    <t>FK_GRUNDPFANDRECHTSBRIEFREGID</t>
  </si>
  <si>
    <t>AZEingang</t>
  </si>
  <si>
    <t>Vorgangsnummer</t>
  </si>
  <si>
    <t>Vorgang_search</t>
  </si>
  <si>
    <t>2328_additional</t>
  </si>
  <si>
    <t>2450_3 realestate</t>
  </si>
  <si>
    <t>2450_4 realestate</t>
  </si>
  <si>
    <t>2450_5realestate</t>
  </si>
  <si>
    <t>2450_6 realestate</t>
  </si>
  <si>
    <t xml:space="preserve">vOR </t>
  </si>
  <si>
    <t>batch</t>
  </si>
  <si>
    <t>XXX_aktivtylist</t>
  </si>
  <si>
    <t>Weg-Series Combine Story</t>
  </si>
  <si>
    <t>AssocVorgangsAttr</t>
  </si>
  <si>
    <t>2336_2</t>
  </si>
  <si>
    <t>PS 109-3</t>
  </si>
  <si>
    <t xml:space="preserve"> 2550_3</t>
  </si>
  <si>
    <t xml:space="preserve"> 2567_6</t>
  </si>
  <si>
    <t xml:space="preserve">2503_6 </t>
  </si>
  <si>
    <t>Alkis IT6</t>
  </si>
  <si>
    <t> 2545_03</t>
  </si>
  <si>
    <t>TC 2554_03</t>
  </si>
  <si>
    <t>TC 2554_02</t>
  </si>
  <si>
    <t>1512_5</t>
  </si>
  <si>
    <t>FK_BEARBEITGEGENRESERVIERUNID</t>
  </si>
  <si>
    <t>2749_1</t>
  </si>
  <si>
    <t>2749_2</t>
  </si>
  <si>
    <t>vor2</t>
  </si>
  <si>
    <t>bkKostenVorgangReferenz</t>
  </si>
  <si>
    <t>beteiligteGeandert</t>
  </si>
  <si>
    <t>BKKOSTENANSATZREFERENZ</t>
  </si>
  <si>
    <t>GEANDERT</t>
  </si>
  <si>
    <t>FREIGABEKOSTENANSATZ</t>
  </si>
  <si>
    <t>FK_MITTEILUNGEINTRAGUNGID</t>
  </si>
  <si>
    <t>ANZAHL</t>
  </si>
  <si>
    <t>GESCHAEFTSWERT</t>
  </si>
  <si>
    <t>FK_ANHANGID</t>
  </si>
  <si>
    <t>FK_KOSTENANSATZID</t>
  </si>
  <si>
    <t>FK_AKTIVITATETID</t>
  </si>
  <si>
    <t>KOSTENVORLAGEID</t>
  </si>
  <si>
    <t>ANHANGOBJEKTTYP</t>
  </si>
  <si>
    <t>ANZAHLAUSDRUCKE</t>
  </si>
  <si>
    <t>ANSICHTSFORM</t>
  </si>
  <si>
    <t>STICHTAGSABFRAGE</t>
  </si>
  <si>
    <t>BESTANDSVERZEICHNIS</t>
  </si>
  <si>
    <t>ABTEILUNGI</t>
  </si>
  <si>
    <t>ABTEILUNGII</t>
  </si>
  <si>
    <t>ABTEILUNGIII</t>
  </si>
  <si>
    <t>FK_BESTELLUNGEINTRMITTEILUNID</t>
  </si>
  <si>
    <t xml:space="preserve">   </t>
  </si>
  <si>
    <t>IDBUCHUNGSSTELLE</t>
  </si>
  <si>
    <t>FK_BUCHUNGSSTELLEVORGANGID</t>
  </si>
  <si>
    <t>RESERVIERUNGORDER</t>
  </si>
  <si>
    <t>Reservation</t>
  </si>
  <si>
    <t>PS-109-3</t>
  </si>
  <si>
    <t>SAFEID</t>
  </si>
  <si>
    <t>ORGANISATIONSID</t>
  </si>
  <si>
    <t>EMAIL</t>
  </si>
  <si>
    <t>DE.REF2_NI.a8895038-7a78-49c6-b3b6-fd68af1b6db0.9f4c</t>
  </si>
  <si>
    <t>DE.Justiztest.d3e03099-9ab8-4c44-a603-8bb36e30290f.efg8</t>
  </si>
  <si>
    <t>Weise</t>
  </si>
  <si>
    <t>Ulrike</t>
  </si>
  <si>
    <t>DE.Justiztest.d3e03041-9ab8-4c35-a603-8bb36e30290f.eae6</t>
  </si>
  <si>
    <t>DE.Justiztest.d3e03099-9ab8-4c44-a603-8bb36e30290f.efg9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</si>
</sst>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8" formatCode="[$-409]dd/mmm/yy;@"/>
    <numFmt numFmtId="169" formatCode="[$-409]d\-mmm\-yyyy;@"/>
    <numFmt numFmtId="170" formatCode="[$-409]d/mmm/yy;@"/>
  </numFmts>
  <fonts count="38">
    <font>
      <sz val="11"/>
      <color indexed="8"/>
      <name val="Calibri"/>
      <family val="2"/>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sz val="11"/>
      <color indexed="8"/>
      <name val="Calibri"/>
      <family val="2"/>
    </font>
    <font>
      <sz val="11"/>
      <color indexed="9"/>
      <name val="Calibri"/>
      <family val="2"/>
    </font>
    <font>
      <sz val="11"/>
      <color indexed="17"/>
      <name val="Calibri"/>
      <family val="2"/>
    </font>
    <font>
      <u/>
      <sz val="11"/>
      <color indexed="30"/>
      <name val="Calibri"/>
      <family val="2"/>
    </font>
    <font>
      <b/>
      <sz val="11"/>
      <color indexed="9"/>
      <name val="Calibri"/>
      <family val="2"/>
    </font>
    <font>
      <sz val="11"/>
      <name val="Calibri"/>
      <family val="2"/>
    </font>
    <font>
      <sz val="10"/>
      <color indexed="8"/>
      <name val="Segoe UI"/>
      <family val="2"/>
    </font>
    <font>
      <sz val="11"/>
      <color indexed="8"/>
      <name val="Segoe UI"/>
      <family val="2"/>
    </font>
    <font>
      <sz val="12"/>
      <color indexed="8"/>
      <name val="Calibri"/>
      <family val="2"/>
    </font>
    <font>
      <sz val="10"/>
      <color indexed="8"/>
      <name val="Arial Unicode MS"/>
      <family val="2"/>
    </font>
    <font>
      <sz val="9"/>
      <color indexed="8"/>
      <name val="Arial"/>
      <family val="2"/>
    </font>
    <font>
      <sz val="11"/>
      <color indexed="8"/>
      <name val="Tahoma"/>
      <family val="2"/>
    </font>
    <font>
      <sz val="11"/>
      <color indexed="10"/>
      <name val="Calibri"/>
      <family val="2"/>
    </font>
    <font>
      <sz val="9"/>
      <color indexed="63"/>
      <name val="Arial"/>
      <family val="2"/>
    </font>
    <font>
      <sz val="10"/>
      <color indexed="63"/>
      <name val="Arial"/>
      <family val="2"/>
    </font>
    <font>
      <sz val="11"/>
      <color indexed="8"/>
      <name val="Arial"/>
      <family val="2"/>
    </font>
    <font>
      <sz val="10"/>
      <color indexed="8"/>
      <name val="Calibri"/>
      <family val="2"/>
    </font>
    <font>
      <sz val="10"/>
      <color indexed="8"/>
      <name val="Segoe UI"/>
      <family val="2"/>
      <charset val="238"/>
    </font>
    <font>
      <b/>
      <sz val="11"/>
      <color indexed="8"/>
      <name val="Calibri"/>
      <family val="2"/>
    </font>
    <font>
      <sz val="9.5"/>
      <color indexed="8"/>
      <name val="Consolas"/>
      <family val="3"/>
    </font>
    <font>
      <sz val="10.5"/>
      <color indexed="8"/>
      <name val="Times New Roman"/>
      <family val="1"/>
    </font>
  </fonts>
  <fills count="54">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DEBF7"/>
        <bgColor indexed="64"/>
      </patternFill>
    </fill>
    <fill>
      <patternFill patternType="solid">
        <fgColor rgb="FFED7D31"/>
        <bgColor indexed="64"/>
      </patternFill>
    </fill>
    <fill>
      <patternFill patternType="solid">
        <fgColor rgb="FFC6EFCE"/>
        <bgColor indexed="64"/>
      </patternFill>
    </fill>
    <fill>
      <patternFill patternType="solid">
        <fgColor rgb="FF44546A"/>
        <bgColor indexed="64"/>
      </patternFill>
    </fill>
    <fill>
      <patternFill patternType="solid">
        <fgColor rgb="FFFFFFFF"/>
        <bgColor indexed="64"/>
      </patternFill>
    </fill>
    <fill>
      <patternFill patternType="solid">
        <fgColor rgb="FFFFFF00"/>
        <bgColor indexed="64"/>
      </patternFill>
    </fill>
    <fill>
      <patternFill patternType="solid">
        <fgColor rgb="FFE2EFDA"/>
        <bgColor indexed="64"/>
      </patternFill>
    </fill>
    <fill>
      <patternFill patternType="solid">
        <fgColor rgb="FFE7E6E6"/>
        <bgColor indexed="64"/>
      </patternFill>
    </fill>
    <fill>
      <patternFill patternType="solid">
        <fgColor rgb="FFD9E1F2"/>
        <bgColor indexed="64"/>
      </patternFill>
    </fill>
    <fill>
      <patternFill patternType="solid">
        <fgColor rgb="FFD6DCE4"/>
        <bgColor indexed="64"/>
      </patternFill>
    </fill>
    <fill>
      <patternFill patternType="solid">
        <fgColor rgb="FFBFBFBF"/>
        <bgColor indexed="64"/>
      </patternFill>
    </fill>
    <fill>
      <patternFill patternType="solid">
        <fgColor rgb="FFC6E0B4"/>
        <bgColor indexed="64"/>
      </patternFill>
    </fill>
    <fill>
      <patternFill patternType="solid">
        <fgColor rgb="FFFCE4D6"/>
        <bgColor indexed="64"/>
      </patternFill>
    </fill>
    <fill>
      <patternFill patternType="solid">
        <fgColor rgb="FFACB9CA"/>
        <bgColor indexed="64"/>
      </patternFill>
    </fill>
    <fill>
      <patternFill patternType="solid">
        <fgColor rgb="FFFF0000"/>
        <bgColor indexed="64"/>
      </patternFill>
    </fill>
    <fill>
      <patternFill patternType="solid">
        <fgColor rgb="FFFFF2CC"/>
        <bgColor indexed="64"/>
      </patternFill>
    </fill>
    <fill>
      <patternFill patternType="solid">
        <fgColor rgb="FFA6A6A6"/>
        <bgColor indexed="64"/>
      </patternFill>
    </fill>
    <fill>
      <patternFill patternType="solid">
        <fgColor rgb="FFB4C6E7"/>
        <bgColor indexed="64"/>
      </patternFill>
    </fill>
    <fill>
      <patternFill patternType="solid">
        <fgColor rgb="FFD9D9D9"/>
        <bgColor indexed="64"/>
      </patternFill>
    </fill>
    <fill>
      <patternFill patternType="solid">
        <fgColor rgb="FFF8CBAD"/>
        <bgColor indexed="64"/>
      </patternFill>
    </fill>
    <fill>
      <patternFill patternType="solid">
        <fgColor rgb="FFF4B084"/>
        <bgColor indexed="64"/>
      </patternFill>
    </fill>
    <fill>
      <patternFill patternType="solid">
        <fgColor rgb="FFFFE699"/>
        <bgColor indexed="64"/>
      </patternFill>
    </fill>
    <fill>
      <patternFill patternType="solid">
        <fgColor rgb="FFD0CECE"/>
        <bgColor indexed="64"/>
      </patternFill>
    </fill>
    <fill>
      <patternFill patternType="solid">
        <fgColor rgb="FFBDD7EE"/>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s>
  <cellStyleXfs count="49">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19" fillId="32" borderId="0" applyNumberFormat="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4" applyNumberFormat="0" applyAlignment="0" applyProtection="0"/>
    <xf numFmtId="0" fontId="9" fillId="5" borderId="5" applyNumberFormat="0" applyAlignment="0" applyProtection="0"/>
    <xf numFmtId="0" fontId="10" fillId="5" borderId="4" applyNumberFormat="0" applyAlignment="0" applyProtection="0"/>
    <xf numFmtId="0" fontId="11" fillId="0" borderId="6" applyNumberFormat="0" applyFill="0" applyAlignment="0" applyProtection="0"/>
    <xf numFmtId="0" fontId="12" fillId="6" borderId="7" applyNumberFormat="0" applyAlignment="0" applyProtection="0"/>
    <xf numFmtId="0" fontId="13" fillId="0" borderId="0" applyNumberFormat="0" applyFill="0" applyBorder="0" applyAlignment="0" applyProtection="0"/>
    <xf numFmtId="0" fontId="1" fillId="7" borderId="8" applyNumberFormat="0" applyFont="0" applyAlignment="0" applyProtection="0"/>
    <xf numFmtId="0" fontId="14" fillId="0" borderId="0" applyNumberFormat="0" applyFill="0" applyBorder="0" applyAlignment="0" applyProtection="0"/>
    <xf numFmtId="0" fontId="15" fillId="0" borderId="9" applyNumberFormat="0" applyFill="0" applyAlignment="0" applyProtection="0"/>
    <xf numFmtId="0" fontId="16"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8" fillId="3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6"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6"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6" fillId="23" borderId="0" applyNumberFormat="0" applyBorder="0" applyAlignment="0" applyProtection="0"/>
    <xf numFmtId="0" fontId="17" fillId="30"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6"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20" fillId="0" borderId="0" applyNumberForma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cellStyleXfs>
  <cellXfs count="361">
    <xf numFmtId="0" fontId="0" fillId="0" borderId="0" xfId="0"/>
    <xf numFmtId="0" fontId="21" fillId="33" borderId="10" xfId="0" applyFont="1" applyFill="1" applyBorder="1"/>
    <xf numFmtId="0" fontId="0" fillId="0" borderId="10" xfId="0" applyBorder="1"/>
    <xf numFmtId="0" fontId="0" fillId="0" borderId="10" xfId="0" applyFill="1" applyBorder="1"/>
    <xf numFmtId="0" fontId="0" fillId="34" borderId="10" xfId="0" applyFill="1" applyBorder="1"/>
    <xf numFmtId="0" fontId="0" fillId="30" borderId="10" xfId="0" applyFill="1" applyBorder="1"/>
    <xf numFmtId="0" fontId="0" fillId="30" borderId="11" xfId="0" applyFill="1" applyBorder="1"/>
    <xf numFmtId="0" fontId="17" fillId="0" borderId="10" xfId="48" applyFill="1" applyBorder="1" applyAlignment="1">
      <alignment vertical="top" wrapText="1"/>
    </xf>
    <xf numFmtId="0" fontId="22" fillId="0" borderId="10" xfId="0" applyFont="1" applyBorder="1"/>
    <xf numFmtId="0" fontId="0" fillId="0" borderId="10" xfId="0" applyBorder="1" applyAlignment="1">
      <alignment vertical="top" wrapText="1"/>
    </xf>
    <xf numFmtId="0" fontId="21" fillId="33" borderId="10" xfId="45" applyFont="1" applyFill="1" applyBorder="1"/>
    <xf numFmtId="0" fontId="18" fillId="31" borderId="10" xfId="22" applyBorder="1"/>
    <xf numFmtId="168" fontId="0" fillId="0" borderId="10" xfId="0" applyNumberFormat="1" applyBorder="1"/>
    <xf numFmtId="0" fontId="0" fillId="35" borderId="10" xfId="0" applyFill="1" applyBorder="1"/>
    <xf numFmtId="0" fontId="0" fillId="0" borderId="0" xfId="0" applyFont="1"/>
    <xf numFmtId="0" fontId="0" fillId="0" borderId="10" xfId="0" applyFont="1" applyBorder="1"/>
    <xf numFmtId="168" fontId="0" fillId="0" borderId="10" xfId="0" applyNumberFormat="1" applyFont="1" applyBorder="1"/>
    <xf numFmtId="0" fontId="0" fillId="0" borderId="10" xfId="0" applyBorder="1" applyAlignment="1">
      <alignment horizontal="right"/>
    </xf>
    <xf numFmtId="15" fontId="0" fillId="0" borderId="10" xfId="0" applyNumberFormat="1" applyBorder="1"/>
    <xf numFmtId="168" fontId="0" fillId="35" borderId="10" xfId="0" applyNumberFormat="1" applyFill="1" applyBorder="1"/>
    <xf numFmtId="0" fontId="0" fillId="0" borderId="10" xfId="0" applyBorder="1" applyAlignment="1">
      <alignment horizontal="center" vertical="center"/>
    </xf>
    <xf numFmtId="0" fontId="0" fillId="0" borderId="10" xfId="0" applyBorder="1" applyAlignment="1">
      <alignment horizontal="left" vertical="center"/>
    </xf>
    <xf numFmtId="168" fontId="0" fillId="34" borderId="10" xfId="0" applyNumberFormat="1" applyFill="1" applyBorder="1"/>
    <xf numFmtId="0" fontId="0" fillId="0" borderId="10" xfId="0" applyBorder="1" applyAlignment="1">
      <alignment horizontal="left" vertical="center" wrapText="1"/>
    </xf>
    <xf numFmtId="0" fontId="17" fillId="0" borderId="10" xfId="43" applyFill="1" applyBorder="1" applyAlignment="1">
      <alignment horizontal="left" vertical="center"/>
    </xf>
    <xf numFmtId="0" fontId="22" fillId="0" borderId="10" xfId="43" applyFont="1" applyFill="1" applyBorder="1" applyAlignment="1">
      <alignment horizontal="left"/>
    </xf>
    <xf numFmtId="0" fontId="22" fillId="0" borderId="10" xfId="43" applyFont="1" applyFill="1" applyBorder="1" applyAlignment="1">
      <alignment horizontal="left" vertical="top" wrapText="1"/>
    </xf>
    <xf numFmtId="0" fontId="22" fillId="0" borderId="10" xfId="43" applyFont="1" applyFill="1" applyBorder="1" applyAlignment="1">
      <alignment horizontal="left" wrapText="1"/>
    </xf>
    <xf numFmtId="0" fontId="17" fillId="0" borderId="10" xfId="43" applyFont="1" applyFill="1" applyBorder="1" applyAlignment="1">
      <alignment horizontal="left" vertical="center"/>
    </xf>
    <xf numFmtId="0" fontId="0" fillId="0" borderId="10" xfId="0" applyFill="1" applyBorder="1" applyAlignment="1">
      <alignment horizontal="left" vertical="center"/>
    </xf>
    <xf numFmtId="0" fontId="22" fillId="0" borderId="10" xfId="0" applyFont="1" applyFill="1" applyBorder="1" applyAlignment="1">
      <alignment horizontal="left" wrapText="1"/>
    </xf>
    <xf numFmtId="0" fontId="0" fillId="0" borderId="10" xfId="0" applyBorder="1" applyAlignment="1">
      <alignment horizontal="left"/>
    </xf>
    <xf numFmtId="0" fontId="0" fillId="0" borderId="10" xfId="0" applyBorder="1" applyAlignment="1" applyProtection="1">
      <alignment horizontal="left" vertical="center"/>
      <protection locked="0"/>
    </xf>
    <xf numFmtId="0" fontId="0" fillId="36" borderId="10" xfId="0" applyFill="1" applyBorder="1"/>
    <xf numFmtId="168" fontId="0" fillId="36" borderId="10" xfId="0" applyNumberFormat="1" applyFill="1" applyBorder="1"/>
    <xf numFmtId="0" fontId="0" fillId="34" borderId="10" xfId="0" applyFill="1" applyBorder="1" applyAlignment="1">
      <alignment horizontal="left" vertical="center"/>
    </xf>
    <xf numFmtId="0" fontId="0" fillId="0" borderId="10" xfId="0" applyFill="1" applyBorder="1" applyAlignment="1"/>
    <xf numFmtId="0" fontId="22" fillId="0" borderId="10" xfId="0" applyFont="1" applyFill="1" applyBorder="1" applyAlignment="1">
      <alignment horizontal="left"/>
    </xf>
    <xf numFmtId="0" fontId="0" fillId="0" borderId="10" xfId="0" applyFill="1" applyBorder="1" applyAlignment="1">
      <alignment horizontal="left"/>
    </xf>
    <xf numFmtId="0" fontId="0" fillId="0" borderId="10" xfId="0" applyBorder="1" applyAlignment="1"/>
    <xf numFmtId="0" fontId="0" fillId="0" borderId="10" xfId="0" applyFill="1" applyBorder="1" applyAlignment="1">
      <alignment vertical="center"/>
    </xf>
    <xf numFmtId="0" fontId="0" fillId="0" borderId="10" xfId="0" applyBorder="1" applyAlignment="1">
      <alignment vertical="center"/>
    </xf>
    <xf numFmtId="0" fontId="0" fillId="0" borderId="10" xfId="0" applyFill="1" applyBorder="1" applyAlignment="1">
      <alignment horizontal="left" vertical="top" wrapText="1"/>
    </xf>
    <xf numFmtId="0" fontId="0" fillId="0" borderId="10" xfId="0" applyFont="1" applyBorder="1" applyAlignment="1">
      <alignment vertical="center"/>
    </xf>
    <xf numFmtId="0" fontId="0" fillId="0" borderId="10" xfId="0" applyFont="1" applyBorder="1" applyAlignment="1">
      <alignment horizontal="right" vertical="center"/>
    </xf>
    <xf numFmtId="0" fontId="23" fillId="0" borderId="10" xfId="0" applyFont="1" applyBorder="1" applyAlignment="1">
      <alignment vertical="center"/>
    </xf>
    <xf numFmtId="0" fontId="0" fillId="34" borderId="10" xfId="0" applyFill="1" applyBorder="1" applyAlignment="1">
      <alignment horizontal="left"/>
    </xf>
    <xf numFmtId="0" fontId="22" fillId="34" borderId="10" xfId="0" applyFont="1" applyFill="1" applyBorder="1"/>
    <xf numFmtId="0" fontId="0" fillId="0" borderId="12" xfId="0" applyBorder="1"/>
    <xf numFmtId="0" fontId="0" fillId="0" borderId="11" xfId="0" applyFill="1" applyBorder="1"/>
    <xf numFmtId="0" fontId="0" fillId="34" borderId="11" xfId="0" applyFill="1" applyBorder="1" applyAlignment="1">
      <alignment horizontal="left"/>
    </xf>
    <xf numFmtId="0" fontId="0" fillId="37" borderId="10" xfId="0" applyFill="1" applyBorder="1"/>
    <xf numFmtId="0" fontId="22" fillId="0" borderId="10" xfId="0" applyFont="1" applyFill="1" applyBorder="1"/>
    <xf numFmtId="0" fontId="0" fillId="34" borderId="10" xfId="0" applyFill="1" applyBorder="1" applyAlignment="1">
      <alignment horizontal="right"/>
    </xf>
    <xf numFmtId="0" fontId="0" fillId="0" borderId="13" xfId="0" applyBorder="1"/>
    <xf numFmtId="0" fontId="22" fillId="0" borderId="10" xfId="0" applyFont="1" applyBorder="1" applyAlignment="1">
      <alignment wrapText="1"/>
    </xf>
    <xf numFmtId="0" fontId="0" fillId="0" borderId="10" xfId="0" applyBorder="1" applyAlignment="1">
      <alignment horizontal="right" vertical="center"/>
    </xf>
    <xf numFmtId="0" fontId="0" fillId="0" borderId="11" xfId="0" applyBorder="1" applyAlignment="1">
      <alignment horizontal="right" vertical="center"/>
    </xf>
    <xf numFmtId="0" fontId="0" fillId="0" borderId="11" xfId="0" applyBorder="1"/>
    <xf numFmtId="0" fontId="0" fillId="0" borderId="10" xfId="0" applyFont="1" applyBorder="1" applyAlignment="1">
      <alignment horizontal="right"/>
    </xf>
    <xf numFmtId="0" fontId="0" fillId="0" borderId="10" xfId="0" applyFont="1" applyBorder="1" applyAlignment="1">
      <alignment horizontal="left"/>
    </xf>
    <xf numFmtId="0" fontId="0" fillId="0" borderId="13" xfId="0" applyBorder="1" applyAlignment="1">
      <alignment horizontal="left"/>
    </xf>
    <xf numFmtId="0" fontId="0" fillId="0" borderId="10" xfId="0" applyBorder="1" applyAlignment="1">
      <alignment wrapText="1"/>
    </xf>
    <xf numFmtId="0" fontId="0" fillId="0" borderId="11" xfId="0" applyBorder="1" applyAlignment="1">
      <alignment horizontal="right"/>
    </xf>
    <xf numFmtId="0" fontId="0" fillId="0" borderId="10" xfId="0" applyFill="1" applyBorder="1" applyAlignment="1">
      <alignment horizontal="right"/>
    </xf>
    <xf numFmtId="0" fontId="0" fillId="0" borderId="0" xfId="0" applyFill="1"/>
    <xf numFmtId="0" fontId="0" fillId="0" borderId="11" xfId="0" applyFill="1" applyBorder="1" applyAlignment="1">
      <alignment horizontal="right"/>
    </xf>
    <xf numFmtId="0" fontId="0" fillId="0" borderId="10" xfId="0" applyFont="1" applyBorder="1" applyAlignment="1">
      <alignment horizontal="center"/>
    </xf>
    <xf numFmtId="0" fontId="0" fillId="0" borderId="10" xfId="0" applyFont="1" applyBorder="1" applyAlignment="1">
      <alignment horizontal="left" vertical="center"/>
    </xf>
    <xf numFmtId="0" fontId="0" fillId="0" borderId="10" xfId="0" applyBorder="1" applyAlignment="1">
      <alignment horizontal="center"/>
    </xf>
    <xf numFmtId="0" fontId="0" fillId="0" borderId="11" xfId="0" applyBorder="1" applyAlignment="1">
      <alignment horizontal="center"/>
    </xf>
    <xf numFmtId="0" fontId="0" fillId="0" borderId="14" xfId="0" applyFill="1" applyBorder="1" applyAlignment="1">
      <alignment horizontal="right"/>
    </xf>
    <xf numFmtId="0" fontId="0" fillId="0" borderId="14" xfId="0" applyFill="1" applyBorder="1" applyAlignment="1">
      <alignment horizontal="center"/>
    </xf>
    <xf numFmtId="0" fontId="0" fillId="0" borderId="10" xfId="0" applyFill="1" applyBorder="1" applyAlignment="1">
      <alignment horizontal="center"/>
    </xf>
    <xf numFmtId="0" fontId="0" fillId="34" borderId="10" xfId="0" applyFill="1" applyBorder="1" applyAlignment="1">
      <alignment horizontal="center" vertical="center"/>
    </xf>
    <xf numFmtId="0" fontId="17" fillId="0" borderId="10" xfId="46" applyFill="1" applyBorder="1" applyAlignment="1">
      <alignment horizontal="center" vertical="center"/>
    </xf>
    <xf numFmtId="0" fontId="24" fillId="0" borderId="10" xfId="0" applyFont="1" applyBorder="1" applyAlignment="1">
      <alignment vertical="center" wrapText="1"/>
    </xf>
    <xf numFmtId="0" fontId="21" fillId="33" borderId="10" xfId="0" applyFont="1" applyFill="1" applyBorder="1" applyAlignment="1">
      <alignment horizontal="center"/>
    </xf>
    <xf numFmtId="0" fontId="0" fillId="30" borderId="10" xfId="0" applyFill="1" applyBorder="1" applyAlignment="1">
      <alignment horizontal="center"/>
    </xf>
    <xf numFmtId="22" fontId="0" fillId="0" borderId="10" xfId="0" applyNumberFormat="1" applyBorder="1"/>
    <xf numFmtId="0" fontId="0" fillId="38" borderId="0" xfId="0" applyFill="1"/>
    <xf numFmtId="0" fontId="0" fillId="38" borderId="10" xfId="0" applyFill="1" applyBorder="1"/>
    <xf numFmtId="22" fontId="0" fillId="38" borderId="10" xfId="0" applyNumberFormat="1" applyFill="1" applyBorder="1"/>
    <xf numFmtId="0" fontId="0" fillId="39" borderId="10" xfId="0" applyFill="1" applyBorder="1"/>
    <xf numFmtId="0" fontId="0" fillId="39" borderId="0" xfId="0" applyFill="1"/>
    <xf numFmtId="0" fontId="0" fillId="40" borderId="10" xfId="0" applyFill="1" applyBorder="1" applyAlignment="1">
      <alignment horizontal="center"/>
    </xf>
    <xf numFmtId="0" fontId="0" fillId="41" borderId="10" xfId="0" applyFill="1" applyBorder="1"/>
    <xf numFmtId="0" fontId="25" fillId="0" borderId="10" xfId="0" applyFont="1" applyBorder="1"/>
    <xf numFmtId="0" fontId="0" fillId="0" borderId="15" xfId="0" applyBorder="1"/>
    <xf numFmtId="22" fontId="0" fillId="0" borderId="10" xfId="0" applyNumberFormat="1" applyFill="1" applyBorder="1"/>
    <xf numFmtId="22" fontId="0" fillId="35" borderId="10" xfId="0" applyNumberFormat="1" applyFill="1" applyBorder="1"/>
    <xf numFmtId="0" fontId="0" fillId="35" borderId="0" xfId="0" applyFill="1"/>
    <xf numFmtId="0" fontId="0" fillId="42" borderId="10" xfId="0" applyFill="1" applyBorder="1"/>
    <xf numFmtId="22" fontId="0" fillId="42" borderId="10" xfId="0" applyNumberFormat="1" applyFill="1" applyBorder="1"/>
    <xf numFmtId="0" fontId="17" fillId="0" borderId="10" xfId="43" applyFill="1" applyBorder="1" applyAlignment="1">
      <alignment horizontal="left" vertical="top"/>
    </xf>
    <xf numFmtId="22" fontId="0" fillId="34" borderId="10" xfId="0" applyNumberFormat="1" applyFill="1" applyBorder="1"/>
    <xf numFmtId="0" fontId="0" fillId="0" borderId="16" xfId="0" applyBorder="1"/>
    <xf numFmtId="0" fontId="0" fillId="0" borderId="0" xfId="0" applyBorder="1"/>
    <xf numFmtId="0" fontId="0" fillId="0" borderId="17" xfId="0" applyBorder="1"/>
    <xf numFmtId="0" fontId="0" fillId="34" borderId="10" xfId="0" applyFont="1" applyFill="1" applyBorder="1" applyAlignment="1">
      <alignment vertical="center"/>
    </xf>
    <xf numFmtId="0" fontId="0" fillId="0" borderId="18" xfId="0" applyBorder="1"/>
    <xf numFmtId="0" fontId="0" fillId="0" borderId="18" xfId="0" applyBorder="1" applyAlignment="1">
      <alignment horizontal="left"/>
    </xf>
    <xf numFmtId="0" fontId="0" fillId="0" borderId="19" xfId="0" applyFill="1" applyBorder="1" applyAlignment="1">
      <alignment horizontal="center"/>
    </xf>
    <xf numFmtId="0" fontId="0" fillId="34" borderId="10" xfId="0" applyFill="1" applyBorder="1" applyAlignment="1">
      <alignment horizontal="center"/>
    </xf>
    <xf numFmtId="0" fontId="0" fillId="0" borderId="10" xfId="0" applyFont="1" applyFill="1" applyBorder="1"/>
    <xf numFmtId="0" fontId="0" fillId="43" borderId="10" xfId="0" applyFill="1" applyBorder="1"/>
    <xf numFmtId="0" fontId="0" fillId="44" borderId="10" xfId="0" applyFill="1" applyBorder="1" applyAlignment="1">
      <alignment horizontal="left" vertical="center"/>
    </xf>
    <xf numFmtId="0" fontId="0" fillId="0" borderId="10" xfId="0" applyFont="1" applyFill="1" applyBorder="1" applyAlignment="1">
      <alignment vertical="center"/>
    </xf>
    <xf numFmtId="0" fontId="0" fillId="0" borderId="10" xfId="0" applyFont="1" applyFill="1" applyBorder="1" applyAlignment="1">
      <alignment horizontal="right" vertical="center"/>
    </xf>
    <xf numFmtId="0" fontId="0" fillId="0" borderId="0" xfId="0" applyNumberFormat="1" applyFont="1" applyFill="1" applyBorder="1" applyAlignment="1" applyProtection="1"/>
    <xf numFmtId="0" fontId="0" fillId="34" borderId="20" xfId="0" applyFill="1" applyBorder="1"/>
    <xf numFmtId="0" fontId="17" fillId="0" borderId="10" xfId="43" applyFill="1" applyBorder="1" applyAlignment="1">
      <alignment horizontal="center" vertical="center"/>
    </xf>
    <xf numFmtId="0" fontId="0" fillId="45" borderId="10" xfId="0" applyFill="1" applyBorder="1"/>
    <xf numFmtId="0" fontId="0" fillId="44" borderId="10" xfId="0" applyFill="1" applyBorder="1"/>
    <xf numFmtId="0" fontId="17" fillId="0" borderId="10" xfId="47" applyFill="1" applyBorder="1"/>
    <xf numFmtId="0" fontId="0" fillId="0" borderId="11" xfId="0" applyFill="1" applyBorder="1" applyAlignment="1">
      <alignment horizontal="left" vertical="center"/>
    </xf>
    <xf numFmtId="0" fontId="0" fillId="0" borderId="20" xfId="0" applyFill="1" applyBorder="1"/>
    <xf numFmtId="0" fontId="0" fillId="0" borderId="15" xfId="0" applyFill="1" applyBorder="1"/>
    <xf numFmtId="169" fontId="0" fillId="34" borderId="10" xfId="0" applyNumberFormat="1" applyFill="1" applyBorder="1"/>
    <xf numFmtId="15" fontId="0" fillId="0" borderId="10" xfId="0" applyNumberFormat="1" applyBorder="1" applyAlignment="1">
      <alignment horizontal="center"/>
    </xf>
    <xf numFmtId="14" fontId="0" fillId="44" borderId="10" xfId="0" applyNumberFormat="1" applyFill="1" applyBorder="1"/>
    <xf numFmtId="14" fontId="0" fillId="0" borderId="10" xfId="0" applyNumberFormat="1" applyBorder="1"/>
    <xf numFmtId="0" fontId="21" fillId="0" borderId="10" xfId="0" applyFont="1" applyBorder="1"/>
    <xf numFmtId="0" fontId="26" fillId="0" borderId="10" xfId="0" applyFont="1" applyBorder="1" applyAlignment="1">
      <alignment vertical="center"/>
    </xf>
    <xf numFmtId="0" fontId="0" fillId="0" borderId="12" xfId="0" applyBorder="1" applyAlignment="1">
      <alignment horizontal="right"/>
    </xf>
    <xf numFmtId="14" fontId="0" fillId="34" borderId="10" xfId="0" applyNumberFormat="1" applyFill="1" applyBorder="1"/>
    <xf numFmtId="49" fontId="0" fillId="34" borderId="10" xfId="0" applyNumberFormat="1" applyFill="1" applyBorder="1"/>
    <xf numFmtId="0" fontId="17" fillId="34" borderId="10" xfId="47" applyFill="1" applyBorder="1"/>
    <xf numFmtId="0" fontId="26" fillId="34" borderId="10" xfId="0" applyFont="1" applyFill="1" applyBorder="1" applyAlignment="1">
      <alignment vertical="center"/>
    </xf>
    <xf numFmtId="0" fontId="0" fillId="0" borderId="13" xfId="0" applyBorder="1" applyAlignment="1">
      <alignment horizontal="right"/>
    </xf>
    <xf numFmtId="0" fontId="26" fillId="0" borderId="10" xfId="0" applyFont="1" applyFill="1" applyBorder="1" applyAlignment="1">
      <alignment vertical="center"/>
    </xf>
    <xf numFmtId="14" fontId="0" fillId="36" borderId="10" xfId="0" applyNumberFormat="1" applyFill="1" applyBorder="1"/>
    <xf numFmtId="0" fontId="17" fillId="36" borderId="10" xfId="47" applyFill="1" applyBorder="1"/>
    <xf numFmtId="0" fontId="26" fillId="36" borderId="10" xfId="0" applyFont="1" applyFill="1" applyBorder="1" applyAlignment="1">
      <alignment vertical="center"/>
    </xf>
    <xf numFmtId="14" fontId="0" fillId="0" borderId="10" xfId="0" applyNumberFormat="1" applyFill="1" applyBorder="1"/>
    <xf numFmtId="14" fontId="0" fillId="0" borderId="10" xfId="0" applyNumberFormat="1" applyFill="1" applyBorder="1" applyAlignment="1">
      <alignment horizontal="right"/>
    </xf>
    <xf numFmtId="0" fontId="17" fillId="0" borderId="10" xfId="45" applyFill="1" applyBorder="1"/>
    <xf numFmtId="14" fontId="0" fillId="34" borderId="10" xfId="0" applyNumberFormat="1" applyFill="1" applyBorder="1" applyAlignment="1">
      <alignment horizontal="right"/>
    </xf>
    <xf numFmtId="0" fontId="0" fillId="34" borderId="0" xfId="0" applyFill="1"/>
    <xf numFmtId="0" fontId="0" fillId="34" borderId="13" xfId="0" applyFill="1" applyBorder="1"/>
    <xf numFmtId="0" fontId="0" fillId="0" borderId="20" xfId="0" applyBorder="1"/>
    <xf numFmtId="0" fontId="21" fillId="31" borderId="10" xfId="0" applyFont="1" applyFill="1" applyBorder="1" applyAlignment="1">
      <alignment horizontal="center"/>
    </xf>
    <xf numFmtId="0" fontId="17" fillId="30" borderId="10" xfId="35" applyBorder="1"/>
    <xf numFmtId="0" fontId="17" fillId="0" borderId="10" xfId="47" applyFont="1" applyFill="1" applyBorder="1"/>
    <xf numFmtId="0" fontId="17" fillId="0" borderId="10" xfId="47" applyFill="1" applyBorder="1" applyAlignment="1">
      <alignment horizontal="center"/>
    </xf>
    <xf numFmtId="0" fontId="17" fillId="0" borderId="11" xfId="47" applyFill="1" applyBorder="1"/>
    <xf numFmtId="0" fontId="17" fillId="0" borderId="11" xfId="47" applyFill="1" applyBorder="1" applyAlignment="1">
      <alignment horizontal="center"/>
    </xf>
    <xf numFmtId="0" fontId="0" fillId="0" borderId="0" xfId="0" applyAlignment="1">
      <alignment horizontal="right" indent="1"/>
    </xf>
    <xf numFmtId="0" fontId="0" fillId="0" borderId="0" xfId="0" applyAlignment="1">
      <alignment horizontal="left"/>
    </xf>
    <xf numFmtId="0" fontId="21" fillId="33" borderId="10" xfId="0" applyFont="1" applyFill="1" applyBorder="1" applyAlignment="1">
      <alignment horizontal="right" indent="1"/>
    </xf>
    <xf numFmtId="0" fontId="18" fillId="31" borderId="10" xfId="22" applyBorder="1" applyAlignment="1">
      <alignment horizontal="left"/>
    </xf>
    <xf numFmtId="0" fontId="17" fillId="30" borderId="10" xfId="35" applyBorder="1" applyAlignment="1">
      <alignment horizontal="right" indent="1"/>
    </xf>
    <xf numFmtId="0" fontId="0" fillId="0" borderId="10" xfId="0" applyBorder="1" applyAlignment="1">
      <alignment horizontal="right" indent="1"/>
    </xf>
    <xf numFmtId="49" fontId="23" fillId="0" borderId="10" xfId="0" applyNumberFormat="1" applyFont="1" applyBorder="1" applyAlignment="1">
      <alignment vertical="center"/>
    </xf>
    <xf numFmtId="49" fontId="0" fillId="0" borderId="10" xfId="0" applyNumberFormat="1" applyBorder="1"/>
    <xf numFmtId="49" fontId="0" fillId="0" borderId="10" xfId="0" quotePrefix="1" applyNumberFormat="1" applyBorder="1"/>
    <xf numFmtId="0" fontId="0" fillId="0" borderId="10" xfId="0" applyFill="1" applyBorder="1" applyAlignment="1">
      <alignment horizontal="right" indent="1"/>
    </xf>
    <xf numFmtId="0" fontId="0" fillId="0" borderId="10" xfId="0" applyBorder="1" applyAlignment="1">
      <alignment horizontal="right" vertical="center" indent="1"/>
    </xf>
    <xf numFmtId="0" fontId="0" fillId="0" borderId="10" xfId="0" applyBorder="1" applyAlignment="1">
      <alignment horizontal="left" vertical="top"/>
    </xf>
    <xf numFmtId="0" fontId="0" fillId="0" borderId="0" xfId="0" applyAlignment="1">
      <alignment horizontal="center" vertical="center"/>
    </xf>
    <xf numFmtId="0" fontId="0" fillId="0" borderId="14" xfId="0" applyBorder="1" applyAlignment="1">
      <alignment horizontal="left"/>
    </xf>
    <xf numFmtId="0" fontId="0" fillId="0" borderId="11" xfId="0" applyBorder="1" applyAlignment="1">
      <alignment horizontal="left"/>
    </xf>
    <xf numFmtId="0" fontId="17" fillId="0" borderId="14" xfId="43" applyFill="1" applyBorder="1" applyAlignment="1">
      <alignment horizontal="left" vertical="center"/>
    </xf>
    <xf numFmtId="0" fontId="27" fillId="0" borderId="0" xfId="0" applyFont="1" applyAlignment="1">
      <alignment horizontal="left"/>
    </xf>
    <xf numFmtId="0" fontId="28" fillId="0" borderId="0" xfId="0" applyFont="1" applyAlignment="1">
      <alignment horizontal="left"/>
    </xf>
    <xf numFmtId="49" fontId="0" fillId="0" borderId="10" xfId="0" applyNumberFormat="1" applyBorder="1" applyAlignment="1">
      <alignment horizontal="left"/>
    </xf>
    <xf numFmtId="0" fontId="0" fillId="0" borderId="10" xfId="0" applyFill="1" applyBorder="1" applyAlignment="1">
      <alignment horizontal="right" vertical="center"/>
    </xf>
    <xf numFmtId="0" fontId="27" fillId="0" borderId="0" xfId="0" applyFont="1"/>
    <xf numFmtId="0" fontId="23" fillId="34" borderId="10" xfId="0" applyFont="1" applyFill="1" applyBorder="1" applyAlignment="1">
      <alignment vertical="center"/>
    </xf>
    <xf numFmtId="0" fontId="0" fillId="34" borderId="10" xfId="0" applyFill="1" applyBorder="1" applyAlignment="1">
      <alignment horizontal="right" indent="1"/>
    </xf>
    <xf numFmtId="49" fontId="0" fillId="34" borderId="10" xfId="0" applyNumberFormat="1" applyFill="1" applyBorder="1" applyAlignment="1">
      <alignment horizontal="left"/>
    </xf>
    <xf numFmtId="49" fontId="0" fillId="35" borderId="10" xfId="0" applyNumberFormat="1" applyFill="1" applyBorder="1"/>
    <xf numFmtId="0" fontId="0" fillId="35" borderId="10" xfId="0" applyFill="1" applyBorder="1" applyAlignment="1">
      <alignment horizontal="right" indent="1"/>
    </xf>
    <xf numFmtId="0" fontId="0" fillId="35" borderId="10" xfId="0" applyFill="1" applyBorder="1" applyAlignment="1">
      <alignment horizontal="left"/>
    </xf>
    <xf numFmtId="0" fontId="0" fillId="35" borderId="10" xfId="0" applyFont="1" applyFill="1" applyBorder="1"/>
    <xf numFmtId="49" fontId="0" fillId="0" borderId="10" xfId="0" applyNumberFormat="1" applyFill="1" applyBorder="1"/>
    <xf numFmtId="0" fontId="22" fillId="0" borderId="10" xfId="45" applyFont="1" applyFill="1" applyBorder="1"/>
    <xf numFmtId="0" fontId="27" fillId="0" borderId="10" xfId="0" applyFont="1" applyBorder="1" applyAlignment="1">
      <alignment horizontal="left"/>
    </xf>
    <xf numFmtId="0" fontId="0" fillId="34" borderId="10" xfId="0" applyFont="1" applyFill="1" applyBorder="1"/>
    <xf numFmtId="0" fontId="0" fillId="0" borderId="10" xfId="0" applyFont="1" applyFill="1" applyBorder="1" applyAlignment="1">
      <alignment horizontal="left" vertical="center"/>
    </xf>
    <xf numFmtId="49" fontId="0" fillId="0" borderId="10" xfId="0" applyNumberFormat="1" applyFont="1" applyFill="1" applyBorder="1"/>
    <xf numFmtId="0" fontId="0" fillId="0" borderId="11" xfId="0" applyBorder="1" applyAlignment="1">
      <alignment horizontal="left" vertical="center"/>
    </xf>
    <xf numFmtId="0" fontId="0" fillId="0" borderId="10" xfId="0" applyNumberFormat="1" applyFont="1" applyFill="1" applyBorder="1" applyAlignment="1" applyProtection="1"/>
    <xf numFmtId="0" fontId="17" fillId="34" borderId="10" xfId="45" applyFill="1" applyBorder="1"/>
    <xf numFmtId="0" fontId="0" fillId="0" borderId="10" xfId="0" quotePrefix="1" applyFill="1" applyBorder="1"/>
    <xf numFmtId="0" fontId="0" fillId="0" borderId="10" xfId="0" applyFont="1" applyBorder="1" applyAlignment="1">
      <alignment vertical="center" wrapText="1"/>
    </xf>
    <xf numFmtId="0" fontId="0" fillId="0" borderId="10" xfId="0" quotePrefix="1" applyBorder="1"/>
    <xf numFmtId="0" fontId="0" fillId="46" borderId="10" xfId="0" applyFill="1" applyBorder="1" applyAlignment="1">
      <alignment horizontal="center"/>
    </xf>
    <xf numFmtId="170" fontId="0" fillId="0" borderId="10" xfId="0" applyNumberFormat="1" applyBorder="1"/>
    <xf numFmtId="0" fontId="29" fillId="0" borderId="0" xfId="0" applyFont="1"/>
    <xf numFmtId="0" fontId="29" fillId="0" borderId="10" xfId="0" applyFont="1" applyBorder="1"/>
    <xf numFmtId="170" fontId="29" fillId="0" borderId="10" xfId="0" applyNumberFormat="1" applyFont="1" applyBorder="1"/>
    <xf numFmtId="170" fontId="0" fillId="34" borderId="10" xfId="0" applyNumberFormat="1" applyFill="1" applyBorder="1"/>
    <xf numFmtId="0" fontId="17" fillId="30" borderId="10" xfId="35" applyFont="1" applyBorder="1"/>
    <xf numFmtId="0" fontId="29" fillId="0" borderId="12" xfId="0" applyFont="1" applyBorder="1"/>
    <xf numFmtId="0" fontId="0" fillId="40" borderId="0" xfId="0" applyFill="1"/>
    <xf numFmtId="0" fontId="0" fillId="40" borderId="10" xfId="0" applyFill="1" applyBorder="1"/>
    <xf numFmtId="0" fontId="0" fillId="40" borderId="10" xfId="0" applyFill="1" applyBorder="1" applyAlignment="1">
      <alignment horizontal="left" vertical="center"/>
    </xf>
    <xf numFmtId="0" fontId="0" fillId="0" borderId="10" xfId="0" applyFont="1" applyFill="1" applyBorder="1" applyAlignment="1">
      <alignment horizontal="left"/>
    </xf>
    <xf numFmtId="0" fontId="30" fillId="0" borderId="10" xfId="0" applyFont="1" applyBorder="1"/>
    <xf numFmtId="0" fontId="0" fillId="47" borderId="10" xfId="0" applyFill="1" applyBorder="1"/>
    <xf numFmtId="0" fontId="0" fillId="48" borderId="10" xfId="0" applyFill="1" applyBorder="1"/>
    <xf numFmtId="0" fontId="0" fillId="31" borderId="10" xfId="0" applyFill="1" applyBorder="1"/>
    <xf numFmtId="0" fontId="0" fillId="0" borderId="11" xfId="0" applyFont="1" applyBorder="1" applyAlignment="1">
      <alignment horizontal="right"/>
    </xf>
    <xf numFmtId="0" fontId="0" fillId="0" borderId="13" xfId="0" applyFont="1" applyBorder="1" applyAlignment="1">
      <alignment horizontal="left"/>
    </xf>
    <xf numFmtId="0" fontId="0" fillId="0" borderId="11" xfId="0" applyFont="1" applyBorder="1" applyAlignment="1">
      <alignment horizontal="center"/>
    </xf>
    <xf numFmtId="0" fontId="0" fillId="0" borderId="10" xfId="0" applyFont="1" applyFill="1" applyBorder="1" applyAlignment="1">
      <alignment horizontal="right"/>
    </xf>
    <xf numFmtId="0" fontId="0" fillId="0" borderId="10" xfId="0" applyFont="1" applyFill="1" applyBorder="1" applyAlignment="1">
      <alignment horizontal="center"/>
    </xf>
    <xf numFmtId="0" fontId="0" fillId="0" borderId="13" xfId="0" applyFont="1" applyFill="1" applyBorder="1" applyAlignment="1">
      <alignment horizontal="right"/>
    </xf>
    <xf numFmtId="0" fontId="0" fillId="0" borderId="0" xfId="0" applyFont="1" applyFill="1" applyBorder="1" applyAlignment="1">
      <alignment horizontal="center"/>
    </xf>
    <xf numFmtId="0" fontId="18" fillId="31" borderId="0" xfId="22" applyFont="1" applyFill="1"/>
    <xf numFmtId="0" fontId="0" fillId="0" borderId="10" xfId="0" applyFont="1" applyBorder="1" applyAlignment="1">
      <alignment horizontal="right" vertical="center" wrapText="1"/>
    </xf>
    <xf numFmtId="0" fontId="0" fillId="0" borderId="13" xfId="0" applyFill="1" applyBorder="1"/>
    <xf numFmtId="0" fontId="0" fillId="0" borderId="14" xfId="0" applyFont="1" applyFill="1" applyBorder="1" applyAlignment="1">
      <alignment horizontal="right"/>
    </xf>
    <xf numFmtId="0" fontId="0" fillId="0" borderId="14" xfId="0" applyFont="1" applyFill="1" applyBorder="1" applyAlignment="1">
      <alignment horizontal="center"/>
    </xf>
    <xf numFmtId="0" fontId="21" fillId="33" borderId="13" xfId="0" applyFont="1" applyFill="1" applyBorder="1"/>
    <xf numFmtId="0" fontId="17" fillId="47" borderId="10" xfId="35" applyFill="1" applyBorder="1"/>
    <xf numFmtId="0" fontId="17" fillId="47" borderId="10" xfId="35" applyFont="1" applyFill="1" applyBorder="1"/>
    <xf numFmtId="0" fontId="17" fillId="47" borderId="13" xfId="35" applyFill="1" applyBorder="1"/>
    <xf numFmtId="0" fontId="17" fillId="0" borderId="10" xfId="43" applyFill="1" applyBorder="1" applyAlignment="1">
      <alignment horizontal="right" vertical="center"/>
    </xf>
    <xf numFmtId="0" fontId="0" fillId="34" borderId="10" xfId="0" applyFill="1" applyBorder="1" applyAlignment="1">
      <alignment horizontal="right" vertical="center"/>
    </xf>
    <xf numFmtId="0" fontId="0" fillId="34" borderId="12" xfId="0" applyFill="1" applyBorder="1"/>
    <xf numFmtId="0" fontId="0" fillId="0" borderId="12" xfId="0" applyFill="1" applyBorder="1"/>
    <xf numFmtId="0" fontId="0" fillId="34" borderId="10" xfId="0" applyFont="1" applyFill="1" applyBorder="1" applyAlignment="1">
      <alignment horizontal="right" vertical="center"/>
    </xf>
    <xf numFmtId="0" fontId="0" fillId="0" borderId="0" xfId="0" applyFill="1" applyBorder="1"/>
    <xf numFmtId="0" fontId="0" fillId="0" borderId="15" xfId="0" applyBorder="1" applyAlignment="1">
      <alignment horizontal="right"/>
    </xf>
    <xf numFmtId="0" fontId="0" fillId="0" borderId="21" xfId="0" applyBorder="1"/>
    <xf numFmtId="0" fontId="0" fillId="0" borderId="15" xfId="0" applyFill="1" applyBorder="1" applyAlignment="1">
      <alignment horizontal="right"/>
    </xf>
    <xf numFmtId="0" fontId="0" fillId="0" borderId="14" xfId="0" applyFill="1" applyBorder="1"/>
    <xf numFmtId="22" fontId="0" fillId="0" borderId="11" xfId="0" applyNumberFormat="1" applyBorder="1"/>
    <xf numFmtId="0" fontId="0" fillId="0" borderId="19" xfId="0" applyFill="1" applyBorder="1"/>
    <xf numFmtId="0" fontId="17" fillId="0" borderId="10" xfId="47" applyFill="1" applyBorder="1" applyAlignment="1">
      <alignment horizontal="right"/>
    </xf>
    <xf numFmtId="0" fontId="17" fillId="0" borderId="10" xfId="47" applyNumberFormat="1" applyFont="1" applyFill="1" applyBorder="1" applyAlignment="1" applyProtection="1"/>
    <xf numFmtId="0" fontId="0" fillId="34" borderId="11" xfId="0" applyFill="1" applyBorder="1"/>
    <xf numFmtId="0" fontId="0" fillId="34" borderId="11" xfId="0" applyFill="1" applyBorder="1" applyAlignment="1">
      <alignment horizontal="right"/>
    </xf>
    <xf numFmtId="49" fontId="0" fillId="0" borderId="11" xfId="0" applyNumberFormat="1" applyFill="1" applyBorder="1"/>
    <xf numFmtId="0" fontId="0" fillId="0" borderId="22" xfId="0" applyFill="1" applyBorder="1"/>
    <xf numFmtId="0" fontId="0" fillId="34" borderId="22" xfId="0" applyFill="1" applyBorder="1"/>
    <xf numFmtId="0" fontId="17" fillId="0" borderId="11" xfId="47" applyNumberFormat="1" applyFont="1" applyFill="1" applyBorder="1" applyAlignment="1" applyProtection="1"/>
    <xf numFmtId="0" fontId="0" fillId="0" borderId="22" xfId="0" applyBorder="1"/>
    <xf numFmtId="0" fontId="0" fillId="0" borderId="23" xfId="0" applyFill="1" applyBorder="1"/>
    <xf numFmtId="0" fontId="0" fillId="0" borderId="18" xfId="0" applyFill="1" applyBorder="1"/>
    <xf numFmtId="170" fontId="0" fillId="0" borderId="11" xfId="0" applyNumberFormat="1" applyBorder="1"/>
    <xf numFmtId="14" fontId="0" fillId="0" borderId="11" xfId="0" applyNumberFormat="1" applyFill="1" applyBorder="1"/>
    <xf numFmtId="0" fontId="0" fillId="0" borderId="20" xfId="0" applyFont="1" applyFill="1" applyBorder="1"/>
    <xf numFmtId="0" fontId="0" fillId="49" borderId="10" xfId="0" applyFill="1" applyBorder="1"/>
    <xf numFmtId="0" fontId="31" fillId="0" borderId="10" xfId="0" quotePrefix="1" applyFont="1" applyFill="1" applyBorder="1"/>
    <xf numFmtId="0" fontId="0" fillId="0" borderId="10" xfId="0" applyFill="1" applyBorder="1" applyAlignment="1">
      <alignment horizontal="center" vertical="center"/>
    </xf>
    <xf numFmtId="0" fontId="20" fillId="0" borderId="10" xfId="42" quotePrefix="1" applyFill="1" applyBorder="1"/>
    <xf numFmtId="0" fontId="0" fillId="40" borderId="10" xfId="0" applyFill="1" applyBorder="1" applyAlignment="1"/>
    <xf numFmtId="0" fontId="0" fillId="50" borderId="10" xfId="0" applyFill="1" applyBorder="1"/>
    <xf numFmtId="0" fontId="25" fillId="0" borderId="10" xfId="0" applyFont="1" applyFill="1" applyBorder="1"/>
    <xf numFmtId="0" fontId="32" fillId="0" borderId="10" xfId="0" applyFont="1" applyBorder="1"/>
    <xf numFmtId="0" fontId="25" fillId="0" borderId="11" xfId="0" applyFont="1" applyFill="1" applyBorder="1"/>
    <xf numFmtId="0" fontId="0" fillId="0" borderId="11" xfId="0" applyFont="1" applyBorder="1"/>
    <xf numFmtId="0" fontId="27" fillId="0" borderId="10" xfId="0" applyFont="1" applyBorder="1"/>
    <xf numFmtId="0" fontId="28" fillId="0" borderId="0" xfId="0" applyFont="1"/>
    <xf numFmtId="0" fontId="0" fillId="0" borderId="14" xfId="0" applyBorder="1" applyAlignment="1">
      <alignment horizontal="center" vertical="center"/>
    </xf>
    <xf numFmtId="0" fontId="17" fillId="0" borderId="11" xfId="43" applyFont="1" applyFill="1" applyBorder="1" applyAlignment="1">
      <alignment horizontal="left" vertical="center"/>
    </xf>
    <xf numFmtId="0" fontId="17" fillId="0" borderId="13" xfId="43" applyFill="1" applyBorder="1" applyAlignment="1">
      <alignment horizontal="left" vertical="center"/>
    </xf>
    <xf numFmtId="0" fontId="0" fillId="0" borderId="13" xfId="0" applyFill="1" applyBorder="1" applyAlignment="1">
      <alignment horizontal="left" vertical="center"/>
    </xf>
    <xf numFmtId="0" fontId="0" fillId="0" borderId="18" xfId="0" applyFill="1" applyBorder="1" applyAlignment="1">
      <alignment horizontal="left" vertical="center"/>
    </xf>
    <xf numFmtId="0" fontId="0" fillId="0" borderId="11" xfId="0" applyFill="1" applyBorder="1" applyAlignment="1">
      <alignment horizontal="left"/>
    </xf>
    <xf numFmtId="0" fontId="0" fillId="0" borderId="11" xfId="0" applyFont="1" applyBorder="1" applyAlignment="1">
      <alignment vertical="center"/>
    </xf>
    <xf numFmtId="0" fontId="25" fillId="0" borderId="11" xfId="0" applyFont="1" applyBorder="1"/>
    <xf numFmtId="0" fontId="33" fillId="0" borderId="10" xfId="0" applyFont="1" applyBorder="1"/>
    <xf numFmtId="0" fontId="0" fillId="0" borderId="13" xfId="0" applyBorder="1" applyAlignment="1">
      <alignment horizontal="center" vertical="center"/>
    </xf>
    <xf numFmtId="0" fontId="0" fillId="0" borderId="19" xfId="0" applyBorder="1" applyAlignment="1">
      <alignment horizontal="center" vertical="center"/>
    </xf>
    <xf numFmtId="0" fontId="0" fillId="35" borderId="10" xfId="0" applyNumberFormat="1" applyFont="1" applyFill="1" applyBorder="1" applyAlignment="1" applyProtection="1"/>
    <xf numFmtId="0" fontId="0" fillId="0" borderId="10" xfId="0" applyBorder="1" applyAlignment="1">
      <alignment horizontal="left" vertical="top" indent="1"/>
    </xf>
    <xf numFmtId="0" fontId="34" fillId="0" borderId="10" xfId="0" applyFont="1" applyBorder="1" applyAlignment="1">
      <alignment horizontal="center" vertical="center"/>
    </xf>
    <xf numFmtId="49" fontId="0" fillId="0" borderId="10" xfId="0" applyNumberFormat="1" applyBorder="1" applyAlignment="1">
      <alignment horizontal="center" vertical="center"/>
    </xf>
    <xf numFmtId="0" fontId="17" fillId="0" borderId="11" xfId="43" applyFill="1" applyBorder="1" applyAlignment="1">
      <alignment horizontal="left" vertical="center"/>
    </xf>
    <xf numFmtId="0" fontId="0" fillId="34" borderId="11" xfId="0" applyFont="1" applyFill="1" applyBorder="1"/>
    <xf numFmtId="0" fontId="0" fillId="0" borderId="18" xfId="0" applyBorder="1" applyAlignment="1">
      <alignment horizontal="left" vertical="center"/>
    </xf>
    <xf numFmtId="0" fontId="0" fillId="0" borderId="13" xfId="0" applyBorder="1" applyAlignment="1">
      <alignment horizontal="left" vertical="center"/>
    </xf>
    <xf numFmtId="0" fontId="25" fillId="0" borderId="10" xfId="0" applyFont="1" applyBorder="1" applyAlignment="1">
      <alignment horizontal="right"/>
    </xf>
    <xf numFmtId="14" fontId="0" fillId="35" borderId="10" xfId="0" applyNumberFormat="1" applyFill="1" applyBorder="1"/>
    <xf numFmtId="14" fontId="0" fillId="0" borderId="0" xfId="0" applyNumberFormat="1"/>
    <xf numFmtId="0" fontId="0" fillId="0" borderId="19" xfId="0" applyBorder="1"/>
    <xf numFmtId="0" fontId="25" fillId="0" borderId="10" xfId="0" applyFont="1" applyBorder="1" applyAlignment="1">
      <alignment horizontal="left"/>
    </xf>
    <xf numFmtId="0" fontId="0" fillId="0" borderId="14" xfId="0" applyFill="1" applyBorder="1" applyAlignment="1">
      <alignment horizontal="right" vertical="center"/>
    </xf>
    <xf numFmtId="0" fontId="18" fillId="31" borderId="0" xfId="22" applyBorder="1"/>
    <xf numFmtId="0" fontId="35" fillId="0" borderId="10" xfId="44" applyFont="1" applyFill="1" applyBorder="1"/>
    <xf numFmtId="0" fontId="17" fillId="0" borderId="10" xfId="44" applyFill="1" applyBorder="1"/>
    <xf numFmtId="0" fontId="0" fillId="41" borderId="13" xfId="0" applyFill="1" applyBorder="1"/>
    <xf numFmtId="0" fontId="0" fillId="0" borderId="10" xfId="0" quotePrefix="1" applyBorder="1" applyAlignment="1">
      <alignment horizontal="center" vertical="center"/>
    </xf>
    <xf numFmtId="0" fontId="0" fillId="0" borderId="10" xfId="0" applyBorder="1" applyAlignment="1">
      <alignment vertical="center" wrapText="1"/>
    </xf>
    <xf numFmtId="0" fontId="34" fillId="0" borderId="10" xfId="0" applyFont="1" applyBorder="1" applyAlignment="1">
      <alignment horizontal="right" vertical="center"/>
    </xf>
    <xf numFmtId="0" fontId="17" fillId="0" borderId="10" xfId="43" applyFill="1" applyBorder="1" applyAlignment="1">
      <alignment horizontal="right" vertical="center" wrapText="1"/>
    </xf>
    <xf numFmtId="0" fontId="0" fillId="0" borderId="13" xfId="0" applyNumberFormat="1" applyFont="1" applyFill="1" applyBorder="1" applyAlignment="1" applyProtection="1"/>
    <xf numFmtId="0" fontId="0" fillId="51" borderId="10" xfId="0" applyFill="1" applyBorder="1" applyAlignment="1">
      <alignment horizontal="right"/>
    </xf>
    <xf numFmtId="0" fontId="0" fillId="51" borderId="10" xfId="0" applyFill="1" applyBorder="1"/>
    <xf numFmtId="0" fontId="0" fillId="51" borderId="13" xfId="0" applyFill="1" applyBorder="1"/>
    <xf numFmtId="0" fontId="0" fillId="51" borderId="10" xfId="0" applyFill="1" applyBorder="1" applyAlignment="1">
      <alignment horizontal="left"/>
    </xf>
    <xf numFmtId="0" fontId="0" fillId="43" borderId="10" xfId="0" applyFill="1" applyBorder="1" applyAlignment="1">
      <alignment horizontal="right"/>
    </xf>
    <xf numFmtId="0" fontId="0" fillId="43" borderId="13" xfId="0" applyFill="1" applyBorder="1"/>
    <xf numFmtId="0" fontId="0" fillId="43" borderId="10" xfId="0" applyFill="1" applyBorder="1" applyAlignment="1">
      <alignment horizontal="left"/>
    </xf>
    <xf numFmtId="0" fontId="0" fillId="0" borderId="10" xfId="0" applyBorder="1" applyAlignment="1">
      <alignment vertical="top"/>
    </xf>
    <xf numFmtId="0" fontId="0" fillId="0" borderId="10" xfId="0" applyFill="1" applyBorder="1" applyAlignment="1">
      <alignment horizontal="left" vertical="top"/>
    </xf>
    <xf numFmtId="0" fontId="17" fillId="0" borderId="10" xfId="45" applyFont="1" applyFill="1" applyBorder="1"/>
    <xf numFmtId="0" fontId="0" fillId="34" borderId="10" xfId="0" applyFill="1" applyBorder="1" applyAlignment="1"/>
    <xf numFmtId="0" fontId="0" fillId="52" borderId="10" xfId="0" applyFill="1" applyBorder="1"/>
    <xf numFmtId="0" fontId="0" fillId="0" borderId="0" xfId="0" applyBorder="1" applyAlignment="1">
      <alignment horizontal="right"/>
    </xf>
    <xf numFmtId="0" fontId="0" fillId="0" borderId="0" xfId="0" applyBorder="1" applyAlignment="1">
      <alignment horizontal="left"/>
    </xf>
    <xf numFmtId="0" fontId="0" fillId="53" borderId="0" xfId="0" applyFill="1"/>
    <xf numFmtId="0" fontId="0" fillId="53" borderId="10" xfId="0" applyFill="1" applyBorder="1"/>
    <xf numFmtId="0" fontId="0" fillId="53" borderId="10" xfId="0" applyFill="1" applyBorder="1" applyAlignment="1">
      <alignment horizontal="right"/>
    </xf>
    <xf numFmtId="0" fontId="0" fillId="53" borderId="10" xfId="0" applyFill="1" applyBorder="1" applyAlignment="1">
      <alignment horizontal="left"/>
    </xf>
    <xf numFmtId="0" fontId="0" fillId="0" borderId="11" xfId="0" applyBorder="1" applyAlignment="1">
      <alignment horizontal="center" vertical="center"/>
    </xf>
    <xf numFmtId="0" fontId="17" fillId="30" borderId="11" xfId="35" applyBorder="1"/>
    <xf numFmtId="0" fontId="0" fillId="0" borderId="0" xfId="0" applyAlignment="1">
      <alignment horizontal="center"/>
    </xf>
    <xf numFmtId="0" fontId="0" fillId="0" borderId="0" xfId="0" applyFill="1" applyAlignment="1">
      <alignment horizontal="center"/>
    </xf>
    <xf numFmtId="0" fontId="19" fillId="0" borderId="10" xfId="6" applyFill="1" applyBorder="1" applyAlignment="1">
      <alignment horizontal="center"/>
    </xf>
    <xf numFmtId="0" fontId="22" fillId="34" borderId="10" xfId="0" applyFont="1" applyFill="1" applyBorder="1" applyAlignment="1">
      <alignment horizontal="center"/>
    </xf>
    <xf numFmtId="0" fontId="0" fillId="0" borderId="10" xfId="0" quotePrefix="1" applyFill="1" applyBorder="1" applyAlignment="1">
      <alignment horizontal="right"/>
    </xf>
    <xf numFmtId="0" fontId="36" fillId="0" borderId="10" xfId="0" applyFont="1" applyBorder="1" applyAlignment="1">
      <alignment vertical="center"/>
    </xf>
    <xf numFmtId="0" fontId="0" fillId="0" borderId="0" xfId="0" applyAlignment="1">
      <alignment vertical="top"/>
    </xf>
    <xf numFmtId="0" fontId="0" fillId="0" borderId="11" xfId="0" applyFont="1" applyFill="1" applyBorder="1" applyAlignment="1">
      <alignment horizontal="left"/>
    </xf>
    <xf numFmtId="0" fontId="0" fillId="0" borderId="20" xfId="0" applyFont="1" applyBorder="1" applyAlignment="1">
      <alignment vertical="center"/>
    </xf>
    <xf numFmtId="0" fontId="0" fillId="0" borderId="10" xfId="0" applyFont="1" applyFill="1" applyBorder="1" applyAlignment="1">
      <alignment horizontal="right" vertical="center" wrapText="1"/>
    </xf>
    <xf numFmtId="0" fontId="0" fillId="0" borderId="23" xfId="0" applyFont="1" applyFill="1" applyBorder="1" applyAlignment="1">
      <alignment vertical="center"/>
    </xf>
    <xf numFmtId="0" fontId="0" fillId="0" borderId="20" xfId="0" applyBorder="1" applyAlignment="1">
      <alignment horizontal="right"/>
    </xf>
    <xf numFmtId="0" fontId="0" fillId="0" borderId="23" xfId="0" applyFill="1" applyBorder="1" applyAlignment="1">
      <alignment horizontal="right"/>
    </xf>
    <xf numFmtId="0" fontId="21" fillId="33" borderId="20" xfId="0" applyFont="1" applyFill="1" applyBorder="1"/>
    <xf numFmtId="0" fontId="21" fillId="0" borderId="0" xfId="0" applyFont="1" applyFill="1" applyBorder="1"/>
    <xf numFmtId="0" fontId="17" fillId="30" borderId="20" xfId="35" applyFont="1" applyBorder="1"/>
    <xf numFmtId="0" fontId="17" fillId="0" borderId="0" xfId="35" applyFont="1" applyFill="1" applyBorder="1"/>
    <xf numFmtId="0" fontId="17" fillId="30" borderId="11" xfId="35" applyFont="1" applyBorder="1"/>
    <xf numFmtId="0" fontId="17" fillId="30" borderId="22" xfId="35" applyFont="1" applyBorder="1"/>
    <xf numFmtId="0" fontId="0" fillId="0" borderId="14" xfId="0" applyBorder="1" applyAlignment="1">
      <alignment horizontal="left" vertical="top"/>
    </xf>
    <xf numFmtId="0" fontId="17" fillId="0" borderId="10" xfId="43" applyFill="1" applyBorder="1" applyAlignment="1">
      <alignment horizontal="right"/>
    </xf>
    <xf numFmtId="0" fontId="0" fillId="39" borderId="10" xfId="0" applyFill="1" applyBorder="1" applyAlignment="1">
      <alignment horizontal="right"/>
    </xf>
    <xf numFmtId="0" fontId="0" fillId="0" borderId="10" xfId="0" applyFill="1" applyBorder="1" applyAlignment="1">
      <alignment vertical="top"/>
    </xf>
    <xf numFmtId="0" fontId="0" fillId="0" borderId="10" xfId="0" applyBorder="1" applyAlignment="1">
      <alignment horizontal="right" vertical="top"/>
    </xf>
    <xf numFmtId="0" fontId="0" fillId="34" borderId="11" xfId="0" applyFill="1" applyBorder="1" applyAlignment="1"/>
    <xf numFmtId="0" fontId="0" fillId="0" borderId="11" xfId="0" applyFill="1" applyBorder="1" applyAlignment="1"/>
    <xf numFmtId="0" fontId="0" fillId="0" borderId="15" xfId="0" applyBorder="1" applyAlignment="1">
      <alignment horizontal="left"/>
    </xf>
    <xf numFmtId="0" fontId="0" fillId="46" borderId="10" xfId="0" applyFill="1" applyBorder="1" applyAlignment="1">
      <alignment horizontal="center" vertical="center"/>
    </xf>
    <xf numFmtId="0" fontId="0" fillId="0" borderId="10" xfId="0"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top"/>
    </xf>
    <xf numFmtId="0" fontId="0" fillId="36" borderId="10" xfId="0" applyFill="1" applyBorder="1" applyAlignment="1">
      <alignment horizontal="right"/>
    </xf>
    <xf numFmtId="0" fontId="21" fillId="33" borderId="11" xfId="0" applyFont="1" applyFill="1" applyBorder="1"/>
    <xf numFmtId="0" fontId="17" fillId="30" borderId="12" xfId="35" applyFont="1" applyBorder="1"/>
    <xf numFmtId="0" fontId="17" fillId="30" borderId="16" xfId="35" applyFont="1" applyBorder="1"/>
    <xf numFmtId="0" fontId="21" fillId="33" borderId="23" xfId="0" applyFont="1" applyFill="1" applyBorder="1"/>
    <xf numFmtId="0" fontId="37" fillId="0" borderId="10" xfId="0" applyFont="1" applyBorder="1" applyAlignment="1">
      <alignment vertical="center"/>
    </xf>
    <xf numFmtId="0" fontId="0" fillId="30" borderId="15" xfId="0" applyFill="1" applyBorder="1"/>
    <xf numFmtId="0" fontId="17" fillId="30" borderId="24" xfId="35" applyBorder="1"/>
    <xf numFmtId="0" fontId="0" fillId="0" borderId="20" xfId="0" applyFill="1" applyBorder="1" applyAlignment="1">
      <alignment horizontal="center"/>
    </xf>
    <xf numFmtId="0" fontId="0" fillId="0" borderId="25" xfId="0" applyBorder="1"/>
    <xf numFmtId="0" fontId="0" fillId="0" borderId="25" xfId="0" applyFill="1" applyBorder="1"/>
    <xf numFmtId="0" fontId="0" fillId="0" borderId="25" xfId="0" applyFill="1" applyBorder="1" applyAlignment="1"/>
    <xf numFmtId="0" fontId="17" fillId="30" borderId="13" xfId="35" applyFont="1" applyBorder="1"/>
    <xf numFmtId="0" fontId="17" fillId="30" borderId="13" xfId="35" applyBorder="1"/>
    <xf numFmtId="0" fontId="0" fillId="0" borderId="11" xfId="0" applyBorder="1" applyAlignment="1">
      <alignment horizontal="left" vertical="top"/>
    </xf>
    <xf numFmtId="0" fontId="0" fillId="0" borderId="26" xfId="0" applyBorder="1"/>
    <xf numFmtId="0" fontId="0" fillId="0" borderId="25" xfId="0" applyBorder="1" applyAlignment="1">
      <alignment horizontal="left" vertical="center"/>
    </xf>
    <xf numFmtId="0" fontId="0" fillId="0" borderId="25" xfId="0" applyBorder="1" applyAlignment="1">
      <alignment horizontal="left" vertical="top"/>
    </xf>
    <xf numFmtId="0" fontId="27" fillId="0" borderId="10" xfId="0" applyFont="1" applyBorder="1" applyAlignment="1">
      <alignment horizontal="right"/>
    </xf>
  </cellXfs>
  <cellStyles count="49">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ustomBuiltin="1"/>
    <cellStyle name="Normal 19" xfId="43"/>
    <cellStyle name="Normal 2" xfId="44"/>
    <cellStyle name="Normal 2 3" xfId="45"/>
    <cellStyle name="Normal 20" xfId="46"/>
    <cellStyle name="Normal 22" xfId="47"/>
    <cellStyle name="Note" xfId="15" builtinId="10" customBuiltin="1"/>
    <cellStyle name="Output" xfId="10" builtinId="21" customBuiltin="1"/>
    <cellStyle name="Standard 2" xfId="48"/>
    <cellStyle name="Title" xfId="1" builtinId="15" customBuiltin="1"/>
    <cellStyle name="Total" xfId="17" builtinId="25" customBuiltin="1"/>
    <cellStyle name="Warning Text" xfId="14" builtinId="11" customBuiltin="1"/>
  </cellStyles>
  <dxfs count="10">
    <dxf>
      <font>
        <i val="0"/>
        <condense val="0"/>
        <extend val="0"/>
        <color rgb="FF9C0006"/>
      </font>
      <fill>
        <patternFill>
          <bgColor rgb="FFFFC7CE"/>
        </patternFill>
      </fill>
    </dxf>
    <dxf>
      <font>
        <i val="0"/>
        <condense val="0"/>
        <extend val="0"/>
        <color rgb="FF9C0006"/>
      </font>
      <fill>
        <patternFill>
          <bgColor rgb="FFFFC7CE"/>
        </patternFill>
      </fill>
    </dxf>
    <dxf>
      <font>
        <i val="0"/>
        <condense val="0"/>
        <extend val="0"/>
        <color rgb="FF9C0006"/>
      </font>
      <fill>
        <patternFill>
          <bgColor rgb="FFFFC7CE"/>
        </patternFill>
      </fill>
    </dxf>
    <dxf>
      <font>
        <i val="0"/>
        <condense val="0"/>
        <extend val="0"/>
        <color rgb="FF9C0006"/>
      </font>
      <fill>
        <patternFill>
          <bgColor rgb="FFFFC7CE"/>
        </patternFill>
      </fill>
    </dxf>
    <dxf>
      <font>
        <i val="0"/>
        <condense val="0"/>
        <extend val="0"/>
        <color rgb="FF9C0006"/>
      </font>
      <fill>
        <patternFill>
          <bgColor rgb="FFFFC7CE"/>
        </patternFill>
      </fill>
    </dxf>
    <dxf>
      <font>
        <i val="0"/>
        <condense val="0"/>
        <extend val="0"/>
        <color rgb="FF9C0006"/>
      </font>
      <fill>
        <patternFill>
          <bgColor rgb="FFFFC7CE"/>
        </patternFill>
      </fill>
    </dxf>
    <dxf>
      <font>
        <i val="0"/>
        <condense val="0"/>
        <extend val="0"/>
        <color rgb="FF9C0006"/>
      </font>
      <fill>
        <patternFill>
          <bgColor rgb="FFFFC7CE"/>
        </patternFill>
      </fill>
    </dxf>
    <dxf>
      <font>
        <i val="0"/>
        <condense val="0"/>
        <extend val="0"/>
        <color rgb="FF9C0006"/>
      </font>
      <fill>
        <patternFill>
          <bgColor rgb="FFFFC7CE"/>
        </patternFill>
      </fill>
    </dxf>
    <dxf>
      <font>
        <i val="0"/>
        <condense val="0"/>
        <extend val="0"/>
        <color rgb="FF9C0006"/>
      </font>
      <fill>
        <patternFill>
          <bgColor rgb="FFFFC7CE"/>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 Target="worksheets/sheet2.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 Target="worksheets/sheet3.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 Target="worksheets/sheet4.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 Target="worksheets/sheet5.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 Target="worksheets/sheet6.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externalLinks/externalLink1.xml" Type="http://schemas.openxmlformats.org/officeDocument/2006/relationships/externalLink"/><Relationship Id="rId67" Target="externalLinks/externalLink2.xml" Type="http://schemas.openxmlformats.org/officeDocument/2006/relationships/externalLink"/><Relationship Id="rId68" Target="externalLinks/externalLink3.xml" Type="http://schemas.openxmlformats.org/officeDocument/2006/relationships/externalLink"/><Relationship Id="rId69" Target="externalLinks/externalLink4.xml" Type="http://schemas.openxmlformats.org/officeDocument/2006/relationships/externalLink"/><Relationship Id="rId7" Target="worksheets/sheet7.xml" Type="http://schemas.openxmlformats.org/officeDocument/2006/relationships/worksheet"/><Relationship Id="rId70" Target="externalLinks/externalLink5.xml" Type="http://schemas.openxmlformats.org/officeDocument/2006/relationships/externalLink"/><Relationship Id="rId71" Target="externalLinks/externalLink6.xml" Type="http://schemas.openxmlformats.org/officeDocument/2006/relationships/externalLink"/><Relationship Id="rId72" Target="externalLinks/externalLink7.xml" Type="http://schemas.openxmlformats.org/officeDocument/2006/relationships/externalLink"/><Relationship Id="rId73" Target="externalLinks/externalLink8.xml" Type="http://schemas.openxmlformats.org/officeDocument/2006/relationships/externalLink"/><Relationship Id="rId74" Target="theme/theme1.xml" Type="http://schemas.openxmlformats.org/officeDocument/2006/relationships/theme"/><Relationship Id="rId75" Target="styles.xml" Type="http://schemas.openxmlformats.org/officeDocument/2006/relationships/styles"/><Relationship Id="rId76" Target="sharedStrings.xml" Type="http://schemas.openxmlformats.org/officeDocument/2006/relationships/sharedStrings"/><Relationship Id="rId77" Target="calcChain.xml" Type="http://schemas.openxmlformats.org/officeDocument/2006/relationships/calcChain"/><Relationship Id="rId8" Target="worksheets/sheet8.xml" Type="http://schemas.openxmlformats.org/officeDocument/2006/relationships/worksheet"/><Relationship Id="rId9" Target="worksheets/sheet9.xml" Type="http://schemas.openxmlformats.org/officeDocument/2006/relationships/worksheet"/></Relationships>
</file>

<file path=xl/externalLinks/_rels/externalLink1.xml.rels><?xml version="1.0" encoding="UTF-8" standalone="no"?><Relationships xmlns="http://schemas.openxmlformats.org/package/2006/relationships"><Relationship Id="rId1" Target="file://///10.216.130.14/Dabag%20Project$/Users/r.aditya.satpathy/Desktop/TASKMAN/27Nov/RegisterManagement-test-data-Iteration5-ein2.xlsm" TargetMode="External" Type="http://schemas.openxmlformats.org/officeDocument/2006/relationships/externalLinkPath"/></Relationships>
</file>

<file path=xl/externalLinks/_rels/externalLink2.xml.rels><?xml version="1.0" encoding="UTF-8" standalone="no"?><Relationships xmlns="http://schemas.openxmlformats.org/package/2006/relationships"><Relationship Id="rId1" Target="file://///10.216.130.14/Dabag%20Project$/Users/A648089/AppData/Local/Microsoft/Windows/Temporary%20Internet%20Files/Content.IE5/SY3V98RS/RegisterManagement-test-data-Iteration4.xlsm" TargetMode="External" Type="http://schemas.openxmlformats.org/officeDocument/2006/relationships/externalLinkPath"/></Relationships>
</file>

<file path=xl/externalLinks/_rels/externalLink3.xml.rels><?xml version="1.0" encoding="UTF-8" standalone="no"?><Relationships xmlns="http://schemas.openxmlformats.org/package/2006/relationships"><Relationship Id="rId1" Target="file://///10.216.130.14/Dabag%20Project$/Bindu/TestData/RegisterManagement-test-data-Iteration5-testscenarios.xlsm" TargetMode="External" Type="http://schemas.openxmlformats.org/officeDocument/2006/relationships/externalLinkPath"/></Relationships>
</file>

<file path=xl/externalLinks/_rels/externalLink4.xml.rels><?xml version="1.0" encoding="UTF-8" standalone="no"?><Relationships xmlns="http://schemas.openxmlformats.org/package/2006/relationships"><Relationship Id="rId1" Target="file://///10.216.130.14/Dabag%20Project$/Users/nitesh.satish.singh/Documents/Dabag%20Files/IT%2004%20Docs/Test%20Data%20Macros/TaskManagement-test-data.xml" TargetMode="External" Type="http://schemas.openxmlformats.org/officeDocument/2006/relationships/externalLinkPath"/></Relationships>
</file>

<file path=xl/externalLinks/_rels/externalLink5.xml.rels><?xml version="1.0" encoding="UTF-8" standalone="no"?><Relationships xmlns="http://schemas.openxmlformats.org/package/2006/relationships"><Relationship Id="rId1" Target="file:///Z:/Users/pawan.kamlesh.rohra/Desktop/TaskManagement-test-data_1.xml" TargetMode="External" Type="http://schemas.openxmlformats.org/officeDocument/2006/relationships/externalLinkPath"/></Relationships>
</file>

<file path=xl/externalLinks/_rels/externalLink6.xml.rels><?xml version="1.0" encoding="UTF-8" standalone="no"?><Relationships xmlns="http://schemas.openxmlformats.org/package/2006/relationships"><Relationship Id="rId1" Target="file://///10.216.130.14/Dabag%20Project$/Users/r.aditya.satpathy/Desktop/TASKMAN/16/TaskManagement-test-data_new%20temp.xml" TargetMode="External" Type="http://schemas.openxmlformats.org/officeDocument/2006/relationships/externalLinkPath"/></Relationships>
</file>

<file path=xl/externalLinks/_rels/externalLink7.xml.rels><?xml version="1.0" encoding="UTF-8" standalone="no"?><Relationships xmlns="http://schemas.openxmlformats.org/package/2006/relationships"><Relationship Id="rId1" Target="file://///10.216.130.14/Dabag%20Project$/Users/A669713/AppData/Local/Microsoft/Windows/Temporary%20Internet%20Files/Content.Outlook/F864POA5/RegisterManagement-test-data.xml" TargetMode="External" Type="http://schemas.openxmlformats.org/officeDocument/2006/relationships/externalLinkPath"/></Relationships>
</file>

<file path=xl/externalLinks/_rels/externalLink8.xml.rels><?xml version="1.0" encoding="UTF-8" standalone="no"?><Relationships xmlns="http://schemas.openxmlformats.org/package/2006/relationships"><Relationship Id="rId1" Target="file://///10.216.130.14/Dabag%20Project$/Users/r.aditya.satpathy/Desktop/Back%20up/TASKMAN/16/TaskManagement-test-data_new%20temp.xml"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tities"/>
      <sheetName val="Eintragung"/>
      <sheetName val="Eintragung_HIST"/>
      <sheetName val="KompositAenderungsobjekt"/>
      <sheetName val="KompositAenderungsobjekt_HIST"/>
      <sheetName val="HOF"/>
      <sheetName val="HOF_HIST"/>
      <sheetName val="Grundbuchblatt"/>
      <sheetName val="Grundbuchblatt_HIST"/>
      <sheetName val="Flurstueck"/>
      <sheetName val="Flurstueck_HIST"/>
      <sheetName val="Mehrfachbelastung"/>
      <sheetName val="Mehrfachbelastung_HIST"/>
      <sheetName val="PFAENDUNG"/>
      <sheetName val="PFAENDUNG_HIST"/>
      <sheetName val="NACHERBFOLGE"/>
      <sheetName val="NACHERBFOLGE_HIST"/>
      <sheetName val="NACHERBE"/>
      <sheetName val="NACHERBE_HIST"/>
      <sheetName val="Person"/>
      <sheetName val="Person_HIST"/>
      <sheetName val="WIDERSPRUCH"/>
      <sheetName val="WIDERSPRUCH_HIST"/>
      <sheetName val="Eintragungsbeteiligter"/>
      <sheetName val="Eintragungsbeteiligter_HIST"/>
      <sheetName val="AENDERUNGSOBJEKT"/>
      <sheetName val="AENDERUNGSOBJEKT_HIST"/>
      <sheetName val="AENDERUNGSVORMERKUNG"/>
      <sheetName val="AENDERUNGSVORMERKUNG_HIST"/>
      <sheetName val="Belastung"/>
      <sheetName val="Belastung_HIST"/>
      <sheetName val="WEGSERIE"/>
      <sheetName val="WEGSERIE_HIST"/>
      <sheetName val="Buchungsstelle"/>
      <sheetName val="Buchungsstelle_HIST"/>
      <sheetName val="SONDEREIGENTUM"/>
      <sheetName val="SONDEREIGENTUM_HIST"/>
      <sheetName val="BezGrundstueckFlurstueck"/>
      <sheetName val="BezGrundstueckFlurstueck_HIST"/>
      <sheetName val="WIDERSPRUCHBELASTUNG"/>
      <sheetName val="WIDERSPRUCHBELASTUNG_HIST"/>
      <sheetName val="Vollstreckbarkeit"/>
      <sheetName val="Vollstreckbarkeit_HIST"/>
      <sheetName val="Eintragungsgrundlage"/>
      <sheetName val="Eintragungsgrundlage_HIST"/>
      <sheetName val="Nebenleistung"/>
      <sheetName val="Nebenleistung_HIST"/>
      <sheetName val="Zins"/>
      <sheetName val="Zins_HIST"/>
      <sheetName val="BezBelastungEigentuemer"/>
      <sheetName val="BezBelastungEigentuemer_HIST"/>
      <sheetName val="BezBuchstelleEigentuemer"/>
      <sheetName val="BezBuchstelleEigentuemer_HIST"/>
      <sheetName val="BezBuchstelleBelastung"/>
      <sheetName val="BezBuchstelleBelastung_HIST"/>
      <sheetName val="BezBuchstelleErwerbsgrd"/>
      <sheetName val="BezBuchstelleErwerbsgrd_HIST"/>
      <sheetName val="Teilflaechenbelastung"/>
      <sheetName val="Teilflaechenbelastung_HIST"/>
      <sheetName val="Rangvorbehalt"/>
      <sheetName val="Rangvorbehalt_HIST"/>
      <sheetName val="Rangvermerk"/>
      <sheetName val="Rangvermerk_HIST"/>
      <sheetName val="BezRangvermerkBuchstelle"/>
      <sheetName val="BezRangvermerkBuchstelle_HIST"/>
      <sheetName val="BezRangvermEigentuemer"/>
      <sheetName val="BezRangvermEigentuemer_HIST"/>
      <sheetName val="BezRangvorbehEigentuemer"/>
      <sheetName val="BezRangvorbehEigentuemer_HIST"/>
      <sheetName val="BezRangvorbehBuchstelle"/>
      <sheetName val="BezRangvorbehBuchstelle_HIST"/>
      <sheetName val="BezBelAbt3Ausschl1179a"/>
      <sheetName val="BezBelAbt3Ausschl1179a_HIST"/>
      <sheetName val="BEZBLATTEINTRAGUNG"/>
      <sheetName val="BEZBLATTEINTRAGUNG_HIST"/>
      <sheetName val="Dinglichberechtigter"/>
      <sheetName val="DINGLICHBERECHTIGTER_HIST"/>
      <sheetName val="WIRKSAMKEITSVERMERK"/>
      <sheetName val="WIRKSAMKEITSVERMERK_HIST"/>
      <sheetName val="BEZWIDERSPRUCHEIGENTUEMER"/>
      <sheetName val="BEZWIDERSPRUCHEIGENTUEMER_HIST"/>
      <sheetName val="BEZBUCHSTELLEWIDERSPRUCH"/>
      <sheetName val="BEZBUCHSTELLEWIDERSPRUCH_HIST"/>
      <sheetName val="BEZMEHRFBELASTUNGBLATT"/>
      <sheetName val="BEZMEHRFBELASTUNGBLATT_HIST"/>
      <sheetName val="Grundpfandrechtsbrief"/>
      <sheetName val="Grundpfandrechtsbrief_HIST"/>
      <sheetName val="VerfBeschrBerechtigter"/>
      <sheetName val="VerfBeschrBerechtigter_HIST"/>
      <sheetName val="ParteiKraftAmtes"/>
      <sheetName val="ParteiKraftAmtes_HIST"/>
      <sheetName val="Zustellungsbevollmaechtig"/>
      <sheetName val="Zustellungsbevollmaechtig_HIST"/>
      <sheetName val="GRUNDBUCHBLATTVORSYSTEM"/>
      <sheetName val="GRUNDBUCHBLATTVORSYSTEM_HIST"/>
      <sheetName val="BEZBRIEFBELASTUNG"/>
      <sheetName val="BEZBRIEFBELASTUNG_HIST"/>
      <sheetName val="LAGEBEZEICHNUNG"/>
      <sheetName val="LAGEBEZEICHNUNG_HIST"/>
      <sheetName val="WIRTSCHAFTSARTZUORDNUNG"/>
      <sheetName val="WIRTSCHAFTSARTZUORDNUNG_HIST"/>
      <sheetName val="EINTRAGUNGOBJEKTZUORDNUNG"/>
      <sheetName val="EINTRAGUNGOBJEKTZUORDNUNG_HIST"/>
    </sheetNames>
    <sheetDataSet>
      <sheetData sheetId="0"/>
      <sheetData sheetId="1"/>
      <sheetData sheetId="2"/>
      <sheetData sheetId="3"/>
      <sheetData sheetId="4"/>
      <sheetData sheetId="5"/>
      <sheetData sheetId="6"/>
      <sheetData sheetId="7">
        <row r="52">
          <cell r="W52" t="str">
            <v>VOR</v>
          </cell>
          <cell r="X52" t="str">
            <v>2671_1</v>
          </cell>
        </row>
        <row r="56">
          <cell r="W56" t="str">
            <v>VOR</v>
          </cell>
          <cell r="X56" t="str">
            <v>2664_1</v>
          </cell>
        </row>
        <row r="57">
          <cell r="W57" t="str">
            <v>VOR</v>
          </cell>
          <cell r="X57" t="str">
            <v>2664_2</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tities"/>
      <sheetName val="Eintragung"/>
      <sheetName val="Eintragung_HIST"/>
      <sheetName val="Eintragungsobjekt"/>
      <sheetName val="Eintragungsobjekt_HIST"/>
      <sheetName val="KompositAenderungsobjekt"/>
      <sheetName val="KompositAenderungsobjekt_HIST"/>
      <sheetName val="Grundbuchblatt"/>
      <sheetName val="Grundbuchblatt_HIST"/>
      <sheetName val="Flurstueck"/>
      <sheetName val="Flurstueck_HIST"/>
      <sheetName val="Mehrfachbelastung"/>
      <sheetName val="Mehrfachbelastung_HIST"/>
      <sheetName val="PFAENDUNG"/>
      <sheetName val="PFAENDUNG_HIST"/>
      <sheetName val="NACHERBFOLGE"/>
      <sheetName val="NACHERBFOLGE_HIST"/>
      <sheetName val="NACHERBE"/>
      <sheetName val="NACHERBE_HIST"/>
      <sheetName val="Belastung"/>
      <sheetName val="Belastung_HIST"/>
      <sheetName val="BelastungAbt2"/>
      <sheetName val="BelastungAbt2_HIST"/>
      <sheetName val="BelastungAbt3"/>
      <sheetName val="BelastungAbt3_HIST"/>
      <sheetName val="Buchungsstelle"/>
      <sheetName val="Buchungsstelle_HIST"/>
      <sheetName val="Grundstueck"/>
      <sheetName val="Grundstueck_HIST"/>
      <sheetName val="WirtschaftsartZuordnung"/>
      <sheetName val="WirtschaftsartZuordnung_HIST"/>
      <sheetName val="BezGrundstueckFlurstueck"/>
      <sheetName val="BezGrundstueckFlurstueck_HIST"/>
      <sheetName val="WIDERSPRUCH"/>
      <sheetName val="WIDERSPRUCH_HIST"/>
      <sheetName val="WIDERSPRUCHBELASTUNG"/>
      <sheetName val="WIDERSPRUCHBELASTUNG_HIST"/>
      <sheetName val="Person"/>
      <sheetName val="Person_HIST"/>
      <sheetName val="Eintragungsbeteiligter"/>
      <sheetName val="Eintragungsbeteiligter_HIST"/>
      <sheetName val="Berechtigter"/>
      <sheetName val="Berechtigter_HIST"/>
      <sheetName val="Eigentuemer"/>
      <sheetName val="Eigentuemer_HIST"/>
      <sheetName val="AENDERUNGSOBJEKT"/>
      <sheetName val="AENDERUNGSOBJEKT_HIST"/>
      <sheetName val="Vollstreckbarkeit"/>
      <sheetName val="Vollstreckbarkeit_HIST"/>
      <sheetName val="Gesamthandsgemeinschaft"/>
      <sheetName val="Gesamthandsgemeinschaft_HIST"/>
      <sheetName val="NatuerlichePerson"/>
      <sheetName val="NatuerlichePerson_HIST"/>
      <sheetName val="JuristischePerson"/>
      <sheetName val="JuristischePerson_HIST"/>
      <sheetName val="Eintragungsgrundlage"/>
      <sheetName val="Eintragungsgrundlage_HIST"/>
      <sheetName val="Nebenleistung"/>
      <sheetName val="Nebenleistung_HIST"/>
      <sheetName val="Zins"/>
      <sheetName val="Zins_HIST"/>
      <sheetName val="Erwerbsgrund"/>
      <sheetName val="Erwerbsgrund_HIST"/>
      <sheetName val="BezBelastungEigentuemer"/>
      <sheetName val="BezBelastungEigentuemer_HIST"/>
      <sheetName val="BezBuchstelleEigentuemer"/>
      <sheetName val="BezBuchstelleEigentuemer_HIST"/>
      <sheetName val="BezBuchstelleBelastung"/>
      <sheetName val="BezBuchstelleBelastung_HIST"/>
      <sheetName val="BezEintrObjEintrGrundl"/>
      <sheetName val="BezEintrObjEintrGrundl_HIST"/>
      <sheetName val="BezBuchstelleErwerbsgrd"/>
      <sheetName val="BezBuchstelleErwerbsgrd_HIST"/>
      <sheetName val="Teilflaechenbelastung"/>
      <sheetName val="Teilflaechenbelastung_HIST"/>
      <sheetName val="Rangvorbehalt"/>
      <sheetName val="Rangvorbehalt_HIST"/>
      <sheetName val="Rangvermerk"/>
      <sheetName val="Rangvermerk_HIST"/>
      <sheetName val="BezRangvermerkBuchstelle"/>
      <sheetName val="BezRangvermerkBuchstelle_HIST"/>
      <sheetName val="BezRangvermEigentuemer"/>
      <sheetName val="BezRangvermEigentuemer_HIST"/>
      <sheetName val="BezRangvorbehEigentuemer"/>
      <sheetName val="BezRangvorbehEigentuemer_HIST"/>
      <sheetName val="BezRangvorbehBuchstelle"/>
      <sheetName val="BezRangvorbehBuchstelle_HIST"/>
      <sheetName val="BezBelAbt3Ausschl1179a"/>
      <sheetName val="BezBelAbt3Ausschl1179a_HIST"/>
      <sheetName val="BEZBLATTEINTRAGUNG"/>
      <sheetName val="BEZBLATTEINTRAGUNG_HIST"/>
      <sheetName val="Dinglichberechtigter"/>
      <sheetName val="DINGLICHBERECHTIGTER_HIST"/>
      <sheetName val="ERBBAURECHT"/>
      <sheetName val="ERBBAURECHT_HIST"/>
      <sheetName val="ERBBAURECHTSAENDERUNG"/>
      <sheetName val="ERBBAURECHTSAENDERUNG_HIST"/>
      <sheetName val="BezErbbaurechtEntlBuchst"/>
      <sheetName val="BezErbbaurechtEntlBuchst_HIST"/>
      <sheetName val="BezErbbaurechtNachbBuchst"/>
      <sheetName val="BezErbbaurechtNachbBuchst_HIST"/>
      <sheetName val="WIRKSAMKEITSVERMERK"/>
      <sheetName val="WIRKSAMKEITSVERMERK_HIST"/>
      <sheetName val="BEZWIDERSPRUCHEIGENTUEMER"/>
      <sheetName val="BEZWIDERSPRUCHEIGENTUEMER_HIST"/>
      <sheetName val="BEZBUCHSTELLEWIDERSPRUCH"/>
      <sheetName val="BEZBUCHSTELLEWIDERSPRUCH_H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tities"/>
      <sheetName val="Eintragung"/>
      <sheetName val="Eintragung_HIST"/>
      <sheetName val="KompositAenderungsobjekt"/>
      <sheetName val="KompositAenderungsobjekt_HIST"/>
      <sheetName val="Grundbuchblatt"/>
      <sheetName val="Grundbuchblatt_HIST"/>
      <sheetName val="Flurstueck"/>
      <sheetName val="Flurstueck_HIST"/>
      <sheetName val="Mehrfachbelastung"/>
      <sheetName val="Mehrfachbelastung_HIST"/>
      <sheetName val="PFAENDUNG"/>
      <sheetName val="PFAENDUNG_HIST"/>
      <sheetName val="NACHERBFOLGE"/>
      <sheetName val="NACHERBFOLGE_HIST"/>
      <sheetName val="NACHERBE"/>
      <sheetName val="NACHERBE_HIST"/>
      <sheetName val="Person"/>
      <sheetName val="Person_HIST"/>
      <sheetName val="WIDERSPRUCH"/>
      <sheetName val="WIDERSPRUCH_HIST"/>
      <sheetName val="Eintragungsbeteiligter"/>
      <sheetName val="Eintragungsbeteiligter_HIST"/>
      <sheetName val="AENDERUNGSOBJEKT"/>
      <sheetName val="AENDERUNGSOBJEKT_HIST"/>
      <sheetName val="AENDERUNGSVORMERKUNG"/>
      <sheetName val="AENDERUNGSVORMERKUNG_HIST"/>
      <sheetName val="Belastung"/>
      <sheetName val="Belastung_HIST"/>
      <sheetName val="WEGSERIE"/>
      <sheetName val="WEGSERIE_HIST"/>
      <sheetName val="Buchungsstelle"/>
      <sheetName val="Buchungsstelle_HIST"/>
      <sheetName val="SONDEREIGENTUM"/>
      <sheetName val="SONDEREIGENTUM_HIST"/>
      <sheetName val="BezGrundstueckFlurstueck"/>
      <sheetName val="BezGrundstueckFlurstueck_HIST"/>
      <sheetName val="WIDERSPRUCHBELASTUNG"/>
      <sheetName val="WIDERSPRUCHBELASTUNG_HIST"/>
      <sheetName val="Vollstreckbarkeit"/>
      <sheetName val="Vollstreckbarkeit_HIST"/>
      <sheetName val="Eintragungsgrundlage"/>
      <sheetName val="Eintragungsgrundlage_HIST"/>
      <sheetName val="Nebenleistung"/>
      <sheetName val="Nebenleistung_HIST"/>
      <sheetName val="Zins"/>
      <sheetName val="Zins_HIST"/>
      <sheetName val="BezBelastungEigentuemer"/>
      <sheetName val="BezBelastungEigentuemer_HIST"/>
      <sheetName val="BezBuchstelleEigentuemer"/>
      <sheetName val="BezBuchstelleEigentuemer_HIST"/>
      <sheetName val="BezBuchstelleBelastung"/>
      <sheetName val="BezBuchstelleBelastung_HIST"/>
      <sheetName val="BezBuchstelleErwerbsgrd"/>
      <sheetName val="BezBuchstelleErwerbsgrd_HIST"/>
      <sheetName val="Teilflaechenbelastung"/>
      <sheetName val="Teilflaechenbelastung_HIST"/>
      <sheetName val="Rangvorbehalt"/>
      <sheetName val="Rangvorbehalt_HIST"/>
      <sheetName val="Rangvermerk"/>
      <sheetName val="Rangvermerk_HIST"/>
      <sheetName val="BezRangvermerkBuchstelle"/>
      <sheetName val="BezRangvermerkBuchstelle_HIST"/>
      <sheetName val="BezRangvermEigentuemer"/>
      <sheetName val="BezRangvermEigentuemer_HIST"/>
      <sheetName val="BezRangvorbehEigentuemer"/>
      <sheetName val="BezRangvorbehEigentuemer_HIST"/>
      <sheetName val="BezRangvorbehBuchstelle"/>
      <sheetName val="BezRangvorbehBuchstelle_HIST"/>
      <sheetName val="BezBelAbt3Ausschl1179a"/>
      <sheetName val="BezBelAbt3Ausschl1179a_HIST"/>
      <sheetName val="BEZBLATTEINTRAGUNG"/>
      <sheetName val="BEZBLATTEINTRAGUNG_HIST"/>
      <sheetName val="Dinglichberechtigter"/>
      <sheetName val="DINGLICHBERECHTIGTER_HIST"/>
      <sheetName val="WIRKSAMKEITSVERMERK"/>
      <sheetName val="WIRKSAMKEITSVERMERK_HIST"/>
      <sheetName val="BEZWIDERSPRUCHEIGENTUEMER"/>
      <sheetName val="BEZWIDERSPRUCHEIGENTUEMER_HIST"/>
      <sheetName val="BEZBUCHSTELLEWIDERSPRUCH"/>
      <sheetName val="BEZBUCHSTELLEWIDERSPRUCH_HIST"/>
      <sheetName val="BEZMEHRFBELASTUNGBLATT"/>
      <sheetName val="BEZMEHRFBELASTUNGBLATT_HIST"/>
      <sheetName val="Grundpfandrechtsbrief"/>
      <sheetName val="Grundpfandrechtsbrief_HIST"/>
      <sheetName val="VerfBeschrBerechtigter"/>
      <sheetName val="VerfBeschrBerechtigter_HIST"/>
      <sheetName val="ParteiKraftAmtes"/>
      <sheetName val="ParteiKraftAmtes_HIST"/>
      <sheetName val="Zustellungsbevollmaechtig"/>
      <sheetName val="Zustellungsbevollmaechtig_HIST"/>
      <sheetName val="GRUNDBUCHBLATTVORSYSTEM"/>
      <sheetName val="GRUNDBUCHBLATTVORSYSTEM_HIST"/>
      <sheetName val="BEZBRIEFBELASTUNG"/>
      <sheetName val="BEZBRIEFBELASTUNG_HIST"/>
      <sheetName val="LAGEBEZEICHNUNG"/>
      <sheetName val="LAGEBEZEICHNUNG_HIST"/>
      <sheetName val="HOF"/>
      <sheetName val="HOF_HIST"/>
      <sheetName val="WIRTSCHAFTSARTZUORDNUNG"/>
      <sheetName val="WIRTSCHAFTSARTZUORDNUNG_HIST"/>
      <sheetName val="BODENORDNUNGSVERFAHREN"/>
      <sheetName val="BEZBODENORDNUNGFLURSTUECK"/>
      <sheetName val="EINTRAGUNGOBJEKTZUORDNUNG"/>
      <sheetName val="EINTRAGUNGOBJEKTZUORDNUNG_H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tities"/>
      <sheetName val="VorlagenAttr"/>
      <sheetName val="Vorgangsvorlage"/>
      <sheetName val="Aktionsgrundvorlage"/>
      <sheetName val="Aktivitaetsvorlage"/>
      <sheetName val="Persoenlicheaktvorlage"/>
      <sheetName val="Systemanwendungsfall"/>
      <sheetName val="MASKEFUERSAF"/>
      <sheetName val="VorgangsAttr"/>
      <sheetName val="Eingang"/>
      <sheetName val="ZuordnungBenutzer"/>
      <sheetName val="PersonVor"/>
      <sheetName val="NatuerlichePersonVor"/>
      <sheetName val="JuristischePersonVor"/>
      <sheetName val="BezGrundbuchblatt"/>
      <sheetName val="Eingangskorb"/>
      <sheetName val="SEQUENZEN"/>
      <sheetName val="MitteilungsempfEintragung"/>
      <sheetName val="TaskAssignmentJob"/>
      <sheetName val="BezAktVorlBenutzGrp"/>
      <sheetName val="BezVorlGrundbuchamt"/>
      <sheetName val="BezVorgVorlRollen"/>
      <sheetName val="BezAktGrundVorlAktVorl"/>
      <sheetName val="Dokument"/>
      <sheetName val="FlurstueckVorgang"/>
      <sheetName val="Vorgang"/>
      <sheetName val="Aktionsgrund"/>
      <sheetName val="Aktivitaet"/>
      <sheetName val="BezAktBenutzerGrp"/>
      <sheetName val="Migrationsauftrag"/>
      <sheetName val="Migrationsauftragselement"/>
      <sheetName val="PersonenAnschrift"/>
      <sheetName val="Sitz"/>
      <sheetName val="Vertreter"/>
      <sheetName val="PersonenBank"/>
      <sheetName val="PersonenTelekommunikation"/>
      <sheetName val="BezPerson"/>
      <sheetName val="BezPersonRollen"/>
      <sheetName val="BezPersonAktionsGrund"/>
      <sheetName val="VorgangsbezogeneAdresse"/>
      <sheetName val="VorgangsbezogeneBank"/>
      <sheetName val="EintragungsgrundlageVor"/>
      <sheetName val="BezAktGrundEintragung"/>
      <sheetName val="BearbeitgegenstVorgang"/>
      <sheetName val="BearbeitgegenReservierung"/>
      <sheetName val="BezAktGrundBearbeitgegnst"/>
      <sheetName val="Visualisierungsstand"/>
      <sheetName val="InboundMessage"/>
      <sheetName val="XJustizMitteilung"/>
      <sheetName val="XJustizDateien"/>
      <sheetName val="BezVorZuordnungBenutzer"/>
      <sheetName val="BezMigZuordnungBenutzer"/>
      <sheetName val="BezEingangLandRegBlatt"/>
      <sheetName val="VorgangFuehrendesObjekt"/>
      <sheetName val="Grundpfandrechtsbriefreg"/>
      <sheetName val="AenderungsverfolgungMig"/>
      <sheetName val="AenderungsverfolgungAkt"/>
      <sheetName val="AusdruckGrundbuchblatt"/>
      <sheetName val="AusdruckWohnungsblatt"/>
      <sheetName val="EintragungVor"/>
      <sheetName val="TaskAssignmentJobEntry"/>
      <sheetName val="BezAktVorlSaf"/>
      <sheetName val="VrgngBerbetgegnst"/>
      <sheetName val="BezGrundBlattGrundpfReg"/>
      <sheetName val="BezEingangVorgang"/>
      <sheetName val="BezPersAktVorlSaf"/>
      <sheetName val="VorAtrLndRegBlat"/>
      <sheetName val="Einsichtsperre"/>
      <sheetName val="VrgVrlAktGrndVrl"/>
      <sheetName val="EngngBrbetgegn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ID</v>
          </cell>
          <cell r="B1" t="str">
            <v>NAME</v>
          </cell>
          <cell r="C1" t="str">
            <v>ERLEDIGUNGSDATUM</v>
          </cell>
        </row>
        <row r="2">
          <cell r="A2" t="str">
            <v>Number</v>
          </cell>
          <cell r="B2" t="str">
            <v>String</v>
          </cell>
          <cell r="C2" t="str">
            <v>Date</v>
          </cell>
        </row>
        <row r="3">
          <cell r="A3" t="str">
            <v>NotNull</v>
          </cell>
          <cell r="B3" t="str">
            <v>NotEmpty</v>
          </cell>
          <cell r="C3" t="str">
            <v>Other</v>
          </cell>
        </row>
        <row r="4">
          <cell r="A4">
            <v>10800001</v>
          </cell>
          <cell r="B4" t="str">
            <v>Eintragung</v>
          </cell>
        </row>
        <row r="5">
          <cell r="A5">
            <v>10800002</v>
          </cell>
          <cell r="B5" t="str">
            <v>Eintragung</v>
          </cell>
        </row>
        <row r="6">
          <cell r="A6">
            <v>10800003</v>
          </cell>
          <cell r="B6" t="str">
            <v>Eintragung</v>
          </cell>
        </row>
        <row r="7">
          <cell r="A7">
            <v>10800004</v>
          </cell>
          <cell r="B7" t="str">
            <v>Eintragung</v>
          </cell>
        </row>
        <row r="8">
          <cell r="A8">
            <v>10800005</v>
          </cell>
          <cell r="B8" t="str">
            <v>Eintragung</v>
          </cell>
        </row>
        <row r="9">
          <cell r="A9">
            <v>10800006</v>
          </cell>
          <cell r="B9" t="str">
            <v>Eintragung</v>
          </cell>
        </row>
        <row r="10">
          <cell r="A10">
            <v>10800007</v>
          </cell>
          <cell r="B10" t="str">
            <v>Eintragung</v>
          </cell>
        </row>
        <row r="11">
          <cell r="A11">
            <v>10810001</v>
          </cell>
          <cell r="B11" t="str">
            <v xml:space="preserve">Grundpfandrecht ohne Brief (brieflose Grundschuld) </v>
          </cell>
        </row>
        <row r="12">
          <cell r="A12">
            <v>10810002</v>
          </cell>
          <cell r="B12" t="str">
            <v xml:space="preserve">Grundpfandrecht ohne Brief (Brieflose Hypothek) </v>
          </cell>
        </row>
        <row r="13">
          <cell r="A13">
            <v>10810003</v>
          </cell>
          <cell r="B13" t="str">
            <v xml:space="preserve">Zwangshypothek </v>
          </cell>
        </row>
        <row r="14">
          <cell r="A14">
            <v>10810004</v>
          </cell>
          <cell r="B14" t="str">
            <v xml:space="preserve">Rentenschuld ohne Brief </v>
          </cell>
        </row>
        <row r="15">
          <cell r="A15">
            <v>10810005</v>
          </cell>
          <cell r="B15" t="str">
            <v xml:space="preserve">Vormerkung §§ 18, 76 GBO Grundpfandrecht o. Brief </v>
          </cell>
        </row>
        <row r="16">
          <cell r="A16">
            <v>10810006</v>
          </cell>
          <cell r="B16" t="str">
            <v>Vormerkung Grundpfandrecht ohne Brief</v>
          </cell>
        </row>
        <row r="17">
          <cell r="A17">
            <v>10810007</v>
          </cell>
          <cell r="B17" t="str">
            <v>Eigentumsänderung an Buchungsstelle eintragen</v>
          </cell>
        </row>
        <row r="18">
          <cell r="A18">
            <v>10820001</v>
          </cell>
          <cell r="B18" t="str">
            <v>Grundpfandrecht ohne Brief (brieflose Grundschuld)</v>
          </cell>
        </row>
        <row r="19">
          <cell r="A19">
            <v>10820002</v>
          </cell>
          <cell r="B19" t="str">
            <v>Grundpfandrecht ohne Brief (Brieflose Hypothek)</v>
          </cell>
        </row>
        <row r="20">
          <cell r="A20">
            <v>10820003</v>
          </cell>
          <cell r="B20" t="str">
            <v>Zwangshypothek</v>
          </cell>
        </row>
        <row r="21">
          <cell r="A21">
            <v>10820004</v>
          </cell>
          <cell r="B21" t="str">
            <v>Rentenschuld ohne Brief</v>
          </cell>
        </row>
        <row r="22">
          <cell r="A22">
            <v>10820005</v>
          </cell>
          <cell r="B22" t="str">
            <v>Vormerkung §§ 18, 76 GBO Grundpfandrecht o. Brief</v>
          </cell>
        </row>
        <row r="23">
          <cell r="A23">
            <v>10820006</v>
          </cell>
          <cell r="B23" t="str">
            <v>Vormerkung Grundpfandrecht ohne Brief</v>
          </cell>
        </row>
        <row r="24">
          <cell r="A24">
            <v>10820007</v>
          </cell>
          <cell r="B24" t="str">
            <v>Flurstück manuell erfassen</v>
          </cell>
        </row>
        <row r="25">
          <cell r="A25">
            <v>10820008</v>
          </cell>
          <cell r="B25" t="str">
            <v>Grundbuchblatt anlegen</v>
          </cell>
        </row>
        <row r="26">
          <cell r="A26">
            <v>10820009</v>
          </cell>
          <cell r="B26" t="str">
            <v>Grundstück einbuchen</v>
          </cell>
        </row>
        <row r="27">
          <cell r="A27">
            <v>10820010</v>
          </cell>
          <cell r="B27" t="str">
            <v>Eigentumsänderung</v>
          </cell>
        </row>
        <row r="28">
          <cell r="A28">
            <v>10820011</v>
          </cell>
          <cell r="B28" t="str">
            <v>Akten anfordern</v>
          </cell>
        </row>
        <row r="29">
          <cell r="A29">
            <v>10800008</v>
          </cell>
          <cell r="B29" t="str">
            <v>Eintragung</v>
          </cell>
        </row>
        <row r="30">
          <cell r="A30">
            <v>10810008</v>
          </cell>
          <cell r="B30" t="str">
            <v xml:space="preserve">Grundpfandrecht ohne Brief (brieflose Grundschuld) </v>
          </cell>
        </row>
        <row r="31">
          <cell r="A31">
            <v>10820012</v>
          </cell>
          <cell r="B31" t="str">
            <v>Grundpfandrecht ohne Brief (brieflose Grundschuld)</v>
          </cell>
        </row>
        <row r="32">
          <cell r="A32">
            <v>10800009</v>
          </cell>
          <cell r="B32" t="str">
            <v>Eintragung</v>
          </cell>
        </row>
        <row r="33">
          <cell r="A33">
            <v>10800010</v>
          </cell>
          <cell r="B33" t="str">
            <v>Eintragung</v>
          </cell>
        </row>
        <row r="34">
          <cell r="A34">
            <v>10800011</v>
          </cell>
          <cell r="B34" t="str">
            <v>Eintragung</v>
          </cell>
        </row>
        <row r="35">
          <cell r="A35">
            <v>10800012</v>
          </cell>
          <cell r="B35" t="str">
            <v>Eintragung</v>
          </cell>
        </row>
        <row r="36">
          <cell r="A36">
            <v>10800013</v>
          </cell>
          <cell r="B36" t="str">
            <v>Eintragung</v>
          </cell>
        </row>
        <row r="37">
          <cell r="A37">
            <v>10800014</v>
          </cell>
          <cell r="B37" t="str">
            <v>Eintragung</v>
          </cell>
        </row>
        <row r="38">
          <cell r="A38">
            <v>10810009</v>
          </cell>
          <cell r="B38" t="str">
            <v xml:space="preserve">Grundpfandrecht ohne Brief (brieflose Grundschuld) </v>
          </cell>
        </row>
        <row r="39">
          <cell r="A39">
            <v>10810010</v>
          </cell>
          <cell r="B39" t="str">
            <v xml:space="preserve">Grundpfandrecht ohne Brief (brieflose Grundschuld) </v>
          </cell>
        </row>
        <row r="40">
          <cell r="A40">
            <v>10810011</v>
          </cell>
          <cell r="B40" t="str">
            <v xml:space="preserve">Vormerkung §§ 18, 76 GBO Grundpfandrecht o. Brief </v>
          </cell>
        </row>
        <row r="41">
          <cell r="A41">
            <v>10810012</v>
          </cell>
          <cell r="B41" t="str">
            <v xml:space="preserve">Grundpfandrecht ohne Brief (brieflose Grundschuld) </v>
          </cell>
        </row>
        <row r="42">
          <cell r="A42">
            <v>10810013</v>
          </cell>
          <cell r="B42" t="str">
            <v xml:space="preserve">Rentenschuld ohne Brief </v>
          </cell>
        </row>
        <row r="43">
          <cell r="A43">
            <v>10810014</v>
          </cell>
          <cell r="B43" t="str">
            <v xml:space="preserve">Zwangshypothek </v>
          </cell>
        </row>
        <row r="44">
          <cell r="A44">
            <v>10820013</v>
          </cell>
          <cell r="B44" t="str">
            <v>Grundpfandrecht ohne Brief (brieflose Grundschuld)</v>
          </cell>
        </row>
        <row r="45">
          <cell r="A45">
            <v>10820014</v>
          </cell>
          <cell r="B45" t="str">
            <v>Grundpfandrecht ohne Brief (brieflose Grundschuld)</v>
          </cell>
        </row>
        <row r="46">
          <cell r="A46">
            <v>10820015</v>
          </cell>
          <cell r="B46" t="str">
            <v>Vormerkung §§ 18, 76 GBO Grundpfandrecht o. Brief</v>
          </cell>
        </row>
        <row r="47">
          <cell r="A47">
            <v>10820016</v>
          </cell>
          <cell r="B47" t="str">
            <v>Grundpfandrecht ohne Brief (brieflose Grundschuld)</v>
          </cell>
        </row>
        <row r="48">
          <cell r="A48">
            <v>10820017</v>
          </cell>
          <cell r="B48" t="str">
            <v>Rentenschuld ohne Brief</v>
          </cell>
        </row>
        <row r="49">
          <cell r="A49">
            <v>10820018</v>
          </cell>
          <cell r="B49" t="str">
            <v>Zwangshypothek</v>
          </cell>
        </row>
        <row r="50">
          <cell r="A50">
            <v>10820019</v>
          </cell>
          <cell r="B50" t="str">
            <v>Grundpfandrecht ohne Brief (brieflose Grundschuld)</v>
          </cell>
        </row>
        <row r="51">
          <cell r="A51">
            <v>10820020</v>
          </cell>
          <cell r="B51" t="str">
            <v>Grundpfandrecht ohne Brief (brieflose Grundschuld)</v>
          </cell>
        </row>
        <row r="52">
          <cell r="A52">
            <v>10820021</v>
          </cell>
          <cell r="B52" t="str">
            <v>Grundpfandrecht ohne Brief (brieflose Grundschuld)</v>
          </cell>
        </row>
        <row r="53">
          <cell r="A53">
            <v>10820022</v>
          </cell>
          <cell r="B53" t="str">
            <v>Grundpfandrecht ohne Brief (brieflose Grundschuld)</v>
          </cell>
        </row>
        <row r="54">
          <cell r="A54">
            <v>10820023</v>
          </cell>
          <cell r="B54" t="str">
            <v>Grundpfandrecht ohne Brief (brieflose Grundschuld)</v>
          </cell>
        </row>
        <row r="55">
          <cell r="A55">
            <v>10820024</v>
          </cell>
          <cell r="B55" t="str">
            <v>Grundpfandrecht ohne Brief (brieflose Grundschuld)</v>
          </cell>
        </row>
        <row r="56">
          <cell r="A56">
            <v>10820025</v>
          </cell>
          <cell r="B56" t="str">
            <v>Grundpfandrecht ohne Brief (brieflose Grundschuld)</v>
          </cell>
        </row>
        <row r="57">
          <cell r="A57">
            <v>10820026</v>
          </cell>
          <cell r="B57" t="str">
            <v>Grundpfandrecht ohne Brief (brieflose Grundschuld)</v>
          </cell>
        </row>
        <row r="58">
          <cell r="A58">
            <v>10820027</v>
          </cell>
          <cell r="B58" t="str">
            <v>Grundpfandrecht ohne Brief (brieflose Grundschuld)</v>
          </cell>
        </row>
        <row r="59">
          <cell r="A59">
            <v>10820028</v>
          </cell>
          <cell r="B59" t="str">
            <v>Grundpfandrecht ohne Brief (brieflose Grundschuld)</v>
          </cell>
        </row>
        <row r="60">
          <cell r="A60">
            <v>10820029</v>
          </cell>
          <cell r="B60" t="str">
            <v>Grundpfandrecht ohne Brief (brieflose Grundschuld)</v>
          </cell>
        </row>
        <row r="61">
          <cell r="A61">
            <v>10820030</v>
          </cell>
          <cell r="B61" t="str">
            <v>Grundpfandrecht ohne Brief (brieflose Grundschuld)</v>
          </cell>
        </row>
        <row r="62">
          <cell r="A62">
            <v>10820031</v>
          </cell>
          <cell r="B62" t="str">
            <v>Grundpfandrecht ohne Brief (brieflose Grundschuld)</v>
          </cell>
        </row>
        <row r="63">
          <cell r="A63">
            <v>10820032</v>
          </cell>
          <cell r="B63" t="str">
            <v>Grundpfandrecht ohne Brief (brieflose Grundschuld)</v>
          </cell>
        </row>
        <row r="64">
          <cell r="A64">
            <v>10820033</v>
          </cell>
          <cell r="B64" t="str">
            <v>Grundpfandrecht ohne Brief (brieflose Grundschuld)</v>
          </cell>
        </row>
        <row r="65">
          <cell r="A65">
            <v>10820034</v>
          </cell>
          <cell r="B65" t="str">
            <v>Grundpfandrecht ohne Brief (brieflose Grundschuld)</v>
          </cell>
        </row>
        <row r="66">
          <cell r="A66">
            <v>10820035</v>
          </cell>
          <cell r="B66" t="str">
            <v>Vormerkung §§ 18, 76 GBO Grundpfandrecht o. Brief</v>
          </cell>
        </row>
        <row r="67">
          <cell r="A67">
            <v>10820036</v>
          </cell>
          <cell r="B67" t="str">
            <v>Vormerkung Grundpfandrecht ohne Brief</v>
          </cell>
        </row>
        <row r="68">
          <cell r="A68">
            <v>10820037</v>
          </cell>
          <cell r="B68" t="str">
            <v>Grundpfandrecht ohne Brief (brieflose Grundschuld)</v>
          </cell>
        </row>
        <row r="69">
          <cell r="A69">
            <v>10820038</v>
          </cell>
          <cell r="B69" t="str">
            <v>Grundpfandrecht ohne Brief (brieflose Grundschuld)</v>
          </cell>
        </row>
        <row r="70">
          <cell r="A70">
            <v>10820039</v>
          </cell>
          <cell r="B70" t="str">
            <v>Grundpfandrecht ohne Brief (brieflose Grundschuld)</v>
          </cell>
        </row>
        <row r="71">
          <cell r="A71">
            <v>10820040</v>
          </cell>
          <cell r="B71" t="str">
            <v>Grundpfandrecht ohne Brief (brieflose Grundschuld)</v>
          </cell>
        </row>
        <row r="72">
          <cell r="A72">
            <v>10820041</v>
          </cell>
          <cell r="B72" t="str">
            <v>Grundpfandrecht ohne Brief (brieflose Grundschuld)</v>
          </cell>
        </row>
        <row r="73">
          <cell r="A73">
            <v>10820042</v>
          </cell>
          <cell r="B73" t="str">
            <v>Grundpfandrecht ohne Brief (brieflose Grundschuld)</v>
          </cell>
        </row>
        <row r="74">
          <cell r="A74">
            <v>10820043</v>
          </cell>
          <cell r="B74" t="str">
            <v>Rentenschuld ohne Brief</v>
          </cell>
        </row>
        <row r="75">
          <cell r="A75">
            <v>10820044</v>
          </cell>
          <cell r="B75" t="str">
            <v>Zwangshypothek</v>
          </cell>
        </row>
        <row r="76">
          <cell r="A76">
            <v>10820045</v>
          </cell>
          <cell r="B76" t="str">
            <v>Zwangshypothek</v>
          </cell>
        </row>
        <row r="77">
          <cell r="A77">
            <v>10820046</v>
          </cell>
          <cell r="B77" t="str">
            <v>Zwangshypothek</v>
          </cell>
        </row>
        <row r="78">
          <cell r="A78">
            <v>10820047</v>
          </cell>
          <cell r="B78" t="str">
            <v>Grundpfandrecht ohne Brief (brieflose Grundschuld)</v>
          </cell>
        </row>
        <row r="79">
          <cell r="A79">
            <v>10820048</v>
          </cell>
          <cell r="B79" t="str">
            <v>Grundpfandrecht ohne Brief (brieflose Grundschuld)</v>
          </cell>
        </row>
        <row r="80">
          <cell r="A80">
            <v>10820049</v>
          </cell>
          <cell r="B80" t="str">
            <v>Zwangshypothek</v>
          </cell>
        </row>
        <row r="81">
          <cell r="A81">
            <v>10820050</v>
          </cell>
          <cell r="B81" t="str">
            <v>Grundpfandrecht ohne Brief (brieflose Grundschuld)</v>
          </cell>
        </row>
        <row r="82">
          <cell r="A82">
            <v>10820051</v>
          </cell>
          <cell r="B82" t="str">
            <v>Grundpfandrecht ohne Brief (brieflose Grundschuld)</v>
          </cell>
        </row>
        <row r="83">
          <cell r="A83">
            <v>10820052</v>
          </cell>
          <cell r="B83" t="str">
            <v>Grundpfandrecht ohne Brief (brieflose Grundschuld)</v>
          </cell>
        </row>
        <row r="84">
          <cell r="A84">
            <v>10820053</v>
          </cell>
          <cell r="B84" t="str">
            <v>Grundpfandrecht ohne Brief (brieflose Grundschuld)</v>
          </cell>
        </row>
        <row r="85">
          <cell r="A85">
            <v>10820054</v>
          </cell>
          <cell r="B85" t="str">
            <v>Grundpfandrecht ohne Brief (brieflose Grundschuld)</v>
          </cell>
        </row>
        <row r="86">
          <cell r="A86">
            <v>10820055</v>
          </cell>
          <cell r="B86" t="str">
            <v>Grundpfandrecht ohne Brief (brieflose Grundschuld)</v>
          </cell>
        </row>
        <row r="87">
          <cell r="A87">
            <v>10820056</v>
          </cell>
          <cell r="B87" t="str">
            <v>Grundpfandrecht ohne Brief (brieflose Grundschuld)</v>
          </cell>
        </row>
        <row r="88">
          <cell r="A88">
            <v>10820057</v>
          </cell>
          <cell r="B88" t="str">
            <v>Grundpfandrecht ohne Brief (brieflose Grundschuld)</v>
          </cell>
        </row>
        <row r="89">
          <cell r="A89">
            <v>10820058</v>
          </cell>
          <cell r="B89" t="str">
            <v>Grundpfandrecht ohne Brief (brieflose Grundschuld)</v>
          </cell>
        </row>
        <row r="90">
          <cell r="A90">
            <v>10820059</v>
          </cell>
          <cell r="B90" t="str">
            <v>Grundpfandrecht ohne Brief (brieflose Grundschuld)</v>
          </cell>
        </row>
        <row r="91">
          <cell r="A91">
            <v>10820060</v>
          </cell>
          <cell r="B91" t="str">
            <v>Grundpfandrecht ohne Brief (brieflose Grundschuld)</v>
          </cell>
        </row>
        <row r="92">
          <cell r="A92">
            <v>10820061</v>
          </cell>
          <cell r="B92" t="str">
            <v>Grundpfandrecht ohne Brief (brieflose Grundschuld)</v>
          </cell>
        </row>
        <row r="93">
          <cell r="A93">
            <v>10820062</v>
          </cell>
          <cell r="B93" t="str">
            <v>Grundpfandrecht ohne Brief (brieflose Grundschuld)</v>
          </cell>
        </row>
        <row r="94">
          <cell r="A94">
            <v>10820063</v>
          </cell>
          <cell r="B94" t="str">
            <v>Grundpfandrecht ohne Brief (brieflose Grundschuld)</v>
          </cell>
        </row>
        <row r="95">
          <cell r="A95">
            <v>10820064</v>
          </cell>
          <cell r="B95" t="str">
            <v>Grundpfandrecht ohne Brief (brieflose Grundschuld)</v>
          </cell>
        </row>
        <row r="96">
          <cell r="A96">
            <v>10820065</v>
          </cell>
          <cell r="B96" t="str">
            <v>Grundpfandrecht ohne Brief (brieflose Grundschuld)</v>
          </cell>
        </row>
        <row r="97">
          <cell r="A97">
            <v>10820066</v>
          </cell>
          <cell r="B97" t="str">
            <v>Grundpfandrecht ohne Brief (brieflose Grundschuld)</v>
          </cell>
        </row>
        <row r="98">
          <cell r="A98">
            <v>10820067</v>
          </cell>
          <cell r="B98" t="str">
            <v>Grundpfandrecht ohne Brief (brieflose Grundschuld)</v>
          </cell>
        </row>
        <row r="99">
          <cell r="A99">
            <v>10820068</v>
          </cell>
          <cell r="B99" t="str">
            <v>Grundpfandrecht ohne Brief (brieflose Grundschuld)</v>
          </cell>
        </row>
        <row r="100">
          <cell r="A100">
            <v>10820069</v>
          </cell>
          <cell r="B100" t="str">
            <v>Grundpfandrecht ohne Brief (brieflose Grundschuld)</v>
          </cell>
        </row>
        <row r="101">
          <cell r="A101">
            <v>10820070</v>
          </cell>
          <cell r="B101" t="str">
            <v>Grundpfandrecht ohne Brief (brieflose Grundschuld)</v>
          </cell>
        </row>
        <row r="102">
          <cell r="A102">
            <v>10820071</v>
          </cell>
          <cell r="B102" t="str">
            <v>Grundpfandrecht ohne Brief (brieflose Grundschuld)</v>
          </cell>
        </row>
        <row r="103">
          <cell r="A103">
            <v>10820072</v>
          </cell>
          <cell r="B103" t="str">
            <v>Grundpfandrecht ohne Brief (brieflose Grundschuld)</v>
          </cell>
        </row>
        <row r="104">
          <cell r="A104">
            <v>10820073</v>
          </cell>
          <cell r="B104" t="str">
            <v>Grundpfandrecht ohne Brief (brieflose Grundschuld)</v>
          </cell>
        </row>
        <row r="105">
          <cell r="A105">
            <v>10820074</v>
          </cell>
          <cell r="B105" t="str">
            <v>Grundpfandrecht ohne Brief (brieflose Grundschuld)</v>
          </cell>
        </row>
        <row r="106">
          <cell r="A106">
            <v>10820075</v>
          </cell>
          <cell r="B106" t="str">
            <v>Grundpfandrecht ohne Brief (brieflose Grundschuld)</v>
          </cell>
        </row>
        <row r="107">
          <cell r="A107">
            <v>10820076</v>
          </cell>
          <cell r="B107" t="str">
            <v>Grundpfandrecht ohne Brief (brieflose Grundschuld)</v>
          </cell>
        </row>
        <row r="108">
          <cell r="A108">
            <v>10820077</v>
          </cell>
          <cell r="B108" t="str">
            <v>Grundpfandrecht ohne Brief (brieflose Grundschuld)</v>
          </cell>
        </row>
        <row r="109">
          <cell r="A109">
            <v>10820078</v>
          </cell>
          <cell r="B109" t="str">
            <v>Grundpfandrecht ohne Brief (brieflose Grundschuld)</v>
          </cell>
        </row>
        <row r="110">
          <cell r="A110">
            <v>10820079</v>
          </cell>
          <cell r="B110" t="str">
            <v>Zwangshypothek</v>
          </cell>
        </row>
        <row r="111">
          <cell r="A111">
            <v>10820080</v>
          </cell>
          <cell r="B111" t="str">
            <v>Grundpfandrecht ohne Brief (brieflose Grundschuld)</v>
          </cell>
        </row>
        <row r="112">
          <cell r="A112">
            <v>10820081</v>
          </cell>
          <cell r="B112" t="str">
            <v>Grundpfandrecht ohne Brief (brieflose Grundschuld)</v>
          </cell>
        </row>
        <row r="113">
          <cell r="A113">
            <v>10820082</v>
          </cell>
          <cell r="B113" t="str">
            <v>Grundpfandrecht ohne Brief (brieflose Grundschuld)</v>
          </cell>
        </row>
        <row r="114">
          <cell r="A114">
            <v>10820083</v>
          </cell>
          <cell r="B114" t="str">
            <v>Grundpfandrecht ohne Brief (brieflose Grundschuld)</v>
          </cell>
        </row>
        <row r="115">
          <cell r="A115">
            <v>10820084</v>
          </cell>
          <cell r="B115" t="str">
            <v>Grundpfandrecht ohne Brief (brieflose Grundschuld)</v>
          </cell>
        </row>
        <row r="116">
          <cell r="A116">
            <v>10820085</v>
          </cell>
          <cell r="B116" t="str">
            <v>Grundpfandrecht ohne Brief (brieflose Grundschuld)</v>
          </cell>
        </row>
        <row r="117">
          <cell r="A117">
            <v>10820086</v>
          </cell>
          <cell r="B117" t="str">
            <v>Grundpfandrecht ohne Brief (brieflose Grundschuld)</v>
          </cell>
        </row>
        <row r="118">
          <cell r="A118">
            <v>10820087</v>
          </cell>
          <cell r="B118" t="str">
            <v>Grundpfandrecht ohne Brief (brieflose Grundschuld)</v>
          </cell>
        </row>
        <row r="119">
          <cell r="A119">
            <v>10820088</v>
          </cell>
          <cell r="B119" t="str">
            <v>Grundpfandrecht ohne Brief (brieflose Grundschuld)</v>
          </cell>
        </row>
        <row r="120">
          <cell r="A120">
            <v>10820089</v>
          </cell>
          <cell r="B120" t="str">
            <v>Grundpfandrecht ohne Brief (brieflose Grundschuld)</v>
          </cell>
        </row>
        <row r="121">
          <cell r="A121">
            <v>10820090</v>
          </cell>
          <cell r="B121" t="str">
            <v>Grundpfandrecht ohne Brief (brieflose Grundschuld)</v>
          </cell>
        </row>
        <row r="122">
          <cell r="A122">
            <v>10820091</v>
          </cell>
          <cell r="B122" t="str">
            <v>Grundpfandrecht ohne Brief (brieflose Grundschuld)</v>
          </cell>
        </row>
        <row r="123">
          <cell r="A123">
            <v>10810015</v>
          </cell>
          <cell r="B123" t="str">
            <v xml:space="preserve">Grundpfandrecht ohne Brief (brieflose Grundschuld) </v>
          </cell>
        </row>
        <row r="124">
          <cell r="A124">
            <v>10810016</v>
          </cell>
          <cell r="B124" t="str">
            <v xml:space="preserve">Grundpfandrecht ohne Brief (brieflose Grundschuld) </v>
          </cell>
        </row>
        <row r="125">
          <cell r="A125">
            <v>10810017</v>
          </cell>
          <cell r="B125" t="str">
            <v xml:space="preserve">Grundpfandrecht ohne Brief (brieflose Grundschuld) </v>
          </cell>
        </row>
        <row r="126">
          <cell r="A126">
            <v>10810018</v>
          </cell>
          <cell r="B126" t="str">
            <v xml:space="preserve">Grundpfandrecht ohne Brief (brieflose Grundschuld) </v>
          </cell>
        </row>
        <row r="127">
          <cell r="A127">
            <v>10810019</v>
          </cell>
          <cell r="B127" t="str">
            <v xml:space="preserve">Grundpfandrecht ohne Brief (brieflose Grundschuld) </v>
          </cell>
        </row>
        <row r="128">
          <cell r="A128">
            <v>10810020</v>
          </cell>
          <cell r="B128" t="str">
            <v xml:space="preserve">Grundpfandrecht ohne Brief (brieflose Grundschuld) </v>
          </cell>
        </row>
        <row r="129">
          <cell r="A129">
            <v>10810021</v>
          </cell>
          <cell r="B129" t="str">
            <v xml:space="preserve">Grundpfandrecht ohne Brief (brieflose Grundschuld) </v>
          </cell>
        </row>
        <row r="130">
          <cell r="A130">
            <v>10810022</v>
          </cell>
          <cell r="B130" t="str">
            <v xml:space="preserve">Grundpfandrecht ohne Brief (brieflose Grundschuld) </v>
          </cell>
        </row>
        <row r="131">
          <cell r="A131">
            <v>10810023</v>
          </cell>
          <cell r="B131" t="str">
            <v xml:space="preserve">Grundpfandrecht ohne Brief (brieflose Grundschuld) </v>
          </cell>
        </row>
        <row r="132">
          <cell r="A132">
            <v>10810024</v>
          </cell>
          <cell r="B132" t="str">
            <v xml:space="preserve">Grundpfandrecht ohne Brief (brieflose Grundschuld) </v>
          </cell>
        </row>
        <row r="133">
          <cell r="A133">
            <v>10810025</v>
          </cell>
          <cell r="B133" t="str">
            <v xml:space="preserve">Grundpfandrecht ohne Brief (brieflose Grundschuld) </v>
          </cell>
        </row>
        <row r="134">
          <cell r="A134">
            <v>10810026</v>
          </cell>
          <cell r="B134" t="str">
            <v xml:space="preserve">Grundpfandrecht ohne Brief (brieflose Grundschuld) </v>
          </cell>
        </row>
        <row r="135">
          <cell r="A135">
            <v>10810027</v>
          </cell>
          <cell r="B135" t="str">
            <v xml:space="preserve">Grundpfandrecht ohne Brief (brieflose Grundschuld) </v>
          </cell>
        </row>
        <row r="136">
          <cell r="A136">
            <v>10810028</v>
          </cell>
          <cell r="B136" t="str">
            <v xml:space="preserve">Grundpfandrecht ohne Brief (brieflose Grundschuld) </v>
          </cell>
        </row>
        <row r="137">
          <cell r="A137">
            <v>10810029</v>
          </cell>
          <cell r="B137" t="str">
            <v xml:space="preserve">Grundpfandrecht ohne Brief (brieflose Grundschuld) </v>
          </cell>
        </row>
        <row r="138">
          <cell r="A138">
            <v>10810030</v>
          </cell>
          <cell r="B138" t="str">
            <v xml:space="preserve">Grundpfandrecht ohne Brief (brieflose Grundschuld) </v>
          </cell>
        </row>
        <row r="139">
          <cell r="A139">
            <v>10810031</v>
          </cell>
          <cell r="B139" t="str">
            <v xml:space="preserve">Vormerkung §§ 18, 76 GBO Grundpfandrecht o. Brief </v>
          </cell>
        </row>
        <row r="140">
          <cell r="A140">
            <v>10810032</v>
          </cell>
          <cell r="B140" t="str">
            <v>Vormerkung Grundpfandrecht ohne Brief</v>
          </cell>
        </row>
        <row r="141">
          <cell r="A141">
            <v>10810033</v>
          </cell>
          <cell r="B141" t="str">
            <v xml:space="preserve">Grundpfandrecht ohne Brief (brieflose Grundschuld) </v>
          </cell>
        </row>
        <row r="142">
          <cell r="A142">
            <v>10810034</v>
          </cell>
          <cell r="B142" t="str">
            <v xml:space="preserve">Grundpfandrecht ohne Brief (brieflose Grundschuld) </v>
          </cell>
        </row>
        <row r="143">
          <cell r="A143">
            <v>10810035</v>
          </cell>
          <cell r="B143" t="str">
            <v xml:space="preserve">Grundpfandrecht ohne Brief (brieflose Grundschuld) </v>
          </cell>
        </row>
        <row r="144">
          <cell r="A144">
            <v>10810036</v>
          </cell>
          <cell r="B144" t="str">
            <v xml:space="preserve">Grundpfandrecht ohne Brief (brieflose Grundschuld) </v>
          </cell>
        </row>
        <row r="145">
          <cell r="A145">
            <v>10810037</v>
          </cell>
          <cell r="B145" t="str">
            <v xml:space="preserve">Grundpfandrecht ohne Brief (brieflose Grundschuld) </v>
          </cell>
        </row>
        <row r="146">
          <cell r="A146">
            <v>10810038</v>
          </cell>
          <cell r="B146" t="str">
            <v xml:space="preserve">Grundpfandrecht ohne Brief (brieflose Grundschuld) </v>
          </cell>
        </row>
        <row r="147">
          <cell r="A147">
            <v>10810039</v>
          </cell>
          <cell r="B147" t="str">
            <v xml:space="preserve">Rentenschuld ohne Brief </v>
          </cell>
        </row>
        <row r="148">
          <cell r="A148">
            <v>10810040</v>
          </cell>
          <cell r="B148" t="str">
            <v xml:space="preserve">Zwangshypothek </v>
          </cell>
        </row>
        <row r="149">
          <cell r="A149">
            <v>10810041</v>
          </cell>
          <cell r="B149" t="str">
            <v xml:space="preserve">Zwangshypothek </v>
          </cell>
        </row>
        <row r="150">
          <cell r="A150">
            <v>10810042</v>
          </cell>
          <cell r="B150" t="str">
            <v xml:space="preserve">Zwangshypothek </v>
          </cell>
        </row>
        <row r="151">
          <cell r="A151">
            <v>10810043</v>
          </cell>
          <cell r="B151" t="str">
            <v xml:space="preserve">Grundpfandrecht ohne Brief (brieflose Grundschuld) </v>
          </cell>
        </row>
        <row r="152">
          <cell r="A152">
            <v>10810044</v>
          </cell>
          <cell r="B152" t="str">
            <v xml:space="preserve">Grundpfandrecht ohne Brief (brieflose Grundschuld) </v>
          </cell>
        </row>
        <row r="153">
          <cell r="A153">
            <v>10810045</v>
          </cell>
          <cell r="B153" t="str">
            <v xml:space="preserve">Zwangshypothek </v>
          </cell>
        </row>
        <row r="154">
          <cell r="A154">
            <v>10810046</v>
          </cell>
          <cell r="B154" t="str">
            <v xml:space="preserve">Grundpfandrecht ohne Brief (brieflose Grundschuld) </v>
          </cell>
        </row>
        <row r="155">
          <cell r="A155">
            <v>10810047</v>
          </cell>
          <cell r="B155" t="str">
            <v xml:space="preserve">Grundpfandrecht ohne Brief (brieflose Grundschuld) </v>
          </cell>
        </row>
        <row r="156">
          <cell r="A156">
            <v>10810048</v>
          </cell>
          <cell r="B156" t="str">
            <v xml:space="preserve">Grundpfandrecht ohne Brief (brieflose Grundschuld) </v>
          </cell>
        </row>
        <row r="157">
          <cell r="A157">
            <v>10810049</v>
          </cell>
          <cell r="B157" t="str">
            <v xml:space="preserve">Grundpfandrecht ohne Brief (brieflose Grundschuld) </v>
          </cell>
        </row>
        <row r="158">
          <cell r="A158">
            <v>10810050</v>
          </cell>
          <cell r="B158" t="str">
            <v xml:space="preserve">Grundpfandrecht ohne Brief (brieflose Grundschuld) </v>
          </cell>
        </row>
        <row r="159">
          <cell r="A159">
            <v>10810051</v>
          </cell>
          <cell r="B159" t="str">
            <v xml:space="preserve">Grundpfandrecht ohne Brief (brieflose Grundschuld) </v>
          </cell>
        </row>
        <row r="160">
          <cell r="A160">
            <v>10810052</v>
          </cell>
          <cell r="B160" t="str">
            <v xml:space="preserve">Grundpfandrecht ohne Brief (brieflose Grundschuld) </v>
          </cell>
        </row>
        <row r="161">
          <cell r="A161">
            <v>10810053</v>
          </cell>
          <cell r="B161" t="str">
            <v xml:space="preserve">Grundpfandrecht ohne Brief (brieflose Grundschuld) </v>
          </cell>
        </row>
        <row r="162">
          <cell r="A162">
            <v>10810054</v>
          </cell>
          <cell r="B162" t="str">
            <v xml:space="preserve">Grundpfandrecht ohne Brief (brieflose Grundschuld) </v>
          </cell>
        </row>
        <row r="163">
          <cell r="A163">
            <v>10810055</v>
          </cell>
          <cell r="B163" t="str">
            <v xml:space="preserve">Grundpfandrecht ohne Brief (brieflose Grundschuld) </v>
          </cell>
        </row>
        <row r="164">
          <cell r="A164">
            <v>10810056</v>
          </cell>
          <cell r="B164" t="str">
            <v xml:space="preserve">Grundpfandrecht ohne Brief (brieflose Grundschuld) </v>
          </cell>
        </row>
        <row r="165">
          <cell r="A165">
            <v>10810057</v>
          </cell>
          <cell r="B165" t="str">
            <v xml:space="preserve">Grundpfandrecht ohne Brief (brieflose Grundschuld) </v>
          </cell>
        </row>
        <row r="166">
          <cell r="A166">
            <v>10810058</v>
          </cell>
          <cell r="B166" t="str">
            <v xml:space="preserve">Grundpfandrecht ohne Brief (brieflose Grundschuld) </v>
          </cell>
        </row>
        <row r="167">
          <cell r="A167">
            <v>10810059</v>
          </cell>
          <cell r="B167" t="str">
            <v xml:space="preserve">Grundpfandrecht ohne Brief (brieflose Grundschuld) </v>
          </cell>
        </row>
        <row r="168">
          <cell r="A168">
            <v>10810060</v>
          </cell>
          <cell r="B168" t="str">
            <v xml:space="preserve">Grundpfandrecht ohne Brief (brieflose Grundschuld) </v>
          </cell>
        </row>
        <row r="169">
          <cell r="A169">
            <v>10810061</v>
          </cell>
          <cell r="B169" t="str">
            <v xml:space="preserve">Grundpfandrecht ohne Brief (brieflose Grundschuld) </v>
          </cell>
        </row>
        <row r="170">
          <cell r="A170">
            <v>10810062</v>
          </cell>
          <cell r="B170" t="str">
            <v xml:space="preserve">Grundpfandrecht ohne Brief (brieflose Grundschuld) </v>
          </cell>
        </row>
        <row r="171">
          <cell r="A171">
            <v>10810063</v>
          </cell>
          <cell r="B171" t="str">
            <v xml:space="preserve">Grundpfandrecht ohne Brief (brieflose Grundschuld) </v>
          </cell>
        </row>
        <row r="172">
          <cell r="A172">
            <v>10810064</v>
          </cell>
          <cell r="B172" t="str">
            <v xml:space="preserve">Grundpfandrecht ohne Brief (brieflose Grundschuld) </v>
          </cell>
        </row>
        <row r="173">
          <cell r="A173">
            <v>10810065</v>
          </cell>
          <cell r="B173" t="str">
            <v xml:space="preserve">Grundpfandrecht ohne Brief (brieflose Grundschuld) </v>
          </cell>
        </row>
        <row r="174">
          <cell r="A174">
            <v>10810066</v>
          </cell>
          <cell r="B174" t="str">
            <v xml:space="preserve">Grundpfandrecht ohne Brief (brieflose Grundschuld) </v>
          </cell>
        </row>
        <row r="175">
          <cell r="A175">
            <v>10810067</v>
          </cell>
          <cell r="B175" t="str">
            <v xml:space="preserve">Grundpfandrecht ohne Brief (brieflose Grundschuld) </v>
          </cell>
        </row>
        <row r="176">
          <cell r="A176">
            <v>10810068</v>
          </cell>
          <cell r="B176" t="str">
            <v xml:space="preserve">Grundpfandrecht ohne Brief (brieflose Grundschuld) </v>
          </cell>
        </row>
        <row r="177">
          <cell r="A177">
            <v>10810069</v>
          </cell>
          <cell r="B177" t="str">
            <v xml:space="preserve">Grundpfandrecht ohne Brief (brieflose Grundschuld) </v>
          </cell>
        </row>
        <row r="178">
          <cell r="A178">
            <v>10810070</v>
          </cell>
          <cell r="B178" t="str">
            <v xml:space="preserve">Grundpfandrecht ohne Brief (brieflose Grundschuld) </v>
          </cell>
        </row>
        <row r="179">
          <cell r="A179">
            <v>10810071</v>
          </cell>
          <cell r="B179" t="str">
            <v xml:space="preserve">Grundpfandrecht ohne Brief (brieflose Grundschuld) </v>
          </cell>
        </row>
        <row r="180">
          <cell r="A180">
            <v>10810072</v>
          </cell>
          <cell r="B180" t="str">
            <v xml:space="preserve">Grundpfandrecht ohne Brief (brieflose Grundschuld) </v>
          </cell>
        </row>
        <row r="181">
          <cell r="A181">
            <v>10810073</v>
          </cell>
          <cell r="B181" t="str">
            <v xml:space="preserve">Grundpfandrecht ohne Brief (brieflose Grundschuld) </v>
          </cell>
        </row>
        <row r="182">
          <cell r="A182">
            <v>10810074</v>
          </cell>
          <cell r="B182" t="str">
            <v xml:space="preserve">Grundpfandrecht ohne Brief (brieflose Grundschuld) </v>
          </cell>
        </row>
        <row r="183">
          <cell r="A183">
            <v>10810075</v>
          </cell>
          <cell r="B183" t="str">
            <v xml:space="preserve">Zwangshypothek </v>
          </cell>
        </row>
        <row r="184">
          <cell r="A184">
            <v>10810076</v>
          </cell>
          <cell r="B184" t="str">
            <v xml:space="preserve">Grundpfandrecht ohne Brief (brieflose Grundschuld) </v>
          </cell>
        </row>
        <row r="185">
          <cell r="A185">
            <v>10810077</v>
          </cell>
          <cell r="B185" t="str">
            <v xml:space="preserve">Grundpfandrecht ohne Brief (brieflose Grundschuld) </v>
          </cell>
        </row>
        <row r="186">
          <cell r="A186">
            <v>10810078</v>
          </cell>
          <cell r="B186" t="str">
            <v xml:space="preserve">Grundpfandrecht ohne Brief (brieflose Grundschuld) </v>
          </cell>
        </row>
        <row r="187">
          <cell r="A187">
            <v>10810079</v>
          </cell>
          <cell r="B187" t="str">
            <v xml:space="preserve">Grundpfandrecht ohne Brief (brieflose Grundschuld) </v>
          </cell>
        </row>
        <row r="188">
          <cell r="A188">
            <v>10810080</v>
          </cell>
          <cell r="B188" t="str">
            <v xml:space="preserve">Grundpfandrecht ohne Brief (brieflose Grundschuld) </v>
          </cell>
        </row>
        <row r="189">
          <cell r="A189">
            <v>10810081</v>
          </cell>
          <cell r="B189" t="str">
            <v xml:space="preserve">Grundpfandrecht ohne Brief (brieflose Grundschuld) </v>
          </cell>
        </row>
        <row r="190">
          <cell r="A190">
            <v>10810082</v>
          </cell>
          <cell r="B190" t="str">
            <v xml:space="preserve">Grundpfandrecht ohne Brief (brieflose Grundschuld) </v>
          </cell>
        </row>
        <row r="191">
          <cell r="A191">
            <v>10810083</v>
          </cell>
          <cell r="B191" t="str">
            <v xml:space="preserve">Grundpfandrecht ohne Brief (brieflose Grundschuld) </v>
          </cell>
        </row>
        <row r="192">
          <cell r="A192">
            <v>10810084</v>
          </cell>
          <cell r="B192" t="str">
            <v xml:space="preserve">Grundpfandrecht ohne Brief (brieflose Grundschuld) </v>
          </cell>
        </row>
        <row r="193">
          <cell r="A193">
            <v>10810085</v>
          </cell>
          <cell r="B193" t="str">
            <v xml:space="preserve">Grundpfandrecht ohne Brief (brieflose Grundschuld) </v>
          </cell>
        </row>
        <row r="194">
          <cell r="A194">
            <v>10810086</v>
          </cell>
          <cell r="B194" t="str">
            <v xml:space="preserve">Grundpfandrecht ohne Brief (brieflose Grundschuld) </v>
          </cell>
        </row>
        <row r="195">
          <cell r="A195">
            <v>10810087</v>
          </cell>
          <cell r="B195" t="str">
            <v xml:space="preserve">Grundpfandrecht ohne Brief (brieflose Grundschuld) </v>
          </cell>
        </row>
        <row r="196">
          <cell r="A196">
            <v>10800015</v>
          </cell>
          <cell r="B196" t="str">
            <v>Eintragung</v>
          </cell>
        </row>
        <row r="197">
          <cell r="A197">
            <v>10800016</v>
          </cell>
          <cell r="B197" t="str">
            <v>Eintragung</v>
          </cell>
        </row>
        <row r="198">
          <cell r="A198">
            <v>10800017</v>
          </cell>
          <cell r="B198" t="str">
            <v>Eintragung</v>
          </cell>
        </row>
        <row r="199">
          <cell r="A199">
            <v>10800018</v>
          </cell>
          <cell r="B199" t="str">
            <v>Eintragung</v>
          </cell>
        </row>
        <row r="200">
          <cell r="A200">
            <v>10800019</v>
          </cell>
          <cell r="B200" t="str">
            <v>Eintragung</v>
          </cell>
        </row>
        <row r="201">
          <cell r="A201">
            <v>10800020</v>
          </cell>
          <cell r="B201" t="str">
            <v>Eintragung</v>
          </cell>
        </row>
        <row r="202">
          <cell r="A202">
            <v>10800021</v>
          </cell>
          <cell r="B202" t="str">
            <v>Eintragung</v>
          </cell>
        </row>
        <row r="203">
          <cell r="A203">
            <v>10800022</v>
          </cell>
          <cell r="B203" t="str">
            <v>Eintragung</v>
          </cell>
        </row>
        <row r="204">
          <cell r="A204">
            <v>10800023</v>
          </cell>
          <cell r="B204" t="str">
            <v>Eintragung</v>
          </cell>
        </row>
        <row r="205">
          <cell r="A205">
            <v>10800024</v>
          </cell>
          <cell r="B205" t="str">
            <v>Eintragung</v>
          </cell>
        </row>
        <row r="206">
          <cell r="A206">
            <v>10800025</v>
          </cell>
          <cell r="B206" t="str">
            <v>Eintragung</v>
          </cell>
        </row>
        <row r="207">
          <cell r="A207">
            <v>10800026</v>
          </cell>
          <cell r="B207" t="str">
            <v>Eintragung</v>
          </cell>
        </row>
        <row r="208">
          <cell r="A208">
            <v>10800027</v>
          </cell>
          <cell r="B208" t="str">
            <v>Eintragung</v>
          </cell>
        </row>
        <row r="209">
          <cell r="A209">
            <v>10800028</v>
          </cell>
          <cell r="B209" t="str">
            <v>Eintragung</v>
          </cell>
        </row>
        <row r="210">
          <cell r="A210">
            <v>10800029</v>
          </cell>
          <cell r="B210" t="str">
            <v>Eintragung</v>
          </cell>
        </row>
        <row r="211">
          <cell r="A211">
            <v>10800030</v>
          </cell>
          <cell r="B211" t="str">
            <v>Eintragung</v>
          </cell>
        </row>
        <row r="212">
          <cell r="A212">
            <v>10800031</v>
          </cell>
          <cell r="B212" t="str">
            <v>Eintragung</v>
          </cell>
        </row>
        <row r="213">
          <cell r="A213">
            <v>10800032</v>
          </cell>
          <cell r="B213" t="str">
            <v>Eintragung</v>
          </cell>
        </row>
        <row r="214">
          <cell r="A214">
            <v>10800033</v>
          </cell>
          <cell r="B214" t="str">
            <v>Eintragung</v>
          </cell>
        </row>
        <row r="215">
          <cell r="A215">
            <v>10800034</v>
          </cell>
          <cell r="B215" t="str">
            <v>Eintragung</v>
          </cell>
        </row>
        <row r="216">
          <cell r="A216">
            <v>10800035</v>
          </cell>
          <cell r="B216" t="str">
            <v>Eintragung</v>
          </cell>
        </row>
        <row r="217">
          <cell r="A217">
            <v>10800036</v>
          </cell>
          <cell r="B217" t="str">
            <v>Eintragung</v>
          </cell>
        </row>
        <row r="218">
          <cell r="A218">
            <v>10800037</v>
          </cell>
          <cell r="B218" t="str">
            <v>Eintragung</v>
          </cell>
        </row>
        <row r="219">
          <cell r="A219">
            <v>10800038</v>
          </cell>
          <cell r="B219" t="str">
            <v>Eintragung</v>
          </cell>
        </row>
        <row r="220">
          <cell r="A220">
            <v>10800039</v>
          </cell>
          <cell r="B220" t="str">
            <v>Eintragung</v>
          </cell>
        </row>
        <row r="221">
          <cell r="A221">
            <v>10800040</v>
          </cell>
          <cell r="B221" t="str">
            <v>Eintragung</v>
          </cell>
        </row>
        <row r="222">
          <cell r="A222">
            <v>10800041</v>
          </cell>
          <cell r="B222" t="str">
            <v>Eintragung</v>
          </cell>
        </row>
        <row r="223">
          <cell r="A223">
            <v>10800042</v>
          </cell>
          <cell r="B223" t="str">
            <v>Eintragung</v>
          </cell>
        </row>
        <row r="224">
          <cell r="A224">
            <v>10800043</v>
          </cell>
          <cell r="B224" t="str">
            <v>Eintragung</v>
          </cell>
        </row>
        <row r="225">
          <cell r="A225">
            <v>10800044</v>
          </cell>
          <cell r="B225" t="str">
            <v>Eintragung</v>
          </cell>
        </row>
        <row r="226">
          <cell r="A226">
            <v>10800045</v>
          </cell>
          <cell r="B226" t="str">
            <v>Eintragung</v>
          </cell>
        </row>
        <row r="227">
          <cell r="A227">
            <v>10800046</v>
          </cell>
          <cell r="B227" t="str">
            <v>Eintragung</v>
          </cell>
        </row>
        <row r="228">
          <cell r="A228">
            <v>10800047</v>
          </cell>
          <cell r="B228" t="str">
            <v>Eintragung</v>
          </cell>
        </row>
        <row r="229">
          <cell r="A229">
            <v>10800048</v>
          </cell>
          <cell r="B229" t="str">
            <v>Eintragung</v>
          </cell>
        </row>
        <row r="230">
          <cell r="A230">
            <v>10800049</v>
          </cell>
          <cell r="B230" t="str">
            <v>Eintragung</v>
          </cell>
        </row>
        <row r="231">
          <cell r="A231">
            <v>10800050</v>
          </cell>
          <cell r="B231" t="str">
            <v>Eintragung</v>
          </cell>
        </row>
        <row r="232">
          <cell r="A232">
            <v>10800051</v>
          </cell>
          <cell r="B232" t="str">
            <v>Eintragung</v>
          </cell>
        </row>
        <row r="233">
          <cell r="A233">
            <v>10800052</v>
          </cell>
          <cell r="B233" t="str">
            <v>Eintragung</v>
          </cell>
        </row>
        <row r="234">
          <cell r="A234">
            <v>10800053</v>
          </cell>
          <cell r="B234" t="str">
            <v>Eintragung</v>
          </cell>
        </row>
        <row r="235">
          <cell r="A235">
            <v>10800054</v>
          </cell>
          <cell r="B235" t="str">
            <v>Eintragung</v>
          </cell>
        </row>
        <row r="236">
          <cell r="A236">
            <v>10800055</v>
          </cell>
          <cell r="B236" t="str">
            <v>Eintragung</v>
          </cell>
        </row>
        <row r="237">
          <cell r="A237">
            <v>10800056</v>
          </cell>
          <cell r="B237" t="str">
            <v>Eintragung</v>
          </cell>
        </row>
        <row r="238">
          <cell r="A238">
            <v>10800057</v>
          </cell>
          <cell r="B238" t="str">
            <v>Eintragung</v>
          </cell>
        </row>
        <row r="239">
          <cell r="A239">
            <v>10800058</v>
          </cell>
          <cell r="B239" t="str">
            <v>Eintragung</v>
          </cell>
        </row>
        <row r="240">
          <cell r="A240">
            <v>10800059</v>
          </cell>
          <cell r="B240" t="str">
            <v>Eintragung</v>
          </cell>
        </row>
        <row r="241">
          <cell r="A241">
            <v>10800060</v>
          </cell>
          <cell r="B241" t="str">
            <v>Eintragung</v>
          </cell>
        </row>
        <row r="242">
          <cell r="A242">
            <v>10800061</v>
          </cell>
          <cell r="B242" t="str">
            <v>Eintragung</v>
          </cell>
        </row>
        <row r="243">
          <cell r="A243">
            <v>10800062</v>
          </cell>
          <cell r="B243" t="str">
            <v>Eintragung</v>
          </cell>
        </row>
        <row r="244">
          <cell r="A244">
            <v>10800063</v>
          </cell>
          <cell r="B244" t="str">
            <v>Eintragung</v>
          </cell>
        </row>
        <row r="245">
          <cell r="A245">
            <v>10800064</v>
          </cell>
          <cell r="B245" t="str">
            <v>Eintragung</v>
          </cell>
        </row>
        <row r="246">
          <cell r="A246">
            <v>10800065</v>
          </cell>
          <cell r="B246" t="str">
            <v>Eintragung</v>
          </cell>
        </row>
        <row r="247">
          <cell r="A247">
            <v>10800066</v>
          </cell>
          <cell r="B247" t="str">
            <v>Eintragung</v>
          </cell>
        </row>
        <row r="248">
          <cell r="A248">
            <v>10800067</v>
          </cell>
          <cell r="B248" t="str">
            <v>Eintragung</v>
          </cell>
        </row>
        <row r="249">
          <cell r="A249">
            <v>10800068</v>
          </cell>
          <cell r="B249" t="str">
            <v>Eintragung</v>
          </cell>
        </row>
        <row r="250">
          <cell r="A250">
            <v>10800069</v>
          </cell>
          <cell r="B250" t="str">
            <v>Eintragung</v>
          </cell>
        </row>
        <row r="251">
          <cell r="A251">
            <v>10800070</v>
          </cell>
          <cell r="B251" t="str">
            <v>Eintragung</v>
          </cell>
        </row>
        <row r="252">
          <cell r="A252">
            <v>10800071</v>
          </cell>
          <cell r="B252" t="str">
            <v>Eintragung</v>
          </cell>
        </row>
        <row r="253">
          <cell r="A253">
            <v>10800072</v>
          </cell>
          <cell r="B253" t="str">
            <v>Eintragung</v>
          </cell>
        </row>
        <row r="254">
          <cell r="A254">
            <v>10800073</v>
          </cell>
          <cell r="B254" t="str">
            <v>Eintragung</v>
          </cell>
        </row>
        <row r="255">
          <cell r="A255">
            <v>10800074</v>
          </cell>
          <cell r="B255" t="str">
            <v>Eintragung</v>
          </cell>
        </row>
        <row r="256">
          <cell r="A256">
            <v>10800075</v>
          </cell>
          <cell r="B256" t="str">
            <v>Eintragung</v>
          </cell>
        </row>
        <row r="257">
          <cell r="A257">
            <v>10800076</v>
          </cell>
          <cell r="B257" t="str">
            <v>Eintragung</v>
          </cell>
        </row>
        <row r="258">
          <cell r="A258">
            <v>10800077</v>
          </cell>
          <cell r="B258" t="str">
            <v>Eintragung</v>
          </cell>
        </row>
        <row r="259">
          <cell r="A259">
            <v>10800078</v>
          </cell>
          <cell r="B259" t="str">
            <v>Eintragung</v>
          </cell>
        </row>
        <row r="260">
          <cell r="A260">
            <v>10800079</v>
          </cell>
          <cell r="B260" t="str">
            <v>Eintragung</v>
          </cell>
        </row>
        <row r="261">
          <cell r="A261">
            <v>10800080</v>
          </cell>
          <cell r="B261" t="str">
            <v>Eintragung</v>
          </cell>
        </row>
        <row r="262">
          <cell r="A262">
            <v>10800081</v>
          </cell>
          <cell r="B262" t="str">
            <v>Eintragung</v>
          </cell>
        </row>
        <row r="263">
          <cell r="A263">
            <v>10800082</v>
          </cell>
          <cell r="B263" t="str">
            <v>Eintragung</v>
          </cell>
        </row>
        <row r="264">
          <cell r="A264">
            <v>10800083</v>
          </cell>
          <cell r="B264" t="str">
            <v>Eintragung</v>
          </cell>
        </row>
        <row r="265">
          <cell r="A265">
            <v>10800084</v>
          </cell>
          <cell r="B265" t="str">
            <v>Eintragung</v>
          </cell>
        </row>
        <row r="266">
          <cell r="A266">
            <v>10800085</v>
          </cell>
          <cell r="B266" t="str">
            <v>Eintragung</v>
          </cell>
        </row>
        <row r="267">
          <cell r="A267">
            <v>10800086</v>
          </cell>
          <cell r="B267" t="str">
            <v>Eintragung</v>
          </cell>
        </row>
        <row r="268">
          <cell r="A268">
            <v>10800087</v>
          </cell>
          <cell r="B268" t="str">
            <v>Eintragung</v>
          </cell>
        </row>
        <row r="269">
          <cell r="A269">
            <v>10800088</v>
          </cell>
          <cell r="B269" t="str">
            <v>Eintragung</v>
          </cell>
        </row>
        <row r="270">
          <cell r="A270">
            <v>10810088</v>
          </cell>
          <cell r="B270" t="str">
            <v xml:space="preserve">Grundpfandrecht ohne Brief (brieflose Grundschuld) </v>
          </cell>
        </row>
        <row r="271">
          <cell r="A271">
            <v>10800089</v>
          </cell>
          <cell r="B271" t="str">
            <v>Eintragung</v>
          </cell>
        </row>
        <row r="272">
          <cell r="A272">
            <v>10800090</v>
          </cell>
          <cell r="B272" t="str">
            <v>Eintragung</v>
          </cell>
        </row>
        <row r="273">
          <cell r="A273">
            <v>10800091</v>
          </cell>
          <cell r="B273" t="str">
            <v>Eintragung</v>
          </cell>
        </row>
        <row r="274">
          <cell r="A274">
            <v>10800092</v>
          </cell>
          <cell r="B274" t="str">
            <v>Eintragung</v>
          </cell>
        </row>
        <row r="275">
          <cell r="A275">
            <v>10800093</v>
          </cell>
          <cell r="B275" t="str">
            <v>Eintragung</v>
          </cell>
        </row>
        <row r="276">
          <cell r="A276">
            <v>10800094</v>
          </cell>
          <cell r="B276" t="str">
            <v>Eintragung</v>
          </cell>
        </row>
        <row r="277">
          <cell r="A277">
            <v>10800095</v>
          </cell>
          <cell r="B277" t="str">
            <v>Eintragung</v>
          </cell>
        </row>
        <row r="278">
          <cell r="A278">
            <v>10800096</v>
          </cell>
          <cell r="B278" t="str">
            <v>Eintragung</v>
          </cell>
        </row>
        <row r="279">
          <cell r="A279">
            <v>10800097</v>
          </cell>
          <cell r="B279" t="str">
            <v>Eintragung</v>
          </cell>
        </row>
        <row r="280">
          <cell r="A280">
            <v>10800098</v>
          </cell>
          <cell r="B280" t="str">
            <v>Eintragung</v>
          </cell>
        </row>
        <row r="281">
          <cell r="A281">
            <v>10800099</v>
          </cell>
          <cell r="B281" t="str">
            <v>Eintragung</v>
          </cell>
        </row>
        <row r="282">
          <cell r="A282">
            <v>10800100</v>
          </cell>
          <cell r="B282" t="str">
            <v>Eintragung</v>
          </cell>
        </row>
        <row r="283">
          <cell r="A283">
            <v>10800101</v>
          </cell>
          <cell r="B283" t="str">
            <v>Eintragung</v>
          </cell>
        </row>
        <row r="284">
          <cell r="A284">
            <v>10800102</v>
          </cell>
          <cell r="B284" t="str">
            <v>Eintragung</v>
          </cell>
        </row>
        <row r="285">
          <cell r="A285">
            <v>10810089</v>
          </cell>
          <cell r="B285" t="str">
            <v xml:space="preserve">Grundpfandrecht ohne Brief (brieflose Grundschuld) </v>
          </cell>
        </row>
        <row r="286">
          <cell r="A286">
            <v>10810090</v>
          </cell>
          <cell r="B286" t="str">
            <v xml:space="preserve">Grundpfandrecht ohne Brief (brieflose Grundschuld) </v>
          </cell>
        </row>
        <row r="287">
          <cell r="A287">
            <v>10810091</v>
          </cell>
          <cell r="B287" t="str">
            <v xml:space="preserve">Grundpfandrecht ohne Brief (brieflose Grundschuld) </v>
          </cell>
        </row>
        <row r="288">
          <cell r="A288">
            <v>10810092</v>
          </cell>
          <cell r="B288" t="str">
            <v xml:space="preserve">Grundpfandrecht ohne Brief (brieflose Grundschuld) </v>
          </cell>
        </row>
        <row r="289">
          <cell r="A289">
            <v>10810093</v>
          </cell>
          <cell r="B289" t="str">
            <v xml:space="preserve">Grundpfandrecht ohne Brief (brieflose Grundschuld) </v>
          </cell>
        </row>
        <row r="290">
          <cell r="A290">
            <v>10810094</v>
          </cell>
          <cell r="B290" t="str">
            <v xml:space="preserve">Grundpfandrecht ohne Brief (brieflose Grundschuld) </v>
          </cell>
        </row>
        <row r="291">
          <cell r="A291">
            <v>10810095</v>
          </cell>
          <cell r="B291" t="str">
            <v xml:space="preserve">Grundpfandrecht ohne Brief (brieflose Grundschuld) </v>
          </cell>
        </row>
        <row r="292">
          <cell r="A292">
            <v>10810096</v>
          </cell>
          <cell r="B292" t="str">
            <v xml:space="preserve">Grundpfandrecht ohne Brief (brieflose Grundschuld) </v>
          </cell>
        </row>
        <row r="293">
          <cell r="A293">
            <v>10810097</v>
          </cell>
          <cell r="B293" t="str">
            <v xml:space="preserve">Grundpfandrecht ohne Brief (brieflose Grundschuld) </v>
          </cell>
        </row>
        <row r="294">
          <cell r="A294">
            <v>10810098</v>
          </cell>
          <cell r="B294" t="str">
            <v xml:space="preserve">Grundpfandrecht ohne Brief (brieflose Grundschuld) </v>
          </cell>
        </row>
        <row r="295">
          <cell r="A295">
            <v>10810099</v>
          </cell>
          <cell r="B295" t="str">
            <v xml:space="preserve">Grundpfandrecht ohne Brief (brieflose Grundschuld) </v>
          </cell>
        </row>
        <row r="296">
          <cell r="A296">
            <v>10810100</v>
          </cell>
          <cell r="B296" t="str">
            <v xml:space="preserve">Grundpfandrecht ohne Brief (brieflose Grundschuld) </v>
          </cell>
        </row>
        <row r="297">
          <cell r="A297">
            <v>10810101</v>
          </cell>
          <cell r="B297" t="str">
            <v xml:space="preserve">Grundpfandrecht ohne Brief (brieflose Grundschuld) </v>
          </cell>
        </row>
        <row r="298">
          <cell r="A298">
            <v>10810102</v>
          </cell>
          <cell r="B298" t="str">
            <v xml:space="preserve">Grundpfandrecht ohne Brief (brieflose Grundschuld) </v>
          </cell>
        </row>
        <row r="299">
          <cell r="A299">
            <v>10800103</v>
          </cell>
          <cell r="B299" t="str">
            <v>Eintragung</v>
          </cell>
        </row>
        <row r="300">
          <cell r="A300">
            <v>10800104</v>
          </cell>
          <cell r="B300" t="str">
            <v>Eintragung</v>
          </cell>
        </row>
        <row r="301">
          <cell r="A301">
            <v>10800105</v>
          </cell>
          <cell r="B301" t="str">
            <v>Eintragung</v>
          </cell>
        </row>
        <row r="302">
          <cell r="A302">
            <v>10800106</v>
          </cell>
          <cell r="B302" t="str">
            <v>Eintragung</v>
          </cell>
        </row>
        <row r="303">
          <cell r="A303">
            <v>10800107</v>
          </cell>
          <cell r="B303" t="str">
            <v>Eintragung</v>
          </cell>
        </row>
        <row r="304">
          <cell r="A304">
            <v>10800108</v>
          </cell>
          <cell r="B304" t="str">
            <v>Eintragung</v>
          </cell>
        </row>
        <row r="305">
          <cell r="A305">
            <v>10800109</v>
          </cell>
          <cell r="B305" t="str">
            <v>Eintragung</v>
          </cell>
        </row>
        <row r="306">
          <cell r="A306">
            <v>10800110</v>
          </cell>
          <cell r="B306" t="str">
            <v>Eintragung</v>
          </cell>
        </row>
        <row r="307">
          <cell r="A307">
            <v>10800111</v>
          </cell>
          <cell r="B307" t="str">
            <v>Eintragung</v>
          </cell>
        </row>
        <row r="308">
          <cell r="A308">
            <v>10800112</v>
          </cell>
          <cell r="B308" t="str">
            <v>Eintragung</v>
          </cell>
        </row>
        <row r="309">
          <cell r="A309">
            <v>10800113</v>
          </cell>
          <cell r="B309" t="str">
            <v>Eintragung</v>
          </cell>
        </row>
        <row r="310">
          <cell r="A310">
            <v>10800114</v>
          </cell>
          <cell r="B310" t="str">
            <v>Eintragung</v>
          </cell>
        </row>
        <row r="311">
          <cell r="A311">
            <v>10800115</v>
          </cell>
          <cell r="B311" t="str">
            <v>Eintragung</v>
          </cell>
        </row>
        <row r="312">
          <cell r="A312">
            <v>10800116</v>
          </cell>
          <cell r="B312" t="str">
            <v>Eintragung</v>
          </cell>
        </row>
        <row r="313">
          <cell r="A313">
            <v>10800117</v>
          </cell>
          <cell r="B313" t="str">
            <v>Eintragung</v>
          </cell>
        </row>
        <row r="314">
          <cell r="A314">
            <v>10800118</v>
          </cell>
          <cell r="B314" t="str">
            <v>Eintragung</v>
          </cell>
        </row>
        <row r="315">
          <cell r="A315">
            <v>10800119</v>
          </cell>
          <cell r="B315" t="str">
            <v>Eintragung</v>
          </cell>
        </row>
        <row r="316">
          <cell r="A316">
            <v>10800120</v>
          </cell>
          <cell r="B316" t="str">
            <v>Eintragung</v>
          </cell>
        </row>
        <row r="317">
          <cell r="A317">
            <v>10800121</v>
          </cell>
          <cell r="B317" t="str">
            <v>Eintragung</v>
          </cell>
        </row>
        <row r="318">
          <cell r="A318">
            <v>10800122</v>
          </cell>
          <cell r="B318" t="str">
            <v>Eintragung</v>
          </cell>
        </row>
        <row r="319">
          <cell r="A319">
            <v>10800123</v>
          </cell>
          <cell r="B319" t="str">
            <v>Eintragung</v>
          </cell>
        </row>
        <row r="320">
          <cell r="A320">
            <v>10800124</v>
          </cell>
          <cell r="B320" t="str">
            <v>Eintragung</v>
          </cell>
        </row>
        <row r="321">
          <cell r="A321">
            <v>10800125</v>
          </cell>
          <cell r="B321" t="str">
            <v>Eintragung</v>
          </cell>
        </row>
        <row r="322">
          <cell r="A322">
            <v>10800126</v>
          </cell>
          <cell r="B322" t="str">
            <v>Eintragung</v>
          </cell>
        </row>
        <row r="323">
          <cell r="A323">
            <v>10800127</v>
          </cell>
          <cell r="B323" t="str">
            <v>Eintragung</v>
          </cell>
        </row>
        <row r="324">
          <cell r="A324">
            <v>10800128</v>
          </cell>
          <cell r="B324" t="str">
            <v>Eintragung</v>
          </cell>
        </row>
        <row r="325">
          <cell r="A325">
            <v>10800129</v>
          </cell>
          <cell r="B325" t="str">
            <v>Eintragung</v>
          </cell>
        </row>
        <row r="326">
          <cell r="A326">
            <v>10800130</v>
          </cell>
          <cell r="B326" t="str">
            <v>Eintragung</v>
          </cell>
        </row>
        <row r="327">
          <cell r="A327">
            <v>10800131</v>
          </cell>
          <cell r="B327" t="str">
            <v>Eintragung</v>
          </cell>
        </row>
        <row r="328">
          <cell r="A328">
            <v>10800132</v>
          </cell>
          <cell r="B328" t="str">
            <v>Eintragung</v>
          </cell>
        </row>
        <row r="329">
          <cell r="A329">
            <v>10800133</v>
          </cell>
          <cell r="B329" t="str">
            <v>Eintragung</v>
          </cell>
        </row>
        <row r="330">
          <cell r="A330">
            <v>10800134</v>
          </cell>
          <cell r="B330" t="str">
            <v>Eintragung</v>
          </cell>
        </row>
        <row r="331">
          <cell r="A331">
            <v>10800135</v>
          </cell>
          <cell r="B331" t="str">
            <v>Eintragung</v>
          </cell>
        </row>
        <row r="332">
          <cell r="A332">
            <v>10800136</v>
          </cell>
          <cell r="B332" t="str">
            <v>Eintragung</v>
          </cell>
        </row>
        <row r="333">
          <cell r="A333">
            <v>10800137</v>
          </cell>
          <cell r="B333" t="str">
            <v>Eintragung</v>
          </cell>
        </row>
        <row r="334">
          <cell r="A334">
            <v>10800138</v>
          </cell>
          <cell r="B334" t="str">
            <v>Eintragung</v>
          </cell>
        </row>
        <row r="335">
          <cell r="A335">
            <v>10800139</v>
          </cell>
          <cell r="B335" t="str">
            <v>Eintragung</v>
          </cell>
        </row>
        <row r="336">
          <cell r="A336">
            <v>10800140</v>
          </cell>
          <cell r="B336" t="str">
            <v>Eintragung</v>
          </cell>
        </row>
        <row r="337">
          <cell r="A337">
            <v>10800141</v>
          </cell>
          <cell r="B337" t="str">
            <v>Eintragung</v>
          </cell>
        </row>
        <row r="338">
          <cell r="A338">
            <v>10800142</v>
          </cell>
          <cell r="B338" t="str">
            <v>Eintragung</v>
          </cell>
        </row>
        <row r="339">
          <cell r="A339">
            <v>10800143</v>
          </cell>
          <cell r="B339" t="str">
            <v>Eintragung</v>
          </cell>
        </row>
        <row r="340">
          <cell r="A340">
            <v>10800144</v>
          </cell>
          <cell r="B340" t="str">
            <v>Eintragung</v>
          </cell>
        </row>
        <row r="341">
          <cell r="A341">
            <v>10800145</v>
          </cell>
          <cell r="B341" t="str">
            <v>Eintragung</v>
          </cell>
        </row>
        <row r="342">
          <cell r="A342">
            <v>10800146</v>
          </cell>
          <cell r="B342" t="str">
            <v>Eintragung</v>
          </cell>
        </row>
        <row r="343">
          <cell r="A343">
            <v>10800147</v>
          </cell>
          <cell r="B343" t="str">
            <v>Eintragung</v>
          </cell>
        </row>
        <row r="344">
          <cell r="A344">
            <v>10800148</v>
          </cell>
          <cell r="B344" t="str">
            <v>Eintragung</v>
          </cell>
        </row>
        <row r="345">
          <cell r="A345">
            <v>10800149</v>
          </cell>
          <cell r="B345" t="str">
            <v>Eintragung</v>
          </cell>
        </row>
        <row r="346">
          <cell r="A346">
            <v>10800150</v>
          </cell>
          <cell r="B346" t="str">
            <v>Eintragung</v>
          </cell>
        </row>
        <row r="347">
          <cell r="A347">
            <v>10800151</v>
          </cell>
          <cell r="B347" t="str">
            <v>Eintragung</v>
          </cell>
        </row>
        <row r="348">
          <cell r="A348">
            <v>10800152</v>
          </cell>
          <cell r="B348" t="str">
            <v>Eintragung</v>
          </cell>
        </row>
        <row r="349">
          <cell r="A349">
            <v>10800153</v>
          </cell>
          <cell r="B349" t="str">
            <v>Eintragung</v>
          </cell>
        </row>
        <row r="350">
          <cell r="A350">
            <v>10800154</v>
          </cell>
          <cell r="B350" t="str">
            <v>Eintragung</v>
          </cell>
        </row>
        <row r="351">
          <cell r="A351">
            <v>10800155</v>
          </cell>
          <cell r="B351" t="str">
            <v>Eintragung</v>
          </cell>
        </row>
        <row r="352">
          <cell r="A352">
            <v>10800156</v>
          </cell>
          <cell r="B352" t="str">
            <v>Eintragung</v>
          </cell>
        </row>
        <row r="353">
          <cell r="A353">
            <v>10800157</v>
          </cell>
          <cell r="B353" t="str">
            <v>Eintragung</v>
          </cell>
        </row>
        <row r="354">
          <cell r="A354">
            <v>10800158</v>
          </cell>
          <cell r="B354" t="str">
            <v>Eintragung</v>
          </cell>
          <cell r="C354">
            <v>43141</v>
          </cell>
        </row>
        <row r="355">
          <cell r="A355">
            <v>10810676</v>
          </cell>
          <cell r="B355" t="str">
            <v>Eintragung Erwerbsvormerkung subjektiv-dingliches</v>
          </cell>
        </row>
        <row r="356">
          <cell r="A356">
            <v>10820325</v>
          </cell>
          <cell r="B356" t="str">
            <v>Eintragung Erwerbsvormerkung subjektiv-dingliches</v>
          </cell>
        </row>
        <row r="357">
          <cell r="A357">
            <v>10800159</v>
          </cell>
          <cell r="B357" t="str">
            <v>Eintragung</v>
          </cell>
        </row>
        <row r="358">
          <cell r="A358">
            <v>10800160</v>
          </cell>
          <cell r="B358" t="str">
            <v>Eintragung</v>
          </cell>
        </row>
        <row r="359">
          <cell r="A359">
            <v>10800161</v>
          </cell>
          <cell r="B359" t="str">
            <v>Eintragung</v>
          </cell>
        </row>
        <row r="360">
          <cell r="A360">
            <v>10800162</v>
          </cell>
          <cell r="B360" t="str">
            <v>Eintragung</v>
          </cell>
        </row>
        <row r="361">
          <cell r="A361">
            <v>10800163</v>
          </cell>
          <cell r="B361" t="str">
            <v>Eintragung</v>
          </cell>
        </row>
        <row r="362">
          <cell r="A362">
            <v>10800164</v>
          </cell>
          <cell r="B362" t="str">
            <v>Eintragung</v>
          </cell>
        </row>
        <row r="363">
          <cell r="A363">
            <v>10800165</v>
          </cell>
          <cell r="B363" t="str">
            <v>Eintragung</v>
          </cell>
        </row>
        <row r="364">
          <cell r="A364">
            <v>10800166</v>
          </cell>
          <cell r="B364" t="str">
            <v>Eintragung</v>
          </cell>
        </row>
        <row r="365">
          <cell r="A365">
            <v>10800167</v>
          </cell>
          <cell r="B365" t="str">
            <v>Eintragung</v>
          </cell>
        </row>
        <row r="366">
          <cell r="A366">
            <v>10800168</v>
          </cell>
          <cell r="B366" t="str">
            <v>Eintragung</v>
          </cell>
        </row>
        <row r="367">
          <cell r="A367">
            <v>10800169</v>
          </cell>
          <cell r="B367" t="str">
            <v>Eintragung</v>
          </cell>
        </row>
        <row r="368">
          <cell r="A368">
            <v>10800170</v>
          </cell>
          <cell r="B368" t="str">
            <v>Eintragung</v>
          </cell>
        </row>
        <row r="369">
          <cell r="A369">
            <v>10800171</v>
          </cell>
          <cell r="B369" t="str">
            <v>Eintragung</v>
          </cell>
        </row>
        <row r="370">
          <cell r="A370">
            <v>10800172</v>
          </cell>
          <cell r="B370" t="str">
            <v>Eintragung</v>
          </cell>
        </row>
        <row r="371">
          <cell r="A371">
            <v>10800173</v>
          </cell>
          <cell r="B371" t="str">
            <v>Eintragung</v>
          </cell>
        </row>
        <row r="372">
          <cell r="A372">
            <v>10800174</v>
          </cell>
          <cell r="B372" t="str">
            <v>Eintragung</v>
          </cell>
        </row>
        <row r="373">
          <cell r="A373">
            <v>10800175</v>
          </cell>
          <cell r="B373" t="str">
            <v>Eintragung</v>
          </cell>
        </row>
        <row r="374">
          <cell r="A374">
            <v>10800176</v>
          </cell>
          <cell r="B374" t="str">
            <v>Eintragung</v>
          </cell>
        </row>
        <row r="375">
          <cell r="A375">
            <v>10800177</v>
          </cell>
          <cell r="B375" t="str">
            <v>Eintragung</v>
          </cell>
        </row>
        <row r="376">
          <cell r="A376">
            <v>10800178</v>
          </cell>
          <cell r="B376" t="str">
            <v>Eintragung</v>
          </cell>
        </row>
        <row r="377">
          <cell r="A377">
            <v>10800179</v>
          </cell>
          <cell r="B377" t="str">
            <v>Eintragung</v>
          </cell>
        </row>
        <row r="378">
          <cell r="A378">
            <v>10800180</v>
          </cell>
          <cell r="B378" t="str">
            <v>Eintragung</v>
          </cell>
        </row>
        <row r="379">
          <cell r="A379">
            <v>10800181</v>
          </cell>
          <cell r="B379" t="str">
            <v>Eintragung</v>
          </cell>
        </row>
        <row r="380">
          <cell r="A380">
            <v>10800182</v>
          </cell>
          <cell r="B380" t="str">
            <v>Eintragung</v>
          </cell>
        </row>
        <row r="381">
          <cell r="A381">
            <v>10800183</v>
          </cell>
          <cell r="B381" t="str">
            <v>Eintragung</v>
          </cell>
        </row>
        <row r="382">
          <cell r="A382">
            <v>10800184</v>
          </cell>
          <cell r="B382" t="str">
            <v>Eintragung</v>
          </cell>
        </row>
        <row r="383">
          <cell r="A383">
            <v>10800185</v>
          </cell>
          <cell r="B383" t="str">
            <v>Eintragung</v>
          </cell>
        </row>
        <row r="384">
          <cell r="A384">
            <v>10800186</v>
          </cell>
          <cell r="B384" t="str">
            <v>Eintragung</v>
          </cell>
        </row>
        <row r="385">
          <cell r="A385">
            <v>10800187</v>
          </cell>
          <cell r="B385" t="str">
            <v>Eintragung</v>
          </cell>
        </row>
        <row r="386">
          <cell r="A386">
            <v>10800188</v>
          </cell>
          <cell r="B386" t="str">
            <v>Eintragung</v>
          </cell>
        </row>
        <row r="387">
          <cell r="A387">
            <v>10800189</v>
          </cell>
          <cell r="B387" t="str">
            <v>Eintragung</v>
          </cell>
        </row>
        <row r="388">
          <cell r="A388">
            <v>10800190</v>
          </cell>
          <cell r="B388" t="str">
            <v>Eintragung</v>
          </cell>
        </row>
        <row r="389">
          <cell r="A389">
            <v>10800191</v>
          </cell>
          <cell r="B389" t="str">
            <v>Eintragung</v>
          </cell>
        </row>
        <row r="390">
          <cell r="A390">
            <v>10800192</v>
          </cell>
          <cell r="B390" t="str">
            <v>Eintragung</v>
          </cell>
        </row>
        <row r="391">
          <cell r="A391">
            <v>10800193</v>
          </cell>
          <cell r="B391" t="str">
            <v>Eintragung</v>
          </cell>
        </row>
        <row r="392">
          <cell r="A392">
            <v>10800194</v>
          </cell>
          <cell r="B392" t="str">
            <v>Eintragung</v>
          </cell>
        </row>
        <row r="393">
          <cell r="A393">
            <v>10800195</v>
          </cell>
          <cell r="B393" t="str">
            <v>Eintragung</v>
          </cell>
        </row>
        <row r="394">
          <cell r="A394">
            <v>10800196</v>
          </cell>
          <cell r="B394" t="str">
            <v>Eintragung</v>
          </cell>
        </row>
        <row r="395">
          <cell r="A395">
            <v>10800197</v>
          </cell>
          <cell r="B395" t="str">
            <v>Eintragung</v>
          </cell>
        </row>
        <row r="396">
          <cell r="A396">
            <v>10800198</v>
          </cell>
          <cell r="B396" t="str">
            <v>Eintragung</v>
          </cell>
        </row>
        <row r="397">
          <cell r="A397">
            <v>10800199</v>
          </cell>
          <cell r="B397" t="str">
            <v>Eintragung</v>
          </cell>
        </row>
        <row r="398">
          <cell r="A398">
            <v>10800200</v>
          </cell>
          <cell r="B398" t="str">
            <v>Eintragung</v>
          </cell>
        </row>
        <row r="399">
          <cell r="A399">
            <v>10800201</v>
          </cell>
          <cell r="B399" t="str">
            <v>Eintragung</v>
          </cell>
        </row>
        <row r="400">
          <cell r="A400">
            <v>10800202</v>
          </cell>
          <cell r="B400" t="str">
            <v>Eintragung</v>
          </cell>
        </row>
        <row r="401">
          <cell r="A401">
            <v>10800203</v>
          </cell>
          <cell r="B401" t="str">
            <v>Eintragung</v>
          </cell>
        </row>
        <row r="402">
          <cell r="A402">
            <v>10800204</v>
          </cell>
          <cell r="B402" t="str">
            <v>Eintragung</v>
          </cell>
        </row>
        <row r="403">
          <cell r="A403">
            <v>10800205</v>
          </cell>
          <cell r="B403" t="str">
            <v>Eintragung</v>
          </cell>
        </row>
        <row r="404">
          <cell r="A404">
            <v>10800206</v>
          </cell>
          <cell r="B404" t="str">
            <v>Eintragung</v>
          </cell>
        </row>
        <row r="405">
          <cell r="A405">
            <v>10800207</v>
          </cell>
          <cell r="B405" t="str">
            <v>Eintragung</v>
          </cell>
        </row>
        <row r="406">
          <cell r="A406">
            <v>10800208</v>
          </cell>
          <cell r="B406" t="str">
            <v>Eintragung</v>
          </cell>
        </row>
        <row r="407">
          <cell r="A407">
            <v>10800209</v>
          </cell>
          <cell r="B407" t="str">
            <v>Eintragung</v>
          </cell>
        </row>
        <row r="408">
          <cell r="A408">
            <v>10800210</v>
          </cell>
          <cell r="B408" t="str">
            <v>Eintragung</v>
          </cell>
        </row>
        <row r="409">
          <cell r="A409">
            <v>10800211</v>
          </cell>
          <cell r="B409" t="str">
            <v>Eintragung</v>
          </cell>
        </row>
        <row r="410">
          <cell r="A410">
            <v>10800212</v>
          </cell>
          <cell r="B410" t="str">
            <v>Eintragung</v>
          </cell>
        </row>
        <row r="411">
          <cell r="A411">
            <v>10800213</v>
          </cell>
          <cell r="B411" t="str">
            <v>Eintragung</v>
          </cell>
        </row>
        <row r="412">
          <cell r="A412">
            <v>10800214</v>
          </cell>
          <cell r="B412" t="str">
            <v>Eintragung</v>
          </cell>
        </row>
        <row r="413">
          <cell r="A413">
            <v>10800215</v>
          </cell>
          <cell r="B413" t="str">
            <v>Eintragung</v>
          </cell>
        </row>
        <row r="414">
          <cell r="A414">
            <v>10800216</v>
          </cell>
          <cell r="B414" t="str">
            <v>Eintragung</v>
          </cell>
        </row>
        <row r="415">
          <cell r="A415">
            <v>10800217</v>
          </cell>
          <cell r="B415" t="str">
            <v>Eintragung</v>
          </cell>
        </row>
        <row r="416">
          <cell r="A416">
            <v>10800218</v>
          </cell>
          <cell r="B416" t="str">
            <v>Eintragung</v>
          </cell>
        </row>
        <row r="417">
          <cell r="A417">
            <v>10800219</v>
          </cell>
          <cell r="B417" t="str">
            <v>Eintragung</v>
          </cell>
        </row>
        <row r="418">
          <cell r="A418">
            <v>10800220</v>
          </cell>
          <cell r="B418" t="str">
            <v>Eintragung</v>
          </cell>
        </row>
        <row r="419">
          <cell r="A419">
            <v>10800221</v>
          </cell>
          <cell r="B419" t="str">
            <v>Eintragung</v>
          </cell>
        </row>
        <row r="420">
          <cell r="A420">
            <v>10800222</v>
          </cell>
          <cell r="B420" t="str">
            <v>Eintragung</v>
          </cell>
        </row>
        <row r="421">
          <cell r="A421">
            <v>10800223</v>
          </cell>
          <cell r="B421" t="str">
            <v>Eintragung</v>
          </cell>
        </row>
        <row r="422">
          <cell r="A422">
            <v>10800224</v>
          </cell>
          <cell r="B422" t="str">
            <v>Eintragung</v>
          </cell>
        </row>
        <row r="423">
          <cell r="A423">
            <v>10800225</v>
          </cell>
          <cell r="B423" t="str">
            <v>Eintragung</v>
          </cell>
        </row>
        <row r="424">
          <cell r="A424">
            <v>10800226</v>
          </cell>
          <cell r="B424" t="str">
            <v>Eintragung</v>
          </cell>
        </row>
        <row r="425">
          <cell r="A425">
            <v>10800227</v>
          </cell>
          <cell r="B425" t="str">
            <v>Eintragung</v>
          </cell>
        </row>
        <row r="426">
          <cell r="A426">
            <v>10800228</v>
          </cell>
          <cell r="B426" t="str">
            <v>Eintragung</v>
          </cell>
        </row>
        <row r="427">
          <cell r="A427">
            <v>10800229</v>
          </cell>
          <cell r="B427" t="str">
            <v>Eintragung</v>
          </cell>
        </row>
        <row r="428">
          <cell r="A428">
            <v>10800230</v>
          </cell>
          <cell r="B428" t="str">
            <v>Eintragung</v>
          </cell>
        </row>
        <row r="429">
          <cell r="A429">
            <v>10800231</v>
          </cell>
          <cell r="B429" t="str">
            <v>Eintragung</v>
          </cell>
        </row>
        <row r="430">
          <cell r="A430">
            <v>10800232</v>
          </cell>
          <cell r="B430" t="str">
            <v>Eintragung</v>
          </cell>
        </row>
        <row r="431">
          <cell r="A431">
            <v>10800233</v>
          </cell>
          <cell r="B431" t="str">
            <v>Eintragung</v>
          </cell>
        </row>
        <row r="432">
          <cell r="A432">
            <v>10800234</v>
          </cell>
          <cell r="B432" t="str">
            <v>Eintragung</v>
          </cell>
        </row>
        <row r="433">
          <cell r="A433">
            <v>10800235</v>
          </cell>
          <cell r="B433" t="str">
            <v>Eintragung</v>
          </cell>
        </row>
        <row r="434">
          <cell r="A434">
            <v>10800236</v>
          </cell>
          <cell r="B434" t="str">
            <v>Eintragung</v>
          </cell>
        </row>
        <row r="435">
          <cell r="A435">
            <v>10800237</v>
          </cell>
          <cell r="B435" t="str">
            <v>Eintragung</v>
          </cell>
        </row>
        <row r="436">
          <cell r="A436">
            <v>10800238</v>
          </cell>
          <cell r="B436" t="str">
            <v>Eintragung</v>
          </cell>
        </row>
        <row r="437">
          <cell r="A437">
            <v>10800239</v>
          </cell>
          <cell r="B437" t="str">
            <v>Eintragung</v>
          </cell>
        </row>
        <row r="438">
          <cell r="A438">
            <v>10800240</v>
          </cell>
          <cell r="B438" t="str">
            <v>Eintragung</v>
          </cell>
        </row>
        <row r="439">
          <cell r="A439">
            <v>10800241</v>
          </cell>
          <cell r="B439" t="str">
            <v>Eintragung</v>
          </cell>
        </row>
        <row r="440">
          <cell r="A440">
            <v>10800242</v>
          </cell>
          <cell r="B440" t="str">
            <v>Eintragung</v>
          </cell>
        </row>
        <row r="441">
          <cell r="A441">
            <v>10800243</v>
          </cell>
          <cell r="B441" t="str">
            <v>Eintragung</v>
          </cell>
        </row>
        <row r="442">
          <cell r="A442">
            <v>10800244</v>
          </cell>
          <cell r="B442" t="str">
            <v>Eintragung</v>
          </cell>
        </row>
        <row r="443">
          <cell r="A443">
            <v>10800245</v>
          </cell>
          <cell r="B443" t="str">
            <v>Eintragung</v>
          </cell>
        </row>
        <row r="444">
          <cell r="A444">
            <v>10800246</v>
          </cell>
          <cell r="B444" t="str">
            <v>Eintragung</v>
          </cell>
        </row>
        <row r="445">
          <cell r="A445">
            <v>10800247</v>
          </cell>
          <cell r="B445" t="str">
            <v>Eintragung</v>
          </cell>
        </row>
        <row r="446">
          <cell r="A446">
            <v>10800248</v>
          </cell>
          <cell r="B446" t="str">
            <v>Eintragung</v>
          </cell>
        </row>
        <row r="447">
          <cell r="A447">
            <v>10800249</v>
          </cell>
          <cell r="B447" t="str">
            <v>Eintragung</v>
          </cell>
        </row>
        <row r="448">
          <cell r="A448">
            <v>10800250</v>
          </cell>
          <cell r="B448" t="str">
            <v>Eintragung</v>
          </cell>
        </row>
        <row r="449">
          <cell r="A449">
            <v>10800251</v>
          </cell>
          <cell r="B449" t="str">
            <v>Eintragung</v>
          </cell>
        </row>
        <row r="450">
          <cell r="A450">
            <v>10800252</v>
          </cell>
          <cell r="B450" t="str">
            <v>Eintragung</v>
          </cell>
        </row>
        <row r="451">
          <cell r="A451">
            <v>10800253</v>
          </cell>
          <cell r="B451" t="str">
            <v>Eintragung</v>
          </cell>
        </row>
        <row r="452">
          <cell r="A452">
            <v>10800254</v>
          </cell>
          <cell r="B452" t="str">
            <v>Eintragung</v>
          </cell>
        </row>
        <row r="453">
          <cell r="A453">
            <v>10800255</v>
          </cell>
          <cell r="B453" t="str">
            <v>Eintragung</v>
          </cell>
        </row>
        <row r="454">
          <cell r="A454">
            <v>10800256</v>
          </cell>
          <cell r="B454" t="str">
            <v>Eintragung</v>
          </cell>
        </row>
        <row r="455">
          <cell r="A455">
            <v>10800257</v>
          </cell>
          <cell r="B455" t="str">
            <v>Eintragung</v>
          </cell>
        </row>
        <row r="456">
          <cell r="A456">
            <v>10800258</v>
          </cell>
          <cell r="B456" t="str">
            <v>Eintragung</v>
          </cell>
        </row>
        <row r="457">
          <cell r="A457">
            <v>10800259</v>
          </cell>
          <cell r="B457" t="str">
            <v>Eintragung</v>
          </cell>
        </row>
        <row r="458">
          <cell r="A458">
            <v>10800260</v>
          </cell>
          <cell r="B458" t="str">
            <v>Eintragung</v>
          </cell>
        </row>
        <row r="459">
          <cell r="A459">
            <v>10800261</v>
          </cell>
          <cell r="B459" t="str">
            <v>Eintragung</v>
          </cell>
        </row>
        <row r="460">
          <cell r="A460">
            <v>10800262</v>
          </cell>
          <cell r="B460" t="str">
            <v>Eintragung</v>
          </cell>
        </row>
        <row r="461">
          <cell r="A461">
            <v>10800263</v>
          </cell>
          <cell r="B461" t="str">
            <v>Eintragung</v>
          </cell>
        </row>
        <row r="462">
          <cell r="A462">
            <v>10800264</v>
          </cell>
          <cell r="B462" t="str">
            <v>Eintragung</v>
          </cell>
        </row>
        <row r="463">
          <cell r="A463">
            <v>10800265</v>
          </cell>
          <cell r="B463" t="str">
            <v>Eintragung</v>
          </cell>
        </row>
        <row r="464">
          <cell r="A464">
            <v>10800266</v>
          </cell>
          <cell r="B464" t="str">
            <v>Eintragung</v>
          </cell>
        </row>
        <row r="465">
          <cell r="A465">
            <v>10800267</v>
          </cell>
          <cell r="B465" t="str">
            <v>Eintragung</v>
          </cell>
        </row>
        <row r="466">
          <cell r="A466">
            <v>10800268</v>
          </cell>
          <cell r="B466" t="str">
            <v>Eintragung</v>
          </cell>
        </row>
        <row r="467">
          <cell r="A467">
            <v>10800269</v>
          </cell>
          <cell r="B467" t="str">
            <v>Eintragung</v>
          </cell>
        </row>
        <row r="468">
          <cell r="A468">
            <v>10800270</v>
          </cell>
          <cell r="B468" t="str">
            <v>Eintragung</v>
          </cell>
        </row>
        <row r="469">
          <cell r="A469">
            <v>10800271</v>
          </cell>
          <cell r="B469" t="str">
            <v>Eintragung</v>
          </cell>
        </row>
        <row r="470">
          <cell r="A470">
            <v>10800272</v>
          </cell>
          <cell r="B470" t="str">
            <v>Eintragung</v>
          </cell>
        </row>
        <row r="471">
          <cell r="A471">
            <v>10800273</v>
          </cell>
          <cell r="B471" t="str">
            <v>Eintragung</v>
          </cell>
        </row>
        <row r="472">
          <cell r="A472">
            <v>10800274</v>
          </cell>
          <cell r="B472" t="str">
            <v>Eintragung</v>
          </cell>
        </row>
        <row r="473">
          <cell r="A473">
            <v>10800275</v>
          </cell>
          <cell r="B473" t="str">
            <v>Eintragung</v>
          </cell>
        </row>
        <row r="474">
          <cell r="A474">
            <v>10800276</v>
          </cell>
          <cell r="B474" t="str">
            <v>Eintragung</v>
          </cell>
        </row>
        <row r="475">
          <cell r="A475">
            <v>10800277</v>
          </cell>
          <cell r="B475" t="str">
            <v>Eintragung</v>
          </cell>
        </row>
        <row r="476">
          <cell r="A476">
            <v>10800278</v>
          </cell>
          <cell r="B476" t="str">
            <v>Eintragung</v>
          </cell>
        </row>
        <row r="477">
          <cell r="A477">
            <v>10800279</v>
          </cell>
          <cell r="B477" t="str">
            <v>Eintragung</v>
          </cell>
        </row>
        <row r="478">
          <cell r="A478">
            <v>10800280</v>
          </cell>
          <cell r="B478" t="str">
            <v>Eintragung</v>
          </cell>
        </row>
        <row r="479">
          <cell r="A479">
            <v>10800281</v>
          </cell>
          <cell r="B479" t="str">
            <v>Eintragung</v>
          </cell>
        </row>
        <row r="480">
          <cell r="A480">
            <v>10800282</v>
          </cell>
          <cell r="B480" t="str">
            <v>Eintragung</v>
          </cell>
        </row>
        <row r="481">
          <cell r="A481">
            <v>10800283</v>
          </cell>
          <cell r="B481" t="str">
            <v>Eintragung</v>
          </cell>
        </row>
        <row r="482">
          <cell r="A482">
            <v>10800284</v>
          </cell>
          <cell r="B482" t="str">
            <v>Eintragung</v>
          </cell>
        </row>
        <row r="483">
          <cell r="A483">
            <v>10800285</v>
          </cell>
          <cell r="B483" t="str">
            <v>Eintragung</v>
          </cell>
        </row>
        <row r="484">
          <cell r="A484">
            <v>10800286</v>
          </cell>
          <cell r="B484" t="str">
            <v>Eintragung</v>
          </cell>
        </row>
        <row r="485">
          <cell r="A485">
            <v>10800287</v>
          </cell>
          <cell r="B485" t="str">
            <v>Eintragung</v>
          </cell>
        </row>
        <row r="486">
          <cell r="A486">
            <v>10800288</v>
          </cell>
          <cell r="B486" t="str">
            <v>Eintragung</v>
          </cell>
        </row>
        <row r="487">
          <cell r="A487">
            <v>10800289</v>
          </cell>
          <cell r="B487" t="str">
            <v>Eintragung</v>
          </cell>
        </row>
        <row r="488">
          <cell r="A488">
            <v>10800290</v>
          </cell>
          <cell r="B488" t="str">
            <v>Eintragung</v>
          </cell>
        </row>
        <row r="489">
          <cell r="A489">
            <v>10800291</v>
          </cell>
          <cell r="B489" t="str">
            <v>Eintragung</v>
          </cell>
        </row>
        <row r="490">
          <cell r="A490">
            <v>10800292</v>
          </cell>
          <cell r="B490" t="str">
            <v>Eintragung</v>
          </cell>
        </row>
        <row r="491">
          <cell r="A491">
            <v>10800293</v>
          </cell>
          <cell r="B491" t="str">
            <v>Eintragung</v>
          </cell>
        </row>
        <row r="492">
          <cell r="A492">
            <v>10800294</v>
          </cell>
          <cell r="B492" t="str">
            <v>Eintragung</v>
          </cell>
        </row>
        <row r="493">
          <cell r="A493">
            <v>10800295</v>
          </cell>
          <cell r="B493" t="str">
            <v>Eintragung</v>
          </cell>
        </row>
        <row r="494">
          <cell r="A494">
            <v>10800296</v>
          </cell>
          <cell r="B494" t="str">
            <v>Eintragung</v>
          </cell>
        </row>
        <row r="495">
          <cell r="A495">
            <v>10800297</v>
          </cell>
          <cell r="B495" t="str">
            <v>Eintragung</v>
          </cell>
        </row>
        <row r="496">
          <cell r="A496">
            <v>10800298</v>
          </cell>
          <cell r="B496" t="str">
            <v>Eintragung</v>
          </cell>
        </row>
        <row r="497">
          <cell r="A497">
            <v>10800299</v>
          </cell>
          <cell r="B497" t="str">
            <v>Eintragung</v>
          </cell>
        </row>
        <row r="498">
          <cell r="A498">
            <v>10800300</v>
          </cell>
          <cell r="B498" t="str">
            <v>Eintragung</v>
          </cell>
        </row>
        <row r="499">
          <cell r="A499">
            <v>10800301</v>
          </cell>
          <cell r="B499" t="str">
            <v>Eintragung</v>
          </cell>
        </row>
        <row r="500">
          <cell r="A500">
            <v>10800302</v>
          </cell>
          <cell r="B500" t="str">
            <v>Eintragung</v>
          </cell>
        </row>
        <row r="501">
          <cell r="A501">
            <v>10800303</v>
          </cell>
          <cell r="B501" t="str">
            <v>Eintragung</v>
          </cell>
        </row>
        <row r="502">
          <cell r="A502">
            <v>10800304</v>
          </cell>
          <cell r="B502" t="str">
            <v>Eintragung</v>
          </cell>
        </row>
        <row r="503">
          <cell r="A503">
            <v>10800305</v>
          </cell>
          <cell r="B503" t="str">
            <v>Eintragung</v>
          </cell>
        </row>
        <row r="504">
          <cell r="A504">
            <v>10800306</v>
          </cell>
          <cell r="B504" t="str">
            <v>Eintragung</v>
          </cell>
        </row>
        <row r="505">
          <cell r="A505">
            <v>10800307</v>
          </cell>
          <cell r="B505" t="str">
            <v>Eintragung</v>
          </cell>
        </row>
        <row r="506">
          <cell r="A506">
            <v>10800308</v>
          </cell>
          <cell r="B506" t="str">
            <v>Eintragung</v>
          </cell>
        </row>
        <row r="507">
          <cell r="A507">
            <v>10800309</v>
          </cell>
          <cell r="B507" t="str">
            <v>Eintragung</v>
          </cell>
        </row>
        <row r="508">
          <cell r="A508">
            <v>10800310</v>
          </cell>
          <cell r="B508" t="str">
            <v>Eintragung</v>
          </cell>
        </row>
        <row r="509">
          <cell r="A509">
            <v>10800311</v>
          </cell>
          <cell r="B509" t="str">
            <v>Eintragung</v>
          </cell>
        </row>
        <row r="510">
          <cell r="A510">
            <v>10800312</v>
          </cell>
          <cell r="B510" t="str">
            <v>Eintragung</v>
          </cell>
        </row>
        <row r="511">
          <cell r="A511">
            <v>10800313</v>
          </cell>
          <cell r="B511" t="str">
            <v>Eintragung</v>
          </cell>
        </row>
        <row r="512">
          <cell r="A512">
            <v>10800314</v>
          </cell>
          <cell r="B512" t="str">
            <v>Eintragung</v>
          </cell>
        </row>
        <row r="513">
          <cell r="A513">
            <v>10800315</v>
          </cell>
          <cell r="B513" t="str">
            <v>Eintragung</v>
          </cell>
        </row>
        <row r="514">
          <cell r="A514">
            <v>10800316</v>
          </cell>
          <cell r="B514" t="str">
            <v>Eintragung</v>
          </cell>
        </row>
        <row r="515">
          <cell r="A515">
            <v>10800317</v>
          </cell>
          <cell r="B515" t="str">
            <v>Eintragung</v>
          </cell>
        </row>
        <row r="516">
          <cell r="A516">
            <v>10800318</v>
          </cell>
          <cell r="B516" t="str">
            <v>Eintragung</v>
          </cell>
        </row>
        <row r="517">
          <cell r="A517">
            <v>10800319</v>
          </cell>
          <cell r="B517" t="str">
            <v>Eintragung</v>
          </cell>
        </row>
        <row r="518">
          <cell r="A518">
            <v>10800320</v>
          </cell>
          <cell r="B518" t="str">
            <v>Eintragung</v>
          </cell>
        </row>
        <row r="519">
          <cell r="A519">
            <v>10800321</v>
          </cell>
          <cell r="B519" t="str">
            <v>Eintragung</v>
          </cell>
        </row>
        <row r="520">
          <cell r="A520">
            <v>10800322</v>
          </cell>
          <cell r="B520" t="str">
            <v>Eintragung</v>
          </cell>
        </row>
        <row r="521">
          <cell r="A521">
            <v>10800323</v>
          </cell>
          <cell r="B521" t="str">
            <v>Eintragung</v>
          </cell>
        </row>
        <row r="522">
          <cell r="A522">
            <v>10800324</v>
          </cell>
          <cell r="B522" t="str">
            <v>Eintragung</v>
          </cell>
        </row>
        <row r="523">
          <cell r="A523">
            <v>10800325</v>
          </cell>
          <cell r="B523" t="str">
            <v>Eintragung</v>
          </cell>
        </row>
        <row r="524">
          <cell r="A524">
            <v>10800326</v>
          </cell>
          <cell r="B524" t="str">
            <v>Eintragung</v>
          </cell>
        </row>
        <row r="525">
          <cell r="A525">
            <v>10800327</v>
          </cell>
          <cell r="B525" t="str">
            <v>Eintragung</v>
          </cell>
        </row>
        <row r="526">
          <cell r="A526">
            <v>10800328</v>
          </cell>
          <cell r="B526" t="str">
            <v>Eintragung</v>
          </cell>
        </row>
        <row r="527">
          <cell r="A527">
            <v>10800329</v>
          </cell>
          <cell r="B527" t="str">
            <v>Eintragung</v>
          </cell>
        </row>
        <row r="528">
          <cell r="A528">
            <v>10800330</v>
          </cell>
          <cell r="B528" t="str">
            <v>Eintragung</v>
          </cell>
        </row>
        <row r="529">
          <cell r="A529">
            <v>10800331</v>
          </cell>
          <cell r="B529" t="str">
            <v>Eintragung</v>
          </cell>
        </row>
        <row r="530">
          <cell r="A530">
            <v>10800332</v>
          </cell>
          <cell r="B530" t="str">
            <v>Eintragung</v>
          </cell>
        </row>
        <row r="531">
          <cell r="A531">
            <v>10800333</v>
          </cell>
          <cell r="B531" t="str">
            <v>Eintragung</v>
          </cell>
        </row>
        <row r="532">
          <cell r="A532">
            <v>10800334</v>
          </cell>
          <cell r="B532" t="str">
            <v>Eintragung</v>
          </cell>
        </row>
        <row r="533">
          <cell r="A533">
            <v>10800335</v>
          </cell>
          <cell r="B533" t="str">
            <v>Eintragung</v>
          </cell>
        </row>
        <row r="534">
          <cell r="A534">
            <v>10800336</v>
          </cell>
          <cell r="B534" t="str">
            <v>Eintragung</v>
          </cell>
        </row>
        <row r="535">
          <cell r="A535">
            <v>10800337</v>
          </cell>
          <cell r="B535" t="str">
            <v>Eintragung</v>
          </cell>
        </row>
        <row r="536">
          <cell r="A536">
            <v>10800338</v>
          </cell>
          <cell r="B536" t="str">
            <v>Eintragung</v>
          </cell>
        </row>
        <row r="537">
          <cell r="A537">
            <v>10800339</v>
          </cell>
          <cell r="B537" t="str">
            <v>Eintragung</v>
          </cell>
        </row>
        <row r="538">
          <cell r="A538">
            <v>10800340</v>
          </cell>
          <cell r="B538" t="str">
            <v>Eintragung</v>
          </cell>
        </row>
        <row r="539">
          <cell r="A539">
            <v>10800341</v>
          </cell>
          <cell r="B539" t="str">
            <v>Eintragung</v>
          </cell>
        </row>
        <row r="540">
          <cell r="A540">
            <v>10800342</v>
          </cell>
          <cell r="B540" t="str">
            <v>Eintragung</v>
          </cell>
        </row>
        <row r="541">
          <cell r="A541">
            <v>10800343</v>
          </cell>
          <cell r="B541" t="str">
            <v>Eintragung</v>
          </cell>
        </row>
        <row r="542">
          <cell r="A542">
            <v>10800344</v>
          </cell>
          <cell r="B542" t="str">
            <v>Eintragung</v>
          </cell>
        </row>
        <row r="543">
          <cell r="A543">
            <v>10800345</v>
          </cell>
          <cell r="B543" t="str">
            <v>Eintragung</v>
          </cell>
        </row>
        <row r="544">
          <cell r="A544">
            <v>10800346</v>
          </cell>
          <cell r="B544" t="str">
            <v>Eintragung</v>
          </cell>
        </row>
        <row r="545">
          <cell r="A545">
            <v>10800347</v>
          </cell>
          <cell r="B545" t="str">
            <v>Eintragung</v>
          </cell>
        </row>
        <row r="546">
          <cell r="A546">
            <v>10800348</v>
          </cell>
          <cell r="B546" t="str">
            <v>Eintragung</v>
          </cell>
        </row>
        <row r="547">
          <cell r="A547">
            <v>10800349</v>
          </cell>
          <cell r="B547" t="str">
            <v>Eintragung</v>
          </cell>
        </row>
        <row r="548">
          <cell r="A548">
            <v>10800350</v>
          </cell>
          <cell r="B548" t="str">
            <v>Eintragung</v>
          </cell>
        </row>
        <row r="549">
          <cell r="A549">
            <v>10800351</v>
          </cell>
          <cell r="B549" t="str">
            <v>Eintragung</v>
          </cell>
        </row>
        <row r="550">
          <cell r="A550">
            <v>10800352</v>
          </cell>
          <cell r="B550" t="str">
            <v>Eintragung</v>
          </cell>
        </row>
        <row r="551">
          <cell r="A551">
            <v>10800353</v>
          </cell>
          <cell r="B551" t="str">
            <v>Eintragung</v>
          </cell>
        </row>
        <row r="552">
          <cell r="A552">
            <v>10800354</v>
          </cell>
          <cell r="B552" t="str">
            <v>Eintragung</v>
          </cell>
        </row>
        <row r="553">
          <cell r="A553">
            <v>10800355</v>
          </cell>
          <cell r="B553" t="str">
            <v>Eintragung</v>
          </cell>
        </row>
        <row r="554">
          <cell r="A554">
            <v>10800356</v>
          </cell>
          <cell r="B554" t="str">
            <v>Eintragung</v>
          </cell>
        </row>
        <row r="555">
          <cell r="A555">
            <v>10800357</v>
          </cell>
          <cell r="B555" t="str">
            <v>Eintragung</v>
          </cell>
        </row>
        <row r="556">
          <cell r="A556">
            <v>10800358</v>
          </cell>
          <cell r="B556" t="str">
            <v>Eintragung</v>
          </cell>
        </row>
        <row r="557">
          <cell r="A557">
            <v>10800359</v>
          </cell>
          <cell r="B557" t="str">
            <v>Eintragung</v>
          </cell>
        </row>
        <row r="558">
          <cell r="A558">
            <v>10800360</v>
          </cell>
          <cell r="B558" t="str">
            <v>Eintragung</v>
          </cell>
        </row>
        <row r="559">
          <cell r="A559">
            <v>10800361</v>
          </cell>
          <cell r="B559" t="str">
            <v>Eintragung</v>
          </cell>
        </row>
        <row r="560">
          <cell r="A560">
            <v>10800362</v>
          </cell>
          <cell r="B560" t="str">
            <v>Eintragung</v>
          </cell>
        </row>
        <row r="561">
          <cell r="A561">
            <v>10800363</v>
          </cell>
          <cell r="B561" t="str">
            <v>Eintragung</v>
          </cell>
        </row>
        <row r="562">
          <cell r="A562">
            <v>10800364</v>
          </cell>
          <cell r="B562" t="str">
            <v>Eintragung</v>
          </cell>
        </row>
        <row r="563">
          <cell r="A563">
            <v>10800365</v>
          </cell>
          <cell r="B563" t="str">
            <v>Eintragung</v>
          </cell>
        </row>
        <row r="564">
          <cell r="A564">
            <v>10800366</v>
          </cell>
          <cell r="B564" t="str">
            <v>Eintragung</v>
          </cell>
        </row>
        <row r="565">
          <cell r="A565">
            <v>10800367</v>
          </cell>
          <cell r="B565" t="str">
            <v>Eintragung</v>
          </cell>
        </row>
        <row r="566">
          <cell r="A566">
            <v>10800368</v>
          </cell>
          <cell r="B566" t="str">
            <v>Eintragung</v>
          </cell>
        </row>
        <row r="567">
          <cell r="A567">
            <v>10800369</v>
          </cell>
          <cell r="B567" t="str">
            <v>Eintragung</v>
          </cell>
        </row>
        <row r="568">
          <cell r="A568">
            <v>10800370</v>
          </cell>
          <cell r="B568" t="str">
            <v>Eintragung</v>
          </cell>
        </row>
        <row r="569">
          <cell r="A569">
            <v>10800371</v>
          </cell>
          <cell r="B569" t="str">
            <v>Eintragung</v>
          </cell>
        </row>
        <row r="570">
          <cell r="A570">
            <v>10800372</v>
          </cell>
          <cell r="B570" t="str">
            <v>Eintragung</v>
          </cell>
        </row>
        <row r="571">
          <cell r="A571">
            <v>10800373</v>
          </cell>
          <cell r="B571" t="str">
            <v>Eintragung</v>
          </cell>
        </row>
        <row r="572">
          <cell r="A572">
            <v>10800374</v>
          </cell>
          <cell r="B572" t="str">
            <v>Eintragung</v>
          </cell>
        </row>
        <row r="573">
          <cell r="A573">
            <v>10800375</v>
          </cell>
          <cell r="B573" t="str">
            <v>Eintragung</v>
          </cell>
        </row>
        <row r="574">
          <cell r="A574">
            <v>10800376</v>
          </cell>
          <cell r="B574" t="str">
            <v>Eintragung</v>
          </cell>
        </row>
        <row r="575">
          <cell r="A575">
            <v>10800377</v>
          </cell>
          <cell r="B575" t="str">
            <v>Eintragung</v>
          </cell>
        </row>
        <row r="576">
          <cell r="A576">
            <v>10800378</v>
          </cell>
          <cell r="B576" t="str">
            <v>Eintragung</v>
          </cell>
        </row>
        <row r="577">
          <cell r="A577">
            <v>10800379</v>
          </cell>
          <cell r="B577" t="str">
            <v>Eintragung</v>
          </cell>
        </row>
        <row r="578">
          <cell r="A578">
            <v>10800380</v>
          </cell>
          <cell r="B578" t="str">
            <v>Eintragung</v>
          </cell>
        </row>
        <row r="579">
          <cell r="A579">
            <v>10800381</v>
          </cell>
          <cell r="B579" t="str">
            <v>Eintragung</v>
          </cell>
        </row>
        <row r="580">
          <cell r="A580">
            <v>10800382</v>
          </cell>
          <cell r="B580" t="str">
            <v>Eintragung</v>
          </cell>
        </row>
        <row r="581">
          <cell r="A581">
            <v>10800383</v>
          </cell>
          <cell r="B581" t="str">
            <v>Eintragung</v>
          </cell>
        </row>
        <row r="582">
          <cell r="A582">
            <v>10800384</v>
          </cell>
          <cell r="B582" t="str">
            <v>Eintragung</v>
          </cell>
        </row>
        <row r="583">
          <cell r="A583">
            <v>10800385</v>
          </cell>
          <cell r="B583" t="str">
            <v>Eintragung</v>
          </cell>
        </row>
        <row r="584">
          <cell r="A584">
            <v>10800386</v>
          </cell>
          <cell r="B584" t="str">
            <v>Eintragung</v>
          </cell>
        </row>
        <row r="585">
          <cell r="A585">
            <v>10800387</v>
          </cell>
          <cell r="B585" t="str">
            <v>Eintragung</v>
          </cell>
        </row>
        <row r="586">
          <cell r="A586">
            <v>10800388</v>
          </cell>
          <cell r="B586" t="str">
            <v>Eintragung</v>
          </cell>
        </row>
        <row r="587">
          <cell r="A587">
            <v>10810103</v>
          </cell>
          <cell r="B587" t="str">
            <v xml:space="preserve">Grundpfandrecht ohne Brief (brieflose Grundschuld) </v>
          </cell>
        </row>
        <row r="588">
          <cell r="A588">
            <v>10810104</v>
          </cell>
          <cell r="B588" t="str">
            <v xml:space="preserve">Grundpfandrecht ohne Brief (brieflose Grundschuld) </v>
          </cell>
        </row>
        <row r="589">
          <cell r="A589">
            <v>10810105</v>
          </cell>
          <cell r="B589" t="str">
            <v xml:space="preserve">Grundpfandrecht ohne Brief (brieflose Grundschuld) </v>
          </cell>
        </row>
        <row r="590">
          <cell r="A590">
            <v>10810106</v>
          </cell>
          <cell r="B590" t="str">
            <v xml:space="preserve">Grundpfandrecht ohne Brief (brieflose Grundschuld) </v>
          </cell>
        </row>
        <row r="591">
          <cell r="A591">
            <v>10810107</v>
          </cell>
          <cell r="B591" t="str">
            <v xml:space="preserve">Grundpfandrecht ohne Brief (brieflose Grundschuld) </v>
          </cell>
        </row>
        <row r="592">
          <cell r="A592">
            <v>10810108</v>
          </cell>
          <cell r="B592" t="str">
            <v xml:space="preserve">Grundpfandrecht ohne Brief (brieflose Grundschuld) </v>
          </cell>
        </row>
        <row r="593">
          <cell r="A593">
            <v>10810109</v>
          </cell>
          <cell r="B593" t="str">
            <v xml:space="preserve">Grundpfandrecht ohne Brief (brieflose Grundschuld) </v>
          </cell>
        </row>
        <row r="594">
          <cell r="A594">
            <v>10810110</v>
          </cell>
          <cell r="B594" t="str">
            <v xml:space="preserve">Grundpfandrecht ohne Brief (brieflose Grundschuld) </v>
          </cell>
        </row>
        <row r="595">
          <cell r="A595">
            <v>10810111</v>
          </cell>
          <cell r="B595" t="str">
            <v xml:space="preserve">Grundpfandrecht ohne Brief (brieflose Grundschuld) </v>
          </cell>
        </row>
        <row r="596">
          <cell r="A596">
            <v>10810112</v>
          </cell>
          <cell r="B596" t="str">
            <v xml:space="preserve">Grundpfandrecht ohne Brief (brieflose Grundschuld) </v>
          </cell>
        </row>
        <row r="597">
          <cell r="A597">
            <v>10810113</v>
          </cell>
          <cell r="B597" t="str">
            <v xml:space="preserve">Grundpfandrecht ohne Brief (brieflose Grundschuld) </v>
          </cell>
        </row>
        <row r="598">
          <cell r="A598">
            <v>10810114</v>
          </cell>
          <cell r="B598" t="str">
            <v xml:space="preserve">Grundpfandrecht ohne Brief (brieflose Grundschuld) </v>
          </cell>
        </row>
        <row r="599">
          <cell r="A599">
            <v>10810115</v>
          </cell>
          <cell r="B599" t="str">
            <v xml:space="preserve">Grundpfandrecht ohne Brief (brieflose Grundschuld) </v>
          </cell>
        </row>
        <row r="600">
          <cell r="A600">
            <v>10810116</v>
          </cell>
          <cell r="B600" t="str">
            <v xml:space="preserve">Grundpfandrecht ohne Brief (brieflose Grundschuld) </v>
          </cell>
        </row>
        <row r="601">
          <cell r="A601">
            <v>10810117</v>
          </cell>
          <cell r="B601" t="str">
            <v xml:space="preserve">Grundpfandrecht ohne Brief (brieflose Grundschuld) </v>
          </cell>
        </row>
        <row r="602">
          <cell r="A602">
            <v>10810118</v>
          </cell>
          <cell r="B602" t="str">
            <v xml:space="preserve">Grundpfandrecht ohne Brief (brieflose Grundschuld) </v>
          </cell>
        </row>
        <row r="603">
          <cell r="A603">
            <v>10810119</v>
          </cell>
          <cell r="B603" t="str">
            <v xml:space="preserve">Grundpfandrecht ohne Brief (brieflose Grundschuld) </v>
          </cell>
        </row>
        <row r="604">
          <cell r="A604">
            <v>10810120</v>
          </cell>
          <cell r="B604" t="str">
            <v xml:space="preserve">Grundpfandrecht ohne Brief (brieflose Grundschuld) </v>
          </cell>
        </row>
        <row r="605">
          <cell r="A605">
            <v>10810121</v>
          </cell>
          <cell r="B605" t="str">
            <v xml:space="preserve">Grundpfandrecht ohne Brief (brieflose Grundschuld) </v>
          </cell>
        </row>
        <row r="606">
          <cell r="A606">
            <v>10810122</v>
          </cell>
          <cell r="B606" t="str">
            <v xml:space="preserve">Grundpfandrecht ohne Brief (brieflose Grundschuld) </v>
          </cell>
        </row>
        <row r="607">
          <cell r="A607">
            <v>10810123</v>
          </cell>
          <cell r="B607" t="str">
            <v xml:space="preserve">Grundpfandrecht ohne Brief (brieflose Grundschuld) </v>
          </cell>
        </row>
        <row r="608">
          <cell r="A608">
            <v>10810124</v>
          </cell>
          <cell r="B608" t="str">
            <v xml:space="preserve">Grundpfandrecht ohne Brief (brieflose Grundschuld) </v>
          </cell>
        </row>
        <row r="609">
          <cell r="A609">
            <v>10810125</v>
          </cell>
          <cell r="B609" t="str">
            <v xml:space="preserve">Grundpfandrecht ohne Brief (brieflose Grundschuld) </v>
          </cell>
        </row>
        <row r="610">
          <cell r="A610">
            <v>10810126</v>
          </cell>
          <cell r="B610" t="str">
            <v xml:space="preserve">Grundpfandrecht ohne Brief (brieflose Grundschuld) </v>
          </cell>
        </row>
        <row r="611">
          <cell r="A611">
            <v>10810127</v>
          </cell>
          <cell r="B611" t="str">
            <v xml:space="preserve">Grundpfandrecht ohne Brief (brieflose Grundschuld) </v>
          </cell>
        </row>
        <row r="612">
          <cell r="A612">
            <v>10810128</v>
          </cell>
          <cell r="B612" t="str">
            <v xml:space="preserve">Grundpfandrecht ohne Brief (brieflose Grundschuld) </v>
          </cell>
        </row>
        <row r="613">
          <cell r="A613">
            <v>10810129</v>
          </cell>
          <cell r="B613" t="str">
            <v xml:space="preserve">Grundpfandrecht ohne Brief (brieflose Grundschuld) </v>
          </cell>
        </row>
        <row r="614">
          <cell r="A614">
            <v>10810130</v>
          </cell>
          <cell r="B614" t="str">
            <v xml:space="preserve">Grundpfandrecht ohne Brief (brieflose Grundschuld) </v>
          </cell>
        </row>
        <row r="615">
          <cell r="A615">
            <v>10810131</v>
          </cell>
          <cell r="B615" t="str">
            <v xml:space="preserve">Grundpfandrecht ohne Brief (brieflose Grundschuld) </v>
          </cell>
        </row>
        <row r="616">
          <cell r="A616">
            <v>10810132</v>
          </cell>
          <cell r="B616" t="str">
            <v xml:space="preserve">Grundpfandrecht ohne Brief (brieflose Grundschuld) </v>
          </cell>
        </row>
        <row r="617">
          <cell r="A617">
            <v>10810133</v>
          </cell>
          <cell r="B617" t="str">
            <v xml:space="preserve">Grundpfandrecht ohne Brief (brieflose Grundschuld) </v>
          </cell>
        </row>
        <row r="618">
          <cell r="A618">
            <v>10810134</v>
          </cell>
          <cell r="B618" t="str">
            <v xml:space="preserve">Grundpfandrecht ohne Brief (brieflose Grundschuld) </v>
          </cell>
        </row>
        <row r="619">
          <cell r="A619">
            <v>10810135</v>
          </cell>
          <cell r="B619" t="str">
            <v xml:space="preserve">Grundpfandrecht ohne Brief (brieflose Grundschuld) </v>
          </cell>
        </row>
        <row r="620">
          <cell r="A620">
            <v>10810136</v>
          </cell>
          <cell r="B620" t="str">
            <v xml:space="preserve">Grundpfandrecht ohne Brief (brieflose Grundschuld) </v>
          </cell>
        </row>
        <row r="621">
          <cell r="A621">
            <v>10810137</v>
          </cell>
          <cell r="B621" t="str">
            <v xml:space="preserve">Grundpfandrecht ohne Brief (brieflose Grundschuld) </v>
          </cell>
        </row>
        <row r="622">
          <cell r="A622">
            <v>10810138</v>
          </cell>
          <cell r="B622" t="str">
            <v xml:space="preserve">Grundpfandrecht ohne Brief (brieflose Grundschuld) </v>
          </cell>
        </row>
        <row r="623">
          <cell r="A623">
            <v>10810139</v>
          </cell>
          <cell r="B623" t="str">
            <v xml:space="preserve">Grundpfandrecht ohne Brief (brieflose Grundschuld) </v>
          </cell>
        </row>
        <row r="624">
          <cell r="A624">
            <v>10810140</v>
          </cell>
          <cell r="B624" t="str">
            <v xml:space="preserve">Grundpfandrecht ohne Brief (brieflose Grundschuld) </v>
          </cell>
        </row>
        <row r="625">
          <cell r="A625">
            <v>10810141</v>
          </cell>
          <cell r="B625" t="str">
            <v xml:space="preserve">Grundpfandrecht ohne Brief (brieflose Grundschuld) </v>
          </cell>
        </row>
        <row r="626">
          <cell r="A626">
            <v>10810142</v>
          </cell>
          <cell r="B626" t="str">
            <v xml:space="preserve">Grundpfandrecht ohne Brief (brieflose Grundschuld) </v>
          </cell>
        </row>
        <row r="627">
          <cell r="A627">
            <v>10810143</v>
          </cell>
          <cell r="B627" t="str">
            <v xml:space="preserve">Grundpfandrecht ohne Brief (brieflose Grundschuld) </v>
          </cell>
        </row>
        <row r="628">
          <cell r="A628">
            <v>10810144</v>
          </cell>
          <cell r="B628" t="str">
            <v xml:space="preserve">Grundpfandrecht ohne Brief (brieflose Grundschuld) </v>
          </cell>
        </row>
        <row r="629">
          <cell r="A629">
            <v>10810145</v>
          </cell>
          <cell r="B629" t="str">
            <v xml:space="preserve">Grundpfandrecht ohne Brief (brieflose Grundschuld) </v>
          </cell>
        </row>
        <row r="630">
          <cell r="A630">
            <v>10810146</v>
          </cell>
          <cell r="B630" t="str">
            <v xml:space="preserve">Grundpfandrecht ohne Brief (brieflose Grundschuld) </v>
          </cell>
        </row>
        <row r="631">
          <cell r="A631">
            <v>10810147</v>
          </cell>
          <cell r="B631" t="str">
            <v xml:space="preserve">Grundpfandrecht ohne Brief (brieflose Grundschuld) </v>
          </cell>
        </row>
        <row r="632">
          <cell r="A632">
            <v>10810148</v>
          </cell>
          <cell r="B632" t="str">
            <v xml:space="preserve">Grundpfandrecht ohne Brief (brieflose Grundschuld) </v>
          </cell>
        </row>
        <row r="633">
          <cell r="A633">
            <v>10810149</v>
          </cell>
          <cell r="B633" t="str">
            <v xml:space="preserve">Grundpfandrecht ohne Brief (brieflose Grundschuld) </v>
          </cell>
        </row>
        <row r="634">
          <cell r="A634">
            <v>10810150</v>
          </cell>
          <cell r="B634" t="str">
            <v xml:space="preserve">Grundpfandrecht ohne Brief (brieflose Grundschuld) </v>
          </cell>
        </row>
        <row r="635">
          <cell r="A635">
            <v>10810151</v>
          </cell>
          <cell r="B635" t="str">
            <v xml:space="preserve">Grundpfandrecht ohne Brief (brieflose Grundschuld) </v>
          </cell>
        </row>
        <row r="636">
          <cell r="A636">
            <v>10810152</v>
          </cell>
          <cell r="B636" t="str">
            <v xml:space="preserve">Grundpfandrecht ohne Brief (brieflose Grundschuld) </v>
          </cell>
        </row>
        <row r="637">
          <cell r="A637">
            <v>10810153</v>
          </cell>
          <cell r="B637" t="str">
            <v xml:space="preserve">Grundpfandrecht ohne Brief (brieflose Grundschuld) </v>
          </cell>
        </row>
        <row r="638">
          <cell r="A638">
            <v>10810154</v>
          </cell>
          <cell r="B638" t="str">
            <v xml:space="preserve">Grundpfandrecht ohne Brief (brieflose Grundschuld) </v>
          </cell>
        </row>
        <row r="639">
          <cell r="A639">
            <v>10810155</v>
          </cell>
          <cell r="B639" t="str">
            <v xml:space="preserve">Grundpfandrecht ohne Brief (brieflose Grundschuld) </v>
          </cell>
        </row>
        <row r="640">
          <cell r="A640">
            <v>10810156</v>
          </cell>
          <cell r="B640" t="str">
            <v xml:space="preserve">Grundpfandrecht ohne Brief (brieflose Grundschuld) </v>
          </cell>
        </row>
        <row r="641">
          <cell r="A641">
            <v>10810157</v>
          </cell>
          <cell r="B641" t="str">
            <v xml:space="preserve">Grundpfandrecht ohne Brief (brieflose Grundschuld) </v>
          </cell>
        </row>
        <row r="642">
          <cell r="A642">
            <v>10810158</v>
          </cell>
          <cell r="B642" t="str">
            <v xml:space="preserve">Grundpfandrecht ohne Brief (brieflose Grundschuld) </v>
          </cell>
        </row>
        <row r="643">
          <cell r="A643">
            <v>10810159</v>
          </cell>
          <cell r="B643" t="str">
            <v xml:space="preserve">Grundpfandrecht ohne Brief (brieflose Grundschuld) </v>
          </cell>
        </row>
        <row r="644">
          <cell r="A644">
            <v>10810160</v>
          </cell>
          <cell r="B644" t="str">
            <v xml:space="preserve">Grundpfandrecht ohne Brief (brieflose Grundschuld) </v>
          </cell>
        </row>
        <row r="645">
          <cell r="A645">
            <v>10810161</v>
          </cell>
          <cell r="B645" t="str">
            <v xml:space="preserve">Grundpfandrecht ohne Brief (brieflose Grundschuld) </v>
          </cell>
        </row>
        <row r="646">
          <cell r="A646">
            <v>10810162</v>
          </cell>
          <cell r="B646" t="str">
            <v xml:space="preserve">Grundpfandrecht ohne Brief (brieflose Grundschuld) </v>
          </cell>
        </row>
        <row r="647">
          <cell r="A647">
            <v>10810163</v>
          </cell>
          <cell r="B647" t="str">
            <v xml:space="preserve">Grundpfandrecht ohne Brief (brieflose Grundschuld) </v>
          </cell>
        </row>
        <row r="648">
          <cell r="A648">
            <v>10810164</v>
          </cell>
          <cell r="B648" t="str">
            <v xml:space="preserve">Grundpfandrecht ohne Brief (brieflose Grundschuld) </v>
          </cell>
        </row>
        <row r="649">
          <cell r="A649">
            <v>10810165</v>
          </cell>
          <cell r="B649" t="str">
            <v xml:space="preserve">Grundpfandrecht ohne Brief (brieflose Grundschuld) </v>
          </cell>
        </row>
        <row r="650">
          <cell r="A650">
            <v>10810166</v>
          </cell>
          <cell r="B650" t="str">
            <v xml:space="preserve">Grundpfandrecht ohne Brief (brieflose Grundschuld) </v>
          </cell>
        </row>
        <row r="651">
          <cell r="A651">
            <v>10810167</v>
          </cell>
          <cell r="B651" t="str">
            <v xml:space="preserve">Grundpfandrecht ohne Brief (brieflose Grundschuld) </v>
          </cell>
        </row>
        <row r="652">
          <cell r="A652">
            <v>10810168</v>
          </cell>
          <cell r="B652" t="str">
            <v xml:space="preserve">Grundpfandrecht ohne Brief (brieflose Grundschuld) </v>
          </cell>
        </row>
        <row r="653">
          <cell r="A653">
            <v>10810169</v>
          </cell>
          <cell r="B653" t="str">
            <v xml:space="preserve">Grundpfandrecht ohne Brief (brieflose Grundschuld) </v>
          </cell>
        </row>
        <row r="654">
          <cell r="A654">
            <v>10810170</v>
          </cell>
          <cell r="B654" t="str">
            <v xml:space="preserve">Grundpfandrecht ohne Brief (brieflose Grundschuld) </v>
          </cell>
        </row>
        <row r="655">
          <cell r="A655">
            <v>10810171</v>
          </cell>
          <cell r="B655" t="str">
            <v xml:space="preserve">Grundpfandrecht ohne Brief (brieflose Grundschuld) </v>
          </cell>
        </row>
        <row r="656">
          <cell r="A656">
            <v>10810172</v>
          </cell>
          <cell r="B656" t="str">
            <v xml:space="preserve">Grundpfandrecht ohne Brief (brieflose Grundschuld) </v>
          </cell>
        </row>
        <row r="657">
          <cell r="A657">
            <v>10810173</v>
          </cell>
          <cell r="B657" t="str">
            <v xml:space="preserve">Grundpfandrecht ohne Brief (brieflose Grundschuld) </v>
          </cell>
        </row>
        <row r="658">
          <cell r="A658">
            <v>10810174</v>
          </cell>
          <cell r="B658" t="str">
            <v xml:space="preserve">Grundpfandrecht ohne Brief (brieflose Grundschuld) </v>
          </cell>
        </row>
        <row r="659">
          <cell r="A659">
            <v>10810175</v>
          </cell>
          <cell r="B659" t="str">
            <v xml:space="preserve">Grundpfandrecht ohne Brief (brieflose Grundschuld) </v>
          </cell>
        </row>
        <row r="660">
          <cell r="A660">
            <v>10810176</v>
          </cell>
          <cell r="B660" t="str">
            <v xml:space="preserve">Grundpfandrecht ohne Brief (brieflose Grundschuld) </v>
          </cell>
        </row>
        <row r="661">
          <cell r="A661">
            <v>10810177</v>
          </cell>
          <cell r="B661" t="str">
            <v xml:space="preserve">Grundpfandrecht ohne Brief (brieflose Grundschuld) </v>
          </cell>
        </row>
        <row r="662">
          <cell r="A662">
            <v>10810178</v>
          </cell>
          <cell r="B662" t="str">
            <v xml:space="preserve">Grundpfandrecht ohne Brief (brieflose Grundschuld) </v>
          </cell>
        </row>
        <row r="663">
          <cell r="A663">
            <v>10810179</v>
          </cell>
          <cell r="B663" t="str">
            <v xml:space="preserve">Grundpfandrecht ohne Brief (brieflose Grundschuld) </v>
          </cell>
        </row>
        <row r="664">
          <cell r="A664">
            <v>10810180</v>
          </cell>
          <cell r="B664" t="str">
            <v xml:space="preserve">Grundpfandrecht ohne Brief (brieflose Grundschuld) </v>
          </cell>
        </row>
        <row r="665">
          <cell r="A665">
            <v>10810181</v>
          </cell>
          <cell r="B665" t="str">
            <v xml:space="preserve">Grundpfandrecht ohne Brief (brieflose Grundschuld) </v>
          </cell>
        </row>
        <row r="666">
          <cell r="A666">
            <v>10810182</v>
          </cell>
          <cell r="B666" t="str">
            <v xml:space="preserve">Grundpfandrecht ohne Brief (brieflose Grundschuld) </v>
          </cell>
        </row>
        <row r="667">
          <cell r="A667">
            <v>10810183</v>
          </cell>
          <cell r="B667" t="str">
            <v xml:space="preserve">Grundpfandrecht ohne Brief (brieflose Grundschuld) </v>
          </cell>
        </row>
        <row r="668">
          <cell r="A668">
            <v>10810184</v>
          </cell>
          <cell r="B668" t="str">
            <v xml:space="preserve">Grundpfandrecht ohne Brief (brieflose Grundschuld) </v>
          </cell>
        </row>
        <row r="669">
          <cell r="A669">
            <v>10810185</v>
          </cell>
          <cell r="B669" t="str">
            <v xml:space="preserve">Grundpfandrecht ohne Brief (brieflose Grundschuld) </v>
          </cell>
        </row>
        <row r="670">
          <cell r="A670">
            <v>10810186</v>
          </cell>
          <cell r="B670" t="str">
            <v xml:space="preserve">Grundpfandrecht ohne Brief (brieflose Grundschuld) </v>
          </cell>
        </row>
        <row r="671">
          <cell r="A671">
            <v>10810187</v>
          </cell>
          <cell r="B671" t="str">
            <v xml:space="preserve">Grundpfandrecht ohne Brief (brieflose Grundschuld) </v>
          </cell>
        </row>
        <row r="672">
          <cell r="A672">
            <v>10810188</v>
          </cell>
          <cell r="B672" t="str">
            <v xml:space="preserve">Grundpfandrecht ohne Brief (brieflose Grundschuld) </v>
          </cell>
        </row>
        <row r="673">
          <cell r="A673">
            <v>10810189</v>
          </cell>
          <cell r="B673" t="str">
            <v xml:space="preserve">Grundpfandrecht ohne Brief (brieflose Grundschuld) </v>
          </cell>
        </row>
        <row r="674">
          <cell r="A674">
            <v>10810190</v>
          </cell>
          <cell r="B674" t="str">
            <v xml:space="preserve">Grundpfandrecht ohne Brief (brieflose Grundschuld) </v>
          </cell>
        </row>
        <row r="675">
          <cell r="A675">
            <v>10810191</v>
          </cell>
          <cell r="B675" t="str">
            <v xml:space="preserve">Grundpfandrecht ohne Brief (brieflose Grundschuld) </v>
          </cell>
        </row>
        <row r="676">
          <cell r="A676">
            <v>10810192</v>
          </cell>
          <cell r="B676" t="str">
            <v xml:space="preserve">Grundpfandrecht ohne Brief (brieflose Grundschuld) </v>
          </cell>
        </row>
        <row r="677">
          <cell r="A677">
            <v>10810193</v>
          </cell>
          <cell r="B677" t="str">
            <v xml:space="preserve">Grundpfandrecht ohne Brief (brieflose Grundschuld) </v>
          </cell>
        </row>
        <row r="678">
          <cell r="A678">
            <v>10810194</v>
          </cell>
          <cell r="B678" t="str">
            <v xml:space="preserve">Grundpfandrecht ohne Brief (brieflose Grundschuld) </v>
          </cell>
        </row>
        <row r="679">
          <cell r="A679">
            <v>10810195</v>
          </cell>
          <cell r="B679" t="str">
            <v xml:space="preserve">Grundpfandrecht ohne Brief (brieflose Grundschuld) </v>
          </cell>
        </row>
        <row r="680">
          <cell r="A680">
            <v>10810196</v>
          </cell>
          <cell r="B680" t="str">
            <v xml:space="preserve">Grundpfandrecht ohne Brief (brieflose Grundschuld) </v>
          </cell>
        </row>
        <row r="681">
          <cell r="A681">
            <v>10810197</v>
          </cell>
          <cell r="B681" t="str">
            <v xml:space="preserve">Grundpfandrecht ohne Brief (brieflose Grundschuld) </v>
          </cell>
        </row>
        <row r="682">
          <cell r="A682">
            <v>10810198</v>
          </cell>
          <cell r="B682" t="str">
            <v xml:space="preserve">Grundpfandrecht ohne Brief (brieflose Grundschuld) </v>
          </cell>
        </row>
        <row r="683">
          <cell r="A683">
            <v>10810199</v>
          </cell>
          <cell r="B683" t="str">
            <v xml:space="preserve">Grundpfandrecht ohne Brief (brieflose Grundschuld) </v>
          </cell>
        </row>
        <row r="684">
          <cell r="A684">
            <v>10810200</v>
          </cell>
          <cell r="B684" t="str">
            <v xml:space="preserve">Grundpfandrecht ohne Brief (brieflose Grundschuld) </v>
          </cell>
        </row>
        <row r="685">
          <cell r="A685">
            <v>10810201</v>
          </cell>
          <cell r="B685" t="str">
            <v xml:space="preserve">Grundpfandrecht ohne Brief (brieflose Grundschuld) </v>
          </cell>
        </row>
        <row r="686">
          <cell r="A686">
            <v>10810202</v>
          </cell>
          <cell r="B686" t="str">
            <v xml:space="preserve">Grundpfandrecht ohne Brief (brieflose Grundschuld) </v>
          </cell>
        </row>
        <row r="687">
          <cell r="A687">
            <v>10810203</v>
          </cell>
          <cell r="B687" t="str">
            <v xml:space="preserve">Grundpfandrecht ohne Brief (brieflose Grundschuld) </v>
          </cell>
        </row>
        <row r="688">
          <cell r="A688">
            <v>10810204</v>
          </cell>
          <cell r="B688" t="str">
            <v xml:space="preserve">Grundpfandrecht ohne Brief (brieflose Grundschuld) </v>
          </cell>
        </row>
        <row r="689">
          <cell r="A689">
            <v>10810205</v>
          </cell>
          <cell r="B689" t="str">
            <v xml:space="preserve">Grundpfandrecht ohne Brief (brieflose Grundschuld) </v>
          </cell>
        </row>
        <row r="690">
          <cell r="A690">
            <v>10810206</v>
          </cell>
          <cell r="B690" t="str">
            <v xml:space="preserve">Grundpfandrecht ohne Brief (brieflose Grundschuld) </v>
          </cell>
        </row>
        <row r="691">
          <cell r="A691">
            <v>10810207</v>
          </cell>
          <cell r="B691" t="str">
            <v xml:space="preserve">Grundpfandrecht ohne Brief (brieflose Grundschuld) </v>
          </cell>
        </row>
        <row r="692">
          <cell r="A692">
            <v>10810208</v>
          </cell>
          <cell r="B692" t="str">
            <v xml:space="preserve">Grundpfandrecht ohne Brief (brieflose Grundschuld) </v>
          </cell>
        </row>
        <row r="693">
          <cell r="A693">
            <v>10810209</v>
          </cell>
          <cell r="B693" t="str">
            <v xml:space="preserve">Grundpfandrecht ohne Brief (brieflose Grundschuld) </v>
          </cell>
        </row>
        <row r="694">
          <cell r="A694">
            <v>10810210</v>
          </cell>
          <cell r="B694" t="str">
            <v xml:space="preserve">Grundpfandrecht ohne Brief (brieflose Grundschuld) </v>
          </cell>
        </row>
        <row r="695">
          <cell r="A695">
            <v>10810211</v>
          </cell>
          <cell r="B695" t="str">
            <v xml:space="preserve">Grundpfandrecht ohne Brief (brieflose Grundschuld) </v>
          </cell>
        </row>
        <row r="696">
          <cell r="A696">
            <v>10810212</v>
          </cell>
          <cell r="B696" t="str">
            <v xml:space="preserve">Grundpfandrecht ohne Brief (brieflose Grundschuld) </v>
          </cell>
        </row>
        <row r="697">
          <cell r="A697">
            <v>10810213</v>
          </cell>
          <cell r="B697" t="str">
            <v xml:space="preserve">Grundpfandrecht ohne Brief (brieflose Grundschuld) </v>
          </cell>
        </row>
        <row r="698">
          <cell r="A698">
            <v>10810214</v>
          </cell>
          <cell r="B698" t="str">
            <v xml:space="preserve">Grundpfandrecht ohne Brief (brieflose Grundschuld) </v>
          </cell>
        </row>
        <row r="699">
          <cell r="A699">
            <v>10810215</v>
          </cell>
          <cell r="B699" t="str">
            <v xml:space="preserve">Grundpfandrecht ohne Brief (brieflose Grundschuld) </v>
          </cell>
        </row>
        <row r="700">
          <cell r="A700">
            <v>10810216</v>
          </cell>
          <cell r="B700" t="str">
            <v xml:space="preserve">Grundpfandrecht ohne Brief (brieflose Grundschuld) </v>
          </cell>
        </row>
        <row r="701">
          <cell r="A701">
            <v>10810217</v>
          </cell>
          <cell r="B701" t="str">
            <v xml:space="preserve">Grundpfandrecht ohne Brief (brieflose Grundschuld) </v>
          </cell>
        </row>
        <row r="702">
          <cell r="A702">
            <v>10810218</v>
          </cell>
          <cell r="B702" t="str">
            <v xml:space="preserve">Grundpfandrecht ohne Brief (brieflose Grundschuld) </v>
          </cell>
        </row>
        <row r="703">
          <cell r="A703">
            <v>10810219</v>
          </cell>
          <cell r="B703" t="str">
            <v xml:space="preserve">Grundpfandrecht ohne Brief (brieflose Grundschuld) </v>
          </cell>
        </row>
        <row r="704">
          <cell r="A704">
            <v>10810220</v>
          </cell>
          <cell r="B704" t="str">
            <v xml:space="preserve">Grundpfandrecht ohne Brief (brieflose Grundschuld) </v>
          </cell>
        </row>
        <row r="705">
          <cell r="A705">
            <v>10810221</v>
          </cell>
          <cell r="B705" t="str">
            <v xml:space="preserve">Grundpfandrecht ohne Brief (brieflose Grundschuld) </v>
          </cell>
        </row>
        <row r="706">
          <cell r="A706">
            <v>10810222</v>
          </cell>
          <cell r="B706" t="str">
            <v xml:space="preserve">Grundpfandrecht ohne Brief (brieflose Grundschuld) </v>
          </cell>
        </row>
        <row r="707">
          <cell r="A707">
            <v>10810223</v>
          </cell>
          <cell r="B707" t="str">
            <v xml:space="preserve">Grundpfandrecht ohne Brief (brieflose Grundschuld) </v>
          </cell>
        </row>
        <row r="708">
          <cell r="A708">
            <v>10810224</v>
          </cell>
          <cell r="B708" t="str">
            <v xml:space="preserve">Grundpfandrecht ohne Brief (brieflose Grundschuld) </v>
          </cell>
        </row>
        <row r="709">
          <cell r="A709">
            <v>10810225</v>
          </cell>
          <cell r="B709" t="str">
            <v xml:space="preserve">Grundpfandrecht ohne Brief (brieflose Grundschuld) </v>
          </cell>
        </row>
        <row r="710">
          <cell r="A710">
            <v>10810226</v>
          </cell>
          <cell r="B710" t="str">
            <v xml:space="preserve">Grundpfandrecht ohne Brief (brieflose Grundschuld) </v>
          </cell>
        </row>
        <row r="711">
          <cell r="A711">
            <v>10810227</v>
          </cell>
          <cell r="B711" t="str">
            <v xml:space="preserve">Grundpfandrecht ohne Brief (brieflose Grundschuld) </v>
          </cell>
        </row>
        <row r="712">
          <cell r="A712">
            <v>10810228</v>
          </cell>
          <cell r="B712" t="str">
            <v xml:space="preserve">Grundpfandrecht ohne Brief (brieflose Grundschuld) </v>
          </cell>
        </row>
        <row r="713">
          <cell r="A713">
            <v>10810229</v>
          </cell>
          <cell r="B713" t="str">
            <v xml:space="preserve">Grundpfandrecht ohne Brief (brieflose Grundschuld) </v>
          </cell>
        </row>
        <row r="714">
          <cell r="A714">
            <v>10810230</v>
          </cell>
          <cell r="B714" t="str">
            <v xml:space="preserve">Grundpfandrecht ohne Brief (brieflose Grundschuld) </v>
          </cell>
        </row>
        <row r="715">
          <cell r="A715">
            <v>10810231</v>
          </cell>
          <cell r="B715" t="str">
            <v xml:space="preserve">Grundpfandrecht ohne Brief (brieflose Grundschuld) </v>
          </cell>
        </row>
        <row r="716">
          <cell r="A716">
            <v>10810232</v>
          </cell>
          <cell r="B716" t="str">
            <v xml:space="preserve">Grundpfandrecht ohne Brief (brieflose Grundschuld) </v>
          </cell>
        </row>
        <row r="717">
          <cell r="A717">
            <v>10810233</v>
          </cell>
          <cell r="B717" t="str">
            <v xml:space="preserve">Grundpfandrecht ohne Brief (brieflose Grundschuld) </v>
          </cell>
        </row>
        <row r="718">
          <cell r="A718">
            <v>10810234</v>
          </cell>
          <cell r="B718" t="str">
            <v xml:space="preserve">Grundpfandrecht ohne Brief (brieflose Grundschuld) </v>
          </cell>
        </row>
        <row r="719">
          <cell r="A719">
            <v>10810235</v>
          </cell>
          <cell r="B719" t="str">
            <v xml:space="preserve">Grundpfandrecht ohne Brief (brieflose Grundschuld) </v>
          </cell>
        </row>
        <row r="720">
          <cell r="A720">
            <v>10810236</v>
          </cell>
          <cell r="B720" t="str">
            <v xml:space="preserve">Grundpfandrecht ohne Brief (brieflose Grundschuld) </v>
          </cell>
        </row>
        <row r="721">
          <cell r="A721">
            <v>10810237</v>
          </cell>
          <cell r="B721" t="str">
            <v xml:space="preserve">Grundpfandrecht ohne Brief (brieflose Grundschuld) </v>
          </cell>
        </row>
        <row r="722">
          <cell r="A722">
            <v>10810238</v>
          </cell>
          <cell r="B722" t="str">
            <v xml:space="preserve">Grundpfandrecht ohne Brief (brieflose Grundschuld) </v>
          </cell>
        </row>
        <row r="723">
          <cell r="A723">
            <v>10810239</v>
          </cell>
          <cell r="B723" t="str">
            <v xml:space="preserve">Grundpfandrecht ohne Brief (brieflose Grundschuld) </v>
          </cell>
        </row>
        <row r="724">
          <cell r="A724">
            <v>10810240</v>
          </cell>
          <cell r="B724" t="str">
            <v xml:space="preserve">Grundpfandrecht ohne Brief (brieflose Grundschuld) </v>
          </cell>
        </row>
        <row r="725">
          <cell r="A725">
            <v>10810241</v>
          </cell>
          <cell r="B725" t="str">
            <v xml:space="preserve">Grundpfandrecht ohne Brief (brieflose Grundschuld) </v>
          </cell>
        </row>
        <row r="726">
          <cell r="A726">
            <v>10810242</v>
          </cell>
          <cell r="B726" t="str">
            <v xml:space="preserve">Grundpfandrecht ohne Brief (brieflose Grundschuld) </v>
          </cell>
        </row>
        <row r="727">
          <cell r="A727">
            <v>10810243</v>
          </cell>
          <cell r="B727" t="str">
            <v xml:space="preserve">Grundpfandrecht ohne Brief (brieflose Grundschuld) </v>
          </cell>
        </row>
        <row r="728">
          <cell r="A728">
            <v>10810244</v>
          </cell>
          <cell r="B728" t="str">
            <v xml:space="preserve">Grundpfandrecht ohne Brief (brieflose Grundschuld) </v>
          </cell>
        </row>
        <row r="729">
          <cell r="A729">
            <v>10810245</v>
          </cell>
          <cell r="B729" t="str">
            <v xml:space="preserve">Grundpfandrecht ohne Brief (brieflose Grundschuld) </v>
          </cell>
        </row>
        <row r="730">
          <cell r="A730">
            <v>10810246</v>
          </cell>
          <cell r="B730" t="str">
            <v xml:space="preserve">Grundpfandrecht ohne Brief (brieflose Grundschuld) </v>
          </cell>
        </row>
        <row r="731">
          <cell r="A731">
            <v>10810247</v>
          </cell>
          <cell r="B731" t="str">
            <v xml:space="preserve">Grundpfandrecht ohne Brief (brieflose Grundschuld) </v>
          </cell>
        </row>
        <row r="732">
          <cell r="A732">
            <v>10810248</v>
          </cell>
          <cell r="B732" t="str">
            <v xml:space="preserve">Grundpfandrecht ohne Brief (brieflose Grundschuld) </v>
          </cell>
        </row>
        <row r="733">
          <cell r="A733">
            <v>10810249</v>
          </cell>
          <cell r="B733" t="str">
            <v xml:space="preserve">Grundpfandrecht ohne Brief (brieflose Grundschuld) </v>
          </cell>
        </row>
        <row r="734">
          <cell r="A734">
            <v>10810250</v>
          </cell>
          <cell r="B734" t="str">
            <v xml:space="preserve">Grundpfandrecht ohne Brief (brieflose Grundschuld) </v>
          </cell>
        </row>
        <row r="735">
          <cell r="A735">
            <v>10810251</v>
          </cell>
          <cell r="B735" t="str">
            <v xml:space="preserve">Grundpfandrecht ohne Brief (brieflose Grundschuld) </v>
          </cell>
        </row>
        <row r="736">
          <cell r="A736">
            <v>10810252</v>
          </cell>
          <cell r="B736" t="str">
            <v xml:space="preserve">Grundpfandrecht ohne Brief (brieflose Grundschuld) </v>
          </cell>
        </row>
        <row r="737">
          <cell r="A737">
            <v>10810253</v>
          </cell>
          <cell r="B737" t="str">
            <v xml:space="preserve">Grundpfandrecht ohne Brief (brieflose Grundschuld) </v>
          </cell>
        </row>
        <row r="738">
          <cell r="A738">
            <v>10810254</v>
          </cell>
          <cell r="B738" t="str">
            <v xml:space="preserve">Grundpfandrecht ohne Brief (brieflose Grundschuld) </v>
          </cell>
        </row>
        <row r="739">
          <cell r="A739">
            <v>10810255</v>
          </cell>
          <cell r="B739" t="str">
            <v xml:space="preserve">Grundpfandrecht ohne Brief (brieflose Grundschuld) </v>
          </cell>
        </row>
        <row r="740">
          <cell r="A740">
            <v>10810256</v>
          </cell>
          <cell r="B740" t="str">
            <v xml:space="preserve">Grundpfandrecht ohne Brief (brieflose Grundschuld) </v>
          </cell>
        </row>
        <row r="741">
          <cell r="A741">
            <v>10810257</v>
          </cell>
          <cell r="B741" t="str">
            <v xml:space="preserve">Grundpfandrecht ohne Brief (brieflose Grundschuld) </v>
          </cell>
        </row>
        <row r="742">
          <cell r="A742">
            <v>10810258</v>
          </cell>
          <cell r="B742" t="str">
            <v xml:space="preserve">Grundpfandrecht ohne Brief (brieflose Grundschuld) </v>
          </cell>
        </row>
        <row r="743">
          <cell r="A743">
            <v>10810259</v>
          </cell>
          <cell r="B743" t="str">
            <v xml:space="preserve">Grundpfandrecht ohne Brief (brieflose Grundschuld) </v>
          </cell>
        </row>
        <row r="744">
          <cell r="A744">
            <v>10810260</v>
          </cell>
          <cell r="B744" t="str">
            <v xml:space="preserve">Grundpfandrecht ohne Brief (brieflose Grundschuld) </v>
          </cell>
        </row>
        <row r="745">
          <cell r="A745">
            <v>10810261</v>
          </cell>
          <cell r="B745" t="str">
            <v xml:space="preserve">Grundpfandrecht ohne Brief (brieflose Grundschuld) </v>
          </cell>
        </row>
        <row r="746">
          <cell r="A746">
            <v>10810262</v>
          </cell>
          <cell r="B746" t="str">
            <v xml:space="preserve">Grundpfandrecht ohne Brief (brieflose Grundschuld) </v>
          </cell>
        </row>
        <row r="747">
          <cell r="A747">
            <v>10810263</v>
          </cell>
          <cell r="B747" t="str">
            <v xml:space="preserve">Grundpfandrecht ohne Brief (brieflose Grundschuld) </v>
          </cell>
        </row>
        <row r="748">
          <cell r="A748">
            <v>10810264</v>
          </cell>
          <cell r="B748" t="str">
            <v xml:space="preserve">Grundpfandrecht ohne Brief (brieflose Grundschuld) </v>
          </cell>
        </row>
        <row r="749">
          <cell r="A749">
            <v>10810265</v>
          </cell>
          <cell r="B749" t="str">
            <v xml:space="preserve">Grundpfandrecht ohne Brief (brieflose Grundschuld) </v>
          </cell>
        </row>
        <row r="750">
          <cell r="A750">
            <v>10810266</v>
          </cell>
          <cell r="B750" t="str">
            <v xml:space="preserve">Grundpfandrecht ohne Brief (brieflose Grundschuld) </v>
          </cell>
        </row>
        <row r="751">
          <cell r="A751">
            <v>10810267</v>
          </cell>
          <cell r="B751" t="str">
            <v xml:space="preserve">Grundpfandrecht ohne Brief (brieflose Grundschuld) </v>
          </cell>
        </row>
        <row r="752">
          <cell r="A752">
            <v>10810268</v>
          </cell>
          <cell r="B752" t="str">
            <v xml:space="preserve">Grundpfandrecht ohne Brief (brieflose Grundschuld) </v>
          </cell>
        </row>
        <row r="753">
          <cell r="A753">
            <v>10810269</v>
          </cell>
          <cell r="B753" t="str">
            <v xml:space="preserve">Grundpfandrecht ohne Brief (brieflose Grundschuld) </v>
          </cell>
        </row>
        <row r="754">
          <cell r="A754">
            <v>10810270</v>
          </cell>
          <cell r="B754" t="str">
            <v xml:space="preserve">Grundpfandrecht ohne Brief (brieflose Grundschuld) </v>
          </cell>
        </row>
        <row r="755">
          <cell r="A755">
            <v>10810271</v>
          </cell>
          <cell r="B755" t="str">
            <v xml:space="preserve">Grundpfandrecht ohne Brief (brieflose Grundschuld) </v>
          </cell>
        </row>
        <row r="756">
          <cell r="A756">
            <v>10810272</v>
          </cell>
          <cell r="B756" t="str">
            <v xml:space="preserve">Grundpfandrecht ohne Brief (brieflose Grundschuld) </v>
          </cell>
        </row>
        <row r="757">
          <cell r="A757">
            <v>10810273</v>
          </cell>
          <cell r="B757" t="str">
            <v xml:space="preserve">Grundpfandrecht ohne Brief (brieflose Grundschuld) </v>
          </cell>
        </row>
        <row r="758">
          <cell r="A758">
            <v>10810274</v>
          </cell>
          <cell r="B758" t="str">
            <v xml:space="preserve">Grundpfandrecht ohne Brief (brieflose Grundschuld) </v>
          </cell>
        </row>
        <row r="759">
          <cell r="A759">
            <v>10810275</v>
          </cell>
          <cell r="B759" t="str">
            <v xml:space="preserve">Grundpfandrecht ohne Brief (brieflose Grundschuld) </v>
          </cell>
        </row>
        <row r="760">
          <cell r="A760">
            <v>10810276</v>
          </cell>
          <cell r="B760" t="str">
            <v xml:space="preserve">Grundpfandrecht ohne Brief (brieflose Grundschuld) </v>
          </cell>
        </row>
        <row r="761">
          <cell r="A761">
            <v>10810277</v>
          </cell>
          <cell r="B761" t="str">
            <v xml:space="preserve">Grundpfandrecht ohne Brief (brieflose Grundschuld) </v>
          </cell>
        </row>
        <row r="762">
          <cell r="A762">
            <v>10810278</v>
          </cell>
          <cell r="B762" t="str">
            <v xml:space="preserve">Grundpfandrecht ohne Brief (brieflose Grundschuld) </v>
          </cell>
        </row>
        <row r="763">
          <cell r="A763">
            <v>10810279</v>
          </cell>
          <cell r="B763" t="str">
            <v xml:space="preserve">Grundpfandrecht ohne Brief (brieflose Grundschuld) </v>
          </cell>
        </row>
        <row r="764">
          <cell r="A764">
            <v>10810280</v>
          </cell>
          <cell r="B764" t="str">
            <v xml:space="preserve">Grundpfandrecht ohne Brief (brieflose Grundschuld) </v>
          </cell>
        </row>
        <row r="765">
          <cell r="A765">
            <v>10810281</v>
          </cell>
          <cell r="B765" t="str">
            <v xml:space="preserve">Grundpfandrecht ohne Brief (brieflose Grundschuld) </v>
          </cell>
        </row>
        <row r="766">
          <cell r="A766">
            <v>10810282</v>
          </cell>
          <cell r="B766" t="str">
            <v xml:space="preserve">Grundpfandrecht ohne Brief (brieflose Grundschuld) </v>
          </cell>
        </row>
        <row r="767">
          <cell r="A767">
            <v>10810283</v>
          </cell>
          <cell r="B767" t="str">
            <v xml:space="preserve">Grundpfandrecht ohne Brief (brieflose Grundschuld) </v>
          </cell>
        </row>
        <row r="768">
          <cell r="A768">
            <v>10810284</v>
          </cell>
          <cell r="B768" t="str">
            <v xml:space="preserve">Grundpfandrecht ohne Brief (brieflose Grundschuld) </v>
          </cell>
        </row>
        <row r="769">
          <cell r="A769">
            <v>10810285</v>
          </cell>
          <cell r="B769" t="str">
            <v xml:space="preserve">Grundpfandrecht ohne Brief (brieflose Grundschuld) </v>
          </cell>
        </row>
        <row r="770">
          <cell r="A770">
            <v>10810286</v>
          </cell>
          <cell r="B770" t="str">
            <v xml:space="preserve">Grundpfandrecht ohne Brief (brieflose Grundschuld) </v>
          </cell>
        </row>
        <row r="771">
          <cell r="A771">
            <v>10810287</v>
          </cell>
          <cell r="B771" t="str">
            <v xml:space="preserve">Grundpfandrecht ohne Brief (brieflose Grundschuld) </v>
          </cell>
        </row>
        <row r="772">
          <cell r="A772">
            <v>10810288</v>
          </cell>
          <cell r="B772" t="str">
            <v xml:space="preserve">Grundpfandrecht ohne Brief (brieflose Grundschuld) </v>
          </cell>
        </row>
        <row r="773">
          <cell r="A773">
            <v>10810289</v>
          </cell>
          <cell r="B773" t="str">
            <v xml:space="preserve">Grundpfandrecht ohne Brief (brieflose Grundschuld) </v>
          </cell>
        </row>
        <row r="774">
          <cell r="A774">
            <v>10810290</v>
          </cell>
          <cell r="B774" t="str">
            <v xml:space="preserve">Grundpfandrecht ohne Brief (brieflose Grundschuld) </v>
          </cell>
        </row>
        <row r="775">
          <cell r="A775">
            <v>10810291</v>
          </cell>
          <cell r="B775" t="str">
            <v xml:space="preserve">Grundpfandrecht ohne Brief (brieflose Grundschuld) </v>
          </cell>
        </row>
        <row r="776">
          <cell r="A776">
            <v>10810292</v>
          </cell>
          <cell r="B776" t="str">
            <v xml:space="preserve">Grundpfandrecht ohne Brief (brieflose Grundschuld) </v>
          </cell>
        </row>
        <row r="777">
          <cell r="A777">
            <v>10810293</v>
          </cell>
          <cell r="B777" t="str">
            <v xml:space="preserve">Grundpfandrecht ohne Brief (brieflose Grundschuld) </v>
          </cell>
        </row>
        <row r="778">
          <cell r="A778">
            <v>10810294</v>
          </cell>
          <cell r="B778" t="str">
            <v xml:space="preserve">Grundpfandrecht ohne Brief (brieflose Grundschuld) </v>
          </cell>
        </row>
        <row r="779">
          <cell r="A779">
            <v>10810295</v>
          </cell>
          <cell r="B779" t="str">
            <v xml:space="preserve">Grundpfandrecht ohne Brief (brieflose Grundschuld) </v>
          </cell>
        </row>
        <row r="780">
          <cell r="A780">
            <v>10810296</v>
          </cell>
          <cell r="B780" t="str">
            <v xml:space="preserve">Grundpfandrecht ohne Brief (brieflose Grundschuld) </v>
          </cell>
        </row>
        <row r="781">
          <cell r="A781">
            <v>10810297</v>
          </cell>
          <cell r="B781" t="str">
            <v xml:space="preserve">Grundpfandrecht ohne Brief (brieflose Grundschuld) </v>
          </cell>
        </row>
        <row r="782">
          <cell r="A782">
            <v>10810298</v>
          </cell>
          <cell r="B782" t="str">
            <v xml:space="preserve">Grundpfandrecht ohne Brief (brieflose Grundschuld) </v>
          </cell>
        </row>
        <row r="783">
          <cell r="A783">
            <v>10810299</v>
          </cell>
          <cell r="B783" t="str">
            <v xml:space="preserve">Grundpfandrecht ohne Brief (brieflose Grundschuld) </v>
          </cell>
        </row>
        <row r="784">
          <cell r="A784">
            <v>10810300</v>
          </cell>
          <cell r="B784" t="str">
            <v xml:space="preserve">Grundpfandrecht ohne Brief (brieflose Grundschuld) </v>
          </cell>
        </row>
        <row r="785">
          <cell r="A785">
            <v>10810301</v>
          </cell>
          <cell r="B785" t="str">
            <v xml:space="preserve">Grundpfandrecht ohne Brief (brieflose Grundschuld) </v>
          </cell>
        </row>
        <row r="786">
          <cell r="A786">
            <v>10810302</v>
          </cell>
          <cell r="B786" t="str">
            <v xml:space="preserve">Grundpfandrecht ohne Brief (brieflose Grundschuld) </v>
          </cell>
        </row>
        <row r="787">
          <cell r="A787">
            <v>10810303</v>
          </cell>
          <cell r="B787" t="str">
            <v xml:space="preserve">Grundpfandrecht ohne Brief (brieflose Grundschuld) </v>
          </cell>
        </row>
        <row r="788">
          <cell r="A788">
            <v>10810304</v>
          </cell>
          <cell r="B788" t="str">
            <v xml:space="preserve">Grundpfandrecht ohne Brief (brieflose Grundschuld) </v>
          </cell>
        </row>
        <row r="789">
          <cell r="A789">
            <v>10810305</v>
          </cell>
          <cell r="B789" t="str">
            <v xml:space="preserve">Grundpfandrecht ohne Brief (brieflose Grundschuld) </v>
          </cell>
        </row>
        <row r="790">
          <cell r="A790">
            <v>10810306</v>
          </cell>
          <cell r="B790" t="str">
            <v xml:space="preserve">Grundpfandrecht ohne Brief (brieflose Grundschuld) </v>
          </cell>
        </row>
        <row r="791">
          <cell r="A791">
            <v>10810307</v>
          </cell>
          <cell r="B791" t="str">
            <v xml:space="preserve">Grundpfandrecht ohne Brief (brieflose Grundschuld) </v>
          </cell>
        </row>
        <row r="792">
          <cell r="A792">
            <v>10810308</v>
          </cell>
          <cell r="B792" t="str">
            <v xml:space="preserve">Grundpfandrecht ohne Brief (brieflose Grundschuld) </v>
          </cell>
        </row>
        <row r="793">
          <cell r="A793">
            <v>10810309</v>
          </cell>
          <cell r="B793" t="str">
            <v xml:space="preserve">Grundpfandrecht ohne Brief (brieflose Grundschuld) </v>
          </cell>
        </row>
        <row r="794">
          <cell r="A794">
            <v>10810310</v>
          </cell>
          <cell r="B794" t="str">
            <v xml:space="preserve">Grundpfandrecht ohne Brief (brieflose Grundschuld) </v>
          </cell>
        </row>
        <row r="795">
          <cell r="A795">
            <v>10810311</v>
          </cell>
          <cell r="B795" t="str">
            <v xml:space="preserve">Grundpfandrecht ohne Brief (brieflose Grundschuld) </v>
          </cell>
        </row>
        <row r="796">
          <cell r="A796">
            <v>10810312</v>
          </cell>
          <cell r="B796" t="str">
            <v xml:space="preserve">Grundpfandrecht ohne Brief (brieflose Grundschuld) </v>
          </cell>
        </row>
        <row r="797">
          <cell r="A797">
            <v>10810313</v>
          </cell>
          <cell r="B797" t="str">
            <v xml:space="preserve">Grundpfandrecht ohne Brief (brieflose Grundschuld) </v>
          </cell>
        </row>
        <row r="798">
          <cell r="A798">
            <v>10810314</v>
          </cell>
          <cell r="B798" t="str">
            <v xml:space="preserve">Grundpfandrecht ohne Brief (brieflose Grundschuld) </v>
          </cell>
        </row>
        <row r="799">
          <cell r="A799">
            <v>10810315</v>
          </cell>
          <cell r="B799" t="str">
            <v xml:space="preserve">Grundpfandrecht ohne Brief (brieflose Grundschuld) </v>
          </cell>
        </row>
        <row r="800">
          <cell r="A800">
            <v>10810316</v>
          </cell>
          <cell r="B800" t="str">
            <v xml:space="preserve">Grundpfandrecht ohne Brief (brieflose Grundschuld) </v>
          </cell>
        </row>
        <row r="801">
          <cell r="A801">
            <v>10810317</v>
          </cell>
          <cell r="B801" t="str">
            <v xml:space="preserve">Grundpfandrecht ohne Brief (brieflose Grundschuld) </v>
          </cell>
        </row>
        <row r="802">
          <cell r="A802">
            <v>10810318</v>
          </cell>
          <cell r="B802" t="str">
            <v xml:space="preserve">Grundpfandrecht ohne Brief (brieflose Grundschuld) </v>
          </cell>
        </row>
        <row r="803">
          <cell r="A803">
            <v>10810319</v>
          </cell>
          <cell r="B803" t="str">
            <v xml:space="preserve">Grundpfandrecht ohne Brief (brieflose Grundschuld) </v>
          </cell>
        </row>
        <row r="804">
          <cell r="A804">
            <v>10810320</v>
          </cell>
          <cell r="B804" t="str">
            <v xml:space="preserve">Grundpfandrecht ohne Brief (brieflose Grundschuld) </v>
          </cell>
        </row>
        <row r="805">
          <cell r="A805">
            <v>10810321</v>
          </cell>
          <cell r="B805" t="str">
            <v xml:space="preserve">Grundpfandrecht ohne Brief (brieflose Grundschuld) </v>
          </cell>
        </row>
        <row r="806">
          <cell r="A806">
            <v>10810322</v>
          </cell>
          <cell r="B806" t="str">
            <v xml:space="preserve">Grundpfandrecht ohne Brief (brieflose Grundschuld) </v>
          </cell>
        </row>
        <row r="807">
          <cell r="A807">
            <v>10810323</v>
          </cell>
          <cell r="B807" t="str">
            <v xml:space="preserve">Grundpfandrecht ohne Brief (brieflose Grundschuld) </v>
          </cell>
        </row>
        <row r="808">
          <cell r="A808">
            <v>10810324</v>
          </cell>
          <cell r="B808" t="str">
            <v xml:space="preserve">Grundpfandrecht ohne Brief (brieflose Grundschuld) </v>
          </cell>
        </row>
        <row r="809">
          <cell r="A809">
            <v>10810325</v>
          </cell>
          <cell r="B809" t="str">
            <v xml:space="preserve">Grundpfandrecht ohne Brief (brieflose Grundschuld) </v>
          </cell>
        </row>
        <row r="810">
          <cell r="A810">
            <v>10810326</v>
          </cell>
          <cell r="B810" t="str">
            <v xml:space="preserve">Grundpfandrecht ohne Brief (brieflose Grundschuld) </v>
          </cell>
        </row>
        <row r="811">
          <cell r="A811">
            <v>10810327</v>
          </cell>
          <cell r="B811" t="str">
            <v xml:space="preserve">Grundpfandrecht ohne Brief (brieflose Grundschuld) </v>
          </cell>
        </row>
        <row r="812">
          <cell r="A812">
            <v>10810328</v>
          </cell>
          <cell r="B812" t="str">
            <v xml:space="preserve">Grundpfandrecht ohne Brief (brieflose Grundschuld) </v>
          </cell>
        </row>
        <row r="813">
          <cell r="A813">
            <v>10810329</v>
          </cell>
          <cell r="B813" t="str">
            <v xml:space="preserve">Grundpfandrecht ohne Brief (brieflose Grundschuld) </v>
          </cell>
        </row>
        <row r="814">
          <cell r="A814">
            <v>10810330</v>
          </cell>
          <cell r="B814" t="str">
            <v xml:space="preserve">Grundpfandrecht ohne Brief (brieflose Grundschuld) </v>
          </cell>
        </row>
        <row r="815">
          <cell r="A815">
            <v>10810331</v>
          </cell>
          <cell r="B815" t="str">
            <v xml:space="preserve">Grundpfandrecht ohne Brief (brieflose Grundschuld) </v>
          </cell>
        </row>
        <row r="816">
          <cell r="A816">
            <v>10810332</v>
          </cell>
          <cell r="B816" t="str">
            <v xml:space="preserve">Grundpfandrecht ohne Brief (brieflose Grundschuld) </v>
          </cell>
        </row>
        <row r="817">
          <cell r="A817">
            <v>10810333</v>
          </cell>
          <cell r="B817" t="str">
            <v xml:space="preserve">Grundpfandrecht ohne Brief (brieflose Grundschuld) </v>
          </cell>
        </row>
        <row r="818">
          <cell r="A818">
            <v>10810334</v>
          </cell>
          <cell r="B818" t="str">
            <v xml:space="preserve">Grundpfandrecht ohne Brief (brieflose Grundschuld) </v>
          </cell>
        </row>
        <row r="819">
          <cell r="A819">
            <v>10810335</v>
          </cell>
          <cell r="B819" t="str">
            <v xml:space="preserve">Grundpfandrecht ohne Brief (brieflose Grundschuld) </v>
          </cell>
        </row>
        <row r="820">
          <cell r="A820">
            <v>10810336</v>
          </cell>
          <cell r="B820" t="str">
            <v xml:space="preserve">Grundpfandrecht ohne Brief (brieflose Grundschuld) </v>
          </cell>
        </row>
        <row r="821">
          <cell r="A821">
            <v>10810337</v>
          </cell>
          <cell r="B821" t="str">
            <v xml:space="preserve">Grundpfandrecht ohne Brief (brieflose Grundschuld) </v>
          </cell>
        </row>
        <row r="822">
          <cell r="A822">
            <v>10810338</v>
          </cell>
          <cell r="B822" t="str">
            <v xml:space="preserve">Grundpfandrecht ohne Brief (brieflose Grundschuld) </v>
          </cell>
        </row>
        <row r="823">
          <cell r="A823">
            <v>10810339</v>
          </cell>
          <cell r="B823" t="str">
            <v xml:space="preserve">Grundpfandrecht ohne Brief (brieflose Grundschuld) </v>
          </cell>
        </row>
        <row r="824">
          <cell r="A824">
            <v>10810340</v>
          </cell>
          <cell r="B824" t="str">
            <v xml:space="preserve">Grundpfandrecht ohne Brief (brieflose Grundschuld) </v>
          </cell>
        </row>
        <row r="825">
          <cell r="A825">
            <v>10810341</v>
          </cell>
          <cell r="B825" t="str">
            <v xml:space="preserve">Grundpfandrecht ohne Brief (brieflose Grundschuld) </v>
          </cell>
        </row>
        <row r="826">
          <cell r="A826">
            <v>10810342</v>
          </cell>
          <cell r="B826" t="str">
            <v xml:space="preserve">Grundpfandrecht ohne Brief (brieflose Grundschuld) </v>
          </cell>
        </row>
        <row r="827">
          <cell r="A827">
            <v>10810343</v>
          </cell>
          <cell r="B827" t="str">
            <v xml:space="preserve">Grundpfandrecht ohne Brief (brieflose Grundschuld) </v>
          </cell>
        </row>
        <row r="828">
          <cell r="A828">
            <v>10810344</v>
          </cell>
          <cell r="B828" t="str">
            <v xml:space="preserve">Grundpfandrecht ohne Brief (brieflose Grundschuld) </v>
          </cell>
        </row>
        <row r="829">
          <cell r="A829">
            <v>10810345</v>
          </cell>
          <cell r="B829" t="str">
            <v xml:space="preserve">Grundpfandrecht ohne Brief (brieflose Grundschuld) </v>
          </cell>
        </row>
        <row r="830">
          <cell r="A830">
            <v>10810346</v>
          </cell>
          <cell r="B830" t="str">
            <v xml:space="preserve">Grundpfandrecht ohne Brief (brieflose Grundschuld) </v>
          </cell>
        </row>
        <row r="831">
          <cell r="A831">
            <v>10810347</v>
          </cell>
          <cell r="B831" t="str">
            <v xml:space="preserve">Grundpfandrecht ohne Brief (brieflose Grundschuld) </v>
          </cell>
        </row>
        <row r="832">
          <cell r="A832">
            <v>10810348</v>
          </cell>
          <cell r="B832" t="str">
            <v xml:space="preserve">Grundpfandrecht ohne Brief (brieflose Grundschuld) </v>
          </cell>
        </row>
        <row r="833">
          <cell r="A833">
            <v>10810349</v>
          </cell>
          <cell r="B833" t="str">
            <v xml:space="preserve">Grundpfandrecht ohne Brief (brieflose Grundschuld) </v>
          </cell>
        </row>
        <row r="834">
          <cell r="A834">
            <v>10810350</v>
          </cell>
          <cell r="B834" t="str">
            <v xml:space="preserve">Grundpfandrecht ohne Brief (brieflose Grundschuld) </v>
          </cell>
        </row>
        <row r="835">
          <cell r="A835">
            <v>10810351</v>
          </cell>
          <cell r="B835" t="str">
            <v xml:space="preserve">Grundpfandrecht ohne Brief (brieflose Grundschuld) </v>
          </cell>
        </row>
        <row r="836">
          <cell r="A836">
            <v>10810352</v>
          </cell>
          <cell r="B836" t="str">
            <v xml:space="preserve">Grundpfandrecht ohne Brief (brieflose Grundschuld) </v>
          </cell>
        </row>
        <row r="837">
          <cell r="A837">
            <v>10810353</v>
          </cell>
          <cell r="B837" t="str">
            <v xml:space="preserve">Grundpfandrecht ohne Brief (brieflose Grundschuld) </v>
          </cell>
        </row>
        <row r="838">
          <cell r="A838">
            <v>10810354</v>
          </cell>
          <cell r="B838" t="str">
            <v xml:space="preserve">Grundpfandrecht ohne Brief (brieflose Grundschuld) </v>
          </cell>
        </row>
        <row r="839">
          <cell r="A839">
            <v>10810355</v>
          </cell>
          <cell r="B839" t="str">
            <v xml:space="preserve">Grundpfandrecht ohne Brief (brieflose Grundschuld) </v>
          </cell>
        </row>
        <row r="840">
          <cell r="A840">
            <v>10810356</v>
          </cell>
          <cell r="B840" t="str">
            <v xml:space="preserve">Grundpfandrecht ohne Brief (brieflose Grundschuld) </v>
          </cell>
        </row>
        <row r="841">
          <cell r="A841">
            <v>10810357</v>
          </cell>
          <cell r="B841" t="str">
            <v xml:space="preserve">Grundpfandrecht ohne Brief (brieflose Grundschuld) </v>
          </cell>
        </row>
        <row r="842">
          <cell r="A842">
            <v>10810358</v>
          </cell>
          <cell r="B842" t="str">
            <v xml:space="preserve">Grundpfandrecht ohne Brief (brieflose Grundschuld) </v>
          </cell>
        </row>
        <row r="843">
          <cell r="A843">
            <v>10810359</v>
          </cell>
          <cell r="B843" t="str">
            <v xml:space="preserve">Grundpfandrecht ohne Brief (brieflose Grundschuld) </v>
          </cell>
        </row>
        <row r="844">
          <cell r="A844">
            <v>10810360</v>
          </cell>
          <cell r="B844" t="str">
            <v xml:space="preserve">Grundpfandrecht ohne Brief (brieflose Grundschuld) </v>
          </cell>
        </row>
        <row r="845">
          <cell r="A845">
            <v>10810361</v>
          </cell>
          <cell r="B845" t="str">
            <v xml:space="preserve">Grundpfandrecht ohne Brief (brieflose Grundschuld) </v>
          </cell>
        </row>
        <row r="846">
          <cell r="A846">
            <v>10810362</v>
          </cell>
          <cell r="B846" t="str">
            <v xml:space="preserve">Grundpfandrecht ohne Brief (brieflose Grundschuld) </v>
          </cell>
        </row>
        <row r="847">
          <cell r="A847">
            <v>10810363</v>
          </cell>
          <cell r="B847" t="str">
            <v xml:space="preserve">Grundpfandrecht ohne Brief (brieflose Grundschuld) </v>
          </cell>
        </row>
        <row r="848">
          <cell r="A848">
            <v>10810364</v>
          </cell>
          <cell r="B848" t="str">
            <v xml:space="preserve">Grundpfandrecht ohne Brief (brieflose Grundschuld) </v>
          </cell>
        </row>
        <row r="849">
          <cell r="A849">
            <v>10810365</v>
          </cell>
          <cell r="B849" t="str">
            <v xml:space="preserve">Grundpfandrecht ohne Brief (brieflose Grundschuld) </v>
          </cell>
        </row>
        <row r="850">
          <cell r="A850">
            <v>10810366</v>
          </cell>
          <cell r="B850" t="str">
            <v xml:space="preserve">Grundpfandrecht ohne Brief (brieflose Grundschuld) </v>
          </cell>
        </row>
        <row r="851">
          <cell r="A851">
            <v>10810367</v>
          </cell>
          <cell r="B851" t="str">
            <v xml:space="preserve">Grundpfandrecht ohne Brief (brieflose Grundschuld) </v>
          </cell>
        </row>
        <row r="852">
          <cell r="A852">
            <v>10810368</v>
          </cell>
          <cell r="B852" t="str">
            <v xml:space="preserve">Grundpfandrecht ohne Brief (brieflose Grundschuld) </v>
          </cell>
        </row>
        <row r="853">
          <cell r="A853">
            <v>10810369</v>
          </cell>
          <cell r="B853" t="str">
            <v xml:space="preserve">Grundpfandrecht ohne Brief (brieflose Grundschuld) </v>
          </cell>
        </row>
        <row r="854">
          <cell r="A854">
            <v>10810370</v>
          </cell>
          <cell r="B854" t="str">
            <v xml:space="preserve">Grundpfandrecht ohne Brief (brieflose Grundschuld) </v>
          </cell>
        </row>
        <row r="855">
          <cell r="A855">
            <v>10810371</v>
          </cell>
          <cell r="B855" t="str">
            <v xml:space="preserve">Grundpfandrecht ohne Brief (brieflose Grundschuld) </v>
          </cell>
        </row>
        <row r="856">
          <cell r="A856">
            <v>10810372</v>
          </cell>
          <cell r="B856" t="str">
            <v xml:space="preserve">Grundpfandrecht ohne Brief (brieflose Grundschuld) </v>
          </cell>
        </row>
        <row r="857">
          <cell r="A857">
            <v>10810373</v>
          </cell>
          <cell r="B857" t="str">
            <v xml:space="preserve">Grundpfandrecht ohne Brief (brieflose Grundschuld) </v>
          </cell>
        </row>
        <row r="858">
          <cell r="A858">
            <v>10810374</v>
          </cell>
          <cell r="B858" t="str">
            <v xml:space="preserve">Grundpfandrecht ohne Brief (brieflose Grundschuld) </v>
          </cell>
        </row>
        <row r="859">
          <cell r="A859">
            <v>10810375</v>
          </cell>
          <cell r="B859" t="str">
            <v xml:space="preserve">Grundpfandrecht ohne Brief (brieflose Grundschuld) </v>
          </cell>
        </row>
        <row r="860">
          <cell r="A860">
            <v>10810376</v>
          </cell>
          <cell r="B860" t="str">
            <v xml:space="preserve">Grundpfandrecht ohne Brief (brieflose Grundschuld) </v>
          </cell>
        </row>
        <row r="861">
          <cell r="A861">
            <v>10810377</v>
          </cell>
          <cell r="B861" t="str">
            <v xml:space="preserve">Grundpfandrecht ohne Brief (brieflose Grundschuld) </v>
          </cell>
        </row>
        <row r="862">
          <cell r="A862">
            <v>10810378</v>
          </cell>
          <cell r="B862" t="str">
            <v xml:space="preserve">Grundpfandrecht ohne Brief (brieflose Grundschuld) </v>
          </cell>
        </row>
        <row r="863">
          <cell r="A863">
            <v>10810379</v>
          </cell>
          <cell r="B863" t="str">
            <v xml:space="preserve">Grundpfandrecht ohne Brief (brieflose Grundschuld) </v>
          </cell>
        </row>
        <row r="864">
          <cell r="A864">
            <v>10810380</v>
          </cell>
          <cell r="B864" t="str">
            <v xml:space="preserve">Grundpfandrecht ohne Brief (brieflose Grundschuld) </v>
          </cell>
        </row>
        <row r="865">
          <cell r="A865">
            <v>10810381</v>
          </cell>
          <cell r="B865" t="str">
            <v xml:space="preserve">Grundpfandrecht ohne Brief (brieflose Grundschuld) </v>
          </cell>
        </row>
        <row r="866">
          <cell r="A866">
            <v>10810382</v>
          </cell>
          <cell r="B866" t="str">
            <v xml:space="preserve">Grundpfandrecht ohne Brief (brieflose Grundschuld) </v>
          </cell>
        </row>
        <row r="867">
          <cell r="A867">
            <v>10810383</v>
          </cell>
          <cell r="B867" t="str">
            <v xml:space="preserve">Grundpfandrecht ohne Brief (brieflose Grundschuld) </v>
          </cell>
        </row>
        <row r="868">
          <cell r="A868">
            <v>10810384</v>
          </cell>
          <cell r="B868" t="str">
            <v xml:space="preserve">Grundpfandrecht ohne Brief (brieflose Grundschuld) </v>
          </cell>
        </row>
        <row r="869">
          <cell r="A869">
            <v>10810385</v>
          </cell>
          <cell r="B869" t="str">
            <v xml:space="preserve">Grundpfandrecht ohne Brief (brieflose Grundschuld) </v>
          </cell>
        </row>
        <row r="870">
          <cell r="A870">
            <v>10810386</v>
          </cell>
          <cell r="B870" t="str">
            <v xml:space="preserve">Grundpfandrecht ohne Brief (brieflose Grundschuld) </v>
          </cell>
        </row>
        <row r="871">
          <cell r="A871">
            <v>10810387</v>
          </cell>
          <cell r="B871" t="str">
            <v xml:space="preserve">Grundpfandrecht ohne Brief (brieflose Grundschuld) </v>
          </cell>
        </row>
        <row r="872">
          <cell r="A872">
            <v>10810388</v>
          </cell>
          <cell r="B872" t="str">
            <v xml:space="preserve">Grundpfandrecht ohne Brief (brieflose Grundschuld) </v>
          </cell>
        </row>
        <row r="873">
          <cell r="A873">
            <v>10800389</v>
          </cell>
          <cell r="B873" t="str">
            <v>Eintragung</v>
          </cell>
        </row>
        <row r="874">
          <cell r="A874">
            <v>10800390</v>
          </cell>
          <cell r="B874" t="str">
            <v>Eintragung</v>
          </cell>
        </row>
        <row r="875">
          <cell r="A875">
            <v>10800391</v>
          </cell>
          <cell r="B875" t="str">
            <v>Eintragung</v>
          </cell>
        </row>
        <row r="876">
          <cell r="A876">
            <v>10800392</v>
          </cell>
          <cell r="B876" t="str">
            <v>Eintragung</v>
          </cell>
        </row>
        <row r="877">
          <cell r="A877">
            <v>10800393</v>
          </cell>
          <cell r="B877" t="str">
            <v>Eintragung</v>
          </cell>
        </row>
        <row r="878">
          <cell r="A878">
            <v>10800394</v>
          </cell>
          <cell r="B878" t="str">
            <v>Eintragung</v>
          </cell>
        </row>
        <row r="879">
          <cell r="A879">
            <v>10800395</v>
          </cell>
          <cell r="B879" t="str">
            <v>Eintragung</v>
          </cell>
        </row>
        <row r="880">
          <cell r="A880">
            <v>10800396</v>
          </cell>
          <cell r="B880" t="str">
            <v>Eintragung</v>
          </cell>
        </row>
        <row r="881">
          <cell r="A881">
            <v>10800397</v>
          </cell>
          <cell r="B881" t="str">
            <v>Eintragung</v>
          </cell>
        </row>
        <row r="882">
          <cell r="A882">
            <v>10800398</v>
          </cell>
          <cell r="B882" t="str">
            <v>Eintragung</v>
          </cell>
        </row>
        <row r="883">
          <cell r="A883">
            <v>10800399</v>
          </cell>
          <cell r="B883" t="str">
            <v>Eintragung</v>
          </cell>
        </row>
        <row r="884">
          <cell r="A884">
            <v>10800400</v>
          </cell>
          <cell r="B884" t="str">
            <v>Eintragung</v>
          </cell>
        </row>
        <row r="885">
          <cell r="A885">
            <v>10800401</v>
          </cell>
          <cell r="B885" t="str">
            <v>Eintragung</v>
          </cell>
        </row>
        <row r="886">
          <cell r="A886">
            <v>10800402</v>
          </cell>
          <cell r="B886" t="str">
            <v>Eintragung</v>
          </cell>
        </row>
        <row r="887">
          <cell r="A887">
            <v>10800403</v>
          </cell>
          <cell r="B887" t="str">
            <v>Eintragung</v>
          </cell>
        </row>
        <row r="888">
          <cell r="A888">
            <v>10800404</v>
          </cell>
          <cell r="B888" t="str">
            <v>Eintragung</v>
          </cell>
        </row>
        <row r="889">
          <cell r="A889">
            <v>10800405</v>
          </cell>
          <cell r="B889" t="str">
            <v>Eintragung</v>
          </cell>
        </row>
        <row r="890">
          <cell r="A890">
            <v>10800406</v>
          </cell>
          <cell r="B890" t="str">
            <v>Eintragung</v>
          </cell>
        </row>
        <row r="891">
          <cell r="A891">
            <v>10800407</v>
          </cell>
          <cell r="B891" t="str">
            <v>Eintragung</v>
          </cell>
        </row>
        <row r="892">
          <cell r="A892">
            <v>10800408</v>
          </cell>
          <cell r="B892" t="str">
            <v>Eintragung</v>
          </cell>
        </row>
        <row r="893">
          <cell r="A893">
            <v>10800409</v>
          </cell>
          <cell r="B893" t="str">
            <v>Eintragung</v>
          </cell>
        </row>
        <row r="894">
          <cell r="A894">
            <v>10800410</v>
          </cell>
          <cell r="B894" t="str">
            <v>Eintragung</v>
          </cell>
        </row>
        <row r="895">
          <cell r="A895">
            <v>10800411</v>
          </cell>
          <cell r="B895" t="str">
            <v>Eintragung</v>
          </cell>
        </row>
        <row r="896">
          <cell r="A896">
            <v>10800412</v>
          </cell>
          <cell r="B896" t="str">
            <v>Eintragung</v>
          </cell>
        </row>
        <row r="897">
          <cell r="A897">
            <v>10800413</v>
          </cell>
          <cell r="B897" t="str">
            <v>Eintragung</v>
          </cell>
        </row>
        <row r="898">
          <cell r="A898">
            <v>10800414</v>
          </cell>
          <cell r="B898" t="str">
            <v>Eintragung</v>
          </cell>
        </row>
        <row r="899">
          <cell r="A899">
            <v>10800415</v>
          </cell>
          <cell r="B899" t="str">
            <v>Eintragung</v>
          </cell>
        </row>
        <row r="900">
          <cell r="A900">
            <v>10800416</v>
          </cell>
          <cell r="B900" t="str">
            <v>Eintragung</v>
          </cell>
        </row>
        <row r="901">
          <cell r="A901">
            <v>10800417</v>
          </cell>
          <cell r="B901" t="str">
            <v>Eintragung</v>
          </cell>
        </row>
        <row r="902">
          <cell r="A902">
            <v>10800418</v>
          </cell>
          <cell r="B902" t="str">
            <v>Eintragung</v>
          </cell>
        </row>
        <row r="903">
          <cell r="A903">
            <v>10800419</v>
          </cell>
          <cell r="B903" t="str">
            <v>Eintragung</v>
          </cell>
        </row>
        <row r="904">
          <cell r="A904">
            <v>10800420</v>
          </cell>
          <cell r="B904" t="str">
            <v>Eintragung</v>
          </cell>
        </row>
        <row r="905">
          <cell r="A905">
            <v>10800421</v>
          </cell>
          <cell r="B905" t="str">
            <v>Eintragung</v>
          </cell>
        </row>
        <row r="906">
          <cell r="A906">
            <v>10800422</v>
          </cell>
          <cell r="B906" t="str">
            <v>Eintragung</v>
          </cell>
        </row>
        <row r="907">
          <cell r="A907">
            <v>10800423</v>
          </cell>
          <cell r="B907" t="str">
            <v>Eintragung</v>
          </cell>
        </row>
        <row r="908">
          <cell r="A908">
            <v>10800424</v>
          </cell>
          <cell r="B908" t="str">
            <v>Eintragung</v>
          </cell>
        </row>
        <row r="909">
          <cell r="A909">
            <v>10800425</v>
          </cell>
          <cell r="B909" t="str">
            <v>Eintragung</v>
          </cell>
        </row>
        <row r="910">
          <cell r="A910">
            <v>10800426</v>
          </cell>
          <cell r="B910" t="str">
            <v>Eintragung</v>
          </cell>
        </row>
        <row r="911">
          <cell r="A911">
            <v>10800427</v>
          </cell>
          <cell r="B911" t="str">
            <v>Eintragung</v>
          </cell>
        </row>
        <row r="912">
          <cell r="A912">
            <v>10800428</v>
          </cell>
          <cell r="B912" t="str">
            <v>Eintragung</v>
          </cell>
        </row>
        <row r="913">
          <cell r="A913">
            <v>10800429</v>
          </cell>
          <cell r="B913" t="str">
            <v>Eintragung</v>
          </cell>
        </row>
        <row r="914">
          <cell r="A914">
            <v>10800430</v>
          </cell>
          <cell r="B914" t="str">
            <v>Eintragung</v>
          </cell>
        </row>
        <row r="915">
          <cell r="A915">
            <v>10800431</v>
          </cell>
          <cell r="B915" t="str">
            <v>Eintragung</v>
          </cell>
        </row>
        <row r="916">
          <cell r="A916">
            <v>10800432</v>
          </cell>
          <cell r="B916" t="str">
            <v>Eintragung</v>
          </cell>
        </row>
        <row r="917">
          <cell r="A917">
            <v>10800433</v>
          </cell>
          <cell r="B917" t="str">
            <v>Eintragung</v>
          </cell>
        </row>
        <row r="918">
          <cell r="A918">
            <v>10800434</v>
          </cell>
          <cell r="B918" t="str">
            <v>Eintragung</v>
          </cell>
        </row>
        <row r="919">
          <cell r="A919">
            <v>10800435</v>
          </cell>
          <cell r="B919" t="str">
            <v>Eintragung</v>
          </cell>
        </row>
        <row r="920">
          <cell r="A920">
            <v>10800436</v>
          </cell>
          <cell r="B920" t="str">
            <v>Eintragung</v>
          </cell>
        </row>
        <row r="921">
          <cell r="A921">
            <v>10800437</v>
          </cell>
          <cell r="B921" t="str">
            <v>Eintragung</v>
          </cell>
        </row>
        <row r="922">
          <cell r="A922">
            <v>10800438</v>
          </cell>
          <cell r="B922" t="str">
            <v>Eintragung</v>
          </cell>
        </row>
        <row r="923">
          <cell r="A923">
            <v>10800439</v>
          </cell>
          <cell r="B923" t="str">
            <v>Eintragung</v>
          </cell>
        </row>
        <row r="924">
          <cell r="A924">
            <v>10800440</v>
          </cell>
          <cell r="B924" t="str">
            <v>Eintragung</v>
          </cell>
        </row>
        <row r="925">
          <cell r="A925">
            <v>10800441</v>
          </cell>
          <cell r="B925" t="str">
            <v>Eintragung</v>
          </cell>
        </row>
        <row r="926">
          <cell r="A926">
            <v>10800442</v>
          </cell>
          <cell r="B926" t="str">
            <v>Eintragung</v>
          </cell>
        </row>
        <row r="927">
          <cell r="A927">
            <v>10800443</v>
          </cell>
          <cell r="B927" t="str">
            <v>Eintragung</v>
          </cell>
        </row>
        <row r="928">
          <cell r="A928">
            <v>10800444</v>
          </cell>
          <cell r="B928" t="str">
            <v>Eintragung</v>
          </cell>
        </row>
        <row r="929">
          <cell r="A929">
            <v>10800445</v>
          </cell>
          <cell r="B929" t="str">
            <v>Eintragung</v>
          </cell>
        </row>
        <row r="930">
          <cell r="A930">
            <v>10800446</v>
          </cell>
          <cell r="B930" t="str">
            <v>Eintragung</v>
          </cell>
        </row>
        <row r="931">
          <cell r="A931">
            <v>10800447</v>
          </cell>
          <cell r="B931" t="str">
            <v>Eintragung</v>
          </cell>
        </row>
        <row r="932">
          <cell r="A932">
            <v>10800448</v>
          </cell>
          <cell r="B932" t="str">
            <v>Eintragung</v>
          </cell>
        </row>
        <row r="933">
          <cell r="A933">
            <v>10800449</v>
          </cell>
          <cell r="B933" t="str">
            <v>Eintragung</v>
          </cell>
        </row>
        <row r="934">
          <cell r="A934">
            <v>10800450</v>
          </cell>
          <cell r="B934" t="str">
            <v>Eintragung</v>
          </cell>
        </row>
        <row r="935">
          <cell r="A935">
            <v>10800451</v>
          </cell>
          <cell r="B935" t="str">
            <v>Eintragung</v>
          </cell>
        </row>
        <row r="936">
          <cell r="A936">
            <v>10800452</v>
          </cell>
          <cell r="B936" t="str">
            <v>Eintragung</v>
          </cell>
        </row>
        <row r="937">
          <cell r="A937">
            <v>10800453</v>
          </cell>
          <cell r="B937" t="str">
            <v>Eintragung</v>
          </cell>
        </row>
        <row r="938">
          <cell r="A938">
            <v>10800454</v>
          </cell>
          <cell r="B938" t="str">
            <v>Eintragung</v>
          </cell>
        </row>
        <row r="939">
          <cell r="A939">
            <v>10800455</v>
          </cell>
          <cell r="B939" t="str">
            <v>Eintragung</v>
          </cell>
        </row>
        <row r="940">
          <cell r="A940">
            <v>10800456</v>
          </cell>
          <cell r="B940" t="str">
            <v>Eintragung</v>
          </cell>
        </row>
        <row r="941">
          <cell r="A941">
            <v>10800457</v>
          </cell>
          <cell r="B941" t="str">
            <v>Eintragung</v>
          </cell>
        </row>
        <row r="942">
          <cell r="A942">
            <v>10800458</v>
          </cell>
          <cell r="B942" t="str">
            <v>Eintragung</v>
          </cell>
        </row>
        <row r="943">
          <cell r="A943">
            <v>10800459</v>
          </cell>
          <cell r="B943" t="str">
            <v>Eintragung</v>
          </cell>
        </row>
        <row r="944">
          <cell r="A944">
            <v>10800460</v>
          </cell>
          <cell r="B944" t="str">
            <v>Eintragung</v>
          </cell>
        </row>
        <row r="945">
          <cell r="A945">
            <v>10800461</v>
          </cell>
          <cell r="B945" t="str">
            <v>Eintragung</v>
          </cell>
        </row>
        <row r="946">
          <cell r="A946">
            <v>10800462</v>
          </cell>
          <cell r="B946" t="str">
            <v>Eintragung</v>
          </cell>
        </row>
        <row r="947">
          <cell r="A947">
            <v>10800463</v>
          </cell>
          <cell r="B947" t="str">
            <v>Eintragung</v>
          </cell>
        </row>
        <row r="948">
          <cell r="A948">
            <v>10800464</v>
          </cell>
          <cell r="B948" t="str">
            <v>Eintragung</v>
          </cell>
        </row>
        <row r="949">
          <cell r="A949">
            <v>10800465</v>
          </cell>
          <cell r="B949" t="str">
            <v>Eintragung</v>
          </cell>
        </row>
        <row r="950">
          <cell r="A950">
            <v>10800466</v>
          </cell>
          <cell r="B950" t="str">
            <v>Eintragung</v>
          </cell>
        </row>
        <row r="951">
          <cell r="A951">
            <v>10800467</v>
          </cell>
          <cell r="B951" t="str">
            <v>Eintragung</v>
          </cell>
        </row>
        <row r="952">
          <cell r="A952">
            <v>10800468</v>
          </cell>
          <cell r="B952" t="str">
            <v>Eintragung</v>
          </cell>
        </row>
        <row r="953">
          <cell r="A953">
            <v>10800469</v>
          </cell>
          <cell r="B953" t="str">
            <v>Eintragung</v>
          </cell>
        </row>
        <row r="954">
          <cell r="A954">
            <v>10800470</v>
          </cell>
          <cell r="B954" t="str">
            <v>Eintragung</v>
          </cell>
        </row>
        <row r="955">
          <cell r="A955">
            <v>10800471</v>
          </cell>
          <cell r="B955" t="str">
            <v>Eintragung</v>
          </cell>
        </row>
        <row r="956">
          <cell r="A956">
            <v>10800472</v>
          </cell>
          <cell r="B956" t="str">
            <v>Eintragung</v>
          </cell>
        </row>
        <row r="957">
          <cell r="A957">
            <v>10800473</v>
          </cell>
          <cell r="B957" t="str">
            <v>Eintragung</v>
          </cell>
        </row>
        <row r="958">
          <cell r="A958">
            <v>10800474</v>
          </cell>
          <cell r="B958" t="str">
            <v>Eintragung</v>
          </cell>
        </row>
        <row r="959">
          <cell r="A959">
            <v>10800475</v>
          </cell>
          <cell r="B959" t="str">
            <v>Eintragung</v>
          </cell>
        </row>
        <row r="960">
          <cell r="A960">
            <v>10800476</v>
          </cell>
          <cell r="B960" t="str">
            <v>Eintragung</v>
          </cell>
        </row>
        <row r="961">
          <cell r="A961">
            <v>10800477</v>
          </cell>
          <cell r="B961" t="str">
            <v>Eintragung</v>
          </cell>
        </row>
        <row r="962">
          <cell r="A962">
            <v>10800478</v>
          </cell>
          <cell r="B962" t="str">
            <v>Eintragung</v>
          </cell>
        </row>
        <row r="963">
          <cell r="A963">
            <v>10800479</v>
          </cell>
          <cell r="B963" t="str">
            <v>Eintragung</v>
          </cell>
        </row>
        <row r="964">
          <cell r="A964">
            <v>10800480</v>
          </cell>
          <cell r="B964" t="str">
            <v>Eintragung</v>
          </cell>
        </row>
        <row r="965">
          <cell r="A965">
            <v>10800481</v>
          </cell>
          <cell r="B965" t="str">
            <v>Eintragung</v>
          </cell>
        </row>
        <row r="966">
          <cell r="A966">
            <v>10800482</v>
          </cell>
          <cell r="B966" t="str">
            <v>Eintragung</v>
          </cell>
        </row>
        <row r="967">
          <cell r="A967">
            <v>10800483</v>
          </cell>
          <cell r="B967" t="str">
            <v>Eintragung</v>
          </cell>
        </row>
        <row r="968">
          <cell r="A968">
            <v>10800484</v>
          </cell>
          <cell r="B968" t="str">
            <v>Eintragung</v>
          </cell>
        </row>
        <row r="969">
          <cell r="A969">
            <v>10800485</v>
          </cell>
          <cell r="B969" t="str">
            <v>Eintragung</v>
          </cell>
        </row>
        <row r="970">
          <cell r="A970">
            <v>10800486</v>
          </cell>
          <cell r="B970" t="str">
            <v>Eintragung</v>
          </cell>
        </row>
        <row r="971">
          <cell r="A971">
            <v>10800487</v>
          </cell>
          <cell r="B971" t="str">
            <v>Eintragung</v>
          </cell>
        </row>
        <row r="972">
          <cell r="A972">
            <v>10800488</v>
          </cell>
          <cell r="B972" t="str">
            <v>Eintragung</v>
          </cell>
        </row>
        <row r="973">
          <cell r="A973">
            <v>10810389</v>
          </cell>
          <cell r="B973" t="str">
            <v xml:space="preserve">Grundpfandrecht ohne Brief (brieflose Grundschuld) </v>
          </cell>
        </row>
        <row r="974">
          <cell r="A974">
            <v>10810390</v>
          </cell>
          <cell r="B974" t="str">
            <v xml:space="preserve">Grundpfandrecht ohne Brief (brieflose Grundschuld) </v>
          </cell>
        </row>
        <row r="975">
          <cell r="A975">
            <v>10810391</v>
          </cell>
          <cell r="B975" t="str">
            <v xml:space="preserve">Grundpfandrecht ohne Brief (brieflose Grundschuld) </v>
          </cell>
        </row>
        <row r="976">
          <cell r="A976">
            <v>10810392</v>
          </cell>
          <cell r="B976" t="str">
            <v xml:space="preserve">Grundpfandrecht ohne Brief (brieflose Grundschuld) </v>
          </cell>
        </row>
        <row r="977">
          <cell r="A977">
            <v>10810393</v>
          </cell>
          <cell r="B977" t="str">
            <v xml:space="preserve">Grundpfandrecht ohne Brief (brieflose Grundschuld) </v>
          </cell>
        </row>
        <row r="978">
          <cell r="A978">
            <v>10810394</v>
          </cell>
          <cell r="B978" t="str">
            <v xml:space="preserve">Grundpfandrecht ohne Brief (brieflose Grundschuld) </v>
          </cell>
        </row>
        <row r="979">
          <cell r="A979">
            <v>10810395</v>
          </cell>
          <cell r="B979" t="str">
            <v xml:space="preserve">Grundpfandrecht ohne Brief (brieflose Grundschuld) </v>
          </cell>
        </row>
        <row r="980">
          <cell r="A980">
            <v>10810396</v>
          </cell>
          <cell r="B980" t="str">
            <v xml:space="preserve">Grundpfandrecht ohne Brief (brieflose Grundschuld) </v>
          </cell>
        </row>
        <row r="981">
          <cell r="A981">
            <v>10810397</v>
          </cell>
          <cell r="B981" t="str">
            <v xml:space="preserve">Grundpfandrecht ohne Brief (brieflose Grundschuld) </v>
          </cell>
        </row>
        <row r="982">
          <cell r="A982">
            <v>10810398</v>
          </cell>
          <cell r="B982" t="str">
            <v xml:space="preserve">Grundpfandrecht ohne Brief (brieflose Grundschuld) </v>
          </cell>
        </row>
        <row r="983">
          <cell r="A983">
            <v>10810399</v>
          </cell>
          <cell r="B983" t="str">
            <v xml:space="preserve">Grundpfandrecht ohne Brief (brieflose Grundschuld) </v>
          </cell>
        </row>
        <row r="984">
          <cell r="A984">
            <v>10810400</v>
          </cell>
          <cell r="B984" t="str">
            <v xml:space="preserve">Grundpfandrecht ohne Brief (brieflose Grundschuld) </v>
          </cell>
        </row>
        <row r="985">
          <cell r="A985">
            <v>10810401</v>
          </cell>
          <cell r="B985" t="str">
            <v xml:space="preserve">Grundpfandrecht ohne Brief (brieflose Grundschuld) </v>
          </cell>
        </row>
        <row r="986">
          <cell r="A986">
            <v>10810402</v>
          </cell>
          <cell r="B986" t="str">
            <v xml:space="preserve">Grundpfandrecht ohne Brief (brieflose Grundschuld) </v>
          </cell>
        </row>
        <row r="987">
          <cell r="A987">
            <v>10810403</v>
          </cell>
          <cell r="B987" t="str">
            <v xml:space="preserve">Grundpfandrecht ohne Brief (brieflose Grundschuld) </v>
          </cell>
        </row>
        <row r="988">
          <cell r="A988">
            <v>10810404</v>
          </cell>
          <cell r="B988" t="str">
            <v xml:space="preserve">Grundpfandrecht ohne Brief (brieflose Grundschuld) </v>
          </cell>
        </row>
        <row r="989">
          <cell r="A989">
            <v>10810405</v>
          </cell>
          <cell r="B989" t="str">
            <v xml:space="preserve">Grundpfandrecht ohne Brief (brieflose Grundschuld) </v>
          </cell>
        </row>
        <row r="990">
          <cell r="A990">
            <v>10810406</v>
          </cell>
          <cell r="B990" t="str">
            <v xml:space="preserve">Grundpfandrecht ohne Brief (brieflose Grundschuld) </v>
          </cell>
        </row>
        <row r="991">
          <cell r="A991">
            <v>10810407</v>
          </cell>
          <cell r="B991" t="str">
            <v xml:space="preserve">Grundpfandrecht ohne Brief (brieflose Grundschuld) </v>
          </cell>
        </row>
        <row r="992">
          <cell r="A992">
            <v>10810408</v>
          </cell>
          <cell r="B992" t="str">
            <v xml:space="preserve">Grundpfandrecht ohne Brief (brieflose Grundschuld) </v>
          </cell>
        </row>
        <row r="993">
          <cell r="A993">
            <v>10810409</v>
          </cell>
          <cell r="B993" t="str">
            <v xml:space="preserve">Grundpfandrecht ohne Brief (brieflose Grundschuld) </v>
          </cell>
        </row>
        <row r="994">
          <cell r="A994">
            <v>10810410</v>
          </cell>
          <cell r="B994" t="str">
            <v xml:space="preserve">Grundpfandrecht ohne Brief (brieflose Grundschuld) </v>
          </cell>
        </row>
        <row r="995">
          <cell r="A995">
            <v>10810411</v>
          </cell>
          <cell r="B995" t="str">
            <v xml:space="preserve">Grundpfandrecht ohne Brief (brieflose Grundschuld) </v>
          </cell>
        </row>
        <row r="996">
          <cell r="A996">
            <v>10810412</v>
          </cell>
          <cell r="B996" t="str">
            <v xml:space="preserve">Grundpfandrecht ohne Brief (brieflose Grundschuld) </v>
          </cell>
        </row>
        <row r="997">
          <cell r="A997">
            <v>10810413</v>
          </cell>
          <cell r="B997" t="str">
            <v xml:space="preserve">Grundpfandrecht ohne Brief (brieflose Grundschuld) </v>
          </cell>
        </row>
        <row r="998">
          <cell r="A998">
            <v>10810414</v>
          </cell>
          <cell r="B998" t="str">
            <v xml:space="preserve">Grundpfandrecht ohne Brief (brieflose Grundschuld) </v>
          </cell>
        </row>
        <row r="999">
          <cell r="A999">
            <v>10810415</v>
          </cell>
          <cell r="B999" t="str">
            <v xml:space="preserve">Grundpfandrecht ohne Brief (brieflose Grundschuld) </v>
          </cell>
        </row>
        <row r="1000">
          <cell r="A1000">
            <v>10810416</v>
          </cell>
          <cell r="B1000" t="str">
            <v xml:space="preserve">Grundpfandrecht ohne Brief (brieflose Grundschuld) </v>
          </cell>
        </row>
        <row r="1001">
          <cell r="A1001">
            <v>10810417</v>
          </cell>
          <cell r="B1001" t="str">
            <v xml:space="preserve">Grundpfandrecht ohne Brief (brieflose Grundschuld) </v>
          </cell>
        </row>
        <row r="1002">
          <cell r="A1002">
            <v>10810418</v>
          </cell>
          <cell r="B1002" t="str">
            <v xml:space="preserve">Grundpfandrecht ohne Brief (brieflose Grundschuld) </v>
          </cell>
        </row>
        <row r="1003">
          <cell r="A1003">
            <v>10810419</v>
          </cell>
          <cell r="B1003" t="str">
            <v xml:space="preserve">Grundpfandrecht ohne Brief (brieflose Grundschuld) </v>
          </cell>
        </row>
        <row r="1004">
          <cell r="A1004">
            <v>10810420</v>
          </cell>
          <cell r="B1004" t="str">
            <v xml:space="preserve">Grundpfandrecht ohne Brief (brieflose Grundschuld) </v>
          </cell>
        </row>
        <row r="1005">
          <cell r="A1005">
            <v>10810421</v>
          </cell>
          <cell r="B1005" t="str">
            <v xml:space="preserve">Grundpfandrecht ohne Brief (brieflose Grundschuld) </v>
          </cell>
        </row>
        <row r="1006">
          <cell r="A1006">
            <v>10810422</v>
          </cell>
          <cell r="B1006" t="str">
            <v xml:space="preserve">Grundpfandrecht ohne Brief (brieflose Grundschuld) </v>
          </cell>
        </row>
        <row r="1007">
          <cell r="A1007">
            <v>10810423</v>
          </cell>
          <cell r="B1007" t="str">
            <v xml:space="preserve">Grundpfandrecht ohne Brief (brieflose Grundschuld) </v>
          </cell>
        </row>
        <row r="1008">
          <cell r="A1008">
            <v>10810424</v>
          </cell>
          <cell r="B1008" t="str">
            <v xml:space="preserve">Grundpfandrecht ohne Brief (brieflose Grundschuld) </v>
          </cell>
        </row>
        <row r="1009">
          <cell r="A1009">
            <v>10810425</v>
          </cell>
          <cell r="B1009" t="str">
            <v xml:space="preserve">Grundpfandrecht ohne Brief (brieflose Grundschuld) </v>
          </cell>
        </row>
        <row r="1010">
          <cell r="A1010">
            <v>10810426</v>
          </cell>
          <cell r="B1010" t="str">
            <v xml:space="preserve">Grundpfandrecht ohne Brief (brieflose Grundschuld) </v>
          </cell>
        </row>
        <row r="1011">
          <cell r="A1011">
            <v>10810427</v>
          </cell>
          <cell r="B1011" t="str">
            <v xml:space="preserve">Grundpfandrecht ohne Brief (brieflose Grundschuld) </v>
          </cell>
        </row>
        <row r="1012">
          <cell r="A1012">
            <v>10810428</v>
          </cell>
          <cell r="B1012" t="str">
            <v xml:space="preserve">Grundpfandrecht ohne Brief (brieflose Grundschuld) </v>
          </cell>
        </row>
        <row r="1013">
          <cell r="A1013">
            <v>10810429</v>
          </cell>
          <cell r="B1013" t="str">
            <v xml:space="preserve">Grundpfandrecht ohne Brief (brieflose Grundschuld) </v>
          </cell>
        </row>
        <row r="1014">
          <cell r="A1014">
            <v>10810430</v>
          </cell>
          <cell r="B1014" t="str">
            <v xml:space="preserve">Grundpfandrecht ohne Brief (brieflose Grundschuld) </v>
          </cell>
        </row>
        <row r="1015">
          <cell r="A1015">
            <v>10810431</v>
          </cell>
          <cell r="B1015" t="str">
            <v xml:space="preserve">Grundpfandrecht ohne Brief (brieflose Grundschuld) </v>
          </cell>
        </row>
        <row r="1016">
          <cell r="A1016">
            <v>10810432</v>
          </cell>
          <cell r="B1016" t="str">
            <v xml:space="preserve">Grundpfandrecht ohne Brief (brieflose Grundschuld) </v>
          </cell>
        </row>
        <row r="1017">
          <cell r="A1017">
            <v>10810433</v>
          </cell>
          <cell r="B1017" t="str">
            <v xml:space="preserve">Grundpfandrecht ohne Brief (brieflose Grundschuld) </v>
          </cell>
        </row>
        <row r="1018">
          <cell r="A1018">
            <v>10810434</v>
          </cell>
          <cell r="B1018" t="str">
            <v xml:space="preserve">Grundpfandrecht ohne Brief (brieflose Grundschuld) </v>
          </cell>
        </row>
        <row r="1019">
          <cell r="A1019">
            <v>10810435</v>
          </cell>
          <cell r="B1019" t="str">
            <v xml:space="preserve">Grundpfandrecht ohne Brief (brieflose Grundschuld) </v>
          </cell>
        </row>
        <row r="1020">
          <cell r="A1020">
            <v>10810436</v>
          </cell>
          <cell r="B1020" t="str">
            <v xml:space="preserve">Grundpfandrecht ohne Brief (brieflose Grundschuld) </v>
          </cell>
        </row>
        <row r="1021">
          <cell r="A1021">
            <v>10810437</v>
          </cell>
          <cell r="B1021" t="str">
            <v xml:space="preserve">Grundpfandrecht ohne Brief (brieflose Grundschuld) </v>
          </cell>
        </row>
        <row r="1022">
          <cell r="A1022">
            <v>10810438</v>
          </cell>
          <cell r="B1022" t="str">
            <v xml:space="preserve">Grundpfandrecht ohne Brief (brieflose Grundschuld) </v>
          </cell>
        </row>
        <row r="1023">
          <cell r="A1023">
            <v>10810439</v>
          </cell>
          <cell r="B1023" t="str">
            <v xml:space="preserve">Grundpfandrecht ohne Brief (brieflose Grundschuld) </v>
          </cell>
        </row>
        <row r="1024">
          <cell r="A1024">
            <v>10810440</v>
          </cell>
          <cell r="B1024" t="str">
            <v xml:space="preserve">Grundpfandrecht ohne Brief (brieflose Grundschuld) </v>
          </cell>
        </row>
        <row r="1025">
          <cell r="A1025">
            <v>10810441</v>
          </cell>
          <cell r="B1025" t="str">
            <v xml:space="preserve">Grundpfandrecht ohne Brief (brieflose Grundschuld) </v>
          </cell>
        </row>
        <row r="1026">
          <cell r="A1026">
            <v>10810442</v>
          </cell>
          <cell r="B1026" t="str">
            <v xml:space="preserve">Grundpfandrecht ohne Brief (brieflose Grundschuld) </v>
          </cell>
        </row>
        <row r="1027">
          <cell r="A1027">
            <v>10810443</v>
          </cell>
          <cell r="B1027" t="str">
            <v xml:space="preserve">Grundpfandrecht ohne Brief (brieflose Grundschuld) </v>
          </cell>
        </row>
        <row r="1028">
          <cell r="A1028">
            <v>10810444</v>
          </cell>
          <cell r="B1028" t="str">
            <v xml:space="preserve">Grundpfandrecht ohne Brief (brieflose Grundschuld) </v>
          </cell>
        </row>
        <row r="1029">
          <cell r="A1029">
            <v>10810445</v>
          </cell>
          <cell r="B1029" t="str">
            <v xml:space="preserve">Grundpfandrecht ohne Brief (brieflose Grundschuld) </v>
          </cell>
        </row>
        <row r="1030">
          <cell r="A1030">
            <v>10810446</v>
          </cell>
          <cell r="B1030" t="str">
            <v xml:space="preserve">Grundpfandrecht ohne Brief (brieflose Grundschuld) </v>
          </cell>
        </row>
        <row r="1031">
          <cell r="A1031">
            <v>10810447</v>
          </cell>
          <cell r="B1031" t="str">
            <v xml:space="preserve">Grundpfandrecht ohne Brief (brieflose Grundschuld) </v>
          </cell>
        </row>
        <row r="1032">
          <cell r="A1032">
            <v>10810448</v>
          </cell>
          <cell r="B1032" t="str">
            <v xml:space="preserve">Grundpfandrecht ohne Brief (brieflose Grundschuld) </v>
          </cell>
        </row>
        <row r="1033">
          <cell r="A1033">
            <v>10810449</v>
          </cell>
          <cell r="B1033" t="str">
            <v xml:space="preserve">Grundpfandrecht ohne Brief (brieflose Grundschuld) </v>
          </cell>
        </row>
        <row r="1034">
          <cell r="A1034">
            <v>10810450</v>
          </cell>
          <cell r="B1034" t="str">
            <v xml:space="preserve">Grundpfandrecht ohne Brief (brieflose Grundschuld) </v>
          </cell>
        </row>
        <row r="1035">
          <cell r="A1035">
            <v>10810451</v>
          </cell>
          <cell r="B1035" t="str">
            <v xml:space="preserve">Grundpfandrecht ohne Brief (brieflose Grundschuld) </v>
          </cell>
        </row>
        <row r="1036">
          <cell r="A1036">
            <v>10810452</v>
          </cell>
          <cell r="B1036" t="str">
            <v xml:space="preserve">Grundpfandrecht ohne Brief (brieflose Grundschuld) </v>
          </cell>
        </row>
        <row r="1037">
          <cell r="A1037">
            <v>10810453</v>
          </cell>
          <cell r="B1037" t="str">
            <v xml:space="preserve">Grundpfandrecht ohne Brief (brieflose Grundschuld) </v>
          </cell>
        </row>
        <row r="1038">
          <cell r="A1038">
            <v>10810454</v>
          </cell>
          <cell r="B1038" t="str">
            <v xml:space="preserve">Grundpfandrecht ohne Brief (brieflose Grundschuld) </v>
          </cell>
        </row>
        <row r="1039">
          <cell r="A1039">
            <v>10810455</v>
          </cell>
          <cell r="B1039" t="str">
            <v xml:space="preserve">Grundpfandrecht ohne Brief (brieflose Grundschuld) </v>
          </cell>
        </row>
        <row r="1040">
          <cell r="A1040">
            <v>10810456</v>
          </cell>
          <cell r="B1040" t="str">
            <v xml:space="preserve">Grundpfandrecht ohne Brief (brieflose Grundschuld) </v>
          </cell>
        </row>
        <row r="1041">
          <cell r="A1041">
            <v>10810457</v>
          </cell>
          <cell r="B1041" t="str">
            <v xml:space="preserve">Grundpfandrecht ohne Brief (brieflose Grundschuld) </v>
          </cell>
        </row>
        <row r="1042">
          <cell r="A1042">
            <v>10810458</v>
          </cell>
          <cell r="B1042" t="str">
            <v xml:space="preserve">Grundpfandrecht ohne Brief (brieflose Grundschuld) </v>
          </cell>
        </row>
        <row r="1043">
          <cell r="A1043">
            <v>10810459</v>
          </cell>
          <cell r="B1043" t="str">
            <v xml:space="preserve">Grundpfandrecht ohne Brief (brieflose Grundschuld) </v>
          </cell>
        </row>
        <row r="1044">
          <cell r="A1044">
            <v>10810460</v>
          </cell>
          <cell r="B1044" t="str">
            <v xml:space="preserve">Grundpfandrecht ohne Brief (brieflose Grundschuld) </v>
          </cell>
        </row>
        <row r="1045">
          <cell r="A1045">
            <v>10810461</v>
          </cell>
          <cell r="B1045" t="str">
            <v xml:space="preserve">Grundpfandrecht ohne Brief (brieflose Grundschuld) </v>
          </cell>
        </row>
        <row r="1046">
          <cell r="A1046">
            <v>10810462</v>
          </cell>
          <cell r="B1046" t="str">
            <v xml:space="preserve">Grundpfandrecht ohne Brief (brieflose Grundschuld) </v>
          </cell>
        </row>
        <row r="1047">
          <cell r="A1047">
            <v>10810463</v>
          </cell>
          <cell r="B1047" t="str">
            <v xml:space="preserve">Grundpfandrecht ohne Brief (brieflose Grundschuld) </v>
          </cell>
        </row>
        <row r="1048">
          <cell r="A1048">
            <v>10810464</v>
          </cell>
          <cell r="B1048" t="str">
            <v xml:space="preserve">Grundpfandrecht ohne Brief (brieflose Grundschuld) </v>
          </cell>
        </row>
        <row r="1049">
          <cell r="A1049">
            <v>10810465</v>
          </cell>
          <cell r="B1049" t="str">
            <v xml:space="preserve">Grundpfandrecht ohne Brief (brieflose Grundschuld) </v>
          </cell>
        </row>
        <row r="1050">
          <cell r="A1050">
            <v>10810466</v>
          </cell>
          <cell r="B1050" t="str">
            <v xml:space="preserve">Grundpfandrecht ohne Brief (brieflose Grundschuld) </v>
          </cell>
        </row>
        <row r="1051">
          <cell r="A1051">
            <v>10810467</v>
          </cell>
          <cell r="B1051" t="str">
            <v xml:space="preserve">Grundpfandrecht ohne Brief (brieflose Grundschuld) </v>
          </cell>
        </row>
        <row r="1052">
          <cell r="A1052">
            <v>10810468</v>
          </cell>
          <cell r="B1052" t="str">
            <v xml:space="preserve">Grundpfandrecht ohne Brief (brieflose Grundschuld) </v>
          </cell>
        </row>
        <row r="1053">
          <cell r="A1053">
            <v>10810469</v>
          </cell>
          <cell r="B1053" t="str">
            <v xml:space="preserve">Grundpfandrecht ohne Brief (brieflose Grundschuld) </v>
          </cell>
        </row>
        <row r="1054">
          <cell r="A1054">
            <v>10810470</v>
          </cell>
          <cell r="B1054" t="str">
            <v xml:space="preserve">Grundpfandrecht ohne Brief (brieflose Grundschuld) </v>
          </cell>
        </row>
        <row r="1055">
          <cell r="A1055">
            <v>10810471</v>
          </cell>
          <cell r="B1055" t="str">
            <v xml:space="preserve">Grundpfandrecht ohne Brief (brieflose Grundschuld) </v>
          </cell>
        </row>
        <row r="1056">
          <cell r="A1056">
            <v>10810472</v>
          </cell>
          <cell r="B1056" t="str">
            <v xml:space="preserve">Grundpfandrecht ohne Brief (brieflose Grundschuld) </v>
          </cell>
        </row>
        <row r="1057">
          <cell r="A1057">
            <v>10810473</v>
          </cell>
          <cell r="B1057" t="str">
            <v xml:space="preserve">Grundpfandrecht ohne Brief (brieflose Grundschuld) </v>
          </cell>
        </row>
        <row r="1058">
          <cell r="A1058">
            <v>10810474</v>
          </cell>
          <cell r="B1058" t="str">
            <v xml:space="preserve">Grundpfandrecht ohne Brief (brieflose Grundschuld) </v>
          </cell>
        </row>
        <row r="1059">
          <cell r="A1059">
            <v>10810475</v>
          </cell>
          <cell r="B1059" t="str">
            <v xml:space="preserve">Grundpfandrecht ohne Brief (brieflose Grundschuld) </v>
          </cell>
        </row>
        <row r="1060">
          <cell r="A1060">
            <v>10810476</v>
          </cell>
          <cell r="B1060" t="str">
            <v xml:space="preserve">Grundpfandrecht ohne Brief (brieflose Grundschuld) </v>
          </cell>
        </row>
        <row r="1061">
          <cell r="A1061">
            <v>10810477</v>
          </cell>
          <cell r="B1061" t="str">
            <v xml:space="preserve">Grundpfandrecht ohne Brief (brieflose Grundschuld) </v>
          </cell>
        </row>
        <row r="1062">
          <cell r="A1062">
            <v>10810478</v>
          </cell>
          <cell r="B1062" t="str">
            <v xml:space="preserve">Grundpfandrecht ohne Brief (brieflose Grundschuld) </v>
          </cell>
        </row>
        <row r="1063">
          <cell r="A1063">
            <v>10810479</v>
          </cell>
          <cell r="B1063" t="str">
            <v xml:space="preserve">Grundpfandrecht ohne Brief (brieflose Grundschuld) </v>
          </cell>
        </row>
        <row r="1064">
          <cell r="A1064">
            <v>10810480</v>
          </cell>
          <cell r="B1064" t="str">
            <v xml:space="preserve">Grundpfandrecht ohne Brief (brieflose Grundschuld) </v>
          </cell>
        </row>
        <row r="1065">
          <cell r="A1065">
            <v>10810481</v>
          </cell>
          <cell r="B1065" t="str">
            <v xml:space="preserve">Grundpfandrecht ohne Brief (brieflose Grundschuld) </v>
          </cell>
        </row>
        <row r="1066">
          <cell r="A1066">
            <v>10810482</v>
          </cell>
          <cell r="B1066" t="str">
            <v xml:space="preserve">Grundpfandrecht ohne Brief (brieflose Grundschuld) </v>
          </cell>
        </row>
        <row r="1067">
          <cell r="A1067">
            <v>10810483</v>
          </cell>
          <cell r="B1067" t="str">
            <v xml:space="preserve">Grundpfandrecht ohne Brief (brieflose Grundschuld) </v>
          </cell>
        </row>
        <row r="1068">
          <cell r="A1068">
            <v>10810484</v>
          </cell>
          <cell r="B1068" t="str">
            <v xml:space="preserve">Grundpfandrecht ohne Brief (brieflose Grundschuld) </v>
          </cell>
        </row>
        <row r="1069">
          <cell r="A1069">
            <v>10810485</v>
          </cell>
          <cell r="B1069" t="str">
            <v xml:space="preserve">Grundpfandrecht ohne Brief (brieflose Grundschuld) </v>
          </cell>
        </row>
        <row r="1070">
          <cell r="A1070">
            <v>10810486</v>
          </cell>
          <cell r="B1070" t="str">
            <v xml:space="preserve">Grundpfandrecht ohne Brief (brieflose Grundschuld) </v>
          </cell>
        </row>
        <row r="1071">
          <cell r="A1071">
            <v>10810487</v>
          </cell>
          <cell r="B1071" t="str">
            <v xml:space="preserve">Grundpfandrecht ohne Brief (brieflose Grundschuld) </v>
          </cell>
        </row>
        <row r="1072">
          <cell r="A1072">
            <v>10810488</v>
          </cell>
          <cell r="B1072" t="str">
            <v xml:space="preserve">Grundpfandrecht ohne Brief (brieflose Grundschuld) </v>
          </cell>
        </row>
        <row r="1073">
          <cell r="A1073">
            <v>10800489</v>
          </cell>
          <cell r="B1073" t="str">
            <v>Eintragung</v>
          </cell>
        </row>
        <row r="1074">
          <cell r="A1074">
            <v>10800490</v>
          </cell>
          <cell r="B1074" t="str">
            <v>Eintragung</v>
          </cell>
        </row>
        <row r="1075">
          <cell r="A1075">
            <v>10800491</v>
          </cell>
          <cell r="B1075" t="str">
            <v>Eintragung</v>
          </cell>
        </row>
        <row r="1076">
          <cell r="A1076">
            <v>10800492</v>
          </cell>
          <cell r="B1076" t="str">
            <v>Eintragung</v>
          </cell>
        </row>
        <row r="1077">
          <cell r="A1077">
            <v>10800493</v>
          </cell>
          <cell r="B1077" t="str">
            <v>Eintragung</v>
          </cell>
        </row>
        <row r="1078">
          <cell r="A1078">
            <v>10800494</v>
          </cell>
          <cell r="B1078" t="str">
            <v>Eintragung</v>
          </cell>
        </row>
        <row r="1079">
          <cell r="A1079">
            <v>10800495</v>
          </cell>
          <cell r="B1079" t="str">
            <v>Eintragung</v>
          </cell>
        </row>
        <row r="1080">
          <cell r="A1080">
            <v>10800496</v>
          </cell>
          <cell r="B1080" t="str">
            <v>Eintragung</v>
          </cell>
        </row>
        <row r="1081">
          <cell r="A1081">
            <v>10800497</v>
          </cell>
          <cell r="B1081" t="str">
            <v>Eintragung</v>
          </cell>
        </row>
        <row r="1082">
          <cell r="A1082">
            <v>10800498</v>
          </cell>
          <cell r="B1082" t="str">
            <v>Eintragung</v>
          </cell>
        </row>
        <row r="1083">
          <cell r="A1083">
            <v>10800499</v>
          </cell>
          <cell r="B1083" t="str">
            <v>Eintragung</v>
          </cell>
        </row>
        <row r="1084">
          <cell r="A1084">
            <v>10800500</v>
          </cell>
          <cell r="B1084" t="str">
            <v>Eintragung</v>
          </cell>
        </row>
        <row r="1085">
          <cell r="A1085">
            <v>10800501</v>
          </cell>
          <cell r="B1085" t="str">
            <v>Eintragung</v>
          </cell>
        </row>
        <row r="1086">
          <cell r="A1086">
            <v>10800502</v>
          </cell>
          <cell r="B1086" t="str">
            <v>Eintragung</v>
          </cell>
        </row>
        <row r="1087">
          <cell r="A1087">
            <v>10800503</v>
          </cell>
          <cell r="B1087" t="str">
            <v>Eintragung</v>
          </cell>
        </row>
        <row r="1088">
          <cell r="A1088">
            <v>10810489</v>
          </cell>
          <cell r="B1088" t="str">
            <v>Belastung aufgrund Ersuchen löschen</v>
          </cell>
        </row>
        <row r="1089">
          <cell r="A1089">
            <v>10810490</v>
          </cell>
          <cell r="B1089" t="str">
            <v>Löschung Abteilung III</v>
          </cell>
        </row>
        <row r="1090">
          <cell r="A1090">
            <v>10810491</v>
          </cell>
          <cell r="B1090" t="str">
            <v>Löschung Gesamtrecht bei verschiedenen Grundbuchämtern</v>
          </cell>
        </row>
        <row r="1091">
          <cell r="A1091">
            <v>10810492</v>
          </cell>
          <cell r="B1091" t="str">
            <v>Löschung Vormerkung Abteilung III</v>
          </cell>
        </row>
        <row r="1092">
          <cell r="A1092">
            <v>10810493</v>
          </cell>
          <cell r="B1092" t="str">
            <v>Löschung Abteilung III</v>
          </cell>
        </row>
        <row r="1093">
          <cell r="A1093">
            <v>10810494</v>
          </cell>
          <cell r="B1093" t="str">
            <v>Löschung Abteilung III</v>
          </cell>
        </row>
        <row r="1094">
          <cell r="A1094">
            <v>10810495</v>
          </cell>
          <cell r="B1094" t="str">
            <v>Löschung Abteilung III</v>
          </cell>
        </row>
        <row r="1095">
          <cell r="A1095">
            <v>10810496</v>
          </cell>
          <cell r="B1095" t="str">
            <v>Löschung Abteilung III</v>
          </cell>
        </row>
        <row r="1096">
          <cell r="A1096">
            <v>10810497</v>
          </cell>
          <cell r="B1096" t="str">
            <v xml:space="preserve">Teilung Grundpfandrecht </v>
          </cell>
        </row>
        <row r="1097">
          <cell r="A1097">
            <v>10810498</v>
          </cell>
          <cell r="B1097" t="str">
            <v xml:space="preserve">Teilung Grundpfandrecht </v>
          </cell>
        </row>
        <row r="1098">
          <cell r="A1098">
            <v>10810499</v>
          </cell>
          <cell r="B1098" t="str">
            <v>Grundpfandrecht inhaltlich ändern</v>
          </cell>
        </row>
        <row r="1099">
          <cell r="A1099">
            <v>10810500</v>
          </cell>
          <cell r="B1099" t="str">
            <v>Vormerkung für Grundpfandrecht inhaltlich ändern</v>
          </cell>
        </row>
        <row r="1100">
          <cell r="A1100">
            <v>10810501</v>
          </cell>
          <cell r="B1100" t="str">
            <v xml:space="preserve">Grundpfandrecht inhaltlich ändern </v>
          </cell>
        </row>
        <row r="1101">
          <cell r="A1101">
            <v>10810502</v>
          </cell>
          <cell r="B1101" t="str">
            <v xml:space="preserve">Grundpfandrecht inhaltlich ändern </v>
          </cell>
        </row>
        <row r="1102">
          <cell r="A1102">
            <v>10810503</v>
          </cell>
          <cell r="B1102" t="str">
            <v>Löschung Teilbetrag Grundpfandrecht</v>
          </cell>
        </row>
        <row r="1103">
          <cell r="A1103">
            <v>10820092</v>
          </cell>
          <cell r="B1103" t="str">
            <v xml:space="preserve">Belastung aufgrund Ersuchen löschen </v>
          </cell>
        </row>
        <row r="1104">
          <cell r="A1104">
            <v>10820093</v>
          </cell>
          <cell r="B1104" t="str">
            <v xml:space="preserve">Löschung Abteilung III </v>
          </cell>
        </row>
        <row r="1105">
          <cell r="A1105">
            <v>10820094</v>
          </cell>
          <cell r="B1105" t="str">
            <v xml:space="preserve">Löschung Gesamtrecht bei verschiedenen Grundbuchämtern </v>
          </cell>
        </row>
        <row r="1106">
          <cell r="A1106">
            <v>10820095</v>
          </cell>
          <cell r="B1106" t="str">
            <v xml:space="preserve">Löschung Vormerkung Abteilung III </v>
          </cell>
        </row>
        <row r="1107">
          <cell r="A1107">
            <v>10820096</v>
          </cell>
          <cell r="B1107" t="str">
            <v xml:space="preserve">Löschung Abteilung III </v>
          </cell>
        </row>
        <row r="1108">
          <cell r="A1108">
            <v>10820097</v>
          </cell>
          <cell r="B1108" t="str">
            <v xml:space="preserve">Löschung Abteilung III </v>
          </cell>
        </row>
        <row r="1109">
          <cell r="A1109">
            <v>10820098</v>
          </cell>
          <cell r="B1109" t="str">
            <v xml:space="preserve">Löschung Abteilung III </v>
          </cell>
        </row>
        <row r="1110">
          <cell r="A1110">
            <v>10820099</v>
          </cell>
          <cell r="B1110" t="str">
            <v xml:space="preserve">Löschung Abteilung III </v>
          </cell>
        </row>
        <row r="1111">
          <cell r="A1111">
            <v>10820100</v>
          </cell>
          <cell r="B1111" t="str">
            <v>Teilung Grundpfandrecht</v>
          </cell>
        </row>
        <row r="1112">
          <cell r="A1112">
            <v>10820101</v>
          </cell>
          <cell r="B1112" t="str">
            <v>Teilung Grundpfandrecht</v>
          </cell>
        </row>
        <row r="1113">
          <cell r="A1113">
            <v>10820102</v>
          </cell>
          <cell r="B1113" t="str">
            <v>Grundpfandrecht inhaltlich ändern</v>
          </cell>
        </row>
        <row r="1114">
          <cell r="A1114">
            <v>10820103</v>
          </cell>
          <cell r="B1114" t="str">
            <v xml:space="preserve">Vormerkung für Grundpfandrecht inhaltlich ändern </v>
          </cell>
        </row>
        <row r="1115">
          <cell r="A1115">
            <v>10820104</v>
          </cell>
          <cell r="B1115" t="str">
            <v>Grundpfandrecht inhaltlich ändern</v>
          </cell>
        </row>
        <row r="1116">
          <cell r="A1116">
            <v>10820105</v>
          </cell>
          <cell r="B1116" t="str">
            <v>Grundpfandrecht inhaltlich ändern</v>
          </cell>
        </row>
        <row r="1117">
          <cell r="A1117">
            <v>10820106</v>
          </cell>
          <cell r="B1117" t="str">
            <v xml:space="preserve">Löschung Teilbetrag Grundpfandrecht </v>
          </cell>
        </row>
        <row r="1118">
          <cell r="A1118">
            <v>10800504</v>
          </cell>
          <cell r="B1118" t="str">
            <v>Eintragung</v>
          </cell>
        </row>
        <row r="1119">
          <cell r="A1119">
            <v>10800505</v>
          </cell>
          <cell r="B1119" t="str">
            <v>Eintragung</v>
          </cell>
        </row>
        <row r="1120">
          <cell r="A1120">
            <v>10800506</v>
          </cell>
          <cell r="B1120" t="str">
            <v>Eintragung</v>
          </cell>
        </row>
        <row r="1121">
          <cell r="A1121">
            <v>10800507</v>
          </cell>
          <cell r="B1121" t="str">
            <v>Eintragung</v>
          </cell>
        </row>
        <row r="1122">
          <cell r="A1122">
            <v>10800508</v>
          </cell>
          <cell r="B1122" t="str">
            <v>Eintragung</v>
          </cell>
        </row>
        <row r="1123">
          <cell r="A1123">
            <v>10800509</v>
          </cell>
          <cell r="B1123" t="str">
            <v>Eintragung</v>
          </cell>
        </row>
        <row r="1124">
          <cell r="A1124">
            <v>10800510</v>
          </cell>
          <cell r="B1124" t="str">
            <v>Eintragung</v>
          </cell>
        </row>
        <row r="1125">
          <cell r="A1125">
            <v>10800511</v>
          </cell>
          <cell r="B1125" t="str">
            <v>Eintragung</v>
          </cell>
        </row>
        <row r="1126">
          <cell r="A1126">
            <v>10800512</v>
          </cell>
          <cell r="B1126" t="str">
            <v>Eintragung</v>
          </cell>
        </row>
        <row r="1127">
          <cell r="A1127">
            <v>10800513</v>
          </cell>
          <cell r="B1127" t="str">
            <v>Eintragung</v>
          </cell>
        </row>
        <row r="1128">
          <cell r="A1128">
            <v>10800514</v>
          </cell>
          <cell r="B1128" t="str">
            <v>Eintragung</v>
          </cell>
        </row>
        <row r="1129">
          <cell r="A1129">
            <v>10800515</v>
          </cell>
          <cell r="B1129" t="str">
            <v>Eintragung</v>
          </cell>
        </row>
        <row r="1130">
          <cell r="A1130">
            <v>10800516</v>
          </cell>
          <cell r="B1130" t="str">
            <v>Eintragung</v>
          </cell>
        </row>
        <row r="1131">
          <cell r="A1131">
            <v>10800517</v>
          </cell>
          <cell r="B1131" t="str">
            <v>Eintragung</v>
          </cell>
        </row>
        <row r="1132">
          <cell r="A1132">
            <v>10800518</v>
          </cell>
          <cell r="B1132" t="str">
            <v>Eintragung</v>
          </cell>
        </row>
        <row r="1133">
          <cell r="A1133">
            <v>10800519</v>
          </cell>
          <cell r="B1133" t="str">
            <v>Eintragung</v>
          </cell>
        </row>
        <row r="1134">
          <cell r="A1134">
            <v>10810504</v>
          </cell>
          <cell r="B1134" t="str">
            <v xml:space="preserve">Grundpfandrecht ohne Brief (brieflose Grundschuld) </v>
          </cell>
        </row>
        <row r="1135">
          <cell r="A1135">
            <v>10810505</v>
          </cell>
          <cell r="B1135" t="str">
            <v xml:space="preserve">Grundpfandrecht ohne Brief (brieflose Grundschuld) </v>
          </cell>
        </row>
        <row r="1136">
          <cell r="A1136">
            <v>10810506</v>
          </cell>
          <cell r="B1136" t="str">
            <v xml:space="preserve">Eintragung Rentenschuld ohne Brief für verschiedene Grundbuchämter </v>
          </cell>
        </row>
        <row r="1137">
          <cell r="A1137">
            <v>10810507</v>
          </cell>
          <cell r="B1137" t="str">
            <v xml:space="preserve">Grundpfandrecht ohne Brief (brieflose Grundschuld) </v>
          </cell>
        </row>
        <row r="1138">
          <cell r="A1138">
            <v>10810508</v>
          </cell>
          <cell r="B1138" t="str">
            <v xml:space="preserve">Grundpfandrecht ohne Brief (brieflose Grundschuld) </v>
          </cell>
        </row>
        <row r="1139">
          <cell r="A1139">
            <v>10810509</v>
          </cell>
          <cell r="B1139" t="str">
            <v xml:space="preserve">Grundpfandrecht ohne Brief (brieflose Grundschuld) </v>
          </cell>
        </row>
        <row r="1140">
          <cell r="A1140">
            <v>10810510</v>
          </cell>
          <cell r="B1140" t="str">
            <v xml:space="preserve">Grundstück einbuchen </v>
          </cell>
        </row>
        <row r="1141">
          <cell r="A1141">
            <v>10810511</v>
          </cell>
          <cell r="B1141" t="str">
            <v xml:space="preserve">Grundstück einbuchen </v>
          </cell>
        </row>
        <row r="1142">
          <cell r="A1142">
            <v>10810512</v>
          </cell>
          <cell r="B1142" t="str">
            <v xml:space="preserve">Grundstück einbuchen </v>
          </cell>
        </row>
        <row r="1143">
          <cell r="A1143">
            <v>10810513</v>
          </cell>
          <cell r="B1143" t="str">
            <v xml:space="preserve">Grundstück einbuchen </v>
          </cell>
        </row>
        <row r="1144">
          <cell r="A1144">
            <v>10810514</v>
          </cell>
          <cell r="B1144" t="str">
            <v xml:space="preserve">Grundstück einbuchen </v>
          </cell>
        </row>
        <row r="1145">
          <cell r="A1145">
            <v>10810515</v>
          </cell>
          <cell r="B1145" t="str">
            <v xml:space="preserve">Grundstück einbuchen </v>
          </cell>
        </row>
        <row r="1146">
          <cell r="A1146">
            <v>10810516</v>
          </cell>
          <cell r="B1146" t="str">
            <v xml:space="preserve">Grundstück einbuchen </v>
          </cell>
        </row>
        <row r="1147">
          <cell r="A1147">
            <v>10810517</v>
          </cell>
          <cell r="B1147" t="str">
            <v xml:space="preserve">Grundstück einbuchen </v>
          </cell>
        </row>
        <row r="1148">
          <cell r="A1148">
            <v>10810518</v>
          </cell>
          <cell r="B1148" t="str">
            <v xml:space="preserve">Grundstück einbuchen </v>
          </cell>
        </row>
        <row r="1149">
          <cell r="A1149">
            <v>10810519</v>
          </cell>
          <cell r="B1149" t="str">
            <v xml:space="preserve">Grundstück einbuchen </v>
          </cell>
        </row>
        <row r="1150">
          <cell r="A1150">
            <v>10820107</v>
          </cell>
          <cell r="B1150" t="str">
            <v>Grundpfandrecht ohne Brief (brieflose Grundschuld)</v>
          </cell>
        </row>
        <row r="1151">
          <cell r="A1151">
            <v>10820108</v>
          </cell>
          <cell r="B1151" t="str">
            <v>Grundpfandrecht ohne Brief (brieflose Grundschuld)</v>
          </cell>
        </row>
        <row r="1152">
          <cell r="A1152">
            <v>10820109</v>
          </cell>
          <cell r="B1152" t="str">
            <v>Eintragung Rentenschuld ohne Brief für verschiedene Grundbuchämter</v>
          </cell>
        </row>
        <row r="1153">
          <cell r="A1153">
            <v>10820110</v>
          </cell>
          <cell r="B1153" t="str">
            <v>Grundpfandrecht ohne Brief (brieflose Grundschuld)</v>
          </cell>
        </row>
        <row r="1154">
          <cell r="A1154">
            <v>10820111</v>
          </cell>
          <cell r="B1154" t="str">
            <v>Grundpfandrecht ohne Brief (brieflose Grundschuld)</v>
          </cell>
        </row>
        <row r="1155">
          <cell r="A1155">
            <v>10820112</v>
          </cell>
          <cell r="B1155" t="str">
            <v>Grundpfandrecht ohne Brief (brieflose Grundschuld)</v>
          </cell>
        </row>
        <row r="1156">
          <cell r="A1156">
            <v>10820113</v>
          </cell>
          <cell r="B1156" t="str">
            <v>Grundstück  einbuchen</v>
          </cell>
        </row>
        <row r="1157">
          <cell r="A1157">
            <v>10820114</v>
          </cell>
          <cell r="B1157" t="str">
            <v>Grundstück  einbuchen</v>
          </cell>
        </row>
        <row r="1158">
          <cell r="A1158">
            <v>10820115</v>
          </cell>
          <cell r="B1158" t="str">
            <v>Grundstück  einbuchen</v>
          </cell>
        </row>
        <row r="1159">
          <cell r="A1159">
            <v>10820116</v>
          </cell>
          <cell r="B1159" t="str">
            <v>Grundstück  einbuchen</v>
          </cell>
        </row>
        <row r="1160">
          <cell r="A1160">
            <v>10820117</v>
          </cell>
          <cell r="B1160" t="str">
            <v>Grundstück  einbuchen</v>
          </cell>
        </row>
        <row r="1161">
          <cell r="A1161">
            <v>10820118</v>
          </cell>
          <cell r="B1161" t="str">
            <v>Grundstück  einbuchen</v>
          </cell>
        </row>
        <row r="1162">
          <cell r="A1162">
            <v>10820119</v>
          </cell>
          <cell r="B1162" t="str">
            <v>Grundstück  einbuchen</v>
          </cell>
        </row>
        <row r="1163">
          <cell r="A1163">
            <v>10820120</v>
          </cell>
          <cell r="B1163" t="str">
            <v>Grundstück  einbuchen</v>
          </cell>
        </row>
        <row r="1164">
          <cell r="A1164">
            <v>10820121</v>
          </cell>
          <cell r="B1164" t="str">
            <v>Grundstück  einbuchen</v>
          </cell>
        </row>
        <row r="1165">
          <cell r="A1165">
            <v>10820122</v>
          </cell>
          <cell r="B1165" t="str">
            <v>Grundstück  einbuchen</v>
          </cell>
        </row>
        <row r="1166">
          <cell r="A1166">
            <v>10800520</v>
          </cell>
          <cell r="B1166" t="str">
            <v>Eintragung</v>
          </cell>
        </row>
        <row r="1167">
          <cell r="A1167">
            <v>10810520</v>
          </cell>
          <cell r="B1167" t="str">
            <v xml:space="preserve">Neues Flurstück manuell erfassen </v>
          </cell>
        </row>
        <row r="1168">
          <cell r="A1168">
            <v>10820123</v>
          </cell>
          <cell r="B1168" t="str">
            <v>Neues Flurstück manuell erfassen</v>
          </cell>
        </row>
        <row r="1169">
          <cell r="A1169">
            <v>10800521</v>
          </cell>
          <cell r="B1169" t="str">
            <v>Eintragung</v>
          </cell>
        </row>
        <row r="1170">
          <cell r="A1170">
            <v>10800522</v>
          </cell>
          <cell r="B1170" t="str">
            <v>Eintragung</v>
          </cell>
        </row>
        <row r="1171">
          <cell r="A1171">
            <v>10800523</v>
          </cell>
          <cell r="B1171" t="str">
            <v>Eintragung</v>
          </cell>
        </row>
        <row r="1172">
          <cell r="A1172">
            <v>10800524</v>
          </cell>
          <cell r="B1172" t="str">
            <v>Eintragung</v>
          </cell>
        </row>
        <row r="1173">
          <cell r="A1173">
            <v>10800525</v>
          </cell>
          <cell r="B1173" t="str">
            <v>Eintragung</v>
          </cell>
        </row>
        <row r="1174">
          <cell r="A1174">
            <v>10800526</v>
          </cell>
          <cell r="B1174" t="str">
            <v>Eintragung</v>
          </cell>
        </row>
        <row r="1175">
          <cell r="A1175">
            <v>10800527</v>
          </cell>
          <cell r="B1175" t="str">
            <v>Eintragung</v>
          </cell>
        </row>
        <row r="1176">
          <cell r="A1176">
            <v>10810521</v>
          </cell>
          <cell r="B1176" t="str">
            <v xml:space="preserve">Grundstück teilen </v>
          </cell>
        </row>
        <row r="1177">
          <cell r="A1177">
            <v>10810522</v>
          </cell>
          <cell r="B1177" t="str">
            <v xml:space="preserve">Grundstück teilen </v>
          </cell>
        </row>
        <row r="1178">
          <cell r="A1178">
            <v>10810523</v>
          </cell>
          <cell r="B1178" t="str">
            <v xml:space="preserve">Grundstück teilen </v>
          </cell>
        </row>
        <row r="1179">
          <cell r="A1179">
            <v>10810524</v>
          </cell>
          <cell r="B1179" t="str">
            <v xml:space="preserve">Grundstück teilen </v>
          </cell>
        </row>
        <row r="1180">
          <cell r="A1180">
            <v>10810525</v>
          </cell>
          <cell r="B1180" t="str">
            <v xml:space="preserve">Buchungsstellen vereinigen </v>
          </cell>
        </row>
        <row r="1181">
          <cell r="A1181">
            <v>10810526</v>
          </cell>
          <cell r="B1181" t="str">
            <v xml:space="preserve">Buchungsstellen vereinigen </v>
          </cell>
        </row>
        <row r="1182">
          <cell r="A1182">
            <v>10810527</v>
          </cell>
          <cell r="B1182" t="str">
            <v xml:space="preserve">Buchungsstellen vereinigen </v>
          </cell>
        </row>
        <row r="1183">
          <cell r="A1183">
            <v>10820124</v>
          </cell>
          <cell r="B1183" t="str">
            <v>Grundstück teilen</v>
          </cell>
        </row>
        <row r="1184">
          <cell r="A1184">
            <v>10820125</v>
          </cell>
          <cell r="B1184" t="str">
            <v>Grundstück teilen</v>
          </cell>
        </row>
        <row r="1185">
          <cell r="A1185">
            <v>10820126</v>
          </cell>
          <cell r="B1185" t="str">
            <v>Grundstück teilen</v>
          </cell>
        </row>
        <row r="1186">
          <cell r="A1186">
            <v>10820127</v>
          </cell>
          <cell r="B1186" t="str">
            <v>Grundstück teilen</v>
          </cell>
        </row>
        <row r="1187">
          <cell r="A1187">
            <v>10820128</v>
          </cell>
          <cell r="B1187" t="str">
            <v>Buchungsstellen vereinigen</v>
          </cell>
        </row>
        <row r="1188">
          <cell r="A1188">
            <v>10820129</v>
          </cell>
          <cell r="B1188" t="str">
            <v>Buchungsstellen vereinigen</v>
          </cell>
        </row>
        <row r="1189">
          <cell r="A1189">
            <v>10820130</v>
          </cell>
          <cell r="B1189" t="str">
            <v>Buchungsstellen vereinigen</v>
          </cell>
        </row>
        <row r="1190">
          <cell r="A1190">
            <v>10800528</v>
          </cell>
          <cell r="B1190" t="str">
            <v>Eintragung</v>
          </cell>
        </row>
        <row r="1191">
          <cell r="A1191">
            <v>10800529</v>
          </cell>
          <cell r="B1191" t="str">
            <v>Eintragung</v>
          </cell>
        </row>
        <row r="1192">
          <cell r="A1192">
            <v>10800530</v>
          </cell>
          <cell r="B1192" t="str">
            <v>Eintragung</v>
          </cell>
        </row>
        <row r="1193">
          <cell r="A1193">
            <v>10800531</v>
          </cell>
          <cell r="B1193" t="str">
            <v>Eintragung</v>
          </cell>
        </row>
        <row r="1194">
          <cell r="A1194">
            <v>10800532</v>
          </cell>
          <cell r="B1194" t="str">
            <v>Eintragung</v>
          </cell>
        </row>
        <row r="1195">
          <cell r="A1195">
            <v>10800533</v>
          </cell>
          <cell r="B1195" t="str">
            <v>Eintragung</v>
          </cell>
        </row>
        <row r="1196">
          <cell r="A1196">
            <v>10800534</v>
          </cell>
          <cell r="B1196" t="str">
            <v>Eintragung</v>
          </cell>
        </row>
        <row r="1197">
          <cell r="A1197">
            <v>10800535</v>
          </cell>
          <cell r="B1197" t="str">
            <v>Eintragung</v>
          </cell>
        </row>
        <row r="1198">
          <cell r="A1198">
            <v>10800536</v>
          </cell>
          <cell r="B1198" t="str">
            <v>Eintragung</v>
          </cell>
        </row>
        <row r="1199">
          <cell r="A1199">
            <v>10800537</v>
          </cell>
          <cell r="B1199" t="str">
            <v>Eintragung</v>
          </cell>
        </row>
        <row r="1200">
          <cell r="A1200">
            <v>10800538</v>
          </cell>
          <cell r="B1200" t="str">
            <v>Eintragung</v>
          </cell>
        </row>
        <row r="1201">
          <cell r="A1201">
            <v>10800539</v>
          </cell>
          <cell r="B1201" t="str">
            <v>Eintragung</v>
          </cell>
        </row>
        <row r="1202">
          <cell r="A1202">
            <v>10800540</v>
          </cell>
          <cell r="B1202" t="str">
            <v>Eintragung</v>
          </cell>
        </row>
        <row r="1203">
          <cell r="A1203">
            <v>10810528</v>
          </cell>
          <cell r="B1203" t="str">
            <v>Eingetragenen Beschrieb des Eigentümers ändern</v>
          </cell>
        </row>
        <row r="1204">
          <cell r="A1204">
            <v>10810529</v>
          </cell>
          <cell r="B1204" t="str">
            <v>Eingetragenen Beschrieb des Eigentümers ändern</v>
          </cell>
        </row>
        <row r="1205">
          <cell r="A1205">
            <v>10810530</v>
          </cell>
          <cell r="B1205" t="str">
            <v>Eingetragenen Beschrieb des Eigentümers ändern</v>
          </cell>
        </row>
        <row r="1206">
          <cell r="A1206">
            <v>10810531</v>
          </cell>
          <cell r="B1206" t="str">
            <v>Eingetragenen Beschrieb des Eigentümers ändern</v>
          </cell>
        </row>
        <row r="1207">
          <cell r="A1207">
            <v>10810532</v>
          </cell>
          <cell r="B1207" t="str">
            <v>Eingetragenen Beschrieb des Eigentümers ändern</v>
          </cell>
        </row>
        <row r="1208">
          <cell r="A1208">
            <v>10810533</v>
          </cell>
          <cell r="B1208" t="str">
            <v>Flurstück zerlegen</v>
          </cell>
        </row>
        <row r="1209">
          <cell r="A1209">
            <v>10810534</v>
          </cell>
          <cell r="B1209" t="str">
            <v>Flurstück verschmelzen</v>
          </cell>
        </row>
        <row r="1210">
          <cell r="A1210">
            <v>10810535</v>
          </cell>
          <cell r="B1210" t="str">
            <v>Rangvorbehalt nachträglich eintragen</v>
          </cell>
        </row>
        <row r="1211">
          <cell r="A1211">
            <v>10810536</v>
          </cell>
          <cell r="B1211" t="str">
            <v>Rangvorbehalt nachträglich eintragen</v>
          </cell>
        </row>
        <row r="1212">
          <cell r="A1212">
            <v>10810537</v>
          </cell>
          <cell r="B1212" t="str">
            <v>Rangvorbehalt löschen</v>
          </cell>
        </row>
        <row r="1213">
          <cell r="A1213">
            <v>10810538</v>
          </cell>
          <cell r="B1213" t="str">
            <v>Rangvorbehalt löschen</v>
          </cell>
        </row>
        <row r="1214">
          <cell r="A1214">
            <v>10810539</v>
          </cell>
          <cell r="B1214" t="str">
            <v>Grundpfandrecht vereinigen</v>
          </cell>
        </row>
        <row r="1215">
          <cell r="A1215">
            <v>10810540</v>
          </cell>
          <cell r="B1215" t="str">
            <v>Grundpfandrecht vereinigen</v>
          </cell>
        </row>
        <row r="1216">
          <cell r="A1216">
            <v>10820131</v>
          </cell>
          <cell r="B1216" t="str">
            <v>Eingetragenen Beschrieb des Eigentümers ändern</v>
          </cell>
        </row>
        <row r="1217">
          <cell r="A1217">
            <v>10820132</v>
          </cell>
          <cell r="B1217" t="str">
            <v>Eingetragenen Beschrieb des Eigentümers ändern</v>
          </cell>
        </row>
        <row r="1218">
          <cell r="A1218">
            <v>10820133</v>
          </cell>
          <cell r="B1218" t="str">
            <v>Eingetragenen Beschrieb des Eigentümers ändern</v>
          </cell>
        </row>
        <row r="1219">
          <cell r="A1219">
            <v>10820134</v>
          </cell>
          <cell r="B1219" t="str">
            <v>Eingetragenen Beschrieb des Eigentümers ändern</v>
          </cell>
        </row>
        <row r="1220">
          <cell r="A1220">
            <v>10820135</v>
          </cell>
          <cell r="B1220" t="str">
            <v>Eingetragenen Beschrieb des Eigentümers ändern</v>
          </cell>
        </row>
        <row r="1221">
          <cell r="A1221">
            <v>10820136</v>
          </cell>
          <cell r="B1221" t="str">
            <v>Flurstück zerlegen</v>
          </cell>
        </row>
        <row r="1222">
          <cell r="A1222">
            <v>10820137</v>
          </cell>
          <cell r="B1222" t="str">
            <v>Flurstück verschmelzen</v>
          </cell>
        </row>
        <row r="1223">
          <cell r="A1223">
            <v>10820138</v>
          </cell>
          <cell r="B1223" t="str">
            <v>Rangvorbehalt nachträglich eintragen</v>
          </cell>
        </row>
        <row r="1224">
          <cell r="A1224">
            <v>10820139</v>
          </cell>
          <cell r="B1224" t="str">
            <v>Rangvorbehalt nachträglich eintragen</v>
          </cell>
        </row>
        <row r="1225">
          <cell r="A1225">
            <v>10820140</v>
          </cell>
          <cell r="B1225" t="str">
            <v>Rangvorbehalt löschen</v>
          </cell>
        </row>
        <row r="1226">
          <cell r="A1226">
            <v>10820141</v>
          </cell>
          <cell r="B1226" t="str">
            <v>Rangvorbehalt löschen</v>
          </cell>
        </row>
        <row r="1227">
          <cell r="A1227">
            <v>10820142</v>
          </cell>
          <cell r="B1227" t="str">
            <v>Grundpfandrecht vereinigen</v>
          </cell>
        </row>
        <row r="1228">
          <cell r="A1228">
            <v>10820143</v>
          </cell>
          <cell r="B1228" t="str">
            <v>Grundpfandrecht vereinigen</v>
          </cell>
        </row>
        <row r="1229">
          <cell r="A1229">
            <v>10810541</v>
          </cell>
          <cell r="B1229" t="str">
            <v xml:space="preserve">Zwangshypothek </v>
          </cell>
        </row>
        <row r="1230">
          <cell r="A1230">
            <v>10810542</v>
          </cell>
          <cell r="B1230" t="str">
            <v>Flurstück zerlegen</v>
          </cell>
        </row>
        <row r="1231">
          <cell r="A1231">
            <v>10820144</v>
          </cell>
          <cell r="B1231" t="str">
            <v xml:space="preserve">Zwangshypothek </v>
          </cell>
        </row>
        <row r="1232">
          <cell r="A1232">
            <v>10820145</v>
          </cell>
          <cell r="B1232" t="str">
            <v>Flurstück zerlegen</v>
          </cell>
        </row>
        <row r="1233">
          <cell r="A1233">
            <v>10800541</v>
          </cell>
          <cell r="B1233" t="str">
            <v>Eintragung</v>
          </cell>
        </row>
        <row r="1234">
          <cell r="A1234">
            <v>10810543</v>
          </cell>
          <cell r="B1234" t="str">
            <v>Rangvorbehalt nachträglich eintragen</v>
          </cell>
        </row>
        <row r="1235">
          <cell r="A1235">
            <v>10820146</v>
          </cell>
          <cell r="B1235" t="str">
            <v>Rangvorbehalt nachträglich eintragen</v>
          </cell>
        </row>
        <row r="1236">
          <cell r="A1236">
            <v>10800542</v>
          </cell>
          <cell r="B1236" t="str">
            <v>Eintragung</v>
          </cell>
        </row>
        <row r="1237">
          <cell r="A1237">
            <v>10810544</v>
          </cell>
          <cell r="B1237" t="str">
            <v>Rangvorbehalt nachträglich ausnutzen</v>
          </cell>
        </row>
        <row r="1238">
          <cell r="A1238">
            <v>10820147</v>
          </cell>
          <cell r="B1238" t="str">
            <v>Rangvorbehalt nachträglich ausnutzen</v>
          </cell>
        </row>
        <row r="1239">
          <cell r="A1239">
            <v>10800543</v>
          </cell>
          <cell r="B1239" t="str">
            <v>Eintragung</v>
          </cell>
        </row>
        <row r="1240">
          <cell r="A1240">
            <v>10810545</v>
          </cell>
          <cell r="B1240" t="str">
            <v>Rangvorbehalt nachträglich ausnutzen</v>
          </cell>
        </row>
        <row r="1241">
          <cell r="A1241">
            <v>10820148</v>
          </cell>
          <cell r="B1241" t="str">
            <v>Rangvorbehalt nachträglich ausnutzen</v>
          </cell>
        </row>
        <row r="1242">
          <cell r="A1242">
            <v>10800544</v>
          </cell>
          <cell r="B1242" t="str">
            <v>Eintragung</v>
          </cell>
        </row>
        <row r="1243">
          <cell r="A1243">
            <v>10810546</v>
          </cell>
          <cell r="B1243" t="str">
            <v>Rangvorbehalt nachträglich ausnutzen</v>
          </cell>
        </row>
        <row r="1244">
          <cell r="A1244">
            <v>10820149</v>
          </cell>
          <cell r="B1244" t="str">
            <v>Rangvorbehalt nachträglich ausnutzen</v>
          </cell>
        </row>
        <row r="1245">
          <cell r="A1245">
            <v>10800545</v>
          </cell>
          <cell r="B1245" t="str">
            <v>Eintragung</v>
          </cell>
        </row>
        <row r="1246">
          <cell r="A1246">
            <v>10810547</v>
          </cell>
          <cell r="B1246" t="str">
            <v>Rangvorbehalt nachträglich ausnutzen</v>
          </cell>
        </row>
        <row r="1247">
          <cell r="A1247">
            <v>10820150</v>
          </cell>
          <cell r="B1247" t="str">
            <v>Rangvorbehalt nachträglich ausnutzen</v>
          </cell>
        </row>
        <row r="1248">
          <cell r="A1248">
            <v>10800546</v>
          </cell>
          <cell r="B1248" t="str">
            <v>Eintragung</v>
          </cell>
        </row>
        <row r="1249">
          <cell r="A1249">
            <v>10810548</v>
          </cell>
          <cell r="B1249" t="str">
            <v>Wirksamkeitsvermerk löschen</v>
          </cell>
        </row>
        <row r="1250">
          <cell r="A1250">
            <v>10820151</v>
          </cell>
          <cell r="B1250" t="str">
            <v>Wirksamkeitsvermerk löschen</v>
          </cell>
        </row>
        <row r="1251">
          <cell r="A1251">
            <v>10800547</v>
          </cell>
          <cell r="B1251" t="str">
            <v>Eintragung</v>
          </cell>
        </row>
        <row r="1252">
          <cell r="A1252">
            <v>10810549</v>
          </cell>
          <cell r="B1252" t="str">
            <v>Buchungsstelle(n) oder Teil(e) von dieser/n ab- und zuschreiben</v>
          </cell>
        </row>
        <row r="1253">
          <cell r="A1253">
            <v>10820152</v>
          </cell>
          <cell r="B1253" t="str">
            <v>Buchungsstelle(n) oder Teil(e) von dieser/n ab- und zuschreiben</v>
          </cell>
        </row>
        <row r="1254">
          <cell r="A1254">
            <v>10800548</v>
          </cell>
          <cell r="B1254" t="str">
            <v>Eintragung</v>
          </cell>
        </row>
        <row r="1255">
          <cell r="A1255">
            <v>10810550</v>
          </cell>
          <cell r="B1255" t="str">
            <v>Buchungsstelle(n) oder Teil(e) von dieser/n ab- und zuschreiben</v>
          </cell>
        </row>
        <row r="1256">
          <cell r="A1256">
            <v>10820153</v>
          </cell>
          <cell r="B1256" t="str">
            <v>Buchungsstelle(n) oder Teil(e) von dieser/n ab- und zuschreiben</v>
          </cell>
        </row>
        <row r="1257">
          <cell r="A1257">
            <v>10800549</v>
          </cell>
          <cell r="B1257" t="str">
            <v>Eintragung</v>
          </cell>
        </row>
        <row r="1258">
          <cell r="A1258">
            <v>10810551</v>
          </cell>
          <cell r="B1258" t="str">
            <v>Buchungsstelle(n) oder Teil(e) von dieser/n ab- und zuschreiben</v>
          </cell>
        </row>
        <row r="1259">
          <cell r="A1259">
            <v>10820154</v>
          </cell>
          <cell r="B1259" t="str">
            <v>Buchungsstelle(n) oder Teil(e) von dieser/n ab- und zuschreiben</v>
          </cell>
        </row>
        <row r="1260">
          <cell r="A1260">
            <v>10800550</v>
          </cell>
          <cell r="B1260" t="str">
            <v>Eintragung</v>
          </cell>
        </row>
        <row r="1261">
          <cell r="A1261">
            <v>10810552</v>
          </cell>
          <cell r="B1261" t="str">
            <v>Buchungsstelle(n) oder Teil(e) von dieser/n ab- und zuschreiben</v>
          </cell>
        </row>
        <row r="1262">
          <cell r="A1262">
            <v>10820155</v>
          </cell>
          <cell r="B1262" t="str">
            <v>Buchungsstelle(n) oder Teil(e) von dieser/n ab- und zuschreiben</v>
          </cell>
        </row>
        <row r="1263">
          <cell r="A1263">
            <v>10800551</v>
          </cell>
          <cell r="B1263" t="str">
            <v>Eintragung</v>
          </cell>
        </row>
        <row r="1264">
          <cell r="A1264">
            <v>10810553</v>
          </cell>
          <cell r="B1264" t="str">
            <v>Buchungsstelle(n) oder Teil(e) von dieser/n ab- und zuschreiben</v>
          </cell>
        </row>
        <row r="1265">
          <cell r="A1265">
            <v>10820156</v>
          </cell>
          <cell r="B1265" t="str">
            <v>Buchungsstelle(n) oder Teil(e) von dieser/n ab- und zuschreiben</v>
          </cell>
        </row>
        <row r="1266">
          <cell r="A1266">
            <v>10800552</v>
          </cell>
          <cell r="B1266" t="str">
            <v>Eintragung</v>
          </cell>
        </row>
        <row r="1267">
          <cell r="A1267">
            <v>10810554</v>
          </cell>
          <cell r="B1267" t="str">
            <v>Buchungsstelle(n) oder Teil(e) von dieser/n ab- und zuschreiben</v>
          </cell>
        </row>
        <row r="1268">
          <cell r="A1268">
            <v>10820157</v>
          </cell>
          <cell r="B1268" t="str">
            <v>Buchungsstelle(n) oder Teil(e) von dieser/n ab- und zuschreiben</v>
          </cell>
        </row>
        <row r="1269">
          <cell r="A1269">
            <v>10800553</v>
          </cell>
          <cell r="B1269" t="str">
            <v>Eintragung</v>
          </cell>
        </row>
        <row r="1270">
          <cell r="A1270">
            <v>10810555</v>
          </cell>
          <cell r="B1270" t="str">
            <v>Buchungsstelle(n) oder Teil(e) von dieser/n ab- und zuschreiben</v>
          </cell>
        </row>
        <row r="1271">
          <cell r="A1271">
            <v>10820158</v>
          </cell>
          <cell r="B1271" t="str">
            <v>Buchungsstelle(n) oder Teil(e) von dieser/n ab- und zuschreiben</v>
          </cell>
        </row>
        <row r="1272">
          <cell r="A1272">
            <v>10800554</v>
          </cell>
          <cell r="B1272" t="str">
            <v>Eintragung</v>
          </cell>
        </row>
        <row r="1273">
          <cell r="A1273">
            <v>10810556</v>
          </cell>
          <cell r="B1273" t="str">
            <v>Buchungsstelle(n) oder Teil(e) von dieser/n ab- und zuschreiben</v>
          </cell>
        </row>
        <row r="1274">
          <cell r="A1274">
            <v>10820159</v>
          </cell>
          <cell r="B1274" t="str">
            <v>Buchungsstelle(n) oder Teil(e) von dieser/n ab- und zuschreiben</v>
          </cell>
        </row>
        <row r="1275">
          <cell r="A1275">
            <v>10800555</v>
          </cell>
          <cell r="B1275" t="str">
            <v>Eintragung</v>
          </cell>
        </row>
        <row r="1276">
          <cell r="A1276">
            <v>10810557</v>
          </cell>
          <cell r="B1276" t="str">
            <v>Verzicht auf Eigentum</v>
          </cell>
        </row>
        <row r="1277">
          <cell r="A1277">
            <v>10820160</v>
          </cell>
          <cell r="B1277" t="str">
            <v>Verzicht auf Eigentum</v>
          </cell>
        </row>
        <row r="1278">
          <cell r="A1278">
            <v>10800556</v>
          </cell>
          <cell r="B1278" t="str">
            <v>Eintragung</v>
          </cell>
        </row>
        <row r="1279">
          <cell r="A1279">
            <v>10810558</v>
          </cell>
          <cell r="B1279" t="str">
            <v>Verzicht auf Eigentum</v>
          </cell>
        </row>
        <row r="1280">
          <cell r="A1280">
            <v>10820161</v>
          </cell>
          <cell r="B1280" t="str">
            <v>Verzicht auf Eigentum</v>
          </cell>
        </row>
        <row r="1281">
          <cell r="A1281">
            <v>10820162</v>
          </cell>
          <cell r="B1281" t="str">
            <v>Flurstück manuell erfassen</v>
          </cell>
        </row>
        <row r="1282">
          <cell r="A1282">
            <v>10820163</v>
          </cell>
          <cell r="B1282" t="str">
            <v>Flurstück manuell erfassen</v>
          </cell>
        </row>
        <row r="1283">
          <cell r="A1283">
            <v>10820164</v>
          </cell>
          <cell r="B1283" t="str">
            <v>Flurstück manuell erfassen</v>
          </cell>
        </row>
        <row r="1284">
          <cell r="A1284">
            <v>10820165</v>
          </cell>
          <cell r="B1284" t="str">
            <v>Grundpfandrecht ohne Brief (brieflose Grundschuld)</v>
          </cell>
        </row>
        <row r="1285">
          <cell r="A1285">
            <v>10820166</v>
          </cell>
          <cell r="B1285" t="str">
            <v>Flurstück manuell erfassen</v>
          </cell>
        </row>
        <row r="1286">
          <cell r="A1286">
            <v>10820167</v>
          </cell>
          <cell r="B1286" t="str">
            <v>Flurstück manuell erfassen</v>
          </cell>
        </row>
        <row r="1287">
          <cell r="A1287">
            <v>10820168</v>
          </cell>
          <cell r="B1287" t="str">
            <v>Flurstück manuell erfassen</v>
          </cell>
        </row>
        <row r="1288">
          <cell r="A1288">
            <v>10820169</v>
          </cell>
          <cell r="B1288" t="str">
            <v>Flurstück manuell erfassen</v>
          </cell>
        </row>
        <row r="1289">
          <cell r="A1289">
            <v>10820170</v>
          </cell>
          <cell r="B1289" t="str">
            <v>Grundpfandrecht ohne Brief (brieflose Grundschuld)</v>
          </cell>
        </row>
        <row r="1290">
          <cell r="A1290">
            <v>10820171</v>
          </cell>
          <cell r="B1290" t="str">
            <v>Flurstück manuell erfassen</v>
          </cell>
        </row>
        <row r="1291">
          <cell r="A1291">
            <v>10820172</v>
          </cell>
          <cell r="B1291" t="str">
            <v>Akten anfordern</v>
          </cell>
        </row>
        <row r="1292">
          <cell r="A1292">
            <v>10820173</v>
          </cell>
          <cell r="B1292" t="str">
            <v>Flurstück manuell erfassen</v>
          </cell>
        </row>
        <row r="1293">
          <cell r="A1293">
            <v>10820174</v>
          </cell>
          <cell r="B1293" t="str">
            <v>Demo_AT1</v>
          </cell>
        </row>
        <row r="1294">
          <cell r="A1294">
            <v>10820175</v>
          </cell>
          <cell r="B1294" t="str">
            <v>Demo_AT2</v>
          </cell>
        </row>
        <row r="1295">
          <cell r="A1295">
            <v>10820176</v>
          </cell>
          <cell r="B1295" t="str">
            <v>Demo_AT3</v>
          </cell>
        </row>
        <row r="1296">
          <cell r="A1296">
            <v>10800557</v>
          </cell>
          <cell r="B1296" t="str">
            <v>Eintragung</v>
          </cell>
        </row>
        <row r="1297">
          <cell r="A1297">
            <v>10810559</v>
          </cell>
          <cell r="B1297" t="str">
            <v>Buchungsstelle ausbuchen</v>
          </cell>
        </row>
        <row r="1298">
          <cell r="A1298">
            <v>10820177</v>
          </cell>
          <cell r="B1298" t="str">
            <v>Buchungsstelle ausbuchen</v>
          </cell>
        </row>
        <row r="1299">
          <cell r="A1299">
            <v>10800558</v>
          </cell>
          <cell r="B1299" t="str">
            <v>Eintragung</v>
          </cell>
        </row>
        <row r="1300">
          <cell r="A1300">
            <v>10810560</v>
          </cell>
          <cell r="B1300" t="str">
            <v>Buchungsstelle ausbuchen</v>
          </cell>
        </row>
        <row r="1301">
          <cell r="A1301">
            <v>10820178</v>
          </cell>
          <cell r="B1301" t="str">
            <v>Buchungsstelle ausbuchen</v>
          </cell>
        </row>
        <row r="1302">
          <cell r="A1302">
            <v>10800559</v>
          </cell>
          <cell r="B1302" t="str">
            <v>Eintragung</v>
          </cell>
        </row>
        <row r="1303">
          <cell r="A1303">
            <v>10810561</v>
          </cell>
          <cell r="B1303" t="str">
            <v>Buchungsstelle ausbuchen</v>
          </cell>
        </row>
        <row r="1304">
          <cell r="A1304">
            <v>10820179</v>
          </cell>
          <cell r="B1304" t="str">
            <v>Buchungsstelle ausbuchen</v>
          </cell>
        </row>
        <row r="1305">
          <cell r="A1305">
            <v>10800560</v>
          </cell>
          <cell r="B1305" t="str">
            <v>Eintragung</v>
          </cell>
        </row>
        <row r="1306">
          <cell r="A1306">
            <v>10810562</v>
          </cell>
          <cell r="B1306" t="str">
            <v>Einheitsgrundpfandrecht bilden</v>
          </cell>
        </row>
        <row r="1307">
          <cell r="A1307">
            <v>10820180</v>
          </cell>
          <cell r="B1307" t="str">
            <v>Einheitsgrundpfandrecht bilden</v>
          </cell>
        </row>
        <row r="1308">
          <cell r="A1308">
            <v>10800561</v>
          </cell>
          <cell r="B1308" t="str">
            <v>Eintragung</v>
          </cell>
        </row>
        <row r="1309">
          <cell r="A1309">
            <v>10810563</v>
          </cell>
          <cell r="B1309" t="str">
            <v>Einheitsgrundpfandrecht bilden</v>
          </cell>
        </row>
        <row r="1310">
          <cell r="A1310">
            <v>10820181</v>
          </cell>
          <cell r="B1310" t="str">
            <v>Einheitsgrundpfandrecht bilden</v>
          </cell>
        </row>
        <row r="1311">
          <cell r="A1311">
            <v>10800562</v>
          </cell>
          <cell r="B1311" t="str">
            <v>Eintragung</v>
          </cell>
        </row>
        <row r="1312">
          <cell r="A1312">
            <v>10810564</v>
          </cell>
          <cell r="B1312" t="str">
            <v>Einheitsgrundpfandrecht bilden</v>
          </cell>
        </row>
        <row r="1313">
          <cell r="A1313">
            <v>10820182</v>
          </cell>
          <cell r="B1313" t="str">
            <v>Einheitsgrundpfandrecht bilden</v>
          </cell>
        </row>
        <row r="1314">
          <cell r="A1314">
            <v>10800563</v>
          </cell>
          <cell r="B1314" t="str">
            <v>Eintragung</v>
          </cell>
        </row>
        <row r="1315">
          <cell r="A1315">
            <v>10810565</v>
          </cell>
          <cell r="B1315" t="str">
            <v>Einheitsgrundpfandrecht bilden</v>
          </cell>
        </row>
        <row r="1316">
          <cell r="A1316">
            <v>10820183</v>
          </cell>
          <cell r="B1316" t="str">
            <v>Einheitsgrundpfandrecht bilden</v>
          </cell>
        </row>
        <row r="1317">
          <cell r="A1317">
            <v>10800564</v>
          </cell>
          <cell r="B1317" t="str">
            <v>Eintragung</v>
          </cell>
        </row>
        <row r="1318">
          <cell r="A1318">
            <v>10810566</v>
          </cell>
          <cell r="B1318" t="str">
            <v>Einheitsgrundpfandrecht bilden</v>
          </cell>
        </row>
        <row r="1319">
          <cell r="A1319">
            <v>10820184</v>
          </cell>
          <cell r="B1319" t="str">
            <v>Einheitsgrundpfandrecht bilden</v>
          </cell>
        </row>
        <row r="1320">
          <cell r="A1320">
            <v>10800565</v>
          </cell>
          <cell r="B1320" t="str">
            <v>Eintragung</v>
          </cell>
        </row>
        <row r="1321">
          <cell r="A1321">
            <v>10810567</v>
          </cell>
          <cell r="B1321" t="str">
            <v>Einheitsgrundpfandrecht bilden</v>
          </cell>
        </row>
        <row r="1322">
          <cell r="A1322">
            <v>10820185</v>
          </cell>
          <cell r="B1322" t="str">
            <v>Einheitsgrundpfandrecht bilden</v>
          </cell>
        </row>
        <row r="1323">
          <cell r="A1323">
            <v>10800566</v>
          </cell>
          <cell r="B1323" t="str">
            <v>Eintragung</v>
          </cell>
        </row>
        <row r="1324">
          <cell r="A1324">
            <v>10810568</v>
          </cell>
          <cell r="B1324" t="str">
            <v xml:space="preserve"> Rangvorbehalt nachträglich eintragen</v>
          </cell>
        </row>
        <row r="1325">
          <cell r="A1325">
            <v>10820186</v>
          </cell>
          <cell r="B1325" t="str">
            <v xml:space="preserve"> Rangvorbehalt nachträglich eintragen</v>
          </cell>
        </row>
        <row r="1326">
          <cell r="A1326">
            <v>10800567</v>
          </cell>
          <cell r="B1326" t="str">
            <v>Eintragung</v>
          </cell>
        </row>
        <row r="1327">
          <cell r="A1327">
            <v>10810569</v>
          </cell>
          <cell r="B1327" t="str">
            <v>Rangvorbehalt löschen</v>
          </cell>
        </row>
        <row r="1328">
          <cell r="A1328">
            <v>10820187</v>
          </cell>
          <cell r="B1328" t="str">
            <v>Rangvorbehalt löschen</v>
          </cell>
        </row>
        <row r="1329">
          <cell r="A1329">
            <v>10800568</v>
          </cell>
          <cell r="B1329" t="str">
            <v>Eintragung</v>
          </cell>
        </row>
        <row r="1330">
          <cell r="A1330">
            <v>10810570</v>
          </cell>
          <cell r="B1330" t="str">
            <v>Rangvorbehalt nachträglich ausnutzen</v>
          </cell>
        </row>
        <row r="1331">
          <cell r="A1331">
            <v>10820188</v>
          </cell>
          <cell r="B1331" t="str">
            <v>Rangvorbehalt nachträglich ausnutzen</v>
          </cell>
        </row>
        <row r="1332">
          <cell r="A1332">
            <v>10800569</v>
          </cell>
          <cell r="B1332" t="str">
            <v>Eintragung</v>
          </cell>
        </row>
        <row r="1333">
          <cell r="A1333">
            <v>10810571</v>
          </cell>
          <cell r="B1333" t="str">
            <v>Rangvorbehalt nachträglich ausnutzen</v>
          </cell>
        </row>
        <row r="1334">
          <cell r="A1334">
            <v>10820189</v>
          </cell>
          <cell r="B1334" t="str">
            <v>Rangvorbehalt nachträglich ausnutzen</v>
          </cell>
        </row>
        <row r="1335">
          <cell r="A1335">
            <v>10820190</v>
          </cell>
          <cell r="B1335" t="str">
            <v>Grundstück einbuchen</v>
          </cell>
        </row>
        <row r="1336">
          <cell r="A1336">
            <v>10820191</v>
          </cell>
          <cell r="B1336" t="str">
            <v>Rentenschuld ohne Brief</v>
          </cell>
        </row>
        <row r="1337">
          <cell r="A1337">
            <v>10820192</v>
          </cell>
          <cell r="B1337" t="str">
            <v>Flurstück manuell erfassen</v>
          </cell>
        </row>
        <row r="1338">
          <cell r="A1338">
            <v>10820193</v>
          </cell>
          <cell r="B1338" t="str">
            <v>Akten anfordern</v>
          </cell>
        </row>
        <row r="1339">
          <cell r="A1339">
            <v>10820194</v>
          </cell>
          <cell r="B1339" t="str">
            <v>Rentenschuld ohne Brief</v>
          </cell>
        </row>
        <row r="1340">
          <cell r="A1340">
            <v>10820195</v>
          </cell>
          <cell r="B1340" t="str">
            <v>Flurstück manuell erfassen</v>
          </cell>
        </row>
        <row r="1341">
          <cell r="A1341">
            <v>10820196</v>
          </cell>
          <cell r="B1341" t="str">
            <v>Akten anfordern</v>
          </cell>
        </row>
        <row r="1342">
          <cell r="A1342">
            <v>10810572</v>
          </cell>
          <cell r="B1342" t="str">
            <v xml:space="preserve">Zwangshypothek </v>
          </cell>
        </row>
        <row r="1343">
          <cell r="A1343">
            <v>10810573</v>
          </cell>
          <cell r="B1343" t="str">
            <v xml:space="preserve">Zwangshypothek </v>
          </cell>
        </row>
        <row r="1344">
          <cell r="A1344">
            <v>10820197</v>
          </cell>
          <cell r="B1344" t="str">
            <v>Grundpfandrecht ohne Brief (brieflose Grundschuld)</v>
          </cell>
        </row>
        <row r="1345">
          <cell r="A1345">
            <v>10820198</v>
          </cell>
          <cell r="B1345" t="str">
            <v>Grundpfandrecht ohne Brief (brieflose Grundschuld)</v>
          </cell>
        </row>
        <row r="1346">
          <cell r="A1346">
            <v>10820199</v>
          </cell>
          <cell r="B1346" t="str">
            <v>Grundpfandrecht ohne Brief (brieflose Grundschuld)</v>
          </cell>
        </row>
        <row r="1347">
          <cell r="A1347">
            <v>10820200</v>
          </cell>
          <cell r="B1347" t="str">
            <v>Zwangshypothek</v>
          </cell>
        </row>
        <row r="1348">
          <cell r="A1348">
            <v>10820201</v>
          </cell>
          <cell r="B1348" t="str">
            <v>Grundpfandrecht ohne Brief (brieflose Grundschuld)</v>
          </cell>
        </row>
        <row r="1349">
          <cell r="A1349">
            <v>10820202</v>
          </cell>
          <cell r="B1349" t="str">
            <v>Grundpfandrecht ohne Brief (brieflose Grundschuld)</v>
          </cell>
        </row>
        <row r="1350">
          <cell r="A1350">
            <v>10820203</v>
          </cell>
          <cell r="B1350" t="str">
            <v>Zwangshypothek</v>
          </cell>
        </row>
        <row r="1351">
          <cell r="A1351">
            <v>10820204</v>
          </cell>
          <cell r="B1351" t="str">
            <v>Rentenschuld ohne Brief</v>
          </cell>
        </row>
        <row r="1352">
          <cell r="A1352">
            <v>10820205</v>
          </cell>
          <cell r="B1352" t="str">
            <v>Rentenschuld ohne Brief</v>
          </cell>
        </row>
        <row r="1353">
          <cell r="A1353">
            <v>10800570</v>
          </cell>
          <cell r="B1353" t="str">
            <v>Eintragung</v>
          </cell>
        </row>
        <row r="1354">
          <cell r="A1354">
            <v>10800571</v>
          </cell>
          <cell r="B1354" t="str">
            <v>Eintragung</v>
          </cell>
        </row>
        <row r="1355">
          <cell r="A1355">
            <v>10800572</v>
          </cell>
          <cell r="B1355" t="str">
            <v>Eintragung</v>
          </cell>
        </row>
        <row r="1356">
          <cell r="A1356">
            <v>10800573</v>
          </cell>
          <cell r="B1356" t="str">
            <v>Eintragung</v>
          </cell>
        </row>
        <row r="1357">
          <cell r="A1357">
            <v>10800574</v>
          </cell>
          <cell r="B1357" t="str">
            <v>Eintragung</v>
          </cell>
        </row>
        <row r="1358">
          <cell r="A1358">
            <v>10800575</v>
          </cell>
          <cell r="B1358" t="str">
            <v>Eintragung</v>
          </cell>
        </row>
        <row r="1359">
          <cell r="A1359">
            <v>10800576</v>
          </cell>
          <cell r="B1359" t="str">
            <v>Eintragung</v>
          </cell>
        </row>
        <row r="1360">
          <cell r="A1360">
            <v>10800577</v>
          </cell>
          <cell r="B1360" t="str">
            <v>Eintragung</v>
          </cell>
        </row>
        <row r="1361">
          <cell r="A1361">
            <v>10800578</v>
          </cell>
          <cell r="B1361" t="str">
            <v>Eintragung</v>
          </cell>
        </row>
        <row r="1362">
          <cell r="A1362">
            <v>10800579</v>
          </cell>
          <cell r="B1362" t="str">
            <v>Eintragung</v>
          </cell>
        </row>
        <row r="1363">
          <cell r="A1363">
            <v>10800580</v>
          </cell>
          <cell r="B1363" t="str">
            <v>Eintragung</v>
          </cell>
        </row>
        <row r="1364">
          <cell r="A1364">
            <v>10800581</v>
          </cell>
          <cell r="B1364" t="str">
            <v>Eintragung</v>
          </cell>
        </row>
        <row r="1365">
          <cell r="A1365">
            <v>10800582</v>
          </cell>
          <cell r="B1365" t="str">
            <v>Eintragung</v>
          </cell>
        </row>
        <row r="1366">
          <cell r="A1366">
            <v>10800583</v>
          </cell>
          <cell r="B1366" t="str">
            <v>Eintragung</v>
          </cell>
        </row>
        <row r="1367">
          <cell r="A1367">
            <v>10800584</v>
          </cell>
          <cell r="B1367" t="str">
            <v>Eintragung</v>
          </cell>
        </row>
        <row r="1368">
          <cell r="A1368">
            <v>10800585</v>
          </cell>
          <cell r="B1368" t="str">
            <v>Eintragung</v>
          </cell>
        </row>
        <row r="1369">
          <cell r="A1369">
            <v>10800586</v>
          </cell>
          <cell r="B1369" t="str">
            <v>Eintragung</v>
          </cell>
        </row>
        <row r="1370">
          <cell r="A1370">
            <v>10800587</v>
          </cell>
          <cell r="B1370" t="str">
            <v>Eintragung</v>
          </cell>
        </row>
        <row r="1371">
          <cell r="A1371">
            <v>10800588</v>
          </cell>
          <cell r="B1371" t="str">
            <v>Eintragung</v>
          </cell>
        </row>
        <row r="1372">
          <cell r="A1372">
            <v>10800589</v>
          </cell>
          <cell r="B1372" t="str">
            <v>Eintragung</v>
          </cell>
        </row>
        <row r="1373">
          <cell r="A1373">
            <v>10800590</v>
          </cell>
          <cell r="B1373" t="str">
            <v>Eintragung</v>
          </cell>
        </row>
        <row r="1374">
          <cell r="A1374">
            <v>10810574</v>
          </cell>
          <cell r="B1374" t="str">
            <v>Rangverhältnisse nachträglich ändern</v>
          </cell>
        </row>
        <row r="1375">
          <cell r="A1375">
            <v>10810575</v>
          </cell>
          <cell r="B1375" t="str">
            <v>Rangverhältnisse nachträglich ändern</v>
          </cell>
        </row>
        <row r="1376">
          <cell r="A1376">
            <v>10810576</v>
          </cell>
          <cell r="B1376" t="str">
            <v>Rangverhältnisse nachträglich ändern</v>
          </cell>
        </row>
        <row r="1377">
          <cell r="A1377">
            <v>10810577</v>
          </cell>
          <cell r="B1377" t="str">
            <v>Rangverhältnisse nachträglich ändern</v>
          </cell>
        </row>
        <row r="1378">
          <cell r="A1378">
            <v>10810578</v>
          </cell>
          <cell r="B1378" t="str">
            <v>Löschung Vermerke nach InsO und ZVG</v>
          </cell>
        </row>
        <row r="1379">
          <cell r="A1379">
            <v>10810579</v>
          </cell>
          <cell r="B1379" t="str">
            <v>Löschung Abteilung II</v>
          </cell>
        </row>
        <row r="1380">
          <cell r="A1380">
            <v>10810580</v>
          </cell>
          <cell r="B1380" t="str">
            <v>Löschung Vormerkung Abteilung II</v>
          </cell>
        </row>
        <row r="1381">
          <cell r="A1381">
            <v>10810581</v>
          </cell>
          <cell r="B1381" t="str">
            <v>Flurstück zerlegen</v>
          </cell>
        </row>
        <row r="1382">
          <cell r="A1382">
            <v>10810582</v>
          </cell>
          <cell r="B1382" t="str">
            <v>Flurstück zerlegen</v>
          </cell>
        </row>
        <row r="1383">
          <cell r="A1383">
            <v>10810583</v>
          </cell>
          <cell r="B1383" t="str">
            <v>Flurstücke verschmelzen</v>
          </cell>
        </row>
        <row r="1384">
          <cell r="A1384">
            <v>10810584</v>
          </cell>
          <cell r="B1384" t="str">
            <v>Flurstücke verschmelzen</v>
          </cell>
        </row>
        <row r="1385">
          <cell r="A1385">
            <v>10810585</v>
          </cell>
          <cell r="B1385" t="str">
            <v>Buchungsstelle(n) oder Teil(e) von dieser/n ab- und zuschreiben</v>
          </cell>
        </row>
        <row r="1386">
          <cell r="A1386">
            <v>10810586</v>
          </cell>
          <cell r="B1386" t="str">
            <v>Buchungsstelle(n) oder Teil(e) von dieser/n ab- und zuschreiben</v>
          </cell>
        </row>
        <row r="1387">
          <cell r="A1387">
            <v>10810587</v>
          </cell>
          <cell r="B1387" t="str">
            <v>Neues Flurstück manuell erfassen</v>
          </cell>
        </row>
        <row r="1388">
          <cell r="A1388">
            <v>10810588</v>
          </cell>
          <cell r="B1388" t="str">
            <v>Neues Flurstück manuell erfassen</v>
          </cell>
        </row>
        <row r="1389">
          <cell r="A1389">
            <v>10810589</v>
          </cell>
          <cell r="B1389" t="str">
            <v>Neues Flurstück manuell erfassen</v>
          </cell>
        </row>
        <row r="1390">
          <cell r="A1390">
            <v>10810590</v>
          </cell>
          <cell r="B1390" t="str">
            <v>Neues Flurstück manuell erfassen</v>
          </cell>
        </row>
        <row r="1391">
          <cell r="A1391">
            <v>10810591</v>
          </cell>
          <cell r="B1391" t="str">
            <v>Neues Flurstück manuell erfassen</v>
          </cell>
        </row>
        <row r="1392">
          <cell r="A1392">
            <v>10810592</v>
          </cell>
          <cell r="B1392" t="str">
            <v>Neues Flurstück manuell erfassen</v>
          </cell>
        </row>
        <row r="1393">
          <cell r="A1393">
            <v>10810593</v>
          </cell>
          <cell r="B1393" t="str">
            <v>Neues Flurstück manuell erfassen</v>
          </cell>
        </row>
        <row r="1394">
          <cell r="A1394">
            <v>10810594</v>
          </cell>
          <cell r="B1394" t="str">
            <v>Neues Flurstück manuell erfassen</v>
          </cell>
        </row>
        <row r="1395">
          <cell r="A1395">
            <v>10820206</v>
          </cell>
          <cell r="B1395" t="str">
            <v>Rangverhältnisse nachträglich ändern</v>
          </cell>
        </row>
        <row r="1396">
          <cell r="A1396">
            <v>10820207</v>
          </cell>
          <cell r="B1396" t="str">
            <v>Rangverhältnisse nachträglich ändern</v>
          </cell>
        </row>
        <row r="1397">
          <cell r="A1397">
            <v>10820208</v>
          </cell>
          <cell r="B1397" t="str">
            <v>Rangverhältnisse nachträglich ändern</v>
          </cell>
        </row>
        <row r="1398">
          <cell r="A1398">
            <v>10820209</v>
          </cell>
          <cell r="B1398" t="str">
            <v>Rangverhältnisse nachträglich ändern</v>
          </cell>
        </row>
        <row r="1399">
          <cell r="A1399">
            <v>10820210</v>
          </cell>
          <cell r="B1399" t="str">
            <v>Löschung Vermerke nach InsO und ZVG</v>
          </cell>
        </row>
        <row r="1400">
          <cell r="A1400">
            <v>10820211</v>
          </cell>
          <cell r="B1400" t="str">
            <v>Löschung Abteilung II</v>
          </cell>
        </row>
        <row r="1401">
          <cell r="A1401">
            <v>10820212</v>
          </cell>
          <cell r="B1401" t="str">
            <v>Löschung Vormerkung Abteilung II</v>
          </cell>
        </row>
        <row r="1402">
          <cell r="A1402">
            <v>10820213</v>
          </cell>
          <cell r="B1402" t="str">
            <v>Flurstück zerlegen</v>
          </cell>
        </row>
        <row r="1403">
          <cell r="A1403">
            <v>10820214</v>
          </cell>
          <cell r="B1403" t="str">
            <v>Flurstück zerlegen</v>
          </cell>
        </row>
        <row r="1404">
          <cell r="A1404">
            <v>10820215</v>
          </cell>
          <cell r="B1404" t="str">
            <v>Flurstücke verschmelzen</v>
          </cell>
        </row>
        <row r="1405">
          <cell r="A1405">
            <v>10820216</v>
          </cell>
          <cell r="B1405" t="str">
            <v>Flurstücke verschmelzen</v>
          </cell>
        </row>
        <row r="1406">
          <cell r="A1406">
            <v>10820217</v>
          </cell>
          <cell r="B1406" t="str">
            <v>Buchungsstelle(n) oder Teil(e) von dieser/n ab- und zuschreiben</v>
          </cell>
        </row>
        <row r="1407">
          <cell r="A1407">
            <v>10820218</v>
          </cell>
          <cell r="B1407" t="str">
            <v>Buchungsstelle(n) oder Teil(e) von dieser/n ab- und zuschreiben</v>
          </cell>
        </row>
        <row r="1408">
          <cell r="A1408">
            <v>10820219</v>
          </cell>
          <cell r="B1408" t="str">
            <v>Neues Flurstück manuell erfassen</v>
          </cell>
        </row>
        <row r="1409">
          <cell r="A1409">
            <v>10820220</v>
          </cell>
          <cell r="B1409" t="str">
            <v>Neues Flurstück manuell erfassen</v>
          </cell>
        </row>
        <row r="1410">
          <cell r="A1410">
            <v>10820221</v>
          </cell>
          <cell r="B1410" t="str">
            <v>Neues Flurstück manuell erfassen</v>
          </cell>
        </row>
        <row r="1411">
          <cell r="A1411">
            <v>10820222</v>
          </cell>
          <cell r="B1411" t="str">
            <v>Neues Flurstück manuell erfassen</v>
          </cell>
        </row>
        <row r="1412">
          <cell r="A1412">
            <v>10820223</v>
          </cell>
          <cell r="B1412" t="str">
            <v>Neues Flurstück manuell erfassen</v>
          </cell>
        </row>
        <row r="1413">
          <cell r="A1413">
            <v>10820224</v>
          </cell>
          <cell r="B1413" t="str">
            <v>Neues Flurstück manuell erfassen</v>
          </cell>
        </row>
        <row r="1414">
          <cell r="A1414">
            <v>10820225</v>
          </cell>
          <cell r="B1414" t="str">
            <v>Neues Flurstück manuell erfassen</v>
          </cell>
        </row>
        <row r="1415">
          <cell r="A1415">
            <v>10820226</v>
          </cell>
          <cell r="B1415" t="str">
            <v>Neues Flurstück manuell erfassen</v>
          </cell>
        </row>
        <row r="1416">
          <cell r="A1416">
            <v>10820227</v>
          </cell>
          <cell r="B1416" t="str">
            <v>Grundstück einbuchen</v>
          </cell>
        </row>
        <row r="1417">
          <cell r="A1417">
            <v>10820228</v>
          </cell>
          <cell r="B1417" t="str">
            <v>Akten anfordern</v>
          </cell>
        </row>
        <row r="1418">
          <cell r="A1418">
            <v>10820229</v>
          </cell>
          <cell r="B1418" t="str">
            <v>Flurstück manuell erfassen</v>
          </cell>
        </row>
        <row r="1419">
          <cell r="A1419">
            <v>10820230</v>
          </cell>
          <cell r="B1419" t="str">
            <v>Rentenschuld ohne Brief</v>
          </cell>
        </row>
        <row r="1420">
          <cell r="A1420">
            <v>10820231</v>
          </cell>
          <cell r="B1420" t="str">
            <v>Rentenschuld ohne Brief</v>
          </cell>
        </row>
        <row r="1421">
          <cell r="A1421">
            <v>10820232</v>
          </cell>
          <cell r="B1421" t="str">
            <v>Flurstück manuell erfassen</v>
          </cell>
        </row>
        <row r="1422">
          <cell r="A1422">
            <v>10820233</v>
          </cell>
          <cell r="B1422" t="str">
            <v>Flurstück manuell erfassen</v>
          </cell>
        </row>
        <row r="1423">
          <cell r="A1423">
            <v>10820234</v>
          </cell>
          <cell r="B1423" t="str">
            <v>Flurstück manuell erfassen</v>
          </cell>
        </row>
        <row r="1424">
          <cell r="A1424">
            <v>10820235</v>
          </cell>
          <cell r="B1424" t="str">
            <v>Flurstück manuell erfassen</v>
          </cell>
        </row>
        <row r="1425">
          <cell r="A1425">
            <v>10820236</v>
          </cell>
          <cell r="B1425" t="str">
            <v>Flurstück manuell erfassen</v>
          </cell>
        </row>
        <row r="1426">
          <cell r="A1426">
            <v>10820237</v>
          </cell>
          <cell r="B1426" t="str">
            <v>Flurstück manuell erfassen</v>
          </cell>
        </row>
        <row r="1427">
          <cell r="A1427">
            <v>10820238</v>
          </cell>
          <cell r="B1427" t="str">
            <v>Flurstück manuell erfassen</v>
          </cell>
        </row>
        <row r="1428">
          <cell r="A1428">
            <v>10820239</v>
          </cell>
          <cell r="B1428" t="str">
            <v>Flurstück manuell erfassen</v>
          </cell>
        </row>
        <row r="1429">
          <cell r="A1429">
            <v>10820240</v>
          </cell>
          <cell r="B1429" t="str">
            <v>Flurstück manuell erfassen</v>
          </cell>
        </row>
        <row r="1430">
          <cell r="A1430">
            <v>10800591</v>
          </cell>
          <cell r="B1430" t="str">
            <v>Eintragung</v>
          </cell>
        </row>
        <row r="1431">
          <cell r="A1431">
            <v>10810595</v>
          </cell>
          <cell r="B1431" t="str">
            <v>Flurstück zerlegen</v>
          </cell>
        </row>
        <row r="1432">
          <cell r="A1432">
            <v>10820241</v>
          </cell>
          <cell r="B1432" t="str">
            <v>Flurstück zerlegen</v>
          </cell>
        </row>
        <row r="1433">
          <cell r="A1433">
            <v>10800592</v>
          </cell>
          <cell r="B1433" t="str">
            <v>Eintragung</v>
          </cell>
        </row>
        <row r="1434">
          <cell r="A1434">
            <v>10810596</v>
          </cell>
          <cell r="B1434" t="str">
            <v>Flurstück zerlegen</v>
          </cell>
        </row>
        <row r="1435">
          <cell r="A1435">
            <v>10820242</v>
          </cell>
          <cell r="B1435" t="str">
            <v>Flurstück zerlegen</v>
          </cell>
        </row>
        <row r="1436">
          <cell r="A1436">
            <v>10800593</v>
          </cell>
          <cell r="B1436" t="str">
            <v>Eintragung</v>
          </cell>
        </row>
        <row r="1437">
          <cell r="A1437">
            <v>10810597</v>
          </cell>
          <cell r="B1437" t="str">
            <v>Flurstücke verschmelzen</v>
          </cell>
        </row>
        <row r="1438">
          <cell r="A1438">
            <v>10820243</v>
          </cell>
          <cell r="B1438" t="str">
            <v>Flurstücke verschmelzen</v>
          </cell>
        </row>
        <row r="1439">
          <cell r="A1439">
            <v>10800594</v>
          </cell>
          <cell r="B1439" t="str">
            <v>Eintragung</v>
          </cell>
        </row>
        <row r="1440">
          <cell r="A1440">
            <v>10810598</v>
          </cell>
          <cell r="B1440" t="str">
            <v>Flurstücke verschmelzen</v>
          </cell>
        </row>
        <row r="1441">
          <cell r="A1441">
            <v>10820244</v>
          </cell>
          <cell r="B1441" t="str">
            <v>Flurstücke verschmelzen</v>
          </cell>
        </row>
        <row r="1442">
          <cell r="A1442">
            <v>10800595</v>
          </cell>
          <cell r="B1442" t="str">
            <v>Eintragung</v>
          </cell>
        </row>
        <row r="1443">
          <cell r="A1443">
            <v>10810599</v>
          </cell>
          <cell r="B1443" t="str">
            <v>Eigentumsänderung an Buchungsstelle eintragen</v>
          </cell>
        </row>
        <row r="1444">
          <cell r="A1444">
            <v>10820245</v>
          </cell>
          <cell r="B1444" t="str">
            <v>Eigentumsänderung an Buchungsstelle eintragen</v>
          </cell>
        </row>
        <row r="1445">
          <cell r="A1445">
            <v>10800596</v>
          </cell>
          <cell r="B1445" t="str">
            <v>Eintragung</v>
          </cell>
        </row>
        <row r="1446">
          <cell r="A1446">
            <v>10810600</v>
          </cell>
          <cell r="B1446" t="str">
            <v>Eigentumsänderung an Buchungsstelle eintragen</v>
          </cell>
        </row>
        <row r="1447">
          <cell r="A1447">
            <v>10820246</v>
          </cell>
          <cell r="B1447" t="str">
            <v>Eigentumsänderung an Buchungsstelle eintragen</v>
          </cell>
        </row>
        <row r="1448">
          <cell r="A1448">
            <v>10800597</v>
          </cell>
          <cell r="B1448" t="str">
            <v>Eintragung</v>
          </cell>
        </row>
        <row r="1449">
          <cell r="A1449">
            <v>10810601</v>
          </cell>
          <cell r="B1449" t="str">
            <v>Eigentumsänderung an Buchungsstelle eintragen</v>
          </cell>
        </row>
        <row r="1450">
          <cell r="A1450">
            <v>10820247</v>
          </cell>
          <cell r="B1450" t="str">
            <v>Eigentumsänderung an Buchungsstelle eintragen</v>
          </cell>
        </row>
        <row r="1451">
          <cell r="A1451">
            <v>10800598</v>
          </cell>
          <cell r="B1451" t="str">
            <v>Eintragung</v>
          </cell>
        </row>
        <row r="1452">
          <cell r="A1452">
            <v>10810602</v>
          </cell>
          <cell r="B1452" t="str">
            <v>Eigentumsänderung an Buchungsstelle eintragen</v>
          </cell>
        </row>
        <row r="1453">
          <cell r="A1453">
            <v>10820248</v>
          </cell>
          <cell r="B1453" t="str">
            <v>Eigentumsänderung an Buchungsstelle eintragen</v>
          </cell>
        </row>
        <row r="1454">
          <cell r="A1454">
            <v>10800599</v>
          </cell>
          <cell r="B1454" t="str">
            <v>Eintragung</v>
          </cell>
        </row>
        <row r="1455">
          <cell r="A1455">
            <v>10810603</v>
          </cell>
          <cell r="B1455" t="str">
            <v>Eigentumsänderung an Buchungsstelle eintragen</v>
          </cell>
        </row>
        <row r="1456">
          <cell r="A1456">
            <v>10820249</v>
          </cell>
          <cell r="B1456" t="str">
            <v>Eigentumsänderung an Buchungsstelle eintragen</v>
          </cell>
        </row>
        <row r="1457">
          <cell r="A1457">
            <v>10800600</v>
          </cell>
          <cell r="B1457" t="str">
            <v>Eintragung</v>
          </cell>
        </row>
        <row r="1458">
          <cell r="A1458">
            <v>10810604</v>
          </cell>
          <cell r="B1458" t="str">
            <v>Eigentumsänderung an Buchungsstelle eintragen</v>
          </cell>
        </row>
        <row r="1459">
          <cell r="A1459">
            <v>10820250</v>
          </cell>
          <cell r="B1459" t="str">
            <v>Eigentumsänderung an Buchungsstelle eintragen</v>
          </cell>
        </row>
        <row r="1460">
          <cell r="A1460">
            <v>10800601</v>
          </cell>
          <cell r="B1460" t="str">
            <v>Eintragung</v>
          </cell>
        </row>
        <row r="1461">
          <cell r="A1461">
            <v>10810605</v>
          </cell>
          <cell r="B1461" t="str">
            <v>Eigentumsänderung an Buchungsstelle eintragen</v>
          </cell>
        </row>
        <row r="1462">
          <cell r="A1462">
            <v>10820251</v>
          </cell>
          <cell r="B1462" t="str">
            <v>Eigentumsänderung an Buchungsstelle eintragen</v>
          </cell>
        </row>
        <row r="1463">
          <cell r="A1463">
            <v>10800602</v>
          </cell>
          <cell r="B1463" t="str">
            <v>Eintragung</v>
          </cell>
        </row>
        <row r="1464">
          <cell r="A1464">
            <v>10810606</v>
          </cell>
          <cell r="B1464" t="str">
            <v>Eigentumsänderung an Buchungsstelle eintragen</v>
          </cell>
        </row>
        <row r="1465">
          <cell r="A1465">
            <v>10820252</v>
          </cell>
          <cell r="B1465" t="str">
            <v>Eigentumsänderung an Buchungsstelle eintragen</v>
          </cell>
        </row>
        <row r="1466">
          <cell r="A1466">
            <v>10800603</v>
          </cell>
          <cell r="B1466" t="str">
            <v>Eintragung</v>
          </cell>
        </row>
        <row r="1467">
          <cell r="A1467">
            <v>10810607</v>
          </cell>
          <cell r="B1467" t="str">
            <v>Eigentumsänderung an Buchungsstelle eintragen</v>
          </cell>
        </row>
        <row r="1468">
          <cell r="A1468">
            <v>10820253</v>
          </cell>
          <cell r="B1468" t="str">
            <v>Eigentumsänderung an Buchungsstelle eintragen</v>
          </cell>
        </row>
        <row r="1469">
          <cell r="A1469">
            <v>10800604</v>
          </cell>
          <cell r="B1469" t="str">
            <v>Eintragung</v>
          </cell>
        </row>
        <row r="1470">
          <cell r="A1470">
            <v>10810608</v>
          </cell>
          <cell r="B1470" t="str">
            <v>Erwerbsvormerkung eintragen</v>
          </cell>
        </row>
        <row r="1471">
          <cell r="A1471">
            <v>10820254</v>
          </cell>
          <cell r="B1471" t="str">
            <v>Erwerbsvormerkung eintragen</v>
          </cell>
        </row>
        <row r="1472">
          <cell r="A1472">
            <v>10800605</v>
          </cell>
          <cell r="B1472" t="str">
            <v>Eintragung</v>
          </cell>
        </row>
        <row r="1473">
          <cell r="A1473">
            <v>10810609</v>
          </cell>
          <cell r="B1473" t="str">
            <v>Erwerbsvormerkung eintragen</v>
          </cell>
        </row>
        <row r="1474">
          <cell r="A1474">
            <v>10820255</v>
          </cell>
          <cell r="B1474" t="str">
            <v>Erwerbsvormerkung eintragen</v>
          </cell>
        </row>
        <row r="1475">
          <cell r="A1475">
            <v>10800606</v>
          </cell>
          <cell r="B1475" t="str">
            <v>Eintragung</v>
          </cell>
        </row>
        <row r="1476">
          <cell r="A1476">
            <v>10810610</v>
          </cell>
          <cell r="B1476" t="str">
            <v>Erwerbsvormerkung eintragen</v>
          </cell>
        </row>
        <row r="1477">
          <cell r="A1477">
            <v>10820256</v>
          </cell>
          <cell r="B1477" t="str">
            <v>Erwerbsvormerkung eintragen</v>
          </cell>
        </row>
        <row r="1478">
          <cell r="A1478">
            <v>10800607</v>
          </cell>
          <cell r="B1478" t="str">
            <v>Eintragung</v>
          </cell>
        </row>
        <row r="1479">
          <cell r="A1479">
            <v>10810611</v>
          </cell>
          <cell r="B1479" t="str">
            <v>Erwerbsvormerkung eintragen</v>
          </cell>
        </row>
        <row r="1480">
          <cell r="A1480">
            <v>10820257</v>
          </cell>
          <cell r="B1480" t="str">
            <v>Erwerbsvormerkung eintragen</v>
          </cell>
        </row>
        <row r="1481">
          <cell r="A1481">
            <v>10800608</v>
          </cell>
          <cell r="B1481" t="str">
            <v>Eintragung</v>
          </cell>
        </row>
        <row r="1482">
          <cell r="A1482">
            <v>10810612</v>
          </cell>
          <cell r="B1482" t="str">
            <v>Erwerbsvormerkung eintragen</v>
          </cell>
        </row>
        <row r="1483">
          <cell r="A1483">
            <v>10820258</v>
          </cell>
          <cell r="B1483" t="str">
            <v>Erwerbsvormerkung eintragen</v>
          </cell>
        </row>
        <row r="1484">
          <cell r="A1484">
            <v>10800609</v>
          </cell>
          <cell r="B1484" t="str">
            <v>Eintragung</v>
          </cell>
        </row>
        <row r="1485">
          <cell r="A1485">
            <v>10810613</v>
          </cell>
          <cell r="B1485" t="str">
            <v>Erwerbsvormerkung eintragen</v>
          </cell>
        </row>
        <row r="1486">
          <cell r="A1486">
            <v>10820259</v>
          </cell>
          <cell r="B1486" t="str">
            <v>Erwerbsvormerkung eintragen</v>
          </cell>
        </row>
        <row r="1487">
          <cell r="A1487">
            <v>10800610</v>
          </cell>
          <cell r="B1487" t="str">
            <v>Eintragung</v>
          </cell>
        </row>
        <row r="1488">
          <cell r="A1488">
            <v>10810614</v>
          </cell>
          <cell r="B1488" t="str">
            <v>Erwerbsvormerkung eintragen</v>
          </cell>
        </row>
        <row r="1489">
          <cell r="A1489">
            <v>10820260</v>
          </cell>
          <cell r="B1489" t="str">
            <v>Erwerbsvormerkung eintragen</v>
          </cell>
        </row>
        <row r="1490">
          <cell r="A1490">
            <v>10800611</v>
          </cell>
          <cell r="B1490" t="str">
            <v>Eintragung</v>
          </cell>
        </row>
        <row r="1491">
          <cell r="A1491">
            <v>10810615</v>
          </cell>
          <cell r="B1491" t="str">
            <v>Wirksamkeitsvermerk oder dessen Einschränkung nachträglich eintragen</v>
          </cell>
        </row>
        <row r="1492">
          <cell r="A1492">
            <v>10820261</v>
          </cell>
          <cell r="B1492" t="str">
            <v>Wirksamkeitsvermerk oder dessen Einschränkung nachträglich eintragen</v>
          </cell>
        </row>
        <row r="1493">
          <cell r="A1493">
            <v>10800612</v>
          </cell>
          <cell r="B1493" t="str">
            <v>Eintragung</v>
          </cell>
        </row>
        <row r="1494">
          <cell r="A1494">
            <v>10810616</v>
          </cell>
          <cell r="B1494" t="str">
            <v>Wirksamkeitsvermerk oder dessen Einschränkung nachträglich eintragen</v>
          </cell>
        </row>
        <row r="1495">
          <cell r="A1495">
            <v>10820262</v>
          </cell>
          <cell r="B1495" t="str">
            <v>Wirksamkeitsvermerk oder dessen Einschränkung nachträglich eintragen</v>
          </cell>
        </row>
        <row r="1496">
          <cell r="A1496">
            <v>10800613</v>
          </cell>
          <cell r="B1496" t="str">
            <v>Eintragung</v>
          </cell>
        </row>
        <row r="1497">
          <cell r="A1497">
            <v>10810617</v>
          </cell>
          <cell r="B1497" t="str">
            <v>Wirksamkeitsvermerk oder dessen Einschränkung nachträglich eintragen</v>
          </cell>
        </row>
        <row r="1498">
          <cell r="A1498">
            <v>10820263</v>
          </cell>
          <cell r="B1498" t="str">
            <v>Wirksamkeitsvermerk oder dessen Einschränkung nachträglich eintragen</v>
          </cell>
        </row>
        <row r="1499">
          <cell r="A1499">
            <v>10800614</v>
          </cell>
          <cell r="B1499" t="str">
            <v>Eintragung</v>
          </cell>
        </row>
        <row r="1500">
          <cell r="A1500">
            <v>10810618</v>
          </cell>
          <cell r="B1500" t="str">
            <v>Wirksamkeitsvermerk oder dessen Einschränkung nachträglich eintragen</v>
          </cell>
        </row>
        <row r="1501">
          <cell r="A1501">
            <v>10820264</v>
          </cell>
          <cell r="B1501" t="str">
            <v>Wirksamkeitsvermerk oder dessen Einschränkung nachträglich eintragen</v>
          </cell>
        </row>
        <row r="1502">
          <cell r="A1502">
            <v>10800615</v>
          </cell>
          <cell r="B1502" t="str">
            <v>Eintragung</v>
          </cell>
        </row>
        <row r="1503">
          <cell r="A1503">
            <v>10810619</v>
          </cell>
          <cell r="B1503" t="str">
            <v>Grundstück einbuchen</v>
          </cell>
        </row>
        <row r="1504">
          <cell r="A1504">
            <v>10820265</v>
          </cell>
          <cell r="B1504" t="str">
            <v>Grundstück einbuchen</v>
          </cell>
        </row>
        <row r="1505">
          <cell r="A1505">
            <v>10800616</v>
          </cell>
          <cell r="B1505" t="str">
            <v>Eintragung</v>
          </cell>
        </row>
        <row r="1506">
          <cell r="A1506">
            <v>10810620</v>
          </cell>
          <cell r="B1506" t="str">
            <v>Grundstück einbuchen</v>
          </cell>
        </row>
        <row r="1507">
          <cell r="A1507">
            <v>10820266</v>
          </cell>
          <cell r="B1507" t="str">
            <v>Grundstück einbuchen</v>
          </cell>
        </row>
        <row r="1508">
          <cell r="A1508">
            <v>10800617</v>
          </cell>
          <cell r="B1508" t="str">
            <v>Eintragung</v>
          </cell>
        </row>
        <row r="1509">
          <cell r="A1509">
            <v>10810621</v>
          </cell>
          <cell r="B1509" t="str">
            <v>Grundstück einbuchen</v>
          </cell>
        </row>
        <row r="1510">
          <cell r="A1510">
            <v>10820267</v>
          </cell>
          <cell r="B1510" t="str">
            <v>Grundstück einbuchen</v>
          </cell>
        </row>
        <row r="1511">
          <cell r="A1511">
            <v>10800618</v>
          </cell>
          <cell r="B1511" t="str">
            <v>Eintragung</v>
          </cell>
        </row>
        <row r="1512">
          <cell r="A1512">
            <v>10810622</v>
          </cell>
          <cell r="B1512" t="str">
            <v>Grundstück einbuchen</v>
          </cell>
        </row>
        <row r="1513">
          <cell r="A1513">
            <v>10820268</v>
          </cell>
          <cell r="B1513" t="str">
            <v>Grundstück einbuchen</v>
          </cell>
        </row>
        <row r="1514">
          <cell r="A1514">
            <v>10800619</v>
          </cell>
          <cell r="B1514" t="str">
            <v>Eintragung</v>
          </cell>
        </row>
        <row r="1515">
          <cell r="A1515">
            <v>10810623</v>
          </cell>
          <cell r="B1515" t="str">
            <v>Grundstück einbuchen</v>
          </cell>
        </row>
        <row r="1516">
          <cell r="A1516">
            <v>10820269</v>
          </cell>
          <cell r="B1516" t="str">
            <v>Grundstück einbuchen</v>
          </cell>
        </row>
        <row r="1517">
          <cell r="A1517">
            <v>10800620</v>
          </cell>
          <cell r="B1517" t="str">
            <v>Eintragung</v>
          </cell>
        </row>
        <row r="1518">
          <cell r="A1518">
            <v>10810624</v>
          </cell>
          <cell r="B1518" t="str">
            <v>Grundstück einbuchen</v>
          </cell>
        </row>
        <row r="1519">
          <cell r="A1519">
            <v>10820270</v>
          </cell>
          <cell r="B1519" t="str">
            <v>Grundstück einbuchen</v>
          </cell>
        </row>
        <row r="1520">
          <cell r="A1520">
            <v>10800621</v>
          </cell>
          <cell r="B1520" t="str">
            <v>Eintragung</v>
          </cell>
        </row>
        <row r="1521">
          <cell r="A1521">
            <v>10810625</v>
          </cell>
          <cell r="B1521" t="str">
            <v>Verzicht auf Eigentum</v>
          </cell>
        </row>
        <row r="1522">
          <cell r="A1522">
            <v>10820271</v>
          </cell>
          <cell r="B1522" t="str">
            <v>Verzicht auf Eigentum</v>
          </cell>
        </row>
        <row r="1523">
          <cell r="A1523">
            <v>10800622</v>
          </cell>
          <cell r="B1523" t="str">
            <v>Eintragung</v>
          </cell>
        </row>
        <row r="1524">
          <cell r="A1524">
            <v>10810626</v>
          </cell>
          <cell r="B1524" t="str">
            <v>Eintragung Grunddienstbarkeit</v>
          </cell>
        </row>
        <row r="1525">
          <cell r="A1525">
            <v>10820272</v>
          </cell>
          <cell r="B1525" t="str">
            <v>Eintragung Grunddienstbarkeit</v>
          </cell>
        </row>
        <row r="1526">
          <cell r="A1526">
            <v>10800623</v>
          </cell>
          <cell r="B1526" t="str">
            <v>Eintragung</v>
          </cell>
        </row>
        <row r="1527">
          <cell r="A1527">
            <v>10810627</v>
          </cell>
          <cell r="B1527" t="str">
            <v>Eintragung Erwerbsvormerkung subjektiv-dingliches</v>
          </cell>
        </row>
        <row r="1528">
          <cell r="A1528">
            <v>10820273</v>
          </cell>
          <cell r="B1528" t="str">
            <v>Eintragung Erwerbsvormerkung subjektiv-dingliches</v>
          </cell>
        </row>
        <row r="1529">
          <cell r="A1529">
            <v>10800624</v>
          </cell>
          <cell r="B1529" t="str">
            <v>Eintragung</v>
          </cell>
        </row>
        <row r="1530">
          <cell r="A1530">
            <v>10810628</v>
          </cell>
          <cell r="B1530" t="str">
            <v>Eintragung Reallast subjektiv-dingliches</v>
          </cell>
        </row>
        <row r="1531">
          <cell r="A1531">
            <v>10820274</v>
          </cell>
          <cell r="B1531" t="str">
            <v>Eintragung Reallast subjektiv-dingliches</v>
          </cell>
        </row>
        <row r="1532">
          <cell r="A1532">
            <v>10800625</v>
          </cell>
          <cell r="B1532" t="str">
            <v>Eintragung</v>
          </cell>
        </row>
        <row r="1533">
          <cell r="A1533">
            <v>10810629</v>
          </cell>
          <cell r="B1533" t="str">
            <v>Eintragung Sonstiges Recht subjektiv-dingliches</v>
          </cell>
        </row>
        <row r="1534">
          <cell r="A1534">
            <v>10820275</v>
          </cell>
          <cell r="B1534" t="str">
            <v>Eintragung Sonstiges Recht subjektiv-dingliches</v>
          </cell>
        </row>
        <row r="1535">
          <cell r="A1535">
            <v>10800626</v>
          </cell>
          <cell r="B1535" t="str">
            <v>Eintragung</v>
          </cell>
        </row>
        <row r="1536">
          <cell r="A1536">
            <v>10810630</v>
          </cell>
          <cell r="B1536" t="str">
            <v>Eintragung Belastung1010</v>
          </cell>
        </row>
        <row r="1537">
          <cell r="A1537">
            <v>10820276</v>
          </cell>
          <cell r="B1537" t="str">
            <v>Eintragung Belastung1010</v>
          </cell>
        </row>
        <row r="1538">
          <cell r="A1538">
            <v>10800627</v>
          </cell>
          <cell r="B1538" t="str">
            <v>Eintragung</v>
          </cell>
        </row>
        <row r="1539">
          <cell r="A1539">
            <v>10810631</v>
          </cell>
          <cell r="B1539" t="str">
            <v>Eintragung Vorkaufsrecht subjektiv-dingliches</v>
          </cell>
        </row>
        <row r="1540">
          <cell r="A1540">
            <v>10820277</v>
          </cell>
          <cell r="B1540" t="str">
            <v>Eintragung Vorkaufsrecht subjektiv-dingliches</v>
          </cell>
        </row>
        <row r="1541">
          <cell r="A1541">
            <v>10800628</v>
          </cell>
          <cell r="B1541" t="str">
            <v>Eintragung</v>
          </cell>
        </row>
        <row r="1542">
          <cell r="A1542">
            <v>10810632</v>
          </cell>
          <cell r="B1542" t="str">
            <v>Eintragung Altenteil</v>
          </cell>
        </row>
        <row r="1543">
          <cell r="A1543">
            <v>10820278</v>
          </cell>
          <cell r="B1543" t="str">
            <v>Eintragung Altenteil</v>
          </cell>
        </row>
        <row r="1544">
          <cell r="A1544">
            <v>10800629</v>
          </cell>
          <cell r="B1544" t="str">
            <v>Eintragung</v>
          </cell>
        </row>
        <row r="1545">
          <cell r="A1545">
            <v>10810633</v>
          </cell>
          <cell r="B1545" t="str">
            <v>Eintragung beschränkte persönliche Dienstbarkeit</v>
          </cell>
        </row>
        <row r="1546">
          <cell r="A1546">
            <v>10820279</v>
          </cell>
          <cell r="B1546" t="str">
            <v>Eintragung beschränkte persönliche Dienstbarkeit</v>
          </cell>
        </row>
        <row r="1547">
          <cell r="A1547">
            <v>10800630</v>
          </cell>
          <cell r="B1547" t="str">
            <v>Eintragung</v>
          </cell>
        </row>
        <row r="1548">
          <cell r="A1548">
            <v>10810634</v>
          </cell>
          <cell r="B1548" t="str">
            <v>Eintragung Dauerwohnrecht</v>
          </cell>
        </row>
        <row r="1549">
          <cell r="A1549">
            <v>10820280</v>
          </cell>
          <cell r="B1549" t="str">
            <v>Eintragung Dauerwohnrecht</v>
          </cell>
        </row>
        <row r="1550">
          <cell r="A1550">
            <v>10800631</v>
          </cell>
          <cell r="B1550" t="str">
            <v>Eintragung</v>
          </cell>
        </row>
        <row r="1551">
          <cell r="A1551">
            <v>10810635</v>
          </cell>
          <cell r="B1551" t="str">
            <v>Eintragung Erwerbsvormerkung subjektiv-persönlich</v>
          </cell>
        </row>
        <row r="1552">
          <cell r="A1552">
            <v>10820281</v>
          </cell>
          <cell r="B1552" t="str">
            <v>Eintragung Erwerbsvormerkung subjektiv-persönlich</v>
          </cell>
        </row>
        <row r="1553">
          <cell r="A1553">
            <v>10800632</v>
          </cell>
          <cell r="B1553" t="str">
            <v>Eintragung</v>
          </cell>
        </row>
        <row r="1554">
          <cell r="A1554">
            <v>10810636</v>
          </cell>
          <cell r="B1554" t="str">
            <v>Eintragung Nießbrauch</v>
          </cell>
        </row>
        <row r="1555">
          <cell r="A1555">
            <v>10820282</v>
          </cell>
          <cell r="B1555" t="str">
            <v>Eintragung Nießbrauch</v>
          </cell>
        </row>
        <row r="1556">
          <cell r="A1556">
            <v>10800633</v>
          </cell>
          <cell r="B1556" t="str">
            <v>Eintragung</v>
          </cell>
        </row>
        <row r="1557">
          <cell r="A1557">
            <v>10810637</v>
          </cell>
          <cell r="B1557" t="str">
            <v>Eintragung Reallast subjektiv-persönlich</v>
          </cell>
        </row>
        <row r="1558">
          <cell r="A1558">
            <v>10820283</v>
          </cell>
          <cell r="B1558" t="str">
            <v>Eintragung Reallast subjektiv-persönlich</v>
          </cell>
        </row>
        <row r="1559">
          <cell r="A1559">
            <v>10800634</v>
          </cell>
          <cell r="B1559" t="str">
            <v>Eintragung</v>
          </cell>
        </row>
        <row r="1560">
          <cell r="A1560">
            <v>10810638</v>
          </cell>
          <cell r="B1560" t="str">
            <v>Eintragung Sonstiges Recht subjektiv-persönlich</v>
          </cell>
        </row>
        <row r="1561">
          <cell r="A1561">
            <v>10820284</v>
          </cell>
          <cell r="B1561" t="str">
            <v>Eintragung Sonstiges Recht subjektiv-persönlich</v>
          </cell>
        </row>
        <row r="1562">
          <cell r="A1562">
            <v>10800635</v>
          </cell>
          <cell r="B1562" t="str">
            <v>Eintragung</v>
          </cell>
        </row>
        <row r="1563">
          <cell r="A1563">
            <v>10810639</v>
          </cell>
          <cell r="B1563" t="str">
            <v>Eintragung Vorkaufsrecht subjektiv-persönlich</v>
          </cell>
        </row>
        <row r="1564">
          <cell r="A1564">
            <v>10820285</v>
          </cell>
          <cell r="B1564" t="str">
            <v>Eintragung Vorkaufsrecht subjektiv-persönlich</v>
          </cell>
        </row>
        <row r="1565">
          <cell r="A1565">
            <v>10800636</v>
          </cell>
          <cell r="B1565" t="str">
            <v>Eintragung</v>
          </cell>
        </row>
        <row r="1566">
          <cell r="A1566">
            <v>10810640</v>
          </cell>
          <cell r="B1566" t="str">
            <v>Subjektiv-persönliches Recht inhaltlich ändern</v>
          </cell>
        </row>
        <row r="1567">
          <cell r="A1567">
            <v>10820286</v>
          </cell>
          <cell r="B1567" t="str">
            <v>Subjektiv-persönliches Recht inhaltlich ändern</v>
          </cell>
        </row>
        <row r="1568">
          <cell r="A1568">
            <v>10800637</v>
          </cell>
          <cell r="B1568" t="str">
            <v>Eintragung</v>
          </cell>
        </row>
        <row r="1569">
          <cell r="A1569">
            <v>10810641</v>
          </cell>
          <cell r="B1569" t="str">
            <v>Subjektiv-persönliches Recht inhaltlich ändern</v>
          </cell>
        </row>
        <row r="1570">
          <cell r="A1570">
            <v>10820287</v>
          </cell>
          <cell r="B1570" t="str">
            <v>Subjektiv-persönliches Recht inhaltlich ändern</v>
          </cell>
        </row>
        <row r="1571">
          <cell r="A1571">
            <v>10800638</v>
          </cell>
          <cell r="B1571" t="str">
            <v>Eintragung</v>
          </cell>
        </row>
        <row r="1572">
          <cell r="A1572">
            <v>10810642</v>
          </cell>
          <cell r="B1572" t="str">
            <v>Subjektiv-persönliches Recht inhaltlich ändern</v>
          </cell>
        </row>
        <row r="1573">
          <cell r="A1573">
            <v>10820288</v>
          </cell>
          <cell r="B1573" t="str">
            <v>Subjektiv-persönliches Recht inhaltlich ändern</v>
          </cell>
        </row>
        <row r="1574">
          <cell r="A1574">
            <v>10800639</v>
          </cell>
          <cell r="B1574" t="str">
            <v>Eintragung</v>
          </cell>
        </row>
        <row r="1575">
          <cell r="A1575">
            <v>10810643</v>
          </cell>
          <cell r="B1575" t="str">
            <v>Subjektiv-persönliches Recht inhaltlich ändern</v>
          </cell>
        </row>
        <row r="1576">
          <cell r="A1576">
            <v>10820289</v>
          </cell>
          <cell r="B1576" t="str">
            <v>Subjektiv-persönliches Recht inhaltlich ändern</v>
          </cell>
        </row>
        <row r="1577">
          <cell r="A1577">
            <v>10800640</v>
          </cell>
          <cell r="B1577" t="str">
            <v>Eintragung</v>
          </cell>
        </row>
        <row r="1578">
          <cell r="A1578">
            <v>10810644</v>
          </cell>
          <cell r="B1578" t="str">
            <v>Subjektiv-persönliches Recht inhaltlich ändern</v>
          </cell>
        </row>
        <row r="1579">
          <cell r="A1579">
            <v>10820290</v>
          </cell>
          <cell r="B1579" t="str">
            <v>Subjektiv-persönliches Recht inhaltlich ändern</v>
          </cell>
        </row>
        <row r="1580">
          <cell r="A1580">
            <v>10800641</v>
          </cell>
          <cell r="B1580" t="str">
            <v>Eintragung</v>
          </cell>
        </row>
        <row r="1581">
          <cell r="A1581">
            <v>10810645</v>
          </cell>
          <cell r="B1581" t="str">
            <v>Subjektiv-persönliches Recht inhaltlich ändern</v>
          </cell>
        </row>
        <row r="1582">
          <cell r="A1582">
            <v>10820291</v>
          </cell>
          <cell r="B1582" t="str">
            <v>Subjektiv-persönliches Recht inhaltlich ändern</v>
          </cell>
        </row>
        <row r="1583">
          <cell r="A1583">
            <v>10800642</v>
          </cell>
          <cell r="B1583" t="str">
            <v>Eintragung</v>
          </cell>
        </row>
        <row r="1584">
          <cell r="A1584">
            <v>10810646</v>
          </cell>
          <cell r="B1584" t="str">
            <v>Subjektiv-persönliches Recht inhaltlich ändern</v>
          </cell>
        </row>
        <row r="1585">
          <cell r="A1585">
            <v>10820292</v>
          </cell>
          <cell r="B1585" t="str">
            <v>Subjektiv-persönliches Recht inhaltlich ändern</v>
          </cell>
        </row>
        <row r="1586">
          <cell r="A1586">
            <v>10800643</v>
          </cell>
          <cell r="B1586" t="str">
            <v>Eintragung</v>
          </cell>
        </row>
        <row r="1587">
          <cell r="A1587">
            <v>10810647</v>
          </cell>
          <cell r="B1587" t="str">
            <v>Subjektiv-persönliches Recht inhaltlich ändern</v>
          </cell>
        </row>
        <row r="1588">
          <cell r="A1588">
            <v>10820293</v>
          </cell>
          <cell r="B1588" t="str">
            <v>Subjektiv-persönliches Recht inhaltlich ändern</v>
          </cell>
        </row>
        <row r="1589">
          <cell r="A1589">
            <v>10800644</v>
          </cell>
          <cell r="B1589" t="str">
            <v>Eintragung</v>
          </cell>
        </row>
        <row r="1590">
          <cell r="A1590">
            <v>10810648</v>
          </cell>
          <cell r="B1590" t="str">
            <v>Erwerbsvormerkung eintragen</v>
          </cell>
        </row>
        <row r="1591">
          <cell r="A1591">
            <v>10820294</v>
          </cell>
          <cell r="B1591" t="str">
            <v>Erwerbsvormerkung eintragen</v>
          </cell>
        </row>
        <row r="1592">
          <cell r="A1592">
            <v>10800645</v>
          </cell>
          <cell r="B1592" t="str">
            <v>Eintragung</v>
          </cell>
        </row>
        <row r="1593">
          <cell r="A1593">
            <v>10810649</v>
          </cell>
          <cell r="B1593" t="str">
            <v>Grundstück einbuchen</v>
          </cell>
        </row>
        <row r="1594">
          <cell r="A1594">
            <v>10820295</v>
          </cell>
          <cell r="B1594" t="str">
            <v>Grundstück einbuchen</v>
          </cell>
        </row>
        <row r="1595">
          <cell r="A1595">
            <v>10800646</v>
          </cell>
          <cell r="B1595" t="str">
            <v>Eintragung</v>
          </cell>
        </row>
        <row r="1596">
          <cell r="A1596">
            <v>10810650</v>
          </cell>
          <cell r="B1596" t="str">
            <v>Eigentumsänderung an Buchungsstelle eintragen</v>
          </cell>
        </row>
        <row r="1597">
          <cell r="A1597">
            <v>10820296</v>
          </cell>
          <cell r="B1597" t="str">
            <v>Eigentumsänderung an Buchungsstelle eintragen</v>
          </cell>
        </row>
        <row r="1598">
          <cell r="A1598">
            <v>10800647</v>
          </cell>
          <cell r="B1598" t="str">
            <v>Eintragung</v>
          </cell>
        </row>
        <row r="1599">
          <cell r="A1599">
            <v>10810651</v>
          </cell>
          <cell r="B1599" t="str">
            <v>Eigentumsänderung an Buchungsstelle eintragen</v>
          </cell>
        </row>
        <row r="1600">
          <cell r="A1600">
            <v>10820297</v>
          </cell>
          <cell r="B1600" t="str">
            <v>Eigentumsänderung an Buchungsstelle eintragen</v>
          </cell>
        </row>
        <row r="1601">
          <cell r="A1601">
            <v>10810652</v>
          </cell>
          <cell r="B1601" t="str">
            <v>Zwangshypothek</v>
          </cell>
        </row>
        <row r="1602">
          <cell r="A1602">
            <v>10820298</v>
          </cell>
          <cell r="B1602" t="str">
            <v>Flurstück manuell erfassen</v>
          </cell>
        </row>
        <row r="1603">
          <cell r="A1603">
            <v>10820299</v>
          </cell>
          <cell r="B1603" t="str">
            <v>Rentenschuld ohne Brief</v>
          </cell>
        </row>
        <row r="1604">
          <cell r="A1604">
            <v>10820300</v>
          </cell>
          <cell r="B1604" t="str">
            <v>Rentenschuld ohne Brief</v>
          </cell>
        </row>
        <row r="1605">
          <cell r="A1605">
            <v>10820301</v>
          </cell>
          <cell r="B1605" t="str">
            <v>Subjektiv-persönliches Recht inhaltlich ändern</v>
          </cell>
        </row>
        <row r="1606">
          <cell r="A1606">
            <v>10800648</v>
          </cell>
          <cell r="B1606" t="str">
            <v>Eintragung</v>
          </cell>
        </row>
        <row r="1607">
          <cell r="A1607">
            <v>10800649</v>
          </cell>
          <cell r="B1607" t="str">
            <v>Eintragung</v>
          </cell>
        </row>
        <row r="1608">
          <cell r="A1608">
            <v>10800650</v>
          </cell>
          <cell r="B1608" t="str">
            <v>Eintragung</v>
          </cell>
        </row>
        <row r="1609">
          <cell r="A1609">
            <v>10800651</v>
          </cell>
          <cell r="B1609" t="str">
            <v>Eintragung</v>
          </cell>
        </row>
        <row r="1610">
          <cell r="A1610">
            <v>10800652</v>
          </cell>
          <cell r="B1610" t="str">
            <v>Eintragung</v>
          </cell>
        </row>
        <row r="1611">
          <cell r="A1611">
            <v>10800653</v>
          </cell>
          <cell r="B1611" t="str">
            <v>Eintragung</v>
          </cell>
        </row>
        <row r="1612">
          <cell r="A1612">
            <v>10800654</v>
          </cell>
          <cell r="B1612" t="str">
            <v>Eintragung</v>
          </cell>
        </row>
        <row r="1613">
          <cell r="A1613">
            <v>10800655</v>
          </cell>
          <cell r="B1613" t="str">
            <v>Eintragung</v>
          </cell>
        </row>
        <row r="1614">
          <cell r="A1614">
            <v>10800656</v>
          </cell>
          <cell r="B1614" t="str">
            <v>Eintragung</v>
          </cell>
        </row>
        <row r="1615">
          <cell r="A1615">
            <v>10800657</v>
          </cell>
          <cell r="B1615" t="str">
            <v>Eintragung</v>
          </cell>
        </row>
        <row r="1616">
          <cell r="A1616">
            <v>10800658</v>
          </cell>
          <cell r="B1616" t="str">
            <v>Eintragung</v>
          </cell>
        </row>
        <row r="1617">
          <cell r="A1617">
            <v>10800659</v>
          </cell>
          <cell r="B1617" t="str">
            <v>Eintragung</v>
          </cell>
        </row>
        <row r="1618">
          <cell r="A1618">
            <v>10800660</v>
          </cell>
          <cell r="B1618" t="str">
            <v>Eintragung</v>
          </cell>
        </row>
        <row r="1619">
          <cell r="A1619">
            <v>10800661</v>
          </cell>
          <cell r="B1619" t="str">
            <v>Eintragung</v>
          </cell>
        </row>
        <row r="1620">
          <cell r="A1620">
            <v>10800662</v>
          </cell>
          <cell r="B1620" t="str">
            <v>Eintragung</v>
          </cell>
        </row>
        <row r="1621">
          <cell r="A1621">
            <v>10800663</v>
          </cell>
          <cell r="B1621" t="str">
            <v>Eintragung</v>
          </cell>
        </row>
        <row r="1622">
          <cell r="A1622">
            <v>10800664</v>
          </cell>
          <cell r="B1622" t="str">
            <v>Eintragung</v>
          </cell>
        </row>
        <row r="1623">
          <cell r="A1623">
            <v>10800665</v>
          </cell>
          <cell r="B1623" t="str">
            <v>Eintragung</v>
          </cell>
        </row>
        <row r="1624">
          <cell r="A1624">
            <v>10800666</v>
          </cell>
          <cell r="B1624" t="str">
            <v>Eintragung</v>
          </cell>
        </row>
        <row r="1625">
          <cell r="A1625">
            <v>10800667</v>
          </cell>
          <cell r="B1625" t="str">
            <v>Eintragung</v>
          </cell>
        </row>
        <row r="1626">
          <cell r="A1626">
            <v>10800668</v>
          </cell>
          <cell r="B1626" t="str">
            <v>Eintragung</v>
          </cell>
        </row>
        <row r="1627">
          <cell r="A1627">
            <v>10800669</v>
          </cell>
          <cell r="B1627" t="str">
            <v>Eintragung</v>
          </cell>
        </row>
        <row r="1628">
          <cell r="A1628">
            <v>10800670</v>
          </cell>
          <cell r="B1628" t="str">
            <v>Eintragung</v>
          </cell>
        </row>
        <row r="1629">
          <cell r="A1629">
            <v>10800671</v>
          </cell>
          <cell r="B1629" t="str">
            <v>Eintragung</v>
          </cell>
        </row>
        <row r="1630">
          <cell r="A1630">
            <v>10810653</v>
          </cell>
          <cell r="B1630" t="str">
            <v>Eintragung Grundpfandrecht ohne Brief</v>
          </cell>
        </row>
        <row r="1631">
          <cell r="A1631">
            <v>10820302</v>
          </cell>
          <cell r="B1631" t="str">
            <v>Eintragung Grundpfandrecht ohne Brief</v>
          </cell>
        </row>
        <row r="1632">
          <cell r="A1632">
            <v>10810654</v>
          </cell>
          <cell r="B1632" t="str">
            <v>Eintragung Grundpfandrecht ohne Brief</v>
          </cell>
        </row>
        <row r="1633">
          <cell r="A1633">
            <v>10820303</v>
          </cell>
          <cell r="B1633" t="str">
            <v>Eintragung Grundpfandrecht ohne Brief</v>
          </cell>
        </row>
        <row r="1634">
          <cell r="A1634">
            <v>10810655</v>
          </cell>
          <cell r="B1634" t="str">
            <v>Eintragung Rentenschuld ohne Brief für verschiedene Grundbuchämter</v>
          </cell>
        </row>
        <row r="1635">
          <cell r="A1635">
            <v>10820304</v>
          </cell>
          <cell r="B1635" t="str">
            <v>Eintragung Rentenschuld ohne Brief für verschiedene Grundbuchämter</v>
          </cell>
        </row>
        <row r="1636">
          <cell r="A1636">
            <v>10810656</v>
          </cell>
          <cell r="B1636" t="str">
            <v>Eintragung Grundpfandrecht ohne Brief</v>
          </cell>
        </row>
        <row r="1637">
          <cell r="A1637">
            <v>10820305</v>
          </cell>
          <cell r="B1637" t="str">
            <v>Eintragung Grundpfandrecht ohne Brief</v>
          </cell>
        </row>
        <row r="1638">
          <cell r="A1638">
            <v>10810657</v>
          </cell>
          <cell r="B1638" t="str">
            <v>Eintragung Grundpfandrecht ohne Brief</v>
          </cell>
        </row>
        <row r="1639">
          <cell r="A1639">
            <v>10820306</v>
          </cell>
          <cell r="B1639" t="str">
            <v>Eintragung Grundpfandrecht ohne Brief</v>
          </cell>
        </row>
        <row r="1640">
          <cell r="A1640">
            <v>10810658</v>
          </cell>
          <cell r="B1640" t="str">
            <v>Eintragung Grundpfandrecht ohne Brief</v>
          </cell>
        </row>
        <row r="1641">
          <cell r="A1641">
            <v>10820307</v>
          </cell>
          <cell r="B1641" t="str">
            <v>Eintragung Grundpfandrecht ohne Brief</v>
          </cell>
        </row>
        <row r="1642">
          <cell r="A1642">
            <v>10810659</v>
          </cell>
          <cell r="B1642" t="str">
            <v>Eintragung Vormerkung §§ 18, 76 GBO Grundpfandrecht o. Brief</v>
          </cell>
        </row>
        <row r="1643">
          <cell r="A1643">
            <v>10820308</v>
          </cell>
          <cell r="B1643" t="str">
            <v>Eintragung Vormerkung §§ 18, 76 GBO Grundpfandrecht o. Brief</v>
          </cell>
        </row>
        <row r="1644">
          <cell r="A1644">
            <v>10810660</v>
          </cell>
          <cell r="B1644" t="str">
            <v>Eintragung Vormerkung Grundpfandrecht ohne Brief</v>
          </cell>
        </row>
        <row r="1645">
          <cell r="A1645">
            <v>10820309</v>
          </cell>
          <cell r="B1645" t="str">
            <v>Eintragung Vormerkung Grundpfandrecht ohne Brief</v>
          </cell>
        </row>
        <row r="1646">
          <cell r="A1646">
            <v>10810661</v>
          </cell>
          <cell r="B1646" t="str">
            <v>Eintragung Grundpfandrecht ohne Brief</v>
          </cell>
        </row>
        <row r="1647">
          <cell r="A1647">
            <v>10820310</v>
          </cell>
          <cell r="B1647" t="str">
            <v>Eintragung Grundpfandrecht ohne Brief</v>
          </cell>
        </row>
        <row r="1648">
          <cell r="A1648">
            <v>10810662</v>
          </cell>
          <cell r="B1648" t="str">
            <v>Eintragung Grundpfandrecht ohne Brief</v>
          </cell>
        </row>
        <row r="1649">
          <cell r="A1649">
            <v>10820311</v>
          </cell>
          <cell r="B1649" t="str">
            <v>Eintragung Grundpfandrecht ohne Brief</v>
          </cell>
        </row>
        <row r="1650">
          <cell r="A1650">
            <v>10810663</v>
          </cell>
          <cell r="B1650" t="str">
            <v>Eintragung Grundpfandrecht ohne Brief</v>
          </cell>
        </row>
        <row r="1651">
          <cell r="A1651">
            <v>10820312</v>
          </cell>
          <cell r="B1651" t="str">
            <v>Eintragung Grundpfandrecht ohne Brief</v>
          </cell>
        </row>
        <row r="1652">
          <cell r="A1652">
            <v>10810664</v>
          </cell>
          <cell r="B1652" t="str">
            <v>Rentenschuld ohne Brief</v>
          </cell>
        </row>
        <row r="1653">
          <cell r="A1653">
            <v>10820313</v>
          </cell>
          <cell r="B1653" t="str">
            <v>Rentenschuld ohne Brief</v>
          </cell>
        </row>
        <row r="1654">
          <cell r="A1654">
            <v>10810665</v>
          </cell>
          <cell r="B1654" t="str">
            <v>Zwangshypothek</v>
          </cell>
        </row>
        <row r="1655">
          <cell r="A1655">
            <v>10820314</v>
          </cell>
          <cell r="B1655" t="str">
            <v>Zwangshypothek</v>
          </cell>
        </row>
        <row r="1656">
          <cell r="A1656">
            <v>10810666</v>
          </cell>
          <cell r="B1656" t="str">
            <v>Zwangshypothek</v>
          </cell>
        </row>
        <row r="1657">
          <cell r="A1657">
            <v>10820315</v>
          </cell>
          <cell r="B1657" t="str">
            <v>Zwangshypothek</v>
          </cell>
        </row>
        <row r="1658">
          <cell r="A1658">
            <v>10810667</v>
          </cell>
          <cell r="B1658" t="str">
            <v>Zwangshypothek</v>
          </cell>
        </row>
        <row r="1659">
          <cell r="A1659">
            <v>10820316</v>
          </cell>
          <cell r="B1659" t="str">
            <v>Zwangshypothek</v>
          </cell>
        </row>
        <row r="1660">
          <cell r="A1660">
            <v>10810668</v>
          </cell>
          <cell r="B1660" t="str">
            <v>Eintragung Grundpfandrecht ohne Brief</v>
          </cell>
        </row>
        <row r="1661">
          <cell r="A1661">
            <v>10820317</v>
          </cell>
          <cell r="B1661" t="str">
            <v>Eintragung Grundpfandrecht ohne Brief</v>
          </cell>
        </row>
        <row r="1662">
          <cell r="A1662">
            <v>10810669</v>
          </cell>
          <cell r="B1662" t="str">
            <v>Eintragung Grundpfandrecht ohne Brief</v>
          </cell>
        </row>
        <row r="1663">
          <cell r="A1663">
            <v>10820318</v>
          </cell>
          <cell r="B1663" t="str">
            <v>Eintragung Grundpfandrecht ohne Brief</v>
          </cell>
        </row>
        <row r="1664">
          <cell r="A1664">
            <v>10810670</v>
          </cell>
          <cell r="B1664" t="str">
            <v>Zwangshypothek</v>
          </cell>
        </row>
        <row r="1665">
          <cell r="A1665">
            <v>10820319</v>
          </cell>
          <cell r="B1665" t="str">
            <v>Zwangshypothek</v>
          </cell>
        </row>
        <row r="1666">
          <cell r="A1666">
            <v>10810671</v>
          </cell>
          <cell r="B1666" t="str">
            <v>Eintragung Grundpfandrecht ohne Brief</v>
          </cell>
        </row>
        <row r="1667">
          <cell r="A1667">
            <v>10820320</v>
          </cell>
          <cell r="B1667" t="str">
            <v>Eintragung Grundpfandrecht ohne Brief</v>
          </cell>
        </row>
        <row r="1668">
          <cell r="A1668">
            <v>10810672</v>
          </cell>
          <cell r="B1668" t="str">
            <v>Eintragung Grundpfandrecht ohne Brief</v>
          </cell>
        </row>
        <row r="1669">
          <cell r="A1669">
            <v>10820321</v>
          </cell>
          <cell r="B1669" t="str">
            <v>Eintragung Grundpfandrecht ohne Brief</v>
          </cell>
        </row>
        <row r="1670">
          <cell r="A1670">
            <v>10810673</v>
          </cell>
          <cell r="B1670" t="str">
            <v>Eintragung Sonstiges Recht subjektiv-persönlich</v>
          </cell>
        </row>
        <row r="1671">
          <cell r="A1671">
            <v>10820322</v>
          </cell>
          <cell r="B1671" t="str">
            <v>Eintragung Sonstiges Recht subjektiv-persönlich</v>
          </cell>
        </row>
        <row r="1672">
          <cell r="A1672">
            <v>10810674</v>
          </cell>
          <cell r="B1672" t="str">
            <v>Wirksamkeitsvermerk oder dessen Einschränkung nachträglich eintragen</v>
          </cell>
        </row>
        <row r="1673">
          <cell r="A1673">
            <v>10820323</v>
          </cell>
          <cell r="B1673" t="str">
            <v>Wirksamkeitsvermerk oder dessen Einschränkung nachträglich eintragen</v>
          </cell>
        </row>
        <row r="1674">
          <cell r="A1674">
            <v>10810675</v>
          </cell>
          <cell r="B1674" t="str">
            <v>Wirksamkeitsvermerk oder dessen Einschränkung nachträglich eintragen</v>
          </cell>
        </row>
        <row r="1675">
          <cell r="A1675">
            <v>10820324</v>
          </cell>
          <cell r="B1675" t="str">
            <v>Wirksamkeitsvermerk oder dessen Einschränkung nachträglich eintragen</v>
          </cell>
        </row>
        <row r="1676">
          <cell r="A1676">
            <v>10810677</v>
          </cell>
          <cell r="B1676" t="str">
            <v>Zwangshypothek</v>
          </cell>
        </row>
        <row r="1677">
          <cell r="A1677">
            <v>10810678</v>
          </cell>
          <cell r="B1677" t="str">
            <v>Eintragung Sonstiges Recht subjektiv-persönlich</v>
          </cell>
        </row>
        <row r="1678">
          <cell r="A1678">
            <v>10820326</v>
          </cell>
          <cell r="B1678" t="str">
            <v>Rentenschuld ohne Brief</v>
          </cell>
        </row>
        <row r="1679">
          <cell r="A1679">
            <v>10820327</v>
          </cell>
          <cell r="B1679" t="str">
            <v>Flurstück manuell erfassen</v>
          </cell>
        </row>
        <row r="1680">
          <cell r="A1680">
            <v>10820328</v>
          </cell>
          <cell r="B1680" t="str">
            <v>Akten anfordern</v>
          </cell>
        </row>
        <row r="1681">
          <cell r="A1681">
            <v>10820329</v>
          </cell>
          <cell r="B1681" t="str">
            <v>Vormerkung Grundpfandrecht ohne Brief</v>
          </cell>
        </row>
        <row r="1682">
          <cell r="A1682">
            <v>10820330</v>
          </cell>
          <cell r="B1682" t="str">
            <v>Rentenschuld ohne Brief</v>
          </cell>
        </row>
        <row r="1683">
          <cell r="A1683">
            <v>10820331</v>
          </cell>
          <cell r="B1683" t="str">
            <v>Rentenschuld ohne Brief</v>
          </cell>
        </row>
        <row r="1684">
          <cell r="A1684">
            <v>10820332</v>
          </cell>
          <cell r="B1684" t="str">
            <v>Rentenschuld ohne Brief</v>
          </cell>
        </row>
        <row r="1685">
          <cell r="A1685">
            <v>10810679</v>
          </cell>
          <cell r="B1685" t="str">
            <v>Löschung Abteilung II</v>
          </cell>
        </row>
        <row r="1686">
          <cell r="A1686">
            <v>10820333</v>
          </cell>
          <cell r="B1686" t="str">
            <v>Löschung Abteilung II</v>
          </cell>
        </row>
        <row r="1687">
          <cell r="A1687">
            <v>10810680</v>
          </cell>
          <cell r="B1687" t="str">
            <v>Buchungsstellen vereinigen</v>
          </cell>
        </row>
        <row r="1688">
          <cell r="A1688">
            <v>10810681</v>
          </cell>
          <cell r="B1688" t="str">
            <v>Grundstück einbuchen</v>
          </cell>
        </row>
        <row r="1689">
          <cell r="A1689">
            <v>10800672</v>
          </cell>
          <cell r="B1689" t="str">
            <v>Eintragung</v>
          </cell>
        </row>
        <row r="1690">
          <cell r="A1690">
            <v>10810682</v>
          </cell>
          <cell r="B1690" t="str">
            <v>Umschreibung Vormerkung subjektiv-persönliches Recht in subjektiv-dingliches Recht</v>
          </cell>
        </row>
        <row r="1691">
          <cell r="A1691">
            <v>10820334</v>
          </cell>
          <cell r="B1691" t="str">
            <v>Umschreibung Vormerkung subjektiv-persönliches Recht in subjektiv-dingliches Recht</v>
          </cell>
        </row>
        <row r="1692">
          <cell r="A1692">
            <v>10800673</v>
          </cell>
          <cell r="B1692" t="str">
            <v>Eintragung</v>
          </cell>
        </row>
        <row r="1693">
          <cell r="A1693">
            <v>10810683</v>
          </cell>
          <cell r="B1693" t="str">
            <v>Umschreibung Vormerkung subjektiv-persönliches Recht in subjektiv-dingliches Recht</v>
          </cell>
        </row>
        <row r="1694">
          <cell r="A1694">
            <v>10820335</v>
          </cell>
          <cell r="B1694" t="str">
            <v>Umschreibung Vormerkung subjektiv-persönliches Recht in subjektiv-dingliches Recht</v>
          </cell>
        </row>
        <row r="1695">
          <cell r="A1695">
            <v>10800674</v>
          </cell>
          <cell r="B1695" t="str">
            <v>Eintragung</v>
          </cell>
        </row>
        <row r="1696">
          <cell r="A1696">
            <v>10810684</v>
          </cell>
          <cell r="B1696" t="str">
            <v>Umschreibung Vormerkung subjektiv-persönliches Recht in subjektiv-dingliches Recht</v>
          </cell>
        </row>
        <row r="1697">
          <cell r="A1697">
            <v>10820336</v>
          </cell>
          <cell r="B1697" t="str">
            <v>Umschreibung Vormerkung subjektiv-persönliches Recht in subjektiv-dingliches Recht</v>
          </cell>
        </row>
        <row r="1698">
          <cell r="A1698">
            <v>10800675</v>
          </cell>
          <cell r="B1698" t="str">
            <v>Eintragung</v>
          </cell>
        </row>
        <row r="1699">
          <cell r="A1699">
            <v>10810685</v>
          </cell>
          <cell r="B1699" t="str">
            <v>Umschreibung Vormerkung subjektiv-persönliches Recht in subjektiv-dingliches Recht</v>
          </cell>
        </row>
        <row r="1700">
          <cell r="A1700">
            <v>10820337</v>
          </cell>
          <cell r="B1700" t="str">
            <v>Umschreibung Vormerkung subjektiv-persönliches Recht in subjektiv-dingliches Recht</v>
          </cell>
        </row>
        <row r="1701">
          <cell r="A1701">
            <v>10800676</v>
          </cell>
          <cell r="B1701" t="str">
            <v>Eintragung</v>
          </cell>
        </row>
        <row r="1702">
          <cell r="A1702">
            <v>10810686</v>
          </cell>
          <cell r="B1702" t="str">
            <v>Umschreibung Vormerkung in Vollrecht Abt. II</v>
          </cell>
        </row>
        <row r="1703">
          <cell r="A1703">
            <v>10820338</v>
          </cell>
          <cell r="B1703" t="str">
            <v>Umschreibung Vormerkung in Vollrecht Abt. II</v>
          </cell>
        </row>
        <row r="1704">
          <cell r="A1704">
            <v>10800677</v>
          </cell>
          <cell r="B1704" t="str">
            <v>Eintragung</v>
          </cell>
        </row>
        <row r="1705">
          <cell r="A1705">
            <v>10810687</v>
          </cell>
          <cell r="B1705" t="str">
            <v>Umschreibung Vormerkung in Vollrecht Buchrecht</v>
          </cell>
        </row>
        <row r="1706">
          <cell r="A1706">
            <v>10820339</v>
          </cell>
          <cell r="B1706" t="str">
            <v>Umschreibung Vormerkung in Vollrecht Buchrecht</v>
          </cell>
        </row>
        <row r="1707">
          <cell r="A1707">
            <v>10800678</v>
          </cell>
          <cell r="B1707" t="str">
            <v>Eintragung</v>
          </cell>
        </row>
        <row r="1708">
          <cell r="A1708">
            <v>10810688</v>
          </cell>
          <cell r="B1708" t="str">
            <v>Umschreibung Vormerkung in Vollrecht Buchrecht</v>
          </cell>
        </row>
        <row r="1709">
          <cell r="A1709">
            <v>10820340</v>
          </cell>
          <cell r="B1709" t="str">
            <v>Umschreibung Vormerkung in Vollrecht Buchrecht</v>
          </cell>
        </row>
        <row r="1710">
          <cell r="A1710">
            <v>10800679</v>
          </cell>
          <cell r="B1710" t="str">
            <v>Eintragung</v>
          </cell>
        </row>
        <row r="1711">
          <cell r="A1711">
            <v>10810689</v>
          </cell>
          <cell r="B1711" t="str">
            <v>Umschreibung Vormerkung in Vollrecht Abt. II</v>
          </cell>
        </row>
        <row r="1712">
          <cell r="A1712">
            <v>10820341</v>
          </cell>
          <cell r="B1712" t="str">
            <v>Umschreibung Vormerkung in Vollrecht Abt. II</v>
          </cell>
        </row>
        <row r="1713">
          <cell r="A1713">
            <v>10800680</v>
          </cell>
          <cell r="B1713" t="str">
            <v>Eintragung</v>
          </cell>
        </row>
        <row r="1714">
          <cell r="A1714">
            <v>10810690</v>
          </cell>
          <cell r="B1714" t="str">
            <v>Umschreibung Vormerkung in Vollrecht Abt. II</v>
          </cell>
        </row>
        <row r="1715">
          <cell r="A1715">
            <v>10820342</v>
          </cell>
          <cell r="B1715" t="str">
            <v>Umschreibung Vormerkung in Vollrecht Abt. II</v>
          </cell>
        </row>
        <row r="1716">
          <cell r="A1716">
            <v>10800681</v>
          </cell>
          <cell r="B1716" t="str">
            <v>Eintragung</v>
          </cell>
        </row>
        <row r="1717">
          <cell r="A1717">
            <v>10810691</v>
          </cell>
          <cell r="B1717" t="str">
            <v>Namensberichtigung Berechtigter/Gläubiger</v>
          </cell>
        </row>
        <row r="1718">
          <cell r="A1718">
            <v>10820343</v>
          </cell>
          <cell r="B1718" t="str">
            <v>Namensberichtigung Berechtigter/Gläubiger</v>
          </cell>
        </row>
        <row r="1719">
          <cell r="A1719">
            <v>10800682</v>
          </cell>
          <cell r="B1719" t="str">
            <v>Eintragung</v>
          </cell>
        </row>
        <row r="1720">
          <cell r="A1720">
            <v>10810692</v>
          </cell>
          <cell r="B1720" t="str">
            <v>Namensberichtigung Berechtigter/Gläubiger</v>
          </cell>
        </row>
        <row r="1721">
          <cell r="A1721">
            <v>10820344</v>
          </cell>
          <cell r="B1721" t="str">
            <v>Namensberichtigung Berechtigter/Gläubiger</v>
          </cell>
        </row>
        <row r="1722">
          <cell r="A1722">
            <v>10800683</v>
          </cell>
          <cell r="B1722" t="str">
            <v>Eintragung</v>
          </cell>
        </row>
        <row r="1723">
          <cell r="A1723">
            <v>10810693</v>
          </cell>
          <cell r="B1723" t="str">
            <v>Namensberichtigung Berechtigter/GläubigerUdG</v>
          </cell>
        </row>
        <row r="1724">
          <cell r="A1724">
            <v>10820345</v>
          </cell>
          <cell r="B1724" t="str">
            <v>Namensberichtigung Berechtigter/GläubigerUdG</v>
          </cell>
        </row>
        <row r="1725">
          <cell r="A1725">
            <v>10800684</v>
          </cell>
          <cell r="B1725" t="str">
            <v>Eintragung</v>
          </cell>
        </row>
        <row r="1726">
          <cell r="A1726">
            <v>10810694</v>
          </cell>
          <cell r="B1726" t="str">
            <v>Namensberichtigung Berechtigter/GläubigerUdG</v>
          </cell>
        </row>
        <row r="1727">
          <cell r="A1727">
            <v>10820346</v>
          </cell>
          <cell r="B1727" t="str">
            <v>Namensberichtigung Berechtigter/GläubigerUdG</v>
          </cell>
        </row>
        <row r="1728">
          <cell r="A1728">
            <v>10800685</v>
          </cell>
          <cell r="B1728" t="str">
            <v>Eintragung</v>
          </cell>
        </row>
        <row r="1729">
          <cell r="A1729">
            <v>10810695</v>
          </cell>
          <cell r="B1729" t="str">
            <v>Widerspruch gegen Belastung oder Recht am Recht Abt. II/III</v>
          </cell>
        </row>
        <row r="1730">
          <cell r="A1730">
            <v>10820347</v>
          </cell>
          <cell r="B1730" t="str">
            <v>Widerspruch gegen Belastung oder Recht am Recht Abt. II/III</v>
          </cell>
        </row>
        <row r="1731">
          <cell r="A1731">
            <v>10800686</v>
          </cell>
          <cell r="B1731" t="str">
            <v>Eintragung</v>
          </cell>
        </row>
        <row r="1732">
          <cell r="A1732">
            <v>10810696</v>
          </cell>
          <cell r="B1732" t="str">
            <v>Widerspruch gegen Löschung oder Nichteintragung Belastung oder Recht am Recht Abt. II/III</v>
          </cell>
        </row>
        <row r="1733">
          <cell r="A1733">
            <v>10820348</v>
          </cell>
          <cell r="B1733" t="str">
            <v>Widerspruch gegen Löschung oder Nichteintragung Belastung oder Recht am Recht Abt. II/III</v>
          </cell>
        </row>
        <row r="1734">
          <cell r="A1734">
            <v>10800687</v>
          </cell>
          <cell r="B1734" t="str">
            <v>Eintragung</v>
          </cell>
        </row>
        <row r="1735">
          <cell r="A1735">
            <v>10810697</v>
          </cell>
          <cell r="B1735" t="str">
            <v>Widerspruch gegen Löschung oder Nichteintragung Belastung oder Recht am Recht Abt. II/III</v>
          </cell>
        </row>
        <row r="1736">
          <cell r="A1736">
            <v>10820349</v>
          </cell>
          <cell r="B1736" t="str">
            <v>Widerspruch gegen Löschung oder Nichteintragung Belastung oder Recht am Recht Abt. II/III</v>
          </cell>
        </row>
        <row r="1737">
          <cell r="A1737">
            <v>10800688</v>
          </cell>
          <cell r="B1737" t="str">
            <v>Eintragung</v>
          </cell>
        </row>
        <row r="1738">
          <cell r="A1738">
            <v>10810698</v>
          </cell>
          <cell r="B1738" t="str">
            <v>Widerspruch gegen Eigentum / Eintragung im BV</v>
          </cell>
        </row>
        <row r="1739">
          <cell r="A1739">
            <v>10820350</v>
          </cell>
          <cell r="B1739" t="str">
            <v>Widerspruch gegen Eigentum / Eintragung im BV</v>
          </cell>
        </row>
        <row r="1740">
          <cell r="A1740">
            <v>10800689</v>
          </cell>
          <cell r="B1740" t="str">
            <v>Eintragung</v>
          </cell>
        </row>
        <row r="1741">
          <cell r="A1741">
            <v>10810699</v>
          </cell>
          <cell r="B1741" t="str">
            <v>Verteilung eines Gesamtsrechts in mehreren Blättern</v>
          </cell>
        </row>
        <row r="1742">
          <cell r="A1742">
            <v>10820351</v>
          </cell>
          <cell r="B1742" t="str">
            <v>Verteilung eines Gesamtsrechts in mehreren Blättern</v>
          </cell>
        </row>
        <row r="1743">
          <cell r="A1743">
            <v>10800690</v>
          </cell>
          <cell r="B1743" t="str">
            <v>Eintragung</v>
          </cell>
        </row>
        <row r="1744">
          <cell r="A1744">
            <v>10810700</v>
          </cell>
          <cell r="B1744" t="str">
            <v>Verteilung eines Gesamtsrechts in mehreren Blättern</v>
          </cell>
        </row>
        <row r="1745">
          <cell r="A1745">
            <v>10820352</v>
          </cell>
          <cell r="B1745" t="str">
            <v>Verteilung eines Gesamtsrechts in mehreren Blättern</v>
          </cell>
        </row>
        <row r="1746">
          <cell r="A1746">
            <v>10800691</v>
          </cell>
          <cell r="B1746" t="str">
            <v>Eintragung</v>
          </cell>
        </row>
        <row r="1747">
          <cell r="A1747">
            <v>10810701</v>
          </cell>
          <cell r="B1747" t="str">
            <v>Verteilung eines Gesamtsrechts im selben Blatt auf Buchungsstellen</v>
          </cell>
        </row>
        <row r="1748">
          <cell r="A1748">
            <v>10820353</v>
          </cell>
          <cell r="B1748" t="str">
            <v>Verteilung eines Gesamtsrechts im selben Blatt auf Buchungsstellen</v>
          </cell>
        </row>
        <row r="1749">
          <cell r="A1749">
            <v>10800692</v>
          </cell>
          <cell r="B1749" t="str">
            <v>Eintragung</v>
          </cell>
        </row>
        <row r="1750">
          <cell r="A1750">
            <v>10810702</v>
          </cell>
          <cell r="B1750" t="str">
            <v>Verteilung eines Gesamtsrechts im selben Blatt auf Miteigentumsanteile</v>
          </cell>
        </row>
        <row r="1751">
          <cell r="A1751">
            <v>10820354</v>
          </cell>
          <cell r="B1751" t="str">
            <v>Verteilung eines Gesamtsrechts im selben Blatt auf Miteigentumsanteile</v>
          </cell>
        </row>
        <row r="1752">
          <cell r="A1752">
            <v>10810703</v>
          </cell>
          <cell r="B1752" t="str">
            <v>Verteilung eines Gesamtsrechts im selben Blatt auf Miteigentumsanteile</v>
          </cell>
        </row>
        <row r="1753">
          <cell r="A1753">
            <v>10810704</v>
          </cell>
          <cell r="B1753" t="str">
            <v>Verteilung eines Gesamtsrechts im selben Blatt auf Miteigentumsanteile</v>
          </cell>
        </row>
        <row r="1754">
          <cell r="A1754">
            <v>10810705</v>
          </cell>
          <cell r="B1754" t="str">
            <v>Verteilung eines Gesamtsrechts im selben Blatt auf Miteigentumsanteile</v>
          </cell>
        </row>
        <row r="1755">
          <cell r="A1755">
            <v>10810706</v>
          </cell>
          <cell r="B1755" t="str">
            <v>Verteilung eines Gesamtsrechts im selben Blatt auf Miteigentumsanteile</v>
          </cell>
        </row>
        <row r="1756">
          <cell r="A1756">
            <v>10810707</v>
          </cell>
          <cell r="B1756" t="str">
            <v>Verteilung eines Gesamtsrechts im selben Blatt auf Miteigentumsanteile</v>
          </cell>
        </row>
        <row r="1757">
          <cell r="A1757">
            <v>10820355</v>
          </cell>
          <cell r="B1757" t="str">
            <v>Verteilung eines Gesamtsrechts im selben Blatt auf Miteigentumsanteile</v>
          </cell>
        </row>
        <row r="1758">
          <cell r="A1758">
            <v>10820356</v>
          </cell>
          <cell r="B1758" t="str">
            <v>Verteilung eines Gesamtsrechts im selben Blatt auf Miteigentumsanteile</v>
          </cell>
        </row>
        <row r="1759">
          <cell r="A1759">
            <v>10820357</v>
          </cell>
          <cell r="B1759" t="str">
            <v>Verteilung eines Gesamtsrechts im selben Blatt auf Miteigentumsanteile</v>
          </cell>
        </row>
        <row r="1760">
          <cell r="A1760">
            <v>10820358</v>
          </cell>
          <cell r="B1760" t="str">
            <v>Verteilung eines Gesamtsrechts im selben Blatt auf Miteigentumsanteile</v>
          </cell>
        </row>
        <row r="1761">
          <cell r="A1761">
            <v>10820359</v>
          </cell>
          <cell r="B1761" t="str">
            <v>Verteilung eines Gesamtsrechts im selben Blatt auf Miteigentumsanteile</v>
          </cell>
        </row>
      </sheetData>
      <sheetData sheetId="9" refreshError="1"/>
      <sheetData sheetId="10" refreshError="1"/>
      <sheetData sheetId="11" refreshError="1"/>
      <sheetData sheetId="12" refreshError="1"/>
      <sheetData sheetId="13" refreshError="1"/>
      <sheetData sheetId="14" refreshError="1">
        <row r="1">
          <cell r="A1" t="str">
            <v>ID</v>
          </cell>
          <cell r="B1" t="str">
            <v>GRUNDBUCHBLATTID</v>
          </cell>
          <cell r="C1" t="str">
            <v>GRUNDBUCHAMT</v>
          </cell>
          <cell r="D1" t="str">
            <v>GRUNDBUCHBEZIRK</v>
          </cell>
          <cell r="E1" t="str">
            <v>GRUNDBUCHBEZIRKNUMMER</v>
          </cell>
          <cell r="F1" t="str">
            <v>BLATTSTELLE</v>
          </cell>
          <cell r="G1" t="str">
            <v>GRUNDBUCHART</v>
          </cell>
        </row>
        <row r="2">
          <cell r="A2" t="str">
            <v>Number</v>
          </cell>
          <cell r="B2" t="str">
            <v>Long</v>
          </cell>
          <cell r="C2" t="str">
            <v>String</v>
          </cell>
          <cell r="D2" t="str">
            <v>String</v>
          </cell>
          <cell r="E2" t="str">
            <v>Integer</v>
          </cell>
          <cell r="F2" t="str">
            <v>Integer</v>
          </cell>
          <cell r="G2" t="str">
            <v>LandRegisterType</v>
          </cell>
        </row>
        <row r="3">
          <cell r="A3" t="str">
            <v>NotNull</v>
          </cell>
          <cell r="B3">
            <v>0</v>
          </cell>
          <cell r="C3">
            <v>0</v>
          </cell>
          <cell r="D3" t="str">
            <v>NotNull</v>
          </cell>
          <cell r="E3" t="str">
            <v>NotNull</v>
          </cell>
          <cell r="F3" t="str">
            <v>NotNull</v>
          </cell>
          <cell r="G3">
            <v>0</v>
          </cell>
        </row>
        <row r="4">
          <cell r="A4">
            <v>11100001</v>
          </cell>
          <cell r="B4">
            <v>1838</v>
          </cell>
          <cell r="C4" t="str">
            <v>Kitzingen</v>
          </cell>
          <cell r="D4" t="str">
            <v>Abtswind</v>
          </cell>
          <cell r="E4">
            <v>567</v>
          </cell>
          <cell r="F4">
            <v>1000</v>
          </cell>
          <cell r="G4" t="str">
            <v>Grundstücksgrundbuch</v>
          </cell>
        </row>
        <row r="5">
          <cell r="A5">
            <v>11100002</v>
          </cell>
          <cell r="C5" t="str">
            <v>Kitzingen</v>
          </cell>
          <cell r="D5" t="str">
            <v>Albershofen</v>
          </cell>
          <cell r="E5">
            <v>568</v>
          </cell>
          <cell r="F5">
            <v>1001</v>
          </cell>
        </row>
        <row r="6">
          <cell r="A6">
            <v>11100003</v>
          </cell>
          <cell r="C6" t="str">
            <v>Bamberg</v>
          </cell>
          <cell r="D6" t="str">
            <v>Dörfleins</v>
          </cell>
          <cell r="E6">
            <v>569</v>
          </cell>
          <cell r="F6">
            <v>1002</v>
          </cell>
          <cell r="G6" t="str">
            <v>Altrechtliche Gemeinschaft</v>
          </cell>
        </row>
        <row r="7">
          <cell r="A7">
            <v>11100004</v>
          </cell>
          <cell r="C7" t="str">
            <v>Erding</v>
          </cell>
          <cell r="D7" t="str">
            <v>Moosen/Vils</v>
          </cell>
          <cell r="E7">
            <v>570</v>
          </cell>
          <cell r="F7">
            <v>1003</v>
          </cell>
        </row>
        <row r="8">
          <cell r="A8">
            <v>11100005</v>
          </cell>
          <cell r="C8" t="str">
            <v>Erding</v>
          </cell>
          <cell r="D8" t="str">
            <v>Altenerding</v>
          </cell>
          <cell r="E8">
            <v>571</v>
          </cell>
          <cell r="F8">
            <v>1004</v>
          </cell>
        </row>
        <row r="9">
          <cell r="A9">
            <v>11100006</v>
          </cell>
          <cell r="C9" t="str">
            <v xml:space="preserve">Günzburg </v>
          </cell>
          <cell r="D9" t="str">
            <v>Riedheim</v>
          </cell>
          <cell r="E9">
            <v>572</v>
          </cell>
          <cell r="F9">
            <v>1005</v>
          </cell>
        </row>
        <row r="10">
          <cell r="A10">
            <v>11100007</v>
          </cell>
          <cell r="C10" t="str">
            <v>Landsberg am Lech</v>
          </cell>
          <cell r="D10" t="str">
            <v>Ampferbach</v>
          </cell>
          <cell r="E10">
            <v>573</v>
          </cell>
          <cell r="F10">
            <v>1006</v>
          </cell>
        </row>
        <row r="11">
          <cell r="A11">
            <v>11100008</v>
          </cell>
          <cell r="C11" t="str">
            <v>Landsberg am Lech</v>
          </cell>
          <cell r="D11" t="str">
            <v>Ampferbach</v>
          </cell>
          <cell r="E11">
            <v>573</v>
          </cell>
          <cell r="F11">
            <v>1007</v>
          </cell>
        </row>
        <row r="12">
          <cell r="A12">
            <v>11100009</v>
          </cell>
          <cell r="B12">
            <v>398</v>
          </cell>
          <cell r="C12" t="str">
            <v>Bamberg</v>
          </cell>
          <cell r="D12" t="str">
            <v>Dörfleins</v>
          </cell>
          <cell r="E12">
            <v>569</v>
          </cell>
          <cell r="F12">
            <v>1018</v>
          </cell>
        </row>
        <row r="13">
          <cell r="A13">
            <v>11100010</v>
          </cell>
          <cell r="B13">
            <v>419</v>
          </cell>
          <cell r="C13" t="str">
            <v>Bamberg</v>
          </cell>
          <cell r="D13" t="str">
            <v>Dörfleins</v>
          </cell>
          <cell r="E13">
            <v>569</v>
          </cell>
          <cell r="F13">
            <v>1019</v>
          </cell>
        </row>
        <row r="14">
          <cell r="A14">
            <v>11100011</v>
          </cell>
          <cell r="B14">
            <v>1765</v>
          </cell>
          <cell r="C14" t="str">
            <v>Bamberg</v>
          </cell>
          <cell r="D14" t="str">
            <v>Dörfleins</v>
          </cell>
          <cell r="E14">
            <v>569</v>
          </cell>
          <cell r="F14">
            <v>1076</v>
          </cell>
        </row>
        <row r="15">
          <cell r="A15">
            <v>11100012</v>
          </cell>
          <cell r="B15">
            <v>1783</v>
          </cell>
          <cell r="C15" t="str">
            <v>Bamberg</v>
          </cell>
          <cell r="D15" t="str">
            <v>Dörfleins</v>
          </cell>
          <cell r="E15">
            <v>569</v>
          </cell>
          <cell r="F15">
            <v>1077</v>
          </cell>
        </row>
        <row r="16">
          <cell r="A16">
            <v>11100013</v>
          </cell>
          <cell r="B16">
            <v>1801</v>
          </cell>
          <cell r="C16" t="str">
            <v>Bamberg</v>
          </cell>
          <cell r="D16" t="str">
            <v>Dörfleins</v>
          </cell>
          <cell r="E16">
            <v>569</v>
          </cell>
          <cell r="F16">
            <v>1078</v>
          </cell>
        </row>
        <row r="17">
          <cell r="A17">
            <v>11100014</v>
          </cell>
          <cell r="B17">
            <v>1819</v>
          </cell>
          <cell r="C17" t="str">
            <v>Bamberg</v>
          </cell>
          <cell r="D17" t="str">
            <v>Dörfleins</v>
          </cell>
          <cell r="E17">
            <v>569</v>
          </cell>
          <cell r="F17">
            <v>1079</v>
          </cell>
        </row>
        <row r="18">
          <cell r="A18">
            <v>11100015</v>
          </cell>
          <cell r="B18">
            <v>23</v>
          </cell>
          <cell r="C18" t="str">
            <v>Bamberg</v>
          </cell>
          <cell r="D18" t="str">
            <v>Dörfleins</v>
          </cell>
          <cell r="E18">
            <v>569</v>
          </cell>
          <cell r="F18">
            <v>1001</v>
          </cell>
        </row>
        <row r="19">
          <cell r="A19">
            <v>11100016</v>
          </cell>
          <cell r="B19">
            <v>46</v>
          </cell>
          <cell r="C19" t="str">
            <v>Bamberg</v>
          </cell>
          <cell r="D19" t="str">
            <v>Dörfleins</v>
          </cell>
          <cell r="E19">
            <v>569</v>
          </cell>
          <cell r="F19">
            <v>1002</v>
          </cell>
        </row>
        <row r="20">
          <cell r="A20">
            <v>11100017</v>
          </cell>
          <cell r="B20">
            <v>67</v>
          </cell>
          <cell r="C20" t="str">
            <v>Bamberg</v>
          </cell>
          <cell r="D20" t="str">
            <v>Dörfleins</v>
          </cell>
          <cell r="E20">
            <v>569</v>
          </cell>
          <cell r="F20">
            <v>1003</v>
          </cell>
        </row>
        <row r="21">
          <cell r="A21">
            <v>11100018</v>
          </cell>
          <cell r="B21">
            <v>90</v>
          </cell>
          <cell r="C21" t="str">
            <v>Bamberg</v>
          </cell>
          <cell r="D21" t="str">
            <v>Dörfleins</v>
          </cell>
          <cell r="E21">
            <v>569</v>
          </cell>
          <cell r="F21">
            <v>1004</v>
          </cell>
        </row>
        <row r="22">
          <cell r="A22">
            <v>11100019</v>
          </cell>
          <cell r="B22">
            <v>111</v>
          </cell>
          <cell r="C22" t="str">
            <v>Bamberg</v>
          </cell>
          <cell r="D22" t="str">
            <v>Dörfleins</v>
          </cell>
          <cell r="E22">
            <v>569</v>
          </cell>
          <cell r="F22">
            <v>1005</v>
          </cell>
        </row>
        <row r="23">
          <cell r="A23">
            <v>11100020</v>
          </cell>
          <cell r="B23">
            <v>134</v>
          </cell>
          <cell r="C23" t="str">
            <v>Bamberg</v>
          </cell>
          <cell r="D23" t="str">
            <v>Dörfleins</v>
          </cell>
          <cell r="E23">
            <v>569</v>
          </cell>
          <cell r="F23">
            <v>1006</v>
          </cell>
        </row>
        <row r="24">
          <cell r="A24">
            <v>11100021</v>
          </cell>
          <cell r="B24">
            <v>155</v>
          </cell>
          <cell r="C24" t="str">
            <v>Bamberg</v>
          </cell>
          <cell r="D24" t="str">
            <v>Dörfleins</v>
          </cell>
          <cell r="E24">
            <v>569</v>
          </cell>
          <cell r="F24">
            <v>1007</v>
          </cell>
        </row>
        <row r="25">
          <cell r="A25">
            <v>11100022</v>
          </cell>
          <cell r="B25">
            <v>176</v>
          </cell>
          <cell r="C25" t="str">
            <v>Bamberg</v>
          </cell>
          <cell r="D25" t="str">
            <v>Dörfleins</v>
          </cell>
          <cell r="E25">
            <v>569</v>
          </cell>
          <cell r="F25">
            <v>1008</v>
          </cell>
        </row>
        <row r="26">
          <cell r="A26">
            <v>11100023</v>
          </cell>
          <cell r="B26">
            <v>197</v>
          </cell>
          <cell r="C26" t="str">
            <v>Bamberg</v>
          </cell>
          <cell r="D26" t="str">
            <v>Dörfleins</v>
          </cell>
          <cell r="E26">
            <v>569</v>
          </cell>
          <cell r="F26">
            <v>1009</v>
          </cell>
        </row>
        <row r="27">
          <cell r="A27">
            <v>11100024</v>
          </cell>
          <cell r="B27">
            <v>218</v>
          </cell>
          <cell r="C27" t="str">
            <v>Bamberg</v>
          </cell>
          <cell r="D27" t="str">
            <v>Dörfleins</v>
          </cell>
          <cell r="E27">
            <v>569</v>
          </cell>
          <cell r="F27">
            <v>1010</v>
          </cell>
        </row>
        <row r="28">
          <cell r="A28">
            <v>11100025</v>
          </cell>
          <cell r="B28">
            <v>239</v>
          </cell>
          <cell r="C28" t="str">
            <v>Bamberg</v>
          </cell>
          <cell r="D28" t="str">
            <v>Dörfleins</v>
          </cell>
          <cell r="E28">
            <v>569</v>
          </cell>
          <cell r="F28">
            <v>1011</v>
          </cell>
        </row>
        <row r="29">
          <cell r="A29">
            <v>11100026</v>
          </cell>
          <cell r="B29">
            <v>262</v>
          </cell>
          <cell r="C29" t="str">
            <v>Bamberg</v>
          </cell>
          <cell r="D29" t="str">
            <v>Dörfleins</v>
          </cell>
          <cell r="E29">
            <v>569</v>
          </cell>
          <cell r="F29">
            <v>1012</v>
          </cell>
        </row>
        <row r="30">
          <cell r="A30">
            <v>11100027</v>
          </cell>
          <cell r="B30">
            <v>283</v>
          </cell>
          <cell r="C30" t="str">
            <v>Bamberg</v>
          </cell>
          <cell r="D30" t="str">
            <v>Dörfleins</v>
          </cell>
          <cell r="E30">
            <v>569</v>
          </cell>
          <cell r="F30">
            <v>1013</v>
          </cell>
        </row>
        <row r="31">
          <cell r="A31">
            <v>11100028</v>
          </cell>
          <cell r="B31">
            <v>327</v>
          </cell>
          <cell r="C31" t="str">
            <v>Bamberg</v>
          </cell>
          <cell r="D31" t="str">
            <v>Dörfleins</v>
          </cell>
          <cell r="E31">
            <v>569</v>
          </cell>
          <cell r="F31">
            <v>1015</v>
          </cell>
        </row>
        <row r="32">
          <cell r="A32">
            <v>11100029</v>
          </cell>
          <cell r="B32">
            <v>348</v>
          </cell>
          <cell r="C32" t="str">
            <v>Bamberg</v>
          </cell>
          <cell r="D32" t="str">
            <v>Dörfleins</v>
          </cell>
          <cell r="E32">
            <v>569</v>
          </cell>
          <cell r="F32">
            <v>1016</v>
          </cell>
        </row>
        <row r="33">
          <cell r="A33">
            <v>11100030</v>
          </cell>
          <cell r="B33">
            <v>373</v>
          </cell>
          <cell r="C33" t="str">
            <v>Bamberg</v>
          </cell>
          <cell r="D33" t="str">
            <v>Dörfleins</v>
          </cell>
          <cell r="E33">
            <v>569</v>
          </cell>
          <cell r="F33">
            <v>1017</v>
          </cell>
        </row>
        <row r="34">
          <cell r="A34">
            <v>11100031</v>
          </cell>
          <cell r="B34">
            <v>475</v>
          </cell>
          <cell r="C34" t="str">
            <v>Bamberg</v>
          </cell>
          <cell r="D34" t="str">
            <v>Dörfleins</v>
          </cell>
          <cell r="E34">
            <v>569</v>
          </cell>
          <cell r="F34">
            <v>1021</v>
          </cell>
        </row>
        <row r="35">
          <cell r="A35">
            <v>11100032</v>
          </cell>
          <cell r="B35">
            <v>496</v>
          </cell>
          <cell r="C35" t="str">
            <v>Bamberg</v>
          </cell>
          <cell r="D35" t="str">
            <v>Dörfleins</v>
          </cell>
          <cell r="E35">
            <v>569</v>
          </cell>
          <cell r="F35">
            <v>1022</v>
          </cell>
        </row>
        <row r="36">
          <cell r="A36">
            <v>11100033</v>
          </cell>
          <cell r="B36">
            <v>517</v>
          </cell>
          <cell r="C36" t="str">
            <v>Bamberg</v>
          </cell>
          <cell r="D36" t="str">
            <v>Dörfleins</v>
          </cell>
          <cell r="E36">
            <v>569</v>
          </cell>
          <cell r="F36">
            <v>1023</v>
          </cell>
        </row>
        <row r="37">
          <cell r="A37">
            <v>11100034</v>
          </cell>
          <cell r="B37">
            <v>538</v>
          </cell>
          <cell r="C37" t="str">
            <v>Bamberg</v>
          </cell>
          <cell r="D37" t="str">
            <v>Dörfleins</v>
          </cell>
          <cell r="E37">
            <v>569</v>
          </cell>
          <cell r="F37">
            <v>1024</v>
          </cell>
        </row>
        <row r="38">
          <cell r="A38">
            <v>11100035</v>
          </cell>
          <cell r="B38">
            <v>563</v>
          </cell>
          <cell r="C38" t="str">
            <v>Bamberg</v>
          </cell>
          <cell r="D38" t="str">
            <v>Dörfleins</v>
          </cell>
          <cell r="E38">
            <v>569</v>
          </cell>
          <cell r="F38">
            <v>1025</v>
          </cell>
        </row>
        <row r="39">
          <cell r="A39">
            <v>11100036</v>
          </cell>
          <cell r="B39">
            <v>596</v>
          </cell>
          <cell r="C39" t="str">
            <v>Bamberg</v>
          </cell>
          <cell r="D39" t="str">
            <v>Dörfleins</v>
          </cell>
          <cell r="E39">
            <v>569</v>
          </cell>
          <cell r="F39">
            <v>1026</v>
          </cell>
        </row>
        <row r="40">
          <cell r="A40">
            <v>11100037</v>
          </cell>
          <cell r="B40">
            <v>625</v>
          </cell>
          <cell r="C40" t="str">
            <v>Bamberg</v>
          </cell>
          <cell r="D40" t="str">
            <v>Dörfleins</v>
          </cell>
          <cell r="E40">
            <v>569</v>
          </cell>
          <cell r="F40">
            <v>1027</v>
          </cell>
        </row>
        <row r="41">
          <cell r="A41">
            <v>11100038</v>
          </cell>
          <cell r="B41">
            <v>650</v>
          </cell>
          <cell r="C41" t="str">
            <v>Bamberg</v>
          </cell>
          <cell r="D41" t="str">
            <v>Dörfleins</v>
          </cell>
          <cell r="E41">
            <v>569</v>
          </cell>
          <cell r="F41">
            <v>1028</v>
          </cell>
        </row>
        <row r="42">
          <cell r="A42">
            <v>11100039</v>
          </cell>
          <cell r="B42">
            <v>691</v>
          </cell>
          <cell r="C42" t="str">
            <v>Bamberg</v>
          </cell>
          <cell r="D42" t="str">
            <v>Dörfleins</v>
          </cell>
          <cell r="E42">
            <v>569</v>
          </cell>
          <cell r="F42">
            <v>1029</v>
          </cell>
        </row>
        <row r="43">
          <cell r="A43">
            <v>11100040</v>
          </cell>
          <cell r="B43">
            <v>712</v>
          </cell>
          <cell r="C43" t="str">
            <v>Bamberg</v>
          </cell>
          <cell r="D43" t="str">
            <v>Dörfleins</v>
          </cell>
          <cell r="E43">
            <v>569</v>
          </cell>
          <cell r="F43">
            <v>1030</v>
          </cell>
        </row>
        <row r="44">
          <cell r="A44">
            <v>11100041</v>
          </cell>
          <cell r="B44">
            <v>733</v>
          </cell>
          <cell r="C44" t="str">
            <v>Bamberg</v>
          </cell>
          <cell r="D44" t="str">
            <v>Dörfleins</v>
          </cell>
          <cell r="E44">
            <v>569</v>
          </cell>
          <cell r="F44">
            <v>1031</v>
          </cell>
        </row>
        <row r="45">
          <cell r="A45">
            <v>11100042</v>
          </cell>
          <cell r="B45">
            <v>754</v>
          </cell>
          <cell r="C45" t="str">
            <v>Bamberg</v>
          </cell>
          <cell r="D45" t="str">
            <v>Dörfleins</v>
          </cell>
          <cell r="E45">
            <v>569</v>
          </cell>
          <cell r="F45">
            <v>1032</v>
          </cell>
        </row>
        <row r="46">
          <cell r="A46">
            <v>11100043</v>
          </cell>
          <cell r="B46">
            <v>775</v>
          </cell>
          <cell r="C46" t="str">
            <v>Bamberg</v>
          </cell>
          <cell r="D46" t="str">
            <v>Dörfleins</v>
          </cell>
          <cell r="E46">
            <v>569</v>
          </cell>
          <cell r="F46">
            <v>1033</v>
          </cell>
        </row>
        <row r="47">
          <cell r="A47">
            <v>11100044</v>
          </cell>
          <cell r="B47">
            <v>796</v>
          </cell>
          <cell r="C47" t="str">
            <v>Bamberg</v>
          </cell>
          <cell r="D47" t="str">
            <v>Dörfleins</v>
          </cell>
          <cell r="E47">
            <v>569</v>
          </cell>
          <cell r="F47">
            <v>1034</v>
          </cell>
        </row>
        <row r="48">
          <cell r="A48">
            <v>11100045</v>
          </cell>
          <cell r="B48">
            <v>817</v>
          </cell>
          <cell r="C48" t="str">
            <v>Bamberg</v>
          </cell>
          <cell r="D48" t="str">
            <v>Dörfleins</v>
          </cell>
          <cell r="E48">
            <v>569</v>
          </cell>
          <cell r="F48">
            <v>1035</v>
          </cell>
        </row>
        <row r="49">
          <cell r="A49">
            <v>11100046</v>
          </cell>
          <cell r="B49">
            <v>838</v>
          </cell>
          <cell r="C49" t="str">
            <v>Bamberg</v>
          </cell>
          <cell r="D49" t="str">
            <v>Dörfleins</v>
          </cell>
          <cell r="E49">
            <v>569</v>
          </cell>
          <cell r="F49">
            <v>1036</v>
          </cell>
        </row>
        <row r="50">
          <cell r="A50">
            <v>11100047</v>
          </cell>
          <cell r="B50">
            <v>867</v>
          </cell>
          <cell r="C50" t="str">
            <v>Bamberg</v>
          </cell>
          <cell r="D50" t="str">
            <v>Dörfleins</v>
          </cell>
          <cell r="E50">
            <v>569</v>
          </cell>
          <cell r="F50">
            <v>1037</v>
          </cell>
        </row>
        <row r="51">
          <cell r="A51">
            <v>11100048</v>
          </cell>
          <cell r="B51">
            <v>904</v>
          </cell>
          <cell r="C51" t="str">
            <v>Bamberg</v>
          </cell>
          <cell r="D51" t="str">
            <v>Dörfleins</v>
          </cell>
          <cell r="E51">
            <v>569</v>
          </cell>
          <cell r="F51">
            <v>1038</v>
          </cell>
        </row>
        <row r="52">
          <cell r="A52">
            <v>11100049</v>
          </cell>
          <cell r="B52">
            <v>925</v>
          </cell>
          <cell r="C52" t="str">
            <v>Bamberg</v>
          </cell>
          <cell r="D52" t="str">
            <v>Dörfleins</v>
          </cell>
          <cell r="E52">
            <v>569</v>
          </cell>
          <cell r="F52">
            <v>1039</v>
          </cell>
        </row>
        <row r="53">
          <cell r="A53">
            <v>11100050</v>
          </cell>
          <cell r="B53">
            <v>950</v>
          </cell>
          <cell r="C53" t="str">
            <v>Bamberg</v>
          </cell>
          <cell r="D53" t="str">
            <v>Dörfleins</v>
          </cell>
          <cell r="E53">
            <v>569</v>
          </cell>
          <cell r="F53">
            <v>1040</v>
          </cell>
        </row>
        <row r="54">
          <cell r="A54">
            <v>11100051</v>
          </cell>
          <cell r="B54">
            <v>979</v>
          </cell>
          <cell r="C54" t="str">
            <v>Bamberg</v>
          </cell>
          <cell r="D54" t="str">
            <v>Dörfleins</v>
          </cell>
          <cell r="E54">
            <v>569</v>
          </cell>
          <cell r="F54">
            <v>1041</v>
          </cell>
        </row>
        <row r="55">
          <cell r="A55">
            <v>11100052</v>
          </cell>
          <cell r="B55">
            <v>1000</v>
          </cell>
          <cell r="C55" t="str">
            <v>Bamberg</v>
          </cell>
          <cell r="D55" t="str">
            <v>Dörfleins</v>
          </cell>
          <cell r="E55">
            <v>569</v>
          </cell>
          <cell r="F55">
            <v>1042</v>
          </cell>
        </row>
        <row r="56">
          <cell r="A56">
            <v>11100053</v>
          </cell>
          <cell r="B56">
            <v>1029</v>
          </cell>
          <cell r="C56" t="str">
            <v>Bamberg</v>
          </cell>
          <cell r="D56" t="str">
            <v>Dörfleins</v>
          </cell>
          <cell r="E56">
            <v>569</v>
          </cell>
          <cell r="F56">
            <v>1043</v>
          </cell>
        </row>
        <row r="57">
          <cell r="A57">
            <v>11100054</v>
          </cell>
          <cell r="B57">
            <v>1054</v>
          </cell>
          <cell r="C57" t="str">
            <v>Bamberg</v>
          </cell>
          <cell r="D57" t="str">
            <v>Dörfleins</v>
          </cell>
          <cell r="E57">
            <v>569</v>
          </cell>
          <cell r="F57">
            <v>1044</v>
          </cell>
        </row>
        <row r="58">
          <cell r="A58">
            <v>11100055</v>
          </cell>
          <cell r="B58">
            <v>1075</v>
          </cell>
          <cell r="C58" t="str">
            <v>Bamberg</v>
          </cell>
          <cell r="D58" t="str">
            <v>Dörfleins</v>
          </cell>
          <cell r="E58">
            <v>569</v>
          </cell>
          <cell r="F58">
            <v>1045</v>
          </cell>
        </row>
        <row r="59">
          <cell r="A59">
            <v>11100056</v>
          </cell>
          <cell r="B59">
            <v>1100</v>
          </cell>
          <cell r="C59" t="str">
            <v>Bamberg</v>
          </cell>
          <cell r="D59" t="str">
            <v>Dörfleins</v>
          </cell>
          <cell r="E59">
            <v>569</v>
          </cell>
          <cell r="F59">
            <v>1046</v>
          </cell>
        </row>
        <row r="60">
          <cell r="A60">
            <v>11100057</v>
          </cell>
          <cell r="B60">
            <v>1121</v>
          </cell>
          <cell r="C60" t="str">
            <v>Bamberg</v>
          </cell>
          <cell r="D60" t="str">
            <v>Dörfleins</v>
          </cell>
          <cell r="E60">
            <v>569</v>
          </cell>
          <cell r="F60">
            <v>1047</v>
          </cell>
        </row>
        <row r="61">
          <cell r="A61">
            <v>11100058</v>
          </cell>
          <cell r="B61">
            <v>1142</v>
          </cell>
          <cell r="C61" t="str">
            <v>Bamberg</v>
          </cell>
          <cell r="D61" t="str">
            <v>Dörfleins</v>
          </cell>
          <cell r="E61">
            <v>569</v>
          </cell>
          <cell r="F61">
            <v>1048</v>
          </cell>
        </row>
        <row r="62">
          <cell r="A62">
            <v>11100059</v>
          </cell>
          <cell r="B62">
            <v>1163</v>
          </cell>
          <cell r="C62" t="str">
            <v>Bamberg</v>
          </cell>
          <cell r="D62" t="str">
            <v>Dörfleins</v>
          </cell>
          <cell r="E62">
            <v>569</v>
          </cell>
          <cell r="F62">
            <v>1049</v>
          </cell>
        </row>
        <row r="63">
          <cell r="A63">
            <v>11100060</v>
          </cell>
          <cell r="B63">
            <v>1184</v>
          </cell>
          <cell r="C63" t="str">
            <v>Bamberg</v>
          </cell>
          <cell r="D63" t="str">
            <v>Dörfleins</v>
          </cell>
          <cell r="E63">
            <v>569</v>
          </cell>
          <cell r="F63">
            <v>1050</v>
          </cell>
        </row>
        <row r="64">
          <cell r="A64">
            <v>11100061</v>
          </cell>
          <cell r="B64">
            <v>1205</v>
          </cell>
          <cell r="C64" t="str">
            <v>Bamberg</v>
          </cell>
          <cell r="D64" t="str">
            <v>Dörfleins</v>
          </cell>
          <cell r="E64">
            <v>569</v>
          </cell>
          <cell r="F64">
            <v>1051</v>
          </cell>
        </row>
        <row r="65">
          <cell r="A65">
            <v>11100062</v>
          </cell>
          <cell r="B65">
            <v>1226</v>
          </cell>
          <cell r="C65" t="str">
            <v>Bamberg</v>
          </cell>
          <cell r="D65" t="str">
            <v>Dörfleins</v>
          </cell>
          <cell r="E65">
            <v>569</v>
          </cell>
          <cell r="F65">
            <v>1052</v>
          </cell>
        </row>
        <row r="66">
          <cell r="A66">
            <v>11100063</v>
          </cell>
          <cell r="B66">
            <v>1247</v>
          </cell>
          <cell r="C66" t="str">
            <v>Bamberg</v>
          </cell>
          <cell r="D66" t="str">
            <v>Dörfleins</v>
          </cell>
          <cell r="E66">
            <v>569</v>
          </cell>
          <cell r="F66">
            <v>1053</v>
          </cell>
        </row>
        <row r="67">
          <cell r="A67">
            <v>11100064</v>
          </cell>
          <cell r="B67">
            <v>1268</v>
          </cell>
          <cell r="C67" t="str">
            <v>Bamberg</v>
          </cell>
          <cell r="D67" t="str">
            <v>Dörfleins</v>
          </cell>
          <cell r="E67">
            <v>569</v>
          </cell>
          <cell r="F67">
            <v>1054</v>
          </cell>
        </row>
        <row r="68">
          <cell r="A68">
            <v>11100065</v>
          </cell>
          <cell r="B68">
            <v>1289</v>
          </cell>
          <cell r="C68" t="str">
            <v>Bamberg</v>
          </cell>
          <cell r="D68" t="str">
            <v>Dörfleins</v>
          </cell>
          <cell r="E68">
            <v>569</v>
          </cell>
          <cell r="F68">
            <v>1055</v>
          </cell>
        </row>
        <row r="69">
          <cell r="A69">
            <v>11100066</v>
          </cell>
          <cell r="B69">
            <v>1310</v>
          </cell>
          <cell r="C69" t="str">
            <v>Bamberg</v>
          </cell>
          <cell r="D69" t="str">
            <v>Dörfleins</v>
          </cell>
          <cell r="E69">
            <v>569</v>
          </cell>
          <cell r="F69">
            <v>1056</v>
          </cell>
        </row>
        <row r="70">
          <cell r="A70">
            <v>11100067</v>
          </cell>
          <cell r="B70">
            <v>1331</v>
          </cell>
          <cell r="C70" t="str">
            <v>Bamberg</v>
          </cell>
          <cell r="D70" t="str">
            <v>Dörfleins</v>
          </cell>
          <cell r="E70">
            <v>569</v>
          </cell>
          <cell r="F70">
            <v>1057</v>
          </cell>
        </row>
        <row r="71">
          <cell r="A71">
            <v>11100068</v>
          </cell>
          <cell r="B71">
            <v>1352</v>
          </cell>
          <cell r="C71" t="str">
            <v>Bamberg</v>
          </cell>
          <cell r="D71" t="str">
            <v>Dörfleins</v>
          </cell>
          <cell r="E71">
            <v>569</v>
          </cell>
          <cell r="F71">
            <v>1058</v>
          </cell>
        </row>
        <row r="72">
          <cell r="A72">
            <v>11100069</v>
          </cell>
          <cell r="C72" t="str">
            <v>Bamberg</v>
          </cell>
          <cell r="D72" t="str">
            <v>Dörfleins</v>
          </cell>
          <cell r="E72">
            <v>569</v>
          </cell>
          <cell r="F72">
            <v>1058</v>
          </cell>
        </row>
        <row r="73">
          <cell r="A73">
            <v>11100070</v>
          </cell>
          <cell r="B73">
            <v>1383</v>
          </cell>
          <cell r="C73" t="str">
            <v>Bamberg</v>
          </cell>
          <cell r="D73" t="str">
            <v>Dörfleins</v>
          </cell>
          <cell r="E73">
            <v>569</v>
          </cell>
          <cell r="F73">
            <v>1059</v>
          </cell>
        </row>
        <row r="74">
          <cell r="A74">
            <v>11100071</v>
          </cell>
          <cell r="B74">
            <v>1402</v>
          </cell>
          <cell r="C74" t="str">
            <v>Bamberg</v>
          </cell>
          <cell r="D74" t="str">
            <v>Dörfleins</v>
          </cell>
          <cell r="E74">
            <v>569</v>
          </cell>
          <cell r="F74">
            <v>1060</v>
          </cell>
        </row>
        <row r="75">
          <cell r="A75">
            <v>11100072</v>
          </cell>
          <cell r="B75">
            <v>1423</v>
          </cell>
          <cell r="C75" t="str">
            <v>Bamberg</v>
          </cell>
          <cell r="D75" t="str">
            <v>Dörfleins</v>
          </cell>
          <cell r="E75">
            <v>569</v>
          </cell>
          <cell r="F75">
            <v>1061</v>
          </cell>
        </row>
        <row r="76">
          <cell r="A76">
            <v>11100073</v>
          </cell>
          <cell r="B76">
            <v>1444</v>
          </cell>
          <cell r="C76" t="str">
            <v>Bamberg</v>
          </cell>
          <cell r="D76" t="str">
            <v>Dörfleins</v>
          </cell>
          <cell r="E76">
            <v>569</v>
          </cell>
          <cell r="F76">
            <v>1062</v>
          </cell>
        </row>
        <row r="77">
          <cell r="A77">
            <v>11100074</v>
          </cell>
          <cell r="B77">
            <v>1465</v>
          </cell>
          <cell r="C77" t="str">
            <v>Bamberg</v>
          </cell>
          <cell r="D77" t="str">
            <v>Dörfleins</v>
          </cell>
          <cell r="E77">
            <v>569</v>
          </cell>
          <cell r="F77">
            <v>1063</v>
          </cell>
        </row>
        <row r="78">
          <cell r="A78">
            <v>11100075</v>
          </cell>
          <cell r="B78">
            <v>1498</v>
          </cell>
          <cell r="C78" t="str">
            <v>Bamberg</v>
          </cell>
          <cell r="D78" t="str">
            <v>Dörfleins</v>
          </cell>
          <cell r="E78">
            <v>569</v>
          </cell>
          <cell r="F78">
            <v>1064</v>
          </cell>
        </row>
        <row r="79">
          <cell r="A79">
            <v>11100076</v>
          </cell>
          <cell r="B79">
            <v>1519</v>
          </cell>
          <cell r="C79" t="str">
            <v>Bamberg</v>
          </cell>
          <cell r="D79" t="str">
            <v>Dörfleins</v>
          </cell>
          <cell r="E79">
            <v>569</v>
          </cell>
          <cell r="F79">
            <v>1065</v>
          </cell>
        </row>
        <row r="80">
          <cell r="A80">
            <v>11100077</v>
          </cell>
          <cell r="B80">
            <v>1540</v>
          </cell>
          <cell r="C80" t="str">
            <v xml:space="preserve">Günzburg </v>
          </cell>
          <cell r="D80" t="str">
            <v>Riedheim</v>
          </cell>
          <cell r="E80">
            <v>569</v>
          </cell>
          <cell r="F80">
            <v>1066</v>
          </cell>
        </row>
        <row r="81">
          <cell r="A81">
            <v>11100078</v>
          </cell>
          <cell r="B81">
            <v>1573</v>
          </cell>
          <cell r="C81" t="str">
            <v>Bamberg</v>
          </cell>
          <cell r="D81" t="str">
            <v>Dörfleins</v>
          </cell>
          <cell r="E81">
            <v>569</v>
          </cell>
          <cell r="F81">
            <v>1067</v>
          </cell>
        </row>
        <row r="82">
          <cell r="A82">
            <v>11100079</v>
          </cell>
          <cell r="B82">
            <v>1594</v>
          </cell>
          <cell r="C82" t="str">
            <v>Bamberg</v>
          </cell>
          <cell r="D82" t="str">
            <v>Dörfleins</v>
          </cell>
          <cell r="E82">
            <v>569</v>
          </cell>
          <cell r="F82">
            <v>1068</v>
          </cell>
        </row>
        <row r="83">
          <cell r="A83">
            <v>11100080</v>
          </cell>
          <cell r="B83">
            <v>1615</v>
          </cell>
          <cell r="C83" t="str">
            <v>Bamberg</v>
          </cell>
          <cell r="D83" t="str">
            <v>Dörfleins</v>
          </cell>
          <cell r="E83">
            <v>569</v>
          </cell>
          <cell r="F83">
            <v>1069</v>
          </cell>
        </row>
        <row r="84">
          <cell r="A84">
            <v>11100081</v>
          </cell>
          <cell r="B84">
            <v>1636</v>
          </cell>
          <cell r="C84" t="str">
            <v>Bamberg</v>
          </cell>
          <cell r="D84" t="str">
            <v>Dörfleins</v>
          </cell>
          <cell r="E84">
            <v>569</v>
          </cell>
          <cell r="F84">
            <v>1070</v>
          </cell>
        </row>
        <row r="85">
          <cell r="A85">
            <v>11100082</v>
          </cell>
          <cell r="B85">
            <v>1657</v>
          </cell>
          <cell r="C85" t="str">
            <v>Bamberg</v>
          </cell>
          <cell r="D85" t="str">
            <v>Dörfleins</v>
          </cell>
          <cell r="E85">
            <v>569</v>
          </cell>
          <cell r="F85">
            <v>1071</v>
          </cell>
        </row>
        <row r="86">
          <cell r="A86">
            <v>11100083</v>
          </cell>
          <cell r="B86">
            <v>1678</v>
          </cell>
          <cell r="C86" t="str">
            <v>Bamberg</v>
          </cell>
          <cell r="D86" t="str">
            <v>Dörfleins</v>
          </cell>
          <cell r="E86">
            <v>569</v>
          </cell>
          <cell r="F86">
            <v>1072</v>
          </cell>
        </row>
        <row r="87">
          <cell r="A87">
            <v>11100084</v>
          </cell>
          <cell r="B87">
            <v>1699</v>
          </cell>
          <cell r="C87" t="str">
            <v>Bamberg</v>
          </cell>
          <cell r="D87" t="str">
            <v>Dörfleins</v>
          </cell>
          <cell r="E87">
            <v>569</v>
          </cell>
          <cell r="F87">
            <v>1073</v>
          </cell>
        </row>
        <row r="88">
          <cell r="A88">
            <v>11100085</v>
          </cell>
          <cell r="B88">
            <v>1720</v>
          </cell>
          <cell r="C88" t="str">
            <v>Bamberg</v>
          </cell>
          <cell r="D88" t="str">
            <v>Dörfleins</v>
          </cell>
          <cell r="E88">
            <v>569</v>
          </cell>
          <cell r="F88">
            <v>1074</v>
          </cell>
        </row>
        <row r="89">
          <cell r="A89">
            <v>11100086</v>
          </cell>
          <cell r="B89">
            <v>1741</v>
          </cell>
          <cell r="C89" t="str">
            <v>Bamberg</v>
          </cell>
          <cell r="D89" t="str">
            <v>Dörfleins</v>
          </cell>
          <cell r="E89">
            <v>569</v>
          </cell>
          <cell r="F89">
            <v>1075</v>
          </cell>
        </row>
        <row r="90">
          <cell r="A90">
            <v>11100087</v>
          </cell>
          <cell r="B90">
            <v>2453</v>
          </cell>
          <cell r="C90" t="str">
            <v>Bamberg</v>
          </cell>
          <cell r="D90" t="str">
            <v>Dörfleins</v>
          </cell>
          <cell r="E90">
            <v>569</v>
          </cell>
          <cell r="F90">
            <v>1076</v>
          </cell>
        </row>
        <row r="91">
          <cell r="A91">
            <v>11100088</v>
          </cell>
          <cell r="B91">
            <v>1838</v>
          </cell>
          <cell r="C91" t="str">
            <v>Kitzingen</v>
          </cell>
          <cell r="D91" t="str">
            <v>Abtswind</v>
          </cell>
          <cell r="E91">
            <v>567</v>
          </cell>
          <cell r="F91">
            <v>1002</v>
          </cell>
        </row>
        <row r="92">
          <cell r="A92">
            <v>11100089</v>
          </cell>
          <cell r="B92">
            <v>1948</v>
          </cell>
          <cell r="C92" t="str">
            <v>Kitzingen</v>
          </cell>
          <cell r="D92" t="str">
            <v>Albershofen</v>
          </cell>
          <cell r="E92">
            <v>568</v>
          </cell>
          <cell r="F92">
            <v>1001</v>
          </cell>
        </row>
        <row r="93">
          <cell r="A93">
            <v>11100090</v>
          </cell>
          <cell r="B93">
            <v>90</v>
          </cell>
          <cell r="C93" t="str">
            <v>Bamberg</v>
          </cell>
          <cell r="D93" t="str">
            <v>Dörfleins</v>
          </cell>
          <cell r="E93">
            <v>569</v>
          </cell>
          <cell r="F93">
            <v>1002</v>
          </cell>
        </row>
        <row r="94">
          <cell r="A94">
            <v>11100091</v>
          </cell>
          <cell r="B94">
            <v>3</v>
          </cell>
          <cell r="C94" t="str">
            <v>Bamberg</v>
          </cell>
          <cell r="D94" t="str">
            <v>Dörfleins</v>
          </cell>
          <cell r="E94">
            <v>569</v>
          </cell>
          <cell r="F94">
            <v>1000</v>
          </cell>
        </row>
        <row r="95">
          <cell r="A95">
            <v>11100092</v>
          </cell>
          <cell r="B95">
            <v>46</v>
          </cell>
          <cell r="C95" t="str">
            <v xml:space="preserve">Günzburg </v>
          </cell>
          <cell r="D95" t="str">
            <v>Riedheim</v>
          </cell>
          <cell r="E95">
            <v>572</v>
          </cell>
          <cell r="F95">
            <v>1004</v>
          </cell>
        </row>
        <row r="96">
          <cell r="A96">
            <v>11100093</v>
          </cell>
          <cell r="B96">
            <v>23</v>
          </cell>
          <cell r="C96" t="str">
            <v xml:space="preserve">Günzburg </v>
          </cell>
          <cell r="D96" t="str">
            <v>Riedheim</v>
          </cell>
          <cell r="E96">
            <v>572</v>
          </cell>
          <cell r="F96">
            <v>1005</v>
          </cell>
        </row>
        <row r="97">
          <cell r="A97">
            <v>11100094</v>
          </cell>
          <cell r="B97">
            <v>2095</v>
          </cell>
          <cell r="C97" t="str">
            <v>Weißenburg i. Bay.</v>
          </cell>
          <cell r="D97" t="str">
            <v>Oberholz</v>
          </cell>
          <cell r="E97">
            <v>577</v>
          </cell>
          <cell r="F97">
            <v>1006</v>
          </cell>
        </row>
        <row r="98">
          <cell r="A98">
            <v>11100095</v>
          </cell>
          <cell r="B98">
            <v>2472</v>
          </cell>
          <cell r="C98" t="str">
            <v>Landsberg am Lech</v>
          </cell>
          <cell r="D98" t="str">
            <v>Oberholz</v>
          </cell>
          <cell r="E98">
            <v>577</v>
          </cell>
          <cell r="F98">
            <v>1007</v>
          </cell>
        </row>
        <row r="99">
          <cell r="A99">
            <v>11100096</v>
          </cell>
          <cell r="B99">
            <v>10001440</v>
          </cell>
          <cell r="C99" t="str">
            <v>Mühldorf a. Inn</v>
          </cell>
          <cell r="D99" t="str">
            <v>Gumattenkirchen</v>
          </cell>
          <cell r="E99">
            <v>579</v>
          </cell>
          <cell r="F99">
            <v>1018</v>
          </cell>
          <cell r="G99" t="str">
            <v>Altrechtliche Gemeinschaft</v>
          </cell>
        </row>
        <row r="100">
          <cell r="A100">
            <v>11100097</v>
          </cell>
          <cell r="B100">
            <v>475</v>
          </cell>
          <cell r="C100" t="str">
            <v>Bamberg</v>
          </cell>
          <cell r="D100" t="str">
            <v>Dörfleins</v>
          </cell>
          <cell r="E100">
            <v>569</v>
          </cell>
          <cell r="F100">
            <v>1019</v>
          </cell>
        </row>
        <row r="101">
          <cell r="A101">
            <v>11100098</v>
          </cell>
          <cell r="B101">
            <v>1765</v>
          </cell>
          <cell r="C101" t="str">
            <v>Bamberg</v>
          </cell>
          <cell r="D101" t="str">
            <v>Dörfleins</v>
          </cell>
          <cell r="E101">
            <v>569</v>
          </cell>
          <cell r="F101">
            <v>1076</v>
          </cell>
        </row>
        <row r="102">
          <cell r="A102">
            <v>11100099</v>
          </cell>
          <cell r="C102" t="str">
            <v>Bamberg</v>
          </cell>
          <cell r="D102" t="str">
            <v>Riedheim</v>
          </cell>
          <cell r="E102">
            <v>572</v>
          </cell>
          <cell r="F102">
            <v>1007</v>
          </cell>
        </row>
        <row r="103">
          <cell r="A103">
            <v>11100100</v>
          </cell>
          <cell r="C103" t="str">
            <v>Kitzingen</v>
          </cell>
          <cell r="D103" t="str">
            <v>Albershofen</v>
          </cell>
          <cell r="E103">
            <v>568</v>
          </cell>
          <cell r="F103">
            <v>1002</v>
          </cell>
        </row>
        <row r="104">
          <cell r="A104">
            <v>11100101</v>
          </cell>
          <cell r="B104">
            <v>10001430</v>
          </cell>
          <cell r="C104" t="str">
            <v>Dachau</v>
          </cell>
          <cell r="D104" t="str">
            <v>Abtswind_2</v>
          </cell>
          <cell r="E104">
            <v>400</v>
          </cell>
          <cell r="F104">
            <v>1000</v>
          </cell>
        </row>
        <row r="105">
          <cell r="A105">
            <v>11100102</v>
          </cell>
          <cell r="B105">
            <v>1896</v>
          </cell>
          <cell r="C105" t="str">
            <v>Kitzingen</v>
          </cell>
          <cell r="D105" t="str">
            <v>Abtswind</v>
          </cell>
          <cell r="E105">
            <v>567</v>
          </cell>
          <cell r="F105">
            <v>1003</v>
          </cell>
        </row>
        <row r="106">
          <cell r="A106">
            <v>11100103</v>
          </cell>
          <cell r="B106">
            <v>1899</v>
          </cell>
          <cell r="C106" t="str">
            <v>Kitzingen</v>
          </cell>
          <cell r="D106" t="str">
            <v>Abtswind</v>
          </cell>
          <cell r="E106">
            <v>567</v>
          </cell>
          <cell r="F106">
            <v>1005</v>
          </cell>
        </row>
        <row r="107">
          <cell r="A107">
            <v>11100104</v>
          </cell>
          <cell r="B107">
            <v>10001480</v>
          </cell>
          <cell r="C107" t="str">
            <v>Kitzingen</v>
          </cell>
          <cell r="D107" t="str">
            <v>Abtswind</v>
          </cell>
          <cell r="E107">
            <v>567</v>
          </cell>
          <cell r="F107">
            <v>1007</v>
          </cell>
          <cell r="G107" t="str">
            <v>Altrechtliche Genossenschaften (Art. 164 EGBGB)</v>
          </cell>
        </row>
        <row r="108">
          <cell r="A108">
            <v>11100105</v>
          </cell>
          <cell r="B108">
            <v>10001470</v>
          </cell>
          <cell r="C108" t="str">
            <v>Kitzingen</v>
          </cell>
          <cell r="D108" t="str">
            <v>Abtswind</v>
          </cell>
          <cell r="E108">
            <v>567</v>
          </cell>
          <cell r="F108">
            <v>1009</v>
          </cell>
          <cell r="G108" t="str">
            <v>Altrechtliche Gemeinschaft</v>
          </cell>
        </row>
        <row r="109">
          <cell r="A109">
            <v>11100106</v>
          </cell>
          <cell r="C109" t="str">
            <v>Kitzingen</v>
          </cell>
          <cell r="D109" t="str">
            <v>Abtswind</v>
          </cell>
          <cell r="E109">
            <v>567</v>
          </cell>
          <cell r="F109">
            <v>1010</v>
          </cell>
        </row>
        <row r="110">
          <cell r="A110">
            <v>11100107</v>
          </cell>
          <cell r="C110" t="str">
            <v>Kitzingen</v>
          </cell>
          <cell r="D110" t="str">
            <v>Abtswind</v>
          </cell>
          <cell r="E110">
            <v>567</v>
          </cell>
          <cell r="F110">
            <v>1018</v>
          </cell>
          <cell r="G110" t="str">
            <v>Altrechtliche Gemeinschaft</v>
          </cell>
        </row>
        <row r="111">
          <cell r="A111">
            <v>11100108</v>
          </cell>
          <cell r="B111">
            <v>2120</v>
          </cell>
          <cell r="C111" t="str">
            <v>Bamberg</v>
          </cell>
          <cell r="D111" t="str">
            <v>Dörfleins</v>
          </cell>
          <cell r="E111">
            <v>569</v>
          </cell>
          <cell r="F111">
            <v>1076</v>
          </cell>
        </row>
        <row r="112">
          <cell r="A112">
            <v>11100109</v>
          </cell>
          <cell r="B112">
            <v>2182</v>
          </cell>
          <cell r="C112" t="str">
            <v>Bamberg</v>
          </cell>
          <cell r="D112" t="str">
            <v>Dörfleins</v>
          </cell>
          <cell r="E112">
            <v>569</v>
          </cell>
          <cell r="F112">
            <v>1076</v>
          </cell>
        </row>
        <row r="113">
          <cell r="A113">
            <v>11100110</v>
          </cell>
          <cell r="B113">
            <v>2183</v>
          </cell>
          <cell r="C113" t="str">
            <v>Bamberg</v>
          </cell>
          <cell r="D113" t="str">
            <v>Dörfleins</v>
          </cell>
          <cell r="E113">
            <v>569</v>
          </cell>
          <cell r="F113">
            <v>10001489</v>
          </cell>
          <cell r="G113" t="str">
            <v>Anteilsgrundbuch</v>
          </cell>
        </row>
        <row r="114">
          <cell r="A114">
            <v>11100111</v>
          </cell>
          <cell r="B114">
            <v>2184</v>
          </cell>
          <cell r="C114" t="str">
            <v>Bamberg</v>
          </cell>
          <cell r="D114" t="str">
            <v>Dörfleins</v>
          </cell>
          <cell r="E114">
            <v>569</v>
          </cell>
          <cell r="F114">
            <v>10001536</v>
          </cell>
          <cell r="G114" t="str">
            <v>Anteilsgrundbuch</v>
          </cell>
        </row>
        <row r="115">
          <cell r="A115">
            <v>11100112</v>
          </cell>
          <cell r="B115">
            <v>2185</v>
          </cell>
          <cell r="C115" t="str">
            <v>Bamberg</v>
          </cell>
          <cell r="D115" t="str">
            <v>Dörfleins</v>
          </cell>
          <cell r="E115">
            <v>569</v>
          </cell>
          <cell r="F115">
            <v>10001646</v>
          </cell>
          <cell r="G115" t="str">
            <v>Anteilsgrundbuch</v>
          </cell>
        </row>
        <row r="116">
          <cell r="A116">
            <v>11100113</v>
          </cell>
          <cell r="B116">
            <v>2186</v>
          </cell>
          <cell r="C116" t="str">
            <v>Bamberg</v>
          </cell>
          <cell r="D116" t="str">
            <v>Dörfleins</v>
          </cell>
          <cell r="E116">
            <v>569</v>
          </cell>
          <cell r="F116">
            <v>10001505</v>
          </cell>
          <cell r="G116" t="str">
            <v>Anteilsgrundbuch</v>
          </cell>
        </row>
        <row r="117">
          <cell r="A117">
            <v>11100114</v>
          </cell>
          <cell r="B117">
            <v>2187</v>
          </cell>
          <cell r="C117" t="str">
            <v>Bamberg</v>
          </cell>
          <cell r="D117" t="str">
            <v>Dörfleins</v>
          </cell>
          <cell r="E117">
            <v>569</v>
          </cell>
          <cell r="F117">
            <v>10001517</v>
          </cell>
          <cell r="G117" t="str">
            <v>Anteilsgrundbuch</v>
          </cell>
        </row>
        <row r="118">
          <cell r="A118">
            <v>11100115</v>
          </cell>
          <cell r="B118">
            <v>2188</v>
          </cell>
          <cell r="C118" t="str">
            <v>Bamberg</v>
          </cell>
          <cell r="D118" t="str">
            <v>Dörfleins</v>
          </cell>
          <cell r="E118">
            <v>569</v>
          </cell>
          <cell r="F118">
            <v>10001585</v>
          </cell>
          <cell r="G118" t="str">
            <v>Anteilsgrundbuch</v>
          </cell>
        </row>
        <row r="119">
          <cell r="A119">
            <v>11100116</v>
          </cell>
          <cell r="B119">
            <v>2189</v>
          </cell>
          <cell r="C119" t="str">
            <v>Bamberg</v>
          </cell>
          <cell r="D119" t="str">
            <v>Dörfleins</v>
          </cell>
          <cell r="E119">
            <v>569</v>
          </cell>
          <cell r="F119">
            <v>10001683</v>
          </cell>
          <cell r="G119" t="str">
            <v>Anteilsgrundbuch</v>
          </cell>
        </row>
        <row r="120">
          <cell r="A120">
            <v>11100117</v>
          </cell>
          <cell r="B120">
            <v>10001450</v>
          </cell>
          <cell r="C120" t="str">
            <v>Garmisch-Partenkirchen_3</v>
          </cell>
          <cell r="D120" t="str">
            <v>Garmisch</v>
          </cell>
          <cell r="E120">
            <v>9259</v>
          </cell>
          <cell r="F120">
            <v>1000</v>
          </cell>
          <cell r="G120" t="str">
            <v>Anteilsgrundbuch</v>
          </cell>
        </row>
        <row r="121">
          <cell r="A121">
            <v>11100118</v>
          </cell>
          <cell r="B121">
            <v>10001451</v>
          </cell>
          <cell r="C121" t="str">
            <v>Günzburg_LRO</v>
          </cell>
          <cell r="D121" t="str">
            <v>Albershofen_LRD</v>
          </cell>
          <cell r="E121">
            <v>9024</v>
          </cell>
          <cell r="F121">
            <v>1000</v>
          </cell>
          <cell r="G121" t="str">
            <v>Anteilsgrundbuch</v>
          </cell>
        </row>
        <row r="122">
          <cell r="A122">
            <v>11100119</v>
          </cell>
          <cell r="B122">
            <v>10001452</v>
          </cell>
          <cell r="C122" t="str">
            <v>Kitzingen_LRO</v>
          </cell>
          <cell r="D122" t="str">
            <v>Dörfleins_LRD</v>
          </cell>
          <cell r="E122">
            <v>9261</v>
          </cell>
          <cell r="F122">
            <v>1000</v>
          </cell>
          <cell r="G122" t="str">
            <v>Anteilsgrundbuch</v>
          </cell>
        </row>
        <row r="123">
          <cell r="A123">
            <v>11100120</v>
          </cell>
          <cell r="B123">
            <v>10001453</v>
          </cell>
          <cell r="C123" t="str">
            <v>Erding_LRO</v>
          </cell>
          <cell r="D123" t="str">
            <v>Riedheim_LRD</v>
          </cell>
          <cell r="E123">
            <v>9262</v>
          </cell>
          <cell r="F123">
            <v>1000</v>
          </cell>
          <cell r="G123" t="str">
            <v>Anteilsgrundbuch</v>
          </cell>
        </row>
        <row r="124">
          <cell r="A124">
            <v>11100121</v>
          </cell>
          <cell r="B124">
            <v>10001454</v>
          </cell>
          <cell r="C124" t="str">
            <v>Ingolstadt_LRO</v>
          </cell>
          <cell r="D124" t="str">
            <v>Oberholz_LRD</v>
          </cell>
          <cell r="E124">
            <v>9263</v>
          </cell>
          <cell r="F124">
            <v>1000</v>
          </cell>
          <cell r="G124" t="str">
            <v>Anteilsgrundbuch</v>
          </cell>
        </row>
        <row r="125">
          <cell r="A125">
            <v>11100122</v>
          </cell>
          <cell r="C125" t="str">
            <v>Bamberg</v>
          </cell>
          <cell r="D125" t="str">
            <v>Dörfleins</v>
          </cell>
          <cell r="E125">
            <v>569</v>
          </cell>
          <cell r="F125">
            <v>10002068</v>
          </cell>
        </row>
        <row r="126">
          <cell r="A126">
            <v>11100123</v>
          </cell>
          <cell r="C126" t="str">
            <v>Bamberg</v>
          </cell>
          <cell r="D126" t="str">
            <v>Dörfleins</v>
          </cell>
          <cell r="E126">
            <v>569</v>
          </cell>
          <cell r="F126">
            <v>10002122</v>
          </cell>
        </row>
        <row r="127">
          <cell r="A127">
            <v>11100124</v>
          </cell>
          <cell r="C127" t="str">
            <v>Bamberg</v>
          </cell>
          <cell r="D127" t="str">
            <v>Dörfleins</v>
          </cell>
          <cell r="E127">
            <v>569</v>
          </cell>
          <cell r="F127">
            <v>10002123</v>
          </cell>
        </row>
        <row r="128">
          <cell r="A128">
            <v>11100125</v>
          </cell>
          <cell r="C128" t="str">
            <v>Bamberg</v>
          </cell>
          <cell r="D128" t="str">
            <v>Dörfleins</v>
          </cell>
          <cell r="E128">
            <v>569</v>
          </cell>
          <cell r="F128">
            <v>10002181</v>
          </cell>
        </row>
        <row r="129">
          <cell r="A129">
            <v>11100126</v>
          </cell>
          <cell r="C129" t="str">
            <v>Bamberg</v>
          </cell>
          <cell r="D129" t="str">
            <v>Dörfleins</v>
          </cell>
          <cell r="E129">
            <v>569</v>
          </cell>
          <cell r="F129">
            <v>10002182</v>
          </cell>
        </row>
        <row r="130">
          <cell r="A130">
            <v>11100127</v>
          </cell>
          <cell r="C130" t="str">
            <v>Bamberg</v>
          </cell>
          <cell r="D130" t="str">
            <v>Dörfleins</v>
          </cell>
          <cell r="E130">
            <v>569</v>
          </cell>
          <cell r="F130">
            <v>10002243</v>
          </cell>
        </row>
        <row r="131">
          <cell r="A131">
            <v>11100128</v>
          </cell>
          <cell r="C131" t="str">
            <v>Bamberg</v>
          </cell>
          <cell r="D131" t="str">
            <v>Dörfleins</v>
          </cell>
          <cell r="E131">
            <v>569</v>
          </cell>
          <cell r="F131">
            <v>10002244</v>
          </cell>
        </row>
        <row r="132">
          <cell r="A132">
            <v>11100129</v>
          </cell>
          <cell r="C132" t="str">
            <v>Bamberg</v>
          </cell>
          <cell r="D132" t="str">
            <v>Dörfleins</v>
          </cell>
          <cell r="E132">
            <v>569</v>
          </cell>
          <cell r="F132">
            <v>10002297</v>
          </cell>
        </row>
        <row r="133">
          <cell r="A133">
            <v>11100130</v>
          </cell>
          <cell r="C133" t="str">
            <v>Bamberg</v>
          </cell>
          <cell r="D133" t="str">
            <v>Dörfleins</v>
          </cell>
          <cell r="E133">
            <v>569</v>
          </cell>
          <cell r="F133">
            <v>10002307</v>
          </cell>
        </row>
        <row r="134">
          <cell r="A134">
            <v>11100131</v>
          </cell>
          <cell r="C134" t="str">
            <v>Bamberg</v>
          </cell>
          <cell r="D134" t="str">
            <v>Dörfleins</v>
          </cell>
          <cell r="E134">
            <v>569</v>
          </cell>
          <cell r="F134">
            <v>10002344</v>
          </cell>
        </row>
        <row r="135">
          <cell r="A135">
            <v>11100132</v>
          </cell>
          <cell r="C135" t="str">
            <v>Bamberg</v>
          </cell>
          <cell r="D135" t="str">
            <v>Dörfleins</v>
          </cell>
          <cell r="E135">
            <v>569</v>
          </cell>
          <cell r="F135">
            <v>10002345</v>
          </cell>
        </row>
        <row r="136">
          <cell r="A136">
            <v>11100133</v>
          </cell>
          <cell r="C136" t="str">
            <v>Bamberg</v>
          </cell>
          <cell r="D136" t="str">
            <v>Dörfleins</v>
          </cell>
          <cell r="E136">
            <v>569</v>
          </cell>
          <cell r="F136">
            <v>10002799</v>
          </cell>
        </row>
        <row r="137">
          <cell r="A137">
            <v>11100134</v>
          </cell>
          <cell r="C137" t="str">
            <v>Bamberg</v>
          </cell>
          <cell r="D137" t="str">
            <v>Dörfleins</v>
          </cell>
          <cell r="E137">
            <v>569</v>
          </cell>
          <cell r="F137">
            <v>10002833</v>
          </cell>
        </row>
        <row r="138">
          <cell r="A138">
            <v>11100135</v>
          </cell>
          <cell r="C138" t="str">
            <v>Bamberg</v>
          </cell>
          <cell r="D138" t="str">
            <v>Dörfleins</v>
          </cell>
          <cell r="E138">
            <v>569</v>
          </cell>
          <cell r="F138">
            <v>10002869</v>
          </cell>
        </row>
        <row r="139">
          <cell r="A139">
            <v>11100136</v>
          </cell>
          <cell r="C139" t="str">
            <v>Bamberg</v>
          </cell>
          <cell r="D139" t="str">
            <v>Dörfleins</v>
          </cell>
          <cell r="E139">
            <v>569</v>
          </cell>
          <cell r="F139">
            <v>10002945</v>
          </cell>
        </row>
        <row r="140">
          <cell r="A140">
            <v>11100137</v>
          </cell>
          <cell r="C140" t="str">
            <v>Bamberg</v>
          </cell>
          <cell r="D140" t="str">
            <v>Dörfleins</v>
          </cell>
          <cell r="E140">
            <v>569</v>
          </cell>
          <cell r="F140">
            <v>10003004</v>
          </cell>
        </row>
        <row r="141">
          <cell r="A141">
            <v>11100138</v>
          </cell>
          <cell r="C141" t="str">
            <v>Bamberg</v>
          </cell>
          <cell r="D141" t="str">
            <v>Dörfleins</v>
          </cell>
          <cell r="E141">
            <v>569</v>
          </cell>
          <cell r="F141">
            <v>10003047</v>
          </cell>
        </row>
        <row r="142">
          <cell r="A142">
            <v>11100139</v>
          </cell>
          <cell r="C142" t="str">
            <v>Dachau</v>
          </cell>
          <cell r="D142" t="str">
            <v>Abtswind_2</v>
          </cell>
          <cell r="E142">
            <v>400</v>
          </cell>
          <cell r="F142">
            <v>1001</v>
          </cell>
        </row>
        <row r="143">
          <cell r="A143">
            <v>11100140</v>
          </cell>
          <cell r="C143" t="str">
            <v>Dachau</v>
          </cell>
          <cell r="D143" t="str">
            <v>Abtswind_2</v>
          </cell>
          <cell r="E143">
            <v>400</v>
          </cell>
          <cell r="F143">
            <v>1002</v>
          </cell>
        </row>
        <row r="144">
          <cell r="A144">
            <v>11100141</v>
          </cell>
          <cell r="C144" t="str">
            <v>Kitzingen</v>
          </cell>
          <cell r="D144" t="str">
            <v>Abtswind</v>
          </cell>
          <cell r="E144">
            <v>567</v>
          </cell>
          <cell r="F144">
            <v>1074</v>
          </cell>
        </row>
        <row r="145">
          <cell r="A145">
            <v>11100142</v>
          </cell>
          <cell r="C145" t="str">
            <v>Kitzingen</v>
          </cell>
          <cell r="D145" t="str">
            <v>Abtswind</v>
          </cell>
          <cell r="E145">
            <v>567</v>
          </cell>
          <cell r="F145">
            <v>1008</v>
          </cell>
        </row>
        <row r="146">
          <cell r="A146">
            <v>11100143</v>
          </cell>
          <cell r="C146" t="str">
            <v>Bamberg</v>
          </cell>
          <cell r="D146" t="str">
            <v>Dörfleins</v>
          </cell>
          <cell r="E146">
            <v>569</v>
          </cell>
          <cell r="F146">
            <v>1020</v>
          </cell>
        </row>
        <row r="147">
          <cell r="A147">
            <v>11100144</v>
          </cell>
          <cell r="C147" t="str">
            <v>Bamberg</v>
          </cell>
          <cell r="D147" t="str">
            <v>Dörfleins</v>
          </cell>
          <cell r="E147">
            <v>569</v>
          </cell>
          <cell r="F147">
            <v>1021</v>
          </cell>
        </row>
        <row r="148">
          <cell r="A148">
            <v>11100145</v>
          </cell>
          <cell r="C148" t="str">
            <v>Kitzingen</v>
          </cell>
          <cell r="D148" t="str">
            <v>Albershofen</v>
          </cell>
          <cell r="E148">
            <v>568</v>
          </cell>
          <cell r="F148">
            <v>1021</v>
          </cell>
        </row>
        <row r="149">
          <cell r="A149">
            <v>11100146</v>
          </cell>
          <cell r="C149" t="str">
            <v>Kitzingen</v>
          </cell>
          <cell r="D149" t="str">
            <v>Albershofen</v>
          </cell>
          <cell r="E149">
            <v>568</v>
          </cell>
          <cell r="F149">
            <v>1022</v>
          </cell>
        </row>
        <row r="150">
          <cell r="A150">
            <v>11100147</v>
          </cell>
          <cell r="C150" t="str">
            <v xml:space="preserve">Günzburg </v>
          </cell>
          <cell r="D150" t="str">
            <v>Riedheim</v>
          </cell>
          <cell r="E150">
            <v>572</v>
          </cell>
          <cell r="F150">
            <v>2006</v>
          </cell>
        </row>
        <row r="151">
          <cell r="A151">
            <v>11100148</v>
          </cell>
          <cell r="C151" t="str">
            <v xml:space="preserve">Günzburg </v>
          </cell>
          <cell r="D151" t="str">
            <v>Riedheim</v>
          </cell>
          <cell r="E151">
            <v>572</v>
          </cell>
          <cell r="F151">
            <v>2007</v>
          </cell>
        </row>
        <row r="152">
          <cell r="A152">
            <v>11100149</v>
          </cell>
          <cell r="C152" t="str">
            <v>Garmisch-Partenkirchen_3</v>
          </cell>
          <cell r="D152" t="str">
            <v>Garmisch</v>
          </cell>
          <cell r="E152">
            <v>9259</v>
          </cell>
          <cell r="F152">
            <v>1087</v>
          </cell>
          <cell r="G152" t="str">
            <v>Anteilsgrundbuch</v>
          </cell>
        </row>
        <row r="153">
          <cell r="A153">
            <v>11100150</v>
          </cell>
          <cell r="C153" t="str">
            <v>Garmisch-Partenkirchen_3</v>
          </cell>
          <cell r="D153" t="str">
            <v>Garmisch</v>
          </cell>
          <cell r="E153">
            <v>9259</v>
          </cell>
          <cell r="F153">
            <v>1089</v>
          </cell>
          <cell r="G153" t="str">
            <v>Anteilsgrundbuch</v>
          </cell>
        </row>
        <row r="154">
          <cell r="A154">
            <v>11100151</v>
          </cell>
          <cell r="D154" t="str">
            <v>Garmisch_1</v>
          </cell>
          <cell r="E154">
            <v>771</v>
          </cell>
          <cell r="F154">
            <v>1000</v>
          </cell>
        </row>
        <row r="155">
          <cell r="A155">
            <v>11100152</v>
          </cell>
          <cell r="D155" t="str">
            <v>Garmisch_2</v>
          </cell>
          <cell r="E155">
            <v>772</v>
          </cell>
          <cell r="F155">
            <v>1000</v>
          </cell>
        </row>
        <row r="156">
          <cell r="A156">
            <v>11100153</v>
          </cell>
          <cell r="D156" t="str">
            <v>Garmisch_3</v>
          </cell>
          <cell r="E156">
            <v>773</v>
          </cell>
          <cell r="F156">
            <v>1000</v>
          </cell>
        </row>
        <row r="157">
          <cell r="A157">
            <v>11100154</v>
          </cell>
          <cell r="D157" t="str">
            <v>Garmisch_4</v>
          </cell>
          <cell r="E157">
            <v>774</v>
          </cell>
          <cell r="F157">
            <v>1000</v>
          </cell>
        </row>
        <row r="158">
          <cell r="A158">
            <v>11100155</v>
          </cell>
          <cell r="D158" t="str">
            <v>Garmisch_5</v>
          </cell>
          <cell r="E158">
            <v>775</v>
          </cell>
          <cell r="F158">
            <v>1000</v>
          </cell>
        </row>
        <row r="159">
          <cell r="A159">
            <v>11100156</v>
          </cell>
          <cell r="D159" t="str">
            <v>Garmisch_6</v>
          </cell>
          <cell r="E159">
            <v>776</v>
          </cell>
          <cell r="F159">
            <v>1000</v>
          </cell>
        </row>
        <row r="160">
          <cell r="A160">
            <v>11100157</v>
          </cell>
          <cell r="D160" t="str">
            <v>Garmisch_7</v>
          </cell>
          <cell r="E160">
            <v>777</v>
          </cell>
          <cell r="F160">
            <v>1000</v>
          </cell>
        </row>
        <row r="161">
          <cell r="A161">
            <v>11100158</v>
          </cell>
          <cell r="D161" t="str">
            <v>Garmisch_8</v>
          </cell>
          <cell r="E161">
            <v>778</v>
          </cell>
          <cell r="F161">
            <v>1000</v>
          </cell>
        </row>
        <row r="162">
          <cell r="A162">
            <v>11100159</v>
          </cell>
          <cell r="D162" t="str">
            <v>Garmisch_9</v>
          </cell>
          <cell r="E162">
            <v>779</v>
          </cell>
          <cell r="F162">
            <v>1000</v>
          </cell>
        </row>
        <row r="163">
          <cell r="A163">
            <v>11100160</v>
          </cell>
          <cell r="D163" t="str">
            <v>Garmisch_10</v>
          </cell>
          <cell r="E163">
            <v>780</v>
          </cell>
          <cell r="F163">
            <v>1000</v>
          </cell>
        </row>
        <row r="164">
          <cell r="A164">
            <v>11100161</v>
          </cell>
          <cell r="D164" t="str">
            <v>Garmisch_11</v>
          </cell>
          <cell r="E164">
            <v>781</v>
          </cell>
          <cell r="F164">
            <v>1000</v>
          </cell>
        </row>
        <row r="165">
          <cell r="A165">
            <v>11100162</v>
          </cell>
          <cell r="D165" t="str">
            <v>Garmisch_12</v>
          </cell>
          <cell r="E165">
            <v>782</v>
          </cell>
          <cell r="F165">
            <v>1000</v>
          </cell>
        </row>
        <row r="166">
          <cell r="A166">
            <v>11100163</v>
          </cell>
          <cell r="B166">
            <v>10006582</v>
          </cell>
          <cell r="C166" t="str">
            <v>Kitzingen</v>
          </cell>
          <cell r="D166" t="str">
            <v>Riedheim_1</v>
          </cell>
          <cell r="E166">
            <v>783</v>
          </cell>
          <cell r="F166">
            <v>1000</v>
          </cell>
        </row>
        <row r="167">
          <cell r="A167">
            <v>11100164</v>
          </cell>
          <cell r="B167">
            <v>10006583</v>
          </cell>
          <cell r="C167" t="str">
            <v>Kitzingen</v>
          </cell>
          <cell r="D167" t="str">
            <v>Riedheim_2</v>
          </cell>
          <cell r="E167">
            <v>784</v>
          </cell>
          <cell r="F167">
            <v>1000</v>
          </cell>
        </row>
        <row r="168">
          <cell r="A168">
            <v>11100165</v>
          </cell>
          <cell r="B168">
            <v>10006584</v>
          </cell>
          <cell r="C168" t="str">
            <v>Kitzingen</v>
          </cell>
          <cell r="D168" t="str">
            <v>Riedheim_3</v>
          </cell>
          <cell r="E168">
            <v>785</v>
          </cell>
          <cell r="F168">
            <v>1000</v>
          </cell>
        </row>
        <row r="169">
          <cell r="A169">
            <v>11100166</v>
          </cell>
          <cell r="B169">
            <v>10006585</v>
          </cell>
          <cell r="C169" t="str">
            <v>Kitzingen</v>
          </cell>
          <cell r="D169" t="str">
            <v>Riedheim_4</v>
          </cell>
          <cell r="E169">
            <v>786</v>
          </cell>
          <cell r="F169">
            <v>1000</v>
          </cell>
        </row>
        <row r="170">
          <cell r="A170">
            <v>11100167</v>
          </cell>
          <cell r="B170">
            <v>10006586</v>
          </cell>
          <cell r="C170" t="str">
            <v>Kitzingen</v>
          </cell>
          <cell r="D170" t="str">
            <v>Riedheim_5</v>
          </cell>
          <cell r="E170">
            <v>787</v>
          </cell>
          <cell r="F170">
            <v>1000</v>
          </cell>
        </row>
        <row r="171">
          <cell r="A171">
            <v>11100168</v>
          </cell>
          <cell r="B171">
            <v>10006587</v>
          </cell>
          <cell r="C171" t="str">
            <v>Kitzingen</v>
          </cell>
          <cell r="D171" t="str">
            <v>Riedheim_6</v>
          </cell>
          <cell r="E171">
            <v>788</v>
          </cell>
          <cell r="F171">
            <v>1000</v>
          </cell>
        </row>
        <row r="172">
          <cell r="A172">
            <v>11100169</v>
          </cell>
          <cell r="B172">
            <v>10006588</v>
          </cell>
          <cell r="C172" t="str">
            <v>Kitzingen</v>
          </cell>
          <cell r="D172" t="str">
            <v>Riedheim_7</v>
          </cell>
          <cell r="E172">
            <v>789</v>
          </cell>
          <cell r="F172">
            <v>1000</v>
          </cell>
        </row>
        <row r="173">
          <cell r="A173">
            <v>11100170</v>
          </cell>
          <cell r="B173">
            <v>10006589</v>
          </cell>
          <cell r="C173" t="str">
            <v>Kitzingen</v>
          </cell>
          <cell r="D173" t="str">
            <v>Riedheim_8</v>
          </cell>
          <cell r="E173">
            <v>790</v>
          </cell>
          <cell r="F173">
            <v>1000</v>
          </cell>
        </row>
        <row r="174">
          <cell r="A174">
            <v>11100171</v>
          </cell>
          <cell r="B174">
            <v>10006590</v>
          </cell>
          <cell r="C174" t="str">
            <v>Kitzingen</v>
          </cell>
          <cell r="D174" t="str">
            <v>Riedheim_9</v>
          </cell>
          <cell r="E174">
            <v>791</v>
          </cell>
          <cell r="F174">
            <v>1000</v>
          </cell>
        </row>
        <row r="175">
          <cell r="A175">
            <v>11100172</v>
          </cell>
          <cell r="B175">
            <v>10006591</v>
          </cell>
          <cell r="C175" t="str">
            <v>Kitzingen</v>
          </cell>
          <cell r="D175" t="str">
            <v>Riedheim_10</v>
          </cell>
          <cell r="E175">
            <v>792</v>
          </cell>
          <cell r="F175">
            <v>1000</v>
          </cell>
        </row>
        <row r="176">
          <cell r="A176">
            <v>11100173</v>
          </cell>
          <cell r="B176">
            <v>10006592</v>
          </cell>
          <cell r="C176" t="str">
            <v>Kitzingen</v>
          </cell>
          <cell r="D176" t="str">
            <v>Riedheim_11</v>
          </cell>
          <cell r="E176">
            <v>793</v>
          </cell>
          <cell r="F176">
            <v>1000</v>
          </cell>
        </row>
        <row r="177">
          <cell r="A177">
            <v>11100174</v>
          </cell>
          <cell r="B177">
            <v>10006593</v>
          </cell>
          <cell r="C177" t="str">
            <v>Kitzingen</v>
          </cell>
          <cell r="D177" t="str">
            <v>Riedheim_12</v>
          </cell>
          <cell r="E177">
            <v>794</v>
          </cell>
          <cell r="F177">
            <v>1000</v>
          </cell>
        </row>
        <row r="178">
          <cell r="A178">
            <v>11100175</v>
          </cell>
          <cell r="B178">
            <v>10006594</v>
          </cell>
          <cell r="C178" t="str">
            <v>Kitzingen</v>
          </cell>
          <cell r="D178" t="str">
            <v>Riedheim_13</v>
          </cell>
          <cell r="E178">
            <v>795</v>
          </cell>
          <cell r="F178">
            <v>1000</v>
          </cell>
        </row>
        <row r="179">
          <cell r="A179">
            <v>11100176</v>
          </cell>
          <cell r="B179">
            <v>10006595</v>
          </cell>
          <cell r="C179" t="str">
            <v>Kitzingen</v>
          </cell>
          <cell r="D179" t="str">
            <v>Riedheim_14</v>
          </cell>
          <cell r="E179">
            <v>796</v>
          </cell>
          <cell r="F179">
            <v>1000</v>
          </cell>
        </row>
        <row r="180">
          <cell r="A180">
            <v>11100177</v>
          </cell>
          <cell r="B180">
            <v>10006596</v>
          </cell>
          <cell r="C180" t="str">
            <v>Kitzingen</v>
          </cell>
          <cell r="D180" t="str">
            <v>Riedheim_15</v>
          </cell>
          <cell r="E180">
            <v>797</v>
          </cell>
          <cell r="F180">
            <v>1000</v>
          </cell>
        </row>
        <row r="181">
          <cell r="A181">
            <v>11100178</v>
          </cell>
          <cell r="B181">
            <v>10006597</v>
          </cell>
          <cell r="C181" t="str">
            <v>Kitzingen</v>
          </cell>
          <cell r="D181" t="str">
            <v>Riedheim_16</v>
          </cell>
          <cell r="E181">
            <v>798</v>
          </cell>
          <cell r="F181">
            <v>1000</v>
          </cell>
        </row>
        <row r="182">
          <cell r="A182">
            <v>11100179</v>
          </cell>
          <cell r="B182">
            <v>10006598</v>
          </cell>
          <cell r="C182" t="str">
            <v>Kitzingen</v>
          </cell>
          <cell r="D182" t="str">
            <v>Riedheim_17</v>
          </cell>
          <cell r="E182">
            <v>799</v>
          </cell>
          <cell r="F182">
            <v>1000</v>
          </cell>
        </row>
        <row r="183">
          <cell r="A183">
            <v>11100180</v>
          </cell>
          <cell r="B183">
            <v>10006599</v>
          </cell>
          <cell r="C183" t="str">
            <v>Kitzingen</v>
          </cell>
          <cell r="D183" t="str">
            <v>Riedheim_18</v>
          </cell>
          <cell r="E183">
            <v>800</v>
          </cell>
          <cell r="F183">
            <v>1000</v>
          </cell>
        </row>
        <row r="184">
          <cell r="A184">
            <v>11100181</v>
          </cell>
          <cell r="B184">
            <v>10006600</v>
          </cell>
          <cell r="C184" t="str">
            <v>Kitzingen</v>
          </cell>
          <cell r="D184" t="str">
            <v>Riedheim_19</v>
          </cell>
          <cell r="E184">
            <v>801</v>
          </cell>
          <cell r="F184">
            <v>1000</v>
          </cell>
        </row>
        <row r="185">
          <cell r="A185">
            <v>11100182</v>
          </cell>
          <cell r="B185">
            <v>10006601</v>
          </cell>
          <cell r="C185" t="str">
            <v>Kitzingen</v>
          </cell>
          <cell r="D185" t="str">
            <v>Riedheim_20</v>
          </cell>
          <cell r="E185">
            <v>802</v>
          </cell>
          <cell r="F185">
            <v>1000</v>
          </cell>
        </row>
        <row r="186">
          <cell r="A186">
            <v>11100183</v>
          </cell>
          <cell r="B186">
            <v>10006602</v>
          </cell>
          <cell r="C186" t="str">
            <v>Kitzingen</v>
          </cell>
          <cell r="D186" t="str">
            <v>Riedheim_21</v>
          </cell>
          <cell r="E186">
            <v>803</v>
          </cell>
          <cell r="F186">
            <v>1000</v>
          </cell>
        </row>
        <row r="187">
          <cell r="A187">
            <v>11100184</v>
          </cell>
          <cell r="B187">
            <v>10006603</v>
          </cell>
          <cell r="C187" t="str">
            <v>Kitzingen</v>
          </cell>
          <cell r="D187" t="str">
            <v>Riedheim_22</v>
          </cell>
          <cell r="E187">
            <v>804</v>
          </cell>
          <cell r="F187">
            <v>1000</v>
          </cell>
        </row>
        <row r="188">
          <cell r="A188">
            <v>11100185</v>
          </cell>
          <cell r="B188">
            <v>10006604</v>
          </cell>
          <cell r="C188" t="str">
            <v>Kitzingen</v>
          </cell>
          <cell r="D188" t="str">
            <v>Riedheim_23</v>
          </cell>
          <cell r="E188">
            <v>805</v>
          </cell>
          <cell r="F188">
            <v>1000</v>
          </cell>
        </row>
        <row r="189">
          <cell r="A189">
            <v>11100186</v>
          </cell>
          <cell r="B189">
            <v>10006605</v>
          </cell>
          <cell r="C189" t="str">
            <v>Kitzingen</v>
          </cell>
          <cell r="D189" t="str">
            <v>Riedheim_24</v>
          </cell>
          <cell r="E189">
            <v>806</v>
          </cell>
          <cell r="F189">
            <v>1000</v>
          </cell>
        </row>
        <row r="190">
          <cell r="A190">
            <v>11100187</v>
          </cell>
          <cell r="B190">
            <v>10006606</v>
          </cell>
          <cell r="C190" t="str">
            <v>Kitzingen</v>
          </cell>
          <cell r="D190" t="str">
            <v>Riedheim_25</v>
          </cell>
          <cell r="E190">
            <v>807</v>
          </cell>
          <cell r="F190">
            <v>1000</v>
          </cell>
        </row>
        <row r="191">
          <cell r="A191">
            <v>11100188</v>
          </cell>
          <cell r="B191">
            <v>10006607</v>
          </cell>
          <cell r="C191" t="str">
            <v>Kitzingen</v>
          </cell>
          <cell r="D191" t="str">
            <v>Riedheim_26</v>
          </cell>
          <cell r="E191">
            <v>808</v>
          </cell>
          <cell r="F191">
            <v>1000</v>
          </cell>
        </row>
        <row r="192">
          <cell r="A192">
            <v>11100189</v>
          </cell>
          <cell r="B192">
            <v>10006608</v>
          </cell>
          <cell r="C192" t="str">
            <v>Kitzingen</v>
          </cell>
          <cell r="D192" t="str">
            <v>Riedheim_27</v>
          </cell>
          <cell r="E192">
            <v>809</v>
          </cell>
          <cell r="F192">
            <v>1000</v>
          </cell>
        </row>
        <row r="193">
          <cell r="A193">
            <v>11100190</v>
          </cell>
          <cell r="B193">
            <v>1988</v>
          </cell>
          <cell r="C193" t="str">
            <v>Kitzingen</v>
          </cell>
          <cell r="D193" t="str">
            <v>Albershofen</v>
          </cell>
          <cell r="E193">
            <v>568</v>
          </cell>
          <cell r="F193">
            <v>1004</v>
          </cell>
        </row>
        <row r="194">
          <cell r="A194">
            <v>11100191</v>
          </cell>
          <cell r="B194">
            <v>1998</v>
          </cell>
          <cell r="C194" t="str">
            <v>Kitzingen</v>
          </cell>
          <cell r="D194" t="str">
            <v>Albershofen</v>
          </cell>
          <cell r="E194">
            <v>568</v>
          </cell>
          <cell r="F194">
            <v>1005</v>
          </cell>
        </row>
        <row r="195">
          <cell r="A195">
            <v>11100192</v>
          </cell>
          <cell r="B195">
            <v>2008</v>
          </cell>
          <cell r="C195" t="str">
            <v>Kitzingen</v>
          </cell>
          <cell r="D195" t="str">
            <v>Albershofen</v>
          </cell>
          <cell r="E195">
            <v>568</v>
          </cell>
          <cell r="F195">
            <v>1006</v>
          </cell>
        </row>
        <row r="196">
          <cell r="A196">
            <v>11100193</v>
          </cell>
          <cell r="B196">
            <v>10002578</v>
          </cell>
          <cell r="C196" t="str">
            <v>Weißenburg i. Bay_1</v>
          </cell>
          <cell r="D196" t="str">
            <v>Oberholz_1</v>
          </cell>
          <cell r="E196">
            <v>417</v>
          </cell>
          <cell r="F196">
            <v>1000</v>
          </cell>
        </row>
        <row r="197">
          <cell r="A197">
            <v>11100194</v>
          </cell>
          <cell r="B197">
            <v>10002589</v>
          </cell>
          <cell r="C197" t="str">
            <v>Haßfurt_3</v>
          </cell>
          <cell r="D197" t="str">
            <v>Hellingen</v>
          </cell>
          <cell r="E197">
            <v>8181</v>
          </cell>
          <cell r="F197">
            <v>1000</v>
          </cell>
        </row>
        <row r="198">
          <cell r="A198">
            <v>11100195</v>
          </cell>
          <cell r="B198">
            <v>10004323</v>
          </cell>
          <cell r="C198" t="str">
            <v>Kitzingen</v>
          </cell>
          <cell r="D198" t="str">
            <v>Abtswind</v>
          </cell>
          <cell r="E198">
            <v>567</v>
          </cell>
          <cell r="F198">
            <v>1076</v>
          </cell>
        </row>
        <row r="199">
          <cell r="A199">
            <v>11100196</v>
          </cell>
          <cell r="B199">
            <v>10005057</v>
          </cell>
          <cell r="C199" t="str">
            <v>Kitzingen</v>
          </cell>
          <cell r="D199" t="str">
            <v>Albershofen</v>
          </cell>
          <cell r="E199">
            <v>568</v>
          </cell>
          <cell r="F199">
            <v>1025</v>
          </cell>
          <cell r="G199" t="str">
            <v>Grundstücksgrundbuch</v>
          </cell>
        </row>
        <row r="200">
          <cell r="A200">
            <v>11100197</v>
          </cell>
          <cell r="B200">
            <v>10002244</v>
          </cell>
          <cell r="C200" t="str">
            <v xml:space="preserve">Günzburg </v>
          </cell>
          <cell r="D200" t="str">
            <v>Riedheim</v>
          </cell>
          <cell r="E200">
            <v>572</v>
          </cell>
          <cell r="F200">
            <v>1124</v>
          </cell>
          <cell r="G200" t="str">
            <v>Grundstücksgrundbuch</v>
          </cell>
        </row>
        <row r="201">
          <cell r="A201">
            <v>11100198</v>
          </cell>
          <cell r="B201">
            <v>10003664</v>
          </cell>
          <cell r="C201" t="str">
            <v>Kitzingen</v>
          </cell>
          <cell r="D201" t="str">
            <v>Abtswind</v>
          </cell>
          <cell r="E201">
            <v>567</v>
          </cell>
          <cell r="F201">
            <v>1011</v>
          </cell>
          <cell r="G201" t="str">
            <v>Grundstücksgrundbuch</v>
          </cell>
        </row>
        <row r="202">
          <cell r="A202">
            <v>11100199</v>
          </cell>
          <cell r="B202">
            <v>10007439</v>
          </cell>
          <cell r="C202" t="str">
            <v>Bamberg</v>
          </cell>
          <cell r="D202" t="str">
            <v>Dörfleins</v>
          </cell>
          <cell r="E202">
            <v>569</v>
          </cell>
          <cell r="F202">
            <v>1211</v>
          </cell>
          <cell r="G202" t="str">
            <v>Grundstücksgrundbuch</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tities"/>
      <sheetName val="Persoenlicheaktvorlage"/>
      <sheetName val="BezPersAktVorlSaf"/>
      <sheetName val="VorgangsAttr"/>
      <sheetName val="Eingang"/>
      <sheetName val="Eingangsstatistik"/>
      <sheetName val="PersonVor"/>
      <sheetName val="NatuerlichePersonVor"/>
      <sheetName val="JuristischePersonVor"/>
      <sheetName val="SEQUENZEN"/>
      <sheetName val="BezGrundbuchblatt"/>
      <sheetName val="Mitteilungsempfaenger"/>
      <sheetName val="AuftragAktualisierungGVP"/>
      <sheetName val="Dokument"/>
      <sheetName val="Vorgang"/>
      <sheetName val="Aktionsgrund"/>
      <sheetName val="Aktivitaet"/>
      <sheetName val="BezAktBenutzerGrp"/>
      <sheetName val="Migrationsauftrag"/>
      <sheetName val="Migrationsauftragselement"/>
      <sheetName val="PersonenAnschrift"/>
      <sheetName val="Sitz"/>
      <sheetName val="Vertreter"/>
      <sheetName val="PersonenBank"/>
      <sheetName val="PersonenTelekommunikation"/>
      <sheetName val="BezPerson"/>
      <sheetName val="BezPersonRollen"/>
      <sheetName val="BezPersonAktionsGrund"/>
      <sheetName val="VorgangsbezogeneAdresse"/>
      <sheetName val="VorgangsbezogeneBank"/>
      <sheetName val="EintragungsgrundlageVor"/>
      <sheetName val="BezAktGrundEintragung"/>
      <sheetName val="BearbeitgegenstVorgang"/>
      <sheetName val="BearbeitgegenReservierung"/>
      <sheetName val="BezAktGrundBearbeitgegnst"/>
      <sheetName val="Visualisierungsstand"/>
      <sheetName val="BezVorZuordnungBenutzer"/>
      <sheetName val="BezMigZuordnungBenutzer"/>
      <sheetName val="BezEingangLandRegBlatt"/>
      <sheetName val="VorgangFuehrendesObjekt"/>
      <sheetName val="Grundpfandrechtsbriefreg"/>
      <sheetName val="AenderungsverfolgungMig"/>
      <sheetName val="AenderungsverfolgungAkt"/>
      <sheetName val="AenderungsverfAktGrund"/>
      <sheetName val="MitteilungEintragung"/>
      <sheetName val="MITTEILUNGEINTRAGUNGBLATT"/>
      <sheetName val="EinzelAktualisierungGVP"/>
      <sheetName val="VersandteDokumente"/>
      <sheetName val="VrgngBerbetgegnst"/>
      <sheetName val="BezGrundBlattGrundpfReg"/>
      <sheetName val="BezEingangVorgang"/>
      <sheetName val="VorAtrLndRegBlat"/>
      <sheetName val="BezPersonJuristPerson"/>
      <sheetName val="Einsichtsperre"/>
      <sheetName val="EngngBrbetgegnst"/>
      <sheetName val="VorgangKosten"/>
      <sheetName val="Kostenansatz"/>
      <sheetName val="Kostenposition"/>
      <sheetName val="MappingKosten"/>
      <sheetName val="BestellungEintrMitteilung"/>
      <sheetName val="Anhang"/>
      <sheetName val="BezGrundBlattBearbgegnst"/>
    </sheetNames>
    <sheetDataSet>
      <sheetData sheetId="0"/>
      <sheetData sheetId="1"/>
      <sheetData sheetId="2"/>
      <sheetData sheetId="3"/>
      <sheetData sheetId="4"/>
      <sheetData sheetId="5"/>
      <sheetData sheetId="6"/>
      <sheetData sheetId="7"/>
      <sheetData sheetId="8"/>
      <sheetData sheetId="9"/>
      <sheetData sheetId="10">
        <row r="4">
          <cell r="A4">
            <v>11100001</v>
          </cell>
        </row>
        <row r="5">
          <cell r="A5">
            <v>11100002</v>
          </cell>
        </row>
        <row r="6">
          <cell r="A6">
            <v>11100003</v>
          </cell>
        </row>
        <row r="7">
          <cell r="A7">
            <v>11100004</v>
          </cell>
        </row>
        <row r="8">
          <cell r="A8">
            <v>11100005</v>
          </cell>
        </row>
        <row r="9">
          <cell r="A9">
            <v>11100007</v>
          </cell>
        </row>
        <row r="10">
          <cell r="A10">
            <v>11100008</v>
          </cell>
        </row>
        <row r="11">
          <cell r="A11">
            <v>11100009</v>
          </cell>
        </row>
        <row r="12">
          <cell r="A12">
            <v>11100010</v>
          </cell>
        </row>
        <row r="13">
          <cell r="A13">
            <v>11100011</v>
          </cell>
        </row>
        <row r="14">
          <cell r="A14">
            <v>11100012</v>
          </cell>
        </row>
        <row r="15">
          <cell r="A15">
            <v>11100013</v>
          </cell>
        </row>
        <row r="16">
          <cell r="A16">
            <v>11100014</v>
          </cell>
        </row>
        <row r="17">
          <cell r="A17">
            <v>11100015</v>
          </cell>
        </row>
        <row r="18">
          <cell r="A18">
            <v>11100016</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tities"/>
      <sheetName val="VorlagenAttr"/>
      <sheetName val="Vorgangsvorlage"/>
      <sheetName val="Aktionsgrundvorlage"/>
      <sheetName val="Aktivitaetsvorlage"/>
      <sheetName val="Persoenlicheaktvorlage"/>
      <sheetName val="Systemanwendungsfall"/>
      <sheetName val="VorgangsAttr"/>
      <sheetName val="Eingang"/>
      <sheetName val="ZuordnungBenutzer"/>
      <sheetName val="NatuerlichePersonVor"/>
      <sheetName val="JuristischePersonVor"/>
      <sheetName val="BezGrundbuchblatt"/>
      <sheetName val="XJustizDateien"/>
      <sheetName val="Eingangskorb"/>
      <sheetName val="SEQUENZEN"/>
      <sheetName val="Mitteilungsempfaenger"/>
      <sheetName val="TaskAssignmentJob"/>
      <sheetName val="MappingParteiKraftAmtes1"/>
      <sheetName val="MappingParteiKraftAmtes2"/>
      <sheetName val="MockSafeBenutzer"/>
      <sheetName val="BezAktVorlDokument"/>
      <sheetName val="BezAktVorlMaskenKonfig"/>
      <sheetName val="MaskeFuerSAF"/>
      <sheetName val="BezAktVorlBenutzGrp"/>
      <sheetName val="BezAktBenutzerGrp"/>
      <sheetName val="BezVorlGrundbuchamt"/>
      <sheetName val="BezVorgVorlRollen"/>
      <sheetName val="BezAktVorlRollen"/>
      <sheetName val="BezAktGrundVorlAktVorl"/>
      <sheetName val="Dokument"/>
      <sheetName val="Vorgang"/>
      <sheetName val="Aktionsgrund"/>
      <sheetName val="Aktivitaet"/>
      <sheetName val="Migrationsauftrag"/>
      <sheetName val="Migrationsauftragselement"/>
      <sheetName val="PersonVor"/>
      <sheetName val="PersonenAnschrift"/>
      <sheetName val="Sitz"/>
      <sheetName val="Vertreter"/>
      <sheetName val="PersonenBank"/>
      <sheetName val="PersonenTelekommunikation"/>
      <sheetName val="BezPerson"/>
      <sheetName val="BezPersonRollen"/>
      <sheetName val="BezPersonAktionsGrund"/>
      <sheetName val="VorgangsbezogeneAdresse"/>
      <sheetName val="VorgangsbezogeneBank"/>
      <sheetName val="EintragungsgrundlageVor"/>
      <sheetName val="BezAktGrundEintragung"/>
      <sheetName val="BearbeitgegenstVorgang"/>
      <sheetName val="BearbeitgegenReservierung"/>
      <sheetName val="BezAktGrundBearbeitgegnst"/>
      <sheetName val="Visualisierungsstand"/>
      <sheetName val="Eingangsnachricht"/>
      <sheetName val="EingangsnachrichtAnhang"/>
      <sheetName val="XJustizMitteilung"/>
      <sheetName val="XJustizAnhang"/>
      <sheetName val="BezVorZuordnungBenutzer"/>
      <sheetName val="BezMigZuordnungBenutzer"/>
      <sheetName val="BezEingangLandRegBlatt"/>
      <sheetName val="VorgangFuehrendesObjekt"/>
      <sheetName val="Grundpfandrechtsbriefreg"/>
      <sheetName val="AenderungsverfolgungMig"/>
      <sheetName val="AenderungsverfolgungAkt"/>
      <sheetName val="AenderungsverfAktGrund"/>
      <sheetName val="AusdruckGrundbuchblatt"/>
      <sheetName val="AusdruckWohnungsblatt"/>
      <sheetName val="MitteilungEintragung"/>
      <sheetName val="MitteilungBearbeitgegenst"/>
      <sheetName val="TaskAssignmentJobEntry"/>
      <sheetName val="VrgngBerbetgegnst"/>
      <sheetName val="BezAktVorlSaf"/>
      <sheetName val="VrgVrlAktGrndVrl"/>
      <sheetName val="BezGrundBlattGrundpfReg"/>
      <sheetName val="VorAtrLndRegBlat"/>
      <sheetName val="EngngBrbetgegnst"/>
      <sheetName val="BezEingangVorgang"/>
      <sheetName val="Einsichtsperre"/>
      <sheetName val="BezPersAktVorlSaf"/>
    </sheetNames>
    <sheetDataSet>
      <sheetData sheetId="0"/>
      <sheetData sheetId="1">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2">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3">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4">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5">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6">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7">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8">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9">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10"/>
      <sheetData sheetId="11">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12">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13"/>
      <sheetData sheetId="14">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15"/>
      <sheetData sheetId="16">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17">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31">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32">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33">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34">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35"/>
      <sheetData sheetId="36">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37"/>
      <sheetData sheetId="38"/>
      <sheetData sheetId="39"/>
      <sheetData sheetId="40"/>
      <sheetData sheetId="41"/>
      <sheetData sheetId="42">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43">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44"/>
      <sheetData sheetId="45"/>
      <sheetData sheetId="46"/>
      <sheetData sheetId="47">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48"/>
      <sheetData sheetId="49">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50">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51"/>
      <sheetData sheetId="52"/>
      <sheetData sheetId="53">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54"/>
      <sheetData sheetId="55">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56"/>
      <sheetData sheetId="57"/>
      <sheetData sheetId="58"/>
      <sheetData sheetId="59"/>
      <sheetData sheetId="60"/>
      <sheetData sheetId="61">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tities"/>
      <sheetName val="Eintragung"/>
      <sheetName val="Eintragungsobjekt"/>
      <sheetName val="Eintragungsobjekt_HIST"/>
      <sheetName val="Grundbuchblatt"/>
      <sheetName val="Grundbuchblatt_HIST"/>
      <sheetName val="Flurstueck"/>
      <sheetName val="Flurstueck_HIST"/>
      <sheetName val="Mehrfachbelastung"/>
      <sheetName val="Mehrfachbelastung_HIST"/>
      <sheetName val="Belastung"/>
      <sheetName val="Belastung_HIST"/>
      <sheetName val="BelastungAbt3"/>
      <sheetName val="BelastungAbt3_HIST"/>
      <sheetName val="Buchungsstelle"/>
      <sheetName val="Buchungsstelle_HIST"/>
      <sheetName val="Grundstueck"/>
      <sheetName val="Grundstueck_HIST"/>
      <sheetName val="WirtschaftsartZuordnung"/>
      <sheetName val="WirtschaftsartZuordnung_HIST"/>
      <sheetName val="BezGrundstueckFlurstueck"/>
      <sheetName val="BezGrundstueckFlurstueck_HIST"/>
      <sheetName val="Eintragungsbeteiligter"/>
      <sheetName val="Eintragungsbeteiligter_HIST"/>
      <sheetName val="Berechtigter"/>
      <sheetName val="Berechtigter_HIST"/>
      <sheetName val="Eigentuemer"/>
      <sheetName val="Eigentuemer_HIST"/>
      <sheetName val="Vollstreckbarkeit"/>
      <sheetName val="Vollstreckbarkeit_HIST"/>
      <sheetName val="Person"/>
      <sheetName val="Person_HIST"/>
      <sheetName val="Gesamthandsgemeinschaft"/>
      <sheetName val="Gesamthandsgemeinschaft_HIST"/>
      <sheetName val="NatuerlichePerson"/>
      <sheetName val="NatuerlichePerson_HIST"/>
      <sheetName val="JuristischePerson"/>
      <sheetName val="JuristischePerson_HIST"/>
      <sheetName val="Eintragungsgrundlage"/>
      <sheetName val="Eintragungsgrundlage_HIST"/>
      <sheetName val="Nebenleistung"/>
      <sheetName val="Nebenleistung_HIST"/>
      <sheetName val="Zins"/>
      <sheetName val="Zins_HIST"/>
      <sheetName val="Erwerbsgrund"/>
      <sheetName val="Erwerbsgrund_HIST"/>
      <sheetName val="BezBelastungEigentuemer"/>
      <sheetName val="BezBelastungEigentuemer_HIST"/>
      <sheetName val="BezBuchstelleEigentuemer"/>
      <sheetName val="BezBuchstelleEigentuemer_HIST"/>
      <sheetName val="BezBuchstelleBelastung"/>
      <sheetName val="BezBuchstelleBelastung_HIST"/>
      <sheetName val="BezEintrObjEintrGrundl"/>
      <sheetName val="BezEintrObjEintrGrundl_HIST"/>
      <sheetName val="BezBuchstelleErwerbsgrd"/>
      <sheetName val="BezBuchstelleErwerbsgrd_HIST"/>
      <sheetName val="BezBeteiligterErwerbsgrd"/>
      <sheetName val="BezBeteiligterErwerbsgrd_HIST"/>
      <sheetName val="BezBeteiligterAbgabegrd"/>
      <sheetName val="Teilflaechenbelastung"/>
      <sheetName val="Teilflaechenbelastung_HIST"/>
      <sheetName val="Rangvorbehalt"/>
      <sheetName val="Rangvorbehalt_HIST"/>
      <sheetName val="Rangvermerk"/>
      <sheetName val="Rangvermerk_HIST"/>
      <sheetName val="BezRangvermerkBuchstelle"/>
      <sheetName val="BezRangvermerkBuchstelle_HIST"/>
      <sheetName val="BezRangvermEigentuemer"/>
      <sheetName val="BezRangvermEigentuemer_HIST"/>
      <sheetName val="BezRangvorbehEigentuemer"/>
      <sheetName val="BezRangvorbehEigentuemer_HIST"/>
      <sheetName val="BezRangvorbehBuchstelle"/>
      <sheetName val="BezRangvorbehBuchstelle_HIST"/>
      <sheetName val="BezBelAbt3Ausschl1179a"/>
      <sheetName val="BezBelAbt3Ausschl1179a_H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4">
          <cell r="A4">
            <v>10000006</v>
          </cell>
        </row>
        <row r="5">
          <cell r="A5">
            <v>10000012</v>
          </cell>
        </row>
        <row r="6">
          <cell r="A6">
            <v>10000015</v>
          </cell>
        </row>
        <row r="7">
          <cell r="A7">
            <v>10000025</v>
          </cell>
        </row>
        <row r="8">
          <cell r="A8">
            <v>10000032</v>
          </cell>
        </row>
        <row r="9">
          <cell r="A9">
            <v>10000033</v>
          </cell>
        </row>
        <row r="10">
          <cell r="A10">
            <v>10000045</v>
          </cell>
        </row>
        <row r="11">
          <cell r="A11">
            <v>10000051</v>
          </cell>
        </row>
        <row r="12">
          <cell r="A12">
            <v>10000054</v>
          </cell>
        </row>
        <row r="13">
          <cell r="A13">
            <v>10000056</v>
          </cell>
        </row>
        <row r="14">
          <cell r="A14">
            <v>10000058</v>
          </cell>
        </row>
        <row r="15">
          <cell r="A15">
            <v>10000060</v>
          </cell>
        </row>
        <row r="16">
          <cell r="A16">
            <v>10000072</v>
          </cell>
        </row>
        <row r="17">
          <cell r="A17">
            <v>10000078</v>
          </cell>
        </row>
        <row r="18">
          <cell r="A18">
            <v>10000081</v>
          </cell>
        </row>
        <row r="19">
          <cell r="A19">
            <v>10000093</v>
          </cell>
        </row>
        <row r="20">
          <cell r="A20">
            <v>10000099</v>
          </cell>
        </row>
        <row r="21">
          <cell r="A21">
            <v>10000102</v>
          </cell>
        </row>
        <row r="22">
          <cell r="A22">
            <v>10000114</v>
          </cell>
        </row>
        <row r="23">
          <cell r="A23">
            <v>10000120</v>
          </cell>
        </row>
        <row r="24">
          <cell r="A24">
            <v>10000123</v>
          </cell>
        </row>
        <row r="25">
          <cell r="A25">
            <v>10000135</v>
          </cell>
        </row>
        <row r="26">
          <cell r="A26">
            <v>10000141</v>
          </cell>
        </row>
        <row r="27">
          <cell r="A27">
            <v>10000144</v>
          </cell>
        </row>
        <row r="28">
          <cell r="A28">
            <v>10000153</v>
          </cell>
        </row>
        <row r="29">
          <cell r="A29">
            <v>10000156</v>
          </cell>
        </row>
        <row r="30">
          <cell r="A30">
            <v>10000168</v>
          </cell>
        </row>
        <row r="31">
          <cell r="A31">
            <v>10000174</v>
          </cell>
        </row>
        <row r="32">
          <cell r="A32">
            <v>10000177</v>
          </cell>
        </row>
        <row r="33">
          <cell r="A33">
            <v>10000188</v>
          </cell>
        </row>
        <row r="34">
          <cell r="A34">
            <v>10000194</v>
          </cell>
        </row>
        <row r="35">
          <cell r="A35">
            <v>10000198</v>
          </cell>
        </row>
        <row r="36">
          <cell r="A36">
            <v>10000202</v>
          </cell>
        </row>
        <row r="37">
          <cell r="A37">
            <v>10000205</v>
          </cell>
        </row>
        <row r="38">
          <cell r="A38">
            <v>10000215</v>
          </cell>
        </row>
        <row r="39">
          <cell r="A39">
            <v>10000218</v>
          </cell>
        </row>
        <row r="40">
          <cell r="A40">
            <v>10000227</v>
          </cell>
        </row>
        <row r="41">
          <cell r="A41">
            <v>10000233</v>
          </cell>
        </row>
        <row r="42">
          <cell r="A42">
            <v>10000239</v>
          </cell>
        </row>
        <row r="43">
          <cell r="A43">
            <v>10000242</v>
          </cell>
        </row>
        <row r="44">
          <cell r="A44">
            <v>10000257</v>
          </cell>
        </row>
        <row r="45">
          <cell r="A45">
            <v>10000260</v>
          </cell>
        </row>
        <row r="46">
          <cell r="A46">
            <v>10000275</v>
          </cell>
        </row>
        <row r="47">
          <cell r="A47">
            <v>10000281</v>
          </cell>
        </row>
        <row r="48">
          <cell r="A48">
            <v>10000285</v>
          </cell>
        </row>
        <row r="49">
          <cell r="A49">
            <v>10000300</v>
          </cell>
        </row>
        <row r="50">
          <cell r="A50">
            <v>10000303</v>
          </cell>
        </row>
        <row r="51">
          <cell r="A51">
            <v>10000329</v>
          </cell>
        </row>
        <row r="52">
          <cell r="A52">
            <v>10000335</v>
          </cell>
        </row>
        <row r="53">
          <cell r="A53">
            <v>10000339</v>
          </cell>
        </row>
        <row r="54">
          <cell r="A54">
            <v>10000343</v>
          </cell>
        </row>
        <row r="55">
          <cell r="A55">
            <v>10000346</v>
          </cell>
        </row>
        <row r="56">
          <cell r="A56">
            <v>10000356</v>
          </cell>
        </row>
        <row r="57">
          <cell r="A57">
            <v>10000359</v>
          </cell>
        </row>
        <row r="58">
          <cell r="A58">
            <v>10000373</v>
          </cell>
        </row>
        <row r="59">
          <cell r="A59">
            <v>10000379</v>
          </cell>
        </row>
        <row r="60">
          <cell r="A60">
            <v>10000383</v>
          </cell>
        </row>
        <row r="61">
          <cell r="A61">
            <v>10000386</v>
          </cell>
        </row>
        <row r="62">
          <cell r="A62">
            <v>10000413</v>
          </cell>
        </row>
        <row r="63">
          <cell r="A63">
            <v>10000416</v>
          </cell>
        </row>
        <row r="64">
          <cell r="A64">
            <v>10000433</v>
          </cell>
        </row>
        <row r="65">
          <cell r="A65">
            <v>10000439</v>
          </cell>
        </row>
        <row r="66">
          <cell r="A66">
            <v>10000442</v>
          </cell>
        </row>
        <row r="67">
          <cell r="A67">
            <v>10000450</v>
          </cell>
        </row>
        <row r="68">
          <cell r="A68">
            <v>10000453</v>
          </cell>
        </row>
        <row r="69">
          <cell r="A69">
            <v>10000460</v>
          </cell>
        </row>
        <row r="70">
          <cell r="A70">
            <v>10000463</v>
          </cell>
        </row>
        <row r="71">
          <cell r="A71">
            <v>10000477</v>
          </cell>
        </row>
        <row r="72">
          <cell r="A72">
            <v>10000483</v>
          </cell>
        </row>
        <row r="73">
          <cell r="A73">
            <v>10000486</v>
          </cell>
        </row>
        <row r="74">
          <cell r="A74">
            <v>10000494</v>
          </cell>
        </row>
        <row r="75">
          <cell r="A75">
            <v>10000497</v>
          </cell>
        </row>
        <row r="76">
          <cell r="A76">
            <v>10000505</v>
          </cell>
        </row>
        <row r="77">
          <cell r="A77">
            <v>10000508</v>
          </cell>
        </row>
        <row r="78">
          <cell r="A78">
            <v>10000525</v>
          </cell>
        </row>
        <row r="79">
          <cell r="A79">
            <v>10000531</v>
          </cell>
        </row>
        <row r="80">
          <cell r="A80">
            <v>10000535</v>
          </cell>
        </row>
        <row r="81">
          <cell r="A81">
            <v>10000539</v>
          </cell>
        </row>
        <row r="82">
          <cell r="A82">
            <v>10000542</v>
          </cell>
        </row>
        <row r="83">
          <cell r="A83">
            <v>10000551</v>
          </cell>
        </row>
        <row r="84">
          <cell r="A84">
            <v>10000554</v>
          </cell>
        </row>
        <row r="85">
          <cell r="A85">
            <v>10000563</v>
          </cell>
        </row>
        <row r="86">
          <cell r="A86">
            <v>10000566</v>
          </cell>
        </row>
        <row r="87">
          <cell r="A87">
            <v>10000587</v>
          </cell>
        </row>
        <row r="88">
          <cell r="A88">
            <v>10000593</v>
          </cell>
        </row>
        <row r="89">
          <cell r="A89">
            <v>10000596</v>
          </cell>
        </row>
        <row r="90">
          <cell r="A90">
            <v>10000604</v>
          </cell>
        </row>
        <row r="91">
          <cell r="A91">
            <v>10000606</v>
          </cell>
        </row>
        <row r="92">
          <cell r="A92">
            <v>10000608</v>
          </cell>
        </row>
        <row r="93">
          <cell r="A93">
            <v>10000611</v>
          </cell>
        </row>
        <row r="94">
          <cell r="A94">
            <v>10000626</v>
          </cell>
        </row>
        <row r="95">
          <cell r="A95">
            <v>10000632</v>
          </cell>
        </row>
        <row r="96">
          <cell r="A96">
            <v>10000635</v>
          </cell>
        </row>
        <row r="97">
          <cell r="A97">
            <v>10000647</v>
          </cell>
        </row>
        <row r="98">
          <cell r="A98">
            <v>10000653</v>
          </cell>
        </row>
        <row r="99">
          <cell r="A99">
            <v>10000656</v>
          </cell>
        </row>
        <row r="100">
          <cell r="A100">
            <v>10000664</v>
          </cell>
        </row>
        <row r="101">
          <cell r="A101">
            <v>10000667</v>
          </cell>
        </row>
        <row r="102">
          <cell r="A102">
            <v>10000681</v>
          </cell>
        </row>
        <row r="103">
          <cell r="A103">
            <v>10000687</v>
          </cell>
        </row>
        <row r="104">
          <cell r="A104">
            <v>10000690</v>
          </cell>
        </row>
        <row r="105">
          <cell r="A105">
            <v>10000698</v>
          </cell>
        </row>
        <row r="106">
          <cell r="A106">
            <v>10000701</v>
          </cell>
        </row>
        <row r="107">
          <cell r="A107">
            <v>10000709</v>
          </cell>
        </row>
        <row r="108">
          <cell r="A108">
            <v>10000712</v>
          </cell>
        </row>
        <row r="109">
          <cell r="A109">
            <v>10000725</v>
          </cell>
        </row>
        <row r="110">
          <cell r="A110">
            <v>10000731</v>
          </cell>
        </row>
        <row r="111">
          <cell r="A111">
            <v>10000735</v>
          </cell>
        </row>
        <row r="112">
          <cell r="A112">
            <v>10000738</v>
          </cell>
        </row>
        <row r="113">
          <cell r="A113">
            <v>10000759</v>
          </cell>
        </row>
        <row r="114">
          <cell r="A114">
            <v>10000762</v>
          </cell>
        </row>
        <row r="115">
          <cell r="A115">
            <v>10000771</v>
          </cell>
        </row>
        <row r="116">
          <cell r="A116">
            <v>10000774</v>
          </cell>
        </row>
        <row r="117">
          <cell r="A117">
            <v>10000786</v>
          </cell>
        </row>
        <row r="118">
          <cell r="A118">
            <v>10000789</v>
          </cell>
        </row>
        <row r="119">
          <cell r="A119">
            <v>10000797</v>
          </cell>
        </row>
        <row r="120">
          <cell r="A120">
            <v>10000800</v>
          </cell>
        </row>
        <row r="121">
          <cell r="A121">
            <v>10000830</v>
          </cell>
        </row>
        <row r="122">
          <cell r="A122">
            <v>10000836</v>
          </cell>
        </row>
        <row r="123">
          <cell r="A123">
            <v>10000840</v>
          </cell>
        </row>
        <row r="124">
          <cell r="A124">
            <v>10000844</v>
          </cell>
        </row>
        <row r="125">
          <cell r="A125">
            <v>10000847</v>
          </cell>
        </row>
        <row r="126">
          <cell r="A126">
            <v>10000857</v>
          </cell>
        </row>
        <row r="127">
          <cell r="A127">
            <v>10000859</v>
          </cell>
        </row>
        <row r="128">
          <cell r="A128">
            <v>10000861</v>
          </cell>
        </row>
        <row r="129">
          <cell r="A129">
            <v>10000864</v>
          </cell>
        </row>
        <row r="130">
          <cell r="A130">
            <v>10000874</v>
          </cell>
        </row>
        <row r="131">
          <cell r="A131">
            <v>10000899</v>
          </cell>
        </row>
        <row r="132">
          <cell r="A132">
            <v>10000905</v>
          </cell>
        </row>
        <row r="133">
          <cell r="A133">
            <v>10000908</v>
          </cell>
        </row>
        <row r="134">
          <cell r="A134">
            <v>10000915</v>
          </cell>
        </row>
        <row r="135">
          <cell r="A135">
            <v>10000918</v>
          </cell>
        </row>
        <row r="136">
          <cell r="A136">
            <v>10000925</v>
          </cell>
        </row>
        <row r="137">
          <cell r="A137">
            <v>10000932</v>
          </cell>
        </row>
        <row r="138">
          <cell r="A138">
            <v>10000938</v>
          </cell>
        </row>
        <row r="139">
          <cell r="A139">
            <v>10000941</v>
          </cell>
        </row>
        <row r="140">
          <cell r="A140">
            <v>10000948</v>
          </cell>
        </row>
        <row r="141">
          <cell r="A141">
            <v>10000951</v>
          </cell>
        </row>
        <row r="142">
          <cell r="A142">
            <v>10000958</v>
          </cell>
        </row>
        <row r="143">
          <cell r="A143">
            <v>10000966</v>
          </cell>
        </row>
        <row r="144">
          <cell r="A144">
            <v>10000972</v>
          </cell>
        </row>
        <row r="145">
          <cell r="A145">
            <v>10000975</v>
          </cell>
        </row>
        <row r="146">
          <cell r="A146">
            <v>10000982</v>
          </cell>
        </row>
        <row r="147">
          <cell r="A147">
            <v>10000985</v>
          </cell>
        </row>
        <row r="148">
          <cell r="A148">
            <v>10000990</v>
          </cell>
        </row>
        <row r="149">
          <cell r="A149">
            <v>10000998</v>
          </cell>
        </row>
        <row r="150">
          <cell r="A150">
            <v>10001004</v>
          </cell>
        </row>
        <row r="151">
          <cell r="A151">
            <v>10001007</v>
          </cell>
        </row>
        <row r="152">
          <cell r="A152">
            <v>10001014</v>
          </cell>
        </row>
        <row r="153">
          <cell r="A153">
            <v>10001017</v>
          </cell>
        </row>
        <row r="154">
          <cell r="A154">
            <v>10001024</v>
          </cell>
        </row>
        <row r="155">
          <cell r="A155">
            <v>10001031</v>
          </cell>
        </row>
        <row r="156">
          <cell r="A156">
            <v>10001037</v>
          </cell>
        </row>
        <row r="157">
          <cell r="A157">
            <v>10001135</v>
          </cell>
        </row>
        <row r="158">
          <cell r="A158">
            <v>10001040</v>
          </cell>
        </row>
        <row r="159">
          <cell r="A159">
            <v>10001047</v>
          </cell>
        </row>
        <row r="160">
          <cell r="A160">
            <v>10000877</v>
          </cell>
        </row>
        <row r="161">
          <cell r="A161">
            <v>10000885</v>
          </cell>
        </row>
        <row r="162">
          <cell r="A162">
            <v>10001162</v>
          </cell>
        </row>
        <row r="163">
          <cell r="A163">
            <v>10001168</v>
          </cell>
        </row>
        <row r="164">
          <cell r="A164">
            <v>10001171</v>
          </cell>
        </row>
        <row r="165">
          <cell r="A165">
            <v>10001187</v>
          </cell>
        </row>
        <row r="166">
          <cell r="A166">
            <v>10001190</v>
          </cell>
        </row>
        <row r="167">
          <cell r="A167">
            <v>10001199</v>
          </cell>
        </row>
        <row r="168">
          <cell r="A168">
            <v>10001212</v>
          </cell>
        </row>
        <row r="169">
          <cell r="A169">
            <v>10001215</v>
          </cell>
        </row>
        <row r="170">
          <cell r="A170">
            <v>10001227</v>
          </cell>
        </row>
        <row r="171">
          <cell r="A171">
            <v>10001251</v>
          </cell>
        </row>
        <row r="172">
          <cell r="A172">
            <v>10001254</v>
          </cell>
        </row>
        <row r="173">
          <cell r="A173">
            <v>10001271</v>
          </cell>
        </row>
        <row r="174">
          <cell r="A174">
            <v>10001277</v>
          </cell>
        </row>
        <row r="175">
          <cell r="A175">
            <v>10001280</v>
          </cell>
        </row>
        <row r="176">
          <cell r="A176">
            <v>10001291</v>
          </cell>
        </row>
        <row r="177">
          <cell r="A177">
            <v>10001304</v>
          </cell>
        </row>
        <row r="178">
          <cell r="A178">
            <v>10001307</v>
          </cell>
        </row>
        <row r="179">
          <cell r="A179">
            <v>10001319</v>
          </cell>
        </row>
        <row r="180">
          <cell r="A180">
            <v>10001325</v>
          </cell>
        </row>
        <row r="181">
          <cell r="A181">
            <v>10001329</v>
          </cell>
        </row>
        <row r="182">
          <cell r="A182">
            <v>10001333</v>
          </cell>
        </row>
        <row r="183">
          <cell r="A183">
            <v>10001336</v>
          </cell>
        </row>
        <row r="184">
          <cell r="A184">
            <v>10001379</v>
          </cell>
        </row>
        <row r="185">
          <cell r="A185">
            <v>10001385</v>
          </cell>
        </row>
        <row r="186">
          <cell r="A186">
            <v>10001388</v>
          </cell>
        </row>
        <row r="187">
          <cell r="A187">
            <v>10001401</v>
          </cell>
        </row>
        <row r="188">
          <cell r="A188">
            <v>10001407</v>
          </cell>
        </row>
        <row r="189">
          <cell r="A189">
            <v>10001411</v>
          </cell>
        </row>
        <row r="190">
          <cell r="A190">
            <v>10001415</v>
          </cell>
        </row>
        <row r="191">
          <cell r="A191">
            <v>10001419</v>
          </cell>
        </row>
        <row r="192">
          <cell r="A192">
            <v>10001422</v>
          </cell>
        </row>
        <row r="193">
          <cell r="A193">
            <v>10001433</v>
          </cell>
        </row>
        <row r="194">
          <cell r="A194">
            <v>10001443</v>
          </cell>
        </row>
        <row r="195">
          <cell r="A195">
            <v>10001453</v>
          </cell>
        </row>
        <row r="196">
          <cell r="A196">
            <v>10001463</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tities"/>
      <sheetName val="VorlagenAttr"/>
      <sheetName val="Vorgangsvorlage"/>
      <sheetName val="Aktionsgrundvorlage"/>
      <sheetName val="Aktivitaetsvorlage"/>
      <sheetName val="Persoenlicheaktvorlage"/>
      <sheetName val="Systemanwendungsfall"/>
      <sheetName val="VorgangsAttr"/>
      <sheetName val="Eingang"/>
      <sheetName val="ZuordnungBenutzer"/>
      <sheetName val="NatuerlichePersonVor"/>
      <sheetName val="JuristischePersonVor"/>
      <sheetName val="BezGrundbuchblatt"/>
      <sheetName val="XJustizDateien"/>
      <sheetName val="Eingangskorb"/>
      <sheetName val="SEQUENZEN"/>
      <sheetName val="Mitteilungsempfaenger"/>
      <sheetName val="TaskAssignmentJob"/>
      <sheetName val="MappingParteiKraftAmtes1"/>
      <sheetName val="MappingParteiKraftAmtes2"/>
      <sheetName val="MockSafeBenutzer"/>
      <sheetName val="BezAktVorlDokument"/>
      <sheetName val="BezAktVorlMaskenKonfig"/>
      <sheetName val="MaskeFuerSAF"/>
      <sheetName val="BezAktVorlBenutzGrp"/>
      <sheetName val="BezAktBenutzerGrp"/>
      <sheetName val="BezVorlGrundbuchamt"/>
      <sheetName val="BezVorgVorlRollen"/>
      <sheetName val="BezAktVorlRollen"/>
      <sheetName val="BezAktGrundVorlAktVorl"/>
      <sheetName val="Dokument"/>
      <sheetName val="Vorgang"/>
      <sheetName val="Aktionsgrund"/>
      <sheetName val="Aktivitaet"/>
      <sheetName val="Migrationsauftrag"/>
      <sheetName val="Migrationsauftragselement"/>
      <sheetName val="PersonVor"/>
      <sheetName val="PersonenAnschrift"/>
      <sheetName val="Sitz"/>
      <sheetName val="Vertreter"/>
      <sheetName val="PersonenBank"/>
      <sheetName val="PersonenTelekommunikation"/>
      <sheetName val="BezPerson"/>
      <sheetName val="BezPersonRollen"/>
      <sheetName val="BezPersonAktionsGrund"/>
      <sheetName val="VorgangsbezogeneAdresse"/>
      <sheetName val="VorgangsbezogeneBank"/>
      <sheetName val="EintragungsgrundlageVor"/>
      <sheetName val="BezAktGrundEintragung"/>
      <sheetName val="BearbeitgegenstVorgang"/>
      <sheetName val="BearbeitgegenReservierung"/>
      <sheetName val="BezAktGrundBearbeitgegnst"/>
      <sheetName val="Visualisierungsstand"/>
      <sheetName val="Eingangsnachricht"/>
      <sheetName val="EingangsnachrichtAnhang"/>
      <sheetName val="XJustizMitteilung"/>
      <sheetName val="XJustizAnhang"/>
      <sheetName val="BezVorZuordnungBenutzer"/>
      <sheetName val="BezMigZuordnungBenutzer"/>
      <sheetName val="BezEingangLandRegBlatt"/>
      <sheetName val="VorgangFuehrendesObjekt"/>
      <sheetName val="Grundpfandrechtsbriefreg"/>
      <sheetName val="AenderungsverfolgungMig"/>
      <sheetName val="AenderungsverfolgungAkt"/>
      <sheetName val="AenderungsverfAktGrund"/>
      <sheetName val="AusdruckGrundbuchblatt"/>
      <sheetName val="AusdruckWohnungsblatt"/>
      <sheetName val="MitteilungEintragung"/>
      <sheetName val="MitteilungBearbeitgegenst"/>
      <sheetName val="TaskAssignmentJobEntry"/>
      <sheetName val="VrgngBerbetgegnst"/>
      <sheetName val="BezAktVorlSaf"/>
      <sheetName val="VrgVrlAktGrndVrl"/>
      <sheetName val="BezGrundBlattGrundpfReg"/>
      <sheetName val="VorAtrLndRegBlat"/>
      <sheetName val="EngngBrbetgegnst"/>
      <sheetName val="BezEingangVorgang"/>
      <sheetName val="Einsichtsperre"/>
      <sheetName val="BezPersAktVorlSa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sheetData>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4.xml.rels><?xml version="1.0" encoding="UTF-8" standalone="no"?><Relationships xmlns="http://schemas.openxmlformats.org/package/2006/relationships"><Relationship Id="rId1" Target="mailto:info@test.de" TargetMode="External" Type="http://schemas.openxmlformats.org/officeDocument/2006/relationships/hyperlink"/><Relationship Id="rId10" Target="http://www.test.test/" TargetMode="External" Type="http://schemas.openxmlformats.org/officeDocument/2006/relationships/hyperlink"/><Relationship Id="rId100" Target="mailto:info2@test.de" TargetMode="External" Type="http://schemas.openxmlformats.org/officeDocument/2006/relationships/hyperlink"/><Relationship Id="rId101" Target="http://www.test.test/" TargetMode="External" Type="http://schemas.openxmlformats.org/officeDocument/2006/relationships/hyperlink"/><Relationship Id="rId102" Target="mailto:info3@test.de" TargetMode="External" Type="http://schemas.openxmlformats.org/officeDocument/2006/relationships/hyperlink"/><Relationship Id="rId103" Target="http://www.test.test/" TargetMode="External" Type="http://schemas.openxmlformats.org/officeDocument/2006/relationships/hyperlink"/><Relationship Id="rId104" Target="mailto:info4@test.de" TargetMode="External" Type="http://schemas.openxmlformats.org/officeDocument/2006/relationships/hyperlink"/><Relationship Id="rId105" Target="http://www.test.test/" TargetMode="External" Type="http://schemas.openxmlformats.org/officeDocument/2006/relationships/hyperlink"/><Relationship Id="rId106" Target="mailto:info6@test.de" TargetMode="External" Type="http://schemas.openxmlformats.org/officeDocument/2006/relationships/hyperlink"/><Relationship Id="rId107" Target="http://www.test.test/" TargetMode="External" Type="http://schemas.openxmlformats.org/officeDocument/2006/relationships/hyperlink"/><Relationship Id="rId108" Target="mailto:info5@test.de" TargetMode="External" Type="http://schemas.openxmlformats.org/officeDocument/2006/relationships/hyperlink"/><Relationship Id="rId109" Target="http://www.test.test/" TargetMode="External" Type="http://schemas.openxmlformats.org/officeDocument/2006/relationships/hyperlink"/><Relationship Id="rId11" Target="mailto:info4@test.de" TargetMode="External" Type="http://schemas.openxmlformats.org/officeDocument/2006/relationships/hyperlink"/><Relationship Id="rId110" Target="mailto:info10@test.de" TargetMode="External" Type="http://schemas.openxmlformats.org/officeDocument/2006/relationships/hyperlink"/><Relationship Id="rId111" Target="http://www.test.test/" TargetMode="External" Type="http://schemas.openxmlformats.org/officeDocument/2006/relationships/hyperlink"/><Relationship Id="rId112" Target="mailto:info5@test.de" TargetMode="External" Type="http://schemas.openxmlformats.org/officeDocument/2006/relationships/hyperlink"/><Relationship Id="rId113" Target="http://www.test.test/" TargetMode="External" Type="http://schemas.openxmlformats.org/officeDocument/2006/relationships/hyperlink"/><Relationship Id="rId114" Target="mailto:info10@test.de" TargetMode="External" Type="http://schemas.openxmlformats.org/officeDocument/2006/relationships/hyperlink"/><Relationship Id="rId115" Target="http://www.test.test/" TargetMode="External" Type="http://schemas.openxmlformats.org/officeDocument/2006/relationships/hyperlink"/><Relationship Id="rId116" Target="mailto:m&#246;ller.eva01@google.de" TargetMode="External" Type="http://schemas.openxmlformats.org/officeDocument/2006/relationships/hyperlink"/><Relationship Id="rId117" Target="mailto:atos@ejuni.de" TargetMode="External" Type="http://schemas.openxmlformats.org/officeDocument/2006/relationships/hyperlink"/><Relationship Id="rId12" Target="http://www.test.test/" TargetMode="External" Type="http://schemas.openxmlformats.org/officeDocument/2006/relationships/hyperlink"/><Relationship Id="rId13" Target="mailto:info6@test.de" TargetMode="External" Type="http://schemas.openxmlformats.org/officeDocument/2006/relationships/hyperlink"/><Relationship Id="rId14" Target="http://www.test.test/" TargetMode="External" Type="http://schemas.openxmlformats.org/officeDocument/2006/relationships/hyperlink"/><Relationship Id="rId15" Target="mailto:info5@test.de" TargetMode="External" Type="http://schemas.openxmlformats.org/officeDocument/2006/relationships/hyperlink"/><Relationship Id="rId16" Target="http://www.test.test/" TargetMode="External" Type="http://schemas.openxmlformats.org/officeDocument/2006/relationships/hyperlink"/><Relationship Id="rId17" Target="mailto:info10@test.de" TargetMode="External" Type="http://schemas.openxmlformats.org/officeDocument/2006/relationships/hyperlink"/><Relationship Id="rId18" Target="http://www.test.test/" TargetMode="External" Type="http://schemas.openxmlformats.org/officeDocument/2006/relationships/hyperlink"/><Relationship Id="rId19" Target="mailto:info7@test.de" TargetMode="External" Type="http://schemas.openxmlformats.org/officeDocument/2006/relationships/hyperlink"/><Relationship Id="rId2" Target="http://www.test.test/" TargetMode="External" Type="http://schemas.openxmlformats.org/officeDocument/2006/relationships/hyperlink"/><Relationship Id="rId20" Target="http://www.test.test/" TargetMode="External" Type="http://schemas.openxmlformats.org/officeDocument/2006/relationships/hyperlink"/><Relationship Id="rId21" Target="mailto:info9@test.de" TargetMode="External" Type="http://schemas.openxmlformats.org/officeDocument/2006/relationships/hyperlink"/><Relationship Id="rId22" Target="http://www.test.test/" TargetMode="External" Type="http://schemas.openxmlformats.org/officeDocument/2006/relationships/hyperlink"/><Relationship Id="rId23" Target="mailto:info8@test.de" TargetMode="External" Type="http://schemas.openxmlformats.org/officeDocument/2006/relationships/hyperlink"/><Relationship Id="rId24" Target="http://www.test.test/" TargetMode="External" Type="http://schemas.openxmlformats.org/officeDocument/2006/relationships/hyperlink"/><Relationship Id="rId25" Target="mailto:info@test.de" TargetMode="External" Type="http://schemas.openxmlformats.org/officeDocument/2006/relationships/hyperlink"/><Relationship Id="rId26" Target="http://www.test.test/" TargetMode="External" Type="http://schemas.openxmlformats.org/officeDocument/2006/relationships/hyperlink"/><Relationship Id="rId27" Target="mailto:info@test.de" TargetMode="External" Type="http://schemas.openxmlformats.org/officeDocument/2006/relationships/hyperlink"/><Relationship Id="rId28" Target="http://www.test.test/" TargetMode="External" Type="http://schemas.openxmlformats.org/officeDocument/2006/relationships/hyperlink"/><Relationship Id="rId29" Target="mailto:info1@test.de" TargetMode="External" Type="http://schemas.openxmlformats.org/officeDocument/2006/relationships/hyperlink"/><Relationship Id="rId3" Target="mailto:info@test.de" TargetMode="External" Type="http://schemas.openxmlformats.org/officeDocument/2006/relationships/hyperlink"/><Relationship Id="rId30" Target="http://www.test.test/" TargetMode="External" Type="http://schemas.openxmlformats.org/officeDocument/2006/relationships/hyperlink"/><Relationship Id="rId31" Target="mailto:info2@test.de" TargetMode="External" Type="http://schemas.openxmlformats.org/officeDocument/2006/relationships/hyperlink"/><Relationship Id="rId32" Target="mailto:info@test.de" TargetMode="External" Type="http://schemas.openxmlformats.org/officeDocument/2006/relationships/hyperlink"/><Relationship Id="rId33" Target="http://www.test.test/" TargetMode="External" Type="http://schemas.openxmlformats.org/officeDocument/2006/relationships/hyperlink"/><Relationship Id="rId34" Target="mailto:info@test.de" TargetMode="External" Type="http://schemas.openxmlformats.org/officeDocument/2006/relationships/hyperlink"/><Relationship Id="rId35" Target="http://www.test.test/" TargetMode="External" Type="http://schemas.openxmlformats.org/officeDocument/2006/relationships/hyperlink"/><Relationship Id="rId36" Target="mailto:info1@test.de" TargetMode="External" Type="http://schemas.openxmlformats.org/officeDocument/2006/relationships/hyperlink"/><Relationship Id="rId37" Target="http://www.test.test/" TargetMode="External" Type="http://schemas.openxmlformats.org/officeDocument/2006/relationships/hyperlink"/><Relationship Id="rId38" Target="mailto:info2@test.de" TargetMode="External" Type="http://schemas.openxmlformats.org/officeDocument/2006/relationships/hyperlink"/><Relationship Id="rId39" Target="http://www.test.test/" TargetMode="External" Type="http://schemas.openxmlformats.org/officeDocument/2006/relationships/hyperlink"/><Relationship Id="rId4" Target="http://www.test.test/" TargetMode="External" Type="http://schemas.openxmlformats.org/officeDocument/2006/relationships/hyperlink"/><Relationship Id="rId40" Target="mailto:info3@test.de" TargetMode="External" Type="http://schemas.openxmlformats.org/officeDocument/2006/relationships/hyperlink"/><Relationship Id="rId41" Target="http://www.test.test/" TargetMode="External" Type="http://schemas.openxmlformats.org/officeDocument/2006/relationships/hyperlink"/><Relationship Id="rId42" Target="mailto:info4@test.de" TargetMode="External" Type="http://schemas.openxmlformats.org/officeDocument/2006/relationships/hyperlink"/><Relationship Id="rId43" Target="http://www.test.test/" TargetMode="External" Type="http://schemas.openxmlformats.org/officeDocument/2006/relationships/hyperlink"/><Relationship Id="rId44" Target="mailto:info6@test.de" TargetMode="External" Type="http://schemas.openxmlformats.org/officeDocument/2006/relationships/hyperlink"/><Relationship Id="rId45" Target="http://www.test.test/" TargetMode="External" Type="http://schemas.openxmlformats.org/officeDocument/2006/relationships/hyperlink"/><Relationship Id="rId46" Target="mailto:info5@test.de" TargetMode="External" Type="http://schemas.openxmlformats.org/officeDocument/2006/relationships/hyperlink"/><Relationship Id="rId47" Target="http://www.test.test/" TargetMode="External" Type="http://schemas.openxmlformats.org/officeDocument/2006/relationships/hyperlink"/><Relationship Id="rId48" Target="mailto:info10@test.de" TargetMode="External" Type="http://schemas.openxmlformats.org/officeDocument/2006/relationships/hyperlink"/><Relationship Id="rId49" Target="http://www.test.test/" TargetMode="External" Type="http://schemas.openxmlformats.org/officeDocument/2006/relationships/hyperlink"/><Relationship Id="rId5" Target="mailto:info1@test.de" TargetMode="External" Type="http://schemas.openxmlformats.org/officeDocument/2006/relationships/hyperlink"/><Relationship Id="rId50" Target="mailto:info7@test.de" TargetMode="External" Type="http://schemas.openxmlformats.org/officeDocument/2006/relationships/hyperlink"/><Relationship Id="rId51" Target="http://www.test.test/" TargetMode="External" Type="http://schemas.openxmlformats.org/officeDocument/2006/relationships/hyperlink"/><Relationship Id="rId52" Target="mailto:info9@test.de" TargetMode="External" Type="http://schemas.openxmlformats.org/officeDocument/2006/relationships/hyperlink"/><Relationship Id="rId53" Target="http://www.test.test/" TargetMode="External" Type="http://schemas.openxmlformats.org/officeDocument/2006/relationships/hyperlink"/><Relationship Id="rId54" Target="mailto:info8@test.de" TargetMode="External" Type="http://schemas.openxmlformats.org/officeDocument/2006/relationships/hyperlink"/><Relationship Id="rId55" Target="http://www.test.test/" TargetMode="External" Type="http://schemas.openxmlformats.org/officeDocument/2006/relationships/hyperlink"/><Relationship Id="rId56" Target="mailto:info@test.de" TargetMode="External" Type="http://schemas.openxmlformats.org/officeDocument/2006/relationships/hyperlink"/><Relationship Id="rId57" Target="http://www.test.test/" TargetMode="External" Type="http://schemas.openxmlformats.org/officeDocument/2006/relationships/hyperlink"/><Relationship Id="rId58" Target="mailto:info@test.de" TargetMode="External" Type="http://schemas.openxmlformats.org/officeDocument/2006/relationships/hyperlink"/><Relationship Id="rId59" Target="http://www.test.test/" TargetMode="External" Type="http://schemas.openxmlformats.org/officeDocument/2006/relationships/hyperlink"/><Relationship Id="rId6" Target="http://www.test.test/" TargetMode="External" Type="http://schemas.openxmlformats.org/officeDocument/2006/relationships/hyperlink"/><Relationship Id="rId60" Target="mailto:info1@test.de" TargetMode="External" Type="http://schemas.openxmlformats.org/officeDocument/2006/relationships/hyperlink"/><Relationship Id="rId61" Target="http://www.test.test/" TargetMode="External" Type="http://schemas.openxmlformats.org/officeDocument/2006/relationships/hyperlink"/><Relationship Id="rId62" Target="mailto:info2@test.de" TargetMode="External" Type="http://schemas.openxmlformats.org/officeDocument/2006/relationships/hyperlink"/><Relationship Id="rId63" Target="mailto:info@test.de" TargetMode="External" Type="http://schemas.openxmlformats.org/officeDocument/2006/relationships/hyperlink"/><Relationship Id="rId64" Target="http://www.test.test/" TargetMode="External" Type="http://schemas.openxmlformats.org/officeDocument/2006/relationships/hyperlink"/><Relationship Id="rId65" Target="mailto:info@test.de" TargetMode="External" Type="http://schemas.openxmlformats.org/officeDocument/2006/relationships/hyperlink"/><Relationship Id="rId66" Target="http://www.test.test/" TargetMode="External" Type="http://schemas.openxmlformats.org/officeDocument/2006/relationships/hyperlink"/><Relationship Id="rId67" Target="mailto:info1@test.de" TargetMode="External" Type="http://schemas.openxmlformats.org/officeDocument/2006/relationships/hyperlink"/><Relationship Id="rId68" Target="http://www.test.test/" TargetMode="External" Type="http://schemas.openxmlformats.org/officeDocument/2006/relationships/hyperlink"/><Relationship Id="rId69" Target="mailto:info2@test.de" TargetMode="External" Type="http://schemas.openxmlformats.org/officeDocument/2006/relationships/hyperlink"/><Relationship Id="rId7" Target="mailto:info2@test.de" TargetMode="External" Type="http://schemas.openxmlformats.org/officeDocument/2006/relationships/hyperlink"/><Relationship Id="rId70" Target="http://www.test.test/" TargetMode="External" Type="http://schemas.openxmlformats.org/officeDocument/2006/relationships/hyperlink"/><Relationship Id="rId71" Target="mailto:info3@test.de" TargetMode="External" Type="http://schemas.openxmlformats.org/officeDocument/2006/relationships/hyperlink"/><Relationship Id="rId72" Target="http://www.test.test/" TargetMode="External" Type="http://schemas.openxmlformats.org/officeDocument/2006/relationships/hyperlink"/><Relationship Id="rId73" Target="mailto:info4@test.de" TargetMode="External" Type="http://schemas.openxmlformats.org/officeDocument/2006/relationships/hyperlink"/><Relationship Id="rId74" Target="http://www.test.test/" TargetMode="External" Type="http://schemas.openxmlformats.org/officeDocument/2006/relationships/hyperlink"/><Relationship Id="rId75" Target="mailto:info6@test.de" TargetMode="External" Type="http://schemas.openxmlformats.org/officeDocument/2006/relationships/hyperlink"/><Relationship Id="rId76" Target="http://www.test.test/" TargetMode="External" Type="http://schemas.openxmlformats.org/officeDocument/2006/relationships/hyperlink"/><Relationship Id="rId77" Target="mailto:info5@test.de" TargetMode="External" Type="http://schemas.openxmlformats.org/officeDocument/2006/relationships/hyperlink"/><Relationship Id="rId78" Target="http://www.test.test/" TargetMode="External" Type="http://schemas.openxmlformats.org/officeDocument/2006/relationships/hyperlink"/><Relationship Id="rId79" Target="mailto:info10@test.de" TargetMode="External" Type="http://schemas.openxmlformats.org/officeDocument/2006/relationships/hyperlink"/><Relationship Id="rId8" Target="http://www.test.test/" TargetMode="External" Type="http://schemas.openxmlformats.org/officeDocument/2006/relationships/hyperlink"/><Relationship Id="rId80" Target="http://www.test.test/" TargetMode="External" Type="http://schemas.openxmlformats.org/officeDocument/2006/relationships/hyperlink"/><Relationship Id="rId81" Target="mailto:info7@test.de" TargetMode="External" Type="http://schemas.openxmlformats.org/officeDocument/2006/relationships/hyperlink"/><Relationship Id="rId82" Target="http://www.test.test/" TargetMode="External" Type="http://schemas.openxmlformats.org/officeDocument/2006/relationships/hyperlink"/><Relationship Id="rId83" Target="mailto:info9@test.de" TargetMode="External" Type="http://schemas.openxmlformats.org/officeDocument/2006/relationships/hyperlink"/><Relationship Id="rId84" Target="http://www.test.test/" TargetMode="External" Type="http://schemas.openxmlformats.org/officeDocument/2006/relationships/hyperlink"/><Relationship Id="rId85" Target="mailto:info8@test.de" TargetMode="External" Type="http://schemas.openxmlformats.org/officeDocument/2006/relationships/hyperlink"/><Relationship Id="rId86" Target="http://www.test.test/" TargetMode="External" Type="http://schemas.openxmlformats.org/officeDocument/2006/relationships/hyperlink"/><Relationship Id="rId87" Target="mailto:info@test.de" TargetMode="External" Type="http://schemas.openxmlformats.org/officeDocument/2006/relationships/hyperlink"/><Relationship Id="rId88" Target="http://www.test.test/" TargetMode="External" Type="http://schemas.openxmlformats.org/officeDocument/2006/relationships/hyperlink"/><Relationship Id="rId89" Target="mailto:info@test.de" TargetMode="External" Type="http://schemas.openxmlformats.org/officeDocument/2006/relationships/hyperlink"/><Relationship Id="rId9" Target="mailto:info3@test.de" TargetMode="External" Type="http://schemas.openxmlformats.org/officeDocument/2006/relationships/hyperlink"/><Relationship Id="rId90" Target="http://www.test.test/" TargetMode="External" Type="http://schemas.openxmlformats.org/officeDocument/2006/relationships/hyperlink"/><Relationship Id="rId91" Target="mailto:info1@test.de" TargetMode="External" Type="http://schemas.openxmlformats.org/officeDocument/2006/relationships/hyperlink"/><Relationship Id="rId92" Target="http://www.test.test/" TargetMode="External" Type="http://schemas.openxmlformats.org/officeDocument/2006/relationships/hyperlink"/><Relationship Id="rId93" Target="mailto:info2@test.de" TargetMode="External" Type="http://schemas.openxmlformats.org/officeDocument/2006/relationships/hyperlink"/><Relationship Id="rId94" Target="mailto:info@test.de" TargetMode="External" Type="http://schemas.openxmlformats.org/officeDocument/2006/relationships/hyperlink"/><Relationship Id="rId95" Target="http://www.test.test/" TargetMode="External" Type="http://schemas.openxmlformats.org/officeDocument/2006/relationships/hyperlink"/><Relationship Id="rId96" Target="mailto:info@test.de" TargetMode="External" Type="http://schemas.openxmlformats.org/officeDocument/2006/relationships/hyperlink"/><Relationship Id="rId97" Target="http://www.test.test/" TargetMode="External" Type="http://schemas.openxmlformats.org/officeDocument/2006/relationships/hyperlink"/><Relationship Id="rId98" Target="mailto:info1@test.de" TargetMode="External" Type="http://schemas.openxmlformats.org/officeDocument/2006/relationships/hyperlink"/><Relationship Id="rId99" Target="http://www.test.test/"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1"/>
  <sheetViews>
    <sheetView workbookViewId="0">
      <selection activeCell="A5" sqref="A5:XFD5"/>
    </sheetView>
  </sheetViews>
  <sheetFormatPr defaultRowHeight="15" customHeight="1"/>
  <cols>
    <col min="2" max="2" width="32" bestFit="1" customWidth="1"/>
    <col min="3" max="3" width="12.5703125" bestFit="1" customWidth="1"/>
    <col min="4" max="4" width="11.85546875" bestFit="1" customWidth="1"/>
  </cols>
  <sheetData>
    <row r="1" spans="1:6" ht="15" customHeight="1">
      <c r="A1" s="1" t="s">
        <v>0</v>
      </c>
      <c r="B1" s="1" t="s">
        <v>1</v>
      </c>
      <c r="C1" s="1" t="s">
        <v>1</v>
      </c>
      <c r="D1" s="1" t="s">
        <v>2</v>
      </c>
      <c r="E1" s="2">
        <v>1000</v>
      </c>
      <c r="F1" s="2"/>
    </row>
    <row r="2" spans="1:6" ht="15" customHeight="1">
      <c r="A2" s="1" t="s">
        <v>0</v>
      </c>
      <c r="B2" s="1" t="s">
        <v>3</v>
      </c>
      <c r="C2" s="1" t="s">
        <v>1</v>
      </c>
      <c r="D2" s="1" t="s">
        <v>4</v>
      </c>
      <c r="E2" s="2"/>
      <c r="F2" s="2"/>
    </row>
    <row r="3" spans="1:6" ht="15" customHeight="1">
      <c r="A3" s="2" t="s">
        <v>1</v>
      </c>
      <c r="B3" s="2"/>
      <c r="C3" s="2"/>
      <c r="D3" s="2"/>
      <c r="E3" s="2"/>
      <c r="F3" s="2"/>
    </row>
    <row r="4" spans="1:6" ht="15" customHeight="1">
      <c r="A4" s="1" t="s">
        <v>5</v>
      </c>
      <c r="B4" s="1" t="s">
        <v>6</v>
      </c>
      <c r="C4" s="1" t="s">
        <v>7</v>
      </c>
      <c r="D4" s="1" t="s">
        <v>8</v>
      </c>
      <c r="E4" s="1" t="s">
        <v>9</v>
      </c>
      <c r="F4" s="1" t="s">
        <v>10</v>
      </c>
    </row>
    <row r="5" spans="1:6" ht="15" customHeight="1">
      <c r="A5" s="2" t="s">
        <v>11</v>
      </c>
      <c r="B5" s="2" t="s">
        <v>12</v>
      </c>
      <c r="C5" s="2"/>
      <c r="D5" s="2" t="s">
        <v>13</v>
      </c>
      <c r="E5" s="2">
        <v>10790001</v>
      </c>
      <c r="F5" s="2">
        <v>10790019</v>
      </c>
    </row>
    <row r="6" spans="1:6" ht="15" customHeight="1">
      <c r="A6" s="2" t="s">
        <v>14</v>
      </c>
      <c r="B6" s="2" t="s">
        <v>15</v>
      </c>
      <c r="C6" s="2" t="s">
        <v>16</v>
      </c>
      <c r="D6" s="2" t="s">
        <v>13</v>
      </c>
      <c r="E6" s="2">
        <v>10690001</v>
      </c>
      <c r="F6" s="2">
        <v>10690015</v>
      </c>
    </row>
    <row r="7" spans="1:6" ht="15" customHeight="1">
      <c r="A7" s="2" t="s">
        <v>11</v>
      </c>
      <c r="B7" s="2" t="s">
        <v>17</v>
      </c>
      <c r="C7" s="2" t="s">
        <v>16</v>
      </c>
      <c r="D7" s="2" t="s">
        <v>13</v>
      </c>
      <c r="E7" s="2">
        <v>10800001</v>
      </c>
      <c r="F7" s="2">
        <v>10821213</v>
      </c>
    </row>
    <row r="8" spans="1:6" ht="15" customHeight="1">
      <c r="A8" s="2" t="s">
        <v>11</v>
      </c>
      <c r="B8" s="2" t="s">
        <v>18</v>
      </c>
      <c r="C8" s="2" t="s">
        <v>16</v>
      </c>
      <c r="D8" s="2" t="s">
        <v>13</v>
      </c>
      <c r="E8" s="2">
        <v>10840001</v>
      </c>
      <c r="F8" s="2">
        <v>10841351</v>
      </c>
    </row>
    <row r="9" spans="1:6" ht="15" customHeight="1">
      <c r="A9" s="2" t="s">
        <v>11</v>
      </c>
      <c r="B9" s="2" t="s">
        <v>19</v>
      </c>
      <c r="C9" s="2" t="s">
        <v>16</v>
      </c>
      <c r="D9" s="2" t="s">
        <v>13</v>
      </c>
      <c r="E9" s="2">
        <v>10850001</v>
      </c>
      <c r="F9" s="2">
        <v>10851162</v>
      </c>
    </row>
    <row r="10" spans="1:6" ht="15" customHeight="1">
      <c r="A10" s="2" t="s">
        <v>11</v>
      </c>
      <c r="B10" s="2" t="s">
        <v>20</v>
      </c>
      <c r="C10" s="2" t="s">
        <v>17</v>
      </c>
      <c r="D10" s="2" t="s">
        <v>13</v>
      </c>
      <c r="E10" s="2">
        <v>10800001</v>
      </c>
      <c r="F10" s="2">
        <v>10801481</v>
      </c>
    </row>
    <row r="11" spans="1:6" ht="15" customHeight="1">
      <c r="A11" s="2" t="s">
        <v>11</v>
      </c>
      <c r="B11" s="2" t="s">
        <v>21</v>
      </c>
      <c r="C11" s="2" t="s">
        <v>17</v>
      </c>
      <c r="D11" s="2" t="s">
        <v>13</v>
      </c>
      <c r="E11" s="2">
        <v>10810001</v>
      </c>
      <c r="F11" s="2">
        <v>10811512</v>
      </c>
    </row>
    <row r="12" spans="1:6" ht="15" customHeight="1">
      <c r="A12" s="2" t="s">
        <v>11</v>
      </c>
      <c r="B12" s="2" t="s">
        <v>22</v>
      </c>
      <c r="C12" s="2" t="s">
        <v>17</v>
      </c>
      <c r="D12" s="2" t="s">
        <v>13</v>
      </c>
      <c r="E12" s="2">
        <v>10820001</v>
      </c>
      <c r="F12" s="2">
        <v>10821213</v>
      </c>
    </row>
    <row r="13" spans="1:6" ht="15" customHeight="1">
      <c r="A13" s="2" t="s">
        <v>11</v>
      </c>
      <c r="B13" s="2" t="s">
        <v>23</v>
      </c>
      <c r="C13" s="2" t="s">
        <v>16</v>
      </c>
      <c r="D13" s="2" t="s">
        <v>13</v>
      </c>
      <c r="E13" s="2">
        <v>10860001</v>
      </c>
      <c r="F13" s="2">
        <v>10860430</v>
      </c>
    </row>
    <row r="14" spans="1:6" ht="15" customHeight="1">
      <c r="A14" s="2" t="s">
        <v>11</v>
      </c>
      <c r="B14" s="2" t="s">
        <v>24</v>
      </c>
      <c r="C14" s="2" t="s">
        <v>16</v>
      </c>
      <c r="D14" s="2" t="s">
        <v>13</v>
      </c>
      <c r="E14" s="2">
        <v>10880001</v>
      </c>
      <c r="F14" s="2">
        <v>10880545</v>
      </c>
    </row>
    <row r="15" spans="1:6" ht="15" customHeight="1">
      <c r="A15" s="2" t="s">
        <v>11</v>
      </c>
      <c r="B15" s="2" t="s">
        <v>25</v>
      </c>
      <c r="C15" s="2" t="s">
        <v>16</v>
      </c>
      <c r="D15" s="2" t="s">
        <v>13</v>
      </c>
      <c r="E15" s="2">
        <v>953</v>
      </c>
      <c r="F15" s="2">
        <v>50001481</v>
      </c>
    </row>
    <row r="16" spans="1:6" ht="15" customHeight="1">
      <c r="A16" s="2" t="s">
        <v>11</v>
      </c>
      <c r="B16" s="2" t="s">
        <v>26</v>
      </c>
      <c r="C16" s="2" t="s">
        <v>25</v>
      </c>
      <c r="D16" s="2" t="s">
        <v>13</v>
      </c>
      <c r="E16" s="2">
        <v>953</v>
      </c>
      <c r="F16" s="2">
        <v>30001024</v>
      </c>
    </row>
    <row r="17" spans="1:6" ht="15" customHeight="1">
      <c r="A17" s="2" t="s">
        <v>11</v>
      </c>
      <c r="B17" s="2" t="s">
        <v>27</v>
      </c>
      <c r="C17" s="2" t="s">
        <v>25</v>
      </c>
      <c r="D17" s="2" t="s">
        <v>13</v>
      </c>
      <c r="E17" s="2">
        <v>10950001</v>
      </c>
      <c r="F17" s="2">
        <v>50001481</v>
      </c>
    </row>
    <row r="18" spans="1:6" ht="15" customHeight="1">
      <c r="A18" s="2" t="s">
        <v>11</v>
      </c>
      <c r="B18" s="2" t="s">
        <v>28</v>
      </c>
      <c r="C18" s="2" t="s">
        <v>16</v>
      </c>
      <c r="D18" s="2" t="s">
        <v>13</v>
      </c>
      <c r="E18" s="2">
        <v>11000001</v>
      </c>
      <c r="F18" s="2">
        <v>11000488</v>
      </c>
    </row>
    <row r="19" spans="1:6" ht="15" customHeight="1">
      <c r="A19" s="2" t="s">
        <v>11</v>
      </c>
      <c r="B19" s="2" t="s">
        <v>29</v>
      </c>
      <c r="C19" s="2" t="s">
        <v>16</v>
      </c>
      <c r="D19" s="2" t="s">
        <v>13</v>
      </c>
      <c r="E19" s="2">
        <v>11010001</v>
      </c>
      <c r="F19" s="2">
        <v>11010006</v>
      </c>
    </row>
    <row r="20" spans="1:6" ht="15" customHeight="1">
      <c r="A20" s="2" t="s">
        <v>11</v>
      </c>
      <c r="B20" s="2" t="s">
        <v>30</v>
      </c>
      <c r="C20" s="2" t="s">
        <v>16</v>
      </c>
      <c r="D20" s="2" t="s">
        <v>13</v>
      </c>
      <c r="E20" s="2">
        <v>11020001</v>
      </c>
      <c r="F20" s="2">
        <v>11020011</v>
      </c>
    </row>
    <row r="21" spans="1:6" ht="15" customHeight="1">
      <c r="A21" s="2" t="s">
        <v>11</v>
      </c>
      <c r="B21" s="2" t="s">
        <v>31</v>
      </c>
      <c r="C21" s="2" t="s">
        <v>16</v>
      </c>
      <c r="D21" s="2" t="s">
        <v>13</v>
      </c>
      <c r="E21" s="2">
        <v>11030001</v>
      </c>
      <c r="F21" s="2">
        <v>11030296</v>
      </c>
    </row>
    <row r="22" spans="1:6" ht="15" customHeight="1">
      <c r="A22" s="2" t="s">
        <v>11</v>
      </c>
      <c r="B22" s="2" t="s">
        <v>32</v>
      </c>
      <c r="C22" s="2" t="s">
        <v>16</v>
      </c>
      <c r="D22" s="2" t="s">
        <v>13</v>
      </c>
      <c r="E22" s="2">
        <v>11040001</v>
      </c>
      <c r="F22" s="2">
        <v>11040266</v>
      </c>
    </row>
    <row r="23" spans="1:6" ht="15" customHeight="1">
      <c r="A23" s="2" t="s">
        <v>11</v>
      </c>
      <c r="B23" s="2" t="s">
        <v>33</v>
      </c>
      <c r="C23" s="2" t="s">
        <v>16</v>
      </c>
      <c r="D23" s="2" t="s">
        <v>13</v>
      </c>
      <c r="E23" s="2">
        <v>11050003</v>
      </c>
      <c r="F23" s="2">
        <v>11051740</v>
      </c>
    </row>
    <row r="24" spans="1:6" ht="15" customHeight="1">
      <c r="A24" s="2" t="s">
        <v>11</v>
      </c>
      <c r="B24" s="2" t="s">
        <v>34</v>
      </c>
      <c r="C24" s="2" t="s">
        <v>16</v>
      </c>
      <c r="D24" s="2" t="s">
        <v>13</v>
      </c>
      <c r="E24" s="2">
        <v>11051438</v>
      </c>
      <c r="F24" s="2">
        <v>11061758</v>
      </c>
    </row>
    <row r="25" spans="1:6" ht="15" customHeight="1">
      <c r="A25" s="2" t="s">
        <v>11</v>
      </c>
      <c r="B25" s="2" t="s">
        <v>35</v>
      </c>
      <c r="C25" s="2" t="s">
        <v>16</v>
      </c>
      <c r="D25" s="2" t="s">
        <v>13</v>
      </c>
      <c r="E25" s="2">
        <v>11230001</v>
      </c>
      <c r="F25" s="2">
        <v>11231377</v>
      </c>
    </row>
    <row r="26" spans="1:6" ht="15" customHeight="1">
      <c r="A26" s="2" t="s">
        <v>11</v>
      </c>
      <c r="B26" s="2" t="s">
        <v>36</v>
      </c>
      <c r="C26" s="2" t="s">
        <v>16</v>
      </c>
      <c r="D26" s="2" t="s">
        <v>13</v>
      </c>
      <c r="E26" s="2">
        <v>11070001</v>
      </c>
      <c r="F26" s="2">
        <v>11070001</v>
      </c>
    </row>
    <row r="27" spans="1:6" ht="15" customHeight="1">
      <c r="A27" s="2" t="s">
        <v>11</v>
      </c>
      <c r="B27" s="2" t="s">
        <v>37</v>
      </c>
      <c r="C27" s="2" t="s">
        <v>16</v>
      </c>
      <c r="D27" s="2" t="s">
        <v>13</v>
      </c>
      <c r="E27" s="2">
        <v>11080001</v>
      </c>
      <c r="F27" s="2">
        <v>11080001</v>
      </c>
    </row>
    <row r="28" spans="1:6" ht="15" customHeight="1">
      <c r="A28" s="2" t="s">
        <v>11</v>
      </c>
      <c r="B28" s="2" t="s">
        <v>38</v>
      </c>
      <c r="C28" s="2" t="s">
        <v>16</v>
      </c>
      <c r="D28" s="2" t="s">
        <v>13</v>
      </c>
      <c r="E28" s="2">
        <v>11090001</v>
      </c>
      <c r="F28" s="2">
        <v>11090942</v>
      </c>
    </row>
    <row r="29" spans="1:6" ht="15" customHeight="1">
      <c r="A29" s="2" t="s">
        <v>11</v>
      </c>
      <c r="B29" s="2" t="s">
        <v>39</v>
      </c>
      <c r="C29" s="2" t="s">
        <v>16</v>
      </c>
      <c r="D29" s="2" t="s">
        <v>13</v>
      </c>
      <c r="E29" s="2">
        <v>11260001</v>
      </c>
      <c r="F29" s="2">
        <v>11260759</v>
      </c>
    </row>
    <row r="30" spans="1:6" ht="15" customHeight="1">
      <c r="A30" s="2" t="s">
        <v>11</v>
      </c>
      <c r="B30" s="2" t="s">
        <v>40</v>
      </c>
      <c r="C30" s="2" t="s">
        <v>16</v>
      </c>
      <c r="D30" s="2" t="s">
        <v>13</v>
      </c>
      <c r="E30" s="2">
        <v>11100001</v>
      </c>
      <c r="F30" s="2">
        <v>11101598</v>
      </c>
    </row>
    <row r="31" spans="1:6" ht="15" customHeight="1">
      <c r="A31" s="2" t="s">
        <v>11</v>
      </c>
      <c r="B31" s="2" t="s">
        <v>41</v>
      </c>
      <c r="C31" s="2" t="s">
        <v>16</v>
      </c>
      <c r="D31" s="2" t="s">
        <v>13</v>
      </c>
      <c r="E31" s="2">
        <v>11110001</v>
      </c>
      <c r="F31" s="2">
        <v>11111791</v>
      </c>
    </row>
    <row r="32" spans="1:6" ht="15" customHeight="1">
      <c r="A32" s="2" t="s">
        <v>11</v>
      </c>
      <c r="B32" s="2" t="s">
        <v>42</v>
      </c>
      <c r="C32" s="2" t="s">
        <v>16</v>
      </c>
      <c r="D32" s="2" t="s">
        <v>13</v>
      </c>
      <c r="E32" s="2">
        <v>11270042</v>
      </c>
      <c r="F32" s="2">
        <v>11270069</v>
      </c>
    </row>
    <row r="33" spans="1:6" ht="15" customHeight="1">
      <c r="A33" s="2" t="s">
        <v>11</v>
      </c>
      <c r="B33" s="2" t="s">
        <v>43</v>
      </c>
      <c r="C33" s="2" t="s">
        <v>16</v>
      </c>
      <c r="D33" s="2" t="s">
        <v>13</v>
      </c>
      <c r="E33" s="2">
        <v>11200001</v>
      </c>
      <c r="F33" s="2">
        <v>11201738</v>
      </c>
    </row>
    <row r="34" spans="1:6" ht="15" customHeight="1">
      <c r="A34" s="2" t="s">
        <v>11</v>
      </c>
      <c r="B34" s="2" t="s">
        <v>44</v>
      </c>
      <c r="C34" s="2" t="s">
        <v>16</v>
      </c>
      <c r="D34" s="2" t="s">
        <v>13</v>
      </c>
      <c r="E34" s="2">
        <v>11300001</v>
      </c>
      <c r="F34" s="2">
        <v>11300004</v>
      </c>
    </row>
    <row r="35" spans="1:6" ht="15" customHeight="1">
      <c r="A35" s="2" t="s">
        <v>11</v>
      </c>
      <c r="B35" s="2" t="s">
        <v>45</v>
      </c>
      <c r="C35" s="2" t="s">
        <v>16</v>
      </c>
      <c r="D35" s="2" t="s">
        <v>13</v>
      </c>
      <c r="E35" s="2">
        <v>11160001</v>
      </c>
      <c r="F35" s="2">
        <v>11160001</v>
      </c>
    </row>
    <row r="36" spans="1:6" ht="15" customHeight="1">
      <c r="A36" s="2" t="s">
        <v>11</v>
      </c>
      <c r="B36" s="2" t="s">
        <v>46</v>
      </c>
      <c r="C36" s="2" t="s">
        <v>16</v>
      </c>
      <c r="D36" s="2" t="s">
        <v>13</v>
      </c>
      <c r="E36" s="2">
        <v>10870001</v>
      </c>
      <c r="F36" s="2">
        <v>11240876</v>
      </c>
    </row>
    <row r="37" spans="1:6" ht="15" customHeight="1">
      <c r="A37" s="2" t="s">
        <v>11</v>
      </c>
      <c r="B37" s="2" t="s">
        <v>47</v>
      </c>
      <c r="C37" s="2" t="s">
        <v>16</v>
      </c>
      <c r="D37" s="2" t="s">
        <v>13</v>
      </c>
      <c r="E37" s="2">
        <v>10870001</v>
      </c>
      <c r="F37" s="2">
        <v>11250013</v>
      </c>
    </row>
    <row r="38" spans="1:6" ht="15" customHeight="1">
      <c r="A38" s="2" t="s">
        <v>11</v>
      </c>
      <c r="B38" s="2" t="s">
        <v>48</v>
      </c>
      <c r="C38" s="2" t="s">
        <v>16</v>
      </c>
      <c r="D38" s="2" t="s">
        <v>13</v>
      </c>
      <c r="E38" s="2">
        <v>11180001</v>
      </c>
      <c r="F38" s="2">
        <v>11180701</v>
      </c>
    </row>
    <row r="39" spans="1:6" ht="15" customHeight="1">
      <c r="A39" s="2" t="s">
        <v>11</v>
      </c>
      <c r="B39" s="2" t="s">
        <v>49</v>
      </c>
      <c r="C39" s="2" t="s">
        <v>16</v>
      </c>
      <c r="D39" s="2" t="s">
        <v>13</v>
      </c>
      <c r="E39" s="2">
        <v>11280001</v>
      </c>
      <c r="F39" s="2">
        <v>11281493</v>
      </c>
    </row>
    <row r="40" spans="1:6" ht="15" customHeight="1">
      <c r="A40" s="2" t="s">
        <v>11</v>
      </c>
      <c r="B40" s="2" t="s">
        <v>50</v>
      </c>
      <c r="C40" s="2" t="s">
        <v>16</v>
      </c>
      <c r="D40" s="2" t="s">
        <v>13</v>
      </c>
      <c r="E40" s="2">
        <v>10610001</v>
      </c>
      <c r="F40" s="2">
        <v>10610001</v>
      </c>
    </row>
    <row r="41" spans="1:6" ht="15" customHeight="1">
      <c r="A41" s="2" t="s">
        <v>11</v>
      </c>
      <c r="B41" s="2" t="s">
        <v>51</v>
      </c>
      <c r="C41" s="2" t="s">
        <v>16</v>
      </c>
      <c r="D41" s="2" t="s">
        <v>13</v>
      </c>
      <c r="E41" s="2">
        <v>10620001</v>
      </c>
      <c r="F41" s="2">
        <v>10620008</v>
      </c>
    </row>
    <row r="42" spans="1:6" ht="15" customHeight="1">
      <c r="A42" s="2" t="s">
        <v>11</v>
      </c>
      <c r="B42" s="2" t="s">
        <v>52</v>
      </c>
      <c r="C42" s="2" t="s">
        <v>16</v>
      </c>
      <c r="D42" s="2" t="s">
        <v>13</v>
      </c>
      <c r="E42" s="2">
        <v>10630001</v>
      </c>
      <c r="F42" s="2">
        <v>10630004</v>
      </c>
    </row>
    <row r="43" spans="1:6" ht="15" customHeight="1">
      <c r="A43" s="2" t="s">
        <v>11</v>
      </c>
      <c r="B43" s="2" t="s">
        <v>53</v>
      </c>
      <c r="C43" s="2" t="s">
        <v>16</v>
      </c>
      <c r="D43" s="2" t="s">
        <v>13</v>
      </c>
      <c r="E43" s="2">
        <v>0</v>
      </c>
      <c r="F43" s="2">
        <v>0</v>
      </c>
    </row>
    <row r="44" spans="1:6" ht="15" customHeight="1">
      <c r="A44" s="2" t="s">
        <v>11</v>
      </c>
      <c r="B44" s="2" t="s">
        <v>54</v>
      </c>
      <c r="C44" s="2" t="s">
        <v>16</v>
      </c>
      <c r="D44" s="2" t="s">
        <v>13</v>
      </c>
      <c r="E44" s="2">
        <v>10920001</v>
      </c>
      <c r="F44" s="2">
        <v>10920001</v>
      </c>
    </row>
    <row r="45" spans="1:6" ht="15" customHeight="1">
      <c r="A45" s="2" t="s">
        <v>11</v>
      </c>
      <c r="B45" s="2" t="s">
        <v>55</v>
      </c>
      <c r="C45" s="2" t="s">
        <v>16</v>
      </c>
      <c r="D45" s="2" t="s">
        <v>13</v>
      </c>
      <c r="E45" s="2">
        <v>10930001</v>
      </c>
      <c r="F45" s="2">
        <v>10930001</v>
      </c>
    </row>
    <row r="46" spans="1:6" ht="15" customHeight="1">
      <c r="A46" s="2" t="s">
        <v>11</v>
      </c>
      <c r="B46" s="2" t="s">
        <v>56</v>
      </c>
      <c r="C46" s="2" t="s">
        <v>16</v>
      </c>
      <c r="D46" s="2" t="s">
        <v>13</v>
      </c>
      <c r="E46" s="2">
        <v>0</v>
      </c>
      <c r="F46" s="2">
        <v>0</v>
      </c>
    </row>
    <row r="47" spans="1:6" ht="15" customHeight="1">
      <c r="A47" s="2" t="s">
        <v>11</v>
      </c>
      <c r="B47" s="3" t="s">
        <v>57</v>
      </c>
      <c r="C47" s="2" t="s">
        <v>16</v>
      </c>
      <c r="D47" s="2" t="s">
        <v>13</v>
      </c>
      <c r="E47" s="2">
        <v>0</v>
      </c>
      <c r="F47" s="2">
        <v>0</v>
      </c>
    </row>
    <row r="48" spans="1:6" ht="15" customHeight="1">
      <c r="A48" s="2" t="s">
        <v>11</v>
      </c>
      <c r="B48" s="2" t="s">
        <v>58</v>
      </c>
      <c r="C48" s="2" t="s">
        <v>16</v>
      </c>
      <c r="D48" s="2" t="s">
        <v>13</v>
      </c>
      <c r="E48" s="2">
        <v>0</v>
      </c>
      <c r="F48" s="2">
        <v>0</v>
      </c>
    </row>
    <row r="49" spans="1:6" ht="15" customHeight="1">
      <c r="A49" s="2" t="s">
        <v>11</v>
      </c>
      <c r="B49" s="2" t="s">
        <v>59</v>
      </c>
      <c r="C49" s="2"/>
      <c r="D49" s="2" t="s">
        <v>13</v>
      </c>
      <c r="E49" s="2">
        <v>10970001</v>
      </c>
      <c r="F49" s="2">
        <v>10970008</v>
      </c>
    </row>
    <row r="50" spans="1:6" ht="15" customHeight="1">
      <c r="A50" s="2" t="s">
        <v>14</v>
      </c>
      <c r="B50" s="2" t="s">
        <v>60</v>
      </c>
      <c r="C50" s="2" t="s">
        <v>16</v>
      </c>
      <c r="D50" s="2" t="s">
        <v>13</v>
      </c>
      <c r="E50" s="2">
        <v>10560001</v>
      </c>
      <c r="F50" s="2">
        <v>10561287</v>
      </c>
    </row>
    <row r="51" spans="1:6" ht="15" customHeight="1">
      <c r="A51" s="2" t="s">
        <v>14</v>
      </c>
      <c r="B51" s="2" t="s">
        <v>61</v>
      </c>
      <c r="C51" s="2" t="s">
        <v>16</v>
      </c>
      <c r="D51" s="2" t="s">
        <v>13</v>
      </c>
      <c r="E51" s="2">
        <v>0</v>
      </c>
      <c r="F51" s="2">
        <v>0</v>
      </c>
    </row>
    <row r="52" spans="1:6" ht="15" customHeight="1">
      <c r="A52" s="2" t="s">
        <v>14</v>
      </c>
      <c r="B52" s="2" t="s">
        <v>62</v>
      </c>
      <c r="C52" s="2" t="s">
        <v>16</v>
      </c>
      <c r="D52" s="2" t="s">
        <v>13</v>
      </c>
      <c r="E52" s="2">
        <v>11210001</v>
      </c>
      <c r="F52" s="2">
        <v>11211155</v>
      </c>
    </row>
    <row r="53" spans="1:6" ht="15" customHeight="1">
      <c r="A53" s="2" t="s">
        <v>14</v>
      </c>
      <c r="B53" s="2" t="s">
        <v>63</v>
      </c>
      <c r="C53" s="2" t="s">
        <v>16</v>
      </c>
      <c r="D53" s="2" t="s">
        <v>13</v>
      </c>
      <c r="E53" s="2">
        <v>11190001</v>
      </c>
      <c r="F53" s="2">
        <v>11191262</v>
      </c>
    </row>
    <row r="54" spans="1:6" ht="15" customHeight="1">
      <c r="A54" s="2" t="s">
        <v>14</v>
      </c>
      <c r="B54" s="2" t="s">
        <v>64</v>
      </c>
      <c r="C54" s="2" t="s">
        <v>16</v>
      </c>
      <c r="D54" s="2" t="s">
        <v>13</v>
      </c>
      <c r="E54" s="2">
        <v>0</v>
      </c>
      <c r="F54" s="2">
        <v>0</v>
      </c>
    </row>
    <row r="55" spans="1:6" ht="15" customHeight="1">
      <c r="A55" s="2" t="s">
        <v>14</v>
      </c>
      <c r="B55" s="2" t="s">
        <v>65</v>
      </c>
      <c r="C55" s="2" t="s">
        <v>16</v>
      </c>
      <c r="D55" s="2" t="s">
        <v>13</v>
      </c>
      <c r="E55" s="2">
        <v>10540001</v>
      </c>
      <c r="F55" s="2">
        <v>10541099</v>
      </c>
    </row>
    <row r="56" spans="1:6" ht="15" customHeight="1">
      <c r="A56" s="2" t="s">
        <v>11</v>
      </c>
      <c r="B56" s="2" t="s">
        <v>66</v>
      </c>
      <c r="C56" s="2" t="s">
        <v>16</v>
      </c>
      <c r="D56" s="2" t="s">
        <v>13</v>
      </c>
      <c r="E56" s="2">
        <v>0</v>
      </c>
      <c r="F56" s="2">
        <v>0</v>
      </c>
    </row>
    <row r="57" spans="1:6" ht="15" customHeight="1">
      <c r="A57" s="2" t="s">
        <v>11</v>
      </c>
      <c r="B57" s="2" t="s">
        <v>67</v>
      </c>
      <c r="C57" s="2" t="s">
        <v>16</v>
      </c>
      <c r="D57" s="2" t="s">
        <v>13</v>
      </c>
      <c r="E57" s="2">
        <v>10910001</v>
      </c>
      <c r="F57" s="2">
        <v>10910001</v>
      </c>
    </row>
    <row r="58" spans="1:6" ht="15" customHeight="1">
      <c r="A58" s="2" t="s">
        <v>11</v>
      </c>
      <c r="B58" s="2" t="s">
        <v>68</v>
      </c>
      <c r="C58" s="2"/>
      <c r="D58" s="2" t="s">
        <v>13</v>
      </c>
      <c r="E58" s="2">
        <v>11050001</v>
      </c>
      <c r="F58" s="2">
        <v>11050005</v>
      </c>
    </row>
    <row r="59" spans="1:6" ht="15" customHeight="1">
      <c r="A59" s="2" t="s">
        <v>11</v>
      </c>
      <c r="B59" s="2" t="s">
        <v>69</v>
      </c>
      <c r="C59" s="2"/>
      <c r="D59" s="2" t="s">
        <v>13</v>
      </c>
      <c r="E59" s="2">
        <v>10170001</v>
      </c>
      <c r="F59" s="2">
        <v>10171410</v>
      </c>
    </row>
    <row r="60" spans="1:6" ht="15" customHeight="1">
      <c r="A60" s="3" t="s">
        <v>11</v>
      </c>
      <c r="B60" s="2" t="s">
        <v>70</v>
      </c>
      <c r="C60" s="2"/>
      <c r="D60" s="3" t="s">
        <v>13</v>
      </c>
      <c r="E60" s="3">
        <v>0</v>
      </c>
      <c r="F60" s="3">
        <v>0</v>
      </c>
    </row>
    <row r="61" spans="1:6" ht="15" customHeight="1">
      <c r="A61" s="3" t="s">
        <v>11</v>
      </c>
      <c r="B61" s="2" t="s">
        <v>71</v>
      </c>
      <c r="C61" s="2"/>
      <c r="D61" s="3" t="s">
        <v>13</v>
      </c>
      <c r="E61" s="3">
        <v>0</v>
      </c>
      <c r="F61" s="3">
        <v>0</v>
      </c>
    </row>
    <row r="62" spans="1:6" ht="15" customHeight="1">
      <c r="A62" s="3" t="s">
        <v>11</v>
      </c>
      <c r="B62" s="2" t="s">
        <v>72</v>
      </c>
      <c r="C62" s="2"/>
      <c r="D62" s="3" t="s">
        <v>13</v>
      </c>
      <c r="E62" s="3">
        <v>0</v>
      </c>
      <c r="F62" s="3">
        <v>0</v>
      </c>
    </row>
    <row r="63" spans="1:6" ht="15" customHeight="1">
      <c r="A63" s="3" t="s">
        <v>11</v>
      </c>
      <c r="B63" s="2" t="s">
        <v>73</v>
      </c>
      <c r="C63" s="2"/>
      <c r="D63" s="3" t="s">
        <v>13</v>
      </c>
      <c r="E63" s="3">
        <v>0</v>
      </c>
      <c r="F63" s="3">
        <v>0</v>
      </c>
    </row>
    <row r="64" spans="1:6" ht="15" customHeight="1">
      <c r="A64" s="3" t="s">
        <v>11</v>
      </c>
      <c r="B64" s="2" t="s">
        <v>74</v>
      </c>
      <c r="C64" s="2"/>
      <c r="D64" s="3" t="s">
        <v>13</v>
      </c>
      <c r="E64" s="3">
        <v>11710001</v>
      </c>
      <c r="F64" s="3">
        <v>11710005</v>
      </c>
    </row>
    <row r="65" spans="1:6" ht="15" customHeight="1">
      <c r="A65" s="3" t="s">
        <v>11</v>
      </c>
      <c r="B65" s="2" t="s">
        <v>75</v>
      </c>
      <c r="C65" s="2"/>
      <c r="D65" s="3" t="s">
        <v>13</v>
      </c>
      <c r="E65" s="3">
        <v>0</v>
      </c>
      <c r="F65" s="3">
        <v>0</v>
      </c>
    </row>
    <row r="66" spans="1:6" ht="15" customHeight="1">
      <c r="A66" s="3" t="s">
        <v>11</v>
      </c>
      <c r="B66" s="2" t="s">
        <v>76</v>
      </c>
      <c r="C66" s="2"/>
      <c r="D66" s="3" t="s">
        <v>13</v>
      </c>
      <c r="E66" s="3">
        <v>0</v>
      </c>
      <c r="F66" s="3">
        <v>0</v>
      </c>
    </row>
    <row r="67" spans="1:6" ht="15" customHeight="1">
      <c r="A67" s="3" t="s">
        <v>11</v>
      </c>
      <c r="B67" s="2" t="s">
        <v>77</v>
      </c>
      <c r="C67" s="2"/>
      <c r="D67" s="3" t="s">
        <v>13</v>
      </c>
      <c r="E67" s="3">
        <v>11920001</v>
      </c>
      <c r="F67" s="3">
        <v>11921079</v>
      </c>
    </row>
    <row r="68" spans="1:6" ht="15" customHeight="1">
      <c r="A68" s="3" t="s">
        <v>11</v>
      </c>
      <c r="B68" s="3" t="s">
        <v>78</v>
      </c>
      <c r="C68" s="2"/>
      <c r="D68" s="3" t="s">
        <v>13</v>
      </c>
      <c r="E68" s="2">
        <v>11930001</v>
      </c>
      <c r="F68" s="2">
        <v>11930584</v>
      </c>
    </row>
    <row r="69" spans="1:6" ht="15" customHeight="1">
      <c r="A69" s="3" t="s">
        <v>11</v>
      </c>
      <c r="B69" s="3" t="s">
        <v>79</v>
      </c>
      <c r="C69" s="2"/>
      <c r="D69" s="3" t="s">
        <v>13</v>
      </c>
      <c r="E69" s="2">
        <v>11940001</v>
      </c>
      <c r="F69" s="2">
        <v>11940624</v>
      </c>
    </row>
    <row r="70" spans="1:6" ht="15" customHeight="1">
      <c r="A70" s="2" t="s">
        <v>11</v>
      </c>
      <c r="B70" s="4" t="s">
        <v>80</v>
      </c>
      <c r="C70" s="2" t="s">
        <v>16</v>
      </c>
      <c r="D70" s="2" t="s">
        <v>13</v>
      </c>
      <c r="E70" s="2">
        <v>10870001</v>
      </c>
      <c r="F70" s="2">
        <v>10870176</v>
      </c>
    </row>
    <row r="71" spans="1:6" ht="15" customHeight="1">
      <c r="A71" s="3" t="s">
        <v>11</v>
      </c>
      <c r="B71" s="2" t="s">
        <v>81</v>
      </c>
      <c r="C71" s="2"/>
      <c r="D71" s="3" t="s">
        <v>13</v>
      </c>
      <c r="E71" s="3">
        <v>11950001</v>
      </c>
      <c r="F71" s="3">
        <v>11950004</v>
      </c>
    </row>
  </sheetData>
  <autoFilter ref="A1:F71"/>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3"/>
  <sheetViews>
    <sheetView zoomScale="85" workbookViewId="0">
      <selection activeCell="B22" sqref="B22"/>
    </sheetView>
  </sheetViews>
  <sheetFormatPr defaultRowHeight="15" customHeight="1"/>
  <cols>
    <col min="2" max="2" width="60.5703125" customWidth="1"/>
    <col min="3" max="3" width="61.42578125" customWidth="1"/>
    <col min="4" max="4" width="23" customWidth="1"/>
    <col min="5" max="5" width="22.42578125" customWidth="1"/>
    <col min="6" max="6" width="24.85546875" customWidth="1"/>
    <col min="7" max="7" width="26.85546875" customWidth="1"/>
    <col min="8" max="8" width="34.42578125" customWidth="1"/>
    <col min="9" max="9" width="26.140625" customWidth="1"/>
    <col min="10" max="10" width="20.7109375" bestFit="1" customWidth="1"/>
    <col min="11" max="11" width="8.85546875" bestFit="1" customWidth="1"/>
    <col min="12" max="12" width="17" bestFit="1" customWidth="1"/>
    <col min="13" max="13" width="21.140625" bestFit="1" customWidth="1"/>
    <col min="14" max="14" width="16.7109375" bestFit="1" customWidth="1"/>
    <col min="15" max="15" width="12.5703125" bestFit="1" customWidth="1"/>
    <col min="17" max="17" width="15.28515625" customWidth="1"/>
  </cols>
  <sheetData>
    <row r="1" spans="1:20" ht="15" customHeight="1">
      <c r="A1" s="1" t="s">
        <v>82</v>
      </c>
      <c r="B1" s="1" t="s">
        <v>83</v>
      </c>
      <c r="C1" s="1" t="s">
        <v>84</v>
      </c>
      <c r="D1" s="1" t="s">
        <v>85</v>
      </c>
      <c r="E1" s="1" t="s">
        <v>86</v>
      </c>
      <c r="F1" s="1" t="s">
        <v>87</v>
      </c>
      <c r="G1" s="1" t="s">
        <v>88</v>
      </c>
      <c r="H1" s="1" t="s">
        <v>89</v>
      </c>
      <c r="I1" s="1" t="s">
        <v>90</v>
      </c>
      <c r="J1" s="1" t="s">
        <v>91</v>
      </c>
      <c r="K1" s="1" t="s">
        <v>92</v>
      </c>
      <c r="L1" s="1" t="s">
        <v>93</v>
      </c>
      <c r="M1" s="1" t="s">
        <v>94</v>
      </c>
      <c r="N1" s="1" t="s">
        <v>95</v>
      </c>
      <c r="O1" s="1" t="s">
        <v>96</v>
      </c>
      <c r="P1" s="1" t="s">
        <v>89</v>
      </c>
      <c r="Q1" s="1" t="s">
        <v>97</v>
      </c>
    </row>
    <row r="2" spans="1:20" ht="15" customHeight="1">
      <c r="A2" s="5" t="s">
        <v>98</v>
      </c>
      <c r="B2" s="5" t="s">
        <v>99</v>
      </c>
      <c r="C2" s="5" t="s">
        <v>99</v>
      </c>
      <c r="D2" s="5" t="s">
        <v>100</v>
      </c>
      <c r="E2" s="5" t="s">
        <v>101</v>
      </c>
      <c r="F2" s="5" t="s">
        <v>101</v>
      </c>
      <c r="G2" s="5" t="s">
        <v>101</v>
      </c>
      <c r="H2" s="5" t="s">
        <v>102</v>
      </c>
      <c r="I2" s="5" t="s">
        <v>99</v>
      </c>
      <c r="J2" s="5" t="s">
        <v>99</v>
      </c>
      <c r="K2" s="5" t="s">
        <v>103</v>
      </c>
      <c r="L2" s="5" t="s">
        <v>104</v>
      </c>
      <c r="M2" s="5" t="s">
        <v>99</v>
      </c>
      <c r="N2" s="5" t="s">
        <v>105</v>
      </c>
      <c r="O2" s="5" t="s">
        <v>101</v>
      </c>
      <c r="P2" s="5" t="s">
        <v>99</v>
      </c>
      <c r="Q2" s="5" t="s">
        <v>99</v>
      </c>
    </row>
    <row r="3" spans="1:20" ht="15" customHeight="1">
      <c r="A3" s="6" t="s">
        <v>106</v>
      </c>
      <c r="B3" s="6" t="s">
        <v>107</v>
      </c>
      <c r="C3" s="6" t="s">
        <v>108</v>
      </c>
      <c r="D3" s="6" t="s">
        <v>106</v>
      </c>
      <c r="E3" s="6" t="s">
        <v>1</v>
      </c>
      <c r="F3" s="6" t="s">
        <v>1</v>
      </c>
      <c r="G3" s="6" t="s">
        <v>1</v>
      </c>
      <c r="H3" s="6" t="s">
        <v>1</v>
      </c>
      <c r="I3" s="6" t="s">
        <v>109</v>
      </c>
      <c r="J3" s="6" t="s">
        <v>110</v>
      </c>
      <c r="K3" s="6" t="s">
        <v>106</v>
      </c>
      <c r="L3" s="6" t="s">
        <v>1</v>
      </c>
      <c r="M3" s="6" t="s">
        <v>109</v>
      </c>
      <c r="N3" s="6" t="s">
        <v>106</v>
      </c>
      <c r="O3" s="6" t="s">
        <v>106</v>
      </c>
      <c r="P3" s="6"/>
      <c r="Q3" s="6" t="s">
        <v>1</v>
      </c>
      <c r="S3" s="2" t="s">
        <v>111</v>
      </c>
      <c r="T3" s="2" t="s">
        <v>112</v>
      </c>
    </row>
    <row r="4" spans="1:20" ht="15" customHeight="1">
      <c r="A4" s="2">
        <v>10790001</v>
      </c>
      <c r="B4" s="7" t="s">
        <v>113</v>
      </c>
      <c r="C4" s="2" t="s">
        <v>114</v>
      </c>
      <c r="D4" s="2">
        <v>3</v>
      </c>
      <c r="E4" s="2">
        <v>0</v>
      </c>
      <c r="F4" s="2">
        <v>0</v>
      </c>
      <c r="G4" s="2">
        <v>0</v>
      </c>
      <c r="H4" s="2">
        <v>4</v>
      </c>
      <c r="I4" s="2"/>
      <c r="J4" s="8" t="s">
        <v>115</v>
      </c>
      <c r="K4" s="2">
        <v>1</v>
      </c>
      <c r="L4" s="2"/>
      <c r="M4" s="2"/>
      <c r="N4" s="2">
        <v>0</v>
      </c>
      <c r="O4" s="2">
        <v>0</v>
      </c>
      <c r="P4" s="2"/>
      <c r="Q4" s="2"/>
      <c r="S4" s="2" t="s">
        <v>116</v>
      </c>
      <c r="T4" s="2"/>
    </row>
    <row r="5" spans="1:20" ht="15" customHeight="1">
      <c r="A5" s="2">
        <v>10790002</v>
      </c>
      <c r="B5" s="7" t="s">
        <v>117</v>
      </c>
      <c r="C5" s="2" t="s">
        <v>114</v>
      </c>
      <c r="D5" s="2">
        <v>2</v>
      </c>
      <c r="E5" s="2">
        <v>0</v>
      </c>
      <c r="F5" s="2">
        <v>0</v>
      </c>
      <c r="G5" s="2">
        <v>0</v>
      </c>
      <c r="H5" s="2"/>
      <c r="I5" s="2"/>
      <c r="J5" s="2" t="s">
        <v>118</v>
      </c>
      <c r="K5" s="2">
        <v>1</v>
      </c>
      <c r="L5" s="2"/>
      <c r="M5" s="2"/>
      <c r="N5" s="2">
        <v>1</v>
      </c>
      <c r="O5" s="2">
        <v>0</v>
      </c>
      <c r="P5" s="2"/>
      <c r="Q5" s="2"/>
      <c r="S5" s="2"/>
      <c r="T5" s="2"/>
    </row>
    <row r="6" spans="1:20" ht="15" customHeight="1">
      <c r="A6" s="2">
        <v>10790003</v>
      </c>
      <c r="B6" s="9" t="s">
        <v>119</v>
      </c>
      <c r="C6" s="2" t="s">
        <v>114</v>
      </c>
      <c r="D6" s="2">
        <v>2</v>
      </c>
      <c r="E6" s="2">
        <v>0</v>
      </c>
      <c r="F6" s="2">
        <v>0</v>
      </c>
      <c r="G6" s="2">
        <v>0</v>
      </c>
      <c r="H6" s="2"/>
      <c r="I6" s="2"/>
      <c r="J6" s="2" t="s">
        <v>120</v>
      </c>
      <c r="K6" s="2">
        <v>1</v>
      </c>
      <c r="L6" s="2"/>
      <c r="M6" s="2"/>
      <c r="N6" s="2">
        <v>0</v>
      </c>
      <c r="O6" s="2">
        <v>1</v>
      </c>
      <c r="P6" s="2"/>
      <c r="Q6" s="2"/>
      <c r="S6" s="2">
        <v>11014</v>
      </c>
      <c r="T6" s="2"/>
    </row>
    <row r="7" spans="1:20" ht="15" customHeight="1">
      <c r="A7" s="2">
        <v>10790004</v>
      </c>
      <c r="B7" s="9" t="s">
        <v>121</v>
      </c>
      <c r="C7" s="2" t="s">
        <v>114</v>
      </c>
      <c r="D7" s="2">
        <v>2</v>
      </c>
      <c r="E7" s="2">
        <v>0</v>
      </c>
      <c r="F7" s="2">
        <v>0</v>
      </c>
      <c r="G7" s="2">
        <v>0</v>
      </c>
      <c r="H7" s="2"/>
      <c r="I7" s="2"/>
      <c r="J7" s="2" t="s">
        <v>122</v>
      </c>
      <c r="K7" s="2">
        <v>1</v>
      </c>
      <c r="L7" s="2"/>
      <c r="M7" s="2"/>
      <c r="N7" s="2">
        <v>0</v>
      </c>
      <c r="O7" s="2">
        <v>0</v>
      </c>
      <c r="P7" s="2"/>
      <c r="Q7" s="2"/>
      <c r="S7" s="2" t="s">
        <v>123</v>
      </c>
      <c r="T7" s="2"/>
    </row>
    <row r="8" spans="1:20" ht="15" customHeight="1">
      <c r="A8" s="2">
        <v>10790005</v>
      </c>
      <c r="B8" s="9" t="s">
        <v>124</v>
      </c>
      <c r="C8" s="2" t="s">
        <v>114</v>
      </c>
      <c r="D8" s="2">
        <v>2</v>
      </c>
      <c r="E8" s="2">
        <v>0</v>
      </c>
      <c r="F8" s="2">
        <v>0</v>
      </c>
      <c r="G8" s="2">
        <v>0</v>
      </c>
      <c r="H8" s="2"/>
      <c r="I8" s="2"/>
      <c r="J8" s="2" t="s">
        <v>125</v>
      </c>
      <c r="K8" s="2">
        <v>1</v>
      </c>
      <c r="L8" s="2"/>
      <c r="M8" s="2"/>
      <c r="N8" s="2">
        <v>0</v>
      </c>
      <c r="O8" s="2">
        <v>0</v>
      </c>
      <c r="P8" s="2"/>
      <c r="Q8" s="2"/>
      <c r="S8" s="2" t="s">
        <v>126</v>
      </c>
      <c r="T8" s="2"/>
    </row>
    <row r="9" spans="1:20" ht="15" customHeight="1">
      <c r="A9" s="2">
        <v>10790006</v>
      </c>
      <c r="B9" s="9" t="s">
        <v>127</v>
      </c>
      <c r="C9" s="2" t="s">
        <v>114</v>
      </c>
      <c r="D9" s="2">
        <v>2</v>
      </c>
      <c r="E9" s="2">
        <v>0</v>
      </c>
      <c r="F9" s="2">
        <v>0</v>
      </c>
      <c r="G9" s="2">
        <v>0</v>
      </c>
      <c r="H9" s="2"/>
      <c r="I9" s="2"/>
      <c r="J9" s="2" t="s">
        <v>128</v>
      </c>
      <c r="K9" s="2">
        <v>1</v>
      </c>
      <c r="L9" s="2"/>
      <c r="M9" s="2"/>
      <c r="N9" s="2">
        <v>0</v>
      </c>
      <c r="O9" s="2">
        <v>1</v>
      </c>
      <c r="P9" s="2"/>
      <c r="Q9" s="2"/>
      <c r="S9" s="2" t="s">
        <v>129</v>
      </c>
      <c r="T9" s="2"/>
    </row>
    <row r="10" spans="1:20" ht="15" customHeight="1">
      <c r="A10" s="2">
        <v>10790007</v>
      </c>
      <c r="B10" s="9" t="s">
        <v>130</v>
      </c>
      <c r="C10" s="2" t="s">
        <v>114</v>
      </c>
      <c r="D10" s="2">
        <v>2</v>
      </c>
      <c r="E10" s="2">
        <v>0</v>
      </c>
      <c r="F10" s="2">
        <v>0</v>
      </c>
      <c r="G10" s="2">
        <v>0</v>
      </c>
      <c r="H10" s="2"/>
      <c r="I10" s="2"/>
      <c r="J10" s="2" t="s">
        <v>128</v>
      </c>
      <c r="K10" s="2">
        <v>1</v>
      </c>
      <c r="L10" s="2"/>
      <c r="M10" s="2"/>
      <c r="N10" s="2">
        <v>0</v>
      </c>
      <c r="O10" s="2">
        <v>1</v>
      </c>
      <c r="P10" s="2"/>
      <c r="Q10" s="2"/>
      <c r="S10" s="2" t="s">
        <v>131</v>
      </c>
      <c r="T10" s="2"/>
    </row>
    <row r="11" spans="1:20" ht="15" customHeight="1">
      <c r="A11" s="2">
        <v>10790008</v>
      </c>
      <c r="B11" s="9" t="s">
        <v>132</v>
      </c>
      <c r="C11" s="2" t="s">
        <v>114</v>
      </c>
      <c r="D11" s="2">
        <v>2</v>
      </c>
      <c r="E11" s="2">
        <v>0</v>
      </c>
      <c r="F11" s="2">
        <v>0</v>
      </c>
      <c r="G11" s="2">
        <v>0</v>
      </c>
      <c r="H11" s="2"/>
      <c r="I11" s="2"/>
      <c r="J11" s="2" t="s">
        <v>133</v>
      </c>
      <c r="K11" s="2">
        <v>1</v>
      </c>
      <c r="L11" s="2"/>
      <c r="M11" s="2"/>
      <c r="N11" s="2">
        <v>0</v>
      </c>
      <c r="O11" s="2">
        <v>0</v>
      </c>
      <c r="P11" s="2"/>
      <c r="Q11" s="2"/>
      <c r="S11" s="2" t="s">
        <v>134</v>
      </c>
      <c r="T11" s="2"/>
    </row>
    <row r="12" spans="1:20" ht="15" customHeight="1">
      <c r="A12" s="2">
        <v>10790009</v>
      </c>
      <c r="B12" s="9" t="s">
        <v>135</v>
      </c>
      <c r="C12" s="2" t="s">
        <v>114</v>
      </c>
      <c r="D12" s="2">
        <v>2</v>
      </c>
      <c r="E12" s="2">
        <v>0</v>
      </c>
      <c r="F12" s="2">
        <v>1</v>
      </c>
      <c r="G12" s="2">
        <v>1</v>
      </c>
      <c r="H12" s="2"/>
      <c r="I12" s="2" t="s">
        <v>136</v>
      </c>
      <c r="J12" s="2" t="s">
        <v>137</v>
      </c>
      <c r="K12" s="2">
        <v>1</v>
      </c>
      <c r="L12" s="2">
        <v>1</v>
      </c>
      <c r="M12" s="2"/>
      <c r="N12" s="2">
        <v>1</v>
      </c>
      <c r="O12" s="2">
        <v>0</v>
      </c>
      <c r="P12" s="2"/>
      <c r="Q12" s="2"/>
      <c r="S12" s="2" t="s">
        <v>126</v>
      </c>
      <c r="T12" s="2"/>
    </row>
    <row r="13" spans="1:20" ht="15" customHeight="1">
      <c r="A13" s="2">
        <v>10790010</v>
      </c>
      <c r="B13" s="9" t="s">
        <v>138</v>
      </c>
      <c r="C13" s="2" t="s">
        <v>114</v>
      </c>
      <c r="D13" s="2">
        <v>2</v>
      </c>
      <c r="E13" s="2">
        <v>0</v>
      </c>
      <c r="F13" s="2">
        <v>0</v>
      </c>
      <c r="G13" s="2">
        <v>0</v>
      </c>
      <c r="H13" s="2">
        <v>4</v>
      </c>
      <c r="I13" s="2"/>
      <c r="J13" s="2" t="s">
        <v>139</v>
      </c>
      <c r="K13" s="2">
        <v>1</v>
      </c>
      <c r="L13" s="2"/>
      <c r="M13" s="2"/>
      <c r="N13" s="2">
        <v>0</v>
      </c>
      <c r="O13" s="2">
        <v>0</v>
      </c>
      <c r="P13" s="2"/>
      <c r="Q13" s="2"/>
      <c r="S13" s="2">
        <v>11007</v>
      </c>
      <c r="T13" s="2"/>
    </row>
    <row r="14" spans="1:20" ht="15" customHeight="1">
      <c r="A14" s="2">
        <v>10790011</v>
      </c>
      <c r="B14" s="7" t="s">
        <v>140</v>
      </c>
      <c r="C14" s="2" t="s">
        <v>114</v>
      </c>
      <c r="D14" s="2">
        <v>3</v>
      </c>
      <c r="E14" s="2">
        <v>0</v>
      </c>
      <c r="F14" s="2">
        <v>0</v>
      </c>
      <c r="G14" s="2">
        <v>0</v>
      </c>
      <c r="H14" s="2"/>
      <c r="I14" s="2"/>
      <c r="J14" s="8" t="s">
        <v>115</v>
      </c>
      <c r="K14" s="2">
        <v>1</v>
      </c>
      <c r="L14" s="2"/>
      <c r="M14" s="2"/>
      <c r="N14" s="2">
        <v>0</v>
      </c>
      <c r="O14" s="2">
        <v>1</v>
      </c>
      <c r="P14" s="2"/>
      <c r="Q14" s="2"/>
      <c r="S14" s="2">
        <v>11007</v>
      </c>
      <c r="T14" s="2"/>
    </row>
    <row r="15" spans="1:20" ht="15" customHeight="1">
      <c r="A15" s="2">
        <v>10790012</v>
      </c>
      <c r="B15" s="7" t="s">
        <v>141</v>
      </c>
      <c r="C15" s="2" t="s">
        <v>114</v>
      </c>
      <c r="D15" s="2">
        <v>3</v>
      </c>
      <c r="E15" s="2">
        <v>0</v>
      </c>
      <c r="F15" s="2">
        <v>0</v>
      </c>
      <c r="G15" s="2">
        <v>0</v>
      </c>
      <c r="H15" s="2">
        <v>4</v>
      </c>
      <c r="I15" s="2"/>
      <c r="J15" s="8" t="s">
        <v>115</v>
      </c>
      <c r="K15" s="2">
        <v>1</v>
      </c>
      <c r="L15" s="2"/>
      <c r="M15" s="2"/>
      <c r="N15" s="2">
        <v>0</v>
      </c>
      <c r="O15" s="2">
        <v>0</v>
      </c>
      <c r="P15" s="2"/>
      <c r="Q15" s="2"/>
      <c r="S15" s="2" t="s">
        <v>142</v>
      </c>
      <c r="T15" s="2"/>
    </row>
    <row r="16" spans="1:20" ht="15" customHeight="1">
      <c r="A16" s="2">
        <v>10790013</v>
      </c>
      <c r="B16" s="2" t="s">
        <v>143</v>
      </c>
      <c r="C16" s="2" t="s">
        <v>114</v>
      </c>
      <c r="D16" s="2">
        <v>2</v>
      </c>
      <c r="E16" s="2">
        <v>0</v>
      </c>
      <c r="F16" s="2">
        <v>0</v>
      </c>
      <c r="G16" s="2">
        <v>0</v>
      </c>
      <c r="H16" s="2"/>
      <c r="I16" s="2"/>
      <c r="J16" s="8" t="s">
        <v>118</v>
      </c>
      <c r="K16" s="2">
        <v>1</v>
      </c>
      <c r="L16" s="2"/>
      <c r="M16" s="2"/>
      <c r="N16" s="2">
        <v>0</v>
      </c>
      <c r="O16" s="2">
        <v>0</v>
      </c>
      <c r="P16" s="2"/>
      <c r="Q16" s="2"/>
      <c r="S16" s="2" t="s">
        <v>144</v>
      </c>
      <c r="T16" s="2"/>
    </row>
    <row r="17" spans="1:20" ht="12" customHeight="1">
      <c r="A17" s="2">
        <v>10790014</v>
      </c>
      <c r="B17" s="2" t="s">
        <v>145</v>
      </c>
      <c r="C17" s="2" t="s">
        <v>114</v>
      </c>
      <c r="D17" s="2">
        <v>2</v>
      </c>
      <c r="E17" s="2">
        <v>0</v>
      </c>
      <c r="F17" s="2">
        <v>0</v>
      </c>
      <c r="G17" s="2">
        <v>0</v>
      </c>
      <c r="H17" s="2"/>
      <c r="I17" s="2"/>
      <c r="J17" s="8" t="s">
        <v>122</v>
      </c>
      <c r="K17" s="2">
        <v>1</v>
      </c>
      <c r="L17" s="2"/>
      <c r="M17" s="2"/>
      <c r="N17" s="2">
        <v>0</v>
      </c>
      <c r="O17" s="2">
        <v>0</v>
      </c>
      <c r="P17" s="2"/>
      <c r="Q17" s="2"/>
      <c r="S17" s="2" t="s">
        <v>146</v>
      </c>
      <c r="T17" s="2"/>
    </row>
    <row r="18" spans="1:20" ht="15" customHeight="1">
      <c r="A18" s="2">
        <v>10790015</v>
      </c>
      <c r="B18" s="2" t="s">
        <v>147</v>
      </c>
      <c r="C18" s="2" t="s">
        <v>114</v>
      </c>
      <c r="D18" s="2">
        <v>3</v>
      </c>
      <c r="E18" s="2">
        <v>0</v>
      </c>
      <c r="F18" s="2">
        <v>0</v>
      </c>
      <c r="G18" s="2">
        <v>0</v>
      </c>
      <c r="H18" s="2">
        <v>4</v>
      </c>
      <c r="I18" s="2"/>
      <c r="J18" s="8" t="s">
        <v>115</v>
      </c>
      <c r="K18" s="2">
        <v>1</v>
      </c>
      <c r="L18" s="2"/>
      <c r="M18" s="2"/>
      <c r="N18" s="2">
        <v>0</v>
      </c>
      <c r="O18" s="2">
        <v>0</v>
      </c>
      <c r="P18" s="2"/>
      <c r="Q18" s="2"/>
      <c r="S18" s="2" t="s">
        <v>148</v>
      </c>
      <c r="T18" s="2"/>
    </row>
    <row r="19" spans="1:20" ht="15" customHeight="1">
      <c r="A19" s="2">
        <v>10790016</v>
      </c>
      <c r="B19" s="2" t="s">
        <v>149</v>
      </c>
      <c r="C19" s="2" t="s">
        <v>114</v>
      </c>
      <c r="D19" s="2">
        <v>2</v>
      </c>
      <c r="E19" s="2">
        <v>0</v>
      </c>
      <c r="F19" s="2">
        <v>0</v>
      </c>
      <c r="G19" s="2">
        <v>0</v>
      </c>
      <c r="H19" s="2">
        <v>4</v>
      </c>
      <c r="I19" s="2"/>
      <c r="J19" s="8" t="s">
        <v>122</v>
      </c>
      <c r="K19" s="2">
        <v>1</v>
      </c>
      <c r="L19" s="2"/>
      <c r="M19" s="2"/>
      <c r="N19" s="2">
        <v>0</v>
      </c>
      <c r="O19" s="2">
        <v>0</v>
      </c>
      <c r="P19" s="2"/>
      <c r="Q19" s="2"/>
      <c r="S19" s="2" t="s">
        <v>150</v>
      </c>
      <c r="T19" s="2"/>
    </row>
    <row r="20" spans="1:20" ht="15" customHeight="1">
      <c r="A20" s="2">
        <v>10790017</v>
      </c>
      <c r="B20" s="2" t="s">
        <v>151</v>
      </c>
      <c r="C20" s="2" t="s">
        <v>114</v>
      </c>
      <c r="D20" s="2">
        <v>2</v>
      </c>
      <c r="E20" s="2">
        <v>0</v>
      </c>
      <c r="F20" s="2">
        <v>0</v>
      </c>
      <c r="G20" s="2">
        <v>0</v>
      </c>
      <c r="H20" s="2"/>
      <c r="I20" s="2"/>
      <c r="J20" s="2" t="s">
        <v>125</v>
      </c>
      <c r="K20" s="2">
        <v>1</v>
      </c>
      <c r="L20" s="2"/>
      <c r="M20" s="2"/>
      <c r="N20" s="2">
        <v>0</v>
      </c>
      <c r="O20" s="2">
        <v>1</v>
      </c>
      <c r="P20" s="2"/>
      <c r="Q20" s="2"/>
      <c r="S20" s="2" t="s">
        <v>131</v>
      </c>
      <c r="T20" s="2"/>
    </row>
    <row r="21" spans="1:20" ht="15" customHeight="1">
      <c r="A21" s="2">
        <v>10790018</v>
      </c>
      <c r="B21" s="2" t="s">
        <v>152</v>
      </c>
      <c r="C21" s="2" t="s">
        <v>153</v>
      </c>
      <c r="D21" s="2">
        <v>2</v>
      </c>
      <c r="E21" s="2">
        <v>0</v>
      </c>
      <c r="F21" s="2">
        <v>0</v>
      </c>
      <c r="G21" s="2">
        <v>0</v>
      </c>
      <c r="H21" s="2"/>
      <c r="I21" s="2"/>
      <c r="J21" s="2" t="s">
        <v>133</v>
      </c>
      <c r="K21" s="2">
        <v>1</v>
      </c>
      <c r="L21" s="2"/>
      <c r="M21" s="2"/>
      <c r="N21" s="2">
        <v>0</v>
      </c>
      <c r="O21" s="2">
        <v>1</v>
      </c>
      <c r="P21" s="2"/>
      <c r="Q21" s="2"/>
      <c r="S21" s="2" t="s">
        <v>154</v>
      </c>
      <c r="T21" s="2"/>
    </row>
    <row r="22" spans="1:20" ht="15" customHeight="1">
      <c r="A22" s="2">
        <v>10790019</v>
      </c>
      <c r="B22" s="2" t="s">
        <v>155</v>
      </c>
      <c r="C22" s="2" t="s">
        <v>153</v>
      </c>
      <c r="D22" s="2">
        <v>2</v>
      </c>
      <c r="E22" s="2">
        <v>1</v>
      </c>
      <c r="F22" s="2">
        <v>0</v>
      </c>
      <c r="G22" s="2">
        <v>0</v>
      </c>
      <c r="H22" s="2"/>
      <c r="I22" s="2"/>
      <c r="J22" s="2" t="s">
        <v>133</v>
      </c>
      <c r="K22" s="2">
        <v>1</v>
      </c>
      <c r="L22" s="2"/>
      <c r="M22" s="2"/>
      <c r="N22" s="2">
        <v>0</v>
      </c>
      <c r="O22" s="2">
        <v>0</v>
      </c>
      <c r="P22" s="2"/>
      <c r="Q22" s="2"/>
      <c r="S22" s="2" t="s">
        <v>154</v>
      </c>
      <c r="T22" s="2"/>
    </row>
    <row r="23" spans="1:20" ht="15" customHeight="1">
      <c r="C23" s="2"/>
    </row>
  </sheetData>
  <autoFilter ref="A1:Q22"/>
  <dataValidations count="1">
    <dataValidation type="list" allowBlank="1" showInputMessage="1" showErrorMessage="1" sqref="A4:A22">
      <formula1>VorlagenAttrID</formula1>
    </dataValidation>
  </dataValidations>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workbookViewId="0">
      <selection activeCell="C25" sqref="C25"/>
    </sheetView>
  </sheetViews>
  <sheetFormatPr defaultRowHeight="15" customHeight="1"/>
  <cols>
    <col min="2" max="2" width="35.85546875" customWidth="1"/>
    <col min="3" max="3" width="32.140625" customWidth="1"/>
  </cols>
  <sheetData>
    <row r="1" spans="1:3" ht="15" customHeight="1">
      <c r="A1" s="1" t="s">
        <v>82</v>
      </c>
      <c r="B1" s="1" t="s">
        <v>156</v>
      </c>
      <c r="C1" s="1" t="s">
        <v>157</v>
      </c>
    </row>
    <row r="2" spans="1:3" ht="15" customHeight="1">
      <c r="A2" s="5" t="s">
        <v>98</v>
      </c>
      <c r="B2" s="5" t="s">
        <v>98</v>
      </c>
      <c r="C2" s="5" t="s">
        <v>98</v>
      </c>
    </row>
    <row r="3" spans="1:3" ht="15" customHeight="1">
      <c r="A3" s="6" t="s">
        <v>106</v>
      </c>
      <c r="B3" s="6" t="s">
        <v>106</v>
      </c>
      <c r="C3" s="6" t="s">
        <v>106</v>
      </c>
    </row>
    <row r="4" spans="1:3" ht="15" customHeight="1">
      <c r="A4" s="2">
        <v>10690001</v>
      </c>
      <c r="B4" s="2">
        <v>10730041</v>
      </c>
      <c r="C4" s="2">
        <v>10790013</v>
      </c>
    </row>
    <row r="5" spans="1:3" ht="15" customHeight="1">
      <c r="A5" s="2">
        <v>10690002</v>
      </c>
      <c r="B5" s="2">
        <v>10730041</v>
      </c>
      <c r="C5" s="2">
        <v>10790014</v>
      </c>
    </row>
    <row r="6" spans="1:3" ht="15" customHeight="1">
      <c r="A6" s="2">
        <v>10690003</v>
      </c>
      <c r="B6" s="2">
        <v>10730041</v>
      </c>
      <c r="C6" s="2">
        <v>10790016</v>
      </c>
    </row>
    <row r="7" spans="1:3" ht="15" customHeight="1">
      <c r="A7" s="2">
        <v>10690004</v>
      </c>
      <c r="B7" s="2">
        <v>10730041</v>
      </c>
      <c r="C7" s="2">
        <v>10790007</v>
      </c>
    </row>
    <row r="8" spans="1:3" ht="15" customHeight="1">
      <c r="A8" s="2">
        <v>10690005</v>
      </c>
      <c r="B8" s="2">
        <v>10730041</v>
      </c>
      <c r="C8" s="2">
        <v>10790008</v>
      </c>
    </row>
    <row r="9" spans="1:3" ht="15" customHeight="1">
      <c r="A9" s="2">
        <v>10690006</v>
      </c>
      <c r="B9" s="2">
        <v>10730041</v>
      </c>
      <c r="C9" s="2">
        <v>10790009</v>
      </c>
    </row>
    <row r="10" spans="1:3" ht="15" customHeight="1">
      <c r="A10" s="2">
        <v>10690007</v>
      </c>
      <c r="B10" s="2">
        <v>10730041</v>
      </c>
      <c r="C10" s="2">
        <v>10790005</v>
      </c>
    </row>
    <row r="11" spans="1:3" ht="15" customHeight="1">
      <c r="A11" s="2">
        <v>10690008</v>
      </c>
      <c r="B11" s="2">
        <v>10730041</v>
      </c>
      <c r="C11" s="2">
        <v>10790003</v>
      </c>
    </row>
    <row r="12" spans="1:3" ht="15" customHeight="1">
      <c r="A12" s="2">
        <v>10690009</v>
      </c>
      <c r="B12" s="2">
        <v>10730040</v>
      </c>
      <c r="C12" s="2">
        <v>10790010</v>
      </c>
    </row>
    <row r="13" spans="1:3" ht="15" customHeight="1">
      <c r="A13" s="2">
        <v>10690010</v>
      </c>
      <c r="B13" s="2">
        <v>10730040</v>
      </c>
      <c r="C13" s="2">
        <v>10790017</v>
      </c>
    </row>
    <row r="14" spans="1:3" ht="15" customHeight="1">
      <c r="A14" s="2">
        <v>10690011</v>
      </c>
      <c r="B14" s="2">
        <v>10730041</v>
      </c>
      <c r="C14" s="2">
        <v>10790018</v>
      </c>
    </row>
    <row r="15" spans="1:3" ht="15" customHeight="1">
      <c r="A15" s="2">
        <v>10690012</v>
      </c>
      <c r="B15" s="2">
        <v>10730041</v>
      </c>
      <c r="C15" s="2">
        <v>10790019</v>
      </c>
    </row>
    <row r="16" spans="1:3" ht="15" customHeight="1">
      <c r="A16" s="2">
        <v>10690013</v>
      </c>
      <c r="B16" s="2">
        <v>10730041</v>
      </c>
      <c r="C16" s="2">
        <v>10790006</v>
      </c>
    </row>
    <row r="17" spans="1:3" ht="15" customHeight="1">
      <c r="A17" s="2">
        <v>10690014</v>
      </c>
      <c r="B17" s="2">
        <v>10730041</v>
      </c>
      <c r="C17" s="2">
        <v>10790004</v>
      </c>
    </row>
    <row r="18" spans="1:3" ht="15" customHeight="1">
      <c r="A18" s="2">
        <v>10690015</v>
      </c>
      <c r="B18" s="2">
        <v>10730041</v>
      </c>
      <c r="C18" s="2">
        <v>10790002</v>
      </c>
    </row>
  </sheetData>
  <dataValidations count="1">
    <dataValidation type="list" allowBlank="1" showInputMessage="1" showErrorMessage="1" sqref="C4:C15">
      <formula1>PersoenlicheaktvorlageID</formula1>
    </dataValidation>
  </dataValidation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197"/>
  <sheetViews>
    <sheetView zoomScale="98" workbookViewId="0">
      <pane ySplit="1" topLeftCell="A2" activePane="bottomLeft" state="frozen"/>
      <selection activeCell="B6" sqref="B6"/>
      <selection pane="bottomLeft" activeCell="D26" sqref="D26"/>
    </sheetView>
  </sheetViews>
  <sheetFormatPr defaultRowHeight="15" customHeight="1"/>
  <cols>
    <col min="1" max="1" width="13.42578125" customWidth="1"/>
    <col min="2" max="2" width="84.5703125" bestFit="1" customWidth="1"/>
    <col min="3" max="3" width="23.85546875" customWidth="1"/>
    <col min="4" max="4" width="14.42578125" customWidth="1"/>
    <col min="5" max="5" width="22" customWidth="1"/>
    <col min="6" max="6" width="20.85546875" customWidth="1"/>
    <col min="7" max="7" width="28.5703125" customWidth="1"/>
    <col min="8" max="8" width="12.5703125" customWidth="1"/>
    <col min="10" max="10" width="22.7109375" customWidth="1"/>
    <col min="11" max="11" width="21" customWidth="1"/>
    <col min="12" max="12" width="19.140625" customWidth="1"/>
    <col min="14" max="14" width="28.85546875" bestFit="1" customWidth="1"/>
    <col min="16" max="16" width="5.85546875" bestFit="1" customWidth="1"/>
    <col min="17" max="17" width="21.140625" customWidth="1"/>
  </cols>
  <sheetData>
    <row r="1" spans="1:16" ht="15" customHeight="1">
      <c r="A1" s="10" t="s">
        <v>82</v>
      </c>
      <c r="B1" s="10" t="s">
        <v>83</v>
      </c>
      <c r="C1" s="10" t="s">
        <v>158</v>
      </c>
      <c r="D1" s="10" t="s">
        <v>159</v>
      </c>
      <c r="E1" s="10" t="s">
        <v>160</v>
      </c>
      <c r="F1" s="10" t="s">
        <v>161</v>
      </c>
      <c r="G1" s="10" t="s">
        <v>162</v>
      </c>
      <c r="H1" s="10" t="s">
        <v>163</v>
      </c>
      <c r="I1" s="10" t="s">
        <v>164</v>
      </c>
      <c r="J1" s="10" t="s">
        <v>165</v>
      </c>
      <c r="K1" s="10" t="s">
        <v>166</v>
      </c>
      <c r="L1" s="10" t="s">
        <v>167</v>
      </c>
      <c r="N1" s="11" t="s">
        <v>168</v>
      </c>
      <c r="O1" s="11" t="s">
        <v>169</v>
      </c>
    </row>
    <row r="2" spans="1:16" ht="15" customHeight="1">
      <c r="A2" s="5" t="s">
        <v>98</v>
      </c>
      <c r="B2" s="5" t="s">
        <v>99</v>
      </c>
      <c r="C2" s="5" t="s">
        <v>170</v>
      </c>
      <c r="D2" s="5" t="s">
        <v>171</v>
      </c>
      <c r="E2" s="5" t="s">
        <v>171</v>
      </c>
      <c r="F2" s="5" t="s">
        <v>101</v>
      </c>
      <c r="G2" s="5" t="s">
        <v>99</v>
      </c>
      <c r="H2" s="5" t="s">
        <v>170</v>
      </c>
      <c r="I2" s="5" t="s">
        <v>99</v>
      </c>
      <c r="J2" s="5" t="s">
        <v>101</v>
      </c>
      <c r="K2" s="5" t="s">
        <v>101</v>
      </c>
      <c r="L2" s="5" t="s">
        <v>171</v>
      </c>
    </row>
    <row r="3" spans="1:16" ht="15" customHeight="1">
      <c r="A3" s="5" t="s">
        <v>106</v>
      </c>
      <c r="B3" s="5" t="s">
        <v>108</v>
      </c>
      <c r="C3" s="5" t="s">
        <v>172</v>
      </c>
      <c r="D3" s="5" t="s">
        <v>106</v>
      </c>
      <c r="E3" s="5" t="s">
        <v>106</v>
      </c>
      <c r="F3" s="5" t="s">
        <v>172</v>
      </c>
      <c r="G3" s="5" t="s">
        <v>109</v>
      </c>
      <c r="H3" s="5" t="s">
        <v>1</v>
      </c>
      <c r="I3" s="5" t="s">
        <v>173</v>
      </c>
      <c r="J3" s="5" t="s">
        <v>1</v>
      </c>
      <c r="K3" s="5" t="s">
        <v>1</v>
      </c>
      <c r="L3" s="5" t="s">
        <v>1</v>
      </c>
    </row>
    <row r="4" spans="1:16" ht="15" customHeight="1">
      <c r="A4" s="2">
        <v>10800001</v>
      </c>
      <c r="B4" s="2" t="s">
        <v>174</v>
      </c>
      <c r="C4" s="2"/>
      <c r="D4" s="2">
        <v>10700001</v>
      </c>
      <c r="E4" s="2">
        <v>1</v>
      </c>
      <c r="F4" s="2">
        <v>1</v>
      </c>
      <c r="G4" s="2"/>
      <c r="H4" s="2"/>
      <c r="I4" s="2"/>
      <c r="J4" s="2">
        <v>0</v>
      </c>
      <c r="K4" s="2">
        <v>0</v>
      </c>
      <c r="L4" s="2"/>
      <c r="N4" s="2" t="s">
        <v>175</v>
      </c>
      <c r="O4" s="2" t="s">
        <v>176</v>
      </c>
      <c r="P4" s="2" t="e">
        <f>VLOOKUP(D4,#REF!,2,FALSE)</f>
        <v>#REF!</v>
      </c>
    </row>
    <row r="5" spans="1:16" ht="15" customHeight="1">
      <c r="A5" s="2">
        <v>10800002</v>
      </c>
      <c r="B5" s="2" t="s">
        <v>174</v>
      </c>
      <c r="C5" s="2"/>
      <c r="D5" s="2">
        <v>10700001</v>
      </c>
      <c r="E5" s="2">
        <v>1</v>
      </c>
      <c r="F5" s="2">
        <v>1</v>
      </c>
      <c r="G5" s="2"/>
      <c r="H5" s="2"/>
      <c r="I5" s="2"/>
      <c r="J5" s="2">
        <v>0</v>
      </c>
      <c r="K5" s="2">
        <v>0</v>
      </c>
      <c r="L5" s="2"/>
      <c r="N5" s="2"/>
      <c r="O5" s="2"/>
      <c r="P5" s="2" t="e">
        <f>VLOOKUP(D5,#REF!,2,FALSE)</f>
        <v>#REF!</v>
      </c>
    </row>
    <row r="6" spans="1:16" ht="15" customHeight="1">
      <c r="A6" s="2">
        <v>10800003</v>
      </c>
      <c r="B6" s="2" t="s">
        <v>174</v>
      </c>
      <c r="C6" s="2"/>
      <c r="D6" s="2">
        <v>10700001</v>
      </c>
      <c r="E6" s="2">
        <v>1</v>
      </c>
      <c r="F6" s="2">
        <v>1</v>
      </c>
      <c r="G6" s="2"/>
      <c r="H6" s="2"/>
      <c r="I6" s="2"/>
      <c r="J6" s="2">
        <v>0</v>
      </c>
      <c r="K6" s="2">
        <v>0</v>
      </c>
      <c r="L6" s="2"/>
      <c r="N6" s="2"/>
      <c r="O6" s="2"/>
      <c r="P6" s="2" t="e">
        <f>VLOOKUP(D6,#REF!,2,FALSE)</f>
        <v>#REF!</v>
      </c>
    </row>
    <row r="7" spans="1:16" ht="15" customHeight="1">
      <c r="A7" s="2">
        <v>10800004</v>
      </c>
      <c r="B7" s="2" t="s">
        <v>174</v>
      </c>
      <c r="C7" s="2"/>
      <c r="D7" s="2">
        <v>10700001</v>
      </c>
      <c r="E7" s="2">
        <v>1</v>
      </c>
      <c r="F7" s="2">
        <v>1</v>
      </c>
      <c r="G7" s="2"/>
      <c r="H7" s="2"/>
      <c r="I7" s="2"/>
      <c r="J7" s="2">
        <v>0</v>
      </c>
      <c r="K7" s="2">
        <v>0</v>
      </c>
      <c r="L7" s="2"/>
      <c r="N7" s="2"/>
      <c r="O7" s="2"/>
      <c r="P7" s="2" t="e">
        <f>VLOOKUP(D7,#REF!,2,FALSE)</f>
        <v>#REF!</v>
      </c>
    </row>
    <row r="8" spans="1:16" ht="15" customHeight="1">
      <c r="A8" s="2">
        <v>10800005</v>
      </c>
      <c r="B8" s="2" t="s">
        <v>174</v>
      </c>
      <c r="C8" s="2"/>
      <c r="D8" s="2">
        <v>10700001</v>
      </c>
      <c r="E8" s="2">
        <v>1</v>
      </c>
      <c r="F8" s="2">
        <v>1</v>
      </c>
      <c r="G8" s="2"/>
      <c r="H8" s="2"/>
      <c r="I8" s="2"/>
      <c r="J8" s="2">
        <v>0</v>
      </c>
      <c r="K8" s="2">
        <v>0</v>
      </c>
      <c r="L8" s="2"/>
      <c r="N8" s="2"/>
      <c r="O8" s="2"/>
      <c r="P8" s="2" t="e">
        <f>VLOOKUP(D8,#REF!,2,FALSE)</f>
        <v>#REF!</v>
      </c>
    </row>
    <row r="9" spans="1:16" ht="15" customHeight="1">
      <c r="A9" s="2">
        <v>10800006</v>
      </c>
      <c r="B9" s="2" t="s">
        <v>174</v>
      </c>
      <c r="C9" s="2"/>
      <c r="D9" s="2">
        <v>10700001</v>
      </c>
      <c r="E9" s="2">
        <v>1</v>
      </c>
      <c r="F9" s="2">
        <v>1</v>
      </c>
      <c r="G9" s="2"/>
      <c r="H9" s="2"/>
      <c r="I9" s="2"/>
      <c r="J9" s="2">
        <v>0</v>
      </c>
      <c r="K9" s="2">
        <v>0</v>
      </c>
      <c r="L9" s="2"/>
      <c r="N9" s="2"/>
      <c r="O9" s="2"/>
      <c r="P9" s="2" t="e">
        <f>VLOOKUP(D9,#REF!,2,FALSE)</f>
        <v>#REF!</v>
      </c>
    </row>
    <row r="10" spans="1:16" ht="15" customHeight="1">
      <c r="A10" s="2">
        <v>10800007</v>
      </c>
      <c r="B10" s="2" t="s">
        <v>174</v>
      </c>
      <c r="C10" s="2"/>
      <c r="D10" s="2">
        <v>10700001</v>
      </c>
      <c r="E10" s="2">
        <v>1</v>
      </c>
      <c r="F10" s="2">
        <v>1</v>
      </c>
      <c r="G10" s="2"/>
      <c r="H10" s="2"/>
      <c r="I10" s="2"/>
      <c r="J10" s="2">
        <v>0</v>
      </c>
      <c r="K10" s="2">
        <v>0</v>
      </c>
      <c r="L10" s="2"/>
      <c r="N10" s="2"/>
      <c r="O10" s="2"/>
      <c r="P10" s="2" t="e">
        <f>VLOOKUP(D10,#REF!,2,FALSE)</f>
        <v>#REF!</v>
      </c>
    </row>
    <row r="11" spans="1:16" ht="15" customHeight="1">
      <c r="A11" s="2">
        <v>10810001</v>
      </c>
      <c r="B11" s="2" t="s">
        <v>177</v>
      </c>
      <c r="C11" s="2"/>
      <c r="D11" s="2">
        <v>10710001</v>
      </c>
      <c r="E11" s="2">
        <v>1</v>
      </c>
      <c r="F11" s="2">
        <v>1</v>
      </c>
      <c r="G11" s="2"/>
      <c r="H11" s="2"/>
      <c r="I11" s="2"/>
      <c r="J11" s="2">
        <v>0</v>
      </c>
      <c r="K11" s="2">
        <v>0</v>
      </c>
      <c r="L11" s="2"/>
      <c r="N11" s="2" t="s">
        <v>175</v>
      </c>
      <c r="O11" s="2" t="s">
        <v>176</v>
      </c>
      <c r="P11" s="2" t="e">
        <f>VLOOKUP(D11,#REF!,2,FALSE)</f>
        <v>#REF!</v>
      </c>
    </row>
    <row r="12" spans="1:16" ht="15" customHeight="1">
      <c r="A12" s="2">
        <v>10810002</v>
      </c>
      <c r="B12" s="2" t="s">
        <v>178</v>
      </c>
      <c r="C12" s="2"/>
      <c r="D12" s="2">
        <v>10710002</v>
      </c>
      <c r="E12" s="2">
        <v>1</v>
      </c>
      <c r="F12" s="2">
        <v>1</v>
      </c>
      <c r="G12" s="2"/>
      <c r="H12" s="2"/>
      <c r="I12" s="2"/>
      <c r="J12" s="2">
        <v>0</v>
      </c>
      <c r="K12" s="2">
        <v>0</v>
      </c>
      <c r="L12" s="2"/>
      <c r="N12" s="2"/>
      <c r="O12" s="2"/>
      <c r="P12" s="2" t="e">
        <f>VLOOKUP(D12,#REF!,2,FALSE)</f>
        <v>#REF!</v>
      </c>
    </row>
    <row r="13" spans="1:16" ht="15" customHeight="1">
      <c r="A13" s="2">
        <v>10810003</v>
      </c>
      <c r="B13" s="2" t="s">
        <v>179</v>
      </c>
      <c r="C13" s="2"/>
      <c r="D13" s="2">
        <v>10710003</v>
      </c>
      <c r="E13" s="2">
        <v>1</v>
      </c>
      <c r="F13" s="2">
        <v>1</v>
      </c>
      <c r="G13" s="2"/>
      <c r="H13" s="2"/>
      <c r="I13" s="2"/>
      <c r="J13" s="2">
        <v>0</v>
      </c>
      <c r="K13" s="2">
        <v>0</v>
      </c>
      <c r="L13" s="2"/>
      <c r="N13" s="2"/>
      <c r="O13" s="2"/>
      <c r="P13" s="2" t="e">
        <f>VLOOKUP(D13,#REF!,2,FALSE)</f>
        <v>#REF!</v>
      </c>
    </row>
    <row r="14" spans="1:16" ht="15" customHeight="1">
      <c r="A14" s="2">
        <v>10810004</v>
      </c>
      <c r="B14" s="2" t="s">
        <v>180</v>
      </c>
      <c r="C14" s="2"/>
      <c r="D14" s="2">
        <v>10710004</v>
      </c>
      <c r="E14" s="2">
        <v>1</v>
      </c>
      <c r="F14" s="2">
        <v>1</v>
      </c>
      <c r="G14" s="2"/>
      <c r="H14" s="2"/>
      <c r="I14" s="2"/>
      <c r="J14" s="2">
        <v>0</v>
      </c>
      <c r="K14" s="2">
        <v>0</v>
      </c>
      <c r="L14" s="2"/>
      <c r="N14" s="2"/>
      <c r="O14" s="2"/>
      <c r="P14" s="2" t="e">
        <f>VLOOKUP(D14,#REF!,2,FALSE)</f>
        <v>#REF!</v>
      </c>
    </row>
    <row r="15" spans="1:16" ht="15" customHeight="1">
      <c r="A15" s="2">
        <v>10810005</v>
      </c>
      <c r="B15" s="2" t="s">
        <v>181</v>
      </c>
      <c r="C15" s="2"/>
      <c r="D15" s="2">
        <v>10710005</v>
      </c>
      <c r="E15" s="2">
        <v>1</v>
      </c>
      <c r="F15" s="2">
        <v>1</v>
      </c>
      <c r="G15" s="2"/>
      <c r="H15" s="2"/>
      <c r="I15" s="2"/>
      <c r="J15" s="2">
        <v>0</v>
      </c>
      <c r="K15" s="2">
        <v>0</v>
      </c>
      <c r="L15" s="2"/>
      <c r="N15" s="2"/>
      <c r="O15" s="2"/>
      <c r="P15" s="2" t="e">
        <f>VLOOKUP(D15,#REF!,2,FALSE)</f>
        <v>#REF!</v>
      </c>
    </row>
    <row r="16" spans="1:16" ht="15" customHeight="1">
      <c r="A16" s="2">
        <v>10810006</v>
      </c>
      <c r="B16" s="2" t="s">
        <v>182</v>
      </c>
      <c r="C16" s="2"/>
      <c r="D16" s="2">
        <v>10720006</v>
      </c>
      <c r="E16" s="2">
        <v>1</v>
      </c>
      <c r="F16" s="2">
        <v>1</v>
      </c>
      <c r="G16" s="2"/>
      <c r="H16" s="2"/>
      <c r="I16" s="2"/>
      <c r="J16" s="2">
        <v>0</v>
      </c>
      <c r="K16" s="2">
        <v>0</v>
      </c>
      <c r="L16" s="2"/>
      <c r="N16" s="2"/>
      <c r="O16" s="2"/>
      <c r="P16" s="2" t="e">
        <f>VLOOKUP(D16,#REF!,2,FALSE)</f>
        <v>#REF!</v>
      </c>
    </row>
    <row r="17" spans="1:16" ht="15" customHeight="1">
      <c r="A17" s="2">
        <v>10810007</v>
      </c>
      <c r="B17" s="2" t="s">
        <v>183</v>
      </c>
      <c r="C17" s="2"/>
      <c r="D17" s="2">
        <v>10710007</v>
      </c>
      <c r="E17" s="2">
        <v>1</v>
      </c>
      <c r="F17" s="2">
        <v>1</v>
      </c>
      <c r="G17" s="2"/>
      <c r="H17" s="2"/>
      <c r="I17" s="2"/>
      <c r="J17" s="2">
        <v>0</v>
      </c>
      <c r="K17" s="2">
        <v>0</v>
      </c>
      <c r="L17" s="2"/>
      <c r="N17" s="2"/>
      <c r="O17" s="2"/>
      <c r="P17" s="2" t="e">
        <f>VLOOKUP(D17,#REF!,2,FALSE)</f>
        <v>#REF!</v>
      </c>
    </row>
    <row r="18" spans="1:16" ht="15" customHeight="1">
      <c r="A18" s="2">
        <v>10820001</v>
      </c>
      <c r="B18" s="2" t="s">
        <v>184</v>
      </c>
      <c r="C18" s="2"/>
      <c r="D18" s="2">
        <v>10720001</v>
      </c>
      <c r="E18" s="2">
        <v>1</v>
      </c>
      <c r="F18" s="2">
        <v>1</v>
      </c>
      <c r="G18" s="2"/>
      <c r="H18" s="2"/>
      <c r="I18" s="2"/>
      <c r="J18" s="2">
        <v>0</v>
      </c>
      <c r="K18" s="2">
        <v>0</v>
      </c>
      <c r="L18" s="2"/>
      <c r="N18" s="2" t="s">
        <v>175</v>
      </c>
      <c r="O18" s="2" t="s">
        <v>176</v>
      </c>
      <c r="P18" s="2" t="e">
        <f>VLOOKUP(D18,#REF!,2,FALSE)</f>
        <v>#REF!</v>
      </c>
    </row>
    <row r="19" spans="1:16" ht="15" customHeight="1">
      <c r="A19" s="2">
        <v>10820002</v>
      </c>
      <c r="B19" s="2" t="s">
        <v>185</v>
      </c>
      <c r="C19" s="2"/>
      <c r="D19" s="2">
        <v>10720002</v>
      </c>
      <c r="E19" s="2">
        <v>1</v>
      </c>
      <c r="F19" s="2">
        <v>1</v>
      </c>
      <c r="G19" s="2"/>
      <c r="H19" s="2"/>
      <c r="I19" s="2"/>
      <c r="J19" s="2">
        <v>0</v>
      </c>
      <c r="K19" s="2">
        <v>0</v>
      </c>
      <c r="L19" s="2"/>
      <c r="N19" s="2"/>
      <c r="O19" s="2"/>
      <c r="P19" s="2" t="e">
        <f>VLOOKUP(D19,#REF!,2,FALSE)</f>
        <v>#REF!</v>
      </c>
    </row>
    <row r="20" spans="1:16" ht="15" customHeight="1">
      <c r="A20" s="2">
        <v>10820003</v>
      </c>
      <c r="B20" s="2" t="s">
        <v>186</v>
      </c>
      <c r="C20" s="2"/>
      <c r="D20" s="2">
        <v>10720003</v>
      </c>
      <c r="E20" s="2">
        <v>1</v>
      </c>
      <c r="F20" s="2">
        <v>1</v>
      </c>
      <c r="G20" s="2"/>
      <c r="H20" s="2"/>
      <c r="I20" s="2"/>
      <c r="J20" s="2">
        <v>0</v>
      </c>
      <c r="K20" s="2">
        <v>0</v>
      </c>
      <c r="L20" s="2"/>
      <c r="N20" s="2"/>
      <c r="O20" s="2"/>
      <c r="P20" s="2" t="e">
        <f>VLOOKUP(D20,#REF!,2,FALSE)</f>
        <v>#REF!</v>
      </c>
    </row>
    <row r="21" spans="1:16" ht="15" customHeight="1">
      <c r="A21" s="2">
        <v>10820004</v>
      </c>
      <c r="B21" s="2" t="s">
        <v>187</v>
      </c>
      <c r="C21" s="2"/>
      <c r="D21" s="2">
        <v>10720004</v>
      </c>
      <c r="E21" s="2">
        <v>1</v>
      </c>
      <c r="F21" s="2">
        <v>1</v>
      </c>
      <c r="G21" s="2"/>
      <c r="H21" s="2"/>
      <c r="I21" s="2"/>
      <c r="J21" s="2">
        <v>0</v>
      </c>
      <c r="K21" s="2">
        <v>0</v>
      </c>
      <c r="L21" s="2"/>
      <c r="N21" s="2"/>
      <c r="O21" s="2"/>
      <c r="P21" s="2" t="e">
        <f>VLOOKUP(D21,#REF!,2,FALSE)</f>
        <v>#REF!</v>
      </c>
    </row>
    <row r="22" spans="1:16" ht="15" customHeight="1">
      <c r="A22" s="2">
        <v>10820005</v>
      </c>
      <c r="B22" s="2" t="s">
        <v>188</v>
      </c>
      <c r="C22" s="2"/>
      <c r="D22" s="2">
        <v>10720005</v>
      </c>
      <c r="E22" s="2">
        <v>1</v>
      </c>
      <c r="F22" s="2">
        <v>1</v>
      </c>
      <c r="G22" s="2"/>
      <c r="H22" s="2"/>
      <c r="I22" s="2"/>
      <c r="J22" s="2">
        <v>0</v>
      </c>
      <c r="K22" s="2">
        <v>0</v>
      </c>
      <c r="L22" s="2"/>
      <c r="N22" s="2"/>
      <c r="O22" s="2"/>
      <c r="P22" s="2" t="e">
        <f>VLOOKUP(D22,#REF!,2,FALSE)</f>
        <v>#REF!</v>
      </c>
    </row>
    <row r="23" spans="1:16" ht="15" customHeight="1">
      <c r="A23" s="2">
        <v>10820006</v>
      </c>
      <c r="B23" s="2" t="s">
        <v>182</v>
      </c>
      <c r="C23" s="2"/>
      <c r="D23" s="2">
        <v>10720006</v>
      </c>
      <c r="E23" s="2">
        <v>1</v>
      </c>
      <c r="F23" s="2">
        <v>1</v>
      </c>
      <c r="G23" s="2"/>
      <c r="H23" s="2"/>
      <c r="I23" s="2"/>
      <c r="J23" s="2">
        <v>0</v>
      </c>
      <c r="K23" s="2">
        <v>0</v>
      </c>
      <c r="L23" s="2"/>
      <c r="N23" s="2"/>
      <c r="O23" s="2"/>
      <c r="P23" s="2" t="e">
        <f>VLOOKUP(D23,#REF!,2,FALSE)</f>
        <v>#REF!</v>
      </c>
    </row>
    <row r="24" spans="1:16" ht="15" customHeight="1">
      <c r="A24" s="2">
        <v>10820007</v>
      </c>
      <c r="B24" s="2" t="s">
        <v>189</v>
      </c>
      <c r="C24" s="2"/>
      <c r="D24" s="2">
        <v>10720007</v>
      </c>
      <c r="E24" s="2">
        <v>1</v>
      </c>
      <c r="F24" s="2">
        <v>1</v>
      </c>
      <c r="G24" s="2"/>
      <c r="H24" s="2"/>
      <c r="I24" s="2"/>
      <c r="J24" s="2">
        <v>0</v>
      </c>
      <c r="K24" s="2">
        <v>0</v>
      </c>
      <c r="L24" s="2"/>
      <c r="N24" s="2"/>
      <c r="O24" s="2"/>
      <c r="P24" s="2" t="e">
        <f>VLOOKUP(D24,#REF!,2,FALSE)</f>
        <v>#REF!</v>
      </c>
    </row>
    <row r="25" spans="1:16" ht="15" customHeight="1">
      <c r="A25" s="2">
        <v>10820008</v>
      </c>
      <c r="B25" s="2" t="s">
        <v>190</v>
      </c>
      <c r="C25" s="2"/>
      <c r="D25" s="2">
        <v>10720008</v>
      </c>
      <c r="E25" s="2">
        <v>1</v>
      </c>
      <c r="F25" s="2">
        <v>1</v>
      </c>
      <c r="G25" s="2"/>
      <c r="H25" s="2"/>
      <c r="I25" s="2"/>
      <c r="J25" s="2">
        <v>0</v>
      </c>
      <c r="K25" s="2">
        <v>0</v>
      </c>
      <c r="L25" s="2"/>
      <c r="N25" s="2"/>
      <c r="O25" s="2"/>
      <c r="P25" s="2" t="e">
        <f>VLOOKUP(D25,#REF!,2,FALSE)</f>
        <v>#REF!</v>
      </c>
    </row>
    <row r="26" spans="1:16" ht="15" customHeight="1">
      <c r="A26" s="2">
        <v>10820009</v>
      </c>
      <c r="B26" s="2" t="s">
        <v>191</v>
      </c>
      <c r="C26" s="2"/>
      <c r="D26" s="2">
        <v>10720009</v>
      </c>
      <c r="E26" s="2">
        <v>1</v>
      </c>
      <c r="F26" s="2">
        <v>1</v>
      </c>
      <c r="G26" s="2"/>
      <c r="H26" s="2"/>
      <c r="I26" s="2"/>
      <c r="J26" s="2">
        <v>0</v>
      </c>
      <c r="K26" s="2">
        <v>0</v>
      </c>
      <c r="L26" s="2"/>
      <c r="N26" s="2">
        <v>1513</v>
      </c>
      <c r="O26" s="2" t="s">
        <v>176</v>
      </c>
      <c r="P26" s="2" t="e">
        <f>VLOOKUP(D26,#REF!,2,FALSE)</f>
        <v>#REF!</v>
      </c>
    </row>
    <row r="27" spans="1:16" ht="15" customHeight="1">
      <c r="A27" s="2">
        <v>10820010</v>
      </c>
      <c r="B27" s="2" t="s">
        <v>192</v>
      </c>
      <c r="C27" s="2"/>
      <c r="D27" s="2">
        <v>10720010</v>
      </c>
      <c r="E27" s="2">
        <v>1</v>
      </c>
      <c r="F27" s="2">
        <v>1</v>
      </c>
      <c r="G27" s="2"/>
      <c r="H27" s="2"/>
      <c r="I27" s="2"/>
      <c r="J27" s="2">
        <v>0</v>
      </c>
      <c r="K27" s="2">
        <v>0</v>
      </c>
      <c r="L27" s="2"/>
      <c r="N27" s="2"/>
      <c r="O27" s="2"/>
      <c r="P27" s="2" t="e">
        <f>VLOOKUP(D27,#REF!,2,FALSE)</f>
        <v>#REF!</v>
      </c>
    </row>
    <row r="28" spans="1:16" ht="15" customHeight="1">
      <c r="A28" s="2">
        <v>10820011</v>
      </c>
      <c r="B28" s="2" t="s">
        <v>193</v>
      </c>
      <c r="C28" s="2"/>
      <c r="D28" s="2">
        <v>10720011</v>
      </c>
      <c r="E28" s="2">
        <v>1</v>
      </c>
      <c r="F28" s="2">
        <v>1</v>
      </c>
      <c r="G28" s="2"/>
      <c r="H28" s="2"/>
      <c r="I28" s="2"/>
      <c r="J28" s="2">
        <v>0</v>
      </c>
      <c r="K28" s="2">
        <v>0</v>
      </c>
      <c r="L28" s="2"/>
      <c r="N28" s="2"/>
      <c r="O28" s="2"/>
      <c r="P28" s="2" t="e">
        <f>VLOOKUP(D28,#REF!,2,FALSE)</f>
        <v>#REF!</v>
      </c>
    </row>
    <row r="29" spans="1:16" ht="15" customHeight="1">
      <c r="A29" s="2">
        <v>10800008</v>
      </c>
      <c r="B29" s="2" t="s">
        <v>174</v>
      </c>
      <c r="C29" s="2"/>
      <c r="D29" s="2">
        <v>10700001</v>
      </c>
      <c r="E29" s="2">
        <v>1</v>
      </c>
      <c r="F29" s="2">
        <v>1</v>
      </c>
      <c r="G29" s="2"/>
      <c r="H29" s="2"/>
      <c r="I29" s="2"/>
      <c r="J29" s="2">
        <v>0</v>
      </c>
      <c r="K29" s="2">
        <v>0</v>
      </c>
      <c r="L29" s="2"/>
      <c r="N29" s="2">
        <v>1513</v>
      </c>
      <c r="O29" s="2" t="s">
        <v>176</v>
      </c>
      <c r="P29" s="2" t="e">
        <f>VLOOKUP(D29,#REF!,2,FALSE)</f>
        <v>#REF!</v>
      </c>
    </row>
    <row r="30" spans="1:16" ht="15" customHeight="1">
      <c r="A30" s="2">
        <v>10810008</v>
      </c>
      <c r="B30" s="2" t="s">
        <v>177</v>
      </c>
      <c r="C30" s="2"/>
      <c r="D30" s="2">
        <v>10710001</v>
      </c>
      <c r="E30" s="2">
        <v>1</v>
      </c>
      <c r="F30" s="2">
        <v>1</v>
      </c>
      <c r="G30" s="2"/>
      <c r="H30" s="2"/>
      <c r="I30" s="2"/>
      <c r="J30" s="2">
        <v>0</v>
      </c>
      <c r="K30" s="2">
        <v>0</v>
      </c>
      <c r="L30" s="2"/>
      <c r="N30" s="2">
        <v>1513</v>
      </c>
      <c r="O30" s="2" t="s">
        <v>176</v>
      </c>
      <c r="P30" s="2" t="e">
        <f>VLOOKUP(D30,#REF!,2,FALSE)</f>
        <v>#REF!</v>
      </c>
    </row>
    <row r="31" spans="1:16" ht="15" customHeight="1">
      <c r="A31" s="2">
        <v>10820012</v>
      </c>
      <c r="B31" s="2" t="s">
        <v>184</v>
      </c>
      <c r="C31" s="2"/>
      <c r="D31" s="2">
        <v>10720001</v>
      </c>
      <c r="E31" s="2">
        <v>1</v>
      </c>
      <c r="F31" s="2">
        <v>1</v>
      </c>
      <c r="G31" s="2"/>
      <c r="H31" s="2"/>
      <c r="I31" s="2"/>
      <c r="J31" s="2">
        <v>0</v>
      </c>
      <c r="K31" s="2">
        <v>0</v>
      </c>
      <c r="L31" s="2"/>
      <c r="N31" s="2">
        <v>1513</v>
      </c>
      <c r="O31" s="2" t="s">
        <v>176</v>
      </c>
      <c r="P31" s="2" t="e">
        <f>VLOOKUP(D31,#REF!,2,FALSE)</f>
        <v>#REF!</v>
      </c>
    </row>
    <row r="32" spans="1:16" ht="15" customHeight="1">
      <c r="A32" s="2">
        <v>10800009</v>
      </c>
      <c r="B32" s="2" t="s">
        <v>174</v>
      </c>
      <c r="C32" s="2"/>
      <c r="D32" s="2">
        <v>10700001</v>
      </c>
      <c r="E32" s="2">
        <v>1</v>
      </c>
      <c r="F32" s="2">
        <v>1</v>
      </c>
      <c r="G32" s="2"/>
      <c r="H32" s="2"/>
      <c r="I32" s="2"/>
      <c r="J32" s="2">
        <v>0</v>
      </c>
      <c r="K32" s="2">
        <v>0</v>
      </c>
      <c r="L32" s="2"/>
      <c r="N32" s="2" t="s">
        <v>194</v>
      </c>
      <c r="O32" s="2" t="s">
        <v>195</v>
      </c>
      <c r="P32" s="2" t="e">
        <f>VLOOKUP(D32,#REF!,2,FALSE)</f>
        <v>#REF!</v>
      </c>
    </row>
    <row r="33" spans="1:16" ht="15" customHeight="1">
      <c r="A33" s="2">
        <v>10800010</v>
      </c>
      <c r="B33" s="2" t="s">
        <v>174</v>
      </c>
      <c r="C33" s="2"/>
      <c r="D33" s="2">
        <v>10700001</v>
      </c>
      <c r="E33" s="2">
        <v>1</v>
      </c>
      <c r="F33" s="2">
        <v>1</v>
      </c>
      <c r="G33" s="2"/>
      <c r="H33" s="2"/>
      <c r="I33" s="2"/>
      <c r="J33" s="2">
        <v>0</v>
      </c>
      <c r="K33" s="2">
        <v>0</v>
      </c>
      <c r="L33" s="2"/>
      <c r="N33" s="2" t="s">
        <v>196</v>
      </c>
      <c r="O33" s="2" t="s">
        <v>195</v>
      </c>
      <c r="P33" s="2" t="e">
        <f>VLOOKUP(D33,#REF!,2,FALSE)</f>
        <v>#REF!</v>
      </c>
    </row>
    <row r="34" spans="1:16" ht="15" customHeight="1">
      <c r="A34" s="2">
        <v>10800011</v>
      </c>
      <c r="B34" s="2" t="s">
        <v>174</v>
      </c>
      <c r="C34" s="2"/>
      <c r="D34" s="2">
        <v>10700001</v>
      </c>
      <c r="E34" s="2">
        <v>1</v>
      </c>
      <c r="F34" s="2">
        <v>1</v>
      </c>
      <c r="G34" s="2"/>
      <c r="H34" s="2"/>
      <c r="I34" s="2"/>
      <c r="J34" s="2">
        <v>0</v>
      </c>
      <c r="K34" s="2">
        <v>0</v>
      </c>
      <c r="L34" s="2"/>
      <c r="N34" s="2" t="s">
        <v>197</v>
      </c>
      <c r="O34" s="2" t="s">
        <v>195</v>
      </c>
      <c r="P34" s="2" t="e">
        <f>VLOOKUP(D34,#REF!,2,FALSE)</f>
        <v>#REF!</v>
      </c>
    </row>
    <row r="35" spans="1:16" ht="15" customHeight="1">
      <c r="A35" s="2">
        <v>10800012</v>
      </c>
      <c r="B35" s="2" t="s">
        <v>174</v>
      </c>
      <c r="C35" s="2"/>
      <c r="D35" s="2">
        <v>10700001</v>
      </c>
      <c r="E35" s="2">
        <v>1</v>
      </c>
      <c r="F35" s="2">
        <v>1</v>
      </c>
      <c r="G35" s="2"/>
      <c r="H35" s="2"/>
      <c r="I35" s="2"/>
      <c r="J35" s="2">
        <v>0</v>
      </c>
      <c r="K35" s="2">
        <v>0</v>
      </c>
      <c r="L35" s="2"/>
      <c r="N35" s="2" t="s">
        <v>198</v>
      </c>
      <c r="O35" s="2" t="s">
        <v>195</v>
      </c>
      <c r="P35" s="2" t="e">
        <f>VLOOKUP(D35,#REF!,2,FALSE)</f>
        <v>#REF!</v>
      </c>
    </row>
    <row r="36" spans="1:16" ht="15" customHeight="1">
      <c r="A36" s="2">
        <v>10800013</v>
      </c>
      <c r="B36" s="2" t="s">
        <v>174</v>
      </c>
      <c r="C36" s="2"/>
      <c r="D36" s="2">
        <v>10700001</v>
      </c>
      <c r="E36" s="2">
        <v>1</v>
      </c>
      <c r="F36" s="2">
        <v>1</v>
      </c>
      <c r="G36" s="2"/>
      <c r="H36" s="2"/>
      <c r="I36" s="2"/>
      <c r="J36" s="2">
        <v>0</v>
      </c>
      <c r="K36" s="2">
        <v>0</v>
      </c>
      <c r="L36" s="2"/>
      <c r="N36" s="2" t="s">
        <v>199</v>
      </c>
      <c r="O36" s="2" t="s">
        <v>195</v>
      </c>
      <c r="P36" s="2" t="e">
        <f>VLOOKUP(D36,#REF!,2,FALSE)</f>
        <v>#REF!</v>
      </c>
    </row>
    <row r="37" spans="1:16" ht="15" customHeight="1">
      <c r="A37" s="2">
        <v>10800014</v>
      </c>
      <c r="B37" s="2" t="s">
        <v>174</v>
      </c>
      <c r="C37" s="2"/>
      <c r="D37" s="2">
        <v>10700001</v>
      </c>
      <c r="E37" s="2">
        <v>1</v>
      </c>
      <c r="F37" s="2">
        <v>1</v>
      </c>
      <c r="G37" s="2"/>
      <c r="H37" s="2"/>
      <c r="I37" s="2"/>
      <c r="J37" s="2">
        <v>0</v>
      </c>
      <c r="K37" s="2">
        <v>0</v>
      </c>
      <c r="L37" s="2"/>
      <c r="N37" s="2" t="s">
        <v>200</v>
      </c>
      <c r="O37" s="2" t="s">
        <v>195</v>
      </c>
      <c r="P37" s="2" t="e">
        <f>VLOOKUP(D37,#REF!,2,FALSE)</f>
        <v>#REF!</v>
      </c>
    </row>
    <row r="38" spans="1:16" ht="15" customHeight="1">
      <c r="A38" s="2">
        <v>10810009</v>
      </c>
      <c r="B38" s="2" t="s">
        <v>177</v>
      </c>
      <c r="C38" s="2"/>
      <c r="D38" s="2">
        <v>10710001</v>
      </c>
      <c r="E38" s="2">
        <v>1</v>
      </c>
      <c r="F38" s="2">
        <v>1</v>
      </c>
      <c r="G38" s="2"/>
      <c r="H38" s="2"/>
      <c r="I38" s="2"/>
      <c r="J38" s="2">
        <v>0</v>
      </c>
      <c r="K38" s="2">
        <v>0</v>
      </c>
      <c r="L38" s="2"/>
      <c r="N38" s="2" t="s">
        <v>194</v>
      </c>
      <c r="O38" s="2" t="s">
        <v>195</v>
      </c>
      <c r="P38" s="2" t="e">
        <f>VLOOKUP(D38,#REF!,2,FALSE)</f>
        <v>#REF!</v>
      </c>
    </row>
    <row r="39" spans="1:16" ht="15" customHeight="1">
      <c r="A39" s="2">
        <v>10810010</v>
      </c>
      <c r="B39" s="2" t="s">
        <v>177</v>
      </c>
      <c r="C39" s="2"/>
      <c r="D39" s="2">
        <v>10710001</v>
      </c>
      <c r="E39" s="2">
        <v>1</v>
      </c>
      <c r="F39" s="2">
        <v>1</v>
      </c>
      <c r="G39" s="2"/>
      <c r="H39" s="2"/>
      <c r="I39" s="2"/>
      <c r="J39" s="2">
        <v>0</v>
      </c>
      <c r="K39" s="2">
        <v>0</v>
      </c>
      <c r="L39" s="2"/>
      <c r="N39" s="2" t="s">
        <v>196</v>
      </c>
      <c r="O39" s="2" t="s">
        <v>195</v>
      </c>
      <c r="P39" s="2" t="e">
        <f>VLOOKUP(D39,#REF!,2,FALSE)</f>
        <v>#REF!</v>
      </c>
    </row>
    <row r="40" spans="1:16" ht="15" customHeight="1">
      <c r="A40" s="2">
        <v>10810011</v>
      </c>
      <c r="B40" s="2" t="s">
        <v>181</v>
      </c>
      <c r="C40" s="2"/>
      <c r="D40" s="2">
        <v>10710005</v>
      </c>
      <c r="E40" s="2">
        <v>1</v>
      </c>
      <c r="F40" s="2">
        <v>1</v>
      </c>
      <c r="G40" s="2"/>
      <c r="H40" s="2"/>
      <c r="I40" s="2"/>
      <c r="J40" s="2">
        <v>0</v>
      </c>
      <c r="K40" s="2">
        <v>0</v>
      </c>
      <c r="L40" s="2"/>
      <c r="N40" s="2" t="s">
        <v>197</v>
      </c>
      <c r="O40" s="2" t="s">
        <v>195</v>
      </c>
      <c r="P40" s="2" t="e">
        <f>VLOOKUP(D40,#REF!,2,FALSE)</f>
        <v>#REF!</v>
      </c>
    </row>
    <row r="41" spans="1:16" ht="15" customHeight="1">
      <c r="A41" s="2">
        <v>10810012</v>
      </c>
      <c r="B41" s="2" t="s">
        <v>177</v>
      </c>
      <c r="C41" s="2"/>
      <c r="D41" s="2">
        <v>10710001</v>
      </c>
      <c r="E41" s="2">
        <v>1</v>
      </c>
      <c r="F41" s="2">
        <v>1</v>
      </c>
      <c r="G41" s="2"/>
      <c r="H41" s="2"/>
      <c r="I41" s="2"/>
      <c r="J41" s="2">
        <v>0</v>
      </c>
      <c r="K41" s="2">
        <v>0</v>
      </c>
      <c r="L41" s="2"/>
      <c r="N41" s="2" t="s">
        <v>198</v>
      </c>
      <c r="O41" s="2" t="s">
        <v>195</v>
      </c>
      <c r="P41" s="2" t="e">
        <f>VLOOKUP(D41,#REF!,2,FALSE)</f>
        <v>#REF!</v>
      </c>
    </row>
    <row r="42" spans="1:16" ht="15" customHeight="1">
      <c r="A42" s="2">
        <v>10810013</v>
      </c>
      <c r="B42" s="2" t="s">
        <v>180</v>
      </c>
      <c r="C42" s="2"/>
      <c r="D42" s="2">
        <v>10710004</v>
      </c>
      <c r="E42" s="2">
        <v>1</v>
      </c>
      <c r="F42" s="2">
        <v>1</v>
      </c>
      <c r="G42" s="2"/>
      <c r="H42" s="2"/>
      <c r="I42" s="2"/>
      <c r="J42" s="2">
        <v>0</v>
      </c>
      <c r="K42" s="2">
        <v>0</v>
      </c>
      <c r="L42" s="2"/>
      <c r="N42" s="2" t="s">
        <v>199</v>
      </c>
      <c r="O42" s="2" t="s">
        <v>195</v>
      </c>
      <c r="P42" s="2" t="e">
        <f>VLOOKUP(D42,#REF!,2,FALSE)</f>
        <v>#REF!</v>
      </c>
    </row>
    <row r="43" spans="1:16" ht="15" customHeight="1">
      <c r="A43" s="2">
        <v>10810014</v>
      </c>
      <c r="B43" s="2" t="s">
        <v>179</v>
      </c>
      <c r="C43" s="2"/>
      <c r="D43" s="2">
        <v>10710003</v>
      </c>
      <c r="E43" s="2">
        <v>1</v>
      </c>
      <c r="F43" s="2">
        <v>1</v>
      </c>
      <c r="G43" s="2"/>
      <c r="H43" s="2"/>
      <c r="I43" s="2"/>
      <c r="J43" s="2">
        <v>0</v>
      </c>
      <c r="K43" s="2">
        <v>0</v>
      </c>
      <c r="L43" s="2"/>
      <c r="N43" s="2" t="s">
        <v>200</v>
      </c>
      <c r="O43" s="2" t="s">
        <v>195</v>
      </c>
      <c r="P43" s="2" t="e">
        <f>VLOOKUP(D43,#REF!,2,FALSE)</f>
        <v>#REF!</v>
      </c>
    </row>
    <row r="44" spans="1:16" ht="15" customHeight="1">
      <c r="A44" s="2">
        <v>10820013</v>
      </c>
      <c r="B44" s="2" t="s">
        <v>184</v>
      </c>
      <c r="C44" s="2"/>
      <c r="D44" s="2">
        <v>10720001</v>
      </c>
      <c r="E44" s="2">
        <v>1</v>
      </c>
      <c r="F44" s="2">
        <v>1</v>
      </c>
      <c r="G44" s="2"/>
      <c r="H44" s="2"/>
      <c r="I44" s="2"/>
      <c r="J44" s="2">
        <v>0</v>
      </c>
      <c r="K44" s="2">
        <v>0</v>
      </c>
      <c r="L44" s="2"/>
      <c r="N44" s="2" t="s">
        <v>194</v>
      </c>
      <c r="O44" s="2" t="s">
        <v>195</v>
      </c>
      <c r="P44" s="2" t="e">
        <f>VLOOKUP(D44,#REF!,2,FALSE)</f>
        <v>#REF!</v>
      </c>
    </row>
    <row r="45" spans="1:16" ht="15" customHeight="1">
      <c r="A45" s="2">
        <v>10820014</v>
      </c>
      <c r="B45" s="2" t="s">
        <v>184</v>
      </c>
      <c r="C45" s="2"/>
      <c r="D45" s="2">
        <v>10720001</v>
      </c>
      <c r="E45" s="2">
        <v>1</v>
      </c>
      <c r="F45" s="2">
        <v>1</v>
      </c>
      <c r="G45" s="2"/>
      <c r="H45" s="2"/>
      <c r="I45" s="2"/>
      <c r="J45" s="2">
        <v>0</v>
      </c>
      <c r="K45" s="2">
        <v>0</v>
      </c>
      <c r="L45" s="2"/>
      <c r="N45" s="2" t="s">
        <v>196</v>
      </c>
      <c r="O45" s="2" t="s">
        <v>195</v>
      </c>
      <c r="P45" s="2" t="e">
        <f>VLOOKUP(D45,#REF!,2,FALSE)</f>
        <v>#REF!</v>
      </c>
    </row>
    <row r="46" spans="1:16" ht="15" customHeight="1">
      <c r="A46" s="2">
        <v>10820015</v>
      </c>
      <c r="B46" s="2" t="s">
        <v>188</v>
      </c>
      <c r="C46" s="2"/>
      <c r="D46" s="2">
        <v>10720005</v>
      </c>
      <c r="E46" s="2">
        <v>1</v>
      </c>
      <c r="F46" s="2">
        <v>1</v>
      </c>
      <c r="G46" s="2"/>
      <c r="H46" s="2"/>
      <c r="I46" s="2"/>
      <c r="J46" s="2">
        <v>0</v>
      </c>
      <c r="K46" s="2">
        <v>0</v>
      </c>
      <c r="L46" s="2"/>
      <c r="N46" s="2" t="s">
        <v>197</v>
      </c>
      <c r="O46" s="2" t="s">
        <v>195</v>
      </c>
      <c r="P46" s="2" t="e">
        <f>VLOOKUP(D46,#REF!,2,FALSE)</f>
        <v>#REF!</v>
      </c>
    </row>
    <row r="47" spans="1:16" ht="15" customHeight="1">
      <c r="A47" s="2">
        <v>10820016</v>
      </c>
      <c r="B47" s="2" t="s">
        <v>184</v>
      </c>
      <c r="C47" s="2"/>
      <c r="D47" s="2">
        <v>10720001</v>
      </c>
      <c r="E47" s="2">
        <v>1</v>
      </c>
      <c r="F47" s="2">
        <v>1</v>
      </c>
      <c r="G47" s="2"/>
      <c r="H47" s="2"/>
      <c r="I47" s="2"/>
      <c r="J47" s="2">
        <v>0</v>
      </c>
      <c r="K47" s="2">
        <v>0</v>
      </c>
      <c r="L47" s="2"/>
      <c r="N47" s="2" t="s">
        <v>198</v>
      </c>
      <c r="O47" s="2" t="s">
        <v>195</v>
      </c>
      <c r="P47" s="2" t="e">
        <f>VLOOKUP(D47,#REF!,2,FALSE)</f>
        <v>#REF!</v>
      </c>
    </row>
    <row r="48" spans="1:16" ht="15" customHeight="1">
      <c r="A48" s="2">
        <v>10820017</v>
      </c>
      <c r="B48" s="2" t="s">
        <v>187</v>
      </c>
      <c r="C48" s="2"/>
      <c r="D48" s="2">
        <v>10720004</v>
      </c>
      <c r="E48" s="2">
        <v>1</v>
      </c>
      <c r="F48" s="2">
        <v>1</v>
      </c>
      <c r="G48" s="2"/>
      <c r="H48" s="2"/>
      <c r="I48" s="2"/>
      <c r="J48" s="2">
        <v>0</v>
      </c>
      <c r="K48" s="2">
        <v>0</v>
      </c>
      <c r="L48" s="2"/>
      <c r="N48" s="2" t="s">
        <v>199</v>
      </c>
      <c r="O48" s="2" t="s">
        <v>195</v>
      </c>
      <c r="P48" s="2" t="e">
        <f>VLOOKUP(D48,#REF!,2,FALSE)</f>
        <v>#REF!</v>
      </c>
    </row>
    <row r="49" spans="1:16" ht="15" customHeight="1">
      <c r="A49" s="2">
        <v>10820018</v>
      </c>
      <c r="B49" s="2" t="s">
        <v>186</v>
      </c>
      <c r="C49" s="2"/>
      <c r="D49" s="2">
        <v>10720003</v>
      </c>
      <c r="E49" s="2">
        <v>1</v>
      </c>
      <c r="F49" s="2">
        <v>1</v>
      </c>
      <c r="G49" s="2"/>
      <c r="H49" s="2"/>
      <c r="I49" s="2"/>
      <c r="J49" s="2">
        <v>0</v>
      </c>
      <c r="K49" s="2">
        <v>0</v>
      </c>
      <c r="L49" s="2"/>
      <c r="N49" s="2" t="s">
        <v>200</v>
      </c>
      <c r="O49" s="2" t="s">
        <v>195</v>
      </c>
      <c r="P49" s="2" t="e">
        <f>VLOOKUP(D49,#REF!,2,FALSE)</f>
        <v>#REF!</v>
      </c>
    </row>
    <row r="50" spans="1:16" ht="15" customHeight="1">
      <c r="A50" s="2">
        <v>10820019</v>
      </c>
      <c r="B50" s="2" t="s">
        <v>184</v>
      </c>
      <c r="C50" s="2"/>
      <c r="D50" s="2">
        <v>10720001</v>
      </c>
      <c r="E50" s="2">
        <v>1</v>
      </c>
      <c r="F50" s="2">
        <v>1</v>
      </c>
      <c r="G50" s="2"/>
      <c r="H50" s="2"/>
      <c r="I50" s="2"/>
      <c r="J50" s="2">
        <v>0</v>
      </c>
      <c r="K50" s="2">
        <v>0</v>
      </c>
      <c r="L50" s="2"/>
      <c r="N50" s="2" t="s">
        <v>201</v>
      </c>
      <c r="O50" s="2" t="s">
        <v>195</v>
      </c>
      <c r="P50" s="2" t="e">
        <f>VLOOKUP(D50,#REF!,2,FALSE)</f>
        <v>#REF!</v>
      </c>
    </row>
    <row r="51" spans="1:16" ht="15" customHeight="1">
      <c r="A51" s="2">
        <v>10820020</v>
      </c>
      <c r="B51" s="2" t="s">
        <v>184</v>
      </c>
      <c r="C51" s="2"/>
      <c r="D51" s="2">
        <v>10720001</v>
      </c>
      <c r="E51" s="2">
        <v>1</v>
      </c>
      <c r="F51" s="2">
        <v>1</v>
      </c>
      <c r="G51" s="2"/>
      <c r="H51" s="2"/>
      <c r="I51" s="2"/>
      <c r="J51" s="2">
        <v>0</v>
      </c>
      <c r="K51" s="2">
        <v>0</v>
      </c>
      <c r="L51" s="2"/>
      <c r="N51" s="2" t="s">
        <v>202</v>
      </c>
      <c r="O51" s="2" t="s">
        <v>195</v>
      </c>
      <c r="P51" s="2" t="e">
        <f>VLOOKUP(D51,#REF!,2,FALSE)</f>
        <v>#REF!</v>
      </c>
    </row>
    <row r="52" spans="1:16" ht="15" customHeight="1">
      <c r="A52" s="2">
        <v>10820021</v>
      </c>
      <c r="B52" s="2" t="s">
        <v>184</v>
      </c>
      <c r="C52" s="2"/>
      <c r="D52" s="2">
        <v>10720001</v>
      </c>
      <c r="E52" s="2">
        <v>1</v>
      </c>
      <c r="F52" s="2">
        <v>1</v>
      </c>
      <c r="G52" s="2"/>
      <c r="H52" s="2"/>
      <c r="I52" s="2"/>
      <c r="J52" s="2">
        <v>0</v>
      </c>
      <c r="K52" s="2">
        <v>0</v>
      </c>
      <c r="L52" s="2"/>
      <c r="N52" s="2" t="s">
        <v>203</v>
      </c>
      <c r="O52" s="2" t="s">
        <v>195</v>
      </c>
      <c r="P52" s="2" t="e">
        <f>VLOOKUP(D52,#REF!,2,FALSE)</f>
        <v>#REF!</v>
      </c>
    </row>
    <row r="53" spans="1:16" ht="15" customHeight="1">
      <c r="A53" s="2">
        <v>10820022</v>
      </c>
      <c r="B53" s="2" t="s">
        <v>184</v>
      </c>
      <c r="C53" s="2"/>
      <c r="D53" s="2">
        <v>10720001</v>
      </c>
      <c r="E53" s="2">
        <v>1</v>
      </c>
      <c r="F53" s="2">
        <v>1</v>
      </c>
      <c r="G53" s="2"/>
      <c r="H53" s="2"/>
      <c r="I53" s="2"/>
      <c r="J53" s="2">
        <v>0</v>
      </c>
      <c r="K53" s="2">
        <v>0</v>
      </c>
      <c r="L53" s="2"/>
      <c r="N53" s="2" t="s">
        <v>204</v>
      </c>
      <c r="O53" s="2" t="s">
        <v>195</v>
      </c>
      <c r="P53" s="2" t="e">
        <f>VLOOKUP(D53,#REF!,2,FALSE)</f>
        <v>#REF!</v>
      </c>
    </row>
    <row r="54" spans="1:16" ht="15" customHeight="1">
      <c r="A54" s="2">
        <v>10820023</v>
      </c>
      <c r="B54" s="2" t="s">
        <v>184</v>
      </c>
      <c r="C54" s="2"/>
      <c r="D54" s="2">
        <v>10720001</v>
      </c>
      <c r="E54" s="2">
        <v>1</v>
      </c>
      <c r="F54" s="2">
        <v>1</v>
      </c>
      <c r="G54" s="2"/>
      <c r="H54" s="2"/>
      <c r="I54" s="2"/>
      <c r="J54" s="2">
        <v>0</v>
      </c>
      <c r="K54" s="2">
        <v>0</v>
      </c>
      <c r="L54" s="2"/>
      <c r="N54" s="2" t="s">
        <v>205</v>
      </c>
      <c r="O54" s="2" t="s">
        <v>195</v>
      </c>
      <c r="P54" s="2" t="e">
        <f>VLOOKUP(D54,#REF!,2,FALSE)</f>
        <v>#REF!</v>
      </c>
    </row>
    <row r="55" spans="1:16" ht="15" customHeight="1">
      <c r="A55" s="2">
        <v>10820024</v>
      </c>
      <c r="B55" s="2" t="s">
        <v>184</v>
      </c>
      <c r="C55" s="2"/>
      <c r="D55" s="2">
        <v>10720001</v>
      </c>
      <c r="E55" s="2">
        <v>1</v>
      </c>
      <c r="F55" s="2">
        <v>1</v>
      </c>
      <c r="G55" s="2"/>
      <c r="H55" s="2"/>
      <c r="I55" s="2"/>
      <c r="J55" s="2">
        <v>0</v>
      </c>
      <c r="K55" s="2">
        <v>0</v>
      </c>
      <c r="L55" s="2"/>
      <c r="N55" s="2" t="s">
        <v>206</v>
      </c>
      <c r="O55" s="2" t="s">
        <v>195</v>
      </c>
      <c r="P55" s="2" t="e">
        <f>VLOOKUP(D55,#REF!,2,FALSE)</f>
        <v>#REF!</v>
      </c>
    </row>
    <row r="56" spans="1:16" ht="15" customHeight="1">
      <c r="A56" s="2">
        <v>10820025</v>
      </c>
      <c r="B56" s="2" t="s">
        <v>184</v>
      </c>
      <c r="C56" s="2"/>
      <c r="D56" s="2">
        <v>10720001</v>
      </c>
      <c r="E56" s="2">
        <v>1</v>
      </c>
      <c r="F56" s="2">
        <v>1</v>
      </c>
      <c r="G56" s="2"/>
      <c r="H56" s="2"/>
      <c r="I56" s="2"/>
      <c r="J56" s="2">
        <v>0</v>
      </c>
      <c r="K56" s="2">
        <v>0</v>
      </c>
      <c r="L56" s="2"/>
      <c r="N56" s="2" t="s">
        <v>207</v>
      </c>
      <c r="O56" s="2" t="s">
        <v>195</v>
      </c>
      <c r="P56" s="2" t="e">
        <f>VLOOKUP(D56,#REF!,2,FALSE)</f>
        <v>#REF!</v>
      </c>
    </row>
    <row r="57" spans="1:16" ht="15" customHeight="1">
      <c r="A57" s="2">
        <v>10820026</v>
      </c>
      <c r="B57" s="2" t="s">
        <v>184</v>
      </c>
      <c r="C57" s="2"/>
      <c r="D57" s="2">
        <v>10720001</v>
      </c>
      <c r="E57" s="2">
        <v>1</v>
      </c>
      <c r="F57" s="2">
        <v>1</v>
      </c>
      <c r="G57" s="2"/>
      <c r="H57" s="2"/>
      <c r="I57" s="2"/>
      <c r="J57" s="2">
        <v>0</v>
      </c>
      <c r="K57" s="2">
        <v>0</v>
      </c>
      <c r="L57" s="2"/>
      <c r="N57" s="2" t="s">
        <v>208</v>
      </c>
      <c r="O57" s="2" t="s">
        <v>195</v>
      </c>
      <c r="P57" s="2" t="e">
        <f>VLOOKUP(D57,#REF!,2,FALSE)</f>
        <v>#REF!</v>
      </c>
    </row>
    <row r="58" spans="1:16" ht="15" customHeight="1">
      <c r="A58" s="2">
        <v>10820027</v>
      </c>
      <c r="B58" s="2" t="s">
        <v>184</v>
      </c>
      <c r="C58" s="2"/>
      <c r="D58" s="2">
        <v>10720001</v>
      </c>
      <c r="E58" s="2">
        <v>1</v>
      </c>
      <c r="F58" s="2">
        <v>1</v>
      </c>
      <c r="G58" s="2"/>
      <c r="H58" s="2"/>
      <c r="I58" s="2"/>
      <c r="J58" s="2">
        <v>0</v>
      </c>
      <c r="K58" s="2">
        <v>0</v>
      </c>
      <c r="L58" s="2"/>
      <c r="N58" s="2" t="s">
        <v>209</v>
      </c>
      <c r="O58" s="2" t="s">
        <v>195</v>
      </c>
      <c r="P58" s="2" t="e">
        <f>VLOOKUP(D58,#REF!,2,FALSE)</f>
        <v>#REF!</v>
      </c>
    </row>
    <row r="59" spans="1:16" ht="15" customHeight="1">
      <c r="A59" s="2">
        <v>10820028</v>
      </c>
      <c r="B59" s="2" t="s">
        <v>184</v>
      </c>
      <c r="C59" s="2"/>
      <c r="D59" s="2">
        <v>10720001</v>
      </c>
      <c r="E59" s="2">
        <v>1</v>
      </c>
      <c r="F59" s="2">
        <v>1</v>
      </c>
      <c r="G59" s="2"/>
      <c r="H59" s="2"/>
      <c r="I59" s="2"/>
      <c r="J59" s="2">
        <v>0</v>
      </c>
      <c r="K59" s="2">
        <v>0</v>
      </c>
      <c r="L59" s="2"/>
      <c r="N59" s="2" t="s">
        <v>210</v>
      </c>
      <c r="O59" s="2" t="s">
        <v>195</v>
      </c>
      <c r="P59" s="2" t="e">
        <f>VLOOKUP(D59,#REF!,2,FALSE)</f>
        <v>#REF!</v>
      </c>
    </row>
    <row r="60" spans="1:16" ht="15" customHeight="1">
      <c r="A60" s="2">
        <v>10820029</v>
      </c>
      <c r="B60" s="2" t="s">
        <v>184</v>
      </c>
      <c r="C60" s="2"/>
      <c r="D60" s="2">
        <v>10720001</v>
      </c>
      <c r="E60" s="2">
        <v>1</v>
      </c>
      <c r="F60" s="2">
        <v>1</v>
      </c>
      <c r="G60" s="2"/>
      <c r="H60" s="2"/>
      <c r="I60" s="2"/>
      <c r="J60" s="2">
        <v>0</v>
      </c>
      <c r="K60" s="2">
        <v>0</v>
      </c>
      <c r="L60" s="2"/>
      <c r="N60" s="2" t="s">
        <v>211</v>
      </c>
      <c r="O60" s="2" t="s">
        <v>195</v>
      </c>
      <c r="P60" s="2" t="e">
        <f>VLOOKUP(D60,#REF!,2,FALSE)</f>
        <v>#REF!</v>
      </c>
    </row>
    <row r="61" spans="1:16" ht="15" customHeight="1">
      <c r="A61" s="2">
        <v>10820030</v>
      </c>
      <c r="B61" s="2" t="s">
        <v>184</v>
      </c>
      <c r="C61" s="2"/>
      <c r="D61" s="2">
        <v>10720001</v>
      </c>
      <c r="E61" s="2">
        <v>1</v>
      </c>
      <c r="F61" s="2">
        <v>1</v>
      </c>
      <c r="G61" s="2"/>
      <c r="H61" s="2"/>
      <c r="I61" s="2"/>
      <c r="J61" s="2">
        <v>0</v>
      </c>
      <c r="K61" s="2">
        <v>0</v>
      </c>
      <c r="L61" s="2"/>
      <c r="N61" s="2" t="s">
        <v>212</v>
      </c>
      <c r="O61" s="2" t="s">
        <v>195</v>
      </c>
      <c r="P61" s="2" t="e">
        <f>VLOOKUP(D61,#REF!,2,FALSE)</f>
        <v>#REF!</v>
      </c>
    </row>
    <row r="62" spans="1:16" ht="15" customHeight="1">
      <c r="A62" s="2">
        <v>10820031</v>
      </c>
      <c r="B62" s="2" t="s">
        <v>184</v>
      </c>
      <c r="C62" s="2"/>
      <c r="D62" s="2">
        <v>10720001</v>
      </c>
      <c r="E62" s="2">
        <v>1</v>
      </c>
      <c r="F62" s="2">
        <v>1</v>
      </c>
      <c r="G62" s="2"/>
      <c r="H62" s="2"/>
      <c r="I62" s="2"/>
      <c r="J62" s="2">
        <v>0</v>
      </c>
      <c r="K62" s="2">
        <v>0</v>
      </c>
      <c r="L62" s="2"/>
      <c r="N62" s="2" t="s">
        <v>213</v>
      </c>
      <c r="O62" s="2" t="s">
        <v>195</v>
      </c>
      <c r="P62" s="2" t="e">
        <f>VLOOKUP(D62,#REF!,2,FALSE)</f>
        <v>#REF!</v>
      </c>
    </row>
    <row r="63" spans="1:16" ht="15" customHeight="1">
      <c r="A63" s="2">
        <v>10820032</v>
      </c>
      <c r="B63" s="2" t="s">
        <v>184</v>
      </c>
      <c r="C63" s="2"/>
      <c r="D63" s="2">
        <v>10720001</v>
      </c>
      <c r="E63" s="2">
        <v>1</v>
      </c>
      <c r="F63" s="2">
        <v>1</v>
      </c>
      <c r="G63" s="2"/>
      <c r="H63" s="2"/>
      <c r="I63" s="2"/>
      <c r="J63" s="2">
        <v>0</v>
      </c>
      <c r="K63" s="2">
        <v>0</v>
      </c>
      <c r="L63" s="2"/>
      <c r="N63" s="2" t="s">
        <v>214</v>
      </c>
      <c r="O63" s="2" t="s">
        <v>195</v>
      </c>
      <c r="P63" s="2" t="e">
        <f>VLOOKUP(D63,#REF!,2,FALSE)</f>
        <v>#REF!</v>
      </c>
    </row>
    <row r="64" spans="1:16" ht="15" customHeight="1">
      <c r="A64" s="2">
        <v>10820033</v>
      </c>
      <c r="B64" s="2" t="s">
        <v>184</v>
      </c>
      <c r="C64" s="2"/>
      <c r="D64" s="2">
        <v>10720001</v>
      </c>
      <c r="E64" s="2">
        <v>1</v>
      </c>
      <c r="F64" s="2">
        <v>1</v>
      </c>
      <c r="G64" s="2"/>
      <c r="H64" s="2"/>
      <c r="I64" s="2"/>
      <c r="J64" s="2">
        <v>0</v>
      </c>
      <c r="K64" s="2">
        <v>0</v>
      </c>
      <c r="L64" s="2"/>
      <c r="N64" s="2" t="s">
        <v>215</v>
      </c>
      <c r="O64" s="2" t="s">
        <v>195</v>
      </c>
      <c r="P64" s="2" t="e">
        <f>VLOOKUP(D64,#REF!,2,FALSE)</f>
        <v>#REF!</v>
      </c>
    </row>
    <row r="65" spans="1:16" ht="15" customHeight="1">
      <c r="A65" s="2">
        <v>10820034</v>
      </c>
      <c r="B65" s="2" t="s">
        <v>184</v>
      </c>
      <c r="C65" s="2"/>
      <c r="D65" s="2">
        <v>10720001</v>
      </c>
      <c r="E65" s="2">
        <v>1</v>
      </c>
      <c r="F65" s="2">
        <v>1</v>
      </c>
      <c r="G65" s="2"/>
      <c r="H65" s="2"/>
      <c r="I65" s="2"/>
      <c r="J65" s="2">
        <v>0</v>
      </c>
      <c r="K65" s="2">
        <v>0</v>
      </c>
      <c r="L65" s="2"/>
      <c r="N65" s="2" t="s">
        <v>216</v>
      </c>
      <c r="O65" s="2" t="s">
        <v>195</v>
      </c>
      <c r="P65" s="2" t="e">
        <f>VLOOKUP(D65,#REF!,2,FALSE)</f>
        <v>#REF!</v>
      </c>
    </row>
    <row r="66" spans="1:16" ht="15" customHeight="1">
      <c r="A66" s="2">
        <v>10820035</v>
      </c>
      <c r="B66" s="2" t="s">
        <v>188</v>
      </c>
      <c r="C66" s="2"/>
      <c r="D66" s="2">
        <v>10720005</v>
      </c>
      <c r="E66" s="2">
        <v>1</v>
      </c>
      <c r="F66" s="2">
        <v>1</v>
      </c>
      <c r="G66" s="2"/>
      <c r="H66" s="2"/>
      <c r="I66" s="2"/>
      <c r="J66" s="2">
        <v>0</v>
      </c>
      <c r="K66" s="2">
        <v>0</v>
      </c>
      <c r="L66" s="2"/>
      <c r="N66" s="2" t="s">
        <v>217</v>
      </c>
      <c r="O66" s="2" t="s">
        <v>195</v>
      </c>
      <c r="P66" s="2" t="e">
        <f>VLOOKUP(D66,#REF!,2,FALSE)</f>
        <v>#REF!</v>
      </c>
    </row>
    <row r="67" spans="1:16" ht="15" customHeight="1">
      <c r="A67" s="2">
        <v>10820036</v>
      </c>
      <c r="B67" s="2" t="s">
        <v>182</v>
      </c>
      <c r="C67" s="2"/>
      <c r="D67" s="2">
        <v>10720006</v>
      </c>
      <c r="E67" s="2">
        <v>1</v>
      </c>
      <c r="F67" s="2">
        <v>1</v>
      </c>
      <c r="G67" s="2"/>
      <c r="H67" s="2"/>
      <c r="I67" s="2"/>
      <c r="J67" s="2">
        <v>0</v>
      </c>
      <c r="K67" s="2">
        <v>0</v>
      </c>
      <c r="L67" s="2"/>
      <c r="N67" s="2" t="s">
        <v>218</v>
      </c>
      <c r="O67" s="2" t="s">
        <v>195</v>
      </c>
      <c r="P67" s="2" t="e">
        <f>VLOOKUP(D67,#REF!,2,FALSE)</f>
        <v>#REF!</v>
      </c>
    </row>
    <row r="68" spans="1:16" ht="15" customHeight="1">
      <c r="A68" s="2">
        <v>10820037</v>
      </c>
      <c r="B68" s="2" t="s">
        <v>184</v>
      </c>
      <c r="C68" s="2"/>
      <c r="D68" s="2">
        <v>10720001</v>
      </c>
      <c r="E68" s="2">
        <v>1</v>
      </c>
      <c r="F68" s="2">
        <v>1</v>
      </c>
      <c r="G68" s="2"/>
      <c r="H68" s="2"/>
      <c r="I68" s="2"/>
      <c r="J68" s="2">
        <v>0</v>
      </c>
      <c r="K68" s="2">
        <v>0</v>
      </c>
      <c r="L68" s="2"/>
      <c r="N68" s="2" t="s">
        <v>219</v>
      </c>
      <c r="O68" s="2" t="s">
        <v>195</v>
      </c>
      <c r="P68" s="2" t="e">
        <f>VLOOKUP(D68,#REF!,2,FALSE)</f>
        <v>#REF!</v>
      </c>
    </row>
    <row r="69" spans="1:16" ht="15" customHeight="1">
      <c r="A69" s="2">
        <v>10820038</v>
      </c>
      <c r="B69" s="2" t="s">
        <v>184</v>
      </c>
      <c r="C69" s="2"/>
      <c r="D69" s="2">
        <v>10720001</v>
      </c>
      <c r="E69" s="2">
        <v>1</v>
      </c>
      <c r="F69" s="2">
        <v>1</v>
      </c>
      <c r="G69" s="2"/>
      <c r="H69" s="2"/>
      <c r="I69" s="2"/>
      <c r="J69" s="2">
        <v>0</v>
      </c>
      <c r="K69" s="2">
        <v>0</v>
      </c>
      <c r="L69" s="2"/>
      <c r="N69" s="2" t="s">
        <v>220</v>
      </c>
      <c r="O69" s="2" t="s">
        <v>195</v>
      </c>
      <c r="P69" s="2" t="e">
        <f>VLOOKUP(D69,#REF!,2,FALSE)</f>
        <v>#REF!</v>
      </c>
    </row>
    <row r="70" spans="1:16" ht="15" customHeight="1">
      <c r="A70" s="2">
        <v>10820039</v>
      </c>
      <c r="B70" s="2" t="s">
        <v>184</v>
      </c>
      <c r="C70" s="2"/>
      <c r="D70" s="2">
        <v>10720001</v>
      </c>
      <c r="E70" s="2">
        <v>1</v>
      </c>
      <c r="F70" s="2">
        <v>1</v>
      </c>
      <c r="G70" s="2"/>
      <c r="H70" s="2"/>
      <c r="I70" s="2"/>
      <c r="J70" s="2">
        <v>0</v>
      </c>
      <c r="K70" s="2">
        <v>0</v>
      </c>
      <c r="L70" s="2"/>
      <c r="N70" s="2" t="s">
        <v>221</v>
      </c>
      <c r="O70" s="2" t="s">
        <v>195</v>
      </c>
      <c r="P70" s="2" t="e">
        <f>VLOOKUP(D70,#REF!,2,FALSE)</f>
        <v>#REF!</v>
      </c>
    </row>
    <row r="71" spans="1:16" ht="15" customHeight="1">
      <c r="A71" s="2">
        <v>10820040</v>
      </c>
      <c r="B71" s="2" t="s">
        <v>184</v>
      </c>
      <c r="C71" s="2"/>
      <c r="D71" s="2">
        <v>10720001</v>
      </c>
      <c r="E71" s="2">
        <v>1</v>
      </c>
      <c r="F71" s="2">
        <v>1</v>
      </c>
      <c r="G71" s="2"/>
      <c r="H71" s="2"/>
      <c r="I71" s="2"/>
      <c r="J71" s="2">
        <v>0</v>
      </c>
      <c r="K71" s="2">
        <v>0</v>
      </c>
      <c r="L71" s="2"/>
      <c r="N71" s="2" t="s">
        <v>222</v>
      </c>
      <c r="O71" s="2" t="s">
        <v>195</v>
      </c>
      <c r="P71" s="2" t="e">
        <f>VLOOKUP(D71,#REF!,2,FALSE)</f>
        <v>#REF!</v>
      </c>
    </row>
    <row r="72" spans="1:16" ht="15" customHeight="1">
      <c r="A72" s="2">
        <v>10820041</v>
      </c>
      <c r="B72" s="2" t="s">
        <v>184</v>
      </c>
      <c r="C72" s="2"/>
      <c r="D72" s="2">
        <v>10720001</v>
      </c>
      <c r="E72" s="2">
        <v>1</v>
      </c>
      <c r="F72" s="2">
        <v>1</v>
      </c>
      <c r="G72" s="2"/>
      <c r="H72" s="2"/>
      <c r="I72" s="2"/>
      <c r="J72" s="2">
        <v>0</v>
      </c>
      <c r="K72" s="2">
        <v>0</v>
      </c>
      <c r="L72" s="2"/>
      <c r="N72" s="2" t="s">
        <v>223</v>
      </c>
      <c r="O72" s="2" t="s">
        <v>195</v>
      </c>
      <c r="P72" s="2" t="e">
        <f>VLOOKUP(D72,#REF!,2,FALSE)</f>
        <v>#REF!</v>
      </c>
    </row>
    <row r="73" spans="1:16" ht="15" customHeight="1">
      <c r="A73" s="2">
        <v>10820042</v>
      </c>
      <c r="B73" s="2" t="s">
        <v>184</v>
      </c>
      <c r="C73" s="2"/>
      <c r="D73" s="2">
        <v>10720001</v>
      </c>
      <c r="E73" s="2">
        <v>1</v>
      </c>
      <c r="F73" s="2">
        <v>1</v>
      </c>
      <c r="G73" s="2"/>
      <c r="H73" s="2"/>
      <c r="I73" s="2"/>
      <c r="J73" s="2">
        <v>0</v>
      </c>
      <c r="K73" s="2">
        <v>0</v>
      </c>
      <c r="L73" s="2"/>
      <c r="N73" s="2" t="s">
        <v>224</v>
      </c>
      <c r="O73" s="2" t="s">
        <v>195</v>
      </c>
      <c r="P73" s="2" t="e">
        <f>VLOOKUP(D73,#REF!,2,FALSE)</f>
        <v>#REF!</v>
      </c>
    </row>
    <row r="74" spans="1:16" ht="15" customHeight="1">
      <c r="A74" s="2">
        <v>10820043</v>
      </c>
      <c r="B74" s="2" t="s">
        <v>187</v>
      </c>
      <c r="C74" s="2"/>
      <c r="D74" s="2">
        <v>10720004</v>
      </c>
      <c r="E74" s="2">
        <v>1</v>
      </c>
      <c r="F74" s="2">
        <v>1</v>
      </c>
      <c r="G74" s="2"/>
      <c r="H74" s="2"/>
      <c r="I74" s="2"/>
      <c r="J74" s="2">
        <v>0</v>
      </c>
      <c r="K74" s="2">
        <v>0</v>
      </c>
      <c r="L74" s="2"/>
      <c r="N74" s="2" t="s">
        <v>225</v>
      </c>
      <c r="O74" s="2" t="s">
        <v>195</v>
      </c>
      <c r="P74" s="2" t="e">
        <f>VLOOKUP(D74,#REF!,2,FALSE)</f>
        <v>#REF!</v>
      </c>
    </row>
    <row r="75" spans="1:16" ht="15" customHeight="1">
      <c r="A75" s="2">
        <v>10820044</v>
      </c>
      <c r="B75" s="2" t="s">
        <v>186</v>
      </c>
      <c r="C75" s="2"/>
      <c r="D75" s="2">
        <v>10720003</v>
      </c>
      <c r="E75" s="2">
        <v>1</v>
      </c>
      <c r="F75" s="2">
        <v>1</v>
      </c>
      <c r="G75" s="2"/>
      <c r="H75" s="2"/>
      <c r="I75" s="2"/>
      <c r="J75" s="2">
        <v>0</v>
      </c>
      <c r="K75" s="2">
        <v>0</v>
      </c>
      <c r="L75" s="2"/>
      <c r="N75" s="2" t="s">
        <v>226</v>
      </c>
      <c r="O75" s="2" t="s">
        <v>195</v>
      </c>
      <c r="P75" s="2" t="e">
        <f>VLOOKUP(D75,#REF!,2,FALSE)</f>
        <v>#REF!</v>
      </c>
    </row>
    <row r="76" spans="1:16" ht="15" customHeight="1">
      <c r="A76" s="2">
        <v>10820045</v>
      </c>
      <c r="B76" s="2" t="s">
        <v>186</v>
      </c>
      <c r="C76" s="2"/>
      <c r="D76" s="2">
        <v>10720003</v>
      </c>
      <c r="E76" s="2">
        <v>1</v>
      </c>
      <c r="F76" s="2">
        <v>1</v>
      </c>
      <c r="G76" s="2"/>
      <c r="H76" s="2"/>
      <c r="I76" s="2"/>
      <c r="J76" s="2">
        <v>0</v>
      </c>
      <c r="K76" s="2">
        <v>0</v>
      </c>
      <c r="L76" s="2"/>
      <c r="N76" s="2" t="s">
        <v>227</v>
      </c>
      <c r="O76" s="2" t="s">
        <v>195</v>
      </c>
      <c r="P76" s="2" t="e">
        <f>VLOOKUP(D76,#REF!,2,FALSE)</f>
        <v>#REF!</v>
      </c>
    </row>
    <row r="77" spans="1:16" ht="15" customHeight="1">
      <c r="A77" s="2">
        <v>10820046</v>
      </c>
      <c r="B77" s="2" t="s">
        <v>186</v>
      </c>
      <c r="C77" s="2"/>
      <c r="D77" s="2">
        <v>10720003</v>
      </c>
      <c r="E77" s="2">
        <v>1</v>
      </c>
      <c r="F77" s="2">
        <v>1</v>
      </c>
      <c r="G77" s="2"/>
      <c r="H77" s="2"/>
      <c r="I77" s="2"/>
      <c r="J77" s="2">
        <v>0</v>
      </c>
      <c r="K77" s="2">
        <v>0</v>
      </c>
      <c r="L77" s="2"/>
      <c r="N77" s="2" t="s">
        <v>228</v>
      </c>
      <c r="O77" s="2" t="s">
        <v>195</v>
      </c>
      <c r="P77" s="2" t="e">
        <f>VLOOKUP(D77,#REF!,2,FALSE)</f>
        <v>#REF!</v>
      </c>
    </row>
    <row r="78" spans="1:16" ht="15" customHeight="1">
      <c r="A78" s="2">
        <v>10820047</v>
      </c>
      <c r="B78" s="2" t="s">
        <v>184</v>
      </c>
      <c r="C78" s="2"/>
      <c r="D78" s="2">
        <v>10720001</v>
      </c>
      <c r="E78" s="2">
        <v>1</v>
      </c>
      <c r="F78" s="2">
        <v>1</v>
      </c>
      <c r="G78" s="2"/>
      <c r="H78" s="2"/>
      <c r="I78" s="2"/>
      <c r="J78" s="2">
        <v>0</v>
      </c>
      <c r="K78" s="2">
        <v>0</v>
      </c>
      <c r="L78" s="2"/>
      <c r="N78" s="2" t="s">
        <v>229</v>
      </c>
      <c r="O78" s="2" t="s">
        <v>195</v>
      </c>
      <c r="P78" s="2" t="e">
        <f>VLOOKUP(D78,#REF!,2,FALSE)</f>
        <v>#REF!</v>
      </c>
    </row>
    <row r="79" spans="1:16" ht="15" customHeight="1">
      <c r="A79" s="2">
        <v>10820048</v>
      </c>
      <c r="B79" s="2" t="s">
        <v>184</v>
      </c>
      <c r="C79" s="2"/>
      <c r="D79" s="2">
        <v>10720001</v>
      </c>
      <c r="E79" s="2">
        <v>1</v>
      </c>
      <c r="F79" s="2">
        <v>1</v>
      </c>
      <c r="G79" s="2"/>
      <c r="H79" s="2"/>
      <c r="I79" s="2"/>
      <c r="J79" s="2">
        <v>0</v>
      </c>
      <c r="K79" s="2">
        <v>0</v>
      </c>
      <c r="L79" s="2"/>
      <c r="N79" s="2" t="s">
        <v>230</v>
      </c>
      <c r="O79" s="2" t="s">
        <v>195</v>
      </c>
      <c r="P79" s="2" t="e">
        <f>VLOOKUP(D79,#REF!,2,FALSE)</f>
        <v>#REF!</v>
      </c>
    </row>
    <row r="80" spans="1:16" ht="15" customHeight="1">
      <c r="A80" s="2">
        <v>10820049</v>
      </c>
      <c r="B80" s="2" t="s">
        <v>186</v>
      </c>
      <c r="C80" s="2"/>
      <c r="D80" s="2">
        <v>10720003</v>
      </c>
      <c r="E80" s="2">
        <v>1</v>
      </c>
      <c r="F80" s="2">
        <v>1</v>
      </c>
      <c r="G80" s="2"/>
      <c r="H80" s="2"/>
      <c r="I80" s="2"/>
      <c r="J80" s="2">
        <v>0</v>
      </c>
      <c r="K80" s="2">
        <v>0</v>
      </c>
      <c r="L80" s="2"/>
      <c r="N80" s="2" t="s">
        <v>231</v>
      </c>
      <c r="O80" s="2" t="s">
        <v>195</v>
      </c>
      <c r="P80" s="2" t="e">
        <f>VLOOKUP(D80,#REF!,2,FALSE)</f>
        <v>#REF!</v>
      </c>
    </row>
    <row r="81" spans="1:16" ht="15" customHeight="1">
      <c r="A81" s="2">
        <v>10820050</v>
      </c>
      <c r="B81" s="2" t="s">
        <v>184</v>
      </c>
      <c r="C81" s="2"/>
      <c r="D81" s="2">
        <v>10720001</v>
      </c>
      <c r="E81" s="2">
        <v>1</v>
      </c>
      <c r="F81" s="2">
        <v>1</v>
      </c>
      <c r="G81" s="2"/>
      <c r="H81" s="2"/>
      <c r="I81" s="2"/>
      <c r="J81" s="2">
        <v>0</v>
      </c>
      <c r="K81" s="2">
        <v>0</v>
      </c>
      <c r="L81" s="2"/>
      <c r="N81" s="2" t="s">
        <v>232</v>
      </c>
      <c r="O81" s="2" t="s">
        <v>195</v>
      </c>
      <c r="P81" s="2" t="e">
        <f>VLOOKUP(D81,#REF!,2,FALSE)</f>
        <v>#REF!</v>
      </c>
    </row>
    <row r="82" spans="1:16" ht="15" customHeight="1">
      <c r="A82" s="2">
        <v>10820051</v>
      </c>
      <c r="B82" s="2" t="s">
        <v>184</v>
      </c>
      <c r="C82" s="2"/>
      <c r="D82" s="2">
        <v>10720001</v>
      </c>
      <c r="E82" s="2">
        <v>1</v>
      </c>
      <c r="F82" s="2">
        <v>1</v>
      </c>
      <c r="G82" s="2"/>
      <c r="H82" s="2"/>
      <c r="I82" s="2"/>
      <c r="J82" s="2">
        <v>0</v>
      </c>
      <c r="K82" s="2">
        <v>0</v>
      </c>
      <c r="L82" s="2"/>
      <c r="N82" s="2" t="s">
        <v>233</v>
      </c>
      <c r="O82" s="2" t="s">
        <v>195</v>
      </c>
      <c r="P82" s="2" t="e">
        <f>VLOOKUP(D82,#REF!,2,FALSE)</f>
        <v>#REF!</v>
      </c>
    </row>
    <row r="83" spans="1:16" ht="15" customHeight="1">
      <c r="A83" s="2">
        <v>10820052</v>
      </c>
      <c r="B83" s="2" t="s">
        <v>184</v>
      </c>
      <c r="C83" s="2"/>
      <c r="D83" s="2">
        <v>10720001</v>
      </c>
      <c r="E83" s="2">
        <v>1</v>
      </c>
      <c r="F83" s="2">
        <v>1</v>
      </c>
      <c r="G83" s="2"/>
      <c r="H83" s="2"/>
      <c r="I83" s="2"/>
      <c r="J83" s="2">
        <v>0</v>
      </c>
      <c r="K83" s="2">
        <v>0</v>
      </c>
      <c r="L83" s="2"/>
      <c r="N83" s="2" t="s">
        <v>234</v>
      </c>
      <c r="O83" s="2" t="s">
        <v>195</v>
      </c>
      <c r="P83" s="2" t="e">
        <f>VLOOKUP(D83,#REF!,2,FALSE)</f>
        <v>#REF!</v>
      </c>
    </row>
    <row r="84" spans="1:16" ht="15" customHeight="1">
      <c r="A84" s="2">
        <v>10820053</v>
      </c>
      <c r="B84" s="2" t="s">
        <v>184</v>
      </c>
      <c r="C84" s="2"/>
      <c r="D84" s="2">
        <v>10720001</v>
      </c>
      <c r="E84" s="2">
        <v>1</v>
      </c>
      <c r="F84" s="2">
        <v>1</v>
      </c>
      <c r="G84" s="2"/>
      <c r="H84" s="2"/>
      <c r="I84" s="2"/>
      <c r="J84" s="2">
        <v>0</v>
      </c>
      <c r="K84" s="2">
        <v>0</v>
      </c>
      <c r="L84" s="2"/>
      <c r="N84" s="2" t="s">
        <v>235</v>
      </c>
      <c r="O84" s="2" t="s">
        <v>195</v>
      </c>
      <c r="P84" s="2" t="e">
        <f>VLOOKUP(D84,#REF!,2,FALSE)</f>
        <v>#REF!</v>
      </c>
    </row>
    <row r="85" spans="1:16" ht="15" customHeight="1">
      <c r="A85" s="2">
        <v>10820054</v>
      </c>
      <c r="B85" s="2" t="s">
        <v>184</v>
      </c>
      <c r="C85" s="2"/>
      <c r="D85" s="2">
        <v>10720001</v>
      </c>
      <c r="E85" s="2">
        <v>1</v>
      </c>
      <c r="F85" s="2">
        <v>1</v>
      </c>
      <c r="G85" s="2"/>
      <c r="H85" s="2"/>
      <c r="I85" s="2"/>
      <c r="J85" s="2">
        <v>0</v>
      </c>
      <c r="K85" s="2">
        <v>0</v>
      </c>
      <c r="L85" s="2"/>
      <c r="N85" s="2" t="s">
        <v>236</v>
      </c>
      <c r="O85" s="2" t="s">
        <v>195</v>
      </c>
      <c r="P85" s="2" t="e">
        <f>VLOOKUP(D85,#REF!,2,FALSE)</f>
        <v>#REF!</v>
      </c>
    </row>
    <row r="86" spans="1:16" ht="15" customHeight="1">
      <c r="A86" s="2">
        <v>10820055</v>
      </c>
      <c r="B86" s="2" t="s">
        <v>184</v>
      </c>
      <c r="C86" s="2"/>
      <c r="D86" s="2">
        <v>10720001</v>
      </c>
      <c r="E86" s="2">
        <v>1</v>
      </c>
      <c r="F86" s="2">
        <v>1</v>
      </c>
      <c r="G86" s="2"/>
      <c r="H86" s="2"/>
      <c r="I86" s="2"/>
      <c r="J86" s="2">
        <v>0</v>
      </c>
      <c r="K86" s="2">
        <v>0</v>
      </c>
      <c r="L86" s="2"/>
      <c r="N86" s="2" t="s">
        <v>237</v>
      </c>
      <c r="O86" s="2" t="s">
        <v>195</v>
      </c>
      <c r="P86" s="2" t="e">
        <f>VLOOKUP(D86,#REF!,2,FALSE)</f>
        <v>#REF!</v>
      </c>
    </row>
    <row r="87" spans="1:16" ht="15" customHeight="1">
      <c r="A87" s="2">
        <v>10820056</v>
      </c>
      <c r="B87" s="2" t="s">
        <v>184</v>
      </c>
      <c r="C87" s="2"/>
      <c r="D87" s="2">
        <v>10720001</v>
      </c>
      <c r="E87" s="2">
        <v>1</v>
      </c>
      <c r="F87" s="2">
        <v>1</v>
      </c>
      <c r="G87" s="2"/>
      <c r="H87" s="2"/>
      <c r="I87" s="2"/>
      <c r="J87" s="2">
        <v>0</v>
      </c>
      <c r="K87" s="2">
        <v>0</v>
      </c>
      <c r="L87" s="2"/>
      <c r="N87" s="2" t="s">
        <v>238</v>
      </c>
      <c r="O87" s="2" t="s">
        <v>195</v>
      </c>
      <c r="P87" s="2" t="e">
        <f>VLOOKUP(D87,#REF!,2,FALSE)</f>
        <v>#REF!</v>
      </c>
    </row>
    <row r="88" spans="1:16" ht="15" customHeight="1">
      <c r="A88" s="2">
        <v>10820057</v>
      </c>
      <c r="B88" s="2" t="s">
        <v>184</v>
      </c>
      <c r="C88" s="2"/>
      <c r="D88" s="2">
        <v>10720001</v>
      </c>
      <c r="E88" s="2">
        <v>1</v>
      </c>
      <c r="F88" s="2">
        <v>1</v>
      </c>
      <c r="G88" s="2"/>
      <c r="H88" s="2"/>
      <c r="I88" s="2"/>
      <c r="J88" s="2">
        <v>0</v>
      </c>
      <c r="K88" s="2">
        <v>0</v>
      </c>
      <c r="L88" s="2"/>
      <c r="N88" s="2" t="s">
        <v>239</v>
      </c>
      <c r="O88" s="2" t="s">
        <v>195</v>
      </c>
      <c r="P88" s="2" t="e">
        <f>VLOOKUP(D88,#REF!,2,FALSE)</f>
        <v>#REF!</v>
      </c>
    </row>
    <row r="89" spans="1:16" ht="15" customHeight="1">
      <c r="A89" s="2">
        <v>10820058</v>
      </c>
      <c r="B89" s="2" t="s">
        <v>184</v>
      </c>
      <c r="C89" s="2"/>
      <c r="D89" s="2">
        <v>10720001</v>
      </c>
      <c r="E89" s="2">
        <v>1</v>
      </c>
      <c r="F89" s="2">
        <v>1</v>
      </c>
      <c r="G89" s="2"/>
      <c r="H89" s="2"/>
      <c r="I89" s="2"/>
      <c r="J89" s="2">
        <v>0</v>
      </c>
      <c r="K89" s="2">
        <v>0</v>
      </c>
      <c r="L89" s="2"/>
      <c r="N89" s="2" t="s">
        <v>240</v>
      </c>
      <c r="O89" s="2" t="s">
        <v>195</v>
      </c>
      <c r="P89" s="2" t="e">
        <f>VLOOKUP(D89,#REF!,2,FALSE)</f>
        <v>#REF!</v>
      </c>
    </row>
    <row r="90" spans="1:16" ht="15" customHeight="1">
      <c r="A90" s="2">
        <v>10820059</v>
      </c>
      <c r="B90" s="2" t="s">
        <v>184</v>
      </c>
      <c r="C90" s="2"/>
      <c r="D90" s="2">
        <v>10720001</v>
      </c>
      <c r="E90" s="2">
        <v>1</v>
      </c>
      <c r="F90" s="2">
        <v>1</v>
      </c>
      <c r="G90" s="2"/>
      <c r="H90" s="2"/>
      <c r="I90" s="2"/>
      <c r="J90" s="2">
        <v>0</v>
      </c>
      <c r="K90" s="2">
        <v>0</v>
      </c>
      <c r="L90" s="2"/>
      <c r="N90" s="2" t="s">
        <v>241</v>
      </c>
      <c r="O90" s="2" t="s">
        <v>195</v>
      </c>
      <c r="P90" s="2" t="e">
        <f>VLOOKUP(D90,#REF!,2,FALSE)</f>
        <v>#REF!</v>
      </c>
    </row>
    <row r="91" spans="1:16" ht="15" customHeight="1">
      <c r="A91" s="2">
        <v>10820060</v>
      </c>
      <c r="B91" s="2" t="s">
        <v>184</v>
      </c>
      <c r="C91" s="2"/>
      <c r="D91" s="2">
        <v>10720001</v>
      </c>
      <c r="E91" s="2">
        <v>1</v>
      </c>
      <c r="F91" s="2">
        <v>1</v>
      </c>
      <c r="G91" s="2"/>
      <c r="H91" s="2"/>
      <c r="I91" s="2"/>
      <c r="J91" s="2">
        <v>0</v>
      </c>
      <c r="K91" s="2">
        <v>0</v>
      </c>
      <c r="L91" s="2"/>
      <c r="N91" s="2" t="s">
        <v>242</v>
      </c>
      <c r="O91" s="2" t="s">
        <v>195</v>
      </c>
      <c r="P91" s="2" t="e">
        <f>VLOOKUP(D91,#REF!,2,FALSE)</f>
        <v>#REF!</v>
      </c>
    </row>
    <row r="92" spans="1:16" ht="15" customHeight="1">
      <c r="A92" s="2">
        <v>10820061</v>
      </c>
      <c r="B92" s="2" t="s">
        <v>184</v>
      </c>
      <c r="C92" s="2"/>
      <c r="D92" s="2">
        <v>10720001</v>
      </c>
      <c r="E92" s="2">
        <v>1</v>
      </c>
      <c r="F92" s="2">
        <v>1</v>
      </c>
      <c r="G92" s="2"/>
      <c r="H92" s="2"/>
      <c r="I92" s="2"/>
      <c r="J92" s="2">
        <v>0</v>
      </c>
      <c r="K92" s="2">
        <v>0</v>
      </c>
      <c r="L92" s="2"/>
      <c r="N92" s="2" t="s">
        <v>243</v>
      </c>
      <c r="O92" s="2" t="s">
        <v>195</v>
      </c>
      <c r="P92" s="2" t="e">
        <f>VLOOKUP(D92,#REF!,2,FALSE)</f>
        <v>#REF!</v>
      </c>
    </row>
    <row r="93" spans="1:16" ht="15" customHeight="1">
      <c r="A93" s="2">
        <v>10820062</v>
      </c>
      <c r="B93" s="2" t="s">
        <v>184</v>
      </c>
      <c r="C93" s="2"/>
      <c r="D93" s="2">
        <v>10720001</v>
      </c>
      <c r="E93" s="2">
        <v>1</v>
      </c>
      <c r="F93" s="2">
        <v>1</v>
      </c>
      <c r="G93" s="2"/>
      <c r="H93" s="2"/>
      <c r="I93" s="2"/>
      <c r="J93" s="2">
        <v>0</v>
      </c>
      <c r="K93" s="2">
        <v>0</v>
      </c>
      <c r="L93" s="2"/>
      <c r="N93" s="2" t="s">
        <v>244</v>
      </c>
      <c r="O93" s="2" t="s">
        <v>195</v>
      </c>
      <c r="P93" s="2" t="e">
        <f>VLOOKUP(D93,#REF!,2,FALSE)</f>
        <v>#REF!</v>
      </c>
    </row>
    <row r="94" spans="1:16" ht="15" customHeight="1">
      <c r="A94" s="2">
        <v>10820063</v>
      </c>
      <c r="B94" s="2" t="s">
        <v>184</v>
      </c>
      <c r="C94" s="2"/>
      <c r="D94" s="2">
        <v>10720001</v>
      </c>
      <c r="E94" s="2">
        <v>1</v>
      </c>
      <c r="F94" s="2">
        <v>1</v>
      </c>
      <c r="G94" s="2"/>
      <c r="H94" s="2"/>
      <c r="I94" s="2"/>
      <c r="J94" s="2">
        <v>0</v>
      </c>
      <c r="K94" s="2">
        <v>0</v>
      </c>
      <c r="L94" s="2"/>
      <c r="N94" s="2" t="s">
        <v>245</v>
      </c>
      <c r="O94" s="2" t="s">
        <v>195</v>
      </c>
      <c r="P94" s="2" t="e">
        <f>VLOOKUP(D94,#REF!,2,FALSE)</f>
        <v>#REF!</v>
      </c>
    </row>
    <row r="95" spans="1:16" ht="15" customHeight="1">
      <c r="A95" s="2">
        <v>10820064</v>
      </c>
      <c r="B95" s="2" t="s">
        <v>184</v>
      </c>
      <c r="C95" s="2"/>
      <c r="D95" s="2">
        <v>10720001</v>
      </c>
      <c r="E95" s="2">
        <v>1</v>
      </c>
      <c r="F95" s="2">
        <v>1</v>
      </c>
      <c r="G95" s="2"/>
      <c r="H95" s="2"/>
      <c r="I95" s="2"/>
      <c r="J95" s="2">
        <v>0</v>
      </c>
      <c r="K95" s="2">
        <v>0</v>
      </c>
      <c r="L95" s="2"/>
      <c r="N95" s="2" t="s">
        <v>246</v>
      </c>
      <c r="O95" s="2" t="s">
        <v>195</v>
      </c>
      <c r="P95" s="2" t="e">
        <f>VLOOKUP(D95,#REF!,2,FALSE)</f>
        <v>#REF!</v>
      </c>
    </row>
    <row r="96" spans="1:16" ht="15" customHeight="1">
      <c r="A96" s="2">
        <v>10820065</v>
      </c>
      <c r="B96" s="2" t="s">
        <v>184</v>
      </c>
      <c r="C96" s="2"/>
      <c r="D96" s="2">
        <v>10720001</v>
      </c>
      <c r="E96" s="2">
        <v>1</v>
      </c>
      <c r="F96" s="2">
        <v>1</v>
      </c>
      <c r="G96" s="2"/>
      <c r="H96" s="2"/>
      <c r="I96" s="2"/>
      <c r="J96" s="2">
        <v>0</v>
      </c>
      <c r="K96" s="2">
        <v>0</v>
      </c>
      <c r="L96" s="2"/>
      <c r="N96" s="2" t="s">
        <v>247</v>
      </c>
      <c r="O96" s="2" t="s">
        <v>195</v>
      </c>
      <c r="P96" s="2" t="e">
        <f>VLOOKUP(D96,#REF!,2,FALSE)</f>
        <v>#REF!</v>
      </c>
    </row>
    <row r="97" spans="1:16" ht="15" customHeight="1">
      <c r="A97" s="2">
        <v>10820066</v>
      </c>
      <c r="B97" s="2" t="s">
        <v>184</v>
      </c>
      <c r="C97" s="2"/>
      <c r="D97" s="2">
        <v>10720001</v>
      </c>
      <c r="E97" s="2">
        <v>1</v>
      </c>
      <c r="F97" s="2">
        <v>1</v>
      </c>
      <c r="G97" s="2"/>
      <c r="H97" s="2"/>
      <c r="I97" s="2"/>
      <c r="J97" s="2">
        <v>0</v>
      </c>
      <c r="K97" s="2">
        <v>0</v>
      </c>
      <c r="L97" s="2"/>
      <c r="N97" s="2" t="s">
        <v>248</v>
      </c>
      <c r="O97" s="2" t="s">
        <v>195</v>
      </c>
      <c r="P97" s="2" t="e">
        <f>VLOOKUP(D97,#REF!,2,FALSE)</f>
        <v>#REF!</v>
      </c>
    </row>
    <row r="98" spans="1:16" ht="15" customHeight="1">
      <c r="A98" s="2">
        <v>10820067</v>
      </c>
      <c r="B98" s="2" t="s">
        <v>184</v>
      </c>
      <c r="C98" s="2"/>
      <c r="D98" s="2">
        <v>10720001</v>
      </c>
      <c r="E98" s="2">
        <v>1</v>
      </c>
      <c r="F98" s="2">
        <v>1</v>
      </c>
      <c r="G98" s="2"/>
      <c r="H98" s="2"/>
      <c r="I98" s="2"/>
      <c r="J98" s="2">
        <v>0</v>
      </c>
      <c r="K98" s="2">
        <v>0</v>
      </c>
      <c r="L98" s="2"/>
      <c r="N98" s="2" t="s">
        <v>249</v>
      </c>
      <c r="O98" s="2" t="s">
        <v>195</v>
      </c>
      <c r="P98" s="2" t="e">
        <f>VLOOKUP(D98,#REF!,2,FALSE)</f>
        <v>#REF!</v>
      </c>
    </row>
    <row r="99" spans="1:16" ht="15" customHeight="1">
      <c r="A99" s="2">
        <v>10820068</v>
      </c>
      <c r="B99" s="2" t="s">
        <v>184</v>
      </c>
      <c r="C99" s="2"/>
      <c r="D99" s="2">
        <v>10720001</v>
      </c>
      <c r="E99" s="2">
        <v>1</v>
      </c>
      <c r="F99" s="2">
        <v>1</v>
      </c>
      <c r="G99" s="2"/>
      <c r="H99" s="2"/>
      <c r="I99" s="2"/>
      <c r="J99" s="2">
        <v>0</v>
      </c>
      <c r="K99" s="2">
        <v>0</v>
      </c>
      <c r="L99" s="2"/>
      <c r="N99" s="2" t="s">
        <v>250</v>
      </c>
      <c r="O99" s="2" t="s">
        <v>195</v>
      </c>
      <c r="P99" s="2" t="e">
        <f>VLOOKUP(D99,#REF!,2,FALSE)</f>
        <v>#REF!</v>
      </c>
    </row>
    <row r="100" spans="1:16" ht="15" customHeight="1">
      <c r="A100" s="2">
        <v>10820069</v>
      </c>
      <c r="B100" s="2" t="s">
        <v>184</v>
      </c>
      <c r="C100" s="2"/>
      <c r="D100" s="2">
        <v>10720001</v>
      </c>
      <c r="E100" s="2">
        <v>1</v>
      </c>
      <c r="F100" s="2">
        <v>1</v>
      </c>
      <c r="G100" s="2"/>
      <c r="H100" s="2"/>
      <c r="I100" s="2"/>
      <c r="J100" s="2">
        <v>0</v>
      </c>
      <c r="K100" s="2">
        <v>0</v>
      </c>
      <c r="L100" s="2"/>
      <c r="N100" s="2" t="s">
        <v>251</v>
      </c>
      <c r="O100" s="2" t="s">
        <v>195</v>
      </c>
      <c r="P100" s="2" t="e">
        <f>VLOOKUP(D100,#REF!,2,FALSE)</f>
        <v>#REF!</v>
      </c>
    </row>
    <row r="101" spans="1:16" ht="15" customHeight="1">
      <c r="A101" s="2">
        <v>10820070</v>
      </c>
      <c r="B101" s="2" t="s">
        <v>184</v>
      </c>
      <c r="C101" s="2"/>
      <c r="D101" s="2">
        <v>10720001</v>
      </c>
      <c r="E101" s="2">
        <v>1</v>
      </c>
      <c r="F101" s="2">
        <v>1</v>
      </c>
      <c r="G101" s="2"/>
      <c r="H101" s="2"/>
      <c r="I101" s="2"/>
      <c r="J101" s="2">
        <v>0</v>
      </c>
      <c r="K101" s="2">
        <v>0</v>
      </c>
      <c r="L101" s="2"/>
      <c r="N101" s="2" t="s">
        <v>252</v>
      </c>
      <c r="O101" s="2" t="s">
        <v>195</v>
      </c>
      <c r="P101" s="2" t="e">
        <f>VLOOKUP(D101,#REF!,2,FALSE)</f>
        <v>#REF!</v>
      </c>
    </row>
    <row r="102" spans="1:16" ht="15" customHeight="1">
      <c r="A102" s="2">
        <v>10820071</v>
      </c>
      <c r="B102" s="2" t="s">
        <v>184</v>
      </c>
      <c r="C102" s="2"/>
      <c r="D102" s="2">
        <v>10720001</v>
      </c>
      <c r="E102" s="2">
        <v>1</v>
      </c>
      <c r="F102" s="2">
        <v>1</v>
      </c>
      <c r="G102" s="2"/>
      <c r="H102" s="2"/>
      <c r="I102" s="2"/>
      <c r="J102" s="2">
        <v>0</v>
      </c>
      <c r="K102" s="2">
        <v>0</v>
      </c>
      <c r="L102" s="2"/>
      <c r="N102" s="2" t="s">
        <v>253</v>
      </c>
      <c r="O102" s="2" t="s">
        <v>195</v>
      </c>
      <c r="P102" s="2" t="e">
        <f>VLOOKUP(D102,#REF!,2,FALSE)</f>
        <v>#REF!</v>
      </c>
    </row>
    <row r="103" spans="1:16" ht="15" customHeight="1">
      <c r="A103" s="2">
        <v>10820072</v>
      </c>
      <c r="B103" s="2" t="s">
        <v>184</v>
      </c>
      <c r="C103" s="2"/>
      <c r="D103" s="2">
        <v>10720001</v>
      </c>
      <c r="E103" s="2">
        <v>1</v>
      </c>
      <c r="F103" s="2">
        <v>1</v>
      </c>
      <c r="G103" s="2"/>
      <c r="H103" s="2"/>
      <c r="I103" s="2"/>
      <c r="J103" s="2">
        <v>0</v>
      </c>
      <c r="K103" s="2">
        <v>0</v>
      </c>
      <c r="L103" s="2"/>
      <c r="N103" s="2" t="s">
        <v>254</v>
      </c>
      <c r="O103" s="2" t="s">
        <v>195</v>
      </c>
      <c r="P103" s="2" t="e">
        <f>VLOOKUP(D103,#REF!,2,FALSE)</f>
        <v>#REF!</v>
      </c>
    </row>
    <row r="104" spans="1:16" ht="15" customHeight="1">
      <c r="A104" s="2">
        <v>10820073</v>
      </c>
      <c r="B104" s="2" t="s">
        <v>184</v>
      </c>
      <c r="C104" s="2"/>
      <c r="D104" s="2">
        <v>10720001</v>
      </c>
      <c r="E104" s="2">
        <v>1</v>
      </c>
      <c r="F104" s="2">
        <v>1</v>
      </c>
      <c r="G104" s="2"/>
      <c r="H104" s="2"/>
      <c r="I104" s="2"/>
      <c r="J104" s="2">
        <v>0</v>
      </c>
      <c r="K104" s="2">
        <v>0</v>
      </c>
      <c r="L104" s="2"/>
      <c r="N104" s="2" t="s">
        <v>255</v>
      </c>
      <c r="O104" s="2" t="s">
        <v>195</v>
      </c>
      <c r="P104" s="2" t="e">
        <f>VLOOKUP(D104,#REF!,2,FALSE)</f>
        <v>#REF!</v>
      </c>
    </row>
    <row r="105" spans="1:16" ht="15" customHeight="1">
      <c r="A105" s="2">
        <v>10820074</v>
      </c>
      <c r="B105" s="2" t="s">
        <v>184</v>
      </c>
      <c r="C105" s="2"/>
      <c r="D105" s="2">
        <v>10720001</v>
      </c>
      <c r="E105" s="2">
        <v>1</v>
      </c>
      <c r="F105" s="2">
        <v>1</v>
      </c>
      <c r="G105" s="2"/>
      <c r="H105" s="2"/>
      <c r="I105" s="2"/>
      <c r="J105" s="2">
        <v>0</v>
      </c>
      <c r="K105" s="2">
        <v>0</v>
      </c>
      <c r="L105" s="2"/>
      <c r="N105" s="2" t="s">
        <v>256</v>
      </c>
      <c r="O105" s="2" t="s">
        <v>195</v>
      </c>
      <c r="P105" s="2" t="e">
        <f>VLOOKUP(D105,#REF!,2,FALSE)</f>
        <v>#REF!</v>
      </c>
    </row>
    <row r="106" spans="1:16" ht="15" customHeight="1">
      <c r="A106" s="2">
        <v>10820075</v>
      </c>
      <c r="B106" s="2" t="s">
        <v>184</v>
      </c>
      <c r="C106" s="2"/>
      <c r="D106" s="2">
        <v>10720001</v>
      </c>
      <c r="E106" s="2">
        <v>1</v>
      </c>
      <c r="F106" s="2">
        <v>1</v>
      </c>
      <c r="G106" s="2"/>
      <c r="H106" s="2"/>
      <c r="I106" s="2"/>
      <c r="J106" s="2">
        <v>0</v>
      </c>
      <c r="K106" s="2">
        <v>0</v>
      </c>
      <c r="L106" s="2"/>
      <c r="N106" s="2" t="s">
        <v>257</v>
      </c>
      <c r="O106" s="2" t="s">
        <v>195</v>
      </c>
      <c r="P106" s="2" t="e">
        <f>VLOOKUP(D106,#REF!,2,FALSE)</f>
        <v>#REF!</v>
      </c>
    </row>
    <row r="107" spans="1:16" ht="15" customHeight="1">
      <c r="A107" s="2">
        <v>10820076</v>
      </c>
      <c r="B107" s="2" t="s">
        <v>184</v>
      </c>
      <c r="C107" s="2"/>
      <c r="D107" s="2">
        <v>10720001</v>
      </c>
      <c r="E107" s="2">
        <v>1</v>
      </c>
      <c r="F107" s="2">
        <v>1</v>
      </c>
      <c r="G107" s="2"/>
      <c r="H107" s="2"/>
      <c r="I107" s="2"/>
      <c r="J107" s="2">
        <v>0</v>
      </c>
      <c r="K107" s="2">
        <v>0</v>
      </c>
      <c r="L107" s="2"/>
      <c r="N107" s="2" t="s">
        <v>258</v>
      </c>
      <c r="O107" s="2" t="s">
        <v>195</v>
      </c>
      <c r="P107" s="2" t="e">
        <f>VLOOKUP(D107,#REF!,2,FALSE)</f>
        <v>#REF!</v>
      </c>
    </row>
    <row r="108" spans="1:16" ht="15" customHeight="1">
      <c r="A108" s="2">
        <v>10820077</v>
      </c>
      <c r="B108" s="2" t="s">
        <v>184</v>
      </c>
      <c r="C108" s="2"/>
      <c r="D108" s="2">
        <v>10720001</v>
      </c>
      <c r="E108" s="2">
        <v>1</v>
      </c>
      <c r="F108" s="2">
        <v>1</v>
      </c>
      <c r="G108" s="2"/>
      <c r="H108" s="2"/>
      <c r="I108" s="2"/>
      <c r="J108" s="2">
        <v>0</v>
      </c>
      <c r="K108" s="2">
        <v>0</v>
      </c>
      <c r="L108" s="2"/>
      <c r="N108" s="2" t="s">
        <v>259</v>
      </c>
      <c r="O108" s="2" t="s">
        <v>195</v>
      </c>
      <c r="P108" s="2" t="e">
        <f>VLOOKUP(D108,#REF!,2,FALSE)</f>
        <v>#REF!</v>
      </c>
    </row>
    <row r="109" spans="1:16" ht="15" customHeight="1">
      <c r="A109" s="2">
        <v>10820078</v>
      </c>
      <c r="B109" s="2" t="s">
        <v>184</v>
      </c>
      <c r="C109" s="2"/>
      <c r="D109" s="2">
        <v>10720001</v>
      </c>
      <c r="E109" s="2">
        <v>1</v>
      </c>
      <c r="F109" s="2">
        <v>1</v>
      </c>
      <c r="G109" s="2"/>
      <c r="H109" s="2"/>
      <c r="I109" s="2"/>
      <c r="J109" s="2">
        <v>0</v>
      </c>
      <c r="K109" s="2">
        <v>0</v>
      </c>
      <c r="L109" s="2"/>
      <c r="N109" s="2" t="s">
        <v>260</v>
      </c>
      <c r="O109" s="2" t="s">
        <v>195</v>
      </c>
      <c r="P109" s="2" t="e">
        <f>VLOOKUP(D109,#REF!,2,FALSE)</f>
        <v>#REF!</v>
      </c>
    </row>
    <row r="110" spans="1:16" ht="15" customHeight="1">
      <c r="A110" s="2">
        <v>10820079</v>
      </c>
      <c r="B110" s="2" t="s">
        <v>186</v>
      </c>
      <c r="C110" s="2"/>
      <c r="D110" s="2">
        <v>10720003</v>
      </c>
      <c r="E110" s="2">
        <v>1</v>
      </c>
      <c r="F110" s="2">
        <v>1</v>
      </c>
      <c r="G110" s="2"/>
      <c r="H110" s="2"/>
      <c r="I110" s="2"/>
      <c r="J110" s="2">
        <v>0</v>
      </c>
      <c r="K110" s="2">
        <v>0</v>
      </c>
      <c r="L110" s="2"/>
      <c r="N110" s="2" t="s">
        <v>261</v>
      </c>
      <c r="O110" s="2" t="s">
        <v>195</v>
      </c>
      <c r="P110" s="2" t="e">
        <f>VLOOKUP(D110,#REF!,2,FALSE)</f>
        <v>#REF!</v>
      </c>
    </row>
    <row r="111" spans="1:16" ht="15" customHeight="1">
      <c r="A111" s="2">
        <v>10820080</v>
      </c>
      <c r="B111" s="2" t="s">
        <v>184</v>
      </c>
      <c r="C111" s="2"/>
      <c r="D111" s="2">
        <v>10720001</v>
      </c>
      <c r="E111" s="2">
        <v>1</v>
      </c>
      <c r="F111" s="2">
        <v>1</v>
      </c>
      <c r="G111" s="2"/>
      <c r="H111" s="2"/>
      <c r="I111" s="2"/>
      <c r="J111" s="2">
        <v>0</v>
      </c>
      <c r="K111" s="2">
        <v>0</v>
      </c>
      <c r="L111" s="2"/>
      <c r="N111" s="2" t="s">
        <v>262</v>
      </c>
      <c r="O111" s="2" t="s">
        <v>195</v>
      </c>
      <c r="P111" s="2" t="e">
        <f>VLOOKUP(D111,#REF!,2,FALSE)</f>
        <v>#REF!</v>
      </c>
    </row>
    <row r="112" spans="1:16" ht="15" customHeight="1">
      <c r="A112" s="2">
        <v>10820081</v>
      </c>
      <c r="B112" s="2" t="s">
        <v>184</v>
      </c>
      <c r="C112" s="2"/>
      <c r="D112" s="2">
        <v>10720001</v>
      </c>
      <c r="E112" s="2">
        <v>1</v>
      </c>
      <c r="F112" s="2">
        <v>1</v>
      </c>
      <c r="G112" s="2"/>
      <c r="H112" s="2"/>
      <c r="I112" s="2"/>
      <c r="J112" s="2">
        <v>0</v>
      </c>
      <c r="K112" s="2">
        <v>0</v>
      </c>
      <c r="L112" s="2"/>
      <c r="N112" s="2" t="s">
        <v>263</v>
      </c>
      <c r="O112" s="2" t="s">
        <v>195</v>
      </c>
      <c r="P112" s="2" t="e">
        <f>VLOOKUP(D112,#REF!,2,FALSE)</f>
        <v>#REF!</v>
      </c>
    </row>
    <row r="113" spans="1:16" ht="15" customHeight="1">
      <c r="A113" s="2">
        <v>10820082</v>
      </c>
      <c r="B113" s="2" t="s">
        <v>184</v>
      </c>
      <c r="C113" s="2"/>
      <c r="D113" s="2">
        <v>10720001</v>
      </c>
      <c r="E113" s="2">
        <v>1</v>
      </c>
      <c r="F113" s="2">
        <v>1</v>
      </c>
      <c r="G113" s="2"/>
      <c r="H113" s="2"/>
      <c r="I113" s="2"/>
      <c r="J113" s="2">
        <v>0</v>
      </c>
      <c r="K113" s="2">
        <v>0</v>
      </c>
      <c r="L113" s="2"/>
      <c r="N113" s="2" t="s">
        <v>264</v>
      </c>
      <c r="O113" s="2" t="s">
        <v>195</v>
      </c>
      <c r="P113" s="2" t="e">
        <f>VLOOKUP(D113,#REF!,2,FALSE)</f>
        <v>#REF!</v>
      </c>
    </row>
    <row r="114" spans="1:16" ht="15" customHeight="1">
      <c r="A114" s="2">
        <v>10820083</v>
      </c>
      <c r="B114" s="2" t="s">
        <v>184</v>
      </c>
      <c r="C114" s="2"/>
      <c r="D114" s="2">
        <v>10720001</v>
      </c>
      <c r="E114" s="2">
        <v>1</v>
      </c>
      <c r="F114" s="2">
        <v>1</v>
      </c>
      <c r="G114" s="2"/>
      <c r="H114" s="2"/>
      <c r="I114" s="2"/>
      <c r="J114" s="2">
        <v>0</v>
      </c>
      <c r="K114" s="2">
        <v>0</v>
      </c>
      <c r="L114" s="2"/>
      <c r="N114" s="2" t="s">
        <v>265</v>
      </c>
      <c r="O114" s="2" t="s">
        <v>195</v>
      </c>
      <c r="P114" s="2" t="e">
        <f>VLOOKUP(D114,#REF!,2,FALSE)</f>
        <v>#REF!</v>
      </c>
    </row>
    <row r="115" spans="1:16" ht="15" customHeight="1">
      <c r="A115" s="2">
        <v>10820084</v>
      </c>
      <c r="B115" s="2" t="s">
        <v>184</v>
      </c>
      <c r="C115" s="2"/>
      <c r="D115" s="2">
        <v>10720001</v>
      </c>
      <c r="E115" s="2">
        <v>1</v>
      </c>
      <c r="F115" s="2">
        <v>1</v>
      </c>
      <c r="G115" s="2"/>
      <c r="H115" s="2"/>
      <c r="I115" s="2"/>
      <c r="J115" s="2">
        <v>0</v>
      </c>
      <c r="K115" s="2">
        <v>0</v>
      </c>
      <c r="L115" s="2"/>
      <c r="N115" s="2" t="s">
        <v>266</v>
      </c>
      <c r="O115" s="2" t="s">
        <v>195</v>
      </c>
      <c r="P115" s="2" t="e">
        <f>VLOOKUP(D115,#REF!,2,FALSE)</f>
        <v>#REF!</v>
      </c>
    </row>
    <row r="116" spans="1:16" ht="15" customHeight="1">
      <c r="A116" s="2">
        <v>10820085</v>
      </c>
      <c r="B116" s="2" t="s">
        <v>184</v>
      </c>
      <c r="C116" s="2"/>
      <c r="D116" s="2">
        <v>10720001</v>
      </c>
      <c r="E116" s="2">
        <v>1</v>
      </c>
      <c r="F116" s="2">
        <v>1</v>
      </c>
      <c r="G116" s="2"/>
      <c r="H116" s="2"/>
      <c r="I116" s="2"/>
      <c r="J116" s="2">
        <v>0</v>
      </c>
      <c r="K116" s="2">
        <v>0</v>
      </c>
      <c r="L116" s="2"/>
      <c r="N116" s="2" t="s">
        <v>267</v>
      </c>
      <c r="O116" s="2" t="s">
        <v>195</v>
      </c>
      <c r="P116" s="2" t="e">
        <f>VLOOKUP(D116,#REF!,2,FALSE)</f>
        <v>#REF!</v>
      </c>
    </row>
    <row r="117" spans="1:16" ht="15" customHeight="1">
      <c r="A117" s="2">
        <v>10820086</v>
      </c>
      <c r="B117" s="2" t="s">
        <v>184</v>
      </c>
      <c r="C117" s="2"/>
      <c r="D117" s="2">
        <v>10720001</v>
      </c>
      <c r="E117" s="2">
        <v>1</v>
      </c>
      <c r="F117" s="2">
        <v>1</v>
      </c>
      <c r="G117" s="2"/>
      <c r="H117" s="2"/>
      <c r="I117" s="2"/>
      <c r="J117" s="2">
        <v>0</v>
      </c>
      <c r="K117" s="2">
        <v>0</v>
      </c>
      <c r="L117" s="2"/>
      <c r="N117" s="2" t="s">
        <v>268</v>
      </c>
      <c r="O117" s="2" t="s">
        <v>195</v>
      </c>
      <c r="P117" s="2" t="e">
        <f>VLOOKUP(D117,#REF!,2,FALSE)</f>
        <v>#REF!</v>
      </c>
    </row>
    <row r="118" spans="1:16" ht="15" customHeight="1">
      <c r="A118" s="2">
        <v>10820087</v>
      </c>
      <c r="B118" s="2" t="s">
        <v>184</v>
      </c>
      <c r="C118" s="2"/>
      <c r="D118" s="2">
        <v>10720001</v>
      </c>
      <c r="E118" s="2">
        <v>1</v>
      </c>
      <c r="F118" s="2">
        <v>1</v>
      </c>
      <c r="G118" s="2"/>
      <c r="H118" s="2"/>
      <c r="I118" s="2"/>
      <c r="J118" s="2">
        <v>0</v>
      </c>
      <c r="K118" s="2">
        <v>0</v>
      </c>
      <c r="L118" s="2"/>
      <c r="N118" s="2" t="s">
        <v>269</v>
      </c>
      <c r="O118" s="2" t="s">
        <v>195</v>
      </c>
      <c r="P118" s="2" t="e">
        <f>VLOOKUP(D118,#REF!,2,FALSE)</f>
        <v>#REF!</v>
      </c>
    </row>
    <row r="119" spans="1:16" ht="15" customHeight="1">
      <c r="A119" s="2">
        <v>10820088</v>
      </c>
      <c r="B119" s="2" t="s">
        <v>184</v>
      </c>
      <c r="C119" s="2"/>
      <c r="D119" s="2">
        <v>10720001</v>
      </c>
      <c r="E119" s="2">
        <v>1</v>
      </c>
      <c r="F119" s="2">
        <v>1</v>
      </c>
      <c r="G119" s="2"/>
      <c r="H119" s="2"/>
      <c r="I119" s="2"/>
      <c r="J119" s="2">
        <v>0</v>
      </c>
      <c r="K119" s="2">
        <v>0</v>
      </c>
      <c r="L119" s="2"/>
      <c r="N119" s="2" t="s">
        <v>270</v>
      </c>
      <c r="O119" s="2" t="s">
        <v>195</v>
      </c>
      <c r="P119" s="2" t="e">
        <f>VLOOKUP(D119,#REF!,2,FALSE)</f>
        <v>#REF!</v>
      </c>
    </row>
    <row r="120" spans="1:16" ht="15" customHeight="1">
      <c r="A120" s="2">
        <v>10820089</v>
      </c>
      <c r="B120" s="2" t="s">
        <v>184</v>
      </c>
      <c r="C120" s="2"/>
      <c r="D120" s="2">
        <v>10720001</v>
      </c>
      <c r="E120" s="2">
        <v>1</v>
      </c>
      <c r="F120" s="2">
        <v>1</v>
      </c>
      <c r="G120" s="2"/>
      <c r="H120" s="2"/>
      <c r="I120" s="2"/>
      <c r="J120" s="2">
        <v>0</v>
      </c>
      <c r="K120" s="2">
        <v>0</v>
      </c>
      <c r="L120" s="2"/>
      <c r="N120" s="2" t="s">
        <v>271</v>
      </c>
      <c r="O120" s="2" t="s">
        <v>195</v>
      </c>
      <c r="P120" s="2" t="e">
        <f>VLOOKUP(D120,#REF!,2,FALSE)</f>
        <v>#REF!</v>
      </c>
    </row>
    <row r="121" spans="1:16" ht="15" customHeight="1">
      <c r="A121" s="2">
        <v>10820090</v>
      </c>
      <c r="B121" s="2" t="s">
        <v>184</v>
      </c>
      <c r="C121" s="2"/>
      <c r="D121" s="2">
        <v>10720001</v>
      </c>
      <c r="E121" s="2">
        <v>1</v>
      </c>
      <c r="F121" s="2">
        <v>1</v>
      </c>
      <c r="G121" s="2"/>
      <c r="H121" s="2"/>
      <c r="I121" s="2"/>
      <c r="J121" s="2">
        <v>0</v>
      </c>
      <c r="K121" s="2">
        <v>0</v>
      </c>
      <c r="L121" s="2"/>
      <c r="N121" s="2" t="s">
        <v>272</v>
      </c>
      <c r="O121" s="2" t="s">
        <v>195</v>
      </c>
      <c r="P121" s="2" t="e">
        <f>VLOOKUP(D121,#REF!,2,FALSE)</f>
        <v>#REF!</v>
      </c>
    </row>
    <row r="122" spans="1:16" ht="15" customHeight="1">
      <c r="A122" s="2">
        <v>10820091</v>
      </c>
      <c r="B122" s="2" t="s">
        <v>184</v>
      </c>
      <c r="C122" s="2"/>
      <c r="D122" s="2">
        <v>10720001</v>
      </c>
      <c r="E122" s="2">
        <v>1</v>
      </c>
      <c r="F122" s="2">
        <v>1</v>
      </c>
      <c r="G122" s="2"/>
      <c r="H122" s="2"/>
      <c r="I122" s="2"/>
      <c r="J122" s="2">
        <v>0</v>
      </c>
      <c r="K122" s="2">
        <v>0</v>
      </c>
      <c r="L122" s="2"/>
      <c r="N122" s="2" t="s">
        <v>273</v>
      </c>
      <c r="O122" s="2" t="s">
        <v>195</v>
      </c>
      <c r="P122" s="2" t="e">
        <f>VLOOKUP(D122,#REF!,2,FALSE)</f>
        <v>#REF!</v>
      </c>
    </row>
    <row r="123" spans="1:16" ht="15" customHeight="1">
      <c r="A123" s="2">
        <v>10810015</v>
      </c>
      <c r="B123" s="2" t="s">
        <v>177</v>
      </c>
      <c r="C123" s="2"/>
      <c r="D123" s="2">
        <v>10710001</v>
      </c>
      <c r="E123" s="2">
        <v>1</v>
      </c>
      <c r="F123" s="2">
        <v>1</v>
      </c>
      <c r="G123" s="2"/>
      <c r="H123" s="2"/>
      <c r="I123" s="2"/>
      <c r="J123" s="2">
        <v>0</v>
      </c>
      <c r="K123" s="2">
        <v>0</v>
      </c>
      <c r="L123" s="2"/>
      <c r="N123" s="2" t="s">
        <v>201</v>
      </c>
      <c r="O123" s="2" t="s">
        <v>195</v>
      </c>
      <c r="P123" s="2" t="e">
        <f>VLOOKUP(D123,#REF!,2,FALSE)</f>
        <v>#REF!</v>
      </c>
    </row>
    <row r="124" spans="1:16" ht="15" customHeight="1">
      <c r="A124" s="2">
        <v>10810016</v>
      </c>
      <c r="B124" s="2" t="s">
        <v>177</v>
      </c>
      <c r="C124" s="2"/>
      <c r="D124" s="2">
        <v>10710001</v>
      </c>
      <c r="E124" s="2">
        <v>1</v>
      </c>
      <c r="F124" s="2">
        <v>1</v>
      </c>
      <c r="G124" s="2"/>
      <c r="H124" s="2"/>
      <c r="I124" s="2"/>
      <c r="J124" s="2">
        <v>0</v>
      </c>
      <c r="K124" s="2">
        <v>0</v>
      </c>
      <c r="L124" s="2"/>
      <c r="N124" s="2" t="s">
        <v>202</v>
      </c>
      <c r="O124" s="2" t="s">
        <v>195</v>
      </c>
      <c r="P124" s="2" t="e">
        <f>VLOOKUP(D124,#REF!,2,FALSE)</f>
        <v>#REF!</v>
      </c>
    </row>
    <row r="125" spans="1:16" ht="15" customHeight="1">
      <c r="A125" s="2">
        <v>10810017</v>
      </c>
      <c r="B125" s="2" t="s">
        <v>177</v>
      </c>
      <c r="C125" s="2"/>
      <c r="D125" s="2">
        <v>10710001</v>
      </c>
      <c r="E125" s="2">
        <v>1</v>
      </c>
      <c r="F125" s="2">
        <v>1</v>
      </c>
      <c r="G125" s="2"/>
      <c r="H125" s="2"/>
      <c r="I125" s="2"/>
      <c r="J125" s="2">
        <v>0</v>
      </c>
      <c r="K125" s="2">
        <v>0</v>
      </c>
      <c r="L125" s="2"/>
      <c r="N125" s="2" t="s">
        <v>203</v>
      </c>
      <c r="O125" s="2" t="s">
        <v>195</v>
      </c>
      <c r="P125" s="2" t="e">
        <f>VLOOKUP(D125,#REF!,2,FALSE)</f>
        <v>#REF!</v>
      </c>
    </row>
    <row r="126" spans="1:16" ht="15" customHeight="1">
      <c r="A126" s="2">
        <v>10810018</v>
      </c>
      <c r="B126" s="2" t="s">
        <v>177</v>
      </c>
      <c r="C126" s="2"/>
      <c r="D126" s="2">
        <v>10710001</v>
      </c>
      <c r="E126" s="2">
        <v>1</v>
      </c>
      <c r="F126" s="2">
        <v>1</v>
      </c>
      <c r="G126" s="2"/>
      <c r="H126" s="2"/>
      <c r="I126" s="2"/>
      <c r="J126" s="2">
        <v>0</v>
      </c>
      <c r="K126" s="2">
        <v>0</v>
      </c>
      <c r="L126" s="2"/>
      <c r="N126" s="2" t="s">
        <v>204</v>
      </c>
      <c r="O126" s="2" t="s">
        <v>195</v>
      </c>
      <c r="P126" s="2" t="e">
        <f>VLOOKUP(D126,#REF!,2,FALSE)</f>
        <v>#REF!</v>
      </c>
    </row>
    <row r="127" spans="1:16" ht="15" customHeight="1">
      <c r="A127" s="2">
        <v>10810019</v>
      </c>
      <c r="B127" s="2" t="s">
        <v>184</v>
      </c>
      <c r="C127" s="2"/>
      <c r="D127" s="2">
        <v>10710060</v>
      </c>
      <c r="E127" s="2">
        <v>1</v>
      </c>
      <c r="F127" s="2">
        <v>1</v>
      </c>
      <c r="G127" s="2"/>
      <c r="H127" s="2"/>
      <c r="I127" s="2"/>
      <c r="J127" s="2">
        <v>0</v>
      </c>
      <c r="K127" s="2">
        <v>0</v>
      </c>
      <c r="L127" s="2"/>
      <c r="N127" s="2" t="s">
        <v>205</v>
      </c>
      <c r="O127" s="2" t="s">
        <v>195</v>
      </c>
      <c r="P127" s="2" t="e">
        <f>VLOOKUP(D127,#REF!,2,FALSE)</f>
        <v>#REF!</v>
      </c>
    </row>
    <row r="128" spans="1:16" ht="15" customHeight="1">
      <c r="A128" s="2">
        <v>10810020</v>
      </c>
      <c r="B128" s="2" t="s">
        <v>177</v>
      </c>
      <c r="C128" s="2"/>
      <c r="D128" s="2">
        <v>10710001</v>
      </c>
      <c r="E128" s="2">
        <v>1</v>
      </c>
      <c r="F128" s="2">
        <v>1</v>
      </c>
      <c r="G128" s="2"/>
      <c r="H128" s="2"/>
      <c r="I128" s="2"/>
      <c r="J128" s="2">
        <v>0</v>
      </c>
      <c r="K128" s="2">
        <v>0</v>
      </c>
      <c r="L128" s="2"/>
      <c r="N128" s="2" t="s">
        <v>206</v>
      </c>
      <c r="O128" s="2" t="s">
        <v>195</v>
      </c>
      <c r="P128" s="2" t="e">
        <f>VLOOKUP(D128,#REF!,2,FALSE)</f>
        <v>#REF!</v>
      </c>
    </row>
    <row r="129" spans="1:16" ht="15" customHeight="1">
      <c r="A129" s="2">
        <v>10810021</v>
      </c>
      <c r="B129" s="2" t="s">
        <v>177</v>
      </c>
      <c r="C129" s="2"/>
      <c r="D129" s="2">
        <v>10710001</v>
      </c>
      <c r="E129" s="2">
        <v>1</v>
      </c>
      <c r="F129" s="2">
        <v>1</v>
      </c>
      <c r="G129" s="2"/>
      <c r="H129" s="2"/>
      <c r="I129" s="2"/>
      <c r="J129" s="2">
        <v>0</v>
      </c>
      <c r="K129" s="2">
        <v>0</v>
      </c>
      <c r="L129" s="2"/>
      <c r="N129" s="2" t="s">
        <v>207</v>
      </c>
      <c r="O129" s="2" t="s">
        <v>195</v>
      </c>
      <c r="P129" s="2" t="e">
        <f>VLOOKUP(D129,#REF!,2,FALSE)</f>
        <v>#REF!</v>
      </c>
    </row>
    <row r="130" spans="1:16" ht="15" customHeight="1">
      <c r="A130" s="2">
        <v>10810022</v>
      </c>
      <c r="B130" s="2" t="s">
        <v>177</v>
      </c>
      <c r="C130" s="2"/>
      <c r="D130" s="2">
        <v>10710001</v>
      </c>
      <c r="E130" s="2">
        <v>1</v>
      </c>
      <c r="F130" s="2">
        <v>1</v>
      </c>
      <c r="G130" s="2"/>
      <c r="H130" s="2"/>
      <c r="I130" s="2"/>
      <c r="J130" s="2">
        <v>0</v>
      </c>
      <c r="K130" s="2">
        <v>0</v>
      </c>
      <c r="L130" s="2"/>
      <c r="N130" s="2" t="s">
        <v>208</v>
      </c>
      <c r="O130" s="2" t="s">
        <v>195</v>
      </c>
      <c r="P130" s="2" t="e">
        <f>VLOOKUP(D130,#REF!,2,FALSE)</f>
        <v>#REF!</v>
      </c>
    </row>
    <row r="131" spans="1:16" ht="15" customHeight="1">
      <c r="A131" s="2">
        <v>10810023</v>
      </c>
      <c r="B131" s="2" t="s">
        <v>177</v>
      </c>
      <c r="C131" s="2"/>
      <c r="D131" s="2">
        <v>10710001</v>
      </c>
      <c r="E131" s="2">
        <v>1</v>
      </c>
      <c r="F131" s="2">
        <v>1</v>
      </c>
      <c r="G131" s="2"/>
      <c r="H131" s="2"/>
      <c r="I131" s="2"/>
      <c r="J131" s="2">
        <v>0</v>
      </c>
      <c r="K131" s="2">
        <v>0</v>
      </c>
      <c r="L131" s="2"/>
      <c r="N131" s="2" t="s">
        <v>209</v>
      </c>
      <c r="O131" s="2" t="s">
        <v>195</v>
      </c>
      <c r="P131" s="2" t="e">
        <f>VLOOKUP(D131,#REF!,2,FALSE)</f>
        <v>#REF!</v>
      </c>
    </row>
    <row r="132" spans="1:16" ht="15" customHeight="1">
      <c r="A132" s="2">
        <v>10810024</v>
      </c>
      <c r="B132" s="2" t="s">
        <v>177</v>
      </c>
      <c r="C132" s="2"/>
      <c r="D132" s="2">
        <v>10710001</v>
      </c>
      <c r="E132" s="2">
        <v>1</v>
      </c>
      <c r="F132" s="2">
        <v>1</v>
      </c>
      <c r="G132" s="2"/>
      <c r="H132" s="2"/>
      <c r="I132" s="2"/>
      <c r="J132" s="2">
        <v>0</v>
      </c>
      <c r="K132" s="2">
        <v>0</v>
      </c>
      <c r="L132" s="2"/>
      <c r="N132" s="2" t="s">
        <v>210</v>
      </c>
      <c r="O132" s="2" t="s">
        <v>195</v>
      </c>
      <c r="P132" s="2" t="e">
        <f>VLOOKUP(D132,#REF!,2,FALSE)</f>
        <v>#REF!</v>
      </c>
    </row>
    <row r="133" spans="1:16" ht="15" customHeight="1">
      <c r="A133" s="2">
        <v>10810025</v>
      </c>
      <c r="B133" s="2" t="s">
        <v>177</v>
      </c>
      <c r="C133" s="2"/>
      <c r="D133" s="2">
        <v>10710001</v>
      </c>
      <c r="E133" s="2">
        <v>1</v>
      </c>
      <c r="F133" s="2">
        <v>1</v>
      </c>
      <c r="G133" s="2"/>
      <c r="H133" s="2"/>
      <c r="I133" s="2"/>
      <c r="J133" s="2">
        <v>0</v>
      </c>
      <c r="K133" s="2">
        <v>0</v>
      </c>
      <c r="L133" s="2"/>
      <c r="N133" s="2" t="s">
        <v>211</v>
      </c>
      <c r="O133" s="2" t="s">
        <v>195</v>
      </c>
      <c r="P133" s="2" t="e">
        <f>VLOOKUP(D133,#REF!,2,FALSE)</f>
        <v>#REF!</v>
      </c>
    </row>
    <row r="134" spans="1:16" ht="15" customHeight="1">
      <c r="A134" s="2">
        <v>10810026</v>
      </c>
      <c r="B134" s="2" t="s">
        <v>177</v>
      </c>
      <c r="C134" s="2"/>
      <c r="D134" s="2">
        <v>10710001</v>
      </c>
      <c r="E134" s="2">
        <v>1</v>
      </c>
      <c r="F134" s="2">
        <v>1</v>
      </c>
      <c r="G134" s="2"/>
      <c r="H134" s="2"/>
      <c r="I134" s="2"/>
      <c r="J134" s="2">
        <v>0</v>
      </c>
      <c r="K134" s="2">
        <v>0</v>
      </c>
      <c r="L134" s="2"/>
      <c r="N134" s="2" t="s">
        <v>212</v>
      </c>
      <c r="O134" s="2" t="s">
        <v>195</v>
      </c>
      <c r="P134" s="2" t="e">
        <f>VLOOKUP(D134,#REF!,2,FALSE)</f>
        <v>#REF!</v>
      </c>
    </row>
    <row r="135" spans="1:16" ht="15" customHeight="1">
      <c r="A135" s="2">
        <v>10810027</v>
      </c>
      <c r="B135" s="2" t="s">
        <v>177</v>
      </c>
      <c r="C135" s="2"/>
      <c r="D135" s="2">
        <v>10710001</v>
      </c>
      <c r="E135" s="2">
        <v>1</v>
      </c>
      <c r="F135" s="2">
        <v>1</v>
      </c>
      <c r="G135" s="2"/>
      <c r="H135" s="2"/>
      <c r="I135" s="2"/>
      <c r="J135" s="2">
        <v>0</v>
      </c>
      <c r="K135" s="2">
        <v>0</v>
      </c>
      <c r="L135" s="2"/>
      <c r="N135" s="2" t="s">
        <v>213</v>
      </c>
      <c r="O135" s="2" t="s">
        <v>195</v>
      </c>
      <c r="P135" s="2" t="e">
        <f>VLOOKUP(D135,#REF!,2,FALSE)</f>
        <v>#REF!</v>
      </c>
    </row>
    <row r="136" spans="1:16" ht="15" customHeight="1">
      <c r="A136" s="2">
        <v>10810028</v>
      </c>
      <c r="B136" s="2" t="s">
        <v>177</v>
      </c>
      <c r="C136" s="2"/>
      <c r="D136" s="2">
        <v>10710001</v>
      </c>
      <c r="E136" s="2">
        <v>1</v>
      </c>
      <c r="F136" s="2">
        <v>1</v>
      </c>
      <c r="G136" s="2"/>
      <c r="H136" s="2"/>
      <c r="I136" s="2"/>
      <c r="J136" s="2">
        <v>0</v>
      </c>
      <c r="K136" s="2">
        <v>0</v>
      </c>
      <c r="L136" s="2"/>
      <c r="N136" s="2" t="s">
        <v>214</v>
      </c>
      <c r="O136" s="2" t="s">
        <v>195</v>
      </c>
      <c r="P136" s="2" t="e">
        <f>VLOOKUP(D136,#REF!,2,FALSE)</f>
        <v>#REF!</v>
      </c>
    </row>
    <row r="137" spans="1:16" ht="15" customHeight="1">
      <c r="A137" s="2">
        <v>10810029</v>
      </c>
      <c r="B137" s="2" t="s">
        <v>177</v>
      </c>
      <c r="C137" s="2"/>
      <c r="D137" s="2">
        <v>10710001</v>
      </c>
      <c r="E137" s="2">
        <v>1</v>
      </c>
      <c r="F137" s="2">
        <v>1</v>
      </c>
      <c r="G137" s="2"/>
      <c r="H137" s="2"/>
      <c r="I137" s="2"/>
      <c r="J137" s="2">
        <v>0</v>
      </c>
      <c r="K137" s="2">
        <v>0</v>
      </c>
      <c r="L137" s="2"/>
      <c r="N137" s="2" t="s">
        <v>215</v>
      </c>
      <c r="O137" s="2" t="s">
        <v>195</v>
      </c>
      <c r="P137" s="2" t="e">
        <f>VLOOKUP(D137,#REF!,2,FALSE)</f>
        <v>#REF!</v>
      </c>
    </row>
    <row r="138" spans="1:16" ht="15" customHeight="1">
      <c r="A138" s="2">
        <v>10810030</v>
      </c>
      <c r="B138" s="2" t="s">
        <v>177</v>
      </c>
      <c r="C138" s="2"/>
      <c r="D138" s="2">
        <v>10710001</v>
      </c>
      <c r="E138" s="2">
        <v>1</v>
      </c>
      <c r="F138" s="2">
        <v>1</v>
      </c>
      <c r="G138" s="2"/>
      <c r="H138" s="2"/>
      <c r="I138" s="2"/>
      <c r="J138" s="2">
        <v>0</v>
      </c>
      <c r="K138" s="2">
        <v>0</v>
      </c>
      <c r="L138" s="2"/>
      <c r="N138" s="2" t="s">
        <v>216</v>
      </c>
      <c r="O138" s="2" t="s">
        <v>195</v>
      </c>
      <c r="P138" s="2" t="e">
        <f>VLOOKUP(D138,#REF!,2,FALSE)</f>
        <v>#REF!</v>
      </c>
    </row>
    <row r="139" spans="1:16" ht="15" customHeight="1">
      <c r="A139" s="2">
        <v>10810031</v>
      </c>
      <c r="B139" s="2" t="s">
        <v>181</v>
      </c>
      <c r="C139" s="2"/>
      <c r="D139" s="2">
        <v>10710005</v>
      </c>
      <c r="E139" s="2">
        <v>1</v>
      </c>
      <c r="F139" s="2">
        <v>1</v>
      </c>
      <c r="G139" s="2"/>
      <c r="H139" s="2"/>
      <c r="I139" s="2"/>
      <c r="J139" s="2">
        <v>0</v>
      </c>
      <c r="K139" s="2">
        <v>0</v>
      </c>
      <c r="L139" s="2"/>
      <c r="N139" s="2" t="s">
        <v>217</v>
      </c>
      <c r="O139" s="2" t="s">
        <v>195</v>
      </c>
      <c r="P139" s="2" t="e">
        <f>VLOOKUP(D139,#REF!,2,FALSE)</f>
        <v>#REF!</v>
      </c>
    </row>
    <row r="140" spans="1:16" ht="15" customHeight="1">
      <c r="A140" s="2">
        <v>10810032</v>
      </c>
      <c r="B140" s="2" t="s">
        <v>182</v>
      </c>
      <c r="C140" s="2"/>
      <c r="D140" s="2">
        <v>10720006</v>
      </c>
      <c r="E140" s="2">
        <v>1</v>
      </c>
      <c r="F140" s="2">
        <v>1</v>
      </c>
      <c r="G140" s="2"/>
      <c r="H140" s="2"/>
      <c r="I140" s="2"/>
      <c r="J140" s="2">
        <v>0</v>
      </c>
      <c r="K140" s="2">
        <v>0</v>
      </c>
      <c r="L140" s="2"/>
      <c r="N140" s="2" t="s">
        <v>218</v>
      </c>
      <c r="O140" s="2" t="s">
        <v>195</v>
      </c>
      <c r="P140" s="2" t="e">
        <f>VLOOKUP(D140,#REF!,2,FALSE)</f>
        <v>#REF!</v>
      </c>
    </row>
    <row r="141" spans="1:16" ht="15" customHeight="1">
      <c r="A141" s="2">
        <v>10810033</v>
      </c>
      <c r="B141" s="2" t="s">
        <v>177</v>
      </c>
      <c r="C141" s="2"/>
      <c r="D141" s="2">
        <v>10710001</v>
      </c>
      <c r="E141" s="2">
        <v>1</v>
      </c>
      <c r="F141" s="2">
        <v>1</v>
      </c>
      <c r="G141" s="2"/>
      <c r="H141" s="2"/>
      <c r="I141" s="2"/>
      <c r="J141" s="2">
        <v>0</v>
      </c>
      <c r="K141" s="2">
        <v>0</v>
      </c>
      <c r="L141" s="2"/>
      <c r="N141" s="2" t="s">
        <v>219</v>
      </c>
      <c r="O141" s="2" t="s">
        <v>195</v>
      </c>
      <c r="P141" s="2" t="e">
        <f>VLOOKUP(D141,#REF!,2,FALSE)</f>
        <v>#REF!</v>
      </c>
    </row>
    <row r="142" spans="1:16" ht="15" customHeight="1">
      <c r="A142" s="2">
        <v>10810034</v>
      </c>
      <c r="B142" s="2" t="s">
        <v>177</v>
      </c>
      <c r="C142" s="2"/>
      <c r="D142" s="2">
        <v>10710001</v>
      </c>
      <c r="E142" s="2">
        <v>1</v>
      </c>
      <c r="F142" s="2">
        <v>1</v>
      </c>
      <c r="G142" s="2"/>
      <c r="H142" s="2"/>
      <c r="I142" s="2"/>
      <c r="J142" s="2">
        <v>0</v>
      </c>
      <c r="K142" s="2">
        <v>0</v>
      </c>
      <c r="L142" s="2"/>
      <c r="N142" s="2" t="s">
        <v>220</v>
      </c>
      <c r="O142" s="2" t="s">
        <v>195</v>
      </c>
      <c r="P142" s="2" t="e">
        <f>VLOOKUP(D142,#REF!,2,FALSE)</f>
        <v>#REF!</v>
      </c>
    </row>
    <row r="143" spans="1:16" ht="15" customHeight="1">
      <c r="A143" s="2">
        <v>10810035</v>
      </c>
      <c r="B143" s="2" t="s">
        <v>177</v>
      </c>
      <c r="C143" s="2"/>
      <c r="D143" s="2">
        <v>10710001</v>
      </c>
      <c r="E143" s="2">
        <v>1</v>
      </c>
      <c r="F143" s="2">
        <v>1</v>
      </c>
      <c r="G143" s="2"/>
      <c r="H143" s="2"/>
      <c r="I143" s="2"/>
      <c r="J143" s="2">
        <v>0</v>
      </c>
      <c r="K143" s="2">
        <v>0</v>
      </c>
      <c r="L143" s="2"/>
      <c r="N143" s="2" t="s">
        <v>221</v>
      </c>
      <c r="O143" s="2" t="s">
        <v>195</v>
      </c>
      <c r="P143" s="2" t="e">
        <f>VLOOKUP(D143,#REF!,2,FALSE)</f>
        <v>#REF!</v>
      </c>
    </row>
    <row r="144" spans="1:16" ht="15" customHeight="1">
      <c r="A144" s="2">
        <v>10810036</v>
      </c>
      <c r="B144" s="2" t="s">
        <v>177</v>
      </c>
      <c r="C144" s="2"/>
      <c r="D144" s="2">
        <v>10710001</v>
      </c>
      <c r="E144" s="2">
        <v>1</v>
      </c>
      <c r="F144" s="2">
        <v>1</v>
      </c>
      <c r="G144" s="2"/>
      <c r="H144" s="2"/>
      <c r="I144" s="2"/>
      <c r="J144" s="2">
        <v>0</v>
      </c>
      <c r="K144" s="2">
        <v>0</v>
      </c>
      <c r="L144" s="2"/>
      <c r="N144" s="2" t="s">
        <v>222</v>
      </c>
      <c r="O144" s="2" t="s">
        <v>195</v>
      </c>
      <c r="P144" s="2" t="e">
        <f>VLOOKUP(D144,#REF!,2,FALSE)</f>
        <v>#REF!</v>
      </c>
    </row>
    <row r="145" spans="1:16" ht="15" customHeight="1">
      <c r="A145" s="2">
        <v>10810037</v>
      </c>
      <c r="B145" s="2" t="s">
        <v>177</v>
      </c>
      <c r="C145" s="2"/>
      <c r="D145" s="2">
        <v>10710001</v>
      </c>
      <c r="E145" s="2">
        <v>1</v>
      </c>
      <c r="F145" s="2">
        <v>1</v>
      </c>
      <c r="G145" s="2"/>
      <c r="H145" s="2"/>
      <c r="I145" s="2"/>
      <c r="J145" s="2">
        <v>0</v>
      </c>
      <c r="K145" s="2">
        <v>0</v>
      </c>
      <c r="L145" s="2"/>
      <c r="N145" s="2" t="s">
        <v>223</v>
      </c>
      <c r="O145" s="2" t="s">
        <v>195</v>
      </c>
      <c r="P145" s="2" t="e">
        <f>VLOOKUP(D145,#REF!,2,FALSE)</f>
        <v>#REF!</v>
      </c>
    </row>
    <row r="146" spans="1:16" ht="15" customHeight="1">
      <c r="A146" s="2">
        <v>10810038</v>
      </c>
      <c r="B146" s="2" t="s">
        <v>177</v>
      </c>
      <c r="C146" s="2"/>
      <c r="D146" s="2">
        <v>10710001</v>
      </c>
      <c r="E146" s="2">
        <v>1</v>
      </c>
      <c r="F146" s="2">
        <v>1</v>
      </c>
      <c r="G146" s="2"/>
      <c r="H146" s="2"/>
      <c r="I146" s="2"/>
      <c r="J146" s="2">
        <v>0</v>
      </c>
      <c r="K146" s="2">
        <v>0</v>
      </c>
      <c r="L146" s="2"/>
      <c r="N146" s="2" t="s">
        <v>224</v>
      </c>
      <c r="O146" s="2" t="s">
        <v>195</v>
      </c>
      <c r="P146" s="2" t="e">
        <f>VLOOKUP(D146,#REF!,2,FALSE)</f>
        <v>#REF!</v>
      </c>
    </row>
    <row r="147" spans="1:16" ht="15" customHeight="1">
      <c r="A147" s="2">
        <v>10810039</v>
      </c>
      <c r="B147" s="2" t="s">
        <v>180</v>
      </c>
      <c r="C147" s="2"/>
      <c r="D147" s="2">
        <v>10710004</v>
      </c>
      <c r="E147" s="2">
        <v>1</v>
      </c>
      <c r="F147" s="2">
        <v>1</v>
      </c>
      <c r="G147" s="2"/>
      <c r="H147" s="2"/>
      <c r="I147" s="2"/>
      <c r="J147" s="2">
        <v>0</v>
      </c>
      <c r="K147" s="2">
        <v>0</v>
      </c>
      <c r="L147" s="2"/>
      <c r="N147" s="2" t="s">
        <v>225</v>
      </c>
      <c r="O147" s="2" t="s">
        <v>195</v>
      </c>
      <c r="P147" s="2" t="e">
        <f>VLOOKUP(D147,#REF!,2,FALSE)</f>
        <v>#REF!</v>
      </c>
    </row>
    <row r="148" spans="1:16" ht="15" customHeight="1">
      <c r="A148" s="2">
        <v>10810040</v>
      </c>
      <c r="B148" s="2" t="s">
        <v>179</v>
      </c>
      <c r="C148" s="2"/>
      <c r="D148" s="2">
        <v>10710003</v>
      </c>
      <c r="E148" s="2">
        <v>1</v>
      </c>
      <c r="F148" s="2">
        <v>1</v>
      </c>
      <c r="G148" s="2"/>
      <c r="H148" s="2"/>
      <c r="I148" s="2"/>
      <c r="J148" s="2">
        <v>0</v>
      </c>
      <c r="K148" s="2">
        <v>0</v>
      </c>
      <c r="L148" s="2"/>
      <c r="N148" s="2" t="s">
        <v>226</v>
      </c>
      <c r="O148" s="2" t="s">
        <v>195</v>
      </c>
      <c r="P148" s="2" t="e">
        <f>VLOOKUP(D148,#REF!,2,FALSE)</f>
        <v>#REF!</v>
      </c>
    </row>
    <row r="149" spans="1:16" ht="15" customHeight="1">
      <c r="A149" s="2">
        <v>10810041</v>
      </c>
      <c r="B149" s="2" t="s">
        <v>179</v>
      </c>
      <c r="C149" s="2"/>
      <c r="D149" s="2">
        <v>10710003</v>
      </c>
      <c r="E149" s="2">
        <v>1</v>
      </c>
      <c r="F149" s="2">
        <v>1</v>
      </c>
      <c r="G149" s="2"/>
      <c r="H149" s="2"/>
      <c r="I149" s="2"/>
      <c r="J149" s="2">
        <v>0</v>
      </c>
      <c r="K149" s="2">
        <v>0</v>
      </c>
      <c r="L149" s="2"/>
      <c r="N149" s="2" t="s">
        <v>227</v>
      </c>
      <c r="O149" s="2" t="s">
        <v>195</v>
      </c>
      <c r="P149" s="2" t="e">
        <f>VLOOKUP(D149,#REF!,2,FALSE)</f>
        <v>#REF!</v>
      </c>
    </row>
    <row r="150" spans="1:16" ht="15" customHeight="1">
      <c r="A150" s="2">
        <v>10810042</v>
      </c>
      <c r="B150" s="2" t="s">
        <v>179</v>
      </c>
      <c r="C150" s="2"/>
      <c r="D150" s="2">
        <v>10710003</v>
      </c>
      <c r="E150" s="2">
        <v>1</v>
      </c>
      <c r="F150" s="2">
        <v>1</v>
      </c>
      <c r="G150" s="2"/>
      <c r="H150" s="2"/>
      <c r="I150" s="2"/>
      <c r="J150" s="2">
        <v>0</v>
      </c>
      <c r="K150" s="2">
        <v>0</v>
      </c>
      <c r="L150" s="2"/>
      <c r="N150" s="2" t="s">
        <v>228</v>
      </c>
      <c r="O150" s="2" t="s">
        <v>195</v>
      </c>
      <c r="P150" s="2" t="e">
        <f>VLOOKUP(D150,#REF!,2,FALSE)</f>
        <v>#REF!</v>
      </c>
    </row>
    <row r="151" spans="1:16" ht="15" customHeight="1">
      <c r="A151" s="2">
        <v>10810043</v>
      </c>
      <c r="B151" s="2" t="s">
        <v>177</v>
      </c>
      <c r="C151" s="2"/>
      <c r="D151" s="2">
        <v>10710001</v>
      </c>
      <c r="E151" s="2">
        <v>1</v>
      </c>
      <c r="F151" s="2">
        <v>1</v>
      </c>
      <c r="G151" s="2"/>
      <c r="H151" s="2"/>
      <c r="I151" s="2"/>
      <c r="J151" s="2">
        <v>0</v>
      </c>
      <c r="K151" s="2">
        <v>0</v>
      </c>
      <c r="L151" s="2"/>
      <c r="N151" s="2" t="s">
        <v>229</v>
      </c>
      <c r="O151" s="2" t="s">
        <v>195</v>
      </c>
      <c r="P151" s="2" t="e">
        <f>VLOOKUP(D151,#REF!,2,FALSE)</f>
        <v>#REF!</v>
      </c>
    </row>
    <row r="152" spans="1:16" ht="15" customHeight="1">
      <c r="A152" s="2">
        <v>10810044</v>
      </c>
      <c r="B152" s="2" t="s">
        <v>177</v>
      </c>
      <c r="C152" s="2"/>
      <c r="D152" s="2">
        <v>10710001</v>
      </c>
      <c r="E152" s="2">
        <v>1</v>
      </c>
      <c r="F152" s="2">
        <v>1</v>
      </c>
      <c r="G152" s="2"/>
      <c r="H152" s="2"/>
      <c r="I152" s="2"/>
      <c r="J152" s="2">
        <v>0</v>
      </c>
      <c r="K152" s="2">
        <v>0</v>
      </c>
      <c r="L152" s="2"/>
      <c r="N152" s="2" t="s">
        <v>230</v>
      </c>
      <c r="O152" s="2" t="s">
        <v>195</v>
      </c>
      <c r="P152" s="2" t="e">
        <f>VLOOKUP(D152,#REF!,2,FALSE)</f>
        <v>#REF!</v>
      </c>
    </row>
    <row r="153" spans="1:16" ht="15" customHeight="1">
      <c r="A153" s="2">
        <v>10810045</v>
      </c>
      <c r="B153" s="2" t="s">
        <v>179</v>
      </c>
      <c r="C153" s="2"/>
      <c r="D153" s="2">
        <v>10710003</v>
      </c>
      <c r="E153" s="2">
        <v>1</v>
      </c>
      <c r="F153" s="2">
        <v>1</v>
      </c>
      <c r="G153" s="2"/>
      <c r="H153" s="2"/>
      <c r="I153" s="2"/>
      <c r="J153" s="2">
        <v>0</v>
      </c>
      <c r="K153" s="2">
        <v>0</v>
      </c>
      <c r="L153" s="2"/>
      <c r="N153" s="2" t="s">
        <v>231</v>
      </c>
      <c r="O153" s="2" t="s">
        <v>195</v>
      </c>
      <c r="P153" s="2" t="e">
        <f>VLOOKUP(D153,#REF!,2,FALSE)</f>
        <v>#REF!</v>
      </c>
    </row>
    <row r="154" spans="1:16" ht="15" customHeight="1">
      <c r="A154" s="2">
        <v>10810046</v>
      </c>
      <c r="B154" s="2" t="s">
        <v>177</v>
      </c>
      <c r="C154" s="2"/>
      <c r="D154" s="2">
        <v>10710001</v>
      </c>
      <c r="E154" s="2">
        <v>1</v>
      </c>
      <c r="F154" s="2">
        <v>1</v>
      </c>
      <c r="G154" s="2"/>
      <c r="H154" s="2"/>
      <c r="I154" s="2"/>
      <c r="J154" s="2">
        <v>0</v>
      </c>
      <c r="K154" s="2">
        <v>0</v>
      </c>
      <c r="L154" s="2"/>
      <c r="N154" s="2" t="s">
        <v>232</v>
      </c>
      <c r="O154" s="2" t="s">
        <v>195</v>
      </c>
      <c r="P154" s="2" t="e">
        <f>VLOOKUP(D154,#REF!,2,FALSE)</f>
        <v>#REF!</v>
      </c>
    </row>
    <row r="155" spans="1:16" ht="15" customHeight="1">
      <c r="A155" s="2">
        <v>10810047</v>
      </c>
      <c r="B155" s="2" t="s">
        <v>177</v>
      </c>
      <c r="C155" s="2"/>
      <c r="D155" s="2">
        <v>10710001</v>
      </c>
      <c r="E155" s="2">
        <v>1</v>
      </c>
      <c r="F155" s="2">
        <v>1</v>
      </c>
      <c r="G155" s="2"/>
      <c r="H155" s="2"/>
      <c r="I155" s="2"/>
      <c r="J155" s="2">
        <v>0</v>
      </c>
      <c r="K155" s="2">
        <v>0</v>
      </c>
      <c r="L155" s="2"/>
      <c r="N155" s="2" t="s">
        <v>233</v>
      </c>
      <c r="O155" s="2" t="s">
        <v>195</v>
      </c>
      <c r="P155" s="2" t="e">
        <f>VLOOKUP(D155,#REF!,2,FALSE)</f>
        <v>#REF!</v>
      </c>
    </row>
    <row r="156" spans="1:16" ht="15" customHeight="1">
      <c r="A156" s="2">
        <v>10810048</v>
      </c>
      <c r="B156" s="2" t="s">
        <v>177</v>
      </c>
      <c r="C156" s="2"/>
      <c r="D156" s="2">
        <v>10710001</v>
      </c>
      <c r="E156" s="2">
        <v>1</v>
      </c>
      <c r="F156" s="2">
        <v>1</v>
      </c>
      <c r="G156" s="2"/>
      <c r="H156" s="2"/>
      <c r="I156" s="2"/>
      <c r="J156" s="2">
        <v>0</v>
      </c>
      <c r="K156" s="2">
        <v>0</v>
      </c>
      <c r="L156" s="2"/>
      <c r="N156" s="2" t="s">
        <v>234</v>
      </c>
      <c r="O156" s="2" t="s">
        <v>195</v>
      </c>
      <c r="P156" s="2" t="e">
        <f>VLOOKUP(D156,#REF!,2,FALSE)</f>
        <v>#REF!</v>
      </c>
    </row>
    <row r="157" spans="1:16" ht="15" customHeight="1">
      <c r="A157" s="2">
        <v>10810049</v>
      </c>
      <c r="B157" s="2" t="s">
        <v>177</v>
      </c>
      <c r="C157" s="2"/>
      <c r="D157" s="2">
        <v>10710001</v>
      </c>
      <c r="E157" s="2">
        <v>1</v>
      </c>
      <c r="F157" s="2">
        <v>1</v>
      </c>
      <c r="G157" s="2"/>
      <c r="H157" s="2"/>
      <c r="I157" s="2"/>
      <c r="J157" s="2">
        <v>0</v>
      </c>
      <c r="K157" s="2">
        <v>0</v>
      </c>
      <c r="L157" s="2"/>
      <c r="N157" s="2" t="s">
        <v>235</v>
      </c>
      <c r="O157" s="2" t="s">
        <v>195</v>
      </c>
      <c r="P157" s="2" t="e">
        <f>VLOOKUP(D157,#REF!,2,FALSE)</f>
        <v>#REF!</v>
      </c>
    </row>
    <row r="158" spans="1:16" ht="15" customHeight="1">
      <c r="A158" s="2">
        <v>10810050</v>
      </c>
      <c r="B158" s="2" t="s">
        <v>177</v>
      </c>
      <c r="C158" s="2"/>
      <c r="D158" s="2">
        <v>10710001</v>
      </c>
      <c r="E158" s="2">
        <v>1</v>
      </c>
      <c r="F158" s="2">
        <v>1</v>
      </c>
      <c r="G158" s="2"/>
      <c r="H158" s="2"/>
      <c r="I158" s="2"/>
      <c r="J158" s="2">
        <v>0</v>
      </c>
      <c r="K158" s="2">
        <v>0</v>
      </c>
      <c r="L158" s="2"/>
      <c r="N158" s="2" t="s">
        <v>236</v>
      </c>
      <c r="O158" s="2" t="s">
        <v>195</v>
      </c>
      <c r="P158" s="2" t="e">
        <f>VLOOKUP(D158,#REF!,2,FALSE)</f>
        <v>#REF!</v>
      </c>
    </row>
    <row r="159" spans="1:16" ht="15" customHeight="1">
      <c r="A159" s="2">
        <v>10810051</v>
      </c>
      <c r="B159" s="2" t="s">
        <v>177</v>
      </c>
      <c r="C159" s="2"/>
      <c r="D159" s="2">
        <v>10710001</v>
      </c>
      <c r="E159" s="2">
        <v>1</v>
      </c>
      <c r="F159" s="2">
        <v>1</v>
      </c>
      <c r="G159" s="2"/>
      <c r="H159" s="2"/>
      <c r="I159" s="2"/>
      <c r="J159" s="2">
        <v>0</v>
      </c>
      <c r="K159" s="2">
        <v>0</v>
      </c>
      <c r="L159" s="2"/>
      <c r="N159" s="2" t="s">
        <v>237</v>
      </c>
      <c r="O159" s="2" t="s">
        <v>195</v>
      </c>
      <c r="P159" s="2" t="e">
        <f>VLOOKUP(D159,#REF!,2,FALSE)</f>
        <v>#REF!</v>
      </c>
    </row>
    <row r="160" spans="1:16" ht="15" customHeight="1">
      <c r="A160" s="2">
        <v>10810052</v>
      </c>
      <c r="B160" s="2" t="s">
        <v>177</v>
      </c>
      <c r="C160" s="2"/>
      <c r="D160" s="2">
        <v>10710001</v>
      </c>
      <c r="E160" s="2">
        <v>1</v>
      </c>
      <c r="F160" s="2">
        <v>1</v>
      </c>
      <c r="G160" s="2"/>
      <c r="H160" s="2"/>
      <c r="I160" s="2"/>
      <c r="J160" s="2">
        <v>0</v>
      </c>
      <c r="K160" s="2">
        <v>0</v>
      </c>
      <c r="L160" s="2"/>
      <c r="N160" s="2" t="s">
        <v>238</v>
      </c>
      <c r="O160" s="2" t="s">
        <v>195</v>
      </c>
      <c r="P160" s="2" t="e">
        <f>VLOOKUP(D160,#REF!,2,FALSE)</f>
        <v>#REF!</v>
      </c>
    </row>
    <row r="161" spans="1:16" ht="15" customHeight="1">
      <c r="A161" s="2">
        <v>10810053</v>
      </c>
      <c r="B161" s="2" t="s">
        <v>177</v>
      </c>
      <c r="C161" s="2"/>
      <c r="D161" s="2">
        <v>10710001</v>
      </c>
      <c r="E161" s="2">
        <v>1</v>
      </c>
      <c r="F161" s="2">
        <v>1</v>
      </c>
      <c r="G161" s="2"/>
      <c r="H161" s="2"/>
      <c r="I161" s="2"/>
      <c r="J161" s="2">
        <v>0</v>
      </c>
      <c r="K161" s="2">
        <v>0</v>
      </c>
      <c r="L161" s="2"/>
      <c r="N161" s="2" t="s">
        <v>239</v>
      </c>
      <c r="O161" s="2" t="s">
        <v>195</v>
      </c>
      <c r="P161" s="2" t="e">
        <f>VLOOKUP(D161,#REF!,2,FALSE)</f>
        <v>#REF!</v>
      </c>
    </row>
    <row r="162" spans="1:16" ht="15" customHeight="1">
      <c r="A162" s="2">
        <v>10810054</v>
      </c>
      <c r="B162" s="2" t="s">
        <v>177</v>
      </c>
      <c r="C162" s="2"/>
      <c r="D162" s="2">
        <v>10710001</v>
      </c>
      <c r="E162" s="2">
        <v>1</v>
      </c>
      <c r="F162" s="2">
        <v>1</v>
      </c>
      <c r="G162" s="2"/>
      <c r="H162" s="2"/>
      <c r="I162" s="2"/>
      <c r="J162" s="2">
        <v>0</v>
      </c>
      <c r="K162" s="2">
        <v>0</v>
      </c>
      <c r="L162" s="2"/>
      <c r="N162" s="2" t="s">
        <v>240</v>
      </c>
      <c r="O162" s="2" t="s">
        <v>195</v>
      </c>
      <c r="P162" s="2" t="e">
        <f>VLOOKUP(D162,#REF!,2,FALSE)</f>
        <v>#REF!</v>
      </c>
    </row>
    <row r="163" spans="1:16" ht="15" customHeight="1">
      <c r="A163" s="2">
        <v>10810055</v>
      </c>
      <c r="B163" s="2" t="s">
        <v>177</v>
      </c>
      <c r="C163" s="2"/>
      <c r="D163" s="2">
        <v>10710001</v>
      </c>
      <c r="E163" s="2">
        <v>1</v>
      </c>
      <c r="F163" s="2">
        <v>1</v>
      </c>
      <c r="G163" s="2"/>
      <c r="H163" s="2"/>
      <c r="I163" s="2"/>
      <c r="J163" s="2">
        <v>0</v>
      </c>
      <c r="K163" s="2">
        <v>0</v>
      </c>
      <c r="L163" s="2"/>
      <c r="N163" s="2" t="s">
        <v>241</v>
      </c>
      <c r="O163" s="2" t="s">
        <v>195</v>
      </c>
      <c r="P163" s="2" t="e">
        <f>VLOOKUP(D163,#REF!,2,FALSE)</f>
        <v>#REF!</v>
      </c>
    </row>
    <row r="164" spans="1:16" ht="15" customHeight="1">
      <c r="A164" s="2">
        <v>10810056</v>
      </c>
      <c r="B164" s="2" t="s">
        <v>177</v>
      </c>
      <c r="C164" s="2"/>
      <c r="D164" s="2">
        <v>10710001</v>
      </c>
      <c r="E164" s="2">
        <v>1</v>
      </c>
      <c r="F164" s="2">
        <v>1</v>
      </c>
      <c r="G164" s="2"/>
      <c r="H164" s="2"/>
      <c r="I164" s="2"/>
      <c r="J164" s="2">
        <v>0</v>
      </c>
      <c r="K164" s="2">
        <v>0</v>
      </c>
      <c r="L164" s="2"/>
      <c r="N164" s="2" t="s">
        <v>242</v>
      </c>
      <c r="O164" s="2" t="s">
        <v>195</v>
      </c>
      <c r="P164" s="2" t="e">
        <f>VLOOKUP(D164,#REF!,2,FALSE)</f>
        <v>#REF!</v>
      </c>
    </row>
    <row r="165" spans="1:16" ht="15" customHeight="1">
      <c r="A165" s="2">
        <v>10810057</v>
      </c>
      <c r="B165" s="2" t="s">
        <v>177</v>
      </c>
      <c r="C165" s="2"/>
      <c r="D165" s="2">
        <v>10710001</v>
      </c>
      <c r="E165" s="2">
        <v>1</v>
      </c>
      <c r="F165" s="2">
        <v>1</v>
      </c>
      <c r="G165" s="2"/>
      <c r="H165" s="2"/>
      <c r="I165" s="2"/>
      <c r="J165" s="2">
        <v>0</v>
      </c>
      <c r="K165" s="2">
        <v>0</v>
      </c>
      <c r="L165" s="2"/>
      <c r="N165" s="2" t="s">
        <v>243</v>
      </c>
      <c r="O165" s="2" t="s">
        <v>195</v>
      </c>
      <c r="P165" s="2" t="e">
        <f>VLOOKUP(D165,#REF!,2,FALSE)</f>
        <v>#REF!</v>
      </c>
    </row>
    <row r="166" spans="1:16" ht="15" customHeight="1">
      <c r="A166" s="2">
        <v>10810058</v>
      </c>
      <c r="B166" s="2" t="s">
        <v>177</v>
      </c>
      <c r="C166" s="2"/>
      <c r="D166" s="2">
        <v>10710001</v>
      </c>
      <c r="E166" s="2">
        <v>1</v>
      </c>
      <c r="F166" s="2">
        <v>1</v>
      </c>
      <c r="G166" s="2"/>
      <c r="H166" s="2"/>
      <c r="I166" s="2"/>
      <c r="J166" s="2">
        <v>0</v>
      </c>
      <c r="K166" s="2">
        <v>0</v>
      </c>
      <c r="L166" s="2"/>
      <c r="N166" s="2" t="s">
        <v>244</v>
      </c>
      <c r="O166" s="2" t="s">
        <v>195</v>
      </c>
      <c r="P166" s="2" t="e">
        <f>VLOOKUP(D166,#REF!,2,FALSE)</f>
        <v>#REF!</v>
      </c>
    </row>
    <row r="167" spans="1:16" ht="15" customHeight="1">
      <c r="A167" s="2">
        <v>10810059</v>
      </c>
      <c r="B167" s="2" t="s">
        <v>177</v>
      </c>
      <c r="C167" s="2"/>
      <c r="D167" s="2">
        <v>10710001</v>
      </c>
      <c r="E167" s="2">
        <v>1</v>
      </c>
      <c r="F167" s="2">
        <v>1</v>
      </c>
      <c r="G167" s="2"/>
      <c r="H167" s="2"/>
      <c r="I167" s="2"/>
      <c r="J167" s="2">
        <v>0</v>
      </c>
      <c r="K167" s="2">
        <v>0</v>
      </c>
      <c r="L167" s="2"/>
      <c r="N167" s="2" t="s">
        <v>245</v>
      </c>
      <c r="O167" s="2" t="s">
        <v>195</v>
      </c>
      <c r="P167" s="2" t="e">
        <f>VLOOKUP(D167,#REF!,2,FALSE)</f>
        <v>#REF!</v>
      </c>
    </row>
    <row r="168" spans="1:16" ht="15" customHeight="1">
      <c r="A168" s="2">
        <v>10810060</v>
      </c>
      <c r="B168" s="2" t="s">
        <v>177</v>
      </c>
      <c r="C168" s="2"/>
      <c r="D168" s="2">
        <v>10710001</v>
      </c>
      <c r="E168" s="2">
        <v>1</v>
      </c>
      <c r="F168" s="2">
        <v>1</v>
      </c>
      <c r="G168" s="2"/>
      <c r="H168" s="2"/>
      <c r="I168" s="2"/>
      <c r="J168" s="2">
        <v>0</v>
      </c>
      <c r="K168" s="2">
        <v>0</v>
      </c>
      <c r="L168" s="2"/>
      <c r="N168" s="2" t="s">
        <v>246</v>
      </c>
      <c r="O168" s="2" t="s">
        <v>195</v>
      </c>
      <c r="P168" s="2" t="e">
        <f>VLOOKUP(D168,#REF!,2,FALSE)</f>
        <v>#REF!</v>
      </c>
    </row>
    <row r="169" spans="1:16" ht="15" customHeight="1">
      <c r="A169" s="2">
        <v>10810061</v>
      </c>
      <c r="B169" s="2" t="s">
        <v>177</v>
      </c>
      <c r="C169" s="2"/>
      <c r="D169" s="2">
        <v>10710001</v>
      </c>
      <c r="E169" s="2">
        <v>1</v>
      </c>
      <c r="F169" s="2">
        <v>1</v>
      </c>
      <c r="G169" s="2"/>
      <c r="H169" s="2"/>
      <c r="I169" s="2"/>
      <c r="J169" s="2">
        <v>0</v>
      </c>
      <c r="K169" s="2">
        <v>0</v>
      </c>
      <c r="L169" s="2"/>
      <c r="N169" s="2" t="s">
        <v>247</v>
      </c>
      <c r="O169" s="2" t="s">
        <v>195</v>
      </c>
      <c r="P169" s="2" t="e">
        <f>VLOOKUP(D169,#REF!,2,FALSE)</f>
        <v>#REF!</v>
      </c>
    </row>
    <row r="170" spans="1:16" ht="15" customHeight="1">
      <c r="A170" s="2">
        <v>10810062</v>
      </c>
      <c r="B170" s="2" t="s">
        <v>177</v>
      </c>
      <c r="C170" s="2"/>
      <c r="D170" s="2">
        <v>10710001</v>
      </c>
      <c r="E170" s="2">
        <v>1</v>
      </c>
      <c r="F170" s="2">
        <v>1</v>
      </c>
      <c r="G170" s="2"/>
      <c r="H170" s="2"/>
      <c r="I170" s="2"/>
      <c r="J170" s="2">
        <v>0</v>
      </c>
      <c r="K170" s="2">
        <v>0</v>
      </c>
      <c r="L170" s="2"/>
      <c r="N170" s="2" t="s">
        <v>248</v>
      </c>
      <c r="O170" s="2" t="s">
        <v>195</v>
      </c>
      <c r="P170" s="2" t="e">
        <f>VLOOKUP(D170,#REF!,2,FALSE)</f>
        <v>#REF!</v>
      </c>
    </row>
    <row r="171" spans="1:16" ht="15" customHeight="1">
      <c r="A171" s="2">
        <v>10810063</v>
      </c>
      <c r="B171" s="2" t="s">
        <v>177</v>
      </c>
      <c r="C171" s="2"/>
      <c r="D171" s="2">
        <v>10710001</v>
      </c>
      <c r="E171" s="2">
        <v>1</v>
      </c>
      <c r="F171" s="2">
        <v>1</v>
      </c>
      <c r="G171" s="2"/>
      <c r="H171" s="2"/>
      <c r="I171" s="2"/>
      <c r="J171" s="2">
        <v>0</v>
      </c>
      <c r="K171" s="2">
        <v>0</v>
      </c>
      <c r="L171" s="2"/>
      <c r="N171" s="2" t="s">
        <v>249</v>
      </c>
      <c r="O171" s="2" t="s">
        <v>195</v>
      </c>
      <c r="P171" s="2" t="e">
        <f>VLOOKUP(D171,#REF!,2,FALSE)</f>
        <v>#REF!</v>
      </c>
    </row>
    <row r="172" spans="1:16" ht="15" customHeight="1">
      <c r="A172" s="2">
        <v>10810064</v>
      </c>
      <c r="B172" s="2" t="s">
        <v>177</v>
      </c>
      <c r="C172" s="2"/>
      <c r="D172" s="2">
        <v>10710001</v>
      </c>
      <c r="E172" s="2">
        <v>1</v>
      </c>
      <c r="F172" s="2">
        <v>1</v>
      </c>
      <c r="G172" s="2"/>
      <c r="H172" s="2"/>
      <c r="I172" s="2"/>
      <c r="J172" s="2">
        <v>0</v>
      </c>
      <c r="K172" s="2">
        <v>0</v>
      </c>
      <c r="L172" s="2"/>
      <c r="N172" s="2" t="s">
        <v>250</v>
      </c>
      <c r="O172" s="2" t="s">
        <v>195</v>
      </c>
      <c r="P172" s="2" t="e">
        <f>VLOOKUP(D172,#REF!,2,FALSE)</f>
        <v>#REF!</v>
      </c>
    </row>
    <row r="173" spans="1:16" ht="15" customHeight="1">
      <c r="A173" s="2">
        <v>10810065</v>
      </c>
      <c r="B173" s="2" t="s">
        <v>177</v>
      </c>
      <c r="C173" s="2"/>
      <c r="D173" s="2">
        <v>10710001</v>
      </c>
      <c r="E173" s="2">
        <v>1</v>
      </c>
      <c r="F173" s="2">
        <v>1</v>
      </c>
      <c r="G173" s="2"/>
      <c r="H173" s="2"/>
      <c r="I173" s="2"/>
      <c r="J173" s="2">
        <v>0</v>
      </c>
      <c r="K173" s="2">
        <v>0</v>
      </c>
      <c r="L173" s="2"/>
      <c r="N173" s="2" t="s">
        <v>251</v>
      </c>
      <c r="O173" s="2" t="s">
        <v>195</v>
      </c>
      <c r="P173" s="2" t="e">
        <f>VLOOKUP(D173,#REF!,2,FALSE)</f>
        <v>#REF!</v>
      </c>
    </row>
    <row r="174" spans="1:16" ht="15" customHeight="1">
      <c r="A174" s="2">
        <v>10810066</v>
      </c>
      <c r="B174" s="2" t="s">
        <v>177</v>
      </c>
      <c r="C174" s="2"/>
      <c r="D174" s="2">
        <v>10710001</v>
      </c>
      <c r="E174" s="2">
        <v>1</v>
      </c>
      <c r="F174" s="2">
        <v>1</v>
      </c>
      <c r="G174" s="2"/>
      <c r="H174" s="2"/>
      <c r="I174" s="2"/>
      <c r="J174" s="2">
        <v>0</v>
      </c>
      <c r="K174" s="2">
        <v>0</v>
      </c>
      <c r="L174" s="2"/>
      <c r="N174" s="2" t="s">
        <v>252</v>
      </c>
      <c r="O174" s="2" t="s">
        <v>195</v>
      </c>
      <c r="P174" s="2" t="e">
        <f>VLOOKUP(D174,#REF!,2,FALSE)</f>
        <v>#REF!</v>
      </c>
    </row>
    <row r="175" spans="1:16" ht="15" customHeight="1">
      <c r="A175" s="2">
        <v>10810067</v>
      </c>
      <c r="B175" s="2" t="s">
        <v>177</v>
      </c>
      <c r="C175" s="2"/>
      <c r="D175" s="2">
        <v>10710001</v>
      </c>
      <c r="E175" s="2">
        <v>1</v>
      </c>
      <c r="F175" s="2">
        <v>1</v>
      </c>
      <c r="G175" s="2"/>
      <c r="H175" s="2"/>
      <c r="I175" s="2"/>
      <c r="J175" s="2">
        <v>0</v>
      </c>
      <c r="K175" s="2">
        <v>0</v>
      </c>
      <c r="L175" s="2"/>
      <c r="N175" s="2" t="s">
        <v>253</v>
      </c>
      <c r="O175" s="2" t="s">
        <v>195</v>
      </c>
      <c r="P175" s="2" t="e">
        <f>VLOOKUP(D175,#REF!,2,FALSE)</f>
        <v>#REF!</v>
      </c>
    </row>
    <row r="176" spans="1:16" ht="15" customHeight="1">
      <c r="A176" s="2">
        <v>10810068</v>
      </c>
      <c r="B176" s="2" t="s">
        <v>177</v>
      </c>
      <c r="C176" s="2"/>
      <c r="D176" s="2">
        <v>10710001</v>
      </c>
      <c r="E176" s="2">
        <v>1</v>
      </c>
      <c r="F176" s="2">
        <v>1</v>
      </c>
      <c r="G176" s="2"/>
      <c r="H176" s="2"/>
      <c r="I176" s="2"/>
      <c r="J176" s="2">
        <v>0</v>
      </c>
      <c r="K176" s="2">
        <v>0</v>
      </c>
      <c r="L176" s="2"/>
      <c r="N176" s="2" t="s">
        <v>254</v>
      </c>
      <c r="O176" s="2" t="s">
        <v>195</v>
      </c>
      <c r="P176" s="2" t="e">
        <f>VLOOKUP(D176,#REF!,2,FALSE)</f>
        <v>#REF!</v>
      </c>
    </row>
    <row r="177" spans="1:16" ht="15" customHeight="1">
      <c r="A177" s="2">
        <v>10810069</v>
      </c>
      <c r="B177" s="2" t="s">
        <v>177</v>
      </c>
      <c r="C177" s="2"/>
      <c r="D177" s="2">
        <v>10710001</v>
      </c>
      <c r="E177" s="2">
        <v>1</v>
      </c>
      <c r="F177" s="2">
        <v>1</v>
      </c>
      <c r="G177" s="2"/>
      <c r="H177" s="2"/>
      <c r="I177" s="2"/>
      <c r="J177" s="2">
        <v>0</v>
      </c>
      <c r="K177" s="2">
        <v>0</v>
      </c>
      <c r="L177" s="2"/>
      <c r="N177" s="2" t="s">
        <v>255</v>
      </c>
      <c r="O177" s="2" t="s">
        <v>195</v>
      </c>
      <c r="P177" s="2" t="e">
        <f>VLOOKUP(D177,#REF!,2,FALSE)</f>
        <v>#REF!</v>
      </c>
    </row>
    <row r="178" spans="1:16" ht="15" customHeight="1">
      <c r="A178" s="2">
        <v>10810070</v>
      </c>
      <c r="B178" s="2" t="s">
        <v>177</v>
      </c>
      <c r="C178" s="2"/>
      <c r="D178" s="2">
        <v>10710001</v>
      </c>
      <c r="E178" s="2">
        <v>1</v>
      </c>
      <c r="F178" s="2">
        <v>1</v>
      </c>
      <c r="G178" s="2"/>
      <c r="H178" s="2"/>
      <c r="I178" s="2"/>
      <c r="J178" s="2">
        <v>0</v>
      </c>
      <c r="K178" s="2">
        <v>0</v>
      </c>
      <c r="L178" s="2"/>
      <c r="N178" s="2" t="s">
        <v>256</v>
      </c>
      <c r="O178" s="2" t="s">
        <v>195</v>
      </c>
      <c r="P178" s="2" t="e">
        <f>VLOOKUP(D178,#REF!,2,FALSE)</f>
        <v>#REF!</v>
      </c>
    </row>
    <row r="179" spans="1:16" ht="15" customHeight="1">
      <c r="A179" s="2">
        <v>10810071</v>
      </c>
      <c r="B179" s="2" t="s">
        <v>177</v>
      </c>
      <c r="C179" s="2"/>
      <c r="D179" s="2">
        <v>10710001</v>
      </c>
      <c r="E179" s="2">
        <v>1</v>
      </c>
      <c r="F179" s="2">
        <v>1</v>
      </c>
      <c r="G179" s="2"/>
      <c r="H179" s="2"/>
      <c r="I179" s="2"/>
      <c r="J179" s="2">
        <v>0</v>
      </c>
      <c r="K179" s="2">
        <v>0</v>
      </c>
      <c r="L179" s="2"/>
      <c r="N179" s="2" t="s">
        <v>257</v>
      </c>
      <c r="O179" s="2" t="s">
        <v>195</v>
      </c>
      <c r="P179" s="2" t="e">
        <f>VLOOKUP(D179,#REF!,2,FALSE)</f>
        <v>#REF!</v>
      </c>
    </row>
    <row r="180" spans="1:16" ht="15" customHeight="1">
      <c r="A180" s="2">
        <v>10810072</v>
      </c>
      <c r="B180" s="2" t="s">
        <v>177</v>
      </c>
      <c r="C180" s="2"/>
      <c r="D180" s="2">
        <v>10710001</v>
      </c>
      <c r="E180" s="2">
        <v>1</v>
      </c>
      <c r="F180" s="2">
        <v>1</v>
      </c>
      <c r="G180" s="2"/>
      <c r="H180" s="2"/>
      <c r="I180" s="2"/>
      <c r="J180" s="2">
        <v>0</v>
      </c>
      <c r="K180" s="2">
        <v>0</v>
      </c>
      <c r="L180" s="2"/>
      <c r="N180" s="2" t="s">
        <v>258</v>
      </c>
      <c r="O180" s="2" t="s">
        <v>195</v>
      </c>
      <c r="P180" s="2" t="e">
        <f>VLOOKUP(D180,#REF!,2,FALSE)</f>
        <v>#REF!</v>
      </c>
    </row>
    <row r="181" spans="1:16" ht="15" customHeight="1">
      <c r="A181" s="2">
        <v>10810073</v>
      </c>
      <c r="B181" s="2" t="s">
        <v>177</v>
      </c>
      <c r="C181" s="2"/>
      <c r="D181" s="2">
        <v>10710001</v>
      </c>
      <c r="E181" s="2">
        <v>1</v>
      </c>
      <c r="F181" s="2">
        <v>1</v>
      </c>
      <c r="G181" s="2"/>
      <c r="H181" s="2"/>
      <c r="I181" s="2"/>
      <c r="J181" s="2">
        <v>0</v>
      </c>
      <c r="K181" s="2">
        <v>0</v>
      </c>
      <c r="L181" s="2"/>
      <c r="N181" s="2" t="s">
        <v>259</v>
      </c>
      <c r="O181" s="2" t="s">
        <v>195</v>
      </c>
      <c r="P181" s="2" t="e">
        <f>VLOOKUP(D181,#REF!,2,FALSE)</f>
        <v>#REF!</v>
      </c>
    </row>
    <row r="182" spans="1:16" ht="15" customHeight="1">
      <c r="A182" s="2">
        <v>10810074</v>
      </c>
      <c r="B182" s="2" t="s">
        <v>177</v>
      </c>
      <c r="C182" s="2"/>
      <c r="D182" s="2">
        <v>10710001</v>
      </c>
      <c r="E182" s="2">
        <v>1</v>
      </c>
      <c r="F182" s="2">
        <v>1</v>
      </c>
      <c r="G182" s="2"/>
      <c r="H182" s="2"/>
      <c r="I182" s="2"/>
      <c r="J182" s="2">
        <v>0</v>
      </c>
      <c r="K182" s="2">
        <v>0</v>
      </c>
      <c r="L182" s="2"/>
      <c r="N182" s="2" t="s">
        <v>260</v>
      </c>
      <c r="O182" s="2" t="s">
        <v>195</v>
      </c>
      <c r="P182" s="2" t="e">
        <f>VLOOKUP(D182,#REF!,2,FALSE)</f>
        <v>#REF!</v>
      </c>
    </row>
    <row r="183" spans="1:16" ht="15" customHeight="1">
      <c r="A183" s="2">
        <v>10810075</v>
      </c>
      <c r="B183" s="2" t="s">
        <v>179</v>
      </c>
      <c r="C183" s="2"/>
      <c r="D183" s="2">
        <v>10710003</v>
      </c>
      <c r="E183" s="2">
        <v>1</v>
      </c>
      <c r="F183" s="2">
        <v>1</v>
      </c>
      <c r="G183" s="2"/>
      <c r="H183" s="2"/>
      <c r="I183" s="2"/>
      <c r="J183" s="2">
        <v>0</v>
      </c>
      <c r="K183" s="2">
        <v>0</v>
      </c>
      <c r="L183" s="2"/>
      <c r="N183" s="2" t="s">
        <v>261</v>
      </c>
      <c r="O183" s="2" t="s">
        <v>195</v>
      </c>
      <c r="P183" s="2" t="e">
        <f>VLOOKUP(D183,#REF!,2,FALSE)</f>
        <v>#REF!</v>
      </c>
    </row>
    <row r="184" spans="1:16" ht="15" customHeight="1">
      <c r="A184" s="2">
        <v>10810076</v>
      </c>
      <c r="B184" s="2" t="s">
        <v>177</v>
      </c>
      <c r="C184" s="2"/>
      <c r="D184" s="2">
        <v>10710001</v>
      </c>
      <c r="E184" s="2">
        <v>1</v>
      </c>
      <c r="F184" s="2">
        <v>1</v>
      </c>
      <c r="G184" s="2"/>
      <c r="H184" s="2"/>
      <c r="I184" s="2"/>
      <c r="J184" s="2">
        <v>0</v>
      </c>
      <c r="K184" s="2">
        <v>0</v>
      </c>
      <c r="L184" s="2"/>
      <c r="N184" s="2" t="s">
        <v>262</v>
      </c>
      <c r="O184" s="2" t="s">
        <v>195</v>
      </c>
      <c r="P184" s="2" t="e">
        <f>VLOOKUP(D184,#REF!,2,FALSE)</f>
        <v>#REF!</v>
      </c>
    </row>
    <row r="185" spans="1:16" ht="15" customHeight="1">
      <c r="A185" s="2">
        <v>10810077</v>
      </c>
      <c r="B185" s="2" t="s">
        <v>177</v>
      </c>
      <c r="C185" s="2"/>
      <c r="D185" s="2">
        <v>10710001</v>
      </c>
      <c r="E185" s="2">
        <v>1</v>
      </c>
      <c r="F185" s="2">
        <v>1</v>
      </c>
      <c r="G185" s="2"/>
      <c r="H185" s="2"/>
      <c r="I185" s="2"/>
      <c r="J185" s="2">
        <v>0</v>
      </c>
      <c r="K185" s="2">
        <v>0</v>
      </c>
      <c r="L185" s="2"/>
      <c r="N185" s="2" t="s">
        <v>263</v>
      </c>
      <c r="O185" s="2" t="s">
        <v>195</v>
      </c>
      <c r="P185" s="2" t="e">
        <f>VLOOKUP(D185,#REF!,2,FALSE)</f>
        <v>#REF!</v>
      </c>
    </row>
    <row r="186" spans="1:16" ht="15" customHeight="1">
      <c r="A186" s="2">
        <v>10810078</v>
      </c>
      <c r="B186" s="2" t="s">
        <v>177</v>
      </c>
      <c r="C186" s="2"/>
      <c r="D186" s="2">
        <v>10710001</v>
      </c>
      <c r="E186" s="2">
        <v>1</v>
      </c>
      <c r="F186" s="2">
        <v>1</v>
      </c>
      <c r="G186" s="2"/>
      <c r="H186" s="2"/>
      <c r="I186" s="2"/>
      <c r="J186" s="2">
        <v>0</v>
      </c>
      <c r="K186" s="2">
        <v>0</v>
      </c>
      <c r="L186" s="2"/>
      <c r="N186" s="2" t="s">
        <v>264</v>
      </c>
      <c r="O186" s="2" t="s">
        <v>195</v>
      </c>
      <c r="P186" s="2" t="e">
        <f>VLOOKUP(D186,#REF!,2,FALSE)</f>
        <v>#REF!</v>
      </c>
    </row>
    <row r="187" spans="1:16" ht="15" customHeight="1">
      <c r="A187" s="2">
        <v>10810079</v>
      </c>
      <c r="B187" s="2" t="s">
        <v>177</v>
      </c>
      <c r="C187" s="2"/>
      <c r="D187" s="2">
        <v>10710001</v>
      </c>
      <c r="E187" s="2">
        <v>1</v>
      </c>
      <c r="F187" s="2">
        <v>1</v>
      </c>
      <c r="G187" s="2"/>
      <c r="H187" s="2"/>
      <c r="I187" s="2"/>
      <c r="J187" s="2">
        <v>0</v>
      </c>
      <c r="K187" s="2">
        <v>0</v>
      </c>
      <c r="L187" s="2"/>
      <c r="N187" s="2" t="s">
        <v>265</v>
      </c>
      <c r="O187" s="2" t="s">
        <v>195</v>
      </c>
      <c r="P187" s="2" t="e">
        <f>VLOOKUP(D187,#REF!,2,FALSE)</f>
        <v>#REF!</v>
      </c>
    </row>
    <row r="188" spans="1:16" ht="15" customHeight="1">
      <c r="A188" s="2">
        <v>10810080</v>
      </c>
      <c r="B188" s="2" t="s">
        <v>177</v>
      </c>
      <c r="C188" s="2"/>
      <c r="D188" s="2">
        <v>10710001</v>
      </c>
      <c r="E188" s="2">
        <v>1</v>
      </c>
      <c r="F188" s="2">
        <v>1</v>
      </c>
      <c r="G188" s="2"/>
      <c r="H188" s="2"/>
      <c r="I188" s="2"/>
      <c r="J188" s="2">
        <v>0</v>
      </c>
      <c r="K188" s="2">
        <v>0</v>
      </c>
      <c r="L188" s="2"/>
      <c r="N188" s="2" t="s">
        <v>266</v>
      </c>
      <c r="O188" s="2" t="s">
        <v>195</v>
      </c>
      <c r="P188" s="2" t="e">
        <f>VLOOKUP(D188,#REF!,2,FALSE)</f>
        <v>#REF!</v>
      </c>
    </row>
    <row r="189" spans="1:16" ht="15" customHeight="1">
      <c r="A189" s="2">
        <v>10810081</v>
      </c>
      <c r="B189" s="2" t="s">
        <v>177</v>
      </c>
      <c r="C189" s="2"/>
      <c r="D189" s="2">
        <v>10710001</v>
      </c>
      <c r="E189" s="2">
        <v>1</v>
      </c>
      <c r="F189" s="2">
        <v>1</v>
      </c>
      <c r="G189" s="2"/>
      <c r="H189" s="2"/>
      <c r="I189" s="2"/>
      <c r="J189" s="2">
        <v>0</v>
      </c>
      <c r="K189" s="2">
        <v>0</v>
      </c>
      <c r="L189" s="2"/>
      <c r="N189" s="2" t="s">
        <v>267</v>
      </c>
      <c r="O189" s="2" t="s">
        <v>195</v>
      </c>
      <c r="P189" s="2" t="e">
        <f>VLOOKUP(D189,#REF!,2,FALSE)</f>
        <v>#REF!</v>
      </c>
    </row>
    <row r="190" spans="1:16" ht="15" customHeight="1">
      <c r="A190" s="2">
        <v>10810082</v>
      </c>
      <c r="B190" s="2" t="s">
        <v>177</v>
      </c>
      <c r="C190" s="2"/>
      <c r="D190" s="2">
        <v>10710001</v>
      </c>
      <c r="E190" s="2">
        <v>1</v>
      </c>
      <c r="F190" s="2">
        <v>1</v>
      </c>
      <c r="G190" s="2"/>
      <c r="H190" s="2"/>
      <c r="I190" s="2"/>
      <c r="J190" s="2">
        <v>0</v>
      </c>
      <c r="K190" s="2">
        <v>0</v>
      </c>
      <c r="L190" s="2"/>
      <c r="N190" s="2" t="s">
        <v>268</v>
      </c>
      <c r="O190" s="2" t="s">
        <v>195</v>
      </c>
      <c r="P190" s="2" t="e">
        <f>VLOOKUP(D190,#REF!,2,FALSE)</f>
        <v>#REF!</v>
      </c>
    </row>
    <row r="191" spans="1:16" ht="15" customHeight="1">
      <c r="A191" s="2">
        <v>10810083</v>
      </c>
      <c r="B191" s="2" t="s">
        <v>177</v>
      </c>
      <c r="C191" s="2"/>
      <c r="D191" s="2">
        <v>10710001</v>
      </c>
      <c r="E191" s="2">
        <v>1</v>
      </c>
      <c r="F191" s="2">
        <v>1</v>
      </c>
      <c r="G191" s="2"/>
      <c r="H191" s="2"/>
      <c r="I191" s="2"/>
      <c r="J191" s="2">
        <v>0</v>
      </c>
      <c r="K191" s="2">
        <v>0</v>
      </c>
      <c r="L191" s="2"/>
      <c r="N191" s="2" t="s">
        <v>269</v>
      </c>
      <c r="O191" s="2" t="s">
        <v>195</v>
      </c>
      <c r="P191" s="2" t="e">
        <f>VLOOKUP(D191,#REF!,2,FALSE)</f>
        <v>#REF!</v>
      </c>
    </row>
    <row r="192" spans="1:16" ht="15" customHeight="1">
      <c r="A192" s="2">
        <v>10810084</v>
      </c>
      <c r="B192" s="2" t="s">
        <v>177</v>
      </c>
      <c r="C192" s="2"/>
      <c r="D192" s="2">
        <v>10710001</v>
      </c>
      <c r="E192" s="2">
        <v>1</v>
      </c>
      <c r="F192" s="2">
        <v>1</v>
      </c>
      <c r="G192" s="2"/>
      <c r="H192" s="2"/>
      <c r="I192" s="2"/>
      <c r="J192" s="2">
        <v>0</v>
      </c>
      <c r="K192" s="2">
        <v>0</v>
      </c>
      <c r="L192" s="2"/>
      <c r="N192" s="2" t="s">
        <v>270</v>
      </c>
      <c r="O192" s="2" t="s">
        <v>195</v>
      </c>
      <c r="P192" s="2" t="e">
        <f>VLOOKUP(D192,#REF!,2,FALSE)</f>
        <v>#REF!</v>
      </c>
    </row>
    <row r="193" spans="1:16" ht="15" customHeight="1">
      <c r="A193" s="2">
        <v>10810085</v>
      </c>
      <c r="B193" s="2" t="s">
        <v>177</v>
      </c>
      <c r="C193" s="2"/>
      <c r="D193" s="2">
        <v>10710001</v>
      </c>
      <c r="E193" s="2">
        <v>1</v>
      </c>
      <c r="F193" s="2">
        <v>1</v>
      </c>
      <c r="G193" s="2"/>
      <c r="H193" s="2"/>
      <c r="I193" s="2"/>
      <c r="J193" s="2">
        <v>0</v>
      </c>
      <c r="K193" s="2">
        <v>0</v>
      </c>
      <c r="L193" s="2"/>
      <c r="N193" s="2" t="s">
        <v>271</v>
      </c>
      <c r="O193" s="2" t="s">
        <v>195</v>
      </c>
      <c r="P193" s="2" t="e">
        <f>VLOOKUP(D193,#REF!,2,FALSE)</f>
        <v>#REF!</v>
      </c>
    </row>
    <row r="194" spans="1:16" ht="15" customHeight="1">
      <c r="A194" s="2">
        <v>10810086</v>
      </c>
      <c r="B194" s="2" t="s">
        <v>177</v>
      </c>
      <c r="C194" s="2"/>
      <c r="D194" s="2">
        <v>10710001</v>
      </c>
      <c r="E194" s="2">
        <v>1</v>
      </c>
      <c r="F194" s="2">
        <v>1</v>
      </c>
      <c r="G194" s="2"/>
      <c r="H194" s="2"/>
      <c r="I194" s="2"/>
      <c r="J194" s="2">
        <v>0</v>
      </c>
      <c r="K194" s="2">
        <v>0</v>
      </c>
      <c r="L194" s="2"/>
      <c r="N194" s="2" t="s">
        <v>272</v>
      </c>
      <c r="O194" s="2" t="s">
        <v>195</v>
      </c>
      <c r="P194" s="2" t="e">
        <f>VLOOKUP(D194,#REF!,2,FALSE)</f>
        <v>#REF!</v>
      </c>
    </row>
    <row r="195" spans="1:16" ht="15" customHeight="1">
      <c r="A195" s="2">
        <v>10810087</v>
      </c>
      <c r="B195" s="2" t="s">
        <v>177</v>
      </c>
      <c r="C195" s="2"/>
      <c r="D195" s="2">
        <v>10710001</v>
      </c>
      <c r="E195" s="2">
        <v>1</v>
      </c>
      <c r="F195" s="2">
        <v>1</v>
      </c>
      <c r="G195" s="2"/>
      <c r="H195" s="2"/>
      <c r="I195" s="2"/>
      <c r="J195" s="2">
        <v>0</v>
      </c>
      <c r="K195" s="2">
        <v>0</v>
      </c>
      <c r="L195" s="2"/>
      <c r="N195" s="2" t="s">
        <v>273</v>
      </c>
      <c r="O195" s="2" t="s">
        <v>195</v>
      </c>
      <c r="P195" s="2" t="e">
        <f>VLOOKUP(D195,#REF!,2,FALSE)</f>
        <v>#REF!</v>
      </c>
    </row>
    <row r="196" spans="1:16" ht="15" customHeight="1">
      <c r="A196" s="2">
        <v>10800015</v>
      </c>
      <c r="B196" s="2" t="s">
        <v>174</v>
      </c>
      <c r="C196" s="2"/>
      <c r="D196" s="2">
        <v>10700001</v>
      </c>
      <c r="E196" s="2">
        <v>1</v>
      </c>
      <c r="F196" s="2">
        <v>1</v>
      </c>
      <c r="G196" s="2"/>
      <c r="H196" s="2"/>
      <c r="I196" s="2"/>
      <c r="J196" s="2">
        <v>0</v>
      </c>
      <c r="K196" s="2">
        <v>0</v>
      </c>
      <c r="L196" s="2"/>
      <c r="N196" s="2" t="s">
        <v>201</v>
      </c>
      <c r="O196" s="2" t="s">
        <v>195</v>
      </c>
      <c r="P196" s="2" t="e">
        <f>VLOOKUP(D196,#REF!,2,FALSE)</f>
        <v>#REF!</v>
      </c>
    </row>
    <row r="197" spans="1:16" ht="15" customHeight="1">
      <c r="A197" s="2">
        <f t="shared" ref="A197:A228" si="0">A196+1</f>
        <v>10800016</v>
      </c>
      <c r="B197" s="2" t="s">
        <v>174</v>
      </c>
      <c r="C197" s="2"/>
      <c r="D197" s="2">
        <v>10700001</v>
      </c>
      <c r="E197" s="2">
        <v>1</v>
      </c>
      <c r="F197" s="2">
        <v>1</v>
      </c>
      <c r="G197" s="2"/>
      <c r="H197" s="2"/>
      <c r="I197" s="2"/>
      <c r="J197" s="2">
        <v>0</v>
      </c>
      <c r="K197" s="2">
        <v>0</v>
      </c>
      <c r="L197" s="2"/>
      <c r="N197" s="2" t="s">
        <v>202</v>
      </c>
      <c r="O197" s="2" t="s">
        <v>195</v>
      </c>
      <c r="P197" s="2" t="e">
        <f>VLOOKUP(D197,#REF!,2,FALSE)</f>
        <v>#REF!</v>
      </c>
    </row>
    <row r="198" spans="1:16" ht="15" customHeight="1">
      <c r="A198" s="2">
        <f t="shared" si="0"/>
        <v>10800017</v>
      </c>
      <c r="B198" s="2" t="s">
        <v>174</v>
      </c>
      <c r="C198" s="2"/>
      <c r="D198" s="2">
        <v>10700001</v>
      </c>
      <c r="E198" s="2">
        <v>1</v>
      </c>
      <c r="F198" s="2">
        <v>1</v>
      </c>
      <c r="G198" s="2"/>
      <c r="H198" s="2"/>
      <c r="I198" s="2"/>
      <c r="J198" s="2">
        <v>0</v>
      </c>
      <c r="K198" s="2">
        <v>0</v>
      </c>
      <c r="L198" s="2"/>
      <c r="N198" s="2" t="s">
        <v>203</v>
      </c>
      <c r="O198" s="2" t="s">
        <v>195</v>
      </c>
      <c r="P198" s="2" t="e">
        <f>VLOOKUP(D198,#REF!,2,FALSE)</f>
        <v>#REF!</v>
      </c>
    </row>
    <row r="199" spans="1:16" ht="15" customHeight="1">
      <c r="A199" s="2">
        <f t="shared" si="0"/>
        <v>10800018</v>
      </c>
      <c r="B199" s="2" t="s">
        <v>174</v>
      </c>
      <c r="C199" s="2"/>
      <c r="D199" s="2">
        <v>10700001</v>
      </c>
      <c r="E199" s="2">
        <v>1</v>
      </c>
      <c r="F199" s="2">
        <v>1</v>
      </c>
      <c r="G199" s="2"/>
      <c r="H199" s="2"/>
      <c r="I199" s="2"/>
      <c r="J199" s="2">
        <v>0</v>
      </c>
      <c r="K199" s="2">
        <v>0</v>
      </c>
      <c r="L199" s="2"/>
      <c r="N199" s="2" t="s">
        <v>204</v>
      </c>
      <c r="O199" s="2" t="s">
        <v>195</v>
      </c>
      <c r="P199" s="2" t="e">
        <f>VLOOKUP(D199,#REF!,2,FALSE)</f>
        <v>#REF!</v>
      </c>
    </row>
    <row r="200" spans="1:16" ht="15" customHeight="1">
      <c r="A200" s="2">
        <f t="shared" si="0"/>
        <v>10800019</v>
      </c>
      <c r="B200" s="2" t="s">
        <v>174</v>
      </c>
      <c r="C200" s="2"/>
      <c r="D200" s="2">
        <v>10700001</v>
      </c>
      <c r="E200" s="2">
        <v>1</v>
      </c>
      <c r="F200" s="2">
        <v>1</v>
      </c>
      <c r="G200" s="2"/>
      <c r="H200" s="2"/>
      <c r="I200" s="2"/>
      <c r="J200" s="2">
        <v>0</v>
      </c>
      <c r="K200" s="2">
        <v>0</v>
      </c>
      <c r="L200" s="2"/>
      <c r="N200" s="2" t="s">
        <v>205</v>
      </c>
      <c r="O200" s="2" t="s">
        <v>195</v>
      </c>
      <c r="P200" s="2" t="e">
        <f>VLOOKUP(D200,#REF!,2,FALSE)</f>
        <v>#REF!</v>
      </c>
    </row>
    <row r="201" spans="1:16" ht="15" customHeight="1">
      <c r="A201" s="2">
        <f t="shared" si="0"/>
        <v>10800020</v>
      </c>
      <c r="B201" s="2" t="s">
        <v>174</v>
      </c>
      <c r="C201" s="2"/>
      <c r="D201" s="2">
        <v>10700001</v>
      </c>
      <c r="E201" s="2">
        <v>1</v>
      </c>
      <c r="F201" s="2">
        <v>1</v>
      </c>
      <c r="G201" s="2"/>
      <c r="H201" s="2"/>
      <c r="I201" s="2"/>
      <c r="J201" s="2">
        <v>0</v>
      </c>
      <c r="K201" s="2">
        <v>0</v>
      </c>
      <c r="L201" s="2"/>
      <c r="N201" s="2" t="s">
        <v>206</v>
      </c>
      <c r="O201" s="2" t="s">
        <v>195</v>
      </c>
      <c r="P201" s="2" t="e">
        <f>VLOOKUP(D201,#REF!,2,FALSE)</f>
        <v>#REF!</v>
      </c>
    </row>
    <row r="202" spans="1:16" ht="15" customHeight="1">
      <c r="A202" s="2">
        <f t="shared" si="0"/>
        <v>10800021</v>
      </c>
      <c r="B202" s="2" t="s">
        <v>174</v>
      </c>
      <c r="C202" s="2"/>
      <c r="D202" s="2">
        <v>10700001</v>
      </c>
      <c r="E202" s="2">
        <v>1</v>
      </c>
      <c r="F202" s="2">
        <v>1</v>
      </c>
      <c r="G202" s="2"/>
      <c r="H202" s="2"/>
      <c r="I202" s="2"/>
      <c r="J202" s="2">
        <v>0</v>
      </c>
      <c r="K202" s="2">
        <v>0</v>
      </c>
      <c r="L202" s="2"/>
      <c r="N202" s="2" t="s">
        <v>207</v>
      </c>
      <c r="O202" s="2" t="s">
        <v>195</v>
      </c>
      <c r="P202" s="2" t="e">
        <f>VLOOKUP(D202,#REF!,2,FALSE)</f>
        <v>#REF!</v>
      </c>
    </row>
    <row r="203" spans="1:16" ht="15" customHeight="1">
      <c r="A203" s="2">
        <f t="shared" si="0"/>
        <v>10800022</v>
      </c>
      <c r="B203" s="2" t="s">
        <v>174</v>
      </c>
      <c r="C203" s="2"/>
      <c r="D203" s="2">
        <v>10700001</v>
      </c>
      <c r="E203" s="2">
        <v>1</v>
      </c>
      <c r="F203" s="2">
        <v>1</v>
      </c>
      <c r="G203" s="2"/>
      <c r="H203" s="2"/>
      <c r="I203" s="2"/>
      <c r="J203" s="2">
        <v>0</v>
      </c>
      <c r="K203" s="2">
        <v>0</v>
      </c>
      <c r="L203" s="2"/>
      <c r="N203" s="2" t="s">
        <v>208</v>
      </c>
      <c r="O203" s="2" t="s">
        <v>195</v>
      </c>
      <c r="P203" s="2" t="e">
        <f>VLOOKUP(D203,#REF!,2,FALSE)</f>
        <v>#REF!</v>
      </c>
    </row>
    <row r="204" spans="1:16" ht="15" customHeight="1">
      <c r="A204" s="2">
        <f t="shared" si="0"/>
        <v>10800023</v>
      </c>
      <c r="B204" s="2" t="s">
        <v>174</v>
      </c>
      <c r="C204" s="2"/>
      <c r="D204" s="2">
        <v>10700001</v>
      </c>
      <c r="E204" s="2">
        <v>1</v>
      </c>
      <c r="F204" s="2">
        <v>1</v>
      </c>
      <c r="G204" s="2"/>
      <c r="H204" s="2"/>
      <c r="I204" s="2"/>
      <c r="J204" s="2">
        <v>0</v>
      </c>
      <c r="K204" s="2">
        <v>0</v>
      </c>
      <c r="L204" s="2"/>
      <c r="N204" s="2" t="s">
        <v>209</v>
      </c>
      <c r="O204" s="2" t="s">
        <v>195</v>
      </c>
      <c r="P204" s="2" t="e">
        <f>VLOOKUP(D204,#REF!,2,FALSE)</f>
        <v>#REF!</v>
      </c>
    </row>
    <row r="205" spans="1:16" ht="15" customHeight="1">
      <c r="A205" s="2">
        <f t="shared" si="0"/>
        <v>10800024</v>
      </c>
      <c r="B205" s="2" t="s">
        <v>174</v>
      </c>
      <c r="C205" s="2"/>
      <c r="D205" s="2">
        <v>10700001</v>
      </c>
      <c r="E205" s="2">
        <v>1</v>
      </c>
      <c r="F205" s="2">
        <v>1</v>
      </c>
      <c r="G205" s="2"/>
      <c r="H205" s="2"/>
      <c r="I205" s="2"/>
      <c r="J205" s="2">
        <v>0</v>
      </c>
      <c r="K205" s="2">
        <v>0</v>
      </c>
      <c r="L205" s="2"/>
      <c r="N205" s="2" t="s">
        <v>210</v>
      </c>
      <c r="O205" s="2" t="s">
        <v>195</v>
      </c>
      <c r="P205" s="2" t="e">
        <f>VLOOKUP(D205,#REF!,2,FALSE)</f>
        <v>#REF!</v>
      </c>
    </row>
    <row r="206" spans="1:16" ht="15" customHeight="1">
      <c r="A206" s="2">
        <f t="shared" si="0"/>
        <v>10800025</v>
      </c>
      <c r="B206" s="2" t="s">
        <v>174</v>
      </c>
      <c r="C206" s="2"/>
      <c r="D206" s="2">
        <v>10700001</v>
      </c>
      <c r="E206" s="2">
        <v>1</v>
      </c>
      <c r="F206" s="2">
        <v>1</v>
      </c>
      <c r="G206" s="2"/>
      <c r="H206" s="2"/>
      <c r="I206" s="2"/>
      <c r="J206" s="2">
        <v>0</v>
      </c>
      <c r="K206" s="2">
        <v>0</v>
      </c>
      <c r="L206" s="2"/>
      <c r="N206" s="2" t="s">
        <v>211</v>
      </c>
      <c r="O206" s="2" t="s">
        <v>195</v>
      </c>
      <c r="P206" s="2" t="e">
        <f>VLOOKUP(D206,#REF!,2,FALSE)</f>
        <v>#REF!</v>
      </c>
    </row>
    <row r="207" spans="1:16" ht="15" customHeight="1">
      <c r="A207" s="2">
        <f t="shared" si="0"/>
        <v>10800026</v>
      </c>
      <c r="B207" s="2" t="s">
        <v>174</v>
      </c>
      <c r="C207" s="2"/>
      <c r="D207" s="2">
        <v>10700001</v>
      </c>
      <c r="E207" s="2">
        <v>1</v>
      </c>
      <c r="F207" s="2">
        <v>1</v>
      </c>
      <c r="G207" s="2"/>
      <c r="H207" s="2"/>
      <c r="I207" s="2"/>
      <c r="J207" s="2">
        <v>0</v>
      </c>
      <c r="K207" s="2">
        <v>0</v>
      </c>
      <c r="L207" s="2"/>
      <c r="N207" s="2" t="s">
        <v>212</v>
      </c>
      <c r="O207" s="2" t="s">
        <v>195</v>
      </c>
      <c r="P207" s="2" t="e">
        <f>VLOOKUP(D207,#REF!,2,FALSE)</f>
        <v>#REF!</v>
      </c>
    </row>
    <row r="208" spans="1:16" ht="15" customHeight="1">
      <c r="A208" s="2">
        <f t="shared" si="0"/>
        <v>10800027</v>
      </c>
      <c r="B208" s="2" t="s">
        <v>174</v>
      </c>
      <c r="C208" s="2"/>
      <c r="D208" s="2">
        <v>10700001</v>
      </c>
      <c r="E208" s="2">
        <v>1</v>
      </c>
      <c r="F208" s="2">
        <v>1</v>
      </c>
      <c r="G208" s="2"/>
      <c r="H208" s="2"/>
      <c r="I208" s="2"/>
      <c r="J208" s="2">
        <v>0</v>
      </c>
      <c r="K208" s="2">
        <v>0</v>
      </c>
      <c r="L208" s="2"/>
      <c r="N208" s="2" t="s">
        <v>213</v>
      </c>
      <c r="O208" s="2" t="s">
        <v>195</v>
      </c>
      <c r="P208" s="2" t="e">
        <f>VLOOKUP(D208,#REF!,2,FALSE)</f>
        <v>#REF!</v>
      </c>
    </row>
    <row r="209" spans="1:16" ht="15" customHeight="1">
      <c r="A209" s="2">
        <f t="shared" si="0"/>
        <v>10800028</v>
      </c>
      <c r="B209" s="2" t="s">
        <v>174</v>
      </c>
      <c r="C209" s="2"/>
      <c r="D209" s="2">
        <v>10700001</v>
      </c>
      <c r="E209" s="2">
        <v>1</v>
      </c>
      <c r="F209" s="2">
        <v>1</v>
      </c>
      <c r="G209" s="2"/>
      <c r="H209" s="2"/>
      <c r="I209" s="2"/>
      <c r="J209" s="2">
        <v>0</v>
      </c>
      <c r="K209" s="2">
        <v>0</v>
      </c>
      <c r="L209" s="2"/>
      <c r="N209" s="2" t="s">
        <v>214</v>
      </c>
      <c r="O209" s="2" t="s">
        <v>195</v>
      </c>
      <c r="P209" s="2" t="e">
        <f>VLOOKUP(D209,#REF!,2,FALSE)</f>
        <v>#REF!</v>
      </c>
    </row>
    <row r="210" spans="1:16" ht="15" customHeight="1">
      <c r="A210" s="2">
        <f t="shared" si="0"/>
        <v>10800029</v>
      </c>
      <c r="B210" s="2" t="s">
        <v>174</v>
      </c>
      <c r="C210" s="2"/>
      <c r="D210" s="2">
        <v>10700001</v>
      </c>
      <c r="E210" s="2">
        <v>1</v>
      </c>
      <c r="F210" s="2">
        <v>1</v>
      </c>
      <c r="G210" s="2"/>
      <c r="H210" s="2"/>
      <c r="I210" s="2"/>
      <c r="J210" s="2">
        <v>0</v>
      </c>
      <c r="K210" s="2">
        <v>0</v>
      </c>
      <c r="L210" s="2"/>
      <c r="N210" s="2" t="s">
        <v>215</v>
      </c>
      <c r="O210" s="2" t="s">
        <v>195</v>
      </c>
      <c r="P210" s="2" t="e">
        <f>VLOOKUP(D210,#REF!,2,FALSE)</f>
        <v>#REF!</v>
      </c>
    </row>
    <row r="211" spans="1:16" ht="15" customHeight="1">
      <c r="A211" s="2">
        <f t="shared" si="0"/>
        <v>10800030</v>
      </c>
      <c r="B211" s="2" t="s">
        <v>174</v>
      </c>
      <c r="C211" s="2" t="s">
        <v>274</v>
      </c>
      <c r="D211" s="2">
        <v>10700001</v>
      </c>
      <c r="E211" s="2">
        <v>1</v>
      </c>
      <c r="F211" s="2">
        <v>1</v>
      </c>
      <c r="G211" s="2"/>
      <c r="H211" s="2"/>
      <c r="I211" s="2"/>
      <c r="J211" s="2">
        <v>0</v>
      </c>
      <c r="K211" s="2">
        <v>0</v>
      </c>
      <c r="L211" s="2"/>
      <c r="N211" s="2" t="s">
        <v>216</v>
      </c>
      <c r="O211" s="2" t="s">
        <v>195</v>
      </c>
      <c r="P211" s="2" t="e">
        <f>VLOOKUP(D211,#REF!,2,FALSE)</f>
        <v>#REF!</v>
      </c>
    </row>
    <row r="212" spans="1:16" ht="15" customHeight="1">
      <c r="A212" s="2">
        <f t="shared" si="0"/>
        <v>10800031</v>
      </c>
      <c r="B212" s="2" t="s">
        <v>174</v>
      </c>
      <c r="C212" s="2"/>
      <c r="D212" s="2">
        <v>10700001</v>
      </c>
      <c r="E212" s="2">
        <v>1</v>
      </c>
      <c r="F212" s="2">
        <v>1</v>
      </c>
      <c r="G212" s="2"/>
      <c r="H212" s="2"/>
      <c r="I212" s="2"/>
      <c r="J212" s="2">
        <v>0</v>
      </c>
      <c r="K212" s="2">
        <v>0</v>
      </c>
      <c r="L212" s="2"/>
      <c r="N212" s="2" t="s">
        <v>217</v>
      </c>
      <c r="O212" s="2" t="s">
        <v>195</v>
      </c>
      <c r="P212" s="2" t="e">
        <f>VLOOKUP(D212,#REF!,2,FALSE)</f>
        <v>#REF!</v>
      </c>
    </row>
    <row r="213" spans="1:16" ht="15" customHeight="1">
      <c r="A213" s="2">
        <f t="shared" si="0"/>
        <v>10800032</v>
      </c>
      <c r="B213" s="2" t="s">
        <v>174</v>
      </c>
      <c r="C213" s="2"/>
      <c r="D213" s="2">
        <v>10700001</v>
      </c>
      <c r="E213" s="2">
        <v>1</v>
      </c>
      <c r="F213" s="2">
        <v>1</v>
      </c>
      <c r="G213" s="2"/>
      <c r="H213" s="2"/>
      <c r="I213" s="2"/>
      <c r="J213" s="2">
        <v>0</v>
      </c>
      <c r="K213" s="2">
        <v>0</v>
      </c>
      <c r="L213" s="2"/>
      <c r="N213" s="2" t="s">
        <v>218</v>
      </c>
      <c r="O213" s="2" t="s">
        <v>195</v>
      </c>
      <c r="P213" s="2" t="e">
        <f>VLOOKUP(D213,#REF!,2,FALSE)</f>
        <v>#REF!</v>
      </c>
    </row>
    <row r="214" spans="1:16" ht="15" customHeight="1">
      <c r="A214" s="2">
        <f t="shared" si="0"/>
        <v>10800033</v>
      </c>
      <c r="B214" s="2" t="s">
        <v>174</v>
      </c>
      <c r="C214" s="2"/>
      <c r="D214" s="2">
        <v>10700001</v>
      </c>
      <c r="E214" s="2">
        <v>1</v>
      </c>
      <c r="F214" s="2">
        <v>1</v>
      </c>
      <c r="G214" s="2"/>
      <c r="H214" s="2"/>
      <c r="I214" s="2"/>
      <c r="J214" s="2">
        <v>0</v>
      </c>
      <c r="K214" s="2">
        <v>0</v>
      </c>
      <c r="L214" s="2"/>
      <c r="N214" s="2" t="s">
        <v>219</v>
      </c>
      <c r="O214" s="2" t="s">
        <v>195</v>
      </c>
      <c r="P214" s="2" t="e">
        <f>VLOOKUP(D214,#REF!,2,FALSE)</f>
        <v>#REF!</v>
      </c>
    </row>
    <row r="215" spans="1:16" ht="15" customHeight="1">
      <c r="A215" s="2">
        <f t="shared" si="0"/>
        <v>10800034</v>
      </c>
      <c r="B215" s="2" t="s">
        <v>174</v>
      </c>
      <c r="C215" s="2"/>
      <c r="D215" s="2">
        <v>10700001</v>
      </c>
      <c r="E215" s="2">
        <v>1</v>
      </c>
      <c r="F215" s="2">
        <v>1</v>
      </c>
      <c r="G215" s="2"/>
      <c r="H215" s="2"/>
      <c r="I215" s="2"/>
      <c r="J215" s="2">
        <v>0</v>
      </c>
      <c r="K215" s="2">
        <v>0</v>
      </c>
      <c r="L215" s="2"/>
      <c r="N215" s="2" t="s">
        <v>220</v>
      </c>
      <c r="O215" s="2" t="s">
        <v>195</v>
      </c>
      <c r="P215" s="2" t="e">
        <f>VLOOKUP(D215,#REF!,2,FALSE)</f>
        <v>#REF!</v>
      </c>
    </row>
    <row r="216" spans="1:16" ht="15" customHeight="1">
      <c r="A216" s="2">
        <f t="shared" si="0"/>
        <v>10800035</v>
      </c>
      <c r="B216" s="2" t="s">
        <v>174</v>
      </c>
      <c r="C216" s="2"/>
      <c r="D216" s="2">
        <v>10700001</v>
      </c>
      <c r="E216" s="2">
        <v>1</v>
      </c>
      <c r="F216" s="2">
        <v>1</v>
      </c>
      <c r="G216" s="2"/>
      <c r="H216" s="2"/>
      <c r="I216" s="2"/>
      <c r="J216" s="2">
        <v>0</v>
      </c>
      <c r="K216" s="2">
        <v>0</v>
      </c>
      <c r="L216" s="2"/>
      <c r="N216" s="2" t="s">
        <v>221</v>
      </c>
      <c r="O216" s="2" t="s">
        <v>195</v>
      </c>
      <c r="P216" s="2" t="e">
        <f>VLOOKUP(D216,#REF!,2,FALSE)</f>
        <v>#REF!</v>
      </c>
    </row>
    <row r="217" spans="1:16" ht="15" customHeight="1">
      <c r="A217" s="2">
        <f t="shared" si="0"/>
        <v>10800036</v>
      </c>
      <c r="B217" s="2" t="s">
        <v>174</v>
      </c>
      <c r="C217" s="2"/>
      <c r="D217" s="2">
        <v>10700001</v>
      </c>
      <c r="E217" s="2">
        <v>1</v>
      </c>
      <c r="F217" s="2">
        <v>1</v>
      </c>
      <c r="G217" s="2"/>
      <c r="H217" s="2"/>
      <c r="I217" s="2"/>
      <c r="J217" s="2">
        <v>0</v>
      </c>
      <c r="K217" s="2">
        <v>0</v>
      </c>
      <c r="L217" s="2"/>
      <c r="N217" s="2" t="s">
        <v>222</v>
      </c>
      <c r="O217" s="2" t="s">
        <v>195</v>
      </c>
      <c r="P217" s="2" t="e">
        <f>VLOOKUP(D217,#REF!,2,FALSE)</f>
        <v>#REF!</v>
      </c>
    </row>
    <row r="218" spans="1:16" ht="15" customHeight="1">
      <c r="A218" s="2">
        <f t="shared" si="0"/>
        <v>10800037</v>
      </c>
      <c r="B218" s="2" t="s">
        <v>174</v>
      </c>
      <c r="C218" s="2"/>
      <c r="D218" s="2">
        <v>10700001</v>
      </c>
      <c r="E218" s="2">
        <v>1</v>
      </c>
      <c r="F218" s="2">
        <v>1</v>
      </c>
      <c r="G218" s="2"/>
      <c r="H218" s="2"/>
      <c r="I218" s="2"/>
      <c r="J218" s="2">
        <v>0</v>
      </c>
      <c r="K218" s="2">
        <v>0</v>
      </c>
      <c r="L218" s="2"/>
      <c r="N218" s="2" t="s">
        <v>223</v>
      </c>
      <c r="O218" s="2" t="s">
        <v>195</v>
      </c>
      <c r="P218" s="2" t="e">
        <f>VLOOKUP(D218,#REF!,2,FALSE)</f>
        <v>#REF!</v>
      </c>
    </row>
    <row r="219" spans="1:16" ht="15" customHeight="1">
      <c r="A219" s="2">
        <f t="shared" si="0"/>
        <v>10800038</v>
      </c>
      <c r="B219" s="2" t="s">
        <v>174</v>
      </c>
      <c r="C219" s="2"/>
      <c r="D219" s="2">
        <v>10700001</v>
      </c>
      <c r="E219" s="2">
        <v>1</v>
      </c>
      <c r="F219" s="2">
        <v>1</v>
      </c>
      <c r="G219" s="2"/>
      <c r="H219" s="2"/>
      <c r="I219" s="2"/>
      <c r="J219" s="2">
        <v>0</v>
      </c>
      <c r="K219" s="2">
        <v>0</v>
      </c>
      <c r="L219" s="2"/>
      <c r="N219" s="2" t="s">
        <v>224</v>
      </c>
      <c r="O219" s="2" t="s">
        <v>195</v>
      </c>
      <c r="P219" s="2" t="e">
        <f>VLOOKUP(D219,#REF!,2,FALSE)</f>
        <v>#REF!</v>
      </c>
    </row>
    <row r="220" spans="1:16" ht="15" customHeight="1">
      <c r="A220" s="2">
        <f t="shared" si="0"/>
        <v>10800039</v>
      </c>
      <c r="B220" s="2" t="s">
        <v>174</v>
      </c>
      <c r="C220" s="2"/>
      <c r="D220" s="2">
        <v>10700001</v>
      </c>
      <c r="E220" s="2">
        <v>1</v>
      </c>
      <c r="F220" s="2">
        <v>1</v>
      </c>
      <c r="G220" s="2"/>
      <c r="H220" s="2"/>
      <c r="I220" s="2"/>
      <c r="J220" s="2">
        <v>0</v>
      </c>
      <c r="K220" s="2">
        <v>0</v>
      </c>
      <c r="L220" s="2"/>
      <c r="N220" s="2" t="s">
        <v>225</v>
      </c>
      <c r="O220" s="2" t="s">
        <v>195</v>
      </c>
      <c r="P220" s="2" t="e">
        <f>VLOOKUP(D220,#REF!,2,FALSE)</f>
        <v>#REF!</v>
      </c>
    </row>
    <row r="221" spans="1:16" ht="15" customHeight="1">
      <c r="A221" s="2">
        <f t="shared" si="0"/>
        <v>10800040</v>
      </c>
      <c r="B221" s="2" t="s">
        <v>174</v>
      </c>
      <c r="C221" s="2"/>
      <c r="D221" s="2">
        <v>10700001</v>
      </c>
      <c r="E221" s="2">
        <v>1</v>
      </c>
      <c r="F221" s="2">
        <v>1</v>
      </c>
      <c r="G221" s="2"/>
      <c r="H221" s="2"/>
      <c r="I221" s="2"/>
      <c r="J221" s="2">
        <v>0</v>
      </c>
      <c r="K221" s="2">
        <v>0</v>
      </c>
      <c r="L221" s="2"/>
      <c r="N221" s="2" t="s">
        <v>226</v>
      </c>
      <c r="O221" s="2" t="s">
        <v>195</v>
      </c>
      <c r="P221" s="2" t="e">
        <f>VLOOKUP(D221,#REF!,2,FALSE)</f>
        <v>#REF!</v>
      </c>
    </row>
    <row r="222" spans="1:16" ht="15" customHeight="1">
      <c r="A222" s="2">
        <f t="shared" si="0"/>
        <v>10800041</v>
      </c>
      <c r="B222" s="2" t="s">
        <v>174</v>
      </c>
      <c r="C222" s="2"/>
      <c r="D222" s="2">
        <v>10700001</v>
      </c>
      <c r="E222" s="2">
        <v>1</v>
      </c>
      <c r="F222" s="2">
        <v>1</v>
      </c>
      <c r="G222" s="2"/>
      <c r="H222" s="2"/>
      <c r="I222" s="2"/>
      <c r="J222" s="2">
        <v>0</v>
      </c>
      <c r="K222" s="2">
        <v>0</v>
      </c>
      <c r="L222" s="2"/>
      <c r="N222" s="2" t="s">
        <v>227</v>
      </c>
      <c r="O222" s="2" t="s">
        <v>195</v>
      </c>
      <c r="P222" s="2" t="e">
        <f>VLOOKUP(D222,#REF!,2,FALSE)</f>
        <v>#REF!</v>
      </c>
    </row>
    <row r="223" spans="1:16" ht="15" customHeight="1">
      <c r="A223" s="2">
        <f t="shared" si="0"/>
        <v>10800042</v>
      </c>
      <c r="B223" s="2" t="s">
        <v>174</v>
      </c>
      <c r="C223" s="2"/>
      <c r="D223" s="2">
        <v>10700001</v>
      </c>
      <c r="E223" s="2">
        <v>1</v>
      </c>
      <c r="F223" s="2">
        <v>1</v>
      </c>
      <c r="G223" s="2"/>
      <c r="H223" s="2"/>
      <c r="I223" s="2"/>
      <c r="J223" s="2">
        <v>0</v>
      </c>
      <c r="K223" s="2">
        <v>0</v>
      </c>
      <c r="L223" s="2"/>
      <c r="N223" s="2" t="s">
        <v>228</v>
      </c>
      <c r="O223" s="2" t="s">
        <v>195</v>
      </c>
      <c r="P223" s="2" t="e">
        <f>VLOOKUP(D223,#REF!,2,FALSE)</f>
        <v>#REF!</v>
      </c>
    </row>
    <row r="224" spans="1:16" ht="15" customHeight="1">
      <c r="A224" s="2">
        <f t="shared" si="0"/>
        <v>10800043</v>
      </c>
      <c r="B224" s="2" t="s">
        <v>174</v>
      </c>
      <c r="C224" s="2"/>
      <c r="D224" s="2">
        <v>10700001</v>
      </c>
      <c r="E224" s="2">
        <v>1</v>
      </c>
      <c r="F224" s="2">
        <v>1</v>
      </c>
      <c r="G224" s="2"/>
      <c r="H224" s="2"/>
      <c r="I224" s="2"/>
      <c r="J224" s="2">
        <v>0</v>
      </c>
      <c r="K224" s="2">
        <v>0</v>
      </c>
      <c r="L224" s="2"/>
      <c r="N224" s="2" t="s">
        <v>229</v>
      </c>
      <c r="O224" s="2" t="s">
        <v>195</v>
      </c>
      <c r="P224" s="2" t="e">
        <f>VLOOKUP(D224,#REF!,2,FALSE)</f>
        <v>#REF!</v>
      </c>
    </row>
    <row r="225" spans="1:16" ht="15" customHeight="1">
      <c r="A225" s="2">
        <f t="shared" si="0"/>
        <v>10800044</v>
      </c>
      <c r="B225" s="2" t="s">
        <v>174</v>
      </c>
      <c r="C225" s="2"/>
      <c r="D225" s="2">
        <v>10700001</v>
      </c>
      <c r="E225" s="2">
        <v>1</v>
      </c>
      <c r="F225" s="2">
        <v>1</v>
      </c>
      <c r="G225" s="2"/>
      <c r="H225" s="2"/>
      <c r="I225" s="2"/>
      <c r="J225" s="2">
        <v>0</v>
      </c>
      <c r="K225" s="2">
        <v>0</v>
      </c>
      <c r="L225" s="2"/>
      <c r="N225" s="2" t="s">
        <v>230</v>
      </c>
      <c r="O225" s="2" t="s">
        <v>195</v>
      </c>
      <c r="P225" s="2" t="e">
        <f>VLOOKUP(D225,#REF!,2,FALSE)</f>
        <v>#REF!</v>
      </c>
    </row>
    <row r="226" spans="1:16" ht="15" customHeight="1">
      <c r="A226" s="2">
        <f t="shared" si="0"/>
        <v>10800045</v>
      </c>
      <c r="B226" s="2" t="s">
        <v>174</v>
      </c>
      <c r="C226" s="2"/>
      <c r="D226" s="2">
        <v>10700001</v>
      </c>
      <c r="E226" s="2">
        <v>1</v>
      </c>
      <c r="F226" s="2">
        <v>1</v>
      </c>
      <c r="G226" s="2"/>
      <c r="H226" s="2"/>
      <c r="I226" s="2"/>
      <c r="J226" s="2">
        <v>0</v>
      </c>
      <c r="K226" s="2">
        <v>0</v>
      </c>
      <c r="L226" s="2"/>
      <c r="N226" s="2" t="s">
        <v>231</v>
      </c>
      <c r="O226" s="2" t="s">
        <v>195</v>
      </c>
      <c r="P226" s="2" t="e">
        <f>VLOOKUP(D226,#REF!,2,FALSE)</f>
        <v>#REF!</v>
      </c>
    </row>
    <row r="227" spans="1:16" ht="15" customHeight="1">
      <c r="A227" s="2">
        <f t="shared" si="0"/>
        <v>10800046</v>
      </c>
      <c r="B227" s="2" t="s">
        <v>174</v>
      </c>
      <c r="C227" s="2"/>
      <c r="D227" s="2">
        <v>10700001</v>
      </c>
      <c r="E227" s="2">
        <v>1</v>
      </c>
      <c r="F227" s="2">
        <v>1</v>
      </c>
      <c r="G227" s="2"/>
      <c r="H227" s="2"/>
      <c r="I227" s="2"/>
      <c r="J227" s="2">
        <v>0</v>
      </c>
      <c r="K227" s="2">
        <v>0</v>
      </c>
      <c r="L227" s="2"/>
      <c r="N227" s="2" t="s">
        <v>232</v>
      </c>
      <c r="O227" s="2" t="s">
        <v>195</v>
      </c>
      <c r="P227" s="2" t="e">
        <f>VLOOKUP(D227,#REF!,2,FALSE)</f>
        <v>#REF!</v>
      </c>
    </row>
    <row r="228" spans="1:16" ht="15" customHeight="1">
      <c r="A228" s="2">
        <f t="shared" si="0"/>
        <v>10800047</v>
      </c>
      <c r="B228" s="2" t="s">
        <v>174</v>
      </c>
      <c r="C228" s="2"/>
      <c r="D228" s="2">
        <v>10700001</v>
      </c>
      <c r="E228" s="2">
        <v>1</v>
      </c>
      <c r="F228" s="2">
        <v>1</v>
      </c>
      <c r="G228" s="2"/>
      <c r="H228" s="2"/>
      <c r="I228" s="2"/>
      <c r="J228" s="2">
        <v>0</v>
      </c>
      <c r="K228" s="2">
        <v>0</v>
      </c>
      <c r="L228" s="2"/>
      <c r="N228" s="2" t="s">
        <v>233</v>
      </c>
      <c r="O228" s="2" t="s">
        <v>195</v>
      </c>
      <c r="P228" s="2" t="e">
        <f>VLOOKUP(D228,#REF!,2,FALSE)</f>
        <v>#REF!</v>
      </c>
    </row>
    <row r="229" spans="1:16" ht="15" customHeight="1">
      <c r="A229" s="2">
        <f t="shared" ref="A229:A260" si="1">A228+1</f>
        <v>10800048</v>
      </c>
      <c r="B229" s="2" t="s">
        <v>174</v>
      </c>
      <c r="C229" s="2"/>
      <c r="D229" s="2">
        <v>10700001</v>
      </c>
      <c r="E229" s="2">
        <v>1</v>
      </c>
      <c r="F229" s="2">
        <v>1</v>
      </c>
      <c r="G229" s="2"/>
      <c r="H229" s="2"/>
      <c r="I229" s="2"/>
      <c r="J229" s="2">
        <v>0</v>
      </c>
      <c r="K229" s="2">
        <v>0</v>
      </c>
      <c r="L229" s="2"/>
      <c r="N229" s="2" t="s">
        <v>234</v>
      </c>
      <c r="O229" s="2" t="s">
        <v>195</v>
      </c>
      <c r="P229" s="2" t="e">
        <f>VLOOKUP(D229,#REF!,2,FALSE)</f>
        <v>#REF!</v>
      </c>
    </row>
    <row r="230" spans="1:16" ht="15" customHeight="1">
      <c r="A230" s="2">
        <f t="shared" si="1"/>
        <v>10800049</v>
      </c>
      <c r="B230" s="2" t="s">
        <v>174</v>
      </c>
      <c r="C230" s="2"/>
      <c r="D230" s="2">
        <v>10700001</v>
      </c>
      <c r="E230" s="2">
        <v>1</v>
      </c>
      <c r="F230" s="2">
        <v>1</v>
      </c>
      <c r="G230" s="2"/>
      <c r="H230" s="2"/>
      <c r="I230" s="2"/>
      <c r="J230" s="2">
        <v>0</v>
      </c>
      <c r="K230" s="2">
        <v>0</v>
      </c>
      <c r="L230" s="2"/>
      <c r="N230" s="2" t="s">
        <v>235</v>
      </c>
      <c r="O230" s="2" t="s">
        <v>195</v>
      </c>
      <c r="P230" s="2" t="e">
        <f>VLOOKUP(D230,#REF!,2,FALSE)</f>
        <v>#REF!</v>
      </c>
    </row>
    <row r="231" spans="1:16" ht="15" customHeight="1">
      <c r="A231" s="2">
        <f t="shared" si="1"/>
        <v>10800050</v>
      </c>
      <c r="B231" s="2" t="s">
        <v>174</v>
      </c>
      <c r="C231" s="2"/>
      <c r="D231" s="2">
        <v>10700001</v>
      </c>
      <c r="E231" s="2">
        <v>1</v>
      </c>
      <c r="F231" s="2">
        <v>1</v>
      </c>
      <c r="G231" s="2"/>
      <c r="H231" s="2"/>
      <c r="I231" s="2"/>
      <c r="J231" s="2">
        <v>0</v>
      </c>
      <c r="K231" s="2">
        <v>0</v>
      </c>
      <c r="L231" s="2"/>
      <c r="N231" s="2" t="s">
        <v>236</v>
      </c>
      <c r="O231" s="2" t="s">
        <v>195</v>
      </c>
      <c r="P231" s="2" t="e">
        <f>VLOOKUP(D231,#REF!,2,FALSE)</f>
        <v>#REF!</v>
      </c>
    </row>
    <row r="232" spans="1:16" ht="15" customHeight="1">
      <c r="A232" s="2">
        <f t="shared" si="1"/>
        <v>10800051</v>
      </c>
      <c r="B232" s="2" t="s">
        <v>174</v>
      </c>
      <c r="C232" s="2"/>
      <c r="D232" s="2">
        <v>10700001</v>
      </c>
      <c r="E232" s="2">
        <v>1</v>
      </c>
      <c r="F232" s="2">
        <v>1</v>
      </c>
      <c r="G232" s="2"/>
      <c r="H232" s="2"/>
      <c r="I232" s="2"/>
      <c r="J232" s="2">
        <v>0</v>
      </c>
      <c r="K232" s="2">
        <v>0</v>
      </c>
      <c r="L232" s="2"/>
      <c r="N232" s="2" t="s">
        <v>237</v>
      </c>
      <c r="O232" s="2" t="s">
        <v>195</v>
      </c>
      <c r="P232" s="2" t="e">
        <f>VLOOKUP(D232,#REF!,2,FALSE)</f>
        <v>#REF!</v>
      </c>
    </row>
    <row r="233" spans="1:16" ht="15" customHeight="1">
      <c r="A233" s="2">
        <f t="shared" si="1"/>
        <v>10800052</v>
      </c>
      <c r="B233" s="2" t="s">
        <v>174</v>
      </c>
      <c r="C233" s="2"/>
      <c r="D233" s="2">
        <v>10700001</v>
      </c>
      <c r="E233" s="2">
        <v>1</v>
      </c>
      <c r="F233" s="2">
        <v>1</v>
      </c>
      <c r="G233" s="2"/>
      <c r="H233" s="2"/>
      <c r="I233" s="2"/>
      <c r="J233" s="2">
        <v>0</v>
      </c>
      <c r="K233" s="2">
        <v>0</v>
      </c>
      <c r="L233" s="2"/>
      <c r="N233" s="2" t="s">
        <v>238</v>
      </c>
      <c r="O233" s="2" t="s">
        <v>195</v>
      </c>
      <c r="P233" s="2" t="e">
        <f>VLOOKUP(D233,#REF!,2,FALSE)</f>
        <v>#REF!</v>
      </c>
    </row>
    <row r="234" spans="1:16" ht="15" customHeight="1">
      <c r="A234" s="2">
        <f t="shared" si="1"/>
        <v>10800053</v>
      </c>
      <c r="B234" s="2" t="s">
        <v>174</v>
      </c>
      <c r="C234" s="2"/>
      <c r="D234" s="2">
        <v>10700001</v>
      </c>
      <c r="E234" s="2">
        <v>1</v>
      </c>
      <c r="F234" s="2">
        <v>1</v>
      </c>
      <c r="G234" s="2"/>
      <c r="H234" s="2"/>
      <c r="I234" s="2"/>
      <c r="J234" s="2">
        <v>0</v>
      </c>
      <c r="K234" s="2">
        <v>0</v>
      </c>
      <c r="L234" s="2"/>
      <c r="N234" s="2" t="s">
        <v>239</v>
      </c>
      <c r="O234" s="2" t="s">
        <v>195</v>
      </c>
      <c r="P234" s="2" t="e">
        <f>VLOOKUP(D234,#REF!,2,FALSE)</f>
        <v>#REF!</v>
      </c>
    </row>
    <row r="235" spans="1:16" ht="15" customHeight="1">
      <c r="A235" s="2">
        <f t="shared" si="1"/>
        <v>10800054</v>
      </c>
      <c r="B235" s="2" t="s">
        <v>174</v>
      </c>
      <c r="C235" s="2"/>
      <c r="D235" s="2">
        <v>10700001</v>
      </c>
      <c r="E235" s="2">
        <v>1</v>
      </c>
      <c r="F235" s="2">
        <v>1</v>
      </c>
      <c r="G235" s="2"/>
      <c r="H235" s="2"/>
      <c r="I235" s="2"/>
      <c r="J235" s="2">
        <v>0</v>
      </c>
      <c r="K235" s="2">
        <v>0</v>
      </c>
      <c r="L235" s="2"/>
      <c r="N235" s="2" t="s">
        <v>240</v>
      </c>
      <c r="O235" s="2" t="s">
        <v>195</v>
      </c>
      <c r="P235" s="2" t="e">
        <f>VLOOKUP(D235,#REF!,2,FALSE)</f>
        <v>#REF!</v>
      </c>
    </row>
    <row r="236" spans="1:16" ht="15" customHeight="1">
      <c r="A236" s="2">
        <f t="shared" si="1"/>
        <v>10800055</v>
      </c>
      <c r="B236" s="2" t="s">
        <v>174</v>
      </c>
      <c r="C236" s="2"/>
      <c r="D236" s="2">
        <v>10700001</v>
      </c>
      <c r="E236" s="2">
        <v>1</v>
      </c>
      <c r="F236" s="2">
        <v>1</v>
      </c>
      <c r="G236" s="2"/>
      <c r="H236" s="2"/>
      <c r="I236" s="2"/>
      <c r="J236" s="2">
        <v>0</v>
      </c>
      <c r="K236" s="2">
        <v>0</v>
      </c>
      <c r="L236" s="2"/>
      <c r="N236" s="2" t="s">
        <v>241</v>
      </c>
      <c r="O236" s="2" t="s">
        <v>195</v>
      </c>
      <c r="P236" s="2" t="e">
        <f>VLOOKUP(D236,#REF!,2,FALSE)</f>
        <v>#REF!</v>
      </c>
    </row>
    <row r="237" spans="1:16" ht="15" customHeight="1">
      <c r="A237" s="2">
        <f t="shared" si="1"/>
        <v>10800056</v>
      </c>
      <c r="B237" s="2" t="s">
        <v>174</v>
      </c>
      <c r="C237" s="2"/>
      <c r="D237" s="2">
        <v>10700001</v>
      </c>
      <c r="E237" s="2">
        <v>1</v>
      </c>
      <c r="F237" s="2">
        <v>1</v>
      </c>
      <c r="G237" s="2"/>
      <c r="H237" s="2"/>
      <c r="I237" s="2"/>
      <c r="J237" s="2">
        <v>0</v>
      </c>
      <c r="K237" s="2">
        <v>0</v>
      </c>
      <c r="L237" s="2"/>
      <c r="N237" s="2" t="s">
        <v>242</v>
      </c>
      <c r="O237" s="2" t="s">
        <v>195</v>
      </c>
      <c r="P237" s="2" t="e">
        <f>VLOOKUP(D237,#REF!,2,FALSE)</f>
        <v>#REF!</v>
      </c>
    </row>
    <row r="238" spans="1:16" ht="15" customHeight="1">
      <c r="A238" s="2">
        <f t="shared" si="1"/>
        <v>10800057</v>
      </c>
      <c r="B238" s="2" t="s">
        <v>174</v>
      </c>
      <c r="C238" s="2"/>
      <c r="D238" s="2">
        <v>10700001</v>
      </c>
      <c r="E238" s="2">
        <v>1</v>
      </c>
      <c r="F238" s="2">
        <v>1</v>
      </c>
      <c r="G238" s="2"/>
      <c r="H238" s="2"/>
      <c r="I238" s="2"/>
      <c r="J238" s="2">
        <v>0</v>
      </c>
      <c r="K238" s="2">
        <v>0</v>
      </c>
      <c r="L238" s="2"/>
      <c r="N238" s="2" t="s">
        <v>243</v>
      </c>
      <c r="O238" s="2" t="s">
        <v>195</v>
      </c>
      <c r="P238" s="2" t="e">
        <f>VLOOKUP(D238,#REF!,2,FALSE)</f>
        <v>#REF!</v>
      </c>
    </row>
    <row r="239" spans="1:16" ht="15" customHeight="1">
      <c r="A239" s="2">
        <f t="shared" si="1"/>
        <v>10800058</v>
      </c>
      <c r="B239" s="2" t="s">
        <v>174</v>
      </c>
      <c r="C239" s="2"/>
      <c r="D239" s="2">
        <v>10700001</v>
      </c>
      <c r="E239" s="2">
        <v>1</v>
      </c>
      <c r="F239" s="2">
        <v>1</v>
      </c>
      <c r="G239" s="2"/>
      <c r="H239" s="2"/>
      <c r="I239" s="2"/>
      <c r="J239" s="2">
        <v>0</v>
      </c>
      <c r="K239" s="2">
        <v>0</v>
      </c>
      <c r="L239" s="2"/>
      <c r="N239" s="2" t="s">
        <v>244</v>
      </c>
      <c r="O239" s="2" t="s">
        <v>195</v>
      </c>
      <c r="P239" s="2" t="e">
        <f>VLOOKUP(D239,#REF!,2,FALSE)</f>
        <v>#REF!</v>
      </c>
    </row>
    <row r="240" spans="1:16" ht="15" customHeight="1">
      <c r="A240" s="2">
        <f t="shared" si="1"/>
        <v>10800059</v>
      </c>
      <c r="B240" s="2" t="s">
        <v>174</v>
      </c>
      <c r="C240" s="2"/>
      <c r="D240" s="2">
        <v>10700001</v>
      </c>
      <c r="E240" s="2">
        <v>1</v>
      </c>
      <c r="F240" s="2">
        <v>1</v>
      </c>
      <c r="G240" s="2"/>
      <c r="H240" s="2"/>
      <c r="I240" s="2"/>
      <c r="J240" s="2">
        <v>0</v>
      </c>
      <c r="K240" s="2">
        <v>0</v>
      </c>
      <c r="L240" s="2"/>
      <c r="N240" s="2" t="s">
        <v>245</v>
      </c>
      <c r="O240" s="2" t="s">
        <v>195</v>
      </c>
      <c r="P240" s="2" t="e">
        <f>VLOOKUP(D240,#REF!,2,FALSE)</f>
        <v>#REF!</v>
      </c>
    </row>
    <row r="241" spans="1:16" ht="15" customHeight="1">
      <c r="A241" s="2">
        <f t="shared" si="1"/>
        <v>10800060</v>
      </c>
      <c r="B241" s="2" t="s">
        <v>174</v>
      </c>
      <c r="C241" s="2"/>
      <c r="D241" s="2">
        <v>10700001</v>
      </c>
      <c r="E241" s="2">
        <v>1</v>
      </c>
      <c r="F241" s="2">
        <v>1</v>
      </c>
      <c r="G241" s="2"/>
      <c r="H241" s="2"/>
      <c r="I241" s="2"/>
      <c r="J241" s="2">
        <v>0</v>
      </c>
      <c r="K241" s="2">
        <v>0</v>
      </c>
      <c r="L241" s="2"/>
      <c r="N241" s="2" t="s">
        <v>246</v>
      </c>
      <c r="O241" s="2" t="s">
        <v>195</v>
      </c>
      <c r="P241" s="2" t="e">
        <f>VLOOKUP(D241,#REF!,2,FALSE)</f>
        <v>#REF!</v>
      </c>
    </row>
    <row r="242" spans="1:16" ht="15" customHeight="1">
      <c r="A242" s="2">
        <f t="shared" si="1"/>
        <v>10800061</v>
      </c>
      <c r="B242" s="2" t="s">
        <v>174</v>
      </c>
      <c r="C242" s="2"/>
      <c r="D242" s="2">
        <v>10700001</v>
      </c>
      <c r="E242" s="2">
        <v>1</v>
      </c>
      <c r="F242" s="2">
        <v>1</v>
      </c>
      <c r="G242" s="2"/>
      <c r="H242" s="2"/>
      <c r="I242" s="2"/>
      <c r="J242" s="2">
        <v>0</v>
      </c>
      <c r="K242" s="2">
        <v>0</v>
      </c>
      <c r="L242" s="2"/>
      <c r="N242" s="2" t="s">
        <v>247</v>
      </c>
      <c r="O242" s="2" t="s">
        <v>195</v>
      </c>
      <c r="P242" s="2" t="e">
        <f>VLOOKUP(D242,#REF!,2,FALSE)</f>
        <v>#REF!</v>
      </c>
    </row>
    <row r="243" spans="1:16" ht="15" customHeight="1">
      <c r="A243" s="2">
        <f t="shared" si="1"/>
        <v>10800062</v>
      </c>
      <c r="B243" s="2" t="s">
        <v>174</v>
      </c>
      <c r="C243" s="2"/>
      <c r="D243" s="2">
        <v>10700001</v>
      </c>
      <c r="E243" s="2">
        <v>1</v>
      </c>
      <c r="F243" s="2">
        <v>1</v>
      </c>
      <c r="G243" s="2"/>
      <c r="H243" s="2"/>
      <c r="I243" s="2"/>
      <c r="J243" s="2">
        <v>0</v>
      </c>
      <c r="K243" s="2">
        <v>0</v>
      </c>
      <c r="L243" s="2"/>
      <c r="N243" s="2" t="s">
        <v>248</v>
      </c>
      <c r="O243" s="2" t="s">
        <v>195</v>
      </c>
      <c r="P243" s="2" t="e">
        <f>VLOOKUP(D243,#REF!,2,FALSE)</f>
        <v>#REF!</v>
      </c>
    </row>
    <row r="244" spans="1:16" ht="15" customHeight="1">
      <c r="A244" s="2">
        <f t="shared" si="1"/>
        <v>10800063</v>
      </c>
      <c r="B244" s="2" t="s">
        <v>174</v>
      </c>
      <c r="C244" s="2"/>
      <c r="D244" s="2">
        <v>10700001</v>
      </c>
      <c r="E244" s="2">
        <v>1</v>
      </c>
      <c r="F244" s="2">
        <v>1</v>
      </c>
      <c r="G244" s="2"/>
      <c r="H244" s="2"/>
      <c r="I244" s="2"/>
      <c r="J244" s="2">
        <v>0</v>
      </c>
      <c r="K244" s="2">
        <v>0</v>
      </c>
      <c r="L244" s="2"/>
      <c r="N244" s="2" t="s">
        <v>249</v>
      </c>
      <c r="O244" s="2" t="s">
        <v>195</v>
      </c>
      <c r="P244" s="2" t="e">
        <f>VLOOKUP(D244,#REF!,2,FALSE)</f>
        <v>#REF!</v>
      </c>
    </row>
    <row r="245" spans="1:16" ht="15" customHeight="1">
      <c r="A245" s="2">
        <f t="shared" si="1"/>
        <v>10800064</v>
      </c>
      <c r="B245" s="2" t="s">
        <v>174</v>
      </c>
      <c r="C245" s="2"/>
      <c r="D245" s="2">
        <v>10700001</v>
      </c>
      <c r="E245" s="2">
        <v>1</v>
      </c>
      <c r="F245" s="2">
        <v>1</v>
      </c>
      <c r="G245" s="2"/>
      <c r="H245" s="2"/>
      <c r="I245" s="2"/>
      <c r="J245" s="2">
        <v>0</v>
      </c>
      <c r="K245" s="2">
        <v>0</v>
      </c>
      <c r="L245" s="2"/>
      <c r="N245" s="2" t="s">
        <v>250</v>
      </c>
      <c r="O245" s="2" t="s">
        <v>195</v>
      </c>
      <c r="P245" s="2" t="e">
        <f>VLOOKUP(D245,#REF!,2,FALSE)</f>
        <v>#REF!</v>
      </c>
    </row>
    <row r="246" spans="1:16" ht="15" customHeight="1">
      <c r="A246" s="2">
        <f t="shared" si="1"/>
        <v>10800065</v>
      </c>
      <c r="B246" s="2" t="s">
        <v>174</v>
      </c>
      <c r="C246" s="2"/>
      <c r="D246" s="2">
        <v>10700001</v>
      </c>
      <c r="E246" s="2">
        <v>1</v>
      </c>
      <c r="F246" s="2">
        <v>1</v>
      </c>
      <c r="G246" s="2"/>
      <c r="H246" s="2"/>
      <c r="I246" s="2"/>
      <c r="J246" s="2">
        <v>0</v>
      </c>
      <c r="K246" s="2">
        <v>0</v>
      </c>
      <c r="L246" s="2"/>
      <c r="N246" s="2" t="s">
        <v>251</v>
      </c>
      <c r="O246" s="2" t="s">
        <v>195</v>
      </c>
      <c r="P246" s="2" t="e">
        <f>VLOOKUP(D246,#REF!,2,FALSE)</f>
        <v>#REF!</v>
      </c>
    </row>
    <row r="247" spans="1:16" ht="15" customHeight="1">
      <c r="A247" s="2">
        <f t="shared" si="1"/>
        <v>10800066</v>
      </c>
      <c r="B247" s="2" t="s">
        <v>174</v>
      </c>
      <c r="C247" s="2"/>
      <c r="D247" s="2">
        <v>10700001</v>
      </c>
      <c r="E247" s="2">
        <v>1</v>
      </c>
      <c r="F247" s="2">
        <v>1</v>
      </c>
      <c r="G247" s="2"/>
      <c r="H247" s="2"/>
      <c r="I247" s="2"/>
      <c r="J247" s="2">
        <v>0</v>
      </c>
      <c r="K247" s="2">
        <v>0</v>
      </c>
      <c r="L247" s="2"/>
      <c r="N247" s="2" t="s">
        <v>252</v>
      </c>
      <c r="O247" s="2" t="s">
        <v>195</v>
      </c>
      <c r="P247" s="2" t="e">
        <f>VLOOKUP(D247,#REF!,2,FALSE)</f>
        <v>#REF!</v>
      </c>
    </row>
    <row r="248" spans="1:16" ht="15" customHeight="1">
      <c r="A248" s="2">
        <f t="shared" si="1"/>
        <v>10800067</v>
      </c>
      <c r="B248" s="2" t="s">
        <v>174</v>
      </c>
      <c r="C248" s="2"/>
      <c r="D248" s="2">
        <v>10700001</v>
      </c>
      <c r="E248" s="2">
        <v>1</v>
      </c>
      <c r="F248" s="2">
        <v>1</v>
      </c>
      <c r="G248" s="2"/>
      <c r="H248" s="2"/>
      <c r="I248" s="2"/>
      <c r="J248" s="2">
        <v>0</v>
      </c>
      <c r="K248" s="2">
        <v>0</v>
      </c>
      <c r="L248" s="2"/>
      <c r="N248" s="2" t="s">
        <v>253</v>
      </c>
      <c r="O248" s="2" t="s">
        <v>195</v>
      </c>
      <c r="P248" s="2" t="e">
        <f>VLOOKUP(D248,#REF!,2,FALSE)</f>
        <v>#REF!</v>
      </c>
    </row>
    <row r="249" spans="1:16" ht="15" customHeight="1">
      <c r="A249" s="2">
        <f t="shared" si="1"/>
        <v>10800068</v>
      </c>
      <c r="B249" s="2" t="s">
        <v>174</v>
      </c>
      <c r="C249" s="2"/>
      <c r="D249" s="2">
        <v>10700001</v>
      </c>
      <c r="E249" s="2">
        <v>1</v>
      </c>
      <c r="F249" s="2">
        <v>1</v>
      </c>
      <c r="G249" s="2"/>
      <c r="H249" s="2"/>
      <c r="I249" s="2"/>
      <c r="J249" s="2">
        <v>0</v>
      </c>
      <c r="K249" s="2">
        <v>0</v>
      </c>
      <c r="L249" s="2"/>
      <c r="N249" s="2" t="s">
        <v>254</v>
      </c>
      <c r="O249" s="2" t="s">
        <v>195</v>
      </c>
      <c r="P249" s="2" t="e">
        <f>VLOOKUP(D249,#REF!,2,FALSE)</f>
        <v>#REF!</v>
      </c>
    </row>
    <row r="250" spans="1:16" ht="15" customHeight="1">
      <c r="A250" s="2">
        <f t="shared" si="1"/>
        <v>10800069</v>
      </c>
      <c r="B250" s="2" t="s">
        <v>174</v>
      </c>
      <c r="C250" s="2"/>
      <c r="D250" s="2">
        <v>10700001</v>
      </c>
      <c r="E250" s="2">
        <v>1</v>
      </c>
      <c r="F250" s="2">
        <v>1</v>
      </c>
      <c r="G250" s="2"/>
      <c r="H250" s="2"/>
      <c r="I250" s="2"/>
      <c r="J250" s="2">
        <v>0</v>
      </c>
      <c r="K250" s="2">
        <v>0</v>
      </c>
      <c r="L250" s="2"/>
      <c r="N250" s="2" t="s">
        <v>255</v>
      </c>
      <c r="O250" s="2" t="s">
        <v>195</v>
      </c>
      <c r="P250" s="2" t="e">
        <f>VLOOKUP(D250,#REF!,2,FALSE)</f>
        <v>#REF!</v>
      </c>
    </row>
    <row r="251" spans="1:16" ht="15" customHeight="1">
      <c r="A251" s="2">
        <f t="shared" si="1"/>
        <v>10800070</v>
      </c>
      <c r="B251" s="2" t="s">
        <v>174</v>
      </c>
      <c r="C251" s="2"/>
      <c r="D251" s="2">
        <v>10700001</v>
      </c>
      <c r="E251" s="2">
        <v>1</v>
      </c>
      <c r="F251" s="2">
        <v>1</v>
      </c>
      <c r="G251" s="2"/>
      <c r="H251" s="2"/>
      <c r="I251" s="2"/>
      <c r="J251" s="2">
        <v>0</v>
      </c>
      <c r="K251" s="2">
        <v>0</v>
      </c>
      <c r="L251" s="2"/>
      <c r="N251" s="2" t="s">
        <v>256</v>
      </c>
      <c r="O251" s="2" t="s">
        <v>195</v>
      </c>
      <c r="P251" s="2" t="e">
        <f>VLOOKUP(D251,#REF!,2,FALSE)</f>
        <v>#REF!</v>
      </c>
    </row>
    <row r="252" spans="1:16" ht="15" customHeight="1">
      <c r="A252" s="2">
        <f t="shared" si="1"/>
        <v>10800071</v>
      </c>
      <c r="B252" s="2" t="s">
        <v>174</v>
      </c>
      <c r="C252" s="2"/>
      <c r="D252" s="2">
        <v>10700001</v>
      </c>
      <c r="E252" s="2">
        <v>1</v>
      </c>
      <c r="F252" s="2">
        <v>1</v>
      </c>
      <c r="G252" s="2"/>
      <c r="H252" s="2"/>
      <c r="I252" s="2"/>
      <c r="J252" s="2">
        <v>0</v>
      </c>
      <c r="K252" s="2">
        <v>0</v>
      </c>
      <c r="L252" s="2"/>
      <c r="N252" s="2" t="s">
        <v>257</v>
      </c>
      <c r="O252" s="2" t="s">
        <v>195</v>
      </c>
      <c r="P252" s="2" t="e">
        <f>VLOOKUP(D252,#REF!,2,FALSE)</f>
        <v>#REF!</v>
      </c>
    </row>
    <row r="253" spans="1:16" ht="15" customHeight="1">
      <c r="A253" s="2">
        <f t="shared" si="1"/>
        <v>10800072</v>
      </c>
      <c r="B253" s="2" t="s">
        <v>174</v>
      </c>
      <c r="C253" s="2"/>
      <c r="D253" s="2">
        <v>10700001</v>
      </c>
      <c r="E253" s="2">
        <v>1</v>
      </c>
      <c r="F253" s="2">
        <v>1</v>
      </c>
      <c r="G253" s="2"/>
      <c r="H253" s="2"/>
      <c r="I253" s="2"/>
      <c r="J253" s="2">
        <v>0</v>
      </c>
      <c r="K253" s="2">
        <v>0</v>
      </c>
      <c r="L253" s="2"/>
      <c r="N253" s="2" t="s">
        <v>258</v>
      </c>
      <c r="O253" s="2" t="s">
        <v>195</v>
      </c>
      <c r="P253" s="2" t="e">
        <f>VLOOKUP(D253,#REF!,2,FALSE)</f>
        <v>#REF!</v>
      </c>
    </row>
    <row r="254" spans="1:16" ht="15" customHeight="1">
      <c r="A254" s="2">
        <f t="shared" si="1"/>
        <v>10800073</v>
      </c>
      <c r="B254" s="2" t="s">
        <v>174</v>
      </c>
      <c r="C254" s="2"/>
      <c r="D254" s="2">
        <v>10700001</v>
      </c>
      <c r="E254" s="2">
        <v>1</v>
      </c>
      <c r="F254" s="2">
        <v>1</v>
      </c>
      <c r="G254" s="2"/>
      <c r="H254" s="2"/>
      <c r="I254" s="2"/>
      <c r="J254" s="2">
        <v>0</v>
      </c>
      <c r="K254" s="2">
        <v>0</v>
      </c>
      <c r="L254" s="2"/>
      <c r="N254" s="2" t="s">
        <v>259</v>
      </c>
      <c r="O254" s="2" t="s">
        <v>195</v>
      </c>
      <c r="P254" s="2" t="e">
        <f>VLOOKUP(D254,#REF!,2,FALSE)</f>
        <v>#REF!</v>
      </c>
    </row>
    <row r="255" spans="1:16" ht="15" customHeight="1">
      <c r="A255" s="2">
        <f t="shared" si="1"/>
        <v>10800074</v>
      </c>
      <c r="B255" s="2" t="s">
        <v>174</v>
      </c>
      <c r="C255" s="2"/>
      <c r="D255" s="2">
        <v>10700001</v>
      </c>
      <c r="E255" s="2">
        <v>1</v>
      </c>
      <c r="F255" s="2">
        <v>1</v>
      </c>
      <c r="G255" s="2"/>
      <c r="H255" s="2"/>
      <c r="I255" s="2"/>
      <c r="J255" s="2">
        <v>0</v>
      </c>
      <c r="K255" s="2">
        <v>0</v>
      </c>
      <c r="L255" s="2"/>
      <c r="N255" s="2" t="s">
        <v>260</v>
      </c>
      <c r="O255" s="2" t="s">
        <v>195</v>
      </c>
      <c r="P255" s="2" t="e">
        <f>VLOOKUP(D255,#REF!,2,FALSE)</f>
        <v>#REF!</v>
      </c>
    </row>
    <row r="256" spans="1:16" ht="15" customHeight="1">
      <c r="A256" s="2">
        <f t="shared" si="1"/>
        <v>10800075</v>
      </c>
      <c r="B256" s="2" t="s">
        <v>174</v>
      </c>
      <c r="C256" s="2"/>
      <c r="D256" s="2">
        <v>10700001</v>
      </c>
      <c r="E256" s="2">
        <v>1</v>
      </c>
      <c r="F256" s="2">
        <v>1</v>
      </c>
      <c r="G256" s="2"/>
      <c r="H256" s="2"/>
      <c r="I256" s="2"/>
      <c r="J256" s="2">
        <v>0</v>
      </c>
      <c r="K256" s="2">
        <v>0</v>
      </c>
      <c r="L256" s="2"/>
      <c r="N256" s="2" t="s">
        <v>261</v>
      </c>
      <c r="O256" s="2" t="s">
        <v>195</v>
      </c>
      <c r="P256" s="2" t="e">
        <f>VLOOKUP(D256,#REF!,2,FALSE)</f>
        <v>#REF!</v>
      </c>
    </row>
    <row r="257" spans="1:16" ht="15" customHeight="1">
      <c r="A257" s="2">
        <f t="shared" si="1"/>
        <v>10800076</v>
      </c>
      <c r="B257" s="2" t="s">
        <v>174</v>
      </c>
      <c r="C257" s="2"/>
      <c r="D257" s="2">
        <v>10700001</v>
      </c>
      <c r="E257" s="2">
        <v>1</v>
      </c>
      <c r="F257" s="2">
        <v>1</v>
      </c>
      <c r="G257" s="2"/>
      <c r="H257" s="2"/>
      <c r="I257" s="2"/>
      <c r="J257" s="2">
        <v>0</v>
      </c>
      <c r="K257" s="2">
        <v>0</v>
      </c>
      <c r="L257" s="2"/>
      <c r="N257" s="2" t="s">
        <v>262</v>
      </c>
      <c r="O257" s="2" t="s">
        <v>195</v>
      </c>
      <c r="P257" s="2" t="e">
        <f>VLOOKUP(D257,#REF!,2,FALSE)</f>
        <v>#REF!</v>
      </c>
    </row>
    <row r="258" spans="1:16" ht="15" customHeight="1">
      <c r="A258" s="2">
        <f t="shared" si="1"/>
        <v>10800077</v>
      </c>
      <c r="B258" s="2" t="s">
        <v>174</v>
      </c>
      <c r="C258" s="2"/>
      <c r="D258" s="2">
        <v>10700001</v>
      </c>
      <c r="E258" s="2">
        <v>1</v>
      </c>
      <c r="F258" s="2">
        <v>1</v>
      </c>
      <c r="G258" s="2"/>
      <c r="H258" s="2"/>
      <c r="I258" s="2"/>
      <c r="J258" s="2">
        <v>0</v>
      </c>
      <c r="K258" s="2">
        <v>0</v>
      </c>
      <c r="L258" s="2"/>
      <c r="N258" s="2" t="s">
        <v>263</v>
      </c>
      <c r="O258" s="2" t="s">
        <v>195</v>
      </c>
      <c r="P258" s="2" t="e">
        <f>VLOOKUP(D258,#REF!,2,FALSE)</f>
        <v>#REF!</v>
      </c>
    </row>
    <row r="259" spans="1:16" ht="15" customHeight="1">
      <c r="A259" s="2">
        <f t="shared" si="1"/>
        <v>10800078</v>
      </c>
      <c r="B259" s="2" t="s">
        <v>174</v>
      </c>
      <c r="C259" s="2"/>
      <c r="D259" s="2">
        <v>10700001</v>
      </c>
      <c r="E259" s="2">
        <v>1</v>
      </c>
      <c r="F259" s="2">
        <v>1</v>
      </c>
      <c r="G259" s="2"/>
      <c r="H259" s="2"/>
      <c r="I259" s="2"/>
      <c r="J259" s="2">
        <v>0</v>
      </c>
      <c r="K259" s="2">
        <v>0</v>
      </c>
      <c r="L259" s="2"/>
      <c r="N259" s="2" t="s">
        <v>264</v>
      </c>
      <c r="O259" s="2" t="s">
        <v>195</v>
      </c>
      <c r="P259" s="2" t="e">
        <f>VLOOKUP(D259,#REF!,2,FALSE)</f>
        <v>#REF!</v>
      </c>
    </row>
    <row r="260" spans="1:16" ht="15" customHeight="1">
      <c r="A260" s="2">
        <f t="shared" si="1"/>
        <v>10800079</v>
      </c>
      <c r="B260" s="2" t="s">
        <v>174</v>
      </c>
      <c r="C260" s="2"/>
      <c r="D260" s="2">
        <v>10700001</v>
      </c>
      <c r="E260" s="2">
        <v>1</v>
      </c>
      <c r="F260" s="2">
        <v>1</v>
      </c>
      <c r="G260" s="2"/>
      <c r="H260" s="2"/>
      <c r="I260" s="2"/>
      <c r="J260" s="2">
        <v>0</v>
      </c>
      <c r="K260" s="2">
        <v>0</v>
      </c>
      <c r="L260" s="2"/>
      <c r="N260" s="2" t="s">
        <v>265</v>
      </c>
      <c r="O260" s="2" t="s">
        <v>195</v>
      </c>
      <c r="P260" s="2" t="e">
        <f>VLOOKUP(D260,#REF!,2,FALSE)</f>
        <v>#REF!</v>
      </c>
    </row>
    <row r="261" spans="1:16" ht="15" customHeight="1">
      <c r="A261" s="2">
        <f t="shared" ref="A261:A267" si="2">A260+1</f>
        <v>10800080</v>
      </c>
      <c r="B261" s="2" t="s">
        <v>174</v>
      </c>
      <c r="C261" s="2"/>
      <c r="D261" s="2">
        <v>10700001</v>
      </c>
      <c r="E261" s="2">
        <v>1</v>
      </c>
      <c r="F261" s="2">
        <v>1</v>
      </c>
      <c r="G261" s="2"/>
      <c r="H261" s="2"/>
      <c r="I261" s="2"/>
      <c r="J261" s="2">
        <v>0</v>
      </c>
      <c r="K261" s="2">
        <v>0</v>
      </c>
      <c r="L261" s="2"/>
      <c r="N261" s="2" t="s">
        <v>266</v>
      </c>
      <c r="O261" s="2" t="s">
        <v>195</v>
      </c>
      <c r="P261" s="2" t="e">
        <f>VLOOKUP(D261,#REF!,2,FALSE)</f>
        <v>#REF!</v>
      </c>
    </row>
    <row r="262" spans="1:16" ht="15" customHeight="1">
      <c r="A262" s="2">
        <f t="shared" si="2"/>
        <v>10800081</v>
      </c>
      <c r="B262" s="2" t="s">
        <v>174</v>
      </c>
      <c r="C262" s="2"/>
      <c r="D262" s="2">
        <v>10700001</v>
      </c>
      <c r="E262" s="2">
        <v>1</v>
      </c>
      <c r="F262" s="2">
        <v>1</v>
      </c>
      <c r="G262" s="2"/>
      <c r="H262" s="2"/>
      <c r="I262" s="2"/>
      <c r="J262" s="2">
        <v>0</v>
      </c>
      <c r="K262" s="2">
        <v>0</v>
      </c>
      <c r="L262" s="2"/>
      <c r="N262" s="2" t="s">
        <v>267</v>
      </c>
      <c r="O262" s="2" t="s">
        <v>195</v>
      </c>
      <c r="P262" s="2" t="e">
        <f>VLOOKUP(D262,#REF!,2,FALSE)</f>
        <v>#REF!</v>
      </c>
    </row>
    <row r="263" spans="1:16" ht="15" customHeight="1">
      <c r="A263" s="2">
        <f t="shared" si="2"/>
        <v>10800082</v>
      </c>
      <c r="B263" s="2" t="s">
        <v>174</v>
      </c>
      <c r="C263" s="2"/>
      <c r="D263" s="2">
        <v>10700001</v>
      </c>
      <c r="E263" s="2">
        <v>1</v>
      </c>
      <c r="F263" s="2">
        <v>1</v>
      </c>
      <c r="G263" s="2"/>
      <c r="H263" s="2"/>
      <c r="I263" s="2"/>
      <c r="J263" s="2">
        <v>0</v>
      </c>
      <c r="K263" s="2">
        <v>0</v>
      </c>
      <c r="L263" s="2"/>
      <c r="N263" s="2" t="s">
        <v>268</v>
      </c>
      <c r="O263" s="2" t="s">
        <v>195</v>
      </c>
      <c r="P263" s="2" t="e">
        <f>VLOOKUP(D263,#REF!,2,FALSE)</f>
        <v>#REF!</v>
      </c>
    </row>
    <row r="264" spans="1:16" ht="15" customHeight="1">
      <c r="A264" s="2">
        <f t="shared" si="2"/>
        <v>10800083</v>
      </c>
      <c r="B264" s="2" t="s">
        <v>174</v>
      </c>
      <c r="C264" s="2"/>
      <c r="D264" s="2">
        <v>10700001</v>
      </c>
      <c r="E264" s="2">
        <v>1</v>
      </c>
      <c r="F264" s="2">
        <v>1</v>
      </c>
      <c r="G264" s="2"/>
      <c r="H264" s="2"/>
      <c r="I264" s="2"/>
      <c r="J264" s="2">
        <v>0</v>
      </c>
      <c r="K264" s="2">
        <v>0</v>
      </c>
      <c r="L264" s="2"/>
      <c r="N264" s="2" t="s">
        <v>269</v>
      </c>
      <c r="O264" s="2" t="s">
        <v>195</v>
      </c>
      <c r="P264" s="2" t="e">
        <f>VLOOKUP(D264,#REF!,2,FALSE)</f>
        <v>#REF!</v>
      </c>
    </row>
    <row r="265" spans="1:16" ht="15" customHeight="1">
      <c r="A265" s="2">
        <f t="shared" si="2"/>
        <v>10800084</v>
      </c>
      <c r="B265" s="2" t="s">
        <v>174</v>
      </c>
      <c r="C265" s="2"/>
      <c r="D265" s="2">
        <v>10700001</v>
      </c>
      <c r="E265" s="2">
        <v>1</v>
      </c>
      <c r="F265" s="2">
        <v>1</v>
      </c>
      <c r="G265" s="2"/>
      <c r="H265" s="2"/>
      <c r="I265" s="2"/>
      <c r="J265" s="2">
        <v>0</v>
      </c>
      <c r="K265" s="2">
        <v>0</v>
      </c>
      <c r="L265" s="2"/>
      <c r="N265" s="2" t="s">
        <v>270</v>
      </c>
      <c r="O265" s="2" t="s">
        <v>195</v>
      </c>
      <c r="P265" s="2" t="e">
        <f>VLOOKUP(D265,#REF!,2,FALSE)</f>
        <v>#REF!</v>
      </c>
    </row>
    <row r="266" spans="1:16" ht="15" customHeight="1">
      <c r="A266" s="2">
        <f t="shared" si="2"/>
        <v>10800085</v>
      </c>
      <c r="B266" s="2" t="s">
        <v>174</v>
      </c>
      <c r="C266" s="2"/>
      <c r="D266" s="2">
        <v>10700001</v>
      </c>
      <c r="E266" s="2">
        <v>1</v>
      </c>
      <c r="F266" s="2">
        <v>1</v>
      </c>
      <c r="G266" s="2"/>
      <c r="H266" s="2"/>
      <c r="I266" s="2"/>
      <c r="J266" s="2">
        <v>0</v>
      </c>
      <c r="K266" s="2">
        <v>0</v>
      </c>
      <c r="L266" s="2"/>
      <c r="N266" s="2" t="s">
        <v>271</v>
      </c>
      <c r="O266" s="2" t="s">
        <v>195</v>
      </c>
      <c r="P266" s="2" t="e">
        <f>VLOOKUP(D266,#REF!,2,FALSE)</f>
        <v>#REF!</v>
      </c>
    </row>
    <row r="267" spans="1:16" ht="15" customHeight="1">
      <c r="A267" s="2">
        <f t="shared" si="2"/>
        <v>10800086</v>
      </c>
      <c r="B267" s="2" t="s">
        <v>174</v>
      </c>
      <c r="C267" s="2"/>
      <c r="D267" s="2">
        <v>10700001</v>
      </c>
      <c r="E267" s="2">
        <v>1</v>
      </c>
      <c r="F267" s="2">
        <v>1</v>
      </c>
      <c r="G267" s="2"/>
      <c r="H267" s="2"/>
      <c r="I267" s="2"/>
      <c r="J267" s="2">
        <v>0</v>
      </c>
      <c r="K267" s="2">
        <v>0</v>
      </c>
      <c r="L267" s="2"/>
      <c r="N267" s="2" t="s">
        <v>272</v>
      </c>
      <c r="O267" s="2" t="s">
        <v>195</v>
      </c>
      <c r="P267" s="2" t="e">
        <f>VLOOKUP(D267,#REF!,2,FALSE)</f>
        <v>#REF!</v>
      </c>
    </row>
    <row r="268" spans="1:16" ht="15" customHeight="1">
      <c r="A268" s="2">
        <v>10800087</v>
      </c>
      <c r="B268" s="2" t="s">
        <v>174</v>
      </c>
      <c r="C268" s="2"/>
      <c r="D268" s="2">
        <v>10700001</v>
      </c>
      <c r="E268" s="2">
        <v>1</v>
      </c>
      <c r="F268" s="2">
        <v>1</v>
      </c>
      <c r="G268" s="2"/>
      <c r="H268" s="2"/>
      <c r="I268" s="2"/>
      <c r="J268" s="2">
        <v>0</v>
      </c>
      <c r="K268" s="2">
        <v>0</v>
      </c>
      <c r="L268" s="2"/>
      <c r="N268" s="2" t="s">
        <v>273</v>
      </c>
      <c r="O268" s="2" t="s">
        <v>195</v>
      </c>
      <c r="P268" s="2" t="e">
        <f>VLOOKUP(D268,#REF!,2,FALSE)</f>
        <v>#REF!</v>
      </c>
    </row>
    <row r="269" spans="1:16" ht="15" customHeight="1">
      <c r="A269" s="2">
        <v>10800088</v>
      </c>
      <c r="B269" s="2" t="s">
        <v>174</v>
      </c>
      <c r="C269" s="2"/>
      <c r="D269" s="2">
        <v>10700001</v>
      </c>
      <c r="E269" s="2">
        <v>1</v>
      </c>
      <c r="F269" s="2">
        <v>1</v>
      </c>
      <c r="G269" s="2"/>
      <c r="H269" s="2"/>
      <c r="I269" s="2"/>
      <c r="J269" s="2">
        <v>0</v>
      </c>
      <c r="K269" s="2">
        <v>0</v>
      </c>
      <c r="L269" s="2"/>
      <c r="N269" s="2" t="s">
        <v>275</v>
      </c>
      <c r="O269" s="2" t="s">
        <v>276</v>
      </c>
      <c r="P269" s="2" t="e">
        <f>VLOOKUP(D269,#REF!,2,FALSE)</f>
        <v>#REF!</v>
      </c>
    </row>
    <row r="270" spans="1:16" ht="15" customHeight="1">
      <c r="A270" s="2">
        <v>10810088</v>
      </c>
      <c r="B270" s="2" t="s">
        <v>177</v>
      </c>
      <c r="C270" s="2"/>
      <c r="D270" s="2">
        <v>10710001</v>
      </c>
      <c r="E270" s="2">
        <v>1</v>
      </c>
      <c r="F270" s="2">
        <v>1</v>
      </c>
      <c r="G270" s="2"/>
      <c r="H270" s="2"/>
      <c r="I270" s="2"/>
      <c r="J270" s="2">
        <v>0</v>
      </c>
      <c r="K270" s="2">
        <v>0</v>
      </c>
      <c r="L270" s="2"/>
      <c r="N270" s="2" t="s">
        <v>275</v>
      </c>
      <c r="O270" s="2" t="s">
        <v>276</v>
      </c>
      <c r="P270" s="2" t="e">
        <f>VLOOKUP(D270,#REF!,2,FALSE)</f>
        <v>#REF!</v>
      </c>
    </row>
    <row r="271" spans="1:16" ht="15" customHeight="1">
      <c r="A271" s="2">
        <v>10800089</v>
      </c>
      <c r="B271" s="2" t="s">
        <v>174</v>
      </c>
      <c r="C271" s="2"/>
      <c r="D271" s="2">
        <v>10700001</v>
      </c>
      <c r="E271" s="2">
        <v>1</v>
      </c>
      <c r="F271" s="2">
        <v>1</v>
      </c>
      <c r="G271" s="2"/>
      <c r="H271" s="2"/>
      <c r="I271" s="2"/>
      <c r="J271" s="2">
        <v>0</v>
      </c>
      <c r="K271" s="2">
        <v>0</v>
      </c>
      <c r="L271" s="2"/>
      <c r="N271" s="2" t="s">
        <v>277</v>
      </c>
      <c r="O271" s="2" t="s">
        <v>276</v>
      </c>
      <c r="P271" s="2" t="e">
        <f>VLOOKUP(D271,#REF!,2,FALSE)</f>
        <v>#REF!</v>
      </c>
    </row>
    <row r="272" spans="1:16" ht="15" customHeight="1">
      <c r="A272" s="2">
        <v>10800090</v>
      </c>
      <c r="B272" s="2" t="s">
        <v>174</v>
      </c>
      <c r="C272" s="2"/>
      <c r="D272" s="2">
        <v>10700001</v>
      </c>
      <c r="E272" s="2">
        <v>1</v>
      </c>
      <c r="F272" s="2">
        <v>1</v>
      </c>
      <c r="G272" s="2"/>
      <c r="H272" s="2"/>
      <c r="I272" s="2"/>
      <c r="J272" s="2">
        <v>0</v>
      </c>
      <c r="K272" s="2">
        <v>0</v>
      </c>
      <c r="L272" s="2"/>
      <c r="N272" s="2" t="s">
        <v>278</v>
      </c>
      <c r="O272" s="2" t="s">
        <v>276</v>
      </c>
      <c r="P272" s="2" t="e">
        <f>VLOOKUP(D272,#REF!,2,FALSE)</f>
        <v>#REF!</v>
      </c>
    </row>
    <row r="273" spans="1:16" ht="15" customHeight="1">
      <c r="A273" s="2">
        <v>10800091</v>
      </c>
      <c r="B273" s="2" t="s">
        <v>174</v>
      </c>
      <c r="C273" s="2"/>
      <c r="D273" s="2">
        <v>10700001</v>
      </c>
      <c r="E273" s="2">
        <v>1</v>
      </c>
      <c r="F273" s="2">
        <v>1</v>
      </c>
      <c r="G273" s="2"/>
      <c r="H273" s="2"/>
      <c r="I273" s="2"/>
      <c r="J273" s="2">
        <v>0</v>
      </c>
      <c r="K273" s="2">
        <v>0</v>
      </c>
      <c r="L273" s="2"/>
      <c r="N273" s="2" t="s">
        <v>279</v>
      </c>
      <c r="O273" s="2" t="s">
        <v>276</v>
      </c>
      <c r="P273" s="2" t="e">
        <f>VLOOKUP(D273,#REF!,2,FALSE)</f>
        <v>#REF!</v>
      </c>
    </row>
    <row r="274" spans="1:16" ht="15" customHeight="1">
      <c r="A274" s="2">
        <v>10800092</v>
      </c>
      <c r="B274" s="2" t="s">
        <v>174</v>
      </c>
      <c r="C274" s="2"/>
      <c r="D274" s="2">
        <v>10700001</v>
      </c>
      <c r="E274" s="2">
        <v>1</v>
      </c>
      <c r="F274" s="2">
        <v>1</v>
      </c>
      <c r="G274" s="2"/>
      <c r="H274" s="2"/>
      <c r="I274" s="2"/>
      <c r="J274" s="2">
        <v>0</v>
      </c>
      <c r="K274" s="2">
        <v>0</v>
      </c>
      <c r="L274" s="2"/>
      <c r="N274" s="2" t="s">
        <v>280</v>
      </c>
      <c r="O274" s="2" t="s">
        <v>276</v>
      </c>
      <c r="P274" s="2" t="e">
        <f>VLOOKUP(D274,#REF!,2,FALSE)</f>
        <v>#REF!</v>
      </c>
    </row>
    <row r="275" spans="1:16" ht="15" customHeight="1">
      <c r="A275" s="2">
        <v>10800093</v>
      </c>
      <c r="B275" s="2" t="s">
        <v>174</v>
      </c>
      <c r="C275" s="2"/>
      <c r="D275" s="2">
        <v>10700001</v>
      </c>
      <c r="E275" s="2">
        <v>1</v>
      </c>
      <c r="F275" s="2">
        <v>1</v>
      </c>
      <c r="G275" s="2"/>
      <c r="H275" s="2"/>
      <c r="I275" s="2"/>
      <c r="J275" s="2">
        <v>0</v>
      </c>
      <c r="K275" s="2">
        <v>0</v>
      </c>
      <c r="L275" s="2"/>
      <c r="N275" s="2" t="s">
        <v>281</v>
      </c>
      <c r="O275" s="2" t="s">
        <v>276</v>
      </c>
      <c r="P275" s="2" t="e">
        <f>VLOOKUP(D275,#REF!,2,FALSE)</f>
        <v>#REF!</v>
      </c>
    </row>
    <row r="276" spans="1:16" ht="15" customHeight="1">
      <c r="A276" s="2">
        <v>10800094</v>
      </c>
      <c r="B276" s="2" t="s">
        <v>174</v>
      </c>
      <c r="C276" s="2"/>
      <c r="D276" s="2">
        <v>10700001</v>
      </c>
      <c r="E276" s="2">
        <v>1</v>
      </c>
      <c r="F276" s="2">
        <v>1</v>
      </c>
      <c r="G276" s="2"/>
      <c r="H276" s="2"/>
      <c r="I276" s="2"/>
      <c r="J276" s="2">
        <v>0</v>
      </c>
      <c r="K276" s="2">
        <v>0</v>
      </c>
      <c r="L276" s="2"/>
      <c r="N276" s="2" t="s">
        <v>282</v>
      </c>
      <c r="O276" s="2" t="s">
        <v>276</v>
      </c>
      <c r="P276" s="2" t="e">
        <f>VLOOKUP(D276,#REF!,2,FALSE)</f>
        <v>#REF!</v>
      </c>
    </row>
    <row r="277" spans="1:16" ht="15" customHeight="1">
      <c r="A277" s="2">
        <v>10800095</v>
      </c>
      <c r="B277" s="2" t="s">
        <v>174</v>
      </c>
      <c r="C277" s="2"/>
      <c r="D277" s="2">
        <v>10700001</v>
      </c>
      <c r="E277" s="2">
        <v>1</v>
      </c>
      <c r="F277" s="2">
        <v>1</v>
      </c>
      <c r="G277" s="2"/>
      <c r="H277" s="2"/>
      <c r="I277" s="2"/>
      <c r="J277" s="2">
        <v>0</v>
      </c>
      <c r="K277" s="2">
        <v>0</v>
      </c>
      <c r="L277" s="2"/>
      <c r="N277" s="2" t="s">
        <v>283</v>
      </c>
      <c r="O277" s="2" t="s">
        <v>276</v>
      </c>
      <c r="P277" s="2" t="e">
        <f>VLOOKUP(D277,#REF!,2,FALSE)</f>
        <v>#REF!</v>
      </c>
    </row>
    <row r="278" spans="1:16" ht="15" customHeight="1">
      <c r="A278" s="2">
        <v>10800096</v>
      </c>
      <c r="B278" s="2" t="s">
        <v>174</v>
      </c>
      <c r="C278" s="2"/>
      <c r="D278" s="2">
        <v>10700001</v>
      </c>
      <c r="E278" s="2">
        <v>1</v>
      </c>
      <c r="F278" s="2">
        <v>1</v>
      </c>
      <c r="G278" s="2"/>
      <c r="H278" s="2"/>
      <c r="I278" s="2"/>
      <c r="J278" s="2">
        <v>0</v>
      </c>
      <c r="K278" s="2">
        <v>0</v>
      </c>
      <c r="L278" s="2"/>
      <c r="N278" s="2" t="s">
        <v>284</v>
      </c>
      <c r="O278" s="2" t="s">
        <v>276</v>
      </c>
      <c r="P278" s="2" t="e">
        <f>VLOOKUP(D278,#REF!,2,FALSE)</f>
        <v>#REF!</v>
      </c>
    </row>
    <row r="279" spans="1:16" ht="15" customHeight="1">
      <c r="A279" s="2">
        <v>10800097</v>
      </c>
      <c r="B279" s="2" t="s">
        <v>174</v>
      </c>
      <c r="C279" s="2"/>
      <c r="D279" s="2">
        <v>10700001</v>
      </c>
      <c r="E279" s="2">
        <v>1</v>
      </c>
      <c r="F279" s="2">
        <v>1</v>
      </c>
      <c r="G279" s="2"/>
      <c r="H279" s="2"/>
      <c r="I279" s="2"/>
      <c r="J279" s="2">
        <v>0</v>
      </c>
      <c r="K279" s="2">
        <v>0</v>
      </c>
      <c r="L279" s="2"/>
      <c r="N279" s="2" t="s">
        <v>285</v>
      </c>
      <c r="O279" s="2" t="s">
        <v>276</v>
      </c>
      <c r="P279" s="2" t="e">
        <f>VLOOKUP(D279,#REF!,2,FALSE)</f>
        <v>#REF!</v>
      </c>
    </row>
    <row r="280" spans="1:16" ht="15" customHeight="1">
      <c r="A280" s="2">
        <v>10800098</v>
      </c>
      <c r="B280" s="2" t="s">
        <v>174</v>
      </c>
      <c r="C280" s="2"/>
      <c r="D280" s="2">
        <v>10700001</v>
      </c>
      <c r="E280" s="2">
        <v>1</v>
      </c>
      <c r="F280" s="2">
        <v>1</v>
      </c>
      <c r="G280" s="2"/>
      <c r="H280" s="2"/>
      <c r="I280" s="2"/>
      <c r="J280" s="2">
        <v>0</v>
      </c>
      <c r="K280" s="2">
        <v>0</v>
      </c>
      <c r="L280" s="2"/>
      <c r="N280" s="2" t="s">
        <v>286</v>
      </c>
      <c r="O280" s="2" t="s">
        <v>276</v>
      </c>
      <c r="P280" s="2" t="e">
        <f>VLOOKUP(D280,#REF!,2,FALSE)</f>
        <v>#REF!</v>
      </c>
    </row>
    <row r="281" spans="1:16" ht="15" customHeight="1">
      <c r="A281" s="2">
        <v>10800099</v>
      </c>
      <c r="B281" s="2" t="s">
        <v>174</v>
      </c>
      <c r="C281" s="2"/>
      <c r="D281" s="2">
        <v>10700001</v>
      </c>
      <c r="E281" s="2">
        <v>1</v>
      </c>
      <c r="F281" s="2">
        <v>1</v>
      </c>
      <c r="G281" s="2"/>
      <c r="H281" s="2"/>
      <c r="I281" s="2"/>
      <c r="J281" s="2">
        <v>0</v>
      </c>
      <c r="K281" s="2">
        <v>0</v>
      </c>
      <c r="L281" s="2"/>
      <c r="N281" s="2" t="s">
        <v>287</v>
      </c>
      <c r="O281" s="2" t="s">
        <v>276</v>
      </c>
      <c r="P281" s="2" t="e">
        <f>VLOOKUP(D281,#REF!,2,FALSE)</f>
        <v>#REF!</v>
      </c>
    </row>
    <row r="282" spans="1:16" ht="15" customHeight="1">
      <c r="A282" s="2">
        <v>10800100</v>
      </c>
      <c r="B282" s="2" t="s">
        <v>174</v>
      </c>
      <c r="C282" s="2"/>
      <c r="D282" s="2">
        <v>10700001</v>
      </c>
      <c r="E282" s="2">
        <v>1</v>
      </c>
      <c r="F282" s="2">
        <v>1</v>
      </c>
      <c r="G282" s="2"/>
      <c r="H282" s="2"/>
      <c r="I282" s="2"/>
      <c r="J282" s="2">
        <v>0</v>
      </c>
      <c r="K282" s="2">
        <v>0</v>
      </c>
      <c r="L282" s="2"/>
      <c r="N282" s="2" t="s">
        <v>288</v>
      </c>
      <c r="O282" s="2" t="s">
        <v>276</v>
      </c>
      <c r="P282" s="2" t="e">
        <f>VLOOKUP(D282,#REF!,2,FALSE)</f>
        <v>#REF!</v>
      </c>
    </row>
    <row r="283" spans="1:16" ht="15" customHeight="1">
      <c r="A283" s="2">
        <v>10800101</v>
      </c>
      <c r="B283" s="2" t="s">
        <v>174</v>
      </c>
      <c r="C283" s="2"/>
      <c r="D283" s="2">
        <v>10700001</v>
      </c>
      <c r="E283" s="2">
        <v>1</v>
      </c>
      <c r="F283" s="2">
        <v>1</v>
      </c>
      <c r="G283" s="2"/>
      <c r="H283" s="2"/>
      <c r="I283" s="2"/>
      <c r="J283" s="2">
        <v>0</v>
      </c>
      <c r="K283" s="2">
        <v>0</v>
      </c>
      <c r="L283" s="2"/>
      <c r="N283" s="2" t="s">
        <v>289</v>
      </c>
      <c r="O283" s="2" t="s">
        <v>276</v>
      </c>
      <c r="P283" s="2" t="e">
        <f>VLOOKUP(D283,#REF!,2,FALSE)</f>
        <v>#REF!</v>
      </c>
    </row>
    <row r="284" spans="1:16" ht="15" customHeight="1">
      <c r="A284" s="2">
        <v>10800102</v>
      </c>
      <c r="B284" s="2" t="s">
        <v>174</v>
      </c>
      <c r="C284" s="2"/>
      <c r="D284" s="2">
        <v>10700001</v>
      </c>
      <c r="E284" s="2">
        <v>1</v>
      </c>
      <c r="F284" s="2">
        <v>1</v>
      </c>
      <c r="G284" s="2"/>
      <c r="H284" s="2"/>
      <c r="I284" s="2"/>
      <c r="J284" s="2">
        <v>0</v>
      </c>
      <c r="K284" s="2">
        <v>0</v>
      </c>
      <c r="L284" s="2"/>
      <c r="N284" s="2" t="s">
        <v>290</v>
      </c>
      <c r="O284" s="2" t="s">
        <v>276</v>
      </c>
      <c r="P284" s="2" t="e">
        <f>VLOOKUP(D284,#REF!,2,FALSE)</f>
        <v>#REF!</v>
      </c>
    </row>
    <row r="285" spans="1:16" ht="15" customHeight="1">
      <c r="A285" s="2">
        <v>10810089</v>
      </c>
      <c r="B285" s="2" t="s">
        <v>177</v>
      </c>
      <c r="C285" s="2"/>
      <c r="D285" s="2">
        <v>10710001</v>
      </c>
      <c r="E285" s="2">
        <v>1</v>
      </c>
      <c r="F285" s="2">
        <v>1</v>
      </c>
      <c r="G285" s="2"/>
      <c r="H285" s="2"/>
      <c r="I285" s="2"/>
      <c r="J285" s="2">
        <v>0</v>
      </c>
      <c r="K285" s="2">
        <v>0</v>
      </c>
      <c r="L285" s="2"/>
      <c r="N285" s="2" t="s">
        <v>277</v>
      </c>
      <c r="O285" s="2" t="s">
        <v>276</v>
      </c>
      <c r="P285" s="2" t="e">
        <f>VLOOKUP(D285,#REF!,2,FALSE)</f>
        <v>#REF!</v>
      </c>
    </row>
    <row r="286" spans="1:16" ht="15" customHeight="1">
      <c r="A286" s="2">
        <v>10810090</v>
      </c>
      <c r="B286" s="2" t="s">
        <v>177</v>
      </c>
      <c r="C286" s="2"/>
      <c r="D286" s="2">
        <v>10710001</v>
      </c>
      <c r="E286" s="2">
        <v>1</v>
      </c>
      <c r="F286" s="2">
        <v>1</v>
      </c>
      <c r="G286" s="2"/>
      <c r="H286" s="2"/>
      <c r="I286" s="2"/>
      <c r="J286" s="2">
        <v>0</v>
      </c>
      <c r="K286" s="2">
        <v>0</v>
      </c>
      <c r="L286" s="2"/>
      <c r="N286" s="2" t="s">
        <v>278</v>
      </c>
      <c r="O286" s="2" t="s">
        <v>276</v>
      </c>
      <c r="P286" s="2" t="e">
        <f>VLOOKUP(D286,#REF!,2,FALSE)</f>
        <v>#REF!</v>
      </c>
    </row>
    <row r="287" spans="1:16" ht="15" customHeight="1">
      <c r="A287" s="2">
        <v>10810091</v>
      </c>
      <c r="B287" s="2" t="s">
        <v>177</v>
      </c>
      <c r="C287" s="2"/>
      <c r="D287" s="2">
        <v>10710001</v>
      </c>
      <c r="E287" s="2">
        <v>1</v>
      </c>
      <c r="F287" s="2">
        <v>1</v>
      </c>
      <c r="G287" s="2"/>
      <c r="H287" s="2"/>
      <c r="I287" s="2"/>
      <c r="J287" s="2">
        <v>0</v>
      </c>
      <c r="K287" s="2">
        <v>0</v>
      </c>
      <c r="L287" s="2"/>
      <c r="N287" s="2" t="s">
        <v>279</v>
      </c>
      <c r="O287" s="2" t="s">
        <v>276</v>
      </c>
      <c r="P287" s="2" t="e">
        <f>VLOOKUP(D287,#REF!,2,FALSE)</f>
        <v>#REF!</v>
      </c>
    </row>
    <row r="288" spans="1:16" ht="15" customHeight="1">
      <c r="A288" s="2">
        <v>10810092</v>
      </c>
      <c r="B288" s="2" t="s">
        <v>177</v>
      </c>
      <c r="C288" s="2"/>
      <c r="D288" s="2">
        <v>10710001</v>
      </c>
      <c r="E288" s="2">
        <v>1</v>
      </c>
      <c r="F288" s="2">
        <v>1</v>
      </c>
      <c r="G288" s="2"/>
      <c r="H288" s="2"/>
      <c r="I288" s="2"/>
      <c r="J288" s="2">
        <v>0</v>
      </c>
      <c r="K288" s="2">
        <v>0</v>
      </c>
      <c r="L288" s="2"/>
      <c r="N288" s="2" t="s">
        <v>280</v>
      </c>
      <c r="O288" s="2" t="s">
        <v>276</v>
      </c>
      <c r="P288" s="2" t="e">
        <f>VLOOKUP(D288,#REF!,2,FALSE)</f>
        <v>#REF!</v>
      </c>
    </row>
    <row r="289" spans="1:16" ht="15" customHeight="1">
      <c r="A289" s="2">
        <v>10810093</v>
      </c>
      <c r="B289" s="2" t="s">
        <v>177</v>
      </c>
      <c r="C289" s="2"/>
      <c r="D289" s="2">
        <v>10710001</v>
      </c>
      <c r="E289" s="2">
        <v>1</v>
      </c>
      <c r="F289" s="2">
        <v>1</v>
      </c>
      <c r="G289" s="2"/>
      <c r="H289" s="2"/>
      <c r="I289" s="2"/>
      <c r="J289" s="2">
        <v>0</v>
      </c>
      <c r="K289" s="2">
        <v>0</v>
      </c>
      <c r="L289" s="2"/>
      <c r="N289" s="2" t="s">
        <v>281</v>
      </c>
      <c r="O289" s="2" t="s">
        <v>276</v>
      </c>
      <c r="P289" s="2" t="e">
        <f>VLOOKUP(D289,#REF!,2,FALSE)</f>
        <v>#REF!</v>
      </c>
    </row>
    <row r="290" spans="1:16" ht="15" customHeight="1">
      <c r="A290" s="2">
        <v>10810094</v>
      </c>
      <c r="B290" s="2" t="s">
        <v>177</v>
      </c>
      <c r="C290" s="2"/>
      <c r="D290" s="2">
        <v>10710001</v>
      </c>
      <c r="E290" s="2">
        <v>1</v>
      </c>
      <c r="F290" s="2">
        <v>1</v>
      </c>
      <c r="G290" s="2"/>
      <c r="H290" s="2"/>
      <c r="I290" s="2"/>
      <c r="J290" s="2">
        <v>0</v>
      </c>
      <c r="K290" s="2">
        <v>0</v>
      </c>
      <c r="L290" s="2"/>
      <c r="N290" s="2" t="s">
        <v>282</v>
      </c>
      <c r="O290" s="2" t="s">
        <v>276</v>
      </c>
      <c r="P290" s="2" t="e">
        <f>VLOOKUP(D290,#REF!,2,FALSE)</f>
        <v>#REF!</v>
      </c>
    </row>
    <row r="291" spans="1:16" ht="15" customHeight="1">
      <c r="A291" s="2">
        <v>10810095</v>
      </c>
      <c r="B291" s="2" t="s">
        <v>177</v>
      </c>
      <c r="C291" s="2"/>
      <c r="D291" s="2">
        <v>10710001</v>
      </c>
      <c r="E291" s="2">
        <v>1</v>
      </c>
      <c r="F291" s="2">
        <v>1</v>
      </c>
      <c r="G291" s="2"/>
      <c r="H291" s="2"/>
      <c r="I291" s="2"/>
      <c r="J291" s="2">
        <v>0</v>
      </c>
      <c r="K291" s="2">
        <v>0</v>
      </c>
      <c r="L291" s="2"/>
      <c r="N291" s="2" t="s">
        <v>283</v>
      </c>
      <c r="O291" s="2" t="s">
        <v>276</v>
      </c>
      <c r="P291" s="2" t="e">
        <f>VLOOKUP(D291,#REF!,2,FALSE)</f>
        <v>#REF!</v>
      </c>
    </row>
    <row r="292" spans="1:16" ht="15" customHeight="1">
      <c r="A292" s="2">
        <v>10810096</v>
      </c>
      <c r="B292" s="2" t="s">
        <v>177</v>
      </c>
      <c r="C292" s="2"/>
      <c r="D292" s="2">
        <v>10710001</v>
      </c>
      <c r="E292" s="2">
        <v>1</v>
      </c>
      <c r="F292" s="2">
        <v>1</v>
      </c>
      <c r="G292" s="2"/>
      <c r="H292" s="2"/>
      <c r="I292" s="2"/>
      <c r="J292" s="2">
        <v>0</v>
      </c>
      <c r="K292" s="2">
        <v>0</v>
      </c>
      <c r="L292" s="2"/>
      <c r="N292" s="2" t="s">
        <v>284</v>
      </c>
      <c r="O292" s="2" t="s">
        <v>276</v>
      </c>
      <c r="P292" s="2" t="e">
        <f>VLOOKUP(D292,#REF!,2,FALSE)</f>
        <v>#REF!</v>
      </c>
    </row>
    <row r="293" spans="1:16" ht="15" customHeight="1">
      <c r="A293" s="2">
        <v>10810097</v>
      </c>
      <c r="B293" s="2" t="s">
        <v>177</v>
      </c>
      <c r="C293" s="2"/>
      <c r="D293" s="2">
        <v>10710001</v>
      </c>
      <c r="E293" s="2">
        <v>1</v>
      </c>
      <c r="F293" s="2">
        <v>1</v>
      </c>
      <c r="G293" s="2"/>
      <c r="H293" s="2"/>
      <c r="I293" s="2"/>
      <c r="J293" s="2">
        <v>0</v>
      </c>
      <c r="K293" s="2">
        <v>0</v>
      </c>
      <c r="L293" s="2"/>
      <c r="N293" s="2" t="s">
        <v>285</v>
      </c>
      <c r="O293" s="2" t="s">
        <v>276</v>
      </c>
      <c r="P293" s="2" t="e">
        <f>VLOOKUP(D293,#REF!,2,FALSE)</f>
        <v>#REF!</v>
      </c>
    </row>
    <row r="294" spans="1:16" ht="15" customHeight="1">
      <c r="A294" s="2">
        <v>10810098</v>
      </c>
      <c r="B294" s="2" t="s">
        <v>177</v>
      </c>
      <c r="C294" s="2"/>
      <c r="D294" s="2">
        <v>10710001</v>
      </c>
      <c r="E294" s="2">
        <v>1</v>
      </c>
      <c r="F294" s="2">
        <v>1</v>
      </c>
      <c r="G294" s="2"/>
      <c r="H294" s="2"/>
      <c r="I294" s="2"/>
      <c r="J294" s="2">
        <v>0</v>
      </c>
      <c r="K294" s="2">
        <v>0</v>
      </c>
      <c r="L294" s="2"/>
      <c r="N294" s="2" t="s">
        <v>286</v>
      </c>
      <c r="O294" s="2" t="s">
        <v>276</v>
      </c>
      <c r="P294" s="2" t="e">
        <f>VLOOKUP(D294,#REF!,2,FALSE)</f>
        <v>#REF!</v>
      </c>
    </row>
    <row r="295" spans="1:16" ht="15" customHeight="1">
      <c r="A295" s="2">
        <v>10810099</v>
      </c>
      <c r="B295" s="2" t="s">
        <v>177</v>
      </c>
      <c r="C295" s="2"/>
      <c r="D295" s="2">
        <v>10710001</v>
      </c>
      <c r="E295" s="2">
        <v>1</v>
      </c>
      <c r="F295" s="2">
        <v>1</v>
      </c>
      <c r="G295" s="2"/>
      <c r="H295" s="2"/>
      <c r="I295" s="2"/>
      <c r="J295" s="2">
        <v>0</v>
      </c>
      <c r="K295" s="2">
        <v>0</v>
      </c>
      <c r="L295" s="2"/>
      <c r="N295" s="2" t="s">
        <v>287</v>
      </c>
      <c r="O295" s="2" t="s">
        <v>276</v>
      </c>
      <c r="P295" s="2" t="e">
        <f>VLOOKUP(D295,#REF!,2,FALSE)</f>
        <v>#REF!</v>
      </c>
    </row>
    <row r="296" spans="1:16" ht="15" customHeight="1">
      <c r="A296" s="2">
        <v>10810100</v>
      </c>
      <c r="B296" s="2" t="s">
        <v>177</v>
      </c>
      <c r="C296" s="2"/>
      <c r="D296" s="2">
        <v>10710001</v>
      </c>
      <c r="E296" s="2">
        <v>1</v>
      </c>
      <c r="F296" s="2">
        <v>1</v>
      </c>
      <c r="G296" s="2"/>
      <c r="H296" s="2"/>
      <c r="I296" s="2"/>
      <c r="J296" s="2">
        <v>0</v>
      </c>
      <c r="K296" s="2">
        <v>0</v>
      </c>
      <c r="L296" s="2"/>
      <c r="N296" s="2" t="s">
        <v>288</v>
      </c>
      <c r="O296" s="2" t="s">
        <v>276</v>
      </c>
      <c r="P296" s="2" t="e">
        <f>VLOOKUP(D296,#REF!,2,FALSE)</f>
        <v>#REF!</v>
      </c>
    </row>
    <row r="297" spans="1:16" ht="15" customHeight="1">
      <c r="A297" s="2">
        <v>10810101</v>
      </c>
      <c r="B297" s="2" t="s">
        <v>177</v>
      </c>
      <c r="C297" s="2"/>
      <c r="D297" s="2">
        <v>10710001</v>
      </c>
      <c r="E297" s="2">
        <v>1</v>
      </c>
      <c r="F297" s="2">
        <v>1</v>
      </c>
      <c r="G297" s="2"/>
      <c r="H297" s="2"/>
      <c r="I297" s="2"/>
      <c r="J297" s="2">
        <v>0</v>
      </c>
      <c r="K297" s="2">
        <v>0</v>
      </c>
      <c r="L297" s="2"/>
      <c r="N297" s="2" t="s">
        <v>289</v>
      </c>
      <c r="O297" s="2" t="s">
        <v>276</v>
      </c>
      <c r="P297" s="2" t="e">
        <f>VLOOKUP(D297,#REF!,2,FALSE)</f>
        <v>#REF!</v>
      </c>
    </row>
    <row r="298" spans="1:16" ht="15" customHeight="1">
      <c r="A298" s="2">
        <v>10810102</v>
      </c>
      <c r="B298" s="2" t="s">
        <v>177</v>
      </c>
      <c r="C298" s="2"/>
      <c r="D298" s="2">
        <v>10710001</v>
      </c>
      <c r="E298" s="2">
        <v>1</v>
      </c>
      <c r="F298" s="2">
        <v>1</v>
      </c>
      <c r="G298" s="2"/>
      <c r="H298" s="2"/>
      <c r="I298" s="2"/>
      <c r="J298" s="2">
        <v>0</v>
      </c>
      <c r="K298" s="2">
        <v>0</v>
      </c>
      <c r="L298" s="2"/>
      <c r="N298" s="2" t="s">
        <v>290</v>
      </c>
      <c r="O298" s="2" t="s">
        <v>276</v>
      </c>
      <c r="P298" s="2" t="e">
        <f>VLOOKUP(D298,#REF!,2,FALSE)</f>
        <v>#REF!</v>
      </c>
    </row>
    <row r="299" spans="1:16" ht="15" customHeight="1">
      <c r="A299" s="2">
        <v>10800103</v>
      </c>
      <c r="B299" s="2" t="s">
        <v>174</v>
      </c>
      <c r="C299" s="2"/>
      <c r="D299" s="2">
        <v>10700001</v>
      </c>
      <c r="E299" s="2">
        <v>1</v>
      </c>
      <c r="F299" s="2">
        <v>1</v>
      </c>
      <c r="G299" s="2"/>
      <c r="H299" s="2"/>
      <c r="I299" s="2"/>
      <c r="J299" s="2">
        <v>0</v>
      </c>
      <c r="K299" s="2">
        <v>0</v>
      </c>
      <c r="L299" s="2"/>
      <c r="N299" s="2" t="s">
        <v>291</v>
      </c>
      <c r="O299" s="2" t="s">
        <v>276</v>
      </c>
      <c r="P299" s="2" t="e">
        <f>VLOOKUP(D299,#REF!,2,FALSE)</f>
        <v>#REF!</v>
      </c>
    </row>
    <row r="300" spans="1:16" ht="15" customHeight="1">
      <c r="A300" s="2">
        <v>10800104</v>
      </c>
      <c r="B300" s="2" t="s">
        <v>174</v>
      </c>
      <c r="C300" s="2"/>
      <c r="D300" s="2">
        <v>10700001</v>
      </c>
      <c r="E300" s="2">
        <v>1</v>
      </c>
      <c r="F300" s="2">
        <v>1</v>
      </c>
      <c r="G300" s="2"/>
      <c r="H300" s="2"/>
      <c r="I300" s="2"/>
      <c r="J300" s="2">
        <v>0</v>
      </c>
      <c r="K300" s="2">
        <v>0</v>
      </c>
      <c r="L300" s="2"/>
      <c r="N300" s="2" t="s">
        <v>292</v>
      </c>
      <c r="O300" s="2" t="s">
        <v>276</v>
      </c>
      <c r="P300" s="2" t="e">
        <f>VLOOKUP(D300,#REF!,2,FALSE)</f>
        <v>#REF!</v>
      </c>
    </row>
    <row r="301" spans="1:16" ht="15" customHeight="1">
      <c r="A301" s="2">
        <v>10800105</v>
      </c>
      <c r="B301" s="2" t="s">
        <v>174</v>
      </c>
      <c r="C301" s="2"/>
      <c r="D301" s="2">
        <v>10700001</v>
      </c>
      <c r="E301" s="2">
        <v>1</v>
      </c>
      <c r="F301" s="2">
        <v>1</v>
      </c>
      <c r="G301" s="2"/>
      <c r="H301" s="2"/>
      <c r="I301" s="2"/>
      <c r="J301" s="2">
        <v>0</v>
      </c>
      <c r="K301" s="2">
        <v>0</v>
      </c>
      <c r="L301" s="2"/>
      <c r="N301" s="2" t="s">
        <v>293</v>
      </c>
      <c r="O301" s="2" t="s">
        <v>276</v>
      </c>
      <c r="P301" s="2" t="e">
        <f>VLOOKUP(D301,#REF!,2,FALSE)</f>
        <v>#REF!</v>
      </c>
    </row>
    <row r="302" spans="1:16" ht="15" customHeight="1">
      <c r="A302" s="2">
        <v>10800106</v>
      </c>
      <c r="B302" s="2" t="s">
        <v>174</v>
      </c>
      <c r="C302" s="2"/>
      <c r="D302" s="2">
        <v>10700001</v>
      </c>
      <c r="E302" s="2">
        <v>1</v>
      </c>
      <c r="F302" s="2">
        <v>1</v>
      </c>
      <c r="G302" s="2"/>
      <c r="H302" s="2"/>
      <c r="I302" s="2"/>
      <c r="J302" s="2">
        <v>0</v>
      </c>
      <c r="K302" s="2">
        <v>0</v>
      </c>
      <c r="L302" s="2"/>
      <c r="N302" s="2" t="s">
        <v>294</v>
      </c>
      <c r="O302" s="2" t="s">
        <v>276</v>
      </c>
      <c r="P302" s="2" t="e">
        <f>VLOOKUP(D302,#REF!,2,FALSE)</f>
        <v>#REF!</v>
      </c>
    </row>
    <row r="303" spans="1:16" ht="15" customHeight="1">
      <c r="A303" s="2">
        <v>10800107</v>
      </c>
      <c r="B303" s="2" t="s">
        <v>174</v>
      </c>
      <c r="C303" s="2"/>
      <c r="D303" s="2">
        <v>10700001</v>
      </c>
      <c r="E303" s="2">
        <v>1</v>
      </c>
      <c r="F303" s="2">
        <v>1</v>
      </c>
      <c r="G303" s="2"/>
      <c r="H303" s="2"/>
      <c r="I303" s="2"/>
      <c r="J303" s="2">
        <v>0</v>
      </c>
      <c r="K303" s="2">
        <v>0</v>
      </c>
      <c r="L303" s="2"/>
      <c r="N303" s="2" t="s">
        <v>295</v>
      </c>
      <c r="O303" s="2" t="s">
        <v>276</v>
      </c>
      <c r="P303" s="2" t="e">
        <f>VLOOKUP(D303,#REF!,2,FALSE)</f>
        <v>#REF!</v>
      </c>
    </row>
    <row r="304" spans="1:16" ht="15" customHeight="1">
      <c r="A304" s="2">
        <v>10800108</v>
      </c>
      <c r="B304" s="2" t="s">
        <v>174</v>
      </c>
      <c r="C304" s="2"/>
      <c r="D304" s="2">
        <v>10700001</v>
      </c>
      <c r="E304" s="2">
        <v>1</v>
      </c>
      <c r="F304" s="2">
        <v>1</v>
      </c>
      <c r="G304" s="2"/>
      <c r="H304" s="2"/>
      <c r="I304" s="2"/>
      <c r="J304" s="2">
        <v>0</v>
      </c>
      <c r="K304" s="2">
        <v>0</v>
      </c>
      <c r="L304" s="2"/>
      <c r="N304" s="2" t="s">
        <v>296</v>
      </c>
      <c r="O304" s="2" t="s">
        <v>276</v>
      </c>
      <c r="P304" s="2" t="e">
        <f>VLOOKUP(D304,#REF!,2,FALSE)</f>
        <v>#REF!</v>
      </c>
    </row>
    <row r="305" spans="1:16" ht="15" customHeight="1">
      <c r="A305" s="2">
        <v>10800109</v>
      </c>
      <c r="B305" s="2" t="s">
        <v>174</v>
      </c>
      <c r="C305" s="2"/>
      <c r="D305" s="2">
        <v>10700001</v>
      </c>
      <c r="E305" s="2">
        <v>1</v>
      </c>
      <c r="F305" s="2">
        <v>1</v>
      </c>
      <c r="G305" s="2"/>
      <c r="H305" s="2"/>
      <c r="I305" s="2"/>
      <c r="J305" s="2">
        <v>0</v>
      </c>
      <c r="K305" s="2">
        <v>0</v>
      </c>
      <c r="L305" s="2"/>
      <c r="N305" s="2" t="s">
        <v>297</v>
      </c>
      <c r="O305" s="2" t="s">
        <v>276</v>
      </c>
      <c r="P305" s="2" t="e">
        <f>VLOOKUP(D305,#REF!,2,FALSE)</f>
        <v>#REF!</v>
      </c>
    </row>
    <row r="306" spans="1:16" ht="15" customHeight="1">
      <c r="A306" s="2">
        <v>10800110</v>
      </c>
      <c r="B306" s="2" t="s">
        <v>174</v>
      </c>
      <c r="C306" s="2"/>
      <c r="D306" s="2">
        <v>10700001</v>
      </c>
      <c r="E306" s="2">
        <v>1</v>
      </c>
      <c r="F306" s="2">
        <v>1</v>
      </c>
      <c r="G306" s="2"/>
      <c r="H306" s="2"/>
      <c r="I306" s="2"/>
      <c r="J306" s="2">
        <v>0</v>
      </c>
      <c r="K306" s="2">
        <v>0</v>
      </c>
      <c r="L306" s="2"/>
      <c r="N306" s="2" t="s">
        <v>298</v>
      </c>
      <c r="O306" s="2" t="s">
        <v>276</v>
      </c>
      <c r="P306" s="2" t="e">
        <f>VLOOKUP(D306,#REF!,2,FALSE)</f>
        <v>#REF!</v>
      </c>
    </row>
    <row r="307" spans="1:16" ht="15" customHeight="1">
      <c r="A307" s="2">
        <v>10800111</v>
      </c>
      <c r="B307" s="2" t="s">
        <v>174</v>
      </c>
      <c r="C307" s="2"/>
      <c r="D307" s="2">
        <v>10700001</v>
      </c>
      <c r="E307" s="2">
        <v>1</v>
      </c>
      <c r="F307" s="2">
        <v>1</v>
      </c>
      <c r="G307" s="2"/>
      <c r="H307" s="2"/>
      <c r="I307" s="2"/>
      <c r="J307" s="2">
        <v>0</v>
      </c>
      <c r="K307" s="2">
        <v>0</v>
      </c>
      <c r="L307" s="2"/>
      <c r="N307" s="2" t="s">
        <v>299</v>
      </c>
      <c r="O307" s="2" t="s">
        <v>276</v>
      </c>
      <c r="P307" s="2" t="e">
        <f>VLOOKUP(D307,#REF!,2,FALSE)</f>
        <v>#REF!</v>
      </c>
    </row>
    <row r="308" spans="1:16" ht="15" customHeight="1">
      <c r="A308" s="2">
        <v>10800112</v>
      </c>
      <c r="B308" s="2" t="s">
        <v>174</v>
      </c>
      <c r="C308" s="2"/>
      <c r="D308" s="2">
        <v>10700001</v>
      </c>
      <c r="E308" s="2">
        <v>1</v>
      </c>
      <c r="F308" s="2">
        <v>1</v>
      </c>
      <c r="G308" s="2"/>
      <c r="H308" s="2"/>
      <c r="I308" s="2"/>
      <c r="J308" s="2">
        <v>0</v>
      </c>
      <c r="K308" s="2">
        <v>0</v>
      </c>
      <c r="L308" s="2"/>
      <c r="N308" s="2" t="s">
        <v>300</v>
      </c>
      <c r="O308" s="2" t="s">
        <v>276</v>
      </c>
      <c r="P308" s="2" t="e">
        <f>VLOOKUP(D308,#REF!,2,FALSE)</f>
        <v>#REF!</v>
      </c>
    </row>
    <row r="309" spans="1:16" ht="15" customHeight="1">
      <c r="A309" s="2">
        <v>10800113</v>
      </c>
      <c r="B309" s="2" t="s">
        <v>174</v>
      </c>
      <c r="C309" s="2"/>
      <c r="D309" s="2">
        <v>10700001</v>
      </c>
      <c r="E309" s="2">
        <v>1</v>
      </c>
      <c r="F309" s="2">
        <v>1</v>
      </c>
      <c r="G309" s="2"/>
      <c r="H309" s="2"/>
      <c r="I309" s="2"/>
      <c r="J309" s="2">
        <v>0</v>
      </c>
      <c r="K309" s="2">
        <v>0</v>
      </c>
      <c r="L309" s="2"/>
      <c r="N309" s="2" t="s">
        <v>301</v>
      </c>
      <c r="O309" s="2" t="s">
        <v>276</v>
      </c>
      <c r="P309" s="2" t="e">
        <f>VLOOKUP(D309,#REF!,2,FALSE)</f>
        <v>#REF!</v>
      </c>
    </row>
    <row r="310" spans="1:16" ht="15" customHeight="1">
      <c r="A310" s="2">
        <v>10800114</v>
      </c>
      <c r="B310" s="2" t="s">
        <v>174</v>
      </c>
      <c r="C310" s="2"/>
      <c r="D310" s="2">
        <v>10700001</v>
      </c>
      <c r="E310" s="2">
        <v>1</v>
      </c>
      <c r="F310" s="2">
        <v>1</v>
      </c>
      <c r="G310" s="2"/>
      <c r="H310" s="2"/>
      <c r="I310" s="2"/>
      <c r="J310" s="2">
        <v>0</v>
      </c>
      <c r="K310" s="2">
        <v>0</v>
      </c>
      <c r="L310" s="2"/>
      <c r="N310" s="2" t="s">
        <v>302</v>
      </c>
      <c r="O310" s="2" t="s">
        <v>276</v>
      </c>
      <c r="P310" s="2" t="e">
        <f>VLOOKUP(D310,#REF!,2,FALSE)</f>
        <v>#REF!</v>
      </c>
    </row>
    <row r="311" spans="1:16" ht="15" customHeight="1">
      <c r="A311" s="2">
        <v>10800115</v>
      </c>
      <c r="B311" s="2" t="s">
        <v>174</v>
      </c>
      <c r="C311" s="2"/>
      <c r="D311" s="2">
        <v>10700001</v>
      </c>
      <c r="E311" s="2">
        <v>1</v>
      </c>
      <c r="F311" s="2">
        <v>1</v>
      </c>
      <c r="G311" s="2"/>
      <c r="H311" s="2"/>
      <c r="I311" s="2"/>
      <c r="J311" s="2">
        <v>0</v>
      </c>
      <c r="K311" s="2">
        <v>0</v>
      </c>
      <c r="L311" s="2"/>
      <c r="N311" s="2" t="s">
        <v>303</v>
      </c>
      <c r="O311" s="2" t="s">
        <v>276</v>
      </c>
      <c r="P311" s="2" t="e">
        <f>VLOOKUP(D311,#REF!,2,FALSE)</f>
        <v>#REF!</v>
      </c>
    </row>
    <row r="312" spans="1:16" ht="15" customHeight="1">
      <c r="A312" s="2">
        <v>10800116</v>
      </c>
      <c r="B312" s="2" t="s">
        <v>174</v>
      </c>
      <c r="C312" s="2"/>
      <c r="D312" s="2">
        <v>10700001</v>
      </c>
      <c r="E312" s="2">
        <v>1</v>
      </c>
      <c r="F312" s="2">
        <v>1</v>
      </c>
      <c r="G312" s="2"/>
      <c r="H312" s="2"/>
      <c r="I312" s="2"/>
      <c r="J312" s="2">
        <v>0</v>
      </c>
      <c r="K312" s="2">
        <v>0</v>
      </c>
      <c r="L312" s="2"/>
      <c r="N312" s="2" t="s">
        <v>304</v>
      </c>
      <c r="O312" s="2" t="s">
        <v>276</v>
      </c>
      <c r="P312" s="2" t="e">
        <f>VLOOKUP(D312,#REF!,2,FALSE)</f>
        <v>#REF!</v>
      </c>
    </row>
    <row r="313" spans="1:16" ht="15" customHeight="1">
      <c r="A313" s="2">
        <v>10800117</v>
      </c>
      <c r="B313" s="2" t="s">
        <v>174</v>
      </c>
      <c r="C313" s="2"/>
      <c r="D313" s="2">
        <v>10700001</v>
      </c>
      <c r="E313" s="2">
        <v>1</v>
      </c>
      <c r="F313" s="2">
        <v>1</v>
      </c>
      <c r="G313" s="2"/>
      <c r="H313" s="2"/>
      <c r="I313" s="2"/>
      <c r="J313" s="2">
        <v>0</v>
      </c>
      <c r="K313" s="2">
        <v>0</v>
      </c>
      <c r="L313" s="2"/>
      <c r="N313" s="2" t="s">
        <v>305</v>
      </c>
      <c r="O313" s="2" t="s">
        <v>276</v>
      </c>
      <c r="P313" s="2" t="e">
        <f>VLOOKUP(D313,#REF!,2,FALSE)</f>
        <v>#REF!</v>
      </c>
    </row>
    <row r="314" spans="1:16" ht="15" customHeight="1">
      <c r="A314" s="2">
        <v>10800118</v>
      </c>
      <c r="B314" s="2" t="s">
        <v>174</v>
      </c>
      <c r="C314" s="2"/>
      <c r="D314" s="2">
        <v>10700001</v>
      </c>
      <c r="E314" s="2">
        <v>1</v>
      </c>
      <c r="F314" s="2">
        <v>1</v>
      </c>
      <c r="G314" s="2"/>
      <c r="H314" s="2"/>
      <c r="I314" s="2"/>
      <c r="J314" s="2">
        <v>0</v>
      </c>
      <c r="K314" s="2">
        <v>0</v>
      </c>
      <c r="L314" s="2"/>
      <c r="N314" s="2" t="s">
        <v>306</v>
      </c>
      <c r="O314" s="2" t="s">
        <v>276</v>
      </c>
      <c r="P314" s="2" t="e">
        <f>VLOOKUP(D314,#REF!,2,FALSE)</f>
        <v>#REF!</v>
      </c>
    </row>
    <row r="315" spans="1:16" ht="15" customHeight="1">
      <c r="A315" s="2">
        <v>10800119</v>
      </c>
      <c r="B315" s="2" t="s">
        <v>174</v>
      </c>
      <c r="C315" s="2"/>
      <c r="D315" s="2">
        <v>10700001</v>
      </c>
      <c r="E315" s="2">
        <v>1</v>
      </c>
      <c r="F315" s="2">
        <v>1</v>
      </c>
      <c r="G315" s="2"/>
      <c r="H315" s="2"/>
      <c r="I315" s="2"/>
      <c r="J315" s="2">
        <v>0</v>
      </c>
      <c r="K315" s="2">
        <v>0</v>
      </c>
      <c r="L315" s="2"/>
      <c r="N315" s="2" t="s">
        <v>307</v>
      </c>
      <c r="O315" s="2" t="s">
        <v>276</v>
      </c>
      <c r="P315" s="2" t="e">
        <f>VLOOKUP(D315,#REF!,2,FALSE)</f>
        <v>#REF!</v>
      </c>
    </row>
    <row r="316" spans="1:16" ht="15" customHeight="1">
      <c r="A316" s="2">
        <v>10800120</v>
      </c>
      <c r="B316" s="2" t="s">
        <v>174</v>
      </c>
      <c r="C316" s="2"/>
      <c r="D316" s="2">
        <v>10700001</v>
      </c>
      <c r="E316" s="2">
        <v>1</v>
      </c>
      <c r="F316" s="2">
        <v>1</v>
      </c>
      <c r="G316" s="2"/>
      <c r="H316" s="2"/>
      <c r="I316" s="2"/>
      <c r="J316" s="2">
        <v>0</v>
      </c>
      <c r="K316" s="2">
        <v>0</v>
      </c>
      <c r="L316" s="2"/>
      <c r="N316" s="2" t="s">
        <v>308</v>
      </c>
      <c r="O316" s="2" t="s">
        <v>276</v>
      </c>
      <c r="P316" s="2" t="e">
        <f>VLOOKUP(D316,#REF!,2,FALSE)</f>
        <v>#REF!</v>
      </c>
    </row>
    <row r="317" spans="1:16" ht="15" customHeight="1">
      <c r="A317" s="2">
        <v>10800121</v>
      </c>
      <c r="B317" s="2" t="s">
        <v>174</v>
      </c>
      <c r="C317" s="2"/>
      <c r="D317" s="2">
        <v>10700001</v>
      </c>
      <c r="E317" s="2">
        <v>1</v>
      </c>
      <c r="F317" s="2">
        <v>1</v>
      </c>
      <c r="G317" s="2"/>
      <c r="H317" s="2"/>
      <c r="I317" s="2"/>
      <c r="J317" s="2">
        <v>0</v>
      </c>
      <c r="K317" s="2">
        <v>0</v>
      </c>
      <c r="L317" s="2"/>
      <c r="N317" s="2" t="s">
        <v>309</v>
      </c>
      <c r="O317" s="2" t="s">
        <v>276</v>
      </c>
      <c r="P317" s="2" t="e">
        <f>VLOOKUP(D317,#REF!,2,FALSE)</f>
        <v>#REF!</v>
      </c>
    </row>
    <row r="318" spans="1:16" ht="15" customHeight="1">
      <c r="A318" s="2">
        <v>10800122</v>
      </c>
      <c r="B318" s="2" t="s">
        <v>174</v>
      </c>
      <c r="C318" s="2"/>
      <c r="D318" s="2">
        <v>10700001</v>
      </c>
      <c r="E318" s="2">
        <v>1</v>
      </c>
      <c r="F318" s="2">
        <v>1</v>
      </c>
      <c r="G318" s="2"/>
      <c r="H318" s="2"/>
      <c r="I318" s="2"/>
      <c r="J318" s="2">
        <v>0</v>
      </c>
      <c r="K318" s="2">
        <v>0</v>
      </c>
      <c r="L318" s="2"/>
      <c r="N318" s="2" t="s">
        <v>310</v>
      </c>
      <c r="O318" s="2" t="s">
        <v>276</v>
      </c>
      <c r="P318" s="2" t="e">
        <f>VLOOKUP(D318,#REF!,2,FALSE)</f>
        <v>#REF!</v>
      </c>
    </row>
    <row r="319" spans="1:16" ht="15" customHeight="1">
      <c r="A319" s="2">
        <v>10800123</v>
      </c>
      <c r="B319" s="2" t="s">
        <v>174</v>
      </c>
      <c r="C319" s="2"/>
      <c r="D319" s="2">
        <v>10700001</v>
      </c>
      <c r="E319" s="2">
        <v>1</v>
      </c>
      <c r="F319" s="2">
        <v>1</v>
      </c>
      <c r="G319" s="2"/>
      <c r="H319" s="2"/>
      <c r="I319" s="2"/>
      <c r="J319" s="2">
        <v>0</v>
      </c>
      <c r="K319" s="2">
        <v>0</v>
      </c>
      <c r="L319" s="2"/>
      <c r="N319" s="2" t="s">
        <v>311</v>
      </c>
      <c r="O319" s="2" t="s">
        <v>276</v>
      </c>
      <c r="P319" s="2" t="e">
        <f>VLOOKUP(D319,#REF!,2,FALSE)</f>
        <v>#REF!</v>
      </c>
    </row>
    <row r="320" spans="1:16" ht="15" customHeight="1">
      <c r="A320" s="2">
        <v>10800124</v>
      </c>
      <c r="B320" s="2" t="s">
        <v>174</v>
      </c>
      <c r="C320" s="2"/>
      <c r="D320" s="2">
        <v>10700001</v>
      </c>
      <c r="E320" s="2">
        <v>1</v>
      </c>
      <c r="F320" s="2">
        <v>1</v>
      </c>
      <c r="G320" s="2"/>
      <c r="H320" s="2"/>
      <c r="I320" s="2"/>
      <c r="J320" s="2">
        <v>0</v>
      </c>
      <c r="K320" s="2">
        <v>0</v>
      </c>
      <c r="L320" s="2"/>
      <c r="N320" s="2" t="s">
        <v>312</v>
      </c>
      <c r="O320" s="2" t="s">
        <v>276</v>
      </c>
      <c r="P320" s="2" t="e">
        <f>VLOOKUP(D320,#REF!,2,FALSE)</f>
        <v>#REF!</v>
      </c>
    </row>
    <row r="321" spans="1:16" ht="15" customHeight="1">
      <c r="A321" s="2">
        <v>10800125</v>
      </c>
      <c r="B321" s="2" t="s">
        <v>174</v>
      </c>
      <c r="C321" s="2"/>
      <c r="D321" s="2">
        <v>10700001</v>
      </c>
      <c r="E321" s="2">
        <v>1</v>
      </c>
      <c r="F321" s="2">
        <v>1</v>
      </c>
      <c r="G321" s="2"/>
      <c r="H321" s="2"/>
      <c r="I321" s="2"/>
      <c r="J321" s="2">
        <v>0</v>
      </c>
      <c r="K321" s="2">
        <v>0</v>
      </c>
      <c r="L321" s="2"/>
      <c r="N321" s="2" t="s">
        <v>313</v>
      </c>
      <c r="O321" s="2" t="s">
        <v>276</v>
      </c>
      <c r="P321" s="2" t="e">
        <f>VLOOKUP(D321,#REF!,2,FALSE)</f>
        <v>#REF!</v>
      </c>
    </row>
    <row r="322" spans="1:16" ht="15" customHeight="1">
      <c r="A322" s="2">
        <v>10800126</v>
      </c>
      <c r="B322" s="2" t="s">
        <v>174</v>
      </c>
      <c r="C322" s="2"/>
      <c r="D322" s="2">
        <v>10700001</v>
      </c>
      <c r="E322" s="2">
        <v>1</v>
      </c>
      <c r="F322" s="2">
        <v>1</v>
      </c>
      <c r="G322" s="2"/>
      <c r="H322" s="2"/>
      <c r="I322" s="2"/>
      <c r="J322" s="2">
        <v>0</v>
      </c>
      <c r="K322" s="2">
        <v>0</v>
      </c>
      <c r="L322" s="2"/>
      <c r="N322" s="2" t="s">
        <v>314</v>
      </c>
      <c r="O322" s="2" t="s">
        <v>276</v>
      </c>
      <c r="P322" s="2" t="e">
        <f>VLOOKUP(D322,#REF!,2,FALSE)</f>
        <v>#REF!</v>
      </c>
    </row>
    <row r="323" spans="1:16" ht="15" customHeight="1">
      <c r="A323" s="2">
        <v>10800127</v>
      </c>
      <c r="B323" s="2" t="s">
        <v>174</v>
      </c>
      <c r="C323" s="2"/>
      <c r="D323" s="2">
        <v>10700001</v>
      </c>
      <c r="E323" s="2">
        <v>1</v>
      </c>
      <c r="F323" s="2">
        <v>1</v>
      </c>
      <c r="G323" s="2"/>
      <c r="H323" s="2"/>
      <c r="I323" s="2"/>
      <c r="J323" s="2">
        <v>0</v>
      </c>
      <c r="K323" s="2">
        <v>0</v>
      </c>
      <c r="L323" s="2"/>
      <c r="N323" s="2" t="s">
        <v>315</v>
      </c>
      <c r="O323" s="2" t="s">
        <v>276</v>
      </c>
      <c r="P323" s="2" t="e">
        <f>VLOOKUP(D323,#REF!,2,FALSE)</f>
        <v>#REF!</v>
      </c>
    </row>
    <row r="324" spans="1:16" ht="15" customHeight="1">
      <c r="A324" s="2">
        <v>10800128</v>
      </c>
      <c r="B324" s="2" t="s">
        <v>174</v>
      </c>
      <c r="C324" s="2"/>
      <c r="D324" s="2">
        <v>10700001</v>
      </c>
      <c r="E324" s="2">
        <v>1</v>
      </c>
      <c r="F324" s="2">
        <v>1</v>
      </c>
      <c r="G324" s="2"/>
      <c r="H324" s="2"/>
      <c r="I324" s="2"/>
      <c r="J324" s="2">
        <v>0</v>
      </c>
      <c r="K324" s="2">
        <v>0</v>
      </c>
      <c r="L324" s="2"/>
      <c r="N324" s="2" t="s">
        <v>316</v>
      </c>
      <c r="O324" s="2" t="s">
        <v>276</v>
      </c>
      <c r="P324" s="2" t="e">
        <f>VLOOKUP(D324,#REF!,2,FALSE)</f>
        <v>#REF!</v>
      </c>
    </row>
    <row r="325" spans="1:16" ht="15" customHeight="1">
      <c r="A325" s="2">
        <v>10800129</v>
      </c>
      <c r="B325" s="2" t="s">
        <v>174</v>
      </c>
      <c r="C325" s="2"/>
      <c r="D325" s="2">
        <v>10700001</v>
      </c>
      <c r="E325" s="2">
        <v>1</v>
      </c>
      <c r="F325" s="2">
        <v>1</v>
      </c>
      <c r="G325" s="2"/>
      <c r="H325" s="2"/>
      <c r="I325" s="2"/>
      <c r="J325" s="2">
        <v>0</v>
      </c>
      <c r="K325" s="2">
        <v>0</v>
      </c>
      <c r="L325" s="2"/>
      <c r="N325" s="2" t="s">
        <v>317</v>
      </c>
      <c r="O325" s="2" t="s">
        <v>276</v>
      </c>
      <c r="P325" s="2" t="e">
        <f>VLOOKUP(D325,#REF!,2,FALSE)</f>
        <v>#REF!</v>
      </c>
    </row>
    <row r="326" spans="1:16" ht="15" customHeight="1">
      <c r="A326" s="2">
        <v>10800130</v>
      </c>
      <c r="B326" s="2" t="s">
        <v>174</v>
      </c>
      <c r="C326" s="2"/>
      <c r="D326" s="2">
        <v>10700001</v>
      </c>
      <c r="E326" s="2">
        <v>1</v>
      </c>
      <c r="F326" s="2">
        <v>1</v>
      </c>
      <c r="G326" s="2"/>
      <c r="H326" s="2"/>
      <c r="I326" s="2"/>
      <c r="J326" s="2">
        <v>0</v>
      </c>
      <c r="K326" s="2">
        <v>0</v>
      </c>
      <c r="L326" s="2"/>
      <c r="N326" s="2" t="s">
        <v>318</v>
      </c>
      <c r="O326" s="2" t="s">
        <v>276</v>
      </c>
      <c r="P326" s="2" t="e">
        <f>VLOOKUP(D326,#REF!,2,FALSE)</f>
        <v>#REF!</v>
      </c>
    </row>
    <row r="327" spans="1:16" ht="15" customHeight="1">
      <c r="A327" s="2">
        <v>10800131</v>
      </c>
      <c r="B327" s="2" t="s">
        <v>174</v>
      </c>
      <c r="C327" s="2"/>
      <c r="D327" s="2">
        <v>10700001</v>
      </c>
      <c r="E327" s="2">
        <v>1</v>
      </c>
      <c r="F327" s="2">
        <v>1</v>
      </c>
      <c r="G327" s="2"/>
      <c r="H327" s="2"/>
      <c r="I327" s="2"/>
      <c r="J327" s="2">
        <v>0</v>
      </c>
      <c r="K327" s="2">
        <v>0</v>
      </c>
      <c r="L327" s="2"/>
      <c r="N327" s="2" t="s">
        <v>319</v>
      </c>
      <c r="O327" s="2" t="s">
        <v>276</v>
      </c>
      <c r="P327" s="2" t="e">
        <f>VLOOKUP(D327,#REF!,2,FALSE)</f>
        <v>#REF!</v>
      </c>
    </row>
    <row r="328" spans="1:16" ht="15" customHeight="1">
      <c r="A328" s="2">
        <v>10800132</v>
      </c>
      <c r="B328" s="2" t="s">
        <v>174</v>
      </c>
      <c r="C328" s="2"/>
      <c r="D328" s="2">
        <v>10700001</v>
      </c>
      <c r="E328" s="2">
        <v>1</v>
      </c>
      <c r="F328" s="2">
        <v>1</v>
      </c>
      <c r="G328" s="2"/>
      <c r="H328" s="2"/>
      <c r="I328" s="2"/>
      <c r="J328" s="2">
        <v>0</v>
      </c>
      <c r="K328" s="2">
        <v>0</v>
      </c>
      <c r="L328" s="2"/>
      <c r="N328" s="2" t="s">
        <v>320</v>
      </c>
      <c r="O328" s="2" t="s">
        <v>276</v>
      </c>
      <c r="P328" s="2" t="e">
        <f>VLOOKUP(D328,#REF!,2,FALSE)</f>
        <v>#REF!</v>
      </c>
    </row>
    <row r="329" spans="1:16" ht="15" customHeight="1">
      <c r="A329" s="2">
        <v>10800133</v>
      </c>
      <c r="B329" s="2" t="s">
        <v>174</v>
      </c>
      <c r="C329" s="2"/>
      <c r="D329" s="2">
        <v>10700001</v>
      </c>
      <c r="E329" s="2">
        <v>1</v>
      </c>
      <c r="F329" s="2">
        <v>1</v>
      </c>
      <c r="G329" s="2"/>
      <c r="H329" s="2"/>
      <c r="I329" s="2"/>
      <c r="J329" s="2">
        <v>0</v>
      </c>
      <c r="K329" s="2">
        <v>0</v>
      </c>
      <c r="L329" s="2"/>
      <c r="N329" s="2" t="s">
        <v>321</v>
      </c>
      <c r="O329" s="2" t="s">
        <v>276</v>
      </c>
      <c r="P329" s="2" t="e">
        <f>VLOOKUP(D329,#REF!,2,FALSE)</f>
        <v>#REF!</v>
      </c>
    </row>
    <row r="330" spans="1:16" ht="15" customHeight="1">
      <c r="A330" s="2">
        <v>10800134</v>
      </c>
      <c r="B330" s="2" t="s">
        <v>174</v>
      </c>
      <c r="C330" s="2"/>
      <c r="D330" s="2">
        <v>10700001</v>
      </c>
      <c r="E330" s="2">
        <v>1</v>
      </c>
      <c r="F330" s="2">
        <v>1</v>
      </c>
      <c r="G330" s="2"/>
      <c r="H330" s="2"/>
      <c r="I330" s="2"/>
      <c r="J330" s="2">
        <v>0</v>
      </c>
      <c r="K330" s="2">
        <v>0</v>
      </c>
      <c r="L330" s="2"/>
      <c r="N330" s="2" t="s">
        <v>322</v>
      </c>
      <c r="O330" s="2" t="s">
        <v>276</v>
      </c>
      <c r="P330" s="2" t="e">
        <f>VLOOKUP(D330,#REF!,2,FALSE)</f>
        <v>#REF!</v>
      </c>
    </row>
    <row r="331" spans="1:16" ht="15" customHeight="1">
      <c r="A331" s="2">
        <v>10800135</v>
      </c>
      <c r="B331" s="2" t="s">
        <v>174</v>
      </c>
      <c r="C331" s="2"/>
      <c r="D331" s="2">
        <v>10700001</v>
      </c>
      <c r="E331" s="2">
        <v>1</v>
      </c>
      <c r="F331" s="2">
        <v>1</v>
      </c>
      <c r="G331" s="2"/>
      <c r="H331" s="2"/>
      <c r="I331" s="2"/>
      <c r="J331" s="2">
        <v>0</v>
      </c>
      <c r="K331" s="2">
        <v>0</v>
      </c>
      <c r="L331" s="2"/>
      <c r="N331" s="2" t="s">
        <v>323</v>
      </c>
      <c r="O331" s="2" t="s">
        <v>276</v>
      </c>
      <c r="P331" s="2" t="e">
        <f>VLOOKUP(D331,#REF!,2,FALSE)</f>
        <v>#REF!</v>
      </c>
    </row>
    <row r="332" spans="1:16" ht="15" customHeight="1">
      <c r="A332" s="2">
        <v>10800136</v>
      </c>
      <c r="B332" s="2" t="s">
        <v>174</v>
      </c>
      <c r="C332" s="2"/>
      <c r="D332" s="2">
        <v>10700001</v>
      </c>
      <c r="E332" s="2">
        <v>1</v>
      </c>
      <c r="F332" s="2">
        <v>1</v>
      </c>
      <c r="G332" s="2"/>
      <c r="H332" s="2"/>
      <c r="I332" s="2"/>
      <c r="J332" s="2">
        <v>0</v>
      </c>
      <c r="K332" s="2">
        <v>0</v>
      </c>
      <c r="L332" s="2"/>
      <c r="N332" s="2" t="s">
        <v>324</v>
      </c>
      <c r="O332" s="2" t="s">
        <v>276</v>
      </c>
      <c r="P332" s="2" t="e">
        <f>VLOOKUP(D332,#REF!,2,FALSE)</f>
        <v>#REF!</v>
      </c>
    </row>
    <row r="333" spans="1:16" ht="15" customHeight="1">
      <c r="A333" s="2">
        <v>10800137</v>
      </c>
      <c r="B333" s="2" t="s">
        <v>174</v>
      </c>
      <c r="C333" s="2"/>
      <c r="D333" s="2">
        <v>10700001</v>
      </c>
      <c r="E333" s="2">
        <v>1</v>
      </c>
      <c r="F333" s="2">
        <v>1</v>
      </c>
      <c r="G333" s="2"/>
      <c r="H333" s="2"/>
      <c r="I333" s="2"/>
      <c r="J333" s="2">
        <v>0</v>
      </c>
      <c r="K333" s="2">
        <v>0</v>
      </c>
      <c r="L333" s="2"/>
      <c r="N333" s="2" t="s">
        <v>325</v>
      </c>
      <c r="O333" s="2" t="s">
        <v>276</v>
      </c>
      <c r="P333" s="2" t="e">
        <f>VLOOKUP(D333,#REF!,2,FALSE)</f>
        <v>#REF!</v>
      </c>
    </row>
    <row r="334" spans="1:16" ht="15" customHeight="1">
      <c r="A334" s="2">
        <v>10800138</v>
      </c>
      <c r="B334" s="2" t="s">
        <v>174</v>
      </c>
      <c r="C334" s="2"/>
      <c r="D334" s="2">
        <v>10700001</v>
      </c>
      <c r="E334" s="2">
        <v>1</v>
      </c>
      <c r="F334" s="2">
        <v>1</v>
      </c>
      <c r="G334" s="2"/>
      <c r="H334" s="2"/>
      <c r="I334" s="2"/>
      <c r="J334" s="2">
        <v>0</v>
      </c>
      <c r="K334" s="2">
        <v>0</v>
      </c>
      <c r="L334" s="2"/>
      <c r="N334" s="2" t="s">
        <v>326</v>
      </c>
      <c r="O334" s="2" t="s">
        <v>276</v>
      </c>
      <c r="P334" s="2" t="e">
        <f>VLOOKUP(D334,#REF!,2,FALSE)</f>
        <v>#REF!</v>
      </c>
    </row>
    <row r="335" spans="1:16" ht="15" customHeight="1">
      <c r="A335" s="2">
        <v>10800139</v>
      </c>
      <c r="B335" s="2" t="s">
        <v>174</v>
      </c>
      <c r="C335" s="2"/>
      <c r="D335" s="2">
        <v>10700001</v>
      </c>
      <c r="E335" s="2">
        <v>1</v>
      </c>
      <c r="F335" s="2">
        <v>1</v>
      </c>
      <c r="G335" s="2"/>
      <c r="H335" s="2"/>
      <c r="I335" s="2"/>
      <c r="J335" s="2">
        <v>0</v>
      </c>
      <c r="K335" s="2">
        <v>0</v>
      </c>
      <c r="L335" s="2"/>
      <c r="N335" s="2" t="s">
        <v>327</v>
      </c>
      <c r="O335" s="2" t="s">
        <v>276</v>
      </c>
      <c r="P335" s="2" t="e">
        <f>VLOOKUP(D335,#REF!,2,FALSE)</f>
        <v>#REF!</v>
      </c>
    </row>
    <row r="336" spans="1:16" ht="15" customHeight="1">
      <c r="A336" s="2">
        <v>10800140</v>
      </c>
      <c r="B336" s="2" t="s">
        <v>174</v>
      </c>
      <c r="C336" s="2"/>
      <c r="D336" s="2">
        <v>10700001</v>
      </c>
      <c r="E336" s="2">
        <v>1</v>
      </c>
      <c r="F336" s="2">
        <v>1</v>
      </c>
      <c r="G336" s="2"/>
      <c r="H336" s="2"/>
      <c r="I336" s="2"/>
      <c r="J336" s="2">
        <v>0</v>
      </c>
      <c r="K336" s="2">
        <v>0</v>
      </c>
      <c r="L336" s="2"/>
      <c r="N336" s="2" t="s">
        <v>328</v>
      </c>
      <c r="O336" s="2" t="s">
        <v>276</v>
      </c>
      <c r="P336" s="2" t="e">
        <f>VLOOKUP(D336,#REF!,2,FALSE)</f>
        <v>#REF!</v>
      </c>
    </row>
    <row r="337" spans="1:16" ht="15" customHeight="1">
      <c r="A337" s="2">
        <v>10800141</v>
      </c>
      <c r="B337" s="2" t="s">
        <v>174</v>
      </c>
      <c r="C337" s="2"/>
      <c r="D337" s="2">
        <v>10700001</v>
      </c>
      <c r="E337" s="2">
        <v>1</v>
      </c>
      <c r="F337" s="2">
        <v>1</v>
      </c>
      <c r="G337" s="2"/>
      <c r="H337" s="2"/>
      <c r="I337" s="2"/>
      <c r="J337" s="2">
        <v>0</v>
      </c>
      <c r="K337" s="2">
        <v>0</v>
      </c>
      <c r="L337" s="2"/>
      <c r="N337" s="2" t="s">
        <v>329</v>
      </c>
      <c r="O337" s="2" t="s">
        <v>276</v>
      </c>
      <c r="P337" s="2" t="e">
        <f>VLOOKUP(D337,#REF!,2,FALSE)</f>
        <v>#REF!</v>
      </c>
    </row>
    <row r="338" spans="1:16" ht="15" customHeight="1">
      <c r="A338" s="2">
        <v>10800142</v>
      </c>
      <c r="B338" s="2" t="s">
        <v>174</v>
      </c>
      <c r="C338" s="2"/>
      <c r="D338" s="2">
        <v>10700001</v>
      </c>
      <c r="E338" s="2">
        <v>1</v>
      </c>
      <c r="F338" s="2">
        <v>1</v>
      </c>
      <c r="G338" s="2"/>
      <c r="H338" s="2"/>
      <c r="I338" s="2"/>
      <c r="J338" s="2">
        <v>0</v>
      </c>
      <c r="K338" s="2">
        <v>0</v>
      </c>
      <c r="L338" s="2"/>
      <c r="N338" s="2" t="s">
        <v>330</v>
      </c>
      <c r="O338" s="2" t="s">
        <v>276</v>
      </c>
      <c r="P338" s="2" t="e">
        <f>VLOOKUP(D338,#REF!,2,FALSE)</f>
        <v>#REF!</v>
      </c>
    </row>
    <row r="339" spans="1:16" ht="15" customHeight="1">
      <c r="A339" s="2">
        <v>10800143</v>
      </c>
      <c r="B339" s="2" t="s">
        <v>174</v>
      </c>
      <c r="C339" s="2"/>
      <c r="D339" s="2">
        <v>10700001</v>
      </c>
      <c r="E339" s="2">
        <v>1</v>
      </c>
      <c r="F339" s="2">
        <v>1</v>
      </c>
      <c r="G339" s="2"/>
      <c r="H339" s="2"/>
      <c r="I339" s="2"/>
      <c r="J339" s="2">
        <v>0</v>
      </c>
      <c r="K339" s="2">
        <v>0</v>
      </c>
      <c r="L339" s="2"/>
      <c r="N339" s="2" t="s">
        <v>331</v>
      </c>
      <c r="O339" s="2" t="s">
        <v>276</v>
      </c>
      <c r="P339" s="2" t="e">
        <f>VLOOKUP(D339,#REF!,2,FALSE)</f>
        <v>#REF!</v>
      </c>
    </row>
    <row r="340" spans="1:16" ht="15" customHeight="1">
      <c r="A340" s="2">
        <v>10800144</v>
      </c>
      <c r="B340" s="2" t="s">
        <v>174</v>
      </c>
      <c r="C340" s="2"/>
      <c r="D340" s="2">
        <v>10700001</v>
      </c>
      <c r="E340" s="2">
        <v>1</v>
      </c>
      <c r="F340" s="2">
        <v>1</v>
      </c>
      <c r="G340" s="2"/>
      <c r="H340" s="2"/>
      <c r="I340" s="2"/>
      <c r="J340" s="2">
        <v>0</v>
      </c>
      <c r="K340" s="2">
        <v>0</v>
      </c>
      <c r="L340" s="2"/>
      <c r="N340" s="2" t="s">
        <v>332</v>
      </c>
      <c r="O340" s="2" t="s">
        <v>276</v>
      </c>
      <c r="P340" s="2" t="e">
        <f>VLOOKUP(D340,#REF!,2,FALSE)</f>
        <v>#REF!</v>
      </c>
    </row>
    <row r="341" spans="1:16" ht="15" customHeight="1">
      <c r="A341" s="2">
        <v>10800145</v>
      </c>
      <c r="B341" s="2" t="s">
        <v>174</v>
      </c>
      <c r="C341" s="2"/>
      <c r="D341" s="2">
        <v>10700001</v>
      </c>
      <c r="E341" s="2">
        <v>1</v>
      </c>
      <c r="F341" s="2">
        <v>1</v>
      </c>
      <c r="G341" s="2"/>
      <c r="H341" s="2"/>
      <c r="I341" s="2"/>
      <c r="J341" s="2">
        <v>0</v>
      </c>
      <c r="K341" s="2">
        <v>0</v>
      </c>
      <c r="L341" s="2"/>
      <c r="N341" s="2" t="s">
        <v>333</v>
      </c>
      <c r="O341" s="2" t="s">
        <v>276</v>
      </c>
      <c r="P341" s="2" t="e">
        <f>VLOOKUP(D341,#REF!,2,FALSE)</f>
        <v>#REF!</v>
      </c>
    </row>
    <row r="342" spans="1:16" ht="15" customHeight="1">
      <c r="A342" s="2">
        <v>10800146</v>
      </c>
      <c r="B342" s="2" t="s">
        <v>174</v>
      </c>
      <c r="C342" s="2"/>
      <c r="D342" s="2">
        <v>10700001</v>
      </c>
      <c r="E342" s="2">
        <v>1</v>
      </c>
      <c r="F342" s="2">
        <v>1</v>
      </c>
      <c r="G342" s="2"/>
      <c r="H342" s="2"/>
      <c r="I342" s="2"/>
      <c r="J342" s="2">
        <v>0</v>
      </c>
      <c r="K342" s="2">
        <v>0</v>
      </c>
      <c r="L342" s="2"/>
      <c r="N342" s="2" t="s">
        <v>334</v>
      </c>
      <c r="O342" s="2" t="s">
        <v>276</v>
      </c>
      <c r="P342" s="2" t="e">
        <f>VLOOKUP(D342,#REF!,2,FALSE)</f>
        <v>#REF!</v>
      </c>
    </row>
    <row r="343" spans="1:16" ht="15" customHeight="1">
      <c r="A343" s="2">
        <v>10800147</v>
      </c>
      <c r="B343" s="2" t="s">
        <v>174</v>
      </c>
      <c r="C343" s="2"/>
      <c r="D343" s="2">
        <v>10700001</v>
      </c>
      <c r="E343" s="2">
        <v>1</v>
      </c>
      <c r="F343" s="2">
        <v>1</v>
      </c>
      <c r="G343" s="2"/>
      <c r="H343" s="2"/>
      <c r="I343" s="2"/>
      <c r="J343" s="2">
        <v>0</v>
      </c>
      <c r="K343" s="2">
        <v>0</v>
      </c>
      <c r="L343" s="2"/>
      <c r="N343" s="2" t="s">
        <v>335</v>
      </c>
      <c r="O343" s="2" t="s">
        <v>276</v>
      </c>
      <c r="P343" s="2" t="e">
        <f>VLOOKUP(D343,#REF!,2,FALSE)</f>
        <v>#REF!</v>
      </c>
    </row>
    <row r="344" spans="1:16" ht="15" customHeight="1">
      <c r="A344" s="2">
        <v>10800148</v>
      </c>
      <c r="B344" s="2" t="s">
        <v>174</v>
      </c>
      <c r="C344" s="2"/>
      <c r="D344" s="2">
        <v>10700001</v>
      </c>
      <c r="E344" s="2">
        <v>1</v>
      </c>
      <c r="F344" s="2">
        <v>1</v>
      </c>
      <c r="G344" s="2"/>
      <c r="H344" s="2"/>
      <c r="I344" s="2"/>
      <c r="J344" s="2">
        <v>0</v>
      </c>
      <c r="K344" s="2">
        <v>0</v>
      </c>
      <c r="L344" s="2"/>
      <c r="N344" s="2"/>
      <c r="O344" s="2" t="s">
        <v>276</v>
      </c>
      <c r="P344" s="2" t="e">
        <f>VLOOKUP(D344,#REF!,2,FALSE)</f>
        <v>#REF!</v>
      </c>
    </row>
    <row r="345" spans="1:16" ht="15" customHeight="1">
      <c r="A345" s="2">
        <v>10800149</v>
      </c>
      <c r="B345" s="2" t="s">
        <v>174</v>
      </c>
      <c r="C345" s="2"/>
      <c r="D345" s="2">
        <v>10700001</v>
      </c>
      <c r="E345" s="2">
        <v>1</v>
      </c>
      <c r="F345" s="2">
        <v>1</v>
      </c>
      <c r="G345" s="2"/>
      <c r="H345" s="2"/>
      <c r="I345" s="2"/>
      <c r="J345" s="2">
        <v>0</v>
      </c>
      <c r="K345" s="2">
        <v>0</v>
      </c>
      <c r="L345" s="2"/>
      <c r="N345" s="2"/>
      <c r="O345" s="2" t="s">
        <v>276</v>
      </c>
      <c r="P345" s="2" t="e">
        <f>VLOOKUP(D345,#REF!,2,FALSE)</f>
        <v>#REF!</v>
      </c>
    </row>
    <row r="346" spans="1:16" ht="15" customHeight="1">
      <c r="A346" s="2">
        <v>10800150</v>
      </c>
      <c r="B346" s="2" t="s">
        <v>174</v>
      </c>
      <c r="C346" s="2"/>
      <c r="D346" s="2">
        <v>10700001</v>
      </c>
      <c r="E346" s="2">
        <v>1</v>
      </c>
      <c r="F346" s="2">
        <v>1</v>
      </c>
      <c r="G346" s="2"/>
      <c r="H346" s="2"/>
      <c r="I346" s="2"/>
      <c r="J346" s="2">
        <v>0</v>
      </c>
      <c r="K346" s="2">
        <v>0</v>
      </c>
      <c r="L346" s="2"/>
      <c r="N346" s="2"/>
      <c r="O346" s="2" t="s">
        <v>276</v>
      </c>
      <c r="P346" s="2" t="e">
        <f>VLOOKUP(D346,#REF!,2,FALSE)</f>
        <v>#REF!</v>
      </c>
    </row>
    <row r="347" spans="1:16" ht="15" customHeight="1">
      <c r="A347" s="2">
        <v>10800151</v>
      </c>
      <c r="B347" s="2" t="s">
        <v>174</v>
      </c>
      <c r="C347" s="2"/>
      <c r="D347" s="2">
        <v>10700001</v>
      </c>
      <c r="E347" s="2">
        <v>1</v>
      </c>
      <c r="F347" s="2">
        <v>1</v>
      </c>
      <c r="G347" s="2"/>
      <c r="H347" s="2"/>
      <c r="I347" s="2"/>
      <c r="J347" s="2">
        <v>0</v>
      </c>
      <c r="K347" s="2">
        <v>0</v>
      </c>
      <c r="L347" s="2"/>
      <c r="N347" s="2"/>
      <c r="O347" s="2" t="s">
        <v>276</v>
      </c>
      <c r="P347" s="2" t="e">
        <f>VLOOKUP(D347,#REF!,2,FALSE)</f>
        <v>#REF!</v>
      </c>
    </row>
    <row r="348" spans="1:16" ht="15" customHeight="1">
      <c r="A348" s="2">
        <v>10800152</v>
      </c>
      <c r="B348" s="2" t="s">
        <v>174</v>
      </c>
      <c r="C348" s="2"/>
      <c r="D348" s="2">
        <v>10700001</v>
      </c>
      <c r="E348" s="2">
        <v>1</v>
      </c>
      <c r="F348" s="2">
        <v>1</v>
      </c>
      <c r="G348" s="2"/>
      <c r="H348" s="2"/>
      <c r="I348" s="2"/>
      <c r="J348" s="2">
        <v>0</v>
      </c>
      <c r="K348" s="2">
        <v>0</v>
      </c>
      <c r="L348" s="2"/>
      <c r="N348" s="2"/>
      <c r="O348" s="2" t="s">
        <v>276</v>
      </c>
      <c r="P348" s="2" t="e">
        <f>VLOOKUP(D348,#REF!,2,FALSE)</f>
        <v>#REF!</v>
      </c>
    </row>
    <row r="349" spans="1:16" ht="15" customHeight="1">
      <c r="A349" s="2">
        <v>10800153</v>
      </c>
      <c r="B349" s="2" t="s">
        <v>174</v>
      </c>
      <c r="C349" s="2"/>
      <c r="D349" s="2">
        <v>10700001</v>
      </c>
      <c r="E349" s="2">
        <v>1</v>
      </c>
      <c r="F349" s="2">
        <v>1</v>
      </c>
      <c r="G349" s="2"/>
      <c r="H349" s="2"/>
      <c r="I349" s="2"/>
      <c r="J349" s="2">
        <v>0</v>
      </c>
      <c r="K349" s="2">
        <v>0</v>
      </c>
      <c r="L349" s="2"/>
      <c r="N349" s="2"/>
      <c r="O349" s="2" t="s">
        <v>276</v>
      </c>
      <c r="P349" s="2" t="e">
        <f>VLOOKUP(D349,#REF!,2,FALSE)</f>
        <v>#REF!</v>
      </c>
    </row>
    <row r="350" spans="1:16" ht="15" customHeight="1">
      <c r="A350" s="2">
        <v>10800154</v>
      </c>
      <c r="B350" s="2" t="s">
        <v>174</v>
      </c>
      <c r="C350" s="2"/>
      <c r="D350" s="2">
        <v>10700001</v>
      </c>
      <c r="E350" s="2">
        <v>1</v>
      </c>
      <c r="F350" s="2">
        <v>1</v>
      </c>
      <c r="G350" s="2"/>
      <c r="H350" s="2"/>
      <c r="I350" s="2"/>
      <c r="J350" s="2">
        <v>0</v>
      </c>
      <c r="K350" s="2">
        <v>0</v>
      </c>
      <c r="L350" s="2"/>
      <c r="N350" s="2"/>
      <c r="O350" s="2" t="s">
        <v>276</v>
      </c>
      <c r="P350" s="2" t="e">
        <f>VLOOKUP(D350,#REF!,2,FALSE)</f>
        <v>#REF!</v>
      </c>
    </row>
    <row r="351" spans="1:16" ht="15" customHeight="1">
      <c r="A351" s="2">
        <v>10800155</v>
      </c>
      <c r="B351" s="2" t="s">
        <v>174</v>
      </c>
      <c r="C351" s="2"/>
      <c r="D351" s="2">
        <v>10700001</v>
      </c>
      <c r="E351" s="2">
        <v>1</v>
      </c>
      <c r="F351" s="2">
        <v>1</v>
      </c>
      <c r="G351" s="2"/>
      <c r="H351" s="2"/>
      <c r="I351" s="2"/>
      <c r="J351" s="2">
        <v>0</v>
      </c>
      <c r="K351" s="2">
        <v>0</v>
      </c>
      <c r="L351" s="2"/>
      <c r="N351" s="2"/>
      <c r="O351" s="2" t="s">
        <v>276</v>
      </c>
      <c r="P351" s="2" t="e">
        <f>VLOOKUP(D351,#REF!,2,FALSE)</f>
        <v>#REF!</v>
      </c>
    </row>
    <row r="352" spans="1:16" ht="15" customHeight="1">
      <c r="A352" s="2">
        <v>10800156</v>
      </c>
      <c r="B352" s="2" t="s">
        <v>174</v>
      </c>
      <c r="C352" s="2"/>
      <c r="D352" s="2">
        <v>10700001</v>
      </c>
      <c r="E352" s="2">
        <v>1</v>
      </c>
      <c r="F352" s="2">
        <v>1</v>
      </c>
      <c r="G352" s="2"/>
      <c r="H352" s="2"/>
      <c r="I352" s="2"/>
      <c r="J352" s="2">
        <v>0</v>
      </c>
      <c r="K352" s="2">
        <v>0</v>
      </c>
      <c r="L352" s="2"/>
      <c r="N352" s="2"/>
      <c r="O352" s="2" t="s">
        <v>276</v>
      </c>
      <c r="P352" s="2" t="e">
        <f>VLOOKUP(D352,#REF!,2,FALSE)</f>
        <v>#REF!</v>
      </c>
    </row>
    <row r="353" spans="1:16" ht="15" customHeight="1">
      <c r="A353" s="2">
        <v>10800157</v>
      </c>
      <c r="B353" s="2" t="s">
        <v>174</v>
      </c>
      <c r="C353" s="2"/>
      <c r="D353" s="2">
        <v>10700001</v>
      </c>
      <c r="E353" s="2">
        <v>1</v>
      </c>
      <c r="F353" s="2">
        <v>1</v>
      </c>
      <c r="G353" s="2"/>
      <c r="H353" s="2"/>
      <c r="I353" s="2"/>
      <c r="J353" s="2">
        <v>0</v>
      </c>
      <c r="K353" s="2">
        <v>0</v>
      </c>
      <c r="L353" s="2"/>
      <c r="N353" s="2"/>
      <c r="O353" s="2" t="s">
        <v>276</v>
      </c>
      <c r="P353" s="2" t="e">
        <f>VLOOKUP(D353,#REF!,2,FALSE)</f>
        <v>#REF!</v>
      </c>
    </row>
    <row r="354" spans="1:16" ht="15" customHeight="1">
      <c r="A354" s="2">
        <v>10800158</v>
      </c>
      <c r="B354" s="2" t="s">
        <v>174</v>
      </c>
      <c r="C354" s="12" t="s">
        <v>336</v>
      </c>
      <c r="D354" s="2">
        <v>10700001</v>
      </c>
      <c r="E354" s="2">
        <v>1</v>
      </c>
      <c r="F354" s="2">
        <v>1</v>
      </c>
      <c r="G354" s="2"/>
      <c r="H354" s="12">
        <v>43141</v>
      </c>
      <c r="I354" s="2"/>
      <c r="J354" s="2">
        <v>0</v>
      </c>
      <c r="K354" s="2">
        <v>0</v>
      </c>
      <c r="L354" s="2">
        <v>1002</v>
      </c>
      <c r="N354" s="2" t="s">
        <v>337</v>
      </c>
      <c r="O354" s="2" t="s">
        <v>276</v>
      </c>
      <c r="P354" s="2" t="e">
        <f>VLOOKUP(D354,#REF!,2,FALSE)</f>
        <v>#REF!</v>
      </c>
    </row>
    <row r="355" spans="1:16" ht="15" customHeight="1">
      <c r="A355" s="2">
        <v>10810676</v>
      </c>
      <c r="B355" s="2" t="s">
        <v>338</v>
      </c>
      <c r="C355" s="2"/>
      <c r="D355" s="2">
        <v>10710046</v>
      </c>
      <c r="E355" s="2">
        <v>1</v>
      </c>
      <c r="F355" s="2">
        <v>1</v>
      </c>
      <c r="G355" s="2"/>
      <c r="H355" s="2"/>
      <c r="I355" s="2"/>
      <c r="J355" s="2">
        <v>0</v>
      </c>
      <c r="K355" s="2">
        <v>0</v>
      </c>
      <c r="L355" s="2"/>
      <c r="N355" s="2" t="s">
        <v>339</v>
      </c>
      <c r="O355" s="2" t="s">
        <v>195</v>
      </c>
      <c r="P355" s="2" t="e">
        <f>VLOOKUP(D355,#REF!,2,FALSE)</f>
        <v>#REF!</v>
      </c>
    </row>
    <row r="356" spans="1:16" ht="15" customHeight="1">
      <c r="A356" s="2">
        <v>10820325</v>
      </c>
      <c r="B356" s="2" t="s">
        <v>338</v>
      </c>
      <c r="C356" s="2"/>
      <c r="D356" s="2">
        <v>10720068</v>
      </c>
      <c r="E356" s="2">
        <v>1</v>
      </c>
      <c r="F356" s="2">
        <v>1</v>
      </c>
      <c r="G356" s="2"/>
      <c r="H356" s="2"/>
      <c r="I356" s="2"/>
      <c r="J356" s="2">
        <v>0</v>
      </c>
      <c r="K356" s="2">
        <v>0</v>
      </c>
      <c r="L356" s="2"/>
      <c r="N356" s="2" t="s">
        <v>339</v>
      </c>
      <c r="O356" s="2" t="s">
        <v>195</v>
      </c>
      <c r="P356" s="2" t="e">
        <f>VLOOKUP(D356,#REF!,2,FALSE)</f>
        <v>#REF!</v>
      </c>
    </row>
    <row r="357" spans="1:16" ht="15" customHeight="1">
      <c r="A357" s="2">
        <v>10800159</v>
      </c>
      <c r="B357" s="2" t="s">
        <v>174</v>
      </c>
      <c r="C357" s="2"/>
      <c r="D357" s="2">
        <v>10700001</v>
      </c>
      <c r="E357" s="2">
        <v>1</v>
      </c>
      <c r="F357" s="2">
        <v>1</v>
      </c>
      <c r="G357" s="2"/>
      <c r="H357" s="2"/>
      <c r="I357" s="2"/>
      <c r="J357" s="2">
        <v>0</v>
      </c>
      <c r="K357" s="2">
        <v>0</v>
      </c>
      <c r="L357" s="2"/>
    </row>
    <row r="358" spans="1:16" ht="15" customHeight="1">
      <c r="A358" s="2">
        <v>10800160</v>
      </c>
      <c r="B358" s="2" t="s">
        <v>174</v>
      </c>
      <c r="C358" s="2"/>
      <c r="D358" s="2">
        <v>10700001</v>
      </c>
      <c r="E358" s="2">
        <v>1</v>
      </c>
      <c r="F358" s="2">
        <v>1</v>
      </c>
      <c r="G358" s="2"/>
      <c r="H358" s="2"/>
      <c r="I358" s="2"/>
      <c r="J358" s="2">
        <v>0</v>
      </c>
      <c r="K358" s="2">
        <v>0</v>
      </c>
      <c r="L358" s="2"/>
    </row>
    <row r="359" spans="1:16" ht="15" customHeight="1">
      <c r="A359" s="2">
        <v>10800161</v>
      </c>
      <c r="B359" s="2" t="s">
        <v>174</v>
      </c>
      <c r="C359" s="2"/>
      <c r="D359" s="2">
        <v>10700001</v>
      </c>
      <c r="E359" s="2">
        <v>1</v>
      </c>
      <c r="F359" s="2">
        <v>1</v>
      </c>
      <c r="G359" s="2"/>
      <c r="H359" s="2"/>
      <c r="I359" s="2"/>
      <c r="J359" s="2">
        <v>0</v>
      </c>
      <c r="K359" s="2">
        <v>0</v>
      </c>
      <c r="L359" s="2"/>
    </row>
    <row r="360" spans="1:16" ht="15" customHeight="1">
      <c r="A360" s="2">
        <v>10800162</v>
      </c>
      <c r="B360" s="2" t="s">
        <v>174</v>
      </c>
      <c r="C360" s="2"/>
      <c r="D360" s="2">
        <v>10700001</v>
      </c>
      <c r="E360" s="2">
        <v>1</v>
      </c>
      <c r="F360" s="2">
        <v>1</v>
      </c>
      <c r="G360" s="2"/>
      <c r="H360" s="2"/>
      <c r="I360" s="2"/>
      <c r="J360" s="2">
        <v>0</v>
      </c>
      <c r="K360" s="2">
        <v>0</v>
      </c>
      <c r="L360" s="2"/>
      <c r="O360" t="s">
        <v>276</v>
      </c>
      <c r="P360" t="e">
        <f>VLOOKUP(D360,#REF!,2,FALSE)</f>
        <v>#REF!</v>
      </c>
    </row>
    <row r="361" spans="1:16" ht="15" customHeight="1">
      <c r="A361" s="2">
        <v>10800163</v>
      </c>
      <c r="B361" s="2" t="s">
        <v>174</v>
      </c>
      <c r="C361" s="2"/>
      <c r="D361" s="2">
        <v>10700001</v>
      </c>
      <c r="E361" s="2">
        <v>1</v>
      </c>
      <c r="F361" s="2">
        <v>1</v>
      </c>
      <c r="G361" s="2"/>
      <c r="H361" s="2"/>
      <c r="I361" s="2"/>
      <c r="J361" s="2">
        <v>0</v>
      </c>
      <c r="K361" s="2">
        <v>0</v>
      </c>
      <c r="L361" s="2"/>
      <c r="N361" t="s">
        <v>340</v>
      </c>
      <c r="O361" t="s">
        <v>276</v>
      </c>
      <c r="P361" t="e">
        <f>VLOOKUP(D361,#REF!,2,FALSE)</f>
        <v>#REF!</v>
      </c>
    </row>
    <row r="362" spans="1:16" ht="15" customHeight="1">
      <c r="A362" s="2">
        <v>10800164</v>
      </c>
      <c r="B362" s="2" t="s">
        <v>174</v>
      </c>
      <c r="C362" s="2"/>
      <c r="D362" s="2">
        <v>10700001</v>
      </c>
      <c r="E362" s="2">
        <v>1</v>
      </c>
      <c r="F362" s="2">
        <v>1</v>
      </c>
      <c r="G362" s="2"/>
      <c r="H362" s="2"/>
      <c r="I362" s="2"/>
      <c r="J362" s="2">
        <v>0</v>
      </c>
      <c r="K362" s="2">
        <v>0</v>
      </c>
      <c r="L362" s="2"/>
      <c r="N362" t="s">
        <v>341</v>
      </c>
      <c r="O362" t="s">
        <v>276</v>
      </c>
      <c r="P362" t="e">
        <f>VLOOKUP(D362,#REF!,2,FALSE)</f>
        <v>#REF!</v>
      </c>
    </row>
    <row r="363" spans="1:16" ht="15" customHeight="1">
      <c r="A363" s="2">
        <v>10800165</v>
      </c>
      <c r="B363" s="2" t="s">
        <v>174</v>
      </c>
      <c r="C363" s="2"/>
      <c r="D363" s="2">
        <v>10700001</v>
      </c>
      <c r="E363" s="2">
        <v>1</v>
      </c>
      <c r="F363" s="2">
        <v>1</v>
      </c>
      <c r="G363" s="2"/>
      <c r="H363" s="2"/>
      <c r="I363" s="2"/>
      <c r="J363" s="2">
        <v>0</v>
      </c>
      <c r="K363" s="2">
        <v>0</v>
      </c>
      <c r="L363" s="2"/>
      <c r="O363" t="s">
        <v>276</v>
      </c>
      <c r="P363" t="e">
        <f>VLOOKUP(D363,#REF!,2,FALSE)</f>
        <v>#REF!</v>
      </c>
    </row>
    <row r="364" spans="1:16" ht="15" customHeight="1">
      <c r="A364" s="2">
        <v>10800166</v>
      </c>
      <c r="B364" s="2" t="s">
        <v>174</v>
      </c>
      <c r="C364" s="2"/>
      <c r="D364" s="2">
        <v>10700001</v>
      </c>
      <c r="E364" s="2">
        <v>1</v>
      </c>
      <c r="F364" s="2">
        <v>1</v>
      </c>
      <c r="G364" s="2"/>
      <c r="H364" s="2"/>
      <c r="I364" s="2"/>
      <c r="J364" s="2">
        <v>0</v>
      </c>
      <c r="K364" s="2">
        <v>0</v>
      </c>
      <c r="L364" s="2"/>
      <c r="O364" t="s">
        <v>276</v>
      </c>
      <c r="P364" t="e">
        <f>VLOOKUP(D364,#REF!,2,FALSE)</f>
        <v>#REF!</v>
      </c>
    </row>
    <row r="365" spans="1:16" ht="15" customHeight="1">
      <c r="A365" s="2">
        <v>10800167</v>
      </c>
      <c r="B365" s="2" t="s">
        <v>174</v>
      </c>
      <c r="C365" s="2"/>
      <c r="D365" s="2">
        <v>10700001</v>
      </c>
      <c r="E365" s="2">
        <v>1</v>
      </c>
      <c r="F365" s="2">
        <v>1</v>
      </c>
      <c r="G365" s="2"/>
      <c r="H365" s="2"/>
      <c r="I365" s="2"/>
      <c r="J365" s="2">
        <v>0</v>
      </c>
      <c r="K365" s="2">
        <v>0</v>
      </c>
      <c r="L365" s="2"/>
      <c r="O365" t="s">
        <v>276</v>
      </c>
      <c r="P365" t="e">
        <f>VLOOKUP(D365,#REF!,2,FALSE)</f>
        <v>#REF!</v>
      </c>
    </row>
    <row r="366" spans="1:16" ht="15" customHeight="1">
      <c r="A366" s="2">
        <v>10800168</v>
      </c>
      <c r="B366" s="2" t="s">
        <v>174</v>
      </c>
      <c r="C366" s="2"/>
      <c r="D366" s="2">
        <v>10700001</v>
      </c>
      <c r="E366" s="2">
        <v>1</v>
      </c>
      <c r="F366" s="2">
        <v>1</v>
      </c>
      <c r="G366" s="2"/>
      <c r="H366" s="2"/>
      <c r="I366" s="2"/>
      <c r="J366" s="2">
        <v>0</v>
      </c>
      <c r="K366" s="2">
        <v>0</v>
      </c>
      <c r="L366" s="2"/>
      <c r="O366" t="s">
        <v>276</v>
      </c>
      <c r="P366" t="e">
        <f>VLOOKUP(D366,#REF!,2,FALSE)</f>
        <v>#REF!</v>
      </c>
    </row>
    <row r="367" spans="1:16" ht="15" customHeight="1">
      <c r="A367" s="2">
        <v>10800169</v>
      </c>
      <c r="B367" s="2" t="s">
        <v>174</v>
      </c>
      <c r="C367" s="2"/>
      <c r="D367" s="2">
        <v>10700001</v>
      </c>
      <c r="E367" s="2">
        <v>1</v>
      </c>
      <c r="F367" s="2">
        <v>1</v>
      </c>
      <c r="G367" s="2"/>
      <c r="H367" s="2"/>
      <c r="I367" s="2"/>
      <c r="J367" s="2">
        <v>0</v>
      </c>
      <c r="K367" s="2">
        <v>0</v>
      </c>
      <c r="L367" s="2"/>
      <c r="O367" t="s">
        <v>276</v>
      </c>
      <c r="P367" t="e">
        <f>VLOOKUP(D367,#REF!,2,FALSE)</f>
        <v>#REF!</v>
      </c>
    </row>
    <row r="368" spans="1:16" ht="15" customHeight="1">
      <c r="A368" s="2">
        <v>10800170</v>
      </c>
      <c r="B368" s="2" t="s">
        <v>174</v>
      </c>
      <c r="C368" s="2"/>
      <c r="D368" s="2">
        <v>10700001</v>
      </c>
      <c r="E368" s="2">
        <v>1</v>
      </c>
      <c r="F368" s="2">
        <v>1</v>
      </c>
      <c r="G368" s="2"/>
      <c r="H368" s="2"/>
      <c r="I368" s="2"/>
      <c r="J368" s="2">
        <v>0</v>
      </c>
      <c r="K368" s="2">
        <v>0</v>
      </c>
      <c r="L368" s="2"/>
      <c r="O368" t="s">
        <v>276</v>
      </c>
      <c r="P368" t="e">
        <f>VLOOKUP(D368,#REF!,2,FALSE)</f>
        <v>#REF!</v>
      </c>
    </row>
    <row r="369" spans="1:16" ht="15" customHeight="1">
      <c r="A369" s="2">
        <v>10800171</v>
      </c>
      <c r="B369" s="2" t="s">
        <v>174</v>
      </c>
      <c r="C369" s="2"/>
      <c r="D369" s="2">
        <v>10700001</v>
      </c>
      <c r="E369" s="2">
        <v>1</v>
      </c>
      <c r="F369" s="2">
        <v>1</v>
      </c>
      <c r="G369" s="2"/>
      <c r="H369" s="2"/>
      <c r="I369" s="2"/>
      <c r="J369" s="2">
        <v>0</v>
      </c>
      <c r="K369" s="2">
        <v>0</v>
      </c>
      <c r="L369" s="2"/>
      <c r="O369" t="s">
        <v>276</v>
      </c>
      <c r="P369" t="e">
        <f>VLOOKUP(D369,#REF!,2,FALSE)</f>
        <v>#REF!</v>
      </c>
    </row>
    <row r="370" spans="1:16" ht="15" customHeight="1">
      <c r="A370" s="2">
        <v>10800172</v>
      </c>
      <c r="B370" s="2" t="s">
        <v>174</v>
      </c>
      <c r="C370" s="2"/>
      <c r="D370" s="2">
        <v>10700001</v>
      </c>
      <c r="E370" s="2">
        <v>1</v>
      </c>
      <c r="F370" s="2">
        <v>1</v>
      </c>
      <c r="G370" s="2"/>
      <c r="H370" s="2"/>
      <c r="I370" s="2"/>
      <c r="J370" s="2">
        <v>0</v>
      </c>
      <c r="K370" s="2">
        <v>0</v>
      </c>
      <c r="L370" s="2"/>
      <c r="O370" t="s">
        <v>276</v>
      </c>
      <c r="P370" t="e">
        <f>VLOOKUP(D370,#REF!,2,FALSE)</f>
        <v>#REF!</v>
      </c>
    </row>
    <row r="371" spans="1:16" ht="15" customHeight="1">
      <c r="A371" s="2">
        <v>10800173</v>
      </c>
      <c r="B371" s="2" t="s">
        <v>174</v>
      </c>
      <c r="C371" s="2"/>
      <c r="D371" s="2">
        <v>10700001</v>
      </c>
      <c r="E371" s="2">
        <v>1</v>
      </c>
      <c r="F371" s="2">
        <v>1</v>
      </c>
      <c r="G371" s="2"/>
      <c r="H371" s="2"/>
      <c r="I371" s="2"/>
      <c r="J371" s="2">
        <v>0</v>
      </c>
      <c r="K371" s="2">
        <v>0</v>
      </c>
      <c r="L371" s="2"/>
      <c r="O371" t="s">
        <v>276</v>
      </c>
      <c r="P371" t="e">
        <f>VLOOKUP(D371,#REF!,2,FALSE)</f>
        <v>#REF!</v>
      </c>
    </row>
    <row r="372" spans="1:16" ht="15" customHeight="1">
      <c r="A372" s="2">
        <v>10800174</v>
      </c>
      <c r="B372" s="2" t="s">
        <v>174</v>
      </c>
      <c r="C372" s="2"/>
      <c r="D372" s="2">
        <v>10700001</v>
      </c>
      <c r="E372" s="2">
        <v>1</v>
      </c>
      <c r="F372" s="2">
        <v>1</v>
      </c>
      <c r="G372" s="2"/>
      <c r="H372" s="2"/>
      <c r="I372" s="2"/>
      <c r="J372" s="2">
        <v>0</v>
      </c>
      <c r="K372" s="2">
        <v>0</v>
      </c>
      <c r="L372" s="2"/>
      <c r="O372" t="s">
        <v>276</v>
      </c>
      <c r="P372" t="e">
        <f>VLOOKUP(D372,#REF!,2,FALSE)</f>
        <v>#REF!</v>
      </c>
    </row>
    <row r="373" spans="1:16" ht="15" customHeight="1">
      <c r="A373" s="2">
        <v>10800175</v>
      </c>
      <c r="B373" s="2" t="s">
        <v>174</v>
      </c>
      <c r="C373" s="2"/>
      <c r="D373" s="2">
        <v>10700001</v>
      </c>
      <c r="E373" s="2">
        <v>1</v>
      </c>
      <c r="F373" s="2">
        <v>1</v>
      </c>
      <c r="G373" s="2"/>
      <c r="H373" s="2"/>
      <c r="I373" s="2"/>
      <c r="J373" s="2">
        <v>0</v>
      </c>
      <c r="K373" s="2">
        <v>0</v>
      </c>
      <c r="L373" s="2"/>
      <c r="O373" t="s">
        <v>276</v>
      </c>
      <c r="P373" t="e">
        <f>VLOOKUP(D373,#REF!,2,FALSE)</f>
        <v>#REF!</v>
      </c>
    </row>
    <row r="374" spans="1:16" ht="15" customHeight="1">
      <c r="A374" s="2">
        <v>10800176</v>
      </c>
      <c r="B374" s="2" t="s">
        <v>174</v>
      </c>
      <c r="C374" s="2"/>
      <c r="D374" s="2">
        <v>10700001</v>
      </c>
      <c r="E374" s="2">
        <v>1</v>
      </c>
      <c r="F374" s="2">
        <v>1</v>
      </c>
      <c r="G374" s="2"/>
      <c r="H374" s="2"/>
      <c r="I374" s="2"/>
      <c r="J374" s="2">
        <v>0</v>
      </c>
      <c r="K374" s="2">
        <v>0</v>
      </c>
      <c r="L374" s="2"/>
      <c r="O374" t="s">
        <v>276</v>
      </c>
      <c r="P374" t="e">
        <f>VLOOKUP(D374,#REF!,2,FALSE)</f>
        <v>#REF!</v>
      </c>
    </row>
    <row r="375" spans="1:16" ht="15" customHeight="1">
      <c r="A375" s="2">
        <v>10800177</v>
      </c>
      <c r="B375" s="2" t="s">
        <v>174</v>
      </c>
      <c r="C375" s="2"/>
      <c r="D375" s="2">
        <v>10700001</v>
      </c>
      <c r="E375" s="2">
        <v>1</v>
      </c>
      <c r="F375" s="2">
        <v>1</v>
      </c>
      <c r="G375" s="2"/>
      <c r="H375" s="2"/>
      <c r="I375" s="2"/>
      <c r="J375" s="2">
        <v>0</v>
      </c>
      <c r="K375" s="2">
        <v>0</v>
      </c>
      <c r="L375" s="2"/>
      <c r="O375" t="s">
        <v>276</v>
      </c>
      <c r="P375" t="e">
        <f>VLOOKUP(D375,#REF!,2,FALSE)</f>
        <v>#REF!</v>
      </c>
    </row>
    <row r="376" spans="1:16" ht="15" customHeight="1">
      <c r="A376" s="2">
        <v>10800178</v>
      </c>
      <c r="B376" s="2" t="s">
        <v>174</v>
      </c>
      <c r="C376" s="2"/>
      <c r="D376" s="2">
        <v>10700001</v>
      </c>
      <c r="E376" s="2">
        <v>1</v>
      </c>
      <c r="F376" s="2">
        <v>1</v>
      </c>
      <c r="G376" s="2"/>
      <c r="H376" s="2"/>
      <c r="I376" s="2"/>
      <c r="J376" s="2">
        <v>0</v>
      </c>
      <c r="K376" s="2">
        <v>0</v>
      </c>
      <c r="L376" s="2"/>
      <c r="O376" t="s">
        <v>276</v>
      </c>
      <c r="P376" t="e">
        <f>VLOOKUP(D376,#REF!,2,FALSE)</f>
        <v>#REF!</v>
      </c>
    </row>
    <row r="377" spans="1:16" ht="15" customHeight="1">
      <c r="A377" s="2">
        <v>10800179</v>
      </c>
      <c r="B377" s="2" t="s">
        <v>174</v>
      </c>
      <c r="C377" s="2"/>
      <c r="D377" s="2">
        <v>10700001</v>
      </c>
      <c r="E377" s="2">
        <v>1</v>
      </c>
      <c r="F377" s="2">
        <v>1</v>
      </c>
      <c r="G377" s="2"/>
      <c r="H377" s="2"/>
      <c r="I377" s="2"/>
      <c r="J377" s="2">
        <v>0</v>
      </c>
      <c r="K377" s="2">
        <v>0</v>
      </c>
      <c r="L377" s="2"/>
      <c r="O377" t="s">
        <v>276</v>
      </c>
      <c r="P377" t="e">
        <f>VLOOKUP(D377,#REF!,2,FALSE)</f>
        <v>#REF!</v>
      </c>
    </row>
    <row r="378" spans="1:16" ht="15" customHeight="1">
      <c r="A378" s="2">
        <v>10800180</v>
      </c>
      <c r="B378" s="2" t="s">
        <v>174</v>
      </c>
      <c r="C378" s="2"/>
      <c r="D378" s="2">
        <v>10700001</v>
      </c>
      <c r="E378" s="2">
        <v>1</v>
      </c>
      <c r="F378" s="2">
        <v>1</v>
      </c>
      <c r="G378" s="2"/>
      <c r="H378" s="2"/>
      <c r="I378" s="2"/>
      <c r="J378" s="2">
        <v>0</v>
      </c>
      <c r="K378" s="2">
        <v>0</v>
      </c>
      <c r="L378" s="2"/>
      <c r="O378" t="s">
        <v>276</v>
      </c>
      <c r="P378" t="e">
        <f>VLOOKUP(D378,#REF!,2,FALSE)</f>
        <v>#REF!</v>
      </c>
    </row>
    <row r="379" spans="1:16" ht="15" customHeight="1">
      <c r="A379" s="2">
        <v>10800181</v>
      </c>
      <c r="B379" s="2" t="s">
        <v>174</v>
      </c>
      <c r="C379" s="2"/>
      <c r="D379" s="2">
        <v>10700001</v>
      </c>
      <c r="E379" s="2">
        <v>1</v>
      </c>
      <c r="F379" s="2">
        <v>1</v>
      </c>
      <c r="G379" s="2"/>
      <c r="H379" s="2"/>
      <c r="I379" s="2"/>
      <c r="J379" s="2">
        <v>0</v>
      </c>
      <c r="K379" s="2">
        <v>0</v>
      </c>
      <c r="L379" s="2"/>
      <c r="O379" t="s">
        <v>276</v>
      </c>
      <c r="P379" t="e">
        <f>VLOOKUP(D379,#REF!,2,FALSE)</f>
        <v>#REF!</v>
      </c>
    </row>
    <row r="380" spans="1:16" ht="15" customHeight="1">
      <c r="A380" s="2">
        <v>10800182</v>
      </c>
      <c r="B380" s="2" t="s">
        <v>174</v>
      </c>
      <c r="C380" s="2"/>
      <c r="D380" s="2">
        <v>10700001</v>
      </c>
      <c r="E380" s="2">
        <v>1</v>
      </c>
      <c r="F380" s="2">
        <v>1</v>
      </c>
      <c r="G380" s="2"/>
      <c r="H380" s="2"/>
      <c r="I380" s="2"/>
      <c r="J380" s="2">
        <v>0</v>
      </c>
      <c r="K380" s="2">
        <v>0</v>
      </c>
      <c r="L380" s="2"/>
      <c r="O380" t="s">
        <v>276</v>
      </c>
      <c r="P380" t="e">
        <f>VLOOKUP(D380,#REF!,2,FALSE)</f>
        <v>#REF!</v>
      </c>
    </row>
    <row r="381" spans="1:16" ht="15" customHeight="1">
      <c r="A381" s="2">
        <v>10800183</v>
      </c>
      <c r="B381" s="2" t="s">
        <v>174</v>
      </c>
      <c r="C381" s="2"/>
      <c r="D381" s="2">
        <v>10700001</v>
      </c>
      <c r="E381" s="2">
        <v>1</v>
      </c>
      <c r="F381" s="2">
        <v>1</v>
      </c>
      <c r="G381" s="2"/>
      <c r="H381" s="2"/>
      <c r="I381" s="2"/>
      <c r="J381" s="2">
        <v>0</v>
      </c>
      <c r="K381" s="2">
        <v>0</v>
      </c>
      <c r="L381" s="2"/>
      <c r="O381" t="s">
        <v>276</v>
      </c>
      <c r="P381" t="e">
        <f>VLOOKUP(D381,#REF!,2,FALSE)</f>
        <v>#REF!</v>
      </c>
    </row>
    <row r="382" spans="1:16" ht="15" customHeight="1">
      <c r="A382" s="2">
        <v>10800184</v>
      </c>
      <c r="B382" s="2" t="s">
        <v>174</v>
      </c>
      <c r="C382" s="2"/>
      <c r="D382" s="2">
        <v>10700001</v>
      </c>
      <c r="E382" s="2">
        <v>1</v>
      </c>
      <c r="F382" s="2">
        <v>1</v>
      </c>
      <c r="G382" s="2"/>
      <c r="H382" s="2"/>
      <c r="I382" s="2"/>
      <c r="J382" s="2">
        <v>0</v>
      </c>
      <c r="K382" s="2">
        <v>0</v>
      </c>
      <c r="L382" s="2"/>
      <c r="O382" t="s">
        <v>276</v>
      </c>
      <c r="P382" t="e">
        <f>VLOOKUP(D382,#REF!,2,FALSE)</f>
        <v>#REF!</v>
      </c>
    </row>
    <row r="383" spans="1:16" ht="15" customHeight="1">
      <c r="A383" s="2">
        <v>10800185</v>
      </c>
      <c r="B383" s="2" t="s">
        <v>174</v>
      </c>
      <c r="C383" s="2"/>
      <c r="D383" s="2">
        <v>10700001</v>
      </c>
      <c r="E383" s="2">
        <v>1</v>
      </c>
      <c r="F383" s="2">
        <v>1</v>
      </c>
      <c r="G383" s="2"/>
      <c r="H383" s="2"/>
      <c r="I383" s="2"/>
      <c r="J383" s="2">
        <v>0</v>
      </c>
      <c r="K383" s="2">
        <v>0</v>
      </c>
      <c r="L383" s="2"/>
      <c r="O383" t="s">
        <v>276</v>
      </c>
      <c r="P383" t="e">
        <f>VLOOKUP(D383,#REF!,2,FALSE)</f>
        <v>#REF!</v>
      </c>
    </row>
    <row r="384" spans="1:16" ht="15" customHeight="1">
      <c r="A384" s="2">
        <v>10800186</v>
      </c>
      <c r="B384" s="2" t="s">
        <v>174</v>
      </c>
      <c r="C384" s="2"/>
      <c r="D384" s="2">
        <v>10700001</v>
      </c>
      <c r="E384" s="2">
        <v>1</v>
      </c>
      <c r="F384" s="2">
        <v>1</v>
      </c>
      <c r="G384" s="2"/>
      <c r="H384" s="2"/>
      <c r="I384" s="2"/>
      <c r="J384" s="2">
        <v>0</v>
      </c>
      <c r="K384" s="2">
        <v>0</v>
      </c>
      <c r="L384" s="2"/>
      <c r="O384" t="s">
        <v>276</v>
      </c>
      <c r="P384" t="e">
        <f>VLOOKUP(D384,#REF!,2,FALSE)</f>
        <v>#REF!</v>
      </c>
    </row>
    <row r="385" spans="1:16" ht="15" customHeight="1">
      <c r="A385" s="2">
        <v>10800187</v>
      </c>
      <c r="B385" s="2" t="s">
        <v>174</v>
      </c>
      <c r="C385" s="2"/>
      <c r="D385" s="2">
        <v>10700001</v>
      </c>
      <c r="E385" s="2">
        <v>1</v>
      </c>
      <c r="F385" s="2">
        <v>1</v>
      </c>
      <c r="G385" s="2"/>
      <c r="H385" s="2"/>
      <c r="I385" s="2"/>
      <c r="J385" s="2">
        <v>0</v>
      </c>
      <c r="K385" s="2">
        <v>0</v>
      </c>
      <c r="L385" s="2"/>
      <c r="O385" t="s">
        <v>276</v>
      </c>
      <c r="P385" t="e">
        <f>VLOOKUP(D385,#REF!,2,FALSE)</f>
        <v>#REF!</v>
      </c>
    </row>
    <row r="386" spans="1:16" ht="15" customHeight="1">
      <c r="A386" s="2">
        <v>10800188</v>
      </c>
      <c r="B386" s="2" t="s">
        <v>174</v>
      </c>
      <c r="C386" s="2"/>
      <c r="D386" s="2">
        <v>10700001</v>
      </c>
      <c r="E386" s="2">
        <v>1</v>
      </c>
      <c r="F386" s="2">
        <v>1</v>
      </c>
      <c r="G386" s="2"/>
      <c r="H386" s="2"/>
      <c r="I386" s="2"/>
      <c r="J386" s="2">
        <v>0</v>
      </c>
      <c r="K386" s="2">
        <v>0</v>
      </c>
      <c r="L386" s="2"/>
      <c r="O386" t="s">
        <v>276</v>
      </c>
      <c r="P386" t="e">
        <f>VLOOKUP(D386,#REF!,2,FALSE)</f>
        <v>#REF!</v>
      </c>
    </row>
    <row r="387" spans="1:16" ht="15" customHeight="1">
      <c r="A387" s="2">
        <v>10800189</v>
      </c>
      <c r="B387" s="2" t="s">
        <v>174</v>
      </c>
      <c r="C387" s="2"/>
      <c r="D387" s="2">
        <v>10700001</v>
      </c>
      <c r="E387" s="2">
        <v>1</v>
      </c>
      <c r="F387" s="2">
        <v>1</v>
      </c>
      <c r="G387" s="2"/>
      <c r="H387" s="2"/>
      <c r="I387" s="2"/>
      <c r="J387" s="2">
        <v>0</v>
      </c>
      <c r="K387" s="2">
        <v>0</v>
      </c>
      <c r="L387" s="2"/>
      <c r="O387" t="s">
        <v>276</v>
      </c>
      <c r="P387" t="e">
        <f>VLOOKUP(D387,#REF!,2,FALSE)</f>
        <v>#REF!</v>
      </c>
    </row>
    <row r="388" spans="1:16" ht="15" customHeight="1">
      <c r="A388" s="2">
        <v>10800190</v>
      </c>
      <c r="B388" s="2" t="s">
        <v>174</v>
      </c>
      <c r="C388" s="2"/>
      <c r="D388" s="2">
        <v>10700001</v>
      </c>
      <c r="E388" s="2">
        <v>1</v>
      </c>
      <c r="F388" s="2">
        <v>1</v>
      </c>
      <c r="G388" s="2"/>
      <c r="H388" s="2"/>
      <c r="I388" s="2"/>
      <c r="J388" s="2">
        <v>0</v>
      </c>
      <c r="K388" s="2">
        <v>0</v>
      </c>
      <c r="L388" s="2"/>
      <c r="O388" t="s">
        <v>276</v>
      </c>
      <c r="P388" t="e">
        <f>VLOOKUP(D388,#REF!,2,FALSE)</f>
        <v>#REF!</v>
      </c>
    </row>
    <row r="389" spans="1:16" ht="15" customHeight="1">
      <c r="A389" s="2">
        <v>10800191</v>
      </c>
      <c r="B389" s="2" t="s">
        <v>174</v>
      </c>
      <c r="C389" s="2"/>
      <c r="D389" s="2">
        <v>10700001</v>
      </c>
      <c r="E389" s="2">
        <v>1</v>
      </c>
      <c r="F389" s="2">
        <v>1</v>
      </c>
      <c r="G389" s="2"/>
      <c r="H389" s="2"/>
      <c r="I389" s="2"/>
      <c r="J389" s="2">
        <v>0</v>
      </c>
      <c r="K389" s="2">
        <v>0</v>
      </c>
      <c r="L389" s="2"/>
      <c r="O389" t="s">
        <v>276</v>
      </c>
      <c r="P389" t="e">
        <f>VLOOKUP(D389,#REF!,2,FALSE)</f>
        <v>#REF!</v>
      </c>
    </row>
    <row r="390" spans="1:16" ht="15" customHeight="1">
      <c r="A390" s="2">
        <v>10800192</v>
      </c>
      <c r="B390" s="2" t="s">
        <v>174</v>
      </c>
      <c r="C390" s="2"/>
      <c r="D390" s="2">
        <v>10700001</v>
      </c>
      <c r="E390" s="2">
        <v>1</v>
      </c>
      <c r="F390" s="2">
        <v>1</v>
      </c>
      <c r="G390" s="2"/>
      <c r="H390" s="2"/>
      <c r="I390" s="2"/>
      <c r="J390" s="2">
        <v>0</v>
      </c>
      <c r="K390" s="2">
        <v>0</v>
      </c>
      <c r="L390" s="2"/>
      <c r="O390" t="s">
        <v>276</v>
      </c>
      <c r="P390" t="e">
        <f>VLOOKUP(D390,#REF!,2,FALSE)</f>
        <v>#REF!</v>
      </c>
    </row>
    <row r="391" spans="1:16" ht="15" customHeight="1">
      <c r="A391" s="2">
        <v>10800193</v>
      </c>
      <c r="B391" s="2" t="s">
        <v>174</v>
      </c>
      <c r="C391" s="2"/>
      <c r="D391" s="2">
        <v>10700001</v>
      </c>
      <c r="E391" s="2">
        <v>1</v>
      </c>
      <c r="F391" s="2">
        <v>1</v>
      </c>
      <c r="G391" s="2"/>
      <c r="H391" s="2"/>
      <c r="I391" s="2"/>
      <c r="J391" s="2">
        <v>0</v>
      </c>
      <c r="K391" s="2">
        <v>0</v>
      </c>
      <c r="L391" s="2"/>
      <c r="O391" t="s">
        <v>276</v>
      </c>
      <c r="P391" t="e">
        <f>VLOOKUP(D391,#REF!,2,FALSE)</f>
        <v>#REF!</v>
      </c>
    </row>
    <row r="392" spans="1:16" ht="15" customHeight="1">
      <c r="A392" s="2">
        <v>10800194</v>
      </c>
      <c r="B392" s="2" t="s">
        <v>174</v>
      </c>
      <c r="C392" s="2"/>
      <c r="D392" s="2">
        <v>10700001</v>
      </c>
      <c r="E392" s="2">
        <v>1</v>
      </c>
      <c r="F392" s="2">
        <v>1</v>
      </c>
      <c r="G392" s="2"/>
      <c r="H392" s="2"/>
      <c r="I392" s="2"/>
      <c r="J392" s="2">
        <v>0</v>
      </c>
      <c r="K392" s="2">
        <v>0</v>
      </c>
      <c r="L392" s="2"/>
      <c r="O392" t="s">
        <v>276</v>
      </c>
      <c r="P392" t="e">
        <f>VLOOKUP(D392,#REF!,2,FALSE)</f>
        <v>#REF!</v>
      </c>
    </row>
    <row r="393" spans="1:16" ht="15" customHeight="1">
      <c r="A393" s="2">
        <v>10800195</v>
      </c>
      <c r="B393" s="2" t="s">
        <v>174</v>
      </c>
      <c r="C393" s="2"/>
      <c r="D393" s="2">
        <v>10700001</v>
      </c>
      <c r="E393" s="2">
        <v>1</v>
      </c>
      <c r="F393" s="2">
        <v>1</v>
      </c>
      <c r="G393" s="2"/>
      <c r="H393" s="2"/>
      <c r="I393" s="2"/>
      <c r="J393" s="2">
        <v>0</v>
      </c>
      <c r="K393" s="2">
        <v>0</v>
      </c>
      <c r="L393" s="2"/>
      <c r="O393" t="s">
        <v>276</v>
      </c>
      <c r="P393" t="e">
        <f>VLOOKUP(D393,#REF!,2,FALSE)</f>
        <v>#REF!</v>
      </c>
    </row>
    <row r="394" spans="1:16" ht="15" customHeight="1">
      <c r="A394" s="2">
        <v>10800196</v>
      </c>
      <c r="B394" s="2" t="s">
        <v>174</v>
      </c>
      <c r="C394" s="2"/>
      <c r="D394" s="2">
        <v>10700001</v>
      </c>
      <c r="E394" s="2">
        <v>1</v>
      </c>
      <c r="F394" s="2">
        <v>1</v>
      </c>
      <c r="G394" s="2"/>
      <c r="H394" s="2"/>
      <c r="I394" s="2"/>
      <c r="J394" s="2">
        <v>0</v>
      </c>
      <c r="K394" s="2">
        <v>0</v>
      </c>
      <c r="L394" s="2"/>
      <c r="O394" t="s">
        <v>276</v>
      </c>
      <c r="P394" t="e">
        <f>VLOOKUP(D394,#REF!,2,FALSE)</f>
        <v>#REF!</v>
      </c>
    </row>
    <row r="395" spans="1:16" ht="15" customHeight="1">
      <c r="A395" s="2">
        <v>10800197</v>
      </c>
      <c r="B395" s="2" t="s">
        <v>174</v>
      </c>
      <c r="C395" s="2"/>
      <c r="D395" s="2">
        <v>10700001</v>
      </c>
      <c r="E395" s="2">
        <v>1</v>
      </c>
      <c r="F395" s="2">
        <v>1</v>
      </c>
      <c r="G395" s="2"/>
      <c r="H395" s="2"/>
      <c r="I395" s="2"/>
      <c r="J395" s="2">
        <v>0</v>
      </c>
      <c r="K395" s="2">
        <v>0</v>
      </c>
      <c r="L395" s="2"/>
      <c r="O395" t="s">
        <v>276</v>
      </c>
      <c r="P395" t="e">
        <f>VLOOKUP(D395,#REF!,2,FALSE)</f>
        <v>#REF!</v>
      </c>
    </row>
    <row r="396" spans="1:16" ht="15" customHeight="1">
      <c r="A396" s="2">
        <v>10800198</v>
      </c>
      <c r="B396" s="2" t="s">
        <v>174</v>
      </c>
      <c r="C396" s="2"/>
      <c r="D396" s="2">
        <v>10700001</v>
      </c>
      <c r="E396" s="2">
        <v>1</v>
      </c>
      <c r="F396" s="2">
        <v>1</v>
      </c>
      <c r="G396" s="2"/>
      <c r="H396" s="2"/>
      <c r="I396" s="2"/>
      <c r="J396" s="2">
        <v>0</v>
      </c>
      <c r="K396" s="2">
        <v>0</v>
      </c>
      <c r="L396" s="2"/>
      <c r="O396" t="s">
        <v>276</v>
      </c>
      <c r="P396" t="e">
        <f>VLOOKUP(D396,#REF!,2,FALSE)</f>
        <v>#REF!</v>
      </c>
    </row>
    <row r="397" spans="1:16" ht="15" customHeight="1">
      <c r="A397" s="2">
        <v>10800199</v>
      </c>
      <c r="B397" s="2" t="s">
        <v>174</v>
      </c>
      <c r="C397" s="2"/>
      <c r="D397" s="2">
        <v>10700001</v>
      </c>
      <c r="E397" s="2">
        <v>1</v>
      </c>
      <c r="F397" s="2">
        <v>1</v>
      </c>
      <c r="G397" s="2"/>
      <c r="H397" s="2"/>
      <c r="I397" s="2"/>
      <c r="J397" s="2">
        <v>0</v>
      </c>
      <c r="K397" s="2">
        <v>0</v>
      </c>
      <c r="L397" s="2"/>
      <c r="O397" t="s">
        <v>276</v>
      </c>
      <c r="P397" t="e">
        <f>VLOOKUP(D397,#REF!,2,FALSE)</f>
        <v>#REF!</v>
      </c>
    </row>
    <row r="398" spans="1:16" ht="15" customHeight="1">
      <c r="A398" s="2">
        <v>10800200</v>
      </c>
      <c r="B398" s="2" t="s">
        <v>174</v>
      </c>
      <c r="C398" s="2"/>
      <c r="D398" s="2">
        <v>10700001</v>
      </c>
      <c r="E398" s="2">
        <v>1</v>
      </c>
      <c r="F398" s="2">
        <v>1</v>
      </c>
      <c r="G398" s="2"/>
      <c r="H398" s="2"/>
      <c r="I398" s="2"/>
      <c r="J398" s="2">
        <v>0</v>
      </c>
      <c r="K398" s="2">
        <v>0</v>
      </c>
      <c r="L398" s="2"/>
      <c r="O398" t="s">
        <v>276</v>
      </c>
      <c r="P398" t="e">
        <f>VLOOKUP(D398,#REF!,2,FALSE)</f>
        <v>#REF!</v>
      </c>
    </row>
    <row r="399" spans="1:16" ht="15" customHeight="1">
      <c r="A399" s="2">
        <v>10800201</v>
      </c>
      <c r="B399" s="2" t="s">
        <v>174</v>
      </c>
      <c r="C399" s="2"/>
      <c r="D399" s="2">
        <v>10700001</v>
      </c>
      <c r="E399" s="2">
        <v>1</v>
      </c>
      <c r="F399" s="2">
        <v>1</v>
      </c>
      <c r="G399" s="2"/>
      <c r="H399" s="2"/>
      <c r="I399" s="2"/>
      <c r="J399" s="2">
        <v>0</v>
      </c>
      <c r="K399" s="2">
        <v>0</v>
      </c>
      <c r="L399" s="2"/>
      <c r="O399" t="s">
        <v>276</v>
      </c>
      <c r="P399" t="e">
        <f>VLOOKUP(D399,#REF!,2,FALSE)</f>
        <v>#REF!</v>
      </c>
    </row>
    <row r="400" spans="1:16" ht="15" customHeight="1">
      <c r="A400" s="2">
        <v>10800202</v>
      </c>
      <c r="B400" s="2" t="s">
        <v>174</v>
      </c>
      <c r="C400" s="2"/>
      <c r="D400" s="2">
        <v>10700001</v>
      </c>
      <c r="E400" s="2">
        <v>1</v>
      </c>
      <c r="F400" s="2">
        <v>1</v>
      </c>
      <c r="G400" s="2"/>
      <c r="H400" s="2"/>
      <c r="I400" s="2"/>
      <c r="J400" s="2">
        <v>0</v>
      </c>
      <c r="K400" s="2">
        <v>0</v>
      </c>
      <c r="L400" s="2"/>
      <c r="O400" t="s">
        <v>276</v>
      </c>
      <c r="P400" t="e">
        <f>VLOOKUP(D400,#REF!,2,FALSE)</f>
        <v>#REF!</v>
      </c>
    </row>
    <row r="401" spans="1:16" ht="15" customHeight="1">
      <c r="A401" s="2">
        <v>10800203</v>
      </c>
      <c r="B401" s="2" t="s">
        <v>174</v>
      </c>
      <c r="C401" s="2"/>
      <c r="D401" s="2">
        <v>10700001</v>
      </c>
      <c r="E401" s="2">
        <v>1</v>
      </c>
      <c r="F401" s="2">
        <v>1</v>
      </c>
      <c r="G401" s="2"/>
      <c r="H401" s="2"/>
      <c r="I401" s="2"/>
      <c r="J401" s="2">
        <v>0</v>
      </c>
      <c r="K401" s="2">
        <v>0</v>
      </c>
      <c r="L401" s="2"/>
      <c r="O401" t="s">
        <v>276</v>
      </c>
      <c r="P401" t="e">
        <f>VLOOKUP(D401,#REF!,2,FALSE)</f>
        <v>#REF!</v>
      </c>
    </row>
    <row r="402" spans="1:16" ht="15" customHeight="1">
      <c r="A402" s="2">
        <v>10800204</v>
      </c>
      <c r="B402" s="2" t="s">
        <v>174</v>
      </c>
      <c r="C402" s="2"/>
      <c r="D402" s="2">
        <v>10700001</v>
      </c>
      <c r="E402" s="2">
        <v>1</v>
      </c>
      <c r="F402" s="2">
        <v>1</v>
      </c>
      <c r="G402" s="2"/>
      <c r="H402" s="2"/>
      <c r="I402" s="2"/>
      <c r="J402" s="2">
        <v>0</v>
      </c>
      <c r="K402" s="2">
        <v>0</v>
      </c>
      <c r="L402" s="2"/>
      <c r="O402" t="s">
        <v>276</v>
      </c>
      <c r="P402" t="e">
        <f>VLOOKUP(D402,#REF!,2,FALSE)</f>
        <v>#REF!</v>
      </c>
    </row>
    <row r="403" spans="1:16" ht="15" customHeight="1">
      <c r="A403" s="2">
        <v>10800205</v>
      </c>
      <c r="B403" s="2" t="s">
        <v>174</v>
      </c>
      <c r="C403" s="2"/>
      <c r="D403" s="2">
        <v>10700001</v>
      </c>
      <c r="E403" s="2">
        <v>1</v>
      </c>
      <c r="F403" s="2">
        <v>1</v>
      </c>
      <c r="G403" s="2"/>
      <c r="H403" s="2"/>
      <c r="I403" s="2"/>
      <c r="J403" s="2">
        <v>0</v>
      </c>
      <c r="K403" s="2">
        <v>0</v>
      </c>
      <c r="L403" s="2"/>
      <c r="O403" t="s">
        <v>276</v>
      </c>
      <c r="P403" t="e">
        <f>VLOOKUP(D403,#REF!,2,FALSE)</f>
        <v>#REF!</v>
      </c>
    </row>
    <row r="404" spans="1:16" ht="15" customHeight="1">
      <c r="A404" s="2">
        <v>10800206</v>
      </c>
      <c r="B404" s="2" t="s">
        <v>174</v>
      </c>
      <c r="C404" s="2"/>
      <c r="D404" s="2">
        <v>10700001</v>
      </c>
      <c r="E404" s="2">
        <v>1</v>
      </c>
      <c r="F404" s="2">
        <v>1</v>
      </c>
      <c r="G404" s="2"/>
      <c r="H404" s="2"/>
      <c r="I404" s="2"/>
      <c r="J404" s="2">
        <v>0</v>
      </c>
      <c r="K404" s="2">
        <v>0</v>
      </c>
      <c r="L404" s="2"/>
      <c r="O404" t="s">
        <v>276</v>
      </c>
      <c r="P404" t="e">
        <f>VLOOKUP(D404,#REF!,2,FALSE)</f>
        <v>#REF!</v>
      </c>
    </row>
    <row r="405" spans="1:16" ht="15" customHeight="1">
      <c r="A405" s="2">
        <v>10800207</v>
      </c>
      <c r="B405" s="2" t="s">
        <v>174</v>
      </c>
      <c r="C405" s="2"/>
      <c r="D405" s="2">
        <v>10700001</v>
      </c>
      <c r="E405" s="2">
        <v>1</v>
      </c>
      <c r="F405" s="2">
        <v>1</v>
      </c>
      <c r="G405" s="2"/>
      <c r="H405" s="2"/>
      <c r="I405" s="2"/>
      <c r="J405" s="2">
        <v>0</v>
      </c>
      <c r="K405" s="2">
        <v>0</v>
      </c>
      <c r="L405" s="2"/>
      <c r="O405" t="s">
        <v>276</v>
      </c>
      <c r="P405" t="e">
        <f>VLOOKUP(D405,#REF!,2,FALSE)</f>
        <v>#REF!</v>
      </c>
    </row>
    <row r="406" spans="1:16" ht="15" customHeight="1">
      <c r="A406" s="2">
        <v>10800208</v>
      </c>
      <c r="B406" s="2" t="s">
        <v>174</v>
      </c>
      <c r="C406" s="2"/>
      <c r="D406" s="2">
        <v>10700001</v>
      </c>
      <c r="E406" s="2">
        <v>1</v>
      </c>
      <c r="F406" s="2">
        <v>1</v>
      </c>
      <c r="G406" s="2"/>
      <c r="H406" s="2"/>
      <c r="I406" s="2"/>
      <c r="J406" s="2">
        <v>0</v>
      </c>
      <c r="K406" s="2">
        <v>0</v>
      </c>
      <c r="L406" s="2"/>
      <c r="O406" t="s">
        <v>276</v>
      </c>
      <c r="P406" t="e">
        <f>VLOOKUP(D406,#REF!,2,FALSE)</f>
        <v>#REF!</v>
      </c>
    </row>
    <row r="407" spans="1:16" ht="15" customHeight="1">
      <c r="A407" s="2">
        <v>10800209</v>
      </c>
      <c r="B407" s="2" t="s">
        <v>174</v>
      </c>
      <c r="C407" s="2"/>
      <c r="D407" s="2">
        <v>10700001</v>
      </c>
      <c r="E407" s="2">
        <v>1</v>
      </c>
      <c r="F407" s="2">
        <v>1</v>
      </c>
      <c r="G407" s="2"/>
      <c r="H407" s="2"/>
      <c r="I407" s="2"/>
      <c r="J407" s="2">
        <v>0</v>
      </c>
      <c r="K407" s="2">
        <v>0</v>
      </c>
      <c r="L407" s="2"/>
      <c r="O407" t="s">
        <v>276</v>
      </c>
      <c r="P407" t="e">
        <f>VLOOKUP(D407,#REF!,2,FALSE)</f>
        <v>#REF!</v>
      </c>
    </row>
    <row r="408" spans="1:16" ht="15" customHeight="1">
      <c r="A408" s="2">
        <v>10800210</v>
      </c>
      <c r="B408" s="2" t="s">
        <v>174</v>
      </c>
      <c r="C408" s="2"/>
      <c r="D408" s="2">
        <v>10700001</v>
      </c>
      <c r="E408" s="2">
        <v>1</v>
      </c>
      <c r="F408" s="2">
        <v>1</v>
      </c>
      <c r="G408" s="2"/>
      <c r="H408" s="2"/>
      <c r="I408" s="2"/>
      <c r="J408" s="2">
        <v>0</v>
      </c>
      <c r="K408" s="2">
        <v>0</v>
      </c>
      <c r="L408" s="2"/>
      <c r="O408" t="s">
        <v>276</v>
      </c>
      <c r="P408" t="e">
        <f>VLOOKUP(D408,#REF!,2,FALSE)</f>
        <v>#REF!</v>
      </c>
    </row>
    <row r="409" spans="1:16" ht="15" customHeight="1">
      <c r="A409" s="2">
        <v>10800211</v>
      </c>
      <c r="B409" s="2" t="s">
        <v>174</v>
      </c>
      <c r="C409" s="2"/>
      <c r="D409" s="2">
        <v>10700001</v>
      </c>
      <c r="E409" s="2">
        <v>1</v>
      </c>
      <c r="F409" s="2">
        <v>1</v>
      </c>
      <c r="G409" s="2"/>
      <c r="H409" s="2"/>
      <c r="I409" s="2"/>
      <c r="J409" s="2">
        <v>0</v>
      </c>
      <c r="K409" s="2">
        <v>0</v>
      </c>
      <c r="L409" s="2"/>
      <c r="O409" t="s">
        <v>276</v>
      </c>
      <c r="P409" t="e">
        <f>VLOOKUP(D409,#REF!,2,FALSE)</f>
        <v>#REF!</v>
      </c>
    </row>
    <row r="410" spans="1:16" ht="15" customHeight="1">
      <c r="A410" s="2">
        <v>10800212</v>
      </c>
      <c r="B410" s="2" t="s">
        <v>174</v>
      </c>
      <c r="C410" s="2"/>
      <c r="D410" s="2">
        <v>10700001</v>
      </c>
      <c r="E410" s="2">
        <v>1</v>
      </c>
      <c r="F410" s="2">
        <v>1</v>
      </c>
      <c r="G410" s="2"/>
      <c r="H410" s="2"/>
      <c r="I410" s="2"/>
      <c r="J410" s="2">
        <v>0</v>
      </c>
      <c r="K410" s="2">
        <v>0</v>
      </c>
      <c r="L410" s="2"/>
      <c r="O410" t="s">
        <v>276</v>
      </c>
      <c r="P410" t="e">
        <f>VLOOKUP(D410,#REF!,2,FALSE)</f>
        <v>#REF!</v>
      </c>
    </row>
    <row r="411" spans="1:16" ht="15" customHeight="1">
      <c r="A411" s="2">
        <v>10800213</v>
      </c>
      <c r="B411" s="2" t="s">
        <v>174</v>
      </c>
      <c r="C411" s="2"/>
      <c r="D411" s="2">
        <v>10700001</v>
      </c>
      <c r="E411" s="2">
        <v>1</v>
      </c>
      <c r="F411" s="2">
        <v>1</v>
      </c>
      <c r="G411" s="2"/>
      <c r="H411" s="2"/>
      <c r="I411" s="2"/>
      <c r="J411" s="2">
        <v>0</v>
      </c>
      <c r="K411" s="2">
        <v>0</v>
      </c>
      <c r="L411" s="2"/>
      <c r="O411" t="s">
        <v>276</v>
      </c>
      <c r="P411" t="e">
        <f>VLOOKUP(D411,#REF!,2,FALSE)</f>
        <v>#REF!</v>
      </c>
    </row>
    <row r="412" spans="1:16" ht="15" customHeight="1">
      <c r="A412" s="2">
        <v>10800214</v>
      </c>
      <c r="B412" s="2" t="s">
        <v>174</v>
      </c>
      <c r="C412" s="2"/>
      <c r="D412" s="2">
        <v>10700001</v>
      </c>
      <c r="E412" s="2">
        <v>1</v>
      </c>
      <c r="F412" s="2">
        <v>1</v>
      </c>
      <c r="G412" s="2"/>
      <c r="H412" s="2"/>
      <c r="I412" s="2"/>
      <c r="J412" s="2">
        <v>0</v>
      </c>
      <c r="K412" s="2">
        <v>0</v>
      </c>
      <c r="L412" s="2"/>
      <c r="O412" t="s">
        <v>276</v>
      </c>
      <c r="P412" t="e">
        <f>VLOOKUP(D412,#REF!,2,FALSE)</f>
        <v>#REF!</v>
      </c>
    </row>
    <row r="413" spans="1:16" ht="15" customHeight="1">
      <c r="A413" s="2">
        <v>10800215</v>
      </c>
      <c r="B413" s="2" t="s">
        <v>174</v>
      </c>
      <c r="C413" s="2"/>
      <c r="D413" s="2">
        <v>10700001</v>
      </c>
      <c r="E413" s="2">
        <v>1</v>
      </c>
      <c r="F413" s="2">
        <v>1</v>
      </c>
      <c r="G413" s="2"/>
      <c r="H413" s="2"/>
      <c r="I413" s="2"/>
      <c r="J413" s="2">
        <v>0</v>
      </c>
      <c r="K413" s="2">
        <v>0</v>
      </c>
      <c r="L413" s="2"/>
      <c r="O413" t="s">
        <v>276</v>
      </c>
      <c r="P413" t="e">
        <f>VLOOKUP(D413,#REF!,2,FALSE)</f>
        <v>#REF!</v>
      </c>
    </row>
    <row r="414" spans="1:16" ht="15" customHeight="1">
      <c r="A414" s="2">
        <v>10800216</v>
      </c>
      <c r="B414" s="2" t="s">
        <v>174</v>
      </c>
      <c r="C414" s="2"/>
      <c r="D414" s="2">
        <v>10700001</v>
      </c>
      <c r="E414" s="2">
        <v>1</v>
      </c>
      <c r="F414" s="2">
        <v>1</v>
      </c>
      <c r="G414" s="2"/>
      <c r="H414" s="2"/>
      <c r="I414" s="2"/>
      <c r="J414" s="2">
        <v>0</v>
      </c>
      <c r="K414" s="2">
        <v>0</v>
      </c>
      <c r="L414" s="2"/>
      <c r="O414" t="s">
        <v>276</v>
      </c>
      <c r="P414" t="e">
        <f>VLOOKUP(D414,#REF!,2,FALSE)</f>
        <v>#REF!</v>
      </c>
    </row>
    <row r="415" spans="1:16" ht="15" customHeight="1">
      <c r="A415" s="2">
        <v>10800217</v>
      </c>
      <c r="B415" s="2" t="s">
        <v>174</v>
      </c>
      <c r="C415" s="2"/>
      <c r="D415" s="2">
        <v>10700001</v>
      </c>
      <c r="E415" s="2">
        <v>1</v>
      </c>
      <c r="F415" s="2">
        <v>1</v>
      </c>
      <c r="G415" s="2"/>
      <c r="H415" s="2"/>
      <c r="I415" s="2"/>
      <c r="J415" s="2">
        <v>0</v>
      </c>
      <c r="K415" s="2">
        <v>0</v>
      </c>
      <c r="L415" s="2"/>
      <c r="O415" t="s">
        <v>276</v>
      </c>
      <c r="P415" t="e">
        <f>VLOOKUP(D415,#REF!,2,FALSE)</f>
        <v>#REF!</v>
      </c>
    </row>
    <row r="416" spans="1:16" ht="15" customHeight="1">
      <c r="A416" s="2">
        <v>10800218</v>
      </c>
      <c r="B416" s="2" t="s">
        <v>174</v>
      </c>
      <c r="C416" s="2"/>
      <c r="D416" s="2">
        <v>10700001</v>
      </c>
      <c r="E416" s="2">
        <v>1</v>
      </c>
      <c r="F416" s="2">
        <v>1</v>
      </c>
      <c r="G416" s="2"/>
      <c r="H416" s="2"/>
      <c r="I416" s="2"/>
      <c r="J416" s="2">
        <v>0</v>
      </c>
      <c r="K416" s="2">
        <v>0</v>
      </c>
      <c r="L416" s="2"/>
      <c r="O416" t="s">
        <v>276</v>
      </c>
      <c r="P416" t="e">
        <f>VLOOKUP(D416,#REF!,2,FALSE)</f>
        <v>#REF!</v>
      </c>
    </row>
    <row r="417" spans="1:16" ht="15" customHeight="1">
      <c r="A417" s="2">
        <v>10800219</v>
      </c>
      <c r="B417" s="2" t="s">
        <v>174</v>
      </c>
      <c r="C417" s="2"/>
      <c r="D417" s="2">
        <v>10700001</v>
      </c>
      <c r="E417" s="2">
        <v>1</v>
      </c>
      <c r="F417" s="2">
        <v>1</v>
      </c>
      <c r="G417" s="2"/>
      <c r="H417" s="2"/>
      <c r="I417" s="2"/>
      <c r="J417" s="2">
        <v>0</v>
      </c>
      <c r="K417" s="2">
        <v>0</v>
      </c>
      <c r="L417" s="2"/>
      <c r="O417" t="s">
        <v>276</v>
      </c>
      <c r="P417" t="e">
        <f>VLOOKUP(D417,#REF!,2,FALSE)</f>
        <v>#REF!</v>
      </c>
    </row>
    <row r="418" spans="1:16" ht="15" customHeight="1">
      <c r="A418" s="2">
        <v>10800220</v>
      </c>
      <c r="B418" s="2" t="s">
        <v>174</v>
      </c>
      <c r="C418" s="2"/>
      <c r="D418" s="2">
        <v>10700001</v>
      </c>
      <c r="E418" s="2">
        <v>1</v>
      </c>
      <c r="F418" s="2">
        <v>1</v>
      </c>
      <c r="G418" s="2"/>
      <c r="H418" s="2"/>
      <c r="I418" s="2"/>
      <c r="J418" s="2">
        <v>0</v>
      </c>
      <c r="K418" s="2">
        <v>0</v>
      </c>
      <c r="L418" s="2"/>
      <c r="O418" t="s">
        <v>276</v>
      </c>
      <c r="P418" t="e">
        <f>VLOOKUP(D418,#REF!,2,FALSE)</f>
        <v>#REF!</v>
      </c>
    </row>
    <row r="419" spans="1:16" ht="15" customHeight="1">
      <c r="A419" s="2">
        <v>10800221</v>
      </c>
      <c r="B419" s="2" t="s">
        <v>174</v>
      </c>
      <c r="C419" s="2"/>
      <c r="D419" s="2">
        <v>10700001</v>
      </c>
      <c r="E419" s="2">
        <v>1</v>
      </c>
      <c r="F419" s="2">
        <v>1</v>
      </c>
      <c r="G419" s="2"/>
      <c r="H419" s="2"/>
      <c r="I419" s="2"/>
      <c r="J419" s="2">
        <v>0</v>
      </c>
      <c r="K419" s="2">
        <v>0</v>
      </c>
      <c r="L419" s="2"/>
      <c r="O419" t="s">
        <v>276</v>
      </c>
      <c r="P419" t="e">
        <f>VLOOKUP(D419,#REF!,2,FALSE)</f>
        <v>#REF!</v>
      </c>
    </row>
    <row r="420" spans="1:16" ht="15" customHeight="1">
      <c r="A420" s="2">
        <v>10800222</v>
      </c>
      <c r="B420" s="2" t="s">
        <v>174</v>
      </c>
      <c r="C420" s="2"/>
      <c r="D420" s="2">
        <v>10700001</v>
      </c>
      <c r="E420" s="2">
        <v>1</v>
      </c>
      <c r="F420" s="2">
        <v>1</v>
      </c>
      <c r="G420" s="2"/>
      <c r="H420" s="2"/>
      <c r="I420" s="2"/>
      <c r="J420" s="2">
        <v>0</v>
      </c>
      <c r="K420" s="2">
        <v>0</v>
      </c>
      <c r="L420" s="2"/>
      <c r="O420" t="s">
        <v>276</v>
      </c>
      <c r="P420" t="e">
        <f>VLOOKUP(D420,#REF!,2,FALSE)</f>
        <v>#REF!</v>
      </c>
    </row>
    <row r="421" spans="1:16" ht="15" customHeight="1">
      <c r="A421" s="2">
        <v>10800223</v>
      </c>
      <c r="B421" s="2" t="s">
        <v>174</v>
      </c>
      <c r="C421" s="2"/>
      <c r="D421" s="2">
        <v>10700001</v>
      </c>
      <c r="E421" s="2">
        <v>1</v>
      </c>
      <c r="F421" s="2">
        <v>1</v>
      </c>
      <c r="G421" s="2"/>
      <c r="H421" s="2"/>
      <c r="I421" s="2"/>
      <c r="J421" s="2">
        <v>0</v>
      </c>
      <c r="K421" s="2">
        <v>0</v>
      </c>
      <c r="L421" s="2"/>
      <c r="O421" t="s">
        <v>276</v>
      </c>
      <c r="P421" t="e">
        <f>VLOOKUP(D421,#REF!,2,FALSE)</f>
        <v>#REF!</v>
      </c>
    </row>
    <row r="422" spans="1:16" ht="15" customHeight="1">
      <c r="A422" s="2">
        <v>10800224</v>
      </c>
      <c r="B422" s="2" t="s">
        <v>174</v>
      </c>
      <c r="C422" s="2"/>
      <c r="D422" s="2">
        <v>10700001</v>
      </c>
      <c r="E422" s="2">
        <v>1</v>
      </c>
      <c r="F422" s="2">
        <v>1</v>
      </c>
      <c r="G422" s="2"/>
      <c r="H422" s="2"/>
      <c r="I422" s="2"/>
      <c r="J422" s="2">
        <v>0</v>
      </c>
      <c r="K422" s="2">
        <v>0</v>
      </c>
      <c r="L422" s="2"/>
      <c r="O422" t="s">
        <v>276</v>
      </c>
      <c r="P422" t="e">
        <f>VLOOKUP(D422,#REF!,2,FALSE)</f>
        <v>#REF!</v>
      </c>
    </row>
    <row r="423" spans="1:16" ht="15" customHeight="1">
      <c r="A423" s="2">
        <v>10800225</v>
      </c>
      <c r="B423" s="2" t="s">
        <v>174</v>
      </c>
      <c r="C423" s="2"/>
      <c r="D423" s="2">
        <v>10700001</v>
      </c>
      <c r="E423" s="2">
        <v>1</v>
      </c>
      <c r="F423" s="2">
        <v>1</v>
      </c>
      <c r="G423" s="2"/>
      <c r="H423" s="2"/>
      <c r="I423" s="2"/>
      <c r="J423" s="2">
        <v>0</v>
      </c>
      <c r="K423" s="2">
        <v>0</v>
      </c>
      <c r="L423" s="2"/>
      <c r="O423" t="s">
        <v>276</v>
      </c>
      <c r="P423" t="e">
        <f>VLOOKUP(D423,#REF!,2,FALSE)</f>
        <v>#REF!</v>
      </c>
    </row>
    <row r="424" spans="1:16" ht="15" customHeight="1">
      <c r="A424" s="2">
        <v>10800226</v>
      </c>
      <c r="B424" s="2" t="s">
        <v>174</v>
      </c>
      <c r="C424" s="2"/>
      <c r="D424" s="2">
        <v>10700001</v>
      </c>
      <c r="E424" s="2">
        <v>1</v>
      </c>
      <c r="F424" s="2">
        <v>1</v>
      </c>
      <c r="G424" s="2"/>
      <c r="H424" s="2"/>
      <c r="I424" s="2"/>
      <c r="J424" s="2">
        <v>0</v>
      </c>
      <c r="K424" s="2">
        <v>0</v>
      </c>
      <c r="L424" s="2"/>
      <c r="O424" t="s">
        <v>276</v>
      </c>
      <c r="P424" t="e">
        <f>VLOOKUP(D424,#REF!,2,FALSE)</f>
        <v>#REF!</v>
      </c>
    </row>
    <row r="425" spans="1:16" ht="15" customHeight="1">
      <c r="A425" s="2">
        <v>10800227</v>
      </c>
      <c r="B425" s="2" t="s">
        <v>174</v>
      </c>
      <c r="C425" s="2"/>
      <c r="D425" s="2">
        <v>10700001</v>
      </c>
      <c r="E425" s="2">
        <v>1</v>
      </c>
      <c r="F425" s="2">
        <v>1</v>
      </c>
      <c r="G425" s="2"/>
      <c r="H425" s="2"/>
      <c r="I425" s="2"/>
      <c r="J425" s="2">
        <v>0</v>
      </c>
      <c r="K425" s="2">
        <v>0</v>
      </c>
      <c r="L425" s="2"/>
      <c r="O425" t="s">
        <v>276</v>
      </c>
      <c r="P425" t="e">
        <f>VLOOKUP(D425,#REF!,2,FALSE)</f>
        <v>#REF!</v>
      </c>
    </row>
    <row r="426" spans="1:16" ht="15" customHeight="1">
      <c r="A426" s="2">
        <v>10800228</v>
      </c>
      <c r="B426" s="2" t="s">
        <v>174</v>
      </c>
      <c r="C426" s="2"/>
      <c r="D426" s="2">
        <v>10700001</v>
      </c>
      <c r="E426" s="2">
        <v>1</v>
      </c>
      <c r="F426" s="2">
        <v>1</v>
      </c>
      <c r="G426" s="2"/>
      <c r="H426" s="2"/>
      <c r="I426" s="2"/>
      <c r="J426" s="2">
        <v>0</v>
      </c>
      <c r="K426" s="2">
        <v>0</v>
      </c>
      <c r="L426" s="2"/>
      <c r="O426" t="s">
        <v>276</v>
      </c>
      <c r="P426" t="e">
        <f>VLOOKUP(D426,#REF!,2,FALSE)</f>
        <v>#REF!</v>
      </c>
    </row>
    <row r="427" spans="1:16" ht="15" customHeight="1">
      <c r="A427" s="2">
        <v>10800229</v>
      </c>
      <c r="B427" s="2" t="s">
        <v>174</v>
      </c>
      <c r="C427" s="2"/>
      <c r="D427" s="2">
        <v>10700001</v>
      </c>
      <c r="E427" s="2">
        <v>1</v>
      </c>
      <c r="F427" s="2">
        <v>1</v>
      </c>
      <c r="G427" s="2"/>
      <c r="H427" s="2"/>
      <c r="I427" s="2"/>
      <c r="J427" s="2">
        <v>0</v>
      </c>
      <c r="K427" s="2">
        <v>0</v>
      </c>
      <c r="L427" s="2"/>
      <c r="O427" t="s">
        <v>276</v>
      </c>
      <c r="P427" t="e">
        <f>VLOOKUP(D427,#REF!,2,FALSE)</f>
        <v>#REF!</v>
      </c>
    </row>
    <row r="428" spans="1:16" ht="15" customHeight="1">
      <c r="A428" s="2">
        <v>10800230</v>
      </c>
      <c r="B428" s="2" t="s">
        <v>174</v>
      </c>
      <c r="C428" s="2"/>
      <c r="D428" s="2">
        <v>10700001</v>
      </c>
      <c r="E428" s="2">
        <v>1</v>
      </c>
      <c r="F428" s="2">
        <v>1</v>
      </c>
      <c r="G428" s="2"/>
      <c r="H428" s="2"/>
      <c r="I428" s="2"/>
      <c r="J428" s="2">
        <v>0</v>
      </c>
      <c r="K428" s="2">
        <v>0</v>
      </c>
      <c r="L428" s="2"/>
      <c r="O428" t="s">
        <v>276</v>
      </c>
      <c r="P428" t="e">
        <f>VLOOKUP(D428,#REF!,2,FALSE)</f>
        <v>#REF!</v>
      </c>
    </row>
    <row r="429" spans="1:16" ht="15" customHeight="1">
      <c r="A429" s="2">
        <v>10800231</v>
      </c>
      <c r="B429" s="2" t="s">
        <v>174</v>
      </c>
      <c r="C429" s="2"/>
      <c r="D429" s="2">
        <v>10700001</v>
      </c>
      <c r="E429" s="2">
        <v>1</v>
      </c>
      <c r="F429" s="2">
        <v>1</v>
      </c>
      <c r="G429" s="2"/>
      <c r="H429" s="2"/>
      <c r="I429" s="2"/>
      <c r="J429" s="2">
        <v>0</v>
      </c>
      <c r="K429" s="2">
        <v>0</v>
      </c>
      <c r="L429" s="2"/>
      <c r="O429" t="s">
        <v>276</v>
      </c>
      <c r="P429" t="e">
        <f>VLOOKUP(D429,#REF!,2,FALSE)</f>
        <v>#REF!</v>
      </c>
    </row>
    <row r="430" spans="1:16" ht="15" customHeight="1">
      <c r="A430" s="2">
        <v>10800232</v>
      </c>
      <c r="B430" s="2" t="s">
        <v>174</v>
      </c>
      <c r="C430" s="2"/>
      <c r="D430" s="2">
        <v>10700001</v>
      </c>
      <c r="E430" s="2">
        <v>1</v>
      </c>
      <c r="F430" s="2">
        <v>1</v>
      </c>
      <c r="G430" s="2"/>
      <c r="H430" s="2"/>
      <c r="I430" s="2"/>
      <c r="J430" s="2">
        <v>0</v>
      </c>
      <c r="K430" s="2">
        <v>0</v>
      </c>
      <c r="L430" s="2"/>
      <c r="O430" t="s">
        <v>276</v>
      </c>
      <c r="P430" t="e">
        <f>VLOOKUP(D430,#REF!,2,FALSE)</f>
        <v>#REF!</v>
      </c>
    </row>
    <row r="431" spans="1:16" ht="15" customHeight="1">
      <c r="A431" s="2">
        <v>10800233</v>
      </c>
      <c r="B431" s="2" t="s">
        <v>174</v>
      </c>
      <c r="C431" s="2"/>
      <c r="D431" s="2">
        <v>10700001</v>
      </c>
      <c r="E431" s="2">
        <v>1</v>
      </c>
      <c r="F431" s="2">
        <v>1</v>
      </c>
      <c r="G431" s="2"/>
      <c r="H431" s="2"/>
      <c r="I431" s="2"/>
      <c r="J431" s="2">
        <v>0</v>
      </c>
      <c r="K431" s="2">
        <v>0</v>
      </c>
      <c r="L431" s="2"/>
      <c r="O431" t="s">
        <v>276</v>
      </c>
      <c r="P431" t="e">
        <f>VLOOKUP(D431,#REF!,2,FALSE)</f>
        <v>#REF!</v>
      </c>
    </row>
    <row r="432" spans="1:16" ht="15" customHeight="1">
      <c r="A432" s="2">
        <v>10800234</v>
      </c>
      <c r="B432" s="2" t="s">
        <v>174</v>
      </c>
      <c r="C432" s="2"/>
      <c r="D432" s="2">
        <v>10700001</v>
      </c>
      <c r="E432" s="2">
        <v>1</v>
      </c>
      <c r="F432" s="2">
        <v>1</v>
      </c>
      <c r="G432" s="2"/>
      <c r="H432" s="2"/>
      <c r="I432" s="2"/>
      <c r="J432" s="2">
        <v>0</v>
      </c>
      <c r="K432" s="2">
        <v>0</v>
      </c>
      <c r="L432" s="2"/>
      <c r="O432" t="s">
        <v>276</v>
      </c>
      <c r="P432" t="e">
        <f>VLOOKUP(D432,#REF!,2,FALSE)</f>
        <v>#REF!</v>
      </c>
    </row>
    <row r="433" spans="1:16" ht="15" customHeight="1">
      <c r="A433" s="2">
        <v>10800235</v>
      </c>
      <c r="B433" s="2" t="s">
        <v>174</v>
      </c>
      <c r="C433" s="2"/>
      <c r="D433" s="2">
        <v>10700001</v>
      </c>
      <c r="E433" s="2">
        <v>1</v>
      </c>
      <c r="F433" s="2">
        <v>1</v>
      </c>
      <c r="G433" s="2"/>
      <c r="H433" s="2"/>
      <c r="I433" s="2"/>
      <c r="J433" s="2">
        <v>0</v>
      </c>
      <c r="K433" s="2">
        <v>0</v>
      </c>
      <c r="L433" s="2"/>
      <c r="O433" t="s">
        <v>276</v>
      </c>
      <c r="P433" t="e">
        <f>VLOOKUP(D433,#REF!,2,FALSE)</f>
        <v>#REF!</v>
      </c>
    </row>
    <row r="434" spans="1:16" ht="15" customHeight="1">
      <c r="A434" s="2">
        <v>10800236</v>
      </c>
      <c r="B434" s="2" t="s">
        <v>174</v>
      </c>
      <c r="C434" s="2"/>
      <c r="D434" s="2">
        <v>10700001</v>
      </c>
      <c r="E434" s="2">
        <v>1</v>
      </c>
      <c r="F434" s="2">
        <v>1</v>
      </c>
      <c r="G434" s="2"/>
      <c r="H434" s="2"/>
      <c r="I434" s="2"/>
      <c r="J434" s="2">
        <v>0</v>
      </c>
      <c r="K434" s="2">
        <v>0</v>
      </c>
      <c r="L434" s="2"/>
      <c r="O434" t="s">
        <v>276</v>
      </c>
      <c r="P434" t="e">
        <f>VLOOKUP(D434,#REF!,2,FALSE)</f>
        <v>#REF!</v>
      </c>
    </row>
    <row r="435" spans="1:16" ht="15" customHeight="1">
      <c r="A435" s="2">
        <v>10800237</v>
      </c>
      <c r="B435" s="2" t="s">
        <v>174</v>
      </c>
      <c r="C435" s="2"/>
      <c r="D435" s="2">
        <v>10700001</v>
      </c>
      <c r="E435" s="2">
        <v>1</v>
      </c>
      <c r="F435" s="2">
        <v>1</v>
      </c>
      <c r="G435" s="2"/>
      <c r="H435" s="2"/>
      <c r="I435" s="2"/>
      <c r="J435" s="2">
        <v>0</v>
      </c>
      <c r="K435" s="2">
        <v>0</v>
      </c>
      <c r="L435" s="2"/>
      <c r="O435" t="s">
        <v>276</v>
      </c>
      <c r="P435" t="e">
        <f>VLOOKUP(D435,#REF!,2,FALSE)</f>
        <v>#REF!</v>
      </c>
    </row>
    <row r="436" spans="1:16" ht="15" customHeight="1">
      <c r="A436" s="2">
        <v>10800238</v>
      </c>
      <c r="B436" s="2" t="s">
        <v>174</v>
      </c>
      <c r="C436" s="2"/>
      <c r="D436" s="2">
        <v>10700001</v>
      </c>
      <c r="E436" s="2">
        <v>1</v>
      </c>
      <c r="F436" s="2">
        <v>1</v>
      </c>
      <c r="G436" s="2"/>
      <c r="H436" s="2"/>
      <c r="I436" s="2"/>
      <c r="J436" s="2">
        <v>0</v>
      </c>
      <c r="K436" s="2">
        <v>0</v>
      </c>
      <c r="L436" s="2"/>
      <c r="O436" t="s">
        <v>276</v>
      </c>
      <c r="P436" t="e">
        <f>VLOOKUP(D436,#REF!,2,FALSE)</f>
        <v>#REF!</v>
      </c>
    </row>
    <row r="437" spans="1:16" ht="15" customHeight="1">
      <c r="A437" s="2">
        <v>10800239</v>
      </c>
      <c r="B437" s="2" t="s">
        <v>174</v>
      </c>
      <c r="C437" s="2"/>
      <c r="D437" s="2">
        <v>10700001</v>
      </c>
      <c r="E437" s="2">
        <v>1</v>
      </c>
      <c r="F437" s="2">
        <v>1</v>
      </c>
      <c r="G437" s="2"/>
      <c r="H437" s="2"/>
      <c r="I437" s="2"/>
      <c r="J437" s="2">
        <v>0</v>
      </c>
      <c r="K437" s="2">
        <v>0</v>
      </c>
      <c r="L437" s="2"/>
      <c r="O437" t="s">
        <v>276</v>
      </c>
      <c r="P437" t="e">
        <f>VLOOKUP(D437,#REF!,2,FALSE)</f>
        <v>#REF!</v>
      </c>
    </row>
    <row r="438" spans="1:16" ht="15" customHeight="1">
      <c r="A438" s="2">
        <v>10800240</v>
      </c>
      <c r="B438" s="2" t="s">
        <v>174</v>
      </c>
      <c r="C438" s="2"/>
      <c r="D438" s="2">
        <v>10700001</v>
      </c>
      <c r="E438" s="2">
        <v>1</v>
      </c>
      <c r="F438" s="2">
        <v>1</v>
      </c>
      <c r="G438" s="2"/>
      <c r="H438" s="2"/>
      <c r="I438" s="2"/>
      <c r="J438" s="2">
        <v>0</v>
      </c>
      <c r="K438" s="2">
        <v>0</v>
      </c>
      <c r="L438" s="2"/>
      <c r="O438" t="s">
        <v>276</v>
      </c>
      <c r="P438" t="e">
        <f>VLOOKUP(D438,#REF!,2,FALSE)</f>
        <v>#REF!</v>
      </c>
    </row>
    <row r="439" spans="1:16" ht="15" customHeight="1">
      <c r="A439" s="2">
        <v>10800241</v>
      </c>
      <c r="B439" s="2" t="s">
        <v>174</v>
      </c>
      <c r="C439" s="2"/>
      <c r="D439" s="2">
        <v>10700001</v>
      </c>
      <c r="E439" s="2">
        <v>1</v>
      </c>
      <c r="F439" s="2">
        <v>1</v>
      </c>
      <c r="G439" s="2"/>
      <c r="H439" s="2"/>
      <c r="I439" s="2"/>
      <c r="J439" s="2">
        <v>0</v>
      </c>
      <c r="K439" s="2">
        <v>0</v>
      </c>
      <c r="L439" s="2"/>
      <c r="O439" t="s">
        <v>276</v>
      </c>
      <c r="P439" t="e">
        <f>VLOOKUP(D439,#REF!,2,FALSE)</f>
        <v>#REF!</v>
      </c>
    </row>
    <row r="440" spans="1:16" ht="15" customHeight="1">
      <c r="A440" s="2">
        <v>10800242</v>
      </c>
      <c r="B440" s="2" t="s">
        <v>174</v>
      </c>
      <c r="C440" s="2"/>
      <c r="D440" s="2">
        <v>10700001</v>
      </c>
      <c r="E440" s="2">
        <v>1</v>
      </c>
      <c r="F440" s="2">
        <v>1</v>
      </c>
      <c r="G440" s="2"/>
      <c r="H440" s="2"/>
      <c r="I440" s="2"/>
      <c r="J440" s="2">
        <v>0</v>
      </c>
      <c r="K440" s="2">
        <v>0</v>
      </c>
      <c r="L440" s="2"/>
      <c r="O440" t="s">
        <v>276</v>
      </c>
      <c r="P440" t="e">
        <f>VLOOKUP(D440,#REF!,2,FALSE)</f>
        <v>#REF!</v>
      </c>
    </row>
    <row r="441" spans="1:16" ht="15" customHeight="1">
      <c r="A441" s="2">
        <v>10800243</v>
      </c>
      <c r="B441" s="2" t="s">
        <v>174</v>
      </c>
      <c r="C441" s="2"/>
      <c r="D441" s="2">
        <v>10700001</v>
      </c>
      <c r="E441" s="2">
        <v>1</v>
      </c>
      <c r="F441" s="2">
        <v>1</v>
      </c>
      <c r="G441" s="2"/>
      <c r="H441" s="2"/>
      <c r="I441" s="2"/>
      <c r="J441" s="2">
        <v>0</v>
      </c>
      <c r="K441" s="2">
        <v>0</v>
      </c>
      <c r="L441" s="2"/>
      <c r="O441" t="s">
        <v>276</v>
      </c>
      <c r="P441" t="e">
        <f>VLOOKUP(D441,#REF!,2,FALSE)</f>
        <v>#REF!</v>
      </c>
    </row>
    <row r="442" spans="1:16" ht="15" customHeight="1">
      <c r="A442" s="2">
        <v>10800244</v>
      </c>
      <c r="B442" s="2" t="s">
        <v>174</v>
      </c>
      <c r="C442" s="2"/>
      <c r="D442" s="2">
        <v>10700001</v>
      </c>
      <c r="E442" s="2">
        <v>1</v>
      </c>
      <c r="F442" s="2">
        <v>1</v>
      </c>
      <c r="G442" s="2"/>
      <c r="H442" s="2"/>
      <c r="I442" s="2"/>
      <c r="J442" s="2">
        <v>0</v>
      </c>
      <c r="K442" s="2">
        <v>0</v>
      </c>
      <c r="L442" s="2"/>
      <c r="O442" t="s">
        <v>276</v>
      </c>
      <c r="P442" t="e">
        <f>VLOOKUP(D442,#REF!,2,FALSE)</f>
        <v>#REF!</v>
      </c>
    </row>
    <row r="443" spans="1:16" ht="15" customHeight="1">
      <c r="A443" s="2">
        <v>10800245</v>
      </c>
      <c r="B443" s="2" t="s">
        <v>174</v>
      </c>
      <c r="C443" s="2"/>
      <c r="D443" s="2">
        <v>10700001</v>
      </c>
      <c r="E443" s="2">
        <v>1</v>
      </c>
      <c r="F443" s="2">
        <v>1</v>
      </c>
      <c r="G443" s="2"/>
      <c r="H443" s="2"/>
      <c r="I443" s="2"/>
      <c r="J443" s="2">
        <v>0</v>
      </c>
      <c r="K443" s="2">
        <v>0</v>
      </c>
      <c r="L443" s="2"/>
      <c r="O443" t="s">
        <v>276</v>
      </c>
      <c r="P443" t="e">
        <f>VLOOKUP(D443,#REF!,2,FALSE)</f>
        <v>#REF!</v>
      </c>
    </row>
    <row r="444" spans="1:16" ht="15" customHeight="1">
      <c r="A444" s="2">
        <v>10800246</v>
      </c>
      <c r="B444" s="2" t="s">
        <v>174</v>
      </c>
      <c r="C444" s="2"/>
      <c r="D444" s="2">
        <v>10700001</v>
      </c>
      <c r="E444" s="2">
        <v>1</v>
      </c>
      <c r="F444" s="2">
        <v>1</v>
      </c>
      <c r="G444" s="2"/>
      <c r="H444" s="2"/>
      <c r="I444" s="2"/>
      <c r="J444" s="2">
        <v>0</v>
      </c>
      <c r="K444" s="2">
        <v>0</v>
      </c>
      <c r="L444" s="2"/>
      <c r="O444" t="s">
        <v>276</v>
      </c>
      <c r="P444" t="e">
        <f>VLOOKUP(D444,#REF!,2,FALSE)</f>
        <v>#REF!</v>
      </c>
    </row>
    <row r="445" spans="1:16" ht="15" customHeight="1">
      <c r="A445" s="2">
        <v>10800247</v>
      </c>
      <c r="B445" s="2" t="s">
        <v>174</v>
      </c>
      <c r="C445" s="2"/>
      <c r="D445" s="2">
        <v>10700001</v>
      </c>
      <c r="E445" s="2">
        <v>1</v>
      </c>
      <c r="F445" s="2">
        <v>1</v>
      </c>
      <c r="G445" s="2"/>
      <c r="H445" s="2"/>
      <c r="I445" s="2"/>
      <c r="J445" s="2">
        <v>0</v>
      </c>
      <c r="K445" s="2">
        <v>0</v>
      </c>
      <c r="L445" s="2"/>
      <c r="O445" t="s">
        <v>276</v>
      </c>
      <c r="P445" t="e">
        <f>VLOOKUP(D445,#REF!,2,FALSE)</f>
        <v>#REF!</v>
      </c>
    </row>
    <row r="446" spans="1:16" ht="15" customHeight="1">
      <c r="A446" s="2">
        <v>10800248</v>
      </c>
      <c r="B446" s="2" t="s">
        <v>174</v>
      </c>
      <c r="C446" s="2"/>
      <c r="D446" s="2">
        <v>10700001</v>
      </c>
      <c r="E446" s="2">
        <v>1</v>
      </c>
      <c r="F446" s="2">
        <v>1</v>
      </c>
      <c r="G446" s="2"/>
      <c r="H446" s="2"/>
      <c r="I446" s="2"/>
      <c r="J446" s="2">
        <v>0</v>
      </c>
      <c r="K446" s="2">
        <v>0</v>
      </c>
      <c r="L446" s="2"/>
      <c r="O446" t="s">
        <v>276</v>
      </c>
      <c r="P446" t="e">
        <f>VLOOKUP(D446,#REF!,2,FALSE)</f>
        <v>#REF!</v>
      </c>
    </row>
    <row r="447" spans="1:16" ht="15" customHeight="1">
      <c r="A447" s="2">
        <v>10800249</v>
      </c>
      <c r="B447" s="2" t="s">
        <v>174</v>
      </c>
      <c r="C447" s="2"/>
      <c r="D447" s="2">
        <v>10700001</v>
      </c>
      <c r="E447" s="2">
        <v>1</v>
      </c>
      <c r="F447" s="2">
        <v>1</v>
      </c>
      <c r="G447" s="2"/>
      <c r="H447" s="2"/>
      <c r="I447" s="2"/>
      <c r="J447" s="2">
        <v>0</v>
      </c>
      <c r="K447" s="2">
        <v>0</v>
      </c>
      <c r="L447" s="2"/>
      <c r="O447" t="s">
        <v>276</v>
      </c>
      <c r="P447" t="e">
        <f>VLOOKUP(D447,#REF!,2,FALSE)</f>
        <v>#REF!</v>
      </c>
    </row>
    <row r="448" spans="1:16" ht="15" customHeight="1">
      <c r="A448" s="2">
        <v>10800250</v>
      </c>
      <c r="B448" s="2" t="s">
        <v>174</v>
      </c>
      <c r="C448" s="2"/>
      <c r="D448" s="2">
        <v>10700001</v>
      </c>
      <c r="E448" s="2">
        <v>1</v>
      </c>
      <c r="F448" s="2">
        <v>1</v>
      </c>
      <c r="G448" s="2"/>
      <c r="H448" s="2"/>
      <c r="I448" s="2"/>
      <c r="J448" s="2">
        <v>0</v>
      </c>
      <c r="K448" s="2">
        <v>0</v>
      </c>
      <c r="L448" s="2"/>
      <c r="O448" t="s">
        <v>276</v>
      </c>
      <c r="P448" t="e">
        <f>VLOOKUP(D448,#REF!,2,FALSE)</f>
        <v>#REF!</v>
      </c>
    </row>
    <row r="449" spans="1:16" ht="15" customHeight="1">
      <c r="A449" s="2">
        <v>10800251</v>
      </c>
      <c r="B449" s="2" t="s">
        <v>174</v>
      </c>
      <c r="C449" s="2"/>
      <c r="D449" s="2">
        <v>10700001</v>
      </c>
      <c r="E449" s="2">
        <v>1</v>
      </c>
      <c r="F449" s="2">
        <v>1</v>
      </c>
      <c r="G449" s="2"/>
      <c r="H449" s="2"/>
      <c r="I449" s="2"/>
      <c r="J449" s="2">
        <v>0</v>
      </c>
      <c r="K449" s="2">
        <v>0</v>
      </c>
      <c r="L449" s="2"/>
      <c r="O449" t="s">
        <v>276</v>
      </c>
      <c r="P449" t="e">
        <f>VLOOKUP(D449,#REF!,2,FALSE)</f>
        <v>#REF!</v>
      </c>
    </row>
    <row r="450" spans="1:16" ht="15" customHeight="1">
      <c r="A450" s="2">
        <v>10800252</v>
      </c>
      <c r="B450" s="2" t="s">
        <v>174</v>
      </c>
      <c r="C450" s="2"/>
      <c r="D450" s="2">
        <v>10700001</v>
      </c>
      <c r="E450" s="2">
        <v>1</v>
      </c>
      <c r="F450" s="2">
        <v>1</v>
      </c>
      <c r="G450" s="2"/>
      <c r="H450" s="2"/>
      <c r="I450" s="2"/>
      <c r="J450" s="2">
        <v>0</v>
      </c>
      <c r="K450" s="2">
        <v>0</v>
      </c>
      <c r="L450" s="2"/>
      <c r="O450" t="s">
        <v>276</v>
      </c>
      <c r="P450" t="e">
        <f>VLOOKUP(D450,#REF!,2,FALSE)</f>
        <v>#REF!</v>
      </c>
    </row>
    <row r="451" spans="1:16" ht="15" customHeight="1">
      <c r="A451" s="2">
        <v>10800253</v>
      </c>
      <c r="B451" s="2" t="s">
        <v>174</v>
      </c>
      <c r="C451" s="2"/>
      <c r="D451" s="2">
        <v>10700001</v>
      </c>
      <c r="E451" s="2">
        <v>1</v>
      </c>
      <c r="F451" s="2">
        <v>1</v>
      </c>
      <c r="G451" s="2"/>
      <c r="H451" s="2"/>
      <c r="I451" s="2"/>
      <c r="J451" s="2">
        <v>0</v>
      </c>
      <c r="K451" s="2">
        <v>0</v>
      </c>
      <c r="L451" s="2"/>
      <c r="O451" t="s">
        <v>276</v>
      </c>
      <c r="P451" t="e">
        <f>VLOOKUP(D451,#REF!,2,FALSE)</f>
        <v>#REF!</v>
      </c>
    </row>
    <row r="452" spans="1:16" ht="15" customHeight="1">
      <c r="A452" s="2">
        <v>10800254</v>
      </c>
      <c r="B452" s="2" t="s">
        <v>174</v>
      </c>
      <c r="C452" s="2"/>
      <c r="D452" s="2">
        <v>10700001</v>
      </c>
      <c r="E452" s="2">
        <v>1</v>
      </c>
      <c r="F452" s="2">
        <v>1</v>
      </c>
      <c r="G452" s="2"/>
      <c r="H452" s="2"/>
      <c r="I452" s="2"/>
      <c r="J452" s="2">
        <v>0</v>
      </c>
      <c r="K452" s="2">
        <v>0</v>
      </c>
      <c r="L452" s="2"/>
      <c r="O452" t="s">
        <v>276</v>
      </c>
      <c r="P452" t="e">
        <f>VLOOKUP(D452,#REF!,2,FALSE)</f>
        <v>#REF!</v>
      </c>
    </row>
    <row r="453" spans="1:16" ht="15" customHeight="1">
      <c r="A453" s="2">
        <v>10800255</v>
      </c>
      <c r="B453" s="2" t="s">
        <v>174</v>
      </c>
      <c r="C453" s="2"/>
      <c r="D453" s="2">
        <v>10700001</v>
      </c>
      <c r="E453" s="2">
        <v>1</v>
      </c>
      <c r="F453" s="2">
        <v>1</v>
      </c>
      <c r="G453" s="2"/>
      <c r="H453" s="2"/>
      <c r="I453" s="2"/>
      <c r="J453" s="2">
        <v>0</v>
      </c>
      <c r="K453" s="2">
        <v>0</v>
      </c>
      <c r="L453" s="2"/>
      <c r="O453" t="s">
        <v>276</v>
      </c>
      <c r="P453" t="e">
        <f>VLOOKUP(D453,#REF!,2,FALSE)</f>
        <v>#REF!</v>
      </c>
    </row>
    <row r="454" spans="1:16" ht="15" customHeight="1">
      <c r="A454" s="2">
        <v>10800256</v>
      </c>
      <c r="B454" s="2" t="s">
        <v>174</v>
      </c>
      <c r="C454" s="2"/>
      <c r="D454" s="2">
        <v>10700001</v>
      </c>
      <c r="E454" s="2">
        <v>1</v>
      </c>
      <c r="F454" s="2">
        <v>1</v>
      </c>
      <c r="G454" s="2"/>
      <c r="H454" s="2"/>
      <c r="I454" s="2"/>
      <c r="J454" s="2">
        <v>0</v>
      </c>
      <c r="K454" s="2">
        <v>0</v>
      </c>
      <c r="L454" s="2"/>
      <c r="O454" t="s">
        <v>276</v>
      </c>
      <c r="P454" t="e">
        <f>VLOOKUP(D454,#REF!,2,FALSE)</f>
        <v>#REF!</v>
      </c>
    </row>
    <row r="455" spans="1:16" ht="15" customHeight="1">
      <c r="A455" s="2">
        <v>10800257</v>
      </c>
      <c r="B455" s="2" t="s">
        <v>174</v>
      </c>
      <c r="C455" s="2"/>
      <c r="D455" s="2">
        <v>10700001</v>
      </c>
      <c r="E455" s="2">
        <v>1</v>
      </c>
      <c r="F455" s="2">
        <v>1</v>
      </c>
      <c r="G455" s="2"/>
      <c r="H455" s="2"/>
      <c r="I455" s="2"/>
      <c r="J455" s="2">
        <v>0</v>
      </c>
      <c r="K455" s="2">
        <v>0</v>
      </c>
      <c r="L455" s="2"/>
      <c r="O455" t="s">
        <v>276</v>
      </c>
      <c r="P455" t="e">
        <f>VLOOKUP(D455,#REF!,2,FALSE)</f>
        <v>#REF!</v>
      </c>
    </row>
    <row r="456" spans="1:16" ht="15" customHeight="1">
      <c r="A456" s="2">
        <v>10800258</v>
      </c>
      <c r="B456" s="2" t="s">
        <v>174</v>
      </c>
      <c r="C456" s="2"/>
      <c r="D456" s="2">
        <v>10700001</v>
      </c>
      <c r="E456" s="2">
        <v>1</v>
      </c>
      <c r="F456" s="2">
        <v>1</v>
      </c>
      <c r="G456" s="2"/>
      <c r="H456" s="2"/>
      <c r="I456" s="2"/>
      <c r="J456" s="2">
        <v>0</v>
      </c>
      <c r="K456" s="2">
        <v>0</v>
      </c>
      <c r="L456" s="2"/>
      <c r="O456" t="s">
        <v>276</v>
      </c>
      <c r="P456" t="e">
        <f>VLOOKUP(D456,#REF!,2,FALSE)</f>
        <v>#REF!</v>
      </c>
    </row>
    <row r="457" spans="1:16" ht="15" customHeight="1">
      <c r="A457" s="2">
        <v>10800259</v>
      </c>
      <c r="B457" s="2" t="s">
        <v>174</v>
      </c>
      <c r="C457" s="2"/>
      <c r="D457" s="2">
        <v>10700001</v>
      </c>
      <c r="E457" s="2">
        <v>1</v>
      </c>
      <c r="F457" s="2">
        <v>1</v>
      </c>
      <c r="G457" s="2"/>
      <c r="H457" s="2"/>
      <c r="I457" s="2"/>
      <c r="J457" s="2">
        <v>0</v>
      </c>
      <c r="K457" s="2">
        <v>0</v>
      </c>
      <c r="L457" s="2"/>
      <c r="O457" t="s">
        <v>276</v>
      </c>
      <c r="P457" t="e">
        <f>VLOOKUP(D457,#REF!,2,FALSE)</f>
        <v>#REF!</v>
      </c>
    </row>
    <row r="458" spans="1:16" ht="15" customHeight="1">
      <c r="A458" s="2">
        <v>10800260</v>
      </c>
      <c r="B458" s="2" t="s">
        <v>174</v>
      </c>
      <c r="C458" s="2"/>
      <c r="D458" s="2">
        <v>10700001</v>
      </c>
      <c r="E458" s="2">
        <v>1</v>
      </c>
      <c r="F458" s="2">
        <v>1</v>
      </c>
      <c r="G458" s="2"/>
      <c r="H458" s="2"/>
      <c r="I458" s="2"/>
      <c r="J458" s="2">
        <v>0</v>
      </c>
      <c r="K458" s="2">
        <v>0</v>
      </c>
      <c r="L458" s="2"/>
      <c r="O458" t="s">
        <v>276</v>
      </c>
      <c r="P458" t="e">
        <f>VLOOKUP(D458,#REF!,2,FALSE)</f>
        <v>#REF!</v>
      </c>
    </row>
    <row r="459" spans="1:16" ht="15" customHeight="1">
      <c r="A459" s="2">
        <v>10800261</v>
      </c>
      <c r="B459" s="2" t="s">
        <v>174</v>
      </c>
      <c r="C459" s="2"/>
      <c r="D459" s="2">
        <v>10700001</v>
      </c>
      <c r="E459" s="2">
        <v>1</v>
      </c>
      <c r="F459" s="2">
        <v>1</v>
      </c>
      <c r="G459" s="2"/>
      <c r="H459" s="2"/>
      <c r="I459" s="2"/>
      <c r="J459" s="2">
        <v>0</v>
      </c>
      <c r="K459" s="2">
        <v>0</v>
      </c>
      <c r="L459" s="2"/>
      <c r="O459" t="s">
        <v>276</v>
      </c>
      <c r="P459" t="e">
        <f>VLOOKUP(D459,#REF!,2,FALSE)</f>
        <v>#REF!</v>
      </c>
    </row>
    <row r="460" spans="1:16" ht="15" customHeight="1">
      <c r="A460" s="2">
        <v>10800262</v>
      </c>
      <c r="B460" s="2" t="s">
        <v>174</v>
      </c>
      <c r="C460" s="2"/>
      <c r="D460" s="2">
        <v>10700001</v>
      </c>
      <c r="E460" s="2">
        <v>1</v>
      </c>
      <c r="F460" s="2">
        <v>1</v>
      </c>
      <c r="G460" s="2"/>
      <c r="H460" s="2"/>
      <c r="I460" s="2"/>
      <c r="J460" s="2">
        <v>0</v>
      </c>
      <c r="K460" s="2">
        <v>0</v>
      </c>
      <c r="L460" s="2"/>
      <c r="O460" t="s">
        <v>276</v>
      </c>
      <c r="P460" t="e">
        <f>VLOOKUP(D460,#REF!,2,FALSE)</f>
        <v>#REF!</v>
      </c>
    </row>
    <row r="461" spans="1:16" ht="15" customHeight="1">
      <c r="A461" s="2">
        <v>10800263</v>
      </c>
      <c r="B461" s="2" t="s">
        <v>174</v>
      </c>
      <c r="C461" s="2"/>
      <c r="D461" s="2">
        <v>10700001</v>
      </c>
      <c r="E461" s="2">
        <v>1</v>
      </c>
      <c r="F461" s="2">
        <v>1</v>
      </c>
      <c r="G461" s="2"/>
      <c r="H461" s="2"/>
      <c r="I461" s="2"/>
      <c r="J461" s="2">
        <v>0</v>
      </c>
      <c r="K461" s="2">
        <v>0</v>
      </c>
      <c r="L461" s="2"/>
      <c r="O461" t="s">
        <v>276</v>
      </c>
      <c r="P461" t="e">
        <f>VLOOKUP(D461,#REF!,2,FALSE)</f>
        <v>#REF!</v>
      </c>
    </row>
    <row r="462" spans="1:16" ht="15" customHeight="1">
      <c r="A462" s="2">
        <v>10800264</v>
      </c>
      <c r="B462" s="2" t="s">
        <v>174</v>
      </c>
      <c r="C462" s="2"/>
      <c r="D462" s="2">
        <v>10700001</v>
      </c>
      <c r="E462" s="2">
        <v>1</v>
      </c>
      <c r="F462" s="2">
        <v>1</v>
      </c>
      <c r="G462" s="2"/>
      <c r="H462" s="2"/>
      <c r="I462" s="2"/>
      <c r="J462" s="2">
        <v>0</v>
      </c>
      <c r="K462" s="2">
        <v>0</v>
      </c>
      <c r="L462" s="2"/>
      <c r="O462" t="s">
        <v>276</v>
      </c>
      <c r="P462" t="e">
        <f>VLOOKUP(D462,#REF!,2,FALSE)</f>
        <v>#REF!</v>
      </c>
    </row>
    <row r="463" spans="1:16" ht="15" customHeight="1">
      <c r="A463" s="2">
        <v>10800265</v>
      </c>
      <c r="B463" s="2" t="s">
        <v>174</v>
      </c>
      <c r="C463" s="2"/>
      <c r="D463" s="2">
        <v>10700001</v>
      </c>
      <c r="E463" s="2">
        <v>1</v>
      </c>
      <c r="F463" s="2">
        <v>1</v>
      </c>
      <c r="G463" s="2"/>
      <c r="H463" s="2"/>
      <c r="I463" s="2"/>
      <c r="J463" s="2">
        <v>0</v>
      </c>
      <c r="K463" s="2">
        <v>0</v>
      </c>
      <c r="L463" s="2"/>
      <c r="O463" t="s">
        <v>276</v>
      </c>
      <c r="P463" t="e">
        <f>VLOOKUP(D463,#REF!,2,FALSE)</f>
        <v>#REF!</v>
      </c>
    </row>
    <row r="464" spans="1:16" ht="15" customHeight="1">
      <c r="A464" s="2">
        <v>10800266</v>
      </c>
      <c r="B464" s="2" t="s">
        <v>174</v>
      </c>
      <c r="C464" s="2"/>
      <c r="D464" s="2">
        <v>10700001</v>
      </c>
      <c r="E464" s="2">
        <v>1</v>
      </c>
      <c r="F464" s="2">
        <v>1</v>
      </c>
      <c r="G464" s="2"/>
      <c r="H464" s="2"/>
      <c r="I464" s="2"/>
      <c r="J464" s="2">
        <v>0</v>
      </c>
      <c r="K464" s="2">
        <v>0</v>
      </c>
      <c r="L464" s="2"/>
      <c r="O464" t="s">
        <v>276</v>
      </c>
      <c r="P464" t="e">
        <f>VLOOKUP(D464,#REF!,2,FALSE)</f>
        <v>#REF!</v>
      </c>
    </row>
    <row r="465" spans="1:16" ht="15" customHeight="1">
      <c r="A465" s="2">
        <v>10800267</v>
      </c>
      <c r="B465" s="2" t="s">
        <v>174</v>
      </c>
      <c r="C465" s="2"/>
      <c r="D465" s="2">
        <v>10700001</v>
      </c>
      <c r="E465" s="2">
        <v>1</v>
      </c>
      <c r="F465" s="2">
        <v>1</v>
      </c>
      <c r="G465" s="2"/>
      <c r="H465" s="2"/>
      <c r="I465" s="2"/>
      <c r="J465" s="2">
        <v>0</v>
      </c>
      <c r="K465" s="2">
        <v>0</v>
      </c>
      <c r="L465" s="2"/>
      <c r="O465" t="s">
        <v>276</v>
      </c>
      <c r="P465" t="e">
        <f>VLOOKUP(D465,#REF!,2,FALSE)</f>
        <v>#REF!</v>
      </c>
    </row>
    <row r="466" spans="1:16" ht="15" customHeight="1">
      <c r="A466" s="2">
        <v>10800268</v>
      </c>
      <c r="B466" s="2" t="s">
        <v>174</v>
      </c>
      <c r="C466" s="2"/>
      <c r="D466" s="2">
        <v>10700001</v>
      </c>
      <c r="E466" s="2">
        <v>1</v>
      </c>
      <c r="F466" s="2">
        <v>1</v>
      </c>
      <c r="G466" s="2"/>
      <c r="H466" s="2"/>
      <c r="I466" s="2"/>
      <c r="J466" s="2">
        <v>0</v>
      </c>
      <c r="K466" s="2">
        <v>0</v>
      </c>
      <c r="L466" s="2"/>
      <c r="O466" t="s">
        <v>276</v>
      </c>
      <c r="P466" t="e">
        <f>VLOOKUP(D466,#REF!,2,FALSE)</f>
        <v>#REF!</v>
      </c>
    </row>
    <row r="467" spans="1:16" ht="15" customHeight="1">
      <c r="A467" s="2">
        <v>10800269</v>
      </c>
      <c r="B467" s="2" t="s">
        <v>174</v>
      </c>
      <c r="C467" s="2"/>
      <c r="D467" s="2">
        <v>10700001</v>
      </c>
      <c r="E467" s="2">
        <v>1</v>
      </c>
      <c r="F467" s="2">
        <v>1</v>
      </c>
      <c r="G467" s="2"/>
      <c r="H467" s="2"/>
      <c r="I467" s="2"/>
      <c r="J467" s="2">
        <v>0</v>
      </c>
      <c r="K467" s="2">
        <v>0</v>
      </c>
      <c r="L467" s="2"/>
      <c r="O467" t="s">
        <v>276</v>
      </c>
      <c r="P467" t="e">
        <f>VLOOKUP(D467,#REF!,2,FALSE)</f>
        <v>#REF!</v>
      </c>
    </row>
    <row r="468" spans="1:16" ht="15" customHeight="1">
      <c r="A468" s="2">
        <v>10800270</v>
      </c>
      <c r="B468" s="2" t="s">
        <v>174</v>
      </c>
      <c r="C468" s="2"/>
      <c r="D468" s="2">
        <v>10700001</v>
      </c>
      <c r="E468" s="2">
        <v>1</v>
      </c>
      <c r="F468" s="2">
        <v>1</v>
      </c>
      <c r="G468" s="2"/>
      <c r="H468" s="2"/>
      <c r="I468" s="2"/>
      <c r="J468" s="2">
        <v>0</v>
      </c>
      <c r="K468" s="2">
        <v>0</v>
      </c>
      <c r="L468" s="2"/>
      <c r="O468" t="s">
        <v>276</v>
      </c>
      <c r="P468" t="e">
        <f>VLOOKUP(D468,#REF!,2,FALSE)</f>
        <v>#REF!</v>
      </c>
    </row>
    <row r="469" spans="1:16" ht="15" customHeight="1">
      <c r="A469" s="2">
        <v>10800271</v>
      </c>
      <c r="B469" s="2" t="s">
        <v>174</v>
      </c>
      <c r="C469" s="2"/>
      <c r="D469" s="2">
        <v>10700001</v>
      </c>
      <c r="E469" s="2">
        <v>1</v>
      </c>
      <c r="F469" s="2">
        <v>1</v>
      </c>
      <c r="G469" s="2"/>
      <c r="H469" s="2"/>
      <c r="I469" s="2"/>
      <c r="J469" s="2">
        <v>0</v>
      </c>
      <c r="K469" s="2">
        <v>0</v>
      </c>
      <c r="L469" s="2"/>
      <c r="O469" t="s">
        <v>276</v>
      </c>
      <c r="P469" t="e">
        <f>VLOOKUP(D469,#REF!,2,FALSE)</f>
        <v>#REF!</v>
      </c>
    </row>
    <row r="470" spans="1:16" ht="15" customHeight="1">
      <c r="A470" s="2">
        <v>10800272</v>
      </c>
      <c r="B470" s="2" t="s">
        <v>174</v>
      </c>
      <c r="C470" s="2"/>
      <c r="D470" s="2">
        <v>10700001</v>
      </c>
      <c r="E470" s="2">
        <v>1</v>
      </c>
      <c r="F470" s="2">
        <v>1</v>
      </c>
      <c r="G470" s="2"/>
      <c r="H470" s="2"/>
      <c r="I470" s="2"/>
      <c r="J470" s="2">
        <v>0</v>
      </c>
      <c r="K470" s="2">
        <v>0</v>
      </c>
      <c r="L470" s="2"/>
      <c r="O470" t="s">
        <v>276</v>
      </c>
      <c r="P470" t="e">
        <f>VLOOKUP(D470,#REF!,2,FALSE)</f>
        <v>#REF!</v>
      </c>
    </row>
    <row r="471" spans="1:16" ht="15" customHeight="1">
      <c r="A471" s="2">
        <v>10800273</v>
      </c>
      <c r="B471" s="2" t="s">
        <v>174</v>
      </c>
      <c r="C471" s="2"/>
      <c r="D471" s="2">
        <v>10700001</v>
      </c>
      <c r="E471" s="2">
        <v>1</v>
      </c>
      <c r="F471" s="2">
        <v>1</v>
      </c>
      <c r="G471" s="2"/>
      <c r="H471" s="2"/>
      <c r="I471" s="2"/>
      <c r="J471" s="2">
        <v>0</v>
      </c>
      <c r="K471" s="2">
        <v>0</v>
      </c>
      <c r="L471" s="2"/>
      <c r="O471" t="s">
        <v>276</v>
      </c>
      <c r="P471" t="e">
        <f>VLOOKUP(D471,#REF!,2,FALSE)</f>
        <v>#REF!</v>
      </c>
    </row>
    <row r="472" spans="1:16" ht="15" customHeight="1">
      <c r="A472" s="2">
        <v>10800274</v>
      </c>
      <c r="B472" s="2" t="s">
        <v>174</v>
      </c>
      <c r="C472" s="2"/>
      <c r="D472" s="2">
        <v>10700001</v>
      </c>
      <c r="E472" s="2">
        <v>1</v>
      </c>
      <c r="F472" s="2">
        <v>1</v>
      </c>
      <c r="G472" s="2"/>
      <c r="H472" s="2"/>
      <c r="I472" s="2"/>
      <c r="J472" s="2">
        <v>0</v>
      </c>
      <c r="K472" s="2">
        <v>0</v>
      </c>
      <c r="L472" s="2"/>
      <c r="O472" t="s">
        <v>276</v>
      </c>
      <c r="P472" t="e">
        <f>VLOOKUP(D472,#REF!,2,FALSE)</f>
        <v>#REF!</v>
      </c>
    </row>
    <row r="473" spans="1:16" ht="15" customHeight="1">
      <c r="A473" s="2">
        <v>10800275</v>
      </c>
      <c r="B473" s="2" t="s">
        <v>174</v>
      </c>
      <c r="C473" s="2"/>
      <c r="D473" s="2">
        <v>10700001</v>
      </c>
      <c r="E473" s="2">
        <v>1</v>
      </c>
      <c r="F473" s="2">
        <v>1</v>
      </c>
      <c r="G473" s="2"/>
      <c r="H473" s="2"/>
      <c r="I473" s="2"/>
      <c r="J473" s="2">
        <v>0</v>
      </c>
      <c r="K473" s="2">
        <v>0</v>
      </c>
      <c r="L473" s="2"/>
      <c r="O473" t="s">
        <v>276</v>
      </c>
      <c r="P473" t="e">
        <f>VLOOKUP(D473,#REF!,2,FALSE)</f>
        <v>#REF!</v>
      </c>
    </row>
    <row r="474" spans="1:16" ht="15" customHeight="1">
      <c r="A474" s="2">
        <v>10800276</v>
      </c>
      <c r="B474" s="2" t="s">
        <v>174</v>
      </c>
      <c r="C474" s="2"/>
      <c r="D474" s="2">
        <v>10700001</v>
      </c>
      <c r="E474" s="2">
        <v>1</v>
      </c>
      <c r="F474" s="2">
        <v>1</v>
      </c>
      <c r="G474" s="2"/>
      <c r="H474" s="2"/>
      <c r="I474" s="2"/>
      <c r="J474" s="2">
        <v>0</v>
      </c>
      <c r="K474" s="2">
        <v>0</v>
      </c>
      <c r="L474" s="2"/>
      <c r="O474" t="s">
        <v>276</v>
      </c>
      <c r="P474" t="e">
        <f>VLOOKUP(D474,#REF!,2,FALSE)</f>
        <v>#REF!</v>
      </c>
    </row>
    <row r="475" spans="1:16" ht="15" customHeight="1">
      <c r="A475" s="2">
        <v>10800277</v>
      </c>
      <c r="B475" s="2" t="s">
        <v>174</v>
      </c>
      <c r="C475" s="2"/>
      <c r="D475" s="2">
        <v>10700001</v>
      </c>
      <c r="E475" s="2">
        <v>1</v>
      </c>
      <c r="F475" s="2">
        <v>1</v>
      </c>
      <c r="G475" s="2"/>
      <c r="H475" s="2"/>
      <c r="I475" s="2"/>
      <c r="J475" s="2">
        <v>0</v>
      </c>
      <c r="K475" s="2">
        <v>0</v>
      </c>
      <c r="L475" s="2"/>
      <c r="O475" t="s">
        <v>276</v>
      </c>
      <c r="P475" t="e">
        <f>VLOOKUP(D475,#REF!,2,FALSE)</f>
        <v>#REF!</v>
      </c>
    </row>
    <row r="476" spans="1:16" ht="15" customHeight="1">
      <c r="A476" s="2">
        <v>10800278</v>
      </c>
      <c r="B476" s="2" t="s">
        <v>174</v>
      </c>
      <c r="C476" s="2"/>
      <c r="D476" s="2">
        <v>10700001</v>
      </c>
      <c r="E476" s="2">
        <v>1</v>
      </c>
      <c r="F476" s="2">
        <v>1</v>
      </c>
      <c r="G476" s="2"/>
      <c r="H476" s="2"/>
      <c r="I476" s="2"/>
      <c r="J476" s="2">
        <v>0</v>
      </c>
      <c r="K476" s="2">
        <v>0</v>
      </c>
      <c r="L476" s="2"/>
      <c r="O476" t="s">
        <v>276</v>
      </c>
      <c r="P476" t="e">
        <f>VLOOKUP(D476,#REF!,2,FALSE)</f>
        <v>#REF!</v>
      </c>
    </row>
    <row r="477" spans="1:16" ht="15" customHeight="1">
      <c r="A477" s="2">
        <v>10800279</v>
      </c>
      <c r="B477" s="2" t="s">
        <v>174</v>
      </c>
      <c r="C477" s="2"/>
      <c r="D477" s="2">
        <v>10700001</v>
      </c>
      <c r="E477" s="2">
        <v>1</v>
      </c>
      <c r="F477" s="2">
        <v>1</v>
      </c>
      <c r="G477" s="2"/>
      <c r="H477" s="2"/>
      <c r="I477" s="2"/>
      <c r="J477" s="2">
        <v>0</v>
      </c>
      <c r="K477" s="2">
        <v>0</v>
      </c>
      <c r="L477" s="2"/>
      <c r="O477" t="s">
        <v>276</v>
      </c>
      <c r="P477" t="e">
        <f>VLOOKUP(D477,#REF!,2,FALSE)</f>
        <v>#REF!</v>
      </c>
    </row>
    <row r="478" spans="1:16" ht="15" customHeight="1">
      <c r="A478" s="2">
        <v>10800280</v>
      </c>
      <c r="B478" s="2" t="s">
        <v>174</v>
      </c>
      <c r="C478" s="2"/>
      <c r="D478" s="2">
        <v>10700001</v>
      </c>
      <c r="E478" s="2">
        <v>1</v>
      </c>
      <c r="F478" s="2">
        <v>1</v>
      </c>
      <c r="G478" s="2"/>
      <c r="H478" s="2"/>
      <c r="I478" s="2"/>
      <c r="J478" s="2">
        <v>0</v>
      </c>
      <c r="K478" s="2">
        <v>0</v>
      </c>
      <c r="L478" s="2"/>
      <c r="N478" t="s">
        <v>342</v>
      </c>
      <c r="O478" t="s">
        <v>276</v>
      </c>
      <c r="P478" t="e">
        <f>VLOOKUP(D478,#REF!,2,FALSE)</f>
        <v>#REF!</v>
      </c>
    </row>
    <row r="479" spans="1:16" ht="15" customHeight="1">
      <c r="A479" s="2">
        <v>10800281</v>
      </c>
      <c r="B479" s="2" t="s">
        <v>174</v>
      </c>
      <c r="C479" s="2"/>
      <c r="D479" s="2">
        <v>10700001</v>
      </c>
      <c r="E479" s="2">
        <v>1</v>
      </c>
      <c r="F479" s="2">
        <v>1</v>
      </c>
      <c r="G479" s="2"/>
      <c r="H479" s="2"/>
      <c r="I479" s="2"/>
      <c r="J479" s="2">
        <v>0</v>
      </c>
      <c r="K479" s="2">
        <v>0</v>
      </c>
      <c r="L479" s="2"/>
      <c r="O479" t="s">
        <v>276</v>
      </c>
      <c r="P479" t="e">
        <f>VLOOKUP(D479,#REF!,2,FALSE)</f>
        <v>#REF!</v>
      </c>
    </row>
    <row r="480" spans="1:16" ht="15" customHeight="1">
      <c r="A480" s="2">
        <v>10800282</v>
      </c>
      <c r="B480" s="2" t="s">
        <v>174</v>
      </c>
      <c r="C480" s="2"/>
      <c r="D480" s="2">
        <v>10700001</v>
      </c>
      <c r="E480" s="2">
        <v>1</v>
      </c>
      <c r="F480" s="2">
        <v>1</v>
      </c>
      <c r="G480" s="2"/>
      <c r="H480" s="2"/>
      <c r="I480" s="2"/>
      <c r="J480" s="2">
        <v>0</v>
      </c>
      <c r="K480" s="2">
        <v>0</v>
      </c>
      <c r="L480" s="2"/>
      <c r="O480" t="s">
        <v>276</v>
      </c>
      <c r="P480" t="e">
        <f>VLOOKUP(D480,#REF!,2,FALSE)</f>
        <v>#REF!</v>
      </c>
    </row>
    <row r="481" spans="1:16" ht="15" customHeight="1">
      <c r="A481" s="2">
        <v>10800283</v>
      </c>
      <c r="B481" s="2" t="s">
        <v>174</v>
      </c>
      <c r="C481" s="2"/>
      <c r="D481" s="2">
        <v>10700001</v>
      </c>
      <c r="E481" s="2">
        <v>1</v>
      </c>
      <c r="F481" s="2">
        <v>1</v>
      </c>
      <c r="G481" s="2"/>
      <c r="H481" s="2"/>
      <c r="I481" s="2"/>
      <c r="J481" s="2">
        <v>0</v>
      </c>
      <c r="K481" s="2">
        <v>0</v>
      </c>
      <c r="L481" s="2"/>
      <c r="O481" t="s">
        <v>276</v>
      </c>
      <c r="P481" t="e">
        <f>VLOOKUP(D481,#REF!,2,FALSE)</f>
        <v>#REF!</v>
      </c>
    </row>
    <row r="482" spans="1:16" ht="15" customHeight="1">
      <c r="A482" s="2">
        <v>10800284</v>
      </c>
      <c r="B482" s="2" t="s">
        <v>174</v>
      </c>
      <c r="C482" s="2"/>
      <c r="D482" s="2">
        <v>10700001</v>
      </c>
      <c r="E482" s="2">
        <v>1</v>
      </c>
      <c r="F482" s="2">
        <v>1</v>
      </c>
      <c r="G482" s="2"/>
      <c r="H482" s="2"/>
      <c r="I482" s="2"/>
      <c r="J482" s="2">
        <v>0</v>
      </c>
      <c r="K482" s="2">
        <v>0</v>
      </c>
      <c r="L482" s="2"/>
      <c r="O482" t="s">
        <v>276</v>
      </c>
      <c r="P482" t="e">
        <f>VLOOKUP(D482,#REF!,2,FALSE)</f>
        <v>#REF!</v>
      </c>
    </row>
    <row r="483" spans="1:16" ht="15" customHeight="1">
      <c r="A483" s="2">
        <v>10800285</v>
      </c>
      <c r="B483" s="2" t="s">
        <v>174</v>
      </c>
      <c r="C483" s="2"/>
      <c r="D483" s="2">
        <v>10700001</v>
      </c>
      <c r="E483" s="2">
        <v>1</v>
      </c>
      <c r="F483" s="2">
        <v>1</v>
      </c>
      <c r="G483" s="2"/>
      <c r="H483" s="2"/>
      <c r="I483" s="2"/>
      <c r="J483" s="2">
        <v>0</v>
      </c>
      <c r="K483" s="2">
        <v>0</v>
      </c>
      <c r="L483" s="2"/>
      <c r="O483" t="s">
        <v>276</v>
      </c>
      <c r="P483" t="e">
        <f>VLOOKUP(D483,#REF!,2,FALSE)</f>
        <v>#REF!</v>
      </c>
    </row>
    <row r="484" spans="1:16" ht="15" customHeight="1">
      <c r="A484" s="2">
        <v>10800286</v>
      </c>
      <c r="B484" s="2" t="s">
        <v>174</v>
      </c>
      <c r="C484" s="2"/>
      <c r="D484" s="2">
        <v>10700001</v>
      </c>
      <c r="E484" s="2">
        <v>1</v>
      </c>
      <c r="F484" s="2">
        <v>1</v>
      </c>
      <c r="G484" s="2"/>
      <c r="H484" s="2"/>
      <c r="I484" s="2"/>
      <c r="J484" s="2">
        <v>0</v>
      </c>
      <c r="K484" s="2">
        <v>0</v>
      </c>
      <c r="L484" s="2"/>
      <c r="O484" t="s">
        <v>276</v>
      </c>
      <c r="P484" t="e">
        <f>VLOOKUP(D484,#REF!,2,FALSE)</f>
        <v>#REF!</v>
      </c>
    </row>
    <row r="485" spans="1:16" ht="15" customHeight="1">
      <c r="A485" s="2">
        <v>10800287</v>
      </c>
      <c r="B485" s="2" t="s">
        <v>174</v>
      </c>
      <c r="C485" s="2"/>
      <c r="D485" s="2">
        <v>10700001</v>
      </c>
      <c r="E485" s="2">
        <v>1</v>
      </c>
      <c r="F485" s="2">
        <v>1</v>
      </c>
      <c r="G485" s="2"/>
      <c r="H485" s="2"/>
      <c r="I485" s="2"/>
      <c r="J485" s="2">
        <v>0</v>
      </c>
      <c r="K485" s="2">
        <v>0</v>
      </c>
      <c r="L485" s="2"/>
      <c r="O485" t="s">
        <v>276</v>
      </c>
      <c r="P485" t="e">
        <f>VLOOKUP(D485,#REF!,2,FALSE)</f>
        <v>#REF!</v>
      </c>
    </row>
    <row r="486" spans="1:16" ht="15" customHeight="1">
      <c r="A486" s="2">
        <v>10800288</v>
      </c>
      <c r="B486" s="2" t="s">
        <v>174</v>
      </c>
      <c r="C486" s="2"/>
      <c r="D486" s="2">
        <v>10700001</v>
      </c>
      <c r="E486" s="2">
        <v>1</v>
      </c>
      <c r="F486" s="2">
        <v>1</v>
      </c>
      <c r="G486" s="2"/>
      <c r="H486" s="2"/>
      <c r="I486" s="2"/>
      <c r="J486" s="2">
        <v>0</v>
      </c>
      <c r="K486" s="2">
        <v>0</v>
      </c>
      <c r="L486" s="2"/>
      <c r="O486" t="s">
        <v>276</v>
      </c>
      <c r="P486" t="e">
        <f>VLOOKUP(D486,#REF!,2,FALSE)</f>
        <v>#REF!</v>
      </c>
    </row>
    <row r="487" spans="1:16" ht="15" customHeight="1">
      <c r="A487" s="2">
        <v>10800289</v>
      </c>
      <c r="B487" s="2" t="s">
        <v>174</v>
      </c>
      <c r="C487" s="2"/>
      <c r="D487" s="2">
        <v>10700001</v>
      </c>
      <c r="E487" s="2">
        <v>1</v>
      </c>
      <c r="F487" s="2">
        <v>1</v>
      </c>
      <c r="G487" s="2"/>
      <c r="H487" s="2"/>
      <c r="I487" s="2"/>
      <c r="J487" s="2">
        <v>0</v>
      </c>
      <c r="K487" s="2">
        <v>0</v>
      </c>
      <c r="L487" s="2"/>
      <c r="O487" t="s">
        <v>276</v>
      </c>
      <c r="P487" t="e">
        <f>VLOOKUP(D487,#REF!,2,FALSE)</f>
        <v>#REF!</v>
      </c>
    </row>
    <row r="488" spans="1:16" ht="15" customHeight="1">
      <c r="A488" s="2">
        <v>10800290</v>
      </c>
      <c r="B488" s="2" t="s">
        <v>174</v>
      </c>
      <c r="C488" s="2"/>
      <c r="D488" s="2">
        <v>10700001</v>
      </c>
      <c r="E488" s="2">
        <v>1</v>
      </c>
      <c r="F488" s="2">
        <v>1</v>
      </c>
      <c r="G488" s="2"/>
      <c r="H488" s="2"/>
      <c r="I488" s="2"/>
      <c r="J488" s="2">
        <v>0</v>
      </c>
      <c r="K488" s="2">
        <v>0</v>
      </c>
      <c r="L488" s="2"/>
      <c r="O488" t="s">
        <v>276</v>
      </c>
      <c r="P488" t="e">
        <f>VLOOKUP(D488,#REF!,2,FALSE)</f>
        <v>#REF!</v>
      </c>
    </row>
    <row r="489" spans="1:16" ht="15" customHeight="1">
      <c r="A489" s="2">
        <v>10800291</v>
      </c>
      <c r="B489" s="2" t="s">
        <v>174</v>
      </c>
      <c r="C489" s="2"/>
      <c r="D489" s="2">
        <v>10700001</v>
      </c>
      <c r="E489" s="2">
        <v>1</v>
      </c>
      <c r="F489" s="2">
        <v>1</v>
      </c>
      <c r="G489" s="2"/>
      <c r="H489" s="2"/>
      <c r="I489" s="2"/>
      <c r="J489" s="2">
        <v>0</v>
      </c>
      <c r="K489" s="2">
        <v>0</v>
      </c>
      <c r="L489" s="2"/>
      <c r="O489" t="s">
        <v>276</v>
      </c>
      <c r="P489" t="e">
        <f>VLOOKUP(D489,#REF!,2,FALSE)</f>
        <v>#REF!</v>
      </c>
    </row>
    <row r="490" spans="1:16" ht="15" customHeight="1">
      <c r="A490" s="2">
        <v>10800292</v>
      </c>
      <c r="B490" s="2" t="s">
        <v>174</v>
      </c>
      <c r="C490" s="2"/>
      <c r="D490" s="2">
        <v>10700001</v>
      </c>
      <c r="E490" s="2">
        <v>1</v>
      </c>
      <c r="F490" s="2">
        <v>1</v>
      </c>
      <c r="G490" s="2"/>
      <c r="H490" s="2"/>
      <c r="I490" s="2"/>
      <c r="J490" s="2">
        <v>0</v>
      </c>
      <c r="K490" s="2">
        <v>0</v>
      </c>
      <c r="L490" s="2"/>
      <c r="O490" t="s">
        <v>276</v>
      </c>
      <c r="P490" t="e">
        <f>VLOOKUP(D490,#REF!,2,FALSE)</f>
        <v>#REF!</v>
      </c>
    </row>
    <row r="491" spans="1:16" ht="15" customHeight="1">
      <c r="A491" s="2">
        <v>10800293</v>
      </c>
      <c r="B491" s="2" t="s">
        <v>174</v>
      </c>
      <c r="C491" s="2"/>
      <c r="D491" s="2">
        <v>10700001</v>
      </c>
      <c r="E491" s="2">
        <v>1</v>
      </c>
      <c r="F491" s="2">
        <v>1</v>
      </c>
      <c r="G491" s="2"/>
      <c r="H491" s="2"/>
      <c r="I491" s="2"/>
      <c r="J491" s="2">
        <v>0</v>
      </c>
      <c r="K491" s="2">
        <v>0</v>
      </c>
      <c r="L491" s="2"/>
      <c r="O491" t="s">
        <v>276</v>
      </c>
      <c r="P491" t="e">
        <f>VLOOKUP(D491,#REF!,2,FALSE)</f>
        <v>#REF!</v>
      </c>
    </row>
    <row r="492" spans="1:16" ht="15" customHeight="1">
      <c r="A492" s="2">
        <v>10800294</v>
      </c>
      <c r="B492" s="2" t="s">
        <v>174</v>
      </c>
      <c r="C492" s="2"/>
      <c r="D492" s="2">
        <v>10700001</v>
      </c>
      <c r="E492" s="2">
        <v>1</v>
      </c>
      <c r="F492" s="2">
        <v>1</v>
      </c>
      <c r="G492" s="2"/>
      <c r="H492" s="2"/>
      <c r="I492" s="2"/>
      <c r="J492" s="2">
        <v>0</v>
      </c>
      <c r="K492" s="2">
        <v>0</v>
      </c>
      <c r="L492" s="2"/>
      <c r="O492" t="s">
        <v>276</v>
      </c>
      <c r="P492" t="e">
        <f>VLOOKUP(D492,#REF!,2,FALSE)</f>
        <v>#REF!</v>
      </c>
    </row>
    <row r="493" spans="1:16" ht="15" customHeight="1">
      <c r="A493" s="2">
        <v>10800295</v>
      </c>
      <c r="B493" s="2" t="s">
        <v>174</v>
      </c>
      <c r="C493" s="2"/>
      <c r="D493" s="2">
        <v>10700001</v>
      </c>
      <c r="E493" s="2">
        <v>1</v>
      </c>
      <c r="F493" s="2">
        <v>1</v>
      </c>
      <c r="G493" s="2"/>
      <c r="H493" s="2"/>
      <c r="I493" s="2"/>
      <c r="J493" s="2">
        <v>0</v>
      </c>
      <c r="K493" s="2">
        <v>0</v>
      </c>
      <c r="L493" s="2"/>
      <c r="O493" t="s">
        <v>276</v>
      </c>
      <c r="P493" t="e">
        <f>VLOOKUP(D493,#REF!,2,FALSE)</f>
        <v>#REF!</v>
      </c>
    </row>
    <row r="494" spans="1:16" ht="15" customHeight="1">
      <c r="A494" s="2">
        <v>10800296</v>
      </c>
      <c r="B494" s="2" t="s">
        <v>174</v>
      </c>
      <c r="C494" s="2"/>
      <c r="D494" s="2">
        <v>10700001</v>
      </c>
      <c r="E494" s="2">
        <v>1</v>
      </c>
      <c r="F494" s="2">
        <v>1</v>
      </c>
      <c r="G494" s="2"/>
      <c r="H494" s="2"/>
      <c r="I494" s="2"/>
      <c r="J494" s="2">
        <v>0</v>
      </c>
      <c r="K494" s="2">
        <v>0</v>
      </c>
      <c r="L494" s="2"/>
      <c r="O494" t="s">
        <v>276</v>
      </c>
      <c r="P494" t="e">
        <f>VLOOKUP(D494,#REF!,2,FALSE)</f>
        <v>#REF!</v>
      </c>
    </row>
    <row r="495" spans="1:16" ht="15" customHeight="1">
      <c r="A495" s="2">
        <v>10800297</v>
      </c>
      <c r="B495" s="2" t="s">
        <v>174</v>
      </c>
      <c r="C495" s="2"/>
      <c r="D495" s="2">
        <v>10700001</v>
      </c>
      <c r="E495" s="2">
        <v>1</v>
      </c>
      <c r="F495" s="2">
        <v>1</v>
      </c>
      <c r="G495" s="2"/>
      <c r="H495" s="2"/>
      <c r="I495" s="2"/>
      <c r="J495" s="2">
        <v>0</v>
      </c>
      <c r="K495" s="2">
        <v>0</v>
      </c>
      <c r="L495" s="2"/>
      <c r="O495" t="s">
        <v>276</v>
      </c>
      <c r="P495" t="e">
        <f>VLOOKUP(D495,#REF!,2,FALSE)</f>
        <v>#REF!</v>
      </c>
    </row>
    <row r="496" spans="1:16" ht="15" customHeight="1">
      <c r="A496" s="2">
        <v>10800298</v>
      </c>
      <c r="B496" s="2" t="s">
        <v>174</v>
      </c>
      <c r="C496" s="2"/>
      <c r="D496" s="2">
        <v>10700001</v>
      </c>
      <c r="E496" s="2">
        <v>1</v>
      </c>
      <c r="F496" s="2">
        <v>1</v>
      </c>
      <c r="G496" s="2"/>
      <c r="H496" s="2"/>
      <c r="I496" s="2"/>
      <c r="J496" s="2">
        <v>0</v>
      </c>
      <c r="K496" s="2">
        <v>0</v>
      </c>
      <c r="L496" s="2"/>
      <c r="O496" t="s">
        <v>276</v>
      </c>
      <c r="P496" t="e">
        <f>VLOOKUP(D496,#REF!,2,FALSE)</f>
        <v>#REF!</v>
      </c>
    </row>
    <row r="497" spans="1:16" ht="15" customHeight="1">
      <c r="A497" s="2">
        <v>10800299</v>
      </c>
      <c r="B497" s="2" t="s">
        <v>174</v>
      </c>
      <c r="C497" s="2"/>
      <c r="D497" s="2">
        <v>10700001</v>
      </c>
      <c r="E497" s="2">
        <v>1</v>
      </c>
      <c r="F497" s="2">
        <v>1</v>
      </c>
      <c r="G497" s="2"/>
      <c r="H497" s="2"/>
      <c r="I497" s="2"/>
      <c r="J497" s="2">
        <v>0</v>
      </c>
      <c r="K497" s="2">
        <v>0</v>
      </c>
      <c r="L497" s="2"/>
      <c r="O497" t="s">
        <v>276</v>
      </c>
      <c r="P497" t="e">
        <f>VLOOKUP(D497,#REF!,2,FALSE)</f>
        <v>#REF!</v>
      </c>
    </row>
    <row r="498" spans="1:16" ht="15" customHeight="1">
      <c r="A498" s="2">
        <v>10800300</v>
      </c>
      <c r="B498" s="2" t="s">
        <v>174</v>
      </c>
      <c r="C498" s="2"/>
      <c r="D498" s="2">
        <v>10700001</v>
      </c>
      <c r="E498" s="2">
        <v>1</v>
      </c>
      <c r="F498" s="2">
        <v>1</v>
      </c>
      <c r="G498" s="2"/>
      <c r="H498" s="2"/>
      <c r="I498" s="2"/>
      <c r="J498" s="2">
        <v>0</v>
      </c>
      <c r="K498" s="2">
        <v>0</v>
      </c>
      <c r="L498" s="2"/>
      <c r="O498" t="s">
        <v>276</v>
      </c>
      <c r="P498" t="e">
        <f>VLOOKUP(D498,#REF!,2,FALSE)</f>
        <v>#REF!</v>
      </c>
    </row>
    <row r="499" spans="1:16" ht="15" customHeight="1">
      <c r="A499" s="2">
        <v>10800301</v>
      </c>
      <c r="B499" s="2" t="s">
        <v>174</v>
      </c>
      <c r="C499" s="2"/>
      <c r="D499" s="2">
        <v>10700001</v>
      </c>
      <c r="E499" s="2">
        <v>1</v>
      </c>
      <c r="F499" s="2">
        <v>1</v>
      </c>
      <c r="G499" s="2"/>
      <c r="H499" s="2"/>
      <c r="I499" s="2"/>
      <c r="J499" s="2">
        <v>0</v>
      </c>
      <c r="K499" s="2">
        <v>0</v>
      </c>
      <c r="L499" s="2"/>
      <c r="O499" t="s">
        <v>276</v>
      </c>
      <c r="P499" t="e">
        <f>VLOOKUP(D499,#REF!,2,FALSE)</f>
        <v>#REF!</v>
      </c>
    </row>
    <row r="500" spans="1:16" ht="15" customHeight="1">
      <c r="A500" s="2">
        <v>10800302</v>
      </c>
      <c r="B500" s="2" t="s">
        <v>174</v>
      </c>
      <c r="C500" s="2"/>
      <c r="D500" s="2">
        <v>10700001</v>
      </c>
      <c r="E500" s="2">
        <v>1</v>
      </c>
      <c r="F500" s="2">
        <v>1</v>
      </c>
      <c r="G500" s="2"/>
      <c r="H500" s="2"/>
      <c r="I500" s="2"/>
      <c r="J500" s="2">
        <v>0</v>
      </c>
      <c r="K500" s="2">
        <v>0</v>
      </c>
      <c r="L500" s="2"/>
      <c r="O500" t="s">
        <v>276</v>
      </c>
      <c r="P500" t="e">
        <f>VLOOKUP(D500,#REF!,2,FALSE)</f>
        <v>#REF!</v>
      </c>
    </row>
    <row r="501" spans="1:16" ht="15" customHeight="1">
      <c r="A501" s="2">
        <v>10800303</v>
      </c>
      <c r="B501" s="2" t="s">
        <v>174</v>
      </c>
      <c r="C501" s="2"/>
      <c r="D501" s="2">
        <v>10700001</v>
      </c>
      <c r="E501" s="2">
        <v>1</v>
      </c>
      <c r="F501" s="2">
        <v>1</v>
      </c>
      <c r="G501" s="2"/>
      <c r="H501" s="2"/>
      <c r="I501" s="2"/>
      <c r="J501" s="2">
        <v>0</v>
      </c>
      <c r="K501" s="2">
        <v>0</v>
      </c>
      <c r="L501" s="2"/>
      <c r="O501" t="s">
        <v>276</v>
      </c>
      <c r="P501" t="e">
        <f>VLOOKUP(D501,#REF!,2,FALSE)</f>
        <v>#REF!</v>
      </c>
    </row>
    <row r="502" spans="1:16" ht="15" customHeight="1">
      <c r="A502" s="2">
        <v>10800304</v>
      </c>
      <c r="B502" s="2" t="s">
        <v>174</v>
      </c>
      <c r="C502" s="2"/>
      <c r="D502" s="2">
        <v>10700001</v>
      </c>
      <c r="E502" s="2">
        <v>1</v>
      </c>
      <c r="F502" s="2">
        <v>1</v>
      </c>
      <c r="G502" s="2"/>
      <c r="H502" s="2"/>
      <c r="I502" s="2"/>
      <c r="J502" s="2">
        <v>0</v>
      </c>
      <c r="K502" s="2">
        <v>0</v>
      </c>
      <c r="L502" s="2"/>
      <c r="O502" t="s">
        <v>276</v>
      </c>
      <c r="P502" t="e">
        <f>VLOOKUP(D502,#REF!,2,FALSE)</f>
        <v>#REF!</v>
      </c>
    </row>
    <row r="503" spans="1:16" ht="15" customHeight="1">
      <c r="A503" s="2">
        <v>10800305</v>
      </c>
      <c r="B503" s="2" t="s">
        <v>174</v>
      </c>
      <c r="C503" s="2"/>
      <c r="D503" s="2">
        <v>10700001</v>
      </c>
      <c r="E503" s="2">
        <v>1</v>
      </c>
      <c r="F503" s="2">
        <v>1</v>
      </c>
      <c r="G503" s="2"/>
      <c r="H503" s="2"/>
      <c r="I503" s="2"/>
      <c r="J503" s="2">
        <v>0</v>
      </c>
      <c r="K503" s="2">
        <v>0</v>
      </c>
      <c r="L503" s="2"/>
      <c r="O503" t="s">
        <v>276</v>
      </c>
      <c r="P503" t="e">
        <f>VLOOKUP(D503,#REF!,2,FALSE)</f>
        <v>#REF!</v>
      </c>
    </row>
    <row r="504" spans="1:16" ht="15" customHeight="1">
      <c r="A504" s="2">
        <v>10800306</v>
      </c>
      <c r="B504" s="2" t="s">
        <v>174</v>
      </c>
      <c r="C504" s="2"/>
      <c r="D504" s="2">
        <v>10700001</v>
      </c>
      <c r="E504" s="2">
        <v>1</v>
      </c>
      <c r="F504" s="2">
        <v>1</v>
      </c>
      <c r="G504" s="2"/>
      <c r="H504" s="2"/>
      <c r="I504" s="2"/>
      <c r="J504" s="2">
        <v>0</v>
      </c>
      <c r="K504" s="2">
        <v>0</v>
      </c>
      <c r="L504" s="2"/>
      <c r="O504" t="s">
        <v>276</v>
      </c>
      <c r="P504" t="e">
        <f>VLOOKUP(D504,#REF!,2,FALSE)</f>
        <v>#REF!</v>
      </c>
    </row>
    <row r="505" spans="1:16" ht="15" customHeight="1">
      <c r="A505" s="2">
        <v>10800307</v>
      </c>
      <c r="B505" s="2" t="s">
        <v>174</v>
      </c>
      <c r="C505" s="2"/>
      <c r="D505" s="2">
        <v>10700001</v>
      </c>
      <c r="E505" s="2">
        <v>1</v>
      </c>
      <c r="F505" s="2">
        <v>1</v>
      </c>
      <c r="G505" s="2"/>
      <c r="H505" s="2"/>
      <c r="I505" s="2"/>
      <c r="J505" s="2">
        <v>0</v>
      </c>
      <c r="K505" s="2">
        <v>0</v>
      </c>
      <c r="L505" s="2"/>
      <c r="O505" t="s">
        <v>276</v>
      </c>
      <c r="P505" t="e">
        <f>VLOOKUP(D505,#REF!,2,FALSE)</f>
        <v>#REF!</v>
      </c>
    </row>
    <row r="506" spans="1:16" ht="15" customHeight="1">
      <c r="A506" s="2">
        <v>10800308</v>
      </c>
      <c r="B506" s="2" t="s">
        <v>174</v>
      </c>
      <c r="C506" s="2"/>
      <c r="D506" s="2">
        <v>10700001</v>
      </c>
      <c r="E506" s="2">
        <v>1</v>
      </c>
      <c r="F506" s="2">
        <v>1</v>
      </c>
      <c r="G506" s="2"/>
      <c r="H506" s="2"/>
      <c r="I506" s="2"/>
      <c r="J506" s="2">
        <v>0</v>
      </c>
      <c r="K506" s="2">
        <v>0</v>
      </c>
      <c r="L506" s="2"/>
      <c r="O506" t="s">
        <v>276</v>
      </c>
      <c r="P506" t="e">
        <f>VLOOKUP(D506,#REF!,2,FALSE)</f>
        <v>#REF!</v>
      </c>
    </row>
    <row r="507" spans="1:16" ht="15" customHeight="1">
      <c r="A507" s="2">
        <v>10800309</v>
      </c>
      <c r="B507" s="2" t="s">
        <v>174</v>
      </c>
      <c r="C507" s="2"/>
      <c r="D507" s="2">
        <v>10700001</v>
      </c>
      <c r="E507" s="2">
        <v>1</v>
      </c>
      <c r="F507" s="2">
        <v>1</v>
      </c>
      <c r="G507" s="2"/>
      <c r="H507" s="2"/>
      <c r="I507" s="2"/>
      <c r="J507" s="2">
        <v>0</v>
      </c>
      <c r="K507" s="2">
        <v>0</v>
      </c>
      <c r="L507" s="2"/>
      <c r="O507" t="s">
        <v>276</v>
      </c>
      <c r="P507" t="e">
        <f>VLOOKUP(D507,#REF!,2,FALSE)</f>
        <v>#REF!</v>
      </c>
    </row>
    <row r="508" spans="1:16" ht="15" customHeight="1">
      <c r="A508" s="2">
        <v>10800310</v>
      </c>
      <c r="B508" s="2" t="s">
        <v>174</v>
      </c>
      <c r="C508" s="2"/>
      <c r="D508" s="2">
        <v>10700001</v>
      </c>
      <c r="E508" s="2">
        <v>1</v>
      </c>
      <c r="F508" s="2">
        <v>1</v>
      </c>
      <c r="G508" s="2"/>
      <c r="H508" s="2"/>
      <c r="I508" s="2"/>
      <c r="J508" s="2">
        <v>0</v>
      </c>
      <c r="K508" s="2">
        <v>0</v>
      </c>
      <c r="L508" s="2"/>
      <c r="O508" t="s">
        <v>276</v>
      </c>
      <c r="P508" t="e">
        <f>VLOOKUP(D508,#REF!,2,FALSE)</f>
        <v>#REF!</v>
      </c>
    </row>
    <row r="509" spans="1:16" ht="15" customHeight="1">
      <c r="A509" s="2">
        <v>10800311</v>
      </c>
      <c r="B509" s="2" t="s">
        <v>174</v>
      </c>
      <c r="C509" s="2"/>
      <c r="D509" s="2">
        <v>10700001</v>
      </c>
      <c r="E509" s="2">
        <v>1</v>
      </c>
      <c r="F509" s="2">
        <v>1</v>
      </c>
      <c r="G509" s="2"/>
      <c r="H509" s="2"/>
      <c r="I509" s="2"/>
      <c r="J509" s="2">
        <v>0</v>
      </c>
      <c r="K509" s="2">
        <v>0</v>
      </c>
      <c r="L509" s="2"/>
      <c r="O509" t="s">
        <v>276</v>
      </c>
      <c r="P509" t="e">
        <f>VLOOKUP(D509,#REF!,2,FALSE)</f>
        <v>#REF!</v>
      </c>
    </row>
    <row r="510" spans="1:16" ht="15" customHeight="1">
      <c r="A510" s="2">
        <v>10800312</v>
      </c>
      <c r="B510" s="2" t="s">
        <v>174</v>
      </c>
      <c r="C510" s="2"/>
      <c r="D510" s="2">
        <v>10700001</v>
      </c>
      <c r="E510" s="2">
        <v>1</v>
      </c>
      <c r="F510" s="2">
        <v>1</v>
      </c>
      <c r="G510" s="2"/>
      <c r="H510" s="2"/>
      <c r="I510" s="2"/>
      <c r="J510" s="2">
        <v>0</v>
      </c>
      <c r="K510" s="2">
        <v>0</v>
      </c>
      <c r="L510" s="2"/>
      <c r="O510" t="s">
        <v>276</v>
      </c>
      <c r="P510" t="e">
        <f>VLOOKUP(D510,#REF!,2,FALSE)</f>
        <v>#REF!</v>
      </c>
    </row>
    <row r="511" spans="1:16" ht="15" customHeight="1">
      <c r="A511" s="2">
        <v>10800313</v>
      </c>
      <c r="B511" s="2" t="s">
        <v>174</v>
      </c>
      <c r="C511" s="2"/>
      <c r="D511" s="2">
        <v>10700001</v>
      </c>
      <c r="E511" s="2">
        <v>1</v>
      </c>
      <c r="F511" s="2">
        <v>1</v>
      </c>
      <c r="G511" s="2"/>
      <c r="H511" s="2"/>
      <c r="I511" s="2"/>
      <c r="J511" s="2">
        <v>0</v>
      </c>
      <c r="K511" s="2">
        <v>0</v>
      </c>
      <c r="L511" s="2"/>
      <c r="O511" t="s">
        <v>276</v>
      </c>
      <c r="P511" t="e">
        <f>VLOOKUP(D511,#REF!,2,FALSE)</f>
        <v>#REF!</v>
      </c>
    </row>
    <row r="512" spans="1:16" ht="15" customHeight="1">
      <c r="A512" s="2">
        <v>10800314</v>
      </c>
      <c r="B512" s="2" t="s">
        <v>174</v>
      </c>
      <c r="C512" s="2"/>
      <c r="D512" s="2">
        <v>10700001</v>
      </c>
      <c r="E512" s="2">
        <v>1</v>
      </c>
      <c r="F512" s="2">
        <v>1</v>
      </c>
      <c r="G512" s="2"/>
      <c r="H512" s="2"/>
      <c r="I512" s="2"/>
      <c r="J512" s="2">
        <v>0</v>
      </c>
      <c r="K512" s="2">
        <v>0</v>
      </c>
      <c r="L512" s="2"/>
      <c r="O512" t="s">
        <v>276</v>
      </c>
      <c r="P512" t="e">
        <f>VLOOKUP(D512,#REF!,2,FALSE)</f>
        <v>#REF!</v>
      </c>
    </row>
    <row r="513" spans="1:16" ht="15" customHeight="1">
      <c r="A513" s="2">
        <v>10800315</v>
      </c>
      <c r="B513" s="2" t="s">
        <v>174</v>
      </c>
      <c r="C513" s="2"/>
      <c r="D513" s="2">
        <v>10700001</v>
      </c>
      <c r="E513" s="2">
        <v>1</v>
      </c>
      <c r="F513" s="2">
        <v>1</v>
      </c>
      <c r="G513" s="2"/>
      <c r="H513" s="2"/>
      <c r="I513" s="2"/>
      <c r="J513" s="2">
        <v>0</v>
      </c>
      <c r="K513" s="2">
        <v>0</v>
      </c>
      <c r="L513" s="2"/>
      <c r="O513" t="s">
        <v>276</v>
      </c>
      <c r="P513" t="e">
        <f>VLOOKUP(D513,#REF!,2,FALSE)</f>
        <v>#REF!</v>
      </c>
    </row>
    <row r="514" spans="1:16" ht="15" customHeight="1">
      <c r="A514" s="2">
        <v>10800316</v>
      </c>
      <c r="B514" s="2" t="s">
        <v>174</v>
      </c>
      <c r="C514" s="2"/>
      <c r="D514" s="2">
        <v>10700001</v>
      </c>
      <c r="E514" s="2">
        <v>1</v>
      </c>
      <c r="F514" s="2">
        <v>1</v>
      </c>
      <c r="G514" s="2"/>
      <c r="H514" s="2"/>
      <c r="I514" s="2"/>
      <c r="J514" s="2">
        <v>0</v>
      </c>
      <c r="K514" s="2">
        <v>0</v>
      </c>
      <c r="L514" s="2"/>
      <c r="O514" t="s">
        <v>276</v>
      </c>
      <c r="P514" t="e">
        <f>VLOOKUP(D514,#REF!,2,FALSE)</f>
        <v>#REF!</v>
      </c>
    </row>
    <row r="515" spans="1:16" ht="15" customHeight="1">
      <c r="A515" s="2">
        <v>10800317</v>
      </c>
      <c r="B515" s="2" t="s">
        <v>174</v>
      </c>
      <c r="C515" s="2"/>
      <c r="D515" s="2">
        <v>10700001</v>
      </c>
      <c r="E515" s="2">
        <v>1</v>
      </c>
      <c r="F515" s="2">
        <v>1</v>
      </c>
      <c r="G515" s="2"/>
      <c r="H515" s="2"/>
      <c r="I515" s="2"/>
      <c r="J515" s="2">
        <v>0</v>
      </c>
      <c r="K515" s="2">
        <v>0</v>
      </c>
      <c r="L515" s="2"/>
      <c r="O515" t="s">
        <v>276</v>
      </c>
      <c r="P515" t="e">
        <f>VLOOKUP(D515,#REF!,2,FALSE)</f>
        <v>#REF!</v>
      </c>
    </row>
    <row r="516" spans="1:16" ht="15" customHeight="1">
      <c r="A516" s="2">
        <v>10800318</v>
      </c>
      <c r="B516" s="2" t="s">
        <v>174</v>
      </c>
      <c r="C516" s="2"/>
      <c r="D516" s="2">
        <v>10700001</v>
      </c>
      <c r="E516" s="2">
        <v>1</v>
      </c>
      <c r="F516" s="2">
        <v>1</v>
      </c>
      <c r="G516" s="2"/>
      <c r="H516" s="2"/>
      <c r="I516" s="2"/>
      <c r="J516" s="2">
        <v>0</v>
      </c>
      <c r="K516" s="2">
        <v>0</v>
      </c>
      <c r="L516" s="2"/>
      <c r="O516" t="s">
        <v>276</v>
      </c>
      <c r="P516" t="e">
        <f>VLOOKUP(D516,#REF!,2,FALSE)</f>
        <v>#REF!</v>
      </c>
    </row>
    <row r="517" spans="1:16" ht="15" customHeight="1">
      <c r="A517" s="2">
        <v>10800319</v>
      </c>
      <c r="B517" s="2" t="s">
        <v>174</v>
      </c>
      <c r="C517" s="2"/>
      <c r="D517" s="2">
        <v>10700001</v>
      </c>
      <c r="E517" s="2">
        <v>1</v>
      </c>
      <c r="F517" s="2">
        <v>1</v>
      </c>
      <c r="G517" s="2"/>
      <c r="H517" s="2"/>
      <c r="I517" s="2"/>
      <c r="J517" s="2">
        <v>0</v>
      </c>
      <c r="K517" s="2">
        <v>0</v>
      </c>
      <c r="L517" s="2"/>
      <c r="O517" t="s">
        <v>276</v>
      </c>
      <c r="P517" t="e">
        <f>VLOOKUP(D517,#REF!,2,FALSE)</f>
        <v>#REF!</v>
      </c>
    </row>
    <row r="518" spans="1:16" ht="15" customHeight="1">
      <c r="A518" s="2">
        <v>10800320</v>
      </c>
      <c r="B518" s="2" t="s">
        <v>174</v>
      </c>
      <c r="C518" s="2"/>
      <c r="D518" s="2">
        <v>10700001</v>
      </c>
      <c r="E518" s="2">
        <v>1</v>
      </c>
      <c r="F518" s="2">
        <v>1</v>
      </c>
      <c r="G518" s="2"/>
      <c r="H518" s="2"/>
      <c r="I518" s="2"/>
      <c r="J518" s="2">
        <v>0</v>
      </c>
      <c r="K518" s="2">
        <v>0</v>
      </c>
      <c r="L518" s="2"/>
      <c r="O518" t="s">
        <v>276</v>
      </c>
      <c r="P518" t="e">
        <f>VLOOKUP(D518,#REF!,2,FALSE)</f>
        <v>#REF!</v>
      </c>
    </row>
    <row r="519" spans="1:16" ht="15" customHeight="1">
      <c r="A519" s="2">
        <v>10800321</v>
      </c>
      <c r="B519" s="2" t="s">
        <v>174</v>
      </c>
      <c r="C519" s="2"/>
      <c r="D519" s="2">
        <v>10700001</v>
      </c>
      <c r="E519" s="2">
        <v>1</v>
      </c>
      <c r="F519" s="2">
        <v>1</v>
      </c>
      <c r="G519" s="2"/>
      <c r="H519" s="2"/>
      <c r="I519" s="2"/>
      <c r="J519" s="2">
        <v>0</v>
      </c>
      <c r="K519" s="2">
        <v>0</v>
      </c>
      <c r="L519" s="2"/>
      <c r="O519" t="s">
        <v>276</v>
      </c>
      <c r="P519" t="e">
        <f>VLOOKUP(D519,#REF!,2,FALSE)</f>
        <v>#REF!</v>
      </c>
    </row>
    <row r="520" spans="1:16" ht="15" customHeight="1">
      <c r="A520" s="2">
        <v>10800322</v>
      </c>
      <c r="B520" s="2" t="s">
        <v>174</v>
      </c>
      <c r="C520" s="2"/>
      <c r="D520" s="2">
        <v>10700001</v>
      </c>
      <c r="E520" s="2">
        <v>1</v>
      </c>
      <c r="F520" s="2">
        <v>1</v>
      </c>
      <c r="G520" s="2"/>
      <c r="H520" s="2"/>
      <c r="I520" s="2"/>
      <c r="J520" s="2">
        <v>0</v>
      </c>
      <c r="K520" s="2">
        <v>0</v>
      </c>
      <c r="L520" s="2"/>
      <c r="O520" t="s">
        <v>276</v>
      </c>
      <c r="P520" t="e">
        <f>VLOOKUP(D520,#REF!,2,FALSE)</f>
        <v>#REF!</v>
      </c>
    </row>
    <row r="521" spans="1:16" ht="15" customHeight="1">
      <c r="A521" s="2">
        <v>10800323</v>
      </c>
      <c r="B521" s="2" t="s">
        <v>174</v>
      </c>
      <c r="C521" s="2"/>
      <c r="D521" s="2">
        <v>10700001</v>
      </c>
      <c r="E521" s="2">
        <v>1</v>
      </c>
      <c r="F521" s="2">
        <v>1</v>
      </c>
      <c r="G521" s="2"/>
      <c r="H521" s="2"/>
      <c r="I521" s="2"/>
      <c r="J521" s="2">
        <v>0</v>
      </c>
      <c r="K521" s="2">
        <v>0</v>
      </c>
      <c r="L521" s="2"/>
      <c r="O521" t="s">
        <v>276</v>
      </c>
      <c r="P521" t="e">
        <f>VLOOKUP(D521,#REF!,2,FALSE)</f>
        <v>#REF!</v>
      </c>
    </row>
    <row r="522" spans="1:16" ht="15" customHeight="1">
      <c r="A522" s="2">
        <v>10800324</v>
      </c>
      <c r="B522" s="2" t="s">
        <v>174</v>
      </c>
      <c r="C522" s="2"/>
      <c r="D522" s="2">
        <v>10700001</v>
      </c>
      <c r="E522" s="2">
        <v>1</v>
      </c>
      <c r="F522" s="2">
        <v>1</v>
      </c>
      <c r="G522" s="2"/>
      <c r="H522" s="2"/>
      <c r="I522" s="2"/>
      <c r="J522" s="2">
        <v>0</v>
      </c>
      <c r="K522" s="2">
        <v>0</v>
      </c>
      <c r="L522" s="2"/>
      <c r="O522" t="s">
        <v>276</v>
      </c>
      <c r="P522" t="e">
        <f>VLOOKUP(D522,#REF!,2,FALSE)</f>
        <v>#REF!</v>
      </c>
    </row>
    <row r="523" spans="1:16" ht="15" customHeight="1">
      <c r="A523" s="2">
        <v>10800325</v>
      </c>
      <c r="B523" s="2" t="s">
        <v>174</v>
      </c>
      <c r="C523" s="2"/>
      <c r="D523" s="2">
        <v>10700001</v>
      </c>
      <c r="E523" s="2">
        <v>1</v>
      </c>
      <c r="F523" s="2">
        <v>1</v>
      </c>
      <c r="G523" s="2"/>
      <c r="H523" s="2"/>
      <c r="I523" s="2"/>
      <c r="J523" s="2">
        <v>0</v>
      </c>
      <c r="K523" s="2">
        <v>0</v>
      </c>
      <c r="L523" s="2"/>
      <c r="O523" t="s">
        <v>276</v>
      </c>
      <c r="P523" t="e">
        <f>VLOOKUP(D523,#REF!,2,FALSE)</f>
        <v>#REF!</v>
      </c>
    </row>
    <row r="524" spans="1:16" ht="15" customHeight="1">
      <c r="A524" s="2">
        <v>10800326</v>
      </c>
      <c r="B524" s="2" t="s">
        <v>174</v>
      </c>
      <c r="C524" s="2"/>
      <c r="D524" s="2">
        <v>10700001</v>
      </c>
      <c r="E524" s="2">
        <v>1</v>
      </c>
      <c r="F524" s="2">
        <v>1</v>
      </c>
      <c r="G524" s="2"/>
      <c r="H524" s="2"/>
      <c r="I524" s="2"/>
      <c r="J524" s="2">
        <v>0</v>
      </c>
      <c r="K524" s="2">
        <v>0</v>
      </c>
      <c r="L524" s="2"/>
      <c r="O524" t="s">
        <v>276</v>
      </c>
      <c r="P524" t="e">
        <f>VLOOKUP(D524,#REF!,2,FALSE)</f>
        <v>#REF!</v>
      </c>
    </row>
    <row r="525" spans="1:16" ht="15" customHeight="1">
      <c r="A525" s="2">
        <v>10800327</v>
      </c>
      <c r="B525" s="2" t="s">
        <v>174</v>
      </c>
      <c r="C525" s="2"/>
      <c r="D525" s="2">
        <v>10700001</v>
      </c>
      <c r="E525" s="2">
        <v>1</v>
      </c>
      <c r="F525" s="2">
        <v>1</v>
      </c>
      <c r="G525" s="2"/>
      <c r="H525" s="2"/>
      <c r="I525" s="2"/>
      <c r="J525" s="2">
        <v>0</v>
      </c>
      <c r="K525" s="2">
        <v>0</v>
      </c>
      <c r="L525" s="2"/>
      <c r="O525" t="s">
        <v>276</v>
      </c>
      <c r="P525" t="e">
        <f>VLOOKUP(D525,#REF!,2,FALSE)</f>
        <v>#REF!</v>
      </c>
    </row>
    <row r="526" spans="1:16" ht="15" customHeight="1">
      <c r="A526" s="2">
        <v>10800328</v>
      </c>
      <c r="B526" s="2" t="s">
        <v>174</v>
      </c>
      <c r="C526" s="2"/>
      <c r="D526" s="2">
        <v>10700001</v>
      </c>
      <c r="E526" s="2">
        <v>1</v>
      </c>
      <c r="F526" s="2">
        <v>1</v>
      </c>
      <c r="G526" s="2"/>
      <c r="H526" s="2"/>
      <c r="I526" s="2"/>
      <c r="J526" s="2">
        <v>0</v>
      </c>
      <c r="K526" s="2">
        <v>0</v>
      </c>
      <c r="L526" s="2"/>
      <c r="O526" t="s">
        <v>276</v>
      </c>
      <c r="P526" t="e">
        <f>VLOOKUP(D526,#REF!,2,FALSE)</f>
        <v>#REF!</v>
      </c>
    </row>
    <row r="527" spans="1:16" ht="15" customHeight="1">
      <c r="A527" s="2">
        <v>10800329</v>
      </c>
      <c r="B527" s="2" t="s">
        <v>174</v>
      </c>
      <c r="C527" s="2"/>
      <c r="D527" s="2">
        <v>10700001</v>
      </c>
      <c r="E527" s="2">
        <v>1</v>
      </c>
      <c r="F527" s="2">
        <v>1</v>
      </c>
      <c r="G527" s="2"/>
      <c r="H527" s="2"/>
      <c r="I527" s="2"/>
      <c r="J527" s="2">
        <v>0</v>
      </c>
      <c r="K527" s="2">
        <v>0</v>
      </c>
      <c r="L527" s="2"/>
      <c r="O527" t="s">
        <v>276</v>
      </c>
      <c r="P527" t="e">
        <f>VLOOKUP(D527,#REF!,2,FALSE)</f>
        <v>#REF!</v>
      </c>
    </row>
    <row r="528" spans="1:16" ht="15" customHeight="1">
      <c r="A528" s="2">
        <v>10800330</v>
      </c>
      <c r="B528" s="2" t="s">
        <v>174</v>
      </c>
      <c r="C528" s="2"/>
      <c r="D528" s="2">
        <v>10700001</v>
      </c>
      <c r="E528" s="2">
        <v>1</v>
      </c>
      <c r="F528" s="2">
        <v>1</v>
      </c>
      <c r="G528" s="2"/>
      <c r="H528" s="2"/>
      <c r="I528" s="2"/>
      <c r="J528" s="2">
        <v>0</v>
      </c>
      <c r="K528" s="2">
        <v>0</v>
      </c>
      <c r="L528" s="2"/>
      <c r="O528" t="s">
        <v>276</v>
      </c>
      <c r="P528" t="e">
        <f>VLOOKUP(D528,#REF!,2,FALSE)</f>
        <v>#REF!</v>
      </c>
    </row>
    <row r="529" spans="1:16" ht="15" customHeight="1">
      <c r="A529" s="2">
        <v>10800331</v>
      </c>
      <c r="B529" s="2" t="s">
        <v>174</v>
      </c>
      <c r="C529" s="2"/>
      <c r="D529" s="2">
        <v>10700001</v>
      </c>
      <c r="E529" s="2">
        <v>1</v>
      </c>
      <c r="F529" s="2">
        <v>1</v>
      </c>
      <c r="G529" s="2"/>
      <c r="H529" s="2"/>
      <c r="I529" s="2"/>
      <c r="J529" s="2">
        <v>0</v>
      </c>
      <c r="K529" s="2">
        <v>0</v>
      </c>
      <c r="L529" s="2"/>
      <c r="O529" t="s">
        <v>276</v>
      </c>
      <c r="P529" t="e">
        <f>VLOOKUP(D529,#REF!,2,FALSE)</f>
        <v>#REF!</v>
      </c>
    </row>
    <row r="530" spans="1:16" ht="15" customHeight="1">
      <c r="A530" s="2">
        <v>10800332</v>
      </c>
      <c r="B530" s="2" t="s">
        <v>174</v>
      </c>
      <c r="C530" s="2"/>
      <c r="D530" s="2">
        <v>10700001</v>
      </c>
      <c r="E530" s="2">
        <v>1</v>
      </c>
      <c r="F530" s="2">
        <v>1</v>
      </c>
      <c r="G530" s="2"/>
      <c r="H530" s="2"/>
      <c r="I530" s="2"/>
      <c r="J530" s="2">
        <v>0</v>
      </c>
      <c r="K530" s="2">
        <v>0</v>
      </c>
      <c r="L530" s="2"/>
      <c r="O530" t="s">
        <v>276</v>
      </c>
      <c r="P530" t="e">
        <f>VLOOKUP(D530,#REF!,2,FALSE)</f>
        <v>#REF!</v>
      </c>
    </row>
    <row r="531" spans="1:16" ht="15" customHeight="1">
      <c r="A531" s="2">
        <v>10800333</v>
      </c>
      <c r="B531" s="2" t="s">
        <v>174</v>
      </c>
      <c r="C531" s="2"/>
      <c r="D531" s="2">
        <v>10700001</v>
      </c>
      <c r="E531" s="2">
        <v>1</v>
      </c>
      <c r="F531" s="2">
        <v>1</v>
      </c>
      <c r="G531" s="2"/>
      <c r="H531" s="2"/>
      <c r="I531" s="2"/>
      <c r="J531" s="2">
        <v>0</v>
      </c>
      <c r="K531" s="2">
        <v>0</v>
      </c>
      <c r="L531" s="2"/>
      <c r="O531" t="s">
        <v>276</v>
      </c>
      <c r="P531" t="e">
        <f>VLOOKUP(D531,#REF!,2,FALSE)</f>
        <v>#REF!</v>
      </c>
    </row>
    <row r="532" spans="1:16" ht="15" customHeight="1">
      <c r="A532" s="2">
        <v>10800334</v>
      </c>
      <c r="B532" s="2" t="s">
        <v>174</v>
      </c>
      <c r="C532" s="2"/>
      <c r="D532" s="2">
        <v>10700001</v>
      </c>
      <c r="E532" s="2">
        <v>1</v>
      </c>
      <c r="F532" s="2">
        <v>1</v>
      </c>
      <c r="G532" s="2"/>
      <c r="H532" s="2"/>
      <c r="I532" s="2"/>
      <c r="J532" s="2">
        <v>0</v>
      </c>
      <c r="K532" s="2">
        <v>0</v>
      </c>
      <c r="L532" s="2"/>
      <c r="O532" t="s">
        <v>276</v>
      </c>
      <c r="P532" t="e">
        <f>VLOOKUP(D532,#REF!,2,FALSE)</f>
        <v>#REF!</v>
      </c>
    </row>
    <row r="533" spans="1:16" ht="15" customHeight="1">
      <c r="A533" s="2">
        <v>10800335</v>
      </c>
      <c r="B533" s="2" t="s">
        <v>174</v>
      </c>
      <c r="C533" s="2"/>
      <c r="D533" s="2">
        <v>10700001</v>
      </c>
      <c r="E533" s="2">
        <v>1</v>
      </c>
      <c r="F533" s="2">
        <v>1</v>
      </c>
      <c r="G533" s="2"/>
      <c r="H533" s="2"/>
      <c r="I533" s="2"/>
      <c r="J533" s="2">
        <v>0</v>
      </c>
      <c r="K533" s="2">
        <v>0</v>
      </c>
      <c r="L533" s="2"/>
      <c r="O533" t="s">
        <v>276</v>
      </c>
      <c r="P533" t="e">
        <f>VLOOKUP(D533,#REF!,2,FALSE)</f>
        <v>#REF!</v>
      </c>
    </row>
    <row r="534" spans="1:16" ht="15" customHeight="1">
      <c r="A534" s="2">
        <v>10800336</v>
      </c>
      <c r="B534" s="2" t="s">
        <v>174</v>
      </c>
      <c r="C534" s="2"/>
      <c r="D534" s="2">
        <v>10700001</v>
      </c>
      <c r="E534" s="2">
        <v>1</v>
      </c>
      <c r="F534" s="2">
        <v>1</v>
      </c>
      <c r="G534" s="2"/>
      <c r="H534" s="2"/>
      <c r="I534" s="2"/>
      <c r="J534" s="2">
        <v>0</v>
      </c>
      <c r="K534" s="2">
        <v>0</v>
      </c>
      <c r="L534" s="2"/>
      <c r="O534" t="s">
        <v>276</v>
      </c>
      <c r="P534" t="e">
        <f>VLOOKUP(D534,#REF!,2,FALSE)</f>
        <v>#REF!</v>
      </c>
    </row>
    <row r="535" spans="1:16" ht="15" customHeight="1">
      <c r="A535" s="2">
        <v>10800337</v>
      </c>
      <c r="B535" s="2" t="s">
        <v>174</v>
      </c>
      <c r="C535" s="2"/>
      <c r="D535" s="2">
        <v>10700001</v>
      </c>
      <c r="E535" s="2">
        <v>1</v>
      </c>
      <c r="F535" s="2">
        <v>1</v>
      </c>
      <c r="G535" s="2"/>
      <c r="H535" s="2"/>
      <c r="I535" s="2"/>
      <c r="J535" s="2">
        <v>0</v>
      </c>
      <c r="K535" s="2">
        <v>0</v>
      </c>
      <c r="L535" s="2"/>
      <c r="O535" t="s">
        <v>276</v>
      </c>
      <c r="P535" t="e">
        <f>VLOOKUP(D535,#REF!,2,FALSE)</f>
        <v>#REF!</v>
      </c>
    </row>
    <row r="536" spans="1:16" ht="15" customHeight="1">
      <c r="A536" s="2">
        <v>10800338</v>
      </c>
      <c r="B536" s="2" t="s">
        <v>174</v>
      </c>
      <c r="C536" s="2"/>
      <c r="D536" s="2">
        <v>10700001</v>
      </c>
      <c r="E536" s="2">
        <v>1</v>
      </c>
      <c r="F536" s="2">
        <v>1</v>
      </c>
      <c r="G536" s="2"/>
      <c r="H536" s="2"/>
      <c r="I536" s="2"/>
      <c r="J536" s="2">
        <v>0</v>
      </c>
      <c r="K536" s="2">
        <v>0</v>
      </c>
      <c r="L536" s="2"/>
      <c r="O536" t="s">
        <v>276</v>
      </c>
      <c r="P536" t="e">
        <f>VLOOKUP(D536,#REF!,2,FALSE)</f>
        <v>#REF!</v>
      </c>
    </row>
    <row r="537" spans="1:16" ht="15" customHeight="1">
      <c r="A537" s="2">
        <v>10800339</v>
      </c>
      <c r="B537" s="2" t="s">
        <v>174</v>
      </c>
      <c r="C537" s="2"/>
      <c r="D537" s="2">
        <v>10700001</v>
      </c>
      <c r="E537" s="2">
        <v>1</v>
      </c>
      <c r="F537" s="2">
        <v>1</v>
      </c>
      <c r="G537" s="2"/>
      <c r="H537" s="2"/>
      <c r="I537" s="2"/>
      <c r="J537" s="2">
        <v>0</v>
      </c>
      <c r="K537" s="2">
        <v>0</v>
      </c>
      <c r="L537" s="2"/>
      <c r="O537" t="s">
        <v>276</v>
      </c>
      <c r="P537" t="e">
        <f>VLOOKUP(D537,#REF!,2,FALSE)</f>
        <v>#REF!</v>
      </c>
    </row>
    <row r="538" spans="1:16" ht="15" customHeight="1">
      <c r="A538" s="2">
        <v>10800340</v>
      </c>
      <c r="B538" s="2" t="s">
        <v>174</v>
      </c>
      <c r="C538" s="2"/>
      <c r="D538" s="2">
        <v>10700001</v>
      </c>
      <c r="E538" s="2">
        <v>1</v>
      </c>
      <c r="F538" s="2">
        <v>1</v>
      </c>
      <c r="G538" s="2"/>
      <c r="H538" s="2"/>
      <c r="I538" s="2"/>
      <c r="J538" s="2">
        <v>0</v>
      </c>
      <c r="K538" s="2">
        <v>0</v>
      </c>
      <c r="L538" s="2"/>
      <c r="O538" t="s">
        <v>276</v>
      </c>
      <c r="P538" t="e">
        <f>VLOOKUP(D538,#REF!,2,FALSE)</f>
        <v>#REF!</v>
      </c>
    </row>
    <row r="539" spans="1:16" ht="15" customHeight="1">
      <c r="A539" s="2">
        <v>10800341</v>
      </c>
      <c r="B539" s="2" t="s">
        <v>174</v>
      </c>
      <c r="C539" s="2"/>
      <c r="D539" s="2">
        <v>10700001</v>
      </c>
      <c r="E539" s="2">
        <v>1</v>
      </c>
      <c r="F539" s="2">
        <v>1</v>
      </c>
      <c r="G539" s="2"/>
      <c r="H539" s="2"/>
      <c r="I539" s="2"/>
      <c r="J539" s="2">
        <v>0</v>
      </c>
      <c r="K539" s="2">
        <v>0</v>
      </c>
      <c r="L539" s="2"/>
      <c r="O539" t="s">
        <v>276</v>
      </c>
      <c r="P539" t="e">
        <f>VLOOKUP(D539,#REF!,2,FALSE)</f>
        <v>#REF!</v>
      </c>
    </row>
    <row r="540" spans="1:16" ht="15" customHeight="1">
      <c r="A540" s="2">
        <v>10800342</v>
      </c>
      <c r="B540" s="2" t="s">
        <v>174</v>
      </c>
      <c r="C540" s="2"/>
      <c r="D540" s="2">
        <v>10700001</v>
      </c>
      <c r="E540" s="2">
        <v>1</v>
      </c>
      <c r="F540" s="2">
        <v>1</v>
      </c>
      <c r="G540" s="2"/>
      <c r="H540" s="2"/>
      <c r="I540" s="2"/>
      <c r="J540" s="2">
        <v>0</v>
      </c>
      <c r="K540" s="2">
        <v>0</v>
      </c>
      <c r="L540" s="2"/>
      <c r="O540" t="s">
        <v>276</v>
      </c>
      <c r="P540" t="e">
        <f>VLOOKUP(D540,#REF!,2,FALSE)</f>
        <v>#REF!</v>
      </c>
    </row>
    <row r="541" spans="1:16" ht="15" customHeight="1">
      <c r="A541" s="2">
        <v>10800343</v>
      </c>
      <c r="B541" s="2" t="s">
        <v>174</v>
      </c>
      <c r="C541" s="2"/>
      <c r="D541" s="2">
        <v>10700001</v>
      </c>
      <c r="E541" s="2">
        <v>1</v>
      </c>
      <c r="F541" s="2">
        <v>1</v>
      </c>
      <c r="G541" s="2"/>
      <c r="H541" s="2"/>
      <c r="I541" s="2"/>
      <c r="J541" s="2">
        <v>0</v>
      </c>
      <c r="K541" s="2">
        <v>0</v>
      </c>
      <c r="L541" s="2"/>
      <c r="O541" t="s">
        <v>276</v>
      </c>
      <c r="P541" t="e">
        <f>VLOOKUP(D541,#REF!,2,FALSE)</f>
        <v>#REF!</v>
      </c>
    </row>
    <row r="542" spans="1:16" ht="15" customHeight="1">
      <c r="A542" s="2">
        <v>10800344</v>
      </c>
      <c r="B542" s="2" t="s">
        <v>174</v>
      </c>
      <c r="C542" s="2"/>
      <c r="D542" s="2">
        <v>10700001</v>
      </c>
      <c r="E542" s="2">
        <v>1</v>
      </c>
      <c r="F542" s="2">
        <v>1</v>
      </c>
      <c r="G542" s="2"/>
      <c r="H542" s="2"/>
      <c r="I542" s="2"/>
      <c r="J542" s="2">
        <v>0</v>
      </c>
      <c r="K542" s="2">
        <v>0</v>
      </c>
      <c r="L542" s="2"/>
      <c r="O542" t="s">
        <v>276</v>
      </c>
      <c r="P542" t="e">
        <f>VLOOKUP(D542,#REF!,2,FALSE)</f>
        <v>#REF!</v>
      </c>
    </row>
    <row r="543" spans="1:16" ht="15" customHeight="1">
      <c r="A543" s="2">
        <v>10800345</v>
      </c>
      <c r="B543" s="2" t="s">
        <v>174</v>
      </c>
      <c r="C543" s="2"/>
      <c r="D543" s="2">
        <v>10700001</v>
      </c>
      <c r="E543" s="2">
        <v>1</v>
      </c>
      <c r="F543" s="2">
        <v>1</v>
      </c>
      <c r="G543" s="2"/>
      <c r="H543" s="2"/>
      <c r="I543" s="2"/>
      <c r="J543" s="2">
        <v>0</v>
      </c>
      <c r="K543" s="2">
        <v>0</v>
      </c>
      <c r="L543" s="2"/>
      <c r="O543" t="s">
        <v>276</v>
      </c>
      <c r="P543" t="e">
        <f>VLOOKUP(D543,#REF!,2,FALSE)</f>
        <v>#REF!</v>
      </c>
    </row>
    <row r="544" spans="1:16" ht="15" customHeight="1">
      <c r="A544" s="2">
        <v>10800346</v>
      </c>
      <c r="B544" s="2" t="s">
        <v>174</v>
      </c>
      <c r="C544" s="2"/>
      <c r="D544" s="2">
        <v>10700001</v>
      </c>
      <c r="E544" s="2">
        <v>1</v>
      </c>
      <c r="F544" s="2">
        <v>1</v>
      </c>
      <c r="G544" s="2"/>
      <c r="H544" s="2"/>
      <c r="I544" s="2"/>
      <c r="J544" s="2">
        <v>0</v>
      </c>
      <c r="K544" s="2">
        <v>0</v>
      </c>
      <c r="L544" s="2"/>
      <c r="O544" t="s">
        <v>276</v>
      </c>
      <c r="P544" t="e">
        <f>VLOOKUP(D544,#REF!,2,FALSE)</f>
        <v>#REF!</v>
      </c>
    </row>
    <row r="545" spans="1:16" ht="15" customHeight="1">
      <c r="A545" s="2">
        <v>10800347</v>
      </c>
      <c r="B545" s="2" t="s">
        <v>174</v>
      </c>
      <c r="C545" s="2"/>
      <c r="D545" s="2">
        <v>10700001</v>
      </c>
      <c r="E545" s="2">
        <v>1</v>
      </c>
      <c r="F545" s="2">
        <v>1</v>
      </c>
      <c r="G545" s="2"/>
      <c r="H545" s="2"/>
      <c r="I545" s="2"/>
      <c r="J545" s="2">
        <v>0</v>
      </c>
      <c r="K545" s="2">
        <v>0</v>
      </c>
      <c r="L545" s="2"/>
      <c r="O545" t="s">
        <v>276</v>
      </c>
      <c r="P545" t="e">
        <f>VLOOKUP(D545,#REF!,2,FALSE)</f>
        <v>#REF!</v>
      </c>
    </row>
    <row r="546" spans="1:16" ht="15" customHeight="1">
      <c r="A546" s="2">
        <v>10800348</v>
      </c>
      <c r="B546" s="2" t="s">
        <v>174</v>
      </c>
      <c r="C546" s="2"/>
      <c r="D546" s="2">
        <v>10700001</v>
      </c>
      <c r="E546" s="2">
        <v>1</v>
      </c>
      <c r="F546" s="2">
        <v>1</v>
      </c>
      <c r="G546" s="2"/>
      <c r="H546" s="2"/>
      <c r="I546" s="2"/>
      <c r="J546" s="2">
        <v>0</v>
      </c>
      <c r="K546" s="2">
        <v>0</v>
      </c>
      <c r="L546" s="2"/>
      <c r="O546" t="s">
        <v>276</v>
      </c>
      <c r="P546" t="e">
        <f>VLOOKUP(D546,#REF!,2,FALSE)</f>
        <v>#REF!</v>
      </c>
    </row>
    <row r="547" spans="1:16" ht="15" customHeight="1">
      <c r="A547" s="2">
        <v>10800349</v>
      </c>
      <c r="B547" s="2" t="s">
        <v>174</v>
      </c>
      <c r="C547" s="2"/>
      <c r="D547" s="2">
        <v>10700001</v>
      </c>
      <c r="E547" s="2">
        <v>1</v>
      </c>
      <c r="F547" s="2">
        <v>1</v>
      </c>
      <c r="G547" s="2"/>
      <c r="H547" s="2"/>
      <c r="I547" s="2"/>
      <c r="J547" s="2">
        <v>0</v>
      </c>
      <c r="K547" s="2">
        <v>0</v>
      </c>
      <c r="L547" s="2"/>
      <c r="O547" t="s">
        <v>276</v>
      </c>
      <c r="P547" t="e">
        <f>VLOOKUP(D547,#REF!,2,FALSE)</f>
        <v>#REF!</v>
      </c>
    </row>
    <row r="548" spans="1:16" ht="15" customHeight="1">
      <c r="A548" s="2">
        <v>10800350</v>
      </c>
      <c r="B548" s="2" t="s">
        <v>174</v>
      </c>
      <c r="C548" s="2"/>
      <c r="D548" s="2">
        <v>10700001</v>
      </c>
      <c r="E548" s="2">
        <v>1</v>
      </c>
      <c r="F548" s="2">
        <v>1</v>
      </c>
      <c r="G548" s="2"/>
      <c r="H548" s="2"/>
      <c r="I548" s="2"/>
      <c r="J548" s="2">
        <v>0</v>
      </c>
      <c r="K548" s="2">
        <v>0</v>
      </c>
      <c r="L548" s="2"/>
      <c r="O548" t="s">
        <v>276</v>
      </c>
      <c r="P548" t="e">
        <f>VLOOKUP(D548,#REF!,2,FALSE)</f>
        <v>#REF!</v>
      </c>
    </row>
    <row r="549" spans="1:16" ht="15" customHeight="1">
      <c r="A549" s="2">
        <v>10800351</v>
      </c>
      <c r="B549" s="2" t="s">
        <v>174</v>
      </c>
      <c r="C549" s="2"/>
      <c r="D549" s="2">
        <v>10700001</v>
      </c>
      <c r="E549" s="2">
        <v>1</v>
      </c>
      <c r="F549" s="2">
        <v>1</v>
      </c>
      <c r="G549" s="2"/>
      <c r="H549" s="2"/>
      <c r="I549" s="2"/>
      <c r="J549" s="2">
        <v>0</v>
      </c>
      <c r="K549" s="2">
        <v>0</v>
      </c>
      <c r="L549" s="2"/>
      <c r="O549" t="s">
        <v>276</v>
      </c>
      <c r="P549" t="e">
        <f>VLOOKUP(D549,#REF!,2,FALSE)</f>
        <v>#REF!</v>
      </c>
    </row>
    <row r="550" spans="1:16" ht="15" customHeight="1">
      <c r="A550" s="2">
        <v>10800352</v>
      </c>
      <c r="B550" s="2" t="s">
        <v>174</v>
      </c>
      <c r="C550" s="2"/>
      <c r="D550" s="2">
        <v>10700001</v>
      </c>
      <c r="E550" s="2">
        <v>1</v>
      </c>
      <c r="F550" s="2">
        <v>1</v>
      </c>
      <c r="G550" s="2"/>
      <c r="H550" s="2"/>
      <c r="I550" s="2"/>
      <c r="J550" s="2">
        <v>0</v>
      </c>
      <c r="K550" s="2">
        <v>0</v>
      </c>
      <c r="L550" s="2"/>
      <c r="O550" t="s">
        <v>276</v>
      </c>
      <c r="P550" t="e">
        <f>VLOOKUP(D550,#REF!,2,FALSE)</f>
        <v>#REF!</v>
      </c>
    </row>
    <row r="551" spans="1:16" ht="15" customHeight="1">
      <c r="A551" s="2">
        <v>10800353</v>
      </c>
      <c r="B551" s="2" t="s">
        <v>174</v>
      </c>
      <c r="C551" s="2"/>
      <c r="D551" s="2">
        <v>10700001</v>
      </c>
      <c r="E551" s="2">
        <v>1</v>
      </c>
      <c r="F551" s="2">
        <v>1</v>
      </c>
      <c r="G551" s="2"/>
      <c r="H551" s="2"/>
      <c r="I551" s="2"/>
      <c r="J551" s="2">
        <v>0</v>
      </c>
      <c r="K551" s="2">
        <v>0</v>
      </c>
      <c r="L551" s="2"/>
      <c r="O551" t="s">
        <v>276</v>
      </c>
      <c r="P551" t="e">
        <f>VLOOKUP(D551,#REF!,2,FALSE)</f>
        <v>#REF!</v>
      </c>
    </row>
    <row r="552" spans="1:16" ht="15" customHeight="1">
      <c r="A552" s="2">
        <v>10800354</v>
      </c>
      <c r="B552" s="2" t="s">
        <v>174</v>
      </c>
      <c r="C552" s="2"/>
      <c r="D552" s="2">
        <v>10700001</v>
      </c>
      <c r="E552" s="2">
        <v>1</v>
      </c>
      <c r="F552" s="2">
        <v>1</v>
      </c>
      <c r="G552" s="2"/>
      <c r="H552" s="2"/>
      <c r="I552" s="2"/>
      <c r="J552" s="2">
        <v>0</v>
      </c>
      <c r="K552" s="2">
        <v>0</v>
      </c>
      <c r="L552" s="2"/>
      <c r="O552" t="s">
        <v>276</v>
      </c>
      <c r="P552" t="e">
        <f>VLOOKUP(D552,#REF!,2,FALSE)</f>
        <v>#REF!</v>
      </c>
    </row>
    <row r="553" spans="1:16" ht="15" customHeight="1">
      <c r="A553" s="2">
        <v>10800355</v>
      </c>
      <c r="B553" s="2" t="s">
        <v>174</v>
      </c>
      <c r="C553" s="2"/>
      <c r="D553" s="2">
        <v>10700001</v>
      </c>
      <c r="E553" s="2">
        <v>1</v>
      </c>
      <c r="F553" s="2">
        <v>1</v>
      </c>
      <c r="G553" s="2"/>
      <c r="H553" s="2"/>
      <c r="I553" s="2"/>
      <c r="J553" s="2">
        <v>0</v>
      </c>
      <c r="K553" s="2">
        <v>0</v>
      </c>
      <c r="L553" s="2"/>
      <c r="O553" t="s">
        <v>276</v>
      </c>
      <c r="P553" t="e">
        <f>VLOOKUP(D553,#REF!,2,FALSE)</f>
        <v>#REF!</v>
      </c>
    </row>
    <row r="554" spans="1:16" ht="15" customHeight="1">
      <c r="A554" s="2">
        <v>10800356</v>
      </c>
      <c r="B554" s="2" t="s">
        <v>174</v>
      </c>
      <c r="C554" s="2"/>
      <c r="D554" s="2">
        <v>10700001</v>
      </c>
      <c r="E554" s="2">
        <v>1</v>
      </c>
      <c r="F554" s="2">
        <v>1</v>
      </c>
      <c r="G554" s="2"/>
      <c r="H554" s="2"/>
      <c r="I554" s="2"/>
      <c r="J554" s="2">
        <v>0</v>
      </c>
      <c r="K554" s="2">
        <v>0</v>
      </c>
      <c r="L554" s="2"/>
      <c r="O554" t="s">
        <v>276</v>
      </c>
      <c r="P554" t="e">
        <f>VLOOKUP(D554,#REF!,2,FALSE)</f>
        <v>#REF!</v>
      </c>
    </row>
    <row r="555" spans="1:16" ht="15" customHeight="1">
      <c r="A555" s="2">
        <v>10800357</v>
      </c>
      <c r="B555" s="2" t="s">
        <v>174</v>
      </c>
      <c r="C555" s="2"/>
      <c r="D555" s="2">
        <v>10700001</v>
      </c>
      <c r="E555" s="2">
        <v>1</v>
      </c>
      <c r="F555" s="2">
        <v>1</v>
      </c>
      <c r="G555" s="2"/>
      <c r="H555" s="2"/>
      <c r="I555" s="2"/>
      <c r="J555" s="2">
        <v>0</v>
      </c>
      <c r="K555" s="2">
        <v>0</v>
      </c>
      <c r="L555" s="2"/>
      <c r="O555" t="s">
        <v>276</v>
      </c>
      <c r="P555" t="e">
        <f>VLOOKUP(D555,#REF!,2,FALSE)</f>
        <v>#REF!</v>
      </c>
    </row>
    <row r="556" spans="1:16" ht="15" customHeight="1">
      <c r="A556" s="2">
        <v>10800358</v>
      </c>
      <c r="B556" s="2" t="s">
        <v>174</v>
      </c>
      <c r="C556" s="2"/>
      <c r="D556" s="2">
        <v>10700001</v>
      </c>
      <c r="E556" s="2">
        <v>1</v>
      </c>
      <c r="F556" s="2">
        <v>1</v>
      </c>
      <c r="G556" s="2"/>
      <c r="H556" s="2"/>
      <c r="I556" s="2"/>
      <c r="J556" s="2">
        <v>0</v>
      </c>
      <c r="K556" s="2">
        <v>0</v>
      </c>
      <c r="L556" s="2"/>
      <c r="O556" t="s">
        <v>276</v>
      </c>
      <c r="P556" t="e">
        <f>VLOOKUP(D556,#REF!,2,FALSE)</f>
        <v>#REF!</v>
      </c>
    </row>
    <row r="557" spans="1:16" ht="15" customHeight="1">
      <c r="A557" s="2">
        <v>10800359</v>
      </c>
      <c r="B557" s="2" t="s">
        <v>174</v>
      </c>
      <c r="C557" s="2"/>
      <c r="D557" s="2">
        <v>10700001</v>
      </c>
      <c r="E557" s="2">
        <v>1</v>
      </c>
      <c r="F557" s="2">
        <v>1</v>
      </c>
      <c r="G557" s="2"/>
      <c r="H557" s="2"/>
      <c r="I557" s="2"/>
      <c r="J557" s="2">
        <v>0</v>
      </c>
      <c r="K557" s="2">
        <v>0</v>
      </c>
      <c r="L557" s="2"/>
      <c r="O557" t="s">
        <v>276</v>
      </c>
      <c r="P557" t="e">
        <f>VLOOKUP(D557,#REF!,2,FALSE)</f>
        <v>#REF!</v>
      </c>
    </row>
    <row r="558" spans="1:16" ht="15" customHeight="1">
      <c r="A558" s="2">
        <v>10800360</v>
      </c>
      <c r="B558" s="2" t="s">
        <v>174</v>
      </c>
      <c r="C558" s="2"/>
      <c r="D558" s="2">
        <v>10700001</v>
      </c>
      <c r="E558" s="2">
        <v>1</v>
      </c>
      <c r="F558" s="2">
        <v>1</v>
      </c>
      <c r="G558" s="2"/>
      <c r="H558" s="2"/>
      <c r="I558" s="2"/>
      <c r="J558" s="2">
        <v>0</v>
      </c>
      <c r="K558" s="2">
        <v>0</v>
      </c>
      <c r="L558" s="2"/>
      <c r="O558" t="s">
        <v>276</v>
      </c>
      <c r="P558" t="e">
        <f>VLOOKUP(D558,#REF!,2,FALSE)</f>
        <v>#REF!</v>
      </c>
    </row>
    <row r="559" spans="1:16" ht="15" customHeight="1">
      <c r="A559" s="2">
        <v>10800361</v>
      </c>
      <c r="B559" s="2" t="s">
        <v>174</v>
      </c>
      <c r="C559" s="2"/>
      <c r="D559" s="2">
        <v>10700001</v>
      </c>
      <c r="E559" s="2">
        <v>1</v>
      </c>
      <c r="F559" s="2">
        <v>1</v>
      </c>
      <c r="G559" s="2"/>
      <c r="H559" s="2"/>
      <c r="I559" s="2"/>
      <c r="J559" s="2">
        <v>0</v>
      </c>
      <c r="K559" s="2">
        <v>0</v>
      </c>
      <c r="L559" s="2"/>
      <c r="O559" t="s">
        <v>276</v>
      </c>
      <c r="P559" t="e">
        <f>VLOOKUP(D559,#REF!,2,FALSE)</f>
        <v>#REF!</v>
      </c>
    </row>
    <row r="560" spans="1:16" ht="15" customHeight="1">
      <c r="A560" s="2">
        <v>10800362</v>
      </c>
      <c r="B560" s="2" t="s">
        <v>174</v>
      </c>
      <c r="C560" s="2"/>
      <c r="D560" s="2">
        <v>10700001</v>
      </c>
      <c r="E560" s="2">
        <v>1</v>
      </c>
      <c r="F560" s="2">
        <v>1</v>
      </c>
      <c r="G560" s="2"/>
      <c r="H560" s="2"/>
      <c r="I560" s="2"/>
      <c r="J560" s="2">
        <v>0</v>
      </c>
      <c r="K560" s="2">
        <v>0</v>
      </c>
      <c r="L560" s="2"/>
      <c r="O560" t="s">
        <v>276</v>
      </c>
      <c r="P560" t="e">
        <f>VLOOKUP(D560,#REF!,2,FALSE)</f>
        <v>#REF!</v>
      </c>
    </row>
    <row r="561" spans="1:16" ht="15" customHeight="1">
      <c r="A561" s="2">
        <v>10800363</v>
      </c>
      <c r="B561" s="2" t="s">
        <v>174</v>
      </c>
      <c r="C561" s="2"/>
      <c r="D561" s="2">
        <v>10700001</v>
      </c>
      <c r="E561" s="2">
        <v>1</v>
      </c>
      <c r="F561" s="2">
        <v>1</v>
      </c>
      <c r="G561" s="2"/>
      <c r="H561" s="2"/>
      <c r="I561" s="2"/>
      <c r="J561" s="2">
        <v>0</v>
      </c>
      <c r="K561" s="2">
        <v>0</v>
      </c>
      <c r="L561" s="2"/>
      <c r="O561" t="s">
        <v>276</v>
      </c>
      <c r="P561" t="e">
        <f>VLOOKUP(D561,#REF!,2,FALSE)</f>
        <v>#REF!</v>
      </c>
    </row>
    <row r="562" spans="1:16" ht="15" customHeight="1">
      <c r="A562" s="2">
        <v>10800364</v>
      </c>
      <c r="B562" s="2" t="s">
        <v>174</v>
      </c>
      <c r="C562" s="2"/>
      <c r="D562" s="2">
        <v>10700001</v>
      </c>
      <c r="E562" s="2">
        <v>1</v>
      </c>
      <c r="F562" s="2">
        <v>1</v>
      </c>
      <c r="G562" s="2"/>
      <c r="H562" s="2"/>
      <c r="I562" s="2"/>
      <c r="J562" s="2">
        <v>0</v>
      </c>
      <c r="K562" s="2">
        <v>0</v>
      </c>
      <c r="L562" s="2"/>
      <c r="O562" t="s">
        <v>276</v>
      </c>
      <c r="P562" t="e">
        <f>VLOOKUP(D562,#REF!,2,FALSE)</f>
        <v>#REF!</v>
      </c>
    </row>
    <row r="563" spans="1:16" ht="15" customHeight="1">
      <c r="A563" s="2">
        <v>10800365</v>
      </c>
      <c r="B563" s="2" t="s">
        <v>174</v>
      </c>
      <c r="C563" s="2"/>
      <c r="D563" s="2">
        <v>10700001</v>
      </c>
      <c r="E563" s="2">
        <v>1</v>
      </c>
      <c r="F563" s="2">
        <v>1</v>
      </c>
      <c r="G563" s="2"/>
      <c r="H563" s="2"/>
      <c r="I563" s="2"/>
      <c r="J563" s="2">
        <v>0</v>
      </c>
      <c r="K563" s="2">
        <v>0</v>
      </c>
      <c r="L563" s="2"/>
      <c r="O563" t="s">
        <v>276</v>
      </c>
      <c r="P563" t="e">
        <f>VLOOKUP(D563,#REF!,2,FALSE)</f>
        <v>#REF!</v>
      </c>
    </row>
    <row r="564" spans="1:16" ht="15" customHeight="1">
      <c r="A564" s="2">
        <v>10800366</v>
      </c>
      <c r="B564" s="2" t="s">
        <v>174</v>
      </c>
      <c r="C564" s="2"/>
      <c r="D564" s="2">
        <v>10700001</v>
      </c>
      <c r="E564" s="2">
        <v>1</v>
      </c>
      <c r="F564" s="2">
        <v>1</v>
      </c>
      <c r="G564" s="2"/>
      <c r="H564" s="2"/>
      <c r="I564" s="2"/>
      <c r="J564" s="2">
        <v>0</v>
      </c>
      <c r="K564" s="2">
        <v>0</v>
      </c>
      <c r="L564" s="2"/>
      <c r="O564" t="s">
        <v>276</v>
      </c>
      <c r="P564" t="e">
        <f>VLOOKUP(D564,#REF!,2,FALSE)</f>
        <v>#REF!</v>
      </c>
    </row>
    <row r="565" spans="1:16" ht="15" customHeight="1">
      <c r="A565" s="2">
        <v>10800367</v>
      </c>
      <c r="B565" s="2" t="s">
        <v>174</v>
      </c>
      <c r="C565" s="2"/>
      <c r="D565" s="2">
        <v>10700001</v>
      </c>
      <c r="E565" s="2">
        <v>1</v>
      </c>
      <c r="F565" s="2">
        <v>1</v>
      </c>
      <c r="G565" s="2"/>
      <c r="H565" s="2"/>
      <c r="I565" s="2"/>
      <c r="J565" s="2">
        <v>0</v>
      </c>
      <c r="K565" s="2">
        <v>0</v>
      </c>
      <c r="L565" s="2"/>
      <c r="O565" t="s">
        <v>276</v>
      </c>
      <c r="P565" t="e">
        <f>VLOOKUP(D565,#REF!,2,FALSE)</f>
        <v>#REF!</v>
      </c>
    </row>
    <row r="566" spans="1:16" ht="15" customHeight="1">
      <c r="A566" s="2">
        <v>10800368</v>
      </c>
      <c r="B566" s="2" t="s">
        <v>174</v>
      </c>
      <c r="C566" s="2"/>
      <c r="D566" s="2">
        <v>10700001</v>
      </c>
      <c r="E566" s="2">
        <v>1</v>
      </c>
      <c r="F566" s="2">
        <v>1</v>
      </c>
      <c r="G566" s="2"/>
      <c r="H566" s="2"/>
      <c r="I566" s="2"/>
      <c r="J566" s="2">
        <v>0</v>
      </c>
      <c r="K566" s="2">
        <v>0</v>
      </c>
      <c r="L566" s="2"/>
      <c r="O566" t="s">
        <v>276</v>
      </c>
      <c r="P566" t="e">
        <f>VLOOKUP(D566,#REF!,2,FALSE)</f>
        <v>#REF!</v>
      </c>
    </row>
    <row r="567" spans="1:16" ht="15" customHeight="1">
      <c r="A567" s="2">
        <v>10800369</v>
      </c>
      <c r="B567" s="2" t="s">
        <v>174</v>
      </c>
      <c r="C567" s="2"/>
      <c r="D567" s="2">
        <v>10700001</v>
      </c>
      <c r="E567" s="2">
        <v>1</v>
      </c>
      <c r="F567" s="2">
        <v>1</v>
      </c>
      <c r="G567" s="2"/>
      <c r="H567" s="2"/>
      <c r="I567" s="2"/>
      <c r="J567" s="2">
        <v>0</v>
      </c>
      <c r="K567" s="2">
        <v>0</v>
      </c>
      <c r="L567" s="2"/>
      <c r="O567" t="s">
        <v>276</v>
      </c>
      <c r="P567" t="e">
        <f>VLOOKUP(D567,#REF!,2,FALSE)</f>
        <v>#REF!</v>
      </c>
    </row>
    <row r="568" spans="1:16" ht="15" customHeight="1">
      <c r="A568" s="2">
        <v>10800370</v>
      </c>
      <c r="B568" s="2" t="s">
        <v>174</v>
      </c>
      <c r="C568" s="2"/>
      <c r="D568" s="2">
        <v>10700001</v>
      </c>
      <c r="E568" s="2">
        <v>1</v>
      </c>
      <c r="F568" s="2">
        <v>1</v>
      </c>
      <c r="G568" s="2"/>
      <c r="H568" s="2"/>
      <c r="I568" s="2"/>
      <c r="J568" s="2">
        <v>0</v>
      </c>
      <c r="K568" s="2">
        <v>0</v>
      </c>
      <c r="L568" s="2"/>
      <c r="O568" t="s">
        <v>276</v>
      </c>
      <c r="P568" t="e">
        <f>VLOOKUP(D568,#REF!,2,FALSE)</f>
        <v>#REF!</v>
      </c>
    </row>
    <row r="569" spans="1:16" ht="15" customHeight="1">
      <c r="A569" s="2">
        <v>10800371</v>
      </c>
      <c r="B569" s="2" t="s">
        <v>174</v>
      </c>
      <c r="C569" s="2"/>
      <c r="D569" s="2">
        <v>10700001</v>
      </c>
      <c r="E569" s="2">
        <v>1</v>
      </c>
      <c r="F569" s="2">
        <v>1</v>
      </c>
      <c r="G569" s="2"/>
      <c r="H569" s="2"/>
      <c r="I569" s="2"/>
      <c r="J569" s="2">
        <v>0</v>
      </c>
      <c r="K569" s="2">
        <v>0</v>
      </c>
      <c r="L569" s="2"/>
      <c r="O569" t="s">
        <v>276</v>
      </c>
      <c r="P569" t="e">
        <f>VLOOKUP(D569,#REF!,2,FALSE)</f>
        <v>#REF!</v>
      </c>
    </row>
    <row r="570" spans="1:16" ht="15" customHeight="1">
      <c r="A570" s="2">
        <v>10800372</v>
      </c>
      <c r="B570" s="2" t="s">
        <v>174</v>
      </c>
      <c r="C570" s="2"/>
      <c r="D570" s="2">
        <v>10700001</v>
      </c>
      <c r="E570" s="2">
        <v>1</v>
      </c>
      <c r="F570" s="2">
        <v>1</v>
      </c>
      <c r="G570" s="2"/>
      <c r="H570" s="2"/>
      <c r="I570" s="2"/>
      <c r="J570" s="2">
        <v>0</v>
      </c>
      <c r="K570" s="2">
        <v>0</v>
      </c>
      <c r="L570" s="2"/>
      <c r="O570" t="s">
        <v>276</v>
      </c>
      <c r="P570" t="e">
        <f>VLOOKUP(D570,#REF!,2,FALSE)</f>
        <v>#REF!</v>
      </c>
    </row>
    <row r="571" spans="1:16" ht="15" customHeight="1">
      <c r="A571" s="2">
        <v>10800373</v>
      </c>
      <c r="B571" s="2" t="s">
        <v>174</v>
      </c>
      <c r="C571" s="2"/>
      <c r="D571" s="2">
        <v>10700001</v>
      </c>
      <c r="E571" s="2">
        <v>1</v>
      </c>
      <c r="F571" s="2">
        <v>1</v>
      </c>
      <c r="G571" s="2"/>
      <c r="H571" s="2"/>
      <c r="I571" s="2"/>
      <c r="J571" s="2">
        <v>0</v>
      </c>
      <c r="K571" s="2">
        <v>0</v>
      </c>
      <c r="L571" s="2"/>
      <c r="O571" t="s">
        <v>276</v>
      </c>
      <c r="P571" t="e">
        <f>VLOOKUP(D571,#REF!,2,FALSE)</f>
        <v>#REF!</v>
      </c>
    </row>
    <row r="572" spans="1:16" ht="15" customHeight="1">
      <c r="A572" s="2">
        <v>10800374</v>
      </c>
      <c r="B572" s="2" t="s">
        <v>174</v>
      </c>
      <c r="C572" s="2"/>
      <c r="D572" s="2">
        <v>10700001</v>
      </c>
      <c r="E572" s="2">
        <v>1</v>
      </c>
      <c r="F572" s="2">
        <v>1</v>
      </c>
      <c r="G572" s="2"/>
      <c r="H572" s="2"/>
      <c r="I572" s="2"/>
      <c r="J572" s="2">
        <v>0</v>
      </c>
      <c r="K572" s="2">
        <v>0</v>
      </c>
      <c r="L572" s="2"/>
      <c r="O572" t="s">
        <v>276</v>
      </c>
      <c r="P572" t="e">
        <f>VLOOKUP(D572,#REF!,2,FALSE)</f>
        <v>#REF!</v>
      </c>
    </row>
    <row r="573" spans="1:16" ht="15" customHeight="1">
      <c r="A573" s="2">
        <v>10800375</v>
      </c>
      <c r="B573" s="2" t="s">
        <v>174</v>
      </c>
      <c r="C573" s="2"/>
      <c r="D573" s="2">
        <v>10700001</v>
      </c>
      <c r="E573" s="2">
        <v>1</v>
      </c>
      <c r="F573" s="2">
        <v>1</v>
      </c>
      <c r="G573" s="2"/>
      <c r="H573" s="2"/>
      <c r="I573" s="2"/>
      <c r="J573" s="2">
        <v>0</v>
      </c>
      <c r="K573" s="2">
        <v>0</v>
      </c>
      <c r="L573" s="2"/>
      <c r="O573" t="s">
        <v>276</v>
      </c>
      <c r="P573" t="e">
        <f>VLOOKUP(D573,#REF!,2,FALSE)</f>
        <v>#REF!</v>
      </c>
    </row>
    <row r="574" spans="1:16" ht="15" customHeight="1">
      <c r="A574" s="2">
        <v>10800376</v>
      </c>
      <c r="B574" s="2" t="s">
        <v>174</v>
      </c>
      <c r="C574" s="2"/>
      <c r="D574" s="2">
        <v>10700001</v>
      </c>
      <c r="E574" s="2">
        <v>1</v>
      </c>
      <c r="F574" s="2">
        <v>1</v>
      </c>
      <c r="G574" s="2"/>
      <c r="H574" s="2"/>
      <c r="I574" s="2"/>
      <c r="J574" s="2">
        <v>0</v>
      </c>
      <c r="K574" s="2">
        <v>0</v>
      </c>
      <c r="L574" s="2"/>
      <c r="O574" t="s">
        <v>276</v>
      </c>
      <c r="P574" t="e">
        <f>VLOOKUP(D574,#REF!,2,FALSE)</f>
        <v>#REF!</v>
      </c>
    </row>
    <row r="575" spans="1:16" ht="15" customHeight="1">
      <c r="A575" s="2">
        <v>10800377</v>
      </c>
      <c r="B575" s="2" t="s">
        <v>174</v>
      </c>
      <c r="C575" s="2"/>
      <c r="D575" s="2">
        <v>10700001</v>
      </c>
      <c r="E575" s="2">
        <v>1</v>
      </c>
      <c r="F575" s="2">
        <v>1</v>
      </c>
      <c r="G575" s="2"/>
      <c r="H575" s="2"/>
      <c r="I575" s="2"/>
      <c r="J575" s="2">
        <v>0</v>
      </c>
      <c r="K575" s="2">
        <v>0</v>
      </c>
      <c r="L575" s="2"/>
      <c r="O575" t="s">
        <v>276</v>
      </c>
      <c r="P575" t="e">
        <f>VLOOKUP(D575,#REF!,2,FALSE)</f>
        <v>#REF!</v>
      </c>
    </row>
    <row r="576" spans="1:16" ht="15" customHeight="1">
      <c r="A576" s="2">
        <v>10800378</v>
      </c>
      <c r="B576" s="2" t="s">
        <v>174</v>
      </c>
      <c r="C576" s="2"/>
      <c r="D576" s="2">
        <v>10700001</v>
      </c>
      <c r="E576" s="2">
        <v>1</v>
      </c>
      <c r="F576" s="2">
        <v>1</v>
      </c>
      <c r="G576" s="2"/>
      <c r="H576" s="2"/>
      <c r="I576" s="2"/>
      <c r="J576" s="2">
        <v>0</v>
      </c>
      <c r="K576" s="2">
        <v>0</v>
      </c>
      <c r="L576" s="2"/>
      <c r="O576" t="s">
        <v>276</v>
      </c>
      <c r="P576" t="e">
        <f>VLOOKUP(D576,#REF!,2,FALSE)</f>
        <v>#REF!</v>
      </c>
    </row>
    <row r="577" spans="1:16" ht="15" customHeight="1">
      <c r="A577" s="2">
        <v>10800379</v>
      </c>
      <c r="B577" s="2" t="s">
        <v>174</v>
      </c>
      <c r="C577" s="2"/>
      <c r="D577" s="2">
        <v>10700001</v>
      </c>
      <c r="E577" s="2">
        <v>1</v>
      </c>
      <c r="F577" s="2">
        <v>1</v>
      </c>
      <c r="G577" s="2"/>
      <c r="H577" s="2"/>
      <c r="I577" s="2"/>
      <c r="J577" s="2">
        <v>0</v>
      </c>
      <c r="K577" s="2">
        <v>0</v>
      </c>
      <c r="L577" s="2"/>
      <c r="O577" t="s">
        <v>276</v>
      </c>
      <c r="P577" t="e">
        <f>VLOOKUP(D577,#REF!,2,FALSE)</f>
        <v>#REF!</v>
      </c>
    </row>
    <row r="578" spans="1:16" ht="15" customHeight="1">
      <c r="A578" s="2">
        <v>10800380</v>
      </c>
      <c r="B578" s="2" t="s">
        <v>174</v>
      </c>
      <c r="C578" s="2"/>
      <c r="D578" s="2">
        <v>10700001</v>
      </c>
      <c r="E578" s="2">
        <v>1</v>
      </c>
      <c r="F578" s="2">
        <v>1</v>
      </c>
      <c r="G578" s="2"/>
      <c r="H578" s="2"/>
      <c r="I578" s="2"/>
      <c r="J578" s="2">
        <v>0</v>
      </c>
      <c r="K578" s="2">
        <v>0</v>
      </c>
      <c r="L578" s="2"/>
      <c r="O578" t="s">
        <v>276</v>
      </c>
      <c r="P578" t="e">
        <f>VLOOKUP(D578,#REF!,2,FALSE)</f>
        <v>#REF!</v>
      </c>
    </row>
    <row r="579" spans="1:16" ht="15" customHeight="1">
      <c r="A579" s="2">
        <v>10800381</v>
      </c>
      <c r="B579" s="2" t="s">
        <v>174</v>
      </c>
      <c r="C579" s="2"/>
      <c r="D579" s="2">
        <v>10700001</v>
      </c>
      <c r="E579" s="2">
        <v>1</v>
      </c>
      <c r="F579" s="2">
        <v>1</v>
      </c>
      <c r="G579" s="2"/>
      <c r="H579" s="2"/>
      <c r="I579" s="2"/>
      <c r="J579" s="2">
        <v>0</v>
      </c>
      <c r="K579" s="2">
        <v>0</v>
      </c>
      <c r="L579" s="2"/>
      <c r="O579" t="s">
        <v>276</v>
      </c>
      <c r="P579" t="e">
        <f>VLOOKUP(D579,#REF!,2,FALSE)</f>
        <v>#REF!</v>
      </c>
    </row>
    <row r="580" spans="1:16" ht="15" customHeight="1">
      <c r="A580" s="2">
        <v>10800382</v>
      </c>
      <c r="B580" s="2" t="s">
        <v>174</v>
      </c>
      <c r="C580" s="2"/>
      <c r="D580" s="2">
        <v>10700001</v>
      </c>
      <c r="E580" s="2">
        <v>1</v>
      </c>
      <c r="F580" s="2">
        <v>1</v>
      </c>
      <c r="G580" s="2"/>
      <c r="H580" s="2"/>
      <c r="I580" s="2"/>
      <c r="J580" s="2">
        <v>0</v>
      </c>
      <c r="K580" s="2">
        <v>0</v>
      </c>
      <c r="L580" s="2"/>
      <c r="O580" t="s">
        <v>276</v>
      </c>
      <c r="P580" t="e">
        <f>VLOOKUP(D580,#REF!,2,FALSE)</f>
        <v>#REF!</v>
      </c>
    </row>
    <row r="581" spans="1:16" ht="15" customHeight="1">
      <c r="A581" s="2">
        <v>10800383</v>
      </c>
      <c r="B581" s="2" t="s">
        <v>174</v>
      </c>
      <c r="C581" s="2"/>
      <c r="D581" s="2">
        <v>10700001</v>
      </c>
      <c r="E581" s="2">
        <v>1</v>
      </c>
      <c r="F581" s="2">
        <v>1</v>
      </c>
      <c r="G581" s="2"/>
      <c r="H581" s="2"/>
      <c r="I581" s="2"/>
      <c r="J581" s="2">
        <v>0</v>
      </c>
      <c r="K581" s="2">
        <v>0</v>
      </c>
      <c r="L581" s="2"/>
      <c r="O581" t="s">
        <v>276</v>
      </c>
      <c r="P581" t="e">
        <f>VLOOKUP(D581,#REF!,2,FALSE)</f>
        <v>#REF!</v>
      </c>
    </row>
    <row r="582" spans="1:16" ht="15" customHeight="1">
      <c r="A582" s="2">
        <v>10800384</v>
      </c>
      <c r="B582" s="2" t="s">
        <v>174</v>
      </c>
      <c r="C582" s="2"/>
      <c r="D582" s="2">
        <v>10700001</v>
      </c>
      <c r="E582" s="2">
        <v>1</v>
      </c>
      <c r="F582" s="2">
        <v>1</v>
      </c>
      <c r="G582" s="2"/>
      <c r="H582" s="2"/>
      <c r="I582" s="2"/>
      <c r="J582" s="2">
        <v>0</v>
      </c>
      <c r="K582" s="2">
        <v>0</v>
      </c>
      <c r="L582" s="2"/>
      <c r="O582" t="s">
        <v>276</v>
      </c>
      <c r="P582" t="e">
        <f>VLOOKUP(D582,#REF!,2,FALSE)</f>
        <v>#REF!</v>
      </c>
    </row>
    <row r="583" spans="1:16" ht="15" customHeight="1">
      <c r="A583" s="2">
        <v>10800385</v>
      </c>
      <c r="B583" s="2" t="s">
        <v>174</v>
      </c>
      <c r="C583" s="2"/>
      <c r="D583" s="2">
        <v>10700001</v>
      </c>
      <c r="E583" s="2">
        <v>1</v>
      </c>
      <c r="F583" s="2">
        <v>1</v>
      </c>
      <c r="G583" s="2"/>
      <c r="H583" s="2"/>
      <c r="I583" s="2"/>
      <c r="J583" s="2">
        <v>0</v>
      </c>
      <c r="K583" s="2">
        <v>0</v>
      </c>
      <c r="L583" s="2"/>
      <c r="O583" t="s">
        <v>276</v>
      </c>
      <c r="P583" t="e">
        <f>VLOOKUP(D583,#REF!,2,FALSE)</f>
        <v>#REF!</v>
      </c>
    </row>
    <row r="584" spans="1:16" ht="15" customHeight="1">
      <c r="A584" s="2">
        <v>10800386</v>
      </c>
      <c r="B584" s="2" t="s">
        <v>174</v>
      </c>
      <c r="C584" s="2"/>
      <c r="D584" s="2">
        <v>10700001</v>
      </c>
      <c r="E584" s="2">
        <v>1</v>
      </c>
      <c r="F584" s="2">
        <v>1</v>
      </c>
      <c r="G584" s="2"/>
      <c r="H584" s="2"/>
      <c r="I584" s="2"/>
      <c r="J584" s="2">
        <v>0</v>
      </c>
      <c r="K584" s="2">
        <v>0</v>
      </c>
      <c r="L584" s="2"/>
      <c r="O584" t="s">
        <v>276</v>
      </c>
      <c r="P584" t="e">
        <f>VLOOKUP(D584,#REF!,2,FALSE)</f>
        <v>#REF!</v>
      </c>
    </row>
    <row r="585" spans="1:16" ht="15" customHeight="1">
      <c r="A585" s="2">
        <v>10800387</v>
      </c>
      <c r="B585" s="2" t="s">
        <v>174</v>
      </c>
      <c r="C585" s="2"/>
      <c r="D585" s="2">
        <v>10700001</v>
      </c>
      <c r="E585" s="2">
        <v>1</v>
      </c>
      <c r="F585" s="2">
        <v>1</v>
      </c>
      <c r="G585" s="2"/>
      <c r="H585" s="2"/>
      <c r="I585" s="2"/>
      <c r="J585" s="2">
        <v>0</v>
      </c>
      <c r="K585" s="2">
        <v>0</v>
      </c>
      <c r="L585" s="2"/>
      <c r="O585" t="s">
        <v>276</v>
      </c>
      <c r="P585" t="e">
        <f>VLOOKUP(D585,#REF!,2,FALSE)</f>
        <v>#REF!</v>
      </c>
    </row>
    <row r="586" spans="1:16" ht="15" customHeight="1">
      <c r="A586" s="2">
        <v>10800388</v>
      </c>
      <c r="B586" s="2" t="s">
        <v>174</v>
      </c>
      <c r="C586" s="2"/>
      <c r="D586" s="2">
        <v>10700001</v>
      </c>
      <c r="E586" s="2">
        <v>1</v>
      </c>
      <c r="F586" s="2">
        <v>1</v>
      </c>
      <c r="G586" s="2"/>
      <c r="H586" s="2"/>
      <c r="I586" s="2"/>
      <c r="J586" s="2">
        <v>0</v>
      </c>
      <c r="K586" s="2">
        <v>0</v>
      </c>
      <c r="L586" s="2"/>
      <c r="O586" t="s">
        <v>276</v>
      </c>
      <c r="P586" t="e">
        <f>VLOOKUP(D586,#REF!,2,FALSE)</f>
        <v>#REF!</v>
      </c>
    </row>
    <row r="587" spans="1:16" ht="15" customHeight="1">
      <c r="A587" s="2">
        <v>10810103</v>
      </c>
      <c r="B587" s="2" t="s">
        <v>177</v>
      </c>
      <c r="C587" s="2"/>
      <c r="D587" s="2">
        <v>10710001</v>
      </c>
      <c r="E587" s="2">
        <v>1</v>
      </c>
      <c r="F587" s="2">
        <v>1</v>
      </c>
      <c r="G587" s="2"/>
      <c r="H587" s="2"/>
      <c r="I587" s="2"/>
      <c r="J587" s="2">
        <v>0</v>
      </c>
      <c r="K587" s="2">
        <v>0</v>
      </c>
      <c r="L587" s="2"/>
      <c r="N587" t="s">
        <v>291</v>
      </c>
      <c r="O587" t="s">
        <v>276</v>
      </c>
      <c r="P587" t="e">
        <f>VLOOKUP(D587,#REF!,2,FALSE)</f>
        <v>#REF!</v>
      </c>
    </row>
    <row r="588" spans="1:16" ht="15" customHeight="1">
      <c r="A588" s="2">
        <v>10810104</v>
      </c>
      <c r="B588" s="2" t="s">
        <v>177</v>
      </c>
      <c r="C588" s="2"/>
      <c r="D588" s="2">
        <v>10710001</v>
      </c>
      <c r="E588" s="2">
        <v>1</v>
      </c>
      <c r="F588" s="2">
        <v>1</v>
      </c>
      <c r="G588" s="2"/>
      <c r="H588" s="2"/>
      <c r="I588" s="2"/>
      <c r="J588" s="2">
        <v>0</v>
      </c>
      <c r="K588" s="2">
        <v>0</v>
      </c>
      <c r="L588" s="2"/>
      <c r="N588" t="s">
        <v>292</v>
      </c>
      <c r="O588" t="s">
        <v>276</v>
      </c>
      <c r="P588" t="e">
        <f>VLOOKUP(D588,#REF!,2,FALSE)</f>
        <v>#REF!</v>
      </c>
    </row>
    <row r="589" spans="1:16" ht="15" customHeight="1">
      <c r="A589" s="2">
        <v>10810105</v>
      </c>
      <c r="B589" s="2" t="s">
        <v>177</v>
      </c>
      <c r="C589" s="2"/>
      <c r="D589" s="2">
        <v>10710001</v>
      </c>
      <c r="E589" s="2">
        <v>1</v>
      </c>
      <c r="F589" s="2">
        <v>1</v>
      </c>
      <c r="G589" s="2"/>
      <c r="H589" s="2"/>
      <c r="I589" s="2"/>
      <c r="J589" s="2">
        <v>0</v>
      </c>
      <c r="K589" s="2">
        <v>0</v>
      </c>
      <c r="L589" s="2"/>
      <c r="N589" t="s">
        <v>293</v>
      </c>
      <c r="O589" t="s">
        <v>276</v>
      </c>
      <c r="P589" t="e">
        <f>VLOOKUP(D589,#REF!,2,FALSE)</f>
        <v>#REF!</v>
      </c>
    </row>
    <row r="590" spans="1:16" ht="15" customHeight="1">
      <c r="A590" s="2">
        <v>10810106</v>
      </c>
      <c r="B590" s="2" t="s">
        <v>177</v>
      </c>
      <c r="C590" s="2"/>
      <c r="D590" s="2">
        <v>10710001</v>
      </c>
      <c r="E590" s="2">
        <v>1</v>
      </c>
      <c r="F590" s="2">
        <v>1</v>
      </c>
      <c r="G590" s="2"/>
      <c r="H590" s="2"/>
      <c r="I590" s="2"/>
      <c r="J590" s="2">
        <v>0</v>
      </c>
      <c r="K590" s="2">
        <v>0</v>
      </c>
      <c r="L590" s="2"/>
      <c r="N590" t="s">
        <v>294</v>
      </c>
      <c r="O590" t="s">
        <v>276</v>
      </c>
      <c r="P590" t="e">
        <f>VLOOKUP(D590,#REF!,2,FALSE)</f>
        <v>#REF!</v>
      </c>
    </row>
    <row r="591" spans="1:16" ht="15" customHeight="1">
      <c r="A591" s="2">
        <v>10810107</v>
      </c>
      <c r="B591" s="2" t="s">
        <v>177</v>
      </c>
      <c r="C591" s="2"/>
      <c r="D591" s="2">
        <v>10710001</v>
      </c>
      <c r="E591" s="2">
        <v>1</v>
      </c>
      <c r="F591" s="2">
        <v>1</v>
      </c>
      <c r="G591" s="2"/>
      <c r="H591" s="2"/>
      <c r="I591" s="2"/>
      <c r="J591" s="2">
        <v>0</v>
      </c>
      <c r="K591" s="2">
        <v>0</v>
      </c>
      <c r="L591" s="2"/>
      <c r="N591" t="s">
        <v>295</v>
      </c>
      <c r="O591" t="s">
        <v>276</v>
      </c>
      <c r="P591" t="e">
        <f>VLOOKUP(D591,#REF!,2,FALSE)</f>
        <v>#REF!</v>
      </c>
    </row>
    <row r="592" spans="1:16" ht="15" customHeight="1">
      <c r="A592" s="2">
        <v>10810108</v>
      </c>
      <c r="B592" s="2" t="s">
        <v>177</v>
      </c>
      <c r="C592" s="2"/>
      <c r="D592" s="2">
        <v>10710001</v>
      </c>
      <c r="E592" s="2">
        <v>1</v>
      </c>
      <c r="F592" s="2">
        <v>1</v>
      </c>
      <c r="G592" s="2"/>
      <c r="H592" s="2"/>
      <c r="I592" s="2"/>
      <c r="J592" s="2">
        <v>0</v>
      </c>
      <c r="K592" s="2">
        <v>0</v>
      </c>
      <c r="L592" s="2"/>
      <c r="N592" t="s">
        <v>296</v>
      </c>
      <c r="O592" t="s">
        <v>276</v>
      </c>
      <c r="P592" t="e">
        <f>VLOOKUP(D592,#REF!,2,FALSE)</f>
        <v>#REF!</v>
      </c>
    </row>
    <row r="593" spans="1:16" ht="15" customHeight="1">
      <c r="A593" s="2">
        <v>10810109</v>
      </c>
      <c r="B593" s="2" t="s">
        <v>177</v>
      </c>
      <c r="C593" s="2"/>
      <c r="D593" s="2">
        <v>10710001</v>
      </c>
      <c r="E593" s="2">
        <v>1</v>
      </c>
      <c r="F593" s="2">
        <v>1</v>
      </c>
      <c r="G593" s="2"/>
      <c r="H593" s="2"/>
      <c r="I593" s="2"/>
      <c r="J593" s="2">
        <v>0</v>
      </c>
      <c r="K593" s="2">
        <v>0</v>
      </c>
      <c r="L593" s="2"/>
      <c r="N593" t="s">
        <v>297</v>
      </c>
      <c r="O593" t="s">
        <v>276</v>
      </c>
      <c r="P593" t="e">
        <f>VLOOKUP(D593,#REF!,2,FALSE)</f>
        <v>#REF!</v>
      </c>
    </row>
    <row r="594" spans="1:16" ht="15" customHeight="1">
      <c r="A594" s="2">
        <v>10810110</v>
      </c>
      <c r="B594" s="2" t="s">
        <v>177</v>
      </c>
      <c r="C594" s="2"/>
      <c r="D594" s="2">
        <v>10710001</v>
      </c>
      <c r="E594" s="2">
        <v>1</v>
      </c>
      <c r="F594" s="2">
        <v>1</v>
      </c>
      <c r="G594" s="2"/>
      <c r="H594" s="2"/>
      <c r="I594" s="2"/>
      <c r="J594" s="2">
        <v>0</v>
      </c>
      <c r="K594" s="2">
        <v>0</v>
      </c>
      <c r="L594" s="2"/>
      <c r="N594" t="s">
        <v>298</v>
      </c>
      <c r="O594" t="s">
        <v>276</v>
      </c>
      <c r="P594" t="e">
        <f>VLOOKUP(D594,#REF!,2,FALSE)</f>
        <v>#REF!</v>
      </c>
    </row>
    <row r="595" spans="1:16" ht="15" customHeight="1">
      <c r="A595" s="2">
        <v>10810111</v>
      </c>
      <c r="B595" s="2" t="s">
        <v>177</v>
      </c>
      <c r="C595" s="2"/>
      <c r="D595" s="2">
        <v>10710001</v>
      </c>
      <c r="E595" s="2">
        <v>1</v>
      </c>
      <c r="F595" s="2">
        <v>1</v>
      </c>
      <c r="G595" s="2"/>
      <c r="H595" s="2"/>
      <c r="I595" s="2"/>
      <c r="J595" s="2">
        <v>0</v>
      </c>
      <c r="K595" s="2">
        <v>0</v>
      </c>
      <c r="L595" s="2"/>
      <c r="N595" t="s">
        <v>299</v>
      </c>
      <c r="O595" t="s">
        <v>276</v>
      </c>
      <c r="P595" t="e">
        <f>VLOOKUP(D595,#REF!,2,FALSE)</f>
        <v>#REF!</v>
      </c>
    </row>
    <row r="596" spans="1:16" ht="15" customHeight="1">
      <c r="A596" s="2">
        <v>10810112</v>
      </c>
      <c r="B596" s="2" t="s">
        <v>177</v>
      </c>
      <c r="C596" s="2"/>
      <c r="D596" s="2">
        <v>10710001</v>
      </c>
      <c r="E596" s="2">
        <v>1</v>
      </c>
      <c r="F596" s="2">
        <v>1</v>
      </c>
      <c r="G596" s="2"/>
      <c r="H596" s="2"/>
      <c r="I596" s="2"/>
      <c r="J596" s="2">
        <v>0</v>
      </c>
      <c r="K596" s="2">
        <v>0</v>
      </c>
      <c r="L596" s="2"/>
      <c r="N596" t="s">
        <v>300</v>
      </c>
      <c r="O596" t="s">
        <v>276</v>
      </c>
      <c r="P596" t="e">
        <f>VLOOKUP(D596,#REF!,2,FALSE)</f>
        <v>#REF!</v>
      </c>
    </row>
    <row r="597" spans="1:16" ht="15" customHeight="1">
      <c r="A597" s="2">
        <v>10810113</v>
      </c>
      <c r="B597" s="2" t="s">
        <v>177</v>
      </c>
      <c r="C597" s="2"/>
      <c r="D597" s="2">
        <v>10710001</v>
      </c>
      <c r="E597" s="2">
        <v>1</v>
      </c>
      <c r="F597" s="2">
        <v>1</v>
      </c>
      <c r="G597" s="2"/>
      <c r="H597" s="2"/>
      <c r="I597" s="2"/>
      <c r="J597" s="2">
        <v>0</v>
      </c>
      <c r="K597" s="2">
        <v>0</v>
      </c>
      <c r="L597" s="2"/>
      <c r="N597" t="s">
        <v>301</v>
      </c>
      <c r="O597" t="s">
        <v>276</v>
      </c>
      <c r="P597" t="e">
        <f>VLOOKUP(D597,#REF!,2,FALSE)</f>
        <v>#REF!</v>
      </c>
    </row>
    <row r="598" spans="1:16" ht="15" customHeight="1">
      <c r="A598" s="2">
        <v>10810114</v>
      </c>
      <c r="B598" s="2" t="s">
        <v>177</v>
      </c>
      <c r="C598" s="2"/>
      <c r="D598" s="2">
        <v>10710001</v>
      </c>
      <c r="E598" s="2">
        <v>1</v>
      </c>
      <c r="F598" s="2">
        <v>1</v>
      </c>
      <c r="G598" s="2"/>
      <c r="H598" s="2"/>
      <c r="I598" s="2"/>
      <c r="J598" s="2">
        <v>0</v>
      </c>
      <c r="K598" s="2">
        <v>0</v>
      </c>
      <c r="L598" s="2"/>
      <c r="N598" t="s">
        <v>302</v>
      </c>
      <c r="O598" t="s">
        <v>276</v>
      </c>
      <c r="P598" t="e">
        <f>VLOOKUP(D598,#REF!,2,FALSE)</f>
        <v>#REF!</v>
      </c>
    </row>
    <row r="599" spans="1:16" ht="15" customHeight="1">
      <c r="A599" s="2">
        <v>10810115</v>
      </c>
      <c r="B599" s="2" t="s">
        <v>177</v>
      </c>
      <c r="C599" s="2"/>
      <c r="D599" s="2">
        <v>10710001</v>
      </c>
      <c r="E599" s="2">
        <v>1</v>
      </c>
      <c r="F599" s="2">
        <v>1</v>
      </c>
      <c r="G599" s="2"/>
      <c r="H599" s="2"/>
      <c r="I599" s="2"/>
      <c r="J599" s="2">
        <v>0</v>
      </c>
      <c r="K599" s="2">
        <v>0</v>
      </c>
      <c r="L599" s="2"/>
      <c r="N599" t="s">
        <v>303</v>
      </c>
      <c r="O599" t="s">
        <v>276</v>
      </c>
      <c r="P599" t="e">
        <f>VLOOKUP(D599,#REF!,2,FALSE)</f>
        <v>#REF!</v>
      </c>
    </row>
    <row r="600" spans="1:16" ht="15" customHeight="1">
      <c r="A600" s="2">
        <v>10810116</v>
      </c>
      <c r="B600" s="2" t="s">
        <v>177</v>
      </c>
      <c r="C600" s="2"/>
      <c r="D600" s="2">
        <v>10710001</v>
      </c>
      <c r="E600" s="2">
        <v>1</v>
      </c>
      <c r="F600" s="2">
        <v>1</v>
      </c>
      <c r="G600" s="2"/>
      <c r="H600" s="2"/>
      <c r="I600" s="2"/>
      <c r="J600" s="2">
        <v>0</v>
      </c>
      <c r="K600" s="2">
        <v>0</v>
      </c>
      <c r="L600" s="2"/>
      <c r="N600" t="s">
        <v>304</v>
      </c>
      <c r="O600" t="s">
        <v>276</v>
      </c>
      <c r="P600" t="e">
        <f>VLOOKUP(D600,#REF!,2,FALSE)</f>
        <v>#REF!</v>
      </c>
    </row>
    <row r="601" spans="1:16" ht="15" customHeight="1">
      <c r="A601" s="2">
        <v>10810117</v>
      </c>
      <c r="B601" s="2" t="s">
        <v>177</v>
      </c>
      <c r="C601" s="2"/>
      <c r="D601" s="2">
        <v>10710001</v>
      </c>
      <c r="E601" s="2">
        <v>1</v>
      </c>
      <c r="F601" s="2">
        <v>1</v>
      </c>
      <c r="G601" s="2"/>
      <c r="H601" s="2"/>
      <c r="I601" s="2"/>
      <c r="J601" s="2">
        <v>0</v>
      </c>
      <c r="K601" s="2">
        <v>0</v>
      </c>
      <c r="L601" s="2"/>
      <c r="N601" t="s">
        <v>305</v>
      </c>
      <c r="O601" t="s">
        <v>276</v>
      </c>
      <c r="P601" t="e">
        <f>VLOOKUP(D601,#REF!,2,FALSE)</f>
        <v>#REF!</v>
      </c>
    </row>
    <row r="602" spans="1:16" ht="15" customHeight="1">
      <c r="A602" s="2">
        <v>10810118</v>
      </c>
      <c r="B602" s="2" t="s">
        <v>177</v>
      </c>
      <c r="C602" s="2"/>
      <c r="D602" s="2">
        <v>10710001</v>
      </c>
      <c r="E602" s="2">
        <v>1</v>
      </c>
      <c r="F602" s="2">
        <v>1</v>
      </c>
      <c r="G602" s="2"/>
      <c r="H602" s="2"/>
      <c r="I602" s="2"/>
      <c r="J602" s="2">
        <v>0</v>
      </c>
      <c r="K602" s="2">
        <v>0</v>
      </c>
      <c r="L602" s="2"/>
      <c r="N602" t="s">
        <v>306</v>
      </c>
      <c r="O602" t="s">
        <v>276</v>
      </c>
      <c r="P602" t="e">
        <f>VLOOKUP(D602,#REF!,2,FALSE)</f>
        <v>#REF!</v>
      </c>
    </row>
    <row r="603" spans="1:16" ht="15" customHeight="1">
      <c r="A603" s="2">
        <v>10810119</v>
      </c>
      <c r="B603" s="2" t="s">
        <v>177</v>
      </c>
      <c r="C603" s="2"/>
      <c r="D603" s="2">
        <v>10710001</v>
      </c>
      <c r="E603" s="2">
        <v>1</v>
      </c>
      <c r="F603" s="2">
        <v>1</v>
      </c>
      <c r="G603" s="2"/>
      <c r="H603" s="2"/>
      <c r="I603" s="2"/>
      <c r="J603" s="2">
        <v>0</v>
      </c>
      <c r="K603" s="2">
        <v>0</v>
      </c>
      <c r="L603" s="2"/>
      <c r="N603" t="s">
        <v>307</v>
      </c>
      <c r="O603" t="s">
        <v>276</v>
      </c>
      <c r="P603" t="e">
        <f>VLOOKUP(D603,#REF!,2,FALSE)</f>
        <v>#REF!</v>
      </c>
    </row>
    <row r="604" spans="1:16" ht="15" customHeight="1">
      <c r="A604" s="2">
        <v>10810120</v>
      </c>
      <c r="B604" s="2" t="s">
        <v>177</v>
      </c>
      <c r="C604" s="2"/>
      <c r="D604" s="2">
        <v>10710001</v>
      </c>
      <c r="E604" s="2">
        <v>1</v>
      </c>
      <c r="F604" s="2">
        <v>1</v>
      </c>
      <c r="G604" s="2"/>
      <c r="H604" s="2"/>
      <c r="I604" s="2"/>
      <c r="J604" s="2">
        <v>0</v>
      </c>
      <c r="K604" s="2">
        <v>0</v>
      </c>
      <c r="L604" s="2"/>
      <c r="N604" t="s">
        <v>308</v>
      </c>
      <c r="O604" t="s">
        <v>276</v>
      </c>
      <c r="P604" t="e">
        <f>VLOOKUP(D604,#REF!,2,FALSE)</f>
        <v>#REF!</v>
      </c>
    </row>
    <row r="605" spans="1:16" ht="15" customHeight="1">
      <c r="A605" s="2">
        <v>10810121</v>
      </c>
      <c r="B605" s="2" t="s">
        <v>177</v>
      </c>
      <c r="C605" s="2"/>
      <c r="D605" s="2">
        <v>10710001</v>
      </c>
      <c r="E605" s="2">
        <v>1</v>
      </c>
      <c r="F605" s="2">
        <v>1</v>
      </c>
      <c r="G605" s="2"/>
      <c r="H605" s="2"/>
      <c r="I605" s="2"/>
      <c r="J605" s="2">
        <v>0</v>
      </c>
      <c r="K605" s="2">
        <v>0</v>
      </c>
      <c r="L605" s="2"/>
      <c r="N605" t="s">
        <v>309</v>
      </c>
      <c r="O605" t="s">
        <v>276</v>
      </c>
      <c r="P605" t="e">
        <f>VLOOKUP(D605,#REF!,2,FALSE)</f>
        <v>#REF!</v>
      </c>
    </row>
    <row r="606" spans="1:16" ht="15" customHeight="1">
      <c r="A606" s="2">
        <v>10810122</v>
      </c>
      <c r="B606" s="2" t="s">
        <v>177</v>
      </c>
      <c r="C606" s="2"/>
      <c r="D606" s="2">
        <v>10710001</v>
      </c>
      <c r="E606" s="2">
        <v>1</v>
      </c>
      <c r="F606" s="2">
        <v>1</v>
      </c>
      <c r="G606" s="2"/>
      <c r="H606" s="2"/>
      <c r="I606" s="2"/>
      <c r="J606" s="2">
        <v>0</v>
      </c>
      <c r="K606" s="2">
        <v>0</v>
      </c>
      <c r="L606" s="2"/>
      <c r="N606" t="s">
        <v>310</v>
      </c>
      <c r="O606" t="s">
        <v>276</v>
      </c>
      <c r="P606" t="e">
        <f>VLOOKUP(D606,#REF!,2,FALSE)</f>
        <v>#REF!</v>
      </c>
    </row>
    <row r="607" spans="1:16" ht="15" customHeight="1">
      <c r="A607" s="2">
        <v>10810123</v>
      </c>
      <c r="B607" s="2" t="s">
        <v>177</v>
      </c>
      <c r="C607" s="2"/>
      <c r="D607" s="2">
        <v>10710001</v>
      </c>
      <c r="E607" s="2">
        <v>1</v>
      </c>
      <c r="F607" s="2">
        <v>1</v>
      </c>
      <c r="G607" s="2"/>
      <c r="H607" s="2"/>
      <c r="I607" s="2"/>
      <c r="J607" s="2">
        <v>0</v>
      </c>
      <c r="K607" s="2">
        <v>0</v>
      </c>
      <c r="L607" s="2"/>
      <c r="N607" t="s">
        <v>311</v>
      </c>
      <c r="O607" t="s">
        <v>276</v>
      </c>
      <c r="P607" t="e">
        <f>VLOOKUP(D607,#REF!,2,FALSE)</f>
        <v>#REF!</v>
      </c>
    </row>
    <row r="608" spans="1:16" ht="15" customHeight="1">
      <c r="A608" s="2">
        <v>10810124</v>
      </c>
      <c r="B608" s="2" t="s">
        <v>177</v>
      </c>
      <c r="C608" s="2"/>
      <c r="D608" s="2">
        <v>10710001</v>
      </c>
      <c r="E608" s="2">
        <v>1</v>
      </c>
      <c r="F608" s="2">
        <v>1</v>
      </c>
      <c r="G608" s="2"/>
      <c r="H608" s="2"/>
      <c r="I608" s="2"/>
      <c r="J608" s="2">
        <v>0</v>
      </c>
      <c r="K608" s="2">
        <v>0</v>
      </c>
      <c r="L608" s="2"/>
      <c r="N608" t="s">
        <v>312</v>
      </c>
      <c r="O608" t="s">
        <v>276</v>
      </c>
      <c r="P608" t="e">
        <f>VLOOKUP(D608,#REF!,2,FALSE)</f>
        <v>#REF!</v>
      </c>
    </row>
    <row r="609" spans="1:16" ht="15" customHeight="1">
      <c r="A609" s="2">
        <v>10810125</v>
      </c>
      <c r="B609" s="2" t="s">
        <v>177</v>
      </c>
      <c r="C609" s="2"/>
      <c r="D609" s="2">
        <v>10710001</v>
      </c>
      <c r="E609" s="2">
        <v>1</v>
      </c>
      <c r="F609" s="2">
        <v>1</v>
      </c>
      <c r="G609" s="2"/>
      <c r="H609" s="2"/>
      <c r="I609" s="2"/>
      <c r="J609" s="2">
        <v>0</v>
      </c>
      <c r="K609" s="2">
        <v>0</v>
      </c>
      <c r="L609" s="2"/>
      <c r="N609" t="s">
        <v>313</v>
      </c>
      <c r="O609" t="s">
        <v>276</v>
      </c>
      <c r="P609" t="e">
        <f>VLOOKUP(D609,#REF!,2,FALSE)</f>
        <v>#REF!</v>
      </c>
    </row>
    <row r="610" spans="1:16" ht="15" customHeight="1">
      <c r="A610" s="2">
        <v>10810126</v>
      </c>
      <c r="B610" s="2" t="s">
        <v>177</v>
      </c>
      <c r="C610" s="2"/>
      <c r="D610" s="2">
        <v>10710001</v>
      </c>
      <c r="E610" s="2">
        <v>1</v>
      </c>
      <c r="F610" s="2">
        <v>1</v>
      </c>
      <c r="G610" s="2"/>
      <c r="H610" s="2"/>
      <c r="I610" s="2"/>
      <c r="J610" s="2">
        <v>0</v>
      </c>
      <c r="K610" s="2">
        <v>0</v>
      </c>
      <c r="L610" s="2"/>
      <c r="N610" t="s">
        <v>314</v>
      </c>
      <c r="O610" t="s">
        <v>276</v>
      </c>
      <c r="P610" t="e">
        <f>VLOOKUP(D610,#REF!,2,FALSE)</f>
        <v>#REF!</v>
      </c>
    </row>
    <row r="611" spans="1:16" ht="15" customHeight="1">
      <c r="A611" s="2">
        <v>10810127</v>
      </c>
      <c r="B611" s="2" t="s">
        <v>177</v>
      </c>
      <c r="C611" s="2"/>
      <c r="D611" s="2">
        <v>10710001</v>
      </c>
      <c r="E611" s="2">
        <v>1</v>
      </c>
      <c r="F611" s="2">
        <v>1</v>
      </c>
      <c r="G611" s="2"/>
      <c r="H611" s="2"/>
      <c r="I611" s="2"/>
      <c r="J611" s="2">
        <v>0</v>
      </c>
      <c r="K611" s="2">
        <v>0</v>
      </c>
      <c r="L611" s="2"/>
      <c r="N611" t="s">
        <v>315</v>
      </c>
      <c r="O611" t="s">
        <v>276</v>
      </c>
      <c r="P611" t="e">
        <f>VLOOKUP(D611,#REF!,2,FALSE)</f>
        <v>#REF!</v>
      </c>
    </row>
    <row r="612" spans="1:16" ht="15" customHeight="1">
      <c r="A612" s="2">
        <v>10810128</v>
      </c>
      <c r="B612" s="2" t="s">
        <v>177</v>
      </c>
      <c r="C612" s="2"/>
      <c r="D612" s="2">
        <v>10710001</v>
      </c>
      <c r="E612" s="2">
        <v>1</v>
      </c>
      <c r="F612" s="2">
        <v>1</v>
      </c>
      <c r="G612" s="2"/>
      <c r="H612" s="2"/>
      <c r="I612" s="2"/>
      <c r="J612" s="2">
        <v>0</v>
      </c>
      <c r="K612" s="2">
        <v>0</v>
      </c>
      <c r="L612" s="2"/>
      <c r="N612" t="s">
        <v>316</v>
      </c>
      <c r="O612" t="s">
        <v>276</v>
      </c>
      <c r="P612" t="e">
        <f>VLOOKUP(D612,#REF!,2,FALSE)</f>
        <v>#REF!</v>
      </c>
    </row>
    <row r="613" spans="1:16" ht="15" customHeight="1">
      <c r="A613" s="2">
        <v>10810129</v>
      </c>
      <c r="B613" s="2" t="s">
        <v>177</v>
      </c>
      <c r="C613" s="2"/>
      <c r="D613" s="2">
        <v>10710001</v>
      </c>
      <c r="E613" s="2">
        <v>1</v>
      </c>
      <c r="F613" s="2">
        <v>1</v>
      </c>
      <c r="G613" s="2"/>
      <c r="H613" s="2"/>
      <c r="I613" s="2"/>
      <c r="J613" s="2">
        <v>0</v>
      </c>
      <c r="K613" s="2">
        <v>0</v>
      </c>
      <c r="L613" s="2"/>
      <c r="N613" t="s">
        <v>317</v>
      </c>
      <c r="O613" t="s">
        <v>276</v>
      </c>
      <c r="P613" t="e">
        <f>VLOOKUP(D613,#REF!,2,FALSE)</f>
        <v>#REF!</v>
      </c>
    </row>
    <row r="614" spans="1:16" ht="15" customHeight="1">
      <c r="A614" s="2">
        <v>10810130</v>
      </c>
      <c r="B614" s="2" t="s">
        <v>177</v>
      </c>
      <c r="C614" s="2"/>
      <c r="D614" s="2">
        <v>10710001</v>
      </c>
      <c r="E614" s="2">
        <v>1</v>
      </c>
      <c r="F614" s="2">
        <v>1</v>
      </c>
      <c r="G614" s="2"/>
      <c r="H614" s="2"/>
      <c r="I614" s="2"/>
      <c r="J614" s="2">
        <v>0</v>
      </c>
      <c r="K614" s="2">
        <v>0</v>
      </c>
      <c r="L614" s="2"/>
      <c r="N614" t="s">
        <v>318</v>
      </c>
      <c r="O614" t="s">
        <v>276</v>
      </c>
      <c r="P614" t="e">
        <f>VLOOKUP(D614,#REF!,2,FALSE)</f>
        <v>#REF!</v>
      </c>
    </row>
    <row r="615" spans="1:16" ht="15" customHeight="1">
      <c r="A615" s="2">
        <v>10810131</v>
      </c>
      <c r="B615" s="2" t="s">
        <v>177</v>
      </c>
      <c r="C615" s="2"/>
      <c r="D615" s="2">
        <v>10710001</v>
      </c>
      <c r="E615" s="2">
        <v>1</v>
      </c>
      <c r="F615" s="2">
        <v>1</v>
      </c>
      <c r="G615" s="2"/>
      <c r="H615" s="2"/>
      <c r="I615" s="2"/>
      <c r="J615" s="2">
        <v>0</v>
      </c>
      <c r="K615" s="2">
        <v>0</v>
      </c>
      <c r="L615" s="2"/>
      <c r="N615" t="s">
        <v>319</v>
      </c>
      <c r="O615" t="s">
        <v>276</v>
      </c>
      <c r="P615" t="e">
        <f>VLOOKUP(D615,#REF!,2,FALSE)</f>
        <v>#REF!</v>
      </c>
    </row>
    <row r="616" spans="1:16" ht="15" customHeight="1">
      <c r="A616" s="2">
        <v>10810132</v>
      </c>
      <c r="B616" s="2" t="s">
        <v>177</v>
      </c>
      <c r="C616" s="2"/>
      <c r="D616" s="2">
        <v>10710001</v>
      </c>
      <c r="E616" s="2">
        <v>1</v>
      </c>
      <c r="F616" s="2">
        <v>1</v>
      </c>
      <c r="G616" s="2"/>
      <c r="H616" s="2"/>
      <c r="I616" s="2"/>
      <c r="J616" s="2">
        <v>0</v>
      </c>
      <c r="K616" s="2">
        <v>0</v>
      </c>
      <c r="L616" s="2"/>
      <c r="N616" t="s">
        <v>320</v>
      </c>
      <c r="O616" t="s">
        <v>276</v>
      </c>
      <c r="P616" t="e">
        <f>VLOOKUP(D616,#REF!,2,FALSE)</f>
        <v>#REF!</v>
      </c>
    </row>
    <row r="617" spans="1:16" ht="15" customHeight="1">
      <c r="A617" s="2">
        <v>10810133</v>
      </c>
      <c r="B617" s="2" t="s">
        <v>177</v>
      </c>
      <c r="C617" s="2"/>
      <c r="D617" s="2">
        <v>10710001</v>
      </c>
      <c r="E617" s="2">
        <v>1</v>
      </c>
      <c r="F617" s="2">
        <v>1</v>
      </c>
      <c r="G617" s="2"/>
      <c r="H617" s="2"/>
      <c r="I617" s="2"/>
      <c r="J617" s="2">
        <v>0</v>
      </c>
      <c r="K617" s="2">
        <v>0</v>
      </c>
      <c r="L617" s="2"/>
      <c r="N617" t="s">
        <v>321</v>
      </c>
      <c r="O617" t="s">
        <v>276</v>
      </c>
      <c r="P617" t="e">
        <f>VLOOKUP(D617,#REF!,2,FALSE)</f>
        <v>#REF!</v>
      </c>
    </row>
    <row r="618" spans="1:16" ht="15" customHeight="1">
      <c r="A618" s="2">
        <v>10810134</v>
      </c>
      <c r="B618" s="2" t="s">
        <v>177</v>
      </c>
      <c r="C618" s="2"/>
      <c r="D618" s="2">
        <v>10710001</v>
      </c>
      <c r="E618" s="2">
        <v>1</v>
      </c>
      <c r="F618" s="2">
        <v>1</v>
      </c>
      <c r="G618" s="2"/>
      <c r="H618" s="2"/>
      <c r="I618" s="2"/>
      <c r="J618" s="2">
        <v>0</v>
      </c>
      <c r="K618" s="2">
        <v>0</v>
      </c>
      <c r="L618" s="2"/>
      <c r="N618" t="s">
        <v>322</v>
      </c>
      <c r="O618" t="s">
        <v>276</v>
      </c>
      <c r="P618" t="e">
        <f>VLOOKUP(D618,#REF!,2,FALSE)</f>
        <v>#REF!</v>
      </c>
    </row>
    <row r="619" spans="1:16" ht="15" customHeight="1">
      <c r="A619" s="2">
        <v>10810135</v>
      </c>
      <c r="B619" s="2" t="s">
        <v>177</v>
      </c>
      <c r="C619" s="2"/>
      <c r="D619" s="2">
        <v>10710001</v>
      </c>
      <c r="E619" s="2">
        <v>1</v>
      </c>
      <c r="F619" s="2">
        <v>1</v>
      </c>
      <c r="G619" s="2"/>
      <c r="H619" s="2"/>
      <c r="I619" s="2"/>
      <c r="J619" s="2">
        <v>0</v>
      </c>
      <c r="K619" s="2">
        <v>0</v>
      </c>
      <c r="L619" s="2"/>
      <c r="N619" t="s">
        <v>323</v>
      </c>
      <c r="O619" t="s">
        <v>276</v>
      </c>
      <c r="P619" t="e">
        <f>VLOOKUP(D619,#REF!,2,FALSE)</f>
        <v>#REF!</v>
      </c>
    </row>
    <row r="620" spans="1:16" ht="15" customHeight="1">
      <c r="A620" s="2">
        <v>10810136</v>
      </c>
      <c r="B620" s="2" t="s">
        <v>177</v>
      </c>
      <c r="C620" s="2"/>
      <c r="D620" s="2">
        <v>10710001</v>
      </c>
      <c r="E620" s="2">
        <v>1</v>
      </c>
      <c r="F620" s="2">
        <v>1</v>
      </c>
      <c r="G620" s="2"/>
      <c r="H620" s="2"/>
      <c r="I620" s="2"/>
      <c r="J620" s="2">
        <v>0</v>
      </c>
      <c r="K620" s="2">
        <v>0</v>
      </c>
      <c r="L620" s="2"/>
      <c r="N620" t="s">
        <v>324</v>
      </c>
      <c r="O620" t="s">
        <v>276</v>
      </c>
      <c r="P620" t="e">
        <f>VLOOKUP(D620,#REF!,2,FALSE)</f>
        <v>#REF!</v>
      </c>
    </row>
    <row r="621" spans="1:16" ht="15" customHeight="1">
      <c r="A621" s="2">
        <v>10810137</v>
      </c>
      <c r="B621" s="2" t="s">
        <v>177</v>
      </c>
      <c r="C621" s="2"/>
      <c r="D621" s="2">
        <v>10710001</v>
      </c>
      <c r="E621" s="2">
        <v>1</v>
      </c>
      <c r="F621" s="2">
        <v>1</v>
      </c>
      <c r="G621" s="2"/>
      <c r="H621" s="2"/>
      <c r="I621" s="2"/>
      <c r="J621" s="2">
        <v>0</v>
      </c>
      <c r="K621" s="2">
        <v>0</v>
      </c>
      <c r="L621" s="2"/>
      <c r="N621" t="s">
        <v>325</v>
      </c>
      <c r="O621" t="s">
        <v>276</v>
      </c>
      <c r="P621" t="e">
        <f>VLOOKUP(D621,#REF!,2,FALSE)</f>
        <v>#REF!</v>
      </c>
    </row>
    <row r="622" spans="1:16" ht="15" customHeight="1">
      <c r="A622" s="2">
        <v>10810138</v>
      </c>
      <c r="B622" s="2" t="s">
        <v>177</v>
      </c>
      <c r="C622" s="2"/>
      <c r="D622" s="2">
        <v>10710001</v>
      </c>
      <c r="E622" s="2">
        <v>1</v>
      </c>
      <c r="F622" s="2">
        <v>1</v>
      </c>
      <c r="G622" s="2"/>
      <c r="H622" s="2"/>
      <c r="I622" s="2"/>
      <c r="J622" s="2">
        <v>0</v>
      </c>
      <c r="K622" s="2">
        <v>0</v>
      </c>
      <c r="L622" s="2"/>
      <c r="N622" t="s">
        <v>326</v>
      </c>
      <c r="O622" t="s">
        <v>276</v>
      </c>
      <c r="P622" t="e">
        <f>VLOOKUP(D622,#REF!,2,FALSE)</f>
        <v>#REF!</v>
      </c>
    </row>
    <row r="623" spans="1:16" ht="15" customHeight="1">
      <c r="A623" s="2">
        <v>10810139</v>
      </c>
      <c r="B623" s="2" t="s">
        <v>177</v>
      </c>
      <c r="C623" s="2"/>
      <c r="D623" s="2">
        <v>10710001</v>
      </c>
      <c r="E623" s="2">
        <v>1</v>
      </c>
      <c r="F623" s="2">
        <v>1</v>
      </c>
      <c r="G623" s="2"/>
      <c r="H623" s="2"/>
      <c r="I623" s="2"/>
      <c r="J623" s="2">
        <v>0</v>
      </c>
      <c r="K623" s="2">
        <v>0</v>
      </c>
      <c r="L623" s="2"/>
      <c r="N623" t="s">
        <v>327</v>
      </c>
      <c r="O623" t="s">
        <v>276</v>
      </c>
      <c r="P623" t="e">
        <f>VLOOKUP(D623,#REF!,2,FALSE)</f>
        <v>#REF!</v>
      </c>
    </row>
    <row r="624" spans="1:16" ht="15" customHeight="1">
      <c r="A624" s="2">
        <v>10810140</v>
      </c>
      <c r="B624" s="2" t="s">
        <v>177</v>
      </c>
      <c r="C624" s="2"/>
      <c r="D624" s="2">
        <v>10710001</v>
      </c>
      <c r="E624" s="2">
        <v>1</v>
      </c>
      <c r="F624" s="2">
        <v>1</v>
      </c>
      <c r="G624" s="2"/>
      <c r="H624" s="2"/>
      <c r="I624" s="2"/>
      <c r="J624" s="2">
        <v>0</v>
      </c>
      <c r="K624" s="2">
        <v>0</v>
      </c>
      <c r="L624" s="2"/>
      <c r="N624" t="s">
        <v>328</v>
      </c>
      <c r="O624" t="s">
        <v>276</v>
      </c>
      <c r="P624" t="e">
        <f>VLOOKUP(D624,#REF!,2,FALSE)</f>
        <v>#REF!</v>
      </c>
    </row>
    <row r="625" spans="1:16" ht="15" customHeight="1">
      <c r="A625" s="2">
        <v>10810141</v>
      </c>
      <c r="B625" s="2" t="s">
        <v>177</v>
      </c>
      <c r="C625" s="2"/>
      <c r="D625" s="2">
        <v>10710001</v>
      </c>
      <c r="E625" s="2">
        <v>1</v>
      </c>
      <c r="F625" s="2">
        <v>1</v>
      </c>
      <c r="G625" s="2"/>
      <c r="H625" s="2"/>
      <c r="I625" s="2"/>
      <c r="J625" s="2">
        <v>0</v>
      </c>
      <c r="K625" s="2">
        <v>0</v>
      </c>
      <c r="L625" s="2"/>
      <c r="N625" t="s">
        <v>329</v>
      </c>
      <c r="O625" t="s">
        <v>276</v>
      </c>
      <c r="P625" t="e">
        <f>VLOOKUP(D625,#REF!,2,FALSE)</f>
        <v>#REF!</v>
      </c>
    </row>
    <row r="626" spans="1:16" ht="15" customHeight="1">
      <c r="A626" s="2">
        <v>10810142</v>
      </c>
      <c r="B626" s="2" t="s">
        <v>177</v>
      </c>
      <c r="C626" s="2"/>
      <c r="D626" s="2">
        <v>10710001</v>
      </c>
      <c r="E626" s="2">
        <v>1</v>
      </c>
      <c r="F626" s="2">
        <v>1</v>
      </c>
      <c r="G626" s="2"/>
      <c r="H626" s="2"/>
      <c r="I626" s="2"/>
      <c r="J626" s="2">
        <v>0</v>
      </c>
      <c r="K626" s="2">
        <v>0</v>
      </c>
      <c r="L626" s="2"/>
      <c r="N626" t="s">
        <v>330</v>
      </c>
      <c r="O626" t="s">
        <v>276</v>
      </c>
      <c r="P626" t="e">
        <f>VLOOKUP(D626,#REF!,2,FALSE)</f>
        <v>#REF!</v>
      </c>
    </row>
    <row r="627" spans="1:16" ht="15" customHeight="1">
      <c r="A627" s="2">
        <v>10810143</v>
      </c>
      <c r="B627" s="2" t="s">
        <v>177</v>
      </c>
      <c r="C627" s="2"/>
      <c r="D627" s="2">
        <v>10710001</v>
      </c>
      <c r="E627" s="2">
        <v>1</v>
      </c>
      <c r="F627" s="2">
        <v>1</v>
      </c>
      <c r="G627" s="2"/>
      <c r="H627" s="2"/>
      <c r="I627" s="2"/>
      <c r="J627" s="2">
        <v>0</v>
      </c>
      <c r="K627" s="2">
        <v>0</v>
      </c>
      <c r="L627" s="2"/>
      <c r="N627" t="s">
        <v>331</v>
      </c>
      <c r="O627" t="s">
        <v>276</v>
      </c>
      <c r="P627" t="e">
        <f>VLOOKUP(D627,#REF!,2,FALSE)</f>
        <v>#REF!</v>
      </c>
    </row>
    <row r="628" spans="1:16" ht="15" customHeight="1">
      <c r="A628" s="2">
        <v>10810144</v>
      </c>
      <c r="B628" s="2" t="s">
        <v>177</v>
      </c>
      <c r="C628" s="2"/>
      <c r="D628" s="2">
        <v>10710001</v>
      </c>
      <c r="E628" s="2">
        <v>1</v>
      </c>
      <c r="F628" s="2">
        <v>1</v>
      </c>
      <c r="G628" s="2"/>
      <c r="H628" s="2"/>
      <c r="I628" s="2"/>
      <c r="J628" s="2">
        <v>0</v>
      </c>
      <c r="K628" s="2">
        <v>0</v>
      </c>
      <c r="L628" s="2"/>
      <c r="N628" t="s">
        <v>332</v>
      </c>
      <c r="O628" t="s">
        <v>276</v>
      </c>
      <c r="P628" t="e">
        <f>VLOOKUP(D628,#REF!,2,FALSE)</f>
        <v>#REF!</v>
      </c>
    </row>
    <row r="629" spans="1:16" ht="15" customHeight="1">
      <c r="A629" s="2">
        <v>10810145</v>
      </c>
      <c r="B629" s="2" t="s">
        <v>177</v>
      </c>
      <c r="C629" s="2"/>
      <c r="D629" s="2">
        <v>10710001</v>
      </c>
      <c r="E629" s="2">
        <v>1</v>
      </c>
      <c r="F629" s="2">
        <v>1</v>
      </c>
      <c r="G629" s="2"/>
      <c r="H629" s="2"/>
      <c r="I629" s="2"/>
      <c r="J629" s="2">
        <v>0</v>
      </c>
      <c r="K629" s="2">
        <v>0</v>
      </c>
      <c r="L629" s="2"/>
      <c r="N629" t="s">
        <v>333</v>
      </c>
      <c r="O629" t="s">
        <v>276</v>
      </c>
      <c r="P629" t="e">
        <f>VLOOKUP(D629,#REF!,2,FALSE)</f>
        <v>#REF!</v>
      </c>
    </row>
    <row r="630" spans="1:16" ht="15" customHeight="1">
      <c r="A630" s="2">
        <v>10810146</v>
      </c>
      <c r="B630" s="2" t="s">
        <v>177</v>
      </c>
      <c r="C630" s="2"/>
      <c r="D630" s="2">
        <v>10710001</v>
      </c>
      <c r="E630" s="2">
        <v>1</v>
      </c>
      <c r="F630" s="2">
        <v>1</v>
      </c>
      <c r="G630" s="2"/>
      <c r="H630" s="2"/>
      <c r="I630" s="2"/>
      <c r="J630" s="2">
        <v>0</v>
      </c>
      <c r="K630" s="2">
        <v>0</v>
      </c>
      <c r="L630" s="2"/>
      <c r="N630" t="s">
        <v>334</v>
      </c>
      <c r="O630" t="s">
        <v>276</v>
      </c>
      <c r="P630" t="e">
        <f>VLOOKUP(D630,#REF!,2,FALSE)</f>
        <v>#REF!</v>
      </c>
    </row>
    <row r="631" spans="1:16" ht="15" customHeight="1">
      <c r="A631" s="2">
        <v>10810147</v>
      </c>
      <c r="B631" s="2" t="s">
        <v>177</v>
      </c>
      <c r="C631" s="2"/>
      <c r="D631" s="2">
        <v>10710001</v>
      </c>
      <c r="E631" s="2">
        <v>1</v>
      </c>
      <c r="F631" s="2">
        <v>1</v>
      </c>
      <c r="G631" s="2"/>
      <c r="H631" s="2"/>
      <c r="I631" s="2"/>
      <c r="J631" s="2">
        <v>0</v>
      </c>
      <c r="K631" s="2">
        <v>0</v>
      </c>
      <c r="L631" s="2"/>
      <c r="N631" t="s">
        <v>335</v>
      </c>
      <c r="O631" t="s">
        <v>276</v>
      </c>
      <c r="P631" t="e">
        <f>VLOOKUP(D631,#REF!,2,FALSE)</f>
        <v>#REF!</v>
      </c>
    </row>
    <row r="632" spans="1:16" ht="15" customHeight="1">
      <c r="A632" s="2">
        <v>10810148</v>
      </c>
      <c r="B632" s="2" t="s">
        <v>177</v>
      </c>
      <c r="C632" s="2"/>
      <c r="D632" s="2">
        <v>10710001</v>
      </c>
      <c r="E632" s="2">
        <v>1</v>
      </c>
      <c r="F632" s="2">
        <v>1</v>
      </c>
      <c r="G632" s="2"/>
      <c r="H632" s="2"/>
      <c r="I632" s="2"/>
      <c r="J632" s="2">
        <v>0</v>
      </c>
      <c r="K632" s="2">
        <v>0</v>
      </c>
      <c r="L632" s="2"/>
      <c r="O632" t="s">
        <v>276</v>
      </c>
      <c r="P632" t="e">
        <f>VLOOKUP(D632,#REF!,2,FALSE)</f>
        <v>#REF!</v>
      </c>
    </row>
    <row r="633" spans="1:16" ht="15" customHeight="1">
      <c r="A633" s="2">
        <v>10810149</v>
      </c>
      <c r="B633" s="2" t="s">
        <v>177</v>
      </c>
      <c r="C633" s="2"/>
      <c r="D633" s="2">
        <v>10710001</v>
      </c>
      <c r="E633" s="2">
        <v>1</v>
      </c>
      <c r="F633" s="2">
        <v>1</v>
      </c>
      <c r="G633" s="2"/>
      <c r="H633" s="2"/>
      <c r="I633" s="2"/>
      <c r="J633" s="2">
        <v>0</v>
      </c>
      <c r="K633" s="2">
        <v>0</v>
      </c>
      <c r="L633" s="2"/>
      <c r="O633" t="s">
        <v>276</v>
      </c>
      <c r="P633" t="e">
        <f>VLOOKUP(D633,#REF!,2,FALSE)</f>
        <v>#REF!</v>
      </c>
    </row>
    <row r="634" spans="1:16" ht="15" customHeight="1">
      <c r="A634" s="2">
        <v>10810150</v>
      </c>
      <c r="B634" s="2" t="s">
        <v>177</v>
      </c>
      <c r="C634" s="2"/>
      <c r="D634" s="2">
        <v>10710001</v>
      </c>
      <c r="E634" s="2">
        <v>1</v>
      </c>
      <c r="F634" s="2">
        <v>1</v>
      </c>
      <c r="G634" s="2"/>
      <c r="H634" s="2"/>
      <c r="I634" s="2"/>
      <c r="J634" s="2">
        <v>0</v>
      </c>
      <c r="K634" s="2">
        <v>0</v>
      </c>
      <c r="L634" s="2"/>
      <c r="O634" t="s">
        <v>276</v>
      </c>
      <c r="P634" t="e">
        <f>VLOOKUP(D634,#REF!,2,FALSE)</f>
        <v>#REF!</v>
      </c>
    </row>
    <row r="635" spans="1:16" ht="15" customHeight="1">
      <c r="A635" s="2">
        <v>10810151</v>
      </c>
      <c r="B635" s="2" t="s">
        <v>177</v>
      </c>
      <c r="C635" s="2"/>
      <c r="D635" s="2">
        <v>10710001</v>
      </c>
      <c r="E635" s="2">
        <v>1</v>
      </c>
      <c r="F635" s="2">
        <v>1</v>
      </c>
      <c r="G635" s="2"/>
      <c r="H635" s="2"/>
      <c r="I635" s="2"/>
      <c r="J635" s="2">
        <v>0</v>
      </c>
      <c r="K635" s="2">
        <v>0</v>
      </c>
      <c r="L635" s="2"/>
      <c r="O635" t="s">
        <v>276</v>
      </c>
      <c r="P635" t="e">
        <f>VLOOKUP(D635,#REF!,2,FALSE)</f>
        <v>#REF!</v>
      </c>
    </row>
    <row r="636" spans="1:16" ht="15" customHeight="1">
      <c r="A636" s="2">
        <v>10810152</v>
      </c>
      <c r="B636" s="2" t="s">
        <v>177</v>
      </c>
      <c r="C636" s="2"/>
      <c r="D636" s="2">
        <v>10710001</v>
      </c>
      <c r="E636" s="2">
        <v>1</v>
      </c>
      <c r="F636" s="2">
        <v>1</v>
      </c>
      <c r="G636" s="2"/>
      <c r="H636" s="2"/>
      <c r="I636" s="2"/>
      <c r="J636" s="2">
        <v>0</v>
      </c>
      <c r="K636" s="2">
        <v>0</v>
      </c>
      <c r="L636" s="2"/>
      <c r="O636" t="s">
        <v>276</v>
      </c>
      <c r="P636" t="e">
        <f>VLOOKUP(D636,#REF!,2,FALSE)</f>
        <v>#REF!</v>
      </c>
    </row>
    <row r="637" spans="1:16" ht="15" customHeight="1">
      <c r="A637" s="2">
        <v>10810153</v>
      </c>
      <c r="B637" s="2" t="s">
        <v>177</v>
      </c>
      <c r="C637" s="2"/>
      <c r="D637" s="2">
        <v>10710001</v>
      </c>
      <c r="E637" s="2">
        <v>1</v>
      </c>
      <c r="F637" s="2">
        <v>1</v>
      </c>
      <c r="G637" s="2"/>
      <c r="H637" s="2"/>
      <c r="I637" s="2"/>
      <c r="J637" s="2">
        <v>0</v>
      </c>
      <c r="K637" s="2">
        <v>0</v>
      </c>
      <c r="L637" s="2"/>
      <c r="O637" t="s">
        <v>276</v>
      </c>
      <c r="P637" t="e">
        <f>VLOOKUP(D637,#REF!,2,FALSE)</f>
        <v>#REF!</v>
      </c>
    </row>
    <row r="638" spans="1:16" ht="15" customHeight="1">
      <c r="A638" s="2">
        <v>10810154</v>
      </c>
      <c r="B638" s="2" t="s">
        <v>177</v>
      </c>
      <c r="C638" s="2"/>
      <c r="D638" s="2">
        <v>10710001</v>
      </c>
      <c r="E638" s="2">
        <v>1</v>
      </c>
      <c r="F638" s="2">
        <v>1</v>
      </c>
      <c r="G638" s="2"/>
      <c r="H638" s="2"/>
      <c r="I638" s="2"/>
      <c r="J638" s="2">
        <v>0</v>
      </c>
      <c r="K638" s="2">
        <v>0</v>
      </c>
      <c r="L638" s="2"/>
      <c r="O638" t="s">
        <v>276</v>
      </c>
      <c r="P638" t="e">
        <f>VLOOKUP(D638,#REF!,2,FALSE)</f>
        <v>#REF!</v>
      </c>
    </row>
    <row r="639" spans="1:16" ht="15" customHeight="1">
      <c r="A639" s="2">
        <v>10810155</v>
      </c>
      <c r="B639" s="2" t="s">
        <v>177</v>
      </c>
      <c r="C639" s="2"/>
      <c r="D639" s="2">
        <v>10710001</v>
      </c>
      <c r="E639" s="2">
        <v>1</v>
      </c>
      <c r="F639" s="2">
        <v>1</v>
      </c>
      <c r="G639" s="2"/>
      <c r="H639" s="2"/>
      <c r="I639" s="2"/>
      <c r="J639" s="2">
        <v>0</v>
      </c>
      <c r="K639" s="2">
        <v>0</v>
      </c>
      <c r="L639" s="2"/>
      <c r="O639" t="s">
        <v>276</v>
      </c>
      <c r="P639" t="e">
        <f>VLOOKUP(D639,#REF!,2,FALSE)</f>
        <v>#REF!</v>
      </c>
    </row>
    <row r="640" spans="1:16" ht="15" customHeight="1">
      <c r="A640" s="2">
        <v>10810156</v>
      </c>
      <c r="B640" s="2" t="s">
        <v>177</v>
      </c>
      <c r="C640" s="2"/>
      <c r="D640" s="2">
        <v>10710001</v>
      </c>
      <c r="E640" s="2">
        <v>1</v>
      </c>
      <c r="F640" s="2">
        <v>1</v>
      </c>
      <c r="G640" s="2"/>
      <c r="H640" s="2"/>
      <c r="I640" s="2"/>
      <c r="J640" s="2">
        <v>0</v>
      </c>
      <c r="K640" s="2">
        <v>0</v>
      </c>
      <c r="L640" s="2"/>
      <c r="O640" t="s">
        <v>276</v>
      </c>
      <c r="P640" t="e">
        <f>VLOOKUP(D640,#REF!,2,FALSE)</f>
        <v>#REF!</v>
      </c>
    </row>
    <row r="641" spans="1:16" ht="15" customHeight="1">
      <c r="A641" s="2">
        <v>10810157</v>
      </c>
      <c r="B641" s="2" t="s">
        <v>177</v>
      </c>
      <c r="C641" s="2"/>
      <c r="D641" s="2">
        <v>10710001</v>
      </c>
      <c r="E641" s="2">
        <v>1</v>
      </c>
      <c r="F641" s="2">
        <v>1</v>
      </c>
      <c r="G641" s="2"/>
      <c r="H641" s="2"/>
      <c r="I641" s="2"/>
      <c r="J641" s="2">
        <v>0</v>
      </c>
      <c r="K641" s="2">
        <v>0</v>
      </c>
      <c r="L641" s="2"/>
      <c r="O641" t="s">
        <v>276</v>
      </c>
      <c r="P641" t="e">
        <f>VLOOKUP(D641,#REF!,2,FALSE)</f>
        <v>#REF!</v>
      </c>
    </row>
    <row r="642" spans="1:16" ht="15" customHeight="1">
      <c r="A642" s="2">
        <v>10810158</v>
      </c>
      <c r="B642" s="2" t="s">
        <v>177</v>
      </c>
      <c r="C642" s="2"/>
      <c r="D642" s="2">
        <v>10710001</v>
      </c>
      <c r="E642" s="2">
        <v>1</v>
      </c>
      <c r="F642" s="2">
        <v>1</v>
      </c>
      <c r="G642" s="2"/>
      <c r="H642" s="2"/>
      <c r="I642" s="2"/>
      <c r="J642" s="2">
        <v>0</v>
      </c>
      <c r="K642" s="2">
        <v>0</v>
      </c>
      <c r="L642" s="2"/>
      <c r="O642" t="s">
        <v>276</v>
      </c>
      <c r="P642" t="e">
        <f>VLOOKUP(D642,#REF!,2,FALSE)</f>
        <v>#REF!</v>
      </c>
    </row>
    <row r="643" spans="1:16" ht="15" customHeight="1">
      <c r="A643" s="2">
        <v>10810159</v>
      </c>
      <c r="B643" s="2" t="s">
        <v>177</v>
      </c>
      <c r="C643" s="2"/>
      <c r="D643" s="2">
        <v>10710001</v>
      </c>
      <c r="E643" s="2">
        <v>1</v>
      </c>
      <c r="F643" s="2">
        <v>1</v>
      </c>
      <c r="G643" s="2"/>
      <c r="H643" s="2"/>
      <c r="I643" s="2"/>
      <c r="J643" s="2">
        <v>0</v>
      </c>
      <c r="K643" s="2">
        <v>0</v>
      </c>
      <c r="L643" s="2"/>
      <c r="O643" t="s">
        <v>276</v>
      </c>
      <c r="P643" t="e">
        <f>VLOOKUP(D643,#REF!,2,FALSE)</f>
        <v>#REF!</v>
      </c>
    </row>
    <row r="644" spans="1:16" ht="15" customHeight="1">
      <c r="A644" s="2">
        <v>10810160</v>
      </c>
      <c r="B644" s="2" t="s">
        <v>177</v>
      </c>
      <c r="C644" s="2"/>
      <c r="D644" s="2">
        <v>10710001</v>
      </c>
      <c r="E644" s="2">
        <v>1</v>
      </c>
      <c r="F644" s="2">
        <v>1</v>
      </c>
      <c r="G644" s="2"/>
      <c r="H644" s="2"/>
      <c r="I644" s="2"/>
      <c r="J644" s="2">
        <v>0</v>
      </c>
      <c r="K644" s="2">
        <v>0</v>
      </c>
      <c r="L644" s="2"/>
      <c r="O644" t="s">
        <v>276</v>
      </c>
      <c r="P644" t="e">
        <f>VLOOKUP(D644,#REF!,2,FALSE)</f>
        <v>#REF!</v>
      </c>
    </row>
    <row r="645" spans="1:16" ht="15" customHeight="1">
      <c r="A645" s="2">
        <v>10810161</v>
      </c>
      <c r="B645" s="2" t="s">
        <v>177</v>
      </c>
      <c r="C645" s="2"/>
      <c r="D645" s="2">
        <v>10710001</v>
      </c>
      <c r="E645" s="2">
        <v>1</v>
      </c>
      <c r="F645" s="2">
        <v>1</v>
      </c>
      <c r="G645" s="2"/>
      <c r="H645" s="2"/>
      <c r="I645" s="2"/>
      <c r="J645" s="2">
        <v>0</v>
      </c>
      <c r="K645" s="2">
        <v>0</v>
      </c>
      <c r="L645" s="2"/>
      <c r="O645" t="s">
        <v>276</v>
      </c>
      <c r="P645" t="e">
        <f>VLOOKUP(D645,#REF!,2,FALSE)</f>
        <v>#REF!</v>
      </c>
    </row>
    <row r="646" spans="1:16" ht="15" customHeight="1">
      <c r="A646" s="2">
        <v>10810162</v>
      </c>
      <c r="B646" s="2" t="s">
        <v>177</v>
      </c>
      <c r="C646" s="2"/>
      <c r="D646" s="2">
        <v>10710001</v>
      </c>
      <c r="E646" s="2">
        <v>1</v>
      </c>
      <c r="F646" s="2">
        <v>1</v>
      </c>
      <c r="G646" s="2"/>
      <c r="H646" s="2"/>
      <c r="I646" s="2"/>
      <c r="J646" s="2">
        <v>0</v>
      </c>
      <c r="K646" s="2">
        <v>0</v>
      </c>
      <c r="L646" s="2"/>
      <c r="O646" t="s">
        <v>276</v>
      </c>
      <c r="P646" t="e">
        <f>VLOOKUP(D646,#REF!,2,FALSE)</f>
        <v>#REF!</v>
      </c>
    </row>
    <row r="647" spans="1:16" ht="15" customHeight="1">
      <c r="A647" s="2">
        <v>10810163</v>
      </c>
      <c r="B647" s="2" t="s">
        <v>177</v>
      </c>
      <c r="C647" s="2"/>
      <c r="D647" s="2">
        <v>10710001</v>
      </c>
      <c r="E647" s="2">
        <v>1</v>
      </c>
      <c r="F647" s="2">
        <v>1</v>
      </c>
      <c r="G647" s="2"/>
      <c r="H647" s="2"/>
      <c r="I647" s="2"/>
      <c r="J647" s="2">
        <v>0</v>
      </c>
      <c r="K647" s="2">
        <v>0</v>
      </c>
      <c r="L647" s="2"/>
      <c r="O647" t="s">
        <v>276</v>
      </c>
      <c r="P647" t="e">
        <f>VLOOKUP(D647,#REF!,2,FALSE)</f>
        <v>#REF!</v>
      </c>
    </row>
    <row r="648" spans="1:16" ht="15" customHeight="1">
      <c r="A648" s="2">
        <v>10810164</v>
      </c>
      <c r="B648" s="2" t="s">
        <v>177</v>
      </c>
      <c r="C648" s="2"/>
      <c r="D648" s="2">
        <v>10710001</v>
      </c>
      <c r="E648" s="2">
        <v>1</v>
      </c>
      <c r="F648" s="2">
        <v>1</v>
      </c>
      <c r="G648" s="2"/>
      <c r="H648" s="2"/>
      <c r="I648" s="2"/>
      <c r="J648" s="2">
        <v>0</v>
      </c>
      <c r="K648" s="2">
        <v>0</v>
      </c>
      <c r="L648" s="2"/>
      <c r="O648" t="s">
        <v>276</v>
      </c>
      <c r="P648" t="e">
        <f>VLOOKUP(D648,#REF!,2,FALSE)</f>
        <v>#REF!</v>
      </c>
    </row>
    <row r="649" spans="1:16" ht="15" customHeight="1">
      <c r="A649" s="2">
        <v>10810165</v>
      </c>
      <c r="B649" s="2" t="s">
        <v>177</v>
      </c>
      <c r="C649" s="2"/>
      <c r="D649" s="2">
        <v>10710001</v>
      </c>
      <c r="E649" s="2">
        <v>1</v>
      </c>
      <c r="F649" s="2">
        <v>1</v>
      </c>
      <c r="G649" s="2"/>
      <c r="H649" s="2"/>
      <c r="I649" s="2"/>
      <c r="J649" s="2">
        <v>0</v>
      </c>
      <c r="K649" s="2">
        <v>0</v>
      </c>
      <c r="L649" s="2"/>
      <c r="O649" t="s">
        <v>276</v>
      </c>
      <c r="P649" t="e">
        <f>VLOOKUP(D649,#REF!,2,FALSE)</f>
        <v>#REF!</v>
      </c>
    </row>
    <row r="650" spans="1:16" ht="15" customHeight="1">
      <c r="A650" s="2">
        <v>10810166</v>
      </c>
      <c r="B650" s="2" t="s">
        <v>177</v>
      </c>
      <c r="C650" s="2"/>
      <c r="D650" s="2">
        <v>10710001</v>
      </c>
      <c r="E650" s="2">
        <v>1</v>
      </c>
      <c r="F650" s="2">
        <v>1</v>
      </c>
      <c r="G650" s="2"/>
      <c r="H650" s="2"/>
      <c r="I650" s="2"/>
      <c r="J650" s="2">
        <v>0</v>
      </c>
      <c r="K650" s="2">
        <v>0</v>
      </c>
      <c r="L650" s="2"/>
      <c r="O650" t="s">
        <v>276</v>
      </c>
      <c r="P650" t="e">
        <f>VLOOKUP(D650,#REF!,2,FALSE)</f>
        <v>#REF!</v>
      </c>
    </row>
    <row r="651" spans="1:16" ht="15" customHeight="1">
      <c r="A651" s="2">
        <v>10810167</v>
      </c>
      <c r="B651" s="2" t="s">
        <v>177</v>
      </c>
      <c r="C651" s="2"/>
      <c r="D651" s="2">
        <v>10710001</v>
      </c>
      <c r="E651" s="2">
        <v>1</v>
      </c>
      <c r="F651" s="2">
        <v>1</v>
      </c>
      <c r="G651" s="2"/>
      <c r="H651" s="2"/>
      <c r="I651" s="2"/>
      <c r="J651" s="2">
        <v>0</v>
      </c>
      <c r="K651" s="2">
        <v>0</v>
      </c>
      <c r="L651" s="2"/>
      <c r="O651" t="s">
        <v>276</v>
      </c>
      <c r="P651" t="e">
        <f>VLOOKUP(D651,#REF!,2,FALSE)</f>
        <v>#REF!</v>
      </c>
    </row>
    <row r="652" spans="1:16" ht="15" customHeight="1">
      <c r="A652" s="2">
        <v>10810168</v>
      </c>
      <c r="B652" s="2" t="s">
        <v>177</v>
      </c>
      <c r="C652" s="2"/>
      <c r="D652" s="2">
        <v>10710001</v>
      </c>
      <c r="E652" s="2">
        <v>1</v>
      </c>
      <c r="F652" s="2">
        <v>1</v>
      </c>
      <c r="G652" s="2"/>
      <c r="H652" s="2"/>
      <c r="I652" s="2"/>
      <c r="J652" s="2">
        <v>0</v>
      </c>
      <c r="K652" s="2">
        <v>0</v>
      </c>
      <c r="L652" s="2"/>
      <c r="O652" t="s">
        <v>276</v>
      </c>
      <c r="P652" t="e">
        <f>VLOOKUP(D652,#REF!,2,FALSE)</f>
        <v>#REF!</v>
      </c>
    </row>
    <row r="653" spans="1:16" ht="15" customHeight="1">
      <c r="A653" s="2">
        <v>10810169</v>
      </c>
      <c r="B653" s="2" t="s">
        <v>177</v>
      </c>
      <c r="C653" s="2"/>
      <c r="D653" s="2">
        <v>10710001</v>
      </c>
      <c r="E653" s="2">
        <v>1</v>
      </c>
      <c r="F653" s="2">
        <v>1</v>
      </c>
      <c r="G653" s="2"/>
      <c r="H653" s="2"/>
      <c r="I653" s="2"/>
      <c r="J653" s="2">
        <v>0</v>
      </c>
      <c r="K653" s="2">
        <v>0</v>
      </c>
      <c r="L653" s="2"/>
      <c r="O653" t="s">
        <v>276</v>
      </c>
      <c r="P653" t="e">
        <f>VLOOKUP(D653,#REF!,2,FALSE)</f>
        <v>#REF!</v>
      </c>
    </row>
    <row r="654" spans="1:16" ht="15" customHeight="1">
      <c r="A654" s="2">
        <v>10810170</v>
      </c>
      <c r="B654" s="2" t="s">
        <v>177</v>
      </c>
      <c r="C654" s="2"/>
      <c r="D654" s="2">
        <v>10710001</v>
      </c>
      <c r="E654" s="2">
        <v>1</v>
      </c>
      <c r="F654" s="2">
        <v>1</v>
      </c>
      <c r="G654" s="2"/>
      <c r="H654" s="2"/>
      <c r="I654" s="2"/>
      <c r="J654" s="2">
        <v>0</v>
      </c>
      <c r="K654" s="2">
        <v>0</v>
      </c>
      <c r="L654" s="2"/>
      <c r="O654" t="s">
        <v>276</v>
      </c>
      <c r="P654" t="e">
        <f>VLOOKUP(D654,#REF!,2,FALSE)</f>
        <v>#REF!</v>
      </c>
    </row>
    <row r="655" spans="1:16" ht="15" customHeight="1">
      <c r="A655" s="2">
        <v>10810171</v>
      </c>
      <c r="B655" s="2" t="s">
        <v>177</v>
      </c>
      <c r="C655" s="2"/>
      <c r="D655" s="2">
        <v>10710001</v>
      </c>
      <c r="E655" s="2">
        <v>1</v>
      </c>
      <c r="F655" s="2">
        <v>1</v>
      </c>
      <c r="G655" s="2"/>
      <c r="H655" s="2"/>
      <c r="I655" s="2"/>
      <c r="J655" s="2">
        <v>0</v>
      </c>
      <c r="K655" s="2">
        <v>0</v>
      </c>
      <c r="L655" s="2"/>
      <c r="O655" t="s">
        <v>276</v>
      </c>
      <c r="P655" t="e">
        <f>VLOOKUP(D655,#REF!,2,FALSE)</f>
        <v>#REF!</v>
      </c>
    </row>
    <row r="656" spans="1:16" ht="15" customHeight="1">
      <c r="A656" s="2">
        <v>10810172</v>
      </c>
      <c r="B656" s="2" t="s">
        <v>177</v>
      </c>
      <c r="C656" s="2"/>
      <c r="D656" s="2">
        <v>10710001</v>
      </c>
      <c r="E656" s="2">
        <v>1</v>
      </c>
      <c r="F656" s="2">
        <v>1</v>
      </c>
      <c r="G656" s="2"/>
      <c r="H656" s="2"/>
      <c r="I656" s="2"/>
      <c r="J656" s="2">
        <v>0</v>
      </c>
      <c r="K656" s="2">
        <v>0</v>
      </c>
      <c r="L656" s="2"/>
      <c r="O656" t="s">
        <v>276</v>
      </c>
      <c r="P656" t="e">
        <f>VLOOKUP(D656,#REF!,2,FALSE)</f>
        <v>#REF!</v>
      </c>
    </row>
    <row r="657" spans="1:16" ht="15" customHeight="1">
      <c r="A657" s="2">
        <v>10810173</v>
      </c>
      <c r="B657" s="2" t="s">
        <v>177</v>
      </c>
      <c r="C657" s="2"/>
      <c r="D657" s="2">
        <v>10710001</v>
      </c>
      <c r="E657" s="2">
        <v>1</v>
      </c>
      <c r="F657" s="2">
        <v>1</v>
      </c>
      <c r="G657" s="2"/>
      <c r="H657" s="2"/>
      <c r="I657" s="2"/>
      <c r="J657" s="2">
        <v>0</v>
      </c>
      <c r="K657" s="2">
        <v>0</v>
      </c>
      <c r="L657" s="2"/>
      <c r="O657" t="s">
        <v>276</v>
      </c>
      <c r="P657" t="e">
        <f>VLOOKUP(D657,#REF!,2,FALSE)</f>
        <v>#REF!</v>
      </c>
    </row>
    <row r="658" spans="1:16" ht="15" customHeight="1">
      <c r="A658" s="2">
        <v>10810174</v>
      </c>
      <c r="B658" s="2" t="s">
        <v>177</v>
      </c>
      <c r="C658" s="2"/>
      <c r="D658" s="2">
        <v>10710001</v>
      </c>
      <c r="E658" s="2">
        <v>1</v>
      </c>
      <c r="F658" s="2">
        <v>1</v>
      </c>
      <c r="G658" s="2"/>
      <c r="H658" s="2"/>
      <c r="I658" s="2"/>
      <c r="J658" s="2">
        <v>0</v>
      </c>
      <c r="K658" s="2">
        <v>0</v>
      </c>
      <c r="L658" s="2"/>
      <c r="O658" t="s">
        <v>276</v>
      </c>
      <c r="P658" t="e">
        <f>VLOOKUP(D658,#REF!,2,FALSE)</f>
        <v>#REF!</v>
      </c>
    </row>
    <row r="659" spans="1:16" ht="15" customHeight="1">
      <c r="A659" s="2">
        <v>10810175</v>
      </c>
      <c r="B659" s="2" t="s">
        <v>177</v>
      </c>
      <c r="C659" s="2"/>
      <c r="D659" s="2">
        <v>10710001</v>
      </c>
      <c r="E659" s="2">
        <v>1</v>
      </c>
      <c r="F659" s="2">
        <v>1</v>
      </c>
      <c r="G659" s="2"/>
      <c r="H659" s="2"/>
      <c r="I659" s="2"/>
      <c r="J659" s="2">
        <v>0</v>
      </c>
      <c r="K659" s="2">
        <v>0</v>
      </c>
      <c r="L659" s="2"/>
      <c r="O659" t="s">
        <v>276</v>
      </c>
      <c r="P659" t="e">
        <f>VLOOKUP(D659,#REF!,2,FALSE)</f>
        <v>#REF!</v>
      </c>
    </row>
    <row r="660" spans="1:16" ht="15" customHeight="1">
      <c r="A660" s="2">
        <v>10810176</v>
      </c>
      <c r="B660" s="2" t="s">
        <v>177</v>
      </c>
      <c r="C660" s="2"/>
      <c r="D660" s="2">
        <v>10710001</v>
      </c>
      <c r="E660" s="2">
        <v>1</v>
      </c>
      <c r="F660" s="2">
        <v>1</v>
      </c>
      <c r="G660" s="2"/>
      <c r="H660" s="2"/>
      <c r="I660" s="2"/>
      <c r="J660" s="2">
        <v>0</v>
      </c>
      <c r="K660" s="2">
        <v>0</v>
      </c>
      <c r="L660" s="2"/>
      <c r="O660" t="s">
        <v>276</v>
      </c>
      <c r="P660" t="e">
        <f>VLOOKUP(D660,#REF!,2,FALSE)</f>
        <v>#REF!</v>
      </c>
    </row>
    <row r="661" spans="1:16" ht="15" customHeight="1">
      <c r="A661" s="2">
        <v>10810177</v>
      </c>
      <c r="B661" s="2" t="s">
        <v>177</v>
      </c>
      <c r="C661" s="2"/>
      <c r="D661" s="2">
        <v>10710001</v>
      </c>
      <c r="E661" s="2">
        <v>1</v>
      </c>
      <c r="F661" s="2">
        <v>1</v>
      </c>
      <c r="G661" s="2"/>
      <c r="H661" s="2"/>
      <c r="I661" s="2"/>
      <c r="J661" s="2">
        <v>0</v>
      </c>
      <c r="K661" s="2">
        <v>0</v>
      </c>
      <c r="L661" s="2"/>
      <c r="O661" t="s">
        <v>276</v>
      </c>
      <c r="P661" t="e">
        <f>VLOOKUP(D661,#REF!,2,FALSE)</f>
        <v>#REF!</v>
      </c>
    </row>
    <row r="662" spans="1:16" ht="15" customHeight="1">
      <c r="A662" s="2">
        <v>10810178</v>
      </c>
      <c r="B662" s="2" t="s">
        <v>177</v>
      </c>
      <c r="C662" s="2"/>
      <c r="D662" s="2">
        <v>10710001</v>
      </c>
      <c r="E662" s="2">
        <v>1</v>
      </c>
      <c r="F662" s="2">
        <v>1</v>
      </c>
      <c r="G662" s="2"/>
      <c r="H662" s="2"/>
      <c r="I662" s="2"/>
      <c r="J662" s="2">
        <v>0</v>
      </c>
      <c r="K662" s="2">
        <v>0</v>
      </c>
      <c r="L662" s="2"/>
      <c r="O662" t="s">
        <v>276</v>
      </c>
      <c r="P662" t="e">
        <f>VLOOKUP(D662,#REF!,2,FALSE)</f>
        <v>#REF!</v>
      </c>
    </row>
    <row r="663" spans="1:16" ht="15" customHeight="1">
      <c r="A663" s="2">
        <v>10810179</v>
      </c>
      <c r="B663" s="2" t="s">
        <v>177</v>
      </c>
      <c r="C663" s="2"/>
      <c r="D663" s="2">
        <v>10710001</v>
      </c>
      <c r="E663" s="2">
        <v>1</v>
      </c>
      <c r="F663" s="2">
        <v>1</v>
      </c>
      <c r="G663" s="2"/>
      <c r="H663" s="2"/>
      <c r="I663" s="2"/>
      <c r="J663" s="2">
        <v>0</v>
      </c>
      <c r="K663" s="2">
        <v>0</v>
      </c>
      <c r="L663" s="2"/>
      <c r="O663" t="s">
        <v>276</v>
      </c>
      <c r="P663" t="e">
        <f>VLOOKUP(D663,#REF!,2,FALSE)</f>
        <v>#REF!</v>
      </c>
    </row>
    <row r="664" spans="1:16" ht="15" customHeight="1">
      <c r="A664" s="2">
        <v>10810180</v>
      </c>
      <c r="B664" s="2" t="s">
        <v>177</v>
      </c>
      <c r="C664" s="2"/>
      <c r="D664" s="2">
        <v>10710001</v>
      </c>
      <c r="E664" s="2">
        <v>1</v>
      </c>
      <c r="F664" s="2">
        <v>1</v>
      </c>
      <c r="G664" s="2"/>
      <c r="H664" s="2"/>
      <c r="I664" s="2"/>
      <c r="J664" s="2">
        <v>0</v>
      </c>
      <c r="K664" s="2">
        <v>0</v>
      </c>
      <c r="L664" s="2"/>
      <c r="O664" t="s">
        <v>276</v>
      </c>
      <c r="P664" t="e">
        <f>VLOOKUP(D664,#REF!,2,FALSE)</f>
        <v>#REF!</v>
      </c>
    </row>
    <row r="665" spans="1:16" ht="15" customHeight="1">
      <c r="A665" s="2">
        <v>10810181</v>
      </c>
      <c r="B665" s="2" t="s">
        <v>177</v>
      </c>
      <c r="C665" s="2"/>
      <c r="D665" s="2">
        <v>10710001</v>
      </c>
      <c r="E665" s="2">
        <v>1</v>
      </c>
      <c r="F665" s="2">
        <v>1</v>
      </c>
      <c r="G665" s="2"/>
      <c r="H665" s="2"/>
      <c r="I665" s="2"/>
      <c r="J665" s="2">
        <v>0</v>
      </c>
      <c r="K665" s="2">
        <v>0</v>
      </c>
      <c r="L665" s="2"/>
      <c r="O665" t="s">
        <v>276</v>
      </c>
      <c r="P665" t="e">
        <f>VLOOKUP(D665,#REF!,2,FALSE)</f>
        <v>#REF!</v>
      </c>
    </row>
    <row r="666" spans="1:16" ht="15" customHeight="1">
      <c r="A666" s="2">
        <v>10810182</v>
      </c>
      <c r="B666" s="2" t="s">
        <v>177</v>
      </c>
      <c r="C666" s="2"/>
      <c r="D666" s="2">
        <v>10710001</v>
      </c>
      <c r="E666" s="2">
        <v>1</v>
      </c>
      <c r="F666" s="2">
        <v>1</v>
      </c>
      <c r="G666" s="2"/>
      <c r="H666" s="2"/>
      <c r="I666" s="2"/>
      <c r="J666" s="2">
        <v>0</v>
      </c>
      <c r="K666" s="2">
        <v>0</v>
      </c>
      <c r="L666" s="2"/>
      <c r="O666" t="s">
        <v>276</v>
      </c>
      <c r="P666" t="e">
        <f>VLOOKUP(D666,#REF!,2,FALSE)</f>
        <v>#REF!</v>
      </c>
    </row>
    <row r="667" spans="1:16" ht="15" customHeight="1">
      <c r="A667" s="2">
        <v>10810183</v>
      </c>
      <c r="B667" s="2" t="s">
        <v>177</v>
      </c>
      <c r="C667" s="2"/>
      <c r="D667" s="2">
        <v>10710001</v>
      </c>
      <c r="E667" s="2">
        <v>1</v>
      </c>
      <c r="F667" s="2">
        <v>1</v>
      </c>
      <c r="G667" s="2"/>
      <c r="H667" s="2"/>
      <c r="I667" s="2"/>
      <c r="J667" s="2">
        <v>0</v>
      </c>
      <c r="K667" s="2">
        <v>0</v>
      </c>
      <c r="L667" s="2"/>
      <c r="O667" t="s">
        <v>276</v>
      </c>
      <c r="P667" t="e">
        <f>VLOOKUP(D667,#REF!,2,FALSE)</f>
        <v>#REF!</v>
      </c>
    </row>
    <row r="668" spans="1:16" ht="15" customHeight="1">
      <c r="A668" s="2">
        <v>10810184</v>
      </c>
      <c r="B668" s="2" t="s">
        <v>177</v>
      </c>
      <c r="C668" s="2"/>
      <c r="D668" s="2">
        <v>10710001</v>
      </c>
      <c r="E668" s="2">
        <v>1</v>
      </c>
      <c r="F668" s="2">
        <v>1</v>
      </c>
      <c r="G668" s="2"/>
      <c r="H668" s="2"/>
      <c r="I668" s="2"/>
      <c r="J668" s="2">
        <v>0</v>
      </c>
      <c r="K668" s="2">
        <v>0</v>
      </c>
      <c r="L668" s="2"/>
      <c r="O668" t="s">
        <v>276</v>
      </c>
      <c r="P668" t="e">
        <f>VLOOKUP(D668,#REF!,2,FALSE)</f>
        <v>#REF!</v>
      </c>
    </row>
    <row r="669" spans="1:16" ht="15" customHeight="1">
      <c r="A669" s="2">
        <v>10810185</v>
      </c>
      <c r="B669" s="2" t="s">
        <v>177</v>
      </c>
      <c r="C669" s="2"/>
      <c r="D669" s="2">
        <v>10710001</v>
      </c>
      <c r="E669" s="2">
        <v>1</v>
      </c>
      <c r="F669" s="2">
        <v>1</v>
      </c>
      <c r="G669" s="2"/>
      <c r="H669" s="2"/>
      <c r="I669" s="2"/>
      <c r="J669" s="2">
        <v>0</v>
      </c>
      <c r="K669" s="2">
        <v>0</v>
      </c>
      <c r="L669" s="2"/>
      <c r="O669" t="s">
        <v>276</v>
      </c>
      <c r="P669" t="e">
        <f>VLOOKUP(D669,#REF!,2,FALSE)</f>
        <v>#REF!</v>
      </c>
    </row>
    <row r="670" spans="1:16" ht="15" customHeight="1">
      <c r="A670" s="2">
        <v>10810186</v>
      </c>
      <c r="B670" s="2" t="s">
        <v>177</v>
      </c>
      <c r="C670" s="2"/>
      <c r="D670" s="2">
        <v>10710001</v>
      </c>
      <c r="E670" s="2">
        <v>1</v>
      </c>
      <c r="F670" s="2">
        <v>1</v>
      </c>
      <c r="G670" s="2"/>
      <c r="H670" s="2"/>
      <c r="I670" s="2"/>
      <c r="J670" s="2">
        <v>0</v>
      </c>
      <c r="K670" s="2">
        <v>0</v>
      </c>
      <c r="L670" s="2"/>
      <c r="O670" t="s">
        <v>276</v>
      </c>
      <c r="P670" t="e">
        <f>VLOOKUP(D670,#REF!,2,FALSE)</f>
        <v>#REF!</v>
      </c>
    </row>
    <row r="671" spans="1:16" ht="15" customHeight="1">
      <c r="A671" s="2">
        <v>10810187</v>
      </c>
      <c r="B671" s="2" t="s">
        <v>177</v>
      </c>
      <c r="C671" s="2"/>
      <c r="D671" s="2">
        <v>10710001</v>
      </c>
      <c r="E671" s="2">
        <v>1</v>
      </c>
      <c r="F671" s="2">
        <v>1</v>
      </c>
      <c r="G671" s="2"/>
      <c r="H671" s="2"/>
      <c r="I671" s="2"/>
      <c r="J671" s="2">
        <v>0</v>
      </c>
      <c r="K671" s="2">
        <v>0</v>
      </c>
      <c r="L671" s="2"/>
      <c r="O671" t="s">
        <v>276</v>
      </c>
      <c r="P671" t="e">
        <f>VLOOKUP(D671,#REF!,2,FALSE)</f>
        <v>#REF!</v>
      </c>
    </row>
    <row r="672" spans="1:16" ht="15" customHeight="1">
      <c r="A672" s="2">
        <v>10810188</v>
      </c>
      <c r="B672" s="2" t="s">
        <v>177</v>
      </c>
      <c r="C672" s="2"/>
      <c r="D672" s="2">
        <v>10710001</v>
      </c>
      <c r="E672" s="2">
        <v>1</v>
      </c>
      <c r="F672" s="2">
        <v>1</v>
      </c>
      <c r="G672" s="2"/>
      <c r="H672" s="2"/>
      <c r="I672" s="2"/>
      <c r="J672" s="2">
        <v>0</v>
      </c>
      <c r="K672" s="2">
        <v>0</v>
      </c>
      <c r="L672" s="2"/>
      <c r="O672" t="s">
        <v>276</v>
      </c>
      <c r="P672" t="e">
        <f>VLOOKUP(D672,#REF!,2,FALSE)</f>
        <v>#REF!</v>
      </c>
    </row>
    <row r="673" spans="1:16" ht="15" customHeight="1">
      <c r="A673" s="2">
        <v>10810189</v>
      </c>
      <c r="B673" s="2" t="s">
        <v>177</v>
      </c>
      <c r="C673" s="2"/>
      <c r="D673" s="2">
        <v>10710001</v>
      </c>
      <c r="E673" s="2">
        <v>1</v>
      </c>
      <c r="F673" s="2">
        <v>1</v>
      </c>
      <c r="G673" s="2"/>
      <c r="H673" s="2"/>
      <c r="I673" s="2"/>
      <c r="J673" s="2">
        <v>0</v>
      </c>
      <c r="K673" s="2">
        <v>0</v>
      </c>
      <c r="L673" s="2"/>
      <c r="O673" t="s">
        <v>276</v>
      </c>
      <c r="P673" t="e">
        <f>VLOOKUP(D673,#REF!,2,FALSE)</f>
        <v>#REF!</v>
      </c>
    </row>
    <row r="674" spans="1:16" ht="15" customHeight="1">
      <c r="A674" s="2">
        <v>10810190</v>
      </c>
      <c r="B674" s="2" t="s">
        <v>177</v>
      </c>
      <c r="C674" s="2"/>
      <c r="D674" s="2">
        <v>10710001</v>
      </c>
      <c r="E674" s="2">
        <v>1</v>
      </c>
      <c r="F674" s="2">
        <v>1</v>
      </c>
      <c r="G674" s="2"/>
      <c r="H674" s="2"/>
      <c r="I674" s="2"/>
      <c r="J674" s="2">
        <v>0</v>
      </c>
      <c r="K674" s="2">
        <v>0</v>
      </c>
      <c r="L674" s="2"/>
      <c r="O674" t="s">
        <v>276</v>
      </c>
      <c r="P674" t="e">
        <f>VLOOKUP(D674,#REF!,2,FALSE)</f>
        <v>#REF!</v>
      </c>
    </row>
    <row r="675" spans="1:16" ht="15" customHeight="1">
      <c r="A675" s="2">
        <v>10810191</v>
      </c>
      <c r="B675" s="2" t="s">
        <v>177</v>
      </c>
      <c r="C675" s="2"/>
      <c r="D675" s="2">
        <v>10710001</v>
      </c>
      <c r="E675" s="2">
        <v>1</v>
      </c>
      <c r="F675" s="2">
        <v>1</v>
      </c>
      <c r="G675" s="2"/>
      <c r="H675" s="2"/>
      <c r="I675" s="2"/>
      <c r="J675" s="2">
        <v>0</v>
      </c>
      <c r="K675" s="2">
        <v>0</v>
      </c>
      <c r="L675" s="2"/>
      <c r="O675" t="s">
        <v>276</v>
      </c>
      <c r="P675" t="e">
        <f>VLOOKUP(D675,#REF!,2,FALSE)</f>
        <v>#REF!</v>
      </c>
    </row>
    <row r="676" spans="1:16" ht="15" customHeight="1">
      <c r="A676" s="2">
        <v>10810192</v>
      </c>
      <c r="B676" s="2" t="s">
        <v>177</v>
      </c>
      <c r="C676" s="2"/>
      <c r="D676" s="2">
        <v>10710001</v>
      </c>
      <c r="E676" s="2">
        <v>1</v>
      </c>
      <c r="F676" s="2">
        <v>1</v>
      </c>
      <c r="G676" s="2"/>
      <c r="H676" s="2"/>
      <c r="I676" s="2"/>
      <c r="J676" s="2">
        <v>0</v>
      </c>
      <c r="K676" s="2">
        <v>0</v>
      </c>
      <c r="L676" s="2"/>
      <c r="O676" t="s">
        <v>276</v>
      </c>
      <c r="P676" t="e">
        <f>VLOOKUP(D676,#REF!,2,FALSE)</f>
        <v>#REF!</v>
      </c>
    </row>
    <row r="677" spans="1:16" ht="15" customHeight="1">
      <c r="A677" s="2">
        <v>10810193</v>
      </c>
      <c r="B677" s="2" t="s">
        <v>177</v>
      </c>
      <c r="C677" s="2"/>
      <c r="D677" s="2">
        <v>10710001</v>
      </c>
      <c r="E677" s="2">
        <v>1</v>
      </c>
      <c r="F677" s="2">
        <v>1</v>
      </c>
      <c r="G677" s="2"/>
      <c r="H677" s="2"/>
      <c r="I677" s="2"/>
      <c r="J677" s="2">
        <v>0</v>
      </c>
      <c r="K677" s="2">
        <v>0</v>
      </c>
      <c r="L677" s="2"/>
      <c r="O677" t="s">
        <v>276</v>
      </c>
      <c r="P677" t="e">
        <f>VLOOKUP(D677,#REF!,2,FALSE)</f>
        <v>#REF!</v>
      </c>
    </row>
    <row r="678" spans="1:16" ht="15" customHeight="1">
      <c r="A678" s="2">
        <v>10810194</v>
      </c>
      <c r="B678" s="2" t="s">
        <v>177</v>
      </c>
      <c r="C678" s="2"/>
      <c r="D678" s="2">
        <v>10710001</v>
      </c>
      <c r="E678" s="2">
        <v>1</v>
      </c>
      <c r="F678" s="2">
        <v>1</v>
      </c>
      <c r="G678" s="2"/>
      <c r="H678" s="2"/>
      <c r="I678" s="2"/>
      <c r="J678" s="2">
        <v>0</v>
      </c>
      <c r="K678" s="2">
        <v>0</v>
      </c>
      <c r="L678" s="2"/>
      <c r="O678" t="s">
        <v>276</v>
      </c>
      <c r="P678" t="e">
        <f>VLOOKUP(D678,#REF!,2,FALSE)</f>
        <v>#REF!</v>
      </c>
    </row>
    <row r="679" spans="1:16" ht="15" customHeight="1">
      <c r="A679" s="2">
        <v>10810195</v>
      </c>
      <c r="B679" s="2" t="s">
        <v>177</v>
      </c>
      <c r="C679" s="2"/>
      <c r="D679" s="2">
        <v>10710001</v>
      </c>
      <c r="E679" s="2">
        <v>1</v>
      </c>
      <c r="F679" s="2">
        <v>1</v>
      </c>
      <c r="G679" s="2"/>
      <c r="H679" s="2"/>
      <c r="I679" s="2"/>
      <c r="J679" s="2">
        <v>0</v>
      </c>
      <c r="K679" s="2">
        <v>0</v>
      </c>
      <c r="L679" s="2"/>
      <c r="O679" t="s">
        <v>276</v>
      </c>
      <c r="P679" t="e">
        <f>VLOOKUP(D679,#REF!,2,FALSE)</f>
        <v>#REF!</v>
      </c>
    </row>
    <row r="680" spans="1:16" ht="15" customHeight="1">
      <c r="A680" s="2">
        <v>10810196</v>
      </c>
      <c r="B680" s="2" t="s">
        <v>177</v>
      </c>
      <c r="C680" s="2"/>
      <c r="D680" s="2">
        <v>10710001</v>
      </c>
      <c r="E680" s="2">
        <v>1</v>
      </c>
      <c r="F680" s="2">
        <v>1</v>
      </c>
      <c r="G680" s="2"/>
      <c r="H680" s="2"/>
      <c r="I680" s="2"/>
      <c r="J680" s="2">
        <v>0</v>
      </c>
      <c r="K680" s="2">
        <v>0</v>
      </c>
      <c r="L680" s="2"/>
      <c r="O680" t="s">
        <v>276</v>
      </c>
      <c r="P680" t="e">
        <f>VLOOKUP(D680,#REF!,2,FALSE)</f>
        <v>#REF!</v>
      </c>
    </row>
    <row r="681" spans="1:16" ht="15" customHeight="1">
      <c r="A681" s="2">
        <v>10810197</v>
      </c>
      <c r="B681" s="2" t="s">
        <v>177</v>
      </c>
      <c r="C681" s="2"/>
      <c r="D681" s="2">
        <v>10710001</v>
      </c>
      <c r="E681" s="2">
        <v>1</v>
      </c>
      <c r="F681" s="2">
        <v>1</v>
      </c>
      <c r="G681" s="2"/>
      <c r="H681" s="2"/>
      <c r="I681" s="2"/>
      <c r="J681" s="2">
        <v>0</v>
      </c>
      <c r="K681" s="2">
        <v>0</v>
      </c>
      <c r="L681" s="2"/>
      <c r="O681" t="s">
        <v>276</v>
      </c>
      <c r="P681" t="e">
        <f>VLOOKUP(D681,#REF!,2,FALSE)</f>
        <v>#REF!</v>
      </c>
    </row>
    <row r="682" spans="1:16" ht="15" customHeight="1">
      <c r="A682" s="2">
        <v>10810198</v>
      </c>
      <c r="B682" s="2" t="s">
        <v>177</v>
      </c>
      <c r="C682" s="2"/>
      <c r="D682" s="2">
        <v>10710001</v>
      </c>
      <c r="E682" s="2">
        <v>1</v>
      </c>
      <c r="F682" s="2">
        <v>1</v>
      </c>
      <c r="G682" s="2"/>
      <c r="H682" s="2"/>
      <c r="I682" s="2"/>
      <c r="J682" s="2">
        <v>0</v>
      </c>
      <c r="K682" s="2">
        <v>0</v>
      </c>
      <c r="L682" s="2"/>
      <c r="O682" t="s">
        <v>276</v>
      </c>
      <c r="P682" t="e">
        <f>VLOOKUP(D682,#REF!,2,FALSE)</f>
        <v>#REF!</v>
      </c>
    </row>
    <row r="683" spans="1:16" ht="15" customHeight="1">
      <c r="A683" s="2">
        <v>10810199</v>
      </c>
      <c r="B683" s="2" t="s">
        <v>177</v>
      </c>
      <c r="C683" s="2"/>
      <c r="D683" s="2">
        <v>10710001</v>
      </c>
      <c r="E683" s="2">
        <v>1</v>
      </c>
      <c r="F683" s="2">
        <v>1</v>
      </c>
      <c r="G683" s="2"/>
      <c r="H683" s="2"/>
      <c r="I683" s="2"/>
      <c r="J683" s="2">
        <v>0</v>
      </c>
      <c r="K683" s="2">
        <v>0</v>
      </c>
      <c r="L683" s="2"/>
      <c r="O683" t="s">
        <v>276</v>
      </c>
      <c r="P683" t="e">
        <f>VLOOKUP(D683,#REF!,2,FALSE)</f>
        <v>#REF!</v>
      </c>
    </row>
    <row r="684" spans="1:16" ht="15" customHeight="1">
      <c r="A684" s="2">
        <v>10810200</v>
      </c>
      <c r="B684" s="2" t="s">
        <v>177</v>
      </c>
      <c r="C684" s="2"/>
      <c r="D684" s="2">
        <v>10710001</v>
      </c>
      <c r="E684" s="2">
        <v>1</v>
      </c>
      <c r="F684" s="2">
        <v>1</v>
      </c>
      <c r="G684" s="2"/>
      <c r="H684" s="2"/>
      <c r="I684" s="2"/>
      <c r="J684" s="2">
        <v>0</v>
      </c>
      <c r="K684" s="2">
        <v>0</v>
      </c>
      <c r="L684" s="2"/>
      <c r="O684" t="s">
        <v>276</v>
      </c>
      <c r="P684" t="e">
        <f>VLOOKUP(D684,#REF!,2,FALSE)</f>
        <v>#REF!</v>
      </c>
    </row>
    <row r="685" spans="1:16" ht="15" customHeight="1">
      <c r="A685" s="2">
        <v>10810201</v>
      </c>
      <c r="B685" s="2" t="s">
        <v>177</v>
      </c>
      <c r="C685" s="2"/>
      <c r="D685" s="2">
        <v>10710001</v>
      </c>
      <c r="E685" s="2">
        <v>1</v>
      </c>
      <c r="F685" s="2">
        <v>1</v>
      </c>
      <c r="G685" s="2"/>
      <c r="H685" s="2"/>
      <c r="I685" s="2"/>
      <c r="J685" s="2">
        <v>0</v>
      </c>
      <c r="K685" s="2">
        <v>0</v>
      </c>
      <c r="L685" s="2"/>
      <c r="O685" t="s">
        <v>276</v>
      </c>
      <c r="P685" t="e">
        <f>VLOOKUP(D685,#REF!,2,FALSE)</f>
        <v>#REF!</v>
      </c>
    </row>
    <row r="686" spans="1:16" ht="15" customHeight="1">
      <c r="A686" s="2">
        <v>10810202</v>
      </c>
      <c r="B686" s="2" t="s">
        <v>177</v>
      </c>
      <c r="C686" s="2"/>
      <c r="D686" s="2">
        <v>10710001</v>
      </c>
      <c r="E686" s="2">
        <v>1</v>
      </c>
      <c r="F686" s="2">
        <v>1</v>
      </c>
      <c r="G686" s="2"/>
      <c r="H686" s="2"/>
      <c r="I686" s="2"/>
      <c r="J686" s="2">
        <v>0</v>
      </c>
      <c r="K686" s="2">
        <v>0</v>
      </c>
      <c r="L686" s="2"/>
      <c r="O686" t="s">
        <v>276</v>
      </c>
      <c r="P686" t="e">
        <f>VLOOKUP(D686,#REF!,2,FALSE)</f>
        <v>#REF!</v>
      </c>
    </row>
    <row r="687" spans="1:16" ht="15" customHeight="1">
      <c r="A687" s="2">
        <v>10810203</v>
      </c>
      <c r="B687" s="2" t="s">
        <v>177</v>
      </c>
      <c r="C687" s="2"/>
      <c r="D687" s="2">
        <v>10710001</v>
      </c>
      <c r="E687" s="2">
        <v>1</v>
      </c>
      <c r="F687" s="2">
        <v>1</v>
      </c>
      <c r="G687" s="2"/>
      <c r="H687" s="2"/>
      <c r="I687" s="2"/>
      <c r="J687" s="2">
        <v>0</v>
      </c>
      <c r="K687" s="2">
        <v>0</v>
      </c>
      <c r="L687" s="2"/>
      <c r="O687" t="s">
        <v>276</v>
      </c>
      <c r="P687" t="e">
        <f>VLOOKUP(D687,#REF!,2,FALSE)</f>
        <v>#REF!</v>
      </c>
    </row>
    <row r="688" spans="1:16" ht="15" customHeight="1">
      <c r="A688" s="2">
        <v>10810204</v>
      </c>
      <c r="B688" s="2" t="s">
        <v>177</v>
      </c>
      <c r="C688" s="2"/>
      <c r="D688" s="2">
        <v>10710001</v>
      </c>
      <c r="E688" s="2">
        <v>1</v>
      </c>
      <c r="F688" s="2">
        <v>1</v>
      </c>
      <c r="G688" s="2"/>
      <c r="H688" s="2"/>
      <c r="I688" s="2"/>
      <c r="J688" s="2">
        <v>0</v>
      </c>
      <c r="K688" s="2">
        <v>0</v>
      </c>
      <c r="L688" s="2"/>
      <c r="O688" t="s">
        <v>276</v>
      </c>
      <c r="P688" t="e">
        <f>VLOOKUP(D688,#REF!,2,FALSE)</f>
        <v>#REF!</v>
      </c>
    </row>
    <row r="689" spans="1:16" ht="15" customHeight="1">
      <c r="A689" s="2">
        <v>10810205</v>
      </c>
      <c r="B689" s="2" t="s">
        <v>177</v>
      </c>
      <c r="C689" s="2"/>
      <c r="D689" s="2">
        <v>10710001</v>
      </c>
      <c r="E689" s="2">
        <v>1</v>
      </c>
      <c r="F689" s="2">
        <v>1</v>
      </c>
      <c r="G689" s="2"/>
      <c r="H689" s="2"/>
      <c r="I689" s="2"/>
      <c r="J689" s="2">
        <v>0</v>
      </c>
      <c r="K689" s="2">
        <v>0</v>
      </c>
      <c r="L689" s="2"/>
      <c r="O689" t="s">
        <v>276</v>
      </c>
      <c r="P689" t="e">
        <f>VLOOKUP(D689,#REF!,2,FALSE)</f>
        <v>#REF!</v>
      </c>
    </row>
    <row r="690" spans="1:16" ht="15" customHeight="1">
      <c r="A690" s="2">
        <v>10810206</v>
      </c>
      <c r="B690" s="2" t="s">
        <v>177</v>
      </c>
      <c r="C690" s="2"/>
      <c r="D690" s="2">
        <v>10710001</v>
      </c>
      <c r="E690" s="2">
        <v>1</v>
      </c>
      <c r="F690" s="2">
        <v>1</v>
      </c>
      <c r="G690" s="2"/>
      <c r="H690" s="2"/>
      <c r="I690" s="2"/>
      <c r="J690" s="2">
        <v>0</v>
      </c>
      <c r="K690" s="2">
        <v>0</v>
      </c>
      <c r="L690" s="2"/>
      <c r="O690" t="s">
        <v>276</v>
      </c>
      <c r="P690" t="e">
        <f>VLOOKUP(D690,#REF!,2,FALSE)</f>
        <v>#REF!</v>
      </c>
    </row>
    <row r="691" spans="1:16" ht="15" customHeight="1">
      <c r="A691" s="2">
        <v>10810207</v>
      </c>
      <c r="B691" s="2" t="s">
        <v>177</v>
      </c>
      <c r="C691" s="2"/>
      <c r="D691" s="2">
        <v>10710001</v>
      </c>
      <c r="E691" s="2">
        <v>1</v>
      </c>
      <c r="F691" s="2">
        <v>1</v>
      </c>
      <c r="G691" s="2"/>
      <c r="H691" s="2"/>
      <c r="I691" s="2"/>
      <c r="J691" s="2">
        <v>0</v>
      </c>
      <c r="K691" s="2">
        <v>0</v>
      </c>
      <c r="L691" s="2"/>
      <c r="O691" t="s">
        <v>276</v>
      </c>
      <c r="P691" t="e">
        <f>VLOOKUP(D691,#REF!,2,FALSE)</f>
        <v>#REF!</v>
      </c>
    </row>
    <row r="692" spans="1:16" ht="15" customHeight="1">
      <c r="A692" s="2">
        <v>10810208</v>
      </c>
      <c r="B692" s="2" t="s">
        <v>177</v>
      </c>
      <c r="C692" s="2"/>
      <c r="D692" s="2">
        <v>10710001</v>
      </c>
      <c r="E692" s="2">
        <v>1</v>
      </c>
      <c r="F692" s="2">
        <v>1</v>
      </c>
      <c r="G692" s="2"/>
      <c r="H692" s="2"/>
      <c r="I692" s="2"/>
      <c r="J692" s="2">
        <v>0</v>
      </c>
      <c r="K692" s="2">
        <v>0</v>
      </c>
      <c r="L692" s="2"/>
      <c r="O692" t="s">
        <v>276</v>
      </c>
      <c r="P692" t="e">
        <f>VLOOKUP(D692,#REF!,2,FALSE)</f>
        <v>#REF!</v>
      </c>
    </row>
    <row r="693" spans="1:16" ht="15" customHeight="1">
      <c r="A693" s="2">
        <v>10810209</v>
      </c>
      <c r="B693" s="2" t="s">
        <v>177</v>
      </c>
      <c r="C693" s="2"/>
      <c r="D693" s="2">
        <v>10710001</v>
      </c>
      <c r="E693" s="2">
        <v>1</v>
      </c>
      <c r="F693" s="2">
        <v>1</v>
      </c>
      <c r="G693" s="2"/>
      <c r="H693" s="2"/>
      <c r="I693" s="2"/>
      <c r="J693" s="2">
        <v>0</v>
      </c>
      <c r="K693" s="2">
        <v>0</v>
      </c>
      <c r="L693" s="2"/>
      <c r="O693" t="s">
        <v>276</v>
      </c>
      <c r="P693" t="e">
        <f>VLOOKUP(D693,#REF!,2,FALSE)</f>
        <v>#REF!</v>
      </c>
    </row>
    <row r="694" spans="1:16" ht="15" customHeight="1">
      <c r="A694" s="2">
        <v>10810210</v>
      </c>
      <c r="B694" s="2" t="s">
        <v>177</v>
      </c>
      <c r="C694" s="2"/>
      <c r="D694" s="2">
        <v>10710001</v>
      </c>
      <c r="E694" s="2">
        <v>1</v>
      </c>
      <c r="F694" s="2">
        <v>1</v>
      </c>
      <c r="G694" s="2"/>
      <c r="H694" s="2"/>
      <c r="I694" s="2"/>
      <c r="J694" s="2">
        <v>0</v>
      </c>
      <c r="K694" s="2">
        <v>0</v>
      </c>
      <c r="L694" s="2"/>
      <c r="O694" t="s">
        <v>276</v>
      </c>
      <c r="P694" t="e">
        <f>VLOOKUP(D694,#REF!,2,FALSE)</f>
        <v>#REF!</v>
      </c>
    </row>
    <row r="695" spans="1:16" ht="15" customHeight="1">
      <c r="A695" s="2">
        <v>10810211</v>
      </c>
      <c r="B695" s="2" t="s">
        <v>177</v>
      </c>
      <c r="C695" s="2"/>
      <c r="D695" s="2">
        <v>10710001</v>
      </c>
      <c r="E695" s="2">
        <v>1</v>
      </c>
      <c r="F695" s="2">
        <v>1</v>
      </c>
      <c r="G695" s="2"/>
      <c r="H695" s="2"/>
      <c r="I695" s="2"/>
      <c r="J695" s="2">
        <v>0</v>
      </c>
      <c r="K695" s="2">
        <v>0</v>
      </c>
      <c r="L695" s="2"/>
      <c r="O695" t="s">
        <v>276</v>
      </c>
      <c r="P695" t="e">
        <f>VLOOKUP(D695,#REF!,2,FALSE)</f>
        <v>#REF!</v>
      </c>
    </row>
    <row r="696" spans="1:16" ht="15" customHeight="1">
      <c r="A696" s="2">
        <v>10810212</v>
      </c>
      <c r="B696" s="2" t="s">
        <v>177</v>
      </c>
      <c r="C696" s="2"/>
      <c r="D696" s="2">
        <v>10710001</v>
      </c>
      <c r="E696" s="2">
        <v>1</v>
      </c>
      <c r="F696" s="2">
        <v>1</v>
      </c>
      <c r="G696" s="2"/>
      <c r="H696" s="2"/>
      <c r="I696" s="2"/>
      <c r="J696" s="2">
        <v>0</v>
      </c>
      <c r="K696" s="2">
        <v>0</v>
      </c>
      <c r="L696" s="2"/>
      <c r="O696" t="s">
        <v>276</v>
      </c>
      <c r="P696" t="e">
        <f>VLOOKUP(D696,#REF!,2,FALSE)</f>
        <v>#REF!</v>
      </c>
    </row>
    <row r="697" spans="1:16" ht="15" customHeight="1">
      <c r="A697" s="2">
        <v>10810213</v>
      </c>
      <c r="B697" s="2" t="s">
        <v>177</v>
      </c>
      <c r="C697" s="2"/>
      <c r="D697" s="2">
        <v>10710001</v>
      </c>
      <c r="E697" s="2">
        <v>1</v>
      </c>
      <c r="F697" s="2">
        <v>1</v>
      </c>
      <c r="G697" s="2"/>
      <c r="H697" s="2"/>
      <c r="I697" s="2"/>
      <c r="J697" s="2">
        <v>0</v>
      </c>
      <c r="K697" s="2">
        <v>0</v>
      </c>
      <c r="L697" s="2"/>
      <c r="O697" t="s">
        <v>276</v>
      </c>
      <c r="P697" t="e">
        <f>VLOOKUP(D697,#REF!,2,FALSE)</f>
        <v>#REF!</v>
      </c>
    </row>
    <row r="698" spans="1:16" ht="15" customHeight="1">
      <c r="A698" s="2">
        <v>10810214</v>
      </c>
      <c r="B698" s="2" t="s">
        <v>177</v>
      </c>
      <c r="C698" s="2"/>
      <c r="D698" s="2">
        <v>10710001</v>
      </c>
      <c r="E698" s="2">
        <v>1</v>
      </c>
      <c r="F698" s="2">
        <v>1</v>
      </c>
      <c r="G698" s="2"/>
      <c r="H698" s="2"/>
      <c r="I698" s="2"/>
      <c r="J698" s="2">
        <v>0</v>
      </c>
      <c r="K698" s="2">
        <v>0</v>
      </c>
      <c r="L698" s="2"/>
      <c r="O698" t="s">
        <v>276</v>
      </c>
      <c r="P698" t="e">
        <f>VLOOKUP(D698,#REF!,2,FALSE)</f>
        <v>#REF!</v>
      </c>
    </row>
    <row r="699" spans="1:16" ht="15" customHeight="1">
      <c r="A699" s="2">
        <v>10810215</v>
      </c>
      <c r="B699" s="2" t="s">
        <v>177</v>
      </c>
      <c r="C699" s="2"/>
      <c r="D699" s="2">
        <v>10710001</v>
      </c>
      <c r="E699" s="2">
        <v>1</v>
      </c>
      <c r="F699" s="2">
        <v>1</v>
      </c>
      <c r="G699" s="2"/>
      <c r="H699" s="2"/>
      <c r="I699" s="2"/>
      <c r="J699" s="2">
        <v>0</v>
      </c>
      <c r="K699" s="2">
        <v>0</v>
      </c>
      <c r="L699" s="2"/>
      <c r="O699" t="s">
        <v>276</v>
      </c>
      <c r="P699" t="e">
        <f>VLOOKUP(D699,#REF!,2,FALSE)</f>
        <v>#REF!</v>
      </c>
    </row>
    <row r="700" spans="1:16" ht="15" customHeight="1">
      <c r="A700" s="2">
        <v>10810216</v>
      </c>
      <c r="B700" s="2" t="s">
        <v>177</v>
      </c>
      <c r="C700" s="2"/>
      <c r="D700" s="2">
        <v>10710001</v>
      </c>
      <c r="E700" s="2">
        <v>1</v>
      </c>
      <c r="F700" s="2">
        <v>1</v>
      </c>
      <c r="G700" s="2"/>
      <c r="H700" s="2"/>
      <c r="I700" s="2"/>
      <c r="J700" s="2">
        <v>0</v>
      </c>
      <c r="K700" s="2">
        <v>0</v>
      </c>
      <c r="L700" s="2"/>
      <c r="O700" t="s">
        <v>276</v>
      </c>
      <c r="P700" t="e">
        <f>VLOOKUP(D700,#REF!,2,FALSE)</f>
        <v>#REF!</v>
      </c>
    </row>
    <row r="701" spans="1:16" ht="15" customHeight="1">
      <c r="A701" s="2">
        <v>10810217</v>
      </c>
      <c r="B701" s="2" t="s">
        <v>177</v>
      </c>
      <c r="C701" s="2"/>
      <c r="D701" s="2">
        <v>10710001</v>
      </c>
      <c r="E701" s="2">
        <v>1</v>
      </c>
      <c r="F701" s="2">
        <v>1</v>
      </c>
      <c r="G701" s="2"/>
      <c r="H701" s="2"/>
      <c r="I701" s="2"/>
      <c r="J701" s="2">
        <v>0</v>
      </c>
      <c r="K701" s="2">
        <v>0</v>
      </c>
      <c r="L701" s="2"/>
      <c r="O701" t="s">
        <v>276</v>
      </c>
      <c r="P701" t="e">
        <f>VLOOKUP(D701,#REF!,2,FALSE)</f>
        <v>#REF!</v>
      </c>
    </row>
    <row r="702" spans="1:16" ht="15" customHeight="1">
      <c r="A702" s="2">
        <v>10810218</v>
      </c>
      <c r="B702" s="2" t="s">
        <v>177</v>
      </c>
      <c r="C702" s="2"/>
      <c r="D702" s="2">
        <v>10710001</v>
      </c>
      <c r="E702" s="2">
        <v>1</v>
      </c>
      <c r="F702" s="2">
        <v>1</v>
      </c>
      <c r="G702" s="2"/>
      <c r="H702" s="2"/>
      <c r="I702" s="2"/>
      <c r="J702" s="2">
        <v>0</v>
      </c>
      <c r="K702" s="2">
        <v>0</v>
      </c>
      <c r="L702" s="2"/>
      <c r="O702" t="s">
        <v>276</v>
      </c>
      <c r="P702" t="e">
        <f>VLOOKUP(D702,#REF!,2,FALSE)</f>
        <v>#REF!</v>
      </c>
    </row>
    <row r="703" spans="1:16" ht="15" customHeight="1">
      <c r="A703" s="2">
        <v>10810219</v>
      </c>
      <c r="B703" s="2" t="s">
        <v>177</v>
      </c>
      <c r="C703" s="2"/>
      <c r="D703" s="2">
        <v>10710001</v>
      </c>
      <c r="E703" s="2">
        <v>1</v>
      </c>
      <c r="F703" s="2">
        <v>1</v>
      </c>
      <c r="G703" s="2"/>
      <c r="H703" s="2"/>
      <c r="I703" s="2"/>
      <c r="J703" s="2">
        <v>0</v>
      </c>
      <c r="K703" s="2">
        <v>0</v>
      </c>
      <c r="L703" s="2"/>
      <c r="O703" t="s">
        <v>276</v>
      </c>
      <c r="P703" t="e">
        <f>VLOOKUP(D703,#REF!,2,FALSE)</f>
        <v>#REF!</v>
      </c>
    </row>
    <row r="704" spans="1:16" ht="15" customHeight="1">
      <c r="A704" s="2">
        <v>10810220</v>
      </c>
      <c r="B704" s="2" t="s">
        <v>177</v>
      </c>
      <c r="C704" s="2"/>
      <c r="D704" s="2">
        <v>10710001</v>
      </c>
      <c r="E704" s="2">
        <v>1</v>
      </c>
      <c r="F704" s="2">
        <v>1</v>
      </c>
      <c r="G704" s="2"/>
      <c r="H704" s="2"/>
      <c r="I704" s="2"/>
      <c r="J704" s="2">
        <v>0</v>
      </c>
      <c r="K704" s="2">
        <v>0</v>
      </c>
      <c r="L704" s="2"/>
      <c r="O704" t="s">
        <v>276</v>
      </c>
      <c r="P704" t="e">
        <f>VLOOKUP(D704,#REF!,2,FALSE)</f>
        <v>#REF!</v>
      </c>
    </row>
    <row r="705" spans="1:16" ht="15" customHeight="1">
      <c r="A705" s="2">
        <v>10810221</v>
      </c>
      <c r="B705" s="2" t="s">
        <v>177</v>
      </c>
      <c r="C705" s="2"/>
      <c r="D705" s="2">
        <v>10710001</v>
      </c>
      <c r="E705" s="2">
        <v>1</v>
      </c>
      <c r="F705" s="2">
        <v>1</v>
      </c>
      <c r="G705" s="2"/>
      <c r="H705" s="2"/>
      <c r="I705" s="2"/>
      <c r="J705" s="2">
        <v>0</v>
      </c>
      <c r="K705" s="2">
        <v>0</v>
      </c>
      <c r="L705" s="2"/>
      <c r="O705" t="s">
        <v>276</v>
      </c>
      <c r="P705" t="e">
        <f>VLOOKUP(D705,#REF!,2,FALSE)</f>
        <v>#REF!</v>
      </c>
    </row>
    <row r="706" spans="1:16" ht="15" customHeight="1">
      <c r="A706" s="2">
        <v>10810222</v>
      </c>
      <c r="B706" s="2" t="s">
        <v>177</v>
      </c>
      <c r="C706" s="2"/>
      <c r="D706" s="2">
        <v>10710001</v>
      </c>
      <c r="E706" s="2">
        <v>1</v>
      </c>
      <c r="F706" s="2">
        <v>1</v>
      </c>
      <c r="G706" s="2"/>
      <c r="H706" s="2"/>
      <c r="I706" s="2"/>
      <c r="J706" s="2">
        <v>0</v>
      </c>
      <c r="K706" s="2">
        <v>0</v>
      </c>
      <c r="L706" s="2"/>
      <c r="O706" t="s">
        <v>276</v>
      </c>
      <c r="P706" t="e">
        <f>VLOOKUP(D706,#REF!,2,FALSE)</f>
        <v>#REF!</v>
      </c>
    </row>
    <row r="707" spans="1:16" ht="15" customHeight="1">
      <c r="A707" s="2">
        <v>10810223</v>
      </c>
      <c r="B707" s="2" t="s">
        <v>177</v>
      </c>
      <c r="C707" s="2"/>
      <c r="D707" s="2">
        <v>10710001</v>
      </c>
      <c r="E707" s="2">
        <v>1</v>
      </c>
      <c r="F707" s="2">
        <v>1</v>
      </c>
      <c r="G707" s="2"/>
      <c r="H707" s="2"/>
      <c r="I707" s="2"/>
      <c r="J707" s="2">
        <v>0</v>
      </c>
      <c r="K707" s="2">
        <v>0</v>
      </c>
      <c r="L707" s="2"/>
      <c r="O707" t="s">
        <v>276</v>
      </c>
      <c r="P707" t="e">
        <f>VLOOKUP(D707,#REF!,2,FALSE)</f>
        <v>#REF!</v>
      </c>
    </row>
    <row r="708" spans="1:16" ht="15" customHeight="1">
      <c r="A708" s="2">
        <v>10810224</v>
      </c>
      <c r="B708" s="2" t="s">
        <v>177</v>
      </c>
      <c r="C708" s="2"/>
      <c r="D708" s="2">
        <v>10710001</v>
      </c>
      <c r="E708" s="2">
        <v>1</v>
      </c>
      <c r="F708" s="2">
        <v>1</v>
      </c>
      <c r="G708" s="2"/>
      <c r="H708" s="2"/>
      <c r="I708" s="2"/>
      <c r="J708" s="2">
        <v>0</v>
      </c>
      <c r="K708" s="2">
        <v>0</v>
      </c>
      <c r="L708" s="2"/>
      <c r="O708" t="s">
        <v>276</v>
      </c>
      <c r="P708" t="e">
        <f>VLOOKUP(D708,#REF!,2,FALSE)</f>
        <v>#REF!</v>
      </c>
    </row>
    <row r="709" spans="1:16" ht="15" customHeight="1">
      <c r="A709" s="2">
        <v>10810225</v>
      </c>
      <c r="B709" s="2" t="s">
        <v>177</v>
      </c>
      <c r="C709" s="2"/>
      <c r="D709" s="2">
        <v>10710001</v>
      </c>
      <c r="E709" s="2">
        <v>1</v>
      </c>
      <c r="F709" s="2">
        <v>1</v>
      </c>
      <c r="G709" s="2"/>
      <c r="H709" s="2"/>
      <c r="I709" s="2"/>
      <c r="J709" s="2">
        <v>0</v>
      </c>
      <c r="K709" s="2">
        <v>0</v>
      </c>
      <c r="L709" s="2"/>
      <c r="O709" t="s">
        <v>276</v>
      </c>
      <c r="P709" t="e">
        <f>VLOOKUP(D709,#REF!,2,FALSE)</f>
        <v>#REF!</v>
      </c>
    </row>
    <row r="710" spans="1:16" ht="15" customHeight="1">
      <c r="A710" s="2">
        <v>10810226</v>
      </c>
      <c r="B710" s="2" t="s">
        <v>177</v>
      </c>
      <c r="C710" s="2"/>
      <c r="D710" s="2">
        <v>10710001</v>
      </c>
      <c r="E710" s="2">
        <v>1</v>
      </c>
      <c r="F710" s="2">
        <v>1</v>
      </c>
      <c r="G710" s="2"/>
      <c r="H710" s="2"/>
      <c r="I710" s="2"/>
      <c r="J710" s="2">
        <v>0</v>
      </c>
      <c r="K710" s="2">
        <v>0</v>
      </c>
      <c r="L710" s="2"/>
      <c r="O710" t="s">
        <v>276</v>
      </c>
      <c r="P710" t="e">
        <f>VLOOKUP(D710,#REF!,2,FALSE)</f>
        <v>#REF!</v>
      </c>
    </row>
    <row r="711" spans="1:16" ht="15" customHeight="1">
      <c r="A711" s="2">
        <v>10810227</v>
      </c>
      <c r="B711" s="2" t="s">
        <v>177</v>
      </c>
      <c r="C711" s="2"/>
      <c r="D711" s="2">
        <v>10710001</v>
      </c>
      <c r="E711" s="2">
        <v>1</v>
      </c>
      <c r="F711" s="2">
        <v>1</v>
      </c>
      <c r="G711" s="2"/>
      <c r="H711" s="2"/>
      <c r="I711" s="2"/>
      <c r="J711" s="2">
        <v>0</v>
      </c>
      <c r="K711" s="2">
        <v>0</v>
      </c>
      <c r="L711" s="2"/>
      <c r="O711" t="s">
        <v>276</v>
      </c>
      <c r="P711" t="e">
        <f>VLOOKUP(D711,#REF!,2,FALSE)</f>
        <v>#REF!</v>
      </c>
    </row>
    <row r="712" spans="1:16" ht="15" customHeight="1">
      <c r="A712" s="2">
        <v>10810228</v>
      </c>
      <c r="B712" s="2" t="s">
        <v>177</v>
      </c>
      <c r="C712" s="2"/>
      <c r="D712" s="2">
        <v>10710001</v>
      </c>
      <c r="E712" s="2">
        <v>1</v>
      </c>
      <c r="F712" s="2">
        <v>1</v>
      </c>
      <c r="G712" s="2"/>
      <c r="H712" s="2"/>
      <c r="I712" s="2"/>
      <c r="J712" s="2">
        <v>0</v>
      </c>
      <c r="K712" s="2">
        <v>0</v>
      </c>
      <c r="L712" s="2"/>
      <c r="O712" t="s">
        <v>276</v>
      </c>
      <c r="P712" t="e">
        <f>VLOOKUP(D712,#REF!,2,FALSE)</f>
        <v>#REF!</v>
      </c>
    </row>
    <row r="713" spans="1:16" ht="15" customHeight="1">
      <c r="A713" s="2">
        <v>10810229</v>
      </c>
      <c r="B713" s="2" t="s">
        <v>177</v>
      </c>
      <c r="C713" s="2"/>
      <c r="D713" s="2">
        <v>10710001</v>
      </c>
      <c r="E713" s="2">
        <v>1</v>
      </c>
      <c r="F713" s="2">
        <v>1</v>
      </c>
      <c r="G713" s="2"/>
      <c r="H713" s="2"/>
      <c r="I713" s="2"/>
      <c r="J713" s="2">
        <v>0</v>
      </c>
      <c r="K713" s="2">
        <v>0</v>
      </c>
      <c r="L713" s="2"/>
      <c r="O713" t="s">
        <v>276</v>
      </c>
      <c r="P713" t="e">
        <f>VLOOKUP(D713,#REF!,2,FALSE)</f>
        <v>#REF!</v>
      </c>
    </row>
    <row r="714" spans="1:16" ht="15" customHeight="1">
      <c r="A714" s="2">
        <v>10810230</v>
      </c>
      <c r="B714" s="2" t="s">
        <v>177</v>
      </c>
      <c r="C714" s="2"/>
      <c r="D714" s="2">
        <v>10710001</v>
      </c>
      <c r="E714" s="2">
        <v>1</v>
      </c>
      <c r="F714" s="2">
        <v>1</v>
      </c>
      <c r="G714" s="2"/>
      <c r="H714" s="2"/>
      <c r="I714" s="2"/>
      <c r="J714" s="2">
        <v>0</v>
      </c>
      <c r="K714" s="2">
        <v>0</v>
      </c>
      <c r="L714" s="2"/>
      <c r="O714" t="s">
        <v>276</v>
      </c>
      <c r="P714" t="e">
        <f>VLOOKUP(D714,#REF!,2,FALSE)</f>
        <v>#REF!</v>
      </c>
    </row>
    <row r="715" spans="1:16" ht="15" customHeight="1">
      <c r="A715" s="2">
        <v>10810231</v>
      </c>
      <c r="B715" s="2" t="s">
        <v>177</v>
      </c>
      <c r="C715" s="2"/>
      <c r="D715" s="2">
        <v>10710001</v>
      </c>
      <c r="E715" s="2">
        <v>1</v>
      </c>
      <c r="F715" s="2">
        <v>1</v>
      </c>
      <c r="G715" s="2"/>
      <c r="H715" s="2"/>
      <c r="I715" s="2"/>
      <c r="J715" s="2">
        <v>0</v>
      </c>
      <c r="K715" s="2">
        <v>0</v>
      </c>
      <c r="L715" s="2"/>
      <c r="O715" t="s">
        <v>276</v>
      </c>
      <c r="P715" t="e">
        <f>VLOOKUP(D715,#REF!,2,FALSE)</f>
        <v>#REF!</v>
      </c>
    </row>
    <row r="716" spans="1:16" ht="15" customHeight="1">
      <c r="A716" s="2">
        <v>10810232</v>
      </c>
      <c r="B716" s="2" t="s">
        <v>177</v>
      </c>
      <c r="C716" s="2"/>
      <c r="D716" s="2">
        <v>10710001</v>
      </c>
      <c r="E716" s="2">
        <v>1</v>
      </c>
      <c r="F716" s="2">
        <v>1</v>
      </c>
      <c r="G716" s="2"/>
      <c r="H716" s="2"/>
      <c r="I716" s="2"/>
      <c r="J716" s="2">
        <v>0</v>
      </c>
      <c r="K716" s="2">
        <v>0</v>
      </c>
      <c r="L716" s="2"/>
      <c r="O716" t="s">
        <v>276</v>
      </c>
      <c r="P716" t="e">
        <f>VLOOKUP(D716,#REF!,2,FALSE)</f>
        <v>#REF!</v>
      </c>
    </row>
    <row r="717" spans="1:16" ht="15" customHeight="1">
      <c r="A717" s="2">
        <v>10810233</v>
      </c>
      <c r="B717" s="2" t="s">
        <v>177</v>
      </c>
      <c r="C717" s="2"/>
      <c r="D717" s="2">
        <v>10710001</v>
      </c>
      <c r="E717" s="2">
        <v>1</v>
      </c>
      <c r="F717" s="2">
        <v>1</v>
      </c>
      <c r="G717" s="2"/>
      <c r="H717" s="2"/>
      <c r="I717" s="2"/>
      <c r="J717" s="2">
        <v>0</v>
      </c>
      <c r="K717" s="2">
        <v>0</v>
      </c>
      <c r="L717" s="2"/>
      <c r="O717" t="s">
        <v>276</v>
      </c>
      <c r="P717" t="e">
        <f>VLOOKUP(D717,#REF!,2,FALSE)</f>
        <v>#REF!</v>
      </c>
    </row>
    <row r="718" spans="1:16" ht="15" customHeight="1">
      <c r="A718" s="2">
        <v>10810234</v>
      </c>
      <c r="B718" s="2" t="s">
        <v>177</v>
      </c>
      <c r="C718" s="2"/>
      <c r="D718" s="2">
        <v>10710001</v>
      </c>
      <c r="E718" s="2">
        <v>1</v>
      </c>
      <c r="F718" s="2">
        <v>1</v>
      </c>
      <c r="G718" s="2"/>
      <c r="H718" s="2"/>
      <c r="I718" s="2"/>
      <c r="J718" s="2">
        <v>0</v>
      </c>
      <c r="K718" s="2">
        <v>0</v>
      </c>
      <c r="L718" s="2"/>
      <c r="O718" t="s">
        <v>276</v>
      </c>
      <c r="P718" t="e">
        <f>VLOOKUP(D718,#REF!,2,FALSE)</f>
        <v>#REF!</v>
      </c>
    </row>
    <row r="719" spans="1:16" ht="15" customHeight="1">
      <c r="A719" s="2">
        <v>10810235</v>
      </c>
      <c r="B719" s="2" t="s">
        <v>177</v>
      </c>
      <c r="C719" s="2"/>
      <c r="D719" s="2">
        <v>10710001</v>
      </c>
      <c r="E719" s="2">
        <v>1</v>
      </c>
      <c r="F719" s="2">
        <v>1</v>
      </c>
      <c r="G719" s="2"/>
      <c r="H719" s="2"/>
      <c r="I719" s="2"/>
      <c r="J719" s="2">
        <v>0</v>
      </c>
      <c r="K719" s="2">
        <v>0</v>
      </c>
      <c r="L719" s="2"/>
      <c r="O719" t="s">
        <v>276</v>
      </c>
      <c r="P719" t="e">
        <f>VLOOKUP(D719,#REF!,2,FALSE)</f>
        <v>#REF!</v>
      </c>
    </row>
    <row r="720" spans="1:16" ht="15" customHeight="1">
      <c r="A720" s="2">
        <v>10810236</v>
      </c>
      <c r="B720" s="2" t="s">
        <v>177</v>
      </c>
      <c r="C720" s="2"/>
      <c r="D720" s="2">
        <v>10710001</v>
      </c>
      <c r="E720" s="2">
        <v>1</v>
      </c>
      <c r="F720" s="2">
        <v>1</v>
      </c>
      <c r="G720" s="2"/>
      <c r="H720" s="2"/>
      <c r="I720" s="2"/>
      <c r="J720" s="2">
        <v>0</v>
      </c>
      <c r="K720" s="2">
        <v>0</v>
      </c>
      <c r="L720" s="2"/>
      <c r="O720" t="s">
        <v>276</v>
      </c>
      <c r="P720" t="e">
        <f>VLOOKUP(D720,#REF!,2,FALSE)</f>
        <v>#REF!</v>
      </c>
    </row>
    <row r="721" spans="1:16" ht="15" customHeight="1">
      <c r="A721" s="2">
        <v>10810237</v>
      </c>
      <c r="B721" s="2" t="s">
        <v>177</v>
      </c>
      <c r="C721" s="2"/>
      <c r="D721" s="2">
        <v>10710001</v>
      </c>
      <c r="E721" s="2">
        <v>1</v>
      </c>
      <c r="F721" s="2">
        <v>1</v>
      </c>
      <c r="G721" s="2"/>
      <c r="H721" s="2"/>
      <c r="I721" s="2"/>
      <c r="J721" s="2">
        <v>0</v>
      </c>
      <c r="K721" s="2">
        <v>0</v>
      </c>
      <c r="L721" s="2"/>
      <c r="O721" t="s">
        <v>276</v>
      </c>
      <c r="P721" t="e">
        <f>VLOOKUP(D721,#REF!,2,FALSE)</f>
        <v>#REF!</v>
      </c>
    </row>
    <row r="722" spans="1:16" ht="15" customHeight="1">
      <c r="A722" s="2">
        <v>10810238</v>
      </c>
      <c r="B722" s="2" t="s">
        <v>177</v>
      </c>
      <c r="C722" s="2"/>
      <c r="D722" s="2">
        <v>10710001</v>
      </c>
      <c r="E722" s="2">
        <v>1</v>
      </c>
      <c r="F722" s="2">
        <v>1</v>
      </c>
      <c r="G722" s="2"/>
      <c r="H722" s="2"/>
      <c r="I722" s="2"/>
      <c r="J722" s="2">
        <v>0</v>
      </c>
      <c r="K722" s="2">
        <v>0</v>
      </c>
      <c r="L722" s="2"/>
      <c r="O722" t="s">
        <v>276</v>
      </c>
      <c r="P722" t="e">
        <f>VLOOKUP(D722,#REF!,2,FALSE)</f>
        <v>#REF!</v>
      </c>
    </row>
    <row r="723" spans="1:16" ht="15" customHeight="1">
      <c r="A723" s="2">
        <v>10810239</v>
      </c>
      <c r="B723" s="2" t="s">
        <v>177</v>
      </c>
      <c r="C723" s="2"/>
      <c r="D723" s="2">
        <v>10710001</v>
      </c>
      <c r="E723" s="2">
        <v>1</v>
      </c>
      <c r="F723" s="2">
        <v>1</v>
      </c>
      <c r="G723" s="2"/>
      <c r="H723" s="2"/>
      <c r="I723" s="2"/>
      <c r="J723" s="2">
        <v>0</v>
      </c>
      <c r="K723" s="2">
        <v>0</v>
      </c>
      <c r="L723" s="2"/>
      <c r="O723" t="s">
        <v>276</v>
      </c>
      <c r="P723" t="e">
        <f>VLOOKUP(D723,#REF!,2,FALSE)</f>
        <v>#REF!</v>
      </c>
    </row>
    <row r="724" spans="1:16" ht="15" customHeight="1">
      <c r="A724" s="2">
        <v>10810240</v>
      </c>
      <c r="B724" s="2" t="s">
        <v>177</v>
      </c>
      <c r="C724" s="2"/>
      <c r="D724" s="2">
        <v>10710001</v>
      </c>
      <c r="E724" s="2">
        <v>1</v>
      </c>
      <c r="F724" s="2">
        <v>1</v>
      </c>
      <c r="G724" s="2"/>
      <c r="H724" s="2"/>
      <c r="I724" s="2"/>
      <c r="J724" s="2">
        <v>0</v>
      </c>
      <c r="K724" s="2">
        <v>0</v>
      </c>
      <c r="L724" s="2"/>
      <c r="O724" t="s">
        <v>276</v>
      </c>
      <c r="P724" t="e">
        <f>VLOOKUP(D724,#REF!,2,FALSE)</f>
        <v>#REF!</v>
      </c>
    </row>
    <row r="725" spans="1:16" ht="15" customHeight="1">
      <c r="A725" s="2">
        <v>10810241</v>
      </c>
      <c r="B725" s="2" t="s">
        <v>177</v>
      </c>
      <c r="C725" s="2"/>
      <c r="D725" s="2">
        <v>10710001</v>
      </c>
      <c r="E725" s="2">
        <v>1</v>
      </c>
      <c r="F725" s="2">
        <v>1</v>
      </c>
      <c r="G725" s="2"/>
      <c r="H725" s="2"/>
      <c r="I725" s="2"/>
      <c r="J725" s="2">
        <v>0</v>
      </c>
      <c r="K725" s="2">
        <v>0</v>
      </c>
      <c r="L725" s="2"/>
      <c r="O725" t="s">
        <v>276</v>
      </c>
      <c r="P725" t="e">
        <f>VLOOKUP(D725,#REF!,2,FALSE)</f>
        <v>#REF!</v>
      </c>
    </row>
    <row r="726" spans="1:16" ht="15" customHeight="1">
      <c r="A726" s="2">
        <v>10810242</v>
      </c>
      <c r="B726" s="2" t="s">
        <v>177</v>
      </c>
      <c r="C726" s="2"/>
      <c r="D726" s="2">
        <v>10710001</v>
      </c>
      <c r="E726" s="2">
        <v>1</v>
      </c>
      <c r="F726" s="2">
        <v>1</v>
      </c>
      <c r="G726" s="2"/>
      <c r="H726" s="2"/>
      <c r="I726" s="2"/>
      <c r="J726" s="2">
        <v>0</v>
      </c>
      <c r="K726" s="2">
        <v>0</v>
      </c>
      <c r="L726" s="2"/>
      <c r="O726" t="s">
        <v>276</v>
      </c>
      <c r="P726" t="e">
        <f>VLOOKUP(D726,#REF!,2,FALSE)</f>
        <v>#REF!</v>
      </c>
    </row>
    <row r="727" spans="1:16" ht="15" customHeight="1">
      <c r="A727" s="2">
        <v>10810243</v>
      </c>
      <c r="B727" s="2" t="s">
        <v>177</v>
      </c>
      <c r="C727" s="2"/>
      <c r="D727" s="2">
        <v>10710001</v>
      </c>
      <c r="E727" s="2">
        <v>1</v>
      </c>
      <c r="F727" s="2">
        <v>1</v>
      </c>
      <c r="G727" s="2"/>
      <c r="H727" s="2"/>
      <c r="I727" s="2"/>
      <c r="J727" s="2">
        <v>0</v>
      </c>
      <c r="K727" s="2">
        <v>0</v>
      </c>
      <c r="L727" s="2"/>
      <c r="O727" t="s">
        <v>276</v>
      </c>
      <c r="P727" t="e">
        <f>VLOOKUP(D727,#REF!,2,FALSE)</f>
        <v>#REF!</v>
      </c>
    </row>
    <row r="728" spans="1:16" ht="15" customHeight="1">
      <c r="A728" s="2">
        <v>10810244</v>
      </c>
      <c r="B728" s="2" t="s">
        <v>177</v>
      </c>
      <c r="C728" s="2"/>
      <c r="D728" s="2">
        <v>10710001</v>
      </c>
      <c r="E728" s="2">
        <v>1</v>
      </c>
      <c r="F728" s="2">
        <v>1</v>
      </c>
      <c r="G728" s="2"/>
      <c r="H728" s="2"/>
      <c r="I728" s="2"/>
      <c r="J728" s="2">
        <v>0</v>
      </c>
      <c r="K728" s="2">
        <v>0</v>
      </c>
      <c r="L728" s="2"/>
      <c r="O728" t="s">
        <v>276</v>
      </c>
      <c r="P728" t="e">
        <f>VLOOKUP(D728,#REF!,2,FALSE)</f>
        <v>#REF!</v>
      </c>
    </row>
    <row r="729" spans="1:16" ht="15" customHeight="1">
      <c r="A729" s="2">
        <v>10810245</v>
      </c>
      <c r="B729" s="2" t="s">
        <v>177</v>
      </c>
      <c r="C729" s="2"/>
      <c r="D729" s="2">
        <v>10710001</v>
      </c>
      <c r="E729" s="2">
        <v>1</v>
      </c>
      <c r="F729" s="2">
        <v>1</v>
      </c>
      <c r="G729" s="2"/>
      <c r="H729" s="2"/>
      <c r="I729" s="2"/>
      <c r="J729" s="2">
        <v>0</v>
      </c>
      <c r="K729" s="2">
        <v>0</v>
      </c>
      <c r="L729" s="2"/>
      <c r="O729" t="s">
        <v>276</v>
      </c>
      <c r="P729" t="e">
        <f>VLOOKUP(D729,#REF!,2,FALSE)</f>
        <v>#REF!</v>
      </c>
    </row>
    <row r="730" spans="1:16" ht="15" customHeight="1">
      <c r="A730" s="2">
        <v>10810246</v>
      </c>
      <c r="B730" s="2" t="s">
        <v>177</v>
      </c>
      <c r="C730" s="2"/>
      <c r="D730" s="2">
        <v>10710001</v>
      </c>
      <c r="E730" s="2">
        <v>1</v>
      </c>
      <c r="F730" s="2">
        <v>1</v>
      </c>
      <c r="G730" s="2"/>
      <c r="H730" s="2"/>
      <c r="I730" s="2"/>
      <c r="J730" s="2">
        <v>0</v>
      </c>
      <c r="K730" s="2">
        <v>0</v>
      </c>
      <c r="L730" s="2"/>
      <c r="O730" t="s">
        <v>276</v>
      </c>
      <c r="P730" t="e">
        <f>VLOOKUP(D730,#REF!,2,FALSE)</f>
        <v>#REF!</v>
      </c>
    </row>
    <row r="731" spans="1:16" ht="15" customHeight="1">
      <c r="A731" s="2">
        <v>10810247</v>
      </c>
      <c r="B731" s="2" t="s">
        <v>177</v>
      </c>
      <c r="C731" s="2"/>
      <c r="D731" s="2">
        <v>10710001</v>
      </c>
      <c r="E731" s="2">
        <v>1</v>
      </c>
      <c r="F731" s="2">
        <v>1</v>
      </c>
      <c r="G731" s="2"/>
      <c r="H731" s="2"/>
      <c r="I731" s="2"/>
      <c r="J731" s="2">
        <v>0</v>
      </c>
      <c r="K731" s="2">
        <v>0</v>
      </c>
      <c r="L731" s="2"/>
      <c r="O731" t="s">
        <v>276</v>
      </c>
      <c r="P731" t="e">
        <f>VLOOKUP(D731,#REF!,2,FALSE)</f>
        <v>#REF!</v>
      </c>
    </row>
    <row r="732" spans="1:16" ht="15" customHeight="1">
      <c r="A732" s="2">
        <v>10810248</v>
      </c>
      <c r="B732" s="2" t="s">
        <v>177</v>
      </c>
      <c r="C732" s="2"/>
      <c r="D732" s="2">
        <v>10710001</v>
      </c>
      <c r="E732" s="2">
        <v>1</v>
      </c>
      <c r="F732" s="2">
        <v>1</v>
      </c>
      <c r="G732" s="2"/>
      <c r="H732" s="2"/>
      <c r="I732" s="2"/>
      <c r="J732" s="2">
        <v>0</v>
      </c>
      <c r="K732" s="2">
        <v>0</v>
      </c>
      <c r="L732" s="2"/>
      <c r="O732" t="s">
        <v>276</v>
      </c>
      <c r="P732" t="e">
        <f>VLOOKUP(D732,#REF!,2,FALSE)</f>
        <v>#REF!</v>
      </c>
    </row>
    <row r="733" spans="1:16" ht="15" customHeight="1">
      <c r="A733" s="2">
        <v>10810249</v>
      </c>
      <c r="B733" s="2" t="s">
        <v>177</v>
      </c>
      <c r="C733" s="2"/>
      <c r="D733" s="2">
        <v>10710001</v>
      </c>
      <c r="E733" s="2">
        <v>1</v>
      </c>
      <c r="F733" s="2">
        <v>1</v>
      </c>
      <c r="G733" s="2"/>
      <c r="H733" s="2"/>
      <c r="I733" s="2"/>
      <c r="J733" s="2">
        <v>0</v>
      </c>
      <c r="K733" s="2">
        <v>0</v>
      </c>
      <c r="L733" s="2"/>
      <c r="O733" t="s">
        <v>276</v>
      </c>
      <c r="P733" t="e">
        <f>VLOOKUP(D733,#REF!,2,FALSE)</f>
        <v>#REF!</v>
      </c>
    </row>
    <row r="734" spans="1:16" ht="15" customHeight="1">
      <c r="A734" s="2">
        <v>10810250</v>
      </c>
      <c r="B734" s="2" t="s">
        <v>177</v>
      </c>
      <c r="C734" s="2"/>
      <c r="D734" s="2">
        <v>10710001</v>
      </c>
      <c r="E734" s="2">
        <v>1</v>
      </c>
      <c r="F734" s="2">
        <v>1</v>
      </c>
      <c r="G734" s="2"/>
      <c r="H734" s="2"/>
      <c r="I734" s="2"/>
      <c r="J734" s="2">
        <v>0</v>
      </c>
      <c r="K734" s="2">
        <v>0</v>
      </c>
      <c r="L734" s="2"/>
      <c r="O734" t="s">
        <v>276</v>
      </c>
      <c r="P734" t="e">
        <f>VLOOKUP(D734,#REF!,2,FALSE)</f>
        <v>#REF!</v>
      </c>
    </row>
    <row r="735" spans="1:16" ht="15" customHeight="1">
      <c r="A735" s="2">
        <v>10810251</v>
      </c>
      <c r="B735" s="2" t="s">
        <v>177</v>
      </c>
      <c r="C735" s="2"/>
      <c r="D735" s="2">
        <v>10710001</v>
      </c>
      <c r="E735" s="2">
        <v>1</v>
      </c>
      <c r="F735" s="2">
        <v>1</v>
      </c>
      <c r="G735" s="2"/>
      <c r="H735" s="2"/>
      <c r="I735" s="2"/>
      <c r="J735" s="2">
        <v>0</v>
      </c>
      <c r="K735" s="2">
        <v>0</v>
      </c>
      <c r="L735" s="2"/>
      <c r="O735" t="s">
        <v>276</v>
      </c>
      <c r="P735" t="e">
        <f>VLOOKUP(D735,#REF!,2,FALSE)</f>
        <v>#REF!</v>
      </c>
    </row>
    <row r="736" spans="1:16" ht="15" customHeight="1">
      <c r="A736" s="2">
        <v>10810252</v>
      </c>
      <c r="B736" s="2" t="s">
        <v>177</v>
      </c>
      <c r="C736" s="2"/>
      <c r="D736" s="2">
        <v>10710001</v>
      </c>
      <c r="E736" s="2">
        <v>1</v>
      </c>
      <c r="F736" s="2">
        <v>1</v>
      </c>
      <c r="G736" s="2"/>
      <c r="H736" s="2"/>
      <c r="I736" s="2"/>
      <c r="J736" s="2">
        <v>0</v>
      </c>
      <c r="K736" s="2">
        <v>0</v>
      </c>
      <c r="L736" s="2"/>
      <c r="O736" t="s">
        <v>276</v>
      </c>
      <c r="P736" t="e">
        <f>VLOOKUP(D736,#REF!,2,FALSE)</f>
        <v>#REF!</v>
      </c>
    </row>
    <row r="737" spans="1:16" ht="15" customHeight="1">
      <c r="A737" s="2">
        <v>10810253</v>
      </c>
      <c r="B737" s="2" t="s">
        <v>177</v>
      </c>
      <c r="C737" s="2"/>
      <c r="D737" s="2">
        <v>10710001</v>
      </c>
      <c r="E737" s="2">
        <v>1</v>
      </c>
      <c r="F737" s="2">
        <v>1</v>
      </c>
      <c r="G737" s="2"/>
      <c r="H737" s="2"/>
      <c r="I737" s="2"/>
      <c r="J737" s="2">
        <v>0</v>
      </c>
      <c r="K737" s="2">
        <v>0</v>
      </c>
      <c r="L737" s="2"/>
      <c r="O737" t="s">
        <v>276</v>
      </c>
      <c r="P737" t="e">
        <f>VLOOKUP(D737,#REF!,2,FALSE)</f>
        <v>#REF!</v>
      </c>
    </row>
    <row r="738" spans="1:16" ht="15" customHeight="1">
      <c r="A738" s="2">
        <v>10810254</v>
      </c>
      <c r="B738" s="2" t="s">
        <v>177</v>
      </c>
      <c r="C738" s="2"/>
      <c r="D738" s="2">
        <v>10710001</v>
      </c>
      <c r="E738" s="2">
        <v>1</v>
      </c>
      <c r="F738" s="2">
        <v>1</v>
      </c>
      <c r="G738" s="2"/>
      <c r="H738" s="2"/>
      <c r="I738" s="2"/>
      <c r="J738" s="2">
        <v>0</v>
      </c>
      <c r="K738" s="2">
        <v>0</v>
      </c>
      <c r="L738" s="2"/>
      <c r="O738" t="s">
        <v>276</v>
      </c>
      <c r="P738" t="e">
        <f>VLOOKUP(D738,#REF!,2,FALSE)</f>
        <v>#REF!</v>
      </c>
    </row>
    <row r="739" spans="1:16" ht="15" customHeight="1">
      <c r="A739" s="2">
        <v>10810255</v>
      </c>
      <c r="B739" s="2" t="s">
        <v>177</v>
      </c>
      <c r="C739" s="2"/>
      <c r="D739" s="2">
        <v>10710001</v>
      </c>
      <c r="E739" s="2">
        <v>1</v>
      </c>
      <c r="F739" s="2">
        <v>1</v>
      </c>
      <c r="G739" s="2"/>
      <c r="H739" s="2"/>
      <c r="I739" s="2"/>
      <c r="J739" s="2">
        <v>0</v>
      </c>
      <c r="K739" s="2">
        <v>0</v>
      </c>
      <c r="L739" s="2"/>
      <c r="O739" t="s">
        <v>276</v>
      </c>
      <c r="P739" t="e">
        <f>VLOOKUP(D739,#REF!,2,FALSE)</f>
        <v>#REF!</v>
      </c>
    </row>
    <row r="740" spans="1:16" ht="15" customHeight="1">
      <c r="A740" s="2">
        <v>10810256</v>
      </c>
      <c r="B740" s="2" t="s">
        <v>177</v>
      </c>
      <c r="C740" s="2"/>
      <c r="D740" s="2">
        <v>10710001</v>
      </c>
      <c r="E740" s="2">
        <v>1</v>
      </c>
      <c r="F740" s="2">
        <v>1</v>
      </c>
      <c r="G740" s="2"/>
      <c r="H740" s="2"/>
      <c r="I740" s="2"/>
      <c r="J740" s="2">
        <v>0</v>
      </c>
      <c r="K740" s="2">
        <v>0</v>
      </c>
      <c r="L740" s="2"/>
      <c r="O740" t="s">
        <v>276</v>
      </c>
      <c r="P740" t="e">
        <f>VLOOKUP(D740,#REF!,2,FALSE)</f>
        <v>#REF!</v>
      </c>
    </row>
    <row r="741" spans="1:16" ht="15" customHeight="1">
      <c r="A741" s="2">
        <v>10810257</v>
      </c>
      <c r="B741" s="2" t="s">
        <v>177</v>
      </c>
      <c r="C741" s="2"/>
      <c r="D741" s="2">
        <v>10710001</v>
      </c>
      <c r="E741" s="2">
        <v>1</v>
      </c>
      <c r="F741" s="2">
        <v>1</v>
      </c>
      <c r="G741" s="2"/>
      <c r="H741" s="2"/>
      <c r="I741" s="2"/>
      <c r="J741" s="2">
        <v>0</v>
      </c>
      <c r="K741" s="2">
        <v>0</v>
      </c>
      <c r="L741" s="2"/>
      <c r="O741" t="s">
        <v>276</v>
      </c>
      <c r="P741" t="e">
        <f>VLOOKUP(D741,#REF!,2,FALSE)</f>
        <v>#REF!</v>
      </c>
    </row>
    <row r="742" spans="1:16" ht="15" customHeight="1">
      <c r="A742" s="2">
        <v>10810258</v>
      </c>
      <c r="B742" s="2" t="s">
        <v>177</v>
      </c>
      <c r="C742" s="2"/>
      <c r="D742" s="2">
        <v>10710001</v>
      </c>
      <c r="E742" s="2">
        <v>1</v>
      </c>
      <c r="F742" s="2">
        <v>1</v>
      </c>
      <c r="G742" s="2"/>
      <c r="H742" s="2"/>
      <c r="I742" s="2"/>
      <c r="J742" s="2">
        <v>0</v>
      </c>
      <c r="K742" s="2">
        <v>0</v>
      </c>
      <c r="L742" s="2"/>
      <c r="O742" t="s">
        <v>276</v>
      </c>
      <c r="P742" t="e">
        <f>VLOOKUP(D742,#REF!,2,FALSE)</f>
        <v>#REF!</v>
      </c>
    </row>
    <row r="743" spans="1:16" ht="15" customHeight="1">
      <c r="A743" s="2">
        <v>10810259</v>
      </c>
      <c r="B743" s="2" t="s">
        <v>177</v>
      </c>
      <c r="C743" s="2"/>
      <c r="D743" s="2">
        <v>10710001</v>
      </c>
      <c r="E743" s="2">
        <v>1</v>
      </c>
      <c r="F743" s="2">
        <v>1</v>
      </c>
      <c r="G743" s="2"/>
      <c r="H743" s="2"/>
      <c r="I743" s="2"/>
      <c r="J743" s="2">
        <v>0</v>
      </c>
      <c r="K743" s="2">
        <v>0</v>
      </c>
      <c r="L743" s="2"/>
      <c r="O743" t="s">
        <v>276</v>
      </c>
      <c r="P743" t="e">
        <f>VLOOKUP(D743,#REF!,2,FALSE)</f>
        <v>#REF!</v>
      </c>
    </row>
    <row r="744" spans="1:16" ht="15" customHeight="1">
      <c r="A744" s="2">
        <v>10810260</v>
      </c>
      <c r="B744" s="2" t="s">
        <v>177</v>
      </c>
      <c r="C744" s="2"/>
      <c r="D744" s="2">
        <v>10710001</v>
      </c>
      <c r="E744" s="2">
        <v>1</v>
      </c>
      <c r="F744" s="2">
        <v>1</v>
      </c>
      <c r="G744" s="2"/>
      <c r="H744" s="2"/>
      <c r="I744" s="2"/>
      <c r="J744" s="2">
        <v>0</v>
      </c>
      <c r="K744" s="2">
        <v>0</v>
      </c>
      <c r="L744" s="2"/>
      <c r="O744" t="s">
        <v>276</v>
      </c>
      <c r="P744" t="e">
        <f>VLOOKUP(D744,#REF!,2,FALSE)</f>
        <v>#REF!</v>
      </c>
    </row>
    <row r="745" spans="1:16" ht="15" customHeight="1">
      <c r="A745" s="2">
        <v>10810261</v>
      </c>
      <c r="B745" s="2" t="s">
        <v>177</v>
      </c>
      <c r="C745" s="2"/>
      <c r="D745" s="2">
        <v>10710001</v>
      </c>
      <c r="E745" s="2">
        <v>1</v>
      </c>
      <c r="F745" s="2">
        <v>1</v>
      </c>
      <c r="G745" s="2"/>
      <c r="H745" s="2"/>
      <c r="I745" s="2"/>
      <c r="J745" s="2">
        <v>0</v>
      </c>
      <c r="K745" s="2">
        <v>0</v>
      </c>
      <c r="L745" s="2"/>
      <c r="O745" t="s">
        <v>276</v>
      </c>
      <c r="P745" t="e">
        <f>VLOOKUP(D745,#REF!,2,FALSE)</f>
        <v>#REF!</v>
      </c>
    </row>
    <row r="746" spans="1:16" ht="15" customHeight="1">
      <c r="A746" s="2">
        <v>10810262</v>
      </c>
      <c r="B746" s="2" t="s">
        <v>177</v>
      </c>
      <c r="C746" s="2"/>
      <c r="D746" s="2">
        <v>10710001</v>
      </c>
      <c r="E746" s="2">
        <v>1</v>
      </c>
      <c r="F746" s="2">
        <v>1</v>
      </c>
      <c r="G746" s="2"/>
      <c r="H746" s="2"/>
      <c r="I746" s="2"/>
      <c r="J746" s="2">
        <v>0</v>
      </c>
      <c r="K746" s="2">
        <v>0</v>
      </c>
      <c r="L746" s="2"/>
      <c r="O746" t="s">
        <v>276</v>
      </c>
      <c r="P746" t="e">
        <f>VLOOKUP(D746,#REF!,2,FALSE)</f>
        <v>#REF!</v>
      </c>
    </row>
    <row r="747" spans="1:16" ht="15" customHeight="1">
      <c r="A747" s="2">
        <v>10810263</v>
      </c>
      <c r="B747" s="2" t="s">
        <v>177</v>
      </c>
      <c r="C747" s="2"/>
      <c r="D747" s="2">
        <v>10710001</v>
      </c>
      <c r="E747" s="2">
        <v>1</v>
      </c>
      <c r="F747" s="2">
        <v>1</v>
      </c>
      <c r="G747" s="2"/>
      <c r="H747" s="2"/>
      <c r="I747" s="2"/>
      <c r="J747" s="2">
        <v>0</v>
      </c>
      <c r="K747" s="2">
        <v>0</v>
      </c>
      <c r="L747" s="2"/>
      <c r="O747" t="s">
        <v>276</v>
      </c>
      <c r="P747" t="e">
        <f>VLOOKUP(D747,#REF!,2,FALSE)</f>
        <v>#REF!</v>
      </c>
    </row>
    <row r="748" spans="1:16" ht="15" customHeight="1">
      <c r="A748" s="2">
        <v>10810264</v>
      </c>
      <c r="B748" s="2" t="s">
        <v>177</v>
      </c>
      <c r="C748" s="2"/>
      <c r="D748" s="2">
        <v>10710001</v>
      </c>
      <c r="E748" s="2">
        <v>1</v>
      </c>
      <c r="F748" s="2">
        <v>1</v>
      </c>
      <c r="G748" s="2"/>
      <c r="H748" s="2"/>
      <c r="I748" s="2"/>
      <c r="J748" s="2">
        <v>0</v>
      </c>
      <c r="K748" s="2">
        <v>0</v>
      </c>
      <c r="L748" s="2"/>
      <c r="O748" t="s">
        <v>276</v>
      </c>
      <c r="P748" t="e">
        <f>VLOOKUP(D748,#REF!,2,FALSE)</f>
        <v>#REF!</v>
      </c>
    </row>
    <row r="749" spans="1:16" ht="15" customHeight="1">
      <c r="A749" s="2">
        <v>10810265</v>
      </c>
      <c r="B749" s="2" t="s">
        <v>177</v>
      </c>
      <c r="C749" s="2"/>
      <c r="D749" s="2">
        <v>10710001</v>
      </c>
      <c r="E749" s="2">
        <v>1</v>
      </c>
      <c r="F749" s="2">
        <v>1</v>
      </c>
      <c r="G749" s="2"/>
      <c r="H749" s="2"/>
      <c r="I749" s="2"/>
      <c r="J749" s="2">
        <v>0</v>
      </c>
      <c r="K749" s="2">
        <v>0</v>
      </c>
      <c r="L749" s="2"/>
      <c r="O749" t="s">
        <v>276</v>
      </c>
      <c r="P749" t="e">
        <f>VLOOKUP(D749,#REF!,2,FALSE)</f>
        <v>#REF!</v>
      </c>
    </row>
    <row r="750" spans="1:16" ht="15" customHeight="1">
      <c r="A750" s="2">
        <v>10810266</v>
      </c>
      <c r="B750" s="2" t="s">
        <v>177</v>
      </c>
      <c r="C750" s="2"/>
      <c r="D750" s="2">
        <v>10710001</v>
      </c>
      <c r="E750" s="2">
        <v>1</v>
      </c>
      <c r="F750" s="2">
        <v>1</v>
      </c>
      <c r="G750" s="2"/>
      <c r="H750" s="2"/>
      <c r="I750" s="2"/>
      <c r="J750" s="2">
        <v>0</v>
      </c>
      <c r="K750" s="2">
        <v>0</v>
      </c>
      <c r="L750" s="2"/>
      <c r="O750" t="s">
        <v>276</v>
      </c>
      <c r="P750" t="e">
        <f>VLOOKUP(D750,#REF!,2,FALSE)</f>
        <v>#REF!</v>
      </c>
    </row>
    <row r="751" spans="1:16" ht="15" customHeight="1">
      <c r="A751" s="2">
        <v>10810267</v>
      </c>
      <c r="B751" s="2" t="s">
        <v>177</v>
      </c>
      <c r="C751" s="2"/>
      <c r="D751" s="2">
        <v>10710001</v>
      </c>
      <c r="E751" s="2">
        <v>1</v>
      </c>
      <c r="F751" s="2">
        <v>1</v>
      </c>
      <c r="G751" s="2"/>
      <c r="H751" s="2"/>
      <c r="I751" s="2"/>
      <c r="J751" s="2">
        <v>0</v>
      </c>
      <c r="K751" s="2">
        <v>0</v>
      </c>
      <c r="L751" s="2"/>
      <c r="O751" t="s">
        <v>276</v>
      </c>
      <c r="P751" t="e">
        <f>VLOOKUP(D751,#REF!,2,FALSE)</f>
        <v>#REF!</v>
      </c>
    </row>
    <row r="752" spans="1:16" ht="15" customHeight="1">
      <c r="A752" s="2">
        <v>10810268</v>
      </c>
      <c r="B752" s="2" t="s">
        <v>177</v>
      </c>
      <c r="C752" s="2"/>
      <c r="D752" s="2">
        <v>10710001</v>
      </c>
      <c r="E752" s="2">
        <v>1</v>
      </c>
      <c r="F752" s="2">
        <v>1</v>
      </c>
      <c r="G752" s="2"/>
      <c r="H752" s="2"/>
      <c r="I752" s="2"/>
      <c r="J752" s="2">
        <v>0</v>
      </c>
      <c r="K752" s="2">
        <v>0</v>
      </c>
      <c r="L752" s="2"/>
      <c r="O752" t="s">
        <v>276</v>
      </c>
      <c r="P752" t="e">
        <f>VLOOKUP(D752,#REF!,2,FALSE)</f>
        <v>#REF!</v>
      </c>
    </row>
    <row r="753" spans="1:16" ht="15" customHeight="1">
      <c r="A753" s="2">
        <v>10810269</v>
      </c>
      <c r="B753" s="2" t="s">
        <v>177</v>
      </c>
      <c r="C753" s="2"/>
      <c r="D753" s="2">
        <v>10710001</v>
      </c>
      <c r="E753" s="2">
        <v>1</v>
      </c>
      <c r="F753" s="2">
        <v>1</v>
      </c>
      <c r="G753" s="2"/>
      <c r="H753" s="2"/>
      <c r="I753" s="2"/>
      <c r="J753" s="2">
        <v>0</v>
      </c>
      <c r="K753" s="2">
        <v>0</v>
      </c>
      <c r="L753" s="2"/>
      <c r="O753" t="s">
        <v>276</v>
      </c>
      <c r="P753" t="e">
        <f>VLOOKUP(D753,#REF!,2,FALSE)</f>
        <v>#REF!</v>
      </c>
    </row>
    <row r="754" spans="1:16" ht="15" customHeight="1">
      <c r="A754" s="2">
        <v>10810270</v>
      </c>
      <c r="B754" s="2" t="s">
        <v>177</v>
      </c>
      <c r="C754" s="2"/>
      <c r="D754" s="2">
        <v>10710001</v>
      </c>
      <c r="E754" s="2">
        <v>1</v>
      </c>
      <c r="F754" s="2">
        <v>1</v>
      </c>
      <c r="G754" s="2"/>
      <c r="H754" s="2"/>
      <c r="I754" s="2"/>
      <c r="J754" s="2">
        <v>0</v>
      </c>
      <c r="K754" s="2">
        <v>0</v>
      </c>
      <c r="L754" s="2"/>
      <c r="O754" t="s">
        <v>276</v>
      </c>
      <c r="P754" t="e">
        <f>VLOOKUP(D754,#REF!,2,FALSE)</f>
        <v>#REF!</v>
      </c>
    </row>
    <row r="755" spans="1:16" ht="15" customHeight="1">
      <c r="A755" s="2">
        <v>10810271</v>
      </c>
      <c r="B755" s="2" t="s">
        <v>177</v>
      </c>
      <c r="C755" s="2"/>
      <c r="D755" s="2">
        <v>10710001</v>
      </c>
      <c r="E755" s="2">
        <v>1</v>
      </c>
      <c r="F755" s="2">
        <v>1</v>
      </c>
      <c r="G755" s="2"/>
      <c r="H755" s="2"/>
      <c r="I755" s="2"/>
      <c r="J755" s="2">
        <v>0</v>
      </c>
      <c r="K755" s="2">
        <v>0</v>
      </c>
      <c r="L755" s="2"/>
      <c r="O755" t="s">
        <v>276</v>
      </c>
      <c r="P755" t="e">
        <f>VLOOKUP(D755,#REF!,2,FALSE)</f>
        <v>#REF!</v>
      </c>
    </row>
    <row r="756" spans="1:16" ht="15" customHeight="1">
      <c r="A756" s="2">
        <v>10810272</v>
      </c>
      <c r="B756" s="2" t="s">
        <v>177</v>
      </c>
      <c r="C756" s="2"/>
      <c r="D756" s="2">
        <v>10710001</v>
      </c>
      <c r="E756" s="2">
        <v>1</v>
      </c>
      <c r="F756" s="2">
        <v>1</v>
      </c>
      <c r="G756" s="2"/>
      <c r="H756" s="2"/>
      <c r="I756" s="2"/>
      <c r="J756" s="2">
        <v>0</v>
      </c>
      <c r="K756" s="2">
        <v>0</v>
      </c>
      <c r="L756" s="2"/>
      <c r="O756" t="s">
        <v>276</v>
      </c>
      <c r="P756" t="e">
        <f>VLOOKUP(D756,#REF!,2,FALSE)</f>
        <v>#REF!</v>
      </c>
    </row>
    <row r="757" spans="1:16" ht="15" customHeight="1">
      <c r="A757" s="2">
        <v>10810273</v>
      </c>
      <c r="B757" s="2" t="s">
        <v>177</v>
      </c>
      <c r="C757" s="2"/>
      <c r="D757" s="2">
        <v>10710001</v>
      </c>
      <c r="E757" s="2">
        <v>1</v>
      </c>
      <c r="F757" s="2">
        <v>1</v>
      </c>
      <c r="G757" s="2"/>
      <c r="H757" s="2"/>
      <c r="I757" s="2"/>
      <c r="J757" s="2">
        <v>0</v>
      </c>
      <c r="K757" s="2">
        <v>0</v>
      </c>
      <c r="L757" s="2"/>
      <c r="O757" t="s">
        <v>276</v>
      </c>
      <c r="P757" t="e">
        <f>VLOOKUP(D757,#REF!,2,FALSE)</f>
        <v>#REF!</v>
      </c>
    </row>
    <row r="758" spans="1:16" ht="15" customHeight="1">
      <c r="A758" s="2">
        <v>10810274</v>
      </c>
      <c r="B758" s="2" t="s">
        <v>177</v>
      </c>
      <c r="C758" s="2"/>
      <c r="D758" s="2">
        <v>10710001</v>
      </c>
      <c r="E758" s="2">
        <v>1</v>
      </c>
      <c r="F758" s="2">
        <v>1</v>
      </c>
      <c r="G758" s="2"/>
      <c r="H758" s="2"/>
      <c r="I758" s="2"/>
      <c r="J758" s="2">
        <v>0</v>
      </c>
      <c r="K758" s="2">
        <v>0</v>
      </c>
      <c r="L758" s="2"/>
      <c r="O758" t="s">
        <v>276</v>
      </c>
      <c r="P758" t="e">
        <f>VLOOKUP(D758,#REF!,2,FALSE)</f>
        <v>#REF!</v>
      </c>
    </row>
    <row r="759" spans="1:16" ht="15" customHeight="1">
      <c r="A759" s="2">
        <v>10810275</v>
      </c>
      <c r="B759" s="2" t="s">
        <v>177</v>
      </c>
      <c r="C759" s="2"/>
      <c r="D759" s="2">
        <v>10710001</v>
      </c>
      <c r="E759" s="2">
        <v>1</v>
      </c>
      <c r="F759" s="2">
        <v>1</v>
      </c>
      <c r="G759" s="2"/>
      <c r="H759" s="2"/>
      <c r="I759" s="2"/>
      <c r="J759" s="2">
        <v>0</v>
      </c>
      <c r="K759" s="2">
        <v>0</v>
      </c>
      <c r="L759" s="2"/>
      <c r="O759" t="s">
        <v>276</v>
      </c>
      <c r="P759" t="e">
        <f>VLOOKUP(D759,#REF!,2,FALSE)</f>
        <v>#REF!</v>
      </c>
    </row>
    <row r="760" spans="1:16" ht="15" customHeight="1">
      <c r="A760" s="2">
        <v>10810276</v>
      </c>
      <c r="B760" s="2" t="s">
        <v>177</v>
      </c>
      <c r="C760" s="2"/>
      <c r="D760" s="2">
        <v>10710001</v>
      </c>
      <c r="E760" s="2">
        <v>1</v>
      </c>
      <c r="F760" s="2">
        <v>1</v>
      </c>
      <c r="G760" s="2"/>
      <c r="H760" s="2"/>
      <c r="I760" s="2"/>
      <c r="J760" s="2">
        <v>0</v>
      </c>
      <c r="K760" s="2">
        <v>0</v>
      </c>
      <c r="L760" s="2"/>
      <c r="O760" t="s">
        <v>276</v>
      </c>
      <c r="P760" t="e">
        <f>VLOOKUP(D760,#REF!,2,FALSE)</f>
        <v>#REF!</v>
      </c>
    </row>
    <row r="761" spans="1:16" ht="15" customHeight="1">
      <c r="A761" s="2">
        <v>10810277</v>
      </c>
      <c r="B761" s="2" t="s">
        <v>177</v>
      </c>
      <c r="C761" s="2"/>
      <c r="D761" s="2">
        <v>10710001</v>
      </c>
      <c r="E761" s="2">
        <v>1</v>
      </c>
      <c r="F761" s="2">
        <v>1</v>
      </c>
      <c r="G761" s="2"/>
      <c r="H761" s="2"/>
      <c r="I761" s="2"/>
      <c r="J761" s="2">
        <v>0</v>
      </c>
      <c r="K761" s="2">
        <v>0</v>
      </c>
      <c r="L761" s="2"/>
      <c r="O761" t="s">
        <v>276</v>
      </c>
      <c r="P761" t="e">
        <f>VLOOKUP(D761,#REF!,2,FALSE)</f>
        <v>#REF!</v>
      </c>
    </row>
    <row r="762" spans="1:16" ht="15" customHeight="1">
      <c r="A762" s="2">
        <v>10810278</v>
      </c>
      <c r="B762" s="2" t="s">
        <v>177</v>
      </c>
      <c r="C762" s="2"/>
      <c r="D762" s="2">
        <v>10710001</v>
      </c>
      <c r="E762" s="2">
        <v>1</v>
      </c>
      <c r="F762" s="2">
        <v>1</v>
      </c>
      <c r="G762" s="2"/>
      <c r="H762" s="2"/>
      <c r="I762" s="2"/>
      <c r="J762" s="2">
        <v>0</v>
      </c>
      <c r="K762" s="2">
        <v>0</v>
      </c>
      <c r="L762" s="2"/>
      <c r="O762" t="s">
        <v>276</v>
      </c>
      <c r="P762" t="e">
        <f>VLOOKUP(D762,#REF!,2,FALSE)</f>
        <v>#REF!</v>
      </c>
    </row>
    <row r="763" spans="1:16" ht="15" customHeight="1">
      <c r="A763" s="2">
        <v>10810279</v>
      </c>
      <c r="B763" s="2" t="s">
        <v>177</v>
      </c>
      <c r="C763" s="2"/>
      <c r="D763" s="2">
        <v>10710001</v>
      </c>
      <c r="E763" s="2">
        <v>1</v>
      </c>
      <c r="F763" s="2">
        <v>1</v>
      </c>
      <c r="G763" s="2"/>
      <c r="H763" s="2"/>
      <c r="I763" s="2"/>
      <c r="J763" s="2">
        <v>0</v>
      </c>
      <c r="K763" s="2">
        <v>0</v>
      </c>
      <c r="L763" s="2"/>
      <c r="O763" t="s">
        <v>276</v>
      </c>
      <c r="P763" t="e">
        <f>VLOOKUP(D763,#REF!,2,FALSE)</f>
        <v>#REF!</v>
      </c>
    </row>
    <row r="764" spans="1:16" ht="15" customHeight="1">
      <c r="A764" s="2">
        <v>10810280</v>
      </c>
      <c r="B764" s="2" t="s">
        <v>177</v>
      </c>
      <c r="C764" s="2"/>
      <c r="D764" s="2">
        <v>10710001</v>
      </c>
      <c r="E764" s="2">
        <v>1</v>
      </c>
      <c r="F764" s="2">
        <v>1</v>
      </c>
      <c r="G764" s="2"/>
      <c r="H764" s="2"/>
      <c r="I764" s="2"/>
      <c r="J764" s="2">
        <v>0</v>
      </c>
      <c r="K764" s="2">
        <v>0</v>
      </c>
      <c r="L764" s="2"/>
      <c r="O764" t="s">
        <v>276</v>
      </c>
      <c r="P764" t="e">
        <f>VLOOKUP(D764,#REF!,2,FALSE)</f>
        <v>#REF!</v>
      </c>
    </row>
    <row r="765" spans="1:16" ht="15" customHeight="1">
      <c r="A765" s="2">
        <v>10810281</v>
      </c>
      <c r="B765" s="2" t="s">
        <v>177</v>
      </c>
      <c r="C765" s="2"/>
      <c r="D765" s="2">
        <v>10710001</v>
      </c>
      <c r="E765" s="2">
        <v>1</v>
      </c>
      <c r="F765" s="2">
        <v>1</v>
      </c>
      <c r="G765" s="2"/>
      <c r="H765" s="2"/>
      <c r="I765" s="2"/>
      <c r="J765" s="2">
        <v>0</v>
      </c>
      <c r="K765" s="2">
        <v>0</v>
      </c>
      <c r="L765" s="2"/>
      <c r="O765" t="s">
        <v>276</v>
      </c>
      <c r="P765" t="e">
        <f>VLOOKUP(D765,#REF!,2,FALSE)</f>
        <v>#REF!</v>
      </c>
    </row>
    <row r="766" spans="1:16" ht="15" customHeight="1">
      <c r="A766" s="2">
        <v>10810282</v>
      </c>
      <c r="B766" s="2" t="s">
        <v>177</v>
      </c>
      <c r="C766" s="2"/>
      <c r="D766" s="2">
        <v>10710001</v>
      </c>
      <c r="E766" s="2">
        <v>1</v>
      </c>
      <c r="F766" s="2">
        <v>1</v>
      </c>
      <c r="G766" s="2"/>
      <c r="H766" s="2"/>
      <c r="I766" s="2"/>
      <c r="J766" s="2">
        <v>0</v>
      </c>
      <c r="K766" s="2">
        <v>0</v>
      </c>
      <c r="L766" s="2"/>
      <c r="O766" t="s">
        <v>276</v>
      </c>
      <c r="P766" t="e">
        <f>VLOOKUP(D766,#REF!,2,FALSE)</f>
        <v>#REF!</v>
      </c>
    </row>
    <row r="767" spans="1:16" ht="15" customHeight="1">
      <c r="A767" s="2">
        <v>10810283</v>
      </c>
      <c r="B767" s="2" t="s">
        <v>177</v>
      </c>
      <c r="C767" s="2"/>
      <c r="D767" s="2">
        <v>10710001</v>
      </c>
      <c r="E767" s="2">
        <v>1</v>
      </c>
      <c r="F767" s="2">
        <v>1</v>
      </c>
      <c r="G767" s="2"/>
      <c r="H767" s="2"/>
      <c r="I767" s="2"/>
      <c r="J767" s="2">
        <v>0</v>
      </c>
      <c r="K767" s="2">
        <v>0</v>
      </c>
      <c r="L767" s="2"/>
      <c r="O767" t="s">
        <v>276</v>
      </c>
      <c r="P767" t="e">
        <f>VLOOKUP(D767,#REF!,2,FALSE)</f>
        <v>#REF!</v>
      </c>
    </row>
    <row r="768" spans="1:16" ht="15" customHeight="1">
      <c r="A768" s="2">
        <v>10810284</v>
      </c>
      <c r="B768" s="2" t="s">
        <v>177</v>
      </c>
      <c r="C768" s="2"/>
      <c r="D768" s="2">
        <v>10710001</v>
      </c>
      <c r="E768" s="2">
        <v>1</v>
      </c>
      <c r="F768" s="2">
        <v>1</v>
      </c>
      <c r="G768" s="2"/>
      <c r="H768" s="2"/>
      <c r="I768" s="2"/>
      <c r="J768" s="2">
        <v>0</v>
      </c>
      <c r="K768" s="2">
        <v>0</v>
      </c>
      <c r="L768" s="2"/>
      <c r="O768" t="s">
        <v>276</v>
      </c>
      <c r="P768" t="e">
        <f>VLOOKUP(D768,#REF!,2,FALSE)</f>
        <v>#REF!</v>
      </c>
    </row>
    <row r="769" spans="1:16" ht="15" customHeight="1">
      <c r="A769" s="2">
        <v>10810285</v>
      </c>
      <c r="B769" s="2" t="s">
        <v>177</v>
      </c>
      <c r="C769" s="2"/>
      <c r="D769" s="2">
        <v>10710001</v>
      </c>
      <c r="E769" s="2">
        <v>1</v>
      </c>
      <c r="F769" s="2">
        <v>1</v>
      </c>
      <c r="G769" s="2"/>
      <c r="H769" s="2"/>
      <c r="I769" s="2"/>
      <c r="J769" s="2">
        <v>0</v>
      </c>
      <c r="K769" s="2">
        <v>0</v>
      </c>
      <c r="L769" s="2"/>
      <c r="O769" t="s">
        <v>276</v>
      </c>
      <c r="P769" t="e">
        <f>VLOOKUP(D769,#REF!,2,FALSE)</f>
        <v>#REF!</v>
      </c>
    </row>
    <row r="770" spans="1:16" ht="15" customHeight="1">
      <c r="A770" s="2">
        <v>10810286</v>
      </c>
      <c r="B770" s="2" t="s">
        <v>177</v>
      </c>
      <c r="C770" s="2"/>
      <c r="D770" s="2">
        <v>10710001</v>
      </c>
      <c r="E770" s="2">
        <v>1</v>
      </c>
      <c r="F770" s="2">
        <v>1</v>
      </c>
      <c r="G770" s="2"/>
      <c r="H770" s="2"/>
      <c r="I770" s="2"/>
      <c r="J770" s="2">
        <v>0</v>
      </c>
      <c r="K770" s="2">
        <v>0</v>
      </c>
      <c r="L770" s="2"/>
      <c r="O770" t="s">
        <v>276</v>
      </c>
      <c r="P770" t="e">
        <f>VLOOKUP(D770,#REF!,2,FALSE)</f>
        <v>#REF!</v>
      </c>
    </row>
    <row r="771" spans="1:16" ht="15" customHeight="1">
      <c r="A771" s="2">
        <v>10810287</v>
      </c>
      <c r="B771" s="2" t="s">
        <v>177</v>
      </c>
      <c r="C771" s="2"/>
      <c r="D771" s="2">
        <v>10710001</v>
      </c>
      <c r="E771" s="2">
        <v>1</v>
      </c>
      <c r="F771" s="2">
        <v>1</v>
      </c>
      <c r="G771" s="2"/>
      <c r="H771" s="2"/>
      <c r="I771" s="2"/>
      <c r="J771" s="2">
        <v>0</v>
      </c>
      <c r="K771" s="2">
        <v>0</v>
      </c>
      <c r="L771" s="2"/>
      <c r="O771" t="s">
        <v>276</v>
      </c>
      <c r="P771" t="e">
        <f>VLOOKUP(D771,#REF!,2,FALSE)</f>
        <v>#REF!</v>
      </c>
    </row>
    <row r="772" spans="1:16" ht="15" customHeight="1">
      <c r="A772" s="2">
        <v>10810288</v>
      </c>
      <c r="B772" s="2" t="s">
        <v>177</v>
      </c>
      <c r="C772" s="2"/>
      <c r="D772" s="2">
        <v>10710001</v>
      </c>
      <c r="E772" s="2">
        <v>1</v>
      </c>
      <c r="F772" s="2">
        <v>1</v>
      </c>
      <c r="G772" s="2"/>
      <c r="H772" s="2"/>
      <c r="I772" s="2"/>
      <c r="J772" s="2">
        <v>0</v>
      </c>
      <c r="K772" s="2">
        <v>0</v>
      </c>
      <c r="L772" s="2"/>
      <c r="O772" t="s">
        <v>276</v>
      </c>
      <c r="P772" t="e">
        <f>VLOOKUP(D772,#REF!,2,FALSE)</f>
        <v>#REF!</v>
      </c>
    </row>
    <row r="773" spans="1:16" ht="15" customHeight="1">
      <c r="A773" s="2">
        <v>10810289</v>
      </c>
      <c r="B773" s="2" t="s">
        <v>177</v>
      </c>
      <c r="C773" s="2"/>
      <c r="D773" s="2">
        <v>10710001</v>
      </c>
      <c r="E773" s="2">
        <v>1</v>
      </c>
      <c r="F773" s="2">
        <v>1</v>
      </c>
      <c r="G773" s="2"/>
      <c r="H773" s="2"/>
      <c r="I773" s="2"/>
      <c r="J773" s="2">
        <v>0</v>
      </c>
      <c r="K773" s="2">
        <v>0</v>
      </c>
      <c r="L773" s="2"/>
      <c r="O773" t="s">
        <v>276</v>
      </c>
      <c r="P773" t="e">
        <f>VLOOKUP(D773,#REF!,2,FALSE)</f>
        <v>#REF!</v>
      </c>
    </row>
    <row r="774" spans="1:16" ht="15" customHeight="1">
      <c r="A774" s="2">
        <v>10810290</v>
      </c>
      <c r="B774" s="2" t="s">
        <v>177</v>
      </c>
      <c r="C774" s="2"/>
      <c r="D774" s="2">
        <v>10710001</v>
      </c>
      <c r="E774" s="2">
        <v>1</v>
      </c>
      <c r="F774" s="2">
        <v>1</v>
      </c>
      <c r="G774" s="2"/>
      <c r="H774" s="2"/>
      <c r="I774" s="2"/>
      <c r="J774" s="2">
        <v>0</v>
      </c>
      <c r="K774" s="2">
        <v>0</v>
      </c>
      <c r="L774" s="2"/>
      <c r="O774" t="s">
        <v>276</v>
      </c>
      <c r="P774" t="e">
        <f>VLOOKUP(D774,#REF!,2,FALSE)</f>
        <v>#REF!</v>
      </c>
    </row>
    <row r="775" spans="1:16" ht="15" customHeight="1">
      <c r="A775" s="2">
        <v>10810291</v>
      </c>
      <c r="B775" s="2" t="s">
        <v>177</v>
      </c>
      <c r="C775" s="2"/>
      <c r="D775" s="2">
        <v>10710001</v>
      </c>
      <c r="E775" s="2">
        <v>1</v>
      </c>
      <c r="F775" s="2">
        <v>1</v>
      </c>
      <c r="G775" s="2"/>
      <c r="H775" s="2"/>
      <c r="I775" s="2"/>
      <c r="J775" s="2">
        <v>0</v>
      </c>
      <c r="K775" s="2">
        <v>0</v>
      </c>
      <c r="L775" s="2"/>
      <c r="O775" t="s">
        <v>276</v>
      </c>
      <c r="P775" t="e">
        <f>VLOOKUP(D775,#REF!,2,FALSE)</f>
        <v>#REF!</v>
      </c>
    </row>
    <row r="776" spans="1:16" ht="15" customHeight="1">
      <c r="A776" s="2">
        <v>10810292</v>
      </c>
      <c r="B776" s="2" t="s">
        <v>177</v>
      </c>
      <c r="C776" s="2"/>
      <c r="D776" s="2">
        <v>10710001</v>
      </c>
      <c r="E776" s="2">
        <v>1</v>
      </c>
      <c r="F776" s="2">
        <v>1</v>
      </c>
      <c r="G776" s="2"/>
      <c r="H776" s="2"/>
      <c r="I776" s="2"/>
      <c r="J776" s="2">
        <v>0</v>
      </c>
      <c r="K776" s="2">
        <v>0</v>
      </c>
      <c r="L776" s="2"/>
      <c r="O776" t="s">
        <v>276</v>
      </c>
      <c r="P776" t="e">
        <f>VLOOKUP(D776,#REF!,2,FALSE)</f>
        <v>#REF!</v>
      </c>
    </row>
    <row r="777" spans="1:16" ht="15" customHeight="1">
      <c r="A777" s="2">
        <v>10810293</v>
      </c>
      <c r="B777" s="2" t="s">
        <v>177</v>
      </c>
      <c r="C777" s="2"/>
      <c r="D777" s="2">
        <v>10710001</v>
      </c>
      <c r="E777" s="2">
        <v>1</v>
      </c>
      <c r="F777" s="2">
        <v>1</v>
      </c>
      <c r="G777" s="2"/>
      <c r="H777" s="2"/>
      <c r="I777" s="2"/>
      <c r="J777" s="2">
        <v>0</v>
      </c>
      <c r="K777" s="2">
        <v>0</v>
      </c>
      <c r="L777" s="2"/>
      <c r="O777" t="s">
        <v>276</v>
      </c>
      <c r="P777" t="e">
        <f>VLOOKUP(D777,#REF!,2,FALSE)</f>
        <v>#REF!</v>
      </c>
    </row>
    <row r="778" spans="1:16" ht="15" customHeight="1">
      <c r="A778" s="2">
        <v>10810294</v>
      </c>
      <c r="B778" s="2" t="s">
        <v>177</v>
      </c>
      <c r="C778" s="2"/>
      <c r="D778" s="2">
        <v>10710001</v>
      </c>
      <c r="E778" s="2">
        <v>1</v>
      </c>
      <c r="F778" s="2">
        <v>1</v>
      </c>
      <c r="G778" s="2"/>
      <c r="H778" s="2"/>
      <c r="I778" s="2"/>
      <c r="J778" s="2">
        <v>0</v>
      </c>
      <c r="K778" s="2">
        <v>0</v>
      </c>
      <c r="L778" s="2"/>
      <c r="O778" t="s">
        <v>276</v>
      </c>
      <c r="P778" t="e">
        <f>VLOOKUP(D778,#REF!,2,FALSE)</f>
        <v>#REF!</v>
      </c>
    </row>
    <row r="779" spans="1:16" ht="15" customHeight="1">
      <c r="A779" s="2">
        <v>10810295</v>
      </c>
      <c r="B779" s="2" t="s">
        <v>177</v>
      </c>
      <c r="C779" s="2"/>
      <c r="D779" s="2">
        <v>10710001</v>
      </c>
      <c r="E779" s="2">
        <v>1</v>
      </c>
      <c r="F779" s="2">
        <v>1</v>
      </c>
      <c r="G779" s="2"/>
      <c r="H779" s="2"/>
      <c r="I779" s="2"/>
      <c r="J779" s="2">
        <v>0</v>
      </c>
      <c r="K779" s="2">
        <v>0</v>
      </c>
      <c r="L779" s="2"/>
      <c r="O779" t="s">
        <v>276</v>
      </c>
      <c r="P779" t="e">
        <f>VLOOKUP(D779,#REF!,2,FALSE)</f>
        <v>#REF!</v>
      </c>
    </row>
    <row r="780" spans="1:16" ht="15" customHeight="1">
      <c r="A780" s="2">
        <v>10810296</v>
      </c>
      <c r="B780" s="2" t="s">
        <v>177</v>
      </c>
      <c r="C780" s="2"/>
      <c r="D780" s="2">
        <v>10710001</v>
      </c>
      <c r="E780" s="2">
        <v>1</v>
      </c>
      <c r="F780" s="2">
        <v>1</v>
      </c>
      <c r="G780" s="2"/>
      <c r="H780" s="2"/>
      <c r="I780" s="2"/>
      <c r="J780" s="2">
        <v>0</v>
      </c>
      <c r="K780" s="2">
        <v>0</v>
      </c>
      <c r="L780" s="2"/>
      <c r="O780" t="s">
        <v>276</v>
      </c>
      <c r="P780" t="e">
        <f>VLOOKUP(D780,#REF!,2,FALSE)</f>
        <v>#REF!</v>
      </c>
    </row>
    <row r="781" spans="1:16" ht="15" customHeight="1">
      <c r="A781" s="2">
        <v>10810297</v>
      </c>
      <c r="B781" s="2" t="s">
        <v>177</v>
      </c>
      <c r="C781" s="2"/>
      <c r="D781" s="2">
        <v>10710001</v>
      </c>
      <c r="E781" s="2">
        <v>1</v>
      </c>
      <c r="F781" s="2">
        <v>1</v>
      </c>
      <c r="G781" s="2"/>
      <c r="H781" s="2"/>
      <c r="I781" s="2"/>
      <c r="J781" s="2">
        <v>0</v>
      </c>
      <c r="K781" s="2">
        <v>0</v>
      </c>
      <c r="L781" s="2"/>
      <c r="O781" t="s">
        <v>276</v>
      </c>
      <c r="P781" t="e">
        <f>VLOOKUP(D781,#REF!,2,FALSE)</f>
        <v>#REF!</v>
      </c>
    </row>
    <row r="782" spans="1:16" ht="15" customHeight="1">
      <c r="A782" s="2">
        <v>10810298</v>
      </c>
      <c r="B782" s="2" t="s">
        <v>177</v>
      </c>
      <c r="C782" s="2"/>
      <c r="D782" s="2">
        <v>10710001</v>
      </c>
      <c r="E782" s="2">
        <v>1</v>
      </c>
      <c r="F782" s="2">
        <v>1</v>
      </c>
      <c r="G782" s="2"/>
      <c r="H782" s="2"/>
      <c r="I782" s="2"/>
      <c r="J782" s="2">
        <v>0</v>
      </c>
      <c r="K782" s="2">
        <v>0</v>
      </c>
      <c r="L782" s="2"/>
      <c r="O782" t="s">
        <v>276</v>
      </c>
      <c r="P782" t="e">
        <f>VLOOKUP(D782,#REF!,2,FALSE)</f>
        <v>#REF!</v>
      </c>
    </row>
    <row r="783" spans="1:16" ht="15" customHeight="1">
      <c r="A783" s="2">
        <v>10810299</v>
      </c>
      <c r="B783" s="2" t="s">
        <v>177</v>
      </c>
      <c r="C783" s="2"/>
      <c r="D783" s="2">
        <v>10710001</v>
      </c>
      <c r="E783" s="2">
        <v>1</v>
      </c>
      <c r="F783" s="2">
        <v>1</v>
      </c>
      <c r="G783" s="2"/>
      <c r="H783" s="2"/>
      <c r="I783" s="2"/>
      <c r="J783" s="2">
        <v>0</v>
      </c>
      <c r="K783" s="2">
        <v>0</v>
      </c>
      <c r="L783" s="2"/>
      <c r="O783" t="s">
        <v>276</v>
      </c>
      <c r="P783" t="e">
        <f>VLOOKUP(D783,#REF!,2,FALSE)</f>
        <v>#REF!</v>
      </c>
    </row>
    <row r="784" spans="1:16" ht="15" customHeight="1">
      <c r="A784" s="2">
        <v>10810300</v>
      </c>
      <c r="B784" s="2" t="s">
        <v>343</v>
      </c>
      <c r="C784" s="2"/>
      <c r="D784" s="2">
        <v>10710008</v>
      </c>
      <c r="E784" s="2">
        <v>1</v>
      </c>
      <c r="F784" s="2">
        <v>1</v>
      </c>
      <c r="G784" s="2"/>
      <c r="H784" s="2"/>
      <c r="I784" s="2"/>
      <c r="J784" s="2">
        <v>0</v>
      </c>
      <c r="K784" s="2">
        <v>0</v>
      </c>
      <c r="L784" s="2"/>
      <c r="O784" t="s">
        <v>276</v>
      </c>
      <c r="P784" t="e">
        <f>VLOOKUP(D784,#REF!,2,FALSE)</f>
        <v>#REF!</v>
      </c>
    </row>
    <row r="785" spans="1:16" ht="15" customHeight="1">
      <c r="A785" s="2">
        <v>10810301</v>
      </c>
      <c r="B785" s="2" t="s">
        <v>177</v>
      </c>
      <c r="C785" s="2"/>
      <c r="D785" s="2">
        <v>10710001</v>
      </c>
      <c r="E785" s="2">
        <v>1</v>
      </c>
      <c r="F785" s="2">
        <v>1</v>
      </c>
      <c r="G785" s="2"/>
      <c r="H785" s="2"/>
      <c r="I785" s="2"/>
      <c r="J785" s="2">
        <v>0</v>
      </c>
      <c r="K785" s="2">
        <v>0</v>
      </c>
      <c r="L785" s="2"/>
      <c r="O785" t="s">
        <v>276</v>
      </c>
      <c r="P785" t="e">
        <f>VLOOKUP(D785,#REF!,2,FALSE)</f>
        <v>#REF!</v>
      </c>
    </row>
    <row r="786" spans="1:16" ht="15" customHeight="1">
      <c r="A786" s="2">
        <v>10810302</v>
      </c>
      <c r="B786" s="2" t="s">
        <v>177</v>
      </c>
      <c r="C786" s="2"/>
      <c r="D786" s="2">
        <v>10710001</v>
      </c>
      <c r="E786" s="2">
        <v>1</v>
      </c>
      <c r="F786" s="2">
        <v>1</v>
      </c>
      <c r="G786" s="2"/>
      <c r="H786" s="2"/>
      <c r="I786" s="2"/>
      <c r="J786" s="2">
        <v>0</v>
      </c>
      <c r="K786" s="2">
        <v>0</v>
      </c>
      <c r="L786" s="2"/>
      <c r="O786" t="s">
        <v>276</v>
      </c>
      <c r="P786" t="e">
        <f>VLOOKUP(D786,#REF!,2,FALSE)</f>
        <v>#REF!</v>
      </c>
    </row>
    <row r="787" spans="1:16" ht="15" customHeight="1">
      <c r="A787" s="2">
        <v>10810303</v>
      </c>
      <c r="B787" s="2" t="s">
        <v>177</v>
      </c>
      <c r="C787" s="2"/>
      <c r="D787" s="2">
        <v>10710001</v>
      </c>
      <c r="E787" s="2">
        <v>1</v>
      </c>
      <c r="F787" s="2">
        <v>1</v>
      </c>
      <c r="G787" s="2"/>
      <c r="H787" s="2"/>
      <c r="I787" s="2"/>
      <c r="J787" s="2">
        <v>0</v>
      </c>
      <c r="K787" s="2">
        <v>0</v>
      </c>
      <c r="L787" s="2"/>
      <c r="O787" t="s">
        <v>276</v>
      </c>
      <c r="P787" t="e">
        <f>VLOOKUP(D787,#REF!,2,FALSE)</f>
        <v>#REF!</v>
      </c>
    </row>
    <row r="788" spans="1:16" ht="15" customHeight="1">
      <c r="A788" s="2">
        <v>10810304</v>
      </c>
      <c r="B788" s="2" t="s">
        <v>177</v>
      </c>
      <c r="C788" s="2"/>
      <c r="D788" s="2">
        <v>10710001</v>
      </c>
      <c r="E788" s="2">
        <v>1</v>
      </c>
      <c r="F788" s="2">
        <v>1</v>
      </c>
      <c r="G788" s="2"/>
      <c r="H788" s="2"/>
      <c r="I788" s="2"/>
      <c r="J788" s="2">
        <v>0</v>
      </c>
      <c r="K788" s="2">
        <v>0</v>
      </c>
      <c r="L788" s="2"/>
      <c r="O788" t="s">
        <v>276</v>
      </c>
      <c r="P788" t="e">
        <f>VLOOKUP(D788,#REF!,2,FALSE)</f>
        <v>#REF!</v>
      </c>
    </row>
    <row r="789" spans="1:16" ht="15" customHeight="1">
      <c r="A789" s="2">
        <v>10810305</v>
      </c>
      <c r="B789" s="2" t="s">
        <v>177</v>
      </c>
      <c r="C789" s="2"/>
      <c r="D789" s="2">
        <v>10710001</v>
      </c>
      <c r="E789" s="2">
        <v>1</v>
      </c>
      <c r="F789" s="2">
        <v>1</v>
      </c>
      <c r="G789" s="2"/>
      <c r="H789" s="2"/>
      <c r="I789" s="2"/>
      <c r="J789" s="2">
        <v>0</v>
      </c>
      <c r="K789" s="2">
        <v>0</v>
      </c>
      <c r="L789" s="2"/>
      <c r="O789" t="s">
        <v>276</v>
      </c>
      <c r="P789" t="e">
        <f>VLOOKUP(D789,#REF!,2,FALSE)</f>
        <v>#REF!</v>
      </c>
    </row>
    <row r="790" spans="1:16" ht="15" customHeight="1">
      <c r="A790" s="2">
        <v>10810306</v>
      </c>
      <c r="B790" s="2" t="s">
        <v>177</v>
      </c>
      <c r="C790" s="2"/>
      <c r="D790" s="2">
        <v>10710001</v>
      </c>
      <c r="E790" s="2">
        <v>1</v>
      </c>
      <c r="F790" s="2">
        <v>1</v>
      </c>
      <c r="G790" s="2"/>
      <c r="H790" s="2"/>
      <c r="I790" s="2"/>
      <c r="J790" s="2">
        <v>0</v>
      </c>
      <c r="K790" s="2">
        <v>0</v>
      </c>
      <c r="L790" s="2"/>
      <c r="O790" t="s">
        <v>276</v>
      </c>
      <c r="P790" t="e">
        <f>VLOOKUP(D790,#REF!,2,FALSE)</f>
        <v>#REF!</v>
      </c>
    </row>
    <row r="791" spans="1:16" ht="15" customHeight="1">
      <c r="A791" s="2">
        <v>10810307</v>
      </c>
      <c r="B791" s="2" t="s">
        <v>177</v>
      </c>
      <c r="C791" s="2"/>
      <c r="D791" s="2">
        <v>10710001</v>
      </c>
      <c r="E791" s="2">
        <v>1</v>
      </c>
      <c r="F791" s="2">
        <v>1</v>
      </c>
      <c r="G791" s="2"/>
      <c r="H791" s="2"/>
      <c r="I791" s="2"/>
      <c r="J791" s="2">
        <v>0</v>
      </c>
      <c r="K791" s="2">
        <v>0</v>
      </c>
      <c r="L791" s="2"/>
      <c r="O791" t="s">
        <v>276</v>
      </c>
      <c r="P791" t="e">
        <f>VLOOKUP(D791,#REF!,2,FALSE)</f>
        <v>#REF!</v>
      </c>
    </row>
    <row r="792" spans="1:16" ht="15" customHeight="1">
      <c r="A792" s="2">
        <v>10810308</v>
      </c>
      <c r="B792" s="2" t="s">
        <v>177</v>
      </c>
      <c r="C792" s="2"/>
      <c r="D792" s="2">
        <v>10710001</v>
      </c>
      <c r="E792" s="2">
        <v>1</v>
      </c>
      <c r="F792" s="2">
        <v>1</v>
      </c>
      <c r="G792" s="2"/>
      <c r="H792" s="2"/>
      <c r="I792" s="2"/>
      <c r="J792" s="2">
        <v>0</v>
      </c>
      <c r="K792" s="2">
        <v>0</v>
      </c>
      <c r="L792" s="2"/>
      <c r="O792" t="s">
        <v>276</v>
      </c>
      <c r="P792" t="e">
        <f>VLOOKUP(D792,#REF!,2,FALSE)</f>
        <v>#REF!</v>
      </c>
    </row>
    <row r="793" spans="1:16" ht="15" customHeight="1">
      <c r="A793" s="2">
        <v>10810309</v>
      </c>
      <c r="B793" s="2" t="s">
        <v>177</v>
      </c>
      <c r="C793" s="2"/>
      <c r="D793" s="2">
        <v>10710001</v>
      </c>
      <c r="E793" s="2">
        <v>1</v>
      </c>
      <c r="F793" s="2">
        <v>1</v>
      </c>
      <c r="G793" s="2"/>
      <c r="H793" s="2"/>
      <c r="I793" s="2"/>
      <c r="J793" s="2">
        <v>0</v>
      </c>
      <c r="K793" s="2">
        <v>0</v>
      </c>
      <c r="L793" s="2"/>
      <c r="O793" t="s">
        <v>276</v>
      </c>
      <c r="P793" t="e">
        <f>VLOOKUP(D793,#REF!,2,FALSE)</f>
        <v>#REF!</v>
      </c>
    </row>
    <row r="794" spans="1:16" ht="15" customHeight="1">
      <c r="A794" s="2">
        <v>10810310</v>
      </c>
      <c r="B794" s="2" t="s">
        <v>177</v>
      </c>
      <c r="C794" s="2"/>
      <c r="D794" s="2">
        <v>10710001</v>
      </c>
      <c r="E794" s="2">
        <v>1</v>
      </c>
      <c r="F794" s="2">
        <v>1</v>
      </c>
      <c r="G794" s="2"/>
      <c r="H794" s="2"/>
      <c r="I794" s="2"/>
      <c r="J794" s="2">
        <v>0</v>
      </c>
      <c r="K794" s="2">
        <v>0</v>
      </c>
      <c r="L794" s="2"/>
      <c r="O794" t="s">
        <v>276</v>
      </c>
      <c r="P794" t="e">
        <f>VLOOKUP(D794,#REF!,2,FALSE)</f>
        <v>#REF!</v>
      </c>
    </row>
    <row r="795" spans="1:16" ht="15" customHeight="1">
      <c r="A795" s="2">
        <v>10810311</v>
      </c>
      <c r="B795" s="2" t="s">
        <v>177</v>
      </c>
      <c r="C795" s="2"/>
      <c r="D795" s="2">
        <v>10710001</v>
      </c>
      <c r="E795" s="2">
        <v>1</v>
      </c>
      <c r="F795" s="2">
        <v>1</v>
      </c>
      <c r="G795" s="2"/>
      <c r="H795" s="2"/>
      <c r="I795" s="2"/>
      <c r="J795" s="2">
        <v>0</v>
      </c>
      <c r="K795" s="2">
        <v>0</v>
      </c>
      <c r="L795" s="2"/>
      <c r="O795" t="s">
        <v>276</v>
      </c>
      <c r="P795" t="e">
        <f>VLOOKUP(D795,#REF!,2,FALSE)</f>
        <v>#REF!</v>
      </c>
    </row>
    <row r="796" spans="1:16" ht="15" customHeight="1">
      <c r="A796" s="2">
        <v>10810312</v>
      </c>
      <c r="B796" s="2" t="s">
        <v>177</v>
      </c>
      <c r="C796" s="2"/>
      <c r="D796" s="2">
        <v>10710001</v>
      </c>
      <c r="E796" s="2">
        <v>1</v>
      </c>
      <c r="F796" s="2">
        <v>1</v>
      </c>
      <c r="G796" s="2"/>
      <c r="H796" s="2"/>
      <c r="I796" s="2"/>
      <c r="J796" s="2">
        <v>0</v>
      </c>
      <c r="K796" s="2">
        <v>0</v>
      </c>
      <c r="L796" s="2"/>
      <c r="O796" t="s">
        <v>276</v>
      </c>
      <c r="P796" t="e">
        <f>VLOOKUP(D796,#REF!,2,FALSE)</f>
        <v>#REF!</v>
      </c>
    </row>
    <row r="797" spans="1:16" ht="15" customHeight="1">
      <c r="A797" s="2">
        <v>10810313</v>
      </c>
      <c r="B797" s="2" t="s">
        <v>177</v>
      </c>
      <c r="C797" s="2"/>
      <c r="D797" s="2">
        <v>10710001</v>
      </c>
      <c r="E797" s="2">
        <v>1</v>
      </c>
      <c r="F797" s="2">
        <v>1</v>
      </c>
      <c r="G797" s="2"/>
      <c r="H797" s="2"/>
      <c r="I797" s="2"/>
      <c r="J797" s="2">
        <v>0</v>
      </c>
      <c r="K797" s="2">
        <v>0</v>
      </c>
      <c r="L797" s="2"/>
      <c r="O797" t="s">
        <v>276</v>
      </c>
      <c r="P797" t="e">
        <f>VLOOKUP(D797,#REF!,2,FALSE)</f>
        <v>#REF!</v>
      </c>
    </row>
    <row r="798" spans="1:16" ht="15" customHeight="1">
      <c r="A798" s="2">
        <v>10810314</v>
      </c>
      <c r="B798" s="2" t="s">
        <v>177</v>
      </c>
      <c r="C798" s="2"/>
      <c r="D798" s="2">
        <v>10710001</v>
      </c>
      <c r="E798" s="2">
        <v>1</v>
      </c>
      <c r="F798" s="2">
        <v>1</v>
      </c>
      <c r="G798" s="2"/>
      <c r="H798" s="2"/>
      <c r="I798" s="2"/>
      <c r="J798" s="2">
        <v>0</v>
      </c>
      <c r="K798" s="2">
        <v>0</v>
      </c>
      <c r="L798" s="2"/>
      <c r="O798" t="s">
        <v>276</v>
      </c>
      <c r="P798" t="e">
        <f>VLOOKUP(D798,#REF!,2,FALSE)</f>
        <v>#REF!</v>
      </c>
    </row>
    <row r="799" spans="1:16" ht="15" customHeight="1">
      <c r="A799" s="2">
        <v>10810315</v>
      </c>
      <c r="B799" s="2" t="s">
        <v>177</v>
      </c>
      <c r="C799" s="2"/>
      <c r="D799" s="2">
        <v>10710001</v>
      </c>
      <c r="E799" s="2">
        <v>1</v>
      </c>
      <c r="F799" s="2">
        <v>1</v>
      </c>
      <c r="G799" s="2"/>
      <c r="H799" s="2"/>
      <c r="I799" s="2"/>
      <c r="J799" s="2">
        <v>0</v>
      </c>
      <c r="K799" s="2">
        <v>0</v>
      </c>
      <c r="L799" s="2"/>
      <c r="O799" t="s">
        <v>276</v>
      </c>
      <c r="P799" t="e">
        <f>VLOOKUP(D799,#REF!,2,FALSE)</f>
        <v>#REF!</v>
      </c>
    </row>
    <row r="800" spans="1:16" ht="15" customHeight="1">
      <c r="A800" s="2">
        <v>10810316</v>
      </c>
      <c r="B800" s="2" t="s">
        <v>177</v>
      </c>
      <c r="C800" s="2"/>
      <c r="D800" s="2">
        <v>10710001</v>
      </c>
      <c r="E800" s="2">
        <v>1</v>
      </c>
      <c r="F800" s="2">
        <v>1</v>
      </c>
      <c r="G800" s="2"/>
      <c r="H800" s="2"/>
      <c r="I800" s="2"/>
      <c r="J800" s="2">
        <v>0</v>
      </c>
      <c r="K800" s="2">
        <v>0</v>
      </c>
      <c r="L800" s="2"/>
      <c r="O800" t="s">
        <v>276</v>
      </c>
      <c r="P800" t="e">
        <f>VLOOKUP(D800,#REF!,2,FALSE)</f>
        <v>#REF!</v>
      </c>
    </row>
    <row r="801" spans="1:16" ht="15" customHeight="1">
      <c r="A801" s="2">
        <v>10810317</v>
      </c>
      <c r="B801" s="2" t="s">
        <v>177</v>
      </c>
      <c r="C801" s="2"/>
      <c r="D801" s="2">
        <v>10710001</v>
      </c>
      <c r="E801" s="2">
        <v>1</v>
      </c>
      <c r="F801" s="2">
        <v>1</v>
      </c>
      <c r="G801" s="2"/>
      <c r="H801" s="2"/>
      <c r="I801" s="2"/>
      <c r="J801" s="2">
        <v>0</v>
      </c>
      <c r="K801" s="2">
        <v>0</v>
      </c>
      <c r="L801" s="2"/>
      <c r="O801" t="s">
        <v>276</v>
      </c>
      <c r="P801" t="e">
        <f>VLOOKUP(D801,#REF!,2,FALSE)</f>
        <v>#REF!</v>
      </c>
    </row>
    <row r="802" spans="1:16" ht="15" customHeight="1">
      <c r="A802" s="2">
        <v>10810318</v>
      </c>
      <c r="B802" s="2" t="s">
        <v>177</v>
      </c>
      <c r="C802" s="2"/>
      <c r="D802" s="2">
        <v>10710001</v>
      </c>
      <c r="E802" s="2">
        <v>1</v>
      </c>
      <c r="F802" s="2">
        <v>1</v>
      </c>
      <c r="G802" s="2"/>
      <c r="H802" s="2"/>
      <c r="I802" s="2"/>
      <c r="J802" s="2">
        <v>0</v>
      </c>
      <c r="K802" s="2">
        <v>0</v>
      </c>
      <c r="L802" s="2"/>
      <c r="O802" t="s">
        <v>276</v>
      </c>
      <c r="P802" t="e">
        <f>VLOOKUP(D802,#REF!,2,FALSE)</f>
        <v>#REF!</v>
      </c>
    </row>
    <row r="803" spans="1:16" ht="15" customHeight="1">
      <c r="A803" s="2">
        <v>10810319</v>
      </c>
      <c r="B803" s="2" t="s">
        <v>177</v>
      </c>
      <c r="C803" s="2"/>
      <c r="D803" s="2">
        <v>10710001</v>
      </c>
      <c r="E803" s="2">
        <v>1</v>
      </c>
      <c r="F803" s="2">
        <v>1</v>
      </c>
      <c r="G803" s="2"/>
      <c r="H803" s="2"/>
      <c r="I803" s="2"/>
      <c r="J803" s="2">
        <v>0</v>
      </c>
      <c r="K803" s="2">
        <v>0</v>
      </c>
      <c r="L803" s="2"/>
      <c r="O803" t="s">
        <v>276</v>
      </c>
      <c r="P803" t="e">
        <f>VLOOKUP(D803,#REF!,2,FALSE)</f>
        <v>#REF!</v>
      </c>
    </row>
    <row r="804" spans="1:16" ht="15" customHeight="1">
      <c r="A804" s="2">
        <v>10810320</v>
      </c>
      <c r="B804" s="2" t="s">
        <v>177</v>
      </c>
      <c r="C804" s="2"/>
      <c r="D804" s="2">
        <v>10710001</v>
      </c>
      <c r="E804" s="2">
        <v>1</v>
      </c>
      <c r="F804" s="2">
        <v>1</v>
      </c>
      <c r="G804" s="2"/>
      <c r="H804" s="2"/>
      <c r="I804" s="2"/>
      <c r="J804" s="2">
        <v>0</v>
      </c>
      <c r="K804" s="2">
        <v>0</v>
      </c>
      <c r="L804" s="2"/>
      <c r="O804" t="s">
        <v>276</v>
      </c>
      <c r="P804" t="e">
        <f>VLOOKUP(D804,#REF!,2,FALSE)</f>
        <v>#REF!</v>
      </c>
    </row>
    <row r="805" spans="1:16" ht="15" customHeight="1">
      <c r="A805" s="2">
        <v>10810321</v>
      </c>
      <c r="B805" s="2" t="s">
        <v>177</v>
      </c>
      <c r="C805" s="2"/>
      <c r="D805" s="2">
        <v>10710001</v>
      </c>
      <c r="E805" s="2">
        <v>1</v>
      </c>
      <c r="F805" s="2">
        <v>1</v>
      </c>
      <c r="G805" s="2"/>
      <c r="H805" s="2"/>
      <c r="I805" s="2"/>
      <c r="J805" s="2">
        <v>0</v>
      </c>
      <c r="K805" s="2">
        <v>0</v>
      </c>
      <c r="L805" s="2"/>
      <c r="O805" t="s">
        <v>276</v>
      </c>
      <c r="P805" t="e">
        <f>VLOOKUP(D805,#REF!,2,FALSE)</f>
        <v>#REF!</v>
      </c>
    </row>
    <row r="806" spans="1:16" ht="15" customHeight="1">
      <c r="A806" s="2">
        <v>10810322</v>
      </c>
      <c r="B806" s="2" t="s">
        <v>177</v>
      </c>
      <c r="C806" s="2"/>
      <c r="D806" s="2">
        <v>10710001</v>
      </c>
      <c r="E806" s="2">
        <v>1</v>
      </c>
      <c r="F806" s="2">
        <v>1</v>
      </c>
      <c r="G806" s="2"/>
      <c r="H806" s="2"/>
      <c r="I806" s="2"/>
      <c r="J806" s="2">
        <v>0</v>
      </c>
      <c r="K806" s="2">
        <v>0</v>
      </c>
      <c r="L806" s="2"/>
      <c r="O806" t="s">
        <v>276</v>
      </c>
      <c r="P806" t="e">
        <f>VLOOKUP(D806,#REF!,2,FALSE)</f>
        <v>#REF!</v>
      </c>
    </row>
    <row r="807" spans="1:16" ht="15" customHeight="1">
      <c r="A807" s="2">
        <v>10810323</v>
      </c>
      <c r="B807" s="2" t="s">
        <v>177</v>
      </c>
      <c r="C807" s="2"/>
      <c r="D807" s="2">
        <v>10710001</v>
      </c>
      <c r="E807" s="2">
        <v>1</v>
      </c>
      <c r="F807" s="2">
        <v>1</v>
      </c>
      <c r="G807" s="2"/>
      <c r="H807" s="2"/>
      <c r="I807" s="2"/>
      <c r="J807" s="2">
        <v>0</v>
      </c>
      <c r="K807" s="2">
        <v>0</v>
      </c>
      <c r="L807" s="2"/>
      <c r="O807" t="s">
        <v>276</v>
      </c>
      <c r="P807" t="e">
        <f>VLOOKUP(D807,#REF!,2,FALSE)</f>
        <v>#REF!</v>
      </c>
    </row>
    <row r="808" spans="1:16" ht="15" customHeight="1">
      <c r="A808" s="2">
        <v>10810324</v>
      </c>
      <c r="B808" s="2" t="s">
        <v>177</v>
      </c>
      <c r="C808" s="2"/>
      <c r="D808" s="2">
        <v>10710001</v>
      </c>
      <c r="E808" s="2">
        <v>1</v>
      </c>
      <c r="F808" s="2">
        <v>1</v>
      </c>
      <c r="G808" s="2"/>
      <c r="H808" s="2"/>
      <c r="I808" s="2"/>
      <c r="J808" s="2">
        <v>0</v>
      </c>
      <c r="K808" s="2">
        <v>0</v>
      </c>
      <c r="L808" s="2"/>
      <c r="O808" t="s">
        <v>276</v>
      </c>
      <c r="P808" t="e">
        <f>VLOOKUP(D808,#REF!,2,FALSE)</f>
        <v>#REF!</v>
      </c>
    </row>
    <row r="809" spans="1:16" ht="15" customHeight="1">
      <c r="A809" s="2">
        <v>10810325</v>
      </c>
      <c r="B809" s="2" t="s">
        <v>177</v>
      </c>
      <c r="C809" s="2"/>
      <c r="D809" s="2">
        <v>10710001</v>
      </c>
      <c r="E809" s="2">
        <v>1</v>
      </c>
      <c r="F809" s="2">
        <v>1</v>
      </c>
      <c r="G809" s="2"/>
      <c r="H809" s="2"/>
      <c r="I809" s="2"/>
      <c r="J809" s="2">
        <v>0</v>
      </c>
      <c r="K809" s="2">
        <v>0</v>
      </c>
      <c r="L809" s="2"/>
      <c r="O809" t="s">
        <v>276</v>
      </c>
      <c r="P809" t="e">
        <f>VLOOKUP(D809,#REF!,2,FALSE)</f>
        <v>#REF!</v>
      </c>
    </row>
    <row r="810" spans="1:16" ht="15" customHeight="1">
      <c r="A810" s="2">
        <v>10810326</v>
      </c>
      <c r="B810" s="2" t="s">
        <v>177</v>
      </c>
      <c r="C810" s="2"/>
      <c r="D810" s="2">
        <v>10710001</v>
      </c>
      <c r="E810" s="2">
        <v>1</v>
      </c>
      <c r="F810" s="2">
        <v>1</v>
      </c>
      <c r="G810" s="2"/>
      <c r="H810" s="2"/>
      <c r="I810" s="2"/>
      <c r="J810" s="2">
        <v>0</v>
      </c>
      <c r="K810" s="2">
        <v>0</v>
      </c>
      <c r="L810" s="2"/>
      <c r="O810" t="s">
        <v>276</v>
      </c>
      <c r="P810" t="e">
        <f>VLOOKUP(D810,#REF!,2,FALSE)</f>
        <v>#REF!</v>
      </c>
    </row>
    <row r="811" spans="1:16" ht="15" customHeight="1">
      <c r="A811" s="2">
        <v>10810327</v>
      </c>
      <c r="B811" s="2" t="s">
        <v>177</v>
      </c>
      <c r="C811" s="2"/>
      <c r="D811" s="2">
        <v>10710001</v>
      </c>
      <c r="E811" s="2">
        <v>1</v>
      </c>
      <c r="F811" s="2">
        <v>1</v>
      </c>
      <c r="G811" s="2"/>
      <c r="H811" s="2"/>
      <c r="I811" s="2"/>
      <c r="J811" s="2">
        <v>0</v>
      </c>
      <c r="K811" s="2">
        <v>0</v>
      </c>
      <c r="L811" s="2"/>
      <c r="O811" t="s">
        <v>276</v>
      </c>
      <c r="P811" t="e">
        <f>VLOOKUP(D811,#REF!,2,FALSE)</f>
        <v>#REF!</v>
      </c>
    </row>
    <row r="812" spans="1:16" ht="15" customHeight="1">
      <c r="A812" s="2">
        <v>10810328</v>
      </c>
      <c r="B812" s="2" t="s">
        <v>177</v>
      </c>
      <c r="C812" s="2"/>
      <c r="D812" s="2">
        <v>10710001</v>
      </c>
      <c r="E812" s="2">
        <v>1</v>
      </c>
      <c r="F812" s="2">
        <v>1</v>
      </c>
      <c r="G812" s="2"/>
      <c r="H812" s="2"/>
      <c r="I812" s="2"/>
      <c r="J812" s="2">
        <v>0</v>
      </c>
      <c r="K812" s="2">
        <v>0</v>
      </c>
      <c r="L812" s="2"/>
      <c r="O812" t="s">
        <v>276</v>
      </c>
      <c r="P812" t="e">
        <f>VLOOKUP(D812,#REF!,2,FALSE)</f>
        <v>#REF!</v>
      </c>
    </row>
    <row r="813" spans="1:16" ht="15" customHeight="1">
      <c r="A813" s="2">
        <v>10810329</v>
      </c>
      <c r="B813" s="2" t="s">
        <v>177</v>
      </c>
      <c r="C813" s="2"/>
      <c r="D813" s="2">
        <v>10710001</v>
      </c>
      <c r="E813" s="2">
        <v>1</v>
      </c>
      <c r="F813" s="2">
        <v>1</v>
      </c>
      <c r="G813" s="2"/>
      <c r="H813" s="2"/>
      <c r="I813" s="2"/>
      <c r="J813" s="2">
        <v>0</v>
      </c>
      <c r="K813" s="2">
        <v>0</v>
      </c>
      <c r="L813" s="2"/>
      <c r="O813" t="s">
        <v>276</v>
      </c>
      <c r="P813" t="e">
        <f>VLOOKUP(D813,#REF!,2,FALSE)</f>
        <v>#REF!</v>
      </c>
    </row>
    <row r="814" spans="1:16" ht="15" customHeight="1">
      <c r="A814" s="2">
        <v>10810330</v>
      </c>
      <c r="B814" s="2" t="s">
        <v>177</v>
      </c>
      <c r="C814" s="2"/>
      <c r="D814" s="2">
        <v>10710001</v>
      </c>
      <c r="E814" s="2">
        <v>1</v>
      </c>
      <c r="F814" s="2">
        <v>1</v>
      </c>
      <c r="G814" s="2"/>
      <c r="H814" s="2"/>
      <c r="I814" s="2"/>
      <c r="J814" s="2">
        <v>0</v>
      </c>
      <c r="K814" s="2">
        <v>0</v>
      </c>
      <c r="L814" s="2"/>
      <c r="O814" t="s">
        <v>276</v>
      </c>
      <c r="P814" t="e">
        <f>VLOOKUP(D814,#REF!,2,FALSE)</f>
        <v>#REF!</v>
      </c>
    </row>
    <row r="815" spans="1:16" ht="15" customHeight="1">
      <c r="A815" s="2">
        <v>10810331</v>
      </c>
      <c r="B815" s="2" t="s">
        <v>177</v>
      </c>
      <c r="C815" s="2"/>
      <c r="D815" s="2">
        <v>10710001</v>
      </c>
      <c r="E815" s="2">
        <v>1</v>
      </c>
      <c r="F815" s="2">
        <v>1</v>
      </c>
      <c r="G815" s="2"/>
      <c r="H815" s="2"/>
      <c r="I815" s="2"/>
      <c r="J815" s="2">
        <v>0</v>
      </c>
      <c r="K815" s="2">
        <v>0</v>
      </c>
      <c r="L815" s="2"/>
      <c r="O815" t="s">
        <v>276</v>
      </c>
      <c r="P815" t="e">
        <f>VLOOKUP(D815,#REF!,2,FALSE)</f>
        <v>#REF!</v>
      </c>
    </row>
    <row r="816" spans="1:16" ht="15" customHeight="1">
      <c r="A816" s="2">
        <v>10810332</v>
      </c>
      <c r="B816" s="2" t="s">
        <v>177</v>
      </c>
      <c r="C816" s="2"/>
      <c r="D816" s="2">
        <v>10710001</v>
      </c>
      <c r="E816" s="2">
        <v>1</v>
      </c>
      <c r="F816" s="2">
        <v>1</v>
      </c>
      <c r="G816" s="2"/>
      <c r="H816" s="2"/>
      <c r="I816" s="2"/>
      <c r="J816" s="2">
        <v>0</v>
      </c>
      <c r="K816" s="2">
        <v>0</v>
      </c>
      <c r="L816" s="2"/>
      <c r="O816" t="s">
        <v>276</v>
      </c>
      <c r="P816" t="e">
        <f>VLOOKUP(D816,#REF!,2,FALSE)</f>
        <v>#REF!</v>
      </c>
    </row>
    <row r="817" spans="1:16" ht="15" customHeight="1">
      <c r="A817" s="2">
        <v>10810333</v>
      </c>
      <c r="B817" s="2" t="s">
        <v>177</v>
      </c>
      <c r="C817" s="2"/>
      <c r="D817" s="2">
        <v>10710001</v>
      </c>
      <c r="E817" s="2">
        <v>1</v>
      </c>
      <c r="F817" s="2">
        <v>1</v>
      </c>
      <c r="G817" s="2"/>
      <c r="H817" s="2"/>
      <c r="I817" s="2"/>
      <c r="J817" s="2">
        <v>0</v>
      </c>
      <c r="K817" s="2">
        <v>0</v>
      </c>
      <c r="L817" s="2"/>
      <c r="O817" t="s">
        <v>276</v>
      </c>
      <c r="P817" t="e">
        <f>VLOOKUP(D817,#REF!,2,FALSE)</f>
        <v>#REF!</v>
      </c>
    </row>
    <row r="818" spans="1:16" ht="15" customHeight="1">
      <c r="A818" s="2">
        <v>10810334</v>
      </c>
      <c r="B818" s="2" t="s">
        <v>177</v>
      </c>
      <c r="C818" s="2"/>
      <c r="D818" s="2">
        <v>10710001</v>
      </c>
      <c r="E818" s="2">
        <v>1</v>
      </c>
      <c r="F818" s="2">
        <v>1</v>
      </c>
      <c r="G818" s="2"/>
      <c r="H818" s="2"/>
      <c r="I818" s="2"/>
      <c r="J818" s="2">
        <v>0</v>
      </c>
      <c r="K818" s="2">
        <v>0</v>
      </c>
      <c r="L818" s="2"/>
      <c r="O818" t="s">
        <v>276</v>
      </c>
      <c r="P818" t="e">
        <f>VLOOKUP(D818,#REF!,2,FALSE)</f>
        <v>#REF!</v>
      </c>
    </row>
    <row r="819" spans="1:16" ht="15" customHeight="1">
      <c r="A819" s="2">
        <v>10810335</v>
      </c>
      <c r="B819" s="2" t="s">
        <v>177</v>
      </c>
      <c r="C819" s="2"/>
      <c r="D819" s="2">
        <v>10710001</v>
      </c>
      <c r="E819" s="2">
        <v>1</v>
      </c>
      <c r="F819" s="2">
        <v>1</v>
      </c>
      <c r="G819" s="2"/>
      <c r="H819" s="2"/>
      <c r="I819" s="2"/>
      <c r="J819" s="2">
        <v>0</v>
      </c>
      <c r="K819" s="2">
        <v>0</v>
      </c>
      <c r="L819" s="2"/>
      <c r="O819" t="s">
        <v>276</v>
      </c>
      <c r="P819" t="e">
        <f>VLOOKUP(D819,#REF!,2,FALSE)</f>
        <v>#REF!</v>
      </c>
    </row>
    <row r="820" spans="1:16" ht="15" customHeight="1">
      <c r="A820" s="2">
        <v>10810336</v>
      </c>
      <c r="B820" s="2" t="s">
        <v>177</v>
      </c>
      <c r="C820" s="2"/>
      <c r="D820" s="2">
        <v>10710001</v>
      </c>
      <c r="E820" s="2">
        <v>1</v>
      </c>
      <c r="F820" s="2">
        <v>1</v>
      </c>
      <c r="G820" s="2"/>
      <c r="H820" s="2"/>
      <c r="I820" s="2"/>
      <c r="J820" s="2">
        <v>0</v>
      </c>
      <c r="K820" s="2">
        <v>0</v>
      </c>
      <c r="L820" s="2"/>
      <c r="O820" t="s">
        <v>276</v>
      </c>
      <c r="P820" t="e">
        <f>VLOOKUP(D820,#REF!,2,FALSE)</f>
        <v>#REF!</v>
      </c>
    </row>
    <row r="821" spans="1:16" ht="15" customHeight="1">
      <c r="A821" s="2">
        <v>10810337</v>
      </c>
      <c r="B821" s="2" t="s">
        <v>177</v>
      </c>
      <c r="C821" s="2"/>
      <c r="D821" s="2">
        <v>10710001</v>
      </c>
      <c r="E821" s="2">
        <v>1</v>
      </c>
      <c r="F821" s="2">
        <v>1</v>
      </c>
      <c r="G821" s="2"/>
      <c r="H821" s="2"/>
      <c r="I821" s="2"/>
      <c r="J821" s="2">
        <v>0</v>
      </c>
      <c r="K821" s="2">
        <v>0</v>
      </c>
      <c r="L821" s="2"/>
      <c r="O821" t="s">
        <v>276</v>
      </c>
      <c r="P821" t="e">
        <f>VLOOKUP(D821,#REF!,2,FALSE)</f>
        <v>#REF!</v>
      </c>
    </row>
    <row r="822" spans="1:16" ht="15" customHeight="1">
      <c r="A822" s="2">
        <v>10810338</v>
      </c>
      <c r="B822" s="2" t="s">
        <v>177</v>
      </c>
      <c r="C822" s="2"/>
      <c r="D822" s="2">
        <v>10710001</v>
      </c>
      <c r="E822" s="2">
        <v>1</v>
      </c>
      <c r="F822" s="2">
        <v>1</v>
      </c>
      <c r="G822" s="2"/>
      <c r="H822" s="2"/>
      <c r="I822" s="2"/>
      <c r="J822" s="2">
        <v>0</v>
      </c>
      <c r="K822" s="2">
        <v>0</v>
      </c>
      <c r="L822" s="2"/>
      <c r="O822" t="s">
        <v>276</v>
      </c>
      <c r="P822" t="e">
        <f>VLOOKUP(D822,#REF!,2,FALSE)</f>
        <v>#REF!</v>
      </c>
    </row>
    <row r="823" spans="1:16" ht="15" customHeight="1">
      <c r="A823" s="2">
        <v>10810339</v>
      </c>
      <c r="B823" s="2" t="s">
        <v>177</v>
      </c>
      <c r="C823" s="2"/>
      <c r="D823" s="2">
        <v>10710001</v>
      </c>
      <c r="E823" s="2">
        <v>1</v>
      </c>
      <c r="F823" s="2">
        <v>1</v>
      </c>
      <c r="G823" s="2"/>
      <c r="H823" s="2"/>
      <c r="I823" s="2"/>
      <c r="J823" s="2">
        <v>0</v>
      </c>
      <c r="K823" s="2">
        <v>0</v>
      </c>
      <c r="L823" s="2"/>
      <c r="O823" t="s">
        <v>276</v>
      </c>
      <c r="P823" t="e">
        <f>VLOOKUP(D823,#REF!,2,FALSE)</f>
        <v>#REF!</v>
      </c>
    </row>
    <row r="824" spans="1:16" ht="15" customHeight="1">
      <c r="A824" s="2">
        <v>10810340</v>
      </c>
      <c r="B824" s="2" t="s">
        <v>177</v>
      </c>
      <c r="C824" s="2"/>
      <c r="D824" s="2">
        <v>10710001</v>
      </c>
      <c r="E824" s="2">
        <v>1</v>
      </c>
      <c r="F824" s="2">
        <v>1</v>
      </c>
      <c r="G824" s="2"/>
      <c r="H824" s="2"/>
      <c r="I824" s="2"/>
      <c r="J824" s="2">
        <v>0</v>
      </c>
      <c r="K824" s="2">
        <v>0</v>
      </c>
      <c r="L824" s="2"/>
      <c r="O824" t="s">
        <v>276</v>
      </c>
      <c r="P824" t="e">
        <f>VLOOKUP(D824,#REF!,2,FALSE)</f>
        <v>#REF!</v>
      </c>
    </row>
    <row r="825" spans="1:16" ht="15" customHeight="1">
      <c r="A825" s="2">
        <v>10810341</v>
      </c>
      <c r="B825" s="2" t="s">
        <v>177</v>
      </c>
      <c r="C825" s="2"/>
      <c r="D825" s="2">
        <v>10710001</v>
      </c>
      <c r="E825" s="2">
        <v>1</v>
      </c>
      <c r="F825" s="2">
        <v>1</v>
      </c>
      <c r="G825" s="2"/>
      <c r="H825" s="2"/>
      <c r="I825" s="2"/>
      <c r="J825" s="2">
        <v>0</v>
      </c>
      <c r="K825" s="2">
        <v>0</v>
      </c>
      <c r="L825" s="2"/>
      <c r="O825" t="s">
        <v>276</v>
      </c>
      <c r="P825" t="e">
        <f>VLOOKUP(D825,#REF!,2,FALSE)</f>
        <v>#REF!</v>
      </c>
    </row>
    <row r="826" spans="1:16" ht="15" customHeight="1">
      <c r="A826" s="2">
        <v>10810342</v>
      </c>
      <c r="B826" s="2" t="s">
        <v>177</v>
      </c>
      <c r="C826" s="2"/>
      <c r="D826" s="2">
        <v>10710001</v>
      </c>
      <c r="E826" s="2">
        <v>1</v>
      </c>
      <c r="F826" s="2">
        <v>1</v>
      </c>
      <c r="G826" s="2"/>
      <c r="H826" s="2"/>
      <c r="I826" s="2"/>
      <c r="J826" s="2">
        <v>0</v>
      </c>
      <c r="K826" s="2">
        <v>0</v>
      </c>
      <c r="L826" s="2"/>
      <c r="O826" t="s">
        <v>276</v>
      </c>
      <c r="P826" t="e">
        <f>VLOOKUP(D826,#REF!,2,FALSE)</f>
        <v>#REF!</v>
      </c>
    </row>
    <row r="827" spans="1:16" ht="15" customHeight="1">
      <c r="A827" s="2">
        <v>10810343</v>
      </c>
      <c r="B827" s="2" t="s">
        <v>177</v>
      </c>
      <c r="C827" s="2"/>
      <c r="D827" s="2">
        <v>10710001</v>
      </c>
      <c r="E827" s="2">
        <v>1</v>
      </c>
      <c r="F827" s="2">
        <v>1</v>
      </c>
      <c r="G827" s="2"/>
      <c r="H827" s="2"/>
      <c r="I827" s="2"/>
      <c r="J827" s="2">
        <v>0</v>
      </c>
      <c r="K827" s="2">
        <v>0</v>
      </c>
      <c r="L827" s="2"/>
      <c r="O827" t="s">
        <v>276</v>
      </c>
      <c r="P827" t="e">
        <f>VLOOKUP(D827,#REF!,2,FALSE)</f>
        <v>#REF!</v>
      </c>
    </row>
    <row r="828" spans="1:16" ht="15" customHeight="1">
      <c r="A828" s="2">
        <v>10810344</v>
      </c>
      <c r="B828" s="2" t="s">
        <v>177</v>
      </c>
      <c r="C828" s="2"/>
      <c r="D828" s="2">
        <v>10710001</v>
      </c>
      <c r="E828" s="2">
        <v>1</v>
      </c>
      <c r="F828" s="2">
        <v>1</v>
      </c>
      <c r="G828" s="2"/>
      <c r="H828" s="2"/>
      <c r="I828" s="2"/>
      <c r="J828" s="2">
        <v>0</v>
      </c>
      <c r="K828" s="2">
        <v>0</v>
      </c>
      <c r="L828" s="2"/>
      <c r="O828" t="s">
        <v>276</v>
      </c>
      <c r="P828" t="e">
        <f>VLOOKUP(D828,#REF!,2,FALSE)</f>
        <v>#REF!</v>
      </c>
    </row>
    <row r="829" spans="1:16" ht="15" customHeight="1">
      <c r="A829" s="2">
        <v>10810345</v>
      </c>
      <c r="B829" s="2" t="s">
        <v>177</v>
      </c>
      <c r="C829" s="2"/>
      <c r="D829" s="2">
        <v>10710001</v>
      </c>
      <c r="E829" s="2">
        <v>1</v>
      </c>
      <c r="F829" s="2">
        <v>1</v>
      </c>
      <c r="G829" s="2"/>
      <c r="H829" s="2"/>
      <c r="I829" s="2"/>
      <c r="J829" s="2">
        <v>0</v>
      </c>
      <c r="K829" s="2">
        <v>0</v>
      </c>
      <c r="L829" s="2"/>
      <c r="O829" t="s">
        <v>276</v>
      </c>
      <c r="P829" t="e">
        <f>VLOOKUP(D829,#REF!,2,FALSE)</f>
        <v>#REF!</v>
      </c>
    </row>
    <row r="830" spans="1:16" ht="15" customHeight="1">
      <c r="A830" s="2">
        <v>10810346</v>
      </c>
      <c r="B830" s="2" t="s">
        <v>177</v>
      </c>
      <c r="C830" s="2"/>
      <c r="D830" s="2">
        <v>10710001</v>
      </c>
      <c r="E830" s="2">
        <v>1</v>
      </c>
      <c r="F830" s="2">
        <v>1</v>
      </c>
      <c r="G830" s="2"/>
      <c r="H830" s="2"/>
      <c r="I830" s="2"/>
      <c r="J830" s="2">
        <v>0</v>
      </c>
      <c r="K830" s="2">
        <v>0</v>
      </c>
      <c r="L830" s="2"/>
      <c r="O830" t="s">
        <v>276</v>
      </c>
      <c r="P830" t="e">
        <f>VLOOKUP(D830,#REF!,2,FALSE)</f>
        <v>#REF!</v>
      </c>
    </row>
    <row r="831" spans="1:16" ht="15" customHeight="1">
      <c r="A831" s="2">
        <v>10810347</v>
      </c>
      <c r="B831" s="2" t="s">
        <v>177</v>
      </c>
      <c r="C831" s="2"/>
      <c r="D831" s="2">
        <v>10710001</v>
      </c>
      <c r="E831" s="2">
        <v>1</v>
      </c>
      <c r="F831" s="2">
        <v>1</v>
      </c>
      <c r="G831" s="2"/>
      <c r="H831" s="2"/>
      <c r="I831" s="2"/>
      <c r="J831" s="2">
        <v>0</v>
      </c>
      <c r="K831" s="2">
        <v>0</v>
      </c>
      <c r="L831" s="2"/>
      <c r="O831" t="s">
        <v>276</v>
      </c>
      <c r="P831" t="e">
        <f>VLOOKUP(D831,#REF!,2,FALSE)</f>
        <v>#REF!</v>
      </c>
    </row>
    <row r="832" spans="1:16" ht="15" customHeight="1">
      <c r="A832" s="2">
        <v>10810348</v>
      </c>
      <c r="B832" s="2" t="s">
        <v>177</v>
      </c>
      <c r="C832" s="2"/>
      <c r="D832" s="2">
        <v>10710001</v>
      </c>
      <c r="E832" s="2">
        <v>1</v>
      </c>
      <c r="F832" s="2">
        <v>1</v>
      </c>
      <c r="G832" s="2"/>
      <c r="H832" s="2"/>
      <c r="I832" s="2"/>
      <c r="J832" s="2">
        <v>0</v>
      </c>
      <c r="K832" s="2">
        <v>0</v>
      </c>
      <c r="L832" s="2"/>
      <c r="O832" t="s">
        <v>276</v>
      </c>
      <c r="P832" t="e">
        <f>VLOOKUP(D832,#REF!,2,FALSE)</f>
        <v>#REF!</v>
      </c>
    </row>
    <row r="833" spans="1:16" ht="15" customHeight="1">
      <c r="A833" s="2">
        <v>10810349</v>
      </c>
      <c r="B833" s="2" t="s">
        <v>177</v>
      </c>
      <c r="C833" s="2"/>
      <c r="D833" s="2">
        <v>10710001</v>
      </c>
      <c r="E833" s="2">
        <v>1</v>
      </c>
      <c r="F833" s="2">
        <v>1</v>
      </c>
      <c r="G833" s="2"/>
      <c r="H833" s="2"/>
      <c r="I833" s="2"/>
      <c r="J833" s="2">
        <v>0</v>
      </c>
      <c r="K833" s="2">
        <v>0</v>
      </c>
      <c r="L833" s="2"/>
      <c r="O833" t="s">
        <v>276</v>
      </c>
      <c r="P833" t="e">
        <f>VLOOKUP(D833,#REF!,2,FALSE)</f>
        <v>#REF!</v>
      </c>
    </row>
    <row r="834" spans="1:16" ht="15" customHeight="1">
      <c r="A834" s="2">
        <v>10810350</v>
      </c>
      <c r="B834" s="2" t="s">
        <v>177</v>
      </c>
      <c r="C834" s="2"/>
      <c r="D834" s="2">
        <v>10710001</v>
      </c>
      <c r="E834" s="2">
        <v>1</v>
      </c>
      <c r="F834" s="2">
        <v>1</v>
      </c>
      <c r="G834" s="2"/>
      <c r="H834" s="2"/>
      <c r="I834" s="2"/>
      <c r="J834" s="2">
        <v>0</v>
      </c>
      <c r="K834" s="2">
        <v>0</v>
      </c>
      <c r="L834" s="2"/>
      <c r="O834" t="s">
        <v>276</v>
      </c>
      <c r="P834" t="e">
        <f>VLOOKUP(D834,#REF!,2,FALSE)</f>
        <v>#REF!</v>
      </c>
    </row>
    <row r="835" spans="1:16" ht="15" customHeight="1">
      <c r="A835" s="2">
        <v>10810351</v>
      </c>
      <c r="B835" s="2" t="s">
        <v>177</v>
      </c>
      <c r="C835" s="2"/>
      <c r="D835" s="2">
        <v>10710001</v>
      </c>
      <c r="E835" s="2">
        <v>1</v>
      </c>
      <c r="F835" s="2">
        <v>1</v>
      </c>
      <c r="G835" s="2"/>
      <c r="H835" s="2"/>
      <c r="I835" s="2"/>
      <c r="J835" s="2">
        <v>0</v>
      </c>
      <c r="K835" s="2">
        <v>0</v>
      </c>
      <c r="L835" s="2"/>
      <c r="O835" t="s">
        <v>276</v>
      </c>
      <c r="P835" t="e">
        <f>VLOOKUP(D835,#REF!,2,FALSE)</f>
        <v>#REF!</v>
      </c>
    </row>
    <row r="836" spans="1:16" ht="15" customHeight="1">
      <c r="A836" s="2">
        <v>10810352</v>
      </c>
      <c r="B836" s="2" t="s">
        <v>177</v>
      </c>
      <c r="C836" s="2"/>
      <c r="D836" s="2">
        <v>10710001</v>
      </c>
      <c r="E836" s="2">
        <v>1</v>
      </c>
      <c r="F836" s="2">
        <v>1</v>
      </c>
      <c r="G836" s="2"/>
      <c r="H836" s="2"/>
      <c r="I836" s="2"/>
      <c r="J836" s="2">
        <v>0</v>
      </c>
      <c r="K836" s="2">
        <v>0</v>
      </c>
      <c r="L836" s="2"/>
      <c r="O836" t="s">
        <v>276</v>
      </c>
      <c r="P836" t="e">
        <f>VLOOKUP(D836,#REF!,2,FALSE)</f>
        <v>#REF!</v>
      </c>
    </row>
    <row r="837" spans="1:16" ht="15" customHeight="1">
      <c r="A837" s="2">
        <v>10810353</v>
      </c>
      <c r="B837" s="2" t="s">
        <v>177</v>
      </c>
      <c r="C837" s="2"/>
      <c r="D837" s="2">
        <v>10710001</v>
      </c>
      <c r="E837" s="2">
        <v>1</v>
      </c>
      <c r="F837" s="2">
        <v>1</v>
      </c>
      <c r="G837" s="2"/>
      <c r="H837" s="2"/>
      <c r="I837" s="2"/>
      <c r="J837" s="2">
        <v>0</v>
      </c>
      <c r="K837" s="2">
        <v>0</v>
      </c>
      <c r="L837" s="2"/>
      <c r="O837" t="s">
        <v>276</v>
      </c>
      <c r="P837" t="e">
        <f>VLOOKUP(D837,#REF!,2,FALSE)</f>
        <v>#REF!</v>
      </c>
    </row>
    <row r="838" spans="1:16" ht="15" customHeight="1">
      <c r="A838" s="2">
        <v>10810354</v>
      </c>
      <c r="B838" s="2" t="s">
        <v>177</v>
      </c>
      <c r="C838" s="2"/>
      <c r="D838" s="2">
        <v>10710001</v>
      </c>
      <c r="E838" s="2">
        <v>1</v>
      </c>
      <c r="F838" s="2">
        <v>1</v>
      </c>
      <c r="G838" s="2"/>
      <c r="H838" s="2"/>
      <c r="I838" s="2"/>
      <c r="J838" s="2">
        <v>0</v>
      </c>
      <c r="K838" s="2">
        <v>0</v>
      </c>
      <c r="L838" s="2"/>
      <c r="O838" t="s">
        <v>276</v>
      </c>
      <c r="P838" t="e">
        <f>VLOOKUP(D838,#REF!,2,FALSE)</f>
        <v>#REF!</v>
      </c>
    </row>
    <row r="839" spans="1:16" ht="15" customHeight="1">
      <c r="A839" s="2">
        <v>10810355</v>
      </c>
      <c r="B839" s="2" t="s">
        <v>177</v>
      </c>
      <c r="C839" s="2"/>
      <c r="D839" s="2">
        <v>10710001</v>
      </c>
      <c r="E839" s="2">
        <v>1</v>
      </c>
      <c r="F839" s="2">
        <v>1</v>
      </c>
      <c r="G839" s="2"/>
      <c r="H839" s="2"/>
      <c r="I839" s="2"/>
      <c r="J839" s="2">
        <v>0</v>
      </c>
      <c r="K839" s="2">
        <v>0</v>
      </c>
      <c r="L839" s="2"/>
      <c r="O839" t="s">
        <v>276</v>
      </c>
      <c r="P839" t="e">
        <f>VLOOKUP(D839,#REF!,2,FALSE)</f>
        <v>#REF!</v>
      </c>
    </row>
    <row r="840" spans="1:16" ht="15" customHeight="1">
      <c r="A840" s="2">
        <v>10810356</v>
      </c>
      <c r="B840" s="2" t="s">
        <v>177</v>
      </c>
      <c r="C840" s="2"/>
      <c r="D840" s="2">
        <v>10710001</v>
      </c>
      <c r="E840" s="2">
        <v>1</v>
      </c>
      <c r="F840" s="2">
        <v>1</v>
      </c>
      <c r="G840" s="2"/>
      <c r="H840" s="2"/>
      <c r="I840" s="2"/>
      <c r="J840" s="2">
        <v>0</v>
      </c>
      <c r="K840" s="2">
        <v>0</v>
      </c>
      <c r="L840" s="2"/>
      <c r="O840" t="s">
        <v>276</v>
      </c>
      <c r="P840" t="e">
        <f>VLOOKUP(D840,#REF!,2,FALSE)</f>
        <v>#REF!</v>
      </c>
    </row>
    <row r="841" spans="1:16" ht="15" customHeight="1">
      <c r="A841" s="2">
        <v>10810357</v>
      </c>
      <c r="B841" s="2" t="s">
        <v>177</v>
      </c>
      <c r="C841" s="2"/>
      <c r="D841" s="2">
        <v>10710001</v>
      </c>
      <c r="E841" s="2">
        <v>1</v>
      </c>
      <c r="F841" s="2">
        <v>1</v>
      </c>
      <c r="G841" s="2"/>
      <c r="H841" s="2"/>
      <c r="I841" s="2"/>
      <c r="J841" s="2">
        <v>0</v>
      </c>
      <c r="K841" s="2">
        <v>0</v>
      </c>
      <c r="L841" s="2"/>
      <c r="O841" t="s">
        <v>276</v>
      </c>
      <c r="P841" t="e">
        <f>VLOOKUP(D841,#REF!,2,FALSE)</f>
        <v>#REF!</v>
      </c>
    </row>
    <row r="842" spans="1:16" ht="15" customHeight="1">
      <c r="A842" s="2">
        <v>10810358</v>
      </c>
      <c r="B842" s="2" t="s">
        <v>177</v>
      </c>
      <c r="C842" s="2"/>
      <c r="D842" s="2">
        <v>10710001</v>
      </c>
      <c r="E842" s="2">
        <v>1</v>
      </c>
      <c r="F842" s="2">
        <v>1</v>
      </c>
      <c r="G842" s="2"/>
      <c r="H842" s="2"/>
      <c r="I842" s="2"/>
      <c r="J842" s="2">
        <v>0</v>
      </c>
      <c r="K842" s="2">
        <v>0</v>
      </c>
      <c r="L842" s="2"/>
      <c r="O842" t="s">
        <v>276</v>
      </c>
      <c r="P842" t="e">
        <f>VLOOKUP(D842,#REF!,2,FALSE)</f>
        <v>#REF!</v>
      </c>
    </row>
    <row r="843" spans="1:16" ht="15" customHeight="1">
      <c r="A843" s="2">
        <v>10810359</v>
      </c>
      <c r="B843" s="2" t="s">
        <v>177</v>
      </c>
      <c r="C843" s="2"/>
      <c r="D843" s="2">
        <v>10710001</v>
      </c>
      <c r="E843" s="2">
        <v>1</v>
      </c>
      <c r="F843" s="2">
        <v>1</v>
      </c>
      <c r="G843" s="2"/>
      <c r="H843" s="2"/>
      <c r="I843" s="2"/>
      <c r="J843" s="2">
        <v>0</v>
      </c>
      <c r="K843" s="2">
        <v>0</v>
      </c>
      <c r="L843" s="2"/>
      <c r="O843" t="s">
        <v>276</v>
      </c>
      <c r="P843" t="e">
        <f>VLOOKUP(D843,#REF!,2,FALSE)</f>
        <v>#REF!</v>
      </c>
    </row>
    <row r="844" spans="1:16" ht="15" customHeight="1">
      <c r="A844" s="2">
        <v>10810360</v>
      </c>
      <c r="B844" s="2" t="s">
        <v>177</v>
      </c>
      <c r="C844" s="2"/>
      <c r="D844" s="2">
        <v>10710001</v>
      </c>
      <c r="E844" s="2">
        <v>1</v>
      </c>
      <c r="F844" s="2">
        <v>1</v>
      </c>
      <c r="G844" s="2"/>
      <c r="H844" s="2"/>
      <c r="I844" s="2"/>
      <c r="J844" s="2">
        <v>0</v>
      </c>
      <c r="K844" s="2">
        <v>0</v>
      </c>
      <c r="L844" s="2"/>
      <c r="O844" t="s">
        <v>276</v>
      </c>
      <c r="P844" t="e">
        <f>VLOOKUP(D844,#REF!,2,FALSE)</f>
        <v>#REF!</v>
      </c>
    </row>
    <row r="845" spans="1:16" ht="15" customHeight="1">
      <c r="A845" s="2">
        <v>10810361</v>
      </c>
      <c r="B845" s="2" t="s">
        <v>177</v>
      </c>
      <c r="C845" s="2"/>
      <c r="D845" s="2">
        <v>10710001</v>
      </c>
      <c r="E845" s="2">
        <v>1</v>
      </c>
      <c r="F845" s="2">
        <v>1</v>
      </c>
      <c r="G845" s="2"/>
      <c r="H845" s="2"/>
      <c r="I845" s="2"/>
      <c r="J845" s="2">
        <v>0</v>
      </c>
      <c r="K845" s="2">
        <v>0</v>
      </c>
      <c r="L845" s="2"/>
      <c r="O845" t="s">
        <v>276</v>
      </c>
      <c r="P845" t="e">
        <f>VLOOKUP(D845,#REF!,2,FALSE)</f>
        <v>#REF!</v>
      </c>
    </row>
    <row r="846" spans="1:16" ht="15" customHeight="1">
      <c r="A846" s="2">
        <v>10810362</v>
      </c>
      <c r="B846" s="2" t="s">
        <v>177</v>
      </c>
      <c r="C846" s="2"/>
      <c r="D846" s="2">
        <v>10710001</v>
      </c>
      <c r="E846" s="2">
        <v>1</v>
      </c>
      <c r="F846" s="2">
        <v>1</v>
      </c>
      <c r="G846" s="2"/>
      <c r="H846" s="2"/>
      <c r="I846" s="2"/>
      <c r="J846" s="2">
        <v>0</v>
      </c>
      <c r="K846" s="2">
        <v>0</v>
      </c>
      <c r="L846" s="2"/>
      <c r="O846" t="s">
        <v>276</v>
      </c>
      <c r="P846" t="e">
        <f>VLOOKUP(D846,#REF!,2,FALSE)</f>
        <v>#REF!</v>
      </c>
    </row>
    <row r="847" spans="1:16" ht="15" customHeight="1">
      <c r="A847" s="2">
        <v>10810363</v>
      </c>
      <c r="B847" s="2" t="s">
        <v>177</v>
      </c>
      <c r="C847" s="2"/>
      <c r="D847" s="2">
        <v>10710001</v>
      </c>
      <c r="E847" s="2">
        <v>1</v>
      </c>
      <c r="F847" s="2">
        <v>1</v>
      </c>
      <c r="G847" s="2"/>
      <c r="H847" s="2"/>
      <c r="I847" s="2"/>
      <c r="J847" s="2">
        <v>0</v>
      </c>
      <c r="K847" s="2">
        <v>0</v>
      </c>
      <c r="L847" s="2"/>
      <c r="O847" t="s">
        <v>276</v>
      </c>
      <c r="P847" t="e">
        <f>VLOOKUP(D847,#REF!,2,FALSE)</f>
        <v>#REF!</v>
      </c>
    </row>
    <row r="848" spans="1:16" ht="15" customHeight="1">
      <c r="A848" s="2">
        <v>10810364</v>
      </c>
      <c r="B848" s="2" t="s">
        <v>177</v>
      </c>
      <c r="C848" s="2"/>
      <c r="D848" s="2">
        <v>10710001</v>
      </c>
      <c r="E848" s="2">
        <v>1</v>
      </c>
      <c r="F848" s="2">
        <v>1</v>
      </c>
      <c r="G848" s="2"/>
      <c r="H848" s="2"/>
      <c r="I848" s="2"/>
      <c r="J848" s="2">
        <v>0</v>
      </c>
      <c r="K848" s="2">
        <v>0</v>
      </c>
      <c r="L848" s="2"/>
      <c r="O848" t="s">
        <v>276</v>
      </c>
      <c r="P848" t="e">
        <f>VLOOKUP(D848,#REF!,2,FALSE)</f>
        <v>#REF!</v>
      </c>
    </row>
    <row r="849" spans="1:16" ht="15" customHeight="1">
      <c r="A849" s="2">
        <v>10810365</v>
      </c>
      <c r="B849" s="2" t="s">
        <v>177</v>
      </c>
      <c r="C849" s="2"/>
      <c r="D849" s="2">
        <v>10710001</v>
      </c>
      <c r="E849" s="2">
        <v>1</v>
      </c>
      <c r="F849" s="2">
        <v>1</v>
      </c>
      <c r="G849" s="2"/>
      <c r="H849" s="2"/>
      <c r="I849" s="2"/>
      <c r="J849" s="2">
        <v>0</v>
      </c>
      <c r="K849" s="2">
        <v>0</v>
      </c>
      <c r="L849" s="2"/>
      <c r="O849" t="s">
        <v>276</v>
      </c>
      <c r="P849" t="e">
        <f>VLOOKUP(D849,#REF!,2,FALSE)</f>
        <v>#REF!</v>
      </c>
    </row>
    <row r="850" spans="1:16" ht="15" customHeight="1">
      <c r="A850" s="2">
        <v>10810366</v>
      </c>
      <c r="B850" s="2" t="s">
        <v>177</v>
      </c>
      <c r="C850" s="2"/>
      <c r="D850" s="2">
        <v>10710001</v>
      </c>
      <c r="E850" s="2">
        <v>1</v>
      </c>
      <c r="F850" s="2">
        <v>1</v>
      </c>
      <c r="G850" s="2"/>
      <c r="H850" s="2"/>
      <c r="I850" s="2"/>
      <c r="J850" s="2">
        <v>0</v>
      </c>
      <c r="K850" s="2">
        <v>0</v>
      </c>
      <c r="L850" s="2"/>
      <c r="O850" t="s">
        <v>276</v>
      </c>
      <c r="P850" t="e">
        <f>VLOOKUP(D850,#REF!,2,FALSE)</f>
        <v>#REF!</v>
      </c>
    </row>
    <row r="851" spans="1:16" ht="15" customHeight="1">
      <c r="A851" s="2">
        <v>10810367</v>
      </c>
      <c r="B851" s="2" t="s">
        <v>177</v>
      </c>
      <c r="C851" s="2"/>
      <c r="D851" s="2">
        <v>10710001</v>
      </c>
      <c r="E851" s="2">
        <v>1</v>
      </c>
      <c r="F851" s="2">
        <v>1</v>
      </c>
      <c r="G851" s="2"/>
      <c r="H851" s="2"/>
      <c r="I851" s="2"/>
      <c r="J851" s="2">
        <v>0</v>
      </c>
      <c r="K851" s="2">
        <v>0</v>
      </c>
      <c r="L851" s="2"/>
      <c r="O851" t="s">
        <v>276</v>
      </c>
      <c r="P851" t="e">
        <f>VLOOKUP(D851,#REF!,2,FALSE)</f>
        <v>#REF!</v>
      </c>
    </row>
    <row r="852" spans="1:16" ht="15" customHeight="1">
      <c r="A852" s="2">
        <v>10810368</v>
      </c>
      <c r="B852" s="2" t="s">
        <v>177</v>
      </c>
      <c r="C852" s="2"/>
      <c r="D852" s="2">
        <v>10710001</v>
      </c>
      <c r="E852" s="2">
        <v>1</v>
      </c>
      <c r="F852" s="2">
        <v>1</v>
      </c>
      <c r="G852" s="2"/>
      <c r="H852" s="2"/>
      <c r="I852" s="2"/>
      <c r="J852" s="2">
        <v>0</v>
      </c>
      <c r="K852" s="2">
        <v>0</v>
      </c>
      <c r="L852" s="2"/>
      <c r="O852" t="s">
        <v>276</v>
      </c>
      <c r="P852" t="e">
        <f>VLOOKUP(D852,#REF!,2,FALSE)</f>
        <v>#REF!</v>
      </c>
    </row>
    <row r="853" spans="1:16" ht="15" customHeight="1">
      <c r="A853" s="2">
        <v>10810369</v>
      </c>
      <c r="B853" s="2" t="s">
        <v>177</v>
      </c>
      <c r="C853" s="2"/>
      <c r="D853" s="2">
        <v>10710001</v>
      </c>
      <c r="E853" s="2">
        <v>1</v>
      </c>
      <c r="F853" s="2">
        <v>1</v>
      </c>
      <c r="G853" s="2"/>
      <c r="H853" s="2"/>
      <c r="I853" s="2"/>
      <c r="J853" s="2">
        <v>0</v>
      </c>
      <c r="K853" s="2">
        <v>0</v>
      </c>
      <c r="L853" s="2"/>
      <c r="O853" t="s">
        <v>276</v>
      </c>
      <c r="P853" t="e">
        <f>VLOOKUP(D853,#REF!,2,FALSE)</f>
        <v>#REF!</v>
      </c>
    </row>
    <row r="854" spans="1:16" ht="15" customHeight="1">
      <c r="A854" s="2">
        <v>10810370</v>
      </c>
      <c r="B854" s="2" t="s">
        <v>177</v>
      </c>
      <c r="C854" s="2"/>
      <c r="D854" s="2">
        <v>10710001</v>
      </c>
      <c r="E854" s="2">
        <v>1</v>
      </c>
      <c r="F854" s="2">
        <v>1</v>
      </c>
      <c r="G854" s="2"/>
      <c r="H854" s="2"/>
      <c r="I854" s="2"/>
      <c r="J854" s="2">
        <v>0</v>
      </c>
      <c r="K854" s="2">
        <v>0</v>
      </c>
      <c r="L854" s="2"/>
      <c r="O854" t="s">
        <v>276</v>
      </c>
      <c r="P854" t="e">
        <f>VLOOKUP(D854,#REF!,2,FALSE)</f>
        <v>#REF!</v>
      </c>
    </row>
    <row r="855" spans="1:16" ht="15" customHeight="1">
      <c r="A855" s="2">
        <v>10810371</v>
      </c>
      <c r="B855" s="2" t="s">
        <v>177</v>
      </c>
      <c r="C855" s="2"/>
      <c r="D855" s="2">
        <v>10710001</v>
      </c>
      <c r="E855" s="2">
        <v>1</v>
      </c>
      <c r="F855" s="2">
        <v>1</v>
      </c>
      <c r="G855" s="2"/>
      <c r="H855" s="2"/>
      <c r="I855" s="2"/>
      <c r="J855" s="2">
        <v>0</v>
      </c>
      <c r="K855" s="2">
        <v>0</v>
      </c>
      <c r="L855" s="2"/>
      <c r="O855" t="s">
        <v>276</v>
      </c>
      <c r="P855" t="e">
        <f>VLOOKUP(D855,#REF!,2,FALSE)</f>
        <v>#REF!</v>
      </c>
    </row>
    <row r="856" spans="1:16" ht="15" customHeight="1">
      <c r="A856" s="2">
        <v>10810372</v>
      </c>
      <c r="B856" s="2" t="s">
        <v>177</v>
      </c>
      <c r="C856" s="2"/>
      <c r="D856" s="2">
        <v>10710001</v>
      </c>
      <c r="E856" s="2">
        <v>1</v>
      </c>
      <c r="F856" s="2">
        <v>1</v>
      </c>
      <c r="G856" s="2"/>
      <c r="H856" s="2"/>
      <c r="I856" s="2"/>
      <c r="J856" s="2">
        <v>0</v>
      </c>
      <c r="K856" s="2">
        <v>0</v>
      </c>
      <c r="L856" s="2"/>
      <c r="O856" t="s">
        <v>276</v>
      </c>
      <c r="P856" t="e">
        <f>VLOOKUP(D856,#REF!,2,FALSE)</f>
        <v>#REF!</v>
      </c>
    </row>
    <row r="857" spans="1:16" ht="15" customHeight="1">
      <c r="A857" s="2">
        <v>10810373</v>
      </c>
      <c r="B857" s="2" t="s">
        <v>177</v>
      </c>
      <c r="C857" s="2"/>
      <c r="D857" s="2">
        <v>10710001</v>
      </c>
      <c r="E857" s="2">
        <v>1</v>
      </c>
      <c r="F857" s="2">
        <v>1</v>
      </c>
      <c r="G857" s="2"/>
      <c r="H857" s="2"/>
      <c r="I857" s="2"/>
      <c r="J857" s="2">
        <v>0</v>
      </c>
      <c r="K857" s="2">
        <v>0</v>
      </c>
      <c r="L857" s="2"/>
      <c r="O857" t="s">
        <v>276</v>
      </c>
      <c r="P857" t="e">
        <f>VLOOKUP(D857,#REF!,2,FALSE)</f>
        <v>#REF!</v>
      </c>
    </row>
    <row r="858" spans="1:16" ht="15" customHeight="1">
      <c r="A858" s="2">
        <v>10810374</v>
      </c>
      <c r="B858" s="2" t="s">
        <v>177</v>
      </c>
      <c r="C858" s="2"/>
      <c r="D858" s="2">
        <v>10710001</v>
      </c>
      <c r="E858" s="2">
        <v>1</v>
      </c>
      <c r="F858" s="2">
        <v>1</v>
      </c>
      <c r="G858" s="2"/>
      <c r="H858" s="2"/>
      <c r="I858" s="2"/>
      <c r="J858" s="2">
        <v>0</v>
      </c>
      <c r="K858" s="2">
        <v>0</v>
      </c>
      <c r="L858" s="2"/>
      <c r="O858" t="s">
        <v>276</v>
      </c>
      <c r="P858" t="e">
        <f>VLOOKUP(D858,#REF!,2,FALSE)</f>
        <v>#REF!</v>
      </c>
    </row>
    <row r="859" spans="1:16" ht="15" customHeight="1">
      <c r="A859" s="2">
        <v>10810375</v>
      </c>
      <c r="B859" s="2" t="s">
        <v>177</v>
      </c>
      <c r="C859" s="2"/>
      <c r="D859" s="2">
        <v>10710001</v>
      </c>
      <c r="E859" s="2">
        <v>1</v>
      </c>
      <c r="F859" s="2">
        <v>1</v>
      </c>
      <c r="G859" s="2"/>
      <c r="H859" s="2"/>
      <c r="I859" s="2"/>
      <c r="J859" s="2">
        <v>0</v>
      </c>
      <c r="K859" s="2">
        <v>0</v>
      </c>
      <c r="L859" s="2"/>
      <c r="O859" t="s">
        <v>276</v>
      </c>
      <c r="P859" t="e">
        <f>VLOOKUP(D859,#REF!,2,FALSE)</f>
        <v>#REF!</v>
      </c>
    </row>
    <row r="860" spans="1:16" ht="15" customHeight="1">
      <c r="A860" s="2">
        <v>10810376</v>
      </c>
      <c r="B860" s="2" t="s">
        <v>177</v>
      </c>
      <c r="C860" s="2"/>
      <c r="D860" s="2">
        <v>10710001</v>
      </c>
      <c r="E860" s="2">
        <v>1</v>
      </c>
      <c r="F860" s="2">
        <v>1</v>
      </c>
      <c r="G860" s="2"/>
      <c r="H860" s="2"/>
      <c r="I860" s="2"/>
      <c r="J860" s="2">
        <v>0</v>
      </c>
      <c r="K860" s="2">
        <v>0</v>
      </c>
      <c r="L860" s="2"/>
      <c r="O860" t="s">
        <v>276</v>
      </c>
      <c r="P860" t="e">
        <f>VLOOKUP(D860,#REF!,2,FALSE)</f>
        <v>#REF!</v>
      </c>
    </row>
    <row r="861" spans="1:16" ht="15" customHeight="1">
      <c r="A861" s="2">
        <v>10810377</v>
      </c>
      <c r="B861" s="2" t="s">
        <v>177</v>
      </c>
      <c r="C861" s="2"/>
      <c r="D861" s="2">
        <v>10710001</v>
      </c>
      <c r="E861" s="2">
        <v>1</v>
      </c>
      <c r="F861" s="2">
        <v>1</v>
      </c>
      <c r="G861" s="2"/>
      <c r="H861" s="2"/>
      <c r="I861" s="2"/>
      <c r="J861" s="2">
        <v>0</v>
      </c>
      <c r="K861" s="2">
        <v>0</v>
      </c>
      <c r="L861" s="2"/>
      <c r="O861" t="s">
        <v>276</v>
      </c>
      <c r="P861" t="e">
        <f>VLOOKUP(D861,#REF!,2,FALSE)</f>
        <v>#REF!</v>
      </c>
    </row>
    <row r="862" spans="1:16" ht="15" customHeight="1">
      <c r="A862" s="2">
        <v>10810378</v>
      </c>
      <c r="B862" s="2" t="s">
        <v>177</v>
      </c>
      <c r="C862" s="2"/>
      <c r="D862" s="2">
        <v>10710001</v>
      </c>
      <c r="E862" s="2">
        <v>1</v>
      </c>
      <c r="F862" s="2">
        <v>1</v>
      </c>
      <c r="G862" s="2"/>
      <c r="H862" s="2"/>
      <c r="I862" s="2"/>
      <c r="J862" s="2">
        <v>0</v>
      </c>
      <c r="K862" s="2">
        <v>0</v>
      </c>
      <c r="L862" s="2"/>
      <c r="O862" t="s">
        <v>276</v>
      </c>
      <c r="P862" t="e">
        <f>VLOOKUP(D862,#REF!,2,FALSE)</f>
        <v>#REF!</v>
      </c>
    </row>
    <row r="863" spans="1:16" ht="15" customHeight="1">
      <c r="A863" s="2">
        <v>10810379</v>
      </c>
      <c r="B863" s="2" t="s">
        <v>177</v>
      </c>
      <c r="C863" s="2"/>
      <c r="D863" s="2">
        <v>10710001</v>
      </c>
      <c r="E863" s="2">
        <v>1</v>
      </c>
      <c r="F863" s="2">
        <v>1</v>
      </c>
      <c r="G863" s="2"/>
      <c r="H863" s="2"/>
      <c r="I863" s="2"/>
      <c r="J863" s="2">
        <v>0</v>
      </c>
      <c r="K863" s="2">
        <v>0</v>
      </c>
      <c r="L863" s="2"/>
      <c r="O863" t="s">
        <v>276</v>
      </c>
      <c r="P863" t="e">
        <f>VLOOKUP(D863,#REF!,2,FALSE)</f>
        <v>#REF!</v>
      </c>
    </row>
    <row r="864" spans="1:16" ht="15" customHeight="1">
      <c r="A864" s="2">
        <v>10810380</v>
      </c>
      <c r="B864" s="2" t="s">
        <v>177</v>
      </c>
      <c r="C864" s="2"/>
      <c r="D864" s="2">
        <v>10710001</v>
      </c>
      <c r="E864" s="2">
        <v>1</v>
      </c>
      <c r="F864" s="2">
        <v>1</v>
      </c>
      <c r="G864" s="2"/>
      <c r="H864" s="2"/>
      <c r="I864" s="2"/>
      <c r="J864" s="2">
        <v>0</v>
      </c>
      <c r="K864" s="2">
        <v>0</v>
      </c>
      <c r="L864" s="2"/>
      <c r="O864" t="s">
        <v>276</v>
      </c>
      <c r="P864" t="e">
        <f>VLOOKUP(D864,#REF!,2,FALSE)</f>
        <v>#REF!</v>
      </c>
    </row>
    <row r="865" spans="1:16" ht="15" customHeight="1">
      <c r="A865" s="2">
        <v>10810381</v>
      </c>
      <c r="B865" s="2" t="s">
        <v>177</v>
      </c>
      <c r="C865" s="2"/>
      <c r="D865" s="2">
        <v>10710001</v>
      </c>
      <c r="E865" s="2">
        <v>1</v>
      </c>
      <c r="F865" s="2">
        <v>1</v>
      </c>
      <c r="G865" s="2"/>
      <c r="H865" s="2"/>
      <c r="I865" s="2"/>
      <c r="J865" s="2">
        <v>0</v>
      </c>
      <c r="K865" s="2">
        <v>0</v>
      </c>
      <c r="L865" s="2"/>
      <c r="O865" t="s">
        <v>276</v>
      </c>
      <c r="P865" t="e">
        <f>VLOOKUP(D865,#REF!,2,FALSE)</f>
        <v>#REF!</v>
      </c>
    </row>
    <row r="866" spans="1:16" ht="15" customHeight="1">
      <c r="A866" s="2">
        <v>10810382</v>
      </c>
      <c r="B866" s="2" t="s">
        <v>177</v>
      </c>
      <c r="C866" s="2"/>
      <c r="D866" s="2">
        <v>10710001</v>
      </c>
      <c r="E866" s="2">
        <v>1</v>
      </c>
      <c r="F866" s="2">
        <v>1</v>
      </c>
      <c r="G866" s="2"/>
      <c r="H866" s="2"/>
      <c r="I866" s="2"/>
      <c r="J866" s="2">
        <v>0</v>
      </c>
      <c r="K866" s="2">
        <v>0</v>
      </c>
      <c r="L866" s="2"/>
      <c r="O866" t="s">
        <v>276</v>
      </c>
      <c r="P866" t="e">
        <f>VLOOKUP(D866,#REF!,2,FALSE)</f>
        <v>#REF!</v>
      </c>
    </row>
    <row r="867" spans="1:16" ht="15" customHeight="1">
      <c r="A867" s="2">
        <v>10810383</v>
      </c>
      <c r="B867" s="2" t="s">
        <v>177</v>
      </c>
      <c r="C867" s="2"/>
      <c r="D867" s="2">
        <v>10710001</v>
      </c>
      <c r="E867" s="2">
        <v>1</v>
      </c>
      <c r="F867" s="2">
        <v>1</v>
      </c>
      <c r="G867" s="2"/>
      <c r="H867" s="2"/>
      <c r="I867" s="2"/>
      <c r="J867" s="2">
        <v>0</v>
      </c>
      <c r="K867" s="2">
        <v>0</v>
      </c>
      <c r="L867" s="2"/>
      <c r="O867" t="s">
        <v>276</v>
      </c>
      <c r="P867" t="e">
        <f>VLOOKUP(D867,#REF!,2,FALSE)</f>
        <v>#REF!</v>
      </c>
    </row>
    <row r="868" spans="1:16" ht="15" customHeight="1">
      <c r="A868" s="2">
        <v>10810384</v>
      </c>
      <c r="B868" s="2" t="s">
        <v>177</v>
      </c>
      <c r="C868" s="2"/>
      <c r="D868" s="2">
        <v>10710001</v>
      </c>
      <c r="E868" s="2">
        <v>1</v>
      </c>
      <c r="F868" s="2">
        <v>1</v>
      </c>
      <c r="G868" s="2"/>
      <c r="H868" s="2"/>
      <c r="I868" s="2"/>
      <c r="J868" s="2">
        <v>0</v>
      </c>
      <c r="K868" s="2">
        <v>0</v>
      </c>
      <c r="L868" s="2"/>
      <c r="O868" t="s">
        <v>276</v>
      </c>
      <c r="P868" t="e">
        <f>VLOOKUP(D868,#REF!,2,FALSE)</f>
        <v>#REF!</v>
      </c>
    </row>
    <row r="869" spans="1:16" ht="15" customHeight="1">
      <c r="A869" s="2">
        <v>10810385</v>
      </c>
      <c r="B869" s="2" t="s">
        <v>177</v>
      </c>
      <c r="C869" s="2"/>
      <c r="D869" s="2">
        <v>10710001</v>
      </c>
      <c r="E869" s="2">
        <v>1</v>
      </c>
      <c r="F869" s="2">
        <v>1</v>
      </c>
      <c r="G869" s="2"/>
      <c r="H869" s="2"/>
      <c r="I869" s="2"/>
      <c r="J869" s="2">
        <v>0</v>
      </c>
      <c r="K869" s="2">
        <v>0</v>
      </c>
      <c r="L869" s="2"/>
      <c r="O869" t="s">
        <v>276</v>
      </c>
      <c r="P869" t="e">
        <f>VLOOKUP(D869,#REF!,2,FALSE)</f>
        <v>#REF!</v>
      </c>
    </row>
    <row r="870" spans="1:16" ht="15" customHeight="1">
      <c r="A870" s="2">
        <v>10810386</v>
      </c>
      <c r="B870" s="2" t="s">
        <v>177</v>
      </c>
      <c r="C870" s="2"/>
      <c r="D870" s="2">
        <v>10710001</v>
      </c>
      <c r="E870" s="2">
        <v>1</v>
      </c>
      <c r="F870" s="2">
        <v>1</v>
      </c>
      <c r="G870" s="2"/>
      <c r="H870" s="2"/>
      <c r="I870" s="2"/>
      <c r="J870" s="2">
        <v>0</v>
      </c>
      <c r="K870" s="2">
        <v>0</v>
      </c>
      <c r="L870" s="2"/>
      <c r="O870" t="s">
        <v>276</v>
      </c>
      <c r="P870" t="e">
        <f>VLOOKUP(D870,#REF!,2,FALSE)</f>
        <v>#REF!</v>
      </c>
    </row>
    <row r="871" spans="1:16" ht="15" customHeight="1">
      <c r="A871" s="2">
        <v>10810387</v>
      </c>
      <c r="B871" s="2" t="s">
        <v>177</v>
      </c>
      <c r="C871" s="2"/>
      <c r="D871" s="2">
        <v>10710001</v>
      </c>
      <c r="E871" s="2">
        <v>1</v>
      </c>
      <c r="F871" s="2">
        <v>1</v>
      </c>
      <c r="G871" s="2"/>
      <c r="H871" s="2"/>
      <c r="I871" s="2"/>
      <c r="J871" s="2">
        <v>0</v>
      </c>
      <c r="K871" s="2">
        <v>0</v>
      </c>
      <c r="L871" s="2"/>
      <c r="O871" t="s">
        <v>276</v>
      </c>
      <c r="P871" t="e">
        <f>VLOOKUP(D871,#REF!,2,FALSE)</f>
        <v>#REF!</v>
      </c>
    </row>
    <row r="872" spans="1:16" ht="15" customHeight="1">
      <c r="A872" s="2">
        <v>10810388</v>
      </c>
      <c r="B872" s="2" t="s">
        <v>177</v>
      </c>
      <c r="C872" s="2"/>
      <c r="D872" s="2">
        <v>10710001</v>
      </c>
      <c r="E872" s="2">
        <v>1</v>
      </c>
      <c r="F872" s="2">
        <v>1</v>
      </c>
      <c r="G872" s="2"/>
      <c r="H872" s="2"/>
      <c r="I872" s="2"/>
      <c r="J872" s="2">
        <v>0</v>
      </c>
      <c r="K872" s="2">
        <v>0</v>
      </c>
      <c r="L872" s="2"/>
      <c r="O872" t="s">
        <v>276</v>
      </c>
      <c r="P872" t="e">
        <f>VLOOKUP(D872,#REF!,2,FALSE)</f>
        <v>#REF!</v>
      </c>
    </row>
    <row r="873" spans="1:16" ht="15" customHeight="1">
      <c r="A873" s="2">
        <v>10800389</v>
      </c>
      <c r="B873" s="2" t="s">
        <v>174</v>
      </c>
      <c r="C873" s="2"/>
      <c r="D873" s="2">
        <v>10700001</v>
      </c>
      <c r="E873" s="2">
        <v>1</v>
      </c>
      <c r="F873" s="2">
        <v>1</v>
      </c>
      <c r="G873" s="2"/>
      <c r="H873" s="2"/>
      <c r="I873" s="2"/>
      <c r="J873" s="2">
        <v>0</v>
      </c>
      <c r="K873" s="2">
        <v>0</v>
      </c>
      <c r="L873" s="2"/>
      <c r="O873" t="s">
        <v>276</v>
      </c>
      <c r="P873" t="e">
        <f>VLOOKUP(D873,#REF!,2,FALSE)</f>
        <v>#REF!</v>
      </c>
    </row>
    <row r="874" spans="1:16" ht="15" customHeight="1">
      <c r="A874" s="2">
        <v>10800390</v>
      </c>
      <c r="B874" s="2" t="s">
        <v>174</v>
      </c>
      <c r="C874" s="2"/>
      <c r="D874" s="2">
        <v>10700001</v>
      </c>
      <c r="E874" s="2">
        <v>1</v>
      </c>
      <c r="F874" s="2">
        <v>1</v>
      </c>
      <c r="G874" s="2"/>
      <c r="H874" s="2"/>
      <c r="I874" s="2"/>
      <c r="J874" s="2">
        <v>0</v>
      </c>
      <c r="K874" s="2">
        <v>0</v>
      </c>
      <c r="L874" s="2"/>
      <c r="O874" t="s">
        <v>276</v>
      </c>
      <c r="P874" t="e">
        <f>VLOOKUP(D874,#REF!,2,FALSE)</f>
        <v>#REF!</v>
      </c>
    </row>
    <row r="875" spans="1:16" ht="15" customHeight="1">
      <c r="A875" s="2">
        <v>10800391</v>
      </c>
      <c r="B875" s="2" t="s">
        <v>174</v>
      </c>
      <c r="C875" s="2"/>
      <c r="D875" s="2">
        <v>10700001</v>
      </c>
      <c r="E875" s="2">
        <v>1</v>
      </c>
      <c r="F875" s="2">
        <v>1</v>
      </c>
      <c r="G875" s="2"/>
      <c r="H875" s="2"/>
      <c r="I875" s="2"/>
      <c r="J875" s="2">
        <v>0</v>
      </c>
      <c r="K875" s="2">
        <v>0</v>
      </c>
      <c r="L875" s="2"/>
      <c r="O875" t="s">
        <v>276</v>
      </c>
      <c r="P875" t="e">
        <f>VLOOKUP(D875,#REF!,2,FALSE)</f>
        <v>#REF!</v>
      </c>
    </row>
    <row r="876" spans="1:16" ht="15" customHeight="1">
      <c r="A876" s="2">
        <v>10800392</v>
      </c>
      <c r="B876" s="2" t="s">
        <v>174</v>
      </c>
      <c r="C876" s="2"/>
      <c r="D876" s="2">
        <v>10700001</v>
      </c>
      <c r="E876" s="2">
        <v>1</v>
      </c>
      <c r="F876" s="2">
        <v>1</v>
      </c>
      <c r="G876" s="2"/>
      <c r="H876" s="2"/>
      <c r="I876" s="2"/>
      <c r="J876" s="2">
        <v>0</v>
      </c>
      <c r="K876" s="2">
        <v>0</v>
      </c>
      <c r="L876" s="2"/>
      <c r="O876" t="s">
        <v>276</v>
      </c>
      <c r="P876" t="e">
        <f>VLOOKUP(D876,#REF!,2,FALSE)</f>
        <v>#REF!</v>
      </c>
    </row>
    <row r="877" spans="1:16" ht="15" customHeight="1">
      <c r="A877" s="2">
        <v>10800393</v>
      </c>
      <c r="B877" s="2" t="s">
        <v>174</v>
      </c>
      <c r="C877" s="2"/>
      <c r="D877" s="2">
        <v>10700001</v>
      </c>
      <c r="E877" s="2">
        <v>1</v>
      </c>
      <c r="F877" s="2">
        <v>1</v>
      </c>
      <c r="G877" s="2"/>
      <c r="H877" s="2"/>
      <c r="I877" s="2"/>
      <c r="J877" s="2">
        <v>0</v>
      </c>
      <c r="K877" s="2">
        <v>0</v>
      </c>
      <c r="L877" s="2"/>
      <c r="O877" t="s">
        <v>276</v>
      </c>
      <c r="P877" t="e">
        <f>VLOOKUP(D877,#REF!,2,FALSE)</f>
        <v>#REF!</v>
      </c>
    </row>
    <row r="878" spans="1:16" ht="15" customHeight="1">
      <c r="A878" s="2">
        <v>10800394</v>
      </c>
      <c r="B878" s="2" t="s">
        <v>174</v>
      </c>
      <c r="C878" s="2"/>
      <c r="D878" s="2">
        <v>10700001</v>
      </c>
      <c r="E878" s="2">
        <v>1</v>
      </c>
      <c r="F878" s="2">
        <v>1</v>
      </c>
      <c r="G878" s="2"/>
      <c r="H878" s="2"/>
      <c r="I878" s="2"/>
      <c r="J878" s="2">
        <v>0</v>
      </c>
      <c r="K878" s="2">
        <v>0</v>
      </c>
      <c r="L878" s="2"/>
      <c r="O878" t="s">
        <v>276</v>
      </c>
      <c r="P878" t="e">
        <f>VLOOKUP(D878,#REF!,2,FALSE)</f>
        <v>#REF!</v>
      </c>
    </row>
    <row r="879" spans="1:16" ht="15" customHeight="1">
      <c r="A879" s="2">
        <v>10800395</v>
      </c>
      <c r="B879" s="2" t="s">
        <v>174</v>
      </c>
      <c r="C879" s="2"/>
      <c r="D879" s="2">
        <v>10700001</v>
      </c>
      <c r="E879" s="2">
        <v>1</v>
      </c>
      <c r="F879" s="2">
        <v>1</v>
      </c>
      <c r="G879" s="2"/>
      <c r="H879" s="2"/>
      <c r="I879" s="2"/>
      <c r="J879" s="2">
        <v>0</v>
      </c>
      <c r="K879" s="2">
        <v>0</v>
      </c>
      <c r="L879" s="2"/>
      <c r="O879" t="s">
        <v>276</v>
      </c>
      <c r="P879" t="e">
        <f>VLOOKUP(D879,#REF!,2,FALSE)</f>
        <v>#REF!</v>
      </c>
    </row>
    <row r="880" spans="1:16" ht="15" customHeight="1">
      <c r="A880" s="2">
        <v>10800396</v>
      </c>
      <c r="B880" s="2" t="s">
        <v>174</v>
      </c>
      <c r="C880" s="2"/>
      <c r="D880" s="2">
        <v>10700001</v>
      </c>
      <c r="E880" s="2">
        <v>1</v>
      </c>
      <c r="F880" s="2">
        <v>1</v>
      </c>
      <c r="G880" s="2"/>
      <c r="H880" s="2"/>
      <c r="I880" s="2"/>
      <c r="J880" s="2">
        <v>0</v>
      </c>
      <c r="K880" s="2">
        <v>0</v>
      </c>
      <c r="L880" s="2"/>
      <c r="O880" t="s">
        <v>276</v>
      </c>
      <c r="P880" t="e">
        <f>VLOOKUP(D880,#REF!,2,FALSE)</f>
        <v>#REF!</v>
      </c>
    </row>
    <row r="881" spans="1:16" ht="15" customHeight="1">
      <c r="A881" s="2">
        <v>10800397</v>
      </c>
      <c r="B881" s="2" t="s">
        <v>174</v>
      </c>
      <c r="C881" s="2"/>
      <c r="D881" s="2">
        <v>10700001</v>
      </c>
      <c r="E881" s="2">
        <v>1</v>
      </c>
      <c r="F881" s="2">
        <v>1</v>
      </c>
      <c r="G881" s="2"/>
      <c r="H881" s="2"/>
      <c r="I881" s="2"/>
      <c r="J881" s="2">
        <v>0</v>
      </c>
      <c r="K881" s="2">
        <v>0</v>
      </c>
      <c r="L881" s="2"/>
      <c r="O881" t="s">
        <v>276</v>
      </c>
      <c r="P881" t="e">
        <f>VLOOKUP(D881,#REF!,2,FALSE)</f>
        <v>#REF!</v>
      </c>
    </row>
    <row r="882" spans="1:16" ht="15" customHeight="1">
      <c r="A882" s="2">
        <v>10800398</v>
      </c>
      <c r="B882" s="2" t="s">
        <v>174</v>
      </c>
      <c r="C882" s="2"/>
      <c r="D882" s="2">
        <v>10700001</v>
      </c>
      <c r="E882" s="2">
        <v>1</v>
      </c>
      <c r="F882" s="2">
        <v>1</v>
      </c>
      <c r="G882" s="2"/>
      <c r="H882" s="2"/>
      <c r="I882" s="2"/>
      <c r="J882" s="2">
        <v>0</v>
      </c>
      <c r="K882" s="2">
        <v>0</v>
      </c>
      <c r="L882" s="2"/>
      <c r="O882" t="s">
        <v>276</v>
      </c>
      <c r="P882" t="e">
        <f>VLOOKUP(D882,#REF!,2,FALSE)</f>
        <v>#REF!</v>
      </c>
    </row>
    <row r="883" spans="1:16" ht="15" customHeight="1">
      <c r="A883" s="2">
        <v>10800399</v>
      </c>
      <c r="B883" s="2" t="s">
        <v>174</v>
      </c>
      <c r="C883" s="2"/>
      <c r="D883" s="2">
        <v>10700001</v>
      </c>
      <c r="E883" s="2">
        <v>1</v>
      </c>
      <c r="F883" s="2">
        <v>1</v>
      </c>
      <c r="G883" s="2"/>
      <c r="H883" s="2"/>
      <c r="I883" s="2"/>
      <c r="J883" s="2">
        <v>0</v>
      </c>
      <c r="K883" s="2">
        <v>0</v>
      </c>
      <c r="L883" s="2"/>
      <c r="O883" t="s">
        <v>276</v>
      </c>
      <c r="P883" t="e">
        <f>VLOOKUP(D883,#REF!,2,FALSE)</f>
        <v>#REF!</v>
      </c>
    </row>
    <row r="884" spans="1:16" ht="15" customHeight="1">
      <c r="A884" s="2">
        <v>10800400</v>
      </c>
      <c r="B884" s="2" t="s">
        <v>174</v>
      </c>
      <c r="C884" s="2"/>
      <c r="D884" s="2">
        <v>10700001</v>
      </c>
      <c r="E884" s="2">
        <v>1</v>
      </c>
      <c r="F884" s="2">
        <v>1</v>
      </c>
      <c r="G884" s="2"/>
      <c r="H884" s="2"/>
      <c r="I884" s="2"/>
      <c r="J884" s="2">
        <v>0</v>
      </c>
      <c r="K884" s="2">
        <v>0</v>
      </c>
      <c r="L884" s="2"/>
      <c r="O884" t="s">
        <v>276</v>
      </c>
      <c r="P884" t="e">
        <f>VLOOKUP(D884,#REF!,2,FALSE)</f>
        <v>#REF!</v>
      </c>
    </row>
    <row r="885" spans="1:16" ht="15" customHeight="1">
      <c r="A885" s="2">
        <v>10800401</v>
      </c>
      <c r="B885" s="2" t="s">
        <v>174</v>
      </c>
      <c r="C885" s="2"/>
      <c r="D885" s="2">
        <v>10700001</v>
      </c>
      <c r="E885" s="2">
        <v>1</v>
      </c>
      <c r="F885" s="2">
        <v>1</v>
      </c>
      <c r="G885" s="2"/>
      <c r="H885" s="2"/>
      <c r="I885" s="2"/>
      <c r="J885" s="2">
        <v>0</v>
      </c>
      <c r="K885" s="2">
        <v>0</v>
      </c>
      <c r="L885" s="2"/>
      <c r="O885" t="s">
        <v>276</v>
      </c>
      <c r="P885" t="e">
        <f>VLOOKUP(D885,#REF!,2,FALSE)</f>
        <v>#REF!</v>
      </c>
    </row>
    <row r="886" spans="1:16" ht="15" customHeight="1">
      <c r="A886" s="2">
        <v>10800402</v>
      </c>
      <c r="B886" s="2" t="s">
        <v>174</v>
      </c>
      <c r="C886" s="2"/>
      <c r="D886" s="2">
        <v>10700001</v>
      </c>
      <c r="E886" s="2">
        <v>1</v>
      </c>
      <c r="F886" s="2">
        <v>1</v>
      </c>
      <c r="G886" s="2"/>
      <c r="H886" s="2"/>
      <c r="I886" s="2"/>
      <c r="J886" s="2">
        <v>0</v>
      </c>
      <c r="K886" s="2">
        <v>0</v>
      </c>
      <c r="L886" s="2"/>
      <c r="O886" t="s">
        <v>276</v>
      </c>
      <c r="P886" t="e">
        <f>VLOOKUP(D886,#REF!,2,FALSE)</f>
        <v>#REF!</v>
      </c>
    </row>
    <row r="887" spans="1:16" ht="15" customHeight="1">
      <c r="A887" s="2">
        <v>10800403</v>
      </c>
      <c r="B887" s="2" t="s">
        <v>174</v>
      </c>
      <c r="C887" s="2"/>
      <c r="D887" s="2">
        <v>10700001</v>
      </c>
      <c r="E887" s="2">
        <v>1</v>
      </c>
      <c r="F887" s="2">
        <v>1</v>
      </c>
      <c r="G887" s="2"/>
      <c r="H887" s="2"/>
      <c r="I887" s="2"/>
      <c r="J887" s="2">
        <v>0</v>
      </c>
      <c r="K887" s="2">
        <v>0</v>
      </c>
      <c r="L887" s="2"/>
      <c r="O887" t="s">
        <v>276</v>
      </c>
      <c r="P887" t="e">
        <f>VLOOKUP(D887,#REF!,2,FALSE)</f>
        <v>#REF!</v>
      </c>
    </row>
    <row r="888" spans="1:16" ht="15" customHeight="1">
      <c r="A888" s="2">
        <v>10800404</v>
      </c>
      <c r="B888" s="2" t="s">
        <v>174</v>
      </c>
      <c r="C888" s="2"/>
      <c r="D888" s="2">
        <v>10700001</v>
      </c>
      <c r="E888" s="2">
        <v>1</v>
      </c>
      <c r="F888" s="2">
        <v>1</v>
      </c>
      <c r="G888" s="2"/>
      <c r="H888" s="2"/>
      <c r="I888" s="2"/>
      <c r="J888" s="2">
        <v>0</v>
      </c>
      <c r="K888" s="2">
        <v>0</v>
      </c>
      <c r="L888" s="2"/>
      <c r="O888" t="s">
        <v>276</v>
      </c>
      <c r="P888" t="e">
        <f>VLOOKUP(D888,#REF!,2,FALSE)</f>
        <v>#REF!</v>
      </c>
    </row>
    <row r="889" spans="1:16" ht="15" customHeight="1">
      <c r="A889" s="2">
        <v>10800405</v>
      </c>
      <c r="B889" s="2" t="s">
        <v>174</v>
      </c>
      <c r="C889" s="2"/>
      <c r="D889" s="2">
        <v>10700001</v>
      </c>
      <c r="E889" s="2">
        <v>1</v>
      </c>
      <c r="F889" s="2">
        <v>1</v>
      </c>
      <c r="G889" s="2"/>
      <c r="H889" s="2"/>
      <c r="I889" s="2"/>
      <c r="J889" s="2">
        <v>0</v>
      </c>
      <c r="K889" s="2">
        <v>0</v>
      </c>
      <c r="L889" s="2"/>
      <c r="O889" t="s">
        <v>276</v>
      </c>
      <c r="P889" t="e">
        <f>VLOOKUP(D889,#REF!,2,FALSE)</f>
        <v>#REF!</v>
      </c>
    </row>
    <row r="890" spans="1:16" ht="15" customHeight="1">
      <c r="A890" s="2">
        <v>10800406</v>
      </c>
      <c r="B890" s="2" t="s">
        <v>174</v>
      </c>
      <c r="C890" s="2"/>
      <c r="D890" s="2">
        <v>10700001</v>
      </c>
      <c r="E890" s="2">
        <v>1</v>
      </c>
      <c r="F890" s="2">
        <v>1</v>
      </c>
      <c r="G890" s="2"/>
      <c r="H890" s="2"/>
      <c r="I890" s="2"/>
      <c r="J890" s="2">
        <v>0</v>
      </c>
      <c r="K890" s="2">
        <v>0</v>
      </c>
      <c r="L890" s="2"/>
      <c r="O890" t="s">
        <v>276</v>
      </c>
      <c r="P890" t="e">
        <f>VLOOKUP(D890,#REF!,2,FALSE)</f>
        <v>#REF!</v>
      </c>
    </row>
    <row r="891" spans="1:16" ht="15" customHeight="1">
      <c r="A891" s="2">
        <v>10800407</v>
      </c>
      <c r="B891" s="2" t="s">
        <v>174</v>
      </c>
      <c r="C891" s="2"/>
      <c r="D891" s="2">
        <v>10700001</v>
      </c>
      <c r="E891" s="2">
        <v>1</v>
      </c>
      <c r="F891" s="2">
        <v>1</v>
      </c>
      <c r="G891" s="2"/>
      <c r="H891" s="2"/>
      <c r="I891" s="2"/>
      <c r="J891" s="2">
        <v>0</v>
      </c>
      <c r="K891" s="2">
        <v>0</v>
      </c>
      <c r="L891" s="2"/>
      <c r="O891" t="s">
        <v>276</v>
      </c>
      <c r="P891" t="e">
        <f>VLOOKUP(D891,#REF!,2,FALSE)</f>
        <v>#REF!</v>
      </c>
    </row>
    <row r="892" spans="1:16" ht="15" customHeight="1">
      <c r="A892" s="2">
        <v>10800408</v>
      </c>
      <c r="B892" s="2" t="s">
        <v>174</v>
      </c>
      <c r="C892" s="2"/>
      <c r="D892" s="2">
        <v>10700001</v>
      </c>
      <c r="E892" s="2">
        <v>1</v>
      </c>
      <c r="F892" s="2">
        <v>1</v>
      </c>
      <c r="G892" s="2"/>
      <c r="H892" s="2"/>
      <c r="I892" s="2"/>
      <c r="J892" s="2">
        <v>0</v>
      </c>
      <c r="K892" s="2">
        <v>0</v>
      </c>
      <c r="L892" s="2"/>
      <c r="O892" t="s">
        <v>276</v>
      </c>
      <c r="P892" t="e">
        <f>VLOOKUP(D892,#REF!,2,FALSE)</f>
        <v>#REF!</v>
      </c>
    </row>
    <row r="893" spans="1:16" ht="15" customHeight="1">
      <c r="A893" s="2">
        <v>10800409</v>
      </c>
      <c r="B893" s="2" t="s">
        <v>174</v>
      </c>
      <c r="C893" s="2"/>
      <c r="D893" s="2">
        <v>10700001</v>
      </c>
      <c r="E893" s="2">
        <v>1</v>
      </c>
      <c r="F893" s="2">
        <v>1</v>
      </c>
      <c r="G893" s="2"/>
      <c r="H893" s="2"/>
      <c r="I893" s="2"/>
      <c r="J893" s="2">
        <v>0</v>
      </c>
      <c r="K893" s="2">
        <v>0</v>
      </c>
      <c r="L893" s="2"/>
      <c r="O893" t="s">
        <v>276</v>
      </c>
      <c r="P893" t="e">
        <f>VLOOKUP(D893,#REF!,2,FALSE)</f>
        <v>#REF!</v>
      </c>
    </row>
    <row r="894" spans="1:16" ht="15" customHeight="1">
      <c r="A894" s="2">
        <v>10800410</v>
      </c>
      <c r="B894" s="2" t="s">
        <v>174</v>
      </c>
      <c r="C894" s="2"/>
      <c r="D894" s="2">
        <v>10700001</v>
      </c>
      <c r="E894" s="2">
        <v>1</v>
      </c>
      <c r="F894" s="2">
        <v>1</v>
      </c>
      <c r="G894" s="2"/>
      <c r="H894" s="2"/>
      <c r="I894" s="2"/>
      <c r="J894" s="2">
        <v>0</v>
      </c>
      <c r="K894" s="2">
        <v>0</v>
      </c>
      <c r="L894" s="2"/>
      <c r="O894" t="s">
        <v>276</v>
      </c>
      <c r="P894" t="e">
        <f>VLOOKUP(D894,#REF!,2,FALSE)</f>
        <v>#REF!</v>
      </c>
    </row>
    <row r="895" spans="1:16" ht="15" customHeight="1">
      <c r="A895" s="2">
        <v>10800411</v>
      </c>
      <c r="B895" s="2" t="s">
        <v>174</v>
      </c>
      <c r="C895" s="2"/>
      <c r="D895" s="2">
        <v>10700001</v>
      </c>
      <c r="E895" s="2">
        <v>1</v>
      </c>
      <c r="F895" s="2">
        <v>1</v>
      </c>
      <c r="G895" s="2"/>
      <c r="H895" s="2"/>
      <c r="I895" s="2"/>
      <c r="J895" s="2">
        <v>0</v>
      </c>
      <c r="K895" s="2">
        <v>0</v>
      </c>
      <c r="L895" s="2"/>
      <c r="O895" t="s">
        <v>276</v>
      </c>
      <c r="P895" t="e">
        <f>VLOOKUP(D895,#REF!,2,FALSE)</f>
        <v>#REF!</v>
      </c>
    </row>
    <row r="896" spans="1:16" ht="15" customHeight="1">
      <c r="A896" s="2">
        <v>10800412</v>
      </c>
      <c r="B896" s="2" t="s">
        <v>174</v>
      </c>
      <c r="C896" s="2"/>
      <c r="D896" s="2">
        <v>10700001</v>
      </c>
      <c r="E896" s="2">
        <v>1</v>
      </c>
      <c r="F896" s="2">
        <v>1</v>
      </c>
      <c r="G896" s="2"/>
      <c r="H896" s="2"/>
      <c r="I896" s="2"/>
      <c r="J896" s="2">
        <v>0</v>
      </c>
      <c r="K896" s="2">
        <v>0</v>
      </c>
      <c r="L896" s="2"/>
      <c r="O896" t="s">
        <v>276</v>
      </c>
      <c r="P896" t="e">
        <f>VLOOKUP(D896,#REF!,2,FALSE)</f>
        <v>#REF!</v>
      </c>
    </row>
    <row r="897" spans="1:16" ht="15" customHeight="1">
      <c r="A897" s="2">
        <v>10800413</v>
      </c>
      <c r="B897" s="2" t="s">
        <v>174</v>
      </c>
      <c r="C897" s="2"/>
      <c r="D897" s="2">
        <v>10700001</v>
      </c>
      <c r="E897" s="2">
        <v>1</v>
      </c>
      <c r="F897" s="2">
        <v>1</v>
      </c>
      <c r="G897" s="2"/>
      <c r="H897" s="2"/>
      <c r="I897" s="2"/>
      <c r="J897" s="2">
        <v>0</v>
      </c>
      <c r="K897" s="2">
        <v>0</v>
      </c>
      <c r="L897" s="2"/>
      <c r="O897" t="s">
        <v>276</v>
      </c>
      <c r="P897" t="e">
        <f>VLOOKUP(D897,#REF!,2,FALSE)</f>
        <v>#REF!</v>
      </c>
    </row>
    <row r="898" spans="1:16" ht="15" customHeight="1">
      <c r="A898" s="2">
        <v>10800414</v>
      </c>
      <c r="B898" s="2" t="s">
        <v>174</v>
      </c>
      <c r="C898" s="2"/>
      <c r="D898" s="2">
        <v>10700001</v>
      </c>
      <c r="E898" s="2">
        <v>1</v>
      </c>
      <c r="F898" s="2">
        <v>1</v>
      </c>
      <c r="G898" s="2"/>
      <c r="H898" s="2"/>
      <c r="I898" s="2"/>
      <c r="J898" s="2">
        <v>0</v>
      </c>
      <c r="K898" s="2">
        <v>0</v>
      </c>
      <c r="L898" s="2"/>
      <c r="O898" t="s">
        <v>276</v>
      </c>
      <c r="P898" t="e">
        <f>VLOOKUP(D898,#REF!,2,FALSE)</f>
        <v>#REF!</v>
      </c>
    </row>
    <row r="899" spans="1:16" ht="15" customHeight="1">
      <c r="A899" s="2">
        <v>10800415</v>
      </c>
      <c r="B899" s="2" t="s">
        <v>174</v>
      </c>
      <c r="C899" s="2"/>
      <c r="D899" s="2">
        <v>10700001</v>
      </c>
      <c r="E899" s="2">
        <v>1</v>
      </c>
      <c r="F899" s="2">
        <v>1</v>
      </c>
      <c r="G899" s="2"/>
      <c r="H899" s="2"/>
      <c r="I899" s="2"/>
      <c r="J899" s="2">
        <v>0</v>
      </c>
      <c r="K899" s="2">
        <v>0</v>
      </c>
      <c r="L899" s="2"/>
      <c r="O899" t="s">
        <v>276</v>
      </c>
      <c r="P899" t="e">
        <f>VLOOKUP(D899,#REF!,2,FALSE)</f>
        <v>#REF!</v>
      </c>
    </row>
    <row r="900" spans="1:16" ht="15" customHeight="1">
      <c r="A900" s="2">
        <v>10800416</v>
      </c>
      <c r="B900" s="2" t="s">
        <v>174</v>
      </c>
      <c r="C900" s="2"/>
      <c r="D900" s="2">
        <v>10700001</v>
      </c>
      <c r="E900" s="2">
        <v>1</v>
      </c>
      <c r="F900" s="2">
        <v>1</v>
      </c>
      <c r="G900" s="2"/>
      <c r="H900" s="2"/>
      <c r="I900" s="2"/>
      <c r="J900" s="2">
        <v>0</v>
      </c>
      <c r="K900" s="2">
        <v>0</v>
      </c>
      <c r="L900" s="2"/>
      <c r="O900" t="s">
        <v>276</v>
      </c>
      <c r="P900" t="e">
        <f>VLOOKUP(D900,#REF!,2,FALSE)</f>
        <v>#REF!</v>
      </c>
    </row>
    <row r="901" spans="1:16" ht="15" customHeight="1">
      <c r="A901" s="2">
        <v>10800417</v>
      </c>
      <c r="B901" s="2" t="s">
        <v>174</v>
      </c>
      <c r="C901" s="2"/>
      <c r="D901" s="2">
        <v>10700001</v>
      </c>
      <c r="E901" s="2">
        <v>1</v>
      </c>
      <c r="F901" s="2">
        <v>1</v>
      </c>
      <c r="G901" s="2"/>
      <c r="H901" s="2"/>
      <c r="I901" s="2"/>
      <c r="J901" s="2">
        <v>0</v>
      </c>
      <c r="K901" s="2">
        <v>0</v>
      </c>
      <c r="L901" s="2"/>
      <c r="O901" t="s">
        <v>276</v>
      </c>
      <c r="P901" t="e">
        <f>VLOOKUP(D901,#REF!,2,FALSE)</f>
        <v>#REF!</v>
      </c>
    </row>
    <row r="902" spans="1:16" ht="15" customHeight="1">
      <c r="A902" s="2">
        <v>10800418</v>
      </c>
      <c r="B902" s="2" t="s">
        <v>174</v>
      </c>
      <c r="C902" s="2"/>
      <c r="D902" s="2">
        <v>10700001</v>
      </c>
      <c r="E902" s="2">
        <v>1</v>
      </c>
      <c r="F902" s="2">
        <v>1</v>
      </c>
      <c r="G902" s="2"/>
      <c r="H902" s="2"/>
      <c r="I902" s="2"/>
      <c r="J902" s="2">
        <v>0</v>
      </c>
      <c r="K902" s="2">
        <v>0</v>
      </c>
      <c r="L902" s="2"/>
      <c r="O902" t="s">
        <v>276</v>
      </c>
      <c r="P902" t="e">
        <f>VLOOKUP(D902,#REF!,2,FALSE)</f>
        <v>#REF!</v>
      </c>
    </row>
    <row r="903" spans="1:16" ht="15" customHeight="1">
      <c r="A903" s="2">
        <v>10800419</v>
      </c>
      <c r="B903" s="2" t="s">
        <v>174</v>
      </c>
      <c r="C903" s="2"/>
      <c r="D903" s="2">
        <v>10700001</v>
      </c>
      <c r="E903" s="2">
        <v>1</v>
      </c>
      <c r="F903" s="2">
        <v>1</v>
      </c>
      <c r="G903" s="2"/>
      <c r="H903" s="2"/>
      <c r="I903" s="2"/>
      <c r="J903" s="2">
        <v>0</v>
      </c>
      <c r="K903" s="2">
        <v>0</v>
      </c>
      <c r="L903" s="2"/>
      <c r="O903" t="s">
        <v>276</v>
      </c>
      <c r="P903" t="e">
        <f>VLOOKUP(D903,#REF!,2,FALSE)</f>
        <v>#REF!</v>
      </c>
    </row>
    <row r="904" spans="1:16" ht="15" customHeight="1">
      <c r="A904" s="2">
        <v>10800420</v>
      </c>
      <c r="B904" s="2" t="s">
        <v>174</v>
      </c>
      <c r="C904" s="2"/>
      <c r="D904" s="2">
        <v>10700001</v>
      </c>
      <c r="E904" s="2">
        <v>1</v>
      </c>
      <c r="F904" s="2">
        <v>1</v>
      </c>
      <c r="G904" s="2"/>
      <c r="H904" s="2"/>
      <c r="I904" s="2"/>
      <c r="J904" s="2">
        <v>0</v>
      </c>
      <c r="K904" s="2">
        <v>0</v>
      </c>
      <c r="L904" s="2"/>
      <c r="O904" t="s">
        <v>276</v>
      </c>
      <c r="P904" t="e">
        <f>VLOOKUP(D904,#REF!,2,FALSE)</f>
        <v>#REF!</v>
      </c>
    </row>
    <row r="905" spans="1:16" ht="15" customHeight="1">
      <c r="A905" s="2">
        <v>10800421</v>
      </c>
      <c r="B905" s="2" t="s">
        <v>174</v>
      </c>
      <c r="C905" s="2"/>
      <c r="D905" s="2">
        <v>10700001</v>
      </c>
      <c r="E905" s="2">
        <v>1</v>
      </c>
      <c r="F905" s="2">
        <v>1</v>
      </c>
      <c r="G905" s="2"/>
      <c r="H905" s="2"/>
      <c r="I905" s="2"/>
      <c r="J905" s="2">
        <v>0</v>
      </c>
      <c r="K905" s="2">
        <v>0</v>
      </c>
      <c r="L905" s="2"/>
      <c r="O905" t="s">
        <v>276</v>
      </c>
      <c r="P905" t="e">
        <f>VLOOKUP(D905,#REF!,2,FALSE)</f>
        <v>#REF!</v>
      </c>
    </row>
    <row r="906" spans="1:16" ht="15" customHeight="1">
      <c r="A906" s="2">
        <v>10800422</v>
      </c>
      <c r="B906" s="2" t="s">
        <v>174</v>
      </c>
      <c r="C906" s="2"/>
      <c r="D906" s="2">
        <v>10700001</v>
      </c>
      <c r="E906" s="2">
        <v>1</v>
      </c>
      <c r="F906" s="2">
        <v>1</v>
      </c>
      <c r="G906" s="2"/>
      <c r="H906" s="2"/>
      <c r="I906" s="2"/>
      <c r="J906" s="2">
        <v>0</v>
      </c>
      <c r="K906" s="2">
        <v>0</v>
      </c>
      <c r="L906" s="2"/>
      <c r="O906" t="s">
        <v>276</v>
      </c>
      <c r="P906" t="e">
        <f>VLOOKUP(D906,#REF!,2,FALSE)</f>
        <v>#REF!</v>
      </c>
    </row>
    <row r="907" spans="1:16" ht="15" customHeight="1">
      <c r="A907" s="2">
        <v>10800423</v>
      </c>
      <c r="B907" s="2" t="s">
        <v>174</v>
      </c>
      <c r="C907" s="2"/>
      <c r="D907" s="2">
        <v>10700001</v>
      </c>
      <c r="E907" s="2">
        <v>1</v>
      </c>
      <c r="F907" s="2">
        <v>1</v>
      </c>
      <c r="G907" s="2"/>
      <c r="H907" s="2"/>
      <c r="I907" s="2"/>
      <c r="J907" s="2">
        <v>0</v>
      </c>
      <c r="K907" s="2">
        <v>0</v>
      </c>
      <c r="L907" s="2"/>
      <c r="O907" t="s">
        <v>276</v>
      </c>
      <c r="P907" t="e">
        <f>VLOOKUP(D907,#REF!,2,FALSE)</f>
        <v>#REF!</v>
      </c>
    </row>
    <row r="908" spans="1:16" ht="15" customHeight="1">
      <c r="A908" s="2">
        <v>10800424</v>
      </c>
      <c r="B908" s="2" t="s">
        <v>174</v>
      </c>
      <c r="C908" s="2"/>
      <c r="D908" s="2">
        <v>10700001</v>
      </c>
      <c r="E908" s="2">
        <v>1</v>
      </c>
      <c r="F908" s="2">
        <v>1</v>
      </c>
      <c r="G908" s="2"/>
      <c r="H908" s="2"/>
      <c r="I908" s="2"/>
      <c r="J908" s="2">
        <v>0</v>
      </c>
      <c r="K908" s="2">
        <v>0</v>
      </c>
      <c r="L908" s="2"/>
      <c r="O908" t="s">
        <v>276</v>
      </c>
      <c r="P908" t="e">
        <f>VLOOKUP(D908,#REF!,2,FALSE)</f>
        <v>#REF!</v>
      </c>
    </row>
    <row r="909" spans="1:16" ht="15" customHeight="1">
      <c r="A909" s="2">
        <v>10800425</v>
      </c>
      <c r="B909" s="2" t="s">
        <v>174</v>
      </c>
      <c r="C909" s="2"/>
      <c r="D909" s="2">
        <v>10700001</v>
      </c>
      <c r="E909" s="2">
        <v>1</v>
      </c>
      <c r="F909" s="2">
        <v>1</v>
      </c>
      <c r="G909" s="2"/>
      <c r="H909" s="2"/>
      <c r="I909" s="2"/>
      <c r="J909" s="2">
        <v>0</v>
      </c>
      <c r="K909" s="2">
        <v>0</v>
      </c>
      <c r="L909" s="2"/>
      <c r="O909" t="s">
        <v>276</v>
      </c>
      <c r="P909" t="e">
        <f>VLOOKUP(D909,#REF!,2,FALSE)</f>
        <v>#REF!</v>
      </c>
    </row>
    <row r="910" spans="1:16" ht="15" customHeight="1">
      <c r="A910" s="2">
        <v>10800426</v>
      </c>
      <c r="B910" s="2" t="s">
        <v>174</v>
      </c>
      <c r="C910" s="2"/>
      <c r="D910" s="2">
        <v>10700001</v>
      </c>
      <c r="E910" s="2">
        <v>1</v>
      </c>
      <c r="F910" s="2">
        <v>1</v>
      </c>
      <c r="G910" s="2"/>
      <c r="H910" s="2"/>
      <c r="I910" s="2"/>
      <c r="J910" s="2">
        <v>0</v>
      </c>
      <c r="K910" s="2">
        <v>0</v>
      </c>
      <c r="L910" s="2"/>
      <c r="O910" t="s">
        <v>276</v>
      </c>
      <c r="P910" t="e">
        <f>VLOOKUP(D910,#REF!,2,FALSE)</f>
        <v>#REF!</v>
      </c>
    </row>
    <row r="911" spans="1:16" ht="15" customHeight="1">
      <c r="A911" s="2">
        <v>10800427</v>
      </c>
      <c r="B911" s="2" t="s">
        <v>174</v>
      </c>
      <c r="C911" s="2"/>
      <c r="D911" s="2">
        <v>10700001</v>
      </c>
      <c r="E911" s="2">
        <v>1</v>
      </c>
      <c r="F911" s="2">
        <v>1</v>
      </c>
      <c r="G911" s="2"/>
      <c r="H911" s="2"/>
      <c r="I911" s="2"/>
      <c r="J911" s="2">
        <v>0</v>
      </c>
      <c r="K911" s="2">
        <v>0</v>
      </c>
      <c r="L911" s="2"/>
      <c r="O911" t="s">
        <v>276</v>
      </c>
      <c r="P911" t="e">
        <f>VLOOKUP(D911,#REF!,2,FALSE)</f>
        <v>#REF!</v>
      </c>
    </row>
    <row r="912" spans="1:16" ht="15" customHeight="1">
      <c r="A912" s="2">
        <v>10800428</v>
      </c>
      <c r="B912" s="2" t="s">
        <v>174</v>
      </c>
      <c r="C912" s="2"/>
      <c r="D912" s="2">
        <v>10700001</v>
      </c>
      <c r="E912" s="2">
        <v>1</v>
      </c>
      <c r="F912" s="2">
        <v>1</v>
      </c>
      <c r="G912" s="2"/>
      <c r="H912" s="2"/>
      <c r="I912" s="2"/>
      <c r="J912" s="2">
        <v>0</v>
      </c>
      <c r="K912" s="2">
        <v>0</v>
      </c>
      <c r="L912" s="2"/>
      <c r="O912" t="s">
        <v>276</v>
      </c>
      <c r="P912" t="e">
        <f>VLOOKUP(D912,#REF!,2,FALSE)</f>
        <v>#REF!</v>
      </c>
    </row>
    <row r="913" spans="1:16" ht="15" customHeight="1">
      <c r="A913" s="2">
        <v>10800429</v>
      </c>
      <c r="B913" s="2" t="s">
        <v>174</v>
      </c>
      <c r="C913" s="2"/>
      <c r="D913" s="2">
        <v>10700001</v>
      </c>
      <c r="E913" s="2">
        <v>1</v>
      </c>
      <c r="F913" s="2">
        <v>1</v>
      </c>
      <c r="G913" s="2"/>
      <c r="H913" s="2"/>
      <c r="I913" s="2"/>
      <c r="J913" s="2">
        <v>0</v>
      </c>
      <c r="K913" s="2">
        <v>0</v>
      </c>
      <c r="L913" s="2"/>
      <c r="O913" t="s">
        <v>276</v>
      </c>
      <c r="P913" t="e">
        <f>VLOOKUP(D913,#REF!,2,FALSE)</f>
        <v>#REF!</v>
      </c>
    </row>
    <row r="914" spans="1:16" ht="15" customHeight="1">
      <c r="A914" s="2">
        <v>10800430</v>
      </c>
      <c r="B914" s="2" t="s">
        <v>174</v>
      </c>
      <c r="C914" s="2"/>
      <c r="D914" s="2">
        <v>10700001</v>
      </c>
      <c r="E914" s="2">
        <v>1</v>
      </c>
      <c r="F914" s="2">
        <v>1</v>
      </c>
      <c r="G914" s="2"/>
      <c r="H914" s="2"/>
      <c r="I914" s="2"/>
      <c r="J914" s="2">
        <v>0</v>
      </c>
      <c r="K914" s="2">
        <v>0</v>
      </c>
      <c r="L914" s="2"/>
      <c r="O914" t="s">
        <v>276</v>
      </c>
      <c r="P914" t="e">
        <f>VLOOKUP(D914,#REF!,2,FALSE)</f>
        <v>#REF!</v>
      </c>
    </row>
    <row r="915" spans="1:16" ht="15" customHeight="1">
      <c r="A915" s="2">
        <v>10800431</v>
      </c>
      <c r="B915" s="2" t="s">
        <v>174</v>
      </c>
      <c r="C915" s="2"/>
      <c r="D915" s="2">
        <v>10700001</v>
      </c>
      <c r="E915" s="2">
        <v>1</v>
      </c>
      <c r="F915" s="2">
        <v>1</v>
      </c>
      <c r="G915" s="2"/>
      <c r="H915" s="2"/>
      <c r="I915" s="2"/>
      <c r="J915" s="2">
        <v>0</v>
      </c>
      <c r="K915" s="2">
        <v>0</v>
      </c>
      <c r="L915" s="2"/>
      <c r="O915" t="s">
        <v>276</v>
      </c>
      <c r="P915" t="e">
        <f>VLOOKUP(D915,#REF!,2,FALSE)</f>
        <v>#REF!</v>
      </c>
    </row>
    <row r="916" spans="1:16" ht="15" customHeight="1">
      <c r="A916" s="2">
        <v>10800432</v>
      </c>
      <c r="B916" s="2" t="s">
        <v>174</v>
      </c>
      <c r="C916" s="2"/>
      <c r="D916" s="2">
        <v>10700001</v>
      </c>
      <c r="E916" s="2">
        <v>1</v>
      </c>
      <c r="F916" s="2">
        <v>1</v>
      </c>
      <c r="G916" s="2"/>
      <c r="H916" s="2"/>
      <c r="I916" s="2"/>
      <c r="J916" s="2">
        <v>0</v>
      </c>
      <c r="K916" s="2">
        <v>0</v>
      </c>
      <c r="L916" s="2"/>
      <c r="O916" t="s">
        <v>276</v>
      </c>
      <c r="P916" t="e">
        <f>VLOOKUP(D916,#REF!,2,FALSE)</f>
        <v>#REF!</v>
      </c>
    </row>
    <row r="917" spans="1:16" ht="15" customHeight="1">
      <c r="A917" s="2">
        <v>10800433</v>
      </c>
      <c r="B917" s="2" t="s">
        <v>174</v>
      </c>
      <c r="C917" s="2"/>
      <c r="D917" s="2">
        <v>10700001</v>
      </c>
      <c r="E917" s="2">
        <v>1</v>
      </c>
      <c r="F917" s="2">
        <v>1</v>
      </c>
      <c r="G917" s="2"/>
      <c r="H917" s="2"/>
      <c r="I917" s="2"/>
      <c r="J917" s="2">
        <v>0</v>
      </c>
      <c r="K917" s="2">
        <v>0</v>
      </c>
      <c r="L917" s="2"/>
      <c r="O917" t="s">
        <v>276</v>
      </c>
      <c r="P917" t="e">
        <f>VLOOKUP(D917,#REF!,2,FALSE)</f>
        <v>#REF!</v>
      </c>
    </row>
    <row r="918" spans="1:16" ht="15" customHeight="1">
      <c r="A918" s="2">
        <v>10800434</v>
      </c>
      <c r="B918" s="2" t="s">
        <v>174</v>
      </c>
      <c r="C918" s="2"/>
      <c r="D918" s="2">
        <v>10700001</v>
      </c>
      <c r="E918" s="2">
        <v>1</v>
      </c>
      <c r="F918" s="2">
        <v>1</v>
      </c>
      <c r="G918" s="2"/>
      <c r="H918" s="2"/>
      <c r="I918" s="2"/>
      <c r="J918" s="2">
        <v>0</v>
      </c>
      <c r="K918" s="2">
        <v>0</v>
      </c>
      <c r="L918" s="2"/>
      <c r="O918" t="s">
        <v>276</v>
      </c>
      <c r="P918" t="e">
        <f>VLOOKUP(D918,#REF!,2,FALSE)</f>
        <v>#REF!</v>
      </c>
    </row>
    <row r="919" spans="1:16" ht="15" customHeight="1">
      <c r="A919" s="2">
        <v>10800435</v>
      </c>
      <c r="B919" s="2" t="s">
        <v>174</v>
      </c>
      <c r="C919" s="2"/>
      <c r="D919" s="2">
        <v>10700001</v>
      </c>
      <c r="E919" s="2">
        <v>1</v>
      </c>
      <c r="F919" s="2">
        <v>1</v>
      </c>
      <c r="G919" s="2"/>
      <c r="H919" s="2"/>
      <c r="I919" s="2"/>
      <c r="J919" s="2">
        <v>0</v>
      </c>
      <c r="K919" s="2">
        <v>0</v>
      </c>
      <c r="L919" s="2"/>
      <c r="O919" t="s">
        <v>276</v>
      </c>
      <c r="P919" t="e">
        <f>VLOOKUP(D919,#REF!,2,FALSE)</f>
        <v>#REF!</v>
      </c>
    </row>
    <row r="920" spans="1:16" ht="15" customHeight="1">
      <c r="A920" s="2">
        <v>10800436</v>
      </c>
      <c r="B920" s="2" t="s">
        <v>174</v>
      </c>
      <c r="C920" s="2"/>
      <c r="D920" s="2">
        <v>10700001</v>
      </c>
      <c r="E920" s="2">
        <v>1</v>
      </c>
      <c r="F920" s="2">
        <v>1</v>
      </c>
      <c r="G920" s="2"/>
      <c r="H920" s="2"/>
      <c r="I920" s="2"/>
      <c r="J920" s="2">
        <v>0</v>
      </c>
      <c r="K920" s="2">
        <v>0</v>
      </c>
      <c r="L920" s="2"/>
      <c r="O920" t="s">
        <v>276</v>
      </c>
      <c r="P920" t="e">
        <f>VLOOKUP(D920,#REF!,2,FALSE)</f>
        <v>#REF!</v>
      </c>
    </row>
    <row r="921" spans="1:16" ht="15" customHeight="1">
      <c r="A921" s="2">
        <v>10800437</v>
      </c>
      <c r="B921" s="2" t="s">
        <v>174</v>
      </c>
      <c r="C921" s="2"/>
      <c r="D921" s="2">
        <v>10700001</v>
      </c>
      <c r="E921" s="2">
        <v>1</v>
      </c>
      <c r="F921" s="2">
        <v>1</v>
      </c>
      <c r="G921" s="2"/>
      <c r="H921" s="2"/>
      <c r="I921" s="2"/>
      <c r="J921" s="2">
        <v>0</v>
      </c>
      <c r="K921" s="2">
        <v>0</v>
      </c>
      <c r="L921" s="2"/>
      <c r="O921" t="s">
        <v>276</v>
      </c>
      <c r="P921" t="e">
        <f>VLOOKUP(D921,#REF!,2,FALSE)</f>
        <v>#REF!</v>
      </c>
    </row>
    <row r="922" spans="1:16" ht="15" customHeight="1">
      <c r="A922" s="2">
        <v>10800438</v>
      </c>
      <c r="B922" s="2" t="s">
        <v>174</v>
      </c>
      <c r="C922" s="2"/>
      <c r="D922" s="2">
        <v>10700001</v>
      </c>
      <c r="E922" s="2">
        <v>1</v>
      </c>
      <c r="F922" s="2">
        <v>1</v>
      </c>
      <c r="G922" s="2"/>
      <c r="H922" s="2"/>
      <c r="I922" s="2"/>
      <c r="J922" s="2">
        <v>0</v>
      </c>
      <c r="K922" s="2">
        <v>0</v>
      </c>
      <c r="L922" s="2"/>
      <c r="O922" t="s">
        <v>276</v>
      </c>
      <c r="P922" t="e">
        <f>VLOOKUP(D922,#REF!,2,FALSE)</f>
        <v>#REF!</v>
      </c>
    </row>
    <row r="923" spans="1:16" ht="15" customHeight="1">
      <c r="A923" s="2">
        <v>10800439</v>
      </c>
      <c r="B923" s="2" t="s">
        <v>174</v>
      </c>
      <c r="C923" s="2"/>
      <c r="D923" s="2">
        <v>10700001</v>
      </c>
      <c r="E923" s="2">
        <v>1</v>
      </c>
      <c r="F923" s="2">
        <v>1</v>
      </c>
      <c r="G923" s="2"/>
      <c r="H923" s="2"/>
      <c r="I923" s="2"/>
      <c r="J923" s="2">
        <v>0</v>
      </c>
      <c r="K923" s="2">
        <v>0</v>
      </c>
      <c r="L923" s="2"/>
      <c r="O923" t="s">
        <v>276</v>
      </c>
      <c r="P923" t="e">
        <f>VLOOKUP(D923,#REF!,2,FALSE)</f>
        <v>#REF!</v>
      </c>
    </row>
    <row r="924" spans="1:16" ht="15" customHeight="1">
      <c r="A924" s="2">
        <v>10800440</v>
      </c>
      <c r="B924" s="2" t="s">
        <v>174</v>
      </c>
      <c r="C924" s="2"/>
      <c r="D924" s="2">
        <v>10700001</v>
      </c>
      <c r="E924" s="2">
        <v>1</v>
      </c>
      <c r="F924" s="2">
        <v>1</v>
      </c>
      <c r="G924" s="2"/>
      <c r="H924" s="2"/>
      <c r="I924" s="2"/>
      <c r="J924" s="2">
        <v>0</v>
      </c>
      <c r="K924" s="2">
        <v>0</v>
      </c>
      <c r="L924" s="2"/>
      <c r="O924" t="s">
        <v>276</v>
      </c>
      <c r="P924" t="e">
        <f>VLOOKUP(D924,#REF!,2,FALSE)</f>
        <v>#REF!</v>
      </c>
    </row>
    <row r="925" spans="1:16" ht="15" customHeight="1">
      <c r="A925" s="2">
        <v>10800441</v>
      </c>
      <c r="B925" s="2" t="s">
        <v>174</v>
      </c>
      <c r="C925" s="2"/>
      <c r="D925" s="2">
        <v>10700001</v>
      </c>
      <c r="E925" s="2">
        <v>1</v>
      </c>
      <c r="F925" s="2">
        <v>1</v>
      </c>
      <c r="G925" s="2"/>
      <c r="H925" s="2"/>
      <c r="I925" s="2"/>
      <c r="J925" s="2">
        <v>0</v>
      </c>
      <c r="K925" s="2">
        <v>0</v>
      </c>
      <c r="L925" s="2"/>
      <c r="O925" t="s">
        <v>276</v>
      </c>
      <c r="P925" t="e">
        <f>VLOOKUP(D925,#REF!,2,FALSE)</f>
        <v>#REF!</v>
      </c>
    </row>
    <row r="926" spans="1:16" ht="15" customHeight="1">
      <c r="A926" s="2">
        <v>10800442</v>
      </c>
      <c r="B926" s="2" t="s">
        <v>174</v>
      </c>
      <c r="C926" s="2"/>
      <c r="D926" s="2">
        <v>10700001</v>
      </c>
      <c r="E926" s="2">
        <v>1</v>
      </c>
      <c r="F926" s="2">
        <v>1</v>
      </c>
      <c r="G926" s="2"/>
      <c r="H926" s="2"/>
      <c r="I926" s="2"/>
      <c r="J926" s="2">
        <v>0</v>
      </c>
      <c r="K926" s="2">
        <v>0</v>
      </c>
      <c r="L926" s="2"/>
      <c r="O926" t="s">
        <v>276</v>
      </c>
      <c r="P926" t="e">
        <f>VLOOKUP(D926,#REF!,2,FALSE)</f>
        <v>#REF!</v>
      </c>
    </row>
    <row r="927" spans="1:16" ht="15" customHeight="1">
      <c r="A927" s="2">
        <v>10800443</v>
      </c>
      <c r="B927" s="2" t="s">
        <v>174</v>
      </c>
      <c r="C927" s="2"/>
      <c r="D927" s="2">
        <v>10700001</v>
      </c>
      <c r="E927" s="2">
        <v>1</v>
      </c>
      <c r="F927" s="2">
        <v>1</v>
      </c>
      <c r="G927" s="2"/>
      <c r="H927" s="2"/>
      <c r="I927" s="2"/>
      <c r="J927" s="2">
        <v>0</v>
      </c>
      <c r="K927" s="2">
        <v>0</v>
      </c>
      <c r="L927" s="2"/>
      <c r="O927" t="s">
        <v>276</v>
      </c>
      <c r="P927" t="e">
        <f>VLOOKUP(D927,#REF!,2,FALSE)</f>
        <v>#REF!</v>
      </c>
    </row>
    <row r="928" spans="1:16" ht="15" customHeight="1">
      <c r="A928" s="2">
        <v>10800444</v>
      </c>
      <c r="B928" s="2" t="s">
        <v>174</v>
      </c>
      <c r="C928" s="2"/>
      <c r="D928" s="2">
        <v>10700001</v>
      </c>
      <c r="E928" s="2">
        <v>1</v>
      </c>
      <c r="F928" s="2">
        <v>1</v>
      </c>
      <c r="G928" s="2"/>
      <c r="H928" s="2"/>
      <c r="I928" s="2"/>
      <c r="J928" s="2">
        <v>0</v>
      </c>
      <c r="K928" s="2">
        <v>0</v>
      </c>
      <c r="L928" s="2"/>
      <c r="O928" t="s">
        <v>276</v>
      </c>
      <c r="P928" t="e">
        <f>VLOOKUP(D928,#REF!,2,FALSE)</f>
        <v>#REF!</v>
      </c>
    </row>
    <row r="929" spans="1:16" ht="15" customHeight="1">
      <c r="A929" s="2">
        <v>10800445</v>
      </c>
      <c r="B929" s="2" t="s">
        <v>174</v>
      </c>
      <c r="C929" s="2"/>
      <c r="D929" s="2">
        <v>10700001</v>
      </c>
      <c r="E929" s="2">
        <v>1</v>
      </c>
      <c r="F929" s="2">
        <v>1</v>
      </c>
      <c r="G929" s="2"/>
      <c r="H929" s="2"/>
      <c r="I929" s="2"/>
      <c r="J929" s="2">
        <v>0</v>
      </c>
      <c r="K929" s="2">
        <v>0</v>
      </c>
      <c r="L929" s="2"/>
      <c r="O929" t="s">
        <v>276</v>
      </c>
      <c r="P929" t="e">
        <f>VLOOKUP(D929,#REF!,2,FALSE)</f>
        <v>#REF!</v>
      </c>
    </row>
    <row r="930" spans="1:16" ht="15" customHeight="1">
      <c r="A930" s="2">
        <v>10800446</v>
      </c>
      <c r="B930" s="2" t="s">
        <v>174</v>
      </c>
      <c r="C930" s="2"/>
      <c r="D930" s="2">
        <v>10700001</v>
      </c>
      <c r="E930" s="2">
        <v>1</v>
      </c>
      <c r="F930" s="2">
        <v>1</v>
      </c>
      <c r="G930" s="2"/>
      <c r="H930" s="2"/>
      <c r="I930" s="2"/>
      <c r="J930" s="2">
        <v>0</v>
      </c>
      <c r="K930" s="2">
        <v>0</v>
      </c>
      <c r="L930" s="2"/>
      <c r="O930" t="s">
        <v>276</v>
      </c>
      <c r="P930" t="e">
        <f>VLOOKUP(D930,#REF!,2,FALSE)</f>
        <v>#REF!</v>
      </c>
    </row>
    <row r="931" spans="1:16" ht="15" customHeight="1">
      <c r="A931" s="2">
        <v>10800447</v>
      </c>
      <c r="B931" s="2" t="s">
        <v>174</v>
      </c>
      <c r="C931" s="2"/>
      <c r="D931" s="2">
        <v>10700001</v>
      </c>
      <c r="E931" s="2">
        <v>1</v>
      </c>
      <c r="F931" s="2">
        <v>1</v>
      </c>
      <c r="G931" s="2"/>
      <c r="H931" s="2"/>
      <c r="I931" s="2"/>
      <c r="J931" s="2">
        <v>0</v>
      </c>
      <c r="K931" s="2">
        <v>0</v>
      </c>
      <c r="L931" s="2"/>
      <c r="O931" t="s">
        <v>276</v>
      </c>
      <c r="P931" t="e">
        <f>VLOOKUP(D931,#REF!,2,FALSE)</f>
        <v>#REF!</v>
      </c>
    </row>
    <row r="932" spans="1:16" ht="15" customHeight="1">
      <c r="A932" s="2">
        <v>10800448</v>
      </c>
      <c r="B932" s="2" t="s">
        <v>174</v>
      </c>
      <c r="C932" s="2"/>
      <c r="D932" s="2">
        <v>10700001</v>
      </c>
      <c r="E932" s="2">
        <v>1</v>
      </c>
      <c r="F932" s="2">
        <v>1</v>
      </c>
      <c r="G932" s="2"/>
      <c r="H932" s="2"/>
      <c r="I932" s="2"/>
      <c r="J932" s="2">
        <v>0</v>
      </c>
      <c r="K932" s="2">
        <v>0</v>
      </c>
      <c r="L932" s="2"/>
      <c r="O932" t="s">
        <v>276</v>
      </c>
      <c r="P932" t="e">
        <f>VLOOKUP(D932,#REF!,2,FALSE)</f>
        <v>#REF!</v>
      </c>
    </row>
    <row r="933" spans="1:16" ht="15" customHeight="1">
      <c r="A933" s="2">
        <v>10800449</v>
      </c>
      <c r="B933" s="2" t="s">
        <v>174</v>
      </c>
      <c r="C933" s="2"/>
      <c r="D933" s="2">
        <v>10700001</v>
      </c>
      <c r="E933" s="2">
        <v>1</v>
      </c>
      <c r="F933" s="2">
        <v>1</v>
      </c>
      <c r="G933" s="2"/>
      <c r="H933" s="2"/>
      <c r="I933" s="2"/>
      <c r="J933" s="2">
        <v>0</v>
      </c>
      <c r="K933" s="2">
        <v>0</v>
      </c>
      <c r="L933" s="2"/>
      <c r="O933" t="s">
        <v>276</v>
      </c>
      <c r="P933" t="e">
        <f>VLOOKUP(D933,#REF!,2,FALSE)</f>
        <v>#REF!</v>
      </c>
    </row>
    <row r="934" spans="1:16" ht="15" customHeight="1">
      <c r="A934" s="2">
        <v>10800450</v>
      </c>
      <c r="B934" s="2" t="s">
        <v>174</v>
      </c>
      <c r="C934" s="2"/>
      <c r="D934" s="2">
        <v>10700001</v>
      </c>
      <c r="E934" s="2">
        <v>1</v>
      </c>
      <c r="F934" s="2">
        <v>1</v>
      </c>
      <c r="G934" s="2"/>
      <c r="H934" s="2"/>
      <c r="I934" s="2"/>
      <c r="J934" s="2">
        <v>0</v>
      </c>
      <c r="K934" s="2">
        <v>0</v>
      </c>
      <c r="L934" s="2"/>
      <c r="O934" t="s">
        <v>276</v>
      </c>
      <c r="P934" t="e">
        <f>VLOOKUP(D934,#REF!,2,FALSE)</f>
        <v>#REF!</v>
      </c>
    </row>
    <row r="935" spans="1:16" ht="15" customHeight="1">
      <c r="A935" s="2">
        <v>10800451</v>
      </c>
      <c r="B935" s="2" t="s">
        <v>174</v>
      </c>
      <c r="C935" s="2"/>
      <c r="D935" s="2">
        <v>10700001</v>
      </c>
      <c r="E935" s="2">
        <v>1</v>
      </c>
      <c r="F935" s="2">
        <v>1</v>
      </c>
      <c r="G935" s="2"/>
      <c r="H935" s="2"/>
      <c r="I935" s="2"/>
      <c r="J935" s="2">
        <v>0</v>
      </c>
      <c r="K935" s="2">
        <v>0</v>
      </c>
      <c r="L935" s="2"/>
      <c r="O935" t="s">
        <v>276</v>
      </c>
      <c r="P935" t="e">
        <f>VLOOKUP(D935,#REF!,2,FALSE)</f>
        <v>#REF!</v>
      </c>
    </row>
    <row r="936" spans="1:16" ht="15" customHeight="1">
      <c r="A936" s="2">
        <v>10800452</v>
      </c>
      <c r="B936" s="2" t="s">
        <v>174</v>
      </c>
      <c r="C936" s="2"/>
      <c r="D936" s="2">
        <v>10700001</v>
      </c>
      <c r="E936" s="2">
        <v>1</v>
      </c>
      <c r="F936" s="2">
        <v>1</v>
      </c>
      <c r="G936" s="2"/>
      <c r="H936" s="2"/>
      <c r="I936" s="2"/>
      <c r="J936" s="2">
        <v>0</v>
      </c>
      <c r="K936" s="2">
        <v>0</v>
      </c>
      <c r="L936" s="2"/>
      <c r="O936" t="s">
        <v>276</v>
      </c>
      <c r="P936" t="e">
        <f>VLOOKUP(D936,#REF!,2,FALSE)</f>
        <v>#REF!</v>
      </c>
    </row>
    <row r="937" spans="1:16" ht="15" customHeight="1">
      <c r="A937" s="2">
        <v>10800453</v>
      </c>
      <c r="B937" s="2" t="s">
        <v>174</v>
      </c>
      <c r="C937" s="2"/>
      <c r="D937" s="2">
        <v>10700001</v>
      </c>
      <c r="E937" s="2">
        <v>1</v>
      </c>
      <c r="F937" s="2">
        <v>1</v>
      </c>
      <c r="G937" s="2"/>
      <c r="H937" s="2"/>
      <c r="I937" s="2"/>
      <c r="J937" s="2">
        <v>0</v>
      </c>
      <c r="K937" s="2">
        <v>0</v>
      </c>
      <c r="L937" s="2"/>
      <c r="O937" t="s">
        <v>276</v>
      </c>
      <c r="P937" t="e">
        <f>VLOOKUP(D937,#REF!,2,FALSE)</f>
        <v>#REF!</v>
      </c>
    </row>
    <row r="938" spans="1:16" ht="15" customHeight="1">
      <c r="A938" s="2">
        <v>10800454</v>
      </c>
      <c r="B938" s="2" t="s">
        <v>174</v>
      </c>
      <c r="C938" s="2"/>
      <c r="D938" s="2">
        <v>10700001</v>
      </c>
      <c r="E938" s="2">
        <v>1</v>
      </c>
      <c r="F938" s="2">
        <v>1</v>
      </c>
      <c r="G938" s="2"/>
      <c r="H938" s="2"/>
      <c r="I938" s="2"/>
      <c r="J938" s="2">
        <v>0</v>
      </c>
      <c r="K938" s="2">
        <v>0</v>
      </c>
      <c r="L938" s="2"/>
      <c r="O938" t="s">
        <v>276</v>
      </c>
      <c r="P938" t="e">
        <f>VLOOKUP(D938,#REF!,2,FALSE)</f>
        <v>#REF!</v>
      </c>
    </row>
    <row r="939" spans="1:16" ht="15" customHeight="1">
      <c r="A939" s="2">
        <v>10800455</v>
      </c>
      <c r="B939" s="2" t="s">
        <v>174</v>
      </c>
      <c r="C939" s="2"/>
      <c r="D939" s="2">
        <v>10700001</v>
      </c>
      <c r="E939" s="2">
        <v>1</v>
      </c>
      <c r="F939" s="2">
        <v>1</v>
      </c>
      <c r="G939" s="2"/>
      <c r="H939" s="2"/>
      <c r="I939" s="2"/>
      <c r="J939" s="2">
        <v>0</v>
      </c>
      <c r="K939" s="2">
        <v>0</v>
      </c>
      <c r="L939" s="2"/>
      <c r="O939" t="s">
        <v>276</v>
      </c>
      <c r="P939" t="e">
        <f>VLOOKUP(D939,#REF!,2,FALSE)</f>
        <v>#REF!</v>
      </c>
    </row>
    <row r="940" spans="1:16" ht="15" customHeight="1">
      <c r="A940" s="2">
        <v>10800456</v>
      </c>
      <c r="B940" s="2" t="s">
        <v>174</v>
      </c>
      <c r="C940" s="2"/>
      <c r="D940" s="2">
        <v>10700001</v>
      </c>
      <c r="E940" s="2">
        <v>1</v>
      </c>
      <c r="F940" s="2">
        <v>1</v>
      </c>
      <c r="G940" s="2"/>
      <c r="H940" s="2"/>
      <c r="I940" s="2"/>
      <c r="J940" s="2">
        <v>0</v>
      </c>
      <c r="K940" s="2">
        <v>0</v>
      </c>
      <c r="L940" s="2"/>
      <c r="O940" t="s">
        <v>276</v>
      </c>
      <c r="P940" t="e">
        <f>VLOOKUP(D940,#REF!,2,FALSE)</f>
        <v>#REF!</v>
      </c>
    </row>
    <row r="941" spans="1:16" ht="15" customHeight="1">
      <c r="A941" s="2">
        <v>10800457</v>
      </c>
      <c r="B941" s="2" t="s">
        <v>174</v>
      </c>
      <c r="C941" s="2"/>
      <c r="D941" s="2">
        <v>10700001</v>
      </c>
      <c r="E941" s="2">
        <v>1</v>
      </c>
      <c r="F941" s="2">
        <v>1</v>
      </c>
      <c r="G941" s="2"/>
      <c r="H941" s="2"/>
      <c r="I941" s="2"/>
      <c r="J941" s="2">
        <v>0</v>
      </c>
      <c r="K941" s="2">
        <v>0</v>
      </c>
      <c r="L941" s="2"/>
      <c r="O941" t="s">
        <v>276</v>
      </c>
      <c r="P941" t="e">
        <f>VLOOKUP(D941,#REF!,2,FALSE)</f>
        <v>#REF!</v>
      </c>
    </row>
    <row r="942" spans="1:16" ht="15" customHeight="1">
      <c r="A942" s="2">
        <v>10800458</v>
      </c>
      <c r="B942" s="2" t="s">
        <v>174</v>
      </c>
      <c r="C942" s="2"/>
      <c r="D942" s="2">
        <v>10700001</v>
      </c>
      <c r="E942" s="2">
        <v>1</v>
      </c>
      <c r="F942" s="2">
        <v>1</v>
      </c>
      <c r="G942" s="2"/>
      <c r="H942" s="2"/>
      <c r="I942" s="2"/>
      <c r="J942" s="2">
        <v>0</v>
      </c>
      <c r="K942" s="2">
        <v>0</v>
      </c>
      <c r="L942" s="2"/>
      <c r="O942" t="s">
        <v>276</v>
      </c>
      <c r="P942" t="e">
        <f>VLOOKUP(D942,#REF!,2,FALSE)</f>
        <v>#REF!</v>
      </c>
    </row>
    <row r="943" spans="1:16" ht="15" customHeight="1">
      <c r="A943" s="2">
        <v>10800459</v>
      </c>
      <c r="B943" s="2" t="s">
        <v>174</v>
      </c>
      <c r="C943" s="2"/>
      <c r="D943" s="2">
        <v>10700001</v>
      </c>
      <c r="E943" s="2">
        <v>1</v>
      </c>
      <c r="F943" s="2">
        <v>1</v>
      </c>
      <c r="G943" s="2"/>
      <c r="H943" s="2"/>
      <c r="I943" s="2"/>
      <c r="J943" s="2">
        <v>0</v>
      </c>
      <c r="K943" s="2">
        <v>0</v>
      </c>
      <c r="L943" s="2"/>
      <c r="O943" t="s">
        <v>276</v>
      </c>
      <c r="P943" t="e">
        <f>VLOOKUP(D943,#REF!,2,FALSE)</f>
        <v>#REF!</v>
      </c>
    </row>
    <row r="944" spans="1:16" ht="15" customHeight="1">
      <c r="A944" s="2">
        <v>10800460</v>
      </c>
      <c r="B944" s="2" t="s">
        <v>174</v>
      </c>
      <c r="C944" s="2"/>
      <c r="D944" s="2">
        <v>10700001</v>
      </c>
      <c r="E944" s="2">
        <v>1</v>
      </c>
      <c r="F944" s="2">
        <v>1</v>
      </c>
      <c r="G944" s="2"/>
      <c r="H944" s="2"/>
      <c r="I944" s="2"/>
      <c r="J944" s="2">
        <v>0</v>
      </c>
      <c r="K944" s="2">
        <v>0</v>
      </c>
      <c r="L944" s="2"/>
      <c r="O944" t="s">
        <v>276</v>
      </c>
      <c r="P944" t="e">
        <f>VLOOKUP(D944,#REF!,2,FALSE)</f>
        <v>#REF!</v>
      </c>
    </row>
    <row r="945" spans="1:16" ht="15" customHeight="1">
      <c r="A945" s="2">
        <v>10800461</v>
      </c>
      <c r="B945" s="2" t="s">
        <v>174</v>
      </c>
      <c r="C945" s="2"/>
      <c r="D945" s="2">
        <v>10700001</v>
      </c>
      <c r="E945" s="2">
        <v>1</v>
      </c>
      <c r="F945" s="2">
        <v>1</v>
      </c>
      <c r="G945" s="2"/>
      <c r="H945" s="2"/>
      <c r="I945" s="2"/>
      <c r="J945" s="2">
        <v>0</v>
      </c>
      <c r="K945" s="2">
        <v>0</v>
      </c>
      <c r="L945" s="2"/>
      <c r="O945" t="s">
        <v>276</v>
      </c>
      <c r="P945" t="e">
        <f>VLOOKUP(D945,#REF!,2,FALSE)</f>
        <v>#REF!</v>
      </c>
    </row>
    <row r="946" spans="1:16" ht="15" customHeight="1">
      <c r="A946" s="2">
        <v>10800462</v>
      </c>
      <c r="B946" s="2" t="s">
        <v>174</v>
      </c>
      <c r="C946" s="2"/>
      <c r="D946" s="2">
        <v>10700001</v>
      </c>
      <c r="E946" s="2">
        <v>1</v>
      </c>
      <c r="F946" s="2">
        <v>1</v>
      </c>
      <c r="G946" s="2"/>
      <c r="H946" s="2"/>
      <c r="I946" s="2"/>
      <c r="J946" s="2">
        <v>0</v>
      </c>
      <c r="K946" s="2">
        <v>0</v>
      </c>
      <c r="L946" s="2"/>
      <c r="O946" t="s">
        <v>276</v>
      </c>
      <c r="P946" t="e">
        <f>VLOOKUP(D946,#REF!,2,FALSE)</f>
        <v>#REF!</v>
      </c>
    </row>
    <row r="947" spans="1:16" ht="15" customHeight="1">
      <c r="A947" s="2">
        <v>10800463</v>
      </c>
      <c r="B947" s="2" t="s">
        <v>174</v>
      </c>
      <c r="C947" s="2"/>
      <c r="D947" s="2">
        <v>10700001</v>
      </c>
      <c r="E947" s="2">
        <v>1</v>
      </c>
      <c r="F947" s="2">
        <v>1</v>
      </c>
      <c r="G947" s="2"/>
      <c r="H947" s="2"/>
      <c r="I947" s="2"/>
      <c r="J947" s="2">
        <v>0</v>
      </c>
      <c r="K947" s="2">
        <v>0</v>
      </c>
      <c r="L947" s="2"/>
      <c r="O947" t="s">
        <v>276</v>
      </c>
      <c r="P947" t="e">
        <f>VLOOKUP(D947,#REF!,2,FALSE)</f>
        <v>#REF!</v>
      </c>
    </row>
    <row r="948" spans="1:16" ht="15" customHeight="1">
      <c r="A948" s="2">
        <v>10800464</v>
      </c>
      <c r="B948" s="2" t="s">
        <v>174</v>
      </c>
      <c r="C948" s="2"/>
      <c r="D948" s="2">
        <v>10700001</v>
      </c>
      <c r="E948" s="2">
        <v>1</v>
      </c>
      <c r="F948" s="2">
        <v>1</v>
      </c>
      <c r="G948" s="2"/>
      <c r="H948" s="2"/>
      <c r="I948" s="2"/>
      <c r="J948" s="2">
        <v>0</v>
      </c>
      <c r="K948" s="2">
        <v>0</v>
      </c>
      <c r="L948" s="2"/>
      <c r="O948" t="s">
        <v>276</v>
      </c>
      <c r="P948" t="e">
        <f>VLOOKUP(D948,#REF!,2,FALSE)</f>
        <v>#REF!</v>
      </c>
    </row>
    <row r="949" spans="1:16" ht="15" customHeight="1">
      <c r="A949" s="2">
        <v>10800465</v>
      </c>
      <c r="B949" s="2" t="s">
        <v>174</v>
      </c>
      <c r="C949" s="2"/>
      <c r="D949" s="2">
        <v>10700001</v>
      </c>
      <c r="E949" s="2">
        <v>1</v>
      </c>
      <c r="F949" s="2">
        <v>1</v>
      </c>
      <c r="G949" s="2"/>
      <c r="H949" s="2"/>
      <c r="I949" s="2"/>
      <c r="J949" s="2">
        <v>0</v>
      </c>
      <c r="K949" s="2">
        <v>0</v>
      </c>
      <c r="L949" s="2"/>
      <c r="O949" t="s">
        <v>276</v>
      </c>
      <c r="P949" t="e">
        <f>VLOOKUP(D949,#REF!,2,FALSE)</f>
        <v>#REF!</v>
      </c>
    </row>
    <row r="950" spans="1:16" ht="15" customHeight="1">
      <c r="A950" s="2">
        <v>10800466</v>
      </c>
      <c r="B950" s="2" t="s">
        <v>174</v>
      </c>
      <c r="C950" s="2"/>
      <c r="D950" s="2">
        <v>10700001</v>
      </c>
      <c r="E950" s="2">
        <v>1</v>
      </c>
      <c r="F950" s="2">
        <v>1</v>
      </c>
      <c r="G950" s="2"/>
      <c r="H950" s="12">
        <v>43018</v>
      </c>
      <c r="I950" s="2" t="s">
        <v>344</v>
      </c>
      <c r="J950" s="2">
        <v>1</v>
      </c>
      <c r="K950" s="2">
        <v>0</v>
      </c>
      <c r="L950" s="2">
        <v>1001</v>
      </c>
      <c r="N950" t="s">
        <v>345</v>
      </c>
      <c r="O950" t="s">
        <v>276</v>
      </c>
      <c r="P950" t="e">
        <f>VLOOKUP(D950,#REF!,2,FALSE)</f>
        <v>#REF!</v>
      </c>
    </row>
    <row r="951" spans="1:16" ht="15" customHeight="1">
      <c r="A951" s="2">
        <v>10800467</v>
      </c>
      <c r="B951" s="2" t="s">
        <v>174</v>
      </c>
      <c r="C951" s="2"/>
      <c r="D951" s="2">
        <v>10700001</v>
      </c>
      <c r="E951" s="2">
        <v>1</v>
      </c>
      <c r="F951" s="2">
        <v>1</v>
      </c>
      <c r="G951" s="2"/>
      <c r="H951" s="12"/>
      <c r="I951" s="2"/>
      <c r="J951" s="2">
        <v>0</v>
      </c>
      <c r="K951" s="2">
        <v>0</v>
      </c>
      <c r="L951" s="2"/>
      <c r="O951" t="s">
        <v>276</v>
      </c>
      <c r="P951" t="e">
        <f>VLOOKUP(D951,#REF!,2,FALSE)</f>
        <v>#REF!</v>
      </c>
    </row>
    <row r="952" spans="1:16" ht="15" customHeight="1">
      <c r="A952" s="2">
        <v>10800468</v>
      </c>
      <c r="B952" s="2" t="s">
        <v>174</v>
      </c>
      <c r="C952" s="2"/>
      <c r="D952" s="2">
        <v>10700001</v>
      </c>
      <c r="E952" s="2">
        <v>1</v>
      </c>
      <c r="F952" s="2">
        <v>1</v>
      </c>
      <c r="G952" s="2"/>
      <c r="H952" s="12"/>
      <c r="I952" s="2"/>
      <c r="J952" s="2">
        <v>0</v>
      </c>
      <c r="K952" s="2">
        <v>0</v>
      </c>
      <c r="L952" s="2"/>
      <c r="O952" t="s">
        <v>276</v>
      </c>
      <c r="P952" t="e">
        <f>VLOOKUP(D952,#REF!,2,FALSE)</f>
        <v>#REF!</v>
      </c>
    </row>
    <row r="953" spans="1:16" ht="15" customHeight="1">
      <c r="A953" s="2">
        <v>10800469</v>
      </c>
      <c r="B953" s="2" t="s">
        <v>174</v>
      </c>
      <c r="C953" s="2"/>
      <c r="D953" s="2">
        <v>10700001</v>
      </c>
      <c r="E953" s="2">
        <v>1</v>
      </c>
      <c r="F953" s="2">
        <v>1</v>
      </c>
      <c r="G953" s="2"/>
      <c r="H953" s="12"/>
      <c r="I953" s="2"/>
      <c r="J953" s="2">
        <v>0</v>
      </c>
      <c r="K953" s="2">
        <v>0</v>
      </c>
      <c r="L953" s="2"/>
      <c r="O953" t="s">
        <v>276</v>
      </c>
      <c r="P953" t="e">
        <f>VLOOKUP(D953,#REF!,2,FALSE)</f>
        <v>#REF!</v>
      </c>
    </row>
    <row r="954" spans="1:16" ht="15" customHeight="1">
      <c r="A954" s="2">
        <v>10800470</v>
      </c>
      <c r="B954" s="2" t="s">
        <v>174</v>
      </c>
      <c r="C954" s="2"/>
      <c r="D954" s="2">
        <v>10700001</v>
      </c>
      <c r="E954" s="2">
        <v>1</v>
      </c>
      <c r="F954" s="2">
        <v>1</v>
      </c>
      <c r="G954" s="2"/>
      <c r="H954" s="12"/>
      <c r="I954" s="2"/>
      <c r="J954" s="2">
        <v>0</v>
      </c>
      <c r="K954" s="2">
        <v>0</v>
      </c>
      <c r="L954" s="2"/>
      <c r="O954" t="s">
        <v>276</v>
      </c>
      <c r="P954" t="e">
        <f>VLOOKUP(D954,#REF!,2,FALSE)</f>
        <v>#REF!</v>
      </c>
    </row>
    <row r="955" spans="1:16" ht="15" customHeight="1">
      <c r="A955" s="2">
        <v>10800471</v>
      </c>
      <c r="B955" s="2" t="s">
        <v>174</v>
      </c>
      <c r="C955" s="2"/>
      <c r="D955" s="2">
        <v>10700001</v>
      </c>
      <c r="E955" s="2">
        <v>1</v>
      </c>
      <c r="F955" s="2">
        <v>1</v>
      </c>
      <c r="G955" s="2"/>
      <c r="H955" s="12"/>
      <c r="I955" s="2"/>
      <c r="J955" s="2">
        <v>0</v>
      </c>
      <c r="K955" s="2">
        <v>0</v>
      </c>
      <c r="L955" s="2"/>
      <c r="O955" t="s">
        <v>276</v>
      </c>
      <c r="P955" t="e">
        <f>VLOOKUP(D955,#REF!,2,FALSE)</f>
        <v>#REF!</v>
      </c>
    </row>
    <row r="956" spans="1:16" ht="15" customHeight="1">
      <c r="A956" s="2">
        <v>10800472</v>
      </c>
      <c r="B956" s="2" t="s">
        <v>174</v>
      </c>
      <c r="C956" s="2"/>
      <c r="D956" s="2">
        <v>10700001</v>
      </c>
      <c r="E956" s="2">
        <v>1</v>
      </c>
      <c r="F956" s="2">
        <v>1</v>
      </c>
      <c r="G956" s="2"/>
      <c r="H956" s="12"/>
      <c r="I956" s="2"/>
      <c r="J956" s="2">
        <v>0</v>
      </c>
      <c r="K956" s="2">
        <v>0</v>
      </c>
      <c r="L956" s="2"/>
      <c r="O956" t="s">
        <v>276</v>
      </c>
      <c r="P956" t="e">
        <f>VLOOKUP(D956,#REF!,2,FALSE)</f>
        <v>#REF!</v>
      </c>
    </row>
    <row r="957" spans="1:16" ht="15" customHeight="1">
      <c r="A957" s="2">
        <v>10800473</v>
      </c>
      <c r="B957" s="2" t="s">
        <v>174</v>
      </c>
      <c r="C957" s="2"/>
      <c r="D957" s="2">
        <v>10700001</v>
      </c>
      <c r="E957" s="2">
        <v>1</v>
      </c>
      <c r="F957" s="2">
        <v>1</v>
      </c>
      <c r="G957" s="2"/>
      <c r="H957" s="12"/>
      <c r="I957" s="2"/>
      <c r="J957" s="2">
        <v>0</v>
      </c>
      <c r="K957" s="2">
        <v>0</v>
      </c>
      <c r="L957" s="2"/>
      <c r="O957" t="s">
        <v>276</v>
      </c>
      <c r="P957" t="e">
        <f>VLOOKUP(D957,#REF!,2,FALSE)</f>
        <v>#REF!</v>
      </c>
    </row>
    <row r="958" spans="1:16" ht="15" customHeight="1">
      <c r="A958" s="2">
        <v>10800474</v>
      </c>
      <c r="B958" s="2" t="s">
        <v>174</v>
      </c>
      <c r="C958" s="2"/>
      <c r="D958" s="2">
        <v>10700001</v>
      </c>
      <c r="E958" s="2">
        <v>1</v>
      </c>
      <c r="F958" s="2">
        <v>1</v>
      </c>
      <c r="G958" s="2"/>
      <c r="H958" s="12"/>
      <c r="I958" s="2"/>
      <c r="J958" s="2">
        <v>0</v>
      </c>
      <c r="K958" s="2">
        <v>0</v>
      </c>
      <c r="L958" s="2"/>
      <c r="O958" t="s">
        <v>276</v>
      </c>
      <c r="P958" t="e">
        <f>VLOOKUP(D958,#REF!,2,FALSE)</f>
        <v>#REF!</v>
      </c>
    </row>
    <row r="959" spans="1:16" ht="15" customHeight="1">
      <c r="A959" s="2">
        <v>10800475</v>
      </c>
      <c r="B959" s="2" t="s">
        <v>174</v>
      </c>
      <c r="C959" s="2"/>
      <c r="D959" s="2">
        <v>10700001</v>
      </c>
      <c r="E959" s="2">
        <v>1</v>
      </c>
      <c r="F959" s="2">
        <v>1</v>
      </c>
      <c r="G959" s="2"/>
      <c r="H959" s="12"/>
      <c r="I959" s="2"/>
      <c r="J959" s="2">
        <v>0</v>
      </c>
      <c r="K959" s="2">
        <v>0</v>
      </c>
      <c r="L959" s="2"/>
      <c r="O959" t="s">
        <v>276</v>
      </c>
      <c r="P959" t="e">
        <f>VLOOKUP(D959,#REF!,2,FALSE)</f>
        <v>#REF!</v>
      </c>
    </row>
    <row r="960" spans="1:16" ht="15" customHeight="1">
      <c r="A960" s="2">
        <v>10800476</v>
      </c>
      <c r="B960" s="2" t="s">
        <v>174</v>
      </c>
      <c r="C960" s="2"/>
      <c r="D960" s="2">
        <v>10700001</v>
      </c>
      <c r="E960" s="2">
        <v>1</v>
      </c>
      <c r="F960" s="2">
        <v>1</v>
      </c>
      <c r="G960" s="2"/>
      <c r="H960" s="12"/>
      <c r="I960" s="2"/>
      <c r="J960" s="2">
        <v>0</v>
      </c>
      <c r="K960" s="2">
        <v>0</v>
      </c>
      <c r="L960" s="2"/>
      <c r="O960" t="s">
        <v>276</v>
      </c>
      <c r="P960" t="e">
        <f>VLOOKUP(D960,#REF!,2,FALSE)</f>
        <v>#REF!</v>
      </c>
    </row>
    <row r="961" spans="1:16" ht="15" customHeight="1">
      <c r="A961" s="2">
        <v>10800477</v>
      </c>
      <c r="B961" s="2" t="s">
        <v>174</v>
      </c>
      <c r="C961" s="2"/>
      <c r="D961" s="2">
        <v>10700001</v>
      </c>
      <c r="E961" s="2">
        <v>1</v>
      </c>
      <c r="F961" s="2">
        <v>1</v>
      </c>
      <c r="G961" s="2"/>
      <c r="H961" s="12"/>
      <c r="I961" s="2"/>
      <c r="J961" s="2">
        <v>0</v>
      </c>
      <c r="K961" s="2">
        <v>0</v>
      </c>
      <c r="L961" s="2"/>
      <c r="O961" t="s">
        <v>276</v>
      </c>
      <c r="P961" t="e">
        <f>VLOOKUP(D961,#REF!,2,FALSE)</f>
        <v>#REF!</v>
      </c>
    </row>
    <row r="962" spans="1:16" ht="15" customHeight="1">
      <c r="A962" s="2">
        <v>10800478</v>
      </c>
      <c r="B962" s="2" t="s">
        <v>174</v>
      </c>
      <c r="C962" s="2"/>
      <c r="D962" s="2">
        <v>10700001</v>
      </c>
      <c r="E962" s="2">
        <v>1</v>
      </c>
      <c r="F962" s="2">
        <v>1</v>
      </c>
      <c r="G962" s="2"/>
      <c r="H962" s="12"/>
      <c r="I962" s="2"/>
      <c r="J962" s="2">
        <v>0</v>
      </c>
      <c r="K962" s="2">
        <v>0</v>
      </c>
      <c r="L962" s="2"/>
      <c r="O962" t="s">
        <v>276</v>
      </c>
      <c r="P962" t="e">
        <f>VLOOKUP(D962,#REF!,2,FALSE)</f>
        <v>#REF!</v>
      </c>
    </row>
    <row r="963" spans="1:16" ht="15" customHeight="1">
      <c r="A963" s="2">
        <v>10800479</v>
      </c>
      <c r="B963" s="2" t="s">
        <v>174</v>
      </c>
      <c r="C963" s="2"/>
      <c r="D963" s="2">
        <v>10700001</v>
      </c>
      <c r="E963" s="2">
        <v>1</v>
      </c>
      <c r="F963" s="2">
        <v>1</v>
      </c>
      <c r="G963" s="2"/>
      <c r="H963" s="12"/>
      <c r="I963" s="2"/>
      <c r="J963" s="2">
        <v>0</v>
      </c>
      <c r="K963" s="2">
        <v>0</v>
      </c>
      <c r="L963" s="2"/>
      <c r="O963" t="s">
        <v>276</v>
      </c>
      <c r="P963" t="e">
        <f>VLOOKUP(D963,#REF!,2,FALSE)</f>
        <v>#REF!</v>
      </c>
    </row>
    <row r="964" spans="1:16" ht="15" customHeight="1">
      <c r="A964" s="2">
        <v>10800480</v>
      </c>
      <c r="B964" s="2" t="s">
        <v>174</v>
      </c>
      <c r="C964" s="2"/>
      <c r="D964" s="2">
        <v>10700001</v>
      </c>
      <c r="E964" s="2">
        <v>1</v>
      </c>
      <c r="F964" s="2">
        <v>1</v>
      </c>
      <c r="G964" s="2"/>
      <c r="H964" s="12"/>
      <c r="I964" s="2"/>
      <c r="J964" s="2">
        <v>0</v>
      </c>
      <c r="K964" s="2">
        <v>0</v>
      </c>
      <c r="L964" s="2"/>
      <c r="O964" t="s">
        <v>276</v>
      </c>
      <c r="P964" t="e">
        <f>VLOOKUP(D964,#REF!,2,FALSE)</f>
        <v>#REF!</v>
      </c>
    </row>
    <row r="965" spans="1:16" ht="15" customHeight="1">
      <c r="A965" s="2">
        <v>10800481</v>
      </c>
      <c r="B965" s="2" t="s">
        <v>174</v>
      </c>
      <c r="C965" s="2"/>
      <c r="D965" s="2">
        <v>10700001</v>
      </c>
      <c r="E965" s="2">
        <v>1</v>
      </c>
      <c r="F965" s="2">
        <v>1</v>
      </c>
      <c r="G965" s="2"/>
      <c r="H965" s="12"/>
      <c r="I965" s="2"/>
      <c r="J965" s="2">
        <v>0</v>
      </c>
      <c r="K965" s="2">
        <v>0</v>
      </c>
      <c r="L965" s="2"/>
      <c r="O965" t="s">
        <v>276</v>
      </c>
      <c r="P965" t="e">
        <f>VLOOKUP(D965,#REF!,2,FALSE)</f>
        <v>#REF!</v>
      </c>
    </row>
    <row r="966" spans="1:16" ht="15" customHeight="1">
      <c r="A966" s="2">
        <v>10800482</v>
      </c>
      <c r="B966" s="2" t="s">
        <v>174</v>
      </c>
      <c r="C966" s="2"/>
      <c r="D966" s="2">
        <v>10700001</v>
      </c>
      <c r="E966" s="2">
        <v>1</v>
      </c>
      <c r="F966" s="2">
        <v>1</v>
      </c>
      <c r="G966" s="2"/>
      <c r="H966" s="12"/>
      <c r="I966" s="2"/>
      <c r="J966" s="2">
        <v>0</v>
      </c>
      <c r="K966" s="2">
        <v>0</v>
      </c>
      <c r="L966" s="2"/>
      <c r="O966" t="s">
        <v>276</v>
      </c>
      <c r="P966" t="e">
        <f>VLOOKUP(D966,#REF!,2,FALSE)</f>
        <v>#REF!</v>
      </c>
    </row>
    <row r="967" spans="1:16" ht="15" customHeight="1">
      <c r="A967" s="2">
        <v>10800483</v>
      </c>
      <c r="B967" s="2" t="s">
        <v>174</v>
      </c>
      <c r="C967" s="2"/>
      <c r="D967" s="2">
        <v>10700001</v>
      </c>
      <c r="E967" s="2">
        <v>1</v>
      </c>
      <c r="F967" s="2">
        <v>1</v>
      </c>
      <c r="G967" s="2"/>
      <c r="H967" s="12"/>
      <c r="I967" s="2"/>
      <c r="J967" s="2">
        <v>0</v>
      </c>
      <c r="K967" s="2">
        <v>0</v>
      </c>
      <c r="L967" s="2"/>
      <c r="O967" t="s">
        <v>276</v>
      </c>
      <c r="P967" t="e">
        <f>VLOOKUP(D967,#REF!,2,FALSE)</f>
        <v>#REF!</v>
      </c>
    </row>
    <row r="968" spans="1:16" ht="15" customHeight="1">
      <c r="A968" s="2">
        <v>10800484</v>
      </c>
      <c r="B968" s="2" t="s">
        <v>174</v>
      </c>
      <c r="C968" s="2"/>
      <c r="D968" s="2">
        <v>10700001</v>
      </c>
      <c r="E968" s="2">
        <v>1</v>
      </c>
      <c r="F968" s="2">
        <v>1</v>
      </c>
      <c r="G968" s="2"/>
      <c r="H968" s="12"/>
      <c r="I968" s="2"/>
      <c r="J968" s="2">
        <v>0</v>
      </c>
      <c r="K968" s="2">
        <v>0</v>
      </c>
      <c r="L968" s="2"/>
      <c r="O968" t="s">
        <v>276</v>
      </c>
      <c r="P968" t="e">
        <f>VLOOKUP(D968,#REF!,2,FALSE)</f>
        <v>#REF!</v>
      </c>
    </row>
    <row r="969" spans="1:16" ht="15" customHeight="1">
      <c r="A969" s="2">
        <v>10800485</v>
      </c>
      <c r="B969" s="2" t="s">
        <v>174</v>
      </c>
      <c r="C969" s="2"/>
      <c r="D969" s="2">
        <v>10700001</v>
      </c>
      <c r="E969" s="2">
        <v>1</v>
      </c>
      <c r="F969" s="2">
        <v>1</v>
      </c>
      <c r="G969" s="2"/>
      <c r="H969" s="12"/>
      <c r="I969" s="2"/>
      <c r="J969" s="2">
        <v>0</v>
      </c>
      <c r="K969" s="2">
        <v>0</v>
      </c>
      <c r="L969" s="2"/>
      <c r="O969" t="s">
        <v>276</v>
      </c>
      <c r="P969" t="e">
        <f>VLOOKUP(D969,#REF!,2,FALSE)</f>
        <v>#REF!</v>
      </c>
    </row>
    <row r="970" spans="1:16" ht="15" customHeight="1">
      <c r="A970" s="2">
        <v>10800486</v>
      </c>
      <c r="B970" s="2" t="s">
        <v>174</v>
      </c>
      <c r="C970" s="2"/>
      <c r="D970" s="2">
        <v>10700001</v>
      </c>
      <c r="E970" s="2">
        <v>1</v>
      </c>
      <c r="F970" s="2">
        <v>1</v>
      </c>
      <c r="G970" s="2"/>
      <c r="H970" s="12"/>
      <c r="I970" s="2"/>
      <c r="J970" s="2">
        <v>0</v>
      </c>
      <c r="K970" s="2">
        <v>0</v>
      </c>
      <c r="L970" s="2"/>
      <c r="O970" t="s">
        <v>276</v>
      </c>
      <c r="P970" t="e">
        <f>VLOOKUP(D970,#REF!,2,FALSE)</f>
        <v>#REF!</v>
      </c>
    </row>
    <row r="971" spans="1:16" ht="15" customHeight="1">
      <c r="A971" s="2">
        <v>10800487</v>
      </c>
      <c r="B971" s="2" t="s">
        <v>174</v>
      </c>
      <c r="C971" s="2"/>
      <c r="D971" s="2">
        <v>10700001</v>
      </c>
      <c r="E971" s="2">
        <v>1</v>
      </c>
      <c r="F971" s="2">
        <v>1</v>
      </c>
      <c r="G971" s="2"/>
      <c r="H971" s="12"/>
      <c r="I971" s="2"/>
      <c r="J971" s="2">
        <v>0</v>
      </c>
      <c r="K971" s="2">
        <v>0</v>
      </c>
      <c r="L971" s="2"/>
      <c r="O971" t="s">
        <v>276</v>
      </c>
      <c r="P971" t="e">
        <f>VLOOKUP(D971,#REF!,2,FALSE)</f>
        <v>#REF!</v>
      </c>
    </row>
    <row r="972" spans="1:16" ht="15" customHeight="1">
      <c r="A972" s="2">
        <v>10800488</v>
      </c>
      <c r="B972" s="2" t="s">
        <v>174</v>
      </c>
      <c r="C972" s="2"/>
      <c r="D972" s="2">
        <v>10700001</v>
      </c>
      <c r="E972" s="2">
        <v>1</v>
      </c>
      <c r="F972" s="2">
        <v>1</v>
      </c>
      <c r="G972" s="2"/>
      <c r="H972" s="12"/>
      <c r="I972" s="2"/>
      <c r="J972" s="2">
        <v>0</v>
      </c>
      <c r="K972" s="2">
        <v>0</v>
      </c>
      <c r="L972" s="2"/>
      <c r="O972" t="s">
        <v>276</v>
      </c>
      <c r="P972" t="e">
        <f>VLOOKUP(D972,#REF!,2,FALSE)</f>
        <v>#REF!</v>
      </c>
    </row>
    <row r="973" spans="1:16" ht="15" customHeight="1">
      <c r="A973" s="2">
        <v>10810389</v>
      </c>
      <c r="B973" s="2" t="s">
        <v>177</v>
      </c>
      <c r="C973" s="2"/>
      <c r="D973" s="2">
        <v>10710001</v>
      </c>
      <c r="E973" s="2">
        <v>1</v>
      </c>
      <c r="F973" s="2">
        <v>1</v>
      </c>
      <c r="G973" s="2"/>
      <c r="H973" s="12"/>
      <c r="I973" s="2"/>
      <c r="J973" s="2">
        <v>0</v>
      </c>
      <c r="K973" s="2">
        <v>0</v>
      </c>
      <c r="L973" s="2"/>
      <c r="O973" t="s">
        <v>276</v>
      </c>
      <c r="P973" t="e">
        <f>VLOOKUP(D973,#REF!,2,FALSE)</f>
        <v>#REF!</v>
      </c>
    </row>
    <row r="974" spans="1:16" ht="15" customHeight="1">
      <c r="A974" s="2">
        <v>10810390</v>
      </c>
      <c r="B974" s="2" t="s">
        <v>177</v>
      </c>
      <c r="C974" s="2"/>
      <c r="D974" s="2">
        <v>10710001</v>
      </c>
      <c r="E974" s="2">
        <v>1</v>
      </c>
      <c r="F974" s="2">
        <v>1</v>
      </c>
      <c r="G974" s="2"/>
      <c r="H974" s="12"/>
      <c r="I974" s="2"/>
      <c r="J974" s="2">
        <v>0</v>
      </c>
      <c r="K974" s="2">
        <v>0</v>
      </c>
      <c r="L974" s="2"/>
      <c r="O974" t="s">
        <v>276</v>
      </c>
      <c r="P974" t="e">
        <f>VLOOKUP(D974,#REF!,2,FALSE)</f>
        <v>#REF!</v>
      </c>
    </row>
    <row r="975" spans="1:16" ht="15" customHeight="1">
      <c r="A975" s="2">
        <v>10810391</v>
      </c>
      <c r="B975" s="2" t="s">
        <v>177</v>
      </c>
      <c r="C975" s="2"/>
      <c r="D975" s="2">
        <v>10710001</v>
      </c>
      <c r="E975" s="2">
        <v>1</v>
      </c>
      <c r="F975" s="2">
        <v>1</v>
      </c>
      <c r="G975" s="2"/>
      <c r="H975" s="12"/>
      <c r="I975" s="2"/>
      <c r="J975" s="2">
        <v>0</v>
      </c>
      <c r="K975" s="2">
        <v>0</v>
      </c>
      <c r="L975" s="2"/>
      <c r="O975" t="s">
        <v>276</v>
      </c>
      <c r="P975" t="e">
        <f>VLOOKUP(D975,#REF!,2,FALSE)</f>
        <v>#REF!</v>
      </c>
    </row>
    <row r="976" spans="1:16" ht="15" customHeight="1">
      <c r="A976" s="2">
        <v>10810392</v>
      </c>
      <c r="B976" s="2" t="s">
        <v>177</v>
      </c>
      <c r="C976" s="2"/>
      <c r="D976" s="2">
        <v>10710001</v>
      </c>
      <c r="E976" s="2">
        <v>1</v>
      </c>
      <c r="F976" s="2">
        <v>1</v>
      </c>
      <c r="G976" s="2"/>
      <c r="H976" s="12"/>
      <c r="I976" s="2"/>
      <c r="J976" s="2">
        <v>0</v>
      </c>
      <c r="K976" s="2">
        <v>0</v>
      </c>
      <c r="L976" s="2"/>
      <c r="O976" t="s">
        <v>276</v>
      </c>
      <c r="P976" t="e">
        <f>VLOOKUP(D976,#REF!,2,FALSE)</f>
        <v>#REF!</v>
      </c>
    </row>
    <row r="977" spans="1:16" ht="15" customHeight="1">
      <c r="A977" s="2">
        <v>10810393</v>
      </c>
      <c r="B977" s="2" t="s">
        <v>177</v>
      </c>
      <c r="C977" s="2"/>
      <c r="D977" s="2">
        <v>10710001</v>
      </c>
      <c r="E977" s="2">
        <v>1</v>
      </c>
      <c r="F977" s="2">
        <v>1</v>
      </c>
      <c r="G977" s="2"/>
      <c r="H977" s="12"/>
      <c r="I977" s="2"/>
      <c r="J977" s="2">
        <v>0</v>
      </c>
      <c r="K977" s="2">
        <v>0</v>
      </c>
      <c r="L977" s="2"/>
      <c r="O977" t="s">
        <v>276</v>
      </c>
      <c r="P977" t="e">
        <f>VLOOKUP(D977,#REF!,2,FALSE)</f>
        <v>#REF!</v>
      </c>
    </row>
    <row r="978" spans="1:16" ht="15" customHeight="1">
      <c r="A978" s="2">
        <v>10810394</v>
      </c>
      <c r="B978" s="2" t="s">
        <v>177</v>
      </c>
      <c r="C978" s="2"/>
      <c r="D978" s="2">
        <v>10710001</v>
      </c>
      <c r="E978" s="2">
        <v>1</v>
      </c>
      <c r="F978" s="2">
        <v>1</v>
      </c>
      <c r="G978" s="2"/>
      <c r="H978" s="12"/>
      <c r="I978" s="2"/>
      <c r="J978" s="2">
        <v>0</v>
      </c>
      <c r="K978" s="2">
        <v>0</v>
      </c>
      <c r="L978" s="2"/>
      <c r="O978" t="s">
        <v>276</v>
      </c>
      <c r="P978" t="e">
        <f>VLOOKUP(D978,#REF!,2,FALSE)</f>
        <v>#REF!</v>
      </c>
    </row>
    <row r="979" spans="1:16" ht="15" customHeight="1">
      <c r="A979" s="2">
        <v>10810395</v>
      </c>
      <c r="B979" s="2" t="s">
        <v>177</v>
      </c>
      <c r="C979" s="2"/>
      <c r="D979" s="2">
        <v>10710001</v>
      </c>
      <c r="E979" s="2">
        <v>1</v>
      </c>
      <c r="F979" s="2">
        <v>1</v>
      </c>
      <c r="G979" s="2"/>
      <c r="H979" s="12"/>
      <c r="I979" s="2"/>
      <c r="J979" s="2">
        <v>0</v>
      </c>
      <c r="K979" s="2">
        <v>0</v>
      </c>
      <c r="L979" s="2"/>
      <c r="O979" t="s">
        <v>276</v>
      </c>
      <c r="P979" t="e">
        <f>VLOOKUP(D979,#REF!,2,FALSE)</f>
        <v>#REF!</v>
      </c>
    </row>
    <row r="980" spans="1:16" ht="15" customHeight="1">
      <c r="A980" s="2">
        <v>10810396</v>
      </c>
      <c r="B980" s="2" t="s">
        <v>177</v>
      </c>
      <c r="C980" s="2"/>
      <c r="D980" s="2">
        <v>10710001</v>
      </c>
      <c r="E980" s="2">
        <v>1</v>
      </c>
      <c r="F980" s="2">
        <v>1</v>
      </c>
      <c r="G980" s="2"/>
      <c r="H980" s="12"/>
      <c r="I980" s="2"/>
      <c r="J980" s="2">
        <v>0</v>
      </c>
      <c r="K980" s="2">
        <v>0</v>
      </c>
      <c r="L980" s="2"/>
      <c r="O980" t="s">
        <v>276</v>
      </c>
      <c r="P980" t="e">
        <f>VLOOKUP(D980,#REF!,2,FALSE)</f>
        <v>#REF!</v>
      </c>
    </row>
    <row r="981" spans="1:16" ht="15" customHeight="1">
      <c r="A981" s="2">
        <v>10810397</v>
      </c>
      <c r="B981" s="2" t="s">
        <v>177</v>
      </c>
      <c r="C981" s="2"/>
      <c r="D981" s="2">
        <v>10710001</v>
      </c>
      <c r="E981" s="2">
        <v>1</v>
      </c>
      <c r="F981" s="2">
        <v>1</v>
      </c>
      <c r="G981" s="2"/>
      <c r="H981" s="12"/>
      <c r="I981" s="2"/>
      <c r="J981" s="2">
        <v>0</v>
      </c>
      <c r="K981" s="2">
        <v>0</v>
      </c>
      <c r="L981" s="2"/>
      <c r="O981" t="s">
        <v>276</v>
      </c>
      <c r="P981" t="e">
        <f>VLOOKUP(D981,#REF!,2,FALSE)</f>
        <v>#REF!</v>
      </c>
    </row>
    <row r="982" spans="1:16" ht="15" customHeight="1">
      <c r="A982" s="2">
        <v>10810398</v>
      </c>
      <c r="B982" s="2" t="s">
        <v>177</v>
      </c>
      <c r="C982" s="2"/>
      <c r="D982" s="2">
        <v>10710001</v>
      </c>
      <c r="E982" s="2">
        <v>1</v>
      </c>
      <c r="F982" s="2">
        <v>1</v>
      </c>
      <c r="G982" s="2"/>
      <c r="H982" s="12"/>
      <c r="I982" s="2"/>
      <c r="J982" s="2">
        <v>0</v>
      </c>
      <c r="K982" s="2">
        <v>0</v>
      </c>
      <c r="L982" s="2"/>
      <c r="O982" t="s">
        <v>276</v>
      </c>
      <c r="P982" t="e">
        <f>VLOOKUP(D982,#REF!,2,FALSE)</f>
        <v>#REF!</v>
      </c>
    </row>
    <row r="983" spans="1:16" ht="15" customHeight="1">
      <c r="A983" s="2">
        <v>10810399</v>
      </c>
      <c r="B983" s="2" t="s">
        <v>177</v>
      </c>
      <c r="C983" s="2"/>
      <c r="D983" s="2">
        <v>10710001</v>
      </c>
      <c r="E983" s="2">
        <v>1</v>
      </c>
      <c r="F983" s="2">
        <v>1</v>
      </c>
      <c r="G983" s="2"/>
      <c r="H983" s="12"/>
      <c r="I983" s="2"/>
      <c r="J983" s="2">
        <v>0</v>
      </c>
      <c r="K983" s="2">
        <v>0</v>
      </c>
      <c r="L983" s="2"/>
      <c r="O983" t="s">
        <v>276</v>
      </c>
      <c r="P983" t="e">
        <f>VLOOKUP(D983,#REF!,2,FALSE)</f>
        <v>#REF!</v>
      </c>
    </row>
    <row r="984" spans="1:16" ht="15" customHeight="1">
      <c r="A984" s="2">
        <v>10810400</v>
      </c>
      <c r="B984" s="2" t="s">
        <v>177</v>
      </c>
      <c r="C984" s="2"/>
      <c r="D984" s="2">
        <v>10710001</v>
      </c>
      <c r="E984" s="2">
        <v>1</v>
      </c>
      <c r="F984" s="2">
        <v>1</v>
      </c>
      <c r="G984" s="2"/>
      <c r="H984" s="12"/>
      <c r="I984" s="2"/>
      <c r="J984" s="2">
        <v>0</v>
      </c>
      <c r="K984" s="2">
        <v>0</v>
      </c>
      <c r="L984" s="2"/>
      <c r="O984" t="s">
        <v>276</v>
      </c>
      <c r="P984" t="e">
        <f>VLOOKUP(D984,#REF!,2,FALSE)</f>
        <v>#REF!</v>
      </c>
    </row>
    <row r="985" spans="1:16" ht="15" customHeight="1">
      <c r="A985" s="2">
        <v>10810401</v>
      </c>
      <c r="B985" s="2" t="s">
        <v>177</v>
      </c>
      <c r="C985" s="2"/>
      <c r="D985" s="2">
        <v>10710001</v>
      </c>
      <c r="E985" s="2">
        <v>1</v>
      </c>
      <c r="F985" s="2">
        <v>1</v>
      </c>
      <c r="G985" s="2"/>
      <c r="H985" s="12"/>
      <c r="I985" s="2"/>
      <c r="J985" s="2">
        <v>0</v>
      </c>
      <c r="K985" s="2">
        <v>0</v>
      </c>
      <c r="L985" s="2"/>
      <c r="O985" t="s">
        <v>276</v>
      </c>
      <c r="P985" t="e">
        <f>VLOOKUP(D985,#REF!,2,FALSE)</f>
        <v>#REF!</v>
      </c>
    </row>
    <row r="986" spans="1:16" ht="15" customHeight="1">
      <c r="A986" s="2">
        <v>10810402</v>
      </c>
      <c r="B986" s="2" t="s">
        <v>177</v>
      </c>
      <c r="C986" s="2"/>
      <c r="D986" s="2">
        <v>10710001</v>
      </c>
      <c r="E986" s="2">
        <v>1</v>
      </c>
      <c r="F986" s="2">
        <v>1</v>
      </c>
      <c r="G986" s="2"/>
      <c r="H986" s="12"/>
      <c r="I986" s="2"/>
      <c r="J986" s="2">
        <v>0</v>
      </c>
      <c r="K986" s="2">
        <v>0</v>
      </c>
      <c r="L986" s="2"/>
      <c r="O986" t="s">
        <v>276</v>
      </c>
      <c r="P986" t="e">
        <f>VLOOKUP(D986,#REF!,2,FALSE)</f>
        <v>#REF!</v>
      </c>
    </row>
    <row r="987" spans="1:16" ht="15" customHeight="1">
      <c r="A987" s="2">
        <v>10810403</v>
      </c>
      <c r="B987" s="2" t="s">
        <v>177</v>
      </c>
      <c r="C987" s="2"/>
      <c r="D987" s="2">
        <v>10710001</v>
      </c>
      <c r="E987" s="2">
        <v>1</v>
      </c>
      <c r="F987" s="2">
        <v>1</v>
      </c>
      <c r="G987" s="2"/>
      <c r="H987" s="12"/>
      <c r="I987" s="2"/>
      <c r="J987" s="2">
        <v>0</v>
      </c>
      <c r="K987" s="2">
        <v>0</v>
      </c>
      <c r="L987" s="2"/>
      <c r="O987" t="s">
        <v>276</v>
      </c>
      <c r="P987" t="e">
        <f>VLOOKUP(D987,#REF!,2,FALSE)</f>
        <v>#REF!</v>
      </c>
    </row>
    <row r="988" spans="1:16" ht="15" customHeight="1">
      <c r="A988" s="2">
        <v>10810404</v>
      </c>
      <c r="B988" s="2" t="s">
        <v>177</v>
      </c>
      <c r="C988" s="2"/>
      <c r="D988" s="2">
        <v>10710001</v>
      </c>
      <c r="E988" s="2">
        <v>1</v>
      </c>
      <c r="F988" s="2">
        <v>1</v>
      </c>
      <c r="G988" s="2"/>
      <c r="H988" s="12"/>
      <c r="I988" s="2"/>
      <c r="J988" s="2">
        <v>0</v>
      </c>
      <c r="K988" s="2">
        <v>0</v>
      </c>
      <c r="L988" s="2"/>
      <c r="O988" t="s">
        <v>276</v>
      </c>
      <c r="P988" t="e">
        <f>VLOOKUP(D988,#REF!,2,FALSE)</f>
        <v>#REF!</v>
      </c>
    </row>
    <row r="989" spans="1:16" ht="15" customHeight="1">
      <c r="A989" s="2">
        <v>10810405</v>
      </c>
      <c r="B989" s="2" t="s">
        <v>177</v>
      </c>
      <c r="C989" s="2"/>
      <c r="D989" s="2">
        <v>10710001</v>
      </c>
      <c r="E989" s="2">
        <v>1</v>
      </c>
      <c r="F989" s="2">
        <v>1</v>
      </c>
      <c r="G989" s="2"/>
      <c r="H989" s="12"/>
      <c r="I989" s="2"/>
      <c r="J989" s="2">
        <v>0</v>
      </c>
      <c r="K989" s="2">
        <v>0</v>
      </c>
      <c r="L989" s="2"/>
      <c r="O989" t="s">
        <v>276</v>
      </c>
      <c r="P989" t="e">
        <f>VLOOKUP(D989,#REF!,2,FALSE)</f>
        <v>#REF!</v>
      </c>
    </row>
    <row r="990" spans="1:16" ht="15" customHeight="1">
      <c r="A990" s="2">
        <v>10810406</v>
      </c>
      <c r="B990" s="2" t="s">
        <v>177</v>
      </c>
      <c r="C990" s="2"/>
      <c r="D990" s="2">
        <v>10710001</v>
      </c>
      <c r="E990" s="2">
        <v>1</v>
      </c>
      <c r="F990" s="2">
        <v>1</v>
      </c>
      <c r="G990" s="2"/>
      <c r="H990" s="12"/>
      <c r="I990" s="2"/>
      <c r="J990" s="2">
        <v>0</v>
      </c>
      <c r="K990" s="2">
        <v>0</v>
      </c>
      <c r="L990" s="2"/>
      <c r="O990" t="s">
        <v>276</v>
      </c>
      <c r="P990" t="e">
        <f>VLOOKUP(D990,#REF!,2,FALSE)</f>
        <v>#REF!</v>
      </c>
    </row>
    <row r="991" spans="1:16" ht="15" customHeight="1">
      <c r="A991" s="2">
        <v>10810407</v>
      </c>
      <c r="B991" s="2" t="s">
        <v>177</v>
      </c>
      <c r="C991" s="2"/>
      <c r="D991" s="2">
        <v>10710001</v>
      </c>
      <c r="E991" s="2">
        <v>1</v>
      </c>
      <c r="F991" s="2">
        <v>1</v>
      </c>
      <c r="G991" s="2"/>
      <c r="H991" s="12"/>
      <c r="I991" s="2"/>
      <c r="J991" s="2">
        <v>0</v>
      </c>
      <c r="K991" s="2">
        <v>0</v>
      </c>
      <c r="L991" s="2"/>
      <c r="O991" t="s">
        <v>276</v>
      </c>
      <c r="P991" t="e">
        <f>VLOOKUP(D991,#REF!,2,FALSE)</f>
        <v>#REF!</v>
      </c>
    </row>
    <row r="992" spans="1:16" ht="15" customHeight="1">
      <c r="A992" s="2">
        <v>10810408</v>
      </c>
      <c r="B992" s="2" t="s">
        <v>177</v>
      </c>
      <c r="C992" s="2"/>
      <c r="D992" s="2">
        <v>10710001</v>
      </c>
      <c r="E992" s="2">
        <v>1</v>
      </c>
      <c r="F992" s="2">
        <v>1</v>
      </c>
      <c r="G992" s="2"/>
      <c r="H992" s="12"/>
      <c r="I992" s="2"/>
      <c r="J992" s="2">
        <v>0</v>
      </c>
      <c r="K992" s="2">
        <v>0</v>
      </c>
      <c r="L992" s="2"/>
      <c r="O992" t="s">
        <v>276</v>
      </c>
      <c r="P992" t="e">
        <f>VLOOKUP(D992,#REF!,2,FALSE)</f>
        <v>#REF!</v>
      </c>
    </row>
    <row r="993" spans="1:16" ht="15" customHeight="1">
      <c r="A993" s="2">
        <v>10810409</v>
      </c>
      <c r="B993" s="2" t="s">
        <v>177</v>
      </c>
      <c r="C993" s="2"/>
      <c r="D993" s="2">
        <v>10710001</v>
      </c>
      <c r="E993" s="2">
        <v>1</v>
      </c>
      <c r="F993" s="2">
        <v>1</v>
      </c>
      <c r="G993" s="2"/>
      <c r="H993" s="12"/>
      <c r="I993" s="2"/>
      <c r="J993" s="2">
        <v>0</v>
      </c>
      <c r="K993" s="2">
        <v>0</v>
      </c>
      <c r="L993" s="2"/>
      <c r="O993" t="s">
        <v>276</v>
      </c>
      <c r="P993" t="e">
        <f>VLOOKUP(D993,#REF!,2,FALSE)</f>
        <v>#REF!</v>
      </c>
    </row>
    <row r="994" spans="1:16" ht="15" customHeight="1">
      <c r="A994" s="2">
        <v>10810410</v>
      </c>
      <c r="B994" s="2" t="s">
        <v>177</v>
      </c>
      <c r="C994" s="2"/>
      <c r="D994" s="2">
        <v>10710001</v>
      </c>
      <c r="E994" s="2">
        <v>1</v>
      </c>
      <c r="F994" s="2">
        <v>1</v>
      </c>
      <c r="G994" s="2"/>
      <c r="H994" s="12"/>
      <c r="I994" s="2"/>
      <c r="J994" s="2">
        <v>0</v>
      </c>
      <c r="K994" s="2">
        <v>0</v>
      </c>
      <c r="L994" s="2"/>
      <c r="O994" t="s">
        <v>276</v>
      </c>
      <c r="P994" t="e">
        <f>VLOOKUP(D994,#REF!,2,FALSE)</f>
        <v>#REF!</v>
      </c>
    </row>
    <row r="995" spans="1:16" ht="15" customHeight="1">
      <c r="A995" s="2">
        <v>10810411</v>
      </c>
      <c r="B995" s="2" t="s">
        <v>177</v>
      </c>
      <c r="C995" s="2"/>
      <c r="D995" s="2">
        <v>10710001</v>
      </c>
      <c r="E995" s="2">
        <v>1</v>
      </c>
      <c r="F995" s="2">
        <v>1</v>
      </c>
      <c r="G995" s="2"/>
      <c r="H995" s="12"/>
      <c r="I995" s="2"/>
      <c r="J995" s="2">
        <v>0</v>
      </c>
      <c r="K995" s="2">
        <v>0</v>
      </c>
      <c r="L995" s="2"/>
      <c r="O995" t="s">
        <v>276</v>
      </c>
      <c r="P995" t="e">
        <f>VLOOKUP(D995,#REF!,2,FALSE)</f>
        <v>#REF!</v>
      </c>
    </row>
    <row r="996" spans="1:16" ht="15" customHeight="1">
      <c r="A996" s="2">
        <v>10810412</v>
      </c>
      <c r="B996" s="2" t="s">
        <v>177</v>
      </c>
      <c r="C996" s="2"/>
      <c r="D996" s="2">
        <v>10710001</v>
      </c>
      <c r="E996" s="2">
        <v>1</v>
      </c>
      <c r="F996" s="2">
        <v>1</v>
      </c>
      <c r="G996" s="2"/>
      <c r="H996" s="12"/>
      <c r="I996" s="2"/>
      <c r="J996" s="2">
        <v>0</v>
      </c>
      <c r="K996" s="2">
        <v>0</v>
      </c>
      <c r="L996" s="2"/>
      <c r="O996" t="s">
        <v>276</v>
      </c>
      <c r="P996" t="e">
        <f>VLOOKUP(D996,#REF!,2,FALSE)</f>
        <v>#REF!</v>
      </c>
    </row>
    <row r="997" spans="1:16" ht="15" customHeight="1">
      <c r="A997" s="2">
        <v>10810413</v>
      </c>
      <c r="B997" s="2" t="s">
        <v>177</v>
      </c>
      <c r="C997" s="2"/>
      <c r="D997" s="2">
        <v>10710001</v>
      </c>
      <c r="E997" s="2">
        <v>1</v>
      </c>
      <c r="F997" s="2">
        <v>1</v>
      </c>
      <c r="G997" s="2"/>
      <c r="H997" s="12"/>
      <c r="I997" s="2"/>
      <c r="J997" s="2">
        <v>0</v>
      </c>
      <c r="K997" s="2">
        <v>0</v>
      </c>
      <c r="L997" s="2"/>
      <c r="O997" t="s">
        <v>276</v>
      </c>
      <c r="P997" t="e">
        <f>VLOOKUP(D997,#REF!,2,FALSE)</f>
        <v>#REF!</v>
      </c>
    </row>
    <row r="998" spans="1:16" ht="15" customHeight="1">
      <c r="A998" s="2">
        <v>10810414</v>
      </c>
      <c r="B998" s="2" t="s">
        <v>177</v>
      </c>
      <c r="C998" s="2"/>
      <c r="D998" s="2">
        <v>10710001</v>
      </c>
      <c r="E998" s="2">
        <v>1</v>
      </c>
      <c r="F998" s="2">
        <v>1</v>
      </c>
      <c r="G998" s="2"/>
      <c r="H998" s="12"/>
      <c r="I998" s="2"/>
      <c r="J998" s="2">
        <v>0</v>
      </c>
      <c r="K998" s="2">
        <v>0</v>
      </c>
      <c r="L998" s="2"/>
      <c r="O998" t="s">
        <v>276</v>
      </c>
      <c r="P998" t="e">
        <f>VLOOKUP(D998,#REF!,2,FALSE)</f>
        <v>#REF!</v>
      </c>
    </row>
    <row r="999" spans="1:16" ht="15" customHeight="1">
      <c r="A999" s="2">
        <v>10810415</v>
      </c>
      <c r="B999" s="2" t="s">
        <v>177</v>
      </c>
      <c r="C999" s="2"/>
      <c r="D999" s="2">
        <v>10710001</v>
      </c>
      <c r="E999" s="2">
        <v>1</v>
      </c>
      <c r="F999" s="2">
        <v>1</v>
      </c>
      <c r="G999" s="2"/>
      <c r="H999" s="12"/>
      <c r="I999" s="2"/>
      <c r="J999" s="2">
        <v>0</v>
      </c>
      <c r="K999" s="2">
        <v>0</v>
      </c>
      <c r="L999" s="2"/>
      <c r="O999" t="s">
        <v>276</v>
      </c>
      <c r="P999" t="e">
        <f>VLOOKUP(D999,#REF!,2,FALSE)</f>
        <v>#REF!</v>
      </c>
    </row>
    <row r="1000" spans="1:16" ht="15" customHeight="1">
      <c r="A1000" s="2">
        <v>10810416</v>
      </c>
      <c r="B1000" s="2" t="s">
        <v>177</v>
      </c>
      <c r="C1000" s="2"/>
      <c r="D1000" s="2">
        <v>10710001</v>
      </c>
      <c r="E1000" s="2">
        <v>1</v>
      </c>
      <c r="F1000" s="2">
        <v>1</v>
      </c>
      <c r="G1000" s="2"/>
      <c r="H1000" s="12"/>
      <c r="I1000" s="2"/>
      <c r="J1000" s="2">
        <v>0</v>
      </c>
      <c r="K1000" s="2">
        <v>0</v>
      </c>
      <c r="L1000" s="2"/>
      <c r="O1000" t="s">
        <v>276</v>
      </c>
      <c r="P1000" t="e">
        <f>VLOOKUP(D1000,#REF!,2,FALSE)</f>
        <v>#REF!</v>
      </c>
    </row>
    <row r="1001" spans="1:16" ht="15" customHeight="1">
      <c r="A1001" s="2">
        <v>10810417</v>
      </c>
      <c r="B1001" s="2" t="s">
        <v>177</v>
      </c>
      <c r="C1001" s="2"/>
      <c r="D1001" s="2">
        <v>10710001</v>
      </c>
      <c r="E1001" s="2">
        <v>1</v>
      </c>
      <c r="F1001" s="2">
        <v>1</v>
      </c>
      <c r="G1001" s="2"/>
      <c r="H1001" s="12"/>
      <c r="I1001" s="2"/>
      <c r="J1001" s="2">
        <v>0</v>
      </c>
      <c r="K1001" s="2">
        <v>0</v>
      </c>
      <c r="L1001" s="2"/>
      <c r="O1001" t="s">
        <v>276</v>
      </c>
      <c r="P1001" t="e">
        <f>VLOOKUP(D1001,#REF!,2,FALSE)</f>
        <v>#REF!</v>
      </c>
    </row>
    <row r="1002" spans="1:16" ht="15" customHeight="1">
      <c r="A1002" s="2">
        <v>10810418</v>
      </c>
      <c r="B1002" s="2" t="s">
        <v>177</v>
      </c>
      <c r="C1002" s="2"/>
      <c r="D1002" s="2">
        <v>10710001</v>
      </c>
      <c r="E1002" s="2">
        <v>1</v>
      </c>
      <c r="F1002" s="2">
        <v>1</v>
      </c>
      <c r="G1002" s="2"/>
      <c r="H1002" s="12"/>
      <c r="I1002" s="2"/>
      <c r="J1002" s="2">
        <v>0</v>
      </c>
      <c r="K1002" s="2">
        <v>0</v>
      </c>
      <c r="L1002" s="2"/>
      <c r="O1002" t="s">
        <v>276</v>
      </c>
      <c r="P1002" t="e">
        <f>VLOOKUP(D1002,#REF!,2,FALSE)</f>
        <v>#REF!</v>
      </c>
    </row>
    <row r="1003" spans="1:16" ht="15" customHeight="1">
      <c r="A1003" s="2">
        <v>10810419</v>
      </c>
      <c r="B1003" s="2" t="s">
        <v>177</v>
      </c>
      <c r="C1003" s="2"/>
      <c r="D1003" s="2">
        <v>10710001</v>
      </c>
      <c r="E1003" s="2">
        <v>1</v>
      </c>
      <c r="F1003" s="2">
        <v>1</v>
      </c>
      <c r="G1003" s="2"/>
      <c r="H1003" s="12"/>
      <c r="I1003" s="2"/>
      <c r="J1003" s="2">
        <v>0</v>
      </c>
      <c r="K1003" s="2">
        <v>0</v>
      </c>
      <c r="L1003" s="2"/>
      <c r="O1003" t="s">
        <v>276</v>
      </c>
      <c r="P1003" t="e">
        <f>VLOOKUP(D1003,#REF!,2,FALSE)</f>
        <v>#REF!</v>
      </c>
    </row>
    <row r="1004" spans="1:16" ht="15" customHeight="1">
      <c r="A1004" s="2">
        <v>10810420</v>
      </c>
      <c r="B1004" s="2" t="s">
        <v>177</v>
      </c>
      <c r="C1004" s="2"/>
      <c r="D1004" s="2">
        <v>10710001</v>
      </c>
      <c r="E1004" s="2">
        <v>1</v>
      </c>
      <c r="F1004" s="2">
        <v>1</v>
      </c>
      <c r="G1004" s="2"/>
      <c r="H1004" s="12"/>
      <c r="I1004" s="2"/>
      <c r="J1004" s="2">
        <v>0</v>
      </c>
      <c r="K1004" s="2">
        <v>0</v>
      </c>
      <c r="L1004" s="2"/>
      <c r="O1004" t="s">
        <v>276</v>
      </c>
      <c r="P1004" t="e">
        <f>VLOOKUP(D1004,#REF!,2,FALSE)</f>
        <v>#REF!</v>
      </c>
    </row>
    <row r="1005" spans="1:16" ht="15" customHeight="1">
      <c r="A1005" s="2">
        <v>10810421</v>
      </c>
      <c r="B1005" s="2" t="s">
        <v>177</v>
      </c>
      <c r="C1005" s="2"/>
      <c r="D1005" s="2">
        <v>10710001</v>
      </c>
      <c r="E1005" s="2">
        <v>1</v>
      </c>
      <c r="F1005" s="2">
        <v>1</v>
      </c>
      <c r="G1005" s="2"/>
      <c r="H1005" s="12"/>
      <c r="I1005" s="2"/>
      <c r="J1005" s="2">
        <v>0</v>
      </c>
      <c r="K1005" s="2">
        <v>0</v>
      </c>
      <c r="L1005" s="2"/>
      <c r="O1005" t="s">
        <v>276</v>
      </c>
      <c r="P1005" t="e">
        <f>VLOOKUP(D1005,#REF!,2,FALSE)</f>
        <v>#REF!</v>
      </c>
    </row>
    <row r="1006" spans="1:16" ht="15" customHeight="1">
      <c r="A1006" s="2">
        <v>10810422</v>
      </c>
      <c r="B1006" s="2" t="s">
        <v>177</v>
      </c>
      <c r="C1006" s="2"/>
      <c r="D1006" s="2">
        <v>10710001</v>
      </c>
      <c r="E1006" s="2">
        <v>1</v>
      </c>
      <c r="F1006" s="2">
        <v>1</v>
      </c>
      <c r="G1006" s="2"/>
      <c r="H1006" s="12"/>
      <c r="I1006" s="2"/>
      <c r="J1006" s="2">
        <v>0</v>
      </c>
      <c r="K1006" s="2">
        <v>0</v>
      </c>
      <c r="L1006" s="2"/>
      <c r="O1006" t="s">
        <v>276</v>
      </c>
      <c r="P1006" t="e">
        <f>VLOOKUP(D1006,#REF!,2,FALSE)</f>
        <v>#REF!</v>
      </c>
    </row>
    <row r="1007" spans="1:16" ht="15" customHeight="1">
      <c r="A1007" s="2">
        <v>10810423</v>
      </c>
      <c r="B1007" s="2" t="s">
        <v>177</v>
      </c>
      <c r="C1007" s="2"/>
      <c r="D1007" s="2">
        <v>10710001</v>
      </c>
      <c r="E1007" s="2">
        <v>1</v>
      </c>
      <c r="F1007" s="2">
        <v>1</v>
      </c>
      <c r="G1007" s="2"/>
      <c r="H1007" s="12"/>
      <c r="I1007" s="2"/>
      <c r="J1007" s="2">
        <v>0</v>
      </c>
      <c r="K1007" s="2">
        <v>0</v>
      </c>
      <c r="L1007" s="2"/>
      <c r="O1007" t="s">
        <v>276</v>
      </c>
      <c r="P1007" t="e">
        <f>VLOOKUP(D1007,#REF!,2,FALSE)</f>
        <v>#REF!</v>
      </c>
    </row>
    <row r="1008" spans="1:16" ht="15" customHeight="1">
      <c r="A1008" s="2">
        <v>10810424</v>
      </c>
      <c r="B1008" s="2" t="s">
        <v>177</v>
      </c>
      <c r="C1008" s="2"/>
      <c r="D1008" s="2">
        <v>10710001</v>
      </c>
      <c r="E1008" s="2">
        <v>1</v>
      </c>
      <c r="F1008" s="2">
        <v>1</v>
      </c>
      <c r="G1008" s="2"/>
      <c r="H1008" s="12"/>
      <c r="I1008" s="2"/>
      <c r="J1008" s="2">
        <v>0</v>
      </c>
      <c r="K1008" s="2">
        <v>0</v>
      </c>
      <c r="L1008" s="2"/>
      <c r="O1008" t="s">
        <v>276</v>
      </c>
      <c r="P1008" t="e">
        <f>VLOOKUP(D1008,#REF!,2,FALSE)</f>
        <v>#REF!</v>
      </c>
    </row>
    <row r="1009" spans="1:16" ht="15" customHeight="1">
      <c r="A1009" s="2">
        <v>10810425</v>
      </c>
      <c r="B1009" s="2" t="s">
        <v>177</v>
      </c>
      <c r="C1009" s="2"/>
      <c r="D1009" s="2">
        <v>10710001</v>
      </c>
      <c r="E1009" s="2">
        <v>1</v>
      </c>
      <c r="F1009" s="2">
        <v>1</v>
      </c>
      <c r="G1009" s="2"/>
      <c r="H1009" s="12"/>
      <c r="I1009" s="2"/>
      <c r="J1009" s="2">
        <v>0</v>
      </c>
      <c r="K1009" s="2">
        <v>0</v>
      </c>
      <c r="L1009" s="2"/>
      <c r="O1009" t="s">
        <v>276</v>
      </c>
      <c r="P1009" t="e">
        <f>VLOOKUP(D1009,#REF!,2,FALSE)</f>
        <v>#REF!</v>
      </c>
    </row>
    <row r="1010" spans="1:16" ht="15" customHeight="1">
      <c r="A1010" s="2">
        <v>10810426</v>
      </c>
      <c r="B1010" s="2" t="s">
        <v>177</v>
      </c>
      <c r="C1010" s="2"/>
      <c r="D1010" s="2">
        <v>10710001</v>
      </c>
      <c r="E1010" s="2">
        <v>1</v>
      </c>
      <c r="F1010" s="2">
        <v>1</v>
      </c>
      <c r="G1010" s="2"/>
      <c r="H1010" s="12"/>
      <c r="I1010" s="2"/>
      <c r="J1010" s="2">
        <v>0</v>
      </c>
      <c r="K1010" s="2">
        <v>0</v>
      </c>
      <c r="L1010" s="2"/>
      <c r="O1010" t="s">
        <v>276</v>
      </c>
      <c r="P1010" t="e">
        <f>VLOOKUP(D1010,#REF!,2,FALSE)</f>
        <v>#REF!</v>
      </c>
    </row>
    <row r="1011" spans="1:16" ht="15" customHeight="1">
      <c r="A1011" s="2">
        <v>10810427</v>
      </c>
      <c r="B1011" s="2" t="s">
        <v>177</v>
      </c>
      <c r="C1011" s="2"/>
      <c r="D1011" s="2">
        <v>10710001</v>
      </c>
      <c r="E1011" s="2">
        <v>1</v>
      </c>
      <c r="F1011" s="2">
        <v>1</v>
      </c>
      <c r="G1011" s="2"/>
      <c r="H1011" s="12"/>
      <c r="I1011" s="2"/>
      <c r="J1011" s="2">
        <v>0</v>
      </c>
      <c r="K1011" s="2">
        <v>0</v>
      </c>
      <c r="L1011" s="2"/>
      <c r="O1011" t="s">
        <v>276</v>
      </c>
      <c r="P1011" t="e">
        <f>VLOOKUP(D1011,#REF!,2,FALSE)</f>
        <v>#REF!</v>
      </c>
    </row>
    <row r="1012" spans="1:16" ht="15" customHeight="1">
      <c r="A1012" s="2">
        <v>10810428</v>
      </c>
      <c r="B1012" s="2" t="s">
        <v>177</v>
      </c>
      <c r="C1012" s="2"/>
      <c r="D1012" s="2">
        <v>10710001</v>
      </c>
      <c r="E1012" s="2">
        <v>1</v>
      </c>
      <c r="F1012" s="2">
        <v>1</v>
      </c>
      <c r="G1012" s="2"/>
      <c r="H1012" s="12"/>
      <c r="I1012" s="2"/>
      <c r="J1012" s="2">
        <v>0</v>
      </c>
      <c r="K1012" s="2">
        <v>0</v>
      </c>
      <c r="L1012" s="2"/>
      <c r="O1012" t="s">
        <v>276</v>
      </c>
      <c r="P1012" t="e">
        <f>VLOOKUP(D1012,#REF!,2,FALSE)</f>
        <v>#REF!</v>
      </c>
    </row>
    <row r="1013" spans="1:16" ht="15" customHeight="1">
      <c r="A1013" s="2">
        <v>10810429</v>
      </c>
      <c r="B1013" s="2" t="s">
        <v>177</v>
      </c>
      <c r="C1013" s="2"/>
      <c r="D1013" s="2">
        <v>10710001</v>
      </c>
      <c r="E1013" s="2">
        <v>1</v>
      </c>
      <c r="F1013" s="2">
        <v>1</v>
      </c>
      <c r="G1013" s="2"/>
      <c r="H1013" s="12"/>
      <c r="I1013" s="2"/>
      <c r="J1013" s="2">
        <v>0</v>
      </c>
      <c r="K1013" s="2">
        <v>0</v>
      </c>
      <c r="L1013" s="2"/>
      <c r="O1013" t="s">
        <v>276</v>
      </c>
      <c r="P1013" t="e">
        <f>VLOOKUP(D1013,#REF!,2,FALSE)</f>
        <v>#REF!</v>
      </c>
    </row>
    <row r="1014" spans="1:16" ht="15" customHeight="1">
      <c r="A1014" s="2">
        <v>10810430</v>
      </c>
      <c r="B1014" s="2" t="s">
        <v>177</v>
      </c>
      <c r="C1014" s="2"/>
      <c r="D1014" s="2">
        <v>10710001</v>
      </c>
      <c r="E1014" s="2">
        <v>1</v>
      </c>
      <c r="F1014" s="2">
        <v>1</v>
      </c>
      <c r="G1014" s="2"/>
      <c r="H1014" s="12"/>
      <c r="I1014" s="2"/>
      <c r="J1014" s="2">
        <v>0</v>
      </c>
      <c r="K1014" s="2">
        <v>0</v>
      </c>
      <c r="L1014" s="2"/>
      <c r="O1014" t="s">
        <v>276</v>
      </c>
      <c r="P1014" t="e">
        <f>VLOOKUP(D1014,#REF!,2,FALSE)</f>
        <v>#REF!</v>
      </c>
    </row>
    <row r="1015" spans="1:16" ht="15" customHeight="1">
      <c r="A1015" s="2">
        <v>10810431</v>
      </c>
      <c r="B1015" s="2" t="s">
        <v>177</v>
      </c>
      <c r="C1015" s="2"/>
      <c r="D1015" s="2">
        <v>10710001</v>
      </c>
      <c r="E1015" s="2">
        <v>1</v>
      </c>
      <c r="F1015" s="2">
        <v>1</v>
      </c>
      <c r="G1015" s="2"/>
      <c r="H1015" s="12"/>
      <c r="I1015" s="2"/>
      <c r="J1015" s="2">
        <v>0</v>
      </c>
      <c r="K1015" s="2">
        <v>0</v>
      </c>
      <c r="L1015" s="2"/>
      <c r="O1015" t="s">
        <v>276</v>
      </c>
      <c r="P1015" t="e">
        <f>VLOOKUP(D1015,#REF!,2,FALSE)</f>
        <v>#REF!</v>
      </c>
    </row>
    <row r="1016" spans="1:16" ht="15" customHeight="1">
      <c r="A1016" s="2">
        <v>10810432</v>
      </c>
      <c r="B1016" s="2" t="s">
        <v>177</v>
      </c>
      <c r="C1016" s="2"/>
      <c r="D1016" s="2">
        <v>10710001</v>
      </c>
      <c r="E1016" s="2">
        <v>1</v>
      </c>
      <c r="F1016" s="2">
        <v>1</v>
      </c>
      <c r="G1016" s="2"/>
      <c r="H1016" s="12"/>
      <c r="I1016" s="2"/>
      <c r="J1016" s="2">
        <v>0</v>
      </c>
      <c r="K1016" s="2">
        <v>0</v>
      </c>
      <c r="L1016" s="2"/>
      <c r="O1016" t="s">
        <v>276</v>
      </c>
      <c r="P1016" t="e">
        <f>VLOOKUP(D1016,#REF!,2,FALSE)</f>
        <v>#REF!</v>
      </c>
    </row>
    <row r="1017" spans="1:16" ht="15" customHeight="1">
      <c r="A1017" s="2">
        <v>10810433</v>
      </c>
      <c r="B1017" s="2" t="s">
        <v>177</v>
      </c>
      <c r="C1017" s="2"/>
      <c r="D1017" s="2">
        <v>10710001</v>
      </c>
      <c r="E1017" s="2">
        <v>1</v>
      </c>
      <c r="F1017" s="2">
        <v>1</v>
      </c>
      <c r="G1017" s="2"/>
      <c r="H1017" s="12"/>
      <c r="I1017" s="2"/>
      <c r="J1017" s="2">
        <v>0</v>
      </c>
      <c r="K1017" s="2">
        <v>0</v>
      </c>
      <c r="L1017" s="2"/>
      <c r="O1017" t="s">
        <v>276</v>
      </c>
      <c r="P1017" t="e">
        <f>VLOOKUP(D1017,#REF!,2,FALSE)</f>
        <v>#REF!</v>
      </c>
    </row>
    <row r="1018" spans="1:16" ht="15" customHeight="1">
      <c r="A1018" s="2">
        <v>10810434</v>
      </c>
      <c r="B1018" s="2" t="s">
        <v>177</v>
      </c>
      <c r="C1018" s="2"/>
      <c r="D1018" s="2">
        <v>10710001</v>
      </c>
      <c r="E1018" s="2">
        <v>1</v>
      </c>
      <c r="F1018" s="2">
        <v>1</v>
      </c>
      <c r="G1018" s="2"/>
      <c r="H1018" s="12"/>
      <c r="I1018" s="2"/>
      <c r="J1018" s="2">
        <v>0</v>
      </c>
      <c r="K1018" s="2">
        <v>0</v>
      </c>
      <c r="L1018" s="2"/>
      <c r="O1018" t="s">
        <v>276</v>
      </c>
      <c r="P1018" t="e">
        <f>VLOOKUP(D1018,#REF!,2,FALSE)</f>
        <v>#REF!</v>
      </c>
    </row>
    <row r="1019" spans="1:16" ht="15" customHeight="1">
      <c r="A1019" s="2">
        <v>10810435</v>
      </c>
      <c r="B1019" s="2" t="s">
        <v>177</v>
      </c>
      <c r="C1019" s="2"/>
      <c r="D1019" s="2">
        <v>10710001</v>
      </c>
      <c r="E1019" s="2">
        <v>1</v>
      </c>
      <c r="F1019" s="2">
        <v>1</v>
      </c>
      <c r="G1019" s="2"/>
      <c r="H1019" s="12"/>
      <c r="I1019" s="2"/>
      <c r="J1019" s="2">
        <v>0</v>
      </c>
      <c r="K1019" s="2">
        <v>0</v>
      </c>
      <c r="L1019" s="2"/>
      <c r="O1019" t="s">
        <v>276</v>
      </c>
      <c r="P1019" t="e">
        <f>VLOOKUP(D1019,#REF!,2,FALSE)</f>
        <v>#REF!</v>
      </c>
    </row>
    <row r="1020" spans="1:16" ht="15" customHeight="1">
      <c r="A1020" s="2">
        <v>10810436</v>
      </c>
      <c r="B1020" s="2" t="s">
        <v>177</v>
      </c>
      <c r="C1020" s="2"/>
      <c r="D1020" s="2">
        <v>10710001</v>
      </c>
      <c r="E1020" s="2">
        <v>1</v>
      </c>
      <c r="F1020" s="2">
        <v>1</v>
      </c>
      <c r="G1020" s="2"/>
      <c r="H1020" s="12"/>
      <c r="I1020" s="2"/>
      <c r="J1020" s="2">
        <v>0</v>
      </c>
      <c r="K1020" s="2">
        <v>0</v>
      </c>
      <c r="L1020" s="2"/>
      <c r="O1020" t="s">
        <v>276</v>
      </c>
      <c r="P1020" t="e">
        <f>VLOOKUP(D1020,#REF!,2,FALSE)</f>
        <v>#REF!</v>
      </c>
    </row>
    <row r="1021" spans="1:16" ht="15" customHeight="1">
      <c r="A1021" s="2">
        <v>10810437</v>
      </c>
      <c r="B1021" s="2" t="s">
        <v>177</v>
      </c>
      <c r="C1021" s="2"/>
      <c r="D1021" s="2">
        <v>10710001</v>
      </c>
      <c r="E1021" s="2">
        <v>1</v>
      </c>
      <c r="F1021" s="2">
        <v>1</v>
      </c>
      <c r="G1021" s="2"/>
      <c r="H1021" s="12"/>
      <c r="I1021" s="2"/>
      <c r="J1021" s="2">
        <v>0</v>
      </c>
      <c r="K1021" s="2">
        <v>0</v>
      </c>
      <c r="L1021" s="2"/>
      <c r="O1021" t="s">
        <v>276</v>
      </c>
      <c r="P1021" t="e">
        <f>VLOOKUP(D1021,#REF!,2,FALSE)</f>
        <v>#REF!</v>
      </c>
    </row>
    <row r="1022" spans="1:16" ht="15" customHeight="1">
      <c r="A1022" s="2">
        <v>10810438</v>
      </c>
      <c r="B1022" s="2" t="s">
        <v>177</v>
      </c>
      <c r="C1022" s="2"/>
      <c r="D1022" s="2">
        <v>10710001</v>
      </c>
      <c r="E1022" s="2">
        <v>1</v>
      </c>
      <c r="F1022" s="2">
        <v>1</v>
      </c>
      <c r="G1022" s="2"/>
      <c r="H1022" s="12"/>
      <c r="I1022" s="2"/>
      <c r="J1022" s="2">
        <v>0</v>
      </c>
      <c r="K1022" s="2">
        <v>0</v>
      </c>
      <c r="L1022" s="2"/>
      <c r="O1022" t="s">
        <v>276</v>
      </c>
      <c r="P1022" t="e">
        <f>VLOOKUP(D1022,#REF!,2,FALSE)</f>
        <v>#REF!</v>
      </c>
    </row>
    <row r="1023" spans="1:16" ht="15" customHeight="1">
      <c r="A1023" s="2">
        <v>10810439</v>
      </c>
      <c r="B1023" s="2" t="s">
        <v>177</v>
      </c>
      <c r="C1023" s="2"/>
      <c r="D1023" s="2">
        <v>10710001</v>
      </c>
      <c r="E1023" s="2">
        <v>1</v>
      </c>
      <c r="F1023" s="2">
        <v>1</v>
      </c>
      <c r="G1023" s="2"/>
      <c r="H1023" s="12"/>
      <c r="I1023" s="2"/>
      <c r="J1023" s="2">
        <v>0</v>
      </c>
      <c r="K1023" s="2">
        <v>0</v>
      </c>
      <c r="L1023" s="2"/>
      <c r="O1023" t="s">
        <v>276</v>
      </c>
      <c r="P1023" t="e">
        <f>VLOOKUP(D1023,#REF!,2,FALSE)</f>
        <v>#REF!</v>
      </c>
    </row>
    <row r="1024" spans="1:16" ht="15" customHeight="1">
      <c r="A1024" s="2">
        <v>10810440</v>
      </c>
      <c r="B1024" s="2" t="s">
        <v>177</v>
      </c>
      <c r="C1024" s="2"/>
      <c r="D1024" s="2">
        <v>10710001</v>
      </c>
      <c r="E1024" s="2">
        <v>1</v>
      </c>
      <c r="F1024" s="2">
        <v>1</v>
      </c>
      <c r="G1024" s="2"/>
      <c r="H1024" s="12"/>
      <c r="I1024" s="2"/>
      <c r="J1024" s="2">
        <v>0</v>
      </c>
      <c r="K1024" s="2">
        <v>0</v>
      </c>
      <c r="L1024" s="2"/>
      <c r="O1024" t="s">
        <v>276</v>
      </c>
      <c r="P1024" t="e">
        <f>VLOOKUP(D1024,#REF!,2,FALSE)</f>
        <v>#REF!</v>
      </c>
    </row>
    <row r="1025" spans="1:16" ht="15" customHeight="1">
      <c r="A1025" s="2">
        <v>10810441</v>
      </c>
      <c r="B1025" s="2" t="s">
        <v>177</v>
      </c>
      <c r="C1025" s="2"/>
      <c r="D1025" s="2">
        <v>10710001</v>
      </c>
      <c r="E1025" s="2">
        <v>1</v>
      </c>
      <c r="F1025" s="2">
        <v>1</v>
      </c>
      <c r="G1025" s="2"/>
      <c r="H1025" s="12"/>
      <c r="I1025" s="2"/>
      <c r="J1025" s="2">
        <v>0</v>
      </c>
      <c r="K1025" s="2">
        <v>0</v>
      </c>
      <c r="L1025" s="2"/>
      <c r="O1025" t="s">
        <v>276</v>
      </c>
      <c r="P1025" t="e">
        <f>VLOOKUP(D1025,#REF!,2,FALSE)</f>
        <v>#REF!</v>
      </c>
    </row>
    <row r="1026" spans="1:16" ht="15" customHeight="1">
      <c r="A1026" s="2">
        <v>10810442</v>
      </c>
      <c r="B1026" s="2" t="s">
        <v>177</v>
      </c>
      <c r="C1026" s="2"/>
      <c r="D1026" s="2">
        <v>10710001</v>
      </c>
      <c r="E1026" s="2">
        <v>1</v>
      </c>
      <c r="F1026" s="2">
        <v>1</v>
      </c>
      <c r="G1026" s="2"/>
      <c r="H1026" s="12"/>
      <c r="I1026" s="2"/>
      <c r="J1026" s="2">
        <v>0</v>
      </c>
      <c r="K1026" s="2">
        <v>0</v>
      </c>
      <c r="L1026" s="2"/>
      <c r="O1026" t="s">
        <v>276</v>
      </c>
      <c r="P1026" t="e">
        <f>VLOOKUP(D1026,#REF!,2,FALSE)</f>
        <v>#REF!</v>
      </c>
    </row>
    <row r="1027" spans="1:16" ht="15" customHeight="1">
      <c r="A1027" s="2">
        <v>10810443</v>
      </c>
      <c r="B1027" s="2" t="s">
        <v>177</v>
      </c>
      <c r="C1027" s="2"/>
      <c r="D1027" s="2">
        <v>10710001</v>
      </c>
      <c r="E1027" s="2">
        <v>1</v>
      </c>
      <c r="F1027" s="2">
        <v>1</v>
      </c>
      <c r="G1027" s="2"/>
      <c r="H1027" s="12"/>
      <c r="I1027" s="2"/>
      <c r="J1027" s="2">
        <v>0</v>
      </c>
      <c r="K1027" s="2">
        <v>0</v>
      </c>
      <c r="L1027" s="2"/>
      <c r="O1027" t="s">
        <v>276</v>
      </c>
      <c r="P1027" t="e">
        <f>VLOOKUP(D1027,#REF!,2,FALSE)</f>
        <v>#REF!</v>
      </c>
    </row>
    <row r="1028" spans="1:16" ht="15" customHeight="1">
      <c r="A1028" s="2">
        <v>10810444</v>
      </c>
      <c r="B1028" s="2" t="s">
        <v>177</v>
      </c>
      <c r="C1028" s="2"/>
      <c r="D1028" s="2">
        <v>10710001</v>
      </c>
      <c r="E1028" s="2">
        <v>1</v>
      </c>
      <c r="F1028" s="2">
        <v>1</v>
      </c>
      <c r="G1028" s="2"/>
      <c r="H1028" s="12"/>
      <c r="I1028" s="2"/>
      <c r="J1028" s="2">
        <v>0</v>
      </c>
      <c r="K1028" s="2">
        <v>0</v>
      </c>
      <c r="L1028" s="2"/>
      <c r="O1028" t="s">
        <v>276</v>
      </c>
      <c r="P1028" t="e">
        <f>VLOOKUP(D1028,#REF!,2,FALSE)</f>
        <v>#REF!</v>
      </c>
    </row>
    <row r="1029" spans="1:16" ht="15" customHeight="1">
      <c r="A1029" s="2">
        <v>10810445</v>
      </c>
      <c r="B1029" s="2" t="s">
        <v>177</v>
      </c>
      <c r="C1029" s="2"/>
      <c r="D1029" s="2">
        <v>10710001</v>
      </c>
      <c r="E1029" s="2">
        <v>1</v>
      </c>
      <c r="F1029" s="2">
        <v>1</v>
      </c>
      <c r="G1029" s="2"/>
      <c r="H1029" s="12"/>
      <c r="I1029" s="2"/>
      <c r="J1029" s="2">
        <v>0</v>
      </c>
      <c r="K1029" s="2">
        <v>0</v>
      </c>
      <c r="L1029" s="2"/>
      <c r="O1029" t="s">
        <v>276</v>
      </c>
      <c r="P1029" t="e">
        <f>VLOOKUP(D1029,#REF!,2,FALSE)</f>
        <v>#REF!</v>
      </c>
    </row>
    <row r="1030" spans="1:16" ht="15" customHeight="1">
      <c r="A1030" s="2">
        <v>10810446</v>
      </c>
      <c r="B1030" s="2" t="s">
        <v>177</v>
      </c>
      <c r="C1030" s="2"/>
      <c r="D1030" s="2">
        <v>10710001</v>
      </c>
      <c r="E1030" s="2">
        <v>1</v>
      </c>
      <c r="F1030" s="2">
        <v>1</v>
      </c>
      <c r="G1030" s="2"/>
      <c r="H1030" s="12"/>
      <c r="I1030" s="2"/>
      <c r="J1030" s="2">
        <v>0</v>
      </c>
      <c r="K1030" s="2">
        <v>0</v>
      </c>
      <c r="L1030" s="2"/>
      <c r="O1030" t="s">
        <v>276</v>
      </c>
      <c r="P1030" t="e">
        <f>VLOOKUP(D1030,#REF!,2,FALSE)</f>
        <v>#REF!</v>
      </c>
    </row>
    <row r="1031" spans="1:16" ht="15" customHeight="1">
      <c r="A1031" s="2">
        <v>10810447</v>
      </c>
      <c r="B1031" s="2" t="s">
        <v>177</v>
      </c>
      <c r="C1031" s="2"/>
      <c r="D1031" s="2">
        <v>10710001</v>
      </c>
      <c r="E1031" s="2">
        <v>1</v>
      </c>
      <c r="F1031" s="2">
        <v>1</v>
      </c>
      <c r="G1031" s="2"/>
      <c r="H1031" s="12"/>
      <c r="I1031" s="2"/>
      <c r="J1031" s="2">
        <v>0</v>
      </c>
      <c r="K1031" s="2">
        <v>0</v>
      </c>
      <c r="L1031" s="2"/>
      <c r="O1031" t="s">
        <v>276</v>
      </c>
      <c r="P1031" t="e">
        <f>VLOOKUP(D1031,#REF!,2,FALSE)</f>
        <v>#REF!</v>
      </c>
    </row>
    <row r="1032" spans="1:16" ht="15" customHeight="1">
      <c r="A1032" s="2">
        <v>10810448</v>
      </c>
      <c r="B1032" s="2" t="s">
        <v>177</v>
      </c>
      <c r="C1032" s="2"/>
      <c r="D1032" s="2">
        <v>10710001</v>
      </c>
      <c r="E1032" s="2">
        <v>1</v>
      </c>
      <c r="F1032" s="2">
        <v>1</v>
      </c>
      <c r="G1032" s="2"/>
      <c r="H1032" s="12"/>
      <c r="I1032" s="2"/>
      <c r="J1032" s="2">
        <v>0</v>
      </c>
      <c r="K1032" s="2">
        <v>0</v>
      </c>
      <c r="L1032" s="2"/>
      <c r="O1032" t="s">
        <v>276</v>
      </c>
      <c r="P1032" t="e">
        <f>VLOOKUP(D1032,#REF!,2,FALSE)</f>
        <v>#REF!</v>
      </c>
    </row>
    <row r="1033" spans="1:16" ht="15" customHeight="1">
      <c r="A1033" s="2">
        <v>10810449</v>
      </c>
      <c r="B1033" s="2" t="s">
        <v>177</v>
      </c>
      <c r="C1033" s="2"/>
      <c r="D1033" s="2">
        <v>10710001</v>
      </c>
      <c r="E1033" s="2">
        <v>1</v>
      </c>
      <c r="F1033" s="2">
        <v>1</v>
      </c>
      <c r="G1033" s="2"/>
      <c r="H1033" s="12"/>
      <c r="I1033" s="2"/>
      <c r="J1033" s="2">
        <v>0</v>
      </c>
      <c r="K1033" s="2">
        <v>0</v>
      </c>
      <c r="L1033" s="2"/>
      <c r="O1033" t="s">
        <v>276</v>
      </c>
      <c r="P1033" t="e">
        <f>VLOOKUP(D1033,#REF!,2,FALSE)</f>
        <v>#REF!</v>
      </c>
    </row>
    <row r="1034" spans="1:16" ht="15" customHeight="1">
      <c r="A1034" s="2">
        <v>10810450</v>
      </c>
      <c r="B1034" s="2" t="s">
        <v>177</v>
      </c>
      <c r="C1034" s="2"/>
      <c r="D1034" s="2">
        <v>10710001</v>
      </c>
      <c r="E1034" s="2">
        <v>1</v>
      </c>
      <c r="F1034" s="2">
        <v>1</v>
      </c>
      <c r="G1034" s="2"/>
      <c r="H1034" s="12"/>
      <c r="I1034" s="2"/>
      <c r="J1034" s="2">
        <v>0</v>
      </c>
      <c r="K1034" s="2">
        <v>0</v>
      </c>
      <c r="L1034" s="2"/>
      <c r="O1034" t="s">
        <v>276</v>
      </c>
      <c r="P1034" t="e">
        <f>VLOOKUP(D1034,#REF!,2,FALSE)</f>
        <v>#REF!</v>
      </c>
    </row>
    <row r="1035" spans="1:16" ht="15" customHeight="1">
      <c r="A1035" s="2">
        <v>10810451</v>
      </c>
      <c r="B1035" s="2" t="s">
        <v>177</v>
      </c>
      <c r="C1035" s="2"/>
      <c r="D1035" s="2">
        <v>10710001</v>
      </c>
      <c r="E1035" s="2">
        <v>1</v>
      </c>
      <c r="F1035" s="2">
        <v>1</v>
      </c>
      <c r="G1035" s="2"/>
      <c r="H1035" s="12"/>
      <c r="I1035" s="2"/>
      <c r="J1035" s="2">
        <v>0</v>
      </c>
      <c r="K1035" s="2">
        <v>0</v>
      </c>
      <c r="L1035" s="2"/>
      <c r="O1035" t="s">
        <v>276</v>
      </c>
      <c r="P1035" t="e">
        <f>VLOOKUP(D1035,#REF!,2,FALSE)</f>
        <v>#REF!</v>
      </c>
    </row>
    <row r="1036" spans="1:16" ht="15" customHeight="1">
      <c r="A1036" s="2">
        <v>10810452</v>
      </c>
      <c r="B1036" s="2" t="s">
        <v>177</v>
      </c>
      <c r="C1036" s="2"/>
      <c r="D1036" s="2">
        <v>10710001</v>
      </c>
      <c r="E1036" s="2">
        <v>1</v>
      </c>
      <c r="F1036" s="2">
        <v>1</v>
      </c>
      <c r="G1036" s="2"/>
      <c r="H1036" s="12"/>
      <c r="I1036" s="2"/>
      <c r="J1036" s="2">
        <v>0</v>
      </c>
      <c r="K1036" s="2">
        <v>0</v>
      </c>
      <c r="L1036" s="2"/>
      <c r="O1036" t="s">
        <v>276</v>
      </c>
      <c r="P1036" t="e">
        <f>VLOOKUP(D1036,#REF!,2,FALSE)</f>
        <v>#REF!</v>
      </c>
    </row>
    <row r="1037" spans="1:16" ht="15" customHeight="1">
      <c r="A1037" s="2">
        <v>10810453</v>
      </c>
      <c r="B1037" s="2" t="s">
        <v>177</v>
      </c>
      <c r="C1037" s="2"/>
      <c r="D1037" s="2">
        <v>10710001</v>
      </c>
      <c r="E1037" s="2">
        <v>1</v>
      </c>
      <c r="F1037" s="2">
        <v>1</v>
      </c>
      <c r="G1037" s="2"/>
      <c r="H1037" s="12"/>
      <c r="I1037" s="2"/>
      <c r="J1037" s="2">
        <v>0</v>
      </c>
      <c r="K1037" s="2">
        <v>0</v>
      </c>
      <c r="L1037" s="2"/>
      <c r="O1037" t="s">
        <v>276</v>
      </c>
      <c r="P1037" t="e">
        <f>VLOOKUP(D1037,#REF!,2,FALSE)</f>
        <v>#REF!</v>
      </c>
    </row>
    <row r="1038" spans="1:16" ht="15" customHeight="1">
      <c r="A1038" s="2">
        <v>10810454</v>
      </c>
      <c r="B1038" s="2" t="s">
        <v>177</v>
      </c>
      <c r="C1038" s="2"/>
      <c r="D1038" s="2">
        <v>10710001</v>
      </c>
      <c r="E1038" s="2">
        <v>1</v>
      </c>
      <c r="F1038" s="2">
        <v>1</v>
      </c>
      <c r="G1038" s="2"/>
      <c r="H1038" s="12"/>
      <c r="I1038" s="2"/>
      <c r="J1038" s="2">
        <v>0</v>
      </c>
      <c r="K1038" s="2">
        <v>0</v>
      </c>
      <c r="L1038" s="2"/>
      <c r="O1038" t="s">
        <v>276</v>
      </c>
      <c r="P1038" t="e">
        <f>VLOOKUP(D1038,#REF!,2,FALSE)</f>
        <v>#REF!</v>
      </c>
    </row>
    <row r="1039" spans="1:16" ht="15" customHeight="1">
      <c r="A1039" s="2">
        <v>10810455</v>
      </c>
      <c r="B1039" s="2" t="s">
        <v>177</v>
      </c>
      <c r="C1039" s="2"/>
      <c r="D1039" s="2">
        <v>10710001</v>
      </c>
      <c r="E1039" s="2">
        <v>1</v>
      </c>
      <c r="F1039" s="2">
        <v>1</v>
      </c>
      <c r="G1039" s="2"/>
      <c r="H1039" s="12"/>
      <c r="I1039" s="2"/>
      <c r="J1039" s="2">
        <v>0</v>
      </c>
      <c r="K1039" s="2">
        <v>0</v>
      </c>
      <c r="L1039" s="2"/>
      <c r="O1039" t="s">
        <v>276</v>
      </c>
      <c r="P1039" t="e">
        <f>VLOOKUP(D1039,#REF!,2,FALSE)</f>
        <v>#REF!</v>
      </c>
    </row>
    <row r="1040" spans="1:16" ht="15" customHeight="1">
      <c r="A1040" s="2">
        <v>10810456</v>
      </c>
      <c r="B1040" s="2" t="s">
        <v>177</v>
      </c>
      <c r="C1040" s="2"/>
      <c r="D1040" s="2">
        <v>10710001</v>
      </c>
      <c r="E1040" s="2">
        <v>1</v>
      </c>
      <c r="F1040" s="2">
        <v>1</v>
      </c>
      <c r="G1040" s="2"/>
      <c r="H1040" s="12"/>
      <c r="I1040" s="2"/>
      <c r="J1040" s="2">
        <v>0</v>
      </c>
      <c r="K1040" s="2">
        <v>0</v>
      </c>
      <c r="L1040" s="2"/>
      <c r="O1040" t="s">
        <v>276</v>
      </c>
      <c r="P1040" t="e">
        <f>VLOOKUP(D1040,#REF!,2,FALSE)</f>
        <v>#REF!</v>
      </c>
    </row>
    <row r="1041" spans="1:16" ht="15" customHeight="1">
      <c r="A1041" s="2">
        <v>10810457</v>
      </c>
      <c r="B1041" s="2" t="s">
        <v>177</v>
      </c>
      <c r="C1041" s="2"/>
      <c r="D1041" s="2">
        <v>10710001</v>
      </c>
      <c r="E1041" s="2">
        <v>1</v>
      </c>
      <c r="F1041" s="2">
        <v>1</v>
      </c>
      <c r="G1041" s="2"/>
      <c r="H1041" s="12"/>
      <c r="I1041" s="2"/>
      <c r="J1041" s="2">
        <v>0</v>
      </c>
      <c r="K1041" s="2">
        <v>0</v>
      </c>
      <c r="L1041" s="2"/>
      <c r="O1041" t="s">
        <v>276</v>
      </c>
      <c r="P1041" t="e">
        <f>VLOOKUP(D1041,#REF!,2,FALSE)</f>
        <v>#REF!</v>
      </c>
    </row>
    <row r="1042" spans="1:16" ht="15" customHeight="1">
      <c r="A1042" s="2">
        <v>10810458</v>
      </c>
      <c r="B1042" s="2" t="s">
        <v>177</v>
      </c>
      <c r="C1042" s="2"/>
      <c r="D1042" s="2">
        <v>10710001</v>
      </c>
      <c r="E1042" s="2">
        <v>1</v>
      </c>
      <c r="F1042" s="2">
        <v>1</v>
      </c>
      <c r="G1042" s="2"/>
      <c r="H1042" s="12"/>
      <c r="I1042" s="2"/>
      <c r="J1042" s="2">
        <v>0</v>
      </c>
      <c r="K1042" s="2">
        <v>0</v>
      </c>
      <c r="L1042" s="2"/>
      <c r="O1042" t="s">
        <v>276</v>
      </c>
      <c r="P1042" t="e">
        <f>VLOOKUP(D1042,#REF!,2,FALSE)</f>
        <v>#REF!</v>
      </c>
    </row>
    <row r="1043" spans="1:16" ht="15" customHeight="1">
      <c r="A1043" s="2">
        <v>10810459</v>
      </c>
      <c r="B1043" s="2" t="s">
        <v>177</v>
      </c>
      <c r="C1043" s="2"/>
      <c r="D1043" s="2">
        <v>10710001</v>
      </c>
      <c r="E1043" s="2">
        <v>1</v>
      </c>
      <c r="F1043" s="2">
        <v>1</v>
      </c>
      <c r="G1043" s="2"/>
      <c r="H1043" s="12"/>
      <c r="I1043" s="2"/>
      <c r="J1043" s="2">
        <v>0</v>
      </c>
      <c r="K1043" s="2">
        <v>0</v>
      </c>
      <c r="L1043" s="2"/>
      <c r="O1043" t="s">
        <v>276</v>
      </c>
      <c r="P1043" t="e">
        <f>VLOOKUP(D1043,#REF!,2,FALSE)</f>
        <v>#REF!</v>
      </c>
    </row>
    <row r="1044" spans="1:16" ht="15" customHeight="1">
      <c r="A1044" s="2">
        <v>10810460</v>
      </c>
      <c r="B1044" s="2" t="s">
        <v>177</v>
      </c>
      <c r="C1044" s="2"/>
      <c r="D1044" s="2">
        <v>10710001</v>
      </c>
      <c r="E1044" s="2">
        <v>1</v>
      </c>
      <c r="F1044" s="2">
        <v>1</v>
      </c>
      <c r="G1044" s="2"/>
      <c r="H1044" s="12"/>
      <c r="I1044" s="2"/>
      <c r="J1044" s="2">
        <v>0</v>
      </c>
      <c r="K1044" s="2">
        <v>0</v>
      </c>
      <c r="L1044" s="2"/>
      <c r="O1044" t="s">
        <v>276</v>
      </c>
      <c r="P1044" t="e">
        <f>VLOOKUP(D1044,#REF!,2,FALSE)</f>
        <v>#REF!</v>
      </c>
    </row>
    <row r="1045" spans="1:16" ht="15" customHeight="1">
      <c r="A1045" s="2">
        <v>10810461</v>
      </c>
      <c r="B1045" s="2" t="s">
        <v>177</v>
      </c>
      <c r="C1045" s="2"/>
      <c r="D1045" s="2">
        <v>10710001</v>
      </c>
      <c r="E1045" s="2">
        <v>1</v>
      </c>
      <c r="F1045" s="2">
        <v>1</v>
      </c>
      <c r="G1045" s="2"/>
      <c r="H1045" s="12"/>
      <c r="I1045" s="2"/>
      <c r="J1045" s="2">
        <v>0</v>
      </c>
      <c r="K1045" s="2">
        <v>0</v>
      </c>
      <c r="L1045" s="2"/>
      <c r="O1045" t="s">
        <v>276</v>
      </c>
      <c r="P1045" t="e">
        <f>VLOOKUP(D1045,#REF!,2,FALSE)</f>
        <v>#REF!</v>
      </c>
    </row>
    <row r="1046" spans="1:16" ht="15" customHeight="1">
      <c r="A1046" s="2">
        <v>10810462</v>
      </c>
      <c r="B1046" s="2" t="s">
        <v>177</v>
      </c>
      <c r="C1046" s="2"/>
      <c r="D1046" s="2">
        <v>10710001</v>
      </c>
      <c r="E1046" s="2">
        <v>1</v>
      </c>
      <c r="F1046" s="2">
        <v>1</v>
      </c>
      <c r="G1046" s="2"/>
      <c r="H1046" s="12"/>
      <c r="I1046" s="2"/>
      <c r="J1046" s="2">
        <v>0</v>
      </c>
      <c r="K1046" s="2">
        <v>0</v>
      </c>
      <c r="L1046" s="2"/>
      <c r="O1046" t="s">
        <v>276</v>
      </c>
      <c r="P1046" t="e">
        <f>VLOOKUP(D1046,#REF!,2,FALSE)</f>
        <v>#REF!</v>
      </c>
    </row>
    <row r="1047" spans="1:16" ht="15" customHeight="1">
      <c r="A1047" s="2">
        <v>10810463</v>
      </c>
      <c r="B1047" s="2" t="s">
        <v>177</v>
      </c>
      <c r="C1047" s="2"/>
      <c r="D1047" s="2">
        <v>10710001</v>
      </c>
      <c r="E1047" s="2">
        <v>1</v>
      </c>
      <c r="F1047" s="2">
        <v>1</v>
      </c>
      <c r="G1047" s="2"/>
      <c r="H1047" s="12"/>
      <c r="I1047" s="2"/>
      <c r="J1047" s="2">
        <v>0</v>
      </c>
      <c r="K1047" s="2">
        <v>0</v>
      </c>
      <c r="L1047" s="2"/>
      <c r="O1047" t="s">
        <v>276</v>
      </c>
      <c r="P1047" t="e">
        <f>VLOOKUP(D1047,#REF!,2,FALSE)</f>
        <v>#REF!</v>
      </c>
    </row>
    <row r="1048" spans="1:16" ht="15" customHeight="1">
      <c r="A1048" s="2">
        <v>10810464</v>
      </c>
      <c r="B1048" s="2" t="s">
        <v>177</v>
      </c>
      <c r="C1048" s="2"/>
      <c r="D1048" s="2">
        <v>10710001</v>
      </c>
      <c r="E1048" s="2">
        <v>1</v>
      </c>
      <c r="F1048" s="2">
        <v>1</v>
      </c>
      <c r="G1048" s="2"/>
      <c r="H1048" s="12"/>
      <c r="I1048" s="2"/>
      <c r="J1048" s="2">
        <v>0</v>
      </c>
      <c r="K1048" s="2">
        <v>0</v>
      </c>
      <c r="L1048" s="2"/>
      <c r="O1048" t="s">
        <v>276</v>
      </c>
      <c r="P1048" t="e">
        <f>VLOOKUP(D1048,#REF!,2,FALSE)</f>
        <v>#REF!</v>
      </c>
    </row>
    <row r="1049" spans="1:16" ht="15" customHeight="1">
      <c r="A1049" s="2">
        <v>10810465</v>
      </c>
      <c r="B1049" s="2" t="s">
        <v>177</v>
      </c>
      <c r="C1049" s="2"/>
      <c r="D1049" s="2">
        <v>10710001</v>
      </c>
      <c r="E1049" s="2">
        <v>1</v>
      </c>
      <c r="F1049" s="2">
        <v>1</v>
      </c>
      <c r="G1049" s="2"/>
      <c r="H1049" s="12"/>
      <c r="I1049" s="2"/>
      <c r="J1049" s="2">
        <v>0</v>
      </c>
      <c r="K1049" s="2">
        <v>0</v>
      </c>
      <c r="L1049" s="2"/>
      <c r="O1049" t="s">
        <v>276</v>
      </c>
      <c r="P1049" t="e">
        <f>VLOOKUP(D1049,#REF!,2,FALSE)</f>
        <v>#REF!</v>
      </c>
    </row>
    <row r="1050" spans="1:16" ht="15" customHeight="1">
      <c r="A1050" s="2">
        <v>10810466</v>
      </c>
      <c r="B1050" s="2" t="s">
        <v>177</v>
      </c>
      <c r="C1050" s="2"/>
      <c r="D1050" s="2">
        <v>10710001</v>
      </c>
      <c r="E1050" s="2">
        <v>1</v>
      </c>
      <c r="F1050" s="2">
        <v>1</v>
      </c>
      <c r="G1050" s="2"/>
      <c r="H1050" s="12"/>
      <c r="I1050" s="2"/>
      <c r="J1050" s="2">
        <v>0</v>
      </c>
      <c r="K1050" s="2">
        <v>0</v>
      </c>
      <c r="L1050" s="2"/>
      <c r="O1050" t="s">
        <v>276</v>
      </c>
      <c r="P1050" t="e">
        <f>VLOOKUP(D1050,#REF!,2,FALSE)</f>
        <v>#REF!</v>
      </c>
    </row>
    <row r="1051" spans="1:16" ht="15" customHeight="1">
      <c r="A1051" s="2">
        <v>10810467</v>
      </c>
      <c r="B1051" s="2" t="s">
        <v>177</v>
      </c>
      <c r="C1051" s="2"/>
      <c r="D1051" s="2">
        <v>10710001</v>
      </c>
      <c r="E1051" s="2">
        <v>1</v>
      </c>
      <c r="F1051" s="2">
        <v>1</v>
      </c>
      <c r="G1051" s="2"/>
      <c r="H1051" s="12"/>
      <c r="I1051" s="2"/>
      <c r="J1051" s="2">
        <v>0</v>
      </c>
      <c r="K1051" s="2">
        <v>0</v>
      </c>
      <c r="L1051" s="2"/>
      <c r="O1051" t="s">
        <v>276</v>
      </c>
      <c r="P1051" t="e">
        <f>VLOOKUP(D1051,#REF!,2,FALSE)</f>
        <v>#REF!</v>
      </c>
    </row>
    <row r="1052" spans="1:16" ht="15" customHeight="1">
      <c r="A1052" s="2">
        <v>10810468</v>
      </c>
      <c r="B1052" s="2" t="s">
        <v>177</v>
      </c>
      <c r="C1052" s="2"/>
      <c r="D1052" s="2">
        <v>10710001</v>
      </c>
      <c r="E1052" s="2">
        <v>1</v>
      </c>
      <c r="F1052" s="2">
        <v>1</v>
      </c>
      <c r="G1052" s="2"/>
      <c r="H1052" s="12"/>
      <c r="I1052" s="2"/>
      <c r="J1052" s="2">
        <v>0</v>
      </c>
      <c r="K1052" s="2">
        <v>0</v>
      </c>
      <c r="L1052" s="2"/>
      <c r="O1052" t="s">
        <v>276</v>
      </c>
      <c r="P1052" t="e">
        <f>VLOOKUP(D1052,#REF!,2,FALSE)</f>
        <v>#REF!</v>
      </c>
    </row>
    <row r="1053" spans="1:16" ht="15" customHeight="1">
      <c r="A1053" s="2">
        <v>10810469</v>
      </c>
      <c r="B1053" s="2" t="s">
        <v>177</v>
      </c>
      <c r="C1053" s="2"/>
      <c r="D1053" s="2">
        <v>10710001</v>
      </c>
      <c r="E1053" s="2">
        <v>1</v>
      </c>
      <c r="F1053" s="2">
        <v>1</v>
      </c>
      <c r="G1053" s="2"/>
      <c r="H1053" s="12"/>
      <c r="I1053" s="2"/>
      <c r="J1053" s="2">
        <v>0</v>
      </c>
      <c r="K1053" s="2">
        <v>0</v>
      </c>
      <c r="L1053" s="2"/>
      <c r="O1053" t="s">
        <v>276</v>
      </c>
      <c r="P1053" t="e">
        <f>VLOOKUP(D1053,#REF!,2,FALSE)</f>
        <v>#REF!</v>
      </c>
    </row>
    <row r="1054" spans="1:16" ht="15" customHeight="1">
      <c r="A1054" s="2">
        <v>10810470</v>
      </c>
      <c r="B1054" s="2" t="s">
        <v>177</v>
      </c>
      <c r="C1054" s="2"/>
      <c r="D1054" s="2">
        <v>10710001</v>
      </c>
      <c r="E1054" s="2">
        <v>1</v>
      </c>
      <c r="F1054" s="2">
        <v>1</v>
      </c>
      <c r="G1054" s="2"/>
      <c r="H1054" s="12"/>
      <c r="I1054" s="2"/>
      <c r="J1054" s="2">
        <v>0</v>
      </c>
      <c r="K1054" s="2">
        <v>0</v>
      </c>
      <c r="L1054" s="2"/>
      <c r="O1054" t="s">
        <v>276</v>
      </c>
      <c r="P1054" t="e">
        <f>VLOOKUP(D1054,#REF!,2,FALSE)</f>
        <v>#REF!</v>
      </c>
    </row>
    <row r="1055" spans="1:16" ht="15" customHeight="1">
      <c r="A1055" s="2">
        <v>10810471</v>
      </c>
      <c r="B1055" s="2" t="s">
        <v>177</v>
      </c>
      <c r="C1055" s="2"/>
      <c r="D1055" s="2">
        <v>10710001</v>
      </c>
      <c r="E1055" s="2">
        <v>1</v>
      </c>
      <c r="F1055" s="2">
        <v>1</v>
      </c>
      <c r="G1055" s="2"/>
      <c r="H1055" s="12"/>
      <c r="I1055" s="2"/>
      <c r="J1055" s="2">
        <v>0</v>
      </c>
      <c r="K1055" s="2">
        <v>0</v>
      </c>
      <c r="L1055" s="2"/>
      <c r="O1055" t="s">
        <v>276</v>
      </c>
      <c r="P1055" t="e">
        <f>VLOOKUP(D1055,#REF!,2,FALSE)</f>
        <v>#REF!</v>
      </c>
    </row>
    <row r="1056" spans="1:16" ht="15" customHeight="1">
      <c r="A1056" s="2">
        <v>10810472</v>
      </c>
      <c r="B1056" s="2" t="s">
        <v>177</v>
      </c>
      <c r="C1056" s="2"/>
      <c r="D1056" s="2">
        <v>10710001</v>
      </c>
      <c r="E1056" s="2">
        <v>1</v>
      </c>
      <c r="F1056" s="2">
        <v>1</v>
      </c>
      <c r="G1056" s="2"/>
      <c r="H1056" s="12"/>
      <c r="I1056" s="2"/>
      <c r="J1056" s="2">
        <v>0</v>
      </c>
      <c r="K1056" s="2">
        <v>0</v>
      </c>
      <c r="L1056" s="2"/>
      <c r="O1056" t="s">
        <v>276</v>
      </c>
      <c r="P1056" t="e">
        <f>VLOOKUP(D1056,#REF!,2,FALSE)</f>
        <v>#REF!</v>
      </c>
    </row>
    <row r="1057" spans="1:16" ht="15" customHeight="1">
      <c r="A1057" s="2">
        <v>10810473</v>
      </c>
      <c r="B1057" s="2" t="s">
        <v>177</v>
      </c>
      <c r="C1057" s="2"/>
      <c r="D1057" s="2">
        <v>10710001</v>
      </c>
      <c r="E1057" s="2">
        <v>1</v>
      </c>
      <c r="F1057" s="2">
        <v>1</v>
      </c>
      <c r="G1057" s="2"/>
      <c r="H1057" s="12"/>
      <c r="I1057" s="2"/>
      <c r="J1057" s="2">
        <v>0</v>
      </c>
      <c r="K1057" s="2">
        <v>0</v>
      </c>
      <c r="L1057" s="2"/>
      <c r="O1057" t="s">
        <v>276</v>
      </c>
      <c r="P1057" t="e">
        <f>VLOOKUP(D1057,#REF!,2,FALSE)</f>
        <v>#REF!</v>
      </c>
    </row>
    <row r="1058" spans="1:16" ht="15" customHeight="1">
      <c r="A1058" s="2">
        <v>10810474</v>
      </c>
      <c r="B1058" s="2" t="s">
        <v>177</v>
      </c>
      <c r="C1058" s="2"/>
      <c r="D1058" s="2">
        <v>10710001</v>
      </c>
      <c r="E1058" s="2">
        <v>1</v>
      </c>
      <c r="F1058" s="2">
        <v>1</v>
      </c>
      <c r="G1058" s="2"/>
      <c r="H1058" s="12"/>
      <c r="I1058" s="2"/>
      <c r="J1058" s="2">
        <v>0</v>
      </c>
      <c r="K1058" s="2">
        <v>0</v>
      </c>
      <c r="L1058" s="2"/>
      <c r="O1058" t="s">
        <v>276</v>
      </c>
      <c r="P1058" t="e">
        <f>VLOOKUP(D1058,#REF!,2,FALSE)</f>
        <v>#REF!</v>
      </c>
    </row>
    <row r="1059" spans="1:16" ht="15" customHeight="1">
      <c r="A1059" s="2">
        <v>10810475</v>
      </c>
      <c r="B1059" s="2" t="s">
        <v>177</v>
      </c>
      <c r="C1059" s="2"/>
      <c r="D1059" s="2">
        <v>10710001</v>
      </c>
      <c r="E1059" s="2">
        <v>1</v>
      </c>
      <c r="F1059" s="2">
        <v>1</v>
      </c>
      <c r="G1059" s="2"/>
      <c r="H1059" s="12"/>
      <c r="I1059" s="2"/>
      <c r="J1059" s="2">
        <v>0</v>
      </c>
      <c r="K1059" s="2">
        <v>0</v>
      </c>
      <c r="L1059" s="2"/>
      <c r="O1059" t="s">
        <v>276</v>
      </c>
      <c r="P1059" t="e">
        <f>VLOOKUP(D1059,#REF!,2,FALSE)</f>
        <v>#REF!</v>
      </c>
    </row>
    <row r="1060" spans="1:16" ht="15" customHeight="1">
      <c r="A1060" s="2">
        <v>10810476</v>
      </c>
      <c r="B1060" s="2" t="s">
        <v>177</v>
      </c>
      <c r="C1060" s="2"/>
      <c r="D1060" s="2">
        <v>10710001</v>
      </c>
      <c r="E1060" s="2">
        <v>1</v>
      </c>
      <c r="F1060" s="2">
        <v>1</v>
      </c>
      <c r="G1060" s="2"/>
      <c r="H1060" s="12"/>
      <c r="I1060" s="2"/>
      <c r="J1060" s="2">
        <v>0</v>
      </c>
      <c r="K1060" s="2">
        <v>0</v>
      </c>
      <c r="L1060" s="2"/>
      <c r="O1060" t="s">
        <v>276</v>
      </c>
      <c r="P1060" t="e">
        <f>VLOOKUP(D1060,#REF!,2,FALSE)</f>
        <v>#REF!</v>
      </c>
    </row>
    <row r="1061" spans="1:16" ht="15" customHeight="1">
      <c r="A1061" s="2">
        <v>10810477</v>
      </c>
      <c r="B1061" s="2" t="s">
        <v>177</v>
      </c>
      <c r="C1061" s="2"/>
      <c r="D1061" s="2">
        <v>10710001</v>
      </c>
      <c r="E1061" s="2">
        <v>1</v>
      </c>
      <c r="F1061" s="2">
        <v>1</v>
      </c>
      <c r="G1061" s="2"/>
      <c r="H1061" s="12"/>
      <c r="I1061" s="2"/>
      <c r="J1061" s="2">
        <v>0</v>
      </c>
      <c r="K1061" s="2">
        <v>0</v>
      </c>
      <c r="L1061" s="2"/>
      <c r="O1061" t="s">
        <v>276</v>
      </c>
      <c r="P1061" t="e">
        <f>VLOOKUP(D1061,#REF!,2,FALSE)</f>
        <v>#REF!</v>
      </c>
    </row>
    <row r="1062" spans="1:16" ht="15" customHeight="1">
      <c r="A1062" s="2">
        <v>10810478</v>
      </c>
      <c r="B1062" s="2" t="s">
        <v>177</v>
      </c>
      <c r="C1062" s="2"/>
      <c r="D1062" s="2">
        <v>10710001</v>
      </c>
      <c r="E1062" s="2">
        <v>1</v>
      </c>
      <c r="F1062" s="2">
        <v>1</v>
      </c>
      <c r="G1062" s="2"/>
      <c r="H1062" s="12"/>
      <c r="I1062" s="2"/>
      <c r="J1062" s="2">
        <v>0</v>
      </c>
      <c r="K1062" s="2">
        <v>0</v>
      </c>
      <c r="L1062" s="2"/>
      <c r="O1062" t="s">
        <v>276</v>
      </c>
      <c r="P1062" t="e">
        <f>VLOOKUP(D1062,#REF!,2,FALSE)</f>
        <v>#REF!</v>
      </c>
    </row>
    <row r="1063" spans="1:16" ht="15" customHeight="1">
      <c r="A1063" s="2">
        <v>10810479</v>
      </c>
      <c r="B1063" s="2" t="s">
        <v>177</v>
      </c>
      <c r="C1063" s="2"/>
      <c r="D1063" s="2">
        <v>10710001</v>
      </c>
      <c r="E1063" s="2">
        <v>1</v>
      </c>
      <c r="F1063" s="2">
        <v>1</v>
      </c>
      <c r="G1063" s="2"/>
      <c r="H1063" s="12"/>
      <c r="I1063" s="2"/>
      <c r="J1063" s="2">
        <v>0</v>
      </c>
      <c r="K1063" s="2">
        <v>0</v>
      </c>
      <c r="L1063" s="2"/>
      <c r="O1063" t="s">
        <v>276</v>
      </c>
      <c r="P1063" t="e">
        <f>VLOOKUP(D1063,#REF!,2,FALSE)</f>
        <v>#REF!</v>
      </c>
    </row>
    <row r="1064" spans="1:16" ht="15" customHeight="1">
      <c r="A1064" s="2">
        <v>10810480</v>
      </c>
      <c r="B1064" s="2" t="s">
        <v>177</v>
      </c>
      <c r="C1064" s="2"/>
      <c r="D1064" s="2">
        <v>10710001</v>
      </c>
      <c r="E1064" s="2">
        <v>1</v>
      </c>
      <c r="F1064" s="2">
        <v>1</v>
      </c>
      <c r="G1064" s="2"/>
      <c r="H1064" s="12"/>
      <c r="I1064" s="2"/>
      <c r="J1064" s="2">
        <v>0</v>
      </c>
      <c r="K1064" s="2">
        <v>0</v>
      </c>
      <c r="L1064" s="2"/>
      <c r="O1064" t="s">
        <v>276</v>
      </c>
      <c r="P1064" t="e">
        <f>VLOOKUP(D1064,#REF!,2,FALSE)</f>
        <v>#REF!</v>
      </c>
    </row>
    <row r="1065" spans="1:16" ht="15" customHeight="1">
      <c r="A1065" s="2">
        <v>10810481</v>
      </c>
      <c r="B1065" s="2" t="s">
        <v>177</v>
      </c>
      <c r="C1065" s="2"/>
      <c r="D1065" s="2">
        <v>10710001</v>
      </c>
      <c r="E1065" s="2">
        <v>1</v>
      </c>
      <c r="F1065" s="2">
        <v>1</v>
      </c>
      <c r="G1065" s="2"/>
      <c r="H1065" s="12"/>
      <c r="I1065" s="2"/>
      <c r="J1065" s="2">
        <v>0</v>
      </c>
      <c r="K1065" s="2">
        <v>0</v>
      </c>
      <c r="L1065" s="2"/>
      <c r="O1065" t="s">
        <v>276</v>
      </c>
      <c r="P1065" t="e">
        <f>VLOOKUP(D1065,#REF!,2,FALSE)</f>
        <v>#REF!</v>
      </c>
    </row>
    <row r="1066" spans="1:16" ht="15" customHeight="1">
      <c r="A1066" s="2">
        <v>10810482</v>
      </c>
      <c r="B1066" s="2" t="s">
        <v>177</v>
      </c>
      <c r="C1066" s="2"/>
      <c r="D1066" s="2">
        <v>10710001</v>
      </c>
      <c r="E1066" s="2">
        <v>1</v>
      </c>
      <c r="F1066" s="2">
        <v>1</v>
      </c>
      <c r="G1066" s="2"/>
      <c r="H1066" s="12"/>
      <c r="I1066" s="2"/>
      <c r="J1066" s="2">
        <v>0</v>
      </c>
      <c r="K1066" s="2">
        <v>0</v>
      </c>
      <c r="L1066" s="2"/>
      <c r="O1066" t="s">
        <v>276</v>
      </c>
      <c r="P1066" t="e">
        <f>VLOOKUP(D1066,#REF!,2,FALSE)</f>
        <v>#REF!</v>
      </c>
    </row>
    <row r="1067" spans="1:16" ht="15" customHeight="1">
      <c r="A1067" s="2">
        <v>10810483</v>
      </c>
      <c r="B1067" s="2" t="s">
        <v>177</v>
      </c>
      <c r="C1067" s="2"/>
      <c r="D1067" s="2">
        <v>10710001</v>
      </c>
      <c r="E1067" s="2">
        <v>1</v>
      </c>
      <c r="F1067" s="2">
        <v>1</v>
      </c>
      <c r="G1067" s="2"/>
      <c r="H1067" s="12"/>
      <c r="I1067" s="2"/>
      <c r="J1067" s="2">
        <v>0</v>
      </c>
      <c r="K1067" s="2">
        <v>0</v>
      </c>
      <c r="L1067" s="2"/>
      <c r="O1067" t="s">
        <v>276</v>
      </c>
      <c r="P1067" t="e">
        <f>VLOOKUP(D1067,#REF!,2,FALSE)</f>
        <v>#REF!</v>
      </c>
    </row>
    <row r="1068" spans="1:16" ht="15" customHeight="1">
      <c r="A1068" s="2">
        <v>10810484</v>
      </c>
      <c r="B1068" s="2" t="s">
        <v>177</v>
      </c>
      <c r="C1068" s="2"/>
      <c r="D1068" s="2">
        <v>10710001</v>
      </c>
      <c r="E1068" s="2">
        <v>1</v>
      </c>
      <c r="F1068" s="2">
        <v>1</v>
      </c>
      <c r="G1068" s="2"/>
      <c r="H1068" s="12"/>
      <c r="I1068" s="2"/>
      <c r="J1068" s="2">
        <v>0</v>
      </c>
      <c r="K1068" s="2">
        <v>0</v>
      </c>
      <c r="L1068" s="2"/>
      <c r="O1068" t="s">
        <v>276</v>
      </c>
      <c r="P1068" t="e">
        <f>VLOOKUP(D1068,#REF!,2,FALSE)</f>
        <v>#REF!</v>
      </c>
    </row>
    <row r="1069" spans="1:16" ht="15" customHeight="1">
      <c r="A1069" s="2">
        <v>10810485</v>
      </c>
      <c r="B1069" s="2" t="s">
        <v>177</v>
      </c>
      <c r="C1069" s="2"/>
      <c r="D1069" s="2">
        <v>10710001</v>
      </c>
      <c r="E1069" s="2">
        <v>1</v>
      </c>
      <c r="F1069" s="2">
        <v>1</v>
      </c>
      <c r="G1069" s="2"/>
      <c r="H1069" s="12"/>
      <c r="I1069" s="2"/>
      <c r="J1069" s="2">
        <v>0</v>
      </c>
      <c r="K1069" s="2">
        <v>0</v>
      </c>
      <c r="L1069" s="2"/>
      <c r="O1069" t="s">
        <v>276</v>
      </c>
      <c r="P1069" t="e">
        <f>VLOOKUP(D1069,#REF!,2,FALSE)</f>
        <v>#REF!</v>
      </c>
    </row>
    <row r="1070" spans="1:16" ht="15" customHeight="1">
      <c r="A1070" s="2">
        <v>10810486</v>
      </c>
      <c r="B1070" s="2" t="s">
        <v>177</v>
      </c>
      <c r="C1070" s="2"/>
      <c r="D1070" s="2">
        <v>10710001</v>
      </c>
      <c r="E1070" s="2">
        <v>1</v>
      </c>
      <c r="F1070" s="2">
        <v>1</v>
      </c>
      <c r="G1070" s="2"/>
      <c r="H1070" s="12"/>
      <c r="I1070" s="2"/>
      <c r="J1070" s="2">
        <v>0</v>
      </c>
      <c r="K1070" s="2">
        <v>0</v>
      </c>
      <c r="L1070" s="2"/>
      <c r="O1070" t="s">
        <v>276</v>
      </c>
      <c r="P1070" t="e">
        <f>VLOOKUP(D1070,#REF!,2,FALSE)</f>
        <v>#REF!</v>
      </c>
    </row>
    <row r="1071" spans="1:16" ht="15" customHeight="1">
      <c r="A1071" s="2">
        <v>10810487</v>
      </c>
      <c r="B1071" s="2" t="s">
        <v>177</v>
      </c>
      <c r="C1071" s="2"/>
      <c r="D1071" s="2">
        <v>10710001</v>
      </c>
      <c r="E1071" s="2">
        <v>1</v>
      </c>
      <c r="F1071" s="2">
        <v>1</v>
      </c>
      <c r="G1071" s="2"/>
      <c r="H1071" s="12"/>
      <c r="I1071" s="2"/>
      <c r="J1071" s="2">
        <v>0</v>
      </c>
      <c r="K1071" s="2">
        <v>0</v>
      </c>
      <c r="L1071" s="2"/>
      <c r="O1071" t="s">
        <v>276</v>
      </c>
      <c r="P1071" t="e">
        <f>VLOOKUP(D1071,#REF!,2,FALSE)</f>
        <v>#REF!</v>
      </c>
    </row>
    <row r="1072" spans="1:16" ht="15" customHeight="1">
      <c r="A1072" s="2">
        <v>10810488</v>
      </c>
      <c r="B1072" s="2" t="s">
        <v>177</v>
      </c>
      <c r="C1072" s="2"/>
      <c r="D1072" s="2">
        <v>10710001</v>
      </c>
      <c r="E1072" s="2">
        <v>1</v>
      </c>
      <c r="F1072" s="2">
        <v>1</v>
      </c>
      <c r="G1072" s="2"/>
      <c r="H1072" s="12"/>
      <c r="I1072" s="2"/>
      <c r="J1072" s="2">
        <v>0</v>
      </c>
      <c r="K1072" s="2">
        <v>0</v>
      </c>
      <c r="L1072" s="2"/>
      <c r="O1072" t="s">
        <v>276</v>
      </c>
      <c r="P1072" t="e">
        <f>VLOOKUP(D1072,#REF!,2,FALSE)</f>
        <v>#REF!</v>
      </c>
    </row>
    <row r="1073" spans="1:16" ht="15" customHeight="1">
      <c r="A1073" s="2">
        <v>10800489</v>
      </c>
      <c r="B1073" s="2" t="s">
        <v>174</v>
      </c>
      <c r="C1073" s="2"/>
      <c r="D1073" s="2">
        <v>10700001</v>
      </c>
      <c r="E1073" s="2">
        <v>1</v>
      </c>
      <c r="F1073" s="2">
        <v>1</v>
      </c>
      <c r="G1073" s="2"/>
      <c r="H1073" s="12"/>
      <c r="I1073" s="2"/>
      <c r="J1073" s="2">
        <v>0</v>
      </c>
      <c r="K1073" s="2">
        <v>0</v>
      </c>
      <c r="L1073" s="2"/>
      <c r="N1073" t="s">
        <v>346</v>
      </c>
      <c r="O1073" t="s">
        <v>195</v>
      </c>
      <c r="P1073" t="e">
        <f>VLOOKUP(D1073,#REF!,2,FALSE)</f>
        <v>#REF!</v>
      </c>
    </row>
    <row r="1074" spans="1:16" ht="15" customHeight="1">
      <c r="A1074" s="2">
        <v>10800490</v>
      </c>
      <c r="B1074" s="2" t="s">
        <v>174</v>
      </c>
      <c r="C1074" s="2"/>
      <c r="D1074" s="2">
        <v>10700001</v>
      </c>
      <c r="E1074" s="2">
        <v>1</v>
      </c>
      <c r="F1074" s="2">
        <v>1</v>
      </c>
      <c r="G1074" s="2"/>
      <c r="H1074" s="12"/>
      <c r="I1074" s="2"/>
      <c r="J1074" s="2">
        <v>0</v>
      </c>
      <c r="K1074" s="2">
        <v>0</v>
      </c>
      <c r="L1074" s="2"/>
      <c r="N1074" t="s">
        <v>347</v>
      </c>
      <c r="O1074" t="s">
        <v>195</v>
      </c>
      <c r="P1074" t="e">
        <f>VLOOKUP(D1074,#REF!,2,FALSE)</f>
        <v>#REF!</v>
      </c>
    </row>
    <row r="1075" spans="1:16" ht="15" customHeight="1">
      <c r="A1075" s="2">
        <v>10800491</v>
      </c>
      <c r="B1075" s="2" t="s">
        <v>174</v>
      </c>
      <c r="C1075" s="2"/>
      <c r="D1075" s="2">
        <v>10700001</v>
      </c>
      <c r="E1075" s="2">
        <v>1</v>
      </c>
      <c r="F1075" s="2">
        <v>1</v>
      </c>
      <c r="G1075" s="2"/>
      <c r="H1075" s="12"/>
      <c r="I1075" s="2"/>
      <c r="J1075" s="2">
        <v>0</v>
      </c>
      <c r="K1075" s="2">
        <v>0</v>
      </c>
      <c r="L1075" s="2"/>
      <c r="N1075" t="s">
        <v>348</v>
      </c>
      <c r="O1075" t="s">
        <v>195</v>
      </c>
      <c r="P1075" t="e">
        <f>VLOOKUP(D1075,#REF!,2,FALSE)</f>
        <v>#REF!</v>
      </c>
    </row>
    <row r="1076" spans="1:16" ht="15" customHeight="1">
      <c r="A1076" s="2">
        <v>10800492</v>
      </c>
      <c r="B1076" s="2" t="s">
        <v>174</v>
      </c>
      <c r="C1076" s="2"/>
      <c r="D1076" s="2">
        <v>10700001</v>
      </c>
      <c r="E1076" s="2">
        <v>1</v>
      </c>
      <c r="F1076" s="2">
        <v>1</v>
      </c>
      <c r="G1076" s="2"/>
      <c r="H1076" s="12"/>
      <c r="I1076" s="2"/>
      <c r="J1076" s="2">
        <v>0</v>
      </c>
      <c r="K1076" s="2">
        <v>0</v>
      </c>
      <c r="L1076" s="2"/>
      <c r="N1076" t="s">
        <v>349</v>
      </c>
      <c r="O1076" t="s">
        <v>195</v>
      </c>
      <c r="P1076" t="e">
        <f>VLOOKUP(D1076,#REF!,2,FALSE)</f>
        <v>#REF!</v>
      </c>
    </row>
    <row r="1077" spans="1:16" ht="15" customHeight="1">
      <c r="A1077" s="2">
        <v>10800493</v>
      </c>
      <c r="B1077" s="2" t="s">
        <v>174</v>
      </c>
      <c r="C1077" s="2"/>
      <c r="D1077" s="2">
        <v>10700001</v>
      </c>
      <c r="E1077" s="2">
        <v>1</v>
      </c>
      <c r="F1077" s="2">
        <v>1</v>
      </c>
      <c r="G1077" s="2"/>
      <c r="H1077" s="12"/>
      <c r="I1077" s="2"/>
      <c r="J1077" s="2">
        <v>0</v>
      </c>
      <c r="K1077" s="2">
        <v>0</v>
      </c>
      <c r="L1077" s="2"/>
      <c r="N1077" t="s">
        <v>350</v>
      </c>
      <c r="O1077" t="s">
        <v>195</v>
      </c>
      <c r="P1077" t="e">
        <f>VLOOKUP(D1077,#REF!,2,FALSE)</f>
        <v>#REF!</v>
      </c>
    </row>
    <row r="1078" spans="1:16" ht="15" customHeight="1">
      <c r="A1078" s="2">
        <v>10800494</v>
      </c>
      <c r="B1078" s="2" t="s">
        <v>174</v>
      </c>
      <c r="C1078" s="2"/>
      <c r="D1078" s="2">
        <v>10700001</v>
      </c>
      <c r="E1078" s="2">
        <v>1</v>
      </c>
      <c r="F1078" s="2">
        <v>1</v>
      </c>
      <c r="G1078" s="2"/>
      <c r="H1078" s="12"/>
      <c r="I1078" s="2"/>
      <c r="J1078" s="2">
        <v>0</v>
      </c>
      <c r="K1078" s="2">
        <v>0</v>
      </c>
      <c r="L1078" s="2"/>
      <c r="N1078" t="s">
        <v>351</v>
      </c>
      <c r="O1078" t="s">
        <v>195</v>
      </c>
      <c r="P1078" t="e">
        <f>VLOOKUP(D1078,#REF!,2,FALSE)</f>
        <v>#REF!</v>
      </c>
    </row>
    <row r="1079" spans="1:16" ht="15" customHeight="1">
      <c r="A1079" s="2">
        <v>10800495</v>
      </c>
      <c r="B1079" s="2" t="s">
        <v>174</v>
      </c>
      <c r="C1079" s="2"/>
      <c r="D1079" s="2">
        <v>10700001</v>
      </c>
      <c r="E1079" s="2">
        <v>1</v>
      </c>
      <c r="F1079" s="2">
        <v>1</v>
      </c>
      <c r="G1079" s="2"/>
      <c r="H1079" s="12"/>
      <c r="I1079" s="2"/>
      <c r="J1079" s="2">
        <v>0</v>
      </c>
      <c r="K1079" s="2">
        <v>0</v>
      </c>
      <c r="L1079" s="2"/>
      <c r="N1079" t="s">
        <v>352</v>
      </c>
      <c r="O1079" t="s">
        <v>195</v>
      </c>
      <c r="P1079" t="e">
        <f>VLOOKUP(D1079,#REF!,2,FALSE)</f>
        <v>#REF!</v>
      </c>
    </row>
    <row r="1080" spans="1:16" ht="15" customHeight="1">
      <c r="A1080" s="2">
        <v>10800496</v>
      </c>
      <c r="B1080" s="2" t="s">
        <v>174</v>
      </c>
      <c r="C1080" s="2"/>
      <c r="D1080" s="2">
        <v>10700001</v>
      </c>
      <c r="E1080" s="2">
        <v>1</v>
      </c>
      <c r="F1080" s="2">
        <v>1</v>
      </c>
      <c r="G1080" s="2"/>
      <c r="H1080" s="12"/>
      <c r="I1080" s="2"/>
      <c r="J1080" s="2">
        <v>0</v>
      </c>
      <c r="K1080" s="2">
        <v>0</v>
      </c>
      <c r="L1080" s="2"/>
      <c r="N1080" t="s">
        <v>353</v>
      </c>
      <c r="O1080" t="s">
        <v>195</v>
      </c>
      <c r="P1080" t="e">
        <f>VLOOKUP(D1080,#REF!,2,FALSE)</f>
        <v>#REF!</v>
      </c>
    </row>
    <row r="1081" spans="1:16" ht="15" customHeight="1">
      <c r="A1081" s="2">
        <v>10800497</v>
      </c>
      <c r="B1081" s="2" t="s">
        <v>174</v>
      </c>
      <c r="C1081" s="2"/>
      <c r="D1081" s="2">
        <v>10700001</v>
      </c>
      <c r="E1081" s="2">
        <v>1</v>
      </c>
      <c r="F1081" s="2">
        <v>1</v>
      </c>
      <c r="G1081" s="2"/>
      <c r="H1081" s="12"/>
      <c r="I1081" s="2"/>
      <c r="J1081" s="2">
        <v>0</v>
      </c>
      <c r="K1081" s="2">
        <v>0</v>
      </c>
      <c r="L1081" s="2"/>
      <c r="N1081" t="s">
        <v>354</v>
      </c>
      <c r="O1081" t="s">
        <v>195</v>
      </c>
      <c r="P1081" t="e">
        <f>VLOOKUP(D1081,#REF!,2,FALSE)</f>
        <v>#REF!</v>
      </c>
    </row>
    <row r="1082" spans="1:16" ht="15" customHeight="1">
      <c r="A1082" s="2">
        <v>10800498</v>
      </c>
      <c r="B1082" s="2" t="s">
        <v>174</v>
      </c>
      <c r="C1082" s="2"/>
      <c r="D1082" s="2">
        <v>10700001</v>
      </c>
      <c r="E1082" s="2">
        <v>1</v>
      </c>
      <c r="F1082" s="2">
        <v>1</v>
      </c>
      <c r="G1082" s="2"/>
      <c r="H1082" s="12"/>
      <c r="I1082" s="2"/>
      <c r="J1082" s="2">
        <v>0</v>
      </c>
      <c r="K1082" s="2">
        <v>0</v>
      </c>
      <c r="L1082" s="2"/>
      <c r="N1082" t="s">
        <v>355</v>
      </c>
      <c r="O1082" t="s">
        <v>195</v>
      </c>
      <c r="P1082" t="e">
        <f>VLOOKUP(D1082,#REF!,2,FALSE)</f>
        <v>#REF!</v>
      </c>
    </row>
    <row r="1083" spans="1:16" ht="15" customHeight="1">
      <c r="A1083" s="2">
        <v>10800499</v>
      </c>
      <c r="B1083" s="2" t="s">
        <v>174</v>
      </c>
      <c r="C1083" s="2"/>
      <c r="D1083" s="2">
        <v>10700001</v>
      </c>
      <c r="E1083" s="2">
        <v>1</v>
      </c>
      <c r="F1083" s="2">
        <v>1</v>
      </c>
      <c r="G1083" s="2"/>
      <c r="H1083" s="12"/>
      <c r="I1083" s="2"/>
      <c r="J1083" s="2">
        <v>0</v>
      </c>
      <c r="K1083" s="2">
        <v>0</v>
      </c>
      <c r="L1083" s="2"/>
      <c r="N1083" t="s">
        <v>356</v>
      </c>
      <c r="O1083" t="s">
        <v>195</v>
      </c>
      <c r="P1083" t="e">
        <f>VLOOKUP(D1083,#REF!,2,FALSE)</f>
        <v>#REF!</v>
      </c>
    </row>
    <row r="1084" spans="1:16" ht="15" customHeight="1">
      <c r="A1084" s="2">
        <v>10800500</v>
      </c>
      <c r="B1084" s="2" t="s">
        <v>174</v>
      </c>
      <c r="C1084" s="2"/>
      <c r="D1084" s="2">
        <v>10700001</v>
      </c>
      <c r="E1084" s="2">
        <v>1</v>
      </c>
      <c r="F1084" s="2">
        <v>1</v>
      </c>
      <c r="G1084" s="2"/>
      <c r="H1084" s="12"/>
      <c r="I1084" s="2"/>
      <c r="J1084" s="2">
        <v>0</v>
      </c>
      <c r="K1084" s="2">
        <v>0</v>
      </c>
      <c r="L1084" s="2"/>
      <c r="N1084" t="s">
        <v>357</v>
      </c>
      <c r="O1084" t="s">
        <v>195</v>
      </c>
      <c r="P1084" t="e">
        <f>VLOOKUP(D1084,#REF!,2,FALSE)</f>
        <v>#REF!</v>
      </c>
    </row>
    <row r="1085" spans="1:16" ht="15" customHeight="1">
      <c r="A1085" s="2">
        <v>10800501</v>
      </c>
      <c r="B1085" s="2" t="s">
        <v>174</v>
      </c>
      <c r="C1085" s="2"/>
      <c r="D1085" s="2">
        <v>10700001</v>
      </c>
      <c r="E1085" s="2">
        <v>1</v>
      </c>
      <c r="F1085" s="2">
        <v>1</v>
      </c>
      <c r="G1085" s="2"/>
      <c r="H1085" s="12"/>
      <c r="I1085" s="2"/>
      <c r="J1085" s="2">
        <v>0</v>
      </c>
      <c r="K1085" s="2">
        <v>0</v>
      </c>
      <c r="L1085" s="2"/>
      <c r="N1085" t="s">
        <v>358</v>
      </c>
      <c r="O1085" t="s">
        <v>195</v>
      </c>
      <c r="P1085" t="e">
        <f>VLOOKUP(D1085,#REF!,2,FALSE)</f>
        <v>#REF!</v>
      </c>
    </row>
    <row r="1086" spans="1:16" ht="15" customHeight="1">
      <c r="A1086" s="2">
        <v>10800502</v>
      </c>
      <c r="B1086" s="2" t="s">
        <v>174</v>
      </c>
      <c r="C1086" s="2"/>
      <c r="D1086" s="2">
        <v>10700001</v>
      </c>
      <c r="E1086" s="2">
        <v>1</v>
      </c>
      <c r="F1086" s="2">
        <v>1</v>
      </c>
      <c r="G1086" s="2"/>
      <c r="H1086" s="12"/>
      <c r="I1086" s="2"/>
      <c r="J1086" s="2">
        <v>0</v>
      </c>
      <c r="K1086" s="2">
        <v>0</v>
      </c>
      <c r="L1086" s="2"/>
      <c r="N1086" t="s">
        <v>359</v>
      </c>
      <c r="O1086" t="s">
        <v>195</v>
      </c>
      <c r="P1086" t="e">
        <f>VLOOKUP(D1086,#REF!,2,FALSE)</f>
        <v>#REF!</v>
      </c>
    </row>
    <row r="1087" spans="1:16" ht="15" customHeight="1">
      <c r="A1087" s="2">
        <v>10800503</v>
      </c>
      <c r="B1087" s="2" t="s">
        <v>174</v>
      </c>
      <c r="C1087" s="2"/>
      <c r="D1087" s="2">
        <v>10700001</v>
      </c>
      <c r="E1087" s="2">
        <v>1</v>
      </c>
      <c r="F1087" s="2">
        <v>1</v>
      </c>
      <c r="G1087" s="2"/>
      <c r="H1087" s="12"/>
      <c r="I1087" s="2"/>
      <c r="J1087" s="2">
        <v>0</v>
      </c>
      <c r="K1087" s="2">
        <v>0</v>
      </c>
      <c r="L1087" s="2"/>
      <c r="N1087" t="s">
        <v>360</v>
      </c>
      <c r="O1087" t="s">
        <v>195</v>
      </c>
      <c r="P1087" t="e">
        <f>VLOOKUP(D1087,#REF!,2,FALSE)</f>
        <v>#REF!</v>
      </c>
    </row>
    <row r="1088" spans="1:16" ht="15" customHeight="1">
      <c r="A1088" s="2">
        <v>10810489</v>
      </c>
      <c r="B1088" s="2" t="s">
        <v>361</v>
      </c>
      <c r="C1088" s="2"/>
      <c r="D1088" s="2">
        <v>10710010</v>
      </c>
      <c r="E1088" s="2">
        <v>1</v>
      </c>
      <c r="F1088" s="2">
        <v>1</v>
      </c>
      <c r="G1088" s="2"/>
      <c r="H1088" s="12"/>
      <c r="I1088" s="2"/>
      <c r="J1088" s="2">
        <v>0</v>
      </c>
      <c r="K1088" s="2">
        <v>0</v>
      </c>
      <c r="L1088" s="2"/>
      <c r="N1088" t="s">
        <v>346</v>
      </c>
      <c r="O1088" t="s">
        <v>195</v>
      </c>
      <c r="P1088" t="e">
        <f>VLOOKUP(D1088,#REF!,2,FALSE)</f>
        <v>#REF!</v>
      </c>
    </row>
    <row r="1089" spans="1:16" ht="15" customHeight="1">
      <c r="A1089" s="2">
        <v>10810490</v>
      </c>
      <c r="B1089" s="2" t="s">
        <v>362</v>
      </c>
      <c r="C1089" s="2"/>
      <c r="D1089" s="2">
        <v>10710011</v>
      </c>
      <c r="E1089" s="2">
        <v>1</v>
      </c>
      <c r="F1089" s="2">
        <v>1</v>
      </c>
      <c r="G1089" s="2"/>
      <c r="H1089" s="12"/>
      <c r="I1089" s="2"/>
      <c r="J1089" s="2">
        <v>0</v>
      </c>
      <c r="K1089" s="2">
        <v>0</v>
      </c>
      <c r="L1089" s="2"/>
      <c r="N1089" t="s">
        <v>347</v>
      </c>
      <c r="O1089" t="s">
        <v>195</v>
      </c>
      <c r="P1089" t="e">
        <f>VLOOKUP(D1089,#REF!,2,FALSE)</f>
        <v>#REF!</v>
      </c>
    </row>
    <row r="1090" spans="1:16" ht="15" customHeight="1">
      <c r="A1090" s="2">
        <v>10810491</v>
      </c>
      <c r="B1090" s="2" t="s">
        <v>363</v>
      </c>
      <c r="C1090" s="2"/>
      <c r="D1090" s="2">
        <v>10710012</v>
      </c>
      <c r="E1090" s="2">
        <v>1</v>
      </c>
      <c r="F1090" s="2">
        <v>1</v>
      </c>
      <c r="G1090" s="2"/>
      <c r="H1090" s="12"/>
      <c r="I1090" s="2"/>
      <c r="J1090" s="2">
        <v>0</v>
      </c>
      <c r="K1090" s="2">
        <v>0</v>
      </c>
      <c r="L1090" s="2"/>
      <c r="N1090" t="s">
        <v>348</v>
      </c>
      <c r="O1090" t="s">
        <v>195</v>
      </c>
      <c r="P1090" t="e">
        <f>VLOOKUP(D1090,#REF!,2,FALSE)</f>
        <v>#REF!</v>
      </c>
    </row>
    <row r="1091" spans="1:16" ht="15" customHeight="1">
      <c r="A1091" s="2">
        <v>10810492</v>
      </c>
      <c r="B1091" s="2" t="s">
        <v>364</v>
      </c>
      <c r="C1091" s="2"/>
      <c r="D1091" s="2">
        <v>10710013</v>
      </c>
      <c r="E1091" s="2">
        <v>1</v>
      </c>
      <c r="F1091" s="2">
        <v>1</v>
      </c>
      <c r="G1091" s="2"/>
      <c r="H1091" s="12"/>
      <c r="I1091" s="2"/>
      <c r="J1091" s="2">
        <v>0</v>
      </c>
      <c r="K1091" s="2">
        <v>0</v>
      </c>
      <c r="L1091" s="2"/>
      <c r="N1091" t="s">
        <v>349</v>
      </c>
      <c r="O1091" t="s">
        <v>195</v>
      </c>
      <c r="P1091" t="e">
        <f>VLOOKUP(D1091,#REF!,2,FALSE)</f>
        <v>#REF!</v>
      </c>
    </row>
    <row r="1092" spans="1:16" ht="15" customHeight="1">
      <c r="A1092" s="2">
        <v>10810493</v>
      </c>
      <c r="B1092" s="2" t="s">
        <v>362</v>
      </c>
      <c r="C1092" s="2"/>
      <c r="D1092" s="2">
        <v>10710011</v>
      </c>
      <c r="E1092" s="2">
        <v>1</v>
      </c>
      <c r="F1092" s="2">
        <v>1</v>
      </c>
      <c r="G1092" s="2"/>
      <c r="H1092" s="12"/>
      <c r="I1092" s="2"/>
      <c r="J1092" s="2">
        <v>0</v>
      </c>
      <c r="K1092" s="2">
        <v>0</v>
      </c>
      <c r="L1092" s="2"/>
      <c r="N1092" t="s">
        <v>350</v>
      </c>
      <c r="O1092" t="s">
        <v>195</v>
      </c>
      <c r="P1092" t="e">
        <f>VLOOKUP(D1092,#REF!,2,FALSE)</f>
        <v>#REF!</v>
      </c>
    </row>
    <row r="1093" spans="1:16" ht="15" customHeight="1">
      <c r="A1093" s="2">
        <v>10810494</v>
      </c>
      <c r="B1093" s="2" t="s">
        <v>362</v>
      </c>
      <c r="C1093" s="2"/>
      <c r="D1093" s="2">
        <v>10710011</v>
      </c>
      <c r="E1093" s="2">
        <v>1</v>
      </c>
      <c r="F1093" s="2">
        <v>1</v>
      </c>
      <c r="G1093" s="2"/>
      <c r="H1093" s="12"/>
      <c r="I1093" s="2"/>
      <c r="J1093" s="2">
        <v>0</v>
      </c>
      <c r="K1093" s="2">
        <v>0</v>
      </c>
      <c r="L1093" s="2"/>
      <c r="N1093" t="s">
        <v>351</v>
      </c>
      <c r="O1093" t="s">
        <v>195</v>
      </c>
      <c r="P1093" t="e">
        <f>VLOOKUP(D1093,#REF!,2,FALSE)</f>
        <v>#REF!</v>
      </c>
    </row>
    <row r="1094" spans="1:16" ht="15" customHeight="1">
      <c r="A1094" s="2">
        <v>10810495</v>
      </c>
      <c r="B1094" s="2" t="s">
        <v>362</v>
      </c>
      <c r="C1094" s="2"/>
      <c r="D1094" s="2">
        <v>10710011</v>
      </c>
      <c r="E1094" s="2">
        <v>1</v>
      </c>
      <c r="F1094" s="2">
        <v>1</v>
      </c>
      <c r="G1094" s="2"/>
      <c r="H1094" s="12"/>
      <c r="I1094" s="2"/>
      <c r="J1094" s="2">
        <v>0</v>
      </c>
      <c r="K1094" s="2">
        <v>0</v>
      </c>
      <c r="L1094" s="2"/>
      <c r="N1094" t="s">
        <v>352</v>
      </c>
      <c r="O1094" t="s">
        <v>195</v>
      </c>
      <c r="P1094" t="e">
        <f>VLOOKUP(D1094,#REF!,2,FALSE)</f>
        <v>#REF!</v>
      </c>
    </row>
    <row r="1095" spans="1:16" ht="15" customHeight="1">
      <c r="A1095" s="2">
        <v>10810496</v>
      </c>
      <c r="B1095" s="2" t="s">
        <v>362</v>
      </c>
      <c r="C1095" s="2"/>
      <c r="D1095" s="2">
        <v>10710011</v>
      </c>
      <c r="E1095" s="2">
        <v>1</v>
      </c>
      <c r="F1095" s="2">
        <v>1</v>
      </c>
      <c r="G1095" s="2"/>
      <c r="H1095" s="12"/>
      <c r="I1095" s="2"/>
      <c r="J1095" s="2">
        <v>0</v>
      </c>
      <c r="K1095" s="2">
        <v>0</v>
      </c>
      <c r="L1095" s="2"/>
      <c r="N1095" t="s">
        <v>353</v>
      </c>
      <c r="O1095" t="s">
        <v>195</v>
      </c>
      <c r="P1095" t="e">
        <f>VLOOKUP(D1095,#REF!,2,FALSE)</f>
        <v>#REF!</v>
      </c>
    </row>
    <row r="1096" spans="1:16" ht="15" customHeight="1">
      <c r="A1096" s="2">
        <v>10810497</v>
      </c>
      <c r="B1096" s="2" t="s">
        <v>365</v>
      </c>
      <c r="C1096" s="2"/>
      <c r="D1096" s="2">
        <v>10710009</v>
      </c>
      <c r="E1096" s="2">
        <v>1</v>
      </c>
      <c r="F1096" s="2">
        <v>1</v>
      </c>
      <c r="G1096" s="2"/>
      <c r="H1096" s="12"/>
      <c r="I1096" s="2"/>
      <c r="J1096" s="2">
        <v>0</v>
      </c>
      <c r="K1096" s="2">
        <v>0</v>
      </c>
      <c r="L1096" s="2"/>
      <c r="N1096" t="s">
        <v>354</v>
      </c>
      <c r="O1096" t="s">
        <v>195</v>
      </c>
      <c r="P1096" t="e">
        <f>VLOOKUP(D1096,#REF!,2,FALSE)</f>
        <v>#REF!</v>
      </c>
    </row>
    <row r="1097" spans="1:16" ht="15" customHeight="1">
      <c r="A1097" s="2">
        <v>10810498</v>
      </c>
      <c r="B1097" s="2" t="s">
        <v>365</v>
      </c>
      <c r="C1097" s="2"/>
      <c r="D1097" s="2">
        <v>10710009</v>
      </c>
      <c r="E1097" s="2">
        <v>1</v>
      </c>
      <c r="F1097" s="2">
        <v>1</v>
      </c>
      <c r="G1097" s="2"/>
      <c r="H1097" s="12"/>
      <c r="I1097" s="2"/>
      <c r="J1097" s="2">
        <v>0</v>
      </c>
      <c r="K1097" s="2">
        <v>0</v>
      </c>
      <c r="L1097" s="2"/>
      <c r="N1097" t="s">
        <v>355</v>
      </c>
      <c r="O1097" t="s">
        <v>195</v>
      </c>
      <c r="P1097" t="e">
        <f>VLOOKUP(D1097,#REF!,2,FALSE)</f>
        <v>#REF!</v>
      </c>
    </row>
    <row r="1098" spans="1:16" ht="15" customHeight="1">
      <c r="A1098" s="2">
        <v>10810499</v>
      </c>
      <c r="B1098" s="2" t="s">
        <v>366</v>
      </c>
      <c r="C1098" s="2"/>
      <c r="D1098" s="2">
        <v>10710016</v>
      </c>
      <c r="E1098" s="2">
        <v>1</v>
      </c>
      <c r="F1098" s="2">
        <v>1</v>
      </c>
      <c r="G1098" s="2"/>
      <c r="H1098" s="12"/>
      <c r="I1098" s="2"/>
      <c r="J1098" s="2">
        <v>0</v>
      </c>
      <c r="K1098" s="2">
        <v>0</v>
      </c>
      <c r="L1098" s="2"/>
      <c r="N1098" t="s">
        <v>356</v>
      </c>
      <c r="O1098" t="s">
        <v>195</v>
      </c>
      <c r="P1098" t="e">
        <f>VLOOKUP(D1098,#REF!,2,FALSE)</f>
        <v>#REF!</v>
      </c>
    </row>
    <row r="1099" spans="1:16" ht="15" customHeight="1">
      <c r="A1099" s="2">
        <v>10810500</v>
      </c>
      <c r="B1099" s="2" t="s">
        <v>367</v>
      </c>
      <c r="C1099" s="2"/>
      <c r="D1099" s="2">
        <v>10710015</v>
      </c>
      <c r="E1099" s="2">
        <v>1</v>
      </c>
      <c r="F1099" s="2">
        <v>1</v>
      </c>
      <c r="G1099" s="2"/>
      <c r="H1099" s="12"/>
      <c r="I1099" s="2"/>
      <c r="J1099" s="2">
        <v>0</v>
      </c>
      <c r="K1099" s="2">
        <v>0</v>
      </c>
      <c r="L1099" s="2"/>
      <c r="N1099" t="s">
        <v>357</v>
      </c>
      <c r="O1099" t="s">
        <v>195</v>
      </c>
      <c r="P1099" t="e">
        <f>VLOOKUP(D1099,#REF!,2,FALSE)</f>
        <v>#REF!</v>
      </c>
    </row>
    <row r="1100" spans="1:16" ht="15" customHeight="1">
      <c r="A1100" s="2">
        <v>10810501</v>
      </c>
      <c r="B1100" s="2" t="s">
        <v>368</v>
      </c>
      <c r="C1100" s="2"/>
      <c r="D1100" s="2">
        <v>10710016</v>
      </c>
      <c r="E1100" s="2">
        <v>1</v>
      </c>
      <c r="F1100" s="2">
        <v>1</v>
      </c>
      <c r="G1100" s="2"/>
      <c r="H1100" s="12"/>
      <c r="I1100" s="2"/>
      <c r="J1100" s="2">
        <v>0</v>
      </c>
      <c r="K1100" s="2">
        <v>0</v>
      </c>
      <c r="L1100" s="2"/>
      <c r="N1100" t="s">
        <v>358</v>
      </c>
      <c r="O1100" t="s">
        <v>195</v>
      </c>
      <c r="P1100" t="e">
        <f>VLOOKUP(D1100,#REF!,2,FALSE)</f>
        <v>#REF!</v>
      </c>
    </row>
    <row r="1101" spans="1:16" ht="15" customHeight="1">
      <c r="A1101" s="2">
        <v>10810502</v>
      </c>
      <c r="B1101" s="2" t="s">
        <v>368</v>
      </c>
      <c r="C1101" s="2"/>
      <c r="D1101" s="2">
        <v>10710016</v>
      </c>
      <c r="E1101" s="2">
        <v>1</v>
      </c>
      <c r="F1101" s="2">
        <v>1</v>
      </c>
      <c r="G1101" s="2"/>
      <c r="H1101" s="12"/>
      <c r="I1101" s="2"/>
      <c r="J1101" s="2">
        <v>0</v>
      </c>
      <c r="K1101" s="2">
        <v>0</v>
      </c>
      <c r="L1101" s="2"/>
      <c r="N1101" t="s">
        <v>359</v>
      </c>
      <c r="O1101" t="s">
        <v>195</v>
      </c>
      <c r="P1101" t="e">
        <f>VLOOKUP(D1101,#REF!,2,FALSE)</f>
        <v>#REF!</v>
      </c>
    </row>
    <row r="1102" spans="1:16" ht="15" customHeight="1">
      <c r="A1102" s="2">
        <v>10810503</v>
      </c>
      <c r="B1102" s="2" t="s">
        <v>369</v>
      </c>
      <c r="C1102" s="2"/>
      <c r="D1102" s="2">
        <v>10710014</v>
      </c>
      <c r="E1102" s="2">
        <v>1</v>
      </c>
      <c r="F1102" s="2">
        <v>1</v>
      </c>
      <c r="G1102" s="2"/>
      <c r="H1102" s="12"/>
      <c r="I1102" s="2"/>
      <c r="J1102" s="2">
        <v>0</v>
      </c>
      <c r="K1102" s="2">
        <v>0</v>
      </c>
      <c r="L1102" s="2"/>
      <c r="N1102" t="s">
        <v>360</v>
      </c>
      <c r="O1102" t="s">
        <v>195</v>
      </c>
      <c r="P1102" t="e">
        <f>VLOOKUP(D1102,#REF!,2,FALSE)</f>
        <v>#REF!</v>
      </c>
    </row>
    <row r="1103" spans="1:16" ht="15" customHeight="1">
      <c r="A1103" s="2">
        <v>10820092</v>
      </c>
      <c r="B1103" s="2" t="s">
        <v>370</v>
      </c>
      <c r="C1103" s="2"/>
      <c r="D1103" s="2">
        <v>10720013</v>
      </c>
      <c r="E1103" s="2">
        <v>1</v>
      </c>
      <c r="F1103" s="2">
        <v>1</v>
      </c>
      <c r="G1103" s="2"/>
      <c r="H1103" s="12"/>
      <c r="I1103" s="2"/>
      <c r="J1103" s="2">
        <v>0</v>
      </c>
      <c r="K1103" s="2">
        <v>0</v>
      </c>
      <c r="L1103" s="2"/>
      <c r="N1103" t="s">
        <v>346</v>
      </c>
      <c r="O1103" t="s">
        <v>195</v>
      </c>
      <c r="P1103" t="e">
        <f>VLOOKUP(D1103,#REF!,2,FALSE)</f>
        <v>#REF!</v>
      </c>
    </row>
    <row r="1104" spans="1:16" ht="15" customHeight="1">
      <c r="A1104" s="2">
        <v>10820093</v>
      </c>
      <c r="B1104" s="2" t="s">
        <v>362</v>
      </c>
      <c r="C1104" s="2"/>
      <c r="D1104" s="2">
        <v>10720014</v>
      </c>
      <c r="E1104" s="2">
        <v>1</v>
      </c>
      <c r="F1104" s="2">
        <v>1</v>
      </c>
      <c r="G1104" s="2"/>
      <c r="H1104" s="12"/>
      <c r="I1104" s="2"/>
      <c r="J1104" s="2">
        <v>0</v>
      </c>
      <c r="K1104" s="2">
        <v>0</v>
      </c>
      <c r="L1104" s="2"/>
      <c r="N1104" t="s">
        <v>347</v>
      </c>
      <c r="O1104" t="s">
        <v>195</v>
      </c>
      <c r="P1104" t="e">
        <f>VLOOKUP(D1104,#REF!,2,FALSE)</f>
        <v>#REF!</v>
      </c>
    </row>
    <row r="1105" spans="1:16" ht="15" customHeight="1">
      <c r="A1105" s="2">
        <v>10820094</v>
      </c>
      <c r="B1105" s="2" t="s">
        <v>371</v>
      </c>
      <c r="C1105" s="2"/>
      <c r="D1105" s="2">
        <v>10720015</v>
      </c>
      <c r="E1105" s="2">
        <v>1</v>
      </c>
      <c r="F1105" s="2">
        <v>1</v>
      </c>
      <c r="G1105" s="2"/>
      <c r="H1105" s="12"/>
      <c r="I1105" s="2"/>
      <c r="J1105" s="2">
        <v>0</v>
      </c>
      <c r="K1105" s="2">
        <v>0</v>
      </c>
      <c r="L1105" s="2"/>
      <c r="N1105" t="s">
        <v>348</v>
      </c>
      <c r="O1105" t="s">
        <v>195</v>
      </c>
      <c r="P1105" t="e">
        <f>VLOOKUP(D1105,#REF!,2,FALSE)</f>
        <v>#REF!</v>
      </c>
    </row>
    <row r="1106" spans="1:16" ht="15" customHeight="1">
      <c r="A1106" s="2">
        <v>10820095</v>
      </c>
      <c r="B1106" s="2" t="s">
        <v>372</v>
      </c>
      <c r="C1106" s="2"/>
      <c r="D1106" s="2">
        <v>10720016</v>
      </c>
      <c r="E1106" s="2">
        <v>1</v>
      </c>
      <c r="F1106" s="2">
        <v>1</v>
      </c>
      <c r="G1106" s="2"/>
      <c r="H1106" s="12"/>
      <c r="I1106" s="2"/>
      <c r="J1106" s="2">
        <v>0</v>
      </c>
      <c r="K1106" s="2">
        <v>0</v>
      </c>
      <c r="L1106" s="2"/>
      <c r="N1106" t="s">
        <v>349</v>
      </c>
      <c r="O1106" t="s">
        <v>195</v>
      </c>
      <c r="P1106" t="e">
        <f>VLOOKUP(D1106,#REF!,2,FALSE)</f>
        <v>#REF!</v>
      </c>
    </row>
    <row r="1107" spans="1:16" ht="15" customHeight="1">
      <c r="A1107" s="2">
        <v>10820096</v>
      </c>
      <c r="B1107" s="2" t="s">
        <v>362</v>
      </c>
      <c r="C1107" s="2"/>
      <c r="D1107" s="2">
        <v>10720014</v>
      </c>
      <c r="E1107" s="2">
        <v>1</v>
      </c>
      <c r="F1107" s="2">
        <v>1</v>
      </c>
      <c r="G1107" s="2"/>
      <c r="H1107" s="12"/>
      <c r="I1107" s="2"/>
      <c r="J1107" s="2">
        <v>0</v>
      </c>
      <c r="K1107" s="2">
        <v>0</v>
      </c>
      <c r="L1107" s="2"/>
      <c r="N1107" t="s">
        <v>350</v>
      </c>
      <c r="O1107" t="s">
        <v>195</v>
      </c>
      <c r="P1107" t="e">
        <f>VLOOKUP(D1107,#REF!,2,FALSE)</f>
        <v>#REF!</v>
      </c>
    </row>
    <row r="1108" spans="1:16" ht="15" customHeight="1">
      <c r="A1108" s="2">
        <v>10820097</v>
      </c>
      <c r="B1108" s="2" t="s">
        <v>362</v>
      </c>
      <c r="C1108" s="2"/>
      <c r="D1108" s="2">
        <v>10720014</v>
      </c>
      <c r="E1108" s="2">
        <v>1</v>
      </c>
      <c r="F1108" s="2">
        <v>1</v>
      </c>
      <c r="G1108" s="2"/>
      <c r="H1108" s="12"/>
      <c r="I1108" s="2"/>
      <c r="J1108" s="2">
        <v>0</v>
      </c>
      <c r="K1108" s="2">
        <v>0</v>
      </c>
      <c r="L1108" s="2"/>
      <c r="N1108" t="s">
        <v>351</v>
      </c>
      <c r="O1108" t="s">
        <v>195</v>
      </c>
      <c r="P1108" t="e">
        <f>VLOOKUP(D1108,#REF!,2,FALSE)</f>
        <v>#REF!</v>
      </c>
    </row>
    <row r="1109" spans="1:16" ht="15" customHeight="1">
      <c r="A1109" s="2">
        <v>10820098</v>
      </c>
      <c r="B1109" s="2" t="s">
        <v>362</v>
      </c>
      <c r="C1109" s="2"/>
      <c r="D1109" s="2">
        <v>10720014</v>
      </c>
      <c r="E1109" s="2">
        <v>1</v>
      </c>
      <c r="F1109" s="2">
        <v>1</v>
      </c>
      <c r="G1109" s="2"/>
      <c r="H1109" s="12"/>
      <c r="I1109" s="2"/>
      <c r="J1109" s="2">
        <v>0</v>
      </c>
      <c r="K1109" s="2">
        <v>0</v>
      </c>
      <c r="L1109" s="2"/>
      <c r="N1109" t="s">
        <v>352</v>
      </c>
      <c r="O1109" t="s">
        <v>195</v>
      </c>
      <c r="P1109" t="e">
        <f>VLOOKUP(D1109,#REF!,2,FALSE)</f>
        <v>#REF!</v>
      </c>
    </row>
    <row r="1110" spans="1:16" ht="15" customHeight="1">
      <c r="A1110" s="2">
        <v>10820099</v>
      </c>
      <c r="B1110" s="2" t="s">
        <v>362</v>
      </c>
      <c r="C1110" s="2"/>
      <c r="D1110" s="2">
        <v>10720014</v>
      </c>
      <c r="E1110" s="2">
        <v>1</v>
      </c>
      <c r="F1110" s="2">
        <v>1</v>
      </c>
      <c r="G1110" s="2"/>
      <c r="H1110" s="12"/>
      <c r="I1110" s="2"/>
      <c r="J1110" s="2">
        <v>0</v>
      </c>
      <c r="K1110" s="2">
        <v>0</v>
      </c>
      <c r="L1110" s="2"/>
      <c r="N1110" t="s">
        <v>353</v>
      </c>
      <c r="O1110" t="s">
        <v>195</v>
      </c>
      <c r="P1110" t="e">
        <f>VLOOKUP(D1110,#REF!,2,FALSE)</f>
        <v>#REF!</v>
      </c>
    </row>
    <row r="1111" spans="1:16" ht="15" customHeight="1">
      <c r="A1111" s="2">
        <v>10820100</v>
      </c>
      <c r="B1111" s="2" t="s">
        <v>373</v>
      </c>
      <c r="C1111" s="2"/>
      <c r="D1111" s="2">
        <v>10720012</v>
      </c>
      <c r="E1111" s="2">
        <v>1</v>
      </c>
      <c r="F1111" s="2">
        <v>1</v>
      </c>
      <c r="G1111" s="2"/>
      <c r="H1111" s="12"/>
      <c r="I1111" s="2"/>
      <c r="J1111" s="2">
        <v>0</v>
      </c>
      <c r="K1111" s="2">
        <v>0</v>
      </c>
      <c r="L1111" s="2"/>
      <c r="N1111" t="s">
        <v>354</v>
      </c>
      <c r="O1111" t="s">
        <v>195</v>
      </c>
      <c r="P1111" t="e">
        <f>VLOOKUP(D1111,#REF!,2,FALSE)</f>
        <v>#REF!</v>
      </c>
    </row>
    <row r="1112" spans="1:16" ht="15" customHeight="1">
      <c r="A1112" s="2">
        <v>10820101</v>
      </c>
      <c r="B1112" s="2" t="s">
        <v>373</v>
      </c>
      <c r="C1112" s="2"/>
      <c r="D1112" s="2">
        <v>10720012</v>
      </c>
      <c r="E1112" s="2">
        <v>1</v>
      </c>
      <c r="F1112" s="2">
        <v>1</v>
      </c>
      <c r="G1112" s="2"/>
      <c r="H1112" s="12"/>
      <c r="I1112" s="2"/>
      <c r="J1112" s="2">
        <v>0</v>
      </c>
      <c r="K1112" s="2">
        <v>0</v>
      </c>
      <c r="L1112" s="2"/>
      <c r="N1112" t="s">
        <v>355</v>
      </c>
      <c r="O1112" t="s">
        <v>195</v>
      </c>
      <c r="P1112" t="e">
        <f>VLOOKUP(D1112,#REF!,2,FALSE)</f>
        <v>#REF!</v>
      </c>
    </row>
    <row r="1113" spans="1:16" ht="15" customHeight="1">
      <c r="A1113" s="2">
        <v>10820102</v>
      </c>
      <c r="B1113" s="2" t="s">
        <v>366</v>
      </c>
      <c r="C1113" s="2"/>
      <c r="D1113" s="2">
        <v>10720019</v>
      </c>
      <c r="E1113" s="2">
        <v>1</v>
      </c>
      <c r="F1113" s="2">
        <v>1</v>
      </c>
      <c r="G1113" s="2"/>
      <c r="H1113" s="12"/>
      <c r="I1113" s="2"/>
      <c r="J1113" s="2">
        <v>0</v>
      </c>
      <c r="K1113" s="2">
        <v>0</v>
      </c>
      <c r="L1113" s="2"/>
      <c r="N1113" t="s">
        <v>356</v>
      </c>
      <c r="O1113" t="s">
        <v>195</v>
      </c>
      <c r="P1113" t="e">
        <f>VLOOKUP(D1113,#REF!,2,FALSE)</f>
        <v>#REF!</v>
      </c>
    </row>
    <row r="1114" spans="1:16" ht="15" customHeight="1">
      <c r="A1114" s="2">
        <v>10820103</v>
      </c>
      <c r="B1114" s="2" t="s">
        <v>374</v>
      </c>
      <c r="C1114" s="2"/>
      <c r="D1114" s="2">
        <v>10720018</v>
      </c>
      <c r="E1114" s="2">
        <v>1</v>
      </c>
      <c r="F1114" s="2">
        <v>1</v>
      </c>
      <c r="G1114" s="2"/>
      <c r="H1114" s="12"/>
      <c r="I1114" s="2"/>
      <c r="J1114" s="2">
        <v>0</v>
      </c>
      <c r="K1114" s="2">
        <v>0</v>
      </c>
      <c r="L1114" s="2"/>
      <c r="N1114" t="s">
        <v>357</v>
      </c>
      <c r="O1114" t="s">
        <v>195</v>
      </c>
      <c r="P1114" t="e">
        <f>VLOOKUP(D1114,#REF!,2,FALSE)</f>
        <v>#REF!</v>
      </c>
    </row>
    <row r="1115" spans="1:16" ht="15" customHeight="1">
      <c r="A1115" s="2">
        <v>10820104</v>
      </c>
      <c r="B1115" s="2" t="s">
        <v>366</v>
      </c>
      <c r="C1115" s="2"/>
      <c r="D1115" s="2">
        <v>10720019</v>
      </c>
      <c r="E1115" s="2">
        <v>1</v>
      </c>
      <c r="F1115" s="2">
        <v>1</v>
      </c>
      <c r="G1115" s="2"/>
      <c r="H1115" s="12"/>
      <c r="I1115" s="2"/>
      <c r="J1115" s="2">
        <v>0</v>
      </c>
      <c r="K1115" s="2">
        <v>0</v>
      </c>
      <c r="L1115" s="2"/>
      <c r="N1115" t="s">
        <v>358</v>
      </c>
      <c r="O1115" t="s">
        <v>195</v>
      </c>
      <c r="P1115" t="e">
        <f>VLOOKUP(D1115,#REF!,2,FALSE)</f>
        <v>#REF!</v>
      </c>
    </row>
    <row r="1116" spans="1:16" ht="15" customHeight="1">
      <c r="A1116" s="2">
        <v>10820105</v>
      </c>
      <c r="B1116" s="2" t="s">
        <v>366</v>
      </c>
      <c r="C1116" s="2"/>
      <c r="D1116" s="2">
        <v>10720019</v>
      </c>
      <c r="E1116" s="2">
        <v>1</v>
      </c>
      <c r="F1116" s="2">
        <v>1</v>
      </c>
      <c r="G1116" s="2"/>
      <c r="H1116" s="12"/>
      <c r="I1116" s="2"/>
      <c r="J1116" s="2">
        <v>0</v>
      </c>
      <c r="K1116" s="2">
        <v>0</v>
      </c>
      <c r="L1116" s="2"/>
      <c r="N1116" t="s">
        <v>359</v>
      </c>
      <c r="O1116" t="s">
        <v>195</v>
      </c>
      <c r="P1116" t="e">
        <f>VLOOKUP(D1116,#REF!,2,FALSE)</f>
        <v>#REF!</v>
      </c>
    </row>
    <row r="1117" spans="1:16" ht="15" customHeight="1">
      <c r="A1117" s="2">
        <v>10820106</v>
      </c>
      <c r="B1117" s="2" t="s">
        <v>375</v>
      </c>
      <c r="C1117" s="2"/>
      <c r="D1117" s="2">
        <v>10720017</v>
      </c>
      <c r="E1117" s="2">
        <v>1</v>
      </c>
      <c r="F1117" s="2">
        <v>1</v>
      </c>
      <c r="G1117" s="2"/>
      <c r="H1117" s="12"/>
      <c r="I1117" s="2"/>
      <c r="J1117" s="2">
        <v>0</v>
      </c>
      <c r="K1117" s="2">
        <v>0</v>
      </c>
      <c r="L1117" s="2"/>
      <c r="N1117" t="s">
        <v>360</v>
      </c>
      <c r="O1117" t="s">
        <v>195</v>
      </c>
      <c r="P1117" t="e">
        <f>VLOOKUP(D1117,#REF!,2,FALSE)</f>
        <v>#REF!</v>
      </c>
    </row>
    <row r="1118" spans="1:16" ht="15" customHeight="1">
      <c r="A1118" s="2">
        <v>10800504</v>
      </c>
      <c r="B1118" s="2" t="s">
        <v>174</v>
      </c>
      <c r="C1118" s="2"/>
      <c r="D1118" s="2">
        <v>10700001</v>
      </c>
      <c r="E1118" s="2">
        <v>1</v>
      </c>
      <c r="F1118" s="2">
        <v>1</v>
      </c>
      <c r="G1118" s="2"/>
      <c r="H1118" s="12"/>
      <c r="I1118" s="2"/>
      <c r="J1118" s="2">
        <v>0</v>
      </c>
      <c r="K1118" s="2">
        <v>0</v>
      </c>
      <c r="L1118" s="2"/>
      <c r="N1118" t="s">
        <v>376</v>
      </c>
      <c r="O1118" t="s">
        <v>195</v>
      </c>
      <c r="P1118" t="e">
        <f>VLOOKUP(D1118,#REF!,2,FALSE)</f>
        <v>#REF!</v>
      </c>
    </row>
    <row r="1119" spans="1:16" ht="15" customHeight="1">
      <c r="A1119" s="2">
        <v>10800505</v>
      </c>
      <c r="B1119" s="2" t="s">
        <v>174</v>
      </c>
      <c r="C1119" s="2"/>
      <c r="D1119" s="2">
        <v>10700001</v>
      </c>
      <c r="E1119" s="2">
        <v>1</v>
      </c>
      <c r="F1119" s="2">
        <v>1</v>
      </c>
      <c r="G1119" s="2"/>
      <c r="H1119" s="12"/>
      <c r="I1119" s="2"/>
      <c r="J1119" s="2">
        <v>0</v>
      </c>
      <c r="K1119" s="2">
        <v>0</v>
      </c>
      <c r="L1119" s="2"/>
      <c r="N1119" t="s">
        <v>377</v>
      </c>
      <c r="O1119" t="s">
        <v>195</v>
      </c>
      <c r="P1119" t="e">
        <f>VLOOKUP(D1119,#REF!,2,FALSE)</f>
        <v>#REF!</v>
      </c>
    </row>
    <row r="1120" spans="1:16" ht="15" customHeight="1">
      <c r="A1120" s="2">
        <v>10800506</v>
      </c>
      <c r="B1120" s="2" t="s">
        <v>174</v>
      </c>
      <c r="C1120" s="2"/>
      <c r="D1120" s="2">
        <v>10700001</v>
      </c>
      <c r="E1120" s="2">
        <v>1</v>
      </c>
      <c r="F1120" s="2">
        <v>1</v>
      </c>
      <c r="G1120" s="2"/>
      <c r="H1120" s="12"/>
      <c r="I1120" s="2"/>
      <c r="J1120" s="2">
        <v>0</v>
      </c>
      <c r="K1120" s="2">
        <v>0</v>
      </c>
      <c r="L1120" s="2"/>
      <c r="N1120" t="s">
        <v>378</v>
      </c>
      <c r="O1120" t="s">
        <v>195</v>
      </c>
      <c r="P1120" t="e">
        <f>VLOOKUP(D1120,#REF!,2,FALSE)</f>
        <v>#REF!</v>
      </c>
    </row>
    <row r="1121" spans="1:16" ht="15" customHeight="1">
      <c r="A1121" s="2">
        <v>10800507</v>
      </c>
      <c r="B1121" s="2" t="s">
        <v>174</v>
      </c>
      <c r="C1121" s="2"/>
      <c r="D1121" s="2">
        <v>10700001</v>
      </c>
      <c r="E1121" s="2">
        <v>1</v>
      </c>
      <c r="F1121" s="2">
        <v>1</v>
      </c>
      <c r="G1121" s="2"/>
      <c r="H1121" s="12"/>
      <c r="I1121" s="2"/>
      <c r="J1121" s="2">
        <v>0</v>
      </c>
      <c r="K1121" s="2">
        <v>0</v>
      </c>
      <c r="L1121" s="2"/>
      <c r="N1121" t="s">
        <v>379</v>
      </c>
      <c r="O1121" t="s">
        <v>195</v>
      </c>
      <c r="P1121" t="e">
        <f>VLOOKUP(D1121,#REF!,2,FALSE)</f>
        <v>#REF!</v>
      </c>
    </row>
    <row r="1122" spans="1:16" ht="15" customHeight="1">
      <c r="A1122" s="2">
        <v>10800508</v>
      </c>
      <c r="B1122" s="2" t="s">
        <v>174</v>
      </c>
      <c r="C1122" s="2"/>
      <c r="D1122" s="2">
        <v>10700001</v>
      </c>
      <c r="E1122" s="2">
        <v>1</v>
      </c>
      <c r="F1122" s="2">
        <v>1</v>
      </c>
      <c r="G1122" s="2"/>
      <c r="H1122" s="12"/>
      <c r="I1122" s="2"/>
      <c r="J1122" s="2">
        <v>0</v>
      </c>
      <c r="K1122" s="2">
        <v>0</v>
      </c>
      <c r="L1122" s="2"/>
      <c r="N1122" t="s">
        <v>380</v>
      </c>
      <c r="O1122" t="s">
        <v>195</v>
      </c>
      <c r="P1122" t="e">
        <f>VLOOKUP(D1122,#REF!,2,FALSE)</f>
        <v>#REF!</v>
      </c>
    </row>
    <row r="1123" spans="1:16" ht="15" customHeight="1">
      <c r="A1123" s="2">
        <v>10800509</v>
      </c>
      <c r="B1123" s="2" t="s">
        <v>174</v>
      </c>
      <c r="C1123" s="2"/>
      <c r="D1123" s="2">
        <v>10700001</v>
      </c>
      <c r="E1123" s="2">
        <v>1</v>
      </c>
      <c r="F1123" s="2">
        <v>1</v>
      </c>
      <c r="G1123" s="2"/>
      <c r="H1123" s="12"/>
      <c r="I1123" s="2"/>
      <c r="J1123" s="2">
        <v>0</v>
      </c>
      <c r="K1123" s="2">
        <v>0</v>
      </c>
      <c r="L1123" s="2"/>
      <c r="N1123" t="s">
        <v>381</v>
      </c>
      <c r="O1123" t="s">
        <v>195</v>
      </c>
      <c r="P1123" t="e">
        <f>VLOOKUP(D1123,#REF!,2,FALSE)</f>
        <v>#REF!</v>
      </c>
    </row>
    <row r="1124" spans="1:16" ht="15" customHeight="1">
      <c r="A1124" s="2">
        <v>10800510</v>
      </c>
      <c r="B1124" s="2" t="s">
        <v>174</v>
      </c>
      <c r="C1124" s="2"/>
      <c r="D1124" s="2">
        <v>10700001</v>
      </c>
      <c r="E1124" s="2">
        <v>1</v>
      </c>
      <c r="F1124" s="2">
        <v>1</v>
      </c>
      <c r="G1124" s="2"/>
      <c r="H1124" s="12"/>
      <c r="I1124" s="2"/>
      <c r="J1124" s="2">
        <v>0</v>
      </c>
      <c r="K1124" s="2">
        <v>0</v>
      </c>
      <c r="L1124" s="2"/>
      <c r="N1124" t="s">
        <v>382</v>
      </c>
      <c r="O1124" t="s">
        <v>383</v>
      </c>
      <c r="P1124" t="e">
        <f>VLOOKUP(D1124,#REF!,2,FALSE)</f>
        <v>#REF!</v>
      </c>
    </row>
    <row r="1125" spans="1:16" ht="15" customHeight="1">
      <c r="A1125" s="2">
        <v>10800511</v>
      </c>
      <c r="B1125" s="2" t="s">
        <v>174</v>
      </c>
      <c r="C1125" s="2"/>
      <c r="D1125" s="2">
        <v>10700001</v>
      </c>
      <c r="E1125" s="2">
        <v>1</v>
      </c>
      <c r="F1125" s="2">
        <v>1</v>
      </c>
      <c r="G1125" s="2"/>
      <c r="H1125" s="12"/>
      <c r="I1125" s="2"/>
      <c r="J1125" s="2">
        <v>0</v>
      </c>
      <c r="K1125" s="2">
        <v>0</v>
      </c>
      <c r="L1125" s="2"/>
      <c r="N1125" t="s">
        <v>384</v>
      </c>
      <c r="O1125" t="s">
        <v>383</v>
      </c>
      <c r="P1125" t="e">
        <f>VLOOKUP(D1125,#REF!,2,FALSE)</f>
        <v>#REF!</v>
      </c>
    </row>
    <row r="1126" spans="1:16" ht="15" customHeight="1">
      <c r="A1126" s="2">
        <v>10800512</v>
      </c>
      <c r="B1126" s="2" t="s">
        <v>174</v>
      </c>
      <c r="C1126" s="2"/>
      <c r="D1126" s="2">
        <v>10700001</v>
      </c>
      <c r="E1126" s="2">
        <v>1</v>
      </c>
      <c r="F1126" s="2">
        <v>1</v>
      </c>
      <c r="G1126" s="2"/>
      <c r="H1126" s="12"/>
      <c r="I1126" s="2"/>
      <c r="J1126" s="2">
        <v>0</v>
      </c>
      <c r="K1126" s="2">
        <v>0</v>
      </c>
      <c r="L1126" s="2"/>
      <c r="N1126" t="s">
        <v>385</v>
      </c>
      <c r="O1126" t="s">
        <v>383</v>
      </c>
      <c r="P1126" t="e">
        <f>VLOOKUP(D1126,#REF!,2,FALSE)</f>
        <v>#REF!</v>
      </c>
    </row>
    <row r="1127" spans="1:16" ht="15" customHeight="1">
      <c r="A1127" s="2">
        <v>10800513</v>
      </c>
      <c r="B1127" s="2" t="s">
        <v>174</v>
      </c>
      <c r="C1127" s="2"/>
      <c r="D1127" s="2">
        <v>10700001</v>
      </c>
      <c r="E1127" s="2">
        <v>1</v>
      </c>
      <c r="F1127" s="2">
        <v>1</v>
      </c>
      <c r="G1127" s="2"/>
      <c r="H1127" s="12"/>
      <c r="I1127" s="2"/>
      <c r="J1127" s="2">
        <v>0</v>
      </c>
      <c r="K1127" s="2">
        <v>0</v>
      </c>
      <c r="L1127" s="2"/>
      <c r="N1127" t="s">
        <v>386</v>
      </c>
      <c r="O1127" t="s">
        <v>383</v>
      </c>
      <c r="P1127" t="e">
        <f>VLOOKUP(D1127,#REF!,2,FALSE)</f>
        <v>#REF!</v>
      </c>
    </row>
    <row r="1128" spans="1:16" ht="15" customHeight="1">
      <c r="A1128" s="2">
        <v>10800514</v>
      </c>
      <c r="B1128" s="2" t="s">
        <v>174</v>
      </c>
      <c r="C1128" s="2"/>
      <c r="D1128" s="2">
        <v>10700001</v>
      </c>
      <c r="E1128" s="2">
        <v>1</v>
      </c>
      <c r="F1128" s="2">
        <v>1</v>
      </c>
      <c r="G1128" s="2"/>
      <c r="H1128" s="12"/>
      <c r="I1128" s="2"/>
      <c r="J1128" s="2">
        <v>0</v>
      </c>
      <c r="K1128" s="2">
        <v>0</v>
      </c>
      <c r="L1128" s="2"/>
      <c r="N1128" t="s">
        <v>387</v>
      </c>
      <c r="O1128" t="s">
        <v>383</v>
      </c>
      <c r="P1128" t="e">
        <f>VLOOKUP(D1128,#REF!,2,FALSE)</f>
        <v>#REF!</v>
      </c>
    </row>
    <row r="1129" spans="1:16" ht="15" customHeight="1">
      <c r="A1129" s="2">
        <v>10800515</v>
      </c>
      <c r="B1129" s="2" t="s">
        <v>174</v>
      </c>
      <c r="C1129" s="2"/>
      <c r="D1129" s="2">
        <v>10700001</v>
      </c>
      <c r="E1129" s="2">
        <v>1</v>
      </c>
      <c r="F1129" s="2">
        <v>1</v>
      </c>
      <c r="G1129" s="2"/>
      <c r="H1129" s="12"/>
      <c r="I1129" s="2"/>
      <c r="J1129" s="2">
        <v>0</v>
      </c>
      <c r="K1129" s="2">
        <v>0</v>
      </c>
      <c r="L1129" s="2"/>
      <c r="N1129" t="s">
        <v>388</v>
      </c>
      <c r="O1129" t="s">
        <v>383</v>
      </c>
      <c r="P1129" t="e">
        <f>VLOOKUP(D1129,#REF!,2,FALSE)</f>
        <v>#REF!</v>
      </c>
    </row>
    <row r="1130" spans="1:16" ht="15" customHeight="1">
      <c r="A1130" s="2">
        <v>10800516</v>
      </c>
      <c r="B1130" s="2" t="s">
        <v>174</v>
      </c>
      <c r="C1130" s="2"/>
      <c r="D1130" s="2">
        <v>10700001</v>
      </c>
      <c r="E1130" s="2">
        <v>1</v>
      </c>
      <c r="F1130" s="2">
        <v>1</v>
      </c>
      <c r="G1130" s="2"/>
      <c r="H1130" s="12"/>
      <c r="I1130" s="2"/>
      <c r="J1130" s="2">
        <v>0</v>
      </c>
      <c r="K1130" s="2">
        <v>0</v>
      </c>
      <c r="L1130" s="2"/>
      <c r="N1130" t="s">
        <v>389</v>
      </c>
      <c r="O1130" t="s">
        <v>383</v>
      </c>
      <c r="P1130" t="e">
        <f>VLOOKUP(D1130,#REF!,2,FALSE)</f>
        <v>#REF!</v>
      </c>
    </row>
    <row r="1131" spans="1:16" ht="15" customHeight="1">
      <c r="A1131" s="2">
        <v>10800517</v>
      </c>
      <c r="B1131" s="2" t="s">
        <v>174</v>
      </c>
      <c r="C1131" s="2"/>
      <c r="D1131" s="2">
        <v>10700001</v>
      </c>
      <c r="E1131" s="2">
        <v>1</v>
      </c>
      <c r="F1131" s="2">
        <v>1</v>
      </c>
      <c r="G1131" s="2"/>
      <c r="H1131" s="12"/>
      <c r="I1131" s="2"/>
      <c r="J1131" s="2">
        <v>0</v>
      </c>
      <c r="K1131" s="2">
        <v>0</v>
      </c>
      <c r="L1131" s="2"/>
      <c r="N1131" t="s">
        <v>390</v>
      </c>
      <c r="O1131" t="s">
        <v>383</v>
      </c>
      <c r="P1131" t="e">
        <f>VLOOKUP(D1131,#REF!,2,FALSE)</f>
        <v>#REF!</v>
      </c>
    </row>
    <row r="1132" spans="1:16" ht="15" customHeight="1">
      <c r="A1132" s="2">
        <v>10800518</v>
      </c>
      <c r="B1132" s="2" t="s">
        <v>174</v>
      </c>
      <c r="C1132" s="2"/>
      <c r="D1132" s="2">
        <v>10700001</v>
      </c>
      <c r="E1132" s="2">
        <v>1</v>
      </c>
      <c r="F1132" s="2">
        <v>1</v>
      </c>
      <c r="G1132" s="2"/>
      <c r="H1132" s="12"/>
      <c r="I1132" s="2"/>
      <c r="J1132" s="2">
        <v>0</v>
      </c>
      <c r="K1132" s="2">
        <v>0</v>
      </c>
      <c r="L1132" s="2"/>
      <c r="N1132" t="s">
        <v>391</v>
      </c>
      <c r="O1132" t="s">
        <v>383</v>
      </c>
      <c r="P1132" t="e">
        <f>VLOOKUP(D1132,#REF!,2,FALSE)</f>
        <v>#REF!</v>
      </c>
    </row>
    <row r="1133" spans="1:16" ht="15" customHeight="1">
      <c r="A1133" s="2">
        <v>10800519</v>
      </c>
      <c r="B1133" s="2" t="s">
        <v>174</v>
      </c>
      <c r="C1133" s="2"/>
      <c r="D1133" s="2">
        <v>10700001</v>
      </c>
      <c r="E1133" s="2">
        <v>1</v>
      </c>
      <c r="F1133" s="2">
        <v>1</v>
      </c>
      <c r="G1133" s="2"/>
      <c r="H1133" s="12"/>
      <c r="I1133" s="2"/>
      <c r="J1133" s="2">
        <v>0</v>
      </c>
      <c r="K1133" s="2">
        <v>0</v>
      </c>
      <c r="L1133" s="2"/>
      <c r="N1133" t="s">
        <v>392</v>
      </c>
      <c r="O1133" t="s">
        <v>383</v>
      </c>
      <c r="P1133" t="e">
        <f>VLOOKUP(D1133,#REF!,2,FALSE)</f>
        <v>#REF!</v>
      </c>
    </row>
    <row r="1134" spans="1:16" ht="15" customHeight="1">
      <c r="A1134" s="2">
        <v>10810504</v>
      </c>
      <c r="B1134" s="2" t="s">
        <v>177</v>
      </c>
      <c r="C1134" s="2"/>
      <c r="D1134" s="2">
        <v>10710001</v>
      </c>
      <c r="E1134" s="2">
        <v>1</v>
      </c>
      <c r="F1134" s="2">
        <v>1</v>
      </c>
      <c r="G1134" s="2"/>
      <c r="H1134" s="12"/>
      <c r="I1134" s="2"/>
      <c r="J1134" s="2">
        <v>0</v>
      </c>
      <c r="K1134" s="2">
        <v>0</v>
      </c>
      <c r="L1134" s="2"/>
      <c r="N1134" t="s">
        <v>376</v>
      </c>
      <c r="O1134" t="s">
        <v>195</v>
      </c>
      <c r="P1134" t="e">
        <f>VLOOKUP(D1134,#REF!,2,FALSE)</f>
        <v>#REF!</v>
      </c>
    </row>
    <row r="1135" spans="1:16" ht="15" customHeight="1">
      <c r="A1135" s="2">
        <v>10810505</v>
      </c>
      <c r="B1135" s="2" t="s">
        <v>177</v>
      </c>
      <c r="C1135" s="2"/>
      <c r="D1135" s="2">
        <v>10710001</v>
      </c>
      <c r="E1135" s="2">
        <v>1</v>
      </c>
      <c r="F1135" s="2">
        <v>1</v>
      </c>
      <c r="G1135" s="2"/>
      <c r="H1135" s="12"/>
      <c r="I1135" s="2"/>
      <c r="J1135" s="2">
        <v>0</v>
      </c>
      <c r="K1135" s="2">
        <v>0</v>
      </c>
      <c r="L1135" s="2"/>
      <c r="N1135" t="s">
        <v>377</v>
      </c>
      <c r="O1135" t="s">
        <v>195</v>
      </c>
      <c r="P1135" t="e">
        <f>VLOOKUP(D1135,#REF!,2,FALSE)</f>
        <v>#REF!</v>
      </c>
    </row>
    <row r="1136" spans="1:16" ht="15" customHeight="1">
      <c r="A1136" s="2">
        <v>10810506</v>
      </c>
      <c r="B1136" s="2" t="s">
        <v>393</v>
      </c>
      <c r="C1136" s="2"/>
      <c r="D1136" s="2">
        <v>10710018</v>
      </c>
      <c r="E1136" s="2">
        <v>1</v>
      </c>
      <c r="F1136" s="2">
        <v>1</v>
      </c>
      <c r="G1136" s="2"/>
      <c r="H1136" s="12"/>
      <c r="I1136" s="2"/>
      <c r="J1136" s="2">
        <v>0</v>
      </c>
      <c r="K1136" s="2">
        <v>0</v>
      </c>
      <c r="L1136" s="2"/>
      <c r="N1136" t="s">
        <v>378</v>
      </c>
      <c r="O1136" t="s">
        <v>195</v>
      </c>
      <c r="P1136" t="e">
        <f>VLOOKUP(D1136,#REF!,2,FALSE)</f>
        <v>#REF!</v>
      </c>
    </row>
    <row r="1137" spans="1:16" ht="15" customHeight="1">
      <c r="A1137" s="2">
        <v>10810507</v>
      </c>
      <c r="B1137" s="2" t="s">
        <v>177</v>
      </c>
      <c r="C1137" s="2"/>
      <c r="D1137" s="2">
        <v>10710001</v>
      </c>
      <c r="E1137" s="2">
        <v>1</v>
      </c>
      <c r="F1137" s="2">
        <v>1</v>
      </c>
      <c r="G1137" s="2"/>
      <c r="H1137" s="12"/>
      <c r="I1137" s="2"/>
      <c r="J1137" s="2">
        <v>0</v>
      </c>
      <c r="K1137" s="2">
        <v>0</v>
      </c>
      <c r="L1137" s="2"/>
      <c r="N1137" t="s">
        <v>379</v>
      </c>
      <c r="O1137" t="s">
        <v>195</v>
      </c>
      <c r="P1137" t="e">
        <f>VLOOKUP(D1137,#REF!,2,FALSE)</f>
        <v>#REF!</v>
      </c>
    </row>
    <row r="1138" spans="1:16" ht="15" customHeight="1">
      <c r="A1138" s="2">
        <v>10810508</v>
      </c>
      <c r="B1138" s="2" t="s">
        <v>177</v>
      </c>
      <c r="C1138" s="2"/>
      <c r="D1138" s="2">
        <v>10710001</v>
      </c>
      <c r="E1138" s="2">
        <v>1</v>
      </c>
      <c r="F1138" s="2">
        <v>1</v>
      </c>
      <c r="G1138" s="2"/>
      <c r="H1138" s="12"/>
      <c r="I1138" s="2"/>
      <c r="J1138" s="2">
        <v>0</v>
      </c>
      <c r="K1138" s="2">
        <v>0</v>
      </c>
      <c r="L1138" s="2"/>
      <c r="N1138" t="s">
        <v>380</v>
      </c>
      <c r="O1138" t="s">
        <v>195</v>
      </c>
      <c r="P1138" t="e">
        <f>VLOOKUP(D1138,#REF!,2,FALSE)</f>
        <v>#REF!</v>
      </c>
    </row>
    <row r="1139" spans="1:16" ht="15" customHeight="1">
      <c r="A1139" s="2">
        <v>10810509</v>
      </c>
      <c r="B1139" s="2" t="s">
        <v>177</v>
      </c>
      <c r="C1139" s="2"/>
      <c r="D1139" s="2">
        <v>10710001</v>
      </c>
      <c r="E1139" s="2">
        <v>1</v>
      </c>
      <c r="F1139" s="2">
        <v>1</v>
      </c>
      <c r="G1139" s="2"/>
      <c r="H1139" s="12"/>
      <c r="I1139" s="2"/>
      <c r="J1139" s="2">
        <v>0</v>
      </c>
      <c r="K1139" s="2">
        <v>0</v>
      </c>
      <c r="L1139" s="2"/>
      <c r="N1139" t="s">
        <v>381</v>
      </c>
      <c r="O1139" t="s">
        <v>195</v>
      </c>
      <c r="P1139" t="e">
        <f>VLOOKUP(D1139,#REF!,2,FALSE)</f>
        <v>#REF!</v>
      </c>
    </row>
    <row r="1140" spans="1:16" ht="15" customHeight="1">
      <c r="A1140" s="2">
        <v>10810510</v>
      </c>
      <c r="B1140" s="2" t="s">
        <v>394</v>
      </c>
      <c r="C1140" s="2"/>
      <c r="D1140" s="2">
        <v>10710017</v>
      </c>
      <c r="E1140" s="2">
        <v>1</v>
      </c>
      <c r="F1140" s="2">
        <v>1</v>
      </c>
      <c r="G1140" s="2"/>
      <c r="H1140" s="12"/>
      <c r="I1140" s="2"/>
      <c r="J1140" s="2">
        <v>0</v>
      </c>
      <c r="K1140" s="2">
        <v>0</v>
      </c>
      <c r="L1140" s="2"/>
      <c r="N1140" t="s">
        <v>382</v>
      </c>
      <c r="O1140" t="s">
        <v>383</v>
      </c>
      <c r="P1140" t="e">
        <f>VLOOKUP(D1140,#REF!,2,FALSE)</f>
        <v>#REF!</v>
      </c>
    </row>
    <row r="1141" spans="1:16" ht="15" customHeight="1">
      <c r="A1141" s="2">
        <v>10810511</v>
      </c>
      <c r="B1141" s="2" t="s">
        <v>394</v>
      </c>
      <c r="C1141" s="2"/>
      <c r="D1141" s="2">
        <v>10710017</v>
      </c>
      <c r="E1141" s="2">
        <v>1</v>
      </c>
      <c r="F1141" s="2">
        <v>1</v>
      </c>
      <c r="G1141" s="2"/>
      <c r="H1141" s="12"/>
      <c r="I1141" s="2"/>
      <c r="J1141" s="2">
        <v>0</v>
      </c>
      <c r="K1141" s="2">
        <v>0</v>
      </c>
      <c r="L1141" s="2"/>
      <c r="N1141" t="s">
        <v>384</v>
      </c>
      <c r="O1141" t="s">
        <v>383</v>
      </c>
      <c r="P1141" t="e">
        <f>VLOOKUP(D1141,#REF!,2,FALSE)</f>
        <v>#REF!</v>
      </c>
    </row>
    <row r="1142" spans="1:16" ht="15" customHeight="1">
      <c r="A1142" s="2">
        <v>10810512</v>
      </c>
      <c r="B1142" s="2" t="s">
        <v>394</v>
      </c>
      <c r="C1142" s="2"/>
      <c r="D1142" s="2">
        <v>10710017</v>
      </c>
      <c r="E1142" s="2">
        <v>1</v>
      </c>
      <c r="F1142" s="2">
        <v>1</v>
      </c>
      <c r="G1142" s="2"/>
      <c r="H1142" s="12"/>
      <c r="I1142" s="2"/>
      <c r="J1142" s="2">
        <v>0</v>
      </c>
      <c r="K1142" s="2">
        <v>0</v>
      </c>
      <c r="L1142" s="2"/>
      <c r="N1142" t="s">
        <v>385</v>
      </c>
      <c r="O1142" t="s">
        <v>383</v>
      </c>
      <c r="P1142" t="e">
        <f>VLOOKUP(D1142,#REF!,2,FALSE)</f>
        <v>#REF!</v>
      </c>
    </row>
    <row r="1143" spans="1:16" ht="15" customHeight="1">
      <c r="A1143" s="2">
        <v>10810513</v>
      </c>
      <c r="B1143" s="2" t="s">
        <v>394</v>
      </c>
      <c r="C1143" s="2"/>
      <c r="D1143" s="2">
        <v>10710017</v>
      </c>
      <c r="E1143" s="2">
        <v>1</v>
      </c>
      <c r="F1143" s="2">
        <v>1</v>
      </c>
      <c r="G1143" s="2"/>
      <c r="H1143" s="12"/>
      <c r="I1143" s="2"/>
      <c r="J1143" s="2">
        <v>0</v>
      </c>
      <c r="K1143" s="2">
        <v>0</v>
      </c>
      <c r="L1143" s="2"/>
      <c r="N1143" t="s">
        <v>386</v>
      </c>
      <c r="O1143" t="s">
        <v>383</v>
      </c>
      <c r="P1143" t="e">
        <f>VLOOKUP(D1143,#REF!,2,FALSE)</f>
        <v>#REF!</v>
      </c>
    </row>
    <row r="1144" spans="1:16" ht="15" customHeight="1">
      <c r="A1144" s="2">
        <v>10810514</v>
      </c>
      <c r="B1144" s="2" t="s">
        <v>394</v>
      </c>
      <c r="C1144" s="2"/>
      <c r="D1144" s="2">
        <v>10710017</v>
      </c>
      <c r="E1144" s="2">
        <v>1</v>
      </c>
      <c r="F1144" s="2">
        <v>1</v>
      </c>
      <c r="G1144" s="2"/>
      <c r="H1144" s="12"/>
      <c r="I1144" s="2"/>
      <c r="J1144" s="2">
        <v>0</v>
      </c>
      <c r="K1144" s="2">
        <v>0</v>
      </c>
      <c r="L1144" s="2"/>
      <c r="N1144" t="s">
        <v>387</v>
      </c>
      <c r="O1144" t="s">
        <v>383</v>
      </c>
      <c r="P1144" t="e">
        <f>VLOOKUP(D1144,#REF!,2,FALSE)</f>
        <v>#REF!</v>
      </c>
    </row>
    <row r="1145" spans="1:16" ht="15" customHeight="1">
      <c r="A1145" s="2">
        <v>10810515</v>
      </c>
      <c r="B1145" s="2" t="s">
        <v>394</v>
      </c>
      <c r="C1145" s="2"/>
      <c r="D1145" s="2">
        <v>10710017</v>
      </c>
      <c r="E1145" s="2">
        <v>1</v>
      </c>
      <c r="F1145" s="2">
        <v>1</v>
      </c>
      <c r="G1145" s="2"/>
      <c r="H1145" s="12"/>
      <c r="I1145" s="2"/>
      <c r="J1145" s="2">
        <v>0</v>
      </c>
      <c r="K1145" s="2">
        <v>0</v>
      </c>
      <c r="L1145" s="2"/>
      <c r="N1145" t="s">
        <v>388</v>
      </c>
      <c r="O1145" t="s">
        <v>383</v>
      </c>
      <c r="P1145" t="e">
        <f>VLOOKUP(D1145,#REF!,2,FALSE)</f>
        <v>#REF!</v>
      </c>
    </row>
    <row r="1146" spans="1:16" ht="15" customHeight="1">
      <c r="A1146" s="2">
        <v>10810516</v>
      </c>
      <c r="B1146" s="2" t="s">
        <v>394</v>
      </c>
      <c r="C1146" s="2"/>
      <c r="D1146" s="2">
        <v>10710017</v>
      </c>
      <c r="E1146" s="2">
        <v>1</v>
      </c>
      <c r="F1146" s="2">
        <v>1</v>
      </c>
      <c r="G1146" s="2"/>
      <c r="H1146" s="12"/>
      <c r="I1146" s="2"/>
      <c r="J1146" s="2">
        <v>0</v>
      </c>
      <c r="K1146" s="2">
        <v>0</v>
      </c>
      <c r="L1146" s="2"/>
      <c r="N1146" t="s">
        <v>389</v>
      </c>
      <c r="O1146" t="s">
        <v>383</v>
      </c>
      <c r="P1146" t="e">
        <f>VLOOKUP(D1146,#REF!,2,FALSE)</f>
        <v>#REF!</v>
      </c>
    </row>
    <row r="1147" spans="1:16" ht="15" customHeight="1">
      <c r="A1147" s="2">
        <v>10810517</v>
      </c>
      <c r="B1147" s="2" t="s">
        <v>394</v>
      </c>
      <c r="C1147" s="2"/>
      <c r="D1147" s="2">
        <v>10710017</v>
      </c>
      <c r="E1147" s="2">
        <v>1</v>
      </c>
      <c r="F1147" s="2">
        <v>1</v>
      </c>
      <c r="G1147" s="2"/>
      <c r="H1147" s="12"/>
      <c r="I1147" s="2"/>
      <c r="J1147" s="2">
        <v>0</v>
      </c>
      <c r="K1147" s="2">
        <v>0</v>
      </c>
      <c r="L1147" s="2"/>
      <c r="N1147" t="s">
        <v>390</v>
      </c>
      <c r="O1147" t="s">
        <v>383</v>
      </c>
      <c r="P1147" t="e">
        <f>VLOOKUP(D1147,#REF!,2,FALSE)</f>
        <v>#REF!</v>
      </c>
    </row>
    <row r="1148" spans="1:16" ht="15" customHeight="1">
      <c r="A1148" s="2">
        <v>10810518</v>
      </c>
      <c r="B1148" s="2" t="s">
        <v>394</v>
      </c>
      <c r="C1148" s="2"/>
      <c r="D1148" s="2">
        <v>10710017</v>
      </c>
      <c r="E1148" s="2">
        <v>1</v>
      </c>
      <c r="F1148" s="2">
        <v>1</v>
      </c>
      <c r="G1148" s="2"/>
      <c r="H1148" s="12"/>
      <c r="I1148" s="2"/>
      <c r="J1148" s="2">
        <v>0</v>
      </c>
      <c r="K1148" s="2">
        <v>0</v>
      </c>
      <c r="L1148" s="2"/>
      <c r="N1148" t="s">
        <v>391</v>
      </c>
      <c r="O1148" t="s">
        <v>383</v>
      </c>
      <c r="P1148" t="e">
        <f>VLOOKUP(D1148,#REF!,2,FALSE)</f>
        <v>#REF!</v>
      </c>
    </row>
    <row r="1149" spans="1:16" ht="15" customHeight="1">
      <c r="A1149" s="2">
        <v>10810519</v>
      </c>
      <c r="B1149" s="2" t="s">
        <v>394</v>
      </c>
      <c r="C1149" s="2"/>
      <c r="D1149" s="2">
        <v>10710017</v>
      </c>
      <c r="E1149" s="2">
        <v>1</v>
      </c>
      <c r="F1149" s="2">
        <v>1</v>
      </c>
      <c r="G1149" s="2"/>
      <c r="H1149" s="12"/>
      <c r="I1149" s="2"/>
      <c r="J1149" s="2">
        <v>0</v>
      </c>
      <c r="K1149" s="2">
        <v>0</v>
      </c>
      <c r="L1149" s="2"/>
      <c r="N1149" t="s">
        <v>392</v>
      </c>
      <c r="O1149" t="s">
        <v>383</v>
      </c>
      <c r="P1149" t="e">
        <f>VLOOKUP(D1149,#REF!,2,FALSE)</f>
        <v>#REF!</v>
      </c>
    </row>
    <row r="1150" spans="1:16" ht="15" customHeight="1">
      <c r="A1150" s="2">
        <v>10820107</v>
      </c>
      <c r="B1150" s="2" t="s">
        <v>184</v>
      </c>
      <c r="C1150" s="2"/>
      <c r="D1150" s="2">
        <v>10720001</v>
      </c>
      <c r="E1150" s="2">
        <v>1</v>
      </c>
      <c r="F1150" s="2">
        <v>1</v>
      </c>
      <c r="G1150" s="2"/>
      <c r="H1150" s="12"/>
      <c r="I1150" s="2"/>
      <c r="J1150" s="2">
        <v>0</v>
      </c>
      <c r="K1150" s="2">
        <v>0</v>
      </c>
      <c r="L1150" s="2"/>
      <c r="N1150" t="s">
        <v>376</v>
      </c>
      <c r="O1150" t="s">
        <v>195</v>
      </c>
      <c r="P1150" t="e">
        <f>VLOOKUP(D1150,#REF!,2,FALSE)</f>
        <v>#REF!</v>
      </c>
    </row>
    <row r="1151" spans="1:16" ht="15" customHeight="1">
      <c r="A1151" s="2">
        <v>10820108</v>
      </c>
      <c r="B1151" s="2" t="s">
        <v>184</v>
      </c>
      <c r="C1151" s="2"/>
      <c r="D1151" s="2">
        <v>10720001</v>
      </c>
      <c r="E1151" s="2">
        <v>1</v>
      </c>
      <c r="F1151" s="2">
        <v>1</v>
      </c>
      <c r="G1151" s="2"/>
      <c r="H1151" s="12"/>
      <c r="I1151" s="2"/>
      <c r="J1151" s="2">
        <v>0</v>
      </c>
      <c r="K1151" s="2">
        <v>0</v>
      </c>
      <c r="L1151" s="2"/>
      <c r="N1151" t="s">
        <v>377</v>
      </c>
      <c r="O1151" t="s">
        <v>195</v>
      </c>
      <c r="P1151" t="e">
        <f>VLOOKUP(D1151,#REF!,2,FALSE)</f>
        <v>#REF!</v>
      </c>
    </row>
    <row r="1152" spans="1:16" ht="15" customHeight="1">
      <c r="A1152" s="2">
        <v>10820109</v>
      </c>
      <c r="B1152" s="2" t="s">
        <v>395</v>
      </c>
      <c r="C1152" s="2"/>
      <c r="D1152" s="2">
        <v>10720021</v>
      </c>
      <c r="E1152" s="2">
        <v>1</v>
      </c>
      <c r="F1152" s="2">
        <v>1</v>
      </c>
      <c r="G1152" s="2"/>
      <c r="H1152" s="12"/>
      <c r="I1152" s="2"/>
      <c r="J1152" s="2">
        <v>0</v>
      </c>
      <c r="K1152" s="2">
        <v>0</v>
      </c>
      <c r="L1152" s="2"/>
      <c r="N1152" t="s">
        <v>378</v>
      </c>
      <c r="O1152" t="s">
        <v>195</v>
      </c>
      <c r="P1152" t="e">
        <f>VLOOKUP(D1152,#REF!,2,FALSE)</f>
        <v>#REF!</v>
      </c>
    </row>
    <row r="1153" spans="1:16" ht="15" customHeight="1">
      <c r="A1153" s="2">
        <v>10820110</v>
      </c>
      <c r="B1153" s="2" t="s">
        <v>184</v>
      </c>
      <c r="C1153" s="2"/>
      <c r="D1153" s="2">
        <v>10720001</v>
      </c>
      <c r="E1153" s="2">
        <v>1</v>
      </c>
      <c r="F1153" s="2">
        <v>1</v>
      </c>
      <c r="G1153" s="2"/>
      <c r="H1153" s="12"/>
      <c r="I1153" s="2"/>
      <c r="J1153" s="2">
        <v>0</v>
      </c>
      <c r="K1153" s="2">
        <v>0</v>
      </c>
      <c r="L1153" s="2"/>
      <c r="N1153" t="s">
        <v>379</v>
      </c>
      <c r="O1153" t="s">
        <v>195</v>
      </c>
      <c r="P1153" t="e">
        <f>VLOOKUP(D1153,#REF!,2,FALSE)</f>
        <v>#REF!</v>
      </c>
    </row>
    <row r="1154" spans="1:16" ht="15" customHeight="1">
      <c r="A1154" s="2">
        <v>10820111</v>
      </c>
      <c r="B1154" s="2" t="s">
        <v>184</v>
      </c>
      <c r="C1154" s="2"/>
      <c r="D1154" s="2">
        <v>10720001</v>
      </c>
      <c r="E1154" s="2">
        <v>1</v>
      </c>
      <c r="F1154" s="2">
        <v>1</v>
      </c>
      <c r="G1154" s="2"/>
      <c r="H1154" s="12"/>
      <c r="I1154" s="2"/>
      <c r="J1154" s="2">
        <v>0</v>
      </c>
      <c r="K1154" s="2">
        <v>0</v>
      </c>
      <c r="L1154" s="2"/>
      <c r="N1154" t="s">
        <v>380</v>
      </c>
      <c r="O1154" t="s">
        <v>195</v>
      </c>
      <c r="P1154" t="e">
        <f>VLOOKUP(D1154,#REF!,2,FALSE)</f>
        <v>#REF!</v>
      </c>
    </row>
    <row r="1155" spans="1:16" ht="15" customHeight="1">
      <c r="A1155" s="2">
        <v>10820112</v>
      </c>
      <c r="B1155" s="2" t="s">
        <v>184</v>
      </c>
      <c r="C1155" s="2"/>
      <c r="D1155" s="2">
        <v>10720001</v>
      </c>
      <c r="E1155" s="2">
        <v>1</v>
      </c>
      <c r="F1155" s="2">
        <v>1</v>
      </c>
      <c r="G1155" s="2"/>
      <c r="H1155" s="12"/>
      <c r="I1155" s="2"/>
      <c r="J1155" s="2">
        <v>0</v>
      </c>
      <c r="K1155" s="2">
        <v>0</v>
      </c>
      <c r="L1155" s="2"/>
      <c r="N1155" t="s">
        <v>381</v>
      </c>
      <c r="O1155" t="s">
        <v>195</v>
      </c>
      <c r="P1155" t="e">
        <f>VLOOKUP(D1155,#REF!,2,FALSE)</f>
        <v>#REF!</v>
      </c>
    </row>
    <row r="1156" spans="1:16" ht="15" customHeight="1">
      <c r="A1156" s="2">
        <v>10820113</v>
      </c>
      <c r="B1156" s="2" t="s">
        <v>396</v>
      </c>
      <c r="C1156" s="2"/>
      <c r="D1156" s="2">
        <v>10720009</v>
      </c>
      <c r="E1156" s="2">
        <v>1</v>
      </c>
      <c r="F1156" s="2">
        <v>1</v>
      </c>
      <c r="G1156" s="2"/>
      <c r="H1156" s="12"/>
      <c r="I1156" s="2"/>
      <c r="J1156" s="2">
        <v>0</v>
      </c>
      <c r="K1156" s="2">
        <v>0</v>
      </c>
      <c r="L1156" s="2"/>
      <c r="N1156" t="s">
        <v>382</v>
      </c>
      <c r="O1156" t="s">
        <v>383</v>
      </c>
      <c r="P1156" t="e">
        <f>VLOOKUP(D1156,#REF!,2,FALSE)</f>
        <v>#REF!</v>
      </c>
    </row>
    <row r="1157" spans="1:16" ht="15" customHeight="1">
      <c r="A1157" s="2">
        <v>10820114</v>
      </c>
      <c r="B1157" s="2" t="s">
        <v>396</v>
      </c>
      <c r="C1157" s="2"/>
      <c r="D1157" s="2">
        <v>10720009</v>
      </c>
      <c r="E1157" s="2">
        <v>1</v>
      </c>
      <c r="F1157" s="2">
        <v>1</v>
      </c>
      <c r="G1157" s="2"/>
      <c r="H1157" s="12"/>
      <c r="I1157" s="2"/>
      <c r="J1157" s="2">
        <v>0</v>
      </c>
      <c r="K1157" s="2">
        <v>0</v>
      </c>
      <c r="L1157" s="2"/>
      <c r="N1157" t="s">
        <v>384</v>
      </c>
      <c r="O1157" t="s">
        <v>383</v>
      </c>
      <c r="P1157" t="e">
        <f>VLOOKUP(D1157,#REF!,2,FALSE)</f>
        <v>#REF!</v>
      </c>
    </row>
    <row r="1158" spans="1:16" ht="15" customHeight="1">
      <c r="A1158" s="2">
        <v>10820115</v>
      </c>
      <c r="B1158" s="2" t="s">
        <v>396</v>
      </c>
      <c r="C1158" s="2"/>
      <c r="D1158" s="2">
        <v>10720009</v>
      </c>
      <c r="E1158" s="2">
        <v>1</v>
      </c>
      <c r="F1158" s="2">
        <v>1</v>
      </c>
      <c r="G1158" s="2"/>
      <c r="H1158" s="12"/>
      <c r="I1158" s="2"/>
      <c r="J1158" s="2">
        <v>0</v>
      </c>
      <c r="K1158" s="2">
        <v>0</v>
      </c>
      <c r="L1158" s="2"/>
      <c r="N1158" t="s">
        <v>385</v>
      </c>
      <c r="O1158" t="s">
        <v>383</v>
      </c>
      <c r="P1158" t="e">
        <f>VLOOKUP(D1158,#REF!,2,FALSE)</f>
        <v>#REF!</v>
      </c>
    </row>
    <row r="1159" spans="1:16" ht="15" customHeight="1">
      <c r="A1159" s="2">
        <v>10820116</v>
      </c>
      <c r="B1159" s="2" t="s">
        <v>396</v>
      </c>
      <c r="C1159" s="2"/>
      <c r="D1159" s="2">
        <v>10720009</v>
      </c>
      <c r="E1159" s="2">
        <v>1</v>
      </c>
      <c r="F1159" s="2">
        <v>1</v>
      </c>
      <c r="G1159" s="2"/>
      <c r="H1159" s="12"/>
      <c r="I1159" s="2"/>
      <c r="J1159" s="2">
        <v>0</v>
      </c>
      <c r="K1159" s="2">
        <v>0</v>
      </c>
      <c r="L1159" s="2"/>
      <c r="N1159" t="s">
        <v>386</v>
      </c>
      <c r="O1159" t="s">
        <v>383</v>
      </c>
      <c r="P1159" t="e">
        <f>VLOOKUP(D1159,#REF!,2,FALSE)</f>
        <v>#REF!</v>
      </c>
    </row>
    <row r="1160" spans="1:16" ht="15" customHeight="1">
      <c r="A1160" s="2">
        <v>10820117</v>
      </c>
      <c r="B1160" s="2" t="s">
        <v>396</v>
      </c>
      <c r="C1160" s="2"/>
      <c r="D1160" s="2">
        <v>10720009</v>
      </c>
      <c r="E1160" s="2">
        <v>1</v>
      </c>
      <c r="F1160" s="2">
        <v>1</v>
      </c>
      <c r="G1160" s="2"/>
      <c r="H1160" s="12"/>
      <c r="I1160" s="2"/>
      <c r="J1160" s="2">
        <v>0</v>
      </c>
      <c r="K1160" s="2">
        <v>0</v>
      </c>
      <c r="L1160" s="2"/>
      <c r="N1160" t="s">
        <v>387</v>
      </c>
      <c r="O1160" t="s">
        <v>383</v>
      </c>
      <c r="P1160" t="e">
        <f>VLOOKUP(D1160,#REF!,2,FALSE)</f>
        <v>#REF!</v>
      </c>
    </row>
    <row r="1161" spans="1:16" ht="15" customHeight="1">
      <c r="A1161" s="2">
        <v>10820118</v>
      </c>
      <c r="B1161" s="2" t="s">
        <v>396</v>
      </c>
      <c r="C1161" s="2"/>
      <c r="D1161" s="2">
        <v>10720009</v>
      </c>
      <c r="E1161" s="2">
        <v>1</v>
      </c>
      <c r="F1161" s="2">
        <v>1</v>
      </c>
      <c r="G1161" s="2"/>
      <c r="H1161" s="12"/>
      <c r="I1161" s="2"/>
      <c r="J1161" s="2">
        <v>0</v>
      </c>
      <c r="K1161" s="2">
        <v>0</v>
      </c>
      <c r="L1161" s="2"/>
      <c r="N1161" t="s">
        <v>388</v>
      </c>
      <c r="O1161" t="s">
        <v>383</v>
      </c>
      <c r="P1161" t="e">
        <f>VLOOKUP(D1161,#REF!,2,FALSE)</f>
        <v>#REF!</v>
      </c>
    </row>
    <row r="1162" spans="1:16" ht="15" customHeight="1">
      <c r="A1162" s="2">
        <v>10820119</v>
      </c>
      <c r="B1162" s="2" t="s">
        <v>396</v>
      </c>
      <c r="C1162" s="2"/>
      <c r="D1162" s="2">
        <v>10720009</v>
      </c>
      <c r="E1162" s="2">
        <v>1</v>
      </c>
      <c r="F1162" s="2">
        <v>1</v>
      </c>
      <c r="G1162" s="2"/>
      <c r="H1162" s="12"/>
      <c r="I1162" s="2"/>
      <c r="J1162" s="2">
        <v>0</v>
      </c>
      <c r="K1162" s="2">
        <v>0</v>
      </c>
      <c r="L1162" s="2"/>
      <c r="N1162" t="s">
        <v>389</v>
      </c>
      <c r="O1162" t="s">
        <v>383</v>
      </c>
      <c r="P1162" t="e">
        <f>VLOOKUP(D1162,#REF!,2,FALSE)</f>
        <v>#REF!</v>
      </c>
    </row>
    <row r="1163" spans="1:16" ht="15" customHeight="1">
      <c r="A1163" s="2">
        <v>10820120</v>
      </c>
      <c r="B1163" s="2" t="s">
        <v>396</v>
      </c>
      <c r="C1163" s="2"/>
      <c r="D1163" s="2">
        <v>10720009</v>
      </c>
      <c r="E1163" s="2">
        <v>1</v>
      </c>
      <c r="F1163" s="2">
        <v>1</v>
      </c>
      <c r="G1163" s="2"/>
      <c r="H1163" s="12"/>
      <c r="I1163" s="2"/>
      <c r="J1163" s="2">
        <v>0</v>
      </c>
      <c r="K1163" s="2">
        <v>0</v>
      </c>
      <c r="L1163" s="2"/>
      <c r="N1163" t="s">
        <v>390</v>
      </c>
      <c r="O1163" t="s">
        <v>383</v>
      </c>
      <c r="P1163" t="e">
        <f>VLOOKUP(D1163,#REF!,2,FALSE)</f>
        <v>#REF!</v>
      </c>
    </row>
    <row r="1164" spans="1:16" ht="15" customHeight="1">
      <c r="A1164" s="2">
        <v>10820121</v>
      </c>
      <c r="B1164" s="2" t="s">
        <v>396</v>
      </c>
      <c r="C1164" s="2"/>
      <c r="D1164" s="2">
        <v>10720009</v>
      </c>
      <c r="E1164" s="2">
        <v>1</v>
      </c>
      <c r="F1164" s="2">
        <v>1</v>
      </c>
      <c r="G1164" s="2"/>
      <c r="H1164" s="12"/>
      <c r="I1164" s="2"/>
      <c r="J1164" s="2">
        <v>0</v>
      </c>
      <c r="K1164" s="2">
        <v>0</v>
      </c>
      <c r="L1164" s="2"/>
      <c r="N1164" t="s">
        <v>391</v>
      </c>
      <c r="O1164" t="s">
        <v>383</v>
      </c>
      <c r="P1164" t="e">
        <f>VLOOKUP(D1164,#REF!,2,FALSE)</f>
        <v>#REF!</v>
      </c>
    </row>
    <row r="1165" spans="1:16" ht="15" customHeight="1">
      <c r="A1165" s="2">
        <v>10820122</v>
      </c>
      <c r="B1165" s="2" t="s">
        <v>396</v>
      </c>
      <c r="C1165" s="2"/>
      <c r="D1165" s="2">
        <v>10720009</v>
      </c>
      <c r="E1165" s="2">
        <v>1</v>
      </c>
      <c r="F1165" s="2">
        <v>1</v>
      </c>
      <c r="G1165" s="2"/>
      <c r="H1165" s="12"/>
      <c r="I1165" s="2"/>
      <c r="J1165" s="2">
        <v>0</v>
      </c>
      <c r="K1165" s="2">
        <v>0</v>
      </c>
      <c r="L1165" s="2"/>
      <c r="N1165" t="s">
        <v>392</v>
      </c>
      <c r="O1165" t="s">
        <v>383</v>
      </c>
      <c r="P1165" t="e">
        <f>VLOOKUP(D1165,#REF!,2,FALSE)</f>
        <v>#REF!</v>
      </c>
    </row>
    <row r="1166" spans="1:16" ht="15" customHeight="1">
      <c r="A1166" s="2">
        <v>10800520</v>
      </c>
      <c r="B1166" s="2" t="s">
        <v>174</v>
      </c>
      <c r="C1166" s="2"/>
      <c r="D1166" s="2">
        <v>10700001</v>
      </c>
      <c r="E1166" s="2">
        <v>1</v>
      </c>
      <c r="F1166" s="2">
        <v>1</v>
      </c>
      <c r="G1166" s="2"/>
      <c r="H1166" s="12"/>
      <c r="I1166" s="2"/>
      <c r="J1166" s="2">
        <v>0</v>
      </c>
      <c r="K1166" s="2">
        <v>0</v>
      </c>
      <c r="L1166" s="2"/>
      <c r="N1166" t="s">
        <v>397</v>
      </c>
      <c r="O1166" t="s">
        <v>383</v>
      </c>
      <c r="P1166" t="e">
        <f>VLOOKUP(D1166,#REF!,2,FALSE)</f>
        <v>#REF!</v>
      </c>
    </row>
    <row r="1167" spans="1:16" ht="15" customHeight="1">
      <c r="A1167" s="2">
        <v>10810520</v>
      </c>
      <c r="B1167" s="2" t="s">
        <v>398</v>
      </c>
      <c r="C1167" s="2"/>
      <c r="D1167" s="2">
        <v>10710019</v>
      </c>
      <c r="E1167" s="2">
        <v>1</v>
      </c>
      <c r="F1167" s="2">
        <v>1</v>
      </c>
      <c r="G1167" s="2"/>
      <c r="H1167" s="12"/>
      <c r="I1167" s="2"/>
      <c r="J1167" s="2">
        <v>0</v>
      </c>
      <c r="K1167" s="2">
        <v>0</v>
      </c>
      <c r="L1167" s="2"/>
      <c r="N1167" t="s">
        <v>397</v>
      </c>
      <c r="O1167" t="s">
        <v>383</v>
      </c>
      <c r="P1167" t="e">
        <f>VLOOKUP(D1167,#REF!,2,FALSE)</f>
        <v>#REF!</v>
      </c>
    </row>
    <row r="1168" spans="1:16" ht="15" customHeight="1">
      <c r="A1168" s="2">
        <v>10820123</v>
      </c>
      <c r="B1168" s="2" t="s">
        <v>399</v>
      </c>
      <c r="C1168" s="2"/>
      <c r="D1168" s="2">
        <v>10720022</v>
      </c>
      <c r="E1168" s="2">
        <v>1</v>
      </c>
      <c r="F1168" s="2">
        <v>1</v>
      </c>
      <c r="G1168" s="2"/>
      <c r="H1168" s="12"/>
      <c r="I1168" s="2"/>
      <c r="J1168" s="2">
        <v>0</v>
      </c>
      <c r="K1168" s="2">
        <v>0</v>
      </c>
      <c r="L1168" s="2"/>
      <c r="N1168" t="s">
        <v>397</v>
      </c>
      <c r="O1168" t="s">
        <v>383</v>
      </c>
      <c r="P1168" t="e">
        <f>VLOOKUP(D1168,#REF!,2,FALSE)</f>
        <v>#REF!</v>
      </c>
    </row>
    <row r="1169" spans="1:16" ht="15" customHeight="1">
      <c r="A1169" s="2">
        <v>10800521</v>
      </c>
      <c r="B1169" s="2" t="s">
        <v>174</v>
      </c>
      <c r="C1169" s="2"/>
      <c r="D1169" s="2">
        <v>10700001</v>
      </c>
      <c r="E1169" s="2">
        <v>1</v>
      </c>
      <c r="F1169" s="2">
        <v>1</v>
      </c>
      <c r="G1169" s="2"/>
      <c r="H1169" s="12"/>
      <c r="I1169" s="2"/>
      <c r="J1169" s="2">
        <v>0</v>
      </c>
      <c r="K1169" s="2">
        <v>0</v>
      </c>
      <c r="L1169" s="2"/>
      <c r="N1169" t="s">
        <v>400</v>
      </c>
      <c r="O1169" t="s">
        <v>383</v>
      </c>
      <c r="P1169" t="e">
        <f>VLOOKUP(D1169,#REF!,2,FALSE)</f>
        <v>#REF!</v>
      </c>
    </row>
    <row r="1170" spans="1:16" ht="15" customHeight="1">
      <c r="A1170" s="2">
        <v>10800522</v>
      </c>
      <c r="B1170" s="2" t="s">
        <v>174</v>
      </c>
      <c r="C1170" s="2"/>
      <c r="D1170" s="2">
        <v>10700001</v>
      </c>
      <c r="E1170" s="2">
        <v>1</v>
      </c>
      <c r="F1170" s="2">
        <v>1</v>
      </c>
      <c r="G1170" s="2"/>
      <c r="H1170" s="12"/>
      <c r="I1170" s="2"/>
      <c r="J1170" s="2">
        <v>0</v>
      </c>
      <c r="K1170" s="2">
        <v>0</v>
      </c>
      <c r="L1170" s="2"/>
      <c r="N1170" t="s">
        <v>401</v>
      </c>
      <c r="O1170" t="s">
        <v>383</v>
      </c>
      <c r="P1170" t="e">
        <f>VLOOKUP(D1170,#REF!,2,FALSE)</f>
        <v>#REF!</v>
      </c>
    </row>
    <row r="1171" spans="1:16" ht="15" customHeight="1">
      <c r="A1171" s="2">
        <v>10800523</v>
      </c>
      <c r="B1171" s="2" t="s">
        <v>174</v>
      </c>
      <c r="C1171" s="2"/>
      <c r="D1171" s="2">
        <v>10700001</v>
      </c>
      <c r="E1171" s="2">
        <v>1</v>
      </c>
      <c r="F1171" s="2">
        <v>1</v>
      </c>
      <c r="G1171" s="2"/>
      <c r="H1171" s="12"/>
      <c r="I1171" s="2"/>
      <c r="J1171" s="2">
        <v>0</v>
      </c>
      <c r="K1171" s="2">
        <v>0</v>
      </c>
      <c r="L1171" s="2"/>
      <c r="N1171" t="s">
        <v>402</v>
      </c>
      <c r="O1171" t="s">
        <v>383</v>
      </c>
      <c r="P1171" t="e">
        <f>VLOOKUP(D1171,#REF!,2,FALSE)</f>
        <v>#REF!</v>
      </c>
    </row>
    <row r="1172" spans="1:16" ht="15" customHeight="1">
      <c r="A1172" s="2">
        <v>10800524</v>
      </c>
      <c r="B1172" s="2" t="s">
        <v>174</v>
      </c>
      <c r="C1172" s="2"/>
      <c r="D1172" s="2">
        <v>10700001</v>
      </c>
      <c r="E1172" s="2">
        <v>1</v>
      </c>
      <c r="F1172" s="2">
        <v>1</v>
      </c>
      <c r="G1172" s="2"/>
      <c r="H1172" s="12"/>
      <c r="I1172" s="2"/>
      <c r="J1172" s="2">
        <v>0</v>
      </c>
      <c r="K1172" s="2">
        <v>0</v>
      </c>
      <c r="L1172" s="2"/>
      <c r="N1172" t="s">
        <v>403</v>
      </c>
      <c r="O1172" t="s">
        <v>383</v>
      </c>
      <c r="P1172" t="e">
        <f>VLOOKUP(D1172,#REF!,2,FALSE)</f>
        <v>#REF!</v>
      </c>
    </row>
    <row r="1173" spans="1:16" ht="15" customHeight="1">
      <c r="A1173" s="2">
        <v>10800525</v>
      </c>
      <c r="B1173" s="2" t="s">
        <v>174</v>
      </c>
      <c r="C1173" s="2"/>
      <c r="D1173" s="2">
        <v>10700001</v>
      </c>
      <c r="E1173" s="2">
        <v>1</v>
      </c>
      <c r="F1173" s="2">
        <v>1</v>
      </c>
      <c r="G1173" s="2"/>
      <c r="H1173" s="12"/>
      <c r="I1173" s="2"/>
      <c r="J1173" s="2">
        <v>0</v>
      </c>
      <c r="K1173" s="2">
        <v>0</v>
      </c>
      <c r="L1173" s="2"/>
      <c r="N1173" t="s">
        <v>404</v>
      </c>
      <c r="O1173" t="s">
        <v>383</v>
      </c>
      <c r="P1173" t="e">
        <f>VLOOKUP(D1173,#REF!,2,FALSE)</f>
        <v>#REF!</v>
      </c>
    </row>
    <row r="1174" spans="1:16" ht="15" customHeight="1">
      <c r="A1174" s="2">
        <v>10800526</v>
      </c>
      <c r="B1174" s="2" t="s">
        <v>174</v>
      </c>
      <c r="C1174" s="2"/>
      <c r="D1174" s="2">
        <v>10700001</v>
      </c>
      <c r="E1174" s="2">
        <v>1</v>
      </c>
      <c r="F1174" s="2">
        <v>1</v>
      </c>
      <c r="G1174" s="2"/>
      <c r="H1174" s="12"/>
      <c r="I1174" s="2"/>
      <c r="J1174" s="2">
        <v>0</v>
      </c>
      <c r="K1174" s="2">
        <v>0</v>
      </c>
      <c r="L1174" s="2"/>
      <c r="N1174" t="s">
        <v>405</v>
      </c>
      <c r="O1174" t="s">
        <v>383</v>
      </c>
      <c r="P1174" t="e">
        <f>VLOOKUP(D1174,#REF!,2,FALSE)</f>
        <v>#REF!</v>
      </c>
    </row>
    <row r="1175" spans="1:16" ht="15" customHeight="1">
      <c r="A1175" s="2">
        <v>10800527</v>
      </c>
      <c r="B1175" s="2" t="s">
        <v>174</v>
      </c>
      <c r="C1175" s="2"/>
      <c r="D1175" s="2">
        <v>10700001</v>
      </c>
      <c r="E1175" s="2">
        <v>1</v>
      </c>
      <c r="F1175" s="2">
        <v>1</v>
      </c>
      <c r="G1175" s="2"/>
      <c r="H1175" s="12"/>
      <c r="I1175" s="2"/>
      <c r="J1175" s="2">
        <v>0</v>
      </c>
      <c r="K1175" s="2">
        <v>0</v>
      </c>
      <c r="L1175" s="2"/>
      <c r="N1175" t="s">
        <v>406</v>
      </c>
      <c r="O1175" t="s">
        <v>383</v>
      </c>
      <c r="P1175" t="e">
        <f>VLOOKUP(D1175,#REF!,2,FALSE)</f>
        <v>#REF!</v>
      </c>
    </row>
    <row r="1176" spans="1:16" ht="15" customHeight="1">
      <c r="A1176" s="2">
        <v>10810521</v>
      </c>
      <c r="B1176" s="2" t="s">
        <v>407</v>
      </c>
      <c r="C1176" s="2"/>
      <c r="D1176" s="2">
        <v>10710022</v>
      </c>
      <c r="E1176" s="2">
        <v>1</v>
      </c>
      <c r="F1176" s="2">
        <v>1</v>
      </c>
      <c r="G1176" s="2"/>
      <c r="H1176" s="12"/>
      <c r="I1176" s="2"/>
      <c r="J1176" s="2">
        <v>0</v>
      </c>
      <c r="K1176" s="2">
        <v>0</v>
      </c>
      <c r="L1176" s="2"/>
      <c r="N1176" t="s">
        <v>400</v>
      </c>
      <c r="O1176" t="s">
        <v>383</v>
      </c>
      <c r="P1176" t="e">
        <f>VLOOKUP(D1176,#REF!,2,FALSE)</f>
        <v>#REF!</v>
      </c>
    </row>
    <row r="1177" spans="1:16" ht="15" customHeight="1">
      <c r="A1177" s="2">
        <v>10810522</v>
      </c>
      <c r="B1177" s="2" t="s">
        <v>407</v>
      </c>
      <c r="C1177" s="2"/>
      <c r="D1177" s="2">
        <v>10710022</v>
      </c>
      <c r="E1177" s="2">
        <v>1</v>
      </c>
      <c r="F1177" s="2">
        <v>1</v>
      </c>
      <c r="G1177" s="2"/>
      <c r="H1177" s="12"/>
      <c r="I1177" s="2"/>
      <c r="J1177" s="2">
        <v>0</v>
      </c>
      <c r="K1177" s="2">
        <v>0</v>
      </c>
      <c r="L1177" s="2"/>
      <c r="N1177" t="s">
        <v>401</v>
      </c>
      <c r="O1177" t="s">
        <v>383</v>
      </c>
      <c r="P1177" t="e">
        <f>VLOOKUP(D1177,#REF!,2,FALSE)</f>
        <v>#REF!</v>
      </c>
    </row>
    <row r="1178" spans="1:16" ht="15" customHeight="1">
      <c r="A1178" s="2">
        <v>10810523</v>
      </c>
      <c r="B1178" s="2" t="s">
        <v>407</v>
      </c>
      <c r="C1178" s="2"/>
      <c r="D1178" s="2">
        <v>10710022</v>
      </c>
      <c r="E1178" s="2">
        <v>1</v>
      </c>
      <c r="F1178" s="2">
        <v>1</v>
      </c>
      <c r="G1178" s="2"/>
      <c r="H1178" s="12"/>
      <c r="I1178" s="2"/>
      <c r="J1178" s="2">
        <v>0</v>
      </c>
      <c r="K1178" s="2">
        <v>0</v>
      </c>
      <c r="L1178" s="2"/>
      <c r="N1178" t="s">
        <v>402</v>
      </c>
      <c r="O1178" t="s">
        <v>383</v>
      </c>
      <c r="P1178" t="e">
        <f>VLOOKUP(D1178,#REF!,2,FALSE)</f>
        <v>#REF!</v>
      </c>
    </row>
    <row r="1179" spans="1:16" ht="15" customHeight="1">
      <c r="A1179" s="2">
        <v>10810524</v>
      </c>
      <c r="B1179" s="2" t="s">
        <v>407</v>
      </c>
      <c r="C1179" s="2"/>
      <c r="D1179" s="2">
        <v>10710022</v>
      </c>
      <c r="E1179" s="2">
        <v>1</v>
      </c>
      <c r="F1179" s="2">
        <v>1</v>
      </c>
      <c r="G1179" s="2"/>
      <c r="H1179" s="12"/>
      <c r="I1179" s="2"/>
      <c r="J1179" s="2">
        <v>0</v>
      </c>
      <c r="K1179" s="2">
        <v>0</v>
      </c>
      <c r="L1179" s="2"/>
      <c r="N1179" t="s">
        <v>403</v>
      </c>
      <c r="O1179" t="s">
        <v>383</v>
      </c>
      <c r="P1179" t="e">
        <f>VLOOKUP(D1179,#REF!,2,FALSE)</f>
        <v>#REF!</v>
      </c>
    </row>
    <row r="1180" spans="1:16" ht="15" customHeight="1">
      <c r="A1180" s="2">
        <v>10810525</v>
      </c>
      <c r="B1180" s="2" t="s">
        <v>408</v>
      </c>
      <c r="C1180" s="2"/>
      <c r="D1180" s="2">
        <v>10710023</v>
      </c>
      <c r="E1180" s="2">
        <v>1</v>
      </c>
      <c r="F1180" s="2">
        <v>1</v>
      </c>
      <c r="G1180" s="2"/>
      <c r="H1180" s="12"/>
      <c r="I1180" s="2"/>
      <c r="J1180" s="2">
        <v>0</v>
      </c>
      <c r="K1180" s="2">
        <v>0</v>
      </c>
      <c r="L1180" s="2"/>
      <c r="N1180" t="s">
        <v>404</v>
      </c>
      <c r="O1180" t="s">
        <v>383</v>
      </c>
      <c r="P1180" t="e">
        <f>VLOOKUP(D1180,#REF!,2,FALSE)</f>
        <v>#REF!</v>
      </c>
    </row>
    <row r="1181" spans="1:16" ht="15" customHeight="1">
      <c r="A1181" s="2">
        <v>10810526</v>
      </c>
      <c r="B1181" s="2" t="s">
        <v>408</v>
      </c>
      <c r="C1181" s="2"/>
      <c r="D1181" s="2">
        <v>10710023</v>
      </c>
      <c r="E1181" s="2">
        <v>1</v>
      </c>
      <c r="F1181" s="2">
        <v>1</v>
      </c>
      <c r="G1181" s="2"/>
      <c r="H1181" s="12"/>
      <c r="I1181" s="2"/>
      <c r="J1181" s="2">
        <v>0</v>
      </c>
      <c r="K1181" s="2">
        <v>0</v>
      </c>
      <c r="L1181" s="2"/>
      <c r="N1181" t="s">
        <v>405</v>
      </c>
      <c r="O1181" t="s">
        <v>383</v>
      </c>
      <c r="P1181" t="e">
        <f>VLOOKUP(D1181,#REF!,2,FALSE)</f>
        <v>#REF!</v>
      </c>
    </row>
    <row r="1182" spans="1:16" ht="15" customHeight="1">
      <c r="A1182" s="2">
        <v>10810527</v>
      </c>
      <c r="B1182" s="2" t="s">
        <v>408</v>
      </c>
      <c r="C1182" s="2"/>
      <c r="D1182" s="2">
        <v>10710023</v>
      </c>
      <c r="E1182" s="2">
        <v>1</v>
      </c>
      <c r="F1182" s="2">
        <v>1</v>
      </c>
      <c r="G1182" s="2"/>
      <c r="H1182" s="12"/>
      <c r="I1182" s="2"/>
      <c r="J1182" s="2">
        <v>0</v>
      </c>
      <c r="K1182" s="2">
        <v>0</v>
      </c>
      <c r="L1182" s="2"/>
      <c r="N1182" t="s">
        <v>406</v>
      </c>
      <c r="O1182" t="s">
        <v>383</v>
      </c>
      <c r="P1182" t="e">
        <f>VLOOKUP(D1182,#REF!,2,FALSE)</f>
        <v>#REF!</v>
      </c>
    </row>
    <row r="1183" spans="1:16" ht="15" customHeight="1">
      <c r="A1183" s="2">
        <v>10820124</v>
      </c>
      <c r="B1183" s="2" t="s">
        <v>409</v>
      </c>
      <c r="C1183" s="2"/>
      <c r="D1183" s="2">
        <v>10720025</v>
      </c>
      <c r="E1183" s="2">
        <v>1</v>
      </c>
      <c r="F1183" s="2">
        <v>1</v>
      </c>
      <c r="G1183" s="2"/>
      <c r="H1183" s="12"/>
      <c r="I1183" s="2"/>
      <c r="J1183" s="2">
        <v>0</v>
      </c>
      <c r="K1183" s="2">
        <v>0</v>
      </c>
      <c r="L1183" s="2"/>
      <c r="N1183" t="s">
        <v>400</v>
      </c>
      <c r="O1183" t="s">
        <v>383</v>
      </c>
      <c r="P1183" t="e">
        <f>VLOOKUP(D1183,#REF!,2,FALSE)</f>
        <v>#REF!</v>
      </c>
    </row>
    <row r="1184" spans="1:16" ht="15" customHeight="1">
      <c r="A1184" s="2">
        <v>10820125</v>
      </c>
      <c r="B1184" s="2" t="s">
        <v>409</v>
      </c>
      <c r="C1184" s="2"/>
      <c r="D1184" s="2">
        <v>10720025</v>
      </c>
      <c r="E1184" s="2">
        <v>1</v>
      </c>
      <c r="F1184" s="2">
        <v>1</v>
      </c>
      <c r="G1184" s="2"/>
      <c r="H1184" s="12"/>
      <c r="I1184" s="2"/>
      <c r="J1184" s="2">
        <v>0</v>
      </c>
      <c r="K1184" s="2">
        <v>0</v>
      </c>
      <c r="L1184" s="2"/>
      <c r="N1184" t="s">
        <v>401</v>
      </c>
      <c r="O1184" t="s">
        <v>383</v>
      </c>
      <c r="P1184" t="e">
        <f>VLOOKUP(D1184,#REF!,2,FALSE)</f>
        <v>#REF!</v>
      </c>
    </row>
    <row r="1185" spans="1:16" ht="15" customHeight="1">
      <c r="A1185" s="2">
        <v>10820126</v>
      </c>
      <c r="B1185" s="2" t="s">
        <v>409</v>
      </c>
      <c r="C1185" s="2"/>
      <c r="D1185" s="2">
        <v>10720025</v>
      </c>
      <c r="E1185" s="2">
        <v>1</v>
      </c>
      <c r="F1185" s="2">
        <v>1</v>
      </c>
      <c r="G1185" s="2"/>
      <c r="H1185" s="12"/>
      <c r="I1185" s="2"/>
      <c r="J1185" s="2">
        <v>0</v>
      </c>
      <c r="K1185" s="2">
        <v>0</v>
      </c>
      <c r="L1185" s="2"/>
      <c r="N1185" t="s">
        <v>402</v>
      </c>
      <c r="O1185" t="s">
        <v>383</v>
      </c>
      <c r="P1185" t="e">
        <f>VLOOKUP(D1185,#REF!,2,FALSE)</f>
        <v>#REF!</v>
      </c>
    </row>
    <row r="1186" spans="1:16" ht="15" customHeight="1">
      <c r="A1186" s="2">
        <v>10820127</v>
      </c>
      <c r="B1186" s="2" t="s">
        <v>409</v>
      </c>
      <c r="C1186" s="2"/>
      <c r="D1186" s="2">
        <v>10720025</v>
      </c>
      <c r="E1186" s="2">
        <v>1</v>
      </c>
      <c r="F1186" s="2">
        <v>1</v>
      </c>
      <c r="G1186" s="2"/>
      <c r="H1186" s="12"/>
      <c r="I1186" s="2"/>
      <c r="J1186" s="2">
        <v>0</v>
      </c>
      <c r="K1186" s="2">
        <v>0</v>
      </c>
      <c r="L1186" s="2"/>
      <c r="N1186" t="s">
        <v>403</v>
      </c>
      <c r="O1186" t="s">
        <v>383</v>
      </c>
      <c r="P1186" t="e">
        <f>VLOOKUP(D1186,#REF!,2,FALSE)</f>
        <v>#REF!</v>
      </c>
    </row>
    <row r="1187" spans="1:16" ht="15" customHeight="1">
      <c r="A1187" s="2">
        <v>10820128</v>
      </c>
      <c r="B1187" s="2" t="s">
        <v>410</v>
      </c>
      <c r="C1187" s="2"/>
      <c r="D1187" s="2">
        <v>10720026</v>
      </c>
      <c r="E1187" s="2">
        <v>1</v>
      </c>
      <c r="F1187" s="2">
        <v>1</v>
      </c>
      <c r="G1187" s="2"/>
      <c r="H1187" s="12"/>
      <c r="I1187" s="2"/>
      <c r="J1187" s="2">
        <v>0</v>
      </c>
      <c r="K1187" s="2">
        <v>0</v>
      </c>
      <c r="L1187" s="2"/>
      <c r="N1187" t="s">
        <v>404</v>
      </c>
      <c r="O1187" t="s">
        <v>383</v>
      </c>
      <c r="P1187" t="e">
        <f>VLOOKUP(D1187,#REF!,2,FALSE)</f>
        <v>#REF!</v>
      </c>
    </row>
    <row r="1188" spans="1:16" ht="15" customHeight="1">
      <c r="A1188" s="2">
        <v>10820129</v>
      </c>
      <c r="B1188" s="2" t="s">
        <v>410</v>
      </c>
      <c r="C1188" s="2"/>
      <c r="D1188" s="2">
        <v>10720026</v>
      </c>
      <c r="E1188" s="2">
        <v>1</v>
      </c>
      <c r="F1188" s="2">
        <v>1</v>
      </c>
      <c r="G1188" s="2"/>
      <c r="H1188" s="12"/>
      <c r="I1188" s="2"/>
      <c r="J1188" s="2">
        <v>0</v>
      </c>
      <c r="K1188" s="2">
        <v>0</v>
      </c>
      <c r="L1188" s="2"/>
      <c r="N1188" t="s">
        <v>405</v>
      </c>
      <c r="O1188" t="s">
        <v>383</v>
      </c>
      <c r="P1188" t="e">
        <f>VLOOKUP(D1188,#REF!,2,FALSE)</f>
        <v>#REF!</v>
      </c>
    </row>
    <row r="1189" spans="1:16" ht="15" customHeight="1">
      <c r="A1189" s="2">
        <v>10820130</v>
      </c>
      <c r="B1189" s="2" t="s">
        <v>410</v>
      </c>
      <c r="C1189" s="2"/>
      <c r="D1189" s="2">
        <v>10720026</v>
      </c>
      <c r="E1189" s="2">
        <v>1</v>
      </c>
      <c r="F1189" s="2">
        <v>1</v>
      </c>
      <c r="G1189" s="2"/>
      <c r="H1189" s="12"/>
      <c r="I1189" s="2"/>
      <c r="J1189" s="2">
        <v>0</v>
      </c>
      <c r="K1189" s="2">
        <v>0</v>
      </c>
      <c r="L1189" s="2"/>
      <c r="N1189" t="s">
        <v>406</v>
      </c>
      <c r="O1189" t="s">
        <v>383</v>
      </c>
      <c r="P1189" t="e">
        <f>VLOOKUP(D1189,#REF!,2,FALSE)</f>
        <v>#REF!</v>
      </c>
    </row>
    <row r="1190" spans="1:16" ht="15" customHeight="1">
      <c r="A1190" s="2">
        <v>10800528</v>
      </c>
      <c r="B1190" s="2" t="s">
        <v>174</v>
      </c>
      <c r="C1190" s="2"/>
      <c r="D1190" s="2">
        <v>10700001</v>
      </c>
      <c r="E1190" s="2">
        <v>1</v>
      </c>
      <c r="F1190" s="2">
        <v>1</v>
      </c>
      <c r="G1190" s="2"/>
      <c r="H1190" s="12"/>
      <c r="I1190" s="2"/>
      <c r="J1190" s="2">
        <v>0</v>
      </c>
      <c r="K1190" s="2">
        <v>0</v>
      </c>
      <c r="L1190" s="2"/>
      <c r="N1190" t="s">
        <v>411</v>
      </c>
      <c r="O1190" t="s">
        <v>383</v>
      </c>
      <c r="P1190" t="e">
        <f>VLOOKUP(D1190,#REF!,2,FALSE)</f>
        <v>#REF!</v>
      </c>
    </row>
    <row r="1191" spans="1:16" ht="15" customHeight="1">
      <c r="A1191" s="2">
        <v>10800529</v>
      </c>
      <c r="B1191" s="2" t="s">
        <v>174</v>
      </c>
      <c r="C1191" s="2"/>
      <c r="D1191" s="2">
        <v>10700001</v>
      </c>
      <c r="E1191" s="2">
        <v>1</v>
      </c>
      <c r="F1191" s="2">
        <v>1</v>
      </c>
      <c r="G1191" s="2"/>
      <c r="H1191" s="12"/>
      <c r="I1191" s="2"/>
      <c r="J1191" s="2">
        <v>0</v>
      </c>
      <c r="K1191" s="2">
        <v>0</v>
      </c>
      <c r="L1191" s="2"/>
      <c r="N1191" t="s">
        <v>412</v>
      </c>
      <c r="O1191" t="s">
        <v>383</v>
      </c>
      <c r="P1191" t="e">
        <f>VLOOKUP(D1191,#REF!,2,FALSE)</f>
        <v>#REF!</v>
      </c>
    </row>
    <row r="1192" spans="1:16" ht="15" customHeight="1">
      <c r="A1192" s="2">
        <v>10800530</v>
      </c>
      <c r="B1192" s="2" t="s">
        <v>174</v>
      </c>
      <c r="C1192" s="2"/>
      <c r="D1192" s="2">
        <v>10700001</v>
      </c>
      <c r="E1192" s="2">
        <v>1</v>
      </c>
      <c r="F1192" s="2">
        <v>1</v>
      </c>
      <c r="G1192" s="2"/>
      <c r="H1192" s="12"/>
      <c r="I1192" s="2"/>
      <c r="J1192" s="2">
        <v>0</v>
      </c>
      <c r="K1192" s="2">
        <v>0</v>
      </c>
      <c r="L1192" s="2"/>
      <c r="N1192" t="s">
        <v>413</v>
      </c>
      <c r="O1192" t="s">
        <v>383</v>
      </c>
      <c r="P1192" t="e">
        <f>VLOOKUP(D1192,#REF!,2,FALSE)</f>
        <v>#REF!</v>
      </c>
    </row>
    <row r="1193" spans="1:16" ht="15" customHeight="1">
      <c r="A1193" s="2">
        <v>10800531</v>
      </c>
      <c r="B1193" s="2" t="s">
        <v>174</v>
      </c>
      <c r="C1193" s="2"/>
      <c r="D1193" s="2">
        <v>10700001</v>
      </c>
      <c r="E1193" s="2">
        <v>1</v>
      </c>
      <c r="F1193" s="2">
        <v>1</v>
      </c>
      <c r="G1193" s="2"/>
      <c r="H1193" s="12"/>
      <c r="I1193" s="2"/>
      <c r="J1193" s="2">
        <v>0</v>
      </c>
      <c r="K1193" s="2">
        <v>0</v>
      </c>
      <c r="L1193" s="2"/>
      <c r="N1193" t="s">
        <v>414</v>
      </c>
      <c r="O1193" t="s">
        <v>383</v>
      </c>
      <c r="P1193" t="e">
        <f>VLOOKUP(D1193,#REF!,2,FALSE)</f>
        <v>#REF!</v>
      </c>
    </row>
    <row r="1194" spans="1:16" ht="15" customHeight="1">
      <c r="A1194" s="2">
        <v>10800532</v>
      </c>
      <c r="B1194" s="2" t="s">
        <v>174</v>
      </c>
      <c r="C1194" s="2"/>
      <c r="D1194" s="2">
        <v>10700001</v>
      </c>
      <c r="E1194" s="2">
        <v>1</v>
      </c>
      <c r="F1194" s="2">
        <v>1</v>
      </c>
      <c r="G1194" s="2"/>
      <c r="H1194" s="12"/>
      <c r="I1194" s="2"/>
      <c r="J1194" s="2">
        <v>0</v>
      </c>
      <c r="K1194" s="2">
        <v>0</v>
      </c>
      <c r="L1194" s="2"/>
      <c r="N1194" t="s">
        <v>415</v>
      </c>
      <c r="O1194" t="s">
        <v>383</v>
      </c>
      <c r="P1194" t="e">
        <f>VLOOKUP(D1194,#REF!,2,FALSE)</f>
        <v>#REF!</v>
      </c>
    </row>
    <row r="1195" spans="1:16" ht="15" customHeight="1">
      <c r="A1195" s="2">
        <v>10800533</v>
      </c>
      <c r="B1195" s="2" t="s">
        <v>174</v>
      </c>
      <c r="C1195" s="2"/>
      <c r="D1195" s="2">
        <v>10700001</v>
      </c>
      <c r="E1195" s="2">
        <v>1</v>
      </c>
      <c r="F1195" s="2">
        <v>1</v>
      </c>
      <c r="G1195" s="2"/>
      <c r="H1195" s="12"/>
      <c r="I1195" s="2"/>
      <c r="J1195" s="2">
        <v>0</v>
      </c>
      <c r="K1195" s="2">
        <v>0</v>
      </c>
      <c r="L1195" s="2"/>
      <c r="N1195" t="s">
        <v>416</v>
      </c>
      <c r="O1195" t="s">
        <v>383</v>
      </c>
      <c r="P1195" t="e">
        <f>VLOOKUP(D1195,#REF!,2,FALSE)</f>
        <v>#REF!</v>
      </c>
    </row>
    <row r="1196" spans="1:16" ht="15" customHeight="1">
      <c r="A1196" s="2">
        <v>10800534</v>
      </c>
      <c r="B1196" s="2" t="s">
        <v>174</v>
      </c>
      <c r="C1196" s="2"/>
      <c r="D1196" s="2">
        <v>10700001</v>
      </c>
      <c r="E1196" s="2">
        <v>1</v>
      </c>
      <c r="F1196" s="2">
        <v>1</v>
      </c>
      <c r="G1196" s="2"/>
      <c r="H1196" s="12"/>
      <c r="I1196" s="2"/>
      <c r="J1196" s="2">
        <v>0</v>
      </c>
      <c r="K1196" s="2">
        <v>0</v>
      </c>
      <c r="L1196" s="2"/>
      <c r="N1196" t="s">
        <v>417</v>
      </c>
      <c r="O1196" t="s">
        <v>383</v>
      </c>
      <c r="P1196" t="e">
        <f>VLOOKUP(D1196,#REF!,2,FALSE)</f>
        <v>#REF!</v>
      </c>
    </row>
    <row r="1197" spans="1:16" ht="15" customHeight="1">
      <c r="A1197" s="2">
        <v>10800535</v>
      </c>
      <c r="B1197" s="2" t="s">
        <v>174</v>
      </c>
      <c r="C1197" s="2"/>
      <c r="D1197" s="2">
        <v>10700001</v>
      </c>
      <c r="E1197" s="2">
        <v>1</v>
      </c>
      <c r="F1197" s="2">
        <v>1</v>
      </c>
      <c r="G1197" s="2"/>
      <c r="H1197" s="12"/>
      <c r="I1197" s="2"/>
      <c r="J1197" s="2">
        <v>0</v>
      </c>
      <c r="K1197" s="2">
        <v>0</v>
      </c>
      <c r="L1197" s="2"/>
      <c r="N1197" t="s">
        <v>418</v>
      </c>
      <c r="O1197" t="s">
        <v>195</v>
      </c>
      <c r="P1197" t="e">
        <f>VLOOKUP(D1197,#REF!,2,FALSE)</f>
        <v>#REF!</v>
      </c>
    </row>
    <row r="1198" spans="1:16" ht="15" customHeight="1">
      <c r="A1198" s="2">
        <v>10800536</v>
      </c>
      <c r="B1198" s="2" t="s">
        <v>174</v>
      </c>
      <c r="C1198" s="2"/>
      <c r="D1198" s="2">
        <v>10700001</v>
      </c>
      <c r="E1198" s="2">
        <v>1</v>
      </c>
      <c r="F1198" s="2">
        <v>1</v>
      </c>
      <c r="G1198" s="2"/>
      <c r="H1198" s="12"/>
      <c r="I1198" s="2"/>
      <c r="J1198" s="2">
        <v>0</v>
      </c>
      <c r="K1198" s="2">
        <v>0</v>
      </c>
      <c r="L1198" s="2"/>
      <c r="N1198" t="s">
        <v>419</v>
      </c>
      <c r="O1198" t="s">
        <v>195</v>
      </c>
      <c r="P1198" t="e">
        <f>VLOOKUP(D1198,#REF!,2,FALSE)</f>
        <v>#REF!</v>
      </c>
    </row>
    <row r="1199" spans="1:16" ht="15" customHeight="1">
      <c r="A1199" s="2">
        <v>10800537</v>
      </c>
      <c r="B1199" s="2" t="s">
        <v>174</v>
      </c>
      <c r="C1199" s="2"/>
      <c r="D1199" s="2">
        <v>10700001</v>
      </c>
      <c r="E1199" s="2">
        <v>1</v>
      </c>
      <c r="F1199" s="2">
        <v>1</v>
      </c>
      <c r="G1199" s="2"/>
      <c r="H1199" s="12"/>
      <c r="I1199" s="2"/>
      <c r="J1199" s="2">
        <v>0</v>
      </c>
      <c r="K1199" s="2">
        <v>0</v>
      </c>
      <c r="L1199" s="2"/>
      <c r="N1199" t="s">
        <v>420</v>
      </c>
      <c r="O1199" t="s">
        <v>195</v>
      </c>
      <c r="P1199" t="e">
        <f>VLOOKUP(D1199,#REF!,2,FALSE)</f>
        <v>#REF!</v>
      </c>
    </row>
    <row r="1200" spans="1:16" ht="15" customHeight="1">
      <c r="A1200" s="2">
        <v>10800538</v>
      </c>
      <c r="B1200" s="2" t="s">
        <v>174</v>
      </c>
      <c r="C1200" s="2"/>
      <c r="D1200" s="2">
        <v>10700001</v>
      </c>
      <c r="E1200" s="2">
        <v>1</v>
      </c>
      <c r="F1200" s="2">
        <v>1</v>
      </c>
      <c r="G1200" s="2"/>
      <c r="H1200" s="12"/>
      <c r="I1200" s="2"/>
      <c r="J1200" s="2">
        <v>0</v>
      </c>
      <c r="K1200" s="2">
        <v>0</v>
      </c>
      <c r="L1200" s="2"/>
      <c r="N1200" t="s">
        <v>421</v>
      </c>
      <c r="O1200" t="s">
        <v>195</v>
      </c>
      <c r="P1200" t="e">
        <f>VLOOKUP(D1200,#REF!,2,FALSE)</f>
        <v>#REF!</v>
      </c>
    </row>
    <row r="1201" spans="1:16" ht="15" customHeight="1">
      <c r="A1201" s="2">
        <v>10800539</v>
      </c>
      <c r="B1201" s="2" t="s">
        <v>174</v>
      </c>
      <c r="C1201" s="2"/>
      <c r="D1201" s="2">
        <v>10700001</v>
      </c>
      <c r="E1201" s="2">
        <v>1</v>
      </c>
      <c r="F1201" s="2">
        <v>1</v>
      </c>
      <c r="G1201" s="2"/>
      <c r="H1201" s="12"/>
      <c r="I1201" s="2"/>
      <c r="J1201" s="2">
        <v>0</v>
      </c>
      <c r="K1201" s="2">
        <v>0</v>
      </c>
      <c r="L1201" s="2"/>
      <c r="N1201" t="s">
        <v>422</v>
      </c>
      <c r="O1201" t="s">
        <v>195</v>
      </c>
      <c r="P1201" t="e">
        <f>VLOOKUP(D1201,#REF!,2,FALSE)</f>
        <v>#REF!</v>
      </c>
    </row>
    <row r="1202" spans="1:16" ht="15" customHeight="1">
      <c r="A1202" s="2">
        <v>10800540</v>
      </c>
      <c r="B1202" s="2" t="s">
        <v>174</v>
      </c>
      <c r="C1202" s="2"/>
      <c r="D1202" s="2">
        <v>10700001</v>
      </c>
      <c r="E1202" s="2">
        <v>1</v>
      </c>
      <c r="F1202" s="2">
        <v>1</v>
      </c>
      <c r="G1202" s="2"/>
      <c r="H1202" s="12"/>
      <c r="I1202" s="2"/>
      <c r="J1202" s="2">
        <v>0</v>
      </c>
      <c r="K1202" s="2">
        <v>0</v>
      </c>
      <c r="L1202" s="2"/>
      <c r="N1202" t="s">
        <v>423</v>
      </c>
      <c r="O1202" t="s">
        <v>195</v>
      </c>
      <c r="P1202" t="e">
        <f>VLOOKUP(D1202,#REF!,2,FALSE)</f>
        <v>#REF!</v>
      </c>
    </row>
    <row r="1203" spans="1:16" ht="15" customHeight="1">
      <c r="A1203" s="2">
        <v>10810528</v>
      </c>
      <c r="B1203" s="2" t="s">
        <v>424</v>
      </c>
      <c r="C1203" s="2"/>
      <c r="D1203" s="2">
        <v>10710024</v>
      </c>
      <c r="E1203" s="2">
        <v>1</v>
      </c>
      <c r="F1203" s="2">
        <v>1</v>
      </c>
      <c r="G1203" s="2"/>
      <c r="H1203" s="12"/>
      <c r="I1203" s="2"/>
      <c r="J1203" s="2">
        <v>0</v>
      </c>
      <c r="K1203" s="2">
        <v>0</v>
      </c>
      <c r="L1203" s="2"/>
      <c r="N1203" t="s">
        <v>411</v>
      </c>
      <c r="O1203" t="s">
        <v>383</v>
      </c>
      <c r="P1203" t="e">
        <f>VLOOKUP(D1203,#REF!,2,FALSE)</f>
        <v>#REF!</v>
      </c>
    </row>
    <row r="1204" spans="1:16" ht="15" customHeight="1">
      <c r="A1204" s="2">
        <v>10810529</v>
      </c>
      <c r="B1204" s="2" t="s">
        <v>424</v>
      </c>
      <c r="C1204" s="2"/>
      <c r="D1204" s="2">
        <v>10710024</v>
      </c>
      <c r="E1204" s="2">
        <v>1</v>
      </c>
      <c r="F1204" s="2">
        <v>1</v>
      </c>
      <c r="G1204" s="2"/>
      <c r="H1204" s="12"/>
      <c r="I1204" s="2"/>
      <c r="J1204" s="2">
        <v>0</v>
      </c>
      <c r="K1204" s="2">
        <v>0</v>
      </c>
      <c r="L1204" s="2"/>
      <c r="N1204" t="s">
        <v>412</v>
      </c>
      <c r="O1204" t="s">
        <v>383</v>
      </c>
      <c r="P1204" t="e">
        <f>VLOOKUP(D1204,#REF!,2,FALSE)</f>
        <v>#REF!</v>
      </c>
    </row>
    <row r="1205" spans="1:16" ht="15" customHeight="1">
      <c r="A1205" s="2">
        <v>10810530</v>
      </c>
      <c r="B1205" s="2" t="s">
        <v>424</v>
      </c>
      <c r="C1205" s="2"/>
      <c r="D1205" s="2">
        <v>10710024</v>
      </c>
      <c r="E1205" s="2">
        <v>1</v>
      </c>
      <c r="F1205" s="2">
        <v>1</v>
      </c>
      <c r="G1205" s="2"/>
      <c r="H1205" s="12"/>
      <c r="I1205" s="2"/>
      <c r="J1205" s="2">
        <v>0</v>
      </c>
      <c r="K1205" s="2">
        <v>0</v>
      </c>
      <c r="L1205" s="2"/>
      <c r="N1205" t="s">
        <v>413</v>
      </c>
      <c r="O1205" t="s">
        <v>383</v>
      </c>
      <c r="P1205" t="e">
        <f>VLOOKUP(D1205,#REF!,2,FALSE)</f>
        <v>#REF!</v>
      </c>
    </row>
    <row r="1206" spans="1:16" ht="15" customHeight="1">
      <c r="A1206" s="2">
        <v>10810531</v>
      </c>
      <c r="B1206" s="2" t="s">
        <v>424</v>
      </c>
      <c r="C1206" s="2"/>
      <c r="D1206" s="2">
        <v>10710024</v>
      </c>
      <c r="E1206" s="2">
        <v>1</v>
      </c>
      <c r="F1206" s="2">
        <v>1</v>
      </c>
      <c r="G1206" s="2"/>
      <c r="H1206" s="12"/>
      <c r="I1206" s="2"/>
      <c r="J1206" s="2">
        <v>0</v>
      </c>
      <c r="K1206" s="2">
        <v>0</v>
      </c>
      <c r="L1206" s="2"/>
      <c r="N1206" t="s">
        <v>414</v>
      </c>
      <c r="O1206" t="s">
        <v>383</v>
      </c>
      <c r="P1206" t="e">
        <f>VLOOKUP(D1206,#REF!,2,FALSE)</f>
        <v>#REF!</v>
      </c>
    </row>
    <row r="1207" spans="1:16" ht="15" customHeight="1">
      <c r="A1207" s="2">
        <v>10810532</v>
      </c>
      <c r="B1207" s="2" t="s">
        <v>424</v>
      </c>
      <c r="C1207" s="2"/>
      <c r="D1207" s="2">
        <v>10710024</v>
      </c>
      <c r="E1207" s="2">
        <v>1</v>
      </c>
      <c r="F1207" s="2">
        <v>1</v>
      </c>
      <c r="G1207" s="2"/>
      <c r="H1207" s="12"/>
      <c r="I1207" s="2"/>
      <c r="J1207" s="2">
        <v>0</v>
      </c>
      <c r="K1207" s="2">
        <v>0</v>
      </c>
      <c r="L1207" s="2"/>
      <c r="N1207" t="s">
        <v>415</v>
      </c>
      <c r="O1207" t="s">
        <v>383</v>
      </c>
      <c r="P1207" t="e">
        <f>VLOOKUP(D1207,#REF!,2,FALSE)</f>
        <v>#REF!</v>
      </c>
    </row>
    <row r="1208" spans="1:16" ht="15" customHeight="1">
      <c r="A1208" s="2">
        <v>10810533</v>
      </c>
      <c r="B1208" s="2" t="s">
        <v>425</v>
      </c>
      <c r="C1208" s="2"/>
      <c r="D1208" s="2">
        <v>10710025</v>
      </c>
      <c r="E1208" s="2">
        <v>1</v>
      </c>
      <c r="F1208" s="2">
        <v>1</v>
      </c>
      <c r="G1208" s="2"/>
      <c r="H1208" s="12"/>
      <c r="I1208" s="2"/>
      <c r="J1208" s="2">
        <v>0</v>
      </c>
      <c r="K1208" s="2">
        <v>0</v>
      </c>
      <c r="L1208" s="2"/>
      <c r="N1208" t="s">
        <v>416</v>
      </c>
      <c r="O1208" t="s">
        <v>383</v>
      </c>
      <c r="P1208" t="e">
        <f>VLOOKUP(D1208,#REF!,2,FALSE)</f>
        <v>#REF!</v>
      </c>
    </row>
    <row r="1209" spans="1:16" ht="15" customHeight="1">
      <c r="A1209" s="2">
        <v>10810534</v>
      </c>
      <c r="B1209" s="2" t="s">
        <v>426</v>
      </c>
      <c r="C1209" s="2"/>
      <c r="D1209" s="2">
        <v>10710026</v>
      </c>
      <c r="E1209" s="2">
        <v>1</v>
      </c>
      <c r="F1209" s="2">
        <v>1</v>
      </c>
      <c r="G1209" s="2"/>
      <c r="H1209" s="12"/>
      <c r="I1209" s="2"/>
      <c r="J1209" s="2">
        <v>0</v>
      </c>
      <c r="K1209" s="2">
        <v>0</v>
      </c>
      <c r="L1209" s="2"/>
      <c r="N1209" t="s">
        <v>417</v>
      </c>
      <c r="O1209" t="s">
        <v>383</v>
      </c>
      <c r="P1209" t="e">
        <f>VLOOKUP(D1209,#REF!,2,FALSE)</f>
        <v>#REF!</v>
      </c>
    </row>
    <row r="1210" spans="1:16" ht="15" customHeight="1">
      <c r="A1210" s="2">
        <v>10810535</v>
      </c>
      <c r="B1210" s="2" t="s">
        <v>427</v>
      </c>
      <c r="C1210" s="2"/>
      <c r="D1210" s="2">
        <v>10710027</v>
      </c>
      <c r="E1210" s="2">
        <v>1</v>
      </c>
      <c r="F1210" s="2">
        <v>1</v>
      </c>
      <c r="G1210" s="2"/>
      <c r="H1210" s="12"/>
      <c r="I1210" s="2"/>
      <c r="J1210" s="2">
        <v>0</v>
      </c>
      <c r="K1210" s="2">
        <v>0</v>
      </c>
      <c r="L1210" s="2"/>
      <c r="N1210" t="s">
        <v>418</v>
      </c>
      <c r="O1210" t="s">
        <v>195</v>
      </c>
      <c r="P1210" t="e">
        <f>VLOOKUP(D1210,#REF!,2,FALSE)</f>
        <v>#REF!</v>
      </c>
    </row>
    <row r="1211" spans="1:16" ht="15" customHeight="1">
      <c r="A1211" s="2">
        <v>10810536</v>
      </c>
      <c r="B1211" s="2" t="s">
        <v>427</v>
      </c>
      <c r="C1211" s="2"/>
      <c r="D1211" s="2">
        <v>10710027</v>
      </c>
      <c r="E1211" s="2">
        <v>1</v>
      </c>
      <c r="F1211" s="2">
        <v>1</v>
      </c>
      <c r="G1211" s="2"/>
      <c r="H1211" s="12"/>
      <c r="I1211" s="2"/>
      <c r="J1211" s="2">
        <v>0</v>
      </c>
      <c r="K1211" s="2">
        <v>0</v>
      </c>
      <c r="L1211" s="2"/>
      <c r="N1211" t="s">
        <v>419</v>
      </c>
      <c r="O1211" t="s">
        <v>195</v>
      </c>
      <c r="P1211" t="e">
        <f>VLOOKUP(D1211,#REF!,2,FALSE)</f>
        <v>#REF!</v>
      </c>
    </row>
    <row r="1212" spans="1:16" ht="15" customHeight="1">
      <c r="A1212" s="2">
        <v>10810537</v>
      </c>
      <c r="B1212" s="2" t="s">
        <v>428</v>
      </c>
      <c r="C1212" s="2"/>
      <c r="D1212" s="2">
        <v>10710028</v>
      </c>
      <c r="E1212" s="2">
        <v>1</v>
      </c>
      <c r="F1212" s="2">
        <v>1</v>
      </c>
      <c r="G1212" s="2"/>
      <c r="H1212" s="12"/>
      <c r="I1212" s="2"/>
      <c r="J1212" s="2">
        <v>0</v>
      </c>
      <c r="K1212" s="2">
        <v>0</v>
      </c>
      <c r="L1212" s="2"/>
      <c r="N1212" t="s">
        <v>420</v>
      </c>
      <c r="O1212" t="s">
        <v>195</v>
      </c>
      <c r="P1212" t="e">
        <f>VLOOKUP(D1212,#REF!,2,FALSE)</f>
        <v>#REF!</v>
      </c>
    </row>
    <row r="1213" spans="1:16" ht="15" customHeight="1">
      <c r="A1213" s="2">
        <v>10810538</v>
      </c>
      <c r="B1213" s="2" t="s">
        <v>428</v>
      </c>
      <c r="C1213" s="2"/>
      <c r="D1213" s="2">
        <v>10710028</v>
      </c>
      <c r="E1213" s="2">
        <v>1</v>
      </c>
      <c r="F1213" s="2">
        <v>1</v>
      </c>
      <c r="G1213" s="2"/>
      <c r="H1213" s="12"/>
      <c r="I1213" s="2"/>
      <c r="J1213" s="2">
        <v>0</v>
      </c>
      <c r="K1213" s="2">
        <v>0</v>
      </c>
      <c r="L1213" s="2"/>
      <c r="N1213" t="s">
        <v>421</v>
      </c>
      <c r="O1213" t="s">
        <v>195</v>
      </c>
      <c r="P1213" t="e">
        <f>VLOOKUP(D1213,#REF!,2,FALSE)</f>
        <v>#REF!</v>
      </c>
    </row>
    <row r="1214" spans="1:16" ht="15" customHeight="1">
      <c r="A1214" s="2">
        <v>10810539</v>
      </c>
      <c r="B1214" s="2" t="s">
        <v>429</v>
      </c>
      <c r="C1214" s="2"/>
      <c r="D1214" s="2">
        <v>10710029</v>
      </c>
      <c r="E1214" s="2">
        <v>1</v>
      </c>
      <c r="F1214" s="2">
        <v>1</v>
      </c>
      <c r="G1214" s="2"/>
      <c r="H1214" s="12"/>
      <c r="I1214" s="2"/>
      <c r="J1214" s="2">
        <v>0</v>
      </c>
      <c r="K1214" s="2">
        <v>0</v>
      </c>
      <c r="L1214" s="2"/>
      <c r="N1214" t="s">
        <v>422</v>
      </c>
      <c r="O1214" t="s">
        <v>195</v>
      </c>
      <c r="P1214" t="e">
        <f>VLOOKUP(D1214,#REF!,2,FALSE)</f>
        <v>#REF!</v>
      </c>
    </row>
    <row r="1215" spans="1:16" ht="15" customHeight="1">
      <c r="A1215" s="2">
        <v>10810540</v>
      </c>
      <c r="B1215" s="2" t="s">
        <v>429</v>
      </c>
      <c r="C1215" s="2"/>
      <c r="D1215" s="2">
        <v>10710029</v>
      </c>
      <c r="E1215" s="2">
        <v>1</v>
      </c>
      <c r="F1215" s="2">
        <v>1</v>
      </c>
      <c r="G1215" s="2"/>
      <c r="H1215" s="12"/>
      <c r="I1215" s="2"/>
      <c r="J1215" s="2">
        <v>0</v>
      </c>
      <c r="K1215" s="2">
        <v>0</v>
      </c>
      <c r="L1215" s="2"/>
      <c r="N1215" t="s">
        <v>423</v>
      </c>
      <c r="O1215" t="s">
        <v>195</v>
      </c>
      <c r="P1215" t="e">
        <f>VLOOKUP(D1215,#REF!,2,FALSE)</f>
        <v>#REF!</v>
      </c>
    </row>
    <row r="1216" spans="1:16" ht="15" customHeight="1">
      <c r="A1216" s="2">
        <v>10820131</v>
      </c>
      <c r="B1216" s="2" t="s">
        <v>424</v>
      </c>
      <c r="C1216" s="2"/>
      <c r="D1216" s="2">
        <v>10720028</v>
      </c>
      <c r="E1216" s="2">
        <v>1</v>
      </c>
      <c r="F1216" s="2">
        <v>1</v>
      </c>
      <c r="G1216" s="2"/>
      <c r="H1216" s="12"/>
      <c r="I1216" s="2"/>
      <c r="J1216" s="2">
        <v>0</v>
      </c>
      <c r="K1216" s="2">
        <v>0</v>
      </c>
      <c r="L1216" s="2"/>
      <c r="N1216" t="s">
        <v>411</v>
      </c>
      <c r="O1216" t="s">
        <v>383</v>
      </c>
      <c r="P1216" t="e">
        <f>VLOOKUP(D1216,#REF!,2,FALSE)</f>
        <v>#REF!</v>
      </c>
    </row>
    <row r="1217" spans="1:16" ht="15" customHeight="1">
      <c r="A1217" s="2">
        <v>10820132</v>
      </c>
      <c r="B1217" s="2" t="s">
        <v>424</v>
      </c>
      <c r="C1217" s="2"/>
      <c r="D1217" s="2">
        <v>10720028</v>
      </c>
      <c r="E1217" s="2">
        <v>1</v>
      </c>
      <c r="F1217" s="2">
        <v>1</v>
      </c>
      <c r="G1217" s="2"/>
      <c r="H1217" s="12"/>
      <c r="I1217" s="2"/>
      <c r="J1217" s="2">
        <v>0</v>
      </c>
      <c r="K1217" s="2">
        <v>0</v>
      </c>
      <c r="L1217" s="2"/>
      <c r="N1217" t="s">
        <v>412</v>
      </c>
      <c r="O1217" t="s">
        <v>383</v>
      </c>
      <c r="P1217" t="e">
        <f>VLOOKUP(D1217,#REF!,2,FALSE)</f>
        <v>#REF!</v>
      </c>
    </row>
    <row r="1218" spans="1:16" ht="15" customHeight="1">
      <c r="A1218" s="2">
        <v>10820133</v>
      </c>
      <c r="B1218" s="2" t="s">
        <v>424</v>
      </c>
      <c r="C1218" s="2"/>
      <c r="D1218" s="2">
        <v>10720028</v>
      </c>
      <c r="E1218" s="2">
        <v>1</v>
      </c>
      <c r="F1218" s="2">
        <v>1</v>
      </c>
      <c r="G1218" s="2"/>
      <c r="H1218" s="12"/>
      <c r="I1218" s="2"/>
      <c r="J1218" s="2">
        <v>0</v>
      </c>
      <c r="K1218" s="2">
        <v>0</v>
      </c>
      <c r="L1218" s="2"/>
      <c r="N1218" t="s">
        <v>413</v>
      </c>
      <c r="O1218" t="s">
        <v>383</v>
      </c>
      <c r="P1218" t="e">
        <f>VLOOKUP(D1218,#REF!,2,FALSE)</f>
        <v>#REF!</v>
      </c>
    </row>
    <row r="1219" spans="1:16" ht="15" customHeight="1">
      <c r="A1219" s="2">
        <v>10820134</v>
      </c>
      <c r="B1219" s="2" t="s">
        <v>424</v>
      </c>
      <c r="C1219" s="2"/>
      <c r="D1219" s="2">
        <v>10720028</v>
      </c>
      <c r="E1219" s="2">
        <v>1</v>
      </c>
      <c r="F1219" s="2">
        <v>1</v>
      </c>
      <c r="G1219" s="2"/>
      <c r="H1219" s="12"/>
      <c r="I1219" s="2"/>
      <c r="J1219" s="2">
        <v>0</v>
      </c>
      <c r="K1219" s="2">
        <v>0</v>
      </c>
      <c r="L1219" s="2"/>
      <c r="N1219" t="s">
        <v>414</v>
      </c>
      <c r="O1219" t="s">
        <v>383</v>
      </c>
      <c r="P1219" t="e">
        <f>VLOOKUP(D1219,#REF!,2,FALSE)</f>
        <v>#REF!</v>
      </c>
    </row>
    <row r="1220" spans="1:16" ht="15" customHeight="1">
      <c r="A1220" s="2">
        <v>10820135</v>
      </c>
      <c r="B1220" s="2" t="s">
        <v>424</v>
      </c>
      <c r="C1220" s="2"/>
      <c r="D1220" s="2">
        <v>10720028</v>
      </c>
      <c r="E1220" s="2">
        <v>1</v>
      </c>
      <c r="F1220" s="2">
        <v>1</v>
      </c>
      <c r="G1220" s="2"/>
      <c r="H1220" s="12"/>
      <c r="I1220" s="2"/>
      <c r="J1220" s="2">
        <v>0</v>
      </c>
      <c r="K1220" s="2">
        <v>0</v>
      </c>
      <c r="L1220" s="2"/>
      <c r="N1220" t="s">
        <v>415</v>
      </c>
      <c r="O1220" t="s">
        <v>383</v>
      </c>
      <c r="P1220" t="e">
        <f>VLOOKUP(D1220,#REF!,2,FALSE)</f>
        <v>#REF!</v>
      </c>
    </row>
    <row r="1221" spans="1:16" ht="15" customHeight="1">
      <c r="A1221" s="2">
        <v>10820136</v>
      </c>
      <c r="B1221" s="2" t="s">
        <v>425</v>
      </c>
      <c r="C1221" s="2"/>
      <c r="D1221" s="2">
        <v>10720029</v>
      </c>
      <c r="E1221" s="2">
        <v>1</v>
      </c>
      <c r="F1221" s="2">
        <v>1</v>
      </c>
      <c r="G1221" s="2"/>
      <c r="H1221" s="12"/>
      <c r="I1221" s="2"/>
      <c r="J1221" s="2">
        <v>0</v>
      </c>
      <c r="K1221" s="2">
        <v>0</v>
      </c>
      <c r="L1221" s="2"/>
      <c r="N1221" t="s">
        <v>416</v>
      </c>
      <c r="O1221" t="s">
        <v>383</v>
      </c>
      <c r="P1221" t="e">
        <f>VLOOKUP(D1221,#REF!,2,FALSE)</f>
        <v>#REF!</v>
      </c>
    </row>
    <row r="1222" spans="1:16" ht="15" customHeight="1">
      <c r="A1222" s="2">
        <v>10820137</v>
      </c>
      <c r="B1222" s="2" t="s">
        <v>426</v>
      </c>
      <c r="C1222" s="2"/>
      <c r="D1222" s="2">
        <v>10720030</v>
      </c>
      <c r="E1222" s="2">
        <v>1</v>
      </c>
      <c r="F1222" s="2">
        <v>1</v>
      </c>
      <c r="G1222" s="2"/>
      <c r="H1222" s="12"/>
      <c r="I1222" s="2"/>
      <c r="J1222" s="2">
        <v>0</v>
      </c>
      <c r="K1222" s="2">
        <v>0</v>
      </c>
      <c r="L1222" s="2"/>
      <c r="N1222" t="s">
        <v>417</v>
      </c>
      <c r="O1222" t="s">
        <v>383</v>
      </c>
      <c r="P1222" t="e">
        <f>VLOOKUP(D1222,#REF!,2,FALSE)</f>
        <v>#REF!</v>
      </c>
    </row>
    <row r="1223" spans="1:16" ht="15" customHeight="1">
      <c r="A1223" s="2">
        <v>10820138</v>
      </c>
      <c r="B1223" s="2" t="s">
        <v>427</v>
      </c>
      <c r="C1223" s="2"/>
      <c r="D1223" s="2">
        <v>10720031</v>
      </c>
      <c r="E1223" s="2">
        <v>1</v>
      </c>
      <c r="F1223" s="2">
        <v>1</v>
      </c>
      <c r="G1223" s="2"/>
      <c r="H1223" s="12"/>
      <c r="I1223" s="2"/>
      <c r="J1223" s="2">
        <v>0</v>
      </c>
      <c r="K1223" s="2">
        <v>0</v>
      </c>
      <c r="L1223" s="2"/>
      <c r="N1223" t="s">
        <v>418</v>
      </c>
      <c r="O1223" t="s">
        <v>195</v>
      </c>
      <c r="P1223" t="e">
        <f>VLOOKUP(D1223,#REF!,2,FALSE)</f>
        <v>#REF!</v>
      </c>
    </row>
    <row r="1224" spans="1:16" ht="15" customHeight="1">
      <c r="A1224" s="2">
        <v>10820139</v>
      </c>
      <c r="B1224" s="2" t="s">
        <v>427</v>
      </c>
      <c r="C1224" s="2"/>
      <c r="D1224" s="2">
        <v>10720031</v>
      </c>
      <c r="E1224" s="2">
        <v>1</v>
      </c>
      <c r="F1224" s="2">
        <v>1</v>
      </c>
      <c r="G1224" s="2"/>
      <c r="H1224" s="12"/>
      <c r="I1224" s="2"/>
      <c r="J1224" s="2">
        <v>0</v>
      </c>
      <c r="K1224" s="2">
        <v>0</v>
      </c>
      <c r="L1224" s="2"/>
      <c r="N1224" t="s">
        <v>419</v>
      </c>
      <c r="O1224" t="s">
        <v>195</v>
      </c>
      <c r="P1224" t="e">
        <f>VLOOKUP(D1224,#REF!,2,FALSE)</f>
        <v>#REF!</v>
      </c>
    </row>
    <row r="1225" spans="1:16" ht="15" customHeight="1">
      <c r="A1225" s="2">
        <v>10820140</v>
      </c>
      <c r="B1225" s="2" t="s">
        <v>428</v>
      </c>
      <c r="C1225" s="2"/>
      <c r="D1225" s="2">
        <v>10720032</v>
      </c>
      <c r="E1225" s="2">
        <v>1</v>
      </c>
      <c r="F1225" s="2">
        <v>1</v>
      </c>
      <c r="G1225" s="2"/>
      <c r="H1225" s="12"/>
      <c r="I1225" s="2"/>
      <c r="J1225" s="2">
        <v>0</v>
      </c>
      <c r="K1225" s="2">
        <v>0</v>
      </c>
      <c r="L1225" s="2"/>
      <c r="N1225" t="s">
        <v>420</v>
      </c>
      <c r="O1225" t="s">
        <v>195</v>
      </c>
      <c r="P1225" t="e">
        <f>VLOOKUP(D1225,#REF!,2,FALSE)</f>
        <v>#REF!</v>
      </c>
    </row>
    <row r="1226" spans="1:16" ht="15" customHeight="1">
      <c r="A1226" s="2">
        <v>10820141</v>
      </c>
      <c r="B1226" s="2" t="s">
        <v>428</v>
      </c>
      <c r="C1226" s="2"/>
      <c r="D1226" s="2">
        <v>10720032</v>
      </c>
      <c r="E1226" s="2">
        <v>1</v>
      </c>
      <c r="F1226" s="2">
        <v>1</v>
      </c>
      <c r="G1226" s="2"/>
      <c r="H1226" s="12"/>
      <c r="I1226" s="2"/>
      <c r="J1226" s="2">
        <v>0</v>
      </c>
      <c r="K1226" s="2">
        <v>0</v>
      </c>
      <c r="L1226" s="2"/>
      <c r="N1226" t="s">
        <v>421</v>
      </c>
      <c r="O1226" t="s">
        <v>195</v>
      </c>
      <c r="P1226" t="e">
        <f>VLOOKUP(D1226,#REF!,2,FALSE)</f>
        <v>#REF!</v>
      </c>
    </row>
    <row r="1227" spans="1:16" ht="15" customHeight="1">
      <c r="A1227" s="2">
        <v>10820142</v>
      </c>
      <c r="B1227" s="2" t="s">
        <v>429</v>
      </c>
      <c r="C1227" s="2"/>
      <c r="D1227" s="2">
        <v>10720033</v>
      </c>
      <c r="E1227" s="2">
        <v>1</v>
      </c>
      <c r="F1227" s="2">
        <v>1</v>
      </c>
      <c r="G1227" s="2"/>
      <c r="H1227" s="12"/>
      <c r="I1227" s="2"/>
      <c r="J1227" s="2">
        <v>0</v>
      </c>
      <c r="K1227" s="2">
        <v>0</v>
      </c>
      <c r="L1227" s="2"/>
      <c r="N1227" t="s">
        <v>422</v>
      </c>
      <c r="O1227" t="s">
        <v>195</v>
      </c>
      <c r="P1227" t="e">
        <f>VLOOKUP(D1227,#REF!,2,FALSE)</f>
        <v>#REF!</v>
      </c>
    </row>
    <row r="1228" spans="1:16" ht="15" customHeight="1">
      <c r="A1228" s="2">
        <v>10820143</v>
      </c>
      <c r="B1228" s="2" t="s">
        <v>429</v>
      </c>
      <c r="C1228" s="2"/>
      <c r="D1228" s="2">
        <v>10720033</v>
      </c>
      <c r="E1228" s="2">
        <v>1</v>
      </c>
      <c r="F1228" s="2">
        <v>1</v>
      </c>
      <c r="G1228" s="2"/>
      <c r="H1228" s="12"/>
      <c r="I1228" s="2"/>
      <c r="J1228" s="2">
        <v>0</v>
      </c>
      <c r="K1228" s="2">
        <v>0</v>
      </c>
      <c r="L1228" s="2"/>
      <c r="N1228" t="s">
        <v>423</v>
      </c>
      <c r="O1228" t="s">
        <v>195</v>
      </c>
      <c r="P1228" t="e">
        <f>VLOOKUP(D1228,#REF!,2,FALSE)</f>
        <v>#REF!</v>
      </c>
    </row>
    <row r="1229" spans="1:16" ht="15" customHeight="1">
      <c r="A1229" s="2">
        <v>10810541</v>
      </c>
      <c r="B1229" s="2" t="s">
        <v>179</v>
      </c>
      <c r="C1229" s="2"/>
      <c r="D1229" s="2">
        <v>10710003</v>
      </c>
      <c r="E1229" s="2">
        <v>1</v>
      </c>
      <c r="F1229" s="2">
        <v>1</v>
      </c>
      <c r="G1229" s="2"/>
      <c r="H1229" s="12"/>
      <c r="I1229" s="2"/>
      <c r="J1229" s="2">
        <v>0</v>
      </c>
      <c r="K1229" s="2">
        <v>0</v>
      </c>
      <c r="L1229" s="2"/>
      <c r="N1229" t="s">
        <v>296</v>
      </c>
      <c r="O1229" t="s">
        <v>176</v>
      </c>
      <c r="P1229" t="e">
        <f>VLOOKUP(D1229,#REF!,2,FALSE)</f>
        <v>#REF!</v>
      </c>
    </row>
    <row r="1230" spans="1:16" ht="15" customHeight="1">
      <c r="A1230" s="2">
        <v>10810542</v>
      </c>
      <c r="B1230" s="2" t="s">
        <v>425</v>
      </c>
      <c r="C1230" s="2"/>
      <c r="D1230" s="2">
        <v>10710025</v>
      </c>
      <c r="E1230" s="2">
        <v>1</v>
      </c>
      <c r="F1230" s="2">
        <v>1</v>
      </c>
      <c r="G1230" s="2"/>
      <c r="H1230" s="12"/>
      <c r="I1230" s="2"/>
      <c r="J1230" s="2">
        <v>0</v>
      </c>
      <c r="K1230" s="2">
        <v>0</v>
      </c>
      <c r="L1230" s="2"/>
      <c r="N1230" t="s">
        <v>296</v>
      </c>
      <c r="O1230" t="s">
        <v>176</v>
      </c>
      <c r="P1230" t="e">
        <f>VLOOKUP(D1230,#REF!,2,FALSE)</f>
        <v>#REF!</v>
      </c>
    </row>
    <row r="1231" spans="1:16" ht="15" customHeight="1">
      <c r="A1231" s="2">
        <v>10820144</v>
      </c>
      <c r="B1231" s="2" t="s">
        <v>179</v>
      </c>
      <c r="C1231" s="2"/>
      <c r="D1231" s="2">
        <v>10720003</v>
      </c>
      <c r="E1231" s="2">
        <v>1</v>
      </c>
      <c r="F1231" s="2">
        <v>1</v>
      </c>
      <c r="G1231" s="2"/>
      <c r="H1231" s="12"/>
      <c r="I1231" s="2"/>
      <c r="J1231" s="2">
        <v>0</v>
      </c>
      <c r="K1231" s="2">
        <v>0</v>
      </c>
      <c r="L1231" s="2"/>
      <c r="N1231" t="s">
        <v>293</v>
      </c>
      <c r="O1231" t="s">
        <v>176</v>
      </c>
      <c r="P1231" t="e">
        <f>VLOOKUP(D1231,#REF!,2,FALSE)</f>
        <v>#REF!</v>
      </c>
    </row>
    <row r="1232" spans="1:16" ht="15" customHeight="1">
      <c r="A1232" s="2">
        <v>10820145</v>
      </c>
      <c r="B1232" s="2" t="s">
        <v>425</v>
      </c>
      <c r="C1232" s="2"/>
      <c r="D1232" s="2">
        <v>10720029</v>
      </c>
      <c r="E1232" s="2">
        <v>1</v>
      </c>
      <c r="F1232" s="2">
        <v>1</v>
      </c>
      <c r="G1232" s="2"/>
      <c r="H1232" s="12"/>
      <c r="I1232" s="2"/>
      <c r="J1232" s="2">
        <v>0</v>
      </c>
      <c r="K1232" s="2">
        <v>0</v>
      </c>
      <c r="L1232" s="2"/>
      <c r="N1232" t="s">
        <v>293</v>
      </c>
      <c r="O1232" t="s">
        <v>176</v>
      </c>
      <c r="P1232" t="e">
        <f>VLOOKUP(D1232,#REF!,2,FALSE)</f>
        <v>#REF!</v>
      </c>
    </row>
    <row r="1233" spans="1:16" ht="15" customHeight="1">
      <c r="A1233" s="2">
        <v>10800541</v>
      </c>
      <c r="B1233" s="2" t="s">
        <v>174</v>
      </c>
      <c r="C1233" s="2"/>
      <c r="D1233" s="2">
        <v>10700001</v>
      </c>
      <c r="E1233" s="2">
        <v>1</v>
      </c>
      <c r="F1233" s="2">
        <v>1</v>
      </c>
      <c r="G1233" s="2"/>
      <c r="H1233" s="12"/>
      <c r="I1233" s="2"/>
      <c r="J1233" s="2">
        <v>0</v>
      </c>
      <c r="K1233" s="2">
        <v>0</v>
      </c>
      <c r="L1233" s="2"/>
      <c r="N1233" t="s">
        <v>430</v>
      </c>
      <c r="O1233" t="s">
        <v>195</v>
      </c>
      <c r="P1233" t="e">
        <f>VLOOKUP(D1233,#REF!,2,FALSE)</f>
        <v>#REF!</v>
      </c>
    </row>
    <row r="1234" spans="1:16" ht="15" customHeight="1">
      <c r="A1234" s="2">
        <v>10810543</v>
      </c>
      <c r="B1234" s="2" t="s">
        <v>427</v>
      </c>
      <c r="C1234" s="2"/>
      <c r="D1234" s="2">
        <v>10710027</v>
      </c>
      <c r="E1234" s="2">
        <v>1</v>
      </c>
      <c r="F1234" s="2">
        <v>1</v>
      </c>
      <c r="G1234" s="2"/>
      <c r="H1234" s="12"/>
      <c r="I1234" s="2"/>
      <c r="J1234" s="2">
        <v>0</v>
      </c>
      <c r="K1234" s="2">
        <v>0</v>
      </c>
      <c r="L1234" s="2"/>
      <c r="N1234" t="s">
        <v>430</v>
      </c>
      <c r="O1234" t="s">
        <v>195</v>
      </c>
      <c r="P1234" t="e">
        <f>VLOOKUP(D1234,#REF!,2,FALSE)</f>
        <v>#REF!</v>
      </c>
    </row>
    <row r="1235" spans="1:16" ht="15" customHeight="1">
      <c r="A1235" s="2">
        <v>10820146</v>
      </c>
      <c r="B1235" s="2" t="s">
        <v>427</v>
      </c>
      <c r="C1235" s="2"/>
      <c r="D1235" s="2">
        <v>10720031</v>
      </c>
      <c r="E1235" s="2">
        <v>1</v>
      </c>
      <c r="F1235" s="2">
        <v>1</v>
      </c>
      <c r="G1235" s="2"/>
      <c r="H1235" s="12"/>
      <c r="I1235" s="2"/>
      <c r="J1235" s="2">
        <v>0</v>
      </c>
      <c r="K1235" s="2">
        <v>0</v>
      </c>
      <c r="L1235" s="2"/>
      <c r="N1235" t="s">
        <v>430</v>
      </c>
      <c r="O1235" t="s">
        <v>195</v>
      </c>
      <c r="P1235" t="e">
        <f>VLOOKUP(D1235,#REF!,2,FALSE)</f>
        <v>#REF!</v>
      </c>
    </row>
    <row r="1236" spans="1:16" ht="15" customHeight="1">
      <c r="A1236" s="2">
        <v>10800542</v>
      </c>
      <c r="B1236" s="2" t="s">
        <v>174</v>
      </c>
      <c r="C1236" s="2"/>
      <c r="D1236" s="2">
        <v>10700001</v>
      </c>
      <c r="E1236" s="2">
        <v>1</v>
      </c>
      <c r="F1236" s="2">
        <v>1</v>
      </c>
      <c r="G1236" s="2"/>
      <c r="H1236" s="12"/>
      <c r="I1236" s="2"/>
      <c r="J1236" s="2">
        <v>0</v>
      </c>
      <c r="K1236" s="2">
        <v>0</v>
      </c>
      <c r="L1236" s="2"/>
      <c r="N1236" t="s">
        <v>431</v>
      </c>
      <c r="O1236" t="s">
        <v>195</v>
      </c>
      <c r="P1236" t="e">
        <f>VLOOKUP(D1236,#REF!,2,FALSE)</f>
        <v>#REF!</v>
      </c>
    </row>
    <row r="1237" spans="1:16" ht="15" customHeight="1">
      <c r="A1237" s="2">
        <v>10810544</v>
      </c>
      <c r="B1237" s="2" t="s">
        <v>432</v>
      </c>
      <c r="C1237" s="2"/>
      <c r="D1237" s="2">
        <v>10710030</v>
      </c>
      <c r="E1237" s="2">
        <v>1</v>
      </c>
      <c r="F1237" s="2">
        <v>1</v>
      </c>
      <c r="G1237" s="2"/>
      <c r="H1237" s="12"/>
      <c r="I1237" s="2"/>
      <c r="J1237" s="2">
        <v>0</v>
      </c>
      <c r="K1237" s="2">
        <v>0</v>
      </c>
      <c r="L1237" s="2"/>
      <c r="N1237" t="s">
        <v>431</v>
      </c>
      <c r="O1237" t="s">
        <v>195</v>
      </c>
      <c r="P1237" t="e">
        <f>VLOOKUP(D1237,#REF!,2,FALSE)</f>
        <v>#REF!</v>
      </c>
    </row>
    <row r="1238" spans="1:16" ht="15" customHeight="1">
      <c r="A1238" s="2">
        <v>10820147</v>
      </c>
      <c r="B1238" s="2" t="s">
        <v>432</v>
      </c>
      <c r="C1238" s="2"/>
      <c r="D1238" s="2">
        <v>10720034</v>
      </c>
      <c r="E1238" s="2">
        <v>1</v>
      </c>
      <c r="F1238" s="2">
        <v>1</v>
      </c>
      <c r="G1238" s="2"/>
      <c r="H1238" s="12"/>
      <c r="I1238" s="2"/>
      <c r="J1238" s="2">
        <v>0</v>
      </c>
      <c r="K1238" s="2">
        <v>0</v>
      </c>
      <c r="L1238" s="2"/>
      <c r="N1238" t="s">
        <v>431</v>
      </c>
      <c r="O1238" t="s">
        <v>195</v>
      </c>
      <c r="P1238" t="e">
        <f>VLOOKUP(D1238,#REF!,2,FALSE)</f>
        <v>#REF!</v>
      </c>
    </row>
    <row r="1239" spans="1:16" ht="15" customHeight="1">
      <c r="A1239" s="2">
        <v>10800543</v>
      </c>
      <c r="B1239" s="2" t="s">
        <v>174</v>
      </c>
      <c r="C1239" s="2"/>
      <c r="D1239" s="2">
        <v>10700001</v>
      </c>
      <c r="E1239" s="2">
        <v>1</v>
      </c>
      <c r="F1239" s="2">
        <v>1</v>
      </c>
      <c r="G1239" s="2"/>
      <c r="H1239" s="12"/>
      <c r="I1239" s="2"/>
      <c r="J1239" s="2">
        <v>0</v>
      </c>
      <c r="K1239" s="2">
        <v>0</v>
      </c>
      <c r="L1239" s="2"/>
      <c r="N1239" t="s">
        <v>433</v>
      </c>
      <c r="O1239" t="s">
        <v>195</v>
      </c>
      <c r="P1239" t="e">
        <f>VLOOKUP(D1239,#REF!,2,FALSE)</f>
        <v>#REF!</v>
      </c>
    </row>
    <row r="1240" spans="1:16" ht="15" customHeight="1">
      <c r="A1240" s="2">
        <v>10810545</v>
      </c>
      <c r="B1240" s="2" t="s">
        <v>432</v>
      </c>
      <c r="C1240" s="2"/>
      <c r="D1240" s="2">
        <v>10710030</v>
      </c>
      <c r="E1240" s="2">
        <v>1</v>
      </c>
      <c r="F1240" s="2">
        <v>1</v>
      </c>
      <c r="G1240" s="2"/>
      <c r="H1240" s="12"/>
      <c r="I1240" s="2"/>
      <c r="J1240" s="2">
        <v>0</v>
      </c>
      <c r="K1240" s="2">
        <v>0</v>
      </c>
      <c r="L1240" s="2"/>
      <c r="N1240" t="s">
        <v>433</v>
      </c>
      <c r="O1240" t="s">
        <v>195</v>
      </c>
      <c r="P1240" t="e">
        <f>VLOOKUP(D1240,#REF!,2,FALSE)</f>
        <v>#REF!</v>
      </c>
    </row>
    <row r="1241" spans="1:16" ht="15" customHeight="1">
      <c r="A1241" s="2">
        <v>10820148</v>
      </c>
      <c r="B1241" s="2" t="s">
        <v>432</v>
      </c>
      <c r="C1241" s="2"/>
      <c r="D1241" s="2">
        <v>10720034</v>
      </c>
      <c r="E1241" s="2">
        <v>1</v>
      </c>
      <c r="F1241" s="2">
        <v>1</v>
      </c>
      <c r="G1241" s="2"/>
      <c r="H1241" s="12"/>
      <c r="I1241" s="2"/>
      <c r="J1241" s="2">
        <v>0</v>
      </c>
      <c r="K1241" s="2">
        <v>0</v>
      </c>
      <c r="L1241" s="2"/>
      <c r="N1241" t="s">
        <v>433</v>
      </c>
      <c r="O1241" t="s">
        <v>195</v>
      </c>
      <c r="P1241" t="e">
        <f>VLOOKUP(D1241,#REF!,2,FALSE)</f>
        <v>#REF!</v>
      </c>
    </row>
    <row r="1242" spans="1:16" ht="15" customHeight="1">
      <c r="A1242" s="2">
        <v>10800544</v>
      </c>
      <c r="B1242" s="2" t="s">
        <v>174</v>
      </c>
      <c r="C1242" s="2"/>
      <c r="D1242" s="2">
        <v>10700001</v>
      </c>
      <c r="E1242" s="2">
        <v>1</v>
      </c>
      <c r="F1242" s="2">
        <v>1</v>
      </c>
      <c r="G1242" s="2"/>
      <c r="H1242" s="12"/>
      <c r="I1242" s="2"/>
      <c r="J1242" s="2">
        <v>0</v>
      </c>
      <c r="K1242" s="2">
        <v>0</v>
      </c>
      <c r="L1242" s="2"/>
      <c r="N1242" t="s">
        <v>434</v>
      </c>
      <c r="O1242" t="s">
        <v>195</v>
      </c>
      <c r="P1242" t="e">
        <f>VLOOKUP(D1242,#REF!,2,FALSE)</f>
        <v>#REF!</v>
      </c>
    </row>
    <row r="1243" spans="1:16" ht="15" customHeight="1">
      <c r="A1243" s="2">
        <v>10810546</v>
      </c>
      <c r="B1243" s="2" t="s">
        <v>432</v>
      </c>
      <c r="C1243" s="2"/>
      <c r="D1243" s="2">
        <v>10710030</v>
      </c>
      <c r="E1243" s="2">
        <v>1</v>
      </c>
      <c r="F1243" s="2">
        <v>1</v>
      </c>
      <c r="G1243" s="2"/>
      <c r="H1243" s="12"/>
      <c r="I1243" s="2"/>
      <c r="J1243" s="2">
        <v>0</v>
      </c>
      <c r="K1243" s="2">
        <v>0</v>
      </c>
      <c r="L1243" s="2"/>
      <c r="N1243" t="s">
        <v>434</v>
      </c>
      <c r="O1243" t="s">
        <v>195</v>
      </c>
      <c r="P1243" t="e">
        <f>VLOOKUP(D1243,#REF!,2,FALSE)</f>
        <v>#REF!</v>
      </c>
    </row>
    <row r="1244" spans="1:16" ht="15" customHeight="1">
      <c r="A1244" s="2">
        <v>10820149</v>
      </c>
      <c r="B1244" s="2" t="s">
        <v>432</v>
      </c>
      <c r="C1244" s="2"/>
      <c r="D1244" s="2">
        <v>10720034</v>
      </c>
      <c r="E1244" s="2">
        <v>1</v>
      </c>
      <c r="F1244" s="2">
        <v>1</v>
      </c>
      <c r="G1244" s="2"/>
      <c r="H1244" s="12"/>
      <c r="I1244" s="2"/>
      <c r="J1244" s="2">
        <v>0</v>
      </c>
      <c r="K1244" s="2">
        <v>0</v>
      </c>
      <c r="L1244" s="2"/>
      <c r="N1244" t="s">
        <v>434</v>
      </c>
      <c r="O1244" t="s">
        <v>195</v>
      </c>
      <c r="P1244" t="e">
        <f>VLOOKUP(D1244,#REF!,2,FALSE)</f>
        <v>#REF!</v>
      </c>
    </row>
    <row r="1245" spans="1:16" ht="15" customHeight="1">
      <c r="A1245" s="2">
        <v>10800545</v>
      </c>
      <c r="B1245" s="2" t="s">
        <v>174</v>
      </c>
      <c r="C1245" s="2"/>
      <c r="D1245" s="2">
        <v>10700001</v>
      </c>
      <c r="E1245" s="2">
        <v>1</v>
      </c>
      <c r="F1245" s="2">
        <v>1</v>
      </c>
      <c r="G1245" s="2"/>
      <c r="H1245" s="12"/>
      <c r="I1245" s="2"/>
      <c r="J1245" s="2">
        <v>0</v>
      </c>
      <c r="K1245" s="2">
        <v>0</v>
      </c>
      <c r="L1245" s="2"/>
      <c r="N1245" t="s">
        <v>435</v>
      </c>
      <c r="O1245" t="s">
        <v>195</v>
      </c>
      <c r="P1245" t="e">
        <f>VLOOKUP(D1245,#REF!,2,FALSE)</f>
        <v>#REF!</v>
      </c>
    </row>
    <row r="1246" spans="1:16" ht="15" customHeight="1">
      <c r="A1246" s="2">
        <v>10810547</v>
      </c>
      <c r="B1246" s="2" t="s">
        <v>432</v>
      </c>
      <c r="C1246" s="2"/>
      <c r="D1246" s="2">
        <v>10710030</v>
      </c>
      <c r="E1246" s="2">
        <v>1</v>
      </c>
      <c r="F1246" s="2">
        <v>1</v>
      </c>
      <c r="G1246" s="2"/>
      <c r="H1246" s="12"/>
      <c r="I1246" s="2"/>
      <c r="J1246" s="2">
        <v>0</v>
      </c>
      <c r="K1246" s="2">
        <v>0</v>
      </c>
      <c r="L1246" s="2"/>
      <c r="N1246" t="s">
        <v>435</v>
      </c>
      <c r="O1246" t="s">
        <v>195</v>
      </c>
      <c r="P1246" t="e">
        <f>VLOOKUP(D1246,#REF!,2,FALSE)</f>
        <v>#REF!</v>
      </c>
    </row>
    <row r="1247" spans="1:16" ht="15" customHeight="1">
      <c r="A1247" s="2">
        <v>10820150</v>
      </c>
      <c r="B1247" s="2" t="s">
        <v>432</v>
      </c>
      <c r="C1247" s="2"/>
      <c r="D1247" s="2">
        <v>10720034</v>
      </c>
      <c r="E1247" s="2">
        <v>1</v>
      </c>
      <c r="F1247" s="2">
        <v>1</v>
      </c>
      <c r="G1247" s="2"/>
      <c r="H1247" s="12"/>
      <c r="I1247" s="2"/>
      <c r="J1247" s="2">
        <v>0</v>
      </c>
      <c r="K1247" s="2">
        <v>0</v>
      </c>
      <c r="L1247" s="2"/>
      <c r="N1247" t="s">
        <v>435</v>
      </c>
      <c r="O1247" t="s">
        <v>195</v>
      </c>
      <c r="P1247" t="e">
        <f>VLOOKUP(D1247,#REF!,2,FALSE)</f>
        <v>#REF!</v>
      </c>
    </row>
    <row r="1248" spans="1:16" ht="15" customHeight="1">
      <c r="A1248" s="2">
        <v>10800546</v>
      </c>
      <c r="B1248" s="2" t="s">
        <v>174</v>
      </c>
      <c r="C1248" s="2"/>
      <c r="D1248" s="2">
        <v>10700001</v>
      </c>
      <c r="E1248" s="2">
        <v>1</v>
      </c>
      <c r="F1248" s="2">
        <v>1</v>
      </c>
      <c r="G1248" s="2"/>
      <c r="H1248" s="12"/>
      <c r="I1248" s="2"/>
      <c r="J1248" s="2">
        <v>0</v>
      </c>
      <c r="K1248" s="2">
        <v>0</v>
      </c>
      <c r="L1248" s="2"/>
      <c r="N1248" t="s">
        <v>436</v>
      </c>
      <c r="O1248" t="s">
        <v>195</v>
      </c>
      <c r="P1248" t="e">
        <f>VLOOKUP(D1248,#REF!,2,FALSE)</f>
        <v>#REF!</v>
      </c>
    </row>
    <row r="1249" spans="1:16" ht="15" customHeight="1">
      <c r="A1249" s="2">
        <v>10810548</v>
      </c>
      <c r="B1249" s="2" t="s">
        <v>437</v>
      </c>
      <c r="C1249" s="2"/>
      <c r="D1249" s="2">
        <v>10710031</v>
      </c>
      <c r="E1249" s="2">
        <v>1</v>
      </c>
      <c r="F1249" s="2">
        <v>1</v>
      </c>
      <c r="G1249" s="2"/>
      <c r="H1249" s="12"/>
      <c r="I1249" s="2"/>
      <c r="J1249" s="2">
        <v>0</v>
      </c>
      <c r="K1249" s="2">
        <v>0</v>
      </c>
      <c r="L1249" s="2"/>
      <c r="N1249" t="s">
        <v>436</v>
      </c>
      <c r="O1249" t="s">
        <v>195</v>
      </c>
      <c r="P1249" t="e">
        <f>VLOOKUP(D1249,#REF!,2,FALSE)</f>
        <v>#REF!</v>
      </c>
    </row>
    <row r="1250" spans="1:16" ht="15" customHeight="1">
      <c r="A1250" s="2">
        <v>10820151</v>
      </c>
      <c r="B1250" s="2" t="s">
        <v>437</v>
      </c>
      <c r="C1250" s="2"/>
      <c r="D1250" s="2">
        <v>10720035</v>
      </c>
      <c r="E1250" s="2">
        <v>1</v>
      </c>
      <c r="F1250" s="2">
        <v>1</v>
      </c>
      <c r="G1250" s="2"/>
      <c r="H1250" s="12"/>
      <c r="I1250" s="2"/>
      <c r="J1250" s="2">
        <v>0</v>
      </c>
      <c r="K1250" s="2">
        <v>0</v>
      </c>
      <c r="L1250" s="2"/>
      <c r="N1250" t="s">
        <v>436</v>
      </c>
      <c r="O1250" t="s">
        <v>195</v>
      </c>
      <c r="P1250" t="e">
        <f>VLOOKUP(D1250,#REF!,2,FALSE)</f>
        <v>#REF!</v>
      </c>
    </row>
    <row r="1251" spans="1:16" ht="15" customHeight="1">
      <c r="A1251" s="2">
        <v>10800547</v>
      </c>
      <c r="B1251" s="2" t="s">
        <v>174</v>
      </c>
      <c r="C1251" s="2"/>
      <c r="D1251" s="2">
        <v>10700001</v>
      </c>
      <c r="E1251" s="2">
        <v>1</v>
      </c>
      <c r="F1251" s="2">
        <v>1</v>
      </c>
      <c r="G1251" s="2"/>
      <c r="H1251" s="12"/>
      <c r="I1251" s="2"/>
      <c r="J1251" s="2">
        <v>0</v>
      </c>
      <c r="K1251" s="2">
        <v>0</v>
      </c>
      <c r="L1251" s="2"/>
      <c r="N1251" t="s">
        <v>438</v>
      </c>
      <c r="O1251" t="s">
        <v>383</v>
      </c>
      <c r="P1251" t="e">
        <f>VLOOKUP(D1251,#REF!,2,FALSE)</f>
        <v>#REF!</v>
      </c>
    </row>
    <row r="1252" spans="1:16" ht="15" customHeight="1">
      <c r="A1252" s="2">
        <v>10810549</v>
      </c>
      <c r="B1252" s="2" t="s">
        <v>439</v>
      </c>
      <c r="C1252" s="2"/>
      <c r="D1252" s="2">
        <v>10710032</v>
      </c>
      <c r="E1252" s="2">
        <v>1</v>
      </c>
      <c r="F1252" s="2">
        <v>1</v>
      </c>
      <c r="G1252" s="2"/>
      <c r="H1252" s="12"/>
      <c r="I1252" s="2"/>
      <c r="J1252" s="2">
        <v>0</v>
      </c>
      <c r="K1252" s="2">
        <v>0</v>
      </c>
      <c r="L1252" s="2"/>
      <c r="N1252" t="s">
        <v>438</v>
      </c>
      <c r="O1252" t="s">
        <v>383</v>
      </c>
      <c r="P1252" t="e">
        <f>VLOOKUP(D1252,#REF!,2,FALSE)</f>
        <v>#REF!</v>
      </c>
    </row>
    <row r="1253" spans="1:16" ht="15" customHeight="1">
      <c r="A1253" s="2">
        <v>10820152</v>
      </c>
      <c r="B1253" s="2" t="s">
        <v>439</v>
      </c>
      <c r="C1253" s="2"/>
      <c r="D1253" s="2">
        <v>10720036</v>
      </c>
      <c r="E1253" s="2">
        <v>1</v>
      </c>
      <c r="F1253" s="2">
        <v>1</v>
      </c>
      <c r="G1253" s="2"/>
      <c r="H1253" s="12"/>
      <c r="I1253" s="2"/>
      <c r="J1253" s="2">
        <v>0</v>
      </c>
      <c r="K1253" s="2">
        <v>0</v>
      </c>
      <c r="L1253" s="2"/>
      <c r="N1253" t="s">
        <v>438</v>
      </c>
      <c r="O1253" t="s">
        <v>383</v>
      </c>
      <c r="P1253" t="e">
        <f>VLOOKUP(D1253,#REF!,2,FALSE)</f>
        <v>#REF!</v>
      </c>
    </row>
    <row r="1254" spans="1:16" ht="15" customHeight="1">
      <c r="A1254" s="2">
        <v>10800548</v>
      </c>
      <c r="B1254" s="2" t="s">
        <v>174</v>
      </c>
      <c r="C1254" s="2"/>
      <c r="D1254" s="2">
        <v>10700001</v>
      </c>
      <c r="E1254" s="2">
        <v>1</v>
      </c>
      <c r="F1254" s="2">
        <v>1</v>
      </c>
      <c r="G1254" s="2"/>
      <c r="H1254" s="12"/>
      <c r="I1254" s="2"/>
      <c r="J1254" s="2">
        <v>0</v>
      </c>
      <c r="K1254" s="2">
        <v>0</v>
      </c>
      <c r="L1254" s="2"/>
      <c r="N1254" t="s">
        <v>440</v>
      </c>
      <c r="O1254" t="s">
        <v>383</v>
      </c>
      <c r="P1254" t="e">
        <f>VLOOKUP(D1254,#REF!,2,FALSE)</f>
        <v>#REF!</v>
      </c>
    </row>
    <row r="1255" spans="1:16" ht="15" customHeight="1">
      <c r="A1255" s="2">
        <v>10810550</v>
      </c>
      <c r="B1255" s="2" t="s">
        <v>439</v>
      </c>
      <c r="C1255" s="2"/>
      <c r="D1255" s="2">
        <v>10710032</v>
      </c>
      <c r="E1255" s="2">
        <v>1</v>
      </c>
      <c r="F1255" s="2">
        <v>1</v>
      </c>
      <c r="G1255" s="2"/>
      <c r="H1255" s="12"/>
      <c r="I1255" s="2"/>
      <c r="J1255" s="2">
        <v>0</v>
      </c>
      <c r="K1255" s="2">
        <v>0</v>
      </c>
      <c r="L1255" s="2"/>
      <c r="N1255" t="s">
        <v>440</v>
      </c>
      <c r="O1255" t="s">
        <v>383</v>
      </c>
      <c r="P1255" t="e">
        <f>VLOOKUP(D1255,#REF!,2,FALSE)</f>
        <v>#REF!</v>
      </c>
    </row>
    <row r="1256" spans="1:16" ht="15" customHeight="1">
      <c r="A1256" s="2">
        <v>10820153</v>
      </c>
      <c r="B1256" s="2" t="s">
        <v>439</v>
      </c>
      <c r="C1256" s="2"/>
      <c r="D1256" s="2">
        <v>10720036</v>
      </c>
      <c r="E1256" s="2">
        <v>1</v>
      </c>
      <c r="F1256" s="2">
        <v>1</v>
      </c>
      <c r="G1256" s="2"/>
      <c r="H1256" s="12"/>
      <c r="I1256" s="2"/>
      <c r="J1256" s="2">
        <v>0</v>
      </c>
      <c r="K1256" s="2">
        <v>0</v>
      </c>
      <c r="L1256" s="2"/>
      <c r="N1256" t="s">
        <v>440</v>
      </c>
      <c r="O1256" t="s">
        <v>383</v>
      </c>
      <c r="P1256" t="e">
        <f>VLOOKUP(D1256,#REF!,2,FALSE)</f>
        <v>#REF!</v>
      </c>
    </row>
    <row r="1257" spans="1:16" ht="15" customHeight="1">
      <c r="A1257" s="2">
        <v>10800549</v>
      </c>
      <c r="B1257" s="2" t="s">
        <v>174</v>
      </c>
      <c r="C1257" s="2"/>
      <c r="D1257" s="2">
        <v>10700001</v>
      </c>
      <c r="E1257" s="2">
        <v>1</v>
      </c>
      <c r="F1257" s="2">
        <v>1</v>
      </c>
      <c r="G1257" s="2"/>
      <c r="H1257" s="12"/>
      <c r="I1257" s="2"/>
      <c r="J1257" s="2">
        <v>0</v>
      </c>
      <c r="K1257" s="2">
        <v>0</v>
      </c>
      <c r="L1257" s="2"/>
      <c r="N1257" t="s">
        <v>441</v>
      </c>
      <c r="O1257" t="s">
        <v>383</v>
      </c>
      <c r="P1257" t="e">
        <f>VLOOKUP(D1257,#REF!,2,FALSE)</f>
        <v>#REF!</v>
      </c>
    </row>
    <row r="1258" spans="1:16" ht="15" customHeight="1">
      <c r="A1258" s="2">
        <v>10810551</v>
      </c>
      <c r="B1258" s="2" t="s">
        <v>439</v>
      </c>
      <c r="C1258" s="2"/>
      <c r="D1258" s="2">
        <v>10710032</v>
      </c>
      <c r="E1258" s="2">
        <v>1</v>
      </c>
      <c r="F1258" s="2">
        <v>1</v>
      </c>
      <c r="G1258" s="2"/>
      <c r="H1258" s="12"/>
      <c r="I1258" s="2"/>
      <c r="J1258" s="2">
        <v>0</v>
      </c>
      <c r="K1258" s="2">
        <v>0</v>
      </c>
      <c r="L1258" s="2"/>
      <c r="N1258" t="s">
        <v>441</v>
      </c>
      <c r="O1258" t="s">
        <v>383</v>
      </c>
      <c r="P1258" t="e">
        <f>VLOOKUP(D1258,#REF!,2,FALSE)</f>
        <v>#REF!</v>
      </c>
    </row>
    <row r="1259" spans="1:16" ht="15" customHeight="1">
      <c r="A1259" s="2">
        <v>10820154</v>
      </c>
      <c r="B1259" s="2" t="s">
        <v>439</v>
      </c>
      <c r="C1259" s="2"/>
      <c r="D1259" s="2">
        <v>10720036</v>
      </c>
      <c r="E1259" s="2">
        <v>1</v>
      </c>
      <c r="F1259" s="2">
        <v>1</v>
      </c>
      <c r="G1259" s="2"/>
      <c r="H1259" s="12"/>
      <c r="I1259" s="2"/>
      <c r="J1259" s="2">
        <v>0</v>
      </c>
      <c r="K1259" s="2">
        <v>0</v>
      </c>
      <c r="L1259" s="2"/>
      <c r="N1259" t="s">
        <v>441</v>
      </c>
      <c r="O1259" t="s">
        <v>383</v>
      </c>
      <c r="P1259" t="e">
        <f>VLOOKUP(D1259,#REF!,2,FALSE)</f>
        <v>#REF!</v>
      </c>
    </row>
    <row r="1260" spans="1:16" ht="15" customHeight="1">
      <c r="A1260" s="2">
        <v>10800550</v>
      </c>
      <c r="B1260" s="2" t="s">
        <v>174</v>
      </c>
      <c r="C1260" s="2"/>
      <c r="D1260" s="2">
        <v>10700001</v>
      </c>
      <c r="E1260" s="2">
        <v>1</v>
      </c>
      <c r="F1260" s="2">
        <v>1</v>
      </c>
      <c r="G1260" s="2"/>
      <c r="H1260" s="12"/>
      <c r="I1260" s="2"/>
      <c r="J1260" s="2">
        <v>0</v>
      </c>
      <c r="K1260" s="2">
        <v>0</v>
      </c>
      <c r="L1260" s="2"/>
      <c r="N1260" t="s">
        <v>442</v>
      </c>
      <c r="O1260" t="s">
        <v>383</v>
      </c>
      <c r="P1260" t="e">
        <f>VLOOKUP(D1260,#REF!,2,FALSE)</f>
        <v>#REF!</v>
      </c>
    </row>
    <row r="1261" spans="1:16" ht="15" customHeight="1">
      <c r="A1261" s="2">
        <v>10810552</v>
      </c>
      <c r="B1261" s="2" t="s">
        <v>439</v>
      </c>
      <c r="C1261" s="2"/>
      <c r="D1261" s="2">
        <v>10710032</v>
      </c>
      <c r="E1261" s="2">
        <v>1</v>
      </c>
      <c r="F1261" s="2">
        <v>1</v>
      </c>
      <c r="G1261" s="2"/>
      <c r="H1261" s="12"/>
      <c r="I1261" s="2"/>
      <c r="J1261" s="2">
        <v>0</v>
      </c>
      <c r="K1261" s="2">
        <v>0</v>
      </c>
      <c r="L1261" s="2"/>
      <c r="N1261" t="s">
        <v>442</v>
      </c>
      <c r="O1261" t="s">
        <v>383</v>
      </c>
      <c r="P1261" t="e">
        <f>VLOOKUP(D1261,#REF!,2,FALSE)</f>
        <v>#REF!</v>
      </c>
    </row>
    <row r="1262" spans="1:16" ht="15" customHeight="1">
      <c r="A1262" s="2">
        <v>10820155</v>
      </c>
      <c r="B1262" s="2" t="s">
        <v>439</v>
      </c>
      <c r="C1262" s="2"/>
      <c r="D1262" s="2">
        <v>10720036</v>
      </c>
      <c r="E1262" s="2">
        <v>1</v>
      </c>
      <c r="F1262" s="2">
        <v>1</v>
      </c>
      <c r="G1262" s="2"/>
      <c r="H1262" s="12"/>
      <c r="I1262" s="2"/>
      <c r="J1262" s="2">
        <v>0</v>
      </c>
      <c r="K1262" s="2">
        <v>0</v>
      </c>
      <c r="L1262" s="2"/>
      <c r="N1262" t="s">
        <v>442</v>
      </c>
      <c r="O1262" t="s">
        <v>383</v>
      </c>
      <c r="P1262" t="e">
        <f>VLOOKUP(D1262,#REF!,2,FALSE)</f>
        <v>#REF!</v>
      </c>
    </row>
    <row r="1263" spans="1:16" ht="15" customHeight="1">
      <c r="A1263" s="2">
        <v>10800551</v>
      </c>
      <c r="B1263" s="2" t="s">
        <v>174</v>
      </c>
      <c r="C1263" s="2"/>
      <c r="D1263" s="2">
        <v>10700001</v>
      </c>
      <c r="E1263" s="2">
        <v>1</v>
      </c>
      <c r="F1263" s="2">
        <v>1</v>
      </c>
      <c r="G1263" s="2"/>
      <c r="H1263" s="12"/>
      <c r="I1263" s="2"/>
      <c r="J1263" s="2">
        <v>0</v>
      </c>
      <c r="K1263" s="2">
        <v>0</v>
      </c>
      <c r="L1263" s="2"/>
      <c r="N1263" t="s">
        <v>443</v>
      </c>
      <c r="O1263" t="s">
        <v>383</v>
      </c>
      <c r="P1263" t="e">
        <f>VLOOKUP(D1263,#REF!,2,FALSE)</f>
        <v>#REF!</v>
      </c>
    </row>
    <row r="1264" spans="1:16" ht="15" customHeight="1">
      <c r="A1264" s="2">
        <v>10810553</v>
      </c>
      <c r="B1264" s="2" t="s">
        <v>439</v>
      </c>
      <c r="C1264" s="2"/>
      <c r="D1264" s="2">
        <v>10710032</v>
      </c>
      <c r="E1264" s="2">
        <v>1</v>
      </c>
      <c r="F1264" s="2">
        <v>1</v>
      </c>
      <c r="G1264" s="2"/>
      <c r="H1264" s="12"/>
      <c r="I1264" s="2"/>
      <c r="J1264" s="2">
        <v>0</v>
      </c>
      <c r="K1264" s="2">
        <v>0</v>
      </c>
      <c r="L1264" s="2"/>
      <c r="N1264" t="s">
        <v>443</v>
      </c>
      <c r="O1264" t="s">
        <v>383</v>
      </c>
      <c r="P1264" t="e">
        <f>VLOOKUP(D1264,#REF!,2,FALSE)</f>
        <v>#REF!</v>
      </c>
    </row>
    <row r="1265" spans="1:16" ht="15" customHeight="1">
      <c r="A1265" s="2">
        <v>10820156</v>
      </c>
      <c r="B1265" s="2" t="s">
        <v>439</v>
      </c>
      <c r="C1265" s="2"/>
      <c r="D1265" s="2">
        <v>10720036</v>
      </c>
      <c r="E1265" s="2">
        <v>1</v>
      </c>
      <c r="F1265" s="2">
        <v>1</v>
      </c>
      <c r="G1265" s="2"/>
      <c r="H1265" s="12"/>
      <c r="I1265" s="2"/>
      <c r="J1265" s="2">
        <v>0</v>
      </c>
      <c r="K1265" s="2">
        <v>0</v>
      </c>
      <c r="L1265" s="2"/>
      <c r="N1265" t="s">
        <v>443</v>
      </c>
      <c r="O1265" t="s">
        <v>383</v>
      </c>
      <c r="P1265" t="e">
        <f>VLOOKUP(D1265,#REF!,2,FALSE)</f>
        <v>#REF!</v>
      </c>
    </row>
    <row r="1266" spans="1:16" ht="15" customHeight="1">
      <c r="A1266" s="2">
        <v>10800552</v>
      </c>
      <c r="B1266" s="2" t="s">
        <v>174</v>
      </c>
      <c r="C1266" s="2"/>
      <c r="D1266" s="2">
        <v>10700001</v>
      </c>
      <c r="E1266" s="2">
        <v>1</v>
      </c>
      <c r="F1266" s="2">
        <v>1</v>
      </c>
      <c r="G1266" s="2"/>
      <c r="H1266" s="12"/>
      <c r="I1266" s="2"/>
      <c r="J1266" s="2">
        <v>0</v>
      </c>
      <c r="K1266" s="2">
        <v>0</v>
      </c>
      <c r="L1266" s="2"/>
      <c r="N1266" t="s">
        <v>444</v>
      </c>
      <c r="O1266" t="s">
        <v>383</v>
      </c>
      <c r="P1266" t="e">
        <f>VLOOKUP(D1266,#REF!,2,FALSE)</f>
        <v>#REF!</v>
      </c>
    </row>
    <row r="1267" spans="1:16" ht="15" customHeight="1">
      <c r="A1267" s="2">
        <v>10810554</v>
      </c>
      <c r="B1267" s="2" t="s">
        <v>439</v>
      </c>
      <c r="C1267" s="2"/>
      <c r="D1267" s="2">
        <v>10710032</v>
      </c>
      <c r="E1267" s="2">
        <v>1</v>
      </c>
      <c r="F1267" s="2">
        <v>1</v>
      </c>
      <c r="G1267" s="2"/>
      <c r="H1267" s="12"/>
      <c r="I1267" s="2"/>
      <c r="J1267" s="2">
        <v>0</v>
      </c>
      <c r="K1267" s="2">
        <v>0</v>
      </c>
      <c r="L1267" s="2"/>
      <c r="N1267" t="s">
        <v>444</v>
      </c>
      <c r="O1267" t="s">
        <v>383</v>
      </c>
      <c r="P1267" t="e">
        <f>VLOOKUP(D1267,#REF!,2,FALSE)</f>
        <v>#REF!</v>
      </c>
    </row>
    <row r="1268" spans="1:16" ht="15" customHeight="1">
      <c r="A1268" s="2">
        <v>10820157</v>
      </c>
      <c r="B1268" s="2" t="s">
        <v>439</v>
      </c>
      <c r="C1268" s="2"/>
      <c r="D1268" s="2">
        <v>10720036</v>
      </c>
      <c r="E1268" s="2">
        <v>1</v>
      </c>
      <c r="F1268" s="2">
        <v>1</v>
      </c>
      <c r="G1268" s="2"/>
      <c r="H1268" s="12"/>
      <c r="I1268" s="2"/>
      <c r="J1268" s="2">
        <v>0</v>
      </c>
      <c r="K1268" s="2">
        <v>0</v>
      </c>
      <c r="L1268" s="2"/>
      <c r="N1268" t="s">
        <v>444</v>
      </c>
      <c r="O1268" t="s">
        <v>383</v>
      </c>
      <c r="P1268" t="e">
        <f>VLOOKUP(D1268,#REF!,2,FALSE)</f>
        <v>#REF!</v>
      </c>
    </row>
    <row r="1269" spans="1:16" ht="15" customHeight="1">
      <c r="A1269" s="2">
        <v>10800553</v>
      </c>
      <c r="B1269" s="2" t="s">
        <v>174</v>
      </c>
      <c r="C1269" s="2"/>
      <c r="D1269" s="2">
        <v>10700001</v>
      </c>
      <c r="E1269" s="2">
        <v>1</v>
      </c>
      <c r="F1269" s="2">
        <v>1</v>
      </c>
      <c r="G1269" s="2"/>
      <c r="H1269" s="12"/>
      <c r="I1269" s="2"/>
      <c r="J1269" s="2">
        <v>0</v>
      </c>
      <c r="K1269" s="2">
        <v>0</v>
      </c>
      <c r="L1269" s="2"/>
      <c r="N1269" t="s">
        <v>445</v>
      </c>
      <c r="O1269" t="s">
        <v>383</v>
      </c>
      <c r="P1269" t="e">
        <f>VLOOKUP(D1269,#REF!,2,FALSE)</f>
        <v>#REF!</v>
      </c>
    </row>
    <row r="1270" spans="1:16" ht="15" customHeight="1">
      <c r="A1270" s="2">
        <v>10810555</v>
      </c>
      <c r="B1270" s="2" t="s">
        <v>439</v>
      </c>
      <c r="C1270" s="2"/>
      <c r="D1270" s="2">
        <v>10710032</v>
      </c>
      <c r="E1270" s="2">
        <v>1</v>
      </c>
      <c r="F1270" s="2">
        <v>1</v>
      </c>
      <c r="G1270" s="2"/>
      <c r="H1270" s="12"/>
      <c r="I1270" s="2"/>
      <c r="J1270" s="2">
        <v>0</v>
      </c>
      <c r="K1270" s="2">
        <v>0</v>
      </c>
      <c r="L1270" s="2"/>
      <c r="N1270" t="s">
        <v>445</v>
      </c>
      <c r="O1270" t="s">
        <v>383</v>
      </c>
      <c r="P1270" t="e">
        <f>VLOOKUP(D1270,#REF!,2,FALSE)</f>
        <v>#REF!</v>
      </c>
    </row>
    <row r="1271" spans="1:16" ht="15" customHeight="1">
      <c r="A1271" s="2">
        <v>10820158</v>
      </c>
      <c r="B1271" s="2" t="s">
        <v>439</v>
      </c>
      <c r="C1271" s="2"/>
      <c r="D1271" s="2">
        <v>10720036</v>
      </c>
      <c r="E1271" s="2">
        <v>1</v>
      </c>
      <c r="F1271" s="2">
        <v>1</v>
      </c>
      <c r="G1271" s="2"/>
      <c r="H1271" s="12"/>
      <c r="I1271" s="2"/>
      <c r="J1271" s="2">
        <v>0</v>
      </c>
      <c r="K1271" s="2">
        <v>0</v>
      </c>
      <c r="L1271" s="2"/>
      <c r="N1271" t="s">
        <v>445</v>
      </c>
      <c r="O1271" t="s">
        <v>383</v>
      </c>
      <c r="P1271" t="e">
        <f>VLOOKUP(D1271,#REF!,2,FALSE)</f>
        <v>#REF!</v>
      </c>
    </row>
    <row r="1272" spans="1:16" ht="15" customHeight="1">
      <c r="A1272" s="2">
        <v>10800554</v>
      </c>
      <c r="B1272" s="2" t="s">
        <v>174</v>
      </c>
      <c r="C1272" s="2"/>
      <c r="D1272" s="2">
        <v>10700001</v>
      </c>
      <c r="E1272" s="2">
        <v>1</v>
      </c>
      <c r="F1272" s="2">
        <v>1</v>
      </c>
      <c r="G1272" s="2"/>
      <c r="H1272" s="12"/>
      <c r="I1272" s="2"/>
      <c r="J1272" s="2">
        <v>0</v>
      </c>
      <c r="K1272" s="2">
        <v>0</v>
      </c>
      <c r="L1272" s="2"/>
      <c r="N1272" t="s">
        <v>446</v>
      </c>
      <c r="O1272" t="s">
        <v>383</v>
      </c>
      <c r="P1272" t="e">
        <f>VLOOKUP(D1272,#REF!,2,FALSE)</f>
        <v>#REF!</v>
      </c>
    </row>
    <row r="1273" spans="1:16" ht="15" customHeight="1">
      <c r="A1273" s="2">
        <v>10810556</v>
      </c>
      <c r="B1273" s="2" t="s">
        <v>439</v>
      </c>
      <c r="C1273" s="2"/>
      <c r="D1273" s="2">
        <v>10710032</v>
      </c>
      <c r="E1273" s="2">
        <v>1</v>
      </c>
      <c r="F1273" s="2">
        <v>1</v>
      </c>
      <c r="G1273" s="2"/>
      <c r="H1273" s="12"/>
      <c r="I1273" s="2"/>
      <c r="J1273" s="2">
        <v>0</v>
      </c>
      <c r="K1273" s="2">
        <v>0</v>
      </c>
      <c r="L1273" s="2"/>
      <c r="N1273" t="s">
        <v>446</v>
      </c>
      <c r="O1273" t="s">
        <v>383</v>
      </c>
      <c r="P1273" t="e">
        <f>VLOOKUP(D1273,#REF!,2,FALSE)</f>
        <v>#REF!</v>
      </c>
    </row>
    <row r="1274" spans="1:16" ht="15" customHeight="1">
      <c r="A1274" s="2">
        <v>10820159</v>
      </c>
      <c r="B1274" s="2" t="s">
        <v>439</v>
      </c>
      <c r="C1274" s="2"/>
      <c r="D1274" s="2">
        <v>10720036</v>
      </c>
      <c r="E1274" s="2">
        <v>1</v>
      </c>
      <c r="F1274" s="2">
        <v>1</v>
      </c>
      <c r="G1274" s="2"/>
      <c r="H1274" s="12"/>
      <c r="I1274" s="2"/>
      <c r="J1274" s="2">
        <v>0</v>
      </c>
      <c r="K1274" s="2">
        <v>0</v>
      </c>
      <c r="L1274" s="2"/>
      <c r="N1274" t="s">
        <v>446</v>
      </c>
      <c r="O1274" t="s">
        <v>383</v>
      </c>
      <c r="P1274" t="e">
        <f>VLOOKUP(D1274,#REF!,2,FALSE)</f>
        <v>#REF!</v>
      </c>
    </row>
    <row r="1275" spans="1:16" ht="15" customHeight="1">
      <c r="A1275" s="2">
        <v>10800555</v>
      </c>
      <c r="B1275" s="2" t="s">
        <v>174</v>
      </c>
      <c r="C1275" s="2"/>
      <c r="D1275" s="2">
        <v>10700001</v>
      </c>
      <c r="E1275" s="2">
        <v>1</v>
      </c>
      <c r="F1275" s="2">
        <v>1</v>
      </c>
      <c r="G1275" s="2"/>
      <c r="H1275" s="12"/>
      <c r="I1275" s="2"/>
      <c r="J1275" s="2">
        <v>0</v>
      </c>
      <c r="K1275" s="2">
        <v>0</v>
      </c>
      <c r="L1275" s="2"/>
      <c r="N1275" t="s">
        <v>447</v>
      </c>
      <c r="O1275" t="s">
        <v>383</v>
      </c>
      <c r="P1275" t="e">
        <f>VLOOKUP(D1275,#REF!,2,FALSE)</f>
        <v>#REF!</v>
      </c>
    </row>
    <row r="1276" spans="1:16" ht="15" customHeight="1">
      <c r="A1276" s="2">
        <v>10810557</v>
      </c>
      <c r="B1276" s="2" t="s">
        <v>448</v>
      </c>
      <c r="C1276" s="2"/>
      <c r="D1276" s="2">
        <v>10710033</v>
      </c>
      <c r="E1276" s="2">
        <v>1</v>
      </c>
      <c r="F1276" s="2">
        <v>1</v>
      </c>
      <c r="G1276" s="2"/>
      <c r="H1276" s="12"/>
      <c r="I1276" s="2"/>
      <c r="J1276" s="2">
        <v>0</v>
      </c>
      <c r="K1276" s="2">
        <v>0</v>
      </c>
      <c r="L1276" s="2"/>
      <c r="N1276" t="s">
        <v>447</v>
      </c>
      <c r="O1276" t="s">
        <v>383</v>
      </c>
      <c r="P1276" t="e">
        <f>VLOOKUP(D1276,#REF!,2,FALSE)</f>
        <v>#REF!</v>
      </c>
    </row>
    <row r="1277" spans="1:16" ht="15" customHeight="1">
      <c r="A1277" s="2">
        <v>10820160</v>
      </c>
      <c r="B1277" s="2" t="s">
        <v>448</v>
      </c>
      <c r="C1277" s="2"/>
      <c r="D1277" s="2">
        <v>10720037</v>
      </c>
      <c r="E1277" s="2">
        <v>1</v>
      </c>
      <c r="F1277" s="2">
        <v>1</v>
      </c>
      <c r="G1277" s="2"/>
      <c r="H1277" s="12"/>
      <c r="I1277" s="2"/>
      <c r="J1277" s="2">
        <v>0</v>
      </c>
      <c r="K1277" s="2">
        <v>0</v>
      </c>
      <c r="L1277" s="2"/>
      <c r="N1277" t="s">
        <v>447</v>
      </c>
      <c r="O1277" t="s">
        <v>383</v>
      </c>
      <c r="P1277" t="e">
        <f>VLOOKUP(D1277,#REF!,2,FALSE)</f>
        <v>#REF!</v>
      </c>
    </row>
    <row r="1278" spans="1:16" ht="15" customHeight="1">
      <c r="A1278" s="2">
        <v>10800556</v>
      </c>
      <c r="B1278" s="2" t="s">
        <v>174</v>
      </c>
      <c r="C1278" s="2"/>
      <c r="D1278" s="2">
        <v>10700001</v>
      </c>
      <c r="E1278" s="2">
        <v>1</v>
      </c>
      <c r="F1278" s="2">
        <v>1</v>
      </c>
      <c r="G1278" s="2"/>
      <c r="H1278" s="12"/>
      <c r="I1278" s="2"/>
      <c r="J1278" s="2">
        <v>0</v>
      </c>
      <c r="K1278" s="2">
        <v>0</v>
      </c>
      <c r="L1278" s="2"/>
      <c r="N1278" t="s">
        <v>449</v>
      </c>
      <c r="O1278" t="s">
        <v>383</v>
      </c>
      <c r="P1278" t="e">
        <f>VLOOKUP(D1278,#REF!,2,FALSE)</f>
        <v>#REF!</v>
      </c>
    </row>
    <row r="1279" spans="1:16" ht="15" customHeight="1">
      <c r="A1279" s="2">
        <v>10810558</v>
      </c>
      <c r="B1279" s="2" t="s">
        <v>448</v>
      </c>
      <c r="C1279" s="2"/>
      <c r="D1279" s="2">
        <v>10710033</v>
      </c>
      <c r="E1279" s="2">
        <v>1</v>
      </c>
      <c r="F1279" s="2">
        <v>1</v>
      </c>
      <c r="G1279" s="2"/>
      <c r="H1279" s="12"/>
      <c r="I1279" s="2"/>
      <c r="J1279" s="2">
        <v>0</v>
      </c>
      <c r="K1279" s="2">
        <v>0</v>
      </c>
      <c r="L1279" s="2"/>
      <c r="N1279" t="s">
        <v>449</v>
      </c>
      <c r="O1279" t="s">
        <v>383</v>
      </c>
      <c r="P1279" t="e">
        <f>VLOOKUP(D1279,#REF!,2,FALSE)</f>
        <v>#REF!</v>
      </c>
    </row>
    <row r="1280" spans="1:16" ht="15" customHeight="1">
      <c r="A1280" s="2">
        <v>10820161</v>
      </c>
      <c r="B1280" s="2" t="s">
        <v>448</v>
      </c>
      <c r="C1280" s="2"/>
      <c r="D1280" s="2">
        <v>10720037</v>
      </c>
      <c r="E1280" s="2">
        <v>1</v>
      </c>
      <c r="F1280" s="2">
        <v>1</v>
      </c>
      <c r="G1280" s="2"/>
      <c r="H1280" s="12"/>
      <c r="I1280" s="2"/>
      <c r="J1280" s="2">
        <v>0</v>
      </c>
      <c r="K1280" s="2">
        <v>0</v>
      </c>
      <c r="L1280" s="2"/>
      <c r="N1280" t="s">
        <v>449</v>
      </c>
      <c r="O1280" t="s">
        <v>383</v>
      </c>
      <c r="P1280" t="e">
        <f>VLOOKUP(D1280,#REF!,2,FALSE)</f>
        <v>#REF!</v>
      </c>
    </row>
    <row r="1281" spans="1:16" ht="15" customHeight="1">
      <c r="A1281" s="2">
        <v>10820162</v>
      </c>
      <c r="B1281" s="2" t="s">
        <v>189</v>
      </c>
      <c r="C1281" s="2"/>
      <c r="D1281" s="2">
        <v>10720007</v>
      </c>
      <c r="E1281" s="2">
        <v>1</v>
      </c>
      <c r="F1281" s="2">
        <v>1</v>
      </c>
      <c r="G1281" s="2"/>
      <c r="H1281" s="12"/>
      <c r="I1281" s="2"/>
      <c r="J1281" s="2">
        <v>0</v>
      </c>
      <c r="K1281" s="2">
        <v>0</v>
      </c>
      <c r="L1281" s="2"/>
      <c r="N1281" t="s">
        <v>450</v>
      </c>
      <c r="O1281" t="s">
        <v>451</v>
      </c>
    </row>
    <row r="1282" spans="1:16" ht="15" customHeight="1">
      <c r="A1282" s="2">
        <v>10820163</v>
      </c>
      <c r="B1282" s="2" t="s">
        <v>189</v>
      </c>
      <c r="C1282" s="2"/>
      <c r="D1282" s="2">
        <v>10720007</v>
      </c>
      <c r="E1282" s="2">
        <v>1</v>
      </c>
      <c r="F1282" s="2">
        <v>1</v>
      </c>
      <c r="G1282" s="2"/>
      <c r="H1282" s="12"/>
      <c r="I1282" s="2"/>
      <c r="J1282" s="2">
        <v>0</v>
      </c>
      <c r="K1282" s="2">
        <v>0</v>
      </c>
      <c r="L1282" s="2"/>
      <c r="N1282" t="s">
        <v>452</v>
      </c>
      <c r="O1282" t="s">
        <v>451</v>
      </c>
    </row>
    <row r="1283" spans="1:16" ht="15" customHeight="1">
      <c r="A1283" s="2">
        <v>10820164</v>
      </c>
      <c r="B1283" s="2" t="s">
        <v>189</v>
      </c>
      <c r="C1283" s="2"/>
      <c r="D1283" s="2">
        <v>10720007</v>
      </c>
      <c r="E1283" s="2">
        <v>1</v>
      </c>
      <c r="F1283" s="2">
        <v>1</v>
      </c>
      <c r="G1283" s="2"/>
      <c r="H1283" s="12"/>
      <c r="I1283" s="2"/>
      <c r="J1283" s="2">
        <v>0</v>
      </c>
      <c r="K1283" s="2">
        <v>0</v>
      </c>
      <c r="L1283" s="2"/>
      <c r="N1283" t="s">
        <v>453</v>
      </c>
      <c r="O1283" t="s">
        <v>451</v>
      </c>
    </row>
    <row r="1284" spans="1:16" ht="15" customHeight="1">
      <c r="A1284" s="2">
        <v>10820165</v>
      </c>
      <c r="B1284" s="2" t="s">
        <v>184</v>
      </c>
      <c r="C1284" s="2"/>
      <c r="D1284" s="2">
        <v>10720001</v>
      </c>
      <c r="E1284" s="2">
        <v>1</v>
      </c>
      <c r="F1284" s="2">
        <v>1</v>
      </c>
      <c r="G1284" s="2"/>
      <c r="H1284" s="12"/>
      <c r="I1284" s="2"/>
      <c r="J1284" s="2">
        <v>0</v>
      </c>
      <c r="K1284" s="2">
        <v>0</v>
      </c>
      <c r="L1284" s="2"/>
      <c r="N1284" t="s">
        <v>454</v>
      </c>
      <c r="O1284" t="s">
        <v>451</v>
      </c>
      <c r="P1284" t="e">
        <f>VLOOKUP(D1284,#REF!,2,FALSE)</f>
        <v>#REF!</v>
      </c>
    </row>
    <row r="1285" spans="1:16" ht="15" customHeight="1">
      <c r="A1285" s="2">
        <v>10820166</v>
      </c>
      <c r="B1285" s="2" t="s">
        <v>189</v>
      </c>
      <c r="C1285" s="2"/>
      <c r="D1285" s="2">
        <v>10720007</v>
      </c>
      <c r="E1285" s="2">
        <v>1</v>
      </c>
      <c r="F1285" s="2">
        <v>1</v>
      </c>
      <c r="G1285" s="2"/>
      <c r="H1285" s="12"/>
      <c r="I1285" s="2"/>
      <c r="J1285" s="2">
        <v>0</v>
      </c>
      <c r="K1285" s="2">
        <v>0</v>
      </c>
      <c r="L1285" s="2"/>
      <c r="N1285" t="s">
        <v>455</v>
      </c>
      <c r="O1285" t="s">
        <v>451</v>
      </c>
      <c r="P1285" t="e">
        <f>VLOOKUP(D1285,#REF!,2,FALSE)</f>
        <v>#REF!</v>
      </c>
    </row>
    <row r="1286" spans="1:16" ht="15" customHeight="1">
      <c r="A1286" s="2">
        <v>10820167</v>
      </c>
      <c r="B1286" s="2" t="s">
        <v>189</v>
      </c>
      <c r="C1286" s="2"/>
      <c r="D1286" s="2">
        <v>10720007</v>
      </c>
      <c r="E1286" s="2">
        <v>1</v>
      </c>
      <c r="F1286" s="2">
        <v>1</v>
      </c>
      <c r="G1286" s="2"/>
      <c r="H1286" s="12"/>
      <c r="I1286" s="2"/>
      <c r="J1286" s="2">
        <v>0</v>
      </c>
      <c r="K1286" s="2">
        <v>0</v>
      </c>
      <c r="L1286" s="2"/>
      <c r="N1286" t="s">
        <v>456</v>
      </c>
      <c r="O1286" t="s">
        <v>451</v>
      </c>
      <c r="P1286" t="e">
        <f>VLOOKUP(D1286,#REF!,2,FALSE)</f>
        <v>#REF!</v>
      </c>
    </row>
    <row r="1287" spans="1:16" ht="15" customHeight="1">
      <c r="A1287" s="2">
        <v>10820168</v>
      </c>
      <c r="B1287" s="2" t="s">
        <v>189</v>
      </c>
      <c r="C1287" s="2"/>
      <c r="D1287" s="2">
        <v>10720007</v>
      </c>
      <c r="E1287" s="2">
        <v>1</v>
      </c>
      <c r="F1287" s="2">
        <v>1</v>
      </c>
      <c r="G1287" s="2"/>
      <c r="H1287" s="12"/>
      <c r="I1287" s="2"/>
      <c r="J1287" s="2">
        <v>0</v>
      </c>
      <c r="K1287" s="2">
        <v>0</v>
      </c>
      <c r="L1287" s="2"/>
      <c r="N1287" t="s">
        <v>457</v>
      </c>
      <c r="O1287" t="s">
        <v>451</v>
      </c>
      <c r="P1287" t="e">
        <f>VLOOKUP(D1287,#REF!,2,FALSE)</f>
        <v>#REF!</v>
      </c>
    </row>
    <row r="1288" spans="1:16" ht="15" customHeight="1">
      <c r="A1288" s="2">
        <v>10820169</v>
      </c>
      <c r="B1288" s="2" t="s">
        <v>189</v>
      </c>
      <c r="C1288" s="2"/>
      <c r="D1288" s="2">
        <v>10720007</v>
      </c>
      <c r="E1288" s="2">
        <v>1</v>
      </c>
      <c r="F1288" s="2">
        <v>1</v>
      </c>
      <c r="G1288" s="2"/>
      <c r="H1288" s="12"/>
      <c r="I1288" s="2"/>
      <c r="J1288" s="2">
        <v>0</v>
      </c>
      <c r="K1288" s="2">
        <v>0</v>
      </c>
      <c r="L1288" s="2"/>
      <c r="N1288" t="s">
        <v>458</v>
      </c>
      <c r="O1288" t="s">
        <v>451</v>
      </c>
      <c r="P1288" t="e">
        <f>VLOOKUP(D1288,#REF!,2,FALSE)</f>
        <v>#REF!</v>
      </c>
    </row>
    <row r="1289" spans="1:16" ht="15" customHeight="1">
      <c r="A1289" s="2">
        <v>10820170</v>
      </c>
      <c r="B1289" s="2" t="s">
        <v>184</v>
      </c>
      <c r="C1289" s="2"/>
      <c r="D1289" s="2">
        <v>10720001</v>
      </c>
      <c r="E1289" s="2">
        <v>1</v>
      </c>
      <c r="F1289" s="2">
        <v>1</v>
      </c>
      <c r="G1289" s="2"/>
      <c r="H1289" s="12"/>
      <c r="I1289" s="2"/>
      <c r="J1289" s="2">
        <v>0</v>
      </c>
      <c r="K1289" s="2">
        <v>0</v>
      </c>
      <c r="L1289" s="2"/>
      <c r="N1289" t="s">
        <v>459</v>
      </c>
      <c r="O1289" t="s">
        <v>451</v>
      </c>
      <c r="P1289" t="e">
        <f>VLOOKUP(D1289,#REF!,2,FALSE)</f>
        <v>#REF!</v>
      </c>
    </row>
    <row r="1290" spans="1:16" ht="15" customHeight="1">
      <c r="A1290" s="2">
        <v>10820171</v>
      </c>
      <c r="B1290" s="2" t="s">
        <v>189</v>
      </c>
      <c r="C1290" s="2"/>
      <c r="D1290" s="2">
        <v>10720007</v>
      </c>
      <c r="E1290" s="2">
        <v>1</v>
      </c>
      <c r="F1290" s="2">
        <v>1</v>
      </c>
      <c r="G1290" s="2"/>
      <c r="H1290" s="12"/>
      <c r="I1290" s="2"/>
      <c r="J1290" s="2">
        <v>0</v>
      </c>
      <c r="K1290" s="2">
        <v>0</v>
      </c>
      <c r="L1290" s="2"/>
      <c r="N1290" t="s">
        <v>460</v>
      </c>
      <c r="O1290" t="s">
        <v>451</v>
      </c>
      <c r="P1290" t="e">
        <f>VLOOKUP(D1290,#REF!,2,FALSE)</f>
        <v>#REF!</v>
      </c>
    </row>
    <row r="1291" spans="1:16" ht="15" customHeight="1">
      <c r="A1291" s="2">
        <v>10820172</v>
      </c>
      <c r="B1291" s="2" t="s">
        <v>193</v>
      </c>
      <c r="C1291" s="2"/>
      <c r="D1291" s="2">
        <v>10720011</v>
      </c>
      <c r="E1291" s="2">
        <v>1</v>
      </c>
      <c r="F1291" s="2">
        <v>1</v>
      </c>
      <c r="G1291" s="2"/>
      <c r="H1291" s="12"/>
      <c r="I1291" s="2"/>
      <c r="J1291" s="2">
        <v>0</v>
      </c>
      <c r="K1291" s="2">
        <v>0</v>
      </c>
      <c r="L1291" s="2"/>
      <c r="P1291" t="e">
        <f>VLOOKUP(D1291,#REF!,2,FALSE)</f>
        <v>#REF!</v>
      </c>
    </row>
    <row r="1292" spans="1:16" ht="15" customHeight="1">
      <c r="A1292" s="2">
        <v>10820173</v>
      </c>
      <c r="B1292" s="2" t="s">
        <v>189</v>
      </c>
      <c r="C1292" s="2"/>
      <c r="D1292" s="2">
        <v>10720007</v>
      </c>
      <c r="E1292" s="2">
        <v>1</v>
      </c>
      <c r="F1292" s="2">
        <v>1</v>
      </c>
      <c r="G1292" s="2"/>
      <c r="H1292" s="12"/>
      <c r="I1292" s="2"/>
      <c r="J1292" s="2">
        <v>0</v>
      </c>
      <c r="K1292" s="2">
        <v>0</v>
      </c>
      <c r="L1292" s="2"/>
      <c r="N1292">
        <v>3685</v>
      </c>
      <c r="O1292" t="s">
        <v>451</v>
      </c>
      <c r="P1292" t="e">
        <f>VLOOKUP(D1292,#REF!,2,FALSE)</f>
        <v>#REF!</v>
      </c>
    </row>
    <row r="1293" spans="1:16" ht="15" customHeight="1">
      <c r="A1293" s="2">
        <v>10820174</v>
      </c>
      <c r="B1293" s="2" t="s">
        <v>461</v>
      </c>
      <c r="C1293" s="2"/>
      <c r="D1293" s="2">
        <v>10720038</v>
      </c>
      <c r="E1293" s="2">
        <v>1</v>
      </c>
      <c r="F1293" s="2">
        <v>1</v>
      </c>
      <c r="G1293" s="2"/>
      <c r="H1293" s="12"/>
      <c r="I1293" s="2"/>
      <c r="J1293" s="2">
        <v>0</v>
      </c>
      <c r="K1293" s="2">
        <v>0</v>
      </c>
      <c r="L1293" s="2"/>
      <c r="P1293" t="e">
        <f>VLOOKUP(D1293,#REF!,2,FALSE)</f>
        <v>#REF!</v>
      </c>
    </row>
    <row r="1294" spans="1:16" ht="15" customHeight="1">
      <c r="A1294" s="2">
        <v>10820175</v>
      </c>
      <c r="B1294" s="2" t="s">
        <v>462</v>
      </c>
      <c r="C1294" s="2"/>
      <c r="D1294" s="2">
        <v>10720039</v>
      </c>
      <c r="E1294" s="2">
        <v>1</v>
      </c>
      <c r="F1294" s="2">
        <v>1</v>
      </c>
      <c r="G1294" s="2"/>
      <c r="H1294" s="12"/>
      <c r="I1294" s="2"/>
      <c r="J1294" s="2">
        <v>0</v>
      </c>
      <c r="K1294" s="2">
        <v>0</v>
      </c>
      <c r="L1294" s="2"/>
      <c r="P1294" t="e">
        <f>VLOOKUP(D1294,#REF!,2,FALSE)</f>
        <v>#REF!</v>
      </c>
    </row>
    <row r="1295" spans="1:16" ht="15" customHeight="1">
      <c r="A1295" s="2">
        <v>10820176</v>
      </c>
      <c r="B1295" s="2" t="s">
        <v>463</v>
      </c>
      <c r="C1295" s="2"/>
      <c r="D1295" s="2">
        <v>10720040</v>
      </c>
      <c r="E1295" s="2">
        <v>1</v>
      </c>
      <c r="F1295" s="2">
        <v>1</v>
      </c>
      <c r="G1295" s="2"/>
      <c r="H1295" s="12"/>
      <c r="I1295" s="2"/>
      <c r="J1295" s="2">
        <v>0</v>
      </c>
      <c r="K1295" s="2">
        <v>0</v>
      </c>
      <c r="L1295" s="2"/>
      <c r="P1295" t="e">
        <f>VLOOKUP(D1295,#REF!,2,FALSE)</f>
        <v>#REF!</v>
      </c>
    </row>
    <row r="1296" spans="1:16" ht="15" customHeight="1">
      <c r="A1296" s="2">
        <v>10800557</v>
      </c>
      <c r="B1296" s="2" t="s">
        <v>174</v>
      </c>
      <c r="C1296" s="2"/>
      <c r="D1296" s="2">
        <v>10700001</v>
      </c>
      <c r="E1296" s="2">
        <v>1</v>
      </c>
      <c r="F1296" s="2">
        <v>1</v>
      </c>
      <c r="G1296" s="2"/>
      <c r="H1296" s="12"/>
      <c r="I1296" s="2"/>
      <c r="J1296" s="2">
        <v>0</v>
      </c>
      <c r="K1296" s="2">
        <v>0</v>
      </c>
      <c r="L1296" s="2"/>
      <c r="N1296" t="s">
        <v>464</v>
      </c>
      <c r="O1296" t="s">
        <v>383</v>
      </c>
      <c r="P1296" t="e">
        <f>VLOOKUP(D1296,#REF!,2,FALSE)</f>
        <v>#REF!</v>
      </c>
    </row>
    <row r="1297" spans="1:16" ht="15" customHeight="1">
      <c r="A1297" s="2">
        <v>10810559</v>
      </c>
      <c r="B1297" s="2" t="s">
        <v>465</v>
      </c>
      <c r="C1297" s="2"/>
      <c r="D1297" s="2">
        <v>10710034</v>
      </c>
      <c r="E1297" s="2">
        <v>1</v>
      </c>
      <c r="F1297" s="2">
        <v>1</v>
      </c>
      <c r="G1297" s="2"/>
      <c r="H1297" s="12"/>
      <c r="I1297" s="2"/>
      <c r="J1297" s="2">
        <v>0</v>
      </c>
      <c r="K1297" s="2">
        <v>0</v>
      </c>
      <c r="L1297" s="2"/>
      <c r="N1297" t="s">
        <v>464</v>
      </c>
      <c r="O1297" t="s">
        <v>383</v>
      </c>
      <c r="P1297" t="e">
        <f>VLOOKUP(D1297,#REF!,2,FALSE)</f>
        <v>#REF!</v>
      </c>
    </row>
    <row r="1298" spans="1:16" ht="15" customHeight="1">
      <c r="A1298" s="2">
        <v>10820177</v>
      </c>
      <c r="B1298" s="2" t="s">
        <v>465</v>
      </c>
      <c r="C1298" s="2"/>
      <c r="D1298" s="2">
        <v>10720041</v>
      </c>
      <c r="E1298" s="2">
        <v>1</v>
      </c>
      <c r="F1298" s="2">
        <v>1</v>
      </c>
      <c r="G1298" s="2"/>
      <c r="H1298" s="12"/>
      <c r="I1298" s="2"/>
      <c r="J1298" s="2">
        <v>0</v>
      </c>
      <c r="K1298" s="2">
        <v>0</v>
      </c>
      <c r="L1298" s="2"/>
      <c r="N1298" t="s">
        <v>464</v>
      </c>
      <c r="O1298" t="s">
        <v>383</v>
      </c>
      <c r="P1298" t="e">
        <f>VLOOKUP(D1298,#REF!,2,FALSE)</f>
        <v>#REF!</v>
      </c>
    </row>
    <row r="1299" spans="1:16" ht="15" customHeight="1">
      <c r="A1299" s="2">
        <v>10800558</v>
      </c>
      <c r="B1299" s="2" t="s">
        <v>174</v>
      </c>
      <c r="C1299" s="2"/>
      <c r="D1299" s="2">
        <v>10700001</v>
      </c>
      <c r="E1299" s="2">
        <v>1</v>
      </c>
      <c r="F1299" s="2">
        <v>1</v>
      </c>
      <c r="G1299" s="2"/>
      <c r="H1299" s="12"/>
      <c r="I1299" s="2"/>
      <c r="J1299" s="2">
        <v>0</v>
      </c>
      <c r="K1299" s="2">
        <v>0</v>
      </c>
      <c r="L1299" s="2"/>
      <c r="N1299" t="s">
        <v>466</v>
      </c>
      <c r="O1299" t="s">
        <v>383</v>
      </c>
      <c r="P1299" t="e">
        <f>VLOOKUP(D1299,#REF!,2,FALSE)</f>
        <v>#REF!</v>
      </c>
    </row>
    <row r="1300" spans="1:16" ht="15" customHeight="1">
      <c r="A1300" s="2">
        <v>10810560</v>
      </c>
      <c r="B1300" s="2" t="s">
        <v>465</v>
      </c>
      <c r="C1300" s="2"/>
      <c r="D1300" s="2">
        <v>10710034</v>
      </c>
      <c r="E1300" s="2">
        <v>1</v>
      </c>
      <c r="F1300" s="2">
        <v>1</v>
      </c>
      <c r="G1300" s="2"/>
      <c r="H1300" s="12"/>
      <c r="I1300" s="2"/>
      <c r="J1300" s="2">
        <v>0</v>
      </c>
      <c r="K1300" s="2">
        <v>0</v>
      </c>
      <c r="L1300" s="2"/>
      <c r="N1300" t="s">
        <v>466</v>
      </c>
      <c r="O1300" t="s">
        <v>383</v>
      </c>
      <c r="P1300" t="e">
        <f>VLOOKUP(D1300,#REF!,2,FALSE)</f>
        <v>#REF!</v>
      </c>
    </row>
    <row r="1301" spans="1:16" ht="15" customHeight="1">
      <c r="A1301" s="2">
        <v>10820178</v>
      </c>
      <c r="B1301" s="2" t="s">
        <v>465</v>
      </c>
      <c r="C1301" s="2"/>
      <c r="D1301" s="2">
        <v>10720041</v>
      </c>
      <c r="E1301" s="2">
        <v>1</v>
      </c>
      <c r="F1301" s="2">
        <v>1</v>
      </c>
      <c r="G1301" s="2"/>
      <c r="H1301" s="12"/>
      <c r="I1301" s="2"/>
      <c r="J1301" s="2">
        <v>0</v>
      </c>
      <c r="K1301" s="2">
        <v>0</v>
      </c>
      <c r="L1301" s="2"/>
      <c r="N1301" t="s">
        <v>466</v>
      </c>
      <c r="O1301" t="s">
        <v>383</v>
      </c>
      <c r="P1301" t="e">
        <f>VLOOKUP(D1301,#REF!,2,FALSE)</f>
        <v>#REF!</v>
      </c>
    </row>
    <row r="1302" spans="1:16" ht="15" customHeight="1">
      <c r="A1302" s="2">
        <v>10800559</v>
      </c>
      <c r="B1302" s="2" t="s">
        <v>174</v>
      </c>
      <c r="C1302" s="2"/>
      <c r="D1302" s="2">
        <v>10700001</v>
      </c>
      <c r="E1302" s="2">
        <v>1</v>
      </c>
      <c r="F1302" s="2">
        <v>1</v>
      </c>
      <c r="G1302" s="2"/>
      <c r="H1302" s="12"/>
      <c r="I1302" s="2"/>
      <c r="J1302" s="2">
        <v>0</v>
      </c>
      <c r="K1302" s="2">
        <v>0</v>
      </c>
      <c r="L1302" s="2"/>
      <c r="N1302" t="s">
        <v>467</v>
      </c>
      <c r="O1302" t="s">
        <v>383</v>
      </c>
      <c r="P1302" t="e">
        <f>VLOOKUP(D1302,#REF!,2,FALSE)</f>
        <v>#REF!</v>
      </c>
    </row>
    <row r="1303" spans="1:16" ht="15" customHeight="1">
      <c r="A1303" s="2">
        <v>10810561</v>
      </c>
      <c r="B1303" s="2" t="s">
        <v>465</v>
      </c>
      <c r="C1303" s="2"/>
      <c r="D1303" s="2">
        <v>10710034</v>
      </c>
      <c r="E1303" s="2">
        <v>1</v>
      </c>
      <c r="F1303" s="2">
        <v>1</v>
      </c>
      <c r="G1303" s="2"/>
      <c r="H1303" s="12"/>
      <c r="I1303" s="2"/>
      <c r="J1303" s="2">
        <v>0</v>
      </c>
      <c r="K1303" s="2">
        <v>0</v>
      </c>
      <c r="L1303" s="2"/>
      <c r="N1303" t="s">
        <v>467</v>
      </c>
      <c r="O1303" t="s">
        <v>383</v>
      </c>
      <c r="P1303" t="e">
        <f>VLOOKUP(D1303,#REF!,2,FALSE)</f>
        <v>#REF!</v>
      </c>
    </row>
    <row r="1304" spans="1:16" ht="15" customHeight="1">
      <c r="A1304" s="2">
        <v>10820179</v>
      </c>
      <c r="B1304" s="2" t="s">
        <v>465</v>
      </c>
      <c r="C1304" s="2"/>
      <c r="D1304" s="2">
        <v>10720041</v>
      </c>
      <c r="E1304" s="2">
        <v>1</v>
      </c>
      <c r="F1304" s="2">
        <v>1</v>
      </c>
      <c r="G1304" s="2"/>
      <c r="H1304" s="12"/>
      <c r="I1304" s="2"/>
      <c r="J1304" s="2">
        <v>0</v>
      </c>
      <c r="K1304" s="2">
        <v>0</v>
      </c>
      <c r="L1304" s="2"/>
      <c r="N1304" t="s">
        <v>467</v>
      </c>
      <c r="O1304" t="s">
        <v>383</v>
      </c>
      <c r="P1304" t="e">
        <f>VLOOKUP(D1304,#REF!,2,FALSE)</f>
        <v>#REF!</v>
      </c>
    </row>
    <row r="1305" spans="1:16" ht="15" customHeight="1">
      <c r="A1305" s="2">
        <v>10800560</v>
      </c>
      <c r="B1305" s="2" t="s">
        <v>174</v>
      </c>
      <c r="C1305" s="2"/>
      <c r="D1305" s="2">
        <v>10700001</v>
      </c>
      <c r="E1305" s="2">
        <v>1</v>
      </c>
      <c r="F1305" s="2">
        <v>1</v>
      </c>
      <c r="G1305" s="2"/>
      <c r="H1305" s="12"/>
      <c r="I1305" s="2"/>
      <c r="J1305" s="2">
        <v>0</v>
      </c>
      <c r="K1305" s="2">
        <v>0</v>
      </c>
      <c r="L1305" s="2"/>
      <c r="N1305" t="s">
        <v>422</v>
      </c>
      <c r="O1305" t="s">
        <v>195</v>
      </c>
      <c r="P1305" t="e">
        <f>VLOOKUP(D1305,#REF!,2,FALSE)</f>
        <v>#REF!</v>
      </c>
    </row>
    <row r="1306" spans="1:16" ht="15" customHeight="1">
      <c r="A1306" s="2">
        <v>10810562</v>
      </c>
      <c r="B1306" s="2" t="s">
        <v>468</v>
      </c>
      <c r="C1306" s="2"/>
      <c r="D1306" s="2">
        <v>10710035</v>
      </c>
      <c r="E1306" s="2">
        <v>1</v>
      </c>
      <c r="F1306" s="2">
        <v>1</v>
      </c>
      <c r="G1306" s="2"/>
      <c r="H1306" s="12"/>
      <c r="I1306" s="2"/>
      <c r="J1306" s="2">
        <v>0</v>
      </c>
      <c r="K1306" s="2">
        <v>0</v>
      </c>
      <c r="L1306" s="2"/>
      <c r="N1306" t="s">
        <v>422</v>
      </c>
      <c r="O1306" t="s">
        <v>195</v>
      </c>
      <c r="P1306" t="e">
        <f>VLOOKUP(D1306,#REF!,2,FALSE)</f>
        <v>#REF!</v>
      </c>
    </row>
    <row r="1307" spans="1:16" ht="15" customHeight="1">
      <c r="A1307" s="2">
        <v>10820180</v>
      </c>
      <c r="B1307" s="2" t="s">
        <v>468</v>
      </c>
      <c r="C1307" s="2"/>
      <c r="D1307" s="2">
        <v>10720042</v>
      </c>
      <c r="E1307" s="2">
        <v>1</v>
      </c>
      <c r="F1307" s="2">
        <v>1</v>
      </c>
      <c r="G1307" s="2"/>
      <c r="H1307" s="12"/>
      <c r="I1307" s="2"/>
      <c r="J1307" s="2">
        <v>0</v>
      </c>
      <c r="K1307" s="2">
        <v>0</v>
      </c>
      <c r="L1307" s="2"/>
      <c r="N1307" t="s">
        <v>422</v>
      </c>
      <c r="O1307" t="s">
        <v>195</v>
      </c>
      <c r="P1307" t="e">
        <f>VLOOKUP(D1307,#REF!,2,FALSE)</f>
        <v>#REF!</v>
      </c>
    </row>
    <row r="1308" spans="1:16" ht="15" customHeight="1">
      <c r="A1308" s="2">
        <v>10800561</v>
      </c>
      <c r="B1308" s="2" t="s">
        <v>174</v>
      </c>
      <c r="C1308" s="2"/>
      <c r="D1308" s="2">
        <v>10700001</v>
      </c>
      <c r="E1308" s="2">
        <v>1</v>
      </c>
      <c r="F1308" s="2">
        <v>1</v>
      </c>
      <c r="G1308" s="2"/>
      <c r="H1308" s="12"/>
      <c r="I1308" s="2"/>
      <c r="J1308" s="2">
        <v>0</v>
      </c>
      <c r="K1308" s="2">
        <v>0</v>
      </c>
      <c r="L1308" s="2"/>
      <c r="N1308" t="s">
        <v>423</v>
      </c>
      <c r="O1308" t="s">
        <v>195</v>
      </c>
      <c r="P1308" t="e">
        <f>VLOOKUP(D1308,#REF!,2,FALSE)</f>
        <v>#REF!</v>
      </c>
    </row>
    <row r="1309" spans="1:16" ht="15" customHeight="1">
      <c r="A1309" s="2">
        <v>10810563</v>
      </c>
      <c r="B1309" s="2" t="s">
        <v>468</v>
      </c>
      <c r="C1309" s="2"/>
      <c r="D1309" s="2">
        <v>10710035</v>
      </c>
      <c r="E1309" s="2">
        <v>1</v>
      </c>
      <c r="F1309" s="2">
        <v>1</v>
      </c>
      <c r="G1309" s="2"/>
      <c r="H1309" s="12"/>
      <c r="I1309" s="2"/>
      <c r="J1309" s="2">
        <v>0</v>
      </c>
      <c r="K1309" s="2">
        <v>0</v>
      </c>
      <c r="L1309" s="2"/>
      <c r="N1309" t="s">
        <v>423</v>
      </c>
      <c r="O1309" t="s">
        <v>195</v>
      </c>
      <c r="P1309" t="e">
        <f>VLOOKUP(D1309,#REF!,2,FALSE)</f>
        <v>#REF!</v>
      </c>
    </row>
    <row r="1310" spans="1:16" ht="15" customHeight="1">
      <c r="A1310" s="2">
        <v>10820181</v>
      </c>
      <c r="B1310" s="2" t="s">
        <v>468</v>
      </c>
      <c r="C1310" s="2"/>
      <c r="D1310" s="2">
        <v>10720042</v>
      </c>
      <c r="E1310" s="2">
        <v>1</v>
      </c>
      <c r="F1310" s="2">
        <v>1</v>
      </c>
      <c r="G1310" s="2"/>
      <c r="H1310" s="12"/>
      <c r="I1310" s="2"/>
      <c r="J1310" s="2">
        <v>0</v>
      </c>
      <c r="K1310" s="2">
        <v>0</v>
      </c>
      <c r="L1310" s="2"/>
      <c r="N1310" t="s">
        <v>423</v>
      </c>
      <c r="O1310" t="s">
        <v>195</v>
      </c>
      <c r="P1310" t="e">
        <f>VLOOKUP(D1310,#REF!,2,FALSE)</f>
        <v>#REF!</v>
      </c>
    </row>
    <row r="1311" spans="1:16" ht="15" customHeight="1">
      <c r="A1311" s="2">
        <v>10800562</v>
      </c>
      <c r="B1311" s="2" t="s">
        <v>174</v>
      </c>
      <c r="C1311" s="2"/>
      <c r="D1311" s="2">
        <v>10700001</v>
      </c>
      <c r="E1311" s="2">
        <v>1</v>
      </c>
      <c r="F1311" s="2">
        <v>1</v>
      </c>
      <c r="G1311" s="2"/>
      <c r="H1311" s="12"/>
      <c r="I1311" s="2"/>
      <c r="J1311" s="2">
        <v>0</v>
      </c>
      <c r="K1311" s="2">
        <v>0</v>
      </c>
      <c r="L1311" s="2"/>
      <c r="N1311" t="s">
        <v>469</v>
      </c>
      <c r="O1311" t="s">
        <v>195</v>
      </c>
      <c r="P1311" t="e">
        <f>VLOOKUP(D1311,#REF!,2,FALSE)</f>
        <v>#REF!</v>
      </c>
    </row>
    <row r="1312" spans="1:16" ht="15" customHeight="1">
      <c r="A1312" s="2">
        <v>10810564</v>
      </c>
      <c r="B1312" s="2" t="s">
        <v>468</v>
      </c>
      <c r="C1312" s="2"/>
      <c r="D1312" s="2">
        <v>10710035</v>
      </c>
      <c r="E1312" s="2">
        <v>1</v>
      </c>
      <c r="F1312" s="2">
        <v>1</v>
      </c>
      <c r="G1312" s="2"/>
      <c r="H1312" s="12"/>
      <c r="I1312" s="2"/>
      <c r="J1312" s="2">
        <v>0</v>
      </c>
      <c r="K1312" s="2">
        <v>0</v>
      </c>
      <c r="L1312" s="2"/>
      <c r="N1312" t="s">
        <v>469</v>
      </c>
      <c r="O1312" t="s">
        <v>195</v>
      </c>
      <c r="P1312" t="e">
        <f>VLOOKUP(D1312,#REF!,2,FALSE)</f>
        <v>#REF!</v>
      </c>
    </row>
    <row r="1313" spans="1:16" ht="15" customHeight="1">
      <c r="A1313" s="2">
        <v>10820182</v>
      </c>
      <c r="B1313" s="2" t="s">
        <v>468</v>
      </c>
      <c r="C1313" s="2"/>
      <c r="D1313" s="2">
        <v>10720042</v>
      </c>
      <c r="E1313" s="2">
        <v>1</v>
      </c>
      <c r="F1313" s="2">
        <v>1</v>
      </c>
      <c r="G1313" s="2"/>
      <c r="H1313" s="12"/>
      <c r="I1313" s="2"/>
      <c r="J1313" s="2">
        <v>0</v>
      </c>
      <c r="K1313" s="2">
        <v>0</v>
      </c>
      <c r="L1313" s="2"/>
      <c r="N1313" t="s">
        <v>469</v>
      </c>
      <c r="O1313" t="s">
        <v>195</v>
      </c>
      <c r="P1313" t="e">
        <f>VLOOKUP(D1313,#REF!,2,FALSE)</f>
        <v>#REF!</v>
      </c>
    </row>
    <row r="1314" spans="1:16" ht="15" customHeight="1">
      <c r="A1314" s="2">
        <v>10800563</v>
      </c>
      <c r="B1314" s="2" t="s">
        <v>174</v>
      </c>
      <c r="C1314" s="2"/>
      <c r="D1314" s="2">
        <v>10700001</v>
      </c>
      <c r="E1314" s="2">
        <v>1</v>
      </c>
      <c r="F1314" s="2">
        <v>1</v>
      </c>
      <c r="G1314" s="2"/>
      <c r="H1314" s="12"/>
      <c r="I1314" s="2"/>
      <c r="J1314" s="2">
        <v>0</v>
      </c>
      <c r="K1314" s="2">
        <v>0</v>
      </c>
      <c r="L1314" s="2"/>
      <c r="N1314" t="s">
        <v>470</v>
      </c>
      <c r="O1314" t="s">
        <v>195</v>
      </c>
      <c r="P1314" t="e">
        <f>VLOOKUP(D1314,#REF!,2,FALSE)</f>
        <v>#REF!</v>
      </c>
    </row>
    <row r="1315" spans="1:16" ht="15" customHeight="1">
      <c r="A1315" s="2">
        <v>10810565</v>
      </c>
      <c r="B1315" s="2" t="s">
        <v>468</v>
      </c>
      <c r="C1315" s="2"/>
      <c r="D1315" s="2">
        <v>10710035</v>
      </c>
      <c r="E1315" s="2">
        <v>1</v>
      </c>
      <c r="F1315" s="2">
        <v>1</v>
      </c>
      <c r="G1315" s="2"/>
      <c r="H1315" s="12"/>
      <c r="I1315" s="2"/>
      <c r="J1315" s="2">
        <v>0</v>
      </c>
      <c r="K1315" s="2">
        <v>0</v>
      </c>
      <c r="L1315" s="2"/>
      <c r="N1315" t="s">
        <v>470</v>
      </c>
      <c r="O1315" t="s">
        <v>195</v>
      </c>
      <c r="P1315" t="e">
        <f>VLOOKUP(D1315,#REF!,2,FALSE)</f>
        <v>#REF!</v>
      </c>
    </row>
    <row r="1316" spans="1:16" ht="15" customHeight="1">
      <c r="A1316" s="2">
        <v>10820183</v>
      </c>
      <c r="B1316" s="2" t="s">
        <v>468</v>
      </c>
      <c r="C1316" s="2"/>
      <c r="D1316" s="2">
        <v>10720042</v>
      </c>
      <c r="E1316" s="2">
        <v>1</v>
      </c>
      <c r="F1316" s="2">
        <v>1</v>
      </c>
      <c r="G1316" s="2"/>
      <c r="H1316" s="12"/>
      <c r="I1316" s="2"/>
      <c r="J1316" s="2">
        <v>0</v>
      </c>
      <c r="K1316" s="2">
        <v>0</v>
      </c>
      <c r="L1316" s="2"/>
      <c r="N1316" t="s">
        <v>470</v>
      </c>
      <c r="O1316" t="s">
        <v>195</v>
      </c>
      <c r="P1316" t="e">
        <f>VLOOKUP(D1316,#REF!,2,FALSE)</f>
        <v>#REF!</v>
      </c>
    </row>
    <row r="1317" spans="1:16" ht="15" customHeight="1">
      <c r="A1317" s="2">
        <v>10800564</v>
      </c>
      <c r="B1317" s="2" t="s">
        <v>174</v>
      </c>
      <c r="C1317" s="2"/>
      <c r="D1317" s="2">
        <v>10700001</v>
      </c>
      <c r="E1317" s="2">
        <v>1</v>
      </c>
      <c r="F1317" s="2">
        <v>1</v>
      </c>
      <c r="G1317" s="2"/>
      <c r="H1317" s="12"/>
      <c r="I1317" s="2"/>
      <c r="J1317" s="2">
        <v>0</v>
      </c>
      <c r="K1317" s="2">
        <v>0</v>
      </c>
      <c r="L1317" s="2"/>
      <c r="N1317" t="s">
        <v>471</v>
      </c>
      <c r="O1317" t="s">
        <v>195</v>
      </c>
      <c r="P1317" t="e">
        <f>VLOOKUP(D1317,#REF!,2,FALSE)</f>
        <v>#REF!</v>
      </c>
    </row>
    <row r="1318" spans="1:16" ht="15" customHeight="1">
      <c r="A1318" s="2">
        <v>10810566</v>
      </c>
      <c r="B1318" s="2" t="s">
        <v>468</v>
      </c>
      <c r="C1318" s="2"/>
      <c r="D1318" s="2">
        <v>10710035</v>
      </c>
      <c r="E1318" s="2">
        <v>1</v>
      </c>
      <c r="F1318" s="2">
        <v>1</v>
      </c>
      <c r="G1318" s="2"/>
      <c r="H1318" s="12"/>
      <c r="I1318" s="2"/>
      <c r="J1318" s="2">
        <v>0</v>
      </c>
      <c r="K1318" s="2">
        <v>0</v>
      </c>
      <c r="L1318" s="2"/>
      <c r="N1318" t="s">
        <v>471</v>
      </c>
      <c r="O1318" t="s">
        <v>195</v>
      </c>
      <c r="P1318" t="e">
        <f>VLOOKUP(D1318,#REF!,2,FALSE)</f>
        <v>#REF!</v>
      </c>
    </row>
    <row r="1319" spans="1:16" ht="15" customHeight="1">
      <c r="A1319" s="2">
        <v>10820184</v>
      </c>
      <c r="B1319" s="2" t="s">
        <v>468</v>
      </c>
      <c r="C1319" s="2"/>
      <c r="D1319" s="2">
        <v>10720042</v>
      </c>
      <c r="E1319" s="2">
        <v>1</v>
      </c>
      <c r="F1319" s="2">
        <v>1</v>
      </c>
      <c r="G1319" s="2"/>
      <c r="H1319" s="12"/>
      <c r="I1319" s="2"/>
      <c r="J1319" s="2">
        <v>0</v>
      </c>
      <c r="K1319" s="2">
        <v>0</v>
      </c>
      <c r="L1319" s="2"/>
      <c r="N1319" t="s">
        <v>471</v>
      </c>
      <c r="O1319" t="s">
        <v>195</v>
      </c>
      <c r="P1319" t="e">
        <f>VLOOKUP(D1319,#REF!,2,FALSE)</f>
        <v>#REF!</v>
      </c>
    </row>
    <row r="1320" spans="1:16" ht="15" customHeight="1">
      <c r="A1320" s="2">
        <v>10800565</v>
      </c>
      <c r="B1320" s="2" t="s">
        <v>174</v>
      </c>
      <c r="C1320" s="2"/>
      <c r="D1320" s="2">
        <v>10700001</v>
      </c>
      <c r="E1320" s="2">
        <v>1</v>
      </c>
      <c r="F1320" s="2">
        <v>1</v>
      </c>
      <c r="G1320" s="2"/>
      <c r="H1320" s="12"/>
      <c r="I1320" s="2"/>
      <c r="J1320" s="2">
        <v>0</v>
      </c>
      <c r="K1320" s="2">
        <v>0</v>
      </c>
      <c r="L1320" s="2"/>
      <c r="N1320" t="s">
        <v>472</v>
      </c>
      <c r="O1320" t="s">
        <v>195</v>
      </c>
      <c r="P1320" t="e">
        <f>VLOOKUP(D1320,#REF!,2,FALSE)</f>
        <v>#REF!</v>
      </c>
    </row>
    <row r="1321" spans="1:16" ht="15" customHeight="1">
      <c r="A1321" s="2">
        <v>10810567</v>
      </c>
      <c r="B1321" s="2" t="s">
        <v>468</v>
      </c>
      <c r="C1321" s="2"/>
      <c r="D1321" s="2">
        <v>10710035</v>
      </c>
      <c r="E1321" s="2">
        <v>1</v>
      </c>
      <c r="F1321" s="2">
        <v>1</v>
      </c>
      <c r="G1321" s="2"/>
      <c r="H1321" s="12"/>
      <c r="I1321" s="2"/>
      <c r="J1321" s="2">
        <v>0</v>
      </c>
      <c r="K1321" s="2">
        <v>0</v>
      </c>
      <c r="L1321" s="2"/>
      <c r="N1321" t="s">
        <v>472</v>
      </c>
      <c r="O1321" t="s">
        <v>195</v>
      </c>
      <c r="P1321" t="e">
        <f>VLOOKUP(D1321,#REF!,2,FALSE)</f>
        <v>#REF!</v>
      </c>
    </row>
    <row r="1322" spans="1:16" ht="15" customHeight="1">
      <c r="A1322" s="2">
        <v>10820185</v>
      </c>
      <c r="B1322" s="2" t="s">
        <v>468</v>
      </c>
      <c r="C1322" s="2"/>
      <c r="D1322" s="2">
        <v>10720042</v>
      </c>
      <c r="E1322" s="2">
        <v>1</v>
      </c>
      <c r="F1322" s="2">
        <v>1</v>
      </c>
      <c r="G1322" s="2"/>
      <c r="H1322" s="12"/>
      <c r="I1322" s="2"/>
      <c r="J1322" s="2">
        <v>0</v>
      </c>
      <c r="K1322" s="2">
        <v>0</v>
      </c>
      <c r="L1322" s="2"/>
      <c r="N1322" t="s">
        <v>472</v>
      </c>
      <c r="O1322" t="s">
        <v>195</v>
      </c>
      <c r="P1322" t="e">
        <f>VLOOKUP(D1322,#REF!,2,FALSE)</f>
        <v>#REF!</v>
      </c>
    </row>
    <row r="1323" spans="1:16" ht="15" customHeight="1">
      <c r="A1323" s="2">
        <v>10800566</v>
      </c>
      <c r="B1323" s="2" t="s">
        <v>174</v>
      </c>
      <c r="C1323" s="2"/>
      <c r="D1323" s="2">
        <v>10700001</v>
      </c>
      <c r="E1323" s="2">
        <v>1</v>
      </c>
      <c r="F1323" s="2">
        <v>1</v>
      </c>
      <c r="G1323" s="2"/>
      <c r="H1323" s="12"/>
      <c r="I1323" s="2"/>
      <c r="J1323" s="2">
        <v>0</v>
      </c>
      <c r="K1323" s="2">
        <v>0</v>
      </c>
      <c r="L1323" s="2"/>
      <c r="N1323" t="s">
        <v>473</v>
      </c>
      <c r="O1323" t="s">
        <v>195</v>
      </c>
      <c r="P1323" t="e">
        <f>VLOOKUP(D1323,#REF!,2,FALSE)</f>
        <v>#REF!</v>
      </c>
    </row>
    <row r="1324" spans="1:16" ht="15" customHeight="1">
      <c r="A1324" s="2">
        <v>10810568</v>
      </c>
      <c r="B1324" s="2" t="s">
        <v>427</v>
      </c>
      <c r="C1324" s="2"/>
      <c r="D1324" s="2">
        <v>10710027</v>
      </c>
      <c r="E1324" s="2">
        <v>1</v>
      </c>
      <c r="F1324" s="2">
        <v>1</v>
      </c>
      <c r="G1324" s="2"/>
      <c r="H1324" s="12"/>
      <c r="I1324" s="2"/>
      <c r="J1324" s="2">
        <v>0</v>
      </c>
      <c r="K1324" s="2">
        <v>0</v>
      </c>
      <c r="L1324" s="2"/>
      <c r="N1324" t="s">
        <v>473</v>
      </c>
      <c r="O1324" t="s">
        <v>195</v>
      </c>
      <c r="P1324" t="e">
        <f>VLOOKUP(D1324,#REF!,2,FALSE)</f>
        <v>#REF!</v>
      </c>
    </row>
    <row r="1325" spans="1:16" ht="15" customHeight="1">
      <c r="A1325" s="2">
        <v>10820186</v>
      </c>
      <c r="B1325" s="2" t="s">
        <v>427</v>
      </c>
      <c r="C1325" s="2"/>
      <c r="D1325" s="2">
        <v>10720031</v>
      </c>
      <c r="E1325" s="2">
        <v>1</v>
      </c>
      <c r="F1325" s="2">
        <v>1</v>
      </c>
      <c r="G1325" s="2"/>
      <c r="H1325" s="12"/>
      <c r="I1325" s="2"/>
      <c r="J1325" s="2">
        <v>0</v>
      </c>
      <c r="K1325" s="2">
        <v>0</v>
      </c>
      <c r="L1325" s="2"/>
      <c r="N1325" t="s">
        <v>473</v>
      </c>
      <c r="O1325" t="s">
        <v>195</v>
      </c>
      <c r="P1325" t="e">
        <f>VLOOKUP(D1325,#REF!,2,FALSE)</f>
        <v>#REF!</v>
      </c>
    </row>
    <row r="1326" spans="1:16" ht="15" customHeight="1">
      <c r="A1326" s="2">
        <v>10800567</v>
      </c>
      <c r="B1326" s="2" t="s">
        <v>174</v>
      </c>
      <c r="C1326" s="2"/>
      <c r="D1326" s="2">
        <v>10700001</v>
      </c>
      <c r="E1326" s="2">
        <v>1</v>
      </c>
      <c r="F1326" s="2">
        <v>1</v>
      </c>
      <c r="G1326" s="2"/>
      <c r="H1326" s="12"/>
      <c r="I1326" s="2"/>
      <c r="J1326" s="2">
        <v>0</v>
      </c>
      <c r="K1326" s="2">
        <v>0</v>
      </c>
      <c r="L1326" s="2"/>
      <c r="N1326" t="s">
        <v>474</v>
      </c>
      <c r="O1326" t="s">
        <v>195</v>
      </c>
      <c r="P1326" t="e">
        <f>VLOOKUP(D1326,#REF!,2,FALSE)</f>
        <v>#REF!</v>
      </c>
    </row>
    <row r="1327" spans="1:16" ht="15" customHeight="1">
      <c r="A1327" s="2">
        <v>10810569</v>
      </c>
      <c r="B1327" s="2" t="s">
        <v>428</v>
      </c>
      <c r="C1327" s="2"/>
      <c r="D1327" s="2">
        <v>10710028</v>
      </c>
      <c r="E1327" s="2">
        <v>1</v>
      </c>
      <c r="F1327" s="2">
        <v>1</v>
      </c>
      <c r="G1327" s="2"/>
      <c r="H1327" s="12"/>
      <c r="I1327" s="2"/>
      <c r="J1327" s="2">
        <v>0</v>
      </c>
      <c r="K1327" s="2">
        <v>0</v>
      </c>
      <c r="L1327" s="2"/>
      <c r="N1327" t="s">
        <v>474</v>
      </c>
      <c r="O1327" t="s">
        <v>195</v>
      </c>
      <c r="P1327" t="e">
        <f>VLOOKUP(D1327,#REF!,2,FALSE)</f>
        <v>#REF!</v>
      </c>
    </row>
    <row r="1328" spans="1:16" ht="15" customHeight="1">
      <c r="A1328" s="2">
        <v>10820187</v>
      </c>
      <c r="B1328" s="2" t="s">
        <v>428</v>
      </c>
      <c r="C1328" s="2"/>
      <c r="D1328" s="2">
        <v>10720032</v>
      </c>
      <c r="E1328" s="2">
        <v>1</v>
      </c>
      <c r="F1328" s="2">
        <v>1</v>
      </c>
      <c r="G1328" s="2"/>
      <c r="H1328" s="12"/>
      <c r="I1328" s="2"/>
      <c r="J1328" s="2">
        <v>0</v>
      </c>
      <c r="K1328" s="2">
        <v>0</v>
      </c>
      <c r="L1328" s="2"/>
      <c r="N1328" t="s">
        <v>474</v>
      </c>
      <c r="O1328" t="s">
        <v>195</v>
      </c>
      <c r="P1328" t="e">
        <f>VLOOKUP(D1328,#REF!,2,FALSE)</f>
        <v>#REF!</v>
      </c>
    </row>
    <row r="1329" spans="1:16" ht="15" customHeight="1">
      <c r="A1329" s="2">
        <v>10800568</v>
      </c>
      <c r="B1329" s="2" t="s">
        <v>174</v>
      </c>
      <c r="C1329" s="2"/>
      <c r="D1329" s="2">
        <v>10700001</v>
      </c>
      <c r="E1329" s="2">
        <v>1</v>
      </c>
      <c r="F1329" s="2">
        <v>1</v>
      </c>
      <c r="G1329" s="2"/>
      <c r="H1329" s="12"/>
      <c r="I1329" s="2"/>
      <c r="J1329" s="2">
        <v>0</v>
      </c>
      <c r="K1329" s="2">
        <v>0</v>
      </c>
      <c r="L1329" s="2"/>
      <c r="N1329" t="s">
        <v>475</v>
      </c>
      <c r="O1329" t="s">
        <v>195</v>
      </c>
      <c r="P1329" t="e">
        <f>VLOOKUP(D1329,#REF!,2,FALSE)</f>
        <v>#REF!</v>
      </c>
    </row>
    <row r="1330" spans="1:16" ht="15" customHeight="1">
      <c r="A1330" s="2">
        <v>10810570</v>
      </c>
      <c r="B1330" s="2" t="s">
        <v>432</v>
      </c>
      <c r="C1330" s="2"/>
      <c r="D1330" s="2">
        <v>10710030</v>
      </c>
      <c r="E1330" s="2">
        <v>1</v>
      </c>
      <c r="F1330" s="2">
        <v>1</v>
      </c>
      <c r="G1330" s="2"/>
      <c r="H1330" s="12"/>
      <c r="I1330" s="2"/>
      <c r="J1330" s="2">
        <v>0</v>
      </c>
      <c r="K1330" s="2">
        <v>0</v>
      </c>
      <c r="L1330" s="2"/>
      <c r="N1330" t="s">
        <v>475</v>
      </c>
      <c r="O1330" t="s">
        <v>195</v>
      </c>
      <c r="P1330" t="e">
        <f>VLOOKUP(D1330,#REF!,2,FALSE)</f>
        <v>#REF!</v>
      </c>
    </row>
    <row r="1331" spans="1:16" ht="15" customHeight="1">
      <c r="A1331" s="2">
        <v>10820188</v>
      </c>
      <c r="B1331" s="2" t="s">
        <v>432</v>
      </c>
      <c r="C1331" s="2"/>
      <c r="D1331" s="2">
        <v>10720034</v>
      </c>
      <c r="E1331" s="2">
        <v>1</v>
      </c>
      <c r="F1331" s="2">
        <v>1</v>
      </c>
      <c r="G1331" s="2"/>
      <c r="H1331" s="12"/>
      <c r="I1331" s="2"/>
      <c r="J1331" s="2">
        <v>0</v>
      </c>
      <c r="K1331" s="2">
        <v>0</v>
      </c>
      <c r="L1331" s="2"/>
      <c r="N1331" t="s">
        <v>475</v>
      </c>
      <c r="O1331" t="s">
        <v>195</v>
      </c>
      <c r="P1331" t="e">
        <f>VLOOKUP(D1331,#REF!,2,FALSE)</f>
        <v>#REF!</v>
      </c>
    </row>
    <row r="1332" spans="1:16" ht="15" customHeight="1">
      <c r="A1332" s="2">
        <v>10800569</v>
      </c>
      <c r="B1332" s="2" t="s">
        <v>174</v>
      </c>
      <c r="C1332" s="2"/>
      <c r="D1332" s="2">
        <v>10700001</v>
      </c>
      <c r="E1332" s="2">
        <v>1</v>
      </c>
      <c r="F1332" s="2">
        <v>1</v>
      </c>
      <c r="G1332" s="2"/>
      <c r="H1332" s="12"/>
      <c r="I1332" s="2"/>
      <c r="J1332" s="2">
        <v>0</v>
      </c>
      <c r="K1332" s="2">
        <v>0</v>
      </c>
      <c r="L1332" s="2"/>
      <c r="N1332" t="s">
        <v>476</v>
      </c>
      <c r="O1332" t="s">
        <v>195</v>
      </c>
      <c r="P1332" t="e">
        <f>VLOOKUP(D1332,#REF!,2,FALSE)</f>
        <v>#REF!</v>
      </c>
    </row>
    <row r="1333" spans="1:16" ht="15" customHeight="1">
      <c r="A1333" s="2">
        <v>10810571</v>
      </c>
      <c r="B1333" s="2" t="s">
        <v>432</v>
      </c>
      <c r="C1333" s="2"/>
      <c r="D1333" s="2">
        <v>10710030</v>
      </c>
      <c r="E1333" s="2">
        <v>1</v>
      </c>
      <c r="F1333" s="2">
        <v>1</v>
      </c>
      <c r="G1333" s="2"/>
      <c r="H1333" s="12"/>
      <c r="I1333" s="2"/>
      <c r="J1333" s="2">
        <v>0</v>
      </c>
      <c r="K1333" s="2">
        <v>0</v>
      </c>
      <c r="L1333" s="2"/>
      <c r="N1333" t="s">
        <v>476</v>
      </c>
      <c r="O1333" t="s">
        <v>195</v>
      </c>
      <c r="P1333" t="e">
        <f>VLOOKUP(D1333,#REF!,2,FALSE)</f>
        <v>#REF!</v>
      </c>
    </row>
    <row r="1334" spans="1:16" ht="15" customHeight="1">
      <c r="A1334" s="2">
        <v>10820189</v>
      </c>
      <c r="B1334" s="2" t="s">
        <v>432</v>
      </c>
      <c r="C1334" s="2"/>
      <c r="D1334" s="2">
        <v>10720034</v>
      </c>
      <c r="E1334" s="2">
        <v>1</v>
      </c>
      <c r="F1334" s="2">
        <v>1</v>
      </c>
      <c r="G1334" s="2"/>
      <c r="H1334" s="12"/>
      <c r="I1334" s="2"/>
      <c r="J1334" s="2">
        <v>0</v>
      </c>
      <c r="K1334" s="2">
        <v>0</v>
      </c>
      <c r="L1334" s="2"/>
      <c r="N1334" t="s">
        <v>476</v>
      </c>
      <c r="O1334" t="s">
        <v>195</v>
      </c>
      <c r="P1334" t="e">
        <f>VLOOKUP(D1334,#REF!,2,FALSE)</f>
        <v>#REF!</v>
      </c>
    </row>
    <row r="1335" spans="1:16" ht="15" customHeight="1">
      <c r="A1335" s="2">
        <v>10820190</v>
      </c>
      <c r="B1335" s="2" t="s">
        <v>191</v>
      </c>
      <c r="C1335" s="2"/>
      <c r="D1335" s="2">
        <v>10720009</v>
      </c>
      <c r="E1335" s="2">
        <v>1</v>
      </c>
      <c r="F1335" s="2">
        <v>1</v>
      </c>
      <c r="G1335" s="2"/>
      <c r="H1335" s="12"/>
      <c r="I1335" s="2"/>
      <c r="J1335" s="2">
        <v>0</v>
      </c>
      <c r="K1335" s="2">
        <v>0</v>
      </c>
      <c r="L1335" s="2"/>
      <c r="N1335" t="s">
        <v>477</v>
      </c>
      <c r="O1335" t="s">
        <v>451</v>
      </c>
      <c r="P1335" t="e">
        <f>VLOOKUP(D1335,#REF!,2,FALSE)</f>
        <v>#REF!</v>
      </c>
    </row>
    <row r="1336" spans="1:16" ht="15" customHeight="1">
      <c r="A1336" s="2">
        <v>10820191</v>
      </c>
      <c r="B1336" s="2" t="s">
        <v>187</v>
      </c>
      <c r="C1336" s="2"/>
      <c r="D1336" s="2">
        <v>10720004</v>
      </c>
      <c r="E1336" s="2">
        <v>1</v>
      </c>
      <c r="F1336" s="2">
        <v>1</v>
      </c>
      <c r="G1336" s="2"/>
      <c r="H1336" s="12"/>
      <c r="I1336" s="2"/>
      <c r="J1336" s="2">
        <v>0</v>
      </c>
      <c r="K1336" s="2">
        <v>0</v>
      </c>
      <c r="L1336" s="2"/>
      <c r="N1336" t="s">
        <v>305</v>
      </c>
      <c r="O1336" t="s">
        <v>451</v>
      </c>
      <c r="P1336" t="e">
        <f>VLOOKUP(D1336,#REF!,2,FALSE)</f>
        <v>#REF!</v>
      </c>
    </row>
    <row r="1337" spans="1:16" ht="15" customHeight="1">
      <c r="A1337" s="2">
        <v>10820192</v>
      </c>
      <c r="B1337" s="2" t="s">
        <v>189</v>
      </c>
      <c r="C1337" s="2"/>
      <c r="D1337" s="2">
        <v>10720007</v>
      </c>
      <c r="E1337" s="2">
        <v>1</v>
      </c>
      <c r="F1337" s="2">
        <v>1</v>
      </c>
      <c r="G1337" s="2"/>
      <c r="H1337" s="12"/>
      <c r="I1337" s="2"/>
      <c r="J1337" s="2">
        <v>0</v>
      </c>
      <c r="K1337" s="2">
        <v>0</v>
      </c>
      <c r="L1337" s="2"/>
      <c r="N1337" t="s">
        <v>305</v>
      </c>
      <c r="O1337" t="s">
        <v>451</v>
      </c>
      <c r="P1337" t="e">
        <f>VLOOKUP(D1337,#REF!,2,FALSE)</f>
        <v>#REF!</v>
      </c>
    </row>
    <row r="1338" spans="1:16" ht="15" customHeight="1">
      <c r="A1338" s="2">
        <v>10820193</v>
      </c>
      <c r="B1338" s="2" t="s">
        <v>193</v>
      </c>
      <c r="C1338" s="2"/>
      <c r="D1338" s="2">
        <v>10720011</v>
      </c>
      <c r="E1338" s="2">
        <v>1</v>
      </c>
      <c r="F1338" s="2">
        <v>1</v>
      </c>
      <c r="G1338" s="2"/>
      <c r="H1338" s="12"/>
      <c r="I1338" s="2"/>
      <c r="J1338" s="2">
        <v>0</v>
      </c>
      <c r="K1338" s="2">
        <v>0</v>
      </c>
      <c r="L1338" s="2"/>
      <c r="N1338" t="s">
        <v>305</v>
      </c>
      <c r="O1338" t="s">
        <v>451</v>
      </c>
      <c r="P1338" t="e">
        <f>VLOOKUP(D1338,#REF!,2,FALSE)</f>
        <v>#REF!</v>
      </c>
    </row>
    <row r="1339" spans="1:16" ht="15" customHeight="1">
      <c r="A1339" s="2">
        <v>10820194</v>
      </c>
      <c r="B1339" s="2" t="s">
        <v>187</v>
      </c>
      <c r="C1339" s="2"/>
      <c r="D1339" s="2">
        <v>10720004</v>
      </c>
      <c r="E1339" s="2">
        <v>1</v>
      </c>
      <c r="F1339" s="2">
        <v>1</v>
      </c>
      <c r="G1339" s="2"/>
      <c r="H1339" s="12"/>
      <c r="I1339" s="2"/>
      <c r="J1339" s="2">
        <v>0</v>
      </c>
      <c r="K1339" s="2">
        <v>0</v>
      </c>
      <c r="L1339" s="2"/>
      <c r="N1339" t="s">
        <v>478</v>
      </c>
      <c r="O1339" t="s">
        <v>451</v>
      </c>
      <c r="P1339" t="e">
        <f>VLOOKUP(D1339,#REF!,2,FALSE)</f>
        <v>#REF!</v>
      </c>
    </row>
    <row r="1340" spans="1:16" ht="15" customHeight="1">
      <c r="A1340" s="2">
        <v>10820195</v>
      </c>
      <c r="B1340" s="2" t="s">
        <v>189</v>
      </c>
      <c r="C1340" s="2"/>
      <c r="D1340" s="2">
        <v>10720007</v>
      </c>
      <c r="E1340" s="2">
        <v>1</v>
      </c>
      <c r="F1340" s="2">
        <v>1</v>
      </c>
      <c r="G1340" s="2"/>
      <c r="H1340" s="12"/>
      <c r="I1340" s="2"/>
      <c r="J1340" s="2">
        <v>0</v>
      </c>
      <c r="K1340" s="2">
        <v>0</v>
      </c>
      <c r="L1340" s="2"/>
      <c r="N1340" t="s">
        <v>478</v>
      </c>
      <c r="O1340" t="s">
        <v>451</v>
      </c>
      <c r="P1340" t="e">
        <f>VLOOKUP(D1340,#REF!,2,FALSE)</f>
        <v>#REF!</v>
      </c>
    </row>
    <row r="1341" spans="1:16" ht="15" customHeight="1">
      <c r="A1341" s="2">
        <v>10820196</v>
      </c>
      <c r="B1341" s="2" t="s">
        <v>193</v>
      </c>
      <c r="C1341" s="2"/>
      <c r="D1341" s="2">
        <v>10720011</v>
      </c>
      <c r="E1341" s="2">
        <v>1</v>
      </c>
      <c r="F1341" s="2">
        <v>1</v>
      </c>
      <c r="G1341" s="2"/>
      <c r="H1341" s="12"/>
      <c r="I1341" s="2"/>
      <c r="J1341" s="2">
        <v>0</v>
      </c>
      <c r="K1341" s="2">
        <v>0</v>
      </c>
      <c r="L1341" s="2"/>
      <c r="N1341" t="s">
        <v>478</v>
      </c>
      <c r="O1341" t="s">
        <v>451</v>
      </c>
      <c r="P1341" t="e">
        <f>VLOOKUP(D1341,#REF!,2,FALSE)</f>
        <v>#REF!</v>
      </c>
    </row>
    <row r="1342" spans="1:16" ht="15" customHeight="1">
      <c r="A1342" s="2">
        <v>10810572</v>
      </c>
      <c r="B1342" s="2" t="s">
        <v>179</v>
      </c>
      <c r="C1342" s="2"/>
      <c r="D1342" s="2">
        <v>10710003</v>
      </c>
      <c r="E1342" s="2">
        <v>1</v>
      </c>
      <c r="F1342" s="2">
        <v>1</v>
      </c>
      <c r="G1342" s="2"/>
      <c r="H1342" s="12"/>
      <c r="I1342" s="2"/>
      <c r="J1342" s="2">
        <v>0</v>
      </c>
      <c r="K1342" s="2">
        <v>0</v>
      </c>
      <c r="L1342" s="2"/>
      <c r="N1342" t="s">
        <v>479</v>
      </c>
      <c r="O1342" t="s">
        <v>451</v>
      </c>
      <c r="P1342" t="e">
        <f>VLOOKUP(D1342,#REF!,2,FALSE)</f>
        <v>#REF!</v>
      </c>
    </row>
    <row r="1343" spans="1:16" ht="15" customHeight="1">
      <c r="A1343" s="2">
        <v>10810573</v>
      </c>
      <c r="B1343" s="2" t="s">
        <v>179</v>
      </c>
      <c r="C1343" s="2"/>
      <c r="D1343" s="2">
        <v>10710003</v>
      </c>
      <c r="E1343" s="2">
        <v>1</v>
      </c>
      <c r="F1343" s="2">
        <v>1</v>
      </c>
      <c r="G1343" s="2"/>
      <c r="H1343" s="12"/>
      <c r="I1343" s="2"/>
      <c r="J1343" s="2">
        <v>0</v>
      </c>
      <c r="K1343" s="2">
        <v>0</v>
      </c>
      <c r="L1343" s="2"/>
      <c r="N1343" t="s">
        <v>479</v>
      </c>
      <c r="O1343" t="s">
        <v>451</v>
      </c>
      <c r="P1343" t="e">
        <f>VLOOKUP(D1343,#REF!,2,FALSE)</f>
        <v>#REF!</v>
      </c>
    </row>
    <row r="1344" spans="1:16" ht="15" customHeight="1">
      <c r="A1344" s="2">
        <v>10820197</v>
      </c>
      <c r="B1344" s="2" t="s">
        <v>184</v>
      </c>
      <c r="C1344" s="2"/>
      <c r="D1344" s="2">
        <v>10720001</v>
      </c>
      <c r="E1344" s="2">
        <v>1</v>
      </c>
      <c r="F1344" s="2">
        <v>1</v>
      </c>
      <c r="G1344" s="2"/>
      <c r="H1344" s="12"/>
      <c r="I1344" s="2"/>
      <c r="J1344" s="2">
        <v>0</v>
      </c>
      <c r="K1344" s="2">
        <v>0</v>
      </c>
      <c r="L1344" s="2"/>
      <c r="N1344" t="s">
        <v>479</v>
      </c>
      <c r="O1344" t="s">
        <v>451</v>
      </c>
      <c r="P1344" t="e">
        <f>VLOOKUP(D1344,#REF!,2,FALSE)</f>
        <v>#REF!</v>
      </c>
    </row>
    <row r="1345" spans="1:16" ht="15" customHeight="1">
      <c r="A1345" s="2">
        <v>10820198</v>
      </c>
      <c r="B1345" s="2" t="s">
        <v>184</v>
      </c>
      <c r="C1345" s="2"/>
      <c r="D1345" s="2">
        <v>10720001</v>
      </c>
      <c r="E1345" s="2">
        <v>1</v>
      </c>
      <c r="F1345" s="2">
        <v>1</v>
      </c>
      <c r="G1345" s="2"/>
      <c r="H1345" s="12"/>
      <c r="I1345" s="2"/>
      <c r="J1345" s="2">
        <v>0</v>
      </c>
      <c r="K1345" s="2">
        <v>0</v>
      </c>
      <c r="L1345" s="2"/>
      <c r="N1345" t="s">
        <v>479</v>
      </c>
      <c r="O1345" t="s">
        <v>451</v>
      </c>
      <c r="P1345" t="e">
        <f>VLOOKUP(D1345,#REF!,2,FALSE)</f>
        <v>#REF!</v>
      </c>
    </row>
    <row r="1346" spans="1:16" ht="15" customHeight="1">
      <c r="A1346" s="2">
        <v>10820199</v>
      </c>
      <c r="B1346" s="2" t="s">
        <v>184</v>
      </c>
      <c r="C1346" s="2"/>
      <c r="D1346" s="2">
        <v>10720001</v>
      </c>
      <c r="E1346" s="2">
        <v>1</v>
      </c>
      <c r="F1346" s="2">
        <v>1</v>
      </c>
      <c r="G1346" s="2"/>
      <c r="H1346" s="12"/>
      <c r="I1346" s="2"/>
      <c r="J1346" s="2">
        <v>0</v>
      </c>
      <c r="K1346" s="2">
        <v>0</v>
      </c>
      <c r="L1346" s="2"/>
      <c r="N1346" t="s">
        <v>479</v>
      </c>
      <c r="O1346" t="s">
        <v>451</v>
      </c>
      <c r="P1346" t="e">
        <f>VLOOKUP(D1346,#REF!,2,FALSE)</f>
        <v>#REF!</v>
      </c>
    </row>
    <row r="1347" spans="1:16" ht="15" customHeight="1">
      <c r="A1347" s="2">
        <v>10820200</v>
      </c>
      <c r="B1347" s="2" t="s">
        <v>186</v>
      </c>
      <c r="C1347" s="2"/>
      <c r="D1347" s="2">
        <v>10720003</v>
      </c>
      <c r="E1347" s="2">
        <v>1</v>
      </c>
      <c r="F1347" s="2">
        <v>1</v>
      </c>
      <c r="G1347" s="2"/>
      <c r="H1347" s="12"/>
      <c r="I1347" s="2"/>
      <c r="J1347" s="2">
        <v>0</v>
      </c>
      <c r="K1347" s="2">
        <v>0</v>
      </c>
      <c r="L1347" s="2"/>
      <c r="N1347" t="s">
        <v>479</v>
      </c>
      <c r="O1347" t="s">
        <v>451</v>
      </c>
      <c r="P1347" t="e">
        <f>VLOOKUP(D1347,#REF!,2,FALSE)</f>
        <v>#REF!</v>
      </c>
    </row>
    <row r="1348" spans="1:16" ht="15" customHeight="1">
      <c r="A1348" s="2">
        <v>10820201</v>
      </c>
      <c r="B1348" s="2" t="s">
        <v>184</v>
      </c>
      <c r="C1348" s="2"/>
      <c r="D1348" s="2">
        <v>10720001</v>
      </c>
      <c r="E1348" s="2">
        <v>1</v>
      </c>
      <c r="F1348" s="2">
        <v>1</v>
      </c>
      <c r="G1348" s="2"/>
      <c r="H1348" s="12"/>
      <c r="I1348" s="2"/>
      <c r="J1348" s="2">
        <v>0</v>
      </c>
      <c r="K1348" s="2">
        <v>0</v>
      </c>
      <c r="L1348" s="2"/>
      <c r="N1348" t="s">
        <v>479</v>
      </c>
      <c r="O1348" t="s">
        <v>451</v>
      </c>
      <c r="P1348" t="e">
        <f>VLOOKUP(D1348,#REF!,2,FALSE)</f>
        <v>#REF!</v>
      </c>
    </row>
    <row r="1349" spans="1:16" ht="15" customHeight="1">
      <c r="A1349" s="2">
        <v>10820202</v>
      </c>
      <c r="B1349" s="2" t="s">
        <v>184</v>
      </c>
      <c r="C1349" s="2"/>
      <c r="D1349" s="2">
        <v>10720001</v>
      </c>
      <c r="E1349" s="2">
        <v>1</v>
      </c>
      <c r="F1349" s="2">
        <v>1</v>
      </c>
      <c r="G1349" s="2"/>
      <c r="H1349" s="12"/>
      <c r="I1349" s="2"/>
      <c r="J1349" s="2">
        <v>0</v>
      </c>
      <c r="K1349" s="2">
        <v>0</v>
      </c>
      <c r="L1349" s="2"/>
      <c r="N1349" t="s">
        <v>479</v>
      </c>
      <c r="O1349" t="s">
        <v>451</v>
      </c>
      <c r="P1349" t="e">
        <f>VLOOKUP(D1349,#REF!,2,FALSE)</f>
        <v>#REF!</v>
      </c>
    </row>
    <row r="1350" spans="1:16" ht="15" customHeight="1">
      <c r="A1350" s="2">
        <v>10820203</v>
      </c>
      <c r="B1350" s="2" t="s">
        <v>186</v>
      </c>
      <c r="C1350" s="2"/>
      <c r="D1350" s="2">
        <v>10720003</v>
      </c>
      <c r="E1350" s="2">
        <v>1</v>
      </c>
      <c r="F1350" s="2">
        <v>1</v>
      </c>
      <c r="G1350" s="2"/>
      <c r="H1350" s="12"/>
      <c r="I1350" s="2"/>
      <c r="J1350" s="2">
        <v>0</v>
      </c>
      <c r="K1350" s="2">
        <v>0</v>
      </c>
      <c r="L1350" s="2"/>
      <c r="N1350" t="s">
        <v>479</v>
      </c>
      <c r="O1350" t="s">
        <v>451</v>
      </c>
      <c r="P1350" t="e">
        <f>VLOOKUP(D1350,#REF!,2,FALSE)</f>
        <v>#REF!</v>
      </c>
    </row>
    <row r="1351" spans="1:16" ht="15" customHeight="1">
      <c r="A1351" s="2">
        <v>10820204</v>
      </c>
      <c r="B1351" s="2" t="s">
        <v>187</v>
      </c>
      <c r="C1351" s="2"/>
      <c r="D1351" s="2">
        <v>10720004</v>
      </c>
      <c r="E1351" s="2">
        <v>1</v>
      </c>
      <c r="F1351" s="2">
        <v>1</v>
      </c>
      <c r="G1351" s="2"/>
      <c r="H1351" s="12"/>
      <c r="I1351" s="2"/>
      <c r="J1351" s="2">
        <v>0</v>
      </c>
      <c r="K1351" s="2">
        <v>0</v>
      </c>
      <c r="L1351" s="2"/>
      <c r="N1351" t="s">
        <v>342</v>
      </c>
      <c r="O1351" t="s">
        <v>451</v>
      </c>
      <c r="P1351" t="e">
        <f>VLOOKUP(D1351,#REF!,2,FALSE)</f>
        <v>#REF!</v>
      </c>
    </row>
    <row r="1352" spans="1:16" ht="15" customHeight="1">
      <c r="A1352" s="2">
        <v>10820205</v>
      </c>
      <c r="B1352" s="2" t="s">
        <v>187</v>
      </c>
      <c r="C1352" s="2"/>
      <c r="D1352" s="2">
        <v>10720004</v>
      </c>
      <c r="E1352" s="2">
        <v>1</v>
      </c>
      <c r="F1352" s="2">
        <v>1</v>
      </c>
      <c r="G1352" s="2"/>
      <c r="H1352" s="12"/>
      <c r="I1352" s="2"/>
      <c r="J1352" s="2">
        <v>0</v>
      </c>
      <c r="K1352" s="2">
        <v>0</v>
      </c>
      <c r="L1352" s="2"/>
      <c r="N1352" t="s">
        <v>342</v>
      </c>
      <c r="O1352" t="s">
        <v>451</v>
      </c>
      <c r="P1352" t="e">
        <f>VLOOKUP(D1352,#REF!,2,FALSE)</f>
        <v>#REF!</v>
      </c>
    </row>
    <row r="1353" spans="1:16" ht="15" customHeight="1">
      <c r="A1353" s="2">
        <v>10800570</v>
      </c>
      <c r="B1353" s="2" t="s">
        <v>174</v>
      </c>
      <c r="C1353" s="2"/>
      <c r="D1353" s="2">
        <v>10700001</v>
      </c>
      <c r="E1353" s="2">
        <v>1</v>
      </c>
      <c r="F1353" s="2">
        <v>1</v>
      </c>
      <c r="G1353" s="2"/>
      <c r="H1353" s="12"/>
      <c r="I1353" s="2"/>
      <c r="J1353" s="2">
        <v>0</v>
      </c>
      <c r="K1353" s="2">
        <v>0</v>
      </c>
      <c r="L1353" s="2"/>
      <c r="N1353" t="s">
        <v>480</v>
      </c>
      <c r="O1353" t="s">
        <v>195</v>
      </c>
      <c r="P1353" t="e">
        <f>VLOOKUP(D1353,#REF!,2,FALSE)</f>
        <v>#REF!</v>
      </c>
    </row>
    <row r="1354" spans="1:16" ht="15" customHeight="1">
      <c r="A1354" s="2">
        <v>10800571</v>
      </c>
      <c r="B1354" s="2" t="s">
        <v>174</v>
      </c>
      <c r="C1354" s="2"/>
      <c r="D1354" s="2">
        <v>10700001</v>
      </c>
      <c r="E1354" s="2">
        <v>1</v>
      </c>
      <c r="F1354" s="2">
        <v>1</v>
      </c>
      <c r="G1354" s="2"/>
      <c r="H1354" s="12"/>
      <c r="I1354" s="2"/>
      <c r="J1354" s="2">
        <v>0</v>
      </c>
      <c r="K1354" s="2">
        <v>0</v>
      </c>
      <c r="L1354" s="2"/>
      <c r="N1354" t="s">
        <v>481</v>
      </c>
      <c r="O1354" t="s">
        <v>195</v>
      </c>
      <c r="P1354" t="e">
        <f>VLOOKUP(D1354,#REF!,2,FALSE)</f>
        <v>#REF!</v>
      </c>
    </row>
    <row r="1355" spans="1:16" ht="15" customHeight="1">
      <c r="A1355" s="2">
        <v>10800572</v>
      </c>
      <c r="B1355" s="2" t="s">
        <v>174</v>
      </c>
      <c r="C1355" s="2"/>
      <c r="D1355" s="2">
        <v>10700001</v>
      </c>
      <c r="E1355" s="2">
        <v>1</v>
      </c>
      <c r="F1355" s="2">
        <v>1</v>
      </c>
      <c r="G1355" s="2"/>
      <c r="H1355" s="12"/>
      <c r="I1355" s="2"/>
      <c r="J1355" s="2">
        <v>0</v>
      </c>
      <c r="K1355" s="2">
        <v>0</v>
      </c>
      <c r="L1355" s="2"/>
      <c r="N1355" t="s">
        <v>482</v>
      </c>
      <c r="O1355" t="s">
        <v>195</v>
      </c>
      <c r="P1355" t="e">
        <f>VLOOKUP(D1355,#REF!,2,FALSE)</f>
        <v>#REF!</v>
      </c>
    </row>
    <row r="1356" spans="1:16" ht="15" customHeight="1">
      <c r="A1356" s="2">
        <v>10800573</v>
      </c>
      <c r="B1356" s="2" t="s">
        <v>174</v>
      </c>
      <c r="C1356" s="2"/>
      <c r="D1356" s="2">
        <v>10700001</v>
      </c>
      <c r="E1356" s="2">
        <v>1</v>
      </c>
      <c r="F1356" s="2">
        <v>1</v>
      </c>
      <c r="G1356" s="2"/>
      <c r="H1356" s="12"/>
      <c r="I1356" s="2"/>
      <c r="J1356" s="2">
        <v>0</v>
      </c>
      <c r="K1356" s="2">
        <v>0</v>
      </c>
      <c r="L1356" s="2"/>
      <c r="N1356" t="s">
        <v>483</v>
      </c>
      <c r="O1356" t="s">
        <v>195</v>
      </c>
      <c r="P1356" t="e">
        <f>VLOOKUP(D1356,#REF!,2,FALSE)</f>
        <v>#REF!</v>
      </c>
    </row>
    <row r="1357" spans="1:16" ht="15" customHeight="1">
      <c r="A1357" s="2">
        <v>10800574</v>
      </c>
      <c r="B1357" s="2" t="s">
        <v>174</v>
      </c>
      <c r="C1357" s="2"/>
      <c r="D1357" s="2">
        <v>10700001</v>
      </c>
      <c r="E1357" s="2">
        <v>1</v>
      </c>
      <c r="F1357" s="2">
        <v>1</v>
      </c>
      <c r="G1357" s="2"/>
      <c r="H1357" s="12"/>
      <c r="I1357" s="2"/>
      <c r="J1357" s="2">
        <v>0</v>
      </c>
      <c r="K1357" s="2">
        <v>0</v>
      </c>
      <c r="L1357" s="2"/>
      <c r="N1357" t="s">
        <v>346</v>
      </c>
      <c r="O1357" t="s">
        <v>195</v>
      </c>
      <c r="P1357" t="e">
        <f>VLOOKUP(D1357,#REF!,2,FALSE)</f>
        <v>#REF!</v>
      </c>
    </row>
    <row r="1358" spans="1:16" ht="15" customHeight="1">
      <c r="A1358" s="2">
        <v>10800575</v>
      </c>
      <c r="B1358" s="2" t="s">
        <v>174</v>
      </c>
      <c r="C1358" s="2"/>
      <c r="D1358" s="2">
        <v>10700001</v>
      </c>
      <c r="E1358" s="2">
        <v>1</v>
      </c>
      <c r="F1358" s="2">
        <v>1</v>
      </c>
      <c r="G1358" s="2"/>
      <c r="H1358" s="12"/>
      <c r="I1358" s="2"/>
      <c r="J1358" s="2">
        <v>0</v>
      </c>
      <c r="K1358" s="2">
        <v>0</v>
      </c>
      <c r="L1358" s="2"/>
      <c r="N1358" t="s">
        <v>347</v>
      </c>
      <c r="O1358" t="s">
        <v>195</v>
      </c>
      <c r="P1358" t="e">
        <f>VLOOKUP(D1358,#REF!,2,FALSE)</f>
        <v>#REF!</v>
      </c>
    </row>
    <row r="1359" spans="1:16" ht="15" customHeight="1">
      <c r="A1359" s="2">
        <v>10800576</v>
      </c>
      <c r="B1359" s="2" t="s">
        <v>174</v>
      </c>
      <c r="C1359" s="2"/>
      <c r="D1359" s="2">
        <v>10700001</v>
      </c>
      <c r="E1359" s="2">
        <v>1</v>
      </c>
      <c r="F1359" s="2">
        <v>1</v>
      </c>
      <c r="G1359" s="2"/>
      <c r="H1359" s="12"/>
      <c r="I1359" s="2"/>
      <c r="J1359" s="2">
        <v>0</v>
      </c>
      <c r="K1359" s="2">
        <v>0</v>
      </c>
      <c r="L1359" s="2"/>
      <c r="N1359" t="s">
        <v>348</v>
      </c>
      <c r="O1359" t="s">
        <v>195</v>
      </c>
      <c r="P1359" t="e">
        <f>VLOOKUP(D1359,#REF!,2,FALSE)</f>
        <v>#REF!</v>
      </c>
    </row>
    <row r="1360" spans="1:16" ht="15" customHeight="1">
      <c r="A1360" s="2">
        <v>10800577</v>
      </c>
      <c r="B1360" s="2" t="s">
        <v>174</v>
      </c>
      <c r="C1360" s="2"/>
      <c r="D1360" s="2">
        <v>10700001</v>
      </c>
      <c r="E1360" s="2">
        <v>1</v>
      </c>
      <c r="F1360" s="2">
        <v>1</v>
      </c>
      <c r="G1360" s="2"/>
      <c r="H1360" s="12"/>
      <c r="I1360" s="2"/>
      <c r="J1360" s="2">
        <v>0</v>
      </c>
      <c r="K1360" s="2">
        <v>0</v>
      </c>
      <c r="L1360" s="2"/>
      <c r="N1360" t="s">
        <v>484</v>
      </c>
      <c r="O1360" t="s">
        <v>383</v>
      </c>
      <c r="P1360" t="e">
        <f>VLOOKUP(D1360,#REF!,2,FALSE)</f>
        <v>#REF!</v>
      </c>
    </row>
    <row r="1361" spans="1:16" ht="15" customHeight="1">
      <c r="A1361" s="2">
        <v>10800578</v>
      </c>
      <c r="B1361" s="2" t="s">
        <v>174</v>
      </c>
      <c r="C1361" s="2"/>
      <c r="D1361" s="2">
        <v>10700001</v>
      </c>
      <c r="E1361" s="2">
        <v>1</v>
      </c>
      <c r="F1361" s="2">
        <v>1</v>
      </c>
      <c r="G1361" s="2"/>
      <c r="H1361" s="12"/>
      <c r="I1361" s="2"/>
      <c r="J1361" s="2">
        <v>0</v>
      </c>
      <c r="K1361" s="2">
        <v>0</v>
      </c>
      <c r="L1361" s="2"/>
      <c r="N1361" t="s">
        <v>485</v>
      </c>
      <c r="O1361" t="s">
        <v>383</v>
      </c>
      <c r="P1361" t="e">
        <f>VLOOKUP(D1361,#REF!,2,FALSE)</f>
        <v>#REF!</v>
      </c>
    </row>
    <row r="1362" spans="1:16" ht="15" customHeight="1">
      <c r="A1362" s="2">
        <v>10800579</v>
      </c>
      <c r="B1362" s="2" t="s">
        <v>174</v>
      </c>
      <c r="C1362" s="2"/>
      <c r="D1362" s="2">
        <v>10700001</v>
      </c>
      <c r="E1362" s="2">
        <v>1</v>
      </c>
      <c r="F1362" s="2">
        <v>1</v>
      </c>
      <c r="G1362" s="2"/>
      <c r="H1362" s="12"/>
      <c r="I1362" s="2"/>
      <c r="J1362" s="2">
        <v>0</v>
      </c>
      <c r="K1362" s="2">
        <v>0</v>
      </c>
      <c r="L1362" s="2"/>
      <c r="N1362" t="s">
        <v>486</v>
      </c>
      <c r="O1362" t="s">
        <v>383</v>
      </c>
      <c r="P1362" t="e">
        <f>VLOOKUP(D1362,#REF!,2,FALSE)</f>
        <v>#REF!</v>
      </c>
    </row>
    <row r="1363" spans="1:16" ht="15" customHeight="1">
      <c r="A1363" s="2">
        <v>10800580</v>
      </c>
      <c r="B1363" s="2" t="s">
        <v>174</v>
      </c>
      <c r="C1363" s="2"/>
      <c r="D1363" s="2">
        <v>10700001</v>
      </c>
      <c r="E1363" s="2">
        <v>1</v>
      </c>
      <c r="F1363" s="2">
        <v>1</v>
      </c>
      <c r="G1363" s="2"/>
      <c r="H1363" s="12"/>
      <c r="I1363" s="2"/>
      <c r="J1363" s="2">
        <v>0</v>
      </c>
      <c r="K1363" s="2">
        <v>0</v>
      </c>
      <c r="L1363" s="2"/>
      <c r="N1363" t="s">
        <v>487</v>
      </c>
      <c r="O1363" t="s">
        <v>383</v>
      </c>
      <c r="P1363" t="e">
        <f>VLOOKUP(D1363,#REF!,2,FALSE)</f>
        <v>#REF!</v>
      </c>
    </row>
    <row r="1364" spans="1:16" ht="15" customHeight="1">
      <c r="A1364" s="2">
        <v>10800581</v>
      </c>
      <c r="B1364" s="2" t="s">
        <v>174</v>
      </c>
      <c r="C1364" s="2"/>
      <c r="D1364" s="2">
        <v>10700001</v>
      </c>
      <c r="E1364" s="2">
        <v>1</v>
      </c>
      <c r="F1364" s="2">
        <v>1</v>
      </c>
      <c r="G1364" s="2"/>
      <c r="H1364" s="12"/>
      <c r="I1364" s="2"/>
      <c r="J1364" s="2">
        <v>0</v>
      </c>
      <c r="K1364" s="2">
        <v>0</v>
      </c>
      <c r="L1364" s="2"/>
      <c r="N1364" t="s">
        <v>488</v>
      </c>
      <c r="O1364" t="s">
        <v>383</v>
      </c>
      <c r="P1364" t="e">
        <f>VLOOKUP(D1364,#REF!,2,FALSE)</f>
        <v>#REF!</v>
      </c>
    </row>
    <row r="1365" spans="1:16" ht="15" customHeight="1">
      <c r="A1365" s="2">
        <v>10800582</v>
      </c>
      <c r="B1365" s="2" t="s">
        <v>174</v>
      </c>
      <c r="C1365" s="2"/>
      <c r="D1365" s="2">
        <v>10700001</v>
      </c>
      <c r="E1365" s="2">
        <v>1</v>
      </c>
      <c r="F1365" s="2">
        <v>1</v>
      </c>
      <c r="G1365" s="2"/>
      <c r="H1365" s="12"/>
      <c r="I1365" s="2"/>
      <c r="J1365" s="2">
        <v>0</v>
      </c>
      <c r="K1365" s="2">
        <v>0</v>
      </c>
      <c r="L1365" s="2"/>
      <c r="N1365" t="s">
        <v>489</v>
      </c>
      <c r="O1365" t="s">
        <v>383</v>
      </c>
      <c r="P1365" t="e">
        <f>VLOOKUP(D1365,#REF!,2,FALSE)</f>
        <v>#REF!</v>
      </c>
    </row>
    <row r="1366" spans="1:16" ht="15" customHeight="1">
      <c r="A1366" s="2">
        <v>10800583</v>
      </c>
      <c r="B1366" s="2" t="s">
        <v>174</v>
      </c>
      <c r="C1366" s="2"/>
      <c r="D1366" s="2">
        <v>10700001</v>
      </c>
      <c r="E1366" s="2">
        <v>1</v>
      </c>
      <c r="F1366" s="2">
        <v>1</v>
      </c>
      <c r="G1366" s="2"/>
      <c r="H1366" s="12"/>
      <c r="I1366" s="2"/>
      <c r="J1366" s="2">
        <v>0</v>
      </c>
      <c r="K1366" s="2">
        <v>0</v>
      </c>
      <c r="L1366" s="2"/>
      <c r="N1366" t="s">
        <v>490</v>
      </c>
      <c r="O1366" t="s">
        <v>383</v>
      </c>
      <c r="P1366" t="e">
        <f>VLOOKUP(D1366,#REF!,2,FALSE)</f>
        <v>#REF!</v>
      </c>
    </row>
    <row r="1367" spans="1:16" ht="15" customHeight="1">
      <c r="A1367" s="2">
        <v>10800584</v>
      </c>
      <c r="B1367" s="2" t="s">
        <v>174</v>
      </c>
      <c r="C1367" s="2"/>
      <c r="D1367" s="2">
        <v>10700001</v>
      </c>
      <c r="E1367" s="2">
        <v>1</v>
      </c>
      <c r="F1367" s="2">
        <v>1</v>
      </c>
      <c r="G1367" s="2"/>
      <c r="H1367" s="12"/>
      <c r="I1367" s="2"/>
      <c r="J1367" s="2">
        <v>0</v>
      </c>
      <c r="K1367" s="2">
        <v>0</v>
      </c>
      <c r="L1367" s="2"/>
      <c r="N1367" t="s">
        <v>491</v>
      </c>
      <c r="O1367" t="s">
        <v>383</v>
      </c>
      <c r="P1367" t="e">
        <f>VLOOKUP(D1367,#REF!,2,FALSE)</f>
        <v>#REF!</v>
      </c>
    </row>
    <row r="1368" spans="1:16" ht="15" customHeight="1">
      <c r="A1368" s="2">
        <v>10800585</v>
      </c>
      <c r="B1368" s="2" t="s">
        <v>174</v>
      </c>
      <c r="C1368" s="2"/>
      <c r="D1368" s="2">
        <v>10700001</v>
      </c>
      <c r="E1368" s="2">
        <v>1</v>
      </c>
      <c r="F1368" s="2">
        <v>1</v>
      </c>
      <c r="G1368" s="2"/>
      <c r="H1368" s="12"/>
      <c r="I1368" s="2"/>
      <c r="J1368" s="2">
        <v>0</v>
      </c>
      <c r="K1368" s="2">
        <v>0</v>
      </c>
      <c r="L1368" s="2"/>
      <c r="N1368" t="s">
        <v>492</v>
      </c>
      <c r="O1368" t="s">
        <v>383</v>
      </c>
      <c r="P1368" t="e">
        <f>VLOOKUP(D1368,#REF!,2,FALSE)</f>
        <v>#REF!</v>
      </c>
    </row>
    <row r="1369" spans="1:16" ht="15" customHeight="1">
      <c r="A1369" s="2">
        <v>10800586</v>
      </c>
      <c r="B1369" s="2" t="s">
        <v>174</v>
      </c>
      <c r="C1369" s="2"/>
      <c r="D1369" s="2">
        <v>10700001</v>
      </c>
      <c r="E1369" s="2">
        <v>1</v>
      </c>
      <c r="F1369" s="2">
        <v>1</v>
      </c>
      <c r="G1369" s="2"/>
      <c r="H1369" s="12"/>
      <c r="I1369" s="2"/>
      <c r="J1369" s="2">
        <v>0</v>
      </c>
      <c r="K1369" s="2">
        <v>0</v>
      </c>
      <c r="L1369" s="2"/>
      <c r="N1369" t="s">
        <v>493</v>
      </c>
      <c r="O1369" t="s">
        <v>383</v>
      </c>
      <c r="P1369" t="e">
        <f>VLOOKUP(D1369,#REF!,2,FALSE)</f>
        <v>#REF!</v>
      </c>
    </row>
    <row r="1370" spans="1:16" ht="15" customHeight="1">
      <c r="A1370" s="2">
        <v>10800587</v>
      </c>
      <c r="B1370" s="2" t="s">
        <v>174</v>
      </c>
      <c r="C1370" s="2"/>
      <c r="D1370" s="2">
        <v>10700001</v>
      </c>
      <c r="E1370" s="2">
        <v>1</v>
      </c>
      <c r="F1370" s="2">
        <v>1</v>
      </c>
      <c r="G1370" s="2"/>
      <c r="H1370" s="12"/>
      <c r="I1370" s="2"/>
      <c r="J1370" s="2">
        <v>0</v>
      </c>
      <c r="K1370" s="2">
        <v>0</v>
      </c>
      <c r="L1370" s="2"/>
      <c r="N1370" t="s">
        <v>494</v>
      </c>
      <c r="O1370" t="s">
        <v>383</v>
      </c>
      <c r="P1370" t="e">
        <f>VLOOKUP(D1370,#REF!,2,FALSE)</f>
        <v>#REF!</v>
      </c>
    </row>
    <row r="1371" spans="1:16" ht="15" customHeight="1">
      <c r="A1371" s="2">
        <v>10800588</v>
      </c>
      <c r="B1371" s="2" t="s">
        <v>174</v>
      </c>
      <c r="C1371" s="2"/>
      <c r="D1371" s="2">
        <v>10700001</v>
      </c>
      <c r="E1371" s="2">
        <v>1</v>
      </c>
      <c r="F1371" s="2">
        <v>1</v>
      </c>
      <c r="G1371" s="2"/>
      <c r="H1371" s="12"/>
      <c r="I1371" s="2"/>
      <c r="J1371" s="2">
        <v>0</v>
      </c>
      <c r="K1371" s="2">
        <v>0</v>
      </c>
      <c r="L1371" s="2"/>
      <c r="N1371" t="s">
        <v>495</v>
      </c>
      <c r="O1371" t="s">
        <v>383</v>
      </c>
      <c r="P1371" t="e">
        <f>VLOOKUP(D1371,#REF!,2,FALSE)</f>
        <v>#REF!</v>
      </c>
    </row>
    <row r="1372" spans="1:16" ht="15" customHeight="1">
      <c r="A1372" s="2">
        <v>10800589</v>
      </c>
      <c r="B1372" s="2" t="s">
        <v>174</v>
      </c>
      <c r="C1372" s="2"/>
      <c r="D1372" s="2">
        <v>10700001</v>
      </c>
      <c r="E1372" s="2">
        <v>1</v>
      </c>
      <c r="F1372" s="2">
        <v>1</v>
      </c>
      <c r="G1372" s="2"/>
      <c r="H1372" s="12"/>
      <c r="I1372" s="2"/>
      <c r="J1372" s="2">
        <v>0</v>
      </c>
      <c r="K1372" s="2">
        <v>0</v>
      </c>
      <c r="L1372" s="2"/>
      <c r="N1372" t="s">
        <v>496</v>
      </c>
      <c r="O1372" t="s">
        <v>383</v>
      </c>
      <c r="P1372" t="e">
        <f>VLOOKUP(D1372,#REF!,2,FALSE)</f>
        <v>#REF!</v>
      </c>
    </row>
    <row r="1373" spans="1:16" ht="15" customHeight="1">
      <c r="A1373" s="2">
        <v>10800590</v>
      </c>
      <c r="B1373" s="2" t="s">
        <v>174</v>
      </c>
      <c r="C1373" s="2"/>
      <c r="D1373" s="2">
        <v>10700001</v>
      </c>
      <c r="E1373" s="2">
        <v>1</v>
      </c>
      <c r="F1373" s="2">
        <v>1</v>
      </c>
      <c r="G1373" s="2"/>
      <c r="H1373" s="12"/>
      <c r="I1373" s="2"/>
      <c r="J1373" s="2">
        <v>0</v>
      </c>
      <c r="K1373" s="2">
        <v>0</v>
      </c>
      <c r="L1373" s="2"/>
      <c r="N1373" t="s">
        <v>497</v>
      </c>
      <c r="O1373" t="s">
        <v>383</v>
      </c>
      <c r="P1373" t="e">
        <f>VLOOKUP(D1373,#REF!,2,FALSE)</f>
        <v>#REF!</v>
      </c>
    </row>
    <row r="1374" spans="1:16" ht="15" customHeight="1">
      <c r="A1374" s="2">
        <v>10810574</v>
      </c>
      <c r="B1374" s="2" t="s">
        <v>498</v>
      </c>
      <c r="C1374" s="2"/>
      <c r="D1374" s="2">
        <v>10710037</v>
      </c>
      <c r="E1374" s="2">
        <v>1</v>
      </c>
      <c r="F1374" s="2">
        <v>1</v>
      </c>
      <c r="G1374" s="2"/>
      <c r="H1374" s="12"/>
      <c r="I1374" s="2"/>
      <c r="J1374" s="2">
        <v>0</v>
      </c>
      <c r="K1374" s="2">
        <v>0</v>
      </c>
      <c r="L1374" s="2"/>
      <c r="N1374" t="s">
        <v>480</v>
      </c>
      <c r="O1374" t="s">
        <v>195</v>
      </c>
      <c r="P1374" t="e">
        <f>VLOOKUP(D1374,#REF!,2,FALSE)</f>
        <v>#REF!</v>
      </c>
    </row>
    <row r="1375" spans="1:16" ht="15" customHeight="1">
      <c r="A1375" s="2">
        <v>10810575</v>
      </c>
      <c r="B1375" s="2" t="s">
        <v>498</v>
      </c>
      <c r="C1375" s="2"/>
      <c r="D1375" s="2">
        <v>10710037</v>
      </c>
      <c r="E1375" s="2">
        <v>1</v>
      </c>
      <c r="F1375" s="2">
        <v>1</v>
      </c>
      <c r="G1375" s="2"/>
      <c r="H1375" s="12"/>
      <c r="I1375" s="2"/>
      <c r="J1375" s="2">
        <v>0</v>
      </c>
      <c r="K1375" s="2">
        <v>0</v>
      </c>
      <c r="L1375" s="2"/>
      <c r="N1375" t="s">
        <v>481</v>
      </c>
      <c r="O1375" t="s">
        <v>195</v>
      </c>
      <c r="P1375" t="e">
        <f>VLOOKUP(D1375,#REF!,2,FALSE)</f>
        <v>#REF!</v>
      </c>
    </row>
    <row r="1376" spans="1:16" ht="15" customHeight="1">
      <c r="A1376" s="2">
        <v>10810576</v>
      </c>
      <c r="B1376" s="2" t="s">
        <v>498</v>
      </c>
      <c r="C1376" s="2"/>
      <c r="D1376" s="2">
        <v>10710037</v>
      </c>
      <c r="E1376" s="2">
        <v>1</v>
      </c>
      <c r="F1376" s="2">
        <v>1</v>
      </c>
      <c r="G1376" s="2"/>
      <c r="H1376" s="12"/>
      <c r="I1376" s="2"/>
      <c r="J1376" s="2">
        <v>0</v>
      </c>
      <c r="K1376" s="2">
        <v>0</v>
      </c>
      <c r="L1376" s="2"/>
      <c r="N1376" t="s">
        <v>482</v>
      </c>
      <c r="O1376" t="s">
        <v>195</v>
      </c>
      <c r="P1376" t="e">
        <f>VLOOKUP(D1376,#REF!,2,FALSE)</f>
        <v>#REF!</v>
      </c>
    </row>
    <row r="1377" spans="1:16" ht="15" customHeight="1">
      <c r="A1377" s="2">
        <v>10810577</v>
      </c>
      <c r="B1377" s="2" t="s">
        <v>498</v>
      </c>
      <c r="C1377" s="2"/>
      <c r="D1377" s="2">
        <v>10710037</v>
      </c>
      <c r="E1377" s="2">
        <v>1</v>
      </c>
      <c r="F1377" s="2">
        <v>1</v>
      </c>
      <c r="G1377" s="2"/>
      <c r="H1377" s="12"/>
      <c r="I1377" s="2"/>
      <c r="J1377" s="2">
        <v>0</v>
      </c>
      <c r="K1377" s="2">
        <v>0</v>
      </c>
      <c r="L1377" s="2"/>
      <c r="N1377" t="s">
        <v>483</v>
      </c>
      <c r="O1377" t="s">
        <v>195</v>
      </c>
      <c r="P1377" t="e">
        <f>VLOOKUP(D1377,#REF!,2,FALSE)</f>
        <v>#REF!</v>
      </c>
    </row>
    <row r="1378" spans="1:16" ht="15" customHeight="1">
      <c r="A1378" s="2">
        <v>10810578</v>
      </c>
      <c r="B1378" s="2" t="s">
        <v>499</v>
      </c>
      <c r="C1378" s="2"/>
      <c r="D1378" s="2">
        <v>10710038</v>
      </c>
      <c r="E1378" s="2">
        <v>1</v>
      </c>
      <c r="F1378" s="2">
        <v>1</v>
      </c>
      <c r="G1378" s="2"/>
      <c r="H1378" s="12"/>
      <c r="I1378" s="2"/>
      <c r="J1378" s="2">
        <v>0</v>
      </c>
      <c r="K1378" s="2">
        <v>0</v>
      </c>
      <c r="L1378" s="2"/>
      <c r="N1378" t="s">
        <v>346</v>
      </c>
      <c r="O1378" t="s">
        <v>195</v>
      </c>
      <c r="P1378" t="e">
        <f>VLOOKUP(D1378,#REF!,2,FALSE)</f>
        <v>#REF!</v>
      </c>
    </row>
    <row r="1379" spans="1:16" ht="15" customHeight="1">
      <c r="A1379" s="2">
        <v>10810579</v>
      </c>
      <c r="B1379" s="2" t="s">
        <v>500</v>
      </c>
      <c r="C1379" s="2"/>
      <c r="D1379" s="2">
        <v>10710039</v>
      </c>
      <c r="E1379" s="2">
        <v>1</v>
      </c>
      <c r="F1379" s="2">
        <v>1</v>
      </c>
      <c r="G1379" s="2"/>
      <c r="H1379" s="12"/>
      <c r="I1379" s="2"/>
      <c r="J1379" s="2">
        <v>0</v>
      </c>
      <c r="K1379" s="2">
        <v>0</v>
      </c>
      <c r="L1379" s="2"/>
      <c r="N1379" t="s">
        <v>347</v>
      </c>
      <c r="O1379" t="s">
        <v>195</v>
      </c>
      <c r="P1379" t="e">
        <f>VLOOKUP(D1379,#REF!,2,FALSE)</f>
        <v>#REF!</v>
      </c>
    </row>
    <row r="1380" spans="1:16" ht="15" customHeight="1">
      <c r="A1380" s="2">
        <v>10810580</v>
      </c>
      <c r="B1380" s="2" t="s">
        <v>501</v>
      </c>
      <c r="C1380" s="2"/>
      <c r="D1380" s="2">
        <v>10710040</v>
      </c>
      <c r="E1380" s="2">
        <v>1</v>
      </c>
      <c r="F1380" s="2">
        <v>1</v>
      </c>
      <c r="G1380" s="2"/>
      <c r="H1380" s="12"/>
      <c r="I1380" s="2"/>
      <c r="J1380" s="2">
        <v>0</v>
      </c>
      <c r="K1380" s="2">
        <v>0</v>
      </c>
      <c r="L1380" s="2"/>
      <c r="N1380" t="s">
        <v>348</v>
      </c>
      <c r="O1380" t="s">
        <v>195</v>
      </c>
      <c r="P1380" t="e">
        <f>VLOOKUP(D1380,#REF!,2,FALSE)</f>
        <v>#REF!</v>
      </c>
    </row>
    <row r="1381" spans="1:16" ht="15" customHeight="1">
      <c r="A1381" s="2">
        <v>10810581</v>
      </c>
      <c r="B1381" s="2" t="s">
        <v>425</v>
      </c>
      <c r="C1381" s="2"/>
      <c r="D1381" s="2">
        <v>10710025</v>
      </c>
      <c r="E1381" s="2">
        <v>1</v>
      </c>
      <c r="F1381" s="2">
        <v>1</v>
      </c>
      <c r="G1381" s="2"/>
      <c r="H1381" s="12"/>
      <c r="I1381" s="2"/>
      <c r="J1381" s="2">
        <v>0</v>
      </c>
      <c r="K1381" s="2">
        <v>0</v>
      </c>
      <c r="L1381" s="2"/>
      <c r="N1381" t="s">
        <v>484</v>
      </c>
      <c r="O1381" t="s">
        <v>383</v>
      </c>
      <c r="P1381" t="e">
        <f>VLOOKUP(D1381,#REF!,2,FALSE)</f>
        <v>#REF!</v>
      </c>
    </row>
    <row r="1382" spans="1:16" ht="15" customHeight="1">
      <c r="A1382" s="2">
        <v>10810582</v>
      </c>
      <c r="B1382" s="2" t="s">
        <v>425</v>
      </c>
      <c r="C1382" s="2"/>
      <c r="D1382" s="2">
        <v>10710025</v>
      </c>
      <c r="E1382" s="2">
        <v>1</v>
      </c>
      <c r="F1382" s="2">
        <v>1</v>
      </c>
      <c r="G1382" s="2"/>
      <c r="H1382" s="12"/>
      <c r="I1382" s="2"/>
      <c r="J1382" s="2">
        <v>0</v>
      </c>
      <c r="K1382" s="2">
        <v>0</v>
      </c>
      <c r="L1382" s="2"/>
      <c r="N1382" t="s">
        <v>485</v>
      </c>
      <c r="O1382" t="s">
        <v>383</v>
      </c>
      <c r="P1382" t="e">
        <f>VLOOKUP(D1382,#REF!,2,FALSE)</f>
        <v>#REF!</v>
      </c>
    </row>
    <row r="1383" spans="1:16" ht="15" customHeight="1">
      <c r="A1383" s="2">
        <v>10810583</v>
      </c>
      <c r="B1383" s="2" t="s">
        <v>502</v>
      </c>
      <c r="C1383" s="2"/>
      <c r="D1383" s="2">
        <v>10710041</v>
      </c>
      <c r="E1383" s="2">
        <v>1</v>
      </c>
      <c r="F1383" s="2">
        <v>1</v>
      </c>
      <c r="G1383" s="2"/>
      <c r="H1383" s="12"/>
      <c r="I1383" s="2"/>
      <c r="J1383" s="2">
        <v>0</v>
      </c>
      <c r="K1383" s="2">
        <v>0</v>
      </c>
      <c r="L1383" s="2"/>
      <c r="N1383" t="s">
        <v>486</v>
      </c>
      <c r="O1383" t="s">
        <v>383</v>
      </c>
      <c r="P1383" t="e">
        <f>VLOOKUP(D1383,#REF!,2,FALSE)</f>
        <v>#REF!</v>
      </c>
    </row>
    <row r="1384" spans="1:16" ht="15" customHeight="1">
      <c r="A1384" s="2">
        <v>10810584</v>
      </c>
      <c r="B1384" s="2" t="s">
        <v>502</v>
      </c>
      <c r="C1384" s="2"/>
      <c r="D1384" s="2">
        <v>10710041</v>
      </c>
      <c r="E1384" s="2">
        <v>1</v>
      </c>
      <c r="F1384" s="2">
        <v>1</v>
      </c>
      <c r="G1384" s="2"/>
      <c r="H1384" s="12"/>
      <c r="I1384" s="2"/>
      <c r="J1384" s="2">
        <v>0</v>
      </c>
      <c r="K1384" s="2">
        <v>0</v>
      </c>
      <c r="L1384" s="2"/>
      <c r="N1384" t="s">
        <v>487</v>
      </c>
      <c r="O1384" t="s">
        <v>383</v>
      </c>
      <c r="P1384" t="e">
        <f>VLOOKUP(D1384,#REF!,2,FALSE)</f>
        <v>#REF!</v>
      </c>
    </row>
    <row r="1385" spans="1:16" ht="15" customHeight="1">
      <c r="A1385" s="2">
        <v>10810585</v>
      </c>
      <c r="B1385" s="2" t="s">
        <v>439</v>
      </c>
      <c r="C1385" s="2"/>
      <c r="D1385" s="2">
        <v>10710032</v>
      </c>
      <c r="E1385" s="2">
        <v>1</v>
      </c>
      <c r="F1385" s="2">
        <v>1</v>
      </c>
      <c r="G1385" s="2"/>
      <c r="H1385" s="12"/>
      <c r="I1385" s="2"/>
      <c r="J1385" s="2">
        <v>0</v>
      </c>
      <c r="K1385" s="2">
        <v>0</v>
      </c>
      <c r="L1385" s="2"/>
      <c r="N1385" t="s">
        <v>488</v>
      </c>
      <c r="O1385" t="s">
        <v>383</v>
      </c>
      <c r="P1385" t="e">
        <f>VLOOKUP(D1385,#REF!,2,FALSE)</f>
        <v>#REF!</v>
      </c>
    </row>
    <row r="1386" spans="1:16" ht="15" customHeight="1">
      <c r="A1386" s="2">
        <v>10810586</v>
      </c>
      <c r="B1386" s="2" t="s">
        <v>439</v>
      </c>
      <c r="C1386" s="2"/>
      <c r="D1386" s="2">
        <v>10710032</v>
      </c>
      <c r="E1386" s="2">
        <v>1</v>
      </c>
      <c r="F1386" s="2">
        <v>1</v>
      </c>
      <c r="G1386" s="2"/>
      <c r="H1386" s="12"/>
      <c r="I1386" s="2"/>
      <c r="J1386" s="2">
        <v>0</v>
      </c>
      <c r="K1386" s="2">
        <v>0</v>
      </c>
      <c r="L1386" s="2"/>
      <c r="N1386" t="s">
        <v>489</v>
      </c>
      <c r="O1386" t="s">
        <v>383</v>
      </c>
      <c r="P1386" t="e">
        <f>VLOOKUP(D1386,#REF!,2,FALSE)</f>
        <v>#REF!</v>
      </c>
    </row>
    <row r="1387" spans="1:16" ht="15" customHeight="1">
      <c r="A1387" s="2">
        <v>10810587</v>
      </c>
      <c r="B1387" s="2" t="s">
        <v>399</v>
      </c>
      <c r="C1387" s="2"/>
      <c r="D1387" s="2">
        <v>10710019</v>
      </c>
      <c r="E1387" s="2">
        <v>1</v>
      </c>
      <c r="F1387" s="2">
        <v>1</v>
      </c>
      <c r="G1387" s="2"/>
      <c r="H1387" s="12"/>
      <c r="I1387" s="2"/>
      <c r="J1387" s="2">
        <v>0</v>
      </c>
      <c r="K1387" s="2">
        <v>0</v>
      </c>
      <c r="L1387" s="2"/>
      <c r="N1387" t="s">
        <v>490</v>
      </c>
      <c r="O1387" t="s">
        <v>383</v>
      </c>
      <c r="P1387" t="e">
        <f>VLOOKUP(D1387,#REF!,2,FALSE)</f>
        <v>#REF!</v>
      </c>
    </row>
    <row r="1388" spans="1:16" ht="15" customHeight="1">
      <c r="A1388" s="2">
        <v>10810588</v>
      </c>
      <c r="B1388" s="2" t="s">
        <v>399</v>
      </c>
      <c r="C1388" s="2"/>
      <c r="D1388" s="2">
        <v>10710019</v>
      </c>
      <c r="E1388" s="2">
        <v>1</v>
      </c>
      <c r="F1388" s="2">
        <v>1</v>
      </c>
      <c r="G1388" s="2"/>
      <c r="H1388" s="12"/>
      <c r="I1388" s="2"/>
      <c r="J1388" s="2">
        <v>0</v>
      </c>
      <c r="K1388" s="2">
        <v>0</v>
      </c>
      <c r="L1388" s="2"/>
      <c r="N1388" t="s">
        <v>491</v>
      </c>
      <c r="O1388" t="s">
        <v>383</v>
      </c>
      <c r="P1388" t="e">
        <f>VLOOKUP(D1388,#REF!,2,FALSE)</f>
        <v>#REF!</v>
      </c>
    </row>
    <row r="1389" spans="1:16" ht="15" customHeight="1">
      <c r="A1389" s="2">
        <v>10810589</v>
      </c>
      <c r="B1389" s="2" t="s">
        <v>399</v>
      </c>
      <c r="C1389" s="2"/>
      <c r="D1389" s="2">
        <v>10710019</v>
      </c>
      <c r="E1389" s="2">
        <v>1</v>
      </c>
      <c r="F1389" s="2">
        <v>1</v>
      </c>
      <c r="G1389" s="2"/>
      <c r="H1389" s="12"/>
      <c r="I1389" s="2"/>
      <c r="J1389" s="2">
        <v>0</v>
      </c>
      <c r="K1389" s="2">
        <v>0</v>
      </c>
      <c r="L1389" s="2"/>
      <c r="N1389" t="s">
        <v>492</v>
      </c>
      <c r="O1389" t="s">
        <v>383</v>
      </c>
      <c r="P1389" t="e">
        <f>VLOOKUP(D1389,#REF!,2,FALSE)</f>
        <v>#REF!</v>
      </c>
    </row>
    <row r="1390" spans="1:16" ht="15" customHeight="1">
      <c r="A1390" s="2">
        <v>10810590</v>
      </c>
      <c r="B1390" s="2" t="s">
        <v>399</v>
      </c>
      <c r="C1390" s="2"/>
      <c r="D1390" s="2">
        <v>10710019</v>
      </c>
      <c r="E1390" s="2">
        <v>1</v>
      </c>
      <c r="F1390" s="2">
        <v>1</v>
      </c>
      <c r="G1390" s="2"/>
      <c r="H1390" s="12"/>
      <c r="I1390" s="2"/>
      <c r="J1390" s="2">
        <v>0</v>
      </c>
      <c r="K1390" s="2">
        <v>0</v>
      </c>
      <c r="L1390" s="2"/>
      <c r="N1390" t="s">
        <v>493</v>
      </c>
      <c r="O1390" t="s">
        <v>383</v>
      </c>
      <c r="P1390" t="e">
        <f>VLOOKUP(D1390,#REF!,2,FALSE)</f>
        <v>#REF!</v>
      </c>
    </row>
    <row r="1391" spans="1:16" ht="15" customHeight="1">
      <c r="A1391" s="2">
        <v>10810591</v>
      </c>
      <c r="B1391" s="2" t="s">
        <v>399</v>
      </c>
      <c r="C1391" s="2"/>
      <c r="D1391" s="2">
        <v>10710019</v>
      </c>
      <c r="E1391" s="2">
        <v>1</v>
      </c>
      <c r="F1391" s="2">
        <v>1</v>
      </c>
      <c r="G1391" s="2"/>
      <c r="H1391" s="12"/>
      <c r="I1391" s="2"/>
      <c r="J1391" s="2">
        <v>0</v>
      </c>
      <c r="K1391" s="2">
        <v>0</v>
      </c>
      <c r="L1391" s="2"/>
      <c r="N1391" t="s">
        <v>494</v>
      </c>
      <c r="O1391" t="s">
        <v>383</v>
      </c>
      <c r="P1391" t="e">
        <f>VLOOKUP(D1391,#REF!,2,FALSE)</f>
        <v>#REF!</v>
      </c>
    </row>
    <row r="1392" spans="1:16" ht="15" customHeight="1">
      <c r="A1392" s="2">
        <v>10810592</v>
      </c>
      <c r="B1392" s="2" t="s">
        <v>399</v>
      </c>
      <c r="C1392" s="2"/>
      <c r="D1392" s="2">
        <v>10710019</v>
      </c>
      <c r="E1392" s="2">
        <v>1</v>
      </c>
      <c r="F1392" s="2">
        <v>1</v>
      </c>
      <c r="G1392" s="2"/>
      <c r="H1392" s="12"/>
      <c r="I1392" s="2"/>
      <c r="J1392" s="2">
        <v>0</v>
      </c>
      <c r="K1392" s="2">
        <v>0</v>
      </c>
      <c r="L1392" s="2"/>
      <c r="N1392" t="s">
        <v>495</v>
      </c>
      <c r="O1392" t="s">
        <v>383</v>
      </c>
      <c r="P1392" t="e">
        <f>VLOOKUP(D1392,#REF!,2,FALSE)</f>
        <v>#REF!</v>
      </c>
    </row>
    <row r="1393" spans="1:16" ht="15" customHeight="1">
      <c r="A1393" s="2">
        <v>10810593</v>
      </c>
      <c r="B1393" s="2" t="s">
        <v>399</v>
      </c>
      <c r="C1393" s="2"/>
      <c r="D1393" s="2">
        <v>10710019</v>
      </c>
      <c r="E1393" s="2">
        <v>1</v>
      </c>
      <c r="F1393" s="2">
        <v>1</v>
      </c>
      <c r="G1393" s="2"/>
      <c r="H1393" s="12"/>
      <c r="I1393" s="2"/>
      <c r="J1393" s="2">
        <v>0</v>
      </c>
      <c r="K1393" s="2">
        <v>0</v>
      </c>
      <c r="L1393" s="2"/>
      <c r="N1393" t="s">
        <v>496</v>
      </c>
      <c r="O1393" t="s">
        <v>383</v>
      </c>
      <c r="P1393" t="e">
        <f>VLOOKUP(D1393,#REF!,2,FALSE)</f>
        <v>#REF!</v>
      </c>
    </row>
    <row r="1394" spans="1:16" ht="15" customHeight="1">
      <c r="A1394" s="2">
        <v>10810594</v>
      </c>
      <c r="B1394" s="2" t="s">
        <v>399</v>
      </c>
      <c r="C1394" s="2"/>
      <c r="D1394" s="2">
        <v>10710019</v>
      </c>
      <c r="E1394" s="2">
        <v>1</v>
      </c>
      <c r="F1394" s="2">
        <v>1</v>
      </c>
      <c r="G1394" s="2"/>
      <c r="H1394" s="12"/>
      <c r="I1394" s="2"/>
      <c r="J1394" s="2">
        <v>0</v>
      </c>
      <c r="K1394" s="2">
        <v>0</v>
      </c>
      <c r="L1394" s="2"/>
      <c r="N1394" t="s">
        <v>497</v>
      </c>
      <c r="O1394" t="s">
        <v>383</v>
      </c>
      <c r="P1394" t="e">
        <f>VLOOKUP(D1394,#REF!,2,FALSE)</f>
        <v>#REF!</v>
      </c>
    </row>
    <row r="1395" spans="1:16" ht="15" customHeight="1">
      <c r="A1395" s="2">
        <v>10820206</v>
      </c>
      <c r="B1395" s="2" t="s">
        <v>498</v>
      </c>
      <c r="C1395" s="2"/>
      <c r="D1395" s="2">
        <v>10720044</v>
      </c>
      <c r="E1395" s="2">
        <v>1</v>
      </c>
      <c r="F1395" s="2">
        <v>1</v>
      </c>
      <c r="G1395" s="2"/>
      <c r="H1395" s="12"/>
      <c r="I1395" s="2"/>
      <c r="J1395" s="2">
        <v>0</v>
      </c>
      <c r="K1395" s="2">
        <v>0</v>
      </c>
      <c r="L1395" s="2"/>
      <c r="N1395" t="s">
        <v>480</v>
      </c>
      <c r="O1395" t="s">
        <v>195</v>
      </c>
      <c r="P1395" t="e">
        <f>VLOOKUP(D1395,#REF!,2,FALSE)</f>
        <v>#REF!</v>
      </c>
    </row>
    <row r="1396" spans="1:16" ht="15" customHeight="1">
      <c r="A1396" s="2">
        <v>10820207</v>
      </c>
      <c r="B1396" s="2" t="s">
        <v>498</v>
      </c>
      <c r="C1396" s="2"/>
      <c r="D1396" s="2">
        <v>10720044</v>
      </c>
      <c r="E1396" s="2">
        <v>1</v>
      </c>
      <c r="F1396" s="2">
        <v>1</v>
      </c>
      <c r="G1396" s="2"/>
      <c r="H1396" s="12"/>
      <c r="I1396" s="2"/>
      <c r="J1396" s="2">
        <v>0</v>
      </c>
      <c r="K1396" s="2">
        <v>0</v>
      </c>
      <c r="L1396" s="2"/>
      <c r="N1396" t="s">
        <v>481</v>
      </c>
      <c r="O1396" t="s">
        <v>195</v>
      </c>
      <c r="P1396" t="e">
        <f>VLOOKUP(D1396,#REF!,2,FALSE)</f>
        <v>#REF!</v>
      </c>
    </row>
    <row r="1397" spans="1:16" ht="15" customHeight="1">
      <c r="A1397" s="2">
        <v>10820208</v>
      </c>
      <c r="B1397" s="2" t="s">
        <v>498</v>
      </c>
      <c r="C1397" s="2"/>
      <c r="D1397" s="2">
        <v>10720044</v>
      </c>
      <c r="E1397" s="2">
        <v>1</v>
      </c>
      <c r="F1397" s="2">
        <v>1</v>
      </c>
      <c r="G1397" s="2"/>
      <c r="H1397" s="12"/>
      <c r="I1397" s="2"/>
      <c r="J1397" s="2">
        <v>0</v>
      </c>
      <c r="K1397" s="2">
        <v>0</v>
      </c>
      <c r="L1397" s="2"/>
      <c r="N1397" t="s">
        <v>482</v>
      </c>
      <c r="O1397" t="s">
        <v>195</v>
      </c>
      <c r="P1397" t="e">
        <f>VLOOKUP(D1397,#REF!,2,FALSE)</f>
        <v>#REF!</v>
      </c>
    </row>
    <row r="1398" spans="1:16" ht="15" customHeight="1">
      <c r="A1398" s="2">
        <v>10820209</v>
      </c>
      <c r="B1398" s="2" t="s">
        <v>498</v>
      </c>
      <c r="C1398" s="2"/>
      <c r="D1398" s="2">
        <v>10720044</v>
      </c>
      <c r="E1398" s="2">
        <v>1</v>
      </c>
      <c r="F1398" s="2">
        <v>1</v>
      </c>
      <c r="G1398" s="2"/>
      <c r="H1398" s="12"/>
      <c r="I1398" s="2"/>
      <c r="J1398" s="2">
        <v>0</v>
      </c>
      <c r="K1398" s="2">
        <v>0</v>
      </c>
      <c r="L1398" s="2"/>
      <c r="N1398" t="s">
        <v>483</v>
      </c>
      <c r="O1398" t="s">
        <v>195</v>
      </c>
      <c r="P1398" t="e">
        <f>VLOOKUP(D1398,#REF!,2,FALSE)</f>
        <v>#REF!</v>
      </c>
    </row>
    <row r="1399" spans="1:16" ht="15" customHeight="1">
      <c r="A1399" s="2">
        <v>10820210</v>
      </c>
      <c r="B1399" s="2" t="s">
        <v>499</v>
      </c>
      <c r="C1399" s="2"/>
      <c r="D1399" s="2">
        <v>10720045</v>
      </c>
      <c r="E1399" s="2">
        <v>1</v>
      </c>
      <c r="F1399" s="2">
        <v>1</v>
      </c>
      <c r="G1399" s="2"/>
      <c r="H1399" s="12"/>
      <c r="I1399" s="2"/>
      <c r="J1399" s="2">
        <v>0</v>
      </c>
      <c r="K1399" s="2">
        <v>0</v>
      </c>
      <c r="L1399" s="2"/>
      <c r="N1399" t="s">
        <v>346</v>
      </c>
      <c r="O1399" t="s">
        <v>195</v>
      </c>
      <c r="P1399" t="e">
        <f>VLOOKUP(D1399,#REF!,2,FALSE)</f>
        <v>#REF!</v>
      </c>
    </row>
    <row r="1400" spans="1:16" ht="15" customHeight="1">
      <c r="A1400" s="2">
        <v>10820211</v>
      </c>
      <c r="B1400" s="2" t="s">
        <v>500</v>
      </c>
      <c r="C1400" s="2"/>
      <c r="D1400" s="2">
        <v>10720046</v>
      </c>
      <c r="E1400" s="2">
        <v>1</v>
      </c>
      <c r="F1400" s="2">
        <v>1</v>
      </c>
      <c r="G1400" s="2"/>
      <c r="H1400" s="12"/>
      <c r="I1400" s="2"/>
      <c r="J1400" s="2">
        <v>0</v>
      </c>
      <c r="K1400" s="2">
        <v>0</v>
      </c>
      <c r="L1400" s="2"/>
      <c r="N1400" t="s">
        <v>347</v>
      </c>
      <c r="O1400" t="s">
        <v>195</v>
      </c>
      <c r="P1400" t="e">
        <f>VLOOKUP(D1400,#REF!,2,FALSE)</f>
        <v>#REF!</v>
      </c>
    </row>
    <row r="1401" spans="1:16" ht="15" customHeight="1">
      <c r="A1401" s="2">
        <v>10820212</v>
      </c>
      <c r="B1401" s="2" t="s">
        <v>501</v>
      </c>
      <c r="C1401" s="2"/>
      <c r="D1401" s="2">
        <v>10720047</v>
      </c>
      <c r="E1401" s="2">
        <v>1</v>
      </c>
      <c r="F1401" s="2">
        <v>1</v>
      </c>
      <c r="G1401" s="2"/>
      <c r="H1401" s="12"/>
      <c r="I1401" s="2"/>
      <c r="J1401" s="2">
        <v>0</v>
      </c>
      <c r="K1401" s="2">
        <v>0</v>
      </c>
      <c r="L1401" s="2"/>
      <c r="N1401" t="s">
        <v>348</v>
      </c>
      <c r="O1401" t="s">
        <v>195</v>
      </c>
      <c r="P1401" t="e">
        <f>VLOOKUP(D1401,#REF!,2,FALSE)</f>
        <v>#REF!</v>
      </c>
    </row>
    <row r="1402" spans="1:16" ht="15" customHeight="1">
      <c r="A1402" s="2">
        <v>10820213</v>
      </c>
      <c r="B1402" s="2" t="s">
        <v>425</v>
      </c>
      <c r="C1402" s="2"/>
      <c r="D1402" s="2">
        <v>10720029</v>
      </c>
      <c r="E1402" s="2">
        <v>1</v>
      </c>
      <c r="F1402" s="2">
        <v>1</v>
      </c>
      <c r="G1402" s="2"/>
      <c r="H1402" s="12"/>
      <c r="I1402" s="2"/>
      <c r="J1402" s="2">
        <v>0</v>
      </c>
      <c r="K1402" s="2">
        <v>0</v>
      </c>
      <c r="L1402" s="2"/>
      <c r="N1402" t="s">
        <v>484</v>
      </c>
      <c r="O1402" t="s">
        <v>383</v>
      </c>
      <c r="P1402" t="e">
        <f>VLOOKUP(D1402,#REF!,2,FALSE)</f>
        <v>#REF!</v>
      </c>
    </row>
    <row r="1403" spans="1:16" ht="15" customHeight="1">
      <c r="A1403" s="2">
        <v>10820214</v>
      </c>
      <c r="B1403" s="2" t="s">
        <v>425</v>
      </c>
      <c r="C1403" s="2"/>
      <c r="D1403" s="2">
        <v>10720029</v>
      </c>
      <c r="E1403" s="2">
        <v>1</v>
      </c>
      <c r="F1403" s="2">
        <v>1</v>
      </c>
      <c r="G1403" s="2"/>
      <c r="H1403" s="12"/>
      <c r="I1403" s="2"/>
      <c r="J1403" s="2">
        <v>0</v>
      </c>
      <c r="K1403" s="2">
        <v>0</v>
      </c>
      <c r="L1403" s="2"/>
      <c r="N1403" t="s">
        <v>485</v>
      </c>
      <c r="O1403" t="s">
        <v>383</v>
      </c>
      <c r="P1403" t="e">
        <f>VLOOKUP(D1403,#REF!,2,FALSE)</f>
        <v>#REF!</v>
      </c>
    </row>
    <row r="1404" spans="1:16" ht="15" customHeight="1">
      <c r="A1404" s="2">
        <v>10820215</v>
      </c>
      <c r="B1404" s="2" t="s">
        <v>502</v>
      </c>
      <c r="C1404" s="2"/>
      <c r="D1404" s="2">
        <v>10720048</v>
      </c>
      <c r="E1404" s="2">
        <v>1</v>
      </c>
      <c r="F1404" s="2">
        <v>1</v>
      </c>
      <c r="G1404" s="2"/>
      <c r="H1404" s="12"/>
      <c r="I1404" s="2"/>
      <c r="J1404" s="2">
        <v>0</v>
      </c>
      <c r="K1404" s="2">
        <v>0</v>
      </c>
      <c r="L1404" s="2"/>
      <c r="N1404" t="s">
        <v>486</v>
      </c>
      <c r="O1404" t="s">
        <v>383</v>
      </c>
      <c r="P1404" t="e">
        <f>VLOOKUP(D1404,#REF!,2,FALSE)</f>
        <v>#REF!</v>
      </c>
    </row>
    <row r="1405" spans="1:16" ht="15" customHeight="1">
      <c r="A1405" s="2">
        <v>10820216</v>
      </c>
      <c r="B1405" s="2" t="s">
        <v>502</v>
      </c>
      <c r="C1405" s="2"/>
      <c r="D1405" s="2">
        <v>10720048</v>
      </c>
      <c r="E1405" s="2">
        <v>1</v>
      </c>
      <c r="F1405" s="2">
        <v>1</v>
      </c>
      <c r="G1405" s="2"/>
      <c r="H1405" s="12"/>
      <c r="I1405" s="2"/>
      <c r="J1405" s="2">
        <v>0</v>
      </c>
      <c r="K1405" s="2">
        <v>0</v>
      </c>
      <c r="L1405" s="2"/>
      <c r="N1405" t="s">
        <v>487</v>
      </c>
      <c r="O1405" t="s">
        <v>383</v>
      </c>
      <c r="P1405" t="e">
        <f>VLOOKUP(D1405,#REF!,2,FALSE)</f>
        <v>#REF!</v>
      </c>
    </row>
    <row r="1406" spans="1:16" ht="15" customHeight="1">
      <c r="A1406" s="2">
        <v>10820217</v>
      </c>
      <c r="B1406" s="2" t="s">
        <v>439</v>
      </c>
      <c r="C1406" s="2"/>
      <c r="D1406" s="2">
        <v>10720036</v>
      </c>
      <c r="E1406" s="2">
        <v>1</v>
      </c>
      <c r="F1406" s="2">
        <v>1</v>
      </c>
      <c r="G1406" s="2"/>
      <c r="H1406" s="12"/>
      <c r="I1406" s="2"/>
      <c r="J1406" s="2">
        <v>0</v>
      </c>
      <c r="K1406" s="2">
        <v>0</v>
      </c>
      <c r="L1406" s="2"/>
      <c r="N1406" t="s">
        <v>488</v>
      </c>
      <c r="O1406" t="s">
        <v>383</v>
      </c>
      <c r="P1406" t="e">
        <f>VLOOKUP(D1406,#REF!,2,FALSE)</f>
        <v>#REF!</v>
      </c>
    </row>
    <row r="1407" spans="1:16" ht="15" customHeight="1">
      <c r="A1407" s="2">
        <v>10820218</v>
      </c>
      <c r="B1407" s="2" t="s">
        <v>439</v>
      </c>
      <c r="C1407" s="2"/>
      <c r="D1407" s="2">
        <v>10720036</v>
      </c>
      <c r="E1407" s="2">
        <v>1</v>
      </c>
      <c r="F1407" s="2">
        <v>1</v>
      </c>
      <c r="G1407" s="2"/>
      <c r="H1407" s="12"/>
      <c r="I1407" s="2"/>
      <c r="J1407" s="2">
        <v>0</v>
      </c>
      <c r="K1407" s="2">
        <v>0</v>
      </c>
      <c r="L1407" s="2"/>
      <c r="N1407" t="s">
        <v>489</v>
      </c>
      <c r="O1407" t="s">
        <v>383</v>
      </c>
      <c r="P1407" t="e">
        <f>VLOOKUP(D1407,#REF!,2,FALSE)</f>
        <v>#REF!</v>
      </c>
    </row>
    <row r="1408" spans="1:16" ht="15" customHeight="1">
      <c r="A1408" s="2">
        <v>10820219</v>
      </c>
      <c r="B1408" s="2" t="s">
        <v>399</v>
      </c>
      <c r="C1408" s="2"/>
      <c r="D1408" s="2">
        <v>10720022</v>
      </c>
      <c r="E1408" s="2">
        <v>1</v>
      </c>
      <c r="F1408" s="2">
        <v>1</v>
      </c>
      <c r="G1408" s="2"/>
      <c r="H1408" s="12"/>
      <c r="I1408" s="2"/>
      <c r="J1408" s="2">
        <v>0</v>
      </c>
      <c r="K1408" s="2">
        <v>0</v>
      </c>
      <c r="L1408" s="2"/>
      <c r="N1408" t="s">
        <v>490</v>
      </c>
      <c r="O1408" t="s">
        <v>383</v>
      </c>
      <c r="P1408" t="e">
        <f>VLOOKUP(D1408,#REF!,2,FALSE)</f>
        <v>#REF!</v>
      </c>
    </row>
    <row r="1409" spans="1:16" ht="15" customHeight="1">
      <c r="A1409" s="2">
        <v>10820220</v>
      </c>
      <c r="B1409" s="2" t="s">
        <v>399</v>
      </c>
      <c r="C1409" s="2"/>
      <c r="D1409" s="2">
        <v>10720022</v>
      </c>
      <c r="E1409" s="2">
        <v>1</v>
      </c>
      <c r="F1409" s="2">
        <v>1</v>
      </c>
      <c r="G1409" s="2"/>
      <c r="H1409" s="12"/>
      <c r="I1409" s="2"/>
      <c r="J1409" s="2">
        <v>0</v>
      </c>
      <c r="K1409" s="2">
        <v>0</v>
      </c>
      <c r="L1409" s="2"/>
      <c r="N1409" t="s">
        <v>491</v>
      </c>
      <c r="O1409" t="s">
        <v>383</v>
      </c>
      <c r="P1409" t="e">
        <f>VLOOKUP(D1409,#REF!,2,FALSE)</f>
        <v>#REF!</v>
      </c>
    </row>
    <row r="1410" spans="1:16" ht="15" customHeight="1">
      <c r="A1410" s="2">
        <v>10820221</v>
      </c>
      <c r="B1410" s="2" t="s">
        <v>399</v>
      </c>
      <c r="C1410" s="2"/>
      <c r="D1410" s="2">
        <v>10720022</v>
      </c>
      <c r="E1410" s="2">
        <v>1</v>
      </c>
      <c r="F1410" s="2">
        <v>1</v>
      </c>
      <c r="G1410" s="2"/>
      <c r="H1410" s="12"/>
      <c r="I1410" s="2"/>
      <c r="J1410" s="2">
        <v>0</v>
      </c>
      <c r="K1410" s="2">
        <v>0</v>
      </c>
      <c r="L1410" s="2"/>
      <c r="N1410" t="s">
        <v>492</v>
      </c>
      <c r="O1410" t="s">
        <v>383</v>
      </c>
      <c r="P1410" t="e">
        <f>VLOOKUP(D1410,#REF!,2,FALSE)</f>
        <v>#REF!</v>
      </c>
    </row>
    <row r="1411" spans="1:16" ht="15" customHeight="1">
      <c r="A1411" s="2">
        <v>10820222</v>
      </c>
      <c r="B1411" s="2" t="s">
        <v>399</v>
      </c>
      <c r="C1411" s="2"/>
      <c r="D1411" s="2">
        <v>10720022</v>
      </c>
      <c r="E1411" s="2">
        <v>1</v>
      </c>
      <c r="F1411" s="2">
        <v>1</v>
      </c>
      <c r="G1411" s="2"/>
      <c r="H1411" s="12"/>
      <c r="I1411" s="2"/>
      <c r="J1411" s="2">
        <v>0</v>
      </c>
      <c r="K1411" s="2">
        <v>0</v>
      </c>
      <c r="L1411" s="2"/>
      <c r="N1411" t="s">
        <v>493</v>
      </c>
      <c r="O1411" t="s">
        <v>383</v>
      </c>
      <c r="P1411" t="e">
        <f>VLOOKUP(D1411,#REF!,2,FALSE)</f>
        <v>#REF!</v>
      </c>
    </row>
    <row r="1412" spans="1:16" ht="15" customHeight="1">
      <c r="A1412" s="2">
        <v>10820223</v>
      </c>
      <c r="B1412" s="2" t="s">
        <v>399</v>
      </c>
      <c r="C1412" s="2"/>
      <c r="D1412" s="2">
        <v>10720022</v>
      </c>
      <c r="E1412" s="2">
        <v>1</v>
      </c>
      <c r="F1412" s="2">
        <v>1</v>
      </c>
      <c r="G1412" s="2"/>
      <c r="H1412" s="12"/>
      <c r="I1412" s="2"/>
      <c r="J1412" s="2">
        <v>0</v>
      </c>
      <c r="K1412" s="2">
        <v>0</v>
      </c>
      <c r="L1412" s="2"/>
      <c r="N1412" t="s">
        <v>494</v>
      </c>
      <c r="O1412" t="s">
        <v>383</v>
      </c>
      <c r="P1412" t="e">
        <f>VLOOKUP(D1412,#REF!,2,FALSE)</f>
        <v>#REF!</v>
      </c>
    </row>
    <row r="1413" spans="1:16" ht="15" customHeight="1">
      <c r="A1413" s="2">
        <v>10820224</v>
      </c>
      <c r="B1413" s="2" t="s">
        <v>399</v>
      </c>
      <c r="C1413" s="2"/>
      <c r="D1413" s="2">
        <v>10720022</v>
      </c>
      <c r="E1413" s="2">
        <v>1</v>
      </c>
      <c r="F1413" s="2">
        <v>1</v>
      </c>
      <c r="G1413" s="2"/>
      <c r="H1413" s="12"/>
      <c r="I1413" s="2"/>
      <c r="J1413" s="2">
        <v>0</v>
      </c>
      <c r="K1413" s="2">
        <v>0</v>
      </c>
      <c r="L1413" s="2"/>
      <c r="N1413" t="s">
        <v>495</v>
      </c>
      <c r="O1413" t="s">
        <v>383</v>
      </c>
      <c r="P1413" t="e">
        <f>VLOOKUP(D1413,#REF!,2,FALSE)</f>
        <v>#REF!</v>
      </c>
    </row>
    <row r="1414" spans="1:16" ht="15" customHeight="1">
      <c r="A1414" s="2">
        <v>10820225</v>
      </c>
      <c r="B1414" s="2" t="s">
        <v>399</v>
      </c>
      <c r="C1414" s="2"/>
      <c r="D1414" s="2">
        <v>10720022</v>
      </c>
      <c r="E1414" s="2">
        <v>1</v>
      </c>
      <c r="F1414" s="2">
        <v>1</v>
      </c>
      <c r="G1414" s="2"/>
      <c r="H1414" s="12"/>
      <c r="I1414" s="2"/>
      <c r="J1414" s="2">
        <v>0</v>
      </c>
      <c r="K1414" s="2">
        <v>0</v>
      </c>
      <c r="L1414" s="2"/>
      <c r="N1414" t="s">
        <v>496</v>
      </c>
      <c r="O1414" t="s">
        <v>383</v>
      </c>
      <c r="P1414" t="e">
        <f>VLOOKUP(D1414,#REF!,2,FALSE)</f>
        <v>#REF!</v>
      </c>
    </row>
    <row r="1415" spans="1:16" ht="15" customHeight="1">
      <c r="A1415" s="2">
        <v>10820226</v>
      </c>
      <c r="B1415" s="2" t="s">
        <v>399</v>
      </c>
      <c r="C1415" s="2"/>
      <c r="D1415" s="2">
        <v>10720022</v>
      </c>
      <c r="E1415" s="2">
        <v>1</v>
      </c>
      <c r="F1415" s="2">
        <v>1</v>
      </c>
      <c r="G1415" s="2"/>
      <c r="H1415" s="12"/>
      <c r="I1415" s="2"/>
      <c r="J1415" s="2">
        <v>0</v>
      </c>
      <c r="K1415" s="2">
        <v>0</v>
      </c>
      <c r="L1415" s="2"/>
      <c r="N1415" t="s">
        <v>497</v>
      </c>
      <c r="O1415" t="s">
        <v>383</v>
      </c>
      <c r="P1415" t="e">
        <f>VLOOKUP(D1415,#REF!,2,FALSE)</f>
        <v>#REF!</v>
      </c>
    </row>
    <row r="1416" spans="1:16" ht="15" customHeight="1">
      <c r="A1416" s="2">
        <v>10820227</v>
      </c>
      <c r="B1416" s="2" t="s">
        <v>191</v>
      </c>
      <c r="C1416" s="2"/>
      <c r="D1416" s="2">
        <v>10720009</v>
      </c>
      <c r="E1416" s="2">
        <v>1</v>
      </c>
      <c r="F1416" s="2">
        <v>1</v>
      </c>
      <c r="G1416" s="2"/>
      <c r="H1416" s="12"/>
      <c r="I1416" s="2"/>
      <c r="J1416" s="2">
        <v>0</v>
      </c>
      <c r="K1416" s="2">
        <v>0</v>
      </c>
      <c r="L1416" s="2"/>
      <c r="N1416" t="s">
        <v>503</v>
      </c>
      <c r="O1416" t="s">
        <v>451</v>
      </c>
      <c r="P1416" t="e">
        <f>VLOOKUP(D1416,#REF!,2,FALSE)</f>
        <v>#REF!</v>
      </c>
    </row>
    <row r="1417" spans="1:16" ht="15" customHeight="1">
      <c r="A1417" s="2">
        <v>10820228</v>
      </c>
      <c r="B1417" s="2" t="s">
        <v>193</v>
      </c>
      <c r="C1417" s="2"/>
      <c r="D1417" s="2">
        <v>10720011</v>
      </c>
      <c r="E1417" s="2">
        <v>1</v>
      </c>
      <c r="F1417" s="2">
        <v>1</v>
      </c>
      <c r="G1417" s="2"/>
      <c r="H1417" s="12"/>
      <c r="I1417" s="2"/>
      <c r="J1417" s="2">
        <v>0</v>
      </c>
      <c r="K1417" s="2">
        <v>0</v>
      </c>
      <c r="L1417" s="2"/>
      <c r="N1417" t="s">
        <v>503</v>
      </c>
      <c r="O1417" t="s">
        <v>451</v>
      </c>
      <c r="P1417" t="e">
        <f>VLOOKUP(D1417,#REF!,2,FALSE)</f>
        <v>#REF!</v>
      </c>
    </row>
    <row r="1418" spans="1:16" ht="15" customHeight="1">
      <c r="A1418" s="2">
        <v>10820229</v>
      </c>
      <c r="B1418" s="2" t="s">
        <v>189</v>
      </c>
      <c r="C1418" s="2"/>
      <c r="D1418" s="2">
        <v>10720007</v>
      </c>
      <c r="E1418" s="2">
        <v>1</v>
      </c>
      <c r="F1418" s="2">
        <v>1</v>
      </c>
      <c r="G1418" s="2"/>
      <c r="H1418" s="12"/>
      <c r="I1418" s="2"/>
      <c r="J1418" s="2">
        <v>0</v>
      </c>
      <c r="K1418" s="2">
        <v>0</v>
      </c>
      <c r="L1418" s="2"/>
      <c r="N1418" t="s">
        <v>503</v>
      </c>
      <c r="O1418" t="s">
        <v>451</v>
      </c>
      <c r="P1418" t="e">
        <f>VLOOKUP(D1418,#REF!,2,FALSE)</f>
        <v>#REF!</v>
      </c>
    </row>
    <row r="1419" spans="1:16" ht="15" customHeight="1">
      <c r="A1419" s="2">
        <v>10820230</v>
      </c>
      <c r="B1419" s="2" t="s">
        <v>187</v>
      </c>
      <c r="C1419" s="2"/>
      <c r="D1419" s="2">
        <v>10720004</v>
      </c>
      <c r="E1419" s="2">
        <v>1</v>
      </c>
      <c r="F1419" s="2">
        <v>1</v>
      </c>
      <c r="G1419" s="2"/>
      <c r="H1419" s="12"/>
      <c r="I1419" s="2"/>
      <c r="J1419" s="2">
        <v>0</v>
      </c>
      <c r="K1419" s="2">
        <v>0</v>
      </c>
      <c r="L1419" s="2"/>
      <c r="N1419" t="s">
        <v>504</v>
      </c>
      <c r="O1419" t="s">
        <v>451</v>
      </c>
      <c r="P1419" t="e">
        <f>VLOOKUP(D1419,#REF!,2,FALSE)</f>
        <v>#REF!</v>
      </c>
    </row>
    <row r="1420" spans="1:16" ht="15" customHeight="1">
      <c r="A1420" s="2">
        <v>10820231</v>
      </c>
      <c r="B1420" s="2" t="s">
        <v>187</v>
      </c>
      <c r="C1420" s="2"/>
      <c r="D1420" s="2">
        <v>10720004</v>
      </c>
      <c r="E1420" s="2">
        <v>1</v>
      </c>
      <c r="F1420" s="2">
        <v>1</v>
      </c>
      <c r="G1420" s="2"/>
      <c r="H1420" s="12"/>
      <c r="I1420" s="2"/>
      <c r="J1420" s="2">
        <v>0</v>
      </c>
      <c r="K1420" s="2">
        <v>0</v>
      </c>
      <c r="L1420" s="2"/>
      <c r="N1420" t="s">
        <v>504</v>
      </c>
      <c r="O1420" t="s">
        <v>451</v>
      </c>
      <c r="P1420" t="e">
        <f>VLOOKUP(D1420,#REF!,2,FALSE)</f>
        <v>#REF!</v>
      </c>
    </row>
    <row r="1421" spans="1:16" ht="15" customHeight="1">
      <c r="A1421" s="2">
        <v>10820232</v>
      </c>
      <c r="B1421" s="2" t="s">
        <v>189</v>
      </c>
      <c r="C1421" s="2"/>
      <c r="D1421" s="2">
        <v>10720007</v>
      </c>
      <c r="E1421" s="2">
        <v>1</v>
      </c>
      <c r="F1421" s="2">
        <v>1</v>
      </c>
      <c r="G1421" s="2"/>
      <c r="H1421" s="12"/>
      <c r="I1421" s="2"/>
      <c r="J1421" s="2">
        <v>0</v>
      </c>
      <c r="K1421" s="2">
        <v>0</v>
      </c>
      <c r="L1421" s="2"/>
      <c r="N1421" t="s">
        <v>505</v>
      </c>
      <c r="O1421" t="s">
        <v>451</v>
      </c>
      <c r="P1421" t="e">
        <f>VLOOKUP(D1421,#REF!,2,FALSE)</f>
        <v>#REF!</v>
      </c>
    </row>
    <row r="1422" spans="1:16" ht="15" customHeight="1">
      <c r="A1422" s="2">
        <v>10820233</v>
      </c>
      <c r="B1422" s="2" t="s">
        <v>189</v>
      </c>
      <c r="C1422" s="2"/>
      <c r="D1422" s="2">
        <v>10720007</v>
      </c>
      <c r="E1422" s="2">
        <v>1</v>
      </c>
      <c r="F1422" s="2">
        <v>1</v>
      </c>
      <c r="G1422" s="2"/>
      <c r="H1422" s="12"/>
      <c r="I1422" s="2"/>
      <c r="J1422" s="2">
        <v>0</v>
      </c>
      <c r="K1422" s="2">
        <v>0</v>
      </c>
      <c r="L1422" s="2"/>
      <c r="N1422" t="s">
        <v>505</v>
      </c>
      <c r="O1422" t="s">
        <v>451</v>
      </c>
      <c r="P1422" t="e">
        <f>VLOOKUP(D1422,#REF!,2,FALSE)</f>
        <v>#REF!</v>
      </c>
    </row>
    <row r="1423" spans="1:16" ht="15" customHeight="1">
      <c r="A1423" s="2">
        <v>10820234</v>
      </c>
      <c r="B1423" s="2" t="s">
        <v>189</v>
      </c>
      <c r="C1423" s="2"/>
      <c r="D1423" s="2">
        <v>10720007</v>
      </c>
      <c r="E1423" s="2">
        <v>1</v>
      </c>
      <c r="F1423" s="2">
        <v>1</v>
      </c>
      <c r="G1423" s="2"/>
      <c r="H1423" s="12"/>
      <c r="I1423" s="2"/>
      <c r="J1423" s="2">
        <v>0</v>
      </c>
      <c r="K1423" s="2">
        <v>0</v>
      </c>
      <c r="L1423" s="2"/>
      <c r="N1423" t="s">
        <v>506</v>
      </c>
      <c r="O1423" t="s">
        <v>451</v>
      </c>
      <c r="P1423" t="e">
        <f>VLOOKUP(D1423,#REF!,2,FALSE)</f>
        <v>#REF!</v>
      </c>
    </row>
    <row r="1424" spans="1:16" ht="15" customHeight="1">
      <c r="A1424" s="2">
        <v>10820235</v>
      </c>
      <c r="B1424" s="2" t="s">
        <v>189</v>
      </c>
      <c r="C1424" s="2"/>
      <c r="D1424" s="2">
        <v>10720007</v>
      </c>
      <c r="E1424" s="2">
        <v>1</v>
      </c>
      <c r="F1424" s="2">
        <v>1</v>
      </c>
      <c r="G1424" s="2"/>
      <c r="H1424" s="12"/>
      <c r="I1424" s="2"/>
      <c r="J1424" s="2">
        <v>0</v>
      </c>
      <c r="K1424" s="2">
        <v>0</v>
      </c>
      <c r="L1424" s="2"/>
      <c r="N1424" t="s">
        <v>507</v>
      </c>
      <c r="O1424" t="s">
        <v>451</v>
      </c>
      <c r="P1424" t="e">
        <f>VLOOKUP(D1424,#REF!,2,FALSE)</f>
        <v>#REF!</v>
      </c>
    </row>
    <row r="1425" spans="1:16" ht="15" customHeight="1">
      <c r="A1425" s="2">
        <v>10820236</v>
      </c>
      <c r="B1425" s="2" t="s">
        <v>189</v>
      </c>
      <c r="C1425" s="2"/>
      <c r="D1425" s="2">
        <v>10720007</v>
      </c>
      <c r="E1425" s="2">
        <v>1</v>
      </c>
      <c r="F1425" s="2">
        <v>1</v>
      </c>
      <c r="G1425" s="2"/>
      <c r="H1425" s="12"/>
      <c r="I1425" s="2"/>
      <c r="J1425" s="2">
        <v>0</v>
      </c>
      <c r="K1425" s="2">
        <v>0</v>
      </c>
      <c r="L1425" s="2"/>
      <c r="N1425" t="s">
        <v>508</v>
      </c>
      <c r="O1425" t="s">
        <v>451</v>
      </c>
      <c r="P1425" t="e">
        <f>VLOOKUP(D1425,#REF!,2,FALSE)</f>
        <v>#REF!</v>
      </c>
    </row>
    <row r="1426" spans="1:16" ht="15" customHeight="1">
      <c r="A1426" s="2">
        <v>10820237</v>
      </c>
      <c r="B1426" s="2" t="s">
        <v>189</v>
      </c>
      <c r="C1426" s="2"/>
      <c r="D1426" s="2">
        <v>10720007</v>
      </c>
      <c r="E1426" s="2">
        <v>1</v>
      </c>
      <c r="F1426" s="2">
        <v>1</v>
      </c>
      <c r="G1426" s="2"/>
      <c r="H1426" s="12"/>
      <c r="I1426" s="2"/>
      <c r="J1426" s="2">
        <v>0</v>
      </c>
      <c r="K1426" s="2">
        <v>0</v>
      </c>
      <c r="L1426" s="2"/>
      <c r="N1426" t="s">
        <v>509</v>
      </c>
      <c r="O1426" t="s">
        <v>451</v>
      </c>
      <c r="P1426" t="e">
        <f>VLOOKUP(D1426,#REF!,2,FALSE)</f>
        <v>#REF!</v>
      </c>
    </row>
    <row r="1427" spans="1:16" ht="15" customHeight="1">
      <c r="A1427" s="2">
        <v>10820238</v>
      </c>
      <c r="B1427" s="2" t="s">
        <v>189</v>
      </c>
      <c r="C1427" s="2"/>
      <c r="D1427" s="2">
        <v>10720007</v>
      </c>
      <c r="E1427" s="2">
        <v>1</v>
      </c>
      <c r="F1427" s="2">
        <v>1</v>
      </c>
      <c r="G1427" s="2"/>
      <c r="H1427" s="12"/>
      <c r="I1427" s="2"/>
      <c r="J1427" s="2">
        <v>0</v>
      </c>
      <c r="K1427" s="2">
        <v>0</v>
      </c>
      <c r="L1427" s="2"/>
      <c r="N1427" t="s">
        <v>509</v>
      </c>
      <c r="O1427" t="s">
        <v>451</v>
      </c>
      <c r="P1427" t="e">
        <f>VLOOKUP(D1427,#REF!,2,FALSE)</f>
        <v>#REF!</v>
      </c>
    </row>
    <row r="1428" spans="1:16" ht="15" customHeight="1">
      <c r="A1428" s="2">
        <v>10820239</v>
      </c>
      <c r="B1428" s="2" t="s">
        <v>189</v>
      </c>
      <c r="C1428" s="2"/>
      <c r="D1428" s="2">
        <v>10720007</v>
      </c>
      <c r="E1428" s="2">
        <v>1</v>
      </c>
      <c r="F1428" s="2">
        <v>1</v>
      </c>
      <c r="G1428" s="2"/>
      <c r="H1428" s="12"/>
      <c r="I1428" s="2"/>
      <c r="J1428" s="2">
        <v>0</v>
      </c>
      <c r="K1428" s="2">
        <v>0</v>
      </c>
      <c r="L1428" s="2"/>
      <c r="N1428" t="s">
        <v>510</v>
      </c>
      <c r="O1428" t="s">
        <v>451</v>
      </c>
      <c r="P1428" t="e">
        <f>VLOOKUP(D1428,#REF!,2,FALSE)</f>
        <v>#REF!</v>
      </c>
    </row>
    <row r="1429" spans="1:16" ht="15" customHeight="1">
      <c r="A1429" s="2">
        <v>10820240</v>
      </c>
      <c r="B1429" s="2" t="s">
        <v>189</v>
      </c>
      <c r="C1429" s="2"/>
      <c r="D1429" s="2">
        <v>10720007</v>
      </c>
      <c r="E1429" s="2">
        <v>1</v>
      </c>
      <c r="F1429" s="2">
        <v>1</v>
      </c>
      <c r="G1429" s="2"/>
      <c r="H1429" s="12"/>
      <c r="I1429" s="2"/>
      <c r="J1429" s="2">
        <v>0</v>
      </c>
      <c r="K1429" s="2">
        <v>0</v>
      </c>
      <c r="L1429" s="2"/>
      <c r="N1429" t="s">
        <v>510</v>
      </c>
      <c r="O1429" t="s">
        <v>451</v>
      </c>
      <c r="P1429" t="e">
        <f>VLOOKUP(D1429,#REF!,2,FALSE)</f>
        <v>#REF!</v>
      </c>
    </row>
    <row r="1430" spans="1:16" ht="15" customHeight="1">
      <c r="A1430" s="2">
        <v>10800591</v>
      </c>
      <c r="B1430" s="2" t="s">
        <v>174</v>
      </c>
      <c r="C1430" s="2"/>
      <c r="D1430" s="2">
        <v>10700001</v>
      </c>
      <c r="E1430" s="2">
        <v>1</v>
      </c>
      <c r="F1430" s="2">
        <v>1</v>
      </c>
      <c r="G1430" s="2"/>
      <c r="H1430" s="12"/>
      <c r="I1430" s="2"/>
      <c r="J1430" s="2">
        <v>0</v>
      </c>
      <c r="K1430" s="2">
        <v>0</v>
      </c>
      <c r="L1430" s="2"/>
      <c r="N1430" t="s">
        <v>511</v>
      </c>
      <c r="O1430" t="s">
        <v>383</v>
      </c>
      <c r="P1430" t="e">
        <f>VLOOKUP(D1430,#REF!,2,FALSE)</f>
        <v>#REF!</v>
      </c>
    </row>
    <row r="1431" spans="1:16" ht="15" customHeight="1">
      <c r="A1431" s="2">
        <v>10810595</v>
      </c>
      <c r="B1431" s="2" t="s">
        <v>425</v>
      </c>
      <c r="C1431" s="2"/>
      <c r="D1431" s="2">
        <v>10710025</v>
      </c>
      <c r="E1431" s="2">
        <v>1</v>
      </c>
      <c r="F1431" s="2">
        <v>1</v>
      </c>
      <c r="G1431" s="2"/>
      <c r="H1431" s="12"/>
      <c r="I1431" s="2"/>
      <c r="J1431" s="2">
        <v>0</v>
      </c>
      <c r="K1431" s="2">
        <v>0</v>
      </c>
      <c r="L1431" s="2"/>
      <c r="N1431" t="s">
        <v>511</v>
      </c>
      <c r="O1431" t="s">
        <v>383</v>
      </c>
      <c r="P1431" t="e">
        <f>VLOOKUP(D1431,#REF!,2,FALSE)</f>
        <v>#REF!</v>
      </c>
    </row>
    <row r="1432" spans="1:16" ht="15" customHeight="1">
      <c r="A1432" s="2">
        <v>10820241</v>
      </c>
      <c r="B1432" s="2" t="s">
        <v>425</v>
      </c>
      <c r="C1432" s="2"/>
      <c r="D1432" s="2">
        <v>10720029</v>
      </c>
      <c r="E1432" s="2">
        <v>1</v>
      </c>
      <c r="F1432" s="2">
        <v>1</v>
      </c>
      <c r="G1432" s="2"/>
      <c r="H1432" s="12"/>
      <c r="I1432" s="2"/>
      <c r="J1432" s="2">
        <v>0</v>
      </c>
      <c r="K1432" s="2">
        <v>0</v>
      </c>
      <c r="L1432" s="2"/>
      <c r="N1432" t="s">
        <v>511</v>
      </c>
      <c r="O1432" t="s">
        <v>383</v>
      </c>
      <c r="P1432" t="e">
        <f>VLOOKUP(D1432,#REF!,2,FALSE)</f>
        <v>#REF!</v>
      </c>
    </row>
    <row r="1433" spans="1:16" ht="15" customHeight="1">
      <c r="A1433" s="2">
        <v>10800592</v>
      </c>
      <c r="B1433" s="2" t="s">
        <v>174</v>
      </c>
      <c r="C1433" s="2"/>
      <c r="D1433" s="2">
        <v>10700001</v>
      </c>
      <c r="E1433" s="2">
        <v>1</v>
      </c>
      <c r="F1433" s="2">
        <v>1</v>
      </c>
      <c r="G1433" s="2"/>
      <c r="H1433" s="12"/>
      <c r="I1433" s="2"/>
      <c r="J1433" s="2">
        <v>0</v>
      </c>
      <c r="K1433" s="2">
        <v>0</v>
      </c>
      <c r="L1433" s="2"/>
      <c r="N1433" t="s">
        <v>512</v>
      </c>
      <c r="O1433" t="s">
        <v>383</v>
      </c>
      <c r="P1433" t="e">
        <f>VLOOKUP(D1433,#REF!,2,FALSE)</f>
        <v>#REF!</v>
      </c>
    </row>
    <row r="1434" spans="1:16" ht="15" customHeight="1">
      <c r="A1434" s="2">
        <v>10810596</v>
      </c>
      <c r="B1434" s="2" t="s">
        <v>425</v>
      </c>
      <c r="C1434" s="2"/>
      <c r="D1434" s="2">
        <v>10710025</v>
      </c>
      <c r="E1434" s="2">
        <v>1</v>
      </c>
      <c r="F1434" s="2">
        <v>1</v>
      </c>
      <c r="G1434" s="2"/>
      <c r="H1434" s="12"/>
      <c r="I1434" s="2"/>
      <c r="J1434" s="2">
        <v>0</v>
      </c>
      <c r="K1434" s="2">
        <v>0</v>
      </c>
      <c r="L1434" s="2"/>
      <c r="N1434" t="s">
        <v>512</v>
      </c>
      <c r="O1434" t="s">
        <v>383</v>
      </c>
      <c r="P1434" t="e">
        <f>VLOOKUP(D1434,#REF!,2,FALSE)</f>
        <v>#REF!</v>
      </c>
    </row>
    <row r="1435" spans="1:16" ht="15" customHeight="1">
      <c r="A1435" s="2">
        <v>10820242</v>
      </c>
      <c r="B1435" s="2" t="s">
        <v>425</v>
      </c>
      <c r="C1435" s="2"/>
      <c r="D1435" s="2">
        <v>10720029</v>
      </c>
      <c r="E1435" s="2">
        <v>1</v>
      </c>
      <c r="F1435" s="2">
        <v>1</v>
      </c>
      <c r="G1435" s="2"/>
      <c r="H1435" s="12"/>
      <c r="I1435" s="2"/>
      <c r="J1435" s="2">
        <v>0</v>
      </c>
      <c r="K1435" s="2">
        <v>0</v>
      </c>
      <c r="L1435" s="2"/>
      <c r="N1435" t="s">
        <v>512</v>
      </c>
      <c r="O1435" t="s">
        <v>383</v>
      </c>
      <c r="P1435" t="e">
        <f>VLOOKUP(D1435,#REF!,2,FALSE)</f>
        <v>#REF!</v>
      </c>
    </row>
    <row r="1436" spans="1:16" ht="15" customHeight="1">
      <c r="A1436" s="2">
        <v>10800593</v>
      </c>
      <c r="B1436" s="2" t="s">
        <v>174</v>
      </c>
      <c r="C1436" s="2"/>
      <c r="D1436" s="2">
        <v>10700001</v>
      </c>
      <c r="E1436" s="2">
        <v>1</v>
      </c>
      <c r="F1436" s="2">
        <v>1</v>
      </c>
      <c r="G1436" s="2"/>
      <c r="H1436" s="12"/>
      <c r="I1436" s="2"/>
      <c r="J1436" s="2">
        <v>0</v>
      </c>
      <c r="K1436" s="2">
        <v>0</v>
      </c>
      <c r="L1436" s="2"/>
      <c r="N1436" t="s">
        <v>513</v>
      </c>
      <c r="O1436" t="s">
        <v>383</v>
      </c>
      <c r="P1436" t="e">
        <f>VLOOKUP(D1436,#REF!,2,FALSE)</f>
        <v>#REF!</v>
      </c>
    </row>
    <row r="1437" spans="1:16" ht="15" customHeight="1">
      <c r="A1437" s="2">
        <v>10810597</v>
      </c>
      <c r="B1437" s="2" t="s">
        <v>502</v>
      </c>
      <c r="C1437" s="2"/>
      <c r="D1437" s="2">
        <v>10710041</v>
      </c>
      <c r="E1437" s="2">
        <v>1</v>
      </c>
      <c r="F1437" s="2">
        <v>1</v>
      </c>
      <c r="G1437" s="2"/>
      <c r="H1437" s="12"/>
      <c r="I1437" s="2"/>
      <c r="J1437" s="2">
        <v>0</v>
      </c>
      <c r="K1437" s="2">
        <v>0</v>
      </c>
      <c r="L1437" s="2"/>
      <c r="N1437" t="s">
        <v>513</v>
      </c>
      <c r="O1437" t="s">
        <v>383</v>
      </c>
      <c r="P1437" t="e">
        <f>VLOOKUP(D1437,#REF!,2,FALSE)</f>
        <v>#REF!</v>
      </c>
    </row>
    <row r="1438" spans="1:16" ht="15" customHeight="1">
      <c r="A1438" s="2">
        <v>10820243</v>
      </c>
      <c r="B1438" s="2" t="s">
        <v>502</v>
      </c>
      <c r="C1438" s="2"/>
      <c r="D1438" s="2">
        <v>10720048</v>
      </c>
      <c r="E1438" s="2">
        <v>1</v>
      </c>
      <c r="F1438" s="2">
        <v>1</v>
      </c>
      <c r="G1438" s="2"/>
      <c r="H1438" s="12"/>
      <c r="I1438" s="2"/>
      <c r="J1438" s="2">
        <v>0</v>
      </c>
      <c r="K1438" s="2">
        <v>0</v>
      </c>
      <c r="L1438" s="2"/>
      <c r="N1438" t="s">
        <v>513</v>
      </c>
      <c r="O1438" t="s">
        <v>383</v>
      </c>
      <c r="P1438" t="e">
        <f>VLOOKUP(D1438,#REF!,2,FALSE)</f>
        <v>#REF!</v>
      </c>
    </row>
    <row r="1439" spans="1:16" ht="15" customHeight="1">
      <c r="A1439" s="2">
        <v>10800594</v>
      </c>
      <c r="B1439" s="2" t="s">
        <v>174</v>
      </c>
      <c r="C1439" s="2"/>
      <c r="D1439" s="2">
        <v>10700001</v>
      </c>
      <c r="E1439" s="2">
        <v>1</v>
      </c>
      <c r="F1439" s="2">
        <v>1</v>
      </c>
      <c r="G1439" s="2"/>
      <c r="H1439" s="12"/>
      <c r="I1439" s="2"/>
      <c r="J1439" s="2">
        <v>0</v>
      </c>
      <c r="K1439" s="2">
        <v>0</v>
      </c>
      <c r="L1439" s="2"/>
      <c r="N1439" t="s">
        <v>514</v>
      </c>
      <c r="O1439" t="s">
        <v>383</v>
      </c>
      <c r="P1439" t="e">
        <f>VLOOKUP(D1439,#REF!,2,FALSE)</f>
        <v>#REF!</v>
      </c>
    </row>
    <row r="1440" spans="1:16" ht="15" customHeight="1">
      <c r="A1440" s="2">
        <v>10810598</v>
      </c>
      <c r="B1440" s="2" t="s">
        <v>502</v>
      </c>
      <c r="C1440" s="2"/>
      <c r="D1440" s="2">
        <v>10710041</v>
      </c>
      <c r="E1440" s="2">
        <v>1</v>
      </c>
      <c r="F1440" s="2">
        <v>1</v>
      </c>
      <c r="G1440" s="2"/>
      <c r="H1440" s="12"/>
      <c r="I1440" s="2"/>
      <c r="J1440" s="2">
        <v>0</v>
      </c>
      <c r="K1440" s="2">
        <v>0</v>
      </c>
      <c r="L1440" s="2"/>
      <c r="N1440" t="s">
        <v>514</v>
      </c>
      <c r="O1440" t="s">
        <v>383</v>
      </c>
      <c r="P1440" t="e">
        <f>VLOOKUP(D1440,#REF!,2,FALSE)</f>
        <v>#REF!</v>
      </c>
    </row>
    <row r="1441" spans="1:16" ht="15" customHeight="1">
      <c r="A1441" s="2">
        <v>10820244</v>
      </c>
      <c r="B1441" s="2" t="s">
        <v>502</v>
      </c>
      <c r="C1441" s="2"/>
      <c r="D1441" s="2">
        <v>10720048</v>
      </c>
      <c r="E1441" s="2">
        <v>1</v>
      </c>
      <c r="F1441" s="2">
        <v>1</v>
      </c>
      <c r="G1441" s="2"/>
      <c r="H1441" s="12"/>
      <c r="I1441" s="2"/>
      <c r="J1441" s="2">
        <v>0</v>
      </c>
      <c r="K1441" s="2">
        <v>0</v>
      </c>
      <c r="L1441" s="2"/>
      <c r="N1441" t="s">
        <v>514</v>
      </c>
      <c r="O1441" t="s">
        <v>383</v>
      </c>
      <c r="P1441" t="e">
        <f>VLOOKUP(D1441,#REF!,2,FALSE)</f>
        <v>#REF!</v>
      </c>
    </row>
    <row r="1442" spans="1:16" ht="15" customHeight="1">
      <c r="A1442" s="2">
        <v>10800595</v>
      </c>
      <c r="B1442" s="2" t="s">
        <v>174</v>
      </c>
      <c r="C1442" s="2"/>
      <c r="D1442" s="2">
        <v>10700001</v>
      </c>
      <c r="E1442" s="2">
        <v>1</v>
      </c>
      <c r="F1442" s="2">
        <v>1</v>
      </c>
      <c r="G1442" s="2"/>
      <c r="H1442" s="12"/>
      <c r="I1442" s="2"/>
      <c r="J1442" s="2">
        <v>0</v>
      </c>
      <c r="K1442" s="2">
        <v>0</v>
      </c>
      <c r="L1442" s="2"/>
      <c r="N1442" t="s">
        <v>515</v>
      </c>
      <c r="O1442" t="s">
        <v>383</v>
      </c>
      <c r="P1442" t="e">
        <f>VLOOKUP(D1442,#REF!,2,FALSE)</f>
        <v>#REF!</v>
      </c>
    </row>
    <row r="1443" spans="1:16" ht="15" customHeight="1">
      <c r="A1443" s="2">
        <v>10810599</v>
      </c>
      <c r="B1443" s="2" t="s">
        <v>183</v>
      </c>
      <c r="C1443" s="2"/>
      <c r="D1443" s="2">
        <v>10710007</v>
      </c>
      <c r="E1443" s="2">
        <v>1</v>
      </c>
      <c r="F1443" s="2">
        <v>1</v>
      </c>
      <c r="G1443" s="2"/>
      <c r="H1443" s="12"/>
      <c r="I1443" s="2"/>
      <c r="J1443" s="2">
        <v>0</v>
      </c>
      <c r="K1443" s="2">
        <v>0</v>
      </c>
      <c r="L1443" s="2"/>
      <c r="N1443" t="s">
        <v>515</v>
      </c>
      <c r="O1443" t="s">
        <v>383</v>
      </c>
      <c r="P1443" t="e">
        <f>VLOOKUP(D1443,#REF!,2,FALSE)</f>
        <v>#REF!</v>
      </c>
    </row>
    <row r="1444" spans="1:16" ht="15" customHeight="1">
      <c r="A1444" s="2">
        <v>10820245</v>
      </c>
      <c r="B1444" s="2" t="s">
        <v>183</v>
      </c>
      <c r="C1444" s="2"/>
      <c r="D1444" s="2">
        <v>10720050</v>
      </c>
      <c r="E1444" s="2">
        <v>1</v>
      </c>
      <c r="F1444" s="2">
        <v>1</v>
      </c>
      <c r="G1444" s="2"/>
      <c r="H1444" s="12"/>
      <c r="I1444" s="2"/>
      <c r="J1444" s="2">
        <v>0</v>
      </c>
      <c r="K1444" s="2">
        <v>0</v>
      </c>
      <c r="L1444" s="2"/>
      <c r="N1444" t="s">
        <v>515</v>
      </c>
      <c r="O1444" t="s">
        <v>383</v>
      </c>
      <c r="P1444" t="e">
        <f>VLOOKUP(D1444,#REF!,2,FALSE)</f>
        <v>#REF!</v>
      </c>
    </row>
    <row r="1445" spans="1:16" ht="15" customHeight="1">
      <c r="A1445" s="2">
        <v>10800596</v>
      </c>
      <c r="B1445" s="2" t="s">
        <v>174</v>
      </c>
      <c r="C1445" s="2"/>
      <c r="D1445" s="2">
        <v>10700001</v>
      </c>
      <c r="E1445" s="2">
        <v>1</v>
      </c>
      <c r="F1445" s="2">
        <v>1</v>
      </c>
      <c r="G1445" s="2"/>
      <c r="H1445" s="12"/>
      <c r="I1445" s="2"/>
      <c r="J1445" s="2">
        <v>0</v>
      </c>
      <c r="K1445" s="2">
        <v>0</v>
      </c>
      <c r="L1445" s="2"/>
      <c r="N1445" t="s">
        <v>516</v>
      </c>
      <c r="O1445" t="s">
        <v>383</v>
      </c>
      <c r="P1445" t="e">
        <f>VLOOKUP(D1445,#REF!,2,FALSE)</f>
        <v>#REF!</v>
      </c>
    </row>
    <row r="1446" spans="1:16" ht="15" customHeight="1">
      <c r="A1446" s="2">
        <v>10810600</v>
      </c>
      <c r="B1446" s="2" t="s">
        <v>183</v>
      </c>
      <c r="C1446" s="2"/>
      <c r="D1446" s="2">
        <v>10710007</v>
      </c>
      <c r="E1446" s="2">
        <v>1</v>
      </c>
      <c r="F1446" s="2">
        <v>1</v>
      </c>
      <c r="G1446" s="2"/>
      <c r="H1446" s="12"/>
      <c r="I1446" s="2"/>
      <c r="J1446" s="2">
        <v>0</v>
      </c>
      <c r="K1446" s="2">
        <v>0</v>
      </c>
      <c r="L1446" s="2"/>
      <c r="N1446" t="s">
        <v>516</v>
      </c>
      <c r="O1446" t="s">
        <v>383</v>
      </c>
      <c r="P1446" t="e">
        <f>VLOOKUP(D1446,#REF!,2,FALSE)</f>
        <v>#REF!</v>
      </c>
    </row>
    <row r="1447" spans="1:16" ht="15" customHeight="1">
      <c r="A1447" s="2">
        <v>10820246</v>
      </c>
      <c r="B1447" s="2" t="s">
        <v>183</v>
      </c>
      <c r="C1447" s="2"/>
      <c r="D1447" s="2">
        <v>10720050</v>
      </c>
      <c r="E1447" s="2">
        <v>1</v>
      </c>
      <c r="F1447" s="2">
        <v>1</v>
      </c>
      <c r="G1447" s="2"/>
      <c r="H1447" s="12"/>
      <c r="I1447" s="2"/>
      <c r="J1447" s="2">
        <v>0</v>
      </c>
      <c r="K1447" s="2">
        <v>0</v>
      </c>
      <c r="L1447" s="2"/>
      <c r="N1447" t="s">
        <v>516</v>
      </c>
      <c r="O1447" t="s">
        <v>383</v>
      </c>
      <c r="P1447" t="e">
        <f>VLOOKUP(D1447,#REF!,2,FALSE)</f>
        <v>#REF!</v>
      </c>
    </row>
    <row r="1448" spans="1:16" ht="15" customHeight="1">
      <c r="A1448" s="2">
        <v>10800597</v>
      </c>
      <c r="B1448" s="2" t="s">
        <v>174</v>
      </c>
      <c r="C1448" s="2"/>
      <c r="D1448" s="2">
        <v>10700001</v>
      </c>
      <c r="E1448" s="2">
        <v>1</v>
      </c>
      <c r="F1448" s="2">
        <v>1</v>
      </c>
      <c r="G1448" s="2"/>
      <c r="H1448" s="12"/>
      <c r="I1448" s="2"/>
      <c r="J1448" s="2">
        <v>0</v>
      </c>
      <c r="K1448" s="2">
        <v>0</v>
      </c>
      <c r="L1448" s="2"/>
      <c r="N1448" t="s">
        <v>517</v>
      </c>
      <c r="O1448" t="s">
        <v>383</v>
      </c>
      <c r="P1448" t="e">
        <f>VLOOKUP(D1448,#REF!,2,FALSE)</f>
        <v>#REF!</v>
      </c>
    </row>
    <row r="1449" spans="1:16" ht="15" customHeight="1">
      <c r="A1449" s="2">
        <v>10810601</v>
      </c>
      <c r="B1449" s="2" t="s">
        <v>183</v>
      </c>
      <c r="C1449" s="2"/>
      <c r="D1449" s="2">
        <v>10710007</v>
      </c>
      <c r="E1449" s="2">
        <v>1</v>
      </c>
      <c r="F1449" s="2">
        <v>1</v>
      </c>
      <c r="G1449" s="2"/>
      <c r="H1449" s="12"/>
      <c r="I1449" s="2"/>
      <c r="J1449" s="2">
        <v>0</v>
      </c>
      <c r="K1449" s="2">
        <v>0</v>
      </c>
      <c r="L1449" s="2"/>
      <c r="N1449" t="s">
        <v>517</v>
      </c>
      <c r="O1449" t="s">
        <v>383</v>
      </c>
      <c r="P1449" t="e">
        <f>VLOOKUP(D1449,#REF!,2,FALSE)</f>
        <v>#REF!</v>
      </c>
    </row>
    <row r="1450" spans="1:16" ht="15" customHeight="1">
      <c r="A1450" s="2">
        <v>10820247</v>
      </c>
      <c r="B1450" s="2" t="s">
        <v>183</v>
      </c>
      <c r="C1450" s="2"/>
      <c r="D1450" s="2">
        <v>10720050</v>
      </c>
      <c r="E1450" s="2">
        <v>1</v>
      </c>
      <c r="F1450" s="2">
        <v>1</v>
      </c>
      <c r="G1450" s="2"/>
      <c r="H1450" s="12"/>
      <c r="I1450" s="2"/>
      <c r="J1450" s="2">
        <v>0</v>
      </c>
      <c r="K1450" s="2">
        <v>0</v>
      </c>
      <c r="L1450" s="2"/>
      <c r="N1450" t="s">
        <v>517</v>
      </c>
      <c r="O1450" t="s">
        <v>383</v>
      </c>
      <c r="P1450" t="e">
        <f>VLOOKUP(D1450,#REF!,2,FALSE)</f>
        <v>#REF!</v>
      </c>
    </row>
    <row r="1451" spans="1:16" ht="15" customHeight="1">
      <c r="A1451" s="2">
        <v>10800598</v>
      </c>
      <c r="B1451" s="2" t="s">
        <v>174</v>
      </c>
      <c r="C1451" s="2"/>
      <c r="D1451" s="2">
        <v>10700001</v>
      </c>
      <c r="E1451" s="2">
        <v>1</v>
      </c>
      <c r="F1451" s="2">
        <v>1</v>
      </c>
      <c r="G1451" s="2"/>
      <c r="H1451" s="12"/>
      <c r="I1451" s="2"/>
      <c r="J1451" s="2">
        <v>0</v>
      </c>
      <c r="K1451" s="2">
        <v>0</v>
      </c>
      <c r="L1451" s="2"/>
      <c r="N1451" t="s">
        <v>518</v>
      </c>
      <c r="O1451" t="s">
        <v>383</v>
      </c>
      <c r="P1451" t="e">
        <f>VLOOKUP(D1451,#REF!,2,FALSE)</f>
        <v>#REF!</v>
      </c>
    </row>
    <row r="1452" spans="1:16" ht="15" customHeight="1">
      <c r="A1452" s="2">
        <v>10810602</v>
      </c>
      <c r="B1452" s="2" t="s">
        <v>183</v>
      </c>
      <c r="C1452" s="2"/>
      <c r="D1452" s="2">
        <v>10710007</v>
      </c>
      <c r="E1452" s="2">
        <v>1</v>
      </c>
      <c r="F1452" s="2">
        <v>1</v>
      </c>
      <c r="G1452" s="2"/>
      <c r="H1452" s="12"/>
      <c r="I1452" s="2"/>
      <c r="J1452" s="2">
        <v>0</v>
      </c>
      <c r="K1452" s="2">
        <v>0</v>
      </c>
      <c r="L1452" s="2"/>
      <c r="N1452" t="s">
        <v>518</v>
      </c>
      <c r="O1452" t="s">
        <v>383</v>
      </c>
      <c r="P1452" t="e">
        <f>VLOOKUP(D1452,#REF!,2,FALSE)</f>
        <v>#REF!</v>
      </c>
    </row>
    <row r="1453" spans="1:16" ht="15" customHeight="1">
      <c r="A1453" s="2">
        <v>10820248</v>
      </c>
      <c r="B1453" s="2" t="s">
        <v>183</v>
      </c>
      <c r="C1453" s="2"/>
      <c r="D1453" s="2">
        <v>10720050</v>
      </c>
      <c r="E1453" s="2">
        <v>1</v>
      </c>
      <c r="F1453" s="2">
        <v>1</v>
      </c>
      <c r="G1453" s="2"/>
      <c r="H1453" s="12"/>
      <c r="I1453" s="2"/>
      <c r="J1453" s="2">
        <v>0</v>
      </c>
      <c r="K1453" s="2">
        <v>0</v>
      </c>
      <c r="L1453" s="2"/>
      <c r="N1453" t="s">
        <v>518</v>
      </c>
      <c r="O1453" t="s">
        <v>383</v>
      </c>
      <c r="P1453" t="e">
        <f>VLOOKUP(D1453,#REF!,2,FALSE)</f>
        <v>#REF!</v>
      </c>
    </row>
    <row r="1454" spans="1:16" ht="15" customHeight="1">
      <c r="A1454" s="2">
        <v>10800599</v>
      </c>
      <c r="B1454" s="2" t="s">
        <v>174</v>
      </c>
      <c r="C1454" s="2"/>
      <c r="D1454" s="2">
        <v>10700001</v>
      </c>
      <c r="E1454" s="2">
        <v>1</v>
      </c>
      <c r="F1454" s="2">
        <v>1</v>
      </c>
      <c r="G1454" s="2"/>
      <c r="H1454" s="12"/>
      <c r="I1454" s="2"/>
      <c r="J1454" s="2">
        <v>0</v>
      </c>
      <c r="K1454" s="2">
        <v>0</v>
      </c>
      <c r="L1454" s="2"/>
      <c r="N1454" t="s">
        <v>519</v>
      </c>
      <c r="O1454" t="s">
        <v>383</v>
      </c>
      <c r="P1454" t="e">
        <f>VLOOKUP(D1454,#REF!,2,FALSE)</f>
        <v>#REF!</v>
      </c>
    </row>
    <row r="1455" spans="1:16" ht="15" customHeight="1">
      <c r="A1455" s="2">
        <v>10810603</v>
      </c>
      <c r="B1455" s="2" t="s">
        <v>183</v>
      </c>
      <c r="C1455" s="2"/>
      <c r="D1455" s="2">
        <v>10710007</v>
      </c>
      <c r="E1455" s="2">
        <v>1</v>
      </c>
      <c r="F1455" s="2">
        <v>1</v>
      </c>
      <c r="G1455" s="2"/>
      <c r="H1455" s="12"/>
      <c r="I1455" s="2"/>
      <c r="J1455" s="2">
        <v>0</v>
      </c>
      <c r="K1455" s="2">
        <v>0</v>
      </c>
      <c r="L1455" s="2"/>
      <c r="N1455" t="s">
        <v>519</v>
      </c>
      <c r="O1455" t="s">
        <v>383</v>
      </c>
      <c r="P1455" t="e">
        <f>VLOOKUP(D1455,#REF!,2,FALSE)</f>
        <v>#REF!</v>
      </c>
    </row>
    <row r="1456" spans="1:16" ht="15" customHeight="1">
      <c r="A1456" s="2">
        <v>10820249</v>
      </c>
      <c r="B1456" s="2" t="s">
        <v>183</v>
      </c>
      <c r="C1456" s="2"/>
      <c r="D1456" s="2">
        <v>10720050</v>
      </c>
      <c r="E1456" s="2">
        <v>1</v>
      </c>
      <c r="F1456" s="2">
        <v>1</v>
      </c>
      <c r="G1456" s="2"/>
      <c r="H1456" s="12"/>
      <c r="I1456" s="2"/>
      <c r="J1456" s="2">
        <v>0</v>
      </c>
      <c r="K1456" s="2">
        <v>0</v>
      </c>
      <c r="L1456" s="2"/>
      <c r="N1456" t="s">
        <v>519</v>
      </c>
      <c r="O1456" t="s">
        <v>383</v>
      </c>
      <c r="P1456" t="e">
        <f>VLOOKUP(D1456,#REF!,2,FALSE)</f>
        <v>#REF!</v>
      </c>
    </row>
    <row r="1457" spans="1:16" ht="15" customHeight="1">
      <c r="A1457" s="2">
        <v>10800600</v>
      </c>
      <c r="B1457" s="2" t="s">
        <v>174</v>
      </c>
      <c r="C1457" s="2"/>
      <c r="D1457" s="2">
        <v>10700001</v>
      </c>
      <c r="E1457" s="2">
        <v>1</v>
      </c>
      <c r="F1457" s="2">
        <v>1</v>
      </c>
      <c r="G1457" s="2"/>
      <c r="H1457" s="12"/>
      <c r="I1457" s="2"/>
      <c r="J1457" s="2">
        <v>0</v>
      </c>
      <c r="K1457" s="2">
        <v>0</v>
      </c>
      <c r="L1457" s="2"/>
      <c r="N1457" t="s">
        <v>520</v>
      </c>
      <c r="O1457" t="s">
        <v>383</v>
      </c>
      <c r="P1457" t="e">
        <f>VLOOKUP(D1457,#REF!,2,FALSE)</f>
        <v>#REF!</v>
      </c>
    </row>
    <row r="1458" spans="1:16" ht="15" customHeight="1">
      <c r="A1458" s="2">
        <v>10810604</v>
      </c>
      <c r="B1458" s="2" t="s">
        <v>183</v>
      </c>
      <c r="C1458" s="2"/>
      <c r="D1458" s="2">
        <v>10710007</v>
      </c>
      <c r="E1458" s="2">
        <v>1</v>
      </c>
      <c r="F1458" s="2">
        <v>1</v>
      </c>
      <c r="G1458" s="2"/>
      <c r="H1458" s="12"/>
      <c r="I1458" s="2"/>
      <c r="J1458" s="2">
        <v>0</v>
      </c>
      <c r="K1458" s="2">
        <v>0</v>
      </c>
      <c r="L1458" s="2"/>
      <c r="N1458" t="s">
        <v>520</v>
      </c>
      <c r="O1458" t="s">
        <v>383</v>
      </c>
      <c r="P1458" t="e">
        <f>VLOOKUP(D1458,#REF!,2,FALSE)</f>
        <v>#REF!</v>
      </c>
    </row>
    <row r="1459" spans="1:16" ht="15" customHeight="1">
      <c r="A1459" s="2">
        <v>10820250</v>
      </c>
      <c r="B1459" s="2" t="s">
        <v>183</v>
      </c>
      <c r="C1459" s="2"/>
      <c r="D1459" s="2">
        <v>10720050</v>
      </c>
      <c r="E1459" s="2">
        <v>1</v>
      </c>
      <c r="F1459" s="2">
        <v>1</v>
      </c>
      <c r="G1459" s="2"/>
      <c r="H1459" s="12"/>
      <c r="I1459" s="2"/>
      <c r="J1459" s="2">
        <v>0</v>
      </c>
      <c r="K1459" s="2">
        <v>0</v>
      </c>
      <c r="L1459" s="2"/>
      <c r="N1459" t="s">
        <v>520</v>
      </c>
      <c r="O1459" t="s">
        <v>383</v>
      </c>
      <c r="P1459" t="e">
        <f>VLOOKUP(D1459,#REF!,2,FALSE)</f>
        <v>#REF!</v>
      </c>
    </row>
    <row r="1460" spans="1:16" ht="15" customHeight="1">
      <c r="A1460" s="2">
        <v>10800601</v>
      </c>
      <c r="B1460" s="2" t="s">
        <v>174</v>
      </c>
      <c r="C1460" s="2"/>
      <c r="D1460" s="2">
        <v>10700001</v>
      </c>
      <c r="E1460" s="2">
        <v>1</v>
      </c>
      <c r="F1460" s="2">
        <v>1</v>
      </c>
      <c r="G1460" s="2"/>
      <c r="H1460" s="12"/>
      <c r="I1460" s="2"/>
      <c r="J1460" s="2">
        <v>0</v>
      </c>
      <c r="K1460" s="2">
        <v>0</v>
      </c>
      <c r="L1460" s="2"/>
      <c r="N1460" t="s">
        <v>521</v>
      </c>
      <c r="O1460" t="s">
        <v>383</v>
      </c>
      <c r="P1460" t="e">
        <f>VLOOKUP(D1460,#REF!,2,FALSE)</f>
        <v>#REF!</v>
      </c>
    </row>
    <row r="1461" spans="1:16" ht="15" customHeight="1">
      <c r="A1461" s="2">
        <v>10810605</v>
      </c>
      <c r="B1461" s="2" t="s">
        <v>183</v>
      </c>
      <c r="C1461" s="2"/>
      <c r="D1461" s="2">
        <v>10710007</v>
      </c>
      <c r="E1461" s="2">
        <v>1</v>
      </c>
      <c r="F1461" s="2">
        <v>1</v>
      </c>
      <c r="G1461" s="2"/>
      <c r="H1461" s="12"/>
      <c r="I1461" s="2"/>
      <c r="J1461" s="2">
        <v>0</v>
      </c>
      <c r="K1461" s="2">
        <v>0</v>
      </c>
      <c r="L1461" s="2"/>
      <c r="N1461" t="s">
        <v>521</v>
      </c>
      <c r="O1461" t="s">
        <v>383</v>
      </c>
      <c r="P1461" t="e">
        <f>VLOOKUP(D1461,#REF!,2,FALSE)</f>
        <v>#REF!</v>
      </c>
    </row>
    <row r="1462" spans="1:16" ht="15" customHeight="1">
      <c r="A1462" s="2">
        <v>10820251</v>
      </c>
      <c r="B1462" s="2" t="s">
        <v>183</v>
      </c>
      <c r="C1462" s="2"/>
      <c r="D1462" s="2">
        <v>10720050</v>
      </c>
      <c r="E1462" s="2">
        <v>1</v>
      </c>
      <c r="F1462" s="2">
        <v>1</v>
      </c>
      <c r="G1462" s="2"/>
      <c r="H1462" s="12"/>
      <c r="I1462" s="2"/>
      <c r="J1462" s="2">
        <v>0</v>
      </c>
      <c r="K1462" s="2">
        <v>0</v>
      </c>
      <c r="L1462" s="2"/>
      <c r="N1462" t="s">
        <v>521</v>
      </c>
      <c r="O1462" t="s">
        <v>383</v>
      </c>
      <c r="P1462" t="e">
        <f>VLOOKUP(D1462,#REF!,2,FALSE)</f>
        <v>#REF!</v>
      </c>
    </row>
    <row r="1463" spans="1:16" ht="15" customHeight="1">
      <c r="A1463" s="2">
        <v>10800602</v>
      </c>
      <c r="B1463" s="2" t="s">
        <v>174</v>
      </c>
      <c r="C1463" s="2"/>
      <c r="D1463" s="2">
        <v>10700001</v>
      </c>
      <c r="E1463" s="2">
        <v>1</v>
      </c>
      <c r="F1463" s="2">
        <v>1</v>
      </c>
      <c r="G1463" s="2"/>
      <c r="H1463" s="12"/>
      <c r="I1463" s="2"/>
      <c r="J1463" s="2">
        <v>0</v>
      </c>
      <c r="K1463" s="2">
        <v>0</v>
      </c>
      <c r="L1463" s="2"/>
      <c r="N1463" t="s">
        <v>522</v>
      </c>
      <c r="O1463" t="s">
        <v>383</v>
      </c>
      <c r="P1463" t="e">
        <f>VLOOKUP(D1463,#REF!,2,FALSE)</f>
        <v>#REF!</v>
      </c>
    </row>
    <row r="1464" spans="1:16" ht="15" customHeight="1">
      <c r="A1464" s="2">
        <v>10810606</v>
      </c>
      <c r="B1464" s="2" t="s">
        <v>183</v>
      </c>
      <c r="C1464" s="2"/>
      <c r="D1464" s="2">
        <v>10710007</v>
      </c>
      <c r="E1464" s="2">
        <v>1</v>
      </c>
      <c r="F1464" s="2">
        <v>1</v>
      </c>
      <c r="G1464" s="2"/>
      <c r="H1464" s="12"/>
      <c r="I1464" s="2"/>
      <c r="J1464" s="2">
        <v>0</v>
      </c>
      <c r="K1464" s="2">
        <v>0</v>
      </c>
      <c r="L1464" s="2"/>
      <c r="N1464" t="s">
        <v>522</v>
      </c>
      <c r="O1464" t="s">
        <v>383</v>
      </c>
      <c r="P1464" t="e">
        <f>VLOOKUP(D1464,#REF!,2,FALSE)</f>
        <v>#REF!</v>
      </c>
    </row>
    <row r="1465" spans="1:16" ht="15" customHeight="1">
      <c r="A1465" s="2">
        <v>10820252</v>
      </c>
      <c r="B1465" s="2" t="s">
        <v>183</v>
      </c>
      <c r="C1465" s="2"/>
      <c r="D1465" s="2">
        <v>10720050</v>
      </c>
      <c r="E1465" s="2">
        <v>1</v>
      </c>
      <c r="F1465" s="2">
        <v>1</v>
      </c>
      <c r="G1465" s="2"/>
      <c r="H1465" s="12"/>
      <c r="I1465" s="2"/>
      <c r="J1465" s="2">
        <v>0</v>
      </c>
      <c r="K1465" s="2">
        <v>0</v>
      </c>
      <c r="L1465" s="2"/>
      <c r="N1465" t="s">
        <v>522</v>
      </c>
      <c r="O1465" t="s">
        <v>383</v>
      </c>
      <c r="P1465" t="e">
        <f>VLOOKUP(D1465,#REF!,2,FALSE)</f>
        <v>#REF!</v>
      </c>
    </row>
    <row r="1466" spans="1:16" ht="15" customHeight="1">
      <c r="A1466" s="2">
        <v>10800603</v>
      </c>
      <c r="B1466" s="2" t="s">
        <v>174</v>
      </c>
      <c r="C1466" s="2"/>
      <c r="D1466" s="2">
        <v>10700001</v>
      </c>
      <c r="E1466" s="2">
        <v>1</v>
      </c>
      <c r="F1466" s="2">
        <v>1</v>
      </c>
      <c r="G1466" s="2"/>
      <c r="H1466" s="12"/>
      <c r="I1466" s="2"/>
      <c r="J1466" s="2">
        <v>0</v>
      </c>
      <c r="K1466" s="2">
        <v>0</v>
      </c>
      <c r="L1466" s="2"/>
      <c r="N1466" t="s">
        <v>523</v>
      </c>
      <c r="O1466" t="s">
        <v>383</v>
      </c>
      <c r="P1466" t="e">
        <f>VLOOKUP(D1466,#REF!,2,FALSE)</f>
        <v>#REF!</v>
      </c>
    </row>
    <row r="1467" spans="1:16" ht="15" customHeight="1">
      <c r="A1467" s="2">
        <v>10810607</v>
      </c>
      <c r="B1467" s="2" t="s">
        <v>183</v>
      </c>
      <c r="C1467" s="2"/>
      <c r="D1467" s="2">
        <v>10710007</v>
      </c>
      <c r="E1467" s="2">
        <v>1</v>
      </c>
      <c r="F1467" s="2">
        <v>1</v>
      </c>
      <c r="G1467" s="2"/>
      <c r="H1467" s="12"/>
      <c r="I1467" s="2"/>
      <c r="J1467" s="2">
        <v>0</v>
      </c>
      <c r="K1467" s="2">
        <v>0</v>
      </c>
      <c r="L1467" s="2"/>
      <c r="N1467" t="s">
        <v>523</v>
      </c>
      <c r="O1467" t="s">
        <v>383</v>
      </c>
      <c r="P1467" t="e">
        <f>VLOOKUP(D1467,#REF!,2,FALSE)</f>
        <v>#REF!</v>
      </c>
    </row>
    <row r="1468" spans="1:16" ht="15" customHeight="1">
      <c r="A1468" s="2">
        <v>10820253</v>
      </c>
      <c r="B1468" s="2" t="s">
        <v>183</v>
      </c>
      <c r="C1468" s="2"/>
      <c r="D1468" s="2">
        <v>10720050</v>
      </c>
      <c r="E1468" s="2">
        <v>1</v>
      </c>
      <c r="F1468" s="2">
        <v>1</v>
      </c>
      <c r="G1468" s="2"/>
      <c r="H1468" s="12"/>
      <c r="I1468" s="2"/>
      <c r="J1468" s="2">
        <v>0</v>
      </c>
      <c r="K1468" s="2">
        <v>0</v>
      </c>
      <c r="L1468" s="2"/>
      <c r="N1468" t="s">
        <v>523</v>
      </c>
      <c r="O1468" t="s">
        <v>383</v>
      </c>
      <c r="P1468" t="e">
        <f>VLOOKUP(D1468,#REF!,2,FALSE)</f>
        <v>#REF!</v>
      </c>
    </row>
    <row r="1469" spans="1:16" ht="15" customHeight="1">
      <c r="A1469" s="2">
        <v>10800604</v>
      </c>
      <c r="B1469" s="2" t="s">
        <v>174</v>
      </c>
      <c r="C1469" s="2"/>
      <c r="D1469" s="2">
        <v>10700001</v>
      </c>
      <c r="E1469" s="2">
        <v>1</v>
      </c>
      <c r="F1469" s="2">
        <v>1</v>
      </c>
      <c r="G1469" s="2"/>
      <c r="H1469" s="12"/>
      <c r="I1469" s="2"/>
      <c r="J1469" s="2">
        <v>0</v>
      </c>
      <c r="K1469" s="2">
        <v>0</v>
      </c>
      <c r="L1469" s="2"/>
      <c r="N1469" t="s">
        <v>524</v>
      </c>
      <c r="O1469" t="s">
        <v>195</v>
      </c>
      <c r="P1469" t="e">
        <f>VLOOKUP(D1469,#REF!,2,FALSE)</f>
        <v>#REF!</v>
      </c>
    </row>
    <row r="1470" spans="1:16" ht="15" customHeight="1">
      <c r="A1470" s="2">
        <v>10810608</v>
      </c>
      <c r="B1470" s="2" t="s">
        <v>525</v>
      </c>
      <c r="C1470" s="2"/>
      <c r="D1470" s="2">
        <v>10710043</v>
      </c>
      <c r="E1470" s="2">
        <v>1</v>
      </c>
      <c r="F1470" s="2">
        <v>1</v>
      </c>
      <c r="G1470" s="2"/>
      <c r="H1470" s="12"/>
      <c r="I1470" s="2"/>
      <c r="J1470" s="2">
        <v>0</v>
      </c>
      <c r="K1470" s="2">
        <v>0</v>
      </c>
      <c r="L1470" s="2"/>
      <c r="N1470" t="s">
        <v>524</v>
      </c>
      <c r="O1470" t="s">
        <v>195</v>
      </c>
      <c r="P1470" t="e">
        <f>VLOOKUP(D1470,#REF!,2,FALSE)</f>
        <v>#REF!</v>
      </c>
    </row>
    <row r="1471" spans="1:16" ht="15" customHeight="1">
      <c r="A1471" s="2">
        <v>10820254</v>
      </c>
      <c r="B1471" s="2" t="s">
        <v>525</v>
      </c>
      <c r="C1471" s="2"/>
      <c r="D1471" s="2">
        <v>10720059</v>
      </c>
      <c r="E1471" s="2">
        <v>1</v>
      </c>
      <c r="F1471" s="2">
        <v>1</v>
      </c>
      <c r="G1471" s="2"/>
      <c r="H1471" s="12"/>
      <c r="I1471" s="2"/>
      <c r="J1471" s="2">
        <v>0</v>
      </c>
      <c r="K1471" s="2">
        <v>0</v>
      </c>
      <c r="L1471" s="2"/>
      <c r="N1471" t="s">
        <v>524</v>
      </c>
      <c r="O1471" t="s">
        <v>195</v>
      </c>
      <c r="P1471" t="e">
        <f>VLOOKUP(D1471,#REF!,2,FALSE)</f>
        <v>#REF!</v>
      </c>
    </row>
    <row r="1472" spans="1:16" ht="15" customHeight="1">
      <c r="A1472" s="2">
        <v>10800605</v>
      </c>
      <c r="B1472" s="2" t="s">
        <v>174</v>
      </c>
      <c r="C1472" s="2"/>
      <c r="D1472" s="2">
        <v>10700001</v>
      </c>
      <c r="E1472" s="2">
        <v>1</v>
      </c>
      <c r="F1472" s="2">
        <v>1</v>
      </c>
      <c r="G1472" s="2"/>
      <c r="H1472" s="12"/>
      <c r="I1472" s="2"/>
      <c r="J1472" s="2">
        <v>0</v>
      </c>
      <c r="K1472" s="2">
        <v>0</v>
      </c>
      <c r="L1472" s="2"/>
      <c r="N1472" t="s">
        <v>526</v>
      </c>
      <c r="O1472" t="s">
        <v>195</v>
      </c>
      <c r="P1472" t="e">
        <f>VLOOKUP(D1472,#REF!,2,FALSE)</f>
        <v>#REF!</v>
      </c>
    </row>
    <row r="1473" spans="1:16" ht="15" customHeight="1">
      <c r="A1473" s="2">
        <v>10810609</v>
      </c>
      <c r="B1473" s="2" t="s">
        <v>525</v>
      </c>
      <c r="C1473" s="2"/>
      <c r="D1473" s="2">
        <v>10710043</v>
      </c>
      <c r="E1473" s="2">
        <v>1</v>
      </c>
      <c r="F1473" s="2">
        <v>1</v>
      </c>
      <c r="G1473" s="2"/>
      <c r="H1473" s="12"/>
      <c r="I1473" s="2"/>
      <c r="J1473" s="2">
        <v>0</v>
      </c>
      <c r="K1473" s="2">
        <v>0</v>
      </c>
      <c r="L1473" s="2"/>
      <c r="N1473" t="s">
        <v>526</v>
      </c>
      <c r="O1473" t="s">
        <v>195</v>
      </c>
      <c r="P1473" t="e">
        <f>VLOOKUP(D1473,#REF!,2,FALSE)</f>
        <v>#REF!</v>
      </c>
    </row>
    <row r="1474" spans="1:16" ht="15" customHeight="1">
      <c r="A1474" s="2">
        <v>10820255</v>
      </c>
      <c r="B1474" s="2" t="s">
        <v>525</v>
      </c>
      <c r="C1474" s="2"/>
      <c r="D1474" s="2">
        <v>10720059</v>
      </c>
      <c r="E1474" s="2">
        <v>1</v>
      </c>
      <c r="F1474" s="2">
        <v>1</v>
      </c>
      <c r="G1474" s="2"/>
      <c r="H1474" s="12"/>
      <c r="I1474" s="2"/>
      <c r="J1474" s="2">
        <v>0</v>
      </c>
      <c r="K1474" s="2">
        <v>0</v>
      </c>
      <c r="L1474" s="2"/>
      <c r="N1474" t="s">
        <v>526</v>
      </c>
      <c r="O1474" t="s">
        <v>195</v>
      </c>
      <c r="P1474" t="e">
        <f>VLOOKUP(D1474,#REF!,2,FALSE)</f>
        <v>#REF!</v>
      </c>
    </row>
    <row r="1475" spans="1:16" ht="15" customHeight="1">
      <c r="A1475" s="2">
        <v>10800606</v>
      </c>
      <c r="B1475" s="2" t="s">
        <v>174</v>
      </c>
      <c r="C1475" s="2"/>
      <c r="D1475" s="2">
        <v>10700001</v>
      </c>
      <c r="E1475" s="2">
        <v>1</v>
      </c>
      <c r="F1475" s="2">
        <v>1</v>
      </c>
      <c r="G1475" s="2"/>
      <c r="H1475" s="12"/>
      <c r="I1475" s="2"/>
      <c r="J1475" s="2">
        <v>0</v>
      </c>
      <c r="K1475" s="2">
        <v>0</v>
      </c>
      <c r="L1475" s="2"/>
      <c r="N1475" t="s">
        <v>527</v>
      </c>
      <c r="O1475" t="s">
        <v>195</v>
      </c>
      <c r="P1475" t="e">
        <f>VLOOKUP(D1475,#REF!,2,FALSE)</f>
        <v>#REF!</v>
      </c>
    </row>
    <row r="1476" spans="1:16" ht="15" customHeight="1">
      <c r="A1476" s="2">
        <v>10810610</v>
      </c>
      <c r="B1476" s="2" t="s">
        <v>525</v>
      </c>
      <c r="C1476" s="2"/>
      <c r="D1476" s="2">
        <v>10710043</v>
      </c>
      <c r="E1476" s="2">
        <v>1</v>
      </c>
      <c r="F1476" s="2">
        <v>1</v>
      </c>
      <c r="G1476" s="2"/>
      <c r="H1476" s="12"/>
      <c r="I1476" s="2"/>
      <c r="J1476" s="2">
        <v>0</v>
      </c>
      <c r="K1476" s="2">
        <v>0</v>
      </c>
      <c r="L1476" s="2"/>
      <c r="N1476" t="s">
        <v>527</v>
      </c>
      <c r="O1476" t="s">
        <v>195</v>
      </c>
      <c r="P1476" t="e">
        <f>VLOOKUP(D1476,#REF!,2,FALSE)</f>
        <v>#REF!</v>
      </c>
    </row>
    <row r="1477" spans="1:16" ht="15" customHeight="1">
      <c r="A1477" s="2">
        <v>10820256</v>
      </c>
      <c r="B1477" s="2" t="s">
        <v>525</v>
      </c>
      <c r="C1477" s="2"/>
      <c r="D1477" s="2">
        <v>10720059</v>
      </c>
      <c r="E1477" s="2">
        <v>1</v>
      </c>
      <c r="F1477" s="2">
        <v>1</v>
      </c>
      <c r="G1477" s="2"/>
      <c r="H1477" s="12"/>
      <c r="I1477" s="2"/>
      <c r="J1477" s="2">
        <v>0</v>
      </c>
      <c r="K1477" s="2">
        <v>0</v>
      </c>
      <c r="L1477" s="2"/>
      <c r="N1477" t="s">
        <v>527</v>
      </c>
      <c r="O1477" t="s">
        <v>195</v>
      </c>
      <c r="P1477" t="e">
        <f>VLOOKUP(D1477,#REF!,2,FALSE)</f>
        <v>#REF!</v>
      </c>
    </row>
    <row r="1478" spans="1:16" ht="15" customHeight="1">
      <c r="A1478" s="2">
        <v>10800607</v>
      </c>
      <c r="B1478" s="2" t="s">
        <v>174</v>
      </c>
      <c r="C1478" s="2"/>
      <c r="D1478" s="2">
        <v>10700001</v>
      </c>
      <c r="E1478" s="2">
        <v>1</v>
      </c>
      <c r="F1478" s="2">
        <v>1</v>
      </c>
      <c r="G1478" s="2"/>
      <c r="H1478" s="12"/>
      <c r="I1478" s="2"/>
      <c r="J1478" s="2">
        <v>0</v>
      </c>
      <c r="K1478" s="2">
        <v>0</v>
      </c>
      <c r="L1478" s="2"/>
      <c r="N1478" t="s">
        <v>528</v>
      </c>
      <c r="O1478" t="s">
        <v>195</v>
      </c>
      <c r="P1478" t="e">
        <f>VLOOKUP(D1478,#REF!,2,FALSE)</f>
        <v>#REF!</v>
      </c>
    </row>
    <row r="1479" spans="1:16" ht="15" customHeight="1">
      <c r="A1479" s="2">
        <v>10810611</v>
      </c>
      <c r="B1479" s="2" t="s">
        <v>525</v>
      </c>
      <c r="C1479" s="2"/>
      <c r="D1479" s="2">
        <v>10710043</v>
      </c>
      <c r="E1479" s="2">
        <v>1</v>
      </c>
      <c r="F1479" s="2">
        <v>1</v>
      </c>
      <c r="G1479" s="2"/>
      <c r="H1479" s="12"/>
      <c r="I1479" s="2"/>
      <c r="J1479" s="2">
        <v>0</v>
      </c>
      <c r="K1479" s="2">
        <v>0</v>
      </c>
      <c r="L1479" s="2"/>
      <c r="N1479" t="s">
        <v>528</v>
      </c>
      <c r="O1479" t="s">
        <v>195</v>
      </c>
      <c r="P1479" t="e">
        <f>VLOOKUP(D1479,#REF!,2,FALSE)</f>
        <v>#REF!</v>
      </c>
    </row>
    <row r="1480" spans="1:16" ht="15" customHeight="1">
      <c r="A1480" s="2">
        <v>10820257</v>
      </c>
      <c r="B1480" s="2" t="s">
        <v>525</v>
      </c>
      <c r="C1480" s="2"/>
      <c r="D1480" s="2">
        <v>10720059</v>
      </c>
      <c r="E1480" s="2">
        <v>1</v>
      </c>
      <c r="F1480" s="2">
        <v>1</v>
      </c>
      <c r="G1480" s="2"/>
      <c r="H1480" s="12"/>
      <c r="I1480" s="2"/>
      <c r="J1480" s="2">
        <v>0</v>
      </c>
      <c r="K1480" s="2">
        <v>0</v>
      </c>
      <c r="L1480" s="2"/>
      <c r="N1480" t="s">
        <v>528</v>
      </c>
      <c r="O1480" t="s">
        <v>195</v>
      </c>
      <c r="P1480" t="e">
        <f>VLOOKUP(D1480,#REF!,2,FALSE)</f>
        <v>#REF!</v>
      </c>
    </row>
    <row r="1481" spans="1:16" ht="15" customHeight="1">
      <c r="A1481" s="2">
        <v>10800608</v>
      </c>
      <c r="B1481" s="2" t="s">
        <v>174</v>
      </c>
      <c r="C1481" s="2"/>
      <c r="D1481" s="2">
        <v>10700001</v>
      </c>
      <c r="E1481" s="2">
        <v>1</v>
      </c>
      <c r="F1481" s="2">
        <v>1</v>
      </c>
      <c r="G1481" s="2"/>
      <c r="H1481" s="12"/>
      <c r="I1481" s="2"/>
      <c r="J1481" s="2">
        <v>0</v>
      </c>
      <c r="K1481" s="2">
        <v>0</v>
      </c>
      <c r="L1481" s="2"/>
      <c r="N1481" t="s">
        <v>529</v>
      </c>
      <c r="O1481" t="s">
        <v>195</v>
      </c>
      <c r="P1481" t="e">
        <f>VLOOKUP(D1481,#REF!,2,FALSE)</f>
        <v>#REF!</v>
      </c>
    </row>
    <row r="1482" spans="1:16" ht="15" customHeight="1">
      <c r="A1482" s="2">
        <v>10810612</v>
      </c>
      <c r="B1482" s="2" t="s">
        <v>525</v>
      </c>
      <c r="C1482" s="2"/>
      <c r="D1482" s="2">
        <v>10710043</v>
      </c>
      <c r="E1482" s="2">
        <v>1</v>
      </c>
      <c r="F1482" s="2">
        <v>1</v>
      </c>
      <c r="G1482" s="2"/>
      <c r="H1482" s="12"/>
      <c r="I1482" s="2"/>
      <c r="J1482" s="2">
        <v>0</v>
      </c>
      <c r="K1482" s="2">
        <v>0</v>
      </c>
      <c r="L1482" s="2"/>
      <c r="N1482" t="s">
        <v>529</v>
      </c>
      <c r="O1482" t="s">
        <v>195</v>
      </c>
      <c r="P1482" t="e">
        <f>VLOOKUP(D1482,#REF!,2,FALSE)</f>
        <v>#REF!</v>
      </c>
    </row>
    <row r="1483" spans="1:16" ht="15" customHeight="1">
      <c r="A1483" s="2">
        <v>10820258</v>
      </c>
      <c r="B1483" s="2" t="s">
        <v>525</v>
      </c>
      <c r="C1483" s="2"/>
      <c r="D1483" s="2">
        <v>10720059</v>
      </c>
      <c r="E1483" s="2">
        <v>1</v>
      </c>
      <c r="F1483" s="2">
        <v>1</v>
      </c>
      <c r="G1483" s="2"/>
      <c r="H1483" s="12"/>
      <c r="I1483" s="2"/>
      <c r="J1483" s="2">
        <v>0</v>
      </c>
      <c r="K1483" s="2">
        <v>0</v>
      </c>
      <c r="L1483" s="2"/>
      <c r="N1483" t="s">
        <v>529</v>
      </c>
      <c r="O1483" t="s">
        <v>195</v>
      </c>
      <c r="P1483" t="e">
        <f>VLOOKUP(D1483,#REF!,2,FALSE)</f>
        <v>#REF!</v>
      </c>
    </row>
    <row r="1484" spans="1:16" ht="15" customHeight="1">
      <c r="A1484" s="2">
        <v>10800609</v>
      </c>
      <c r="B1484" s="2" t="s">
        <v>174</v>
      </c>
      <c r="C1484" s="2"/>
      <c r="D1484" s="2">
        <v>10700001</v>
      </c>
      <c r="E1484" s="2">
        <v>1</v>
      </c>
      <c r="F1484" s="2">
        <v>1</v>
      </c>
      <c r="G1484" s="2"/>
      <c r="H1484" s="12"/>
      <c r="I1484" s="2"/>
      <c r="J1484" s="2">
        <v>0</v>
      </c>
      <c r="K1484" s="2">
        <v>0</v>
      </c>
      <c r="L1484" s="2"/>
      <c r="N1484" t="s">
        <v>530</v>
      </c>
      <c r="O1484" t="s">
        <v>195</v>
      </c>
      <c r="P1484" t="e">
        <f>VLOOKUP(D1484,#REF!,2,FALSE)</f>
        <v>#REF!</v>
      </c>
    </row>
    <row r="1485" spans="1:16" ht="15" customHeight="1">
      <c r="A1485" s="2">
        <v>10810613</v>
      </c>
      <c r="B1485" s="2" t="s">
        <v>525</v>
      </c>
      <c r="C1485" s="2"/>
      <c r="D1485" s="2">
        <v>10710043</v>
      </c>
      <c r="E1485" s="2">
        <v>1</v>
      </c>
      <c r="F1485" s="2">
        <v>1</v>
      </c>
      <c r="G1485" s="2"/>
      <c r="H1485" s="12"/>
      <c r="I1485" s="2"/>
      <c r="J1485" s="2">
        <v>0</v>
      </c>
      <c r="K1485" s="2">
        <v>0</v>
      </c>
      <c r="L1485" s="2"/>
      <c r="N1485" t="s">
        <v>530</v>
      </c>
      <c r="O1485" t="s">
        <v>195</v>
      </c>
      <c r="P1485" t="e">
        <f>VLOOKUP(D1485,#REF!,2,FALSE)</f>
        <v>#REF!</v>
      </c>
    </row>
    <row r="1486" spans="1:16" ht="15" customHeight="1">
      <c r="A1486" s="2">
        <v>10820259</v>
      </c>
      <c r="B1486" s="2" t="s">
        <v>525</v>
      </c>
      <c r="C1486" s="2"/>
      <c r="D1486" s="2">
        <v>10720059</v>
      </c>
      <c r="E1486" s="2">
        <v>1</v>
      </c>
      <c r="F1486" s="2">
        <v>1</v>
      </c>
      <c r="G1486" s="2"/>
      <c r="H1486" s="12"/>
      <c r="I1486" s="2"/>
      <c r="J1486" s="2">
        <v>0</v>
      </c>
      <c r="K1486" s="2">
        <v>0</v>
      </c>
      <c r="L1486" s="2"/>
      <c r="N1486" t="s">
        <v>530</v>
      </c>
      <c r="O1486" t="s">
        <v>195</v>
      </c>
      <c r="P1486" t="e">
        <f>VLOOKUP(D1486,#REF!,2,FALSE)</f>
        <v>#REF!</v>
      </c>
    </row>
    <row r="1487" spans="1:16" ht="15" customHeight="1">
      <c r="A1487" s="2">
        <v>10800610</v>
      </c>
      <c r="B1487" s="2" t="s">
        <v>174</v>
      </c>
      <c r="C1487" s="2"/>
      <c r="D1487" s="2">
        <v>10700001</v>
      </c>
      <c r="E1487" s="2">
        <v>1</v>
      </c>
      <c r="F1487" s="2">
        <v>1</v>
      </c>
      <c r="G1487" s="2"/>
      <c r="H1487" s="12"/>
      <c r="I1487" s="2"/>
      <c r="J1487" s="2">
        <v>0</v>
      </c>
      <c r="K1487" s="2">
        <v>0</v>
      </c>
      <c r="L1487" s="2"/>
      <c r="N1487" t="s">
        <v>531</v>
      </c>
      <c r="O1487" t="s">
        <v>195</v>
      </c>
      <c r="P1487" t="e">
        <f>VLOOKUP(D1487,#REF!,2,FALSE)</f>
        <v>#REF!</v>
      </c>
    </row>
    <row r="1488" spans="1:16" ht="15" customHeight="1">
      <c r="A1488" s="2">
        <v>10810614</v>
      </c>
      <c r="B1488" s="2" t="s">
        <v>525</v>
      </c>
      <c r="C1488" s="2"/>
      <c r="D1488" s="2">
        <v>10710043</v>
      </c>
      <c r="E1488" s="2">
        <v>1</v>
      </c>
      <c r="F1488" s="2">
        <v>1</v>
      </c>
      <c r="G1488" s="2"/>
      <c r="H1488" s="12"/>
      <c r="I1488" s="2"/>
      <c r="J1488" s="2">
        <v>0</v>
      </c>
      <c r="K1488" s="2">
        <v>0</v>
      </c>
      <c r="L1488" s="2"/>
      <c r="N1488" t="s">
        <v>531</v>
      </c>
      <c r="O1488" t="s">
        <v>195</v>
      </c>
      <c r="P1488" t="e">
        <f>VLOOKUP(D1488,#REF!,2,FALSE)</f>
        <v>#REF!</v>
      </c>
    </row>
    <row r="1489" spans="1:16" ht="15" customHeight="1">
      <c r="A1489" s="2">
        <v>10820260</v>
      </c>
      <c r="B1489" s="2" t="s">
        <v>525</v>
      </c>
      <c r="C1489" s="2"/>
      <c r="D1489" s="2">
        <v>10720059</v>
      </c>
      <c r="E1489" s="2">
        <v>1</v>
      </c>
      <c r="F1489" s="2">
        <v>1</v>
      </c>
      <c r="G1489" s="2"/>
      <c r="H1489" s="12"/>
      <c r="I1489" s="2"/>
      <c r="J1489" s="2">
        <v>0</v>
      </c>
      <c r="K1489" s="2">
        <v>0</v>
      </c>
      <c r="L1489" s="2"/>
      <c r="N1489" t="s">
        <v>531</v>
      </c>
      <c r="O1489" t="s">
        <v>195</v>
      </c>
      <c r="P1489" t="e">
        <f>VLOOKUP(D1489,#REF!,2,FALSE)</f>
        <v>#REF!</v>
      </c>
    </row>
    <row r="1490" spans="1:16" ht="15" customHeight="1">
      <c r="A1490" s="2">
        <v>10800611</v>
      </c>
      <c r="B1490" s="2" t="s">
        <v>174</v>
      </c>
      <c r="C1490" s="2"/>
      <c r="D1490" s="2">
        <v>10700001</v>
      </c>
      <c r="E1490" s="2">
        <v>1</v>
      </c>
      <c r="F1490" s="2">
        <v>1</v>
      </c>
      <c r="G1490" s="2"/>
      <c r="H1490" s="12"/>
      <c r="I1490" s="2"/>
      <c r="J1490" s="2">
        <v>0</v>
      </c>
      <c r="K1490" s="2">
        <v>0</v>
      </c>
      <c r="L1490" s="2"/>
      <c r="N1490" t="s">
        <v>532</v>
      </c>
      <c r="O1490" t="s">
        <v>195</v>
      </c>
      <c r="P1490" t="e">
        <f>VLOOKUP(D1490,#REF!,2,FALSE)</f>
        <v>#REF!</v>
      </c>
    </row>
    <row r="1491" spans="1:16" ht="15" customHeight="1">
      <c r="A1491" s="2">
        <v>10810615</v>
      </c>
      <c r="B1491" s="2" t="s">
        <v>533</v>
      </c>
      <c r="C1491" s="2"/>
      <c r="D1491" s="2">
        <v>10710044</v>
      </c>
      <c r="E1491" s="2">
        <v>1</v>
      </c>
      <c r="F1491" s="2">
        <v>1</v>
      </c>
      <c r="G1491" s="2"/>
      <c r="H1491" s="12"/>
      <c r="I1491" s="2"/>
      <c r="J1491" s="2">
        <v>0</v>
      </c>
      <c r="K1491" s="2">
        <v>0</v>
      </c>
      <c r="L1491" s="2"/>
      <c r="N1491" t="s">
        <v>532</v>
      </c>
      <c r="O1491" t="s">
        <v>195</v>
      </c>
      <c r="P1491" t="e">
        <f>VLOOKUP(D1491,#REF!,2,FALSE)</f>
        <v>#REF!</v>
      </c>
    </row>
    <row r="1492" spans="1:16" ht="15" customHeight="1">
      <c r="A1492" s="2">
        <v>10820261</v>
      </c>
      <c r="B1492" s="2" t="s">
        <v>533</v>
      </c>
      <c r="C1492" s="2"/>
      <c r="D1492" s="2">
        <v>10720066</v>
      </c>
      <c r="E1492" s="2">
        <v>1</v>
      </c>
      <c r="F1492" s="2">
        <v>1</v>
      </c>
      <c r="G1492" s="2"/>
      <c r="H1492" s="12"/>
      <c r="I1492" s="2"/>
      <c r="J1492" s="2">
        <v>0</v>
      </c>
      <c r="K1492" s="2">
        <v>0</v>
      </c>
      <c r="L1492" s="2"/>
      <c r="N1492" t="s">
        <v>532</v>
      </c>
      <c r="O1492" t="s">
        <v>195</v>
      </c>
      <c r="P1492" t="e">
        <f>VLOOKUP(D1492,#REF!,2,FALSE)</f>
        <v>#REF!</v>
      </c>
    </row>
    <row r="1493" spans="1:16" ht="15" customHeight="1">
      <c r="A1493" s="2">
        <v>10800612</v>
      </c>
      <c r="B1493" s="2" t="s">
        <v>174</v>
      </c>
      <c r="C1493" s="2"/>
      <c r="D1493" s="2">
        <v>10700001</v>
      </c>
      <c r="E1493" s="2">
        <v>1</v>
      </c>
      <c r="F1493" s="2">
        <v>1</v>
      </c>
      <c r="G1493" s="2"/>
      <c r="H1493" s="12"/>
      <c r="I1493" s="2"/>
      <c r="J1493" s="2">
        <v>0</v>
      </c>
      <c r="K1493" s="2">
        <v>0</v>
      </c>
      <c r="L1493" s="2"/>
      <c r="N1493" t="s">
        <v>534</v>
      </c>
      <c r="O1493" t="s">
        <v>195</v>
      </c>
      <c r="P1493" t="e">
        <f>VLOOKUP(D1493,#REF!,2,FALSE)</f>
        <v>#REF!</v>
      </c>
    </row>
    <row r="1494" spans="1:16" ht="15" customHeight="1">
      <c r="A1494" s="2">
        <v>10810616</v>
      </c>
      <c r="B1494" s="2" t="s">
        <v>533</v>
      </c>
      <c r="C1494" s="2"/>
      <c r="D1494" s="2">
        <v>10710044</v>
      </c>
      <c r="E1494" s="2">
        <v>1</v>
      </c>
      <c r="F1494" s="2">
        <v>1</v>
      </c>
      <c r="G1494" s="2"/>
      <c r="H1494" s="12"/>
      <c r="I1494" s="2"/>
      <c r="J1494" s="2">
        <v>0</v>
      </c>
      <c r="K1494" s="2">
        <v>0</v>
      </c>
      <c r="L1494" s="2"/>
      <c r="N1494" t="s">
        <v>534</v>
      </c>
      <c r="O1494" t="s">
        <v>195</v>
      </c>
      <c r="P1494" t="e">
        <f>VLOOKUP(D1494,#REF!,2,FALSE)</f>
        <v>#REF!</v>
      </c>
    </row>
    <row r="1495" spans="1:16" ht="15" customHeight="1">
      <c r="A1495" s="2">
        <v>10820262</v>
      </c>
      <c r="B1495" s="2" t="s">
        <v>533</v>
      </c>
      <c r="C1495" s="2"/>
      <c r="D1495" s="2">
        <v>10720066</v>
      </c>
      <c r="E1495" s="2">
        <v>1</v>
      </c>
      <c r="F1495" s="2">
        <v>1</v>
      </c>
      <c r="G1495" s="2"/>
      <c r="H1495" s="12"/>
      <c r="I1495" s="2"/>
      <c r="J1495" s="2">
        <v>0</v>
      </c>
      <c r="K1495" s="2">
        <v>0</v>
      </c>
      <c r="L1495" s="2"/>
      <c r="N1495" t="s">
        <v>534</v>
      </c>
      <c r="O1495" t="s">
        <v>195</v>
      </c>
      <c r="P1495" t="e">
        <f>VLOOKUP(D1495,#REF!,2,FALSE)</f>
        <v>#REF!</v>
      </c>
    </row>
    <row r="1496" spans="1:16" ht="15" customHeight="1">
      <c r="A1496" s="2">
        <v>10800613</v>
      </c>
      <c r="B1496" s="2" t="s">
        <v>174</v>
      </c>
      <c r="C1496" s="2"/>
      <c r="D1496" s="2">
        <v>10700001</v>
      </c>
      <c r="E1496" s="2">
        <v>1</v>
      </c>
      <c r="F1496" s="2">
        <v>1</v>
      </c>
      <c r="G1496" s="2"/>
      <c r="H1496" s="12"/>
      <c r="I1496" s="2"/>
      <c r="J1496" s="2">
        <v>0</v>
      </c>
      <c r="K1496" s="2">
        <v>0</v>
      </c>
      <c r="L1496" s="2"/>
      <c r="N1496" t="s">
        <v>535</v>
      </c>
      <c r="O1496" t="s">
        <v>195</v>
      </c>
      <c r="P1496" t="e">
        <f>VLOOKUP(D1496,#REF!,2,FALSE)</f>
        <v>#REF!</v>
      </c>
    </row>
    <row r="1497" spans="1:16" ht="15" customHeight="1">
      <c r="A1497" s="2">
        <v>10810617</v>
      </c>
      <c r="B1497" s="2" t="s">
        <v>533</v>
      </c>
      <c r="C1497" s="2"/>
      <c r="D1497" s="2">
        <v>10710044</v>
      </c>
      <c r="E1497" s="2">
        <v>1</v>
      </c>
      <c r="F1497" s="2">
        <v>1</v>
      </c>
      <c r="G1497" s="2"/>
      <c r="H1497" s="12"/>
      <c r="I1497" s="2"/>
      <c r="J1497" s="2">
        <v>0</v>
      </c>
      <c r="K1497" s="2">
        <v>0</v>
      </c>
      <c r="L1497" s="2"/>
      <c r="N1497" t="s">
        <v>535</v>
      </c>
      <c r="O1497" t="s">
        <v>195</v>
      </c>
      <c r="P1497" t="e">
        <f>VLOOKUP(D1497,#REF!,2,FALSE)</f>
        <v>#REF!</v>
      </c>
    </row>
    <row r="1498" spans="1:16" ht="15" customHeight="1">
      <c r="A1498" s="2">
        <v>10820263</v>
      </c>
      <c r="B1498" s="2" t="s">
        <v>533</v>
      </c>
      <c r="C1498" s="2"/>
      <c r="D1498" s="2">
        <v>10720066</v>
      </c>
      <c r="E1498" s="2">
        <v>1</v>
      </c>
      <c r="F1498" s="2">
        <v>1</v>
      </c>
      <c r="G1498" s="2"/>
      <c r="H1498" s="12"/>
      <c r="I1498" s="2"/>
      <c r="J1498" s="2">
        <v>0</v>
      </c>
      <c r="K1498" s="2">
        <v>0</v>
      </c>
      <c r="L1498" s="2"/>
      <c r="N1498" t="s">
        <v>535</v>
      </c>
      <c r="O1498" t="s">
        <v>195</v>
      </c>
      <c r="P1498" t="e">
        <f>VLOOKUP(D1498,#REF!,2,FALSE)</f>
        <v>#REF!</v>
      </c>
    </row>
    <row r="1499" spans="1:16" ht="15" customHeight="1">
      <c r="A1499" s="2">
        <v>10800614</v>
      </c>
      <c r="B1499" s="2" t="s">
        <v>174</v>
      </c>
      <c r="C1499" s="2"/>
      <c r="D1499" s="2">
        <v>10700001</v>
      </c>
      <c r="E1499" s="2">
        <v>1</v>
      </c>
      <c r="F1499" s="2">
        <v>1</v>
      </c>
      <c r="G1499" s="2"/>
      <c r="H1499" s="12"/>
      <c r="I1499" s="2"/>
      <c r="J1499" s="2">
        <v>0</v>
      </c>
      <c r="K1499" s="2">
        <v>0</v>
      </c>
      <c r="L1499" s="2"/>
      <c r="N1499" t="s">
        <v>536</v>
      </c>
      <c r="O1499" t="s">
        <v>195</v>
      </c>
      <c r="P1499" t="e">
        <f>VLOOKUP(D1499,#REF!,2,FALSE)</f>
        <v>#REF!</v>
      </c>
    </row>
    <row r="1500" spans="1:16" ht="15" customHeight="1">
      <c r="A1500" s="2">
        <v>10810618</v>
      </c>
      <c r="B1500" s="2" t="s">
        <v>533</v>
      </c>
      <c r="C1500" s="2"/>
      <c r="D1500" s="2">
        <v>10710044</v>
      </c>
      <c r="E1500" s="2">
        <v>1</v>
      </c>
      <c r="F1500" s="2">
        <v>1</v>
      </c>
      <c r="G1500" s="2"/>
      <c r="H1500" s="12"/>
      <c r="I1500" s="2"/>
      <c r="J1500" s="2">
        <v>0</v>
      </c>
      <c r="K1500" s="2">
        <v>0</v>
      </c>
      <c r="L1500" s="2"/>
      <c r="N1500" t="s">
        <v>536</v>
      </c>
      <c r="O1500" t="s">
        <v>195</v>
      </c>
      <c r="P1500" t="e">
        <f>VLOOKUP(D1500,#REF!,2,FALSE)</f>
        <v>#REF!</v>
      </c>
    </row>
    <row r="1501" spans="1:16" ht="15" customHeight="1">
      <c r="A1501" s="2">
        <v>10820264</v>
      </c>
      <c r="B1501" s="2" t="s">
        <v>533</v>
      </c>
      <c r="C1501" s="2"/>
      <c r="D1501" s="2">
        <v>10720066</v>
      </c>
      <c r="E1501" s="2">
        <v>1</v>
      </c>
      <c r="F1501" s="2">
        <v>1</v>
      </c>
      <c r="G1501" s="2"/>
      <c r="H1501" s="12"/>
      <c r="I1501" s="2"/>
      <c r="J1501" s="2">
        <v>0</v>
      </c>
      <c r="K1501" s="2">
        <v>0</v>
      </c>
      <c r="L1501" s="2"/>
      <c r="N1501" t="s">
        <v>536</v>
      </c>
      <c r="O1501" t="s">
        <v>195</v>
      </c>
      <c r="P1501" t="e">
        <f>VLOOKUP(D1501,#REF!,2,FALSE)</f>
        <v>#REF!</v>
      </c>
    </row>
    <row r="1502" spans="1:16" ht="15" customHeight="1">
      <c r="A1502" s="2">
        <v>10800615</v>
      </c>
      <c r="B1502" s="2" t="s">
        <v>174</v>
      </c>
      <c r="C1502" s="2"/>
      <c r="D1502" s="2">
        <v>10700001</v>
      </c>
      <c r="E1502" s="2">
        <v>1</v>
      </c>
      <c r="F1502" s="2">
        <v>1</v>
      </c>
      <c r="G1502" s="2"/>
      <c r="H1502" s="12"/>
      <c r="I1502" s="2"/>
      <c r="J1502" s="2">
        <v>0</v>
      </c>
      <c r="K1502" s="2">
        <v>0</v>
      </c>
      <c r="L1502" s="2"/>
      <c r="N1502" t="s">
        <v>382</v>
      </c>
      <c r="O1502" t="s">
        <v>383</v>
      </c>
      <c r="P1502" t="e">
        <f>VLOOKUP(D1502,#REF!,2,FALSE)</f>
        <v>#REF!</v>
      </c>
    </row>
    <row r="1503" spans="1:16" ht="15" customHeight="1">
      <c r="A1503" s="2">
        <v>10810619</v>
      </c>
      <c r="B1503" s="2" t="s">
        <v>191</v>
      </c>
      <c r="C1503" s="2"/>
      <c r="D1503" s="2">
        <v>10710017</v>
      </c>
      <c r="E1503" s="2">
        <v>1</v>
      </c>
      <c r="F1503" s="2">
        <v>1</v>
      </c>
      <c r="G1503" s="2"/>
      <c r="H1503" s="12"/>
      <c r="I1503" s="2"/>
      <c r="J1503" s="2">
        <v>0</v>
      </c>
      <c r="K1503" s="2">
        <v>0</v>
      </c>
      <c r="L1503" s="2"/>
      <c r="N1503" t="s">
        <v>382</v>
      </c>
      <c r="O1503" t="s">
        <v>383</v>
      </c>
      <c r="P1503" t="e">
        <f>VLOOKUP(D1503,#REF!,2,FALSE)</f>
        <v>#REF!</v>
      </c>
    </row>
    <row r="1504" spans="1:16" ht="15" customHeight="1">
      <c r="A1504" s="2">
        <v>10820265</v>
      </c>
      <c r="B1504" s="2" t="s">
        <v>191</v>
      </c>
      <c r="C1504" s="2"/>
      <c r="D1504" s="2">
        <v>10720009</v>
      </c>
      <c r="E1504" s="2">
        <v>1</v>
      </c>
      <c r="F1504" s="2">
        <v>1</v>
      </c>
      <c r="G1504" s="2"/>
      <c r="H1504" s="12"/>
      <c r="I1504" s="2"/>
      <c r="J1504" s="2">
        <v>0</v>
      </c>
      <c r="K1504" s="2">
        <v>0</v>
      </c>
      <c r="L1504" s="2"/>
      <c r="N1504" t="s">
        <v>382</v>
      </c>
      <c r="O1504" t="s">
        <v>383</v>
      </c>
      <c r="P1504" t="e">
        <f>VLOOKUP(D1504,#REF!,2,FALSE)</f>
        <v>#REF!</v>
      </c>
    </row>
    <row r="1505" spans="1:16" ht="15" customHeight="1">
      <c r="A1505" s="2">
        <v>10800616</v>
      </c>
      <c r="B1505" s="2" t="s">
        <v>174</v>
      </c>
      <c r="C1505" s="2"/>
      <c r="D1505" s="2">
        <v>10700001</v>
      </c>
      <c r="E1505" s="2">
        <v>1</v>
      </c>
      <c r="F1505" s="2">
        <v>1</v>
      </c>
      <c r="G1505" s="2"/>
      <c r="H1505" s="12"/>
      <c r="I1505" s="2"/>
      <c r="J1505" s="2">
        <v>0</v>
      </c>
      <c r="K1505" s="2">
        <v>0</v>
      </c>
      <c r="L1505" s="2"/>
      <c r="N1505" t="s">
        <v>384</v>
      </c>
      <c r="O1505" t="s">
        <v>383</v>
      </c>
      <c r="P1505" t="e">
        <f>VLOOKUP(D1505,#REF!,2,FALSE)</f>
        <v>#REF!</v>
      </c>
    </row>
    <row r="1506" spans="1:16" ht="15" customHeight="1">
      <c r="A1506" s="2">
        <v>10810620</v>
      </c>
      <c r="B1506" s="2" t="s">
        <v>191</v>
      </c>
      <c r="C1506" s="2"/>
      <c r="D1506" s="2">
        <v>10710017</v>
      </c>
      <c r="E1506" s="2">
        <v>1</v>
      </c>
      <c r="F1506" s="2">
        <v>1</v>
      </c>
      <c r="G1506" s="2"/>
      <c r="H1506" s="12"/>
      <c r="I1506" s="2"/>
      <c r="J1506" s="2">
        <v>0</v>
      </c>
      <c r="K1506" s="2">
        <v>0</v>
      </c>
      <c r="L1506" s="2"/>
      <c r="N1506" t="s">
        <v>384</v>
      </c>
      <c r="O1506" t="s">
        <v>383</v>
      </c>
      <c r="P1506" t="e">
        <f>VLOOKUP(D1506,#REF!,2,FALSE)</f>
        <v>#REF!</v>
      </c>
    </row>
    <row r="1507" spans="1:16" ht="15" customHeight="1">
      <c r="A1507" s="2">
        <v>10820266</v>
      </c>
      <c r="B1507" s="2" t="s">
        <v>191</v>
      </c>
      <c r="C1507" s="2"/>
      <c r="D1507" s="2">
        <v>10720009</v>
      </c>
      <c r="E1507" s="2">
        <v>1</v>
      </c>
      <c r="F1507" s="2">
        <v>1</v>
      </c>
      <c r="G1507" s="2"/>
      <c r="H1507" s="12"/>
      <c r="I1507" s="2"/>
      <c r="J1507" s="2">
        <v>0</v>
      </c>
      <c r="K1507" s="2">
        <v>0</v>
      </c>
      <c r="L1507" s="2"/>
      <c r="N1507" t="s">
        <v>384</v>
      </c>
      <c r="O1507" t="s">
        <v>383</v>
      </c>
      <c r="P1507" t="e">
        <f>VLOOKUP(D1507,#REF!,2,FALSE)</f>
        <v>#REF!</v>
      </c>
    </row>
    <row r="1508" spans="1:16" ht="15" customHeight="1">
      <c r="A1508" s="2">
        <v>10800617</v>
      </c>
      <c r="B1508" s="2" t="s">
        <v>174</v>
      </c>
      <c r="C1508" s="2"/>
      <c r="D1508" s="2">
        <v>10700001</v>
      </c>
      <c r="E1508" s="2">
        <v>1</v>
      </c>
      <c r="F1508" s="2">
        <v>1</v>
      </c>
      <c r="G1508" s="2"/>
      <c r="H1508" s="12"/>
      <c r="I1508" s="2"/>
      <c r="J1508" s="2">
        <v>0</v>
      </c>
      <c r="K1508" s="2">
        <v>0</v>
      </c>
      <c r="L1508" s="2"/>
      <c r="N1508" t="s">
        <v>385</v>
      </c>
      <c r="O1508" t="s">
        <v>383</v>
      </c>
      <c r="P1508" t="e">
        <f>VLOOKUP(D1508,#REF!,2,FALSE)</f>
        <v>#REF!</v>
      </c>
    </row>
    <row r="1509" spans="1:16" ht="15" customHeight="1">
      <c r="A1509" s="2">
        <v>10810621</v>
      </c>
      <c r="B1509" s="2" t="s">
        <v>191</v>
      </c>
      <c r="C1509" s="2"/>
      <c r="D1509" s="2">
        <v>10710017</v>
      </c>
      <c r="E1509" s="2">
        <v>1</v>
      </c>
      <c r="F1509" s="2">
        <v>1</v>
      </c>
      <c r="G1509" s="2"/>
      <c r="H1509" s="12"/>
      <c r="I1509" s="2"/>
      <c r="J1509" s="2">
        <v>0</v>
      </c>
      <c r="K1509" s="2">
        <v>0</v>
      </c>
      <c r="L1509" s="2"/>
      <c r="N1509" t="s">
        <v>385</v>
      </c>
      <c r="O1509" t="s">
        <v>383</v>
      </c>
      <c r="P1509" t="e">
        <f>VLOOKUP(D1509,#REF!,2,FALSE)</f>
        <v>#REF!</v>
      </c>
    </row>
    <row r="1510" spans="1:16" ht="15" customHeight="1">
      <c r="A1510" s="2">
        <v>10820267</v>
      </c>
      <c r="B1510" s="2" t="s">
        <v>191</v>
      </c>
      <c r="C1510" s="2"/>
      <c r="D1510" s="2">
        <v>10720009</v>
      </c>
      <c r="E1510" s="2">
        <v>1</v>
      </c>
      <c r="F1510" s="2">
        <v>1</v>
      </c>
      <c r="G1510" s="2"/>
      <c r="H1510" s="12"/>
      <c r="I1510" s="2"/>
      <c r="J1510" s="2">
        <v>0</v>
      </c>
      <c r="K1510" s="2">
        <v>0</v>
      </c>
      <c r="L1510" s="2"/>
      <c r="N1510" t="s">
        <v>385</v>
      </c>
      <c r="O1510" t="s">
        <v>383</v>
      </c>
      <c r="P1510" t="e">
        <f>VLOOKUP(D1510,#REF!,2,FALSE)</f>
        <v>#REF!</v>
      </c>
    </row>
    <row r="1511" spans="1:16" ht="15" customHeight="1">
      <c r="A1511" s="2">
        <v>10800618</v>
      </c>
      <c r="B1511" s="2" t="s">
        <v>174</v>
      </c>
      <c r="C1511" s="2"/>
      <c r="D1511" s="2">
        <v>10700001</v>
      </c>
      <c r="E1511" s="2">
        <v>1</v>
      </c>
      <c r="F1511" s="2">
        <v>1</v>
      </c>
      <c r="G1511" s="2"/>
      <c r="H1511" s="12"/>
      <c r="I1511" s="2"/>
      <c r="J1511" s="2">
        <v>0</v>
      </c>
      <c r="K1511" s="2">
        <v>0</v>
      </c>
      <c r="L1511" s="2"/>
      <c r="N1511" t="s">
        <v>386</v>
      </c>
      <c r="O1511" t="s">
        <v>383</v>
      </c>
      <c r="P1511" t="e">
        <f>VLOOKUP(D1511,#REF!,2,FALSE)</f>
        <v>#REF!</v>
      </c>
    </row>
    <row r="1512" spans="1:16" ht="15" customHeight="1">
      <c r="A1512" s="2">
        <v>10810622</v>
      </c>
      <c r="B1512" s="2" t="s">
        <v>191</v>
      </c>
      <c r="C1512" s="2"/>
      <c r="D1512" s="2">
        <v>10710017</v>
      </c>
      <c r="E1512" s="2">
        <v>1</v>
      </c>
      <c r="F1512" s="2">
        <v>1</v>
      </c>
      <c r="G1512" s="2"/>
      <c r="H1512" s="12"/>
      <c r="I1512" s="2"/>
      <c r="J1512" s="2">
        <v>0</v>
      </c>
      <c r="K1512" s="2">
        <v>0</v>
      </c>
      <c r="L1512" s="2"/>
      <c r="N1512" t="s">
        <v>386</v>
      </c>
      <c r="O1512" t="s">
        <v>383</v>
      </c>
      <c r="P1512" t="e">
        <f>VLOOKUP(D1512,#REF!,2,FALSE)</f>
        <v>#REF!</v>
      </c>
    </row>
    <row r="1513" spans="1:16" ht="15" customHeight="1">
      <c r="A1513" s="2">
        <v>10820268</v>
      </c>
      <c r="B1513" s="2" t="s">
        <v>191</v>
      </c>
      <c r="C1513" s="2"/>
      <c r="D1513" s="2">
        <v>10720009</v>
      </c>
      <c r="E1513" s="2">
        <v>1</v>
      </c>
      <c r="F1513" s="2">
        <v>1</v>
      </c>
      <c r="G1513" s="2"/>
      <c r="H1513" s="12"/>
      <c r="I1513" s="2"/>
      <c r="J1513" s="2">
        <v>0</v>
      </c>
      <c r="K1513" s="2">
        <v>0</v>
      </c>
      <c r="L1513" s="2"/>
      <c r="N1513" t="s">
        <v>386</v>
      </c>
      <c r="O1513" t="s">
        <v>383</v>
      </c>
      <c r="P1513" t="e">
        <f>VLOOKUP(D1513,#REF!,2,FALSE)</f>
        <v>#REF!</v>
      </c>
    </row>
    <row r="1514" spans="1:16" ht="15" customHeight="1">
      <c r="A1514" s="2">
        <v>10800619</v>
      </c>
      <c r="B1514" s="2" t="s">
        <v>174</v>
      </c>
      <c r="C1514" s="2"/>
      <c r="D1514" s="2">
        <v>10700001</v>
      </c>
      <c r="E1514" s="2">
        <v>1</v>
      </c>
      <c r="F1514" s="2">
        <v>1</v>
      </c>
      <c r="G1514" s="2"/>
      <c r="H1514" s="12"/>
      <c r="I1514" s="2"/>
      <c r="J1514" s="2">
        <v>0</v>
      </c>
      <c r="K1514" s="2">
        <v>0</v>
      </c>
      <c r="L1514" s="2"/>
      <c r="N1514" t="s">
        <v>387</v>
      </c>
      <c r="O1514" t="s">
        <v>383</v>
      </c>
      <c r="P1514" t="e">
        <f>VLOOKUP(D1514,#REF!,2,FALSE)</f>
        <v>#REF!</v>
      </c>
    </row>
    <row r="1515" spans="1:16" ht="15" customHeight="1">
      <c r="A1515" s="2">
        <v>10810623</v>
      </c>
      <c r="B1515" s="2" t="s">
        <v>191</v>
      </c>
      <c r="C1515" s="2"/>
      <c r="D1515" s="2">
        <v>10710017</v>
      </c>
      <c r="E1515" s="2">
        <v>1</v>
      </c>
      <c r="F1515" s="2">
        <v>1</v>
      </c>
      <c r="G1515" s="2"/>
      <c r="H1515" s="12"/>
      <c r="I1515" s="2"/>
      <c r="J1515" s="2">
        <v>0</v>
      </c>
      <c r="K1515" s="2">
        <v>0</v>
      </c>
      <c r="L1515" s="2"/>
      <c r="N1515" t="s">
        <v>387</v>
      </c>
      <c r="O1515" t="s">
        <v>383</v>
      </c>
      <c r="P1515" t="e">
        <f>VLOOKUP(D1515,#REF!,2,FALSE)</f>
        <v>#REF!</v>
      </c>
    </row>
    <row r="1516" spans="1:16" ht="15" customHeight="1">
      <c r="A1516" s="2">
        <v>10820269</v>
      </c>
      <c r="B1516" s="2" t="s">
        <v>191</v>
      </c>
      <c r="C1516" s="2"/>
      <c r="D1516" s="2">
        <v>10720009</v>
      </c>
      <c r="E1516" s="2">
        <v>1</v>
      </c>
      <c r="F1516" s="2">
        <v>1</v>
      </c>
      <c r="G1516" s="2"/>
      <c r="H1516" s="12"/>
      <c r="I1516" s="2"/>
      <c r="J1516" s="2">
        <v>0</v>
      </c>
      <c r="K1516" s="2">
        <v>0</v>
      </c>
      <c r="L1516" s="2"/>
      <c r="N1516" t="s">
        <v>387</v>
      </c>
      <c r="O1516" t="s">
        <v>383</v>
      </c>
      <c r="P1516" t="e">
        <f>VLOOKUP(D1516,#REF!,2,FALSE)</f>
        <v>#REF!</v>
      </c>
    </row>
    <row r="1517" spans="1:16" ht="15" customHeight="1">
      <c r="A1517" s="2">
        <v>10800620</v>
      </c>
      <c r="B1517" s="2" t="s">
        <v>174</v>
      </c>
      <c r="C1517" s="2"/>
      <c r="D1517" s="2">
        <v>10700001</v>
      </c>
      <c r="E1517" s="2">
        <v>1</v>
      </c>
      <c r="F1517" s="2">
        <v>1</v>
      </c>
      <c r="G1517" s="2"/>
      <c r="H1517" s="12"/>
      <c r="I1517" s="2"/>
      <c r="J1517" s="2">
        <v>0</v>
      </c>
      <c r="K1517" s="2">
        <v>0</v>
      </c>
      <c r="L1517" s="2"/>
      <c r="N1517" t="s">
        <v>388</v>
      </c>
      <c r="O1517" t="s">
        <v>383</v>
      </c>
      <c r="P1517" t="e">
        <f>VLOOKUP(D1517,#REF!,2,FALSE)</f>
        <v>#REF!</v>
      </c>
    </row>
    <row r="1518" spans="1:16" ht="15" customHeight="1">
      <c r="A1518" s="2">
        <v>10810624</v>
      </c>
      <c r="B1518" s="2" t="s">
        <v>191</v>
      </c>
      <c r="C1518" s="2"/>
      <c r="D1518" s="2">
        <v>10710017</v>
      </c>
      <c r="E1518" s="2">
        <v>1</v>
      </c>
      <c r="F1518" s="2">
        <v>1</v>
      </c>
      <c r="G1518" s="2"/>
      <c r="H1518" s="12"/>
      <c r="I1518" s="2"/>
      <c r="J1518" s="2">
        <v>0</v>
      </c>
      <c r="K1518" s="2">
        <v>0</v>
      </c>
      <c r="L1518" s="2"/>
      <c r="N1518" t="s">
        <v>388</v>
      </c>
      <c r="O1518" t="s">
        <v>383</v>
      </c>
      <c r="P1518" t="e">
        <f>VLOOKUP(D1518,#REF!,2,FALSE)</f>
        <v>#REF!</v>
      </c>
    </row>
    <row r="1519" spans="1:16" ht="15" customHeight="1">
      <c r="A1519" s="2">
        <v>10820270</v>
      </c>
      <c r="B1519" s="2" t="s">
        <v>191</v>
      </c>
      <c r="C1519" s="2"/>
      <c r="D1519" s="2">
        <v>10720009</v>
      </c>
      <c r="E1519" s="2">
        <v>1</v>
      </c>
      <c r="F1519" s="2">
        <v>1</v>
      </c>
      <c r="G1519" s="2"/>
      <c r="H1519" s="12"/>
      <c r="I1519" s="2"/>
      <c r="J1519" s="2">
        <v>0</v>
      </c>
      <c r="K1519" s="2">
        <v>0</v>
      </c>
      <c r="L1519" s="2"/>
      <c r="N1519" t="s">
        <v>388</v>
      </c>
      <c r="O1519" t="s">
        <v>383</v>
      </c>
      <c r="P1519" t="e">
        <f>VLOOKUP(D1519,#REF!,2,FALSE)</f>
        <v>#REF!</v>
      </c>
    </row>
    <row r="1520" spans="1:16" ht="15" customHeight="1">
      <c r="A1520" s="2">
        <v>10800621</v>
      </c>
      <c r="B1520" s="2" t="s">
        <v>174</v>
      </c>
      <c r="C1520" s="2"/>
      <c r="D1520" s="2">
        <v>10700001</v>
      </c>
      <c r="E1520" s="2">
        <v>1</v>
      </c>
      <c r="F1520" s="2">
        <v>1</v>
      </c>
      <c r="G1520" s="2"/>
      <c r="H1520" s="12"/>
      <c r="I1520" s="2"/>
      <c r="J1520" s="2">
        <v>0</v>
      </c>
      <c r="K1520" s="2">
        <v>0</v>
      </c>
      <c r="L1520" s="2"/>
      <c r="N1520" t="s">
        <v>537</v>
      </c>
      <c r="O1520" t="s">
        <v>383</v>
      </c>
      <c r="P1520" t="e">
        <f>VLOOKUP(D1520,#REF!,2,FALSE)</f>
        <v>#REF!</v>
      </c>
    </row>
    <row r="1521" spans="1:16" ht="15" customHeight="1">
      <c r="A1521" s="2">
        <v>10810625</v>
      </c>
      <c r="B1521" s="2" t="s">
        <v>448</v>
      </c>
      <c r="C1521" s="2"/>
      <c r="D1521" s="2">
        <v>10710033</v>
      </c>
      <c r="E1521" s="2">
        <v>1</v>
      </c>
      <c r="F1521" s="2">
        <v>1</v>
      </c>
      <c r="G1521" s="2"/>
      <c r="H1521" s="12"/>
      <c r="I1521" s="2"/>
      <c r="J1521" s="2">
        <v>0</v>
      </c>
      <c r="K1521" s="2">
        <v>0</v>
      </c>
      <c r="L1521" s="2"/>
      <c r="N1521" t="s">
        <v>537</v>
      </c>
      <c r="O1521" t="s">
        <v>383</v>
      </c>
      <c r="P1521" t="e">
        <f>VLOOKUP(D1521,#REF!,2,FALSE)</f>
        <v>#REF!</v>
      </c>
    </row>
    <row r="1522" spans="1:16" ht="15" customHeight="1">
      <c r="A1522" s="2">
        <v>10820271</v>
      </c>
      <c r="B1522" s="2" t="s">
        <v>448</v>
      </c>
      <c r="C1522" s="2"/>
      <c r="D1522" s="2">
        <v>10720037</v>
      </c>
      <c r="E1522" s="2">
        <v>1</v>
      </c>
      <c r="F1522" s="2">
        <v>1</v>
      </c>
      <c r="G1522" s="2"/>
      <c r="H1522" s="12"/>
      <c r="I1522" s="2"/>
      <c r="J1522" s="2">
        <v>0</v>
      </c>
      <c r="K1522" s="2">
        <v>0</v>
      </c>
      <c r="L1522" s="2"/>
      <c r="N1522" t="s">
        <v>537</v>
      </c>
      <c r="O1522" t="s">
        <v>383</v>
      </c>
      <c r="P1522" t="e">
        <f>VLOOKUP(D1522,#REF!,2,FALSE)</f>
        <v>#REF!</v>
      </c>
    </row>
    <row r="1523" spans="1:16" ht="15" customHeight="1">
      <c r="A1523" s="2">
        <v>10800622</v>
      </c>
      <c r="B1523" s="2" t="s">
        <v>174</v>
      </c>
      <c r="C1523" s="2"/>
      <c r="D1523" s="2">
        <v>10700001</v>
      </c>
      <c r="E1523" s="2">
        <v>1</v>
      </c>
      <c r="F1523" s="2">
        <v>1</v>
      </c>
      <c r="G1523" s="2"/>
      <c r="H1523" s="12"/>
      <c r="I1523" s="2"/>
      <c r="J1523" s="2">
        <v>0</v>
      </c>
      <c r="K1523" s="2">
        <v>0</v>
      </c>
      <c r="L1523" s="2"/>
      <c r="N1523" t="s">
        <v>538</v>
      </c>
      <c r="O1523" t="s">
        <v>195</v>
      </c>
      <c r="P1523" t="e">
        <f>VLOOKUP(D1523,#REF!,2,FALSE)</f>
        <v>#REF!</v>
      </c>
    </row>
    <row r="1524" spans="1:16" ht="15" customHeight="1">
      <c r="A1524" s="2">
        <v>10810626</v>
      </c>
      <c r="B1524" s="2" t="s">
        <v>539</v>
      </c>
      <c r="C1524" s="2"/>
      <c r="D1524" s="2">
        <v>10710045</v>
      </c>
      <c r="E1524" s="2">
        <v>1</v>
      </c>
      <c r="F1524" s="2">
        <v>1</v>
      </c>
      <c r="G1524" s="2"/>
      <c r="H1524" s="12"/>
      <c r="I1524" s="2"/>
      <c r="J1524" s="2">
        <v>0</v>
      </c>
      <c r="K1524" s="2">
        <v>0</v>
      </c>
      <c r="L1524" s="2"/>
      <c r="N1524" t="s">
        <v>538</v>
      </c>
      <c r="O1524" t="s">
        <v>195</v>
      </c>
      <c r="P1524" t="e">
        <f>VLOOKUP(D1524,#REF!,2,FALSE)</f>
        <v>#REF!</v>
      </c>
    </row>
    <row r="1525" spans="1:16" ht="15" customHeight="1">
      <c r="A1525" s="2">
        <v>10820272</v>
      </c>
      <c r="B1525" s="2" t="s">
        <v>539</v>
      </c>
      <c r="C1525" s="2"/>
      <c r="D1525" s="2">
        <v>10720067</v>
      </c>
      <c r="E1525" s="2">
        <v>1</v>
      </c>
      <c r="F1525" s="2">
        <v>1</v>
      </c>
      <c r="G1525" s="2"/>
      <c r="H1525" s="12"/>
      <c r="I1525" s="2"/>
      <c r="J1525" s="2">
        <v>0</v>
      </c>
      <c r="K1525" s="2">
        <v>0</v>
      </c>
      <c r="L1525" s="2"/>
      <c r="N1525" t="s">
        <v>538</v>
      </c>
      <c r="O1525" t="s">
        <v>195</v>
      </c>
      <c r="P1525" t="e">
        <f>VLOOKUP(D1525,#REF!,2,FALSE)</f>
        <v>#REF!</v>
      </c>
    </row>
    <row r="1526" spans="1:16" ht="15" customHeight="1">
      <c r="A1526" s="2">
        <v>10800623</v>
      </c>
      <c r="B1526" s="2" t="s">
        <v>174</v>
      </c>
      <c r="C1526" s="2"/>
      <c r="D1526" s="2">
        <v>10700001</v>
      </c>
      <c r="E1526" s="2">
        <v>1</v>
      </c>
      <c r="F1526" s="2">
        <v>1</v>
      </c>
      <c r="G1526" s="2"/>
      <c r="H1526" s="12"/>
      <c r="I1526" s="2"/>
      <c r="J1526" s="2">
        <v>0</v>
      </c>
      <c r="K1526" s="2">
        <v>0</v>
      </c>
      <c r="L1526" s="2"/>
      <c r="N1526" t="s">
        <v>339</v>
      </c>
      <c r="O1526" t="s">
        <v>195</v>
      </c>
      <c r="P1526" t="e">
        <f>VLOOKUP(D1526,#REF!,2,FALSE)</f>
        <v>#REF!</v>
      </c>
    </row>
    <row r="1527" spans="1:16" ht="15" customHeight="1">
      <c r="A1527" s="2">
        <v>10810627</v>
      </c>
      <c r="B1527" s="2" t="s">
        <v>338</v>
      </c>
      <c r="C1527" s="2"/>
      <c r="D1527" s="2">
        <v>10710046</v>
      </c>
      <c r="E1527" s="2">
        <v>1</v>
      </c>
      <c r="F1527" s="2">
        <v>1</v>
      </c>
      <c r="G1527" s="2"/>
      <c r="H1527" s="12"/>
      <c r="I1527" s="2"/>
      <c r="J1527" s="2">
        <v>0</v>
      </c>
      <c r="K1527" s="2">
        <v>0</v>
      </c>
      <c r="L1527" s="2"/>
      <c r="N1527" t="s">
        <v>339</v>
      </c>
      <c r="O1527" t="s">
        <v>195</v>
      </c>
      <c r="P1527" t="e">
        <f>VLOOKUP(D1527,#REF!,2,FALSE)</f>
        <v>#REF!</v>
      </c>
    </row>
    <row r="1528" spans="1:16" ht="15" customHeight="1">
      <c r="A1528" s="2">
        <v>10820273</v>
      </c>
      <c r="B1528" s="2" t="s">
        <v>338</v>
      </c>
      <c r="C1528" s="2"/>
      <c r="D1528" s="2">
        <v>10720068</v>
      </c>
      <c r="E1528" s="2">
        <v>1</v>
      </c>
      <c r="F1528" s="2">
        <v>1</v>
      </c>
      <c r="G1528" s="2"/>
      <c r="H1528" s="12"/>
      <c r="I1528" s="2"/>
      <c r="J1528" s="2">
        <v>0</v>
      </c>
      <c r="K1528" s="2">
        <v>0</v>
      </c>
      <c r="L1528" s="2"/>
      <c r="N1528" t="s">
        <v>339</v>
      </c>
      <c r="O1528" t="s">
        <v>195</v>
      </c>
      <c r="P1528" t="e">
        <f>VLOOKUP(D1528,#REF!,2,FALSE)</f>
        <v>#REF!</v>
      </c>
    </row>
    <row r="1529" spans="1:16" ht="15" customHeight="1">
      <c r="A1529" s="2">
        <v>10800624</v>
      </c>
      <c r="B1529" s="2" t="s">
        <v>174</v>
      </c>
      <c r="C1529" s="2"/>
      <c r="D1529" s="2">
        <v>10700001</v>
      </c>
      <c r="E1529" s="2">
        <v>1</v>
      </c>
      <c r="F1529" s="2">
        <v>1</v>
      </c>
      <c r="G1529" s="2"/>
      <c r="H1529" s="12"/>
      <c r="I1529" s="2"/>
      <c r="J1529" s="2">
        <v>0</v>
      </c>
      <c r="K1529" s="2">
        <v>0</v>
      </c>
      <c r="L1529" s="2"/>
      <c r="N1529" t="s">
        <v>540</v>
      </c>
      <c r="O1529" t="s">
        <v>195</v>
      </c>
      <c r="P1529" t="e">
        <f>VLOOKUP(D1529,#REF!,2,FALSE)</f>
        <v>#REF!</v>
      </c>
    </row>
    <row r="1530" spans="1:16" ht="15" customHeight="1">
      <c r="A1530" s="2">
        <v>10810628</v>
      </c>
      <c r="B1530" s="2" t="s">
        <v>541</v>
      </c>
      <c r="C1530" s="2"/>
      <c r="D1530" s="2">
        <v>10710047</v>
      </c>
      <c r="E1530" s="2">
        <v>1</v>
      </c>
      <c r="F1530" s="2">
        <v>1</v>
      </c>
      <c r="G1530" s="2"/>
      <c r="H1530" s="12"/>
      <c r="I1530" s="2"/>
      <c r="J1530" s="2">
        <v>0</v>
      </c>
      <c r="K1530" s="2">
        <v>0</v>
      </c>
      <c r="L1530" s="2"/>
      <c r="N1530" t="s">
        <v>540</v>
      </c>
      <c r="O1530" t="s">
        <v>195</v>
      </c>
      <c r="P1530" t="e">
        <f>VLOOKUP(D1530,#REF!,2,FALSE)</f>
        <v>#REF!</v>
      </c>
    </row>
    <row r="1531" spans="1:16" ht="15" customHeight="1">
      <c r="A1531" s="2">
        <v>10820274</v>
      </c>
      <c r="B1531" s="2" t="s">
        <v>541</v>
      </c>
      <c r="C1531" s="2"/>
      <c r="D1531" s="2">
        <v>10720069</v>
      </c>
      <c r="E1531" s="2">
        <v>1</v>
      </c>
      <c r="F1531" s="2">
        <v>1</v>
      </c>
      <c r="G1531" s="2"/>
      <c r="H1531" s="12"/>
      <c r="I1531" s="2"/>
      <c r="J1531" s="2">
        <v>0</v>
      </c>
      <c r="K1531" s="2">
        <v>0</v>
      </c>
      <c r="L1531" s="2"/>
      <c r="N1531" t="s">
        <v>540</v>
      </c>
      <c r="O1531" t="s">
        <v>195</v>
      </c>
      <c r="P1531" t="e">
        <f>VLOOKUP(D1531,#REF!,2,FALSE)</f>
        <v>#REF!</v>
      </c>
    </row>
    <row r="1532" spans="1:16" ht="15" customHeight="1">
      <c r="A1532" s="2">
        <v>10800625</v>
      </c>
      <c r="B1532" s="2" t="s">
        <v>174</v>
      </c>
      <c r="C1532" s="2"/>
      <c r="D1532" s="2">
        <v>10700001</v>
      </c>
      <c r="E1532" s="2">
        <v>1</v>
      </c>
      <c r="F1532" s="2">
        <v>1</v>
      </c>
      <c r="G1532" s="2"/>
      <c r="H1532" s="12"/>
      <c r="I1532" s="2"/>
      <c r="J1532" s="2">
        <v>0</v>
      </c>
      <c r="K1532" s="2">
        <v>0</v>
      </c>
      <c r="L1532" s="2"/>
      <c r="N1532" t="s">
        <v>542</v>
      </c>
      <c r="O1532" t="s">
        <v>195</v>
      </c>
      <c r="P1532" t="e">
        <f>VLOOKUP(D1532,#REF!,2,FALSE)</f>
        <v>#REF!</v>
      </c>
    </row>
    <row r="1533" spans="1:16" ht="15" customHeight="1">
      <c r="A1533" s="2">
        <v>10810629</v>
      </c>
      <c r="B1533" s="2" t="s">
        <v>543</v>
      </c>
      <c r="C1533" s="2"/>
      <c r="D1533" s="2">
        <v>10710048</v>
      </c>
      <c r="E1533" s="2">
        <v>1</v>
      </c>
      <c r="F1533" s="2">
        <v>1</v>
      </c>
      <c r="G1533" s="2"/>
      <c r="H1533" s="12"/>
      <c r="I1533" s="2"/>
      <c r="J1533" s="2">
        <v>0</v>
      </c>
      <c r="K1533" s="2">
        <v>0</v>
      </c>
      <c r="L1533" s="2"/>
      <c r="N1533" t="s">
        <v>542</v>
      </c>
      <c r="O1533" t="s">
        <v>195</v>
      </c>
      <c r="P1533" t="e">
        <f>VLOOKUP(D1533,#REF!,2,FALSE)</f>
        <v>#REF!</v>
      </c>
    </row>
    <row r="1534" spans="1:16" ht="15" customHeight="1">
      <c r="A1534" s="2">
        <v>10820275</v>
      </c>
      <c r="B1534" s="2" t="s">
        <v>543</v>
      </c>
      <c r="C1534" s="2"/>
      <c r="D1534" s="2">
        <v>10720070</v>
      </c>
      <c r="E1534" s="2">
        <v>1</v>
      </c>
      <c r="F1534" s="2">
        <v>1</v>
      </c>
      <c r="G1534" s="2"/>
      <c r="H1534" s="12"/>
      <c r="I1534" s="2"/>
      <c r="J1534" s="2">
        <v>0</v>
      </c>
      <c r="K1534" s="2">
        <v>0</v>
      </c>
      <c r="L1534" s="2"/>
      <c r="N1534" t="s">
        <v>542</v>
      </c>
      <c r="O1534" t="s">
        <v>195</v>
      </c>
      <c r="P1534" t="e">
        <f>VLOOKUP(D1534,#REF!,2,FALSE)</f>
        <v>#REF!</v>
      </c>
    </row>
    <row r="1535" spans="1:16" ht="15" customHeight="1">
      <c r="A1535" s="2">
        <v>10800626</v>
      </c>
      <c r="B1535" s="2" t="s">
        <v>174</v>
      </c>
      <c r="C1535" s="2"/>
      <c r="D1535" s="2">
        <v>10700001</v>
      </c>
      <c r="E1535" s="2">
        <v>1</v>
      </c>
      <c r="F1535" s="2">
        <v>1</v>
      </c>
      <c r="G1535" s="2"/>
      <c r="H1535" s="12"/>
      <c r="I1535" s="2"/>
      <c r="J1535" s="2">
        <v>0</v>
      </c>
      <c r="K1535" s="2">
        <v>0</v>
      </c>
      <c r="L1535" s="2"/>
      <c r="N1535" t="s">
        <v>544</v>
      </c>
      <c r="O1535" t="s">
        <v>195</v>
      </c>
      <c r="P1535" t="e">
        <f>VLOOKUP(D1535,#REF!,2,FALSE)</f>
        <v>#REF!</v>
      </c>
    </row>
    <row r="1536" spans="1:16" ht="15" customHeight="1">
      <c r="A1536" s="2">
        <v>10810630</v>
      </c>
      <c r="B1536" s="2" t="s">
        <v>545</v>
      </c>
      <c r="C1536" s="2"/>
      <c r="D1536" s="2">
        <v>10710049</v>
      </c>
      <c r="E1536" s="2">
        <v>1</v>
      </c>
      <c r="F1536" s="2">
        <v>1</v>
      </c>
      <c r="G1536" s="2"/>
      <c r="H1536" s="12"/>
      <c r="I1536" s="2"/>
      <c r="J1536" s="2">
        <v>0</v>
      </c>
      <c r="K1536" s="2">
        <v>0</v>
      </c>
      <c r="L1536" s="2"/>
      <c r="N1536" t="s">
        <v>544</v>
      </c>
      <c r="O1536" t="s">
        <v>195</v>
      </c>
      <c r="P1536" t="e">
        <f>VLOOKUP(D1536,#REF!,2,FALSE)</f>
        <v>#REF!</v>
      </c>
    </row>
    <row r="1537" spans="1:16" ht="15" customHeight="1">
      <c r="A1537" s="2">
        <v>10820276</v>
      </c>
      <c r="B1537" s="2" t="s">
        <v>545</v>
      </c>
      <c r="C1537" s="2"/>
      <c r="D1537" s="2">
        <v>10720071</v>
      </c>
      <c r="E1537" s="2">
        <v>1</v>
      </c>
      <c r="F1537" s="2">
        <v>1</v>
      </c>
      <c r="G1537" s="2"/>
      <c r="H1537" s="12"/>
      <c r="I1537" s="2"/>
      <c r="J1537" s="2">
        <v>0</v>
      </c>
      <c r="K1537" s="2">
        <v>0</v>
      </c>
      <c r="L1537" s="2"/>
      <c r="N1537" t="s">
        <v>544</v>
      </c>
      <c r="O1537" t="s">
        <v>195</v>
      </c>
      <c r="P1537" t="e">
        <f>VLOOKUP(D1537,#REF!,2,FALSE)</f>
        <v>#REF!</v>
      </c>
    </row>
    <row r="1538" spans="1:16" ht="15" customHeight="1">
      <c r="A1538" s="2">
        <v>10800627</v>
      </c>
      <c r="B1538" s="2" t="s">
        <v>174</v>
      </c>
      <c r="C1538" s="2"/>
      <c r="D1538" s="2">
        <v>10700001</v>
      </c>
      <c r="E1538" s="2">
        <v>1</v>
      </c>
      <c r="F1538" s="2">
        <v>1</v>
      </c>
      <c r="G1538" s="2"/>
      <c r="H1538" s="12"/>
      <c r="I1538" s="2"/>
      <c r="J1538" s="2">
        <v>0</v>
      </c>
      <c r="K1538" s="2">
        <v>0</v>
      </c>
      <c r="L1538" s="2"/>
      <c r="N1538" t="s">
        <v>546</v>
      </c>
      <c r="O1538" t="s">
        <v>195</v>
      </c>
      <c r="P1538" t="e">
        <f>VLOOKUP(D1538,#REF!,2,FALSE)</f>
        <v>#REF!</v>
      </c>
    </row>
    <row r="1539" spans="1:16" ht="15" customHeight="1">
      <c r="A1539" s="2">
        <v>10810631</v>
      </c>
      <c r="B1539" s="2" t="s">
        <v>547</v>
      </c>
      <c r="C1539" s="2"/>
      <c r="D1539" s="2">
        <v>10710050</v>
      </c>
      <c r="E1539" s="2">
        <v>1</v>
      </c>
      <c r="F1539" s="2">
        <v>1</v>
      </c>
      <c r="G1539" s="2"/>
      <c r="H1539" s="12"/>
      <c r="I1539" s="2"/>
      <c r="J1539" s="2">
        <v>0</v>
      </c>
      <c r="K1539" s="2">
        <v>0</v>
      </c>
      <c r="L1539" s="2"/>
      <c r="N1539" t="s">
        <v>546</v>
      </c>
      <c r="O1539" t="s">
        <v>195</v>
      </c>
      <c r="P1539" t="e">
        <f>VLOOKUP(D1539,#REF!,2,FALSE)</f>
        <v>#REF!</v>
      </c>
    </row>
    <row r="1540" spans="1:16" ht="15" customHeight="1">
      <c r="A1540" s="2">
        <v>10820277</v>
      </c>
      <c r="B1540" s="2" t="s">
        <v>547</v>
      </c>
      <c r="C1540" s="2"/>
      <c r="D1540" s="2">
        <v>10720072</v>
      </c>
      <c r="E1540" s="2">
        <v>1</v>
      </c>
      <c r="F1540" s="2">
        <v>1</v>
      </c>
      <c r="G1540" s="2"/>
      <c r="H1540" s="12"/>
      <c r="I1540" s="2"/>
      <c r="J1540" s="2">
        <v>0</v>
      </c>
      <c r="K1540" s="2">
        <v>0</v>
      </c>
      <c r="L1540" s="2"/>
      <c r="N1540" t="s">
        <v>546</v>
      </c>
      <c r="O1540" t="s">
        <v>195</v>
      </c>
      <c r="P1540" t="e">
        <f>VLOOKUP(D1540,#REF!,2,FALSE)</f>
        <v>#REF!</v>
      </c>
    </row>
    <row r="1541" spans="1:16" ht="15" customHeight="1">
      <c r="A1541" s="2">
        <v>10800628</v>
      </c>
      <c r="B1541" s="2" t="s">
        <v>174</v>
      </c>
      <c r="C1541" s="2"/>
      <c r="D1541" s="2">
        <v>10700001</v>
      </c>
      <c r="E1541" s="2">
        <v>1</v>
      </c>
      <c r="F1541" s="2">
        <v>1</v>
      </c>
      <c r="G1541" s="2"/>
      <c r="H1541" s="12"/>
      <c r="I1541" s="2"/>
      <c r="J1541" s="2">
        <v>0</v>
      </c>
      <c r="K1541" s="2">
        <v>0</v>
      </c>
      <c r="L1541" s="2"/>
      <c r="N1541" t="s">
        <v>548</v>
      </c>
      <c r="O1541" t="s">
        <v>195</v>
      </c>
      <c r="P1541" t="e">
        <f>VLOOKUP(D1541,#REF!,2,FALSE)</f>
        <v>#REF!</v>
      </c>
    </row>
    <row r="1542" spans="1:16" ht="15" customHeight="1">
      <c r="A1542" s="2">
        <v>10810632</v>
      </c>
      <c r="B1542" s="2" t="s">
        <v>549</v>
      </c>
      <c r="C1542" s="2"/>
      <c r="D1542" s="2">
        <v>10710051</v>
      </c>
      <c r="E1542" s="2">
        <v>1</v>
      </c>
      <c r="F1542" s="2">
        <v>1</v>
      </c>
      <c r="G1542" s="2"/>
      <c r="H1542" s="12"/>
      <c r="I1542" s="2"/>
      <c r="J1542" s="2">
        <v>0</v>
      </c>
      <c r="K1542" s="2">
        <v>0</v>
      </c>
      <c r="L1542" s="2"/>
      <c r="N1542" t="s">
        <v>548</v>
      </c>
      <c r="O1542" t="s">
        <v>195</v>
      </c>
      <c r="P1542" t="e">
        <f>VLOOKUP(D1542,#REF!,2,FALSE)</f>
        <v>#REF!</v>
      </c>
    </row>
    <row r="1543" spans="1:16" ht="15" customHeight="1">
      <c r="A1543" s="2">
        <v>10820278</v>
      </c>
      <c r="B1543" s="2" t="s">
        <v>549</v>
      </c>
      <c r="C1543" s="2"/>
      <c r="D1543" s="2">
        <v>10720073</v>
      </c>
      <c r="E1543" s="2">
        <v>1</v>
      </c>
      <c r="F1543" s="2">
        <v>1</v>
      </c>
      <c r="G1543" s="2"/>
      <c r="H1543" s="12"/>
      <c r="I1543" s="2"/>
      <c r="J1543" s="2">
        <v>0</v>
      </c>
      <c r="K1543" s="2">
        <v>0</v>
      </c>
      <c r="L1543" s="2"/>
      <c r="N1543" t="s">
        <v>548</v>
      </c>
      <c r="O1543" t="s">
        <v>195</v>
      </c>
      <c r="P1543" t="e">
        <f>VLOOKUP(D1543,#REF!,2,FALSE)</f>
        <v>#REF!</v>
      </c>
    </row>
    <row r="1544" spans="1:16" ht="15" customHeight="1">
      <c r="A1544" s="2">
        <v>10800629</v>
      </c>
      <c r="B1544" s="2" t="s">
        <v>174</v>
      </c>
      <c r="C1544" s="2"/>
      <c r="D1544" s="2">
        <v>10700001</v>
      </c>
      <c r="E1544" s="2">
        <v>1</v>
      </c>
      <c r="F1544" s="2">
        <v>1</v>
      </c>
      <c r="G1544" s="2"/>
      <c r="H1544" s="12"/>
      <c r="I1544" s="2"/>
      <c r="J1544" s="2">
        <v>0</v>
      </c>
      <c r="K1544" s="2">
        <v>0</v>
      </c>
      <c r="L1544" s="2"/>
      <c r="N1544" t="s">
        <v>550</v>
      </c>
      <c r="O1544" t="s">
        <v>195</v>
      </c>
      <c r="P1544" t="e">
        <f>VLOOKUP(D1544,#REF!,2,FALSE)</f>
        <v>#REF!</v>
      </c>
    </row>
    <row r="1545" spans="1:16" ht="15" customHeight="1">
      <c r="A1545" s="2">
        <v>10810633</v>
      </c>
      <c r="B1545" s="2" t="s">
        <v>551</v>
      </c>
      <c r="C1545" s="2"/>
      <c r="D1545" s="2">
        <v>10710052</v>
      </c>
      <c r="E1545" s="2">
        <v>1</v>
      </c>
      <c r="F1545" s="2">
        <v>1</v>
      </c>
      <c r="G1545" s="2"/>
      <c r="H1545" s="12"/>
      <c r="I1545" s="2"/>
      <c r="J1545" s="2">
        <v>0</v>
      </c>
      <c r="K1545" s="2">
        <v>0</v>
      </c>
      <c r="L1545" s="2"/>
      <c r="N1545" t="s">
        <v>550</v>
      </c>
      <c r="O1545" t="s">
        <v>195</v>
      </c>
      <c r="P1545" t="e">
        <f>VLOOKUP(D1545,#REF!,2,FALSE)</f>
        <v>#REF!</v>
      </c>
    </row>
    <row r="1546" spans="1:16" ht="15" customHeight="1">
      <c r="A1546" s="2">
        <v>10820279</v>
      </c>
      <c r="B1546" s="2" t="s">
        <v>551</v>
      </c>
      <c r="C1546" s="2"/>
      <c r="D1546" s="2">
        <v>10720074</v>
      </c>
      <c r="E1546" s="2">
        <v>1</v>
      </c>
      <c r="F1546" s="2">
        <v>1</v>
      </c>
      <c r="G1546" s="2"/>
      <c r="H1546" s="12"/>
      <c r="I1546" s="2"/>
      <c r="J1546" s="2">
        <v>0</v>
      </c>
      <c r="K1546" s="2">
        <v>0</v>
      </c>
      <c r="L1546" s="2"/>
      <c r="N1546" t="s">
        <v>550</v>
      </c>
      <c r="O1546" t="s">
        <v>195</v>
      </c>
      <c r="P1546" t="e">
        <f>VLOOKUP(D1546,#REF!,2,FALSE)</f>
        <v>#REF!</v>
      </c>
    </row>
    <row r="1547" spans="1:16" ht="15" customHeight="1">
      <c r="A1547" s="2">
        <v>10800630</v>
      </c>
      <c r="B1547" s="2" t="s">
        <v>174</v>
      </c>
      <c r="C1547" s="2"/>
      <c r="D1547" s="2">
        <v>10700001</v>
      </c>
      <c r="E1547" s="2">
        <v>1</v>
      </c>
      <c r="F1547" s="2">
        <v>1</v>
      </c>
      <c r="G1547" s="2"/>
      <c r="H1547" s="12"/>
      <c r="I1547" s="2"/>
      <c r="J1547" s="2">
        <v>0</v>
      </c>
      <c r="K1547" s="2">
        <v>0</v>
      </c>
      <c r="L1547" s="2"/>
      <c r="N1547" t="s">
        <v>552</v>
      </c>
      <c r="O1547" t="s">
        <v>195</v>
      </c>
      <c r="P1547" t="e">
        <f>VLOOKUP(D1547,#REF!,2,FALSE)</f>
        <v>#REF!</v>
      </c>
    </row>
    <row r="1548" spans="1:16" ht="15" customHeight="1">
      <c r="A1548" s="2">
        <v>10810634</v>
      </c>
      <c r="B1548" s="2" t="s">
        <v>553</v>
      </c>
      <c r="C1548" s="2"/>
      <c r="D1548" s="2">
        <v>10710053</v>
      </c>
      <c r="E1548" s="2">
        <v>1</v>
      </c>
      <c r="F1548" s="2">
        <v>1</v>
      </c>
      <c r="G1548" s="2"/>
      <c r="H1548" s="12"/>
      <c r="I1548" s="2"/>
      <c r="J1548" s="2">
        <v>0</v>
      </c>
      <c r="K1548" s="2">
        <v>0</v>
      </c>
      <c r="L1548" s="2"/>
      <c r="N1548" t="s">
        <v>552</v>
      </c>
      <c r="O1548" t="s">
        <v>195</v>
      </c>
      <c r="P1548" t="e">
        <f>VLOOKUP(D1548,#REF!,2,FALSE)</f>
        <v>#REF!</v>
      </c>
    </row>
    <row r="1549" spans="1:16" ht="15" customHeight="1">
      <c r="A1549" s="2">
        <v>10820280</v>
      </c>
      <c r="B1549" s="2" t="s">
        <v>553</v>
      </c>
      <c r="C1549" s="2"/>
      <c r="D1549" s="2">
        <v>10720075</v>
      </c>
      <c r="E1549" s="2">
        <v>1</v>
      </c>
      <c r="F1549" s="2">
        <v>1</v>
      </c>
      <c r="G1549" s="2"/>
      <c r="H1549" s="12"/>
      <c r="I1549" s="2"/>
      <c r="J1549" s="2">
        <v>0</v>
      </c>
      <c r="K1549" s="2">
        <v>0</v>
      </c>
      <c r="L1549" s="2"/>
      <c r="N1549" t="s">
        <v>552</v>
      </c>
      <c r="O1549" t="s">
        <v>195</v>
      </c>
      <c r="P1549" t="e">
        <f>VLOOKUP(D1549,#REF!,2,FALSE)</f>
        <v>#REF!</v>
      </c>
    </row>
    <row r="1550" spans="1:16" ht="15" customHeight="1">
      <c r="A1550" s="2">
        <v>10800631</v>
      </c>
      <c r="B1550" s="2" t="s">
        <v>174</v>
      </c>
      <c r="C1550" s="2"/>
      <c r="D1550" s="2">
        <v>10700001</v>
      </c>
      <c r="E1550" s="2">
        <v>1</v>
      </c>
      <c r="F1550" s="2">
        <v>1</v>
      </c>
      <c r="G1550" s="2"/>
      <c r="H1550" s="12"/>
      <c r="I1550" s="2"/>
      <c r="J1550" s="2">
        <v>0</v>
      </c>
      <c r="K1550" s="2">
        <v>0</v>
      </c>
      <c r="L1550" s="2"/>
      <c r="N1550" t="s">
        <v>554</v>
      </c>
      <c r="O1550" t="s">
        <v>195</v>
      </c>
      <c r="P1550" t="e">
        <f>VLOOKUP(D1550,#REF!,2,FALSE)</f>
        <v>#REF!</v>
      </c>
    </row>
    <row r="1551" spans="1:16" ht="15" customHeight="1">
      <c r="A1551" s="2">
        <v>10810635</v>
      </c>
      <c r="B1551" s="2" t="s">
        <v>555</v>
      </c>
      <c r="C1551" s="2"/>
      <c r="D1551" s="2">
        <v>10710054</v>
      </c>
      <c r="E1551" s="2">
        <v>1</v>
      </c>
      <c r="F1551" s="2">
        <v>1</v>
      </c>
      <c r="G1551" s="2"/>
      <c r="H1551" s="12"/>
      <c r="I1551" s="2"/>
      <c r="J1551" s="2">
        <v>0</v>
      </c>
      <c r="K1551" s="2">
        <v>0</v>
      </c>
      <c r="L1551" s="2"/>
      <c r="N1551" t="s">
        <v>554</v>
      </c>
      <c r="O1551" t="s">
        <v>195</v>
      </c>
      <c r="P1551" t="e">
        <f>VLOOKUP(D1551,#REF!,2,FALSE)</f>
        <v>#REF!</v>
      </c>
    </row>
    <row r="1552" spans="1:16" ht="15" customHeight="1">
      <c r="A1552" s="2">
        <v>10820281</v>
      </c>
      <c r="B1552" s="2" t="s">
        <v>555</v>
      </c>
      <c r="C1552" s="2"/>
      <c r="D1552" s="2">
        <v>10720076</v>
      </c>
      <c r="E1552" s="2">
        <v>1</v>
      </c>
      <c r="F1552" s="2">
        <v>1</v>
      </c>
      <c r="G1552" s="2"/>
      <c r="H1552" s="12"/>
      <c r="I1552" s="2"/>
      <c r="J1552" s="2">
        <v>0</v>
      </c>
      <c r="K1552" s="2">
        <v>0</v>
      </c>
      <c r="L1552" s="2"/>
      <c r="N1552" t="s">
        <v>554</v>
      </c>
      <c r="O1552" t="s">
        <v>195</v>
      </c>
      <c r="P1552" t="e">
        <f>VLOOKUP(D1552,#REF!,2,FALSE)</f>
        <v>#REF!</v>
      </c>
    </row>
    <row r="1553" spans="1:16" ht="15" customHeight="1">
      <c r="A1553" s="2">
        <v>10800632</v>
      </c>
      <c r="B1553" s="2" t="s">
        <v>174</v>
      </c>
      <c r="C1553" s="2"/>
      <c r="D1553" s="2">
        <v>10700001</v>
      </c>
      <c r="E1553" s="2">
        <v>1</v>
      </c>
      <c r="F1553" s="2">
        <v>1</v>
      </c>
      <c r="G1553" s="2"/>
      <c r="H1553" s="12"/>
      <c r="I1553" s="2"/>
      <c r="J1553" s="2">
        <v>0</v>
      </c>
      <c r="K1553" s="2">
        <v>0</v>
      </c>
      <c r="L1553" s="2"/>
      <c r="N1553" t="s">
        <v>556</v>
      </c>
      <c r="O1553" t="s">
        <v>195</v>
      </c>
      <c r="P1553" t="e">
        <f>VLOOKUP(D1553,#REF!,2,FALSE)</f>
        <v>#REF!</v>
      </c>
    </row>
    <row r="1554" spans="1:16" ht="15" customHeight="1">
      <c r="A1554" s="2">
        <v>10810636</v>
      </c>
      <c r="B1554" s="2" t="s">
        <v>557</v>
      </c>
      <c r="C1554" s="2"/>
      <c r="D1554" s="2">
        <v>10710055</v>
      </c>
      <c r="E1554" s="2">
        <v>1</v>
      </c>
      <c r="F1554" s="2">
        <v>1</v>
      </c>
      <c r="G1554" s="2"/>
      <c r="H1554" s="12"/>
      <c r="I1554" s="2"/>
      <c r="J1554" s="2">
        <v>0</v>
      </c>
      <c r="K1554" s="2">
        <v>0</v>
      </c>
      <c r="L1554" s="2"/>
      <c r="N1554" t="s">
        <v>556</v>
      </c>
      <c r="O1554" t="s">
        <v>195</v>
      </c>
      <c r="P1554" t="e">
        <f>VLOOKUP(D1554,#REF!,2,FALSE)</f>
        <v>#REF!</v>
      </c>
    </row>
    <row r="1555" spans="1:16" ht="15" customHeight="1">
      <c r="A1555" s="2">
        <v>10820282</v>
      </c>
      <c r="B1555" s="2" t="s">
        <v>557</v>
      </c>
      <c r="C1555" s="2"/>
      <c r="D1555" s="2">
        <v>10720077</v>
      </c>
      <c r="E1555" s="2">
        <v>1</v>
      </c>
      <c r="F1555" s="2">
        <v>1</v>
      </c>
      <c r="G1555" s="2"/>
      <c r="H1555" s="12"/>
      <c r="I1555" s="2"/>
      <c r="J1555" s="2">
        <v>0</v>
      </c>
      <c r="K1555" s="2">
        <v>0</v>
      </c>
      <c r="L1555" s="2"/>
      <c r="N1555" t="s">
        <v>556</v>
      </c>
      <c r="O1555" t="s">
        <v>195</v>
      </c>
      <c r="P1555" t="e">
        <f>VLOOKUP(D1555,#REF!,2,FALSE)</f>
        <v>#REF!</v>
      </c>
    </row>
    <row r="1556" spans="1:16" ht="15" customHeight="1">
      <c r="A1556" s="2">
        <v>10800633</v>
      </c>
      <c r="B1556" s="2" t="s">
        <v>174</v>
      </c>
      <c r="C1556" s="2"/>
      <c r="D1556" s="2">
        <v>10700001</v>
      </c>
      <c r="E1556" s="2">
        <v>1</v>
      </c>
      <c r="F1556" s="2">
        <v>1</v>
      </c>
      <c r="G1556" s="2"/>
      <c r="H1556" s="12"/>
      <c r="I1556" s="2"/>
      <c r="J1556" s="2">
        <v>0</v>
      </c>
      <c r="K1556" s="2">
        <v>0</v>
      </c>
      <c r="L1556" s="2"/>
      <c r="N1556" t="s">
        <v>558</v>
      </c>
      <c r="O1556" t="s">
        <v>195</v>
      </c>
      <c r="P1556" t="e">
        <f>VLOOKUP(D1556,#REF!,2,FALSE)</f>
        <v>#REF!</v>
      </c>
    </row>
    <row r="1557" spans="1:16" ht="15" customHeight="1">
      <c r="A1557" s="2">
        <v>10810637</v>
      </c>
      <c r="B1557" s="2" t="s">
        <v>559</v>
      </c>
      <c r="C1557" s="2"/>
      <c r="D1557" s="2">
        <v>10710056</v>
      </c>
      <c r="E1557" s="2">
        <v>1</v>
      </c>
      <c r="F1557" s="2">
        <v>1</v>
      </c>
      <c r="G1557" s="2"/>
      <c r="H1557" s="12"/>
      <c r="I1557" s="2"/>
      <c r="J1557" s="2">
        <v>0</v>
      </c>
      <c r="K1557" s="2">
        <v>0</v>
      </c>
      <c r="L1557" s="2"/>
      <c r="N1557" t="s">
        <v>558</v>
      </c>
      <c r="O1557" t="s">
        <v>195</v>
      </c>
      <c r="P1557" t="e">
        <f>VLOOKUP(D1557,#REF!,2,FALSE)</f>
        <v>#REF!</v>
      </c>
    </row>
    <row r="1558" spans="1:16" ht="15" customHeight="1">
      <c r="A1558" s="2">
        <v>10820283</v>
      </c>
      <c r="B1558" s="2" t="s">
        <v>559</v>
      </c>
      <c r="C1558" s="2"/>
      <c r="D1558" s="2">
        <v>10720078</v>
      </c>
      <c r="E1558" s="2">
        <v>1</v>
      </c>
      <c r="F1558" s="2">
        <v>1</v>
      </c>
      <c r="G1558" s="2"/>
      <c r="H1558" s="12"/>
      <c r="I1558" s="2"/>
      <c r="J1558" s="2">
        <v>0</v>
      </c>
      <c r="K1558" s="2">
        <v>0</v>
      </c>
      <c r="L1558" s="2"/>
      <c r="N1558" t="s">
        <v>558</v>
      </c>
      <c r="O1558" t="s">
        <v>195</v>
      </c>
      <c r="P1558" t="e">
        <f>VLOOKUP(D1558,#REF!,2,FALSE)</f>
        <v>#REF!</v>
      </c>
    </row>
    <row r="1559" spans="1:16" ht="15" customHeight="1">
      <c r="A1559" s="2">
        <v>10800634</v>
      </c>
      <c r="B1559" s="2" t="s">
        <v>174</v>
      </c>
      <c r="C1559" s="2"/>
      <c r="D1559" s="2">
        <v>10700001</v>
      </c>
      <c r="E1559" s="2">
        <v>1</v>
      </c>
      <c r="F1559" s="2">
        <v>1</v>
      </c>
      <c r="G1559" s="2"/>
      <c r="H1559" s="12"/>
      <c r="I1559" s="2"/>
      <c r="J1559" s="2">
        <v>0</v>
      </c>
      <c r="K1559" s="2">
        <v>0</v>
      </c>
      <c r="L1559" s="2"/>
      <c r="N1559" t="s">
        <v>560</v>
      </c>
      <c r="O1559" t="s">
        <v>195</v>
      </c>
      <c r="P1559" t="e">
        <f>VLOOKUP(D1559,#REF!,2,FALSE)</f>
        <v>#REF!</v>
      </c>
    </row>
    <row r="1560" spans="1:16" ht="15" customHeight="1">
      <c r="A1560" s="2">
        <v>10810638</v>
      </c>
      <c r="B1560" s="2" t="s">
        <v>561</v>
      </c>
      <c r="C1560" s="2"/>
      <c r="D1560" s="2">
        <v>10710057</v>
      </c>
      <c r="E1560" s="2">
        <v>1</v>
      </c>
      <c r="F1560" s="2">
        <v>1</v>
      </c>
      <c r="G1560" s="2"/>
      <c r="H1560" s="12"/>
      <c r="I1560" s="2"/>
      <c r="J1560" s="2">
        <v>0</v>
      </c>
      <c r="K1560" s="2">
        <v>0</v>
      </c>
      <c r="L1560" s="2"/>
      <c r="N1560" t="s">
        <v>560</v>
      </c>
      <c r="O1560" t="s">
        <v>195</v>
      </c>
      <c r="P1560" t="e">
        <f>VLOOKUP(D1560,#REF!,2,FALSE)</f>
        <v>#REF!</v>
      </c>
    </row>
    <row r="1561" spans="1:16" ht="15" customHeight="1">
      <c r="A1561" s="2">
        <v>10820284</v>
      </c>
      <c r="B1561" s="2" t="s">
        <v>561</v>
      </c>
      <c r="C1561" s="2"/>
      <c r="D1561" s="2">
        <v>10720079</v>
      </c>
      <c r="E1561" s="2">
        <v>1</v>
      </c>
      <c r="F1561" s="2">
        <v>1</v>
      </c>
      <c r="G1561" s="2"/>
      <c r="H1561" s="12"/>
      <c r="I1561" s="2"/>
      <c r="J1561" s="2">
        <v>0</v>
      </c>
      <c r="K1561" s="2">
        <v>0</v>
      </c>
      <c r="L1561" s="2"/>
      <c r="N1561" t="s">
        <v>560</v>
      </c>
      <c r="O1561" t="s">
        <v>195</v>
      </c>
      <c r="P1561" t="e">
        <f>VLOOKUP(D1561,#REF!,2,FALSE)</f>
        <v>#REF!</v>
      </c>
    </row>
    <row r="1562" spans="1:16" ht="15" customHeight="1">
      <c r="A1562" s="2">
        <v>10800635</v>
      </c>
      <c r="B1562" s="2" t="s">
        <v>174</v>
      </c>
      <c r="C1562" s="2"/>
      <c r="D1562" s="2">
        <v>10700001</v>
      </c>
      <c r="E1562" s="2">
        <v>1</v>
      </c>
      <c r="F1562" s="2">
        <v>1</v>
      </c>
      <c r="G1562" s="2"/>
      <c r="H1562" s="12"/>
      <c r="I1562" s="2"/>
      <c r="J1562" s="2">
        <v>0</v>
      </c>
      <c r="K1562" s="2">
        <v>0</v>
      </c>
      <c r="L1562" s="2"/>
      <c r="N1562" t="s">
        <v>562</v>
      </c>
      <c r="O1562" t="s">
        <v>195</v>
      </c>
      <c r="P1562" t="e">
        <f>VLOOKUP(D1562,#REF!,2,FALSE)</f>
        <v>#REF!</v>
      </c>
    </row>
    <row r="1563" spans="1:16" ht="15" customHeight="1">
      <c r="A1563" s="2">
        <v>10810639</v>
      </c>
      <c r="B1563" s="2" t="s">
        <v>563</v>
      </c>
      <c r="C1563" s="2"/>
      <c r="D1563" s="2">
        <v>10710058</v>
      </c>
      <c r="E1563" s="2">
        <v>1</v>
      </c>
      <c r="F1563" s="2">
        <v>1</v>
      </c>
      <c r="G1563" s="2"/>
      <c r="H1563" s="12"/>
      <c r="I1563" s="2"/>
      <c r="J1563" s="2">
        <v>0</v>
      </c>
      <c r="K1563" s="2">
        <v>0</v>
      </c>
      <c r="L1563" s="2"/>
      <c r="N1563" t="s">
        <v>562</v>
      </c>
      <c r="O1563" t="s">
        <v>195</v>
      </c>
      <c r="P1563" t="e">
        <f>VLOOKUP(D1563,#REF!,2,FALSE)</f>
        <v>#REF!</v>
      </c>
    </row>
    <row r="1564" spans="1:16" ht="15" customHeight="1">
      <c r="A1564" s="2">
        <v>10820285</v>
      </c>
      <c r="B1564" s="2" t="s">
        <v>563</v>
      </c>
      <c r="C1564" s="2"/>
      <c r="D1564" s="2">
        <v>10720080</v>
      </c>
      <c r="E1564" s="2">
        <v>1</v>
      </c>
      <c r="F1564" s="2">
        <v>1</v>
      </c>
      <c r="G1564" s="2"/>
      <c r="H1564" s="12"/>
      <c r="I1564" s="2"/>
      <c r="J1564" s="2">
        <v>0</v>
      </c>
      <c r="K1564" s="2">
        <v>0</v>
      </c>
      <c r="L1564" s="2"/>
      <c r="N1564" t="s">
        <v>562</v>
      </c>
      <c r="O1564" t="s">
        <v>195</v>
      </c>
      <c r="P1564" t="e">
        <f>VLOOKUP(D1564,#REF!,2,FALSE)</f>
        <v>#REF!</v>
      </c>
    </row>
    <row r="1565" spans="1:16" ht="15" customHeight="1">
      <c r="A1565" s="2">
        <v>10800636</v>
      </c>
      <c r="B1565" s="2" t="s">
        <v>174</v>
      </c>
      <c r="C1565" s="2"/>
      <c r="D1565" s="2">
        <v>10700001</v>
      </c>
      <c r="E1565" s="2">
        <v>1</v>
      </c>
      <c r="F1565" s="2">
        <v>1</v>
      </c>
      <c r="G1565" s="2"/>
      <c r="H1565" s="12"/>
      <c r="I1565" s="2"/>
      <c r="J1565" s="2">
        <v>0</v>
      </c>
      <c r="K1565" s="2">
        <v>0</v>
      </c>
      <c r="L1565" s="2"/>
      <c r="N1565" t="s">
        <v>564</v>
      </c>
      <c r="O1565" t="s">
        <v>195</v>
      </c>
      <c r="P1565" t="e">
        <f>VLOOKUP(D1565,#REF!,2,FALSE)</f>
        <v>#REF!</v>
      </c>
    </row>
    <row r="1566" spans="1:16" ht="15" customHeight="1">
      <c r="A1566" s="2">
        <v>10810640</v>
      </c>
      <c r="B1566" s="2" t="s">
        <v>565</v>
      </c>
      <c r="C1566" s="2"/>
      <c r="D1566" s="2">
        <v>10710059</v>
      </c>
      <c r="E1566" s="2">
        <v>1</v>
      </c>
      <c r="F1566" s="2">
        <v>1</v>
      </c>
      <c r="G1566" s="2"/>
      <c r="H1566" s="12"/>
      <c r="I1566" s="2"/>
      <c r="J1566" s="2">
        <v>0</v>
      </c>
      <c r="K1566" s="2">
        <v>0</v>
      </c>
      <c r="L1566" s="2"/>
      <c r="N1566" t="s">
        <v>564</v>
      </c>
      <c r="O1566" t="s">
        <v>195</v>
      </c>
      <c r="P1566" t="e">
        <f>VLOOKUP(D1566,#REF!,2,FALSE)</f>
        <v>#REF!</v>
      </c>
    </row>
    <row r="1567" spans="1:16" ht="15" customHeight="1">
      <c r="A1567" s="2">
        <v>10820286</v>
      </c>
      <c r="B1567" s="2" t="s">
        <v>565</v>
      </c>
      <c r="C1567" s="2"/>
      <c r="D1567" s="2">
        <v>10720081</v>
      </c>
      <c r="E1567" s="2">
        <v>1</v>
      </c>
      <c r="F1567" s="2">
        <v>1</v>
      </c>
      <c r="G1567" s="2"/>
      <c r="H1567" s="12"/>
      <c r="I1567" s="2"/>
      <c r="J1567" s="2">
        <v>0</v>
      </c>
      <c r="K1567" s="2">
        <v>0</v>
      </c>
      <c r="L1567" s="2"/>
      <c r="N1567" t="s">
        <v>564</v>
      </c>
      <c r="O1567" t="s">
        <v>195</v>
      </c>
      <c r="P1567" t="e">
        <f>VLOOKUP(D1567,#REF!,2,FALSE)</f>
        <v>#REF!</v>
      </c>
    </row>
    <row r="1568" spans="1:16" ht="15" customHeight="1">
      <c r="A1568" s="2">
        <v>10800637</v>
      </c>
      <c r="B1568" s="2" t="s">
        <v>174</v>
      </c>
      <c r="C1568" s="2"/>
      <c r="D1568" s="2">
        <v>10700001</v>
      </c>
      <c r="E1568" s="2">
        <v>1</v>
      </c>
      <c r="F1568" s="2">
        <v>1</v>
      </c>
      <c r="G1568" s="2"/>
      <c r="H1568" s="12"/>
      <c r="I1568" s="2"/>
      <c r="J1568" s="2">
        <v>0</v>
      </c>
      <c r="K1568" s="2">
        <v>0</v>
      </c>
      <c r="L1568" s="2"/>
      <c r="N1568" t="s">
        <v>566</v>
      </c>
      <c r="O1568" t="s">
        <v>195</v>
      </c>
      <c r="P1568" t="e">
        <f>VLOOKUP(D1568,#REF!,2,FALSE)</f>
        <v>#REF!</v>
      </c>
    </row>
    <row r="1569" spans="1:16" ht="15" customHeight="1">
      <c r="A1569" s="2">
        <v>10810641</v>
      </c>
      <c r="B1569" s="2" t="s">
        <v>565</v>
      </c>
      <c r="C1569" s="2"/>
      <c r="D1569" s="2">
        <v>10710059</v>
      </c>
      <c r="E1569" s="2">
        <v>1</v>
      </c>
      <c r="F1569" s="2">
        <v>1</v>
      </c>
      <c r="G1569" s="2"/>
      <c r="H1569" s="12"/>
      <c r="I1569" s="2"/>
      <c r="J1569" s="2">
        <v>0</v>
      </c>
      <c r="K1569" s="2">
        <v>0</v>
      </c>
      <c r="L1569" s="2"/>
      <c r="N1569" t="s">
        <v>566</v>
      </c>
      <c r="O1569" t="s">
        <v>195</v>
      </c>
      <c r="P1569" t="e">
        <f>VLOOKUP(D1569,#REF!,2,FALSE)</f>
        <v>#REF!</v>
      </c>
    </row>
    <row r="1570" spans="1:16" ht="15" customHeight="1">
      <c r="A1570" s="2">
        <v>10820287</v>
      </c>
      <c r="B1570" s="2" t="s">
        <v>565</v>
      </c>
      <c r="C1570" s="2"/>
      <c r="D1570" s="2">
        <v>10720081</v>
      </c>
      <c r="E1570" s="2">
        <v>1</v>
      </c>
      <c r="F1570" s="2">
        <v>1</v>
      </c>
      <c r="G1570" s="2"/>
      <c r="H1570" s="12"/>
      <c r="I1570" s="2"/>
      <c r="J1570" s="2">
        <v>0</v>
      </c>
      <c r="K1570" s="2">
        <v>0</v>
      </c>
      <c r="L1570" s="2"/>
      <c r="N1570" t="s">
        <v>566</v>
      </c>
      <c r="O1570" t="s">
        <v>195</v>
      </c>
      <c r="P1570" t="e">
        <f>VLOOKUP(D1570,#REF!,2,FALSE)</f>
        <v>#REF!</v>
      </c>
    </row>
    <row r="1571" spans="1:16" ht="15" customHeight="1">
      <c r="A1571" s="2">
        <v>10800638</v>
      </c>
      <c r="B1571" s="2" t="s">
        <v>174</v>
      </c>
      <c r="C1571" s="2"/>
      <c r="D1571" s="2">
        <v>10700001</v>
      </c>
      <c r="E1571" s="2">
        <v>1</v>
      </c>
      <c r="F1571" s="2">
        <v>1</v>
      </c>
      <c r="G1571" s="2"/>
      <c r="H1571" s="12"/>
      <c r="I1571" s="2"/>
      <c r="J1571" s="2">
        <v>0</v>
      </c>
      <c r="K1571" s="2">
        <v>0</v>
      </c>
      <c r="L1571" s="2"/>
      <c r="N1571" t="s">
        <v>567</v>
      </c>
      <c r="O1571" t="s">
        <v>195</v>
      </c>
      <c r="P1571" t="e">
        <f>VLOOKUP(D1571,#REF!,2,FALSE)</f>
        <v>#REF!</v>
      </c>
    </row>
    <row r="1572" spans="1:16" ht="15" customHeight="1">
      <c r="A1572" s="2">
        <v>10810642</v>
      </c>
      <c r="B1572" s="2" t="s">
        <v>565</v>
      </c>
      <c r="C1572" s="2"/>
      <c r="D1572" s="2">
        <v>10710059</v>
      </c>
      <c r="E1572" s="2">
        <v>1</v>
      </c>
      <c r="F1572" s="2">
        <v>1</v>
      </c>
      <c r="G1572" s="2"/>
      <c r="H1572" s="12"/>
      <c r="I1572" s="2"/>
      <c r="J1572" s="2">
        <v>0</v>
      </c>
      <c r="K1572" s="2">
        <v>0</v>
      </c>
      <c r="L1572" s="2"/>
      <c r="N1572" t="s">
        <v>567</v>
      </c>
      <c r="O1572" t="s">
        <v>195</v>
      </c>
      <c r="P1572" t="e">
        <f>VLOOKUP(D1572,#REF!,2,FALSE)</f>
        <v>#REF!</v>
      </c>
    </row>
    <row r="1573" spans="1:16" ht="15" customHeight="1">
      <c r="A1573" s="2">
        <v>10820288</v>
      </c>
      <c r="B1573" s="2" t="s">
        <v>565</v>
      </c>
      <c r="C1573" s="2"/>
      <c r="D1573" s="2">
        <v>10720081</v>
      </c>
      <c r="E1573" s="2">
        <v>1</v>
      </c>
      <c r="F1573" s="2">
        <v>1</v>
      </c>
      <c r="G1573" s="2"/>
      <c r="H1573" s="12"/>
      <c r="I1573" s="2"/>
      <c r="J1573" s="2">
        <v>0</v>
      </c>
      <c r="K1573" s="2">
        <v>0</v>
      </c>
      <c r="L1573" s="2"/>
      <c r="N1573" t="s">
        <v>567</v>
      </c>
      <c r="O1573" t="s">
        <v>195</v>
      </c>
      <c r="P1573" t="e">
        <f>VLOOKUP(D1573,#REF!,2,FALSE)</f>
        <v>#REF!</v>
      </c>
    </row>
    <row r="1574" spans="1:16" ht="15" customHeight="1">
      <c r="A1574" s="2">
        <v>10800639</v>
      </c>
      <c r="B1574" s="2" t="s">
        <v>174</v>
      </c>
      <c r="C1574" s="2"/>
      <c r="D1574" s="2">
        <v>10700001</v>
      </c>
      <c r="E1574" s="2">
        <v>1</v>
      </c>
      <c r="F1574" s="2">
        <v>1</v>
      </c>
      <c r="G1574" s="2"/>
      <c r="H1574" s="12"/>
      <c r="I1574" s="2"/>
      <c r="J1574" s="2">
        <v>0</v>
      </c>
      <c r="K1574" s="2">
        <v>0</v>
      </c>
      <c r="L1574" s="2"/>
      <c r="N1574" t="s">
        <v>568</v>
      </c>
      <c r="O1574" t="s">
        <v>195</v>
      </c>
      <c r="P1574" t="e">
        <f>VLOOKUP(D1574,#REF!,2,FALSE)</f>
        <v>#REF!</v>
      </c>
    </row>
    <row r="1575" spans="1:16" ht="15" customHeight="1">
      <c r="A1575" s="2">
        <v>10810643</v>
      </c>
      <c r="B1575" s="2" t="s">
        <v>565</v>
      </c>
      <c r="C1575" s="2"/>
      <c r="D1575" s="2">
        <v>10710059</v>
      </c>
      <c r="E1575" s="2">
        <v>1</v>
      </c>
      <c r="F1575" s="2">
        <v>1</v>
      </c>
      <c r="G1575" s="2"/>
      <c r="H1575" s="12"/>
      <c r="I1575" s="2"/>
      <c r="J1575" s="2">
        <v>0</v>
      </c>
      <c r="K1575" s="2">
        <v>0</v>
      </c>
      <c r="L1575" s="2"/>
      <c r="N1575" t="s">
        <v>568</v>
      </c>
      <c r="O1575" t="s">
        <v>195</v>
      </c>
      <c r="P1575" t="e">
        <f>VLOOKUP(D1575,#REF!,2,FALSE)</f>
        <v>#REF!</v>
      </c>
    </row>
    <row r="1576" spans="1:16" ht="15" customHeight="1">
      <c r="A1576" s="2">
        <v>10820289</v>
      </c>
      <c r="B1576" s="2" t="s">
        <v>565</v>
      </c>
      <c r="C1576" s="2"/>
      <c r="D1576" s="2">
        <v>10720081</v>
      </c>
      <c r="E1576" s="2">
        <v>1</v>
      </c>
      <c r="F1576" s="2">
        <v>1</v>
      </c>
      <c r="G1576" s="2"/>
      <c r="H1576" s="12"/>
      <c r="I1576" s="2"/>
      <c r="J1576" s="2">
        <v>0</v>
      </c>
      <c r="K1576" s="2">
        <v>0</v>
      </c>
      <c r="L1576" s="2"/>
      <c r="N1576" t="s">
        <v>568</v>
      </c>
      <c r="O1576" t="s">
        <v>195</v>
      </c>
      <c r="P1576" t="e">
        <f>VLOOKUP(D1576,#REF!,2,FALSE)</f>
        <v>#REF!</v>
      </c>
    </row>
    <row r="1577" spans="1:16" ht="15" customHeight="1">
      <c r="A1577" s="2">
        <v>10800640</v>
      </c>
      <c r="B1577" s="2" t="s">
        <v>174</v>
      </c>
      <c r="C1577" s="2"/>
      <c r="D1577" s="2">
        <v>10700001</v>
      </c>
      <c r="E1577" s="2">
        <v>1</v>
      </c>
      <c r="F1577" s="2">
        <v>1</v>
      </c>
      <c r="G1577" s="2"/>
      <c r="H1577" s="12"/>
      <c r="I1577" s="2"/>
      <c r="J1577" s="2">
        <v>0</v>
      </c>
      <c r="K1577" s="2">
        <v>0</v>
      </c>
      <c r="L1577" s="2"/>
      <c r="N1577" t="s">
        <v>569</v>
      </c>
      <c r="O1577" t="s">
        <v>195</v>
      </c>
      <c r="P1577" t="e">
        <f>VLOOKUP(D1577,#REF!,2,FALSE)</f>
        <v>#REF!</v>
      </c>
    </row>
    <row r="1578" spans="1:16" ht="15" customHeight="1">
      <c r="A1578" s="2">
        <v>10810644</v>
      </c>
      <c r="B1578" s="2" t="s">
        <v>565</v>
      </c>
      <c r="C1578" s="2"/>
      <c r="D1578" s="2">
        <v>10710059</v>
      </c>
      <c r="E1578" s="2">
        <v>1</v>
      </c>
      <c r="F1578" s="2">
        <v>1</v>
      </c>
      <c r="G1578" s="2"/>
      <c r="H1578" s="12"/>
      <c r="I1578" s="2"/>
      <c r="J1578" s="2">
        <v>0</v>
      </c>
      <c r="K1578" s="2">
        <v>0</v>
      </c>
      <c r="L1578" s="2"/>
      <c r="N1578" t="s">
        <v>569</v>
      </c>
      <c r="O1578" t="s">
        <v>195</v>
      </c>
      <c r="P1578" t="e">
        <f>VLOOKUP(D1578,#REF!,2,FALSE)</f>
        <v>#REF!</v>
      </c>
    </row>
    <row r="1579" spans="1:16" ht="15" customHeight="1">
      <c r="A1579" s="2">
        <v>10820290</v>
      </c>
      <c r="B1579" s="2" t="s">
        <v>565</v>
      </c>
      <c r="C1579" s="2"/>
      <c r="D1579" s="2">
        <v>10720081</v>
      </c>
      <c r="E1579" s="2">
        <v>1</v>
      </c>
      <c r="F1579" s="2">
        <v>1</v>
      </c>
      <c r="G1579" s="2"/>
      <c r="H1579" s="12"/>
      <c r="I1579" s="2"/>
      <c r="J1579" s="2">
        <v>0</v>
      </c>
      <c r="K1579" s="2">
        <v>0</v>
      </c>
      <c r="L1579" s="2"/>
      <c r="N1579" t="s">
        <v>569</v>
      </c>
      <c r="O1579" t="s">
        <v>195</v>
      </c>
      <c r="P1579" t="e">
        <f>VLOOKUP(D1579,#REF!,2,FALSE)</f>
        <v>#REF!</v>
      </c>
    </row>
    <row r="1580" spans="1:16" ht="15" customHeight="1">
      <c r="A1580" s="2">
        <v>10800641</v>
      </c>
      <c r="B1580" s="2" t="s">
        <v>174</v>
      </c>
      <c r="C1580" s="2"/>
      <c r="D1580" s="2">
        <v>10700001</v>
      </c>
      <c r="E1580" s="2">
        <v>1</v>
      </c>
      <c r="F1580" s="2">
        <v>1</v>
      </c>
      <c r="G1580" s="2"/>
      <c r="H1580" s="12"/>
      <c r="I1580" s="2"/>
      <c r="J1580" s="2">
        <v>0</v>
      </c>
      <c r="K1580" s="2">
        <v>0</v>
      </c>
      <c r="L1580" s="2"/>
      <c r="N1580" t="s">
        <v>570</v>
      </c>
      <c r="O1580" t="s">
        <v>195</v>
      </c>
      <c r="P1580" t="e">
        <f>VLOOKUP(D1580,#REF!,2,FALSE)</f>
        <v>#REF!</v>
      </c>
    </row>
    <row r="1581" spans="1:16" ht="15" customHeight="1">
      <c r="A1581" s="2">
        <v>10810645</v>
      </c>
      <c r="B1581" s="2" t="s">
        <v>565</v>
      </c>
      <c r="C1581" s="2"/>
      <c r="D1581" s="2">
        <v>10710059</v>
      </c>
      <c r="E1581" s="2">
        <v>1</v>
      </c>
      <c r="F1581" s="2">
        <v>1</v>
      </c>
      <c r="G1581" s="2"/>
      <c r="H1581" s="12"/>
      <c r="I1581" s="2"/>
      <c r="J1581" s="2">
        <v>0</v>
      </c>
      <c r="K1581" s="2">
        <v>0</v>
      </c>
      <c r="L1581" s="2"/>
      <c r="N1581" t="s">
        <v>570</v>
      </c>
      <c r="O1581" t="s">
        <v>195</v>
      </c>
      <c r="P1581" t="e">
        <f>VLOOKUP(D1581,#REF!,2,FALSE)</f>
        <v>#REF!</v>
      </c>
    </row>
    <row r="1582" spans="1:16" ht="15" customHeight="1">
      <c r="A1582" s="2">
        <v>10820291</v>
      </c>
      <c r="B1582" s="2" t="s">
        <v>565</v>
      </c>
      <c r="C1582" s="2"/>
      <c r="D1582" s="2">
        <v>10720081</v>
      </c>
      <c r="E1582" s="2">
        <v>1</v>
      </c>
      <c r="F1582" s="2">
        <v>1</v>
      </c>
      <c r="G1582" s="2"/>
      <c r="H1582" s="12"/>
      <c r="I1582" s="2"/>
      <c r="J1582" s="2">
        <v>0</v>
      </c>
      <c r="K1582" s="2">
        <v>0</v>
      </c>
      <c r="L1582" s="2"/>
      <c r="N1582" t="s">
        <v>570</v>
      </c>
      <c r="O1582" t="s">
        <v>195</v>
      </c>
      <c r="P1582" t="e">
        <f>VLOOKUP(D1582,#REF!,2,FALSE)</f>
        <v>#REF!</v>
      </c>
    </row>
    <row r="1583" spans="1:16" ht="15" customHeight="1">
      <c r="A1583" s="2">
        <v>10800642</v>
      </c>
      <c r="B1583" s="2" t="s">
        <v>174</v>
      </c>
      <c r="C1583" s="2"/>
      <c r="D1583" s="2">
        <v>10700001</v>
      </c>
      <c r="E1583" s="2">
        <v>1</v>
      </c>
      <c r="F1583" s="2">
        <v>1</v>
      </c>
      <c r="G1583" s="2"/>
      <c r="H1583" s="12"/>
      <c r="I1583" s="2"/>
      <c r="J1583" s="2">
        <v>0</v>
      </c>
      <c r="K1583" s="2">
        <v>0</v>
      </c>
      <c r="L1583" s="2"/>
      <c r="N1583" t="s">
        <v>571</v>
      </c>
      <c r="O1583" t="s">
        <v>195</v>
      </c>
      <c r="P1583" t="e">
        <f>VLOOKUP(D1583,#REF!,2,FALSE)</f>
        <v>#REF!</v>
      </c>
    </row>
    <row r="1584" spans="1:16" ht="15" customHeight="1">
      <c r="A1584" s="2">
        <v>10810646</v>
      </c>
      <c r="B1584" s="2" t="s">
        <v>565</v>
      </c>
      <c r="C1584" s="2"/>
      <c r="D1584" s="2">
        <v>10710059</v>
      </c>
      <c r="E1584" s="2">
        <v>1</v>
      </c>
      <c r="F1584" s="2">
        <v>1</v>
      </c>
      <c r="G1584" s="2"/>
      <c r="H1584" s="12"/>
      <c r="I1584" s="2"/>
      <c r="J1584" s="2">
        <v>0</v>
      </c>
      <c r="K1584" s="2">
        <v>0</v>
      </c>
      <c r="L1584" s="2"/>
      <c r="N1584" t="s">
        <v>571</v>
      </c>
      <c r="O1584" t="s">
        <v>195</v>
      </c>
      <c r="P1584" t="e">
        <f>VLOOKUP(D1584,#REF!,2,FALSE)</f>
        <v>#REF!</v>
      </c>
    </row>
    <row r="1585" spans="1:16" ht="15" customHeight="1">
      <c r="A1585" s="2">
        <v>10820292</v>
      </c>
      <c r="B1585" s="2" t="s">
        <v>565</v>
      </c>
      <c r="C1585" s="2"/>
      <c r="D1585" s="2">
        <v>10720081</v>
      </c>
      <c r="E1585" s="2">
        <v>1</v>
      </c>
      <c r="F1585" s="2">
        <v>1</v>
      </c>
      <c r="G1585" s="2"/>
      <c r="H1585" s="12"/>
      <c r="I1585" s="2"/>
      <c r="J1585" s="2">
        <v>0</v>
      </c>
      <c r="K1585" s="2">
        <v>0</v>
      </c>
      <c r="L1585" s="2"/>
      <c r="N1585" t="s">
        <v>571</v>
      </c>
      <c r="O1585" t="s">
        <v>195</v>
      </c>
      <c r="P1585" t="e">
        <f>VLOOKUP(D1585,#REF!,2,FALSE)</f>
        <v>#REF!</v>
      </c>
    </row>
    <row r="1586" spans="1:16" ht="15" customHeight="1">
      <c r="A1586" s="2">
        <v>10800643</v>
      </c>
      <c r="B1586" s="2" t="s">
        <v>174</v>
      </c>
      <c r="C1586" s="2"/>
      <c r="D1586" s="2">
        <v>10700001</v>
      </c>
      <c r="E1586" s="2">
        <v>1</v>
      </c>
      <c r="F1586" s="2">
        <v>1</v>
      </c>
      <c r="G1586" s="2"/>
      <c r="H1586" s="12"/>
      <c r="I1586" s="2"/>
      <c r="J1586" s="2">
        <v>0</v>
      </c>
      <c r="K1586" s="2">
        <v>0</v>
      </c>
      <c r="L1586" s="2"/>
      <c r="N1586" t="s">
        <v>572</v>
      </c>
      <c r="O1586" t="s">
        <v>195</v>
      </c>
      <c r="P1586" t="e">
        <f>VLOOKUP(D1586,#REF!,2,FALSE)</f>
        <v>#REF!</v>
      </c>
    </row>
    <row r="1587" spans="1:16" ht="15" customHeight="1">
      <c r="A1587" s="2">
        <v>10810647</v>
      </c>
      <c r="B1587" s="2" t="s">
        <v>565</v>
      </c>
      <c r="C1587" s="2"/>
      <c r="D1587" s="2">
        <v>10710059</v>
      </c>
      <c r="E1587" s="2">
        <v>1</v>
      </c>
      <c r="F1587" s="2">
        <v>1</v>
      </c>
      <c r="G1587" s="2"/>
      <c r="H1587" s="12"/>
      <c r="I1587" s="2"/>
      <c r="J1587" s="2">
        <v>0</v>
      </c>
      <c r="K1587" s="2">
        <v>0</v>
      </c>
      <c r="L1587" s="2"/>
      <c r="N1587" t="s">
        <v>572</v>
      </c>
      <c r="O1587" t="s">
        <v>195</v>
      </c>
      <c r="P1587" t="e">
        <f>VLOOKUP(D1587,#REF!,2,FALSE)</f>
        <v>#REF!</v>
      </c>
    </row>
    <row r="1588" spans="1:16" ht="15" customHeight="1">
      <c r="A1588" s="2">
        <v>10820293</v>
      </c>
      <c r="B1588" s="2" t="s">
        <v>565</v>
      </c>
      <c r="C1588" s="2"/>
      <c r="D1588" s="2">
        <v>10720081</v>
      </c>
      <c r="E1588" s="2">
        <v>1</v>
      </c>
      <c r="F1588" s="2">
        <v>1</v>
      </c>
      <c r="G1588" s="2"/>
      <c r="H1588" s="12"/>
      <c r="I1588" s="2"/>
      <c r="J1588" s="2">
        <v>0</v>
      </c>
      <c r="K1588" s="2">
        <v>0</v>
      </c>
      <c r="L1588" s="2"/>
      <c r="N1588" t="s">
        <v>572</v>
      </c>
      <c r="O1588" t="s">
        <v>195</v>
      </c>
      <c r="P1588" t="e">
        <f>VLOOKUP(D1588,#REF!,2,FALSE)</f>
        <v>#REF!</v>
      </c>
    </row>
    <row r="1589" spans="1:16" ht="15" customHeight="1">
      <c r="A1589" s="2">
        <v>10800644</v>
      </c>
      <c r="B1589" s="2" t="s">
        <v>174</v>
      </c>
      <c r="C1589" s="2"/>
      <c r="D1589" s="2">
        <v>10700001</v>
      </c>
      <c r="E1589" s="2">
        <v>1</v>
      </c>
      <c r="F1589" s="2">
        <v>1</v>
      </c>
      <c r="G1589" s="2"/>
      <c r="H1589" s="12"/>
      <c r="I1589" s="2"/>
      <c r="J1589" s="2">
        <v>0</v>
      </c>
      <c r="K1589" s="2">
        <v>0</v>
      </c>
      <c r="L1589" s="2"/>
      <c r="N1589" t="s">
        <v>573</v>
      </c>
      <c r="O1589" t="s">
        <v>195</v>
      </c>
      <c r="P1589" t="e">
        <f>VLOOKUP(D1589,#REF!,2,FALSE)</f>
        <v>#REF!</v>
      </c>
    </row>
    <row r="1590" spans="1:16" ht="15" customHeight="1">
      <c r="A1590" s="2">
        <v>10810648</v>
      </c>
      <c r="B1590" s="2" t="s">
        <v>525</v>
      </c>
      <c r="C1590" s="2"/>
      <c r="D1590" s="2">
        <v>10710043</v>
      </c>
      <c r="E1590" s="2">
        <v>1</v>
      </c>
      <c r="F1590" s="2">
        <v>1</v>
      </c>
      <c r="G1590" s="2"/>
      <c r="H1590" s="12"/>
      <c r="I1590" s="2"/>
      <c r="J1590" s="2">
        <v>0</v>
      </c>
      <c r="K1590" s="2">
        <v>0</v>
      </c>
      <c r="L1590" s="2"/>
      <c r="N1590" t="s">
        <v>573</v>
      </c>
      <c r="O1590" t="s">
        <v>195</v>
      </c>
      <c r="P1590" t="e">
        <f>VLOOKUP(D1590,#REF!,2,FALSE)</f>
        <v>#REF!</v>
      </c>
    </row>
    <row r="1591" spans="1:16" ht="15" customHeight="1">
      <c r="A1591" s="2">
        <v>10820294</v>
      </c>
      <c r="B1591" s="2" t="s">
        <v>525</v>
      </c>
      <c r="C1591" s="2"/>
      <c r="D1591" s="2">
        <v>10720059</v>
      </c>
      <c r="E1591" s="2">
        <v>1</v>
      </c>
      <c r="F1591" s="2">
        <v>1</v>
      </c>
      <c r="G1591" s="2"/>
      <c r="H1591" s="12"/>
      <c r="I1591" s="2"/>
      <c r="J1591" s="2">
        <v>0</v>
      </c>
      <c r="K1591" s="2">
        <v>0</v>
      </c>
      <c r="L1591" s="2"/>
      <c r="N1591" t="s">
        <v>573</v>
      </c>
      <c r="O1591" t="s">
        <v>195</v>
      </c>
      <c r="P1591" t="e">
        <f>VLOOKUP(D1591,#REF!,2,FALSE)</f>
        <v>#REF!</v>
      </c>
    </row>
    <row r="1592" spans="1:16" ht="15" customHeight="1">
      <c r="A1592" s="2">
        <v>10800645</v>
      </c>
      <c r="B1592" s="2" t="s">
        <v>174</v>
      </c>
      <c r="C1592" s="2"/>
      <c r="D1592" s="2">
        <v>10700001</v>
      </c>
      <c r="E1592" s="2">
        <v>1</v>
      </c>
      <c r="F1592" s="2">
        <v>1</v>
      </c>
      <c r="G1592" s="2"/>
      <c r="H1592" s="12"/>
      <c r="I1592" s="2"/>
      <c r="J1592" s="2">
        <v>0</v>
      </c>
      <c r="K1592" s="2">
        <v>0</v>
      </c>
      <c r="L1592" s="2"/>
      <c r="N1592" t="s">
        <v>574</v>
      </c>
      <c r="O1592" t="s">
        <v>383</v>
      </c>
      <c r="P1592" t="e">
        <f>VLOOKUP(D1592,#REF!,2,FALSE)</f>
        <v>#REF!</v>
      </c>
    </row>
    <row r="1593" spans="1:16" ht="15" customHeight="1">
      <c r="A1593" s="2">
        <v>10810649</v>
      </c>
      <c r="B1593" s="2" t="s">
        <v>191</v>
      </c>
      <c r="C1593" s="2"/>
      <c r="D1593" s="2">
        <v>10710017</v>
      </c>
      <c r="E1593" s="2">
        <v>1</v>
      </c>
      <c r="F1593" s="2">
        <v>1</v>
      </c>
      <c r="G1593" s="2"/>
      <c r="H1593" s="12"/>
      <c r="I1593" s="2"/>
      <c r="J1593" s="2">
        <v>0</v>
      </c>
      <c r="K1593" s="2">
        <v>0</v>
      </c>
      <c r="L1593" s="2"/>
      <c r="N1593" t="s">
        <v>574</v>
      </c>
      <c r="O1593" t="s">
        <v>383</v>
      </c>
      <c r="P1593" t="e">
        <f>VLOOKUP(D1593,#REF!,2,FALSE)</f>
        <v>#REF!</v>
      </c>
    </row>
    <row r="1594" spans="1:16" ht="15" customHeight="1">
      <c r="A1594" s="2">
        <v>10820295</v>
      </c>
      <c r="B1594" s="2" t="s">
        <v>191</v>
      </c>
      <c r="C1594" s="2"/>
      <c r="D1594" s="2">
        <v>10720009</v>
      </c>
      <c r="E1594" s="2">
        <v>1</v>
      </c>
      <c r="F1594" s="2">
        <v>1</v>
      </c>
      <c r="G1594" s="2"/>
      <c r="H1594" s="12"/>
      <c r="I1594" s="2"/>
      <c r="J1594" s="2">
        <v>0</v>
      </c>
      <c r="K1594" s="2">
        <v>0</v>
      </c>
      <c r="L1594" s="2"/>
      <c r="N1594" t="s">
        <v>574</v>
      </c>
      <c r="O1594" t="s">
        <v>383</v>
      </c>
      <c r="P1594" t="e">
        <f>VLOOKUP(D1594,#REF!,2,FALSE)</f>
        <v>#REF!</v>
      </c>
    </row>
    <row r="1595" spans="1:16" ht="15" customHeight="1">
      <c r="A1595" s="2">
        <v>10800646</v>
      </c>
      <c r="B1595" s="2" t="s">
        <v>174</v>
      </c>
      <c r="C1595" s="2"/>
      <c r="D1595" s="2">
        <v>10700001</v>
      </c>
      <c r="E1595" s="2">
        <v>1</v>
      </c>
      <c r="F1595" s="2">
        <v>1</v>
      </c>
      <c r="G1595" s="2"/>
      <c r="H1595" s="12"/>
      <c r="I1595" s="2"/>
      <c r="J1595" s="2">
        <v>0</v>
      </c>
      <c r="K1595" s="2">
        <v>0</v>
      </c>
      <c r="L1595" s="2"/>
      <c r="N1595" t="s">
        <v>575</v>
      </c>
      <c r="O1595" t="s">
        <v>383</v>
      </c>
      <c r="P1595" t="e">
        <f>VLOOKUP(D1595,#REF!,2,FALSE)</f>
        <v>#REF!</v>
      </c>
    </row>
    <row r="1596" spans="1:16" ht="15" customHeight="1">
      <c r="A1596" s="2">
        <v>10810650</v>
      </c>
      <c r="B1596" s="2" t="s">
        <v>183</v>
      </c>
      <c r="C1596" s="2"/>
      <c r="D1596" s="2">
        <v>10710007</v>
      </c>
      <c r="E1596" s="2">
        <v>1</v>
      </c>
      <c r="F1596" s="2">
        <v>1</v>
      </c>
      <c r="G1596" s="2"/>
      <c r="H1596" s="12"/>
      <c r="I1596" s="2"/>
      <c r="J1596" s="2">
        <v>0</v>
      </c>
      <c r="K1596" s="2">
        <v>0</v>
      </c>
      <c r="L1596" s="2"/>
      <c r="N1596" t="s">
        <v>575</v>
      </c>
      <c r="O1596" t="s">
        <v>383</v>
      </c>
      <c r="P1596" t="e">
        <f>VLOOKUP(D1596,#REF!,2,FALSE)</f>
        <v>#REF!</v>
      </c>
    </row>
    <row r="1597" spans="1:16" ht="15" customHeight="1">
      <c r="A1597" s="2">
        <v>10820296</v>
      </c>
      <c r="B1597" s="2" t="s">
        <v>183</v>
      </c>
      <c r="C1597" s="2"/>
      <c r="D1597" s="2">
        <v>10720050</v>
      </c>
      <c r="E1597" s="2">
        <v>1</v>
      </c>
      <c r="F1597" s="2">
        <v>1</v>
      </c>
      <c r="G1597" s="2"/>
      <c r="H1597" s="12"/>
      <c r="I1597" s="2"/>
      <c r="J1597" s="2">
        <v>0</v>
      </c>
      <c r="K1597" s="2">
        <v>0</v>
      </c>
      <c r="L1597" s="2"/>
      <c r="N1597" t="s">
        <v>575</v>
      </c>
      <c r="O1597" t="s">
        <v>383</v>
      </c>
      <c r="P1597" t="e">
        <f>VLOOKUP(D1597,#REF!,2,FALSE)</f>
        <v>#REF!</v>
      </c>
    </row>
    <row r="1598" spans="1:16" ht="15" customHeight="1">
      <c r="A1598" s="2">
        <v>10800647</v>
      </c>
      <c r="B1598" s="2" t="s">
        <v>174</v>
      </c>
      <c r="C1598" s="2"/>
      <c r="D1598" s="2">
        <v>10700001</v>
      </c>
      <c r="E1598" s="2">
        <v>1</v>
      </c>
      <c r="F1598" s="2">
        <v>1</v>
      </c>
      <c r="G1598" s="2"/>
      <c r="H1598" s="12"/>
      <c r="I1598" s="2"/>
      <c r="J1598" s="2">
        <v>0</v>
      </c>
      <c r="K1598" s="2">
        <v>0</v>
      </c>
      <c r="L1598" s="2"/>
      <c r="N1598" t="s">
        <v>576</v>
      </c>
      <c r="O1598" t="s">
        <v>383</v>
      </c>
      <c r="P1598" t="e">
        <f>VLOOKUP(D1598,#REF!,2,FALSE)</f>
        <v>#REF!</v>
      </c>
    </row>
    <row r="1599" spans="1:16" ht="15" customHeight="1">
      <c r="A1599" s="2">
        <v>10810651</v>
      </c>
      <c r="B1599" s="2" t="s">
        <v>183</v>
      </c>
      <c r="C1599" s="2"/>
      <c r="D1599" s="2">
        <v>10710007</v>
      </c>
      <c r="E1599" s="2">
        <v>1</v>
      </c>
      <c r="F1599" s="2">
        <v>1</v>
      </c>
      <c r="G1599" s="2"/>
      <c r="H1599" s="12"/>
      <c r="I1599" s="2"/>
      <c r="J1599" s="2">
        <v>0</v>
      </c>
      <c r="K1599" s="2">
        <v>0</v>
      </c>
      <c r="L1599" s="2"/>
      <c r="N1599" t="s">
        <v>576</v>
      </c>
      <c r="O1599" t="s">
        <v>383</v>
      </c>
      <c r="P1599" t="e">
        <f>VLOOKUP(D1599,#REF!,2,FALSE)</f>
        <v>#REF!</v>
      </c>
    </row>
    <row r="1600" spans="1:16" ht="15" customHeight="1">
      <c r="A1600" s="2">
        <v>10820297</v>
      </c>
      <c r="B1600" s="2" t="s">
        <v>183</v>
      </c>
      <c r="C1600" s="2"/>
      <c r="D1600" s="2">
        <v>10720050</v>
      </c>
      <c r="E1600" s="2">
        <v>1</v>
      </c>
      <c r="F1600" s="2">
        <v>1</v>
      </c>
      <c r="G1600" s="2"/>
      <c r="H1600" s="12"/>
      <c r="I1600" s="2"/>
      <c r="J1600" s="2">
        <v>0</v>
      </c>
      <c r="K1600" s="2">
        <v>0</v>
      </c>
      <c r="L1600" s="2"/>
      <c r="N1600" t="s">
        <v>576</v>
      </c>
      <c r="O1600" t="s">
        <v>383</v>
      </c>
      <c r="P1600" t="e">
        <f>VLOOKUP(D1600,#REF!,2,FALSE)</f>
        <v>#REF!</v>
      </c>
    </row>
    <row r="1601" spans="1:16" ht="15" customHeight="1">
      <c r="A1601" s="2">
        <v>10810652</v>
      </c>
      <c r="B1601" s="2" t="s">
        <v>186</v>
      </c>
      <c r="C1601" s="2"/>
      <c r="D1601" s="2">
        <v>10710003</v>
      </c>
      <c r="E1601" s="2">
        <v>1</v>
      </c>
      <c r="F1601" s="2">
        <v>1</v>
      </c>
      <c r="G1601" s="2"/>
      <c r="H1601" s="12"/>
      <c r="I1601" s="2"/>
      <c r="J1601" s="2">
        <v>0</v>
      </c>
      <c r="K1601" s="2">
        <v>0</v>
      </c>
      <c r="L1601" s="2"/>
      <c r="N1601" t="s">
        <v>506</v>
      </c>
      <c r="O1601" t="s">
        <v>577</v>
      </c>
      <c r="P1601" t="e">
        <f>VLOOKUP(D1601,#REF!,2,FALSE)</f>
        <v>#REF!</v>
      </c>
    </row>
    <row r="1602" spans="1:16" ht="15" customHeight="1">
      <c r="A1602" s="2">
        <v>10820298</v>
      </c>
      <c r="B1602" s="2" t="s">
        <v>189</v>
      </c>
      <c r="C1602" s="2"/>
      <c r="D1602" s="2">
        <v>10720007</v>
      </c>
      <c r="E1602" s="2">
        <v>1</v>
      </c>
      <c r="F1602" s="2">
        <v>1</v>
      </c>
      <c r="G1602" s="2"/>
      <c r="H1602" s="12"/>
      <c r="I1602" s="2"/>
      <c r="J1602" s="2">
        <v>0</v>
      </c>
      <c r="K1602" s="2">
        <v>0</v>
      </c>
      <c r="L1602" s="2"/>
      <c r="N1602" t="s">
        <v>506</v>
      </c>
      <c r="O1602" t="s">
        <v>577</v>
      </c>
      <c r="P1602" t="e">
        <f>VLOOKUP(D1602,#REF!,2,FALSE)</f>
        <v>#REF!</v>
      </c>
    </row>
    <row r="1603" spans="1:16" ht="15" customHeight="1">
      <c r="A1603" s="2">
        <v>10820299</v>
      </c>
      <c r="B1603" s="2" t="s">
        <v>187</v>
      </c>
      <c r="C1603" s="2"/>
      <c r="D1603" s="2">
        <v>10720004</v>
      </c>
      <c r="E1603" s="2">
        <v>1</v>
      </c>
      <c r="F1603" s="2">
        <v>1</v>
      </c>
      <c r="G1603" s="2"/>
      <c r="H1603" s="12"/>
      <c r="I1603" s="2"/>
      <c r="J1603" s="2">
        <v>0</v>
      </c>
      <c r="K1603" s="2">
        <v>0</v>
      </c>
      <c r="L1603" s="2"/>
      <c r="N1603" t="s">
        <v>306</v>
      </c>
      <c r="O1603" t="s">
        <v>577</v>
      </c>
      <c r="P1603" t="e">
        <f>VLOOKUP(D1603,#REF!,2,FALSE)</f>
        <v>#REF!</v>
      </c>
    </row>
    <row r="1604" spans="1:16" ht="15" customHeight="1">
      <c r="A1604" s="2">
        <v>10820300</v>
      </c>
      <c r="B1604" s="2" t="s">
        <v>187</v>
      </c>
      <c r="C1604" s="2"/>
      <c r="D1604" s="2">
        <v>10720004</v>
      </c>
      <c r="E1604" s="2">
        <v>1</v>
      </c>
      <c r="F1604" s="2">
        <v>1</v>
      </c>
      <c r="G1604" s="2"/>
      <c r="H1604" s="12"/>
      <c r="I1604" s="2"/>
      <c r="J1604" s="2">
        <v>0</v>
      </c>
      <c r="K1604" s="2">
        <v>0</v>
      </c>
      <c r="L1604" s="2"/>
      <c r="N1604" t="s">
        <v>307</v>
      </c>
      <c r="O1604" t="s">
        <v>577</v>
      </c>
      <c r="P1604" t="e">
        <f>VLOOKUP(D1604,#REF!,2,FALSE)</f>
        <v>#REF!</v>
      </c>
    </row>
    <row r="1605" spans="1:16" ht="15" customHeight="1">
      <c r="A1605" s="2">
        <v>10820301</v>
      </c>
      <c r="B1605" s="2" t="s">
        <v>565</v>
      </c>
      <c r="C1605" s="2"/>
      <c r="D1605" s="2">
        <v>10720081</v>
      </c>
      <c r="E1605" s="2">
        <v>1</v>
      </c>
      <c r="F1605" s="2">
        <v>1</v>
      </c>
      <c r="G1605" s="2"/>
      <c r="H1605" s="12"/>
      <c r="I1605" s="2"/>
      <c r="J1605" s="2">
        <v>0</v>
      </c>
      <c r="K1605" s="2">
        <v>0</v>
      </c>
      <c r="L1605" s="2"/>
      <c r="N1605" t="s">
        <v>337</v>
      </c>
      <c r="O1605" t="s">
        <v>577</v>
      </c>
      <c r="P1605" t="e">
        <f>VLOOKUP(D1605,#REF!,2,FALSE)</f>
        <v>#REF!</v>
      </c>
    </row>
    <row r="1606" spans="1:16" ht="15" customHeight="1">
      <c r="A1606" s="2">
        <v>10800648</v>
      </c>
      <c r="B1606" s="2" t="s">
        <v>174</v>
      </c>
      <c r="C1606" s="2"/>
      <c r="D1606" s="2">
        <v>10700001</v>
      </c>
      <c r="E1606" s="2">
        <v>1</v>
      </c>
      <c r="F1606" s="2">
        <v>1</v>
      </c>
      <c r="G1606" s="2"/>
      <c r="H1606" s="12"/>
      <c r="I1606" s="2"/>
      <c r="J1606" s="2">
        <v>0</v>
      </c>
      <c r="K1606" s="2">
        <v>0</v>
      </c>
      <c r="L1606" s="2"/>
      <c r="N1606" t="s">
        <v>376</v>
      </c>
      <c r="O1606" t="s">
        <v>195</v>
      </c>
      <c r="P1606" t="e">
        <f>VLOOKUP(D1606,#REF!,2,FALSE)</f>
        <v>#REF!</v>
      </c>
    </row>
    <row r="1607" spans="1:16" ht="15" customHeight="1">
      <c r="A1607" s="2">
        <v>10800649</v>
      </c>
      <c r="B1607" s="2" t="s">
        <v>174</v>
      </c>
      <c r="C1607" s="2"/>
      <c r="D1607" s="2">
        <v>10700001</v>
      </c>
      <c r="E1607" s="2">
        <v>1</v>
      </c>
      <c r="F1607" s="2">
        <v>1</v>
      </c>
      <c r="G1607" s="2"/>
      <c r="H1607" s="12"/>
      <c r="I1607" s="2"/>
      <c r="J1607" s="2">
        <v>0</v>
      </c>
      <c r="K1607" s="2">
        <v>0</v>
      </c>
      <c r="L1607" s="2"/>
      <c r="N1607" t="s">
        <v>377</v>
      </c>
      <c r="O1607" t="s">
        <v>195</v>
      </c>
      <c r="P1607" t="e">
        <f>VLOOKUP(D1607,#REF!,2,FALSE)</f>
        <v>#REF!</v>
      </c>
    </row>
    <row r="1608" spans="1:16" ht="15" customHeight="1">
      <c r="A1608" s="2">
        <v>10800650</v>
      </c>
      <c r="B1608" s="2" t="s">
        <v>174</v>
      </c>
      <c r="C1608" s="2"/>
      <c r="D1608" s="2">
        <v>10700001</v>
      </c>
      <c r="E1608" s="2">
        <v>1</v>
      </c>
      <c r="F1608" s="2">
        <v>1</v>
      </c>
      <c r="G1608" s="2"/>
      <c r="H1608" s="12"/>
      <c r="I1608" s="2"/>
      <c r="J1608" s="2">
        <v>0</v>
      </c>
      <c r="K1608" s="2">
        <v>0</v>
      </c>
      <c r="L1608" s="2"/>
      <c r="N1608" t="s">
        <v>378</v>
      </c>
      <c r="O1608" t="s">
        <v>195</v>
      </c>
      <c r="P1608" t="e">
        <f>VLOOKUP(D1608,#REF!,2,FALSE)</f>
        <v>#REF!</v>
      </c>
    </row>
    <row r="1609" spans="1:16" ht="15" customHeight="1">
      <c r="A1609" s="2">
        <v>10800651</v>
      </c>
      <c r="B1609" s="2" t="s">
        <v>174</v>
      </c>
      <c r="C1609" s="2"/>
      <c r="D1609" s="2">
        <v>10700001</v>
      </c>
      <c r="E1609" s="2">
        <v>1</v>
      </c>
      <c r="F1609" s="2">
        <v>1</v>
      </c>
      <c r="G1609" s="2"/>
      <c r="H1609" s="12"/>
      <c r="I1609" s="2"/>
      <c r="J1609" s="2">
        <v>0</v>
      </c>
      <c r="K1609" s="2">
        <v>0</v>
      </c>
      <c r="L1609" s="2"/>
      <c r="N1609" t="s">
        <v>379</v>
      </c>
      <c r="O1609" t="s">
        <v>195</v>
      </c>
      <c r="P1609" t="e">
        <f>VLOOKUP(D1609,#REF!,2,FALSE)</f>
        <v>#REF!</v>
      </c>
    </row>
    <row r="1610" spans="1:16" ht="15" customHeight="1">
      <c r="A1610" s="2">
        <v>10800652</v>
      </c>
      <c r="B1610" s="2" t="s">
        <v>174</v>
      </c>
      <c r="C1610" s="2"/>
      <c r="D1610" s="2">
        <v>10700001</v>
      </c>
      <c r="E1610" s="2">
        <v>1</v>
      </c>
      <c r="F1610" s="2">
        <v>1</v>
      </c>
      <c r="G1610" s="2"/>
      <c r="H1610" s="12"/>
      <c r="I1610" s="2"/>
      <c r="J1610" s="2">
        <v>0</v>
      </c>
      <c r="K1610" s="2">
        <v>0</v>
      </c>
      <c r="L1610" s="2"/>
      <c r="N1610" t="s">
        <v>380</v>
      </c>
      <c r="O1610" t="s">
        <v>195</v>
      </c>
      <c r="P1610" t="e">
        <f>VLOOKUP(D1610,#REF!,2,FALSE)</f>
        <v>#REF!</v>
      </c>
    </row>
    <row r="1611" spans="1:16" ht="15" customHeight="1">
      <c r="A1611" s="2">
        <v>10800653</v>
      </c>
      <c r="B1611" s="2" t="s">
        <v>174</v>
      </c>
      <c r="C1611" s="2"/>
      <c r="D1611" s="2">
        <v>10700001</v>
      </c>
      <c r="E1611" s="2">
        <v>1</v>
      </c>
      <c r="F1611" s="2">
        <v>1</v>
      </c>
      <c r="G1611" s="2"/>
      <c r="H1611" s="12"/>
      <c r="I1611" s="2"/>
      <c r="J1611" s="2">
        <v>0</v>
      </c>
      <c r="K1611" s="2">
        <v>0</v>
      </c>
      <c r="L1611" s="2"/>
      <c r="N1611" t="s">
        <v>381</v>
      </c>
      <c r="O1611" t="s">
        <v>195</v>
      </c>
      <c r="P1611" t="e">
        <f>VLOOKUP(D1611,#REF!,2,FALSE)</f>
        <v>#REF!</v>
      </c>
    </row>
    <row r="1612" spans="1:16" ht="15" customHeight="1">
      <c r="A1612" s="2">
        <v>10800654</v>
      </c>
      <c r="B1612" s="2" t="s">
        <v>174</v>
      </c>
      <c r="C1612" s="2"/>
      <c r="D1612" s="2">
        <v>10700001</v>
      </c>
      <c r="E1612" s="2">
        <v>1</v>
      </c>
      <c r="F1612" s="2">
        <v>1</v>
      </c>
      <c r="G1612" s="2"/>
      <c r="H1612" s="12"/>
      <c r="I1612" s="2"/>
      <c r="J1612" s="2">
        <v>0</v>
      </c>
      <c r="K1612" s="2">
        <v>0</v>
      </c>
      <c r="L1612" s="2"/>
      <c r="N1612" t="s">
        <v>217</v>
      </c>
      <c r="O1612" t="s">
        <v>195</v>
      </c>
      <c r="P1612" t="e">
        <f>VLOOKUP(D1612,#REF!,2,FALSE)</f>
        <v>#REF!</v>
      </c>
    </row>
    <row r="1613" spans="1:16" ht="15" customHeight="1">
      <c r="A1613" s="2">
        <v>10800655</v>
      </c>
      <c r="B1613" s="2" t="s">
        <v>174</v>
      </c>
      <c r="C1613" s="2"/>
      <c r="D1613" s="2">
        <v>10700001</v>
      </c>
      <c r="E1613" s="2">
        <v>1</v>
      </c>
      <c r="F1613" s="2">
        <v>1</v>
      </c>
      <c r="G1613" s="2"/>
      <c r="H1613" s="12"/>
      <c r="I1613" s="2"/>
      <c r="J1613" s="2">
        <v>0</v>
      </c>
      <c r="K1613" s="2">
        <v>0</v>
      </c>
      <c r="L1613" s="2"/>
      <c r="N1613" t="s">
        <v>218</v>
      </c>
      <c r="O1613" t="s">
        <v>195</v>
      </c>
      <c r="P1613" t="e">
        <f>VLOOKUP(D1613,#REF!,2,FALSE)</f>
        <v>#REF!</v>
      </c>
    </row>
    <row r="1614" spans="1:16" ht="15" customHeight="1">
      <c r="A1614" s="2">
        <v>10800656</v>
      </c>
      <c r="B1614" s="2" t="s">
        <v>174</v>
      </c>
      <c r="C1614" s="2"/>
      <c r="D1614" s="2">
        <v>10700001</v>
      </c>
      <c r="E1614" s="2">
        <v>1</v>
      </c>
      <c r="F1614" s="2">
        <v>1</v>
      </c>
      <c r="G1614" s="2"/>
      <c r="H1614" s="12"/>
      <c r="I1614" s="2"/>
      <c r="J1614" s="2">
        <v>0</v>
      </c>
      <c r="K1614" s="2">
        <v>0</v>
      </c>
      <c r="L1614" s="2"/>
      <c r="N1614" t="s">
        <v>219</v>
      </c>
      <c r="O1614" t="s">
        <v>195</v>
      </c>
      <c r="P1614" t="e">
        <f>VLOOKUP(D1614,#REF!,2,FALSE)</f>
        <v>#REF!</v>
      </c>
    </row>
    <row r="1615" spans="1:16" ht="15" customHeight="1">
      <c r="A1615" s="2">
        <v>10800657</v>
      </c>
      <c r="B1615" s="2" t="s">
        <v>174</v>
      </c>
      <c r="C1615" s="2"/>
      <c r="D1615" s="2">
        <v>10700001</v>
      </c>
      <c r="E1615" s="2">
        <v>1</v>
      </c>
      <c r="F1615" s="2">
        <v>1</v>
      </c>
      <c r="G1615" s="2"/>
      <c r="H1615" s="12"/>
      <c r="I1615" s="2"/>
      <c r="J1615" s="2">
        <v>0</v>
      </c>
      <c r="K1615" s="2">
        <v>0</v>
      </c>
      <c r="L1615" s="2"/>
      <c r="N1615" t="s">
        <v>222</v>
      </c>
      <c r="O1615" t="s">
        <v>195</v>
      </c>
      <c r="P1615" t="e">
        <f>VLOOKUP(D1615,#REF!,2,FALSE)</f>
        <v>#REF!</v>
      </c>
    </row>
    <row r="1616" spans="1:16" ht="15" customHeight="1">
      <c r="A1616" s="2">
        <v>10800658</v>
      </c>
      <c r="B1616" s="2" t="s">
        <v>174</v>
      </c>
      <c r="C1616" s="2"/>
      <c r="D1616" s="2">
        <v>10700001</v>
      </c>
      <c r="E1616" s="2">
        <v>1</v>
      </c>
      <c r="F1616" s="2">
        <v>1</v>
      </c>
      <c r="G1616" s="2"/>
      <c r="H1616" s="12"/>
      <c r="I1616" s="2"/>
      <c r="J1616" s="2">
        <v>0</v>
      </c>
      <c r="K1616" s="2">
        <v>0</v>
      </c>
      <c r="L1616" s="2"/>
      <c r="N1616" t="s">
        <v>224</v>
      </c>
      <c r="O1616" t="s">
        <v>195</v>
      </c>
      <c r="P1616" t="e">
        <f>VLOOKUP(D1616,#REF!,2,FALSE)</f>
        <v>#REF!</v>
      </c>
    </row>
    <row r="1617" spans="1:16" ht="15" customHeight="1">
      <c r="A1617" s="2">
        <v>10800659</v>
      </c>
      <c r="B1617" s="2" t="s">
        <v>174</v>
      </c>
      <c r="C1617" s="2"/>
      <c r="D1617" s="2">
        <v>10700001</v>
      </c>
      <c r="E1617" s="2">
        <v>1</v>
      </c>
      <c r="F1617" s="2">
        <v>1</v>
      </c>
      <c r="G1617" s="2"/>
      <c r="H1617" s="12"/>
      <c r="I1617" s="2"/>
      <c r="J1617" s="2">
        <v>0</v>
      </c>
      <c r="K1617" s="2">
        <v>0</v>
      </c>
      <c r="L1617" s="2"/>
      <c r="N1617" t="s">
        <v>225</v>
      </c>
      <c r="O1617" t="s">
        <v>195</v>
      </c>
      <c r="P1617" t="e">
        <f>VLOOKUP(D1617,#REF!,2,FALSE)</f>
        <v>#REF!</v>
      </c>
    </row>
    <row r="1618" spans="1:16" ht="15" customHeight="1">
      <c r="A1618" s="2">
        <v>10800660</v>
      </c>
      <c r="B1618" s="2" t="s">
        <v>174</v>
      </c>
      <c r="C1618" s="2"/>
      <c r="D1618" s="2">
        <v>10700001</v>
      </c>
      <c r="E1618" s="2">
        <v>1</v>
      </c>
      <c r="F1618" s="2">
        <v>1</v>
      </c>
      <c r="G1618" s="2"/>
      <c r="H1618" s="12"/>
      <c r="I1618" s="2"/>
      <c r="J1618" s="2">
        <v>0</v>
      </c>
      <c r="K1618" s="2">
        <v>0</v>
      </c>
      <c r="L1618" s="2"/>
      <c r="N1618" t="s">
        <v>226</v>
      </c>
      <c r="O1618" t="s">
        <v>195</v>
      </c>
      <c r="P1618" t="e">
        <f>VLOOKUP(D1618,#REF!,2,FALSE)</f>
        <v>#REF!</v>
      </c>
    </row>
    <row r="1619" spans="1:16" ht="15" customHeight="1">
      <c r="A1619" s="2">
        <v>10800661</v>
      </c>
      <c r="B1619" s="2" t="s">
        <v>174</v>
      </c>
      <c r="C1619" s="2"/>
      <c r="D1619" s="2">
        <v>10700001</v>
      </c>
      <c r="E1619" s="2">
        <v>1</v>
      </c>
      <c r="F1619" s="2">
        <v>1</v>
      </c>
      <c r="G1619" s="2"/>
      <c r="H1619" s="12"/>
      <c r="I1619" s="2"/>
      <c r="J1619" s="2">
        <v>0</v>
      </c>
      <c r="K1619" s="2">
        <v>0</v>
      </c>
      <c r="L1619" s="2"/>
      <c r="N1619" t="s">
        <v>227</v>
      </c>
      <c r="O1619" t="s">
        <v>195</v>
      </c>
      <c r="P1619" t="e">
        <f>VLOOKUP(D1619,#REF!,2,FALSE)</f>
        <v>#REF!</v>
      </c>
    </row>
    <row r="1620" spans="1:16" ht="15" customHeight="1">
      <c r="A1620" s="2">
        <v>10800662</v>
      </c>
      <c r="B1620" s="2" t="s">
        <v>174</v>
      </c>
      <c r="C1620" s="2"/>
      <c r="D1620" s="2">
        <v>10700001</v>
      </c>
      <c r="E1620" s="2">
        <v>1</v>
      </c>
      <c r="F1620" s="2">
        <v>1</v>
      </c>
      <c r="G1620" s="2"/>
      <c r="H1620" s="12"/>
      <c r="I1620" s="2"/>
      <c r="J1620" s="2">
        <v>0</v>
      </c>
      <c r="K1620" s="2">
        <v>0</v>
      </c>
      <c r="L1620" s="2"/>
      <c r="N1620" t="s">
        <v>228</v>
      </c>
      <c r="O1620" t="s">
        <v>195</v>
      </c>
      <c r="P1620" t="e">
        <f>VLOOKUP(D1620,#REF!,2,FALSE)</f>
        <v>#REF!</v>
      </c>
    </row>
    <row r="1621" spans="1:16" ht="15" customHeight="1">
      <c r="A1621" s="2">
        <v>10800663</v>
      </c>
      <c r="B1621" s="2" t="s">
        <v>174</v>
      </c>
      <c r="C1621" s="2"/>
      <c r="D1621" s="2">
        <v>10700001</v>
      </c>
      <c r="E1621" s="2">
        <v>1</v>
      </c>
      <c r="F1621" s="2">
        <v>1</v>
      </c>
      <c r="G1621" s="2"/>
      <c r="H1621" s="12"/>
      <c r="I1621" s="2"/>
      <c r="J1621" s="2">
        <v>0</v>
      </c>
      <c r="K1621" s="2">
        <v>0</v>
      </c>
      <c r="L1621" s="2"/>
      <c r="N1621" t="s">
        <v>229</v>
      </c>
      <c r="O1621" t="s">
        <v>195</v>
      </c>
      <c r="P1621" t="e">
        <f>VLOOKUP(D1621,#REF!,2,FALSE)</f>
        <v>#REF!</v>
      </c>
    </row>
    <row r="1622" spans="1:16" ht="15" customHeight="1">
      <c r="A1622" s="2">
        <v>10800664</v>
      </c>
      <c r="B1622" s="2" t="s">
        <v>174</v>
      </c>
      <c r="C1622" s="2"/>
      <c r="D1622" s="2">
        <v>10700001</v>
      </c>
      <c r="E1622" s="2">
        <v>1</v>
      </c>
      <c r="F1622" s="2">
        <v>1</v>
      </c>
      <c r="G1622" s="2"/>
      <c r="H1622" s="12"/>
      <c r="I1622" s="2"/>
      <c r="J1622" s="2">
        <v>0</v>
      </c>
      <c r="K1622" s="2">
        <v>0</v>
      </c>
      <c r="L1622" s="2"/>
      <c r="N1622" t="s">
        <v>230</v>
      </c>
      <c r="O1622" t="s">
        <v>195</v>
      </c>
      <c r="P1622" t="e">
        <f>VLOOKUP(D1622,#REF!,2,FALSE)</f>
        <v>#REF!</v>
      </c>
    </row>
    <row r="1623" spans="1:16" ht="15" customHeight="1">
      <c r="A1623" s="2">
        <v>10800665</v>
      </c>
      <c r="B1623" s="2" t="s">
        <v>174</v>
      </c>
      <c r="C1623" s="2"/>
      <c r="D1623" s="2">
        <v>10700001</v>
      </c>
      <c r="E1623" s="2">
        <v>1</v>
      </c>
      <c r="F1623" s="2">
        <v>1</v>
      </c>
      <c r="G1623" s="2"/>
      <c r="H1623" s="12"/>
      <c r="I1623" s="2"/>
      <c r="J1623" s="2">
        <v>0</v>
      </c>
      <c r="K1623" s="2">
        <v>0</v>
      </c>
      <c r="L1623" s="2"/>
      <c r="N1623" t="s">
        <v>231</v>
      </c>
      <c r="O1623" t="s">
        <v>195</v>
      </c>
      <c r="P1623" t="e">
        <f>VLOOKUP(D1623,#REF!,2,FALSE)</f>
        <v>#REF!</v>
      </c>
    </row>
    <row r="1624" spans="1:16" ht="15" customHeight="1">
      <c r="A1624" s="2">
        <v>10800666</v>
      </c>
      <c r="B1624" s="2" t="s">
        <v>174</v>
      </c>
      <c r="C1624" s="2"/>
      <c r="D1624" s="2">
        <v>10700001</v>
      </c>
      <c r="E1624" s="2">
        <v>1</v>
      </c>
      <c r="F1624" s="2">
        <v>1</v>
      </c>
      <c r="G1624" s="2"/>
      <c r="H1624" s="12"/>
      <c r="I1624" s="2"/>
      <c r="J1624" s="2">
        <v>0</v>
      </c>
      <c r="K1624" s="2">
        <v>0</v>
      </c>
      <c r="L1624" s="2"/>
      <c r="N1624" t="s">
        <v>232</v>
      </c>
      <c r="O1624" t="s">
        <v>195</v>
      </c>
      <c r="P1624" t="e">
        <f>VLOOKUP(D1624,#REF!,2,FALSE)</f>
        <v>#REF!</v>
      </c>
    </row>
    <row r="1625" spans="1:16" ht="15" customHeight="1">
      <c r="A1625" s="2">
        <v>10800667</v>
      </c>
      <c r="B1625" s="2" t="s">
        <v>174</v>
      </c>
      <c r="C1625" s="2"/>
      <c r="D1625" s="2">
        <v>10700001</v>
      </c>
      <c r="E1625" s="2">
        <v>1</v>
      </c>
      <c r="F1625" s="2">
        <v>1</v>
      </c>
      <c r="G1625" s="2"/>
      <c r="H1625" s="12"/>
      <c r="I1625" s="2"/>
      <c r="J1625" s="2">
        <v>0</v>
      </c>
      <c r="K1625" s="2">
        <v>0</v>
      </c>
      <c r="L1625" s="2"/>
      <c r="N1625" t="s">
        <v>233</v>
      </c>
      <c r="O1625" t="s">
        <v>195</v>
      </c>
      <c r="P1625" t="e">
        <f>VLOOKUP(D1625,#REF!,2,FALSE)</f>
        <v>#REF!</v>
      </c>
    </row>
    <row r="1626" spans="1:16" ht="15" customHeight="1">
      <c r="A1626" s="2">
        <v>10800668</v>
      </c>
      <c r="B1626" s="2" t="s">
        <v>174</v>
      </c>
      <c r="C1626" s="2"/>
      <c r="D1626" s="2">
        <v>10700001</v>
      </c>
      <c r="E1626" s="2">
        <v>1</v>
      </c>
      <c r="F1626" s="2">
        <v>1</v>
      </c>
      <c r="G1626" s="2"/>
      <c r="H1626" s="12"/>
      <c r="I1626" s="2"/>
      <c r="J1626" s="2">
        <v>0</v>
      </c>
      <c r="K1626" s="2">
        <v>0</v>
      </c>
      <c r="L1626" s="2"/>
      <c r="N1626" t="s">
        <v>578</v>
      </c>
      <c r="O1626" t="s">
        <v>195</v>
      </c>
      <c r="P1626" t="e">
        <f>VLOOKUP(D1626,#REF!,2,FALSE)</f>
        <v>#REF!</v>
      </c>
    </row>
    <row r="1627" spans="1:16" ht="15" customHeight="1">
      <c r="A1627" s="2">
        <v>10800669</v>
      </c>
      <c r="B1627" s="2" t="s">
        <v>174</v>
      </c>
      <c r="C1627" s="2"/>
      <c r="D1627" s="2">
        <v>10700001</v>
      </c>
      <c r="E1627" s="2">
        <v>1</v>
      </c>
      <c r="F1627" s="2">
        <v>1</v>
      </c>
      <c r="G1627" s="2"/>
      <c r="H1627" s="12"/>
      <c r="I1627" s="2"/>
      <c r="J1627" s="2">
        <v>0</v>
      </c>
      <c r="K1627" s="2">
        <v>0</v>
      </c>
      <c r="L1627" s="2"/>
      <c r="N1627" t="s">
        <v>534</v>
      </c>
      <c r="O1627" t="s">
        <v>195</v>
      </c>
      <c r="P1627" t="e">
        <f>VLOOKUP(D1627,#REF!,2,FALSE)</f>
        <v>#REF!</v>
      </c>
    </row>
    <row r="1628" spans="1:16" ht="15" customHeight="1">
      <c r="A1628" s="2">
        <v>10800670</v>
      </c>
      <c r="B1628" s="2" t="s">
        <v>174</v>
      </c>
      <c r="C1628" s="2"/>
      <c r="D1628" s="2">
        <v>10700001</v>
      </c>
      <c r="E1628" s="2">
        <v>1</v>
      </c>
      <c r="F1628" s="2">
        <v>1</v>
      </c>
      <c r="G1628" s="2"/>
      <c r="H1628" s="12"/>
      <c r="I1628" s="2"/>
      <c r="J1628" s="2">
        <v>0</v>
      </c>
      <c r="K1628" s="2">
        <v>0</v>
      </c>
      <c r="L1628" s="2"/>
      <c r="N1628" t="s">
        <v>536</v>
      </c>
      <c r="O1628" t="s">
        <v>195</v>
      </c>
      <c r="P1628" t="e">
        <f>VLOOKUP(D1628,#REF!,2,FALSE)</f>
        <v>#REF!</v>
      </c>
    </row>
    <row r="1629" spans="1:16" ht="15" customHeight="1">
      <c r="A1629" s="2">
        <v>10800671</v>
      </c>
      <c r="B1629" s="2" t="s">
        <v>174</v>
      </c>
      <c r="C1629" s="2"/>
      <c r="D1629" s="2">
        <v>10700001</v>
      </c>
      <c r="E1629" s="2">
        <v>1</v>
      </c>
      <c r="F1629" s="2">
        <v>1</v>
      </c>
      <c r="G1629" s="2"/>
      <c r="H1629" s="12"/>
      <c r="I1629" s="2"/>
      <c r="J1629" s="2">
        <v>0</v>
      </c>
      <c r="K1629" s="2">
        <v>0</v>
      </c>
      <c r="L1629" s="2"/>
      <c r="N1629" t="s">
        <v>339</v>
      </c>
      <c r="O1629" t="s">
        <v>195</v>
      </c>
      <c r="P1629" t="e">
        <f>VLOOKUP(D1629,#REF!,2,FALSE)</f>
        <v>#REF!</v>
      </c>
    </row>
    <row r="1630" spans="1:16" ht="15" customHeight="1">
      <c r="A1630" s="2">
        <v>10810653</v>
      </c>
      <c r="B1630" s="2" t="s">
        <v>184</v>
      </c>
      <c r="C1630" s="2"/>
      <c r="D1630" s="2">
        <v>10710060</v>
      </c>
      <c r="E1630" s="2">
        <v>1</v>
      </c>
      <c r="F1630" s="2">
        <v>1</v>
      </c>
      <c r="G1630" s="2"/>
      <c r="H1630" s="12"/>
      <c r="I1630" s="2"/>
      <c r="J1630" s="2">
        <v>0</v>
      </c>
      <c r="K1630" s="2">
        <v>0</v>
      </c>
      <c r="L1630" s="2"/>
      <c r="N1630" t="s">
        <v>376</v>
      </c>
      <c r="O1630" t="s">
        <v>195</v>
      </c>
      <c r="P1630" t="e">
        <f>VLOOKUP(D1630,#REF!,2,FALSE)</f>
        <v>#REF!</v>
      </c>
    </row>
    <row r="1631" spans="1:16" ht="15" customHeight="1">
      <c r="A1631" s="2">
        <v>10820302</v>
      </c>
      <c r="B1631" s="2" t="s">
        <v>184</v>
      </c>
      <c r="C1631" s="2"/>
      <c r="D1631" s="2">
        <v>10720001</v>
      </c>
      <c r="E1631" s="2">
        <v>1</v>
      </c>
      <c r="F1631" s="2">
        <v>1</v>
      </c>
      <c r="G1631" s="2"/>
      <c r="H1631" s="12"/>
      <c r="I1631" s="2"/>
      <c r="J1631" s="2">
        <v>0</v>
      </c>
      <c r="K1631" s="2">
        <v>0</v>
      </c>
      <c r="L1631" s="2"/>
      <c r="N1631" t="s">
        <v>376</v>
      </c>
      <c r="O1631" t="s">
        <v>195</v>
      </c>
      <c r="P1631" t="e">
        <f>VLOOKUP(D1631,#REF!,2,FALSE)</f>
        <v>#REF!</v>
      </c>
    </row>
    <row r="1632" spans="1:16" ht="15" customHeight="1">
      <c r="A1632" s="2">
        <v>10810654</v>
      </c>
      <c r="B1632" s="2" t="s">
        <v>184</v>
      </c>
      <c r="C1632" s="2"/>
      <c r="D1632" s="2">
        <v>10710060</v>
      </c>
      <c r="E1632" s="2">
        <v>1</v>
      </c>
      <c r="F1632" s="2">
        <v>1</v>
      </c>
      <c r="G1632" s="2"/>
      <c r="H1632" s="12"/>
      <c r="I1632" s="2"/>
      <c r="J1632" s="2">
        <v>0</v>
      </c>
      <c r="K1632" s="2">
        <v>0</v>
      </c>
      <c r="L1632" s="2"/>
      <c r="N1632" t="s">
        <v>377</v>
      </c>
      <c r="O1632" t="s">
        <v>195</v>
      </c>
      <c r="P1632" t="e">
        <f>VLOOKUP(D1632,#REF!,2,FALSE)</f>
        <v>#REF!</v>
      </c>
    </row>
    <row r="1633" spans="1:16" ht="15" customHeight="1">
      <c r="A1633" s="2">
        <v>10820303</v>
      </c>
      <c r="B1633" s="2" t="s">
        <v>184</v>
      </c>
      <c r="C1633" s="2"/>
      <c r="D1633" s="2">
        <v>10720001</v>
      </c>
      <c r="E1633" s="2">
        <v>1</v>
      </c>
      <c r="F1633" s="2">
        <v>1</v>
      </c>
      <c r="G1633" s="2"/>
      <c r="H1633" s="12"/>
      <c r="I1633" s="2"/>
      <c r="J1633" s="2">
        <v>0</v>
      </c>
      <c r="K1633" s="2">
        <v>0</v>
      </c>
      <c r="L1633" s="2"/>
      <c r="N1633" t="s">
        <v>377</v>
      </c>
      <c r="O1633" t="s">
        <v>195</v>
      </c>
      <c r="P1633" t="e">
        <f>VLOOKUP(D1633,#REF!,2,FALSE)</f>
        <v>#REF!</v>
      </c>
    </row>
    <row r="1634" spans="1:16" ht="15" customHeight="1">
      <c r="A1634" s="2">
        <v>10810655</v>
      </c>
      <c r="B1634" s="2" t="s">
        <v>395</v>
      </c>
      <c r="C1634" s="2"/>
      <c r="D1634" s="2">
        <v>10710018</v>
      </c>
      <c r="E1634" s="2">
        <v>1</v>
      </c>
      <c r="F1634" s="2">
        <v>1</v>
      </c>
      <c r="G1634" s="2"/>
      <c r="H1634" s="12"/>
      <c r="I1634" s="2"/>
      <c r="J1634" s="2">
        <v>0</v>
      </c>
      <c r="K1634" s="2">
        <v>0</v>
      </c>
      <c r="L1634" s="2"/>
      <c r="N1634" t="s">
        <v>378</v>
      </c>
      <c r="O1634" t="s">
        <v>195</v>
      </c>
      <c r="P1634" t="e">
        <f>VLOOKUP(D1634,#REF!,2,FALSE)</f>
        <v>#REF!</v>
      </c>
    </row>
    <row r="1635" spans="1:16" ht="15" customHeight="1">
      <c r="A1635" s="2">
        <v>10820304</v>
      </c>
      <c r="B1635" s="2" t="s">
        <v>395</v>
      </c>
      <c r="C1635" s="2"/>
      <c r="D1635" s="2">
        <v>10720021</v>
      </c>
      <c r="E1635" s="2">
        <v>1</v>
      </c>
      <c r="F1635" s="2">
        <v>1</v>
      </c>
      <c r="G1635" s="2"/>
      <c r="H1635" s="12"/>
      <c r="I1635" s="2"/>
      <c r="J1635" s="2">
        <v>0</v>
      </c>
      <c r="K1635" s="2">
        <v>0</v>
      </c>
      <c r="L1635" s="2"/>
      <c r="N1635" t="s">
        <v>378</v>
      </c>
      <c r="O1635" t="s">
        <v>195</v>
      </c>
      <c r="P1635" t="e">
        <f>VLOOKUP(D1635,#REF!,2,FALSE)</f>
        <v>#REF!</v>
      </c>
    </row>
    <row r="1636" spans="1:16" ht="15" customHeight="1">
      <c r="A1636" s="2">
        <v>10810656</v>
      </c>
      <c r="B1636" s="2" t="s">
        <v>184</v>
      </c>
      <c r="C1636" s="2"/>
      <c r="D1636" s="2">
        <v>10710060</v>
      </c>
      <c r="E1636" s="2">
        <v>1</v>
      </c>
      <c r="F1636" s="2">
        <v>1</v>
      </c>
      <c r="G1636" s="2"/>
      <c r="H1636" s="12"/>
      <c r="I1636" s="2"/>
      <c r="J1636" s="2">
        <v>0</v>
      </c>
      <c r="K1636" s="2">
        <v>0</v>
      </c>
      <c r="L1636" s="2"/>
      <c r="N1636" t="s">
        <v>379</v>
      </c>
      <c r="O1636" t="s">
        <v>195</v>
      </c>
      <c r="P1636" t="e">
        <f>VLOOKUP(D1636,#REF!,2,FALSE)</f>
        <v>#REF!</v>
      </c>
    </row>
    <row r="1637" spans="1:16" ht="15" customHeight="1">
      <c r="A1637" s="2">
        <v>10820305</v>
      </c>
      <c r="B1637" s="2" t="s">
        <v>184</v>
      </c>
      <c r="C1637" s="2"/>
      <c r="D1637" s="2">
        <v>10720001</v>
      </c>
      <c r="E1637" s="2">
        <v>1</v>
      </c>
      <c r="F1637" s="2">
        <v>1</v>
      </c>
      <c r="G1637" s="2"/>
      <c r="H1637" s="12"/>
      <c r="I1637" s="2"/>
      <c r="J1637" s="2">
        <v>0</v>
      </c>
      <c r="K1637" s="2">
        <v>0</v>
      </c>
      <c r="L1637" s="2"/>
      <c r="N1637" t="s">
        <v>379</v>
      </c>
      <c r="O1637" t="s">
        <v>195</v>
      </c>
      <c r="P1637" t="e">
        <f>VLOOKUP(D1637,#REF!,2,FALSE)</f>
        <v>#REF!</v>
      </c>
    </row>
    <row r="1638" spans="1:16" ht="15" customHeight="1">
      <c r="A1638" s="2">
        <v>10810657</v>
      </c>
      <c r="B1638" s="2" t="s">
        <v>184</v>
      </c>
      <c r="C1638" s="2"/>
      <c r="D1638" s="2">
        <v>10710060</v>
      </c>
      <c r="E1638" s="2">
        <v>1</v>
      </c>
      <c r="F1638" s="2">
        <v>1</v>
      </c>
      <c r="G1638" s="2"/>
      <c r="H1638" s="12"/>
      <c r="I1638" s="2"/>
      <c r="J1638" s="2">
        <v>0</v>
      </c>
      <c r="K1638" s="2">
        <v>0</v>
      </c>
      <c r="L1638" s="2"/>
      <c r="N1638" t="s">
        <v>380</v>
      </c>
      <c r="O1638" t="s">
        <v>195</v>
      </c>
      <c r="P1638" t="e">
        <f>VLOOKUP(D1638,#REF!,2,FALSE)</f>
        <v>#REF!</v>
      </c>
    </row>
    <row r="1639" spans="1:16" ht="15" customHeight="1">
      <c r="A1639" s="2">
        <v>10820306</v>
      </c>
      <c r="B1639" s="2" t="s">
        <v>184</v>
      </c>
      <c r="C1639" s="2"/>
      <c r="D1639" s="2">
        <v>10720001</v>
      </c>
      <c r="E1639" s="2">
        <v>1</v>
      </c>
      <c r="F1639" s="2">
        <v>1</v>
      </c>
      <c r="G1639" s="2"/>
      <c r="H1639" s="12"/>
      <c r="I1639" s="2"/>
      <c r="J1639" s="2">
        <v>0</v>
      </c>
      <c r="K1639" s="2">
        <v>0</v>
      </c>
      <c r="L1639" s="2"/>
      <c r="N1639" t="s">
        <v>380</v>
      </c>
      <c r="O1639" t="s">
        <v>195</v>
      </c>
      <c r="P1639" t="e">
        <f>VLOOKUP(D1639,#REF!,2,FALSE)</f>
        <v>#REF!</v>
      </c>
    </row>
    <row r="1640" spans="1:16" ht="15" customHeight="1">
      <c r="A1640" s="2">
        <v>10810658</v>
      </c>
      <c r="B1640" s="2" t="s">
        <v>184</v>
      </c>
      <c r="C1640" s="2"/>
      <c r="D1640" s="2">
        <v>10710060</v>
      </c>
      <c r="E1640" s="2">
        <v>1</v>
      </c>
      <c r="F1640" s="2">
        <v>1</v>
      </c>
      <c r="G1640" s="2"/>
      <c r="H1640" s="12"/>
      <c r="I1640" s="2"/>
      <c r="J1640" s="2">
        <v>0</v>
      </c>
      <c r="K1640" s="2">
        <v>0</v>
      </c>
      <c r="L1640" s="2"/>
      <c r="N1640" t="s">
        <v>381</v>
      </c>
      <c r="O1640" t="s">
        <v>195</v>
      </c>
      <c r="P1640" t="e">
        <f>VLOOKUP(D1640,#REF!,2,FALSE)</f>
        <v>#REF!</v>
      </c>
    </row>
    <row r="1641" spans="1:16" ht="15" customHeight="1">
      <c r="A1641" s="2">
        <v>10820307</v>
      </c>
      <c r="B1641" s="2" t="s">
        <v>184</v>
      </c>
      <c r="C1641" s="2"/>
      <c r="D1641" s="2">
        <v>10720001</v>
      </c>
      <c r="E1641" s="2">
        <v>1</v>
      </c>
      <c r="F1641" s="2">
        <v>1</v>
      </c>
      <c r="G1641" s="2"/>
      <c r="H1641" s="12"/>
      <c r="I1641" s="2"/>
      <c r="J1641" s="2">
        <v>0</v>
      </c>
      <c r="K1641" s="2">
        <v>0</v>
      </c>
      <c r="L1641" s="2"/>
      <c r="N1641" t="s">
        <v>381</v>
      </c>
      <c r="O1641" t="s">
        <v>195</v>
      </c>
      <c r="P1641" t="e">
        <f>VLOOKUP(D1641,#REF!,2,FALSE)</f>
        <v>#REF!</v>
      </c>
    </row>
    <row r="1642" spans="1:16" ht="15" customHeight="1">
      <c r="A1642" s="2">
        <v>10810659</v>
      </c>
      <c r="B1642" s="2" t="s">
        <v>579</v>
      </c>
      <c r="C1642" s="2"/>
      <c r="D1642" s="2">
        <v>10710061</v>
      </c>
      <c r="E1642" s="2">
        <v>1</v>
      </c>
      <c r="F1642" s="2">
        <v>1</v>
      </c>
      <c r="G1642" s="2"/>
      <c r="H1642" s="12"/>
      <c r="I1642" s="2"/>
      <c r="J1642" s="2">
        <v>0</v>
      </c>
      <c r="K1642" s="2">
        <v>0</v>
      </c>
      <c r="L1642" s="2"/>
      <c r="N1642" t="s">
        <v>217</v>
      </c>
      <c r="O1642" t="s">
        <v>195</v>
      </c>
      <c r="P1642" t="e">
        <f>VLOOKUP(D1642,#REF!,2,FALSE)</f>
        <v>#REF!</v>
      </c>
    </row>
    <row r="1643" spans="1:16" ht="15" customHeight="1">
      <c r="A1643" s="2">
        <v>10820308</v>
      </c>
      <c r="B1643" s="2" t="s">
        <v>579</v>
      </c>
      <c r="C1643" s="2"/>
      <c r="D1643" s="2">
        <v>10720083</v>
      </c>
      <c r="E1643" s="2">
        <v>1</v>
      </c>
      <c r="F1643" s="2">
        <v>1</v>
      </c>
      <c r="G1643" s="2"/>
      <c r="H1643" s="12"/>
      <c r="I1643" s="2"/>
      <c r="J1643" s="2">
        <v>0</v>
      </c>
      <c r="K1643" s="2">
        <v>0</v>
      </c>
      <c r="L1643" s="2"/>
      <c r="N1643" t="s">
        <v>217</v>
      </c>
      <c r="O1643" t="s">
        <v>195</v>
      </c>
      <c r="P1643" t="e">
        <f>VLOOKUP(D1643,#REF!,2,FALSE)</f>
        <v>#REF!</v>
      </c>
    </row>
    <row r="1644" spans="1:16" ht="15" customHeight="1">
      <c r="A1644" s="2">
        <v>10810660</v>
      </c>
      <c r="B1644" s="2" t="s">
        <v>580</v>
      </c>
      <c r="C1644" s="2"/>
      <c r="D1644" s="2">
        <v>10710062</v>
      </c>
      <c r="E1644" s="2">
        <v>1</v>
      </c>
      <c r="F1644" s="2">
        <v>1</v>
      </c>
      <c r="G1644" s="2"/>
      <c r="H1644" s="12"/>
      <c r="I1644" s="2"/>
      <c r="J1644" s="2">
        <v>0</v>
      </c>
      <c r="K1644" s="2">
        <v>0</v>
      </c>
      <c r="L1644" s="2"/>
      <c r="N1644" t="s">
        <v>218</v>
      </c>
      <c r="O1644" t="s">
        <v>195</v>
      </c>
      <c r="P1644" t="e">
        <f>VLOOKUP(D1644,#REF!,2,FALSE)</f>
        <v>#REF!</v>
      </c>
    </row>
    <row r="1645" spans="1:16" ht="15" customHeight="1">
      <c r="A1645" s="2">
        <v>10820309</v>
      </c>
      <c r="B1645" s="2" t="s">
        <v>580</v>
      </c>
      <c r="C1645" s="2"/>
      <c r="D1645" s="2">
        <v>10720084</v>
      </c>
      <c r="E1645" s="2">
        <v>1</v>
      </c>
      <c r="F1645" s="2">
        <v>1</v>
      </c>
      <c r="G1645" s="2"/>
      <c r="H1645" s="12"/>
      <c r="I1645" s="2"/>
      <c r="J1645" s="2">
        <v>0</v>
      </c>
      <c r="K1645" s="2">
        <v>0</v>
      </c>
      <c r="L1645" s="2"/>
      <c r="N1645" t="s">
        <v>218</v>
      </c>
      <c r="O1645" t="s">
        <v>195</v>
      </c>
      <c r="P1645" t="e">
        <f>VLOOKUP(D1645,#REF!,2,FALSE)</f>
        <v>#REF!</v>
      </c>
    </row>
    <row r="1646" spans="1:16" ht="15" customHeight="1">
      <c r="A1646" s="2">
        <v>10810661</v>
      </c>
      <c r="B1646" s="2" t="s">
        <v>184</v>
      </c>
      <c r="C1646" s="2"/>
      <c r="D1646" s="2">
        <v>10710061</v>
      </c>
      <c r="E1646" s="2">
        <v>1</v>
      </c>
      <c r="F1646" s="2">
        <v>1</v>
      </c>
      <c r="G1646" s="2"/>
      <c r="H1646" s="12"/>
      <c r="I1646" s="2"/>
      <c r="J1646" s="2">
        <v>0</v>
      </c>
      <c r="K1646" s="2">
        <v>0</v>
      </c>
      <c r="L1646" s="2"/>
      <c r="N1646" t="s">
        <v>219</v>
      </c>
      <c r="O1646" t="s">
        <v>195</v>
      </c>
      <c r="P1646" t="e">
        <f>VLOOKUP(D1646,#REF!,2,FALSE)</f>
        <v>#REF!</v>
      </c>
    </row>
    <row r="1647" spans="1:16" ht="15" customHeight="1">
      <c r="A1647" s="2">
        <v>10820310</v>
      </c>
      <c r="B1647" s="2" t="s">
        <v>184</v>
      </c>
      <c r="C1647" s="2"/>
      <c r="D1647" s="2">
        <v>10720001</v>
      </c>
      <c r="E1647" s="2">
        <v>1</v>
      </c>
      <c r="F1647" s="2">
        <v>1</v>
      </c>
      <c r="G1647" s="2"/>
      <c r="H1647" s="12"/>
      <c r="I1647" s="2"/>
      <c r="J1647" s="2">
        <v>0</v>
      </c>
      <c r="K1647" s="2">
        <v>0</v>
      </c>
      <c r="L1647" s="2"/>
      <c r="N1647" t="s">
        <v>219</v>
      </c>
      <c r="O1647" t="s">
        <v>195</v>
      </c>
      <c r="P1647" t="e">
        <f>VLOOKUP(D1647,#REF!,2,FALSE)</f>
        <v>#REF!</v>
      </c>
    </row>
    <row r="1648" spans="1:16" ht="15" customHeight="1">
      <c r="A1648" s="2">
        <v>10810662</v>
      </c>
      <c r="B1648" s="2" t="s">
        <v>184</v>
      </c>
      <c r="C1648" s="2"/>
      <c r="D1648" s="2">
        <v>10710060</v>
      </c>
      <c r="E1648" s="2">
        <v>1</v>
      </c>
      <c r="F1648" s="2">
        <v>1</v>
      </c>
      <c r="G1648" s="2"/>
      <c r="H1648" s="12"/>
      <c r="I1648" s="2"/>
      <c r="J1648" s="2">
        <v>0</v>
      </c>
      <c r="K1648" s="2">
        <v>0</v>
      </c>
      <c r="L1648" s="2"/>
      <c r="N1648" t="s">
        <v>222</v>
      </c>
      <c r="O1648" t="s">
        <v>195</v>
      </c>
      <c r="P1648" t="e">
        <f>VLOOKUP(D1648,#REF!,2,FALSE)</f>
        <v>#REF!</v>
      </c>
    </row>
    <row r="1649" spans="1:16" ht="15" customHeight="1">
      <c r="A1649" s="2">
        <v>10820311</v>
      </c>
      <c r="B1649" s="2" t="s">
        <v>184</v>
      </c>
      <c r="C1649" s="2"/>
      <c r="D1649" s="2">
        <v>10720001</v>
      </c>
      <c r="E1649" s="2">
        <v>1</v>
      </c>
      <c r="F1649" s="2">
        <v>1</v>
      </c>
      <c r="G1649" s="2"/>
      <c r="H1649" s="12"/>
      <c r="I1649" s="2"/>
      <c r="J1649" s="2">
        <v>0</v>
      </c>
      <c r="K1649" s="2">
        <v>0</v>
      </c>
      <c r="L1649" s="2"/>
      <c r="N1649" t="s">
        <v>222</v>
      </c>
      <c r="O1649" t="s">
        <v>195</v>
      </c>
      <c r="P1649" t="e">
        <f>VLOOKUP(D1649,#REF!,2,FALSE)</f>
        <v>#REF!</v>
      </c>
    </row>
    <row r="1650" spans="1:16" ht="15" customHeight="1">
      <c r="A1650" s="2">
        <v>10810663</v>
      </c>
      <c r="B1650" s="2" t="s">
        <v>184</v>
      </c>
      <c r="C1650" s="2"/>
      <c r="D1650" s="2">
        <v>10710060</v>
      </c>
      <c r="E1650" s="2">
        <v>1</v>
      </c>
      <c r="F1650" s="2">
        <v>1</v>
      </c>
      <c r="G1650" s="2"/>
      <c r="H1650" s="12"/>
      <c r="I1650" s="2"/>
      <c r="J1650" s="2">
        <v>0</v>
      </c>
      <c r="K1650" s="2">
        <v>0</v>
      </c>
      <c r="L1650" s="2"/>
      <c r="N1650" t="s">
        <v>224</v>
      </c>
      <c r="O1650" t="s">
        <v>195</v>
      </c>
      <c r="P1650" t="e">
        <f>VLOOKUP(D1650,#REF!,2,FALSE)</f>
        <v>#REF!</v>
      </c>
    </row>
    <row r="1651" spans="1:16" ht="15" customHeight="1">
      <c r="A1651" s="2">
        <v>10820312</v>
      </c>
      <c r="B1651" s="2" t="s">
        <v>184</v>
      </c>
      <c r="C1651" s="2"/>
      <c r="D1651" s="2">
        <v>10720001</v>
      </c>
      <c r="E1651" s="2">
        <v>1</v>
      </c>
      <c r="F1651" s="2">
        <v>1</v>
      </c>
      <c r="G1651" s="2"/>
      <c r="H1651" s="12"/>
      <c r="I1651" s="2"/>
      <c r="J1651" s="2">
        <v>0</v>
      </c>
      <c r="K1651" s="2">
        <v>0</v>
      </c>
      <c r="L1651" s="2"/>
      <c r="N1651" t="s">
        <v>224</v>
      </c>
      <c r="O1651" t="s">
        <v>195</v>
      </c>
      <c r="P1651" t="e">
        <f>VLOOKUP(D1651,#REF!,2,FALSE)</f>
        <v>#REF!</v>
      </c>
    </row>
    <row r="1652" spans="1:16" ht="15" customHeight="1">
      <c r="A1652" s="2">
        <v>10810664</v>
      </c>
      <c r="B1652" s="2" t="s">
        <v>187</v>
      </c>
      <c r="C1652" s="2"/>
      <c r="D1652" s="2">
        <v>10710004</v>
      </c>
      <c r="E1652" s="2">
        <v>1</v>
      </c>
      <c r="F1652" s="2">
        <v>1</v>
      </c>
      <c r="G1652" s="2"/>
      <c r="H1652" s="12"/>
      <c r="I1652" s="2"/>
      <c r="J1652" s="2">
        <v>0</v>
      </c>
      <c r="K1652" s="2">
        <v>0</v>
      </c>
      <c r="L1652" s="2"/>
      <c r="N1652" t="s">
        <v>225</v>
      </c>
      <c r="O1652" t="s">
        <v>195</v>
      </c>
      <c r="P1652" t="e">
        <f>VLOOKUP(D1652,#REF!,2,FALSE)</f>
        <v>#REF!</v>
      </c>
    </row>
    <row r="1653" spans="1:16" ht="15" customHeight="1">
      <c r="A1653" s="2">
        <v>10820313</v>
      </c>
      <c r="B1653" s="2" t="s">
        <v>187</v>
      </c>
      <c r="C1653" s="2"/>
      <c r="D1653" s="2">
        <v>10720004</v>
      </c>
      <c r="E1653" s="2">
        <v>1</v>
      </c>
      <c r="F1653" s="2">
        <v>1</v>
      </c>
      <c r="G1653" s="2"/>
      <c r="H1653" s="12"/>
      <c r="I1653" s="2"/>
      <c r="J1653" s="2">
        <v>0</v>
      </c>
      <c r="K1653" s="2">
        <v>0</v>
      </c>
      <c r="L1653" s="2"/>
      <c r="N1653" t="s">
        <v>225</v>
      </c>
      <c r="O1653" t="s">
        <v>195</v>
      </c>
      <c r="P1653" t="e">
        <f>VLOOKUP(D1653,#REF!,2,FALSE)</f>
        <v>#REF!</v>
      </c>
    </row>
    <row r="1654" spans="1:16" ht="15" customHeight="1">
      <c r="A1654" s="2">
        <v>10810665</v>
      </c>
      <c r="B1654" s="2" t="s">
        <v>186</v>
      </c>
      <c r="C1654" s="2"/>
      <c r="D1654" s="2">
        <v>10710003</v>
      </c>
      <c r="E1654" s="2">
        <v>1</v>
      </c>
      <c r="F1654" s="2">
        <v>1</v>
      </c>
      <c r="G1654" s="2"/>
      <c r="H1654" s="12"/>
      <c r="I1654" s="2"/>
      <c r="J1654" s="2">
        <v>0</v>
      </c>
      <c r="K1654" s="2">
        <v>0</v>
      </c>
      <c r="L1654" s="2"/>
      <c r="N1654" t="s">
        <v>226</v>
      </c>
      <c r="O1654" t="s">
        <v>195</v>
      </c>
      <c r="P1654" t="e">
        <f>VLOOKUP(D1654,#REF!,2,FALSE)</f>
        <v>#REF!</v>
      </c>
    </row>
    <row r="1655" spans="1:16" ht="15" customHeight="1">
      <c r="A1655" s="2">
        <v>10820314</v>
      </c>
      <c r="B1655" s="2" t="s">
        <v>186</v>
      </c>
      <c r="C1655" s="2"/>
      <c r="D1655" s="2">
        <v>10720003</v>
      </c>
      <c r="E1655" s="2">
        <v>1</v>
      </c>
      <c r="F1655" s="2">
        <v>1</v>
      </c>
      <c r="G1655" s="2"/>
      <c r="H1655" s="12"/>
      <c r="I1655" s="2"/>
      <c r="J1655" s="2">
        <v>0</v>
      </c>
      <c r="K1655" s="2">
        <v>0</v>
      </c>
      <c r="L1655" s="2"/>
      <c r="N1655" t="s">
        <v>226</v>
      </c>
      <c r="O1655" t="s">
        <v>195</v>
      </c>
      <c r="P1655" t="e">
        <f>VLOOKUP(D1655,#REF!,2,FALSE)</f>
        <v>#REF!</v>
      </c>
    </row>
    <row r="1656" spans="1:16" ht="15" customHeight="1">
      <c r="A1656" s="2">
        <v>10810666</v>
      </c>
      <c r="B1656" s="2" t="s">
        <v>186</v>
      </c>
      <c r="C1656" s="2"/>
      <c r="D1656" s="2">
        <v>10710003</v>
      </c>
      <c r="E1656" s="2">
        <v>1</v>
      </c>
      <c r="F1656" s="2">
        <v>1</v>
      </c>
      <c r="G1656" s="2"/>
      <c r="H1656" s="12"/>
      <c r="I1656" s="2"/>
      <c r="J1656" s="2">
        <v>0</v>
      </c>
      <c r="K1656" s="2">
        <v>0</v>
      </c>
      <c r="L1656" s="2"/>
      <c r="N1656" t="s">
        <v>227</v>
      </c>
      <c r="O1656" t="s">
        <v>195</v>
      </c>
      <c r="P1656" t="e">
        <f>VLOOKUP(D1656,#REF!,2,FALSE)</f>
        <v>#REF!</v>
      </c>
    </row>
    <row r="1657" spans="1:16" ht="15" customHeight="1">
      <c r="A1657" s="2">
        <v>10820315</v>
      </c>
      <c r="B1657" s="2" t="s">
        <v>186</v>
      </c>
      <c r="C1657" s="2"/>
      <c r="D1657" s="2">
        <v>10720003</v>
      </c>
      <c r="E1657" s="2">
        <v>1</v>
      </c>
      <c r="F1657" s="2">
        <v>1</v>
      </c>
      <c r="G1657" s="2"/>
      <c r="H1657" s="12"/>
      <c r="I1657" s="2"/>
      <c r="J1657" s="2">
        <v>0</v>
      </c>
      <c r="K1657" s="2">
        <v>0</v>
      </c>
      <c r="L1657" s="2"/>
      <c r="N1657" t="s">
        <v>227</v>
      </c>
      <c r="O1657" t="s">
        <v>195</v>
      </c>
      <c r="P1657" t="e">
        <f>VLOOKUP(D1657,#REF!,2,FALSE)</f>
        <v>#REF!</v>
      </c>
    </row>
    <row r="1658" spans="1:16" ht="15" customHeight="1">
      <c r="A1658" s="2">
        <v>10810667</v>
      </c>
      <c r="B1658" s="2" t="s">
        <v>186</v>
      </c>
      <c r="C1658" s="2"/>
      <c r="D1658" s="2">
        <v>10710003</v>
      </c>
      <c r="E1658" s="2">
        <v>1</v>
      </c>
      <c r="F1658" s="2">
        <v>1</v>
      </c>
      <c r="G1658" s="2"/>
      <c r="H1658" s="12"/>
      <c r="I1658" s="2"/>
      <c r="J1658" s="2">
        <v>0</v>
      </c>
      <c r="K1658" s="2">
        <v>0</v>
      </c>
      <c r="L1658" s="2"/>
      <c r="N1658" t="s">
        <v>228</v>
      </c>
      <c r="O1658" t="s">
        <v>195</v>
      </c>
      <c r="P1658" t="e">
        <f>VLOOKUP(D1658,#REF!,2,FALSE)</f>
        <v>#REF!</v>
      </c>
    </row>
    <row r="1659" spans="1:16" ht="15" customHeight="1">
      <c r="A1659" s="2">
        <v>10820316</v>
      </c>
      <c r="B1659" s="2" t="s">
        <v>186</v>
      </c>
      <c r="C1659" s="2"/>
      <c r="D1659" s="2">
        <v>10720003</v>
      </c>
      <c r="E1659" s="2">
        <v>1</v>
      </c>
      <c r="F1659" s="2">
        <v>1</v>
      </c>
      <c r="G1659" s="2"/>
      <c r="H1659" s="12"/>
      <c r="I1659" s="2"/>
      <c r="J1659" s="2">
        <v>0</v>
      </c>
      <c r="K1659" s="2">
        <v>0</v>
      </c>
      <c r="L1659" s="2"/>
      <c r="N1659" t="s">
        <v>228</v>
      </c>
      <c r="O1659" t="s">
        <v>195</v>
      </c>
      <c r="P1659" t="e">
        <f>VLOOKUP(D1659,#REF!,2,FALSE)</f>
        <v>#REF!</v>
      </c>
    </row>
    <row r="1660" spans="1:16" ht="15" customHeight="1">
      <c r="A1660" s="2">
        <v>10810668</v>
      </c>
      <c r="B1660" s="2" t="s">
        <v>184</v>
      </c>
      <c r="C1660" s="2"/>
      <c r="D1660" s="2">
        <v>10710060</v>
      </c>
      <c r="E1660" s="2">
        <v>1</v>
      </c>
      <c r="F1660" s="2">
        <v>1</v>
      </c>
      <c r="G1660" s="2"/>
      <c r="H1660" s="12"/>
      <c r="I1660" s="2"/>
      <c r="J1660" s="2">
        <v>0</v>
      </c>
      <c r="K1660" s="2">
        <v>0</v>
      </c>
      <c r="L1660" s="2"/>
      <c r="N1660" t="s">
        <v>229</v>
      </c>
      <c r="O1660" t="s">
        <v>195</v>
      </c>
      <c r="P1660" t="e">
        <f>VLOOKUP(D1660,#REF!,2,FALSE)</f>
        <v>#REF!</v>
      </c>
    </row>
    <row r="1661" spans="1:16" ht="15" customHeight="1">
      <c r="A1661" s="2">
        <v>10820317</v>
      </c>
      <c r="B1661" s="2" t="s">
        <v>184</v>
      </c>
      <c r="C1661" s="2"/>
      <c r="D1661" s="2">
        <v>10720001</v>
      </c>
      <c r="E1661" s="2">
        <v>1</v>
      </c>
      <c r="F1661" s="2">
        <v>1</v>
      </c>
      <c r="G1661" s="2"/>
      <c r="H1661" s="12"/>
      <c r="I1661" s="2"/>
      <c r="J1661" s="2">
        <v>0</v>
      </c>
      <c r="K1661" s="2">
        <v>0</v>
      </c>
      <c r="L1661" s="2"/>
      <c r="N1661" t="s">
        <v>229</v>
      </c>
      <c r="O1661" t="s">
        <v>195</v>
      </c>
      <c r="P1661" t="e">
        <f>VLOOKUP(D1661,#REF!,2,FALSE)</f>
        <v>#REF!</v>
      </c>
    </row>
    <row r="1662" spans="1:16" ht="15" customHeight="1">
      <c r="A1662" s="2">
        <v>10810669</v>
      </c>
      <c r="B1662" s="2" t="s">
        <v>184</v>
      </c>
      <c r="C1662" s="2"/>
      <c r="D1662" s="2">
        <v>10710060</v>
      </c>
      <c r="E1662" s="2">
        <v>1</v>
      </c>
      <c r="F1662" s="2">
        <v>1</v>
      </c>
      <c r="G1662" s="2"/>
      <c r="H1662" s="12"/>
      <c r="I1662" s="2"/>
      <c r="J1662" s="2">
        <v>0</v>
      </c>
      <c r="K1662" s="2">
        <v>0</v>
      </c>
      <c r="L1662" s="2"/>
      <c r="N1662" t="s">
        <v>230</v>
      </c>
      <c r="O1662" t="s">
        <v>195</v>
      </c>
      <c r="P1662" t="e">
        <f>VLOOKUP(D1662,#REF!,2,FALSE)</f>
        <v>#REF!</v>
      </c>
    </row>
    <row r="1663" spans="1:16" ht="15" customHeight="1">
      <c r="A1663" s="2">
        <v>10820318</v>
      </c>
      <c r="B1663" s="2" t="s">
        <v>184</v>
      </c>
      <c r="C1663" s="2"/>
      <c r="D1663" s="2">
        <v>10720001</v>
      </c>
      <c r="E1663" s="2">
        <v>1</v>
      </c>
      <c r="F1663" s="2">
        <v>1</v>
      </c>
      <c r="G1663" s="2"/>
      <c r="H1663" s="12"/>
      <c r="I1663" s="2"/>
      <c r="J1663" s="2">
        <v>0</v>
      </c>
      <c r="K1663" s="2">
        <v>0</v>
      </c>
      <c r="L1663" s="2"/>
      <c r="N1663" t="s">
        <v>230</v>
      </c>
      <c r="O1663" t="s">
        <v>195</v>
      </c>
      <c r="P1663" t="e">
        <f>VLOOKUP(D1663,#REF!,2,FALSE)</f>
        <v>#REF!</v>
      </c>
    </row>
    <row r="1664" spans="1:16" ht="15" customHeight="1">
      <c r="A1664" s="2">
        <v>10810670</v>
      </c>
      <c r="B1664" s="2" t="s">
        <v>186</v>
      </c>
      <c r="C1664" s="2"/>
      <c r="D1664" s="2">
        <v>10710003</v>
      </c>
      <c r="E1664" s="2">
        <v>1</v>
      </c>
      <c r="F1664" s="2">
        <v>1</v>
      </c>
      <c r="G1664" s="2"/>
      <c r="H1664" s="12"/>
      <c r="I1664" s="2"/>
      <c r="J1664" s="2">
        <v>0</v>
      </c>
      <c r="K1664" s="2">
        <v>0</v>
      </c>
      <c r="L1664" s="2"/>
      <c r="N1664" t="s">
        <v>231</v>
      </c>
      <c r="O1664" t="s">
        <v>195</v>
      </c>
      <c r="P1664" t="e">
        <f>VLOOKUP(D1664,#REF!,2,FALSE)</f>
        <v>#REF!</v>
      </c>
    </row>
    <row r="1665" spans="1:16" ht="15" customHeight="1">
      <c r="A1665" s="2">
        <v>10820319</v>
      </c>
      <c r="B1665" s="2" t="s">
        <v>186</v>
      </c>
      <c r="C1665" s="2"/>
      <c r="D1665" s="2">
        <v>10720003</v>
      </c>
      <c r="E1665" s="2">
        <v>1</v>
      </c>
      <c r="F1665" s="2">
        <v>1</v>
      </c>
      <c r="G1665" s="2"/>
      <c r="H1665" s="12"/>
      <c r="I1665" s="2"/>
      <c r="J1665" s="2">
        <v>0</v>
      </c>
      <c r="K1665" s="2">
        <v>0</v>
      </c>
      <c r="L1665" s="2"/>
      <c r="N1665" t="s">
        <v>231</v>
      </c>
      <c r="O1665" t="s">
        <v>195</v>
      </c>
      <c r="P1665" t="e">
        <f>VLOOKUP(D1665,#REF!,2,FALSE)</f>
        <v>#REF!</v>
      </c>
    </row>
    <row r="1666" spans="1:16" ht="15" customHeight="1">
      <c r="A1666" s="2">
        <v>10810671</v>
      </c>
      <c r="B1666" s="2" t="s">
        <v>184</v>
      </c>
      <c r="C1666" s="2"/>
      <c r="D1666" s="2">
        <v>10710060</v>
      </c>
      <c r="E1666" s="2">
        <v>1</v>
      </c>
      <c r="F1666" s="2">
        <v>1</v>
      </c>
      <c r="G1666" s="2"/>
      <c r="H1666" s="12"/>
      <c r="I1666" s="2"/>
      <c r="J1666" s="2">
        <v>0</v>
      </c>
      <c r="K1666" s="2">
        <v>0</v>
      </c>
      <c r="L1666" s="2"/>
      <c r="N1666" t="s">
        <v>232</v>
      </c>
      <c r="O1666" t="s">
        <v>195</v>
      </c>
      <c r="P1666" t="e">
        <f>VLOOKUP(D1666,#REF!,2,FALSE)</f>
        <v>#REF!</v>
      </c>
    </row>
    <row r="1667" spans="1:16" ht="15" customHeight="1">
      <c r="A1667" s="2">
        <v>10820320</v>
      </c>
      <c r="B1667" s="2" t="s">
        <v>184</v>
      </c>
      <c r="C1667" s="2"/>
      <c r="D1667" s="2">
        <v>10720001</v>
      </c>
      <c r="E1667" s="2">
        <v>1</v>
      </c>
      <c r="F1667" s="2">
        <v>1</v>
      </c>
      <c r="G1667" s="2"/>
      <c r="H1667" s="12"/>
      <c r="I1667" s="2"/>
      <c r="J1667" s="2">
        <v>0</v>
      </c>
      <c r="K1667" s="2">
        <v>0</v>
      </c>
      <c r="L1667" s="2"/>
      <c r="N1667" t="s">
        <v>232</v>
      </c>
      <c r="O1667" t="s">
        <v>195</v>
      </c>
      <c r="P1667" t="e">
        <f>VLOOKUP(D1667,#REF!,2,FALSE)</f>
        <v>#REF!</v>
      </c>
    </row>
    <row r="1668" spans="1:16" ht="15" customHeight="1">
      <c r="A1668" s="2">
        <v>10810672</v>
      </c>
      <c r="B1668" s="2" t="s">
        <v>184</v>
      </c>
      <c r="C1668" s="2"/>
      <c r="D1668" s="2">
        <v>10710060</v>
      </c>
      <c r="E1668" s="2">
        <v>1</v>
      </c>
      <c r="F1668" s="2">
        <v>1</v>
      </c>
      <c r="G1668" s="2"/>
      <c r="H1668" s="12"/>
      <c r="I1668" s="2"/>
      <c r="J1668" s="2">
        <v>0</v>
      </c>
      <c r="K1668" s="2">
        <v>0</v>
      </c>
      <c r="L1668" s="2"/>
      <c r="N1668" t="s">
        <v>233</v>
      </c>
      <c r="O1668" t="s">
        <v>195</v>
      </c>
      <c r="P1668" t="e">
        <f>VLOOKUP(D1668,#REF!,2,FALSE)</f>
        <v>#REF!</v>
      </c>
    </row>
    <row r="1669" spans="1:16" ht="15" customHeight="1">
      <c r="A1669" s="2">
        <v>10820321</v>
      </c>
      <c r="B1669" s="2" t="s">
        <v>184</v>
      </c>
      <c r="C1669" s="2"/>
      <c r="D1669" s="2">
        <v>10720001</v>
      </c>
      <c r="E1669" s="2">
        <v>1</v>
      </c>
      <c r="F1669" s="2">
        <v>1</v>
      </c>
      <c r="G1669" s="2"/>
      <c r="H1669" s="12"/>
      <c r="I1669" s="2"/>
      <c r="J1669" s="2">
        <v>0</v>
      </c>
      <c r="K1669" s="2">
        <v>0</v>
      </c>
      <c r="L1669" s="2"/>
      <c r="N1669" t="s">
        <v>233</v>
      </c>
      <c r="O1669" t="s">
        <v>195</v>
      </c>
      <c r="P1669" t="e">
        <f>VLOOKUP(D1669,#REF!,2,FALSE)</f>
        <v>#REF!</v>
      </c>
    </row>
    <row r="1670" spans="1:16" ht="15" customHeight="1">
      <c r="A1670" s="2">
        <v>10810673</v>
      </c>
      <c r="B1670" s="2" t="s">
        <v>561</v>
      </c>
      <c r="C1670" s="2"/>
      <c r="D1670" s="2">
        <v>10710057</v>
      </c>
      <c r="E1670" s="2">
        <v>1</v>
      </c>
      <c r="F1670" s="2">
        <v>1</v>
      </c>
      <c r="G1670" s="2"/>
      <c r="H1670" s="12"/>
      <c r="I1670" s="2"/>
      <c r="J1670" s="2">
        <v>0</v>
      </c>
      <c r="K1670" s="2">
        <v>0</v>
      </c>
      <c r="L1670" s="2"/>
      <c r="N1670" t="s">
        <v>578</v>
      </c>
      <c r="O1670" t="s">
        <v>195</v>
      </c>
      <c r="P1670" t="e">
        <f>VLOOKUP(D1670,#REF!,2,FALSE)</f>
        <v>#REF!</v>
      </c>
    </row>
    <row r="1671" spans="1:16" ht="15" customHeight="1">
      <c r="A1671" s="2">
        <v>10820322</v>
      </c>
      <c r="B1671" s="2" t="s">
        <v>561</v>
      </c>
      <c r="C1671" s="2"/>
      <c r="D1671" s="2">
        <v>10720079</v>
      </c>
      <c r="E1671" s="2">
        <v>1</v>
      </c>
      <c r="F1671" s="2">
        <v>1</v>
      </c>
      <c r="G1671" s="2"/>
      <c r="H1671" s="12"/>
      <c r="I1671" s="2"/>
      <c r="J1671" s="2">
        <v>0</v>
      </c>
      <c r="K1671" s="2">
        <v>0</v>
      </c>
      <c r="L1671" s="2"/>
      <c r="N1671" t="s">
        <v>578</v>
      </c>
      <c r="O1671" t="s">
        <v>195</v>
      </c>
      <c r="P1671" t="e">
        <f>VLOOKUP(D1671,#REF!,2,FALSE)</f>
        <v>#REF!</v>
      </c>
    </row>
    <row r="1672" spans="1:16" ht="15" customHeight="1">
      <c r="A1672" s="2">
        <v>10810674</v>
      </c>
      <c r="B1672" s="2" t="s">
        <v>533</v>
      </c>
      <c r="C1672" s="2"/>
      <c r="D1672" s="2">
        <v>10710044</v>
      </c>
      <c r="E1672" s="2">
        <v>1</v>
      </c>
      <c r="F1672" s="2">
        <v>1</v>
      </c>
      <c r="G1672" s="2"/>
      <c r="H1672" s="12"/>
      <c r="I1672" s="2"/>
      <c r="J1672" s="2">
        <v>0</v>
      </c>
      <c r="K1672" s="2">
        <v>0</v>
      </c>
      <c r="L1672" s="2"/>
      <c r="N1672" t="s">
        <v>534</v>
      </c>
      <c r="O1672" t="s">
        <v>195</v>
      </c>
      <c r="P1672" t="e">
        <f>VLOOKUP(D1672,#REF!,2,FALSE)</f>
        <v>#REF!</v>
      </c>
    </row>
    <row r="1673" spans="1:16" ht="15" customHeight="1">
      <c r="A1673" s="2">
        <v>10820323</v>
      </c>
      <c r="B1673" s="2" t="s">
        <v>533</v>
      </c>
      <c r="C1673" s="2"/>
      <c r="D1673" s="2">
        <v>10720066</v>
      </c>
      <c r="E1673" s="2">
        <v>1</v>
      </c>
      <c r="F1673" s="2">
        <v>1</v>
      </c>
      <c r="G1673" s="2"/>
      <c r="H1673" s="12"/>
      <c r="I1673" s="2"/>
      <c r="J1673" s="2">
        <v>0</v>
      </c>
      <c r="K1673" s="2">
        <v>0</v>
      </c>
      <c r="L1673" s="2"/>
      <c r="N1673" t="s">
        <v>534</v>
      </c>
      <c r="O1673" t="s">
        <v>195</v>
      </c>
      <c r="P1673" t="e">
        <f>VLOOKUP(D1673,#REF!,2,FALSE)</f>
        <v>#REF!</v>
      </c>
    </row>
    <row r="1674" spans="1:16" ht="15" customHeight="1">
      <c r="A1674" s="2">
        <v>10810675</v>
      </c>
      <c r="B1674" s="2" t="s">
        <v>533</v>
      </c>
      <c r="C1674" s="2"/>
      <c r="D1674" s="2">
        <v>10710044</v>
      </c>
      <c r="E1674" s="2">
        <v>1</v>
      </c>
      <c r="F1674" s="2">
        <v>1</v>
      </c>
      <c r="G1674" s="2"/>
      <c r="H1674" s="12"/>
      <c r="I1674" s="2"/>
      <c r="J1674" s="2">
        <v>0</v>
      </c>
      <c r="K1674" s="2">
        <v>0</v>
      </c>
      <c r="L1674" s="2"/>
      <c r="N1674" t="s">
        <v>536</v>
      </c>
      <c r="O1674" t="s">
        <v>195</v>
      </c>
      <c r="P1674" t="e">
        <f>VLOOKUP(D1674,#REF!,2,FALSE)</f>
        <v>#REF!</v>
      </c>
    </row>
    <row r="1675" spans="1:16" ht="15" customHeight="1">
      <c r="A1675" s="2">
        <v>10820324</v>
      </c>
      <c r="B1675" s="2" t="s">
        <v>533</v>
      </c>
      <c r="C1675" s="2"/>
      <c r="D1675" s="2">
        <v>10720066</v>
      </c>
      <c r="E1675" s="2">
        <v>1</v>
      </c>
      <c r="F1675" s="2">
        <v>1</v>
      </c>
      <c r="G1675" s="2"/>
      <c r="H1675" s="12"/>
      <c r="I1675" s="2"/>
      <c r="J1675" s="2">
        <v>0</v>
      </c>
      <c r="K1675" s="2">
        <v>0</v>
      </c>
      <c r="L1675" s="2"/>
      <c r="N1675" t="s">
        <v>536</v>
      </c>
      <c r="O1675" t="s">
        <v>195</v>
      </c>
      <c r="P1675" t="e">
        <f>VLOOKUP(D1675,#REF!,2,FALSE)</f>
        <v>#REF!</v>
      </c>
    </row>
    <row r="1676" spans="1:16" ht="15" customHeight="1">
      <c r="A1676" s="2">
        <v>10810677</v>
      </c>
      <c r="B1676" s="2" t="s">
        <v>186</v>
      </c>
      <c r="C1676" s="2"/>
      <c r="D1676" s="2">
        <v>10710003</v>
      </c>
      <c r="E1676" s="2">
        <v>1</v>
      </c>
      <c r="F1676" s="2">
        <v>1</v>
      </c>
      <c r="G1676" s="2"/>
      <c r="H1676" s="12"/>
      <c r="I1676" s="2"/>
      <c r="J1676" s="2">
        <v>0</v>
      </c>
      <c r="K1676" s="2">
        <v>0</v>
      </c>
      <c r="L1676" s="2"/>
      <c r="N1676" t="s">
        <v>292</v>
      </c>
      <c r="O1676" t="s">
        <v>176</v>
      </c>
      <c r="P1676" t="e">
        <f>VLOOKUP(D1676,#REF!,2,FALSE)</f>
        <v>#REF!</v>
      </c>
    </row>
    <row r="1677" spans="1:16" ht="15" customHeight="1">
      <c r="A1677" s="2">
        <v>10810678</v>
      </c>
      <c r="B1677" s="2" t="s">
        <v>561</v>
      </c>
      <c r="C1677" s="2"/>
      <c r="D1677" s="2">
        <v>10710057</v>
      </c>
      <c r="E1677" s="2">
        <v>1</v>
      </c>
      <c r="F1677" s="2">
        <v>1</v>
      </c>
      <c r="G1677" s="2"/>
      <c r="H1677" s="12"/>
      <c r="I1677" s="2"/>
      <c r="J1677" s="2">
        <v>0</v>
      </c>
      <c r="K1677" s="2">
        <v>0</v>
      </c>
      <c r="L1677" s="2"/>
      <c r="N1677" t="s">
        <v>292</v>
      </c>
      <c r="O1677" t="s">
        <v>176</v>
      </c>
      <c r="P1677" t="e">
        <f>VLOOKUP(D1677,#REF!,2,FALSE)</f>
        <v>#REF!</v>
      </c>
    </row>
    <row r="1678" spans="1:16" ht="15" customHeight="1">
      <c r="A1678" s="2">
        <v>10820326</v>
      </c>
      <c r="B1678" s="2" t="s">
        <v>187</v>
      </c>
      <c r="C1678" s="2"/>
      <c r="D1678" s="2">
        <v>10720004</v>
      </c>
      <c r="E1678" s="2">
        <v>1</v>
      </c>
      <c r="F1678" s="2">
        <v>1</v>
      </c>
      <c r="G1678" s="2"/>
      <c r="H1678" s="12"/>
      <c r="I1678" s="2"/>
      <c r="J1678" s="2">
        <v>0</v>
      </c>
      <c r="K1678" s="2">
        <v>0</v>
      </c>
      <c r="L1678" s="2"/>
      <c r="N1678" t="s">
        <v>581</v>
      </c>
      <c r="O1678" t="s">
        <v>176</v>
      </c>
      <c r="P1678" t="e">
        <f>VLOOKUP(D1678,#REF!,2,FALSE)</f>
        <v>#REF!</v>
      </c>
    </row>
    <row r="1679" spans="1:16" ht="15" customHeight="1">
      <c r="A1679" s="2">
        <v>10820327</v>
      </c>
      <c r="B1679" s="2" t="s">
        <v>189</v>
      </c>
      <c r="C1679" s="2"/>
      <c r="D1679" s="2">
        <v>10720007</v>
      </c>
      <c r="E1679" s="2">
        <v>1</v>
      </c>
      <c r="F1679" s="2">
        <v>1</v>
      </c>
      <c r="G1679" s="2"/>
      <c r="H1679" s="12"/>
      <c r="I1679" s="2"/>
      <c r="J1679" s="2">
        <v>0</v>
      </c>
      <c r="K1679" s="2">
        <v>0</v>
      </c>
      <c r="L1679" s="2"/>
      <c r="N1679" t="s">
        <v>581</v>
      </c>
      <c r="O1679" t="s">
        <v>176</v>
      </c>
      <c r="P1679" t="e">
        <f>VLOOKUP(D1679,#REF!,2,FALSE)</f>
        <v>#REF!</v>
      </c>
    </row>
    <row r="1680" spans="1:16" ht="15" customHeight="1">
      <c r="A1680" s="2">
        <v>10820328</v>
      </c>
      <c r="B1680" s="2" t="s">
        <v>193</v>
      </c>
      <c r="C1680" s="2"/>
      <c r="D1680" s="2">
        <v>10720011</v>
      </c>
      <c r="E1680" s="2">
        <v>1</v>
      </c>
      <c r="F1680" s="2">
        <v>1</v>
      </c>
      <c r="G1680" s="2"/>
      <c r="H1680" s="12"/>
      <c r="I1680" s="2"/>
      <c r="J1680" s="2">
        <v>0</v>
      </c>
      <c r="K1680" s="2">
        <v>0</v>
      </c>
      <c r="L1680" s="2"/>
      <c r="N1680" t="s">
        <v>581</v>
      </c>
      <c r="O1680" t="s">
        <v>176</v>
      </c>
      <c r="P1680" t="e">
        <f>VLOOKUP(D1680,#REF!,2,FALSE)</f>
        <v>#REF!</v>
      </c>
    </row>
    <row r="1681" spans="1:16" ht="15" customHeight="1">
      <c r="A1681" s="2">
        <v>10820329</v>
      </c>
      <c r="B1681" s="2" t="s">
        <v>184</v>
      </c>
      <c r="C1681" s="2"/>
      <c r="D1681" s="2">
        <v>10720001</v>
      </c>
      <c r="E1681" s="2">
        <v>1</v>
      </c>
      <c r="F1681" s="2">
        <v>1</v>
      </c>
      <c r="G1681" s="2"/>
      <c r="H1681" s="12"/>
      <c r="I1681" s="2"/>
      <c r="J1681" s="2">
        <v>0</v>
      </c>
      <c r="K1681" s="2">
        <v>0</v>
      </c>
      <c r="L1681" s="2"/>
      <c r="N1681" t="s">
        <v>582</v>
      </c>
      <c r="O1681" t="s">
        <v>577</v>
      </c>
      <c r="P1681" t="e">
        <f>VLOOKUP(D1681,#REF!,2,FALSE)</f>
        <v>#REF!</v>
      </c>
    </row>
    <row r="1682" spans="1:16" ht="15" customHeight="1">
      <c r="A1682" s="2">
        <v>10820330</v>
      </c>
      <c r="B1682" s="2" t="s">
        <v>187</v>
      </c>
      <c r="C1682" s="2"/>
      <c r="D1682" s="2">
        <v>10720004</v>
      </c>
      <c r="E1682" s="2">
        <v>1</v>
      </c>
      <c r="F1682" s="2">
        <v>1</v>
      </c>
      <c r="G1682" s="2"/>
      <c r="H1682" s="12"/>
      <c r="I1682" s="2"/>
      <c r="J1682" s="2">
        <v>0</v>
      </c>
      <c r="K1682" s="2">
        <v>0</v>
      </c>
      <c r="L1682" s="2"/>
      <c r="N1682" t="s">
        <v>309</v>
      </c>
      <c r="O1682" t="s">
        <v>176</v>
      </c>
      <c r="P1682" t="e">
        <f>VLOOKUP(D1682,#REF!,2,FALSE)</f>
        <v>#REF!</v>
      </c>
    </row>
    <row r="1683" spans="1:16" ht="15" customHeight="1">
      <c r="A1683" s="2">
        <v>10820331</v>
      </c>
      <c r="B1683" s="2" t="s">
        <v>187</v>
      </c>
      <c r="C1683" s="2"/>
      <c r="D1683" s="2">
        <v>10720004</v>
      </c>
      <c r="E1683" s="2">
        <v>1</v>
      </c>
      <c r="F1683" s="2">
        <v>1</v>
      </c>
      <c r="G1683" s="2"/>
      <c r="H1683" s="12"/>
      <c r="I1683" s="2"/>
      <c r="J1683" s="2">
        <v>0</v>
      </c>
      <c r="K1683" s="2">
        <v>0</v>
      </c>
      <c r="L1683" s="2"/>
      <c r="N1683" t="s">
        <v>310</v>
      </c>
      <c r="O1683" t="s">
        <v>176</v>
      </c>
      <c r="P1683" t="e">
        <f>VLOOKUP(D1683,#REF!,2,FALSE)</f>
        <v>#REF!</v>
      </c>
    </row>
    <row r="1684" spans="1:16" ht="15" customHeight="1">
      <c r="A1684" s="2">
        <v>10820332</v>
      </c>
      <c r="B1684" s="2" t="s">
        <v>187</v>
      </c>
      <c r="C1684" s="2"/>
      <c r="D1684" s="2">
        <v>10720004</v>
      </c>
      <c r="E1684" s="2">
        <v>1</v>
      </c>
      <c r="F1684" s="2">
        <v>1</v>
      </c>
      <c r="G1684" s="2"/>
      <c r="H1684" s="12"/>
      <c r="I1684" s="2"/>
      <c r="J1684" s="2">
        <v>0</v>
      </c>
      <c r="K1684" s="2">
        <v>0</v>
      </c>
      <c r="L1684" s="2"/>
      <c r="N1684" t="s">
        <v>311</v>
      </c>
      <c r="O1684" t="s">
        <v>176</v>
      </c>
      <c r="P1684" t="e">
        <f>VLOOKUP(D1684,#REF!,2,FALSE)</f>
        <v>#REF!</v>
      </c>
    </row>
    <row r="1685" spans="1:16" ht="15" customHeight="1">
      <c r="A1685" s="2">
        <v>10810679</v>
      </c>
      <c r="B1685" s="2" t="s">
        <v>500</v>
      </c>
      <c r="C1685" s="2"/>
      <c r="D1685" s="2">
        <v>10710039</v>
      </c>
      <c r="E1685" s="2">
        <v>1</v>
      </c>
      <c r="F1685" s="2">
        <v>1</v>
      </c>
      <c r="G1685" s="2"/>
      <c r="H1685" s="12"/>
      <c r="I1685" s="2"/>
      <c r="J1685" s="2">
        <v>0</v>
      </c>
      <c r="K1685" s="2">
        <v>0</v>
      </c>
      <c r="L1685" s="2"/>
      <c r="N1685" t="s">
        <v>583</v>
      </c>
      <c r="O1685" t="s">
        <v>383</v>
      </c>
      <c r="P1685" t="e">
        <f>VLOOKUP(D1685,#REF!,2,FALSE)</f>
        <v>#REF!</v>
      </c>
    </row>
    <row r="1686" spans="1:16" ht="15" customHeight="1">
      <c r="A1686" s="2">
        <v>10820333</v>
      </c>
      <c r="B1686" s="2" t="s">
        <v>500</v>
      </c>
      <c r="C1686" s="2"/>
      <c r="D1686" s="2">
        <v>10720046</v>
      </c>
      <c r="E1686" s="2">
        <v>1</v>
      </c>
      <c r="F1686" s="2">
        <v>1</v>
      </c>
      <c r="G1686" s="2"/>
      <c r="H1686" s="12"/>
      <c r="I1686" s="2"/>
      <c r="J1686" s="2">
        <v>0</v>
      </c>
      <c r="K1686" s="2">
        <v>0</v>
      </c>
      <c r="L1686" s="2"/>
      <c r="N1686" t="s">
        <v>583</v>
      </c>
      <c r="O1686" t="s">
        <v>383</v>
      </c>
      <c r="P1686" t="e">
        <f>VLOOKUP(D1686,#REF!,2,FALSE)</f>
        <v>#REF!</v>
      </c>
    </row>
    <row r="1687" spans="1:16" ht="15" customHeight="1">
      <c r="A1687" s="2">
        <v>10810680</v>
      </c>
      <c r="B1687" s="2" t="s">
        <v>410</v>
      </c>
      <c r="C1687" s="2"/>
      <c r="D1687" s="2">
        <v>10710023</v>
      </c>
      <c r="E1687" s="2">
        <v>1</v>
      </c>
      <c r="F1687" s="2">
        <v>1</v>
      </c>
      <c r="G1687" s="2"/>
      <c r="H1687" s="12"/>
      <c r="I1687" s="2"/>
      <c r="J1687" s="2">
        <v>0</v>
      </c>
      <c r="K1687" s="2">
        <v>0</v>
      </c>
      <c r="L1687" s="2"/>
      <c r="N1687" t="s">
        <v>300</v>
      </c>
      <c r="O1687" t="s">
        <v>176</v>
      </c>
      <c r="P1687" t="e">
        <f>VLOOKUP(D1687,#REF!,2,FALSE)</f>
        <v>#REF!</v>
      </c>
    </row>
    <row r="1688" spans="1:16" ht="15" customHeight="1">
      <c r="A1688" s="2">
        <v>10810681</v>
      </c>
      <c r="B1688" s="2" t="s">
        <v>191</v>
      </c>
      <c r="C1688" s="2"/>
      <c r="D1688" s="2">
        <v>10710017</v>
      </c>
      <c r="E1688" s="2">
        <v>1</v>
      </c>
      <c r="F1688" s="2">
        <v>1</v>
      </c>
      <c r="G1688" s="2"/>
      <c r="H1688" s="12"/>
      <c r="I1688" s="2"/>
      <c r="J1688" s="2">
        <v>0</v>
      </c>
      <c r="K1688" s="2">
        <v>0</v>
      </c>
      <c r="L1688" s="2"/>
      <c r="N1688" t="s">
        <v>300</v>
      </c>
      <c r="O1688" t="s">
        <v>176</v>
      </c>
      <c r="P1688" t="e">
        <f>VLOOKUP(D1688,#REF!,2,FALSE)</f>
        <v>#REF!</v>
      </c>
    </row>
    <row r="1689" spans="1:16" ht="15" customHeight="1">
      <c r="A1689" s="2">
        <v>10800672</v>
      </c>
      <c r="B1689" s="2" t="s">
        <v>174</v>
      </c>
      <c r="C1689" s="2"/>
      <c r="D1689" s="2">
        <v>10700001</v>
      </c>
      <c r="E1689" s="2">
        <v>1</v>
      </c>
      <c r="F1689" s="2">
        <v>1</v>
      </c>
      <c r="G1689" s="2"/>
      <c r="H1689" s="12"/>
      <c r="I1689" s="2"/>
      <c r="J1689" s="2">
        <v>0</v>
      </c>
      <c r="K1689" s="2">
        <v>0</v>
      </c>
      <c r="L1689" s="2"/>
      <c r="N1689" t="s">
        <v>584</v>
      </c>
      <c r="O1689" t="s">
        <v>195</v>
      </c>
      <c r="P1689" t="e">
        <f>VLOOKUP(D1689,#REF!,2,FALSE)</f>
        <v>#REF!</v>
      </c>
    </row>
    <row r="1690" spans="1:16" ht="15" customHeight="1">
      <c r="A1690" s="2">
        <v>10810682</v>
      </c>
      <c r="B1690" s="2" t="s">
        <v>585</v>
      </c>
      <c r="C1690" s="2"/>
      <c r="D1690" s="2">
        <v>10710063</v>
      </c>
      <c r="E1690" s="2">
        <v>1</v>
      </c>
      <c r="F1690" s="2">
        <v>1</v>
      </c>
      <c r="G1690" s="2"/>
      <c r="H1690" s="12"/>
      <c r="I1690" s="2"/>
      <c r="J1690" s="2">
        <v>0</v>
      </c>
      <c r="K1690" s="2">
        <v>0</v>
      </c>
      <c r="L1690" s="2"/>
      <c r="N1690" t="s">
        <v>584</v>
      </c>
      <c r="O1690" t="s">
        <v>195</v>
      </c>
      <c r="P1690" t="e">
        <f>VLOOKUP(D1690,#REF!,2,FALSE)</f>
        <v>#REF!</v>
      </c>
    </row>
    <row r="1691" spans="1:16" ht="15" customHeight="1">
      <c r="A1691" s="2">
        <v>10820334</v>
      </c>
      <c r="B1691" s="2" t="s">
        <v>585</v>
      </c>
      <c r="C1691" s="2"/>
      <c r="D1691" s="2">
        <v>10720085</v>
      </c>
      <c r="E1691" s="2">
        <v>1</v>
      </c>
      <c r="F1691" s="2">
        <v>1</v>
      </c>
      <c r="G1691" s="2"/>
      <c r="H1691" s="12"/>
      <c r="I1691" s="2"/>
      <c r="J1691" s="2">
        <v>0</v>
      </c>
      <c r="K1691" s="2">
        <v>0</v>
      </c>
      <c r="L1691" s="2"/>
      <c r="N1691" t="s">
        <v>584</v>
      </c>
      <c r="O1691" t="s">
        <v>195</v>
      </c>
      <c r="P1691" t="e">
        <f>VLOOKUP(D1691,#REF!,2,FALSE)</f>
        <v>#REF!</v>
      </c>
    </row>
    <row r="1692" spans="1:16" ht="15" customHeight="1">
      <c r="A1692" s="2">
        <v>10800673</v>
      </c>
      <c r="B1692" s="2" t="s">
        <v>174</v>
      </c>
      <c r="C1692" s="2"/>
      <c r="D1692" s="2">
        <v>10700001</v>
      </c>
      <c r="E1692" s="2">
        <v>1</v>
      </c>
      <c r="F1692" s="2">
        <v>1</v>
      </c>
      <c r="G1692" s="2"/>
      <c r="H1692" s="12"/>
      <c r="I1692" s="2"/>
      <c r="J1692" s="2">
        <v>0</v>
      </c>
      <c r="K1692" s="2">
        <v>0</v>
      </c>
      <c r="L1692" s="2"/>
      <c r="N1692" t="s">
        <v>586</v>
      </c>
      <c r="O1692" t="s">
        <v>195</v>
      </c>
      <c r="P1692" t="e">
        <f>VLOOKUP(D1692,#REF!,2,FALSE)</f>
        <v>#REF!</v>
      </c>
    </row>
    <row r="1693" spans="1:16" ht="15" customHeight="1">
      <c r="A1693" s="2">
        <v>10810683</v>
      </c>
      <c r="B1693" s="2" t="s">
        <v>585</v>
      </c>
      <c r="C1693" s="2"/>
      <c r="D1693" s="2">
        <v>10710063</v>
      </c>
      <c r="E1693" s="2">
        <v>1</v>
      </c>
      <c r="F1693" s="2">
        <v>1</v>
      </c>
      <c r="G1693" s="2"/>
      <c r="H1693" s="12"/>
      <c r="I1693" s="2"/>
      <c r="J1693" s="2">
        <v>0</v>
      </c>
      <c r="K1693" s="2">
        <v>0</v>
      </c>
      <c r="L1693" s="2"/>
      <c r="N1693" t="s">
        <v>586</v>
      </c>
      <c r="O1693" t="s">
        <v>195</v>
      </c>
      <c r="P1693" t="e">
        <f>VLOOKUP(D1693,#REF!,2,FALSE)</f>
        <v>#REF!</v>
      </c>
    </row>
    <row r="1694" spans="1:16" ht="15" customHeight="1">
      <c r="A1694" s="2">
        <v>10820335</v>
      </c>
      <c r="B1694" s="2" t="s">
        <v>585</v>
      </c>
      <c r="C1694" s="2"/>
      <c r="D1694" s="2">
        <v>10720085</v>
      </c>
      <c r="E1694" s="2">
        <v>1</v>
      </c>
      <c r="F1694" s="2">
        <v>1</v>
      </c>
      <c r="G1694" s="2"/>
      <c r="H1694" s="12"/>
      <c r="I1694" s="2"/>
      <c r="J1694" s="2">
        <v>0</v>
      </c>
      <c r="K1694" s="2">
        <v>0</v>
      </c>
      <c r="L1694" s="2"/>
      <c r="N1694" t="s">
        <v>586</v>
      </c>
      <c r="O1694" t="s">
        <v>195</v>
      </c>
      <c r="P1694" t="e">
        <f>VLOOKUP(D1694,#REF!,2,FALSE)</f>
        <v>#REF!</v>
      </c>
    </row>
    <row r="1695" spans="1:16" ht="15" customHeight="1">
      <c r="A1695" s="2">
        <v>10800674</v>
      </c>
      <c r="B1695" s="2" t="s">
        <v>174</v>
      </c>
      <c r="C1695" s="2"/>
      <c r="D1695" s="2">
        <v>10700001</v>
      </c>
      <c r="E1695" s="2">
        <v>1</v>
      </c>
      <c r="F1695" s="2">
        <v>1</v>
      </c>
      <c r="G1695" s="2"/>
      <c r="H1695" s="12"/>
      <c r="I1695" s="2"/>
      <c r="J1695" s="2">
        <v>0</v>
      </c>
      <c r="K1695" s="2">
        <v>0</v>
      </c>
      <c r="L1695" s="2"/>
      <c r="N1695" t="s">
        <v>587</v>
      </c>
      <c r="O1695" t="s">
        <v>195</v>
      </c>
      <c r="P1695" t="e">
        <f>VLOOKUP(D1695,#REF!,2,FALSE)</f>
        <v>#REF!</v>
      </c>
    </row>
    <row r="1696" spans="1:16" ht="15" customHeight="1">
      <c r="A1696" s="2">
        <v>10810684</v>
      </c>
      <c r="B1696" s="2" t="s">
        <v>585</v>
      </c>
      <c r="C1696" s="2"/>
      <c r="D1696" s="2">
        <v>10710063</v>
      </c>
      <c r="E1696" s="2">
        <v>1</v>
      </c>
      <c r="F1696" s="2">
        <v>1</v>
      </c>
      <c r="G1696" s="2"/>
      <c r="H1696" s="12"/>
      <c r="I1696" s="2"/>
      <c r="J1696" s="2">
        <v>0</v>
      </c>
      <c r="K1696" s="2">
        <v>0</v>
      </c>
      <c r="L1696" s="2"/>
      <c r="N1696" t="s">
        <v>587</v>
      </c>
      <c r="O1696" t="s">
        <v>195</v>
      </c>
      <c r="P1696" t="e">
        <f>VLOOKUP(D1696,#REF!,2,FALSE)</f>
        <v>#REF!</v>
      </c>
    </row>
    <row r="1697" spans="1:16" ht="15" customHeight="1">
      <c r="A1697" s="2">
        <v>10820336</v>
      </c>
      <c r="B1697" s="2" t="s">
        <v>585</v>
      </c>
      <c r="C1697" s="2"/>
      <c r="D1697" s="2">
        <v>10720085</v>
      </c>
      <c r="E1697" s="2">
        <v>1</v>
      </c>
      <c r="F1697" s="2">
        <v>1</v>
      </c>
      <c r="G1697" s="2"/>
      <c r="H1697" s="12"/>
      <c r="I1697" s="2"/>
      <c r="J1697" s="2">
        <v>0</v>
      </c>
      <c r="K1697" s="2">
        <v>0</v>
      </c>
      <c r="L1697" s="2"/>
      <c r="N1697" t="s">
        <v>587</v>
      </c>
      <c r="O1697" t="s">
        <v>195</v>
      </c>
      <c r="P1697" t="e">
        <f>VLOOKUP(D1697,#REF!,2,FALSE)</f>
        <v>#REF!</v>
      </c>
    </row>
    <row r="1698" spans="1:16" ht="15" customHeight="1">
      <c r="A1698" s="2">
        <v>10800675</v>
      </c>
      <c r="B1698" s="2" t="s">
        <v>174</v>
      </c>
      <c r="C1698" s="2"/>
      <c r="D1698" s="2">
        <v>10700001</v>
      </c>
      <c r="E1698" s="2">
        <v>1</v>
      </c>
      <c r="F1698" s="2">
        <v>1</v>
      </c>
      <c r="G1698" s="2"/>
      <c r="H1698" s="12"/>
      <c r="I1698" s="2"/>
      <c r="J1698" s="2">
        <v>0</v>
      </c>
      <c r="K1698" s="2">
        <v>0</v>
      </c>
      <c r="L1698" s="2"/>
      <c r="N1698" t="s">
        <v>588</v>
      </c>
      <c r="O1698" t="s">
        <v>195</v>
      </c>
      <c r="P1698" t="e">
        <f>VLOOKUP(D1698,#REF!,2,FALSE)</f>
        <v>#REF!</v>
      </c>
    </row>
    <row r="1699" spans="1:16" ht="15" customHeight="1">
      <c r="A1699" s="2">
        <v>10810685</v>
      </c>
      <c r="B1699" s="2" t="s">
        <v>585</v>
      </c>
      <c r="C1699" s="2"/>
      <c r="D1699" s="2">
        <v>10710063</v>
      </c>
      <c r="E1699" s="2">
        <v>1</v>
      </c>
      <c r="F1699" s="2">
        <v>1</v>
      </c>
      <c r="G1699" s="2"/>
      <c r="H1699" s="12"/>
      <c r="I1699" s="2"/>
      <c r="J1699" s="2">
        <v>0</v>
      </c>
      <c r="K1699" s="2">
        <v>0</v>
      </c>
      <c r="L1699" s="2"/>
      <c r="N1699" t="s">
        <v>588</v>
      </c>
      <c r="O1699" t="s">
        <v>195</v>
      </c>
      <c r="P1699" t="e">
        <f>VLOOKUP(D1699,#REF!,2,FALSE)</f>
        <v>#REF!</v>
      </c>
    </row>
    <row r="1700" spans="1:16" ht="15" customHeight="1">
      <c r="A1700" s="2">
        <v>10820337</v>
      </c>
      <c r="B1700" s="2" t="s">
        <v>585</v>
      </c>
      <c r="C1700" s="2"/>
      <c r="D1700" s="2">
        <v>10720085</v>
      </c>
      <c r="E1700" s="2">
        <v>1</v>
      </c>
      <c r="F1700" s="2">
        <v>1</v>
      </c>
      <c r="G1700" s="2"/>
      <c r="H1700" s="12"/>
      <c r="I1700" s="2"/>
      <c r="J1700" s="2">
        <v>0</v>
      </c>
      <c r="K1700" s="2">
        <v>0</v>
      </c>
      <c r="L1700" s="2"/>
      <c r="N1700" t="s">
        <v>588</v>
      </c>
      <c r="O1700" t="s">
        <v>195</v>
      </c>
      <c r="P1700" t="e">
        <f>VLOOKUP(D1700,#REF!,2,FALSE)</f>
        <v>#REF!</v>
      </c>
    </row>
    <row r="1701" spans="1:16" ht="15" customHeight="1">
      <c r="A1701" s="2">
        <v>10800676</v>
      </c>
      <c r="B1701" s="2" t="s">
        <v>174</v>
      </c>
      <c r="C1701" s="2"/>
      <c r="D1701" s="2">
        <v>10700001</v>
      </c>
      <c r="E1701" s="2">
        <v>1</v>
      </c>
      <c r="F1701" s="2">
        <v>1</v>
      </c>
      <c r="G1701" s="2"/>
      <c r="H1701" s="12"/>
      <c r="I1701" s="2"/>
      <c r="J1701" s="2">
        <v>0</v>
      </c>
      <c r="K1701" s="2">
        <v>0</v>
      </c>
      <c r="L1701" s="2"/>
      <c r="N1701" t="s">
        <v>589</v>
      </c>
      <c r="O1701" t="s">
        <v>195</v>
      </c>
      <c r="P1701" t="e">
        <f>VLOOKUP(D1701,#REF!,2,FALSE)</f>
        <v>#REF!</v>
      </c>
    </row>
    <row r="1702" spans="1:16" ht="15" customHeight="1">
      <c r="A1702" s="2">
        <v>10810686</v>
      </c>
      <c r="B1702" s="2" t="s">
        <v>590</v>
      </c>
      <c r="C1702" s="2"/>
      <c r="D1702" s="2">
        <v>10710064</v>
      </c>
      <c r="E1702" s="2">
        <v>1</v>
      </c>
      <c r="F1702" s="2">
        <v>1</v>
      </c>
      <c r="G1702" s="2"/>
      <c r="H1702" s="12"/>
      <c r="I1702" s="2"/>
      <c r="J1702" s="2">
        <v>0</v>
      </c>
      <c r="K1702" s="2">
        <v>0</v>
      </c>
      <c r="L1702" s="2"/>
      <c r="N1702" t="s">
        <v>589</v>
      </c>
      <c r="O1702" t="s">
        <v>195</v>
      </c>
      <c r="P1702" t="e">
        <f>VLOOKUP(D1702,#REF!,2,FALSE)</f>
        <v>#REF!</v>
      </c>
    </row>
    <row r="1703" spans="1:16" ht="15" customHeight="1">
      <c r="A1703" s="2">
        <v>10820338</v>
      </c>
      <c r="B1703" s="2" t="s">
        <v>590</v>
      </c>
      <c r="C1703" s="2"/>
      <c r="D1703" s="2">
        <v>10720086</v>
      </c>
      <c r="E1703" s="2">
        <v>1</v>
      </c>
      <c r="F1703" s="2">
        <v>1</v>
      </c>
      <c r="G1703" s="2"/>
      <c r="H1703" s="12"/>
      <c r="I1703" s="2"/>
      <c r="J1703" s="2">
        <v>0</v>
      </c>
      <c r="K1703" s="2">
        <v>0</v>
      </c>
      <c r="L1703" s="2"/>
      <c r="N1703" t="s">
        <v>589</v>
      </c>
      <c r="O1703" t="s">
        <v>195</v>
      </c>
      <c r="P1703" t="e">
        <f>VLOOKUP(D1703,#REF!,2,FALSE)</f>
        <v>#REF!</v>
      </c>
    </row>
    <row r="1704" spans="1:16" ht="15" customHeight="1">
      <c r="A1704" s="2">
        <v>10800677</v>
      </c>
      <c r="B1704" s="2" t="s">
        <v>174</v>
      </c>
      <c r="C1704" s="2"/>
      <c r="D1704" s="2">
        <v>10700001</v>
      </c>
      <c r="E1704" s="2">
        <v>1</v>
      </c>
      <c r="F1704" s="2">
        <v>1</v>
      </c>
      <c r="G1704" s="2"/>
      <c r="H1704" s="12"/>
      <c r="I1704" s="2"/>
      <c r="J1704" s="2">
        <v>0</v>
      </c>
      <c r="K1704" s="2">
        <v>0</v>
      </c>
      <c r="L1704" s="2"/>
      <c r="N1704" t="s">
        <v>591</v>
      </c>
      <c r="O1704" t="s">
        <v>195</v>
      </c>
      <c r="P1704" t="e">
        <f>VLOOKUP(D1704,#REF!,2,FALSE)</f>
        <v>#REF!</v>
      </c>
    </row>
    <row r="1705" spans="1:16" ht="15" customHeight="1">
      <c r="A1705" s="2">
        <v>10810687</v>
      </c>
      <c r="B1705" s="2" t="s">
        <v>592</v>
      </c>
      <c r="C1705" s="2"/>
      <c r="D1705" s="2">
        <v>10710065</v>
      </c>
      <c r="E1705" s="2">
        <v>1</v>
      </c>
      <c r="F1705" s="2">
        <v>1</v>
      </c>
      <c r="G1705" s="2"/>
      <c r="H1705" s="12"/>
      <c r="I1705" s="2"/>
      <c r="J1705" s="2">
        <v>0</v>
      </c>
      <c r="K1705" s="2">
        <v>0</v>
      </c>
      <c r="L1705" s="2"/>
      <c r="N1705" t="s">
        <v>591</v>
      </c>
      <c r="O1705" t="s">
        <v>195</v>
      </c>
      <c r="P1705" t="e">
        <f>VLOOKUP(D1705,#REF!,2,FALSE)</f>
        <v>#REF!</v>
      </c>
    </row>
    <row r="1706" spans="1:16" ht="15" customHeight="1">
      <c r="A1706" s="2">
        <v>10820339</v>
      </c>
      <c r="B1706" s="2" t="s">
        <v>592</v>
      </c>
      <c r="C1706" s="2"/>
      <c r="D1706" s="2">
        <v>10720087</v>
      </c>
      <c r="E1706" s="2">
        <v>1</v>
      </c>
      <c r="F1706" s="2">
        <v>1</v>
      </c>
      <c r="G1706" s="2"/>
      <c r="H1706" s="12"/>
      <c r="I1706" s="2"/>
      <c r="J1706" s="2">
        <v>0</v>
      </c>
      <c r="K1706" s="2">
        <v>0</v>
      </c>
      <c r="L1706" s="2"/>
      <c r="N1706" t="s">
        <v>591</v>
      </c>
      <c r="O1706" t="s">
        <v>195</v>
      </c>
      <c r="P1706" t="e">
        <f>VLOOKUP(D1706,#REF!,2,FALSE)</f>
        <v>#REF!</v>
      </c>
    </row>
    <row r="1707" spans="1:16" ht="15" customHeight="1">
      <c r="A1707" s="2">
        <v>10800678</v>
      </c>
      <c r="B1707" s="2" t="s">
        <v>174</v>
      </c>
      <c r="C1707" s="2"/>
      <c r="D1707" s="2">
        <v>10700001</v>
      </c>
      <c r="E1707" s="2">
        <v>1</v>
      </c>
      <c r="F1707" s="2">
        <v>1</v>
      </c>
      <c r="G1707" s="2"/>
      <c r="H1707" s="12"/>
      <c r="I1707" s="2"/>
      <c r="J1707" s="2">
        <v>0</v>
      </c>
      <c r="K1707" s="2">
        <v>0</v>
      </c>
      <c r="L1707" s="2"/>
      <c r="N1707" t="s">
        <v>593</v>
      </c>
      <c r="O1707" t="s">
        <v>195</v>
      </c>
      <c r="P1707" t="e">
        <f>VLOOKUP(D1707,#REF!,2,FALSE)</f>
        <v>#REF!</v>
      </c>
    </row>
    <row r="1708" spans="1:16" ht="15" customHeight="1">
      <c r="A1708" s="2">
        <v>10810688</v>
      </c>
      <c r="B1708" s="2" t="s">
        <v>592</v>
      </c>
      <c r="C1708" s="2"/>
      <c r="D1708" s="2">
        <v>10710065</v>
      </c>
      <c r="E1708" s="2">
        <v>1</v>
      </c>
      <c r="F1708" s="2">
        <v>1</v>
      </c>
      <c r="G1708" s="2"/>
      <c r="H1708" s="12"/>
      <c r="I1708" s="2"/>
      <c r="J1708" s="2">
        <v>0</v>
      </c>
      <c r="K1708" s="2">
        <v>0</v>
      </c>
      <c r="L1708" s="2"/>
      <c r="N1708" t="s">
        <v>593</v>
      </c>
      <c r="O1708" t="s">
        <v>195</v>
      </c>
      <c r="P1708" t="e">
        <f>VLOOKUP(D1708,#REF!,2,FALSE)</f>
        <v>#REF!</v>
      </c>
    </row>
    <row r="1709" spans="1:16" ht="15" customHeight="1">
      <c r="A1709" s="2">
        <v>10820340</v>
      </c>
      <c r="B1709" s="2" t="s">
        <v>592</v>
      </c>
      <c r="C1709" s="2"/>
      <c r="D1709" s="2">
        <v>10720087</v>
      </c>
      <c r="E1709" s="2">
        <v>1</v>
      </c>
      <c r="F1709" s="2">
        <v>1</v>
      </c>
      <c r="G1709" s="2"/>
      <c r="H1709" s="12"/>
      <c r="I1709" s="2"/>
      <c r="J1709" s="2">
        <v>0</v>
      </c>
      <c r="K1709" s="2">
        <v>0</v>
      </c>
      <c r="L1709" s="2"/>
      <c r="N1709" t="s">
        <v>593</v>
      </c>
      <c r="O1709" t="s">
        <v>195</v>
      </c>
      <c r="P1709" t="e">
        <f>VLOOKUP(D1709,#REF!,2,FALSE)</f>
        <v>#REF!</v>
      </c>
    </row>
    <row r="1710" spans="1:16" ht="15" customHeight="1">
      <c r="A1710" s="2">
        <v>10800679</v>
      </c>
      <c r="B1710" s="2" t="s">
        <v>174</v>
      </c>
      <c r="C1710" s="2"/>
      <c r="D1710" s="2">
        <v>10700001</v>
      </c>
      <c r="E1710" s="2">
        <v>1</v>
      </c>
      <c r="F1710" s="2">
        <v>1</v>
      </c>
      <c r="G1710" s="2"/>
      <c r="H1710" s="12"/>
      <c r="I1710" s="2"/>
      <c r="J1710" s="2">
        <v>0</v>
      </c>
      <c r="K1710" s="2">
        <v>0</v>
      </c>
      <c r="L1710" s="2"/>
      <c r="N1710" t="s">
        <v>594</v>
      </c>
      <c r="O1710" t="s">
        <v>195</v>
      </c>
      <c r="P1710" t="e">
        <f>VLOOKUP(D1710,#REF!,2,FALSE)</f>
        <v>#REF!</v>
      </c>
    </row>
    <row r="1711" spans="1:16" ht="15" customHeight="1">
      <c r="A1711" s="2">
        <v>10810689</v>
      </c>
      <c r="B1711" s="2" t="s">
        <v>590</v>
      </c>
      <c r="C1711" s="2"/>
      <c r="D1711" s="2">
        <v>10710064</v>
      </c>
      <c r="E1711" s="2">
        <v>1</v>
      </c>
      <c r="F1711" s="2">
        <v>1</v>
      </c>
      <c r="G1711" s="2"/>
      <c r="H1711" s="12"/>
      <c r="I1711" s="2"/>
      <c r="J1711" s="2">
        <v>0</v>
      </c>
      <c r="K1711" s="2">
        <v>0</v>
      </c>
      <c r="L1711" s="2"/>
      <c r="N1711" t="s">
        <v>594</v>
      </c>
      <c r="O1711" t="s">
        <v>195</v>
      </c>
      <c r="P1711" t="e">
        <f>VLOOKUP(D1711,#REF!,2,FALSE)</f>
        <v>#REF!</v>
      </c>
    </row>
    <row r="1712" spans="1:16" ht="15" customHeight="1">
      <c r="A1712" s="2">
        <v>10820341</v>
      </c>
      <c r="B1712" s="2" t="s">
        <v>590</v>
      </c>
      <c r="C1712" s="2"/>
      <c r="D1712" s="2">
        <v>10720086</v>
      </c>
      <c r="E1712" s="2">
        <v>1</v>
      </c>
      <c r="F1712" s="2">
        <v>1</v>
      </c>
      <c r="G1712" s="2"/>
      <c r="H1712" s="12"/>
      <c r="I1712" s="2"/>
      <c r="J1712" s="2">
        <v>0</v>
      </c>
      <c r="K1712" s="2">
        <v>0</v>
      </c>
      <c r="L1712" s="2"/>
      <c r="N1712" t="s">
        <v>594</v>
      </c>
      <c r="O1712" t="s">
        <v>195</v>
      </c>
      <c r="P1712" t="e">
        <f>VLOOKUP(D1712,#REF!,2,FALSE)</f>
        <v>#REF!</v>
      </c>
    </row>
    <row r="1713" spans="1:16" ht="15" customHeight="1">
      <c r="A1713" s="2">
        <v>10800680</v>
      </c>
      <c r="B1713" s="2" t="s">
        <v>174</v>
      </c>
      <c r="C1713" s="2"/>
      <c r="D1713" s="2">
        <v>10700001</v>
      </c>
      <c r="E1713" s="2">
        <v>1</v>
      </c>
      <c r="F1713" s="2">
        <v>1</v>
      </c>
      <c r="G1713" s="2"/>
      <c r="H1713" s="12"/>
      <c r="I1713" s="2"/>
      <c r="J1713" s="2">
        <v>0</v>
      </c>
      <c r="K1713" s="2">
        <v>0</v>
      </c>
      <c r="L1713" s="2"/>
      <c r="N1713" t="s">
        <v>595</v>
      </c>
      <c r="O1713" t="s">
        <v>195</v>
      </c>
      <c r="P1713" t="e">
        <f>VLOOKUP(D1713,#REF!,2,FALSE)</f>
        <v>#REF!</v>
      </c>
    </row>
    <row r="1714" spans="1:16" ht="15" customHeight="1">
      <c r="A1714" s="2">
        <v>10810690</v>
      </c>
      <c r="B1714" s="2" t="s">
        <v>590</v>
      </c>
      <c r="C1714" s="2"/>
      <c r="D1714" s="2">
        <v>10710064</v>
      </c>
      <c r="E1714" s="2">
        <v>1</v>
      </c>
      <c r="F1714" s="2">
        <v>1</v>
      </c>
      <c r="G1714" s="2"/>
      <c r="H1714" s="12"/>
      <c r="I1714" s="2"/>
      <c r="J1714" s="2">
        <v>0</v>
      </c>
      <c r="K1714" s="2">
        <v>0</v>
      </c>
      <c r="L1714" s="2"/>
      <c r="N1714" t="s">
        <v>595</v>
      </c>
      <c r="O1714" t="s">
        <v>195</v>
      </c>
      <c r="P1714" t="e">
        <f>VLOOKUP(D1714,#REF!,2,FALSE)</f>
        <v>#REF!</v>
      </c>
    </row>
    <row r="1715" spans="1:16" ht="15" customHeight="1">
      <c r="A1715" s="2">
        <v>10820342</v>
      </c>
      <c r="B1715" s="2" t="s">
        <v>590</v>
      </c>
      <c r="C1715" s="2"/>
      <c r="D1715" s="2">
        <v>10720086</v>
      </c>
      <c r="E1715" s="2">
        <v>1</v>
      </c>
      <c r="F1715" s="2">
        <v>1</v>
      </c>
      <c r="G1715" s="2"/>
      <c r="H1715" s="12"/>
      <c r="I1715" s="2"/>
      <c r="J1715" s="2">
        <v>0</v>
      </c>
      <c r="K1715" s="2">
        <v>0</v>
      </c>
      <c r="L1715" s="2"/>
      <c r="N1715" t="s">
        <v>595</v>
      </c>
      <c r="O1715" t="s">
        <v>195</v>
      </c>
      <c r="P1715" t="e">
        <f>VLOOKUP(D1715,#REF!,2,FALSE)</f>
        <v>#REF!</v>
      </c>
    </row>
    <row r="1716" spans="1:16" ht="15" customHeight="1">
      <c r="A1716" s="2">
        <v>10800681</v>
      </c>
      <c r="B1716" s="2" t="s">
        <v>174</v>
      </c>
      <c r="C1716" s="2"/>
      <c r="D1716" s="2">
        <v>10700001</v>
      </c>
      <c r="E1716" s="2">
        <v>1</v>
      </c>
      <c r="F1716" s="2">
        <v>1</v>
      </c>
      <c r="G1716" s="2"/>
      <c r="H1716" s="12"/>
      <c r="I1716" s="2"/>
      <c r="J1716" s="2">
        <v>0</v>
      </c>
      <c r="K1716" s="2">
        <v>0</v>
      </c>
      <c r="L1716" s="2"/>
      <c r="N1716" t="s">
        <v>596</v>
      </c>
      <c r="O1716" t="s">
        <v>195</v>
      </c>
      <c r="P1716" t="e">
        <f>VLOOKUP(D1716,#REF!,2,FALSE)</f>
        <v>#REF!</v>
      </c>
    </row>
    <row r="1717" spans="1:16" ht="15" customHeight="1">
      <c r="A1717" s="2">
        <v>10810691</v>
      </c>
      <c r="B1717" s="2" t="s">
        <v>597</v>
      </c>
      <c r="C1717" s="2"/>
      <c r="D1717" s="2">
        <v>10710066</v>
      </c>
      <c r="E1717" s="2">
        <v>1</v>
      </c>
      <c r="F1717" s="2">
        <v>1</v>
      </c>
      <c r="G1717" s="2"/>
      <c r="H1717" s="12"/>
      <c r="I1717" s="2"/>
      <c r="J1717" s="2">
        <v>0</v>
      </c>
      <c r="K1717" s="2">
        <v>0</v>
      </c>
      <c r="L1717" s="2"/>
      <c r="N1717" t="s">
        <v>596</v>
      </c>
      <c r="O1717" t="s">
        <v>195</v>
      </c>
      <c r="P1717" t="e">
        <f>VLOOKUP(D1717,#REF!,2,FALSE)</f>
        <v>#REF!</v>
      </c>
    </row>
    <row r="1718" spans="1:16" ht="15" customHeight="1">
      <c r="A1718" s="2">
        <v>10820343</v>
      </c>
      <c r="B1718" s="2" t="s">
        <v>597</v>
      </c>
      <c r="C1718" s="2"/>
      <c r="D1718" s="2">
        <v>10720088</v>
      </c>
      <c r="E1718" s="2">
        <v>1</v>
      </c>
      <c r="F1718" s="2">
        <v>1</v>
      </c>
      <c r="G1718" s="2"/>
      <c r="H1718" s="12"/>
      <c r="I1718" s="2"/>
      <c r="J1718" s="2">
        <v>0</v>
      </c>
      <c r="K1718" s="2">
        <v>0</v>
      </c>
      <c r="L1718" s="2"/>
      <c r="N1718" t="s">
        <v>596</v>
      </c>
      <c r="O1718" t="s">
        <v>195</v>
      </c>
      <c r="P1718" t="e">
        <f>VLOOKUP(D1718,#REF!,2,FALSE)</f>
        <v>#REF!</v>
      </c>
    </row>
    <row r="1719" spans="1:16" ht="15" customHeight="1">
      <c r="A1719" s="2">
        <v>10800682</v>
      </c>
      <c r="B1719" s="2" t="s">
        <v>174</v>
      </c>
      <c r="C1719" s="2"/>
      <c r="D1719" s="2">
        <v>10700001</v>
      </c>
      <c r="E1719" s="2">
        <v>1</v>
      </c>
      <c r="F1719" s="2">
        <v>1</v>
      </c>
      <c r="G1719" s="2"/>
      <c r="H1719" s="12"/>
      <c r="I1719" s="2"/>
      <c r="J1719" s="2">
        <v>0</v>
      </c>
      <c r="K1719" s="2">
        <v>0</v>
      </c>
      <c r="L1719" s="2"/>
      <c r="N1719" t="s">
        <v>598</v>
      </c>
      <c r="O1719" t="s">
        <v>195</v>
      </c>
      <c r="P1719" t="e">
        <f>VLOOKUP(D1719,#REF!,2,FALSE)</f>
        <v>#REF!</v>
      </c>
    </row>
    <row r="1720" spans="1:16" ht="15" customHeight="1">
      <c r="A1720" s="2">
        <v>10810692</v>
      </c>
      <c r="B1720" s="2" t="s">
        <v>597</v>
      </c>
      <c r="C1720" s="2"/>
      <c r="D1720" s="2">
        <v>10710066</v>
      </c>
      <c r="E1720" s="2">
        <v>1</v>
      </c>
      <c r="F1720" s="2">
        <v>1</v>
      </c>
      <c r="G1720" s="2"/>
      <c r="H1720" s="12"/>
      <c r="I1720" s="2"/>
      <c r="J1720" s="2">
        <v>0</v>
      </c>
      <c r="K1720" s="2">
        <v>0</v>
      </c>
      <c r="L1720" s="2"/>
      <c r="N1720" t="s">
        <v>598</v>
      </c>
      <c r="O1720" t="s">
        <v>195</v>
      </c>
      <c r="P1720" t="e">
        <f>VLOOKUP(D1720,#REF!,2,FALSE)</f>
        <v>#REF!</v>
      </c>
    </row>
    <row r="1721" spans="1:16" ht="15" customHeight="1">
      <c r="A1721" s="2">
        <v>10820344</v>
      </c>
      <c r="B1721" s="2" t="s">
        <v>597</v>
      </c>
      <c r="C1721" s="2"/>
      <c r="D1721" s="2">
        <v>10720088</v>
      </c>
      <c r="E1721" s="2">
        <v>1</v>
      </c>
      <c r="F1721" s="2">
        <v>1</v>
      </c>
      <c r="G1721" s="2"/>
      <c r="H1721" s="12"/>
      <c r="I1721" s="2"/>
      <c r="J1721" s="2">
        <v>0</v>
      </c>
      <c r="K1721" s="2">
        <v>0</v>
      </c>
      <c r="L1721" s="2"/>
      <c r="N1721" t="s">
        <v>598</v>
      </c>
      <c r="O1721" t="s">
        <v>195</v>
      </c>
      <c r="P1721" t="e">
        <f>VLOOKUP(D1721,#REF!,2,FALSE)</f>
        <v>#REF!</v>
      </c>
    </row>
    <row r="1722" spans="1:16" ht="15" customHeight="1">
      <c r="A1722" s="2">
        <v>10800683</v>
      </c>
      <c r="B1722" s="2" t="s">
        <v>174</v>
      </c>
      <c r="C1722" s="2"/>
      <c r="D1722" s="2">
        <v>10700001</v>
      </c>
      <c r="E1722" s="2">
        <v>1</v>
      </c>
      <c r="F1722" s="2">
        <v>1</v>
      </c>
      <c r="G1722" s="2"/>
      <c r="H1722" s="12"/>
      <c r="I1722" s="2"/>
      <c r="J1722" s="2">
        <v>0</v>
      </c>
      <c r="K1722" s="2">
        <v>0</v>
      </c>
      <c r="L1722" s="2"/>
      <c r="N1722" t="s">
        <v>599</v>
      </c>
      <c r="O1722" t="s">
        <v>195</v>
      </c>
      <c r="P1722" t="e">
        <f>VLOOKUP(D1722,#REF!,2,FALSE)</f>
        <v>#REF!</v>
      </c>
    </row>
    <row r="1723" spans="1:16" ht="15" customHeight="1">
      <c r="A1723" s="2">
        <v>10810693</v>
      </c>
      <c r="B1723" s="2" t="s">
        <v>600</v>
      </c>
      <c r="C1723" s="2"/>
      <c r="D1723" s="2">
        <v>10710067</v>
      </c>
      <c r="E1723" s="2">
        <v>1</v>
      </c>
      <c r="F1723" s="2">
        <v>1</v>
      </c>
      <c r="G1723" s="2"/>
      <c r="H1723" s="12"/>
      <c r="I1723" s="2"/>
      <c r="J1723" s="2">
        <v>0</v>
      </c>
      <c r="K1723" s="2">
        <v>0</v>
      </c>
      <c r="L1723" s="2"/>
      <c r="N1723" t="s">
        <v>599</v>
      </c>
      <c r="O1723" t="s">
        <v>195</v>
      </c>
      <c r="P1723" t="e">
        <f>VLOOKUP(D1723,#REF!,2,FALSE)</f>
        <v>#REF!</v>
      </c>
    </row>
    <row r="1724" spans="1:16" ht="15" customHeight="1">
      <c r="A1724" s="2">
        <v>10820345</v>
      </c>
      <c r="B1724" s="2" t="s">
        <v>600</v>
      </c>
      <c r="C1724" s="2"/>
      <c r="D1724" s="2">
        <v>10720089</v>
      </c>
      <c r="E1724" s="2">
        <v>1</v>
      </c>
      <c r="F1724" s="2">
        <v>1</v>
      </c>
      <c r="G1724" s="2"/>
      <c r="H1724" s="12"/>
      <c r="I1724" s="2"/>
      <c r="J1724" s="2">
        <v>0</v>
      </c>
      <c r="K1724" s="2">
        <v>0</v>
      </c>
      <c r="L1724" s="2"/>
      <c r="N1724" t="s">
        <v>599</v>
      </c>
      <c r="O1724" t="s">
        <v>195</v>
      </c>
      <c r="P1724" t="e">
        <f>VLOOKUP(D1724,#REF!,2,FALSE)</f>
        <v>#REF!</v>
      </c>
    </row>
    <row r="1725" spans="1:16" ht="15" customHeight="1">
      <c r="A1725" s="2">
        <v>10800684</v>
      </c>
      <c r="B1725" s="2" t="s">
        <v>174</v>
      </c>
      <c r="C1725" s="2"/>
      <c r="D1725" s="2">
        <v>10700001</v>
      </c>
      <c r="E1725" s="2">
        <v>1</v>
      </c>
      <c r="F1725" s="2">
        <v>1</v>
      </c>
      <c r="G1725" s="2"/>
      <c r="H1725" s="12"/>
      <c r="I1725" s="2"/>
      <c r="J1725" s="2">
        <v>0</v>
      </c>
      <c r="K1725" s="2">
        <v>0</v>
      </c>
      <c r="L1725" s="2"/>
      <c r="N1725" t="s">
        <v>601</v>
      </c>
      <c r="O1725" t="s">
        <v>195</v>
      </c>
      <c r="P1725" t="e">
        <f>VLOOKUP(D1725,#REF!,2,FALSE)</f>
        <v>#REF!</v>
      </c>
    </row>
    <row r="1726" spans="1:16" ht="15" customHeight="1">
      <c r="A1726" s="2">
        <v>10810694</v>
      </c>
      <c r="B1726" s="2" t="s">
        <v>600</v>
      </c>
      <c r="C1726" s="2"/>
      <c r="D1726" s="2">
        <v>10710067</v>
      </c>
      <c r="E1726" s="2">
        <v>1</v>
      </c>
      <c r="F1726" s="2">
        <v>1</v>
      </c>
      <c r="G1726" s="2"/>
      <c r="H1726" s="12"/>
      <c r="I1726" s="2"/>
      <c r="J1726" s="2">
        <v>0</v>
      </c>
      <c r="K1726" s="2">
        <v>0</v>
      </c>
      <c r="L1726" s="2"/>
      <c r="N1726" t="s">
        <v>601</v>
      </c>
      <c r="O1726" t="s">
        <v>195</v>
      </c>
      <c r="P1726" t="e">
        <f>VLOOKUP(D1726,#REF!,2,FALSE)</f>
        <v>#REF!</v>
      </c>
    </row>
    <row r="1727" spans="1:16" ht="15" customHeight="1">
      <c r="A1727" s="2">
        <v>10820346</v>
      </c>
      <c r="B1727" s="2" t="s">
        <v>600</v>
      </c>
      <c r="C1727" s="2"/>
      <c r="D1727" s="2">
        <v>10720089</v>
      </c>
      <c r="E1727" s="2">
        <v>1</v>
      </c>
      <c r="F1727" s="2">
        <v>1</v>
      </c>
      <c r="G1727" s="2"/>
      <c r="H1727" s="12"/>
      <c r="I1727" s="2"/>
      <c r="J1727" s="2">
        <v>0</v>
      </c>
      <c r="K1727" s="2">
        <v>0</v>
      </c>
      <c r="L1727" s="2"/>
      <c r="N1727" t="s">
        <v>601</v>
      </c>
      <c r="O1727" t="s">
        <v>195</v>
      </c>
      <c r="P1727" t="e">
        <f>VLOOKUP(D1727,#REF!,2,FALSE)</f>
        <v>#REF!</v>
      </c>
    </row>
    <row r="1728" spans="1:16" ht="15" customHeight="1">
      <c r="A1728" s="2">
        <v>10800685</v>
      </c>
      <c r="B1728" s="2" t="s">
        <v>174</v>
      </c>
      <c r="C1728" s="2"/>
      <c r="D1728" s="2">
        <v>10700001</v>
      </c>
      <c r="E1728" s="2">
        <v>1</v>
      </c>
      <c r="F1728" s="2">
        <v>1</v>
      </c>
      <c r="G1728" s="2"/>
      <c r="H1728" s="12"/>
      <c r="I1728" s="2"/>
      <c r="J1728" s="2">
        <v>0</v>
      </c>
      <c r="K1728" s="2">
        <v>0</v>
      </c>
      <c r="L1728" s="2"/>
      <c r="N1728" t="s">
        <v>602</v>
      </c>
      <c r="O1728" t="s">
        <v>195</v>
      </c>
      <c r="P1728" t="e">
        <f>VLOOKUP(D1728,#REF!,2,FALSE)</f>
        <v>#REF!</v>
      </c>
    </row>
    <row r="1729" spans="1:16" ht="15" customHeight="1">
      <c r="A1729" s="2">
        <v>10810695</v>
      </c>
      <c r="B1729" s="2" t="s">
        <v>603</v>
      </c>
      <c r="C1729" s="2"/>
      <c r="D1729" s="2">
        <v>10710068</v>
      </c>
      <c r="E1729" s="2">
        <v>1</v>
      </c>
      <c r="F1729" s="2">
        <v>1</v>
      </c>
      <c r="G1729" s="2"/>
      <c r="H1729" s="12"/>
      <c r="I1729" s="2"/>
      <c r="J1729" s="2">
        <v>0</v>
      </c>
      <c r="K1729" s="2">
        <v>0</v>
      </c>
      <c r="L1729" s="2"/>
      <c r="N1729" t="s">
        <v>602</v>
      </c>
      <c r="O1729" t="s">
        <v>195</v>
      </c>
      <c r="P1729" t="e">
        <f>VLOOKUP(D1729,#REF!,2,FALSE)</f>
        <v>#REF!</v>
      </c>
    </row>
    <row r="1730" spans="1:16" ht="15" customHeight="1">
      <c r="A1730" s="2">
        <v>10810696</v>
      </c>
      <c r="B1730" s="2" t="s">
        <v>604</v>
      </c>
      <c r="C1730" s="2"/>
      <c r="D1730" s="2">
        <v>10710259</v>
      </c>
      <c r="E1730" s="2">
        <v>1</v>
      </c>
      <c r="F1730" s="2">
        <v>1</v>
      </c>
      <c r="G1730" s="2"/>
      <c r="H1730" s="12"/>
      <c r="I1730" s="2"/>
      <c r="J1730" s="2">
        <v>0</v>
      </c>
      <c r="K1730" s="2">
        <v>0</v>
      </c>
      <c r="L1730" s="2"/>
      <c r="N1730" t="s">
        <v>602</v>
      </c>
      <c r="O1730" t="s">
        <v>195</v>
      </c>
      <c r="P1730" t="e">
        <f>VLOOKUP(D1730,#REF!,2,FALSE)</f>
        <v>#REF!</v>
      </c>
    </row>
    <row r="1731" spans="1:16" ht="15" customHeight="1">
      <c r="A1731" s="2">
        <v>10800686</v>
      </c>
      <c r="B1731" s="2" t="s">
        <v>174</v>
      </c>
      <c r="C1731" s="2"/>
      <c r="D1731" s="2">
        <v>10700001</v>
      </c>
      <c r="E1731" s="2">
        <v>1</v>
      </c>
      <c r="F1731" s="2">
        <v>1</v>
      </c>
      <c r="G1731" s="2"/>
      <c r="H1731" s="12"/>
      <c r="I1731" s="2"/>
      <c r="J1731" s="2">
        <v>0</v>
      </c>
      <c r="K1731" s="2">
        <v>0</v>
      </c>
      <c r="L1731" s="2"/>
      <c r="N1731" t="s">
        <v>605</v>
      </c>
      <c r="O1731" t="s">
        <v>195</v>
      </c>
      <c r="P1731" t="e">
        <f>VLOOKUP(D1731,#REF!,2,FALSE)</f>
        <v>#REF!</v>
      </c>
    </row>
    <row r="1732" spans="1:16" ht="15" customHeight="1">
      <c r="A1732" s="2">
        <v>10810697</v>
      </c>
      <c r="B1732" s="2" t="s">
        <v>604</v>
      </c>
      <c r="C1732" s="2"/>
      <c r="D1732" s="2">
        <v>10720248</v>
      </c>
      <c r="E1732" s="2">
        <v>1</v>
      </c>
      <c r="F1732" s="2">
        <v>1</v>
      </c>
      <c r="G1732" s="2"/>
      <c r="H1732" s="12"/>
      <c r="I1732" s="2"/>
      <c r="J1732" s="2">
        <v>0</v>
      </c>
      <c r="K1732" s="2">
        <v>0</v>
      </c>
      <c r="L1732" s="2"/>
      <c r="N1732" t="s">
        <v>605</v>
      </c>
      <c r="O1732" t="s">
        <v>195</v>
      </c>
      <c r="P1732" t="e">
        <f>VLOOKUP(D1732,#REF!,2,FALSE)</f>
        <v>#REF!</v>
      </c>
    </row>
    <row r="1733" spans="1:16" ht="15" customHeight="1">
      <c r="A1733" s="2">
        <v>10810698</v>
      </c>
      <c r="B1733" s="2" t="s">
        <v>606</v>
      </c>
      <c r="C1733" s="2"/>
      <c r="D1733" s="2">
        <v>10710090</v>
      </c>
      <c r="E1733" s="2">
        <v>1</v>
      </c>
      <c r="F1733" s="2">
        <v>1</v>
      </c>
      <c r="G1733" s="2"/>
      <c r="H1733" s="12"/>
      <c r="I1733" s="2"/>
      <c r="J1733" s="2">
        <v>0</v>
      </c>
      <c r="K1733" s="2">
        <v>0</v>
      </c>
      <c r="L1733" s="2"/>
      <c r="N1733" t="s">
        <v>605</v>
      </c>
      <c r="O1733" t="s">
        <v>195</v>
      </c>
      <c r="P1733" t="e">
        <f>VLOOKUP(D1733,#REF!,2,FALSE)</f>
        <v>#REF!</v>
      </c>
    </row>
    <row r="1734" spans="1:16" ht="15" customHeight="1">
      <c r="A1734" s="2">
        <v>10800687</v>
      </c>
      <c r="B1734" s="2" t="s">
        <v>174</v>
      </c>
      <c r="C1734" s="2"/>
      <c r="D1734" s="2">
        <v>10700001</v>
      </c>
      <c r="E1734" s="2">
        <v>1</v>
      </c>
      <c r="F1734" s="2">
        <v>1</v>
      </c>
      <c r="G1734" s="2"/>
      <c r="H1734" s="12"/>
      <c r="I1734" s="2"/>
      <c r="J1734" s="2">
        <v>0</v>
      </c>
      <c r="K1734" s="2">
        <v>0</v>
      </c>
      <c r="L1734" s="2"/>
      <c r="N1734" t="s">
        <v>607</v>
      </c>
      <c r="O1734" t="s">
        <v>195</v>
      </c>
      <c r="P1734" t="e">
        <f>VLOOKUP(D1734,#REF!,2,FALSE)</f>
        <v>#REF!</v>
      </c>
    </row>
    <row r="1735" spans="1:16" ht="15" customHeight="1">
      <c r="A1735" s="2">
        <v>10810762</v>
      </c>
      <c r="B1735" s="2" t="s">
        <v>608</v>
      </c>
      <c r="C1735" s="2"/>
      <c r="D1735" s="2">
        <v>10710069</v>
      </c>
      <c r="E1735" s="2">
        <v>1</v>
      </c>
      <c r="F1735" s="2">
        <v>1</v>
      </c>
      <c r="G1735" s="2"/>
      <c r="H1735" s="12"/>
      <c r="I1735" s="2"/>
      <c r="J1735" s="2">
        <v>0</v>
      </c>
      <c r="K1735" s="2">
        <v>0</v>
      </c>
      <c r="L1735" s="2"/>
      <c r="N1735" t="s">
        <v>607</v>
      </c>
      <c r="O1735" t="s">
        <v>195</v>
      </c>
      <c r="P1735" t="e">
        <f>VLOOKUP(D1735,#REF!,2,FALSE)</f>
        <v>#REF!</v>
      </c>
    </row>
    <row r="1736" spans="1:16" ht="15" customHeight="1">
      <c r="A1736" s="2">
        <v>10810782</v>
      </c>
      <c r="B1736" s="2" t="s">
        <v>609</v>
      </c>
      <c r="C1736" s="2"/>
      <c r="D1736" s="2">
        <v>10710090</v>
      </c>
      <c r="E1736" s="2">
        <v>1</v>
      </c>
      <c r="F1736" s="2">
        <v>1</v>
      </c>
      <c r="G1736" s="2"/>
      <c r="H1736" s="12"/>
      <c r="I1736" s="2"/>
      <c r="J1736" s="2">
        <v>0</v>
      </c>
      <c r="K1736" s="2">
        <v>0</v>
      </c>
      <c r="L1736" s="2"/>
      <c r="N1736" t="s">
        <v>607</v>
      </c>
      <c r="O1736" t="s">
        <v>195</v>
      </c>
      <c r="P1736" t="e">
        <f>VLOOKUP(D1736,#REF!,2,FALSE)</f>
        <v>#REF!</v>
      </c>
    </row>
    <row r="1737" spans="1:16" ht="15" customHeight="1">
      <c r="A1737" s="2">
        <v>10800688</v>
      </c>
      <c r="B1737" s="2" t="s">
        <v>174</v>
      </c>
      <c r="C1737" s="2"/>
      <c r="D1737" s="2">
        <v>10700001</v>
      </c>
      <c r="E1737" s="2">
        <v>1</v>
      </c>
      <c r="F1737" s="2">
        <v>1</v>
      </c>
      <c r="G1737" s="2"/>
      <c r="H1737" s="12"/>
      <c r="I1737" s="2"/>
      <c r="J1737" s="2">
        <v>0</v>
      </c>
      <c r="K1737" s="2">
        <v>0</v>
      </c>
      <c r="L1737" s="2"/>
      <c r="N1737" t="s">
        <v>610</v>
      </c>
      <c r="O1737" t="s">
        <v>195</v>
      </c>
      <c r="P1737" t="e">
        <f>VLOOKUP(D1737,#REF!,2,FALSE)</f>
        <v>#REF!</v>
      </c>
    </row>
    <row r="1738" spans="1:16" ht="15" customHeight="1">
      <c r="A1738" s="2">
        <v>10820347</v>
      </c>
      <c r="B1738" s="2" t="s">
        <v>603</v>
      </c>
      <c r="C1738" s="2"/>
      <c r="D1738" s="2">
        <v>10720090</v>
      </c>
      <c r="E1738" s="2">
        <v>1</v>
      </c>
      <c r="F1738" s="2">
        <v>1</v>
      </c>
      <c r="G1738" s="2"/>
      <c r="H1738" s="12"/>
      <c r="I1738" s="2"/>
      <c r="J1738" s="2">
        <v>0</v>
      </c>
      <c r="K1738" s="2">
        <v>0</v>
      </c>
      <c r="L1738" s="2"/>
      <c r="N1738" t="s">
        <v>610</v>
      </c>
      <c r="O1738" t="s">
        <v>195</v>
      </c>
      <c r="P1738" t="e">
        <f>VLOOKUP(D1738,#REF!,2,FALSE)</f>
        <v>#REF!</v>
      </c>
    </row>
    <row r="1739" spans="1:16" ht="15" customHeight="1">
      <c r="A1739" s="2">
        <v>10820348</v>
      </c>
      <c r="B1739" s="2" t="s">
        <v>604</v>
      </c>
      <c r="C1739" s="2"/>
      <c r="D1739" s="2">
        <v>10720248</v>
      </c>
      <c r="E1739" s="2">
        <v>1</v>
      </c>
      <c r="F1739" s="2">
        <v>1</v>
      </c>
      <c r="G1739" s="2"/>
      <c r="H1739" s="12"/>
      <c r="I1739" s="2"/>
      <c r="J1739" s="2">
        <v>0</v>
      </c>
      <c r="K1739" s="2">
        <v>0</v>
      </c>
      <c r="L1739" s="2"/>
      <c r="N1739" t="s">
        <v>610</v>
      </c>
      <c r="O1739" t="s">
        <v>195</v>
      </c>
      <c r="P1739" t="e">
        <f>VLOOKUP(D1739,#REF!,2,FALSE)</f>
        <v>#REF!</v>
      </c>
    </row>
    <row r="1740" spans="1:16" ht="15" customHeight="1">
      <c r="A1740" s="2">
        <v>10800689</v>
      </c>
      <c r="B1740" s="2" t="s">
        <v>174</v>
      </c>
      <c r="C1740" s="2"/>
      <c r="D1740" s="2">
        <v>10700001</v>
      </c>
      <c r="E1740" s="2">
        <v>1</v>
      </c>
      <c r="F1740" s="2">
        <v>1</v>
      </c>
      <c r="G1740" s="2"/>
      <c r="H1740" s="12"/>
      <c r="I1740" s="2"/>
      <c r="J1740" s="2">
        <v>0</v>
      </c>
      <c r="K1740" s="2">
        <v>0</v>
      </c>
      <c r="L1740" s="2"/>
      <c r="N1740" t="s">
        <v>611</v>
      </c>
      <c r="O1740" t="s">
        <v>195</v>
      </c>
      <c r="P1740" t="e">
        <f>VLOOKUP(D1740,#REF!,2,FALSE)</f>
        <v>#REF!</v>
      </c>
    </row>
    <row r="1741" spans="1:16" ht="15" customHeight="1">
      <c r="A1741" s="2">
        <v>10810699</v>
      </c>
      <c r="B1741" s="2" t="s">
        <v>612</v>
      </c>
      <c r="C1741" s="2"/>
      <c r="D1741" s="2">
        <v>10710072</v>
      </c>
      <c r="E1741" s="2">
        <v>1</v>
      </c>
      <c r="F1741" s="2">
        <v>1</v>
      </c>
      <c r="G1741" s="2"/>
      <c r="H1741" s="12"/>
      <c r="I1741" s="2"/>
      <c r="J1741" s="2">
        <v>0</v>
      </c>
      <c r="K1741" s="2">
        <v>0</v>
      </c>
      <c r="L1741" s="2"/>
      <c r="N1741" t="s">
        <v>611</v>
      </c>
      <c r="O1741" t="s">
        <v>195</v>
      </c>
      <c r="P1741" t="e">
        <f>VLOOKUP(D1741,#REF!,2,FALSE)</f>
        <v>#REF!</v>
      </c>
    </row>
    <row r="1742" spans="1:16" ht="15" customHeight="1">
      <c r="A1742" s="2">
        <v>10820351</v>
      </c>
      <c r="B1742" s="2" t="s">
        <v>612</v>
      </c>
      <c r="C1742" s="2"/>
      <c r="D1742" s="2">
        <v>10720094</v>
      </c>
      <c r="E1742" s="2">
        <v>1</v>
      </c>
      <c r="F1742" s="2">
        <v>1</v>
      </c>
      <c r="G1742" s="2"/>
      <c r="H1742" s="12"/>
      <c r="I1742" s="2"/>
      <c r="J1742" s="2">
        <v>0</v>
      </c>
      <c r="K1742" s="2">
        <v>0</v>
      </c>
      <c r="L1742" s="2"/>
      <c r="N1742" t="s">
        <v>611</v>
      </c>
      <c r="O1742" t="s">
        <v>195</v>
      </c>
      <c r="P1742" t="e">
        <f>VLOOKUP(D1742,#REF!,2,FALSE)</f>
        <v>#REF!</v>
      </c>
    </row>
    <row r="1743" spans="1:16" ht="15" customHeight="1">
      <c r="A1743" s="2">
        <v>10800690</v>
      </c>
      <c r="B1743" s="2" t="s">
        <v>174</v>
      </c>
      <c r="C1743" s="2"/>
      <c r="D1743" s="2">
        <v>10700001</v>
      </c>
      <c r="E1743" s="2">
        <v>1</v>
      </c>
      <c r="F1743" s="2">
        <v>1</v>
      </c>
      <c r="G1743" s="2"/>
      <c r="H1743" s="12"/>
      <c r="I1743" s="2"/>
      <c r="J1743" s="2">
        <v>0</v>
      </c>
      <c r="K1743" s="2">
        <v>0</v>
      </c>
      <c r="L1743" s="2"/>
      <c r="N1743" t="s">
        <v>613</v>
      </c>
      <c r="O1743" t="s">
        <v>195</v>
      </c>
      <c r="P1743" t="e">
        <f>VLOOKUP(D1743,#REF!,2,FALSE)</f>
        <v>#REF!</v>
      </c>
    </row>
    <row r="1744" spans="1:16" ht="15" customHeight="1">
      <c r="A1744" s="2">
        <v>10810700</v>
      </c>
      <c r="B1744" s="2" t="s">
        <v>612</v>
      </c>
      <c r="C1744" s="2"/>
      <c r="D1744" s="2">
        <v>10710072</v>
      </c>
      <c r="E1744" s="2">
        <v>1</v>
      </c>
      <c r="F1744" s="2">
        <v>1</v>
      </c>
      <c r="G1744" s="2"/>
      <c r="H1744" s="12"/>
      <c r="I1744" s="2"/>
      <c r="J1744" s="2">
        <v>0</v>
      </c>
      <c r="K1744" s="2">
        <v>0</v>
      </c>
      <c r="L1744" s="2"/>
      <c r="N1744" t="s">
        <v>613</v>
      </c>
      <c r="O1744" t="s">
        <v>195</v>
      </c>
      <c r="P1744" t="e">
        <f>VLOOKUP(D1744,#REF!,2,FALSE)</f>
        <v>#REF!</v>
      </c>
    </row>
    <row r="1745" spans="1:16" ht="15" customHeight="1">
      <c r="A1745" s="2">
        <v>10820352</v>
      </c>
      <c r="B1745" s="2" t="s">
        <v>612</v>
      </c>
      <c r="C1745" s="2"/>
      <c r="D1745" s="2">
        <v>10720094</v>
      </c>
      <c r="E1745" s="2">
        <v>1</v>
      </c>
      <c r="F1745" s="2">
        <v>1</v>
      </c>
      <c r="G1745" s="2"/>
      <c r="H1745" s="12"/>
      <c r="I1745" s="2"/>
      <c r="J1745" s="2">
        <v>0</v>
      </c>
      <c r="K1745" s="2">
        <v>0</v>
      </c>
      <c r="L1745" s="2"/>
      <c r="N1745" t="s">
        <v>613</v>
      </c>
      <c r="O1745" t="s">
        <v>195</v>
      </c>
      <c r="P1745" t="e">
        <f>VLOOKUP(D1745,#REF!,2,FALSE)</f>
        <v>#REF!</v>
      </c>
    </row>
    <row r="1746" spans="1:16" ht="15" customHeight="1">
      <c r="A1746" s="2">
        <v>10800691</v>
      </c>
      <c r="B1746" s="2" t="s">
        <v>174</v>
      </c>
      <c r="C1746" s="2"/>
      <c r="D1746" s="2">
        <v>10700001</v>
      </c>
      <c r="E1746" s="2">
        <v>1</v>
      </c>
      <c r="F1746" s="2">
        <v>1</v>
      </c>
      <c r="G1746" s="2"/>
      <c r="H1746" s="12"/>
      <c r="I1746" s="2"/>
      <c r="J1746" s="2">
        <v>0</v>
      </c>
      <c r="K1746" s="2">
        <v>0</v>
      </c>
      <c r="L1746" s="2"/>
      <c r="N1746" t="s">
        <v>614</v>
      </c>
      <c r="O1746" t="s">
        <v>195</v>
      </c>
      <c r="P1746" t="e">
        <f>VLOOKUP(D1746,#REF!,2,FALSE)</f>
        <v>#REF!</v>
      </c>
    </row>
    <row r="1747" spans="1:16" ht="15" customHeight="1">
      <c r="A1747" s="2">
        <v>10810701</v>
      </c>
      <c r="B1747" s="2" t="s">
        <v>615</v>
      </c>
      <c r="C1747" s="2"/>
      <c r="D1747" s="2">
        <v>10710072</v>
      </c>
      <c r="E1747" s="2">
        <v>1</v>
      </c>
      <c r="F1747" s="2">
        <v>1</v>
      </c>
      <c r="G1747" s="2"/>
      <c r="H1747" s="12"/>
      <c r="I1747" s="2"/>
      <c r="J1747" s="2">
        <v>0</v>
      </c>
      <c r="K1747" s="2">
        <v>0</v>
      </c>
      <c r="L1747" s="2"/>
      <c r="N1747" t="s">
        <v>614</v>
      </c>
      <c r="O1747" t="s">
        <v>195</v>
      </c>
      <c r="P1747" t="e">
        <f>VLOOKUP(D1747,#REF!,2,FALSE)</f>
        <v>#REF!</v>
      </c>
    </row>
    <row r="1748" spans="1:16" ht="15" customHeight="1">
      <c r="A1748" s="2">
        <v>10820353</v>
      </c>
      <c r="B1748" s="2" t="s">
        <v>615</v>
      </c>
      <c r="C1748" s="2"/>
      <c r="D1748" s="2">
        <v>10720094</v>
      </c>
      <c r="E1748" s="2">
        <v>1</v>
      </c>
      <c r="F1748" s="2">
        <v>1</v>
      </c>
      <c r="G1748" s="2"/>
      <c r="H1748" s="12"/>
      <c r="I1748" s="2"/>
      <c r="J1748" s="2">
        <v>0</v>
      </c>
      <c r="K1748" s="2">
        <v>0</v>
      </c>
      <c r="L1748" s="2"/>
      <c r="N1748" t="s">
        <v>614</v>
      </c>
      <c r="O1748" t="s">
        <v>195</v>
      </c>
      <c r="P1748" t="e">
        <f>VLOOKUP(D1748,#REF!,2,FALSE)</f>
        <v>#REF!</v>
      </c>
    </row>
    <row r="1749" spans="1:16" ht="15" customHeight="1">
      <c r="A1749" s="2">
        <v>10800692</v>
      </c>
      <c r="B1749" s="2" t="s">
        <v>174</v>
      </c>
      <c r="C1749" s="2"/>
      <c r="D1749" s="2">
        <v>10700001</v>
      </c>
      <c r="E1749" s="2">
        <v>1</v>
      </c>
      <c r="F1749" s="2">
        <v>1</v>
      </c>
      <c r="G1749" s="2"/>
      <c r="H1749" s="12"/>
      <c r="I1749" s="2"/>
      <c r="J1749" s="2">
        <v>0</v>
      </c>
      <c r="K1749" s="2">
        <v>0</v>
      </c>
      <c r="L1749" s="2"/>
      <c r="N1749" t="s">
        <v>616</v>
      </c>
      <c r="O1749" t="s">
        <v>195</v>
      </c>
      <c r="P1749" t="e">
        <f>VLOOKUP(D1749,#REF!,2,FALSE)</f>
        <v>#REF!</v>
      </c>
    </row>
    <row r="1750" spans="1:16" ht="15" customHeight="1">
      <c r="A1750" s="2">
        <v>10810702</v>
      </c>
      <c r="B1750" s="2" t="s">
        <v>617</v>
      </c>
      <c r="C1750" s="2"/>
      <c r="D1750" s="2">
        <v>10710073</v>
      </c>
      <c r="E1750" s="2">
        <v>1</v>
      </c>
      <c r="F1750" s="2">
        <v>1</v>
      </c>
      <c r="G1750" s="2"/>
      <c r="H1750" s="12"/>
      <c r="I1750" s="2"/>
      <c r="J1750" s="2">
        <v>0</v>
      </c>
      <c r="K1750" s="2">
        <v>0</v>
      </c>
      <c r="L1750" s="2"/>
      <c r="N1750" t="s">
        <v>616</v>
      </c>
      <c r="O1750" t="s">
        <v>195</v>
      </c>
      <c r="P1750" t="e">
        <f>VLOOKUP(D1750,#REF!,2,FALSE)</f>
        <v>#REF!</v>
      </c>
    </row>
    <row r="1751" spans="1:16" ht="15" customHeight="1">
      <c r="A1751" s="2">
        <v>10820354</v>
      </c>
      <c r="B1751" s="2" t="s">
        <v>617</v>
      </c>
      <c r="C1751" s="2"/>
      <c r="D1751" s="2">
        <v>10720095</v>
      </c>
      <c r="E1751" s="2">
        <v>1</v>
      </c>
      <c r="F1751" s="2">
        <v>1</v>
      </c>
      <c r="G1751" s="2"/>
      <c r="H1751" s="12"/>
      <c r="I1751" s="2"/>
      <c r="J1751" s="2">
        <v>0</v>
      </c>
      <c r="K1751" s="2">
        <v>0</v>
      </c>
      <c r="L1751" s="2"/>
      <c r="N1751" t="s">
        <v>616</v>
      </c>
      <c r="O1751" t="s">
        <v>195</v>
      </c>
      <c r="P1751" t="e">
        <f>VLOOKUP(D1751,#REF!,2,FALSE)</f>
        <v>#REF!</v>
      </c>
    </row>
    <row r="1752" spans="1:16" ht="15" customHeight="1">
      <c r="A1752" s="2">
        <v>10810703</v>
      </c>
      <c r="B1752" s="2" t="s">
        <v>617</v>
      </c>
      <c r="C1752" s="2"/>
      <c r="D1752" s="2">
        <v>10710073</v>
      </c>
      <c r="E1752" s="2">
        <v>1</v>
      </c>
      <c r="F1752" s="2">
        <v>1</v>
      </c>
      <c r="G1752" s="2"/>
      <c r="H1752" s="12"/>
      <c r="I1752" s="2"/>
      <c r="J1752" s="2">
        <v>0</v>
      </c>
      <c r="K1752" s="2">
        <v>0</v>
      </c>
      <c r="L1752" s="2"/>
      <c r="N1752" t="s">
        <v>618</v>
      </c>
      <c r="O1752" t="s">
        <v>619</v>
      </c>
    </row>
    <row r="1753" spans="1:16" ht="15" customHeight="1">
      <c r="A1753" s="2">
        <v>10810704</v>
      </c>
      <c r="B1753" s="2" t="s">
        <v>617</v>
      </c>
      <c r="C1753" s="2"/>
      <c r="D1753" s="2">
        <v>10710073</v>
      </c>
      <c r="E1753" s="2">
        <v>1</v>
      </c>
      <c r="F1753" s="2">
        <v>1</v>
      </c>
      <c r="G1753" s="2"/>
      <c r="H1753" s="12"/>
      <c r="I1753" s="2"/>
      <c r="J1753" s="2">
        <v>0</v>
      </c>
      <c r="K1753" s="2">
        <v>0</v>
      </c>
      <c r="L1753" s="2"/>
      <c r="N1753" t="s">
        <v>620</v>
      </c>
      <c r="O1753" t="s">
        <v>619</v>
      </c>
    </row>
    <row r="1754" spans="1:16" ht="15" customHeight="1">
      <c r="A1754" s="2">
        <v>10810705</v>
      </c>
      <c r="B1754" s="2" t="s">
        <v>617</v>
      </c>
      <c r="C1754" s="2"/>
      <c r="D1754" s="2">
        <v>10710073</v>
      </c>
      <c r="E1754" s="2">
        <v>1</v>
      </c>
      <c r="F1754" s="2">
        <v>1</v>
      </c>
      <c r="G1754" s="2"/>
      <c r="H1754" s="12"/>
      <c r="I1754" s="2"/>
      <c r="J1754" s="2">
        <v>0</v>
      </c>
      <c r="K1754" s="2">
        <v>0</v>
      </c>
      <c r="L1754" s="2"/>
      <c r="N1754" t="s">
        <v>621</v>
      </c>
      <c r="O1754" t="s">
        <v>619</v>
      </c>
    </row>
    <row r="1755" spans="1:16" ht="15" customHeight="1">
      <c r="A1755" s="2">
        <v>10810706</v>
      </c>
      <c r="B1755" s="2" t="s">
        <v>617</v>
      </c>
      <c r="C1755" s="2"/>
      <c r="D1755" s="2">
        <v>10710073</v>
      </c>
      <c r="E1755" s="2">
        <v>1</v>
      </c>
      <c r="F1755" s="2">
        <v>1</v>
      </c>
      <c r="G1755" s="2"/>
      <c r="H1755" s="12"/>
      <c r="I1755" s="2"/>
      <c r="J1755" s="2">
        <v>0</v>
      </c>
      <c r="K1755" s="2">
        <v>0</v>
      </c>
      <c r="L1755" s="2"/>
      <c r="N1755" t="s">
        <v>305</v>
      </c>
      <c r="O1755" t="s">
        <v>619</v>
      </c>
    </row>
    <row r="1756" spans="1:16" ht="15" customHeight="1">
      <c r="A1756" s="2">
        <v>10810707</v>
      </c>
      <c r="B1756" s="2" t="s">
        <v>617</v>
      </c>
      <c r="C1756" s="2"/>
      <c r="D1756" s="2">
        <v>10710073</v>
      </c>
      <c r="E1756" s="2">
        <v>1</v>
      </c>
      <c r="F1756" s="2">
        <v>1</v>
      </c>
      <c r="G1756" s="2"/>
      <c r="H1756" s="12"/>
      <c r="I1756" s="2"/>
      <c r="J1756" s="2">
        <v>0</v>
      </c>
      <c r="K1756" s="2">
        <v>0</v>
      </c>
      <c r="L1756" s="2"/>
      <c r="N1756" t="s">
        <v>478</v>
      </c>
      <c r="O1756" t="s">
        <v>619</v>
      </c>
    </row>
    <row r="1757" spans="1:16" ht="15" customHeight="1">
      <c r="A1757" s="2">
        <v>10820355</v>
      </c>
      <c r="B1757" s="2" t="s">
        <v>617</v>
      </c>
      <c r="C1757" s="2"/>
      <c r="D1757" s="2">
        <v>10720095</v>
      </c>
      <c r="E1757" s="2">
        <v>1</v>
      </c>
      <c r="F1757" s="2">
        <v>1</v>
      </c>
      <c r="G1757" s="2"/>
      <c r="H1757" s="12"/>
      <c r="I1757" s="2"/>
      <c r="J1757" s="2">
        <v>0</v>
      </c>
      <c r="K1757" s="2">
        <v>0</v>
      </c>
      <c r="L1757" s="2"/>
      <c r="N1757" t="s">
        <v>305</v>
      </c>
      <c r="O1757" t="s">
        <v>619</v>
      </c>
    </row>
    <row r="1758" spans="1:16" ht="15" customHeight="1">
      <c r="A1758" s="2">
        <v>10820356</v>
      </c>
      <c r="B1758" s="2" t="s">
        <v>617</v>
      </c>
      <c r="C1758" s="2"/>
      <c r="D1758" s="2">
        <v>10720095</v>
      </c>
      <c r="E1758" s="2">
        <v>1</v>
      </c>
      <c r="F1758" s="2">
        <v>1</v>
      </c>
      <c r="G1758" s="2"/>
      <c r="H1758" s="12"/>
      <c r="I1758" s="2"/>
      <c r="J1758" s="2">
        <v>0</v>
      </c>
      <c r="K1758" s="2">
        <v>0</v>
      </c>
      <c r="L1758" s="2"/>
      <c r="N1758" t="s">
        <v>478</v>
      </c>
      <c r="O1758" t="s">
        <v>619</v>
      </c>
    </row>
    <row r="1759" spans="1:16" ht="15" customHeight="1">
      <c r="A1759" s="2">
        <v>10820357</v>
      </c>
      <c r="B1759" s="2" t="s">
        <v>617</v>
      </c>
      <c r="C1759" s="2"/>
      <c r="D1759" s="2">
        <v>10720095</v>
      </c>
      <c r="E1759" s="2">
        <v>1</v>
      </c>
      <c r="F1759" s="2">
        <v>1</v>
      </c>
      <c r="G1759" s="2"/>
      <c r="H1759" s="12"/>
      <c r="I1759" s="2"/>
      <c r="J1759" s="2">
        <v>0</v>
      </c>
      <c r="K1759" s="2">
        <v>0</v>
      </c>
      <c r="L1759" s="2"/>
      <c r="N1759" t="s">
        <v>618</v>
      </c>
      <c r="O1759" t="s">
        <v>619</v>
      </c>
    </row>
    <row r="1760" spans="1:16" ht="15" customHeight="1">
      <c r="A1760" s="2">
        <v>10820358</v>
      </c>
      <c r="B1760" s="2" t="s">
        <v>617</v>
      </c>
      <c r="C1760" s="2"/>
      <c r="D1760" s="2">
        <v>10720095</v>
      </c>
      <c r="E1760" s="2">
        <v>1</v>
      </c>
      <c r="F1760" s="2">
        <v>1</v>
      </c>
      <c r="G1760" s="2"/>
      <c r="H1760" s="12"/>
      <c r="I1760" s="2"/>
      <c r="J1760" s="2">
        <v>0</v>
      </c>
      <c r="K1760" s="2">
        <v>0</v>
      </c>
      <c r="L1760" s="2"/>
      <c r="N1760" t="s">
        <v>620</v>
      </c>
      <c r="O1760" t="s">
        <v>619</v>
      </c>
    </row>
    <row r="1761" spans="1:15" ht="15" customHeight="1">
      <c r="A1761" s="2">
        <v>10820359</v>
      </c>
      <c r="B1761" s="2" t="s">
        <v>617</v>
      </c>
      <c r="C1761" s="2"/>
      <c r="D1761" s="2">
        <v>10720095</v>
      </c>
      <c r="E1761" s="2">
        <v>1</v>
      </c>
      <c r="F1761" s="2">
        <v>1</v>
      </c>
      <c r="G1761" s="2"/>
      <c r="H1761" s="12"/>
      <c r="I1761" s="2"/>
      <c r="J1761" s="2">
        <v>0</v>
      </c>
      <c r="K1761" s="2">
        <v>0</v>
      </c>
      <c r="L1761" s="2"/>
      <c r="N1761" t="s">
        <v>621</v>
      </c>
      <c r="O1761" t="s">
        <v>619</v>
      </c>
    </row>
    <row r="1762" spans="1:15" ht="15" customHeight="1">
      <c r="A1762" s="2">
        <v>10800693</v>
      </c>
      <c r="B1762" s="2" t="s">
        <v>174</v>
      </c>
      <c r="C1762" s="2"/>
      <c r="D1762" s="2">
        <v>10700001</v>
      </c>
      <c r="E1762" s="2">
        <v>1</v>
      </c>
      <c r="F1762" s="2">
        <v>1</v>
      </c>
      <c r="G1762" s="2"/>
      <c r="H1762" s="12"/>
      <c r="I1762" s="2"/>
      <c r="J1762" s="2">
        <v>0</v>
      </c>
      <c r="K1762" s="2">
        <v>0</v>
      </c>
      <c r="L1762" s="2"/>
      <c r="N1762" t="s">
        <v>622</v>
      </c>
      <c r="O1762" t="s">
        <v>195</v>
      </c>
    </row>
    <row r="1763" spans="1:15" ht="15" customHeight="1">
      <c r="A1763" s="2">
        <v>10800694</v>
      </c>
      <c r="B1763" s="2" t="s">
        <v>174</v>
      </c>
      <c r="C1763" s="2"/>
      <c r="D1763" s="2">
        <v>10700001</v>
      </c>
      <c r="E1763" s="2">
        <v>1</v>
      </c>
      <c r="F1763" s="2">
        <v>1</v>
      </c>
      <c r="G1763" s="2"/>
      <c r="H1763" s="12"/>
      <c r="I1763" s="2"/>
      <c r="J1763" s="2">
        <v>0</v>
      </c>
      <c r="K1763" s="2">
        <v>0</v>
      </c>
      <c r="L1763" s="2"/>
      <c r="N1763" t="s">
        <v>623</v>
      </c>
      <c r="O1763" t="s">
        <v>195</v>
      </c>
    </row>
    <row r="1764" spans="1:15" ht="15" customHeight="1">
      <c r="A1764" s="2">
        <v>10800695</v>
      </c>
      <c r="B1764" s="2" t="s">
        <v>174</v>
      </c>
      <c r="C1764" s="2"/>
      <c r="D1764" s="2">
        <v>10700001</v>
      </c>
      <c r="E1764" s="2">
        <v>1</v>
      </c>
      <c r="F1764" s="2">
        <v>1</v>
      </c>
      <c r="G1764" s="2"/>
      <c r="H1764" s="12"/>
      <c r="I1764" s="2"/>
      <c r="J1764" s="2">
        <v>0</v>
      </c>
      <c r="K1764" s="2">
        <v>0</v>
      </c>
      <c r="L1764" s="2"/>
      <c r="N1764" t="s">
        <v>624</v>
      </c>
      <c r="O1764" t="s">
        <v>195</v>
      </c>
    </row>
    <row r="1765" spans="1:15" ht="15" customHeight="1">
      <c r="A1765" s="2">
        <v>10800696</v>
      </c>
      <c r="B1765" s="2" t="s">
        <v>174</v>
      </c>
      <c r="C1765" s="2"/>
      <c r="D1765" s="2">
        <v>10700001</v>
      </c>
      <c r="E1765" s="2">
        <v>1</v>
      </c>
      <c r="F1765" s="2">
        <v>1</v>
      </c>
      <c r="G1765" s="2"/>
      <c r="H1765" s="12"/>
      <c r="I1765" s="2"/>
      <c r="J1765" s="2">
        <v>0</v>
      </c>
      <c r="K1765" s="2">
        <v>0</v>
      </c>
      <c r="L1765" s="2"/>
      <c r="N1765" t="s">
        <v>625</v>
      </c>
      <c r="O1765" t="s">
        <v>195</v>
      </c>
    </row>
    <row r="1766" spans="1:15" ht="15" customHeight="1">
      <c r="A1766" s="2">
        <v>10800697</v>
      </c>
      <c r="B1766" s="2" t="s">
        <v>174</v>
      </c>
      <c r="C1766" s="2"/>
      <c r="D1766" s="2">
        <v>10700001</v>
      </c>
      <c r="E1766" s="2">
        <v>1</v>
      </c>
      <c r="F1766" s="2">
        <v>1</v>
      </c>
      <c r="G1766" s="2"/>
      <c r="H1766" s="12"/>
      <c r="I1766" s="2"/>
      <c r="J1766" s="2">
        <v>0</v>
      </c>
      <c r="K1766" s="2">
        <v>0</v>
      </c>
      <c r="L1766" s="2"/>
      <c r="N1766" t="s">
        <v>626</v>
      </c>
      <c r="O1766" t="s">
        <v>195</v>
      </c>
    </row>
    <row r="1767" spans="1:15" ht="15" customHeight="1">
      <c r="A1767" s="2">
        <v>10810708</v>
      </c>
      <c r="B1767" s="2" t="s">
        <v>627</v>
      </c>
      <c r="C1767" s="2"/>
      <c r="D1767" s="2">
        <v>10710075</v>
      </c>
      <c r="E1767" s="2">
        <v>1</v>
      </c>
      <c r="F1767" s="2">
        <v>1</v>
      </c>
      <c r="G1767" s="2"/>
      <c r="H1767" s="12"/>
      <c r="I1767" s="2"/>
      <c r="J1767" s="2">
        <v>0</v>
      </c>
      <c r="K1767" s="2">
        <v>0</v>
      </c>
      <c r="L1767" s="2"/>
      <c r="N1767" t="s">
        <v>622</v>
      </c>
      <c r="O1767" t="s">
        <v>195</v>
      </c>
    </row>
    <row r="1768" spans="1:15" ht="15" customHeight="1">
      <c r="A1768" s="2">
        <v>10810709</v>
      </c>
      <c r="B1768" s="2" t="s">
        <v>627</v>
      </c>
      <c r="C1768" s="2"/>
      <c r="D1768" s="2">
        <v>10710075</v>
      </c>
      <c r="E1768" s="2">
        <v>1</v>
      </c>
      <c r="F1768" s="2">
        <v>1</v>
      </c>
      <c r="G1768" s="2"/>
      <c r="H1768" s="12"/>
      <c r="I1768" s="2"/>
      <c r="J1768" s="2">
        <v>0</v>
      </c>
      <c r="K1768" s="2">
        <v>0</v>
      </c>
      <c r="L1768" s="2"/>
      <c r="N1768" t="s">
        <v>623</v>
      </c>
      <c r="O1768" t="s">
        <v>195</v>
      </c>
    </row>
    <row r="1769" spans="1:15" ht="15" customHeight="1">
      <c r="A1769" s="2">
        <v>10810710</v>
      </c>
      <c r="B1769" s="2" t="s">
        <v>627</v>
      </c>
      <c r="C1769" s="2"/>
      <c r="D1769" s="2">
        <v>10710075</v>
      </c>
      <c r="E1769" s="2">
        <v>1</v>
      </c>
      <c r="F1769" s="2">
        <v>1</v>
      </c>
      <c r="G1769" s="2"/>
      <c r="H1769" s="12"/>
      <c r="I1769" s="2"/>
      <c r="J1769" s="2">
        <v>0</v>
      </c>
      <c r="K1769" s="2">
        <v>0</v>
      </c>
      <c r="L1769" s="2"/>
      <c r="N1769" t="s">
        <v>624</v>
      </c>
      <c r="O1769" t="s">
        <v>195</v>
      </c>
    </row>
    <row r="1770" spans="1:15" ht="15" customHeight="1">
      <c r="A1770" s="2">
        <v>10810711</v>
      </c>
      <c r="B1770" s="2" t="s">
        <v>627</v>
      </c>
      <c r="C1770" s="2"/>
      <c r="D1770" s="2">
        <v>10710075</v>
      </c>
      <c r="E1770" s="2">
        <v>1</v>
      </c>
      <c r="F1770" s="2">
        <v>1</v>
      </c>
      <c r="G1770" s="2"/>
      <c r="H1770" s="12"/>
      <c r="I1770" s="2"/>
      <c r="J1770" s="2">
        <v>0</v>
      </c>
      <c r="K1770" s="2">
        <v>0</v>
      </c>
      <c r="L1770" s="2"/>
      <c r="N1770" t="s">
        <v>625</v>
      </c>
      <c r="O1770" t="s">
        <v>195</v>
      </c>
    </row>
    <row r="1771" spans="1:15" ht="15" customHeight="1">
      <c r="A1771" s="2">
        <v>10810712</v>
      </c>
      <c r="B1771" s="2" t="s">
        <v>627</v>
      </c>
      <c r="C1771" s="2"/>
      <c r="D1771" s="2">
        <v>10710075</v>
      </c>
      <c r="E1771" s="2">
        <v>1</v>
      </c>
      <c r="F1771" s="2">
        <v>1</v>
      </c>
      <c r="G1771" s="2"/>
      <c r="H1771" s="12"/>
      <c r="I1771" s="2"/>
      <c r="J1771" s="2">
        <v>0</v>
      </c>
      <c r="K1771" s="2">
        <v>0</v>
      </c>
      <c r="L1771" s="2"/>
      <c r="N1771" t="s">
        <v>626</v>
      </c>
      <c r="O1771" t="s">
        <v>195</v>
      </c>
    </row>
    <row r="1772" spans="1:15" ht="15" customHeight="1">
      <c r="A1772" s="2">
        <v>10820360</v>
      </c>
      <c r="B1772" s="2" t="s">
        <v>627</v>
      </c>
      <c r="C1772" s="2"/>
      <c r="D1772" s="2">
        <v>10720097</v>
      </c>
      <c r="E1772" s="2">
        <v>1</v>
      </c>
      <c r="F1772" s="2">
        <v>1</v>
      </c>
      <c r="G1772" s="2"/>
      <c r="H1772" s="12"/>
      <c r="I1772" s="2"/>
      <c r="J1772" s="2">
        <v>0</v>
      </c>
      <c r="K1772" s="2">
        <v>0</v>
      </c>
      <c r="L1772" s="2"/>
      <c r="N1772" t="s">
        <v>622</v>
      </c>
      <c r="O1772" t="s">
        <v>195</v>
      </c>
    </row>
    <row r="1773" spans="1:15" ht="15" customHeight="1">
      <c r="A1773" s="2">
        <v>10820361</v>
      </c>
      <c r="B1773" s="2" t="s">
        <v>627</v>
      </c>
      <c r="C1773" s="2"/>
      <c r="D1773" s="2">
        <v>10720097</v>
      </c>
      <c r="E1773" s="2">
        <v>1</v>
      </c>
      <c r="F1773" s="2">
        <v>1</v>
      </c>
      <c r="G1773" s="2"/>
      <c r="H1773" s="12"/>
      <c r="I1773" s="2"/>
      <c r="J1773" s="2">
        <v>0</v>
      </c>
      <c r="K1773" s="2">
        <v>0</v>
      </c>
      <c r="L1773" s="2"/>
      <c r="N1773" t="s">
        <v>623</v>
      </c>
      <c r="O1773" t="s">
        <v>195</v>
      </c>
    </row>
    <row r="1774" spans="1:15" ht="15" customHeight="1">
      <c r="A1774" s="2">
        <v>10820362</v>
      </c>
      <c r="B1774" s="2" t="s">
        <v>627</v>
      </c>
      <c r="C1774" s="2"/>
      <c r="D1774" s="2">
        <v>10720097</v>
      </c>
      <c r="E1774" s="2">
        <v>1</v>
      </c>
      <c r="F1774" s="2">
        <v>1</v>
      </c>
      <c r="G1774" s="2"/>
      <c r="H1774" s="12"/>
      <c r="I1774" s="2"/>
      <c r="J1774" s="2">
        <v>0</v>
      </c>
      <c r="K1774" s="2">
        <v>0</v>
      </c>
      <c r="L1774" s="2"/>
      <c r="N1774" t="s">
        <v>624</v>
      </c>
      <c r="O1774" t="s">
        <v>195</v>
      </c>
    </row>
    <row r="1775" spans="1:15" ht="15" customHeight="1">
      <c r="A1775" s="2">
        <v>10820363</v>
      </c>
      <c r="B1775" s="2" t="s">
        <v>627</v>
      </c>
      <c r="C1775" s="2"/>
      <c r="D1775" s="2">
        <v>10720097</v>
      </c>
      <c r="E1775" s="2">
        <v>1</v>
      </c>
      <c r="F1775" s="2">
        <v>1</v>
      </c>
      <c r="G1775" s="2"/>
      <c r="H1775" s="12"/>
      <c r="I1775" s="2"/>
      <c r="J1775" s="2">
        <v>0</v>
      </c>
      <c r="K1775" s="2">
        <v>0</v>
      </c>
      <c r="L1775" s="2"/>
      <c r="N1775" t="s">
        <v>625</v>
      </c>
      <c r="O1775" t="s">
        <v>195</v>
      </c>
    </row>
    <row r="1776" spans="1:15" ht="15" customHeight="1">
      <c r="A1776" s="2">
        <v>10820364</v>
      </c>
      <c r="B1776" s="2" t="s">
        <v>627</v>
      </c>
      <c r="C1776" s="2"/>
      <c r="D1776" s="2">
        <v>10720097</v>
      </c>
      <c r="E1776" s="2">
        <v>1</v>
      </c>
      <c r="F1776" s="2">
        <v>1</v>
      </c>
      <c r="G1776" s="2"/>
      <c r="H1776" s="12"/>
      <c r="I1776" s="2"/>
      <c r="J1776" s="2">
        <v>0</v>
      </c>
      <c r="K1776" s="2">
        <v>0</v>
      </c>
      <c r="L1776" s="2"/>
      <c r="N1776" t="s">
        <v>626</v>
      </c>
      <c r="O1776" t="s">
        <v>195</v>
      </c>
    </row>
    <row r="1777" spans="1:15" ht="15" customHeight="1">
      <c r="A1777" s="2">
        <v>10800698</v>
      </c>
      <c r="B1777" s="2" t="s">
        <v>174</v>
      </c>
      <c r="C1777" s="2"/>
      <c r="D1777" s="2">
        <v>10700001</v>
      </c>
      <c r="E1777" s="2">
        <v>1</v>
      </c>
      <c r="F1777" s="2">
        <v>1</v>
      </c>
      <c r="G1777" s="2"/>
      <c r="H1777" s="12"/>
      <c r="I1777" s="2"/>
      <c r="J1777" s="2">
        <v>0</v>
      </c>
      <c r="K1777" s="2">
        <v>0</v>
      </c>
      <c r="L1777" s="2"/>
      <c r="N1777" t="s">
        <v>618</v>
      </c>
      <c r="O1777" t="s">
        <v>619</v>
      </c>
    </row>
    <row r="1778" spans="1:15" ht="15" customHeight="1">
      <c r="A1778" s="2">
        <v>10800699</v>
      </c>
      <c r="B1778" s="2" t="s">
        <v>174</v>
      </c>
      <c r="C1778" s="2"/>
      <c r="D1778" s="2">
        <v>10700001</v>
      </c>
      <c r="E1778" s="2">
        <v>1</v>
      </c>
      <c r="F1778" s="2">
        <v>1</v>
      </c>
      <c r="G1778" s="2"/>
      <c r="H1778" s="12"/>
      <c r="I1778" s="2"/>
      <c r="J1778" s="2">
        <v>0</v>
      </c>
      <c r="K1778" s="2">
        <v>0</v>
      </c>
      <c r="L1778" s="2"/>
      <c r="N1778" t="s">
        <v>620</v>
      </c>
      <c r="O1778" t="s">
        <v>619</v>
      </c>
    </row>
    <row r="1779" spans="1:15" ht="15" customHeight="1">
      <c r="A1779" s="2">
        <v>10800700</v>
      </c>
      <c r="B1779" s="2" t="s">
        <v>174</v>
      </c>
      <c r="C1779" s="2"/>
      <c r="D1779" s="2">
        <v>10700001</v>
      </c>
      <c r="E1779" s="2">
        <v>1</v>
      </c>
      <c r="F1779" s="2">
        <v>1</v>
      </c>
      <c r="G1779" s="2"/>
      <c r="H1779" s="12"/>
      <c r="I1779" s="2"/>
      <c r="J1779" s="2">
        <v>0</v>
      </c>
      <c r="K1779" s="2">
        <v>0</v>
      </c>
      <c r="L1779" s="2"/>
      <c r="N1779" t="s">
        <v>621</v>
      </c>
      <c r="O1779" t="s">
        <v>619</v>
      </c>
    </row>
    <row r="1780" spans="1:15" ht="15" customHeight="1">
      <c r="A1780" s="2">
        <v>10800701</v>
      </c>
      <c r="B1780" s="2" t="s">
        <v>174</v>
      </c>
      <c r="C1780" s="2"/>
      <c r="D1780" s="2">
        <v>10700001</v>
      </c>
      <c r="E1780" s="2">
        <v>1</v>
      </c>
      <c r="F1780" s="2">
        <v>1</v>
      </c>
      <c r="G1780" s="2"/>
      <c r="H1780" s="12"/>
      <c r="I1780" s="2"/>
      <c r="J1780" s="2">
        <v>0</v>
      </c>
      <c r="K1780" s="2">
        <v>0</v>
      </c>
      <c r="L1780" s="2"/>
      <c r="N1780" t="s">
        <v>628</v>
      </c>
      <c r="O1780" t="s">
        <v>619</v>
      </c>
    </row>
    <row r="1781" spans="1:15" ht="15" customHeight="1">
      <c r="A1781" s="2">
        <v>10800702</v>
      </c>
      <c r="B1781" s="2" t="s">
        <v>174</v>
      </c>
      <c r="C1781" s="2"/>
      <c r="D1781" s="2">
        <v>10700001</v>
      </c>
      <c r="E1781" s="2">
        <v>1</v>
      </c>
      <c r="F1781" s="2">
        <v>1</v>
      </c>
      <c r="G1781" s="2"/>
      <c r="H1781" s="12"/>
      <c r="I1781" s="2"/>
      <c r="J1781" s="2">
        <v>0</v>
      </c>
      <c r="K1781" s="2">
        <v>0</v>
      </c>
      <c r="L1781" s="2"/>
      <c r="N1781" t="s">
        <v>629</v>
      </c>
      <c r="O1781" t="s">
        <v>619</v>
      </c>
    </row>
    <row r="1782" spans="1:15" ht="15" customHeight="1">
      <c r="A1782" s="2">
        <v>10800703</v>
      </c>
      <c r="B1782" s="2" t="s">
        <v>174</v>
      </c>
      <c r="C1782" s="2"/>
      <c r="D1782" s="2">
        <v>10700001</v>
      </c>
      <c r="E1782" s="2">
        <v>1</v>
      </c>
      <c r="F1782" s="2">
        <v>1</v>
      </c>
      <c r="G1782" s="2"/>
      <c r="H1782" s="12"/>
      <c r="I1782" s="2"/>
      <c r="J1782" s="2">
        <v>0</v>
      </c>
      <c r="K1782" s="2">
        <v>0</v>
      </c>
      <c r="L1782" s="2"/>
      <c r="N1782" t="s">
        <v>630</v>
      </c>
      <c r="O1782" t="s">
        <v>619</v>
      </c>
    </row>
    <row r="1783" spans="1:15" ht="15" customHeight="1">
      <c r="A1783" s="2">
        <v>10810713</v>
      </c>
      <c r="B1783" s="2" t="s">
        <v>617</v>
      </c>
      <c r="C1783" s="2"/>
      <c r="D1783" s="2">
        <v>10710073</v>
      </c>
      <c r="E1783" s="2">
        <v>1</v>
      </c>
      <c r="F1783" s="2">
        <v>1</v>
      </c>
      <c r="G1783" s="2"/>
      <c r="H1783" s="12"/>
      <c r="I1783" s="2"/>
      <c r="J1783" s="2">
        <v>0</v>
      </c>
      <c r="K1783" s="2">
        <v>0</v>
      </c>
      <c r="L1783" s="2"/>
      <c r="N1783" t="s">
        <v>628</v>
      </c>
      <c r="O1783" t="s">
        <v>619</v>
      </c>
    </row>
    <row r="1784" spans="1:15" ht="15" customHeight="1">
      <c r="A1784" s="2">
        <v>10810714</v>
      </c>
      <c r="B1784" s="2" t="s">
        <v>617</v>
      </c>
      <c r="C1784" s="2"/>
      <c r="D1784" s="2">
        <v>10710073</v>
      </c>
      <c r="E1784" s="2">
        <v>1</v>
      </c>
      <c r="F1784" s="2">
        <v>1</v>
      </c>
      <c r="G1784" s="2"/>
      <c r="H1784" s="12"/>
      <c r="I1784" s="2"/>
      <c r="J1784" s="2">
        <v>0</v>
      </c>
      <c r="K1784" s="2">
        <v>0</v>
      </c>
      <c r="L1784" s="2"/>
      <c r="N1784" t="s">
        <v>629</v>
      </c>
      <c r="O1784" t="s">
        <v>619</v>
      </c>
    </row>
    <row r="1785" spans="1:15" ht="15" customHeight="1">
      <c r="A1785" s="2">
        <v>10810715</v>
      </c>
      <c r="B1785" s="2" t="s">
        <v>617</v>
      </c>
      <c r="C1785" s="2"/>
      <c r="D1785" s="2">
        <v>10710073</v>
      </c>
      <c r="E1785" s="2">
        <v>1</v>
      </c>
      <c r="F1785" s="2">
        <v>1</v>
      </c>
      <c r="G1785" s="2"/>
      <c r="H1785" s="12"/>
      <c r="I1785" s="2"/>
      <c r="J1785" s="2">
        <v>0</v>
      </c>
      <c r="K1785" s="2">
        <v>0</v>
      </c>
      <c r="L1785" s="2"/>
      <c r="N1785" t="s">
        <v>630</v>
      </c>
      <c r="O1785" t="s">
        <v>619</v>
      </c>
    </row>
    <row r="1786" spans="1:15" ht="15" customHeight="1">
      <c r="A1786" s="2">
        <v>10820365</v>
      </c>
      <c r="B1786" s="2" t="s">
        <v>617</v>
      </c>
      <c r="C1786" s="2"/>
      <c r="D1786" s="2">
        <v>10720095</v>
      </c>
      <c r="E1786" s="2">
        <v>1</v>
      </c>
      <c r="F1786" s="2">
        <v>1</v>
      </c>
      <c r="G1786" s="2"/>
      <c r="H1786" s="12"/>
      <c r="I1786" s="2"/>
      <c r="J1786" s="2">
        <v>0</v>
      </c>
      <c r="K1786" s="2">
        <v>0</v>
      </c>
      <c r="L1786" s="2"/>
      <c r="N1786" t="s">
        <v>628</v>
      </c>
      <c r="O1786" t="s">
        <v>619</v>
      </c>
    </row>
    <row r="1787" spans="1:15" ht="15" customHeight="1">
      <c r="A1787" s="2">
        <v>10820366</v>
      </c>
      <c r="B1787" s="2" t="s">
        <v>617</v>
      </c>
      <c r="C1787" s="2"/>
      <c r="D1787" s="2">
        <v>10720095</v>
      </c>
      <c r="E1787" s="2">
        <v>1</v>
      </c>
      <c r="F1787" s="2">
        <v>1</v>
      </c>
      <c r="G1787" s="2"/>
      <c r="H1787" s="12"/>
      <c r="I1787" s="2"/>
      <c r="J1787" s="2">
        <v>0</v>
      </c>
      <c r="K1787" s="2">
        <v>0</v>
      </c>
      <c r="L1787" s="2"/>
      <c r="N1787" t="s">
        <v>629</v>
      </c>
      <c r="O1787" t="s">
        <v>619</v>
      </c>
    </row>
    <row r="1788" spans="1:15" ht="15" customHeight="1">
      <c r="A1788" s="2">
        <v>10800704</v>
      </c>
      <c r="B1788" s="2" t="s">
        <v>174</v>
      </c>
      <c r="C1788" s="2"/>
      <c r="D1788" s="2">
        <v>10700001</v>
      </c>
      <c r="E1788" s="2">
        <v>1</v>
      </c>
      <c r="F1788" s="2">
        <v>1</v>
      </c>
      <c r="G1788" s="2"/>
      <c r="H1788" s="12"/>
      <c r="I1788" s="2"/>
      <c r="J1788" s="2">
        <v>0</v>
      </c>
      <c r="K1788" s="2">
        <v>0</v>
      </c>
      <c r="L1788" s="2"/>
      <c r="N1788" t="s">
        <v>631</v>
      </c>
      <c r="O1788" t="s">
        <v>619</v>
      </c>
    </row>
    <row r="1789" spans="1:15" ht="15" customHeight="1">
      <c r="A1789" s="2">
        <v>10800705</v>
      </c>
      <c r="B1789" s="2" t="s">
        <v>174</v>
      </c>
      <c r="C1789" s="2"/>
      <c r="D1789" s="2">
        <v>10700001</v>
      </c>
      <c r="E1789" s="2">
        <v>1</v>
      </c>
      <c r="F1789" s="2">
        <v>1</v>
      </c>
      <c r="G1789" s="2"/>
      <c r="H1789" s="12"/>
      <c r="I1789" s="2"/>
      <c r="J1789" s="2">
        <v>0</v>
      </c>
      <c r="K1789" s="2">
        <v>0</v>
      </c>
      <c r="L1789" s="2"/>
      <c r="N1789" t="s">
        <v>632</v>
      </c>
      <c r="O1789" t="s">
        <v>619</v>
      </c>
    </row>
    <row r="1790" spans="1:15" ht="15" customHeight="1">
      <c r="A1790" s="2">
        <v>10800706</v>
      </c>
      <c r="B1790" s="2" t="s">
        <v>174</v>
      </c>
      <c r="C1790" s="2"/>
      <c r="D1790" s="2">
        <v>10700001</v>
      </c>
      <c r="E1790" s="2">
        <v>1</v>
      </c>
      <c r="F1790" s="2">
        <v>1</v>
      </c>
      <c r="G1790" s="2"/>
      <c r="H1790" s="12"/>
      <c r="I1790" s="2"/>
      <c r="J1790" s="2">
        <v>0</v>
      </c>
      <c r="K1790" s="2">
        <v>0</v>
      </c>
      <c r="L1790" s="2"/>
      <c r="N1790" t="s">
        <v>633</v>
      </c>
      <c r="O1790" t="s">
        <v>619</v>
      </c>
    </row>
    <row r="1791" spans="1:15" ht="15" customHeight="1">
      <c r="A1791" s="2">
        <v>10800707</v>
      </c>
      <c r="B1791" s="2" t="s">
        <v>174</v>
      </c>
      <c r="C1791" s="2"/>
      <c r="D1791" s="2">
        <v>10700001</v>
      </c>
      <c r="E1791" s="2">
        <v>1</v>
      </c>
      <c r="F1791" s="2">
        <v>1</v>
      </c>
      <c r="G1791" s="2"/>
      <c r="H1791" s="12"/>
      <c r="I1791" s="2"/>
      <c r="J1791" s="2">
        <v>0</v>
      </c>
      <c r="K1791" s="2">
        <v>0</v>
      </c>
      <c r="L1791" s="2"/>
      <c r="N1791" t="s">
        <v>634</v>
      </c>
      <c r="O1791" t="s">
        <v>619</v>
      </c>
    </row>
    <row r="1792" spans="1:15" ht="15" customHeight="1">
      <c r="A1792" s="2">
        <v>10810716</v>
      </c>
      <c r="B1792" s="2" t="s">
        <v>635</v>
      </c>
      <c r="C1792" s="2"/>
      <c r="D1792" s="2">
        <v>10710076</v>
      </c>
      <c r="E1792" s="2">
        <v>1</v>
      </c>
      <c r="F1792" s="2">
        <v>1</v>
      </c>
      <c r="G1792" s="2"/>
      <c r="H1792" s="12"/>
      <c r="I1792" s="2"/>
      <c r="J1792" s="2">
        <v>0</v>
      </c>
      <c r="K1792" s="2">
        <v>0</v>
      </c>
      <c r="L1792" s="2"/>
      <c r="N1792" t="s">
        <v>631</v>
      </c>
      <c r="O1792" t="s">
        <v>619</v>
      </c>
    </row>
    <row r="1793" spans="1:15" ht="15" customHeight="1">
      <c r="A1793" s="2">
        <v>10810717</v>
      </c>
      <c r="B1793" s="2" t="s">
        <v>636</v>
      </c>
      <c r="C1793" s="2"/>
      <c r="D1793" s="2">
        <v>10710077</v>
      </c>
      <c r="E1793" s="2">
        <v>1</v>
      </c>
      <c r="F1793" s="2">
        <v>1</v>
      </c>
      <c r="G1793" s="2"/>
      <c r="H1793" s="12"/>
      <c r="I1793" s="2"/>
      <c r="J1793" s="2">
        <v>0</v>
      </c>
      <c r="K1793" s="2">
        <v>0</v>
      </c>
      <c r="L1793" s="2"/>
      <c r="N1793" t="s">
        <v>632</v>
      </c>
      <c r="O1793" t="s">
        <v>619</v>
      </c>
    </row>
    <row r="1794" spans="1:15" ht="15" customHeight="1">
      <c r="A1794" s="2">
        <v>10810718</v>
      </c>
      <c r="B1794" s="2" t="s">
        <v>637</v>
      </c>
      <c r="C1794" s="2"/>
      <c r="D1794" s="2">
        <v>10710078</v>
      </c>
      <c r="E1794" s="2">
        <v>1</v>
      </c>
      <c r="F1794" s="2">
        <v>1</v>
      </c>
      <c r="G1794" s="2"/>
      <c r="H1794" s="12"/>
      <c r="I1794" s="2"/>
      <c r="J1794" s="2">
        <v>0</v>
      </c>
      <c r="K1794" s="2">
        <v>0</v>
      </c>
      <c r="L1794" s="2"/>
      <c r="N1794" t="s">
        <v>633</v>
      </c>
      <c r="O1794" t="s">
        <v>619</v>
      </c>
    </row>
    <row r="1795" spans="1:15" ht="15" customHeight="1">
      <c r="A1795" s="2">
        <v>10810719</v>
      </c>
      <c r="B1795" s="2" t="s">
        <v>638</v>
      </c>
      <c r="C1795" s="2"/>
      <c r="D1795" s="2">
        <v>10710079</v>
      </c>
      <c r="E1795" s="2">
        <v>1</v>
      </c>
      <c r="F1795" s="2">
        <v>1</v>
      </c>
      <c r="G1795" s="2"/>
      <c r="H1795" s="12"/>
      <c r="I1795" s="2"/>
      <c r="J1795" s="2">
        <v>0</v>
      </c>
      <c r="K1795" s="2">
        <v>0</v>
      </c>
      <c r="L1795" s="2"/>
      <c r="N1795" t="s">
        <v>634</v>
      </c>
      <c r="O1795" t="s">
        <v>619</v>
      </c>
    </row>
    <row r="1796" spans="1:15" ht="15" customHeight="1">
      <c r="A1796" s="2">
        <v>10820368</v>
      </c>
      <c r="B1796" s="2" t="s">
        <v>635</v>
      </c>
      <c r="C1796" s="2"/>
      <c r="D1796" s="2">
        <v>10720098</v>
      </c>
      <c r="E1796" s="2">
        <v>1</v>
      </c>
      <c r="F1796" s="2">
        <v>1</v>
      </c>
      <c r="G1796" s="2"/>
      <c r="H1796" s="12"/>
      <c r="I1796" s="2"/>
      <c r="J1796" s="2">
        <v>0</v>
      </c>
      <c r="K1796" s="2">
        <v>0</v>
      </c>
      <c r="L1796" s="2"/>
      <c r="N1796" t="s">
        <v>631</v>
      </c>
      <c r="O1796" t="s">
        <v>619</v>
      </c>
    </row>
    <row r="1797" spans="1:15" ht="15" customHeight="1">
      <c r="A1797" s="2">
        <v>10820369</v>
      </c>
      <c r="B1797" s="2" t="s">
        <v>636</v>
      </c>
      <c r="C1797" s="2"/>
      <c r="D1797" s="2">
        <v>10720099</v>
      </c>
      <c r="E1797" s="2">
        <v>1</v>
      </c>
      <c r="F1797" s="2">
        <v>1</v>
      </c>
      <c r="G1797" s="2"/>
      <c r="H1797" s="12"/>
      <c r="I1797" s="2"/>
      <c r="J1797" s="2">
        <v>0</v>
      </c>
      <c r="K1797" s="2">
        <v>0</v>
      </c>
      <c r="L1797" s="2"/>
      <c r="N1797" t="s">
        <v>632</v>
      </c>
      <c r="O1797" t="s">
        <v>619</v>
      </c>
    </row>
    <row r="1798" spans="1:15" ht="15" customHeight="1">
      <c r="A1798" s="2">
        <v>10820370</v>
      </c>
      <c r="B1798" s="2" t="s">
        <v>637</v>
      </c>
      <c r="C1798" s="2"/>
      <c r="D1798" s="2">
        <v>10720100</v>
      </c>
      <c r="E1798" s="2">
        <v>1</v>
      </c>
      <c r="F1798" s="2">
        <v>1</v>
      </c>
      <c r="G1798" s="2"/>
      <c r="H1798" s="12"/>
      <c r="I1798" s="2"/>
      <c r="J1798" s="2">
        <v>0</v>
      </c>
      <c r="K1798" s="2">
        <v>0</v>
      </c>
      <c r="L1798" s="2"/>
      <c r="N1798" t="s">
        <v>633</v>
      </c>
      <c r="O1798" t="s">
        <v>619</v>
      </c>
    </row>
    <row r="1799" spans="1:15" ht="15" customHeight="1">
      <c r="A1799" s="2">
        <v>10820371</v>
      </c>
      <c r="B1799" s="2" t="s">
        <v>638</v>
      </c>
      <c r="C1799" s="2"/>
      <c r="D1799" s="2">
        <v>10720101</v>
      </c>
      <c r="E1799" s="2">
        <v>1</v>
      </c>
      <c r="F1799" s="2">
        <v>1</v>
      </c>
      <c r="G1799" s="2"/>
      <c r="H1799" s="12"/>
      <c r="I1799" s="2"/>
      <c r="J1799" s="2">
        <v>0</v>
      </c>
      <c r="K1799" s="2">
        <v>0</v>
      </c>
      <c r="L1799" s="2"/>
      <c r="N1799" t="s">
        <v>634</v>
      </c>
      <c r="O1799" t="s">
        <v>619</v>
      </c>
    </row>
    <row r="1800" spans="1:15" ht="15" customHeight="1">
      <c r="A1800" s="2">
        <v>10800708</v>
      </c>
      <c r="B1800" s="2" t="s">
        <v>174</v>
      </c>
      <c r="C1800" s="2"/>
      <c r="D1800" s="2">
        <v>10700001</v>
      </c>
      <c r="E1800" s="2">
        <v>1</v>
      </c>
      <c r="F1800" s="2">
        <v>1</v>
      </c>
      <c r="G1800" s="2"/>
      <c r="H1800" s="12"/>
      <c r="I1800" s="2"/>
      <c r="J1800" s="2">
        <v>0</v>
      </c>
      <c r="K1800" s="2">
        <v>0</v>
      </c>
      <c r="L1800" s="2"/>
      <c r="N1800" t="s">
        <v>639</v>
      </c>
      <c r="O1800" t="s">
        <v>276</v>
      </c>
    </row>
    <row r="1801" spans="1:15" ht="15" customHeight="1">
      <c r="A1801" s="2">
        <v>10800709</v>
      </c>
      <c r="B1801" s="2" t="s">
        <v>174</v>
      </c>
      <c r="C1801" s="2"/>
      <c r="D1801" s="2">
        <v>10700001</v>
      </c>
      <c r="E1801" s="2">
        <v>1</v>
      </c>
      <c r="F1801" s="2">
        <v>1</v>
      </c>
      <c r="G1801" s="2"/>
      <c r="H1801" s="12"/>
      <c r="I1801" s="2"/>
      <c r="J1801" s="2">
        <v>0</v>
      </c>
      <c r="K1801" s="2">
        <v>0</v>
      </c>
      <c r="L1801" s="2"/>
      <c r="N1801" t="s">
        <v>639</v>
      </c>
      <c r="O1801" t="s">
        <v>276</v>
      </c>
    </row>
    <row r="1802" spans="1:15" ht="15" customHeight="1">
      <c r="A1802" s="2">
        <v>10800710</v>
      </c>
      <c r="B1802" s="2" t="s">
        <v>174</v>
      </c>
      <c r="C1802" s="2"/>
      <c r="D1802" s="2">
        <v>10700001</v>
      </c>
      <c r="E1802" s="2">
        <v>1</v>
      </c>
      <c r="F1802" s="2">
        <v>1</v>
      </c>
      <c r="G1802" s="2"/>
      <c r="H1802" s="12"/>
      <c r="I1802" s="2"/>
      <c r="J1802" s="2">
        <v>0</v>
      </c>
      <c r="K1802" s="2">
        <v>0</v>
      </c>
      <c r="L1802" s="2"/>
      <c r="N1802" t="s">
        <v>639</v>
      </c>
      <c r="O1802" t="s">
        <v>276</v>
      </c>
    </row>
    <row r="1803" spans="1:15" ht="15" customHeight="1">
      <c r="A1803" s="2">
        <v>10800711</v>
      </c>
      <c r="B1803" s="2" t="s">
        <v>174</v>
      </c>
      <c r="C1803" s="2"/>
      <c r="D1803" s="2">
        <v>10700001</v>
      </c>
      <c r="E1803" s="2">
        <v>1</v>
      </c>
      <c r="F1803" s="2">
        <v>1</v>
      </c>
      <c r="G1803" s="2"/>
      <c r="H1803" s="12"/>
      <c r="I1803" s="2"/>
      <c r="J1803" s="2">
        <v>0</v>
      </c>
      <c r="K1803" s="2">
        <v>0</v>
      </c>
      <c r="L1803" s="2"/>
      <c r="N1803" t="s">
        <v>639</v>
      </c>
      <c r="O1803" t="s">
        <v>276</v>
      </c>
    </row>
    <row r="1804" spans="1:15" ht="15" customHeight="1">
      <c r="A1804" s="2">
        <v>10800712</v>
      </c>
      <c r="B1804" s="2" t="s">
        <v>174</v>
      </c>
      <c r="C1804" s="2"/>
      <c r="D1804" s="2">
        <v>10700001</v>
      </c>
      <c r="E1804" s="2">
        <v>1</v>
      </c>
      <c r="F1804" s="2">
        <v>1</v>
      </c>
      <c r="G1804" s="2"/>
      <c r="H1804" s="12"/>
      <c r="I1804" s="2"/>
      <c r="J1804" s="2">
        <v>0</v>
      </c>
      <c r="K1804" s="2">
        <v>0</v>
      </c>
      <c r="L1804" s="2"/>
      <c r="N1804" t="s">
        <v>639</v>
      </c>
      <c r="O1804" t="s">
        <v>276</v>
      </c>
    </row>
    <row r="1805" spans="1:15" ht="15" customHeight="1">
      <c r="A1805" s="2">
        <v>10800713</v>
      </c>
      <c r="B1805" s="2" t="s">
        <v>174</v>
      </c>
      <c r="C1805" s="2"/>
      <c r="D1805" s="2">
        <v>10700001</v>
      </c>
      <c r="E1805" s="2">
        <v>1</v>
      </c>
      <c r="F1805" s="2">
        <v>1</v>
      </c>
      <c r="G1805" s="2"/>
      <c r="H1805" s="12"/>
      <c r="I1805" s="2"/>
      <c r="J1805" s="2">
        <v>0</v>
      </c>
      <c r="K1805" s="2">
        <v>0</v>
      </c>
      <c r="L1805" s="2"/>
      <c r="N1805" t="s">
        <v>640</v>
      </c>
      <c r="O1805" t="s">
        <v>276</v>
      </c>
    </row>
    <row r="1806" spans="1:15" ht="15" customHeight="1">
      <c r="A1806" s="2">
        <v>10800714</v>
      </c>
      <c r="B1806" s="2" t="s">
        <v>174</v>
      </c>
      <c r="C1806" s="2"/>
      <c r="D1806" s="2">
        <v>10700001</v>
      </c>
      <c r="E1806" s="2">
        <v>1</v>
      </c>
      <c r="F1806" s="2">
        <v>1</v>
      </c>
      <c r="G1806" s="2"/>
      <c r="H1806" s="12"/>
      <c r="I1806" s="2"/>
      <c r="J1806" s="2">
        <v>0</v>
      </c>
      <c r="K1806" s="2">
        <v>0</v>
      </c>
      <c r="L1806" s="2"/>
      <c r="N1806" t="s">
        <v>640</v>
      </c>
      <c r="O1806" t="s">
        <v>276</v>
      </c>
    </row>
    <row r="1807" spans="1:15" ht="15" customHeight="1">
      <c r="A1807" s="2">
        <v>10800715</v>
      </c>
      <c r="B1807" s="2" t="s">
        <v>174</v>
      </c>
      <c r="C1807" s="2"/>
      <c r="D1807" s="2">
        <v>10700001</v>
      </c>
      <c r="E1807" s="2">
        <v>1</v>
      </c>
      <c r="F1807" s="2">
        <v>1</v>
      </c>
      <c r="G1807" s="2"/>
      <c r="H1807" s="12"/>
      <c r="I1807" s="2"/>
      <c r="J1807" s="2">
        <v>0</v>
      </c>
      <c r="K1807" s="2">
        <v>0</v>
      </c>
      <c r="L1807" s="2"/>
      <c r="N1807" t="s">
        <v>640</v>
      </c>
      <c r="O1807" t="s">
        <v>276</v>
      </c>
    </row>
    <row r="1808" spans="1:15" ht="15" customHeight="1">
      <c r="A1808" s="2">
        <v>10800716</v>
      </c>
      <c r="B1808" s="2" t="s">
        <v>174</v>
      </c>
      <c r="C1808" s="2"/>
      <c r="D1808" s="2">
        <v>10700001</v>
      </c>
      <c r="E1808" s="2">
        <v>1</v>
      </c>
      <c r="F1808" s="2">
        <v>1</v>
      </c>
      <c r="G1808" s="2"/>
      <c r="H1808" s="12"/>
      <c r="I1808" s="2"/>
      <c r="J1808" s="2">
        <v>0</v>
      </c>
      <c r="K1808" s="2">
        <v>0</v>
      </c>
      <c r="L1808" s="2"/>
      <c r="N1808" t="s">
        <v>640</v>
      </c>
      <c r="O1808" t="s">
        <v>276</v>
      </c>
    </row>
    <row r="1809" spans="1:15" ht="15" customHeight="1">
      <c r="A1809" s="2">
        <v>10800717</v>
      </c>
      <c r="B1809" s="2" t="s">
        <v>174</v>
      </c>
      <c r="C1809" s="2"/>
      <c r="D1809" s="2">
        <v>10700001</v>
      </c>
      <c r="E1809" s="2">
        <v>1</v>
      </c>
      <c r="F1809" s="2">
        <v>1</v>
      </c>
      <c r="G1809" s="2"/>
      <c r="H1809" s="12"/>
      <c r="I1809" s="2"/>
      <c r="J1809" s="2">
        <v>0</v>
      </c>
      <c r="K1809" s="2">
        <v>0</v>
      </c>
      <c r="L1809" s="2"/>
      <c r="N1809" t="s">
        <v>640</v>
      </c>
      <c r="O1809" t="s">
        <v>276</v>
      </c>
    </row>
    <row r="1810" spans="1:15" ht="15" customHeight="1">
      <c r="A1810" s="2">
        <v>10800718</v>
      </c>
      <c r="B1810" s="2" t="s">
        <v>174</v>
      </c>
      <c r="C1810" s="2"/>
      <c r="D1810" s="2">
        <v>10700001</v>
      </c>
      <c r="E1810" s="2">
        <v>1</v>
      </c>
      <c r="F1810" s="2">
        <v>1</v>
      </c>
      <c r="G1810" s="2"/>
      <c r="H1810" s="12"/>
      <c r="I1810" s="2"/>
      <c r="J1810" s="2">
        <v>0</v>
      </c>
      <c r="K1810" s="2">
        <v>0</v>
      </c>
      <c r="L1810" s="2"/>
      <c r="N1810" t="s">
        <v>641</v>
      </c>
      <c r="O1810" t="s">
        <v>276</v>
      </c>
    </row>
    <row r="1811" spans="1:15" ht="15" customHeight="1">
      <c r="A1811" s="2">
        <v>10800719</v>
      </c>
      <c r="B1811" s="2" t="s">
        <v>174</v>
      </c>
      <c r="C1811" s="2"/>
      <c r="D1811" s="2">
        <v>10700001</v>
      </c>
      <c r="E1811" s="2">
        <v>1</v>
      </c>
      <c r="F1811" s="2">
        <v>1</v>
      </c>
      <c r="G1811" s="2"/>
      <c r="H1811" s="12"/>
      <c r="I1811" s="2"/>
      <c r="J1811" s="2">
        <v>0</v>
      </c>
      <c r="K1811" s="2">
        <v>0</v>
      </c>
      <c r="L1811" s="2"/>
      <c r="N1811" t="s">
        <v>641</v>
      </c>
      <c r="O1811" t="s">
        <v>276</v>
      </c>
    </row>
    <row r="1812" spans="1:15" ht="15" customHeight="1">
      <c r="A1812" s="2">
        <v>10800720</v>
      </c>
      <c r="B1812" s="2" t="s">
        <v>174</v>
      </c>
      <c r="C1812" s="2"/>
      <c r="D1812" s="2">
        <v>10700001</v>
      </c>
      <c r="E1812" s="2">
        <v>1</v>
      </c>
      <c r="F1812" s="2">
        <v>1</v>
      </c>
      <c r="G1812" s="2"/>
      <c r="H1812" s="12"/>
      <c r="I1812" s="2"/>
      <c r="J1812" s="2">
        <v>0</v>
      </c>
      <c r="K1812" s="2">
        <v>0</v>
      </c>
      <c r="L1812" s="2"/>
      <c r="N1812" t="s">
        <v>641</v>
      </c>
      <c r="O1812" t="s">
        <v>276</v>
      </c>
    </row>
    <row r="1813" spans="1:15" ht="15" customHeight="1">
      <c r="A1813" s="2">
        <v>10800721</v>
      </c>
      <c r="B1813" s="2" t="s">
        <v>174</v>
      </c>
      <c r="C1813" s="2"/>
      <c r="D1813" s="2">
        <v>10700001</v>
      </c>
      <c r="E1813" s="2">
        <v>1</v>
      </c>
      <c r="F1813" s="2">
        <v>1</v>
      </c>
      <c r="G1813" s="2"/>
      <c r="H1813" s="12"/>
      <c r="I1813" s="2"/>
      <c r="J1813" s="2">
        <v>0</v>
      </c>
      <c r="K1813" s="2">
        <v>0</v>
      </c>
      <c r="L1813" s="2"/>
      <c r="N1813" t="s">
        <v>641</v>
      </c>
      <c r="O1813" t="s">
        <v>276</v>
      </c>
    </row>
    <row r="1814" spans="1:15" ht="15" customHeight="1">
      <c r="A1814" s="2">
        <v>10800722</v>
      </c>
      <c r="B1814" s="2" t="s">
        <v>174</v>
      </c>
      <c r="C1814" s="2"/>
      <c r="D1814" s="2">
        <v>10700001</v>
      </c>
      <c r="E1814" s="2">
        <v>1</v>
      </c>
      <c r="F1814" s="2">
        <v>1</v>
      </c>
      <c r="G1814" s="2"/>
      <c r="H1814" s="12"/>
      <c r="I1814" s="2"/>
      <c r="J1814" s="2">
        <v>0</v>
      </c>
      <c r="K1814" s="2">
        <v>0</v>
      </c>
      <c r="L1814" s="2"/>
      <c r="N1814" t="s">
        <v>641</v>
      </c>
      <c r="O1814" t="s">
        <v>276</v>
      </c>
    </row>
    <row r="1815" spans="1:15" ht="15" customHeight="1">
      <c r="A1815" s="2">
        <v>10800723</v>
      </c>
      <c r="B1815" s="2" t="s">
        <v>174</v>
      </c>
      <c r="C1815" s="2"/>
      <c r="D1815" s="2">
        <v>10700001</v>
      </c>
      <c r="E1815" s="2">
        <v>1</v>
      </c>
      <c r="F1815" s="2">
        <v>1</v>
      </c>
      <c r="G1815" s="2"/>
      <c r="H1815" s="12"/>
      <c r="I1815" s="2"/>
      <c r="J1815" s="2">
        <v>0</v>
      </c>
      <c r="K1815" s="2">
        <v>0</v>
      </c>
      <c r="L1815" s="2"/>
      <c r="N1815" t="s">
        <v>642</v>
      </c>
      <c r="O1815" t="s">
        <v>276</v>
      </c>
    </row>
    <row r="1816" spans="1:15" ht="15" customHeight="1">
      <c r="A1816" s="2">
        <v>10800724</v>
      </c>
      <c r="B1816" s="2" t="s">
        <v>174</v>
      </c>
      <c r="C1816" s="2"/>
      <c r="D1816" s="2">
        <v>10700001</v>
      </c>
      <c r="E1816" s="2">
        <v>1</v>
      </c>
      <c r="F1816" s="2">
        <v>1</v>
      </c>
      <c r="G1816" s="2"/>
      <c r="H1816" s="12"/>
      <c r="I1816" s="2"/>
      <c r="J1816" s="2">
        <v>0</v>
      </c>
      <c r="K1816" s="2">
        <v>0</v>
      </c>
      <c r="L1816" s="2"/>
      <c r="N1816" t="s">
        <v>642</v>
      </c>
      <c r="O1816" t="s">
        <v>276</v>
      </c>
    </row>
    <row r="1817" spans="1:15" ht="15" customHeight="1">
      <c r="A1817" s="2">
        <v>10800725</v>
      </c>
      <c r="B1817" s="2" t="s">
        <v>174</v>
      </c>
      <c r="C1817" s="2"/>
      <c r="D1817" s="2">
        <v>10700001</v>
      </c>
      <c r="E1817" s="2">
        <v>1</v>
      </c>
      <c r="F1817" s="2">
        <v>1</v>
      </c>
      <c r="G1817" s="2"/>
      <c r="H1817" s="12"/>
      <c r="I1817" s="2"/>
      <c r="J1817" s="2">
        <v>0</v>
      </c>
      <c r="K1817" s="2">
        <v>0</v>
      </c>
      <c r="L1817" s="2"/>
      <c r="N1817" t="s">
        <v>642</v>
      </c>
      <c r="O1817" t="s">
        <v>276</v>
      </c>
    </row>
    <row r="1818" spans="1:15" ht="15" customHeight="1">
      <c r="A1818" s="2">
        <v>10800726</v>
      </c>
      <c r="B1818" s="2" t="s">
        <v>174</v>
      </c>
      <c r="C1818" s="2"/>
      <c r="D1818" s="2">
        <v>10700001</v>
      </c>
      <c r="E1818" s="2">
        <v>1</v>
      </c>
      <c r="F1818" s="2">
        <v>1</v>
      </c>
      <c r="G1818" s="2"/>
      <c r="H1818" s="12"/>
      <c r="I1818" s="2"/>
      <c r="J1818" s="2">
        <v>0</v>
      </c>
      <c r="K1818" s="2">
        <v>0</v>
      </c>
      <c r="L1818" s="2"/>
      <c r="N1818" t="s">
        <v>642</v>
      </c>
      <c r="O1818" t="s">
        <v>276</v>
      </c>
    </row>
    <row r="1819" spans="1:15" ht="15" customHeight="1">
      <c r="A1819" s="2">
        <v>10800727</v>
      </c>
      <c r="B1819" s="2" t="s">
        <v>174</v>
      </c>
      <c r="C1819" s="2"/>
      <c r="D1819" s="2">
        <v>10700001</v>
      </c>
      <c r="E1819" s="2">
        <v>1</v>
      </c>
      <c r="F1819" s="2">
        <v>1</v>
      </c>
      <c r="G1819" s="2"/>
      <c r="H1819" s="12"/>
      <c r="I1819" s="2"/>
      <c r="J1819" s="2">
        <v>0</v>
      </c>
      <c r="K1819" s="2">
        <v>0</v>
      </c>
      <c r="L1819" s="2"/>
      <c r="N1819" t="s">
        <v>642</v>
      </c>
      <c r="O1819" t="s">
        <v>276</v>
      </c>
    </row>
    <row r="1820" spans="1:15" ht="15" customHeight="1">
      <c r="A1820" s="2">
        <v>10800728</v>
      </c>
      <c r="B1820" s="2" t="s">
        <v>174</v>
      </c>
      <c r="C1820" s="2"/>
      <c r="D1820" s="2">
        <v>10700001</v>
      </c>
      <c r="E1820" s="2">
        <v>1</v>
      </c>
      <c r="F1820" s="2">
        <v>1</v>
      </c>
      <c r="G1820" s="2"/>
      <c r="H1820" s="12"/>
      <c r="I1820" s="2"/>
      <c r="J1820" s="2">
        <v>0</v>
      </c>
      <c r="K1820" s="2">
        <v>0</v>
      </c>
      <c r="L1820" s="2"/>
      <c r="N1820" t="s">
        <v>643</v>
      </c>
      <c r="O1820" t="s">
        <v>276</v>
      </c>
    </row>
    <row r="1821" spans="1:15" ht="15" customHeight="1">
      <c r="A1821" s="2">
        <v>10800729</v>
      </c>
      <c r="B1821" s="2" t="s">
        <v>174</v>
      </c>
      <c r="C1821" s="2"/>
      <c r="D1821" s="2">
        <v>10700001</v>
      </c>
      <c r="E1821" s="2">
        <v>1</v>
      </c>
      <c r="F1821" s="2">
        <v>1</v>
      </c>
      <c r="G1821" s="2"/>
      <c r="H1821" s="12"/>
      <c r="I1821" s="2"/>
      <c r="J1821" s="2">
        <v>0</v>
      </c>
      <c r="K1821" s="2">
        <v>0</v>
      </c>
      <c r="L1821" s="2"/>
      <c r="N1821" t="s">
        <v>643</v>
      </c>
      <c r="O1821" t="s">
        <v>276</v>
      </c>
    </row>
    <row r="1822" spans="1:15" ht="15" customHeight="1">
      <c r="A1822" s="2">
        <v>10800730</v>
      </c>
      <c r="B1822" s="2" t="s">
        <v>174</v>
      </c>
      <c r="C1822" s="2"/>
      <c r="D1822" s="2">
        <v>10700001</v>
      </c>
      <c r="E1822" s="2">
        <v>1</v>
      </c>
      <c r="F1822" s="2">
        <v>1</v>
      </c>
      <c r="G1822" s="2"/>
      <c r="H1822" s="12"/>
      <c r="I1822" s="2"/>
      <c r="J1822" s="2">
        <v>0</v>
      </c>
      <c r="K1822" s="2">
        <v>0</v>
      </c>
      <c r="L1822" s="2"/>
      <c r="N1822" t="s">
        <v>643</v>
      </c>
      <c r="O1822" t="s">
        <v>276</v>
      </c>
    </row>
    <row r="1823" spans="1:15" ht="15" customHeight="1">
      <c r="A1823" s="2">
        <v>10800731</v>
      </c>
      <c r="B1823" s="2" t="s">
        <v>174</v>
      </c>
      <c r="C1823" s="2"/>
      <c r="D1823" s="2">
        <v>10700001</v>
      </c>
      <c r="E1823" s="2">
        <v>1</v>
      </c>
      <c r="F1823" s="2">
        <v>1</v>
      </c>
      <c r="G1823" s="2"/>
      <c r="H1823" s="12"/>
      <c r="I1823" s="2"/>
      <c r="J1823" s="2">
        <v>0</v>
      </c>
      <c r="K1823" s="2">
        <v>0</v>
      </c>
      <c r="L1823" s="2"/>
      <c r="N1823" t="s">
        <v>643</v>
      </c>
      <c r="O1823" t="s">
        <v>276</v>
      </c>
    </row>
    <row r="1824" spans="1:15" ht="15" customHeight="1">
      <c r="A1824" s="2">
        <v>10800732</v>
      </c>
      <c r="B1824" s="2" t="s">
        <v>174</v>
      </c>
      <c r="C1824" s="2"/>
      <c r="D1824" s="2">
        <v>10700001</v>
      </c>
      <c r="E1824" s="2">
        <v>1</v>
      </c>
      <c r="F1824" s="2">
        <v>1</v>
      </c>
      <c r="G1824" s="2"/>
      <c r="H1824" s="12"/>
      <c r="I1824" s="2"/>
      <c r="J1824" s="2">
        <v>0</v>
      </c>
      <c r="K1824" s="2">
        <v>0</v>
      </c>
      <c r="L1824" s="2"/>
      <c r="N1824" t="s">
        <v>643</v>
      </c>
      <c r="O1824" t="s">
        <v>276</v>
      </c>
    </row>
    <row r="1825" spans="1:15" ht="15" customHeight="1">
      <c r="A1825" s="2">
        <v>10810720</v>
      </c>
      <c r="B1825" s="2" t="s">
        <v>179</v>
      </c>
      <c r="C1825" s="2"/>
      <c r="D1825" s="2">
        <v>10710003</v>
      </c>
      <c r="E1825" s="2">
        <v>1</v>
      </c>
      <c r="F1825" s="2">
        <v>1</v>
      </c>
      <c r="G1825" s="2"/>
      <c r="H1825" s="12"/>
      <c r="I1825" s="2"/>
      <c r="J1825" s="2">
        <v>0</v>
      </c>
      <c r="K1825" s="2">
        <v>0</v>
      </c>
      <c r="L1825" s="2"/>
      <c r="N1825" t="s">
        <v>639</v>
      </c>
      <c r="O1825" t="s">
        <v>276</v>
      </c>
    </row>
    <row r="1826" spans="1:15" ht="15" customHeight="1">
      <c r="A1826" s="2">
        <v>10810721</v>
      </c>
      <c r="B1826" s="2" t="s">
        <v>179</v>
      </c>
      <c r="C1826" s="2"/>
      <c r="D1826" s="2">
        <v>10710003</v>
      </c>
      <c r="E1826" s="2">
        <v>1</v>
      </c>
      <c r="F1826" s="2">
        <v>1</v>
      </c>
      <c r="G1826" s="2"/>
      <c r="H1826" s="12"/>
      <c r="I1826" s="2"/>
      <c r="J1826" s="2">
        <v>0</v>
      </c>
      <c r="K1826" s="2">
        <v>0</v>
      </c>
      <c r="L1826" s="2"/>
      <c r="N1826" t="s">
        <v>639</v>
      </c>
      <c r="O1826" t="s">
        <v>276</v>
      </c>
    </row>
    <row r="1827" spans="1:15" ht="15" customHeight="1">
      <c r="A1827" s="2">
        <v>10810722</v>
      </c>
      <c r="B1827" s="2" t="s">
        <v>179</v>
      </c>
      <c r="C1827" s="2"/>
      <c r="D1827" s="2">
        <v>10710003</v>
      </c>
      <c r="E1827" s="2">
        <v>1</v>
      </c>
      <c r="F1827" s="2">
        <v>1</v>
      </c>
      <c r="G1827" s="2"/>
      <c r="H1827" s="12"/>
      <c r="I1827" s="2"/>
      <c r="J1827" s="2">
        <v>0</v>
      </c>
      <c r="K1827" s="2">
        <v>0</v>
      </c>
      <c r="L1827" s="2"/>
      <c r="N1827" t="s">
        <v>639</v>
      </c>
      <c r="O1827" t="s">
        <v>276</v>
      </c>
    </row>
    <row r="1828" spans="1:15" ht="15" customHeight="1">
      <c r="A1828" s="2">
        <v>10810723</v>
      </c>
      <c r="B1828" s="2" t="s">
        <v>179</v>
      </c>
      <c r="C1828" s="2"/>
      <c r="D1828" s="2">
        <v>10710003</v>
      </c>
      <c r="E1828" s="2">
        <v>1</v>
      </c>
      <c r="F1828" s="2">
        <v>1</v>
      </c>
      <c r="G1828" s="2"/>
      <c r="H1828" s="12"/>
      <c r="I1828" s="2"/>
      <c r="J1828" s="2">
        <v>0</v>
      </c>
      <c r="K1828" s="2">
        <v>0</v>
      </c>
      <c r="L1828" s="2"/>
      <c r="N1828" t="s">
        <v>639</v>
      </c>
      <c r="O1828" t="s">
        <v>276</v>
      </c>
    </row>
    <row r="1829" spans="1:15" ht="15" customHeight="1">
      <c r="A1829" s="2">
        <v>10810724</v>
      </c>
      <c r="B1829" s="2" t="s">
        <v>179</v>
      </c>
      <c r="C1829" s="2"/>
      <c r="D1829" s="2">
        <v>10710003</v>
      </c>
      <c r="E1829" s="2">
        <v>1</v>
      </c>
      <c r="F1829" s="2">
        <v>1</v>
      </c>
      <c r="G1829" s="2"/>
      <c r="H1829" s="12"/>
      <c r="I1829" s="2"/>
      <c r="J1829" s="2">
        <v>0</v>
      </c>
      <c r="K1829" s="2">
        <v>0</v>
      </c>
      <c r="L1829" s="2"/>
      <c r="N1829" t="s">
        <v>639</v>
      </c>
      <c r="O1829" t="s">
        <v>276</v>
      </c>
    </row>
    <row r="1830" spans="1:15" ht="15" customHeight="1">
      <c r="A1830" s="2">
        <v>10810725</v>
      </c>
      <c r="B1830" s="2" t="s">
        <v>179</v>
      </c>
      <c r="C1830" s="2"/>
      <c r="D1830" s="2">
        <v>10710003</v>
      </c>
      <c r="E1830" s="2">
        <v>1</v>
      </c>
      <c r="F1830" s="2">
        <v>1</v>
      </c>
      <c r="G1830" s="2"/>
      <c r="H1830" s="12"/>
      <c r="I1830" s="2"/>
      <c r="J1830" s="2">
        <v>0</v>
      </c>
      <c r="K1830" s="2">
        <v>0</v>
      </c>
      <c r="L1830" s="2"/>
      <c r="N1830" t="s">
        <v>640</v>
      </c>
      <c r="O1830" t="s">
        <v>276</v>
      </c>
    </row>
    <row r="1831" spans="1:15" ht="15" customHeight="1">
      <c r="A1831" s="2">
        <v>10810726</v>
      </c>
      <c r="B1831" s="2" t="s">
        <v>179</v>
      </c>
      <c r="C1831" s="2"/>
      <c r="D1831" s="2">
        <v>10710003</v>
      </c>
      <c r="E1831" s="2">
        <v>1</v>
      </c>
      <c r="F1831" s="2">
        <v>1</v>
      </c>
      <c r="G1831" s="2"/>
      <c r="H1831" s="12"/>
      <c r="I1831" s="2"/>
      <c r="J1831" s="2">
        <v>0</v>
      </c>
      <c r="K1831" s="2">
        <v>0</v>
      </c>
      <c r="L1831" s="2"/>
      <c r="N1831" t="s">
        <v>640</v>
      </c>
      <c r="O1831" t="s">
        <v>276</v>
      </c>
    </row>
    <row r="1832" spans="1:15" ht="15" customHeight="1">
      <c r="A1832" s="2">
        <v>10810727</v>
      </c>
      <c r="B1832" s="2" t="s">
        <v>179</v>
      </c>
      <c r="C1832" s="2"/>
      <c r="D1832" s="2">
        <v>10710003</v>
      </c>
      <c r="E1832" s="2">
        <v>1</v>
      </c>
      <c r="F1832" s="2">
        <v>1</v>
      </c>
      <c r="G1832" s="2"/>
      <c r="H1832" s="12"/>
      <c r="I1832" s="2"/>
      <c r="J1832" s="2">
        <v>0</v>
      </c>
      <c r="K1832" s="2">
        <v>0</v>
      </c>
      <c r="L1832" s="2"/>
      <c r="N1832" t="s">
        <v>640</v>
      </c>
      <c r="O1832" t="s">
        <v>276</v>
      </c>
    </row>
    <row r="1833" spans="1:15" ht="15" customHeight="1">
      <c r="A1833" s="2">
        <v>10810728</v>
      </c>
      <c r="B1833" s="2" t="s">
        <v>179</v>
      </c>
      <c r="C1833" s="2"/>
      <c r="D1833" s="2">
        <v>10710003</v>
      </c>
      <c r="E1833" s="2">
        <v>1</v>
      </c>
      <c r="F1833" s="2">
        <v>1</v>
      </c>
      <c r="G1833" s="2"/>
      <c r="H1833" s="12"/>
      <c r="I1833" s="2"/>
      <c r="J1833" s="2">
        <v>0</v>
      </c>
      <c r="K1833" s="2">
        <v>0</v>
      </c>
      <c r="L1833" s="2"/>
      <c r="N1833" t="s">
        <v>640</v>
      </c>
      <c r="O1833" t="s">
        <v>276</v>
      </c>
    </row>
    <row r="1834" spans="1:15" ht="15" customHeight="1">
      <c r="A1834" s="2">
        <v>10810729</v>
      </c>
      <c r="B1834" s="2" t="s">
        <v>179</v>
      </c>
      <c r="C1834" s="2"/>
      <c r="D1834" s="2">
        <v>10710003</v>
      </c>
      <c r="E1834" s="2">
        <v>1</v>
      </c>
      <c r="F1834" s="2">
        <v>1</v>
      </c>
      <c r="G1834" s="2"/>
      <c r="H1834" s="12"/>
      <c r="I1834" s="2"/>
      <c r="J1834" s="2">
        <v>0</v>
      </c>
      <c r="K1834" s="2">
        <v>0</v>
      </c>
      <c r="L1834" s="2"/>
      <c r="N1834" t="s">
        <v>640</v>
      </c>
      <c r="O1834" t="s">
        <v>276</v>
      </c>
    </row>
    <row r="1835" spans="1:15" ht="15" customHeight="1">
      <c r="A1835" s="2">
        <v>10810730</v>
      </c>
      <c r="B1835" s="2" t="s">
        <v>179</v>
      </c>
      <c r="C1835" s="2"/>
      <c r="D1835" s="2">
        <v>10710003</v>
      </c>
      <c r="E1835" s="2">
        <v>1</v>
      </c>
      <c r="F1835" s="2">
        <v>1</v>
      </c>
      <c r="G1835" s="2"/>
      <c r="H1835" s="12"/>
      <c r="I1835" s="2"/>
      <c r="J1835" s="2">
        <v>0</v>
      </c>
      <c r="K1835" s="2">
        <v>0</v>
      </c>
      <c r="L1835" s="2"/>
      <c r="N1835" t="s">
        <v>641</v>
      </c>
      <c r="O1835" t="s">
        <v>276</v>
      </c>
    </row>
    <row r="1836" spans="1:15" ht="15" customHeight="1">
      <c r="A1836" s="2">
        <v>10810731</v>
      </c>
      <c r="B1836" s="2" t="s">
        <v>179</v>
      </c>
      <c r="C1836" s="2"/>
      <c r="D1836" s="2">
        <v>10710003</v>
      </c>
      <c r="E1836" s="2">
        <v>1</v>
      </c>
      <c r="F1836" s="2">
        <v>1</v>
      </c>
      <c r="G1836" s="2"/>
      <c r="H1836" s="12"/>
      <c r="I1836" s="2"/>
      <c r="J1836" s="2">
        <v>0</v>
      </c>
      <c r="K1836" s="2">
        <v>0</v>
      </c>
      <c r="L1836" s="2"/>
      <c r="N1836" t="s">
        <v>641</v>
      </c>
      <c r="O1836" t="s">
        <v>276</v>
      </c>
    </row>
    <row r="1837" spans="1:15" ht="15" customHeight="1">
      <c r="A1837" s="2">
        <v>10810732</v>
      </c>
      <c r="B1837" s="2" t="s">
        <v>179</v>
      </c>
      <c r="C1837" s="2"/>
      <c r="D1837" s="2">
        <v>10710003</v>
      </c>
      <c r="E1837" s="2">
        <v>1</v>
      </c>
      <c r="F1837" s="2">
        <v>1</v>
      </c>
      <c r="G1837" s="2"/>
      <c r="H1837" s="12"/>
      <c r="I1837" s="2"/>
      <c r="J1837" s="2">
        <v>0</v>
      </c>
      <c r="K1837" s="2">
        <v>0</v>
      </c>
      <c r="L1837" s="2"/>
      <c r="N1837" t="s">
        <v>641</v>
      </c>
      <c r="O1837" t="s">
        <v>276</v>
      </c>
    </row>
    <row r="1838" spans="1:15" ht="15" customHeight="1">
      <c r="A1838" s="2">
        <v>10810733</v>
      </c>
      <c r="B1838" s="2" t="s">
        <v>179</v>
      </c>
      <c r="C1838" s="2"/>
      <c r="D1838" s="2">
        <v>10710003</v>
      </c>
      <c r="E1838" s="2">
        <v>1</v>
      </c>
      <c r="F1838" s="2">
        <v>1</v>
      </c>
      <c r="G1838" s="2"/>
      <c r="H1838" s="12"/>
      <c r="I1838" s="2"/>
      <c r="J1838" s="2">
        <v>0</v>
      </c>
      <c r="K1838" s="2">
        <v>0</v>
      </c>
      <c r="L1838" s="2"/>
      <c r="N1838" t="s">
        <v>641</v>
      </c>
      <c r="O1838" t="s">
        <v>276</v>
      </c>
    </row>
    <row r="1839" spans="1:15" ht="15" customHeight="1">
      <c r="A1839" s="2">
        <v>10810734</v>
      </c>
      <c r="B1839" s="2" t="s">
        <v>179</v>
      </c>
      <c r="C1839" s="2"/>
      <c r="D1839" s="2">
        <v>10710003</v>
      </c>
      <c r="E1839" s="2">
        <v>1</v>
      </c>
      <c r="F1839" s="2">
        <v>1</v>
      </c>
      <c r="G1839" s="2"/>
      <c r="H1839" s="12"/>
      <c r="I1839" s="2"/>
      <c r="J1839" s="2">
        <v>0</v>
      </c>
      <c r="K1839" s="2">
        <v>0</v>
      </c>
      <c r="L1839" s="2"/>
      <c r="N1839" t="s">
        <v>641</v>
      </c>
      <c r="O1839" t="s">
        <v>276</v>
      </c>
    </row>
    <row r="1840" spans="1:15" ht="15" customHeight="1">
      <c r="A1840" s="2">
        <v>10810735</v>
      </c>
      <c r="B1840" s="2" t="s">
        <v>179</v>
      </c>
      <c r="C1840" s="2"/>
      <c r="D1840" s="2">
        <v>10710003</v>
      </c>
      <c r="E1840" s="2">
        <v>1</v>
      </c>
      <c r="F1840" s="2">
        <v>1</v>
      </c>
      <c r="G1840" s="2"/>
      <c r="H1840" s="12"/>
      <c r="I1840" s="2"/>
      <c r="J1840" s="2">
        <v>0</v>
      </c>
      <c r="K1840" s="2">
        <v>0</v>
      </c>
      <c r="L1840" s="2"/>
      <c r="N1840" t="s">
        <v>642</v>
      </c>
      <c r="O1840" t="s">
        <v>276</v>
      </c>
    </row>
    <row r="1841" spans="1:15" ht="15" customHeight="1">
      <c r="A1841" s="2">
        <v>10810736</v>
      </c>
      <c r="B1841" s="2" t="s">
        <v>179</v>
      </c>
      <c r="C1841" s="2"/>
      <c r="D1841" s="2">
        <v>10710003</v>
      </c>
      <c r="E1841" s="2">
        <v>1</v>
      </c>
      <c r="F1841" s="2">
        <v>1</v>
      </c>
      <c r="G1841" s="2"/>
      <c r="H1841" s="12"/>
      <c r="I1841" s="2"/>
      <c r="J1841" s="2">
        <v>0</v>
      </c>
      <c r="K1841" s="2">
        <v>0</v>
      </c>
      <c r="L1841" s="2"/>
      <c r="N1841" t="s">
        <v>642</v>
      </c>
      <c r="O1841" t="s">
        <v>276</v>
      </c>
    </row>
    <row r="1842" spans="1:15" ht="15" customHeight="1">
      <c r="A1842" s="2">
        <v>10810737</v>
      </c>
      <c r="B1842" s="2" t="s">
        <v>179</v>
      </c>
      <c r="C1842" s="2"/>
      <c r="D1842" s="2">
        <v>10710003</v>
      </c>
      <c r="E1842" s="2">
        <v>1</v>
      </c>
      <c r="F1842" s="2">
        <v>1</v>
      </c>
      <c r="G1842" s="2"/>
      <c r="H1842" s="12"/>
      <c r="I1842" s="2"/>
      <c r="J1842" s="2">
        <v>0</v>
      </c>
      <c r="K1842" s="2">
        <v>0</v>
      </c>
      <c r="L1842" s="2"/>
      <c r="N1842" t="s">
        <v>642</v>
      </c>
      <c r="O1842" t="s">
        <v>276</v>
      </c>
    </row>
    <row r="1843" spans="1:15" ht="15" customHeight="1">
      <c r="A1843" s="2">
        <v>10810738</v>
      </c>
      <c r="B1843" s="2" t="s">
        <v>179</v>
      </c>
      <c r="C1843" s="2"/>
      <c r="D1843" s="2">
        <v>10710003</v>
      </c>
      <c r="E1843" s="2">
        <v>1</v>
      </c>
      <c r="F1843" s="2">
        <v>1</v>
      </c>
      <c r="G1843" s="2"/>
      <c r="H1843" s="12"/>
      <c r="I1843" s="2"/>
      <c r="J1843" s="2">
        <v>0</v>
      </c>
      <c r="K1843" s="2">
        <v>0</v>
      </c>
      <c r="L1843" s="2"/>
      <c r="N1843" t="s">
        <v>642</v>
      </c>
      <c r="O1843" t="s">
        <v>276</v>
      </c>
    </row>
    <row r="1844" spans="1:15" ht="15" customHeight="1">
      <c r="A1844" s="2">
        <v>10810739</v>
      </c>
      <c r="B1844" s="2" t="s">
        <v>179</v>
      </c>
      <c r="C1844" s="2"/>
      <c r="D1844" s="2">
        <v>10710003</v>
      </c>
      <c r="E1844" s="2">
        <v>1</v>
      </c>
      <c r="F1844" s="2">
        <v>1</v>
      </c>
      <c r="G1844" s="2"/>
      <c r="H1844" s="12"/>
      <c r="I1844" s="2"/>
      <c r="J1844" s="2">
        <v>0</v>
      </c>
      <c r="K1844" s="2">
        <v>0</v>
      </c>
      <c r="L1844" s="2"/>
      <c r="N1844" t="s">
        <v>642</v>
      </c>
      <c r="O1844" t="s">
        <v>276</v>
      </c>
    </row>
    <row r="1845" spans="1:15" ht="15" customHeight="1">
      <c r="A1845" s="2">
        <v>10810740</v>
      </c>
      <c r="B1845" s="2" t="s">
        <v>179</v>
      </c>
      <c r="C1845" s="2"/>
      <c r="D1845" s="2">
        <v>10710003</v>
      </c>
      <c r="E1845" s="2">
        <v>1</v>
      </c>
      <c r="F1845" s="2">
        <v>1</v>
      </c>
      <c r="G1845" s="2"/>
      <c r="H1845" s="12"/>
      <c r="I1845" s="2"/>
      <c r="J1845" s="2">
        <v>0</v>
      </c>
      <c r="K1845" s="2">
        <v>0</v>
      </c>
      <c r="L1845" s="2"/>
      <c r="N1845" t="s">
        <v>643</v>
      </c>
      <c r="O1845" t="s">
        <v>276</v>
      </c>
    </row>
    <row r="1846" spans="1:15" ht="15" customHeight="1">
      <c r="A1846" s="2">
        <v>10810741</v>
      </c>
      <c r="B1846" s="2" t="s">
        <v>179</v>
      </c>
      <c r="C1846" s="2"/>
      <c r="D1846" s="2">
        <v>10710003</v>
      </c>
      <c r="E1846" s="2">
        <v>1</v>
      </c>
      <c r="F1846" s="2">
        <v>1</v>
      </c>
      <c r="G1846" s="2"/>
      <c r="H1846" s="12"/>
      <c r="I1846" s="2"/>
      <c r="J1846" s="2">
        <v>0</v>
      </c>
      <c r="K1846" s="2">
        <v>0</v>
      </c>
      <c r="L1846" s="2"/>
      <c r="N1846" t="s">
        <v>643</v>
      </c>
      <c r="O1846" t="s">
        <v>276</v>
      </c>
    </row>
    <row r="1847" spans="1:15" ht="15" customHeight="1">
      <c r="A1847" s="2">
        <v>10810742</v>
      </c>
      <c r="B1847" s="2" t="s">
        <v>179</v>
      </c>
      <c r="C1847" s="2"/>
      <c r="D1847" s="2">
        <v>10710003</v>
      </c>
      <c r="E1847" s="2">
        <v>1</v>
      </c>
      <c r="F1847" s="2">
        <v>1</v>
      </c>
      <c r="G1847" s="2"/>
      <c r="H1847" s="12"/>
      <c r="I1847" s="2"/>
      <c r="J1847" s="2">
        <v>0</v>
      </c>
      <c r="K1847" s="2">
        <v>0</v>
      </c>
      <c r="L1847" s="2"/>
      <c r="N1847" t="s">
        <v>643</v>
      </c>
      <c r="O1847" t="s">
        <v>276</v>
      </c>
    </row>
    <row r="1848" spans="1:15" ht="15" customHeight="1">
      <c r="A1848" s="2">
        <v>10810743</v>
      </c>
      <c r="B1848" s="2" t="s">
        <v>179</v>
      </c>
      <c r="C1848" s="2"/>
      <c r="D1848" s="2">
        <v>10710003</v>
      </c>
      <c r="E1848" s="2">
        <v>1</v>
      </c>
      <c r="F1848" s="2">
        <v>1</v>
      </c>
      <c r="G1848" s="2"/>
      <c r="H1848" s="12"/>
      <c r="I1848" s="2"/>
      <c r="J1848" s="2">
        <v>0</v>
      </c>
      <c r="K1848" s="2">
        <v>0</v>
      </c>
      <c r="L1848" s="2"/>
      <c r="N1848" t="s">
        <v>643</v>
      </c>
      <c r="O1848" t="s">
        <v>276</v>
      </c>
    </row>
    <row r="1849" spans="1:15" ht="15" customHeight="1">
      <c r="A1849" s="2">
        <v>10810744</v>
      </c>
      <c r="B1849" s="2" t="s">
        <v>179</v>
      </c>
      <c r="C1849" s="2"/>
      <c r="D1849" s="2">
        <v>10710003</v>
      </c>
      <c r="E1849" s="2">
        <v>1</v>
      </c>
      <c r="F1849" s="2">
        <v>1</v>
      </c>
      <c r="G1849" s="2"/>
      <c r="H1849" s="12"/>
      <c r="I1849" s="2"/>
      <c r="J1849" s="2">
        <v>0</v>
      </c>
      <c r="K1849" s="2">
        <v>0</v>
      </c>
      <c r="L1849" s="2"/>
      <c r="N1849" t="s">
        <v>643</v>
      </c>
      <c r="O1849" t="s">
        <v>276</v>
      </c>
    </row>
    <row r="1850" spans="1:15" ht="15" customHeight="1">
      <c r="A1850" s="2">
        <v>10820372</v>
      </c>
      <c r="B1850" s="2" t="s">
        <v>186</v>
      </c>
      <c r="C1850" s="2"/>
      <c r="D1850" s="2">
        <v>10720003</v>
      </c>
      <c r="E1850" s="2">
        <v>1</v>
      </c>
      <c r="F1850" s="2">
        <v>1</v>
      </c>
      <c r="G1850" s="2"/>
      <c r="H1850" s="12"/>
      <c r="I1850" s="2"/>
      <c r="J1850" s="2">
        <v>0</v>
      </c>
      <c r="K1850" s="2">
        <v>0</v>
      </c>
      <c r="L1850" s="2"/>
      <c r="N1850" t="s">
        <v>639</v>
      </c>
      <c r="O1850" t="s">
        <v>276</v>
      </c>
    </row>
    <row r="1851" spans="1:15" ht="15" customHeight="1">
      <c r="A1851" s="2">
        <v>10820373</v>
      </c>
      <c r="B1851" s="2" t="s">
        <v>186</v>
      </c>
      <c r="C1851" s="2"/>
      <c r="D1851" s="2">
        <v>10720003</v>
      </c>
      <c r="E1851" s="2">
        <v>1</v>
      </c>
      <c r="F1851" s="2">
        <v>1</v>
      </c>
      <c r="G1851" s="2"/>
      <c r="H1851" s="12"/>
      <c r="I1851" s="2"/>
      <c r="J1851" s="2">
        <v>0</v>
      </c>
      <c r="K1851" s="2">
        <v>0</v>
      </c>
      <c r="L1851" s="2"/>
      <c r="N1851" t="s">
        <v>639</v>
      </c>
      <c r="O1851" t="s">
        <v>276</v>
      </c>
    </row>
    <row r="1852" spans="1:15" ht="15" customHeight="1">
      <c r="A1852" s="2">
        <v>10820374</v>
      </c>
      <c r="B1852" s="2" t="s">
        <v>186</v>
      </c>
      <c r="C1852" s="2"/>
      <c r="D1852" s="2">
        <v>10720003</v>
      </c>
      <c r="E1852" s="2">
        <v>1</v>
      </c>
      <c r="F1852" s="2">
        <v>1</v>
      </c>
      <c r="G1852" s="2"/>
      <c r="H1852" s="12"/>
      <c r="I1852" s="2"/>
      <c r="J1852" s="2">
        <v>0</v>
      </c>
      <c r="K1852" s="2">
        <v>0</v>
      </c>
      <c r="L1852" s="2"/>
      <c r="N1852" t="s">
        <v>639</v>
      </c>
      <c r="O1852" t="s">
        <v>276</v>
      </c>
    </row>
    <row r="1853" spans="1:15" ht="15" customHeight="1">
      <c r="A1853" s="2">
        <v>10820375</v>
      </c>
      <c r="B1853" s="2" t="s">
        <v>186</v>
      </c>
      <c r="C1853" s="2"/>
      <c r="D1853" s="2">
        <v>10720003</v>
      </c>
      <c r="E1853" s="2">
        <v>1</v>
      </c>
      <c r="F1853" s="2">
        <v>1</v>
      </c>
      <c r="G1853" s="2"/>
      <c r="H1853" s="12"/>
      <c r="I1853" s="2"/>
      <c r="J1853" s="2">
        <v>0</v>
      </c>
      <c r="K1853" s="2">
        <v>0</v>
      </c>
      <c r="L1853" s="2"/>
      <c r="N1853" t="s">
        <v>639</v>
      </c>
      <c r="O1853" t="s">
        <v>276</v>
      </c>
    </row>
    <row r="1854" spans="1:15" ht="15" customHeight="1">
      <c r="A1854" s="2">
        <v>10820376</v>
      </c>
      <c r="B1854" s="2" t="s">
        <v>186</v>
      </c>
      <c r="C1854" s="2"/>
      <c r="D1854" s="2">
        <v>10720003</v>
      </c>
      <c r="E1854" s="2">
        <v>1</v>
      </c>
      <c r="F1854" s="2">
        <v>1</v>
      </c>
      <c r="G1854" s="2"/>
      <c r="H1854" s="12"/>
      <c r="I1854" s="2"/>
      <c r="J1854" s="2">
        <v>0</v>
      </c>
      <c r="K1854" s="2">
        <v>0</v>
      </c>
      <c r="L1854" s="2"/>
      <c r="N1854" t="s">
        <v>639</v>
      </c>
      <c r="O1854" t="s">
        <v>276</v>
      </c>
    </row>
    <row r="1855" spans="1:15" ht="15" customHeight="1">
      <c r="A1855" s="2">
        <v>10820377</v>
      </c>
      <c r="B1855" s="2" t="s">
        <v>186</v>
      </c>
      <c r="C1855" s="2"/>
      <c r="D1855" s="2">
        <v>10720003</v>
      </c>
      <c r="E1855" s="2">
        <v>1</v>
      </c>
      <c r="F1855" s="2">
        <v>1</v>
      </c>
      <c r="G1855" s="2"/>
      <c r="H1855" s="12"/>
      <c r="I1855" s="2"/>
      <c r="J1855" s="2">
        <v>0</v>
      </c>
      <c r="K1855" s="2">
        <v>0</v>
      </c>
      <c r="L1855" s="2"/>
      <c r="N1855" t="s">
        <v>640</v>
      </c>
      <c r="O1855" t="s">
        <v>276</v>
      </c>
    </row>
    <row r="1856" spans="1:15" ht="15" customHeight="1">
      <c r="A1856" s="2">
        <v>10820378</v>
      </c>
      <c r="B1856" s="2" t="s">
        <v>186</v>
      </c>
      <c r="C1856" s="2"/>
      <c r="D1856" s="2">
        <v>10720003</v>
      </c>
      <c r="E1856" s="2">
        <v>1</v>
      </c>
      <c r="F1856" s="2">
        <v>1</v>
      </c>
      <c r="G1856" s="2"/>
      <c r="H1856" s="12"/>
      <c r="I1856" s="2"/>
      <c r="J1856" s="2">
        <v>0</v>
      </c>
      <c r="K1856" s="2">
        <v>0</v>
      </c>
      <c r="L1856" s="2"/>
      <c r="N1856" t="s">
        <v>640</v>
      </c>
      <c r="O1856" t="s">
        <v>276</v>
      </c>
    </row>
    <row r="1857" spans="1:15" ht="15" customHeight="1">
      <c r="A1857" s="2">
        <v>10820379</v>
      </c>
      <c r="B1857" s="2" t="s">
        <v>186</v>
      </c>
      <c r="C1857" s="2"/>
      <c r="D1857" s="2">
        <v>10720003</v>
      </c>
      <c r="E1857" s="2">
        <v>1</v>
      </c>
      <c r="F1857" s="2">
        <v>1</v>
      </c>
      <c r="G1857" s="2"/>
      <c r="H1857" s="12"/>
      <c r="I1857" s="2"/>
      <c r="J1857" s="2">
        <v>0</v>
      </c>
      <c r="K1857" s="2">
        <v>0</v>
      </c>
      <c r="L1857" s="2"/>
      <c r="N1857" t="s">
        <v>640</v>
      </c>
      <c r="O1857" t="s">
        <v>276</v>
      </c>
    </row>
    <row r="1858" spans="1:15" ht="15" customHeight="1">
      <c r="A1858" s="2">
        <v>10820380</v>
      </c>
      <c r="B1858" s="2" t="s">
        <v>186</v>
      </c>
      <c r="C1858" s="2"/>
      <c r="D1858" s="2">
        <v>10720003</v>
      </c>
      <c r="E1858" s="2">
        <v>1</v>
      </c>
      <c r="F1858" s="2">
        <v>1</v>
      </c>
      <c r="G1858" s="2"/>
      <c r="H1858" s="12"/>
      <c r="I1858" s="2"/>
      <c r="J1858" s="2">
        <v>0</v>
      </c>
      <c r="K1858" s="2">
        <v>0</v>
      </c>
      <c r="L1858" s="2"/>
      <c r="N1858" t="s">
        <v>640</v>
      </c>
      <c r="O1858" t="s">
        <v>276</v>
      </c>
    </row>
    <row r="1859" spans="1:15" ht="15" customHeight="1">
      <c r="A1859" s="2">
        <v>10820381</v>
      </c>
      <c r="B1859" s="2" t="s">
        <v>186</v>
      </c>
      <c r="C1859" s="2"/>
      <c r="D1859" s="2">
        <v>10720003</v>
      </c>
      <c r="E1859" s="2">
        <v>1</v>
      </c>
      <c r="F1859" s="2">
        <v>1</v>
      </c>
      <c r="G1859" s="2"/>
      <c r="H1859" s="12"/>
      <c r="I1859" s="2"/>
      <c r="J1859" s="2">
        <v>0</v>
      </c>
      <c r="K1859" s="2">
        <v>0</v>
      </c>
      <c r="L1859" s="2"/>
      <c r="N1859" t="s">
        <v>640</v>
      </c>
      <c r="O1859" t="s">
        <v>276</v>
      </c>
    </row>
    <row r="1860" spans="1:15" ht="15" customHeight="1">
      <c r="A1860" s="2">
        <v>10820382</v>
      </c>
      <c r="B1860" s="2" t="s">
        <v>186</v>
      </c>
      <c r="C1860" s="2"/>
      <c r="D1860" s="2">
        <v>10720003</v>
      </c>
      <c r="E1860" s="2">
        <v>1</v>
      </c>
      <c r="F1860" s="2">
        <v>1</v>
      </c>
      <c r="G1860" s="2"/>
      <c r="H1860" s="12"/>
      <c r="I1860" s="2"/>
      <c r="J1860" s="2">
        <v>0</v>
      </c>
      <c r="K1860" s="2">
        <v>0</v>
      </c>
      <c r="L1860" s="2"/>
      <c r="N1860" t="s">
        <v>641</v>
      </c>
      <c r="O1860" t="s">
        <v>276</v>
      </c>
    </row>
    <row r="1861" spans="1:15" ht="15" customHeight="1">
      <c r="A1861" s="2">
        <v>10820383</v>
      </c>
      <c r="B1861" s="2" t="s">
        <v>186</v>
      </c>
      <c r="C1861" s="2"/>
      <c r="D1861" s="2">
        <v>10720003</v>
      </c>
      <c r="E1861" s="2">
        <v>1</v>
      </c>
      <c r="F1861" s="2">
        <v>1</v>
      </c>
      <c r="G1861" s="2"/>
      <c r="H1861" s="12"/>
      <c r="I1861" s="2"/>
      <c r="J1861" s="2">
        <v>0</v>
      </c>
      <c r="K1861" s="2">
        <v>0</v>
      </c>
      <c r="L1861" s="2"/>
      <c r="N1861" t="s">
        <v>641</v>
      </c>
      <c r="O1861" t="s">
        <v>276</v>
      </c>
    </row>
    <row r="1862" spans="1:15" ht="15" customHeight="1">
      <c r="A1862" s="2">
        <v>10820384</v>
      </c>
      <c r="B1862" s="2" t="s">
        <v>186</v>
      </c>
      <c r="C1862" s="2"/>
      <c r="D1862" s="2">
        <v>10720003</v>
      </c>
      <c r="E1862" s="2">
        <v>1</v>
      </c>
      <c r="F1862" s="2">
        <v>1</v>
      </c>
      <c r="G1862" s="2"/>
      <c r="H1862" s="12"/>
      <c r="I1862" s="2"/>
      <c r="J1862" s="2">
        <v>0</v>
      </c>
      <c r="K1862" s="2">
        <v>0</v>
      </c>
      <c r="L1862" s="2"/>
      <c r="N1862" t="s">
        <v>641</v>
      </c>
      <c r="O1862" t="s">
        <v>276</v>
      </c>
    </row>
    <row r="1863" spans="1:15" ht="15" customHeight="1">
      <c r="A1863" s="2">
        <v>10820385</v>
      </c>
      <c r="B1863" s="2" t="s">
        <v>186</v>
      </c>
      <c r="C1863" s="2"/>
      <c r="D1863" s="2">
        <v>10720003</v>
      </c>
      <c r="E1863" s="2">
        <v>1</v>
      </c>
      <c r="F1863" s="2">
        <v>1</v>
      </c>
      <c r="G1863" s="2"/>
      <c r="H1863" s="12"/>
      <c r="I1863" s="2"/>
      <c r="J1863" s="2">
        <v>0</v>
      </c>
      <c r="K1863" s="2">
        <v>0</v>
      </c>
      <c r="L1863" s="2"/>
      <c r="N1863" t="s">
        <v>641</v>
      </c>
      <c r="O1863" t="s">
        <v>276</v>
      </c>
    </row>
    <row r="1864" spans="1:15" ht="15" customHeight="1">
      <c r="A1864" s="2">
        <v>10820386</v>
      </c>
      <c r="B1864" s="2" t="s">
        <v>186</v>
      </c>
      <c r="C1864" s="2"/>
      <c r="D1864" s="2">
        <v>10720003</v>
      </c>
      <c r="E1864" s="2">
        <v>1</v>
      </c>
      <c r="F1864" s="2">
        <v>1</v>
      </c>
      <c r="G1864" s="2"/>
      <c r="H1864" s="12"/>
      <c r="I1864" s="2"/>
      <c r="J1864" s="2">
        <v>0</v>
      </c>
      <c r="K1864" s="2">
        <v>0</v>
      </c>
      <c r="L1864" s="2"/>
      <c r="N1864" t="s">
        <v>641</v>
      </c>
      <c r="O1864" t="s">
        <v>276</v>
      </c>
    </row>
    <row r="1865" spans="1:15" ht="15" customHeight="1">
      <c r="A1865" s="2">
        <v>10820387</v>
      </c>
      <c r="B1865" s="2" t="s">
        <v>186</v>
      </c>
      <c r="C1865" s="2"/>
      <c r="D1865" s="2">
        <v>10720003</v>
      </c>
      <c r="E1865" s="2">
        <v>1</v>
      </c>
      <c r="F1865" s="2">
        <v>1</v>
      </c>
      <c r="G1865" s="2"/>
      <c r="H1865" s="12"/>
      <c r="I1865" s="2"/>
      <c r="J1865" s="2">
        <v>0</v>
      </c>
      <c r="K1865" s="2">
        <v>0</v>
      </c>
      <c r="L1865" s="2"/>
      <c r="N1865" t="s">
        <v>642</v>
      </c>
      <c r="O1865" t="s">
        <v>276</v>
      </c>
    </row>
    <row r="1866" spans="1:15" ht="15" customHeight="1">
      <c r="A1866" s="2">
        <v>10820388</v>
      </c>
      <c r="B1866" s="2" t="s">
        <v>186</v>
      </c>
      <c r="C1866" s="2"/>
      <c r="D1866" s="2">
        <v>10720003</v>
      </c>
      <c r="E1866" s="2">
        <v>1</v>
      </c>
      <c r="F1866" s="2">
        <v>1</v>
      </c>
      <c r="G1866" s="2"/>
      <c r="H1866" s="12"/>
      <c r="I1866" s="2"/>
      <c r="J1866" s="2">
        <v>0</v>
      </c>
      <c r="K1866" s="2">
        <v>0</v>
      </c>
      <c r="L1866" s="2"/>
      <c r="N1866" t="s">
        <v>642</v>
      </c>
      <c r="O1866" t="s">
        <v>276</v>
      </c>
    </row>
    <row r="1867" spans="1:15" ht="15" customHeight="1">
      <c r="A1867" s="2">
        <v>10820389</v>
      </c>
      <c r="B1867" s="2" t="s">
        <v>186</v>
      </c>
      <c r="C1867" s="2"/>
      <c r="D1867" s="2">
        <v>10720003</v>
      </c>
      <c r="E1867" s="2">
        <v>1</v>
      </c>
      <c r="F1867" s="2">
        <v>1</v>
      </c>
      <c r="G1867" s="2"/>
      <c r="H1867" s="12"/>
      <c r="I1867" s="2"/>
      <c r="J1867" s="2">
        <v>0</v>
      </c>
      <c r="K1867" s="2">
        <v>0</v>
      </c>
      <c r="L1867" s="2"/>
      <c r="N1867" t="s">
        <v>642</v>
      </c>
      <c r="O1867" t="s">
        <v>276</v>
      </c>
    </row>
    <row r="1868" spans="1:15" ht="15" customHeight="1">
      <c r="A1868" s="2">
        <v>10820390</v>
      </c>
      <c r="B1868" s="2" t="s">
        <v>186</v>
      </c>
      <c r="C1868" s="2"/>
      <c r="D1868" s="2">
        <v>10720003</v>
      </c>
      <c r="E1868" s="2">
        <v>1</v>
      </c>
      <c r="F1868" s="2">
        <v>1</v>
      </c>
      <c r="G1868" s="2"/>
      <c r="H1868" s="12"/>
      <c r="I1868" s="2"/>
      <c r="J1868" s="2">
        <v>0</v>
      </c>
      <c r="K1868" s="2">
        <v>0</v>
      </c>
      <c r="L1868" s="2"/>
      <c r="N1868" t="s">
        <v>642</v>
      </c>
      <c r="O1868" t="s">
        <v>276</v>
      </c>
    </row>
    <row r="1869" spans="1:15" ht="15" customHeight="1">
      <c r="A1869" s="2">
        <v>10820391</v>
      </c>
      <c r="B1869" s="2" t="s">
        <v>186</v>
      </c>
      <c r="C1869" s="2"/>
      <c r="D1869" s="2">
        <v>10720003</v>
      </c>
      <c r="E1869" s="2">
        <v>1</v>
      </c>
      <c r="F1869" s="2">
        <v>1</v>
      </c>
      <c r="G1869" s="2"/>
      <c r="H1869" s="12"/>
      <c r="I1869" s="2"/>
      <c r="J1869" s="2">
        <v>0</v>
      </c>
      <c r="K1869" s="2">
        <v>0</v>
      </c>
      <c r="L1869" s="2"/>
      <c r="N1869" t="s">
        <v>642</v>
      </c>
      <c r="O1869" t="s">
        <v>276</v>
      </c>
    </row>
    <row r="1870" spans="1:15" ht="15" customHeight="1">
      <c r="A1870" s="2">
        <v>10820392</v>
      </c>
      <c r="B1870" s="2" t="s">
        <v>186</v>
      </c>
      <c r="C1870" s="2"/>
      <c r="D1870" s="2">
        <v>10720003</v>
      </c>
      <c r="E1870" s="2">
        <v>1</v>
      </c>
      <c r="F1870" s="2">
        <v>1</v>
      </c>
      <c r="G1870" s="2"/>
      <c r="H1870" s="12"/>
      <c r="I1870" s="2"/>
      <c r="J1870" s="2">
        <v>0</v>
      </c>
      <c r="K1870" s="2">
        <v>0</v>
      </c>
      <c r="L1870" s="2"/>
      <c r="N1870" t="s">
        <v>643</v>
      </c>
      <c r="O1870" t="s">
        <v>276</v>
      </c>
    </row>
    <row r="1871" spans="1:15" ht="15" customHeight="1">
      <c r="A1871" s="2">
        <v>10820393</v>
      </c>
      <c r="B1871" s="2" t="s">
        <v>186</v>
      </c>
      <c r="C1871" s="2"/>
      <c r="D1871" s="2">
        <v>10720003</v>
      </c>
      <c r="E1871" s="2">
        <v>1</v>
      </c>
      <c r="F1871" s="2">
        <v>1</v>
      </c>
      <c r="G1871" s="2"/>
      <c r="H1871" s="12"/>
      <c r="I1871" s="2"/>
      <c r="J1871" s="2">
        <v>0</v>
      </c>
      <c r="K1871" s="2">
        <v>0</v>
      </c>
      <c r="L1871" s="2"/>
      <c r="N1871" t="s">
        <v>643</v>
      </c>
      <c r="O1871" t="s">
        <v>276</v>
      </c>
    </row>
    <row r="1872" spans="1:15" ht="15" customHeight="1">
      <c r="A1872" s="2">
        <v>10820394</v>
      </c>
      <c r="B1872" s="2" t="s">
        <v>186</v>
      </c>
      <c r="C1872" s="2"/>
      <c r="D1872" s="2">
        <v>10720003</v>
      </c>
      <c r="E1872" s="2">
        <v>1</v>
      </c>
      <c r="F1872" s="2">
        <v>1</v>
      </c>
      <c r="G1872" s="2"/>
      <c r="H1872" s="12"/>
      <c r="I1872" s="2"/>
      <c r="J1872" s="2">
        <v>0</v>
      </c>
      <c r="K1872" s="2">
        <v>0</v>
      </c>
      <c r="L1872" s="2"/>
      <c r="N1872" t="s">
        <v>643</v>
      </c>
      <c r="O1872" t="s">
        <v>276</v>
      </c>
    </row>
    <row r="1873" spans="1:15" ht="15" customHeight="1">
      <c r="A1873" s="2">
        <v>10820395</v>
      </c>
      <c r="B1873" s="2" t="s">
        <v>186</v>
      </c>
      <c r="C1873" s="2"/>
      <c r="D1873" s="2">
        <v>10720003</v>
      </c>
      <c r="E1873" s="2">
        <v>1</v>
      </c>
      <c r="F1873" s="2">
        <v>1</v>
      </c>
      <c r="G1873" s="2"/>
      <c r="H1873" s="12"/>
      <c r="I1873" s="2"/>
      <c r="J1873" s="2">
        <v>0</v>
      </c>
      <c r="K1873" s="2">
        <v>0</v>
      </c>
      <c r="L1873" s="2"/>
      <c r="N1873" t="s">
        <v>643</v>
      </c>
      <c r="O1873" t="s">
        <v>276</v>
      </c>
    </row>
    <row r="1874" spans="1:15" ht="15" customHeight="1">
      <c r="A1874" s="2">
        <v>10820396</v>
      </c>
      <c r="B1874" s="2" t="s">
        <v>186</v>
      </c>
      <c r="C1874" s="2"/>
      <c r="D1874" s="2">
        <v>10720003</v>
      </c>
      <c r="E1874" s="2">
        <v>1</v>
      </c>
      <c r="F1874" s="2">
        <v>1</v>
      </c>
      <c r="G1874" s="2"/>
      <c r="H1874" s="12"/>
      <c r="I1874" s="2"/>
      <c r="J1874" s="2">
        <v>0</v>
      </c>
      <c r="K1874" s="2">
        <v>0</v>
      </c>
      <c r="L1874" s="2"/>
      <c r="N1874" t="s">
        <v>643</v>
      </c>
      <c r="O1874" t="s">
        <v>276</v>
      </c>
    </row>
    <row r="1875" spans="1:15" ht="15" customHeight="1">
      <c r="A1875" s="2">
        <v>10800733</v>
      </c>
      <c r="B1875" s="2" t="s">
        <v>174</v>
      </c>
      <c r="C1875" s="2"/>
      <c r="D1875" s="2">
        <v>10700001</v>
      </c>
      <c r="E1875" s="2">
        <v>1</v>
      </c>
      <c r="F1875" s="2">
        <v>1</v>
      </c>
      <c r="G1875" s="2"/>
      <c r="H1875" s="12"/>
      <c r="I1875" s="2"/>
      <c r="J1875" s="2">
        <v>0</v>
      </c>
      <c r="K1875" s="2">
        <v>0</v>
      </c>
      <c r="L1875" s="2"/>
      <c r="N1875" t="s">
        <v>417</v>
      </c>
      <c r="O1875" t="s">
        <v>383</v>
      </c>
    </row>
    <row r="1876" spans="1:15" ht="15" customHeight="1">
      <c r="A1876" s="2">
        <v>10800734</v>
      </c>
      <c r="B1876" s="2" t="s">
        <v>174</v>
      </c>
      <c r="C1876" s="2"/>
      <c r="D1876" s="2">
        <v>10700001</v>
      </c>
      <c r="E1876" s="2">
        <v>1</v>
      </c>
      <c r="F1876" s="2">
        <v>1</v>
      </c>
      <c r="G1876" s="2"/>
      <c r="H1876" s="12"/>
      <c r="I1876" s="2"/>
      <c r="J1876" s="2">
        <v>0</v>
      </c>
      <c r="K1876" s="2">
        <v>0</v>
      </c>
      <c r="L1876" s="2"/>
    </row>
    <row r="1877" spans="1:15" ht="15" customHeight="1">
      <c r="A1877" s="2">
        <v>10800735</v>
      </c>
      <c r="B1877" s="2" t="s">
        <v>174</v>
      </c>
      <c r="C1877" s="2"/>
      <c r="D1877" s="2">
        <v>10700001</v>
      </c>
      <c r="E1877" s="2">
        <v>1</v>
      </c>
      <c r="F1877" s="2">
        <v>1</v>
      </c>
      <c r="G1877" s="2"/>
      <c r="H1877" s="12"/>
      <c r="I1877" s="2"/>
      <c r="J1877" s="2">
        <v>0</v>
      </c>
      <c r="K1877" s="2">
        <v>0</v>
      </c>
      <c r="L1877" s="2"/>
    </row>
    <row r="1878" spans="1:15" ht="15" customHeight="1">
      <c r="A1878" s="2">
        <v>10800736</v>
      </c>
      <c r="B1878" s="2" t="s">
        <v>174</v>
      </c>
      <c r="C1878" s="2"/>
      <c r="D1878" s="2">
        <v>10700001</v>
      </c>
      <c r="E1878" s="2">
        <v>1</v>
      </c>
      <c r="F1878" s="2">
        <v>1</v>
      </c>
      <c r="G1878" s="2"/>
      <c r="H1878" s="12"/>
      <c r="I1878" s="2"/>
      <c r="J1878" s="2">
        <v>0</v>
      </c>
      <c r="K1878" s="2">
        <v>0</v>
      </c>
      <c r="L1878" s="2"/>
    </row>
    <row r="1879" spans="1:15" ht="15" customHeight="1">
      <c r="A1879" s="2">
        <v>10800737</v>
      </c>
      <c r="B1879" s="2" t="s">
        <v>174</v>
      </c>
      <c r="C1879" s="2"/>
      <c r="D1879" s="2">
        <v>10700001</v>
      </c>
      <c r="E1879" s="2">
        <v>1</v>
      </c>
      <c r="F1879" s="2">
        <v>1</v>
      </c>
      <c r="G1879" s="2"/>
      <c r="H1879" s="12"/>
      <c r="I1879" s="2"/>
      <c r="J1879" s="2">
        <v>0</v>
      </c>
      <c r="K1879" s="2">
        <v>0</v>
      </c>
      <c r="L1879" s="2"/>
    </row>
    <row r="1880" spans="1:15" ht="15" customHeight="1">
      <c r="A1880" s="2">
        <v>10800738</v>
      </c>
      <c r="B1880" s="2" t="s">
        <v>174</v>
      </c>
      <c r="C1880" s="2"/>
      <c r="D1880" s="2">
        <v>10700001</v>
      </c>
      <c r="E1880" s="2">
        <v>1</v>
      </c>
      <c r="F1880" s="2">
        <v>1</v>
      </c>
      <c r="G1880" s="2"/>
      <c r="H1880" s="12"/>
      <c r="I1880" s="2"/>
      <c r="J1880" s="2">
        <v>0</v>
      </c>
      <c r="K1880" s="2">
        <v>0</v>
      </c>
      <c r="L1880" s="2"/>
    </row>
    <row r="1881" spans="1:15" ht="15" customHeight="1">
      <c r="A1881" s="2">
        <v>10800739</v>
      </c>
      <c r="B1881" s="2" t="s">
        <v>174</v>
      </c>
      <c r="C1881" s="2"/>
      <c r="D1881" s="2">
        <v>10700001</v>
      </c>
      <c r="E1881" s="2">
        <v>1</v>
      </c>
      <c r="F1881" s="2">
        <v>1</v>
      </c>
      <c r="G1881" s="2"/>
      <c r="H1881" s="12"/>
      <c r="I1881" s="2"/>
      <c r="J1881" s="2">
        <v>0</v>
      </c>
      <c r="K1881" s="2">
        <v>0</v>
      </c>
      <c r="L1881" s="2"/>
    </row>
    <row r="1882" spans="1:15" ht="15" customHeight="1">
      <c r="A1882" s="2">
        <v>10800740</v>
      </c>
      <c r="B1882" s="2" t="s">
        <v>174</v>
      </c>
      <c r="C1882" s="2"/>
      <c r="D1882" s="2">
        <v>10700001</v>
      </c>
      <c r="E1882" s="2">
        <v>1</v>
      </c>
      <c r="F1882" s="2">
        <v>1</v>
      </c>
      <c r="G1882" s="2"/>
      <c r="H1882" s="12"/>
      <c r="I1882" s="2"/>
      <c r="J1882" s="2">
        <v>0</v>
      </c>
      <c r="K1882" s="2">
        <v>0</v>
      </c>
      <c r="L1882" s="2"/>
    </row>
    <row r="1883" spans="1:15" ht="15" customHeight="1">
      <c r="A1883" s="2">
        <v>10800741</v>
      </c>
      <c r="B1883" s="2" t="s">
        <v>174</v>
      </c>
      <c r="C1883" s="2"/>
      <c r="D1883" s="2">
        <v>10700001</v>
      </c>
      <c r="E1883" s="2">
        <v>1</v>
      </c>
      <c r="F1883" s="2">
        <v>1</v>
      </c>
      <c r="G1883" s="2"/>
      <c r="H1883" s="12"/>
      <c r="I1883" s="2"/>
      <c r="J1883" s="2">
        <v>0</v>
      </c>
      <c r="K1883" s="2">
        <v>0</v>
      </c>
      <c r="L1883" s="2"/>
    </row>
    <row r="1884" spans="1:15" ht="15" customHeight="1">
      <c r="A1884" s="2">
        <v>10800742</v>
      </c>
      <c r="B1884" s="2" t="s">
        <v>174</v>
      </c>
      <c r="C1884" s="2"/>
      <c r="D1884" s="2">
        <v>10700001</v>
      </c>
      <c r="E1884" s="2">
        <v>1</v>
      </c>
      <c r="F1884" s="2">
        <v>1</v>
      </c>
      <c r="G1884" s="2"/>
      <c r="H1884" s="12"/>
      <c r="I1884" s="2"/>
      <c r="J1884" s="2">
        <v>0</v>
      </c>
      <c r="K1884" s="2">
        <v>0</v>
      </c>
      <c r="L1884" s="2"/>
    </row>
    <row r="1885" spans="1:15" ht="15" customHeight="1">
      <c r="A1885" s="2">
        <v>10800743</v>
      </c>
      <c r="B1885" s="2" t="s">
        <v>174</v>
      </c>
      <c r="C1885" s="2"/>
      <c r="D1885" s="2">
        <v>10700001</v>
      </c>
      <c r="E1885" s="2">
        <v>1</v>
      </c>
      <c r="F1885" s="2">
        <v>1</v>
      </c>
      <c r="G1885" s="2"/>
      <c r="H1885" s="12"/>
      <c r="I1885" s="2"/>
      <c r="J1885" s="2">
        <v>0</v>
      </c>
      <c r="K1885" s="2">
        <v>0</v>
      </c>
      <c r="L1885" s="2"/>
    </row>
    <row r="1886" spans="1:15" ht="15" customHeight="1">
      <c r="A1886" s="2">
        <v>10800744</v>
      </c>
      <c r="B1886" s="2" t="s">
        <v>174</v>
      </c>
      <c r="C1886" s="2"/>
      <c r="D1886" s="2">
        <v>10700001</v>
      </c>
      <c r="E1886" s="2">
        <v>1</v>
      </c>
      <c r="F1886" s="2">
        <v>1</v>
      </c>
      <c r="G1886" s="2"/>
      <c r="H1886" s="12"/>
      <c r="I1886" s="2"/>
      <c r="J1886" s="2">
        <v>0</v>
      </c>
      <c r="K1886" s="2">
        <v>0</v>
      </c>
      <c r="L1886" s="2"/>
    </row>
    <row r="1887" spans="1:15" ht="15" customHeight="1">
      <c r="A1887" s="2">
        <v>10800745</v>
      </c>
      <c r="B1887" s="2" t="s">
        <v>174</v>
      </c>
      <c r="C1887" s="2"/>
      <c r="D1887" s="2">
        <v>10700001</v>
      </c>
      <c r="E1887" s="2">
        <v>1</v>
      </c>
      <c r="F1887" s="2">
        <v>1</v>
      </c>
      <c r="G1887" s="2"/>
      <c r="H1887" s="12"/>
      <c r="I1887" s="2"/>
      <c r="J1887" s="2">
        <v>0</v>
      </c>
      <c r="K1887" s="2">
        <v>0</v>
      </c>
      <c r="L1887" s="2"/>
    </row>
    <row r="1888" spans="1:15" ht="15" customHeight="1">
      <c r="A1888" s="2">
        <v>10800746</v>
      </c>
      <c r="B1888" s="2" t="s">
        <v>174</v>
      </c>
      <c r="C1888" s="2"/>
      <c r="D1888" s="2">
        <v>10700001</v>
      </c>
      <c r="E1888" s="2">
        <v>1</v>
      </c>
      <c r="F1888" s="2">
        <v>1</v>
      </c>
      <c r="G1888" s="2"/>
      <c r="H1888" s="12"/>
      <c r="I1888" s="2"/>
      <c r="J1888" s="2">
        <v>0</v>
      </c>
      <c r="K1888" s="2">
        <v>0</v>
      </c>
      <c r="L1888" s="2"/>
    </row>
    <row r="1889" spans="1:15" ht="15" customHeight="1">
      <c r="A1889" s="2">
        <v>10800747</v>
      </c>
      <c r="B1889" s="2" t="s">
        <v>174</v>
      </c>
      <c r="C1889" s="2"/>
      <c r="D1889" s="2">
        <v>10700001</v>
      </c>
      <c r="E1889" s="2">
        <v>1</v>
      </c>
      <c r="F1889" s="2">
        <v>1</v>
      </c>
      <c r="G1889" s="2"/>
      <c r="H1889" s="12"/>
      <c r="I1889" s="2"/>
      <c r="J1889" s="2">
        <v>0</v>
      </c>
      <c r="K1889" s="2">
        <v>0</v>
      </c>
      <c r="L1889" s="2"/>
    </row>
    <row r="1890" spans="1:15" ht="15" customHeight="1">
      <c r="A1890" s="2">
        <v>10800748</v>
      </c>
      <c r="B1890" s="2" t="s">
        <v>174</v>
      </c>
      <c r="C1890" s="2"/>
      <c r="D1890" s="2">
        <v>10700001</v>
      </c>
      <c r="E1890" s="2">
        <v>1</v>
      </c>
      <c r="F1890" s="2">
        <v>1</v>
      </c>
      <c r="G1890" s="2"/>
      <c r="H1890" s="12"/>
      <c r="I1890" s="2"/>
      <c r="J1890" s="2">
        <v>0</v>
      </c>
      <c r="K1890" s="2">
        <v>0</v>
      </c>
      <c r="L1890" s="2"/>
    </row>
    <row r="1891" spans="1:15" ht="15" customHeight="1">
      <c r="A1891" s="2">
        <v>10800749</v>
      </c>
      <c r="B1891" s="2" t="s">
        <v>174</v>
      </c>
      <c r="C1891" s="2"/>
      <c r="D1891" s="2">
        <v>10700001</v>
      </c>
      <c r="E1891" s="2">
        <v>1</v>
      </c>
      <c r="F1891" s="2">
        <v>1</v>
      </c>
      <c r="G1891" s="2"/>
      <c r="H1891" s="12"/>
      <c r="I1891" s="2"/>
      <c r="J1891" s="2">
        <v>0</v>
      </c>
      <c r="K1891" s="2">
        <v>0</v>
      </c>
      <c r="L1891" s="2"/>
    </row>
    <row r="1892" spans="1:15" ht="15" customHeight="1">
      <c r="A1892" s="2">
        <v>10800750</v>
      </c>
      <c r="B1892" s="2" t="s">
        <v>174</v>
      </c>
      <c r="C1892" s="2"/>
      <c r="D1892" s="2">
        <v>10700001</v>
      </c>
      <c r="E1892" s="2">
        <v>1</v>
      </c>
      <c r="F1892" s="2">
        <v>1</v>
      </c>
      <c r="G1892" s="2"/>
      <c r="H1892" s="12"/>
      <c r="I1892" s="2"/>
      <c r="J1892" s="2">
        <v>0</v>
      </c>
      <c r="K1892" s="2">
        <v>0</v>
      </c>
      <c r="L1892" s="2"/>
    </row>
    <row r="1893" spans="1:15" ht="15" customHeight="1">
      <c r="A1893" s="2">
        <v>10800751</v>
      </c>
      <c r="B1893" s="2" t="s">
        <v>174</v>
      </c>
      <c r="C1893" s="2"/>
      <c r="D1893" s="2">
        <v>10700001</v>
      </c>
      <c r="E1893" s="2">
        <v>1</v>
      </c>
      <c r="F1893" s="2">
        <v>1</v>
      </c>
      <c r="G1893" s="2"/>
      <c r="H1893" s="12"/>
      <c r="I1893" s="2"/>
      <c r="J1893" s="2">
        <v>0</v>
      </c>
      <c r="K1893" s="2">
        <v>0</v>
      </c>
      <c r="L1893" s="2"/>
    </row>
    <row r="1894" spans="1:15" ht="15" customHeight="1">
      <c r="A1894" s="2">
        <v>10800752</v>
      </c>
      <c r="B1894" s="2" t="s">
        <v>174</v>
      </c>
      <c r="C1894" s="2"/>
      <c r="D1894" s="2">
        <v>10700001</v>
      </c>
      <c r="E1894" s="2">
        <v>1</v>
      </c>
      <c r="F1894" s="2">
        <v>1</v>
      </c>
      <c r="G1894" s="2"/>
      <c r="H1894" s="12"/>
      <c r="I1894" s="2"/>
      <c r="J1894" s="2">
        <v>0</v>
      </c>
      <c r="K1894" s="2">
        <v>0</v>
      </c>
      <c r="L1894" s="2"/>
    </row>
    <row r="1895" spans="1:15" ht="15" customHeight="1">
      <c r="A1895" s="2">
        <v>10800753</v>
      </c>
      <c r="B1895" s="2" t="s">
        <v>174</v>
      </c>
      <c r="C1895" s="2"/>
      <c r="D1895" s="2">
        <v>10700001</v>
      </c>
      <c r="E1895" s="2">
        <v>1</v>
      </c>
      <c r="F1895" s="2">
        <v>1</v>
      </c>
      <c r="G1895" s="2"/>
      <c r="H1895" s="12"/>
      <c r="I1895" s="2"/>
      <c r="J1895" s="2">
        <v>0</v>
      </c>
      <c r="K1895" s="2">
        <v>0</v>
      </c>
      <c r="L1895" s="2"/>
    </row>
    <row r="1896" spans="1:15" ht="15" customHeight="1">
      <c r="A1896" s="2">
        <v>10800754</v>
      </c>
      <c r="B1896" s="2" t="s">
        <v>174</v>
      </c>
      <c r="C1896" s="2"/>
      <c r="D1896" s="2">
        <v>10700001</v>
      </c>
      <c r="E1896" s="2">
        <v>1</v>
      </c>
      <c r="F1896" s="2">
        <v>1</v>
      </c>
      <c r="G1896" s="2"/>
      <c r="H1896" s="12"/>
      <c r="I1896" s="2"/>
      <c r="J1896" s="2">
        <v>0</v>
      </c>
      <c r="K1896" s="2">
        <v>0</v>
      </c>
      <c r="L1896" s="2"/>
    </row>
    <row r="1897" spans="1:15" ht="15" customHeight="1">
      <c r="A1897" s="2">
        <v>10800755</v>
      </c>
      <c r="B1897" s="2" t="s">
        <v>174</v>
      </c>
      <c r="C1897" s="2"/>
      <c r="D1897" s="2">
        <v>10700001</v>
      </c>
      <c r="E1897" s="2">
        <v>1</v>
      </c>
      <c r="F1897" s="2">
        <v>1</v>
      </c>
      <c r="G1897" s="2"/>
      <c r="H1897" s="12"/>
      <c r="I1897" s="2"/>
      <c r="J1897" s="2">
        <v>0</v>
      </c>
      <c r="K1897" s="2">
        <v>0</v>
      </c>
      <c r="L1897" s="2"/>
    </row>
    <row r="1898" spans="1:15" ht="15" customHeight="1">
      <c r="A1898" s="2">
        <v>10800756</v>
      </c>
      <c r="B1898" s="2" t="s">
        <v>174</v>
      </c>
      <c r="C1898" s="2"/>
      <c r="D1898" s="2">
        <v>10700001</v>
      </c>
      <c r="E1898" s="2">
        <v>1</v>
      </c>
      <c r="F1898" s="2">
        <v>1</v>
      </c>
      <c r="G1898" s="2"/>
      <c r="H1898" s="12"/>
      <c r="I1898" s="2"/>
      <c r="J1898" s="2">
        <v>0</v>
      </c>
      <c r="K1898" s="2">
        <v>0</v>
      </c>
      <c r="L1898" s="2"/>
    </row>
    <row r="1899" spans="1:15" ht="15" customHeight="1">
      <c r="A1899" s="2">
        <v>10800757</v>
      </c>
      <c r="B1899" s="2" t="s">
        <v>174</v>
      </c>
      <c r="C1899" s="2"/>
      <c r="D1899" s="2">
        <v>10700001</v>
      </c>
      <c r="E1899" s="2">
        <v>1</v>
      </c>
      <c r="F1899" s="2">
        <v>1</v>
      </c>
      <c r="G1899" s="2"/>
      <c r="H1899" s="12"/>
      <c r="I1899" s="2"/>
      <c r="J1899" s="2">
        <v>0</v>
      </c>
      <c r="K1899" s="2">
        <v>0</v>
      </c>
      <c r="L1899" s="2"/>
    </row>
    <row r="1900" spans="1:15" ht="15" customHeight="1">
      <c r="A1900" s="2">
        <v>10810745</v>
      </c>
      <c r="B1900" s="2" t="s">
        <v>502</v>
      </c>
      <c r="C1900" s="2"/>
      <c r="D1900" s="2">
        <v>10710041</v>
      </c>
      <c r="E1900" s="2">
        <v>1</v>
      </c>
      <c r="F1900" s="2">
        <v>1</v>
      </c>
      <c r="G1900" s="2"/>
      <c r="H1900" s="12"/>
      <c r="I1900" s="2"/>
      <c r="J1900" s="2">
        <v>0</v>
      </c>
      <c r="K1900" s="2">
        <v>0</v>
      </c>
      <c r="L1900" s="2"/>
      <c r="N1900" t="s">
        <v>417</v>
      </c>
      <c r="O1900" t="s">
        <v>383</v>
      </c>
    </row>
    <row r="1901" spans="1:15" ht="15" customHeight="1">
      <c r="A1901" s="2">
        <v>10810746</v>
      </c>
      <c r="B1901" s="2" t="s">
        <v>502</v>
      </c>
      <c r="C1901" s="2"/>
      <c r="D1901" s="2">
        <v>10710041</v>
      </c>
      <c r="E1901" s="2">
        <v>1</v>
      </c>
      <c r="F1901" s="2">
        <v>1</v>
      </c>
      <c r="G1901" s="2"/>
      <c r="H1901" s="12"/>
      <c r="I1901" s="2"/>
      <c r="J1901" s="2">
        <v>0</v>
      </c>
      <c r="K1901" s="2">
        <v>0</v>
      </c>
      <c r="L1901" s="2"/>
    </row>
    <row r="1902" spans="1:15" ht="15" customHeight="1">
      <c r="A1902" s="2">
        <v>10810747</v>
      </c>
      <c r="B1902" s="2" t="s">
        <v>502</v>
      </c>
      <c r="C1902" s="2"/>
      <c r="D1902" s="2">
        <v>10710041</v>
      </c>
      <c r="E1902" s="2">
        <v>1</v>
      </c>
      <c r="F1902" s="2">
        <v>1</v>
      </c>
      <c r="G1902" s="2"/>
      <c r="H1902" s="12"/>
      <c r="I1902" s="2"/>
      <c r="J1902" s="2">
        <v>0</v>
      </c>
      <c r="K1902" s="2">
        <v>0</v>
      </c>
      <c r="L1902" s="2"/>
    </row>
    <row r="1903" spans="1:15" ht="15" customHeight="1">
      <c r="A1903" s="2">
        <v>10810748</v>
      </c>
      <c r="B1903" s="2" t="s">
        <v>502</v>
      </c>
      <c r="C1903" s="2"/>
      <c r="D1903" s="2">
        <v>10710041</v>
      </c>
      <c r="E1903" s="2">
        <v>1</v>
      </c>
      <c r="F1903" s="2">
        <v>1</v>
      </c>
      <c r="G1903" s="2"/>
      <c r="H1903" s="12"/>
      <c r="I1903" s="2"/>
      <c r="J1903" s="2">
        <v>0</v>
      </c>
      <c r="K1903" s="2">
        <v>0</v>
      </c>
      <c r="L1903" s="2"/>
    </row>
    <row r="1904" spans="1:15" ht="15" customHeight="1">
      <c r="A1904" s="2">
        <v>10810749</v>
      </c>
      <c r="B1904" s="2" t="s">
        <v>502</v>
      </c>
      <c r="C1904" s="2"/>
      <c r="D1904" s="2">
        <v>10710041</v>
      </c>
      <c r="E1904" s="2">
        <v>1</v>
      </c>
      <c r="F1904" s="2">
        <v>1</v>
      </c>
      <c r="G1904" s="2"/>
      <c r="H1904" s="12"/>
      <c r="I1904" s="2"/>
      <c r="J1904" s="2">
        <v>0</v>
      </c>
      <c r="K1904" s="2">
        <v>0</v>
      </c>
      <c r="L1904" s="2"/>
    </row>
    <row r="1905" spans="1:12" ht="15" customHeight="1">
      <c r="A1905" s="2">
        <v>10810750</v>
      </c>
      <c r="B1905" s="2" t="s">
        <v>644</v>
      </c>
      <c r="C1905" s="2"/>
      <c r="D1905" s="2">
        <v>10710224</v>
      </c>
      <c r="E1905" s="2">
        <v>1</v>
      </c>
      <c r="F1905" s="2">
        <v>1</v>
      </c>
      <c r="G1905" s="2"/>
      <c r="H1905" s="12"/>
      <c r="I1905" s="2"/>
      <c r="J1905" s="2">
        <v>0</v>
      </c>
      <c r="K1905" s="2">
        <v>0</v>
      </c>
      <c r="L1905" s="2"/>
    </row>
    <row r="1906" spans="1:12" ht="15" customHeight="1">
      <c r="A1906" s="2">
        <v>10810751</v>
      </c>
      <c r="B1906" s="2" t="s">
        <v>645</v>
      </c>
      <c r="C1906" s="2"/>
      <c r="D1906" s="2">
        <v>10710221</v>
      </c>
      <c r="E1906" s="2">
        <v>1</v>
      </c>
      <c r="F1906" s="2">
        <v>1</v>
      </c>
      <c r="G1906" s="2"/>
      <c r="H1906" s="12"/>
      <c r="I1906" s="2"/>
      <c r="J1906" s="2">
        <v>0</v>
      </c>
      <c r="K1906" s="2">
        <v>0</v>
      </c>
      <c r="L1906" s="2"/>
    </row>
    <row r="1907" spans="1:12" ht="15" customHeight="1">
      <c r="A1907" s="2">
        <v>10810752</v>
      </c>
      <c r="B1907" s="2" t="s">
        <v>644</v>
      </c>
      <c r="C1907" s="2"/>
      <c r="D1907" s="2">
        <v>10710224</v>
      </c>
      <c r="E1907" s="2">
        <v>1</v>
      </c>
      <c r="F1907" s="2">
        <v>1</v>
      </c>
      <c r="G1907" s="2"/>
      <c r="H1907" s="12"/>
      <c r="I1907" s="2"/>
      <c r="J1907" s="2">
        <v>0</v>
      </c>
      <c r="K1907" s="2">
        <v>0</v>
      </c>
      <c r="L1907" s="2"/>
    </row>
    <row r="1908" spans="1:12" ht="15" customHeight="1">
      <c r="A1908" s="2">
        <v>10810753</v>
      </c>
      <c r="B1908" s="2" t="s">
        <v>645</v>
      </c>
      <c r="C1908" s="2"/>
      <c r="D1908" s="2">
        <v>10710221</v>
      </c>
      <c r="E1908" s="2">
        <v>1</v>
      </c>
      <c r="F1908" s="2">
        <v>1</v>
      </c>
      <c r="G1908" s="2"/>
      <c r="H1908" s="12"/>
      <c r="I1908" s="2"/>
      <c r="J1908" s="2">
        <v>0</v>
      </c>
      <c r="K1908" s="2">
        <v>0</v>
      </c>
      <c r="L1908" s="2"/>
    </row>
    <row r="1909" spans="1:12" ht="15" customHeight="1">
      <c r="A1909" s="2">
        <v>10810754</v>
      </c>
      <c r="B1909" s="2" t="s">
        <v>644</v>
      </c>
      <c r="C1909" s="2"/>
      <c r="D1909" s="2">
        <v>10710224</v>
      </c>
      <c r="E1909" s="2">
        <v>1</v>
      </c>
      <c r="F1909" s="2">
        <v>1</v>
      </c>
      <c r="G1909" s="2"/>
      <c r="H1909" s="12"/>
      <c r="I1909" s="2"/>
      <c r="J1909" s="2">
        <v>0</v>
      </c>
      <c r="K1909" s="2">
        <v>0</v>
      </c>
      <c r="L1909" s="2"/>
    </row>
    <row r="1910" spans="1:12" ht="15" customHeight="1">
      <c r="A1910" s="2">
        <v>10810755</v>
      </c>
      <c r="B1910" s="2" t="s">
        <v>645</v>
      </c>
      <c r="C1910" s="2"/>
      <c r="D1910" s="2">
        <v>10710221</v>
      </c>
      <c r="E1910" s="2">
        <v>1</v>
      </c>
      <c r="F1910" s="2">
        <v>1</v>
      </c>
      <c r="G1910" s="2"/>
      <c r="H1910" s="12"/>
      <c r="I1910" s="2"/>
      <c r="J1910" s="2">
        <v>0</v>
      </c>
      <c r="K1910" s="2">
        <v>0</v>
      </c>
      <c r="L1910" s="2"/>
    </row>
    <row r="1911" spans="1:12" ht="15" customHeight="1">
      <c r="A1911" s="2">
        <v>10810756</v>
      </c>
      <c r="B1911" s="13" t="s">
        <v>646</v>
      </c>
      <c r="C1911" s="2"/>
      <c r="D1911" s="2">
        <v>10710234</v>
      </c>
      <c r="E1911" s="2">
        <v>1</v>
      </c>
      <c r="F1911" s="2">
        <v>1</v>
      </c>
      <c r="G1911" s="2"/>
      <c r="H1911" s="12"/>
      <c r="I1911" s="2"/>
      <c r="J1911" s="2">
        <v>0</v>
      </c>
      <c r="K1911" s="2">
        <v>0</v>
      </c>
      <c r="L1911" s="2"/>
    </row>
    <row r="1912" spans="1:12" ht="15" customHeight="1">
      <c r="A1912" s="2">
        <v>10810757</v>
      </c>
      <c r="B1912" s="2" t="s">
        <v>646</v>
      </c>
      <c r="C1912" s="2"/>
      <c r="D1912" s="2">
        <v>10710234</v>
      </c>
      <c r="E1912" s="2">
        <v>1</v>
      </c>
      <c r="F1912" s="2">
        <v>1</v>
      </c>
      <c r="G1912" s="2"/>
      <c r="H1912" s="12"/>
      <c r="I1912" s="2"/>
      <c r="J1912" s="2">
        <v>0</v>
      </c>
      <c r="K1912" s="2">
        <v>0</v>
      </c>
      <c r="L1912" s="2"/>
    </row>
    <row r="1913" spans="1:12" ht="15" customHeight="1">
      <c r="A1913" s="2">
        <v>10810758</v>
      </c>
      <c r="B1913" s="2" t="s">
        <v>647</v>
      </c>
      <c r="C1913" s="2"/>
      <c r="D1913" s="2">
        <v>10710233</v>
      </c>
      <c r="E1913" s="2">
        <v>1</v>
      </c>
      <c r="F1913" s="2">
        <v>1</v>
      </c>
      <c r="G1913" s="2"/>
      <c r="H1913" s="12"/>
      <c r="I1913" s="2"/>
      <c r="J1913" s="2">
        <v>0</v>
      </c>
      <c r="K1913" s="2">
        <v>0</v>
      </c>
      <c r="L1913" s="2"/>
    </row>
    <row r="1914" spans="1:12" ht="15" customHeight="1">
      <c r="A1914" s="2">
        <v>10810759</v>
      </c>
      <c r="B1914" s="2" t="s">
        <v>647</v>
      </c>
      <c r="C1914" s="2"/>
      <c r="D1914" s="2">
        <v>10710233</v>
      </c>
      <c r="E1914" s="2">
        <v>1</v>
      </c>
      <c r="F1914" s="2">
        <v>1</v>
      </c>
      <c r="G1914" s="2"/>
      <c r="H1914" s="12"/>
      <c r="I1914" s="2"/>
      <c r="J1914" s="2">
        <v>0</v>
      </c>
      <c r="K1914" s="2">
        <v>0</v>
      </c>
      <c r="L1914" s="2"/>
    </row>
    <row r="1915" spans="1:12" ht="15" customHeight="1">
      <c r="A1915" s="2">
        <v>10810760</v>
      </c>
      <c r="B1915" s="2" t="s">
        <v>646</v>
      </c>
      <c r="C1915" s="2"/>
      <c r="D1915" s="2">
        <v>10710234</v>
      </c>
      <c r="E1915" s="2">
        <v>1</v>
      </c>
      <c r="F1915" s="2">
        <v>1</v>
      </c>
      <c r="G1915" s="2"/>
      <c r="H1915" s="12"/>
      <c r="I1915" s="2"/>
      <c r="J1915" s="2">
        <v>0</v>
      </c>
      <c r="K1915" s="2">
        <v>0</v>
      </c>
      <c r="L1915" s="2"/>
    </row>
    <row r="1916" spans="1:12" ht="15" customHeight="1">
      <c r="A1916" s="2">
        <v>10810761</v>
      </c>
      <c r="B1916" s="2" t="s">
        <v>647</v>
      </c>
      <c r="C1916" s="2"/>
      <c r="D1916" s="2">
        <v>10710233</v>
      </c>
      <c r="E1916" s="2">
        <v>1</v>
      </c>
      <c r="F1916" s="2">
        <v>1</v>
      </c>
      <c r="G1916" s="2"/>
      <c r="H1916" s="12"/>
      <c r="I1916" s="2"/>
      <c r="J1916" s="2">
        <v>0</v>
      </c>
      <c r="K1916" s="2">
        <v>0</v>
      </c>
      <c r="L1916" s="2"/>
    </row>
    <row r="1917" spans="1:12" ht="15" customHeight="1">
      <c r="A1917" s="2">
        <v>10820349</v>
      </c>
      <c r="B1917" s="2" t="s">
        <v>604</v>
      </c>
      <c r="C1917" s="2"/>
      <c r="D1917" s="2">
        <v>10720248</v>
      </c>
      <c r="E1917" s="2">
        <v>1</v>
      </c>
      <c r="F1917" s="2">
        <v>1</v>
      </c>
      <c r="G1917" s="2"/>
      <c r="H1917" s="12"/>
      <c r="I1917" s="2"/>
      <c r="J1917" s="2">
        <v>0</v>
      </c>
      <c r="K1917" s="2">
        <v>0</v>
      </c>
      <c r="L1917" s="2"/>
    </row>
    <row r="1918" spans="1:12" ht="15" customHeight="1">
      <c r="A1918" s="2">
        <v>10810763</v>
      </c>
      <c r="B1918" s="2" t="s">
        <v>648</v>
      </c>
      <c r="C1918" s="2"/>
      <c r="D1918" s="2">
        <v>10710219</v>
      </c>
      <c r="E1918" s="2">
        <v>1</v>
      </c>
      <c r="F1918" s="2">
        <v>1</v>
      </c>
      <c r="G1918" s="2"/>
      <c r="H1918" s="12"/>
      <c r="I1918" s="2"/>
      <c r="J1918" s="2">
        <v>0</v>
      </c>
      <c r="K1918" s="2">
        <v>0</v>
      </c>
      <c r="L1918" s="2"/>
    </row>
    <row r="1919" spans="1:12" ht="15" customHeight="1">
      <c r="A1919" s="2">
        <v>10810764</v>
      </c>
      <c r="B1919" s="2" t="s">
        <v>649</v>
      </c>
      <c r="C1919" s="2"/>
      <c r="D1919" s="2">
        <v>10710086</v>
      </c>
      <c r="E1919" s="2">
        <v>1</v>
      </c>
      <c r="F1919" s="2">
        <v>1</v>
      </c>
      <c r="G1919" s="2"/>
      <c r="H1919" s="12"/>
      <c r="I1919" s="2"/>
      <c r="J1919" s="2">
        <v>0</v>
      </c>
      <c r="K1919" s="2">
        <v>0</v>
      </c>
      <c r="L1919" s="2"/>
    </row>
    <row r="1920" spans="1:12" ht="15" customHeight="1">
      <c r="A1920" s="2">
        <v>10810765</v>
      </c>
      <c r="B1920" s="2" t="s">
        <v>649</v>
      </c>
      <c r="C1920" s="2"/>
      <c r="D1920" s="2">
        <v>10710086</v>
      </c>
      <c r="E1920" s="2">
        <v>1</v>
      </c>
      <c r="F1920" s="2">
        <v>1</v>
      </c>
      <c r="G1920" s="2"/>
      <c r="H1920" s="12"/>
      <c r="I1920" s="2"/>
      <c r="J1920" s="2">
        <v>0</v>
      </c>
      <c r="K1920" s="2">
        <v>0</v>
      </c>
      <c r="L1920" s="2"/>
    </row>
    <row r="1921" spans="1:15" ht="15" customHeight="1">
      <c r="A1921" s="2">
        <v>10810766</v>
      </c>
      <c r="B1921" s="2" t="s">
        <v>650</v>
      </c>
      <c r="C1921" s="2"/>
      <c r="D1921" s="2">
        <v>10710087</v>
      </c>
      <c r="E1921" s="2">
        <v>1</v>
      </c>
      <c r="F1921" s="2">
        <v>1</v>
      </c>
      <c r="G1921" s="2"/>
      <c r="H1921" s="12"/>
      <c r="I1921" s="2"/>
      <c r="J1921" s="2">
        <v>0</v>
      </c>
      <c r="K1921" s="2">
        <v>0</v>
      </c>
      <c r="L1921" s="2"/>
    </row>
    <row r="1922" spans="1:15" ht="15" customHeight="1">
      <c r="A1922" s="2">
        <v>10810767</v>
      </c>
      <c r="B1922" s="2" t="s">
        <v>651</v>
      </c>
      <c r="C1922" s="2"/>
      <c r="D1922" s="2">
        <v>10710088</v>
      </c>
      <c r="E1922" s="2">
        <v>1</v>
      </c>
      <c r="F1922" s="2">
        <v>1</v>
      </c>
      <c r="G1922" s="2"/>
      <c r="H1922" s="12"/>
      <c r="I1922" s="2"/>
      <c r="J1922" s="2">
        <v>0</v>
      </c>
      <c r="K1922" s="2">
        <v>0</v>
      </c>
      <c r="L1922" s="2"/>
    </row>
    <row r="1923" spans="1:15" ht="15" customHeight="1">
      <c r="A1923" s="2">
        <v>10810768</v>
      </c>
      <c r="B1923" s="2" t="s">
        <v>651</v>
      </c>
      <c r="C1923" s="2"/>
      <c r="D1923" s="2">
        <v>10710088</v>
      </c>
      <c r="E1923" s="2">
        <v>1</v>
      </c>
      <c r="F1923" s="2">
        <v>1</v>
      </c>
      <c r="G1923" s="2"/>
      <c r="H1923" s="12"/>
      <c r="I1923" s="2"/>
      <c r="J1923" s="2">
        <v>0</v>
      </c>
      <c r="K1923" s="2">
        <v>0</v>
      </c>
      <c r="L1923" s="2"/>
    </row>
    <row r="1924" spans="1:15" ht="15" customHeight="1">
      <c r="A1924" s="2">
        <v>10810769</v>
      </c>
      <c r="B1924" s="2" t="s">
        <v>652</v>
      </c>
      <c r="C1924" s="2"/>
      <c r="D1924" s="2">
        <v>10710118</v>
      </c>
      <c r="E1924" s="2">
        <v>1</v>
      </c>
      <c r="F1924" s="2">
        <v>1</v>
      </c>
      <c r="G1924" s="2"/>
      <c r="H1924" s="12"/>
      <c r="I1924" s="2"/>
      <c r="J1924" s="2">
        <v>0</v>
      </c>
      <c r="K1924" s="2">
        <v>0</v>
      </c>
      <c r="L1924" s="2"/>
    </row>
    <row r="1925" spans="1:15" ht="15" customHeight="1">
      <c r="A1925" s="2">
        <v>10820397</v>
      </c>
      <c r="B1925" s="2" t="s">
        <v>502</v>
      </c>
      <c r="C1925" s="2"/>
      <c r="D1925" s="2">
        <v>10720048</v>
      </c>
      <c r="E1925" s="2">
        <v>1</v>
      </c>
      <c r="F1925" s="2">
        <v>1</v>
      </c>
      <c r="G1925" s="2"/>
      <c r="H1925" s="12"/>
      <c r="I1925" s="2"/>
      <c r="J1925" s="2">
        <v>0</v>
      </c>
      <c r="K1925" s="2">
        <v>0</v>
      </c>
      <c r="L1925" s="2"/>
      <c r="N1925" t="s">
        <v>417</v>
      </c>
      <c r="O1925" t="s">
        <v>383</v>
      </c>
    </row>
    <row r="1926" spans="1:15" ht="15" customHeight="1">
      <c r="A1926" s="2">
        <v>10820398</v>
      </c>
      <c r="B1926" s="2" t="s">
        <v>502</v>
      </c>
      <c r="C1926" s="2"/>
      <c r="D1926" s="2">
        <v>10720048</v>
      </c>
      <c r="E1926" s="2">
        <v>1</v>
      </c>
      <c r="F1926" s="2">
        <v>1</v>
      </c>
      <c r="G1926" s="2"/>
      <c r="H1926" s="12"/>
      <c r="I1926" s="2"/>
      <c r="J1926" s="2">
        <v>0</v>
      </c>
      <c r="K1926" s="2">
        <v>0</v>
      </c>
      <c r="L1926" s="2"/>
    </row>
    <row r="1927" spans="1:15" ht="15" customHeight="1">
      <c r="A1927" s="2">
        <v>10820399</v>
      </c>
      <c r="B1927" s="2" t="s">
        <v>502</v>
      </c>
      <c r="C1927" s="2"/>
      <c r="D1927" s="2">
        <v>10720048</v>
      </c>
      <c r="E1927" s="2">
        <v>1</v>
      </c>
      <c r="F1927" s="2">
        <v>1</v>
      </c>
      <c r="G1927" s="2"/>
      <c r="H1927" s="12"/>
      <c r="I1927" s="2"/>
      <c r="J1927" s="2">
        <v>0</v>
      </c>
      <c r="K1927" s="2">
        <v>0</v>
      </c>
      <c r="L1927" s="2"/>
    </row>
    <row r="1928" spans="1:15" ht="15" customHeight="1">
      <c r="A1928" s="2">
        <v>10820400</v>
      </c>
      <c r="B1928" s="2" t="s">
        <v>502</v>
      </c>
      <c r="C1928" s="2"/>
      <c r="D1928" s="2">
        <v>10720048</v>
      </c>
      <c r="E1928" s="2">
        <v>1</v>
      </c>
      <c r="F1928" s="2">
        <v>1</v>
      </c>
      <c r="G1928" s="2"/>
      <c r="H1928" s="12"/>
      <c r="I1928" s="2"/>
      <c r="J1928" s="2">
        <v>0</v>
      </c>
      <c r="K1928" s="2">
        <v>0</v>
      </c>
      <c r="L1928" s="2"/>
    </row>
    <row r="1929" spans="1:15" ht="15" customHeight="1">
      <c r="A1929" s="2">
        <v>10820401</v>
      </c>
      <c r="B1929" s="2" t="s">
        <v>502</v>
      </c>
      <c r="C1929" s="2"/>
      <c r="D1929" s="2">
        <v>10720048</v>
      </c>
      <c r="E1929" s="2">
        <v>1</v>
      </c>
      <c r="F1929" s="2">
        <v>1</v>
      </c>
      <c r="G1929" s="2"/>
      <c r="H1929" s="12"/>
      <c r="I1929" s="2"/>
      <c r="J1929" s="2">
        <v>0</v>
      </c>
      <c r="K1929" s="2">
        <v>0</v>
      </c>
      <c r="L1929" s="2"/>
    </row>
    <row r="1930" spans="1:15" ht="15" customHeight="1">
      <c r="A1930" s="2">
        <v>10820402</v>
      </c>
      <c r="B1930" s="2" t="s">
        <v>644</v>
      </c>
      <c r="C1930" s="2"/>
      <c r="D1930" s="2">
        <v>10720221</v>
      </c>
      <c r="E1930" s="2">
        <v>1</v>
      </c>
      <c r="F1930" s="2">
        <v>1</v>
      </c>
      <c r="G1930" s="2"/>
      <c r="H1930" s="12"/>
      <c r="I1930" s="2"/>
      <c r="J1930" s="2">
        <v>0</v>
      </c>
      <c r="K1930" s="2">
        <v>0</v>
      </c>
      <c r="L1930" s="2"/>
    </row>
    <row r="1931" spans="1:15" s="14" customFormat="1" ht="15" customHeight="1">
      <c r="A1931" s="15">
        <v>10820403</v>
      </c>
      <c r="B1931" s="15" t="s">
        <v>645</v>
      </c>
      <c r="C1931" s="15"/>
      <c r="D1931" s="15">
        <v>10720218</v>
      </c>
      <c r="E1931" s="15">
        <v>1</v>
      </c>
      <c r="F1931" s="15">
        <v>1</v>
      </c>
      <c r="G1931" s="15"/>
      <c r="H1931" s="16"/>
      <c r="I1931" s="15"/>
      <c r="J1931" s="15">
        <v>0</v>
      </c>
      <c r="K1931" s="15">
        <v>0</v>
      </c>
      <c r="L1931" s="15"/>
    </row>
    <row r="1932" spans="1:15" ht="15" customHeight="1">
      <c r="A1932" s="2">
        <v>10820404</v>
      </c>
      <c r="B1932" s="2" t="s">
        <v>644</v>
      </c>
      <c r="C1932" s="2"/>
      <c r="D1932" s="2">
        <v>10720221</v>
      </c>
      <c r="E1932" s="2">
        <v>1</v>
      </c>
      <c r="F1932" s="2">
        <v>1</v>
      </c>
      <c r="G1932" s="2"/>
      <c r="H1932" s="12"/>
      <c r="I1932" s="2"/>
      <c r="J1932" s="2">
        <v>0</v>
      </c>
      <c r="K1932" s="2">
        <v>0</v>
      </c>
      <c r="L1932" s="2"/>
    </row>
    <row r="1933" spans="1:15" ht="15" customHeight="1">
      <c r="A1933" s="2">
        <v>10820405</v>
      </c>
      <c r="B1933" s="2" t="s">
        <v>645</v>
      </c>
      <c r="C1933" s="2"/>
      <c r="D1933" s="2">
        <v>10720218</v>
      </c>
      <c r="E1933" s="2">
        <v>1</v>
      </c>
      <c r="F1933" s="2">
        <v>1</v>
      </c>
      <c r="G1933" s="2"/>
      <c r="H1933" s="12"/>
      <c r="I1933" s="2"/>
      <c r="J1933" s="2">
        <v>0</v>
      </c>
      <c r="K1933" s="2">
        <v>0</v>
      </c>
      <c r="L1933" s="2"/>
    </row>
    <row r="1934" spans="1:15" ht="15" customHeight="1">
      <c r="A1934" s="2">
        <v>10820406</v>
      </c>
      <c r="B1934" s="2" t="s">
        <v>644</v>
      </c>
      <c r="C1934" s="2"/>
      <c r="D1934" s="17">
        <v>10720221</v>
      </c>
      <c r="E1934" s="2">
        <v>1</v>
      </c>
      <c r="F1934" s="2">
        <v>1</v>
      </c>
      <c r="G1934" s="2"/>
      <c r="H1934" s="12"/>
      <c r="I1934" s="2"/>
      <c r="J1934" s="2">
        <v>0</v>
      </c>
      <c r="K1934" s="2">
        <v>0</v>
      </c>
      <c r="L1934" s="2"/>
    </row>
    <row r="1935" spans="1:15" ht="15" customHeight="1">
      <c r="A1935" s="2">
        <v>10820407</v>
      </c>
      <c r="B1935" s="2" t="s">
        <v>645</v>
      </c>
      <c r="C1935" s="2"/>
      <c r="D1935" s="17">
        <v>10720218</v>
      </c>
      <c r="E1935" s="2">
        <v>1</v>
      </c>
      <c r="F1935" s="2">
        <v>1</v>
      </c>
      <c r="G1935" s="2"/>
      <c r="H1935" s="12"/>
      <c r="I1935" s="2"/>
      <c r="J1935" s="2">
        <v>0</v>
      </c>
      <c r="K1935" s="2">
        <v>0</v>
      </c>
      <c r="L1935" s="2"/>
    </row>
    <row r="1936" spans="1:15" ht="15" customHeight="1">
      <c r="A1936" s="2">
        <v>10820408</v>
      </c>
      <c r="B1936" s="13" t="s">
        <v>653</v>
      </c>
      <c r="C1936" s="2"/>
      <c r="D1936" s="2">
        <v>10720225</v>
      </c>
      <c r="E1936" s="2">
        <v>1</v>
      </c>
      <c r="F1936" s="2">
        <v>1</v>
      </c>
      <c r="G1936" s="2"/>
      <c r="H1936" s="12"/>
      <c r="I1936" s="2"/>
      <c r="J1936" s="2">
        <v>0</v>
      </c>
      <c r="K1936" s="2">
        <v>0</v>
      </c>
      <c r="L1936" s="2"/>
    </row>
    <row r="1937" spans="1:12" ht="15" customHeight="1">
      <c r="A1937" s="2">
        <v>10820409</v>
      </c>
      <c r="B1937" s="2" t="s">
        <v>653</v>
      </c>
      <c r="C1937" s="2"/>
      <c r="D1937" s="2">
        <v>10720225</v>
      </c>
      <c r="E1937" s="2">
        <v>1</v>
      </c>
      <c r="F1937" s="2">
        <v>1</v>
      </c>
      <c r="G1937" s="2"/>
      <c r="H1937" s="12"/>
      <c r="I1937" s="2"/>
      <c r="J1937" s="2">
        <v>0</v>
      </c>
      <c r="K1937" s="2">
        <v>0</v>
      </c>
      <c r="L1937" s="2"/>
    </row>
    <row r="1938" spans="1:12" ht="15" customHeight="1">
      <c r="A1938" s="2">
        <v>10820410</v>
      </c>
      <c r="B1938" s="2" t="s">
        <v>654</v>
      </c>
      <c r="C1938" s="2"/>
      <c r="D1938" s="2">
        <v>10720224</v>
      </c>
      <c r="E1938" s="2">
        <v>1</v>
      </c>
      <c r="F1938" s="2">
        <v>1</v>
      </c>
      <c r="G1938" s="2"/>
      <c r="H1938" s="12"/>
      <c r="I1938" s="2"/>
      <c r="J1938" s="2">
        <v>0</v>
      </c>
      <c r="K1938" s="2">
        <v>0</v>
      </c>
      <c r="L1938" s="2"/>
    </row>
    <row r="1939" spans="1:12" ht="15" customHeight="1">
      <c r="A1939" s="2">
        <v>10820411</v>
      </c>
      <c r="B1939" s="2" t="s">
        <v>654</v>
      </c>
      <c r="C1939" s="2"/>
      <c r="D1939" s="2">
        <v>10720224</v>
      </c>
      <c r="E1939" s="2">
        <v>1</v>
      </c>
      <c r="F1939" s="2">
        <v>1</v>
      </c>
      <c r="G1939" s="2"/>
      <c r="H1939" s="12"/>
      <c r="I1939" s="2"/>
      <c r="J1939" s="2">
        <v>0</v>
      </c>
      <c r="K1939" s="2">
        <v>0</v>
      </c>
      <c r="L1939" s="2"/>
    </row>
    <row r="1940" spans="1:12" ht="15" customHeight="1">
      <c r="A1940" s="2">
        <v>10820412</v>
      </c>
      <c r="B1940" s="2" t="s">
        <v>653</v>
      </c>
      <c r="C1940" s="2"/>
      <c r="D1940" s="2">
        <v>10720225</v>
      </c>
      <c r="E1940" s="2">
        <v>1</v>
      </c>
      <c r="F1940" s="2">
        <v>1</v>
      </c>
      <c r="G1940" s="2"/>
      <c r="H1940" s="12"/>
      <c r="I1940" s="2"/>
      <c r="J1940" s="2">
        <v>0</v>
      </c>
      <c r="K1940" s="2">
        <v>0</v>
      </c>
      <c r="L1940" s="2"/>
    </row>
    <row r="1941" spans="1:12" ht="15" customHeight="1">
      <c r="A1941" s="2">
        <v>10820413</v>
      </c>
      <c r="B1941" s="2" t="s">
        <v>654</v>
      </c>
      <c r="C1941" s="2"/>
      <c r="D1941" s="2">
        <v>10720224</v>
      </c>
      <c r="E1941" s="2">
        <v>1</v>
      </c>
      <c r="F1941" s="2">
        <v>1</v>
      </c>
      <c r="G1941" s="2"/>
      <c r="H1941" s="12"/>
      <c r="I1941" s="2"/>
      <c r="J1941" s="2">
        <v>0</v>
      </c>
      <c r="K1941" s="2">
        <v>0</v>
      </c>
      <c r="L1941" s="2"/>
    </row>
    <row r="1942" spans="1:12" ht="15" customHeight="1">
      <c r="A1942" s="2">
        <v>10820350</v>
      </c>
      <c r="B1942" s="2" t="s">
        <v>606</v>
      </c>
      <c r="C1942" s="2"/>
      <c r="D1942" s="2">
        <v>10720092</v>
      </c>
      <c r="E1942" s="2">
        <v>1</v>
      </c>
      <c r="F1942" s="2">
        <v>1</v>
      </c>
      <c r="G1942" s="2"/>
      <c r="H1942" s="12"/>
      <c r="I1942" s="2"/>
      <c r="J1942" s="2">
        <v>0</v>
      </c>
      <c r="K1942" s="2">
        <v>0</v>
      </c>
      <c r="L1942" s="2"/>
    </row>
    <row r="1943" spans="1:12" ht="15" customHeight="1">
      <c r="A1943" s="2">
        <v>10820415</v>
      </c>
      <c r="B1943" s="2" t="s">
        <v>648</v>
      </c>
      <c r="C1943" s="2"/>
      <c r="D1943" s="2">
        <v>10720216</v>
      </c>
      <c r="E1943" s="2">
        <v>1</v>
      </c>
      <c r="F1943" s="2">
        <v>1</v>
      </c>
      <c r="G1943" s="2"/>
      <c r="H1943" s="12"/>
      <c r="I1943" s="2"/>
      <c r="J1943" s="2">
        <v>0</v>
      </c>
      <c r="K1943" s="2">
        <v>0</v>
      </c>
      <c r="L1943" s="2"/>
    </row>
    <row r="1944" spans="1:12" ht="15" customHeight="1">
      <c r="A1944" s="2">
        <v>10820416</v>
      </c>
      <c r="B1944" s="2" t="s">
        <v>649</v>
      </c>
      <c r="C1944" s="2"/>
      <c r="D1944" s="2">
        <v>10720108</v>
      </c>
      <c r="E1944" s="2">
        <v>1</v>
      </c>
      <c r="F1944" s="2">
        <v>1</v>
      </c>
      <c r="G1944" s="2"/>
      <c r="H1944" s="12"/>
      <c r="I1944" s="2"/>
      <c r="J1944" s="2">
        <v>0</v>
      </c>
      <c r="K1944" s="2">
        <v>0</v>
      </c>
      <c r="L1944" s="2"/>
    </row>
    <row r="1945" spans="1:12" ht="15" customHeight="1">
      <c r="A1945" s="2">
        <v>10820417</v>
      </c>
      <c r="B1945" s="2" t="s">
        <v>649</v>
      </c>
      <c r="C1945" s="2"/>
      <c r="D1945" s="2">
        <v>10720108</v>
      </c>
      <c r="E1945" s="2">
        <v>1</v>
      </c>
      <c r="F1945" s="2">
        <v>1</v>
      </c>
      <c r="G1945" s="2"/>
      <c r="H1945" s="12"/>
      <c r="I1945" s="2"/>
      <c r="J1945" s="2">
        <v>0</v>
      </c>
      <c r="K1945" s="2">
        <v>0</v>
      </c>
      <c r="L1945" s="2"/>
    </row>
    <row r="1946" spans="1:12" ht="15" customHeight="1">
      <c r="A1946" s="2">
        <v>10820418</v>
      </c>
      <c r="B1946" s="2" t="s">
        <v>650</v>
      </c>
      <c r="C1946" s="2"/>
      <c r="D1946" s="2">
        <v>10720109</v>
      </c>
      <c r="E1946" s="2">
        <v>1</v>
      </c>
      <c r="F1946" s="2">
        <v>1</v>
      </c>
      <c r="G1946" s="2"/>
      <c r="H1946" s="12"/>
      <c r="I1946" s="2"/>
      <c r="J1946" s="2">
        <v>0</v>
      </c>
      <c r="K1946" s="2">
        <v>0</v>
      </c>
      <c r="L1946" s="2"/>
    </row>
    <row r="1947" spans="1:12" ht="15" customHeight="1">
      <c r="A1947" s="2">
        <v>10820419</v>
      </c>
      <c r="B1947" s="2" t="s">
        <v>651</v>
      </c>
      <c r="C1947" s="2"/>
      <c r="D1947" s="2">
        <v>10720110</v>
      </c>
      <c r="E1947" s="2">
        <v>1</v>
      </c>
      <c r="F1947" s="2">
        <v>1</v>
      </c>
      <c r="G1947" s="2"/>
      <c r="H1947" s="12"/>
      <c r="I1947" s="2"/>
      <c r="J1947" s="2">
        <v>0</v>
      </c>
      <c r="K1947" s="2">
        <v>0</v>
      </c>
      <c r="L1947" s="2"/>
    </row>
    <row r="1948" spans="1:12" ht="15" customHeight="1">
      <c r="A1948" s="2">
        <v>10820420</v>
      </c>
      <c r="B1948" s="2" t="s">
        <v>651</v>
      </c>
      <c r="C1948" s="2"/>
      <c r="D1948" s="2">
        <v>10720110</v>
      </c>
      <c r="E1948" s="2">
        <v>1</v>
      </c>
      <c r="F1948" s="2">
        <v>1</v>
      </c>
      <c r="G1948" s="2"/>
      <c r="H1948" s="12"/>
      <c r="I1948" s="2"/>
      <c r="J1948" s="2">
        <v>0</v>
      </c>
      <c r="K1948" s="2">
        <v>0</v>
      </c>
      <c r="L1948" s="2"/>
    </row>
    <row r="1949" spans="1:12" ht="15" customHeight="1">
      <c r="A1949" s="2">
        <v>10820421</v>
      </c>
      <c r="B1949" s="2" t="s">
        <v>652</v>
      </c>
      <c r="C1949" s="2"/>
      <c r="D1949" s="2">
        <v>10720156</v>
      </c>
      <c r="E1949" s="2">
        <v>1</v>
      </c>
      <c r="F1949" s="2">
        <v>1</v>
      </c>
      <c r="G1949" s="2"/>
      <c r="H1949" s="12"/>
      <c r="I1949" s="2"/>
      <c r="J1949" s="2">
        <v>0</v>
      </c>
      <c r="K1949" s="2">
        <v>0</v>
      </c>
      <c r="L1949" s="2"/>
    </row>
    <row r="1950" spans="1:12" ht="15" customHeight="1">
      <c r="A1950" s="2">
        <v>10800758</v>
      </c>
      <c r="B1950" s="2" t="s">
        <v>174</v>
      </c>
      <c r="C1950" s="2"/>
      <c r="D1950" s="2">
        <v>10700001</v>
      </c>
      <c r="E1950" s="2">
        <v>1</v>
      </c>
      <c r="F1950" s="2">
        <v>1</v>
      </c>
      <c r="G1950" s="2"/>
      <c r="H1950" s="12"/>
      <c r="I1950" s="2"/>
      <c r="J1950" s="2">
        <v>0</v>
      </c>
      <c r="K1950" s="2">
        <v>0</v>
      </c>
      <c r="L1950" s="2"/>
    </row>
    <row r="1951" spans="1:12" ht="15" customHeight="1">
      <c r="A1951" s="2">
        <v>10820422</v>
      </c>
      <c r="B1951" s="2" t="s">
        <v>635</v>
      </c>
      <c r="C1951" s="2"/>
      <c r="D1951" s="2">
        <v>10720098</v>
      </c>
      <c r="E1951" s="2">
        <v>1</v>
      </c>
      <c r="F1951" s="2">
        <v>1</v>
      </c>
      <c r="G1951" s="2"/>
      <c r="H1951" s="12"/>
      <c r="I1951" s="2"/>
      <c r="J1951" s="2">
        <v>0</v>
      </c>
      <c r="K1951" s="2">
        <v>0</v>
      </c>
      <c r="L1951" s="2"/>
    </row>
    <row r="1952" spans="1:12" ht="15" customHeight="1">
      <c r="A1952" s="2">
        <v>10800759</v>
      </c>
      <c r="B1952" s="2" t="s">
        <v>174</v>
      </c>
      <c r="C1952" s="2"/>
      <c r="D1952" s="2">
        <v>10700001</v>
      </c>
      <c r="E1952" s="2">
        <v>1</v>
      </c>
      <c r="F1952" s="2">
        <v>1</v>
      </c>
      <c r="G1952" s="2"/>
      <c r="H1952" s="12"/>
      <c r="I1952" s="2"/>
      <c r="J1952" s="2">
        <v>0</v>
      </c>
      <c r="K1952" s="2">
        <v>0</v>
      </c>
      <c r="L1952" s="2"/>
    </row>
    <row r="1953" spans="1:15" ht="15" customHeight="1">
      <c r="A1953" s="2">
        <v>10800760</v>
      </c>
      <c r="B1953" s="2" t="s">
        <v>174</v>
      </c>
      <c r="C1953" s="2"/>
      <c r="D1953" s="2">
        <v>10700001</v>
      </c>
      <c r="E1953" s="2">
        <v>1</v>
      </c>
      <c r="F1953" s="2">
        <v>1</v>
      </c>
      <c r="G1953" s="2"/>
      <c r="H1953" s="12"/>
      <c r="I1953" s="2"/>
      <c r="J1953" s="2">
        <v>0</v>
      </c>
      <c r="K1953" s="2">
        <v>0</v>
      </c>
      <c r="L1953" s="2"/>
      <c r="N1953" t="s">
        <v>655</v>
      </c>
      <c r="O1953" t="s">
        <v>112</v>
      </c>
    </row>
    <row r="1954" spans="1:15" ht="15" customHeight="1">
      <c r="A1954" s="2">
        <v>10810770</v>
      </c>
      <c r="B1954" s="2" t="s">
        <v>186</v>
      </c>
      <c r="C1954" s="2"/>
      <c r="D1954" s="2">
        <v>10710003</v>
      </c>
      <c r="E1954" s="2">
        <v>1</v>
      </c>
      <c r="F1954" s="2">
        <v>1</v>
      </c>
      <c r="G1954" s="2"/>
      <c r="H1954" s="12"/>
      <c r="I1954" s="2"/>
      <c r="J1954" s="2">
        <v>0</v>
      </c>
      <c r="K1954" s="2">
        <v>0</v>
      </c>
      <c r="L1954" s="2"/>
      <c r="N1954" t="s">
        <v>655</v>
      </c>
      <c r="O1954" t="s">
        <v>112</v>
      </c>
    </row>
    <row r="1955" spans="1:15" ht="15" customHeight="1">
      <c r="A1955" s="2">
        <v>10820423</v>
      </c>
      <c r="B1955" s="2" t="s">
        <v>185</v>
      </c>
      <c r="C1955" s="2"/>
      <c r="D1955" s="2">
        <v>10720002</v>
      </c>
      <c r="E1955" s="2">
        <v>1</v>
      </c>
      <c r="F1955" s="2">
        <v>1</v>
      </c>
      <c r="G1955" s="2"/>
      <c r="H1955" s="12"/>
      <c r="I1955" s="2"/>
      <c r="J1955" s="2">
        <v>0</v>
      </c>
      <c r="K1955" s="2">
        <v>0</v>
      </c>
      <c r="L1955" s="2"/>
      <c r="N1955" t="s">
        <v>655</v>
      </c>
      <c r="O1955" t="s">
        <v>112</v>
      </c>
    </row>
    <row r="1956" spans="1:15" ht="15" customHeight="1">
      <c r="A1956" s="2">
        <v>10820424</v>
      </c>
      <c r="B1956" s="2" t="s">
        <v>189</v>
      </c>
      <c r="C1956" s="2"/>
      <c r="D1956" s="2">
        <v>10720007</v>
      </c>
      <c r="E1956" s="2">
        <v>1</v>
      </c>
      <c r="F1956" s="2">
        <v>1</v>
      </c>
      <c r="G1956" s="2"/>
      <c r="H1956" s="12"/>
      <c r="I1956" s="2"/>
      <c r="J1956" s="2">
        <v>0</v>
      </c>
      <c r="K1956" s="2">
        <v>0</v>
      </c>
      <c r="L1956" s="2"/>
      <c r="N1956" t="s">
        <v>655</v>
      </c>
      <c r="O1956" t="s">
        <v>112</v>
      </c>
    </row>
    <row r="1957" spans="1:15" ht="15" customHeight="1">
      <c r="A1957" s="2">
        <v>10820425</v>
      </c>
      <c r="B1957" s="2" t="s">
        <v>193</v>
      </c>
      <c r="C1957" s="2"/>
      <c r="D1957" s="2">
        <v>10720011</v>
      </c>
      <c r="E1957" s="2">
        <v>1</v>
      </c>
      <c r="F1957" s="2">
        <v>1</v>
      </c>
      <c r="G1957" s="2"/>
      <c r="H1957" s="12"/>
      <c r="I1957" s="2"/>
      <c r="J1957" s="2">
        <v>0</v>
      </c>
      <c r="K1957" s="2">
        <v>0</v>
      </c>
      <c r="L1957" s="2"/>
      <c r="N1957" t="s">
        <v>655</v>
      </c>
      <c r="O1957" t="s">
        <v>112</v>
      </c>
    </row>
    <row r="1958" spans="1:15" ht="15" customHeight="1">
      <c r="A1958" s="2">
        <v>10800761</v>
      </c>
      <c r="B1958" s="2" t="s">
        <v>174</v>
      </c>
      <c r="C1958" s="2"/>
      <c r="D1958" s="2">
        <v>10700001</v>
      </c>
      <c r="E1958" s="2">
        <v>1</v>
      </c>
      <c r="F1958" s="2">
        <v>1</v>
      </c>
      <c r="G1958" s="2"/>
      <c r="H1958" s="12"/>
      <c r="I1958" s="2"/>
      <c r="J1958" s="2">
        <v>0</v>
      </c>
      <c r="K1958" s="2">
        <v>0</v>
      </c>
      <c r="L1958" s="2"/>
      <c r="N1958" t="s">
        <v>656</v>
      </c>
      <c r="O1958" t="s">
        <v>112</v>
      </c>
    </row>
    <row r="1959" spans="1:15" ht="15" customHeight="1">
      <c r="A1959" s="2">
        <v>10810771</v>
      </c>
      <c r="B1959" s="2" t="s">
        <v>186</v>
      </c>
      <c r="C1959" s="2"/>
      <c r="D1959" s="2">
        <v>10710003</v>
      </c>
      <c r="E1959" s="2">
        <v>1</v>
      </c>
      <c r="F1959" s="2">
        <v>1</v>
      </c>
      <c r="G1959" s="2"/>
      <c r="H1959" s="12"/>
      <c r="I1959" s="2"/>
      <c r="J1959" s="2">
        <v>0</v>
      </c>
      <c r="K1959" s="2">
        <v>0</v>
      </c>
      <c r="L1959" s="2"/>
      <c r="N1959" t="s">
        <v>656</v>
      </c>
      <c r="O1959" t="s">
        <v>112</v>
      </c>
    </row>
    <row r="1960" spans="1:15" ht="15" customHeight="1">
      <c r="A1960" s="2">
        <v>10820426</v>
      </c>
      <c r="B1960" s="2" t="s">
        <v>185</v>
      </c>
      <c r="C1960" s="2"/>
      <c r="D1960" s="2">
        <v>10720002</v>
      </c>
      <c r="E1960" s="2">
        <v>1</v>
      </c>
      <c r="F1960" s="2">
        <v>1</v>
      </c>
      <c r="G1960" s="2"/>
      <c r="H1960" s="12"/>
      <c r="I1960" s="2"/>
      <c r="J1960" s="2">
        <v>0</v>
      </c>
      <c r="K1960" s="2">
        <v>0</v>
      </c>
      <c r="L1960" s="2"/>
      <c r="N1960" t="s">
        <v>656</v>
      </c>
      <c r="O1960" t="s">
        <v>112</v>
      </c>
    </row>
    <row r="1961" spans="1:15" ht="15" customHeight="1">
      <c r="A1961" s="2">
        <v>10820427</v>
      </c>
      <c r="B1961" s="2" t="s">
        <v>189</v>
      </c>
      <c r="C1961" s="2"/>
      <c r="D1961" s="2">
        <v>10720007</v>
      </c>
      <c r="E1961" s="2">
        <v>1</v>
      </c>
      <c r="F1961" s="2">
        <v>1</v>
      </c>
      <c r="G1961" s="2"/>
      <c r="H1961" s="12"/>
      <c r="I1961" s="2"/>
      <c r="J1961" s="2">
        <v>0</v>
      </c>
      <c r="K1961" s="2">
        <v>0</v>
      </c>
      <c r="L1961" s="2"/>
      <c r="N1961" t="s">
        <v>656</v>
      </c>
      <c r="O1961" t="s">
        <v>112</v>
      </c>
    </row>
    <row r="1962" spans="1:15" ht="15" customHeight="1">
      <c r="A1962" s="2">
        <v>10820428</v>
      </c>
      <c r="B1962" s="2" t="s">
        <v>193</v>
      </c>
      <c r="C1962" s="2"/>
      <c r="D1962" s="2">
        <v>10720011</v>
      </c>
      <c r="E1962" s="2">
        <v>1</v>
      </c>
      <c r="F1962" s="2">
        <v>1</v>
      </c>
      <c r="G1962" s="2"/>
      <c r="H1962" s="12"/>
      <c r="I1962" s="2"/>
      <c r="J1962" s="2">
        <v>0</v>
      </c>
      <c r="K1962" s="2">
        <v>0</v>
      </c>
      <c r="L1962" s="2"/>
      <c r="N1962" t="s">
        <v>656</v>
      </c>
      <c r="O1962" t="s">
        <v>112</v>
      </c>
    </row>
    <row r="1963" spans="1:15" ht="15" customHeight="1">
      <c r="A1963" s="2">
        <v>10800762</v>
      </c>
      <c r="B1963" s="2" t="s">
        <v>174</v>
      </c>
      <c r="C1963" s="2"/>
      <c r="D1963" s="2">
        <v>10700001</v>
      </c>
      <c r="E1963" s="2">
        <v>1</v>
      </c>
      <c r="F1963" s="2">
        <v>1</v>
      </c>
      <c r="G1963" s="2"/>
      <c r="H1963" s="12"/>
      <c r="I1963" s="2"/>
      <c r="J1963" s="2">
        <v>0</v>
      </c>
      <c r="K1963" s="2">
        <v>0</v>
      </c>
      <c r="L1963" s="2"/>
      <c r="N1963" t="s">
        <v>657</v>
      </c>
      <c r="O1963" t="s">
        <v>112</v>
      </c>
    </row>
    <row r="1964" spans="1:15" ht="15" customHeight="1">
      <c r="A1964" s="2">
        <v>10810772</v>
      </c>
      <c r="B1964" s="2" t="s">
        <v>186</v>
      </c>
      <c r="C1964" s="2"/>
      <c r="D1964" s="2">
        <v>10710003</v>
      </c>
      <c r="E1964" s="2">
        <v>1</v>
      </c>
      <c r="F1964" s="2">
        <v>1</v>
      </c>
      <c r="G1964" s="2"/>
      <c r="H1964" s="12"/>
      <c r="I1964" s="2"/>
      <c r="J1964" s="2">
        <v>0</v>
      </c>
      <c r="K1964" s="2">
        <v>0</v>
      </c>
      <c r="L1964" s="2"/>
      <c r="N1964" t="s">
        <v>657</v>
      </c>
      <c r="O1964" t="s">
        <v>112</v>
      </c>
    </row>
    <row r="1965" spans="1:15" ht="15" customHeight="1">
      <c r="A1965" s="2">
        <v>10820429</v>
      </c>
      <c r="B1965" s="2" t="s">
        <v>185</v>
      </c>
      <c r="C1965" s="2"/>
      <c r="D1965" s="2">
        <v>10720002</v>
      </c>
      <c r="E1965" s="2">
        <v>1</v>
      </c>
      <c r="F1965" s="2">
        <v>1</v>
      </c>
      <c r="G1965" s="2"/>
      <c r="H1965" s="12"/>
      <c r="I1965" s="2"/>
      <c r="J1965" s="2">
        <v>0</v>
      </c>
      <c r="K1965" s="2">
        <v>0</v>
      </c>
      <c r="L1965" s="2"/>
      <c r="N1965" t="s">
        <v>657</v>
      </c>
      <c r="O1965" t="s">
        <v>112</v>
      </c>
    </row>
    <row r="1966" spans="1:15" ht="15" customHeight="1">
      <c r="A1966" s="2">
        <v>10820430</v>
      </c>
      <c r="B1966" s="2" t="s">
        <v>189</v>
      </c>
      <c r="C1966" s="2"/>
      <c r="D1966" s="2">
        <v>10720007</v>
      </c>
      <c r="E1966" s="2">
        <v>1</v>
      </c>
      <c r="F1966" s="2">
        <v>1</v>
      </c>
      <c r="G1966" s="2"/>
      <c r="H1966" s="12"/>
      <c r="I1966" s="2"/>
      <c r="J1966" s="2">
        <v>0</v>
      </c>
      <c r="K1966" s="2">
        <v>0</v>
      </c>
      <c r="L1966" s="2"/>
      <c r="N1966" t="s">
        <v>657</v>
      </c>
      <c r="O1966" t="s">
        <v>112</v>
      </c>
    </row>
    <row r="1967" spans="1:15" ht="15" customHeight="1">
      <c r="A1967" s="2">
        <v>10820431</v>
      </c>
      <c r="B1967" s="2" t="s">
        <v>193</v>
      </c>
      <c r="C1967" s="2"/>
      <c r="D1967" s="2">
        <v>10720011</v>
      </c>
      <c r="E1967" s="2">
        <v>1</v>
      </c>
      <c r="F1967" s="2">
        <v>1</v>
      </c>
      <c r="G1967" s="2"/>
      <c r="H1967" s="12"/>
      <c r="I1967" s="2"/>
      <c r="J1967" s="2">
        <v>0</v>
      </c>
      <c r="K1967" s="2">
        <v>0</v>
      </c>
      <c r="L1967" s="2"/>
      <c r="N1967" t="s">
        <v>657</v>
      </c>
      <c r="O1967" t="s">
        <v>112</v>
      </c>
    </row>
    <row r="1968" spans="1:15" ht="15" customHeight="1">
      <c r="A1968" s="2">
        <v>10800763</v>
      </c>
      <c r="B1968" s="2" t="s">
        <v>174</v>
      </c>
      <c r="C1968" s="2" t="s">
        <v>658</v>
      </c>
      <c r="D1968" s="2">
        <v>10700001</v>
      </c>
      <c r="E1968" s="2">
        <v>1</v>
      </c>
      <c r="F1968" s="2">
        <v>1</v>
      </c>
      <c r="G1968" s="2"/>
      <c r="H1968" s="12"/>
      <c r="I1968" s="2"/>
      <c r="J1968" s="2">
        <v>0</v>
      </c>
      <c r="K1968" s="2">
        <v>0</v>
      </c>
      <c r="L1968" s="2"/>
      <c r="N1968" t="s">
        <v>659</v>
      </c>
      <c r="O1968" t="s">
        <v>112</v>
      </c>
    </row>
    <row r="1969" spans="1:15" ht="15" customHeight="1">
      <c r="A1969" s="2">
        <v>10810773</v>
      </c>
      <c r="B1969" s="2" t="s">
        <v>186</v>
      </c>
      <c r="C1969" s="2"/>
      <c r="D1969" s="2">
        <v>10710003</v>
      </c>
      <c r="E1969" s="2">
        <v>1</v>
      </c>
      <c r="F1969" s="2">
        <v>1</v>
      </c>
      <c r="G1969" s="2"/>
      <c r="H1969" s="12"/>
      <c r="I1969" s="2"/>
      <c r="J1969" s="2">
        <v>0</v>
      </c>
      <c r="K1969" s="2">
        <v>0</v>
      </c>
      <c r="L1969" s="2"/>
      <c r="N1969" t="s">
        <v>659</v>
      </c>
      <c r="O1969" t="s">
        <v>112</v>
      </c>
    </row>
    <row r="1970" spans="1:15" ht="15" customHeight="1">
      <c r="A1970" s="2">
        <v>10820432</v>
      </c>
      <c r="B1970" s="2" t="s">
        <v>185</v>
      </c>
      <c r="C1970" s="2"/>
      <c r="D1970" s="2">
        <v>10720002</v>
      </c>
      <c r="E1970" s="2">
        <v>1</v>
      </c>
      <c r="F1970" s="2">
        <v>1</v>
      </c>
      <c r="G1970" s="2"/>
      <c r="H1970" s="12"/>
      <c r="I1970" s="2"/>
      <c r="J1970" s="2">
        <v>0</v>
      </c>
      <c r="K1970" s="2">
        <v>0</v>
      </c>
      <c r="L1970" s="2"/>
      <c r="N1970" t="s">
        <v>659</v>
      </c>
      <c r="O1970" t="s">
        <v>112</v>
      </c>
    </row>
    <row r="1971" spans="1:15" ht="15" customHeight="1">
      <c r="A1971" s="2">
        <v>10820433</v>
      </c>
      <c r="B1971" s="2" t="s">
        <v>189</v>
      </c>
      <c r="C1971" s="2"/>
      <c r="D1971" s="2">
        <v>10720007</v>
      </c>
      <c r="E1971" s="2">
        <v>1</v>
      </c>
      <c r="F1971" s="2">
        <v>1</v>
      </c>
      <c r="G1971" s="2"/>
      <c r="H1971" s="12"/>
      <c r="I1971" s="2"/>
      <c r="J1971" s="2">
        <v>0</v>
      </c>
      <c r="K1971" s="2">
        <v>0</v>
      </c>
      <c r="L1971" s="2"/>
      <c r="N1971" t="s">
        <v>659</v>
      </c>
      <c r="O1971" t="s">
        <v>112</v>
      </c>
    </row>
    <row r="1972" spans="1:15" ht="15" customHeight="1">
      <c r="A1972" s="2">
        <v>10820434</v>
      </c>
      <c r="B1972" s="2" t="s">
        <v>193</v>
      </c>
      <c r="C1972" s="2"/>
      <c r="D1972" s="2">
        <v>10720011</v>
      </c>
      <c r="E1972" s="2">
        <v>1</v>
      </c>
      <c r="F1972" s="2">
        <v>1</v>
      </c>
      <c r="G1972" s="2"/>
      <c r="H1972" s="12"/>
      <c r="I1972" s="2"/>
      <c r="J1972" s="2">
        <v>0</v>
      </c>
      <c r="K1972" s="2">
        <v>0</v>
      </c>
      <c r="L1972" s="2"/>
      <c r="N1972" t="s">
        <v>659</v>
      </c>
      <c r="O1972" t="s">
        <v>112</v>
      </c>
    </row>
    <row r="1973" spans="1:15" ht="15" customHeight="1">
      <c r="A1973" s="2">
        <v>10800764</v>
      </c>
      <c r="B1973" s="2" t="s">
        <v>174</v>
      </c>
      <c r="C1973" s="2"/>
      <c r="D1973" s="2">
        <v>10700001</v>
      </c>
      <c r="E1973" s="2">
        <v>1</v>
      </c>
      <c r="F1973" s="2">
        <v>1</v>
      </c>
      <c r="G1973" s="2"/>
      <c r="H1973" s="12"/>
      <c r="I1973" s="2"/>
      <c r="J1973" s="2">
        <v>0</v>
      </c>
      <c r="K1973" s="2">
        <v>0</v>
      </c>
      <c r="L1973" s="2"/>
      <c r="N1973" t="s">
        <v>660</v>
      </c>
      <c r="O1973" t="s">
        <v>112</v>
      </c>
    </row>
    <row r="1974" spans="1:15" ht="15" customHeight="1">
      <c r="A1974" s="2">
        <v>10810774</v>
      </c>
      <c r="B1974" s="2" t="s">
        <v>186</v>
      </c>
      <c r="C1974" s="2"/>
      <c r="D1974" s="2">
        <v>10710003</v>
      </c>
      <c r="E1974" s="2">
        <v>1</v>
      </c>
      <c r="F1974" s="2">
        <v>1</v>
      </c>
      <c r="G1974" s="2"/>
      <c r="H1974" s="12"/>
      <c r="I1974" s="2"/>
      <c r="J1974" s="2">
        <v>0</v>
      </c>
      <c r="K1974" s="2">
        <v>0</v>
      </c>
      <c r="L1974" s="2"/>
      <c r="N1974" t="s">
        <v>660</v>
      </c>
      <c r="O1974" t="s">
        <v>112</v>
      </c>
    </row>
    <row r="1975" spans="1:15" ht="15" customHeight="1">
      <c r="A1975" s="2">
        <v>10820435</v>
      </c>
      <c r="B1975" s="2" t="s">
        <v>185</v>
      </c>
      <c r="C1975" s="2"/>
      <c r="D1975" s="2">
        <v>10720002</v>
      </c>
      <c r="E1975" s="2">
        <v>1</v>
      </c>
      <c r="F1975" s="2">
        <v>1</v>
      </c>
      <c r="G1975" s="2"/>
      <c r="H1975" s="12"/>
      <c r="I1975" s="2"/>
      <c r="J1975" s="2">
        <v>0</v>
      </c>
      <c r="K1975" s="2">
        <v>0</v>
      </c>
      <c r="L1975" s="2"/>
      <c r="N1975" t="s">
        <v>660</v>
      </c>
      <c r="O1975" t="s">
        <v>112</v>
      </c>
    </row>
    <row r="1976" spans="1:15" ht="15" customHeight="1">
      <c r="A1976" s="2">
        <v>10820436</v>
      </c>
      <c r="B1976" s="2" t="s">
        <v>189</v>
      </c>
      <c r="C1976" s="2"/>
      <c r="D1976" s="2">
        <v>10720007</v>
      </c>
      <c r="E1976" s="2">
        <v>1</v>
      </c>
      <c r="F1976" s="2">
        <v>1</v>
      </c>
      <c r="G1976" s="2"/>
      <c r="H1976" s="12"/>
      <c r="I1976" s="2"/>
      <c r="J1976" s="2">
        <v>0</v>
      </c>
      <c r="K1976" s="2">
        <v>0</v>
      </c>
      <c r="L1976" s="2"/>
      <c r="N1976" t="s">
        <v>660</v>
      </c>
      <c r="O1976" t="s">
        <v>112</v>
      </c>
    </row>
    <row r="1977" spans="1:15" ht="15" customHeight="1">
      <c r="A1977" s="2">
        <v>10820437</v>
      </c>
      <c r="B1977" s="2" t="s">
        <v>193</v>
      </c>
      <c r="C1977" s="2"/>
      <c r="D1977" s="2">
        <v>10720011</v>
      </c>
      <c r="E1977" s="2">
        <v>1</v>
      </c>
      <c r="F1977" s="2">
        <v>1</v>
      </c>
      <c r="G1977" s="2"/>
      <c r="H1977" s="12"/>
      <c r="I1977" s="2"/>
      <c r="J1977" s="2">
        <v>0</v>
      </c>
      <c r="K1977" s="2">
        <v>0</v>
      </c>
      <c r="L1977" s="2"/>
      <c r="N1977" t="s">
        <v>660</v>
      </c>
      <c r="O1977" t="s">
        <v>112</v>
      </c>
    </row>
    <row r="1978" spans="1:15" ht="15" customHeight="1">
      <c r="A1978" s="2">
        <v>10800765</v>
      </c>
      <c r="B1978" s="2" t="s">
        <v>174</v>
      </c>
      <c r="C1978" s="2"/>
      <c r="D1978" s="2">
        <v>10700001</v>
      </c>
      <c r="E1978" s="2">
        <v>1</v>
      </c>
      <c r="F1978" s="2">
        <v>1</v>
      </c>
      <c r="G1978" s="2"/>
      <c r="H1978" s="12"/>
      <c r="I1978" s="2"/>
      <c r="J1978" s="2">
        <v>0</v>
      </c>
      <c r="K1978" s="2">
        <v>0</v>
      </c>
      <c r="L1978" s="2"/>
      <c r="N1978" t="s">
        <v>416</v>
      </c>
      <c r="O1978" t="s">
        <v>383</v>
      </c>
    </row>
    <row r="1979" spans="1:15" ht="15" customHeight="1">
      <c r="A1979" s="2">
        <v>10800766</v>
      </c>
      <c r="B1979" s="2" t="s">
        <v>174</v>
      </c>
      <c r="C1979" s="2"/>
      <c r="D1979" s="2">
        <v>10700001</v>
      </c>
      <c r="E1979" s="2">
        <v>1</v>
      </c>
      <c r="F1979" s="2">
        <v>1</v>
      </c>
      <c r="G1979" s="2"/>
      <c r="H1979" s="12"/>
      <c r="I1979" s="2"/>
      <c r="J1979" s="2">
        <v>0</v>
      </c>
      <c r="K1979" s="2">
        <v>0</v>
      </c>
      <c r="L1979" s="2"/>
      <c r="N1979" t="s">
        <v>484</v>
      </c>
      <c r="O1979" t="s">
        <v>383</v>
      </c>
    </row>
    <row r="1980" spans="1:15" ht="15" customHeight="1">
      <c r="A1980" s="2">
        <v>10800767</v>
      </c>
      <c r="B1980" s="2" t="s">
        <v>174</v>
      </c>
      <c r="C1980" s="2"/>
      <c r="D1980" s="2">
        <v>10700001</v>
      </c>
      <c r="E1980" s="2">
        <v>1</v>
      </c>
      <c r="F1980" s="2">
        <v>1</v>
      </c>
      <c r="G1980" s="2"/>
      <c r="H1980" s="12"/>
      <c r="I1980" s="2"/>
      <c r="J1980" s="2">
        <v>0</v>
      </c>
      <c r="K1980" s="2">
        <v>0</v>
      </c>
      <c r="L1980" s="2"/>
      <c r="N1980" t="s">
        <v>485</v>
      </c>
      <c r="O1980" t="s">
        <v>383</v>
      </c>
    </row>
    <row r="1981" spans="1:15" ht="15" customHeight="1">
      <c r="A1981" s="2">
        <v>10800768</v>
      </c>
      <c r="B1981" s="2" t="s">
        <v>174</v>
      </c>
      <c r="C1981" s="2"/>
      <c r="D1981" s="2">
        <v>10700001</v>
      </c>
      <c r="E1981" s="2">
        <v>1</v>
      </c>
      <c r="F1981" s="2">
        <v>1</v>
      </c>
      <c r="G1981" s="2"/>
      <c r="H1981" s="12"/>
      <c r="I1981" s="2"/>
      <c r="J1981" s="2">
        <v>0</v>
      </c>
      <c r="K1981" s="2">
        <v>0</v>
      </c>
      <c r="L1981" s="2"/>
      <c r="N1981" t="s">
        <v>661</v>
      </c>
      <c r="O1981" t="s">
        <v>383</v>
      </c>
    </row>
    <row r="1982" spans="1:15" ht="15" customHeight="1">
      <c r="A1982" s="2">
        <v>10800769</v>
      </c>
      <c r="B1982" s="2" t="s">
        <v>174</v>
      </c>
      <c r="C1982" s="2"/>
      <c r="D1982" s="2">
        <v>10700001</v>
      </c>
      <c r="E1982" s="2">
        <v>1</v>
      </c>
      <c r="F1982" s="2">
        <v>1</v>
      </c>
      <c r="G1982" s="2"/>
      <c r="H1982" s="12"/>
      <c r="I1982" s="2"/>
      <c r="J1982" s="2">
        <v>0</v>
      </c>
      <c r="K1982" s="2">
        <v>0</v>
      </c>
      <c r="L1982" s="2"/>
      <c r="N1982" t="s">
        <v>662</v>
      </c>
      <c r="O1982" t="s">
        <v>383</v>
      </c>
    </row>
    <row r="1983" spans="1:15" ht="15" customHeight="1">
      <c r="A1983" s="2">
        <v>10800770</v>
      </c>
      <c r="B1983" s="2" t="s">
        <v>174</v>
      </c>
      <c r="C1983" s="2"/>
      <c r="D1983" s="2">
        <v>10700001</v>
      </c>
      <c r="E1983" s="2">
        <v>1</v>
      </c>
      <c r="F1983" s="2">
        <v>1</v>
      </c>
      <c r="G1983" s="2"/>
      <c r="H1983" s="12"/>
      <c r="I1983" s="2"/>
      <c r="J1983" s="2">
        <v>0</v>
      </c>
      <c r="K1983" s="2">
        <v>0</v>
      </c>
      <c r="L1983" s="2"/>
      <c r="N1983" t="s">
        <v>663</v>
      </c>
      <c r="O1983" t="s">
        <v>383</v>
      </c>
    </row>
    <row r="1984" spans="1:15" ht="15" customHeight="1">
      <c r="A1984" s="2">
        <v>10800771</v>
      </c>
      <c r="B1984" s="2" t="s">
        <v>174</v>
      </c>
      <c r="C1984" s="2"/>
      <c r="D1984" s="2">
        <v>10700001</v>
      </c>
      <c r="E1984" s="2">
        <v>1</v>
      </c>
      <c r="F1984" s="2">
        <v>1</v>
      </c>
      <c r="G1984" s="2"/>
      <c r="H1984" s="12"/>
      <c r="I1984" s="2"/>
      <c r="J1984" s="2">
        <v>0</v>
      </c>
      <c r="K1984" s="2">
        <v>0</v>
      </c>
      <c r="L1984" s="2"/>
      <c r="N1984" t="s">
        <v>664</v>
      </c>
      <c r="O1984" t="s">
        <v>383</v>
      </c>
    </row>
    <row r="1985" spans="1:15" ht="15" customHeight="1">
      <c r="A1985" s="2">
        <v>10800772</v>
      </c>
      <c r="B1985" s="2" t="s">
        <v>174</v>
      </c>
      <c r="C1985" s="2"/>
      <c r="D1985" s="2">
        <v>10700001</v>
      </c>
      <c r="E1985" s="2">
        <v>1</v>
      </c>
      <c r="F1985" s="2">
        <v>1</v>
      </c>
      <c r="G1985" s="2"/>
      <c r="H1985" s="12"/>
      <c r="I1985" s="2"/>
      <c r="J1985" s="2">
        <v>0</v>
      </c>
      <c r="K1985" s="2">
        <v>0</v>
      </c>
      <c r="L1985" s="2"/>
      <c r="N1985" t="s">
        <v>665</v>
      </c>
      <c r="O1985" t="s">
        <v>195</v>
      </c>
    </row>
    <row r="1986" spans="1:15" ht="15" customHeight="1">
      <c r="A1986" s="2">
        <v>10810775</v>
      </c>
      <c r="B1986" s="2" t="s">
        <v>425</v>
      </c>
      <c r="C1986" s="2"/>
      <c r="D1986" s="2">
        <v>10710025</v>
      </c>
      <c r="E1986" s="2">
        <v>1</v>
      </c>
      <c r="F1986" s="2">
        <v>1</v>
      </c>
      <c r="G1986" s="2"/>
      <c r="H1986" s="12"/>
      <c r="I1986" s="2"/>
      <c r="J1986" s="2">
        <v>0</v>
      </c>
      <c r="K1986" s="2">
        <v>0</v>
      </c>
      <c r="L1986" s="2"/>
    </row>
    <row r="1987" spans="1:15" ht="15" customHeight="1">
      <c r="A1987" s="2">
        <v>10810776</v>
      </c>
      <c r="B1987" s="2" t="s">
        <v>425</v>
      </c>
      <c r="C1987" s="2"/>
      <c r="D1987" s="2">
        <v>10710025</v>
      </c>
      <c r="E1987" s="2">
        <v>1</v>
      </c>
      <c r="F1987" s="2">
        <v>1</v>
      </c>
      <c r="G1987" s="2"/>
      <c r="H1987" s="12"/>
      <c r="I1987" s="2"/>
      <c r="J1987" s="2">
        <v>0</v>
      </c>
      <c r="K1987" s="2">
        <v>0</v>
      </c>
      <c r="L1987" s="2"/>
    </row>
    <row r="1988" spans="1:15" ht="15" customHeight="1">
      <c r="A1988" s="2">
        <v>10810777</v>
      </c>
      <c r="B1988" s="2" t="s">
        <v>425</v>
      </c>
      <c r="C1988" s="2"/>
      <c r="D1988" s="2">
        <v>10710025</v>
      </c>
      <c r="E1988" s="2">
        <v>1</v>
      </c>
      <c r="F1988" s="2">
        <v>1</v>
      </c>
      <c r="G1988" s="2"/>
      <c r="H1988" s="12"/>
      <c r="I1988" s="2"/>
      <c r="J1988" s="2">
        <v>0</v>
      </c>
      <c r="K1988" s="2">
        <v>0</v>
      </c>
      <c r="L1988" s="2"/>
    </row>
    <row r="1989" spans="1:15" ht="15" customHeight="1">
      <c r="A1989" s="2">
        <v>10810778</v>
      </c>
      <c r="B1989" s="2" t="s">
        <v>666</v>
      </c>
      <c r="C1989" s="2"/>
      <c r="D1989" s="2">
        <v>10710084</v>
      </c>
      <c r="E1989" s="2">
        <v>1</v>
      </c>
      <c r="F1989" s="2">
        <v>1</v>
      </c>
      <c r="G1989" s="2"/>
      <c r="H1989" s="12"/>
      <c r="I1989" s="2"/>
      <c r="J1989" s="2">
        <v>0</v>
      </c>
      <c r="K1989" s="2">
        <v>0</v>
      </c>
      <c r="L1989" s="2"/>
    </row>
    <row r="1990" spans="1:15" ht="15" customHeight="1">
      <c r="A1990" s="2">
        <v>10810779</v>
      </c>
      <c r="B1990" s="2" t="s">
        <v>667</v>
      </c>
      <c r="C1990" s="2"/>
      <c r="D1990" s="2">
        <v>10710089</v>
      </c>
      <c r="E1990" s="2">
        <v>1</v>
      </c>
      <c r="F1990" s="2">
        <v>1</v>
      </c>
      <c r="G1990" s="2"/>
      <c r="H1990" s="12"/>
      <c r="I1990" s="2"/>
      <c r="J1990" s="2">
        <v>0</v>
      </c>
      <c r="K1990" s="2">
        <v>0</v>
      </c>
      <c r="L1990" s="2"/>
    </row>
    <row r="1991" spans="1:15" ht="15" customHeight="1">
      <c r="A1991" s="2">
        <v>10810780</v>
      </c>
      <c r="B1991" s="2" t="s">
        <v>668</v>
      </c>
      <c r="C1991" s="2"/>
      <c r="D1991" s="2">
        <v>10710089</v>
      </c>
      <c r="E1991" s="2">
        <v>1</v>
      </c>
      <c r="F1991" s="2">
        <v>1</v>
      </c>
      <c r="G1991" s="2"/>
      <c r="H1991" s="12"/>
      <c r="I1991" s="2"/>
      <c r="J1991" s="2">
        <v>0</v>
      </c>
      <c r="K1991" s="2">
        <v>0</v>
      </c>
      <c r="L1991" s="2"/>
    </row>
    <row r="1992" spans="1:15" ht="15" customHeight="1">
      <c r="A1992" s="2">
        <v>10810781</v>
      </c>
      <c r="B1992" s="2" t="s">
        <v>667</v>
      </c>
      <c r="C1992" s="2"/>
      <c r="D1992" s="2">
        <v>10710089</v>
      </c>
      <c r="E1992" s="2">
        <v>1</v>
      </c>
      <c r="F1992" s="2">
        <v>1</v>
      </c>
      <c r="G1992" s="2"/>
      <c r="H1992" s="12"/>
      <c r="I1992" s="2"/>
      <c r="J1992" s="2">
        <v>0</v>
      </c>
      <c r="K1992" s="2">
        <v>0</v>
      </c>
      <c r="L1992" s="2"/>
    </row>
    <row r="1993" spans="1:15" ht="15" customHeight="1">
      <c r="A1993" s="2">
        <v>10820414</v>
      </c>
      <c r="B1993" s="2" t="s">
        <v>608</v>
      </c>
      <c r="C1993" s="2"/>
      <c r="D1993" s="2">
        <v>10720091</v>
      </c>
      <c r="E1993" s="2">
        <v>1</v>
      </c>
      <c r="F1993" s="2">
        <v>1</v>
      </c>
      <c r="G1993" s="2"/>
      <c r="H1993" s="12"/>
      <c r="I1993" s="2"/>
      <c r="J1993" s="2">
        <v>0</v>
      </c>
      <c r="K1993" s="2">
        <v>0</v>
      </c>
      <c r="L1993" s="2"/>
    </row>
    <row r="1994" spans="1:15" ht="15" customHeight="1">
      <c r="A1994" s="2">
        <v>10820438</v>
      </c>
      <c r="B1994" s="2" t="s">
        <v>425</v>
      </c>
      <c r="C1994" s="2"/>
      <c r="D1994" s="2">
        <v>10720029</v>
      </c>
      <c r="E1994" s="2">
        <v>1</v>
      </c>
      <c r="F1994" s="2">
        <v>1</v>
      </c>
      <c r="G1994" s="2"/>
      <c r="H1994" s="12"/>
      <c r="I1994" s="2"/>
      <c r="J1994" s="2">
        <v>0</v>
      </c>
      <c r="K1994" s="2">
        <v>0</v>
      </c>
      <c r="L1994" s="2"/>
    </row>
    <row r="1995" spans="1:15" ht="15" customHeight="1">
      <c r="A1995" s="2">
        <v>10820439</v>
      </c>
      <c r="B1995" s="2" t="s">
        <v>425</v>
      </c>
      <c r="C1995" s="2"/>
      <c r="D1995" s="2">
        <v>10720029</v>
      </c>
      <c r="E1995" s="2">
        <v>1</v>
      </c>
      <c r="F1995" s="2">
        <v>1</v>
      </c>
      <c r="G1995" s="2"/>
      <c r="H1995" s="12"/>
      <c r="I1995" s="2"/>
      <c r="J1995" s="2">
        <v>0</v>
      </c>
      <c r="K1995" s="2">
        <v>0</v>
      </c>
      <c r="L1995" s="2"/>
    </row>
    <row r="1996" spans="1:15" ht="15" customHeight="1">
      <c r="A1996" s="2">
        <v>10820440</v>
      </c>
      <c r="B1996" s="2" t="s">
        <v>425</v>
      </c>
      <c r="C1996" s="2"/>
      <c r="D1996" s="2">
        <v>10720029</v>
      </c>
      <c r="E1996" s="2">
        <v>1</v>
      </c>
      <c r="F1996" s="2">
        <v>1</v>
      </c>
      <c r="G1996" s="2"/>
      <c r="H1996" s="12"/>
      <c r="I1996" s="2"/>
      <c r="J1996" s="2">
        <v>0</v>
      </c>
      <c r="K1996" s="2">
        <v>0</v>
      </c>
      <c r="L1996" s="2"/>
    </row>
    <row r="1997" spans="1:15" ht="15" customHeight="1">
      <c r="A1997" s="2">
        <v>10820441</v>
      </c>
      <c r="B1997" s="2" t="s">
        <v>666</v>
      </c>
      <c r="C1997" s="2"/>
      <c r="D1997" s="2">
        <v>10720106</v>
      </c>
      <c r="E1997" s="2">
        <v>1</v>
      </c>
      <c r="F1997" s="2">
        <v>1</v>
      </c>
      <c r="G1997" s="2"/>
      <c r="H1997" s="12"/>
      <c r="I1997" s="2"/>
      <c r="J1997" s="2">
        <v>0</v>
      </c>
      <c r="K1997" s="2">
        <v>0</v>
      </c>
      <c r="L1997" s="2"/>
    </row>
    <row r="1998" spans="1:15" ht="15" customHeight="1">
      <c r="A1998" s="2">
        <v>10820442</v>
      </c>
      <c r="B1998" s="2" t="s">
        <v>667</v>
      </c>
      <c r="C1998" s="2"/>
      <c r="D1998" s="2">
        <v>10720111</v>
      </c>
      <c r="E1998" s="2">
        <v>1</v>
      </c>
      <c r="F1998" s="2">
        <v>1</v>
      </c>
      <c r="G1998" s="2"/>
      <c r="H1998" s="12"/>
      <c r="I1998" s="2"/>
      <c r="J1998" s="2">
        <v>0</v>
      </c>
      <c r="K1998" s="2">
        <v>0</v>
      </c>
      <c r="L1998" s="2"/>
    </row>
    <row r="1999" spans="1:15" ht="15" customHeight="1">
      <c r="A1999" s="2">
        <v>10820443</v>
      </c>
      <c r="B1999" s="2" t="s">
        <v>668</v>
      </c>
      <c r="C1999" s="2"/>
      <c r="D1999" s="2">
        <v>10720111</v>
      </c>
      <c r="E1999" s="2">
        <v>1</v>
      </c>
      <c r="F1999" s="2">
        <v>1</v>
      </c>
      <c r="G1999" s="2"/>
      <c r="H1999" s="12"/>
      <c r="I1999" s="2"/>
      <c r="J1999" s="2">
        <v>0</v>
      </c>
      <c r="K1999" s="2">
        <v>0</v>
      </c>
      <c r="L1999" s="2"/>
    </row>
    <row r="2000" spans="1:15" ht="15" customHeight="1">
      <c r="A2000" s="2">
        <v>10820444</v>
      </c>
      <c r="B2000" s="2" t="s">
        <v>667</v>
      </c>
      <c r="C2000" s="2"/>
      <c r="D2000" s="2">
        <v>10720111</v>
      </c>
      <c r="E2000" s="2">
        <v>1</v>
      </c>
      <c r="F2000" s="2">
        <v>1</v>
      </c>
      <c r="G2000" s="2"/>
      <c r="H2000" s="12"/>
      <c r="I2000" s="2"/>
      <c r="J2000" s="2">
        <v>0</v>
      </c>
      <c r="K2000" s="2">
        <v>0</v>
      </c>
      <c r="L2000" s="2"/>
    </row>
    <row r="2001" spans="1:12" ht="15" customHeight="1">
      <c r="A2001" s="2">
        <v>10820445</v>
      </c>
      <c r="B2001" s="2" t="s">
        <v>609</v>
      </c>
      <c r="C2001" s="2"/>
      <c r="D2001" s="2">
        <v>10720092</v>
      </c>
      <c r="E2001" s="2">
        <v>1</v>
      </c>
      <c r="F2001" s="2">
        <v>1</v>
      </c>
      <c r="G2001" s="2"/>
      <c r="H2001" s="12"/>
      <c r="I2001" s="2"/>
      <c r="J2001" s="2">
        <v>0</v>
      </c>
      <c r="K2001" s="2">
        <v>0</v>
      </c>
      <c r="L2001" s="2"/>
    </row>
    <row r="2002" spans="1:12" ht="15" customHeight="1">
      <c r="A2002" s="2">
        <v>10800773</v>
      </c>
      <c r="B2002" s="2" t="s">
        <v>174</v>
      </c>
      <c r="C2002" s="2"/>
      <c r="D2002" s="2">
        <v>10700001</v>
      </c>
      <c r="E2002" s="2">
        <v>1</v>
      </c>
      <c r="F2002" s="2">
        <v>1</v>
      </c>
      <c r="G2002" s="2"/>
      <c r="H2002" s="12"/>
      <c r="I2002" s="2"/>
      <c r="J2002" s="2">
        <v>0</v>
      </c>
      <c r="K2002" s="2">
        <v>0</v>
      </c>
      <c r="L2002" s="2"/>
    </row>
    <row r="2003" spans="1:12" ht="15" customHeight="1">
      <c r="A2003" s="2">
        <v>10800774</v>
      </c>
      <c r="B2003" s="2" t="s">
        <v>174</v>
      </c>
      <c r="C2003" s="2"/>
      <c r="D2003" s="2">
        <v>10700001</v>
      </c>
      <c r="E2003" s="2">
        <v>1</v>
      </c>
      <c r="F2003" s="2">
        <v>1</v>
      </c>
      <c r="G2003" s="2"/>
      <c r="H2003" s="12"/>
      <c r="I2003" s="2"/>
      <c r="J2003" s="2">
        <v>0</v>
      </c>
      <c r="K2003" s="2">
        <v>0</v>
      </c>
      <c r="L2003" s="2"/>
    </row>
    <row r="2004" spans="1:12" ht="15" customHeight="1">
      <c r="A2004" s="2">
        <v>10800775</v>
      </c>
      <c r="B2004" s="2" t="s">
        <v>174</v>
      </c>
      <c r="C2004" s="2"/>
      <c r="D2004" s="2">
        <v>10700001</v>
      </c>
      <c r="E2004" s="2">
        <v>1</v>
      </c>
      <c r="F2004" s="2">
        <v>1</v>
      </c>
      <c r="G2004" s="2"/>
      <c r="H2004" s="12"/>
      <c r="I2004" s="2"/>
      <c r="J2004" s="2">
        <v>0</v>
      </c>
      <c r="K2004" s="2">
        <v>0</v>
      </c>
      <c r="L2004" s="2"/>
    </row>
    <row r="2005" spans="1:12" ht="15" customHeight="1">
      <c r="A2005" s="2">
        <v>10800776</v>
      </c>
      <c r="B2005" s="2" t="s">
        <v>174</v>
      </c>
      <c r="C2005" s="2"/>
      <c r="D2005" s="2">
        <v>10700001</v>
      </c>
      <c r="E2005" s="2">
        <v>1</v>
      </c>
      <c r="F2005" s="2">
        <v>1</v>
      </c>
      <c r="G2005" s="2"/>
      <c r="H2005" s="12"/>
      <c r="I2005" s="2"/>
      <c r="J2005" s="2">
        <v>0</v>
      </c>
      <c r="K2005" s="2">
        <v>0</v>
      </c>
      <c r="L2005" s="2"/>
    </row>
    <row r="2006" spans="1:12" ht="15" customHeight="1">
      <c r="A2006" s="2">
        <v>10800777</v>
      </c>
      <c r="B2006" s="2" t="s">
        <v>174</v>
      </c>
      <c r="C2006" s="2"/>
      <c r="D2006" s="2">
        <v>10700001</v>
      </c>
      <c r="E2006" s="2">
        <v>1</v>
      </c>
      <c r="F2006" s="2">
        <v>1</v>
      </c>
      <c r="G2006" s="2"/>
      <c r="H2006" s="12"/>
      <c r="I2006" s="2"/>
      <c r="J2006" s="2">
        <v>0</v>
      </c>
      <c r="K2006" s="2">
        <v>0</v>
      </c>
      <c r="L2006" s="2"/>
    </row>
    <row r="2007" spans="1:12" ht="15" customHeight="1">
      <c r="A2007" s="2">
        <v>10800778</v>
      </c>
      <c r="B2007" s="2" t="s">
        <v>174</v>
      </c>
      <c r="C2007" s="2"/>
      <c r="D2007" s="2">
        <v>10700001</v>
      </c>
      <c r="E2007" s="2">
        <v>1</v>
      </c>
      <c r="F2007" s="2">
        <v>1</v>
      </c>
      <c r="G2007" s="2"/>
      <c r="H2007" s="12"/>
      <c r="I2007" s="2"/>
      <c r="J2007" s="2">
        <v>0</v>
      </c>
      <c r="K2007" s="2">
        <v>0</v>
      </c>
      <c r="L2007" s="2"/>
    </row>
    <row r="2008" spans="1:12" ht="15" customHeight="1">
      <c r="A2008" s="2">
        <v>10800779</v>
      </c>
      <c r="B2008" s="2" t="s">
        <v>174</v>
      </c>
      <c r="C2008" s="2"/>
      <c r="D2008" s="2">
        <v>10700001</v>
      </c>
      <c r="E2008" s="2">
        <v>1</v>
      </c>
      <c r="F2008" s="2">
        <v>1</v>
      </c>
      <c r="G2008" s="2"/>
      <c r="H2008" s="12"/>
      <c r="I2008" s="2"/>
      <c r="J2008" s="2">
        <v>0</v>
      </c>
      <c r="K2008" s="2">
        <v>0</v>
      </c>
      <c r="L2008" s="2"/>
    </row>
    <row r="2009" spans="1:12" ht="15" customHeight="1">
      <c r="A2009" s="2">
        <v>10810783</v>
      </c>
      <c r="B2009" s="2" t="s">
        <v>179</v>
      </c>
      <c r="C2009" s="2"/>
      <c r="D2009" s="2">
        <v>10710003</v>
      </c>
      <c r="E2009" s="2">
        <v>1</v>
      </c>
      <c r="F2009" s="2">
        <v>1</v>
      </c>
      <c r="G2009" s="2"/>
      <c r="H2009" s="12"/>
      <c r="I2009" s="2"/>
      <c r="J2009" s="2">
        <v>0</v>
      </c>
      <c r="K2009" s="2">
        <v>0</v>
      </c>
      <c r="L2009" s="2"/>
    </row>
    <row r="2010" spans="1:12" ht="15" customHeight="1">
      <c r="A2010" s="2">
        <v>10810784</v>
      </c>
      <c r="B2010" s="2" t="s">
        <v>179</v>
      </c>
      <c r="C2010" s="2"/>
      <c r="D2010" s="2">
        <v>10710003</v>
      </c>
      <c r="E2010" s="2">
        <v>1</v>
      </c>
      <c r="F2010" s="2">
        <v>1</v>
      </c>
      <c r="G2010" s="2"/>
      <c r="H2010" s="12"/>
      <c r="I2010" s="2"/>
      <c r="J2010" s="2">
        <v>0</v>
      </c>
      <c r="K2010" s="2">
        <v>0</v>
      </c>
      <c r="L2010" s="2"/>
    </row>
    <row r="2011" spans="1:12" ht="15" customHeight="1">
      <c r="A2011" s="2">
        <v>10810785</v>
      </c>
      <c r="B2011" s="2" t="s">
        <v>179</v>
      </c>
      <c r="C2011" s="2"/>
      <c r="D2011" s="2">
        <v>10710003</v>
      </c>
      <c r="E2011" s="2">
        <v>1</v>
      </c>
      <c r="F2011" s="2">
        <v>1</v>
      </c>
      <c r="G2011" s="2"/>
      <c r="H2011" s="12"/>
      <c r="I2011" s="2"/>
      <c r="J2011" s="2">
        <v>0</v>
      </c>
      <c r="K2011" s="2">
        <v>0</v>
      </c>
      <c r="L2011" s="2"/>
    </row>
    <row r="2012" spans="1:12" ht="15" customHeight="1">
      <c r="A2012" s="2">
        <v>10810786</v>
      </c>
      <c r="B2012" s="2" t="s">
        <v>179</v>
      </c>
      <c r="C2012" s="2"/>
      <c r="D2012" s="2">
        <v>10710003</v>
      </c>
      <c r="E2012" s="2">
        <v>1</v>
      </c>
      <c r="F2012" s="2">
        <v>1</v>
      </c>
      <c r="G2012" s="2"/>
      <c r="H2012" s="12"/>
      <c r="I2012" s="2"/>
      <c r="J2012" s="2">
        <v>0</v>
      </c>
      <c r="K2012" s="2">
        <v>0</v>
      </c>
      <c r="L2012" s="2"/>
    </row>
    <row r="2013" spans="1:12" ht="15" customHeight="1">
      <c r="A2013" s="2">
        <v>10810787</v>
      </c>
      <c r="B2013" s="2" t="s">
        <v>179</v>
      </c>
      <c r="C2013" s="2"/>
      <c r="D2013" s="2">
        <v>10710003</v>
      </c>
      <c r="E2013" s="2">
        <v>1</v>
      </c>
      <c r="F2013" s="2">
        <v>1</v>
      </c>
      <c r="G2013" s="2"/>
      <c r="H2013" s="12"/>
      <c r="I2013" s="2"/>
      <c r="J2013" s="2">
        <v>0</v>
      </c>
      <c r="K2013" s="2">
        <v>0</v>
      </c>
      <c r="L2013" s="2"/>
    </row>
    <row r="2014" spans="1:12" ht="15" customHeight="1">
      <c r="A2014" s="2">
        <v>10810788</v>
      </c>
      <c r="B2014" s="2" t="s">
        <v>179</v>
      </c>
      <c r="C2014" s="2"/>
      <c r="D2014" s="2">
        <v>10710003</v>
      </c>
      <c r="E2014" s="2">
        <v>1</v>
      </c>
      <c r="F2014" s="2">
        <v>1</v>
      </c>
      <c r="G2014" s="2"/>
      <c r="H2014" s="12"/>
      <c r="I2014" s="2"/>
      <c r="J2014" s="2">
        <v>0</v>
      </c>
      <c r="K2014" s="2">
        <v>0</v>
      </c>
      <c r="L2014" s="2"/>
    </row>
    <row r="2015" spans="1:12" ht="15" customHeight="1">
      <c r="A2015" s="2">
        <v>10810789</v>
      </c>
      <c r="B2015" s="2" t="s">
        <v>179</v>
      </c>
      <c r="C2015" s="2"/>
      <c r="D2015" s="2">
        <v>10710003</v>
      </c>
      <c r="E2015" s="2">
        <v>1</v>
      </c>
      <c r="F2015" s="2">
        <v>1</v>
      </c>
      <c r="G2015" s="2"/>
      <c r="H2015" s="12"/>
      <c r="I2015" s="2"/>
      <c r="J2015" s="2">
        <v>0</v>
      </c>
      <c r="K2015" s="2">
        <v>0</v>
      </c>
      <c r="L2015" s="2"/>
    </row>
    <row r="2016" spans="1:12" ht="15" customHeight="1">
      <c r="A2016" s="2">
        <v>10820446</v>
      </c>
      <c r="B2016" s="2" t="s">
        <v>637</v>
      </c>
      <c r="C2016" s="2"/>
      <c r="D2016" s="2">
        <v>10720100</v>
      </c>
      <c r="E2016" s="2">
        <v>1</v>
      </c>
      <c r="F2016" s="2">
        <v>1</v>
      </c>
      <c r="G2016" s="2"/>
      <c r="H2016" s="12"/>
      <c r="I2016" s="2"/>
      <c r="J2016" s="2">
        <v>0</v>
      </c>
      <c r="K2016" s="2">
        <v>0</v>
      </c>
      <c r="L2016" s="2"/>
    </row>
    <row r="2017" spans="1:12" ht="15" customHeight="1">
      <c r="A2017" s="2">
        <v>10820447</v>
      </c>
      <c r="B2017" s="2" t="s">
        <v>637</v>
      </c>
      <c r="C2017" s="2"/>
      <c r="D2017" s="2">
        <v>10720100</v>
      </c>
      <c r="E2017" s="2">
        <v>1</v>
      </c>
      <c r="F2017" s="2">
        <v>1</v>
      </c>
      <c r="G2017" s="2"/>
      <c r="H2017" s="12"/>
      <c r="I2017" s="2"/>
      <c r="J2017" s="2">
        <v>0</v>
      </c>
      <c r="K2017" s="2">
        <v>0</v>
      </c>
      <c r="L2017" s="2"/>
    </row>
    <row r="2018" spans="1:12" ht="15" customHeight="1">
      <c r="A2018" s="2">
        <v>10820448</v>
      </c>
      <c r="B2018" s="2" t="s">
        <v>637</v>
      </c>
      <c r="C2018" s="2"/>
      <c r="D2018" s="2">
        <v>10720100</v>
      </c>
      <c r="E2018" s="2">
        <v>1</v>
      </c>
      <c r="F2018" s="2">
        <v>1</v>
      </c>
      <c r="G2018" s="2"/>
      <c r="H2018" s="12"/>
      <c r="I2018" s="2"/>
      <c r="J2018" s="2">
        <v>0</v>
      </c>
      <c r="K2018" s="2">
        <v>0</v>
      </c>
      <c r="L2018" s="2"/>
    </row>
    <row r="2019" spans="1:12" ht="15" customHeight="1">
      <c r="A2019" s="2">
        <v>10820449</v>
      </c>
      <c r="B2019" s="2" t="s">
        <v>637</v>
      </c>
      <c r="C2019" s="2"/>
      <c r="D2019" s="2">
        <v>10720100</v>
      </c>
      <c r="E2019" s="2">
        <v>1</v>
      </c>
      <c r="F2019" s="2">
        <v>1</v>
      </c>
      <c r="G2019" s="2"/>
      <c r="H2019" s="12"/>
      <c r="I2019" s="2"/>
      <c r="J2019" s="2">
        <v>0</v>
      </c>
      <c r="K2019" s="2">
        <v>0</v>
      </c>
      <c r="L2019" s="2"/>
    </row>
    <row r="2020" spans="1:12" ht="15" customHeight="1">
      <c r="A2020" s="2">
        <v>10820450</v>
      </c>
      <c r="B2020" s="2" t="s">
        <v>637</v>
      </c>
      <c r="C2020" s="2"/>
      <c r="D2020" s="2">
        <v>10720100</v>
      </c>
      <c r="E2020" s="2">
        <v>1</v>
      </c>
      <c r="F2020" s="2">
        <v>1</v>
      </c>
      <c r="G2020" s="2"/>
      <c r="H2020" s="12"/>
      <c r="I2020" s="2"/>
      <c r="J2020" s="2">
        <v>0</v>
      </c>
      <c r="K2020" s="2">
        <v>0</v>
      </c>
      <c r="L2020" s="2"/>
    </row>
    <row r="2021" spans="1:12" ht="15" customHeight="1">
      <c r="A2021" s="2">
        <v>10820451</v>
      </c>
      <c r="B2021" s="2" t="s">
        <v>637</v>
      </c>
      <c r="C2021" s="2"/>
      <c r="D2021" s="2">
        <v>10720100</v>
      </c>
      <c r="E2021" s="2">
        <v>1</v>
      </c>
      <c r="F2021" s="2">
        <v>1</v>
      </c>
      <c r="G2021" s="2"/>
      <c r="H2021" s="12"/>
      <c r="I2021" s="2"/>
      <c r="J2021" s="2">
        <v>0</v>
      </c>
      <c r="K2021" s="2">
        <v>0</v>
      </c>
      <c r="L2021" s="2"/>
    </row>
    <row r="2022" spans="1:12" ht="15" customHeight="1">
      <c r="A2022" s="2">
        <v>10820452</v>
      </c>
      <c r="B2022" s="2" t="s">
        <v>637</v>
      </c>
      <c r="C2022" s="2"/>
      <c r="D2022" s="2">
        <v>10720100</v>
      </c>
      <c r="E2022" s="2">
        <v>1</v>
      </c>
      <c r="F2022" s="2">
        <v>1</v>
      </c>
      <c r="G2022" s="2"/>
      <c r="H2022" s="12"/>
      <c r="I2022" s="2"/>
      <c r="J2022" s="2">
        <v>0</v>
      </c>
      <c r="K2022" s="2">
        <v>0</v>
      </c>
      <c r="L2022" s="2"/>
    </row>
    <row r="2023" spans="1:12" ht="15" customHeight="1">
      <c r="A2023" s="2">
        <v>10800780</v>
      </c>
      <c r="B2023" s="2" t="s">
        <v>174</v>
      </c>
      <c r="C2023" s="2"/>
      <c r="D2023" s="2">
        <v>10700001</v>
      </c>
      <c r="E2023" s="2">
        <v>1</v>
      </c>
      <c r="F2023" s="2">
        <v>1</v>
      </c>
      <c r="G2023" s="2"/>
      <c r="H2023" s="12"/>
      <c r="I2023" s="2"/>
      <c r="J2023" s="2">
        <v>0</v>
      </c>
      <c r="K2023" s="2">
        <v>0</v>
      </c>
      <c r="L2023" s="2"/>
    </row>
    <row r="2024" spans="1:12" ht="15" customHeight="1">
      <c r="A2024" s="2">
        <v>10810790</v>
      </c>
      <c r="B2024" s="2" t="s">
        <v>179</v>
      </c>
      <c r="C2024" s="2"/>
      <c r="D2024" s="2">
        <v>10710003</v>
      </c>
      <c r="E2024" s="2">
        <v>1</v>
      </c>
      <c r="F2024" s="2">
        <v>1</v>
      </c>
      <c r="G2024" s="2"/>
      <c r="H2024" s="12"/>
      <c r="I2024" s="2"/>
      <c r="J2024" s="2">
        <v>0</v>
      </c>
      <c r="K2024" s="2">
        <v>0</v>
      </c>
      <c r="L2024" s="2"/>
    </row>
    <row r="2025" spans="1:12" ht="15" customHeight="1">
      <c r="A2025" s="2">
        <v>10810791</v>
      </c>
      <c r="B2025" s="2" t="s">
        <v>187</v>
      </c>
      <c r="C2025" s="2"/>
      <c r="D2025" s="2">
        <v>10710004</v>
      </c>
      <c r="E2025" s="2">
        <v>1</v>
      </c>
      <c r="F2025" s="2">
        <v>1</v>
      </c>
      <c r="G2025" s="2"/>
      <c r="H2025" s="12"/>
      <c r="I2025" s="2"/>
      <c r="J2025" s="2">
        <v>0</v>
      </c>
      <c r="K2025" s="2">
        <v>0</v>
      </c>
      <c r="L2025" s="2"/>
    </row>
    <row r="2026" spans="1:12" ht="15" customHeight="1">
      <c r="A2026" s="2">
        <v>10810792</v>
      </c>
      <c r="B2026" s="2" t="s">
        <v>361</v>
      </c>
      <c r="C2026" s="2"/>
      <c r="D2026" s="2">
        <v>10710010</v>
      </c>
      <c r="E2026" s="2">
        <v>1</v>
      </c>
      <c r="F2026" s="2">
        <v>1</v>
      </c>
      <c r="G2026" s="2"/>
      <c r="H2026" s="12"/>
      <c r="I2026" s="2"/>
      <c r="J2026" s="2">
        <v>0</v>
      </c>
      <c r="K2026" s="2">
        <v>0</v>
      </c>
      <c r="L2026" s="2"/>
    </row>
    <row r="2027" spans="1:12" ht="15" customHeight="1">
      <c r="A2027" s="2">
        <v>10820453</v>
      </c>
      <c r="B2027" s="2" t="s">
        <v>184</v>
      </c>
      <c r="C2027" s="2"/>
      <c r="D2027" s="2">
        <v>10720001</v>
      </c>
      <c r="E2027" s="2">
        <v>1</v>
      </c>
      <c r="F2027" s="2">
        <v>1</v>
      </c>
      <c r="G2027" s="2"/>
      <c r="H2027" s="12"/>
      <c r="I2027" s="2"/>
      <c r="J2027" s="2">
        <v>0</v>
      </c>
      <c r="K2027" s="2">
        <v>0</v>
      </c>
      <c r="L2027" s="2"/>
    </row>
    <row r="2028" spans="1:12" ht="15" customHeight="1">
      <c r="A2028" s="2">
        <v>10820454</v>
      </c>
      <c r="B2028" s="2" t="s">
        <v>189</v>
      </c>
      <c r="C2028" s="2"/>
      <c r="D2028" s="2">
        <v>10720007</v>
      </c>
      <c r="E2028" s="2">
        <v>1</v>
      </c>
      <c r="F2028" s="2">
        <v>1</v>
      </c>
      <c r="G2028" s="2"/>
      <c r="H2028" s="12"/>
      <c r="I2028" s="2"/>
      <c r="J2028" s="2">
        <v>0</v>
      </c>
      <c r="K2028" s="2">
        <v>0</v>
      </c>
      <c r="L2028" s="2"/>
    </row>
    <row r="2029" spans="1:12" ht="15" customHeight="1">
      <c r="A2029" s="2">
        <v>10820455</v>
      </c>
      <c r="B2029" s="2" t="s">
        <v>193</v>
      </c>
      <c r="C2029" s="2"/>
      <c r="D2029" s="2">
        <v>10720011</v>
      </c>
      <c r="E2029" s="2">
        <v>1</v>
      </c>
      <c r="F2029" s="2">
        <v>1</v>
      </c>
      <c r="G2029" s="2"/>
      <c r="H2029" s="12"/>
      <c r="I2029" s="2"/>
      <c r="J2029" s="2">
        <v>0</v>
      </c>
      <c r="K2029" s="2">
        <v>0</v>
      </c>
      <c r="L2029" s="2"/>
    </row>
    <row r="2030" spans="1:12" ht="15" customHeight="1">
      <c r="A2030" s="2">
        <v>10820456</v>
      </c>
      <c r="B2030" s="2" t="s">
        <v>184</v>
      </c>
      <c r="C2030" s="2"/>
      <c r="D2030" s="2">
        <v>10720001</v>
      </c>
      <c r="E2030" s="2">
        <v>1</v>
      </c>
      <c r="F2030" s="2">
        <v>1</v>
      </c>
      <c r="G2030" s="2"/>
      <c r="H2030" s="12"/>
      <c r="I2030" s="2"/>
      <c r="J2030" s="2">
        <v>0</v>
      </c>
      <c r="K2030" s="2">
        <v>0</v>
      </c>
      <c r="L2030" s="2"/>
    </row>
    <row r="2031" spans="1:12" ht="15" customHeight="1">
      <c r="A2031" s="2">
        <v>10820457</v>
      </c>
      <c r="B2031" s="2" t="s">
        <v>189</v>
      </c>
      <c r="C2031" s="2"/>
      <c r="D2031" s="2">
        <v>10720007</v>
      </c>
      <c r="E2031" s="2">
        <v>1</v>
      </c>
      <c r="F2031" s="2">
        <v>1</v>
      </c>
      <c r="G2031" s="2"/>
      <c r="H2031" s="12"/>
      <c r="I2031" s="2"/>
      <c r="J2031" s="2">
        <v>0</v>
      </c>
      <c r="K2031" s="2">
        <v>0</v>
      </c>
      <c r="L2031" s="2"/>
    </row>
    <row r="2032" spans="1:12" ht="15" customHeight="1">
      <c r="A2032" s="2">
        <v>10820458</v>
      </c>
      <c r="B2032" s="2" t="s">
        <v>193</v>
      </c>
      <c r="C2032" s="2"/>
      <c r="D2032" s="2">
        <v>10720011</v>
      </c>
      <c r="E2032" s="2">
        <v>1</v>
      </c>
      <c r="F2032" s="2">
        <v>1</v>
      </c>
      <c r="G2032" s="2"/>
      <c r="H2032" s="12"/>
      <c r="I2032" s="2"/>
      <c r="J2032" s="2">
        <v>0</v>
      </c>
      <c r="K2032" s="2">
        <v>0</v>
      </c>
      <c r="L2032" s="2"/>
    </row>
    <row r="2033" spans="1:12" ht="15" customHeight="1">
      <c r="A2033" s="2">
        <v>10800781</v>
      </c>
      <c r="B2033" s="2" t="s">
        <v>174</v>
      </c>
      <c r="C2033" s="2"/>
      <c r="D2033" s="2">
        <v>10700001</v>
      </c>
      <c r="E2033" s="2">
        <v>1</v>
      </c>
      <c r="F2033" s="2">
        <v>1</v>
      </c>
      <c r="G2033" s="2"/>
      <c r="H2033" s="12"/>
      <c r="I2033" s="2"/>
      <c r="J2033" s="2">
        <v>0</v>
      </c>
      <c r="K2033" s="2">
        <v>0</v>
      </c>
      <c r="L2033" s="2"/>
    </row>
    <row r="2034" spans="1:12" ht="15" customHeight="1">
      <c r="A2034" s="2">
        <v>10810793</v>
      </c>
      <c r="B2034" s="2" t="s">
        <v>179</v>
      </c>
      <c r="C2034" s="2"/>
      <c r="D2034" s="2">
        <v>10710003</v>
      </c>
      <c r="E2034" s="2">
        <v>1</v>
      </c>
      <c r="F2034" s="2">
        <v>1</v>
      </c>
      <c r="G2034" s="2"/>
      <c r="H2034" s="12"/>
      <c r="I2034" s="2"/>
      <c r="J2034" s="2">
        <v>0</v>
      </c>
      <c r="K2034" s="2">
        <v>0</v>
      </c>
      <c r="L2034" s="2"/>
    </row>
    <row r="2035" spans="1:12" ht="15" customHeight="1">
      <c r="A2035" s="2">
        <v>10810794</v>
      </c>
      <c r="B2035" s="2" t="s">
        <v>187</v>
      </c>
      <c r="C2035" s="2"/>
      <c r="D2035" s="2">
        <v>10710004</v>
      </c>
      <c r="E2035" s="2">
        <v>1</v>
      </c>
      <c r="F2035" s="2">
        <v>1</v>
      </c>
      <c r="G2035" s="2"/>
      <c r="H2035" s="12"/>
      <c r="I2035" s="2"/>
      <c r="J2035" s="2">
        <v>0</v>
      </c>
      <c r="K2035" s="2">
        <v>0</v>
      </c>
      <c r="L2035" s="2"/>
    </row>
    <row r="2036" spans="1:12" ht="15" customHeight="1">
      <c r="A2036" s="2">
        <v>10810795</v>
      </c>
      <c r="B2036" s="2" t="s">
        <v>361</v>
      </c>
      <c r="C2036" s="2"/>
      <c r="D2036" s="2">
        <v>10710010</v>
      </c>
      <c r="E2036" s="2">
        <v>1</v>
      </c>
      <c r="F2036" s="2">
        <v>1</v>
      </c>
      <c r="G2036" s="2"/>
      <c r="H2036" s="12"/>
      <c r="I2036" s="2"/>
      <c r="J2036" s="2">
        <v>0</v>
      </c>
      <c r="K2036" s="2">
        <v>0</v>
      </c>
      <c r="L2036" s="2"/>
    </row>
    <row r="2037" spans="1:12" ht="15" customHeight="1">
      <c r="A2037" s="2">
        <v>10820459</v>
      </c>
      <c r="B2037" s="2" t="s">
        <v>184</v>
      </c>
      <c r="C2037" s="2"/>
      <c r="D2037" s="2">
        <v>10720001</v>
      </c>
      <c r="E2037" s="2">
        <v>1</v>
      </c>
      <c r="F2037" s="2">
        <v>1</v>
      </c>
      <c r="G2037" s="2"/>
      <c r="H2037" s="12"/>
      <c r="I2037" s="2"/>
      <c r="J2037" s="2">
        <v>0</v>
      </c>
      <c r="K2037" s="2">
        <v>0</v>
      </c>
      <c r="L2037" s="2"/>
    </row>
    <row r="2038" spans="1:12" ht="15" customHeight="1">
      <c r="A2038" s="2">
        <v>10820460</v>
      </c>
      <c r="B2038" s="2" t="s">
        <v>189</v>
      </c>
      <c r="C2038" s="2"/>
      <c r="D2038" s="2">
        <v>10720007</v>
      </c>
      <c r="E2038" s="2">
        <v>1</v>
      </c>
      <c r="F2038" s="2">
        <v>1</v>
      </c>
      <c r="G2038" s="2"/>
      <c r="H2038" s="12"/>
      <c r="I2038" s="2"/>
      <c r="J2038" s="2">
        <v>0</v>
      </c>
      <c r="K2038" s="2">
        <v>0</v>
      </c>
      <c r="L2038" s="2"/>
    </row>
    <row r="2039" spans="1:12" ht="15" customHeight="1">
      <c r="A2039" s="2">
        <v>10820461</v>
      </c>
      <c r="B2039" s="2" t="s">
        <v>193</v>
      </c>
      <c r="C2039" s="2"/>
      <c r="D2039" s="2">
        <v>10720011</v>
      </c>
      <c r="E2039" s="2">
        <v>1</v>
      </c>
      <c r="F2039" s="2">
        <v>1</v>
      </c>
      <c r="G2039" s="2"/>
      <c r="H2039" s="12"/>
      <c r="I2039" s="2"/>
      <c r="J2039" s="2">
        <v>0</v>
      </c>
      <c r="K2039" s="2">
        <v>0</v>
      </c>
      <c r="L2039" s="2"/>
    </row>
    <row r="2040" spans="1:12" ht="15" customHeight="1">
      <c r="A2040" s="2">
        <v>10820462</v>
      </c>
      <c r="B2040" s="2" t="s">
        <v>184</v>
      </c>
      <c r="C2040" s="2"/>
      <c r="D2040" s="2">
        <v>10720001</v>
      </c>
      <c r="E2040" s="2">
        <v>1</v>
      </c>
      <c r="F2040" s="2">
        <v>1</v>
      </c>
      <c r="G2040" s="2"/>
      <c r="H2040" s="12"/>
      <c r="I2040" s="2"/>
      <c r="J2040" s="2">
        <v>0</v>
      </c>
      <c r="K2040" s="2">
        <v>0</v>
      </c>
      <c r="L2040" s="2"/>
    </row>
    <row r="2041" spans="1:12" ht="15" customHeight="1">
      <c r="A2041" s="2">
        <v>10820463</v>
      </c>
      <c r="B2041" s="2" t="s">
        <v>189</v>
      </c>
      <c r="C2041" s="2"/>
      <c r="D2041" s="2">
        <v>10720007</v>
      </c>
      <c r="E2041" s="2">
        <v>1</v>
      </c>
      <c r="F2041" s="2">
        <v>1</v>
      </c>
      <c r="G2041" s="2"/>
      <c r="H2041" s="12"/>
      <c r="I2041" s="2"/>
      <c r="J2041" s="2">
        <v>0</v>
      </c>
      <c r="K2041" s="2">
        <v>0</v>
      </c>
      <c r="L2041" s="2"/>
    </row>
    <row r="2042" spans="1:12" ht="15" customHeight="1">
      <c r="A2042" s="2">
        <v>10820464</v>
      </c>
      <c r="B2042" s="2" t="s">
        <v>193</v>
      </c>
      <c r="C2042" s="2"/>
      <c r="D2042" s="2">
        <v>10720011</v>
      </c>
      <c r="E2042" s="2">
        <v>1</v>
      </c>
      <c r="F2042" s="2">
        <v>1</v>
      </c>
      <c r="G2042" s="2"/>
      <c r="H2042" s="12"/>
      <c r="I2042" s="2"/>
      <c r="J2042" s="2">
        <v>0</v>
      </c>
      <c r="K2042" s="2">
        <v>0</v>
      </c>
      <c r="L2042" s="2"/>
    </row>
    <row r="2043" spans="1:12" ht="15" customHeight="1">
      <c r="A2043" s="2">
        <v>10820465</v>
      </c>
      <c r="B2043" s="2" t="s">
        <v>189</v>
      </c>
      <c r="C2043" s="2"/>
      <c r="D2043" s="2">
        <v>10720007</v>
      </c>
      <c r="E2043" s="2">
        <v>1</v>
      </c>
      <c r="F2043" s="2">
        <v>1</v>
      </c>
      <c r="G2043" s="2"/>
      <c r="H2043" s="12"/>
      <c r="I2043" s="2"/>
      <c r="J2043" s="2">
        <v>0</v>
      </c>
      <c r="K2043" s="2">
        <v>0</v>
      </c>
      <c r="L2043" s="2"/>
    </row>
    <row r="2044" spans="1:12" ht="15" customHeight="1">
      <c r="A2044" s="2">
        <v>10820466</v>
      </c>
      <c r="B2044" s="2" t="s">
        <v>193</v>
      </c>
      <c r="C2044" s="2"/>
      <c r="D2044" s="2">
        <v>10720011</v>
      </c>
      <c r="E2044" s="2">
        <v>1</v>
      </c>
      <c r="F2044" s="2">
        <v>1</v>
      </c>
      <c r="G2044" s="2"/>
      <c r="H2044" s="12"/>
      <c r="I2044" s="2"/>
      <c r="J2044" s="2">
        <v>0</v>
      </c>
      <c r="K2044" s="2">
        <v>0</v>
      </c>
      <c r="L2044" s="2"/>
    </row>
    <row r="2045" spans="1:12" ht="15" customHeight="1">
      <c r="A2045" s="2">
        <v>10800782</v>
      </c>
      <c r="B2045" s="2" t="s">
        <v>174</v>
      </c>
      <c r="C2045" s="2"/>
      <c r="D2045" s="2">
        <v>10700001</v>
      </c>
      <c r="E2045" s="2">
        <v>1</v>
      </c>
      <c r="F2045" s="2">
        <v>1</v>
      </c>
      <c r="G2045" s="2"/>
      <c r="H2045" s="12"/>
      <c r="I2045" s="2"/>
      <c r="J2045" s="2">
        <v>0</v>
      </c>
      <c r="K2045" s="2">
        <v>0</v>
      </c>
      <c r="L2045" s="2"/>
    </row>
    <row r="2046" spans="1:12" ht="15" customHeight="1">
      <c r="A2046" s="2">
        <v>10810796</v>
      </c>
      <c r="B2046" s="2" t="s">
        <v>179</v>
      </c>
      <c r="C2046" s="2"/>
      <c r="D2046" s="2">
        <v>10710003</v>
      </c>
      <c r="E2046" s="2">
        <v>1</v>
      </c>
      <c r="F2046" s="2">
        <v>1</v>
      </c>
      <c r="G2046" s="2"/>
      <c r="H2046" s="12"/>
      <c r="I2046" s="2"/>
      <c r="J2046" s="2">
        <v>0</v>
      </c>
      <c r="K2046" s="2">
        <v>0</v>
      </c>
      <c r="L2046" s="2"/>
    </row>
    <row r="2047" spans="1:12" ht="15" customHeight="1">
      <c r="A2047" s="2">
        <v>10810797</v>
      </c>
      <c r="B2047" s="2" t="s">
        <v>187</v>
      </c>
      <c r="C2047" s="2"/>
      <c r="D2047" s="2">
        <v>10710004</v>
      </c>
      <c r="E2047" s="2">
        <v>1</v>
      </c>
      <c r="F2047" s="2">
        <v>1</v>
      </c>
      <c r="G2047" s="2"/>
      <c r="H2047" s="12"/>
      <c r="I2047" s="2"/>
      <c r="J2047" s="2">
        <v>0</v>
      </c>
      <c r="K2047" s="2">
        <v>0</v>
      </c>
      <c r="L2047" s="2"/>
    </row>
    <row r="2048" spans="1:12" ht="15" customHeight="1">
      <c r="A2048" s="2">
        <v>10820467</v>
      </c>
      <c r="B2048" s="2" t="s">
        <v>184</v>
      </c>
      <c r="C2048" s="2"/>
      <c r="D2048" s="2">
        <v>10720001</v>
      </c>
      <c r="E2048" s="2">
        <v>1</v>
      </c>
      <c r="F2048" s="2">
        <v>1</v>
      </c>
      <c r="G2048" s="2"/>
      <c r="H2048" s="12"/>
      <c r="I2048" s="2"/>
      <c r="J2048" s="2">
        <v>0</v>
      </c>
      <c r="K2048" s="2">
        <v>0</v>
      </c>
      <c r="L2048" s="2"/>
    </row>
    <row r="2049" spans="1:15" ht="15" customHeight="1">
      <c r="A2049" s="2">
        <v>10820468</v>
      </c>
      <c r="B2049" s="2" t="s">
        <v>189</v>
      </c>
      <c r="C2049" s="2"/>
      <c r="D2049" s="2">
        <v>10720007</v>
      </c>
      <c r="E2049" s="2">
        <v>1</v>
      </c>
      <c r="F2049" s="2">
        <v>1</v>
      </c>
      <c r="G2049" s="2"/>
      <c r="H2049" s="12"/>
      <c r="I2049" s="2"/>
      <c r="J2049" s="2">
        <v>0</v>
      </c>
      <c r="K2049" s="2">
        <v>0</v>
      </c>
      <c r="L2049" s="2"/>
    </row>
    <row r="2050" spans="1:15" ht="15" customHeight="1">
      <c r="A2050" s="2">
        <v>10820469</v>
      </c>
      <c r="B2050" s="2" t="s">
        <v>193</v>
      </c>
      <c r="C2050" s="2"/>
      <c r="D2050" s="2">
        <v>10720011</v>
      </c>
      <c r="E2050" s="2">
        <v>1</v>
      </c>
      <c r="F2050" s="2">
        <v>1</v>
      </c>
      <c r="G2050" s="2"/>
      <c r="H2050" s="12"/>
      <c r="I2050" s="2"/>
      <c r="J2050" s="2">
        <v>0</v>
      </c>
      <c r="K2050" s="2">
        <v>0</v>
      </c>
      <c r="L2050" s="2"/>
    </row>
    <row r="2051" spans="1:15" ht="15" customHeight="1">
      <c r="A2051" s="2">
        <v>10820470</v>
      </c>
      <c r="B2051" s="2" t="s">
        <v>184</v>
      </c>
      <c r="C2051" s="2"/>
      <c r="D2051" s="2">
        <v>10720001</v>
      </c>
      <c r="E2051" s="2">
        <v>1</v>
      </c>
      <c r="F2051" s="2">
        <v>1</v>
      </c>
      <c r="G2051" s="2"/>
      <c r="H2051" s="12"/>
      <c r="I2051" s="2"/>
      <c r="J2051" s="2">
        <v>0</v>
      </c>
      <c r="K2051" s="2">
        <v>0</v>
      </c>
      <c r="L2051" s="2"/>
    </row>
    <row r="2052" spans="1:15" ht="15" customHeight="1">
      <c r="A2052" s="2">
        <v>10820471</v>
      </c>
      <c r="B2052" s="2" t="s">
        <v>189</v>
      </c>
      <c r="C2052" s="2"/>
      <c r="D2052" s="2">
        <v>10720007</v>
      </c>
      <c r="E2052" s="2">
        <v>1</v>
      </c>
      <c r="F2052" s="2">
        <v>1</v>
      </c>
      <c r="G2052" s="2"/>
      <c r="H2052" s="12"/>
      <c r="I2052" s="2"/>
      <c r="J2052" s="2">
        <v>0</v>
      </c>
      <c r="K2052" s="2">
        <v>0</v>
      </c>
      <c r="L2052" s="2"/>
    </row>
    <row r="2053" spans="1:15" ht="15" customHeight="1">
      <c r="A2053" s="2">
        <v>10820472</v>
      </c>
      <c r="B2053" s="2" t="s">
        <v>193</v>
      </c>
      <c r="C2053" s="2"/>
      <c r="D2053" s="2">
        <v>10720011</v>
      </c>
      <c r="E2053" s="2">
        <v>1</v>
      </c>
      <c r="F2053" s="2">
        <v>1</v>
      </c>
      <c r="G2053" s="2"/>
      <c r="H2053" s="12"/>
      <c r="I2053" s="2"/>
      <c r="J2053" s="2">
        <v>0</v>
      </c>
      <c r="K2053" s="2">
        <v>0</v>
      </c>
      <c r="L2053" s="2"/>
    </row>
    <row r="2054" spans="1:15" ht="15" customHeight="1">
      <c r="A2054" s="2">
        <v>10800783</v>
      </c>
      <c r="B2054" s="2" t="s">
        <v>174</v>
      </c>
      <c r="C2054" s="2"/>
      <c r="D2054" s="2">
        <v>10700001</v>
      </c>
      <c r="E2054" s="2">
        <v>1</v>
      </c>
      <c r="F2054" s="2">
        <v>1</v>
      </c>
      <c r="G2054" s="2"/>
      <c r="H2054" s="12"/>
      <c r="I2054" s="2"/>
      <c r="J2054" s="2">
        <v>0</v>
      </c>
      <c r="K2054" s="2">
        <v>0</v>
      </c>
      <c r="L2054" s="2"/>
      <c r="N2054">
        <v>2809</v>
      </c>
      <c r="O2054" t="s">
        <v>276</v>
      </c>
    </row>
    <row r="2055" spans="1:15" ht="15" customHeight="1">
      <c r="A2055" s="2">
        <v>10800784</v>
      </c>
      <c r="B2055" s="2" t="s">
        <v>174</v>
      </c>
      <c r="C2055" s="2"/>
      <c r="D2055" s="2">
        <v>10700001</v>
      </c>
      <c r="E2055" s="2">
        <v>1</v>
      </c>
      <c r="F2055" s="2">
        <v>1</v>
      </c>
      <c r="G2055" s="2"/>
      <c r="H2055" s="12"/>
      <c r="I2055" s="2"/>
      <c r="J2055" s="2">
        <v>0</v>
      </c>
      <c r="K2055" s="2">
        <v>0</v>
      </c>
      <c r="L2055" s="2"/>
      <c r="N2055">
        <v>2646</v>
      </c>
      <c r="O2055" t="s">
        <v>276</v>
      </c>
    </row>
    <row r="2056" spans="1:15" ht="15" customHeight="1">
      <c r="A2056" s="2">
        <v>10810798</v>
      </c>
      <c r="B2056" s="2" t="s">
        <v>179</v>
      </c>
      <c r="C2056" s="2"/>
      <c r="D2056" s="2">
        <v>10710003</v>
      </c>
      <c r="E2056" s="2">
        <v>1</v>
      </c>
      <c r="F2056" s="2">
        <v>1</v>
      </c>
      <c r="G2056" s="2"/>
      <c r="H2056" s="12"/>
      <c r="I2056" s="2"/>
      <c r="J2056" s="2">
        <v>0</v>
      </c>
      <c r="K2056" s="2">
        <v>0</v>
      </c>
      <c r="L2056" s="2"/>
      <c r="N2056">
        <v>2809</v>
      </c>
      <c r="O2056" t="s">
        <v>276</v>
      </c>
    </row>
    <row r="2057" spans="1:15" ht="15" customHeight="1">
      <c r="A2057" s="2">
        <v>10810799</v>
      </c>
      <c r="B2057" s="2" t="s">
        <v>179</v>
      </c>
      <c r="C2057" s="2"/>
      <c r="D2057" s="2">
        <v>10710003</v>
      </c>
      <c r="E2057" s="2">
        <v>1</v>
      </c>
      <c r="F2057" s="2">
        <v>1</v>
      </c>
      <c r="G2057" s="2"/>
      <c r="H2057" s="12"/>
      <c r="I2057" s="2"/>
      <c r="J2057" s="2">
        <v>0</v>
      </c>
      <c r="K2057" s="2">
        <v>0</v>
      </c>
      <c r="L2057" s="2"/>
      <c r="N2057">
        <v>2646</v>
      </c>
      <c r="O2057" t="s">
        <v>276</v>
      </c>
    </row>
    <row r="2058" spans="1:15" ht="15" customHeight="1">
      <c r="A2058" s="2">
        <v>10820473</v>
      </c>
      <c r="B2058" s="2" t="s">
        <v>669</v>
      </c>
      <c r="C2058" s="2"/>
      <c r="D2058" s="2">
        <v>10720137</v>
      </c>
      <c r="E2058" s="2">
        <v>1</v>
      </c>
      <c r="F2058" s="2">
        <v>1</v>
      </c>
      <c r="G2058" s="2"/>
      <c r="H2058" s="12"/>
      <c r="I2058" s="2"/>
      <c r="J2058" s="2">
        <v>0</v>
      </c>
      <c r="K2058" s="2">
        <v>0</v>
      </c>
      <c r="L2058" s="2"/>
      <c r="N2058">
        <v>2809</v>
      </c>
      <c r="O2058" t="s">
        <v>276</v>
      </c>
    </row>
    <row r="2059" spans="1:15" ht="15" customHeight="1">
      <c r="A2059" s="2">
        <v>10820474</v>
      </c>
      <c r="B2059" s="2" t="s">
        <v>543</v>
      </c>
      <c r="C2059" s="2"/>
      <c r="D2059" s="2">
        <v>10720070</v>
      </c>
      <c r="E2059" s="2">
        <v>1</v>
      </c>
      <c r="F2059" s="2">
        <v>1</v>
      </c>
      <c r="G2059" s="2"/>
      <c r="H2059" s="12"/>
      <c r="I2059" s="2"/>
      <c r="J2059" s="2">
        <v>0</v>
      </c>
      <c r="K2059" s="2">
        <v>0</v>
      </c>
      <c r="L2059" s="2"/>
      <c r="N2059">
        <v>2646</v>
      </c>
      <c r="O2059" t="s">
        <v>276</v>
      </c>
    </row>
    <row r="2060" spans="1:15" ht="15" customHeight="1">
      <c r="A2060" s="2">
        <v>10800785</v>
      </c>
      <c r="B2060" s="2" t="s">
        <v>174</v>
      </c>
      <c r="C2060" s="2"/>
      <c r="D2060" s="2">
        <v>10700001</v>
      </c>
      <c r="E2060" s="2">
        <v>1</v>
      </c>
      <c r="F2060" s="2">
        <v>1</v>
      </c>
      <c r="G2060" s="2"/>
      <c r="H2060" s="12"/>
      <c r="I2060" s="2"/>
      <c r="J2060" s="2">
        <v>0</v>
      </c>
      <c r="K2060" s="2">
        <v>0</v>
      </c>
      <c r="L2060" s="2"/>
      <c r="N2060" t="s">
        <v>294</v>
      </c>
      <c r="O2060" t="s">
        <v>276</v>
      </c>
    </row>
    <row r="2061" spans="1:15" ht="15" customHeight="1">
      <c r="A2061" s="2">
        <v>10800786</v>
      </c>
      <c r="B2061" s="2" t="s">
        <v>174</v>
      </c>
      <c r="C2061" s="2"/>
      <c r="D2061" s="2">
        <v>10700001</v>
      </c>
      <c r="E2061" s="2">
        <v>1</v>
      </c>
      <c r="F2061" s="2">
        <v>1</v>
      </c>
      <c r="G2061" s="2"/>
      <c r="H2061" s="12"/>
      <c r="I2061" s="2"/>
      <c r="J2061" s="2">
        <v>0</v>
      </c>
      <c r="K2061" s="2">
        <v>0</v>
      </c>
      <c r="L2061" s="2"/>
      <c r="N2061" t="s">
        <v>295</v>
      </c>
      <c r="O2061" t="s">
        <v>276</v>
      </c>
    </row>
    <row r="2062" spans="1:15" ht="15" customHeight="1">
      <c r="A2062" s="2">
        <v>10810800</v>
      </c>
      <c r="B2062" s="2" t="s">
        <v>179</v>
      </c>
      <c r="C2062" s="2"/>
      <c r="D2062" s="2">
        <v>10710003</v>
      </c>
      <c r="E2062" s="2">
        <v>1</v>
      </c>
      <c r="F2062" s="2">
        <v>1</v>
      </c>
      <c r="G2062" s="2"/>
      <c r="H2062" s="12"/>
      <c r="I2062" s="2"/>
      <c r="J2062" s="2">
        <v>0</v>
      </c>
      <c r="K2062" s="2">
        <v>0</v>
      </c>
      <c r="L2062" s="2"/>
      <c r="N2062" t="s">
        <v>294</v>
      </c>
      <c r="O2062" t="s">
        <v>276</v>
      </c>
    </row>
    <row r="2063" spans="1:15" ht="15" customHeight="1">
      <c r="A2063" s="2">
        <v>10810801</v>
      </c>
      <c r="B2063" s="2" t="s">
        <v>179</v>
      </c>
      <c r="C2063" s="2"/>
      <c r="D2063" s="2">
        <v>10710003</v>
      </c>
      <c r="E2063" s="2">
        <v>1</v>
      </c>
      <c r="F2063" s="2">
        <v>1</v>
      </c>
      <c r="G2063" s="2"/>
      <c r="H2063" s="12"/>
      <c r="I2063" s="2"/>
      <c r="J2063" s="2">
        <v>0</v>
      </c>
      <c r="K2063" s="2">
        <v>0</v>
      </c>
      <c r="L2063" s="2"/>
      <c r="N2063" t="s">
        <v>295</v>
      </c>
      <c r="O2063" t="s">
        <v>276</v>
      </c>
    </row>
    <row r="2064" spans="1:15" ht="15" customHeight="1">
      <c r="A2064" s="2">
        <v>10820475</v>
      </c>
      <c r="B2064" s="2" t="s">
        <v>410</v>
      </c>
      <c r="C2064" s="2"/>
      <c r="D2064" s="2">
        <v>10720026</v>
      </c>
      <c r="E2064" s="2">
        <v>1</v>
      </c>
      <c r="F2064" s="2">
        <v>1</v>
      </c>
      <c r="G2064" s="2"/>
      <c r="H2064" s="12"/>
      <c r="I2064" s="2"/>
      <c r="J2064" s="2">
        <v>0</v>
      </c>
      <c r="K2064" s="2">
        <v>0</v>
      </c>
      <c r="L2064" s="2"/>
      <c r="N2064" t="s">
        <v>294</v>
      </c>
      <c r="O2064" t="s">
        <v>276</v>
      </c>
    </row>
    <row r="2065" spans="1:15" ht="15" customHeight="1">
      <c r="A2065" s="2">
        <v>10820476</v>
      </c>
      <c r="B2065" s="2" t="s">
        <v>670</v>
      </c>
      <c r="C2065" s="2"/>
      <c r="D2065" s="2">
        <v>10720027</v>
      </c>
      <c r="E2065" s="2">
        <v>1</v>
      </c>
      <c r="F2065" s="2">
        <v>1</v>
      </c>
      <c r="G2065" s="2"/>
      <c r="H2065" s="12"/>
      <c r="I2065" s="2"/>
      <c r="J2065" s="2">
        <v>0</v>
      </c>
      <c r="K2065" s="2">
        <v>0</v>
      </c>
      <c r="L2065" s="2"/>
      <c r="N2065" t="s">
        <v>294</v>
      </c>
      <c r="O2065" t="s">
        <v>276</v>
      </c>
    </row>
    <row r="2066" spans="1:15" ht="15" customHeight="1">
      <c r="A2066" s="2">
        <v>10820477</v>
      </c>
      <c r="B2066" s="2" t="s">
        <v>424</v>
      </c>
      <c r="C2066" s="2"/>
      <c r="D2066" s="2">
        <v>10720028</v>
      </c>
      <c r="E2066" s="2">
        <v>1</v>
      </c>
      <c r="F2066" s="2">
        <v>1</v>
      </c>
      <c r="G2066" s="2"/>
      <c r="H2066" s="12"/>
      <c r="I2066" s="2"/>
      <c r="J2066" s="2">
        <v>0</v>
      </c>
      <c r="K2066" s="2">
        <v>0</v>
      </c>
      <c r="L2066" s="2"/>
      <c r="N2066" t="s">
        <v>294</v>
      </c>
      <c r="O2066" t="s">
        <v>276</v>
      </c>
    </row>
    <row r="2067" spans="1:15" ht="15" customHeight="1">
      <c r="A2067" s="2">
        <v>10820478</v>
      </c>
      <c r="B2067" s="2" t="s">
        <v>410</v>
      </c>
      <c r="C2067" s="2"/>
      <c r="D2067" s="2">
        <v>10720026</v>
      </c>
      <c r="E2067" s="2">
        <v>1</v>
      </c>
      <c r="F2067" s="2">
        <v>1</v>
      </c>
      <c r="G2067" s="2"/>
      <c r="H2067" s="12"/>
      <c r="I2067" s="2"/>
      <c r="J2067" s="2">
        <v>0</v>
      </c>
      <c r="K2067" s="2">
        <v>0</v>
      </c>
      <c r="L2067" s="2"/>
      <c r="N2067" t="s">
        <v>295</v>
      </c>
      <c r="O2067" t="s">
        <v>276</v>
      </c>
    </row>
    <row r="2068" spans="1:15" ht="15" customHeight="1">
      <c r="A2068" s="2">
        <v>10820479</v>
      </c>
      <c r="B2068" s="2" t="s">
        <v>670</v>
      </c>
      <c r="C2068" s="2"/>
      <c r="D2068" s="2">
        <v>10720027</v>
      </c>
      <c r="E2068" s="2">
        <v>1</v>
      </c>
      <c r="F2068" s="2">
        <v>1</v>
      </c>
      <c r="G2068" s="2"/>
      <c r="H2068" s="12"/>
      <c r="I2068" s="2"/>
      <c r="J2068" s="2">
        <v>0</v>
      </c>
      <c r="K2068" s="2">
        <v>0</v>
      </c>
      <c r="L2068" s="2"/>
      <c r="N2068" t="s">
        <v>295</v>
      </c>
      <c r="O2068" t="s">
        <v>276</v>
      </c>
    </row>
    <row r="2069" spans="1:15" ht="15" customHeight="1">
      <c r="A2069" s="2">
        <v>10820480</v>
      </c>
      <c r="B2069" s="2" t="s">
        <v>424</v>
      </c>
      <c r="C2069" s="2"/>
      <c r="D2069" s="2">
        <v>10720028</v>
      </c>
      <c r="E2069" s="2">
        <v>1</v>
      </c>
      <c r="F2069" s="2">
        <v>1</v>
      </c>
      <c r="G2069" s="2"/>
      <c r="H2069" s="12"/>
      <c r="I2069" s="2"/>
      <c r="J2069" s="2">
        <v>0</v>
      </c>
      <c r="K2069" s="2">
        <v>0</v>
      </c>
      <c r="L2069" s="2"/>
      <c r="N2069" t="s">
        <v>295</v>
      </c>
      <c r="O2069" t="s">
        <v>276</v>
      </c>
    </row>
    <row r="2070" spans="1:15" ht="15" customHeight="1">
      <c r="A2070" s="2">
        <v>10800787</v>
      </c>
      <c r="B2070" s="2" t="s">
        <v>174</v>
      </c>
      <c r="C2070" s="2"/>
      <c r="D2070" s="2">
        <v>10700001</v>
      </c>
      <c r="E2070" s="2">
        <v>1</v>
      </c>
      <c r="F2070" s="2">
        <v>1</v>
      </c>
      <c r="G2070" s="2"/>
      <c r="H2070" s="12"/>
      <c r="I2070" s="2"/>
      <c r="J2070" s="2">
        <v>0</v>
      </c>
      <c r="K2070" s="2">
        <v>0</v>
      </c>
      <c r="L2070" s="2"/>
      <c r="N2070">
        <v>2680</v>
      </c>
      <c r="O2070" t="s">
        <v>276</v>
      </c>
    </row>
    <row r="2071" spans="1:15" ht="15" customHeight="1">
      <c r="A2071" s="2">
        <v>10800788</v>
      </c>
      <c r="B2071" s="2" t="s">
        <v>174</v>
      </c>
      <c r="C2071" s="2"/>
      <c r="D2071" s="2">
        <v>10700001</v>
      </c>
      <c r="E2071" s="2">
        <v>1</v>
      </c>
      <c r="F2071" s="2">
        <v>1</v>
      </c>
      <c r="G2071" s="2"/>
      <c r="H2071" s="12"/>
      <c r="I2071" s="2"/>
      <c r="J2071" s="2">
        <v>0</v>
      </c>
      <c r="K2071" s="2">
        <v>0</v>
      </c>
      <c r="L2071" s="2"/>
      <c r="N2071">
        <v>1529</v>
      </c>
      <c r="O2071" t="s">
        <v>276</v>
      </c>
    </row>
    <row r="2072" spans="1:15" ht="15" customHeight="1">
      <c r="A2072" s="2">
        <v>10810802</v>
      </c>
      <c r="B2072" s="2" t="s">
        <v>177</v>
      </c>
      <c r="C2072" s="2"/>
      <c r="D2072" s="2">
        <v>10710001</v>
      </c>
      <c r="E2072" s="2">
        <v>1</v>
      </c>
      <c r="F2072" s="2">
        <v>1</v>
      </c>
      <c r="G2072" s="2"/>
      <c r="H2072" s="12"/>
      <c r="I2072" s="2"/>
      <c r="J2072" s="2">
        <v>0</v>
      </c>
      <c r="K2072" s="2">
        <v>0</v>
      </c>
      <c r="L2072" s="2"/>
      <c r="N2072">
        <v>1529</v>
      </c>
      <c r="O2072" t="s">
        <v>276</v>
      </c>
    </row>
    <row r="2073" spans="1:15" ht="15" customHeight="1">
      <c r="A2073" s="2">
        <v>10810803</v>
      </c>
      <c r="B2073" s="2" t="s">
        <v>178</v>
      </c>
      <c r="C2073" s="2"/>
      <c r="D2073" s="2">
        <v>10710002</v>
      </c>
      <c r="E2073" s="2">
        <v>1</v>
      </c>
      <c r="F2073" s="2">
        <v>1</v>
      </c>
      <c r="G2073" s="2"/>
      <c r="H2073" s="12"/>
      <c r="I2073" s="2"/>
      <c r="J2073" s="2">
        <v>0</v>
      </c>
      <c r="K2073" s="2">
        <v>0</v>
      </c>
      <c r="L2073" s="2"/>
      <c r="N2073">
        <v>1529</v>
      </c>
      <c r="O2073" t="s">
        <v>276</v>
      </c>
    </row>
    <row r="2074" spans="1:15" ht="15" customHeight="1">
      <c r="A2074" s="2">
        <v>10810804</v>
      </c>
      <c r="B2074" s="2" t="s">
        <v>179</v>
      </c>
      <c r="C2074" s="2"/>
      <c r="D2074" s="2">
        <v>10710003</v>
      </c>
      <c r="E2074" s="2">
        <v>1</v>
      </c>
      <c r="F2074" s="2">
        <v>1</v>
      </c>
      <c r="G2074" s="2"/>
      <c r="H2074" s="12"/>
      <c r="I2074" s="2"/>
      <c r="J2074" s="2">
        <v>0</v>
      </c>
      <c r="K2074" s="2">
        <v>0</v>
      </c>
      <c r="L2074" s="2"/>
      <c r="N2074">
        <v>1529</v>
      </c>
      <c r="O2074" t="s">
        <v>276</v>
      </c>
    </row>
    <row r="2075" spans="1:15" ht="15" customHeight="1">
      <c r="A2075" s="2">
        <v>10810805</v>
      </c>
      <c r="B2075" s="2" t="s">
        <v>180</v>
      </c>
      <c r="C2075" s="2"/>
      <c r="D2075" s="2">
        <v>10710004</v>
      </c>
      <c r="E2075" s="2">
        <v>1</v>
      </c>
      <c r="F2075" s="2">
        <v>1</v>
      </c>
      <c r="G2075" s="2"/>
      <c r="H2075" s="12"/>
      <c r="I2075" s="2"/>
      <c r="J2075" s="2">
        <v>0</v>
      </c>
      <c r="K2075" s="2">
        <v>0</v>
      </c>
      <c r="L2075" s="2"/>
      <c r="N2075">
        <v>1529</v>
      </c>
      <c r="O2075" t="s">
        <v>276</v>
      </c>
    </row>
    <row r="2076" spans="1:15" ht="15" customHeight="1">
      <c r="A2076" s="2">
        <v>10820482</v>
      </c>
      <c r="B2076" s="2" t="s">
        <v>189</v>
      </c>
      <c r="C2076" s="2"/>
      <c r="D2076" s="2">
        <v>10720007</v>
      </c>
      <c r="E2076" s="2">
        <v>1</v>
      </c>
      <c r="F2076" s="2">
        <v>1</v>
      </c>
      <c r="G2076" s="2"/>
      <c r="H2076" s="12"/>
      <c r="I2076" s="2"/>
      <c r="J2076" s="2">
        <v>0</v>
      </c>
      <c r="K2076" s="2">
        <v>0</v>
      </c>
      <c r="L2076" s="2"/>
      <c r="N2076">
        <v>1529</v>
      </c>
      <c r="O2076" t="s">
        <v>276</v>
      </c>
    </row>
    <row r="2077" spans="1:15" ht="15" customHeight="1">
      <c r="A2077" s="2">
        <v>10820483</v>
      </c>
      <c r="B2077" s="2" t="s">
        <v>193</v>
      </c>
      <c r="C2077" s="2"/>
      <c r="D2077" s="2">
        <v>10720011</v>
      </c>
      <c r="E2077" s="2">
        <v>1</v>
      </c>
      <c r="F2077" s="2">
        <v>1</v>
      </c>
      <c r="G2077" s="2"/>
      <c r="H2077" s="12"/>
      <c r="I2077" s="2"/>
      <c r="J2077" s="2">
        <v>0</v>
      </c>
      <c r="K2077" s="2">
        <v>0</v>
      </c>
      <c r="L2077" s="2"/>
      <c r="N2077">
        <v>1529</v>
      </c>
      <c r="O2077" t="s">
        <v>276</v>
      </c>
    </row>
    <row r="2078" spans="1:15" ht="15" customHeight="1">
      <c r="A2078" s="2">
        <v>10820484</v>
      </c>
      <c r="B2078" s="2" t="s">
        <v>370</v>
      </c>
      <c r="C2078" s="2"/>
      <c r="D2078" s="2">
        <v>10720013</v>
      </c>
      <c r="E2078" s="2">
        <v>1</v>
      </c>
      <c r="F2078" s="2">
        <v>1</v>
      </c>
      <c r="G2078" s="2"/>
      <c r="H2078" s="12"/>
      <c r="I2078" s="2"/>
      <c r="J2078" s="2">
        <v>0</v>
      </c>
      <c r="K2078" s="2">
        <v>0</v>
      </c>
      <c r="L2078" s="2"/>
      <c r="N2078">
        <v>1529</v>
      </c>
      <c r="O2078" t="s">
        <v>276</v>
      </c>
    </row>
    <row r="2079" spans="1:15" ht="15" customHeight="1">
      <c r="A2079" s="2">
        <v>10820485</v>
      </c>
      <c r="B2079" s="2" t="s">
        <v>189</v>
      </c>
      <c r="C2079" s="2"/>
      <c r="D2079" s="2">
        <v>10720007</v>
      </c>
      <c r="E2079" s="2">
        <v>1</v>
      </c>
      <c r="F2079" s="2">
        <v>1</v>
      </c>
      <c r="G2079" s="2"/>
      <c r="H2079" s="12"/>
      <c r="I2079" s="2"/>
      <c r="J2079" s="2">
        <v>0</v>
      </c>
      <c r="K2079" s="2">
        <v>0</v>
      </c>
      <c r="L2079" s="2"/>
      <c r="N2079">
        <v>1529</v>
      </c>
      <c r="O2079" t="s">
        <v>276</v>
      </c>
    </row>
    <row r="2080" spans="1:15" ht="15" customHeight="1">
      <c r="A2080" s="2">
        <v>10820486</v>
      </c>
      <c r="B2080" s="2" t="s">
        <v>193</v>
      </c>
      <c r="C2080" s="2"/>
      <c r="D2080" s="2">
        <v>10720011</v>
      </c>
      <c r="E2080" s="2">
        <v>1</v>
      </c>
      <c r="F2080" s="2">
        <v>1</v>
      </c>
      <c r="G2080" s="2"/>
      <c r="H2080" s="12"/>
      <c r="I2080" s="2"/>
      <c r="J2080" s="2">
        <v>0</v>
      </c>
      <c r="K2080" s="2">
        <v>0</v>
      </c>
      <c r="L2080" s="2"/>
      <c r="N2080">
        <v>1529</v>
      </c>
      <c r="O2080" t="s">
        <v>276</v>
      </c>
    </row>
    <row r="2081" spans="1:15" ht="15" customHeight="1">
      <c r="A2081" s="2">
        <v>10820487</v>
      </c>
      <c r="B2081" s="2" t="s">
        <v>395</v>
      </c>
      <c r="C2081" s="2"/>
      <c r="D2081" s="2">
        <v>10720021</v>
      </c>
      <c r="E2081" s="2">
        <v>1</v>
      </c>
      <c r="F2081" s="2">
        <v>1</v>
      </c>
      <c r="G2081" s="2"/>
      <c r="H2081" s="12"/>
      <c r="I2081" s="2"/>
      <c r="J2081" s="2">
        <v>0</v>
      </c>
      <c r="K2081" s="2">
        <v>0</v>
      </c>
      <c r="L2081" s="2"/>
      <c r="N2081">
        <v>1529</v>
      </c>
      <c r="O2081" t="s">
        <v>276</v>
      </c>
    </row>
    <row r="2082" spans="1:15" ht="15" customHeight="1">
      <c r="A2082" s="2">
        <v>10820488</v>
      </c>
      <c r="B2082" s="2" t="s">
        <v>189</v>
      </c>
      <c r="C2082" s="2"/>
      <c r="D2082" s="2">
        <v>10720007</v>
      </c>
      <c r="E2082" s="2">
        <v>1</v>
      </c>
      <c r="F2082" s="2">
        <v>1</v>
      </c>
      <c r="G2082" s="2"/>
      <c r="H2082" s="12"/>
      <c r="I2082" s="2"/>
      <c r="J2082" s="2">
        <v>0</v>
      </c>
      <c r="K2082" s="2">
        <v>0</v>
      </c>
      <c r="L2082" s="2"/>
      <c r="N2082">
        <v>1529</v>
      </c>
      <c r="O2082" t="s">
        <v>276</v>
      </c>
    </row>
    <row r="2083" spans="1:15" ht="15" customHeight="1">
      <c r="A2083" s="2">
        <v>10820489</v>
      </c>
      <c r="B2083" s="2" t="s">
        <v>193</v>
      </c>
      <c r="C2083" s="2"/>
      <c r="D2083" s="2">
        <v>10720011</v>
      </c>
      <c r="E2083" s="2">
        <v>1</v>
      </c>
      <c r="F2083" s="2">
        <v>1</v>
      </c>
      <c r="G2083" s="2"/>
      <c r="H2083" s="12"/>
      <c r="I2083" s="2"/>
      <c r="J2083" s="2">
        <v>0</v>
      </c>
      <c r="K2083" s="2">
        <v>0</v>
      </c>
      <c r="L2083" s="2"/>
      <c r="N2083">
        <v>1529</v>
      </c>
      <c r="O2083" t="s">
        <v>276</v>
      </c>
    </row>
    <row r="2084" spans="1:15" ht="15" customHeight="1">
      <c r="A2084" s="2">
        <v>10820490</v>
      </c>
      <c r="B2084" s="2" t="s">
        <v>425</v>
      </c>
      <c r="C2084" s="2"/>
      <c r="D2084" s="2">
        <v>10720029</v>
      </c>
      <c r="E2084" s="2">
        <v>1</v>
      </c>
      <c r="F2084" s="2">
        <v>1</v>
      </c>
      <c r="G2084" s="2"/>
      <c r="H2084" s="12"/>
      <c r="I2084" s="2"/>
      <c r="J2084" s="2">
        <v>0</v>
      </c>
      <c r="K2084" s="2">
        <v>0</v>
      </c>
      <c r="L2084" s="2"/>
      <c r="N2084">
        <v>1529</v>
      </c>
      <c r="O2084" t="s">
        <v>276</v>
      </c>
    </row>
    <row r="2085" spans="1:15" ht="15" customHeight="1">
      <c r="A2085" s="2">
        <v>10820491</v>
      </c>
      <c r="B2085" s="2" t="s">
        <v>189</v>
      </c>
      <c r="C2085" s="2"/>
      <c r="D2085" s="2">
        <v>10720007</v>
      </c>
      <c r="E2085" s="2">
        <v>1</v>
      </c>
      <c r="F2085" s="2">
        <v>1</v>
      </c>
      <c r="G2085" s="2"/>
      <c r="H2085" s="12"/>
      <c r="I2085" s="2"/>
      <c r="J2085" s="2">
        <v>0</v>
      </c>
      <c r="K2085" s="2">
        <v>0</v>
      </c>
      <c r="L2085" s="2"/>
      <c r="N2085">
        <v>1529</v>
      </c>
      <c r="O2085" t="s">
        <v>276</v>
      </c>
    </row>
    <row r="2086" spans="1:15" ht="15" customHeight="1">
      <c r="A2086" s="2">
        <v>10820492</v>
      </c>
      <c r="B2086" s="2" t="s">
        <v>193</v>
      </c>
      <c r="C2086" s="2"/>
      <c r="D2086" s="2">
        <v>10720011</v>
      </c>
      <c r="E2086" s="2">
        <v>1</v>
      </c>
      <c r="F2086" s="2">
        <v>1</v>
      </c>
      <c r="G2086" s="2"/>
      <c r="H2086" s="12"/>
      <c r="I2086" s="2"/>
      <c r="J2086" s="2">
        <v>0</v>
      </c>
      <c r="K2086" s="2">
        <v>0</v>
      </c>
      <c r="L2086" s="2"/>
      <c r="N2086">
        <v>1529</v>
      </c>
      <c r="O2086" t="s">
        <v>276</v>
      </c>
    </row>
    <row r="2087" spans="1:15" ht="15" customHeight="1">
      <c r="A2087" s="2">
        <v>10800789</v>
      </c>
      <c r="B2087" s="2" t="s">
        <v>174</v>
      </c>
      <c r="C2087" s="2"/>
      <c r="D2087" s="2">
        <v>10700001</v>
      </c>
      <c r="E2087" s="2">
        <v>1</v>
      </c>
      <c r="F2087" s="2">
        <v>1</v>
      </c>
      <c r="G2087" s="2"/>
      <c r="H2087" s="12"/>
      <c r="I2087" s="2"/>
      <c r="J2087" s="2">
        <v>0</v>
      </c>
      <c r="K2087" s="2">
        <v>0</v>
      </c>
      <c r="L2087" s="2"/>
      <c r="N2087" t="s">
        <v>671</v>
      </c>
      <c r="O2087" t="s">
        <v>276</v>
      </c>
    </row>
    <row r="2088" spans="1:15" ht="15" customHeight="1">
      <c r="A2088" s="2">
        <v>10800790</v>
      </c>
      <c r="B2088" s="2" t="s">
        <v>174</v>
      </c>
      <c r="C2088" s="2"/>
      <c r="D2088" s="2">
        <v>10700001</v>
      </c>
      <c r="E2088" s="2">
        <v>1</v>
      </c>
      <c r="F2088" s="2">
        <v>1</v>
      </c>
      <c r="G2088" s="2"/>
      <c r="H2088" s="12"/>
      <c r="I2088" s="2"/>
      <c r="J2088" s="2">
        <v>0</v>
      </c>
      <c r="K2088" s="2">
        <v>0</v>
      </c>
      <c r="L2088" s="2"/>
      <c r="N2088" t="s">
        <v>671</v>
      </c>
      <c r="O2088" t="s">
        <v>276</v>
      </c>
    </row>
    <row r="2089" spans="1:15" ht="15" customHeight="1">
      <c r="A2089" s="2">
        <v>10800791</v>
      </c>
      <c r="B2089" s="2" t="s">
        <v>174</v>
      </c>
      <c r="C2089" s="2"/>
      <c r="D2089" s="2">
        <v>10700001</v>
      </c>
      <c r="E2089" s="2">
        <v>1</v>
      </c>
      <c r="F2089" s="2">
        <v>1</v>
      </c>
      <c r="G2089" s="2"/>
      <c r="H2089" s="12"/>
      <c r="I2089" s="2"/>
      <c r="J2089" s="2">
        <v>0</v>
      </c>
      <c r="K2089" s="2">
        <v>0</v>
      </c>
      <c r="L2089" s="2"/>
      <c r="N2089" t="s">
        <v>672</v>
      </c>
      <c r="O2089" t="s">
        <v>276</v>
      </c>
    </row>
    <row r="2090" spans="1:15" ht="15" customHeight="1">
      <c r="A2090" s="2">
        <v>10800792</v>
      </c>
      <c r="B2090" s="2" t="s">
        <v>174</v>
      </c>
      <c r="C2090" s="2"/>
      <c r="D2090" s="2">
        <v>10700001</v>
      </c>
      <c r="E2090" s="2">
        <v>1</v>
      </c>
      <c r="F2090" s="2">
        <v>1</v>
      </c>
      <c r="G2090" s="2"/>
      <c r="H2090" s="12"/>
      <c r="I2090" s="2"/>
      <c r="J2090" s="2">
        <v>0</v>
      </c>
      <c r="K2090" s="2">
        <v>0</v>
      </c>
      <c r="L2090" s="2"/>
      <c r="N2090" t="s">
        <v>672</v>
      </c>
      <c r="O2090" t="s">
        <v>276</v>
      </c>
    </row>
    <row r="2091" spans="1:15" ht="15" customHeight="1">
      <c r="A2091" s="2">
        <v>10800793</v>
      </c>
      <c r="B2091" s="2" t="s">
        <v>174</v>
      </c>
      <c r="C2091" s="2"/>
      <c r="D2091" s="2">
        <v>10700001</v>
      </c>
      <c r="E2091" s="2">
        <v>1</v>
      </c>
      <c r="F2091" s="2">
        <v>1</v>
      </c>
      <c r="G2091" s="2"/>
      <c r="H2091" s="12"/>
      <c r="I2091" s="2"/>
      <c r="J2091" s="2">
        <v>0</v>
      </c>
      <c r="K2091" s="2">
        <v>0</v>
      </c>
      <c r="L2091" s="2"/>
      <c r="N2091" t="s">
        <v>673</v>
      </c>
      <c r="O2091" t="s">
        <v>276</v>
      </c>
    </row>
    <row r="2092" spans="1:15" ht="15" customHeight="1">
      <c r="A2092" s="2">
        <v>10800794</v>
      </c>
      <c r="B2092" s="2" t="s">
        <v>174</v>
      </c>
      <c r="C2092" s="2"/>
      <c r="D2092" s="2">
        <v>10700001</v>
      </c>
      <c r="E2092" s="2">
        <v>1</v>
      </c>
      <c r="F2092" s="2">
        <v>1</v>
      </c>
      <c r="G2092" s="2"/>
      <c r="H2092" s="12"/>
      <c r="I2092" s="2"/>
      <c r="J2092" s="2">
        <v>0</v>
      </c>
      <c r="K2092" s="2">
        <v>0</v>
      </c>
      <c r="L2092" s="2"/>
      <c r="N2092" t="s">
        <v>673</v>
      </c>
      <c r="O2092" t="s">
        <v>276</v>
      </c>
    </row>
    <row r="2093" spans="1:15" ht="15" customHeight="1">
      <c r="A2093" s="2">
        <v>10800795</v>
      </c>
      <c r="B2093" s="2" t="s">
        <v>174</v>
      </c>
      <c r="C2093" s="2"/>
      <c r="D2093" s="2">
        <v>10700001</v>
      </c>
      <c r="E2093" s="2">
        <v>1</v>
      </c>
      <c r="F2093" s="2">
        <v>1</v>
      </c>
      <c r="G2093" s="2"/>
      <c r="H2093" s="12"/>
      <c r="I2093" s="2"/>
      <c r="J2093" s="2">
        <v>0</v>
      </c>
      <c r="K2093" s="2">
        <v>0</v>
      </c>
      <c r="L2093" s="2"/>
      <c r="N2093" t="s">
        <v>674</v>
      </c>
      <c r="O2093" t="s">
        <v>276</v>
      </c>
    </row>
    <row r="2094" spans="1:15" ht="15" customHeight="1">
      <c r="A2094" s="2">
        <v>10800796</v>
      </c>
      <c r="B2094" s="2" t="s">
        <v>174</v>
      </c>
      <c r="C2094" s="2"/>
      <c r="D2094" s="2">
        <v>10700001</v>
      </c>
      <c r="E2094" s="2">
        <v>1</v>
      </c>
      <c r="F2094" s="2">
        <v>1</v>
      </c>
      <c r="G2094" s="2"/>
      <c r="H2094" s="12"/>
      <c r="I2094" s="2"/>
      <c r="J2094" s="2">
        <v>0</v>
      </c>
      <c r="K2094" s="2">
        <v>0</v>
      </c>
      <c r="L2094" s="2"/>
      <c r="N2094" t="s">
        <v>674</v>
      </c>
      <c r="O2094" t="s">
        <v>276</v>
      </c>
    </row>
    <row r="2095" spans="1:15" ht="15" customHeight="1">
      <c r="A2095" s="2">
        <v>10800797</v>
      </c>
      <c r="B2095" s="2" t="s">
        <v>174</v>
      </c>
      <c r="C2095" s="2"/>
      <c r="D2095" s="2">
        <v>10700001</v>
      </c>
      <c r="E2095" s="2">
        <v>1</v>
      </c>
      <c r="F2095" s="2">
        <v>1</v>
      </c>
      <c r="G2095" s="2"/>
      <c r="H2095" s="12"/>
      <c r="I2095" s="2"/>
      <c r="J2095" s="2">
        <v>0</v>
      </c>
      <c r="K2095" s="2">
        <v>0</v>
      </c>
      <c r="L2095" s="2"/>
      <c r="N2095" t="s">
        <v>675</v>
      </c>
      <c r="O2095" t="s">
        <v>276</v>
      </c>
    </row>
    <row r="2096" spans="1:15" ht="15" customHeight="1">
      <c r="A2096" s="2">
        <v>10800798</v>
      </c>
      <c r="B2096" s="2" t="s">
        <v>174</v>
      </c>
      <c r="C2096" s="2"/>
      <c r="D2096" s="2">
        <v>10700001</v>
      </c>
      <c r="E2096" s="2">
        <v>1</v>
      </c>
      <c r="F2096" s="2">
        <v>1</v>
      </c>
      <c r="G2096" s="2"/>
      <c r="H2096" s="12"/>
      <c r="I2096" s="2"/>
      <c r="J2096" s="2">
        <v>0</v>
      </c>
      <c r="K2096" s="2">
        <v>0</v>
      </c>
      <c r="L2096" s="2"/>
      <c r="N2096" t="s">
        <v>675</v>
      </c>
      <c r="O2096" t="s">
        <v>276</v>
      </c>
    </row>
    <row r="2097" spans="1:15" ht="15" customHeight="1">
      <c r="A2097" s="2">
        <v>10800799</v>
      </c>
      <c r="B2097" s="2" t="s">
        <v>174</v>
      </c>
      <c r="C2097" s="2" t="s">
        <v>676</v>
      </c>
      <c r="D2097" s="2">
        <v>10700001</v>
      </c>
      <c r="E2097" s="2">
        <v>1</v>
      </c>
      <c r="F2097" s="2">
        <v>1</v>
      </c>
      <c r="G2097" s="2"/>
      <c r="H2097" s="12"/>
      <c r="I2097" s="2"/>
      <c r="J2097" s="2">
        <v>0</v>
      </c>
      <c r="K2097" s="2">
        <v>0</v>
      </c>
      <c r="L2097" s="2"/>
      <c r="N2097" t="s">
        <v>677</v>
      </c>
      <c r="O2097" t="s">
        <v>276</v>
      </c>
    </row>
    <row r="2098" spans="1:15" ht="15" customHeight="1">
      <c r="A2098" s="2">
        <v>10800800</v>
      </c>
      <c r="B2098" s="2" t="s">
        <v>174</v>
      </c>
      <c r="C2098" s="2"/>
      <c r="D2098" s="2">
        <v>10700001</v>
      </c>
      <c r="E2098" s="2">
        <v>1</v>
      </c>
      <c r="F2098" s="2">
        <v>1</v>
      </c>
      <c r="G2098" s="2"/>
      <c r="H2098" s="12"/>
      <c r="I2098" s="2"/>
      <c r="J2098" s="2">
        <v>0</v>
      </c>
      <c r="K2098" s="2">
        <v>0</v>
      </c>
      <c r="L2098" s="2"/>
      <c r="N2098" t="s">
        <v>677</v>
      </c>
      <c r="O2098" t="s">
        <v>276</v>
      </c>
    </row>
    <row r="2099" spans="1:15" ht="15" customHeight="1">
      <c r="A2099" s="2">
        <v>10800801</v>
      </c>
      <c r="B2099" s="2" t="s">
        <v>174</v>
      </c>
      <c r="C2099" s="2"/>
      <c r="D2099" s="2">
        <v>10700001</v>
      </c>
      <c r="E2099" s="2">
        <v>1</v>
      </c>
      <c r="F2099" s="2">
        <v>1</v>
      </c>
      <c r="G2099" s="2"/>
      <c r="H2099" s="12"/>
      <c r="I2099" s="2"/>
      <c r="J2099" s="2">
        <v>0</v>
      </c>
      <c r="K2099" s="2">
        <v>0</v>
      </c>
      <c r="L2099" s="2"/>
      <c r="N2099" t="s">
        <v>678</v>
      </c>
      <c r="O2099" t="s">
        <v>276</v>
      </c>
    </row>
    <row r="2100" spans="1:15" ht="15" customHeight="1">
      <c r="A2100" s="2">
        <v>10800802</v>
      </c>
      <c r="B2100" s="2" t="s">
        <v>174</v>
      </c>
      <c r="C2100" s="2"/>
      <c r="D2100" s="2">
        <v>10700001</v>
      </c>
      <c r="E2100" s="2">
        <v>1</v>
      </c>
      <c r="F2100" s="2">
        <v>1</v>
      </c>
      <c r="G2100" s="2"/>
      <c r="H2100" s="12"/>
      <c r="I2100" s="2"/>
      <c r="J2100" s="2">
        <v>0</v>
      </c>
      <c r="K2100" s="2">
        <v>0</v>
      </c>
      <c r="L2100" s="2"/>
      <c r="N2100" t="s">
        <v>678</v>
      </c>
      <c r="O2100" t="s">
        <v>276</v>
      </c>
    </row>
    <row r="2101" spans="1:15" ht="15" customHeight="1">
      <c r="A2101" s="2">
        <v>10800803</v>
      </c>
      <c r="B2101" s="2" t="s">
        <v>174</v>
      </c>
      <c r="C2101" s="2"/>
      <c r="D2101" s="2">
        <v>10700001</v>
      </c>
      <c r="E2101" s="2">
        <v>1</v>
      </c>
      <c r="F2101" s="2">
        <v>1</v>
      </c>
      <c r="G2101" s="2"/>
      <c r="H2101" s="12"/>
      <c r="I2101" s="2"/>
      <c r="J2101" s="2">
        <v>0</v>
      </c>
      <c r="K2101" s="2">
        <v>0</v>
      </c>
      <c r="L2101" s="2"/>
      <c r="N2101" t="s">
        <v>679</v>
      </c>
      <c r="O2101" t="s">
        <v>276</v>
      </c>
    </row>
    <row r="2102" spans="1:15" ht="15" customHeight="1">
      <c r="A2102" s="2">
        <v>10800804</v>
      </c>
      <c r="B2102" s="2" t="s">
        <v>174</v>
      </c>
      <c r="C2102" s="2"/>
      <c r="D2102" s="2">
        <v>10700001</v>
      </c>
      <c r="E2102" s="2">
        <v>1</v>
      </c>
      <c r="F2102" s="2">
        <v>1</v>
      </c>
      <c r="G2102" s="2"/>
      <c r="H2102" s="12"/>
      <c r="I2102" s="2"/>
      <c r="J2102" s="2">
        <v>0</v>
      </c>
      <c r="K2102" s="2">
        <v>0</v>
      </c>
      <c r="L2102" s="2"/>
      <c r="N2102" t="s">
        <v>679</v>
      </c>
      <c r="O2102" t="s">
        <v>276</v>
      </c>
    </row>
    <row r="2103" spans="1:15" ht="15" customHeight="1">
      <c r="A2103" s="2">
        <v>10800805</v>
      </c>
      <c r="B2103" s="2" t="s">
        <v>174</v>
      </c>
      <c r="C2103" s="2"/>
      <c r="D2103" s="2">
        <v>10700001</v>
      </c>
      <c r="E2103" s="2">
        <v>1</v>
      </c>
      <c r="F2103" s="2">
        <v>1</v>
      </c>
      <c r="G2103" s="2"/>
      <c r="H2103" s="12"/>
      <c r="I2103" s="2"/>
      <c r="J2103" s="2">
        <v>0</v>
      </c>
      <c r="K2103" s="2">
        <v>0</v>
      </c>
      <c r="L2103" s="2"/>
      <c r="N2103" t="s">
        <v>680</v>
      </c>
      <c r="O2103" t="s">
        <v>276</v>
      </c>
    </row>
    <row r="2104" spans="1:15" ht="15" customHeight="1">
      <c r="A2104" s="2">
        <v>10800806</v>
      </c>
      <c r="B2104" s="2" t="s">
        <v>174</v>
      </c>
      <c r="C2104" s="2"/>
      <c r="D2104" s="2">
        <v>10700001</v>
      </c>
      <c r="E2104" s="2">
        <v>1</v>
      </c>
      <c r="F2104" s="2">
        <v>1</v>
      </c>
      <c r="G2104" s="2"/>
      <c r="H2104" s="12"/>
      <c r="I2104" s="2"/>
      <c r="J2104" s="2">
        <v>0</v>
      </c>
      <c r="K2104" s="2">
        <v>0</v>
      </c>
      <c r="L2104" s="2"/>
      <c r="N2104" t="s">
        <v>680</v>
      </c>
      <c r="O2104" t="s">
        <v>276</v>
      </c>
    </row>
    <row r="2105" spans="1:15" ht="15" customHeight="1">
      <c r="A2105" s="2">
        <v>10800807</v>
      </c>
      <c r="B2105" s="2" t="s">
        <v>174</v>
      </c>
      <c r="C2105" s="2"/>
      <c r="D2105" s="2">
        <v>10700001</v>
      </c>
      <c r="E2105" s="2">
        <v>1</v>
      </c>
      <c r="F2105" s="2">
        <v>1</v>
      </c>
      <c r="G2105" s="2"/>
      <c r="H2105" s="12"/>
      <c r="I2105" s="2"/>
      <c r="J2105" s="2">
        <v>0</v>
      </c>
      <c r="K2105" s="2">
        <v>0</v>
      </c>
      <c r="L2105" s="2"/>
      <c r="N2105" t="s">
        <v>681</v>
      </c>
      <c r="O2105" t="s">
        <v>276</v>
      </c>
    </row>
    <row r="2106" spans="1:15" ht="15" customHeight="1">
      <c r="A2106" s="2">
        <v>10800808</v>
      </c>
      <c r="B2106" s="2" t="s">
        <v>174</v>
      </c>
      <c r="C2106" s="2"/>
      <c r="D2106" s="2">
        <v>10700001</v>
      </c>
      <c r="E2106" s="2">
        <v>1</v>
      </c>
      <c r="F2106" s="2">
        <v>1</v>
      </c>
      <c r="G2106" s="2"/>
      <c r="H2106" s="12"/>
      <c r="I2106" s="2"/>
      <c r="J2106" s="2">
        <v>0</v>
      </c>
      <c r="K2106" s="2">
        <v>0</v>
      </c>
      <c r="L2106" s="2"/>
      <c r="N2106" t="s">
        <v>681</v>
      </c>
      <c r="O2106" t="s">
        <v>276</v>
      </c>
    </row>
    <row r="2107" spans="1:15" ht="15" customHeight="1">
      <c r="A2107" s="2">
        <v>10800809</v>
      </c>
      <c r="B2107" s="2" t="s">
        <v>174</v>
      </c>
      <c r="C2107" s="2"/>
      <c r="D2107" s="2">
        <v>10700001</v>
      </c>
      <c r="E2107" s="2">
        <v>1</v>
      </c>
      <c r="F2107" s="2">
        <v>1</v>
      </c>
      <c r="G2107" s="2"/>
      <c r="H2107" s="12"/>
      <c r="I2107" s="2"/>
      <c r="J2107" s="2">
        <v>0</v>
      </c>
      <c r="K2107" s="2">
        <v>0</v>
      </c>
      <c r="L2107" s="2"/>
      <c r="N2107" t="s">
        <v>682</v>
      </c>
      <c r="O2107" t="s">
        <v>276</v>
      </c>
    </row>
    <row r="2108" spans="1:15" ht="15" customHeight="1">
      <c r="A2108" s="2">
        <v>10800810</v>
      </c>
      <c r="B2108" s="2" t="s">
        <v>174</v>
      </c>
      <c r="C2108" s="2"/>
      <c r="D2108" s="2">
        <v>10700001</v>
      </c>
      <c r="E2108" s="2">
        <v>1</v>
      </c>
      <c r="F2108" s="2">
        <v>1</v>
      </c>
      <c r="G2108" s="2"/>
      <c r="H2108" s="12"/>
      <c r="I2108" s="2"/>
      <c r="J2108" s="2">
        <v>0</v>
      </c>
      <c r="K2108" s="2">
        <v>0</v>
      </c>
      <c r="L2108" s="2"/>
      <c r="N2108" t="s">
        <v>682</v>
      </c>
      <c r="O2108" t="s">
        <v>276</v>
      </c>
    </row>
    <row r="2109" spans="1:15" ht="15" customHeight="1">
      <c r="A2109" s="2">
        <v>10800811</v>
      </c>
      <c r="B2109" s="2" t="s">
        <v>174</v>
      </c>
      <c r="C2109" s="2"/>
      <c r="D2109" s="2">
        <v>10700001</v>
      </c>
      <c r="E2109" s="2">
        <v>1</v>
      </c>
      <c r="F2109" s="2">
        <v>1</v>
      </c>
      <c r="G2109" s="2"/>
      <c r="H2109" s="12"/>
      <c r="I2109" s="2"/>
      <c r="J2109" s="2">
        <v>0</v>
      </c>
      <c r="K2109" s="2">
        <v>0</v>
      </c>
      <c r="L2109" s="2"/>
      <c r="N2109" t="s">
        <v>683</v>
      </c>
      <c r="O2109" t="s">
        <v>276</v>
      </c>
    </row>
    <row r="2110" spans="1:15" ht="15" customHeight="1">
      <c r="A2110" s="2">
        <v>10800812</v>
      </c>
      <c r="B2110" s="2" t="s">
        <v>174</v>
      </c>
      <c r="C2110" s="2"/>
      <c r="D2110" s="2">
        <v>10700001</v>
      </c>
      <c r="E2110" s="2">
        <v>1</v>
      </c>
      <c r="F2110" s="2">
        <v>1</v>
      </c>
      <c r="G2110" s="2"/>
      <c r="H2110" s="12"/>
      <c r="I2110" s="2"/>
      <c r="J2110" s="2">
        <v>0</v>
      </c>
      <c r="K2110" s="2">
        <v>0</v>
      </c>
      <c r="L2110" s="2"/>
      <c r="N2110" t="s">
        <v>683</v>
      </c>
      <c r="O2110" t="s">
        <v>276</v>
      </c>
    </row>
    <row r="2111" spans="1:15" ht="15" customHeight="1">
      <c r="A2111" s="2">
        <v>10800813</v>
      </c>
      <c r="B2111" s="2" t="s">
        <v>174</v>
      </c>
      <c r="C2111" s="2"/>
      <c r="D2111" s="2">
        <v>10700001</v>
      </c>
      <c r="E2111" s="2">
        <v>1</v>
      </c>
      <c r="F2111" s="2">
        <v>1</v>
      </c>
      <c r="G2111" s="2"/>
      <c r="H2111" s="12"/>
      <c r="I2111" s="2"/>
      <c r="J2111" s="2">
        <v>0</v>
      </c>
      <c r="K2111" s="2">
        <v>0</v>
      </c>
      <c r="L2111" s="2"/>
      <c r="N2111" t="s">
        <v>684</v>
      </c>
      <c r="O2111" t="s">
        <v>276</v>
      </c>
    </row>
    <row r="2112" spans="1:15" ht="15" customHeight="1">
      <c r="A2112" s="2">
        <v>10800814</v>
      </c>
      <c r="B2112" s="2" t="s">
        <v>174</v>
      </c>
      <c r="C2112" s="2"/>
      <c r="D2112" s="2">
        <v>10700001</v>
      </c>
      <c r="E2112" s="2">
        <v>1</v>
      </c>
      <c r="F2112" s="2">
        <v>1</v>
      </c>
      <c r="G2112" s="2"/>
      <c r="H2112" s="12"/>
      <c r="I2112" s="2"/>
      <c r="J2112" s="2">
        <v>0</v>
      </c>
      <c r="K2112" s="2">
        <v>0</v>
      </c>
      <c r="L2112" s="2"/>
      <c r="N2112" t="s">
        <v>684</v>
      </c>
      <c r="O2112" t="s">
        <v>276</v>
      </c>
    </row>
    <row r="2113" spans="1:15" ht="15" customHeight="1">
      <c r="A2113" s="2">
        <v>10800815</v>
      </c>
      <c r="B2113" s="2" t="s">
        <v>174</v>
      </c>
      <c r="C2113" s="2"/>
      <c r="D2113" s="2">
        <v>10700001</v>
      </c>
      <c r="E2113" s="2">
        <v>1</v>
      </c>
      <c r="F2113" s="2">
        <v>1</v>
      </c>
      <c r="G2113" s="2"/>
      <c r="H2113" s="12"/>
      <c r="I2113" s="2"/>
      <c r="J2113" s="2">
        <v>0</v>
      </c>
      <c r="K2113" s="2">
        <v>0</v>
      </c>
      <c r="L2113" s="2"/>
      <c r="N2113" t="s">
        <v>685</v>
      </c>
      <c r="O2113" t="s">
        <v>276</v>
      </c>
    </row>
    <row r="2114" spans="1:15" ht="15" customHeight="1">
      <c r="A2114" s="2">
        <v>10800816</v>
      </c>
      <c r="B2114" s="2" t="s">
        <v>174</v>
      </c>
      <c r="C2114" s="2"/>
      <c r="D2114" s="2">
        <v>10700001</v>
      </c>
      <c r="E2114" s="2">
        <v>1</v>
      </c>
      <c r="F2114" s="2">
        <v>1</v>
      </c>
      <c r="G2114" s="2"/>
      <c r="H2114" s="12"/>
      <c r="I2114" s="2"/>
      <c r="J2114" s="2">
        <v>0</v>
      </c>
      <c r="K2114" s="2">
        <v>0</v>
      </c>
      <c r="L2114" s="2"/>
      <c r="N2114" t="s">
        <v>685</v>
      </c>
      <c r="O2114" t="s">
        <v>276</v>
      </c>
    </row>
    <row r="2115" spans="1:15" ht="15" customHeight="1">
      <c r="A2115" s="2">
        <v>10800817</v>
      </c>
      <c r="B2115" s="2" t="s">
        <v>174</v>
      </c>
      <c r="C2115" s="2"/>
      <c r="D2115" s="2">
        <v>10700001</v>
      </c>
      <c r="E2115" s="2">
        <v>1</v>
      </c>
      <c r="F2115" s="2">
        <v>1</v>
      </c>
      <c r="G2115" s="2"/>
      <c r="H2115" s="12"/>
      <c r="I2115" s="2"/>
      <c r="J2115" s="2">
        <v>0</v>
      </c>
      <c r="K2115" s="2">
        <v>0</v>
      </c>
      <c r="L2115" s="2"/>
      <c r="N2115" t="s">
        <v>686</v>
      </c>
      <c r="O2115" t="s">
        <v>276</v>
      </c>
    </row>
    <row r="2116" spans="1:15" ht="15" customHeight="1">
      <c r="A2116" s="2">
        <v>10800818</v>
      </c>
      <c r="B2116" s="2" t="s">
        <v>174</v>
      </c>
      <c r="C2116" s="2"/>
      <c r="D2116" s="2">
        <v>10700001</v>
      </c>
      <c r="E2116" s="2">
        <v>1</v>
      </c>
      <c r="F2116" s="2">
        <v>1</v>
      </c>
      <c r="G2116" s="2"/>
      <c r="H2116" s="12"/>
      <c r="I2116" s="2"/>
      <c r="J2116" s="2">
        <v>0</v>
      </c>
      <c r="K2116" s="2">
        <v>0</v>
      </c>
      <c r="L2116" s="2"/>
      <c r="N2116" t="s">
        <v>686</v>
      </c>
      <c r="O2116" t="s">
        <v>276</v>
      </c>
    </row>
    <row r="2117" spans="1:15" ht="15" customHeight="1">
      <c r="A2117" s="2">
        <v>10800819</v>
      </c>
      <c r="B2117" s="2" t="s">
        <v>174</v>
      </c>
      <c r="C2117" s="2"/>
      <c r="D2117" s="2">
        <v>10700001</v>
      </c>
      <c r="E2117" s="2">
        <v>1</v>
      </c>
      <c r="F2117" s="2">
        <v>1</v>
      </c>
      <c r="G2117" s="2"/>
      <c r="H2117" s="12"/>
      <c r="I2117" s="2"/>
      <c r="J2117" s="2">
        <v>0</v>
      </c>
      <c r="K2117" s="2">
        <v>0</v>
      </c>
      <c r="L2117" s="2"/>
      <c r="N2117" t="s">
        <v>687</v>
      </c>
      <c r="O2117" t="s">
        <v>276</v>
      </c>
    </row>
    <row r="2118" spans="1:15" ht="15" customHeight="1">
      <c r="A2118" s="2">
        <v>10800820</v>
      </c>
      <c r="B2118" s="2" t="s">
        <v>174</v>
      </c>
      <c r="C2118" s="2"/>
      <c r="D2118" s="2">
        <v>10700001</v>
      </c>
      <c r="E2118" s="2">
        <v>1</v>
      </c>
      <c r="F2118" s="2">
        <v>1</v>
      </c>
      <c r="G2118" s="2"/>
      <c r="H2118" s="12"/>
      <c r="I2118" s="2"/>
      <c r="J2118" s="2">
        <v>0</v>
      </c>
      <c r="K2118" s="2">
        <v>0</v>
      </c>
      <c r="L2118" s="2"/>
      <c r="N2118" t="s">
        <v>687</v>
      </c>
      <c r="O2118" t="s">
        <v>276</v>
      </c>
    </row>
    <row r="2119" spans="1:15" ht="15" customHeight="1">
      <c r="A2119" s="2">
        <v>10800821</v>
      </c>
      <c r="B2119" s="2" t="s">
        <v>174</v>
      </c>
      <c r="C2119" s="2"/>
      <c r="D2119" s="2">
        <v>10700001</v>
      </c>
      <c r="E2119" s="2">
        <v>1</v>
      </c>
      <c r="F2119" s="2">
        <v>1</v>
      </c>
      <c r="G2119" s="2"/>
      <c r="H2119" s="12"/>
      <c r="I2119" s="2"/>
      <c r="J2119" s="2">
        <v>0</v>
      </c>
      <c r="K2119" s="2">
        <v>0</v>
      </c>
      <c r="L2119" s="2"/>
      <c r="N2119" t="s">
        <v>688</v>
      </c>
      <c r="O2119" t="s">
        <v>276</v>
      </c>
    </row>
    <row r="2120" spans="1:15" ht="15" customHeight="1">
      <c r="A2120" s="2">
        <v>10800822</v>
      </c>
      <c r="B2120" s="2" t="s">
        <v>174</v>
      </c>
      <c r="C2120" s="2"/>
      <c r="D2120" s="2">
        <v>10700001</v>
      </c>
      <c r="E2120" s="2">
        <v>1</v>
      </c>
      <c r="F2120" s="2">
        <v>1</v>
      </c>
      <c r="G2120" s="2"/>
      <c r="H2120" s="12"/>
      <c r="I2120" s="2"/>
      <c r="J2120" s="2">
        <v>0</v>
      </c>
      <c r="K2120" s="2">
        <v>0</v>
      </c>
      <c r="L2120" s="2"/>
      <c r="N2120" t="s">
        <v>688</v>
      </c>
      <c r="O2120" t="s">
        <v>276</v>
      </c>
    </row>
    <row r="2121" spans="1:15" ht="15" customHeight="1">
      <c r="A2121" s="2">
        <v>10800823</v>
      </c>
      <c r="B2121" s="2" t="s">
        <v>174</v>
      </c>
      <c r="C2121" s="2"/>
      <c r="D2121" s="2">
        <v>10700001</v>
      </c>
      <c r="E2121" s="2">
        <v>1</v>
      </c>
      <c r="F2121" s="2">
        <v>1</v>
      </c>
      <c r="G2121" s="2"/>
      <c r="H2121" s="12"/>
      <c r="I2121" s="2"/>
      <c r="J2121" s="2">
        <v>0</v>
      </c>
      <c r="K2121" s="2">
        <v>0</v>
      </c>
      <c r="L2121" s="2"/>
      <c r="N2121" t="s">
        <v>689</v>
      </c>
      <c r="O2121" t="s">
        <v>276</v>
      </c>
    </row>
    <row r="2122" spans="1:15" ht="15" customHeight="1">
      <c r="A2122" s="2">
        <v>10800824</v>
      </c>
      <c r="B2122" s="2" t="s">
        <v>174</v>
      </c>
      <c r="C2122" s="2"/>
      <c r="D2122" s="2">
        <v>10700001</v>
      </c>
      <c r="E2122" s="2">
        <v>1</v>
      </c>
      <c r="F2122" s="2">
        <v>1</v>
      </c>
      <c r="G2122" s="2"/>
      <c r="H2122" s="12"/>
      <c r="I2122" s="2"/>
      <c r="J2122" s="2">
        <v>0</v>
      </c>
      <c r="K2122" s="2">
        <v>0</v>
      </c>
      <c r="L2122" s="2"/>
      <c r="N2122" t="s">
        <v>689</v>
      </c>
      <c r="O2122" t="s">
        <v>276</v>
      </c>
    </row>
    <row r="2123" spans="1:15" ht="15" customHeight="1">
      <c r="A2123" s="2">
        <v>10800825</v>
      </c>
      <c r="B2123" s="2" t="s">
        <v>174</v>
      </c>
      <c r="C2123" s="2"/>
      <c r="D2123" s="2">
        <v>10700001</v>
      </c>
      <c r="E2123" s="2">
        <v>1</v>
      </c>
      <c r="F2123" s="2">
        <v>1</v>
      </c>
      <c r="G2123" s="2"/>
      <c r="H2123" s="12"/>
      <c r="I2123" s="2"/>
      <c r="J2123" s="2">
        <v>0</v>
      </c>
      <c r="K2123" s="2">
        <v>0</v>
      </c>
      <c r="L2123" s="2"/>
      <c r="N2123" t="s">
        <v>690</v>
      </c>
      <c r="O2123" t="s">
        <v>276</v>
      </c>
    </row>
    <row r="2124" spans="1:15" ht="15" customHeight="1">
      <c r="A2124" s="2">
        <v>10800826</v>
      </c>
      <c r="B2124" s="2" t="s">
        <v>174</v>
      </c>
      <c r="C2124" s="2"/>
      <c r="D2124" s="2">
        <v>10700001</v>
      </c>
      <c r="E2124" s="2">
        <v>1</v>
      </c>
      <c r="F2124" s="2">
        <v>1</v>
      </c>
      <c r="G2124" s="2"/>
      <c r="H2124" s="12"/>
      <c r="I2124" s="2"/>
      <c r="J2124" s="2">
        <v>0</v>
      </c>
      <c r="K2124" s="2">
        <v>0</v>
      </c>
      <c r="L2124" s="2"/>
      <c r="N2124" t="s">
        <v>690</v>
      </c>
      <c r="O2124" t="s">
        <v>276</v>
      </c>
    </row>
    <row r="2125" spans="1:15" ht="15" customHeight="1">
      <c r="A2125" s="2">
        <v>10800827</v>
      </c>
      <c r="B2125" s="2" t="s">
        <v>174</v>
      </c>
      <c r="C2125" s="2"/>
      <c r="D2125" s="2">
        <v>10700001</v>
      </c>
      <c r="E2125" s="2">
        <v>1</v>
      </c>
      <c r="F2125" s="2">
        <v>1</v>
      </c>
      <c r="G2125" s="2"/>
      <c r="H2125" s="12"/>
      <c r="I2125" s="2"/>
      <c r="J2125" s="2">
        <v>0</v>
      </c>
      <c r="K2125" s="2">
        <v>0</v>
      </c>
      <c r="L2125" s="2"/>
      <c r="N2125" t="s">
        <v>691</v>
      </c>
      <c r="O2125" t="s">
        <v>276</v>
      </c>
    </row>
    <row r="2126" spans="1:15" ht="15" customHeight="1">
      <c r="A2126" s="2">
        <v>10800828</v>
      </c>
      <c r="B2126" s="2" t="s">
        <v>174</v>
      </c>
      <c r="C2126" s="2"/>
      <c r="D2126" s="2">
        <v>10700001</v>
      </c>
      <c r="E2126" s="2">
        <v>1</v>
      </c>
      <c r="F2126" s="2">
        <v>1</v>
      </c>
      <c r="G2126" s="2"/>
      <c r="H2126" s="12"/>
      <c r="I2126" s="2"/>
      <c r="J2126" s="2">
        <v>0</v>
      </c>
      <c r="K2126" s="2">
        <v>0</v>
      </c>
      <c r="L2126" s="2"/>
      <c r="N2126" t="s">
        <v>691</v>
      </c>
      <c r="O2126" t="s">
        <v>276</v>
      </c>
    </row>
    <row r="2127" spans="1:15" ht="15" customHeight="1">
      <c r="A2127" s="2">
        <v>10810806</v>
      </c>
      <c r="B2127" s="2" t="s">
        <v>638</v>
      </c>
      <c r="C2127" s="2"/>
      <c r="D2127" s="2">
        <v>10710079</v>
      </c>
      <c r="E2127" s="2">
        <v>1</v>
      </c>
      <c r="F2127" s="2">
        <v>1</v>
      </c>
      <c r="G2127" s="2"/>
      <c r="H2127" s="12"/>
      <c r="I2127" s="2"/>
      <c r="J2127" s="2">
        <v>0</v>
      </c>
      <c r="K2127" s="2">
        <v>0</v>
      </c>
      <c r="L2127" s="2"/>
      <c r="N2127" t="s">
        <v>674</v>
      </c>
      <c r="O2127" t="s">
        <v>276</v>
      </c>
    </row>
    <row r="2128" spans="1:15" ht="15" customHeight="1">
      <c r="A2128" s="2">
        <v>10810807</v>
      </c>
      <c r="B2128" s="2" t="s">
        <v>638</v>
      </c>
      <c r="C2128" s="2"/>
      <c r="D2128" s="2">
        <v>10710079</v>
      </c>
      <c r="E2128" s="2">
        <v>1</v>
      </c>
      <c r="F2128" s="2">
        <v>1</v>
      </c>
      <c r="G2128" s="2"/>
      <c r="H2128" s="12"/>
      <c r="I2128" s="2"/>
      <c r="J2128" s="2">
        <v>0</v>
      </c>
      <c r="K2128" s="2">
        <v>0</v>
      </c>
      <c r="L2128" s="2"/>
      <c r="N2128" t="s">
        <v>674</v>
      </c>
      <c r="O2128" t="s">
        <v>276</v>
      </c>
    </row>
    <row r="2129" spans="1:15" ht="15" customHeight="1">
      <c r="A2129" s="2">
        <v>10810808</v>
      </c>
      <c r="B2129" s="2" t="s">
        <v>638</v>
      </c>
      <c r="C2129" s="2"/>
      <c r="D2129" s="2">
        <v>10710079</v>
      </c>
      <c r="E2129" s="2">
        <v>1</v>
      </c>
      <c r="F2129" s="2">
        <v>1</v>
      </c>
      <c r="G2129" s="2"/>
      <c r="H2129" s="12"/>
      <c r="I2129" s="2"/>
      <c r="J2129" s="2">
        <v>0</v>
      </c>
      <c r="K2129" s="2">
        <v>0</v>
      </c>
      <c r="L2129" s="2"/>
      <c r="N2129" t="s">
        <v>675</v>
      </c>
      <c r="O2129" t="s">
        <v>276</v>
      </c>
    </row>
    <row r="2130" spans="1:15" ht="15" customHeight="1">
      <c r="A2130" s="2">
        <v>10810809</v>
      </c>
      <c r="B2130" s="2" t="s">
        <v>638</v>
      </c>
      <c r="C2130" s="2"/>
      <c r="D2130" s="2">
        <v>10710079</v>
      </c>
      <c r="E2130" s="2">
        <v>1</v>
      </c>
      <c r="F2130" s="2">
        <v>1</v>
      </c>
      <c r="G2130" s="2"/>
      <c r="H2130" s="12"/>
      <c r="I2130" s="2"/>
      <c r="J2130" s="2">
        <v>0</v>
      </c>
      <c r="K2130" s="2">
        <v>0</v>
      </c>
      <c r="L2130" s="2"/>
      <c r="N2130" t="s">
        <v>675</v>
      </c>
      <c r="O2130" t="s">
        <v>276</v>
      </c>
    </row>
    <row r="2131" spans="1:15" ht="15" customHeight="1">
      <c r="A2131" s="2">
        <v>10810810</v>
      </c>
      <c r="B2131" s="2" t="s">
        <v>638</v>
      </c>
      <c r="C2131" s="2"/>
      <c r="D2131" s="2">
        <v>10710079</v>
      </c>
      <c r="E2131" s="2">
        <v>1</v>
      </c>
      <c r="F2131" s="2">
        <v>1</v>
      </c>
      <c r="G2131" s="2"/>
      <c r="H2131" s="12"/>
      <c r="I2131" s="2"/>
      <c r="J2131" s="2">
        <v>0</v>
      </c>
      <c r="K2131" s="2">
        <v>0</v>
      </c>
      <c r="L2131" s="2"/>
      <c r="N2131" t="s">
        <v>677</v>
      </c>
      <c r="O2131" t="s">
        <v>276</v>
      </c>
    </row>
    <row r="2132" spans="1:15" ht="15" customHeight="1">
      <c r="A2132" s="2">
        <v>10810811</v>
      </c>
      <c r="B2132" s="2" t="s">
        <v>638</v>
      </c>
      <c r="C2132" s="2"/>
      <c r="D2132" s="2">
        <v>10710079</v>
      </c>
      <c r="E2132" s="2">
        <v>1</v>
      </c>
      <c r="F2132" s="2">
        <v>1</v>
      </c>
      <c r="G2132" s="2"/>
      <c r="H2132" s="12"/>
      <c r="I2132" s="2"/>
      <c r="J2132" s="2">
        <v>0</v>
      </c>
      <c r="K2132" s="2">
        <v>0</v>
      </c>
      <c r="L2132" s="2"/>
      <c r="N2132" t="s">
        <v>677</v>
      </c>
      <c r="O2132" t="s">
        <v>276</v>
      </c>
    </row>
    <row r="2133" spans="1:15" ht="15" customHeight="1">
      <c r="A2133" s="2">
        <v>10820493</v>
      </c>
      <c r="B2133" s="2" t="s">
        <v>192</v>
      </c>
      <c r="C2133" s="2"/>
      <c r="D2133" s="2">
        <v>10720010</v>
      </c>
      <c r="E2133" s="2">
        <v>1</v>
      </c>
      <c r="F2133" s="2">
        <v>1</v>
      </c>
      <c r="G2133" s="2"/>
      <c r="H2133" s="12"/>
      <c r="I2133" s="2"/>
      <c r="J2133" s="2">
        <v>0</v>
      </c>
      <c r="K2133" s="2">
        <v>0</v>
      </c>
      <c r="L2133" s="2"/>
      <c r="N2133" t="s">
        <v>674</v>
      </c>
      <c r="O2133" t="s">
        <v>276</v>
      </c>
    </row>
    <row r="2134" spans="1:15" ht="15" customHeight="1">
      <c r="A2134" s="2">
        <v>10820494</v>
      </c>
      <c r="B2134" s="2" t="s">
        <v>191</v>
      </c>
      <c r="C2134" s="2"/>
      <c r="D2134" s="2">
        <v>10720009</v>
      </c>
      <c r="E2134" s="2">
        <v>1</v>
      </c>
      <c r="F2134" s="2">
        <v>1</v>
      </c>
      <c r="G2134" s="2"/>
      <c r="H2134" s="12"/>
      <c r="I2134" s="2"/>
      <c r="J2134" s="2">
        <v>0</v>
      </c>
      <c r="K2134" s="2">
        <v>0</v>
      </c>
      <c r="L2134" s="2"/>
      <c r="N2134" t="s">
        <v>674</v>
      </c>
      <c r="O2134" t="s">
        <v>276</v>
      </c>
    </row>
    <row r="2135" spans="1:15" ht="15" customHeight="1">
      <c r="A2135" s="2">
        <v>10820495</v>
      </c>
      <c r="B2135" s="2" t="s">
        <v>193</v>
      </c>
      <c r="C2135" s="2"/>
      <c r="D2135" s="2">
        <v>10720011</v>
      </c>
      <c r="E2135" s="2">
        <v>1</v>
      </c>
      <c r="F2135" s="2">
        <v>1</v>
      </c>
      <c r="G2135" s="2"/>
      <c r="H2135" s="12"/>
      <c r="I2135" s="2"/>
      <c r="J2135" s="2">
        <v>0</v>
      </c>
      <c r="K2135" s="2">
        <v>0</v>
      </c>
      <c r="L2135" s="2"/>
      <c r="N2135" t="s">
        <v>674</v>
      </c>
      <c r="O2135" t="s">
        <v>276</v>
      </c>
    </row>
    <row r="2136" spans="1:15" ht="15" customHeight="1">
      <c r="A2136" s="2">
        <v>10820496</v>
      </c>
      <c r="B2136" s="2" t="s">
        <v>192</v>
      </c>
      <c r="C2136" s="2"/>
      <c r="D2136" s="2">
        <v>10720010</v>
      </c>
      <c r="E2136" s="2">
        <v>1</v>
      </c>
      <c r="F2136" s="2">
        <v>1</v>
      </c>
      <c r="G2136" s="2"/>
      <c r="H2136" s="12"/>
      <c r="I2136" s="2"/>
      <c r="J2136" s="2">
        <v>0</v>
      </c>
      <c r="K2136" s="2">
        <v>0</v>
      </c>
      <c r="L2136" s="2"/>
      <c r="N2136" t="s">
        <v>675</v>
      </c>
      <c r="O2136" t="s">
        <v>276</v>
      </c>
    </row>
    <row r="2137" spans="1:15" ht="15" customHeight="1">
      <c r="A2137" s="2">
        <v>10820497</v>
      </c>
      <c r="B2137" s="2" t="s">
        <v>191</v>
      </c>
      <c r="C2137" s="2"/>
      <c r="D2137" s="2">
        <v>10720009</v>
      </c>
      <c r="E2137" s="2">
        <v>1</v>
      </c>
      <c r="F2137" s="2">
        <v>1</v>
      </c>
      <c r="G2137" s="2"/>
      <c r="H2137" s="12"/>
      <c r="I2137" s="2"/>
      <c r="J2137" s="2">
        <v>0</v>
      </c>
      <c r="K2137" s="2">
        <v>0</v>
      </c>
      <c r="L2137" s="2"/>
      <c r="N2137" t="s">
        <v>675</v>
      </c>
      <c r="O2137" t="s">
        <v>276</v>
      </c>
    </row>
    <row r="2138" spans="1:15" ht="15" customHeight="1">
      <c r="A2138" s="2">
        <v>10820498</v>
      </c>
      <c r="B2138" s="2" t="s">
        <v>193</v>
      </c>
      <c r="C2138" s="2"/>
      <c r="D2138" s="2">
        <v>10720011</v>
      </c>
      <c r="E2138" s="2">
        <v>1</v>
      </c>
      <c r="F2138" s="2">
        <v>1</v>
      </c>
      <c r="G2138" s="2"/>
      <c r="H2138" s="12"/>
      <c r="I2138" s="2"/>
      <c r="J2138" s="2">
        <v>0</v>
      </c>
      <c r="K2138" s="2">
        <v>0</v>
      </c>
      <c r="L2138" s="2"/>
      <c r="N2138" t="s">
        <v>675</v>
      </c>
      <c r="O2138" t="s">
        <v>276</v>
      </c>
    </row>
    <row r="2139" spans="1:15" ht="15" customHeight="1">
      <c r="A2139" s="2">
        <v>10820499</v>
      </c>
      <c r="B2139" s="2" t="s">
        <v>192</v>
      </c>
      <c r="C2139" s="2"/>
      <c r="D2139" s="2">
        <v>10720010</v>
      </c>
      <c r="E2139" s="2">
        <v>1</v>
      </c>
      <c r="F2139" s="2">
        <v>1</v>
      </c>
      <c r="G2139" s="2"/>
      <c r="H2139" s="12"/>
      <c r="I2139" s="2"/>
      <c r="J2139" s="2">
        <v>0</v>
      </c>
      <c r="K2139" s="2">
        <v>0</v>
      </c>
      <c r="L2139" s="2"/>
      <c r="N2139" t="s">
        <v>677</v>
      </c>
      <c r="O2139" t="s">
        <v>276</v>
      </c>
    </row>
    <row r="2140" spans="1:15" ht="15" customHeight="1">
      <c r="A2140" s="2">
        <v>10820500</v>
      </c>
      <c r="B2140" s="2" t="s">
        <v>191</v>
      </c>
      <c r="C2140" s="2"/>
      <c r="D2140" s="2">
        <v>10720009</v>
      </c>
      <c r="E2140" s="2">
        <v>1</v>
      </c>
      <c r="F2140" s="2">
        <v>1</v>
      </c>
      <c r="G2140" s="2"/>
      <c r="H2140" s="12"/>
      <c r="I2140" s="2"/>
      <c r="J2140" s="2">
        <v>0</v>
      </c>
      <c r="K2140" s="2">
        <v>0</v>
      </c>
      <c r="L2140" s="2"/>
      <c r="N2140" t="s">
        <v>677</v>
      </c>
      <c r="O2140" t="s">
        <v>276</v>
      </c>
    </row>
    <row r="2141" spans="1:15" ht="15" customHeight="1">
      <c r="A2141" s="2">
        <v>10820501</v>
      </c>
      <c r="B2141" s="2" t="s">
        <v>193</v>
      </c>
      <c r="C2141" s="2"/>
      <c r="D2141" s="2">
        <v>10720011</v>
      </c>
      <c r="E2141" s="2">
        <v>1</v>
      </c>
      <c r="F2141" s="2">
        <v>1</v>
      </c>
      <c r="G2141" s="2"/>
      <c r="H2141" s="12"/>
      <c r="I2141" s="2"/>
      <c r="J2141" s="2">
        <v>0</v>
      </c>
      <c r="K2141" s="2">
        <v>0</v>
      </c>
      <c r="L2141" s="2"/>
      <c r="N2141" t="s">
        <v>677</v>
      </c>
      <c r="O2141" t="s">
        <v>276</v>
      </c>
    </row>
    <row r="2142" spans="1:15" ht="15" customHeight="1">
      <c r="A2142" s="2">
        <v>10810812</v>
      </c>
      <c r="B2142" s="2" t="s">
        <v>638</v>
      </c>
      <c r="C2142" s="2"/>
      <c r="D2142" s="2">
        <v>10710079</v>
      </c>
      <c r="E2142" s="2">
        <v>1</v>
      </c>
      <c r="F2142" s="2">
        <v>1</v>
      </c>
      <c r="G2142" s="2"/>
      <c r="H2142" s="12"/>
      <c r="I2142" s="2"/>
      <c r="J2142" s="2">
        <v>0</v>
      </c>
      <c r="K2142" s="2">
        <v>0</v>
      </c>
      <c r="L2142" s="2"/>
      <c r="N2142" t="s">
        <v>678</v>
      </c>
      <c r="O2142" t="s">
        <v>276</v>
      </c>
    </row>
    <row r="2143" spans="1:15" ht="15" customHeight="1">
      <c r="A2143" s="2">
        <v>10810813</v>
      </c>
      <c r="B2143" s="2" t="s">
        <v>638</v>
      </c>
      <c r="C2143" s="2"/>
      <c r="D2143" s="2">
        <v>10710079</v>
      </c>
      <c r="E2143" s="2">
        <v>1</v>
      </c>
      <c r="F2143" s="2">
        <v>1</v>
      </c>
      <c r="G2143" s="2"/>
      <c r="H2143" s="12"/>
      <c r="I2143" s="2"/>
      <c r="J2143" s="2">
        <v>0</v>
      </c>
      <c r="K2143" s="2">
        <v>0</v>
      </c>
      <c r="L2143" s="2"/>
      <c r="N2143" t="s">
        <v>678</v>
      </c>
      <c r="O2143" t="s">
        <v>276</v>
      </c>
    </row>
    <row r="2144" spans="1:15" ht="15" customHeight="1">
      <c r="A2144" s="2">
        <v>10810814</v>
      </c>
      <c r="B2144" s="2" t="s">
        <v>638</v>
      </c>
      <c r="C2144" s="2"/>
      <c r="D2144" s="2">
        <v>10710079</v>
      </c>
      <c r="E2144" s="2">
        <v>1</v>
      </c>
      <c r="F2144" s="2">
        <v>1</v>
      </c>
      <c r="G2144" s="2"/>
      <c r="H2144" s="12"/>
      <c r="I2144" s="2"/>
      <c r="J2144" s="2">
        <v>0</v>
      </c>
      <c r="K2144" s="2">
        <v>0</v>
      </c>
      <c r="L2144" s="2"/>
      <c r="N2144" t="s">
        <v>679</v>
      </c>
      <c r="O2144" t="s">
        <v>276</v>
      </c>
    </row>
    <row r="2145" spans="1:15" ht="15" customHeight="1">
      <c r="A2145" s="2">
        <v>10810815</v>
      </c>
      <c r="B2145" s="2" t="s">
        <v>638</v>
      </c>
      <c r="C2145" s="2"/>
      <c r="D2145" s="2">
        <v>10710079</v>
      </c>
      <c r="E2145" s="2">
        <v>1</v>
      </c>
      <c r="F2145" s="2">
        <v>1</v>
      </c>
      <c r="G2145" s="2"/>
      <c r="H2145" s="12"/>
      <c r="I2145" s="2"/>
      <c r="J2145" s="2">
        <v>0</v>
      </c>
      <c r="K2145" s="2">
        <v>0</v>
      </c>
      <c r="L2145" s="2"/>
      <c r="N2145" t="s">
        <v>679</v>
      </c>
      <c r="O2145" t="s">
        <v>276</v>
      </c>
    </row>
    <row r="2146" spans="1:15" ht="15" customHeight="1">
      <c r="A2146" s="2">
        <v>10810816</v>
      </c>
      <c r="B2146" s="2" t="s">
        <v>638</v>
      </c>
      <c r="C2146" s="2"/>
      <c r="D2146" s="2">
        <v>10710079</v>
      </c>
      <c r="E2146" s="2">
        <v>1</v>
      </c>
      <c r="F2146" s="2">
        <v>1</v>
      </c>
      <c r="G2146" s="2"/>
      <c r="H2146" s="12"/>
      <c r="I2146" s="2"/>
      <c r="J2146" s="2">
        <v>0</v>
      </c>
      <c r="K2146" s="2">
        <v>0</v>
      </c>
      <c r="L2146" s="2"/>
      <c r="N2146" t="s">
        <v>680</v>
      </c>
      <c r="O2146" t="s">
        <v>276</v>
      </c>
    </row>
    <row r="2147" spans="1:15" ht="15" customHeight="1">
      <c r="A2147" s="2">
        <v>10810817</v>
      </c>
      <c r="B2147" s="2" t="s">
        <v>638</v>
      </c>
      <c r="C2147" s="2"/>
      <c r="D2147" s="2">
        <v>10710079</v>
      </c>
      <c r="E2147" s="2">
        <v>1</v>
      </c>
      <c r="F2147" s="2">
        <v>1</v>
      </c>
      <c r="G2147" s="2"/>
      <c r="H2147" s="12"/>
      <c r="I2147" s="2"/>
      <c r="J2147" s="2">
        <v>0</v>
      </c>
      <c r="K2147" s="2">
        <v>0</v>
      </c>
      <c r="L2147" s="2"/>
      <c r="N2147" t="s">
        <v>680</v>
      </c>
      <c r="O2147" t="s">
        <v>276</v>
      </c>
    </row>
    <row r="2148" spans="1:15" ht="15" customHeight="1">
      <c r="A2148" s="2">
        <v>10820502</v>
      </c>
      <c r="B2148" s="2" t="s">
        <v>193</v>
      </c>
      <c r="C2148" s="2"/>
      <c r="D2148" s="2">
        <v>10720011</v>
      </c>
      <c r="E2148" s="2">
        <v>1</v>
      </c>
      <c r="F2148" s="2">
        <v>1</v>
      </c>
      <c r="G2148" s="2"/>
      <c r="H2148" s="12"/>
      <c r="I2148" s="2"/>
      <c r="J2148" s="2">
        <v>0</v>
      </c>
      <c r="K2148" s="2">
        <v>0</v>
      </c>
      <c r="L2148" s="2"/>
      <c r="N2148" t="s">
        <v>678</v>
      </c>
      <c r="O2148" t="s">
        <v>276</v>
      </c>
    </row>
    <row r="2149" spans="1:15" ht="15" customHeight="1">
      <c r="A2149" s="2">
        <v>10820503</v>
      </c>
      <c r="B2149" s="2" t="s">
        <v>692</v>
      </c>
      <c r="C2149" s="2"/>
      <c r="D2149" s="2">
        <v>10720153</v>
      </c>
      <c r="E2149" s="2">
        <v>1</v>
      </c>
      <c r="F2149" s="2">
        <v>1</v>
      </c>
      <c r="G2149" s="2"/>
      <c r="H2149" s="12"/>
      <c r="I2149" s="2"/>
      <c r="J2149" s="2">
        <v>0</v>
      </c>
      <c r="K2149" s="2">
        <v>0</v>
      </c>
      <c r="L2149" s="2"/>
      <c r="N2149" t="s">
        <v>678</v>
      </c>
      <c r="O2149" t="s">
        <v>276</v>
      </c>
    </row>
    <row r="2150" spans="1:15" ht="15" customHeight="1">
      <c r="A2150" s="2">
        <v>10820504</v>
      </c>
      <c r="B2150" s="2" t="s">
        <v>193</v>
      </c>
      <c r="C2150" s="2"/>
      <c r="D2150" s="2">
        <v>10720011</v>
      </c>
      <c r="E2150" s="2">
        <v>1</v>
      </c>
      <c r="F2150" s="2">
        <v>1</v>
      </c>
      <c r="G2150" s="2"/>
      <c r="H2150" s="12"/>
      <c r="I2150" s="2"/>
      <c r="J2150" s="2">
        <v>0</v>
      </c>
      <c r="K2150" s="2">
        <v>0</v>
      </c>
      <c r="L2150" s="2"/>
      <c r="N2150" t="s">
        <v>679</v>
      </c>
      <c r="O2150" t="s">
        <v>276</v>
      </c>
    </row>
    <row r="2151" spans="1:15" ht="15" customHeight="1">
      <c r="A2151" s="2">
        <v>10820505</v>
      </c>
      <c r="B2151" s="2" t="s">
        <v>692</v>
      </c>
      <c r="C2151" s="2"/>
      <c r="D2151" s="2">
        <v>10720153</v>
      </c>
      <c r="E2151" s="2">
        <v>1</v>
      </c>
      <c r="F2151" s="2">
        <v>1</v>
      </c>
      <c r="G2151" s="2"/>
      <c r="H2151" s="12"/>
      <c r="I2151" s="2"/>
      <c r="J2151" s="2">
        <v>0</v>
      </c>
      <c r="K2151" s="2">
        <v>0</v>
      </c>
      <c r="L2151" s="2"/>
      <c r="N2151" t="s">
        <v>679</v>
      </c>
      <c r="O2151" t="s">
        <v>276</v>
      </c>
    </row>
    <row r="2152" spans="1:15" ht="15" customHeight="1">
      <c r="A2152" s="2">
        <v>10820506</v>
      </c>
      <c r="B2152" s="2" t="s">
        <v>192</v>
      </c>
      <c r="C2152" s="2"/>
      <c r="D2152" s="2">
        <v>10720010</v>
      </c>
      <c r="E2152" s="2">
        <v>1</v>
      </c>
      <c r="F2152" s="2">
        <v>1</v>
      </c>
      <c r="G2152" s="2"/>
      <c r="H2152" s="12"/>
      <c r="I2152" s="2"/>
      <c r="J2152" s="2">
        <v>0</v>
      </c>
      <c r="K2152" s="2">
        <v>0</v>
      </c>
      <c r="L2152" s="2"/>
      <c r="N2152" t="s">
        <v>680</v>
      </c>
      <c r="O2152" t="s">
        <v>276</v>
      </c>
    </row>
    <row r="2153" spans="1:15" ht="15" customHeight="1">
      <c r="A2153" s="2">
        <v>10820507</v>
      </c>
      <c r="B2153" s="2" t="s">
        <v>192</v>
      </c>
      <c r="C2153" s="2"/>
      <c r="D2153" s="2">
        <v>10720010</v>
      </c>
      <c r="E2153" s="2">
        <v>1</v>
      </c>
      <c r="F2153" s="2">
        <v>1</v>
      </c>
      <c r="G2153" s="2"/>
      <c r="H2153" s="12"/>
      <c r="I2153" s="2"/>
      <c r="J2153" s="2">
        <v>0</v>
      </c>
      <c r="K2153" s="2">
        <v>0</v>
      </c>
      <c r="L2153" s="2"/>
      <c r="N2153" t="s">
        <v>680</v>
      </c>
      <c r="O2153" t="s">
        <v>276</v>
      </c>
    </row>
    <row r="2154" spans="1:15" ht="15" customHeight="1">
      <c r="A2154" s="2">
        <v>10810818</v>
      </c>
      <c r="B2154" s="2" t="s">
        <v>638</v>
      </c>
      <c r="C2154" s="2"/>
      <c r="D2154" s="2">
        <v>10710079</v>
      </c>
      <c r="E2154" s="2">
        <v>1</v>
      </c>
      <c r="F2154" s="2">
        <v>1</v>
      </c>
      <c r="G2154" s="2"/>
      <c r="H2154" s="12"/>
      <c r="I2154" s="2"/>
      <c r="J2154" s="2">
        <v>0</v>
      </c>
      <c r="K2154" s="2">
        <v>0</v>
      </c>
      <c r="L2154" s="2"/>
      <c r="N2154" t="s">
        <v>681</v>
      </c>
      <c r="O2154" t="s">
        <v>276</v>
      </c>
    </row>
    <row r="2155" spans="1:15" ht="15" customHeight="1">
      <c r="A2155" s="2">
        <v>10810819</v>
      </c>
      <c r="B2155" s="2" t="s">
        <v>638</v>
      </c>
      <c r="C2155" s="2"/>
      <c r="D2155" s="2">
        <v>10710079</v>
      </c>
      <c r="E2155" s="2">
        <v>1</v>
      </c>
      <c r="F2155" s="2">
        <v>1</v>
      </c>
      <c r="G2155" s="2"/>
      <c r="H2155" s="12"/>
      <c r="I2155" s="2"/>
      <c r="J2155" s="2">
        <v>0</v>
      </c>
      <c r="K2155" s="2">
        <v>0</v>
      </c>
      <c r="L2155" s="2"/>
      <c r="N2155" t="s">
        <v>681</v>
      </c>
      <c r="O2155" t="s">
        <v>276</v>
      </c>
    </row>
    <row r="2156" spans="1:15" ht="15" customHeight="1">
      <c r="A2156" s="2">
        <v>10810820</v>
      </c>
      <c r="B2156" s="2" t="s">
        <v>638</v>
      </c>
      <c r="C2156" s="2"/>
      <c r="D2156" s="2">
        <v>10710079</v>
      </c>
      <c r="E2156" s="2">
        <v>1</v>
      </c>
      <c r="F2156" s="2">
        <v>1</v>
      </c>
      <c r="G2156" s="2"/>
      <c r="H2156" s="12"/>
      <c r="I2156" s="2"/>
      <c r="J2156" s="2">
        <v>0</v>
      </c>
      <c r="K2156" s="2">
        <v>0</v>
      </c>
      <c r="L2156" s="2"/>
      <c r="N2156" t="s">
        <v>682</v>
      </c>
      <c r="O2156" t="s">
        <v>276</v>
      </c>
    </row>
    <row r="2157" spans="1:15" ht="15" customHeight="1">
      <c r="A2157" s="2">
        <v>10810821</v>
      </c>
      <c r="B2157" s="2" t="s">
        <v>638</v>
      </c>
      <c r="C2157" s="2"/>
      <c r="D2157" s="2">
        <v>10710079</v>
      </c>
      <c r="E2157" s="2">
        <v>1</v>
      </c>
      <c r="F2157" s="2">
        <v>1</v>
      </c>
      <c r="G2157" s="2"/>
      <c r="H2157" s="12"/>
      <c r="I2157" s="2"/>
      <c r="J2157" s="2">
        <v>0</v>
      </c>
      <c r="K2157" s="2">
        <v>0</v>
      </c>
      <c r="L2157" s="2"/>
      <c r="N2157" t="s">
        <v>683</v>
      </c>
      <c r="O2157" t="s">
        <v>276</v>
      </c>
    </row>
    <row r="2158" spans="1:15" ht="15" customHeight="1">
      <c r="A2158" s="2">
        <v>10810822</v>
      </c>
      <c r="B2158" s="2" t="s">
        <v>638</v>
      </c>
      <c r="C2158" s="2"/>
      <c r="D2158" s="2">
        <v>10710079</v>
      </c>
      <c r="E2158" s="2">
        <v>1</v>
      </c>
      <c r="F2158" s="2">
        <v>1</v>
      </c>
      <c r="G2158" s="2"/>
      <c r="H2158" s="12"/>
      <c r="I2158" s="2"/>
      <c r="J2158" s="2">
        <v>0</v>
      </c>
      <c r="K2158" s="2">
        <v>0</v>
      </c>
      <c r="L2158" s="2"/>
      <c r="N2158" t="s">
        <v>684</v>
      </c>
      <c r="O2158" t="s">
        <v>276</v>
      </c>
    </row>
    <row r="2159" spans="1:15" ht="15" customHeight="1">
      <c r="A2159" s="2">
        <v>10810823</v>
      </c>
      <c r="B2159" s="2" t="s">
        <v>638</v>
      </c>
      <c r="C2159" s="2"/>
      <c r="D2159" s="2">
        <v>10710079</v>
      </c>
      <c r="E2159" s="2">
        <v>1</v>
      </c>
      <c r="F2159" s="2">
        <v>1</v>
      </c>
      <c r="G2159" s="2"/>
      <c r="H2159" s="12"/>
      <c r="I2159" s="2"/>
      <c r="J2159" s="2">
        <v>0</v>
      </c>
      <c r="K2159" s="2">
        <v>0</v>
      </c>
      <c r="L2159" s="2"/>
      <c r="N2159" t="s">
        <v>685</v>
      </c>
      <c r="O2159" t="s">
        <v>276</v>
      </c>
    </row>
    <row r="2160" spans="1:15" ht="15" customHeight="1">
      <c r="A2160" s="2">
        <v>10810824</v>
      </c>
      <c r="B2160" s="2" t="s">
        <v>638</v>
      </c>
      <c r="C2160" s="2"/>
      <c r="D2160" s="2">
        <v>10710079</v>
      </c>
      <c r="E2160" s="2">
        <v>1</v>
      </c>
      <c r="F2160" s="2">
        <v>1</v>
      </c>
      <c r="G2160" s="2"/>
      <c r="H2160" s="12"/>
      <c r="I2160" s="2"/>
      <c r="J2160" s="2">
        <v>0</v>
      </c>
      <c r="K2160" s="2">
        <v>0</v>
      </c>
      <c r="L2160" s="2"/>
      <c r="N2160" t="s">
        <v>686</v>
      </c>
      <c r="O2160" t="s">
        <v>276</v>
      </c>
    </row>
    <row r="2161" spans="1:15" ht="15" customHeight="1">
      <c r="A2161" s="2">
        <v>10810829</v>
      </c>
      <c r="B2161" s="2" t="s">
        <v>638</v>
      </c>
      <c r="C2161" s="2"/>
      <c r="D2161" s="2">
        <v>10710079</v>
      </c>
      <c r="E2161" s="2">
        <v>1</v>
      </c>
      <c r="F2161" s="2">
        <v>1</v>
      </c>
      <c r="G2161" s="2"/>
      <c r="H2161" s="12"/>
      <c r="I2161" s="2"/>
      <c r="J2161" s="2">
        <v>0</v>
      </c>
      <c r="K2161" s="2">
        <v>0</v>
      </c>
      <c r="L2161" s="2"/>
      <c r="N2161" t="s">
        <v>686</v>
      </c>
      <c r="O2161" t="s">
        <v>276</v>
      </c>
    </row>
    <row r="2162" spans="1:15" ht="15" customHeight="1">
      <c r="A2162" s="2">
        <v>10820508</v>
      </c>
      <c r="B2162" s="2" t="s">
        <v>192</v>
      </c>
      <c r="C2162" s="2"/>
      <c r="D2162" s="2">
        <v>10720010</v>
      </c>
      <c r="E2162" s="2">
        <v>1</v>
      </c>
      <c r="F2162" s="2">
        <v>1</v>
      </c>
      <c r="G2162" s="2"/>
      <c r="H2162" s="12"/>
      <c r="I2162" s="2"/>
      <c r="J2162" s="2">
        <v>0</v>
      </c>
      <c r="K2162" s="2">
        <v>0</v>
      </c>
      <c r="L2162" s="2"/>
      <c r="N2162" t="s">
        <v>681</v>
      </c>
      <c r="O2162" t="s">
        <v>276</v>
      </c>
    </row>
    <row r="2163" spans="1:15" ht="15" customHeight="1">
      <c r="A2163" s="2">
        <v>10820509</v>
      </c>
      <c r="B2163" s="2" t="s">
        <v>192</v>
      </c>
      <c r="C2163" s="2"/>
      <c r="D2163" s="2">
        <v>10720010</v>
      </c>
      <c r="E2163" s="2">
        <v>1</v>
      </c>
      <c r="F2163" s="2">
        <v>1</v>
      </c>
      <c r="G2163" s="2"/>
      <c r="H2163" s="12"/>
      <c r="I2163" s="2"/>
      <c r="J2163" s="2">
        <v>0</v>
      </c>
      <c r="K2163" s="2">
        <v>0</v>
      </c>
      <c r="L2163" s="2"/>
      <c r="N2163" t="s">
        <v>681</v>
      </c>
      <c r="O2163" t="s">
        <v>276</v>
      </c>
    </row>
    <row r="2164" spans="1:15" ht="15" customHeight="1">
      <c r="A2164" s="2">
        <v>10820510</v>
      </c>
      <c r="B2164" s="2" t="s">
        <v>193</v>
      </c>
      <c r="C2164" s="2"/>
      <c r="D2164" s="2">
        <v>10720011</v>
      </c>
      <c r="E2164" s="2">
        <v>1</v>
      </c>
      <c r="F2164" s="2">
        <v>1</v>
      </c>
      <c r="G2164" s="2"/>
      <c r="H2164" s="12"/>
      <c r="I2164" s="2"/>
      <c r="J2164" s="2">
        <v>0</v>
      </c>
      <c r="K2164" s="2">
        <v>0</v>
      </c>
      <c r="L2164" s="2"/>
      <c r="N2164" t="s">
        <v>681</v>
      </c>
      <c r="O2164" t="s">
        <v>276</v>
      </c>
    </row>
    <row r="2165" spans="1:15" ht="15" customHeight="1">
      <c r="A2165" s="2">
        <v>10820511</v>
      </c>
      <c r="B2165" s="2" t="s">
        <v>192</v>
      </c>
      <c r="C2165" s="2"/>
      <c r="D2165" s="2">
        <v>10720010</v>
      </c>
      <c r="E2165" s="2">
        <v>1</v>
      </c>
      <c r="F2165" s="2">
        <v>1</v>
      </c>
      <c r="G2165" s="2"/>
      <c r="H2165" s="12"/>
      <c r="I2165" s="2"/>
      <c r="J2165" s="2">
        <v>0</v>
      </c>
      <c r="K2165" s="2">
        <v>0</v>
      </c>
      <c r="L2165" s="2"/>
      <c r="N2165" t="s">
        <v>682</v>
      </c>
      <c r="O2165" t="s">
        <v>276</v>
      </c>
    </row>
    <row r="2166" spans="1:15" ht="15" customHeight="1">
      <c r="A2166" s="2">
        <v>10820512</v>
      </c>
      <c r="B2166" s="2" t="s">
        <v>192</v>
      </c>
      <c r="C2166" s="2"/>
      <c r="D2166" s="2">
        <v>10720010</v>
      </c>
      <c r="E2166" s="2">
        <v>1</v>
      </c>
      <c r="F2166" s="2">
        <v>1</v>
      </c>
      <c r="G2166" s="2"/>
      <c r="H2166" s="12"/>
      <c r="I2166" s="2"/>
      <c r="J2166" s="2">
        <v>0</v>
      </c>
      <c r="K2166" s="2">
        <v>0</v>
      </c>
      <c r="L2166" s="2"/>
      <c r="N2166" t="s">
        <v>683</v>
      </c>
      <c r="O2166" t="s">
        <v>276</v>
      </c>
    </row>
    <row r="2167" spans="1:15" ht="15" customHeight="1">
      <c r="A2167" s="2">
        <v>10820513</v>
      </c>
      <c r="B2167" s="2" t="s">
        <v>192</v>
      </c>
      <c r="C2167" s="2"/>
      <c r="D2167" s="2">
        <v>10720010</v>
      </c>
      <c r="E2167" s="2">
        <v>1</v>
      </c>
      <c r="F2167" s="2">
        <v>1</v>
      </c>
      <c r="G2167" s="2"/>
      <c r="H2167" s="12"/>
      <c r="I2167" s="2"/>
      <c r="J2167" s="2">
        <v>0</v>
      </c>
      <c r="K2167" s="2">
        <v>0</v>
      </c>
      <c r="L2167" s="2"/>
      <c r="N2167" t="s">
        <v>684</v>
      </c>
      <c r="O2167" t="s">
        <v>276</v>
      </c>
    </row>
    <row r="2168" spans="1:15" ht="15" customHeight="1">
      <c r="A2168" s="2">
        <v>10820514</v>
      </c>
      <c r="B2168" s="2" t="s">
        <v>192</v>
      </c>
      <c r="C2168" s="2"/>
      <c r="D2168" s="2">
        <v>10720010</v>
      </c>
      <c r="E2168" s="2">
        <v>1</v>
      </c>
      <c r="F2168" s="2">
        <v>1</v>
      </c>
      <c r="G2168" s="2"/>
      <c r="H2168" s="12"/>
      <c r="I2168" s="2"/>
      <c r="J2168" s="2">
        <v>0</v>
      </c>
      <c r="K2168" s="2">
        <v>0</v>
      </c>
      <c r="L2168" s="2"/>
      <c r="N2168" t="s">
        <v>685</v>
      </c>
      <c r="O2168" t="s">
        <v>276</v>
      </c>
    </row>
    <row r="2169" spans="1:15" ht="15" customHeight="1">
      <c r="A2169" s="2">
        <v>10820515</v>
      </c>
      <c r="B2169" s="2" t="s">
        <v>192</v>
      </c>
      <c r="C2169" s="2"/>
      <c r="D2169" s="2">
        <v>10720010</v>
      </c>
      <c r="E2169" s="2">
        <v>1</v>
      </c>
      <c r="F2169" s="2">
        <v>1</v>
      </c>
      <c r="G2169" s="2"/>
      <c r="H2169" s="12"/>
      <c r="I2169" s="2"/>
      <c r="J2169" s="2">
        <v>0</v>
      </c>
      <c r="K2169" s="2">
        <v>0</v>
      </c>
      <c r="L2169" s="2"/>
      <c r="N2169" t="s">
        <v>686</v>
      </c>
      <c r="O2169" t="s">
        <v>276</v>
      </c>
    </row>
    <row r="2170" spans="1:15" ht="15" customHeight="1">
      <c r="A2170" s="2">
        <v>10820516</v>
      </c>
      <c r="B2170" s="2" t="s">
        <v>637</v>
      </c>
      <c r="C2170" s="2"/>
      <c r="D2170" s="2">
        <v>10720100</v>
      </c>
      <c r="E2170" s="2">
        <v>1</v>
      </c>
      <c r="F2170" s="2">
        <v>1</v>
      </c>
      <c r="G2170" s="2"/>
      <c r="H2170" s="12"/>
      <c r="I2170" s="2"/>
      <c r="J2170" s="2">
        <v>0</v>
      </c>
      <c r="K2170" s="2">
        <v>0</v>
      </c>
      <c r="L2170" s="2"/>
      <c r="N2170" t="s">
        <v>693</v>
      </c>
      <c r="O2170" t="s">
        <v>276</v>
      </c>
    </row>
    <row r="2171" spans="1:15" ht="15" customHeight="1">
      <c r="A2171" s="2">
        <v>10810826</v>
      </c>
      <c r="B2171" s="2" t="s">
        <v>638</v>
      </c>
      <c r="C2171" s="2"/>
      <c r="D2171" s="2">
        <v>10710079</v>
      </c>
      <c r="E2171" s="2">
        <v>1</v>
      </c>
      <c r="F2171" s="2">
        <v>1</v>
      </c>
      <c r="G2171" s="2"/>
      <c r="H2171" s="12"/>
      <c r="I2171" s="2"/>
      <c r="J2171" s="2">
        <v>0</v>
      </c>
      <c r="K2171" s="2">
        <v>0</v>
      </c>
      <c r="L2171" s="2"/>
      <c r="N2171" t="s">
        <v>687</v>
      </c>
      <c r="O2171" t="s">
        <v>276</v>
      </c>
    </row>
    <row r="2172" spans="1:15" ht="15" customHeight="1">
      <c r="A2172" s="2">
        <v>10810827</v>
      </c>
      <c r="B2172" s="2" t="s">
        <v>638</v>
      </c>
      <c r="C2172" s="2"/>
      <c r="D2172" s="2">
        <v>10710079</v>
      </c>
      <c r="E2172" s="2">
        <v>1</v>
      </c>
      <c r="F2172" s="2">
        <v>1</v>
      </c>
      <c r="G2172" s="2"/>
      <c r="H2172" s="12"/>
      <c r="I2172" s="2"/>
      <c r="J2172" s="2">
        <v>0</v>
      </c>
      <c r="K2172" s="2">
        <v>0</v>
      </c>
      <c r="L2172" s="2"/>
      <c r="N2172" t="s">
        <v>689</v>
      </c>
      <c r="O2172" t="s">
        <v>276</v>
      </c>
    </row>
    <row r="2173" spans="1:15" ht="15" customHeight="1">
      <c r="A2173" s="2">
        <v>10810828</v>
      </c>
      <c r="B2173" s="2" t="s">
        <v>638</v>
      </c>
      <c r="C2173" s="2"/>
      <c r="D2173" s="2">
        <v>10710079</v>
      </c>
      <c r="E2173" s="2">
        <v>1</v>
      </c>
      <c r="F2173" s="2">
        <v>1</v>
      </c>
      <c r="G2173" s="2"/>
      <c r="H2173" s="12"/>
      <c r="I2173" s="2"/>
      <c r="J2173" s="2">
        <v>0</v>
      </c>
      <c r="K2173" s="2">
        <v>0</v>
      </c>
      <c r="L2173" s="2"/>
      <c r="N2173" t="s">
        <v>689</v>
      </c>
      <c r="O2173" t="s">
        <v>276</v>
      </c>
    </row>
    <row r="2174" spans="1:15" ht="15" customHeight="1">
      <c r="A2174" s="2">
        <v>10820517</v>
      </c>
      <c r="B2174" s="2" t="s">
        <v>192</v>
      </c>
      <c r="C2174" s="2"/>
      <c r="D2174" s="2">
        <v>10720010</v>
      </c>
      <c r="E2174" s="2">
        <v>1</v>
      </c>
      <c r="F2174" s="2">
        <v>1</v>
      </c>
      <c r="G2174" s="2"/>
      <c r="H2174" s="12"/>
      <c r="I2174" s="2"/>
      <c r="J2174" s="2">
        <v>0</v>
      </c>
      <c r="K2174" s="2">
        <v>0</v>
      </c>
      <c r="L2174" s="2"/>
      <c r="N2174" t="s">
        <v>689</v>
      </c>
      <c r="O2174" t="s">
        <v>276</v>
      </c>
    </row>
    <row r="2175" spans="1:15" ht="15" customHeight="1">
      <c r="A2175" s="2">
        <v>10820520</v>
      </c>
      <c r="B2175" s="2" t="s">
        <v>192</v>
      </c>
      <c r="C2175" s="2"/>
      <c r="D2175" s="2">
        <v>10720010</v>
      </c>
      <c r="E2175" s="2">
        <v>1</v>
      </c>
      <c r="F2175" s="2">
        <v>1</v>
      </c>
      <c r="G2175" s="2"/>
      <c r="H2175" s="12"/>
      <c r="I2175" s="2"/>
      <c r="J2175" s="2">
        <v>0</v>
      </c>
      <c r="K2175" s="2">
        <v>0</v>
      </c>
      <c r="L2175" s="2"/>
      <c r="N2175" t="s">
        <v>689</v>
      </c>
      <c r="O2175" t="s">
        <v>276</v>
      </c>
    </row>
    <row r="2176" spans="1:15" ht="15" customHeight="1">
      <c r="A2176" s="2">
        <v>10820521</v>
      </c>
      <c r="B2176" s="2" t="s">
        <v>694</v>
      </c>
      <c r="C2176" s="2"/>
      <c r="D2176" s="2">
        <v>10720115</v>
      </c>
      <c r="E2176" s="2">
        <v>1</v>
      </c>
      <c r="F2176" s="2">
        <v>1</v>
      </c>
      <c r="G2176" s="2"/>
      <c r="H2176" s="12"/>
      <c r="I2176" s="2"/>
      <c r="J2176" s="2">
        <v>0</v>
      </c>
      <c r="K2176" s="2">
        <v>0</v>
      </c>
      <c r="L2176" s="2"/>
    </row>
    <row r="2177" spans="1:15" ht="15" customHeight="1">
      <c r="A2177" s="2">
        <v>10810825</v>
      </c>
      <c r="B2177" s="2" t="s">
        <v>177</v>
      </c>
      <c r="C2177" s="2"/>
      <c r="D2177" s="2">
        <v>10710001</v>
      </c>
      <c r="E2177" s="2">
        <v>1</v>
      </c>
      <c r="F2177" s="2">
        <v>1</v>
      </c>
      <c r="G2177" s="2"/>
      <c r="H2177" s="12"/>
      <c r="I2177" s="2"/>
      <c r="J2177" s="2">
        <v>0</v>
      </c>
      <c r="K2177" s="2">
        <v>0</v>
      </c>
      <c r="L2177" s="2"/>
    </row>
    <row r="2178" spans="1:15" ht="15" customHeight="1">
      <c r="A2178" s="2">
        <v>10800829</v>
      </c>
      <c r="B2178" s="2" t="s">
        <v>174</v>
      </c>
      <c r="C2178" s="2"/>
      <c r="D2178" s="2">
        <v>10700001</v>
      </c>
      <c r="E2178" s="2">
        <v>1</v>
      </c>
      <c r="F2178" s="2">
        <v>1</v>
      </c>
      <c r="G2178" s="2"/>
      <c r="H2178" s="12"/>
      <c r="I2178" s="2"/>
      <c r="J2178" s="2">
        <v>0</v>
      </c>
      <c r="K2178" s="2">
        <v>0</v>
      </c>
      <c r="L2178" s="2"/>
      <c r="N2178" t="s">
        <v>346</v>
      </c>
      <c r="O2178" t="s">
        <v>695</v>
      </c>
    </row>
    <row r="2179" spans="1:15" ht="15" customHeight="1">
      <c r="A2179" s="2">
        <v>10800830</v>
      </c>
      <c r="B2179" s="2" t="s">
        <v>174</v>
      </c>
      <c r="C2179" s="2"/>
      <c r="D2179" s="2">
        <v>10700001</v>
      </c>
      <c r="E2179" s="2">
        <v>1</v>
      </c>
      <c r="F2179" s="2">
        <v>1</v>
      </c>
      <c r="G2179" s="2"/>
      <c r="H2179" s="12"/>
      <c r="I2179" s="2"/>
      <c r="J2179" s="2">
        <v>0</v>
      </c>
      <c r="K2179" s="2">
        <v>0</v>
      </c>
      <c r="L2179" s="2"/>
      <c r="N2179" t="s">
        <v>347</v>
      </c>
      <c r="O2179" t="s">
        <v>695</v>
      </c>
    </row>
    <row r="2180" spans="1:15" ht="15" customHeight="1">
      <c r="A2180" s="2">
        <v>10800831</v>
      </c>
      <c r="B2180" s="2" t="s">
        <v>174</v>
      </c>
      <c r="C2180" s="2"/>
      <c r="D2180" s="2">
        <v>10700001</v>
      </c>
      <c r="E2180" s="2">
        <v>1</v>
      </c>
      <c r="F2180" s="2">
        <v>1</v>
      </c>
      <c r="G2180" s="2"/>
      <c r="H2180" s="12"/>
      <c r="I2180" s="2"/>
      <c r="J2180" s="2">
        <v>0</v>
      </c>
      <c r="K2180" s="2">
        <v>0</v>
      </c>
      <c r="L2180" s="2"/>
      <c r="N2180" t="s">
        <v>348</v>
      </c>
      <c r="O2180" t="s">
        <v>695</v>
      </c>
    </row>
    <row r="2181" spans="1:15" ht="15" customHeight="1">
      <c r="A2181" s="2">
        <v>10800832</v>
      </c>
      <c r="B2181" s="2" t="s">
        <v>174</v>
      </c>
      <c r="C2181" s="2"/>
      <c r="D2181" s="2">
        <v>10700001</v>
      </c>
      <c r="E2181" s="2">
        <v>1</v>
      </c>
      <c r="F2181" s="2">
        <v>1</v>
      </c>
      <c r="G2181" s="2"/>
      <c r="H2181" s="12"/>
      <c r="I2181" s="2"/>
      <c r="J2181" s="2">
        <v>0</v>
      </c>
      <c r="K2181" s="2">
        <v>0</v>
      </c>
      <c r="L2181" s="2"/>
      <c r="N2181" t="s">
        <v>349</v>
      </c>
      <c r="O2181" t="s">
        <v>695</v>
      </c>
    </row>
    <row r="2182" spans="1:15" ht="15" customHeight="1">
      <c r="A2182" s="2">
        <v>10800833</v>
      </c>
      <c r="B2182" s="2" t="s">
        <v>174</v>
      </c>
      <c r="C2182" s="2"/>
      <c r="D2182" s="2">
        <v>10700001</v>
      </c>
      <c r="E2182" s="2">
        <v>1</v>
      </c>
      <c r="F2182" s="2">
        <v>1</v>
      </c>
      <c r="G2182" s="2"/>
      <c r="H2182" s="12"/>
      <c r="I2182" s="2"/>
      <c r="J2182" s="2">
        <v>0</v>
      </c>
      <c r="K2182" s="2">
        <v>0</v>
      </c>
      <c r="L2182" s="2"/>
      <c r="N2182" t="s">
        <v>350</v>
      </c>
      <c r="O2182" t="s">
        <v>695</v>
      </c>
    </row>
    <row r="2183" spans="1:15" ht="15" customHeight="1">
      <c r="A2183" s="2">
        <v>10800834</v>
      </c>
      <c r="B2183" s="2" t="s">
        <v>174</v>
      </c>
      <c r="C2183" s="2"/>
      <c r="D2183" s="2">
        <v>10700001</v>
      </c>
      <c r="E2183" s="2">
        <v>1</v>
      </c>
      <c r="F2183" s="2">
        <v>1</v>
      </c>
      <c r="G2183" s="2"/>
      <c r="H2183" s="12"/>
      <c r="I2183" s="2"/>
      <c r="J2183" s="2">
        <v>0</v>
      </c>
      <c r="K2183" s="2">
        <v>0</v>
      </c>
      <c r="L2183" s="2"/>
      <c r="N2183" t="s">
        <v>696</v>
      </c>
      <c r="O2183" t="s">
        <v>697</v>
      </c>
    </row>
    <row r="2184" spans="1:15" ht="15" customHeight="1">
      <c r="A2184" s="2">
        <v>10800835</v>
      </c>
      <c r="B2184" s="2" t="s">
        <v>174</v>
      </c>
      <c r="C2184" s="2"/>
      <c r="D2184" s="2">
        <v>10700001</v>
      </c>
      <c r="E2184" s="2">
        <v>1</v>
      </c>
      <c r="F2184" s="2">
        <v>1</v>
      </c>
      <c r="G2184" s="2"/>
      <c r="H2184" s="12"/>
      <c r="I2184" s="2"/>
      <c r="J2184" s="2">
        <v>0</v>
      </c>
      <c r="K2184" s="2">
        <v>0</v>
      </c>
      <c r="L2184" s="2"/>
      <c r="N2184" t="s">
        <v>698</v>
      </c>
      <c r="O2184" t="s">
        <v>697</v>
      </c>
    </row>
    <row r="2185" spans="1:15" ht="15" customHeight="1">
      <c r="A2185" s="2">
        <v>10800836</v>
      </c>
      <c r="B2185" s="2" t="s">
        <v>174</v>
      </c>
      <c r="C2185" s="2"/>
      <c r="D2185" s="2">
        <v>10700001</v>
      </c>
      <c r="E2185" s="2">
        <v>1</v>
      </c>
      <c r="F2185" s="2">
        <v>1</v>
      </c>
      <c r="G2185" s="2"/>
      <c r="H2185" s="12"/>
      <c r="I2185" s="2"/>
      <c r="J2185" s="2">
        <v>0</v>
      </c>
      <c r="K2185" s="2">
        <v>0</v>
      </c>
      <c r="L2185" s="2"/>
      <c r="N2185" t="s">
        <v>699</v>
      </c>
      <c r="O2185" t="s">
        <v>697</v>
      </c>
    </row>
    <row r="2186" spans="1:15" ht="15" customHeight="1">
      <c r="A2186" s="2">
        <v>10800837</v>
      </c>
      <c r="B2186" s="2" t="s">
        <v>174</v>
      </c>
      <c r="C2186" s="2"/>
      <c r="D2186" s="2">
        <v>10700001</v>
      </c>
      <c r="E2186" s="2">
        <v>1</v>
      </c>
      <c r="F2186" s="2">
        <v>1</v>
      </c>
      <c r="G2186" s="2"/>
      <c r="H2186" s="12"/>
      <c r="I2186" s="2"/>
      <c r="J2186" s="2">
        <v>0</v>
      </c>
      <c r="K2186" s="2">
        <v>0</v>
      </c>
      <c r="L2186" s="2"/>
      <c r="N2186" t="s">
        <v>700</v>
      </c>
      <c r="O2186" t="s">
        <v>697</v>
      </c>
    </row>
    <row r="2187" spans="1:15" ht="15" customHeight="1">
      <c r="A2187" s="2">
        <v>10800838</v>
      </c>
      <c r="B2187" s="2" t="s">
        <v>174</v>
      </c>
      <c r="C2187" s="2"/>
      <c r="D2187" s="2">
        <v>10700001</v>
      </c>
      <c r="E2187" s="2">
        <v>1</v>
      </c>
      <c r="F2187" s="2">
        <v>1</v>
      </c>
      <c r="G2187" s="2"/>
      <c r="H2187" s="12"/>
      <c r="I2187" s="2"/>
      <c r="J2187" s="2">
        <v>0</v>
      </c>
      <c r="K2187" s="2">
        <v>0</v>
      </c>
      <c r="L2187" s="2"/>
      <c r="N2187" t="s">
        <v>701</v>
      </c>
      <c r="O2187" t="s">
        <v>697</v>
      </c>
    </row>
    <row r="2188" spans="1:15" ht="15" customHeight="1">
      <c r="A2188" s="2">
        <v>10800839</v>
      </c>
      <c r="B2188" s="2" t="s">
        <v>174</v>
      </c>
      <c r="C2188" s="2"/>
      <c r="D2188" s="2">
        <v>10700001</v>
      </c>
      <c r="E2188" s="2">
        <v>1</v>
      </c>
      <c r="F2188" s="2">
        <v>1</v>
      </c>
      <c r="G2188" s="2"/>
      <c r="H2188" s="12"/>
      <c r="I2188" s="2"/>
      <c r="J2188" s="2">
        <v>0</v>
      </c>
      <c r="K2188" s="2">
        <v>0</v>
      </c>
      <c r="L2188" s="2"/>
      <c r="N2188" t="s">
        <v>702</v>
      </c>
      <c r="O2188" t="s">
        <v>697</v>
      </c>
    </row>
    <row r="2189" spans="1:15" ht="15" customHeight="1">
      <c r="A2189" s="2">
        <v>10800840</v>
      </c>
      <c r="B2189" s="2" t="s">
        <v>174</v>
      </c>
      <c r="C2189" s="2"/>
      <c r="D2189" s="2">
        <v>10700001</v>
      </c>
      <c r="E2189" s="2">
        <v>1</v>
      </c>
      <c r="F2189" s="2">
        <v>1</v>
      </c>
      <c r="G2189" s="2"/>
      <c r="H2189" s="12"/>
      <c r="I2189" s="2"/>
      <c r="J2189" s="2">
        <v>0</v>
      </c>
      <c r="K2189" s="2">
        <v>0</v>
      </c>
      <c r="L2189" s="2"/>
      <c r="N2189" t="s">
        <v>703</v>
      </c>
      <c r="O2189" t="s">
        <v>697</v>
      </c>
    </row>
    <row r="2190" spans="1:15" ht="15" customHeight="1">
      <c r="A2190" s="2">
        <v>10800841</v>
      </c>
      <c r="B2190" s="2" t="s">
        <v>174</v>
      </c>
      <c r="C2190" s="2"/>
      <c r="D2190" s="2">
        <v>10700001</v>
      </c>
      <c r="E2190" s="2">
        <v>1</v>
      </c>
      <c r="F2190" s="2">
        <v>1</v>
      </c>
      <c r="G2190" s="2"/>
      <c r="H2190" s="12"/>
      <c r="I2190" s="2"/>
      <c r="J2190" s="2">
        <v>0</v>
      </c>
      <c r="K2190" s="2">
        <v>0</v>
      </c>
      <c r="L2190" s="2"/>
      <c r="N2190" t="s">
        <v>704</v>
      </c>
      <c r="O2190" t="s">
        <v>697</v>
      </c>
    </row>
    <row r="2191" spans="1:15" ht="15" customHeight="1">
      <c r="A2191" s="2">
        <v>10800842</v>
      </c>
      <c r="B2191" s="2" t="s">
        <v>174</v>
      </c>
      <c r="C2191" s="2"/>
      <c r="D2191" s="2">
        <v>10700001</v>
      </c>
      <c r="E2191" s="2">
        <v>1</v>
      </c>
      <c r="F2191" s="2">
        <v>1</v>
      </c>
      <c r="G2191" s="2"/>
      <c r="H2191" s="12"/>
      <c r="I2191" s="2"/>
      <c r="J2191" s="2">
        <v>0</v>
      </c>
      <c r="K2191" s="2">
        <v>0</v>
      </c>
      <c r="L2191" s="2"/>
      <c r="N2191" t="s">
        <v>705</v>
      </c>
      <c r="O2191" t="s">
        <v>697</v>
      </c>
    </row>
    <row r="2192" spans="1:15" ht="15" customHeight="1">
      <c r="A2192" s="2">
        <v>10800843</v>
      </c>
      <c r="B2192" s="2" t="s">
        <v>174</v>
      </c>
      <c r="C2192" s="2"/>
      <c r="D2192" s="2">
        <v>10700001</v>
      </c>
      <c r="E2192" s="2">
        <v>1</v>
      </c>
      <c r="F2192" s="2">
        <v>1</v>
      </c>
      <c r="G2192" s="2"/>
      <c r="H2192" s="12"/>
      <c r="I2192" s="2"/>
      <c r="J2192" s="2">
        <v>0</v>
      </c>
      <c r="K2192" s="2">
        <v>0</v>
      </c>
      <c r="L2192" s="2"/>
      <c r="N2192" t="s">
        <v>404</v>
      </c>
      <c r="O2192" t="s">
        <v>697</v>
      </c>
    </row>
    <row r="2193" spans="1:15" ht="15" customHeight="1">
      <c r="A2193" s="2">
        <v>10800844</v>
      </c>
      <c r="B2193" s="2" t="s">
        <v>174</v>
      </c>
      <c r="C2193" s="2"/>
      <c r="D2193" s="2">
        <v>10700001</v>
      </c>
      <c r="E2193" s="2">
        <v>1</v>
      </c>
      <c r="F2193" s="2">
        <v>1</v>
      </c>
      <c r="G2193" s="2"/>
      <c r="H2193" s="12"/>
      <c r="I2193" s="2"/>
      <c r="J2193" s="2">
        <v>0</v>
      </c>
      <c r="K2193" s="2">
        <v>0</v>
      </c>
      <c r="L2193" s="2"/>
      <c r="N2193" t="s">
        <v>405</v>
      </c>
      <c r="O2193" t="s">
        <v>697</v>
      </c>
    </row>
    <row r="2194" spans="1:15" ht="15" customHeight="1">
      <c r="A2194" s="2">
        <v>10800845</v>
      </c>
      <c r="B2194" s="2" t="s">
        <v>174</v>
      </c>
      <c r="C2194" s="2"/>
      <c r="D2194" s="2">
        <v>10700001</v>
      </c>
      <c r="E2194" s="2">
        <v>1</v>
      </c>
      <c r="F2194" s="2">
        <v>1</v>
      </c>
      <c r="G2194" s="2"/>
      <c r="H2194" s="12"/>
      <c r="I2194" s="2"/>
      <c r="J2194" s="2">
        <v>0</v>
      </c>
      <c r="K2194" s="2">
        <v>0</v>
      </c>
      <c r="L2194" s="2"/>
      <c r="N2194" t="s">
        <v>406</v>
      </c>
      <c r="O2194" t="s">
        <v>697</v>
      </c>
    </row>
    <row r="2195" spans="1:15" ht="15" customHeight="1">
      <c r="A2195" s="2">
        <v>10800846</v>
      </c>
      <c r="B2195" s="2" t="s">
        <v>174</v>
      </c>
      <c r="C2195" s="2"/>
      <c r="D2195" s="2">
        <v>10700001</v>
      </c>
      <c r="E2195" s="2">
        <v>1</v>
      </c>
      <c r="F2195" s="2">
        <v>1</v>
      </c>
      <c r="G2195" s="2"/>
      <c r="H2195" s="12"/>
      <c r="I2195" s="2"/>
      <c r="J2195" s="2">
        <v>0</v>
      </c>
      <c r="K2195" s="2">
        <v>0</v>
      </c>
      <c r="L2195" s="2"/>
      <c r="N2195" t="s">
        <v>400</v>
      </c>
      <c r="O2195" t="s">
        <v>697</v>
      </c>
    </row>
    <row r="2196" spans="1:15" ht="15" customHeight="1">
      <c r="A2196" s="2">
        <v>10800847</v>
      </c>
      <c r="B2196" s="2" t="s">
        <v>174</v>
      </c>
      <c r="C2196" s="2"/>
      <c r="D2196" s="2">
        <v>10700001</v>
      </c>
      <c r="E2196" s="2">
        <v>1</v>
      </c>
      <c r="F2196" s="2">
        <v>1</v>
      </c>
      <c r="G2196" s="2"/>
      <c r="H2196" s="12"/>
      <c r="I2196" s="2"/>
      <c r="J2196" s="2">
        <v>0</v>
      </c>
      <c r="K2196" s="2">
        <v>0</v>
      </c>
      <c r="L2196" s="2"/>
      <c r="N2196" t="s">
        <v>401</v>
      </c>
      <c r="O2196" t="s">
        <v>697</v>
      </c>
    </row>
    <row r="2197" spans="1:15" ht="15" customHeight="1">
      <c r="A2197" s="2">
        <v>10800848</v>
      </c>
      <c r="B2197" s="2" t="s">
        <v>174</v>
      </c>
      <c r="C2197" s="2"/>
      <c r="D2197" s="2">
        <v>10700001</v>
      </c>
      <c r="E2197" s="2">
        <v>1</v>
      </c>
      <c r="F2197" s="2">
        <v>1</v>
      </c>
      <c r="G2197" s="2"/>
      <c r="H2197" s="12"/>
      <c r="I2197" s="2"/>
      <c r="J2197" s="2">
        <v>0</v>
      </c>
      <c r="K2197" s="2">
        <v>0</v>
      </c>
      <c r="L2197" s="2"/>
      <c r="N2197" t="s">
        <v>402</v>
      </c>
      <c r="O2197" t="s">
        <v>697</v>
      </c>
    </row>
    <row r="2198" spans="1:15" ht="15" customHeight="1">
      <c r="A2198" s="2">
        <v>10800849</v>
      </c>
      <c r="B2198" s="2" t="s">
        <v>174</v>
      </c>
      <c r="C2198" s="2"/>
      <c r="D2198" s="2">
        <v>10700001</v>
      </c>
      <c r="E2198" s="2">
        <v>1</v>
      </c>
      <c r="F2198" s="2">
        <v>1</v>
      </c>
      <c r="G2198" s="2"/>
      <c r="H2198" s="12"/>
      <c r="I2198" s="2"/>
      <c r="J2198" s="2">
        <v>0</v>
      </c>
      <c r="K2198" s="2">
        <v>0</v>
      </c>
      <c r="L2198" s="2"/>
      <c r="N2198" t="s">
        <v>403</v>
      </c>
      <c r="O2198" t="s">
        <v>697</v>
      </c>
    </row>
    <row r="2199" spans="1:15" ht="15" customHeight="1">
      <c r="A2199" s="2">
        <v>10810830</v>
      </c>
      <c r="B2199" s="2" t="s">
        <v>706</v>
      </c>
      <c r="C2199" s="2"/>
      <c r="D2199" s="2">
        <v>10710091</v>
      </c>
      <c r="E2199" s="2">
        <v>1</v>
      </c>
      <c r="F2199" s="2">
        <v>1</v>
      </c>
      <c r="G2199" s="2"/>
      <c r="H2199" s="12"/>
      <c r="I2199" s="2"/>
      <c r="J2199" s="2">
        <v>0</v>
      </c>
      <c r="K2199" s="2">
        <v>0</v>
      </c>
      <c r="L2199" s="2"/>
    </row>
    <row r="2200" spans="1:15" ht="15" customHeight="1">
      <c r="A2200" s="2">
        <v>10810831</v>
      </c>
      <c r="B2200" s="2" t="s">
        <v>501</v>
      </c>
      <c r="C2200" s="2"/>
      <c r="D2200" s="2">
        <v>10710040</v>
      </c>
      <c r="E2200" s="2">
        <v>1</v>
      </c>
      <c r="F2200" s="2">
        <v>1</v>
      </c>
      <c r="G2200" s="2"/>
      <c r="H2200" s="12"/>
      <c r="I2200" s="2"/>
      <c r="J2200" s="2">
        <v>0</v>
      </c>
      <c r="K2200" s="2">
        <v>0</v>
      </c>
      <c r="L2200" s="2"/>
    </row>
    <row r="2201" spans="1:15" ht="15" customHeight="1">
      <c r="A2201" s="2">
        <v>10810832</v>
      </c>
      <c r="B2201" s="2" t="s">
        <v>706</v>
      </c>
      <c r="C2201" s="2"/>
      <c r="D2201" s="2">
        <v>10710091</v>
      </c>
      <c r="E2201" s="2">
        <v>1</v>
      </c>
      <c r="F2201" s="2">
        <v>1</v>
      </c>
      <c r="G2201" s="2"/>
      <c r="H2201" s="12"/>
      <c r="I2201" s="2"/>
      <c r="J2201" s="2">
        <v>0</v>
      </c>
      <c r="K2201" s="2">
        <v>0</v>
      </c>
      <c r="L2201" s="2"/>
    </row>
    <row r="2202" spans="1:15" ht="15" customHeight="1">
      <c r="A2202" s="2">
        <v>10810833</v>
      </c>
      <c r="B2202" s="2" t="s">
        <v>362</v>
      </c>
      <c r="C2202" s="2"/>
      <c r="D2202" s="2">
        <v>10710011</v>
      </c>
      <c r="E2202" s="2">
        <v>1</v>
      </c>
      <c r="F2202" s="2">
        <v>1</v>
      </c>
      <c r="G2202" s="2"/>
      <c r="H2202" s="12"/>
      <c r="I2202" s="2"/>
      <c r="J2202" s="2">
        <v>0</v>
      </c>
      <c r="K2202" s="2">
        <v>0</v>
      </c>
      <c r="L2202" s="2"/>
    </row>
    <row r="2203" spans="1:15" ht="15" customHeight="1">
      <c r="A2203" s="2">
        <v>10810834</v>
      </c>
      <c r="B2203" s="2" t="s">
        <v>363</v>
      </c>
      <c r="C2203" s="2"/>
      <c r="D2203" s="2">
        <v>10710012</v>
      </c>
      <c r="E2203" s="2">
        <v>1</v>
      </c>
      <c r="F2203" s="2">
        <v>1</v>
      </c>
      <c r="G2203" s="2"/>
      <c r="H2203" s="12"/>
      <c r="I2203" s="2"/>
      <c r="J2203" s="2">
        <v>0</v>
      </c>
      <c r="K2203" s="2">
        <v>0</v>
      </c>
      <c r="L2203" s="2"/>
    </row>
    <row r="2204" spans="1:15" ht="15" customHeight="1">
      <c r="A2204" s="2">
        <v>10810835</v>
      </c>
      <c r="B2204" s="2" t="s">
        <v>707</v>
      </c>
      <c r="C2204" s="2"/>
      <c r="D2204" s="2">
        <v>10710281</v>
      </c>
      <c r="E2204" s="2">
        <v>1</v>
      </c>
      <c r="F2204" s="2">
        <v>1</v>
      </c>
      <c r="G2204" s="2"/>
      <c r="H2204" s="12"/>
      <c r="I2204" s="2"/>
      <c r="J2204" s="2">
        <v>0</v>
      </c>
      <c r="K2204" s="2">
        <v>0</v>
      </c>
      <c r="L2204" s="2"/>
    </row>
    <row r="2205" spans="1:15" ht="15" customHeight="1">
      <c r="A2205" s="2">
        <v>10810836</v>
      </c>
      <c r="B2205" s="2" t="s">
        <v>707</v>
      </c>
      <c r="C2205" s="2"/>
      <c r="D2205" s="2">
        <v>10710281</v>
      </c>
      <c r="E2205" s="2">
        <v>1</v>
      </c>
      <c r="F2205" s="2">
        <v>1</v>
      </c>
      <c r="G2205" s="2"/>
      <c r="H2205" s="12"/>
      <c r="I2205" s="2"/>
      <c r="J2205" s="2">
        <v>0</v>
      </c>
      <c r="K2205" s="2">
        <v>0</v>
      </c>
      <c r="L2205" s="2"/>
    </row>
    <row r="2206" spans="1:15" ht="15" customHeight="1">
      <c r="A2206" s="2">
        <v>10810837</v>
      </c>
      <c r="B2206" s="2" t="s">
        <v>707</v>
      </c>
      <c r="C2206" s="2"/>
      <c r="D2206" s="2">
        <v>10710281</v>
      </c>
      <c r="E2206" s="2">
        <v>1</v>
      </c>
      <c r="F2206" s="2">
        <v>1</v>
      </c>
      <c r="G2206" s="2"/>
      <c r="H2206" s="12"/>
      <c r="I2206" s="2"/>
      <c r="J2206" s="2">
        <v>0</v>
      </c>
      <c r="K2206" s="2">
        <v>0</v>
      </c>
      <c r="L2206" s="2"/>
    </row>
    <row r="2207" spans="1:15" ht="15" customHeight="1">
      <c r="A2207" s="2">
        <v>10810838</v>
      </c>
      <c r="B2207" s="2" t="s">
        <v>707</v>
      </c>
      <c r="C2207" s="2"/>
      <c r="D2207" s="2">
        <v>10710281</v>
      </c>
      <c r="E2207" s="2">
        <v>1</v>
      </c>
      <c r="F2207" s="2">
        <v>1</v>
      </c>
      <c r="G2207" s="2"/>
      <c r="H2207" s="12"/>
      <c r="I2207" s="2"/>
      <c r="J2207" s="2">
        <v>0</v>
      </c>
      <c r="K2207" s="2">
        <v>0</v>
      </c>
      <c r="L2207" s="2"/>
    </row>
    <row r="2208" spans="1:15" ht="15" customHeight="1">
      <c r="A2208" s="2">
        <v>10810839</v>
      </c>
      <c r="B2208" s="2" t="s">
        <v>668</v>
      </c>
      <c r="C2208" s="2"/>
      <c r="D2208" s="2">
        <v>10710089</v>
      </c>
      <c r="E2208" s="2">
        <v>1</v>
      </c>
      <c r="F2208" s="2">
        <v>1</v>
      </c>
      <c r="G2208" s="2"/>
      <c r="H2208" s="12"/>
      <c r="I2208" s="2"/>
      <c r="J2208" s="2">
        <v>0</v>
      </c>
      <c r="K2208" s="2">
        <v>0</v>
      </c>
      <c r="L2208" s="2"/>
    </row>
    <row r="2209" spans="1:12" ht="15" customHeight="1">
      <c r="A2209" s="2">
        <v>10810840</v>
      </c>
      <c r="B2209" s="2" t="s">
        <v>708</v>
      </c>
      <c r="C2209" s="2"/>
      <c r="D2209" s="2">
        <v>10710095</v>
      </c>
      <c r="E2209" s="2">
        <v>1</v>
      </c>
      <c r="F2209" s="2">
        <v>1</v>
      </c>
      <c r="G2209" s="2"/>
      <c r="H2209" s="12"/>
      <c r="I2209" s="2"/>
      <c r="J2209" s="2">
        <v>0</v>
      </c>
      <c r="K2209" s="2">
        <v>0</v>
      </c>
      <c r="L2209" s="2"/>
    </row>
    <row r="2210" spans="1:12" ht="15" customHeight="1">
      <c r="A2210" s="2">
        <v>10810841</v>
      </c>
      <c r="B2210" s="2" t="s">
        <v>708</v>
      </c>
      <c r="C2210" s="2"/>
      <c r="D2210" s="2">
        <v>10710095</v>
      </c>
      <c r="E2210" s="2">
        <v>1</v>
      </c>
      <c r="F2210" s="2">
        <v>1</v>
      </c>
      <c r="G2210" s="2"/>
      <c r="H2210" s="12"/>
      <c r="I2210" s="2"/>
      <c r="J2210" s="2">
        <v>0</v>
      </c>
      <c r="K2210" s="2">
        <v>0</v>
      </c>
      <c r="L2210" s="2"/>
    </row>
    <row r="2211" spans="1:12" ht="15" customHeight="1">
      <c r="A2211" s="2">
        <v>10810842</v>
      </c>
      <c r="B2211" s="2" t="s">
        <v>708</v>
      </c>
      <c r="C2211" s="2"/>
      <c r="D2211" s="2">
        <v>10710095</v>
      </c>
      <c r="E2211" s="2">
        <v>1</v>
      </c>
      <c r="F2211" s="2">
        <v>1</v>
      </c>
      <c r="G2211" s="2"/>
      <c r="H2211" s="12"/>
      <c r="I2211" s="2"/>
      <c r="J2211" s="2">
        <v>0</v>
      </c>
      <c r="K2211" s="2">
        <v>0</v>
      </c>
      <c r="L2211" s="2"/>
    </row>
    <row r="2212" spans="1:12" ht="15" customHeight="1">
      <c r="A2212" s="2">
        <v>10810843</v>
      </c>
      <c r="B2212" s="2" t="s">
        <v>708</v>
      </c>
      <c r="C2212" s="2"/>
      <c r="D2212" s="2">
        <v>10710095</v>
      </c>
      <c r="E2212" s="2">
        <v>1</v>
      </c>
      <c r="F2212" s="2">
        <v>1</v>
      </c>
      <c r="G2212" s="2"/>
      <c r="H2212" s="12"/>
      <c r="I2212" s="2"/>
      <c r="J2212" s="2">
        <v>0</v>
      </c>
      <c r="K2212" s="2">
        <v>0</v>
      </c>
      <c r="L2212" s="2"/>
    </row>
    <row r="2213" spans="1:12" ht="15" customHeight="1">
      <c r="A2213" s="2">
        <v>10810844</v>
      </c>
      <c r="B2213" s="2" t="s">
        <v>410</v>
      </c>
      <c r="C2213" s="2"/>
      <c r="D2213" s="2">
        <v>10710023</v>
      </c>
      <c r="E2213" s="2">
        <v>1</v>
      </c>
      <c r="F2213" s="2">
        <v>1</v>
      </c>
      <c r="G2213" s="2"/>
      <c r="H2213" s="12"/>
      <c r="I2213" s="2"/>
      <c r="J2213" s="2">
        <v>0</v>
      </c>
      <c r="K2213" s="2">
        <v>0</v>
      </c>
      <c r="L2213" s="2"/>
    </row>
    <row r="2214" spans="1:12" ht="15" customHeight="1">
      <c r="A2214" s="2">
        <v>10810845</v>
      </c>
      <c r="B2214" s="2" t="s">
        <v>410</v>
      </c>
      <c r="C2214" s="2"/>
      <c r="D2214" s="2">
        <v>10710023</v>
      </c>
      <c r="E2214" s="2">
        <v>1</v>
      </c>
      <c r="F2214" s="2">
        <v>1</v>
      </c>
      <c r="G2214" s="2"/>
      <c r="H2214" s="12"/>
      <c r="I2214" s="2"/>
      <c r="J2214" s="2">
        <v>0</v>
      </c>
      <c r="K2214" s="2">
        <v>0</v>
      </c>
      <c r="L2214" s="2"/>
    </row>
    <row r="2215" spans="1:12" ht="15" customHeight="1">
      <c r="A2215" s="2">
        <v>10810846</v>
      </c>
      <c r="B2215" s="2" t="s">
        <v>410</v>
      </c>
      <c r="C2215" s="2"/>
      <c r="D2215" s="2">
        <v>10710023</v>
      </c>
      <c r="E2215" s="2">
        <v>1</v>
      </c>
      <c r="F2215" s="2">
        <v>1</v>
      </c>
      <c r="G2215" s="2"/>
      <c r="H2215" s="12"/>
      <c r="I2215" s="2"/>
      <c r="J2215" s="2">
        <v>0</v>
      </c>
      <c r="K2215" s="2">
        <v>0</v>
      </c>
      <c r="L2215" s="2"/>
    </row>
    <row r="2216" spans="1:12" ht="15" customHeight="1">
      <c r="A2216" s="2">
        <v>10810847</v>
      </c>
      <c r="B2216" s="2" t="s">
        <v>409</v>
      </c>
      <c r="C2216" s="2"/>
      <c r="D2216" s="2">
        <v>10710022</v>
      </c>
      <c r="E2216" s="2">
        <v>1</v>
      </c>
      <c r="F2216" s="2">
        <v>1</v>
      </c>
      <c r="G2216" s="2"/>
      <c r="H2216" s="12"/>
      <c r="I2216" s="2"/>
      <c r="J2216" s="2">
        <v>0</v>
      </c>
      <c r="K2216" s="2">
        <v>0</v>
      </c>
      <c r="L2216" s="2"/>
    </row>
    <row r="2217" spans="1:12" ht="15" customHeight="1">
      <c r="A2217" s="2">
        <v>10810848</v>
      </c>
      <c r="B2217" s="2" t="s">
        <v>409</v>
      </c>
      <c r="C2217" s="2"/>
      <c r="D2217" s="2">
        <v>10710022</v>
      </c>
      <c r="E2217" s="2">
        <v>1</v>
      </c>
      <c r="F2217" s="2">
        <v>1</v>
      </c>
      <c r="G2217" s="2"/>
      <c r="H2217" s="12"/>
      <c r="I2217" s="2"/>
      <c r="J2217" s="2">
        <v>0</v>
      </c>
      <c r="K2217" s="2">
        <v>0</v>
      </c>
      <c r="L2217" s="2"/>
    </row>
    <row r="2218" spans="1:12" ht="15" customHeight="1">
      <c r="A2218" s="2">
        <v>10810849</v>
      </c>
      <c r="B2218" s="2" t="s">
        <v>409</v>
      </c>
      <c r="C2218" s="2"/>
      <c r="D2218" s="2">
        <v>10710022</v>
      </c>
      <c r="E2218" s="2">
        <v>1</v>
      </c>
      <c r="F2218" s="2">
        <v>1</v>
      </c>
      <c r="G2218" s="2"/>
      <c r="H2218" s="12"/>
      <c r="I2218" s="2"/>
      <c r="J2218" s="2">
        <v>0</v>
      </c>
      <c r="K2218" s="2">
        <v>0</v>
      </c>
      <c r="L2218" s="2"/>
    </row>
    <row r="2219" spans="1:12" ht="15" customHeight="1">
      <c r="A2219" s="2">
        <v>10810850</v>
      </c>
      <c r="B2219" s="2" t="s">
        <v>409</v>
      </c>
      <c r="C2219" s="2"/>
      <c r="D2219" s="2">
        <v>10710022</v>
      </c>
      <c r="E2219" s="2">
        <v>1</v>
      </c>
      <c r="F2219" s="2">
        <v>1</v>
      </c>
      <c r="G2219" s="2"/>
      <c r="H2219" s="12"/>
      <c r="I2219" s="2"/>
      <c r="J2219" s="2">
        <v>0</v>
      </c>
      <c r="K2219" s="2">
        <v>0</v>
      </c>
      <c r="L2219" s="2"/>
    </row>
    <row r="2220" spans="1:12" ht="15" customHeight="1">
      <c r="A2220" s="2">
        <v>10820522</v>
      </c>
      <c r="B2220" s="2" t="s">
        <v>706</v>
      </c>
      <c r="C2220" s="2"/>
      <c r="D2220" s="2">
        <v>10720116</v>
      </c>
      <c r="E2220" s="2">
        <v>1</v>
      </c>
      <c r="F2220" s="2">
        <v>1</v>
      </c>
      <c r="G2220" s="2"/>
      <c r="H2220" s="12"/>
      <c r="I2220" s="2"/>
      <c r="J2220" s="2">
        <v>0</v>
      </c>
      <c r="K2220" s="2">
        <v>0</v>
      </c>
      <c r="L2220" s="2"/>
    </row>
    <row r="2221" spans="1:12" ht="15" customHeight="1">
      <c r="A2221" s="2">
        <v>10820523</v>
      </c>
      <c r="B2221" s="2" t="s">
        <v>501</v>
      </c>
      <c r="C2221" s="2"/>
      <c r="D2221" s="2">
        <v>10720047</v>
      </c>
      <c r="E2221" s="2">
        <v>1</v>
      </c>
      <c r="F2221" s="2">
        <v>1</v>
      </c>
      <c r="G2221" s="2"/>
      <c r="H2221" s="12"/>
      <c r="I2221" s="2"/>
      <c r="J2221" s="2">
        <v>0</v>
      </c>
      <c r="K2221" s="2">
        <v>0</v>
      </c>
      <c r="L2221" s="2"/>
    </row>
    <row r="2222" spans="1:12" ht="15" customHeight="1">
      <c r="A2222" s="2">
        <v>10820524</v>
      </c>
      <c r="B2222" s="2" t="s">
        <v>706</v>
      </c>
      <c r="C2222" s="2"/>
      <c r="D2222" s="2">
        <v>10720116</v>
      </c>
      <c r="E2222" s="2">
        <v>1</v>
      </c>
      <c r="F2222" s="2">
        <v>1</v>
      </c>
      <c r="G2222" s="2"/>
      <c r="H2222" s="12"/>
      <c r="I2222" s="2"/>
      <c r="J2222" s="2">
        <v>0</v>
      </c>
      <c r="K2222" s="2">
        <v>0</v>
      </c>
      <c r="L2222" s="2"/>
    </row>
    <row r="2223" spans="1:12" ht="15" customHeight="1">
      <c r="A2223" s="2">
        <v>10820525</v>
      </c>
      <c r="B2223" s="2" t="s">
        <v>362</v>
      </c>
      <c r="C2223" s="2"/>
      <c r="D2223" s="2">
        <v>10720014</v>
      </c>
      <c r="E2223" s="2">
        <v>1</v>
      </c>
      <c r="F2223" s="2">
        <v>1</v>
      </c>
      <c r="G2223" s="2"/>
      <c r="H2223" s="12"/>
      <c r="I2223" s="2"/>
      <c r="J2223" s="2">
        <v>0</v>
      </c>
      <c r="K2223" s="2">
        <v>0</v>
      </c>
      <c r="L2223" s="2"/>
    </row>
    <row r="2224" spans="1:12" ht="15" customHeight="1">
      <c r="A2224" s="2">
        <v>10820526</v>
      </c>
      <c r="B2224" s="2" t="s">
        <v>363</v>
      </c>
      <c r="C2224" s="2"/>
      <c r="D2224" s="2">
        <v>10720015</v>
      </c>
      <c r="E2224" s="2">
        <v>1</v>
      </c>
      <c r="F2224" s="2">
        <v>1</v>
      </c>
      <c r="G2224" s="2"/>
      <c r="H2224" s="12"/>
      <c r="I2224" s="2"/>
      <c r="J2224" s="2">
        <v>0</v>
      </c>
      <c r="K2224" s="2">
        <v>0</v>
      </c>
      <c r="L2224" s="2"/>
    </row>
    <row r="2225" spans="1:12" ht="15" customHeight="1">
      <c r="A2225" s="2">
        <v>10820527</v>
      </c>
      <c r="B2225" s="2" t="s">
        <v>707</v>
      </c>
      <c r="C2225" s="2"/>
      <c r="D2225" s="2">
        <v>10720273</v>
      </c>
      <c r="E2225" s="2">
        <v>1</v>
      </c>
      <c r="F2225" s="2">
        <v>1</v>
      </c>
      <c r="G2225" s="2"/>
      <c r="H2225" s="12"/>
      <c r="I2225" s="2"/>
      <c r="J2225" s="2">
        <v>0</v>
      </c>
      <c r="K2225" s="2">
        <v>0</v>
      </c>
      <c r="L2225" s="2"/>
    </row>
    <row r="2226" spans="1:12" ht="15" customHeight="1">
      <c r="A2226" s="2">
        <v>10820528</v>
      </c>
      <c r="B2226" s="2" t="s">
        <v>707</v>
      </c>
      <c r="C2226" s="2"/>
      <c r="D2226" s="2">
        <v>10720273</v>
      </c>
      <c r="E2226" s="2">
        <v>1</v>
      </c>
      <c r="F2226" s="2">
        <v>1</v>
      </c>
      <c r="G2226" s="2"/>
      <c r="H2226" s="12"/>
      <c r="I2226" s="2"/>
      <c r="J2226" s="2">
        <v>0</v>
      </c>
      <c r="K2226" s="2">
        <v>0</v>
      </c>
      <c r="L2226" s="2"/>
    </row>
    <row r="2227" spans="1:12" ht="15" customHeight="1">
      <c r="A2227" s="2">
        <v>10820529</v>
      </c>
      <c r="B2227" s="2" t="s">
        <v>707</v>
      </c>
      <c r="C2227" s="2"/>
      <c r="D2227" s="2">
        <v>10720273</v>
      </c>
      <c r="E2227" s="2">
        <v>1</v>
      </c>
      <c r="F2227" s="2">
        <v>1</v>
      </c>
      <c r="G2227" s="2"/>
      <c r="H2227" s="12"/>
      <c r="I2227" s="2"/>
      <c r="J2227" s="2">
        <v>0</v>
      </c>
      <c r="K2227" s="2">
        <v>0</v>
      </c>
      <c r="L2227" s="2"/>
    </row>
    <row r="2228" spans="1:12" ht="15" customHeight="1">
      <c r="A2228" s="2">
        <v>10820530</v>
      </c>
      <c r="B2228" s="2" t="s">
        <v>707</v>
      </c>
      <c r="C2228" s="2"/>
      <c r="D2228" s="2">
        <v>10720273</v>
      </c>
      <c r="E2228" s="2">
        <v>1</v>
      </c>
      <c r="F2228" s="2">
        <v>1</v>
      </c>
      <c r="G2228" s="2"/>
      <c r="H2228" s="12"/>
      <c r="I2228" s="2"/>
      <c r="J2228" s="2">
        <v>0</v>
      </c>
      <c r="K2228" s="2">
        <v>0</v>
      </c>
      <c r="L2228" s="2"/>
    </row>
    <row r="2229" spans="1:12" ht="15" customHeight="1">
      <c r="A2229" s="2">
        <v>10820531</v>
      </c>
      <c r="B2229" s="2" t="s">
        <v>668</v>
      </c>
      <c r="C2229" s="2"/>
      <c r="D2229" s="2">
        <v>10720111</v>
      </c>
      <c r="E2229" s="2">
        <v>1</v>
      </c>
      <c r="F2229" s="2">
        <v>1</v>
      </c>
      <c r="G2229" s="2"/>
      <c r="H2229" s="12"/>
      <c r="I2229" s="2"/>
      <c r="J2229" s="2">
        <v>0</v>
      </c>
      <c r="K2229" s="2">
        <v>0</v>
      </c>
      <c r="L2229" s="2"/>
    </row>
    <row r="2230" spans="1:12" ht="15" customHeight="1">
      <c r="A2230" s="2">
        <v>10820532</v>
      </c>
      <c r="B2230" s="2" t="s">
        <v>708</v>
      </c>
      <c r="C2230" s="2"/>
      <c r="D2230" s="2">
        <v>10720120</v>
      </c>
      <c r="E2230" s="2">
        <v>1</v>
      </c>
      <c r="F2230" s="2">
        <v>1</v>
      </c>
      <c r="G2230" s="2"/>
      <c r="H2230" s="12"/>
      <c r="I2230" s="2"/>
      <c r="J2230" s="2">
        <v>0</v>
      </c>
      <c r="K2230" s="2">
        <v>0</v>
      </c>
      <c r="L2230" s="2"/>
    </row>
    <row r="2231" spans="1:12" ht="15" customHeight="1">
      <c r="A2231" s="2">
        <v>10820533</v>
      </c>
      <c r="B2231" s="2" t="s">
        <v>708</v>
      </c>
      <c r="C2231" s="2"/>
      <c r="D2231" s="2">
        <v>10720120</v>
      </c>
      <c r="E2231" s="2">
        <v>1</v>
      </c>
      <c r="F2231" s="2">
        <v>1</v>
      </c>
      <c r="G2231" s="2"/>
      <c r="H2231" s="12"/>
      <c r="I2231" s="2"/>
      <c r="J2231" s="2">
        <v>0</v>
      </c>
      <c r="K2231" s="2">
        <v>0</v>
      </c>
      <c r="L2231" s="2"/>
    </row>
    <row r="2232" spans="1:12" ht="15" customHeight="1">
      <c r="A2232" s="2">
        <v>10820534</v>
      </c>
      <c r="B2232" s="2" t="s">
        <v>708</v>
      </c>
      <c r="C2232" s="2"/>
      <c r="D2232" s="2">
        <v>10720120</v>
      </c>
      <c r="E2232" s="2">
        <v>1</v>
      </c>
      <c r="F2232" s="2">
        <v>1</v>
      </c>
      <c r="G2232" s="2"/>
      <c r="H2232" s="12"/>
      <c r="I2232" s="2"/>
      <c r="J2232" s="2">
        <v>0</v>
      </c>
      <c r="K2232" s="2">
        <v>0</v>
      </c>
      <c r="L2232" s="2"/>
    </row>
    <row r="2233" spans="1:12" ht="15" customHeight="1">
      <c r="A2233" s="2">
        <v>10820535</v>
      </c>
      <c r="B2233" s="2" t="s">
        <v>708</v>
      </c>
      <c r="C2233" s="2"/>
      <c r="D2233" s="2">
        <v>10720120</v>
      </c>
      <c r="E2233" s="2">
        <v>1</v>
      </c>
      <c r="F2233" s="2">
        <v>1</v>
      </c>
      <c r="G2233" s="2"/>
      <c r="H2233" s="12"/>
      <c r="I2233" s="2"/>
      <c r="J2233" s="2">
        <v>0</v>
      </c>
      <c r="K2233" s="2">
        <v>0</v>
      </c>
      <c r="L2233" s="2"/>
    </row>
    <row r="2234" spans="1:12" ht="15" customHeight="1">
      <c r="A2234" s="2">
        <v>10820536</v>
      </c>
      <c r="B2234" s="2" t="s">
        <v>410</v>
      </c>
      <c r="C2234" s="2"/>
      <c r="D2234" s="2">
        <v>10720026</v>
      </c>
      <c r="E2234" s="2">
        <v>1</v>
      </c>
      <c r="F2234" s="2">
        <v>1</v>
      </c>
      <c r="G2234" s="2"/>
      <c r="H2234" s="12"/>
      <c r="I2234" s="2"/>
      <c r="J2234" s="2">
        <v>0</v>
      </c>
      <c r="K2234" s="2">
        <v>0</v>
      </c>
      <c r="L2234" s="2"/>
    </row>
    <row r="2235" spans="1:12" ht="15" customHeight="1">
      <c r="A2235" s="2">
        <v>10820537</v>
      </c>
      <c r="B2235" s="2" t="s">
        <v>410</v>
      </c>
      <c r="C2235" s="2"/>
      <c r="D2235" s="2">
        <v>10720026</v>
      </c>
      <c r="E2235" s="2">
        <v>1</v>
      </c>
      <c r="F2235" s="2">
        <v>1</v>
      </c>
      <c r="G2235" s="2"/>
      <c r="H2235" s="12"/>
      <c r="I2235" s="2"/>
      <c r="J2235" s="2">
        <v>0</v>
      </c>
      <c r="K2235" s="2">
        <v>0</v>
      </c>
      <c r="L2235" s="2"/>
    </row>
    <row r="2236" spans="1:12" ht="15" customHeight="1">
      <c r="A2236" s="2">
        <v>10820538</v>
      </c>
      <c r="B2236" s="2" t="s">
        <v>410</v>
      </c>
      <c r="C2236" s="2"/>
      <c r="D2236" s="2">
        <v>10720026</v>
      </c>
      <c r="E2236" s="2">
        <v>1</v>
      </c>
      <c r="F2236" s="2">
        <v>1</v>
      </c>
      <c r="G2236" s="2"/>
      <c r="H2236" s="12"/>
      <c r="I2236" s="2"/>
      <c r="J2236" s="2">
        <v>0</v>
      </c>
      <c r="K2236" s="2">
        <v>0</v>
      </c>
      <c r="L2236" s="2"/>
    </row>
    <row r="2237" spans="1:12" ht="15" customHeight="1">
      <c r="A2237" s="2">
        <v>10820539</v>
      </c>
      <c r="B2237" s="2" t="s">
        <v>409</v>
      </c>
      <c r="C2237" s="2"/>
      <c r="D2237" s="2">
        <v>10720025</v>
      </c>
      <c r="E2237" s="2">
        <v>1</v>
      </c>
      <c r="F2237" s="2">
        <v>1</v>
      </c>
      <c r="G2237" s="2"/>
      <c r="H2237" s="12"/>
      <c r="I2237" s="2"/>
      <c r="J2237" s="2">
        <v>0</v>
      </c>
      <c r="K2237" s="2">
        <v>0</v>
      </c>
      <c r="L2237" s="2"/>
    </row>
    <row r="2238" spans="1:12" ht="15" customHeight="1">
      <c r="A2238" s="2">
        <v>10820540</v>
      </c>
      <c r="B2238" s="2" t="s">
        <v>409</v>
      </c>
      <c r="C2238" s="2"/>
      <c r="D2238" s="2">
        <v>10720025</v>
      </c>
      <c r="E2238" s="2">
        <v>1</v>
      </c>
      <c r="F2238" s="2">
        <v>1</v>
      </c>
      <c r="G2238" s="2"/>
      <c r="H2238" s="12"/>
      <c r="I2238" s="2"/>
      <c r="J2238" s="2">
        <v>0</v>
      </c>
      <c r="K2238" s="2">
        <v>0</v>
      </c>
      <c r="L2238" s="2"/>
    </row>
    <row r="2239" spans="1:12" ht="15" customHeight="1">
      <c r="A2239" s="2">
        <v>10820541</v>
      </c>
      <c r="B2239" s="2" t="s">
        <v>409</v>
      </c>
      <c r="C2239" s="2"/>
      <c r="D2239" s="2">
        <v>10720025</v>
      </c>
      <c r="E2239" s="2">
        <v>1</v>
      </c>
      <c r="F2239" s="2">
        <v>1</v>
      </c>
      <c r="G2239" s="2"/>
      <c r="H2239" s="12"/>
      <c r="I2239" s="2"/>
      <c r="J2239" s="2">
        <v>0</v>
      </c>
      <c r="K2239" s="2">
        <v>0</v>
      </c>
      <c r="L2239" s="2"/>
    </row>
    <row r="2240" spans="1:12" ht="15" customHeight="1">
      <c r="A2240" s="2">
        <v>10820542</v>
      </c>
      <c r="B2240" s="2" t="s">
        <v>409</v>
      </c>
      <c r="C2240" s="2"/>
      <c r="D2240" s="2">
        <v>10720025</v>
      </c>
      <c r="E2240" s="2">
        <v>1</v>
      </c>
      <c r="F2240" s="2">
        <v>1</v>
      </c>
      <c r="G2240" s="2"/>
      <c r="H2240" s="12"/>
      <c r="I2240" s="2"/>
      <c r="J2240" s="2">
        <v>0</v>
      </c>
      <c r="K2240" s="2">
        <v>0</v>
      </c>
      <c r="L2240" s="2"/>
    </row>
    <row r="2241" spans="1:15" ht="15" customHeight="1">
      <c r="A2241" s="2">
        <v>10800850</v>
      </c>
      <c r="B2241" s="2" t="s">
        <v>174</v>
      </c>
      <c r="C2241" s="2"/>
      <c r="D2241" s="2">
        <v>10700001</v>
      </c>
      <c r="E2241" s="2">
        <v>1</v>
      </c>
      <c r="F2241" s="2">
        <v>1</v>
      </c>
      <c r="G2241" s="2"/>
      <c r="H2241" s="12"/>
      <c r="I2241" s="2"/>
      <c r="J2241" s="2">
        <v>0</v>
      </c>
      <c r="K2241" s="2">
        <v>0</v>
      </c>
      <c r="L2241" s="2"/>
      <c r="N2241" t="s">
        <v>709</v>
      </c>
      <c r="O2241" t="s">
        <v>276</v>
      </c>
    </row>
    <row r="2242" spans="1:15" ht="15" customHeight="1">
      <c r="A2242" s="2">
        <v>10800851</v>
      </c>
      <c r="B2242" s="2" t="s">
        <v>174</v>
      </c>
      <c r="C2242" s="2"/>
      <c r="D2242" s="2">
        <v>10700001</v>
      </c>
      <c r="E2242" s="2">
        <v>1</v>
      </c>
      <c r="F2242" s="2">
        <v>1</v>
      </c>
      <c r="G2242" s="2"/>
      <c r="H2242" s="12"/>
      <c r="I2242" s="2"/>
      <c r="J2242" s="2">
        <v>0</v>
      </c>
      <c r="K2242" s="2">
        <v>0</v>
      </c>
      <c r="L2242" s="2"/>
      <c r="N2242" t="s">
        <v>710</v>
      </c>
      <c r="O2242" t="s">
        <v>276</v>
      </c>
    </row>
    <row r="2243" spans="1:15" ht="15" customHeight="1">
      <c r="A2243" s="2">
        <v>10800852</v>
      </c>
      <c r="B2243" s="2" t="s">
        <v>174</v>
      </c>
      <c r="C2243" s="2"/>
      <c r="D2243" s="2">
        <v>10700001</v>
      </c>
      <c r="E2243" s="2">
        <v>1</v>
      </c>
      <c r="F2243" s="2">
        <v>1</v>
      </c>
      <c r="G2243" s="2"/>
      <c r="H2243" s="12"/>
      <c r="I2243" s="2"/>
      <c r="J2243" s="2">
        <v>0</v>
      </c>
      <c r="K2243" s="2">
        <v>0</v>
      </c>
      <c r="L2243" s="2"/>
      <c r="N2243" t="s">
        <v>711</v>
      </c>
      <c r="O2243" t="s">
        <v>276</v>
      </c>
    </row>
    <row r="2244" spans="1:15" ht="15" customHeight="1">
      <c r="A2244" s="2">
        <v>10800853</v>
      </c>
      <c r="B2244" s="2" t="s">
        <v>174</v>
      </c>
      <c r="C2244" s="2"/>
      <c r="D2244" s="2">
        <v>10700001</v>
      </c>
      <c r="E2244" s="2">
        <v>1</v>
      </c>
      <c r="F2244" s="2">
        <v>1</v>
      </c>
      <c r="G2244" s="2"/>
      <c r="H2244" s="12"/>
      <c r="I2244" s="2"/>
      <c r="J2244" s="2">
        <v>0</v>
      </c>
      <c r="K2244" s="2">
        <v>0</v>
      </c>
      <c r="L2244" s="2"/>
      <c r="N2244" t="s">
        <v>712</v>
      </c>
      <c r="O2244" t="s">
        <v>276</v>
      </c>
    </row>
    <row r="2245" spans="1:15" ht="15" customHeight="1">
      <c r="A2245" s="2">
        <v>10800854</v>
      </c>
      <c r="B2245" s="2" t="s">
        <v>174</v>
      </c>
      <c r="C2245" s="2"/>
      <c r="D2245" s="2">
        <v>10700001</v>
      </c>
      <c r="E2245" s="2">
        <v>1</v>
      </c>
      <c r="F2245" s="2">
        <v>1</v>
      </c>
      <c r="G2245" s="2"/>
      <c r="H2245" s="12"/>
      <c r="I2245" s="2"/>
      <c r="J2245" s="2">
        <v>0</v>
      </c>
      <c r="K2245" s="2">
        <v>0</v>
      </c>
      <c r="L2245" s="2"/>
      <c r="N2245" t="s">
        <v>713</v>
      </c>
      <c r="O2245" t="s">
        <v>276</v>
      </c>
    </row>
    <row r="2246" spans="1:15" ht="15" customHeight="1">
      <c r="A2246" s="2">
        <v>10800855</v>
      </c>
      <c r="B2246" s="2" t="s">
        <v>174</v>
      </c>
      <c r="C2246" s="2"/>
      <c r="D2246" s="2">
        <v>10700001</v>
      </c>
      <c r="E2246" s="2">
        <v>1</v>
      </c>
      <c r="F2246" s="2">
        <v>1</v>
      </c>
      <c r="G2246" s="2"/>
      <c r="H2246" s="12"/>
      <c r="I2246" s="2"/>
      <c r="J2246" s="2">
        <v>0</v>
      </c>
      <c r="K2246" s="2">
        <v>0</v>
      </c>
      <c r="L2246" s="2"/>
      <c r="N2246" t="s">
        <v>714</v>
      </c>
      <c r="O2246" t="s">
        <v>276</v>
      </c>
    </row>
    <row r="2247" spans="1:15" ht="15" customHeight="1">
      <c r="A2247" s="2">
        <v>10800856</v>
      </c>
      <c r="B2247" s="2" t="s">
        <v>174</v>
      </c>
      <c r="C2247" s="2"/>
      <c r="D2247" s="2">
        <v>10700001</v>
      </c>
      <c r="E2247" s="2">
        <v>1</v>
      </c>
      <c r="F2247" s="2">
        <v>1</v>
      </c>
      <c r="G2247" s="2"/>
      <c r="H2247" s="12"/>
      <c r="I2247" s="2"/>
      <c r="J2247" s="2">
        <v>0</v>
      </c>
      <c r="K2247" s="2">
        <v>0</v>
      </c>
      <c r="L2247" s="2"/>
      <c r="N2247" t="s">
        <v>715</v>
      </c>
      <c r="O2247" t="s">
        <v>276</v>
      </c>
    </row>
    <row r="2248" spans="1:15" ht="15" customHeight="1">
      <c r="A2248" s="2">
        <v>10800857</v>
      </c>
      <c r="B2248" s="2" t="s">
        <v>174</v>
      </c>
      <c r="C2248" s="2"/>
      <c r="D2248" s="2">
        <v>10700001</v>
      </c>
      <c r="E2248" s="2">
        <v>1</v>
      </c>
      <c r="F2248" s="2">
        <v>1</v>
      </c>
      <c r="G2248" s="2"/>
      <c r="H2248" s="12"/>
      <c r="I2248" s="2"/>
      <c r="J2248" s="2">
        <v>0</v>
      </c>
      <c r="K2248" s="2">
        <v>0</v>
      </c>
      <c r="L2248" s="2"/>
      <c r="N2248" t="s">
        <v>716</v>
      </c>
      <c r="O2248" t="s">
        <v>276</v>
      </c>
    </row>
    <row r="2249" spans="1:15" ht="15" customHeight="1">
      <c r="A2249" s="2">
        <v>10820543</v>
      </c>
      <c r="B2249" s="2" t="s">
        <v>192</v>
      </c>
      <c r="C2249" s="2"/>
      <c r="D2249" s="2">
        <v>10720010</v>
      </c>
      <c r="E2249" s="2">
        <v>1</v>
      </c>
      <c r="F2249" s="2">
        <v>1</v>
      </c>
      <c r="G2249" s="2"/>
      <c r="H2249" s="12"/>
      <c r="I2249" s="2"/>
      <c r="J2249" s="2">
        <v>0</v>
      </c>
      <c r="K2249" s="2">
        <v>0</v>
      </c>
      <c r="L2249" s="2"/>
      <c r="N2249" t="s">
        <v>686</v>
      </c>
      <c r="O2249" t="s">
        <v>276</v>
      </c>
    </row>
    <row r="2250" spans="1:15" ht="15" customHeight="1">
      <c r="A2250" s="2">
        <v>10800858</v>
      </c>
      <c r="B2250" s="2" t="s">
        <v>174</v>
      </c>
      <c r="C2250" s="2"/>
      <c r="D2250" s="2">
        <v>10700001</v>
      </c>
      <c r="E2250" s="2">
        <v>1</v>
      </c>
      <c r="F2250" s="2">
        <v>1</v>
      </c>
      <c r="G2250" s="2"/>
      <c r="H2250" s="12"/>
      <c r="I2250" s="2"/>
      <c r="J2250" s="2">
        <v>0</v>
      </c>
      <c r="K2250" s="2">
        <v>0</v>
      </c>
      <c r="L2250" s="2"/>
      <c r="N2250" t="s">
        <v>713</v>
      </c>
      <c r="O2250" t="s">
        <v>276</v>
      </c>
    </row>
    <row r="2251" spans="1:15" ht="15" customHeight="1">
      <c r="A2251" s="2">
        <v>10800859</v>
      </c>
      <c r="B2251" s="2" t="s">
        <v>174</v>
      </c>
      <c r="C2251" s="2"/>
      <c r="D2251" s="2">
        <v>10700001</v>
      </c>
      <c r="E2251" s="2">
        <v>1</v>
      </c>
      <c r="F2251" s="2">
        <v>1</v>
      </c>
      <c r="G2251" s="2"/>
      <c r="H2251" s="12"/>
      <c r="I2251" s="2"/>
      <c r="J2251" s="2">
        <v>0</v>
      </c>
      <c r="K2251" s="2">
        <v>0</v>
      </c>
      <c r="L2251" s="2"/>
      <c r="N2251" t="s">
        <v>714</v>
      </c>
      <c r="O2251" t="s">
        <v>276</v>
      </c>
    </row>
    <row r="2252" spans="1:15" ht="15" customHeight="1">
      <c r="A2252" s="2">
        <v>10810851</v>
      </c>
      <c r="B2252" s="2" t="s">
        <v>717</v>
      </c>
      <c r="C2252" s="2"/>
      <c r="D2252" s="2">
        <v>10710096</v>
      </c>
      <c r="E2252" s="2">
        <v>1</v>
      </c>
      <c r="F2252" s="2">
        <v>1</v>
      </c>
      <c r="G2252" s="2"/>
      <c r="H2252" s="12"/>
      <c r="I2252" s="2"/>
      <c r="J2252" s="2">
        <v>0</v>
      </c>
      <c r="K2252" s="2">
        <v>0</v>
      </c>
      <c r="L2252" s="2"/>
      <c r="N2252" t="s">
        <v>713</v>
      </c>
      <c r="O2252" t="s">
        <v>276</v>
      </c>
    </row>
    <row r="2253" spans="1:15" ht="15" customHeight="1">
      <c r="A2253" s="2">
        <v>10810852</v>
      </c>
      <c r="B2253" s="2" t="s">
        <v>718</v>
      </c>
      <c r="C2253" s="2"/>
      <c r="D2253" s="2">
        <v>10710097</v>
      </c>
      <c r="E2253" s="2">
        <v>1</v>
      </c>
      <c r="F2253" s="2">
        <v>1</v>
      </c>
      <c r="G2253" s="2"/>
      <c r="H2253" s="12"/>
      <c r="I2253" s="2"/>
      <c r="J2253" s="2">
        <v>0</v>
      </c>
      <c r="K2253" s="2">
        <v>0</v>
      </c>
      <c r="L2253" s="2"/>
      <c r="N2253" t="s">
        <v>714</v>
      </c>
      <c r="O2253" t="s">
        <v>276</v>
      </c>
    </row>
    <row r="2254" spans="1:15" ht="15" customHeight="1">
      <c r="A2254" s="2">
        <v>10820544</v>
      </c>
      <c r="B2254" s="2" t="s">
        <v>719</v>
      </c>
      <c r="C2254" s="2"/>
      <c r="D2254" s="2">
        <v>10720121</v>
      </c>
      <c r="E2254" s="2">
        <v>1</v>
      </c>
      <c r="F2254" s="2">
        <v>1</v>
      </c>
      <c r="G2254" s="2"/>
      <c r="H2254" s="12"/>
      <c r="I2254" s="2"/>
      <c r="J2254" s="2">
        <v>0</v>
      </c>
      <c r="K2254" s="2">
        <v>0</v>
      </c>
      <c r="L2254" s="2"/>
      <c r="N2254" t="s">
        <v>713</v>
      </c>
      <c r="O2254" t="s">
        <v>276</v>
      </c>
    </row>
    <row r="2255" spans="1:15" ht="15" customHeight="1">
      <c r="A2255" s="2">
        <v>10820545</v>
      </c>
      <c r="B2255" s="2" t="s">
        <v>720</v>
      </c>
      <c r="C2255" s="2"/>
      <c r="D2255" s="2">
        <v>10720122</v>
      </c>
      <c r="E2255" s="2">
        <v>1</v>
      </c>
      <c r="F2255" s="2">
        <v>1</v>
      </c>
      <c r="G2255" s="2"/>
      <c r="H2255" s="12"/>
      <c r="I2255" s="2"/>
      <c r="J2255" s="2">
        <v>0</v>
      </c>
      <c r="K2255" s="2">
        <v>0</v>
      </c>
      <c r="L2255" s="2"/>
      <c r="N2255" t="s">
        <v>714</v>
      </c>
      <c r="O2255" t="s">
        <v>276</v>
      </c>
    </row>
    <row r="2256" spans="1:15" ht="15" customHeight="1">
      <c r="A2256" s="2">
        <v>10800860</v>
      </c>
      <c r="B2256" s="2" t="s">
        <v>174</v>
      </c>
      <c r="C2256" s="2"/>
      <c r="D2256" s="2">
        <v>10700001</v>
      </c>
      <c r="E2256" s="2">
        <v>1</v>
      </c>
      <c r="F2256" s="2">
        <v>1</v>
      </c>
      <c r="G2256" s="2"/>
      <c r="H2256" s="12"/>
      <c r="I2256" s="2"/>
      <c r="J2256" s="2">
        <v>0</v>
      </c>
      <c r="K2256" s="2">
        <v>0</v>
      </c>
      <c r="L2256" s="2"/>
      <c r="N2256" t="s">
        <v>721</v>
      </c>
      <c r="O2256" t="s">
        <v>276</v>
      </c>
    </row>
    <row r="2257" spans="1:15" ht="15" customHeight="1">
      <c r="A2257" s="2">
        <v>10820546</v>
      </c>
      <c r="B2257" s="2" t="s">
        <v>192</v>
      </c>
      <c r="C2257" s="2"/>
      <c r="D2257" s="2">
        <v>10720010</v>
      </c>
      <c r="E2257" s="2">
        <v>1</v>
      </c>
      <c r="F2257" s="2">
        <v>1</v>
      </c>
      <c r="G2257" s="2"/>
      <c r="H2257" s="12"/>
      <c r="I2257" s="2"/>
      <c r="J2257" s="2">
        <v>0</v>
      </c>
      <c r="K2257" s="2">
        <v>0</v>
      </c>
      <c r="L2257" s="2"/>
      <c r="N2257" t="s">
        <v>674</v>
      </c>
      <c r="O2257" t="s">
        <v>276</v>
      </c>
    </row>
    <row r="2258" spans="1:15" ht="15" customHeight="1">
      <c r="A2258" s="2">
        <v>10820547</v>
      </c>
      <c r="B2258" s="2" t="s">
        <v>722</v>
      </c>
      <c r="C2258" s="2"/>
      <c r="D2258" s="2">
        <v>10720127</v>
      </c>
      <c r="E2258" s="2">
        <v>1</v>
      </c>
      <c r="F2258" s="2">
        <v>1</v>
      </c>
      <c r="G2258" s="2"/>
      <c r="H2258" s="12"/>
      <c r="I2258" s="2"/>
      <c r="J2258" s="2">
        <v>0</v>
      </c>
      <c r="K2258" s="2">
        <v>0</v>
      </c>
      <c r="L2258" s="2"/>
    </row>
    <row r="2259" spans="1:15" ht="15" customHeight="1">
      <c r="A2259" s="2">
        <v>10820548</v>
      </c>
      <c r="B2259" s="2" t="s">
        <v>723</v>
      </c>
      <c r="C2259" s="2"/>
      <c r="D2259" s="2">
        <v>10720128</v>
      </c>
      <c r="E2259" s="2">
        <v>1</v>
      </c>
      <c r="F2259" s="2">
        <v>1</v>
      </c>
      <c r="G2259" s="2"/>
      <c r="H2259" s="12"/>
      <c r="I2259" s="2"/>
      <c r="J2259" s="2">
        <v>0</v>
      </c>
      <c r="K2259" s="2">
        <v>0</v>
      </c>
      <c r="L2259" s="2"/>
    </row>
    <row r="2260" spans="1:15" ht="15" customHeight="1">
      <c r="A2260" s="2">
        <v>10810854</v>
      </c>
      <c r="B2260" s="2" t="s">
        <v>724</v>
      </c>
      <c r="C2260" s="2"/>
      <c r="D2260" s="2">
        <v>10710102</v>
      </c>
      <c r="E2260" s="2">
        <v>1</v>
      </c>
      <c r="F2260" s="2">
        <v>1</v>
      </c>
      <c r="G2260" s="2"/>
      <c r="H2260" s="12"/>
      <c r="I2260" s="2"/>
      <c r="J2260" s="2">
        <v>0</v>
      </c>
      <c r="K2260" s="2">
        <v>0</v>
      </c>
      <c r="L2260" s="2"/>
    </row>
    <row r="2261" spans="1:15" ht="15" customHeight="1">
      <c r="A2261" s="2">
        <v>10810855</v>
      </c>
      <c r="B2261" s="2" t="s">
        <v>725</v>
      </c>
      <c r="C2261" s="2"/>
      <c r="D2261" s="2">
        <v>10710103</v>
      </c>
      <c r="E2261" s="2">
        <v>1</v>
      </c>
      <c r="F2261" s="2">
        <v>1</v>
      </c>
      <c r="G2261" s="2"/>
      <c r="H2261" s="12"/>
      <c r="I2261" s="2"/>
      <c r="J2261" s="2">
        <v>0</v>
      </c>
      <c r="K2261" s="2">
        <v>0</v>
      </c>
      <c r="L2261" s="2"/>
    </row>
    <row r="2262" spans="1:15" ht="15" customHeight="1">
      <c r="A2262" s="2">
        <v>10800861</v>
      </c>
      <c r="B2262" s="2" t="s">
        <v>174</v>
      </c>
      <c r="C2262" s="2"/>
      <c r="D2262" s="2">
        <v>10700001</v>
      </c>
      <c r="E2262" s="2">
        <v>1</v>
      </c>
      <c r="F2262" s="2">
        <v>1</v>
      </c>
      <c r="G2262" s="2"/>
      <c r="H2262" s="12"/>
      <c r="I2262" s="2"/>
      <c r="J2262" s="2">
        <v>0</v>
      </c>
      <c r="K2262" s="2">
        <v>0</v>
      </c>
      <c r="L2262" s="2"/>
      <c r="N2262" t="s">
        <v>726</v>
      </c>
      <c r="O2262" t="s">
        <v>276</v>
      </c>
    </row>
    <row r="2263" spans="1:15" ht="15" customHeight="1">
      <c r="A2263" s="2">
        <v>10800862</v>
      </c>
      <c r="B2263" s="2" t="s">
        <v>174</v>
      </c>
      <c r="C2263" s="2"/>
      <c r="D2263" s="2">
        <v>10700001</v>
      </c>
      <c r="E2263" s="2">
        <v>1</v>
      </c>
      <c r="F2263" s="2">
        <v>1</v>
      </c>
      <c r="G2263" s="2"/>
      <c r="H2263" s="12"/>
      <c r="I2263" s="2"/>
      <c r="J2263" s="2">
        <v>0</v>
      </c>
      <c r="K2263" s="2">
        <v>0</v>
      </c>
      <c r="L2263" s="2"/>
      <c r="N2263" t="s">
        <v>727</v>
      </c>
      <c r="O2263" t="s">
        <v>276</v>
      </c>
    </row>
    <row r="2264" spans="1:15" ht="15" customHeight="1">
      <c r="A2264" s="2">
        <v>10800863</v>
      </c>
      <c r="B2264" s="2" t="s">
        <v>174</v>
      </c>
      <c r="C2264" s="2"/>
      <c r="D2264" s="2">
        <v>10700001</v>
      </c>
      <c r="E2264" s="2">
        <v>1</v>
      </c>
      <c r="F2264" s="2">
        <v>1</v>
      </c>
      <c r="G2264" s="2"/>
      <c r="H2264" s="12"/>
      <c r="I2264" s="2"/>
      <c r="J2264" s="2">
        <v>0</v>
      </c>
      <c r="K2264" s="2">
        <v>0</v>
      </c>
      <c r="L2264" s="2"/>
      <c r="N2264" t="s">
        <v>728</v>
      </c>
      <c r="O2264" t="s">
        <v>276</v>
      </c>
    </row>
    <row r="2265" spans="1:15" ht="15" customHeight="1">
      <c r="A2265" s="2">
        <v>10800864</v>
      </c>
      <c r="B2265" s="2" t="s">
        <v>174</v>
      </c>
      <c r="C2265" s="2"/>
      <c r="D2265" s="2">
        <v>10700001</v>
      </c>
      <c r="E2265" s="2">
        <v>1</v>
      </c>
      <c r="F2265" s="2">
        <v>1</v>
      </c>
      <c r="G2265" s="2"/>
      <c r="H2265" s="12"/>
      <c r="I2265" s="2"/>
      <c r="J2265" s="2">
        <v>0</v>
      </c>
      <c r="K2265" s="2">
        <v>0</v>
      </c>
      <c r="L2265" s="2"/>
      <c r="N2265" t="s">
        <v>729</v>
      </c>
      <c r="O2265" t="s">
        <v>276</v>
      </c>
    </row>
    <row r="2266" spans="1:15" ht="15" customHeight="1">
      <c r="A2266" s="2">
        <v>10800865</v>
      </c>
      <c r="B2266" s="2" t="s">
        <v>174</v>
      </c>
      <c r="C2266" s="2"/>
      <c r="D2266" s="2">
        <v>10700001</v>
      </c>
      <c r="E2266" s="2">
        <v>1</v>
      </c>
      <c r="F2266" s="2">
        <v>1</v>
      </c>
      <c r="G2266" s="2"/>
      <c r="H2266" s="12"/>
      <c r="I2266" s="2"/>
      <c r="J2266" s="2">
        <v>0</v>
      </c>
      <c r="K2266" s="2">
        <v>0</v>
      </c>
      <c r="L2266" s="2"/>
      <c r="N2266" t="s">
        <v>730</v>
      </c>
      <c r="O2266" t="s">
        <v>276</v>
      </c>
    </row>
    <row r="2267" spans="1:15" ht="15" customHeight="1">
      <c r="A2267" s="2">
        <v>10810856</v>
      </c>
      <c r="B2267" s="2" t="s">
        <v>731</v>
      </c>
      <c r="C2267" s="2"/>
      <c r="D2267" s="2">
        <v>10710146</v>
      </c>
      <c r="E2267" s="2">
        <v>1</v>
      </c>
      <c r="F2267" s="2">
        <v>1</v>
      </c>
      <c r="G2267" s="2"/>
      <c r="H2267" s="12"/>
      <c r="I2267" s="2"/>
      <c r="J2267" s="2">
        <v>0</v>
      </c>
      <c r="K2267" s="2">
        <v>0</v>
      </c>
      <c r="L2267" s="2"/>
      <c r="N2267" t="s">
        <v>726</v>
      </c>
      <c r="O2267" t="s">
        <v>276</v>
      </c>
    </row>
    <row r="2268" spans="1:15" ht="15" customHeight="1">
      <c r="A2268" s="2">
        <v>10810857</v>
      </c>
      <c r="B2268" s="2" t="s">
        <v>731</v>
      </c>
      <c r="C2268" s="2"/>
      <c r="D2268" s="2">
        <v>10710146</v>
      </c>
      <c r="E2268" s="2">
        <v>1</v>
      </c>
      <c r="F2268" s="2">
        <v>1</v>
      </c>
      <c r="G2268" s="2"/>
      <c r="H2268" s="12"/>
      <c r="I2268" s="2"/>
      <c r="J2268" s="2">
        <v>0</v>
      </c>
      <c r="K2268" s="2">
        <v>0</v>
      </c>
      <c r="L2268" s="2"/>
      <c r="N2268" t="s">
        <v>727</v>
      </c>
      <c r="O2268" t="s">
        <v>276</v>
      </c>
    </row>
    <row r="2269" spans="1:15" ht="15" customHeight="1">
      <c r="A2269" s="2">
        <v>10810858</v>
      </c>
      <c r="B2269" s="2" t="s">
        <v>731</v>
      </c>
      <c r="C2269" s="2"/>
      <c r="D2269" s="2">
        <v>10710146</v>
      </c>
      <c r="E2269" s="2">
        <v>1</v>
      </c>
      <c r="F2269" s="2">
        <v>1</v>
      </c>
      <c r="G2269" s="2"/>
      <c r="H2269" s="12"/>
      <c r="I2269" s="2"/>
      <c r="J2269" s="2">
        <v>0</v>
      </c>
      <c r="K2269" s="2">
        <v>0</v>
      </c>
      <c r="L2269" s="2"/>
      <c r="N2269" t="s">
        <v>728</v>
      </c>
      <c r="O2269" t="s">
        <v>276</v>
      </c>
    </row>
    <row r="2270" spans="1:15" ht="15" customHeight="1">
      <c r="A2270" s="2">
        <v>10810859</v>
      </c>
      <c r="B2270" s="2" t="s">
        <v>731</v>
      </c>
      <c r="C2270" s="2"/>
      <c r="D2270" s="2">
        <v>10710146</v>
      </c>
      <c r="E2270" s="2">
        <v>1</v>
      </c>
      <c r="F2270" s="2">
        <v>1</v>
      </c>
      <c r="G2270" s="2"/>
      <c r="H2270" s="12"/>
      <c r="I2270" s="2"/>
      <c r="J2270" s="2">
        <v>0</v>
      </c>
      <c r="K2270" s="2">
        <v>0</v>
      </c>
      <c r="L2270" s="2"/>
      <c r="N2270" t="s">
        <v>729</v>
      </c>
      <c r="O2270" t="s">
        <v>276</v>
      </c>
    </row>
    <row r="2271" spans="1:15" ht="15" customHeight="1">
      <c r="A2271" s="2">
        <v>10810860</v>
      </c>
      <c r="B2271" s="2" t="s">
        <v>732</v>
      </c>
      <c r="C2271" s="2"/>
      <c r="D2271" s="2">
        <v>10710148</v>
      </c>
      <c r="E2271" s="2">
        <v>1</v>
      </c>
      <c r="F2271" s="2">
        <v>1</v>
      </c>
      <c r="G2271" s="2"/>
      <c r="H2271" s="12"/>
      <c r="I2271" s="2"/>
      <c r="J2271" s="2">
        <v>0</v>
      </c>
      <c r="K2271" s="2">
        <v>0</v>
      </c>
      <c r="L2271" s="2"/>
      <c r="N2271" t="s">
        <v>730</v>
      </c>
      <c r="O2271" t="s">
        <v>276</v>
      </c>
    </row>
    <row r="2272" spans="1:15" ht="15" customHeight="1">
      <c r="A2272" s="2">
        <v>10820549</v>
      </c>
      <c r="B2272" s="2" t="s">
        <v>731</v>
      </c>
      <c r="C2272" s="2"/>
      <c r="D2272" s="2">
        <v>10720134</v>
      </c>
      <c r="E2272" s="2">
        <v>1</v>
      </c>
      <c r="F2272" s="2">
        <v>1</v>
      </c>
      <c r="G2272" s="2"/>
      <c r="H2272" s="12"/>
      <c r="I2272" s="2"/>
      <c r="J2272" s="2">
        <v>0</v>
      </c>
      <c r="K2272" s="2">
        <v>0</v>
      </c>
      <c r="L2272" s="2"/>
      <c r="N2272" t="s">
        <v>726</v>
      </c>
      <c r="O2272" t="s">
        <v>276</v>
      </c>
    </row>
    <row r="2273" spans="1:15" ht="15" customHeight="1">
      <c r="A2273" s="2">
        <v>10820550</v>
      </c>
      <c r="B2273" s="2" t="s">
        <v>731</v>
      </c>
      <c r="C2273" s="2"/>
      <c r="D2273" s="2">
        <v>10720134</v>
      </c>
      <c r="E2273" s="2">
        <v>1</v>
      </c>
      <c r="F2273" s="2">
        <v>1</v>
      </c>
      <c r="G2273" s="2"/>
      <c r="H2273" s="12"/>
      <c r="I2273" s="2"/>
      <c r="J2273" s="2">
        <v>0</v>
      </c>
      <c r="K2273" s="2">
        <v>0</v>
      </c>
      <c r="L2273" s="2"/>
      <c r="N2273" t="s">
        <v>727</v>
      </c>
      <c r="O2273" t="s">
        <v>276</v>
      </c>
    </row>
    <row r="2274" spans="1:15" ht="15" customHeight="1">
      <c r="A2274" s="2">
        <v>10820551</v>
      </c>
      <c r="B2274" s="2" t="s">
        <v>731</v>
      </c>
      <c r="C2274" s="2"/>
      <c r="D2274" s="2">
        <v>10720134</v>
      </c>
      <c r="E2274" s="2">
        <v>1</v>
      </c>
      <c r="F2274" s="2">
        <v>1</v>
      </c>
      <c r="G2274" s="2"/>
      <c r="H2274" s="12"/>
      <c r="I2274" s="2"/>
      <c r="J2274" s="2">
        <v>0</v>
      </c>
      <c r="K2274" s="2">
        <v>0</v>
      </c>
      <c r="L2274" s="2"/>
      <c r="N2274" t="s">
        <v>728</v>
      </c>
      <c r="O2274" t="s">
        <v>276</v>
      </c>
    </row>
    <row r="2275" spans="1:15" ht="15" customHeight="1">
      <c r="A2275" s="2">
        <v>10820552</v>
      </c>
      <c r="B2275" s="2" t="s">
        <v>731</v>
      </c>
      <c r="C2275" s="2"/>
      <c r="D2275" s="2">
        <v>10720134</v>
      </c>
      <c r="E2275" s="2">
        <v>1</v>
      </c>
      <c r="F2275" s="2">
        <v>1</v>
      </c>
      <c r="G2275" s="2"/>
      <c r="H2275" s="12"/>
      <c r="I2275" s="2"/>
      <c r="J2275" s="2">
        <v>0</v>
      </c>
      <c r="K2275" s="2">
        <v>0</v>
      </c>
      <c r="L2275" s="2"/>
      <c r="N2275" t="s">
        <v>729</v>
      </c>
      <c r="O2275" t="s">
        <v>276</v>
      </c>
    </row>
    <row r="2276" spans="1:15" ht="15" customHeight="1">
      <c r="A2276" s="2">
        <v>10820553</v>
      </c>
      <c r="B2276" s="2" t="s">
        <v>732</v>
      </c>
      <c r="C2276" s="2"/>
      <c r="D2276" s="2">
        <v>10720136</v>
      </c>
      <c r="E2276" s="2">
        <v>1</v>
      </c>
      <c r="F2276" s="2">
        <v>1</v>
      </c>
      <c r="G2276" s="2"/>
      <c r="H2276" s="12"/>
      <c r="I2276" s="2"/>
      <c r="J2276" s="2">
        <v>0</v>
      </c>
      <c r="K2276" s="2">
        <v>0</v>
      </c>
      <c r="L2276" s="2"/>
      <c r="N2276" t="s">
        <v>730</v>
      </c>
      <c r="O2276" t="s">
        <v>276</v>
      </c>
    </row>
    <row r="2277" spans="1:15" ht="15" customHeight="1">
      <c r="A2277" s="2">
        <v>10800866</v>
      </c>
      <c r="B2277" s="2" t="s">
        <v>174</v>
      </c>
      <c r="C2277" s="2"/>
      <c r="D2277" s="2">
        <v>10700001</v>
      </c>
      <c r="E2277" s="2">
        <v>1</v>
      </c>
      <c r="F2277" s="2">
        <v>1</v>
      </c>
      <c r="G2277" s="2"/>
      <c r="H2277" s="12"/>
      <c r="I2277" s="2"/>
      <c r="J2277" s="2">
        <v>0</v>
      </c>
      <c r="K2277" s="2">
        <v>0</v>
      </c>
      <c r="L2277" s="2"/>
      <c r="N2277" t="s">
        <v>733</v>
      </c>
      <c r="O2277" t="s">
        <v>276</v>
      </c>
    </row>
    <row r="2278" spans="1:15" ht="15" customHeight="1">
      <c r="A2278" s="2">
        <v>10800867</v>
      </c>
      <c r="B2278" s="2" t="s">
        <v>174</v>
      </c>
      <c r="C2278" s="2"/>
      <c r="D2278" s="2">
        <v>10700001</v>
      </c>
      <c r="E2278" s="2">
        <v>1</v>
      </c>
      <c r="F2278" s="2">
        <v>1</v>
      </c>
      <c r="G2278" s="2"/>
      <c r="H2278" s="12"/>
      <c r="I2278" s="2"/>
      <c r="J2278" s="2">
        <v>0</v>
      </c>
      <c r="K2278" s="2">
        <v>0</v>
      </c>
      <c r="L2278" s="2"/>
      <c r="N2278" t="s">
        <v>734</v>
      </c>
      <c r="O2278" t="s">
        <v>276</v>
      </c>
    </row>
    <row r="2279" spans="1:15" ht="15" customHeight="1">
      <c r="A2279" s="2">
        <v>10800868</v>
      </c>
      <c r="B2279" s="2" t="s">
        <v>174</v>
      </c>
      <c r="C2279" s="2"/>
      <c r="D2279" s="2">
        <v>10700001</v>
      </c>
      <c r="E2279" s="2">
        <v>1</v>
      </c>
      <c r="F2279" s="2">
        <v>1</v>
      </c>
      <c r="G2279" s="2"/>
      <c r="H2279" s="12"/>
      <c r="I2279" s="2"/>
      <c r="J2279" s="2">
        <v>0</v>
      </c>
      <c r="K2279" s="2">
        <v>0</v>
      </c>
      <c r="L2279" s="2"/>
      <c r="N2279" t="s">
        <v>735</v>
      </c>
      <c r="O2279" t="s">
        <v>276</v>
      </c>
    </row>
    <row r="2280" spans="1:15" ht="15" customHeight="1">
      <c r="A2280" s="2">
        <v>10800869</v>
      </c>
      <c r="B2280" s="2" t="s">
        <v>174</v>
      </c>
      <c r="C2280" s="2"/>
      <c r="D2280" s="2">
        <v>10700001</v>
      </c>
      <c r="E2280" s="2">
        <v>1</v>
      </c>
      <c r="F2280" s="2">
        <v>1</v>
      </c>
      <c r="G2280" s="2"/>
      <c r="H2280" s="12"/>
      <c r="I2280" s="2"/>
      <c r="J2280" s="2">
        <v>0</v>
      </c>
      <c r="K2280" s="2">
        <v>0</v>
      </c>
      <c r="L2280" s="2"/>
      <c r="N2280" t="s">
        <v>736</v>
      </c>
      <c r="O2280" t="s">
        <v>276</v>
      </c>
    </row>
    <row r="2281" spans="1:15" ht="15" customHeight="1">
      <c r="A2281" s="2">
        <v>10800870</v>
      </c>
      <c r="B2281" s="2" t="s">
        <v>174</v>
      </c>
      <c r="C2281" s="2"/>
      <c r="D2281" s="2">
        <v>10700001</v>
      </c>
      <c r="E2281" s="2">
        <v>1</v>
      </c>
      <c r="F2281" s="2">
        <v>1</v>
      </c>
      <c r="G2281" s="2"/>
      <c r="H2281" s="12"/>
      <c r="I2281" s="2"/>
      <c r="J2281" s="2">
        <v>0</v>
      </c>
      <c r="K2281" s="2">
        <v>0</v>
      </c>
      <c r="L2281" s="2"/>
      <c r="N2281" t="s">
        <v>737</v>
      </c>
      <c r="O2281" t="s">
        <v>276</v>
      </c>
    </row>
    <row r="2282" spans="1:15" ht="15" customHeight="1">
      <c r="A2282" s="2">
        <v>10800871</v>
      </c>
      <c r="B2282" s="2" t="s">
        <v>174</v>
      </c>
      <c r="C2282" s="2"/>
      <c r="D2282" s="2">
        <v>10700001</v>
      </c>
      <c r="E2282" s="2">
        <v>1</v>
      </c>
      <c r="F2282" s="2">
        <v>1</v>
      </c>
      <c r="G2282" s="2"/>
      <c r="H2282" s="12"/>
      <c r="I2282" s="2"/>
      <c r="J2282" s="2">
        <v>0</v>
      </c>
      <c r="K2282" s="2">
        <v>0</v>
      </c>
      <c r="L2282" s="2"/>
      <c r="N2282" t="s">
        <v>738</v>
      </c>
      <c r="O2282" t="s">
        <v>276</v>
      </c>
    </row>
    <row r="2283" spans="1:15" ht="15" customHeight="1">
      <c r="A2283" s="2">
        <v>10800872</v>
      </c>
      <c r="B2283" s="2" t="s">
        <v>174</v>
      </c>
      <c r="C2283" s="2"/>
      <c r="D2283" s="2">
        <v>10700001</v>
      </c>
      <c r="E2283" s="2">
        <v>1</v>
      </c>
      <c r="F2283" s="2">
        <v>1</v>
      </c>
      <c r="G2283" s="2"/>
      <c r="H2283" s="12"/>
      <c r="I2283" s="2"/>
      <c r="J2283" s="2">
        <v>0</v>
      </c>
      <c r="K2283" s="2">
        <v>0</v>
      </c>
      <c r="L2283" s="2"/>
      <c r="N2283" t="s">
        <v>739</v>
      </c>
      <c r="O2283" t="s">
        <v>276</v>
      </c>
    </row>
    <row r="2284" spans="1:15" ht="15" customHeight="1">
      <c r="A2284" s="2">
        <v>10810861</v>
      </c>
      <c r="B2284" s="2" t="s">
        <v>740</v>
      </c>
      <c r="C2284" s="2"/>
      <c r="D2284" s="2">
        <v>10710149</v>
      </c>
      <c r="E2284" s="2">
        <v>1</v>
      </c>
      <c r="F2284" s="2">
        <v>1</v>
      </c>
      <c r="G2284" s="2"/>
      <c r="H2284" s="12"/>
      <c r="I2284" s="2"/>
      <c r="J2284" s="2">
        <v>0</v>
      </c>
      <c r="K2284" s="2">
        <v>0</v>
      </c>
      <c r="L2284" s="2"/>
      <c r="N2284" t="s">
        <v>733</v>
      </c>
      <c r="O2284" t="s">
        <v>276</v>
      </c>
    </row>
    <row r="2285" spans="1:15" ht="15" customHeight="1">
      <c r="A2285" s="2">
        <v>10810862</v>
      </c>
      <c r="B2285" s="2" t="s">
        <v>740</v>
      </c>
      <c r="C2285" s="2"/>
      <c r="D2285" s="2">
        <v>10710149</v>
      </c>
      <c r="E2285" s="2">
        <v>1</v>
      </c>
      <c r="F2285" s="2">
        <v>1</v>
      </c>
      <c r="G2285" s="2"/>
      <c r="H2285" s="12"/>
      <c r="I2285" s="2"/>
      <c r="J2285" s="2">
        <v>0</v>
      </c>
      <c r="K2285" s="2">
        <v>0</v>
      </c>
      <c r="L2285" s="2"/>
      <c r="N2285" t="s">
        <v>734</v>
      </c>
      <c r="O2285" t="s">
        <v>276</v>
      </c>
    </row>
    <row r="2286" spans="1:15" ht="15" customHeight="1">
      <c r="A2286" s="2">
        <v>10810863</v>
      </c>
      <c r="B2286" s="2" t="s">
        <v>740</v>
      </c>
      <c r="C2286" s="2"/>
      <c r="D2286" s="2">
        <v>10710149</v>
      </c>
      <c r="E2286" s="2">
        <v>1</v>
      </c>
      <c r="F2286" s="2">
        <v>1</v>
      </c>
      <c r="G2286" s="2"/>
      <c r="H2286" s="12"/>
      <c r="I2286" s="2"/>
      <c r="J2286" s="2">
        <v>0</v>
      </c>
      <c r="K2286" s="2">
        <v>0</v>
      </c>
      <c r="L2286" s="2"/>
      <c r="N2286" t="s">
        <v>735</v>
      </c>
      <c r="O2286" t="s">
        <v>276</v>
      </c>
    </row>
    <row r="2287" spans="1:15" ht="15" customHeight="1">
      <c r="A2287" s="2">
        <v>10810864</v>
      </c>
      <c r="B2287" s="2" t="s">
        <v>740</v>
      </c>
      <c r="C2287" s="2"/>
      <c r="D2287" s="2">
        <v>10710149</v>
      </c>
      <c r="E2287" s="2">
        <v>1</v>
      </c>
      <c r="F2287" s="2">
        <v>1</v>
      </c>
      <c r="G2287" s="2"/>
      <c r="H2287" s="12"/>
      <c r="I2287" s="2"/>
      <c r="J2287" s="2">
        <v>0</v>
      </c>
      <c r="K2287" s="2">
        <v>0</v>
      </c>
      <c r="L2287" s="2"/>
      <c r="N2287" t="s">
        <v>736</v>
      </c>
      <c r="O2287" t="s">
        <v>276</v>
      </c>
    </row>
    <row r="2288" spans="1:15" ht="15" customHeight="1">
      <c r="A2288" s="2">
        <v>10810865</v>
      </c>
      <c r="B2288" s="2" t="s">
        <v>740</v>
      </c>
      <c r="C2288" s="2"/>
      <c r="D2288" s="2">
        <v>10710149</v>
      </c>
      <c r="E2288" s="2">
        <v>1</v>
      </c>
      <c r="F2288" s="2">
        <v>1</v>
      </c>
      <c r="G2288" s="2"/>
      <c r="H2288" s="12"/>
      <c r="I2288" s="2"/>
      <c r="J2288" s="2">
        <v>0</v>
      </c>
      <c r="K2288" s="2">
        <v>0</v>
      </c>
      <c r="L2288" s="2"/>
      <c r="N2288" t="s">
        <v>737</v>
      </c>
      <c r="O2288" t="s">
        <v>276</v>
      </c>
    </row>
    <row r="2289" spans="1:15" ht="15" customHeight="1">
      <c r="A2289" s="2">
        <v>10810866</v>
      </c>
      <c r="B2289" s="2" t="s">
        <v>740</v>
      </c>
      <c r="C2289" s="2"/>
      <c r="D2289" s="2">
        <v>10710149</v>
      </c>
      <c r="E2289" s="2">
        <v>1</v>
      </c>
      <c r="F2289" s="2">
        <v>1</v>
      </c>
      <c r="G2289" s="2"/>
      <c r="H2289" s="12"/>
      <c r="I2289" s="2"/>
      <c r="J2289" s="2">
        <v>0</v>
      </c>
      <c r="K2289" s="2">
        <v>0</v>
      </c>
      <c r="L2289" s="2"/>
      <c r="N2289" t="s">
        <v>738</v>
      </c>
      <c r="O2289" t="s">
        <v>276</v>
      </c>
    </row>
    <row r="2290" spans="1:15" ht="15" customHeight="1">
      <c r="A2290" s="2">
        <v>10810867</v>
      </c>
      <c r="B2290" s="2" t="s">
        <v>741</v>
      </c>
      <c r="C2290" s="2"/>
      <c r="D2290" s="2">
        <v>10710131</v>
      </c>
      <c r="E2290" s="2">
        <v>1</v>
      </c>
      <c r="F2290" s="2">
        <v>1</v>
      </c>
      <c r="G2290" s="2"/>
      <c r="H2290" s="12"/>
      <c r="I2290" s="2"/>
      <c r="J2290" s="2">
        <v>0</v>
      </c>
      <c r="K2290" s="2">
        <v>0</v>
      </c>
      <c r="L2290" s="2"/>
      <c r="N2290" t="s">
        <v>739</v>
      </c>
      <c r="O2290" t="s">
        <v>276</v>
      </c>
    </row>
    <row r="2291" spans="1:15" ht="15" customHeight="1">
      <c r="A2291" s="2">
        <v>10820554</v>
      </c>
      <c r="B2291" s="2" t="s">
        <v>740</v>
      </c>
      <c r="C2291" s="2"/>
      <c r="D2291" s="2">
        <v>10720130</v>
      </c>
      <c r="E2291" s="2">
        <v>1</v>
      </c>
      <c r="F2291" s="2">
        <v>1</v>
      </c>
      <c r="G2291" s="2"/>
      <c r="H2291" s="12"/>
      <c r="I2291" s="2"/>
      <c r="J2291" s="2">
        <v>0</v>
      </c>
      <c r="K2291" s="2">
        <v>0</v>
      </c>
      <c r="L2291" s="2"/>
      <c r="N2291" t="s">
        <v>733</v>
      </c>
      <c r="O2291" t="s">
        <v>276</v>
      </c>
    </row>
    <row r="2292" spans="1:15" ht="15" customHeight="1">
      <c r="A2292" s="2">
        <v>10820555</v>
      </c>
      <c r="B2292" s="2" t="s">
        <v>740</v>
      </c>
      <c r="C2292" s="2"/>
      <c r="D2292" s="2">
        <v>10720130</v>
      </c>
      <c r="E2292" s="2">
        <v>1</v>
      </c>
      <c r="F2292" s="2">
        <v>1</v>
      </c>
      <c r="G2292" s="2"/>
      <c r="H2292" s="12"/>
      <c r="I2292" s="2"/>
      <c r="J2292" s="2">
        <v>0</v>
      </c>
      <c r="K2292" s="2">
        <v>0</v>
      </c>
      <c r="L2292" s="2"/>
      <c r="N2292" t="s">
        <v>734</v>
      </c>
      <c r="O2292" t="s">
        <v>276</v>
      </c>
    </row>
    <row r="2293" spans="1:15" ht="15" customHeight="1">
      <c r="A2293" s="2">
        <v>10820556</v>
      </c>
      <c r="B2293" s="2" t="s">
        <v>740</v>
      </c>
      <c r="C2293" s="2"/>
      <c r="D2293" s="2">
        <v>10720130</v>
      </c>
      <c r="E2293" s="2">
        <v>1</v>
      </c>
      <c r="F2293" s="2">
        <v>1</v>
      </c>
      <c r="G2293" s="2"/>
      <c r="H2293" s="12"/>
      <c r="I2293" s="2"/>
      <c r="J2293" s="2">
        <v>0</v>
      </c>
      <c r="K2293" s="2">
        <v>0</v>
      </c>
      <c r="L2293" s="2"/>
      <c r="N2293" t="s">
        <v>735</v>
      </c>
      <c r="O2293" t="s">
        <v>276</v>
      </c>
    </row>
    <row r="2294" spans="1:15" ht="15" customHeight="1">
      <c r="A2294" s="2">
        <v>10820557</v>
      </c>
      <c r="B2294" s="2" t="s">
        <v>740</v>
      </c>
      <c r="C2294" s="2"/>
      <c r="D2294" s="2">
        <v>10720130</v>
      </c>
      <c r="E2294" s="2">
        <v>1</v>
      </c>
      <c r="F2294" s="2">
        <v>1</v>
      </c>
      <c r="G2294" s="2"/>
      <c r="H2294" s="12"/>
      <c r="I2294" s="2"/>
      <c r="J2294" s="2">
        <v>0</v>
      </c>
      <c r="K2294" s="2">
        <v>0</v>
      </c>
      <c r="L2294" s="2"/>
      <c r="N2294" t="s">
        <v>736</v>
      </c>
      <c r="O2294" t="s">
        <v>276</v>
      </c>
    </row>
    <row r="2295" spans="1:15" ht="15" customHeight="1">
      <c r="A2295" s="2">
        <v>10820558</v>
      </c>
      <c r="B2295" s="2" t="s">
        <v>740</v>
      </c>
      <c r="C2295" s="2"/>
      <c r="D2295" s="2">
        <v>10720130</v>
      </c>
      <c r="E2295" s="2">
        <v>1</v>
      </c>
      <c r="F2295" s="2">
        <v>1</v>
      </c>
      <c r="G2295" s="2"/>
      <c r="H2295" s="12"/>
      <c r="I2295" s="2"/>
      <c r="J2295" s="2">
        <v>0</v>
      </c>
      <c r="K2295" s="2">
        <v>0</v>
      </c>
      <c r="L2295" s="2"/>
      <c r="N2295" t="s">
        <v>737</v>
      </c>
      <c r="O2295" t="s">
        <v>276</v>
      </c>
    </row>
    <row r="2296" spans="1:15" ht="15" customHeight="1">
      <c r="A2296" s="2">
        <v>10820559</v>
      </c>
      <c r="B2296" s="2" t="s">
        <v>740</v>
      </c>
      <c r="C2296" s="2"/>
      <c r="D2296" s="2">
        <v>10720130</v>
      </c>
      <c r="E2296" s="2">
        <v>1</v>
      </c>
      <c r="F2296" s="2">
        <v>1</v>
      </c>
      <c r="G2296" s="2"/>
      <c r="H2296" s="12"/>
      <c r="I2296" s="2"/>
      <c r="J2296" s="2">
        <v>0</v>
      </c>
      <c r="K2296" s="2">
        <v>0</v>
      </c>
      <c r="L2296" s="2"/>
      <c r="N2296" t="s">
        <v>738</v>
      </c>
      <c r="O2296" t="s">
        <v>276</v>
      </c>
    </row>
    <row r="2297" spans="1:15" ht="15" customHeight="1">
      <c r="A2297" s="2">
        <v>10820560</v>
      </c>
      <c r="B2297" s="2" t="s">
        <v>741</v>
      </c>
      <c r="C2297" s="2"/>
      <c r="D2297" s="2">
        <v>10720132</v>
      </c>
      <c r="E2297" s="2">
        <v>1</v>
      </c>
      <c r="F2297" s="2">
        <v>1</v>
      </c>
      <c r="G2297" s="2"/>
      <c r="H2297" s="12"/>
      <c r="I2297" s="2"/>
      <c r="J2297" s="2">
        <v>0</v>
      </c>
      <c r="K2297" s="2">
        <v>0</v>
      </c>
      <c r="L2297" s="2"/>
      <c r="N2297" t="s">
        <v>739</v>
      </c>
      <c r="O2297" t="s">
        <v>276</v>
      </c>
    </row>
    <row r="2298" spans="1:15" ht="15" customHeight="1">
      <c r="A2298" s="2">
        <v>10800873</v>
      </c>
      <c r="B2298" s="2" t="s">
        <v>174</v>
      </c>
      <c r="C2298" s="2"/>
      <c r="D2298" s="2">
        <v>10700001</v>
      </c>
      <c r="E2298" s="2">
        <v>1</v>
      </c>
      <c r="F2298" s="2">
        <v>1</v>
      </c>
      <c r="G2298" s="2"/>
      <c r="H2298" s="12"/>
      <c r="I2298" s="2"/>
      <c r="J2298" s="2">
        <v>0</v>
      </c>
      <c r="K2298" s="2">
        <v>0</v>
      </c>
      <c r="L2298" s="2"/>
      <c r="N2298">
        <v>1529</v>
      </c>
      <c r="O2298" t="s">
        <v>276</v>
      </c>
    </row>
    <row r="2299" spans="1:15" ht="15" customHeight="1">
      <c r="A2299" s="2">
        <v>10810868</v>
      </c>
      <c r="B2299" s="2" t="s">
        <v>186</v>
      </c>
      <c r="C2299" s="2"/>
      <c r="D2299" s="2">
        <v>10710003</v>
      </c>
      <c r="E2299" s="2">
        <v>1</v>
      </c>
      <c r="F2299" s="2">
        <v>1</v>
      </c>
      <c r="G2299" s="2"/>
      <c r="H2299" s="12"/>
      <c r="I2299" s="2"/>
      <c r="J2299" s="2">
        <v>0</v>
      </c>
      <c r="K2299" s="2">
        <v>0</v>
      </c>
      <c r="L2299" s="2"/>
      <c r="N2299">
        <v>1529</v>
      </c>
      <c r="O2299" t="s">
        <v>276</v>
      </c>
    </row>
    <row r="2300" spans="1:15" ht="15" customHeight="1">
      <c r="A2300" s="2">
        <v>10820561</v>
      </c>
      <c r="B2300" s="2" t="s">
        <v>184</v>
      </c>
      <c r="C2300" s="2"/>
      <c r="D2300" s="2">
        <v>10720001</v>
      </c>
      <c r="E2300" s="2">
        <v>1</v>
      </c>
      <c r="F2300" s="2">
        <v>1</v>
      </c>
      <c r="G2300" s="2"/>
      <c r="H2300" s="12"/>
      <c r="I2300" s="2"/>
      <c r="J2300" s="2">
        <v>0</v>
      </c>
      <c r="K2300" s="2">
        <v>0</v>
      </c>
      <c r="L2300" s="2"/>
      <c r="N2300">
        <v>1529</v>
      </c>
      <c r="O2300" t="s">
        <v>276</v>
      </c>
    </row>
    <row r="2301" spans="1:15" ht="15" customHeight="1">
      <c r="A2301" s="2">
        <v>10800874</v>
      </c>
      <c r="B2301" s="2" t="s">
        <v>174</v>
      </c>
      <c r="C2301" s="2"/>
      <c r="D2301" s="2">
        <v>10700001</v>
      </c>
      <c r="E2301" s="2">
        <v>1</v>
      </c>
      <c r="F2301" s="2">
        <v>1</v>
      </c>
      <c r="G2301" s="2"/>
      <c r="H2301" s="12"/>
      <c r="I2301" s="2"/>
      <c r="J2301" s="2">
        <v>0</v>
      </c>
      <c r="K2301" s="2">
        <v>0</v>
      </c>
      <c r="L2301" s="2"/>
      <c r="N2301">
        <v>1529</v>
      </c>
      <c r="O2301" t="s">
        <v>276</v>
      </c>
    </row>
    <row r="2302" spans="1:15" ht="15" customHeight="1">
      <c r="A2302" s="2">
        <v>10800875</v>
      </c>
      <c r="B2302" s="2" t="s">
        <v>174</v>
      </c>
      <c r="C2302" s="2"/>
      <c r="D2302" s="2">
        <v>10700001</v>
      </c>
      <c r="E2302" s="2">
        <v>1</v>
      </c>
      <c r="F2302" s="2">
        <v>1</v>
      </c>
      <c r="G2302" s="2"/>
      <c r="H2302" s="12"/>
      <c r="I2302" s="2"/>
      <c r="J2302" s="2">
        <v>0</v>
      </c>
      <c r="K2302" s="2">
        <v>0</v>
      </c>
      <c r="L2302" s="2"/>
      <c r="N2302">
        <v>1529</v>
      </c>
      <c r="O2302" t="s">
        <v>276</v>
      </c>
    </row>
    <row r="2303" spans="1:15" ht="15" customHeight="1">
      <c r="A2303" s="2">
        <v>10800876</v>
      </c>
      <c r="B2303" s="2" t="s">
        <v>174</v>
      </c>
      <c r="C2303" s="2"/>
      <c r="D2303" s="2">
        <v>10700001</v>
      </c>
      <c r="E2303" s="2">
        <v>1</v>
      </c>
      <c r="F2303" s="2">
        <v>1</v>
      </c>
      <c r="G2303" s="2"/>
      <c r="H2303" s="12"/>
      <c r="I2303" s="2"/>
      <c r="J2303" s="2">
        <v>0</v>
      </c>
      <c r="K2303" s="2">
        <v>0</v>
      </c>
      <c r="L2303" s="2"/>
      <c r="N2303">
        <v>1529</v>
      </c>
      <c r="O2303" t="s">
        <v>276</v>
      </c>
    </row>
    <row r="2304" spans="1:15" ht="15" customHeight="1">
      <c r="A2304" s="2">
        <v>10800877</v>
      </c>
      <c r="B2304" s="2" t="s">
        <v>174</v>
      </c>
      <c r="C2304" s="2"/>
      <c r="D2304" s="2">
        <v>10700001</v>
      </c>
      <c r="E2304" s="2">
        <v>1</v>
      </c>
      <c r="F2304" s="2">
        <v>1</v>
      </c>
      <c r="G2304" s="2"/>
      <c r="H2304" s="12"/>
      <c r="I2304" s="2"/>
      <c r="J2304" s="2">
        <v>0</v>
      </c>
      <c r="K2304" s="2">
        <v>0</v>
      </c>
      <c r="L2304" s="2"/>
      <c r="N2304">
        <v>1529</v>
      </c>
      <c r="O2304" t="s">
        <v>276</v>
      </c>
    </row>
    <row r="2305" spans="1:15" ht="15" customHeight="1">
      <c r="A2305" s="2">
        <v>10800878</v>
      </c>
      <c r="B2305" s="2" t="s">
        <v>174</v>
      </c>
      <c r="C2305" s="2"/>
      <c r="D2305" s="2">
        <v>10700001</v>
      </c>
      <c r="E2305" s="2">
        <v>1</v>
      </c>
      <c r="F2305" s="2">
        <v>1</v>
      </c>
      <c r="G2305" s="2"/>
      <c r="H2305" s="12"/>
      <c r="I2305" s="2"/>
      <c r="J2305" s="2">
        <v>0</v>
      </c>
      <c r="K2305" s="2">
        <v>0</v>
      </c>
      <c r="L2305" s="2"/>
      <c r="N2305">
        <v>1529</v>
      </c>
      <c r="O2305" t="s">
        <v>276</v>
      </c>
    </row>
    <row r="2306" spans="1:15" ht="15" customHeight="1">
      <c r="A2306" s="2">
        <v>10800879</v>
      </c>
      <c r="B2306" s="2" t="s">
        <v>174</v>
      </c>
      <c r="C2306" s="2"/>
      <c r="D2306" s="2">
        <v>10700001</v>
      </c>
      <c r="E2306" s="2">
        <v>1</v>
      </c>
      <c r="F2306" s="2">
        <v>1</v>
      </c>
      <c r="G2306" s="2"/>
      <c r="H2306" s="12"/>
      <c r="I2306" s="2"/>
      <c r="J2306" s="2">
        <v>0</v>
      </c>
      <c r="K2306" s="2">
        <v>0</v>
      </c>
      <c r="L2306" s="2"/>
      <c r="N2306">
        <v>1529</v>
      </c>
      <c r="O2306" t="s">
        <v>276</v>
      </c>
    </row>
    <row r="2307" spans="1:15" ht="15" customHeight="1">
      <c r="A2307" s="2">
        <v>10800880</v>
      </c>
      <c r="B2307" s="2" t="s">
        <v>174</v>
      </c>
      <c r="C2307" s="2"/>
      <c r="D2307" s="2">
        <v>10700001</v>
      </c>
      <c r="E2307" s="2">
        <v>1</v>
      </c>
      <c r="F2307" s="2">
        <v>1</v>
      </c>
      <c r="G2307" s="2"/>
      <c r="H2307" s="12"/>
      <c r="I2307" s="2"/>
      <c r="J2307" s="2">
        <v>0</v>
      </c>
      <c r="K2307" s="2">
        <v>0</v>
      </c>
      <c r="L2307" s="2"/>
      <c r="N2307">
        <v>1529</v>
      </c>
      <c r="O2307" t="s">
        <v>276</v>
      </c>
    </row>
    <row r="2308" spans="1:15" ht="15" customHeight="1">
      <c r="A2308" s="2">
        <v>10800881</v>
      </c>
      <c r="B2308" s="2" t="s">
        <v>174</v>
      </c>
      <c r="C2308" s="2"/>
      <c r="D2308" s="2">
        <v>10700001</v>
      </c>
      <c r="E2308" s="2">
        <v>1</v>
      </c>
      <c r="F2308" s="2">
        <v>1</v>
      </c>
      <c r="G2308" s="2"/>
      <c r="H2308" s="12"/>
      <c r="I2308" s="2"/>
      <c r="J2308" s="2">
        <v>0</v>
      </c>
      <c r="K2308" s="2">
        <v>0</v>
      </c>
      <c r="L2308" s="2"/>
      <c r="N2308">
        <v>1529</v>
      </c>
      <c r="O2308" t="s">
        <v>276</v>
      </c>
    </row>
    <row r="2309" spans="1:15" ht="15" customHeight="1">
      <c r="A2309" s="2">
        <v>10800882</v>
      </c>
      <c r="B2309" s="2" t="s">
        <v>174</v>
      </c>
      <c r="C2309" s="2"/>
      <c r="D2309" s="2">
        <v>10700001</v>
      </c>
      <c r="E2309" s="2">
        <v>1</v>
      </c>
      <c r="F2309" s="2">
        <v>1</v>
      </c>
      <c r="G2309" s="2"/>
      <c r="H2309" s="12"/>
      <c r="I2309" s="2"/>
      <c r="J2309" s="2">
        <v>0</v>
      </c>
      <c r="K2309" s="2">
        <v>0</v>
      </c>
      <c r="L2309" s="2"/>
      <c r="N2309">
        <v>1529</v>
      </c>
      <c r="O2309" t="s">
        <v>276</v>
      </c>
    </row>
    <row r="2310" spans="1:15" ht="15" customHeight="1">
      <c r="A2310" s="2">
        <v>10800883</v>
      </c>
      <c r="B2310" s="2" t="s">
        <v>174</v>
      </c>
      <c r="C2310" s="2"/>
      <c r="D2310" s="2">
        <v>10700001</v>
      </c>
      <c r="E2310" s="2">
        <v>1</v>
      </c>
      <c r="F2310" s="2">
        <v>1</v>
      </c>
      <c r="G2310" s="2"/>
      <c r="H2310" s="12"/>
      <c r="I2310" s="2"/>
      <c r="J2310" s="2">
        <v>0</v>
      </c>
      <c r="K2310" s="2">
        <v>0</v>
      </c>
      <c r="L2310" s="2"/>
      <c r="N2310">
        <v>1529</v>
      </c>
      <c r="O2310" t="s">
        <v>276</v>
      </c>
    </row>
    <row r="2311" spans="1:15" ht="15" customHeight="1">
      <c r="A2311" s="2">
        <v>10800884</v>
      </c>
      <c r="B2311" s="2" t="s">
        <v>174</v>
      </c>
      <c r="C2311" s="2"/>
      <c r="D2311" s="2">
        <v>10700001</v>
      </c>
      <c r="E2311" s="2">
        <v>1</v>
      </c>
      <c r="F2311" s="2">
        <v>1</v>
      </c>
      <c r="G2311" s="2"/>
      <c r="H2311" s="12"/>
      <c r="I2311" s="2"/>
      <c r="J2311" s="2">
        <v>0</v>
      </c>
      <c r="K2311" s="2">
        <v>0</v>
      </c>
      <c r="L2311" s="2"/>
      <c r="N2311">
        <v>1529</v>
      </c>
      <c r="O2311" t="s">
        <v>276</v>
      </c>
    </row>
    <row r="2312" spans="1:15" ht="15" customHeight="1">
      <c r="A2312" s="2">
        <v>10800885</v>
      </c>
      <c r="B2312" s="2" t="s">
        <v>174</v>
      </c>
      <c r="C2312" s="2"/>
      <c r="D2312" s="2">
        <v>10700001</v>
      </c>
      <c r="E2312" s="2">
        <v>1</v>
      </c>
      <c r="F2312" s="2">
        <v>1</v>
      </c>
      <c r="G2312" s="2"/>
      <c r="H2312" s="12"/>
      <c r="I2312" s="2"/>
      <c r="J2312" s="2">
        <v>0</v>
      </c>
      <c r="K2312" s="2">
        <v>0</v>
      </c>
      <c r="L2312" s="2"/>
      <c r="N2312">
        <v>1529</v>
      </c>
      <c r="O2312" t="s">
        <v>276</v>
      </c>
    </row>
    <row r="2313" spans="1:15" ht="15" customHeight="1">
      <c r="A2313" s="2">
        <v>10800886</v>
      </c>
      <c r="B2313" s="2" t="s">
        <v>174</v>
      </c>
      <c r="C2313" s="2"/>
      <c r="D2313" s="2">
        <v>10700001</v>
      </c>
      <c r="E2313" s="2">
        <v>1</v>
      </c>
      <c r="F2313" s="2">
        <v>1</v>
      </c>
      <c r="G2313" s="2"/>
      <c r="H2313" s="12"/>
      <c r="I2313" s="2"/>
      <c r="J2313" s="2">
        <v>0</v>
      </c>
      <c r="K2313" s="2">
        <v>0</v>
      </c>
      <c r="L2313" s="2"/>
      <c r="N2313">
        <v>1529</v>
      </c>
      <c r="O2313" t="s">
        <v>276</v>
      </c>
    </row>
    <row r="2314" spans="1:15" ht="15" customHeight="1">
      <c r="A2314" s="2">
        <v>10800887</v>
      </c>
      <c r="B2314" s="2" t="s">
        <v>174</v>
      </c>
      <c r="C2314" s="2"/>
      <c r="D2314" s="2">
        <v>10700001</v>
      </c>
      <c r="E2314" s="2">
        <v>1</v>
      </c>
      <c r="F2314" s="2">
        <v>1</v>
      </c>
      <c r="G2314" s="2"/>
      <c r="H2314" s="12"/>
      <c r="I2314" s="2"/>
      <c r="J2314" s="2">
        <v>0</v>
      </c>
      <c r="K2314" s="2">
        <v>0</v>
      </c>
      <c r="L2314" s="2"/>
      <c r="N2314">
        <v>1529</v>
      </c>
      <c r="O2314" t="s">
        <v>276</v>
      </c>
    </row>
    <row r="2315" spans="1:15" ht="15" customHeight="1">
      <c r="A2315" s="2">
        <v>10800888</v>
      </c>
      <c r="B2315" s="2" t="s">
        <v>174</v>
      </c>
      <c r="C2315" s="2"/>
      <c r="D2315" s="2">
        <v>10700001</v>
      </c>
      <c r="E2315" s="2">
        <v>1</v>
      </c>
      <c r="F2315" s="2">
        <v>1</v>
      </c>
      <c r="G2315" s="2"/>
      <c r="H2315" s="12"/>
      <c r="I2315" s="2"/>
      <c r="J2315" s="2">
        <v>0</v>
      </c>
      <c r="K2315" s="2">
        <v>0</v>
      </c>
      <c r="L2315" s="2"/>
      <c r="N2315">
        <v>1529</v>
      </c>
      <c r="O2315" t="s">
        <v>276</v>
      </c>
    </row>
    <row r="2316" spans="1:15" ht="15" customHeight="1">
      <c r="A2316" s="2">
        <v>10800889</v>
      </c>
      <c r="B2316" s="2" t="s">
        <v>174</v>
      </c>
      <c r="C2316" s="2"/>
      <c r="D2316" s="2">
        <v>10700001</v>
      </c>
      <c r="E2316" s="2">
        <v>1</v>
      </c>
      <c r="F2316" s="2">
        <v>1</v>
      </c>
      <c r="G2316" s="2"/>
      <c r="H2316" s="12"/>
      <c r="I2316" s="2"/>
      <c r="J2316" s="2">
        <v>0</v>
      </c>
      <c r="K2316" s="2">
        <v>0</v>
      </c>
      <c r="L2316" s="2"/>
      <c r="N2316">
        <v>1529</v>
      </c>
      <c r="O2316" t="s">
        <v>276</v>
      </c>
    </row>
    <row r="2317" spans="1:15" ht="15" customHeight="1">
      <c r="A2317" s="2">
        <v>10800890</v>
      </c>
      <c r="B2317" s="2" t="s">
        <v>174</v>
      </c>
      <c r="C2317" s="2"/>
      <c r="D2317" s="2">
        <v>10700001</v>
      </c>
      <c r="E2317" s="2">
        <v>1</v>
      </c>
      <c r="F2317" s="2">
        <v>1</v>
      </c>
      <c r="G2317" s="2"/>
      <c r="H2317" s="12"/>
      <c r="I2317" s="2"/>
      <c r="J2317" s="2">
        <v>0</v>
      </c>
      <c r="K2317" s="2">
        <v>0</v>
      </c>
      <c r="L2317" s="2"/>
      <c r="N2317">
        <v>1529</v>
      </c>
      <c r="O2317" t="s">
        <v>276</v>
      </c>
    </row>
    <row r="2318" spans="1:15" ht="15" customHeight="1">
      <c r="A2318" s="2">
        <v>10800891</v>
      </c>
      <c r="B2318" s="2" t="s">
        <v>174</v>
      </c>
      <c r="C2318" s="2"/>
      <c r="D2318" s="2">
        <v>10700001</v>
      </c>
      <c r="E2318" s="2">
        <v>1</v>
      </c>
      <c r="F2318" s="2">
        <v>1</v>
      </c>
      <c r="G2318" s="2"/>
      <c r="H2318" s="12"/>
      <c r="I2318" s="2"/>
      <c r="J2318" s="2">
        <v>0</v>
      </c>
      <c r="K2318" s="2">
        <v>0</v>
      </c>
      <c r="L2318" s="2"/>
      <c r="N2318">
        <v>1529</v>
      </c>
      <c r="O2318" t="s">
        <v>276</v>
      </c>
    </row>
    <row r="2319" spans="1:15" ht="15" customHeight="1">
      <c r="A2319" s="2">
        <v>10800892</v>
      </c>
      <c r="B2319" s="2" t="s">
        <v>174</v>
      </c>
      <c r="C2319" s="2"/>
      <c r="D2319" s="2">
        <v>10700001</v>
      </c>
      <c r="E2319" s="2">
        <v>1</v>
      </c>
      <c r="F2319" s="2">
        <v>1</v>
      </c>
      <c r="G2319" s="2"/>
      <c r="H2319" s="12"/>
      <c r="I2319" s="2"/>
      <c r="J2319" s="2">
        <v>0</v>
      </c>
      <c r="K2319" s="2">
        <v>0</v>
      </c>
      <c r="L2319" s="2"/>
      <c r="N2319">
        <v>1529</v>
      </c>
      <c r="O2319" t="s">
        <v>276</v>
      </c>
    </row>
    <row r="2320" spans="1:15" ht="15" customHeight="1">
      <c r="A2320" s="2">
        <v>10810869</v>
      </c>
      <c r="B2320" s="2" t="s">
        <v>186</v>
      </c>
      <c r="C2320" s="2"/>
      <c r="D2320" s="2">
        <v>10710003</v>
      </c>
      <c r="E2320" s="2">
        <v>1</v>
      </c>
      <c r="F2320" s="2">
        <v>1</v>
      </c>
      <c r="G2320" s="2"/>
      <c r="H2320" s="12"/>
      <c r="I2320" s="2"/>
      <c r="J2320" s="2">
        <v>0</v>
      </c>
      <c r="K2320" s="2">
        <v>0</v>
      </c>
      <c r="L2320" s="2"/>
      <c r="N2320">
        <v>1529</v>
      </c>
      <c r="O2320" t="s">
        <v>276</v>
      </c>
    </row>
    <row r="2321" spans="1:15" ht="15" customHeight="1">
      <c r="A2321" s="2">
        <v>10810870</v>
      </c>
      <c r="B2321" s="2" t="s">
        <v>186</v>
      </c>
      <c r="C2321" s="2"/>
      <c r="D2321" s="2">
        <v>10710003</v>
      </c>
      <c r="E2321" s="2">
        <v>1</v>
      </c>
      <c r="F2321" s="2">
        <v>1</v>
      </c>
      <c r="G2321" s="2"/>
      <c r="H2321" s="12"/>
      <c r="I2321" s="2"/>
      <c r="J2321" s="2">
        <v>0</v>
      </c>
      <c r="K2321" s="2">
        <v>0</v>
      </c>
      <c r="L2321" s="2"/>
      <c r="N2321">
        <v>1529</v>
      </c>
      <c r="O2321" t="s">
        <v>276</v>
      </c>
    </row>
    <row r="2322" spans="1:15" ht="15" customHeight="1">
      <c r="A2322" s="2">
        <v>10810871</v>
      </c>
      <c r="B2322" s="2" t="s">
        <v>186</v>
      </c>
      <c r="C2322" s="2"/>
      <c r="D2322" s="2">
        <v>10710003</v>
      </c>
      <c r="E2322" s="2">
        <v>1</v>
      </c>
      <c r="F2322" s="2">
        <v>1</v>
      </c>
      <c r="G2322" s="2"/>
      <c r="H2322" s="12"/>
      <c r="I2322" s="2"/>
      <c r="J2322" s="2">
        <v>0</v>
      </c>
      <c r="K2322" s="2">
        <v>0</v>
      </c>
      <c r="L2322" s="2"/>
      <c r="N2322">
        <v>1529</v>
      </c>
      <c r="O2322" t="s">
        <v>276</v>
      </c>
    </row>
    <row r="2323" spans="1:15" ht="15" customHeight="1">
      <c r="A2323" s="2">
        <v>10810872</v>
      </c>
      <c r="B2323" s="2" t="s">
        <v>186</v>
      </c>
      <c r="C2323" s="2"/>
      <c r="D2323" s="2">
        <v>10710003</v>
      </c>
      <c r="E2323" s="2">
        <v>1</v>
      </c>
      <c r="F2323" s="2">
        <v>1</v>
      </c>
      <c r="G2323" s="2"/>
      <c r="H2323" s="12"/>
      <c r="I2323" s="2"/>
      <c r="J2323" s="2">
        <v>0</v>
      </c>
      <c r="K2323" s="2">
        <v>0</v>
      </c>
      <c r="L2323" s="2"/>
      <c r="N2323">
        <v>1529</v>
      </c>
      <c r="O2323" t="s">
        <v>276</v>
      </c>
    </row>
    <row r="2324" spans="1:15" ht="15" customHeight="1">
      <c r="A2324" s="2">
        <v>10810873</v>
      </c>
      <c r="B2324" s="2" t="s">
        <v>186</v>
      </c>
      <c r="C2324" s="2"/>
      <c r="D2324" s="2">
        <v>10710003</v>
      </c>
      <c r="E2324" s="2">
        <v>1</v>
      </c>
      <c r="F2324" s="2">
        <v>1</v>
      </c>
      <c r="G2324" s="2"/>
      <c r="H2324" s="12"/>
      <c r="I2324" s="2"/>
      <c r="J2324" s="2">
        <v>0</v>
      </c>
      <c r="K2324" s="2">
        <v>0</v>
      </c>
      <c r="L2324" s="2"/>
      <c r="N2324">
        <v>1529</v>
      </c>
      <c r="O2324" t="s">
        <v>276</v>
      </c>
    </row>
    <row r="2325" spans="1:15" ht="15" customHeight="1">
      <c r="A2325" s="2">
        <v>10810874</v>
      </c>
      <c r="B2325" s="2" t="s">
        <v>186</v>
      </c>
      <c r="C2325" s="2"/>
      <c r="D2325" s="2">
        <v>10710003</v>
      </c>
      <c r="E2325" s="2">
        <v>1</v>
      </c>
      <c r="F2325" s="2">
        <v>1</v>
      </c>
      <c r="G2325" s="2"/>
      <c r="H2325" s="12"/>
      <c r="I2325" s="2"/>
      <c r="J2325" s="2">
        <v>0</v>
      </c>
      <c r="K2325" s="2">
        <v>0</v>
      </c>
      <c r="L2325" s="2"/>
      <c r="N2325">
        <v>1529</v>
      </c>
      <c r="O2325" t="s">
        <v>276</v>
      </c>
    </row>
    <row r="2326" spans="1:15" ht="15" customHeight="1">
      <c r="A2326" s="2">
        <v>10810875</v>
      </c>
      <c r="B2326" s="2" t="s">
        <v>186</v>
      </c>
      <c r="C2326" s="2"/>
      <c r="D2326" s="2">
        <v>10710003</v>
      </c>
      <c r="E2326" s="2">
        <v>1</v>
      </c>
      <c r="F2326" s="2">
        <v>1</v>
      </c>
      <c r="G2326" s="2"/>
      <c r="H2326" s="12"/>
      <c r="I2326" s="2"/>
      <c r="J2326" s="2">
        <v>0</v>
      </c>
      <c r="K2326" s="2">
        <v>0</v>
      </c>
      <c r="L2326" s="2"/>
      <c r="N2326">
        <v>1529</v>
      </c>
      <c r="O2326" t="s">
        <v>276</v>
      </c>
    </row>
    <row r="2327" spans="1:15" ht="15" customHeight="1">
      <c r="A2327" s="2">
        <v>10810876</v>
      </c>
      <c r="B2327" s="2" t="s">
        <v>186</v>
      </c>
      <c r="C2327" s="2"/>
      <c r="D2327" s="2">
        <v>10710003</v>
      </c>
      <c r="E2327" s="2">
        <v>1</v>
      </c>
      <c r="F2327" s="2">
        <v>1</v>
      </c>
      <c r="G2327" s="2"/>
      <c r="H2327" s="12"/>
      <c r="I2327" s="2"/>
      <c r="J2327" s="2">
        <v>0</v>
      </c>
      <c r="K2327" s="2">
        <v>0</v>
      </c>
      <c r="L2327" s="2"/>
      <c r="N2327">
        <v>1529</v>
      </c>
      <c r="O2327" t="s">
        <v>276</v>
      </c>
    </row>
    <row r="2328" spans="1:15" ht="15" customHeight="1">
      <c r="A2328" s="2">
        <v>10810877</v>
      </c>
      <c r="B2328" s="2" t="s">
        <v>186</v>
      </c>
      <c r="C2328" s="2"/>
      <c r="D2328" s="2">
        <v>10710003</v>
      </c>
      <c r="E2328" s="2">
        <v>1</v>
      </c>
      <c r="F2328" s="2">
        <v>1</v>
      </c>
      <c r="G2328" s="2"/>
      <c r="H2328" s="12"/>
      <c r="I2328" s="2"/>
      <c r="J2328" s="2">
        <v>0</v>
      </c>
      <c r="K2328" s="2">
        <v>0</v>
      </c>
      <c r="L2328" s="2"/>
      <c r="N2328">
        <v>1529</v>
      </c>
      <c r="O2328" t="s">
        <v>276</v>
      </c>
    </row>
    <row r="2329" spans="1:15" ht="15" customHeight="1">
      <c r="A2329" s="2">
        <v>10810878</v>
      </c>
      <c r="B2329" s="2" t="s">
        <v>186</v>
      </c>
      <c r="C2329" s="2"/>
      <c r="D2329" s="2">
        <v>10710003</v>
      </c>
      <c r="E2329" s="2">
        <v>1</v>
      </c>
      <c r="F2329" s="2">
        <v>1</v>
      </c>
      <c r="G2329" s="2"/>
      <c r="H2329" s="12"/>
      <c r="I2329" s="2"/>
      <c r="J2329" s="2">
        <v>0</v>
      </c>
      <c r="K2329" s="2">
        <v>0</v>
      </c>
      <c r="L2329" s="2"/>
      <c r="N2329">
        <v>1529</v>
      </c>
      <c r="O2329" t="s">
        <v>276</v>
      </c>
    </row>
    <row r="2330" spans="1:15" ht="15" customHeight="1">
      <c r="A2330" s="2">
        <v>10810879</v>
      </c>
      <c r="B2330" s="2" t="s">
        <v>186</v>
      </c>
      <c r="C2330" s="2"/>
      <c r="D2330" s="2">
        <v>10710003</v>
      </c>
      <c r="E2330" s="2">
        <v>1</v>
      </c>
      <c r="F2330" s="2">
        <v>1</v>
      </c>
      <c r="G2330" s="2"/>
      <c r="H2330" s="12"/>
      <c r="I2330" s="2"/>
      <c r="J2330" s="2">
        <v>0</v>
      </c>
      <c r="K2330" s="2">
        <v>0</v>
      </c>
      <c r="L2330" s="2"/>
      <c r="N2330">
        <v>1529</v>
      </c>
      <c r="O2330" t="s">
        <v>276</v>
      </c>
    </row>
    <row r="2331" spans="1:15" ht="15" customHeight="1">
      <c r="A2331" s="2">
        <v>10810880</v>
      </c>
      <c r="B2331" s="2" t="s">
        <v>186</v>
      </c>
      <c r="C2331" s="2"/>
      <c r="D2331" s="2">
        <v>10710003</v>
      </c>
      <c r="E2331" s="2">
        <v>1</v>
      </c>
      <c r="F2331" s="2">
        <v>1</v>
      </c>
      <c r="G2331" s="2"/>
      <c r="H2331" s="12"/>
      <c r="I2331" s="2"/>
      <c r="J2331" s="2">
        <v>0</v>
      </c>
      <c r="K2331" s="2">
        <v>0</v>
      </c>
      <c r="L2331" s="2"/>
      <c r="N2331">
        <v>1529</v>
      </c>
      <c r="O2331" t="s">
        <v>276</v>
      </c>
    </row>
    <row r="2332" spans="1:15" ht="15" customHeight="1">
      <c r="A2332" s="2">
        <v>10810881</v>
      </c>
      <c r="B2332" s="2" t="s">
        <v>186</v>
      </c>
      <c r="C2332" s="2"/>
      <c r="D2332" s="2">
        <v>10710003</v>
      </c>
      <c r="E2332" s="2">
        <v>1</v>
      </c>
      <c r="F2332" s="2">
        <v>1</v>
      </c>
      <c r="G2332" s="2"/>
      <c r="H2332" s="12"/>
      <c r="I2332" s="2"/>
      <c r="J2332" s="2">
        <v>0</v>
      </c>
      <c r="K2332" s="2">
        <v>0</v>
      </c>
      <c r="L2332" s="2"/>
      <c r="N2332">
        <v>1529</v>
      </c>
      <c r="O2332" t="s">
        <v>276</v>
      </c>
    </row>
    <row r="2333" spans="1:15" ht="15" customHeight="1">
      <c r="A2333" s="2">
        <v>10810882</v>
      </c>
      <c r="B2333" s="2" t="s">
        <v>186</v>
      </c>
      <c r="C2333" s="2"/>
      <c r="D2333" s="2">
        <v>10710003</v>
      </c>
      <c r="E2333" s="2">
        <v>1</v>
      </c>
      <c r="F2333" s="2">
        <v>1</v>
      </c>
      <c r="G2333" s="2"/>
      <c r="H2333" s="12"/>
      <c r="I2333" s="2"/>
      <c r="J2333" s="2">
        <v>0</v>
      </c>
      <c r="K2333" s="2">
        <v>0</v>
      </c>
      <c r="L2333" s="2"/>
      <c r="N2333">
        <v>1529</v>
      </c>
      <c r="O2333" t="s">
        <v>276</v>
      </c>
    </row>
    <row r="2334" spans="1:15" ht="15" customHeight="1">
      <c r="A2334" s="2">
        <v>10810883</v>
      </c>
      <c r="B2334" s="2" t="s">
        <v>186</v>
      </c>
      <c r="C2334" s="2"/>
      <c r="D2334" s="2">
        <v>10710003</v>
      </c>
      <c r="E2334" s="2">
        <v>1</v>
      </c>
      <c r="F2334" s="2">
        <v>1</v>
      </c>
      <c r="G2334" s="2"/>
      <c r="H2334" s="12"/>
      <c r="I2334" s="2"/>
      <c r="J2334" s="2">
        <v>0</v>
      </c>
      <c r="K2334" s="2">
        <v>0</v>
      </c>
      <c r="L2334" s="2"/>
      <c r="N2334">
        <v>1529</v>
      </c>
      <c r="O2334" t="s">
        <v>276</v>
      </c>
    </row>
    <row r="2335" spans="1:15" ht="15" customHeight="1">
      <c r="A2335" s="2">
        <v>10810884</v>
      </c>
      <c r="B2335" s="2" t="s">
        <v>186</v>
      </c>
      <c r="C2335" s="2"/>
      <c r="D2335" s="2">
        <v>10710003</v>
      </c>
      <c r="E2335" s="2">
        <v>1</v>
      </c>
      <c r="F2335" s="2">
        <v>1</v>
      </c>
      <c r="G2335" s="2"/>
      <c r="H2335" s="12"/>
      <c r="I2335" s="2"/>
      <c r="J2335" s="2">
        <v>0</v>
      </c>
      <c r="K2335" s="2">
        <v>0</v>
      </c>
      <c r="L2335" s="2"/>
      <c r="N2335">
        <v>1529</v>
      </c>
      <c r="O2335" t="s">
        <v>276</v>
      </c>
    </row>
    <row r="2336" spans="1:15" ht="15" customHeight="1">
      <c r="A2336" s="2">
        <v>10810885</v>
      </c>
      <c r="B2336" s="2" t="s">
        <v>186</v>
      </c>
      <c r="C2336" s="2"/>
      <c r="D2336" s="2">
        <v>10710003</v>
      </c>
      <c r="E2336" s="2">
        <v>1</v>
      </c>
      <c r="F2336" s="2">
        <v>1</v>
      </c>
      <c r="G2336" s="2"/>
      <c r="H2336" s="12"/>
      <c r="I2336" s="2"/>
      <c r="J2336" s="2">
        <v>0</v>
      </c>
      <c r="K2336" s="2">
        <v>0</v>
      </c>
      <c r="L2336" s="2"/>
      <c r="N2336">
        <v>1529</v>
      </c>
      <c r="O2336" t="s">
        <v>276</v>
      </c>
    </row>
    <row r="2337" spans="1:15" ht="15" customHeight="1">
      <c r="A2337" s="2">
        <v>10810886</v>
      </c>
      <c r="B2337" s="2" t="s">
        <v>186</v>
      </c>
      <c r="C2337" s="2"/>
      <c r="D2337" s="2">
        <v>10710003</v>
      </c>
      <c r="E2337" s="2">
        <v>1</v>
      </c>
      <c r="F2337" s="2">
        <v>1</v>
      </c>
      <c r="G2337" s="2"/>
      <c r="H2337" s="12"/>
      <c r="I2337" s="2"/>
      <c r="J2337" s="2">
        <v>0</v>
      </c>
      <c r="K2337" s="2">
        <v>0</v>
      </c>
      <c r="L2337" s="2"/>
      <c r="N2337">
        <v>1529</v>
      </c>
      <c r="O2337" t="s">
        <v>276</v>
      </c>
    </row>
    <row r="2338" spans="1:15" ht="15" customHeight="1">
      <c r="A2338" s="2">
        <v>10810887</v>
      </c>
      <c r="B2338" s="2" t="s">
        <v>186</v>
      </c>
      <c r="C2338" s="2"/>
      <c r="D2338" s="2">
        <v>10710003</v>
      </c>
      <c r="E2338" s="2">
        <v>1</v>
      </c>
      <c r="F2338" s="2">
        <v>1</v>
      </c>
      <c r="G2338" s="2"/>
      <c r="H2338" s="12"/>
      <c r="I2338" s="2"/>
      <c r="J2338" s="2">
        <v>0</v>
      </c>
      <c r="K2338" s="2">
        <v>0</v>
      </c>
      <c r="L2338" s="2"/>
      <c r="N2338">
        <v>1529</v>
      </c>
      <c r="O2338" t="s">
        <v>276</v>
      </c>
    </row>
    <row r="2339" spans="1:15" ht="15" customHeight="1">
      <c r="A2339" s="2">
        <v>10820562</v>
      </c>
      <c r="B2339" s="2" t="s">
        <v>184</v>
      </c>
      <c r="C2339" s="2"/>
      <c r="D2339" s="2">
        <v>10720001</v>
      </c>
      <c r="E2339" s="2">
        <v>1</v>
      </c>
      <c r="F2339" s="2">
        <v>1</v>
      </c>
      <c r="G2339" s="2"/>
      <c r="H2339" s="12"/>
      <c r="I2339" s="2"/>
      <c r="J2339" s="2">
        <v>0</v>
      </c>
      <c r="K2339" s="2">
        <v>0</v>
      </c>
      <c r="L2339" s="2"/>
      <c r="N2339">
        <v>1529</v>
      </c>
      <c r="O2339" t="s">
        <v>276</v>
      </c>
    </row>
    <row r="2340" spans="1:15" ht="15" customHeight="1">
      <c r="A2340" s="2">
        <v>10820563</v>
      </c>
      <c r="B2340" s="2" t="s">
        <v>184</v>
      </c>
      <c r="C2340" s="2"/>
      <c r="D2340" s="2">
        <v>10720001</v>
      </c>
      <c r="E2340" s="2">
        <v>1</v>
      </c>
      <c r="F2340" s="2">
        <v>1</v>
      </c>
      <c r="G2340" s="2"/>
      <c r="H2340" s="12"/>
      <c r="I2340" s="2"/>
      <c r="J2340" s="2">
        <v>0</v>
      </c>
      <c r="K2340" s="2">
        <v>0</v>
      </c>
      <c r="L2340" s="2"/>
      <c r="N2340">
        <v>1529</v>
      </c>
      <c r="O2340" t="s">
        <v>276</v>
      </c>
    </row>
    <row r="2341" spans="1:15" ht="15" customHeight="1">
      <c r="A2341" s="2">
        <v>10820564</v>
      </c>
      <c r="B2341" s="2" t="s">
        <v>184</v>
      </c>
      <c r="C2341" s="2"/>
      <c r="D2341" s="2">
        <v>10720001</v>
      </c>
      <c r="E2341" s="2">
        <v>1</v>
      </c>
      <c r="F2341" s="2">
        <v>1</v>
      </c>
      <c r="G2341" s="2"/>
      <c r="H2341" s="12"/>
      <c r="I2341" s="2"/>
      <c r="J2341" s="2">
        <v>0</v>
      </c>
      <c r="K2341" s="2">
        <v>0</v>
      </c>
      <c r="L2341" s="2"/>
      <c r="N2341">
        <v>1529</v>
      </c>
      <c r="O2341" t="s">
        <v>276</v>
      </c>
    </row>
    <row r="2342" spans="1:15" ht="15" customHeight="1">
      <c r="A2342" s="2">
        <v>10820565</v>
      </c>
      <c r="B2342" s="2" t="s">
        <v>184</v>
      </c>
      <c r="C2342" s="2"/>
      <c r="D2342" s="2">
        <v>10720001</v>
      </c>
      <c r="E2342" s="2">
        <v>1</v>
      </c>
      <c r="F2342" s="2">
        <v>1</v>
      </c>
      <c r="G2342" s="2"/>
      <c r="H2342" s="12"/>
      <c r="I2342" s="2"/>
      <c r="J2342" s="2">
        <v>0</v>
      </c>
      <c r="K2342" s="2">
        <v>0</v>
      </c>
      <c r="L2342" s="2"/>
      <c r="N2342">
        <v>1529</v>
      </c>
      <c r="O2342" t="s">
        <v>276</v>
      </c>
    </row>
    <row r="2343" spans="1:15" ht="15" customHeight="1">
      <c r="A2343" s="2">
        <v>10820566</v>
      </c>
      <c r="B2343" s="2" t="s">
        <v>184</v>
      </c>
      <c r="C2343" s="2"/>
      <c r="D2343" s="2">
        <v>10720001</v>
      </c>
      <c r="E2343" s="2">
        <v>1</v>
      </c>
      <c r="F2343" s="2">
        <v>1</v>
      </c>
      <c r="G2343" s="2"/>
      <c r="H2343" s="12"/>
      <c r="I2343" s="2"/>
      <c r="J2343" s="2">
        <v>0</v>
      </c>
      <c r="K2343" s="2">
        <v>0</v>
      </c>
      <c r="L2343" s="2"/>
      <c r="N2343">
        <v>1529</v>
      </c>
      <c r="O2343" t="s">
        <v>276</v>
      </c>
    </row>
    <row r="2344" spans="1:15" ht="15" customHeight="1">
      <c r="A2344" s="2">
        <v>10820567</v>
      </c>
      <c r="B2344" s="2" t="s">
        <v>184</v>
      </c>
      <c r="C2344" s="2"/>
      <c r="D2344" s="2">
        <v>10720001</v>
      </c>
      <c r="E2344" s="2">
        <v>1</v>
      </c>
      <c r="F2344" s="2">
        <v>1</v>
      </c>
      <c r="G2344" s="2"/>
      <c r="H2344" s="12"/>
      <c r="I2344" s="2"/>
      <c r="J2344" s="2">
        <v>0</v>
      </c>
      <c r="K2344" s="2">
        <v>0</v>
      </c>
      <c r="L2344" s="2"/>
      <c r="N2344">
        <v>1529</v>
      </c>
      <c r="O2344" t="s">
        <v>276</v>
      </c>
    </row>
    <row r="2345" spans="1:15" ht="15" customHeight="1">
      <c r="A2345" s="2">
        <v>10820568</v>
      </c>
      <c r="B2345" s="2" t="s">
        <v>184</v>
      </c>
      <c r="C2345" s="2"/>
      <c r="D2345" s="2">
        <v>10720001</v>
      </c>
      <c r="E2345" s="2">
        <v>1</v>
      </c>
      <c r="F2345" s="2">
        <v>1</v>
      </c>
      <c r="G2345" s="2"/>
      <c r="H2345" s="12"/>
      <c r="I2345" s="2"/>
      <c r="J2345" s="2">
        <v>0</v>
      </c>
      <c r="K2345" s="2">
        <v>0</v>
      </c>
      <c r="L2345" s="2"/>
      <c r="N2345">
        <v>1529</v>
      </c>
      <c r="O2345" t="s">
        <v>276</v>
      </c>
    </row>
    <row r="2346" spans="1:15" ht="15" customHeight="1">
      <c r="A2346" s="2">
        <v>10820569</v>
      </c>
      <c r="B2346" s="2" t="s">
        <v>184</v>
      </c>
      <c r="C2346" s="2"/>
      <c r="D2346" s="2">
        <v>10720001</v>
      </c>
      <c r="E2346" s="2">
        <v>1</v>
      </c>
      <c r="F2346" s="2">
        <v>1</v>
      </c>
      <c r="G2346" s="2"/>
      <c r="H2346" s="12"/>
      <c r="I2346" s="2"/>
      <c r="J2346" s="2">
        <v>0</v>
      </c>
      <c r="K2346" s="2">
        <v>0</v>
      </c>
      <c r="L2346" s="2"/>
      <c r="N2346">
        <v>1529</v>
      </c>
      <c r="O2346" t="s">
        <v>276</v>
      </c>
    </row>
    <row r="2347" spans="1:15" ht="15" customHeight="1">
      <c r="A2347" s="2">
        <v>10820570</v>
      </c>
      <c r="B2347" s="2" t="s">
        <v>184</v>
      </c>
      <c r="C2347" s="2"/>
      <c r="D2347" s="2">
        <v>10720001</v>
      </c>
      <c r="E2347" s="2">
        <v>1</v>
      </c>
      <c r="F2347" s="2">
        <v>1</v>
      </c>
      <c r="G2347" s="2"/>
      <c r="H2347" s="12"/>
      <c r="I2347" s="2"/>
      <c r="J2347" s="2">
        <v>0</v>
      </c>
      <c r="K2347" s="2">
        <v>0</v>
      </c>
      <c r="L2347" s="2"/>
      <c r="N2347">
        <v>1529</v>
      </c>
      <c r="O2347" t="s">
        <v>276</v>
      </c>
    </row>
    <row r="2348" spans="1:15" ht="15" customHeight="1">
      <c r="A2348" s="2">
        <v>10820571</v>
      </c>
      <c r="B2348" s="2" t="s">
        <v>184</v>
      </c>
      <c r="C2348" s="2"/>
      <c r="D2348" s="2">
        <v>10720001</v>
      </c>
      <c r="E2348" s="2">
        <v>1</v>
      </c>
      <c r="F2348" s="2">
        <v>1</v>
      </c>
      <c r="G2348" s="2"/>
      <c r="H2348" s="12"/>
      <c r="I2348" s="2"/>
      <c r="J2348" s="2">
        <v>0</v>
      </c>
      <c r="K2348" s="2">
        <v>0</v>
      </c>
      <c r="L2348" s="2"/>
      <c r="N2348">
        <v>1529</v>
      </c>
      <c r="O2348" t="s">
        <v>276</v>
      </c>
    </row>
    <row r="2349" spans="1:15" ht="15" customHeight="1">
      <c r="A2349" s="2">
        <v>10820572</v>
      </c>
      <c r="B2349" s="2" t="s">
        <v>184</v>
      </c>
      <c r="C2349" s="2"/>
      <c r="D2349" s="2">
        <v>10720001</v>
      </c>
      <c r="E2349" s="2">
        <v>1</v>
      </c>
      <c r="F2349" s="2">
        <v>1</v>
      </c>
      <c r="G2349" s="2"/>
      <c r="H2349" s="12"/>
      <c r="I2349" s="2"/>
      <c r="J2349" s="2">
        <v>0</v>
      </c>
      <c r="K2349" s="2">
        <v>0</v>
      </c>
      <c r="L2349" s="2"/>
      <c r="N2349">
        <v>1529</v>
      </c>
      <c r="O2349" t="s">
        <v>276</v>
      </c>
    </row>
    <row r="2350" spans="1:15" ht="15" customHeight="1">
      <c r="A2350" s="2">
        <v>10820573</v>
      </c>
      <c r="B2350" s="2" t="s">
        <v>184</v>
      </c>
      <c r="C2350" s="2"/>
      <c r="D2350" s="2">
        <v>10720001</v>
      </c>
      <c r="E2350" s="2">
        <v>1</v>
      </c>
      <c r="F2350" s="2">
        <v>1</v>
      </c>
      <c r="G2350" s="2"/>
      <c r="H2350" s="12"/>
      <c r="I2350" s="2"/>
      <c r="J2350" s="2">
        <v>0</v>
      </c>
      <c r="K2350" s="2">
        <v>0</v>
      </c>
      <c r="L2350" s="2"/>
      <c r="N2350">
        <v>1529</v>
      </c>
      <c r="O2350" t="s">
        <v>276</v>
      </c>
    </row>
    <row r="2351" spans="1:15" ht="15" customHeight="1">
      <c r="A2351" s="2">
        <v>10820574</v>
      </c>
      <c r="B2351" s="2" t="s">
        <v>184</v>
      </c>
      <c r="C2351" s="2"/>
      <c r="D2351" s="2">
        <v>10720001</v>
      </c>
      <c r="E2351" s="2">
        <v>1</v>
      </c>
      <c r="F2351" s="2">
        <v>1</v>
      </c>
      <c r="G2351" s="2"/>
      <c r="H2351" s="12"/>
      <c r="I2351" s="2"/>
      <c r="J2351" s="2">
        <v>0</v>
      </c>
      <c r="K2351" s="2">
        <v>0</v>
      </c>
      <c r="L2351" s="2"/>
      <c r="N2351">
        <v>1529</v>
      </c>
      <c r="O2351" t="s">
        <v>276</v>
      </c>
    </row>
    <row r="2352" spans="1:15" ht="15" customHeight="1">
      <c r="A2352" s="2">
        <v>10820575</v>
      </c>
      <c r="B2352" s="2" t="s">
        <v>184</v>
      </c>
      <c r="C2352" s="2"/>
      <c r="D2352" s="2">
        <v>10720001</v>
      </c>
      <c r="E2352" s="2">
        <v>1</v>
      </c>
      <c r="F2352" s="2">
        <v>1</v>
      </c>
      <c r="G2352" s="2"/>
      <c r="H2352" s="12"/>
      <c r="I2352" s="2"/>
      <c r="J2352" s="2">
        <v>0</v>
      </c>
      <c r="K2352" s="2">
        <v>0</v>
      </c>
      <c r="L2352" s="2"/>
      <c r="N2352">
        <v>1529</v>
      </c>
      <c r="O2352" t="s">
        <v>276</v>
      </c>
    </row>
    <row r="2353" spans="1:15" ht="15" customHeight="1">
      <c r="A2353" s="2">
        <v>10820576</v>
      </c>
      <c r="B2353" s="2" t="s">
        <v>184</v>
      </c>
      <c r="C2353" s="2"/>
      <c r="D2353" s="2">
        <v>10720001</v>
      </c>
      <c r="E2353" s="2">
        <v>1</v>
      </c>
      <c r="F2353" s="2">
        <v>1</v>
      </c>
      <c r="G2353" s="2"/>
      <c r="H2353" s="12"/>
      <c r="I2353" s="2"/>
      <c r="J2353" s="2">
        <v>0</v>
      </c>
      <c r="K2353" s="2">
        <v>0</v>
      </c>
      <c r="L2353" s="2"/>
      <c r="N2353">
        <v>1529</v>
      </c>
      <c r="O2353" t="s">
        <v>276</v>
      </c>
    </row>
    <row r="2354" spans="1:15" ht="15" customHeight="1">
      <c r="A2354" s="2">
        <v>10820577</v>
      </c>
      <c r="B2354" s="2" t="s">
        <v>184</v>
      </c>
      <c r="C2354" s="2"/>
      <c r="D2354" s="2">
        <v>10720001</v>
      </c>
      <c r="E2354" s="2">
        <v>1</v>
      </c>
      <c r="F2354" s="2">
        <v>1</v>
      </c>
      <c r="G2354" s="2"/>
      <c r="H2354" s="12"/>
      <c r="I2354" s="2"/>
      <c r="J2354" s="2">
        <v>0</v>
      </c>
      <c r="K2354" s="2">
        <v>0</v>
      </c>
      <c r="L2354" s="2"/>
      <c r="N2354">
        <v>1529</v>
      </c>
      <c r="O2354" t="s">
        <v>276</v>
      </c>
    </row>
    <row r="2355" spans="1:15" ht="15" customHeight="1">
      <c r="A2355" s="2">
        <v>10820578</v>
      </c>
      <c r="B2355" s="2" t="s">
        <v>184</v>
      </c>
      <c r="C2355" s="2"/>
      <c r="D2355" s="2">
        <v>10720001</v>
      </c>
      <c r="E2355" s="2">
        <v>1</v>
      </c>
      <c r="F2355" s="2">
        <v>1</v>
      </c>
      <c r="G2355" s="2"/>
      <c r="H2355" s="12"/>
      <c r="I2355" s="2"/>
      <c r="J2355" s="2">
        <v>0</v>
      </c>
      <c r="K2355" s="2">
        <v>0</v>
      </c>
      <c r="L2355" s="2"/>
      <c r="N2355">
        <v>1529</v>
      </c>
      <c r="O2355" t="s">
        <v>276</v>
      </c>
    </row>
    <row r="2356" spans="1:15" ht="15" customHeight="1">
      <c r="A2356" s="2">
        <v>10820579</v>
      </c>
      <c r="B2356" s="2" t="s">
        <v>184</v>
      </c>
      <c r="C2356" s="2"/>
      <c r="D2356" s="2">
        <v>10720001</v>
      </c>
      <c r="E2356" s="2">
        <v>1</v>
      </c>
      <c r="F2356" s="2">
        <v>1</v>
      </c>
      <c r="G2356" s="2"/>
      <c r="H2356" s="12"/>
      <c r="I2356" s="2"/>
      <c r="J2356" s="2">
        <v>0</v>
      </c>
      <c r="K2356" s="2">
        <v>0</v>
      </c>
      <c r="L2356" s="2"/>
      <c r="N2356">
        <v>1529</v>
      </c>
      <c r="O2356" t="s">
        <v>276</v>
      </c>
    </row>
    <row r="2357" spans="1:15" ht="15" customHeight="1">
      <c r="A2357" s="2">
        <v>10820580</v>
      </c>
      <c r="B2357" s="2" t="s">
        <v>184</v>
      </c>
      <c r="C2357" s="2"/>
      <c r="D2357" s="2">
        <v>10720001</v>
      </c>
      <c r="E2357" s="2">
        <v>1</v>
      </c>
      <c r="F2357" s="2">
        <v>1</v>
      </c>
      <c r="G2357" s="2"/>
      <c r="H2357" s="12"/>
      <c r="I2357" s="2"/>
      <c r="J2357" s="2">
        <v>0</v>
      </c>
      <c r="K2357" s="2">
        <v>0</v>
      </c>
      <c r="L2357" s="2"/>
      <c r="N2357">
        <v>1529</v>
      </c>
      <c r="O2357" t="s">
        <v>276</v>
      </c>
    </row>
    <row r="2358" spans="1:15" ht="15" customHeight="1">
      <c r="A2358" s="2">
        <v>10800893</v>
      </c>
      <c r="B2358" s="2" t="s">
        <v>174</v>
      </c>
      <c r="C2358" s="2"/>
      <c r="D2358" s="2">
        <v>10700001</v>
      </c>
      <c r="E2358" s="2">
        <v>1</v>
      </c>
      <c r="F2358" s="2">
        <v>1</v>
      </c>
      <c r="G2358" s="2"/>
      <c r="H2358" s="12"/>
      <c r="I2358" s="2"/>
      <c r="J2358" s="2">
        <v>0</v>
      </c>
      <c r="K2358" s="2">
        <v>0</v>
      </c>
      <c r="L2358" s="2"/>
      <c r="N2358">
        <v>1529</v>
      </c>
      <c r="O2358" t="s">
        <v>276</v>
      </c>
    </row>
    <row r="2359" spans="1:15" ht="15" customHeight="1">
      <c r="A2359" s="2">
        <v>10810888</v>
      </c>
      <c r="B2359" s="2" t="s">
        <v>186</v>
      </c>
      <c r="C2359" s="2"/>
      <c r="D2359" s="2">
        <v>10710003</v>
      </c>
      <c r="E2359" s="2">
        <v>1</v>
      </c>
      <c r="F2359" s="2">
        <v>1</v>
      </c>
      <c r="G2359" s="2"/>
      <c r="H2359" s="12"/>
      <c r="I2359" s="2"/>
      <c r="J2359" s="2">
        <v>0</v>
      </c>
      <c r="K2359" s="2">
        <v>0</v>
      </c>
      <c r="L2359" s="2"/>
      <c r="N2359">
        <v>1529</v>
      </c>
      <c r="O2359" t="s">
        <v>276</v>
      </c>
    </row>
    <row r="2360" spans="1:15" ht="15" customHeight="1">
      <c r="A2360" s="2">
        <v>10800894</v>
      </c>
      <c r="B2360" s="2" t="s">
        <v>174</v>
      </c>
      <c r="C2360" s="2"/>
      <c r="D2360" s="2">
        <v>10700001</v>
      </c>
      <c r="E2360" s="2">
        <v>1</v>
      </c>
      <c r="F2360" s="2">
        <v>1</v>
      </c>
      <c r="G2360" s="2"/>
      <c r="H2360" s="12"/>
      <c r="I2360" s="2"/>
      <c r="J2360" s="2">
        <v>0</v>
      </c>
      <c r="K2360" s="2">
        <v>0</v>
      </c>
      <c r="L2360" s="2"/>
      <c r="N2360" t="s">
        <v>713</v>
      </c>
    </row>
    <row r="2361" spans="1:15" ht="15" customHeight="1">
      <c r="A2361" s="2">
        <v>10800895</v>
      </c>
      <c r="B2361" s="2" t="s">
        <v>174</v>
      </c>
      <c r="C2361" s="2"/>
      <c r="D2361" s="2">
        <v>10700001</v>
      </c>
      <c r="E2361" s="2">
        <v>1</v>
      </c>
      <c r="F2361" s="2">
        <v>1</v>
      </c>
      <c r="G2361" s="2"/>
      <c r="H2361" s="12"/>
      <c r="I2361" s="2"/>
      <c r="J2361" s="2">
        <v>0</v>
      </c>
      <c r="K2361" s="2">
        <v>0</v>
      </c>
      <c r="L2361" s="2"/>
      <c r="N2361" t="s">
        <v>714</v>
      </c>
    </row>
    <row r="2362" spans="1:15" ht="15" customHeight="1">
      <c r="A2362" s="2">
        <v>10800896</v>
      </c>
      <c r="B2362" s="2" t="s">
        <v>174</v>
      </c>
      <c r="C2362" s="2"/>
      <c r="D2362" s="2">
        <v>10700001</v>
      </c>
      <c r="E2362" s="2">
        <v>1</v>
      </c>
      <c r="F2362" s="2">
        <v>1</v>
      </c>
      <c r="G2362" s="2"/>
      <c r="H2362" s="12"/>
      <c r="I2362" s="2"/>
      <c r="J2362" s="2">
        <v>0</v>
      </c>
      <c r="K2362" s="2">
        <v>0</v>
      </c>
      <c r="L2362" s="2"/>
      <c r="N2362" t="s">
        <v>715</v>
      </c>
    </row>
    <row r="2363" spans="1:15" ht="15" customHeight="1">
      <c r="A2363" s="2">
        <v>10800897</v>
      </c>
      <c r="B2363" s="2" t="s">
        <v>174</v>
      </c>
      <c r="C2363" s="2"/>
      <c r="D2363" s="2">
        <v>10700001</v>
      </c>
      <c r="E2363" s="2">
        <v>1</v>
      </c>
      <c r="F2363" s="2">
        <v>1</v>
      </c>
      <c r="G2363" s="2"/>
      <c r="H2363" s="12"/>
      <c r="I2363" s="2"/>
      <c r="J2363" s="2">
        <v>0</v>
      </c>
      <c r="K2363" s="2">
        <v>0</v>
      </c>
      <c r="L2363" s="2"/>
      <c r="N2363" t="s">
        <v>716</v>
      </c>
    </row>
    <row r="2364" spans="1:15" ht="15" customHeight="1">
      <c r="A2364" s="2">
        <v>10800898</v>
      </c>
      <c r="B2364" s="2" t="s">
        <v>174</v>
      </c>
      <c r="C2364" s="2"/>
      <c r="D2364" s="2">
        <v>10700001</v>
      </c>
      <c r="E2364" s="2">
        <v>1</v>
      </c>
      <c r="F2364" s="2">
        <v>1</v>
      </c>
      <c r="G2364" s="2"/>
      <c r="H2364" s="12"/>
      <c r="I2364" s="2"/>
      <c r="J2364" s="2">
        <v>0</v>
      </c>
      <c r="K2364" s="2">
        <v>0</v>
      </c>
      <c r="L2364" s="2"/>
      <c r="N2364" t="s">
        <v>356</v>
      </c>
      <c r="O2364" t="s">
        <v>742</v>
      </c>
    </row>
    <row r="2365" spans="1:15" ht="15" customHeight="1">
      <c r="A2365" s="2">
        <v>10800899</v>
      </c>
      <c r="B2365" s="2" t="s">
        <v>174</v>
      </c>
      <c r="C2365" s="2"/>
      <c r="D2365" s="2">
        <v>10700001</v>
      </c>
      <c r="E2365" s="2">
        <v>1</v>
      </c>
      <c r="F2365" s="2">
        <v>1</v>
      </c>
      <c r="G2365" s="2"/>
      <c r="H2365" s="12"/>
      <c r="I2365" s="2"/>
      <c r="J2365" s="2">
        <v>0</v>
      </c>
      <c r="K2365" s="2">
        <v>0</v>
      </c>
      <c r="L2365" s="2"/>
      <c r="N2365" t="s">
        <v>357</v>
      </c>
      <c r="O2365" t="s">
        <v>742</v>
      </c>
    </row>
    <row r="2366" spans="1:15" ht="15" customHeight="1">
      <c r="A2366" s="2">
        <v>10800900</v>
      </c>
      <c r="B2366" s="2" t="s">
        <v>174</v>
      </c>
      <c r="C2366" s="2"/>
      <c r="D2366" s="2">
        <v>10700001</v>
      </c>
      <c r="E2366" s="2">
        <v>1</v>
      </c>
      <c r="F2366" s="2">
        <v>1</v>
      </c>
      <c r="G2366" s="2"/>
      <c r="H2366" s="12"/>
      <c r="I2366" s="2"/>
      <c r="J2366" s="2">
        <v>0</v>
      </c>
      <c r="K2366" s="2">
        <v>0</v>
      </c>
      <c r="L2366" s="2"/>
      <c r="N2366" t="s">
        <v>358</v>
      </c>
      <c r="O2366" t="s">
        <v>742</v>
      </c>
    </row>
    <row r="2367" spans="1:15" ht="15" customHeight="1">
      <c r="A2367" s="2">
        <v>10800901</v>
      </c>
      <c r="B2367" s="2" t="s">
        <v>174</v>
      </c>
      <c r="C2367" s="2"/>
      <c r="D2367" s="2">
        <v>10700001</v>
      </c>
      <c r="E2367" s="2">
        <v>1</v>
      </c>
      <c r="F2367" s="2">
        <v>1</v>
      </c>
      <c r="G2367" s="2"/>
      <c r="H2367" s="12"/>
      <c r="I2367" s="2"/>
      <c r="J2367" s="2">
        <v>0</v>
      </c>
      <c r="K2367" s="2">
        <v>0</v>
      </c>
      <c r="L2367" s="2"/>
      <c r="N2367" t="s">
        <v>359</v>
      </c>
      <c r="O2367" t="s">
        <v>742</v>
      </c>
    </row>
    <row r="2368" spans="1:15" ht="15" customHeight="1">
      <c r="A2368" s="2">
        <v>10800902</v>
      </c>
      <c r="B2368" s="2" t="s">
        <v>174</v>
      </c>
      <c r="C2368" s="2"/>
      <c r="D2368" s="2">
        <v>10700001</v>
      </c>
      <c r="E2368" s="2">
        <v>1</v>
      </c>
      <c r="F2368" s="2">
        <v>1</v>
      </c>
      <c r="G2368" s="2"/>
      <c r="H2368" s="12"/>
      <c r="I2368" s="2"/>
      <c r="J2368" s="2">
        <v>0</v>
      </c>
      <c r="K2368" s="2">
        <v>0</v>
      </c>
      <c r="L2368" s="2"/>
      <c r="N2368" t="s">
        <v>354</v>
      </c>
      <c r="O2368" t="s">
        <v>742</v>
      </c>
    </row>
    <row r="2369" spans="1:15" ht="15" customHeight="1">
      <c r="A2369" s="2">
        <v>10800903</v>
      </c>
      <c r="B2369" s="2" t="s">
        <v>174</v>
      </c>
      <c r="C2369" s="2"/>
      <c r="D2369" s="2">
        <v>10700001</v>
      </c>
      <c r="E2369" s="2">
        <v>1</v>
      </c>
      <c r="F2369" s="2">
        <v>1</v>
      </c>
      <c r="G2369" s="2"/>
      <c r="H2369" s="12"/>
      <c r="I2369" s="2"/>
      <c r="J2369" s="2">
        <v>0</v>
      </c>
      <c r="K2369" s="2">
        <v>0</v>
      </c>
      <c r="L2369" s="2"/>
      <c r="N2369" t="s">
        <v>355</v>
      </c>
      <c r="O2369" t="s">
        <v>742</v>
      </c>
    </row>
    <row r="2370" spans="1:15" ht="15" customHeight="1">
      <c r="A2370" s="2">
        <v>10800904</v>
      </c>
      <c r="B2370" s="2" t="s">
        <v>174</v>
      </c>
      <c r="C2370" s="2"/>
      <c r="D2370" s="2">
        <v>10700001</v>
      </c>
      <c r="E2370" s="2">
        <v>1</v>
      </c>
      <c r="F2370" s="2">
        <v>1</v>
      </c>
      <c r="G2370" s="2"/>
      <c r="H2370" s="12"/>
      <c r="I2370" s="2"/>
      <c r="J2370" s="2">
        <v>0</v>
      </c>
      <c r="K2370" s="2">
        <v>0</v>
      </c>
      <c r="L2370" s="2"/>
      <c r="N2370" t="s">
        <v>217</v>
      </c>
      <c r="O2370" t="s">
        <v>742</v>
      </c>
    </row>
    <row r="2371" spans="1:15" ht="15" customHeight="1">
      <c r="A2371" s="2">
        <v>10800905</v>
      </c>
      <c r="B2371" s="2" t="s">
        <v>174</v>
      </c>
      <c r="C2371" s="2"/>
      <c r="D2371" s="2">
        <v>10700001</v>
      </c>
      <c r="E2371" s="2">
        <v>1</v>
      </c>
      <c r="F2371" s="2">
        <v>1</v>
      </c>
      <c r="G2371" s="2"/>
      <c r="H2371" s="12"/>
      <c r="I2371" s="2"/>
      <c r="J2371" s="2">
        <v>0</v>
      </c>
      <c r="K2371" s="2">
        <v>0</v>
      </c>
      <c r="L2371" s="2"/>
      <c r="N2371" t="s">
        <v>218</v>
      </c>
      <c r="O2371" t="s">
        <v>742</v>
      </c>
    </row>
    <row r="2372" spans="1:15" ht="15" customHeight="1">
      <c r="A2372" s="2">
        <v>10800906</v>
      </c>
      <c r="B2372" s="2" t="s">
        <v>174</v>
      </c>
      <c r="C2372" s="2"/>
      <c r="D2372" s="2">
        <v>10700001</v>
      </c>
      <c r="E2372" s="2">
        <v>1</v>
      </c>
      <c r="F2372" s="2">
        <v>1</v>
      </c>
      <c r="G2372" s="2"/>
      <c r="H2372" s="12"/>
      <c r="I2372" s="2"/>
      <c r="J2372" s="2">
        <v>0</v>
      </c>
      <c r="K2372" s="2">
        <v>0</v>
      </c>
      <c r="L2372" s="2"/>
      <c r="N2372" t="s">
        <v>219</v>
      </c>
      <c r="O2372" t="s">
        <v>742</v>
      </c>
    </row>
    <row r="2373" spans="1:15" ht="15" customHeight="1">
      <c r="A2373" s="2">
        <v>10800907</v>
      </c>
      <c r="B2373" s="2" t="s">
        <v>174</v>
      </c>
      <c r="C2373" s="2"/>
      <c r="D2373" s="2">
        <v>10700001</v>
      </c>
      <c r="E2373" s="2">
        <v>1</v>
      </c>
      <c r="F2373" s="2">
        <v>1</v>
      </c>
      <c r="G2373" s="2"/>
      <c r="H2373" s="12"/>
      <c r="I2373" s="2"/>
      <c r="J2373" s="2">
        <v>0</v>
      </c>
      <c r="K2373" s="2">
        <v>0</v>
      </c>
      <c r="L2373" s="2"/>
      <c r="N2373" t="s">
        <v>220</v>
      </c>
      <c r="O2373" t="s">
        <v>742</v>
      </c>
    </row>
    <row r="2374" spans="1:15" ht="15" customHeight="1">
      <c r="A2374" s="2">
        <v>10800908</v>
      </c>
      <c r="B2374" s="2" t="s">
        <v>174</v>
      </c>
      <c r="C2374" s="2"/>
      <c r="D2374" s="2">
        <v>10700001</v>
      </c>
      <c r="E2374" s="2">
        <v>1</v>
      </c>
      <c r="F2374" s="2">
        <v>1</v>
      </c>
      <c r="G2374" s="2"/>
      <c r="H2374" s="12"/>
      <c r="I2374" s="2"/>
      <c r="J2374" s="2">
        <v>0</v>
      </c>
      <c r="K2374" s="2">
        <v>0</v>
      </c>
      <c r="L2374" s="2"/>
      <c r="N2374" t="s">
        <v>221</v>
      </c>
      <c r="O2374" t="s">
        <v>742</v>
      </c>
    </row>
    <row r="2375" spans="1:15" ht="15" customHeight="1">
      <c r="A2375" s="2">
        <v>10800909</v>
      </c>
      <c r="B2375" s="2" t="s">
        <v>174</v>
      </c>
      <c r="C2375" s="2"/>
      <c r="D2375" s="2">
        <v>10700001</v>
      </c>
      <c r="E2375" s="2">
        <v>1</v>
      </c>
      <c r="F2375" s="2">
        <v>1</v>
      </c>
      <c r="G2375" s="2"/>
      <c r="H2375" s="12"/>
      <c r="I2375" s="2"/>
      <c r="J2375" s="2">
        <v>0</v>
      </c>
      <c r="K2375" s="2">
        <v>0</v>
      </c>
      <c r="L2375" s="2"/>
      <c r="N2375" t="s">
        <v>222</v>
      </c>
      <c r="O2375" t="s">
        <v>742</v>
      </c>
    </row>
    <row r="2376" spans="1:15" ht="15" customHeight="1">
      <c r="A2376" s="2">
        <v>10800910</v>
      </c>
      <c r="B2376" s="2" t="s">
        <v>174</v>
      </c>
      <c r="C2376" s="2"/>
      <c r="D2376" s="2">
        <v>10700001</v>
      </c>
      <c r="E2376" s="2">
        <v>1</v>
      </c>
      <c r="F2376" s="2">
        <v>1</v>
      </c>
      <c r="G2376" s="2"/>
      <c r="H2376" s="12"/>
      <c r="I2376" s="2"/>
      <c r="J2376" s="2">
        <v>0</v>
      </c>
      <c r="K2376" s="2">
        <v>0</v>
      </c>
      <c r="L2376" s="2"/>
      <c r="N2376" t="s">
        <v>223</v>
      </c>
      <c r="O2376" t="s">
        <v>742</v>
      </c>
    </row>
    <row r="2377" spans="1:15" ht="15" customHeight="1">
      <c r="A2377" s="2">
        <v>10800911</v>
      </c>
      <c r="B2377" s="2" t="s">
        <v>174</v>
      </c>
      <c r="C2377" s="2"/>
      <c r="D2377" s="2">
        <v>10700001</v>
      </c>
      <c r="E2377" s="2">
        <v>1</v>
      </c>
      <c r="F2377" s="2">
        <v>1</v>
      </c>
      <c r="G2377" s="2"/>
      <c r="H2377" s="12"/>
      <c r="I2377" s="2"/>
      <c r="J2377" s="2">
        <v>0</v>
      </c>
      <c r="K2377" s="2">
        <v>0</v>
      </c>
      <c r="L2377" s="2"/>
      <c r="N2377" t="s">
        <v>224</v>
      </c>
      <c r="O2377" t="s">
        <v>742</v>
      </c>
    </row>
    <row r="2378" spans="1:15" ht="15" customHeight="1">
      <c r="A2378" s="2">
        <v>10800912</v>
      </c>
      <c r="B2378" s="2" t="s">
        <v>174</v>
      </c>
      <c r="C2378" s="2"/>
      <c r="D2378" s="2">
        <v>10700001</v>
      </c>
      <c r="E2378" s="2">
        <v>1</v>
      </c>
      <c r="F2378" s="2">
        <v>1</v>
      </c>
      <c r="G2378" s="2"/>
      <c r="H2378" s="12"/>
      <c r="I2378" s="2"/>
      <c r="J2378" s="2">
        <v>0</v>
      </c>
      <c r="K2378" s="2">
        <v>0</v>
      </c>
      <c r="L2378" s="2"/>
      <c r="N2378" t="s">
        <v>575</v>
      </c>
      <c r="O2378" t="s">
        <v>697</v>
      </c>
    </row>
    <row r="2379" spans="1:15" ht="15" customHeight="1">
      <c r="A2379" s="2">
        <v>10800913</v>
      </c>
      <c r="B2379" s="2" t="s">
        <v>174</v>
      </c>
      <c r="C2379" s="2"/>
      <c r="D2379" s="2">
        <v>10700001</v>
      </c>
      <c r="E2379" s="2">
        <v>1</v>
      </c>
      <c r="F2379" s="2">
        <v>1</v>
      </c>
      <c r="G2379" s="2"/>
      <c r="H2379" s="12"/>
      <c r="I2379" s="2"/>
      <c r="J2379" s="2">
        <v>0</v>
      </c>
      <c r="K2379" s="2">
        <v>0</v>
      </c>
      <c r="L2379" s="2"/>
      <c r="N2379" t="s">
        <v>576</v>
      </c>
      <c r="O2379" t="s">
        <v>697</v>
      </c>
    </row>
    <row r="2380" spans="1:15" ht="15" customHeight="1">
      <c r="A2380" s="2">
        <v>10800914</v>
      </c>
      <c r="B2380" s="2" t="s">
        <v>174</v>
      </c>
      <c r="C2380" s="2"/>
      <c r="D2380" s="2">
        <v>10700001</v>
      </c>
      <c r="E2380" s="2">
        <v>1</v>
      </c>
      <c r="F2380" s="2">
        <v>1</v>
      </c>
      <c r="G2380" s="2"/>
      <c r="H2380" s="12"/>
      <c r="I2380" s="2"/>
      <c r="J2380" s="2">
        <v>0</v>
      </c>
      <c r="K2380" s="2">
        <v>0</v>
      </c>
      <c r="L2380" s="2"/>
      <c r="N2380" t="s">
        <v>743</v>
      </c>
      <c r="O2380" t="s">
        <v>697</v>
      </c>
    </row>
    <row r="2381" spans="1:15" ht="15" customHeight="1">
      <c r="A2381" s="2">
        <v>10810889</v>
      </c>
      <c r="B2381" s="2" t="s">
        <v>366</v>
      </c>
      <c r="C2381" s="2"/>
      <c r="D2381" s="2">
        <v>10710016</v>
      </c>
      <c r="E2381" s="2">
        <v>1</v>
      </c>
      <c r="F2381" s="2">
        <v>1</v>
      </c>
      <c r="G2381" s="2"/>
      <c r="H2381" s="12"/>
      <c r="I2381" s="2"/>
      <c r="J2381" s="2">
        <v>0</v>
      </c>
      <c r="K2381" s="2">
        <v>0</v>
      </c>
      <c r="L2381" s="2"/>
      <c r="N2381" t="s">
        <v>356</v>
      </c>
      <c r="O2381" t="s">
        <v>742</v>
      </c>
    </row>
    <row r="2382" spans="1:15" ht="15" customHeight="1">
      <c r="A2382" s="2">
        <v>10810890</v>
      </c>
      <c r="B2382" s="2" t="s">
        <v>367</v>
      </c>
      <c r="C2382" s="2"/>
      <c r="D2382" s="2">
        <v>10710015</v>
      </c>
      <c r="E2382" s="2">
        <v>1</v>
      </c>
      <c r="F2382" s="2">
        <v>1</v>
      </c>
      <c r="G2382" s="2"/>
      <c r="H2382" s="12"/>
      <c r="I2382" s="2"/>
      <c r="J2382" s="2">
        <v>0</v>
      </c>
      <c r="K2382" s="2">
        <v>0</v>
      </c>
      <c r="L2382" s="2"/>
      <c r="N2382" t="s">
        <v>357</v>
      </c>
      <c r="O2382" t="s">
        <v>742</v>
      </c>
    </row>
    <row r="2383" spans="1:15" ht="15" customHeight="1">
      <c r="A2383" s="2">
        <v>10810891</v>
      </c>
      <c r="B2383" s="2" t="s">
        <v>744</v>
      </c>
      <c r="C2383" s="2"/>
      <c r="D2383" s="2">
        <v>10710106</v>
      </c>
      <c r="E2383" s="2">
        <v>1</v>
      </c>
      <c r="F2383" s="2">
        <v>1</v>
      </c>
      <c r="G2383" s="2"/>
      <c r="H2383" s="12"/>
      <c r="I2383" s="2"/>
      <c r="J2383" s="2">
        <v>0</v>
      </c>
      <c r="K2383" s="2">
        <v>0</v>
      </c>
      <c r="L2383" s="2"/>
      <c r="N2383" t="s">
        <v>358</v>
      </c>
      <c r="O2383" t="s">
        <v>742</v>
      </c>
    </row>
    <row r="2384" spans="1:15" ht="15" customHeight="1">
      <c r="A2384" s="2">
        <v>10810892</v>
      </c>
      <c r="B2384" s="2" t="s">
        <v>745</v>
      </c>
      <c r="C2384" s="2"/>
      <c r="D2384" s="2">
        <v>10710107</v>
      </c>
      <c r="E2384" s="2">
        <v>1</v>
      </c>
      <c r="F2384" s="2">
        <v>1</v>
      </c>
      <c r="G2384" s="2"/>
      <c r="H2384" s="12"/>
      <c r="I2384" s="2"/>
      <c r="J2384" s="2">
        <v>0</v>
      </c>
      <c r="K2384" s="2">
        <v>0</v>
      </c>
      <c r="L2384" s="2"/>
      <c r="N2384" t="s">
        <v>359</v>
      </c>
      <c r="O2384" t="s">
        <v>742</v>
      </c>
    </row>
    <row r="2385" spans="1:15" ht="15" customHeight="1">
      <c r="A2385" s="2">
        <v>10810893</v>
      </c>
      <c r="B2385" s="2" t="s">
        <v>373</v>
      </c>
      <c r="C2385" s="2"/>
      <c r="D2385" s="2">
        <v>10710009</v>
      </c>
      <c r="E2385" s="2">
        <v>1</v>
      </c>
      <c r="F2385" s="2">
        <v>1</v>
      </c>
      <c r="G2385" s="2"/>
      <c r="H2385" s="12"/>
      <c r="I2385" s="2"/>
      <c r="J2385" s="2">
        <v>0</v>
      </c>
      <c r="K2385" s="2">
        <v>0</v>
      </c>
      <c r="L2385" s="2"/>
      <c r="N2385" t="s">
        <v>354</v>
      </c>
      <c r="O2385" t="s">
        <v>742</v>
      </c>
    </row>
    <row r="2386" spans="1:15" ht="15" customHeight="1">
      <c r="A2386" s="2">
        <v>10810894</v>
      </c>
      <c r="B2386" s="2" t="s">
        <v>373</v>
      </c>
      <c r="C2386" s="2"/>
      <c r="D2386" s="2">
        <v>10710009</v>
      </c>
      <c r="E2386" s="2">
        <v>1</v>
      </c>
      <c r="F2386" s="2">
        <v>1</v>
      </c>
      <c r="G2386" s="2"/>
      <c r="H2386" s="12"/>
      <c r="I2386" s="2"/>
      <c r="J2386" s="2">
        <v>0</v>
      </c>
      <c r="K2386" s="2">
        <v>0</v>
      </c>
      <c r="L2386" s="2"/>
      <c r="N2386" t="s">
        <v>355</v>
      </c>
      <c r="O2386" t="s">
        <v>742</v>
      </c>
    </row>
    <row r="2387" spans="1:15" ht="15" customHeight="1">
      <c r="A2387" s="2">
        <v>10810895</v>
      </c>
      <c r="B2387" s="2" t="s">
        <v>184</v>
      </c>
      <c r="C2387" s="2"/>
      <c r="D2387" s="2">
        <v>10710060</v>
      </c>
      <c r="E2387" s="2">
        <v>1</v>
      </c>
      <c r="F2387" s="2">
        <v>1</v>
      </c>
      <c r="G2387" s="2"/>
      <c r="H2387" s="12"/>
      <c r="I2387" s="2"/>
      <c r="J2387" s="2">
        <v>0</v>
      </c>
      <c r="K2387" s="2">
        <v>0</v>
      </c>
      <c r="L2387" s="2"/>
      <c r="N2387" t="s">
        <v>217</v>
      </c>
      <c r="O2387" t="s">
        <v>742</v>
      </c>
    </row>
    <row r="2388" spans="1:15" ht="15" customHeight="1">
      <c r="A2388" s="2">
        <v>10810896</v>
      </c>
      <c r="B2388" s="2" t="s">
        <v>184</v>
      </c>
      <c r="C2388" s="2"/>
      <c r="D2388" s="2">
        <v>10710060</v>
      </c>
      <c r="E2388" s="2">
        <v>1</v>
      </c>
      <c r="F2388" s="2">
        <v>1</v>
      </c>
      <c r="G2388" s="2"/>
      <c r="H2388" s="12"/>
      <c r="I2388" s="2"/>
      <c r="J2388" s="2">
        <v>0</v>
      </c>
      <c r="K2388" s="2">
        <v>0</v>
      </c>
      <c r="L2388" s="2"/>
      <c r="N2388" t="s">
        <v>218</v>
      </c>
      <c r="O2388" t="s">
        <v>742</v>
      </c>
    </row>
    <row r="2389" spans="1:15" ht="15" customHeight="1">
      <c r="A2389" s="2">
        <v>10810897</v>
      </c>
      <c r="B2389" s="2" t="s">
        <v>184</v>
      </c>
      <c r="C2389" s="2"/>
      <c r="D2389" s="2">
        <v>10710060</v>
      </c>
      <c r="E2389" s="2">
        <v>1</v>
      </c>
      <c r="F2389" s="2">
        <v>1</v>
      </c>
      <c r="G2389" s="2"/>
      <c r="H2389" s="12"/>
      <c r="I2389" s="2"/>
      <c r="J2389" s="2">
        <v>0</v>
      </c>
      <c r="K2389" s="2">
        <v>0</v>
      </c>
      <c r="L2389" s="2"/>
      <c r="N2389" t="s">
        <v>219</v>
      </c>
      <c r="O2389" t="s">
        <v>742</v>
      </c>
    </row>
    <row r="2390" spans="1:15" ht="15" customHeight="1">
      <c r="A2390" s="2">
        <v>10810898</v>
      </c>
      <c r="B2390" s="2" t="s">
        <v>580</v>
      </c>
      <c r="C2390" s="2"/>
      <c r="D2390" s="2">
        <v>10710062</v>
      </c>
      <c r="E2390" s="2">
        <v>1</v>
      </c>
      <c r="F2390" s="2">
        <v>1</v>
      </c>
      <c r="G2390" s="2"/>
      <c r="H2390" s="12"/>
      <c r="I2390" s="2"/>
      <c r="J2390" s="2">
        <v>0</v>
      </c>
      <c r="K2390" s="2">
        <v>0</v>
      </c>
      <c r="L2390" s="2"/>
      <c r="N2390" t="s">
        <v>220</v>
      </c>
      <c r="O2390" t="s">
        <v>742</v>
      </c>
    </row>
    <row r="2391" spans="1:15" ht="15" customHeight="1">
      <c r="A2391" s="2">
        <v>10810899</v>
      </c>
      <c r="B2391" s="2" t="s">
        <v>395</v>
      </c>
      <c r="C2391" s="2"/>
      <c r="D2391" s="2">
        <v>10710018</v>
      </c>
      <c r="E2391" s="2">
        <v>1</v>
      </c>
      <c r="F2391" s="2">
        <v>1</v>
      </c>
      <c r="G2391" s="2"/>
      <c r="H2391" s="12"/>
      <c r="I2391" s="2"/>
      <c r="J2391" s="2">
        <v>0</v>
      </c>
      <c r="K2391" s="2">
        <v>0</v>
      </c>
      <c r="L2391" s="2"/>
      <c r="N2391" t="s">
        <v>221</v>
      </c>
      <c r="O2391" t="s">
        <v>742</v>
      </c>
    </row>
    <row r="2392" spans="1:15" ht="15" customHeight="1">
      <c r="A2392" s="2">
        <v>10810900</v>
      </c>
      <c r="B2392" s="2" t="s">
        <v>746</v>
      </c>
      <c r="C2392" s="2"/>
      <c r="D2392" s="2">
        <v>10710108</v>
      </c>
      <c r="E2392" s="2">
        <v>1</v>
      </c>
      <c r="F2392" s="2">
        <v>1</v>
      </c>
      <c r="G2392" s="2"/>
      <c r="H2392" s="12"/>
      <c r="I2392" s="2"/>
      <c r="J2392" s="2">
        <v>0</v>
      </c>
      <c r="K2392" s="2">
        <v>0</v>
      </c>
      <c r="L2392" s="2"/>
      <c r="N2392" t="s">
        <v>222</v>
      </c>
      <c r="O2392" t="s">
        <v>742</v>
      </c>
    </row>
    <row r="2393" spans="1:15" ht="15" customHeight="1">
      <c r="A2393" s="2">
        <v>10810901</v>
      </c>
      <c r="B2393" s="2" t="s">
        <v>184</v>
      </c>
      <c r="C2393" s="2"/>
      <c r="D2393" s="2">
        <v>10710060</v>
      </c>
      <c r="E2393" s="2">
        <v>1</v>
      </c>
      <c r="F2393" s="2">
        <v>1</v>
      </c>
      <c r="G2393" s="2"/>
      <c r="H2393" s="12"/>
      <c r="I2393" s="2"/>
      <c r="J2393" s="2">
        <v>0</v>
      </c>
      <c r="K2393" s="2">
        <v>0</v>
      </c>
      <c r="L2393" s="2"/>
      <c r="N2393" t="s">
        <v>223</v>
      </c>
      <c r="O2393" t="s">
        <v>742</v>
      </c>
    </row>
    <row r="2394" spans="1:15" ht="15" customHeight="1">
      <c r="A2394" s="2">
        <v>10810902</v>
      </c>
      <c r="B2394" s="2" t="s">
        <v>580</v>
      </c>
      <c r="C2394" s="2"/>
      <c r="D2394" s="2">
        <v>10710062</v>
      </c>
      <c r="E2394" s="2">
        <v>1</v>
      </c>
      <c r="F2394" s="2">
        <v>1</v>
      </c>
      <c r="G2394" s="2"/>
      <c r="H2394" s="12"/>
      <c r="I2394" s="2"/>
      <c r="J2394" s="2">
        <v>0</v>
      </c>
      <c r="K2394" s="2">
        <v>0</v>
      </c>
      <c r="L2394" s="2"/>
      <c r="N2394" t="s">
        <v>224</v>
      </c>
      <c r="O2394" t="s">
        <v>742</v>
      </c>
    </row>
    <row r="2395" spans="1:15" ht="15" customHeight="1">
      <c r="A2395" s="2">
        <v>10810903</v>
      </c>
      <c r="B2395" s="2" t="s">
        <v>183</v>
      </c>
      <c r="C2395" s="2"/>
      <c r="D2395" s="2">
        <v>10710007</v>
      </c>
      <c r="E2395" s="2">
        <v>1</v>
      </c>
      <c r="F2395" s="2">
        <v>1</v>
      </c>
      <c r="G2395" s="2"/>
      <c r="H2395" s="12"/>
      <c r="I2395" s="2"/>
      <c r="J2395" s="2">
        <v>0</v>
      </c>
      <c r="K2395" s="2">
        <v>0</v>
      </c>
      <c r="L2395" s="2"/>
      <c r="N2395" t="s">
        <v>575</v>
      </c>
      <c r="O2395" t="s">
        <v>697</v>
      </c>
    </row>
    <row r="2396" spans="1:15" ht="15" customHeight="1">
      <c r="A2396" s="2">
        <v>10810904</v>
      </c>
      <c r="B2396" s="2" t="s">
        <v>183</v>
      </c>
      <c r="C2396" s="2"/>
      <c r="D2396" s="2">
        <v>10710007</v>
      </c>
      <c r="E2396" s="2">
        <v>1</v>
      </c>
      <c r="F2396" s="2">
        <v>1</v>
      </c>
      <c r="G2396" s="2"/>
      <c r="H2396" s="12"/>
      <c r="I2396" s="2"/>
      <c r="J2396" s="2">
        <v>0</v>
      </c>
      <c r="K2396" s="2">
        <v>0</v>
      </c>
      <c r="L2396" s="2"/>
      <c r="N2396" t="s">
        <v>576</v>
      </c>
      <c r="O2396" t="s">
        <v>697</v>
      </c>
    </row>
    <row r="2397" spans="1:15" ht="15" customHeight="1">
      <c r="A2397" s="2">
        <v>10810905</v>
      </c>
      <c r="B2397" s="2" t="s">
        <v>183</v>
      </c>
      <c r="C2397" s="2"/>
      <c r="D2397" s="2">
        <v>10710007</v>
      </c>
      <c r="E2397" s="2">
        <v>1</v>
      </c>
      <c r="F2397" s="2">
        <v>1</v>
      </c>
      <c r="G2397" s="2"/>
      <c r="H2397" s="12"/>
      <c r="I2397" s="2"/>
      <c r="J2397" s="2">
        <v>0</v>
      </c>
      <c r="K2397" s="2">
        <v>0</v>
      </c>
      <c r="L2397" s="2"/>
      <c r="N2397" t="s">
        <v>743</v>
      </c>
      <c r="O2397" t="s">
        <v>697</v>
      </c>
    </row>
    <row r="2398" spans="1:15" ht="15" customHeight="1">
      <c r="A2398" s="2">
        <v>10820581</v>
      </c>
      <c r="B2398" s="2" t="s">
        <v>366</v>
      </c>
      <c r="C2398" s="2"/>
      <c r="D2398" s="2">
        <v>10720019</v>
      </c>
      <c r="E2398" s="2">
        <v>1</v>
      </c>
      <c r="F2398" s="2">
        <v>1</v>
      </c>
      <c r="G2398" s="2"/>
      <c r="H2398" s="12"/>
      <c r="I2398" s="2"/>
      <c r="J2398" s="2">
        <v>0</v>
      </c>
      <c r="K2398" s="2">
        <v>0</v>
      </c>
      <c r="L2398" s="2"/>
      <c r="N2398" t="s">
        <v>356</v>
      </c>
      <c r="O2398" t="s">
        <v>742</v>
      </c>
    </row>
    <row r="2399" spans="1:15" ht="15" customHeight="1">
      <c r="A2399" s="2">
        <v>10820582</v>
      </c>
      <c r="B2399" s="2" t="s">
        <v>367</v>
      </c>
      <c r="C2399" s="2"/>
      <c r="D2399" s="2">
        <v>10720018</v>
      </c>
      <c r="E2399" s="2">
        <v>1</v>
      </c>
      <c r="F2399" s="2">
        <v>1</v>
      </c>
      <c r="G2399" s="2"/>
      <c r="H2399" s="12"/>
      <c r="I2399" s="2"/>
      <c r="J2399" s="2">
        <v>0</v>
      </c>
      <c r="K2399" s="2">
        <v>0</v>
      </c>
      <c r="L2399" s="2"/>
      <c r="N2399" t="s">
        <v>357</v>
      </c>
      <c r="O2399" t="s">
        <v>742</v>
      </c>
    </row>
    <row r="2400" spans="1:15" ht="15" customHeight="1">
      <c r="A2400" s="2">
        <v>10820583</v>
      </c>
      <c r="B2400" s="2" t="s">
        <v>744</v>
      </c>
      <c r="C2400" s="2"/>
      <c r="D2400" s="2">
        <v>10720138</v>
      </c>
      <c r="E2400" s="2">
        <v>1</v>
      </c>
      <c r="F2400" s="2">
        <v>1</v>
      </c>
      <c r="G2400" s="2"/>
      <c r="H2400" s="12"/>
      <c r="I2400" s="2"/>
      <c r="J2400" s="2">
        <v>0</v>
      </c>
      <c r="K2400" s="2">
        <v>0</v>
      </c>
      <c r="L2400" s="2"/>
      <c r="N2400" t="s">
        <v>358</v>
      </c>
      <c r="O2400" t="s">
        <v>742</v>
      </c>
    </row>
    <row r="2401" spans="1:15" ht="15" customHeight="1">
      <c r="A2401" s="2">
        <v>10820584</v>
      </c>
      <c r="B2401" s="2" t="s">
        <v>745</v>
      </c>
      <c r="C2401" s="2"/>
      <c r="D2401" s="2">
        <v>10720139</v>
      </c>
      <c r="E2401" s="2">
        <v>1</v>
      </c>
      <c r="F2401" s="2">
        <v>1</v>
      </c>
      <c r="G2401" s="2"/>
      <c r="H2401" s="12"/>
      <c r="I2401" s="2"/>
      <c r="J2401" s="2">
        <v>0</v>
      </c>
      <c r="K2401" s="2">
        <v>0</v>
      </c>
      <c r="L2401" s="2"/>
      <c r="N2401" t="s">
        <v>359</v>
      </c>
      <c r="O2401" t="s">
        <v>742</v>
      </c>
    </row>
    <row r="2402" spans="1:15" ht="15" customHeight="1">
      <c r="A2402" s="2">
        <v>10820585</v>
      </c>
      <c r="B2402" s="2" t="s">
        <v>373</v>
      </c>
      <c r="C2402" s="2"/>
      <c r="D2402" s="2">
        <v>10720012</v>
      </c>
      <c r="E2402" s="2">
        <v>1</v>
      </c>
      <c r="F2402" s="2">
        <v>1</v>
      </c>
      <c r="G2402" s="2"/>
      <c r="H2402" s="12"/>
      <c r="I2402" s="2"/>
      <c r="J2402" s="2">
        <v>0</v>
      </c>
      <c r="K2402" s="2">
        <v>0</v>
      </c>
      <c r="L2402" s="2"/>
      <c r="N2402" t="s">
        <v>354</v>
      </c>
      <c r="O2402" t="s">
        <v>742</v>
      </c>
    </row>
    <row r="2403" spans="1:15" ht="15" customHeight="1">
      <c r="A2403" s="2">
        <v>10820586</v>
      </c>
      <c r="B2403" s="2" t="s">
        <v>373</v>
      </c>
      <c r="C2403" s="2"/>
      <c r="D2403" s="2">
        <v>10720012</v>
      </c>
      <c r="E2403" s="2">
        <v>1</v>
      </c>
      <c r="F2403" s="2">
        <v>1</v>
      </c>
      <c r="G2403" s="2"/>
      <c r="H2403" s="12"/>
      <c r="I2403" s="2"/>
      <c r="J2403" s="2">
        <v>0</v>
      </c>
      <c r="K2403" s="2">
        <v>0</v>
      </c>
      <c r="L2403" s="2"/>
      <c r="N2403" t="s">
        <v>355</v>
      </c>
      <c r="O2403" t="s">
        <v>742</v>
      </c>
    </row>
    <row r="2404" spans="1:15" ht="15" customHeight="1">
      <c r="A2404" s="2">
        <v>10820587</v>
      </c>
      <c r="B2404" s="2" t="s">
        <v>184</v>
      </c>
      <c r="C2404" s="2"/>
      <c r="D2404" s="2">
        <v>10720001</v>
      </c>
      <c r="E2404" s="2">
        <v>1</v>
      </c>
      <c r="F2404" s="2">
        <v>1</v>
      </c>
      <c r="G2404" s="2"/>
      <c r="H2404" s="12"/>
      <c r="I2404" s="2"/>
      <c r="J2404" s="2">
        <v>0</v>
      </c>
      <c r="K2404" s="2">
        <v>0</v>
      </c>
      <c r="L2404" s="2"/>
      <c r="N2404" t="s">
        <v>217</v>
      </c>
      <c r="O2404" t="s">
        <v>742</v>
      </c>
    </row>
    <row r="2405" spans="1:15" ht="15" customHeight="1">
      <c r="A2405" s="2">
        <v>10820588</v>
      </c>
      <c r="B2405" s="2" t="s">
        <v>184</v>
      </c>
      <c r="C2405" s="2"/>
      <c r="D2405" s="2">
        <v>10720001</v>
      </c>
      <c r="E2405" s="2">
        <v>1</v>
      </c>
      <c r="F2405" s="2">
        <v>1</v>
      </c>
      <c r="G2405" s="2"/>
      <c r="H2405" s="12"/>
      <c r="I2405" s="2"/>
      <c r="J2405" s="2">
        <v>0</v>
      </c>
      <c r="K2405" s="2">
        <v>0</v>
      </c>
      <c r="L2405" s="2"/>
      <c r="N2405" t="s">
        <v>218</v>
      </c>
      <c r="O2405" t="s">
        <v>742</v>
      </c>
    </row>
    <row r="2406" spans="1:15" ht="15" customHeight="1">
      <c r="A2406" s="2">
        <v>10820589</v>
      </c>
      <c r="B2406" s="2" t="s">
        <v>184</v>
      </c>
      <c r="C2406" s="2"/>
      <c r="D2406" s="2">
        <v>10720001</v>
      </c>
      <c r="E2406" s="2">
        <v>1</v>
      </c>
      <c r="F2406" s="2">
        <v>1</v>
      </c>
      <c r="G2406" s="2"/>
      <c r="H2406" s="12"/>
      <c r="I2406" s="2"/>
      <c r="J2406" s="2">
        <v>0</v>
      </c>
      <c r="K2406" s="2">
        <v>0</v>
      </c>
      <c r="L2406" s="2"/>
      <c r="N2406" t="s">
        <v>219</v>
      </c>
      <c r="O2406" t="s">
        <v>742</v>
      </c>
    </row>
    <row r="2407" spans="1:15" ht="15" customHeight="1">
      <c r="A2407" s="2">
        <v>10820590</v>
      </c>
      <c r="B2407" s="2" t="s">
        <v>580</v>
      </c>
      <c r="C2407" s="2"/>
      <c r="D2407" s="2">
        <v>10720084</v>
      </c>
      <c r="E2407" s="2">
        <v>1</v>
      </c>
      <c r="F2407" s="2">
        <v>1</v>
      </c>
      <c r="G2407" s="2"/>
      <c r="H2407" s="12"/>
      <c r="I2407" s="2"/>
      <c r="J2407" s="2">
        <v>0</v>
      </c>
      <c r="K2407" s="2">
        <v>0</v>
      </c>
      <c r="L2407" s="2"/>
      <c r="N2407" t="s">
        <v>220</v>
      </c>
      <c r="O2407" t="s">
        <v>742</v>
      </c>
    </row>
    <row r="2408" spans="1:15" ht="15" customHeight="1">
      <c r="A2408" s="2">
        <v>10820591</v>
      </c>
      <c r="B2408" s="2" t="s">
        <v>395</v>
      </c>
      <c r="C2408" s="2"/>
      <c r="D2408" s="2">
        <v>10720021</v>
      </c>
      <c r="E2408" s="2">
        <v>1</v>
      </c>
      <c r="F2408" s="2">
        <v>1</v>
      </c>
      <c r="G2408" s="2"/>
      <c r="H2408" s="12"/>
      <c r="I2408" s="2"/>
      <c r="J2408" s="2">
        <v>0</v>
      </c>
      <c r="K2408" s="2">
        <v>0</v>
      </c>
      <c r="L2408" s="2"/>
      <c r="N2408" t="s">
        <v>221</v>
      </c>
      <c r="O2408" t="s">
        <v>742</v>
      </c>
    </row>
    <row r="2409" spans="1:15" ht="15" customHeight="1">
      <c r="A2409" s="2">
        <v>10820592</v>
      </c>
      <c r="B2409" s="2" t="s">
        <v>746</v>
      </c>
      <c r="C2409" s="2"/>
      <c r="D2409" s="2">
        <v>10720140</v>
      </c>
      <c r="E2409" s="2">
        <v>1</v>
      </c>
      <c r="F2409" s="2">
        <v>1</v>
      </c>
      <c r="G2409" s="2"/>
      <c r="H2409" s="12"/>
      <c r="I2409" s="2"/>
      <c r="J2409" s="2">
        <v>0</v>
      </c>
      <c r="K2409" s="2">
        <v>0</v>
      </c>
      <c r="L2409" s="2"/>
      <c r="N2409" t="s">
        <v>222</v>
      </c>
      <c r="O2409" t="s">
        <v>742</v>
      </c>
    </row>
    <row r="2410" spans="1:15" ht="15" customHeight="1">
      <c r="A2410" s="2">
        <v>10820593</v>
      </c>
      <c r="B2410" s="2" t="s">
        <v>184</v>
      </c>
      <c r="C2410" s="2"/>
      <c r="D2410" s="2">
        <v>10720001</v>
      </c>
      <c r="E2410" s="2">
        <v>1</v>
      </c>
      <c r="F2410" s="2">
        <v>1</v>
      </c>
      <c r="G2410" s="2"/>
      <c r="H2410" s="12"/>
      <c r="I2410" s="2"/>
      <c r="J2410" s="2">
        <v>0</v>
      </c>
      <c r="K2410" s="2">
        <v>0</v>
      </c>
      <c r="L2410" s="2"/>
      <c r="N2410" t="s">
        <v>223</v>
      </c>
      <c r="O2410" t="s">
        <v>742</v>
      </c>
    </row>
    <row r="2411" spans="1:15" ht="15" customHeight="1">
      <c r="A2411" s="2">
        <v>10820594</v>
      </c>
      <c r="B2411" s="2" t="s">
        <v>580</v>
      </c>
      <c r="C2411" s="2"/>
      <c r="D2411" s="2">
        <v>10720084</v>
      </c>
      <c r="E2411" s="2">
        <v>1</v>
      </c>
      <c r="F2411" s="2">
        <v>1</v>
      </c>
      <c r="G2411" s="2"/>
      <c r="H2411" s="12"/>
      <c r="I2411" s="2"/>
      <c r="J2411" s="2">
        <v>0</v>
      </c>
      <c r="K2411" s="2">
        <v>0</v>
      </c>
      <c r="L2411" s="2"/>
      <c r="N2411" t="s">
        <v>224</v>
      </c>
      <c r="O2411" t="s">
        <v>742</v>
      </c>
    </row>
    <row r="2412" spans="1:15" ht="15" customHeight="1">
      <c r="A2412" s="2">
        <v>10820595</v>
      </c>
      <c r="B2412" s="2" t="s">
        <v>183</v>
      </c>
      <c r="C2412" s="2"/>
      <c r="D2412" s="2">
        <v>10720050</v>
      </c>
      <c r="E2412" s="2">
        <v>1</v>
      </c>
      <c r="F2412" s="2">
        <v>1</v>
      </c>
      <c r="G2412" s="2"/>
      <c r="H2412" s="12"/>
      <c r="I2412" s="2"/>
      <c r="J2412" s="2">
        <v>0</v>
      </c>
      <c r="K2412" s="2">
        <v>0</v>
      </c>
      <c r="L2412" s="2"/>
      <c r="N2412" t="s">
        <v>575</v>
      </c>
      <c r="O2412" t="s">
        <v>697</v>
      </c>
    </row>
    <row r="2413" spans="1:15" ht="15" customHeight="1">
      <c r="A2413" s="2">
        <v>10820596</v>
      </c>
      <c r="B2413" s="2" t="s">
        <v>183</v>
      </c>
      <c r="C2413" s="2"/>
      <c r="D2413" s="2">
        <v>10720050</v>
      </c>
      <c r="E2413" s="2">
        <v>1</v>
      </c>
      <c r="F2413" s="2">
        <v>1</v>
      </c>
      <c r="G2413" s="2"/>
      <c r="H2413" s="12"/>
      <c r="I2413" s="2"/>
      <c r="J2413" s="2">
        <v>0</v>
      </c>
      <c r="K2413" s="2">
        <v>0</v>
      </c>
      <c r="L2413" s="2"/>
      <c r="N2413" t="s">
        <v>576</v>
      </c>
      <c r="O2413" t="s">
        <v>697</v>
      </c>
    </row>
    <row r="2414" spans="1:15" ht="15" customHeight="1">
      <c r="A2414" s="2">
        <v>10820597</v>
      </c>
      <c r="B2414" s="2" t="s">
        <v>183</v>
      </c>
      <c r="C2414" s="2"/>
      <c r="D2414" s="2">
        <v>10720050</v>
      </c>
      <c r="E2414" s="2">
        <v>1</v>
      </c>
      <c r="F2414" s="2">
        <v>1</v>
      </c>
      <c r="G2414" s="2"/>
      <c r="H2414" s="12"/>
      <c r="I2414" s="2"/>
      <c r="J2414" s="2">
        <v>0</v>
      </c>
      <c r="K2414" s="2">
        <v>0</v>
      </c>
      <c r="L2414" s="2"/>
      <c r="N2414" t="s">
        <v>743</v>
      </c>
      <c r="O2414" t="s">
        <v>697</v>
      </c>
    </row>
    <row r="2415" spans="1:15" ht="15" customHeight="1">
      <c r="A2415" s="2">
        <v>10820598</v>
      </c>
      <c r="B2415" s="2" t="s">
        <v>187</v>
      </c>
      <c r="C2415" s="2"/>
      <c r="D2415" s="2">
        <v>10720004</v>
      </c>
      <c r="E2415" s="2">
        <v>1</v>
      </c>
      <c r="F2415" s="2">
        <v>1</v>
      </c>
      <c r="G2415" s="2"/>
      <c r="H2415" s="12"/>
      <c r="I2415" s="2"/>
      <c r="J2415" s="2">
        <v>0</v>
      </c>
      <c r="K2415" s="2">
        <v>0</v>
      </c>
      <c r="L2415" s="2"/>
      <c r="N2415">
        <v>2809</v>
      </c>
      <c r="O2415" t="s">
        <v>276</v>
      </c>
    </row>
    <row r="2416" spans="1:15" ht="15" customHeight="1">
      <c r="A2416" s="2">
        <v>10800915</v>
      </c>
      <c r="B2416" s="2" t="s">
        <v>174</v>
      </c>
      <c r="C2416" s="2"/>
      <c r="D2416" s="2">
        <v>10700001</v>
      </c>
      <c r="E2416" s="2">
        <v>1</v>
      </c>
      <c r="F2416" s="2">
        <v>1</v>
      </c>
      <c r="G2416" s="2"/>
      <c r="H2416" s="12"/>
      <c r="I2416" s="2"/>
      <c r="J2416" s="2">
        <v>0</v>
      </c>
      <c r="K2416" s="2">
        <v>0</v>
      </c>
      <c r="L2416" s="2"/>
      <c r="N2416" t="s">
        <v>747</v>
      </c>
      <c r="O2416" t="s">
        <v>276</v>
      </c>
    </row>
    <row r="2417" spans="1:15" ht="15" customHeight="1">
      <c r="A2417" s="2">
        <v>10800916</v>
      </c>
      <c r="B2417" s="2" t="s">
        <v>174</v>
      </c>
      <c r="C2417" s="2"/>
      <c r="D2417" s="2">
        <v>10700001</v>
      </c>
      <c r="E2417" s="2">
        <v>1</v>
      </c>
      <c r="F2417" s="2">
        <v>1</v>
      </c>
      <c r="G2417" s="2"/>
      <c r="H2417" s="12"/>
      <c r="I2417" s="2"/>
      <c r="J2417" s="2">
        <v>0</v>
      </c>
      <c r="K2417" s="2">
        <v>0</v>
      </c>
      <c r="L2417" s="2"/>
      <c r="N2417" t="s">
        <v>748</v>
      </c>
      <c r="O2417" t="s">
        <v>276</v>
      </c>
    </row>
    <row r="2418" spans="1:15" ht="15" customHeight="1">
      <c r="A2418" s="2">
        <v>10800917</v>
      </c>
      <c r="B2418" s="2" t="s">
        <v>174</v>
      </c>
      <c r="C2418" s="2"/>
      <c r="D2418" s="2">
        <v>10700001</v>
      </c>
      <c r="E2418" s="2">
        <v>1</v>
      </c>
      <c r="F2418" s="2">
        <v>1</v>
      </c>
      <c r="G2418" s="2"/>
      <c r="H2418" s="12"/>
      <c r="I2418" s="2"/>
      <c r="J2418" s="2">
        <v>0</v>
      </c>
      <c r="K2418" s="2">
        <v>0</v>
      </c>
      <c r="L2418" s="2"/>
      <c r="N2418" t="s">
        <v>749</v>
      </c>
      <c r="O2418" t="s">
        <v>276</v>
      </c>
    </row>
    <row r="2419" spans="1:15" ht="15" customHeight="1">
      <c r="A2419" s="2">
        <v>10800918</v>
      </c>
      <c r="B2419" s="2" t="s">
        <v>174</v>
      </c>
      <c r="C2419" s="2"/>
      <c r="D2419" s="2">
        <v>10700001</v>
      </c>
      <c r="E2419" s="2">
        <v>1</v>
      </c>
      <c r="F2419" s="2">
        <v>1</v>
      </c>
      <c r="G2419" s="2"/>
      <c r="H2419" s="12"/>
      <c r="I2419" s="2"/>
      <c r="J2419" s="2">
        <v>0</v>
      </c>
      <c r="K2419" s="2">
        <v>0</v>
      </c>
      <c r="L2419" s="2"/>
      <c r="N2419" t="s">
        <v>750</v>
      </c>
      <c r="O2419" t="s">
        <v>276</v>
      </c>
    </row>
    <row r="2420" spans="1:15" ht="15" customHeight="1">
      <c r="A2420" s="2">
        <v>10810906</v>
      </c>
      <c r="B2420" s="2" t="s">
        <v>186</v>
      </c>
      <c r="C2420" s="2"/>
      <c r="D2420" s="2">
        <v>10710003</v>
      </c>
      <c r="E2420" s="2">
        <v>1</v>
      </c>
      <c r="F2420" s="2">
        <v>1</v>
      </c>
      <c r="G2420" s="2"/>
      <c r="H2420" s="12"/>
      <c r="I2420" s="2"/>
      <c r="J2420" s="2">
        <v>0</v>
      </c>
      <c r="K2420" s="2">
        <v>0</v>
      </c>
      <c r="L2420" s="2"/>
      <c r="N2420" t="s">
        <v>747</v>
      </c>
      <c r="O2420" t="s">
        <v>276</v>
      </c>
    </row>
    <row r="2421" spans="1:15" ht="15" customHeight="1">
      <c r="A2421" s="2">
        <v>10810907</v>
      </c>
      <c r="B2421" s="2" t="s">
        <v>186</v>
      </c>
      <c r="C2421" s="2"/>
      <c r="D2421" s="2">
        <v>10710003</v>
      </c>
      <c r="E2421" s="2">
        <v>1</v>
      </c>
      <c r="F2421" s="2">
        <v>1</v>
      </c>
      <c r="G2421" s="2"/>
      <c r="H2421" s="12"/>
      <c r="I2421" s="2"/>
      <c r="J2421" s="2">
        <v>0</v>
      </c>
      <c r="K2421" s="2">
        <v>0</v>
      </c>
      <c r="L2421" s="2"/>
      <c r="N2421" t="s">
        <v>748</v>
      </c>
      <c r="O2421" t="s">
        <v>276</v>
      </c>
    </row>
    <row r="2422" spans="1:15" ht="15" customHeight="1">
      <c r="A2422" s="2">
        <v>10810908</v>
      </c>
      <c r="B2422" s="2" t="s">
        <v>180</v>
      </c>
      <c r="C2422" s="2"/>
      <c r="D2422" s="2">
        <v>10710004</v>
      </c>
      <c r="E2422" s="2">
        <v>1</v>
      </c>
      <c r="F2422" s="2">
        <v>1</v>
      </c>
      <c r="G2422" s="2"/>
      <c r="H2422" s="12"/>
      <c r="I2422" s="2"/>
      <c r="J2422" s="2">
        <v>0</v>
      </c>
      <c r="K2422" s="2">
        <v>0</v>
      </c>
      <c r="L2422" s="2"/>
      <c r="N2422" t="s">
        <v>749</v>
      </c>
      <c r="O2422" t="s">
        <v>276</v>
      </c>
    </row>
    <row r="2423" spans="1:15" ht="15" customHeight="1">
      <c r="A2423" s="2">
        <v>10810909</v>
      </c>
      <c r="B2423" s="2" t="s">
        <v>186</v>
      </c>
      <c r="C2423" s="2"/>
      <c r="D2423" s="2">
        <v>10710003</v>
      </c>
      <c r="E2423" s="2">
        <v>1</v>
      </c>
      <c r="F2423" s="2">
        <v>1</v>
      </c>
      <c r="G2423" s="2"/>
      <c r="H2423" s="12"/>
      <c r="I2423" s="2"/>
      <c r="J2423" s="2">
        <v>0</v>
      </c>
      <c r="K2423" s="2">
        <v>0</v>
      </c>
      <c r="L2423" s="2"/>
      <c r="N2423" t="s">
        <v>750</v>
      </c>
      <c r="O2423" t="s">
        <v>276</v>
      </c>
    </row>
    <row r="2424" spans="1:15" ht="15" customHeight="1">
      <c r="A2424" s="2">
        <v>10820599</v>
      </c>
      <c r="B2424" s="2" t="s">
        <v>184</v>
      </c>
      <c r="C2424" s="2"/>
      <c r="D2424" s="2">
        <v>10720001</v>
      </c>
      <c r="E2424" s="2">
        <v>1</v>
      </c>
      <c r="F2424" s="2">
        <v>1</v>
      </c>
      <c r="G2424" s="2"/>
      <c r="H2424" s="12"/>
      <c r="I2424" s="2"/>
      <c r="J2424" s="2">
        <v>0</v>
      </c>
      <c r="K2424" s="2">
        <v>0</v>
      </c>
      <c r="L2424" s="2"/>
      <c r="N2424" t="s">
        <v>751</v>
      </c>
      <c r="O2424" t="s">
        <v>276</v>
      </c>
    </row>
    <row r="2425" spans="1:15" ht="15" customHeight="1">
      <c r="A2425" s="2">
        <v>10820600</v>
      </c>
      <c r="B2425" s="2" t="s">
        <v>184</v>
      </c>
      <c r="C2425" s="2"/>
      <c r="D2425" s="2">
        <v>10720001</v>
      </c>
      <c r="E2425" s="2">
        <v>1</v>
      </c>
      <c r="F2425" s="2">
        <v>1</v>
      </c>
      <c r="G2425" s="2"/>
      <c r="H2425" s="12"/>
      <c r="I2425" s="2"/>
      <c r="J2425" s="2">
        <v>0</v>
      </c>
      <c r="K2425" s="2">
        <v>0</v>
      </c>
      <c r="L2425" s="2"/>
      <c r="N2425" t="s">
        <v>752</v>
      </c>
      <c r="O2425" t="s">
        <v>276</v>
      </c>
    </row>
    <row r="2426" spans="1:15" ht="15" customHeight="1">
      <c r="A2426" s="2">
        <v>10820601</v>
      </c>
      <c r="B2426" s="2" t="s">
        <v>184</v>
      </c>
      <c r="C2426" s="2"/>
      <c r="D2426" s="2">
        <v>10720001</v>
      </c>
      <c r="E2426" s="2">
        <v>1</v>
      </c>
      <c r="F2426" s="2">
        <v>1</v>
      </c>
      <c r="G2426" s="2"/>
      <c r="H2426" s="12"/>
      <c r="I2426" s="2"/>
      <c r="J2426" s="2">
        <v>0</v>
      </c>
      <c r="K2426" s="2">
        <v>0</v>
      </c>
      <c r="L2426" s="2"/>
      <c r="N2426" t="s">
        <v>753</v>
      </c>
      <c r="O2426" t="s">
        <v>276</v>
      </c>
    </row>
    <row r="2427" spans="1:15" ht="15" customHeight="1">
      <c r="A2427" s="2">
        <v>10810910</v>
      </c>
      <c r="B2427" s="2" t="s">
        <v>177</v>
      </c>
      <c r="C2427" s="2"/>
      <c r="D2427" s="2">
        <v>10710001</v>
      </c>
      <c r="E2427" s="2">
        <v>1</v>
      </c>
      <c r="F2427" s="2">
        <v>1</v>
      </c>
      <c r="G2427" s="2"/>
      <c r="H2427" s="12"/>
      <c r="I2427" s="2"/>
      <c r="J2427" s="2">
        <v>0</v>
      </c>
      <c r="K2427" s="2">
        <v>0</v>
      </c>
      <c r="L2427" s="2"/>
      <c r="N2427" t="s">
        <v>754</v>
      </c>
      <c r="O2427" t="s">
        <v>276</v>
      </c>
    </row>
    <row r="2428" spans="1:15" ht="15" customHeight="1">
      <c r="A2428" s="2">
        <v>10800919</v>
      </c>
      <c r="B2428" s="2" t="s">
        <v>174</v>
      </c>
      <c r="C2428" s="2"/>
      <c r="D2428" s="2">
        <v>10700001</v>
      </c>
      <c r="E2428" s="2">
        <v>1</v>
      </c>
      <c r="F2428" s="2">
        <v>1</v>
      </c>
      <c r="G2428" s="2"/>
      <c r="H2428" s="12"/>
      <c r="I2428" s="2"/>
      <c r="J2428" s="2">
        <v>0</v>
      </c>
      <c r="K2428" s="2">
        <v>0</v>
      </c>
      <c r="L2428" s="2"/>
      <c r="N2428">
        <v>1506</v>
      </c>
      <c r="O2428" t="s">
        <v>276</v>
      </c>
    </row>
    <row r="2429" spans="1:15" ht="15" customHeight="1">
      <c r="A2429" s="2">
        <v>10800920</v>
      </c>
      <c r="B2429" s="2" t="s">
        <v>174</v>
      </c>
      <c r="C2429" s="2"/>
      <c r="D2429" s="2">
        <v>10700001</v>
      </c>
      <c r="E2429" s="2">
        <v>1</v>
      </c>
      <c r="F2429" s="2">
        <v>1</v>
      </c>
      <c r="G2429" s="2"/>
      <c r="H2429" s="12"/>
      <c r="I2429" s="2"/>
      <c r="J2429" s="2">
        <v>0</v>
      </c>
      <c r="K2429" s="2">
        <v>0</v>
      </c>
      <c r="L2429" s="2"/>
      <c r="N2429">
        <v>1506</v>
      </c>
      <c r="O2429" t="s">
        <v>276</v>
      </c>
    </row>
    <row r="2430" spans="1:15" ht="15" customHeight="1">
      <c r="A2430" s="2">
        <v>10800921</v>
      </c>
      <c r="B2430" s="2" t="s">
        <v>174</v>
      </c>
      <c r="C2430" s="2"/>
      <c r="D2430" s="2">
        <v>10700001</v>
      </c>
      <c r="E2430" s="2">
        <v>1</v>
      </c>
      <c r="F2430" s="2">
        <v>1</v>
      </c>
      <c r="G2430" s="2"/>
      <c r="H2430" s="12"/>
      <c r="I2430" s="2"/>
      <c r="J2430" s="2">
        <v>0</v>
      </c>
      <c r="K2430" s="2">
        <v>0</v>
      </c>
      <c r="L2430" s="2"/>
    </row>
    <row r="2431" spans="1:15" ht="15" customHeight="1">
      <c r="A2431" s="2">
        <v>10810911</v>
      </c>
      <c r="B2431" s="2" t="s">
        <v>177</v>
      </c>
      <c r="C2431" s="2"/>
      <c r="D2431" s="2">
        <v>10710001</v>
      </c>
      <c r="E2431" s="2">
        <v>1</v>
      </c>
      <c r="F2431" s="2">
        <v>1</v>
      </c>
      <c r="G2431" s="2"/>
      <c r="H2431" s="12"/>
      <c r="I2431" s="2"/>
      <c r="J2431" s="2">
        <v>0</v>
      </c>
      <c r="K2431" s="2">
        <v>0</v>
      </c>
      <c r="L2431" s="2"/>
    </row>
    <row r="2432" spans="1:15" ht="15" customHeight="1">
      <c r="A2432" s="2">
        <v>10820602</v>
      </c>
      <c r="B2432" s="2" t="s">
        <v>184</v>
      </c>
      <c r="C2432" s="2"/>
      <c r="D2432" s="2">
        <v>10720001</v>
      </c>
      <c r="E2432" s="2">
        <v>1</v>
      </c>
      <c r="F2432" s="2">
        <v>1</v>
      </c>
      <c r="G2432" s="2"/>
      <c r="H2432" s="12"/>
      <c r="I2432" s="2"/>
      <c r="J2432" s="2">
        <v>0</v>
      </c>
      <c r="K2432" s="2">
        <v>0</v>
      </c>
      <c r="L2432" s="2"/>
    </row>
    <row r="2433" spans="1:15" ht="15" customHeight="1">
      <c r="A2433" s="2">
        <v>10800922</v>
      </c>
      <c r="B2433" s="2" t="s">
        <v>174</v>
      </c>
      <c r="C2433" s="2"/>
      <c r="D2433" s="2">
        <v>10700001</v>
      </c>
      <c r="E2433" s="2">
        <v>1</v>
      </c>
      <c r="F2433" s="2">
        <v>1</v>
      </c>
      <c r="G2433" s="2"/>
      <c r="H2433" s="12"/>
      <c r="I2433" s="2"/>
      <c r="J2433" s="2">
        <v>0</v>
      </c>
      <c r="K2433" s="2">
        <v>0</v>
      </c>
      <c r="L2433" s="2"/>
      <c r="N2433" t="s">
        <v>755</v>
      </c>
      <c r="O2433" t="s">
        <v>276</v>
      </c>
    </row>
    <row r="2434" spans="1:15" ht="15" customHeight="1">
      <c r="A2434" s="2">
        <v>10810912</v>
      </c>
      <c r="B2434" s="2" t="s">
        <v>186</v>
      </c>
      <c r="C2434" s="2"/>
      <c r="D2434" s="2">
        <v>10710003</v>
      </c>
      <c r="E2434" s="2">
        <v>1</v>
      </c>
      <c r="F2434" s="2">
        <v>1</v>
      </c>
      <c r="G2434" s="2"/>
      <c r="H2434" s="12"/>
      <c r="I2434" s="2"/>
      <c r="J2434" s="2">
        <v>0</v>
      </c>
      <c r="K2434" s="2">
        <v>0</v>
      </c>
      <c r="L2434" s="2"/>
      <c r="N2434" t="s">
        <v>755</v>
      </c>
      <c r="O2434" t="s">
        <v>276</v>
      </c>
    </row>
    <row r="2435" spans="1:15" ht="15" customHeight="1">
      <c r="A2435" s="2">
        <v>10820603</v>
      </c>
      <c r="B2435" s="2" t="s">
        <v>184</v>
      </c>
      <c r="C2435" s="2"/>
      <c r="D2435" s="2">
        <v>10720001</v>
      </c>
      <c r="E2435" s="2">
        <v>1</v>
      </c>
      <c r="F2435" s="2">
        <v>1</v>
      </c>
      <c r="G2435" s="2"/>
      <c r="H2435" s="12"/>
      <c r="I2435" s="2"/>
      <c r="J2435" s="2">
        <v>0</v>
      </c>
      <c r="K2435" s="2">
        <v>0</v>
      </c>
      <c r="L2435" s="2"/>
      <c r="N2435" t="s">
        <v>755</v>
      </c>
      <c r="O2435" t="s">
        <v>276</v>
      </c>
    </row>
    <row r="2436" spans="1:15" ht="15" customHeight="1">
      <c r="A2436" s="2">
        <v>10800923</v>
      </c>
      <c r="B2436" s="2" t="s">
        <v>174</v>
      </c>
      <c r="C2436" s="2"/>
      <c r="D2436" s="2">
        <v>10700001</v>
      </c>
      <c r="E2436" s="2">
        <v>1</v>
      </c>
      <c r="F2436" s="2">
        <v>1</v>
      </c>
      <c r="G2436" s="2"/>
      <c r="H2436" s="12"/>
      <c r="I2436" s="2"/>
      <c r="J2436" s="2">
        <v>0</v>
      </c>
      <c r="K2436" s="2">
        <v>0</v>
      </c>
      <c r="L2436" s="2"/>
      <c r="O2436" t="s">
        <v>276</v>
      </c>
    </row>
    <row r="2437" spans="1:15" ht="15" customHeight="1">
      <c r="A2437" s="2">
        <v>10810913</v>
      </c>
      <c r="B2437" s="2" t="s">
        <v>186</v>
      </c>
      <c r="C2437" s="2"/>
      <c r="D2437" s="2">
        <v>10710003</v>
      </c>
      <c r="E2437" s="2">
        <v>1</v>
      </c>
      <c r="F2437" s="2">
        <v>1</v>
      </c>
      <c r="G2437" s="2"/>
      <c r="H2437" s="12"/>
      <c r="I2437" s="2"/>
      <c r="J2437" s="2">
        <v>0</v>
      </c>
      <c r="K2437" s="2">
        <v>0</v>
      </c>
      <c r="L2437" s="2"/>
      <c r="N2437" t="s">
        <v>756</v>
      </c>
      <c r="O2437" t="s">
        <v>276</v>
      </c>
    </row>
    <row r="2438" spans="1:15" ht="15" customHeight="1">
      <c r="A2438" s="2">
        <v>10820604</v>
      </c>
      <c r="B2438" s="2" t="s">
        <v>637</v>
      </c>
      <c r="C2438" s="2"/>
      <c r="D2438" s="2">
        <v>10720142</v>
      </c>
      <c r="E2438" s="2">
        <v>1</v>
      </c>
      <c r="F2438" s="2">
        <v>1</v>
      </c>
      <c r="G2438" s="2"/>
      <c r="H2438" s="12"/>
      <c r="I2438" s="2"/>
      <c r="J2438" s="2">
        <v>0</v>
      </c>
      <c r="K2438" s="2">
        <v>0</v>
      </c>
      <c r="L2438" s="2"/>
      <c r="N2438" t="s">
        <v>756</v>
      </c>
      <c r="O2438" t="s">
        <v>276</v>
      </c>
    </row>
    <row r="2439" spans="1:15" ht="15" customHeight="1">
      <c r="A2439" s="2">
        <v>10820605</v>
      </c>
      <c r="B2439" s="2" t="s">
        <v>757</v>
      </c>
      <c r="C2439" s="2"/>
      <c r="D2439" s="2">
        <v>10720141</v>
      </c>
      <c r="E2439" s="2">
        <v>1</v>
      </c>
      <c r="F2439" s="2">
        <v>1</v>
      </c>
      <c r="G2439" s="2"/>
      <c r="H2439" s="12"/>
      <c r="I2439" s="2"/>
      <c r="J2439" s="2">
        <v>0</v>
      </c>
      <c r="K2439" s="2">
        <v>0</v>
      </c>
      <c r="L2439" s="2"/>
      <c r="N2439" t="s">
        <v>756</v>
      </c>
      <c r="O2439" t="s">
        <v>276</v>
      </c>
    </row>
    <row r="2440" spans="1:15" ht="15" customHeight="1">
      <c r="A2440" s="2">
        <v>10800924</v>
      </c>
      <c r="B2440" s="2" t="s">
        <v>174</v>
      </c>
      <c r="C2440" s="2"/>
      <c r="D2440" s="2">
        <v>10700001</v>
      </c>
      <c r="E2440" s="2">
        <v>1</v>
      </c>
      <c r="F2440" s="2">
        <v>1</v>
      </c>
      <c r="G2440" s="2"/>
      <c r="H2440" s="12"/>
      <c r="I2440" s="2"/>
      <c r="J2440" s="2">
        <v>0</v>
      </c>
      <c r="K2440" s="2">
        <v>0</v>
      </c>
      <c r="L2440" s="2"/>
      <c r="N2440" t="s">
        <v>758</v>
      </c>
      <c r="O2440" t="s">
        <v>276</v>
      </c>
    </row>
    <row r="2441" spans="1:15" ht="15" customHeight="1">
      <c r="A2441" s="2">
        <v>10810914</v>
      </c>
      <c r="B2441" s="2" t="s">
        <v>186</v>
      </c>
      <c r="C2441" s="2"/>
      <c r="D2441" s="2">
        <v>10710003</v>
      </c>
      <c r="E2441" s="2">
        <v>1</v>
      </c>
      <c r="F2441" s="2">
        <v>1</v>
      </c>
      <c r="G2441" s="2"/>
      <c r="H2441" s="12"/>
      <c r="I2441" s="2"/>
      <c r="J2441" s="2">
        <v>0</v>
      </c>
      <c r="K2441" s="2">
        <v>0</v>
      </c>
      <c r="L2441" s="2"/>
      <c r="N2441" t="s">
        <v>758</v>
      </c>
      <c r="O2441" t="s">
        <v>276</v>
      </c>
    </row>
    <row r="2442" spans="1:15" ht="15" customHeight="1">
      <c r="A2442" s="2">
        <v>10820606</v>
      </c>
      <c r="B2442" s="2" t="s">
        <v>759</v>
      </c>
      <c r="C2442" s="2"/>
      <c r="D2442" s="2">
        <v>10720142</v>
      </c>
      <c r="E2442" s="2">
        <v>1</v>
      </c>
      <c r="F2442" s="2">
        <v>1</v>
      </c>
      <c r="G2442" s="2"/>
      <c r="H2442" s="12"/>
      <c r="I2442" s="2"/>
      <c r="J2442" s="2">
        <v>0</v>
      </c>
      <c r="K2442" s="2">
        <v>0</v>
      </c>
      <c r="L2442" s="2"/>
      <c r="N2442" t="s">
        <v>758</v>
      </c>
      <c r="O2442" t="s">
        <v>276</v>
      </c>
    </row>
    <row r="2443" spans="1:15" ht="15" customHeight="1">
      <c r="A2443" s="2">
        <v>10820607</v>
      </c>
      <c r="B2443" s="2" t="s">
        <v>759</v>
      </c>
      <c r="C2443" s="2"/>
      <c r="D2443" s="2">
        <v>10720142</v>
      </c>
      <c r="E2443" s="2">
        <v>1</v>
      </c>
      <c r="F2443" s="2">
        <v>1</v>
      </c>
      <c r="G2443" s="2"/>
      <c r="H2443" s="12"/>
      <c r="I2443" s="2"/>
      <c r="J2443" s="2">
        <v>0</v>
      </c>
      <c r="K2443" s="2">
        <v>0</v>
      </c>
      <c r="L2443" s="2"/>
      <c r="N2443" t="s">
        <v>758</v>
      </c>
      <c r="O2443" t="s">
        <v>276</v>
      </c>
    </row>
    <row r="2444" spans="1:15" ht="15" customHeight="1">
      <c r="A2444" s="2">
        <v>10820608</v>
      </c>
      <c r="B2444" s="2" t="s">
        <v>760</v>
      </c>
      <c r="C2444" s="2"/>
      <c r="D2444" s="2">
        <v>10720143</v>
      </c>
      <c r="E2444" s="2">
        <v>1</v>
      </c>
      <c r="F2444" s="2">
        <v>1</v>
      </c>
      <c r="G2444" s="2"/>
      <c r="H2444" s="12"/>
      <c r="I2444" s="2"/>
      <c r="J2444" s="2">
        <v>0</v>
      </c>
      <c r="K2444" s="2">
        <v>0</v>
      </c>
      <c r="L2444" s="2"/>
      <c r="N2444" t="s">
        <v>758</v>
      </c>
      <c r="O2444" t="s">
        <v>276</v>
      </c>
    </row>
    <row r="2445" spans="1:15" ht="15" customHeight="1">
      <c r="A2445" s="2">
        <v>10810915</v>
      </c>
      <c r="B2445" s="2" t="s">
        <v>180</v>
      </c>
      <c r="C2445" s="2"/>
      <c r="D2445" s="2">
        <v>10710004</v>
      </c>
      <c r="E2445" s="2">
        <v>1</v>
      </c>
      <c r="F2445" s="2">
        <v>1</v>
      </c>
      <c r="G2445" s="2"/>
      <c r="H2445" s="12"/>
      <c r="I2445" s="2"/>
      <c r="J2445" s="2">
        <v>0</v>
      </c>
      <c r="K2445" s="2">
        <v>0</v>
      </c>
      <c r="L2445" s="2"/>
      <c r="N2445" t="s">
        <v>758</v>
      </c>
      <c r="O2445" t="s">
        <v>276</v>
      </c>
    </row>
    <row r="2446" spans="1:15" ht="15" customHeight="1">
      <c r="A2446" s="2">
        <v>10810916</v>
      </c>
      <c r="B2446" s="2" t="s">
        <v>343</v>
      </c>
      <c r="C2446" s="2"/>
      <c r="D2446" s="2">
        <v>10710008</v>
      </c>
      <c r="E2446" s="2">
        <v>1</v>
      </c>
      <c r="F2446" s="2">
        <v>1</v>
      </c>
      <c r="G2446" s="2"/>
      <c r="H2446" s="12"/>
      <c r="I2446" s="2"/>
      <c r="J2446" s="2">
        <v>0</v>
      </c>
      <c r="K2446" s="2">
        <v>0</v>
      </c>
      <c r="L2446" s="2"/>
      <c r="N2446" t="s">
        <v>758</v>
      </c>
      <c r="O2446" t="s">
        <v>276</v>
      </c>
    </row>
    <row r="2447" spans="1:15" ht="15" customHeight="1">
      <c r="A2447" s="2">
        <v>10800925</v>
      </c>
      <c r="B2447" s="2" t="s">
        <v>174</v>
      </c>
      <c r="C2447" s="2"/>
      <c r="D2447" s="2">
        <v>10700001</v>
      </c>
      <c r="E2447" s="2">
        <v>1</v>
      </c>
      <c r="F2447" s="2">
        <v>1</v>
      </c>
      <c r="G2447" s="2"/>
      <c r="H2447" s="12"/>
      <c r="I2447" s="2"/>
      <c r="J2447" s="2">
        <v>0</v>
      </c>
      <c r="K2447" s="2">
        <v>0</v>
      </c>
      <c r="L2447" s="2"/>
      <c r="N2447" t="s">
        <v>761</v>
      </c>
      <c r="O2447" t="s">
        <v>742</v>
      </c>
    </row>
    <row r="2448" spans="1:15" ht="15" customHeight="1">
      <c r="A2448" s="2">
        <v>10800926</v>
      </c>
      <c r="B2448" s="2" t="s">
        <v>174</v>
      </c>
      <c r="C2448" s="2"/>
      <c r="D2448" s="2">
        <v>10700001</v>
      </c>
      <c r="E2448" s="2">
        <v>1</v>
      </c>
      <c r="F2448" s="2">
        <v>1</v>
      </c>
      <c r="G2448" s="2"/>
      <c r="H2448" s="12"/>
      <c r="I2448" s="2"/>
      <c r="J2448" s="2">
        <v>0</v>
      </c>
      <c r="K2448" s="2">
        <v>0</v>
      </c>
      <c r="L2448" s="2"/>
      <c r="N2448" t="s">
        <v>762</v>
      </c>
      <c r="O2448" t="s">
        <v>742</v>
      </c>
    </row>
    <row r="2449" spans="1:15" ht="15" customHeight="1">
      <c r="A2449" s="2">
        <v>10800927</v>
      </c>
      <c r="B2449" s="2" t="s">
        <v>174</v>
      </c>
      <c r="C2449" s="2"/>
      <c r="D2449" s="2">
        <v>10700001</v>
      </c>
      <c r="E2449" s="2">
        <v>1</v>
      </c>
      <c r="F2449" s="2">
        <v>1</v>
      </c>
      <c r="G2449" s="2"/>
      <c r="H2449" s="12"/>
      <c r="I2449" s="2"/>
      <c r="J2449" s="2">
        <v>0</v>
      </c>
      <c r="K2449" s="2">
        <v>0</v>
      </c>
      <c r="L2449" s="2"/>
      <c r="N2449" t="s">
        <v>763</v>
      </c>
      <c r="O2449" t="s">
        <v>742</v>
      </c>
    </row>
    <row r="2450" spans="1:15" ht="15" customHeight="1">
      <c r="A2450" s="2">
        <v>10800928</v>
      </c>
      <c r="B2450" s="2" t="s">
        <v>174</v>
      </c>
      <c r="C2450" s="2"/>
      <c r="D2450" s="2">
        <v>10700001</v>
      </c>
      <c r="E2450" s="2">
        <v>1</v>
      </c>
      <c r="F2450" s="2">
        <v>1</v>
      </c>
      <c r="G2450" s="2"/>
      <c r="H2450" s="12"/>
      <c r="I2450" s="2"/>
      <c r="J2450" s="2">
        <v>0</v>
      </c>
      <c r="K2450" s="2">
        <v>0</v>
      </c>
      <c r="L2450" s="2"/>
      <c r="N2450" t="s">
        <v>764</v>
      </c>
      <c r="O2450" t="s">
        <v>742</v>
      </c>
    </row>
    <row r="2451" spans="1:15" ht="15" customHeight="1">
      <c r="A2451" s="2">
        <v>10800929</v>
      </c>
      <c r="B2451" s="2" t="s">
        <v>174</v>
      </c>
      <c r="C2451" s="2"/>
      <c r="D2451" s="2">
        <v>10700001</v>
      </c>
      <c r="E2451" s="2">
        <v>1</v>
      </c>
      <c r="F2451" s="2">
        <v>1</v>
      </c>
      <c r="G2451" s="2"/>
      <c r="H2451" s="12"/>
      <c r="I2451" s="2"/>
      <c r="J2451" s="2">
        <v>0</v>
      </c>
      <c r="K2451" s="2">
        <v>0</v>
      </c>
      <c r="L2451" s="2"/>
      <c r="N2451" t="s">
        <v>765</v>
      </c>
      <c r="O2451" t="s">
        <v>742</v>
      </c>
    </row>
    <row r="2452" spans="1:15" ht="15" customHeight="1">
      <c r="A2452" s="2">
        <v>10800930</v>
      </c>
      <c r="B2452" s="2" t="s">
        <v>174</v>
      </c>
      <c r="C2452" s="2"/>
      <c r="D2452" s="2">
        <v>10700001</v>
      </c>
      <c r="E2452" s="2">
        <v>1</v>
      </c>
      <c r="F2452" s="2">
        <v>1</v>
      </c>
      <c r="G2452" s="2"/>
      <c r="H2452" s="12"/>
      <c r="I2452" s="2"/>
      <c r="J2452" s="2">
        <v>0</v>
      </c>
      <c r="K2452" s="2">
        <v>0</v>
      </c>
      <c r="L2452" s="2"/>
      <c r="N2452" t="s">
        <v>766</v>
      </c>
      <c r="O2452" t="s">
        <v>742</v>
      </c>
    </row>
    <row r="2453" spans="1:15" ht="15" customHeight="1">
      <c r="A2453" s="2">
        <v>10800931</v>
      </c>
      <c r="B2453" s="2" t="s">
        <v>174</v>
      </c>
      <c r="C2453" s="2"/>
      <c r="D2453" s="2">
        <v>10700001</v>
      </c>
      <c r="E2453" s="2">
        <v>1</v>
      </c>
      <c r="F2453" s="2">
        <v>1</v>
      </c>
      <c r="G2453" s="2"/>
      <c r="H2453" s="12"/>
      <c r="I2453" s="2"/>
      <c r="J2453" s="2">
        <v>0</v>
      </c>
      <c r="K2453" s="2">
        <v>0</v>
      </c>
      <c r="L2453" s="2"/>
      <c r="N2453" t="s">
        <v>767</v>
      </c>
      <c r="O2453" t="s">
        <v>742</v>
      </c>
    </row>
    <row r="2454" spans="1:15" ht="15" customHeight="1">
      <c r="A2454" s="2">
        <v>10800932</v>
      </c>
      <c r="B2454" s="2" t="s">
        <v>174</v>
      </c>
      <c r="C2454" s="2"/>
      <c r="D2454" s="2">
        <v>10700001</v>
      </c>
      <c r="E2454" s="2">
        <v>1</v>
      </c>
      <c r="F2454" s="2">
        <v>1</v>
      </c>
      <c r="G2454" s="2"/>
      <c r="H2454" s="12"/>
      <c r="I2454" s="2"/>
      <c r="J2454" s="2">
        <v>0</v>
      </c>
      <c r="K2454" s="2">
        <v>0</v>
      </c>
      <c r="L2454" s="2"/>
      <c r="N2454" t="s">
        <v>768</v>
      </c>
      <c r="O2454" t="s">
        <v>742</v>
      </c>
    </row>
    <row r="2455" spans="1:15" ht="15" customHeight="1">
      <c r="A2455" s="2">
        <v>10800933</v>
      </c>
      <c r="B2455" s="2" t="s">
        <v>174</v>
      </c>
      <c r="C2455" s="2"/>
      <c r="D2455" s="2">
        <v>10700001</v>
      </c>
      <c r="E2455" s="2">
        <v>1</v>
      </c>
      <c r="F2455" s="2">
        <v>1</v>
      </c>
      <c r="G2455" s="2"/>
      <c r="H2455" s="12"/>
      <c r="I2455" s="2"/>
      <c r="J2455" s="2">
        <v>0</v>
      </c>
      <c r="K2455" s="2">
        <v>0</v>
      </c>
      <c r="L2455" s="2"/>
      <c r="N2455" t="s">
        <v>769</v>
      </c>
      <c r="O2455" t="s">
        <v>742</v>
      </c>
    </row>
    <row r="2456" spans="1:15" ht="15" customHeight="1">
      <c r="A2456" s="2">
        <v>10800934</v>
      </c>
      <c r="B2456" s="2" t="s">
        <v>174</v>
      </c>
      <c r="C2456" s="2"/>
      <c r="D2456" s="2">
        <v>10700001</v>
      </c>
      <c r="E2456" s="2">
        <v>1</v>
      </c>
      <c r="F2456" s="2">
        <v>1</v>
      </c>
      <c r="G2456" s="2"/>
      <c r="H2456" s="12"/>
      <c r="I2456" s="2"/>
      <c r="J2456" s="2">
        <v>0</v>
      </c>
      <c r="K2456" s="2">
        <v>0</v>
      </c>
      <c r="L2456" s="2"/>
      <c r="N2456" t="s">
        <v>770</v>
      </c>
      <c r="O2456" t="s">
        <v>742</v>
      </c>
    </row>
    <row r="2457" spans="1:15" ht="15" customHeight="1">
      <c r="A2457" s="2">
        <v>10800935</v>
      </c>
      <c r="B2457" s="2" t="s">
        <v>174</v>
      </c>
      <c r="C2457" s="2"/>
      <c r="D2457" s="2">
        <v>10700001</v>
      </c>
      <c r="E2457" s="2">
        <v>1</v>
      </c>
      <c r="F2457" s="2">
        <v>1</v>
      </c>
      <c r="G2457" s="2"/>
      <c r="H2457" s="12"/>
      <c r="I2457" s="2"/>
      <c r="J2457" s="2">
        <v>0</v>
      </c>
      <c r="K2457" s="2">
        <v>0</v>
      </c>
      <c r="L2457" s="2"/>
      <c r="N2457" t="s">
        <v>771</v>
      </c>
      <c r="O2457" t="s">
        <v>742</v>
      </c>
    </row>
    <row r="2458" spans="1:15" ht="15" customHeight="1">
      <c r="A2458" s="2">
        <v>10800936</v>
      </c>
      <c r="B2458" s="2" t="s">
        <v>174</v>
      </c>
      <c r="C2458" s="2"/>
      <c r="D2458" s="2">
        <v>10700001</v>
      </c>
      <c r="E2458" s="2">
        <v>1</v>
      </c>
      <c r="F2458" s="2">
        <v>1</v>
      </c>
      <c r="G2458" s="2"/>
      <c r="H2458" s="12"/>
      <c r="I2458" s="2"/>
      <c r="J2458" s="2">
        <v>0</v>
      </c>
      <c r="K2458" s="2">
        <v>0</v>
      </c>
      <c r="L2458" s="2"/>
      <c r="N2458" t="s">
        <v>772</v>
      </c>
      <c r="O2458" t="s">
        <v>742</v>
      </c>
    </row>
    <row r="2459" spans="1:15" ht="15" customHeight="1">
      <c r="A2459" s="2">
        <v>10800937</v>
      </c>
      <c r="B2459" s="2" t="s">
        <v>174</v>
      </c>
      <c r="C2459" s="2"/>
      <c r="D2459" s="2">
        <v>10700001</v>
      </c>
      <c r="E2459" s="2">
        <v>1</v>
      </c>
      <c r="F2459" s="2">
        <v>1</v>
      </c>
      <c r="G2459" s="2"/>
      <c r="H2459" s="12"/>
      <c r="I2459" s="2"/>
      <c r="J2459" s="2">
        <v>0</v>
      </c>
      <c r="K2459" s="2">
        <v>0</v>
      </c>
      <c r="L2459" s="2"/>
      <c r="N2459" t="s">
        <v>773</v>
      </c>
      <c r="O2459" t="s">
        <v>742</v>
      </c>
    </row>
    <row r="2460" spans="1:15" ht="15" customHeight="1">
      <c r="A2460" s="2">
        <v>10810917</v>
      </c>
      <c r="B2460" s="2" t="s">
        <v>774</v>
      </c>
      <c r="C2460" s="2"/>
      <c r="D2460" s="2">
        <v>10710109</v>
      </c>
      <c r="E2460" s="2">
        <v>1</v>
      </c>
      <c r="F2460" s="2">
        <v>1</v>
      </c>
      <c r="G2460" s="2"/>
      <c r="H2460" s="12"/>
      <c r="I2460" s="2"/>
      <c r="J2460" s="2">
        <v>0</v>
      </c>
      <c r="K2460" s="2">
        <v>0</v>
      </c>
      <c r="L2460" s="2"/>
      <c r="N2460" t="s">
        <v>761</v>
      </c>
      <c r="O2460" t="s">
        <v>742</v>
      </c>
    </row>
    <row r="2461" spans="1:15" ht="15" customHeight="1">
      <c r="A2461" s="2">
        <v>10810918</v>
      </c>
      <c r="B2461" s="2" t="s">
        <v>775</v>
      </c>
      <c r="C2461" s="2"/>
      <c r="D2461" s="2">
        <v>10710110</v>
      </c>
      <c r="E2461" s="2">
        <v>1</v>
      </c>
      <c r="F2461" s="2">
        <v>1</v>
      </c>
      <c r="G2461" s="2"/>
      <c r="H2461" s="12"/>
      <c r="I2461" s="2"/>
      <c r="J2461" s="2">
        <v>0</v>
      </c>
      <c r="K2461" s="2">
        <v>0</v>
      </c>
      <c r="L2461" s="2"/>
      <c r="N2461" t="s">
        <v>762</v>
      </c>
      <c r="O2461" t="s">
        <v>742</v>
      </c>
    </row>
    <row r="2462" spans="1:15" ht="15" customHeight="1">
      <c r="A2462" s="2">
        <v>10810919</v>
      </c>
      <c r="B2462" s="2" t="s">
        <v>776</v>
      </c>
      <c r="C2462" s="2"/>
      <c r="D2462" s="2">
        <v>10710111</v>
      </c>
      <c r="E2462" s="2">
        <v>1</v>
      </c>
      <c r="F2462" s="2">
        <v>1</v>
      </c>
      <c r="G2462" s="2"/>
      <c r="H2462" s="12"/>
      <c r="I2462" s="2"/>
      <c r="J2462" s="2">
        <v>0</v>
      </c>
      <c r="K2462" s="2">
        <v>0</v>
      </c>
      <c r="L2462" s="2"/>
      <c r="N2462" t="s">
        <v>763</v>
      </c>
      <c r="O2462" t="s">
        <v>742</v>
      </c>
    </row>
    <row r="2463" spans="1:15" ht="15" customHeight="1">
      <c r="A2463" s="2">
        <v>10810920</v>
      </c>
      <c r="B2463" s="2" t="s">
        <v>777</v>
      </c>
      <c r="C2463" s="2"/>
      <c r="D2463" s="2">
        <v>10710112</v>
      </c>
      <c r="E2463" s="2">
        <v>1</v>
      </c>
      <c r="F2463" s="2">
        <v>1</v>
      </c>
      <c r="G2463" s="2"/>
      <c r="H2463" s="12"/>
      <c r="I2463" s="2"/>
      <c r="J2463" s="2">
        <v>0</v>
      </c>
      <c r="K2463" s="2">
        <v>0</v>
      </c>
      <c r="L2463" s="2"/>
      <c r="N2463" t="s">
        <v>764</v>
      </c>
      <c r="O2463" t="s">
        <v>742</v>
      </c>
    </row>
    <row r="2464" spans="1:15" ht="15" customHeight="1">
      <c r="A2464" s="2">
        <v>10810921</v>
      </c>
      <c r="B2464" s="2" t="s">
        <v>778</v>
      </c>
      <c r="C2464" s="2"/>
      <c r="D2464" s="2">
        <v>10710113</v>
      </c>
      <c r="E2464" s="2">
        <v>1</v>
      </c>
      <c r="F2464" s="2">
        <v>1</v>
      </c>
      <c r="G2464" s="2"/>
      <c r="H2464" s="12"/>
      <c r="I2464" s="2"/>
      <c r="J2464" s="2">
        <v>0</v>
      </c>
      <c r="K2464" s="2">
        <v>0</v>
      </c>
      <c r="L2464" s="2"/>
      <c r="N2464" t="s">
        <v>765</v>
      </c>
      <c r="O2464" t="s">
        <v>742</v>
      </c>
    </row>
    <row r="2465" spans="1:15" ht="15" customHeight="1">
      <c r="A2465" s="2">
        <v>10810922</v>
      </c>
      <c r="B2465" s="2" t="s">
        <v>779</v>
      </c>
      <c r="C2465" s="2"/>
      <c r="D2465" s="2">
        <v>10710114</v>
      </c>
      <c r="E2465" s="2">
        <v>1</v>
      </c>
      <c r="F2465" s="2">
        <v>1</v>
      </c>
      <c r="G2465" s="2"/>
      <c r="H2465" s="12"/>
      <c r="I2465" s="2"/>
      <c r="J2465" s="2">
        <v>0</v>
      </c>
      <c r="K2465" s="2">
        <v>0</v>
      </c>
      <c r="L2465" s="2"/>
      <c r="N2465" t="s">
        <v>766</v>
      </c>
      <c r="O2465" t="s">
        <v>742</v>
      </c>
    </row>
    <row r="2466" spans="1:15" ht="15" customHeight="1">
      <c r="A2466" s="2">
        <v>10810923</v>
      </c>
      <c r="B2466" s="2" t="s">
        <v>777</v>
      </c>
      <c r="C2466" s="2"/>
      <c r="D2466" s="2">
        <v>10710112</v>
      </c>
      <c r="E2466" s="2">
        <v>1</v>
      </c>
      <c r="F2466" s="2">
        <v>1</v>
      </c>
      <c r="G2466" s="2"/>
      <c r="H2466" s="12"/>
      <c r="I2466" s="2"/>
      <c r="J2466" s="2">
        <v>0</v>
      </c>
      <c r="K2466" s="2">
        <v>0</v>
      </c>
      <c r="L2466" s="2"/>
      <c r="N2466" t="s">
        <v>767</v>
      </c>
      <c r="O2466" t="s">
        <v>742</v>
      </c>
    </row>
    <row r="2467" spans="1:15" ht="15" customHeight="1">
      <c r="A2467" s="2">
        <v>10810924</v>
      </c>
      <c r="B2467" s="2" t="s">
        <v>780</v>
      </c>
      <c r="C2467" s="2"/>
      <c r="D2467" s="2">
        <v>10710115</v>
      </c>
      <c r="E2467" s="2">
        <v>1</v>
      </c>
      <c r="F2467" s="2">
        <v>1</v>
      </c>
      <c r="G2467" s="2"/>
      <c r="H2467" s="12"/>
      <c r="I2467" s="2"/>
      <c r="J2467" s="2">
        <v>0</v>
      </c>
      <c r="K2467" s="2">
        <v>0</v>
      </c>
      <c r="L2467" s="2"/>
      <c r="N2467" t="s">
        <v>768</v>
      </c>
      <c r="O2467" t="s">
        <v>742</v>
      </c>
    </row>
    <row r="2468" spans="1:15" ht="15" customHeight="1">
      <c r="A2468" s="2">
        <v>10810925</v>
      </c>
      <c r="B2468" s="2" t="s">
        <v>780</v>
      </c>
      <c r="C2468" s="2"/>
      <c r="D2468" s="2">
        <v>10710115</v>
      </c>
      <c r="E2468" s="2">
        <v>1</v>
      </c>
      <c r="F2468" s="2">
        <v>1</v>
      </c>
      <c r="G2468" s="2"/>
      <c r="H2468" s="12"/>
      <c r="I2468" s="2"/>
      <c r="J2468" s="2">
        <v>0</v>
      </c>
      <c r="K2468" s="2">
        <v>0</v>
      </c>
      <c r="L2468" s="2"/>
      <c r="N2468" t="s">
        <v>769</v>
      </c>
      <c r="O2468" t="s">
        <v>742</v>
      </c>
    </row>
    <row r="2469" spans="1:15" ht="15" customHeight="1">
      <c r="A2469" s="2">
        <v>10810926</v>
      </c>
      <c r="B2469" s="2" t="s">
        <v>781</v>
      </c>
      <c r="C2469" s="2"/>
      <c r="D2469" s="2">
        <v>10710116</v>
      </c>
      <c r="E2469" s="2">
        <v>1</v>
      </c>
      <c r="F2469" s="2">
        <v>1</v>
      </c>
      <c r="G2469" s="2"/>
      <c r="H2469" s="12"/>
      <c r="I2469" s="2"/>
      <c r="J2469" s="2">
        <v>0</v>
      </c>
      <c r="K2469" s="2">
        <v>0</v>
      </c>
      <c r="L2469" s="2"/>
      <c r="N2469" t="s">
        <v>770</v>
      </c>
      <c r="O2469" t="s">
        <v>742</v>
      </c>
    </row>
    <row r="2470" spans="1:15" ht="15" customHeight="1">
      <c r="A2470" s="2">
        <v>10810927</v>
      </c>
      <c r="B2470" s="2" t="s">
        <v>781</v>
      </c>
      <c r="C2470" s="2"/>
      <c r="D2470" s="2">
        <v>10710116</v>
      </c>
      <c r="E2470" s="2">
        <v>1</v>
      </c>
      <c r="F2470" s="2">
        <v>1</v>
      </c>
      <c r="G2470" s="2"/>
      <c r="H2470" s="12"/>
      <c r="I2470" s="2"/>
      <c r="J2470" s="2">
        <v>0</v>
      </c>
      <c r="K2470" s="2">
        <v>0</v>
      </c>
      <c r="L2470" s="2"/>
      <c r="N2470" t="s">
        <v>771</v>
      </c>
      <c r="O2470" t="s">
        <v>742</v>
      </c>
    </row>
    <row r="2471" spans="1:15" ht="15" customHeight="1">
      <c r="A2471" s="2">
        <v>10810928</v>
      </c>
      <c r="B2471" s="2" t="s">
        <v>782</v>
      </c>
      <c r="C2471" s="2"/>
      <c r="D2471" s="2">
        <v>10710117</v>
      </c>
      <c r="E2471" s="2">
        <v>1</v>
      </c>
      <c r="F2471" s="2">
        <v>1</v>
      </c>
      <c r="G2471" s="2"/>
      <c r="H2471" s="12"/>
      <c r="I2471" s="2"/>
      <c r="J2471" s="2">
        <v>0</v>
      </c>
      <c r="K2471" s="2">
        <v>0</v>
      </c>
      <c r="L2471" s="2"/>
      <c r="N2471" t="s">
        <v>772</v>
      </c>
      <c r="O2471" t="s">
        <v>742</v>
      </c>
    </row>
    <row r="2472" spans="1:15" ht="15" customHeight="1">
      <c r="A2472" s="2">
        <v>10810929</v>
      </c>
      <c r="B2472" s="2" t="s">
        <v>782</v>
      </c>
      <c r="C2472" s="2"/>
      <c r="D2472" s="2">
        <v>10710117</v>
      </c>
      <c r="E2472" s="2">
        <v>1</v>
      </c>
      <c r="F2472" s="2">
        <v>1</v>
      </c>
      <c r="G2472" s="2"/>
      <c r="H2472" s="12"/>
      <c r="I2472" s="2"/>
      <c r="J2472" s="2">
        <v>0</v>
      </c>
      <c r="K2472" s="2">
        <v>0</v>
      </c>
      <c r="L2472" s="2"/>
      <c r="N2472" t="s">
        <v>773</v>
      </c>
      <c r="O2472" t="s">
        <v>742</v>
      </c>
    </row>
    <row r="2473" spans="1:15" ht="15" customHeight="1">
      <c r="A2473" s="2">
        <v>10820609</v>
      </c>
      <c r="B2473" s="2" t="s">
        <v>774</v>
      </c>
      <c r="C2473" s="2"/>
      <c r="D2473" s="2">
        <v>10720144</v>
      </c>
      <c r="E2473" s="2">
        <v>1</v>
      </c>
      <c r="F2473" s="2">
        <v>1</v>
      </c>
      <c r="G2473" s="2"/>
      <c r="H2473" s="12"/>
      <c r="I2473" s="2"/>
      <c r="J2473" s="2">
        <v>0</v>
      </c>
      <c r="K2473" s="2">
        <v>0</v>
      </c>
      <c r="L2473" s="2"/>
      <c r="N2473" t="s">
        <v>761</v>
      </c>
      <c r="O2473" t="s">
        <v>742</v>
      </c>
    </row>
    <row r="2474" spans="1:15" ht="15" customHeight="1">
      <c r="A2474" s="2">
        <v>10820610</v>
      </c>
      <c r="B2474" s="2" t="s">
        <v>775</v>
      </c>
      <c r="C2474" s="2"/>
      <c r="D2474" s="2">
        <v>10720145</v>
      </c>
      <c r="E2474" s="2">
        <v>1</v>
      </c>
      <c r="F2474" s="2">
        <v>1</v>
      </c>
      <c r="G2474" s="2"/>
      <c r="H2474" s="12"/>
      <c r="I2474" s="2"/>
      <c r="J2474" s="2">
        <v>0</v>
      </c>
      <c r="K2474" s="2">
        <v>0</v>
      </c>
      <c r="L2474" s="2"/>
      <c r="N2474" t="s">
        <v>762</v>
      </c>
      <c r="O2474" t="s">
        <v>742</v>
      </c>
    </row>
    <row r="2475" spans="1:15" ht="15" customHeight="1">
      <c r="A2475" s="2">
        <v>10820611</v>
      </c>
      <c r="B2475" s="2" t="s">
        <v>776</v>
      </c>
      <c r="C2475" s="2"/>
      <c r="D2475" s="2">
        <v>10720146</v>
      </c>
      <c r="E2475" s="2">
        <v>1</v>
      </c>
      <c r="F2475" s="2">
        <v>1</v>
      </c>
      <c r="G2475" s="2"/>
      <c r="H2475" s="12"/>
      <c r="I2475" s="2"/>
      <c r="J2475" s="2">
        <v>0</v>
      </c>
      <c r="K2475" s="2">
        <v>0</v>
      </c>
      <c r="L2475" s="2"/>
      <c r="N2475" t="s">
        <v>763</v>
      </c>
      <c r="O2475" t="s">
        <v>742</v>
      </c>
    </row>
    <row r="2476" spans="1:15" ht="15" customHeight="1">
      <c r="A2476" s="2">
        <v>10820612</v>
      </c>
      <c r="B2476" s="2" t="s">
        <v>777</v>
      </c>
      <c r="C2476" s="2"/>
      <c r="D2476" s="2">
        <v>10720147</v>
      </c>
      <c r="E2476" s="2">
        <v>1</v>
      </c>
      <c r="F2476" s="2">
        <v>1</v>
      </c>
      <c r="G2476" s="2"/>
      <c r="H2476" s="12"/>
      <c r="I2476" s="2"/>
      <c r="J2476" s="2">
        <v>0</v>
      </c>
      <c r="K2476" s="2">
        <v>0</v>
      </c>
      <c r="L2476" s="2"/>
      <c r="N2476" t="s">
        <v>764</v>
      </c>
      <c r="O2476" t="s">
        <v>742</v>
      </c>
    </row>
    <row r="2477" spans="1:15" ht="15" customHeight="1">
      <c r="A2477" s="2">
        <v>10820613</v>
      </c>
      <c r="B2477" s="2" t="s">
        <v>778</v>
      </c>
      <c r="C2477" s="2"/>
      <c r="D2477" s="2">
        <v>10720148</v>
      </c>
      <c r="E2477" s="2">
        <v>1</v>
      </c>
      <c r="F2477" s="2">
        <v>1</v>
      </c>
      <c r="G2477" s="2"/>
      <c r="H2477" s="12"/>
      <c r="I2477" s="2"/>
      <c r="J2477" s="2">
        <v>0</v>
      </c>
      <c r="K2477" s="2">
        <v>0</v>
      </c>
      <c r="L2477" s="2"/>
      <c r="N2477" t="s">
        <v>765</v>
      </c>
      <c r="O2477" t="s">
        <v>742</v>
      </c>
    </row>
    <row r="2478" spans="1:15" ht="15" customHeight="1">
      <c r="A2478" s="2">
        <v>10820614</v>
      </c>
      <c r="B2478" s="2" t="s">
        <v>779</v>
      </c>
      <c r="C2478" s="2"/>
      <c r="D2478" s="2">
        <v>10720149</v>
      </c>
      <c r="E2478" s="2">
        <v>1</v>
      </c>
      <c r="F2478" s="2">
        <v>1</v>
      </c>
      <c r="G2478" s="2"/>
      <c r="H2478" s="12"/>
      <c r="I2478" s="2"/>
      <c r="J2478" s="2">
        <v>0</v>
      </c>
      <c r="K2478" s="2">
        <v>0</v>
      </c>
      <c r="L2478" s="2"/>
      <c r="N2478" t="s">
        <v>766</v>
      </c>
      <c r="O2478" t="s">
        <v>742</v>
      </c>
    </row>
    <row r="2479" spans="1:15" ht="15" customHeight="1">
      <c r="A2479" s="2">
        <v>10820615</v>
      </c>
      <c r="B2479" s="2" t="s">
        <v>777</v>
      </c>
      <c r="C2479" s="2"/>
      <c r="D2479" s="2">
        <v>10720147</v>
      </c>
      <c r="E2479" s="2">
        <v>1</v>
      </c>
      <c r="F2479" s="2">
        <v>1</v>
      </c>
      <c r="G2479" s="2"/>
      <c r="H2479" s="12"/>
      <c r="I2479" s="2"/>
      <c r="J2479" s="2">
        <v>0</v>
      </c>
      <c r="K2479" s="2">
        <v>0</v>
      </c>
      <c r="L2479" s="2"/>
      <c r="N2479" t="s">
        <v>767</v>
      </c>
      <c r="O2479" t="s">
        <v>742</v>
      </c>
    </row>
    <row r="2480" spans="1:15" ht="15" customHeight="1">
      <c r="A2480" s="2">
        <v>10820616</v>
      </c>
      <c r="B2480" s="2" t="s">
        <v>780</v>
      </c>
      <c r="C2480" s="2"/>
      <c r="D2480" s="2">
        <v>10720150</v>
      </c>
      <c r="E2480" s="2">
        <v>1</v>
      </c>
      <c r="F2480" s="2">
        <v>1</v>
      </c>
      <c r="G2480" s="2"/>
      <c r="H2480" s="12"/>
      <c r="I2480" s="2"/>
      <c r="J2480" s="2">
        <v>0</v>
      </c>
      <c r="K2480" s="2">
        <v>0</v>
      </c>
      <c r="L2480" s="2"/>
      <c r="N2480" t="s">
        <v>768</v>
      </c>
      <c r="O2480" t="s">
        <v>742</v>
      </c>
    </row>
    <row r="2481" spans="1:15" ht="15" customHeight="1">
      <c r="A2481" s="2">
        <v>10820617</v>
      </c>
      <c r="B2481" s="2" t="s">
        <v>780</v>
      </c>
      <c r="C2481" s="2"/>
      <c r="D2481" s="2">
        <v>10720150</v>
      </c>
      <c r="E2481" s="2">
        <v>1</v>
      </c>
      <c r="F2481" s="2">
        <v>1</v>
      </c>
      <c r="G2481" s="2"/>
      <c r="H2481" s="12"/>
      <c r="I2481" s="2"/>
      <c r="J2481" s="2">
        <v>0</v>
      </c>
      <c r="K2481" s="2">
        <v>0</v>
      </c>
      <c r="L2481" s="2"/>
      <c r="N2481" t="s">
        <v>769</v>
      </c>
      <c r="O2481" t="s">
        <v>742</v>
      </c>
    </row>
    <row r="2482" spans="1:15" ht="15" customHeight="1">
      <c r="A2482" s="2">
        <v>10820618</v>
      </c>
      <c r="B2482" s="2" t="s">
        <v>781</v>
      </c>
      <c r="C2482" s="2"/>
      <c r="D2482" s="2">
        <v>10720151</v>
      </c>
      <c r="E2482" s="2">
        <v>1</v>
      </c>
      <c r="F2482" s="2">
        <v>1</v>
      </c>
      <c r="G2482" s="2"/>
      <c r="H2482" s="12"/>
      <c r="I2482" s="2"/>
      <c r="J2482" s="2">
        <v>0</v>
      </c>
      <c r="K2482" s="2">
        <v>0</v>
      </c>
      <c r="L2482" s="2"/>
      <c r="N2482" t="s">
        <v>770</v>
      </c>
      <c r="O2482" t="s">
        <v>742</v>
      </c>
    </row>
    <row r="2483" spans="1:15" ht="15" customHeight="1">
      <c r="A2483" s="2">
        <v>10820619</v>
      </c>
      <c r="B2483" s="2" t="s">
        <v>781</v>
      </c>
      <c r="C2483" s="2"/>
      <c r="D2483" s="2">
        <v>10720151</v>
      </c>
      <c r="E2483" s="2">
        <v>1</v>
      </c>
      <c r="F2483" s="2">
        <v>1</v>
      </c>
      <c r="G2483" s="2"/>
      <c r="H2483" s="12"/>
      <c r="I2483" s="2"/>
      <c r="J2483" s="2">
        <v>0</v>
      </c>
      <c r="K2483" s="2">
        <v>0</v>
      </c>
      <c r="L2483" s="2"/>
      <c r="N2483" t="s">
        <v>771</v>
      </c>
      <c r="O2483" t="s">
        <v>742</v>
      </c>
    </row>
    <row r="2484" spans="1:15" ht="15" customHeight="1">
      <c r="A2484" s="2">
        <v>10820620</v>
      </c>
      <c r="B2484" s="2" t="s">
        <v>782</v>
      </c>
      <c r="C2484" s="2"/>
      <c r="D2484" s="2">
        <v>10720152</v>
      </c>
      <c r="E2484" s="2">
        <v>1</v>
      </c>
      <c r="F2484" s="2">
        <v>1</v>
      </c>
      <c r="G2484" s="2"/>
      <c r="H2484" s="12"/>
      <c r="I2484" s="2"/>
      <c r="J2484" s="2">
        <v>0</v>
      </c>
      <c r="K2484" s="2">
        <v>0</v>
      </c>
      <c r="L2484" s="2"/>
      <c r="N2484" t="s">
        <v>772</v>
      </c>
      <c r="O2484" t="s">
        <v>742</v>
      </c>
    </row>
    <row r="2485" spans="1:15" ht="15" customHeight="1">
      <c r="A2485" s="2">
        <v>10820621</v>
      </c>
      <c r="B2485" s="2" t="s">
        <v>782</v>
      </c>
      <c r="C2485" s="2"/>
      <c r="D2485" s="2">
        <v>10720152</v>
      </c>
      <c r="E2485" s="2">
        <v>1</v>
      </c>
      <c r="F2485" s="2">
        <v>1</v>
      </c>
      <c r="G2485" s="2"/>
      <c r="H2485" s="12"/>
      <c r="I2485" s="2"/>
      <c r="J2485" s="2">
        <v>0</v>
      </c>
      <c r="K2485" s="2">
        <v>0</v>
      </c>
      <c r="L2485" s="2"/>
      <c r="N2485" t="s">
        <v>773</v>
      </c>
      <c r="O2485" t="s">
        <v>742</v>
      </c>
    </row>
    <row r="2486" spans="1:15" ht="15" customHeight="1">
      <c r="A2486" s="2">
        <v>10800938</v>
      </c>
      <c r="B2486" s="2" t="s">
        <v>174</v>
      </c>
      <c r="C2486" s="2"/>
      <c r="D2486" s="2">
        <v>10700001</v>
      </c>
      <c r="E2486" s="2">
        <v>1</v>
      </c>
      <c r="F2486" s="2">
        <v>1</v>
      </c>
      <c r="G2486" s="2"/>
      <c r="H2486" s="12"/>
      <c r="I2486" s="2"/>
      <c r="J2486" s="2">
        <v>0</v>
      </c>
      <c r="K2486" s="2">
        <v>0</v>
      </c>
      <c r="L2486" s="2"/>
    </row>
    <row r="2487" spans="1:15" ht="15" customHeight="1">
      <c r="A2487" s="2">
        <v>10800939</v>
      </c>
      <c r="B2487" s="2" t="s">
        <v>174</v>
      </c>
      <c r="C2487" s="2"/>
      <c r="D2487" s="2">
        <v>10700001</v>
      </c>
      <c r="E2487" s="2">
        <v>1</v>
      </c>
      <c r="F2487" s="2">
        <v>1</v>
      </c>
      <c r="G2487" s="2"/>
      <c r="H2487" s="12"/>
      <c r="I2487" s="2"/>
      <c r="J2487" s="2">
        <v>0</v>
      </c>
      <c r="K2487" s="2">
        <v>0</v>
      </c>
      <c r="L2487" s="2"/>
    </row>
    <row r="2488" spans="1:15" ht="15" customHeight="1">
      <c r="A2488" s="2">
        <v>10800940</v>
      </c>
      <c r="B2488" s="2" t="s">
        <v>174</v>
      </c>
      <c r="C2488" s="2"/>
      <c r="D2488" s="2">
        <v>10700001</v>
      </c>
      <c r="E2488" s="2">
        <v>1</v>
      </c>
      <c r="F2488" s="2">
        <v>1</v>
      </c>
      <c r="G2488" s="2"/>
      <c r="H2488" s="12"/>
      <c r="I2488" s="2"/>
      <c r="J2488" s="2">
        <v>0</v>
      </c>
      <c r="K2488" s="2">
        <v>0</v>
      </c>
      <c r="L2488" s="2"/>
    </row>
    <row r="2489" spans="1:15" ht="15" customHeight="1">
      <c r="A2489" s="2">
        <v>10800941</v>
      </c>
      <c r="B2489" s="2" t="s">
        <v>174</v>
      </c>
      <c r="C2489" s="2"/>
      <c r="D2489" s="2">
        <v>10700001</v>
      </c>
      <c r="E2489" s="2">
        <v>1</v>
      </c>
      <c r="F2489" s="2">
        <v>1</v>
      </c>
      <c r="G2489" s="2"/>
      <c r="H2489" s="12"/>
      <c r="I2489" s="2"/>
      <c r="J2489" s="2">
        <v>0</v>
      </c>
      <c r="K2489" s="2">
        <v>0</v>
      </c>
      <c r="L2489" s="2"/>
    </row>
    <row r="2490" spans="1:15" ht="15" customHeight="1">
      <c r="A2490" s="2">
        <v>10800942</v>
      </c>
      <c r="B2490" s="2" t="s">
        <v>174</v>
      </c>
      <c r="C2490" s="2"/>
      <c r="D2490" s="2">
        <v>10700001</v>
      </c>
      <c r="E2490" s="2">
        <v>1</v>
      </c>
      <c r="F2490" s="2">
        <v>1</v>
      </c>
      <c r="G2490" s="2"/>
      <c r="H2490" s="12"/>
      <c r="I2490" s="2"/>
      <c r="J2490" s="2">
        <v>0</v>
      </c>
      <c r="K2490" s="2">
        <v>0</v>
      </c>
      <c r="L2490" s="2"/>
    </row>
    <row r="2491" spans="1:15" ht="15" customHeight="1">
      <c r="A2491" s="2">
        <v>10800943</v>
      </c>
      <c r="B2491" s="2" t="s">
        <v>174</v>
      </c>
      <c r="C2491" s="2"/>
      <c r="D2491" s="2">
        <v>10700001</v>
      </c>
      <c r="E2491" s="2">
        <v>1</v>
      </c>
      <c r="F2491" s="2">
        <v>1</v>
      </c>
      <c r="G2491" s="2"/>
      <c r="H2491" s="12"/>
      <c r="I2491" s="2"/>
      <c r="J2491" s="2">
        <v>0</v>
      </c>
      <c r="K2491" s="2">
        <v>0</v>
      </c>
      <c r="L2491" s="2"/>
    </row>
    <row r="2492" spans="1:15" ht="15" customHeight="1">
      <c r="A2492" s="2">
        <v>10800944</v>
      </c>
      <c r="B2492" s="2" t="s">
        <v>174</v>
      </c>
      <c r="C2492" s="2"/>
      <c r="D2492" s="2">
        <v>10700001</v>
      </c>
      <c r="E2492" s="2">
        <v>1</v>
      </c>
      <c r="F2492" s="2">
        <v>1</v>
      </c>
      <c r="G2492" s="2"/>
      <c r="H2492" s="12"/>
      <c r="I2492" s="2"/>
      <c r="J2492" s="2">
        <v>0</v>
      </c>
      <c r="K2492" s="2">
        <v>0</v>
      </c>
      <c r="L2492" s="2"/>
    </row>
    <row r="2493" spans="1:15" ht="15" customHeight="1">
      <c r="A2493" s="2">
        <v>10810930</v>
      </c>
      <c r="B2493" s="2" t="s">
        <v>183</v>
      </c>
      <c r="C2493" s="2"/>
      <c r="D2493" s="2">
        <v>10710007</v>
      </c>
      <c r="E2493" s="2">
        <v>1</v>
      </c>
      <c r="F2493" s="2">
        <v>1</v>
      </c>
      <c r="G2493" s="2"/>
      <c r="H2493" s="12"/>
      <c r="I2493" s="2"/>
      <c r="J2493" s="2">
        <v>0</v>
      </c>
      <c r="K2493" s="2">
        <v>0</v>
      </c>
      <c r="L2493" s="2"/>
      <c r="N2493" t="s">
        <v>783</v>
      </c>
      <c r="O2493" t="s">
        <v>276</v>
      </c>
    </row>
    <row r="2494" spans="1:15" ht="15" customHeight="1">
      <c r="A2494" s="2">
        <v>10810931</v>
      </c>
      <c r="B2494" s="2" t="s">
        <v>501</v>
      </c>
      <c r="C2494" s="2"/>
      <c r="D2494" s="2">
        <v>10710010</v>
      </c>
      <c r="E2494" s="2">
        <v>1</v>
      </c>
      <c r="F2494" s="2">
        <v>1</v>
      </c>
      <c r="G2494" s="2"/>
      <c r="H2494" s="12"/>
      <c r="I2494" s="2"/>
      <c r="J2494" s="2">
        <v>0</v>
      </c>
      <c r="K2494" s="2">
        <v>0</v>
      </c>
      <c r="L2494" s="2"/>
      <c r="N2494" t="s">
        <v>783</v>
      </c>
      <c r="O2494" t="s">
        <v>276</v>
      </c>
    </row>
    <row r="2495" spans="1:15" ht="15" customHeight="1">
      <c r="A2495" s="2">
        <v>10810932</v>
      </c>
      <c r="B2495" s="2" t="s">
        <v>183</v>
      </c>
      <c r="C2495" s="2"/>
      <c r="D2495" s="2">
        <v>10710007</v>
      </c>
      <c r="E2495" s="2">
        <v>1</v>
      </c>
      <c r="F2495" s="2">
        <v>1</v>
      </c>
      <c r="G2495" s="2"/>
      <c r="H2495" s="12"/>
      <c r="I2495" s="2"/>
      <c r="J2495" s="2">
        <v>0</v>
      </c>
      <c r="K2495" s="2">
        <v>0</v>
      </c>
      <c r="L2495" s="2"/>
      <c r="N2495" t="s">
        <v>784</v>
      </c>
      <c r="O2495" t="s">
        <v>276</v>
      </c>
    </row>
    <row r="2496" spans="1:15" ht="15" customHeight="1">
      <c r="A2496" s="2">
        <v>10810933</v>
      </c>
      <c r="B2496" s="2" t="s">
        <v>501</v>
      </c>
      <c r="C2496" s="2"/>
      <c r="D2496" s="2">
        <v>10710010</v>
      </c>
      <c r="E2496" s="2">
        <v>1</v>
      </c>
      <c r="F2496" s="2">
        <v>1</v>
      </c>
      <c r="G2496" s="2"/>
      <c r="H2496" s="12"/>
      <c r="I2496" s="2"/>
      <c r="J2496" s="2">
        <v>0</v>
      </c>
      <c r="K2496" s="2">
        <v>0</v>
      </c>
      <c r="L2496" s="2"/>
      <c r="N2496" t="s">
        <v>784</v>
      </c>
      <c r="O2496" t="s">
        <v>276</v>
      </c>
    </row>
    <row r="2497" spans="1:15" ht="15" customHeight="1">
      <c r="A2497" s="2">
        <v>10810934</v>
      </c>
      <c r="B2497" s="2" t="s">
        <v>183</v>
      </c>
      <c r="C2497" s="2"/>
      <c r="D2497" s="2">
        <v>10710007</v>
      </c>
      <c r="E2497" s="2">
        <v>1</v>
      </c>
      <c r="F2497" s="2">
        <v>1</v>
      </c>
      <c r="G2497" s="2"/>
      <c r="H2497" s="12"/>
      <c r="I2497" s="2"/>
      <c r="J2497" s="2">
        <v>0</v>
      </c>
      <c r="K2497" s="2">
        <v>0</v>
      </c>
      <c r="L2497" s="2"/>
      <c r="N2497" t="s">
        <v>785</v>
      </c>
      <c r="O2497" t="s">
        <v>276</v>
      </c>
    </row>
    <row r="2498" spans="1:15" ht="15" customHeight="1">
      <c r="A2498" s="2">
        <v>10810935</v>
      </c>
      <c r="B2498" s="2" t="s">
        <v>501</v>
      </c>
      <c r="C2498" s="2"/>
      <c r="D2498" s="2">
        <v>10710010</v>
      </c>
      <c r="E2498" s="2">
        <v>1</v>
      </c>
      <c r="F2498" s="2">
        <v>1</v>
      </c>
      <c r="G2498" s="2"/>
      <c r="H2498" s="12"/>
      <c r="I2498" s="2"/>
      <c r="J2498" s="2">
        <v>0</v>
      </c>
      <c r="K2498" s="2">
        <v>0</v>
      </c>
      <c r="L2498" s="2"/>
      <c r="N2498" t="s">
        <v>785</v>
      </c>
      <c r="O2498" t="s">
        <v>276</v>
      </c>
    </row>
    <row r="2499" spans="1:15" ht="15" customHeight="1">
      <c r="A2499" s="2">
        <v>10810936</v>
      </c>
      <c r="B2499" s="2" t="s">
        <v>731</v>
      </c>
      <c r="C2499" s="2"/>
      <c r="D2499" s="2">
        <v>10710146</v>
      </c>
      <c r="E2499" s="2">
        <v>1</v>
      </c>
      <c r="F2499" s="2">
        <v>1</v>
      </c>
      <c r="G2499" s="2"/>
      <c r="H2499" s="12"/>
      <c r="I2499" s="2"/>
      <c r="J2499" s="2">
        <v>0</v>
      </c>
      <c r="K2499" s="2">
        <v>0</v>
      </c>
      <c r="L2499" s="2"/>
      <c r="N2499" t="s">
        <v>786</v>
      </c>
      <c r="O2499" t="s">
        <v>276</v>
      </c>
    </row>
    <row r="2500" spans="1:15" ht="15" customHeight="1">
      <c r="A2500" s="2">
        <v>10810937</v>
      </c>
      <c r="B2500" s="2" t="s">
        <v>732</v>
      </c>
      <c r="C2500" s="2"/>
      <c r="D2500" s="2">
        <v>10710148</v>
      </c>
      <c r="E2500" s="2">
        <v>1</v>
      </c>
      <c r="F2500" s="2">
        <v>1</v>
      </c>
      <c r="G2500" s="2"/>
      <c r="H2500" s="12"/>
      <c r="I2500" s="2"/>
      <c r="J2500" s="2">
        <v>0</v>
      </c>
      <c r="K2500" s="2">
        <v>0</v>
      </c>
      <c r="L2500" s="2"/>
      <c r="N2500" t="s">
        <v>787</v>
      </c>
      <c r="O2500" t="s">
        <v>276</v>
      </c>
    </row>
    <row r="2501" spans="1:15" ht="15" customHeight="1">
      <c r="A2501" s="2">
        <v>10810938</v>
      </c>
      <c r="B2501" s="2" t="s">
        <v>788</v>
      </c>
      <c r="C2501" s="2"/>
      <c r="D2501" s="2">
        <v>10710130</v>
      </c>
      <c r="E2501" s="2">
        <v>1</v>
      </c>
      <c r="F2501" s="2">
        <v>1</v>
      </c>
      <c r="G2501" s="2"/>
      <c r="H2501" s="12"/>
      <c r="I2501" s="2"/>
      <c r="J2501" s="2">
        <v>0</v>
      </c>
      <c r="K2501" s="2">
        <v>0</v>
      </c>
      <c r="L2501" s="2"/>
      <c r="N2501" t="s">
        <v>789</v>
      </c>
      <c r="O2501" t="s">
        <v>276</v>
      </c>
    </row>
    <row r="2502" spans="1:15" ht="15" customHeight="1">
      <c r="A2502" s="2">
        <v>10810940</v>
      </c>
      <c r="B2502" s="2" t="s">
        <v>741</v>
      </c>
      <c r="C2502" s="2"/>
      <c r="D2502" s="2">
        <v>10710131</v>
      </c>
      <c r="E2502" s="2">
        <v>1</v>
      </c>
      <c r="F2502" s="2">
        <v>1</v>
      </c>
      <c r="G2502" s="2"/>
      <c r="H2502" s="12"/>
      <c r="I2502" s="2"/>
      <c r="J2502" s="2">
        <v>0</v>
      </c>
      <c r="K2502" s="2">
        <v>0</v>
      </c>
      <c r="L2502" s="2"/>
      <c r="N2502" t="s">
        <v>790</v>
      </c>
      <c r="O2502" t="s">
        <v>276</v>
      </c>
    </row>
    <row r="2503" spans="1:15" ht="15" customHeight="1">
      <c r="A2503" s="2">
        <v>10820622</v>
      </c>
      <c r="B2503" s="2" t="s">
        <v>183</v>
      </c>
      <c r="C2503" s="2"/>
      <c r="D2503" s="2">
        <v>10720050</v>
      </c>
      <c r="E2503" s="2">
        <v>1</v>
      </c>
      <c r="F2503" s="2">
        <v>1</v>
      </c>
      <c r="G2503" s="2"/>
      <c r="H2503" s="12"/>
      <c r="I2503" s="2"/>
      <c r="J2503" s="2">
        <v>0</v>
      </c>
      <c r="K2503" s="2">
        <v>0</v>
      </c>
      <c r="L2503" s="2"/>
    </row>
    <row r="2504" spans="1:15" ht="15" customHeight="1">
      <c r="A2504" s="2">
        <v>10820623</v>
      </c>
      <c r="B2504" s="2" t="s">
        <v>501</v>
      </c>
      <c r="C2504" s="2"/>
      <c r="D2504" s="2">
        <v>10720047</v>
      </c>
      <c r="E2504" s="2">
        <v>1</v>
      </c>
      <c r="F2504" s="2">
        <v>1</v>
      </c>
      <c r="G2504" s="2"/>
      <c r="H2504" s="12"/>
      <c r="I2504" s="2"/>
      <c r="J2504" s="2">
        <v>0</v>
      </c>
      <c r="K2504" s="2">
        <v>0</v>
      </c>
      <c r="L2504" s="2"/>
    </row>
    <row r="2505" spans="1:15" ht="15" customHeight="1">
      <c r="A2505" s="2">
        <v>10820624</v>
      </c>
      <c r="B2505" s="2" t="s">
        <v>183</v>
      </c>
      <c r="C2505" s="2"/>
      <c r="D2505" s="2">
        <v>10720050</v>
      </c>
      <c r="E2505" s="2">
        <v>1</v>
      </c>
      <c r="F2505" s="2">
        <v>1</v>
      </c>
      <c r="G2505" s="2"/>
      <c r="H2505" s="12"/>
      <c r="I2505" s="2"/>
      <c r="J2505" s="2">
        <v>0</v>
      </c>
      <c r="K2505" s="2">
        <v>0</v>
      </c>
      <c r="L2505" s="2"/>
    </row>
    <row r="2506" spans="1:15" ht="15" customHeight="1">
      <c r="A2506" s="2">
        <v>10820625</v>
      </c>
      <c r="B2506" s="2" t="s">
        <v>501</v>
      </c>
      <c r="C2506" s="2"/>
      <c r="D2506" s="2">
        <v>10720047</v>
      </c>
      <c r="E2506" s="2">
        <v>1</v>
      </c>
      <c r="F2506" s="2">
        <v>1</v>
      </c>
      <c r="G2506" s="2"/>
      <c r="H2506" s="12"/>
      <c r="I2506" s="2"/>
      <c r="J2506" s="2">
        <v>0</v>
      </c>
      <c r="K2506" s="2">
        <v>0</v>
      </c>
      <c r="L2506" s="2"/>
    </row>
    <row r="2507" spans="1:15" ht="15" customHeight="1">
      <c r="A2507" s="2">
        <v>10820626</v>
      </c>
      <c r="B2507" s="2" t="s">
        <v>183</v>
      </c>
      <c r="C2507" s="2"/>
      <c r="D2507" s="2">
        <v>10720050</v>
      </c>
      <c r="E2507" s="2">
        <v>1</v>
      </c>
      <c r="F2507" s="2">
        <v>1</v>
      </c>
      <c r="G2507" s="2"/>
      <c r="H2507" s="12"/>
      <c r="I2507" s="2"/>
      <c r="J2507" s="2">
        <v>0</v>
      </c>
      <c r="K2507" s="2">
        <v>0</v>
      </c>
      <c r="L2507" s="2"/>
    </row>
    <row r="2508" spans="1:15" ht="15" customHeight="1">
      <c r="A2508" s="2">
        <v>10820627</v>
      </c>
      <c r="B2508" s="2" t="s">
        <v>501</v>
      </c>
      <c r="C2508" s="2"/>
      <c r="D2508" s="2">
        <v>10720047</v>
      </c>
      <c r="E2508" s="2">
        <v>1</v>
      </c>
      <c r="F2508" s="2">
        <v>1</v>
      </c>
      <c r="G2508" s="2"/>
      <c r="H2508" s="12"/>
      <c r="I2508" s="2"/>
      <c r="J2508" s="2">
        <v>0</v>
      </c>
      <c r="K2508" s="2">
        <v>0</v>
      </c>
      <c r="L2508" s="2"/>
    </row>
    <row r="2509" spans="1:15" ht="15" customHeight="1">
      <c r="A2509" s="2">
        <v>10820628</v>
      </c>
      <c r="B2509" s="2" t="s">
        <v>731</v>
      </c>
      <c r="C2509" s="2"/>
      <c r="D2509" s="2">
        <v>10720134</v>
      </c>
      <c r="E2509" s="2">
        <v>1</v>
      </c>
      <c r="F2509" s="2">
        <v>1</v>
      </c>
      <c r="G2509" s="2"/>
      <c r="H2509" s="12"/>
      <c r="I2509" s="2"/>
      <c r="J2509" s="2">
        <v>0</v>
      </c>
      <c r="K2509" s="2">
        <v>0</v>
      </c>
      <c r="L2509" s="2"/>
    </row>
    <row r="2510" spans="1:15" ht="15" customHeight="1">
      <c r="A2510" s="2">
        <v>10820629</v>
      </c>
      <c r="B2510" s="2" t="s">
        <v>732</v>
      </c>
      <c r="C2510" s="2"/>
      <c r="D2510" s="2">
        <v>10720136</v>
      </c>
      <c r="E2510" s="2">
        <v>1</v>
      </c>
      <c r="F2510" s="2">
        <v>1</v>
      </c>
      <c r="G2510" s="2"/>
      <c r="H2510" s="12"/>
      <c r="I2510" s="2"/>
      <c r="J2510" s="2">
        <v>0</v>
      </c>
      <c r="K2510" s="2">
        <v>0</v>
      </c>
      <c r="L2510" s="2"/>
    </row>
    <row r="2511" spans="1:15" ht="15" customHeight="1">
      <c r="A2511" s="2">
        <v>10820630</v>
      </c>
      <c r="B2511" s="2" t="s">
        <v>788</v>
      </c>
      <c r="C2511" s="2"/>
      <c r="D2511" s="2">
        <v>10720154</v>
      </c>
      <c r="E2511" s="2">
        <v>1</v>
      </c>
      <c r="F2511" s="2">
        <v>1</v>
      </c>
      <c r="G2511" s="2"/>
      <c r="H2511" s="12"/>
      <c r="I2511" s="2"/>
      <c r="J2511" s="2">
        <v>0</v>
      </c>
      <c r="K2511" s="2">
        <v>0</v>
      </c>
      <c r="L2511" s="2"/>
    </row>
    <row r="2512" spans="1:15" ht="15" customHeight="1">
      <c r="A2512" s="2">
        <v>10820632</v>
      </c>
      <c r="B2512" s="2" t="s">
        <v>741</v>
      </c>
      <c r="C2512" s="2"/>
      <c r="D2512" s="2">
        <v>10720132</v>
      </c>
      <c r="E2512" s="2">
        <v>1</v>
      </c>
      <c r="F2512" s="2">
        <v>1</v>
      </c>
      <c r="G2512" s="2"/>
      <c r="H2512" s="12"/>
      <c r="I2512" s="2"/>
      <c r="J2512" s="2">
        <v>0</v>
      </c>
      <c r="K2512" s="2">
        <v>0</v>
      </c>
      <c r="L2512" s="2"/>
    </row>
    <row r="2513" spans="1:15" ht="15" customHeight="1">
      <c r="A2513" s="2">
        <v>10810941</v>
      </c>
      <c r="B2513" s="2" t="s">
        <v>177</v>
      </c>
      <c r="C2513" s="2"/>
      <c r="D2513" s="2">
        <v>10710001</v>
      </c>
      <c r="E2513" s="2">
        <v>1</v>
      </c>
      <c r="F2513" s="2">
        <v>1</v>
      </c>
      <c r="G2513" s="2"/>
      <c r="H2513" s="12"/>
      <c r="I2513" s="2"/>
      <c r="J2513" s="2">
        <v>0</v>
      </c>
      <c r="K2513" s="2">
        <v>0</v>
      </c>
      <c r="L2513" s="2"/>
    </row>
    <row r="2514" spans="1:15" ht="15" customHeight="1">
      <c r="A2514" s="2">
        <v>10800945</v>
      </c>
      <c r="B2514" s="2" t="s">
        <v>174</v>
      </c>
      <c r="C2514" s="2"/>
      <c r="D2514" s="2">
        <v>10700001</v>
      </c>
      <c r="E2514" s="2">
        <v>1</v>
      </c>
      <c r="F2514" s="2">
        <v>1</v>
      </c>
      <c r="G2514" s="2"/>
      <c r="H2514" s="12"/>
      <c r="I2514" s="2"/>
      <c r="J2514" s="2">
        <v>0</v>
      </c>
      <c r="K2514" s="2">
        <v>0</v>
      </c>
      <c r="L2514" s="2"/>
      <c r="N2514">
        <v>2792</v>
      </c>
      <c r="O2514" t="s">
        <v>791</v>
      </c>
    </row>
    <row r="2515" spans="1:15" ht="15" customHeight="1">
      <c r="A2515" s="2">
        <v>10800946</v>
      </c>
      <c r="B2515" s="2" t="s">
        <v>174</v>
      </c>
      <c r="C2515" s="2"/>
      <c r="D2515" s="2">
        <v>10700001</v>
      </c>
      <c r="E2515" s="2">
        <v>1</v>
      </c>
      <c r="F2515" s="2">
        <v>1</v>
      </c>
      <c r="G2515" s="2"/>
      <c r="H2515" s="12"/>
      <c r="I2515" s="2"/>
      <c r="J2515" s="2">
        <v>0</v>
      </c>
      <c r="K2515" s="2">
        <v>0</v>
      </c>
      <c r="L2515" s="2"/>
      <c r="N2515">
        <v>2792</v>
      </c>
      <c r="O2515" t="s">
        <v>791</v>
      </c>
    </row>
    <row r="2516" spans="1:15" ht="15" customHeight="1">
      <c r="A2516" s="2">
        <v>10800947</v>
      </c>
      <c r="B2516" s="2" t="s">
        <v>174</v>
      </c>
      <c r="C2516" s="2"/>
      <c r="D2516" s="2">
        <v>10700001</v>
      </c>
      <c r="E2516" s="2">
        <v>1</v>
      </c>
      <c r="F2516" s="2">
        <v>1</v>
      </c>
      <c r="G2516" s="2"/>
      <c r="H2516" s="12"/>
      <c r="I2516" s="2"/>
      <c r="J2516" s="2">
        <v>0</v>
      </c>
      <c r="K2516" s="2">
        <v>0</v>
      </c>
      <c r="L2516" s="2"/>
      <c r="N2516">
        <v>2792</v>
      </c>
      <c r="O2516" t="s">
        <v>791</v>
      </c>
    </row>
    <row r="2517" spans="1:15" ht="15" customHeight="1">
      <c r="A2517" s="2">
        <v>10800948</v>
      </c>
      <c r="B2517" s="2" t="s">
        <v>174</v>
      </c>
      <c r="C2517" s="2"/>
      <c r="D2517" s="2">
        <v>10700001</v>
      </c>
      <c r="E2517" s="2">
        <v>1</v>
      </c>
      <c r="F2517" s="2">
        <v>1</v>
      </c>
      <c r="G2517" s="2"/>
      <c r="H2517" s="12"/>
      <c r="I2517" s="2"/>
      <c r="J2517" s="2">
        <v>0</v>
      </c>
      <c r="K2517" s="2">
        <v>0</v>
      </c>
      <c r="L2517" s="2"/>
      <c r="N2517">
        <v>2792</v>
      </c>
      <c r="O2517" t="s">
        <v>791</v>
      </c>
    </row>
    <row r="2518" spans="1:15" ht="15" customHeight="1">
      <c r="A2518" s="2">
        <v>10810942</v>
      </c>
      <c r="B2518" s="2" t="s">
        <v>343</v>
      </c>
      <c r="C2518" s="2"/>
      <c r="D2518" s="2">
        <v>10710008</v>
      </c>
      <c r="E2518" s="2">
        <v>1</v>
      </c>
      <c r="F2518" s="2">
        <v>1</v>
      </c>
      <c r="G2518" s="2"/>
      <c r="H2518" s="12"/>
      <c r="I2518" s="2"/>
      <c r="J2518" s="2">
        <v>0</v>
      </c>
      <c r="K2518" s="2">
        <v>0</v>
      </c>
      <c r="L2518" s="2"/>
    </row>
    <row r="2519" spans="1:15" ht="15" customHeight="1">
      <c r="A2519" s="2">
        <v>10820633</v>
      </c>
      <c r="B2519" s="2" t="s">
        <v>792</v>
      </c>
      <c r="C2519" s="2"/>
      <c r="D2519" s="2">
        <v>10720155</v>
      </c>
      <c r="E2519" s="2">
        <v>1</v>
      </c>
      <c r="F2519" s="2">
        <v>1</v>
      </c>
      <c r="G2519" s="2"/>
      <c r="H2519" s="12"/>
      <c r="I2519" s="2"/>
      <c r="J2519" s="2">
        <v>0</v>
      </c>
      <c r="K2519" s="2">
        <v>0</v>
      </c>
      <c r="L2519" s="2"/>
      <c r="N2519" t="s">
        <v>783</v>
      </c>
      <c r="O2519" t="s">
        <v>276</v>
      </c>
    </row>
    <row r="2520" spans="1:15" ht="15" customHeight="1">
      <c r="A2520" s="2">
        <v>10820634</v>
      </c>
      <c r="B2520" s="2" t="s">
        <v>692</v>
      </c>
      <c r="C2520" s="2"/>
      <c r="D2520" s="2">
        <v>10720153</v>
      </c>
      <c r="E2520" s="2">
        <v>1</v>
      </c>
      <c r="F2520" s="2">
        <v>1</v>
      </c>
      <c r="G2520" s="2"/>
      <c r="H2520" s="12"/>
      <c r="I2520" s="2"/>
      <c r="J2520" s="2">
        <v>0</v>
      </c>
      <c r="K2520" s="2">
        <v>0</v>
      </c>
      <c r="L2520" s="2"/>
      <c r="N2520" t="s">
        <v>783</v>
      </c>
      <c r="O2520" t="s">
        <v>793</v>
      </c>
    </row>
    <row r="2521" spans="1:15" ht="15" customHeight="1">
      <c r="A2521" s="2">
        <v>10800949</v>
      </c>
      <c r="B2521" s="2" t="s">
        <v>174</v>
      </c>
      <c r="C2521" s="2"/>
      <c r="D2521" s="2">
        <v>10700001</v>
      </c>
      <c r="E2521" s="2">
        <v>1</v>
      </c>
      <c r="F2521" s="2">
        <v>1</v>
      </c>
      <c r="G2521" s="2"/>
      <c r="H2521" s="12"/>
      <c r="I2521" s="2"/>
      <c r="J2521" s="2">
        <v>0</v>
      </c>
      <c r="K2521" s="2">
        <v>0</v>
      </c>
      <c r="L2521" s="2"/>
      <c r="N2521" t="s">
        <v>794</v>
      </c>
      <c r="O2521" t="s">
        <v>276</v>
      </c>
    </row>
    <row r="2522" spans="1:15" ht="15" customHeight="1">
      <c r="A2522" s="2">
        <v>10800950</v>
      </c>
      <c r="B2522" s="2" t="s">
        <v>174</v>
      </c>
      <c r="C2522" s="2"/>
      <c r="D2522" s="2">
        <v>10700001</v>
      </c>
      <c r="E2522" s="2">
        <v>1</v>
      </c>
      <c r="F2522" s="2">
        <v>1</v>
      </c>
      <c r="G2522" s="2"/>
      <c r="H2522" s="12"/>
      <c r="I2522" s="2"/>
      <c r="J2522" s="2">
        <v>0</v>
      </c>
      <c r="K2522" s="2">
        <v>0</v>
      </c>
      <c r="L2522" s="2"/>
      <c r="N2522" t="s">
        <v>795</v>
      </c>
      <c r="O2522" t="s">
        <v>276</v>
      </c>
    </row>
    <row r="2523" spans="1:15" ht="15" customHeight="1">
      <c r="A2523" s="2">
        <v>10800951</v>
      </c>
      <c r="B2523" s="2" t="s">
        <v>174</v>
      </c>
      <c r="C2523" s="2"/>
      <c r="D2523" s="2">
        <v>10700001</v>
      </c>
      <c r="E2523" s="2">
        <v>1</v>
      </c>
      <c r="F2523" s="2">
        <v>1</v>
      </c>
      <c r="G2523" s="2"/>
      <c r="H2523" s="12"/>
      <c r="I2523" s="2"/>
      <c r="J2523" s="2">
        <v>0</v>
      </c>
      <c r="K2523" s="2">
        <v>0</v>
      </c>
      <c r="L2523" s="2"/>
      <c r="N2523" t="s">
        <v>796</v>
      </c>
      <c r="O2523" t="s">
        <v>793</v>
      </c>
    </row>
    <row r="2524" spans="1:15" ht="15" customHeight="1">
      <c r="A2524" s="2">
        <v>10800952</v>
      </c>
      <c r="B2524" s="2" t="s">
        <v>174</v>
      </c>
      <c r="C2524" s="2"/>
      <c r="D2524" s="2">
        <v>10700001</v>
      </c>
      <c r="E2524" s="2">
        <v>1</v>
      </c>
      <c r="F2524" s="2">
        <v>1</v>
      </c>
      <c r="G2524" s="2"/>
      <c r="H2524" s="12"/>
      <c r="I2524" s="2"/>
      <c r="J2524" s="2">
        <v>0</v>
      </c>
      <c r="K2524" s="2">
        <v>0</v>
      </c>
      <c r="L2524" s="2"/>
      <c r="N2524" t="s">
        <v>797</v>
      </c>
      <c r="O2524" t="s">
        <v>793</v>
      </c>
    </row>
    <row r="2525" spans="1:15" ht="15" customHeight="1">
      <c r="A2525" s="2">
        <v>10800953</v>
      </c>
      <c r="B2525" s="2" t="s">
        <v>174</v>
      </c>
      <c r="C2525" s="2"/>
      <c r="D2525" s="2">
        <v>10700001</v>
      </c>
      <c r="E2525" s="2">
        <v>1</v>
      </c>
      <c r="F2525" s="2">
        <v>1</v>
      </c>
      <c r="G2525" s="2"/>
      <c r="H2525" s="12"/>
      <c r="I2525" s="2"/>
      <c r="J2525" s="2">
        <v>0</v>
      </c>
      <c r="K2525" s="2">
        <v>0</v>
      </c>
      <c r="L2525" s="2"/>
      <c r="N2525" t="s">
        <v>798</v>
      </c>
      <c r="O2525" t="s">
        <v>793</v>
      </c>
    </row>
    <row r="2526" spans="1:15" ht="15" customHeight="1">
      <c r="A2526" s="2">
        <v>10800954</v>
      </c>
      <c r="B2526" s="2" t="s">
        <v>174</v>
      </c>
      <c r="C2526" s="2"/>
      <c r="D2526" s="2">
        <v>10700001</v>
      </c>
      <c r="E2526" s="2">
        <v>1</v>
      </c>
      <c r="F2526" s="2">
        <v>1</v>
      </c>
      <c r="G2526" s="2"/>
      <c r="H2526" s="12"/>
      <c r="I2526" s="2"/>
      <c r="J2526" s="2">
        <v>0</v>
      </c>
      <c r="K2526" s="2">
        <v>0</v>
      </c>
      <c r="L2526" s="2"/>
      <c r="N2526" t="s">
        <v>799</v>
      </c>
      <c r="O2526" t="s">
        <v>793</v>
      </c>
    </row>
    <row r="2527" spans="1:15" ht="15" customHeight="1">
      <c r="A2527" s="2">
        <v>10800955</v>
      </c>
      <c r="B2527" s="2" t="s">
        <v>174</v>
      </c>
      <c r="C2527" s="2"/>
      <c r="D2527" s="2">
        <v>10700001</v>
      </c>
      <c r="E2527" s="2">
        <v>1</v>
      </c>
      <c r="F2527" s="2">
        <v>1</v>
      </c>
      <c r="G2527" s="2"/>
      <c r="H2527" s="12"/>
      <c r="I2527" s="2"/>
      <c r="J2527" s="2">
        <v>0</v>
      </c>
      <c r="K2527" s="2">
        <v>0</v>
      </c>
      <c r="L2527" s="2"/>
      <c r="N2527" t="s">
        <v>800</v>
      </c>
      <c r="O2527" t="s">
        <v>793</v>
      </c>
    </row>
    <row r="2528" spans="1:15" ht="15" customHeight="1">
      <c r="A2528" s="2">
        <v>10800956</v>
      </c>
      <c r="B2528" s="2" t="s">
        <v>174</v>
      </c>
      <c r="C2528" s="2"/>
      <c r="D2528" s="2">
        <v>10700001</v>
      </c>
      <c r="E2528" s="2">
        <v>1</v>
      </c>
      <c r="F2528" s="2">
        <v>1</v>
      </c>
      <c r="G2528" s="2"/>
      <c r="H2528" s="12"/>
      <c r="I2528" s="2"/>
      <c r="J2528" s="2">
        <v>0</v>
      </c>
      <c r="K2528" s="2">
        <v>0</v>
      </c>
      <c r="L2528" s="2"/>
      <c r="N2528" t="s">
        <v>801</v>
      </c>
      <c r="O2528" t="s">
        <v>793</v>
      </c>
    </row>
    <row r="2529" spans="1:15" ht="15" customHeight="1">
      <c r="A2529" s="2">
        <v>10800957</v>
      </c>
      <c r="B2529" s="2" t="s">
        <v>174</v>
      </c>
      <c r="C2529" s="2"/>
      <c r="D2529" s="2">
        <v>10700001</v>
      </c>
      <c r="E2529" s="2">
        <v>1</v>
      </c>
      <c r="F2529" s="2">
        <v>1</v>
      </c>
      <c r="G2529" s="2"/>
      <c r="H2529" s="12"/>
      <c r="I2529" s="2"/>
      <c r="J2529" s="2">
        <v>0</v>
      </c>
      <c r="K2529" s="2">
        <v>0</v>
      </c>
      <c r="L2529" s="2"/>
      <c r="N2529" t="s">
        <v>802</v>
      </c>
      <c r="O2529" t="s">
        <v>276</v>
      </c>
    </row>
    <row r="2530" spans="1:15" ht="15" customHeight="1">
      <c r="A2530" s="2">
        <v>10800958</v>
      </c>
      <c r="B2530" s="2" t="s">
        <v>174</v>
      </c>
      <c r="C2530" s="2"/>
      <c r="D2530" s="2">
        <v>10700001</v>
      </c>
      <c r="E2530" s="2">
        <v>1</v>
      </c>
      <c r="F2530" s="2">
        <v>1</v>
      </c>
      <c r="G2530" s="2"/>
      <c r="H2530" s="12"/>
      <c r="I2530" s="2"/>
      <c r="J2530" s="2">
        <v>0</v>
      </c>
      <c r="K2530" s="2">
        <v>0</v>
      </c>
      <c r="L2530" s="2"/>
      <c r="N2530" t="s">
        <v>803</v>
      </c>
      <c r="O2530" t="s">
        <v>276</v>
      </c>
    </row>
    <row r="2531" spans="1:15" ht="15" customHeight="1">
      <c r="A2531" s="2">
        <v>10800959</v>
      </c>
      <c r="B2531" s="2" t="s">
        <v>174</v>
      </c>
      <c r="C2531" s="2"/>
      <c r="D2531" s="2">
        <v>10700001</v>
      </c>
      <c r="E2531" s="2">
        <v>1</v>
      </c>
      <c r="F2531" s="2">
        <v>1</v>
      </c>
      <c r="G2531" s="2"/>
      <c r="H2531" s="12"/>
      <c r="I2531" s="2"/>
      <c r="J2531" s="2">
        <v>0</v>
      </c>
      <c r="K2531" s="2">
        <v>0</v>
      </c>
      <c r="L2531" s="2"/>
      <c r="N2531" t="s">
        <v>804</v>
      </c>
      <c r="O2531" t="s">
        <v>276</v>
      </c>
    </row>
    <row r="2532" spans="1:15" ht="15" customHeight="1">
      <c r="A2532" s="2">
        <v>10800960</v>
      </c>
      <c r="B2532" s="2" t="s">
        <v>174</v>
      </c>
      <c r="C2532" s="2"/>
      <c r="D2532" s="2">
        <v>10700001</v>
      </c>
      <c r="E2532" s="2">
        <v>1</v>
      </c>
      <c r="F2532" s="2">
        <v>1</v>
      </c>
      <c r="G2532" s="2"/>
      <c r="H2532" s="12"/>
      <c r="I2532" s="2"/>
      <c r="J2532" s="2">
        <v>0</v>
      </c>
      <c r="K2532" s="2">
        <v>0</v>
      </c>
      <c r="L2532" s="2"/>
      <c r="N2532" t="s">
        <v>805</v>
      </c>
      <c r="O2532" t="s">
        <v>276</v>
      </c>
    </row>
    <row r="2533" spans="1:15" ht="15" customHeight="1">
      <c r="A2533" s="2">
        <v>10800961</v>
      </c>
      <c r="B2533" s="2" t="s">
        <v>174</v>
      </c>
      <c r="C2533" s="2"/>
      <c r="D2533" s="2">
        <v>10700001</v>
      </c>
      <c r="E2533" s="2">
        <v>1</v>
      </c>
      <c r="F2533" s="2">
        <v>1</v>
      </c>
      <c r="G2533" s="2"/>
      <c r="H2533" s="12"/>
      <c r="I2533" s="2"/>
      <c r="J2533" s="2">
        <v>0</v>
      </c>
      <c r="K2533" s="2">
        <v>0</v>
      </c>
      <c r="L2533" s="2"/>
      <c r="N2533" t="s">
        <v>805</v>
      </c>
      <c r="O2533" t="s">
        <v>276</v>
      </c>
    </row>
    <row r="2534" spans="1:15" ht="15" customHeight="1">
      <c r="A2534" s="2">
        <v>10800962</v>
      </c>
      <c r="B2534" s="2" t="s">
        <v>174</v>
      </c>
      <c r="C2534" s="2"/>
      <c r="D2534" s="2">
        <v>10700001</v>
      </c>
      <c r="E2534" s="2">
        <v>1</v>
      </c>
      <c r="F2534" s="2">
        <v>1</v>
      </c>
      <c r="G2534" s="2"/>
      <c r="H2534" s="12"/>
      <c r="I2534" s="2"/>
      <c r="J2534" s="2">
        <v>0</v>
      </c>
      <c r="K2534" s="2">
        <v>0</v>
      </c>
      <c r="L2534" s="2"/>
      <c r="N2534" t="s">
        <v>806</v>
      </c>
      <c r="O2534" t="s">
        <v>276</v>
      </c>
    </row>
    <row r="2535" spans="1:15" ht="15" customHeight="1">
      <c r="A2535" s="2">
        <v>10800963</v>
      </c>
      <c r="B2535" s="2" t="s">
        <v>174</v>
      </c>
      <c r="C2535" s="2"/>
      <c r="D2535" s="2">
        <v>10700001</v>
      </c>
      <c r="E2535" s="2">
        <v>1</v>
      </c>
      <c r="F2535" s="2">
        <v>1</v>
      </c>
      <c r="G2535" s="2"/>
      <c r="H2535" s="12"/>
      <c r="I2535" s="2"/>
      <c r="J2535" s="2">
        <v>0</v>
      </c>
      <c r="K2535" s="2">
        <v>0</v>
      </c>
      <c r="L2535" s="2"/>
      <c r="N2535" t="s">
        <v>806</v>
      </c>
      <c r="O2535" t="s">
        <v>276</v>
      </c>
    </row>
    <row r="2536" spans="1:15" ht="15" customHeight="1">
      <c r="A2536" s="2">
        <v>10800964</v>
      </c>
      <c r="B2536" s="2" t="s">
        <v>174</v>
      </c>
      <c r="C2536" s="2"/>
      <c r="D2536" s="2">
        <v>10700001</v>
      </c>
      <c r="E2536" s="2">
        <v>1</v>
      </c>
      <c r="F2536" s="2">
        <v>1</v>
      </c>
      <c r="G2536" s="2"/>
      <c r="H2536" s="12"/>
      <c r="I2536" s="2"/>
      <c r="J2536" s="2">
        <v>0</v>
      </c>
      <c r="K2536" s="2">
        <v>0</v>
      </c>
      <c r="L2536" s="2"/>
      <c r="N2536" t="s">
        <v>806</v>
      </c>
      <c r="O2536" t="s">
        <v>276</v>
      </c>
    </row>
    <row r="2537" spans="1:15" ht="15" customHeight="1">
      <c r="A2537" s="2">
        <v>10800965</v>
      </c>
      <c r="B2537" s="2" t="s">
        <v>174</v>
      </c>
      <c r="C2537" s="2"/>
      <c r="D2537" s="2">
        <v>10700001</v>
      </c>
      <c r="E2537" s="2">
        <v>1</v>
      </c>
      <c r="F2537" s="2">
        <v>1</v>
      </c>
      <c r="G2537" s="2"/>
      <c r="H2537" s="12"/>
      <c r="I2537" s="2"/>
      <c r="J2537" s="2">
        <v>0</v>
      </c>
      <c r="K2537" s="2">
        <v>0</v>
      </c>
      <c r="L2537" s="2"/>
      <c r="N2537" t="s">
        <v>806</v>
      </c>
      <c r="O2537" t="s">
        <v>276</v>
      </c>
    </row>
    <row r="2538" spans="1:15" ht="15" customHeight="1">
      <c r="A2538" s="2">
        <v>10800966</v>
      </c>
      <c r="B2538" s="2" t="s">
        <v>174</v>
      </c>
      <c r="C2538" s="2"/>
      <c r="D2538" s="2">
        <v>10700001</v>
      </c>
      <c r="E2538" s="2">
        <v>1</v>
      </c>
      <c r="F2538" s="2">
        <v>1</v>
      </c>
      <c r="G2538" s="2"/>
      <c r="H2538" s="12"/>
      <c r="I2538" s="2"/>
      <c r="J2538" s="2">
        <v>0</v>
      </c>
      <c r="K2538" s="2">
        <v>0</v>
      </c>
      <c r="L2538" s="2"/>
      <c r="N2538" t="s">
        <v>806</v>
      </c>
      <c r="O2538" t="s">
        <v>276</v>
      </c>
    </row>
    <row r="2539" spans="1:15" ht="15" customHeight="1">
      <c r="A2539" s="2">
        <v>10800967</v>
      </c>
      <c r="B2539" s="2" t="s">
        <v>174</v>
      </c>
      <c r="C2539" s="2"/>
      <c r="D2539" s="2">
        <v>10700001</v>
      </c>
      <c r="E2539" s="2">
        <v>1</v>
      </c>
      <c r="F2539" s="2">
        <v>1</v>
      </c>
      <c r="G2539" s="2"/>
      <c r="H2539" s="12"/>
      <c r="I2539" s="2"/>
      <c r="J2539" s="2">
        <v>0</v>
      </c>
      <c r="K2539" s="2">
        <v>0</v>
      </c>
      <c r="L2539" s="2"/>
      <c r="N2539" t="s">
        <v>806</v>
      </c>
      <c r="O2539" t="s">
        <v>276</v>
      </c>
    </row>
    <row r="2540" spans="1:15" ht="15" customHeight="1">
      <c r="A2540" s="2">
        <v>10800968</v>
      </c>
      <c r="B2540" s="2" t="s">
        <v>174</v>
      </c>
      <c r="C2540" s="2"/>
      <c r="D2540" s="2">
        <v>10700001</v>
      </c>
      <c r="E2540" s="2">
        <v>1</v>
      </c>
      <c r="F2540" s="2">
        <v>1</v>
      </c>
      <c r="G2540" s="2"/>
      <c r="H2540" s="12"/>
      <c r="I2540" s="2"/>
      <c r="J2540" s="2">
        <v>0</v>
      </c>
      <c r="K2540" s="2">
        <v>0</v>
      </c>
      <c r="L2540" s="2"/>
      <c r="N2540" t="s">
        <v>806</v>
      </c>
      <c r="O2540" t="s">
        <v>276</v>
      </c>
    </row>
    <row r="2541" spans="1:15" ht="15" customHeight="1">
      <c r="A2541" s="2">
        <v>10800969</v>
      </c>
      <c r="B2541" s="2" t="s">
        <v>174</v>
      </c>
      <c r="C2541" s="2"/>
      <c r="D2541" s="2">
        <v>10700001</v>
      </c>
      <c r="E2541" s="2">
        <v>1</v>
      </c>
      <c r="F2541" s="2">
        <v>1</v>
      </c>
      <c r="G2541" s="2"/>
      <c r="H2541" s="12"/>
      <c r="I2541" s="2"/>
      <c r="J2541" s="2">
        <v>0</v>
      </c>
      <c r="K2541" s="2">
        <v>0</v>
      </c>
      <c r="L2541" s="2"/>
      <c r="N2541" t="s">
        <v>806</v>
      </c>
      <c r="O2541" t="s">
        <v>276</v>
      </c>
    </row>
    <row r="2542" spans="1:15" ht="15" customHeight="1">
      <c r="A2542" s="2">
        <v>10800970</v>
      </c>
      <c r="B2542" s="2" t="s">
        <v>174</v>
      </c>
      <c r="C2542" s="2"/>
      <c r="D2542" s="2">
        <v>10700001</v>
      </c>
      <c r="E2542" s="2">
        <v>1</v>
      </c>
      <c r="F2542" s="2">
        <v>1</v>
      </c>
      <c r="G2542" s="2"/>
      <c r="H2542" s="12"/>
      <c r="I2542" s="2"/>
      <c r="J2542" s="2">
        <v>0</v>
      </c>
      <c r="K2542" s="2">
        <v>0</v>
      </c>
      <c r="L2542" s="2"/>
      <c r="N2542" t="s">
        <v>806</v>
      </c>
      <c r="O2542" t="s">
        <v>276</v>
      </c>
    </row>
    <row r="2543" spans="1:15" ht="15" customHeight="1">
      <c r="A2543" s="2">
        <v>10800971</v>
      </c>
      <c r="B2543" s="2" t="s">
        <v>174</v>
      </c>
      <c r="C2543" s="2"/>
      <c r="D2543" s="2">
        <v>10700001</v>
      </c>
      <c r="E2543" s="2">
        <v>1</v>
      </c>
      <c r="F2543" s="2">
        <v>1</v>
      </c>
      <c r="G2543" s="2"/>
      <c r="H2543" s="12"/>
      <c r="I2543" s="2"/>
      <c r="J2543" s="2">
        <v>0</v>
      </c>
      <c r="K2543" s="2">
        <v>0</v>
      </c>
      <c r="L2543" s="2"/>
      <c r="N2543" t="s">
        <v>806</v>
      </c>
      <c r="O2543" t="s">
        <v>276</v>
      </c>
    </row>
    <row r="2544" spans="1:15" ht="15" customHeight="1">
      <c r="A2544" s="2">
        <v>10800972</v>
      </c>
      <c r="B2544" s="2" t="s">
        <v>174</v>
      </c>
      <c r="C2544" s="2"/>
      <c r="D2544" s="2">
        <v>10700001</v>
      </c>
      <c r="E2544" s="2">
        <v>1</v>
      </c>
      <c r="F2544" s="2">
        <v>1</v>
      </c>
      <c r="G2544" s="2"/>
      <c r="H2544" s="12"/>
      <c r="I2544" s="2"/>
      <c r="J2544" s="2">
        <v>0</v>
      </c>
      <c r="K2544" s="2">
        <v>0</v>
      </c>
      <c r="L2544" s="2"/>
      <c r="N2544" t="s">
        <v>806</v>
      </c>
      <c r="O2544" t="s">
        <v>276</v>
      </c>
    </row>
    <row r="2545" spans="1:15" ht="15" customHeight="1">
      <c r="A2545" s="2">
        <v>10800973</v>
      </c>
      <c r="B2545" s="2" t="s">
        <v>174</v>
      </c>
      <c r="C2545" s="2"/>
      <c r="D2545" s="2">
        <v>10700001</v>
      </c>
      <c r="E2545" s="2">
        <v>1</v>
      </c>
      <c r="F2545" s="2">
        <v>1</v>
      </c>
      <c r="G2545" s="2"/>
      <c r="H2545" s="12"/>
      <c r="I2545" s="2"/>
      <c r="J2545" s="2">
        <v>0</v>
      </c>
      <c r="K2545" s="2">
        <v>0</v>
      </c>
      <c r="L2545" s="2"/>
      <c r="N2545" t="s">
        <v>806</v>
      </c>
      <c r="O2545" t="s">
        <v>276</v>
      </c>
    </row>
    <row r="2546" spans="1:15" ht="15" customHeight="1">
      <c r="A2546" s="2">
        <v>10800974</v>
      </c>
      <c r="B2546" s="2" t="s">
        <v>174</v>
      </c>
      <c r="C2546" s="2"/>
      <c r="D2546" s="2">
        <v>10700001</v>
      </c>
      <c r="E2546" s="2">
        <v>1</v>
      </c>
      <c r="F2546" s="2">
        <v>1</v>
      </c>
      <c r="G2546" s="2"/>
      <c r="H2546" s="12"/>
      <c r="I2546" s="2"/>
      <c r="J2546" s="2">
        <v>0</v>
      </c>
      <c r="K2546" s="2">
        <v>0</v>
      </c>
      <c r="L2546" s="2"/>
      <c r="N2546" t="s">
        <v>806</v>
      </c>
      <c r="O2546" t="s">
        <v>276</v>
      </c>
    </row>
    <row r="2547" spans="1:15" ht="15" customHeight="1">
      <c r="A2547" s="2">
        <v>10800975</v>
      </c>
      <c r="B2547" s="2" t="s">
        <v>174</v>
      </c>
      <c r="C2547" s="2"/>
      <c r="D2547" s="2">
        <v>10700001</v>
      </c>
      <c r="E2547" s="2">
        <v>1</v>
      </c>
      <c r="F2547" s="2">
        <v>1</v>
      </c>
      <c r="G2547" s="2"/>
      <c r="H2547" s="12"/>
      <c r="I2547" s="2"/>
      <c r="J2547" s="2">
        <v>0</v>
      </c>
      <c r="K2547" s="2">
        <v>0</v>
      </c>
      <c r="L2547" s="2"/>
      <c r="N2547" t="s">
        <v>806</v>
      </c>
      <c r="O2547" t="s">
        <v>276</v>
      </c>
    </row>
    <row r="2548" spans="1:15" ht="15" customHeight="1">
      <c r="A2548" s="2">
        <v>10800976</v>
      </c>
      <c r="B2548" s="2" t="s">
        <v>174</v>
      </c>
      <c r="C2548" s="2"/>
      <c r="D2548" s="2">
        <v>10700001</v>
      </c>
      <c r="E2548" s="2">
        <v>1</v>
      </c>
      <c r="F2548" s="2">
        <v>1</v>
      </c>
      <c r="G2548" s="2"/>
      <c r="H2548" s="12"/>
      <c r="I2548" s="2"/>
      <c r="J2548" s="2">
        <v>0</v>
      </c>
      <c r="K2548" s="2">
        <v>0</v>
      </c>
      <c r="L2548" s="2"/>
      <c r="N2548" t="s">
        <v>806</v>
      </c>
      <c r="O2548" t="s">
        <v>276</v>
      </c>
    </row>
    <row r="2549" spans="1:15" ht="15" customHeight="1">
      <c r="A2549" s="2">
        <v>10810943</v>
      </c>
      <c r="B2549" s="2" t="s">
        <v>179</v>
      </c>
      <c r="C2549" s="2"/>
      <c r="D2549" s="2">
        <v>10710003</v>
      </c>
      <c r="E2549" s="2">
        <v>1</v>
      </c>
      <c r="F2549" s="2">
        <v>1</v>
      </c>
      <c r="G2549" s="2"/>
      <c r="H2549" s="12"/>
      <c r="I2549" s="2"/>
      <c r="J2549" s="2">
        <v>0</v>
      </c>
      <c r="K2549" s="2">
        <v>0</v>
      </c>
      <c r="L2549" s="2"/>
    </row>
    <row r="2550" spans="1:15" ht="15" customHeight="1">
      <c r="A2550" s="2">
        <v>10810944</v>
      </c>
      <c r="B2550" s="2" t="s">
        <v>179</v>
      </c>
      <c r="C2550" s="2"/>
      <c r="D2550" s="2">
        <v>10710003</v>
      </c>
      <c r="E2550" s="2">
        <v>1</v>
      </c>
      <c r="F2550" s="2">
        <v>1</v>
      </c>
      <c r="G2550" s="2"/>
      <c r="H2550" s="12"/>
      <c r="I2550" s="2"/>
      <c r="J2550" s="2">
        <v>0</v>
      </c>
      <c r="K2550" s="2">
        <v>0</v>
      </c>
      <c r="L2550" s="2"/>
    </row>
    <row r="2551" spans="1:15" ht="15" customHeight="1">
      <c r="A2551" s="2">
        <v>10810945</v>
      </c>
      <c r="B2551" s="2" t="s">
        <v>179</v>
      </c>
      <c r="C2551" s="2"/>
      <c r="D2551" s="2">
        <v>10710003</v>
      </c>
      <c r="E2551" s="2">
        <v>1</v>
      </c>
      <c r="F2551" s="2">
        <v>1</v>
      </c>
      <c r="G2551" s="2"/>
      <c r="H2551" s="12"/>
      <c r="I2551" s="2"/>
      <c r="J2551" s="2">
        <v>0</v>
      </c>
      <c r="K2551" s="2">
        <v>0</v>
      </c>
      <c r="L2551" s="2"/>
    </row>
    <row r="2552" spans="1:15" ht="15" customHeight="1">
      <c r="A2552" s="2">
        <v>10810946</v>
      </c>
      <c r="B2552" s="2" t="s">
        <v>179</v>
      </c>
      <c r="C2552" s="2"/>
      <c r="D2552" s="2">
        <v>10710003</v>
      </c>
      <c r="E2552" s="2">
        <v>1</v>
      </c>
      <c r="F2552" s="2">
        <v>1</v>
      </c>
      <c r="G2552" s="2"/>
      <c r="H2552" s="12"/>
      <c r="I2552" s="2"/>
      <c r="J2552" s="2">
        <v>0</v>
      </c>
      <c r="K2552" s="2">
        <v>0</v>
      </c>
      <c r="L2552" s="2"/>
    </row>
    <row r="2553" spans="1:15" ht="15" customHeight="1">
      <c r="A2553" s="2">
        <v>10810947</v>
      </c>
      <c r="B2553" s="2" t="s">
        <v>179</v>
      </c>
      <c r="C2553" s="2"/>
      <c r="D2553" s="2">
        <v>10710003</v>
      </c>
      <c r="E2553" s="2">
        <v>1</v>
      </c>
      <c r="F2553" s="2">
        <v>1</v>
      </c>
      <c r="G2553" s="2"/>
      <c r="H2553" s="12"/>
      <c r="I2553" s="2"/>
      <c r="J2553" s="2">
        <v>0</v>
      </c>
      <c r="K2553" s="2">
        <v>0</v>
      </c>
      <c r="L2553" s="2"/>
    </row>
    <row r="2554" spans="1:15" ht="15" customHeight="1">
      <c r="A2554" s="2">
        <v>10810948</v>
      </c>
      <c r="B2554" s="2" t="s">
        <v>179</v>
      </c>
      <c r="C2554" s="2"/>
      <c r="D2554" s="2">
        <v>10710003</v>
      </c>
      <c r="E2554" s="2">
        <v>1</v>
      </c>
      <c r="F2554" s="2">
        <v>1</v>
      </c>
      <c r="G2554" s="2"/>
      <c r="H2554" s="12"/>
      <c r="I2554" s="2"/>
      <c r="J2554" s="2">
        <v>0</v>
      </c>
      <c r="K2554" s="2">
        <v>0</v>
      </c>
      <c r="L2554" s="2"/>
    </row>
    <row r="2555" spans="1:15" ht="15" customHeight="1">
      <c r="A2555" s="2">
        <v>10810949</v>
      </c>
      <c r="B2555" s="2" t="s">
        <v>179</v>
      </c>
      <c r="C2555" s="2"/>
      <c r="D2555" s="2">
        <v>10710003</v>
      </c>
      <c r="E2555" s="2">
        <v>1</v>
      </c>
      <c r="F2555" s="2">
        <v>1</v>
      </c>
      <c r="G2555" s="2"/>
      <c r="H2555" s="12"/>
      <c r="I2555" s="2"/>
      <c r="J2555" s="2">
        <v>0</v>
      </c>
      <c r="K2555" s="2">
        <v>0</v>
      </c>
      <c r="L2555" s="2"/>
    </row>
    <row r="2556" spans="1:15" ht="15" customHeight="1">
      <c r="A2556" s="2">
        <v>10810950</v>
      </c>
      <c r="B2556" s="2" t="s">
        <v>179</v>
      </c>
      <c r="C2556" s="2"/>
      <c r="D2556" s="2">
        <v>10710003</v>
      </c>
      <c r="E2556" s="2">
        <v>1</v>
      </c>
      <c r="F2556" s="2">
        <v>1</v>
      </c>
      <c r="G2556" s="2"/>
      <c r="H2556" s="12"/>
      <c r="I2556" s="2"/>
      <c r="J2556" s="2">
        <v>0</v>
      </c>
      <c r="K2556" s="2">
        <v>0</v>
      </c>
      <c r="L2556" s="2"/>
    </row>
    <row r="2557" spans="1:15" ht="15" customHeight="1">
      <c r="A2557" s="2">
        <v>10810951</v>
      </c>
      <c r="B2557" s="2" t="s">
        <v>179</v>
      </c>
      <c r="C2557" s="2"/>
      <c r="D2557" s="2">
        <v>10710003</v>
      </c>
      <c r="E2557" s="2">
        <v>1</v>
      </c>
      <c r="F2557" s="2">
        <v>1</v>
      </c>
      <c r="G2557" s="2"/>
      <c r="H2557" s="12"/>
      <c r="I2557" s="2"/>
      <c r="J2557" s="2">
        <v>0</v>
      </c>
      <c r="K2557" s="2">
        <v>0</v>
      </c>
      <c r="L2557" s="2"/>
    </row>
    <row r="2558" spans="1:15" ht="15" customHeight="1">
      <c r="A2558" s="2">
        <v>10810952</v>
      </c>
      <c r="B2558" s="2" t="s">
        <v>179</v>
      </c>
      <c r="C2558" s="2"/>
      <c r="D2558" s="2">
        <v>10710003</v>
      </c>
      <c r="E2558" s="2">
        <v>1</v>
      </c>
      <c r="F2558" s="2">
        <v>1</v>
      </c>
      <c r="G2558" s="2"/>
      <c r="H2558" s="12"/>
      <c r="I2558" s="2"/>
      <c r="J2558" s="2">
        <v>0</v>
      </c>
      <c r="K2558" s="2">
        <v>0</v>
      </c>
      <c r="L2558" s="2"/>
    </row>
    <row r="2559" spans="1:15" ht="15" customHeight="1">
      <c r="A2559" s="2">
        <v>10810953</v>
      </c>
      <c r="B2559" s="2" t="s">
        <v>179</v>
      </c>
      <c r="C2559" s="2"/>
      <c r="D2559" s="2">
        <v>10710003</v>
      </c>
      <c r="E2559" s="2">
        <v>1</v>
      </c>
      <c r="F2559" s="2">
        <v>1</v>
      </c>
      <c r="G2559" s="2"/>
      <c r="H2559" s="12"/>
      <c r="I2559" s="2"/>
      <c r="J2559" s="2">
        <v>0</v>
      </c>
      <c r="K2559" s="2">
        <v>0</v>
      </c>
      <c r="L2559" s="2"/>
    </row>
    <row r="2560" spans="1:15" ht="15" customHeight="1">
      <c r="A2560" s="2">
        <v>10810954</v>
      </c>
      <c r="B2560" s="2" t="s">
        <v>179</v>
      </c>
      <c r="C2560" s="2"/>
      <c r="D2560" s="2">
        <v>10710003</v>
      </c>
      <c r="E2560" s="2">
        <v>1</v>
      </c>
      <c r="F2560" s="2">
        <v>1</v>
      </c>
      <c r="G2560" s="2"/>
      <c r="H2560" s="12"/>
      <c r="I2560" s="2"/>
      <c r="J2560" s="2">
        <v>0</v>
      </c>
      <c r="K2560" s="2">
        <v>0</v>
      </c>
      <c r="L2560" s="2"/>
    </row>
    <row r="2561" spans="1:15" ht="15" customHeight="1">
      <c r="A2561" s="2">
        <v>10810955</v>
      </c>
      <c r="B2561" s="2" t="s">
        <v>179</v>
      </c>
      <c r="C2561" s="2"/>
      <c r="D2561" s="2">
        <v>10710003</v>
      </c>
      <c r="E2561" s="2">
        <v>1</v>
      </c>
      <c r="F2561" s="2">
        <v>1</v>
      </c>
      <c r="G2561" s="2"/>
      <c r="H2561" s="12"/>
      <c r="I2561" s="2"/>
      <c r="J2561" s="2">
        <v>0</v>
      </c>
      <c r="K2561" s="2">
        <v>0</v>
      </c>
      <c r="L2561" s="2"/>
    </row>
    <row r="2562" spans="1:15" ht="15" customHeight="1">
      <c r="A2562" s="2">
        <v>10810956</v>
      </c>
      <c r="B2562" s="2" t="s">
        <v>179</v>
      </c>
      <c r="C2562" s="2"/>
      <c r="D2562" s="2">
        <v>10710003</v>
      </c>
      <c r="E2562" s="2">
        <v>1</v>
      </c>
      <c r="F2562" s="2">
        <v>1</v>
      </c>
      <c r="G2562" s="2"/>
      <c r="H2562" s="12"/>
      <c r="I2562" s="2"/>
      <c r="J2562" s="2">
        <v>0</v>
      </c>
      <c r="K2562" s="2">
        <v>0</v>
      </c>
      <c r="L2562" s="2"/>
    </row>
    <row r="2563" spans="1:15" ht="15" customHeight="1">
      <c r="A2563" s="2">
        <v>10810957</v>
      </c>
      <c r="B2563" s="2" t="s">
        <v>179</v>
      </c>
      <c r="C2563" s="2"/>
      <c r="D2563" s="2">
        <v>10710003</v>
      </c>
      <c r="E2563" s="2">
        <v>1</v>
      </c>
      <c r="F2563" s="2">
        <v>1</v>
      </c>
      <c r="G2563" s="2"/>
      <c r="H2563" s="12"/>
      <c r="I2563" s="2"/>
      <c r="J2563" s="2">
        <v>0</v>
      </c>
      <c r="K2563" s="2">
        <v>0</v>
      </c>
      <c r="L2563" s="2"/>
    </row>
    <row r="2564" spans="1:15" ht="15" customHeight="1">
      <c r="A2564" s="2">
        <v>10800977</v>
      </c>
      <c r="B2564" s="2" t="s">
        <v>174</v>
      </c>
      <c r="C2564" s="2"/>
      <c r="D2564" s="2">
        <v>10700001</v>
      </c>
      <c r="E2564" s="2">
        <v>1</v>
      </c>
      <c r="F2564" s="2">
        <v>1</v>
      </c>
      <c r="G2564" s="2"/>
      <c r="H2564" s="12"/>
      <c r="I2564" s="2"/>
      <c r="J2564" s="2">
        <v>0</v>
      </c>
      <c r="K2564" s="2">
        <v>0</v>
      </c>
      <c r="L2564" s="2"/>
      <c r="N2564" s="2">
        <v>3609</v>
      </c>
      <c r="O2564" s="2" t="s">
        <v>276</v>
      </c>
    </row>
    <row r="2565" spans="1:15" ht="15" customHeight="1">
      <c r="A2565" s="2">
        <v>10800978</v>
      </c>
      <c r="B2565" s="2" t="s">
        <v>174</v>
      </c>
      <c r="C2565" s="2"/>
      <c r="D2565" s="2">
        <v>10700001</v>
      </c>
      <c r="E2565" s="2">
        <v>1</v>
      </c>
      <c r="F2565" s="2">
        <v>1</v>
      </c>
      <c r="G2565" s="2"/>
      <c r="H2565" s="12"/>
      <c r="I2565" s="2"/>
      <c r="J2565" s="2">
        <v>0</v>
      </c>
      <c r="K2565" s="2">
        <v>0</v>
      </c>
      <c r="L2565" s="2"/>
      <c r="N2565" s="2">
        <v>3609</v>
      </c>
      <c r="O2565" s="2" t="s">
        <v>276</v>
      </c>
    </row>
    <row r="2566" spans="1:15" ht="15" customHeight="1">
      <c r="A2566" s="2">
        <v>10800979</v>
      </c>
      <c r="B2566" s="2" t="s">
        <v>174</v>
      </c>
      <c r="C2566" s="2"/>
      <c r="D2566" s="2">
        <v>10700001</v>
      </c>
      <c r="E2566" s="2">
        <v>1</v>
      </c>
      <c r="F2566" s="2">
        <v>1</v>
      </c>
      <c r="G2566" s="2"/>
      <c r="H2566" s="12"/>
      <c r="I2566" s="2"/>
      <c r="J2566" s="2">
        <v>0</v>
      </c>
      <c r="K2566" s="2">
        <v>0</v>
      </c>
      <c r="L2566" s="2"/>
      <c r="N2566" s="2">
        <v>3609</v>
      </c>
      <c r="O2566" s="2" t="s">
        <v>276</v>
      </c>
    </row>
    <row r="2567" spans="1:15" ht="15" customHeight="1">
      <c r="A2567" s="2">
        <v>10800980</v>
      </c>
      <c r="B2567" s="2" t="s">
        <v>174</v>
      </c>
      <c r="C2567" s="2"/>
      <c r="D2567" s="2">
        <v>10700001</v>
      </c>
      <c r="E2567" s="2">
        <v>1</v>
      </c>
      <c r="F2567" s="2">
        <v>1</v>
      </c>
      <c r="G2567" s="2"/>
      <c r="H2567" s="12"/>
      <c r="I2567" s="2"/>
      <c r="J2567" s="2">
        <v>0</v>
      </c>
      <c r="K2567" s="2">
        <v>0</v>
      </c>
      <c r="L2567" s="2"/>
      <c r="N2567" s="2">
        <v>3609</v>
      </c>
      <c r="O2567" s="2" t="s">
        <v>276</v>
      </c>
    </row>
    <row r="2568" spans="1:15" ht="15" customHeight="1">
      <c r="A2568" s="2">
        <v>10800981</v>
      </c>
      <c r="B2568" s="2" t="s">
        <v>174</v>
      </c>
      <c r="C2568" s="2"/>
      <c r="D2568" s="2">
        <v>10700001</v>
      </c>
      <c r="E2568" s="2">
        <v>1</v>
      </c>
      <c r="F2568" s="2">
        <v>1</v>
      </c>
      <c r="G2568" s="2"/>
      <c r="H2568" s="12"/>
      <c r="I2568" s="2"/>
      <c r="J2568" s="2">
        <v>0</v>
      </c>
      <c r="K2568" s="2">
        <v>0</v>
      </c>
      <c r="L2568" s="2"/>
      <c r="N2568" s="2">
        <v>3609</v>
      </c>
      <c r="O2568" s="2" t="s">
        <v>276</v>
      </c>
    </row>
    <row r="2569" spans="1:15" ht="15" customHeight="1">
      <c r="A2569" s="2">
        <v>10800982</v>
      </c>
      <c r="B2569" s="2" t="s">
        <v>174</v>
      </c>
      <c r="C2569" s="2"/>
      <c r="D2569" s="2">
        <v>10700001</v>
      </c>
      <c r="E2569" s="2">
        <v>1</v>
      </c>
      <c r="F2569" s="2">
        <v>1</v>
      </c>
      <c r="G2569" s="2"/>
      <c r="H2569" s="12"/>
      <c r="I2569" s="2"/>
      <c r="J2569" s="2">
        <v>0</v>
      </c>
      <c r="K2569" s="2">
        <v>0</v>
      </c>
      <c r="L2569" s="2"/>
      <c r="N2569" s="2">
        <v>4545</v>
      </c>
      <c r="O2569" s="2" t="s">
        <v>276</v>
      </c>
    </row>
    <row r="2570" spans="1:15" ht="15" customHeight="1">
      <c r="A2570" s="2">
        <v>10810958</v>
      </c>
      <c r="B2570" s="2" t="s">
        <v>179</v>
      </c>
      <c r="C2570" s="2"/>
      <c r="D2570" s="2">
        <v>10710003</v>
      </c>
      <c r="E2570" s="2">
        <v>1</v>
      </c>
      <c r="F2570" s="2">
        <v>1</v>
      </c>
      <c r="G2570" s="2"/>
      <c r="H2570" s="12"/>
      <c r="I2570" s="2"/>
      <c r="J2570" s="2">
        <v>0</v>
      </c>
      <c r="K2570" s="2">
        <v>0</v>
      </c>
      <c r="L2570" s="2"/>
      <c r="N2570" s="2">
        <v>3609</v>
      </c>
      <c r="O2570" s="2" t="s">
        <v>276</v>
      </c>
    </row>
    <row r="2571" spans="1:15" ht="15" customHeight="1">
      <c r="A2571" s="2">
        <v>10810959</v>
      </c>
      <c r="B2571" s="2" t="s">
        <v>179</v>
      </c>
      <c r="C2571" s="2"/>
      <c r="D2571" s="2">
        <v>10710003</v>
      </c>
      <c r="E2571" s="2">
        <v>1</v>
      </c>
      <c r="F2571" s="2">
        <v>1</v>
      </c>
      <c r="G2571" s="2"/>
      <c r="H2571" s="12"/>
      <c r="I2571" s="2"/>
      <c r="J2571" s="2">
        <v>0</v>
      </c>
      <c r="K2571" s="2">
        <v>0</v>
      </c>
      <c r="L2571" s="2"/>
      <c r="N2571" s="2">
        <v>3609</v>
      </c>
      <c r="O2571" s="2" t="s">
        <v>276</v>
      </c>
    </row>
    <row r="2572" spans="1:15" ht="15" customHeight="1">
      <c r="A2572" s="2">
        <v>10810960</v>
      </c>
      <c r="B2572" s="2" t="s">
        <v>179</v>
      </c>
      <c r="C2572" s="2"/>
      <c r="D2572" s="2">
        <v>10710003</v>
      </c>
      <c r="E2572" s="2">
        <v>1</v>
      </c>
      <c r="F2572" s="2">
        <v>1</v>
      </c>
      <c r="G2572" s="2"/>
      <c r="H2572" s="12"/>
      <c r="I2572" s="2"/>
      <c r="J2572" s="2">
        <v>0</v>
      </c>
      <c r="K2572" s="2">
        <v>0</v>
      </c>
      <c r="L2572" s="2"/>
      <c r="N2572" s="2">
        <v>3609</v>
      </c>
      <c r="O2572" s="2" t="s">
        <v>276</v>
      </c>
    </row>
    <row r="2573" spans="1:15" ht="15" customHeight="1">
      <c r="A2573" s="2">
        <v>10810961</v>
      </c>
      <c r="B2573" s="2" t="s">
        <v>179</v>
      </c>
      <c r="C2573" s="2"/>
      <c r="D2573" s="2">
        <v>10710003</v>
      </c>
      <c r="E2573" s="2">
        <v>1</v>
      </c>
      <c r="F2573" s="2">
        <v>1</v>
      </c>
      <c r="G2573" s="2"/>
      <c r="H2573" s="12"/>
      <c r="I2573" s="2"/>
      <c r="J2573" s="2">
        <v>0</v>
      </c>
      <c r="K2573" s="2">
        <v>0</v>
      </c>
      <c r="L2573" s="2"/>
      <c r="N2573" s="2">
        <v>3609</v>
      </c>
      <c r="O2573" s="2" t="s">
        <v>276</v>
      </c>
    </row>
    <row r="2574" spans="1:15" ht="15" customHeight="1">
      <c r="A2574" s="2">
        <v>10810962</v>
      </c>
      <c r="B2574" s="2" t="s">
        <v>179</v>
      </c>
      <c r="C2574" s="2"/>
      <c r="D2574" s="2">
        <v>10710003</v>
      </c>
      <c r="E2574" s="2">
        <v>1</v>
      </c>
      <c r="F2574" s="2">
        <v>1</v>
      </c>
      <c r="G2574" s="2"/>
      <c r="H2574" s="12"/>
      <c r="I2574" s="2"/>
      <c r="J2574" s="2">
        <v>0</v>
      </c>
      <c r="K2574" s="2">
        <v>0</v>
      </c>
      <c r="L2574" s="2"/>
      <c r="N2574" s="2">
        <v>3609</v>
      </c>
      <c r="O2574" s="2" t="s">
        <v>276</v>
      </c>
    </row>
    <row r="2575" spans="1:15" ht="15" customHeight="1">
      <c r="A2575" s="2">
        <v>10810963</v>
      </c>
      <c r="B2575" s="2" t="s">
        <v>179</v>
      </c>
      <c r="C2575" s="2"/>
      <c r="D2575" s="2">
        <v>10710003</v>
      </c>
      <c r="E2575" s="2">
        <v>1</v>
      </c>
      <c r="F2575" s="2">
        <v>1</v>
      </c>
      <c r="G2575" s="2"/>
      <c r="H2575" s="12"/>
      <c r="I2575" s="2"/>
      <c r="J2575" s="2">
        <v>0</v>
      </c>
      <c r="K2575" s="2">
        <v>0</v>
      </c>
      <c r="L2575" s="2"/>
      <c r="N2575" s="2">
        <v>4545</v>
      </c>
      <c r="O2575" s="2" t="s">
        <v>276</v>
      </c>
    </row>
    <row r="2576" spans="1:15" ht="15" customHeight="1">
      <c r="A2576" s="2">
        <v>10800983</v>
      </c>
      <c r="B2576" s="2" t="s">
        <v>174</v>
      </c>
      <c r="C2576" s="2"/>
      <c r="D2576" s="2">
        <v>10700001</v>
      </c>
      <c r="E2576" s="2">
        <v>1</v>
      </c>
      <c r="F2576" s="2">
        <v>1</v>
      </c>
      <c r="G2576" s="2"/>
      <c r="H2576" s="12"/>
      <c r="I2576" s="2"/>
      <c r="J2576" s="2">
        <v>0</v>
      </c>
      <c r="K2576" s="2">
        <v>0</v>
      </c>
      <c r="L2576" s="2"/>
      <c r="N2576" s="2">
        <v>1898</v>
      </c>
      <c r="O2576" s="2" t="s">
        <v>793</v>
      </c>
    </row>
    <row r="2577" spans="1:15" ht="15" customHeight="1">
      <c r="A2577" s="2">
        <v>10800984</v>
      </c>
      <c r="B2577" s="2" t="s">
        <v>174</v>
      </c>
      <c r="C2577" s="2"/>
      <c r="D2577" s="2">
        <v>10700001</v>
      </c>
      <c r="E2577" s="2">
        <v>1</v>
      </c>
      <c r="F2577" s="2">
        <v>1</v>
      </c>
      <c r="G2577" s="2"/>
      <c r="H2577" s="12"/>
      <c r="I2577" s="2"/>
      <c r="J2577" s="2">
        <v>0</v>
      </c>
      <c r="K2577" s="2">
        <v>0</v>
      </c>
      <c r="L2577" s="2"/>
      <c r="N2577" s="2" t="s">
        <v>807</v>
      </c>
      <c r="O2577" s="2" t="s">
        <v>808</v>
      </c>
    </row>
    <row r="2578" spans="1:15" ht="15" customHeight="1">
      <c r="A2578" s="2">
        <v>10800985</v>
      </c>
      <c r="B2578" s="2" t="s">
        <v>174</v>
      </c>
      <c r="C2578" s="2"/>
      <c r="D2578" s="2">
        <v>10700001</v>
      </c>
      <c r="E2578" s="2">
        <v>1</v>
      </c>
      <c r="F2578" s="2">
        <v>1</v>
      </c>
      <c r="G2578" s="2"/>
      <c r="H2578" s="12"/>
      <c r="I2578" s="2"/>
      <c r="J2578" s="2">
        <v>0</v>
      </c>
      <c r="K2578" s="2">
        <v>0</v>
      </c>
      <c r="L2578" s="2"/>
      <c r="N2578" s="2" t="s">
        <v>809</v>
      </c>
      <c r="O2578" s="2" t="s">
        <v>808</v>
      </c>
    </row>
    <row r="2579" spans="1:15" ht="15" customHeight="1">
      <c r="A2579" s="2">
        <v>10800986</v>
      </c>
      <c r="B2579" s="2" t="s">
        <v>174</v>
      </c>
      <c r="C2579" s="2"/>
      <c r="D2579" s="2">
        <v>10700001</v>
      </c>
      <c r="E2579" s="2">
        <v>1</v>
      </c>
      <c r="F2579" s="2">
        <v>1</v>
      </c>
      <c r="G2579" s="2"/>
      <c r="H2579" s="12"/>
      <c r="I2579" s="2"/>
      <c r="J2579" s="2">
        <v>0</v>
      </c>
      <c r="K2579" s="2">
        <v>0</v>
      </c>
      <c r="L2579" s="2"/>
      <c r="N2579" s="2" t="s">
        <v>810</v>
      </c>
      <c r="O2579" s="2" t="s">
        <v>808</v>
      </c>
    </row>
    <row r="2580" spans="1:15" ht="15" customHeight="1">
      <c r="A2580" s="2">
        <v>10800987</v>
      </c>
      <c r="B2580" s="2" t="s">
        <v>174</v>
      </c>
      <c r="C2580" s="2"/>
      <c r="D2580" s="2">
        <v>10700001</v>
      </c>
      <c r="E2580" s="2">
        <v>1</v>
      </c>
      <c r="F2580" s="2">
        <v>1</v>
      </c>
      <c r="G2580" s="2"/>
      <c r="H2580" s="12"/>
      <c r="I2580" s="2"/>
      <c r="J2580" s="2">
        <v>0</v>
      </c>
      <c r="K2580" s="2">
        <v>0</v>
      </c>
      <c r="L2580" s="2"/>
      <c r="N2580" s="2" t="s">
        <v>811</v>
      </c>
      <c r="O2580" s="2" t="s">
        <v>808</v>
      </c>
    </row>
    <row r="2581" spans="1:15" ht="15" customHeight="1">
      <c r="A2581" s="2">
        <v>10800988</v>
      </c>
      <c r="B2581" s="2" t="s">
        <v>174</v>
      </c>
      <c r="C2581" s="2"/>
      <c r="D2581" s="2">
        <v>10700001</v>
      </c>
      <c r="E2581" s="2">
        <v>1</v>
      </c>
      <c r="F2581" s="2">
        <v>1</v>
      </c>
      <c r="G2581" s="2"/>
      <c r="H2581" s="12"/>
      <c r="I2581" s="2"/>
      <c r="J2581" s="2">
        <v>0</v>
      </c>
      <c r="K2581" s="2">
        <v>0</v>
      </c>
      <c r="L2581" s="2"/>
      <c r="N2581" s="2" t="s">
        <v>812</v>
      </c>
      <c r="O2581" s="2" t="s">
        <v>808</v>
      </c>
    </row>
    <row r="2582" spans="1:15" ht="15" customHeight="1">
      <c r="A2582" s="2">
        <v>10800989</v>
      </c>
      <c r="B2582" s="2" t="s">
        <v>174</v>
      </c>
      <c r="C2582" s="2"/>
      <c r="D2582" s="2">
        <v>10700001</v>
      </c>
      <c r="E2582" s="2">
        <v>1</v>
      </c>
      <c r="F2582" s="2">
        <v>1</v>
      </c>
      <c r="G2582" s="2"/>
      <c r="H2582" s="12"/>
      <c r="I2582" s="2"/>
      <c r="J2582" s="2">
        <v>0</v>
      </c>
      <c r="K2582" s="2">
        <v>0</v>
      </c>
      <c r="L2582" s="2"/>
      <c r="N2582" s="2" t="s">
        <v>813</v>
      </c>
      <c r="O2582" s="2" t="s">
        <v>808</v>
      </c>
    </row>
    <row r="2583" spans="1:15" ht="15" customHeight="1">
      <c r="A2583" s="2">
        <v>10800990</v>
      </c>
      <c r="B2583" s="2" t="s">
        <v>174</v>
      </c>
      <c r="C2583" s="2"/>
      <c r="D2583" s="2">
        <v>10700001</v>
      </c>
      <c r="E2583" s="2">
        <v>1</v>
      </c>
      <c r="F2583" s="2">
        <v>1</v>
      </c>
      <c r="G2583" s="2"/>
      <c r="H2583" s="12"/>
      <c r="I2583" s="2"/>
      <c r="J2583" s="2">
        <v>0</v>
      </c>
      <c r="K2583" s="2">
        <v>0</v>
      </c>
      <c r="L2583" s="2"/>
      <c r="N2583" s="2" t="s">
        <v>814</v>
      </c>
      <c r="O2583" s="2" t="s">
        <v>808</v>
      </c>
    </row>
    <row r="2584" spans="1:15" ht="15" customHeight="1">
      <c r="A2584" s="2">
        <v>10800991</v>
      </c>
      <c r="B2584" s="2" t="s">
        <v>174</v>
      </c>
      <c r="C2584" s="2"/>
      <c r="D2584" s="2">
        <v>10700001</v>
      </c>
      <c r="E2584" s="2">
        <v>1</v>
      </c>
      <c r="F2584" s="2">
        <v>1</v>
      </c>
      <c r="G2584" s="2"/>
      <c r="H2584" s="12"/>
      <c r="I2584" s="2"/>
      <c r="J2584" s="2">
        <v>0</v>
      </c>
      <c r="K2584" s="2">
        <v>0</v>
      </c>
      <c r="L2584" s="2"/>
      <c r="N2584" s="2" t="s">
        <v>815</v>
      </c>
      <c r="O2584" s="2" t="s">
        <v>808</v>
      </c>
    </row>
    <row r="2585" spans="1:15" ht="15" customHeight="1">
      <c r="A2585" s="2">
        <v>10800992</v>
      </c>
      <c r="B2585" s="2" t="s">
        <v>174</v>
      </c>
      <c r="C2585" s="2"/>
      <c r="D2585" s="2">
        <v>10700001</v>
      </c>
      <c r="E2585" s="2">
        <v>1</v>
      </c>
      <c r="F2585" s="2">
        <v>1</v>
      </c>
      <c r="G2585" s="2"/>
      <c r="H2585" s="12"/>
      <c r="I2585" s="2"/>
      <c r="J2585" s="2">
        <v>0</v>
      </c>
      <c r="K2585" s="2">
        <v>0</v>
      </c>
      <c r="L2585" s="2"/>
      <c r="N2585" s="2" t="s">
        <v>816</v>
      </c>
      <c r="O2585" s="2" t="s">
        <v>817</v>
      </c>
    </row>
    <row r="2586" spans="1:15" ht="15" customHeight="1">
      <c r="A2586" s="2">
        <v>10800993</v>
      </c>
      <c r="B2586" s="2" t="s">
        <v>174</v>
      </c>
      <c r="C2586" s="2"/>
      <c r="D2586" s="2">
        <v>10700001</v>
      </c>
      <c r="E2586" s="2">
        <v>1</v>
      </c>
      <c r="F2586" s="2">
        <v>1</v>
      </c>
      <c r="G2586" s="2"/>
      <c r="H2586" s="12"/>
      <c r="I2586" s="2"/>
      <c r="J2586" s="2">
        <v>0</v>
      </c>
      <c r="K2586" s="2">
        <v>0</v>
      </c>
      <c r="L2586" s="2"/>
      <c r="N2586" s="2" t="s">
        <v>818</v>
      </c>
      <c r="O2586" s="2" t="s">
        <v>817</v>
      </c>
    </row>
    <row r="2587" spans="1:15" ht="15" customHeight="1">
      <c r="A2587" s="2">
        <v>10800994</v>
      </c>
      <c r="B2587" s="2" t="s">
        <v>174</v>
      </c>
      <c r="C2587" s="2"/>
      <c r="D2587" s="2">
        <v>10700001</v>
      </c>
      <c r="E2587" s="2">
        <v>1</v>
      </c>
      <c r="F2587" s="2">
        <v>1</v>
      </c>
      <c r="G2587" s="2"/>
      <c r="H2587" s="12"/>
      <c r="I2587" s="2"/>
      <c r="J2587" s="2">
        <v>0</v>
      </c>
      <c r="K2587" s="2">
        <v>0</v>
      </c>
      <c r="L2587" s="2"/>
      <c r="N2587" s="2" t="s">
        <v>819</v>
      </c>
      <c r="O2587" s="2" t="s">
        <v>817</v>
      </c>
    </row>
    <row r="2588" spans="1:15" ht="15" customHeight="1">
      <c r="A2588" s="2">
        <v>10800995</v>
      </c>
      <c r="B2588" s="2" t="s">
        <v>174</v>
      </c>
      <c r="C2588" s="2"/>
      <c r="D2588" s="2">
        <v>10700001</v>
      </c>
      <c r="E2588" s="2">
        <v>1</v>
      </c>
      <c r="F2588" s="2">
        <v>1</v>
      </c>
      <c r="G2588" s="2"/>
      <c r="H2588" s="12"/>
      <c r="I2588" s="2"/>
      <c r="J2588" s="2">
        <v>0</v>
      </c>
      <c r="K2588" s="2">
        <v>0</v>
      </c>
      <c r="L2588" s="2"/>
      <c r="N2588" s="2" t="s">
        <v>820</v>
      </c>
      <c r="O2588" s="2" t="s">
        <v>817</v>
      </c>
    </row>
    <row r="2589" spans="1:15" ht="15" customHeight="1">
      <c r="A2589" s="2">
        <v>10800996</v>
      </c>
      <c r="B2589" s="2" t="s">
        <v>174</v>
      </c>
      <c r="C2589" s="2"/>
      <c r="D2589" s="2">
        <v>10700001</v>
      </c>
      <c r="E2589" s="2">
        <v>1</v>
      </c>
      <c r="F2589" s="2">
        <v>1</v>
      </c>
      <c r="G2589" s="2"/>
      <c r="H2589" s="12"/>
      <c r="I2589" s="2"/>
      <c r="J2589" s="2">
        <v>0</v>
      </c>
      <c r="K2589" s="2">
        <v>0</v>
      </c>
      <c r="L2589" s="2"/>
      <c r="N2589" s="2" t="s">
        <v>821</v>
      </c>
      <c r="O2589" s="2" t="s">
        <v>817</v>
      </c>
    </row>
    <row r="2590" spans="1:15" ht="15" customHeight="1">
      <c r="A2590" s="2">
        <v>10800997</v>
      </c>
      <c r="B2590" s="2" t="s">
        <v>174</v>
      </c>
      <c r="C2590" s="2"/>
      <c r="D2590" s="2">
        <v>10700001</v>
      </c>
      <c r="E2590" s="2">
        <v>1</v>
      </c>
      <c r="F2590" s="2">
        <v>1</v>
      </c>
      <c r="G2590" s="2"/>
      <c r="H2590" s="12"/>
      <c r="I2590" s="2"/>
      <c r="J2590" s="2">
        <v>0</v>
      </c>
      <c r="K2590" s="2">
        <v>0</v>
      </c>
      <c r="L2590" s="2"/>
      <c r="N2590" s="2" t="s">
        <v>822</v>
      </c>
      <c r="O2590" s="2" t="s">
        <v>817</v>
      </c>
    </row>
    <row r="2591" spans="1:15" ht="15" customHeight="1">
      <c r="A2591" s="2">
        <v>10800998</v>
      </c>
      <c r="B2591" s="2" t="s">
        <v>174</v>
      </c>
      <c r="C2591" s="2"/>
      <c r="D2591" s="2">
        <v>10700001</v>
      </c>
      <c r="E2591" s="2">
        <v>1</v>
      </c>
      <c r="F2591" s="2">
        <v>1</v>
      </c>
      <c r="G2591" s="2"/>
      <c r="H2591" s="12"/>
      <c r="I2591" s="2"/>
      <c r="J2591" s="2">
        <v>0</v>
      </c>
      <c r="K2591" s="2">
        <v>0</v>
      </c>
      <c r="L2591" s="2"/>
      <c r="N2591" s="2" t="s">
        <v>823</v>
      </c>
      <c r="O2591" s="2" t="s">
        <v>817</v>
      </c>
    </row>
    <row r="2592" spans="1:15" ht="15" customHeight="1">
      <c r="A2592" s="2">
        <v>10810964</v>
      </c>
      <c r="B2592" s="2" t="s">
        <v>824</v>
      </c>
      <c r="C2592" s="2"/>
      <c r="D2592" s="2">
        <v>10710122</v>
      </c>
      <c r="E2592" s="2">
        <v>1</v>
      </c>
      <c r="F2592" s="2">
        <v>1</v>
      </c>
      <c r="G2592" s="2"/>
      <c r="H2592" s="12"/>
      <c r="I2592" s="2"/>
      <c r="J2592" s="2">
        <v>0</v>
      </c>
      <c r="K2592" s="2">
        <v>0</v>
      </c>
      <c r="L2592" s="2"/>
      <c r="N2592" s="2" t="s">
        <v>807</v>
      </c>
      <c r="O2592" s="2" t="s">
        <v>808</v>
      </c>
    </row>
    <row r="2593" spans="1:15" ht="15" customHeight="1">
      <c r="A2593" s="2">
        <v>10810965</v>
      </c>
      <c r="B2593" s="2" t="s">
        <v>825</v>
      </c>
      <c r="C2593" s="2"/>
      <c r="D2593" s="2">
        <v>10710128</v>
      </c>
      <c r="E2593" s="2">
        <v>1</v>
      </c>
      <c r="F2593" s="2">
        <v>1</v>
      </c>
      <c r="G2593" s="2"/>
      <c r="H2593" s="12"/>
      <c r="I2593" s="2"/>
      <c r="J2593" s="2">
        <v>0</v>
      </c>
      <c r="K2593" s="2">
        <v>0</v>
      </c>
      <c r="L2593" s="2"/>
      <c r="N2593" s="2" t="s">
        <v>809</v>
      </c>
      <c r="O2593" s="2" t="s">
        <v>808</v>
      </c>
    </row>
    <row r="2594" spans="1:15" ht="15" customHeight="1">
      <c r="A2594" s="2">
        <v>10810966</v>
      </c>
      <c r="B2594" s="2" t="s">
        <v>825</v>
      </c>
      <c r="C2594" s="2"/>
      <c r="D2594" s="2">
        <v>10710128</v>
      </c>
      <c r="E2594" s="2">
        <v>1</v>
      </c>
      <c r="F2594" s="2">
        <v>1</v>
      </c>
      <c r="G2594" s="2"/>
      <c r="H2594" s="12"/>
      <c r="I2594" s="2"/>
      <c r="J2594" s="2">
        <v>0</v>
      </c>
      <c r="K2594" s="2">
        <v>0</v>
      </c>
      <c r="L2594" s="2"/>
      <c r="N2594" s="2" t="s">
        <v>810</v>
      </c>
      <c r="O2594" s="2" t="s">
        <v>808</v>
      </c>
    </row>
    <row r="2595" spans="1:15" ht="15" customHeight="1">
      <c r="A2595" s="2">
        <v>10810967</v>
      </c>
      <c r="B2595" s="2" t="s">
        <v>774</v>
      </c>
      <c r="C2595" s="2"/>
      <c r="D2595" s="2">
        <v>10710109</v>
      </c>
      <c r="E2595" s="2">
        <v>1</v>
      </c>
      <c r="F2595" s="2">
        <v>1</v>
      </c>
      <c r="G2595" s="2"/>
      <c r="H2595" s="12"/>
      <c r="I2595" s="2"/>
      <c r="J2595" s="2">
        <v>0</v>
      </c>
      <c r="K2595" s="2">
        <v>0</v>
      </c>
      <c r="L2595" s="2"/>
      <c r="N2595" s="2" t="s">
        <v>811</v>
      </c>
      <c r="O2595" s="2" t="s">
        <v>808</v>
      </c>
    </row>
    <row r="2596" spans="1:15" ht="15" customHeight="1">
      <c r="A2596" s="2">
        <v>10810968</v>
      </c>
      <c r="B2596" s="2" t="s">
        <v>826</v>
      </c>
      <c r="C2596" s="2"/>
      <c r="D2596" s="2">
        <v>10710126</v>
      </c>
      <c r="E2596" s="2">
        <v>1</v>
      </c>
      <c r="F2596" s="2">
        <v>1</v>
      </c>
      <c r="G2596" s="2"/>
      <c r="H2596" s="12"/>
      <c r="I2596" s="2"/>
      <c r="J2596" s="2">
        <v>0</v>
      </c>
      <c r="K2596" s="2">
        <v>0</v>
      </c>
      <c r="L2596" s="2"/>
      <c r="N2596" s="2" t="s">
        <v>812</v>
      </c>
      <c r="O2596" s="2" t="s">
        <v>808</v>
      </c>
    </row>
    <row r="2597" spans="1:15" ht="15" customHeight="1">
      <c r="A2597" s="2">
        <v>10810969</v>
      </c>
      <c r="B2597" s="2" t="s">
        <v>826</v>
      </c>
      <c r="C2597" s="2"/>
      <c r="D2597" s="2">
        <v>10710126</v>
      </c>
      <c r="E2597" s="2">
        <v>1</v>
      </c>
      <c r="F2597" s="2">
        <v>1</v>
      </c>
      <c r="G2597" s="2"/>
      <c r="H2597" s="12"/>
      <c r="I2597" s="2"/>
      <c r="J2597" s="2">
        <v>0</v>
      </c>
      <c r="K2597" s="2">
        <v>0</v>
      </c>
      <c r="L2597" s="2"/>
      <c r="N2597" s="2" t="s">
        <v>813</v>
      </c>
      <c r="O2597" s="2" t="s">
        <v>808</v>
      </c>
    </row>
    <row r="2598" spans="1:15" ht="15" customHeight="1">
      <c r="A2598" s="2">
        <v>10810970</v>
      </c>
      <c r="B2598" s="2" t="s">
        <v>827</v>
      </c>
      <c r="C2598" s="2"/>
      <c r="D2598" s="2">
        <v>10710125</v>
      </c>
      <c r="E2598" s="2">
        <v>1</v>
      </c>
      <c r="F2598" s="2">
        <v>1</v>
      </c>
      <c r="G2598" s="2"/>
      <c r="H2598" s="12"/>
      <c r="I2598" s="2"/>
      <c r="J2598" s="2">
        <v>0</v>
      </c>
      <c r="K2598" s="2">
        <v>0</v>
      </c>
      <c r="L2598" s="2"/>
      <c r="N2598" s="2" t="s">
        <v>814</v>
      </c>
      <c r="O2598" s="2" t="s">
        <v>808</v>
      </c>
    </row>
    <row r="2599" spans="1:15" ht="15" customHeight="1">
      <c r="A2599" s="2">
        <v>10810971</v>
      </c>
      <c r="B2599" s="2" t="s">
        <v>827</v>
      </c>
      <c r="C2599" s="2"/>
      <c r="D2599" s="2">
        <v>10710125</v>
      </c>
      <c r="E2599" s="2">
        <v>1</v>
      </c>
      <c r="F2599" s="2">
        <v>1</v>
      </c>
      <c r="G2599" s="2"/>
      <c r="H2599" s="12"/>
      <c r="I2599" s="2"/>
      <c r="J2599" s="2">
        <v>0</v>
      </c>
      <c r="K2599" s="2">
        <v>0</v>
      </c>
      <c r="L2599" s="2"/>
      <c r="N2599" s="2" t="s">
        <v>815</v>
      </c>
      <c r="O2599" s="2" t="s">
        <v>808</v>
      </c>
    </row>
    <row r="2600" spans="1:15" ht="15" customHeight="1">
      <c r="A2600" s="2">
        <v>10810972</v>
      </c>
      <c r="B2600" s="2" t="s">
        <v>828</v>
      </c>
      <c r="C2600" s="2"/>
      <c r="D2600" s="2">
        <v>10710124</v>
      </c>
      <c r="E2600" s="2">
        <v>1</v>
      </c>
      <c r="F2600" s="2">
        <v>1</v>
      </c>
      <c r="G2600" s="2"/>
      <c r="H2600" s="12"/>
      <c r="I2600" s="2"/>
      <c r="J2600" s="2">
        <v>0</v>
      </c>
      <c r="K2600" s="2">
        <v>0</v>
      </c>
      <c r="L2600" s="2"/>
      <c r="N2600" s="2" t="s">
        <v>816</v>
      </c>
      <c r="O2600" s="2" t="s">
        <v>817</v>
      </c>
    </row>
    <row r="2601" spans="1:15" ht="15" customHeight="1">
      <c r="A2601" s="2">
        <v>10810973</v>
      </c>
      <c r="B2601" s="2" t="s">
        <v>828</v>
      </c>
      <c r="C2601" s="2"/>
      <c r="D2601" s="2">
        <v>10710124</v>
      </c>
      <c r="E2601" s="2">
        <v>1</v>
      </c>
      <c r="F2601" s="2">
        <v>1</v>
      </c>
      <c r="G2601" s="2"/>
      <c r="H2601" s="12"/>
      <c r="I2601" s="2"/>
      <c r="J2601" s="2">
        <v>0</v>
      </c>
      <c r="K2601" s="2">
        <v>0</v>
      </c>
      <c r="L2601" s="2"/>
      <c r="N2601" s="2" t="s">
        <v>818</v>
      </c>
      <c r="O2601" s="2" t="s">
        <v>817</v>
      </c>
    </row>
    <row r="2602" spans="1:15" ht="15" customHeight="1">
      <c r="A2602" s="2">
        <v>10810974</v>
      </c>
      <c r="B2602" s="2" t="s">
        <v>828</v>
      </c>
      <c r="C2602" s="2"/>
      <c r="D2602" s="2">
        <v>10710124</v>
      </c>
      <c r="E2602" s="2">
        <v>1</v>
      </c>
      <c r="F2602" s="2">
        <v>1</v>
      </c>
      <c r="G2602" s="2"/>
      <c r="H2602" s="12"/>
      <c r="I2602" s="2"/>
      <c r="J2602" s="2">
        <v>0</v>
      </c>
      <c r="K2602" s="2">
        <v>0</v>
      </c>
      <c r="L2602" s="2"/>
      <c r="N2602" s="2" t="s">
        <v>819</v>
      </c>
      <c r="O2602" s="2" t="s">
        <v>817</v>
      </c>
    </row>
    <row r="2603" spans="1:15" ht="15" customHeight="1">
      <c r="A2603" s="2">
        <v>10810975</v>
      </c>
      <c r="B2603" s="2" t="s">
        <v>828</v>
      </c>
      <c r="C2603" s="2"/>
      <c r="D2603" s="2">
        <v>10710124</v>
      </c>
      <c r="E2603" s="2">
        <v>1</v>
      </c>
      <c r="F2603" s="2">
        <v>1</v>
      </c>
      <c r="G2603" s="2"/>
      <c r="H2603" s="12"/>
      <c r="I2603" s="2"/>
      <c r="J2603" s="2">
        <v>0</v>
      </c>
      <c r="K2603" s="2">
        <v>0</v>
      </c>
      <c r="L2603" s="2"/>
      <c r="N2603" s="2" t="s">
        <v>820</v>
      </c>
      <c r="O2603" s="2" t="s">
        <v>817</v>
      </c>
    </row>
    <row r="2604" spans="1:15" ht="15" customHeight="1">
      <c r="A2604" s="2">
        <v>10810976</v>
      </c>
      <c r="B2604" s="2" t="s">
        <v>829</v>
      </c>
      <c r="C2604" s="2"/>
      <c r="D2604" s="2">
        <v>10710124</v>
      </c>
      <c r="E2604" s="2">
        <v>1</v>
      </c>
      <c r="F2604" s="2">
        <v>1</v>
      </c>
      <c r="G2604" s="2"/>
      <c r="H2604" s="12"/>
      <c r="I2604" s="2"/>
      <c r="J2604" s="2">
        <v>0</v>
      </c>
      <c r="K2604" s="2">
        <v>0</v>
      </c>
      <c r="L2604" s="2"/>
      <c r="N2604" s="2" t="s">
        <v>821</v>
      </c>
      <c r="O2604" s="2" t="s">
        <v>817</v>
      </c>
    </row>
    <row r="2605" spans="1:15" ht="15" customHeight="1">
      <c r="A2605" s="2">
        <v>10810977</v>
      </c>
      <c r="B2605" s="2" t="s">
        <v>829</v>
      </c>
      <c r="C2605" s="2"/>
      <c r="D2605" s="2">
        <v>10710124</v>
      </c>
      <c r="E2605" s="2">
        <v>1</v>
      </c>
      <c r="F2605" s="2">
        <v>1</v>
      </c>
      <c r="G2605" s="2"/>
      <c r="H2605" s="12"/>
      <c r="I2605" s="2"/>
      <c r="J2605" s="2">
        <v>0</v>
      </c>
      <c r="K2605" s="2">
        <v>0</v>
      </c>
      <c r="L2605" s="2"/>
      <c r="N2605" s="2" t="s">
        <v>822</v>
      </c>
      <c r="O2605" s="2" t="s">
        <v>817</v>
      </c>
    </row>
    <row r="2606" spans="1:15" ht="15" customHeight="1">
      <c r="A2606" s="2">
        <v>10810978</v>
      </c>
      <c r="B2606" s="2" t="s">
        <v>829</v>
      </c>
      <c r="C2606" s="2"/>
      <c r="D2606" s="2">
        <v>10710124</v>
      </c>
      <c r="E2606" s="2">
        <v>1</v>
      </c>
      <c r="F2606" s="2">
        <v>1</v>
      </c>
      <c r="G2606" s="2"/>
      <c r="H2606" s="12"/>
      <c r="I2606" s="2"/>
      <c r="J2606" s="2">
        <v>0</v>
      </c>
      <c r="K2606" s="2">
        <v>0</v>
      </c>
      <c r="L2606" s="2"/>
      <c r="N2606" s="2" t="s">
        <v>823</v>
      </c>
      <c r="O2606" s="2" t="s">
        <v>817</v>
      </c>
    </row>
    <row r="2607" spans="1:15" ht="15" customHeight="1">
      <c r="A2607" s="2">
        <v>10820635</v>
      </c>
      <c r="B2607" s="2" t="s">
        <v>824</v>
      </c>
      <c r="C2607" s="2"/>
      <c r="D2607" s="2">
        <v>10720157</v>
      </c>
      <c r="E2607" s="2">
        <v>1</v>
      </c>
      <c r="F2607" s="2">
        <v>1</v>
      </c>
      <c r="G2607" s="2"/>
      <c r="H2607" s="12"/>
      <c r="I2607" s="2"/>
      <c r="J2607" s="2">
        <v>0</v>
      </c>
      <c r="K2607" s="2">
        <v>0</v>
      </c>
      <c r="L2607" s="2"/>
      <c r="N2607" s="2" t="s">
        <v>807</v>
      </c>
      <c r="O2607" s="2" t="s">
        <v>808</v>
      </c>
    </row>
    <row r="2608" spans="1:15" ht="15" customHeight="1">
      <c r="A2608" s="2">
        <v>10820636</v>
      </c>
      <c r="B2608" s="2" t="s">
        <v>825</v>
      </c>
      <c r="C2608" s="2"/>
      <c r="D2608" s="2">
        <v>10720163</v>
      </c>
      <c r="E2608" s="2">
        <v>1</v>
      </c>
      <c r="F2608" s="2">
        <v>1</v>
      </c>
      <c r="G2608" s="2"/>
      <c r="H2608" s="12"/>
      <c r="I2608" s="2"/>
      <c r="J2608" s="2">
        <v>0</v>
      </c>
      <c r="K2608" s="2">
        <v>0</v>
      </c>
      <c r="L2608" s="2"/>
      <c r="N2608" s="2" t="s">
        <v>809</v>
      </c>
      <c r="O2608" s="2" t="s">
        <v>808</v>
      </c>
    </row>
    <row r="2609" spans="1:15" ht="15" customHeight="1">
      <c r="A2609" s="2">
        <v>10820637</v>
      </c>
      <c r="B2609" s="2" t="s">
        <v>825</v>
      </c>
      <c r="C2609" s="2"/>
      <c r="D2609" s="2">
        <v>10720163</v>
      </c>
      <c r="E2609" s="2">
        <v>1</v>
      </c>
      <c r="F2609" s="2">
        <v>1</v>
      </c>
      <c r="G2609" s="2"/>
      <c r="H2609" s="12"/>
      <c r="I2609" s="2"/>
      <c r="J2609" s="2">
        <v>0</v>
      </c>
      <c r="K2609" s="2">
        <v>0</v>
      </c>
      <c r="L2609" s="2"/>
      <c r="N2609" s="2" t="s">
        <v>810</v>
      </c>
      <c r="O2609" s="2" t="s">
        <v>808</v>
      </c>
    </row>
    <row r="2610" spans="1:15" ht="15" customHeight="1">
      <c r="A2610" s="2">
        <v>10820638</v>
      </c>
      <c r="B2610" s="2" t="s">
        <v>774</v>
      </c>
      <c r="C2610" s="2"/>
      <c r="D2610" s="2">
        <v>10720144</v>
      </c>
      <c r="E2610" s="2">
        <v>1</v>
      </c>
      <c r="F2610" s="2">
        <v>1</v>
      </c>
      <c r="G2610" s="2"/>
      <c r="H2610" s="12"/>
      <c r="I2610" s="2"/>
      <c r="J2610" s="2">
        <v>0</v>
      </c>
      <c r="K2610" s="2">
        <v>0</v>
      </c>
      <c r="L2610" s="2"/>
      <c r="N2610" s="2" t="s">
        <v>811</v>
      </c>
      <c r="O2610" s="2" t="s">
        <v>808</v>
      </c>
    </row>
    <row r="2611" spans="1:15" ht="15" customHeight="1">
      <c r="A2611" s="2">
        <v>10820639</v>
      </c>
      <c r="B2611" s="2" t="s">
        <v>826</v>
      </c>
      <c r="C2611" s="2"/>
      <c r="D2611" s="2">
        <v>10720161</v>
      </c>
      <c r="E2611" s="2">
        <v>1</v>
      </c>
      <c r="F2611" s="2">
        <v>1</v>
      </c>
      <c r="G2611" s="2"/>
      <c r="H2611" s="12"/>
      <c r="I2611" s="2"/>
      <c r="J2611" s="2">
        <v>0</v>
      </c>
      <c r="K2611" s="2">
        <v>0</v>
      </c>
      <c r="L2611" s="2"/>
      <c r="N2611" s="2" t="s">
        <v>812</v>
      </c>
      <c r="O2611" s="2" t="s">
        <v>808</v>
      </c>
    </row>
    <row r="2612" spans="1:15" ht="15" customHeight="1">
      <c r="A2612" s="2">
        <v>10820640</v>
      </c>
      <c r="B2612" s="2" t="s">
        <v>826</v>
      </c>
      <c r="C2612" s="2"/>
      <c r="D2612" s="2">
        <v>10720161</v>
      </c>
      <c r="E2612" s="2">
        <v>1</v>
      </c>
      <c r="F2612" s="2">
        <v>1</v>
      </c>
      <c r="G2612" s="2"/>
      <c r="H2612" s="12"/>
      <c r="I2612" s="2"/>
      <c r="J2612" s="2">
        <v>0</v>
      </c>
      <c r="K2612" s="2">
        <v>0</v>
      </c>
      <c r="L2612" s="2"/>
      <c r="N2612" s="2" t="s">
        <v>813</v>
      </c>
      <c r="O2612" s="2" t="s">
        <v>808</v>
      </c>
    </row>
    <row r="2613" spans="1:15" ht="15" customHeight="1">
      <c r="A2613" s="2">
        <v>10820641</v>
      </c>
      <c r="B2613" s="2" t="s">
        <v>827</v>
      </c>
      <c r="C2613" s="2"/>
      <c r="D2613" s="2">
        <v>10720160</v>
      </c>
      <c r="E2613" s="2">
        <v>1</v>
      </c>
      <c r="F2613" s="2">
        <v>1</v>
      </c>
      <c r="G2613" s="2"/>
      <c r="H2613" s="12"/>
      <c r="I2613" s="2"/>
      <c r="J2613" s="2">
        <v>0</v>
      </c>
      <c r="K2613" s="2">
        <v>0</v>
      </c>
      <c r="L2613" s="2"/>
      <c r="N2613" s="2" t="s">
        <v>814</v>
      </c>
      <c r="O2613" s="2" t="s">
        <v>808</v>
      </c>
    </row>
    <row r="2614" spans="1:15" ht="15" customHeight="1">
      <c r="A2614" s="2">
        <v>10820642</v>
      </c>
      <c r="B2614" s="2" t="s">
        <v>827</v>
      </c>
      <c r="C2614" s="2"/>
      <c r="D2614" s="2">
        <v>10720160</v>
      </c>
      <c r="E2614" s="2">
        <v>1</v>
      </c>
      <c r="F2614" s="2">
        <v>1</v>
      </c>
      <c r="G2614" s="2"/>
      <c r="H2614" s="12"/>
      <c r="I2614" s="2"/>
      <c r="J2614" s="2">
        <v>0</v>
      </c>
      <c r="K2614" s="2">
        <v>0</v>
      </c>
      <c r="L2614" s="2"/>
      <c r="N2614" s="2" t="s">
        <v>815</v>
      </c>
      <c r="O2614" s="2" t="s">
        <v>808</v>
      </c>
    </row>
    <row r="2615" spans="1:15" ht="15" customHeight="1">
      <c r="A2615" s="2">
        <v>10820643</v>
      </c>
      <c r="B2615" s="2" t="s">
        <v>828</v>
      </c>
      <c r="C2615" s="2"/>
      <c r="D2615" s="2">
        <v>10720159</v>
      </c>
      <c r="E2615" s="2">
        <v>1</v>
      </c>
      <c r="F2615" s="2">
        <v>1</v>
      </c>
      <c r="G2615" s="2"/>
      <c r="H2615" s="12"/>
      <c r="I2615" s="2"/>
      <c r="J2615" s="2">
        <v>0</v>
      </c>
      <c r="K2615" s="2">
        <v>0</v>
      </c>
      <c r="L2615" s="2"/>
      <c r="N2615" s="2" t="s">
        <v>816</v>
      </c>
      <c r="O2615" s="2" t="s">
        <v>817</v>
      </c>
    </row>
    <row r="2616" spans="1:15" ht="15" customHeight="1">
      <c r="A2616" s="2">
        <v>10820644</v>
      </c>
      <c r="B2616" s="2" t="s">
        <v>828</v>
      </c>
      <c r="C2616" s="2"/>
      <c r="D2616" s="2">
        <v>10720159</v>
      </c>
      <c r="E2616" s="2">
        <v>1</v>
      </c>
      <c r="F2616" s="2">
        <v>1</v>
      </c>
      <c r="G2616" s="2"/>
      <c r="H2616" s="12"/>
      <c r="I2616" s="2"/>
      <c r="J2616" s="2">
        <v>0</v>
      </c>
      <c r="K2616" s="2">
        <v>0</v>
      </c>
      <c r="L2616" s="2"/>
      <c r="N2616" s="2" t="s">
        <v>818</v>
      </c>
      <c r="O2616" s="2" t="s">
        <v>817</v>
      </c>
    </row>
    <row r="2617" spans="1:15" ht="15" customHeight="1">
      <c r="A2617" s="2">
        <v>10820645</v>
      </c>
      <c r="B2617" s="2" t="s">
        <v>828</v>
      </c>
      <c r="C2617" s="2"/>
      <c r="D2617" s="2">
        <v>10720159</v>
      </c>
      <c r="E2617" s="2">
        <v>1</v>
      </c>
      <c r="F2617" s="2">
        <v>1</v>
      </c>
      <c r="G2617" s="2"/>
      <c r="H2617" s="12"/>
      <c r="I2617" s="2"/>
      <c r="J2617" s="2">
        <v>0</v>
      </c>
      <c r="K2617" s="2">
        <v>0</v>
      </c>
      <c r="L2617" s="2"/>
      <c r="N2617" s="2" t="s">
        <v>819</v>
      </c>
      <c r="O2617" s="2" t="s">
        <v>817</v>
      </c>
    </row>
    <row r="2618" spans="1:15" ht="15" customHeight="1">
      <c r="A2618" s="2">
        <v>10820646</v>
      </c>
      <c r="B2618" s="2" t="s">
        <v>828</v>
      </c>
      <c r="C2618" s="2"/>
      <c r="D2618" s="2">
        <v>10720159</v>
      </c>
      <c r="E2618" s="2">
        <v>1</v>
      </c>
      <c r="F2618" s="2">
        <v>1</v>
      </c>
      <c r="G2618" s="2"/>
      <c r="H2618" s="12"/>
      <c r="I2618" s="2"/>
      <c r="J2618" s="2">
        <v>0</v>
      </c>
      <c r="K2618" s="2">
        <v>0</v>
      </c>
      <c r="L2618" s="2"/>
      <c r="N2618" s="2" t="s">
        <v>820</v>
      </c>
      <c r="O2618" s="2" t="s">
        <v>817</v>
      </c>
    </row>
    <row r="2619" spans="1:15" ht="15" customHeight="1">
      <c r="A2619" s="2">
        <v>10820647</v>
      </c>
      <c r="B2619" s="2" t="s">
        <v>829</v>
      </c>
      <c r="C2619" s="2"/>
      <c r="D2619" s="2">
        <v>10720158</v>
      </c>
      <c r="E2619" s="2">
        <v>1</v>
      </c>
      <c r="F2619" s="2">
        <v>1</v>
      </c>
      <c r="G2619" s="2"/>
      <c r="H2619" s="12"/>
      <c r="I2619" s="2"/>
      <c r="J2619" s="2">
        <v>0</v>
      </c>
      <c r="K2619" s="2">
        <v>0</v>
      </c>
      <c r="L2619" s="2"/>
      <c r="N2619" s="2" t="s">
        <v>821</v>
      </c>
      <c r="O2619" s="2" t="s">
        <v>817</v>
      </c>
    </row>
    <row r="2620" spans="1:15" ht="15" customHeight="1">
      <c r="A2620" s="2">
        <v>10820648</v>
      </c>
      <c r="B2620" s="2" t="s">
        <v>829</v>
      </c>
      <c r="C2620" s="2"/>
      <c r="D2620" s="2">
        <v>10720158</v>
      </c>
      <c r="E2620" s="2">
        <v>1</v>
      </c>
      <c r="F2620" s="2">
        <v>1</v>
      </c>
      <c r="G2620" s="2"/>
      <c r="H2620" s="12"/>
      <c r="I2620" s="2"/>
      <c r="J2620" s="2">
        <v>0</v>
      </c>
      <c r="K2620" s="2">
        <v>0</v>
      </c>
      <c r="L2620" s="2"/>
      <c r="N2620" s="2" t="s">
        <v>822</v>
      </c>
      <c r="O2620" s="2" t="s">
        <v>817</v>
      </c>
    </row>
    <row r="2621" spans="1:15" ht="15" customHeight="1">
      <c r="A2621" s="2">
        <v>10820649</v>
      </c>
      <c r="B2621" s="2" t="s">
        <v>829</v>
      </c>
      <c r="C2621" s="2"/>
      <c r="D2621" s="2">
        <v>10720158</v>
      </c>
      <c r="E2621" s="2">
        <v>1</v>
      </c>
      <c r="F2621" s="2">
        <v>1</v>
      </c>
      <c r="G2621" s="2"/>
      <c r="H2621" s="12"/>
      <c r="I2621" s="2"/>
      <c r="J2621" s="2">
        <v>0</v>
      </c>
      <c r="K2621" s="2">
        <v>0</v>
      </c>
      <c r="L2621" s="2"/>
      <c r="N2621" s="2" t="s">
        <v>823</v>
      </c>
      <c r="O2621" s="2" t="s">
        <v>817</v>
      </c>
    </row>
    <row r="2622" spans="1:15" ht="15" customHeight="1">
      <c r="A2622" s="2">
        <v>10800999</v>
      </c>
      <c r="B2622" s="2" t="s">
        <v>174</v>
      </c>
      <c r="C2622" s="2"/>
      <c r="D2622" s="2">
        <v>10700001</v>
      </c>
      <c r="E2622" s="2">
        <v>1</v>
      </c>
      <c r="F2622" s="2">
        <v>1</v>
      </c>
      <c r="G2622" s="2"/>
      <c r="H2622" s="12"/>
      <c r="I2622" s="2"/>
      <c r="J2622" s="2">
        <v>0</v>
      </c>
      <c r="K2622" s="2">
        <v>0</v>
      </c>
      <c r="L2622" s="2"/>
      <c r="N2622" s="2">
        <v>2671</v>
      </c>
      <c r="O2622" s="2" t="s">
        <v>276</v>
      </c>
    </row>
    <row r="2623" spans="1:15" ht="15" customHeight="1">
      <c r="A2623" s="2">
        <v>10810979</v>
      </c>
      <c r="B2623" s="2" t="s">
        <v>830</v>
      </c>
      <c r="C2623" s="2"/>
      <c r="D2623" s="2">
        <v>10710147</v>
      </c>
      <c r="E2623" s="2">
        <v>1</v>
      </c>
      <c r="F2623" s="2">
        <v>1</v>
      </c>
      <c r="G2623" s="2"/>
      <c r="H2623" s="12"/>
      <c r="I2623" s="2"/>
      <c r="J2623" s="2">
        <v>0</v>
      </c>
      <c r="K2623" s="2">
        <v>0</v>
      </c>
      <c r="L2623" s="2"/>
      <c r="N2623" s="2">
        <v>2671</v>
      </c>
      <c r="O2623" s="2" t="s">
        <v>276</v>
      </c>
    </row>
    <row r="2624" spans="1:15" ht="15" customHeight="1">
      <c r="A2624" s="2">
        <v>10820650</v>
      </c>
      <c r="B2624" s="2" t="s">
        <v>637</v>
      </c>
      <c r="C2624" s="12" t="s">
        <v>831</v>
      </c>
      <c r="D2624" s="2">
        <v>10720100</v>
      </c>
      <c r="E2624" s="2">
        <v>1</v>
      </c>
      <c r="F2624" s="2">
        <v>1</v>
      </c>
      <c r="G2624" s="2"/>
      <c r="H2624" s="12">
        <v>43466</v>
      </c>
      <c r="I2624" s="2"/>
      <c r="J2624" s="2">
        <v>0</v>
      </c>
      <c r="K2624" s="2">
        <v>0</v>
      </c>
      <c r="L2624" s="2"/>
      <c r="N2624" s="2">
        <v>2671</v>
      </c>
      <c r="O2624" s="2" t="s">
        <v>276</v>
      </c>
    </row>
    <row r="2625" spans="1:15" ht="15" customHeight="1">
      <c r="A2625" s="2">
        <v>10820651</v>
      </c>
      <c r="B2625" s="2" t="s">
        <v>832</v>
      </c>
      <c r="C2625" s="12"/>
      <c r="D2625" s="2">
        <v>10720164</v>
      </c>
      <c r="E2625" s="2">
        <v>1</v>
      </c>
      <c r="F2625" s="2">
        <v>1</v>
      </c>
      <c r="G2625" s="2"/>
      <c r="H2625" s="12"/>
      <c r="I2625" s="2"/>
      <c r="J2625" s="2">
        <v>0</v>
      </c>
      <c r="K2625" s="2">
        <v>0</v>
      </c>
      <c r="L2625" s="2"/>
      <c r="N2625" s="2">
        <v>2671</v>
      </c>
      <c r="O2625" s="2" t="s">
        <v>276</v>
      </c>
    </row>
    <row r="2626" spans="1:15" ht="15" customHeight="1">
      <c r="A2626" s="2">
        <v>10801000</v>
      </c>
      <c r="B2626" s="2" t="s">
        <v>174</v>
      </c>
      <c r="C2626" s="12"/>
      <c r="D2626" s="2">
        <v>10700001</v>
      </c>
      <c r="E2626" s="2">
        <v>1</v>
      </c>
      <c r="F2626" s="2">
        <v>1</v>
      </c>
      <c r="G2626" s="2"/>
      <c r="H2626" s="12"/>
      <c r="I2626" s="2"/>
      <c r="J2626" s="2">
        <v>0</v>
      </c>
      <c r="K2626" s="2">
        <v>0</v>
      </c>
      <c r="L2626" s="2"/>
      <c r="N2626" s="2">
        <v>2662</v>
      </c>
      <c r="O2626" s="2" t="s">
        <v>276</v>
      </c>
    </row>
    <row r="2627" spans="1:15" ht="15" customHeight="1">
      <c r="A2627" s="2">
        <v>10801001</v>
      </c>
      <c r="B2627" s="2" t="s">
        <v>174</v>
      </c>
      <c r="C2627" s="12"/>
      <c r="D2627" s="2">
        <v>10700001</v>
      </c>
      <c r="E2627" s="2">
        <v>1</v>
      </c>
      <c r="F2627" s="2">
        <v>1</v>
      </c>
      <c r="G2627" s="2"/>
      <c r="H2627" s="12"/>
      <c r="I2627" s="2"/>
      <c r="J2627" s="2">
        <v>0</v>
      </c>
      <c r="K2627" s="2">
        <v>0</v>
      </c>
      <c r="L2627" s="2"/>
      <c r="N2627" s="2">
        <v>2662</v>
      </c>
      <c r="O2627" s="2" t="s">
        <v>276</v>
      </c>
    </row>
    <row r="2628" spans="1:15" ht="15" customHeight="1">
      <c r="A2628" s="2">
        <v>10801002</v>
      </c>
      <c r="B2628" s="2" t="s">
        <v>174</v>
      </c>
      <c r="C2628" s="12"/>
      <c r="D2628" s="2">
        <v>10700001</v>
      </c>
      <c r="E2628" s="2">
        <v>1</v>
      </c>
      <c r="F2628" s="2">
        <v>1</v>
      </c>
      <c r="G2628" s="2"/>
      <c r="H2628" s="12"/>
      <c r="I2628" s="2"/>
      <c r="J2628" s="2">
        <v>0</v>
      </c>
      <c r="K2628" s="2">
        <v>0</v>
      </c>
      <c r="L2628" s="2"/>
      <c r="N2628" s="2">
        <v>2662</v>
      </c>
      <c r="O2628" s="2" t="s">
        <v>276</v>
      </c>
    </row>
    <row r="2629" spans="1:15" ht="15" customHeight="1">
      <c r="A2629" s="2">
        <v>10801003</v>
      </c>
      <c r="B2629" s="2" t="s">
        <v>174</v>
      </c>
      <c r="C2629" s="12"/>
      <c r="D2629" s="2">
        <v>10700001</v>
      </c>
      <c r="E2629" s="2">
        <v>1</v>
      </c>
      <c r="F2629" s="2">
        <v>1</v>
      </c>
      <c r="G2629" s="2"/>
      <c r="H2629" s="12"/>
      <c r="I2629" s="2"/>
      <c r="J2629" s="2">
        <v>0</v>
      </c>
      <c r="K2629" s="2">
        <v>0</v>
      </c>
      <c r="L2629" s="2"/>
      <c r="N2629" s="2">
        <v>2663</v>
      </c>
      <c r="O2629" s="2" t="s">
        <v>276</v>
      </c>
    </row>
    <row r="2630" spans="1:15" ht="15" customHeight="1">
      <c r="A2630" s="2">
        <v>10801004</v>
      </c>
      <c r="B2630" s="2" t="s">
        <v>174</v>
      </c>
      <c r="C2630" s="12"/>
      <c r="D2630" s="2">
        <v>10700001</v>
      </c>
      <c r="E2630" s="2">
        <v>1</v>
      </c>
      <c r="F2630" s="2">
        <v>1</v>
      </c>
      <c r="G2630" s="2"/>
      <c r="H2630" s="12"/>
      <c r="I2630" s="2"/>
      <c r="J2630" s="2">
        <v>0</v>
      </c>
      <c r="K2630" s="2">
        <v>0</v>
      </c>
      <c r="L2630" s="2"/>
      <c r="N2630" s="2">
        <v>2663</v>
      </c>
      <c r="O2630" s="2" t="s">
        <v>276</v>
      </c>
    </row>
    <row r="2631" spans="1:15" ht="15" customHeight="1">
      <c r="A2631" s="2">
        <v>10801005</v>
      </c>
      <c r="B2631" s="2" t="s">
        <v>174</v>
      </c>
      <c r="C2631" s="12"/>
      <c r="D2631" s="2">
        <v>10700001</v>
      </c>
      <c r="E2631" s="2">
        <v>1</v>
      </c>
      <c r="F2631" s="2">
        <v>1</v>
      </c>
      <c r="G2631" s="2"/>
      <c r="H2631" s="12"/>
      <c r="I2631" s="2"/>
      <c r="J2631" s="2">
        <v>0</v>
      </c>
      <c r="K2631" s="2">
        <v>0</v>
      </c>
      <c r="L2631" s="2"/>
      <c r="N2631" s="2">
        <v>2664</v>
      </c>
      <c r="O2631" s="2" t="s">
        <v>276</v>
      </c>
    </row>
    <row r="2632" spans="1:15" ht="15" customHeight="1">
      <c r="A2632" s="2">
        <v>10810980</v>
      </c>
      <c r="B2632" s="2" t="s">
        <v>580</v>
      </c>
      <c r="C2632" s="12"/>
      <c r="D2632" s="2">
        <v>10710062</v>
      </c>
      <c r="E2632" s="2">
        <v>1</v>
      </c>
      <c r="F2632" s="2">
        <v>1</v>
      </c>
      <c r="G2632" s="2"/>
      <c r="H2632" s="12"/>
      <c r="I2632" s="2"/>
      <c r="J2632" s="2">
        <v>0</v>
      </c>
      <c r="K2632" s="2">
        <v>0</v>
      </c>
      <c r="L2632" s="2"/>
      <c r="N2632" s="2">
        <v>2662</v>
      </c>
      <c r="O2632" s="2" t="s">
        <v>276</v>
      </c>
    </row>
    <row r="2633" spans="1:15" ht="15" customHeight="1">
      <c r="A2633" s="2">
        <v>10810981</v>
      </c>
      <c r="B2633" s="2" t="s">
        <v>580</v>
      </c>
      <c r="C2633" s="12"/>
      <c r="D2633" s="2">
        <v>10710062</v>
      </c>
      <c r="E2633" s="2">
        <v>1</v>
      </c>
      <c r="F2633" s="2">
        <v>1</v>
      </c>
      <c r="G2633" s="2"/>
      <c r="H2633" s="12"/>
      <c r="I2633" s="2"/>
      <c r="J2633" s="2">
        <v>0</v>
      </c>
      <c r="K2633" s="2">
        <v>0</v>
      </c>
      <c r="L2633" s="2"/>
      <c r="N2633" s="2">
        <v>2662</v>
      </c>
      <c r="O2633" s="2" t="s">
        <v>276</v>
      </c>
    </row>
    <row r="2634" spans="1:15" ht="15" customHeight="1">
      <c r="A2634" s="2">
        <v>10810982</v>
      </c>
      <c r="B2634" s="2" t="s">
        <v>580</v>
      </c>
      <c r="C2634" s="12"/>
      <c r="D2634" s="2">
        <v>10710062</v>
      </c>
      <c r="E2634" s="2">
        <v>1</v>
      </c>
      <c r="F2634" s="2">
        <v>1</v>
      </c>
      <c r="G2634" s="2"/>
      <c r="H2634" s="12"/>
      <c r="I2634" s="2"/>
      <c r="J2634" s="2">
        <v>0</v>
      </c>
      <c r="K2634" s="2">
        <v>0</v>
      </c>
      <c r="L2634" s="2"/>
      <c r="N2634" s="2">
        <v>2662</v>
      </c>
      <c r="O2634" s="2" t="s">
        <v>276</v>
      </c>
    </row>
    <row r="2635" spans="1:15" ht="15" customHeight="1">
      <c r="A2635" s="2">
        <v>10810983</v>
      </c>
      <c r="B2635" s="2" t="s">
        <v>580</v>
      </c>
      <c r="C2635" s="12"/>
      <c r="D2635" s="2">
        <v>10710062</v>
      </c>
      <c r="E2635" s="2">
        <v>1</v>
      </c>
      <c r="F2635" s="2">
        <v>1</v>
      </c>
      <c r="G2635" s="2"/>
      <c r="H2635" s="12"/>
      <c r="I2635" s="2"/>
      <c r="J2635" s="2">
        <v>0</v>
      </c>
      <c r="K2635" s="2">
        <v>0</v>
      </c>
      <c r="L2635" s="2"/>
      <c r="N2635" s="2">
        <v>2663</v>
      </c>
      <c r="O2635" s="2" t="s">
        <v>276</v>
      </c>
    </row>
    <row r="2636" spans="1:15" ht="15" customHeight="1">
      <c r="A2636" s="2">
        <v>10810984</v>
      </c>
      <c r="B2636" s="2" t="s">
        <v>580</v>
      </c>
      <c r="C2636" s="12"/>
      <c r="D2636" s="2">
        <v>10710062</v>
      </c>
      <c r="E2636" s="2">
        <v>1</v>
      </c>
      <c r="F2636" s="2">
        <v>1</v>
      </c>
      <c r="G2636" s="2"/>
      <c r="H2636" s="12"/>
      <c r="I2636" s="2"/>
      <c r="J2636" s="2">
        <v>0</v>
      </c>
      <c r="K2636" s="2">
        <v>0</v>
      </c>
      <c r="L2636" s="2"/>
      <c r="N2636" s="2">
        <v>2663</v>
      </c>
      <c r="O2636" s="2" t="s">
        <v>276</v>
      </c>
    </row>
    <row r="2637" spans="1:15" ht="15" customHeight="1">
      <c r="A2637" s="2">
        <v>10810985</v>
      </c>
      <c r="B2637" s="2" t="s">
        <v>580</v>
      </c>
      <c r="C2637" s="12"/>
      <c r="D2637" s="2">
        <v>10710062</v>
      </c>
      <c r="E2637" s="2">
        <v>1</v>
      </c>
      <c r="F2637" s="2">
        <v>1</v>
      </c>
      <c r="G2637" s="2"/>
      <c r="H2637" s="12"/>
      <c r="I2637" s="2"/>
      <c r="J2637" s="2">
        <v>0</v>
      </c>
      <c r="K2637" s="2">
        <v>0</v>
      </c>
      <c r="L2637" s="2"/>
      <c r="N2637" s="2">
        <v>2664</v>
      </c>
      <c r="O2637" s="2" t="s">
        <v>276</v>
      </c>
    </row>
    <row r="2638" spans="1:15" ht="15" customHeight="1">
      <c r="A2638" s="2">
        <v>10820652</v>
      </c>
      <c r="B2638" s="2" t="s">
        <v>193</v>
      </c>
      <c r="C2638" s="12"/>
      <c r="D2638" s="2">
        <v>10720011</v>
      </c>
      <c r="E2638" s="2">
        <v>1</v>
      </c>
      <c r="F2638" s="2">
        <v>1</v>
      </c>
      <c r="G2638" s="2"/>
      <c r="H2638" s="12"/>
      <c r="I2638" s="2"/>
      <c r="J2638" s="2">
        <v>0</v>
      </c>
      <c r="K2638" s="2">
        <v>0</v>
      </c>
      <c r="L2638" s="2"/>
      <c r="N2638" s="2">
        <v>2662</v>
      </c>
      <c r="O2638" s="2" t="s">
        <v>276</v>
      </c>
    </row>
    <row r="2639" spans="1:15" ht="15" customHeight="1">
      <c r="A2639" s="2">
        <v>10801006</v>
      </c>
      <c r="B2639" s="2" t="s">
        <v>174</v>
      </c>
      <c r="C2639" s="12"/>
      <c r="D2639" s="2">
        <v>10700001</v>
      </c>
      <c r="E2639" s="2">
        <v>1</v>
      </c>
      <c r="F2639" s="2">
        <v>1</v>
      </c>
      <c r="G2639" s="2"/>
      <c r="H2639" s="12"/>
      <c r="I2639" s="2"/>
      <c r="J2639" s="2">
        <v>0</v>
      </c>
      <c r="K2639" s="2">
        <v>0</v>
      </c>
      <c r="L2639" s="2"/>
      <c r="N2639" s="2" t="s">
        <v>833</v>
      </c>
      <c r="O2639" s="2" t="s">
        <v>276</v>
      </c>
    </row>
    <row r="2640" spans="1:15" ht="15" customHeight="1">
      <c r="A2640" s="2">
        <v>10801007</v>
      </c>
      <c r="B2640" s="2" t="s">
        <v>174</v>
      </c>
      <c r="C2640" s="12"/>
      <c r="D2640" s="2">
        <v>10700001</v>
      </c>
      <c r="E2640" s="2">
        <v>1</v>
      </c>
      <c r="F2640" s="2">
        <v>1</v>
      </c>
      <c r="G2640" s="2"/>
      <c r="H2640" s="12"/>
      <c r="I2640" s="2"/>
      <c r="J2640" s="2">
        <v>0</v>
      </c>
      <c r="K2640" s="2">
        <v>0</v>
      </c>
      <c r="L2640" s="2"/>
      <c r="N2640" s="2" t="s">
        <v>833</v>
      </c>
      <c r="O2640" s="2" t="s">
        <v>276</v>
      </c>
    </row>
    <row r="2641" spans="1:15" ht="15" customHeight="1">
      <c r="A2641" s="2">
        <v>10801008</v>
      </c>
      <c r="B2641" s="2" t="s">
        <v>174</v>
      </c>
      <c r="C2641" s="12"/>
      <c r="D2641" s="2">
        <v>10700001</v>
      </c>
      <c r="E2641" s="2">
        <v>1</v>
      </c>
      <c r="F2641" s="2">
        <v>1</v>
      </c>
      <c r="G2641" s="2"/>
      <c r="H2641" s="12"/>
      <c r="I2641" s="2"/>
      <c r="J2641" s="2">
        <v>0</v>
      </c>
      <c r="K2641" s="2">
        <v>0</v>
      </c>
      <c r="L2641" s="2"/>
      <c r="N2641" s="2" t="s">
        <v>834</v>
      </c>
      <c r="O2641" s="2" t="s">
        <v>808</v>
      </c>
    </row>
    <row r="2642" spans="1:15" ht="15" customHeight="1">
      <c r="A2642" s="2">
        <v>10801009</v>
      </c>
      <c r="B2642" s="2" t="s">
        <v>174</v>
      </c>
      <c r="C2642" s="12"/>
      <c r="D2642" s="2">
        <v>10700001</v>
      </c>
      <c r="E2642" s="2">
        <v>1</v>
      </c>
      <c r="F2642" s="2">
        <v>1</v>
      </c>
      <c r="G2642" s="2"/>
      <c r="H2642" s="12"/>
      <c r="I2642" s="2"/>
      <c r="J2642" s="2">
        <v>0</v>
      </c>
      <c r="K2642" s="2">
        <v>0</v>
      </c>
      <c r="L2642" s="2"/>
      <c r="N2642" s="2" t="s">
        <v>835</v>
      </c>
      <c r="O2642" s="2" t="s">
        <v>808</v>
      </c>
    </row>
    <row r="2643" spans="1:15" ht="15" customHeight="1">
      <c r="A2643" s="2">
        <v>10801010</v>
      </c>
      <c r="B2643" s="2" t="s">
        <v>174</v>
      </c>
      <c r="C2643" s="12"/>
      <c r="D2643" s="2">
        <v>10700001</v>
      </c>
      <c r="E2643" s="2">
        <v>1</v>
      </c>
      <c r="F2643" s="2">
        <v>1</v>
      </c>
      <c r="G2643" s="2"/>
      <c r="H2643" s="12"/>
      <c r="I2643" s="2"/>
      <c r="J2643" s="2">
        <v>0</v>
      </c>
      <c r="K2643" s="2">
        <v>0</v>
      </c>
      <c r="L2643" s="2"/>
      <c r="N2643" s="2" t="s">
        <v>836</v>
      </c>
      <c r="O2643" s="2" t="s">
        <v>808</v>
      </c>
    </row>
    <row r="2644" spans="1:15" ht="15" customHeight="1">
      <c r="A2644" s="2">
        <v>10801011</v>
      </c>
      <c r="B2644" s="2" t="s">
        <v>174</v>
      </c>
      <c r="C2644" s="12"/>
      <c r="D2644" s="2">
        <v>10700001</v>
      </c>
      <c r="E2644" s="2">
        <v>1</v>
      </c>
      <c r="F2644" s="2">
        <v>1</v>
      </c>
      <c r="G2644" s="2"/>
      <c r="H2644" s="12"/>
      <c r="I2644" s="2"/>
      <c r="J2644" s="2">
        <v>0</v>
      </c>
      <c r="K2644" s="2">
        <v>0</v>
      </c>
      <c r="L2644" s="2"/>
      <c r="N2644" s="2" t="s">
        <v>837</v>
      </c>
      <c r="O2644" s="2" t="s">
        <v>808</v>
      </c>
    </row>
    <row r="2645" spans="1:15" ht="15" customHeight="1">
      <c r="A2645" s="2">
        <v>10801012</v>
      </c>
      <c r="B2645" s="2" t="s">
        <v>174</v>
      </c>
      <c r="C2645" s="12"/>
      <c r="D2645" s="2">
        <v>10700001</v>
      </c>
      <c r="E2645" s="2">
        <v>1</v>
      </c>
      <c r="F2645" s="2">
        <v>1</v>
      </c>
      <c r="G2645" s="2"/>
      <c r="H2645" s="12"/>
      <c r="I2645" s="2"/>
      <c r="J2645" s="2">
        <v>0</v>
      </c>
      <c r="K2645" s="2">
        <v>0</v>
      </c>
      <c r="L2645" s="2"/>
      <c r="N2645" s="2" t="s">
        <v>838</v>
      </c>
      <c r="O2645" s="2" t="s">
        <v>808</v>
      </c>
    </row>
    <row r="2646" spans="1:15" ht="15" customHeight="1">
      <c r="A2646" s="2">
        <v>10801013</v>
      </c>
      <c r="B2646" s="2" t="s">
        <v>174</v>
      </c>
      <c r="C2646" s="12"/>
      <c r="D2646" s="2">
        <v>10700001</v>
      </c>
      <c r="E2646" s="2">
        <v>1</v>
      </c>
      <c r="F2646" s="2">
        <v>1</v>
      </c>
      <c r="G2646" s="2"/>
      <c r="H2646" s="12"/>
      <c r="I2646" s="2"/>
      <c r="J2646" s="2">
        <v>0</v>
      </c>
      <c r="K2646" s="2">
        <v>0</v>
      </c>
      <c r="L2646" s="2"/>
      <c r="N2646" s="2" t="s">
        <v>839</v>
      </c>
      <c r="O2646" s="2" t="s">
        <v>808</v>
      </c>
    </row>
    <row r="2647" spans="1:15" ht="15" customHeight="1">
      <c r="A2647" s="2">
        <v>10801014</v>
      </c>
      <c r="B2647" s="2" t="s">
        <v>174</v>
      </c>
      <c r="C2647" s="12"/>
      <c r="D2647" s="2">
        <v>10700001</v>
      </c>
      <c r="E2647" s="2">
        <v>1</v>
      </c>
      <c r="F2647" s="2">
        <v>1</v>
      </c>
      <c r="G2647" s="2"/>
      <c r="H2647" s="12"/>
      <c r="I2647" s="2"/>
      <c r="J2647" s="2">
        <v>0</v>
      </c>
      <c r="K2647" s="2">
        <v>0</v>
      </c>
      <c r="L2647" s="2"/>
      <c r="N2647" s="2" t="s">
        <v>840</v>
      </c>
      <c r="O2647" s="2" t="s">
        <v>808</v>
      </c>
    </row>
    <row r="2648" spans="1:15" ht="15" customHeight="1">
      <c r="A2648" s="2">
        <v>10801015</v>
      </c>
      <c r="B2648" s="2" t="s">
        <v>174</v>
      </c>
      <c r="C2648" s="12"/>
      <c r="D2648" s="2">
        <v>10700001</v>
      </c>
      <c r="E2648" s="2">
        <v>1</v>
      </c>
      <c r="F2648" s="2">
        <v>1</v>
      </c>
      <c r="G2648" s="2"/>
      <c r="H2648" s="12"/>
      <c r="I2648" s="2"/>
      <c r="J2648" s="2">
        <v>0</v>
      </c>
      <c r="K2648" s="2">
        <v>0</v>
      </c>
      <c r="L2648" s="2"/>
      <c r="N2648" s="2" t="s">
        <v>841</v>
      </c>
      <c r="O2648" s="2" t="s">
        <v>808</v>
      </c>
    </row>
    <row r="2649" spans="1:15" ht="15" customHeight="1">
      <c r="A2649" s="2">
        <v>10801016</v>
      </c>
      <c r="B2649" s="2" t="s">
        <v>174</v>
      </c>
      <c r="C2649" s="12"/>
      <c r="D2649" s="2">
        <v>10700001</v>
      </c>
      <c r="E2649" s="2">
        <v>1</v>
      </c>
      <c r="F2649" s="2">
        <v>1</v>
      </c>
      <c r="G2649" s="2"/>
      <c r="H2649" s="12"/>
      <c r="I2649" s="2"/>
      <c r="J2649" s="2">
        <v>0</v>
      </c>
      <c r="K2649" s="2">
        <v>0</v>
      </c>
      <c r="L2649" s="2"/>
      <c r="N2649" s="2" t="s">
        <v>842</v>
      </c>
      <c r="O2649" s="2" t="s">
        <v>808</v>
      </c>
    </row>
    <row r="2650" spans="1:15" ht="15" customHeight="1">
      <c r="A2650" s="2">
        <v>10801017</v>
      </c>
      <c r="B2650" s="2" t="s">
        <v>174</v>
      </c>
      <c r="C2650" s="12"/>
      <c r="D2650" s="2">
        <v>10700001</v>
      </c>
      <c r="E2650" s="2">
        <v>1</v>
      </c>
      <c r="F2650" s="2">
        <v>1</v>
      </c>
      <c r="G2650" s="2"/>
      <c r="H2650" s="12"/>
      <c r="I2650" s="2"/>
      <c r="J2650" s="2">
        <v>0</v>
      </c>
      <c r="K2650" s="2">
        <v>0</v>
      </c>
      <c r="L2650" s="2"/>
      <c r="N2650" s="2" t="s">
        <v>843</v>
      </c>
      <c r="O2650" s="2" t="s">
        <v>808</v>
      </c>
    </row>
    <row r="2651" spans="1:15" ht="15" customHeight="1">
      <c r="A2651" s="2">
        <v>10801018</v>
      </c>
      <c r="B2651" s="2" t="s">
        <v>174</v>
      </c>
      <c r="C2651" s="12"/>
      <c r="D2651" s="2">
        <v>10700001</v>
      </c>
      <c r="E2651" s="2">
        <v>1</v>
      </c>
      <c r="F2651" s="2">
        <v>1</v>
      </c>
      <c r="G2651" s="2"/>
      <c r="H2651" s="12"/>
      <c r="I2651" s="2"/>
      <c r="J2651" s="2">
        <v>0</v>
      </c>
      <c r="K2651" s="2">
        <v>0</v>
      </c>
      <c r="L2651" s="2"/>
      <c r="N2651" s="2" t="s">
        <v>844</v>
      </c>
      <c r="O2651" s="2" t="s">
        <v>808</v>
      </c>
    </row>
    <row r="2652" spans="1:15" ht="15" customHeight="1">
      <c r="A2652" s="2">
        <v>10801019</v>
      </c>
      <c r="B2652" s="2" t="s">
        <v>174</v>
      </c>
      <c r="C2652" s="12"/>
      <c r="D2652" s="2">
        <v>10700001</v>
      </c>
      <c r="E2652" s="2">
        <v>1</v>
      </c>
      <c r="F2652" s="2">
        <v>1</v>
      </c>
      <c r="G2652" s="2"/>
      <c r="H2652" s="12"/>
      <c r="I2652" s="2"/>
      <c r="J2652" s="2">
        <v>0</v>
      </c>
      <c r="K2652" s="2">
        <v>0</v>
      </c>
      <c r="L2652" s="2"/>
      <c r="N2652" s="2" t="s">
        <v>845</v>
      </c>
      <c r="O2652" s="2" t="s">
        <v>808</v>
      </c>
    </row>
    <row r="2653" spans="1:15" ht="15" customHeight="1">
      <c r="A2653" s="2">
        <v>10801020</v>
      </c>
      <c r="B2653" s="2" t="s">
        <v>174</v>
      </c>
      <c r="C2653" s="12"/>
      <c r="D2653" s="2">
        <v>10700001</v>
      </c>
      <c r="E2653" s="2">
        <v>1</v>
      </c>
      <c r="F2653" s="2">
        <v>1</v>
      </c>
      <c r="G2653" s="2"/>
      <c r="H2653" s="12"/>
      <c r="I2653" s="2"/>
      <c r="J2653" s="2">
        <v>0</v>
      </c>
      <c r="K2653" s="2">
        <v>0</v>
      </c>
      <c r="L2653" s="2"/>
      <c r="N2653" s="2" t="s">
        <v>846</v>
      </c>
      <c r="O2653" s="2" t="s">
        <v>847</v>
      </c>
    </row>
    <row r="2654" spans="1:15" ht="15" customHeight="1">
      <c r="A2654" s="2">
        <v>10801021</v>
      </c>
      <c r="B2654" s="2" t="s">
        <v>174</v>
      </c>
      <c r="C2654" s="12"/>
      <c r="D2654" s="2">
        <v>10700001</v>
      </c>
      <c r="E2654" s="2">
        <v>1</v>
      </c>
      <c r="F2654" s="2">
        <v>1</v>
      </c>
      <c r="G2654" s="2"/>
      <c r="H2654" s="12"/>
      <c r="I2654" s="2"/>
      <c r="J2654" s="2">
        <v>0</v>
      </c>
      <c r="K2654" s="2">
        <v>0</v>
      </c>
      <c r="L2654" s="2"/>
      <c r="N2654" s="2" t="s">
        <v>848</v>
      </c>
      <c r="O2654" s="2" t="s">
        <v>847</v>
      </c>
    </row>
    <row r="2655" spans="1:15" ht="15" customHeight="1">
      <c r="A2655" s="2">
        <v>10801022</v>
      </c>
      <c r="B2655" s="2" t="s">
        <v>174</v>
      </c>
      <c r="C2655" s="12"/>
      <c r="D2655" s="2">
        <v>10700001</v>
      </c>
      <c r="E2655" s="2">
        <v>1</v>
      </c>
      <c r="F2655" s="2">
        <v>1</v>
      </c>
      <c r="G2655" s="2"/>
      <c r="H2655" s="12"/>
      <c r="I2655" s="2"/>
      <c r="J2655" s="2">
        <v>0</v>
      </c>
      <c r="K2655" s="2">
        <v>0</v>
      </c>
      <c r="L2655" s="2"/>
      <c r="N2655" s="2" t="s">
        <v>849</v>
      </c>
      <c r="O2655" s="2" t="s">
        <v>847</v>
      </c>
    </row>
    <row r="2656" spans="1:15" ht="15" customHeight="1">
      <c r="A2656" s="2">
        <v>10801023</v>
      </c>
      <c r="B2656" s="2" t="s">
        <v>174</v>
      </c>
      <c r="C2656" s="12"/>
      <c r="D2656" s="2">
        <v>10700001</v>
      </c>
      <c r="E2656" s="2">
        <v>1</v>
      </c>
      <c r="F2656" s="2">
        <v>1</v>
      </c>
      <c r="G2656" s="2"/>
      <c r="H2656" s="12"/>
      <c r="I2656" s="2"/>
      <c r="J2656" s="2">
        <v>0</v>
      </c>
      <c r="K2656" s="2">
        <v>0</v>
      </c>
      <c r="L2656" s="2"/>
      <c r="N2656" s="2" t="s">
        <v>850</v>
      </c>
      <c r="O2656" s="2" t="s">
        <v>847</v>
      </c>
    </row>
    <row r="2657" spans="1:15" ht="15" customHeight="1">
      <c r="A2657" s="2">
        <v>10801024</v>
      </c>
      <c r="B2657" s="2" t="s">
        <v>174</v>
      </c>
      <c r="C2657" s="12"/>
      <c r="D2657" s="2">
        <v>10700001</v>
      </c>
      <c r="E2657" s="2">
        <v>1</v>
      </c>
      <c r="F2657" s="2">
        <v>1</v>
      </c>
      <c r="G2657" s="2"/>
      <c r="H2657" s="12"/>
      <c r="I2657" s="2"/>
      <c r="J2657" s="2">
        <v>0</v>
      </c>
      <c r="K2657" s="2">
        <v>0</v>
      </c>
      <c r="L2657" s="2"/>
      <c r="N2657" s="2" t="s">
        <v>851</v>
      </c>
      <c r="O2657" s="2" t="s">
        <v>847</v>
      </c>
    </row>
    <row r="2658" spans="1:15" ht="15" customHeight="1">
      <c r="A2658" s="2">
        <v>10801025</v>
      </c>
      <c r="B2658" s="2" t="s">
        <v>174</v>
      </c>
      <c r="C2658" s="12"/>
      <c r="D2658" s="2">
        <v>10700001</v>
      </c>
      <c r="E2658" s="2">
        <v>1</v>
      </c>
      <c r="F2658" s="2">
        <v>1</v>
      </c>
      <c r="G2658" s="2"/>
      <c r="H2658" s="12"/>
      <c r="I2658" s="2"/>
      <c r="J2658" s="2">
        <v>0</v>
      </c>
      <c r="K2658" s="2">
        <v>0</v>
      </c>
      <c r="L2658" s="2"/>
      <c r="N2658" s="2" t="s">
        <v>852</v>
      </c>
      <c r="O2658" s="2" t="s">
        <v>847</v>
      </c>
    </row>
    <row r="2659" spans="1:15" ht="15" customHeight="1">
      <c r="A2659" s="2">
        <v>10801026</v>
      </c>
      <c r="B2659" s="2" t="s">
        <v>174</v>
      </c>
      <c r="C2659" s="12"/>
      <c r="D2659" s="2">
        <v>10700001</v>
      </c>
      <c r="E2659" s="2">
        <v>1</v>
      </c>
      <c r="F2659" s="2">
        <v>1</v>
      </c>
      <c r="G2659" s="2"/>
      <c r="H2659" s="12"/>
      <c r="I2659" s="2"/>
      <c r="J2659" s="2">
        <v>0</v>
      </c>
      <c r="K2659" s="2">
        <v>0</v>
      </c>
      <c r="L2659" s="2"/>
      <c r="N2659" s="2" t="s">
        <v>853</v>
      </c>
      <c r="O2659" s="2" t="s">
        <v>847</v>
      </c>
    </row>
    <row r="2660" spans="1:15" ht="15" customHeight="1">
      <c r="A2660" s="2">
        <v>10801027</v>
      </c>
      <c r="B2660" s="2" t="s">
        <v>174</v>
      </c>
      <c r="C2660" s="12"/>
      <c r="D2660" s="2">
        <v>10700001</v>
      </c>
      <c r="E2660" s="2">
        <v>1</v>
      </c>
      <c r="F2660" s="2">
        <v>1</v>
      </c>
      <c r="G2660" s="2"/>
      <c r="H2660" s="12"/>
      <c r="I2660" s="2"/>
      <c r="J2660" s="2">
        <v>0</v>
      </c>
      <c r="K2660" s="2">
        <v>0</v>
      </c>
      <c r="L2660" s="2"/>
      <c r="N2660" s="2" t="s">
        <v>854</v>
      </c>
      <c r="O2660" s="2" t="s">
        <v>847</v>
      </c>
    </row>
    <row r="2661" spans="1:15" ht="15" customHeight="1">
      <c r="A2661" s="2">
        <v>10801028</v>
      </c>
      <c r="B2661" s="2" t="s">
        <v>174</v>
      </c>
      <c r="C2661" s="12"/>
      <c r="D2661" s="2">
        <v>10700001</v>
      </c>
      <c r="E2661" s="2">
        <v>1</v>
      </c>
      <c r="F2661" s="2">
        <v>1</v>
      </c>
      <c r="G2661" s="2"/>
      <c r="H2661" s="12"/>
      <c r="I2661" s="2"/>
      <c r="J2661" s="2">
        <v>0</v>
      </c>
      <c r="K2661" s="2">
        <v>0</v>
      </c>
      <c r="L2661" s="2"/>
      <c r="N2661" s="2" t="s">
        <v>855</v>
      </c>
      <c r="O2661" s="2" t="s">
        <v>847</v>
      </c>
    </row>
    <row r="2662" spans="1:15" ht="15" customHeight="1">
      <c r="A2662" s="2">
        <v>10801029</v>
      </c>
      <c r="B2662" s="2" t="s">
        <v>174</v>
      </c>
      <c r="C2662" s="12"/>
      <c r="D2662" s="2">
        <v>10700001</v>
      </c>
      <c r="E2662" s="2">
        <v>1</v>
      </c>
      <c r="F2662" s="2">
        <v>1</v>
      </c>
      <c r="G2662" s="2"/>
      <c r="H2662" s="12"/>
      <c r="I2662" s="2"/>
      <c r="J2662" s="2">
        <v>0</v>
      </c>
      <c r="K2662" s="2">
        <v>0</v>
      </c>
      <c r="L2662" s="2"/>
      <c r="N2662" s="2" t="s">
        <v>856</v>
      </c>
      <c r="O2662" s="2" t="s">
        <v>847</v>
      </c>
    </row>
    <row r="2663" spans="1:15" ht="15" customHeight="1">
      <c r="A2663" s="2">
        <v>10810986</v>
      </c>
      <c r="B2663" s="2" t="s">
        <v>857</v>
      </c>
      <c r="C2663" s="12"/>
      <c r="D2663" s="2">
        <v>10710137</v>
      </c>
      <c r="E2663" s="2">
        <v>1</v>
      </c>
      <c r="F2663" s="2">
        <v>1</v>
      </c>
      <c r="G2663" s="2"/>
      <c r="H2663" s="12"/>
      <c r="I2663" s="2"/>
      <c r="J2663" s="2">
        <v>0</v>
      </c>
      <c r="K2663" s="2">
        <v>0</v>
      </c>
      <c r="L2663" s="2"/>
      <c r="N2663" s="2" t="s">
        <v>834</v>
      </c>
      <c r="O2663" s="2" t="s">
        <v>808</v>
      </c>
    </row>
    <row r="2664" spans="1:15" ht="15" customHeight="1">
      <c r="A2664" s="2">
        <v>10810987</v>
      </c>
      <c r="B2664" s="2" t="s">
        <v>858</v>
      </c>
      <c r="C2664" s="12"/>
      <c r="D2664" s="2">
        <v>10710138</v>
      </c>
      <c r="E2664" s="2">
        <v>1</v>
      </c>
      <c r="F2664" s="2">
        <v>1</v>
      </c>
      <c r="G2664" s="2"/>
      <c r="H2664" s="12"/>
      <c r="I2664" s="2"/>
      <c r="J2664" s="2">
        <v>0</v>
      </c>
      <c r="K2664" s="2">
        <v>0</v>
      </c>
      <c r="L2664" s="2"/>
      <c r="N2664" s="2" t="s">
        <v>835</v>
      </c>
      <c r="O2664" s="2" t="s">
        <v>808</v>
      </c>
    </row>
    <row r="2665" spans="1:15" ht="15" customHeight="1">
      <c r="A2665" s="2">
        <v>10810988</v>
      </c>
      <c r="B2665" s="2" t="s">
        <v>859</v>
      </c>
      <c r="C2665" s="12"/>
      <c r="D2665" s="2">
        <v>10710142</v>
      </c>
      <c r="E2665" s="2">
        <v>1</v>
      </c>
      <c r="F2665" s="2">
        <v>1</v>
      </c>
      <c r="G2665" s="2"/>
      <c r="H2665" s="12"/>
      <c r="I2665" s="2"/>
      <c r="J2665" s="2">
        <v>0</v>
      </c>
      <c r="K2665" s="2">
        <v>0</v>
      </c>
      <c r="L2665" s="2"/>
      <c r="N2665" s="2" t="s">
        <v>836</v>
      </c>
      <c r="O2665" s="2" t="s">
        <v>808</v>
      </c>
    </row>
    <row r="2666" spans="1:15" ht="15" customHeight="1">
      <c r="A2666" s="2">
        <v>10810989</v>
      </c>
      <c r="B2666" s="2" t="s">
        <v>859</v>
      </c>
      <c r="C2666" s="12"/>
      <c r="D2666" s="2">
        <v>10710142</v>
      </c>
      <c r="E2666" s="2">
        <v>1</v>
      </c>
      <c r="F2666" s="2">
        <v>1</v>
      </c>
      <c r="G2666" s="2"/>
      <c r="H2666" s="12"/>
      <c r="I2666" s="2"/>
      <c r="J2666" s="2">
        <v>0</v>
      </c>
      <c r="K2666" s="2">
        <v>0</v>
      </c>
      <c r="L2666" s="2"/>
      <c r="N2666" s="2" t="s">
        <v>837</v>
      </c>
      <c r="O2666" s="2" t="s">
        <v>808</v>
      </c>
    </row>
    <row r="2667" spans="1:15" ht="15" customHeight="1">
      <c r="A2667" s="2">
        <v>10810990</v>
      </c>
      <c r="B2667" s="2" t="s">
        <v>859</v>
      </c>
      <c r="C2667" s="12"/>
      <c r="D2667" s="2">
        <v>10710142</v>
      </c>
      <c r="E2667" s="2">
        <v>1</v>
      </c>
      <c r="F2667" s="2">
        <v>1</v>
      </c>
      <c r="G2667" s="2"/>
      <c r="H2667" s="12"/>
      <c r="I2667" s="2"/>
      <c r="J2667" s="2">
        <v>0</v>
      </c>
      <c r="K2667" s="2">
        <v>0</v>
      </c>
      <c r="L2667" s="2"/>
      <c r="N2667" s="2" t="s">
        <v>838</v>
      </c>
      <c r="O2667" s="2" t="s">
        <v>808</v>
      </c>
    </row>
    <row r="2668" spans="1:15" ht="15" customHeight="1">
      <c r="A2668" s="2">
        <v>10810991</v>
      </c>
      <c r="B2668" s="2" t="s">
        <v>860</v>
      </c>
      <c r="C2668" s="12"/>
      <c r="D2668" s="2">
        <v>10710136</v>
      </c>
      <c r="E2668" s="2">
        <v>1</v>
      </c>
      <c r="F2668" s="2">
        <v>1</v>
      </c>
      <c r="G2668" s="2"/>
      <c r="H2668" s="12"/>
      <c r="I2668" s="2"/>
      <c r="J2668" s="2">
        <v>0</v>
      </c>
      <c r="K2668" s="2">
        <v>0</v>
      </c>
      <c r="L2668" s="2"/>
      <c r="N2668" s="2" t="s">
        <v>839</v>
      </c>
      <c r="O2668" s="2" t="s">
        <v>808</v>
      </c>
    </row>
    <row r="2669" spans="1:15" ht="15" customHeight="1">
      <c r="A2669" s="2">
        <v>10810992</v>
      </c>
      <c r="B2669" s="2" t="s">
        <v>860</v>
      </c>
      <c r="C2669" s="12"/>
      <c r="D2669" s="2">
        <v>10710136</v>
      </c>
      <c r="E2669" s="2">
        <v>1</v>
      </c>
      <c r="F2669" s="2">
        <v>1</v>
      </c>
      <c r="G2669" s="2"/>
      <c r="H2669" s="12"/>
      <c r="I2669" s="2"/>
      <c r="J2669" s="2">
        <v>0</v>
      </c>
      <c r="K2669" s="2">
        <v>0</v>
      </c>
      <c r="L2669" s="2"/>
      <c r="N2669" s="2" t="s">
        <v>840</v>
      </c>
      <c r="O2669" s="2" t="s">
        <v>808</v>
      </c>
    </row>
    <row r="2670" spans="1:15" ht="15" customHeight="1">
      <c r="A2670" s="2">
        <v>10810993</v>
      </c>
      <c r="B2670" s="2" t="s">
        <v>861</v>
      </c>
      <c r="C2670" s="12"/>
      <c r="D2670" s="2">
        <v>10710132</v>
      </c>
      <c r="E2670" s="2">
        <v>1</v>
      </c>
      <c r="F2670" s="2">
        <v>1</v>
      </c>
      <c r="G2670" s="2"/>
      <c r="H2670" s="12"/>
      <c r="I2670" s="2"/>
      <c r="J2670" s="2">
        <v>0</v>
      </c>
      <c r="K2670" s="2">
        <v>0</v>
      </c>
      <c r="L2670" s="2"/>
      <c r="N2670" s="2" t="s">
        <v>841</v>
      </c>
      <c r="O2670" s="2" t="s">
        <v>808</v>
      </c>
    </row>
    <row r="2671" spans="1:15" ht="15" customHeight="1">
      <c r="A2671" s="2">
        <v>10810994</v>
      </c>
      <c r="B2671" s="2" t="s">
        <v>861</v>
      </c>
      <c r="C2671" s="12"/>
      <c r="D2671" s="2">
        <v>10710132</v>
      </c>
      <c r="E2671" s="2">
        <v>1</v>
      </c>
      <c r="F2671" s="2">
        <v>1</v>
      </c>
      <c r="G2671" s="2"/>
      <c r="H2671" s="12"/>
      <c r="I2671" s="2"/>
      <c r="J2671" s="2">
        <v>0</v>
      </c>
      <c r="K2671" s="2">
        <v>0</v>
      </c>
      <c r="L2671" s="2"/>
      <c r="N2671" s="2" t="s">
        <v>842</v>
      </c>
      <c r="O2671" s="2" t="s">
        <v>808</v>
      </c>
    </row>
    <row r="2672" spans="1:15" ht="15" customHeight="1">
      <c r="A2672" s="2">
        <v>10810995</v>
      </c>
      <c r="B2672" s="2" t="s">
        <v>862</v>
      </c>
      <c r="C2672" s="12"/>
      <c r="D2672" s="2">
        <v>10710133</v>
      </c>
      <c r="E2672" s="2">
        <v>1</v>
      </c>
      <c r="F2672" s="2">
        <v>1</v>
      </c>
      <c r="G2672" s="2"/>
      <c r="H2672" s="12"/>
      <c r="I2672" s="2"/>
      <c r="J2672" s="2">
        <v>0</v>
      </c>
      <c r="K2672" s="2">
        <v>0</v>
      </c>
      <c r="L2672" s="2"/>
      <c r="N2672" s="2" t="s">
        <v>843</v>
      </c>
      <c r="O2672" s="2" t="s">
        <v>808</v>
      </c>
    </row>
    <row r="2673" spans="1:15" ht="15" customHeight="1">
      <c r="A2673" s="2">
        <v>10810996</v>
      </c>
      <c r="B2673" s="2" t="s">
        <v>862</v>
      </c>
      <c r="C2673" s="12"/>
      <c r="D2673" s="2">
        <v>10710133</v>
      </c>
      <c r="E2673" s="2">
        <v>1</v>
      </c>
      <c r="F2673" s="2">
        <v>1</v>
      </c>
      <c r="G2673" s="2"/>
      <c r="H2673" s="12"/>
      <c r="I2673" s="2"/>
      <c r="J2673" s="2">
        <v>0</v>
      </c>
      <c r="K2673" s="2">
        <v>0</v>
      </c>
      <c r="L2673" s="2"/>
      <c r="N2673" s="2" t="s">
        <v>844</v>
      </c>
      <c r="O2673" s="2" t="s">
        <v>808</v>
      </c>
    </row>
    <row r="2674" spans="1:15" ht="15" customHeight="1">
      <c r="A2674" s="2">
        <v>10810997</v>
      </c>
      <c r="B2674" s="2" t="s">
        <v>862</v>
      </c>
      <c r="C2674" s="12"/>
      <c r="D2674" s="2">
        <v>10710133</v>
      </c>
      <c r="E2674" s="2">
        <v>1</v>
      </c>
      <c r="F2674" s="2">
        <v>1</v>
      </c>
      <c r="G2674" s="2"/>
      <c r="H2674" s="12"/>
      <c r="I2674" s="2"/>
      <c r="J2674" s="2">
        <v>0</v>
      </c>
      <c r="K2674" s="2">
        <v>0</v>
      </c>
      <c r="L2674" s="2"/>
      <c r="N2674" s="2" t="s">
        <v>845</v>
      </c>
      <c r="O2674" s="2" t="s">
        <v>808</v>
      </c>
    </row>
    <row r="2675" spans="1:15" ht="15" customHeight="1">
      <c r="A2675" s="2">
        <v>10810998</v>
      </c>
      <c r="B2675" s="2" t="s">
        <v>863</v>
      </c>
      <c r="C2675" s="12"/>
      <c r="D2675" s="2">
        <v>10710039</v>
      </c>
      <c r="E2675" s="2">
        <v>1</v>
      </c>
      <c r="F2675" s="2">
        <v>1</v>
      </c>
      <c r="G2675" s="2"/>
      <c r="H2675" s="12"/>
      <c r="I2675" s="2"/>
      <c r="J2675" s="2">
        <v>0</v>
      </c>
      <c r="K2675" s="2">
        <v>0</v>
      </c>
      <c r="L2675" s="2"/>
      <c r="N2675" s="2" t="s">
        <v>846</v>
      </c>
      <c r="O2675" s="2" t="s">
        <v>847</v>
      </c>
    </row>
    <row r="2676" spans="1:15" ht="15" customHeight="1">
      <c r="A2676" s="2">
        <v>10810999</v>
      </c>
      <c r="B2676" s="2" t="s">
        <v>864</v>
      </c>
      <c r="C2676" s="12"/>
      <c r="D2676" s="2">
        <v>10710143</v>
      </c>
      <c r="E2676" s="2">
        <v>1</v>
      </c>
      <c r="F2676" s="2">
        <v>1</v>
      </c>
      <c r="G2676" s="2"/>
      <c r="H2676" s="12"/>
      <c r="I2676" s="2"/>
      <c r="J2676" s="2">
        <v>0</v>
      </c>
      <c r="K2676" s="2">
        <v>0</v>
      </c>
      <c r="L2676" s="2"/>
      <c r="N2676" s="2" t="s">
        <v>848</v>
      </c>
      <c r="O2676" s="2" t="s">
        <v>847</v>
      </c>
    </row>
    <row r="2677" spans="1:15" ht="15" customHeight="1">
      <c r="A2677" s="2">
        <v>10811000</v>
      </c>
      <c r="B2677" s="2" t="s">
        <v>865</v>
      </c>
      <c r="C2677" s="12"/>
      <c r="D2677" s="2">
        <v>10710141</v>
      </c>
      <c r="E2677" s="2">
        <v>1</v>
      </c>
      <c r="F2677" s="2">
        <v>1</v>
      </c>
      <c r="G2677" s="2"/>
      <c r="H2677" s="12"/>
      <c r="I2677" s="2"/>
      <c r="J2677" s="2">
        <v>0</v>
      </c>
      <c r="K2677" s="2">
        <v>0</v>
      </c>
      <c r="L2677" s="2"/>
      <c r="N2677" s="2" t="s">
        <v>849</v>
      </c>
      <c r="O2677" s="2" t="s">
        <v>847</v>
      </c>
    </row>
    <row r="2678" spans="1:15" ht="15" customHeight="1">
      <c r="A2678" s="2">
        <v>10811001</v>
      </c>
      <c r="B2678" s="2" t="s">
        <v>865</v>
      </c>
      <c r="C2678" s="12"/>
      <c r="D2678" s="2">
        <v>10710141</v>
      </c>
      <c r="E2678" s="2">
        <v>1</v>
      </c>
      <c r="F2678" s="2">
        <v>1</v>
      </c>
      <c r="G2678" s="2"/>
      <c r="H2678" s="12"/>
      <c r="I2678" s="2"/>
      <c r="J2678" s="2">
        <v>0</v>
      </c>
      <c r="K2678" s="2">
        <v>0</v>
      </c>
      <c r="L2678" s="2"/>
      <c r="N2678" s="2" t="s">
        <v>850</v>
      </c>
      <c r="O2678" s="2" t="s">
        <v>847</v>
      </c>
    </row>
    <row r="2679" spans="1:15" ht="15" customHeight="1">
      <c r="A2679" s="2">
        <v>10811002</v>
      </c>
      <c r="B2679" s="2" t="s">
        <v>865</v>
      </c>
      <c r="C2679" s="12"/>
      <c r="D2679" s="2">
        <v>10710141</v>
      </c>
      <c r="E2679" s="2">
        <v>1</v>
      </c>
      <c r="F2679" s="2">
        <v>1</v>
      </c>
      <c r="G2679" s="2"/>
      <c r="H2679" s="12"/>
      <c r="I2679" s="2"/>
      <c r="J2679" s="2">
        <v>0</v>
      </c>
      <c r="K2679" s="2">
        <v>0</v>
      </c>
      <c r="L2679" s="2"/>
      <c r="N2679" s="2" t="s">
        <v>851</v>
      </c>
      <c r="O2679" s="2" t="s">
        <v>847</v>
      </c>
    </row>
    <row r="2680" spans="1:15" ht="15" customHeight="1">
      <c r="A2680" s="2">
        <v>10811003</v>
      </c>
      <c r="B2680" s="2" t="s">
        <v>865</v>
      </c>
      <c r="C2680" s="12"/>
      <c r="D2680" s="2">
        <v>10710141</v>
      </c>
      <c r="E2680" s="2">
        <v>1</v>
      </c>
      <c r="F2680" s="2">
        <v>1</v>
      </c>
      <c r="G2680" s="2"/>
      <c r="H2680" s="12"/>
      <c r="I2680" s="2"/>
      <c r="J2680" s="2">
        <v>0</v>
      </c>
      <c r="K2680" s="2">
        <v>0</v>
      </c>
      <c r="L2680" s="2"/>
      <c r="N2680" s="2" t="s">
        <v>852</v>
      </c>
      <c r="O2680" s="2" t="s">
        <v>847</v>
      </c>
    </row>
    <row r="2681" spans="1:15" ht="15" customHeight="1">
      <c r="A2681" s="2">
        <v>10811004</v>
      </c>
      <c r="B2681" s="2" t="s">
        <v>865</v>
      </c>
      <c r="C2681" s="12"/>
      <c r="D2681" s="2">
        <v>10710141</v>
      </c>
      <c r="E2681" s="2">
        <v>1</v>
      </c>
      <c r="F2681" s="2">
        <v>1</v>
      </c>
      <c r="G2681" s="2"/>
      <c r="H2681" s="12"/>
      <c r="I2681" s="2"/>
      <c r="J2681" s="2">
        <v>0</v>
      </c>
      <c r="K2681" s="2">
        <v>0</v>
      </c>
      <c r="L2681" s="2"/>
      <c r="N2681" s="2" t="s">
        <v>853</v>
      </c>
      <c r="O2681" s="2" t="s">
        <v>847</v>
      </c>
    </row>
    <row r="2682" spans="1:15" ht="15" customHeight="1">
      <c r="A2682" s="2">
        <v>10811005</v>
      </c>
      <c r="B2682" s="2" t="s">
        <v>865</v>
      </c>
      <c r="C2682" s="12"/>
      <c r="D2682" s="2">
        <v>10710141</v>
      </c>
      <c r="E2682" s="2">
        <v>1</v>
      </c>
      <c r="F2682" s="2">
        <v>1</v>
      </c>
      <c r="G2682" s="2"/>
      <c r="H2682" s="12"/>
      <c r="I2682" s="2"/>
      <c r="J2682" s="2">
        <v>0</v>
      </c>
      <c r="K2682" s="2">
        <v>0</v>
      </c>
      <c r="L2682" s="2"/>
      <c r="N2682" s="2" t="s">
        <v>854</v>
      </c>
      <c r="O2682" s="2" t="s">
        <v>847</v>
      </c>
    </row>
    <row r="2683" spans="1:15" ht="15" customHeight="1">
      <c r="A2683" s="2">
        <v>10811006</v>
      </c>
      <c r="B2683" s="2" t="s">
        <v>865</v>
      </c>
      <c r="C2683" s="12"/>
      <c r="D2683" s="2">
        <v>10710141</v>
      </c>
      <c r="E2683" s="2">
        <v>1</v>
      </c>
      <c r="F2683" s="2">
        <v>1</v>
      </c>
      <c r="G2683" s="2"/>
      <c r="H2683" s="12"/>
      <c r="I2683" s="2"/>
      <c r="J2683" s="2">
        <v>0</v>
      </c>
      <c r="K2683" s="2">
        <v>0</v>
      </c>
      <c r="L2683" s="2"/>
      <c r="N2683" s="2" t="s">
        <v>855</v>
      </c>
      <c r="O2683" s="2" t="s">
        <v>847</v>
      </c>
    </row>
    <row r="2684" spans="1:15" ht="15" customHeight="1">
      <c r="A2684" s="2">
        <v>10811007</v>
      </c>
      <c r="B2684" s="2" t="s">
        <v>865</v>
      </c>
      <c r="C2684" s="12"/>
      <c r="D2684" s="2">
        <v>10710141</v>
      </c>
      <c r="E2684" s="2">
        <v>1</v>
      </c>
      <c r="F2684" s="2">
        <v>1</v>
      </c>
      <c r="G2684" s="2"/>
      <c r="H2684" s="12"/>
      <c r="I2684" s="2"/>
      <c r="J2684" s="2">
        <v>0</v>
      </c>
      <c r="K2684" s="2">
        <v>0</v>
      </c>
      <c r="L2684" s="2"/>
      <c r="N2684" s="2" t="s">
        <v>856</v>
      </c>
      <c r="O2684" s="2" t="s">
        <v>847</v>
      </c>
    </row>
    <row r="2685" spans="1:15" ht="15" customHeight="1">
      <c r="A2685" s="2">
        <v>10820653</v>
      </c>
      <c r="B2685" s="2" t="s">
        <v>857</v>
      </c>
      <c r="C2685" s="12"/>
      <c r="D2685" s="2">
        <v>10720170</v>
      </c>
      <c r="E2685" s="2">
        <v>1</v>
      </c>
      <c r="F2685" s="2">
        <v>1</v>
      </c>
      <c r="G2685" s="2"/>
      <c r="H2685" s="12"/>
      <c r="I2685" s="2"/>
      <c r="J2685" s="2">
        <v>0</v>
      </c>
      <c r="K2685" s="2">
        <v>0</v>
      </c>
      <c r="L2685" s="2"/>
      <c r="N2685" s="2" t="s">
        <v>834</v>
      </c>
      <c r="O2685" s="2" t="s">
        <v>808</v>
      </c>
    </row>
    <row r="2686" spans="1:15" ht="15" customHeight="1">
      <c r="A2686" s="2">
        <v>10820654</v>
      </c>
      <c r="B2686" s="2" t="s">
        <v>858</v>
      </c>
      <c r="C2686" s="12"/>
      <c r="D2686" s="2">
        <v>10720171</v>
      </c>
      <c r="E2686" s="2">
        <v>1</v>
      </c>
      <c r="F2686" s="2">
        <v>1</v>
      </c>
      <c r="G2686" s="2"/>
      <c r="H2686" s="12"/>
      <c r="I2686" s="2"/>
      <c r="J2686" s="2">
        <v>0</v>
      </c>
      <c r="K2686" s="2">
        <v>0</v>
      </c>
      <c r="L2686" s="2"/>
      <c r="N2686" s="2" t="s">
        <v>835</v>
      </c>
      <c r="O2686" s="2" t="s">
        <v>808</v>
      </c>
    </row>
    <row r="2687" spans="1:15" ht="15" customHeight="1">
      <c r="A2687" s="2">
        <v>10820655</v>
      </c>
      <c r="B2687" s="2" t="s">
        <v>859</v>
      </c>
      <c r="C2687" s="12"/>
      <c r="D2687" s="2">
        <v>10720175</v>
      </c>
      <c r="E2687" s="2">
        <v>1</v>
      </c>
      <c r="F2687" s="2">
        <v>1</v>
      </c>
      <c r="G2687" s="2"/>
      <c r="H2687" s="12"/>
      <c r="I2687" s="2"/>
      <c r="J2687" s="2">
        <v>0</v>
      </c>
      <c r="K2687" s="2">
        <v>0</v>
      </c>
      <c r="L2687" s="2"/>
      <c r="N2687" s="2" t="s">
        <v>836</v>
      </c>
      <c r="O2687" s="2" t="s">
        <v>808</v>
      </c>
    </row>
    <row r="2688" spans="1:15" ht="15" customHeight="1">
      <c r="A2688" s="2">
        <v>10820656</v>
      </c>
      <c r="B2688" s="2" t="s">
        <v>859</v>
      </c>
      <c r="C2688" s="12"/>
      <c r="D2688" s="2">
        <v>10720175</v>
      </c>
      <c r="E2688" s="2">
        <v>1</v>
      </c>
      <c r="F2688" s="2">
        <v>1</v>
      </c>
      <c r="G2688" s="2"/>
      <c r="H2688" s="12"/>
      <c r="I2688" s="2"/>
      <c r="J2688" s="2">
        <v>0</v>
      </c>
      <c r="K2688" s="2">
        <v>0</v>
      </c>
      <c r="L2688" s="2"/>
      <c r="N2688" s="2" t="s">
        <v>837</v>
      </c>
      <c r="O2688" s="2" t="s">
        <v>808</v>
      </c>
    </row>
    <row r="2689" spans="1:15" ht="15" customHeight="1">
      <c r="A2689" s="2">
        <v>10820657</v>
      </c>
      <c r="B2689" s="2" t="s">
        <v>859</v>
      </c>
      <c r="C2689" s="12"/>
      <c r="D2689" s="2">
        <v>10720175</v>
      </c>
      <c r="E2689" s="2">
        <v>1</v>
      </c>
      <c r="F2689" s="2">
        <v>1</v>
      </c>
      <c r="G2689" s="2"/>
      <c r="H2689" s="12"/>
      <c r="I2689" s="2"/>
      <c r="J2689" s="2">
        <v>0</v>
      </c>
      <c r="K2689" s="2">
        <v>0</v>
      </c>
      <c r="L2689" s="2"/>
      <c r="N2689" s="2" t="s">
        <v>838</v>
      </c>
      <c r="O2689" s="2" t="s">
        <v>808</v>
      </c>
    </row>
    <row r="2690" spans="1:15" ht="15" customHeight="1">
      <c r="A2690" s="2">
        <v>10820658</v>
      </c>
      <c r="B2690" s="2" t="s">
        <v>860</v>
      </c>
      <c r="C2690" s="12"/>
      <c r="D2690" s="2">
        <v>10720169</v>
      </c>
      <c r="E2690" s="2">
        <v>1</v>
      </c>
      <c r="F2690" s="2">
        <v>1</v>
      </c>
      <c r="G2690" s="2"/>
      <c r="H2690" s="12"/>
      <c r="I2690" s="2"/>
      <c r="J2690" s="2">
        <v>0</v>
      </c>
      <c r="K2690" s="2">
        <v>0</v>
      </c>
      <c r="L2690" s="2"/>
      <c r="N2690" s="2" t="s">
        <v>839</v>
      </c>
      <c r="O2690" s="2" t="s">
        <v>808</v>
      </c>
    </row>
    <row r="2691" spans="1:15" ht="15" customHeight="1">
      <c r="A2691" s="2">
        <v>10820659</v>
      </c>
      <c r="B2691" s="2" t="s">
        <v>860</v>
      </c>
      <c r="C2691" s="12"/>
      <c r="D2691" s="2">
        <v>10720169</v>
      </c>
      <c r="E2691" s="2">
        <v>1</v>
      </c>
      <c r="F2691" s="2">
        <v>1</v>
      </c>
      <c r="G2691" s="2"/>
      <c r="H2691" s="12"/>
      <c r="I2691" s="2"/>
      <c r="J2691" s="2">
        <v>0</v>
      </c>
      <c r="K2691" s="2">
        <v>0</v>
      </c>
      <c r="L2691" s="2"/>
      <c r="N2691" s="2" t="s">
        <v>840</v>
      </c>
      <c r="O2691" s="2" t="s">
        <v>808</v>
      </c>
    </row>
    <row r="2692" spans="1:15" ht="15" customHeight="1">
      <c r="A2692" s="2">
        <v>10820660</v>
      </c>
      <c r="B2692" s="2" t="s">
        <v>861</v>
      </c>
      <c r="C2692" s="12"/>
      <c r="D2692" s="2">
        <v>10720165</v>
      </c>
      <c r="E2692" s="2">
        <v>1</v>
      </c>
      <c r="F2692" s="2">
        <v>1</v>
      </c>
      <c r="G2692" s="2"/>
      <c r="H2692" s="12"/>
      <c r="I2692" s="2"/>
      <c r="J2692" s="2">
        <v>0</v>
      </c>
      <c r="K2692" s="2">
        <v>0</v>
      </c>
      <c r="L2692" s="2"/>
      <c r="N2692" s="2" t="s">
        <v>841</v>
      </c>
      <c r="O2692" s="2" t="s">
        <v>808</v>
      </c>
    </row>
    <row r="2693" spans="1:15" ht="15" customHeight="1">
      <c r="A2693" s="2">
        <v>10820661</v>
      </c>
      <c r="B2693" s="2" t="s">
        <v>861</v>
      </c>
      <c r="C2693" s="12"/>
      <c r="D2693" s="2">
        <v>10720165</v>
      </c>
      <c r="E2693" s="2">
        <v>1</v>
      </c>
      <c r="F2693" s="2">
        <v>1</v>
      </c>
      <c r="G2693" s="2"/>
      <c r="H2693" s="12"/>
      <c r="I2693" s="2"/>
      <c r="J2693" s="2">
        <v>0</v>
      </c>
      <c r="K2693" s="2">
        <v>0</v>
      </c>
      <c r="L2693" s="2"/>
      <c r="N2693" s="2" t="s">
        <v>842</v>
      </c>
      <c r="O2693" s="2" t="s">
        <v>808</v>
      </c>
    </row>
    <row r="2694" spans="1:15" ht="15" customHeight="1">
      <c r="A2694" s="2">
        <v>10820662</v>
      </c>
      <c r="B2694" s="2" t="s">
        <v>862</v>
      </c>
      <c r="C2694" s="12"/>
      <c r="D2694" s="2">
        <v>10720166</v>
      </c>
      <c r="E2694" s="2">
        <v>1</v>
      </c>
      <c r="F2694" s="2">
        <v>1</v>
      </c>
      <c r="G2694" s="2"/>
      <c r="H2694" s="12"/>
      <c r="I2694" s="2"/>
      <c r="J2694" s="2">
        <v>0</v>
      </c>
      <c r="K2694" s="2">
        <v>0</v>
      </c>
      <c r="L2694" s="2"/>
      <c r="N2694" s="2" t="s">
        <v>843</v>
      </c>
      <c r="O2694" s="2" t="s">
        <v>808</v>
      </c>
    </row>
    <row r="2695" spans="1:15" ht="15" customHeight="1">
      <c r="A2695" s="2">
        <v>10820663</v>
      </c>
      <c r="B2695" s="2" t="s">
        <v>862</v>
      </c>
      <c r="C2695" s="12"/>
      <c r="D2695" s="2">
        <v>10720166</v>
      </c>
      <c r="E2695" s="2">
        <v>1</v>
      </c>
      <c r="F2695" s="2">
        <v>1</v>
      </c>
      <c r="G2695" s="2"/>
      <c r="H2695" s="12"/>
      <c r="I2695" s="2"/>
      <c r="J2695" s="2">
        <v>0</v>
      </c>
      <c r="K2695" s="2">
        <v>0</v>
      </c>
      <c r="L2695" s="2"/>
      <c r="N2695" s="2" t="s">
        <v>844</v>
      </c>
      <c r="O2695" s="2" t="s">
        <v>808</v>
      </c>
    </row>
    <row r="2696" spans="1:15" ht="15" customHeight="1">
      <c r="A2696" s="2">
        <v>10820664</v>
      </c>
      <c r="B2696" s="2" t="s">
        <v>862</v>
      </c>
      <c r="C2696" s="12"/>
      <c r="D2696" s="2">
        <v>10720166</v>
      </c>
      <c r="E2696" s="2">
        <v>1</v>
      </c>
      <c r="F2696" s="2">
        <v>1</v>
      </c>
      <c r="G2696" s="2"/>
      <c r="H2696" s="12"/>
      <c r="I2696" s="2"/>
      <c r="J2696" s="2">
        <v>0</v>
      </c>
      <c r="K2696" s="2">
        <v>0</v>
      </c>
      <c r="L2696" s="2"/>
      <c r="N2696" s="2" t="s">
        <v>845</v>
      </c>
      <c r="O2696" s="2" t="s">
        <v>808</v>
      </c>
    </row>
    <row r="2697" spans="1:15" ht="15" customHeight="1">
      <c r="A2697" s="2">
        <v>10820665</v>
      </c>
      <c r="B2697" s="2" t="s">
        <v>863</v>
      </c>
      <c r="C2697" s="12"/>
      <c r="D2697" s="2">
        <v>10720046</v>
      </c>
      <c r="E2697" s="2">
        <v>1</v>
      </c>
      <c r="F2697" s="2">
        <v>1</v>
      </c>
      <c r="G2697" s="2"/>
      <c r="H2697" s="12"/>
      <c r="I2697" s="2"/>
      <c r="J2697" s="2">
        <v>0</v>
      </c>
      <c r="K2697" s="2">
        <v>0</v>
      </c>
      <c r="L2697" s="2"/>
      <c r="N2697" s="2" t="s">
        <v>846</v>
      </c>
      <c r="O2697" s="2" t="s">
        <v>847</v>
      </c>
    </row>
    <row r="2698" spans="1:15" ht="15" customHeight="1">
      <c r="A2698" s="2">
        <v>10820666</v>
      </c>
      <c r="B2698" s="2" t="s">
        <v>864</v>
      </c>
      <c r="C2698" s="12"/>
      <c r="D2698" s="2">
        <v>10720176</v>
      </c>
      <c r="E2698" s="2">
        <v>1</v>
      </c>
      <c r="F2698" s="2">
        <v>1</v>
      </c>
      <c r="G2698" s="2"/>
      <c r="H2698" s="12"/>
      <c r="I2698" s="2"/>
      <c r="J2698" s="2">
        <v>0</v>
      </c>
      <c r="K2698" s="2">
        <v>0</v>
      </c>
      <c r="L2698" s="2"/>
      <c r="N2698" s="2" t="s">
        <v>848</v>
      </c>
      <c r="O2698" s="2" t="s">
        <v>847</v>
      </c>
    </row>
    <row r="2699" spans="1:15" ht="15" customHeight="1">
      <c r="A2699" s="2">
        <v>10820667</v>
      </c>
      <c r="B2699" s="2" t="s">
        <v>865</v>
      </c>
      <c r="C2699" s="12"/>
      <c r="D2699" s="2">
        <v>10720174</v>
      </c>
      <c r="E2699" s="2">
        <v>1</v>
      </c>
      <c r="F2699" s="2">
        <v>1</v>
      </c>
      <c r="G2699" s="2"/>
      <c r="H2699" s="12"/>
      <c r="I2699" s="2"/>
      <c r="J2699" s="2">
        <v>0</v>
      </c>
      <c r="K2699" s="2">
        <v>0</v>
      </c>
      <c r="L2699" s="2"/>
      <c r="N2699" s="2" t="s">
        <v>849</v>
      </c>
      <c r="O2699" s="2" t="s">
        <v>847</v>
      </c>
    </row>
    <row r="2700" spans="1:15" ht="15" customHeight="1">
      <c r="A2700" s="2">
        <v>10820668</v>
      </c>
      <c r="B2700" s="2" t="s">
        <v>865</v>
      </c>
      <c r="C2700" s="12"/>
      <c r="D2700" s="2">
        <v>10720174</v>
      </c>
      <c r="E2700" s="2">
        <v>1</v>
      </c>
      <c r="F2700" s="2">
        <v>1</v>
      </c>
      <c r="G2700" s="2"/>
      <c r="H2700" s="12"/>
      <c r="I2700" s="2"/>
      <c r="J2700" s="2">
        <v>0</v>
      </c>
      <c r="K2700" s="2">
        <v>0</v>
      </c>
      <c r="L2700" s="2"/>
      <c r="N2700" s="2" t="s">
        <v>850</v>
      </c>
      <c r="O2700" s="2" t="s">
        <v>847</v>
      </c>
    </row>
    <row r="2701" spans="1:15" ht="15" customHeight="1">
      <c r="A2701" s="2">
        <v>10820669</v>
      </c>
      <c r="B2701" s="2" t="s">
        <v>865</v>
      </c>
      <c r="C2701" s="12"/>
      <c r="D2701" s="2">
        <v>10720174</v>
      </c>
      <c r="E2701" s="2">
        <v>1</v>
      </c>
      <c r="F2701" s="2">
        <v>1</v>
      </c>
      <c r="G2701" s="2"/>
      <c r="H2701" s="12"/>
      <c r="I2701" s="2"/>
      <c r="J2701" s="2">
        <v>0</v>
      </c>
      <c r="K2701" s="2">
        <v>0</v>
      </c>
      <c r="L2701" s="2"/>
      <c r="N2701" s="2" t="s">
        <v>851</v>
      </c>
      <c r="O2701" s="2" t="s">
        <v>847</v>
      </c>
    </row>
    <row r="2702" spans="1:15" ht="15" customHeight="1">
      <c r="A2702" s="2">
        <v>10820670</v>
      </c>
      <c r="B2702" s="2" t="s">
        <v>865</v>
      </c>
      <c r="C2702" s="12"/>
      <c r="D2702" s="2">
        <v>10720174</v>
      </c>
      <c r="E2702" s="2">
        <v>1</v>
      </c>
      <c r="F2702" s="2">
        <v>1</v>
      </c>
      <c r="G2702" s="2"/>
      <c r="H2702" s="12"/>
      <c r="I2702" s="2"/>
      <c r="J2702" s="2">
        <v>0</v>
      </c>
      <c r="K2702" s="2">
        <v>0</v>
      </c>
      <c r="L2702" s="2"/>
      <c r="N2702" s="2" t="s">
        <v>852</v>
      </c>
      <c r="O2702" s="2" t="s">
        <v>847</v>
      </c>
    </row>
    <row r="2703" spans="1:15" ht="15" customHeight="1">
      <c r="A2703" s="2">
        <v>10820671</v>
      </c>
      <c r="B2703" s="2" t="s">
        <v>865</v>
      </c>
      <c r="C2703" s="12"/>
      <c r="D2703" s="2">
        <v>10720174</v>
      </c>
      <c r="E2703" s="2">
        <v>1</v>
      </c>
      <c r="F2703" s="2">
        <v>1</v>
      </c>
      <c r="G2703" s="2"/>
      <c r="H2703" s="12"/>
      <c r="I2703" s="2"/>
      <c r="J2703" s="2">
        <v>0</v>
      </c>
      <c r="K2703" s="2">
        <v>0</v>
      </c>
      <c r="L2703" s="2"/>
      <c r="N2703" s="2" t="s">
        <v>853</v>
      </c>
      <c r="O2703" s="2" t="s">
        <v>847</v>
      </c>
    </row>
    <row r="2704" spans="1:15" ht="15" customHeight="1">
      <c r="A2704" s="2">
        <v>10820672</v>
      </c>
      <c r="B2704" s="2" t="s">
        <v>865</v>
      </c>
      <c r="C2704" s="12"/>
      <c r="D2704" s="2">
        <v>10720174</v>
      </c>
      <c r="E2704" s="2">
        <v>1</v>
      </c>
      <c r="F2704" s="2">
        <v>1</v>
      </c>
      <c r="G2704" s="2"/>
      <c r="H2704" s="12"/>
      <c r="I2704" s="2"/>
      <c r="J2704" s="2">
        <v>0</v>
      </c>
      <c r="K2704" s="2">
        <v>0</v>
      </c>
      <c r="L2704" s="2"/>
      <c r="N2704" s="2" t="s">
        <v>854</v>
      </c>
      <c r="O2704" s="2" t="s">
        <v>847</v>
      </c>
    </row>
    <row r="2705" spans="1:15" ht="15" customHeight="1">
      <c r="A2705" s="2">
        <v>10820673</v>
      </c>
      <c r="B2705" s="2" t="s">
        <v>865</v>
      </c>
      <c r="C2705" s="12"/>
      <c r="D2705" s="2">
        <v>10720174</v>
      </c>
      <c r="E2705" s="2">
        <v>1</v>
      </c>
      <c r="F2705" s="2">
        <v>1</v>
      </c>
      <c r="G2705" s="2"/>
      <c r="H2705" s="12"/>
      <c r="I2705" s="2"/>
      <c r="J2705" s="2">
        <v>0</v>
      </c>
      <c r="K2705" s="2">
        <v>0</v>
      </c>
      <c r="L2705" s="2"/>
      <c r="N2705" s="2" t="s">
        <v>855</v>
      </c>
      <c r="O2705" s="2" t="s">
        <v>847</v>
      </c>
    </row>
    <row r="2706" spans="1:15" ht="15" customHeight="1">
      <c r="A2706" s="2">
        <v>10820674</v>
      </c>
      <c r="B2706" s="2" t="s">
        <v>865</v>
      </c>
      <c r="C2706" s="12"/>
      <c r="D2706" s="2">
        <v>10720174</v>
      </c>
      <c r="E2706" s="2">
        <v>1</v>
      </c>
      <c r="F2706" s="2">
        <v>1</v>
      </c>
      <c r="G2706" s="2"/>
      <c r="H2706" s="12"/>
      <c r="I2706" s="2"/>
      <c r="J2706" s="2">
        <v>0</v>
      </c>
      <c r="K2706" s="2">
        <v>0</v>
      </c>
      <c r="L2706" s="2"/>
      <c r="N2706" s="2" t="s">
        <v>856</v>
      </c>
      <c r="O2706" s="2" t="s">
        <v>847</v>
      </c>
    </row>
    <row r="2707" spans="1:15" ht="15" customHeight="1">
      <c r="A2707" s="2">
        <v>10801030</v>
      </c>
      <c r="B2707" s="2" t="s">
        <v>174</v>
      </c>
      <c r="C2707" s="12"/>
      <c r="D2707" s="2">
        <v>10700001</v>
      </c>
      <c r="E2707" s="2">
        <v>1</v>
      </c>
      <c r="F2707" s="2">
        <v>1</v>
      </c>
      <c r="G2707" s="2"/>
      <c r="H2707" s="12"/>
      <c r="I2707" s="2"/>
      <c r="J2707" s="2">
        <v>0</v>
      </c>
      <c r="K2707" s="2">
        <v>0</v>
      </c>
      <c r="L2707" s="2"/>
      <c r="N2707" s="2" t="s">
        <v>866</v>
      </c>
      <c r="O2707" s="2" t="s">
        <v>867</v>
      </c>
    </row>
    <row r="2708" spans="1:15" ht="15" customHeight="1">
      <c r="A2708" s="2">
        <v>10801031</v>
      </c>
      <c r="B2708" s="2" t="s">
        <v>174</v>
      </c>
      <c r="C2708" s="12"/>
      <c r="D2708" s="2">
        <v>10700001</v>
      </c>
      <c r="E2708" s="2">
        <v>1</v>
      </c>
      <c r="F2708" s="2">
        <v>1</v>
      </c>
      <c r="G2708" s="2"/>
      <c r="H2708" s="12"/>
      <c r="I2708" s="2"/>
      <c r="J2708" s="2">
        <v>0</v>
      </c>
      <c r="K2708" s="2">
        <v>0</v>
      </c>
      <c r="L2708" s="2"/>
      <c r="N2708" s="2" t="s">
        <v>868</v>
      </c>
      <c r="O2708" s="2" t="s">
        <v>867</v>
      </c>
    </row>
    <row r="2709" spans="1:15" ht="15" customHeight="1">
      <c r="A2709" s="2">
        <v>10801032</v>
      </c>
      <c r="B2709" s="2" t="s">
        <v>174</v>
      </c>
      <c r="C2709" s="12"/>
      <c r="D2709" s="2">
        <v>10700001</v>
      </c>
      <c r="E2709" s="2">
        <v>1</v>
      </c>
      <c r="F2709" s="2">
        <v>1</v>
      </c>
      <c r="G2709" s="2"/>
      <c r="H2709" s="12"/>
      <c r="I2709" s="2"/>
      <c r="J2709" s="2">
        <v>0</v>
      </c>
      <c r="K2709" s="2">
        <v>0</v>
      </c>
      <c r="L2709" s="2"/>
      <c r="N2709" s="2" t="s">
        <v>869</v>
      </c>
      <c r="O2709" s="2" t="s">
        <v>867</v>
      </c>
    </row>
    <row r="2710" spans="1:15" ht="15" customHeight="1">
      <c r="A2710" s="2">
        <v>10801033</v>
      </c>
      <c r="B2710" s="2" t="s">
        <v>174</v>
      </c>
      <c r="C2710" s="12"/>
      <c r="D2710" s="2">
        <v>10700001</v>
      </c>
      <c r="E2710" s="2">
        <v>1</v>
      </c>
      <c r="F2710" s="2">
        <v>1</v>
      </c>
      <c r="G2710" s="2"/>
      <c r="H2710" s="12"/>
      <c r="I2710" s="2"/>
      <c r="J2710" s="2">
        <v>0</v>
      </c>
      <c r="K2710" s="2">
        <v>0</v>
      </c>
      <c r="L2710" s="2"/>
      <c r="N2710" s="2" t="s">
        <v>870</v>
      </c>
      <c r="O2710" s="2" t="s">
        <v>867</v>
      </c>
    </row>
    <row r="2711" spans="1:15" ht="15" customHeight="1">
      <c r="A2711" s="2">
        <v>10801034</v>
      </c>
      <c r="B2711" s="2" t="s">
        <v>174</v>
      </c>
      <c r="C2711" s="12"/>
      <c r="D2711" s="2">
        <v>10700001</v>
      </c>
      <c r="E2711" s="2">
        <v>1</v>
      </c>
      <c r="F2711" s="2">
        <v>1</v>
      </c>
      <c r="G2711" s="2"/>
      <c r="H2711" s="12"/>
      <c r="I2711" s="2"/>
      <c r="J2711" s="2">
        <v>0</v>
      </c>
      <c r="K2711" s="2">
        <v>0</v>
      </c>
      <c r="L2711" s="2"/>
      <c r="N2711" s="2" t="s">
        <v>871</v>
      </c>
      <c r="O2711" s="2" t="s">
        <v>867</v>
      </c>
    </row>
    <row r="2712" spans="1:15" ht="15" customHeight="1">
      <c r="A2712" s="2">
        <v>10801035</v>
      </c>
      <c r="B2712" s="2" t="s">
        <v>174</v>
      </c>
      <c r="C2712" s="12"/>
      <c r="D2712" s="2">
        <v>10700001</v>
      </c>
      <c r="E2712" s="2">
        <v>1</v>
      </c>
      <c r="F2712" s="2">
        <v>1</v>
      </c>
      <c r="G2712" s="2"/>
      <c r="H2712" s="12"/>
      <c r="I2712" s="2"/>
      <c r="J2712" s="2">
        <v>0</v>
      </c>
      <c r="K2712" s="2">
        <v>0</v>
      </c>
      <c r="L2712" s="2"/>
      <c r="N2712" s="2" t="s">
        <v>871</v>
      </c>
      <c r="O2712" s="2" t="s">
        <v>867</v>
      </c>
    </row>
    <row r="2713" spans="1:15" ht="15" customHeight="1">
      <c r="A2713" s="2">
        <v>10801036</v>
      </c>
      <c r="B2713" s="2" t="s">
        <v>174</v>
      </c>
      <c r="C2713" s="12"/>
      <c r="D2713" s="2">
        <v>10700001</v>
      </c>
      <c r="E2713" s="2">
        <v>1</v>
      </c>
      <c r="F2713" s="2">
        <v>1</v>
      </c>
      <c r="G2713" s="2"/>
      <c r="H2713" s="12"/>
      <c r="I2713" s="2"/>
      <c r="J2713" s="2">
        <v>0</v>
      </c>
      <c r="K2713" s="2">
        <v>0</v>
      </c>
      <c r="L2713" s="2"/>
      <c r="N2713" s="2" t="s">
        <v>872</v>
      </c>
      <c r="O2713" s="2" t="s">
        <v>867</v>
      </c>
    </row>
    <row r="2714" spans="1:15" ht="15" customHeight="1">
      <c r="A2714" s="2">
        <v>10801037</v>
      </c>
      <c r="B2714" s="2" t="s">
        <v>174</v>
      </c>
      <c r="C2714" s="12"/>
      <c r="D2714" s="2">
        <v>10700001</v>
      </c>
      <c r="E2714" s="2">
        <v>1</v>
      </c>
      <c r="F2714" s="2">
        <v>1</v>
      </c>
      <c r="G2714" s="2"/>
      <c r="H2714" s="12"/>
      <c r="I2714" s="2"/>
      <c r="J2714" s="2">
        <v>0</v>
      </c>
      <c r="K2714" s="2">
        <v>0</v>
      </c>
      <c r="L2714" s="2"/>
      <c r="N2714" s="2" t="s">
        <v>873</v>
      </c>
      <c r="O2714" s="2" t="s">
        <v>867</v>
      </c>
    </row>
    <row r="2715" spans="1:15" ht="15" customHeight="1">
      <c r="A2715" s="2">
        <v>10811008</v>
      </c>
      <c r="B2715" s="2" t="s">
        <v>184</v>
      </c>
      <c r="C2715" s="12"/>
      <c r="D2715" s="2">
        <v>10710060</v>
      </c>
      <c r="E2715" s="2">
        <v>1</v>
      </c>
      <c r="F2715" s="2">
        <v>1</v>
      </c>
      <c r="G2715" s="2"/>
      <c r="H2715" s="12"/>
      <c r="I2715" s="2"/>
      <c r="J2715" s="2">
        <v>0</v>
      </c>
      <c r="K2715" s="2">
        <v>0</v>
      </c>
      <c r="L2715" s="2"/>
      <c r="N2715" s="2" t="s">
        <v>866</v>
      </c>
      <c r="O2715" s="2" t="s">
        <v>867</v>
      </c>
    </row>
    <row r="2716" spans="1:15" ht="15" customHeight="1">
      <c r="A2716" s="2">
        <v>10811009</v>
      </c>
      <c r="B2716" s="2" t="s">
        <v>184</v>
      </c>
      <c r="C2716" s="12"/>
      <c r="D2716" s="2">
        <v>10710060</v>
      </c>
      <c r="E2716" s="2">
        <v>1</v>
      </c>
      <c r="F2716" s="2">
        <v>1</v>
      </c>
      <c r="G2716" s="2"/>
      <c r="H2716" s="12"/>
      <c r="I2716" s="2"/>
      <c r="J2716" s="2">
        <v>0</v>
      </c>
      <c r="K2716" s="2">
        <v>0</v>
      </c>
      <c r="L2716" s="2"/>
      <c r="N2716" s="2" t="s">
        <v>868</v>
      </c>
      <c r="O2716" s="2" t="s">
        <v>867</v>
      </c>
    </row>
    <row r="2717" spans="1:15" ht="15" customHeight="1">
      <c r="A2717" s="2">
        <v>10811010</v>
      </c>
      <c r="B2717" s="2" t="s">
        <v>184</v>
      </c>
      <c r="C2717" s="12"/>
      <c r="D2717" s="2">
        <v>10710060</v>
      </c>
      <c r="E2717" s="2">
        <v>1</v>
      </c>
      <c r="F2717" s="2">
        <v>1</v>
      </c>
      <c r="G2717" s="2"/>
      <c r="H2717" s="12"/>
      <c r="I2717" s="2"/>
      <c r="J2717" s="2">
        <v>0</v>
      </c>
      <c r="K2717" s="2">
        <v>0</v>
      </c>
      <c r="L2717" s="2"/>
      <c r="N2717" s="2" t="s">
        <v>869</v>
      </c>
      <c r="O2717" s="2" t="s">
        <v>867</v>
      </c>
    </row>
    <row r="2718" spans="1:15" ht="15" customHeight="1">
      <c r="A2718" s="2">
        <v>10811011</v>
      </c>
      <c r="B2718" s="2" t="s">
        <v>184</v>
      </c>
      <c r="C2718" s="12"/>
      <c r="D2718" s="2">
        <v>10710060</v>
      </c>
      <c r="E2718" s="2">
        <v>1</v>
      </c>
      <c r="F2718" s="2">
        <v>1</v>
      </c>
      <c r="G2718" s="2"/>
      <c r="H2718" s="12"/>
      <c r="I2718" s="2"/>
      <c r="J2718" s="2">
        <v>0</v>
      </c>
      <c r="K2718" s="2">
        <v>0</v>
      </c>
      <c r="L2718" s="2"/>
      <c r="N2718" s="2" t="s">
        <v>870</v>
      </c>
      <c r="O2718" s="2" t="s">
        <v>867</v>
      </c>
    </row>
    <row r="2719" spans="1:15" ht="15" customHeight="1">
      <c r="A2719" s="2">
        <v>10811012</v>
      </c>
      <c r="B2719" s="2" t="s">
        <v>184</v>
      </c>
      <c r="C2719" s="12"/>
      <c r="D2719" s="2">
        <v>10710060</v>
      </c>
      <c r="E2719" s="2">
        <v>1</v>
      </c>
      <c r="F2719" s="2">
        <v>1</v>
      </c>
      <c r="G2719" s="2"/>
      <c r="H2719" s="12"/>
      <c r="I2719" s="2"/>
      <c r="J2719" s="2">
        <v>0</v>
      </c>
      <c r="K2719" s="2">
        <v>0</v>
      </c>
      <c r="L2719" s="2"/>
      <c r="N2719" s="2" t="s">
        <v>871</v>
      </c>
      <c r="O2719" s="2" t="s">
        <v>867</v>
      </c>
    </row>
    <row r="2720" spans="1:15" ht="15" customHeight="1">
      <c r="A2720" s="2">
        <v>10811013</v>
      </c>
      <c r="B2720" s="2" t="s">
        <v>184</v>
      </c>
      <c r="C2720" s="12"/>
      <c r="D2720" s="2">
        <v>10710060</v>
      </c>
      <c r="E2720" s="2">
        <v>1</v>
      </c>
      <c r="F2720" s="2">
        <v>1</v>
      </c>
      <c r="G2720" s="2"/>
      <c r="H2720" s="12"/>
      <c r="I2720" s="2"/>
      <c r="J2720" s="2">
        <v>0</v>
      </c>
      <c r="K2720" s="2">
        <v>0</v>
      </c>
      <c r="L2720" s="2"/>
      <c r="N2720" s="2" t="s">
        <v>871</v>
      </c>
      <c r="O2720" s="2" t="s">
        <v>867</v>
      </c>
    </row>
    <row r="2721" spans="1:15" ht="15" customHeight="1">
      <c r="A2721" s="2">
        <v>10811014</v>
      </c>
      <c r="B2721" s="2" t="s">
        <v>184</v>
      </c>
      <c r="C2721" s="12"/>
      <c r="D2721" s="2">
        <v>10710060</v>
      </c>
      <c r="E2721" s="2">
        <v>1</v>
      </c>
      <c r="F2721" s="2">
        <v>1</v>
      </c>
      <c r="G2721" s="2"/>
      <c r="H2721" s="12"/>
      <c r="I2721" s="2"/>
      <c r="J2721" s="2">
        <v>0</v>
      </c>
      <c r="K2721" s="2">
        <v>0</v>
      </c>
      <c r="L2721" s="2"/>
      <c r="N2721" s="2" t="s">
        <v>872</v>
      </c>
      <c r="O2721" s="2" t="s">
        <v>867</v>
      </c>
    </row>
    <row r="2722" spans="1:15" ht="15" customHeight="1">
      <c r="A2722" s="2">
        <v>10811015</v>
      </c>
      <c r="B2722" s="2" t="s">
        <v>184</v>
      </c>
      <c r="C2722" s="12"/>
      <c r="D2722" s="2">
        <v>10710060</v>
      </c>
      <c r="E2722" s="2">
        <v>1</v>
      </c>
      <c r="F2722" s="2">
        <v>1</v>
      </c>
      <c r="G2722" s="2"/>
      <c r="H2722" s="12"/>
      <c r="I2722" s="2"/>
      <c r="J2722" s="2">
        <v>0</v>
      </c>
      <c r="K2722" s="2">
        <v>0</v>
      </c>
      <c r="L2722" s="2"/>
      <c r="N2722" s="2" t="s">
        <v>873</v>
      </c>
      <c r="O2722" s="2" t="s">
        <v>867</v>
      </c>
    </row>
    <row r="2723" spans="1:15" ht="15" customHeight="1">
      <c r="A2723" s="2">
        <v>10820675</v>
      </c>
      <c r="B2723" s="2" t="s">
        <v>184</v>
      </c>
      <c r="C2723" s="12"/>
      <c r="D2723" s="2">
        <v>10720001</v>
      </c>
      <c r="E2723" s="2">
        <v>1</v>
      </c>
      <c r="F2723" s="2">
        <v>1</v>
      </c>
      <c r="G2723" s="2"/>
      <c r="H2723" s="12"/>
      <c r="I2723" s="2"/>
      <c r="J2723" s="2">
        <v>0</v>
      </c>
      <c r="K2723" s="2">
        <v>0</v>
      </c>
      <c r="L2723" s="2"/>
      <c r="N2723" s="2" t="s">
        <v>866</v>
      </c>
      <c r="O2723" s="2" t="s">
        <v>867</v>
      </c>
    </row>
    <row r="2724" spans="1:15" ht="15" customHeight="1">
      <c r="A2724" s="2">
        <v>10820676</v>
      </c>
      <c r="B2724" s="2" t="s">
        <v>184</v>
      </c>
      <c r="C2724" s="12"/>
      <c r="D2724" s="2">
        <v>10720001</v>
      </c>
      <c r="E2724" s="2">
        <v>1</v>
      </c>
      <c r="F2724" s="2">
        <v>1</v>
      </c>
      <c r="G2724" s="2"/>
      <c r="H2724" s="12"/>
      <c r="I2724" s="2"/>
      <c r="J2724" s="2">
        <v>0</v>
      </c>
      <c r="K2724" s="2">
        <v>0</v>
      </c>
      <c r="L2724" s="2"/>
      <c r="N2724" s="2" t="s">
        <v>868</v>
      </c>
      <c r="O2724" s="2" t="s">
        <v>867</v>
      </c>
    </row>
    <row r="2725" spans="1:15" ht="15" customHeight="1">
      <c r="A2725" s="2">
        <v>10820677</v>
      </c>
      <c r="B2725" s="2" t="s">
        <v>184</v>
      </c>
      <c r="C2725" s="12"/>
      <c r="D2725" s="2">
        <v>10720001</v>
      </c>
      <c r="E2725" s="2">
        <v>1</v>
      </c>
      <c r="F2725" s="2">
        <v>1</v>
      </c>
      <c r="G2725" s="2"/>
      <c r="H2725" s="12"/>
      <c r="I2725" s="2"/>
      <c r="J2725" s="2">
        <v>0</v>
      </c>
      <c r="K2725" s="2">
        <v>0</v>
      </c>
      <c r="L2725" s="2"/>
      <c r="N2725" s="2" t="s">
        <v>869</v>
      </c>
      <c r="O2725" s="2" t="s">
        <v>867</v>
      </c>
    </row>
    <row r="2726" spans="1:15" ht="15" customHeight="1">
      <c r="A2726" s="2">
        <v>10820678</v>
      </c>
      <c r="B2726" s="2" t="s">
        <v>184</v>
      </c>
      <c r="C2726" s="12"/>
      <c r="D2726" s="2">
        <v>10720001</v>
      </c>
      <c r="E2726" s="2">
        <v>1</v>
      </c>
      <c r="F2726" s="2">
        <v>1</v>
      </c>
      <c r="G2726" s="2"/>
      <c r="H2726" s="12"/>
      <c r="I2726" s="2"/>
      <c r="J2726" s="2">
        <v>0</v>
      </c>
      <c r="K2726" s="2">
        <v>0</v>
      </c>
      <c r="L2726" s="2"/>
      <c r="N2726" s="2" t="s">
        <v>870</v>
      </c>
      <c r="O2726" s="2" t="s">
        <v>867</v>
      </c>
    </row>
    <row r="2727" spans="1:15" ht="15" customHeight="1">
      <c r="A2727" s="2">
        <v>10820679</v>
      </c>
      <c r="B2727" s="2" t="s">
        <v>184</v>
      </c>
      <c r="C2727" s="12"/>
      <c r="D2727" s="2">
        <v>10720001</v>
      </c>
      <c r="E2727" s="2">
        <v>1</v>
      </c>
      <c r="F2727" s="2">
        <v>1</v>
      </c>
      <c r="G2727" s="2"/>
      <c r="H2727" s="12"/>
      <c r="I2727" s="2"/>
      <c r="J2727" s="2">
        <v>0</v>
      </c>
      <c r="K2727" s="2">
        <v>0</v>
      </c>
      <c r="L2727" s="2"/>
      <c r="N2727" s="2" t="s">
        <v>871</v>
      </c>
      <c r="O2727" s="2" t="s">
        <v>867</v>
      </c>
    </row>
    <row r="2728" spans="1:15" ht="15" customHeight="1">
      <c r="A2728" s="2">
        <v>10820680</v>
      </c>
      <c r="B2728" s="2" t="s">
        <v>184</v>
      </c>
      <c r="C2728" s="12"/>
      <c r="D2728" s="2">
        <v>10720001</v>
      </c>
      <c r="E2728" s="2">
        <v>1</v>
      </c>
      <c r="F2728" s="2">
        <v>1</v>
      </c>
      <c r="G2728" s="2"/>
      <c r="H2728" s="12"/>
      <c r="I2728" s="2"/>
      <c r="J2728" s="2">
        <v>0</v>
      </c>
      <c r="K2728" s="2">
        <v>0</v>
      </c>
      <c r="L2728" s="2"/>
      <c r="N2728" s="2" t="s">
        <v>871</v>
      </c>
      <c r="O2728" s="2" t="s">
        <v>867</v>
      </c>
    </row>
    <row r="2729" spans="1:15" ht="15" customHeight="1">
      <c r="A2729" s="2">
        <v>10820681</v>
      </c>
      <c r="B2729" s="2" t="s">
        <v>184</v>
      </c>
      <c r="C2729" s="12"/>
      <c r="D2729" s="2">
        <v>10720001</v>
      </c>
      <c r="E2729" s="2">
        <v>1</v>
      </c>
      <c r="F2729" s="2">
        <v>1</v>
      </c>
      <c r="G2729" s="2"/>
      <c r="H2729" s="12"/>
      <c r="I2729" s="2"/>
      <c r="J2729" s="2">
        <v>0</v>
      </c>
      <c r="K2729" s="2">
        <v>0</v>
      </c>
      <c r="L2729" s="2"/>
      <c r="N2729" s="2" t="s">
        <v>872</v>
      </c>
      <c r="O2729" s="2" t="s">
        <v>867</v>
      </c>
    </row>
    <row r="2730" spans="1:15" ht="15" customHeight="1">
      <c r="A2730" s="2">
        <v>10820682</v>
      </c>
      <c r="B2730" s="2" t="s">
        <v>184</v>
      </c>
      <c r="C2730" s="12"/>
      <c r="D2730" s="2">
        <v>10720001</v>
      </c>
      <c r="E2730" s="2">
        <v>1</v>
      </c>
      <c r="F2730" s="2">
        <v>1</v>
      </c>
      <c r="G2730" s="2"/>
      <c r="H2730" s="12"/>
      <c r="I2730" s="2"/>
      <c r="J2730" s="2">
        <v>0</v>
      </c>
      <c r="K2730" s="2">
        <v>0</v>
      </c>
      <c r="L2730" s="2"/>
      <c r="N2730" s="2" t="s">
        <v>873</v>
      </c>
      <c r="O2730" s="2" t="s">
        <v>867</v>
      </c>
    </row>
    <row r="2731" spans="1:15" ht="15" customHeight="1">
      <c r="A2731" s="2">
        <v>10801038</v>
      </c>
      <c r="B2731" s="2" t="s">
        <v>174</v>
      </c>
      <c r="C2731" s="12"/>
      <c r="D2731" s="2">
        <v>10700001</v>
      </c>
      <c r="E2731" s="2">
        <v>1</v>
      </c>
      <c r="F2731" s="2">
        <v>1</v>
      </c>
      <c r="G2731" s="2"/>
      <c r="H2731" s="12"/>
      <c r="I2731" s="2"/>
      <c r="J2731" s="2">
        <v>0</v>
      </c>
      <c r="K2731" s="2">
        <v>0</v>
      </c>
      <c r="L2731" s="2"/>
      <c r="N2731" s="2" t="s">
        <v>874</v>
      </c>
      <c r="O2731" s="2" t="s">
        <v>808</v>
      </c>
    </row>
    <row r="2732" spans="1:15" ht="15" customHeight="1">
      <c r="A2732" s="2">
        <v>10801039</v>
      </c>
      <c r="B2732" s="2" t="s">
        <v>174</v>
      </c>
      <c r="C2732" s="12"/>
      <c r="D2732" s="2">
        <v>10700001</v>
      </c>
      <c r="E2732" s="2">
        <v>1</v>
      </c>
      <c r="F2732" s="2">
        <v>1</v>
      </c>
      <c r="G2732" s="2"/>
      <c r="H2732" s="12"/>
      <c r="I2732" s="2"/>
      <c r="J2732" s="2">
        <v>0</v>
      </c>
      <c r="K2732" s="2">
        <v>0</v>
      </c>
      <c r="L2732" s="2"/>
      <c r="N2732" s="2" t="s">
        <v>875</v>
      </c>
      <c r="O2732" s="2" t="s">
        <v>817</v>
      </c>
    </row>
    <row r="2733" spans="1:15" ht="15" customHeight="1">
      <c r="A2733" s="2">
        <v>10801040</v>
      </c>
      <c r="B2733" s="2" t="s">
        <v>174</v>
      </c>
      <c r="C2733" s="12"/>
      <c r="D2733" s="2">
        <v>10700001</v>
      </c>
      <c r="E2733" s="2">
        <v>1</v>
      </c>
      <c r="F2733" s="2">
        <v>1</v>
      </c>
      <c r="G2733" s="2"/>
      <c r="H2733" s="12"/>
      <c r="I2733" s="2"/>
      <c r="J2733" s="2">
        <v>0</v>
      </c>
      <c r="K2733" s="2">
        <v>0</v>
      </c>
      <c r="L2733" s="2"/>
      <c r="N2733" s="2" t="s">
        <v>876</v>
      </c>
      <c r="O2733" s="2" t="s">
        <v>817</v>
      </c>
    </row>
    <row r="2734" spans="1:15" ht="15" customHeight="1">
      <c r="A2734" s="2">
        <v>10801041</v>
      </c>
      <c r="B2734" s="2" t="s">
        <v>174</v>
      </c>
      <c r="C2734" s="12"/>
      <c r="D2734" s="2">
        <v>10700001</v>
      </c>
      <c r="E2734" s="2">
        <v>1</v>
      </c>
      <c r="F2734" s="2">
        <v>1</v>
      </c>
      <c r="G2734" s="2"/>
      <c r="H2734" s="12"/>
      <c r="I2734" s="2"/>
      <c r="J2734" s="2">
        <v>0</v>
      </c>
      <c r="K2734" s="2">
        <v>0</v>
      </c>
      <c r="L2734" s="2"/>
      <c r="N2734" s="2" t="s">
        <v>877</v>
      </c>
      <c r="O2734" s="2" t="s">
        <v>817</v>
      </c>
    </row>
    <row r="2735" spans="1:15" ht="15" customHeight="1">
      <c r="A2735" s="2">
        <v>10811016</v>
      </c>
      <c r="B2735" s="2" t="s">
        <v>859</v>
      </c>
      <c r="C2735" s="12"/>
      <c r="D2735" s="2">
        <v>10710142</v>
      </c>
      <c r="E2735" s="2">
        <v>1</v>
      </c>
      <c r="F2735" s="2">
        <v>1</v>
      </c>
      <c r="G2735" s="2"/>
      <c r="H2735" s="12"/>
      <c r="I2735" s="2"/>
      <c r="J2735" s="2">
        <v>0</v>
      </c>
      <c r="K2735" s="2">
        <v>0</v>
      </c>
      <c r="L2735" s="2"/>
      <c r="N2735" s="2" t="s">
        <v>874</v>
      </c>
      <c r="O2735" s="2" t="s">
        <v>808</v>
      </c>
    </row>
    <row r="2736" spans="1:15" ht="15" customHeight="1">
      <c r="A2736" s="2">
        <v>10811017</v>
      </c>
      <c r="B2736" s="2" t="s">
        <v>878</v>
      </c>
      <c r="C2736" s="12"/>
      <c r="D2736" s="2">
        <v>10710144</v>
      </c>
      <c r="E2736" s="2">
        <v>1</v>
      </c>
      <c r="F2736" s="2">
        <v>1</v>
      </c>
      <c r="G2736" s="2"/>
      <c r="H2736" s="12"/>
      <c r="I2736" s="2"/>
      <c r="J2736" s="2">
        <v>0</v>
      </c>
      <c r="K2736" s="2">
        <v>0</v>
      </c>
      <c r="L2736" s="2"/>
      <c r="N2736" s="2" t="s">
        <v>875</v>
      </c>
      <c r="O2736" s="2" t="s">
        <v>817</v>
      </c>
    </row>
    <row r="2737" spans="1:15" ht="15" customHeight="1">
      <c r="A2737" s="2">
        <v>10811018</v>
      </c>
      <c r="B2737" s="2" t="s">
        <v>878</v>
      </c>
      <c r="C2737" s="12"/>
      <c r="D2737" s="2">
        <v>10710144</v>
      </c>
      <c r="E2737" s="2">
        <v>1</v>
      </c>
      <c r="F2737" s="2">
        <v>1</v>
      </c>
      <c r="G2737" s="2"/>
      <c r="H2737" s="12"/>
      <c r="I2737" s="2"/>
      <c r="J2737" s="2">
        <v>0</v>
      </c>
      <c r="K2737" s="2">
        <v>0</v>
      </c>
      <c r="L2737" s="2"/>
      <c r="N2737" s="2" t="s">
        <v>876</v>
      </c>
      <c r="O2737" s="2" t="s">
        <v>817</v>
      </c>
    </row>
    <row r="2738" spans="1:15" ht="15" customHeight="1">
      <c r="A2738" s="2">
        <v>10811019</v>
      </c>
      <c r="B2738" s="2" t="s">
        <v>879</v>
      </c>
      <c r="C2738" s="12"/>
      <c r="D2738" s="2">
        <v>10710145</v>
      </c>
      <c r="E2738" s="2">
        <v>1</v>
      </c>
      <c r="F2738" s="2">
        <v>1</v>
      </c>
      <c r="G2738" s="2"/>
      <c r="H2738" s="12"/>
      <c r="I2738" s="2"/>
      <c r="J2738" s="2">
        <v>0</v>
      </c>
      <c r="K2738" s="2">
        <v>0</v>
      </c>
      <c r="L2738" s="2"/>
      <c r="N2738" s="2" t="s">
        <v>877</v>
      </c>
      <c r="O2738" s="2" t="s">
        <v>817</v>
      </c>
    </row>
    <row r="2739" spans="1:15" ht="15" customHeight="1">
      <c r="A2739" s="2">
        <v>10820683</v>
      </c>
      <c r="B2739" s="2" t="s">
        <v>859</v>
      </c>
      <c r="C2739" s="12"/>
      <c r="D2739" s="2">
        <v>10720175</v>
      </c>
      <c r="E2739" s="2">
        <v>1</v>
      </c>
      <c r="F2739" s="2">
        <v>1</v>
      </c>
      <c r="G2739" s="2"/>
      <c r="H2739" s="12"/>
      <c r="I2739" s="2"/>
      <c r="J2739" s="2">
        <v>0</v>
      </c>
      <c r="K2739" s="2">
        <v>0</v>
      </c>
      <c r="L2739" s="2"/>
      <c r="N2739" s="2" t="s">
        <v>874</v>
      </c>
      <c r="O2739" s="2" t="s">
        <v>808</v>
      </c>
    </row>
    <row r="2740" spans="1:15" ht="15" customHeight="1">
      <c r="A2740" s="2">
        <v>10820684</v>
      </c>
      <c r="B2740" s="2" t="s">
        <v>878</v>
      </c>
      <c r="C2740" s="12"/>
      <c r="D2740" s="2">
        <v>10720177</v>
      </c>
      <c r="E2740" s="2">
        <v>1</v>
      </c>
      <c r="F2740" s="2">
        <v>1</v>
      </c>
      <c r="G2740" s="2"/>
      <c r="H2740" s="12"/>
      <c r="I2740" s="2"/>
      <c r="J2740" s="2">
        <v>0</v>
      </c>
      <c r="K2740" s="2">
        <v>0</v>
      </c>
      <c r="L2740" s="2"/>
      <c r="N2740" s="2" t="s">
        <v>875</v>
      </c>
      <c r="O2740" s="2" t="s">
        <v>817</v>
      </c>
    </row>
    <row r="2741" spans="1:15" ht="15" customHeight="1">
      <c r="A2741" s="2">
        <v>10820685</v>
      </c>
      <c r="B2741" s="2" t="s">
        <v>878</v>
      </c>
      <c r="C2741" s="12"/>
      <c r="D2741" s="2">
        <v>10720177</v>
      </c>
      <c r="E2741" s="2">
        <v>1</v>
      </c>
      <c r="F2741" s="2">
        <v>1</v>
      </c>
      <c r="G2741" s="2"/>
      <c r="H2741" s="12"/>
      <c r="I2741" s="2"/>
      <c r="J2741" s="2">
        <v>0</v>
      </c>
      <c r="K2741" s="2">
        <v>0</v>
      </c>
      <c r="L2741" s="2"/>
      <c r="N2741" s="2" t="s">
        <v>876</v>
      </c>
      <c r="O2741" s="2" t="s">
        <v>817</v>
      </c>
    </row>
    <row r="2742" spans="1:15" ht="15" customHeight="1">
      <c r="A2742" s="2">
        <v>10820686</v>
      </c>
      <c r="B2742" s="2" t="s">
        <v>879</v>
      </c>
      <c r="C2742" s="12"/>
      <c r="D2742" s="2">
        <v>10720178</v>
      </c>
      <c r="E2742" s="2">
        <v>1</v>
      </c>
      <c r="F2742" s="2">
        <v>1</v>
      </c>
      <c r="G2742" s="2"/>
      <c r="H2742" s="12"/>
      <c r="I2742" s="2"/>
      <c r="J2742" s="2">
        <v>0</v>
      </c>
      <c r="K2742" s="2">
        <v>0</v>
      </c>
      <c r="L2742" s="2"/>
      <c r="N2742" s="2" t="s">
        <v>877</v>
      </c>
      <c r="O2742" s="2" t="s">
        <v>817</v>
      </c>
    </row>
    <row r="2743" spans="1:15" ht="15" customHeight="1">
      <c r="A2743" s="2">
        <v>10811020</v>
      </c>
      <c r="B2743" s="2" t="s">
        <v>580</v>
      </c>
      <c r="C2743" s="12"/>
      <c r="D2743" s="2">
        <v>10710062</v>
      </c>
      <c r="E2743" s="2">
        <v>1</v>
      </c>
      <c r="F2743" s="2">
        <v>1</v>
      </c>
      <c r="G2743" s="2"/>
      <c r="H2743" s="12"/>
      <c r="I2743" s="2"/>
      <c r="J2743" s="2">
        <v>0</v>
      </c>
      <c r="K2743" s="2">
        <v>0</v>
      </c>
      <c r="L2743" s="2"/>
      <c r="N2743" s="2">
        <v>2662</v>
      </c>
      <c r="O2743" s="2" t="s">
        <v>276</v>
      </c>
    </row>
    <row r="2744" spans="1:15" ht="15" customHeight="1">
      <c r="A2744" s="2">
        <v>10801042</v>
      </c>
      <c r="B2744" s="2" t="s">
        <v>174</v>
      </c>
      <c r="C2744" s="12"/>
      <c r="D2744" s="2">
        <v>10700001</v>
      </c>
      <c r="E2744" s="2">
        <v>1</v>
      </c>
      <c r="F2744" s="2">
        <v>1</v>
      </c>
      <c r="G2744" s="2"/>
      <c r="H2744" s="12"/>
      <c r="I2744" s="2"/>
      <c r="J2744" s="2">
        <v>0</v>
      </c>
      <c r="K2744" s="2">
        <v>0</v>
      </c>
      <c r="L2744" s="2"/>
      <c r="N2744" s="2" t="s">
        <v>880</v>
      </c>
      <c r="O2744" s="2" t="s">
        <v>276</v>
      </c>
    </row>
    <row r="2745" spans="1:15" ht="15" customHeight="1">
      <c r="A2745" s="2">
        <v>10801043</v>
      </c>
      <c r="B2745" s="2" t="s">
        <v>174</v>
      </c>
      <c r="C2745" s="12"/>
      <c r="D2745" s="2">
        <v>10700001</v>
      </c>
      <c r="E2745" s="2">
        <v>1</v>
      </c>
      <c r="F2745" s="2">
        <v>1</v>
      </c>
      <c r="G2745" s="2"/>
      <c r="H2745" s="12"/>
      <c r="I2745" s="2"/>
      <c r="J2745" s="2">
        <v>0</v>
      </c>
      <c r="K2745" s="2">
        <v>0</v>
      </c>
      <c r="L2745" s="2"/>
      <c r="N2745" s="2" t="s">
        <v>306</v>
      </c>
      <c r="O2745" s="2" t="s">
        <v>276</v>
      </c>
    </row>
    <row r="2746" spans="1:15" ht="15" customHeight="1">
      <c r="A2746" s="2">
        <v>10801044</v>
      </c>
      <c r="B2746" s="2" t="s">
        <v>174</v>
      </c>
      <c r="C2746" s="12"/>
      <c r="D2746" s="2">
        <v>10700001</v>
      </c>
      <c r="E2746" s="2">
        <v>1</v>
      </c>
      <c r="F2746" s="2">
        <v>1</v>
      </c>
      <c r="G2746" s="2"/>
      <c r="H2746" s="12"/>
      <c r="I2746" s="2"/>
      <c r="J2746" s="2">
        <v>0</v>
      </c>
      <c r="K2746" s="2">
        <v>0</v>
      </c>
      <c r="L2746" s="2"/>
      <c r="N2746" s="2" t="s">
        <v>307</v>
      </c>
      <c r="O2746" s="2" t="s">
        <v>276</v>
      </c>
    </row>
    <row r="2747" spans="1:15" ht="15" customHeight="1">
      <c r="A2747" s="2">
        <v>10801045</v>
      </c>
      <c r="B2747" s="2" t="s">
        <v>174</v>
      </c>
      <c r="C2747" s="12"/>
      <c r="D2747" s="2">
        <v>10700001</v>
      </c>
      <c r="E2747" s="2">
        <v>1</v>
      </c>
      <c r="F2747" s="2">
        <v>1</v>
      </c>
      <c r="G2747" s="2"/>
      <c r="H2747" s="12"/>
      <c r="I2747" s="2"/>
      <c r="J2747" s="2">
        <v>0</v>
      </c>
      <c r="K2747" s="2">
        <v>0</v>
      </c>
      <c r="L2747" s="2"/>
      <c r="N2747" s="2" t="s">
        <v>881</v>
      </c>
      <c r="O2747" s="2" t="s">
        <v>276</v>
      </c>
    </row>
    <row r="2748" spans="1:15" ht="15" customHeight="1">
      <c r="A2748" s="2">
        <v>10801046</v>
      </c>
      <c r="B2748" s="2" t="s">
        <v>174</v>
      </c>
      <c r="C2748" s="12"/>
      <c r="D2748" s="2">
        <v>10700001</v>
      </c>
      <c r="E2748" s="2">
        <v>1</v>
      </c>
      <c r="F2748" s="2">
        <v>1</v>
      </c>
      <c r="G2748" s="2"/>
      <c r="H2748" s="12"/>
      <c r="I2748" s="2"/>
      <c r="J2748" s="2">
        <v>0</v>
      </c>
      <c r="K2748" s="2">
        <v>0</v>
      </c>
      <c r="L2748" s="2"/>
      <c r="N2748" s="2" t="s">
        <v>882</v>
      </c>
      <c r="O2748" s="2" t="s">
        <v>276</v>
      </c>
    </row>
    <row r="2749" spans="1:15" ht="15" customHeight="1">
      <c r="A2749" s="2">
        <v>10811021</v>
      </c>
      <c r="B2749" s="2" t="s">
        <v>185</v>
      </c>
      <c r="C2749" s="12"/>
      <c r="D2749" s="2">
        <v>10710002</v>
      </c>
      <c r="E2749" s="2">
        <v>1</v>
      </c>
      <c r="F2749" s="2">
        <v>1</v>
      </c>
      <c r="G2749" s="2"/>
      <c r="H2749" s="12"/>
      <c r="I2749" s="2"/>
      <c r="J2749" s="2">
        <v>0</v>
      </c>
      <c r="K2749" s="2">
        <v>0</v>
      </c>
      <c r="L2749" s="2"/>
      <c r="N2749" s="2" t="s">
        <v>881</v>
      </c>
      <c r="O2749" s="2" t="s">
        <v>276</v>
      </c>
    </row>
    <row r="2750" spans="1:15" ht="15" customHeight="1">
      <c r="A2750" s="2">
        <v>10811022</v>
      </c>
      <c r="B2750" s="2" t="s">
        <v>185</v>
      </c>
      <c r="C2750" s="12"/>
      <c r="D2750" s="2">
        <v>10710002</v>
      </c>
      <c r="E2750" s="2">
        <v>1</v>
      </c>
      <c r="F2750" s="2">
        <v>1</v>
      </c>
      <c r="G2750" s="2"/>
      <c r="H2750" s="12"/>
      <c r="I2750" s="2"/>
      <c r="J2750" s="2">
        <v>0</v>
      </c>
      <c r="K2750" s="2">
        <v>0</v>
      </c>
      <c r="L2750" s="2"/>
      <c r="N2750" s="2" t="s">
        <v>882</v>
      </c>
      <c r="O2750" s="2" t="s">
        <v>276</v>
      </c>
    </row>
    <row r="2751" spans="1:15" ht="15" customHeight="1">
      <c r="A2751" s="2">
        <v>10820687</v>
      </c>
      <c r="B2751" s="2" t="s">
        <v>184</v>
      </c>
      <c r="C2751" s="12"/>
      <c r="D2751" s="2">
        <v>10720001</v>
      </c>
      <c r="E2751" s="2">
        <v>1</v>
      </c>
      <c r="F2751" s="2">
        <v>1</v>
      </c>
      <c r="G2751" s="2"/>
      <c r="H2751" s="12"/>
      <c r="I2751" s="2"/>
      <c r="J2751" s="2">
        <v>0</v>
      </c>
      <c r="K2751" s="2">
        <v>0</v>
      </c>
      <c r="L2751" s="2"/>
      <c r="N2751" s="2" t="s">
        <v>881</v>
      </c>
      <c r="O2751" s="2" t="s">
        <v>276</v>
      </c>
    </row>
    <row r="2752" spans="1:15" ht="15" customHeight="1">
      <c r="A2752" s="2">
        <v>10820688</v>
      </c>
      <c r="B2752" s="2" t="s">
        <v>184</v>
      </c>
      <c r="C2752" s="12"/>
      <c r="D2752" s="2">
        <v>10720001</v>
      </c>
      <c r="E2752" s="2">
        <v>1</v>
      </c>
      <c r="F2752" s="2">
        <v>1</v>
      </c>
      <c r="G2752" s="2"/>
      <c r="H2752" s="12"/>
      <c r="I2752" s="2"/>
      <c r="J2752" s="2">
        <v>0</v>
      </c>
      <c r="K2752" s="2">
        <v>0</v>
      </c>
      <c r="L2752" s="2"/>
      <c r="N2752" s="2" t="s">
        <v>882</v>
      </c>
      <c r="O2752" s="2" t="s">
        <v>276</v>
      </c>
    </row>
    <row r="2753" spans="1:15" ht="15" customHeight="1">
      <c r="A2753" s="2">
        <v>10801047</v>
      </c>
      <c r="B2753" s="2" t="s">
        <v>174</v>
      </c>
      <c r="C2753" s="12"/>
      <c r="D2753" s="2">
        <v>10700001</v>
      </c>
      <c r="E2753" s="2">
        <v>1</v>
      </c>
      <c r="F2753" s="2">
        <v>1</v>
      </c>
      <c r="G2753" s="2"/>
      <c r="H2753" s="12"/>
      <c r="I2753" s="2"/>
      <c r="J2753" s="2">
        <v>0</v>
      </c>
      <c r="K2753" s="2">
        <v>0</v>
      </c>
      <c r="L2753" s="2"/>
      <c r="N2753" s="2" t="s">
        <v>883</v>
      </c>
      <c r="O2753" s="2" t="s">
        <v>276</v>
      </c>
    </row>
    <row r="2754" spans="1:15" ht="15" customHeight="1">
      <c r="A2754" s="2">
        <v>10811023</v>
      </c>
      <c r="B2754" s="2" t="s">
        <v>788</v>
      </c>
      <c r="C2754" s="12"/>
      <c r="D2754" s="2">
        <v>10710130</v>
      </c>
      <c r="E2754" s="2">
        <v>1</v>
      </c>
      <c r="F2754" s="2">
        <v>1</v>
      </c>
      <c r="G2754" s="2"/>
      <c r="H2754" s="12"/>
      <c r="I2754" s="2"/>
      <c r="J2754" s="2">
        <v>0</v>
      </c>
      <c r="K2754" s="2">
        <v>0</v>
      </c>
      <c r="L2754" s="2"/>
      <c r="N2754" s="2" t="s">
        <v>883</v>
      </c>
      <c r="O2754" s="2" t="s">
        <v>276</v>
      </c>
    </row>
    <row r="2755" spans="1:15" ht="15" customHeight="1">
      <c r="A2755" s="2">
        <v>10820689</v>
      </c>
      <c r="B2755" s="2" t="s">
        <v>788</v>
      </c>
      <c r="C2755" s="12"/>
      <c r="D2755" s="2">
        <v>10720154</v>
      </c>
      <c r="E2755" s="2">
        <v>1</v>
      </c>
      <c r="F2755" s="2">
        <v>1</v>
      </c>
      <c r="G2755" s="2"/>
      <c r="H2755" s="12"/>
      <c r="I2755" s="2"/>
      <c r="J2755" s="2">
        <v>0</v>
      </c>
      <c r="K2755" s="2">
        <v>0</v>
      </c>
      <c r="L2755" s="2"/>
      <c r="N2755" s="2" t="s">
        <v>883</v>
      </c>
      <c r="O2755" s="2" t="s">
        <v>276</v>
      </c>
    </row>
    <row r="2756" spans="1:15" ht="15" customHeight="1">
      <c r="A2756" s="2">
        <v>10801048</v>
      </c>
      <c r="B2756" s="2" t="s">
        <v>174</v>
      </c>
      <c r="C2756" s="12"/>
      <c r="D2756" s="2">
        <v>10700001</v>
      </c>
      <c r="E2756" s="2">
        <v>1</v>
      </c>
      <c r="F2756" s="2">
        <v>1</v>
      </c>
      <c r="G2756" s="2"/>
      <c r="H2756" s="12"/>
      <c r="I2756" s="2"/>
      <c r="J2756" s="2">
        <v>0</v>
      </c>
      <c r="K2756" s="2">
        <v>0</v>
      </c>
      <c r="L2756" s="2"/>
      <c r="N2756" s="2" t="s">
        <v>884</v>
      </c>
      <c r="O2756" s="2" t="s">
        <v>276</v>
      </c>
    </row>
    <row r="2757" spans="1:15" ht="15" customHeight="1">
      <c r="A2757" s="2">
        <v>10811024</v>
      </c>
      <c r="B2757" s="2" t="s">
        <v>885</v>
      </c>
      <c r="C2757" s="12"/>
      <c r="D2757" s="2">
        <v>10710150</v>
      </c>
      <c r="E2757" s="2">
        <v>1</v>
      </c>
      <c r="F2757" s="2">
        <v>1</v>
      </c>
      <c r="G2757" s="2"/>
      <c r="H2757" s="12"/>
      <c r="I2757" s="2"/>
      <c r="J2757" s="2">
        <v>0</v>
      </c>
      <c r="K2757" s="2">
        <v>0</v>
      </c>
      <c r="L2757" s="2"/>
      <c r="N2757" s="2" t="s">
        <v>884</v>
      </c>
      <c r="O2757" s="2" t="s">
        <v>276</v>
      </c>
    </row>
    <row r="2758" spans="1:15" ht="15" customHeight="1">
      <c r="A2758" s="2">
        <v>10820690</v>
      </c>
      <c r="B2758" s="2" t="s">
        <v>885</v>
      </c>
      <c r="C2758" s="12"/>
      <c r="D2758" s="2">
        <v>10720179</v>
      </c>
      <c r="E2758" s="2">
        <v>1</v>
      </c>
      <c r="F2758" s="2">
        <v>1</v>
      </c>
      <c r="G2758" s="2"/>
      <c r="H2758" s="12"/>
      <c r="I2758" s="2"/>
      <c r="J2758" s="2">
        <v>0</v>
      </c>
      <c r="K2758" s="2">
        <v>0</v>
      </c>
      <c r="L2758" s="2"/>
      <c r="N2758" s="2" t="s">
        <v>884</v>
      </c>
      <c r="O2758" s="2" t="s">
        <v>276</v>
      </c>
    </row>
    <row r="2759" spans="1:15" ht="15" customHeight="1">
      <c r="A2759" s="2">
        <v>10811025</v>
      </c>
      <c r="B2759" s="2" t="s">
        <v>177</v>
      </c>
      <c r="C2759" s="12"/>
      <c r="D2759" s="2">
        <v>10710001</v>
      </c>
      <c r="E2759" s="2">
        <v>1</v>
      </c>
      <c r="F2759" s="2">
        <v>1</v>
      </c>
      <c r="G2759" s="2"/>
      <c r="H2759" s="12"/>
      <c r="I2759" s="2"/>
      <c r="J2759" s="2">
        <v>0</v>
      </c>
      <c r="K2759" s="2">
        <v>0</v>
      </c>
      <c r="L2759" s="2"/>
      <c r="N2759" s="2" t="s">
        <v>886</v>
      </c>
      <c r="O2759" s="2" t="s">
        <v>276</v>
      </c>
    </row>
    <row r="2760" spans="1:15" ht="15" customHeight="1">
      <c r="A2760" s="2">
        <v>10820691</v>
      </c>
      <c r="B2760" s="2" t="s">
        <v>187</v>
      </c>
      <c r="C2760" s="12"/>
      <c r="D2760" s="2">
        <v>10720004</v>
      </c>
      <c r="E2760" s="2">
        <v>1</v>
      </c>
      <c r="F2760" s="2">
        <v>1</v>
      </c>
      <c r="G2760" s="2"/>
      <c r="H2760" s="12"/>
      <c r="I2760" s="2"/>
      <c r="J2760" s="2">
        <v>0</v>
      </c>
      <c r="K2760" s="2">
        <v>0</v>
      </c>
      <c r="L2760" s="2"/>
      <c r="N2760" s="2" t="s">
        <v>887</v>
      </c>
      <c r="O2760" s="2" t="s">
        <v>276</v>
      </c>
    </row>
    <row r="2761" spans="1:15" ht="15" customHeight="1">
      <c r="A2761" s="2">
        <v>10811026</v>
      </c>
      <c r="B2761" s="2" t="s">
        <v>177</v>
      </c>
      <c r="C2761" s="12"/>
      <c r="D2761" s="2">
        <v>10710001</v>
      </c>
      <c r="E2761" s="2">
        <v>1</v>
      </c>
      <c r="F2761" s="2">
        <v>1</v>
      </c>
      <c r="G2761" s="2"/>
      <c r="H2761" s="12"/>
      <c r="I2761" s="2"/>
      <c r="J2761" s="2">
        <v>0</v>
      </c>
      <c r="K2761" s="2">
        <v>0</v>
      </c>
      <c r="L2761" s="2"/>
      <c r="N2761" s="2" t="s">
        <v>888</v>
      </c>
      <c r="O2761" s="2" t="s">
        <v>276</v>
      </c>
    </row>
    <row r="2762" spans="1:15" ht="15" customHeight="1">
      <c r="A2762" s="2">
        <v>10820692</v>
      </c>
      <c r="B2762" s="2" t="s">
        <v>187</v>
      </c>
      <c r="C2762" s="12"/>
      <c r="D2762" s="2">
        <v>10720004</v>
      </c>
      <c r="E2762" s="2">
        <v>1</v>
      </c>
      <c r="F2762" s="2">
        <v>1</v>
      </c>
      <c r="G2762" s="2"/>
      <c r="H2762" s="12"/>
      <c r="I2762" s="2"/>
      <c r="J2762" s="2">
        <v>0</v>
      </c>
      <c r="K2762" s="2">
        <v>0</v>
      </c>
      <c r="L2762" s="2"/>
      <c r="N2762" s="2" t="s">
        <v>889</v>
      </c>
      <c r="O2762" s="2" t="s">
        <v>276</v>
      </c>
    </row>
    <row r="2763" spans="1:15" ht="15" customHeight="1">
      <c r="A2763" s="2">
        <v>10801049</v>
      </c>
      <c r="B2763" s="2" t="s">
        <v>174</v>
      </c>
      <c r="C2763" s="12"/>
      <c r="D2763" s="2">
        <v>10700001</v>
      </c>
      <c r="E2763" s="2">
        <v>1</v>
      </c>
      <c r="F2763" s="2">
        <v>1</v>
      </c>
      <c r="G2763" s="2"/>
      <c r="H2763" s="12"/>
      <c r="I2763" s="2"/>
      <c r="J2763" s="2">
        <v>0</v>
      </c>
      <c r="K2763" s="2">
        <v>0</v>
      </c>
      <c r="L2763" s="2"/>
      <c r="N2763" s="2">
        <v>60542</v>
      </c>
      <c r="O2763" s="2" t="s">
        <v>276</v>
      </c>
    </row>
    <row r="2764" spans="1:15" ht="15" customHeight="1">
      <c r="A2764" s="2">
        <v>10801050</v>
      </c>
      <c r="B2764" s="2" t="s">
        <v>174</v>
      </c>
      <c r="C2764" s="12"/>
      <c r="D2764" s="2">
        <v>10700001</v>
      </c>
      <c r="E2764" s="2">
        <v>1</v>
      </c>
      <c r="F2764" s="2">
        <v>1</v>
      </c>
      <c r="G2764" s="2"/>
      <c r="H2764" s="12"/>
      <c r="I2764" s="2"/>
      <c r="J2764" s="2">
        <v>0</v>
      </c>
      <c r="K2764" s="2">
        <v>0</v>
      </c>
      <c r="L2764" s="2"/>
      <c r="N2764" s="2">
        <v>60542</v>
      </c>
      <c r="O2764" s="2" t="s">
        <v>276</v>
      </c>
    </row>
    <row r="2765" spans="1:15" ht="15" customHeight="1">
      <c r="A2765" s="2">
        <v>10801051</v>
      </c>
      <c r="B2765" s="2" t="s">
        <v>174</v>
      </c>
      <c r="C2765" s="12"/>
      <c r="D2765" s="2">
        <v>10700001</v>
      </c>
      <c r="E2765" s="2">
        <v>1</v>
      </c>
      <c r="F2765" s="2">
        <v>1</v>
      </c>
      <c r="G2765" s="2"/>
      <c r="H2765" s="12"/>
      <c r="I2765" s="2"/>
      <c r="J2765" s="2">
        <v>0</v>
      </c>
      <c r="K2765" s="2">
        <v>0</v>
      </c>
      <c r="L2765" s="2"/>
      <c r="N2765" s="2">
        <v>1229</v>
      </c>
      <c r="O2765" s="2"/>
    </row>
    <row r="2766" spans="1:15" ht="15" customHeight="1">
      <c r="A2766" s="2">
        <v>10811027</v>
      </c>
      <c r="B2766" s="2" t="s">
        <v>184</v>
      </c>
      <c r="C2766" s="12"/>
      <c r="D2766" s="2">
        <v>10710060</v>
      </c>
      <c r="E2766" s="2">
        <v>1</v>
      </c>
      <c r="F2766" s="2">
        <v>1</v>
      </c>
      <c r="G2766" s="2"/>
      <c r="H2766" s="12"/>
      <c r="I2766" s="2"/>
      <c r="J2766" s="2">
        <v>0</v>
      </c>
      <c r="K2766" s="2">
        <v>0</v>
      </c>
      <c r="L2766" s="2"/>
      <c r="N2766" s="2" t="s">
        <v>890</v>
      </c>
      <c r="O2766" s="2" t="s">
        <v>276</v>
      </c>
    </row>
    <row r="2767" spans="1:15" ht="12.75" customHeight="1">
      <c r="A2767" s="2">
        <v>10811028</v>
      </c>
      <c r="B2767" s="2" t="s">
        <v>184</v>
      </c>
      <c r="C2767" s="12"/>
      <c r="D2767" s="2">
        <v>10710060</v>
      </c>
      <c r="E2767" s="2">
        <v>1</v>
      </c>
      <c r="F2767" s="2">
        <v>1</v>
      </c>
      <c r="G2767" s="2"/>
      <c r="H2767" s="12"/>
      <c r="I2767" s="2"/>
      <c r="J2767" s="2">
        <v>0</v>
      </c>
      <c r="K2767" s="2">
        <v>0</v>
      </c>
      <c r="L2767" s="2"/>
      <c r="N2767" s="2" t="s">
        <v>890</v>
      </c>
      <c r="O2767" s="2" t="s">
        <v>276</v>
      </c>
    </row>
    <row r="2768" spans="1:15" ht="15" customHeight="1">
      <c r="A2768" s="2">
        <v>10811029</v>
      </c>
      <c r="B2768" s="2" t="s">
        <v>184</v>
      </c>
      <c r="C2768" s="12"/>
      <c r="D2768" s="2">
        <v>10710060</v>
      </c>
      <c r="E2768" s="2">
        <v>1</v>
      </c>
      <c r="F2768" s="2">
        <v>1</v>
      </c>
      <c r="G2768" s="2"/>
      <c r="H2768" s="12"/>
      <c r="I2768" s="2"/>
      <c r="J2768" s="2">
        <v>0</v>
      </c>
      <c r="K2768" s="2">
        <v>0</v>
      </c>
      <c r="L2768" s="2"/>
      <c r="N2768" s="2" t="s">
        <v>891</v>
      </c>
      <c r="O2768" s="2" t="s">
        <v>276</v>
      </c>
    </row>
    <row r="2769" spans="1:15" ht="15" customHeight="1">
      <c r="A2769" s="2">
        <v>10801052</v>
      </c>
      <c r="B2769" s="2" t="s">
        <v>174</v>
      </c>
      <c r="C2769" s="12"/>
      <c r="D2769" s="2">
        <v>10700001</v>
      </c>
      <c r="E2769" s="2">
        <v>1</v>
      </c>
      <c r="F2769" s="2">
        <v>1</v>
      </c>
      <c r="G2769" s="2"/>
      <c r="H2769" s="12"/>
      <c r="I2769" s="2"/>
      <c r="J2769" s="2">
        <v>0</v>
      </c>
      <c r="K2769" s="2">
        <v>0</v>
      </c>
      <c r="L2769" s="2"/>
      <c r="N2769" s="2" t="s">
        <v>890</v>
      </c>
      <c r="O2769" s="2" t="s">
        <v>276</v>
      </c>
    </row>
    <row r="2770" spans="1:15" ht="15" customHeight="1">
      <c r="A2770" s="2">
        <v>10801053</v>
      </c>
      <c r="B2770" s="2" t="s">
        <v>174</v>
      </c>
      <c r="C2770" s="12"/>
      <c r="D2770" s="2">
        <v>10700001</v>
      </c>
      <c r="E2770" s="2">
        <v>1</v>
      </c>
      <c r="F2770" s="2">
        <v>1</v>
      </c>
      <c r="G2770" s="2"/>
      <c r="H2770" s="12"/>
      <c r="I2770" s="2"/>
      <c r="J2770" s="2">
        <v>0</v>
      </c>
      <c r="K2770" s="2">
        <v>0</v>
      </c>
      <c r="L2770" s="2"/>
      <c r="N2770" s="2" t="s">
        <v>890</v>
      </c>
      <c r="O2770" s="2" t="s">
        <v>276</v>
      </c>
    </row>
    <row r="2771" spans="1:15" ht="15" customHeight="1">
      <c r="A2771" s="2">
        <v>10801054</v>
      </c>
      <c r="B2771" s="2" t="s">
        <v>174</v>
      </c>
      <c r="C2771" s="12"/>
      <c r="D2771" s="2">
        <v>10700001</v>
      </c>
      <c r="E2771" s="2">
        <v>1</v>
      </c>
      <c r="F2771" s="2">
        <v>1</v>
      </c>
      <c r="G2771" s="2"/>
      <c r="H2771" s="12"/>
      <c r="I2771" s="2"/>
      <c r="J2771" s="2">
        <v>0</v>
      </c>
      <c r="K2771" s="2">
        <v>0</v>
      </c>
      <c r="L2771" s="2"/>
      <c r="N2771" s="2" t="s">
        <v>891</v>
      </c>
      <c r="O2771" s="2" t="s">
        <v>276</v>
      </c>
    </row>
    <row r="2772" spans="1:15" ht="15" customHeight="1">
      <c r="A2772" s="2">
        <v>10801055</v>
      </c>
      <c r="B2772" s="2" t="s">
        <v>174</v>
      </c>
      <c r="C2772" s="12"/>
      <c r="D2772" s="2">
        <v>10700001</v>
      </c>
      <c r="E2772" s="2">
        <v>1</v>
      </c>
      <c r="F2772" s="2">
        <v>1</v>
      </c>
      <c r="G2772" s="2"/>
      <c r="H2772" s="12">
        <v>43863</v>
      </c>
      <c r="I2772" s="2" t="s">
        <v>136</v>
      </c>
      <c r="J2772" s="2">
        <v>1</v>
      </c>
      <c r="K2772" s="2">
        <v>0</v>
      </c>
      <c r="L2772" s="2">
        <v>1004</v>
      </c>
      <c r="N2772" s="2" t="s">
        <v>892</v>
      </c>
      <c r="O2772" s="2" t="s">
        <v>276</v>
      </c>
    </row>
    <row r="2773" spans="1:15" ht="15" customHeight="1">
      <c r="A2773" s="2">
        <v>10801056</v>
      </c>
      <c r="B2773" s="2" t="s">
        <v>174</v>
      </c>
      <c r="C2773" s="12"/>
      <c r="D2773" s="2">
        <v>10700001</v>
      </c>
      <c r="E2773" s="2">
        <v>1</v>
      </c>
      <c r="F2773" s="2">
        <v>1</v>
      </c>
      <c r="G2773" s="2"/>
      <c r="H2773" s="18"/>
      <c r="I2773" s="2"/>
      <c r="J2773" s="2">
        <v>1</v>
      </c>
      <c r="K2773" s="2">
        <v>0</v>
      </c>
      <c r="L2773" s="2"/>
      <c r="N2773" s="2" t="s">
        <v>893</v>
      </c>
      <c r="O2773" s="2" t="s">
        <v>276</v>
      </c>
    </row>
    <row r="2774" spans="1:15" ht="15" customHeight="1">
      <c r="A2774" s="2">
        <v>10801057</v>
      </c>
      <c r="B2774" s="2" t="s">
        <v>174</v>
      </c>
      <c r="C2774" s="12"/>
      <c r="D2774" s="2">
        <v>10700001</v>
      </c>
      <c r="E2774" s="2">
        <v>1</v>
      </c>
      <c r="F2774" s="2">
        <v>1</v>
      </c>
      <c r="G2774" s="2"/>
      <c r="H2774" s="12"/>
      <c r="I2774" s="2"/>
      <c r="J2774" s="2">
        <v>0</v>
      </c>
      <c r="K2774" s="2">
        <v>0</v>
      </c>
      <c r="L2774" s="2"/>
      <c r="N2774" s="2" t="s">
        <v>894</v>
      </c>
      <c r="O2774" s="2" t="s">
        <v>276</v>
      </c>
    </row>
    <row r="2775" spans="1:15" ht="15" customHeight="1">
      <c r="A2775" s="2">
        <v>10801058</v>
      </c>
      <c r="B2775" s="2" t="s">
        <v>174</v>
      </c>
      <c r="C2775" s="12"/>
      <c r="D2775" s="2">
        <v>10700001</v>
      </c>
      <c r="E2775" s="2">
        <v>1</v>
      </c>
      <c r="F2775" s="2">
        <v>1</v>
      </c>
      <c r="G2775" s="2"/>
      <c r="H2775" s="12"/>
      <c r="I2775" s="2"/>
      <c r="J2775" s="2">
        <v>0</v>
      </c>
      <c r="K2775" s="2">
        <v>0</v>
      </c>
      <c r="L2775" s="2"/>
      <c r="N2775" s="2" t="s">
        <v>895</v>
      </c>
      <c r="O2775" s="2" t="s">
        <v>276</v>
      </c>
    </row>
    <row r="2776" spans="1:15" ht="15" customHeight="1">
      <c r="A2776" s="2">
        <v>10801059</v>
      </c>
      <c r="B2776" s="2" t="s">
        <v>174</v>
      </c>
      <c r="C2776" s="12"/>
      <c r="D2776" s="2">
        <v>10700001</v>
      </c>
      <c r="E2776" s="2">
        <v>1</v>
      </c>
      <c r="F2776" s="2">
        <v>1</v>
      </c>
      <c r="G2776" s="2"/>
      <c r="H2776" s="12"/>
      <c r="I2776" s="2"/>
      <c r="J2776" s="2">
        <v>0</v>
      </c>
      <c r="K2776" s="2">
        <v>0</v>
      </c>
      <c r="L2776" s="2"/>
      <c r="N2776" s="2" t="s">
        <v>895</v>
      </c>
      <c r="O2776" s="2" t="s">
        <v>276</v>
      </c>
    </row>
    <row r="2777" spans="1:15" ht="15" customHeight="1">
      <c r="A2777" s="2">
        <v>10801060</v>
      </c>
      <c r="B2777" s="2" t="s">
        <v>174</v>
      </c>
      <c r="C2777" s="12"/>
      <c r="D2777" s="2">
        <v>10700001</v>
      </c>
      <c r="E2777" s="2">
        <v>1</v>
      </c>
      <c r="F2777" s="2">
        <v>1</v>
      </c>
      <c r="G2777" s="2"/>
      <c r="H2777" s="12"/>
      <c r="I2777" s="2"/>
      <c r="J2777" s="2">
        <v>0</v>
      </c>
      <c r="K2777" s="2">
        <v>0</v>
      </c>
      <c r="L2777" s="2"/>
      <c r="N2777" s="2" t="s">
        <v>896</v>
      </c>
      <c r="O2777" s="2" t="s">
        <v>276</v>
      </c>
    </row>
    <row r="2778" spans="1:15" ht="15" customHeight="1">
      <c r="A2778" s="2">
        <v>10811030</v>
      </c>
      <c r="B2778" s="2" t="s">
        <v>184</v>
      </c>
      <c r="C2778" s="12"/>
      <c r="D2778" s="2">
        <v>10710060</v>
      </c>
      <c r="E2778" s="2">
        <v>1</v>
      </c>
      <c r="F2778" s="2">
        <v>1</v>
      </c>
      <c r="G2778" s="2"/>
      <c r="H2778" s="12"/>
      <c r="I2778" s="2"/>
      <c r="J2778" s="2">
        <v>0</v>
      </c>
      <c r="K2778" s="2">
        <v>0</v>
      </c>
      <c r="L2778" s="2"/>
      <c r="N2778" s="2" t="s">
        <v>892</v>
      </c>
      <c r="O2778" s="2" t="s">
        <v>276</v>
      </c>
    </row>
    <row r="2779" spans="1:15" ht="15" customHeight="1">
      <c r="A2779" s="2">
        <v>10811031</v>
      </c>
      <c r="B2779" s="2" t="s">
        <v>184</v>
      </c>
      <c r="C2779" s="12"/>
      <c r="D2779" s="2">
        <v>10710060</v>
      </c>
      <c r="E2779" s="2">
        <v>1</v>
      </c>
      <c r="F2779" s="2">
        <v>1</v>
      </c>
      <c r="G2779" s="2"/>
      <c r="H2779" s="12"/>
      <c r="I2779" s="2"/>
      <c r="J2779" s="2">
        <v>0</v>
      </c>
      <c r="K2779" s="2">
        <v>0</v>
      </c>
      <c r="L2779" s="2"/>
      <c r="N2779" s="2" t="s">
        <v>893</v>
      </c>
      <c r="O2779" s="2" t="s">
        <v>276</v>
      </c>
    </row>
    <row r="2780" spans="1:15" ht="15" customHeight="1">
      <c r="A2780" s="2">
        <v>10811032</v>
      </c>
      <c r="B2780" s="2" t="s">
        <v>885</v>
      </c>
      <c r="C2780" s="12"/>
      <c r="D2780" s="2">
        <v>10710150</v>
      </c>
      <c r="E2780" s="2">
        <v>1</v>
      </c>
      <c r="F2780" s="2">
        <v>1</v>
      </c>
      <c r="G2780" s="2"/>
      <c r="H2780" s="12"/>
      <c r="I2780" s="2"/>
      <c r="J2780" s="2">
        <v>0</v>
      </c>
      <c r="K2780" s="2">
        <v>0</v>
      </c>
      <c r="L2780" s="2"/>
      <c r="N2780" s="2" t="s">
        <v>894</v>
      </c>
      <c r="O2780" s="2" t="s">
        <v>276</v>
      </c>
    </row>
    <row r="2781" spans="1:15" ht="15" customHeight="1">
      <c r="A2781" s="2">
        <v>10811033</v>
      </c>
      <c r="B2781" s="2" t="s">
        <v>184</v>
      </c>
      <c r="C2781" s="12"/>
      <c r="D2781" s="2">
        <v>10710060</v>
      </c>
      <c r="E2781" s="2">
        <v>1</v>
      </c>
      <c r="F2781" s="2">
        <v>1</v>
      </c>
      <c r="G2781" s="2"/>
      <c r="H2781" s="12"/>
      <c r="I2781" s="2"/>
      <c r="J2781" s="2">
        <v>0</v>
      </c>
      <c r="K2781" s="2">
        <v>0</v>
      </c>
      <c r="L2781" s="2"/>
      <c r="N2781" s="2" t="s">
        <v>895</v>
      </c>
      <c r="O2781" s="2" t="s">
        <v>276</v>
      </c>
    </row>
    <row r="2782" spans="1:15" ht="15" customHeight="1">
      <c r="A2782" s="2">
        <v>10811034</v>
      </c>
      <c r="B2782" s="2" t="s">
        <v>184</v>
      </c>
      <c r="C2782" s="12"/>
      <c r="D2782" s="2">
        <v>10710060</v>
      </c>
      <c r="E2782" s="2">
        <v>1</v>
      </c>
      <c r="F2782" s="2">
        <v>1</v>
      </c>
      <c r="G2782" s="2"/>
      <c r="H2782" s="12"/>
      <c r="I2782" s="2"/>
      <c r="J2782" s="2">
        <v>0</v>
      </c>
      <c r="K2782" s="2">
        <v>0</v>
      </c>
      <c r="L2782" s="2"/>
      <c r="N2782" s="2" t="s">
        <v>895</v>
      </c>
      <c r="O2782" s="2" t="s">
        <v>276</v>
      </c>
    </row>
    <row r="2783" spans="1:15" ht="15" customHeight="1">
      <c r="A2783" s="2">
        <v>10811035</v>
      </c>
      <c r="B2783" s="2" t="s">
        <v>184</v>
      </c>
      <c r="C2783" s="12"/>
      <c r="D2783" s="2">
        <v>10710060</v>
      </c>
      <c r="E2783" s="2">
        <v>1</v>
      </c>
      <c r="F2783" s="2">
        <v>1</v>
      </c>
      <c r="G2783" s="2"/>
      <c r="H2783" s="12"/>
      <c r="I2783" s="2"/>
      <c r="J2783" s="2">
        <v>0</v>
      </c>
      <c r="K2783" s="2">
        <v>0</v>
      </c>
      <c r="L2783" s="2"/>
      <c r="N2783" s="2" t="s">
        <v>896</v>
      </c>
      <c r="O2783" s="2" t="s">
        <v>276</v>
      </c>
    </row>
    <row r="2784" spans="1:15" ht="15" customHeight="1">
      <c r="A2784" s="2">
        <v>10820693</v>
      </c>
      <c r="B2784" s="2" t="s">
        <v>184</v>
      </c>
      <c r="C2784" s="12"/>
      <c r="D2784" s="2">
        <v>10720001</v>
      </c>
      <c r="E2784" s="2">
        <v>1</v>
      </c>
      <c r="F2784" s="2">
        <v>1</v>
      </c>
      <c r="G2784" s="2"/>
      <c r="H2784" s="12"/>
      <c r="I2784" s="2"/>
      <c r="J2784" s="2">
        <v>0</v>
      </c>
      <c r="K2784" s="2">
        <v>0</v>
      </c>
      <c r="L2784" s="2"/>
      <c r="N2784" s="2" t="s">
        <v>890</v>
      </c>
      <c r="O2784" s="2" t="s">
        <v>276</v>
      </c>
    </row>
    <row r="2785" spans="1:15" ht="15" customHeight="1">
      <c r="A2785" s="2">
        <v>10820694</v>
      </c>
      <c r="B2785" s="2" t="s">
        <v>184</v>
      </c>
      <c r="C2785" s="12"/>
      <c r="D2785" s="2">
        <v>10720001</v>
      </c>
      <c r="E2785" s="2">
        <v>1</v>
      </c>
      <c r="F2785" s="2">
        <v>1</v>
      </c>
      <c r="G2785" s="2"/>
      <c r="H2785" s="12"/>
      <c r="I2785" s="2"/>
      <c r="J2785" s="2">
        <v>0</v>
      </c>
      <c r="K2785" s="2">
        <v>0</v>
      </c>
      <c r="L2785" s="2"/>
      <c r="N2785" s="2" t="s">
        <v>890</v>
      </c>
      <c r="O2785" s="2" t="s">
        <v>276</v>
      </c>
    </row>
    <row r="2786" spans="1:15" ht="15" customHeight="1">
      <c r="A2786" s="2">
        <v>10820695</v>
      </c>
      <c r="B2786" s="2" t="s">
        <v>184</v>
      </c>
      <c r="C2786" s="12"/>
      <c r="D2786" s="2">
        <v>10720001</v>
      </c>
      <c r="E2786" s="2">
        <v>1</v>
      </c>
      <c r="F2786" s="2">
        <v>1</v>
      </c>
      <c r="G2786" s="2"/>
      <c r="H2786" s="12"/>
      <c r="I2786" s="2"/>
      <c r="J2786" s="2">
        <v>0</v>
      </c>
      <c r="K2786" s="2">
        <v>0</v>
      </c>
      <c r="L2786" s="2"/>
      <c r="N2786" s="2" t="s">
        <v>891</v>
      </c>
      <c r="O2786" s="2" t="s">
        <v>276</v>
      </c>
    </row>
    <row r="2787" spans="1:15" ht="15" customHeight="1">
      <c r="A2787" s="2">
        <v>10820696</v>
      </c>
      <c r="B2787" s="2" t="s">
        <v>184</v>
      </c>
      <c r="C2787" s="12"/>
      <c r="D2787" s="2">
        <v>10720001</v>
      </c>
      <c r="E2787" s="2">
        <v>1</v>
      </c>
      <c r="F2787" s="2">
        <v>1</v>
      </c>
      <c r="G2787" s="2"/>
      <c r="H2787" s="12"/>
      <c r="I2787" s="2"/>
      <c r="J2787" s="2">
        <v>0</v>
      </c>
      <c r="K2787" s="2">
        <v>0</v>
      </c>
      <c r="L2787" s="2"/>
      <c r="N2787" s="2" t="s">
        <v>892</v>
      </c>
      <c r="O2787" s="2" t="s">
        <v>276</v>
      </c>
    </row>
    <row r="2788" spans="1:15" ht="15" customHeight="1">
      <c r="A2788" s="2">
        <v>10820697</v>
      </c>
      <c r="B2788" s="2" t="s">
        <v>184</v>
      </c>
      <c r="C2788" s="12"/>
      <c r="D2788" s="2">
        <v>10720001</v>
      </c>
      <c r="E2788" s="2">
        <v>1</v>
      </c>
      <c r="F2788" s="2">
        <v>1</v>
      </c>
      <c r="G2788" s="2"/>
      <c r="H2788" s="12"/>
      <c r="I2788" s="2"/>
      <c r="J2788" s="2">
        <v>0</v>
      </c>
      <c r="K2788" s="2">
        <v>0</v>
      </c>
      <c r="L2788" s="2"/>
      <c r="N2788" s="2" t="s">
        <v>893</v>
      </c>
      <c r="O2788" s="2" t="s">
        <v>276</v>
      </c>
    </row>
    <row r="2789" spans="1:15" ht="15" customHeight="1">
      <c r="A2789" s="2">
        <v>10820698</v>
      </c>
      <c r="B2789" s="2" t="s">
        <v>885</v>
      </c>
      <c r="C2789" s="12"/>
      <c r="D2789" s="2">
        <v>10720179</v>
      </c>
      <c r="E2789" s="2">
        <v>1</v>
      </c>
      <c r="F2789" s="2">
        <v>1</v>
      </c>
      <c r="G2789" s="2"/>
      <c r="H2789" s="12"/>
      <c r="I2789" s="2"/>
      <c r="J2789" s="2">
        <v>0</v>
      </c>
      <c r="K2789" s="2">
        <v>0</v>
      </c>
      <c r="L2789" s="2"/>
      <c r="N2789" s="2" t="s">
        <v>897</v>
      </c>
      <c r="O2789" s="2" t="s">
        <v>276</v>
      </c>
    </row>
    <row r="2790" spans="1:15" ht="15" customHeight="1">
      <c r="A2790" s="2">
        <v>10820699</v>
      </c>
      <c r="B2790" s="2" t="s">
        <v>184</v>
      </c>
      <c r="C2790" s="12"/>
      <c r="D2790" s="2">
        <v>10720001</v>
      </c>
      <c r="E2790" s="2">
        <v>1</v>
      </c>
      <c r="F2790" s="2">
        <v>1</v>
      </c>
      <c r="G2790" s="2"/>
      <c r="H2790" s="12"/>
      <c r="I2790" s="2"/>
      <c r="J2790" s="2">
        <v>0</v>
      </c>
      <c r="K2790" s="2">
        <v>0</v>
      </c>
      <c r="L2790" s="2"/>
      <c r="N2790" s="2" t="s">
        <v>895</v>
      </c>
      <c r="O2790" s="2" t="s">
        <v>276</v>
      </c>
    </row>
    <row r="2791" spans="1:15" ht="15" customHeight="1">
      <c r="A2791" s="2">
        <v>10820700</v>
      </c>
      <c r="B2791" s="2" t="s">
        <v>184</v>
      </c>
      <c r="C2791" s="12"/>
      <c r="D2791" s="2">
        <v>10720001</v>
      </c>
      <c r="E2791" s="2">
        <v>1</v>
      </c>
      <c r="F2791" s="2">
        <v>1</v>
      </c>
      <c r="G2791" s="2"/>
      <c r="H2791" s="12"/>
      <c r="I2791" s="2"/>
      <c r="J2791" s="2">
        <v>0</v>
      </c>
      <c r="K2791" s="2">
        <v>0</v>
      </c>
      <c r="L2791" s="2"/>
      <c r="N2791" s="2" t="s">
        <v>895</v>
      </c>
      <c r="O2791" s="2" t="s">
        <v>276</v>
      </c>
    </row>
    <row r="2792" spans="1:15" ht="15" customHeight="1">
      <c r="A2792" s="2">
        <v>10820701</v>
      </c>
      <c r="B2792" s="2" t="s">
        <v>184</v>
      </c>
      <c r="C2792" s="12"/>
      <c r="D2792" s="2">
        <v>10720001</v>
      </c>
      <c r="E2792" s="2">
        <v>1</v>
      </c>
      <c r="F2792" s="2">
        <v>1</v>
      </c>
      <c r="G2792" s="2"/>
      <c r="H2792" s="12"/>
      <c r="I2792" s="2"/>
      <c r="J2792" s="2">
        <v>0</v>
      </c>
      <c r="K2792" s="2">
        <v>0</v>
      </c>
      <c r="L2792" s="2"/>
      <c r="N2792" s="2" t="s">
        <v>896</v>
      </c>
      <c r="O2792" s="2" t="s">
        <v>276</v>
      </c>
    </row>
    <row r="2793" spans="1:15" ht="15" customHeight="1">
      <c r="A2793" s="2">
        <v>10801061</v>
      </c>
      <c r="B2793" s="2" t="s">
        <v>174</v>
      </c>
      <c r="C2793" s="12"/>
      <c r="D2793" s="2">
        <v>10700001</v>
      </c>
      <c r="E2793" s="2">
        <v>1</v>
      </c>
      <c r="F2793" s="2">
        <v>1</v>
      </c>
      <c r="G2793" s="2"/>
      <c r="H2793" s="12"/>
      <c r="I2793" s="2"/>
      <c r="J2793" s="2">
        <v>0</v>
      </c>
      <c r="K2793" s="2">
        <v>0</v>
      </c>
      <c r="L2793" s="2"/>
      <c r="N2793" s="2" t="s">
        <v>881</v>
      </c>
      <c r="O2793" s="2" t="s">
        <v>276</v>
      </c>
    </row>
    <row r="2794" spans="1:15" ht="15" customHeight="1">
      <c r="A2794" s="2">
        <v>10801062</v>
      </c>
      <c r="B2794" s="2" t="s">
        <v>174</v>
      </c>
      <c r="C2794" s="12"/>
      <c r="D2794" s="2">
        <v>10700001</v>
      </c>
      <c r="E2794" s="2">
        <v>1</v>
      </c>
      <c r="F2794" s="2">
        <v>1</v>
      </c>
      <c r="G2794" s="2"/>
      <c r="H2794" s="12"/>
      <c r="I2794" s="2"/>
      <c r="J2794" s="2">
        <v>0</v>
      </c>
      <c r="K2794" s="2">
        <v>0</v>
      </c>
      <c r="L2794" s="2"/>
      <c r="N2794" s="2" t="s">
        <v>892</v>
      </c>
      <c r="O2794" s="2" t="s">
        <v>276</v>
      </c>
    </row>
    <row r="2795" spans="1:15" ht="15" customHeight="1">
      <c r="A2795" s="2">
        <v>10811036</v>
      </c>
      <c r="B2795" s="2" t="s">
        <v>184</v>
      </c>
      <c r="C2795" s="12"/>
      <c r="D2795" s="2">
        <v>10710060</v>
      </c>
      <c r="E2795" s="2">
        <v>1</v>
      </c>
      <c r="F2795" s="2">
        <v>1</v>
      </c>
      <c r="G2795" s="2"/>
      <c r="H2795" s="12"/>
      <c r="I2795" s="2"/>
      <c r="J2795" s="2">
        <v>0</v>
      </c>
      <c r="K2795" s="2">
        <v>0</v>
      </c>
      <c r="L2795" s="2"/>
      <c r="N2795" s="2" t="s">
        <v>892</v>
      </c>
      <c r="O2795" s="2" t="s">
        <v>276</v>
      </c>
    </row>
    <row r="2796" spans="1:15" ht="15" customHeight="1">
      <c r="A2796" s="2">
        <v>10820702</v>
      </c>
      <c r="B2796" s="2" t="s">
        <v>184</v>
      </c>
      <c r="C2796" s="12"/>
      <c r="D2796" s="2">
        <v>10720001</v>
      </c>
      <c r="E2796" s="2">
        <v>1</v>
      </c>
      <c r="F2796" s="2">
        <v>1</v>
      </c>
      <c r="G2796" s="2"/>
      <c r="H2796" s="12"/>
      <c r="I2796" s="2"/>
      <c r="J2796" s="2">
        <v>0</v>
      </c>
      <c r="K2796" s="2">
        <v>0</v>
      </c>
      <c r="L2796" s="2"/>
      <c r="N2796" s="2" t="s">
        <v>892</v>
      </c>
      <c r="O2796" s="2" t="s">
        <v>276</v>
      </c>
    </row>
    <row r="2797" spans="1:15" ht="15" customHeight="1">
      <c r="A2797" s="2">
        <v>10801063</v>
      </c>
      <c r="B2797" s="2" t="s">
        <v>174</v>
      </c>
      <c r="C2797" s="12"/>
      <c r="D2797" s="2">
        <v>10700001</v>
      </c>
      <c r="E2797" s="2">
        <v>1</v>
      </c>
      <c r="F2797" s="2">
        <v>1</v>
      </c>
      <c r="G2797" s="2"/>
      <c r="H2797" s="12"/>
      <c r="I2797" s="2"/>
      <c r="J2797" s="2">
        <v>0</v>
      </c>
      <c r="K2797" s="2">
        <v>0</v>
      </c>
      <c r="L2797" s="2"/>
      <c r="N2797" s="2" t="s">
        <v>538</v>
      </c>
      <c r="O2797" s="2" t="s">
        <v>808</v>
      </c>
    </row>
    <row r="2798" spans="1:15" ht="15" customHeight="1">
      <c r="A2798" s="2">
        <v>10801064</v>
      </c>
      <c r="B2798" s="2" t="s">
        <v>174</v>
      </c>
      <c r="C2798" s="12"/>
      <c r="D2798" s="2">
        <v>10700001</v>
      </c>
      <c r="E2798" s="2">
        <v>1</v>
      </c>
      <c r="F2798" s="2">
        <v>1</v>
      </c>
      <c r="G2798" s="2"/>
      <c r="H2798" s="12"/>
      <c r="I2798" s="2"/>
      <c r="J2798" s="2">
        <v>0</v>
      </c>
      <c r="K2798" s="2">
        <v>0</v>
      </c>
      <c r="L2798" s="2"/>
      <c r="N2798" s="2" t="s">
        <v>339</v>
      </c>
      <c r="O2798" s="2" t="s">
        <v>808</v>
      </c>
    </row>
    <row r="2799" spans="1:15" ht="15" customHeight="1">
      <c r="A2799" s="2">
        <v>10801065</v>
      </c>
      <c r="B2799" s="2" t="s">
        <v>174</v>
      </c>
      <c r="C2799" s="12"/>
      <c r="D2799" s="2">
        <v>10700001</v>
      </c>
      <c r="E2799" s="2">
        <v>1</v>
      </c>
      <c r="F2799" s="2">
        <v>1</v>
      </c>
      <c r="G2799" s="2"/>
      <c r="H2799" s="12"/>
      <c r="I2799" s="2"/>
      <c r="J2799" s="2">
        <v>0</v>
      </c>
      <c r="K2799" s="2">
        <v>0</v>
      </c>
      <c r="L2799" s="2"/>
      <c r="N2799" s="2" t="s">
        <v>540</v>
      </c>
      <c r="O2799" s="2" t="s">
        <v>808</v>
      </c>
    </row>
    <row r="2800" spans="1:15" ht="15" customHeight="1">
      <c r="A2800" s="2">
        <v>10801066</v>
      </c>
      <c r="B2800" s="2" t="s">
        <v>174</v>
      </c>
      <c r="C2800" s="12"/>
      <c r="D2800" s="2">
        <v>10700001</v>
      </c>
      <c r="E2800" s="2">
        <v>1</v>
      </c>
      <c r="F2800" s="2">
        <v>1</v>
      </c>
      <c r="G2800" s="2"/>
      <c r="H2800" s="12"/>
      <c r="I2800" s="2"/>
      <c r="J2800" s="2">
        <v>0</v>
      </c>
      <c r="K2800" s="2">
        <v>0</v>
      </c>
      <c r="L2800" s="2"/>
      <c r="N2800" s="2" t="s">
        <v>542</v>
      </c>
      <c r="O2800" s="2" t="s">
        <v>808</v>
      </c>
    </row>
    <row r="2801" spans="1:15" ht="15" customHeight="1">
      <c r="A2801" s="2">
        <v>10801067</v>
      </c>
      <c r="B2801" s="2" t="s">
        <v>174</v>
      </c>
      <c r="C2801" s="12"/>
      <c r="D2801" s="2">
        <v>10700001</v>
      </c>
      <c r="E2801" s="2">
        <v>1</v>
      </c>
      <c r="F2801" s="2">
        <v>1</v>
      </c>
      <c r="G2801" s="2"/>
      <c r="H2801" s="12"/>
      <c r="I2801" s="2"/>
      <c r="J2801" s="2">
        <v>0</v>
      </c>
      <c r="K2801" s="2">
        <v>0</v>
      </c>
      <c r="L2801" s="2"/>
      <c r="N2801" s="2" t="s">
        <v>544</v>
      </c>
      <c r="O2801" s="2" t="s">
        <v>808</v>
      </c>
    </row>
    <row r="2802" spans="1:15" ht="15" customHeight="1">
      <c r="A2802" s="2">
        <v>10801068</v>
      </c>
      <c r="B2802" s="2" t="s">
        <v>174</v>
      </c>
      <c r="C2802" s="12"/>
      <c r="D2802" s="2">
        <v>10700001</v>
      </c>
      <c r="E2802" s="2">
        <v>1</v>
      </c>
      <c r="F2802" s="2">
        <v>1</v>
      </c>
      <c r="G2802" s="2"/>
      <c r="H2802" s="12"/>
      <c r="I2802" s="2"/>
      <c r="J2802" s="2">
        <v>0</v>
      </c>
      <c r="K2802" s="2">
        <v>0</v>
      </c>
      <c r="L2802" s="2"/>
      <c r="N2802" s="2" t="s">
        <v>546</v>
      </c>
      <c r="O2802" s="2" t="s">
        <v>808</v>
      </c>
    </row>
    <row r="2803" spans="1:15" ht="15" customHeight="1">
      <c r="A2803" s="2">
        <v>10801069</v>
      </c>
      <c r="B2803" s="2" t="s">
        <v>174</v>
      </c>
      <c r="C2803" s="12"/>
      <c r="D2803" s="2">
        <v>10700001</v>
      </c>
      <c r="E2803" s="2">
        <v>1</v>
      </c>
      <c r="F2803" s="2">
        <v>1</v>
      </c>
      <c r="G2803" s="2"/>
      <c r="H2803" s="12"/>
      <c r="I2803" s="2"/>
      <c r="J2803" s="2">
        <v>0</v>
      </c>
      <c r="K2803" s="2">
        <v>0</v>
      </c>
      <c r="L2803" s="2"/>
      <c r="N2803" s="2" t="s">
        <v>898</v>
      </c>
      <c r="O2803" s="2" t="s">
        <v>808</v>
      </c>
    </row>
    <row r="2804" spans="1:15" ht="15" customHeight="1">
      <c r="A2804" s="2">
        <v>10801070</v>
      </c>
      <c r="B2804" s="2" t="s">
        <v>174</v>
      </c>
      <c r="C2804" s="12"/>
      <c r="D2804" s="2">
        <v>10700001</v>
      </c>
      <c r="E2804" s="2">
        <v>1</v>
      </c>
      <c r="F2804" s="2">
        <v>1</v>
      </c>
      <c r="G2804" s="2"/>
      <c r="H2804" s="12"/>
      <c r="I2804" s="2"/>
      <c r="J2804" s="2">
        <v>0</v>
      </c>
      <c r="K2804" s="2">
        <v>0</v>
      </c>
      <c r="L2804" s="2"/>
      <c r="N2804" s="2" t="s">
        <v>899</v>
      </c>
      <c r="O2804" s="2" t="s">
        <v>900</v>
      </c>
    </row>
    <row r="2805" spans="1:15" ht="15" customHeight="1">
      <c r="A2805" s="2">
        <v>10801071</v>
      </c>
      <c r="B2805" s="2" t="s">
        <v>174</v>
      </c>
      <c r="C2805" s="12"/>
      <c r="D2805" s="2">
        <v>10700001</v>
      </c>
      <c r="E2805" s="2">
        <v>1</v>
      </c>
      <c r="F2805" s="2">
        <v>1</v>
      </c>
      <c r="G2805" s="2"/>
      <c r="H2805" s="12"/>
      <c r="I2805" s="2"/>
      <c r="J2805" s="2">
        <v>0</v>
      </c>
      <c r="K2805" s="2">
        <v>0</v>
      </c>
      <c r="L2805" s="2"/>
      <c r="N2805" s="2" t="s">
        <v>901</v>
      </c>
      <c r="O2805" s="2" t="s">
        <v>900</v>
      </c>
    </row>
    <row r="2806" spans="1:15" ht="15" customHeight="1">
      <c r="A2806" s="2">
        <v>10801072</v>
      </c>
      <c r="B2806" s="2" t="s">
        <v>174</v>
      </c>
      <c r="C2806" s="12"/>
      <c r="D2806" s="2">
        <v>10700001</v>
      </c>
      <c r="E2806" s="2">
        <v>1</v>
      </c>
      <c r="F2806" s="2">
        <v>1</v>
      </c>
      <c r="G2806" s="2"/>
      <c r="H2806" s="12"/>
      <c r="I2806" s="2"/>
      <c r="J2806" s="2">
        <v>0</v>
      </c>
      <c r="K2806" s="2">
        <v>0</v>
      </c>
      <c r="L2806" s="2"/>
      <c r="N2806" s="2" t="s">
        <v>902</v>
      </c>
      <c r="O2806" s="2" t="s">
        <v>900</v>
      </c>
    </row>
    <row r="2807" spans="1:15" ht="15" customHeight="1">
      <c r="A2807" s="2">
        <v>10801073</v>
      </c>
      <c r="B2807" s="2" t="s">
        <v>174</v>
      </c>
      <c r="C2807" s="12"/>
      <c r="D2807" s="2">
        <v>10700001</v>
      </c>
      <c r="E2807" s="2">
        <v>1</v>
      </c>
      <c r="F2807" s="2">
        <v>1</v>
      </c>
      <c r="G2807" s="2"/>
      <c r="H2807" s="12"/>
      <c r="I2807" s="2"/>
      <c r="J2807" s="2">
        <v>0</v>
      </c>
      <c r="K2807" s="2">
        <v>0</v>
      </c>
      <c r="L2807" s="2"/>
      <c r="N2807" s="2" t="s">
        <v>903</v>
      </c>
      <c r="O2807" s="2" t="s">
        <v>900</v>
      </c>
    </row>
    <row r="2808" spans="1:15" ht="15" customHeight="1">
      <c r="A2808" s="2">
        <v>10801074</v>
      </c>
      <c r="B2808" s="2" t="s">
        <v>174</v>
      </c>
      <c r="C2808" s="12"/>
      <c r="D2808" s="2">
        <v>10700001</v>
      </c>
      <c r="E2808" s="2">
        <v>1</v>
      </c>
      <c r="F2808" s="2">
        <v>1</v>
      </c>
      <c r="G2808" s="2"/>
      <c r="H2808" s="12"/>
      <c r="I2808" s="2"/>
      <c r="J2808" s="2">
        <v>0</v>
      </c>
      <c r="K2808" s="2">
        <v>0</v>
      </c>
      <c r="L2808" s="2"/>
      <c r="N2808" s="2" t="s">
        <v>904</v>
      </c>
      <c r="O2808" s="2" t="s">
        <v>905</v>
      </c>
    </row>
    <row r="2809" spans="1:15" ht="15" customHeight="1">
      <c r="A2809" s="2">
        <v>10801075</v>
      </c>
      <c r="B2809" s="2" t="s">
        <v>174</v>
      </c>
      <c r="C2809" s="12"/>
      <c r="D2809" s="2">
        <v>10700001</v>
      </c>
      <c r="E2809" s="2">
        <v>1</v>
      </c>
      <c r="F2809" s="2">
        <v>1</v>
      </c>
      <c r="G2809" s="2"/>
      <c r="H2809" s="12"/>
      <c r="I2809" s="2"/>
      <c r="J2809" s="2">
        <v>0</v>
      </c>
      <c r="K2809" s="2">
        <v>0</v>
      </c>
      <c r="L2809" s="2"/>
      <c r="N2809" s="2" t="s">
        <v>906</v>
      </c>
      <c r="O2809" s="2" t="s">
        <v>905</v>
      </c>
    </row>
    <row r="2810" spans="1:15" ht="15" customHeight="1">
      <c r="A2810" s="2">
        <v>10801076</v>
      </c>
      <c r="B2810" s="2" t="s">
        <v>174</v>
      </c>
      <c r="C2810" s="12"/>
      <c r="D2810" s="2">
        <v>10700001</v>
      </c>
      <c r="E2810" s="2">
        <v>1</v>
      </c>
      <c r="F2810" s="2">
        <v>1</v>
      </c>
      <c r="G2810" s="2"/>
      <c r="H2810" s="12"/>
      <c r="I2810" s="2"/>
      <c r="J2810" s="2">
        <v>0</v>
      </c>
      <c r="K2810" s="2">
        <v>0</v>
      </c>
      <c r="L2810" s="2"/>
      <c r="N2810" s="2" t="s">
        <v>907</v>
      </c>
      <c r="O2810" s="2" t="s">
        <v>905</v>
      </c>
    </row>
    <row r="2811" spans="1:15" ht="15" customHeight="1">
      <c r="A2811" s="2">
        <v>10801077</v>
      </c>
      <c r="B2811" s="2" t="s">
        <v>174</v>
      </c>
      <c r="C2811" s="12"/>
      <c r="D2811" s="2">
        <v>10700001</v>
      </c>
      <c r="E2811" s="2">
        <v>1</v>
      </c>
      <c r="F2811" s="2">
        <v>1</v>
      </c>
      <c r="G2811" s="2"/>
      <c r="H2811" s="12"/>
      <c r="I2811" s="2"/>
      <c r="J2811" s="2">
        <v>0</v>
      </c>
      <c r="K2811" s="2">
        <v>0</v>
      </c>
      <c r="L2811" s="2"/>
      <c r="N2811" s="2" t="s">
        <v>908</v>
      </c>
      <c r="O2811" s="2" t="s">
        <v>905</v>
      </c>
    </row>
    <row r="2812" spans="1:15" ht="15" customHeight="1">
      <c r="A2812" s="2">
        <v>10811037</v>
      </c>
      <c r="B2812" s="2" t="s">
        <v>539</v>
      </c>
      <c r="C2812" s="12"/>
      <c r="D2812" s="2">
        <v>10710045</v>
      </c>
      <c r="E2812" s="2">
        <v>1</v>
      </c>
      <c r="F2812" s="2">
        <v>1</v>
      </c>
      <c r="G2812" s="2"/>
      <c r="H2812" s="12"/>
      <c r="I2812" s="2"/>
      <c r="J2812" s="2">
        <v>0</v>
      </c>
      <c r="K2812" s="2">
        <v>0</v>
      </c>
      <c r="L2812" s="2"/>
      <c r="N2812" s="2" t="s">
        <v>538</v>
      </c>
      <c r="O2812" s="2" t="s">
        <v>808</v>
      </c>
    </row>
    <row r="2813" spans="1:15" ht="15" customHeight="1">
      <c r="A2813" s="2">
        <v>10811038</v>
      </c>
      <c r="B2813" s="2" t="s">
        <v>338</v>
      </c>
      <c r="C2813" s="12"/>
      <c r="D2813" s="2">
        <v>10710046</v>
      </c>
      <c r="E2813" s="2">
        <v>1</v>
      </c>
      <c r="F2813" s="2">
        <v>1</v>
      </c>
      <c r="G2813" s="2"/>
      <c r="H2813" s="12"/>
      <c r="I2813" s="2"/>
      <c r="J2813" s="2">
        <v>0</v>
      </c>
      <c r="K2813" s="2">
        <v>0</v>
      </c>
      <c r="L2813" s="2"/>
      <c r="N2813" s="2" t="s">
        <v>339</v>
      </c>
      <c r="O2813" s="2" t="s">
        <v>808</v>
      </c>
    </row>
    <row r="2814" spans="1:15" ht="15" customHeight="1">
      <c r="A2814" s="2">
        <v>10811039</v>
      </c>
      <c r="B2814" s="2" t="s">
        <v>541</v>
      </c>
      <c r="C2814" s="12"/>
      <c r="D2814" s="2">
        <v>10710047</v>
      </c>
      <c r="E2814" s="2">
        <v>1</v>
      </c>
      <c r="F2814" s="2">
        <v>1</v>
      </c>
      <c r="G2814" s="2"/>
      <c r="H2814" s="12"/>
      <c r="I2814" s="2"/>
      <c r="J2814" s="2">
        <v>0</v>
      </c>
      <c r="K2814" s="2">
        <v>0</v>
      </c>
      <c r="L2814" s="2"/>
      <c r="N2814" s="2" t="s">
        <v>540</v>
      </c>
      <c r="O2814" s="2" t="s">
        <v>808</v>
      </c>
    </row>
    <row r="2815" spans="1:15" ht="15" customHeight="1">
      <c r="A2815" s="2">
        <v>10811041</v>
      </c>
      <c r="B2815" s="2" t="s">
        <v>541</v>
      </c>
      <c r="C2815" s="12"/>
      <c r="D2815" s="2">
        <v>10710047</v>
      </c>
      <c r="E2815" s="2">
        <v>1</v>
      </c>
      <c r="F2815" s="2">
        <v>1</v>
      </c>
      <c r="G2815" s="2"/>
      <c r="H2815" s="12"/>
      <c r="I2815" s="2"/>
      <c r="J2815" s="2">
        <v>0</v>
      </c>
      <c r="K2815" s="2">
        <v>0</v>
      </c>
      <c r="L2815" s="2"/>
      <c r="N2815" s="2" t="s">
        <v>544</v>
      </c>
      <c r="O2815" s="2" t="s">
        <v>808</v>
      </c>
    </row>
    <row r="2816" spans="1:15" ht="15" customHeight="1">
      <c r="A2816" s="13">
        <v>10811040</v>
      </c>
      <c r="B2816" s="13" t="s">
        <v>909</v>
      </c>
      <c r="C2816" s="19"/>
      <c r="D2816" s="13">
        <v>10710048</v>
      </c>
      <c r="E2816" s="13">
        <v>1</v>
      </c>
      <c r="F2816" s="13">
        <v>1</v>
      </c>
      <c r="G2816" s="2"/>
      <c r="H2816" s="12"/>
      <c r="I2816" s="2"/>
      <c r="J2816" s="2">
        <v>0</v>
      </c>
      <c r="K2816" s="2">
        <v>0</v>
      </c>
      <c r="L2816" s="2"/>
      <c r="N2816" s="2" t="s">
        <v>542</v>
      </c>
      <c r="O2816" s="2" t="s">
        <v>808</v>
      </c>
    </row>
    <row r="2817" spans="1:15" ht="15" customHeight="1">
      <c r="A2817" s="2">
        <v>10811042</v>
      </c>
      <c r="B2817" s="2" t="s">
        <v>545</v>
      </c>
      <c r="C2817" s="12"/>
      <c r="D2817" s="2">
        <v>10710049</v>
      </c>
      <c r="E2817" s="2">
        <v>1</v>
      </c>
      <c r="F2817" s="2">
        <v>1</v>
      </c>
      <c r="G2817" s="2"/>
      <c r="H2817" s="12"/>
      <c r="I2817" s="2"/>
      <c r="J2817" s="2">
        <v>0</v>
      </c>
      <c r="K2817" s="2">
        <v>0</v>
      </c>
      <c r="L2817" s="2"/>
      <c r="N2817" s="2" t="s">
        <v>546</v>
      </c>
      <c r="O2817" s="2" t="s">
        <v>808</v>
      </c>
    </row>
    <row r="2818" spans="1:15" ht="15" customHeight="1">
      <c r="A2818" s="2">
        <v>10811043</v>
      </c>
      <c r="B2818" s="2" t="s">
        <v>910</v>
      </c>
      <c r="C2818" s="12"/>
      <c r="D2818" s="2">
        <v>10710050</v>
      </c>
      <c r="E2818" s="2">
        <v>1</v>
      </c>
      <c r="F2818" s="2">
        <v>1</v>
      </c>
      <c r="G2818" s="2"/>
      <c r="H2818" s="12"/>
      <c r="I2818" s="2"/>
      <c r="J2818" s="2">
        <v>0</v>
      </c>
      <c r="K2818" s="2">
        <v>0</v>
      </c>
      <c r="L2818" s="2"/>
      <c r="N2818" s="2" t="s">
        <v>898</v>
      </c>
      <c r="O2818" s="2" t="s">
        <v>808</v>
      </c>
    </row>
    <row r="2819" spans="1:15" ht="15" customHeight="1">
      <c r="A2819" s="2">
        <v>10811044</v>
      </c>
      <c r="B2819" s="2" t="s">
        <v>911</v>
      </c>
      <c r="C2819" s="12"/>
      <c r="D2819" s="2">
        <v>10710152</v>
      </c>
      <c r="E2819" s="2">
        <v>1</v>
      </c>
      <c r="F2819" s="2">
        <v>1</v>
      </c>
      <c r="G2819" s="2"/>
      <c r="H2819" s="12"/>
      <c r="I2819" s="2"/>
      <c r="J2819" s="2">
        <v>0</v>
      </c>
      <c r="K2819" s="2">
        <v>0</v>
      </c>
      <c r="L2819" s="2"/>
      <c r="N2819" s="2" t="s">
        <v>899</v>
      </c>
      <c r="O2819" s="2" t="s">
        <v>900</v>
      </c>
    </row>
    <row r="2820" spans="1:15" ht="15" customHeight="1">
      <c r="A2820" s="2">
        <v>10811045</v>
      </c>
      <c r="B2820" s="2" t="s">
        <v>911</v>
      </c>
      <c r="C2820" s="12"/>
      <c r="D2820" s="2">
        <v>10710152</v>
      </c>
      <c r="E2820" s="2">
        <v>1</v>
      </c>
      <c r="F2820" s="2">
        <v>1</v>
      </c>
      <c r="G2820" s="2"/>
      <c r="H2820" s="12"/>
      <c r="I2820" s="2"/>
      <c r="J2820" s="2">
        <v>0</v>
      </c>
      <c r="K2820" s="2">
        <v>0</v>
      </c>
      <c r="L2820" s="2"/>
      <c r="N2820" s="2" t="s">
        <v>901</v>
      </c>
      <c r="O2820" s="2" t="s">
        <v>900</v>
      </c>
    </row>
    <row r="2821" spans="1:15" ht="15" customHeight="1">
      <c r="A2821" s="2">
        <v>10811046</v>
      </c>
      <c r="B2821" s="2" t="s">
        <v>911</v>
      </c>
      <c r="C2821" s="12"/>
      <c r="D2821" s="2">
        <v>10710152</v>
      </c>
      <c r="E2821" s="2">
        <v>1</v>
      </c>
      <c r="F2821" s="2">
        <v>1</v>
      </c>
      <c r="G2821" s="2"/>
      <c r="H2821" s="12"/>
      <c r="I2821" s="2"/>
      <c r="J2821" s="2">
        <v>0</v>
      </c>
      <c r="K2821" s="2">
        <v>0</v>
      </c>
      <c r="L2821" s="2"/>
      <c r="N2821" s="2" t="s">
        <v>902</v>
      </c>
      <c r="O2821" s="2" t="s">
        <v>900</v>
      </c>
    </row>
    <row r="2822" spans="1:15" ht="15" customHeight="1">
      <c r="A2822" s="2">
        <v>10811047</v>
      </c>
      <c r="B2822" s="2" t="s">
        <v>911</v>
      </c>
      <c r="C2822" s="12"/>
      <c r="D2822" s="2">
        <v>10710152</v>
      </c>
      <c r="E2822" s="2">
        <v>1</v>
      </c>
      <c r="F2822" s="2">
        <v>1</v>
      </c>
      <c r="G2822" s="2"/>
      <c r="H2822" s="12"/>
      <c r="I2822" s="2"/>
      <c r="J2822" s="2">
        <v>0</v>
      </c>
      <c r="K2822" s="2">
        <v>0</v>
      </c>
      <c r="L2822" s="2"/>
      <c r="N2822" s="2" t="s">
        <v>903</v>
      </c>
      <c r="O2822" s="2" t="s">
        <v>900</v>
      </c>
    </row>
    <row r="2823" spans="1:15" ht="15" customHeight="1">
      <c r="A2823" s="2">
        <v>10811048</v>
      </c>
      <c r="B2823" s="2" t="s">
        <v>912</v>
      </c>
      <c r="C2823" s="12"/>
      <c r="D2823" s="2">
        <v>10710210</v>
      </c>
      <c r="E2823" s="2">
        <v>1</v>
      </c>
      <c r="F2823" s="2">
        <v>1</v>
      </c>
      <c r="G2823" s="2"/>
      <c r="H2823" s="12"/>
      <c r="I2823" s="2"/>
      <c r="J2823" s="2">
        <v>0</v>
      </c>
      <c r="K2823" s="2">
        <v>0</v>
      </c>
      <c r="L2823" s="2"/>
      <c r="N2823" s="2" t="s">
        <v>904</v>
      </c>
      <c r="O2823" s="2" t="s">
        <v>905</v>
      </c>
    </row>
    <row r="2824" spans="1:15" ht="15" customHeight="1">
      <c r="A2824" s="2">
        <v>10811049</v>
      </c>
      <c r="B2824" s="2" t="s">
        <v>912</v>
      </c>
      <c r="C2824" s="12"/>
      <c r="D2824" s="2">
        <v>10710210</v>
      </c>
      <c r="E2824" s="2">
        <v>1</v>
      </c>
      <c r="F2824" s="2">
        <v>1</v>
      </c>
      <c r="G2824" s="2"/>
      <c r="H2824" s="12"/>
      <c r="I2824" s="2"/>
      <c r="J2824" s="2">
        <v>0</v>
      </c>
      <c r="K2824" s="2">
        <v>0</v>
      </c>
      <c r="L2824" s="2"/>
      <c r="N2824" s="2" t="s">
        <v>906</v>
      </c>
      <c r="O2824" s="2" t="s">
        <v>905</v>
      </c>
    </row>
    <row r="2825" spans="1:15" ht="15" customHeight="1">
      <c r="A2825" s="2">
        <v>10811050</v>
      </c>
      <c r="B2825" s="2" t="s">
        <v>912</v>
      </c>
      <c r="C2825" s="12"/>
      <c r="D2825" s="2">
        <v>10710210</v>
      </c>
      <c r="E2825" s="2">
        <v>1</v>
      </c>
      <c r="F2825" s="2">
        <v>1</v>
      </c>
      <c r="G2825" s="2"/>
      <c r="H2825" s="12"/>
      <c r="I2825" s="2"/>
      <c r="J2825" s="2">
        <v>0</v>
      </c>
      <c r="K2825" s="2">
        <v>0</v>
      </c>
      <c r="L2825" s="2"/>
      <c r="N2825" s="2" t="s">
        <v>907</v>
      </c>
      <c r="O2825" s="2" t="s">
        <v>905</v>
      </c>
    </row>
    <row r="2826" spans="1:15" ht="15" customHeight="1">
      <c r="A2826" s="2">
        <v>10811051</v>
      </c>
      <c r="B2826" s="2" t="s">
        <v>912</v>
      </c>
      <c r="C2826" s="12"/>
      <c r="D2826" s="2">
        <v>10710210</v>
      </c>
      <c r="E2826" s="2">
        <v>1</v>
      </c>
      <c r="F2826" s="2">
        <v>1</v>
      </c>
      <c r="G2826" s="2"/>
      <c r="H2826" s="12"/>
      <c r="I2826" s="2"/>
      <c r="J2826" s="2">
        <v>0</v>
      </c>
      <c r="K2826" s="2">
        <v>0</v>
      </c>
      <c r="L2826" s="2"/>
      <c r="N2826" s="2" t="s">
        <v>908</v>
      </c>
      <c r="O2826" s="2" t="s">
        <v>905</v>
      </c>
    </row>
    <row r="2827" spans="1:15" ht="15" customHeight="1">
      <c r="A2827" s="2">
        <v>10820703</v>
      </c>
      <c r="B2827" s="2" t="s">
        <v>539</v>
      </c>
      <c r="C2827" s="12"/>
      <c r="D2827" s="2">
        <v>10720067</v>
      </c>
      <c r="E2827" s="2">
        <v>1</v>
      </c>
      <c r="F2827" s="2">
        <v>1</v>
      </c>
      <c r="G2827" s="2"/>
      <c r="H2827" s="12"/>
      <c r="I2827" s="2"/>
      <c r="J2827" s="2">
        <v>0</v>
      </c>
      <c r="K2827" s="2">
        <v>0</v>
      </c>
      <c r="L2827" s="2"/>
      <c r="N2827" s="2" t="s">
        <v>538</v>
      </c>
      <c r="O2827" s="2" t="s">
        <v>808</v>
      </c>
    </row>
    <row r="2828" spans="1:15" ht="15" customHeight="1">
      <c r="A2828" s="2">
        <v>10820704</v>
      </c>
      <c r="B2828" s="2" t="s">
        <v>338</v>
      </c>
      <c r="C2828" s="12"/>
      <c r="D2828" s="2">
        <v>10720068</v>
      </c>
      <c r="E2828" s="2">
        <v>1</v>
      </c>
      <c r="F2828" s="2">
        <v>1</v>
      </c>
      <c r="G2828" s="2"/>
      <c r="H2828" s="12"/>
      <c r="I2828" s="2"/>
      <c r="J2828" s="2">
        <v>0</v>
      </c>
      <c r="K2828" s="2">
        <v>0</v>
      </c>
      <c r="L2828" s="2"/>
      <c r="N2828" s="2" t="s">
        <v>339</v>
      </c>
      <c r="O2828" s="2" t="s">
        <v>808</v>
      </c>
    </row>
    <row r="2829" spans="1:15" ht="15" customHeight="1">
      <c r="A2829" s="2">
        <v>10820705</v>
      </c>
      <c r="B2829" s="2" t="s">
        <v>541</v>
      </c>
      <c r="C2829" s="12"/>
      <c r="D2829" s="2">
        <v>10720069</v>
      </c>
      <c r="E2829" s="2">
        <v>1</v>
      </c>
      <c r="F2829" s="2">
        <v>1</v>
      </c>
      <c r="G2829" s="2"/>
      <c r="H2829" s="12"/>
      <c r="I2829" s="2"/>
      <c r="J2829" s="2">
        <v>0</v>
      </c>
      <c r="K2829" s="2">
        <v>0</v>
      </c>
      <c r="L2829" s="2"/>
      <c r="N2829" s="2" t="s">
        <v>540</v>
      </c>
      <c r="O2829" s="2" t="s">
        <v>808</v>
      </c>
    </row>
    <row r="2830" spans="1:15" ht="15" customHeight="1">
      <c r="A2830" s="2">
        <v>10820706</v>
      </c>
      <c r="B2830" s="2" t="s">
        <v>543</v>
      </c>
      <c r="C2830" s="12"/>
      <c r="D2830" s="2">
        <v>10720070</v>
      </c>
      <c r="E2830" s="2">
        <v>1</v>
      </c>
      <c r="F2830" s="2">
        <v>1</v>
      </c>
      <c r="G2830" s="2"/>
      <c r="H2830" s="12"/>
      <c r="I2830" s="2"/>
      <c r="J2830" s="2">
        <v>0</v>
      </c>
      <c r="K2830" s="2">
        <v>0</v>
      </c>
      <c r="L2830" s="2"/>
      <c r="N2830" s="2" t="s">
        <v>544</v>
      </c>
      <c r="O2830" s="2" t="s">
        <v>808</v>
      </c>
    </row>
    <row r="2831" spans="1:15" ht="15" customHeight="1">
      <c r="A2831" s="2">
        <v>10820707</v>
      </c>
      <c r="B2831" s="2" t="s">
        <v>541</v>
      </c>
      <c r="C2831" s="12"/>
      <c r="D2831" s="2">
        <v>10720069</v>
      </c>
      <c r="E2831" s="2">
        <v>1</v>
      </c>
      <c r="F2831" s="2">
        <v>1</v>
      </c>
      <c r="G2831" s="2"/>
      <c r="H2831" s="12"/>
      <c r="I2831" s="2"/>
      <c r="J2831" s="2">
        <v>0</v>
      </c>
      <c r="K2831" s="2">
        <v>0</v>
      </c>
      <c r="L2831" s="2"/>
      <c r="N2831" s="2" t="s">
        <v>542</v>
      </c>
      <c r="O2831" s="2" t="s">
        <v>808</v>
      </c>
    </row>
    <row r="2832" spans="1:15" ht="15" customHeight="1">
      <c r="A2832" s="2">
        <v>10820708</v>
      </c>
      <c r="B2832" s="2" t="s">
        <v>545</v>
      </c>
      <c r="C2832" s="12"/>
      <c r="D2832" s="2">
        <v>10720071</v>
      </c>
      <c r="E2832" s="2">
        <v>1</v>
      </c>
      <c r="F2832" s="2">
        <v>1</v>
      </c>
      <c r="G2832" s="2"/>
      <c r="H2832" s="12"/>
      <c r="I2832" s="2"/>
      <c r="J2832" s="2">
        <v>0</v>
      </c>
      <c r="K2832" s="2">
        <v>0</v>
      </c>
      <c r="L2832" s="2"/>
      <c r="N2832" s="2" t="s">
        <v>546</v>
      </c>
      <c r="O2832" s="2" t="s">
        <v>808</v>
      </c>
    </row>
    <row r="2833" spans="1:15" ht="15" customHeight="1">
      <c r="A2833" s="2">
        <v>10820709</v>
      </c>
      <c r="B2833" s="2" t="s">
        <v>910</v>
      </c>
      <c r="C2833" s="12"/>
      <c r="D2833" s="2">
        <v>10720072</v>
      </c>
      <c r="E2833" s="2">
        <v>1</v>
      </c>
      <c r="F2833" s="2">
        <v>1</v>
      </c>
      <c r="G2833" s="2"/>
      <c r="H2833" s="12"/>
      <c r="I2833" s="2"/>
      <c r="J2833" s="2">
        <v>0</v>
      </c>
      <c r="K2833" s="2">
        <v>0</v>
      </c>
      <c r="L2833" s="2"/>
      <c r="N2833" s="2" t="s">
        <v>898</v>
      </c>
      <c r="O2833" s="2" t="s">
        <v>808</v>
      </c>
    </row>
    <row r="2834" spans="1:15" ht="15" customHeight="1">
      <c r="A2834" s="2">
        <v>10820710</v>
      </c>
      <c r="B2834" s="2" t="s">
        <v>911</v>
      </c>
      <c r="C2834" s="12"/>
      <c r="D2834" s="2">
        <v>10720181</v>
      </c>
      <c r="E2834" s="2">
        <v>1</v>
      </c>
      <c r="F2834" s="2">
        <v>1</v>
      </c>
      <c r="G2834" s="2"/>
      <c r="H2834" s="12"/>
      <c r="I2834" s="2"/>
      <c r="J2834" s="2">
        <v>0</v>
      </c>
      <c r="K2834" s="2">
        <v>0</v>
      </c>
      <c r="L2834" s="2"/>
      <c r="N2834" s="2" t="s">
        <v>899</v>
      </c>
      <c r="O2834" s="2" t="s">
        <v>900</v>
      </c>
    </row>
    <row r="2835" spans="1:15" ht="15" customHeight="1">
      <c r="A2835" s="2">
        <v>10820711</v>
      </c>
      <c r="B2835" s="2" t="s">
        <v>911</v>
      </c>
      <c r="C2835" s="12"/>
      <c r="D2835" s="2">
        <v>10720181</v>
      </c>
      <c r="E2835" s="2">
        <v>1</v>
      </c>
      <c r="F2835" s="2">
        <v>1</v>
      </c>
      <c r="G2835" s="2"/>
      <c r="H2835" s="12"/>
      <c r="I2835" s="2"/>
      <c r="J2835" s="2">
        <v>0</v>
      </c>
      <c r="K2835" s="2">
        <v>0</v>
      </c>
      <c r="L2835" s="2"/>
      <c r="N2835" s="2" t="s">
        <v>901</v>
      </c>
      <c r="O2835" s="2" t="s">
        <v>900</v>
      </c>
    </row>
    <row r="2836" spans="1:15" ht="15" customHeight="1">
      <c r="A2836" s="2">
        <v>10820712</v>
      </c>
      <c r="B2836" s="2" t="s">
        <v>911</v>
      </c>
      <c r="C2836" s="12"/>
      <c r="D2836" s="2">
        <v>10720181</v>
      </c>
      <c r="E2836" s="2">
        <v>1</v>
      </c>
      <c r="F2836" s="2">
        <v>1</v>
      </c>
      <c r="G2836" s="2"/>
      <c r="H2836" s="12"/>
      <c r="I2836" s="2"/>
      <c r="J2836" s="2">
        <v>0</v>
      </c>
      <c r="K2836" s="2">
        <v>0</v>
      </c>
      <c r="L2836" s="2"/>
      <c r="N2836" s="2" t="s">
        <v>902</v>
      </c>
      <c r="O2836" s="2" t="s">
        <v>900</v>
      </c>
    </row>
    <row r="2837" spans="1:15" ht="15" customHeight="1">
      <c r="A2837" s="2">
        <v>10820713</v>
      </c>
      <c r="B2837" s="2" t="s">
        <v>911</v>
      </c>
      <c r="C2837" s="12"/>
      <c r="D2837" s="2">
        <v>10720181</v>
      </c>
      <c r="E2837" s="2">
        <v>1</v>
      </c>
      <c r="F2837" s="2">
        <v>1</v>
      </c>
      <c r="G2837" s="2"/>
      <c r="H2837" s="12"/>
      <c r="I2837" s="2"/>
      <c r="J2837" s="2">
        <v>0</v>
      </c>
      <c r="K2837" s="2">
        <v>0</v>
      </c>
      <c r="L2837" s="2"/>
      <c r="N2837" s="2" t="s">
        <v>903</v>
      </c>
      <c r="O2837" s="2" t="s">
        <v>900</v>
      </c>
    </row>
    <row r="2838" spans="1:15" ht="15" customHeight="1">
      <c r="A2838" s="2">
        <v>10820714</v>
      </c>
      <c r="B2838" s="2" t="s">
        <v>912</v>
      </c>
      <c r="C2838" s="12"/>
      <c r="D2838" s="2">
        <v>10720205</v>
      </c>
      <c r="E2838" s="2">
        <v>1</v>
      </c>
      <c r="F2838" s="2">
        <v>1</v>
      </c>
      <c r="G2838" s="2"/>
      <c r="H2838" s="12"/>
      <c r="I2838" s="2"/>
      <c r="J2838" s="2">
        <v>0</v>
      </c>
      <c r="K2838" s="2">
        <v>0</v>
      </c>
      <c r="L2838" s="2"/>
      <c r="N2838" s="2" t="s">
        <v>904</v>
      </c>
      <c r="O2838" s="2" t="s">
        <v>905</v>
      </c>
    </row>
    <row r="2839" spans="1:15" ht="15" customHeight="1">
      <c r="A2839" s="2">
        <v>10820715</v>
      </c>
      <c r="B2839" s="2" t="s">
        <v>912</v>
      </c>
      <c r="C2839" s="12"/>
      <c r="D2839" s="2">
        <v>10720205</v>
      </c>
      <c r="E2839" s="2">
        <v>1</v>
      </c>
      <c r="F2839" s="2">
        <v>1</v>
      </c>
      <c r="G2839" s="2"/>
      <c r="H2839" s="12"/>
      <c r="I2839" s="2"/>
      <c r="J2839" s="2">
        <v>0</v>
      </c>
      <c r="K2839" s="2">
        <v>0</v>
      </c>
      <c r="L2839" s="2"/>
      <c r="N2839" s="2" t="s">
        <v>906</v>
      </c>
      <c r="O2839" s="2" t="s">
        <v>905</v>
      </c>
    </row>
    <row r="2840" spans="1:15" ht="15" customHeight="1">
      <c r="A2840" s="2">
        <v>10820716</v>
      </c>
      <c r="B2840" s="2" t="s">
        <v>912</v>
      </c>
      <c r="C2840" s="12"/>
      <c r="D2840" s="2">
        <v>10720205</v>
      </c>
      <c r="E2840" s="2">
        <v>1</v>
      </c>
      <c r="F2840" s="2">
        <v>1</v>
      </c>
      <c r="G2840" s="2"/>
      <c r="H2840" s="12"/>
      <c r="I2840" s="2"/>
      <c r="J2840" s="2">
        <v>0</v>
      </c>
      <c r="K2840" s="2">
        <v>0</v>
      </c>
      <c r="L2840" s="2"/>
      <c r="N2840" s="2" t="s">
        <v>907</v>
      </c>
      <c r="O2840" s="2" t="s">
        <v>905</v>
      </c>
    </row>
    <row r="2841" spans="1:15" ht="15" customHeight="1">
      <c r="A2841" s="2">
        <v>10820717</v>
      </c>
      <c r="B2841" s="2" t="s">
        <v>912</v>
      </c>
      <c r="C2841" s="12"/>
      <c r="D2841" s="2">
        <v>10720205</v>
      </c>
      <c r="E2841" s="2">
        <v>1</v>
      </c>
      <c r="F2841" s="2">
        <v>1</v>
      </c>
      <c r="G2841" s="2"/>
      <c r="H2841" s="12"/>
      <c r="I2841" s="2"/>
      <c r="J2841" s="2">
        <v>0</v>
      </c>
      <c r="K2841" s="2">
        <v>0</v>
      </c>
      <c r="L2841" s="2"/>
      <c r="N2841" s="2" t="s">
        <v>908</v>
      </c>
      <c r="O2841" s="2" t="s">
        <v>905</v>
      </c>
    </row>
    <row r="2842" spans="1:15" ht="15" customHeight="1">
      <c r="A2842" s="2">
        <v>10811053</v>
      </c>
      <c r="B2842" s="2" t="s">
        <v>178</v>
      </c>
      <c r="C2842" s="2"/>
      <c r="D2842" s="2">
        <v>10710002</v>
      </c>
      <c r="E2842" s="2">
        <v>1</v>
      </c>
      <c r="F2842" s="2">
        <v>1</v>
      </c>
      <c r="G2842" s="2"/>
      <c r="H2842" s="2"/>
      <c r="I2842" s="2"/>
      <c r="J2842" s="2">
        <v>0</v>
      </c>
      <c r="K2842" s="2">
        <v>0</v>
      </c>
      <c r="L2842" s="2"/>
      <c r="N2842" s="2" t="s">
        <v>758</v>
      </c>
      <c r="O2842" s="2" t="s">
        <v>276</v>
      </c>
    </row>
    <row r="2843" spans="1:15" ht="15" customHeight="1">
      <c r="A2843" s="2">
        <v>10820719</v>
      </c>
      <c r="B2843" s="2" t="s">
        <v>759</v>
      </c>
      <c r="C2843" s="2"/>
      <c r="D2843" s="2">
        <v>10720142</v>
      </c>
      <c r="E2843" s="2">
        <v>1</v>
      </c>
      <c r="F2843" s="2">
        <v>1</v>
      </c>
      <c r="G2843" s="2"/>
      <c r="H2843" s="2"/>
      <c r="I2843" s="2"/>
      <c r="J2843" s="2">
        <v>0</v>
      </c>
      <c r="K2843" s="2">
        <v>0</v>
      </c>
      <c r="L2843" s="2"/>
      <c r="N2843" s="2" t="s">
        <v>758</v>
      </c>
      <c r="O2843" s="2" t="s">
        <v>276</v>
      </c>
    </row>
    <row r="2844" spans="1:15" ht="15" customHeight="1">
      <c r="A2844" s="2">
        <v>10811054</v>
      </c>
      <c r="B2844" s="2" t="s">
        <v>343</v>
      </c>
      <c r="C2844" s="2"/>
      <c r="D2844" s="2">
        <v>10710008</v>
      </c>
      <c r="E2844" s="2">
        <v>1</v>
      </c>
      <c r="F2844" s="2">
        <v>1</v>
      </c>
      <c r="G2844" s="2"/>
      <c r="H2844" s="12"/>
      <c r="I2844" s="2"/>
      <c r="J2844" s="2">
        <v>0</v>
      </c>
      <c r="K2844" s="2">
        <v>0</v>
      </c>
      <c r="L2844" s="2"/>
      <c r="N2844" s="2" t="s">
        <v>913</v>
      </c>
      <c r="O2844" s="2"/>
    </row>
    <row r="2845" spans="1:15" ht="15" customHeight="1">
      <c r="A2845" s="2">
        <v>10811055</v>
      </c>
      <c r="B2845" s="2" t="s">
        <v>501</v>
      </c>
      <c r="C2845" s="2"/>
      <c r="D2845" s="2">
        <v>10710040</v>
      </c>
      <c r="E2845" s="2">
        <v>1</v>
      </c>
      <c r="F2845" s="2">
        <v>1</v>
      </c>
      <c r="G2845" s="2"/>
      <c r="H2845" s="12"/>
      <c r="I2845" s="2"/>
      <c r="J2845" s="2">
        <v>0</v>
      </c>
      <c r="K2845" s="2">
        <v>0</v>
      </c>
      <c r="L2845" s="2"/>
      <c r="N2845" s="2" t="s">
        <v>913</v>
      </c>
      <c r="O2845" s="2"/>
    </row>
    <row r="2846" spans="1:15" ht="15" customHeight="1">
      <c r="A2846" s="2">
        <v>10811056</v>
      </c>
      <c r="B2846" s="2" t="s">
        <v>183</v>
      </c>
      <c r="C2846" s="2"/>
      <c r="D2846" s="2">
        <v>10710007</v>
      </c>
      <c r="E2846" s="2">
        <v>1</v>
      </c>
      <c r="F2846" s="2">
        <v>1</v>
      </c>
      <c r="G2846" s="2"/>
      <c r="H2846" s="2"/>
      <c r="I2846" s="2"/>
      <c r="J2846" s="2">
        <v>0</v>
      </c>
      <c r="K2846" s="2">
        <v>0</v>
      </c>
      <c r="L2846" s="2"/>
      <c r="N2846" s="2" t="s">
        <v>913</v>
      </c>
      <c r="O2846" s="2"/>
    </row>
    <row r="2847" spans="1:15" ht="15" customHeight="1">
      <c r="A2847" s="2">
        <v>10801078</v>
      </c>
      <c r="B2847" s="2" t="s">
        <v>174</v>
      </c>
      <c r="C2847" s="12"/>
      <c r="D2847" s="2">
        <v>10700001</v>
      </c>
      <c r="E2847" s="2">
        <v>1</v>
      </c>
      <c r="F2847" s="2">
        <v>1</v>
      </c>
      <c r="G2847" s="2"/>
      <c r="H2847" s="12"/>
      <c r="I2847" s="2"/>
      <c r="J2847" s="2">
        <v>0</v>
      </c>
      <c r="K2847" s="2">
        <v>0</v>
      </c>
      <c r="L2847" s="2"/>
      <c r="N2847" s="2" t="s">
        <v>913</v>
      </c>
      <c r="O2847" s="2"/>
    </row>
    <row r="2848" spans="1:15" ht="15" customHeight="1">
      <c r="A2848" s="2">
        <v>10820720</v>
      </c>
      <c r="B2848" s="2" t="s">
        <v>792</v>
      </c>
      <c r="C2848" s="2"/>
      <c r="D2848" s="2">
        <v>10720155</v>
      </c>
      <c r="E2848" s="2">
        <v>1</v>
      </c>
      <c r="F2848" s="2">
        <v>1</v>
      </c>
      <c r="G2848" s="2"/>
      <c r="H2848" s="12"/>
      <c r="I2848" s="2"/>
      <c r="J2848" s="2">
        <v>0</v>
      </c>
      <c r="K2848" s="2">
        <v>0</v>
      </c>
      <c r="L2848" s="2"/>
      <c r="N2848" s="2" t="s">
        <v>913</v>
      </c>
      <c r="O2848" s="2"/>
    </row>
    <row r="2849" spans="1:15" ht="15" customHeight="1">
      <c r="A2849" s="2">
        <v>10820721</v>
      </c>
      <c r="B2849" s="2" t="s">
        <v>692</v>
      </c>
      <c r="C2849" s="2"/>
      <c r="D2849" s="2">
        <v>10720153</v>
      </c>
      <c r="E2849" s="2">
        <v>1</v>
      </c>
      <c r="F2849" s="2">
        <v>1</v>
      </c>
      <c r="G2849" s="2"/>
      <c r="H2849" s="12"/>
      <c r="I2849" s="2"/>
      <c r="J2849" s="2">
        <v>0</v>
      </c>
      <c r="K2849" s="2">
        <v>0</v>
      </c>
      <c r="L2849" s="2"/>
      <c r="N2849" s="2" t="s">
        <v>913</v>
      </c>
      <c r="O2849" s="2"/>
    </row>
    <row r="2850" spans="1:15" ht="15" customHeight="1">
      <c r="A2850" s="2">
        <v>10820722</v>
      </c>
      <c r="B2850" s="2" t="s">
        <v>501</v>
      </c>
      <c r="C2850" s="2"/>
      <c r="D2850" s="2">
        <v>10720047</v>
      </c>
      <c r="E2850" s="2">
        <v>1</v>
      </c>
      <c r="F2850" s="2">
        <v>1</v>
      </c>
      <c r="G2850" s="2"/>
      <c r="H2850" s="12"/>
      <c r="I2850" s="2"/>
      <c r="J2850" s="2">
        <v>0</v>
      </c>
      <c r="K2850" s="2">
        <v>0</v>
      </c>
      <c r="L2850" s="2"/>
      <c r="N2850" s="2" t="s">
        <v>913</v>
      </c>
      <c r="O2850" s="2"/>
    </row>
    <row r="2851" spans="1:15" ht="15" customHeight="1">
      <c r="A2851" s="2">
        <v>10820723</v>
      </c>
      <c r="B2851" s="2" t="s">
        <v>192</v>
      </c>
      <c r="C2851" s="2"/>
      <c r="D2851" s="2">
        <v>10720010</v>
      </c>
      <c r="E2851" s="2">
        <v>1</v>
      </c>
      <c r="F2851" s="2">
        <v>1</v>
      </c>
      <c r="G2851" s="2"/>
      <c r="H2851" s="12"/>
      <c r="I2851" s="2"/>
      <c r="J2851" s="2">
        <v>0</v>
      </c>
      <c r="K2851" s="2">
        <v>0</v>
      </c>
      <c r="L2851" s="2"/>
      <c r="N2851" s="2" t="s">
        <v>913</v>
      </c>
      <c r="O2851" s="2"/>
    </row>
    <row r="2852" spans="1:15" ht="15" customHeight="1">
      <c r="A2852" s="2">
        <v>10811057</v>
      </c>
      <c r="B2852" s="2" t="s">
        <v>343</v>
      </c>
      <c r="C2852" s="2"/>
      <c r="D2852" s="2">
        <v>10710008</v>
      </c>
      <c r="E2852" s="2">
        <v>1</v>
      </c>
      <c r="F2852" s="2">
        <v>1</v>
      </c>
      <c r="G2852" s="2"/>
      <c r="H2852" s="12"/>
      <c r="I2852" s="2"/>
      <c r="J2852" s="2">
        <v>0</v>
      </c>
      <c r="K2852" s="2">
        <v>0</v>
      </c>
      <c r="L2852" s="2"/>
      <c r="N2852" s="2" t="s">
        <v>914</v>
      </c>
      <c r="O2852" s="2"/>
    </row>
    <row r="2853" spans="1:15" ht="15" customHeight="1">
      <c r="A2853" s="2">
        <v>10811058</v>
      </c>
      <c r="B2853" s="2" t="s">
        <v>501</v>
      </c>
      <c r="C2853" s="2"/>
      <c r="D2853" s="2">
        <v>10710040</v>
      </c>
      <c r="E2853" s="2">
        <v>1</v>
      </c>
      <c r="F2853" s="2">
        <v>1</v>
      </c>
      <c r="G2853" s="2"/>
      <c r="H2853" s="12"/>
      <c r="I2853" s="2"/>
      <c r="J2853" s="2">
        <v>0</v>
      </c>
      <c r="K2853" s="2">
        <v>0</v>
      </c>
      <c r="L2853" s="2"/>
      <c r="N2853" s="2" t="s">
        <v>914</v>
      </c>
      <c r="O2853" s="2"/>
    </row>
    <row r="2854" spans="1:15" ht="15" customHeight="1">
      <c r="A2854" s="2">
        <v>10811059</v>
      </c>
      <c r="B2854" s="2" t="s">
        <v>183</v>
      </c>
      <c r="C2854" s="2"/>
      <c r="D2854" s="2">
        <v>10710007</v>
      </c>
      <c r="E2854" s="2">
        <v>1</v>
      </c>
      <c r="F2854" s="2">
        <v>1</v>
      </c>
      <c r="G2854" s="2"/>
      <c r="H2854" s="2"/>
      <c r="I2854" s="2"/>
      <c r="J2854" s="2">
        <v>0</v>
      </c>
      <c r="K2854" s="2">
        <v>0</v>
      </c>
      <c r="L2854" s="2"/>
      <c r="N2854" s="2" t="s">
        <v>914</v>
      </c>
      <c r="O2854" s="2"/>
    </row>
    <row r="2855" spans="1:15" ht="15" customHeight="1">
      <c r="A2855" s="2">
        <v>10801079</v>
      </c>
      <c r="B2855" s="2" t="s">
        <v>174</v>
      </c>
      <c r="C2855" s="12"/>
      <c r="D2855" s="2">
        <v>10700001</v>
      </c>
      <c r="E2855" s="2">
        <v>1</v>
      </c>
      <c r="F2855" s="2">
        <v>1</v>
      </c>
      <c r="G2855" s="2"/>
      <c r="H2855" s="12"/>
      <c r="I2855" s="2"/>
      <c r="J2855" s="2">
        <v>0</v>
      </c>
      <c r="K2855" s="2">
        <v>0</v>
      </c>
      <c r="L2855" s="2"/>
      <c r="N2855" s="2" t="s">
        <v>914</v>
      </c>
      <c r="O2855" s="2"/>
    </row>
    <row r="2856" spans="1:15" ht="15" customHeight="1">
      <c r="A2856" s="2">
        <v>10820724</v>
      </c>
      <c r="B2856" s="2" t="s">
        <v>792</v>
      </c>
      <c r="C2856" s="2"/>
      <c r="D2856" s="2">
        <v>10720155</v>
      </c>
      <c r="E2856" s="2">
        <v>1</v>
      </c>
      <c r="F2856" s="2">
        <v>1</v>
      </c>
      <c r="G2856" s="2"/>
      <c r="H2856" s="12"/>
      <c r="I2856" s="2"/>
      <c r="J2856" s="2">
        <v>0</v>
      </c>
      <c r="K2856" s="2">
        <v>0</v>
      </c>
      <c r="L2856" s="2"/>
      <c r="N2856" s="2" t="s">
        <v>914</v>
      </c>
      <c r="O2856" s="2"/>
    </row>
    <row r="2857" spans="1:15" ht="15" customHeight="1">
      <c r="A2857" s="2">
        <v>10820725</v>
      </c>
      <c r="B2857" s="2" t="s">
        <v>692</v>
      </c>
      <c r="C2857" s="2"/>
      <c r="D2857" s="2">
        <v>10720153</v>
      </c>
      <c r="E2857" s="2">
        <v>1</v>
      </c>
      <c r="F2857" s="2">
        <v>1</v>
      </c>
      <c r="G2857" s="2"/>
      <c r="H2857" s="12"/>
      <c r="I2857" s="2"/>
      <c r="J2857" s="2">
        <v>0</v>
      </c>
      <c r="K2857" s="2">
        <v>0</v>
      </c>
      <c r="L2857" s="2"/>
      <c r="N2857" s="2" t="s">
        <v>914</v>
      </c>
      <c r="O2857" s="2"/>
    </row>
    <row r="2858" spans="1:15" ht="15" customHeight="1">
      <c r="A2858" s="2">
        <v>10820726</v>
      </c>
      <c r="B2858" s="2" t="s">
        <v>501</v>
      </c>
      <c r="C2858" s="2"/>
      <c r="D2858" s="2">
        <v>10720047</v>
      </c>
      <c r="E2858" s="2">
        <v>1</v>
      </c>
      <c r="F2858" s="2">
        <v>1</v>
      </c>
      <c r="G2858" s="2"/>
      <c r="H2858" s="12"/>
      <c r="I2858" s="2"/>
      <c r="J2858" s="2">
        <v>0</v>
      </c>
      <c r="K2858" s="2">
        <v>0</v>
      </c>
      <c r="L2858" s="2"/>
      <c r="N2858" s="2" t="s">
        <v>914</v>
      </c>
      <c r="O2858" s="2"/>
    </row>
    <row r="2859" spans="1:15" ht="15" customHeight="1">
      <c r="A2859" s="2">
        <v>10820727</v>
      </c>
      <c r="B2859" s="2" t="s">
        <v>192</v>
      </c>
      <c r="C2859" s="2"/>
      <c r="D2859" s="2">
        <v>10720010</v>
      </c>
      <c r="E2859" s="2">
        <v>1</v>
      </c>
      <c r="F2859" s="2">
        <v>1</v>
      </c>
      <c r="G2859" s="2"/>
      <c r="H2859" s="12"/>
      <c r="I2859" s="2"/>
      <c r="J2859" s="2">
        <v>0</v>
      </c>
      <c r="K2859" s="2">
        <v>0</v>
      </c>
      <c r="L2859" s="2"/>
      <c r="N2859" s="2" t="s">
        <v>914</v>
      </c>
      <c r="O2859" s="2"/>
    </row>
    <row r="2860" spans="1:15" ht="15" customHeight="1">
      <c r="A2860" s="2">
        <v>10811060</v>
      </c>
      <c r="B2860" s="2" t="s">
        <v>343</v>
      </c>
      <c r="C2860" s="2"/>
      <c r="D2860" s="2">
        <v>10710008</v>
      </c>
      <c r="E2860" s="2">
        <v>1</v>
      </c>
      <c r="F2860" s="2">
        <v>1</v>
      </c>
      <c r="G2860" s="2"/>
      <c r="H2860" s="12"/>
      <c r="I2860" s="2"/>
      <c r="J2860" s="2">
        <v>0</v>
      </c>
      <c r="K2860" s="2">
        <v>0</v>
      </c>
      <c r="L2860" s="2"/>
      <c r="N2860" s="2" t="s">
        <v>915</v>
      </c>
      <c r="O2860" s="2"/>
    </row>
    <row r="2861" spans="1:15" ht="15" customHeight="1">
      <c r="A2861" s="2">
        <v>10811061</v>
      </c>
      <c r="B2861" s="2" t="s">
        <v>501</v>
      </c>
      <c r="C2861" s="2"/>
      <c r="D2861" s="2">
        <v>10710040</v>
      </c>
      <c r="E2861" s="2">
        <v>1</v>
      </c>
      <c r="F2861" s="2">
        <v>1</v>
      </c>
      <c r="G2861" s="2"/>
      <c r="H2861" s="12"/>
      <c r="I2861" s="2"/>
      <c r="J2861" s="2">
        <v>0</v>
      </c>
      <c r="K2861" s="2">
        <v>0</v>
      </c>
      <c r="L2861" s="2"/>
      <c r="N2861" s="2" t="s">
        <v>915</v>
      </c>
      <c r="O2861" s="2"/>
    </row>
    <row r="2862" spans="1:15" ht="15" customHeight="1">
      <c r="A2862" s="2">
        <v>10811062</v>
      </c>
      <c r="B2862" s="2" t="s">
        <v>183</v>
      </c>
      <c r="C2862" s="2"/>
      <c r="D2862" s="2">
        <v>10710007</v>
      </c>
      <c r="E2862" s="2">
        <v>1</v>
      </c>
      <c r="F2862" s="2">
        <v>1</v>
      </c>
      <c r="G2862" s="2"/>
      <c r="H2862" s="2"/>
      <c r="I2862" s="2"/>
      <c r="J2862" s="2">
        <v>0</v>
      </c>
      <c r="K2862" s="2">
        <v>0</v>
      </c>
      <c r="L2862" s="2"/>
      <c r="N2862" s="2" t="s">
        <v>915</v>
      </c>
      <c r="O2862" s="2"/>
    </row>
    <row r="2863" spans="1:15" ht="15" customHeight="1">
      <c r="A2863" s="2">
        <v>10801080</v>
      </c>
      <c r="B2863" s="2" t="s">
        <v>174</v>
      </c>
      <c r="C2863" s="12"/>
      <c r="D2863" s="2">
        <v>10700001</v>
      </c>
      <c r="E2863" s="2">
        <v>1</v>
      </c>
      <c r="F2863" s="2">
        <v>1</v>
      </c>
      <c r="G2863" s="2"/>
      <c r="H2863" s="12"/>
      <c r="I2863" s="2"/>
      <c r="J2863" s="2">
        <v>0</v>
      </c>
      <c r="K2863" s="2">
        <v>0</v>
      </c>
      <c r="L2863" s="2"/>
      <c r="N2863" s="2" t="s">
        <v>915</v>
      </c>
      <c r="O2863" s="2"/>
    </row>
    <row r="2864" spans="1:15" ht="15" customHeight="1">
      <c r="A2864" s="2">
        <v>10820728</v>
      </c>
      <c r="B2864" s="2" t="s">
        <v>792</v>
      </c>
      <c r="C2864" s="2"/>
      <c r="D2864" s="2">
        <v>10720155</v>
      </c>
      <c r="E2864" s="2">
        <v>1</v>
      </c>
      <c r="F2864" s="2">
        <v>1</v>
      </c>
      <c r="G2864" s="2"/>
      <c r="H2864" s="12"/>
      <c r="I2864" s="2"/>
      <c r="J2864" s="2">
        <v>0</v>
      </c>
      <c r="K2864" s="2">
        <v>0</v>
      </c>
      <c r="L2864" s="2"/>
      <c r="N2864" s="2" t="s">
        <v>915</v>
      </c>
      <c r="O2864" s="2"/>
    </row>
    <row r="2865" spans="1:15" ht="15" customHeight="1">
      <c r="A2865" s="2">
        <v>10820729</v>
      </c>
      <c r="B2865" s="2" t="s">
        <v>692</v>
      </c>
      <c r="C2865" s="2"/>
      <c r="D2865" s="2">
        <v>10720153</v>
      </c>
      <c r="E2865" s="2">
        <v>1</v>
      </c>
      <c r="F2865" s="2">
        <v>1</v>
      </c>
      <c r="G2865" s="2"/>
      <c r="H2865" s="12"/>
      <c r="I2865" s="2"/>
      <c r="J2865" s="2">
        <v>0</v>
      </c>
      <c r="K2865" s="2">
        <v>0</v>
      </c>
      <c r="L2865" s="2"/>
      <c r="N2865" s="2" t="s">
        <v>915</v>
      </c>
      <c r="O2865" s="2"/>
    </row>
    <row r="2866" spans="1:15" ht="15" customHeight="1">
      <c r="A2866" s="2">
        <v>10820730</v>
      </c>
      <c r="B2866" s="2" t="s">
        <v>501</v>
      </c>
      <c r="C2866" s="2"/>
      <c r="D2866" s="2">
        <v>10720047</v>
      </c>
      <c r="E2866" s="2">
        <v>1</v>
      </c>
      <c r="F2866" s="2">
        <v>1</v>
      </c>
      <c r="G2866" s="2"/>
      <c r="H2866" s="12"/>
      <c r="I2866" s="2"/>
      <c r="J2866" s="2">
        <v>0</v>
      </c>
      <c r="K2866" s="2">
        <v>0</v>
      </c>
      <c r="L2866" s="2"/>
      <c r="N2866" s="2" t="s">
        <v>915</v>
      </c>
      <c r="O2866" s="2"/>
    </row>
    <row r="2867" spans="1:15" ht="15" customHeight="1">
      <c r="A2867" s="2">
        <v>10820731</v>
      </c>
      <c r="B2867" s="2" t="s">
        <v>192</v>
      </c>
      <c r="C2867" s="2"/>
      <c r="D2867" s="2">
        <v>10720010</v>
      </c>
      <c r="E2867" s="2">
        <v>1</v>
      </c>
      <c r="F2867" s="2">
        <v>1</v>
      </c>
      <c r="G2867" s="2"/>
      <c r="H2867" s="12"/>
      <c r="I2867" s="2"/>
      <c r="J2867" s="2">
        <v>0</v>
      </c>
      <c r="K2867" s="2">
        <v>0</v>
      </c>
      <c r="L2867" s="2"/>
      <c r="N2867" s="2" t="s">
        <v>915</v>
      </c>
      <c r="O2867" s="2"/>
    </row>
    <row r="2868" spans="1:15" ht="15" customHeight="1">
      <c r="A2868" s="2">
        <v>10811063</v>
      </c>
      <c r="B2868" s="2" t="s">
        <v>343</v>
      </c>
      <c r="C2868" s="2"/>
      <c r="D2868" s="2">
        <v>10710008</v>
      </c>
      <c r="E2868" s="2">
        <v>1</v>
      </c>
      <c r="F2868" s="2">
        <v>1</v>
      </c>
      <c r="G2868" s="2"/>
      <c r="H2868" s="12"/>
      <c r="I2868" s="2"/>
      <c r="J2868" s="2">
        <v>0</v>
      </c>
      <c r="K2868" s="2">
        <v>0</v>
      </c>
      <c r="L2868" s="2"/>
      <c r="N2868" s="2" t="s">
        <v>916</v>
      </c>
      <c r="O2868" s="2"/>
    </row>
    <row r="2869" spans="1:15" ht="15" customHeight="1">
      <c r="A2869" s="2">
        <v>10811064</v>
      </c>
      <c r="B2869" s="2" t="s">
        <v>501</v>
      </c>
      <c r="C2869" s="2"/>
      <c r="D2869" s="2">
        <v>10710040</v>
      </c>
      <c r="E2869" s="2">
        <v>1</v>
      </c>
      <c r="F2869" s="2">
        <v>1</v>
      </c>
      <c r="G2869" s="2"/>
      <c r="H2869" s="12"/>
      <c r="I2869" s="2"/>
      <c r="J2869" s="2">
        <v>0</v>
      </c>
      <c r="K2869" s="2">
        <v>0</v>
      </c>
      <c r="L2869" s="2"/>
      <c r="N2869" s="2" t="s">
        <v>916</v>
      </c>
      <c r="O2869" s="2"/>
    </row>
    <row r="2870" spans="1:15" ht="15" customHeight="1">
      <c r="A2870" s="2">
        <v>10811065</v>
      </c>
      <c r="B2870" s="2" t="s">
        <v>183</v>
      </c>
      <c r="C2870" s="2"/>
      <c r="D2870" s="2">
        <v>10710007</v>
      </c>
      <c r="E2870" s="2">
        <v>1</v>
      </c>
      <c r="F2870" s="2">
        <v>1</v>
      </c>
      <c r="G2870" s="2"/>
      <c r="H2870" s="2"/>
      <c r="I2870" s="2"/>
      <c r="J2870" s="2">
        <v>0</v>
      </c>
      <c r="K2870" s="2">
        <v>0</v>
      </c>
      <c r="L2870" s="2"/>
      <c r="N2870" s="2" t="s">
        <v>916</v>
      </c>
      <c r="O2870" s="2"/>
    </row>
    <row r="2871" spans="1:15" ht="15" customHeight="1">
      <c r="A2871" s="2">
        <v>10801081</v>
      </c>
      <c r="B2871" s="2" t="s">
        <v>174</v>
      </c>
      <c r="C2871" s="12"/>
      <c r="D2871" s="2">
        <v>10700001</v>
      </c>
      <c r="E2871" s="2">
        <v>1</v>
      </c>
      <c r="F2871" s="2">
        <v>1</v>
      </c>
      <c r="G2871" s="2"/>
      <c r="H2871" s="12"/>
      <c r="I2871" s="2"/>
      <c r="J2871" s="2">
        <v>0</v>
      </c>
      <c r="K2871" s="2">
        <v>0</v>
      </c>
      <c r="L2871" s="2"/>
      <c r="N2871" s="2" t="s">
        <v>916</v>
      </c>
      <c r="O2871" s="2"/>
    </row>
    <row r="2872" spans="1:15" ht="15" customHeight="1">
      <c r="A2872" s="2">
        <v>10820732</v>
      </c>
      <c r="B2872" s="2" t="s">
        <v>792</v>
      </c>
      <c r="C2872" s="2"/>
      <c r="D2872" s="2">
        <v>10720155</v>
      </c>
      <c r="E2872" s="2">
        <v>1</v>
      </c>
      <c r="F2872" s="2">
        <v>1</v>
      </c>
      <c r="G2872" s="2"/>
      <c r="H2872" s="12"/>
      <c r="I2872" s="2"/>
      <c r="J2872" s="2">
        <v>0</v>
      </c>
      <c r="K2872" s="2">
        <v>0</v>
      </c>
      <c r="L2872" s="2"/>
      <c r="N2872" s="2" t="s">
        <v>916</v>
      </c>
      <c r="O2872" s="2"/>
    </row>
    <row r="2873" spans="1:15" ht="15" customHeight="1">
      <c r="A2873" s="2">
        <v>10820733</v>
      </c>
      <c r="B2873" s="2" t="s">
        <v>692</v>
      </c>
      <c r="C2873" s="2"/>
      <c r="D2873" s="2">
        <v>10720153</v>
      </c>
      <c r="E2873" s="2">
        <v>1</v>
      </c>
      <c r="F2873" s="2">
        <v>1</v>
      </c>
      <c r="G2873" s="2"/>
      <c r="H2873" s="12"/>
      <c r="I2873" s="2"/>
      <c r="J2873" s="2">
        <v>0</v>
      </c>
      <c r="K2873" s="2">
        <v>0</v>
      </c>
      <c r="L2873" s="2"/>
      <c r="N2873" s="2" t="s">
        <v>916</v>
      </c>
      <c r="O2873" s="2"/>
    </row>
    <row r="2874" spans="1:15" ht="15" customHeight="1">
      <c r="A2874" s="2">
        <v>10820734</v>
      </c>
      <c r="B2874" s="2" t="s">
        <v>501</v>
      </c>
      <c r="C2874" s="2"/>
      <c r="D2874" s="2">
        <v>10720047</v>
      </c>
      <c r="E2874" s="2">
        <v>1</v>
      </c>
      <c r="F2874" s="2">
        <v>1</v>
      </c>
      <c r="G2874" s="2"/>
      <c r="H2874" s="12"/>
      <c r="I2874" s="2"/>
      <c r="J2874" s="2">
        <v>0</v>
      </c>
      <c r="K2874" s="2">
        <v>0</v>
      </c>
      <c r="L2874" s="2"/>
      <c r="N2874" s="2" t="s">
        <v>916</v>
      </c>
      <c r="O2874" s="2"/>
    </row>
    <row r="2875" spans="1:15" ht="15" customHeight="1">
      <c r="A2875" s="2">
        <v>10820735</v>
      </c>
      <c r="B2875" s="2" t="s">
        <v>192</v>
      </c>
      <c r="C2875" s="2"/>
      <c r="D2875" s="2">
        <v>10720010</v>
      </c>
      <c r="E2875" s="2">
        <v>1</v>
      </c>
      <c r="F2875" s="2">
        <v>1</v>
      </c>
      <c r="G2875" s="2"/>
      <c r="H2875" s="12"/>
      <c r="I2875" s="2"/>
      <c r="J2875" s="2">
        <v>0</v>
      </c>
      <c r="K2875" s="2">
        <v>0</v>
      </c>
      <c r="L2875" s="2"/>
      <c r="N2875" s="2" t="s">
        <v>916</v>
      </c>
      <c r="O2875" s="2"/>
    </row>
    <row r="2876" spans="1:15" ht="15" customHeight="1">
      <c r="A2876" s="2">
        <v>10811066</v>
      </c>
      <c r="B2876" s="2" t="s">
        <v>343</v>
      </c>
      <c r="C2876" s="2"/>
      <c r="D2876" s="2">
        <v>10710008</v>
      </c>
      <c r="E2876" s="2">
        <v>1</v>
      </c>
      <c r="F2876" s="2">
        <v>1</v>
      </c>
      <c r="G2876" s="2"/>
      <c r="H2876" s="12"/>
      <c r="I2876" s="2"/>
      <c r="J2876" s="2">
        <v>0</v>
      </c>
      <c r="K2876" s="2">
        <v>0</v>
      </c>
      <c r="L2876" s="2"/>
      <c r="N2876" s="2" t="s">
        <v>917</v>
      </c>
      <c r="O2876" s="2"/>
    </row>
    <row r="2877" spans="1:15" ht="15" customHeight="1">
      <c r="A2877" s="2">
        <v>10811067</v>
      </c>
      <c r="B2877" s="2" t="s">
        <v>501</v>
      </c>
      <c r="C2877" s="2"/>
      <c r="D2877" s="2">
        <v>10710040</v>
      </c>
      <c r="E2877" s="2">
        <v>1</v>
      </c>
      <c r="F2877" s="2">
        <v>1</v>
      </c>
      <c r="G2877" s="2"/>
      <c r="H2877" s="12"/>
      <c r="I2877" s="2"/>
      <c r="J2877" s="2">
        <v>0</v>
      </c>
      <c r="K2877" s="2">
        <v>0</v>
      </c>
      <c r="L2877" s="2"/>
      <c r="N2877" s="2" t="s">
        <v>917</v>
      </c>
      <c r="O2877" s="2"/>
    </row>
    <row r="2878" spans="1:15" ht="15" customHeight="1">
      <c r="A2878" s="2">
        <v>10811068</v>
      </c>
      <c r="B2878" s="2" t="s">
        <v>183</v>
      </c>
      <c r="C2878" s="2"/>
      <c r="D2878" s="2">
        <v>10710007</v>
      </c>
      <c r="E2878" s="2">
        <v>1</v>
      </c>
      <c r="F2878" s="2">
        <v>1</v>
      </c>
      <c r="G2878" s="2"/>
      <c r="H2878" s="2"/>
      <c r="I2878" s="2"/>
      <c r="J2878" s="2">
        <v>0</v>
      </c>
      <c r="K2878" s="2">
        <v>0</v>
      </c>
      <c r="L2878" s="2"/>
      <c r="N2878" s="2" t="s">
        <v>917</v>
      </c>
      <c r="O2878" s="2"/>
    </row>
    <row r="2879" spans="1:15" ht="15" customHeight="1">
      <c r="A2879" s="2">
        <v>10801082</v>
      </c>
      <c r="B2879" s="2" t="s">
        <v>174</v>
      </c>
      <c r="C2879" s="12"/>
      <c r="D2879" s="2">
        <v>10700001</v>
      </c>
      <c r="E2879" s="2">
        <v>1</v>
      </c>
      <c r="F2879" s="2">
        <v>1</v>
      </c>
      <c r="G2879" s="2"/>
      <c r="H2879" s="12"/>
      <c r="I2879" s="2"/>
      <c r="J2879" s="2">
        <v>0</v>
      </c>
      <c r="K2879" s="2">
        <v>0</v>
      </c>
      <c r="L2879" s="2"/>
      <c r="N2879" s="2" t="s">
        <v>917</v>
      </c>
      <c r="O2879" s="2"/>
    </row>
    <row r="2880" spans="1:15" ht="15" customHeight="1">
      <c r="A2880" s="2">
        <v>10820736</v>
      </c>
      <c r="B2880" s="2" t="s">
        <v>792</v>
      </c>
      <c r="C2880" s="2"/>
      <c r="D2880" s="2">
        <v>10720155</v>
      </c>
      <c r="E2880" s="2">
        <v>1</v>
      </c>
      <c r="F2880" s="2">
        <v>1</v>
      </c>
      <c r="G2880" s="2"/>
      <c r="H2880" s="12"/>
      <c r="I2880" s="2"/>
      <c r="J2880" s="2">
        <v>0</v>
      </c>
      <c r="K2880" s="2">
        <v>0</v>
      </c>
      <c r="L2880" s="2"/>
      <c r="N2880" s="2" t="s">
        <v>917</v>
      </c>
      <c r="O2880" s="2"/>
    </row>
    <row r="2881" spans="1:15" ht="15" customHeight="1">
      <c r="A2881" s="2">
        <v>10820737</v>
      </c>
      <c r="B2881" s="2" t="s">
        <v>692</v>
      </c>
      <c r="C2881" s="2"/>
      <c r="D2881" s="2">
        <v>10720153</v>
      </c>
      <c r="E2881" s="2">
        <v>1</v>
      </c>
      <c r="F2881" s="2">
        <v>1</v>
      </c>
      <c r="G2881" s="2"/>
      <c r="H2881" s="12"/>
      <c r="I2881" s="2"/>
      <c r="J2881" s="2">
        <v>0</v>
      </c>
      <c r="K2881" s="2">
        <v>0</v>
      </c>
      <c r="L2881" s="2"/>
      <c r="N2881" s="2" t="s">
        <v>917</v>
      </c>
      <c r="O2881" s="2"/>
    </row>
    <row r="2882" spans="1:15" ht="15" customHeight="1">
      <c r="A2882" s="2">
        <v>10820738</v>
      </c>
      <c r="B2882" s="2" t="s">
        <v>501</v>
      </c>
      <c r="C2882" s="2"/>
      <c r="D2882" s="2">
        <v>10720047</v>
      </c>
      <c r="E2882" s="2">
        <v>1</v>
      </c>
      <c r="F2882" s="2">
        <v>1</v>
      </c>
      <c r="G2882" s="2"/>
      <c r="H2882" s="12"/>
      <c r="I2882" s="2"/>
      <c r="J2882" s="2">
        <v>0</v>
      </c>
      <c r="K2882" s="2">
        <v>0</v>
      </c>
      <c r="L2882" s="2"/>
      <c r="N2882" s="2" t="s">
        <v>917</v>
      </c>
      <c r="O2882" s="2"/>
    </row>
    <row r="2883" spans="1:15" ht="15" customHeight="1">
      <c r="A2883" s="2">
        <v>10820739</v>
      </c>
      <c r="B2883" s="2" t="s">
        <v>192</v>
      </c>
      <c r="C2883" s="2"/>
      <c r="D2883" s="2">
        <v>10720010</v>
      </c>
      <c r="E2883" s="2">
        <v>1</v>
      </c>
      <c r="F2883" s="2">
        <v>1</v>
      </c>
      <c r="G2883" s="2"/>
      <c r="H2883" s="12"/>
      <c r="I2883" s="2"/>
      <c r="J2883" s="2">
        <v>0</v>
      </c>
      <c r="K2883" s="2">
        <v>0</v>
      </c>
      <c r="L2883" s="2"/>
      <c r="N2883" s="2" t="s">
        <v>917</v>
      </c>
      <c r="O2883" s="2"/>
    </row>
    <row r="2884" spans="1:15" ht="15" customHeight="1">
      <c r="A2884" s="2">
        <v>10811069</v>
      </c>
      <c r="B2884" s="2" t="s">
        <v>343</v>
      </c>
      <c r="C2884" s="2"/>
      <c r="D2884" s="2">
        <v>10710008</v>
      </c>
      <c r="E2884" s="2">
        <v>1</v>
      </c>
      <c r="F2884" s="2">
        <v>1</v>
      </c>
      <c r="G2884" s="2"/>
      <c r="H2884" s="12"/>
      <c r="I2884" s="2"/>
      <c r="J2884" s="2">
        <v>0</v>
      </c>
      <c r="K2884" s="2">
        <v>0</v>
      </c>
      <c r="L2884" s="2"/>
      <c r="N2884" s="2" t="s">
        <v>918</v>
      </c>
      <c r="O2884" s="2"/>
    </row>
    <row r="2885" spans="1:15" ht="15" customHeight="1">
      <c r="A2885" s="2">
        <v>10811070</v>
      </c>
      <c r="B2885" s="2" t="s">
        <v>501</v>
      </c>
      <c r="C2885" s="2"/>
      <c r="D2885" s="2">
        <v>10710040</v>
      </c>
      <c r="E2885" s="2">
        <v>1</v>
      </c>
      <c r="F2885" s="2">
        <v>1</v>
      </c>
      <c r="G2885" s="2"/>
      <c r="H2885" s="12"/>
      <c r="I2885" s="2"/>
      <c r="J2885" s="2">
        <v>0</v>
      </c>
      <c r="K2885" s="2">
        <v>0</v>
      </c>
      <c r="L2885" s="2"/>
      <c r="N2885" s="2" t="s">
        <v>918</v>
      </c>
      <c r="O2885" s="2"/>
    </row>
    <row r="2886" spans="1:15" ht="15" customHeight="1">
      <c r="A2886" s="2">
        <v>10811071</v>
      </c>
      <c r="B2886" s="2" t="s">
        <v>183</v>
      </c>
      <c r="C2886" s="2"/>
      <c r="D2886" s="2">
        <v>10710007</v>
      </c>
      <c r="E2886" s="2">
        <v>1</v>
      </c>
      <c r="F2886" s="2">
        <v>1</v>
      </c>
      <c r="G2886" s="2"/>
      <c r="H2886" s="2"/>
      <c r="I2886" s="2"/>
      <c r="J2886" s="2">
        <v>0</v>
      </c>
      <c r="K2886" s="2">
        <v>0</v>
      </c>
      <c r="L2886" s="2"/>
      <c r="N2886" s="2" t="s">
        <v>918</v>
      </c>
      <c r="O2886" s="2"/>
    </row>
    <row r="2887" spans="1:15" ht="15" customHeight="1">
      <c r="A2887" s="2">
        <v>10801083</v>
      </c>
      <c r="B2887" s="2" t="s">
        <v>174</v>
      </c>
      <c r="C2887" s="12"/>
      <c r="D2887" s="2">
        <v>10700001</v>
      </c>
      <c r="E2887" s="2">
        <v>1</v>
      </c>
      <c r="F2887" s="2">
        <v>1</v>
      </c>
      <c r="G2887" s="2"/>
      <c r="H2887" s="12"/>
      <c r="I2887" s="2"/>
      <c r="J2887" s="2">
        <v>0</v>
      </c>
      <c r="K2887" s="2">
        <v>0</v>
      </c>
      <c r="L2887" s="2"/>
      <c r="N2887" s="2" t="s">
        <v>918</v>
      </c>
      <c r="O2887" s="2"/>
    </row>
    <row r="2888" spans="1:15" ht="15" customHeight="1">
      <c r="A2888" s="2">
        <v>10820740</v>
      </c>
      <c r="B2888" s="2" t="s">
        <v>792</v>
      </c>
      <c r="C2888" s="2"/>
      <c r="D2888" s="2">
        <v>10720155</v>
      </c>
      <c r="E2888" s="2">
        <v>1</v>
      </c>
      <c r="F2888" s="2">
        <v>1</v>
      </c>
      <c r="G2888" s="2"/>
      <c r="H2888" s="12"/>
      <c r="I2888" s="2"/>
      <c r="J2888" s="2">
        <v>0</v>
      </c>
      <c r="K2888" s="2">
        <v>0</v>
      </c>
      <c r="L2888" s="2"/>
      <c r="N2888" s="2" t="s">
        <v>918</v>
      </c>
      <c r="O2888" s="2"/>
    </row>
    <row r="2889" spans="1:15" ht="15" customHeight="1">
      <c r="A2889" s="2">
        <v>10820741</v>
      </c>
      <c r="B2889" s="2" t="s">
        <v>692</v>
      </c>
      <c r="C2889" s="2"/>
      <c r="D2889" s="2">
        <v>10720153</v>
      </c>
      <c r="E2889" s="2">
        <v>1</v>
      </c>
      <c r="F2889" s="2">
        <v>1</v>
      </c>
      <c r="G2889" s="2"/>
      <c r="H2889" s="12"/>
      <c r="I2889" s="2"/>
      <c r="J2889" s="2">
        <v>0</v>
      </c>
      <c r="K2889" s="2">
        <v>0</v>
      </c>
      <c r="L2889" s="2"/>
      <c r="N2889" s="2" t="s">
        <v>918</v>
      </c>
      <c r="O2889" s="2"/>
    </row>
    <row r="2890" spans="1:15" ht="15" customHeight="1">
      <c r="A2890" s="2">
        <v>10820742</v>
      </c>
      <c r="B2890" s="2" t="s">
        <v>501</v>
      </c>
      <c r="C2890" s="2"/>
      <c r="D2890" s="2">
        <v>10720047</v>
      </c>
      <c r="E2890" s="2">
        <v>1</v>
      </c>
      <c r="F2890" s="2">
        <v>1</v>
      </c>
      <c r="G2890" s="2"/>
      <c r="H2890" s="12"/>
      <c r="I2890" s="2"/>
      <c r="J2890" s="2">
        <v>0</v>
      </c>
      <c r="K2890" s="2">
        <v>0</v>
      </c>
      <c r="L2890" s="2"/>
      <c r="N2890" s="2" t="s">
        <v>918</v>
      </c>
      <c r="O2890" s="2"/>
    </row>
    <row r="2891" spans="1:15" ht="15" customHeight="1">
      <c r="A2891" s="2">
        <v>10820743</v>
      </c>
      <c r="B2891" s="2" t="s">
        <v>192</v>
      </c>
      <c r="C2891" s="2"/>
      <c r="D2891" s="2">
        <v>10720010</v>
      </c>
      <c r="E2891" s="2">
        <v>1</v>
      </c>
      <c r="F2891" s="2">
        <v>1</v>
      </c>
      <c r="G2891" s="2"/>
      <c r="H2891" s="12"/>
      <c r="I2891" s="2"/>
      <c r="J2891" s="2">
        <v>0</v>
      </c>
      <c r="K2891" s="2">
        <v>0</v>
      </c>
      <c r="L2891" s="2"/>
      <c r="N2891" s="2" t="s">
        <v>918</v>
      </c>
      <c r="O2891" s="2"/>
    </row>
    <row r="2892" spans="1:15" ht="15" customHeight="1">
      <c r="A2892" s="2">
        <v>10801084</v>
      </c>
      <c r="B2892" s="2" t="s">
        <v>174</v>
      </c>
      <c r="C2892" s="2"/>
      <c r="D2892" s="2">
        <v>10700001</v>
      </c>
      <c r="E2892" s="2">
        <v>1</v>
      </c>
      <c r="F2892" s="2">
        <v>1</v>
      </c>
      <c r="G2892" s="2"/>
      <c r="H2892" s="2"/>
      <c r="I2892" s="2"/>
      <c r="J2892" s="2">
        <v>0</v>
      </c>
      <c r="K2892" s="2">
        <v>0</v>
      </c>
      <c r="L2892" s="2"/>
      <c r="N2892" s="2" t="s">
        <v>919</v>
      </c>
      <c r="O2892" s="2" t="s">
        <v>276</v>
      </c>
    </row>
    <row r="2893" spans="1:15" ht="15" customHeight="1">
      <c r="A2893" s="2">
        <v>10801085</v>
      </c>
      <c r="B2893" s="2" t="s">
        <v>174</v>
      </c>
      <c r="C2893" s="2"/>
      <c r="D2893" s="2">
        <v>10700001</v>
      </c>
      <c r="E2893" s="2">
        <v>1</v>
      </c>
      <c r="F2893" s="2">
        <v>1</v>
      </c>
      <c r="G2893" s="2"/>
      <c r="H2893" s="2"/>
      <c r="I2893" s="2"/>
      <c r="J2893" s="2">
        <v>0</v>
      </c>
      <c r="K2893" s="2">
        <v>0</v>
      </c>
      <c r="L2893" s="2"/>
      <c r="N2893" s="2" t="s">
        <v>919</v>
      </c>
      <c r="O2893" s="2" t="s">
        <v>276</v>
      </c>
    </row>
    <row r="2894" spans="1:15" ht="15" customHeight="1">
      <c r="A2894" s="2">
        <v>10801086</v>
      </c>
      <c r="B2894" s="2" t="s">
        <v>174</v>
      </c>
      <c r="C2894" s="2"/>
      <c r="D2894" s="2">
        <v>10700001</v>
      </c>
      <c r="E2894" s="2">
        <v>1</v>
      </c>
      <c r="F2894" s="2">
        <v>1</v>
      </c>
      <c r="G2894" s="2"/>
      <c r="H2894" s="2"/>
      <c r="I2894" s="2"/>
      <c r="J2894" s="2">
        <v>0</v>
      </c>
      <c r="K2894" s="2">
        <v>0</v>
      </c>
      <c r="L2894" s="2"/>
      <c r="N2894" s="2" t="s">
        <v>919</v>
      </c>
      <c r="O2894" s="2" t="s">
        <v>276</v>
      </c>
    </row>
    <row r="2895" spans="1:15" ht="15" customHeight="1">
      <c r="A2895" s="2">
        <v>10801087</v>
      </c>
      <c r="B2895" s="2" t="s">
        <v>174</v>
      </c>
      <c r="C2895" s="2"/>
      <c r="D2895" s="2">
        <v>10700001</v>
      </c>
      <c r="E2895" s="2">
        <v>1</v>
      </c>
      <c r="F2895" s="2">
        <v>1</v>
      </c>
      <c r="G2895" s="2"/>
      <c r="H2895" s="2"/>
      <c r="I2895" s="2"/>
      <c r="J2895" s="2">
        <v>0</v>
      </c>
      <c r="K2895" s="2">
        <v>0</v>
      </c>
      <c r="L2895" s="2"/>
      <c r="N2895" s="2" t="s">
        <v>920</v>
      </c>
      <c r="O2895" s="2" t="s">
        <v>276</v>
      </c>
    </row>
    <row r="2896" spans="1:15" ht="15" customHeight="1">
      <c r="A2896" s="2">
        <v>10801088</v>
      </c>
      <c r="B2896" s="2" t="s">
        <v>174</v>
      </c>
      <c r="C2896" s="2"/>
      <c r="D2896" s="2">
        <v>10700001</v>
      </c>
      <c r="E2896" s="2">
        <v>1</v>
      </c>
      <c r="F2896" s="2">
        <v>1</v>
      </c>
      <c r="G2896" s="2"/>
      <c r="H2896" s="2"/>
      <c r="I2896" s="2"/>
      <c r="J2896" s="2">
        <v>0</v>
      </c>
      <c r="K2896" s="2">
        <v>0</v>
      </c>
      <c r="L2896" s="2"/>
      <c r="N2896" s="2" t="s">
        <v>920</v>
      </c>
      <c r="O2896" s="2" t="s">
        <v>276</v>
      </c>
    </row>
    <row r="2897" spans="1:15" ht="15" customHeight="1">
      <c r="A2897" s="2">
        <v>10801089</v>
      </c>
      <c r="B2897" s="2" t="s">
        <v>174</v>
      </c>
      <c r="C2897" s="2"/>
      <c r="D2897" s="2">
        <v>10700001</v>
      </c>
      <c r="E2897" s="2">
        <v>1</v>
      </c>
      <c r="F2897" s="2">
        <v>1</v>
      </c>
      <c r="G2897" s="2"/>
      <c r="H2897" s="2"/>
      <c r="I2897" s="2"/>
      <c r="J2897" s="2">
        <v>0</v>
      </c>
      <c r="K2897" s="2">
        <v>0</v>
      </c>
      <c r="L2897" s="2"/>
      <c r="N2897" s="2" t="s">
        <v>921</v>
      </c>
      <c r="O2897" s="2" t="s">
        <v>276</v>
      </c>
    </row>
    <row r="2898" spans="1:15" ht="15" customHeight="1">
      <c r="A2898" s="2">
        <v>10801090</v>
      </c>
      <c r="B2898" s="2" t="s">
        <v>174</v>
      </c>
      <c r="C2898" s="2"/>
      <c r="D2898" s="2">
        <v>10700001</v>
      </c>
      <c r="E2898" s="2">
        <v>1</v>
      </c>
      <c r="F2898" s="2">
        <v>1</v>
      </c>
      <c r="G2898" s="2"/>
      <c r="H2898" s="2"/>
      <c r="I2898" s="2"/>
      <c r="J2898" s="2">
        <v>0</v>
      </c>
      <c r="K2898" s="2">
        <v>0</v>
      </c>
      <c r="L2898" s="2"/>
      <c r="N2898" s="2" t="s">
        <v>921</v>
      </c>
      <c r="O2898" s="2" t="s">
        <v>276</v>
      </c>
    </row>
    <row r="2899" spans="1:15" ht="15" customHeight="1">
      <c r="A2899" s="2">
        <v>10801091</v>
      </c>
      <c r="B2899" s="2" t="s">
        <v>174</v>
      </c>
      <c r="C2899" s="2"/>
      <c r="D2899" s="2">
        <v>10700001</v>
      </c>
      <c r="E2899" s="2">
        <v>1</v>
      </c>
      <c r="F2899" s="2">
        <v>1</v>
      </c>
      <c r="G2899" s="2"/>
      <c r="H2899" s="2"/>
      <c r="I2899" s="2"/>
      <c r="J2899" s="2">
        <v>0</v>
      </c>
      <c r="K2899" s="2">
        <v>0</v>
      </c>
      <c r="L2899" s="2"/>
      <c r="N2899" s="2" t="s">
        <v>922</v>
      </c>
      <c r="O2899" s="2" t="s">
        <v>276</v>
      </c>
    </row>
    <row r="2900" spans="1:15" ht="15" customHeight="1">
      <c r="A2900" s="2">
        <v>10801092</v>
      </c>
      <c r="B2900" s="2" t="s">
        <v>174</v>
      </c>
      <c r="C2900" s="2"/>
      <c r="D2900" s="2">
        <v>10700001</v>
      </c>
      <c r="E2900" s="2">
        <v>1</v>
      </c>
      <c r="F2900" s="2">
        <v>1</v>
      </c>
      <c r="G2900" s="2"/>
      <c r="H2900" s="2"/>
      <c r="I2900" s="2"/>
      <c r="J2900" s="2">
        <v>0</v>
      </c>
      <c r="K2900" s="2">
        <v>0</v>
      </c>
      <c r="L2900" s="2"/>
      <c r="N2900" s="2" t="s">
        <v>922</v>
      </c>
      <c r="O2900" s="2" t="s">
        <v>276</v>
      </c>
    </row>
    <row r="2901" spans="1:15" ht="15" customHeight="1">
      <c r="A2901" s="2">
        <v>10811072</v>
      </c>
      <c r="B2901" s="2" t="s">
        <v>179</v>
      </c>
      <c r="C2901" s="2"/>
      <c r="D2901" s="2">
        <v>10710003</v>
      </c>
      <c r="E2901" s="2">
        <v>1</v>
      </c>
      <c r="F2901" s="2">
        <v>1</v>
      </c>
      <c r="G2901" s="2"/>
      <c r="H2901" s="2"/>
      <c r="I2901" s="2"/>
      <c r="J2901" s="2">
        <v>0</v>
      </c>
      <c r="K2901" s="2">
        <v>0</v>
      </c>
      <c r="L2901" s="2"/>
      <c r="N2901" s="2" t="s">
        <v>919</v>
      </c>
      <c r="O2901" s="2" t="s">
        <v>276</v>
      </c>
    </row>
    <row r="2902" spans="1:15" ht="15" customHeight="1">
      <c r="A2902" s="2">
        <v>10811073</v>
      </c>
      <c r="B2902" s="2" t="s">
        <v>179</v>
      </c>
      <c r="C2902" s="2"/>
      <c r="D2902" s="2">
        <v>10710003</v>
      </c>
      <c r="E2902" s="2">
        <v>1</v>
      </c>
      <c r="F2902" s="2">
        <v>1</v>
      </c>
      <c r="G2902" s="2"/>
      <c r="H2902" s="2"/>
      <c r="I2902" s="2"/>
      <c r="J2902" s="2">
        <v>0</v>
      </c>
      <c r="K2902" s="2">
        <v>0</v>
      </c>
      <c r="L2902" s="2"/>
      <c r="N2902" s="2" t="s">
        <v>919</v>
      </c>
      <c r="O2902" s="2" t="s">
        <v>276</v>
      </c>
    </row>
    <row r="2903" spans="1:15" ht="15" customHeight="1">
      <c r="A2903" s="2">
        <v>10811074</v>
      </c>
      <c r="B2903" s="2" t="s">
        <v>179</v>
      </c>
      <c r="C2903" s="2"/>
      <c r="D2903" s="2">
        <v>10710003</v>
      </c>
      <c r="E2903" s="2">
        <v>1</v>
      </c>
      <c r="F2903" s="2">
        <v>1</v>
      </c>
      <c r="G2903" s="2"/>
      <c r="H2903" s="2"/>
      <c r="I2903" s="2"/>
      <c r="J2903" s="2">
        <v>0</v>
      </c>
      <c r="K2903" s="2">
        <v>0</v>
      </c>
      <c r="L2903" s="2"/>
      <c r="N2903" s="2" t="s">
        <v>919</v>
      </c>
      <c r="O2903" s="2" t="s">
        <v>276</v>
      </c>
    </row>
    <row r="2904" spans="1:15" ht="15" customHeight="1">
      <c r="A2904" s="2">
        <v>10811075</v>
      </c>
      <c r="B2904" s="2" t="s">
        <v>179</v>
      </c>
      <c r="C2904" s="2"/>
      <c r="D2904" s="2">
        <v>10710003</v>
      </c>
      <c r="E2904" s="2">
        <v>1</v>
      </c>
      <c r="F2904" s="2">
        <v>1</v>
      </c>
      <c r="G2904" s="2"/>
      <c r="H2904" s="2"/>
      <c r="I2904" s="2"/>
      <c r="J2904" s="2">
        <v>0</v>
      </c>
      <c r="K2904" s="2">
        <v>0</v>
      </c>
      <c r="L2904" s="2"/>
      <c r="N2904" s="2" t="s">
        <v>920</v>
      </c>
      <c r="O2904" s="2" t="s">
        <v>276</v>
      </c>
    </row>
    <row r="2905" spans="1:15" ht="15" customHeight="1">
      <c r="A2905" s="2">
        <v>10811076</v>
      </c>
      <c r="B2905" s="2" t="s">
        <v>179</v>
      </c>
      <c r="C2905" s="2"/>
      <c r="D2905" s="2">
        <v>10710003</v>
      </c>
      <c r="E2905" s="2">
        <v>1</v>
      </c>
      <c r="F2905" s="2">
        <v>1</v>
      </c>
      <c r="G2905" s="2"/>
      <c r="H2905" s="2"/>
      <c r="I2905" s="2"/>
      <c r="J2905" s="2">
        <v>0</v>
      </c>
      <c r="K2905" s="2">
        <v>0</v>
      </c>
      <c r="L2905" s="2"/>
      <c r="N2905" s="2" t="s">
        <v>920</v>
      </c>
      <c r="O2905" s="2" t="s">
        <v>276</v>
      </c>
    </row>
    <row r="2906" spans="1:15" ht="15" customHeight="1">
      <c r="A2906" s="2">
        <v>10811077</v>
      </c>
      <c r="B2906" s="2" t="s">
        <v>179</v>
      </c>
      <c r="C2906" s="2"/>
      <c r="D2906" s="2">
        <v>10710003</v>
      </c>
      <c r="E2906" s="2">
        <v>1</v>
      </c>
      <c r="F2906" s="2">
        <v>1</v>
      </c>
      <c r="G2906" s="2"/>
      <c r="H2906" s="2"/>
      <c r="I2906" s="2"/>
      <c r="J2906" s="2">
        <v>0</v>
      </c>
      <c r="K2906" s="2">
        <v>0</v>
      </c>
      <c r="L2906" s="2"/>
      <c r="N2906" s="2" t="s">
        <v>921</v>
      </c>
      <c r="O2906" s="2" t="s">
        <v>276</v>
      </c>
    </row>
    <row r="2907" spans="1:15" ht="15" customHeight="1">
      <c r="A2907" s="2">
        <v>10811078</v>
      </c>
      <c r="B2907" s="2" t="s">
        <v>179</v>
      </c>
      <c r="C2907" s="2"/>
      <c r="D2907" s="2">
        <v>10710003</v>
      </c>
      <c r="E2907" s="2">
        <v>1</v>
      </c>
      <c r="F2907" s="2">
        <v>1</v>
      </c>
      <c r="G2907" s="2"/>
      <c r="H2907" s="2"/>
      <c r="I2907" s="2"/>
      <c r="J2907" s="2">
        <v>0</v>
      </c>
      <c r="K2907" s="2">
        <v>0</v>
      </c>
      <c r="L2907" s="2"/>
      <c r="N2907" s="2" t="s">
        <v>921</v>
      </c>
      <c r="O2907" s="2" t="s">
        <v>276</v>
      </c>
    </row>
    <row r="2908" spans="1:15" ht="15" customHeight="1">
      <c r="A2908" s="2">
        <v>10811079</v>
      </c>
      <c r="B2908" s="2" t="s">
        <v>179</v>
      </c>
      <c r="C2908" s="2"/>
      <c r="D2908" s="2">
        <v>10710003</v>
      </c>
      <c r="E2908" s="2">
        <v>1</v>
      </c>
      <c r="F2908" s="2">
        <v>1</v>
      </c>
      <c r="G2908" s="2"/>
      <c r="H2908" s="2"/>
      <c r="I2908" s="2"/>
      <c r="J2908" s="2">
        <v>0</v>
      </c>
      <c r="K2908" s="2">
        <v>0</v>
      </c>
      <c r="L2908" s="2"/>
      <c r="N2908" s="2" t="s">
        <v>922</v>
      </c>
      <c r="O2908" s="2" t="s">
        <v>276</v>
      </c>
    </row>
    <row r="2909" spans="1:15" ht="15" customHeight="1">
      <c r="A2909" s="2">
        <v>10811080</v>
      </c>
      <c r="B2909" s="2" t="s">
        <v>179</v>
      </c>
      <c r="C2909" s="2"/>
      <c r="D2909" s="2">
        <v>10710003</v>
      </c>
      <c r="E2909" s="2">
        <v>1</v>
      </c>
      <c r="F2909" s="2">
        <v>1</v>
      </c>
      <c r="G2909" s="2"/>
      <c r="H2909" s="2"/>
      <c r="I2909" s="2"/>
      <c r="J2909" s="2">
        <v>0</v>
      </c>
      <c r="K2909" s="2">
        <v>0</v>
      </c>
      <c r="L2909" s="2"/>
      <c r="N2909" s="2" t="s">
        <v>922</v>
      </c>
      <c r="O2909" s="2" t="s">
        <v>276</v>
      </c>
    </row>
    <row r="2910" spans="1:15" ht="15" customHeight="1">
      <c r="A2910" s="2">
        <v>10820744</v>
      </c>
      <c r="B2910" s="2" t="s">
        <v>179</v>
      </c>
      <c r="C2910" s="2"/>
      <c r="D2910" s="4">
        <v>10720003</v>
      </c>
      <c r="E2910" s="2">
        <v>1</v>
      </c>
      <c r="F2910" s="2">
        <v>1</v>
      </c>
      <c r="G2910" s="2"/>
      <c r="H2910" s="2"/>
      <c r="I2910" s="2"/>
      <c r="J2910" s="2">
        <v>0</v>
      </c>
      <c r="K2910" s="2">
        <v>0</v>
      </c>
      <c r="L2910" s="2"/>
      <c r="N2910" s="2" t="s">
        <v>919</v>
      </c>
      <c r="O2910" s="2" t="s">
        <v>276</v>
      </c>
    </row>
    <row r="2911" spans="1:15" ht="15" customHeight="1">
      <c r="A2911" s="2">
        <v>10820745</v>
      </c>
      <c r="B2911" s="2" t="s">
        <v>179</v>
      </c>
      <c r="C2911" s="2"/>
      <c r="D2911" s="4">
        <v>10720003</v>
      </c>
      <c r="E2911" s="2">
        <v>1</v>
      </c>
      <c r="F2911" s="2">
        <v>1</v>
      </c>
      <c r="G2911" s="2"/>
      <c r="H2911" s="2"/>
      <c r="I2911" s="2"/>
      <c r="J2911" s="2">
        <v>0</v>
      </c>
      <c r="K2911" s="2">
        <v>0</v>
      </c>
      <c r="L2911" s="2"/>
      <c r="N2911" s="2" t="s">
        <v>919</v>
      </c>
      <c r="O2911" s="2" t="s">
        <v>276</v>
      </c>
    </row>
    <row r="2912" spans="1:15" ht="15" customHeight="1">
      <c r="A2912" s="2">
        <v>10820746</v>
      </c>
      <c r="B2912" s="2" t="s">
        <v>179</v>
      </c>
      <c r="C2912" s="2"/>
      <c r="D2912" s="4">
        <v>10720003</v>
      </c>
      <c r="E2912" s="2">
        <v>1</v>
      </c>
      <c r="F2912" s="2">
        <v>1</v>
      </c>
      <c r="G2912" s="2"/>
      <c r="H2912" s="2"/>
      <c r="I2912" s="2"/>
      <c r="J2912" s="2">
        <v>0</v>
      </c>
      <c r="K2912" s="2">
        <v>0</v>
      </c>
      <c r="L2912" s="2"/>
      <c r="N2912" s="2" t="s">
        <v>919</v>
      </c>
      <c r="O2912" s="2" t="s">
        <v>276</v>
      </c>
    </row>
    <row r="2913" spans="1:15" ht="15" customHeight="1">
      <c r="A2913" s="2">
        <v>10820747</v>
      </c>
      <c r="B2913" s="2" t="s">
        <v>179</v>
      </c>
      <c r="C2913" s="2"/>
      <c r="D2913" s="4">
        <v>10720003</v>
      </c>
      <c r="E2913" s="2">
        <v>1</v>
      </c>
      <c r="F2913" s="2">
        <v>1</v>
      </c>
      <c r="G2913" s="2"/>
      <c r="H2913" s="2"/>
      <c r="I2913" s="2"/>
      <c r="J2913" s="2">
        <v>0</v>
      </c>
      <c r="K2913" s="2">
        <v>0</v>
      </c>
      <c r="L2913" s="2"/>
      <c r="N2913" s="2" t="s">
        <v>920</v>
      </c>
      <c r="O2913" s="2" t="s">
        <v>276</v>
      </c>
    </row>
    <row r="2914" spans="1:15" ht="15" customHeight="1">
      <c r="A2914" s="2">
        <v>10820748</v>
      </c>
      <c r="B2914" s="2" t="s">
        <v>179</v>
      </c>
      <c r="C2914" s="2"/>
      <c r="D2914" s="4">
        <v>10720003</v>
      </c>
      <c r="E2914" s="2">
        <v>1</v>
      </c>
      <c r="F2914" s="2">
        <v>1</v>
      </c>
      <c r="G2914" s="2"/>
      <c r="H2914" s="2"/>
      <c r="I2914" s="2"/>
      <c r="J2914" s="2">
        <v>0</v>
      </c>
      <c r="K2914" s="2">
        <v>0</v>
      </c>
      <c r="L2914" s="2"/>
      <c r="N2914" s="2" t="s">
        <v>920</v>
      </c>
      <c r="O2914" s="2" t="s">
        <v>276</v>
      </c>
    </row>
    <row r="2915" spans="1:15" ht="15" customHeight="1">
      <c r="A2915" s="2">
        <v>10820749</v>
      </c>
      <c r="B2915" s="2" t="s">
        <v>179</v>
      </c>
      <c r="C2915" s="2"/>
      <c r="D2915" s="4">
        <v>10720003</v>
      </c>
      <c r="E2915" s="2">
        <v>1</v>
      </c>
      <c r="F2915" s="2">
        <v>1</v>
      </c>
      <c r="G2915" s="2"/>
      <c r="H2915" s="2"/>
      <c r="I2915" s="2"/>
      <c r="J2915" s="2">
        <v>0</v>
      </c>
      <c r="K2915" s="2">
        <v>0</v>
      </c>
      <c r="L2915" s="2"/>
      <c r="N2915" s="2" t="s">
        <v>921</v>
      </c>
      <c r="O2915" s="2" t="s">
        <v>276</v>
      </c>
    </row>
    <row r="2916" spans="1:15" ht="15" customHeight="1">
      <c r="A2916" s="2">
        <v>10820750</v>
      </c>
      <c r="B2916" s="2" t="s">
        <v>179</v>
      </c>
      <c r="C2916" s="2"/>
      <c r="D2916" s="4">
        <v>10720003</v>
      </c>
      <c r="E2916" s="2">
        <v>1</v>
      </c>
      <c r="F2916" s="2">
        <v>1</v>
      </c>
      <c r="G2916" s="2"/>
      <c r="H2916" s="2"/>
      <c r="I2916" s="2"/>
      <c r="J2916" s="2">
        <v>0</v>
      </c>
      <c r="K2916" s="2">
        <v>0</v>
      </c>
      <c r="L2916" s="2"/>
      <c r="N2916" s="2" t="s">
        <v>921</v>
      </c>
      <c r="O2916" s="2" t="s">
        <v>276</v>
      </c>
    </row>
    <row r="2917" spans="1:15" ht="15" customHeight="1">
      <c r="A2917" s="2">
        <v>10820751</v>
      </c>
      <c r="B2917" s="2" t="s">
        <v>179</v>
      </c>
      <c r="C2917" s="2"/>
      <c r="D2917" s="4">
        <v>10720003</v>
      </c>
      <c r="E2917" s="2">
        <v>1</v>
      </c>
      <c r="F2917" s="2">
        <v>1</v>
      </c>
      <c r="G2917" s="2"/>
      <c r="H2917" s="2"/>
      <c r="I2917" s="2"/>
      <c r="J2917" s="2">
        <v>0</v>
      </c>
      <c r="K2917" s="2">
        <v>0</v>
      </c>
      <c r="L2917" s="2"/>
      <c r="N2917" s="2" t="s">
        <v>922</v>
      </c>
      <c r="O2917" s="2" t="s">
        <v>276</v>
      </c>
    </row>
    <row r="2918" spans="1:15" ht="15" customHeight="1">
      <c r="A2918" s="2">
        <v>10820752</v>
      </c>
      <c r="B2918" s="2" t="s">
        <v>179</v>
      </c>
      <c r="C2918" s="2"/>
      <c r="D2918" s="4">
        <v>10720003</v>
      </c>
      <c r="E2918" s="2">
        <v>1</v>
      </c>
      <c r="F2918" s="2">
        <v>1</v>
      </c>
      <c r="G2918" s="2"/>
      <c r="H2918" s="2"/>
      <c r="I2918" s="2"/>
      <c r="J2918" s="2">
        <v>0</v>
      </c>
      <c r="K2918" s="2">
        <v>0</v>
      </c>
      <c r="L2918" s="2"/>
      <c r="N2918" s="2" t="s">
        <v>922</v>
      </c>
      <c r="O2918" s="2" t="s">
        <v>276</v>
      </c>
    </row>
    <row r="2919" spans="1:15" ht="15" customHeight="1">
      <c r="A2919" s="2">
        <v>10801096</v>
      </c>
      <c r="B2919" s="2" t="s">
        <v>174</v>
      </c>
      <c r="C2919" s="2"/>
      <c r="D2919" s="2">
        <v>10700001</v>
      </c>
      <c r="E2919" s="2">
        <v>1</v>
      </c>
      <c r="F2919" s="2">
        <v>1</v>
      </c>
      <c r="G2919" s="2"/>
      <c r="H2919" s="2"/>
      <c r="I2919" s="2"/>
      <c r="J2919" s="2">
        <v>0</v>
      </c>
      <c r="K2919" s="2">
        <v>0</v>
      </c>
      <c r="L2919" s="2"/>
      <c r="N2919" s="20" t="s">
        <v>923</v>
      </c>
      <c r="O2919" s="21" t="s">
        <v>808</v>
      </c>
    </row>
    <row r="2920" spans="1:15" ht="15" customHeight="1">
      <c r="A2920" s="2">
        <v>10801097</v>
      </c>
      <c r="B2920" s="2" t="s">
        <v>174</v>
      </c>
      <c r="C2920" s="2"/>
      <c r="D2920" s="2">
        <v>10700001</v>
      </c>
      <c r="E2920" s="2">
        <v>1</v>
      </c>
      <c r="F2920" s="2">
        <v>1</v>
      </c>
      <c r="G2920" s="2"/>
      <c r="H2920" s="2"/>
      <c r="I2920" s="2"/>
      <c r="J2920" s="2">
        <v>0</v>
      </c>
      <c r="K2920" s="2">
        <v>0</v>
      </c>
      <c r="L2920" s="2"/>
      <c r="N2920" s="20" t="s">
        <v>924</v>
      </c>
      <c r="O2920" s="21" t="s">
        <v>808</v>
      </c>
    </row>
    <row r="2921" spans="1:15" ht="15" customHeight="1">
      <c r="A2921" s="2">
        <v>10801098</v>
      </c>
      <c r="B2921" s="2" t="s">
        <v>174</v>
      </c>
      <c r="C2921" s="2"/>
      <c r="D2921" s="2">
        <v>10700001</v>
      </c>
      <c r="E2921" s="2">
        <v>1</v>
      </c>
      <c r="F2921" s="2">
        <v>1</v>
      </c>
      <c r="G2921" s="2"/>
      <c r="H2921" s="2"/>
      <c r="I2921" s="2"/>
      <c r="J2921" s="2">
        <v>0</v>
      </c>
      <c r="K2921" s="2">
        <v>0</v>
      </c>
      <c r="L2921" s="2"/>
      <c r="N2921" s="20" t="s">
        <v>925</v>
      </c>
      <c r="O2921" s="21" t="s">
        <v>808</v>
      </c>
    </row>
    <row r="2922" spans="1:15" ht="15" customHeight="1">
      <c r="A2922" s="2">
        <v>10801099</v>
      </c>
      <c r="B2922" s="2" t="s">
        <v>174</v>
      </c>
      <c r="C2922" s="2"/>
      <c r="D2922" s="2">
        <v>10700001</v>
      </c>
      <c r="E2922" s="2">
        <v>1</v>
      </c>
      <c r="F2922" s="2">
        <v>1</v>
      </c>
      <c r="G2922" s="2"/>
      <c r="H2922" s="2"/>
      <c r="I2922" s="2"/>
      <c r="J2922" s="2">
        <v>0</v>
      </c>
      <c r="K2922" s="2">
        <v>0</v>
      </c>
      <c r="L2922" s="2"/>
      <c r="N2922" s="20" t="s">
        <v>926</v>
      </c>
      <c r="O2922" s="21" t="s">
        <v>808</v>
      </c>
    </row>
    <row r="2923" spans="1:15" ht="15" customHeight="1">
      <c r="A2923" s="2">
        <v>10801100</v>
      </c>
      <c r="B2923" s="2" t="s">
        <v>174</v>
      </c>
      <c r="C2923" s="2"/>
      <c r="D2923" s="2">
        <v>10700001</v>
      </c>
      <c r="E2923" s="2">
        <v>1</v>
      </c>
      <c r="F2923" s="2">
        <v>1</v>
      </c>
      <c r="G2923" s="2"/>
      <c r="H2923" s="2"/>
      <c r="I2923" s="2"/>
      <c r="J2923" s="2">
        <v>0</v>
      </c>
      <c r="K2923" s="2">
        <v>0</v>
      </c>
      <c r="L2923" s="2"/>
      <c r="N2923" s="20" t="s">
        <v>927</v>
      </c>
      <c r="O2923" s="21" t="s">
        <v>808</v>
      </c>
    </row>
    <row r="2924" spans="1:15" ht="15" customHeight="1">
      <c r="A2924" s="2">
        <v>10801101</v>
      </c>
      <c r="B2924" s="2" t="s">
        <v>174</v>
      </c>
      <c r="C2924" s="2"/>
      <c r="D2924" s="2">
        <v>10700001</v>
      </c>
      <c r="E2924" s="2">
        <v>1</v>
      </c>
      <c r="F2924" s="2">
        <v>1</v>
      </c>
      <c r="G2924" s="2"/>
      <c r="H2924" s="2"/>
      <c r="I2924" s="2"/>
      <c r="J2924" s="2">
        <v>0</v>
      </c>
      <c r="K2924" s="2">
        <v>0</v>
      </c>
      <c r="L2924" s="2"/>
      <c r="N2924" s="20" t="s">
        <v>928</v>
      </c>
      <c r="O2924" s="21" t="s">
        <v>808</v>
      </c>
    </row>
    <row r="2925" spans="1:15" ht="15" customHeight="1">
      <c r="A2925" s="2">
        <v>10801102</v>
      </c>
      <c r="B2925" s="2" t="s">
        <v>174</v>
      </c>
      <c r="C2925" s="2"/>
      <c r="D2925" s="2">
        <v>10700001</v>
      </c>
      <c r="E2925" s="2">
        <v>1</v>
      </c>
      <c r="F2925" s="2">
        <v>1</v>
      </c>
      <c r="G2925" s="2"/>
      <c r="H2925" s="2"/>
      <c r="I2925" s="2"/>
      <c r="J2925" s="2">
        <v>0</v>
      </c>
      <c r="K2925" s="2">
        <v>0</v>
      </c>
      <c r="L2925" s="2"/>
      <c r="N2925" s="20" t="s">
        <v>929</v>
      </c>
      <c r="O2925" s="21" t="s">
        <v>808</v>
      </c>
    </row>
    <row r="2926" spans="1:15" ht="15" customHeight="1">
      <c r="A2926" s="2">
        <v>10801103</v>
      </c>
      <c r="B2926" s="2" t="s">
        <v>174</v>
      </c>
      <c r="C2926" s="2"/>
      <c r="D2926" s="2">
        <v>10700001</v>
      </c>
      <c r="E2926" s="2">
        <v>1</v>
      </c>
      <c r="F2926" s="2">
        <v>1</v>
      </c>
      <c r="G2926" s="2"/>
      <c r="H2926" s="2"/>
      <c r="I2926" s="2"/>
      <c r="J2926" s="2">
        <v>0</v>
      </c>
      <c r="K2926" s="2">
        <v>0</v>
      </c>
      <c r="L2926" s="2"/>
      <c r="N2926" s="20" t="s">
        <v>930</v>
      </c>
      <c r="O2926" s="21" t="s">
        <v>808</v>
      </c>
    </row>
    <row r="2927" spans="1:15" ht="15" customHeight="1">
      <c r="A2927" s="2">
        <v>10801104</v>
      </c>
      <c r="B2927" s="2" t="s">
        <v>174</v>
      </c>
      <c r="C2927" s="2"/>
      <c r="D2927" s="2">
        <v>10700001</v>
      </c>
      <c r="E2927" s="2">
        <v>1</v>
      </c>
      <c r="F2927" s="2">
        <v>1</v>
      </c>
      <c r="G2927" s="2"/>
      <c r="H2927" s="2"/>
      <c r="I2927" s="2"/>
      <c r="J2927" s="2">
        <v>0</v>
      </c>
      <c r="K2927" s="2">
        <v>0</v>
      </c>
      <c r="L2927" s="2"/>
      <c r="N2927" s="20" t="s">
        <v>931</v>
      </c>
      <c r="O2927" s="21" t="s">
        <v>808</v>
      </c>
    </row>
    <row r="2928" spans="1:15" ht="15" customHeight="1">
      <c r="A2928" s="2">
        <v>10801105</v>
      </c>
      <c r="B2928" s="2" t="s">
        <v>174</v>
      </c>
      <c r="C2928" s="2"/>
      <c r="D2928" s="2">
        <v>10700001</v>
      </c>
      <c r="E2928" s="2">
        <v>1</v>
      </c>
      <c r="F2928" s="2">
        <v>1</v>
      </c>
      <c r="G2928" s="2"/>
      <c r="H2928" s="2"/>
      <c r="I2928" s="2"/>
      <c r="J2928" s="2">
        <v>0</v>
      </c>
      <c r="K2928" s="2">
        <v>0</v>
      </c>
      <c r="L2928" s="2"/>
      <c r="N2928" s="20" t="s">
        <v>932</v>
      </c>
      <c r="O2928" s="21" t="s">
        <v>808</v>
      </c>
    </row>
    <row r="2929" spans="1:15" ht="15" customHeight="1">
      <c r="A2929" s="2">
        <v>10801106</v>
      </c>
      <c r="B2929" s="2" t="s">
        <v>174</v>
      </c>
      <c r="C2929" s="2"/>
      <c r="D2929" s="2">
        <v>10700001</v>
      </c>
      <c r="E2929" s="2">
        <v>1</v>
      </c>
      <c r="F2929" s="2">
        <v>1</v>
      </c>
      <c r="G2929" s="2"/>
      <c r="H2929" s="2"/>
      <c r="I2929" s="2"/>
      <c r="J2929" s="2">
        <v>0</v>
      </c>
      <c r="K2929" s="2">
        <v>0</v>
      </c>
      <c r="L2929" s="2"/>
      <c r="N2929" s="20" t="s">
        <v>933</v>
      </c>
      <c r="O2929" s="21" t="s">
        <v>808</v>
      </c>
    </row>
    <row r="2930" spans="1:15" ht="15" customHeight="1">
      <c r="A2930" s="2">
        <v>10801107</v>
      </c>
      <c r="B2930" s="2" t="s">
        <v>174</v>
      </c>
      <c r="C2930" s="2"/>
      <c r="D2930" s="2">
        <v>10700001</v>
      </c>
      <c r="E2930" s="2">
        <v>1</v>
      </c>
      <c r="F2930" s="2">
        <v>1</v>
      </c>
      <c r="G2930" s="2"/>
      <c r="H2930" s="2"/>
      <c r="I2930" s="2"/>
      <c r="J2930" s="2">
        <v>0</v>
      </c>
      <c r="K2930" s="2">
        <v>0</v>
      </c>
      <c r="L2930" s="2"/>
      <c r="N2930" s="20" t="s">
        <v>934</v>
      </c>
      <c r="O2930" s="21" t="s">
        <v>808</v>
      </c>
    </row>
    <row r="2931" spans="1:15" ht="15" customHeight="1">
      <c r="A2931" s="2">
        <v>10801108</v>
      </c>
      <c r="B2931" s="2" t="s">
        <v>174</v>
      </c>
      <c r="C2931" s="2"/>
      <c r="D2931" s="2">
        <v>10700001</v>
      </c>
      <c r="E2931" s="2">
        <v>1</v>
      </c>
      <c r="F2931" s="2">
        <v>1</v>
      </c>
      <c r="G2931" s="2"/>
      <c r="H2931" s="2"/>
      <c r="I2931" s="2"/>
      <c r="J2931" s="2">
        <v>0</v>
      </c>
      <c r="K2931" s="2">
        <v>0</v>
      </c>
      <c r="L2931" s="2"/>
      <c r="N2931" s="20" t="s">
        <v>935</v>
      </c>
      <c r="O2931" s="21" t="s">
        <v>808</v>
      </c>
    </row>
    <row r="2932" spans="1:15" ht="15" customHeight="1">
      <c r="A2932" s="2">
        <v>10801109</v>
      </c>
      <c r="B2932" s="2" t="s">
        <v>174</v>
      </c>
      <c r="C2932" s="2"/>
      <c r="D2932" s="2">
        <v>10700001</v>
      </c>
      <c r="E2932" s="2">
        <v>1</v>
      </c>
      <c r="F2932" s="2">
        <v>1</v>
      </c>
      <c r="G2932" s="2"/>
      <c r="H2932" s="2"/>
      <c r="I2932" s="2"/>
      <c r="J2932" s="2">
        <v>0</v>
      </c>
      <c r="K2932" s="2">
        <v>0</v>
      </c>
      <c r="L2932" s="2"/>
      <c r="N2932" s="20" t="s">
        <v>936</v>
      </c>
      <c r="O2932" s="21" t="s">
        <v>808</v>
      </c>
    </row>
    <row r="2933" spans="1:15" ht="15" customHeight="1">
      <c r="A2933" s="2">
        <v>10801110</v>
      </c>
      <c r="B2933" s="2" t="s">
        <v>174</v>
      </c>
      <c r="C2933" s="2"/>
      <c r="D2933" s="2">
        <v>10700001</v>
      </c>
      <c r="E2933" s="2">
        <v>1</v>
      </c>
      <c r="F2933" s="2">
        <v>1</v>
      </c>
      <c r="G2933" s="2"/>
      <c r="H2933" s="2"/>
      <c r="I2933" s="2"/>
      <c r="J2933" s="2">
        <v>0</v>
      </c>
      <c r="K2933" s="2">
        <v>0</v>
      </c>
      <c r="L2933" s="2"/>
      <c r="N2933" s="20" t="s">
        <v>937</v>
      </c>
      <c r="O2933" s="21" t="s">
        <v>808</v>
      </c>
    </row>
    <row r="2934" spans="1:15" ht="15" customHeight="1">
      <c r="A2934" s="2">
        <v>10801111</v>
      </c>
      <c r="B2934" s="2" t="s">
        <v>174</v>
      </c>
      <c r="C2934" s="2"/>
      <c r="D2934" s="2">
        <v>10700001</v>
      </c>
      <c r="E2934" s="2">
        <v>1</v>
      </c>
      <c r="F2934" s="2">
        <v>1</v>
      </c>
      <c r="G2934" s="2"/>
      <c r="H2934" s="2"/>
      <c r="I2934" s="2"/>
      <c r="J2934" s="2">
        <v>0</v>
      </c>
      <c r="K2934" s="2">
        <v>0</v>
      </c>
      <c r="L2934" s="2"/>
      <c r="N2934" s="20" t="s">
        <v>938</v>
      </c>
      <c r="O2934" s="21" t="s">
        <v>808</v>
      </c>
    </row>
    <row r="2935" spans="1:15" ht="15" customHeight="1">
      <c r="A2935" s="2">
        <v>10801112</v>
      </c>
      <c r="B2935" s="2" t="s">
        <v>174</v>
      </c>
      <c r="C2935" s="2"/>
      <c r="D2935" s="2">
        <v>10700001</v>
      </c>
      <c r="E2935" s="2">
        <v>1</v>
      </c>
      <c r="F2935" s="2">
        <v>1</v>
      </c>
      <c r="G2935" s="2"/>
      <c r="H2935" s="2"/>
      <c r="I2935" s="2"/>
      <c r="J2935" s="2">
        <v>0</v>
      </c>
      <c r="K2935" s="2">
        <v>0</v>
      </c>
      <c r="L2935" s="2"/>
      <c r="N2935" s="20" t="s">
        <v>939</v>
      </c>
      <c r="O2935" s="21" t="s">
        <v>808</v>
      </c>
    </row>
    <row r="2936" spans="1:15" ht="15" customHeight="1">
      <c r="A2936" s="2">
        <v>10801113</v>
      </c>
      <c r="B2936" s="2" t="s">
        <v>174</v>
      </c>
      <c r="C2936" s="2"/>
      <c r="D2936" s="2">
        <v>10700001</v>
      </c>
      <c r="E2936" s="2">
        <v>1</v>
      </c>
      <c r="F2936" s="2">
        <v>1</v>
      </c>
      <c r="G2936" s="2"/>
      <c r="H2936" s="2"/>
      <c r="I2936" s="2"/>
      <c r="J2936" s="2">
        <v>0</v>
      </c>
      <c r="K2936" s="2">
        <v>0</v>
      </c>
      <c r="L2936" s="2"/>
      <c r="N2936" s="20" t="s">
        <v>940</v>
      </c>
      <c r="O2936" s="21" t="s">
        <v>808</v>
      </c>
    </row>
    <row r="2937" spans="1:15" ht="15" customHeight="1">
      <c r="A2937" s="2">
        <v>10801114</v>
      </c>
      <c r="B2937" s="2" t="s">
        <v>174</v>
      </c>
      <c r="C2937" s="2"/>
      <c r="D2937" s="2">
        <v>10700001</v>
      </c>
      <c r="E2937" s="2">
        <v>1</v>
      </c>
      <c r="F2937" s="2">
        <v>1</v>
      </c>
      <c r="G2937" s="2"/>
      <c r="H2937" s="2"/>
      <c r="I2937" s="2"/>
      <c r="J2937" s="2">
        <v>0</v>
      </c>
      <c r="K2937" s="2">
        <v>0</v>
      </c>
      <c r="L2937" s="2"/>
      <c r="N2937" s="20" t="s">
        <v>941</v>
      </c>
      <c r="O2937" s="21" t="s">
        <v>808</v>
      </c>
    </row>
    <row r="2938" spans="1:15" ht="15" customHeight="1">
      <c r="A2938" s="2">
        <v>10801115</v>
      </c>
      <c r="B2938" s="2" t="s">
        <v>174</v>
      </c>
      <c r="C2938" s="2"/>
      <c r="D2938" s="2">
        <v>10700001</v>
      </c>
      <c r="E2938" s="2">
        <v>1</v>
      </c>
      <c r="F2938" s="2">
        <v>1</v>
      </c>
      <c r="G2938" s="2"/>
      <c r="H2938" s="2"/>
      <c r="I2938" s="2"/>
      <c r="J2938" s="2">
        <v>0</v>
      </c>
      <c r="K2938" s="2">
        <v>0</v>
      </c>
      <c r="L2938" s="2"/>
      <c r="N2938" s="20" t="s">
        <v>942</v>
      </c>
      <c r="O2938" s="21" t="s">
        <v>808</v>
      </c>
    </row>
    <row r="2939" spans="1:15" ht="15" customHeight="1">
      <c r="A2939" s="2">
        <v>10801116</v>
      </c>
      <c r="B2939" s="2" t="s">
        <v>174</v>
      </c>
      <c r="C2939" s="2"/>
      <c r="D2939" s="2">
        <v>10700001</v>
      </c>
      <c r="E2939" s="2">
        <v>1</v>
      </c>
      <c r="F2939" s="2">
        <v>1</v>
      </c>
      <c r="G2939" s="2"/>
      <c r="H2939" s="2"/>
      <c r="I2939" s="2"/>
      <c r="J2939" s="2">
        <v>0</v>
      </c>
      <c r="K2939" s="2">
        <v>0</v>
      </c>
      <c r="L2939" s="2"/>
      <c r="N2939" s="20" t="s">
        <v>943</v>
      </c>
      <c r="O2939" s="21" t="s">
        <v>808</v>
      </c>
    </row>
    <row r="2940" spans="1:15" ht="15" customHeight="1">
      <c r="A2940" s="2">
        <v>10801117</v>
      </c>
      <c r="B2940" s="2" t="s">
        <v>174</v>
      </c>
      <c r="C2940" s="2"/>
      <c r="D2940" s="2">
        <v>10700001</v>
      </c>
      <c r="E2940" s="2">
        <v>1</v>
      </c>
      <c r="F2940" s="2">
        <v>1</v>
      </c>
      <c r="G2940" s="2"/>
      <c r="H2940" s="2"/>
      <c r="I2940" s="2"/>
      <c r="J2940" s="2">
        <v>0</v>
      </c>
      <c r="K2940" s="2">
        <v>0</v>
      </c>
      <c r="L2940" s="2"/>
      <c r="N2940" s="20" t="s">
        <v>944</v>
      </c>
      <c r="O2940" s="21" t="s">
        <v>808</v>
      </c>
    </row>
    <row r="2941" spans="1:15" ht="15" customHeight="1">
      <c r="A2941" s="2">
        <v>10801118</v>
      </c>
      <c r="B2941" s="2" t="s">
        <v>174</v>
      </c>
      <c r="C2941" s="2"/>
      <c r="D2941" s="2">
        <v>10700001</v>
      </c>
      <c r="E2941" s="2">
        <v>1</v>
      </c>
      <c r="F2941" s="2">
        <v>1</v>
      </c>
      <c r="G2941" s="2"/>
      <c r="H2941" s="2"/>
      <c r="I2941" s="2"/>
      <c r="J2941" s="2">
        <v>0</v>
      </c>
      <c r="K2941" s="2">
        <v>0</v>
      </c>
      <c r="L2941" s="2"/>
      <c r="N2941" s="20" t="s">
        <v>945</v>
      </c>
      <c r="O2941" s="21" t="s">
        <v>808</v>
      </c>
    </row>
    <row r="2942" spans="1:15" ht="15" customHeight="1">
      <c r="A2942" s="2">
        <v>10801119</v>
      </c>
      <c r="B2942" s="2" t="s">
        <v>174</v>
      </c>
      <c r="C2942" s="2"/>
      <c r="D2942" s="2">
        <v>10700001</v>
      </c>
      <c r="E2942" s="2">
        <v>1</v>
      </c>
      <c r="F2942" s="2">
        <v>1</v>
      </c>
      <c r="G2942" s="2"/>
      <c r="H2942" s="2"/>
      <c r="I2942" s="2"/>
      <c r="J2942" s="2">
        <v>0</v>
      </c>
      <c r="K2942" s="2">
        <v>0</v>
      </c>
      <c r="L2942" s="2"/>
      <c r="N2942" s="20" t="s">
        <v>946</v>
      </c>
      <c r="O2942" s="21" t="s">
        <v>808</v>
      </c>
    </row>
    <row r="2943" spans="1:15" ht="15" customHeight="1">
      <c r="A2943" s="2">
        <v>10801120</v>
      </c>
      <c r="B2943" s="2" t="s">
        <v>174</v>
      </c>
      <c r="C2943" s="2"/>
      <c r="D2943" s="2">
        <v>10700001</v>
      </c>
      <c r="E2943" s="2">
        <v>1</v>
      </c>
      <c r="F2943" s="2">
        <v>1</v>
      </c>
      <c r="G2943" s="2"/>
      <c r="H2943" s="2"/>
      <c r="I2943" s="2"/>
      <c r="J2943" s="2">
        <v>0</v>
      </c>
      <c r="K2943" s="2">
        <v>0</v>
      </c>
      <c r="L2943" s="2"/>
      <c r="N2943" s="20" t="s">
        <v>947</v>
      </c>
      <c r="O2943" s="21" t="s">
        <v>808</v>
      </c>
    </row>
    <row r="2944" spans="1:15" ht="15" customHeight="1">
      <c r="A2944" s="2">
        <v>10801121</v>
      </c>
      <c r="B2944" s="2" t="s">
        <v>174</v>
      </c>
      <c r="C2944" s="2"/>
      <c r="D2944" s="2">
        <v>10700001</v>
      </c>
      <c r="E2944" s="2">
        <v>1</v>
      </c>
      <c r="F2944" s="2">
        <v>1</v>
      </c>
      <c r="G2944" s="2"/>
      <c r="H2944" s="2"/>
      <c r="I2944" s="2"/>
      <c r="J2944" s="2">
        <v>0</v>
      </c>
      <c r="K2944" s="2">
        <v>0</v>
      </c>
      <c r="L2944" s="2"/>
      <c r="N2944" s="20" t="s">
        <v>948</v>
      </c>
      <c r="O2944" s="21" t="s">
        <v>808</v>
      </c>
    </row>
    <row r="2945" spans="1:15" ht="15" customHeight="1">
      <c r="A2945" s="2">
        <v>10801122</v>
      </c>
      <c r="B2945" s="2" t="s">
        <v>174</v>
      </c>
      <c r="C2945" s="2"/>
      <c r="D2945" s="2">
        <v>10700001</v>
      </c>
      <c r="E2945" s="2">
        <v>1</v>
      </c>
      <c r="F2945" s="2">
        <v>1</v>
      </c>
      <c r="G2945" s="2"/>
      <c r="H2945" s="2"/>
      <c r="I2945" s="2"/>
      <c r="J2945" s="2">
        <v>0</v>
      </c>
      <c r="K2945" s="2">
        <v>0</v>
      </c>
      <c r="L2945" s="2"/>
      <c r="N2945" s="20" t="s">
        <v>949</v>
      </c>
      <c r="O2945" s="21" t="s">
        <v>808</v>
      </c>
    </row>
    <row r="2946" spans="1:15" ht="15" customHeight="1">
      <c r="A2946" s="2">
        <v>10801123</v>
      </c>
      <c r="B2946" s="2" t="s">
        <v>174</v>
      </c>
      <c r="C2946" s="2"/>
      <c r="D2946" s="2">
        <v>10700001</v>
      </c>
      <c r="E2946" s="2">
        <v>1</v>
      </c>
      <c r="F2946" s="2">
        <v>1</v>
      </c>
      <c r="G2946" s="2"/>
      <c r="H2946" s="2"/>
      <c r="I2946" s="2"/>
      <c r="J2946" s="2">
        <v>0</v>
      </c>
      <c r="K2946" s="2">
        <v>0</v>
      </c>
      <c r="L2946" s="2"/>
      <c r="N2946" s="20" t="s">
        <v>950</v>
      </c>
      <c r="O2946" s="21" t="s">
        <v>808</v>
      </c>
    </row>
    <row r="2947" spans="1:15" ht="15" customHeight="1">
      <c r="A2947" s="2">
        <v>10801124</v>
      </c>
      <c r="B2947" s="2" t="s">
        <v>174</v>
      </c>
      <c r="C2947" s="2"/>
      <c r="D2947" s="2">
        <v>10700001</v>
      </c>
      <c r="E2947" s="2">
        <v>1</v>
      </c>
      <c r="F2947" s="2">
        <v>1</v>
      </c>
      <c r="G2947" s="2"/>
      <c r="H2947" s="2"/>
      <c r="I2947" s="2"/>
      <c r="J2947" s="2">
        <v>0</v>
      </c>
      <c r="K2947" s="2">
        <v>0</v>
      </c>
      <c r="L2947" s="2"/>
      <c r="N2947" s="20" t="s">
        <v>951</v>
      </c>
      <c r="O2947" s="21" t="s">
        <v>808</v>
      </c>
    </row>
    <row r="2948" spans="1:15" ht="15" customHeight="1">
      <c r="A2948" s="2">
        <v>10801125</v>
      </c>
      <c r="B2948" s="2" t="s">
        <v>174</v>
      </c>
      <c r="C2948" s="2"/>
      <c r="D2948" s="2">
        <v>10700001</v>
      </c>
      <c r="E2948" s="2">
        <v>1</v>
      </c>
      <c r="F2948" s="2">
        <v>1</v>
      </c>
      <c r="G2948" s="2"/>
      <c r="H2948" s="2"/>
      <c r="I2948" s="2"/>
      <c r="J2948" s="2">
        <v>0</v>
      </c>
      <c r="K2948" s="2">
        <v>0</v>
      </c>
      <c r="L2948" s="2"/>
      <c r="N2948" s="20" t="s">
        <v>952</v>
      </c>
      <c r="O2948" s="21" t="s">
        <v>808</v>
      </c>
    </row>
    <row r="2949" spans="1:15" ht="15" customHeight="1">
      <c r="A2949" s="2">
        <v>10801126</v>
      </c>
      <c r="B2949" s="2" t="s">
        <v>174</v>
      </c>
      <c r="C2949" s="2"/>
      <c r="D2949" s="2">
        <v>10700001</v>
      </c>
      <c r="E2949" s="2">
        <v>1</v>
      </c>
      <c r="F2949" s="2">
        <v>1</v>
      </c>
      <c r="G2949" s="2"/>
      <c r="H2949" s="2"/>
      <c r="I2949" s="2"/>
      <c r="J2949" s="2">
        <v>0</v>
      </c>
      <c r="K2949" s="2">
        <v>0</v>
      </c>
      <c r="L2949" s="2"/>
      <c r="N2949" s="20" t="s">
        <v>953</v>
      </c>
      <c r="O2949" s="21" t="s">
        <v>808</v>
      </c>
    </row>
    <row r="2950" spans="1:15" ht="15" customHeight="1">
      <c r="A2950" s="2">
        <v>10801127</v>
      </c>
      <c r="B2950" s="2" t="s">
        <v>174</v>
      </c>
      <c r="C2950" s="2"/>
      <c r="D2950" s="2">
        <v>10700001</v>
      </c>
      <c r="E2950" s="2">
        <v>1</v>
      </c>
      <c r="F2950" s="2">
        <v>1</v>
      </c>
      <c r="G2950" s="2"/>
      <c r="H2950" s="2"/>
      <c r="I2950" s="2"/>
      <c r="J2950" s="2">
        <v>0</v>
      </c>
      <c r="K2950" s="2">
        <v>0</v>
      </c>
      <c r="L2950" s="2"/>
      <c r="N2950" s="20" t="s">
        <v>954</v>
      </c>
      <c r="O2950" s="21" t="s">
        <v>808</v>
      </c>
    </row>
    <row r="2951" spans="1:15" ht="15" customHeight="1">
      <c r="A2951" s="2">
        <v>10801128</v>
      </c>
      <c r="B2951" s="2" t="s">
        <v>174</v>
      </c>
      <c r="C2951" s="2"/>
      <c r="D2951" s="2">
        <v>10700001</v>
      </c>
      <c r="E2951" s="2">
        <v>1</v>
      </c>
      <c r="F2951" s="2">
        <v>1</v>
      </c>
      <c r="G2951" s="2"/>
      <c r="H2951" s="2"/>
      <c r="I2951" s="2"/>
      <c r="J2951" s="2">
        <v>0</v>
      </c>
      <c r="K2951" s="2">
        <v>0</v>
      </c>
      <c r="L2951" s="2"/>
      <c r="N2951" s="20" t="s">
        <v>955</v>
      </c>
      <c r="O2951" s="21" t="s">
        <v>956</v>
      </c>
    </row>
    <row r="2952" spans="1:15" ht="15" customHeight="1">
      <c r="A2952" s="2">
        <v>10801129</v>
      </c>
      <c r="B2952" s="2" t="s">
        <v>174</v>
      </c>
      <c r="C2952" s="2"/>
      <c r="D2952" s="2">
        <v>10700001</v>
      </c>
      <c r="E2952" s="2">
        <v>1</v>
      </c>
      <c r="F2952" s="2">
        <v>1</v>
      </c>
      <c r="G2952" s="2"/>
      <c r="H2952" s="2"/>
      <c r="I2952" s="2"/>
      <c r="J2952" s="2">
        <v>0</v>
      </c>
      <c r="K2952" s="2">
        <v>0</v>
      </c>
      <c r="L2952" s="2"/>
      <c r="N2952" s="20" t="s">
        <v>957</v>
      </c>
      <c r="O2952" s="21" t="s">
        <v>956</v>
      </c>
    </row>
    <row r="2953" spans="1:15" ht="15" customHeight="1">
      <c r="A2953" s="2">
        <v>10801130</v>
      </c>
      <c r="B2953" s="2" t="s">
        <v>174</v>
      </c>
      <c r="C2953" s="2"/>
      <c r="D2953" s="2">
        <v>10700001</v>
      </c>
      <c r="E2953" s="2">
        <v>1</v>
      </c>
      <c r="F2953" s="2">
        <v>1</v>
      </c>
      <c r="G2953" s="2"/>
      <c r="H2953" s="2"/>
      <c r="I2953" s="2"/>
      <c r="J2953" s="2">
        <v>0</v>
      </c>
      <c r="K2953" s="2">
        <v>0</v>
      </c>
      <c r="L2953" s="2"/>
      <c r="N2953" s="20" t="s">
        <v>958</v>
      </c>
      <c r="O2953" s="21" t="s">
        <v>956</v>
      </c>
    </row>
    <row r="2954" spans="1:15" ht="15" customHeight="1">
      <c r="A2954" s="2">
        <v>10811090</v>
      </c>
      <c r="B2954" s="2" t="s">
        <v>177</v>
      </c>
      <c r="C2954" s="2"/>
      <c r="D2954" s="2">
        <v>10710001</v>
      </c>
      <c r="E2954" s="2">
        <v>1</v>
      </c>
      <c r="F2954" s="2">
        <v>1</v>
      </c>
      <c r="G2954" s="2"/>
      <c r="H2954" s="2"/>
      <c r="I2954" s="2"/>
      <c r="J2954" s="2">
        <v>0</v>
      </c>
      <c r="K2954" s="2">
        <v>0</v>
      </c>
      <c r="L2954" s="2"/>
      <c r="N2954" s="20" t="s">
        <v>923</v>
      </c>
      <c r="O2954" s="21" t="s">
        <v>808</v>
      </c>
    </row>
    <row r="2955" spans="1:15" ht="15" customHeight="1">
      <c r="A2955" s="2">
        <v>10811091</v>
      </c>
      <c r="B2955" s="21" t="s">
        <v>959</v>
      </c>
      <c r="C2955" s="2"/>
      <c r="D2955" s="2">
        <v>10710182</v>
      </c>
      <c r="E2955" s="2">
        <v>1</v>
      </c>
      <c r="F2955" s="2">
        <v>1</v>
      </c>
      <c r="G2955" s="2"/>
      <c r="H2955" s="2"/>
      <c r="I2955" s="2"/>
      <c r="J2955" s="2">
        <v>0</v>
      </c>
      <c r="K2955" s="2">
        <v>0</v>
      </c>
      <c r="L2955" s="2"/>
      <c r="N2955" s="20" t="s">
        <v>924</v>
      </c>
      <c r="O2955" s="21" t="s">
        <v>808</v>
      </c>
    </row>
    <row r="2956" spans="1:15" ht="15" customHeight="1">
      <c r="A2956" s="2">
        <v>10811092</v>
      </c>
      <c r="B2956" s="2" t="s">
        <v>177</v>
      </c>
      <c r="C2956" s="2"/>
      <c r="D2956" s="2">
        <v>10710001</v>
      </c>
      <c r="E2956" s="2">
        <v>1</v>
      </c>
      <c r="F2956" s="2">
        <v>1</v>
      </c>
      <c r="G2956" s="2"/>
      <c r="H2956" s="2"/>
      <c r="I2956" s="2"/>
      <c r="J2956" s="2">
        <v>0</v>
      </c>
      <c r="K2956" s="2">
        <v>0</v>
      </c>
      <c r="L2956" s="2"/>
      <c r="N2956" s="20" t="s">
        <v>925</v>
      </c>
      <c r="O2956" s="21" t="s">
        <v>808</v>
      </c>
    </row>
    <row r="2957" spans="1:15" ht="15" customHeight="1">
      <c r="A2957" s="2">
        <v>10811093</v>
      </c>
      <c r="B2957" s="2" t="s">
        <v>177</v>
      </c>
      <c r="C2957" s="2"/>
      <c r="D2957" s="2">
        <v>10710001</v>
      </c>
      <c r="E2957" s="2">
        <v>1</v>
      </c>
      <c r="F2957" s="2">
        <v>1</v>
      </c>
      <c r="G2957" s="2"/>
      <c r="H2957" s="2"/>
      <c r="I2957" s="2"/>
      <c r="J2957" s="2">
        <v>0</v>
      </c>
      <c r="K2957" s="2">
        <v>0</v>
      </c>
      <c r="L2957" s="2"/>
      <c r="N2957" s="20" t="s">
        <v>926</v>
      </c>
      <c r="O2957" s="21" t="s">
        <v>808</v>
      </c>
    </row>
    <row r="2958" spans="1:15" ht="15" customHeight="1">
      <c r="A2958" s="2">
        <v>10811094</v>
      </c>
      <c r="B2958" s="21" t="s">
        <v>959</v>
      </c>
      <c r="C2958" s="2"/>
      <c r="D2958" s="2">
        <v>10710182</v>
      </c>
      <c r="E2958" s="2">
        <v>1</v>
      </c>
      <c r="F2958" s="2">
        <v>1</v>
      </c>
      <c r="G2958" s="2"/>
      <c r="H2958" s="2"/>
      <c r="I2958" s="2"/>
      <c r="J2958" s="2">
        <v>0</v>
      </c>
      <c r="K2958" s="2">
        <v>0</v>
      </c>
      <c r="L2958" s="2"/>
      <c r="N2958" s="20" t="s">
        <v>927</v>
      </c>
      <c r="O2958" s="21" t="s">
        <v>808</v>
      </c>
    </row>
    <row r="2959" spans="1:15" ht="15" customHeight="1">
      <c r="A2959" s="2">
        <v>10811095</v>
      </c>
      <c r="B2959" s="2" t="s">
        <v>177</v>
      </c>
      <c r="C2959" s="2"/>
      <c r="D2959" s="2">
        <v>10710001</v>
      </c>
      <c r="E2959" s="2">
        <v>1</v>
      </c>
      <c r="F2959" s="2">
        <v>1</v>
      </c>
      <c r="G2959" s="2"/>
      <c r="H2959" s="2"/>
      <c r="I2959" s="2"/>
      <c r="J2959" s="2">
        <v>0</v>
      </c>
      <c r="K2959" s="2">
        <v>0</v>
      </c>
      <c r="L2959" s="2"/>
      <c r="N2959" s="20" t="s">
        <v>928</v>
      </c>
      <c r="O2959" s="21" t="s">
        <v>808</v>
      </c>
    </row>
    <row r="2960" spans="1:15" ht="15" customHeight="1">
      <c r="A2960" s="2">
        <v>10811096</v>
      </c>
      <c r="B2960" s="2" t="s">
        <v>177</v>
      </c>
      <c r="C2960" s="2"/>
      <c r="D2960" s="2">
        <v>10710001</v>
      </c>
      <c r="E2960" s="2">
        <v>1</v>
      </c>
      <c r="F2960" s="2">
        <v>1</v>
      </c>
      <c r="G2960" s="2"/>
      <c r="H2960" s="2"/>
      <c r="I2960" s="2"/>
      <c r="J2960" s="2">
        <v>0</v>
      </c>
      <c r="K2960" s="2">
        <v>0</v>
      </c>
      <c r="L2960" s="2"/>
      <c r="N2960" s="20" t="s">
        <v>929</v>
      </c>
      <c r="O2960" s="21" t="s">
        <v>808</v>
      </c>
    </row>
    <row r="2961" spans="1:15" ht="15" customHeight="1">
      <c r="A2961" s="2">
        <v>10811097</v>
      </c>
      <c r="B2961" s="2" t="s">
        <v>177</v>
      </c>
      <c r="C2961" s="2"/>
      <c r="D2961" s="2">
        <v>10710001</v>
      </c>
      <c r="E2961" s="2">
        <v>1</v>
      </c>
      <c r="F2961" s="2">
        <v>1</v>
      </c>
      <c r="G2961" s="2"/>
      <c r="H2961" s="2"/>
      <c r="I2961" s="2"/>
      <c r="J2961" s="2">
        <v>0</v>
      </c>
      <c r="K2961" s="2">
        <v>0</v>
      </c>
      <c r="L2961" s="2"/>
      <c r="N2961" s="20" t="s">
        <v>930</v>
      </c>
      <c r="O2961" s="21" t="s">
        <v>808</v>
      </c>
    </row>
    <row r="2962" spans="1:15" ht="15" customHeight="1">
      <c r="A2962" s="2">
        <v>10811098</v>
      </c>
      <c r="B2962" s="21" t="s">
        <v>186</v>
      </c>
      <c r="C2962" s="2"/>
      <c r="D2962" s="2">
        <v>10710003</v>
      </c>
      <c r="E2962" s="2">
        <v>1</v>
      </c>
      <c r="F2962" s="2">
        <v>1</v>
      </c>
      <c r="G2962" s="2"/>
      <c r="H2962" s="2"/>
      <c r="I2962" s="2"/>
      <c r="J2962" s="2">
        <v>0</v>
      </c>
      <c r="K2962" s="2">
        <v>0</v>
      </c>
      <c r="L2962" s="2"/>
      <c r="N2962" s="20" t="s">
        <v>931</v>
      </c>
      <c r="O2962" s="21" t="s">
        <v>808</v>
      </c>
    </row>
    <row r="2963" spans="1:15" ht="15" customHeight="1">
      <c r="A2963" s="2">
        <v>10811099</v>
      </c>
      <c r="B2963" s="2" t="s">
        <v>177</v>
      </c>
      <c r="C2963" s="2"/>
      <c r="D2963" s="2">
        <v>10710001</v>
      </c>
      <c r="E2963" s="2">
        <v>1</v>
      </c>
      <c r="F2963" s="2">
        <v>1</v>
      </c>
      <c r="G2963" s="2"/>
      <c r="H2963" s="2"/>
      <c r="I2963" s="2"/>
      <c r="J2963" s="2">
        <v>0</v>
      </c>
      <c r="K2963" s="2">
        <v>0</v>
      </c>
      <c r="L2963" s="2"/>
      <c r="N2963" s="20" t="s">
        <v>932</v>
      </c>
      <c r="O2963" s="21" t="s">
        <v>808</v>
      </c>
    </row>
    <row r="2964" spans="1:15" ht="15" customHeight="1">
      <c r="A2964" s="2">
        <v>10811100</v>
      </c>
      <c r="B2964" s="2" t="s">
        <v>177</v>
      </c>
      <c r="C2964" s="2"/>
      <c r="D2964" s="2">
        <v>10710001</v>
      </c>
      <c r="E2964" s="2">
        <v>1</v>
      </c>
      <c r="F2964" s="2">
        <v>1</v>
      </c>
      <c r="G2964" s="2"/>
      <c r="H2964" s="2"/>
      <c r="I2964" s="2"/>
      <c r="J2964" s="2">
        <v>0</v>
      </c>
      <c r="K2964" s="2">
        <v>0</v>
      </c>
      <c r="L2964" s="2"/>
      <c r="N2964" s="20" t="s">
        <v>933</v>
      </c>
      <c r="O2964" s="21" t="s">
        <v>808</v>
      </c>
    </row>
    <row r="2965" spans="1:15" ht="15" customHeight="1">
      <c r="A2965" s="2">
        <v>10811101</v>
      </c>
      <c r="B2965" s="2" t="s">
        <v>177</v>
      </c>
      <c r="C2965" s="2"/>
      <c r="D2965" s="2">
        <v>10710001</v>
      </c>
      <c r="E2965" s="2">
        <v>1</v>
      </c>
      <c r="F2965" s="2">
        <v>1</v>
      </c>
      <c r="G2965" s="2"/>
      <c r="H2965" s="2"/>
      <c r="I2965" s="2"/>
      <c r="J2965" s="2">
        <v>0</v>
      </c>
      <c r="K2965" s="2">
        <v>0</v>
      </c>
      <c r="L2965" s="2"/>
      <c r="N2965" s="20" t="s">
        <v>934</v>
      </c>
      <c r="O2965" s="21" t="s">
        <v>808</v>
      </c>
    </row>
    <row r="2966" spans="1:15" ht="15" customHeight="1">
      <c r="A2966" s="2">
        <v>10811102</v>
      </c>
      <c r="B2966" s="2" t="s">
        <v>177</v>
      </c>
      <c r="C2966" s="2"/>
      <c r="D2966" s="2">
        <v>10710001</v>
      </c>
      <c r="E2966" s="2">
        <v>1</v>
      </c>
      <c r="F2966" s="2">
        <v>1</v>
      </c>
      <c r="G2966" s="2"/>
      <c r="H2966" s="2"/>
      <c r="I2966" s="2"/>
      <c r="J2966" s="2">
        <v>0</v>
      </c>
      <c r="K2966" s="2">
        <v>0</v>
      </c>
      <c r="L2966" s="2"/>
      <c r="N2966" s="20" t="s">
        <v>935</v>
      </c>
      <c r="O2966" s="21" t="s">
        <v>808</v>
      </c>
    </row>
    <row r="2967" spans="1:15" ht="15" customHeight="1">
      <c r="A2967" s="2">
        <v>10811103</v>
      </c>
      <c r="B2967" s="2" t="s">
        <v>177</v>
      </c>
      <c r="C2967" s="2"/>
      <c r="D2967" s="2">
        <v>10710001</v>
      </c>
      <c r="E2967" s="2">
        <v>1</v>
      </c>
      <c r="F2967" s="2">
        <v>1</v>
      </c>
      <c r="G2967" s="2"/>
      <c r="H2967" s="2"/>
      <c r="I2967" s="2"/>
      <c r="J2967" s="2">
        <v>0</v>
      </c>
      <c r="K2967" s="2">
        <v>0</v>
      </c>
      <c r="L2967" s="2"/>
      <c r="N2967" s="20" t="s">
        <v>936</v>
      </c>
      <c r="O2967" s="21" t="s">
        <v>808</v>
      </c>
    </row>
    <row r="2968" spans="1:15" ht="15" customHeight="1">
      <c r="A2968" s="2">
        <v>10811104</v>
      </c>
      <c r="B2968" s="21" t="s">
        <v>960</v>
      </c>
      <c r="C2968" s="2"/>
      <c r="D2968" s="2">
        <v>10710183</v>
      </c>
      <c r="E2968" s="2">
        <v>1</v>
      </c>
      <c r="F2968" s="2">
        <v>1</v>
      </c>
      <c r="G2968" s="2"/>
      <c r="H2968" s="2"/>
      <c r="I2968" s="2"/>
      <c r="J2968" s="2">
        <v>0</v>
      </c>
      <c r="K2968" s="2">
        <v>0</v>
      </c>
      <c r="L2968" s="2"/>
      <c r="N2968" s="20" t="s">
        <v>937</v>
      </c>
      <c r="O2968" s="21" t="s">
        <v>808</v>
      </c>
    </row>
    <row r="2969" spans="1:15" ht="15" customHeight="1">
      <c r="A2969" s="2">
        <v>10811105</v>
      </c>
      <c r="B2969" s="21" t="s">
        <v>960</v>
      </c>
      <c r="C2969" s="2"/>
      <c r="D2969" s="2">
        <v>10710183</v>
      </c>
      <c r="E2969" s="2">
        <v>1</v>
      </c>
      <c r="F2969" s="2">
        <v>1</v>
      </c>
      <c r="G2969" s="2"/>
      <c r="H2969" s="2"/>
      <c r="I2969" s="2"/>
      <c r="J2969" s="2">
        <v>0</v>
      </c>
      <c r="K2969" s="2">
        <v>0</v>
      </c>
      <c r="L2969" s="2"/>
      <c r="N2969" s="20" t="s">
        <v>938</v>
      </c>
      <c r="O2969" s="21" t="s">
        <v>808</v>
      </c>
    </row>
    <row r="2970" spans="1:15" ht="15" customHeight="1">
      <c r="A2970" s="2">
        <v>10811106</v>
      </c>
      <c r="B2970" s="2" t="s">
        <v>177</v>
      </c>
      <c r="C2970" s="2"/>
      <c r="D2970" s="2">
        <v>10710001</v>
      </c>
      <c r="E2970" s="2">
        <v>1</v>
      </c>
      <c r="F2970" s="2">
        <v>1</v>
      </c>
      <c r="G2970" s="2"/>
      <c r="H2970" s="2"/>
      <c r="I2970" s="2"/>
      <c r="J2970" s="2">
        <v>0</v>
      </c>
      <c r="K2970" s="2">
        <v>0</v>
      </c>
      <c r="L2970" s="2"/>
      <c r="N2970" s="20" t="s">
        <v>939</v>
      </c>
      <c r="O2970" s="21" t="s">
        <v>808</v>
      </c>
    </row>
    <row r="2971" spans="1:15" ht="15" customHeight="1">
      <c r="A2971" s="2">
        <v>10811107</v>
      </c>
      <c r="B2971" s="21" t="s">
        <v>186</v>
      </c>
      <c r="C2971" s="2"/>
      <c r="D2971" s="2">
        <v>10710003</v>
      </c>
      <c r="E2971" s="2">
        <v>1</v>
      </c>
      <c r="F2971" s="2">
        <v>1</v>
      </c>
      <c r="G2971" s="2"/>
      <c r="H2971" s="2"/>
      <c r="I2971" s="2"/>
      <c r="J2971" s="2">
        <v>0</v>
      </c>
      <c r="K2971" s="2">
        <v>0</v>
      </c>
      <c r="L2971" s="2"/>
      <c r="N2971" s="20" t="s">
        <v>940</v>
      </c>
      <c r="O2971" s="21" t="s">
        <v>808</v>
      </c>
    </row>
    <row r="2972" spans="1:15" ht="15" customHeight="1">
      <c r="A2972" s="2">
        <v>10811108</v>
      </c>
      <c r="B2972" s="2" t="s">
        <v>177</v>
      </c>
      <c r="C2972" s="2"/>
      <c r="D2972" s="2">
        <v>10710001</v>
      </c>
      <c r="E2972" s="2">
        <v>1</v>
      </c>
      <c r="F2972" s="2">
        <v>1</v>
      </c>
      <c r="G2972" s="2"/>
      <c r="H2972" s="2"/>
      <c r="I2972" s="2"/>
      <c r="J2972" s="2">
        <v>0</v>
      </c>
      <c r="K2972" s="2">
        <v>0</v>
      </c>
      <c r="L2972" s="2"/>
      <c r="N2972" s="20" t="s">
        <v>941</v>
      </c>
      <c r="O2972" s="21" t="s">
        <v>808</v>
      </c>
    </row>
    <row r="2973" spans="1:15" ht="15" customHeight="1">
      <c r="A2973" s="2">
        <v>10811109</v>
      </c>
      <c r="B2973" s="2" t="s">
        <v>177</v>
      </c>
      <c r="C2973" s="2"/>
      <c r="D2973" s="2">
        <v>10710001</v>
      </c>
      <c r="E2973" s="2">
        <v>1</v>
      </c>
      <c r="F2973" s="2">
        <v>1</v>
      </c>
      <c r="G2973" s="2"/>
      <c r="H2973" s="2"/>
      <c r="I2973" s="2"/>
      <c r="J2973" s="2">
        <v>0</v>
      </c>
      <c r="K2973" s="2">
        <v>0</v>
      </c>
      <c r="L2973" s="2"/>
      <c r="N2973" s="20" t="s">
        <v>942</v>
      </c>
      <c r="O2973" s="21" t="s">
        <v>808</v>
      </c>
    </row>
    <row r="2974" spans="1:15" ht="15" customHeight="1">
      <c r="A2974" s="2">
        <v>10811110</v>
      </c>
      <c r="B2974" s="2" t="s">
        <v>177</v>
      </c>
      <c r="C2974" s="2"/>
      <c r="D2974" s="2">
        <v>10710001</v>
      </c>
      <c r="E2974" s="2">
        <v>1</v>
      </c>
      <c r="F2974" s="2">
        <v>1</v>
      </c>
      <c r="G2974" s="2"/>
      <c r="H2974" s="2"/>
      <c r="I2974" s="2"/>
      <c r="J2974" s="2">
        <v>0</v>
      </c>
      <c r="K2974" s="2">
        <v>0</v>
      </c>
      <c r="L2974" s="2"/>
      <c r="N2974" s="20" t="s">
        <v>943</v>
      </c>
      <c r="O2974" s="21" t="s">
        <v>808</v>
      </c>
    </row>
    <row r="2975" spans="1:15" ht="15" customHeight="1">
      <c r="A2975" s="2">
        <v>10811111</v>
      </c>
      <c r="B2975" s="2" t="s">
        <v>177</v>
      </c>
      <c r="C2975" s="2"/>
      <c r="D2975" s="2">
        <v>10710001</v>
      </c>
      <c r="E2975" s="2">
        <v>1</v>
      </c>
      <c r="F2975" s="2">
        <v>1</v>
      </c>
      <c r="G2975" s="2"/>
      <c r="H2975" s="2"/>
      <c r="I2975" s="2"/>
      <c r="J2975" s="2">
        <v>0</v>
      </c>
      <c r="K2975" s="2">
        <v>0</v>
      </c>
      <c r="L2975" s="2"/>
      <c r="N2975" s="20" t="s">
        <v>944</v>
      </c>
      <c r="O2975" s="21" t="s">
        <v>808</v>
      </c>
    </row>
    <row r="2976" spans="1:15" ht="15" customHeight="1">
      <c r="A2976" s="2">
        <v>10811112</v>
      </c>
      <c r="B2976" s="2" t="s">
        <v>177</v>
      </c>
      <c r="C2976" s="2"/>
      <c r="D2976" s="2">
        <v>10710001</v>
      </c>
      <c r="E2976" s="2">
        <v>1</v>
      </c>
      <c r="F2976" s="2">
        <v>1</v>
      </c>
      <c r="G2976" s="2"/>
      <c r="H2976" s="2"/>
      <c r="I2976" s="2"/>
      <c r="J2976" s="2">
        <v>0</v>
      </c>
      <c r="K2976" s="2">
        <v>0</v>
      </c>
      <c r="L2976" s="2"/>
      <c r="N2976" s="20" t="s">
        <v>945</v>
      </c>
      <c r="O2976" s="21" t="s">
        <v>808</v>
      </c>
    </row>
    <row r="2977" spans="1:15" ht="15" customHeight="1">
      <c r="A2977" s="2">
        <v>10811113</v>
      </c>
      <c r="B2977" s="2" t="s">
        <v>177</v>
      </c>
      <c r="C2977" s="2"/>
      <c r="D2977" s="2">
        <v>10710001</v>
      </c>
      <c r="E2977" s="2">
        <v>1</v>
      </c>
      <c r="F2977" s="2">
        <v>1</v>
      </c>
      <c r="G2977" s="2"/>
      <c r="H2977" s="2"/>
      <c r="I2977" s="2"/>
      <c r="J2977" s="2">
        <v>0</v>
      </c>
      <c r="K2977" s="2">
        <v>0</v>
      </c>
      <c r="L2977" s="2"/>
      <c r="N2977" s="20" t="s">
        <v>946</v>
      </c>
      <c r="O2977" s="21" t="s">
        <v>808</v>
      </c>
    </row>
    <row r="2978" spans="1:15" ht="15" customHeight="1">
      <c r="A2978" s="2">
        <v>10811114</v>
      </c>
      <c r="B2978" s="21" t="s">
        <v>960</v>
      </c>
      <c r="C2978" s="2"/>
      <c r="D2978" s="2">
        <v>10710183</v>
      </c>
      <c r="E2978" s="2">
        <v>1</v>
      </c>
      <c r="F2978" s="2">
        <v>1</v>
      </c>
      <c r="G2978" s="2"/>
      <c r="H2978" s="2"/>
      <c r="I2978" s="2"/>
      <c r="J2978" s="2">
        <v>0</v>
      </c>
      <c r="K2978" s="2">
        <v>0</v>
      </c>
      <c r="L2978" s="2"/>
      <c r="N2978" s="20" t="s">
        <v>947</v>
      </c>
      <c r="O2978" s="21" t="s">
        <v>808</v>
      </c>
    </row>
    <row r="2979" spans="1:15" ht="15" customHeight="1">
      <c r="A2979" s="2">
        <v>10811115</v>
      </c>
      <c r="B2979" s="21" t="s">
        <v>961</v>
      </c>
      <c r="C2979" s="2"/>
      <c r="D2979" s="2">
        <v>10710169</v>
      </c>
      <c r="E2979" s="2">
        <v>1</v>
      </c>
      <c r="F2979" s="2">
        <v>1</v>
      </c>
      <c r="G2979" s="2"/>
      <c r="H2979" s="2"/>
      <c r="I2979" s="2"/>
      <c r="J2979" s="2">
        <v>0</v>
      </c>
      <c r="K2979" s="2">
        <v>0</v>
      </c>
      <c r="L2979" s="2"/>
      <c r="N2979" s="20" t="s">
        <v>948</v>
      </c>
      <c r="O2979" s="21" t="s">
        <v>808</v>
      </c>
    </row>
    <row r="2980" spans="1:15" ht="15" customHeight="1">
      <c r="A2980" s="2">
        <v>10811116</v>
      </c>
      <c r="B2980" s="21" t="s">
        <v>960</v>
      </c>
      <c r="C2980" s="2"/>
      <c r="D2980" s="2">
        <v>10710183</v>
      </c>
      <c r="E2980" s="2">
        <v>1</v>
      </c>
      <c r="F2980" s="2">
        <v>1</v>
      </c>
      <c r="G2980" s="2"/>
      <c r="H2980" s="2"/>
      <c r="I2980" s="2"/>
      <c r="J2980" s="2">
        <v>0</v>
      </c>
      <c r="K2980" s="2">
        <v>0</v>
      </c>
      <c r="L2980" s="2"/>
      <c r="N2980" s="20" t="s">
        <v>949</v>
      </c>
      <c r="O2980" s="21" t="s">
        <v>808</v>
      </c>
    </row>
    <row r="2981" spans="1:15" ht="15" customHeight="1">
      <c r="A2981" s="2">
        <v>10811117</v>
      </c>
      <c r="B2981" s="2" t="s">
        <v>177</v>
      </c>
      <c r="C2981" s="2"/>
      <c r="D2981" s="2">
        <v>10710001</v>
      </c>
      <c r="E2981" s="2">
        <v>1</v>
      </c>
      <c r="F2981" s="2">
        <v>1</v>
      </c>
      <c r="G2981" s="2"/>
      <c r="H2981" s="2"/>
      <c r="I2981" s="2"/>
      <c r="J2981" s="2">
        <v>0</v>
      </c>
      <c r="K2981" s="2">
        <v>0</v>
      </c>
      <c r="L2981" s="2"/>
      <c r="N2981" s="20" t="s">
        <v>950</v>
      </c>
      <c r="O2981" s="21" t="s">
        <v>808</v>
      </c>
    </row>
    <row r="2982" spans="1:15" ht="15" customHeight="1">
      <c r="A2982" s="2">
        <v>10811118</v>
      </c>
      <c r="B2982" s="2" t="s">
        <v>177</v>
      </c>
      <c r="C2982" s="2"/>
      <c r="D2982" s="2">
        <v>10710001</v>
      </c>
      <c r="E2982" s="2">
        <v>1</v>
      </c>
      <c r="F2982" s="2">
        <v>1</v>
      </c>
      <c r="G2982" s="2"/>
      <c r="H2982" s="2"/>
      <c r="I2982" s="2"/>
      <c r="J2982" s="2">
        <v>0</v>
      </c>
      <c r="K2982" s="2">
        <v>0</v>
      </c>
      <c r="L2982" s="2"/>
      <c r="N2982" s="20" t="s">
        <v>951</v>
      </c>
      <c r="O2982" s="21" t="s">
        <v>808</v>
      </c>
    </row>
    <row r="2983" spans="1:15" ht="15" customHeight="1">
      <c r="A2983" s="2">
        <v>10811119</v>
      </c>
      <c r="B2983" s="21" t="s">
        <v>962</v>
      </c>
      <c r="C2983" s="2"/>
      <c r="D2983" s="2">
        <v>10710185</v>
      </c>
      <c r="E2983" s="2">
        <v>1</v>
      </c>
      <c r="F2983" s="2">
        <v>1</v>
      </c>
      <c r="G2983" s="2"/>
      <c r="H2983" s="2"/>
      <c r="I2983" s="2"/>
      <c r="J2983" s="2">
        <v>0</v>
      </c>
      <c r="K2983" s="2">
        <v>0</v>
      </c>
      <c r="L2983" s="2"/>
      <c r="N2983" s="20" t="s">
        <v>952</v>
      </c>
      <c r="O2983" s="21" t="s">
        <v>808</v>
      </c>
    </row>
    <row r="2984" spans="1:15" ht="15" customHeight="1">
      <c r="A2984" s="2">
        <v>10811120</v>
      </c>
      <c r="B2984" s="21" t="s">
        <v>960</v>
      </c>
      <c r="C2984" s="2"/>
      <c r="D2984" s="2">
        <v>10710183</v>
      </c>
      <c r="E2984" s="2">
        <v>1</v>
      </c>
      <c r="F2984" s="2">
        <v>1</v>
      </c>
      <c r="G2984" s="2"/>
      <c r="H2984" s="2"/>
      <c r="I2984" s="2"/>
      <c r="J2984" s="2">
        <v>0</v>
      </c>
      <c r="K2984" s="2">
        <v>0</v>
      </c>
      <c r="L2984" s="2"/>
      <c r="N2984" s="20" t="s">
        <v>953</v>
      </c>
      <c r="O2984" s="21" t="s">
        <v>808</v>
      </c>
    </row>
    <row r="2985" spans="1:15" ht="15" customHeight="1">
      <c r="A2985" s="2">
        <v>10811121</v>
      </c>
      <c r="B2985" s="21" t="s">
        <v>961</v>
      </c>
      <c r="C2985" s="2"/>
      <c r="D2985" s="2">
        <v>10710169</v>
      </c>
      <c r="E2985" s="2">
        <v>1</v>
      </c>
      <c r="F2985" s="2">
        <v>1</v>
      </c>
      <c r="G2985" s="2"/>
      <c r="H2985" s="2"/>
      <c r="I2985" s="2"/>
      <c r="J2985" s="2">
        <v>0</v>
      </c>
      <c r="K2985" s="2">
        <v>0</v>
      </c>
      <c r="L2985" s="2"/>
      <c r="N2985" s="20" t="s">
        <v>954</v>
      </c>
      <c r="O2985" s="21" t="s">
        <v>808</v>
      </c>
    </row>
    <row r="2986" spans="1:15" ht="15" customHeight="1">
      <c r="A2986" s="2">
        <v>10811122</v>
      </c>
      <c r="B2986" s="21" t="s">
        <v>425</v>
      </c>
      <c r="C2986" s="2"/>
      <c r="D2986" s="2">
        <v>10710025</v>
      </c>
      <c r="E2986" s="2">
        <v>1</v>
      </c>
      <c r="F2986" s="2">
        <v>1</v>
      </c>
      <c r="G2986" s="2"/>
      <c r="H2986" s="2"/>
      <c r="I2986" s="2"/>
      <c r="J2986" s="2">
        <v>0</v>
      </c>
      <c r="K2986" s="2">
        <v>0</v>
      </c>
      <c r="L2986" s="2"/>
      <c r="N2986" s="20" t="s">
        <v>955</v>
      </c>
      <c r="O2986" s="21" t="s">
        <v>956</v>
      </c>
    </row>
    <row r="2987" spans="1:15" ht="15" customHeight="1">
      <c r="A2987" s="2">
        <v>10811123</v>
      </c>
      <c r="B2987" s="21" t="s">
        <v>502</v>
      </c>
      <c r="C2987" s="2"/>
      <c r="D2987" s="2">
        <v>10710041</v>
      </c>
      <c r="E2987" s="2">
        <v>1</v>
      </c>
      <c r="F2987" s="2">
        <v>1</v>
      </c>
      <c r="G2987" s="2"/>
      <c r="H2987" s="2"/>
      <c r="I2987" s="2"/>
      <c r="J2987" s="2">
        <v>0</v>
      </c>
      <c r="K2987" s="2">
        <v>0</v>
      </c>
      <c r="L2987" s="2"/>
      <c r="N2987" s="20" t="s">
        <v>957</v>
      </c>
      <c r="O2987" s="21" t="s">
        <v>956</v>
      </c>
    </row>
    <row r="2988" spans="1:15" ht="15" customHeight="1">
      <c r="A2988" s="2">
        <v>10811124</v>
      </c>
      <c r="B2988" s="21" t="s">
        <v>502</v>
      </c>
      <c r="C2988" s="2"/>
      <c r="D2988" s="2">
        <v>10710041</v>
      </c>
      <c r="E2988" s="2">
        <v>1</v>
      </c>
      <c r="F2988" s="2">
        <v>1</v>
      </c>
      <c r="G2988" s="2"/>
      <c r="H2988" s="2"/>
      <c r="I2988" s="2"/>
      <c r="J2988" s="2">
        <v>0</v>
      </c>
      <c r="K2988" s="2">
        <v>0</v>
      </c>
      <c r="L2988" s="2"/>
      <c r="N2988" s="20" t="s">
        <v>958</v>
      </c>
      <c r="O2988" s="21" t="s">
        <v>956</v>
      </c>
    </row>
    <row r="2989" spans="1:15" ht="15" customHeight="1">
      <c r="A2989" s="2">
        <v>10820756</v>
      </c>
      <c r="B2989" s="21" t="s">
        <v>184</v>
      </c>
      <c r="C2989" s="2"/>
      <c r="D2989" s="2">
        <v>10720001</v>
      </c>
      <c r="E2989" s="2">
        <v>1</v>
      </c>
      <c r="F2989" s="2">
        <v>1</v>
      </c>
      <c r="G2989" s="2"/>
      <c r="H2989" s="2"/>
      <c r="I2989" s="2"/>
      <c r="J2989" s="2">
        <v>0</v>
      </c>
      <c r="K2989" s="2">
        <v>0</v>
      </c>
      <c r="L2989" s="2"/>
      <c r="N2989" s="20" t="s">
        <v>923</v>
      </c>
      <c r="O2989" s="21" t="s">
        <v>808</v>
      </c>
    </row>
    <row r="2990" spans="1:15" ht="15" customHeight="1">
      <c r="A2990" s="2">
        <v>10820757</v>
      </c>
      <c r="B2990" s="21" t="s">
        <v>561</v>
      </c>
      <c r="C2990" s="2"/>
      <c r="D2990" s="2">
        <v>10720079</v>
      </c>
      <c r="E2990" s="2">
        <v>1</v>
      </c>
      <c r="F2990" s="2">
        <v>1</v>
      </c>
      <c r="G2990" s="2"/>
      <c r="H2990" s="2"/>
      <c r="I2990" s="2"/>
      <c r="J2990" s="2">
        <v>0</v>
      </c>
      <c r="K2990" s="2">
        <v>0</v>
      </c>
      <c r="L2990" s="2"/>
      <c r="N2990" s="20" t="s">
        <v>924</v>
      </c>
      <c r="O2990" s="21" t="s">
        <v>808</v>
      </c>
    </row>
    <row r="2991" spans="1:15" ht="15" customHeight="1">
      <c r="A2991" s="2">
        <v>10820758</v>
      </c>
      <c r="B2991" s="21" t="s">
        <v>184</v>
      </c>
      <c r="C2991" s="2"/>
      <c r="D2991" s="2">
        <v>10720001</v>
      </c>
      <c r="E2991" s="2">
        <v>1</v>
      </c>
      <c r="F2991" s="2">
        <v>1</v>
      </c>
      <c r="G2991" s="2"/>
      <c r="H2991" s="2"/>
      <c r="I2991" s="2"/>
      <c r="J2991" s="2">
        <v>0</v>
      </c>
      <c r="K2991" s="2">
        <v>0</v>
      </c>
      <c r="L2991" s="2"/>
      <c r="N2991" s="20" t="s">
        <v>925</v>
      </c>
      <c r="O2991" s="21" t="s">
        <v>808</v>
      </c>
    </row>
    <row r="2992" spans="1:15" ht="15" customHeight="1">
      <c r="A2992" s="2">
        <v>10820759</v>
      </c>
      <c r="B2992" s="21" t="s">
        <v>184</v>
      </c>
      <c r="C2992" s="2"/>
      <c r="D2992" s="2">
        <v>10720001</v>
      </c>
      <c r="E2992" s="2">
        <v>1</v>
      </c>
      <c r="F2992" s="2">
        <v>1</v>
      </c>
      <c r="G2992" s="2"/>
      <c r="H2992" s="2"/>
      <c r="I2992" s="2"/>
      <c r="J2992" s="2">
        <v>0</v>
      </c>
      <c r="K2992" s="2">
        <v>0</v>
      </c>
      <c r="L2992" s="2"/>
      <c r="N2992" s="20" t="s">
        <v>926</v>
      </c>
      <c r="O2992" s="21" t="s">
        <v>808</v>
      </c>
    </row>
    <row r="2993" spans="1:15" ht="15" customHeight="1">
      <c r="A2993" s="2">
        <v>10820760</v>
      </c>
      <c r="B2993" s="21" t="s">
        <v>561</v>
      </c>
      <c r="C2993" s="2"/>
      <c r="D2993" s="2">
        <v>10720079</v>
      </c>
      <c r="E2993" s="2">
        <v>1</v>
      </c>
      <c r="F2993" s="2">
        <v>1</v>
      </c>
      <c r="G2993" s="2"/>
      <c r="H2993" s="2"/>
      <c r="I2993" s="2"/>
      <c r="J2993" s="2">
        <v>0</v>
      </c>
      <c r="K2993" s="2">
        <v>0</v>
      </c>
      <c r="L2993" s="2"/>
      <c r="N2993" s="20" t="s">
        <v>927</v>
      </c>
      <c r="O2993" s="21" t="s">
        <v>808</v>
      </c>
    </row>
    <row r="2994" spans="1:15" ht="15" customHeight="1">
      <c r="A2994" s="2">
        <v>10820761</v>
      </c>
      <c r="B2994" s="21" t="s">
        <v>184</v>
      </c>
      <c r="C2994" s="2"/>
      <c r="D2994" s="2">
        <v>10720001</v>
      </c>
      <c r="E2994" s="2">
        <v>1</v>
      </c>
      <c r="F2994" s="2">
        <v>1</v>
      </c>
      <c r="G2994" s="2"/>
      <c r="H2994" s="2"/>
      <c r="I2994" s="2"/>
      <c r="J2994" s="2">
        <v>0</v>
      </c>
      <c r="K2994" s="2">
        <v>0</v>
      </c>
      <c r="L2994" s="2"/>
      <c r="N2994" s="20" t="s">
        <v>928</v>
      </c>
      <c r="O2994" s="21" t="s">
        <v>808</v>
      </c>
    </row>
    <row r="2995" spans="1:15" ht="15" customHeight="1">
      <c r="A2995" s="2">
        <v>10820762</v>
      </c>
      <c r="B2995" s="21" t="s">
        <v>184</v>
      </c>
      <c r="C2995" s="2"/>
      <c r="D2995" s="2">
        <v>10720001</v>
      </c>
      <c r="E2995" s="2">
        <v>1</v>
      </c>
      <c r="F2995" s="2">
        <v>1</v>
      </c>
      <c r="G2995" s="2"/>
      <c r="H2995" s="2"/>
      <c r="I2995" s="2"/>
      <c r="J2995" s="2">
        <v>0</v>
      </c>
      <c r="K2995" s="2">
        <v>0</v>
      </c>
      <c r="L2995" s="2"/>
      <c r="N2995" s="20" t="s">
        <v>929</v>
      </c>
      <c r="O2995" s="21" t="s">
        <v>808</v>
      </c>
    </row>
    <row r="2996" spans="1:15" ht="15" customHeight="1">
      <c r="A2996" s="2">
        <v>10820763</v>
      </c>
      <c r="B2996" s="21" t="s">
        <v>184</v>
      </c>
      <c r="C2996" s="2"/>
      <c r="D2996" s="2">
        <v>10720001</v>
      </c>
      <c r="E2996" s="2">
        <v>1</v>
      </c>
      <c r="F2996" s="2">
        <v>1</v>
      </c>
      <c r="G2996" s="2"/>
      <c r="H2996" s="2"/>
      <c r="I2996" s="2"/>
      <c r="J2996" s="2">
        <v>0</v>
      </c>
      <c r="K2996" s="2">
        <v>0</v>
      </c>
      <c r="L2996" s="2"/>
      <c r="N2996" s="20" t="s">
        <v>930</v>
      </c>
      <c r="O2996" s="21" t="s">
        <v>808</v>
      </c>
    </row>
    <row r="2997" spans="1:15" ht="15" customHeight="1">
      <c r="A2997" s="2">
        <v>10820764</v>
      </c>
      <c r="B2997" s="21" t="s">
        <v>746</v>
      </c>
      <c r="C2997" s="2"/>
      <c r="D2997" s="2">
        <v>10720140</v>
      </c>
      <c r="E2997" s="2">
        <v>1</v>
      </c>
      <c r="F2997" s="2">
        <v>1</v>
      </c>
      <c r="G2997" s="2"/>
      <c r="H2997" s="2"/>
      <c r="I2997" s="2"/>
      <c r="J2997" s="2">
        <v>0</v>
      </c>
      <c r="K2997" s="2">
        <v>0</v>
      </c>
      <c r="L2997" s="2"/>
      <c r="N2997" s="20" t="s">
        <v>931</v>
      </c>
      <c r="O2997" s="21" t="s">
        <v>808</v>
      </c>
    </row>
    <row r="2998" spans="1:15" ht="15" customHeight="1">
      <c r="A2998" s="2">
        <v>10820765</v>
      </c>
      <c r="B2998" s="21" t="s">
        <v>184</v>
      </c>
      <c r="C2998" s="2"/>
      <c r="D2998" s="2">
        <v>10720001</v>
      </c>
      <c r="E2998" s="2">
        <v>1</v>
      </c>
      <c r="F2998" s="2">
        <v>1</v>
      </c>
      <c r="G2998" s="2"/>
      <c r="H2998" s="2"/>
      <c r="I2998" s="2"/>
      <c r="J2998" s="2">
        <v>0</v>
      </c>
      <c r="K2998" s="2">
        <v>0</v>
      </c>
      <c r="L2998" s="2"/>
      <c r="N2998" s="20" t="s">
        <v>932</v>
      </c>
      <c r="O2998" s="21" t="s">
        <v>808</v>
      </c>
    </row>
    <row r="2999" spans="1:15" ht="15" customHeight="1">
      <c r="A2999" s="2">
        <v>10820766</v>
      </c>
      <c r="B2999" s="21" t="s">
        <v>184</v>
      </c>
      <c r="C2999" s="2"/>
      <c r="D2999" s="2">
        <v>10720001</v>
      </c>
      <c r="E2999" s="2">
        <v>1</v>
      </c>
      <c r="F2999" s="2">
        <v>1</v>
      </c>
      <c r="G2999" s="2"/>
      <c r="H2999" s="2"/>
      <c r="I2999" s="2"/>
      <c r="J2999" s="2">
        <v>0</v>
      </c>
      <c r="K2999" s="2">
        <v>0</v>
      </c>
      <c r="L2999" s="2"/>
      <c r="N2999" s="20" t="s">
        <v>933</v>
      </c>
      <c r="O2999" s="21" t="s">
        <v>808</v>
      </c>
    </row>
    <row r="3000" spans="1:15" ht="15" customHeight="1">
      <c r="A3000" s="2">
        <v>10820767</v>
      </c>
      <c r="B3000" s="21" t="s">
        <v>184</v>
      </c>
      <c r="C3000" s="2"/>
      <c r="D3000" s="2">
        <v>10720001</v>
      </c>
      <c r="E3000" s="2">
        <v>1</v>
      </c>
      <c r="F3000" s="2">
        <v>1</v>
      </c>
      <c r="G3000" s="2"/>
      <c r="H3000" s="2"/>
      <c r="I3000" s="2"/>
      <c r="J3000" s="2">
        <v>0</v>
      </c>
      <c r="K3000" s="2">
        <v>0</v>
      </c>
      <c r="L3000" s="2"/>
      <c r="N3000" s="20" t="s">
        <v>934</v>
      </c>
      <c r="O3000" s="21" t="s">
        <v>808</v>
      </c>
    </row>
    <row r="3001" spans="1:15" ht="15" customHeight="1">
      <c r="A3001" s="2">
        <v>10820768</v>
      </c>
      <c r="B3001" s="21" t="s">
        <v>184</v>
      </c>
      <c r="C3001" s="2"/>
      <c r="D3001" s="2">
        <v>10720001</v>
      </c>
      <c r="E3001" s="2">
        <v>1</v>
      </c>
      <c r="F3001" s="2">
        <v>1</v>
      </c>
      <c r="G3001" s="2"/>
      <c r="H3001" s="2"/>
      <c r="I3001" s="2"/>
      <c r="J3001" s="2">
        <v>0</v>
      </c>
      <c r="K3001" s="2">
        <v>0</v>
      </c>
      <c r="L3001" s="2"/>
      <c r="N3001" s="20" t="s">
        <v>935</v>
      </c>
      <c r="O3001" s="21" t="s">
        <v>808</v>
      </c>
    </row>
    <row r="3002" spans="1:15" ht="15" customHeight="1">
      <c r="A3002" s="2">
        <v>10820769</v>
      </c>
      <c r="B3002" s="21" t="s">
        <v>184</v>
      </c>
      <c r="C3002" s="2"/>
      <c r="D3002" s="2">
        <v>10720001</v>
      </c>
      <c r="E3002" s="2">
        <v>1</v>
      </c>
      <c r="F3002" s="2">
        <v>1</v>
      </c>
      <c r="G3002" s="2"/>
      <c r="H3002" s="2"/>
      <c r="I3002" s="2"/>
      <c r="J3002" s="2">
        <v>0</v>
      </c>
      <c r="K3002" s="2">
        <v>0</v>
      </c>
      <c r="L3002" s="2"/>
      <c r="N3002" s="20" t="s">
        <v>936</v>
      </c>
      <c r="O3002" s="21" t="s">
        <v>808</v>
      </c>
    </row>
    <row r="3003" spans="1:15" ht="15" customHeight="1">
      <c r="A3003" s="2">
        <v>10820770</v>
      </c>
      <c r="B3003" s="21" t="s">
        <v>559</v>
      </c>
      <c r="C3003" s="2"/>
      <c r="D3003" s="2">
        <v>10720078</v>
      </c>
      <c r="E3003" s="2">
        <v>1</v>
      </c>
      <c r="F3003" s="2">
        <v>1</v>
      </c>
      <c r="G3003" s="2"/>
      <c r="H3003" s="2"/>
      <c r="I3003" s="2"/>
      <c r="J3003" s="2">
        <v>0</v>
      </c>
      <c r="K3003" s="2">
        <v>0</v>
      </c>
      <c r="L3003" s="2"/>
      <c r="N3003" s="20" t="s">
        <v>937</v>
      </c>
      <c r="O3003" s="21" t="s">
        <v>808</v>
      </c>
    </row>
    <row r="3004" spans="1:15" ht="15" customHeight="1">
      <c r="A3004" s="2">
        <v>10820771</v>
      </c>
      <c r="B3004" s="21" t="s">
        <v>559</v>
      </c>
      <c r="C3004" s="2"/>
      <c r="D3004" s="2">
        <v>10720078</v>
      </c>
      <c r="E3004" s="2">
        <v>1</v>
      </c>
      <c r="F3004" s="2">
        <v>1</v>
      </c>
      <c r="G3004" s="2"/>
      <c r="H3004" s="2"/>
      <c r="I3004" s="2"/>
      <c r="J3004" s="2">
        <v>0</v>
      </c>
      <c r="K3004" s="2">
        <v>0</v>
      </c>
      <c r="L3004" s="2"/>
      <c r="N3004" s="20" t="s">
        <v>938</v>
      </c>
      <c r="O3004" s="21" t="s">
        <v>808</v>
      </c>
    </row>
    <row r="3005" spans="1:15" ht="15" customHeight="1">
      <c r="A3005" s="2">
        <v>10820772</v>
      </c>
      <c r="B3005" s="21" t="s">
        <v>184</v>
      </c>
      <c r="C3005" s="2"/>
      <c r="D3005" s="2">
        <v>10720001</v>
      </c>
      <c r="E3005" s="2">
        <v>1</v>
      </c>
      <c r="F3005" s="2">
        <v>1</v>
      </c>
      <c r="G3005" s="2"/>
      <c r="H3005" s="2"/>
      <c r="I3005" s="2"/>
      <c r="J3005" s="2">
        <v>0</v>
      </c>
      <c r="K3005" s="2">
        <v>0</v>
      </c>
      <c r="L3005" s="2"/>
      <c r="N3005" s="20" t="s">
        <v>939</v>
      </c>
      <c r="O3005" s="21" t="s">
        <v>808</v>
      </c>
    </row>
    <row r="3006" spans="1:15" ht="15" customHeight="1">
      <c r="A3006" s="2">
        <v>10820773</v>
      </c>
      <c r="B3006" s="21" t="s">
        <v>746</v>
      </c>
      <c r="C3006" s="2"/>
      <c r="D3006" s="2">
        <v>10720140</v>
      </c>
      <c r="E3006" s="2">
        <v>1</v>
      </c>
      <c r="F3006" s="2">
        <v>1</v>
      </c>
      <c r="G3006" s="2"/>
      <c r="H3006" s="2"/>
      <c r="I3006" s="2"/>
      <c r="J3006" s="2">
        <v>0</v>
      </c>
      <c r="K3006" s="2">
        <v>0</v>
      </c>
      <c r="L3006" s="2"/>
      <c r="N3006" s="20" t="s">
        <v>940</v>
      </c>
      <c r="O3006" s="21" t="s">
        <v>808</v>
      </c>
    </row>
    <row r="3007" spans="1:15" ht="15" customHeight="1">
      <c r="A3007" s="2">
        <v>10820774</v>
      </c>
      <c r="B3007" s="21" t="s">
        <v>184</v>
      </c>
      <c r="C3007" s="2"/>
      <c r="D3007" s="2">
        <v>10720001</v>
      </c>
      <c r="E3007" s="2">
        <v>1</v>
      </c>
      <c r="F3007" s="2">
        <v>1</v>
      </c>
      <c r="G3007" s="2"/>
      <c r="H3007" s="2"/>
      <c r="I3007" s="2"/>
      <c r="J3007" s="2">
        <v>0</v>
      </c>
      <c r="K3007" s="2">
        <v>0</v>
      </c>
      <c r="L3007" s="2"/>
      <c r="N3007" s="20" t="s">
        <v>941</v>
      </c>
      <c r="O3007" s="21" t="s">
        <v>808</v>
      </c>
    </row>
    <row r="3008" spans="1:15" ht="15" customHeight="1">
      <c r="A3008" s="2">
        <v>10820775</v>
      </c>
      <c r="B3008" s="21" t="s">
        <v>184</v>
      </c>
      <c r="C3008" s="2"/>
      <c r="D3008" s="2">
        <v>10720001</v>
      </c>
      <c r="E3008" s="2">
        <v>1</v>
      </c>
      <c r="F3008" s="2">
        <v>1</v>
      </c>
      <c r="G3008" s="2"/>
      <c r="H3008" s="2"/>
      <c r="I3008" s="2"/>
      <c r="J3008" s="2">
        <v>0</v>
      </c>
      <c r="K3008" s="2">
        <v>0</v>
      </c>
      <c r="L3008" s="2"/>
      <c r="N3008" s="20" t="s">
        <v>942</v>
      </c>
      <c r="O3008" s="21" t="s">
        <v>808</v>
      </c>
    </row>
    <row r="3009" spans="1:15" ht="15" customHeight="1">
      <c r="A3009" s="2">
        <v>10820776</v>
      </c>
      <c r="B3009" s="21" t="s">
        <v>184</v>
      </c>
      <c r="C3009" s="2"/>
      <c r="D3009" s="2">
        <v>10720001</v>
      </c>
      <c r="E3009" s="2">
        <v>1</v>
      </c>
      <c r="F3009" s="2">
        <v>1</v>
      </c>
      <c r="G3009" s="2"/>
      <c r="H3009" s="2"/>
      <c r="I3009" s="2"/>
      <c r="J3009" s="2">
        <v>0</v>
      </c>
      <c r="K3009" s="2">
        <v>0</v>
      </c>
      <c r="L3009" s="2"/>
      <c r="N3009" s="20" t="s">
        <v>943</v>
      </c>
      <c r="O3009" s="21" t="s">
        <v>808</v>
      </c>
    </row>
    <row r="3010" spans="1:15" ht="15" customHeight="1">
      <c r="A3010" s="2">
        <v>10820777</v>
      </c>
      <c r="B3010" s="21" t="s">
        <v>184</v>
      </c>
      <c r="C3010" s="2"/>
      <c r="D3010" s="2">
        <v>10720001</v>
      </c>
      <c r="E3010" s="2">
        <v>1</v>
      </c>
      <c r="F3010" s="2">
        <v>1</v>
      </c>
      <c r="G3010" s="2"/>
      <c r="H3010" s="2"/>
      <c r="I3010" s="2"/>
      <c r="J3010" s="2">
        <v>0</v>
      </c>
      <c r="K3010" s="2">
        <v>0</v>
      </c>
      <c r="L3010" s="2"/>
      <c r="N3010" s="20" t="s">
        <v>944</v>
      </c>
      <c r="O3010" s="21" t="s">
        <v>808</v>
      </c>
    </row>
    <row r="3011" spans="1:15" ht="15" customHeight="1">
      <c r="A3011" s="2">
        <v>10820778</v>
      </c>
      <c r="B3011" s="21" t="s">
        <v>184</v>
      </c>
      <c r="C3011" s="2"/>
      <c r="D3011" s="2">
        <v>10720001</v>
      </c>
      <c r="E3011" s="2">
        <v>1</v>
      </c>
      <c r="F3011" s="2">
        <v>1</v>
      </c>
      <c r="G3011" s="2"/>
      <c r="H3011" s="2"/>
      <c r="I3011" s="2"/>
      <c r="J3011" s="2">
        <v>0</v>
      </c>
      <c r="K3011" s="2">
        <v>0</v>
      </c>
      <c r="L3011" s="2"/>
      <c r="N3011" s="20" t="s">
        <v>945</v>
      </c>
      <c r="O3011" s="21" t="s">
        <v>808</v>
      </c>
    </row>
    <row r="3012" spans="1:15" ht="15" customHeight="1">
      <c r="A3012" s="2">
        <v>10820779</v>
      </c>
      <c r="B3012" s="21" t="s">
        <v>184</v>
      </c>
      <c r="C3012" s="2"/>
      <c r="D3012" s="2">
        <v>10720001</v>
      </c>
      <c r="E3012" s="2">
        <v>1</v>
      </c>
      <c r="F3012" s="2">
        <v>1</v>
      </c>
      <c r="G3012" s="2"/>
      <c r="H3012" s="2"/>
      <c r="I3012" s="2"/>
      <c r="J3012" s="2">
        <v>0</v>
      </c>
      <c r="K3012" s="2">
        <v>0</v>
      </c>
      <c r="L3012" s="2"/>
      <c r="N3012" s="20" t="s">
        <v>946</v>
      </c>
      <c r="O3012" s="21" t="s">
        <v>808</v>
      </c>
    </row>
    <row r="3013" spans="1:15" ht="15" customHeight="1">
      <c r="A3013" s="2">
        <v>10820780</v>
      </c>
      <c r="B3013" s="21" t="s">
        <v>559</v>
      </c>
      <c r="C3013" s="2"/>
      <c r="D3013" s="2">
        <v>10720078</v>
      </c>
      <c r="E3013" s="2">
        <v>1</v>
      </c>
      <c r="F3013" s="2">
        <v>1</v>
      </c>
      <c r="G3013" s="2"/>
      <c r="H3013" s="2"/>
      <c r="I3013" s="2"/>
      <c r="J3013" s="2">
        <v>0</v>
      </c>
      <c r="K3013" s="2">
        <v>0</v>
      </c>
      <c r="L3013" s="2"/>
      <c r="N3013" s="20" t="s">
        <v>947</v>
      </c>
      <c r="O3013" s="21" t="s">
        <v>808</v>
      </c>
    </row>
    <row r="3014" spans="1:15" ht="15" customHeight="1">
      <c r="A3014" s="2">
        <v>10820781</v>
      </c>
      <c r="B3014" s="21" t="s">
        <v>539</v>
      </c>
      <c r="C3014" s="2"/>
      <c r="D3014" s="2">
        <v>10720067</v>
      </c>
      <c r="E3014" s="2">
        <v>1</v>
      </c>
      <c r="F3014" s="2">
        <v>1</v>
      </c>
      <c r="G3014" s="2"/>
      <c r="H3014" s="2"/>
      <c r="I3014" s="2"/>
      <c r="J3014" s="2">
        <v>0</v>
      </c>
      <c r="K3014" s="2">
        <v>0</v>
      </c>
      <c r="L3014" s="2"/>
      <c r="N3014" s="20" t="s">
        <v>948</v>
      </c>
      <c r="O3014" s="21" t="s">
        <v>808</v>
      </c>
    </row>
    <row r="3015" spans="1:15" ht="15" customHeight="1">
      <c r="A3015" s="2">
        <v>10820782</v>
      </c>
      <c r="B3015" s="21" t="s">
        <v>559</v>
      </c>
      <c r="C3015" s="2"/>
      <c r="D3015" s="2">
        <v>10720078</v>
      </c>
      <c r="E3015" s="2">
        <v>1</v>
      </c>
      <c r="F3015" s="2">
        <v>1</v>
      </c>
      <c r="G3015" s="2"/>
      <c r="H3015" s="2"/>
      <c r="I3015" s="2"/>
      <c r="J3015" s="2">
        <v>0</v>
      </c>
      <c r="K3015" s="2">
        <v>0</v>
      </c>
      <c r="L3015" s="2"/>
      <c r="N3015" s="20" t="s">
        <v>949</v>
      </c>
      <c r="O3015" s="21" t="s">
        <v>808</v>
      </c>
    </row>
    <row r="3016" spans="1:15" ht="15" customHeight="1">
      <c r="A3016" s="2">
        <v>10820783</v>
      </c>
      <c r="B3016" s="21" t="s">
        <v>184</v>
      </c>
      <c r="C3016" s="2"/>
      <c r="D3016" s="2">
        <v>10720001</v>
      </c>
      <c r="E3016" s="2">
        <v>1</v>
      </c>
      <c r="F3016" s="2">
        <v>1</v>
      </c>
      <c r="G3016" s="2"/>
      <c r="H3016" s="2"/>
      <c r="I3016" s="2"/>
      <c r="J3016" s="2">
        <v>0</v>
      </c>
      <c r="K3016" s="2">
        <v>0</v>
      </c>
      <c r="L3016" s="2"/>
      <c r="N3016" s="20" t="s">
        <v>950</v>
      </c>
      <c r="O3016" s="21" t="s">
        <v>808</v>
      </c>
    </row>
    <row r="3017" spans="1:15" ht="15" customHeight="1">
      <c r="A3017" s="2">
        <v>10820784</v>
      </c>
      <c r="B3017" s="21" t="s">
        <v>184</v>
      </c>
      <c r="C3017" s="2"/>
      <c r="D3017" s="2">
        <v>10720001</v>
      </c>
      <c r="E3017" s="2">
        <v>1</v>
      </c>
      <c r="F3017" s="2">
        <v>1</v>
      </c>
      <c r="G3017" s="2"/>
      <c r="H3017" s="2"/>
      <c r="I3017" s="2"/>
      <c r="J3017" s="2">
        <v>0</v>
      </c>
      <c r="K3017" s="2">
        <v>0</v>
      </c>
      <c r="L3017" s="2"/>
      <c r="N3017" s="20" t="s">
        <v>951</v>
      </c>
      <c r="O3017" s="21" t="s">
        <v>808</v>
      </c>
    </row>
    <row r="3018" spans="1:15" ht="15" customHeight="1">
      <c r="A3018" s="2">
        <v>10820785</v>
      </c>
      <c r="B3018" s="21" t="s">
        <v>963</v>
      </c>
      <c r="C3018" s="2"/>
      <c r="D3018" s="2">
        <v>10720074</v>
      </c>
      <c r="E3018" s="2">
        <v>1</v>
      </c>
      <c r="F3018" s="2">
        <v>1</v>
      </c>
      <c r="G3018" s="2"/>
      <c r="H3018" s="2"/>
      <c r="I3018" s="2"/>
      <c r="J3018" s="2">
        <v>0</v>
      </c>
      <c r="K3018" s="2">
        <v>0</v>
      </c>
      <c r="L3018" s="2"/>
      <c r="N3018" s="20" t="s">
        <v>952</v>
      </c>
      <c r="O3018" s="21" t="s">
        <v>808</v>
      </c>
    </row>
    <row r="3019" spans="1:15" ht="15" customHeight="1">
      <c r="A3019" s="2">
        <v>10820786</v>
      </c>
      <c r="B3019" s="21" t="s">
        <v>559</v>
      </c>
      <c r="C3019" s="2"/>
      <c r="D3019" s="2">
        <v>10720078</v>
      </c>
      <c r="E3019" s="2">
        <v>1</v>
      </c>
      <c r="F3019" s="2">
        <v>1</v>
      </c>
      <c r="G3019" s="2"/>
      <c r="H3019" s="2"/>
      <c r="I3019" s="2"/>
      <c r="J3019" s="2">
        <v>0</v>
      </c>
      <c r="K3019" s="2">
        <v>0</v>
      </c>
      <c r="L3019" s="2"/>
      <c r="N3019" s="20" t="s">
        <v>953</v>
      </c>
      <c r="O3019" s="21" t="s">
        <v>808</v>
      </c>
    </row>
    <row r="3020" spans="1:15" ht="15" customHeight="1">
      <c r="A3020" s="2">
        <v>10820787</v>
      </c>
      <c r="B3020" s="21" t="s">
        <v>539</v>
      </c>
      <c r="C3020" s="2"/>
      <c r="D3020" s="2">
        <v>10720067</v>
      </c>
      <c r="E3020" s="2">
        <v>1</v>
      </c>
      <c r="F3020" s="2">
        <v>1</v>
      </c>
      <c r="G3020" s="2"/>
      <c r="H3020" s="2"/>
      <c r="I3020" s="2"/>
      <c r="J3020" s="2">
        <v>0</v>
      </c>
      <c r="K3020" s="2">
        <v>0</v>
      </c>
      <c r="L3020" s="2"/>
      <c r="N3020" s="20" t="s">
        <v>954</v>
      </c>
      <c r="O3020" s="21" t="s">
        <v>808</v>
      </c>
    </row>
    <row r="3021" spans="1:15" ht="15" customHeight="1">
      <c r="A3021" s="2">
        <v>10820788</v>
      </c>
      <c r="B3021" s="21" t="s">
        <v>425</v>
      </c>
      <c r="C3021" s="2"/>
      <c r="D3021" s="2">
        <v>10720029</v>
      </c>
      <c r="E3021" s="2">
        <v>1</v>
      </c>
      <c r="F3021" s="2">
        <v>1</v>
      </c>
      <c r="G3021" s="2"/>
      <c r="H3021" s="2"/>
      <c r="I3021" s="2"/>
      <c r="J3021" s="2">
        <v>0</v>
      </c>
      <c r="K3021" s="2">
        <v>0</v>
      </c>
      <c r="L3021" s="2"/>
      <c r="N3021" s="20" t="s">
        <v>955</v>
      </c>
      <c r="O3021" s="21" t="s">
        <v>956</v>
      </c>
    </row>
    <row r="3022" spans="1:15" ht="15" customHeight="1">
      <c r="A3022" s="2">
        <v>10820789</v>
      </c>
      <c r="B3022" s="21" t="s">
        <v>502</v>
      </c>
      <c r="C3022" s="2"/>
      <c r="D3022" s="2">
        <v>10720048</v>
      </c>
      <c r="E3022" s="2">
        <v>1</v>
      </c>
      <c r="F3022" s="2">
        <v>1</v>
      </c>
      <c r="G3022" s="2"/>
      <c r="H3022" s="2"/>
      <c r="I3022" s="2"/>
      <c r="J3022" s="2">
        <v>0</v>
      </c>
      <c r="K3022" s="2">
        <v>0</v>
      </c>
      <c r="L3022" s="2"/>
      <c r="N3022" s="20" t="s">
        <v>957</v>
      </c>
      <c r="O3022" s="21" t="s">
        <v>956</v>
      </c>
    </row>
    <row r="3023" spans="1:15" ht="15" customHeight="1">
      <c r="A3023" s="2">
        <v>10820790</v>
      </c>
      <c r="B3023" s="21" t="s">
        <v>502</v>
      </c>
      <c r="C3023" s="2"/>
      <c r="D3023" s="2">
        <v>10720048</v>
      </c>
      <c r="E3023" s="2">
        <v>1</v>
      </c>
      <c r="F3023" s="2">
        <v>1</v>
      </c>
      <c r="G3023" s="2"/>
      <c r="H3023" s="2"/>
      <c r="I3023" s="2"/>
      <c r="J3023" s="2">
        <v>0</v>
      </c>
      <c r="K3023" s="2">
        <v>0</v>
      </c>
      <c r="L3023" s="2"/>
      <c r="N3023" s="20" t="s">
        <v>958</v>
      </c>
      <c r="O3023" s="21" t="s">
        <v>956</v>
      </c>
    </row>
    <row r="3024" spans="1:15" ht="15" customHeight="1">
      <c r="A3024" s="2">
        <v>10811081</v>
      </c>
      <c r="B3024" s="2" t="s">
        <v>343</v>
      </c>
      <c r="C3024" s="2"/>
      <c r="D3024" s="2">
        <v>10710008</v>
      </c>
      <c r="E3024" s="2">
        <v>1</v>
      </c>
      <c r="F3024" s="2">
        <v>1</v>
      </c>
      <c r="G3024" s="2"/>
      <c r="H3024" s="12"/>
      <c r="I3024" s="2"/>
      <c r="J3024" s="2">
        <v>0</v>
      </c>
      <c r="K3024" s="2">
        <v>0</v>
      </c>
      <c r="L3024" s="2"/>
      <c r="N3024" s="2" t="s">
        <v>964</v>
      </c>
      <c r="O3024" s="2"/>
    </row>
    <row r="3025" spans="1:15" ht="15" customHeight="1">
      <c r="A3025" s="2">
        <v>10811082</v>
      </c>
      <c r="B3025" s="2" t="s">
        <v>501</v>
      </c>
      <c r="C3025" s="2"/>
      <c r="D3025" s="2">
        <v>10710040</v>
      </c>
      <c r="E3025" s="2">
        <v>1</v>
      </c>
      <c r="F3025" s="2">
        <v>1</v>
      </c>
      <c r="G3025" s="2"/>
      <c r="H3025" s="12"/>
      <c r="I3025" s="2"/>
      <c r="J3025" s="2">
        <v>0</v>
      </c>
      <c r="K3025" s="2">
        <v>0</v>
      </c>
      <c r="L3025" s="2"/>
      <c r="N3025" s="2" t="s">
        <v>964</v>
      </c>
      <c r="O3025" s="2"/>
    </row>
    <row r="3026" spans="1:15" ht="15" customHeight="1">
      <c r="A3026" s="2">
        <v>10811083</v>
      </c>
      <c r="B3026" s="2" t="s">
        <v>183</v>
      </c>
      <c r="C3026" s="2"/>
      <c r="D3026" s="2">
        <v>10710007</v>
      </c>
      <c r="E3026" s="2">
        <v>1</v>
      </c>
      <c r="F3026" s="2">
        <v>1</v>
      </c>
      <c r="G3026" s="2"/>
      <c r="H3026" s="2"/>
      <c r="I3026" s="2"/>
      <c r="J3026" s="2">
        <v>0</v>
      </c>
      <c r="K3026" s="2">
        <v>0</v>
      </c>
      <c r="L3026" s="2"/>
      <c r="N3026" s="2" t="s">
        <v>964</v>
      </c>
      <c r="O3026" s="2"/>
    </row>
    <row r="3027" spans="1:15" ht="15" customHeight="1">
      <c r="A3027" s="2">
        <v>10801093</v>
      </c>
      <c r="B3027" s="2" t="s">
        <v>174</v>
      </c>
      <c r="C3027" s="2"/>
      <c r="D3027" s="2">
        <v>10700001</v>
      </c>
      <c r="E3027" s="2">
        <v>1</v>
      </c>
      <c r="F3027" s="2">
        <v>1</v>
      </c>
      <c r="G3027" s="2"/>
      <c r="H3027" s="12"/>
      <c r="I3027" s="2"/>
      <c r="J3027" s="2">
        <v>0</v>
      </c>
      <c r="K3027" s="2">
        <v>0</v>
      </c>
      <c r="L3027" s="2"/>
      <c r="N3027" s="2" t="s">
        <v>964</v>
      </c>
      <c r="O3027" s="2"/>
    </row>
    <row r="3028" spans="1:15" ht="15" customHeight="1">
      <c r="A3028" s="2">
        <v>10820851</v>
      </c>
      <c r="B3028" s="2" t="s">
        <v>792</v>
      </c>
      <c r="C3028" s="2"/>
      <c r="D3028" s="2">
        <v>10720155</v>
      </c>
      <c r="E3028" s="2">
        <v>1</v>
      </c>
      <c r="F3028" s="2">
        <v>1</v>
      </c>
      <c r="G3028" s="2"/>
      <c r="H3028" s="12"/>
      <c r="I3028" s="2"/>
      <c r="J3028" s="2">
        <v>0</v>
      </c>
      <c r="K3028" s="2">
        <v>0</v>
      </c>
      <c r="L3028" s="2"/>
      <c r="N3028" s="2" t="s">
        <v>964</v>
      </c>
      <c r="O3028" s="2"/>
    </row>
    <row r="3029" spans="1:15" ht="15" customHeight="1">
      <c r="A3029" s="2">
        <v>10820852</v>
      </c>
      <c r="B3029" s="2" t="s">
        <v>692</v>
      </c>
      <c r="C3029" s="2"/>
      <c r="D3029" s="2">
        <v>10720153</v>
      </c>
      <c r="E3029" s="2">
        <v>1</v>
      </c>
      <c r="F3029" s="2">
        <v>1</v>
      </c>
      <c r="G3029" s="2"/>
      <c r="H3029" s="12"/>
      <c r="I3029" s="2"/>
      <c r="J3029" s="2">
        <v>0</v>
      </c>
      <c r="K3029" s="2">
        <v>0</v>
      </c>
      <c r="L3029" s="2"/>
      <c r="N3029" s="2" t="s">
        <v>964</v>
      </c>
      <c r="O3029" s="2"/>
    </row>
    <row r="3030" spans="1:15" ht="15" customHeight="1">
      <c r="A3030" s="2">
        <v>10820853</v>
      </c>
      <c r="B3030" s="2" t="s">
        <v>501</v>
      </c>
      <c r="C3030" s="2"/>
      <c r="D3030" s="2">
        <v>10720047</v>
      </c>
      <c r="E3030" s="2">
        <v>1</v>
      </c>
      <c r="F3030" s="2">
        <v>1</v>
      </c>
      <c r="G3030" s="2"/>
      <c r="H3030" s="12"/>
      <c r="I3030" s="2"/>
      <c r="J3030" s="2">
        <v>0</v>
      </c>
      <c r="K3030" s="2">
        <v>0</v>
      </c>
      <c r="L3030" s="2"/>
      <c r="N3030" s="2" t="s">
        <v>964</v>
      </c>
      <c r="O3030" s="2"/>
    </row>
    <row r="3031" spans="1:15" ht="15" customHeight="1">
      <c r="A3031" s="2">
        <v>10820854</v>
      </c>
      <c r="B3031" s="2" t="s">
        <v>192</v>
      </c>
      <c r="C3031" s="2"/>
      <c r="D3031" s="2">
        <v>10720010</v>
      </c>
      <c r="E3031" s="2">
        <v>1</v>
      </c>
      <c r="F3031" s="2">
        <v>1</v>
      </c>
      <c r="G3031" s="2"/>
      <c r="H3031" s="12"/>
      <c r="I3031" s="2"/>
      <c r="J3031" s="2">
        <v>0</v>
      </c>
      <c r="K3031" s="2">
        <v>0</v>
      </c>
      <c r="L3031" s="2"/>
      <c r="N3031" s="2" t="s">
        <v>964</v>
      </c>
      <c r="O3031" s="2"/>
    </row>
    <row r="3032" spans="1:15" ht="15" customHeight="1">
      <c r="A3032" s="2">
        <v>10811084</v>
      </c>
      <c r="B3032" s="2" t="s">
        <v>343</v>
      </c>
      <c r="C3032" s="2"/>
      <c r="D3032" s="2">
        <v>10710008</v>
      </c>
      <c r="E3032" s="2">
        <v>1</v>
      </c>
      <c r="F3032" s="2">
        <v>1</v>
      </c>
      <c r="G3032" s="2"/>
      <c r="H3032" s="12"/>
      <c r="I3032" s="2"/>
      <c r="J3032" s="2">
        <v>0</v>
      </c>
      <c r="K3032" s="2">
        <v>0</v>
      </c>
      <c r="L3032" s="2"/>
      <c r="N3032" s="2" t="s">
        <v>965</v>
      </c>
      <c r="O3032" s="2"/>
    </row>
    <row r="3033" spans="1:15" ht="15" customHeight="1">
      <c r="A3033" s="2">
        <v>10811085</v>
      </c>
      <c r="B3033" s="2" t="s">
        <v>501</v>
      </c>
      <c r="C3033" s="2"/>
      <c r="D3033" s="2">
        <v>10710040</v>
      </c>
      <c r="E3033" s="2">
        <v>1</v>
      </c>
      <c r="F3033" s="2">
        <v>1</v>
      </c>
      <c r="G3033" s="2"/>
      <c r="H3033" s="12"/>
      <c r="I3033" s="2"/>
      <c r="J3033" s="2">
        <v>0</v>
      </c>
      <c r="K3033" s="2">
        <v>0</v>
      </c>
      <c r="L3033" s="2"/>
      <c r="N3033" s="2" t="s">
        <v>965</v>
      </c>
      <c r="O3033" s="2"/>
    </row>
    <row r="3034" spans="1:15" ht="15" customHeight="1">
      <c r="A3034" s="2">
        <v>10811086</v>
      </c>
      <c r="B3034" s="2" t="s">
        <v>183</v>
      </c>
      <c r="C3034" s="2"/>
      <c r="D3034" s="2">
        <v>10710007</v>
      </c>
      <c r="E3034" s="2">
        <v>1</v>
      </c>
      <c r="F3034" s="2">
        <v>1</v>
      </c>
      <c r="G3034" s="2"/>
      <c r="H3034" s="2"/>
      <c r="I3034" s="2"/>
      <c r="J3034" s="2">
        <v>0</v>
      </c>
      <c r="K3034" s="2">
        <v>0</v>
      </c>
      <c r="L3034" s="2"/>
      <c r="N3034" s="2" t="s">
        <v>965</v>
      </c>
      <c r="O3034" s="2"/>
    </row>
    <row r="3035" spans="1:15" ht="15" customHeight="1">
      <c r="A3035" s="2">
        <v>10801094</v>
      </c>
      <c r="B3035" s="2" t="s">
        <v>174</v>
      </c>
      <c r="C3035" s="2"/>
      <c r="D3035" s="2">
        <v>10700001</v>
      </c>
      <c r="E3035" s="2">
        <v>1</v>
      </c>
      <c r="F3035" s="2">
        <v>1</v>
      </c>
      <c r="G3035" s="2"/>
      <c r="H3035" s="12"/>
      <c r="I3035" s="2"/>
      <c r="J3035" s="2">
        <v>0</v>
      </c>
      <c r="K3035" s="2">
        <v>0</v>
      </c>
      <c r="L3035" s="2"/>
      <c r="N3035" s="2" t="s">
        <v>965</v>
      </c>
      <c r="O3035" s="2"/>
    </row>
    <row r="3036" spans="1:15" ht="15" customHeight="1">
      <c r="A3036" s="2">
        <v>10820855</v>
      </c>
      <c r="B3036" s="2" t="s">
        <v>792</v>
      </c>
      <c r="C3036" s="2"/>
      <c r="D3036" s="2">
        <v>10720155</v>
      </c>
      <c r="E3036" s="2">
        <v>1</v>
      </c>
      <c r="F3036" s="2">
        <v>1</v>
      </c>
      <c r="G3036" s="2"/>
      <c r="H3036" s="12"/>
      <c r="I3036" s="2"/>
      <c r="J3036" s="2">
        <v>0</v>
      </c>
      <c r="K3036" s="2">
        <v>0</v>
      </c>
      <c r="L3036" s="2"/>
      <c r="N3036" s="2" t="s">
        <v>965</v>
      </c>
      <c r="O3036" s="2"/>
    </row>
    <row r="3037" spans="1:15" ht="15" customHeight="1">
      <c r="A3037" s="2">
        <v>10820856</v>
      </c>
      <c r="B3037" s="2" t="s">
        <v>692</v>
      </c>
      <c r="C3037" s="2"/>
      <c r="D3037" s="2">
        <v>10720153</v>
      </c>
      <c r="E3037" s="2">
        <v>1</v>
      </c>
      <c r="F3037" s="2">
        <v>1</v>
      </c>
      <c r="G3037" s="2"/>
      <c r="H3037" s="12"/>
      <c r="I3037" s="2"/>
      <c r="J3037" s="2">
        <v>0</v>
      </c>
      <c r="K3037" s="2">
        <v>0</v>
      </c>
      <c r="L3037" s="2"/>
      <c r="N3037" s="2" t="s">
        <v>965</v>
      </c>
      <c r="O3037" s="2"/>
    </row>
    <row r="3038" spans="1:15" ht="15" customHeight="1">
      <c r="A3038" s="2">
        <v>10820857</v>
      </c>
      <c r="B3038" s="2" t="s">
        <v>501</v>
      </c>
      <c r="C3038" s="2"/>
      <c r="D3038" s="2">
        <v>10720047</v>
      </c>
      <c r="E3038" s="2">
        <v>1</v>
      </c>
      <c r="F3038" s="2">
        <v>1</v>
      </c>
      <c r="G3038" s="2"/>
      <c r="H3038" s="12"/>
      <c r="I3038" s="2"/>
      <c r="J3038" s="2">
        <v>0</v>
      </c>
      <c r="K3038" s="2">
        <v>0</v>
      </c>
      <c r="L3038" s="2"/>
      <c r="N3038" s="2" t="s">
        <v>965</v>
      </c>
      <c r="O3038" s="2"/>
    </row>
    <row r="3039" spans="1:15" ht="15" customHeight="1">
      <c r="A3039" s="2">
        <v>10820858</v>
      </c>
      <c r="B3039" s="2" t="s">
        <v>192</v>
      </c>
      <c r="C3039" s="2"/>
      <c r="D3039" s="2">
        <v>10720010</v>
      </c>
      <c r="E3039" s="2">
        <v>1</v>
      </c>
      <c r="F3039" s="2">
        <v>1</v>
      </c>
      <c r="G3039" s="2"/>
      <c r="H3039" s="12"/>
      <c r="I3039" s="2"/>
      <c r="J3039" s="2">
        <v>0</v>
      </c>
      <c r="K3039" s="2">
        <v>0</v>
      </c>
      <c r="L3039" s="2"/>
      <c r="N3039" s="2" t="s">
        <v>965</v>
      </c>
      <c r="O3039" s="2"/>
    </row>
    <row r="3040" spans="1:15" ht="15" customHeight="1">
      <c r="A3040" s="2">
        <v>10811087</v>
      </c>
      <c r="B3040" s="2" t="s">
        <v>343</v>
      </c>
      <c r="C3040" s="2"/>
      <c r="D3040" s="2">
        <v>10710008</v>
      </c>
      <c r="E3040" s="2">
        <v>1</v>
      </c>
      <c r="F3040" s="2">
        <v>1</v>
      </c>
      <c r="G3040" s="2"/>
      <c r="H3040" s="12"/>
      <c r="I3040" s="2"/>
      <c r="J3040" s="2">
        <v>0</v>
      </c>
      <c r="K3040" s="2">
        <v>0</v>
      </c>
      <c r="L3040" s="2"/>
      <c r="N3040" s="2" t="s">
        <v>966</v>
      </c>
      <c r="O3040" s="2"/>
    </row>
    <row r="3041" spans="1:15" ht="15" customHeight="1">
      <c r="A3041" s="2">
        <v>10811088</v>
      </c>
      <c r="B3041" s="2" t="s">
        <v>501</v>
      </c>
      <c r="C3041" s="2"/>
      <c r="D3041" s="2">
        <v>10710040</v>
      </c>
      <c r="E3041" s="2">
        <v>1</v>
      </c>
      <c r="F3041" s="2">
        <v>1</v>
      </c>
      <c r="G3041" s="2"/>
      <c r="H3041" s="12"/>
      <c r="I3041" s="2"/>
      <c r="J3041" s="2">
        <v>0</v>
      </c>
      <c r="K3041" s="2">
        <v>0</v>
      </c>
      <c r="L3041" s="2"/>
      <c r="N3041" s="2" t="s">
        <v>966</v>
      </c>
      <c r="O3041" s="2"/>
    </row>
    <row r="3042" spans="1:15" ht="15" customHeight="1">
      <c r="A3042" s="2">
        <v>10811089</v>
      </c>
      <c r="B3042" s="2" t="s">
        <v>183</v>
      </c>
      <c r="C3042" s="2"/>
      <c r="D3042" s="2">
        <v>10710007</v>
      </c>
      <c r="E3042" s="2">
        <v>1</v>
      </c>
      <c r="F3042" s="2">
        <v>1</v>
      </c>
      <c r="G3042" s="2"/>
      <c r="H3042" s="2"/>
      <c r="I3042" s="2"/>
      <c r="J3042" s="2">
        <v>0</v>
      </c>
      <c r="K3042" s="2">
        <v>0</v>
      </c>
      <c r="L3042" s="2"/>
      <c r="N3042" s="2" t="s">
        <v>966</v>
      </c>
      <c r="O3042" s="2"/>
    </row>
    <row r="3043" spans="1:15" ht="15" customHeight="1">
      <c r="A3043" s="2">
        <v>10801095</v>
      </c>
      <c r="B3043" s="2" t="s">
        <v>174</v>
      </c>
      <c r="C3043" s="2"/>
      <c r="D3043" s="2">
        <v>10700001</v>
      </c>
      <c r="E3043" s="2">
        <v>1</v>
      </c>
      <c r="F3043" s="2">
        <v>1</v>
      </c>
      <c r="G3043" s="2"/>
      <c r="H3043" s="12"/>
      <c r="I3043" s="2"/>
      <c r="J3043" s="2">
        <v>0</v>
      </c>
      <c r="K3043" s="2">
        <v>0</v>
      </c>
      <c r="L3043" s="2"/>
      <c r="N3043" s="2" t="s">
        <v>966</v>
      </c>
      <c r="O3043" s="2"/>
    </row>
    <row r="3044" spans="1:15" ht="15" customHeight="1">
      <c r="A3044" s="2">
        <v>10820859</v>
      </c>
      <c r="B3044" s="2" t="s">
        <v>792</v>
      </c>
      <c r="C3044" s="2"/>
      <c r="D3044" s="2">
        <v>10720155</v>
      </c>
      <c r="E3044" s="2">
        <v>1</v>
      </c>
      <c r="F3044" s="2">
        <v>1</v>
      </c>
      <c r="G3044" s="2"/>
      <c r="H3044" s="12"/>
      <c r="I3044" s="2"/>
      <c r="J3044" s="2">
        <v>0</v>
      </c>
      <c r="K3044" s="2">
        <v>0</v>
      </c>
      <c r="L3044" s="2"/>
      <c r="N3044" s="2" t="s">
        <v>966</v>
      </c>
      <c r="O3044" s="2"/>
    </row>
    <row r="3045" spans="1:15" ht="15" customHeight="1">
      <c r="A3045" s="2">
        <v>10820860</v>
      </c>
      <c r="B3045" s="2" t="s">
        <v>692</v>
      </c>
      <c r="C3045" s="2"/>
      <c r="D3045" s="2">
        <v>10720153</v>
      </c>
      <c r="E3045" s="2">
        <v>1</v>
      </c>
      <c r="F3045" s="2">
        <v>1</v>
      </c>
      <c r="G3045" s="2"/>
      <c r="H3045" s="12"/>
      <c r="I3045" s="2"/>
      <c r="J3045" s="2">
        <v>0</v>
      </c>
      <c r="K3045" s="2">
        <v>0</v>
      </c>
      <c r="L3045" s="2"/>
      <c r="N3045" s="2" t="s">
        <v>966</v>
      </c>
      <c r="O3045" s="2"/>
    </row>
    <row r="3046" spans="1:15" ht="15" customHeight="1">
      <c r="A3046" s="2">
        <v>10820861</v>
      </c>
      <c r="B3046" s="2" t="s">
        <v>501</v>
      </c>
      <c r="C3046" s="2"/>
      <c r="D3046" s="2">
        <v>10720047</v>
      </c>
      <c r="E3046" s="2">
        <v>1</v>
      </c>
      <c r="F3046" s="2">
        <v>1</v>
      </c>
      <c r="G3046" s="2"/>
      <c r="H3046" s="12"/>
      <c r="I3046" s="2"/>
      <c r="J3046" s="2">
        <v>0</v>
      </c>
      <c r="K3046" s="2">
        <v>0</v>
      </c>
      <c r="L3046" s="2"/>
      <c r="N3046" s="2" t="s">
        <v>966</v>
      </c>
      <c r="O3046" s="2"/>
    </row>
    <row r="3047" spans="1:15" ht="15" customHeight="1">
      <c r="A3047" s="2">
        <v>10820862</v>
      </c>
      <c r="B3047" s="2" t="s">
        <v>192</v>
      </c>
      <c r="C3047" s="2"/>
      <c r="D3047" s="2">
        <v>10720010</v>
      </c>
      <c r="E3047" s="2">
        <v>1</v>
      </c>
      <c r="F3047" s="2">
        <v>1</v>
      </c>
      <c r="G3047" s="2"/>
      <c r="H3047" s="12"/>
      <c r="I3047" s="2"/>
      <c r="J3047" s="2">
        <v>0</v>
      </c>
      <c r="K3047" s="2">
        <v>0</v>
      </c>
      <c r="L3047" s="2"/>
      <c r="N3047" s="2" t="s">
        <v>966</v>
      </c>
      <c r="O3047" s="2"/>
    </row>
    <row r="3048" spans="1:15" ht="15" customHeight="1">
      <c r="A3048" s="2">
        <v>10811125</v>
      </c>
      <c r="B3048" s="2" t="s">
        <v>343</v>
      </c>
      <c r="C3048" s="2"/>
      <c r="D3048" s="2">
        <v>10710008</v>
      </c>
      <c r="E3048" s="2">
        <v>1</v>
      </c>
      <c r="F3048" s="2">
        <v>1</v>
      </c>
      <c r="G3048" s="2"/>
      <c r="H3048" s="12"/>
      <c r="I3048" s="2"/>
      <c r="J3048" s="2">
        <v>0</v>
      </c>
      <c r="K3048" s="2">
        <v>0</v>
      </c>
      <c r="L3048" s="2"/>
      <c r="N3048" s="2" t="s">
        <v>967</v>
      </c>
      <c r="O3048" s="2"/>
    </row>
    <row r="3049" spans="1:15" ht="15" customHeight="1">
      <c r="A3049" s="2">
        <v>10811126</v>
      </c>
      <c r="B3049" s="2" t="s">
        <v>501</v>
      </c>
      <c r="C3049" s="2"/>
      <c r="D3049" s="2">
        <v>10710040</v>
      </c>
      <c r="E3049" s="2">
        <v>1</v>
      </c>
      <c r="F3049" s="2">
        <v>1</v>
      </c>
      <c r="G3049" s="2"/>
      <c r="H3049" s="12"/>
      <c r="I3049" s="2"/>
      <c r="J3049" s="2">
        <v>0</v>
      </c>
      <c r="K3049" s="2">
        <v>0</v>
      </c>
      <c r="L3049" s="2"/>
      <c r="N3049" s="2" t="s">
        <v>967</v>
      </c>
      <c r="O3049" s="2"/>
    </row>
    <row r="3050" spans="1:15" ht="15" customHeight="1">
      <c r="A3050" s="2">
        <v>10811127</v>
      </c>
      <c r="B3050" s="2" t="s">
        <v>183</v>
      </c>
      <c r="C3050" s="2"/>
      <c r="D3050" s="2">
        <v>10710007</v>
      </c>
      <c r="E3050" s="2">
        <v>1</v>
      </c>
      <c r="F3050" s="2">
        <v>1</v>
      </c>
      <c r="G3050" s="2"/>
      <c r="H3050" s="2"/>
      <c r="I3050" s="2"/>
      <c r="J3050" s="2">
        <v>0</v>
      </c>
      <c r="K3050" s="2">
        <v>0</v>
      </c>
      <c r="L3050" s="2"/>
      <c r="N3050" s="2" t="s">
        <v>967</v>
      </c>
      <c r="O3050" s="2"/>
    </row>
    <row r="3051" spans="1:15" ht="15" customHeight="1">
      <c r="A3051" s="2">
        <v>10801131</v>
      </c>
      <c r="B3051" s="2" t="s">
        <v>174</v>
      </c>
      <c r="C3051" s="2"/>
      <c r="D3051" s="2">
        <v>10700001</v>
      </c>
      <c r="E3051" s="2">
        <v>1</v>
      </c>
      <c r="F3051" s="2">
        <v>1</v>
      </c>
      <c r="G3051" s="2"/>
      <c r="H3051" s="12"/>
      <c r="I3051" s="2"/>
      <c r="J3051" s="2">
        <v>0</v>
      </c>
      <c r="K3051" s="2">
        <v>0</v>
      </c>
      <c r="L3051" s="2"/>
      <c r="N3051" s="2" t="s">
        <v>967</v>
      </c>
      <c r="O3051" s="2"/>
    </row>
    <row r="3052" spans="1:15" ht="15" customHeight="1">
      <c r="A3052" s="2">
        <v>10820791</v>
      </c>
      <c r="B3052" s="2" t="s">
        <v>792</v>
      </c>
      <c r="C3052" s="2"/>
      <c r="D3052" s="2">
        <v>10720155</v>
      </c>
      <c r="E3052" s="2">
        <v>1</v>
      </c>
      <c r="F3052" s="2">
        <v>1</v>
      </c>
      <c r="G3052" s="2"/>
      <c r="H3052" s="12"/>
      <c r="I3052" s="2"/>
      <c r="J3052" s="2">
        <v>0</v>
      </c>
      <c r="K3052" s="2">
        <v>0</v>
      </c>
      <c r="L3052" s="2"/>
      <c r="N3052" s="2" t="s">
        <v>967</v>
      </c>
      <c r="O3052" s="2"/>
    </row>
    <row r="3053" spans="1:15" ht="15" customHeight="1">
      <c r="A3053" s="2">
        <v>10820792</v>
      </c>
      <c r="B3053" s="2" t="s">
        <v>692</v>
      </c>
      <c r="C3053" s="2"/>
      <c r="D3053" s="2">
        <v>10720153</v>
      </c>
      <c r="E3053" s="2">
        <v>1</v>
      </c>
      <c r="F3053" s="2">
        <v>1</v>
      </c>
      <c r="G3053" s="2"/>
      <c r="H3053" s="12"/>
      <c r="I3053" s="2"/>
      <c r="J3053" s="2">
        <v>0</v>
      </c>
      <c r="K3053" s="2">
        <v>0</v>
      </c>
      <c r="L3053" s="2"/>
      <c r="N3053" s="2" t="s">
        <v>967</v>
      </c>
      <c r="O3053" s="2"/>
    </row>
    <row r="3054" spans="1:15" ht="15" customHeight="1">
      <c r="A3054" s="2">
        <v>10820793</v>
      </c>
      <c r="B3054" s="2" t="s">
        <v>501</v>
      </c>
      <c r="C3054" s="2"/>
      <c r="D3054" s="2">
        <v>10720047</v>
      </c>
      <c r="E3054" s="2">
        <v>1</v>
      </c>
      <c r="F3054" s="2">
        <v>1</v>
      </c>
      <c r="G3054" s="2"/>
      <c r="H3054" s="12"/>
      <c r="I3054" s="2"/>
      <c r="J3054" s="2">
        <v>0</v>
      </c>
      <c r="K3054" s="2">
        <v>0</v>
      </c>
      <c r="L3054" s="2"/>
      <c r="N3054" s="2" t="s">
        <v>967</v>
      </c>
      <c r="O3054" s="2"/>
    </row>
    <row r="3055" spans="1:15" ht="15" customHeight="1">
      <c r="A3055" s="2">
        <v>10820794</v>
      </c>
      <c r="B3055" s="2" t="s">
        <v>192</v>
      </c>
      <c r="C3055" s="2"/>
      <c r="D3055" s="2">
        <v>10720010</v>
      </c>
      <c r="E3055" s="2">
        <v>1</v>
      </c>
      <c r="F3055" s="2">
        <v>1</v>
      </c>
      <c r="G3055" s="2"/>
      <c r="H3055" s="12"/>
      <c r="I3055" s="2"/>
      <c r="J3055" s="2">
        <v>0</v>
      </c>
      <c r="K3055" s="2">
        <v>0</v>
      </c>
      <c r="L3055" s="2"/>
      <c r="N3055" s="2" t="s">
        <v>967</v>
      </c>
      <c r="O3055" s="2"/>
    </row>
    <row r="3056" spans="1:15" ht="15" customHeight="1">
      <c r="A3056" s="2">
        <v>10811128</v>
      </c>
      <c r="B3056" s="2" t="s">
        <v>343</v>
      </c>
      <c r="C3056" s="2"/>
      <c r="D3056" s="2">
        <v>10710008</v>
      </c>
      <c r="E3056" s="2">
        <v>1</v>
      </c>
      <c r="F3056" s="2">
        <v>1</v>
      </c>
      <c r="G3056" s="2"/>
      <c r="H3056" s="12"/>
      <c r="I3056" s="2"/>
      <c r="J3056" s="2">
        <v>0</v>
      </c>
      <c r="K3056" s="2">
        <v>0</v>
      </c>
      <c r="L3056" s="2"/>
      <c r="N3056" s="2" t="s">
        <v>968</v>
      </c>
      <c r="O3056" s="2"/>
    </row>
    <row r="3057" spans="1:15" ht="15" customHeight="1">
      <c r="A3057" s="2">
        <v>10811129</v>
      </c>
      <c r="B3057" s="2" t="s">
        <v>501</v>
      </c>
      <c r="C3057" s="2"/>
      <c r="D3057" s="2">
        <v>10710040</v>
      </c>
      <c r="E3057" s="2">
        <v>1</v>
      </c>
      <c r="F3057" s="2">
        <v>1</v>
      </c>
      <c r="G3057" s="2"/>
      <c r="H3057" s="12"/>
      <c r="I3057" s="2"/>
      <c r="J3057" s="2">
        <v>0</v>
      </c>
      <c r="K3057" s="2">
        <v>0</v>
      </c>
      <c r="L3057" s="2"/>
      <c r="N3057" s="2" t="s">
        <v>968</v>
      </c>
      <c r="O3057" s="2"/>
    </row>
    <row r="3058" spans="1:15" ht="15" customHeight="1">
      <c r="A3058" s="2">
        <v>10811130</v>
      </c>
      <c r="B3058" s="2" t="s">
        <v>183</v>
      </c>
      <c r="C3058" s="2"/>
      <c r="D3058" s="2">
        <v>10710007</v>
      </c>
      <c r="E3058" s="2">
        <v>1</v>
      </c>
      <c r="F3058" s="2">
        <v>1</v>
      </c>
      <c r="G3058" s="2"/>
      <c r="H3058" s="2"/>
      <c r="I3058" s="2"/>
      <c r="J3058" s="2">
        <v>0</v>
      </c>
      <c r="K3058" s="2">
        <v>0</v>
      </c>
      <c r="L3058" s="2"/>
      <c r="N3058" s="2" t="s">
        <v>968</v>
      </c>
      <c r="O3058" s="2"/>
    </row>
    <row r="3059" spans="1:15" ht="15" customHeight="1">
      <c r="A3059" s="2">
        <v>10801132</v>
      </c>
      <c r="B3059" s="2" t="s">
        <v>174</v>
      </c>
      <c r="C3059" s="2"/>
      <c r="D3059" s="2">
        <v>10700001</v>
      </c>
      <c r="E3059" s="2">
        <v>1</v>
      </c>
      <c r="F3059" s="2">
        <v>1</v>
      </c>
      <c r="G3059" s="2"/>
      <c r="H3059" s="12"/>
      <c r="I3059" s="2"/>
      <c r="J3059" s="2">
        <v>0</v>
      </c>
      <c r="K3059" s="2">
        <v>0</v>
      </c>
      <c r="L3059" s="2"/>
      <c r="N3059" s="2" t="s">
        <v>968</v>
      </c>
      <c r="O3059" s="2"/>
    </row>
    <row r="3060" spans="1:15" ht="15" customHeight="1">
      <c r="A3060" s="2">
        <v>10820795</v>
      </c>
      <c r="B3060" s="2" t="s">
        <v>792</v>
      </c>
      <c r="C3060" s="2"/>
      <c r="D3060" s="2">
        <v>10720155</v>
      </c>
      <c r="E3060" s="2">
        <v>1</v>
      </c>
      <c r="F3060" s="2">
        <v>1</v>
      </c>
      <c r="G3060" s="2"/>
      <c r="H3060" s="12"/>
      <c r="I3060" s="2"/>
      <c r="J3060" s="2">
        <v>0</v>
      </c>
      <c r="K3060" s="2">
        <v>0</v>
      </c>
      <c r="L3060" s="2"/>
      <c r="N3060" s="2" t="s">
        <v>968</v>
      </c>
      <c r="O3060" s="2"/>
    </row>
    <row r="3061" spans="1:15" ht="15" customHeight="1">
      <c r="A3061" s="2">
        <v>10820796</v>
      </c>
      <c r="B3061" s="2" t="s">
        <v>692</v>
      </c>
      <c r="C3061" s="2"/>
      <c r="D3061" s="2">
        <v>10720153</v>
      </c>
      <c r="E3061" s="2">
        <v>1</v>
      </c>
      <c r="F3061" s="2">
        <v>1</v>
      </c>
      <c r="G3061" s="2"/>
      <c r="H3061" s="12"/>
      <c r="I3061" s="2"/>
      <c r="J3061" s="2">
        <v>0</v>
      </c>
      <c r="K3061" s="2">
        <v>0</v>
      </c>
      <c r="L3061" s="2"/>
      <c r="N3061" s="2" t="s">
        <v>968</v>
      </c>
      <c r="O3061" s="2"/>
    </row>
    <row r="3062" spans="1:15" ht="15" customHeight="1">
      <c r="A3062" s="2">
        <v>10820797</v>
      </c>
      <c r="B3062" s="2" t="s">
        <v>501</v>
      </c>
      <c r="C3062" s="2"/>
      <c r="D3062" s="2">
        <v>10720047</v>
      </c>
      <c r="E3062" s="2">
        <v>1</v>
      </c>
      <c r="F3062" s="2">
        <v>1</v>
      </c>
      <c r="G3062" s="2"/>
      <c r="H3062" s="12"/>
      <c r="I3062" s="2"/>
      <c r="J3062" s="2">
        <v>0</v>
      </c>
      <c r="K3062" s="2">
        <v>0</v>
      </c>
      <c r="L3062" s="2"/>
      <c r="N3062" s="2" t="s">
        <v>968</v>
      </c>
      <c r="O3062" s="2"/>
    </row>
    <row r="3063" spans="1:15" ht="15" customHeight="1">
      <c r="A3063" s="2">
        <v>10820798</v>
      </c>
      <c r="B3063" s="2" t="s">
        <v>192</v>
      </c>
      <c r="C3063" s="2"/>
      <c r="D3063" s="2">
        <v>10720010</v>
      </c>
      <c r="E3063" s="2">
        <v>1</v>
      </c>
      <c r="F3063" s="2">
        <v>1</v>
      </c>
      <c r="G3063" s="2"/>
      <c r="H3063" s="12"/>
      <c r="I3063" s="2"/>
      <c r="J3063" s="2">
        <v>0</v>
      </c>
      <c r="K3063" s="2">
        <v>0</v>
      </c>
      <c r="L3063" s="2"/>
      <c r="N3063" s="2" t="s">
        <v>968</v>
      </c>
      <c r="O3063" s="2"/>
    </row>
    <row r="3064" spans="1:15" ht="15" customHeight="1">
      <c r="A3064" s="2">
        <v>10811131</v>
      </c>
      <c r="B3064" s="2" t="s">
        <v>343</v>
      </c>
      <c r="C3064" s="2"/>
      <c r="D3064" s="2">
        <v>10710008</v>
      </c>
      <c r="E3064" s="2">
        <v>1</v>
      </c>
      <c r="F3064" s="2">
        <v>1</v>
      </c>
      <c r="G3064" s="2"/>
      <c r="H3064" s="12"/>
      <c r="I3064" s="2"/>
      <c r="J3064" s="2">
        <v>0</v>
      </c>
      <c r="K3064" s="2">
        <v>0</v>
      </c>
      <c r="L3064" s="2"/>
      <c r="N3064" s="2" t="s">
        <v>969</v>
      </c>
      <c r="O3064" s="2"/>
    </row>
    <row r="3065" spans="1:15" ht="15" customHeight="1">
      <c r="A3065" s="2">
        <v>10811132</v>
      </c>
      <c r="B3065" s="2" t="s">
        <v>501</v>
      </c>
      <c r="C3065" s="2"/>
      <c r="D3065" s="2">
        <v>10710040</v>
      </c>
      <c r="E3065" s="2">
        <v>1</v>
      </c>
      <c r="F3065" s="2">
        <v>1</v>
      </c>
      <c r="G3065" s="2"/>
      <c r="H3065" s="12"/>
      <c r="I3065" s="2"/>
      <c r="J3065" s="2">
        <v>0</v>
      </c>
      <c r="K3065" s="2">
        <v>0</v>
      </c>
      <c r="L3065" s="2"/>
      <c r="N3065" s="2" t="s">
        <v>969</v>
      </c>
      <c r="O3065" s="2"/>
    </row>
    <row r="3066" spans="1:15" ht="15" customHeight="1">
      <c r="A3066" s="2">
        <v>10811133</v>
      </c>
      <c r="B3066" s="2" t="s">
        <v>183</v>
      </c>
      <c r="C3066" s="2"/>
      <c r="D3066" s="2">
        <v>10710007</v>
      </c>
      <c r="E3066" s="2">
        <v>1</v>
      </c>
      <c r="F3066" s="2">
        <v>1</v>
      </c>
      <c r="G3066" s="2"/>
      <c r="H3066" s="2"/>
      <c r="I3066" s="2"/>
      <c r="J3066" s="2">
        <v>0</v>
      </c>
      <c r="K3066" s="2">
        <v>0</v>
      </c>
      <c r="L3066" s="2"/>
      <c r="N3066" s="2" t="s">
        <v>969</v>
      </c>
      <c r="O3066" s="2"/>
    </row>
    <row r="3067" spans="1:15" ht="15" customHeight="1">
      <c r="A3067" s="2">
        <v>10801133</v>
      </c>
      <c r="B3067" s="2" t="s">
        <v>174</v>
      </c>
      <c r="C3067" s="2"/>
      <c r="D3067" s="2">
        <v>10700001</v>
      </c>
      <c r="E3067" s="2">
        <v>1</v>
      </c>
      <c r="F3067" s="2">
        <v>1</v>
      </c>
      <c r="G3067" s="2"/>
      <c r="H3067" s="12"/>
      <c r="I3067" s="2"/>
      <c r="J3067" s="2">
        <v>0</v>
      </c>
      <c r="K3067" s="2">
        <v>0</v>
      </c>
      <c r="L3067" s="2"/>
      <c r="N3067" s="2" t="s">
        <v>969</v>
      </c>
      <c r="O3067" s="2"/>
    </row>
    <row r="3068" spans="1:15" ht="15" customHeight="1">
      <c r="A3068" s="2">
        <v>10820799</v>
      </c>
      <c r="B3068" s="2" t="s">
        <v>792</v>
      </c>
      <c r="C3068" s="2"/>
      <c r="D3068" s="2">
        <v>10720155</v>
      </c>
      <c r="E3068" s="2">
        <v>1</v>
      </c>
      <c r="F3068" s="2">
        <v>1</v>
      </c>
      <c r="G3068" s="2"/>
      <c r="H3068" s="12"/>
      <c r="I3068" s="2"/>
      <c r="J3068" s="2">
        <v>0</v>
      </c>
      <c r="K3068" s="2">
        <v>0</v>
      </c>
      <c r="L3068" s="2"/>
      <c r="N3068" s="2" t="s">
        <v>969</v>
      </c>
      <c r="O3068" s="2"/>
    </row>
    <row r="3069" spans="1:15" ht="15" customHeight="1">
      <c r="A3069" s="2">
        <v>10820800</v>
      </c>
      <c r="B3069" s="2" t="s">
        <v>692</v>
      </c>
      <c r="C3069" s="2"/>
      <c r="D3069" s="2">
        <v>10720153</v>
      </c>
      <c r="E3069" s="2">
        <v>1</v>
      </c>
      <c r="F3069" s="2">
        <v>1</v>
      </c>
      <c r="G3069" s="2"/>
      <c r="H3069" s="12"/>
      <c r="I3069" s="2"/>
      <c r="J3069" s="2">
        <v>0</v>
      </c>
      <c r="K3069" s="2">
        <v>0</v>
      </c>
      <c r="L3069" s="2"/>
      <c r="N3069" s="2" t="s">
        <v>969</v>
      </c>
      <c r="O3069" s="2"/>
    </row>
    <row r="3070" spans="1:15" ht="15" customHeight="1">
      <c r="A3070" s="2">
        <v>10820801</v>
      </c>
      <c r="B3070" s="2" t="s">
        <v>501</v>
      </c>
      <c r="C3070" s="2"/>
      <c r="D3070" s="2">
        <v>10720047</v>
      </c>
      <c r="E3070" s="2">
        <v>1</v>
      </c>
      <c r="F3070" s="2">
        <v>1</v>
      </c>
      <c r="G3070" s="2"/>
      <c r="H3070" s="12"/>
      <c r="I3070" s="2"/>
      <c r="J3070" s="2">
        <v>0</v>
      </c>
      <c r="K3070" s="2">
        <v>0</v>
      </c>
      <c r="L3070" s="2"/>
      <c r="N3070" s="2" t="s">
        <v>969</v>
      </c>
      <c r="O3070" s="2"/>
    </row>
    <row r="3071" spans="1:15" ht="15" customHeight="1">
      <c r="A3071" s="2">
        <v>10820802</v>
      </c>
      <c r="B3071" s="2" t="s">
        <v>192</v>
      </c>
      <c r="C3071" s="2"/>
      <c r="D3071" s="2">
        <v>10720010</v>
      </c>
      <c r="E3071" s="2">
        <v>1</v>
      </c>
      <c r="F3071" s="2">
        <v>1</v>
      </c>
      <c r="G3071" s="2"/>
      <c r="H3071" s="12"/>
      <c r="I3071" s="2"/>
      <c r="J3071" s="2">
        <v>0</v>
      </c>
      <c r="K3071" s="2">
        <v>0</v>
      </c>
      <c r="L3071" s="2"/>
      <c r="N3071" s="2" t="s">
        <v>969</v>
      </c>
      <c r="O3071" s="2"/>
    </row>
    <row r="3072" spans="1:15" ht="15" customHeight="1">
      <c r="A3072" s="2">
        <v>10811134</v>
      </c>
      <c r="B3072" s="4" t="s">
        <v>343</v>
      </c>
      <c r="C3072" s="2"/>
      <c r="D3072" s="4">
        <v>10710008</v>
      </c>
      <c r="E3072" s="2">
        <v>1</v>
      </c>
      <c r="F3072" s="4">
        <v>1</v>
      </c>
      <c r="G3072" s="4"/>
      <c r="H3072" s="22"/>
      <c r="I3072" s="4"/>
      <c r="J3072" s="4">
        <v>0</v>
      </c>
      <c r="K3072" s="2">
        <v>0</v>
      </c>
      <c r="L3072" s="2"/>
      <c r="N3072" s="2" t="s">
        <v>970</v>
      </c>
      <c r="O3072" s="2"/>
    </row>
    <row r="3073" spans="1:15" ht="15" customHeight="1">
      <c r="A3073" s="2">
        <v>10811135</v>
      </c>
      <c r="B3073" s="4" t="s">
        <v>501</v>
      </c>
      <c r="C3073" s="2"/>
      <c r="D3073" s="4">
        <v>10710040</v>
      </c>
      <c r="E3073" s="2">
        <v>1</v>
      </c>
      <c r="F3073" s="4">
        <v>1</v>
      </c>
      <c r="G3073" s="4"/>
      <c r="H3073" s="22"/>
      <c r="I3073" s="4"/>
      <c r="J3073" s="4">
        <v>0</v>
      </c>
      <c r="K3073" s="2">
        <v>0</v>
      </c>
      <c r="L3073" s="2"/>
      <c r="N3073" s="2" t="s">
        <v>970</v>
      </c>
      <c r="O3073" s="2"/>
    </row>
    <row r="3074" spans="1:15" ht="15" customHeight="1">
      <c r="A3074" s="2">
        <v>10811136</v>
      </c>
      <c r="B3074" s="4" t="s">
        <v>183</v>
      </c>
      <c r="C3074" s="2"/>
      <c r="D3074" s="4">
        <v>10710007</v>
      </c>
      <c r="E3074" s="2">
        <v>1</v>
      </c>
      <c r="F3074" s="4">
        <v>1</v>
      </c>
      <c r="G3074" s="4"/>
      <c r="H3074" s="4"/>
      <c r="I3074" s="4"/>
      <c r="J3074" s="4">
        <v>0</v>
      </c>
      <c r="K3074" s="2">
        <v>0</v>
      </c>
      <c r="L3074" s="2"/>
      <c r="N3074" s="2" t="s">
        <v>970</v>
      </c>
      <c r="O3074" s="2"/>
    </row>
    <row r="3075" spans="1:15" ht="15" customHeight="1">
      <c r="A3075" s="2">
        <v>10801134</v>
      </c>
      <c r="B3075" s="4" t="s">
        <v>174</v>
      </c>
      <c r="C3075" s="2"/>
      <c r="D3075" s="4">
        <v>10700001</v>
      </c>
      <c r="E3075" s="2">
        <v>1</v>
      </c>
      <c r="F3075" s="4">
        <v>1</v>
      </c>
      <c r="G3075" s="4"/>
      <c r="H3075" s="22"/>
      <c r="I3075" s="4"/>
      <c r="J3075" s="4">
        <v>0</v>
      </c>
      <c r="K3075" s="2">
        <v>0</v>
      </c>
      <c r="L3075" s="2"/>
      <c r="N3075" s="2" t="s">
        <v>970</v>
      </c>
      <c r="O3075" s="2"/>
    </row>
    <row r="3076" spans="1:15" ht="15" customHeight="1">
      <c r="A3076" s="2">
        <v>10820803</v>
      </c>
      <c r="B3076" s="4" t="s">
        <v>792</v>
      </c>
      <c r="C3076" s="2"/>
      <c r="D3076" s="4">
        <v>10720155</v>
      </c>
      <c r="E3076" s="2">
        <v>1</v>
      </c>
      <c r="F3076" s="4">
        <v>1</v>
      </c>
      <c r="G3076" s="4"/>
      <c r="H3076" s="22"/>
      <c r="I3076" s="4"/>
      <c r="J3076" s="4">
        <v>0</v>
      </c>
      <c r="K3076" s="2">
        <v>0</v>
      </c>
      <c r="L3076" s="2"/>
      <c r="N3076" s="2" t="s">
        <v>970</v>
      </c>
      <c r="O3076" s="2"/>
    </row>
    <row r="3077" spans="1:15" ht="15" customHeight="1">
      <c r="A3077" s="2">
        <v>10820804</v>
      </c>
      <c r="B3077" s="4" t="s">
        <v>692</v>
      </c>
      <c r="C3077" s="2"/>
      <c r="D3077" s="4">
        <v>10720153</v>
      </c>
      <c r="E3077" s="2">
        <v>1</v>
      </c>
      <c r="F3077" s="4">
        <v>1</v>
      </c>
      <c r="G3077" s="4"/>
      <c r="H3077" s="22"/>
      <c r="I3077" s="4"/>
      <c r="J3077" s="4">
        <v>0</v>
      </c>
      <c r="K3077" s="2">
        <v>0</v>
      </c>
      <c r="L3077" s="2"/>
      <c r="N3077" s="2" t="s">
        <v>970</v>
      </c>
      <c r="O3077" s="2"/>
    </row>
    <row r="3078" spans="1:15" ht="15" customHeight="1">
      <c r="A3078" s="2">
        <v>10820805</v>
      </c>
      <c r="B3078" s="4" t="s">
        <v>501</v>
      </c>
      <c r="C3078" s="2"/>
      <c r="D3078" s="4">
        <v>10720047</v>
      </c>
      <c r="E3078" s="2">
        <v>1</v>
      </c>
      <c r="F3078" s="4">
        <v>1</v>
      </c>
      <c r="G3078" s="4"/>
      <c r="H3078" s="22"/>
      <c r="I3078" s="4"/>
      <c r="J3078" s="4">
        <v>0</v>
      </c>
      <c r="K3078" s="2">
        <v>0</v>
      </c>
      <c r="L3078" s="2"/>
      <c r="N3078" s="2" t="s">
        <v>970</v>
      </c>
      <c r="O3078" s="2"/>
    </row>
    <row r="3079" spans="1:15" ht="15" customHeight="1">
      <c r="A3079" s="2">
        <v>10820806</v>
      </c>
      <c r="B3079" s="4" t="s">
        <v>192</v>
      </c>
      <c r="C3079" s="2"/>
      <c r="D3079" s="4">
        <v>10720010</v>
      </c>
      <c r="E3079" s="2">
        <v>1</v>
      </c>
      <c r="F3079" s="4">
        <v>1</v>
      </c>
      <c r="G3079" s="4"/>
      <c r="H3079" s="22"/>
      <c r="I3079" s="4"/>
      <c r="J3079" s="4">
        <v>0</v>
      </c>
      <c r="K3079" s="2">
        <v>0</v>
      </c>
      <c r="L3079" s="2"/>
      <c r="N3079" s="2" t="s">
        <v>970</v>
      </c>
      <c r="O3079" s="2"/>
    </row>
    <row r="3080" spans="1:15" ht="15" customHeight="1">
      <c r="A3080" s="2">
        <v>10811137</v>
      </c>
      <c r="B3080" s="4" t="s">
        <v>343</v>
      </c>
      <c r="C3080" s="2"/>
      <c r="D3080" s="4">
        <v>10710008</v>
      </c>
      <c r="E3080" s="2">
        <v>1</v>
      </c>
      <c r="F3080" s="4">
        <v>1</v>
      </c>
      <c r="G3080" s="4"/>
      <c r="H3080" s="22"/>
      <c r="I3080" s="4"/>
      <c r="J3080" s="4">
        <v>0</v>
      </c>
      <c r="K3080" s="2">
        <v>0</v>
      </c>
      <c r="L3080" s="2"/>
      <c r="N3080" s="2" t="s">
        <v>971</v>
      </c>
      <c r="O3080" s="2"/>
    </row>
    <row r="3081" spans="1:15" ht="15" customHeight="1">
      <c r="A3081" s="2">
        <v>10811138</v>
      </c>
      <c r="B3081" s="4" t="s">
        <v>501</v>
      </c>
      <c r="C3081" s="2"/>
      <c r="D3081" s="4">
        <v>10710040</v>
      </c>
      <c r="E3081" s="2">
        <v>1</v>
      </c>
      <c r="F3081" s="4">
        <v>1</v>
      </c>
      <c r="G3081" s="4"/>
      <c r="H3081" s="22"/>
      <c r="I3081" s="4"/>
      <c r="J3081" s="4">
        <v>0</v>
      </c>
      <c r="K3081" s="2">
        <v>0</v>
      </c>
      <c r="L3081" s="2"/>
      <c r="N3081" s="2" t="s">
        <v>971</v>
      </c>
      <c r="O3081" s="2"/>
    </row>
    <row r="3082" spans="1:15" ht="15" customHeight="1">
      <c r="A3082" s="2">
        <v>10811139</v>
      </c>
      <c r="B3082" s="4" t="s">
        <v>183</v>
      </c>
      <c r="C3082" s="2"/>
      <c r="D3082" s="4">
        <v>10710007</v>
      </c>
      <c r="E3082" s="2">
        <v>1</v>
      </c>
      <c r="F3082" s="4">
        <v>1</v>
      </c>
      <c r="G3082" s="4"/>
      <c r="H3082" s="4"/>
      <c r="I3082" s="4"/>
      <c r="J3082" s="4">
        <v>0</v>
      </c>
      <c r="K3082" s="2">
        <v>0</v>
      </c>
      <c r="L3082" s="2"/>
      <c r="N3082" s="2" t="s">
        <v>971</v>
      </c>
      <c r="O3082" s="2"/>
    </row>
    <row r="3083" spans="1:15" ht="15" customHeight="1">
      <c r="A3083" s="2">
        <v>10801135</v>
      </c>
      <c r="B3083" s="4" t="s">
        <v>174</v>
      </c>
      <c r="C3083" s="2"/>
      <c r="D3083" s="4">
        <v>10700001</v>
      </c>
      <c r="E3083" s="2">
        <v>1</v>
      </c>
      <c r="F3083" s="4">
        <v>1</v>
      </c>
      <c r="G3083" s="4"/>
      <c r="H3083" s="22"/>
      <c r="I3083" s="4"/>
      <c r="J3083" s="4">
        <v>0</v>
      </c>
      <c r="K3083" s="2">
        <v>0</v>
      </c>
      <c r="L3083" s="2"/>
      <c r="N3083" s="2" t="s">
        <v>971</v>
      </c>
      <c r="O3083" s="2"/>
    </row>
    <row r="3084" spans="1:15" ht="15" customHeight="1">
      <c r="A3084" s="2">
        <v>10820807</v>
      </c>
      <c r="B3084" s="4" t="s">
        <v>792</v>
      </c>
      <c r="C3084" s="2"/>
      <c r="D3084" s="4">
        <v>10720155</v>
      </c>
      <c r="E3084" s="2">
        <v>1</v>
      </c>
      <c r="F3084" s="4">
        <v>1</v>
      </c>
      <c r="G3084" s="4"/>
      <c r="H3084" s="22"/>
      <c r="I3084" s="4"/>
      <c r="J3084" s="4">
        <v>0</v>
      </c>
      <c r="K3084" s="2">
        <v>0</v>
      </c>
      <c r="L3084" s="2"/>
      <c r="N3084" s="2" t="s">
        <v>971</v>
      </c>
      <c r="O3084" s="2"/>
    </row>
    <row r="3085" spans="1:15" ht="15" customHeight="1">
      <c r="A3085" s="2">
        <v>10820808</v>
      </c>
      <c r="B3085" s="4" t="s">
        <v>692</v>
      </c>
      <c r="C3085" s="2"/>
      <c r="D3085" s="4">
        <v>10720153</v>
      </c>
      <c r="E3085" s="2">
        <v>1</v>
      </c>
      <c r="F3085" s="4">
        <v>1</v>
      </c>
      <c r="G3085" s="4"/>
      <c r="H3085" s="22"/>
      <c r="I3085" s="4"/>
      <c r="J3085" s="4">
        <v>0</v>
      </c>
      <c r="K3085" s="2">
        <v>0</v>
      </c>
      <c r="L3085" s="2"/>
      <c r="N3085" s="2" t="s">
        <v>971</v>
      </c>
      <c r="O3085" s="2"/>
    </row>
    <row r="3086" spans="1:15" ht="15" customHeight="1">
      <c r="A3086" s="2">
        <v>10820809</v>
      </c>
      <c r="B3086" s="4" t="s">
        <v>501</v>
      </c>
      <c r="C3086" s="2"/>
      <c r="D3086" s="4">
        <v>10720047</v>
      </c>
      <c r="E3086" s="2">
        <v>1</v>
      </c>
      <c r="F3086" s="4">
        <v>1</v>
      </c>
      <c r="G3086" s="4"/>
      <c r="H3086" s="22"/>
      <c r="I3086" s="4"/>
      <c r="J3086" s="4">
        <v>0</v>
      </c>
      <c r="K3086" s="2">
        <v>0</v>
      </c>
      <c r="L3086" s="2"/>
      <c r="N3086" s="2" t="s">
        <v>971</v>
      </c>
      <c r="O3086" s="2"/>
    </row>
    <row r="3087" spans="1:15" ht="15" customHeight="1">
      <c r="A3087" s="2">
        <v>10820810</v>
      </c>
      <c r="B3087" s="4" t="s">
        <v>192</v>
      </c>
      <c r="C3087" s="2"/>
      <c r="D3087" s="4">
        <v>10720010</v>
      </c>
      <c r="E3087" s="2">
        <v>1</v>
      </c>
      <c r="F3087" s="4">
        <v>1</v>
      </c>
      <c r="G3087" s="4"/>
      <c r="H3087" s="22"/>
      <c r="I3087" s="4"/>
      <c r="J3087" s="4">
        <v>0</v>
      </c>
      <c r="K3087" s="2">
        <v>0</v>
      </c>
      <c r="L3087" s="2"/>
      <c r="N3087" s="2" t="s">
        <v>971</v>
      </c>
      <c r="O3087" s="2"/>
    </row>
    <row r="3088" spans="1:15" ht="15" customHeight="1">
      <c r="A3088" s="2">
        <v>10811140</v>
      </c>
      <c r="B3088" s="4" t="s">
        <v>343</v>
      </c>
      <c r="C3088" s="2"/>
      <c r="D3088" s="4">
        <v>10710008</v>
      </c>
      <c r="E3088" s="2">
        <v>1</v>
      </c>
      <c r="F3088" s="4">
        <v>1</v>
      </c>
      <c r="G3088" s="4"/>
      <c r="H3088" s="22"/>
      <c r="I3088" s="4"/>
      <c r="J3088" s="4">
        <v>0</v>
      </c>
      <c r="K3088" s="2">
        <v>0</v>
      </c>
      <c r="L3088" s="2"/>
      <c r="N3088" s="2" t="s">
        <v>972</v>
      </c>
      <c r="O3088" s="2"/>
    </row>
    <row r="3089" spans="1:15" ht="15" customHeight="1">
      <c r="A3089" s="2">
        <v>10811141</v>
      </c>
      <c r="B3089" s="4" t="s">
        <v>501</v>
      </c>
      <c r="C3089" s="2"/>
      <c r="D3089" s="4">
        <v>10710040</v>
      </c>
      <c r="E3089" s="2">
        <v>1</v>
      </c>
      <c r="F3089" s="4">
        <v>1</v>
      </c>
      <c r="G3089" s="4"/>
      <c r="H3089" s="22"/>
      <c r="I3089" s="4"/>
      <c r="J3089" s="4">
        <v>0</v>
      </c>
      <c r="K3089" s="2">
        <v>0</v>
      </c>
      <c r="L3089" s="2"/>
      <c r="N3089" s="2" t="s">
        <v>972</v>
      </c>
      <c r="O3089" s="2"/>
    </row>
    <row r="3090" spans="1:15" ht="15" customHeight="1">
      <c r="A3090" s="2">
        <v>10811142</v>
      </c>
      <c r="B3090" s="4" t="s">
        <v>183</v>
      </c>
      <c r="C3090" s="2"/>
      <c r="D3090" s="4">
        <v>10710007</v>
      </c>
      <c r="E3090" s="2">
        <v>1</v>
      </c>
      <c r="F3090" s="4">
        <v>1</v>
      </c>
      <c r="G3090" s="4"/>
      <c r="H3090" s="4"/>
      <c r="I3090" s="4"/>
      <c r="J3090" s="4">
        <v>0</v>
      </c>
      <c r="K3090" s="2">
        <v>0</v>
      </c>
      <c r="L3090" s="2"/>
      <c r="N3090" s="2" t="s">
        <v>972</v>
      </c>
      <c r="O3090" s="2"/>
    </row>
    <row r="3091" spans="1:15" ht="15" customHeight="1">
      <c r="A3091" s="2">
        <v>10801136</v>
      </c>
      <c r="B3091" s="4" t="s">
        <v>174</v>
      </c>
      <c r="C3091" s="2"/>
      <c r="D3091" s="4">
        <v>10700001</v>
      </c>
      <c r="E3091" s="2">
        <v>1</v>
      </c>
      <c r="F3091" s="4">
        <v>1</v>
      </c>
      <c r="G3091" s="4"/>
      <c r="H3091" s="22"/>
      <c r="I3091" s="4"/>
      <c r="J3091" s="4">
        <v>0</v>
      </c>
      <c r="K3091" s="2">
        <v>0</v>
      </c>
      <c r="L3091" s="2"/>
      <c r="N3091" s="2" t="s">
        <v>972</v>
      </c>
      <c r="O3091" s="2"/>
    </row>
    <row r="3092" spans="1:15" ht="15" customHeight="1">
      <c r="A3092" s="2">
        <v>10820811</v>
      </c>
      <c r="B3092" s="4" t="s">
        <v>792</v>
      </c>
      <c r="C3092" s="2"/>
      <c r="D3092" s="4">
        <v>10720155</v>
      </c>
      <c r="E3092" s="2">
        <v>1</v>
      </c>
      <c r="F3092" s="4">
        <v>1</v>
      </c>
      <c r="G3092" s="4"/>
      <c r="H3092" s="22"/>
      <c r="I3092" s="4"/>
      <c r="J3092" s="4">
        <v>0</v>
      </c>
      <c r="K3092" s="2">
        <v>0</v>
      </c>
      <c r="L3092" s="2"/>
      <c r="N3092" s="2" t="s">
        <v>972</v>
      </c>
      <c r="O3092" s="2"/>
    </row>
    <row r="3093" spans="1:15" ht="15" customHeight="1">
      <c r="A3093" s="2">
        <v>10820812</v>
      </c>
      <c r="B3093" s="4" t="s">
        <v>692</v>
      </c>
      <c r="C3093" s="2"/>
      <c r="D3093" s="4">
        <v>10720153</v>
      </c>
      <c r="E3093" s="2">
        <v>1</v>
      </c>
      <c r="F3093" s="4">
        <v>1</v>
      </c>
      <c r="G3093" s="4"/>
      <c r="H3093" s="22"/>
      <c r="I3093" s="4"/>
      <c r="J3093" s="4">
        <v>0</v>
      </c>
      <c r="K3093" s="2">
        <v>0</v>
      </c>
      <c r="L3093" s="2"/>
      <c r="N3093" s="2" t="s">
        <v>972</v>
      </c>
      <c r="O3093" s="2"/>
    </row>
    <row r="3094" spans="1:15" ht="15" customHeight="1">
      <c r="A3094" s="2">
        <v>10820813</v>
      </c>
      <c r="B3094" s="4" t="s">
        <v>501</v>
      </c>
      <c r="C3094" s="2"/>
      <c r="D3094" s="4">
        <v>10720047</v>
      </c>
      <c r="E3094" s="2">
        <v>1</v>
      </c>
      <c r="F3094" s="4">
        <v>1</v>
      </c>
      <c r="G3094" s="4"/>
      <c r="H3094" s="22"/>
      <c r="I3094" s="4"/>
      <c r="J3094" s="4">
        <v>0</v>
      </c>
      <c r="K3094" s="2">
        <v>0</v>
      </c>
      <c r="L3094" s="2"/>
      <c r="N3094" s="2" t="s">
        <v>972</v>
      </c>
      <c r="O3094" s="2"/>
    </row>
    <row r="3095" spans="1:15" ht="15" customHeight="1">
      <c r="A3095" s="2">
        <v>10820814</v>
      </c>
      <c r="B3095" s="4" t="s">
        <v>192</v>
      </c>
      <c r="C3095" s="2"/>
      <c r="D3095" s="4">
        <v>10720010</v>
      </c>
      <c r="E3095" s="2">
        <v>1</v>
      </c>
      <c r="F3095" s="4">
        <v>1</v>
      </c>
      <c r="G3095" s="4"/>
      <c r="H3095" s="22"/>
      <c r="I3095" s="4"/>
      <c r="J3095" s="4">
        <v>0</v>
      </c>
      <c r="K3095" s="2">
        <v>0</v>
      </c>
      <c r="L3095" s="2"/>
      <c r="N3095" s="2" t="s">
        <v>972</v>
      </c>
      <c r="O3095" s="2"/>
    </row>
    <row r="3096" spans="1:15" ht="15" customHeight="1">
      <c r="A3096" s="2">
        <v>10811143</v>
      </c>
      <c r="B3096" s="4" t="s">
        <v>343</v>
      </c>
      <c r="C3096" s="2"/>
      <c r="D3096" s="4">
        <v>10710008</v>
      </c>
      <c r="E3096" s="2">
        <v>1</v>
      </c>
      <c r="F3096" s="4">
        <v>1</v>
      </c>
      <c r="G3096" s="4"/>
      <c r="H3096" s="22"/>
      <c r="I3096" s="4"/>
      <c r="J3096" s="4">
        <v>0</v>
      </c>
      <c r="K3096" s="2">
        <v>0</v>
      </c>
      <c r="L3096" s="2"/>
      <c r="N3096" s="2" t="s">
        <v>973</v>
      </c>
      <c r="O3096" s="2"/>
    </row>
    <row r="3097" spans="1:15" ht="15" customHeight="1">
      <c r="A3097" s="2">
        <v>10811144</v>
      </c>
      <c r="B3097" s="4" t="s">
        <v>501</v>
      </c>
      <c r="C3097" s="2"/>
      <c r="D3097" s="4">
        <v>10710040</v>
      </c>
      <c r="E3097" s="2">
        <v>1</v>
      </c>
      <c r="F3097" s="4">
        <v>1</v>
      </c>
      <c r="G3097" s="4"/>
      <c r="H3097" s="22"/>
      <c r="I3097" s="4"/>
      <c r="J3097" s="4">
        <v>0</v>
      </c>
      <c r="K3097" s="2">
        <v>0</v>
      </c>
      <c r="L3097" s="2"/>
      <c r="N3097" s="2" t="s">
        <v>973</v>
      </c>
      <c r="O3097" s="2"/>
    </row>
    <row r="3098" spans="1:15" ht="15" customHeight="1">
      <c r="A3098" s="2">
        <v>10811145</v>
      </c>
      <c r="B3098" s="4" t="s">
        <v>183</v>
      </c>
      <c r="C3098" s="2"/>
      <c r="D3098" s="4">
        <v>10710007</v>
      </c>
      <c r="E3098" s="2">
        <v>1</v>
      </c>
      <c r="F3098" s="4">
        <v>1</v>
      </c>
      <c r="G3098" s="4"/>
      <c r="H3098" s="4"/>
      <c r="I3098" s="4"/>
      <c r="J3098" s="4">
        <v>0</v>
      </c>
      <c r="K3098" s="2">
        <v>0</v>
      </c>
      <c r="L3098" s="2"/>
      <c r="N3098" s="2" t="s">
        <v>973</v>
      </c>
      <c r="O3098" s="2"/>
    </row>
    <row r="3099" spans="1:15" ht="15" customHeight="1">
      <c r="A3099" s="2">
        <v>10801137</v>
      </c>
      <c r="B3099" s="4" t="s">
        <v>174</v>
      </c>
      <c r="C3099" s="2"/>
      <c r="D3099" s="4">
        <v>10700001</v>
      </c>
      <c r="E3099" s="2">
        <v>1</v>
      </c>
      <c r="F3099" s="4">
        <v>1</v>
      </c>
      <c r="G3099" s="4"/>
      <c r="H3099" s="22"/>
      <c r="I3099" s="4"/>
      <c r="J3099" s="4">
        <v>0</v>
      </c>
      <c r="K3099" s="2">
        <v>0</v>
      </c>
      <c r="L3099" s="2"/>
      <c r="N3099" s="2" t="s">
        <v>973</v>
      </c>
      <c r="O3099" s="2"/>
    </row>
    <row r="3100" spans="1:15" ht="15" customHeight="1">
      <c r="A3100" s="2">
        <v>10820815</v>
      </c>
      <c r="B3100" s="4" t="s">
        <v>792</v>
      </c>
      <c r="C3100" s="2"/>
      <c r="D3100" s="4">
        <v>10720155</v>
      </c>
      <c r="E3100" s="2">
        <v>1</v>
      </c>
      <c r="F3100" s="4">
        <v>1</v>
      </c>
      <c r="G3100" s="4"/>
      <c r="H3100" s="22"/>
      <c r="I3100" s="4"/>
      <c r="J3100" s="4">
        <v>0</v>
      </c>
      <c r="K3100" s="2">
        <v>0</v>
      </c>
      <c r="L3100" s="2"/>
      <c r="N3100" s="2" t="s">
        <v>973</v>
      </c>
      <c r="O3100" s="2"/>
    </row>
    <row r="3101" spans="1:15" ht="15" customHeight="1">
      <c r="A3101" s="2">
        <v>10820816</v>
      </c>
      <c r="B3101" s="4" t="s">
        <v>692</v>
      </c>
      <c r="C3101" s="2"/>
      <c r="D3101" s="4">
        <v>10720153</v>
      </c>
      <c r="E3101" s="2">
        <v>1</v>
      </c>
      <c r="F3101" s="4">
        <v>1</v>
      </c>
      <c r="G3101" s="4"/>
      <c r="H3101" s="22"/>
      <c r="I3101" s="4"/>
      <c r="J3101" s="4">
        <v>0</v>
      </c>
      <c r="K3101" s="2">
        <v>0</v>
      </c>
      <c r="L3101" s="2"/>
      <c r="N3101" s="2" t="s">
        <v>973</v>
      </c>
      <c r="O3101" s="2"/>
    </row>
    <row r="3102" spans="1:15" ht="15" customHeight="1">
      <c r="A3102" s="2">
        <v>10820817</v>
      </c>
      <c r="B3102" s="4" t="s">
        <v>501</v>
      </c>
      <c r="C3102" s="2"/>
      <c r="D3102" s="4">
        <v>10720047</v>
      </c>
      <c r="E3102" s="2">
        <v>1</v>
      </c>
      <c r="F3102" s="4">
        <v>1</v>
      </c>
      <c r="G3102" s="4"/>
      <c r="H3102" s="22"/>
      <c r="I3102" s="4"/>
      <c r="J3102" s="4">
        <v>0</v>
      </c>
      <c r="K3102" s="2">
        <v>0</v>
      </c>
      <c r="L3102" s="2"/>
      <c r="N3102" s="2" t="s">
        <v>973</v>
      </c>
      <c r="O3102" s="2"/>
    </row>
    <row r="3103" spans="1:15" ht="15" customHeight="1">
      <c r="A3103" s="2">
        <v>10820818</v>
      </c>
      <c r="B3103" s="4" t="s">
        <v>192</v>
      </c>
      <c r="C3103" s="2"/>
      <c r="D3103" s="4">
        <v>10720010</v>
      </c>
      <c r="E3103" s="2">
        <v>1</v>
      </c>
      <c r="F3103" s="4">
        <v>1</v>
      </c>
      <c r="G3103" s="4"/>
      <c r="H3103" s="22"/>
      <c r="I3103" s="4"/>
      <c r="J3103" s="4">
        <v>0</v>
      </c>
      <c r="K3103" s="2">
        <v>0</v>
      </c>
      <c r="L3103" s="2"/>
      <c r="N3103" s="2" t="s">
        <v>973</v>
      </c>
      <c r="O3103" s="2"/>
    </row>
    <row r="3104" spans="1:15" ht="15" customHeight="1">
      <c r="A3104" s="2">
        <v>10811146</v>
      </c>
      <c r="B3104" s="4" t="s">
        <v>343</v>
      </c>
      <c r="C3104" s="2"/>
      <c r="D3104" s="4">
        <v>10710008</v>
      </c>
      <c r="E3104" s="2">
        <v>1</v>
      </c>
      <c r="F3104" s="4">
        <v>1</v>
      </c>
      <c r="G3104" s="4"/>
      <c r="H3104" s="22"/>
      <c r="I3104" s="4"/>
      <c r="J3104" s="4">
        <v>0</v>
      </c>
      <c r="K3104" s="2">
        <v>0</v>
      </c>
      <c r="L3104" s="2"/>
      <c r="N3104" s="2" t="s">
        <v>974</v>
      </c>
      <c r="O3104" s="2"/>
    </row>
    <row r="3105" spans="1:15" ht="15" customHeight="1">
      <c r="A3105" s="2">
        <v>10811147</v>
      </c>
      <c r="B3105" s="4" t="s">
        <v>501</v>
      </c>
      <c r="C3105" s="2"/>
      <c r="D3105" s="4">
        <v>10710040</v>
      </c>
      <c r="E3105" s="2">
        <v>1</v>
      </c>
      <c r="F3105" s="4">
        <v>1</v>
      </c>
      <c r="G3105" s="4"/>
      <c r="H3105" s="22"/>
      <c r="I3105" s="4"/>
      <c r="J3105" s="4">
        <v>0</v>
      </c>
      <c r="K3105" s="2">
        <v>0</v>
      </c>
      <c r="L3105" s="2"/>
      <c r="N3105" s="2" t="s">
        <v>974</v>
      </c>
      <c r="O3105" s="2"/>
    </row>
    <row r="3106" spans="1:15" ht="15" customHeight="1">
      <c r="A3106" s="2">
        <v>10811148</v>
      </c>
      <c r="B3106" s="4" t="s">
        <v>183</v>
      </c>
      <c r="C3106" s="2"/>
      <c r="D3106" s="4">
        <v>10710007</v>
      </c>
      <c r="E3106" s="2">
        <v>1</v>
      </c>
      <c r="F3106" s="4">
        <v>1</v>
      </c>
      <c r="G3106" s="4"/>
      <c r="H3106" s="4"/>
      <c r="I3106" s="4"/>
      <c r="J3106" s="4">
        <v>0</v>
      </c>
      <c r="K3106" s="2">
        <v>0</v>
      </c>
      <c r="L3106" s="2"/>
      <c r="N3106" s="2" t="s">
        <v>974</v>
      </c>
      <c r="O3106" s="2"/>
    </row>
    <row r="3107" spans="1:15" ht="15" customHeight="1">
      <c r="A3107" s="2">
        <v>10801138</v>
      </c>
      <c r="B3107" s="4" t="s">
        <v>174</v>
      </c>
      <c r="C3107" s="2"/>
      <c r="D3107" s="4">
        <v>10700001</v>
      </c>
      <c r="E3107" s="2">
        <v>1</v>
      </c>
      <c r="F3107" s="4">
        <v>1</v>
      </c>
      <c r="G3107" s="4"/>
      <c r="H3107" s="22"/>
      <c r="I3107" s="4"/>
      <c r="J3107" s="4">
        <v>0</v>
      </c>
      <c r="K3107" s="2">
        <v>0</v>
      </c>
      <c r="L3107" s="2"/>
      <c r="N3107" s="2" t="s">
        <v>974</v>
      </c>
      <c r="O3107" s="2"/>
    </row>
    <row r="3108" spans="1:15" ht="15" customHeight="1">
      <c r="A3108" s="2">
        <v>10820819</v>
      </c>
      <c r="B3108" s="4" t="s">
        <v>792</v>
      </c>
      <c r="C3108" s="2"/>
      <c r="D3108" s="4">
        <v>10720155</v>
      </c>
      <c r="E3108" s="2">
        <v>1</v>
      </c>
      <c r="F3108" s="4">
        <v>1</v>
      </c>
      <c r="G3108" s="4"/>
      <c r="H3108" s="22"/>
      <c r="I3108" s="4"/>
      <c r="J3108" s="4">
        <v>0</v>
      </c>
      <c r="K3108" s="2">
        <v>0</v>
      </c>
      <c r="L3108" s="2"/>
      <c r="N3108" s="2" t="s">
        <v>974</v>
      </c>
      <c r="O3108" s="2"/>
    </row>
    <row r="3109" spans="1:15" ht="15" customHeight="1">
      <c r="A3109" s="2">
        <v>10820820</v>
      </c>
      <c r="B3109" s="4" t="s">
        <v>692</v>
      </c>
      <c r="C3109" s="2"/>
      <c r="D3109" s="4">
        <v>10720153</v>
      </c>
      <c r="E3109" s="2">
        <v>1</v>
      </c>
      <c r="F3109" s="4">
        <v>1</v>
      </c>
      <c r="G3109" s="4"/>
      <c r="H3109" s="22"/>
      <c r="I3109" s="4"/>
      <c r="J3109" s="4">
        <v>0</v>
      </c>
      <c r="K3109" s="2">
        <v>0</v>
      </c>
      <c r="L3109" s="2"/>
      <c r="N3109" s="2" t="s">
        <v>974</v>
      </c>
      <c r="O3109" s="2"/>
    </row>
    <row r="3110" spans="1:15" ht="15" customHeight="1">
      <c r="A3110" s="2">
        <v>10820821</v>
      </c>
      <c r="B3110" s="4" t="s">
        <v>501</v>
      </c>
      <c r="C3110" s="2"/>
      <c r="D3110" s="4">
        <v>10720047</v>
      </c>
      <c r="E3110" s="2">
        <v>1</v>
      </c>
      <c r="F3110" s="4">
        <v>1</v>
      </c>
      <c r="G3110" s="4"/>
      <c r="H3110" s="22"/>
      <c r="I3110" s="4"/>
      <c r="J3110" s="4">
        <v>0</v>
      </c>
      <c r="K3110" s="2">
        <v>0</v>
      </c>
      <c r="L3110" s="2"/>
      <c r="N3110" s="2" t="s">
        <v>974</v>
      </c>
      <c r="O3110" s="2"/>
    </row>
    <row r="3111" spans="1:15" ht="15" customHeight="1">
      <c r="A3111" s="2">
        <v>10820822</v>
      </c>
      <c r="B3111" s="4" t="s">
        <v>192</v>
      </c>
      <c r="C3111" s="2"/>
      <c r="D3111" s="4">
        <v>10720010</v>
      </c>
      <c r="E3111" s="2">
        <v>1</v>
      </c>
      <c r="F3111" s="4">
        <v>1</v>
      </c>
      <c r="G3111" s="4"/>
      <c r="H3111" s="22"/>
      <c r="I3111" s="4"/>
      <c r="J3111" s="4">
        <v>0</v>
      </c>
      <c r="K3111" s="2">
        <v>0</v>
      </c>
      <c r="L3111" s="2"/>
      <c r="N3111" s="2" t="s">
        <v>974</v>
      </c>
      <c r="O3111" s="2"/>
    </row>
    <row r="3112" spans="1:15" ht="15" customHeight="1">
      <c r="A3112" s="2">
        <v>10811149</v>
      </c>
      <c r="B3112" s="4" t="s">
        <v>343</v>
      </c>
      <c r="C3112" s="2"/>
      <c r="D3112" s="4">
        <v>10710008</v>
      </c>
      <c r="E3112" s="2">
        <v>1</v>
      </c>
      <c r="F3112" s="4">
        <v>1</v>
      </c>
      <c r="G3112" s="4"/>
      <c r="H3112" s="22"/>
      <c r="I3112" s="4"/>
      <c r="J3112" s="4">
        <v>0</v>
      </c>
      <c r="K3112" s="2">
        <v>0</v>
      </c>
      <c r="L3112" s="2"/>
      <c r="N3112" s="2" t="s">
        <v>975</v>
      </c>
      <c r="O3112" s="2"/>
    </row>
    <row r="3113" spans="1:15" ht="15" customHeight="1">
      <c r="A3113" s="2">
        <v>10811150</v>
      </c>
      <c r="B3113" s="4" t="s">
        <v>501</v>
      </c>
      <c r="C3113" s="2"/>
      <c r="D3113" s="4">
        <v>10710040</v>
      </c>
      <c r="E3113" s="2">
        <v>1</v>
      </c>
      <c r="F3113" s="4">
        <v>1</v>
      </c>
      <c r="G3113" s="4"/>
      <c r="H3113" s="22"/>
      <c r="I3113" s="4"/>
      <c r="J3113" s="4">
        <v>0</v>
      </c>
      <c r="K3113" s="2">
        <v>0</v>
      </c>
      <c r="L3113" s="2"/>
      <c r="N3113" s="2" t="s">
        <v>975</v>
      </c>
      <c r="O3113" s="2"/>
    </row>
    <row r="3114" spans="1:15" ht="15" customHeight="1">
      <c r="A3114" s="2">
        <v>10811151</v>
      </c>
      <c r="B3114" s="4" t="s">
        <v>183</v>
      </c>
      <c r="C3114" s="2"/>
      <c r="D3114" s="4">
        <v>10710007</v>
      </c>
      <c r="E3114" s="2">
        <v>1</v>
      </c>
      <c r="F3114" s="4">
        <v>1</v>
      </c>
      <c r="G3114" s="4"/>
      <c r="H3114" s="4"/>
      <c r="I3114" s="4"/>
      <c r="J3114" s="4">
        <v>0</v>
      </c>
      <c r="K3114" s="2">
        <v>0</v>
      </c>
      <c r="L3114" s="2"/>
      <c r="N3114" s="2" t="s">
        <v>975</v>
      </c>
      <c r="O3114" s="2"/>
    </row>
    <row r="3115" spans="1:15" ht="15" customHeight="1">
      <c r="A3115" s="2">
        <v>10801139</v>
      </c>
      <c r="B3115" s="4" t="s">
        <v>174</v>
      </c>
      <c r="C3115" s="2"/>
      <c r="D3115" s="4">
        <v>10700001</v>
      </c>
      <c r="E3115" s="2">
        <v>1</v>
      </c>
      <c r="F3115" s="4">
        <v>1</v>
      </c>
      <c r="G3115" s="4"/>
      <c r="H3115" s="22"/>
      <c r="I3115" s="4"/>
      <c r="J3115" s="4">
        <v>0</v>
      </c>
      <c r="K3115" s="2">
        <v>0</v>
      </c>
      <c r="L3115" s="2"/>
      <c r="N3115" s="2" t="s">
        <v>975</v>
      </c>
      <c r="O3115" s="2"/>
    </row>
    <row r="3116" spans="1:15" ht="15" customHeight="1">
      <c r="A3116" s="2">
        <v>10820823</v>
      </c>
      <c r="B3116" s="4" t="s">
        <v>792</v>
      </c>
      <c r="C3116" s="2"/>
      <c r="D3116" s="4">
        <v>10720155</v>
      </c>
      <c r="E3116" s="2">
        <v>1</v>
      </c>
      <c r="F3116" s="4">
        <v>1</v>
      </c>
      <c r="G3116" s="4"/>
      <c r="H3116" s="22"/>
      <c r="I3116" s="4"/>
      <c r="J3116" s="4">
        <v>0</v>
      </c>
      <c r="K3116" s="2">
        <v>0</v>
      </c>
      <c r="L3116" s="2"/>
      <c r="N3116" s="2" t="s">
        <v>975</v>
      </c>
      <c r="O3116" s="2"/>
    </row>
    <row r="3117" spans="1:15" ht="15" customHeight="1">
      <c r="A3117" s="2">
        <v>10820824</v>
      </c>
      <c r="B3117" s="4" t="s">
        <v>692</v>
      </c>
      <c r="C3117" s="2"/>
      <c r="D3117" s="4">
        <v>10720153</v>
      </c>
      <c r="E3117" s="2">
        <v>1</v>
      </c>
      <c r="F3117" s="4">
        <v>1</v>
      </c>
      <c r="G3117" s="4"/>
      <c r="H3117" s="22"/>
      <c r="I3117" s="4"/>
      <c r="J3117" s="4">
        <v>0</v>
      </c>
      <c r="K3117" s="2">
        <v>0</v>
      </c>
      <c r="L3117" s="2"/>
      <c r="N3117" s="2" t="s">
        <v>975</v>
      </c>
      <c r="O3117" s="2"/>
    </row>
    <row r="3118" spans="1:15" ht="15" customHeight="1">
      <c r="A3118" s="2">
        <v>10820825</v>
      </c>
      <c r="B3118" s="4" t="s">
        <v>501</v>
      </c>
      <c r="C3118" s="2"/>
      <c r="D3118" s="4">
        <v>10720047</v>
      </c>
      <c r="E3118" s="2">
        <v>1</v>
      </c>
      <c r="F3118" s="4">
        <v>1</v>
      </c>
      <c r="G3118" s="4"/>
      <c r="H3118" s="22"/>
      <c r="I3118" s="4"/>
      <c r="J3118" s="4">
        <v>0</v>
      </c>
      <c r="K3118" s="2">
        <v>0</v>
      </c>
      <c r="L3118" s="2"/>
      <c r="N3118" s="2" t="s">
        <v>975</v>
      </c>
      <c r="O3118" s="2"/>
    </row>
    <row r="3119" spans="1:15" ht="15" customHeight="1">
      <c r="A3119" s="2">
        <v>10820826</v>
      </c>
      <c r="B3119" s="4" t="s">
        <v>192</v>
      </c>
      <c r="C3119" s="2"/>
      <c r="D3119" s="4">
        <v>10720010</v>
      </c>
      <c r="E3119" s="2">
        <v>1</v>
      </c>
      <c r="F3119" s="4">
        <v>1</v>
      </c>
      <c r="G3119" s="4"/>
      <c r="H3119" s="22"/>
      <c r="I3119" s="4"/>
      <c r="J3119" s="4">
        <v>0</v>
      </c>
      <c r="K3119" s="2">
        <v>0</v>
      </c>
      <c r="L3119" s="2"/>
      <c r="N3119" s="2" t="s">
        <v>975</v>
      </c>
      <c r="O3119" s="2"/>
    </row>
    <row r="3120" spans="1:15" ht="15" customHeight="1">
      <c r="A3120" s="2">
        <v>10811152</v>
      </c>
      <c r="B3120" s="4" t="s">
        <v>343</v>
      </c>
      <c r="C3120" s="2"/>
      <c r="D3120" s="4">
        <v>10710008</v>
      </c>
      <c r="E3120" s="2">
        <v>1</v>
      </c>
      <c r="F3120" s="4">
        <v>1</v>
      </c>
      <c r="G3120" s="4"/>
      <c r="H3120" s="22"/>
      <c r="I3120" s="4"/>
      <c r="J3120" s="4">
        <v>0</v>
      </c>
      <c r="K3120" s="2">
        <v>0</v>
      </c>
      <c r="L3120" s="2"/>
      <c r="N3120" s="2" t="s">
        <v>976</v>
      </c>
      <c r="O3120" s="2"/>
    </row>
    <row r="3121" spans="1:15" ht="15" customHeight="1">
      <c r="A3121" s="2">
        <v>10811153</v>
      </c>
      <c r="B3121" s="4" t="s">
        <v>501</v>
      </c>
      <c r="C3121" s="2"/>
      <c r="D3121" s="4">
        <v>10710040</v>
      </c>
      <c r="E3121" s="2">
        <v>1</v>
      </c>
      <c r="F3121" s="4">
        <v>1</v>
      </c>
      <c r="G3121" s="4"/>
      <c r="H3121" s="22"/>
      <c r="I3121" s="4"/>
      <c r="J3121" s="4">
        <v>0</v>
      </c>
      <c r="K3121" s="2">
        <v>0</v>
      </c>
      <c r="L3121" s="2"/>
      <c r="N3121" s="2" t="s">
        <v>976</v>
      </c>
      <c r="O3121" s="2"/>
    </row>
    <row r="3122" spans="1:15" ht="15" customHeight="1">
      <c r="A3122" s="2">
        <v>10811154</v>
      </c>
      <c r="B3122" s="4" t="s">
        <v>183</v>
      </c>
      <c r="C3122" s="2"/>
      <c r="D3122" s="4">
        <v>10710007</v>
      </c>
      <c r="E3122" s="2">
        <v>1</v>
      </c>
      <c r="F3122" s="4">
        <v>1</v>
      </c>
      <c r="G3122" s="4"/>
      <c r="H3122" s="4"/>
      <c r="I3122" s="4"/>
      <c r="J3122" s="4">
        <v>0</v>
      </c>
      <c r="K3122" s="2">
        <v>0</v>
      </c>
      <c r="L3122" s="2"/>
      <c r="N3122" s="2" t="s">
        <v>976</v>
      </c>
      <c r="O3122" s="2"/>
    </row>
    <row r="3123" spans="1:15" ht="15" customHeight="1">
      <c r="A3123" s="2">
        <v>10801140</v>
      </c>
      <c r="B3123" s="4" t="s">
        <v>174</v>
      </c>
      <c r="C3123" s="2"/>
      <c r="D3123" s="4">
        <v>10700001</v>
      </c>
      <c r="E3123" s="2">
        <v>1</v>
      </c>
      <c r="F3123" s="4">
        <v>1</v>
      </c>
      <c r="G3123" s="4"/>
      <c r="H3123" s="22"/>
      <c r="I3123" s="4"/>
      <c r="J3123" s="4">
        <v>0</v>
      </c>
      <c r="K3123" s="2">
        <v>0</v>
      </c>
      <c r="L3123" s="2"/>
      <c r="N3123" s="2" t="s">
        <v>976</v>
      </c>
      <c r="O3123" s="2"/>
    </row>
    <row r="3124" spans="1:15" ht="15" customHeight="1">
      <c r="A3124" s="2">
        <v>10820827</v>
      </c>
      <c r="B3124" s="4" t="s">
        <v>792</v>
      </c>
      <c r="C3124" s="2"/>
      <c r="D3124" s="4">
        <v>10720155</v>
      </c>
      <c r="E3124" s="2">
        <v>1</v>
      </c>
      <c r="F3124" s="4">
        <v>1</v>
      </c>
      <c r="G3124" s="4"/>
      <c r="H3124" s="22"/>
      <c r="I3124" s="4"/>
      <c r="J3124" s="4">
        <v>0</v>
      </c>
      <c r="K3124" s="2">
        <v>0</v>
      </c>
      <c r="L3124" s="2"/>
      <c r="N3124" s="2" t="s">
        <v>976</v>
      </c>
      <c r="O3124" s="2"/>
    </row>
    <row r="3125" spans="1:15" ht="15" customHeight="1">
      <c r="A3125" s="2">
        <v>10820828</v>
      </c>
      <c r="B3125" s="4" t="s">
        <v>692</v>
      </c>
      <c r="C3125" s="2"/>
      <c r="D3125" s="4">
        <v>10720153</v>
      </c>
      <c r="E3125" s="2">
        <v>1</v>
      </c>
      <c r="F3125" s="4">
        <v>1</v>
      </c>
      <c r="G3125" s="4"/>
      <c r="H3125" s="22"/>
      <c r="I3125" s="4"/>
      <c r="J3125" s="4">
        <v>0</v>
      </c>
      <c r="K3125" s="2">
        <v>0</v>
      </c>
      <c r="L3125" s="2"/>
      <c r="N3125" s="2" t="s">
        <v>976</v>
      </c>
      <c r="O3125" s="2"/>
    </row>
    <row r="3126" spans="1:15" ht="15" customHeight="1">
      <c r="A3126" s="2">
        <v>10820829</v>
      </c>
      <c r="B3126" s="4" t="s">
        <v>501</v>
      </c>
      <c r="C3126" s="2"/>
      <c r="D3126" s="4">
        <v>10720047</v>
      </c>
      <c r="E3126" s="2">
        <v>1</v>
      </c>
      <c r="F3126" s="4">
        <v>1</v>
      </c>
      <c r="G3126" s="4"/>
      <c r="H3126" s="22"/>
      <c r="I3126" s="4"/>
      <c r="J3126" s="4">
        <v>0</v>
      </c>
      <c r="K3126" s="2">
        <v>0</v>
      </c>
      <c r="L3126" s="2"/>
      <c r="N3126" s="2" t="s">
        <v>976</v>
      </c>
      <c r="O3126" s="2"/>
    </row>
    <row r="3127" spans="1:15" ht="15" customHeight="1">
      <c r="A3127" s="2">
        <v>10820830</v>
      </c>
      <c r="B3127" s="4" t="s">
        <v>192</v>
      </c>
      <c r="C3127" s="2"/>
      <c r="D3127" s="4">
        <v>10720010</v>
      </c>
      <c r="E3127" s="2">
        <v>1</v>
      </c>
      <c r="F3127" s="4">
        <v>1</v>
      </c>
      <c r="G3127" s="4"/>
      <c r="H3127" s="22"/>
      <c r="I3127" s="4"/>
      <c r="J3127" s="4">
        <v>0</v>
      </c>
      <c r="K3127" s="2">
        <v>0</v>
      </c>
      <c r="L3127" s="2"/>
      <c r="N3127" s="2" t="s">
        <v>976</v>
      </c>
      <c r="O3127" s="2"/>
    </row>
    <row r="3128" spans="1:15" ht="15" customHeight="1">
      <c r="A3128" s="2">
        <v>10811155</v>
      </c>
      <c r="B3128" s="4" t="s">
        <v>343</v>
      </c>
      <c r="C3128" s="2"/>
      <c r="D3128" s="4">
        <v>10710008</v>
      </c>
      <c r="E3128" s="2">
        <v>1</v>
      </c>
      <c r="F3128" s="4">
        <v>1</v>
      </c>
      <c r="G3128" s="4"/>
      <c r="H3128" s="22"/>
      <c r="I3128" s="4"/>
      <c r="J3128" s="4">
        <v>0</v>
      </c>
      <c r="K3128" s="2">
        <v>0</v>
      </c>
      <c r="L3128" s="2"/>
      <c r="N3128" s="2" t="s">
        <v>977</v>
      </c>
      <c r="O3128" s="2"/>
    </row>
    <row r="3129" spans="1:15" ht="15" customHeight="1">
      <c r="A3129" s="2">
        <v>10811156</v>
      </c>
      <c r="B3129" s="4" t="s">
        <v>501</v>
      </c>
      <c r="C3129" s="2"/>
      <c r="D3129" s="4">
        <v>10710040</v>
      </c>
      <c r="E3129" s="2">
        <v>1</v>
      </c>
      <c r="F3129" s="4">
        <v>1</v>
      </c>
      <c r="G3129" s="4"/>
      <c r="H3129" s="22"/>
      <c r="I3129" s="4"/>
      <c r="J3129" s="4">
        <v>0</v>
      </c>
      <c r="K3129" s="2">
        <v>0</v>
      </c>
      <c r="L3129" s="2"/>
      <c r="N3129" s="2" t="s">
        <v>977</v>
      </c>
      <c r="O3129" s="2"/>
    </row>
    <row r="3130" spans="1:15" ht="15" customHeight="1">
      <c r="A3130" s="2">
        <v>10811157</v>
      </c>
      <c r="B3130" s="4" t="s">
        <v>183</v>
      </c>
      <c r="C3130" s="2"/>
      <c r="D3130" s="4">
        <v>10710007</v>
      </c>
      <c r="E3130" s="2">
        <v>1</v>
      </c>
      <c r="F3130" s="4">
        <v>1</v>
      </c>
      <c r="G3130" s="4"/>
      <c r="H3130" s="4"/>
      <c r="I3130" s="4"/>
      <c r="J3130" s="4">
        <v>0</v>
      </c>
      <c r="K3130" s="2">
        <v>0</v>
      </c>
      <c r="L3130" s="2"/>
      <c r="N3130" s="2" t="s">
        <v>977</v>
      </c>
      <c r="O3130" s="2"/>
    </row>
    <row r="3131" spans="1:15" ht="15" customHeight="1">
      <c r="A3131" s="2">
        <v>10801141</v>
      </c>
      <c r="B3131" s="4" t="s">
        <v>174</v>
      </c>
      <c r="C3131" s="2"/>
      <c r="D3131" s="4">
        <v>10700001</v>
      </c>
      <c r="E3131" s="2">
        <v>1</v>
      </c>
      <c r="F3131" s="4">
        <v>1</v>
      </c>
      <c r="G3131" s="4"/>
      <c r="H3131" s="22"/>
      <c r="I3131" s="4"/>
      <c r="J3131" s="4">
        <v>0</v>
      </c>
      <c r="K3131" s="2">
        <v>0</v>
      </c>
      <c r="L3131" s="2"/>
      <c r="N3131" s="2" t="s">
        <v>977</v>
      </c>
      <c r="O3131" s="2"/>
    </row>
    <row r="3132" spans="1:15" ht="15" customHeight="1">
      <c r="A3132" s="2">
        <v>10820831</v>
      </c>
      <c r="B3132" s="4" t="s">
        <v>792</v>
      </c>
      <c r="C3132" s="2"/>
      <c r="D3132" s="4">
        <v>10720155</v>
      </c>
      <c r="E3132" s="2">
        <v>1</v>
      </c>
      <c r="F3132" s="4">
        <v>1</v>
      </c>
      <c r="G3132" s="4"/>
      <c r="H3132" s="22"/>
      <c r="I3132" s="4"/>
      <c r="J3132" s="4">
        <v>0</v>
      </c>
      <c r="K3132" s="2">
        <v>0</v>
      </c>
      <c r="L3132" s="2"/>
      <c r="N3132" s="2" t="s">
        <v>977</v>
      </c>
      <c r="O3132" s="2"/>
    </row>
    <row r="3133" spans="1:15" ht="15" customHeight="1">
      <c r="A3133" s="2">
        <v>10820832</v>
      </c>
      <c r="B3133" s="4" t="s">
        <v>692</v>
      </c>
      <c r="C3133" s="2"/>
      <c r="D3133" s="4">
        <v>10720153</v>
      </c>
      <c r="E3133" s="2">
        <v>1</v>
      </c>
      <c r="F3133" s="4">
        <v>1</v>
      </c>
      <c r="G3133" s="4"/>
      <c r="H3133" s="22"/>
      <c r="I3133" s="4"/>
      <c r="J3133" s="4">
        <v>0</v>
      </c>
      <c r="K3133" s="2">
        <v>0</v>
      </c>
      <c r="L3133" s="2"/>
      <c r="N3133" s="2" t="s">
        <v>977</v>
      </c>
      <c r="O3133" s="2"/>
    </row>
    <row r="3134" spans="1:15" ht="15" customHeight="1">
      <c r="A3134" s="2">
        <v>10820833</v>
      </c>
      <c r="B3134" s="4" t="s">
        <v>501</v>
      </c>
      <c r="C3134" s="2"/>
      <c r="D3134" s="4">
        <v>10720047</v>
      </c>
      <c r="E3134" s="2">
        <v>1</v>
      </c>
      <c r="F3134" s="4">
        <v>1</v>
      </c>
      <c r="G3134" s="4"/>
      <c r="H3134" s="22"/>
      <c r="I3134" s="4"/>
      <c r="J3134" s="4">
        <v>0</v>
      </c>
      <c r="K3134" s="2">
        <v>0</v>
      </c>
      <c r="L3134" s="2"/>
      <c r="N3134" s="2" t="s">
        <v>977</v>
      </c>
      <c r="O3134" s="2"/>
    </row>
    <row r="3135" spans="1:15" ht="15" customHeight="1">
      <c r="A3135" s="2">
        <v>10820834</v>
      </c>
      <c r="B3135" s="4" t="s">
        <v>192</v>
      </c>
      <c r="C3135" s="2"/>
      <c r="D3135" s="4">
        <v>10720010</v>
      </c>
      <c r="E3135" s="2">
        <v>1</v>
      </c>
      <c r="F3135" s="4">
        <v>1</v>
      </c>
      <c r="G3135" s="4"/>
      <c r="H3135" s="22"/>
      <c r="I3135" s="4"/>
      <c r="J3135" s="4">
        <v>0</v>
      </c>
      <c r="K3135" s="2">
        <v>0</v>
      </c>
      <c r="L3135" s="2"/>
      <c r="N3135" s="2" t="s">
        <v>977</v>
      </c>
      <c r="O3135" s="2"/>
    </row>
    <row r="3136" spans="1:15" ht="15" customHeight="1">
      <c r="A3136" s="2">
        <v>10811158</v>
      </c>
      <c r="B3136" s="4" t="s">
        <v>343</v>
      </c>
      <c r="C3136" s="2"/>
      <c r="D3136" s="4">
        <v>10710008</v>
      </c>
      <c r="E3136" s="2">
        <v>1</v>
      </c>
      <c r="F3136" s="4">
        <v>1</v>
      </c>
      <c r="G3136" s="4"/>
      <c r="H3136" s="22"/>
      <c r="I3136" s="4"/>
      <c r="J3136" s="4">
        <v>0</v>
      </c>
      <c r="K3136" s="2">
        <v>0</v>
      </c>
      <c r="L3136" s="2"/>
      <c r="N3136" s="2" t="s">
        <v>978</v>
      </c>
      <c r="O3136" s="2"/>
    </row>
    <row r="3137" spans="1:15" ht="15" customHeight="1">
      <c r="A3137" s="2">
        <v>10811159</v>
      </c>
      <c r="B3137" s="4" t="s">
        <v>501</v>
      </c>
      <c r="C3137" s="2"/>
      <c r="D3137" s="4">
        <v>10710040</v>
      </c>
      <c r="E3137" s="2">
        <v>1</v>
      </c>
      <c r="F3137" s="4">
        <v>1</v>
      </c>
      <c r="G3137" s="4"/>
      <c r="H3137" s="22"/>
      <c r="I3137" s="4"/>
      <c r="J3137" s="4">
        <v>0</v>
      </c>
      <c r="K3137" s="2">
        <v>0</v>
      </c>
      <c r="L3137" s="2"/>
      <c r="N3137" s="2" t="s">
        <v>978</v>
      </c>
      <c r="O3137" s="2"/>
    </row>
    <row r="3138" spans="1:15" ht="15" customHeight="1">
      <c r="A3138" s="2">
        <v>10811160</v>
      </c>
      <c r="B3138" s="4" t="s">
        <v>183</v>
      </c>
      <c r="C3138" s="2"/>
      <c r="D3138" s="4">
        <v>10710007</v>
      </c>
      <c r="E3138" s="2">
        <v>1</v>
      </c>
      <c r="F3138" s="4">
        <v>1</v>
      </c>
      <c r="G3138" s="4"/>
      <c r="H3138" s="4"/>
      <c r="I3138" s="4"/>
      <c r="J3138" s="4">
        <v>0</v>
      </c>
      <c r="K3138" s="2">
        <v>0</v>
      </c>
      <c r="L3138" s="2"/>
      <c r="N3138" s="2" t="s">
        <v>978</v>
      </c>
      <c r="O3138" s="2"/>
    </row>
    <row r="3139" spans="1:15" ht="15" customHeight="1">
      <c r="A3139" s="2">
        <v>10801142</v>
      </c>
      <c r="B3139" s="4" t="s">
        <v>174</v>
      </c>
      <c r="C3139" s="2"/>
      <c r="D3139" s="4">
        <v>10700001</v>
      </c>
      <c r="E3139" s="2">
        <v>1</v>
      </c>
      <c r="F3139" s="4">
        <v>1</v>
      </c>
      <c r="G3139" s="4"/>
      <c r="H3139" s="22"/>
      <c r="I3139" s="4"/>
      <c r="J3139" s="4">
        <v>0</v>
      </c>
      <c r="K3139" s="2">
        <v>0</v>
      </c>
      <c r="L3139" s="2"/>
      <c r="N3139" s="2" t="s">
        <v>978</v>
      </c>
      <c r="O3139" s="2"/>
    </row>
    <row r="3140" spans="1:15" ht="15" customHeight="1">
      <c r="A3140" s="2">
        <v>10820835</v>
      </c>
      <c r="B3140" s="4" t="s">
        <v>792</v>
      </c>
      <c r="C3140" s="2"/>
      <c r="D3140" s="4">
        <v>10720155</v>
      </c>
      <c r="E3140" s="2">
        <v>1</v>
      </c>
      <c r="F3140" s="4">
        <v>1</v>
      </c>
      <c r="G3140" s="4"/>
      <c r="H3140" s="22"/>
      <c r="I3140" s="4"/>
      <c r="J3140" s="4">
        <v>0</v>
      </c>
      <c r="K3140" s="2">
        <v>0</v>
      </c>
      <c r="L3140" s="2"/>
      <c r="N3140" s="2" t="s">
        <v>978</v>
      </c>
      <c r="O3140" s="2"/>
    </row>
    <row r="3141" spans="1:15" ht="15" customHeight="1">
      <c r="A3141" s="2">
        <v>10820836</v>
      </c>
      <c r="B3141" s="4" t="s">
        <v>692</v>
      </c>
      <c r="C3141" s="2"/>
      <c r="D3141" s="4">
        <v>10720153</v>
      </c>
      <c r="E3141" s="2">
        <v>1</v>
      </c>
      <c r="F3141" s="4">
        <v>1</v>
      </c>
      <c r="G3141" s="4"/>
      <c r="H3141" s="22"/>
      <c r="I3141" s="4"/>
      <c r="J3141" s="4">
        <v>0</v>
      </c>
      <c r="K3141" s="2">
        <v>0</v>
      </c>
      <c r="L3141" s="2"/>
      <c r="N3141" s="2" t="s">
        <v>978</v>
      </c>
      <c r="O3141" s="2"/>
    </row>
    <row r="3142" spans="1:15" ht="15" customHeight="1">
      <c r="A3142" s="2">
        <v>10820837</v>
      </c>
      <c r="B3142" s="4" t="s">
        <v>501</v>
      </c>
      <c r="C3142" s="2"/>
      <c r="D3142" s="4">
        <v>10720047</v>
      </c>
      <c r="E3142" s="2">
        <v>1</v>
      </c>
      <c r="F3142" s="4">
        <v>1</v>
      </c>
      <c r="G3142" s="4"/>
      <c r="H3142" s="22"/>
      <c r="I3142" s="4"/>
      <c r="J3142" s="4">
        <v>0</v>
      </c>
      <c r="K3142" s="2">
        <v>0</v>
      </c>
      <c r="L3142" s="2"/>
      <c r="N3142" s="2" t="s">
        <v>978</v>
      </c>
      <c r="O3142" s="2"/>
    </row>
    <row r="3143" spans="1:15" ht="15" customHeight="1">
      <c r="A3143" s="2">
        <v>10820838</v>
      </c>
      <c r="B3143" s="4" t="s">
        <v>192</v>
      </c>
      <c r="C3143" s="2"/>
      <c r="D3143" s="4">
        <v>10720010</v>
      </c>
      <c r="E3143" s="2">
        <v>1</v>
      </c>
      <c r="F3143" s="4">
        <v>1</v>
      </c>
      <c r="G3143" s="4"/>
      <c r="H3143" s="22"/>
      <c r="I3143" s="4"/>
      <c r="J3143" s="4">
        <v>0</v>
      </c>
      <c r="K3143" s="2">
        <v>0</v>
      </c>
      <c r="L3143" s="2"/>
      <c r="N3143" s="2" t="s">
        <v>978</v>
      </c>
      <c r="O3143" s="2"/>
    </row>
    <row r="3144" spans="1:15" ht="15" customHeight="1">
      <c r="A3144" s="2">
        <v>10811161</v>
      </c>
      <c r="B3144" s="4" t="s">
        <v>343</v>
      </c>
      <c r="C3144" s="2"/>
      <c r="D3144" s="4">
        <v>10710008</v>
      </c>
      <c r="E3144" s="2">
        <v>1</v>
      </c>
      <c r="F3144" s="4">
        <v>1</v>
      </c>
      <c r="G3144" s="4"/>
      <c r="H3144" s="22"/>
      <c r="I3144" s="4"/>
      <c r="J3144" s="4">
        <v>0</v>
      </c>
      <c r="K3144" s="2">
        <v>0</v>
      </c>
      <c r="L3144" s="2"/>
      <c r="N3144" s="2" t="s">
        <v>979</v>
      </c>
      <c r="O3144" s="2"/>
    </row>
    <row r="3145" spans="1:15" ht="15" customHeight="1">
      <c r="A3145" s="2">
        <v>10811162</v>
      </c>
      <c r="B3145" s="4" t="s">
        <v>501</v>
      </c>
      <c r="C3145" s="2"/>
      <c r="D3145" s="4">
        <v>10710040</v>
      </c>
      <c r="E3145" s="2">
        <v>1</v>
      </c>
      <c r="F3145" s="4">
        <v>1</v>
      </c>
      <c r="G3145" s="4"/>
      <c r="H3145" s="22"/>
      <c r="I3145" s="4"/>
      <c r="J3145" s="4">
        <v>0</v>
      </c>
      <c r="K3145" s="2">
        <v>0</v>
      </c>
      <c r="L3145" s="2"/>
      <c r="N3145" s="2" t="s">
        <v>979</v>
      </c>
      <c r="O3145" s="2"/>
    </row>
    <row r="3146" spans="1:15" ht="15" customHeight="1">
      <c r="A3146" s="2">
        <v>10811163</v>
      </c>
      <c r="B3146" s="4" t="s">
        <v>183</v>
      </c>
      <c r="C3146" s="2"/>
      <c r="D3146" s="4">
        <v>10710007</v>
      </c>
      <c r="E3146" s="2">
        <v>1</v>
      </c>
      <c r="F3146" s="4">
        <v>1</v>
      </c>
      <c r="G3146" s="4"/>
      <c r="H3146" s="4"/>
      <c r="I3146" s="4"/>
      <c r="J3146" s="4">
        <v>0</v>
      </c>
      <c r="K3146" s="2">
        <v>0</v>
      </c>
      <c r="L3146" s="2"/>
      <c r="N3146" s="2" t="s">
        <v>979</v>
      </c>
      <c r="O3146" s="2"/>
    </row>
    <row r="3147" spans="1:15" ht="15" customHeight="1">
      <c r="A3147" s="2">
        <v>10801143</v>
      </c>
      <c r="B3147" s="4" t="s">
        <v>174</v>
      </c>
      <c r="C3147" s="2"/>
      <c r="D3147" s="4">
        <v>10700001</v>
      </c>
      <c r="E3147" s="2">
        <v>1</v>
      </c>
      <c r="F3147" s="4">
        <v>1</v>
      </c>
      <c r="G3147" s="4"/>
      <c r="H3147" s="22"/>
      <c r="I3147" s="4"/>
      <c r="J3147" s="4">
        <v>0</v>
      </c>
      <c r="K3147" s="2">
        <v>0</v>
      </c>
      <c r="L3147" s="2"/>
      <c r="N3147" s="2" t="s">
        <v>979</v>
      </c>
      <c r="O3147" s="2"/>
    </row>
    <row r="3148" spans="1:15" ht="15" customHeight="1">
      <c r="A3148" s="2">
        <v>10820839</v>
      </c>
      <c r="B3148" s="4" t="s">
        <v>792</v>
      </c>
      <c r="C3148" s="2"/>
      <c r="D3148" s="4">
        <v>10720155</v>
      </c>
      <c r="E3148" s="2">
        <v>1</v>
      </c>
      <c r="F3148" s="4">
        <v>1</v>
      </c>
      <c r="G3148" s="4"/>
      <c r="H3148" s="22"/>
      <c r="I3148" s="4"/>
      <c r="J3148" s="4">
        <v>0</v>
      </c>
      <c r="K3148" s="2">
        <v>0</v>
      </c>
      <c r="L3148" s="2"/>
      <c r="N3148" s="2" t="s">
        <v>979</v>
      </c>
      <c r="O3148" s="2"/>
    </row>
    <row r="3149" spans="1:15" ht="15" customHeight="1">
      <c r="A3149" s="2">
        <v>10820840</v>
      </c>
      <c r="B3149" s="4" t="s">
        <v>692</v>
      </c>
      <c r="C3149" s="2"/>
      <c r="D3149" s="4">
        <v>10720153</v>
      </c>
      <c r="E3149" s="2">
        <v>1</v>
      </c>
      <c r="F3149" s="4">
        <v>1</v>
      </c>
      <c r="G3149" s="4"/>
      <c r="H3149" s="22"/>
      <c r="I3149" s="4"/>
      <c r="J3149" s="4">
        <v>0</v>
      </c>
      <c r="K3149" s="2">
        <v>0</v>
      </c>
      <c r="L3149" s="2"/>
      <c r="N3149" s="2" t="s">
        <v>979</v>
      </c>
      <c r="O3149" s="2"/>
    </row>
    <row r="3150" spans="1:15" ht="15" customHeight="1">
      <c r="A3150" s="2">
        <v>10820841</v>
      </c>
      <c r="B3150" s="4" t="s">
        <v>501</v>
      </c>
      <c r="C3150" s="2"/>
      <c r="D3150" s="4">
        <v>10720047</v>
      </c>
      <c r="E3150" s="2">
        <v>1</v>
      </c>
      <c r="F3150" s="4">
        <v>1</v>
      </c>
      <c r="G3150" s="4"/>
      <c r="H3150" s="22"/>
      <c r="I3150" s="4"/>
      <c r="J3150" s="4">
        <v>0</v>
      </c>
      <c r="K3150" s="2">
        <v>0</v>
      </c>
      <c r="L3150" s="2"/>
      <c r="N3150" s="2" t="s">
        <v>979</v>
      </c>
      <c r="O3150" s="2"/>
    </row>
    <row r="3151" spans="1:15" ht="15" customHeight="1">
      <c r="A3151" s="2">
        <v>10820842</v>
      </c>
      <c r="B3151" s="4" t="s">
        <v>192</v>
      </c>
      <c r="C3151" s="2"/>
      <c r="D3151" s="4">
        <v>10720010</v>
      </c>
      <c r="E3151" s="2">
        <v>1</v>
      </c>
      <c r="F3151" s="4">
        <v>1</v>
      </c>
      <c r="G3151" s="4"/>
      <c r="H3151" s="22"/>
      <c r="I3151" s="4"/>
      <c r="J3151" s="4">
        <v>0</v>
      </c>
      <c r="K3151" s="2">
        <v>0</v>
      </c>
      <c r="L3151" s="2"/>
      <c r="N3151" s="2" t="s">
        <v>979</v>
      </c>
      <c r="O3151" s="2"/>
    </row>
    <row r="3152" spans="1:15" ht="15" customHeight="1">
      <c r="A3152" s="2">
        <v>10811164</v>
      </c>
      <c r="B3152" s="4" t="s">
        <v>343</v>
      </c>
      <c r="C3152" s="2"/>
      <c r="D3152" s="4">
        <v>10710008</v>
      </c>
      <c r="E3152" s="2">
        <v>1</v>
      </c>
      <c r="F3152" s="4">
        <v>1</v>
      </c>
      <c r="G3152" s="4"/>
      <c r="H3152" s="22"/>
      <c r="I3152" s="4"/>
      <c r="J3152" s="4">
        <v>0</v>
      </c>
      <c r="K3152" s="2">
        <v>0</v>
      </c>
      <c r="L3152" s="2"/>
      <c r="N3152" s="2" t="s">
        <v>980</v>
      </c>
      <c r="O3152" s="2"/>
    </row>
    <row r="3153" spans="1:15" ht="15" customHeight="1">
      <c r="A3153" s="2">
        <v>10811165</v>
      </c>
      <c r="B3153" s="4" t="s">
        <v>501</v>
      </c>
      <c r="C3153" s="2"/>
      <c r="D3153" s="4">
        <v>10710040</v>
      </c>
      <c r="E3153" s="2">
        <v>1</v>
      </c>
      <c r="F3153" s="4">
        <v>1</v>
      </c>
      <c r="G3153" s="4"/>
      <c r="H3153" s="22"/>
      <c r="I3153" s="4"/>
      <c r="J3153" s="4">
        <v>0</v>
      </c>
      <c r="K3153" s="2">
        <v>0</v>
      </c>
      <c r="L3153" s="2"/>
      <c r="N3153" s="2" t="s">
        <v>980</v>
      </c>
      <c r="O3153" s="2"/>
    </row>
    <row r="3154" spans="1:15" ht="15" customHeight="1">
      <c r="A3154" s="2">
        <v>10811166</v>
      </c>
      <c r="B3154" s="4" t="s">
        <v>183</v>
      </c>
      <c r="C3154" s="2"/>
      <c r="D3154" s="4">
        <v>10710007</v>
      </c>
      <c r="E3154" s="2">
        <v>1</v>
      </c>
      <c r="F3154" s="4">
        <v>1</v>
      </c>
      <c r="G3154" s="4"/>
      <c r="H3154" s="4"/>
      <c r="I3154" s="4"/>
      <c r="J3154" s="4">
        <v>0</v>
      </c>
      <c r="K3154" s="2">
        <v>0</v>
      </c>
      <c r="L3154" s="2"/>
      <c r="N3154" s="2" t="s">
        <v>980</v>
      </c>
      <c r="O3154" s="2"/>
    </row>
    <row r="3155" spans="1:15" ht="15" customHeight="1">
      <c r="A3155" s="2">
        <v>10801144</v>
      </c>
      <c r="B3155" s="4" t="s">
        <v>174</v>
      </c>
      <c r="C3155" s="2"/>
      <c r="D3155" s="4">
        <v>10700001</v>
      </c>
      <c r="E3155" s="2">
        <v>1</v>
      </c>
      <c r="F3155" s="4">
        <v>1</v>
      </c>
      <c r="G3155" s="4"/>
      <c r="H3155" s="22"/>
      <c r="I3155" s="4"/>
      <c r="J3155" s="4">
        <v>0</v>
      </c>
      <c r="K3155" s="2">
        <v>0</v>
      </c>
      <c r="L3155" s="2"/>
      <c r="N3155" s="2" t="s">
        <v>980</v>
      </c>
      <c r="O3155" s="2"/>
    </row>
    <row r="3156" spans="1:15" ht="15" customHeight="1">
      <c r="A3156" s="2">
        <v>10820843</v>
      </c>
      <c r="B3156" s="4" t="s">
        <v>792</v>
      </c>
      <c r="C3156" s="2"/>
      <c r="D3156" s="4">
        <v>10720155</v>
      </c>
      <c r="E3156" s="2">
        <v>1</v>
      </c>
      <c r="F3156" s="4">
        <v>1</v>
      </c>
      <c r="G3156" s="4"/>
      <c r="H3156" s="22"/>
      <c r="I3156" s="4"/>
      <c r="J3156" s="4">
        <v>0</v>
      </c>
      <c r="K3156" s="2">
        <v>0</v>
      </c>
      <c r="L3156" s="2"/>
      <c r="N3156" s="2" t="s">
        <v>980</v>
      </c>
      <c r="O3156" s="2"/>
    </row>
    <row r="3157" spans="1:15" ht="15" customHeight="1">
      <c r="A3157" s="2">
        <v>10820844</v>
      </c>
      <c r="B3157" s="4" t="s">
        <v>692</v>
      </c>
      <c r="C3157" s="2"/>
      <c r="D3157" s="4">
        <v>10720153</v>
      </c>
      <c r="E3157" s="2">
        <v>1</v>
      </c>
      <c r="F3157" s="4">
        <v>1</v>
      </c>
      <c r="G3157" s="4"/>
      <c r="H3157" s="22"/>
      <c r="I3157" s="4"/>
      <c r="J3157" s="4">
        <v>0</v>
      </c>
      <c r="K3157" s="2">
        <v>0</v>
      </c>
      <c r="L3157" s="2"/>
      <c r="N3157" s="2" t="s">
        <v>980</v>
      </c>
      <c r="O3157" s="2"/>
    </row>
    <row r="3158" spans="1:15" ht="15" customHeight="1">
      <c r="A3158" s="2">
        <v>10820845</v>
      </c>
      <c r="B3158" s="4" t="s">
        <v>501</v>
      </c>
      <c r="C3158" s="2"/>
      <c r="D3158" s="4">
        <v>10720047</v>
      </c>
      <c r="E3158" s="2">
        <v>1</v>
      </c>
      <c r="F3158" s="4">
        <v>1</v>
      </c>
      <c r="G3158" s="4"/>
      <c r="H3158" s="22"/>
      <c r="I3158" s="4"/>
      <c r="J3158" s="4">
        <v>0</v>
      </c>
      <c r="K3158" s="2">
        <v>0</v>
      </c>
      <c r="L3158" s="2"/>
      <c r="N3158" s="2" t="s">
        <v>980</v>
      </c>
      <c r="O3158" s="2"/>
    </row>
    <row r="3159" spans="1:15" ht="15" customHeight="1">
      <c r="A3159" s="2">
        <v>10820846</v>
      </c>
      <c r="B3159" s="4" t="s">
        <v>192</v>
      </c>
      <c r="C3159" s="2"/>
      <c r="D3159" s="4">
        <v>10720010</v>
      </c>
      <c r="E3159" s="2">
        <v>1</v>
      </c>
      <c r="F3159" s="4">
        <v>1</v>
      </c>
      <c r="G3159" s="4"/>
      <c r="H3159" s="22"/>
      <c r="I3159" s="4"/>
      <c r="J3159" s="4">
        <v>0</v>
      </c>
      <c r="K3159" s="2">
        <v>0</v>
      </c>
      <c r="L3159" s="2"/>
      <c r="N3159" s="2" t="s">
        <v>980</v>
      </c>
      <c r="O3159" s="2"/>
    </row>
    <row r="3160" spans="1:15" ht="15" customHeight="1">
      <c r="A3160" s="2">
        <v>10811167</v>
      </c>
      <c r="B3160" s="4" t="s">
        <v>343</v>
      </c>
      <c r="C3160" s="2"/>
      <c r="D3160" s="4">
        <v>10710008</v>
      </c>
      <c r="E3160" s="2">
        <v>1</v>
      </c>
      <c r="F3160" s="4">
        <v>1</v>
      </c>
      <c r="G3160" s="4"/>
      <c r="H3160" s="22"/>
      <c r="I3160" s="4"/>
      <c r="J3160" s="4">
        <v>0</v>
      </c>
      <c r="K3160" s="2">
        <v>0</v>
      </c>
      <c r="L3160" s="2"/>
      <c r="N3160" s="2" t="s">
        <v>981</v>
      </c>
      <c r="O3160" s="2"/>
    </row>
    <row r="3161" spans="1:15" ht="15" customHeight="1">
      <c r="A3161" s="2">
        <v>10811168</v>
      </c>
      <c r="B3161" s="4" t="s">
        <v>501</v>
      </c>
      <c r="C3161" s="2"/>
      <c r="D3161" s="4">
        <v>10710040</v>
      </c>
      <c r="E3161" s="2">
        <v>1</v>
      </c>
      <c r="F3161" s="4">
        <v>1</v>
      </c>
      <c r="G3161" s="4"/>
      <c r="H3161" s="22"/>
      <c r="I3161" s="4"/>
      <c r="J3161" s="4">
        <v>0</v>
      </c>
      <c r="K3161" s="2">
        <v>0</v>
      </c>
      <c r="L3161" s="2"/>
      <c r="N3161" s="2" t="s">
        <v>981</v>
      </c>
      <c r="O3161" s="2"/>
    </row>
    <row r="3162" spans="1:15" ht="15" customHeight="1">
      <c r="A3162" s="2">
        <v>10811169</v>
      </c>
      <c r="B3162" s="4" t="s">
        <v>183</v>
      </c>
      <c r="C3162" s="2"/>
      <c r="D3162" s="4">
        <v>10710007</v>
      </c>
      <c r="E3162" s="2">
        <v>1</v>
      </c>
      <c r="F3162" s="4">
        <v>1</v>
      </c>
      <c r="G3162" s="4"/>
      <c r="H3162" s="4"/>
      <c r="I3162" s="4"/>
      <c r="J3162" s="4">
        <v>0</v>
      </c>
      <c r="K3162" s="2">
        <v>0</v>
      </c>
      <c r="L3162" s="2"/>
      <c r="N3162" s="2" t="s">
        <v>981</v>
      </c>
      <c r="O3162" s="2"/>
    </row>
    <row r="3163" spans="1:15" ht="15" customHeight="1">
      <c r="A3163" s="2">
        <v>10801145</v>
      </c>
      <c r="B3163" s="4" t="s">
        <v>174</v>
      </c>
      <c r="C3163" s="2"/>
      <c r="D3163" s="4">
        <v>10700001</v>
      </c>
      <c r="E3163" s="2">
        <v>1</v>
      </c>
      <c r="F3163" s="4">
        <v>1</v>
      </c>
      <c r="G3163" s="4"/>
      <c r="H3163" s="22"/>
      <c r="I3163" s="4"/>
      <c r="J3163" s="4">
        <v>0</v>
      </c>
      <c r="K3163" s="2">
        <v>0</v>
      </c>
      <c r="L3163" s="2"/>
      <c r="N3163" s="2" t="s">
        <v>981</v>
      </c>
      <c r="O3163" s="2"/>
    </row>
    <row r="3164" spans="1:15" ht="15" customHeight="1">
      <c r="A3164" s="2">
        <v>10820847</v>
      </c>
      <c r="B3164" s="4" t="s">
        <v>792</v>
      </c>
      <c r="C3164" s="2"/>
      <c r="D3164" s="4">
        <v>10720155</v>
      </c>
      <c r="E3164" s="2">
        <v>1</v>
      </c>
      <c r="F3164" s="4">
        <v>1</v>
      </c>
      <c r="G3164" s="4"/>
      <c r="H3164" s="22"/>
      <c r="I3164" s="4"/>
      <c r="J3164" s="4">
        <v>0</v>
      </c>
      <c r="K3164" s="2">
        <v>0</v>
      </c>
      <c r="L3164" s="2"/>
      <c r="N3164" s="2" t="s">
        <v>981</v>
      </c>
      <c r="O3164" s="2"/>
    </row>
    <row r="3165" spans="1:15" ht="15" customHeight="1">
      <c r="A3165" s="2">
        <v>10820848</v>
      </c>
      <c r="B3165" s="4" t="s">
        <v>692</v>
      </c>
      <c r="C3165" s="2"/>
      <c r="D3165" s="4">
        <v>10720153</v>
      </c>
      <c r="E3165" s="2">
        <v>1</v>
      </c>
      <c r="F3165" s="4">
        <v>1</v>
      </c>
      <c r="G3165" s="4"/>
      <c r="H3165" s="22"/>
      <c r="I3165" s="4"/>
      <c r="J3165" s="4">
        <v>0</v>
      </c>
      <c r="K3165" s="2">
        <v>0</v>
      </c>
      <c r="L3165" s="2"/>
      <c r="N3165" s="2" t="s">
        <v>981</v>
      </c>
      <c r="O3165" s="2"/>
    </row>
    <row r="3166" spans="1:15" ht="15" customHeight="1">
      <c r="A3166" s="2">
        <v>10820849</v>
      </c>
      <c r="B3166" s="4" t="s">
        <v>501</v>
      </c>
      <c r="C3166" s="2"/>
      <c r="D3166" s="4">
        <v>10720047</v>
      </c>
      <c r="E3166" s="2">
        <v>1</v>
      </c>
      <c r="F3166" s="4">
        <v>1</v>
      </c>
      <c r="G3166" s="4"/>
      <c r="H3166" s="22"/>
      <c r="I3166" s="4"/>
      <c r="J3166" s="4">
        <v>0</v>
      </c>
      <c r="K3166" s="2">
        <v>0</v>
      </c>
      <c r="L3166" s="2"/>
      <c r="N3166" s="2" t="s">
        <v>981</v>
      </c>
      <c r="O3166" s="2"/>
    </row>
    <row r="3167" spans="1:15" ht="15" customHeight="1">
      <c r="A3167" s="2">
        <v>10820850</v>
      </c>
      <c r="B3167" s="4" t="s">
        <v>192</v>
      </c>
      <c r="C3167" s="2"/>
      <c r="D3167" s="4">
        <v>10720010</v>
      </c>
      <c r="E3167" s="2">
        <v>1</v>
      </c>
      <c r="F3167" s="4">
        <v>1</v>
      </c>
      <c r="G3167" s="4"/>
      <c r="H3167" s="22"/>
      <c r="I3167" s="4"/>
      <c r="J3167" s="4">
        <v>0</v>
      </c>
      <c r="K3167" s="2">
        <v>0</v>
      </c>
      <c r="L3167" s="2"/>
      <c r="N3167" s="2" t="s">
        <v>981</v>
      </c>
      <c r="O3167" s="2"/>
    </row>
    <row r="3168" spans="1:15" ht="15" customHeight="1">
      <c r="A3168" s="2">
        <v>10801146</v>
      </c>
      <c r="B3168" s="2" t="s">
        <v>174</v>
      </c>
      <c r="C3168" s="2"/>
      <c r="D3168" s="2">
        <v>10700001</v>
      </c>
      <c r="E3168" s="2">
        <v>1</v>
      </c>
      <c r="F3168" s="2">
        <v>1</v>
      </c>
      <c r="G3168" s="2"/>
      <c r="H3168" s="2"/>
      <c r="I3168" s="2"/>
      <c r="J3168" s="4">
        <v>0</v>
      </c>
      <c r="K3168" s="2">
        <v>0</v>
      </c>
      <c r="L3168" s="2"/>
      <c r="N3168" s="21">
        <v>4429</v>
      </c>
      <c r="O3168" s="2"/>
    </row>
    <row r="3169" spans="1:15" ht="15" customHeight="1">
      <c r="A3169" s="2">
        <v>10811170</v>
      </c>
      <c r="B3169" s="8" t="s">
        <v>829</v>
      </c>
      <c r="C3169" s="2"/>
      <c r="D3169" s="2">
        <v>10710123</v>
      </c>
      <c r="E3169" s="2">
        <v>1</v>
      </c>
      <c r="F3169" s="4">
        <v>1</v>
      </c>
      <c r="G3169" s="2"/>
      <c r="H3169" s="2"/>
      <c r="I3169" s="2"/>
      <c r="J3169" s="4">
        <v>0</v>
      </c>
      <c r="K3169" s="2">
        <v>0</v>
      </c>
      <c r="L3169" s="2"/>
      <c r="N3169" s="21">
        <v>4429</v>
      </c>
      <c r="O3169" s="2"/>
    </row>
    <row r="3170" spans="1:15" ht="15" customHeight="1">
      <c r="A3170" s="2">
        <v>10820863</v>
      </c>
      <c r="B3170" s="23" t="s">
        <v>829</v>
      </c>
      <c r="C3170" s="2"/>
      <c r="D3170" s="4">
        <v>10720158</v>
      </c>
      <c r="E3170" s="2">
        <v>1</v>
      </c>
      <c r="F3170" s="4">
        <v>1</v>
      </c>
      <c r="G3170" s="2"/>
      <c r="H3170" s="2"/>
      <c r="I3170" s="2"/>
      <c r="J3170" s="4">
        <v>0</v>
      </c>
      <c r="K3170" s="2">
        <v>0</v>
      </c>
      <c r="L3170" s="2"/>
      <c r="N3170" s="21">
        <v>4429</v>
      </c>
      <c r="O3170" s="2"/>
    </row>
    <row r="3171" spans="1:15" ht="15" customHeight="1">
      <c r="A3171" s="2">
        <v>10801147</v>
      </c>
      <c r="B3171" s="2" t="s">
        <v>174</v>
      </c>
      <c r="C3171" s="2"/>
      <c r="D3171" s="2">
        <v>10700001</v>
      </c>
      <c r="E3171" s="2">
        <v>1</v>
      </c>
      <c r="F3171" s="4">
        <v>1</v>
      </c>
      <c r="G3171" s="2"/>
      <c r="H3171" s="2"/>
      <c r="I3171" s="2"/>
      <c r="J3171" s="4">
        <v>0</v>
      </c>
      <c r="K3171" s="2">
        <v>0</v>
      </c>
      <c r="L3171" s="2"/>
      <c r="N3171" s="21" t="s">
        <v>982</v>
      </c>
      <c r="O3171" s="2"/>
    </row>
    <row r="3172" spans="1:15" ht="15" customHeight="1">
      <c r="A3172" s="2">
        <v>10811171</v>
      </c>
      <c r="B3172" s="2" t="s">
        <v>177</v>
      </c>
      <c r="C3172" s="2"/>
      <c r="D3172" s="2">
        <v>10710001</v>
      </c>
      <c r="E3172" s="2">
        <v>1</v>
      </c>
      <c r="F3172" s="2">
        <v>1</v>
      </c>
      <c r="G3172" s="2"/>
      <c r="H3172" s="2"/>
      <c r="I3172" s="2"/>
      <c r="J3172" s="2">
        <v>0</v>
      </c>
      <c r="K3172" s="2">
        <v>0</v>
      </c>
      <c r="L3172" s="2"/>
      <c r="N3172" s="2" t="s">
        <v>982</v>
      </c>
      <c r="O3172" s="2"/>
    </row>
    <row r="3173" spans="1:15" ht="15" customHeight="1">
      <c r="A3173" s="2">
        <v>10820864</v>
      </c>
      <c r="B3173" s="2" t="s">
        <v>184</v>
      </c>
      <c r="C3173" s="2"/>
      <c r="D3173" s="2">
        <v>10720001</v>
      </c>
      <c r="E3173" s="2">
        <v>1</v>
      </c>
      <c r="F3173" s="2">
        <v>1</v>
      </c>
      <c r="G3173" s="2"/>
      <c r="H3173" s="2"/>
      <c r="I3173" s="2"/>
      <c r="J3173" s="2">
        <v>0</v>
      </c>
      <c r="K3173" s="2">
        <v>0</v>
      </c>
      <c r="L3173" s="2"/>
      <c r="N3173" s="2" t="s">
        <v>982</v>
      </c>
      <c r="O3173" s="2"/>
    </row>
    <row r="3174" spans="1:15" ht="15" customHeight="1">
      <c r="A3174" s="2">
        <v>10801148</v>
      </c>
      <c r="B3174" s="2" t="s">
        <v>174</v>
      </c>
      <c r="C3174" s="2"/>
      <c r="D3174" s="2">
        <v>10700001</v>
      </c>
      <c r="E3174" s="2">
        <v>1</v>
      </c>
      <c r="F3174" s="2">
        <v>1</v>
      </c>
      <c r="G3174" s="2"/>
      <c r="H3174" s="2"/>
      <c r="I3174" s="2"/>
      <c r="J3174" s="2">
        <v>0</v>
      </c>
      <c r="K3174" s="2">
        <v>0</v>
      </c>
      <c r="L3174" s="2"/>
      <c r="N3174" s="2" t="s">
        <v>983</v>
      </c>
      <c r="O3174" s="2" t="s">
        <v>276</v>
      </c>
    </row>
    <row r="3175" spans="1:15" ht="15" customHeight="1">
      <c r="A3175" s="2">
        <v>10801149</v>
      </c>
      <c r="B3175" s="2" t="s">
        <v>174</v>
      </c>
      <c r="C3175" s="2"/>
      <c r="D3175" s="2">
        <v>10700001</v>
      </c>
      <c r="E3175" s="2">
        <v>1</v>
      </c>
      <c r="F3175" s="2">
        <v>1</v>
      </c>
      <c r="G3175" s="2"/>
      <c r="H3175" s="2"/>
      <c r="I3175" s="2"/>
      <c r="J3175" s="2">
        <v>0</v>
      </c>
      <c r="K3175" s="2">
        <v>0</v>
      </c>
      <c r="L3175" s="2"/>
      <c r="N3175" s="2" t="s">
        <v>984</v>
      </c>
      <c r="O3175" s="2" t="s">
        <v>276</v>
      </c>
    </row>
    <row r="3176" spans="1:15" ht="15" customHeight="1">
      <c r="A3176" s="2">
        <v>10801150</v>
      </c>
      <c r="B3176" s="2" t="s">
        <v>174</v>
      </c>
      <c r="C3176" s="2"/>
      <c r="D3176" s="2">
        <v>10700001</v>
      </c>
      <c r="E3176" s="2">
        <v>1</v>
      </c>
      <c r="F3176" s="2">
        <v>1</v>
      </c>
      <c r="G3176" s="2"/>
      <c r="H3176" s="2"/>
      <c r="I3176" s="2"/>
      <c r="J3176" s="2">
        <v>0</v>
      </c>
      <c r="K3176" s="2">
        <v>0</v>
      </c>
      <c r="L3176" s="2"/>
      <c r="N3176" s="2" t="s">
        <v>985</v>
      </c>
      <c r="O3176" s="2" t="s">
        <v>276</v>
      </c>
    </row>
    <row r="3177" spans="1:15" ht="15" customHeight="1">
      <c r="A3177" s="2">
        <v>10801151</v>
      </c>
      <c r="B3177" s="2" t="s">
        <v>174</v>
      </c>
      <c r="C3177" s="2"/>
      <c r="D3177" s="2">
        <v>10700001</v>
      </c>
      <c r="E3177" s="2">
        <v>1</v>
      </c>
      <c r="F3177" s="2">
        <v>1</v>
      </c>
      <c r="G3177" s="2"/>
      <c r="H3177" s="2"/>
      <c r="I3177" s="2"/>
      <c r="J3177" s="2">
        <v>0</v>
      </c>
      <c r="K3177" s="2">
        <v>0</v>
      </c>
      <c r="L3177" s="2"/>
      <c r="N3177" s="2" t="s">
        <v>986</v>
      </c>
      <c r="O3177" s="2" t="s">
        <v>276</v>
      </c>
    </row>
    <row r="3178" spans="1:15" ht="15" customHeight="1">
      <c r="A3178" s="2">
        <v>10811172</v>
      </c>
      <c r="B3178" s="2" t="s">
        <v>177</v>
      </c>
      <c r="C3178" s="2"/>
      <c r="D3178" s="2">
        <v>10710001</v>
      </c>
      <c r="E3178" s="2">
        <v>1</v>
      </c>
      <c r="F3178" s="2">
        <v>1</v>
      </c>
      <c r="G3178" s="2"/>
      <c r="H3178" s="2"/>
      <c r="I3178" s="2"/>
      <c r="J3178" s="2">
        <v>0</v>
      </c>
      <c r="K3178" s="2">
        <v>0</v>
      </c>
      <c r="L3178" s="2"/>
      <c r="N3178" s="2" t="s">
        <v>983</v>
      </c>
      <c r="O3178" s="2" t="s">
        <v>276</v>
      </c>
    </row>
    <row r="3179" spans="1:15" ht="15" customHeight="1">
      <c r="A3179" s="2">
        <v>10811173</v>
      </c>
      <c r="B3179" s="2" t="s">
        <v>177</v>
      </c>
      <c r="C3179" s="2"/>
      <c r="D3179" s="2">
        <v>10710001</v>
      </c>
      <c r="E3179" s="2">
        <v>1</v>
      </c>
      <c r="F3179" s="2">
        <v>1</v>
      </c>
      <c r="G3179" s="2"/>
      <c r="H3179" s="2"/>
      <c r="I3179" s="2"/>
      <c r="J3179" s="2">
        <v>0</v>
      </c>
      <c r="K3179" s="2">
        <v>0</v>
      </c>
      <c r="L3179" s="2"/>
      <c r="N3179" s="2" t="s">
        <v>984</v>
      </c>
      <c r="O3179" s="2" t="s">
        <v>276</v>
      </c>
    </row>
    <row r="3180" spans="1:15" ht="15" customHeight="1">
      <c r="A3180" s="2">
        <v>10811174</v>
      </c>
      <c r="B3180" s="2" t="s">
        <v>177</v>
      </c>
      <c r="C3180" s="2"/>
      <c r="D3180" s="2">
        <v>10710001</v>
      </c>
      <c r="E3180" s="2">
        <v>1</v>
      </c>
      <c r="F3180" s="2">
        <v>1</v>
      </c>
      <c r="G3180" s="2"/>
      <c r="H3180" s="2"/>
      <c r="I3180" s="2"/>
      <c r="J3180" s="2">
        <v>0</v>
      </c>
      <c r="K3180" s="2">
        <v>0</v>
      </c>
      <c r="L3180" s="2"/>
      <c r="N3180" s="2" t="s">
        <v>985</v>
      </c>
      <c r="O3180" s="2" t="s">
        <v>276</v>
      </c>
    </row>
    <row r="3181" spans="1:15" ht="15" customHeight="1">
      <c r="A3181" s="2">
        <v>10811175</v>
      </c>
      <c r="B3181" s="2" t="s">
        <v>177</v>
      </c>
      <c r="C3181" s="2"/>
      <c r="D3181" s="2">
        <v>10710001</v>
      </c>
      <c r="E3181" s="2">
        <v>1</v>
      </c>
      <c r="F3181" s="2">
        <v>1</v>
      </c>
      <c r="G3181" s="2"/>
      <c r="H3181" s="2"/>
      <c r="I3181" s="2"/>
      <c r="J3181" s="2">
        <v>0</v>
      </c>
      <c r="K3181" s="2">
        <v>0</v>
      </c>
      <c r="L3181" s="2"/>
      <c r="N3181" s="2" t="s">
        <v>986</v>
      </c>
      <c r="O3181" s="2" t="s">
        <v>276</v>
      </c>
    </row>
    <row r="3182" spans="1:15" ht="15" customHeight="1">
      <c r="A3182" s="2">
        <v>10820865</v>
      </c>
      <c r="B3182" s="2" t="s">
        <v>186</v>
      </c>
      <c r="C3182" s="2"/>
      <c r="D3182" s="2">
        <v>10720003</v>
      </c>
      <c r="E3182" s="2">
        <v>1</v>
      </c>
      <c r="F3182" s="2">
        <v>1</v>
      </c>
      <c r="G3182" s="2"/>
      <c r="H3182" s="2"/>
      <c r="I3182" s="2"/>
      <c r="J3182" s="2">
        <v>0</v>
      </c>
      <c r="K3182" s="2">
        <v>0</v>
      </c>
      <c r="L3182" s="2"/>
      <c r="N3182" s="2" t="s">
        <v>983</v>
      </c>
      <c r="O3182" s="2" t="s">
        <v>276</v>
      </c>
    </row>
    <row r="3183" spans="1:15" ht="15" customHeight="1">
      <c r="A3183" s="2">
        <v>10820866</v>
      </c>
      <c r="B3183" s="2" t="s">
        <v>186</v>
      </c>
      <c r="C3183" s="2"/>
      <c r="D3183" s="2">
        <v>10720003</v>
      </c>
      <c r="E3183" s="2">
        <v>1</v>
      </c>
      <c r="F3183" s="2">
        <v>1</v>
      </c>
      <c r="G3183" s="2"/>
      <c r="H3183" s="2"/>
      <c r="I3183" s="2"/>
      <c r="J3183" s="2">
        <v>0</v>
      </c>
      <c r="K3183" s="2">
        <v>0</v>
      </c>
      <c r="L3183" s="2"/>
      <c r="N3183" s="2" t="s">
        <v>984</v>
      </c>
      <c r="O3183" s="2" t="s">
        <v>276</v>
      </c>
    </row>
    <row r="3184" spans="1:15" ht="15" customHeight="1">
      <c r="A3184" s="2">
        <v>10820867</v>
      </c>
      <c r="B3184" s="2" t="s">
        <v>186</v>
      </c>
      <c r="C3184" s="2"/>
      <c r="D3184" s="2">
        <v>10720003</v>
      </c>
      <c r="E3184" s="2">
        <v>1</v>
      </c>
      <c r="F3184" s="2">
        <v>1</v>
      </c>
      <c r="G3184" s="2"/>
      <c r="H3184" s="2"/>
      <c r="I3184" s="2"/>
      <c r="J3184" s="2">
        <v>0</v>
      </c>
      <c r="K3184" s="2">
        <v>0</v>
      </c>
      <c r="L3184" s="2"/>
      <c r="N3184" s="2" t="s">
        <v>985</v>
      </c>
      <c r="O3184" s="2" t="s">
        <v>276</v>
      </c>
    </row>
    <row r="3185" spans="1:15" ht="15" customHeight="1">
      <c r="A3185" s="2">
        <v>10820868</v>
      </c>
      <c r="B3185" s="2" t="s">
        <v>186</v>
      </c>
      <c r="C3185" s="2"/>
      <c r="D3185" s="2">
        <v>10720003</v>
      </c>
      <c r="E3185" s="2">
        <v>1</v>
      </c>
      <c r="F3185" s="2">
        <v>1</v>
      </c>
      <c r="G3185" s="2"/>
      <c r="H3185" s="2"/>
      <c r="I3185" s="2"/>
      <c r="J3185" s="2">
        <v>0</v>
      </c>
      <c r="K3185" s="2">
        <v>0</v>
      </c>
      <c r="L3185" s="2"/>
      <c r="N3185" s="2" t="s">
        <v>986</v>
      </c>
      <c r="O3185" s="2" t="s">
        <v>276</v>
      </c>
    </row>
    <row r="3186" spans="1:15" ht="15" customHeight="1">
      <c r="A3186" s="2">
        <v>10801152</v>
      </c>
      <c r="B3186" s="2" t="s">
        <v>174</v>
      </c>
      <c r="C3186" s="2"/>
      <c r="D3186" s="2">
        <v>10700001</v>
      </c>
      <c r="E3186" s="2">
        <v>1</v>
      </c>
      <c r="F3186" s="2">
        <v>1</v>
      </c>
      <c r="G3186" s="2"/>
      <c r="H3186" s="2"/>
      <c r="I3186" s="2"/>
      <c r="J3186" s="2">
        <v>0</v>
      </c>
      <c r="K3186" s="2">
        <v>0</v>
      </c>
      <c r="L3186" s="2"/>
      <c r="N3186" s="2" t="s">
        <v>987</v>
      </c>
      <c r="O3186" s="2" t="s">
        <v>276</v>
      </c>
    </row>
    <row r="3187" spans="1:15" ht="15" customHeight="1">
      <c r="A3187" s="2">
        <v>10811176</v>
      </c>
      <c r="B3187" s="2" t="s">
        <v>177</v>
      </c>
      <c r="C3187" s="2"/>
      <c r="D3187" s="2">
        <v>10710001</v>
      </c>
      <c r="E3187" s="2">
        <v>1</v>
      </c>
      <c r="F3187" s="2">
        <v>1</v>
      </c>
      <c r="G3187" s="2"/>
      <c r="H3187" s="2"/>
      <c r="I3187" s="2"/>
      <c r="J3187" s="2">
        <v>0</v>
      </c>
      <c r="K3187" s="2">
        <v>0</v>
      </c>
      <c r="L3187" s="2"/>
      <c r="N3187" s="2" t="s">
        <v>987</v>
      </c>
      <c r="O3187" s="2" t="s">
        <v>276</v>
      </c>
    </row>
    <row r="3188" spans="1:15" ht="15" customHeight="1">
      <c r="A3188" s="2">
        <v>10820869</v>
      </c>
      <c r="B3188" s="2" t="s">
        <v>186</v>
      </c>
      <c r="C3188" s="2"/>
      <c r="D3188" s="2">
        <v>10720003</v>
      </c>
      <c r="E3188" s="2">
        <v>1</v>
      </c>
      <c r="F3188" s="2">
        <v>1</v>
      </c>
      <c r="G3188" s="2"/>
      <c r="H3188" s="2"/>
      <c r="I3188" s="2"/>
      <c r="J3188" s="2">
        <v>0</v>
      </c>
      <c r="K3188" s="2">
        <v>0</v>
      </c>
      <c r="L3188" s="2"/>
      <c r="N3188" s="2" t="s">
        <v>987</v>
      </c>
      <c r="O3188" s="2" t="s">
        <v>276</v>
      </c>
    </row>
    <row r="3189" spans="1:15" ht="15" customHeight="1">
      <c r="A3189" s="2">
        <v>10801153</v>
      </c>
      <c r="B3189" s="2" t="s">
        <v>174</v>
      </c>
      <c r="C3189" s="2"/>
      <c r="D3189" s="2">
        <v>10700001</v>
      </c>
      <c r="E3189" s="2">
        <v>1</v>
      </c>
      <c r="F3189" s="2">
        <v>1</v>
      </c>
      <c r="G3189" s="2"/>
      <c r="H3189" s="2"/>
      <c r="I3189" s="2"/>
      <c r="J3189" s="2">
        <v>0</v>
      </c>
      <c r="K3189" s="2">
        <v>0</v>
      </c>
      <c r="L3189" s="2"/>
      <c r="N3189" s="24" t="s">
        <v>988</v>
      </c>
      <c r="O3189" s="24" t="s">
        <v>808</v>
      </c>
    </row>
    <row r="3190" spans="1:15" ht="15" customHeight="1">
      <c r="A3190" s="2">
        <v>10801154</v>
      </c>
      <c r="B3190" s="2" t="s">
        <v>174</v>
      </c>
      <c r="C3190" s="2"/>
      <c r="D3190" s="2">
        <v>10700001</v>
      </c>
      <c r="E3190" s="2">
        <v>1</v>
      </c>
      <c r="F3190" s="2">
        <v>1</v>
      </c>
      <c r="G3190" s="2"/>
      <c r="H3190" s="2"/>
      <c r="I3190" s="2"/>
      <c r="J3190" s="2">
        <v>0</v>
      </c>
      <c r="K3190" s="2">
        <v>0</v>
      </c>
      <c r="L3190" s="2"/>
      <c r="N3190" s="24" t="s">
        <v>989</v>
      </c>
      <c r="O3190" s="24" t="s">
        <v>808</v>
      </c>
    </row>
    <row r="3191" spans="1:15" ht="15" customHeight="1">
      <c r="A3191" s="2">
        <v>10801155</v>
      </c>
      <c r="B3191" s="2" t="s">
        <v>174</v>
      </c>
      <c r="C3191" s="2"/>
      <c r="D3191" s="2">
        <v>10700001</v>
      </c>
      <c r="E3191" s="2">
        <v>1</v>
      </c>
      <c r="F3191" s="2">
        <v>1</v>
      </c>
      <c r="G3191" s="2"/>
      <c r="H3191" s="2"/>
      <c r="I3191" s="2"/>
      <c r="J3191" s="2">
        <v>0</v>
      </c>
      <c r="K3191" s="2">
        <v>0</v>
      </c>
      <c r="L3191" s="2"/>
      <c r="N3191" s="24" t="s">
        <v>990</v>
      </c>
      <c r="O3191" s="24" t="s">
        <v>808</v>
      </c>
    </row>
    <row r="3192" spans="1:15" ht="15" customHeight="1">
      <c r="A3192" s="2">
        <v>10801156</v>
      </c>
      <c r="B3192" s="2" t="s">
        <v>174</v>
      </c>
      <c r="C3192" s="2"/>
      <c r="D3192" s="2">
        <v>10700001</v>
      </c>
      <c r="E3192" s="2">
        <v>1</v>
      </c>
      <c r="F3192" s="2">
        <v>1</v>
      </c>
      <c r="G3192" s="2"/>
      <c r="H3192" s="2"/>
      <c r="I3192" s="2"/>
      <c r="J3192" s="2">
        <v>0</v>
      </c>
      <c r="K3192" s="2">
        <v>0</v>
      </c>
      <c r="L3192" s="2"/>
      <c r="N3192" s="24" t="s">
        <v>991</v>
      </c>
      <c r="O3192" s="24" t="s">
        <v>808</v>
      </c>
    </row>
    <row r="3193" spans="1:15" ht="15" customHeight="1">
      <c r="A3193" s="2">
        <v>10801157</v>
      </c>
      <c r="B3193" s="2" t="s">
        <v>174</v>
      </c>
      <c r="C3193" s="2"/>
      <c r="D3193" s="2">
        <v>10700001</v>
      </c>
      <c r="E3193" s="2">
        <v>1</v>
      </c>
      <c r="F3193" s="2">
        <v>1</v>
      </c>
      <c r="G3193" s="2"/>
      <c r="H3193" s="2"/>
      <c r="I3193" s="2"/>
      <c r="J3193" s="2">
        <v>0</v>
      </c>
      <c r="K3193" s="2">
        <v>0</v>
      </c>
      <c r="L3193" s="2"/>
      <c r="N3193" s="24" t="s">
        <v>992</v>
      </c>
      <c r="O3193" s="24" t="s">
        <v>808</v>
      </c>
    </row>
    <row r="3194" spans="1:15" ht="15" customHeight="1">
      <c r="A3194" s="2">
        <v>10801158</v>
      </c>
      <c r="B3194" s="2" t="s">
        <v>174</v>
      </c>
      <c r="C3194" s="2"/>
      <c r="D3194" s="2">
        <v>10700001</v>
      </c>
      <c r="E3194" s="2">
        <v>1</v>
      </c>
      <c r="F3194" s="2">
        <v>1</v>
      </c>
      <c r="G3194" s="2"/>
      <c r="H3194" s="2"/>
      <c r="I3194" s="2"/>
      <c r="J3194" s="2">
        <v>0</v>
      </c>
      <c r="K3194" s="2">
        <v>0</v>
      </c>
      <c r="L3194" s="2"/>
      <c r="N3194" s="24" t="s">
        <v>993</v>
      </c>
      <c r="O3194" s="24" t="s">
        <v>808</v>
      </c>
    </row>
    <row r="3195" spans="1:15" ht="15" customHeight="1">
      <c r="A3195" s="2">
        <v>10801159</v>
      </c>
      <c r="B3195" s="2" t="s">
        <v>174</v>
      </c>
      <c r="C3195" s="2"/>
      <c r="D3195" s="2">
        <v>10700001</v>
      </c>
      <c r="E3195" s="2">
        <v>1</v>
      </c>
      <c r="F3195" s="2">
        <v>1</v>
      </c>
      <c r="G3195" s="2"/>
      <c r="H3195" s="2"/>
      <c r="I3195" s="2"/>
      <c r="J3195" s="2">
        <v>0</v>
      </c>
      <c r="K3195" s="2">
        <v>0</v>
      </c>
      <c r="L3195" s="2"/>
      <c r="N3195" s="24" t="s">
        <v>994</v>
      </c>
      <c r="O3195" s="24" t="s">
        <v>808</v>
      </c>
    </row>
    <row r="3196" spans="1:15" ht="15" customHeight="1">
      <c r="A3196" s="2">
        <v>10801160</v>
      </c>
      <c r="B3196" s="2" t="s">
        <v>174</v>
      </c>
      <c r="C3196" s="2"/>
      <c r="D3196" s="2">
        <v>10700001</v>
      </c>
      <c r="E3196" s="2">
        <v>1</v>
      </c>
      <c r="F3196" s="2">
        <v>1</v>
      </c>
      <c r="G3196" s="2"/>
      <c r="H3196" s="2"/>
      <c r="I3196" s="2"/>
      <c r="J3196" s="2">
        <v>0</v>
      </c>
      <c r="K3196" s="2">
        <v>0</v>
      </c>
      <c r="L3196" s="2"/>
      <c r="N3196" s="24" t="s">
        <v>995</v>
      </c>
      <c r="O3196" s="24" t="s">
        <v>808</v>
      </c>
    </row>
    <row r="3197" spans="1:15" ht="15" customHeight="1">
      <c r="A3197" s="2">
        <v>10801161</v>
      </c>
      <c r="B3197" s="2" t="s">
        <v>174</v>
      </c>
      <c r="C3197" s="2"/>
      <c r="D3197" s="2">
        <v>10700001</v>
      </c>
      <c r="E3197" s="2">
        <v>1</v>
      </c>
      <c r="F3197" s="2">
        <v>1</v>
      </c>
      <c r="G3197" s="2"/>
      <c r="H3197" s="2"/>
      <c r="I3197" s="2"/>
      <c r="J3197" s="2">
        <v>0</v>
      </c>
      <c r="K3197" s="2">
        <v>0</v>
      </c>
      <c r="L3197" s="2"/>
      <c r="N3197" s="24" t="s">
        <v>996</v>
      </c>
      <c r="O3197" s="24" t="s">
        <v>808</v>
      </c>
    </row>
    <row r="3198" spans="1:15" ht="15" customHeight="1">
      <c r="A3198" s="2">
        <v>10801162</v>
      </c>
      <c r="B3198" s="2" t="s">
        <v>174</v>
      </c>
      <c r="C3198" s="2"/>
      <c r="D3198" s="2">
        <v>10700001</v>
      </c>
      <c r="E3198" s="2">
        <v>1</v>
      </c>
      <c r="F3198" s="2">
        <v>1</v>
      </c>
      <c r="G3198" s="2"/>
      <c r="H3198" s="2"/>
      <c r="I3198" s="2"/>
      <c r="J3198" s="2">
        <v>0</v>
      </c>
      <c r="K3198" s="2">
        <v>0</v>
      </c>
      <c r="L3198" s="2"/>
      <c r="N3198" s="24" t="s">
        <v>997</v>
      </c>
      <c r="O3198" s="24" t="s">
        <v>808</v>
      </c>
    </row>
    <row r="3199" spans="1:15" ht="15" customHeight="1">
      <c r="A3199" s="2">
        <v>10801163</v>
      </c>
      <c r="B3199" s="2" t="s">
        <v>174</v>
      </c>
      <c r="C3199" s="2"/>
      <c r="D3199" s="2">
        <v>10700001</v>
      </c>
      <c r="E3199" s="2">
        <v>1</v>
      </c>
      <c r="F3199" s="2">
        <v>1</v>
      </c>
      <c r="G3199" s="2"/>
      <c r="H3199" s="2"/>
      <c r="I3199" s="2"/>
      <c r="J3199" s="2">
        <v>0</v>
      </c>
      <c r="K3199" s="2">
        <v>0</v>
      </c>
      <c r="L3199" s="2"/>
      <c r="N3199" s="24" t="s">
        <v>998</v>
      </c>
      <c r="O3199" s="24" t="s">
        <v>808</v>
      </c>
    </row>
    <row r="3200" spans="1:15" ht="15" customHeight="1">
      <c r="A3200" s="2">
        <v>10801164</v>
      </c>
      <c r="B3200" s="2" t="s">
        <v>174</v>
      </c>
      <c r="C3200" s="2"/>
      <c r="D3200" s="2">
        <v>10700001</v>
      </c>
      <c r="E3200" s="2">
        <v>1</v>
      </c>
      <c r="F3200" s="2">
        <v>1</v>
      </c>
      <c r="G3200" s="2"/>
      <c r="H3200" s="2"/>
      <c r="I3200" s="2"/>
      <c r="J3200" s="2">
        <v>0</v>
      </c>
      <c r="K3200" s="2">
        <v>0</v>
      </c>
      <c r="L3200" s="2"/>
      <c r="N3200" s="24" t="s">
        <v>999</v>
      </c>
      <c r="O3200" s="24" t="s">
        <v>808</v>
      </c>
    </row>
    <row r="3201" spans="1:15" ht="15" customHeight="1">
      <c r="A3201" s="2">
        <v>10801165</v>
      </c>
      <c r="B3201" s="2" t="s">
        <v>174</v>
      </c>
      <c r="C3201" s="2"/>
      <c r="D3201" s="2">
        <v>10700001</v>
      </c>
      <c r="E3201" s="2">
        <v>1</v>
      </c>
      <c r="F3201" s="2">
        <v>1</v>
      </c>
      <c r="G3201" s="2"/>
      <c r="H3201" s="2"/>
      <c r="I3201" s="2"/>
      <c r="J3201" s="2">
        <v>0</v>
      </c>
      <c r="K3201" s="2">
        <v>0</v>
      </c>
      <c r="L3201" s="2"/>
      <c r="N3201" s="24" t="s">
        <v>1000</v>
      </c>
      <c r="O3201" s="24" t="s">
        <v>808</v>
      </c>
    </row>
    <row r="3202" spans="1:15" ht="15" customHeight="1">
      <c r="A3202" s="2">
        <v>10801166</v>
      </c>
      <c r="B3202" s="2" t="s">
        <v>174</v>
      </c>
      <c r="C3202" s="2"/>
      <c r="D3202" s="2">
        <v>10700001</v>
      </c>
      <c r="E3202" s="2">
        <v>1</v>
      </c>
      <c r="F3202" s="2">
        <v>1</v>
      </c>
      <c r="G3202" s="2"/>
      <c r="H3202" s="2"/>
      <c r="I3202" s="2"/>
      <c r="J3202" s="2">
        <v>0</v>
      </c>
      <c r="K3202" s="2">
        <v>0</v>
      </c>
      <c r="L3202" s="2"/>
      <c r="N3202" s="24" t="s">
        <v>1001</v>
      </c>
      <c r="O3202" s="24" t="s">
        <v>808</v>
      </c>
    </row>
    <row r="3203" spans="1:15" ht="15" customHeight="1">
      <c r="A3203" s="2">
        <v>10801167</v>
      </c>
      <c r="B3203" s="2" t="s">
        <v>174</v>
      </c>
      <c r="C3203" s="2"/>
      <c r="D3203" s="2">
        <v>10700001</v>
      </c>
      <c r="E3203" s="2">
        <v>1</v>
      </c>
      <c r="F3203" s="2">
        <v>1</v>
      </c>
      <c r="G3203" s="2"/>
      <c r="H3203" s="2"/>
      <c r="I3203" s="2"/>
      <c r="J3203" s="2">
        <v>0</v>
      </c>
      <c r="K3203" s="2">
        <v>0</v>
      </c>
      <c r="L3203" s="2"/>
      <c r="N3203" s="24" t="s">
        <v>1002</v>
      </c>
      <c r="O3203" s="24" t="s">
        <v>808</v>
      </c>
    </row>
    <row r="3204" spans="1:15" ht="15" customHeight="1">
      <c r="A3204" s="2">
        <v>10801168</v>
      </c>
      <c r="B3204" s="2" t="s">
        <v>174</v>
      </c>
      <c r="C3204" s="2"/>
      <c r="D3204" s="2">
        <v>10700001</v>
      </c>
      <c r="E3204" s="2">
        <v>1</v>
      </c>
      <c r="F3204" s="2">
        <v>1</v>
      </c>
      <c r="G3204" s="2"/>
      <c r="H3204" s="2"/>
      <c r="I3204" s="2"/>
      <c r="J3204" s="2">
        <v>0</v>
      </c>
      <c r="K3204" s="2">
        <v>0</v>
      </c>
      <c r="L3204" s="2"/>
      <c r="N3204" s="24" t="s">
        <v>1003</v>
      </c>
      <c r="O3204" s="24" t="s">
        <v>808</v>
      </c>
    </row>
    <row r="3205" spans="1:15" ht="15" customHeight="1">
      <c r="A3205" s="2">
        <v>10801169</v>
      </c>
      <c r="B3205" s="2" t="s">
        <v>174</v>
      </c>
      <c r="C3205" s="2"/>
      <c r="D3205" s="2">
        <v>10700001</v>
      </c>
      <c r="E3205" s="2">
        <v>1</v>
      </c>
      <c r="F3205" s="2">
        <v>1</v>
      </c>
      <c r="G3205" s="2"/>
      <c r="H3205" s="2"/>
      <c r="I3205" s="2"/>
      <c r="J3205" s="2">
        <v>0</v>
      </c>
      <c r="K3205" s="2">
        <v>0</v>
      </c>
      <c r="L3205" s="2"/>
      <c r="N3205" s="24" t="s">
        <v>1004</v>
      </c>
      <c r="O3205" s="24" t="s">
        <v>808</v>
      </c>
    </row>
    <row r="3206" spans="1:15" ht="15" customHeight="1">
      <c r="A3206" s="2">
        <v>10801170</v>
      </c>
      <c r="B3206" s="2" t="s">
        <v>174</v>
      </c>
      <c r="C3206" s="2"/>
      <c r="D3206" s="2">
        <v>10700001</v>
      </c>
      <c r="E3206" s="2">
        <v>1</v>
      </c>
      <c r="F3206" s="2">
        <v>1</v>
      </c>
      <c r="G3206" s="2"/>
      <c r="H3206" s="2"/>
      <c r="I3206" s="2"/>
      <c r="J3206" s="2">
        <v>0</v>
      </c>
      <c r="K3206" s="2">
        <v>0</v>
      </c>
      <c r="L3206" s="2"/>
      <c r="N3206" s="24" t="s">
        <v>1005</v>
      </c>
      <c r="O3206" s="24" t="s">
        <v>808</v>
      </c>
    </row>
    <row r="3207" spans="1:15" ht="15" customHeight="1">
      <c r="A3207" s="2">
        <v>10811177</v>
      </c>
      <c r="B3207" s="24" t="s">
        <v>859</v>
      </c>
      <c r="C3207" s="2"/>
      <c r="D3207" s="2">
        <v>10710142</v>
      </c>
      <c r="E3207" s="2">
        <v>1</v>
      </c>
      <c r="F3207" s="2">
        <v>1</v>
      </c>
      <c r="G3207" s="2"/>
      <c r="H3207" s="2"/>
      <c r="I3207" s="2"/>
      <c r="J3207" s="2">
        <v>0</v>
      </c>
      <c r="K3207" s="2">
        <v>0</v>
      </c>
      <c r="L3207" s="2"/>
      <c r="N3207" s="24" t="s">
        <v>988</v>
      </c>
      <c r="O3207" s="24" t="s">
        <v>808</v>
      </c>
    </row>
    <row r="3208" spans="1:15" ht="15" customHeight="1">
      <c r="A3208" s="2">
        <v>10811178</v>
      </c>
      <c r="B3208" s="24" t="s">
        <v>859</v>
      </c>
      <c r="C3208" s="2"/>
      <c r="D3208" s="2">
        <v>10710142</v>
      </c>
      <c r="E3208" s="2">
        <v>1</v>
      </c>
      <c r="F3208" s="2">
        <v>1</v>
      </c>
      <c r="G3208" s="2"/>
      <c r="H3208" s="2"/>
      <c r="I3208" s="2"/>
      <c r="J3208" s="2">
        <v>0</v>
      </c>
      <c r="K3208" s="2">
        <v>0</v>
      </c>
      <c r="L3208" s="2"/>
      <c r="N3208" s="24" t="s">
        <v>989</v>
      </c>
      <c r="O3208" s="24" t="s">
        <v>808</v>
      </c>
    </row>
    <row r="3209" spans="1:15" ht="15" customHeight="1">
      <c r="A3209" s="2">
        <v>10811179</v>
      </c>
      <c r="B3209" s="24" t="s">
        <v>859</v>
      </c>
      <c r="C3209" s="2"/>
      <c r="D3209" s="2">
        <v>10710142</v>
      </c>
      <c r="E3209" s="2">
        <v>1</v>
      </c>
      <c r="F3209" s="2">
        <v>1</v>
      </c>
      <c r="G3209" s="2"/>
      <c r="H3209" s="2"/>
      <c r="I3209" s="2"/>
      <c r="J3209" s="2">
        <v>0</v>
      </c>
      <c r="K3209" s="2">
        <v>0</v>
      </c>
      <c r="L3209" s="2"/>
      <c r="N3209" s="24" t="s">
        <v>990</v>
      </c>
      <c r="O3209" s="24" t="s">
        <v>808</v>
      </c>
    </row>
    <row r="3210" spans="1:15" ht="15" customHeight="1">
      <c r="A3210" s="2">
        <v>10811180</v>
      </c>
      <c r="B3210" s="24" t="s">
        <v>177</v>
      </c>
      <c r="C3210" s="2"/>
      <c r="D3210" s="2">
        <v>10710001</v>
      </c>
      <c r="E3210" s="2">
        <v>1</v>
      </c>
      <c r="F3210" s="2">
        <v>1</v>
      </c>
      <c r="G3210" s="2"/>
      <c r="H3210" s="2"/>
      <c r="I3210" s="2"/>
      <c r="J3210" s="2">
        <v>0</v>
      </c>
      <c r="K3210" s="2">
        <v>0</v>
      </c>
      <c r="L3210" s="2"/>
      <c r="N3210" s="24" t="s">
        <v>991</v>
      </c>
      <c r="O3210" s="24" t="s">
        <v>808</v>
      </c>
    </row>
    <row r="3211" spans="1:15" ht="15" customHeight="1">
      <c r="A3211" s="2">
        <v>10811181</v>
      </c>
      <c r="B3211" s="24" t="s">
        <v>177</v>
      </c>
      <c r="C3211" s="2"/>
      <c r="D3211" s="2">
        <v>10710001</v>
      </c>
      <c r="E3211" s="2">
        <v>1</v>
      </c>
      <c r="F3211" s="2">
        <v>1</v>
      </c>
      <c r="G3211" s="2"/>
      <c r="H3211" s="2"/>
      <c r="I3211" s="2"/>
      <c r="J3211" s="2">
        <v>0</v>
      </c>
      <c r="K3211" s="2">
        <v>0</v>
      </c>
      <c r="L3211" s="2"/>
      <c r="N3211" s="24" t="s">
        <v>992</v>
      </c>
      <c r="O3211" s="24" t="s">
        <v>808</v>
      </c>
    </row>
    <row r="3212" spans="1:15" ht="15" customHeight="1">
      <c r="A3212" s="2">
        <v>10811182</v>
      </c>
      <c r="B3212" s="24" t="s">
        <v>177</v>
      </c>
      <c r="C3212" s="2"/>
      <c r="D3212" s="2">
        <v>10710001</v>
      </c>
      <c r="E3212" s="2">
        <v>1</v>
      </c>
      <c r="F3212" s="2">
        <v>1</v>
      </c>
      <c r="G3212" s="2"/>
      <c r="H3212" s="2"/>
      <c r="I3212" s="2"/>
      <c r="J3212" s="2">
        <v>0</v>
      </c>
      <c r="K3212" s="2">
        <v>0</v>
      </c>
      <c r="L3212" s="2"/>
      <c r="N3212" s="24" t="s">
        <v>993</v>
      </c>
      <c r="O3212" s="24" t="s">
        <v>808</v>
      </c>
    </row>
    <row r="3213" spans="1:15" ht="15" customHeight="1">
      <c r="A3213" s="2">
        <v>10811183</v>
      </c>
      <c r="B3213" s="24" t="s">
        <v>177</v>
      </c>
      <c r="C3213" s="2"/>
      <c r="D3213" s="2">
        <v>10710001</v>
      </c>
      <c r="E3213" s="2">
        <v>1</v>
      </c>
      <c r="F3213" s="2">
        <v>1</v>
      </c>
      <c r="G3213" s="2"/>
      <c r="H3213" s="2"/>
      <c r="I3213" s="2"/>
      <c r="J3213" s="2">
        <v>0</v>
      </c>
      <c r="K3213" s="2">
        <v>0</v>
      </c>
      <c r="L3213" s="2"/>
      <c r="N3213" s="24" t="s">
        <v>994</v>
      </c>
      <c r="O3213" s="24" t="s">
        <v>808</v>
      </c>
    </row>
    <row r="3214" spans="1:15" ht="15" customHeight="1">
      <c r="A3214" s="2">
        <v>10811184</v>
      </c>
      <c r="B3214" s="24" t="s">
        <v>1006</v>
      </c>
      <c r="C3214" s="2"/>
      <c r="D3214" s="2">
        <v>10710105</v>
      </c>
      <c r="E3214" s="2">
        <v>1</v>
      </c>
      <c r="F3214" s="2">
        <v>1</v>
      </c>
      <c r="G3214" s="2"/>
      <c r="H3214" s="2"/>
      <c r="I3214" s="2"/>
      <c r="J3214" s="2">
        <v>0</v>
      </c>
      <c r="K3214" s="2">
        <v>0</v>
      </c>
      <c r="L3214" s="2"/>
      <c r="N3214" s="24" t="s">
        <v>995</v>
      </c>
      <c r="O3214" s="24" t="s">
        <v>808</v>
      </c>
    </row>
    <row r="3215" spans="1:15" ht="15" customHeight="1">
      <c r="A3215" s="2">
        <v>10811185</v>
      </c>
      <c r="B3215" s="24" t="s">
        <v>177</v>
      </c>
      <c r="C3215" s="2"/>
      <c r="D3215" s="2">
        <v>10710001</v>
      </c>
      <c r="E3215" s="2">
        <v>1</v>
      </c>
      <c r="F3215" s="2">
        <v>1</v>
      </c>
      <c r="G3215" s="2"/>
      <c r="H3215" s="2"/>
      <c r="I3215" s="2"/>
      <c r="J3215" s="2">
        <v>0</v>
      </c>
      <c r="K3215" s="2">
        <v>0</v>
      </c>
      <c r="L3215" s="2"/>
      <c r="N3215" s="24" t="s">
        <v>996</v>
      </c>
      <c r="O3215" s="24" t="s">
        <v>808</v>
      </c>
    </row>
    <row r="3216" spans="1:15" ht="15" customHeight="1">
      <c r="A3216" s="2">
        <v>10811186</v>
      </c>
      <c r="B3216" s="24" t="s">
        <v>427</v>
      </c>
      <c r="C3216" s="2"/>
      <c r="D3216" s="2">
        <v>10710027</v>
      </c>
      <c r="E3216" s="2">
        <v>1</v>
      </c>
      <c r="F3216" s="2">
        <v>1</v>
      </c>
      <c r="G3216" s="2"/>
      <c r="H3216" s="2"/>
      <c r="I3216" s="2"/>
      <c r="J3216" s="2">
        <v>0</v>
      </c>
      <c r="K3216" s="2">
        <v>0</v>
      </c>
      <c r="L3216" s="2"/>
      <c r="N3216" s="24" t="s">
        <v>997</v>
      </c>
      <c r="O3216" s="24" t="s">
        <v>808</v>
      </c>
    </row>
    <row r="3217" spans="1:15" ht="15" customHeight="1">
      <c r="A3217" s="2">
        <v>10811187</v>
      </c>
      <c r="B3217" s="24" t="s">
        <v>960</v>
      </c>
      <c r="C3217" s="2"/>
      <c r="D3217" s="2">
        <v>10710183</v>
      </c>
      <c r="E3217" s="2">
        <v>1</v>
      </c>
      <c r="F3217" s="2">
        <v>1</v>
      </c>
      <c r="G3217" s="2"/>
      <c r="H3217" s="2"/>
      <c r="I3217" s="2"/>
      <c r="J3217" s="2">
        <v>0</v>
      </c>
      <c r="K3217" s="2">
        <v>0</v>
      </c>
      <c r="L3217" s="2"/>
      <c r="N3217" s="24" t="s">
        <v>998</v>
      </c>
      <c r="O3217" s="24" t="s">
        <v>808</v>
      </c>
    </row>
    <row r="3218" spans="1:15" ht="15" customHeight="1">
      <c r="A3218" s="2">
        <v>10811188</v>
      </c>
      <c r="B3218" s="24" t="s">
        <v>177</v>
      </c>
      <c r="C3218" s="2"/>
      <c r="D3218" s="2">
        <v>10710001</v>
      </c>
      <c r="E3218" s="2">
        <v>1</v>
      </c>
      <c r="F3218" s="2">
        <v>1</v>
      </c>
      <c r="G3218" s="2"/>
      <c r="H3218" s="2"/>
      <c r="I3218" s="2"/>
      <c r="J3218" s="2">
        <v>0</v>
      </c>
      <c r="K3218" s="2">
        <v>0</v>
      </c>
      <c r="L3218" s="2"/>
      <c r="N3218" s="24" t="s">
        <v>999</v>
      </c>
      <c r="O3218" s="24" t="s">
        <v>808</v>
      </c>
    </row>
    <row r="3219" spans="1:15" ht="15" customHeight="1">
      <c r="A3219" s="2">
        <v>10811189</v>
      </c>
      <c r="B3219" s="24" t="s">
        <v>1006</v>
      </c>
      <c r="C3219" s="2"/>
      <c r="D3219" s="2">
        <v>10710105</v>
      </c>
      <c r="E3219" s="2">
        <v>1</v>
      </c>
      <c r="F3219" s="2">
        <v>1</v>
      </c>
      <c r="G3219" s="2"/>
      <c r="H3219" s="2"/>
      <c r="I3219" s="2"/>
      <c r="J3219" s="2">
        <v>0</v>
      </c>
      <c r="K3219" s="2">
        <v>0</v>
      </c>
      <c r="L3219" s="2"/>
      <c r="N3219" s="24" t="s">
        <v>1000</v>
      </c>
      <c r="O3219" s="24" t="s">
        <v>808</v>
      </c>
    </row>
    <row r="3220" spans="1:15" ht="15" customHeight="1">
      <c r="A3220" s="2">
        <v>10811190</v>
      </c>
      <c r="B3220" s="25" t="s">
        <v>1007</v>
      </c>
      <c r="C3220" s="2"/>
      <c r="D3220" s="2">
        <v>10710189</v>
      </c>
      <c r="E3220" s="2">
        <v>1</v>
      </c>
      <c r="F3220" s="2">
        <v>1</v>
      </c>
      <c r="G3220" s="2"/>
      <c r="H3220" s="2"/>
      <c r="I3220" s="2"/>
      <c r="J3220" s="2">
        <v>0</v>
      </c>
      <c r="K3220" s="2">
        <v>0</v>
      </c>
      <c r="L3220" s="2"/>
      <c r="N3220" s="24" t="s">
        <v>1001</v>
      </c>
      <c r="O3220" s="24" t="s">
        <v>808</v>
      </c>
    </row>
    <row r="3221" spans="1:15" ht="15" customHeight="1">
      <c r="A3221" s="2">
        <v>10811191</v>
      </c>
      <c r="B3221" s="26" t="s">
        <v>1008</v>
      </c>
      <c r="C3221" s="2"/>
      <c r="D3221" s="2">
        <v>10710193</v>
      </c>
      <c r="E3221" s="2">
        <v>1</v>
      </c>
      <c r="F3221" s="2">
        <v>1</v>
      </c>
      <c r="G3221" s="2"/>
      <c r="H3221" s="2"/>
      <c r="I3221" s="2"/>
      <c r="J3221" s="2">
        <v>0</v>
      </c>
      <c r="K3221" s="2">
        <v>0</v>
      </c>
      <c r="L3221" s="2"/>
      <c r="N3221" s="24" t="s">
        <v>1002</v>
      </c>
      <c r="O3221" s="24" t="s">
        <v>808</v>
      </c>
    </row>
    <row r="3222" spans="1:15" ht="15" customHeight="1">
      <c r="A3222" s="2">
        <v>10811192</v>
      </c>
      <c r="B3222" s="26" t="s">
        <v>1008</v>
      </c>
      <c r="C3222" s="2"/>
      <c r="D3222" s="2">
        <v>10710193</v>
      </c>
      <c r="E3222" s="2">
        <v>1</v>
      </c>
      <c r="F3222" s="2">
        <v>1</v>
      </c>
      <c r="G3222" s="2"/>
      <c r="H3222" s="2"/>
      <c r="I3222" s="2"/>
      <c r="J3222" s="2">
        <v>0</v>
      </c>
      <c r="K3222" s="2">
        <v>0</v>
      </c>
      <c r="L3222" s="2"/>
      <c r="N3222" s="24" t="s">
        <v>1003</v>
      </c>
      <c r="O3222" s="24" t="s">
        <v>808</v>
      </c>
    </row>
    <row r="3223" spans="1:15" ht="15" customHeight="1">
      <c r="A3223" s="2">
        <v>10811193</v>
      </c>
      <c r="B3223" s="24" t="s">
        <v>177</v>
      </c>
      <c r="C3223" s="2"/>
      <c r="D3223" s="2">
        <v>10710001</v>
      </c>
      <c r="E3223" s="2">
        <v>1</v>
      </c>
      <c r="F3223" s="2">
        <v>1</v>
      </c>
      <c r="G3223" s="2"/>
      <c r="H3223" s="2"/>
      <c r="I3223" s="2"/>
      <c r="J3223" s="2">
        <v>0</v>
      </c>
      <c r="K3223" s="2">
        <v>0</v>
      </c>
      <c r="L3223" s="2"/>
      <c r="N3223" s="24" t="s">
        <v>1004</v>
      </c>
      <c r="O3223" s="24" t="s">
        <v>808</v>
      </c>
    </row>
    <row r="3224" spans="1:15" ht="15" customHeight="1">
      <c r="A3224" s="2">
        <v>10811194</v>
      </c>
      <c r="B3224" s="24" t="s">
        <v>177</v>
      </c>
      <c r="C3224" s="2"/>
      <c r="D3224" s="2">
        <v>10710001</v>
      </c>
      <c r="E3224" s="2">
        <v>1</v>
      </c>
      <c r="F3224" s="2">
        <v>1</v>
      </c>
      <c r="G3224" s="2"/>
      <c r="H3224" s="2"/>
      <c r="I3224" s="2"/>
      <c r="J3224" s="2">
        <v>0</v>
      </c>
      <c r="K3224" s="2">
        <v>0</v>
      </c>
      <c r="L3224" s="2"/>
      <c r="N3224" s="24" t="s">
        <v>1005</v>
      </c>
      <c r="O3224" s="24" t="s">
        <v>808</v>
      </c>
    </row>
    <row r="3225" spans="1:15" ht="15" customHeight="1">
      <c r="A3225" s="2">
        <v>10820870</v>
      </c>
      <c r="B3225" s="24" t="s">
        <v>859</v>
      </c>
      <c r="C3225" s="2"/>
      <c r="D3225" s="2">
        <v>10720175</v>
      </c>
      <c r="E3225" s="2">
        <v>1</v>
      </c>
      <c r="F3225" s="2">
        <v>1</v>
      </c>
      <c r="G3225" s="2"/>
      <c r="H3225" s="2"/>
      <c r="I3225" s="2"/>
      <c r="J3225" s="2">
        <v>0</v>
      </c>
      <c r="K3225" s="2">
        <v>0</v>
      </c>
      <c r="L3225" s="2"/>
      <c r="N3225" s="24" t="s">
        <v>988</v>
      </c>
      <c r="O3225" s="24" t="s">
        <v>808</v>
      </c>
    </row>
    <row r="3226" spans="1:15" ht="15" customHeight="1">
      <c r="A3226" s="2">
        <v>10820871</v>
      </c>
      <c r="B3226" s="24" t="s">
        <v>859</v>
      </c>
      <c r="C3226" s="2"/>
      <c r="D3226" s="2">
        <v>10720175</v>
      </c>
      <c r="E3226" s="2">
        <v>1</v>
      </c>
      <c r="F3226" s="2">
        <v>1</v>
      </c>
      <c r="G3226" s="2"/>
      <c r="H3226" s="2"/>
      <c r="I3226" s="2"/>
      <c r="J3226" s="2">
        <v>0</v>
      </c>
      <c r="K3226" s="2">
        <v>0</v>
      </c>
      <c r="L3226" s="2"/>
      <c r="N3226" s="24" t="s">
        <v>989</v>
      </c>
      <c r="O3226" s="24" t="s">
        <v>808</v>
      </c>
    </row>
    <row r="3227" spans="1:15" ht="15" customHeight="1">
      <c r="A3227" s="2">
        <v>10820872</v>
      </c>
      <c r="B3227" s="24" t="s">
        <v>859</v>
      </c>
      <c r="C3227" s="2"/>
      <c r="D3227" s="2">
        <v>10720175</v>
      </c>
      <c r="E3227" s="2">
        <v>1</v>
      </c>
      <c r="F3227" s="2">
        <v>1</v>
      </c>
      <c r="G3227" s="2"/>
      <c r="H3227" s="2"/>
      <c r="I3227" s="2"/>
      <c r="J3227" s="2">
        <v>0</v>
      </c>
      <c r="K3227" s="2">
        <v>0</v>
      </c>
      <c r="L3227" s="2"/>
      <c r="N3227" s="24" t="s">
        <v>990</v>
      </c>
      <c r="O3227" s="24" t="s">
        <v>808</v>
      </c>
    </row>
    <row r="3228" spans="1:15" ht="15" customHeight="1">
      <c r="A3228" s="2">
        <v>10820873</v>
      </c>
      <c r="B3228" s="24" t="s">
        <v>184</v>
      </c>
      <c r="C3228" s="2"/>
      <c r="D3228" s="2">
        <v>10720001</v>
      </c>
      <c r="E3228" s="2">
        <v>1</v>
      </c>
      <c r="F3228" s="2">
        <v>1</v>
      </c>
      <c r="G3228" s="2"/>
      <c r="H3228" s="2"/>
      <c r="I3228" s="2"/>
      <c r="J3228" s="2">
        <v>0</v>
      </c>
      <c r="K3228" s="2">
        <v>0</v>
      </c>
      <c r="L3228" s="2"/>
      <c r="N3228" s="24" t="s">
        <v>991</v>
      </c>
      <c r="O3228" s="24" t="s">
        <v>808</v>
      </c>
    </row>
    <row r="3229" spans="1:15" ht="15" customHeight="1">
      <c r="A3229" s="2">
        <v>10820874</v>
      </c>
      <c r="B3229" s="24" t="s">
        <v>184</v>
      </c>
      <c r="C3229" s="2"/>
      <c r="D3229" s="2">
        <v>10720001</v>
      </c>
      <c r="E3229" s="2">
        <v>1</v>
      </c>
      <c r="F3229" s="2">
        <v>1</v>
      </c>
      <c r="G3229" s="2"/>
      <c r="H3229" s="2"/>
      <c r="I3229" s="2"/>
      <c r="J3229" s="2">
        <v>0</v>
      </c>
      <c r="K3229" s="2">
        <v>0</v>
      </c>
      <c r="L3229" s="2"/>
      <c r="N3229" s="24" t="s">
        <v>992</v>
      </c>
      <c r="O3229" s="24" t="s">
        <v>808</v>
      </c>
    </row>
    <row r="3230" spans="1:15" ht="15" customHeight="1">
      <c r="A3230" s="2">
        <v>10820875</v>
      </c>
      <c r="B3230" s="24" t="s">
        <v>184</v>
      </c>
      <c r="C3230" s="2"/>
      <c r="D3230" s="2">
        <v>10720001</v>
      </c>
      <c r="E3230" s="2">
        <v>1</v>
      </c>
      <c r="F3230" s="2">
        <v>1</v>
      </c>
      <c r="G3230" s="2"/>
      <c r="H3230" s="2"/>
      <c r="I3230" s="2"/>
      <c r="J3230" s="2">
        <v>0</v>
      </c>
      <c r="K3230" s="2">
        <v>0</v>
      </c>
      <c r="L3230" s="2"/>
      <c r="N3230" s="24" t="s">
        <v>993</v>
      </c>
      <c r="O3230" s="24" t="s">
        <v>808</v>
      </c>
    </row>
    <row r="3231" spans="1:15" ht="15" customHeight="1">
      <c r="A3231" s="2">
        <v>10820876</v>
      </c>
      <c r="B3231" s="24" t="s">
        <v>184</v>
      </c>
      <c r="C3231" s="2"/>
      <c r="D3231" s="2">
        <v>10720001</v>
      </c>
      <c r="E3231" s="2">
        <v>1</v>
      </c>
      <c r="F3231" s="2">
        <v>1</v>
      </c>
      <c r="G3231" s="2"/>
      <c r="H3231" s="2"/>
      <c r="I3231" s="2"/>
      <c r="J3231" s="2">
        <v>0</v>
      </c>
      <c r="K3231" s="2">
        <v>0</v>
      </c>
      <c r="L3231" s="2"/>
      <c r="N3231" s="24" t="s">
        <v>994</v>
      </c>
      <c r="O3231" s="24" t="s">
        <v>808</v>
      </c>
    </row>
    <row r="3232" spans="1:15" ht="15" customHeight="1">
      <c r="A3232" s="2">
        <v>10820877</v>
      </c>
      <c r="B3232" s="24" t="s">
        <v>533</v>
      </c>
      <c r="C3232" s="2"/>
      <c r="D3232" s="2">
        <v>10720066</v>
      </c>
      <c r="E3232" s="2">
        <v>1</v>
      </c>
      <c r="F3232" s="2">
        <v>1</v>
      </c>
      <c r="G3232" s="2"/>
      <c r="H3232" s="2"/>
      <c r="I3232" s="2"/>
      <c r="J3232" s="2">
        <v>0</v>
      </c>
      <c r="K3232" s="2">
        <v>0</v>
      </c>
      <c r="L3232" s="2"/>
      <c r="N3232" s="24" t="s">
        <v>995</v>
      </c>
      <c r="O3232" s="24" t="s">
        <v>808</v>
      </c>
    </row>
    <row r="3233" spans="1:15" ht="15" customHeight="1">
      <c r="A3233" s="2">
        <v>10820878</v>
      </c>
      <c r="B3233" s="24" t="s">
        <v>184</v>
      </c>
      <c r="C3233" s="2"/>
      <c r="D3233" s="2">
        <v>10720001</v>
      </c>
      <c r="E3233" s="2">
        <v>1</v>
      </c>
      <c r="F3233" s="2">
        <v>1</v>
      </c>
      <c r="G3233" s="2"/>
      <c r="H3233" s="2"/>
      <c r="I3233" s="2"/>
      <c r="J3233" s="2">
        <v>0</v>
      </c>
      <c r="K3233" s="2">
        <v>0</v>
      </c>
      <c r="L3233" s="2"/>
      <c r="N3233" s="24" t="s">
        <v>996</v>
      </c>
      <c r="O3233" s="24" t="s">
        <v>808</v>
      </c>
    </row>
    <row r="3234" spans="1:15" ht="15" customHeight="1">
      <c r="A3234" s="2">
        <v>10820879</v>
      </c>
      <c r="B3234" s="24" t="s">
        <v>427</v>
      </c>
      <c r="C3234" s="2"/>
      <c r="D3234" s="2">
        <v>10720031</v>
      </c>
      <c r="E3234" s="2">
        <v>1</v>
      </c>
      <c r="F3234" s="2">
        <v>1</v>
      </c>
      <c r="G3234" s="2"/>
      <c r="H3234" s="2"/>
      <c r="I3234" s="2"/>
      <c r="J3234" s="2">
        <v>0</v>
      </c>
      <c r="K3234" s="2">
        <v>0</v>
      </c>
      <c r="L3234" s="2"/>
      <c r="N3234" s="24" t="s">
        <v>997</v>
      </c>
      <c r="O3234" s="24" t="s">
        <v>808</v>
      </c>
    </row>
    <row r="3235" spans="1:15" ht="15" customHeight="1">
      <c r="A3235" s="2">
        <v>10820880</v>
      </c>
      <c r="B3235" s="24" t="s">
        <v>559</v>
      </c>
      <c r="C3235" s="2"/>
      <c r="D3235" s="2">
        <v>10720078</v>
      </c>
      <c r="E3235" s="2">
        <v>1</v>
      </c>
      <c r="F3235" s="2">
        <v>1</v>
      </c>
      <c r="G3235" s="2"/>
      <c r="H3235" s="2"/>
      <c r="I3235" s="2"/>
      <c r="J3235" s="2">
        <v>0</v>
      </c>
      <c r="K3235" s="2">
        <v>0</v>
      </c>
      <c r="L3235" s="2"/>
      <c r="N3235" s="24" t="s">
        <v>998</v>
      </c>
      <c r="O3235" s="24" t="s">
        <v>808</v>
      </c>
    </row>
    <row r="3236" spans="1:15" ht="15" customHeight="1">
      <c r="A3236" s="2">
        <v>10820881</v>
      </c>
      <c r="B3236" s="24" t="s">
        <v>184</v>
      </c>
      <c r="C3236" s="2"/>
      <c r="D3236" s="2">
        <v>10720001</v>
      </c>
      <c r="E3236" s="2">
        <v>1</v>
      </c>
      <c r="F3236" s="2">
        <v>1</v>
      </c>
      <c r="G3236" s="2"/>
      <c r="H3236" s="2"/>
      <c r="I3236" s="2"/>
      <c r="J3236" s="2">
        <v>0</v>
      </c>
      <c r="K3236" s="2">
        <v>0</v>
      </c>
      <c r="L3236" s="2"/>
      <c r="N3236" s="24" t="s">
        <v>999</v>
      </c>
      <c r="O3236" s="24" t="s">
        <v>808</v>
      </c>
    </row>
    <row r="3237" spans="1:15" ht="15" customHeight="1">
      <c r="A3237" s="2">
        <v>10820882</v>
      </c>
      <c r="B3237" s="24" t="s">
        <v>533</v>
      </c>
      <c r="C3237" s="2"/>
      <c r="D3237" s="2">
        <v>10720066</v>
      </c>
      <c r="E3237" s="2">
        <v>1</v>
      </c>
      <c r="F3237" s="2">
        <v>1</v>
      </c>
      <c r="G3237" s="2"/>
      <c r="H3237" s="2"/>
      <c r="I3237" s="2"/>
      <c r="J3237" s="2">
        <v>0</v>
      </c>
      <c r="K3237" s="2">
        <v>0</v>
      </c>
      <c r="L3237" s="2"/>
      <c r="N3237" s="24" t="s">
        <v>1000</v>
      </c>
      <c r="O3237" s="24" t="s">
        <v>808</v>
      </c>
    </row>
    <row r="3238" spans="1:15" ht="15" customHeight="1">
      <c r="A3238" s="2">
        <v>10820883</v>
      </c>
      <c r="B3238" s="27" t="s">
        <v>498</v>
      </c>
      <c r="C3238" s="2"/>
      <c r="D3238" s="2">
        <v>10720044</v>
      </c>
      <c r="E3238" s="2">
        <v>1</v>
      </c>
      <c r="F3238" s="2">
        <v>1</v>
      </c>
      <c r="G3238" s="2"/>
      <c r="H3238" s="2"/>
      <c r="I3238" s="2"/>
      <c r="J3238" s="2">
        <v>0</v>
      </c>
      <c r="K3238" s="2">
        <v>0</v>
      </c>
      <c r="L3238" s="2"/>
      <c r="N3238" s="24" t="s">
        <v>1001</v>
      </c>
      <c r="O3238" s="24" t="s">
        <v>808</v>
      </c>
    </row>
    <row r="3239" spans="1:15" ht="15" customHeight="1">
      <c r="A3239" s="2">
        <v>10820884</v>
      </c>
      <c r="B3239" s="27" t="s">
        <v>432</v>
      </c>
      <c r="C3239" s="2"/>
      <c r="D3239" s="2">
        <v>10720034</v>
      </c>
      <c r="E3239" s="2">
        <v>1</v>
      </c>
      <c r="F3239" s="2">
        <v>1</v>
      </c>
      <c r="G3239" s="2"/>
      <c r="H3239" s="2"/>
      <c r="I3239" s="2"/>
      <c r="J3239" s="2">
        <v>0</v>
      </c>
      <c r="K3239" s="2">
        <v>0</v>
      </c>
      <c r="L3239" s="2"/>
      <c r="N3239" s="24" t="s">
        <v>1002</v>
      </c>
      <c r="O3239" s="24" t="s">
        <v>808</v>
      </c>
    </row>
    <row r="3240" spans="1:15" ht="15" customHeight="1">
      <c r="A3240" s="2">
        <v>10820885</v>
      </c>
      <c r="B3240" s="27" t="s">
        <v>432</v>
      </c>
      <c r="C3240" s="2"/>
      <c r="D3240" s="2">
        <v>10720034</v>
      </c>
      <c r="E3240" s="2">
        <v>1</v>
      </c>
      <c r="F3240" s="2">
        <v>1</v>
      </c>
      <c r="G3240" s="2"/>
      <c r="H3240" s="2"/>
      <c r="I3240" s="2"/>
      <c r="J3240" s="2">
        <v>0</v>
      </c>
      <c r="K3240" s="2">
        <v>0</v>
      </c>
      <c r="L3240" s="2"/>
      <c r="N3240" s="24" t="s">
        <v>1003</v>
      </c>
      <c r="O3240" s="24" t="s">
        <v>808</v>
      </c>
    </row>
    <row r="3241" spans="1:15" ht="15" customHeight="1">
      <c r="A3241" s="2">
        <v>10820886</v>
      </c>
      <c r="B3241" s="24" t="s">
        <v>184</v>
      </c>
      <c r="C3241" s="2"/>
      <c r="D3241" s="2">
        <v>10720001</v>
      </c>
      <c r="E3241" s="2">
        <v>1</v>
      </c>
      <c r="F3241" s="2">
        <v>1</v>
      </c>
      <c r="G3241" s="2"/>
      <c r="H3241" s="2"/>
      <c r="I3241" s="2"/>
      <c r="J3241" s="2">
        <v>0</v>
      </c>
      <c r="K3241" s="2">
        <v>0</v>
      </c>
      <c r="L3241" s="2"/>
      <c r="N3241" s="24" t="s">
        <v>1004</v>
      </c>
      <c r="O3241" s="24" t="s">
        <v>808</v>
      </c>
    </row>
    <row r="3242" spans="1:15" ht="15" customHeight="1">
      <c r="A3242" s="2">
        <v>10820887</v>
      </c>
      <c r="B3242" s="24" t="s">
        <v>184</v>
      </c>
      <c r="C3242" s="2"/>
      <c r="D3242" s="2">
        <v>10720001</v>
      </c>
      <c r="E3242" s="2">
        <v>1</v>
      </c>
      <c r="F3242" s="2">
        <v>1</v>
      </c>
      <c r="G3242" s="2"/>
      <c r="H3242" s="2"/>
      <c r="I3242" s="2"/>
      <c r="J3242" s="2">
        <v>0</v>
      </c>
      <c r="K3242" s="2">
        <v>0</v>
      </c>
      <c r="L3242" s="2"/>
      <c r="N3242" s="24" t="s">
        <v>1005</v>
      </c>
      <c r="O3242" s="24" t="s">
        <v>808</v>
      </c>
    </row>
    <row r="3243" spans="1:15" ht="15" customHeight="1">
      <c r="A3243" s="2">
        <v>10820888</v>
      </c>
      <c r="B3243" s="24" t="s">
        <v>184</v>
      </c>
      <c r="C3243" s="2"/>
      <c r="D3243" s="2">
        <v>10720001</v>
      </c>
      <c r="E3243" s="2">
        <v>1</v>
      </c>
      <c r="F3243" s="2">
        <v>1</v>
      </c>
      <c r="G3243" s="2"/>
      <c r="H3243" s="2"/>
      <c r="I3243" s="2"/>
      <c r="J3243" s="2">
        <v>0</v>
      </c>
      <c r="K3243" s="3">
        <v>0</v>
      </c>
      <c r="L3243" s="2"/>
      <c r="N3243" s="2">
        <v>60901</v>
      </c>
      <c r="O3243" s="24" t="s">
        <v>276</v>
      </c>
    </row>
    <row r="3244" spans="1:15" ht="15" customHeight="1">
      <c r="A3244" s="2">
        <v>10801171</v>
      </c>
      <c r="B3244" s="2" t="s">
        <v>174</v>
      </c>
      <c r="C3244" s="12"/>
      <c r="D3244" s="2">
        <v>10700001</v>
      </c>
      <c r="E3244" s="2">
        <v>1</v>
      </c>
      <c r="F3244" s="2">
        <v>1</v>
      </c>
      <c r="G3244" s="2"/>
      <c r="H3244" s="12"/>
      <c r="I3244" s="2"/>
      <c r="J3244" s="2">
        <v>0</v>
      </c>
      <c r="K3244" s="2">
        <v>0</v>
      </c>
      <c r="L3244" s="2"/>
      <c r="N3244" s="24" t="s">
        <v>1009</v>
      </c>
      <c r="O3244" s="24" t="s">
        <v>276</v>
      </c>
    </row>
    <row r="3245" spans="1:15" ht="15" customHeight="1">
      <c r="A3245" s="2">
        <v>10801172</v>
      </c>
      <c r="B3245" s="2" t="s">
        <v>174</v>
      </c>
      <c r="C3245" s="12"/>
      <c r="D3245" s="2">
        <v>10700001</v>
      </c>
      <c r="E3245" s="2">
        <v>1</v>
      </c>
      <c r="F3245" s="2">
        <v>1</v>
      </c>
      <c r="G3245" s="2"/>
      <c r="H3245" s="12"/>
      <c r="I3245" s="2"/>
      <c r="J3245" s="2">
        <v>0</v>
      </c>
      <c r="K3245" s="2">
        <v>0</v>
      </c>
      <c r="L3245" s="2"/>
      <c r="N3245" s="24" t="s">
        <v>1009</v>
      </c>
      <c r="O3245" s="24" t="s">
        <v>276</v>
      </c>
    </row>
    <row r="3246" spans="1:15" ht="15" customHeight="1">
      <c r="A3246" s="2">
        <v>10801173</v>
      </c>
      <c r="B3246" s="2" t="s">
        <v>174</v>
      </c>
      <c r="C3246" s="12"/>
      <c r="D3246" s="2">
        <v>10700001</v>
      </c>
      <c r="E3246" s="2">
        <v>1</v>
      </c>
      <c r="F3246" s="2">
        <v>1</v>
      </c>
      <c r="G3246" s="2"/>
      <c r="H3246" s="12"/>
      <c r="I3246" s="2"/>
      <c r="J3246" s="2">
        <v>0</v>
      </c>
      <c r="K3246" s="2">
        <v>0</v>
      </c>
      <c r="L3246" s="2"/>
      <c r="N3246" s="28" t="s">
        <v>1010</v>
      </c>
      <c r="O3246" s="24" t="s">
        <v>276</v>
      </c>
    </row>
    <row r="3247" spans="1:15" ht="15" customHeight="1">
      <c r="A3247" s="2">
        <v>10820891</v>
      </c>
      <c r="B3247" s="2" t="s">
        <v>184</v>
      </c>
      <c r="C3247" s="12"/>
      <c r="D3247" s="2">
        <v>10720001</v>
      </c>
      <c r="E3247" s="2">
        <v>1</v>
      </c>
      <c r="F3247" s="2">
        <v>1</v>
      </c>
      <c r="G3247" s="2"/>
      <c r="H3247" s="12"/>
      <c r="I3247" s="2"/>
      <c r="J3247" s="2">
        <v>0</v>
      </c>
      <c r="K3247" s="2">
        <v>0</v>
      </c>
      <c r="L3247" s="2"/>
      <c r="N3247" s="24" t="s">
        <v>1009</v>
      </c>
      <c r="O3247" s="24" t="s">
        <v>276</v>
      </c>
    </row>
    <row r="3248" spans="1:15" ht="15" customHeight="1">
      <c r="A3248" s="2">
        <v>10820889</v>
      </c>
      <c r="B3248" s="2" t="s">
        <v>184</v>
      </c>
      <c r="C3248" s="12"/>
      <c r="D3248" s="2">
        <v>10720001</v>
      </c>
      <c r="E3248" s="2">
        <v>1</v>
      </c>
      <c r="F3248" s="2">
        <v>1</v>
      </c>
      <c r="G3248" s="2"/>
      <c r="H3248" s="12"/>
      <c r="I3248" s="2"/>
      <c r="J3248" s="2">
        <v>0</v>
      </c>
      <c r="K3248" s="2">
        <v>0</v>
      </c>
      <c r="L3248" s="2"/>
      <c r="N3248" s="24" t="s">
        <v>1009</v>
      </c>
      <c r="O3248" s="24" t="s">
        <v>276</v>
      </c>
    </row>
    <row r="3249" spans="1:15" ht="15" customHeight="1">
      <c r="A3249" s="2">
        <v>10820890</v>
      </c>
      <c r="B3249" s="2" t="s">
        <v>184</v>
      </c>
      <c r="C3249" s="12"/>
      <c r="D3249" s="2">
        <v>10720001</v>
      </c>
      <c r="E3249" s="2">
        <v>1</v>
      </c>
      <c r="F3249" s="2">
        <v>1</v>
      </c>
      <c r="G3249" s="2"/>
      <c r="H3249" s="12"/>
      <c r="I3249" s="2"/>
      <c r="J3249" s="2">
        <v>0</v>
      </c>
      <c r="K3249" s="2">
        <v>0</v>
      </c>
      <c r="L3249" s="2"/>
      <c r="N3249" s="28" t="s">
        <v>1010</v>
      </c>
      <c r="O3249" s="24" t="s">
        <v>276</v>
      </c>
    </row>
    <row r="3250" spans="1:15" ht="15" customHeight="1">
      <c r="A3250" s="2">
        <v>10811195</v>
      </c>
      <c r="B3250" s="2" t="s">
        <v>184</v>
      </c>
      <c r="C3250" s="12"/>
      <c r="D3250" s="2">
        <v>10710060</v>
      </c>
      <c r="E3250" s="2">
        <v>1</v>
      </c>
      <c r="F3250" s="2">
        <v>1</v>
      </c>
      <c r="G3250" s="2"/>
      <c r="H3250" s="12"/>
      <c r="I3250" s="2"/>
      <c r="J3250" s="2">
        <v>0</v>
      </c>
      <c r="K3250" s="2">
        <v>0</v>
      </c>
      <c r="L3250" s="2"/>
      <c r="N3250" s="24" t="s">
        <v>1009</v>
      </c>
      <c r="O3250" s="24" t="s">
        <v>276</v>
      </c>
    </row>
    <row r="3251" spans="1:15" ht="15" customHeight="1">
      <c r="A3251" s="2">
        <v>10811196</v>
      </c>
      <c r="B3251" s="2" t="s">
        <v>184</v>
      </c>
      <c r="C3251" s="12"/>
      <c r="D3251" s="2">
        <v>10710060</v>
      </c>
      <c r="E3251" s="2">
        <v>1</v>
      </c>
      <c r="F3251" s="2">
        <v>1</v>
      </c>
      <c r="G3251" s="2"/>
      <c r="H3251" s="12"/>
      <c r="I3251" s="2"/>
      <c r="J3251" s="2">
        <v>0</v>
      </c>
      <c r="K3251" s="2">
        <v>0</v>
      </c>
      <c r="L3251" s="2"/>
      <c r="N3251" s="24" t="s">
        <v>1009</v>
      </c>
      <c r="O3251" s="24" t="s">
        <v>276</v>
      </c>
    </row>
    <row r="3252" spans="1:15" ht="15" customHeight="1">
      <c r="A3252" s="2">
        <v>10811197</v>
      </c>
      <c r="B3252" s="2" t="s">
        <v>184</v>
      </c>
      <c r="C3252" s="12"/>
      <c r="D3252" s="2">
        <v>10710060</v>
      </c>
      <c r="E3252" s="2">
        <v>1</v>
      </c>
      <c r="F3252" s="2">
        <v>1</v>
      </c>
      <c r="G3252" s="2"/>
      <c r="H3252" s="12"/>
      <c r="I3252" s="2"/>
      <c r="J3252" s="2">
        <v>0</v>
      </c>
      <c r="K3252" s="2">
        <v>0</v>
      </c>
      <c r="L3252" s="2"/>
      <c r="N3252" s="28" t="s">
        <v>1010</v>
      </c>
      <c r="O3252" s="24" t="s">
        <v>276</v>
      </c>
    </row>
    <row r="3253" spans="1:15" ht="15" customHeight="1">
      <c r="A3253" s="2">
        <v>10801174</v>
      </c>
      <c r="B3253" s="2" t="s">
        <v>174</v>
      </c>
      <c r="C3253" s="2"/>
      <c r="D3253" s="2">
        <v>10700001</v>
      </c>
      <c r="E3253" s="2">
        <v>1</v>
      </c>
      <c r="F3253" s="2">
        <v>1</v>
      </c>
      <c r="G3253" s="2"/>
      <c r="H3253" s="12"/>
      <c r="I3253" s="2"/>
      <c r="J3253" s="2">
        <v>0</v>
      </c>
      <c r="K3253" s="2">
        <v>0</v>
      </c>
      <c r="L3253" s="2"/>
      <c r="N3253" s="2" t="s">
        <v>1011</v>
      </c>
      <c r="O3253" s="2" t="s">
        <v>276</v>
      </c>
    </row>
    <row r="3254" spans="1:15" ht="15" customHeight="1">
      <c r="A3254" s="2">
        <v>10801175</v>
      </c>
      <c r="B3254" s="2" t="s">
        <v>174</v>
      </c>
      <c r="C3254" s="2"/>
      <c r="D3254" s="2">
        <v>10700001</v>
      </c>
      <c r="E3254" s="2">
        <v>1</v>
      </c>
      <c r="F3254" s="2">
        <v>1</v>
      </c>
      <c r="G3254" s="2"/>
      <c r="H3254" s="12"/>
      <c r="I3254" s="2"/>
      <c r="J3254" s="2">
        <v>0</v>
      </c>
      <c r="K3254" s="2">
        <v>0</v>
      </c>
      <c r="L3254" s="2"/>
      <c r="N3254" s="2" t="s">
        <v>1012</v>
      </c>
      <c r="O3254" s="2" t="s">
        <v>276</v>
      </c>
    </row>
    <row r="3255" spans="1:15" ht="15" customHeight="1">
      <c r="A3255" s="2">
        <v>10801176</v>
      </c>
      <c r="B3255" s="2" t="s">
        <v>174</v>
      </c>
      <c r="C3255" s="2"/>
      <c r="D3255" s="2">
        <v>10700001</v>
      </c>
      <c r="E3255" s="2">
        <v>1</v>
      </c>
      <c r="F3255" s="2">
        <v>1</v>
      </c>
      <c r="G3255" s="2"/>
      <c r="H3255" s="12"/>
      <c r="I3255" s="2"/>
      <c r="J3255" s="2">
        <v>0</v>
      </c>
      <c r="K3255" s="2">
        <v>0</v>
      </c>
      <c r="L3255" s="2"/>
      <c r="N3255" s="2" t="s">
        <v>1013</v>
      </c>
      <c r="O3255" s="2" t="s">
        <v>276</v>
      </c>
    </row>
    <row r="3256" spans="1:15" ht="15" customHeight="1">
      <c r="A3256" s="2">
        <v>10801177</v>
      </c>
      <c r="B3256" s="2" t="s">
        <v>174</v>
      </c>
      <c r="C3256" s="2"/>
      <c r="D3256" s="2">
        <v>10700001</v>
      </c>
      <c r="E3256" s="2">
        <v>1</v>
      </c>
      <c r="F3256" s="2">
        <v>1</v>
      </c>
      <c r="G3256" s="2"/>
      <c r="H3256" s="12"/>
      <c r="I3256" s="2"/>
      <c r="J3256" s="2">
        <v>0</v>
      </c>
      <c r="K3256" s="2">
        <v>0</v>
      </c>
      <c r="L3256" s="2"/>
      <c r="N3256" s="2" t="s">
        <v>1014</v>
      </c>
      <c r="O3256" s="2" t="s">
        <v>276</v>
      </c>
    </row>
    <row r="3257" spans="1:15" ht="15" customHeight="1">
      <c r="A3257" s="2">
        <v>10811202</v>
      </c>
      <c r="B3257" s="2" t="s">
        <v>184</v>
      </c>
      <c r="C3257" s="12"/>
      <c r="D3257" s="2">
        <v>10710060</v>
      </c>
      <c r="E3257" s="2">
        <v>1</v>
      </c>
      <c r="F3257" s="2">
        <v>1</v>
      </c>
      <c r="G3257" s="2"/>
      <c r="H3257" s="12"/>
      <c r="I3257" s="2"/>
      <c r="J3257" s="2">
        <v>0</v>
      </c>
      <c r="K3257" s="2">
        <v>0</v>
      </c>
      <c r="L3257" s="2"/>
      <c r="N3257" s="3" t="s">
        <v>1015</v>
      </c>
      <c r="O3257" s="3" t="s">
        <v>276</v>
      </c>
    </row>
    <row r="3258" spans="1:15" ht="15" customHeight="1">
      <c r="A3258" s="2">
        <v>10801178</v>
      </c>
      <c r="B3258" s="2" t="s">
        <v>174</v>
      </c>
      <c r="C3258" s="2"/>
      <c r="D3258" s="2">
        <v>10700001</v>
      </c>
      <c r="E3258" s="2">
        <v>1</v>
      </c>
      <c r="F3258" s="2">
        <v>1</v>
      </c>
      <c r="G3258" s="2"/>
      <c r="H3258" s="12"/>
      <c r="I3258" s="2"/>
      <c r="J3258" s="2">
        <v>0</v>
      </c>
      <c r="K3258" s="2">
        <v>0</v>
      </c>
      <c r="L3258" s="2"/>
      <c r="N3258" s="3" t="s">
        <v>1015</v>
      </c>
      <c r="O3258" s="2" t="s">
        <v>276</v>
      </c>
    </row>
    <row r="3259" spans="1:15" ht="15" customHeight="1">
      <c r="A3259" s="2">
        <v>10811198</v>
      </c>
      <c r="B3259" s="2" t="s">
        <v>177</v>
      </c>
      <c r="C3259" s="2"/>
      <c r="D3259" s="2">
        <v>10710001</v>
      </c>
      <c r="E3259" s="2">
        <v>1</v>
      </c>
      <c r="F3259" s="2">
        <v>1</v>
      </c>
      <c r="G3259" s="2"/>
      <c r="H3259" s="12"/>
      <c r="I3259" s="2"/>
      <c r="J3259" s="2">
        <v>0</v>
      </c>
      <c r="K3259" s="2">
        <v>0</v>
      </c>
      <c r="L3259" s="2"/>
      <c r="N3259" s="2" t="s">
        <v>1011</v>
      </c>
      <c r="O3259" s="2" t="s">
        <v>276</v>
      </c>
    </row>
    <row r="3260" spans="1:15" ht="15" customHeight="1">
      <c r="A3260" s="2">
        <v>10811199</v>
      </c>
      <c r="B3260" s="2" t="s">
        <v>177</v>
      </c>
      <c r="C3260" s="2"/>
      <c r="D3260" s="2">
        <v>10710001</v>
      </c>
      <c r="E3260" s="2">
        <v>1</v>
      </c>
      <c r="F3260" s="2">
        <v>1</v>
      </c>
      <c r="G3260" s="2"/>
      <c r="H3260" s="12"/>
      <c r="I3260" s="2"/>
      <c r="J3260" s="2">
        <v>0</v>
      </c>
      <c r="K3260" s="2">
        <v>0</v>
      </c>
      <c r="L3260" s="2"/>
      <c r="N3260" s="2" t="s">
        <v>1012</v>
      </c>
      <c r="O3260" s="2" t="s">
        <v>276</v>
      </c>
    </row>
    <row r="3261" spans="1:15" ht="15" customHeight="1">
      <c r="A3261" s="2">
        <v>10811200</v>
      </c>
      <c r="B3261" s="2" t="s">
        <v>177</v>
      </c>
      <c r="C3261" s="2"/>
      <c r="D3261" s="2">
        <v>10710001</v>
      </c>
      <c r="E3261" s="2">
        <v>1</v>
      </c>
      <c r="F3261" s="2">
        <v>1</v>
      </c>
      <c r="G3261" s="2"/>
      <c r="H3261" s="12"/>
      <c r="I3261" s="2"/>
      <c r="J3261" s="2">
        <v>0</v>
      </c>
      <c r="K3261" s="2">
        <v>0</v>
      </c>
      <c r="L3261" s="2"/>
      <c r="N3261" s="2" t="s">
        <v>1013</v>
      </c>
      <c r="O3261" s="2" t="s">
        <v>276</v>
      </c>
    </row>
    <row r="3262" spans="1:15" ht="15" customHeight="1">
      <c r="A3262" s="2">
        <v>10811201</v>
      </c>
      <c r="B3262" s="2" t="s">
        <v>177</v>
      </c>
      <c r="C3262" s="2"/>
      <c r="D3262" s="2">
        <v>10710001</v>
      </c>
      <c r="E3262" s="2">
        <v>1</v>
      </c>
      <c r="F3262" s="2">
        <v>1</v>
      </c>
      <c r="G3262" s="2"/>
      <c r="H3262" s="12"/>
      <c r="I3262" s="2"/>
      <c r="J3262" s="2">
        <v>0</v>
      </c>
      <c r="K3262" s="2">
        <v>0</v>
      </c>
      <c r="L3262" s="2"/>
      <c r="N3262" s="2" t="s">
        <v>1014</v>
      </c>
      <c r="O3262" s="2" t="s">
        <v>276</v>
      </c>
    </row>
    <row r="3263" spans="1:15" ht="15" customHeight="1">
      <c r="A3263" s="2">
        <v>10820892</v>
      </c>
      <c r="B3263" s="2" t="s">
        <v>184</v>
      </c>
      <c r="C3263" s="2"/>
      <c r="D3263" s="2">
        <v>10720001</v>
      </c>
      <c r="E3263" s="2">
        <v>1</v>
      </c>
      <c r="F3263" s="2">
        <v>1</v>
      </c>
      <c r="G3263" s="2"/>
      <c r="H3263" s="12"/>
      <c r="I3263" s="2"/>
      <c r="J3263" s="2">
        <v>0</v>
      </c>
      <c r="K3263" s="2">
        <v>0</v>
      </c>
      <c r="L3263" s="2"/>
      <c r="N3263" s="2" t="s">
        <v>1011</v>
      </c>
      <c r="O3263" s="2" t="s">
        <v>276</v>
      </c>
    </row>
    <row r="3264" spans="1:15" ht="15" customHeight="1">
      <c r="A3264" s="2">
        <v>10820893</v>
      </c>
      <c r="B3264" s="2" t="s">
        <v>184</v>
      </c>
      <c r="C3264" s="2"/>
      <c r="D3264" s="2">
        <v>10720001</v>
      </c>
      <c r="E3264" s="2">
        <v>1</v>
      </c>
      <c r="F3264" s="2">
        <v>1</v>
      </c>
      <c r="G3264" s="2"/>
      <c r="H3264" s="12"/>
      <c r="I3264" s="2"/>
      <c r="J3264" s="2">
        <v>0</v>
      </c>
      <c r="K3264" s="2">
        <v>0</v>
      </c>
      <c r="L3264" s="2"/>
      <c r="N3264" s="2" t="s">
        <v>1012</v>
      </c>
      <c r="O3264" s="2" t="s">
        <v>276</v>
      </c>
    </row>
    <row r="3265" spans="1:15" ht="15" customHeight="1">
      <c r="A3265" s="2">
        <v>10820894</v>
      </c>
      <c r="B3265" s="2" t="s">
        <v>184</v>
      </c>
      <c r="C3265" s="2"/>
      <c r="D3265" s="2">
        <v>10720001</v>
      </c>
      <c r="E3265" s="2">
        <v>1</v>
      </c>
      <c r="F3265" s="2">
        <v>1</v>
      </c>
      <c r="G3265" s="2"/>
      <c r="H3265" s="12"/>
      <c r="I3265" s="2"/>
      <c r="J3265" s="2">
        <v>0</v>
      </c>
      <c r="K3265" s="2">
        <v>0</v>
      </c>
      <c r="L3265" s="2"/>
      <c r="N3265" s="2" t="s">
        <v>1013</v>
      </c>
      <c r="O3265" s="2" t="s">
        <v>276</v>
      </c>
    </row>
    <row r="3266" spans="1:15" ht="15" customHeight="1">
      <c r="A3266" s="2">
        <v>10820895</v>
      </c>
      <c r="B3266" s="2" t="s">
        <v>184</v>
      </c>
      <c r="C3266" s="2"/>
      <c r="D3266" s="2">
        <v>10720001</v>
      </c>
      <c r="E3266" s="2">
        <v>1</v>
      </c>
      <c r="F3266" s="2">
        <v>1</v>
      </c>
      <c r="G3266" s="2"/>
      <c r="H3266" s="12"/>
      <c r="I3266" s="2"/>
      <c r="J3266" s="2">
        <v>0</v>
      </c>
      <c r="K3266" s="2">
        <v>0</v>
      </c>
      <c r="L3266" s="2"/>
      <c r="N3266" s="2" t="s">
        <v>1014</v>
      </c>
      <c r="O3266" s="2" t="s">
        <v>276</v>
      </c>
    </row>
    <row r="3267" spans="1:15" ht="15" customHeight="1">
      <c r="A3267" s="2">
        <v>10801179</v>
      </c>
      <c r="B3267" s="2" t="s">
        <v>174</v>
      </c>
      <c r="C3267" s="2"/>
      <c r="D3267" s="2">
        <v>10700001</v>
      </c>
      <c r="E3267" s="2">
        <v>1</v>
      </c>
      <c r="F3267" s="2">
        <v>1</v>
      </c>
      <c r="G3267" s="2"/>
      <c r="H3267" s="12"/>
      <c r="I3267" s="2"/>
      <c r="J3267" s="2">
        <v>0</v>
      </c>
      <c r="K3267" s="2">
        <v>0</v>
      </c>
      <c r="L3267" s="2"/>
      <c r="N3267" s="2" t="s">
        <v>1016</v>
      </c>
      <c r="O3267" s="3" t="s">
        <v>276</v>
      </c>
    </row>
    <row r="3268" spans="1:15" ht="15" customHeight="1">
      <c r="A3268" s="2">
        <v>10811203</v>
      </c>
      <c r="B3268" s="2" t="s">
        <v>184</v>
      </c>
      <c r="C3268" s="12"/>
      <c r="D3268" s="2">
        <v>10710060</v>
      </c>
      <c r="E3268" s="2">
        <v>1</v>
      </c>
      <c r="F3268" s="2">
        <v>1</v>
      </c>
      <c r="G3268" s="2"/>
      <c r="H3268" s="12"/>
      <c r="I3268" s="2"/>
      <c r="J3268" s="2">
        <v>0</v>
      </c>
      <c r="K3268" s="2">
        <v>0</v>
      </c>
      <c r="L3268" s="2"/>
      <c r="N3268" s="2" t="s">
        <v>1016</v>
      </c>
      <c r="O3268" s="3" t="s">
        <v>276</v>
      </c>
    </row>
    <row r="3269" spans="1:15" ht="15" customHeight="1">
      <c r="A3269" s="2">
        <v>10801180</v>
      </c>
      <c r="B3269" s="2" t="s">
        <v>174</v>
      </c>
      <c r="C3269" s="2"/>
      <c r="D3269" s="2">
        <v>10700001</v>
      </c>
      <c r="E3269" s="2">
        <v>1</v>
      </c>
      <c r="F3269" s="2">
        <v>1</v>
      </c>
      <c r="G3269" s="2"/>
      <c r="H3269" s="2"/>
      <c r="I3269" s="2"/>
      <c r="J3269" s="2">
        <v>0</v>
      </c>
      <c r="K3269" s="2">
        <v>0</v>
      </c>
      <c r="L3269" s="2"/>
      <c r="N3269" s="21" t="s">
        <v>1017</v>
      </c>
      <c r="O3269" s="21" t="s">
        <v>1018</v>
      </c>
    </row>
    <row r="3270" spans="1:15" ht="15" customHeight="1">
      <c r="A3270" s="2">
        <v>10801181</v>
      </c>
      <c r="B3270" s="2" t="s">
        <v>174</v>
      </c>
      <c r="C3270" s="2"/>
      <c r="D3270" s="2">
        <v>10700001</v>
      </c>
      <c r="E3270" s="2">
        <v>1</v>
      </c>
      <c r="F3270" s="2">
        <v>1</v>
      </c>
      <c r="G3270" s="2"/>
      <c r="H3270" s="2"/>
      <c r="I3270" s="2"/>
      <c r="J3270" s="2">
        <v>0</v>
      </c>
      <c r="K3270" s="2">
        <v>0</v>
      </c>
      <c r="L3270" s="2"/>
      <c r="N3270" s="21" t="s">
        <v>1019</v>
      </c>
      <c r="O3270" s="21" t="s">
        <v>1018</v>
      </c>
    </row>
    <row r="3271" spans="1:15" ht="15" customHeight="1">
      <c r="A3271" s="2">
        <v>10801182</v>
      </c>
      <c r="B3271" s="2" t="s">
        <v>174</v>
      </c>
      <c r="C3271" s="2"/>
      <c r="D3271" s="2">
        <v>10700001</v>
      </c>
      <c r="E3271" s="2">
        <v>1</v>
      </c>
      <c r="F3271" s="2">
        <v>1</v>
      </c>
      <c r="G3271" s="2"/>
      <c r="H3271" s="2"/>
      <c r="I3271" s="2"/>
      <c r="J3271" s="2">
        <v>0</v>
      </c>
      <c r="K3271" s="2">
        <v>0</v>
      </c>
      <c r="L3271" s="2"/>
      <c r="N3271" s="21" t="s">
        <v>1020</v>
      </c>
      <c r="O3271" s="21" t="s">
        <v>1018</v>
      </c>
    </row>
    <row r="3272" spans="1:15" ht="15" customHeight="1">
      <c r="A3272" s="2">
        <v>10801183</v>
      </c>
      <c r="B3272" s="2" t="s">
        <v>174</v>
      </c>
      <c r="C3272" s="2"/>
      <c r="D3272" s="2">
        <v>10700001</v>
      </c>
      <c r="E3272" s="2">
        <v>1</v>
      </c>
      <c r="F3272" s="2">
        <v>1</v>
      </c>
      <c r="G3272" s="2"/>
      <c r="H3272" s="2"/>
      <c r="I3272" s="2"/>
      <c r="J3272" s="2">
        <v>0</v>
      </c>
      <c r="K3272" s="2">
        <v>0</v>
      </c>
      <c r="L3272" s="2"/>
      <c r="N3272" s="21" t="s">
        <v>1021</v>
      </c>
      <c r="O3272" s="21" t="s">
        <v>1018</v>
      </c>
    </row>
    <row r="3273" spans="1:15" ht="15" customHeight="1">
      <c r="A3273" s="2">
        <v>10801184</v>
      </c>
      <c r="B3273" s="2" t="s">
        <v>174</v>
      </c>
      <c r="C3273" s="2"/>
      <c r="D3273" s="2">
        <v>10700001</v>
      </c>
      <c r="E3273" s="2">
        <v>1</v>
      </c>
      <c r="F3273" s="2">
        <v>1</v>
      </c>
      <c r="G3273" s="2"/>
      <c r="H3273" s="2"/>
      <c r="I3273" s="2"/>
      <c r="J3273" s="2">
        <v>0</v>
      </c>
      <c r="K3273" s="2">
        <v>0</v>
      </c>
      <c r="L3273" s="2"/>
      <c r="N3273" s="21" t="s">
        <v>1022</v>
      </c>
      <c r="O3273" s="21" t="s">
        <v>1018</v>
      </c>
    </row>
    <row r="3274" spans="1:15" ht="15" customHeight="1">
      <c r="A3274" s="2">
        <v>10801185</v>
      </c>
      <c r="B3274" s="2" t="s">
        <v>174</v>
      </c>
      <c r="C3274" s="2"/>
      <c r="D3274" s="2">
        <v>10700001</v>
      </c>
      <c r="E3274" s="2">
        <v>1</v>
      </c>
      <c r="F3274" s="2">
        <v>1</v>
      </c>
      <c r="G3274" s="2"/>
      <c r="H3274" s="2"/>
      <c r="I3274" s="2"/>
      <c r="J3274" s="2">
        <v>0</v>
      </c>
      <c r="K3274" s="2">
        <v>0</v>
      </c>
      <c r="L3274" s="2"/>
      <c r="N3274" s="21" t="s">
        <v>1023</v>
      </c>
      <c r="O3274" s="21" t="s">
        <v>1018</v>
      </c>
    </row>
    <row r="3275" spans="1:15" ht="15" customHeight="1">
      <c r="A3275" s="2">
        <v>10801186</v>
      </c>
      <c r="B3275" s="2" t="s">
        <v>174</v>
      </c>
      <c r="C3275" s="2"/>
      <c r="D3275" s="2">
        <v>10700001</v>
      </c>
      <c r="E3275" s="2">
        <v>1</v>
      </c>
      <c r="F3275" s="2">
        <v>1</v>
      </c>
      <c r="G3275" s="2"/>
      <c r="H3275" s="2"/>
      <c r="I3275" s="2"/>
      <c r="J3275" s="2">
        <v>0</v>
      </c>
      <c r="K3275" s="2">
        <v>0</v>
      </c>
      <c r="L3275" s="2"/>
      <c r="N3275" s="21" t="s">
        <v>1024</v>
      </c>
      <c r="O3275" s="21" t="s">
        <v>1018</v>
      </c>
    </row>
    <row r="3276" spans="1:15" ht="15" customHeight="1">
      <c r="A3276" s="2">
        <v>10801187</v>
      </c>
      <c r="B3276" s="2" t="s">
        <v>174</v>
      </c>
      <c r="C3276" s="2"/>
      <c r="D3276" s="2">
        <v>10700001</v>
      </c>
      <c r="E3276" s="2">
        <v>1</v>
      </c>
      <c r="F3276" s="2">
        <v>1</v>
      </c>
      <c r="G3276" s="2"/>
      <c r="H3276" s="2"/>
      <c r="I3276" s="2"/>
      <c r="J3276" s="2">
        <v>0</v>
      </c>
      <c r="K3276" s="2">
        <v>0</v>
      </c>
      <c r="L3276" s="2"/>
      <c r="N3276" s="21" t="s">
        <v>1025</v>
      </c>
      <c r="O3276" s="21" t="s">
        <v>1018</v>
      </c>
    </row>
    <row r="3277" spans="1:15" ht="15" customHeight="1">
      <c r="A3277" s="2">
        <v>10801188</v>
      </c>
      <c r="B3277" s="2" t="s">
        <v>174</v>
      </c>
      <c r="C3277" s="2"/>
      <c r="D3277" s="2">
        <v>10700001</v>
      </c>
      <c r="E3277" s="2">
        <v>1</v>
      </c>
      <c r="F3277" s="2">
        <v>1</v>
      </c>
      <c r="G3277" s="2"/>
      <c r="H3277" s="2"/>
      <c r="I3277" s="2"/>
      <c r="J3277" s="2">
        <v>0</v>
      </c>
      <c r="K3277" s="2">
        <v>0</v>
      </c>
      <c r="L3277" s="2"/>
      <c r="N3277" s="21" t="s">
        <v>1026</v>
      </c>
      <c r="O3277" s="21" t="s">
        <v>1018</v>
      </c>
    </row>
    <row r="3278" spans="1:15" ht="15" customHeight="1">
      <c r="A3278" s="2">
        <v>10801189</v>
      </c>
      <c r="B3278" s="2" t="s">
        <v>174</v>
      </c>
      <c r="C3278" s="2"/>
      <c r="D3278" s="2">
        <v>10700001</v>
      </c>
      <c r="E3278" s="2">
        <v>1</v>
      </c>
      <c r="F3278" s="2">
        <v>1</v>
      </c>
      <c r="G3278" s="2"/>
      <c r="H3278" s="2"/>
      <c r="I3278" s="2"/>
      <c r="J3278" s="2">
        <v>0</v>
      </c>
      <c r="K3278" s="2">
        <v>0</v>
      </c>
      <c r="L3278" s="2"/>
      <c r="N3278" s="21" t="s">
        <v>1027</v>
      </c>
      <c r="O3278" s="21" t="s">
        <v>1018</v>
      </c>
    </row>
    <row r="3279" spans="1:15" ht="15" customHeight="1">
      <c r="A3279" s="2">
        <v>10801190</v>
      </c>
      <c r="B3279" s="2" t="s">
        <v>174</v>
      </c>
      <c r="C3279" s="2"/>
      <c r="D3279" s="2">
        <v>10700001</v>
      </c>
      <c r="E3279" s="2">
        <v>1</v>
      </c>
      <c r="F3279" s="2">
        <v>1</v>
      </c>
      <c r="G3279" s="2"/>
      <c r="H3279" s="2"/>
      <c r="I3279" s="2"/>
      <c r="J3279" s="2">
        <v>0</v>
      </c>
      <c r="K3279" s="2">
        <v>0</v>
      </c>
      <c r="L3279" s="2"/>
      <c r="N3279" s="29" t="s">
        <v>1028</v>
      </c>
      <c r="O3279" s="21" t="s">
        <v>1029</v>
      </c>
    </row>
    <row r="3280" spans="1:15" ht="15" customHeight="1">
      <c r="A3280" s="2">
        <v>10801191</v>
      </c>
      <c r="B3280" s="2" t="s">
        <v>174</v>
      </c>
      <c r="C3280" s="2"/>
      <c r="D3280" s="2">
        <v>10700001</v>
      </c>
      <c r="E3280" s="2">
        <v>1</v>
      </c>
      <c r="F3280" s="2">
        <v>1</v>
      </c>
      <c r="G3280" s="2"/>
      <c r="H3280" s="2"/>
      <c r="I3280" s="2"/>
      <c r="J3280" s="2">
        <v>0</v>
      </c>
      <c r="K3280" s="2">
        <v>0</v>
      </c>
      <c r="L3280" s="2"/>
      <c r="N3280" s="29" t="s">
        <v>1030</v>
      </c>
      <c r="O3280" s="21" t="s">
        <v>1031</v>
      </c>
    </row>
    <row r="3281" spans="1:15" ht="15" customHeight="1">
      <c r="A3281" s="2">
        <v>10801192</v>
      </c>
      <c r="B3281" s="2" t="s">
        <v>174</v>
      </c>
      <c r="C3281" s="2"/>
      <c r="D3281" s="2">
        <v>10700001</v>
      </c>
      <c r="E3281" s="2">
        <v>1</v>
      </c>
      <c r="F3281" s="2">
        <v>1</v>
      </c>
      <c r="G3281" s="2"/>
      <c r="H3281" s="2"/>
      <c r="I3281" s="2"/>
      <c r="J3281" s="2">
        <v>0</v>
      </c>
      <c r="K3281" s="2">
        <v>0</v>
      </c>
      <c r="L3281" s="2"/>
      <c r="N3281" s="29" t="s">
        <v>1032</v>
      </c>
      <c r="O3281" s="21" t="s">
        <v>1031</v>
      </c>
    </row>
    <row r="3282" spans="1:15" ht="15" customHeight="1">
      <c r="A3282" s="2">
        <v>10811204</v>
      </c>
      <c r="B3282" s="21" t="s">
        <v>1033</v>
      </c>
      <c r="C3282" s="2"/>
      <c r="D3282" s="2">
        <v>10710151</v>
      </c>
      <c r="E3282" s="2">
        <v>1</v>
      </c>
      <c r="F3282" s="2">
        <v>1</v>
      </c>
      <c r="G3282" s="2"/>
      <c r="H3282" s="2"/>
      <c r="I3282" s="2"/>
      <c r="J3282" s="2">
        <v>0</v>
      </c>
      <c r="K3282" s="2">
        <v>0</v>
      </c>
      <c r="L3282" s="2"/>
      <c r="N3282" s="21" t="s">
        <v>1017</v>
      </c>
      <c r="O3282" s="21" t="s">
        <v>1018</v>
      </c>
    </row>
    <row r="3283" spans="1:15" ht="15" customHeight="1">
      <c r="A3283" s="2">
        <v>10811205</v>
      </c>
      <c r="B3283" s="21" t="s">
        <v>1033</v>
      </c>
      <c r="C3283" s="2"/>
      <c r="D3283" s="2">
        <v>10710151</v>
      </c>
      <c r="E3283" s="2">
        <v>1</v>
      </c>
      <c r="F3283" s="2">
        <v>1</v>
      </c>
      <c r="G3283" s="2"/>
      <c r="H3283" s="2"/>
      <c r="I3283" s="2"/>
      <c r="J3283" s="2">
        <v>0</v>
      </c>
      <c r="K3283" s="2">
        <v>0</v>
      </c>
      <c r="L3283" s="2"/>
      <c r="N3283" s="21" t="s">
        <v>1019</v>
      </c>
      <c r="O3283" s="21" t="s">
        <v>1018</v>
      </c>
    </row>
    <row r="3284" spans="1:15" ht="15" customHeight="1">
      <c r="A3284" s="2">
        <v>10811206</v>
      </c>
      <c r="B3284" s="21" t="s">
        <v>1033</v>
      </c>
      <c r="C3284" s="2"/>
      <c r="D3284" s="2">
        <v>10710151</v>
      </c>
      <c r="E3284" s="2">
        <v>1</v>
      </c>
      <c r="F3284" s="2">
        <v>1</v>
      </c>
      <c r="G3284" s="2"/>
      <c r="H3284" s="2"/>
      <c r="I3284" s="2"/>
      <c r="J3284" s="2">
        <v>0</v>
      </c>
      <c r="K3284" s="2">
        <v>0</v>
      </c>
      <c r="L3284" s="2"/>
      <c r="N3284" s="21" t="s">
        <v>1020</v>
      </c>
      <c r="O3284" s="21" t="s">
        <v>1018</v>
      </c>
    </row>
    <row r="3285" spans="1:15" ht="15" customHeight="1">
      <c r="A3285" s="2">
        <v>10811207</v>
      </c>
      <c r="B3285" s="21" t="s">
        <v>1033</v>
      </c>
      <c r="C3285" s="2"/>
      <c r="D3285" s="2">
        <v>10710151</v>
      </c>
      <c r="E3285" s="2">
        <v>1</v>
      </c>
      <c r="F3285" s="2">
        <v>1</v>
      </c>
      <c r="G3285" s="2"/>
      <c r="H3285" s="2"/>
      <c r="I3285" s="2"/>
      <c r="J3285" s="2">
        <v>0</v>
      </c>
      <c r="K3285" s="2">
        <v>0</v>
      </c>
      <c r="L3285" s="2"/>
      <c r="N3285" s="21" t="s">
        <v>1021</v>
      </c>
      <c r="O3285" s="21" t="s">
        <v>1018</v>
      </c>
    </row>
    <row r="3286" spans="1:15" ht="15" customHeight="1">
      <c r="A3286" s="2">
        <v>10811208</v>
      </c>
      <c r="B3286" s="21" t="s">
        <v>1033</v>
      </c>
      <c r="C3286" s="2"/>
      <c r="D3286" s="2">
        <v>10710151</v>
      </c>
      <c r="E3286" s="2">
        <v>1</v>
      </c>
      <c r="F3286" s="2">
        <v>1</v>
      </c>
      <c r="G3286" s="2"/>
      <c r="H3286" s="2"/>
      <c r="I3286" s="2"/>
      <c r="J3286" s="2">
        <v>0</v>
      </c>
      <c r="K3286" s="2">
        <v>0</v>
      </c>
      <c r="L3286" s="2"/>
      <c r="N3286" s="21" t="s">
        <v>1022</v>
      </c>
      <c r="O3286" s="21" t="s">
        <v>1018</v>
      </c>
    </row>
    <row r="3287" spans="1:15" ht="15" customHeight="1">
      <c r="A3287" s="2">
        <v>10811209</v>
      </c>
      <c r="B3287" s="21" t="s">
        <v>1033</v>
      </c>
      <c r="C3287" s="2"/>
      <c r="D3287" s="2">
        <v>10710151</v>
      </c>
      <c r="E3287" s="2">
        <v>1</v>
      </c>
      <c r="F3287" s="2">
        <v>1</v>
      </c>
      <c r="G3287" s="2"/>
      <c r="H3287" s="2"/>
      <c r="I3287" s="2"/>
      <c r="J3287" s="2">
        <v>0</v>
      </c>
      <c r="K3287" s="2">
        <v>0</v>
      </c>
      <c r="L3287" s="2"/>
      <c r="N3287" s="21" t="s">
        <v>1023</v>
      </c>
      <c r="O3287" s="21" t="s">
        <v>1018</v>
      </c>
    </row>
    <row r="3288" spans="1:15" ht="15" customHeight="1">
      <c r="A3288" s="2">
        <v>10811210</v>
      </c>
      <c r="B3288" s="21" t="s">
        <v>1033</v>
      </c>
      <c r="C3288" s="2"/>
      <c r="D3288" s="2">
        <v>10710151</v>
      </c>
      <c r="E3288" s="2">
        <v>1</v>
      </c>
      <c r="F3288" s="2">
        <v>1</v>
      </c>
      <c r="G3288" s="2"/>
      <c r="H3288" s="2"/>
      <c r="I3288" s="2"/>
      <c r="J3288" s="2">
        <v>0</v>
      </c>
      <c r="K3288" s="2">
        <v>0</v>
      </c>
      <c r="L3288" s="2"/>
      <c r="N3288" s="21" t="s">
        <v>1024</v>
      </c>
      <c r="O3288" s="21" t="s">
        <v>1018</v>
      </c>
    </row>
    <row r="3289" spans="1:15" ht="15" customHeight="1">
      <c r="A3289" s="2">
        <v>10811211</v>
      </c>
      <c r="B3289" s="21" t="s">
        <v>1033</v>
      </c>
      <c r="C3289" s="2"/>
      <c r="D3289" s="2">
        <v>10710151</v>
      </c>
      <c r="E3289" s="2">
        <v>1</v>
      </c>
      <c r="F3289" s="2">
        <v>1</v>
      </c>
      <c r="G3289" s="2"/>
      <c r="H3289" s="2"/>
      <c r="I3289" s="2"/>
      <c r="J3289" s="2">
        <v>0</v>
      </c>
      <c r="K3289" s="2">
        <v>0</v>
      </c>
      <c r="L3289" s="2"/>
      <c r="N3289" s="21" t="s">
        <v>1025</v>
      </c>
      <c r="O3289" s="21" t="s">
        <v>1018</v>
      </c>
    </row>
    <row r="3290" spans="1:15" ht="15" customHeight="1">
      <c r="A3290" s="2">
        <v>10811212</v>
      </c>
      <c r="B3290" s="21" t="s">
        <v>1033</v>
      </c>
      <c r="C3290" s="2"/>
      <c r="D3290" s="2">
        <v>10710151</v>
      </c>
      <c r="E3290" s="2">
        <v>1</v>
      </c>
      <c r="F3290" s="2">
        <v>1</v>
      </c>
      <c r="G3290" s="2"/>
      <c r="H3290" s="2"/>
      <c r="I3290" s="2"/>
      <c r="J3290" s="2">
        <v>0</v>
      </c>
      <c r="K3290" s="2">
        <v>0</v>
      </c>
      <c r="L3290" s="2"/>
      <c r="N3290" s="21" t="s">
        <v>1026</v>
      </c>
      <c r="O3290" s="21" t="s">
        <v>1018</v>
      </c>
    </row>
    <row r="3291" spans="1:15" ht="15" customHeight="1">
      <c r="A3291" s="2">
        <v>10811213</v>
      </c>
      <c r="B3291" s="21" t="s">
        <v>1033</v>
      </c>
      <c r="C3291" s="2"/>
      <c r="D3291" s="2">
        <v>10710151</v>
      </c>
      <c r="E3291" s="2">
        <v>1</v>
      </c>
      <c r="F3291" s="2">
        <v>1</v>
      </c>
      <c r="G3291" s="2"/>
      <c r="H3291" s="2"/>
      <c r="I3291" s="2"/>
      <c r="J3291" s="2">
        <v>0</v>
      </c>
      <c r="K3291" s="2">
        <v>0</v>
      </c>
      <c r="L3291" s="2"/>
      <c r="N3291" s="21" t="s">
        <v>1027</v>
      </c>
      <c r="O3291" s="21" t="s">
        <v>1018</v>
      </c>
    </row>
    <row r="3292" spans="1:15" ht="15" customHeight="1">
      <c r="A3292" s="2">
        <v>10811214</v>
      </c>
      <c r="B3292" s="30" t="s">
        <v>177</v>
      </c>
      <c r="C3292" s="2"/>
      <c r="D3292" s="2">
        <v>10710001</v>
      </c>
      <c r="E3292" s="2">
        <v>1</v>
      </c>
      <c r="F3292" s="2">
        <v>1</v>
      </c>
      <c r="G3292" s="2"/>
      <c r="H3292" s="2"/>
      <c r="I3292" s="2"/>
      <c r="J3292" s="2">
        <v>0</v>
      </c>
      <c r="K3292" s="2">
        <v>0</v>
      </c>
      <c r="L3292" s="2"/>
      <c r="N3292" s="29" t="s">
        <v>1028</v>
      </c>
      <c r="O3292" s="21" t="s">
        <v>1029</v>
      </c>
    </row>
    <row r="3293" spans="1:15" ht="15" customHeight="1">
      <c r="A3293" s="2">
        <v>10811215</v>
      </c>
      <c r="B3293" s="29" t="s">
        <v>410</v>
      </c>
      <c r="C3293" s="2"/>
      <c r="D3293" s="2">
        <v>10710023</v>
      </c>
      <c r="E3293" s="2">
        <v>1</v>
      </c>
      <c r="F3293" s="2">
        <v>1</v>
      </c>
      <c r="G3293" s="2"/>
      <c r="H3293" s="2"/>
      <c r="I3293" s="2"/>
      <c r="J3293" s="2">
        <v>0</v>
      </c>
      <c r="K3293" s="2">
        <v>0</v>
      </c>
      <c r="L3293" s="2"/>
      <c r="N3293" s="29" t="s">
        <v>1030</v>
      </c>
      <c r="O3293" s="21" t="s">
        <v>1031</v>
      </c>
    </row>
    <row r="3294" spans="1:15" ht="15" customHeight="1">
      <c r="A3294" s="2">
        <v>10811216</v>
      </c>
      <c r="B3294" s="29" t="s">
        <v>409</v>
      </c>
      <c r="C3294" s="2"/>
      <c r="D3294" s="2">
        <v>10710022</v>
      </c>
      <c r="E3294" s="2">
        <v>1</v>
      </c>
      <c r="F3294" s="2">
        <v>1</v>
      </c>
      <c r="G3294" s="2"/>
      <c r="H3294" s="2"/>
      <c r="I3294" s="2"/>
      <c r="J3294" s="2">
        <v>0</v>
      </c>
      <c r="K3294" s="2">
        <v>0</v>
      </c>
      <c r="L3294" s="2"/>
      <c r="N3294" s="29" t="s">
        <v>1032</v>
      </c>
      <c r="O3294" s="21" t="s">
        <v>1031</v>
      </c>
    </row>
    <row r="3295" spans="1:15" ht="15" customHeight="1">
      <c r="A3295" s="2">
        <v>10820896</v>
      </c>
      <c r="B3295" s="21" t="s">
        <v>1033</v>
      </c>
      <c r="C3295" s="2"/>
      <c r="D3295" s="2">
        <v>10720180</v>
      </c>
      <c r="E3295" s="2">
        <v>1</v>
      </c>
      <c r="F3295" s="2">
        <v>1</v>
      </c>
      <c r="G3295" s="2"/>
      <c r="H3295" s="2"/>
      <c r="I3295" s="2"/>
      <c r="J3295" s="2">
        <v>0</v>
      </c>
      <c r="K3295" s="2">
        <v>0</v>
      </c>
      <c r="L3295" s="2"/>
      <c r="N3295" s="21" t="s">
        <v>1017</v>
      </c>
      <c r="O3295" s="21" t="s">
        <v>1018</v>
      </c>
    </row>
    <row r="3296" spans="1:15" ht="15" customHeight="1">
      <c r="A3296" s="2">
        <v>10820897</v>
      </c>
      <c r="B3296" s="21" t="s">
        <v>1033</v>
      </c>
      <c r="C3296" s="2"/>
      <c r="D3296" s="2">
        <v>10720180</v>
      </c>
      <c r="E3296" s="2">
        <v>1</v>
      </c>
      <c r="F3296" s="2">
        <v>1</v>
      </c>
      <c r="G3296" s="2"/>
      <c r="H3296" s="2"/>
      <c r="I3296" s="2"/>
      <c r="J3296" s="2">
        <v>0</v>
      </c>
      <c r="K3296" s="2">
        <v>0</v>
      </c>
      <c r="L3296" s="2"/>
      <c r="N3296" s="21" t="s">
        <v>1019</v>
      </c>
      <c r="O3296" s="21" t="s">
        <v>1018</v>
      </c>
    </row>
    <row r="3297" spans="1:15" ht="15" customHeight="1">
      <c r="A3297" s="2">
        <v>10820898</v>
      </c>
      <c r="B3297" s="21" t="s">
        <v>1033</v>
      </c>
      <c r="C3297" s="2"/>
      <c r="D3297" s="2">
        <v>10720180</v>
      </c>
      <c r="E3297" s="2">
        <v>1</v>
      </c>
      <c r="F3297" s="2">
        <v>1</v>
      </c>
      <c r="G3297" s="2"/>
      <c r="H3297" s="2"/>
      <c r="I3297" s="2"/>
      <c r="J3297" s="2">
        <v>0</v>
      </c>
      <c r="K3297" s="2">
        <v>0</v>
      </c>
      <c r="L3297" s="2"/>
      <c r="N3297" s="21" t="s">
        <v>1020</v>
      </c>
      <c r="O3297" s="21" t="s">
        <v>1018</v>
      </c>
    </row>
    <row r="3298" spans="1:15" ht="15" customHeight="1">
      <c r="A3298" s="2">
        <v>10820899</v>
      </c>
      <c r="B3298" s="21" t="s">
        <v>1033</v>
      </c>
      <c r="C3298" s="2"/>
      <c r="D3298" s="2">
        <v>10720180</v>
      </c>
      <c r="E3298" s="2">
        <v>1</v>
      </c>
      <c r="F3298" s="2">
        <v>1</v>
      </c>
      <c r="G3298" s="2"/>
      <c r="H3298" s="2"/>
      <c r="I3298" s="2"/>
      <c r="J3298" s="2">
        <v>0</v>
      </c>
      <c r="K3298" s="2">
        <v>0</v>
      </c>
      <c r="L3298" s="2"/>
      <c r="N3298" s="21" t="s">
        <v>1021</v>
      </c>
      <c r="O3298" s="21" t="s">
        <v>1018</v>
      </c>
    </row>
    <row r="3299" spans="1:15" ht="15" customHeight="1">
      <c r="A3299" s="2">
        <v>10820900</v>
      </c>
      <c r="B3299" s="21" t="s">
        <v>1033</v>
      </c>
      <c r="C3299" s="2"/>
      <c r="D3299" s="2">
        <v>10720180</v>
      </c>
      <c r="E3299" s="2">
        <v>1</v>
      </c>
      <c r="F3299" s="2">
        <v>1</v>
      </c>
      <c r="G3299" s="2"/>
      <c r="H3299" s="2"/>
      <c r="I3299" s="2"/>
      <c r="J3299" s="2">
        <v>0</v>
      </c>
      <c r="K3299" s="2">
        <v>0</v>
      </c>
      <c r="L3299" s="2"/>
      <c r="N3299" s="21" t="s">
        <v>1022</v>
      </c>
      <c r="O3299" s="21" t="s">
        <v>1018</v>
      </c>
    </row>
    <row r="3300" spans="1:15" ht="15" customHeight="1">
      <c r="A3300" s="2">
        <v>10820901</v>
      </c>
      <c r="B3300" s="21" t="s">
        <v>1033</v>
      </c>
      <c r="C3300" s="2"/>
      <c r="D3300" s="2">
        <v>10720180</v>
      </c>
      <c r="E3300" s="2">
        <v>1</v>
      </c>
      <c r="F3300" s="2">
        <v>1</v>
      </c>
      <c r="G3300" s="2"/>
      <c r="H3300" s="2"/>
      <c r="I3300" s="2"/>
      <c r="J3300" s="2">
        <v>0</v>
      </c>
      <c r="K3300" s="2">
        <v>0</v>
      </c>
      <c r="L3300" s="2"/>
      <c r="N3300" s="21" t="s">
        <v>1023</v>
      </c>
      <c r="O3300" s="21" t="s">
        <v>1018</v>
      </c>
    </row>
    <row r="3301" spans="1:15" ht="15" customHeight="1">
      <c r="A3301" s="2">
        <v>10820902</v>
      </c>
      <c r="B3301" s="21" t="s">
        <v>1033</v>
      </c>
      <c r="C3301" s="2"/>
      <c r="D3301" s="2">
        <v>10720180</v>
      </c>
      <c r="E3301" s="2">
        <v>1</v>
      </c>
      <c r="F3301" s="2">
        <v>1</v>
      </c>
      <c r="G3301" s="2"/>
      <c r="H3301" s="2"/>
      <c r="I3301" s="2"/>
      <c r="J3301" s="2">
        <v>0</v>
      </c>
      <c r="K3301" s="2">
        <v>0</v>
      </c>
      <c r="L3301" s="2"/>
      <c r="N3301" s="21" t="s">
        <v>1024</v>
      </c>
      <c r="O3301" s="21" t="s">
        <v>1018</v>
      </c>
    </row>
    <row r="3302" spans="1:15" ht="15" customHeight="1">
      <c r="A3302" s="2">
        <v>10820903</v>
      </c>
      <c r="B3302" s="21" t="s">
        <v>1033</v>
      </c>
      <c r="C3302" s="2"/>
      <c r="D3302" s="2">
        <v>10720180</v>
      </c>
      <c r="E3302" s="2">
        <v>1</v>
      </c>
      <c r="F3302" s="2">
        <v>1</v>
      </c>
      <c r="G3302" s="2"/>
      <c r="H3302" s="2"/>
      <c r="I3302" s="2"/>
      <c r="J3302" s="2">
        <v>0</v>
      </c>
      <c r="K3302" s="2">
        <v>0</v>
      </c>
      <c r="L3302" s="2"/>
      <c r="N3302" s="21" t="s">
        <v>1025</v>
      </c>
      <c r="O3302" s="21" t="s">
        <v>1018</v>
      </c>
    </row>
    <row r="3303" spans="1:15" ht="15" customHeight="1">
      <c r="A3303" s="2">
        <v>10820904</v>
      </c>
      <c r="B3303" s="21" t="s">
        <v>1033</v>
      </c>
      <c r="C3303" s="2"/>
      <c r="D3303" s="2">
        <v>10720180</v>
      </c>
      <c r="E3303" s="2">
        <v>1</v>
      </c>
      <c r="F3303" s="2">
        <v>1</v>
      </c>
      <c r="G3303" s="2"/>
      <c r="H3303" s="2"/>
      <c r="I3303" s="2"/>
      <c r="J3303" s="2">
        <v>0</v>
      </c>
      <c r="K3303" s="2">
        <v>0</v>
      </c>
      <c r="L3303" s="2"/>
      <c r="N3303" s="21" t="s">
        <v>1026</v>
      </c>
      <c r="O3303" s="21" t="s">
        <v>1018</v>
      </c>
    </row>
    <row r="3304" spans="1:15" ht="15" customHeight="1">
      <c r="A3304" s="2">
        <v>10820905</v>
      </c>
      <c r="B3304" s="21" t="s">
        <v>1033</v>
      </c>
      <c r="C3304" s="2"/>
      <c r="D3304" s="2">
        <v>10720180</v>
      </c>
      <c r="E3304" s="2">
        <v>1</v>
      </c>
      <c r="F3304" s="2">
        <v>1</v>
      </c>
      <c r="G3304" s="2"/>
      <c r="H3304" s="2"/>
      <c r="I3304" s="2"/>
      <c r="J3304" s="2">
        <v>0</v>
      </c>
      <c r="K3304" s="2">
        <v>0</v>
      </c>
      <c r="L3304" s="2"/>
      <c r="N3304" s="21" t="s">
        <v>1027</v>
      </c>
      <c r="O3304" s="21" t="s">
        <v>1018</v>
      </c>
    </row>
    <row r="3305" spans="1:15" ht="15" customHeight="1">
      <c r="A3305" s="2">
        <v>10820906</v>
      </c>
      <c r="B3305" s="30" t="s">
        <v>184</v>
      </c>
      <c r="C3305" s="2"/>
      <c r="D3305" s="4">
        <v>10720001</v>
      </c>
      <c r="E3305" s="2">
        <v>1</v>
      </c>
      <c r="F3305" s="2">
        <v>1</v>
      </c>
      <c r="G3305" s="2"/>
      <c r="H3305" s="2"/>
      <c r="I3305" s="2"/>
      <c r="J3305" s="2">
        <v>0</v>
      </c>
      <c r="K3305" s="2">
        <v>0</v>
      </c>
      <c r="L3305" s="2"/>
      <c r="N3305" s="29" t="s">
        <v>1028</v>
      </c>
      <c r="O3305" s="21" t="s">
        <v>1029</v>
      </c>
    </row>
    <row r="3306" spans="1:15" ht="15" customHeight="1">
      <c r="A3306" s="2">
        <v>10820907</v>
      </c>
      <c r="B3306" s="29" t="s">
        <v>410</v>
      </c>
      <c r="C3306" s="2"/>
      <c r="D3306" s="4">
        <v>10720026</v>
      </c>
      <c r="E3306" s="2">
        <v>1</v>
      </c>
      <c r="F3306" s="2">
        <v>1</v>
      </c>
      <c r="G3306" s="2"/>
      <c r="H3306" s="2"/>
      <c r="I3306" s="2"/>
      <c r="J3306" s="2">
        <v>0</v>
      </c>
      <c r="K3306" s="2">
        <v>0</v>
      </c>
      <c r="L3306" s="2"/>
      <c r="N3306" s="29" t="s">
        <v>1030</v>
      </c>
      <c r="O3306" s="21" t="s">
        <v>1031</v>
      </c>
    </row>
    <row r="3307" spans="1:15" ht="15" customHeight="1">
      <c r="A3307" s="2">
        <v>10820908</v>
      </c>
      <c r="B3307" s="29" t="s">
        <v>409</v>
      </c>
      <c r="C3307" s="2"/>
      <c r="D3307" s="4">
        <v>10720025</v>
      </c>
      <c r="E3307" s="2">
        <v>1</v>
      </c>
      <c r="F3307" s="2">
        <v>1</v>
      </c>
      <c r="G3307" s="2"/>
      <c r="H3307" s="2"/>
      <c r="I3307" s="2"/>
      <c r="J3307" s="2">
        <v>0</v>
      </c>
      <c r="K3307" s="2">
        <v>0</v>
      </c>
      <c r="L3307" s="2"/>
      <c r="N3307" s="29" t="s">
        <v>1032</v>
      </c>
      <c r="O3307" s="21" t="s">
        <v>1031</v>
      </c>
    </row>
    <row r="3308" spans="1:15" ht="15" customHeight="1">
      <c r="A3308" s="3">
        <v>10801193</v>
      </c>
      <c r="B3308" s="2" t="s">
        <v>174</v>
      </c>
      <c r="C3308" s="12"/>
      <c r="D3308" s="2">
        <v>10700001</v>
      </c>
      <c r="E3308" s="2">
        <v>1</v>
      </c>
      <c r="F3308" s="2">
        <v>1</v>
      </c>
      <c r="G3308" s="2"/>
      <c r="H3308" s="12"/>
      <c r="I3308" s="2"/>
      <c r="J3308" s="2">
        <v>0</v>
      </c>
      <c r="K3308" s="2">
        <v>0</v>
      </c>
      <c r="L3308" s="2"/>
      <c r="N3308" s="2" t="s">
        <v>1034</v>
      </c>
      <c r="O3308" s="29" t="s">
        <v>276</v>
      </c>
    </row>
    <row r="3309" spans="1:15" ht="15" customHeight="1">
      <c r="A3309" s="2">
        <v>10811217</v>
      </c>
      <c r="B3309" s="2" t="s">
        <v>184</v>
      </c>
      <c r="C3309" s="12"/>
      <c r="D3309" s="2">
        <v>10710060</v>
      </c>
      <c r="E3309" s="2">
        <v>1</v>
      </c>
      <c r="F3309" s="2">
        <v>1</v>
      </c>
      <c r="G3309" s="2"/>
      <c r="H3309" s="12"/>
      <c r="I3309" s="2"/>
      <c r="J3309" s="2">
        <v>0</v>
      </c>
      <c r="K3309" s="2">
        <v>0</v>
      </c>
      <c r="L3309" s="2"/>
      <c r="N3309" s="2" t="s">
        <v>1034</v>
      </c>
      <c r="O3309" s="29" t="s">
        <v>276</v>
      </c>
    </row>
    <row r="3310" spans="1:15" ht="15" customHeight="1">
      <c r="A3310" s="2">
        <v>10820909</v>
      </c>
      <c r="B3310" s="2" t="s">
        <v>184</v>
      </c>
      <c r="C3310" s="12"/>
      <c r="D3310" s="2">
        <v>10720082</v>
      </c>
      <c r="E3310" s="2">
        <v>1</v>
      </c>
      <c r="F3310" s="2">
        <v>1</v>
      </c>
      <c r="G3310" s="2"/>
      <c r="H3310" s="12"/>
      <c r="I3310" s="2"/>
      <c r="J3310" s="2">
        <v>0</v>
      </c>
      <c r="K3310" s="2">
        <v>0</v>
      </c>
      <c r="L3310" s="2"/>
      <c r="N3310" s="2" t="s">
        <v>1034</v>
      </c>
      <c r="O3310" s="29" t="s">
        <v>276</v>
      </c>
    </row>
    <row r="3311" spans="1:15" ht="15" customHeight="1">
      <c r="A3311" s="2">
        <v>10801194</v>
      </c>
      <c r="B3311" s="2" t="s">
        <v>174</v>
      </c>
      <c r="C3311" s="12"/>
      <c r="D3311" s="2">
        <v>10700001</v>
      </c>
      <c r="E3311" s="2">
        <v>1</v>
      </c>
      <c r="F3311" s="2">
        <v>1</v>
      </c>
      <c r="G3311" s="2"/>
      <c r="H3311" s="12"/>
      <c r="I3311" s="2"/>
      <c r="J3311" s="2">
        <v>0</v>
      </c>
      <c r="K3311" s="2">
        <v>0</v>
      </c>
      <c r="L3311" s="2"/>
      <c r="N3311" s="2" t="s">
        <v>1035</v>
      </c>
      <c r="O3311" s="29" t="s">
        <v>276</v>
      </c>
    </row>
    <row r="3312" spans="1:15" ht="15" customHeight="1">
      <c r="A3312" s="2">
        <v>10801195</v>
      </c>
      <c r="B3312" s="2" t="s">
        <v>174</v>
      </c>
      <c r="C3312" s="12"/>
      <c r="D3312" s="2">
        <v>10700001</v>
      </c>
      <c r="E3312" s="2">
        <v>1</v>
      </c>
      <c r="F3312" s="2">
        <v>1</v>
      </c>
      <c r="G3312" s="2"/>
      <c r="H3312" s="12"/>
      <c r="I3312" s="2"/>
      <c r="J3312" s="2">
        <v>0</v>
      </c>
      <c r="K3312" s="2">
        <v>0</v>
      </c>
      <c r="L3312" s="2"/>
      <c r="N3312" s="31" t="s">
        <v>1036</v>
      </c>
      <c r="O3312" s="29" t="s">
        <v>276</v>
      </c>
    </row>
    <row r="3313" spans="1:15" ht="15" customHeight="1">
      <c r="A3313" s="2">
        <v>10801196</v>
      </c>
      <c r="B3313" s="2" t="s">
        <v>174</v>
      </c>
      <c r="C3313" s="12"/>
      <c r="D3313" s="2">
        <v>10700001</v>
      </c>
      <c r="E3313" s="2">
        <v>1</v>
      </c>
      <c r="F3313" s="2">
        <v>1</v>
      </c>
      <c r="G3313" s="2"/>
      <c r="H3313" s="12"/>
      <c r="I3313" s="2"/>
      <c r="J3313" s="2">
        <v>0</v>
      </c>
      <c r="K3313" s="2">
        <v>0</v>
      </c>
      <c r="L3313" s="2"/>
      <c r="N3313" s="31" t="s">
        <v>1037</v>
      </c>
      <c r="O3313" s="29" t="s">
        <v>276</v>
      </c>
    </row>
    <row r="3314" spans="1:15" ht="15" customHeight="1">
      <c r="A3314" s="2">
        <v>10801197</v>
      </c>
      <c r="B3314" s="2" t="s">
        <v>174</v>
      </c>
      <c r="C3314" s="12"/>
      <c r="D3314" s="2">
        <v>10700001</v>
      </c>
      <c r="E3314" s="2">
        <v>1</v>
      </c>
      <c r="F3314" s="2">
        <v>1</v>
      </c>
      <c r="G3314" s="2"/>
      <c r="H3314" s="12"/>
      <c r="I3314" s="2"/>
      <c r="J3314" s="2">
        <v>0</v>
      </c>
      <c r="K3314" s="2">
        <v>0</v>
      </c>
      <c r="L3314" s="2"/>
      <c r="N3314" s="2" t="s">
        <v>1038</v>
      </c>
      <c r="O3314" s="29" t="s">
        <v>276</v>
      </c>
    </row>
    <row r="3315" spans="1:15" ht="15" customHeight="1">
      <c r="A3315" s="2">
        <v>10811218</v>
      </c>
      <c r="B3315" s="32" t="s">
        <v>1039</v>
      </c>
      <c r="C3315" s="2"/>
      <c r="D3315" s="3">
        <v>10710211</v>
      </c>
      <c r="E3315" s="2">
        <v>1</v>
      </c>
      <c r="F3315" s="2">
        <v>1</v>
      </c>
      <c r="G3315" s="2"/>
      <c r="H3315" s="2"/>
      <c r="I3315" s="2"/>
      <c r="J3315" s="2">
        <v>0</v>
      </c>
      <c r="K3315" s="2">
        <v>0</v>
      </c>
      <c r="L3315" s="2"/>
      <c r="N3315" s="2" t="s">
        <v>1035</v>
      </c>
      <c r="O3315" s="29" t="s">
        <v>276</v>
      </c>
    </row>
    <row r="3316" spans="1:15" ht="15" customHeight="1">
      <c r="A3316" s="2">
        <v>10811219</v>
      </c>
      <c r="B3316" s="32" t="s">
        <v>1040</v>
      </c>
      <c r="C3316" s="2"/>
      <c r="D3316" s="3">
        <v>10710212</v>
      </c>
      <c r="E3316" s="2">
        <v>1</v>
      </c>
      <c r="F3316" s="2">
        <v>1</v>
      </c>
      <c r="G3316" s="2"/>
      <c r="H3316" s="2"/>
      <c r="I3316" s="2"/>
      <c r="J3316" s="2">
        <v>0</v>
      </c>
      <c r="K3316" s="2">
        <v>0</v>
      </c>
      <c r="L3316" s="2"/>
      <c r="N3316" s="31" t="s">
        <v>1036</v>
      </c>
      <c r="O3316" s="29" t="s">
        <v>276</v>
      </c>
    </row>
    <row r="3317" spans="1:15" ht="15" customHeight="1">
      <c r="A3317" s="2">
        <v>10811220</v>
      </c>
      <c r="B3317" s="32" t="s">
        <v>1041</v>
      </c>
      <c r="C3317" s="2"/>
      <c r="D3317" s="3">
        <v>10710213</v>
      </c>
      <c r="E3317" s="2">
        <v>1</v>
      </c>
      <c r="F3317" s="2">
        <v>1</v>
      </c>
      <c r="G3317" s="2"/>
      <c r="H3317" s="2"/>
      <c r="I3317" s="2"/>
      <c r="J3317" s="2">
        <v>0</v>
      </c>
      <c r="K3317" s="2">
        <v>0</v>
      </c>
      <c r="L3317" s="2"/>
      <c r="N3317" s="31" t="s">
        <v>1037</v>
      </c>
      <c r="O3317" s="29" t="s">
        <v>276</v>
      </c>
    </row>
    <row r="3318" spans="1:15" ht="15" customHeight="1">
      <c r="A3318" s="2">
        <v>10811221</v>
      </c>
      <c r="B3318" s="32" t="s">
        <v>1039</v>
      </c>
      <c r="C3318" s="2"/>
      <c r="D3318" s="3">
        <v>10710211</v>
      </c>
      <c r="E3318" s="2">
        <v>1</v>
      </c>
      <c r="F3318" s="2">
        <v>1</v>
      </c>
      <c r="G3318" s="2"/>
      <c r="H3318" s="2"/>
      <c r="I3318" s="2"/>
      <c r="J3318" s="2">
        <v>0</v>
      </c>
      <c r="K3318" s="2">
        <v>0</v>
      </c>
      <c r="L3318" s="2"/>
      <c r="N3318" s="2" t="s">
        <v>1038</v>
      </c>
      <c r="O3318" s="29" t="s">
        <v>276</v>
      </c>
    </row>
    <row r="3319" spans="1:15" ht="15" customHeight="1">
      <c r="A3319" s="2">
        <v>10820910</v>
      </c>
      <c r="B3319" s="32" t="s">
        <v>1039</v>
      </c>
      <c r="C3319" s="2"/>
      <c r="D3319" s="4">
        <v>10720208</v>
      </c>
      <c r="E3319" s="2">
        <v>1</v>
      </c>
      <c r="F3319" s="2">
        <v>1</v>
      </c>
      <c r="G3319" s="2"/>
      <c r="H3319" s="2"/>
      <c r="I3319" s="2"/>
      <c r="J3319" s="2">
        <v>0</v>
      </c>
      <c r="K3319" s="2">
        <v>0</v>
      </c>
      <c r="L3319" s="2"/>
      <c r="N3319" s="2" t="s">
        <v>1035</v>
      </c>
      <c r="O3319" s="29" t="s">
        <v>276</v>
      </c>
    </row>
    <row r="3320" spans="1:15" ht="15" customHeight="1">
      <c r="A3320" s="2">
        <v>10820911</v>
      </c>
      <c r="B3320" s="32" t="s">
        <v>1040</v>
      </c>
      <c r="C3320" s="2"/>
      <c r="D3320" s="4">
        <v>10720210</v>
      </c>
      <c r="E3320" s="2">
        <v>1</v>
      </c>
      <c r="F3320" s="2">
        <v>1</v>
      </c>
      <c r="G3320" s="2"/>
      <c r="H3320" s="2"/>
      <c r="I3320" s="2"/>
      <c r="J3320" s="2">
        <v>0</v>
      </c>
      <c r="K3320" s="2">
        <v>0</v>
      </c>
      <c r="L3320" s="2"/>
      <c r="N3320" s="31" t="s">
        <v>1036</v>
      </c>
      <c r="O3320" s="29" t="s">
        <v>276</v>
      </c>
    </row>
    <row r="3321" spans="1:15" ht="15" customHeight="1">
      <c r="A3321" s="2">
        <v>10820912</v>
      </c>
      <c r="B3321" s="32" t="s">
        <v>1041</v>
      </c>
      <c r="C3321" s="2"/>
      <c r="D3321" s="4">
        <v>10720211</v>
      </c>
      <c r="E3321" s="2">
        <v>1</v>
      </c>
      <c r="F3321" s="2">
        <v>1</v>
      </c>
      <c r="G3321" s="2"/>
      <c r="H3321" s="2"/>
      <c r="I3321" s="2"/>
      <c r="J3321" s="2">
        <v>0</v>
      </c>
      <c r="K3321" s="2">
        <v>0</v>
      </c>
      <c r="L3321" s="2"/>
      <c r="N3321" s="31" t="s">
        <v>1037</v>
      </c>
      <c r="O3321" s="29" t="s">
        <v>276</v>
      </c>
    </row>
    <row r="3322" spans="1:15" ht="15" customHeight="1">
      <c r="A3322" s="2">
        <v>10820913</v>
      </c>
      <c r="B3322" s="32" t="s">
        <v>1039</v>
      </c>
      <c r="C3322" s="2"/>
      <c r="D3322" s="4">
        <v>10720208</v>
      </c>
      <c r="E3322" s="2">
        <v>1</v>
      </c>
      <c r="F3322" s="2">
        <v>1</v>
      </c>
      <c r="G3322" s="2"/>
      <c r="H3322" s="2"/>
      <c r="I3322" s="2"/>
      <c r="J3322" s="2">
        <v>0</v>
      </c>
      <c r="K3322" s="2">
        <v>0</v>
      </c>
      <c r="L3322" s="2"/>
      <c r="N3322" s="2" t="s">
        <v>1038</v>
      </c>
      <c r="O3322" s="29" t="s">
        <v>276</v>
      </c>
    </row>
    <row r="3323" spans="1:15" ht="15" customHeight="1">
      <c r="A3323" s="2">
        <v>10801198</v>
      </c>
      <c r="B3323" s="2" t="s">
        <v>174</v>
      </c>
      <c r="C3323" s="2"/>
      <c r="D3323" s="2">
        <v>10700001</v>
      </c>
      <c r="E3323" s="2">
        <v>1</v>
      </c>
      <c r="F3323" s="2">
        <v>1</v>
      </c>
      <c r="G3323" s="2"/>
      <c r="H3323" s="2"/>
      <c r="I3323" s="2"/>
      <c r="J3323" s="2">
        <v>0</v>
      </c>
      <c r="K3323" s="2">
        <v>0</v>
      </c>
      <c r="L3323" s="2"/>
      <c r="N3323" s="3" t="s">
        <v>1042</v>
      </c>
      <c r="O3323" s="29" t="s">
        <v>276</v>
      </c>
    </row>
    <row r="3324" spans="1:15" ht="15" customHeight="1">
      <c r="A3324" s="2">
        <v>10811222</v>
      </c>
      <c r="B3324" s="2" t="s">
        <v>184</v>
      </c>
      <c r="C3324" s="2"/>
      <c r="D3324" s="2">
        <v>10710060</v>
      </c>
      <c r="E3324" s="2">
        <v>1</v>
      </c>
      <c r="F3324" s="2">
        <v>1</v>
      </c>
      <c r="G3324" s="2"/>
      <c r="H3324" s="2"/>
      <c r="I3324" s="2"/>
      <c r="J3324" s="2">
        <v>0</v>
      </c>
      <c r="K3324" s="2">
        <v>0</v>
      </c>
      <c r="L3324" s="2"/>
      <c r="N3324" s="3" t="s">
        <v>1042</v>
      </c>
      <c r="O3324" s="29" t="s">
        <v>276</v>
      </c>
    </row>
    <row r="3325" spans="1:15" ht="15" customHeight="1">
      <c r="A3325" s="2">
        <v>10820914</v>
      </c>
      <c r="B3325" s="2" t="s">
        <v>184</v>
      </c>
      <c r="C3325" s="2"/>
      <c r="D3325" s="2">
        <v>10720001</v>
      </c>
      <c r="E3325" s="2">
        <v>1</v>
      </c>
      <c r="F3325" s="2">
        <v>1</v>
      </c>
      <c r="G3325" s="2"/>
      <c r="H3325" s="2"/>
      <c r="I3325" s="2"/>
      <c r="J3325" s="2">
        <v>0</v>
      </c>
      <c r="K3325" s="2">
        <v>0</v>
      </c>
      <c r="L3325" s="2"/>
      <c r="N3325" s="3" t="s">
        <v>1042</v>
      </c>
      <c r="O3325" s="29" t="s">
        <v>276</v>
      </c>
    </row>
    <row r="3326" spans="1:15" ht="15" customHeight="1">
      <c r="A3326" s="2">
        <v>10801199</v>
      </c>
      <c r="B3326" s="2" t="s">
        <v>174</v>
      </c>
      <c r="C3326" s="2"/>
      <c r="D3326" s="2">
        <v>10700001</v>
      </c>
      <c r="E3326" s="2">
        <v>1</v>
      </c>
      <c r="F3326" s="2">
        <v>1</v>
      </c>
      <c r="G3326" s="2"/>
      <c r="H3326" s="2"/>
      <c r="I3326" s="2"/>
      <c r="J3326" s="2">
        <v>0</v>
      </c>
      <c r="K3326" s="2">
        <v>0</v>
      </c>
      <c r="L3326" s="2"/>
      <c r="N3326" s="3" t="s">
        <v>1043</v>
      </c>
      <c r="O3326" s="29" t="s">
        <v>276</v>
      </c>
    </row>
    <row r="3327" spans="1:15" ht="15" customHeight="1">
      <c r="A3327" s="2">
        <v>10811223</v>
      </c>
      <c r="B3327" s="2" t="s">
        <v>184</v>
      </c>
      <c r="C3327" s="2"/>
      <c r="D3327" s="2">
        <v>10710060</v>
      </c>
      <c r="E3327" s="2">
        <v>1</v>
      </c>
      <c r="F3327" s="2">
        <v>1</v>
      </c>
      <c r="G3327" s="2"/>
      <c r="H3327" s="2"/>
      <c r="I3327" s="2"/>
      <c r="J3327" s="2">
        <v>0</v>
      </c>
      <c r="K3327" s="2">
        <v>0</v>
      </c>
      <c r="L3327" s="2"/>
      <c r="N3327" s="3" t="s">
        <v>1043</v>
      </c>
      <c r="O3327" s="29" t="s">
        <v>276</v>
      </c>
    </row>
    <row r="3328" spans="1:15" ht="15" customHeight="1">
      <c r="A3328" s="2">
        <v>10820915</v>
      </c>
      <c r="B3328" s="2" t="s">
        <v>184</v>
      </c>
      <c r="C3328" s="2"/>
      <c r="D3328" s="2">
        <v>10720001</v>
      </c>
      <c r="E3328" s="2">
        <v>1</v>
      </c>
      <c r="F3328" s="2">
        <v>1</v>
      </c>
      <c r="G3328" s="2"/>
      <c r="H3328" s="2"/>
      <c r="I3328" s="2"/>
      <c r="J3328" s="2">
        <v>0</v>
      </c>
      <c r="K3328" s="2">
        <v>0</v>
      </c>
      <c r="L3328" s="2"/>
      <c r="N3328" s="3" t="s">
        <v>1043</v>
      </c>
      <c r="O3328" s="29" t="s">
        <v>276</v>
      </c>
    </row>
    <row r="3329" spans="1:15" ht="15" customHeight="1">
      <c r="A3329" s="2">
        <v>10801200</v>
      </c>
      <c r="B3329" s="2" t="s">
        <v>174</v>
      </c>
      <c r="C3329" s="2"/>
      <c r="D3329" s="2">
        <v>10700001</v>
      </c>
      <c r="E3329" s="2">
        <v>1</v>
      </c>
      <c r="F3329" s="2">
        <v>1</v>
      </c>
      <c r="G3329" s="2"/>
      <c r="H3329" s="12"/>
      <c r="I3329" s="2"/>
      <c r="J3329" s="2">
        <v>0</v>
      </c>
      <c r="K3329" s="2">
        <v>0</v>
      </c>
      <c r="L3329" s="2"/>
      <c r="N3329" s="2" t="s">
        <v>1044</v>
      </c>
      <c r="O3329" s="2" t="s">
        <v>276</v>
      </c>
    </row>
    <row r="3330" spans="1:15" ht="15" customHeight="1">
      <c r="A3330" s="2">
        <v>10801201</v>
      </c>
      <c r="B3330" s="2" t="s">
        <v>174</v>
      </c>
      <c r="C3330" s="2"/>
      <c r="D3330" s="2">
        <v>10700001</v>
      </c>
      <c r="E3330" s="2">
        <v>1</v>
      </c>
      <c r="F3330" s="2">
        <v>1</v>
      </c>
      <c r="G3330" s="2"/>
      <c r="H3330" s="12"/>
      <c r="I3330" s="2"/>
      <c r="J3330" s="2">
        <v>0</v>
      </c>
      <c r="K3330" s="2">
        <v>0</v>
      </c>
      <c r="L3330" s="2"/>
      <c r="N3330" s="2" t="s">
        <v>1045</v>
      </c>
      <c r="O3330" s="2" t="s">
        <v>276</v>
      </c>
    </row>
    <row r="3331" spans="1:15" ht="15" customHeight="1">
      <c r="A3331" s="2">
        <v>10801202</v>
      </c>
      <c r="B3331" s="2" t="s">
        <v>174</v>
      </c>
      <c r="C3331" s="2"/>
      <c r="D3331" s="2">
        <v>10700001</v>
      </c>
      <c r="E3331" s="2">
        <v>1</v>
      </c>
      <c r="F3331" s="2">
        <v>1</v>
      </c>
      <c r="G3331" s="2"/>
      <c r="H3331" s="12"/>
      <c r="I3331" s="2"/>
      <c r="J3331" s="2">
        <v>0</v>
      </c>
      <c r="K3331" s="2">
        <v>0</v>
      </c>
      <c r="L3331" s="2"/>
      <c r="N3331" s="2" t="s">
        <v>1046</v>
      </c>
      <c r="O3331" s="2" t="s">
        <v>276</v>
      </c>
    </row>
    <row r="3332" spans="1:15" ht="15" customHeight="1">
      <c r="A3332" s="2">
        <v>10801203</v>
      </c>
      <c r="B3332" s="2" t="s">
        <v>174</v>
      </c>
      <c r="C3332" s="2"/>
      <c r="D3332" s="2">
        <v>10700001</v>
      </c>
      <c r="E3332" s="2">
        <v>1</v>
      </c>
      <c r="F3332" s="2">
        <v>1</v>
      </c>
      <c r="G3332" s="2"/>
      <c r="H3332" s="12"/>
      <c r="I3332" s="2"/>
      <c r="J3332" s="2">
        <v>0</v>
      </c>
      <c r="K3332" s="2">
        <v>0</v>
      </c>
      <c r="L3332" s="2"/>
      <c r="N3332" s="2" t="s">
        <v>1047</v>
      </c>
      <c r="O3332" s="2" t="s">
        <v>276</v>
      </c>
    </row>
    <row r="3333" spans="1:15" ht="15" customHeight="1">
      <c r="A3333" s="2">
        <v>10801204</v>
      </c>
      <c r="B3333" s="2" t="s">
        <v>174</v>
      </c>
      <c r="C3333" s="2"/>
      <c r="D3333" s="2">
        <v>10700001</v>
      </c>
      <c r="E3333" s="2">
        <v>1</v>
      </c>
      <c r="F3333" s="2">
        <v>1</v>
      </c>
      <c r="G3333" s="2"/>
      <c r="H3333" s="12"/>
      <c r="I3333" s="2"/>
      <c r="J3333" s="2">
        <v>0</v>
      </c>
      <c r="K3333" s="2">
        <v>0</v>
      </c>
      <c r="L3333" s="2"/>
      <c r="N3333" s="2" t="s">
        <v>1048</v>
      </c>
      <c r="O3333" s="2" t="s">
        <v>276</v>
      </c>
    </row>
    <row r="3334" spans="1:15" ht="15" customHeight="1">
      <c r="A3334" s="2">
        <v>10811224</v>
      </c>
      <c r="B3334" s="2" t="s">
        <v>177</v>
      </c>
      <c r="C3334" s="2"/>
      <c r="D3334" s="2">
        <v>10710001</v>
      </c>
      <c r="E3334" s="2">
        <v>1</v>
      </c>
      <c r="F3334" s="2">
        <v>1</v>
      </c>
      <c r="G3334" s="2"/>
      <c r="H3334" s="12"/>
      <c r="I3334" s="2"/>
      <c r="J3334" s="2">
        <v>0</v>
      </c>
      <c r="K3334" s="2">
        <v>0</v>
      </c>
      <c r="L3334" s="2"/>
      <c r="N3334" s="2" t="s">
        <v>1044</v>
      </c>
      <c r="O3334" s="2" t="s">
        <v>276</v>
      </c>
    </row>
    <row r="3335" spans="1:15" ht="15" customHeight="1">
      <c r="A3335" s="2">
        <v>10811225</v>
      </c>
      <c r="B3335" s="2" t="s">
        <v>177</v>
      </c>
      <c r="C3335" s="2"/>
      <c r="D3335" s="2">
        <v>10710001</v>
      </c>
      <c r="E3335" s="2">
        <v>1</v>
      </c>
      <c r="F3335" s="2">
        <v>1</v>
      </c>
      <c r="G3335" s="2"/>
      <c r="H3335" s="12"/>
      <c r="I3335" s="2"/>
      <c r="J3335" s="2">
        <v>0</v>
      </c>
      <c r="K3335" s="2">
        <v>0</v>
      </c>
      <c r="L3335" s="2"/>
      <c r="N3335" s="2" t="s">
        <v>1045</v>
      </c>
      <c r="O3335" s="2" t="s">
        <v>276</v>
      </c>
    </row>
    <row r="3336" spans="1:15" ht="15" customHeight="1">
      <c r="A3336" s="2">
        <v>10811226</v>
      </c>
      <c r="B3336" s="2" t="s">
        <v>177</v>
      </c>
      <c r="C3336" s="2"/>
      <c r="D3336" s="2">
        <v>10710001</v>
      </c>
      <c r="E3336" s="2">
        <v>1</v>
      </c>
      <c r="F3336" s="2">
        <v>1</v>
      </c>
      <c r="G3336" s="2"/>
      <c r="H3336" s="12"/>
      <c r="I3336" s="2"/>
      <c r="J3336" s="2">
        <v>0</v>
      </c>
      <c r="K3336" s="2">
        <v>0</v>
      </c>
      <c r="L3336" s="2"/>
      <c r="N3336" s="2" t="s">
        <v>1046</v>
      </c>
      <c r="O3336" s="2" t="s">
        <v>276</v>
      </c>
    </row>
    <row r="3337" spans="1:15" ht="15" customHeight="1">
      <c r="A3337" s="2">
        <v>10811227</v>
      </c>
      <c r="B3337" s="2" t="s">
        <v>177</v>
      </c>
      <c r="C3337" s="2"/>
      <c r="D3337" s="2">
        <v>10710001</v>
      </c>
      <c r="E3337" s="2">
        <v>1</v>
      </c>
      <c r="F3337" s="2">
        <v>1</v>
      </c>
      <c r="G3337" s="2"/>
      <c r="H3337" s="12"/>
      <c r="I3337" s="2"/>
      <c r="J3337" s="2">
        <v>0</v>
      </c>
      <c r="K3337" s="2">
        <v>0</v>
      </c>
      <c r="L3337" s="2"/>
      <c r="N3337" s="2" t="s">
        <v>1047</v>
      </c>
      <c r="O3337" s="2" t="s">
        <v>276</v>
      </c>
    </row>
    <row r="3338" spans="1:15" ht="15" customHeight="1">
      <c r="A3338" s="2">
        <v>10811228</v>
      </c>
      <c r="B3338" s="2" t="s">
        <v>177</v>
      </c>
      <c r="C3338" s="2"/>
      <c r="D3338" s="2">
        <v>10710001</v>
      </c>
      <c r="E3338" s="2">
        <v>1</v>
      </c>
      <c r="F3338" s="2">
        <v>1</v>
      </c>
      <c r="G3338" s="2"/>
      <c r="H3338" s="12"/>
      <c r="I3338" s="2"/>
      <c r="J3338" s="2">
        <v>0</v>
      </c>
      <c r="K3338" s="2">
        <v>0</v>
      </c>
      <c r="L3338" s="2"/>
      <c r="N3338" s="2" t="s">
        <v>1048</v>
      </c>
      <c r="O3338" s="2" t="s">
        <v>276</v>
      </c>
    </row>
    <row r="3339" spans="1:15" ht="15" customHeight="1">
      <c r="A3339" s="2">
        <v>10820916</v>
      </c>
      <c r="B3339" s="2" t="s">
        <v>184</v>
      </c>
      <c r="C3339" s="2"/>
      <c r="D3339" s="2">
        <v>10720001</v>
      </c>
      <c r="E3339" s="2">
        <v>1</v>
      </c>
      <c r="F3339" s="2">
        <v>1</v>
      </c>
      <c r="G3339" s="2"/>
      <c r="H3339" s="12"/>
      <c r="I3339" s="2"/>
      <c r="J3339" s="2">
        <v>0</v>
      </c>
      <c r="K3339" s="2">
        <v>0</v>
      </c>
      <c r="L3339" s="2"/>
      <c r="N3339" s="2" t="s">
        <v>1044</v>
      </c>
      <c r="O3339" s="2" t="s">
        <v>276</v>
      </c>
    </row>
    <row r="3340" spans="1:15" ht="15" customHeight="1">
      <c r="A3340" s="2">
        <v>10820917</v>
      </c>
      <c r="B3340" s="2" t="s">
        <v>184</v>
      </c>
      <c r="C3340" s="2"/>
      <c r="D3340" s="2">
        <v>10720001</v>
      </c>
      <c r="E3340" s="2">
        <v>1</v>
      </c>
      <c r="F3340" s="2">
        <v>1</v>
      </c>
      <c r="G3340" s="2"/>
      <c r="H3340" s="12"/>
      <c r="I3340" s="2"/>
      <c r="J3340" s="2">
        <v>0</v>
      </c>
      <c r="K3340" s="2">
        <v>0</v>
      </c>
      <c r="L3340" s="2"/>
      <c r="N3340" s="2" t="s">
        <v>1045</v>
      </c>
      <c r="O3340" s="2" t="s">
        <v>276</v>
      </c>
    </row>
    <row r="3341" spans="1:15" ht="15" customHeight="1">
      <c r="A3341" s="2">
        <v>10820918</v>
      </c>
      <c r="B3341" s="2" t="s">
        <v>184</v>
      </c>
      <c r="C3341" s="2"/>
      <c r="D3341" s="2">
        <v>10720001</v>
      </c>
      <c r="E3341" s="2">
        <v>1</v>
      </c>
      <c r="F3341" s="2">
        <v>1</v>
      </c>
      <c r="G3341" s="2"/>
      <c r="H3341" s="12"/>
      <c r="I3341" s="2"/>
      <c r="J3341" s="2">
        <v>0</v>
      </c>
      <c r="K3341" s="2">
        <v>0</v>
      </c>
      <c r="L3341" s="2"/>
      <c r="N3341" s="2" t="s">
        <v>1046</v>
      </c>
      <c r="O3341" s="2" t="s">
        <v>276</v>
      </c>
    </row>
    <row r="3342" spans="1:15" ht="15" customHeight="1">
      <c r="A3342" s="2">
        <v>10820919</v>
      </c>
      <c r="B3342" s="2" t="s">
        <v>184</v>
      </c>
      <c r="C3342" s="2"/>
      <c r="D3342" s="2">
        <v>10720001</v>
      </c>
      <c r="E3342" s="2">
        <v>1</v>
      </c>
      <c r="F3342" s="2">
        <v>1</v>
      </c>
      <c r="G3342" s="2"/>
      <c r="H3342" s="12"/>
      <c r="I3342" s="2"/>
      <c r="J3342" s="2">
        <v>0</v>
      </c>
      <c r="K3342" s="2">
        <v>0</v>
      </c>
      <c r="L3342" s="2"/>
      <c r="N3342" s="2" t="s">
        <v>1047</v>
      </c>
      <c r="O3342" s="2" t="s">
        <v>276</v>
      </c>
    </row>
    <row r="3343" spans="1:15" ht="15" customHeight="1">
      <c r="A3343" s="2">
        <v>10820920</v>
      </c>
      <c r="B3343" s="2" t="s">
        <v>184</v>
      </c>
      <c r="C3343" s="2"/>
      <c r="D3343" s="2">
        <v>10720001</v>
      </c>
      <c r="E3343" s="2">
        <v>1</v>
      </c>
      <c r="F3343" s="2">
        <v>1</v>
      </c>
      <c r="G3343" s="2"/>
      <c r="H3343" s="12"/>
      <c r="I3343" s="2"/>
      <c r="J3343" s="2">
        <v>0</v>
      </c>
      <c r="K3343" s="2">
        <v>0</v>
      </c>
      <c r="L3343" s="2"/>
      <c r="N3343" s="2" t="s">
        <v>1048</v>
      </c>
      <c r="O3343" s="2" t="s">
        <v>276</v>
      </c>
    </row>
    <row r="3344" spans="1:15" ht="15" customHeight="1">
      <c r="A3344" s="3">
        <v>10820921</v>
      </c>
      <c r="B3344" s="2" t="s">
        <v>184</v>
      </c>
      <c r="C3344" s="2"/>
      <c r="D3344" s="2">
        <v>10720001</v>
      </c>
      <c r="E3344" s="2">
        <v>1</v>
      </c>
      <c r="F3344" s="2">
        <v>1</v>
      </c>
      <c r="G3344" s="2"/>
      <c r="H3344" s="12"/>
      <c r="I3344" s="2"/>
      <c r="J3344" s="2">
        <v>0</v>
      </c>
      <c r="K3344" s="2">
        <v>0</v>
      </c>
      <c r="L3344" s="2"/>
      <c r="N3344" s="2" t="s">
        <v>1016</v>
      </c>
      <c r="O3344" s="3" t="s">
        <v>276</v>
      </c>
    </row>
    <row r="3345" spans="1:15" ht="15" customHeight="1">
      <c r="A3345" s="3">
        <v>10820922</v>
      </c>
      <c r="B3345" s="3" t="s">
        <v>1049</v>
      </c>
      <c r="C3345" s="2"/>
      <c r="D3345" s="2">
        <v>10720207</v>
      </c>
      <c r="E3345" s="2">
        <v>1</v>
      </c>
      <c r="F3345" s="2">
        <v>1</v>
      </c>
      <c r="G3345" s="2"/>
      <c r="H3345" s="12"/>
      <c r="I3345" s="2"/>
      <c r="J3345" s="2">
        <v>0</v>
      </c>
      <c r="K3345" s="2">
        <v>0</v>
      </c>
      <c r="L3345" s="2"/>
      <c r="N3345" s="3" t="s">
        <v>1015</v>
      </c>
      <c r="O3345" s="2" t="s">
        <v>276</v>
      </c>
    </row>
    <row r="3346" spans="1:15" ht="15" customHeight="1">
      <c r="A3346" s="33">
        <v>10801205</v>
      </c>
      <c r="B3346" s="33" t="s">
        <v>174</v>
      </c>
      <c r="C3346" s="33"/>
      <c r="D3346" s="33">
        <v>10700001</v>
      </c>
      <c r="E3346" s="33">
        <v>1</v>
      </c>
      <c r="F3346" s="33">
        <v>1</v>
      </c>
      <c r="G3346" s="33"/>
      <c r="H3346" s="34"/>
      <c r="I3346" s="33"/>
      <c r="J3346" s="33">
        <v>0</v>
      </c>
      <c r="K3346" s="33">
        <v>0</v>
      </c>
      <c r="L3346" s="33"/>
      <c r="N3346" s="33" t="s">
        <v>1050</v>
      </c>
      <c r="O3346" s="29" t="s">
        <v>276</v>
      </c>
    </row>
    <row r="3347" spans="1:15" ht="15" customHeight="1">
      <c r="A3347" s="33">
        <v>10801206</v>
      </c>
      <c r="B3347" s="33" t="s">
        <v>174</v>
      </c>
      <c r="C3347" s="33"/>
      <c r="D3347" s="33">
        <v>10700001</v>
      </c>
      <c r="E3347" s="33">
        <v>1</v>
      </c>
      <c r="F3347" s="33">
        <v>1</v>
      </c>
      <c r="G3347" s="33"/>
      <c r="H3347" s="34"/>
      <c r="I3347" s="33"/>
      <c r="J3347" s="33">
        <v>0</v>
      </c>
      <c r="K3347" s="33">
        <v>0</v>
      </c>
      <c r="L3347" s="33"/>
      <c r="N3347" s="33" t="s">
        <v>1051</v>
      </c>
      <c r="O3347" s="29" t="s">
        <v>276</v>
      </c>
    </row>
    <row r="3348" spans="1:15" ht="15" customHeight="1">
      <c r="A3348" s="33">
        <v>10811229</v>
      </c>
      <c r="B3348" s="32" t="s">
        <v>1039</v>
      </c>
      <c r="C3348" s="2"/>
      <c r="D3348" s="3">
        <v>10710211</v>
      </c>
      <c r="E3348" s="2">
        <v>1</v>
      </c>
      <c r="F3348" s="2">
        <v>1</v>
      </c>
      <c r="G3348" s="2"/>
      <c r="H3348" s="2"/>
      <c r="I3348" s="2"/>
      <c r="J3348" s="2">
        <v>0</v>
      </c>
      <c r="K3348" s="2">
        <v>0</v>
      </c>
      <c r="L3348" s="2"/>
      <c r="N3348" s="33" t="s">
        <v>1050</v>
      </c>
      <c r="O3348" s="29" t="s">
        <v>276</v>
      </c>
    </row>
    <row r="3349" spans="1:15" ht="15" customHeight="1">
      <c r="A3349" s="33">
        <v>10811230</v>
      </c>
      <c r="B3349" s="2" t="s">
        <v>184</v>
      </c>
      <c r="C3349" s="2"/>
      <c r="D3349" s="2">
        <v>10710060</v>
      </c>
      <c r="E3349" s="2">
        <v>1</v>
      </c>
      <c r="F3349" s="2">
        <v>1</v>
      </c>
      <c r="G3349" s="2"/>
      <c r="H3349" s="2"/>
      <c r="I3349" s="2"/>
      <c r="J3349" s="2">
        <v>0</v>
      </c>
      <c r="K3349" s="2">
        <v>0</v>
      </c>
      <c r="L3349" s="2"/>
      <c r="N3349" s="33" t="s">
        <v>1051</v>
      </c>
      <c r="O3349" s="29" t="s">
        <v>276</v>
      </c>
    </row>
    <row r="3350" spans="1:15" ht="15" customHeight="1">
      <c r="A3350" s="33">
        <v>10820923</v>
      </c>
      <c r="B3350" s="32" t="s">
        <v>1039</v>
      </c>
      <c r="C3350" s="2"/>
      <c r="D3350" s="4">
        <v>10720208</v>
      </c>
      <c r="E3350" s="2">
        <v>1</v>
      </c>
      <c r="F3350" s="2">
        <v>1</v>
      </c>
      <c r="G3350" s="2"/>
      <c r="H3350" s="2"/>
      <c r="I3350" s="2"/>
      <c r="J3350" s="2">
        <v>0</v>
      </c>
      <c r="K3350" s="2">
        <v>0</v>
      </c>
      <c r="L3350" s="2"/>
      <c r="N3350" s="33" t="s">
        <v>1050</v>
      </c>
      <c r="O3350" s="29" t="s">
        <v>276</v>
      </c>
    </row>
    <row r="3351" spans="1:15" ht="15" customHeight="1">
      <c r="A3351" s="2">
        <v>10801207</v>
      </c>
      <c r="B3351" s="4" t="s">
        <v>174</v>
      </c>
      <c r="C3351" s="2"/>
      <c r="D3351" s="2">
        <v>10700001</v>
      </c>
      <c r="E3351" s="2">
        <v>1</v>
      </c>
      <c r="F3351" s="2">
        <v>1</v>
      </c>
      <c r="G3351" s="2"/>
      <c r="H3351" s="2"/>
      <c r="I3351" s="2"/>
      <c r="J3351" s="2">
        <v>0</v>
      </c>
      <c r="K3351" s="2">
        <v>0</v>
      </c>
      <c r="L3351" s="2"/>
      <c r="N3351" s="4" t="s">
        <v>1052</v>
      </c>
      <c r="O3351" s="35" t="s">
        <v>276</v>
      </c>
    </row>
    <row r="3352" spans="1:15" ht="15" customHeight="1">
      <c r="A3352" s="2">
        <v>10811231</v>
      </c>
      <c r="B3352" s="2" t="s">
        <v>343</v>
      </c>
      <c r="C3352" s="2"/>
      <c r="D3352" s="2">
        <v>10710008</v>
      </c>
      <c r="E3352" s="2">
        <v>1</v>
      </c>
      <c r="F3352" s="2">
        <v>1</v>
      </c>
      <c r="G3352" s="2"/>
      <c r="H3352" s="2"/>
      <c r="I3352" s="2"/>
      <c r="J3352" s="2">
        <v>0</v>
      </c>
      <c r="K3352" s="2">
        <v>0</v>
      </c>
      <c r="L3352" s="2"/>
      <c r="N3352" s="4" t="s">
        <v>1052</v>
      </c>
      <c r="O3352" s="35" t="s">
        <v>276</v>
      </c>
    </row>
    <row r="3353" spans="1:15" ht="15" customHeight="1">
      <c r="A3353" s="2">
        <v>10820924</v>
      </c>
      <c r="B3353" s="2" t="s">
        <v>1053</v>
      </c>
      <c r="C3353" s="2"/>
      <c r="D3353" s="2">
        <v>10720123</v>
      </c>
      <c r="E3353" s="2">
        <v>1</v>
      </c>
      <c r="F3353" s="2">
        <v>1</v>
      </c>
      <c r="G3353" s="2"/>
      <c r="H3353" s="2"/>
      <c r="I3353" s="2"/>
      <c r="J3353" s="2">
        <v>0</v>
      </c>
      <c r="K3353" s="2">
        <v>0</v>
      </c>
      <c r="L3353" s="2"/>
      <c r="N3353" s="4" t="s">
        <v>1052</v>
      </c>
      <c r="O3353" s="35" t="s">
        <v>276</v>
      </c>
    </row>
    <row r="3354" spans="1:15" ht="15" customHeight="1">
      <c r="A3354" s="2">
        <v>10801208</v>
      </c>
      <c r="B3354" s="4" t="s">
        <v>174</v>
      </c>
      <c r="C3354" s="2"/>
      <c r="D3354" s="2">
        <v>10700001</v>
      </c>
      <c r="E3354" s="2">
        <v>1</v>
      </c>
      <c r="F3354" s="2">
        <v>1</v>
      </c>
      <c r="G3354" s="2"/>
      <c r="H3354" s="2"/>
      <c r="I3354" s="2"/>
      <c r="J3354" s="2">
        <v>0</v>
      </c>
      <c r="K3354" s="2">
        <v>0</v>
      </c>
      <c r="L3354" s="2"/>
      <c r="N3354" s="4" t="s">
        <v>1052</v>
      </c>
      <c r="O3354" s="35" t="s">
        <v>276</v>
      </c>
    </row>
    <row r="3355" spans="1:15" ht="15" customHeight="1">
      <c r="A3355" s="4">
        <v>10801209</v>
      </c>
      <c r="B3355" s="4" t="s">
        <v>174</v>
      </c>
      <c r="C3355" s="2"/>
      <c r="D3355" s="2">
        <v>10700001</v>
      </c>
      <c r="E3355" s="2">
        <v>1</v>
      </c>
      <c r="F3355" s="2">
        <v>1</v>
      </c>
      <c r="G3355" s="2"/>
      <c r="H3355" s="2"/>
      <c r="I3355" s="2"/>
      <c r="J3355" s="2">
        <v>0</v>
      </c>
      <c r="K3355" s="2">
        <v>0</v>
      </c>
      <c r="L3355" s="2"/>
      <c r="N3355" s="36" t="s">
        <v>1054</v>
      </c>
      <c r="O3355" s="36" t="s">
        <v>808</v>
      </c>
    </row>
    <row r="3356" spans="1:15" ht="15" customHeight="1">
      <c r="A3356" s="4">
        <v>10801210</v>
      </c>
      <c r="B3356" s="4" t="s">
        <v>174</v>
      </c>
      <c r="C3356" s="2"/>
      <c r="D3356" s="2">
        <v>10700001</v>
      </c>
      <c r="E3356" s="2">
        <v>1</v>
      </c>
      <c r="F3356" s="2">
        <v>1</v>
      </c>
      <c r="G3356" s="2"/>
      <c r="H3356" s="2"/>
      <c r="I3356" s="2"/>
      <c r="J3356" s="2">
        <v>0</v>
      </c>
      <c r="K3356" s="2">
        <v>0</v>
      </c>
      <c r="L3356" s="2"/>
      <c r="N3356" s="36" t="s">
        <v>1055</v>
      </c>
      <c r="O3356" s="36" t="s">
        <v>808</v>
      </c>
    </row>
    <row r="3357" spans="1:15" ht="15" customHeight="1">
      <c r="A3357" s="4">
        <v>10801211</v>
      </c>
      <c r="B3357" s="4" t="s">
        <v>174</v>
      </c>
      <c r="C3357" s="2"/>
      <c r="D3357" s="2">
        <v>10700001</v>
      </c>
      <c r="E3357" s="2">
        <v>1</v>
      </c>
      <c r="F3357" s="2">
        <v>1</v>
      </c>
      <c r="G3357" s="2"/>
      <c r="H3357" s="2"/>
      <c r="I3357" s="2"/>
      <c r="J3357" s="2">
        <v>0</v>
      </c>
      <c r="K3357" s="2">
        <v>0</v>
      </c>
      <c r="L3357" s="2"/>
      <c r="N3357" s="36" t="s">
        <v>1056</v>
      </c>
      <c r="O3357" s="36" t="s">
        <v>808</v>
      </c>
    </row>
    <row r="3358" spans="1:15" ht="15" customHeight="1">
      <c r="A3358" s="4">
        <v>10801212</v>
      </c>
      <c r="B3358" s="4" t="s">
        <v>174</v>
      </c>
      <c r="C3358" s="2"/>
      <c r="D3358" s="2">
        <v>10700001</v>
      </c>
      <c r="E3358" s="2">
        <v>1</v>
      </c>
      <c r="F3358" s="2">
        <v>1</v>
      </c>
      <c r="G3358" s="2"/>
      <c r="H3358" s="2"/>
      <c r="I3358" s="2"/>
      <c r="J3358" s="2">
        <v>0</v>
      </c>
      <c r="K3358" s="2">
        <v>0</v>
      </c>
      <c r="L3358" s="2"/>
      <c r="N3358" s="36" t="s">
        <v>1057</v>
      </c>
      <c r="O3358" s="36" t="s">
        <v>808</v>
      </c>
    </row>
    <row r="3359" spans="1:15" ht="15" customHeight="1">
      <c r="A3359" s="4">
        <v>10801213</v>
      </c>
      <c r="B3359" s="4" t="s">
        <v>174</v>
      </c>
      <c r="C3359" s="2"/>
      <c r="D3359" s="2">
        <v>10700001</v>
      </c>
      <c r="E3359" s="2">
        <v>1</v>
      </c>
      <c r="F3359" s="2">
        <v>1</v>
      </c>
      <c r="G3359" s="2"/>
      <c r="H3359" s="2"/>
      <c r="I3359" s="2"/>
      <c r="J3359" s="2">
        <v>0</v>
      </c>
      <c r="K3359" s="2">
        <v>0</v>
      </c>
      <c r="L3359" s="2"/>
      <c r="N3359" s="36" t="s">
        <v>1058</v>
      </c>
      <c r="O3359" s="36" t="s">
        <v>808</v>
      </c>
    </row>
    <row r="3360" spans="1:15" ht="15" customHeight="1">
      <c r="A3360" s="4">
        <v>10801214</v>
      </c>
      <c r="B3360" s="4" t="s">
        <v>174</v>
      </c>
      <c r="C3360" s="2"/>
      <c r="D3360" s="2">
        <v>10700001</v>
      </c>
      <c r="E3360" s="2">
        <v>1</v>
      </c>
      <c r="F3360" s="2">
        <v>1</v>
      </c>
      <c r="G3360" s="2"/>
      <c r="H3360" s="2"/>
      <c r="I3360" s="2"/>
      <c r="J3360" s="2">
        <v>0</v>
      </c>
      <c r="K3360" s="2">
        <v>0</v>
      </c>
      <c r="L3360" s="2"/>
      <c r="N3360" s="36" t="s">
        <v>1059</v>
      </c>
      <c r="O3360" s="36" t="s">
        <v>808</v>
      </c>
    </row>
    <row r="3361" spans="1:15" ht="15" customHeight="1">
      <c r="A3361" s="4">
        <v>10801215</v>
      </c>
      <c r="B3361" s="4" t="s">
        <v>174</v>
      </c>
      <c r="C3361" s="2"/>
      <c r="D3361" s="2">
        <v>10700001</v>
      </c>
      <c r="E3361" s="2">
        <v>1</v>
      </c>
      <c r="F3361" s="2">
        <v>1</v>
      </c>
      <c r="G3361" s="2"/>
      <c r="H3361" s="2"/>
      <c r="I3361" s="2"/>
      <c r="J3361" s="2">
        <v>0</v>
      </c>
      <c r="K3361" s="2">
        <v>0</v>
      </c>
      <c r="L3361" s="2"/>
      <c r="N3361" s="36" t="s">
        <v>1060</v>
      </c>
      <c r="O3361" s="36" t="s">
        <v>808</v>
      </c>
    </row>
    <row r="3362" spans="1:15" ht="15" customHeight="1">
      <c r="A3362" s="4">
        <v>10811232</v>
      </c>
      <c r="B3362" s="3" t="s">
        <v>648</v>
      </c>
      <c r="C3362" s="2"/>
      <c r="D3362" s="2">
        <v>10710219</v>
      </c>
      <c r="E3362" s="3">
        <v>1</v>
      </c>
      <c r="F3362" s="3">
        <v>1</v>
      </c>
      <c r="G3362" s="2"/>
      <c r="H3362" s="2"/>
      <c r="I3362" s="2"/>
      <c r="J3362" s="2">
        <v>0</v>
      </c>
      <c r="K3362" s="2">
        <v>0</v>
      </c>
      <c r="L3362" s="2"/>
      <c r="N3362" s="36" t="s">
        <v>1054</v>
      </c>
      <c r="O3362" s="36" t="s">
        <v>808</v>
      </c>
    </row>
    <row r="3363" spans="1:15" ht="15" customHeight="1">
      <c r="A3363" s="4">
        <v>10811233</v>
      </c>
      <c r="B3363" s="2" t="s">
        <v>638</v>
      </c>
      <c r="C3363" s="2"/>
      <c r="D3363" s="2">
        <v>10710079</v>
      </c>
      <c r="E3363" s="2">
        <v>1</v>
      </c>
      <c r="F3363" s="3">
        <v>1</v>
      </c>
      <c r="G3363" s="2"/>
      <c r="H3363" s="2"/>
      <c r="I3363" s="2"/>
      <c r="J3363" s="2">
        <v>0</v>
      </c>
      <c r="K3363" s="2">
        <v>0</v>
      </c>
      <c r="L3363" s="2"/>
      <c r="N3363" s="36" t="s">
        <v>1055</v>
      </c>
      <c r="O3363" s="36" t="s">
        <v>808</v>
      </c>
    </row>
    <row r="3364" spans="1:15" ht="15" customHeight="1">
      <c r="A3364" s="4">
        <v>10811234</v>
      </c>
      <c r="B3364" s="2" t="s">
        <v>638</v>
      </c>
      <c r="C3364" s="2"/>
      <c r="D3364" s="2">
        <v>10710079</v>
      </c>
      <c r="E3364" s="2">
        <v>1</v>
      </c>
      <c r="F3364" s="3">
        <v>1</v>
      </c>
      <c r="G3364" s="2"/>
      <c r="H3364" s="2"/>
      <c r="I3364" s="2"/>
      <c r="J3364" s="2">
        <v>0</v>
      </c>
      <c r="K3364" s="2">
        <v>0</v>
      </c>
      <c r="L3364" s="2"/>
      <c r="N3364" s="36" t="s">
        <v>1056</v>
      </c>
      <c r="O3364" s="36" t="s">
        <v>808</v>
      </c>
    </row>
    <row r="3365" spans="1:15" ht="15" customHeight="1">
      <c r="A3365" s="4">
        <v>10811235</v>
      </c>
      <c r="B3365" s="2" t="s">
        <v>177</v>
      </c>
      <c r="C3365" s="2"/>
      <c r="D3365" s="2">
        <v>10710001</v>
      </c>
      <c r="E3365" s="2">
        <v>1</v>
      </c>
      <c r="F3365" s="3">
        <v>1</v>
      </c>
      <c r="G3365" s="2"/>
      <c r="H3365" s="2"/>
      <c r="I3365" s="2"/>
      <c r="J3365" s="2">
        <v>0</v>
      </c>
      <c r="K3365" s="2">
        <v>0</v>
      </c>
      <c r="L3365" s="2"/>
      <c r="N3365" s="36" t="s">
        <v>1057</v>
      </c>
      <c r="O3365" s="36" t="s">
        <v>808</v>
      </c>
    </row>
    <row r="3366" spans="1:15" ht="15" customHeight="1">
      <c r="A3366" s="4">
        <v>10811236</v>
      </c>
      <c r="B3366" s="2" t="s">
        <v>959</v>
      </c>
      <c r="C3366" s="2"/>
      <c r="D3366" s="2">
        <v>10710182</v>
      </c>
      <c r="E3366" s="2">
        <v>1</v>
      </c>
      <c r="F3366" s="3">
        <v>1</v>
      </c>
      <c r="G3366" s="2"/>
      <c r="H3366" s="2"/>
      <c r="I3366" s="2"/>
      <c r="J3366" s="2">
        <v>0</v>
      </c>
      <c r="K3366" s="2">
        <v>0</v>
      </c>
      <c r="L3366" s="2"/>
      <c r="N3366" s="36" t="s">
        <v>1058</v>
      </c>
      <c r="O3366" s="36" t="s">
        <v>808</v>
      </c>
    </row>
    <row r="3367" spans="1:15" ht="15" customHeight="1">
      <c r="A3367" s="4">
        <v>10811237</v>
      </c>
      <c r="B3367" s="2" t="s">
        <v>961</v>
      </c>
      <c r="C3367" s="2"/>
      <c r="D3367" s="2">
        <v>10710169</v>
      </c>
      <c r="E3367" s="2">
        <v>1</v>
      </c>
      <c r="F3367" s="3">
        <v>1</v>
      </c>
      <c r="G3367" s="2"/>
      <c r="H3367" s="2"/>
      <c r="I3367" s="2"/>
      <c r="J3367" s="2">
        <v>0</v>
      </c>
      <c r="K3367" s="2">
        <v>0</v>
      </c>
      <c r="L3367" s="2"/>
      <c r="N3367" s="36" t="s">
        <v>1059</v>
      </c>
      <c r="O3367" s="36" t="s">
        <v>808</v>
      </c>
    </row>
    <row r="3368" spans="1:15" ht="15" customHeight="1">
      <c r="A3368" s="4">
        <v>10811238</v>
      </c>
      <c r="B3368" s="2" t="s">
        <v>608</v>
      </c>
      <c r="C3368" s="2"/>
      <c r="D3368" s="2">
        <v>10710069</v>
      </c>
      <c r="E3368" s="2">
        <v>1</v>
      </c>
      <c r="F3368" s="3">
        <v>1</v>
      </c>
      <c r="G3368" s="2"/>
      <c r="H3368" s="2"/>
      <c r="I3368" s="2"/>
      <c r="J3368" s="2">
        <v>0</v>
      </c>
      <c r="K3368" s="2">
        <v>0</v>
      </c>
      <c r="L3368" s="2"/>
      <c r="N3368" s="36" t="s">
        <v>1060</v>
      </c>
      <c r="O3368" s="36" t="s">
        <v>808</v>
      </c>
    </row>
    <row r="3369" spans="1:15" ht="15" customHeight="1">
      <c r="A3369" s="3">
        <v>10820925</v>
      </c>
      <c r="B3369" s="30" t="s">
        <v>648</v>
      </c>
      <c r="C3369" s="2"/>
      <c r="D3369" s="2">
        <v>10720216</v>
      </c>
      <c r="E3369" s="2">
        <v>1</v>
      </c>
      <c r="F3369" s="2">
        <v>1</v>
      </c>
      <c r="G3369" s="2"/>
      <c r="H3369" s="2"/>
      <c r="I3369" s="2"/>
      <c r="J3369" s="2">
        <v>0</v>
      </c>
      <c r="K3369" s="2">
        <v>0</v>
      </c>
      <c r="L3369" s="2"/>
      <c r="N3369" s="36" t="s">
        <v>1054</v>
      </c>
      <c r="O3369" s="36" t="s">
        <v>808</v>
      </c>
    </row>
    <row r="3370" spans="1:15" ht="15" customHeight="1">
      <c r="A3370" s="3">
        <v>10820926</v>
      </c>
      <c r="B3370" s="37" t="s">
        <v>638</v>
      </c>
      <c r="C3370" s="2"/>
      <c r="D3370" s="2">
        <v>10720101</v>
      </c>
      <c r="E3370" s="2">
        <v>1</v>
      </c>
      <c r="F3370" s="2">
        <v>1</v>
      </c>
      <c r="G3370" s="2"/>
      <c r="H3370" s="2"/>
      <c r="I3370" s="2"/>
      <c r="J3370" s="2">
        <v>0</v>
      </c>
      <c r="K3370" s="2">
        <v>0</v>
      </c>
      <c r="L3370" s="2"/>
      <c r="N3370" s="36" t="s">
        <v>1055</v>
      </c>
      <c r="O3370" s="36" t="s">
        <v>808</v>
      </c>
    </row>
    <row r="3371" spans="1:15" ht="15" customHeight="1">
      <c r="A3371" s="3">
        <v>10820927</v>
      </c>
      <c r="B3371" s="37" t="s">
        <v>638</v>
      </c>
      <c r="C3371" s="2"/>
      <c r="D3371" s="2">
        <v>10720101</v>
      </c>
      <c r="E3371" s="2">
        <v>1</v>
      </c>
      <c r="F3371" s="2">
        <v>1</v>
      </c>
      <c r="G3371" s="2"/>
      <c r="H3371" s="2"/>
      <c r="I3371" s="2"/>
      <c r="J3371" s="2">
        <v>0</v>
      </c>
      <c r="K3371" s="2">
        <v>0</v>
      </c>
      <c r="L3371" s="2"/>
      <c r="N3371" s="36" t="s">
        <v>1056</v>
      </c>
      <c r="O3371" s="36" t="s">
        <v>808</v>
      </c>
    </row>
    <row r="3372" spans="1:15" ht="15" customHeight="1">
      <c r="A3372" s="3">
        <v>10820928</v>
      </c>
      <c r="B3372" s="37" t="s">
        <v>184</v>
      </c>
      <c r="C3372" s="2"/>
      <c r="D3372" s="2">
        <v>10720001</v>
      </c>
      <c r="E3372" s="2">
        <v>1</v>
      </c>
      <c r="F3372" s="2">
        <v>1</v>
      </c>
      <c r="G3372" s="2"/>
      <c r="H3372" s="2"/>
      <c r="I3372" s="2"/>
      <c r="J3372" s="2">
        <v>0</v>
      </c>
      <c r="K3372" s="2">
        <v>0</v>
      </c>
      <c r="L3372" s="2"/>
      <c r="N3372" s="36" t="s">
        <v>1057</v>
      </c>
      <c r="O3372" s="36" t="s">
        <v>808</v>
      </c>
    </row>
    <row r="3373" spans="1:15" ht="15" customHeight="1">
      <c r="A3373" s="3">
        <v>10820929</v>
      </c>
      <c r="B3373" s="38" t="s">
        <v>561</v>
      </c>
      <c r="C3373" s="2"/>
      <c r="D3373" s="2">
        <v>10720070</v>
      </c>
      <c r="E3373" s="2">
        <v>1</v>
      </c>
      <c r="F3373" s="2">
        <v>1</v>
      </c>
      <c r="G3373" s="2"/>
      <c r="H3373" s="2"/>
      <c r="I3373" s="2"/>
      <c r="J3373" s="2">
        <v>0</v>
      </c>
      <c r="K3373" s="2">
        <v>0</v>
      </c>
      <c r="L3373" s="2"/>
      <c r="N3373" s="36" t="s">
        <v>1058</v>
      </c>
      <c r="O3373" s="36" t="s">
        <v>808</v>
      </c>
    </row>
    <row r="3374" spans="1:15" ht="15" customHeight="1">
      <c r="A3374" s="3">
        <v>10820930</v>
      </c>
      <c r="B3374" s="38" t="s">
        <v>539</v>
      </c>
      <c r="C3374" s="2"/>
      <c r="D3374" s="2">
        <v>10720067</v>
      </c>
      <c r="E3374" s="2">
        <v>1</v>
      </c>
      <c r="F3374" s="2">
        <v>1</v>
      </c>
      <c r="G3374" s="2"/>
      <c r="H3374" s="2"/>
      <c r="I3374" s="2"/>
      <c r="J3374" s="2">
        <v>0</v>
      </c>
      <c r="K3374" s="2">
        <v>0</v>
      </c>
      <c r="L3374" s="2"/>
      <c r="N3374" s="36" t="s">
        <v>1059</v>
      </c>
      <c r="O3374" s="36" t="s">
        <v>808</v>
      </c>
    </row>
    <row r="3375" spans="1:15" ht="15" customHeight="1">
      <c r="A3375" s="3">
        <v>10820931</v>
      </c>
      <c r="B3375" s="38" t="s">
        <v>608</v>
      </c>
      <c r="C3375" s="2"/>
      <c r="D3375" s="2">
        <v>10720091</v>
      </c>
      <c r="E3375" s="2">
        <v>1</v>
      </c>
      <c r="F3375" s="2">
        <v>1</v>
      </c>
      <c r="G3375" s="2"/>
      <c r="H3375" s="2"/>
      <c r="I3375" s="2"/>
      <c r="J3375" s="2">
        <v>0</v>
      </c>
      <c r="K3375" s="2">
        <v>0</v>
      </c>
      <c r="L3375" s="2"/>
      <c r="N3375" s="39" t="s">
        <v>1060</v>
      </c>
      <c r="O3375" s="39" t="s">
        <v>808</v>
      </c>
    </row>
    <row r="3376" spans="1:15" ht="15" customHeight="1">
      <c r="A3376" s="3">
        <v>10801216</v>
      </c>
      <c r="B3376" s="21" t="s">
        <v>174</v>
      </c>
      <c r="C3376" s="2"/>
      <c r="D3376" s="2">
        <v>10700001</v>
      </c>
      <c r="E3376" s="2">
        <v>1</v>
      </c>
      <c r="F3376" s="2">
        <v>1</v>
      </c>
      <c r="G3376" s="2"/>
      <c r="H3376" s="2"/>
      <c r="I3376" s="2"/>
      <c r="J3376" s="2">
        <v>0</v>
      </c>
      <c r="K3376" s="2">
        <v>0</v>
      </c>
      <c r="L3376" s="2"/>
      <c r="N3376" s="40" t="s">
        <v>1061</v>
      </c>
      <c r="O3376" s="40" t="s">
        <v>1018</v>
      </c>
    </row>
    <row r="3377" spans="1:15" ht="15" customHeight="1">
      <c r="A3377" s="3">
        <v>10801217</v>
      </c>
      <c r="B3377" s="21" t="s">
        <v>174</v>
      </c>
      <c r="C3377" s="2"/>
      <c r="D3377" s="2">
        <v>10700001</v>
      </c>
      <c r="E3377" s="2">
        <v>1</v>
      </c>
      <c r="F3377" s="2">
        <v>1</v>
      </c>
      <c r="G3377" s="2"/>
      <c r="H3377" s="2"/>
      <c r="I3377" s="2"/>
      <c r="J3377" s="2">
        <v>0</v>
      </c>
      <c r="K3377" s="2">
        <v>0</v>
      </c>
      <c r="L3377" s="2"/>
      <c r="N3377" s="40" t="s">
        <v>1062</v>
      </c>
      <c r="O3377" s="40" t="s">
        <v>1018</v>
      </c>
    </row>
    <row r="3378" spans="1:15" ht="15" customHeight="1">
      <c r="A3378" s="3">
        <v>10801218</v>
      </c>
      <c r="B3378" s="21" t="s">
        <v>174</v>
      </c>
      <c r="C3378" s="2"/>
      <c r="D3378" s="2">
        <v>10700001</v>
      </c>
      <c r="E3378" s="2">
        <v>1</v>
      </c>
      <c r="F3378" s="2">
        <v>1</v>
      </c>
      <c r="G3378" s="2"/>
      <c r="H3378" s="2"/>
      <c r="I3378" s="2"/>
      <c r="J3378" s="2">
        <v>0</v>
      </c>
      <c r="K3378" s="2">
        <v>0</v>
      </c>
      <c r="L3378" s="2"/>
      <c r="N3378" s="40" t="s">
        <v>1063</v>
      </c>
      <c r="O3378" s="40" t="s">
        <v>1018</v>
      </c>
    </row>
    <row r="3379" spans="1:15" ht="15" customHeight="1">
      <c r="A3379" s="3">
        <v>10801219</v>
      </c>
      <c r="B3379" s="21" t="s">
        <v>174</v>
      </c>
      <c r="C3379" s="2"/>
      <c r="D3379" s="2">
        <v>10700001</v>
      </c>
      <c r="E3379" s="2">
        <v>1</v>
      </c>
      <c r="F3379" s="2">
        <v>1</v>
      </c>
      <c r="G3379" s="2"/>
      <c r="H3379" s="2"/>
      <c r="I3379" s="2"/>
      <c r="J3379" s="2">
        <v>0</v>
      </c>
      <c r="K3379" s="2">
        <v>0</v>
      </c>
      <c r="L3379" s="2"/>
      <c r="N3379" s="40" t="s">
        <v>1064</v>
      </c>
      <c r="O3379" s="40" t="s">
        <v>1018</v>
      </c>
    </row>
    <row r="3380" spans="1:15" ht="15" customHeight="1">
      <c r="A3380" s="3">
        <v>10801220</v>
      </c>
      <c r="B3380" s="21" t="s">
        <v>174</v>
      </c>
      <c r="C3380" s="2"/>
      <c r="D3380" s="2">
        <v>10700001</v>
      </c>
      <c r="E3380" s="2">
        <v>1</v>
      </c>
      <c r="F3380" s="2">
        <v>1</v>
      </c>
      <c r="G3380" s="2"/>
      <c r="H3380" s="2"/>
      <c r="I3380" s="2"/>
      <c r="J3380" s="2">
        <v>0</v>
      </c>
      <c r="K3380" s="2">
        <v>0</v>
      </c>
      <c r="L3380" s="2"/>
      <c r="N3380" s="40" t="s">
        <v>1065</v>
      </c>
      <c r="O3380" s="40" t="s">
        <v>1018</v>
      </c>
    </row>
    <row r="3381" spans="1:15" ht="15" customHeight="1">
      <c r="A3381" s="3">
        <v>10801221</v>
      </c>
      <c r="B3381" s="21" t="s">
        <v>174</v>
      </c>
      <c r="C3381" s="2"/>
      <c r="D3381" s="2">
        <v>10700001</v>
      </c>
      <c r="E3381" s="2">
        <v>1</v>
      </c>
      <c r="F3381" s="2">
        <v>1</v>
      </c>
      <c r="G3381" s="2"/>
      <c r="H3381" s="2"/>
      <c r="I3381" s="2"/>
      <c r="J3381" s="2">
        <v>0</v>
      </c>
      <c r="K3381" s="2">
        <v>0</v>
      </c>
      <c r="L3381" s="2"/>
      <c r="N3381" s="40" t="s">
        <v>1066</v>
      </c>
      <c r="O3381" s="40" t="s">
        <v>1018</v>
      </c>
    </row>
    <row r="3382" spans="1:15" ht="15" customHeight="1">
      <c r="A3382" s="3">
        <v>10801222</v>
      </c>
      <c r="B3382" s="21" t="s">
        <v>174</v>
      </c>
      <c r="C3382" s="2"/>
      <c r="D3382" s="2">
        <v>10700001</v>
      </c>
      <c r="E3382" s="2">
        <v>1</v>
      </c>
      <c r="F3382" s="2">
        <v>1</v>
      </c>
      <c r="G3382" s="2"/>
      <c r="H3382" s="2"/>
      <c r="I3382" s="2"/>
      <c r="J3382" s="2">
        <v>0</v>
      </c>
      <c r="K3382" s="2">
        <v>0</v>
      </c>
      <c r="L3382" s="2"/>
      <c r="N3382" s="40" t="s">
        <v>1067</v>
      </c>
      <c r="O3382" s="40" t="s">
        <v>1018</v>
      </c>
    </row>
    <row r="3383" spans="1:15" ht="15" customHeight="1">
      <c r="A3383" s="3">
        <v>10801223</v>
      </c>
      <c r="B3383" s="21" t="s">
        <v>174</v>
      </c>
      <c r="C3383" s="2"/>
      <c r="D3383" s="2">
        <v>10700001</v>
      </c>
      <c r="E3383" s="2">
        <v>1</v>
      </c>
      <c r="F3383" s="2">
        <v>1</v>
      </c>
      <c r="G3383" s="2"/>
      <c r="H3383" s="2"/>
      <c r="I3383" s="2"/>
      <c r="J3383" s="2">
        <v>0</v>
      </c>
      <c r="K3383" s="2">
        <v>0</v>
      </c>
      <c r="L3383" s="2"/>
      <c r="N3383" s="40" t="s">
        <v>1068</v>
      </c>
      <c r="O3383" s="40" t="s">
        <v>1018</v>
      </c>
    </row>
    <row r="3384" spans="1:15" ht="15" customHeight="1">
      <c r="A3384" s="3">
        <v>10801224</v>
      </c>
      <c r="B3384" s="21" t="s">
        <v>174</v>
      </c>
      <c r="C3384" s="2"/>
      <c r="D3384" s="2">
        <v>10700001</v>
      </c>
      <c r="E3384" s="2">
        <v>1</v>
      </c>
      <c r="F3384" s="2">
        <v>1</v>
      </c>
      <c r="G3384" s="2"/>
      <c r="H3384" s="2"/>
      <c r="I3384" s="2"/>
      <c r="J3384" s="2">
        <v>0</v>
      </c>
      <c r="K3384" s="2">
        <v>0</v>
      </c>
      <c r="L3384" s="2"/>
      <c r="N3384" s="40" t="s">
        <v>1069</v>
      </c>
      <c r="O3384" s="40" t="s">
        <v>1018</v>
      </c>
    </row>
    <row r="3385" spans="1:15" ht="15" customHeight="1">
      <c r="A3385" s="3">
        <v>10801225</v>
      </c>
      <c r="B3385" s="21" t="s">
        <v>174</v>
      </c>
      <c r="C3385" s="2"/>
      <c r="D3385" s="2">
        <v>10700001</v>
      </c>
      <c r="E3385" s="2">
        <v>1</v>
      </c>
      <c r="F3385" s="2">
        <v>1</v>
      </c>
      <c r="G3385" s="2"/>
      <c r="H3385" s="2"/>
      <c r="I3385" s="2"/>
      <c r="J3385" s="2">
        <v>0</v>
      </c>
      <c r="K3385" s="2">
        <v>0</v>
      </c>
      <c r="L3385" s="2"/>
      <c r="N3385" s="40" t="s">
        <v>1070</v>
      </c>
      <c r="O3385" s="40" t="s">
        <v>1018</v>
      </c>
    </row>
    <row r="3386" spans="1:15" ht="15" customHeight="1">
      <c r="A3386" s="4">
        <v>10811239</v>
      </c>
      <c r="B3386" s="21" t="s">
        <v>1033</v>
      </c>
      <c r="C3386" s="2"/>
      <c r="D3386" s="2">
        <v>10710151</v>
      </c>
      <c r="E3386" s="2">
        <v>1</v>
      </c>
      <c r="F3386" s="2">
        <v>1</v>
      </c>
      <c r="G3386" s="2"/>
      <c r="H3386" s="2"/>
      <c r="I3386" s="2"/>
      <c r="J3386" s="2">
        <v>0</v>
      </c>
      <c r="K3386" s="2">
        <v>0</v>
      </c>
      <c r="L3386" s="2"/>
      <c r="N3386" s="41" t="s">
        <v>1061</v>
      </c>
      <c r="O3386" s="41" t="s">
        <v>1018</v>
      </c>
    </row>
    <row r="3387" spans="1:15" ht="15" customHeight="1">
      <c r="A3387" s="4">
        <v>10811240</v>
      </c>
      <c r="B3387" s="21" t="s">
        <v>1033</v>
      </c>
      <c r="C3387" s="2"/>
      <c r="D3387" s="2">
        <v>10710151</v>
      </c>
      <c r="E3387" s="2">
        <v>1</v>
      </c>
      <c r="F3387" s="2">
        <v>1</v>
      </c>
      <c r="G3387" s="2"/>
      <c r="H3387" s="2"/>
      <c r="I3387" s="2"/>
      <c r="J3387" s="2">
        <v>0</v>
      </c>
      <c r="K3387" s="2">
        <v>0</v>
      </c>
      <c r="L3387" s="2"/>
      <c r="N3387" s="41" t="s">
        <v>1062</v>
      </c>
      <c r="O3387" s="41" t="s">
        <v>1018</v>
      </c>
    </row>
    <row r="3388" spans="1:15" ht="15" customHeight="1">
      <c r="A3388" s="4">
        <v>10811241</v>
      </c>
      <c r="B3388" s="21" t="s">
        <v>1033</v>
      </c>
      <c r="C3388" s="2"/>
      <c r="D3388" s="2">
        <v>10710151</v>
      </c>
      <c r="E3388" s="2">
        <v>1</v>
      </c>
      <c r="F3388" s="2">
        <v>1</v>
      </c>
      <c r="G3388" s="2"/>
      <c r="H3388" s="2"/>
      <c r="I3388" s="2"/>
      <c r="J3388" s="2">
        <v>0</v>
      </c>
      <c r="K3388" s="2">
        <v>0</v>
      </c>
      <c r="L3388" s="2"/>
      <c r="N3388" s="41" t="s">
        <v>1063</v>
      </c>
      <c r="O3388" s="41" t="s">
        <v>1018</v>
      </c>
    </row>
    <row r="3389" spans="1:15" ht="15" customHeight="1">
      <c r="A3389" s="4">
        <v>10811242</v>
      </c>
      <c r="B3389" s="21" t="s">
        <v>1033</v>
      </c>
      <c r="C3389" s="2"/>
      <c r="D3389" s="2">
        <v>10710151</v>
      </c>
      <c r="E3389" s="2">
        <v>1</v>
      </c>
      <c r="F3389" s="2">
        <v>1</v>
      </c>
      <c r="G3389" s="2"/>
      <c r="H3389" s="2"/>
      <c r="I3389" s="2"/>
      <c r="J3389" s="2">
        <v>0</v>
      </c>
      <c r="K3389" s="2">
        <v>0</v>
      </c>
      <c r="L3389" s="2"/>
      <c r="N3389" s="41" t="s">
        <v>1064</v>
      </c>
      <c r="O3389" s="41" t="s">
        <v>1018</v>
      </c>
    </row>
    <row r="3390" spans="1:15" ht="15" customHeight="1">
      <c r="A3390" s="4">
        <v>10811243</v>
      </c>
      <c r="B3390" s="21" t="s">
        <v>1033</v>
      </c>
      <c r="C3390" s="2"/>
      <c r="D3390" s="2">
        <v>10710151</v>
      </c>
      <c r="E3390" s="2">
        <v>1</v>
      </c>
      <c r="F3390" s="2">
        <v>1</v>
      </c>
      <c r="G3390" s="2"/>
      <c r="H3390" s="2"/>
      <c r="I3390" s="2"/>
      <c r="J3390" s="2">
        <v>0</v>
      </c>
      <c r="K3390" s="2">
        <v>0</v>
      </c>
      <c r="L3390" s="2"/>
      <c r="N3390" s="41" t="s">
        <v>1065</v>
      </c>
      <c r="O3390" s="41" t="s">
        <v>1018</v>
      </c>
    </row>
    <row r="3391" spans="1:15" ht="15" customHeight="1">
      <c r="A3391" s="4">
        <v>10811244</v>
      </c>
      <c r="B3391" s="21" t="s">
        <v>1033</v>
      </c>
      <c r="C3391" s="2"/>
      <c r="D3391" s="2">
        <v>10710151</v>
      </c>
      <c r="E3391" s="2">
        <v>1</v>
      </c>
      <c r="F3391" s="2">
        <v>1</v>
      </c>
      <c r="G3391" s="2"/>
      <c r="H3391" s="2"/>
      <c r="I3391" s="2"/>
      <c r="J3391" s="2">
        <v>0</v>
      </c>
      <c r="K3391" s="2">
        <v>0</v>
      </c>
      <c r="L3391" s="2"/>
      <c r="N3391" s="41" t="s">
        <v>1066</v>
      </c>
      <c r="O3391" s="41" t="s">
        <v>1018</v>
      </c>
    </row>
    <row r="3392" spans="1:15" ht="15" customHeight="1">
      <c r="A3392" s="4">
        <v>10811245</v>
      </c>
      <c r="B3392" s="21" t="s">
        <v>1033</v>
      </c>
      <c r="C3392" s="2"/>
      <c r="D3392" s="2">
        <v>10710151</v>
      </c>
      <c r="E3392" s="2">
        <v>1</v>
      </c>
      <c r="F3392" s="2">
        <v>1</v>
      </c>
      <c r="G3392" s="2"/>
      <c r="H3392" s="2"/>
      <c r="I3392" s="2"/>
      <c r="J3392" s="2">
        <v>0</v>
      </c>
      <c r="K3392" s="2">
        <v>0</v>
      </c>
      <c r="L3392" s="2"/>
      <c r="N3392" s="41" t="s">
        <v>1067</v>
      </c>
      <c r="O3392" s="41" t="s">
        <v>1018</v>
      </c>
    </row>
    <row r="3393" spans="1:15" ht="15" customHeight="1">
      <c r="A3393" s="4">
        <v>10811246</v>
      </c>
      <c r="B3393" s="21" t="s">
        <v>1033</v>
      </c>
      <c r="C3393" s="2"/>
      <c r="D3393" s="2">
        <v>10710151</v>
      </c>
      <c r="E3393" s="2">
        <v>1</v>
      </c>
      <c r="F3393" s="2">
        <v>1</v>
      </c>
      <c r="G3393" s="2"/>
      <c r="H3393" s="2"/>
      <c r="I3393" s="2"/>
      <c r="J3393" s="2">
        <v>0</v>
      </c>
      <c r="K3393" s="2">
        <v>0</v>
      </c>
      <c r="L3393" s="2"/>
      <c r="N3393" s="41" t="s">
        <v>1068</v>
      </c>
      <c r="O3393" s="41" t="s">
        <v>1018</v>
      </c>
    </row>
    <row r="3394" spans="1:15" ht="15" customHeight="1">
      <c r="A3394" s="4">
        <v>10811247</v>
      </c>
      <c r="B3394" s="21" t="s">
        <v>1033</v>
      </c>
      <c r="C3394" s="2"/>
      <c r="D3394" s="2">
        <v>10710151</v>
      </c>
      <c r="E3394" s="2">
        <v>1</v>
      </c>
      <c r="F3394" s="2">
        <v>1</v>
      </c>
      <c r="G3394" s="2"/>
      <c r="H3394" s="2"/>
      <c r="I3394" s="2"/>
      <c r="J3394" s="2">
        <v>0</v>
      </c>
      <c r="K3394" s="2">
        <v>0</v>
      </c>
      <c r="L3394" s="2"/>
      <c r="N3394" s="41" t="s">
        <v>1069</v>
      </c>
      <c r="O3394" s="41" t="s">
        <v>1018</v>
      </c>
    </row>
    <row r="3395" spans="1:15" ht="15" customHeight="1">
      <c r="A3395" s="4">
        <v>10811248</v>
      </c>
      <c r="B3395" s="21" t="s">
        <v>1033</v>
      </c>
      <c r="C3395" s="2"/>
      <c r="D3395" s="2">
        <v>10710151</v>
      </c>
      <c r="E3395" s="2">
        <v>1</v>
      </c>
      <c r="F3395" s="2">
        <v>1</v>
      </c>
      <c r="G3395" s="2"/>
      <c r="H3395" s="2"/>
      <c r="I3395" s="2"/>
      <c r="J3395" s="2">
        <v>0</v>
      </c>
      <c r="K3395" s="2">
        <v>0</v>
      </c>
      <c r="L3395" s="2"/>
      <c r="N3395" s="41" t="s">
        <v>1070</v>
      </c>
      <c r="O3395" s="41" t="s">
        <v>1018</v>
      </c>
    </row>
    <row r="3396" spans="1:15" ht="15" customHeight="1">
      <c r="A3396" s="3">
        <v>10820932</v>
      </c>
      <c r="B3396" s="21" t="s">
        <v>1033</v>
      </c>
      <c r="C3396" s="2"/>
      <c r="D3396" s="2">
        <v>10720180</v>
      </c>
      <c r="E3396" s="2">
        <v>1</v>
      </c>
      <c r="F3396" s="2">
        <v>1</v>
      </c>
      <c r="G3396" s="2"/>
      <c r="H3396" s="2"/>
      <c r="I3396" s="2"/>
      <c r="J3396" s="2">
        <v>0</v>
      </c>
      <c r="K3396" s="2">
        <v>0</v>
      </c>
      <c r="L3396" s="2"/>
      <c r="N3396" s="40" t="s">
        <v>1061</v>
      </c>
      <c r="O3396" s="40" t="s">
        <v>1018</v>
      </c>
    </row>
    <row r="3397" spans="1:15" ht="15" customHeight="1">
      <c r="A3397" s="3">
        <v>10820933</v>
      </c>
      <c r="B3397" s="21" t="s">
        <v>1033</v>
      </c>
      <c r="C3397" s="2"/>
      <c r="D3397" s="2">
        <v>10720180</v>
      </c>
      <c r="E3397" s="2">
        <v>1</v>
      </c>
      <c r="F3397" s="2">
        <v>1</v>
      </c>
      <c r="G3397" s="2"/>
      <c r="H3397" s="2"/>
      <c r="I3397" s="2"/>
      <c r="J3397" s="2">
        <v>0</v>
      </c>
      <c r="K3397" s="2">
        <v>0</v>
      </c>
      <c r="L3397" s="2"/>
      <c r="N3397" s="40" t="s">
        <v>1062</v>
      </c>
      <c r="O3397" s="40" t="s">
        <v>1018</v>
      </c>
    </row>
    <row r="3398" spans="1:15" ht="15" customHeight="1">
      <c r="A3398" s="3">
        <v>10820934</v>
      </c>
      <c r="B3398" s="21" t="s">
        <v>1033</v>
      </c>
      <c r="C3398" s="2"/>
      <c r="D3398" s="2">
        <v>10720180</v>
      </c>
      <c r="E3398" s="2">
        <v>1</v>
      </c>
      <c r="F3398" s="2">
        <v>1</v>
      </c>
      <c r="G3398" s="2"/>
      <c r="H3398" s="2"/>
      <c r="I3398" s="2"/>
      <c r="J3398" s="2">
        <v>0</v>
      </c>
      <c r="K3398" s="2">
        <v>0</v>
      </c>
      <c r="L3398" s="2"/>
      <c r="N3398" s="40" t="s">
        <v>1063</v>
      </c>
      <c r="O3398" s="40" t="s">
        <v>1018</v>
      </c>
    </row>
    <row r="3399" spans="1:15" ht="15" customHeight="1">
      <c r="A3399" s="3">
        <v>10820935</v>
      </c>
      <c r="B3399" s="21" t="s">
        <v>1033</v>
      </c>
      <c r="C3399" s="2"/>
      <c r="D3399" s="2">
        <v>10720180</v>
      </c>
      <c r="E3399" s="2">
        <v>1</v>
      </c>
      <c r="F3399" s="2">
        <v>1</v>
      </c>
      <c r="G3399" s="2"/>
      <c r="H3399" s="2"/>
      <c r="I3399" s="2"/>
      <c r="J3399" s="2">
        <v>0</v>
      </c>
      <c r="K3399" s="2">
        <v>0</v>
      </c>
      <c r="L3399" s="2"/>
      <c r="N3399" s="40" t="s">
        <v>1064</v>
      </c>
      <c r="O3399" s="40" t="s">
        <v>1018</v>
      </c>
    </row>
    <row r="3400" spans="1:15" ht="15" customHeight="1">
      <c r="A3400" s="3">
        <v>10820936</v>
      </c>
      <c r="B3400" s="21" t="s">
        <v>1033</v>
      </c>
      <c r="C3400" s="2"/>
      <c r="D3400" s="2">
        <v>10720180</v>
      </c>
      <c r="E3400" s="2">
        <v>1</v>
      </c>
      <c r="F3400" s="2">
        <v>1</v>
      </c>
      <c r="G3400" s="2"/>
      <c r="H3400" s="2"/>
      <c r="I3400" s="2"/>
      <c r="J3400" s="2">
        <v>0</v>
      </c>
      <c r="K3400" s="2">
        <v>0</v>
      </c>
      <c r="L3400" s="2"/>
      <c r="N3400" s="40" t="s">
        <v>1065</v>
      </c>
      <c r="O3400" s="40" t="s">
        <v>1018</v>
      </c>
    </row>
    <row r="3401" spans="1:15" ht="15" customHeight="1">
      <c r="A3401" s="3">
        <v>10820937</v>
      </c>
      <c r="B3401" s="21" t="s">
        <v>1033</v>
      </c>
      <c r="C3401" s="2"/>
      <c r="D3401" s="2">
        <v>10720180</v>
      </c>
      <c r="E3401" s="2">
        <v>1</v>
      </c>
      <c r="F3401" s="2">
        <v>1</v>
      </c>
      <c r="G3401" s="2"/>
      <c r="H3401" s="2"/>
      <c r="I3401" s="2"/>
      <c r="J3401" s="2">
        <v>0</v>
      </c>
      <c r="K3401" s="2">
        <v>0</v>
      </c>
      <c r="L3401" s="2"/>
      <c r="N3401" s="40" t="s">
        <v>1066</v>
      </c>
      <c r="O3401" s="40" t="s">
        <v>1018</v>
      </c>
    </row>
    <row r="3402" spans="1:15" ht="15" customHeight="1">
      <c r="A3402" s="3">
        <v>10820938</v>
      </c>
      <c r="B3402" s="21" t="s">
        <v>1033</v>
      </c>
      <c r="C3402" s="2"/>
      <c r="D3402" s="2">
        <v>10720180</v>
      </c>
      <c r="E3402" s="2">
        <v>1</v>
      </c>
      <c r="F3402" s="2">
        <v>1</v>
      </c>
      <c r="G3402" s="2"/>
      <c r="H3402" s="2"/>
      <c r="I3402" s="2"/>
      <c r="J3402" s="2">
        <v>0</v>
      </c>
      <c r="K3402" s="2">
        <v>0</v>
      </c>
      <c r="L3402" s="2"/>
      <c r="N3402" s="40" t="s">
        <v>1067</v>
      </c>
      <c r="O3402" s="40" t="s">
        <v>1018</v>
      </c>
    </row>
    <row r="3403" spans="1:15" ht="15" customHeight="1">
      <c r="A3403" s="3">
        <v>10820939</v>
      </c>
      <c r="B3403" s="21" t="s">
        <v>1033</v>
      </c>
      <c r="C3403" s="2"/>
      <c r="D3403" s="2">
        <v>10720180</v>
      </c>
      <c r="E3403" s="2">
        <v>1</v>
      </c>
      <c r="F3403" s="2">
        <v>1</v>
      </c>
      <c r="G3403" s="2"/>
      <c r="H3403" s="2"/>
      <c r="I3403" s="2"/>
      <c r="J3403" s="2">
        <v>0</v>
      </c>
      <c r="K3403" s="2">
        <v>0</v>
      </c>
      <c r="L3403" s="2"/>
      <c r="N3403" s="40" t="s">
        <v>1068</v>
      </c>
      <c r="O3403" s="40" t="s">
        <v>1018</v>
      </c>
    </row>
    <row r="3404" spans="1:15" ht="15" customHeight="1">
      <c r="A3404" s="3">
        <v>10820940</v>
      </c>
      <c r="B3404" s="21" t="s">
        <v>1033</v>
      </c>
      <c r="C3404" s="2"/>
      <c r="D3404" s="2">
        <v>10720180</v>
      </c>
      <c r="E3404" s="2">
        <v>1</v>
      </c>
      <c r="F3404" s="2">
        <v>1</v>
      </c>
      <c r="G3404" s="2"/>
      <c r="H3404" s="2"/>
      <c r="I3404" s="2"/>
      <c r="J3404" s="2">
        <v>0</v>
      </c>
      <c r="K3404" s="2">
        <v>0</v>
      </c>
      <c r="L3404" s="2"/>
      <c r="N3404" s="40" t="s">
        <v>1069</v>
      </c>
      <c r="O3404" s="40" t="s">
        <v>1018</v>
      </c>
    </row>
    <row r="3405" spans="1:15" ht="15" customHeight="1">
      <c r="A3405" s="3">
        <v>10820941</v>
      </c>
      <c r="B3405" s="21" t="s">
        <v>1033</v>
      </c>
      <c r="C3405" s="2"/>
      <c r="D3405" s="2">
        <v>10720180</v>
      </c>
      <c r="E3405" s="2">
        <v>1</v>
      </c>
      <c r="F3405" s="2">
        <v>1</v>
      </c>
      <c r="G3405" s="2"/>
      <c r="H3405" s="2"/>
      <c r="I3405" s="2"/>
      <c r="J3405" s="2">
        <v>0</v>
      </c>
      <c r="K3405" s="2">
        <v>0</v>
      </c>
      <c r="L3405" s="2"/>
      <c r="N3405" s="40" t="s">
        <v>1070</v>
      </c>
      <c r="O3405" s="40" t="s">
        <v>1018</v>
      </c>
    </row>
    <row r="3406" spans="1:15" ht="15" customHeight="1">
      <c r="A3406" s="3">
        <v>10820942</v>
      </c>
      <c r="B3406" s="2" t="s">
        <v>184</v>
      </c>
      <c r="C3406" s="12"/>
      <c r="D3406" s="2">
        <v>10720001</v>
      </c>
      <c r="E3406" s="2">
        <v>1</v>
      </c>
      <c r="F3406" s="2">
        <v>1</v>
      </c>
      <c r="G3406" s="2"/>
      <c r="H3406" s="12"/>
      <c r="I3406" s="2"/>
      <c r="J3406" s="2">
        <v>0</v>
      </c>
      <c r="K3406" s="2">
        <v>0</v>
      </c>
      <c r="L3406" s="2"/>
      <c r="N3406" s="2" t="s">
        <v>1071</v>
      </c>
      <c r="O3406" s="2" t="s">
        <v>276</v>
      </c>
    </row>
    <row r="3407" spans="1:15" ht="15" customHeight="1">
      <c r="A3407" s="3">
        <v>10820943</v>
      </c>
      <c r="B3407" s="2" t="s">
        <v>184</v>
      </c>
      <c r="C3407" s="12"/>
      <c r="D3407" s="2">
        <v>10720001</v>
      </c>
      <c r="E3407" s="2">
        <v>1</v>
      </c>
      <c r="F3407" s="2">
        <v>1</v>
      </c>
      <c r="G3407" s="2"/>
      <c r="H3407" s="12"/>
      <c r="I3407" s="2"/>
      <c r="J3407" s="2">
        <v>0</v>
      </c>
      <c r="K3407" s="2">
        <v>0</v>
      </c>
      <c r="L3407" s="2"/>
      <c r="N3407" s="2" t="s">
        <v>1072</v>
      </c>
      <c r="O3407" s="2" t="s">
        <v>276</v>
      </c>
    </row>
    <row r="3408" spans="1:15" ht="15" customHeight="1">
      <c r="A3408" s="3">
        <v>10820944</v>
      </c>
      <c r="B3408" s="2" t="s">
        <v>184</v>
      </c>
      <c r="C3408" s="12"/>
      <c r="D3408" s="2">
        <v>10720001</v>
      </c>
      <c r="E3408" s="2">
        <v>1</v>
      </c>
      <c r="F3408" s="2">
        <v>1</v>
      </c>
      <c r="G3408" s="2"/>
      <c r="H3408" s="12"/>
      <c r="I3408" s="2"/>
      <c r="J3408" s="2">
        <v>0</v>
      </c>
      <c r="K3408" s="2">
        <v>0</v>
      </c>
      <c r="L3408" s="2"/>
      <c r="N3408" s="2" t="s">
        <v>1073</v>
      </c>
      <c r="O3408" s="2" t="s">
        <v>276</v>
      </c>
    </row>
    <row r="3409" spans="1:15" ht="15" customHeight="1">
      <c r="A3409" s="3">
        <v>10820945</v>
      </c>
      <c r="B3409" s="2" t="s">
        <v>184</v>
      </c>
      <c r="C3409" s="12"/>
      <c r="D3409" s="2">
        <v>10720001</v>
      </c>
      <c r="E3409" s="2">
        <v>1</v>
      </c>
      <c r="F3409" s="2">
        <v>1</v>
      </c>
      <c r="G3409" s="2"/>
      <c r="H3409" s="12"/>
      <c r="I3409" s="2"/>
      <c r="J3409" s="2">
        <v>0</v>
      </c>
      <c r="K3409" s="2">
        <v>0</v>
      </c>
      <c r="L3409" s="2"/>
      <c r="N3409" s="2" t="s">
        <v>1074</v>
      </c>
      <c r="O3409" s="2" t="s">
        <v>276</v>
      </c>
    </row>
    <row r="3410" spans="1:15" ht="15" customHeight="1">
      <c r="A3410" s="3">
        <v>10820946</v>
      </c>
      <c r="B3410" s="2" t="s">
        <v>184</v>
      </c>
      <c r="C3410" s="12"/>
      <c r="D3410" s="2">
        <v>10720001</v>
      </c>
      <c r="E3410" s="2">
        <v>1</v>
      </c>
      <c r="F3410" s="2">
        <v>1</v>
      </c>
      <c r="G3410" s="2"/>
      <c r="H3410" s="12"/>
      <c r="I3410" s="2"/>
      <c r="J3410" s="2">
        <v>0</v>
      </c>
      <c r="K3410" s="2">
        <v>0</v>
      </c>
      <c r="L3410" s="2"/>
      <c r="N3410" s="2" t="s">
        <v>1075</v>
      </c>
      <c r="O3410" s="2" t="s">
        <v>276</v>
      </c>
    </row>
    <row r="3411" spans="1:15" ht="15" customHeight="1">
      <c r="A3411" s="3">
        <v>10820947</v>
      </c>
      <c r="B3411" s="2" t="s">
        <v>184</v>
      </c>
      <c r="C3411" s="12"/>
      <c r="D3411" s="2">
        <v>10720001</v>
      </c>
      <c r="E3411" s="2">
        <v>1</v>
      </c>
      <c r="F3411" s="2">
        <v>1</v>
      </c>
      <c r="G3411" s="2"/>
      <c r="H3411" s="12"/>
      <c r="I3411" s="2"/>
      <c r="J3411" s="2">
        <v>0</v>
      </c>
      <c r="K3411" s="2">
        <v>0</v>
      </c>
      <c r="L3411" s="2"/>
      <c r="N3411" s="2" t="s">
        <v>1076</v>
      </c>
      <c r="O3411" s="2" t="s">
        <v>276</v>
      </c>
    </row>
    <row r="3412" spans="1:15" ht="15" customHeight="1">
      <c r="A3412" s="4">
        <v>10811249</v>
      </c>
      <c r="B3412" s="2" t="s">
        <v>184</v>
      </c>
      <c r="C3412" s="12"/>
      <c r="D3412" s="2">
        <v>10710060</v>
      </c>
      <c r="E3412" s="2">
        <v>1</v>
      </c>
      <c r="F3412" s="2">
        <v>1</v>
      </c>
      <c r="G3412" s="2"/>
      <c r="H3412" s="12"/>
      <c r="I3412" s="2"/>
      <c r="J3412" s="2">
        <v>0</v>
      </c>
      <c r="K3412" s="2">
        <v>0</v>
      </c>
      <c r="L3412" s="2"/>
      <c r="N3412" s="2" t="s">
        <v>1071</v>
      </c>
      <c r="O3412" s="2" t="s">
        <v>276</v>
      </c>
    </row>
    <row r="3413" spans="1:15" ht="15" customHeight="1">
      <c r="A3413" s="4">
        <v>10811250</v>
      </c>
      <c r="B3413" s="2" t="s">
        <v>184</v>
      </c>
      <c r="C3413" s="12"/>
      <c r="D3413" s="2">
        <v>10710060</v>
      </c>
      <c r="E3413" s="2">
        <v>1</v>
      </c>
      <c r="F3413" s="2">
        <v>1</v>
      </c>
      <c r="G3413" s="2"/>
      <c r="H3413" s="12"/>
      <c r="I3413" s="2"/>
      <c r="J3413" s="2">
        <v>0</v>
      </c>
      <c r="K3413" s="2">
        <v>0</v>
      </c>
      <c r="L3413" s="2"/>
      <c r="N3413" s="2" t="s">
        <v>1072</v>
      </c>
      <c r="O3413" s="2" t="s">
        <v>276</v>
      </c>
    </row>
    <row r="3414" spans="1:15" ht="15" customHeight="1">
      <c r="A3414" s="4">
        <v>10811251</v>
      </c>
      <c r="B3414" s="2" t="s">
        <v>184</v>
      </c>
      <c r="C3414" s="12"/>
      <c r="D3414" s="2">
        <v>10710060</v>
      </c>
      <c r="E3414" s="2">
        <v>1</v>
      </c>
      <c r="F3414" s="2">
        <v>1</v>
      </c>
      <c r="G3414" s="2"/>
      <c r="H3414" s="12"/>
      <c r="I3414" s="2"/>
      <c r="J3414" s="2">
        <v>0</v>
      </c>
      <c r="K3414" s="2">
        <v>0</v>
      </c>
      <c r="L3414" s="2"/>
      <c r="N3414" s="2" t="s">
        <v>1073</v>
      </c>
      <c r="O3414" s="2" t="s">
        <v>276</v>
      </c>
    </row>
    <row r="3415" spans="1:15" ht="15" customHeight="1">
      <c r="A3415" s="4">
        <v>10811252</v>
      </c>
      <c r="B3415" s="2" t="s">
        <v>184</v>
      </c>
      <c r="C3415" s="12"/>
      <c r="D3415" s="2">
        <v>10710060</v>
      </c>
      <c r="E3415" s="2">
        <v>1</v>
      </c>
      <c r="F3415" s="2">
        <v>1</v>
      </c>
      <c r="G3415" s="2"/>
      <c r="H3415" s="12"/>
      <c r="I3415" s="2"/>
      <c r="J3415" s="2">
        <v>0</v>
      </c>
      <c r="K3415" s="2">
        <v>0</v>
      </c>
      <c r="L3415" s="2"/>
      <c r="N3415" s="2" t="s">
        <v>1074</v>
      </c>
      <c r="O3415" s="2" t="s">
        <v>276</v>
      </c>
    </row>
    <row r="3416" spans="1:15" ht="15" customHeight="1">
      <c r="A3416" s="4">
        <v>10811253</v>
      </c>
      <c r="B3416" s="2" t="s">
        <v>184</v>
      </c>
      <c r="C3416" s="12"/>
      <c r="D3416" s="2">
        <v>10710060</v>
      </c>
      <c r="E3416" s="2">
        <v>1</v>
      </c>
      <c r="F3416" s="2">
        <v>1</v>
      </c>
      <c r="G3416" s="2"/>
      <c r="H3416" s="12"/>
      <c r="I3416" s="2"/>
      <c r="J3416" s="2">
        <v>0</v>
      </c>
      <c r="K3416" s="2">
        <v>0</v>
      </c>
      <c r="L3416" s="2"/>
      <c r="N3416" s="2" t="s">
        <v>1075</v>
      </c>
      <c r="O3416" s="2" t="s">
        <v>276</v>
      </c>
    </row>
    <row r="3417" spans="1:15" ht="15" customHeight="1">
      <c r="A3417" s="4">
        <v>10811254</v>
      </c>
      <c r="B3417" s="2" t="s">
        <v>184</v>
      </c>
      <c r="C3417" s="12"/>
      <c r="D3417" s="2">
        <v>10710060</v>
      </c>
      <c r="E3417" s="2">
        <v>1</v>
      </c>
      <c r="F3417" s="2">
        <v>1</v>
      </c>
      <c r="G3417" s="2"/>
      <c r="H3417" s="12"/>
      <c r="I3417" s="2"/>
      <c r="J3417" s="2">
        <v>0</v>
      </c>
      <c r="K3417" s="2">
        <v>0</v>
      </c>
      <c r="L3417" s="2"/>
      <c r="N3417" s="2" t="s">
        <v>1076</v>
      </c>
      <c r="O3417" s="2" t="s">
        <v>276</v>
      </c>
    </row>
    <row r="3418" spans="1:15" ht="15" customHeight="1">
      <c r="A3418" s="2">
        <v>10801226</v>
      </c>
      <c r="B3418" s="21" t="s">
        <v>174</v>
      </c>
      <c r="C3418" s="2"/>
      <c r="D3418" s="2">
        <v>10700001</v>
      </c>
      <c r="E3418" s="2">
        <v>1</v>
      </c>
      <c r="F3418" s="2">
        <v>1</v>
      </c>
      <c r="G3418" s="2"/>
      <c r="H3418" s="2"/>
      <c r="I3418" s="2"/>
      <c r="J3418" s="2">
        <v>0</v>
      </c>
      <c r="K3418" s="2">
        <v>0</v>
      </c>
      <c r="L3418" s="2"/>
      <c r="N3418" s="2" t="s">
        <v>1077</v>
      </c>
      <c r="O3418" s="2" t="s">
        <v>276</v>
      </c>
    </row>
    <row r="3419" spans="1:15" ht="15" customHeight="1">
      <c r="A3419" s="2">
        <v>10801227</v>
      </c>
      <c r="B3419" s="21" t="s">
        <v>174</v>
      </c>
      <c r="C3419" s="2"/>
      <c r="D3419" s="2">
        <v>10700001</v>
      </c>
      <c r="E3419" s="2">
        <v>1</v>
      </c>
      <c r="F3419" s="2">
        <v>1</v>
      </c>
      <c r="G3419" s="2"/>
      <c r="H3419" s="2"/>
      <c r="I3419" s="2"/>
      <c r="J3419" s="2">
        <v>0</v>
      </c>
      <c r="K3419" s="2">
        <v>0</v>
      </c>
      <c r="L3419" s="2"/>
      <c r="N3419" s="2" t="s">
        <v>1078</v>
      </c>
      <c r="O3419" s="2" t="s">
        <v>276</v>
      </c>
    </row>
    <row r="3420" spans="1:15" ht="15" customHeight="1">
      <c r="A3420" s="2">
        <v>10801228</v>
      </c>
      <c r="B3420" s="21" t="s">
        <v>174</v>
      </c>
      <c r="C3420" s="2"/>
      <c r="D3420" s="2">
        <v>10700001</v>
      </c>
      <c r="E3420" s="2">
        <v>1</v>
      </c>
      <c r="F3420" s="2">
        <v>1</v>
      </c>
      <c r="G3420" s="2"/>
      <c r="H3420" s="2"/>
      <c r="I3420" s="2"/>
      <c r="J3420" s="2">
        <v>0</v>
      </c>
      <c r="K3420" s="2">
        <v>0</v>
      </c>
      <c r="L3420" s="2"/>
      <c r="N3420" s="2" t="s">
        <v>1079</v>
      </c>
      <c r="O3420" s="2" t="s">
        <v>276</v>
      </c>
    </row>
    <row r="3421" spans="1:15" ht="15" customHeight="1">
      <c r="A3421" s="2">
        <v>10801229</v>
      </c>
      <c r="B3421" s="21" t="s">
        <v>174</v>
      </c>
      <c r="C3421" s="2"/>
      <c r="D3421" s="2">
        <v>10700001</v>
      </c>
      <c r="E3421" s="2">
        <v>1</v>
      </c>
      <c r="F3421" s="2">
        <v>1</v>
      </c>
      <c r="G3421" s="2"/>
      <c r="H3421" s="2"/>
      <c r="I3421" s="2"/>
      <c r="J3421" s="2">
        <v>0</v>
      </c>
      <c r="K3421" s="2">
        <v>0</v>
      </c>
      <c r="L3421" s="2"/>
      <c r="N3421" s="2" t="s">
        <v>1080</v>
      </c>
      <c r="O3421" s="2" t="s">
        <v>276</v>
      </c>
    </row>
    <row r="3422" spans="1:15" ht="15" customHeight="1">
      <c r="A3422" s="3">
        <v>10820948</v>
      </c>
      <c r="B3422" s="2" t="s">
        <v>184</v>
      </c>
      <c r="C3422" s="2"/>
      <c r="D3422" s="2">
        <v>10720001</v>
      </c>
      <c r="E3422" s="2">
        <v>1</v>
      </c>
      <c r="F3422" s="2">
        <v>1</v>
      </c>
      <c r="G3422" s="2"/>
      <c r="H3422" s="2"/>
      <c r="I3422" s="2"/>
      <c r="J3422" s="2">
        <v>0</v>
      </c>
      <c r="K3422" s="2">
        <v>0</v>
      </c>
      <c r="L3422" s="2"/>
      <c r="N3422" s="2" t="s">
        <v>1077</v>
      </c>
      <c r="O3422" s="2" t="s">
        <v>276</v>
      </c>
    </row>
    <row r="3423" spans="1:15" ht="15" customHeight="1">
      <c r="A3423" s="3">
        <v>10820949</v>
      </c>
      <c r="B3423" s="2" t="s">
        <v>184</v>
      </c>
      <c r="C3423" s="2"/>
      <c r="D3423" s="2">
        <v>10720001</v>
      </c>
      <c r="E3423" s="2">
        <v>1</v>
      </c>
      <c r="F3423" s="2">
        <v>1</v>
      </c>
      <c r="G3423" s="2"/>
      <c r="H3423" s="2"/>
      <c r="I3423" s="2"/>
      <c r="J3423" s="2">
        <v>0</v>
      </c>
      <c r="K3423" s="2">
        <v>0</v>
      </c>
      <c r="L3423" s="2"/>
      <c r="N3423" s="2" t="s">
        <v>1078</v>
      </c>
      <c r="O3423" s="2" t="s">
        <v>276</v>
      </c>
    </row>
    <row r="3424" spans="1:15" ht="15" customHeight="1">
      <c r="A3424" s="3">
        <v>10820950</v>
      </c>
      <c r="B3424" s="2" t="s">
        <v>184</v>
      </c>
      <c r="C3424" s="2"/>
      <c r="D3424" s="2">
        <v>10720001</v>
      </c>
      <c r="E3424" s="2">
        <v>1</v>
      </c>
      <c r="F3424" s="2">
        <v>1</v>
      </c>
      <c r="G3424" s="2"/>
      <c r="H3424" s="2"/>
      <c r="I3424" s="2"/>
      <c r="J3424" s="2">
        <v>0</v>
      </c>
      <c r="K3424" s="2">
        <v>0</v>
      </c>
      <c r="L3424" s="2"/>
      <c r="N3424" s="2" t="s">
        <v>1079</v>
      </c>
      <c r="O3424" s="2" t="s">
        <v>276</v>
      </c>
    </row>
    <row r="3425" spans="1:15" ht="15" customHeight="1">
      <c r="A3425" s="3">
        <v>10820951</v>
      </c>
      <c r="B3425" s="2" t="s">
        <v>184</v>
      </c>
      <c r="C3425" s="2"/>
      <c r="D3425" s="2">
        <v>10720001</v>
      </c>
      <c r="E3425" s="2">
        <v>1</v>
      </c>
      <c r="F3425" s="2">
        <v>1</v>
      </c>
      <c r="G3425" s="2"/>
      <c r="H3425" s="2"/>
      <c r="I3425" s="2"/>
      <c r="J3425" s="2">
        <v>0</v>
      </c>
      <c r="K3425" s="2">
        <v>0</v>
      </c>
      <c r="L3425" s="2"/>
      <c r="N3425" s="2" t="s">
        <v>1080</v>
      </c>
      <c r="O3425" s="2" t="s">
        <v>276</v>
      </c>
    </row>
    <row r="3426" spans="1:15" ht="15" customHeight="1">
      <c r="A3426" s="2">
        <v>10811255</v>
      </c>
      <c r="B3426" s="2" t="s">
        <v>184</v>
      </c>
      <c r="C3426" s="2"/>
      <c r="D3426" s="2">
        <v>10710060</v>
      </c>
      <c r="E3426" s="2">
        <v>1</v>
      </c>
      <c r="F3426" s="2">
        <v>1</v>
      </c>
      <c r="G3426" s="2"/>
      <c r="H3426" s="2"/>
      <c r="I3426" s="2"/>
      <c r="J3426" s="2">
        <v>0</v>
      </c>
      <c r="K3426" s="2">
        <v>0</v>
      </c>
      <c r="L3426" s="2"/>
      <c r="N3426" s="2" t="s">
        <v>1077</v>
      </c>
      <c r="O3426" s="2" t="s">
        <v>276</v>
      </c>
    </row>
    <row r="3427" spans="1:15" ht="15" customHeight="1">
      <c r="A3427" s="2">
        <v>10811256</v>
      </c>
      <c r="B3427" s="2" t="s">
        <v>184</v>
      </c>
      <c r="C3427" s="2"/>
      <c r="D3427" s="2">
        <v>10710060</v>
      </c>
      <c r="E3427" s="2">
        <v>1</v>
      </c>
      <c r="F3427" s="2">
        <v>1</v>
      </c>
      <c r="G3427" s="2"/>
      <c r="H3427" s="2"/>
      <c r="I3427" s="2"/>
      <c r="J3427" s="2">
        <v>0</v>
      </c>
      <c r="K3427" s="2">
        <v>0</v>
      </c>
      <c r="L3427" s="2"/>
      <c r="N3427" s="2" t="s">
        <v>1078</v>
      </c>
      <c r="O3427" s="2" t="s">
        <v>276</v>
      </c>
    </row>
    <row r="3428" spans="1:15" ht="15" customHeight="1">
      <c r="A3428" s="2">
        <v>10811257</v>
      </c>
      <c r="B3428" s="2" t="s">
        <v>184</v>
      </c>
      <c r="C3428" s="2"/>
      <c r="D3428" s="2">
        <v>10710060</v>
      </c>
      <c r="E3428" s="2">
        <v>1</v>
      </c>
      <c r="F3428" s="2">
        <v>1</v>
      </c>
      <c r="G3428" s="2"/>
      <c r="H3428" s="2"/>
      <c r="I3428" s="2"/>
      <c r="J3428" s="2">
        <v>0</v>
      </c>
      <c r="K3428" s="2">
        <v>0</v>
      </c>
      <c r="L3428" s="2"/>
      <c r="N3428" s="2" t="s">
        <v>1079</v>
      </c>
      <c r="O3428" s="2" t="s">
        <v>276</v>
      </c>
    </row>
    <row r="3429" spans="1:15" ht="15" customHeight="1">
      <c r="A3429" s="2">
        <v>10811258</v>
      </c>
      <c r="B3429" s="2" t="s">
        <v>184</v>
      </c>
      <c r="C3429" s="2"/>
      <c r="D3429" s="2">
        <v>10710060</v>
      </c>
      <c r="E3429" s="2">
        <v>1</v>
      </c>
      <c r="F3429" s="2">
        <v>1</v>
      </c>
      <c r="G3429" s="2"/>
      <c r="H3429" s="2"/>
      <c r="I3429" s="2"/>
      <c r="J3429" s="2">
        <v>0</v>
      </c>
      <c r="K3429" s="2">
        <v>0</v>
      </c>
      <c r="L3429" s="2"/>
      <c r="N3429" s="2" t="s">
        <v>1080</v>
      </c>
      <c r="O3429" s="2" t="s">
        <v>276</v>
      </c>
    </row>
    <row r="3430" spans="1:15" ht="15" customHeight="1">
      <c r="A3430" s="3">
        <v>10801230</v>
      </c>
      <c r="B3430" s="2" t="s">
        <v>174</v>
      </c>
      <c r="C3430" s="2"/>
      <c r="D3430" s="2">
        <v>10700001</v>
      </c>
      <c r="E3430" s="2">
        <v>1</v>
      </c>
      <c r="F3430" s="2">
        <v>1</v>
      </c>
      <c r="G3430" s="2"/>
      <c r="H3430" s="2"/>
      <c r="I3430" s="2"/>
      <c r="J3430" s="2">
        <v>0</v>
      </c>
      <c r="K3430" s="2">
        <v>0</v>
      </c>
      <c r="L3430" s="2"/>
      <c r="N3430" s="2" t="s">
        <v>986</v>
      </c>
      <c r="O3430" s="2" t="s">
        <v>276</v>
      </c>
    </row>
    <row r="3431" spans="1:15" ht="15" customHeight="1">
      <c r="A3431" s="3">
        <v>10801231</v>
      </c>
      <c r="B3431" s="2" t="s">
        <v>174</v>
      </c>
      <c r="C3431" s="2"/>
      <c r="D3431" s="2">
        <v>10700001</v>
      </c>
      <c r="E3431" s="2">
        <v>1</v>
      </c>
      <c r="F3431" s="2">
        <v>1</v>
      </c>
      <c r="G3431" s="2"/>
      <c r="H3431" s="2"/>
      <c r="I3431" s="2"/>
      <c r="J3431" s="2">
        <v>0</v>
      </c>
      <c r="K3431" s="2">
        <v>0</v>
      </c>
      <c r="L3431" s="2"/>
      <c r="N3431" s="2" t="s">
        <v>987</v>
      </c>
      <c r="O3431" s="2" t="s">
        <v>276</v>
      </c>
    </row>
    <row r="3432" spans="1:15" ht="15" customHeight="1">
      <c r="A3432" s="3">
        <v>10801232</v>
      </c>
      <c r="B3432" s="2" t="s">
        <v>174</v>
      </c>
      <c r="C3432" s="2"/>
      <c r="D3432" s="2">
        <v>10700001</v>
      </c>
      <c r="E3432" s="2">
        <v>1</v>
      </c>
      <c r="F3432" s="2">
        <v>1</v>
      </c>
      <c r="G3432" s="2"/>
      <c r="H3432" s="2"/>
      <c r="I3432" s="2"/>
      <c r="J3432" s="2">
        <v>0</v>
      </c>
      <c r="K3432" s="2">
        <v>0</v>
      </c>
      <c r="L3432" s="2"/>
      <c r="N3432" s="2" t="s">
        <v>1081</v>
      </c>
      <c r="O3432" s="2" t="s">
        <v>276</v>
      </c>
    </row>
    <row r="3433" spans="1:15" ht="15" customHeight="1">
      <c r="A3433" s="3">
        <v>10801233</v>
      </c>
      <c r="B3433" s="2" t="s">
        <v>174</v>
      </c>
      <c r="C3433" s="2"/>
      <c r="D3433" s="2">
        <v>10700001</v>
      </c>
      <c r="E3433" s="2">
        <v>1</v>
      </c>
      <c r="F3433" s="2">
        <v>1</v>
      </c>
      <c r="G3433" s="2"/>
      <c r="H3433" s="2"/>
      <c r="I3433" s="2"/>
      <c r="J3433" s="2">
        <v>0</v>
      </c>
      <c r="K3433" s="2">
        <v>0</v>
      </c>
      <c r="L3433" s="2"/>
      <c r="N3433" s="2" t="s">
        <v>1082</v>
      </c>
      <c r="O3433" s="2" t="s">
        <v>276</v>
      </c>
    </row>
    <row r="3434" spans="1:15" ht="15" customHeight="1">
      <c r="A3434" s="2">
        <v>10801234</v>
      </c>
      <c r="B3434" s="2" t="s">
        <v>174</v>
      </c>
      <c r="C3434" s="2"/>
      <c r="D3434" s="2">
        <v>10700001</v>
      </c>
      <c r="E3434" s="2">
        <v>1</v>
      </c>
      <c r="F3434" s="2">
        <v>1</v>
      </c>
      <c r="G3434" s="2"/>
      <c r="H3434" s="2"/>
      <c r="I3434" s="2"/>
      <c r="J3434" s="2">
        <v>0</v>
      </c>
      <c r="K3434" s="2">
        <v>0</v>
      </c>
      <c r="L3434" s="2"/>
      <c r="N3434" s="3" t="s">
        <v>1083</v>
      </c>
      <c r="O3434" s="2" t="s">
        <v>276</v>
      </c>
    </row>
    <row r="3435" spans="1:15" ht="15" customHeight="1">
      <c r="A3435" s="3">
        <v>10801235</v>
      </c>
      <c r="B3435" s="2" t="s">
        <v>174</v>
      </c>
      <c r="C3435" s="2"/>
      <c r="D3435" s="2">
        <v>10700001</v>
      </c>
      <c r="E3435" s="2">
        <v>1</v>
      </c>
      <c r="F3435" s="2">
        <v>1</v>
      </c>
      <c r="G3435" s="2"/>
      <c r="H3435" s="2"/>
      <c r="I3435" s="2"/>
      <c r="J3435" s="2">
        <v>0</v>
      </c>
      <c r="K3435" s="2">
        <v>0</v>
      </c>
      <c r="L3435" s="2"/>
      <c r="N3435" s="3" t="s">
        <v>1084</v>
      </c>
      <c r="O3435" s="2" t="s">
        <v>276</v>
      </c>
    </row>
    <row r="3436" spans="1:15" ht="15" customHeight="1">
      <c r="A3436" s="2">
        <v>10801236</v>
      </c>
      <c r="B3436" s="2" t="s">
        <v>174</v>
      </c>
      <c r="C3436" s="2"/>
      <c r="D3436" s="2">
        <v>10700001</v>
      </c>
      <c r="E3436" s="2">
        <v>1</v>
      </c>
      <c r="F3436" s="2">
        <v>1</v>
      </c>
      <c r="G3436" s="2"/>
      <c r="H3436" s="2"/>
      <c r="I3436" s="2"/>
      <c r="J3436" s="2">
        <v>0</v>
      </c>
      <c r="K3436" s="2">
        <v>0</v>
      </c>
      <c r="L3436" s="2"/>
      <c r="N3436" s="3" t="s">
        <v>1085</v>
      </c>
      <c r="O3436" s="2" t="s">
        <v>276</v>
      </c>
    </row>
    <row r="3437" spans="1:15" ht="15" customHeight="1">
      <c r="A3437" s="4">
        <v>10811259</v>
      </c>
      <c r="B3437" s="2" t="s">
        <v>184</v>
      </c>
      <c r="C3437" s="2"/>
      <c r="D3437" s="2">
        <v>10710060</v>
      </c>
      <c r="E3437" s="2">
        <v>1</v>
      </c>
      <c r="F3437" s="2">
        <v>1</v>
      </c>
      <c r="G3437" s="2"/>
      <c r="H3437" s="2"/>
      <c r="I3437" s="2"/>
      <c r="J3437" s="2">
        <v>0</v>
      </c>
      <c r="K3437" s="2">
        <v>0</v>
      </c>
      <c r="L3437" s="2"/>
      <c r="N3437" s="3" t="s">
        <v>1084</v>
      </c>
      <c r="O3437" s="2" t="s">
        <v>276</v>
      </c>
    </row>
    <row r="3438" spans="1:15" ht="15" customHeight="1">
      <c r="A3438" s="4">
        <v>10811260</v>
      </c>
      <c r="B3438" s="2" t="s">
        <v>184</v>
      </c>
      <c r="C3438" s="2"/>
      <c r="D3438" s="2">
        <v>10710060</v>
      </c>
      <c r="E3438" s="2">
        <v>1</v>
      </c>
      <c r="F3438" s="2">
        <v>1</v>
      </c>
      <c r="G3438" s="2"/>
      <c r="H3438" s="2"/>
      <c r="I3438" s="2"/>
      <c r="J3438" s="2">
        <v>0</v>
      </c>
      <c r="K3438" s="2">
        <v>0</v>
      </c>
      <c r="L3438" s="2"/>
      <c r="N3438" s="3" t="s">
        <v>1085</v>
      </c>
      <c r="O3438" s="2" t="s">
        <v>276</v>
      </c>
    </row>
    <row r="3439" spans="1:15" ht="15" customHeight="1">
      <c r="A3439" s="3">
        <v>10820952</v>
      </c>
      <c r="B3439" s="2" t="s">
        <v>193</v>
      </c>
      <c r="C3439" s="2"/>
      <c r="D3439" s="2">
        <v>10720011</v>
      </c>
      <c r="E3439" s="2">
        <v>1</v>
      </c>
      <c r="F3439" s="2">
        <v>1</v>
      </c>
      <c r="G3439" s="2"/>
      <c r="H3439" s="2"/>
      <c r="I3439" s="2"/>
      <c r="J3439" s="2">
        <v>0</v>
      </c>
      <c r="K3439" s="2">
        <v>0</v>
      </c>
      <c r="L3439" s="2"/>
      <c r="N3439" s="3" t="s">
        <v>1084</v>
      </c>
      <c r="O3439" s="2" t="s">
        <v>276</v>
      </c>
    </row>
    <row r="3440" spans="1:15" ht="15" customHeight="1">
      <c r="A3440" s="3">
        <v>10820953</v>
      </c>
      <c r="B3440" s="2" t="s">
        <v>193</v>
      </c>
      <c r="C3440" s="2"/>
      <c r="D3440" s="2">
        <v>10720011</v>
      </c>
      <c r="E3440" s="2">
        <v>1</v>
      </c>
      <c r="F3440" s="2">
        <v>1</v>
      </c>
      <c r="G3440" s="2"/>
      <c r="H3440" s="2"/>
      <c r="I3440" s="2"/>
      <c r="J3440" s="2">
        <v>0</v>
      </c>
      <c r="K3440" s="2">
        <v>0</v>
      </c>
      <c r="L3440" s="2"/>
      <c r="N3440" s="3" t="s">
        <v>1085</v>
      </c>
      <c r="O3440" s="2" t="s">
        <v>276</v>
      </c>
    </row>
    <row r="3441" spans="1:15" ht="15" customHeight="1">
      <c r="A3441" s="3">
        <v>10801237</v>
      </c>
      <c r="B3441" s="2" t="s">
        <v>174</v>
      </c>
      <c r="C3441" s="2"/>
      <c r="D3441" s="2">
        <v>10700001</v>
      </c>
      <c r="E3441" s="2">
        <v>1</v>
      </c>
      <c r="F3441" s="2">
        <v>1</v>
      </c>
      <c r="G3441" s="2"/>
      <c r="H3441" s="2"/>
      <c r="I3441" s="2"/>
      <c r="J3441" s="2">
        <v>0</v>
      </c>
      <c r="K3441" s="2">
        <v>0</v>
      </c>
      <c r="L3441" s="2"/>
      <c r="N3441" s="2" t="s">
        <v>1086</v>
      </c>
      <c r="O3441" s="3" t="s">
        <v>276</v>
      </c>
    </row>
    <row r="3442" spans="1:15" ht="15" customHeight="1">
      <c r="A3442" s="3">
        <v>10801238</v>
      </c>
      <c r="B3442" s="2" t="s">
        <v>174</v>
      </c>
      <c r="C3442" s="2"/>
      <c r="D3442" s="2">
        <v>10700001</v>
      </c>
      <c r="E3442" s="2">
        <v>1</v>
      </c>
      <c r="F3442" s="2">
        <v>1</v>
      </c>
      <c r="G3442" s="2"/>
      <c r="H3442" s="2"/>
      <c r="I3442" s="2"/>
      <c r="J3442" s="2">
        <v>0</v>
      </c>
      <c r="K3442" s="2">
        <v>0</v>
      </c>
      <c r="L3442" s="2"/>
      <c r="N3442" s="2" t="s">
        <v>1087</v>
      </c>
      <c r="O3442" s="3" t="s">
        <v>276</v>
      </c>
    </row>
    <row r="3443" spans="1:15" ht="15" customHeight="1">
      <c r="A3443" s="3">
        <v>10801239</v>
      </c>
      <c r="B3443" s="2" t="s">
        <v>174</v>
      </c>
      <c r="C3443" s="2"/>
      <c r="D3443" s="2">
        <v>10700001</v>
      </c>
      <c r="E3443" s="2">
        <v>1</v>
      </c>
      <c r="F3443" s="2">
        <v>1</v>
      </c>
      <c r="G3443" s="2"/>
      <c r="H3443" s="2"/>
      <c r="I3443" s="2"/>
      <c r="J3443" s="2">
        <v>0</v>
      </c>
      <c r="K3443" s="2">
        <v>0</v>
      </c>
      <c r="L3443" s="2"/>
      <c r="N3443" s="2" t="s">
        <v>1088</v>
      </c>
      <c r="O3443" s="3" t="s">
        <v>276</v>
      </c>
    </row>
    <row r="3444" spans="1:15" ht="15" customHeight="1">
      <c r="A3444" s="4">
        <v>10811261</v>
      </c>
      <c r="B3444" s="2" t="s">
        <v>184</v>
      </c>
      <c r="C3444" s="2"/>
      <c r="D3444" s="2">
        <v>10710060</v>
      </c>
      <c r="E3444" s="2">
        <v>1</v>
      </c>
      <c r="F3444" s="2">
        <v>1</v>
      </c>
      <c r="G3444" s="2"/>
      <c r="H3444" s="2"/>
      <c r="I3444" s="2"/>
      <c r="J3444" s="2">
        <v>0</v>
      </c>
      <c r="K3444" s="2">
        <v>0</v>
      </c>
      <c r="L3444" s="2"/>
      <c r="N3444" s="3" t="s">
        <v>1086</v>
      </c>
      <c r="O3444" s="2" t="s">
        <v>276</v>
      </c>
    </row>
    <row r="3445" spans="1:15" ht="15" customHeight="1">
      <c r="A3445" s="4">
        <v>10811262</v>
      </c>
      <c r="B3445" s="2" t="s">
        <v>184</v>
      </c>
      <c r="C3445" s="2"/>
      <c r="D3445" s="2">
        <v>10710060</v>
      </c>
      <c r="E3445" s="2">
        <v>1</v>
      </c>
      <c r="F3445" s="2">
        <v>1</v>
      </c>
      <c r="G3445" s="2"/>
      <c r="H3445" s="2"/>
      <c r="I3445" s="2"/>
      <c r="J3445" s="2">
        <v>0</v>
      </c>
      <c r="K3445" s="2">
        <v>0</v>
      </c>
      <c r="L3445" s="2"/>
      <c r="N3445" s="3" t="s">
        <v>1087</v>
      </c>
      <c r="O3445" s="2" t="s">
        <v>276</v>
      </c>
    </row>
    <row r="3446" spans="1:15" ht="15" customHeight="1">
      <c r="A3446" s="4">
        <v>10811263</v>
      </c>
      <c r="B3446" s="2" t="s">
        <v>184</v>
      </c>
      <c r="C3446" s="2"/>
      <c r="D3446" s="2">
        <v>10710060</v>
      </c>
      <c r="E3446" s="2">
        <v>1</v>
      </c>
      <c r="F3446" s="2">
        <v>1</v>
      </c>
      <c r="G3446" s="2"/>
      <c r="H3446" s="2"/>
      <c r="I3446" s="2"/>
      <c r="J3446" s="2">
        <v>0</v>
      </c>
      <c r="K3446" s="2">
        <v>0</v>
      </c>
      <c r="L3446" s="2"/>
      <c r="N3446" s="3" t="s">
        <v>1088</v>
      </c>
      <c r="O3446" s="2" t="s">
        <v>276</v>
      </c>
    </row>
    <row r="3447" spans="1:15" ht="15" customHeight="1">
      <c r="A3447" s="3">
        <v>10820954</v>
      </c>
      <c r="B3447" s="2" t="s">
        <v>184</v>
      </c>
      <c r="C3447" s="2"/>
      <c r="D3447" s="2">
        <v>10720082</v>
      </c>
      <c r="E3447" s="2">
        <v>1</v>
      </c>
      <c r="F3447" s="2">
        <v>1</v>
      </c>
      <c r="G3447" s="2"/>
      <c r="H3447" s="2"/>
      <c r="I3447" s="2"/>
      <c r="J3447" s="2">
        <v>0</v>
      </c>
      <c r="K3447" s="2">
        <v>0</v>
      </c>
      <c r="L3447" s="2"/>
      <c r="N3447" s="3" t="s">
        <v>1086</v>
      </c>
      <c r="O3447" s="2" t="s">
        <v>276</v>
      </c>
    </row>
    <row r="3448" spans="1:15" ht="15" customHeight="1">
      <c r="A3448" s="3">
        <v>10820955</v>
      </c>
      <c r="B3448" s="2" t="s">
        <v>184</v>
      </c>
      <c r="C3448" s="2"/>
      <c r="D3448" s="2">
        <v>10720082</v>
      </c>
      <c r="E3448" s="2">
        <v>1</v>
      </c>
      <c r="F3448" s="2">
        <v>1</v>
      </c>
      <c r="G3448" s="2"/>
      <c r="H3448" s="2"/>
      <c r="I3448" s="2"/>
      <c r="J3448" s="2">
        <v>0</v>
      </c>
      <c r="K3448" s="2">
        <v>0</v>
      </c>
      <c r="L3448" s="2"/>
      <c r="N3448" s="3" t="s">
        <v>1087</v>
      </c>
      <c r="O3448" s="2" t="s">
        <v>276</v>
      </c>
    </row>
    <row r="3449" spans="1:15" ht="15" customHeight="1">
      <c r="A3449" s="3">
        <v>10820956</v>
      </c>
      <c r="B3449" s="2" t="s">
        <v>184</v>
      </c>
      <c r="C3449" s="2"/>
      <c r="D3449" s="2">
        <v>10720082</v>
      </c>
      <c r="E3449" s="2">
        <v>1</v>
      </c>
      <c r="F3449" s="2">
        <v>1</v>
      </c>
      <c r="G3449" s="2"/>
      <c r="H3449" s="2"/>
      <c r="I3449" s="2"/>
      <c r="J3449" s="2">
        <v>0</v>
      </c>
      <c r="K3449" s="2">
        <v>0</v>
      </c>
      <c r="L3449" s="2"/>
      <c r="N3449" s="3" t="s">
        <v>1088</v>
      </c>
      <c r="O3449" s="2" t="s">
        <v>276</v>
      </c>
    </row>
    <row r="3450" spans="1:15" ht="15" customHeight="1">
      <c r="A3450" s="3">
        <v>10801240</v>
      </c>
      <c r="B3450" s="2" t="s">
        <v>174</v>
      </c>
      <c r="C3450" s="2"/>
      <c r="D3450" s="2">
        <v>10700001</v>
      </c>
      <c r="E3450" s="2">
        <v>1</v>
      </c>
      <c r="F3450" s="2">
        <v>1</v>
      </c>
      <c r="G3450" s="2"/>
      <c r="H3450" s="2"/>
      <c r="I3450" s="2"/>
      <c r="J3450" s="2">
        <v>0</v>
      </c>
      <c r="K3450" s="2">
        <v>0</v>
      </c>
      <c r="L3450" s="2"/>
      <c r="N3450" s="3" t="s">
        <v>1089</v>
      </c>
      <c r="O3450" s="2" t="s">
        <v>276</v>
      </c>
    </row>
    <row r="3451" spans="1:15" ht="15" customHeight="1">
      <c r="A3451" s="4">
        <v>10811264</v>
      </c>
      <c r="B3451" s="2" t="s">
        <v>184</v>
      </c>
      <c r="C3451" s="2"/>
      <c r="D3451" s="2">
        <v>10710060</v>
      </c>
      <c r="E3451" s="2">
        <v>1</v>
      </c>
      <c r="F3451" s="2">
        <v>1</v>
      </c>
      <c r="G3451" s="2"/>
      <c r="H3451" s="2"/>
      <c r="I3451" s="2"/>
      <c r="J3451" s="2">
        <v>0</v>
      </c>
      <c r="K3451" s="2">
        <v>0</v>
      </c>
      <c r="L3451" s="2"/>
      <c r="N3451" s="3" t="s">
        <v>1089</v>
      </c>
      <c r="O3451" s="2" t="s">
        <v>276</v>
      </c>
    </row>
    <row r="3452" spans="1:15" ht="15" customHeight="1">
      <c r="A3452" s="3">
        <v>10820957</v>
      </c>
      <c r="B3452" s="2" t="s">
        <v>184</v>
      </c>
      <c r="C3452" s="2"/>
      <c r="D3452" s="2">
        <v>10720082</v>
      </c>
      <c r="E3452" s="2">
        <v>1</v>
      </c>
      <c r="F3452" s="2">
        <v>1</v>
      </c>
      <c r="G3452" s="2"/>
      <c r="H3452" s="2"/>
      <c r="I3452" s="2"/>
      <c r="J3452" s="2">
        <v>0</v>
      </c>
      <c r="K3452" s="2">
        <v>0</v>
      </c>
      <c r="L3452" s="2"/>
      <c r="N3452" s="3" t="s">
        <v>1089</v>
      </c>
      <c r="O3452" s="2" t="s">
        <v>276</v>
      </c>
    </row>
    <row r="3453" spans="1:15" ht="15" customHeight="1">
      <c r="A3453" s="3">
        <v>10801241</v>
      </c>
      <c r="B3453" s="2" t="s">
        <v>174</v>
      </c>
      <c r="C3453" s="2"/>
      <c r="D3453" s="2">
        <v>10700001</v>
      </c>
      <c r="E3453" s="2">
        <v>1</v>
      </c>
      <c r="F3453" s="2">
        <v>1</v>
      </c>
      <c r="G3453" s="2"/>
      <c r="H3453" s="2"/>
      <c r="I3453" s="2"/>
      <c r="J3453" s="2">
        <v>0</v>
      </c>
      <c r="K3453" s="2">
        <v>0</v>
      </c>
      <c r="L3453" s="2"/>
      <c r="N3453" s="3" t="s">
        <v>1090</v>
      </c>
      <c r="O3453" s="3" t="s">
        <v>276</v>
      </c>
    </row>
    <row r="3454" spans="1:15" ht="15" customHeight="1">
      <c r="A3454" s="4">
        <v>10811265</v>
      </c>
      <c r="B3454" s="32" t="s">
        <v>1039</v>
      </c>
      <c r="C3454" s="2"/>
      <c r="D3454" s="3">
        <v>10710211</v>
      </c>
      <c r="E3454" s="2">
        <v>1</v>
      </c>
      <c r="F3454" s="2">
        <v>1</v>
      </c>
      <c r="G3454" s="2"/>
      <c r="H3454" s="2"/>
      <c r="I3454" s="2"/>
      <c r="J3454" s="2">
        <v>0</v>
      </c>
      <c r="K3454" s="2">
        <v>0</v>
      </c>
      <c r="L3454" s="2"/>
      <c r="N3454" s="3" t="s">
        <v>1090</v>
      </c>
      <c r="O3454" s="3" t="s">
        <v>276</v>
      </c>
    </row>
    <row r="3455" spans="1:15" ht="15" customHeight="1">
      <c r="A3455" s="4">
        <v>10811266</v>
      </c>
      <c r="B3455" s="32" t="s">
        <v>1040</v>
      </c>
      <c r="C3455" s="2"/>
      <c r="D3455" s="3">
        <v>10710212</v>
      </c>
      <c r="E3455" s="2">
        <v>1</v>
      </c>
      <c r="F3455" s="2">
        <v>1</v>
      </c>
      <c r="G3455" s="2"/>
      <c r="H3455" s="2"/>
      <c r="I3455" s="2"/>
      <c r="J3455" s="2">
        <v>0</v>
      </c>
      <c r="K3455" s="2">
        <v>0</v>
      </c>
      <c r="L3455" s="2"/>
      <c r="N3455" s="3" t="s">
        <v>1090</v>
      </c>
      <c r="O3455" s="3" t="s">
        <v>276</v>
      </c>
    </row>
    <row r="3456" spans="1:15" ht="15" customHeight="1">
      <c r="A3456" s="4">
        <v>10811267</v>
      </c>
      <c r="B3456" s="32" t="s">
        <v>1041</v>
      </c>
      <c r="C3456" s="2"/>
      <c r="D3456" s="3">
        <v>10710213</v>
      </c>
      <c r="E3456" s="2">
        <v>1</v>
      </c>
      <c r="F3456" s="2">
        <v>1</v>
      </c>
      <c r="G3456" s="2"/>
      <c r="H3456" s="2"/>
      <c r="I3456" s="2"/>
      <c r="J3456" s="2">
        <v>0</v>
      </c>
      <c r="K3456" s="2">
        <v>0</v>
      </c>
      <c r="L3456" s="2"/>
      <c r="N3456" s="3" t="s">
        <v>1090</v>
      </c>
      <c r="O3456" s="3" t="s">
        <v>276</v>
      </c>
    </row>
    <row r="3457" spans="1:15" ht="15" customHeight="1">
      <c r="A3457" s="3">
        <v>10820958</v>
      </c>
      <c r="B3457" s="32" t="s">
        <v>1039</v>
      </c>
      <c r="C3457" s="2"/>
      <c r="D3457" s="4">
        <v>10720208</v>
      </c>
      <c r="E3457" s="2">
        <v>1</v>
      </c>
      <c r="F3457" s="2">
        <v>1</v>
      </c>
      <c r="G3457" s="2"/>
      <c r="H3457" s="2"/>
      <c r="I3457" s="2"/>
      <c r="J3457" s="2">
        <v>0</v>
      </c>
      <c r="K3457" s="2">
        <v>0</v>
      </c>
      <c r="L3457" s="2"/>
      <c r="N3457" s="3" t="s">
        <v>1090</v>
      </c>
      <c r="O3457" s="3" t="s">
        <v>276</v>
      </c>
    </row>
    <row r="3458" spans="1:15" ht="15" customHeight="1">
      <c r="A3458" s="3">
        <v>10820959</v>
      </c>
      <c r="B3458" s="32" t="s">
        <v>1040</v>
      </c>
      <c r="C3458" s="2"/>
      <c r="D3458" s="4">
        <v>10720210</v>
      </c>
      <c r="E3458" s="2">
        <v>1</v>
      </c>
      <c r="F3458" s="2">
        <v>1</v>
      </c>
      <c r="G3458" s="2"/>
      <c r="H3458" s="2"/>
      <c r="I3458" s="2"/>
      <c r="J3458" s="2">
        <v>0</v>
      </c>
      <c r="K3458" s="2">
        <v>0</v>
      </c>
      <c r="L3458" s="2"/>
      <c r="N3458" s="3" t="s">
        <v>1090</v>
      </c>
      <c r="O3458" s="3" t="s">
        <v>276</v>
      </c>
    </row>
    <row r="3459" spans="1:15" ht="15" customHeight="1">
      <c r="A3459" s="3">
        <v>10820960</v>
      </c>
      <c r="B3459" s="32" t="s">
        <v>1041</v>
      </c>
      <c r="C3459" s="2"/>
      <c r="D3459" s="4">
        <v>10720211</v>
      </c>
      <c r="E3459" s="2">
        <v>1</v>
      </c>
      <c r="F3459" s="2">
        <v>1</v>
      </c>
      <c r="G3459" s="2"/>
      <c r="H3459" s="2"/>
      <c r="I3459" s="2"/>
      <c r="J3459" s="2">
        <v>0</v>
      </c>
      <c r="K3459" s="2">
        <v>0</v>
      </c>
      <c r="L3459" s="2"/>
      <c r="N3459" s="3" t="s">
        <v>1090</v>
      </c>
      <c r="O3459" s="3" t="s">
        <v>276</v>
      </c>
    </row>
    <row r="3460" spans="1:15" ht="15" customHeight="1">
      <c r="A3460" s="2">
        <v>10801242</v>
      </c>
      <c r="B3460" s="2" t="s">
        <v>174</v>
      </c>
      <c r="C3460" s="2"/>
      <c r="D3460" s="3">
        <v>10700001</v>
      </c>
      <c r="E3460" s="2">
        <v>1</v>
      </c>
      <c r="F3460" s="2">
        <v>1</v>
      </c>
      <c r="G3460" s="2"/>
      <c r="H3460" s="2"/>
      <c r="I3460" s="2"/>
      <c r="J3460" s="2">
        <v>0</v>
      </c>
      <c r="K3460" s="2">
        <v>0</v>
      </c>
      <c r="L3460" s="2"/>
      <c r="N3460" s="2" t="s">
        <v>1091</v>
      </c>
      <c r="O3460" s="2" t="s">
        <v>276</v>
      </c>
    </row>
    <row r="3461" spans="1:15" ht="15" customHeight="1">
      <c r="A3461" s="2">
        <v>10801243</v>
      </c>
      <c r="B3461" s="2" t="s">
        <v>174</v>
      </c>
      <c r="C3461" s="2"/>
      <c r="D3461" s="3">
        <v>10700001</v>
      </c>
      <c r="E3461" s="2">
        <v>1</v>
      </c>
      <c r="F3461" s="2">
        <v>1</v>
      </c>
      <c r="G3461" s="2"/>
      <c r="H3461" s="2"/>
      <c r="I3461" s="2"/>
      <c r="J3461" s="2">
        <v>0</v>
      </c>
      <c r="K3461" s="2">
        <v>0</v>
      </c>
      <c r="L3461" s="2"/>
      <c r="N3461" s="2" t="s">
        <v>1092</v>
      </c>
      <c r="O3461" s="2" t="s">
        <v>276</v>
      </c>
    </row>
    <row r="3462" spans="1:15" ht="15" customHeight="1">
      <c r="A3462" s="2">
        <v>10820961</v>
      </c>
      <c r="B3462" s="2" t="s">
        <v>184</v>
      </c>
      <c r="C3462" s="2"/>
      <c r="D3462" s="4">
        <v>10720001</v>
      </c>
      <c r="E3462" s="2">
        <v>1</v>
      </c>
      <c r="F3462" s="2">
        <v>1</v>
      </c>
      <c r="G3462" s="2"/>
      <c r="H3462" s="2"/>
      <c r="I3462" s="2"/>
      <c r="J3462" s="2">
        <v>0</v>
      </c>
      <c r="K3462" s="2">
        <v>0</v>
      </c>
      <c r="L3462" s="2"/>
      <c r="N3462" s="2" t="s">
        <v>1091</v>
      </c>
      <c r="O3462" s="2" t="s">
        <v>276</v>
      </c>
    </row>
    <row r="3463" spans="1:15" ht="15" customHeight="1">
      <c r="A3463" s="2">
        <v>10820962</v>
      </c>
      <c r="B3463" s="2" t="s">
        <v>184</v>
      </c>
      <c r="C3463" s="2"/>
      <c r="D3463" s="4">
        <v>10720001</v>
      </c>
      <c r="E3463" s="2">
        <v>1</v>
      </c>
      <c r="F3463" s="2">
        <v>1</v>
      </c>
      <c r="G3463" s="2"/>
      <c r="H3463" s="2"/>
      <c r="I3463" s="2"/>
      <c r="J3463" s="2">
        <v>0</v>
      </c>
      <c r="K3463" s="2">
        <v>0</v>
      </c>
      <c r="L3463" s="2"/>
      <c r="N3463" s="2" t="s">
        <v>1092</v>
      </c>
      <c r="O3463" s="2" t="s">
        <v>276</v>
      </c>
    </row>
    <row r="3464" spans="1:15" ht="15" customHeight="1">
      <c r="A3464" s="2">
        <v>10811268</v>
      </c>
      <c r="B3464" s="2" t="s">
        <v>184</v>
      </c>
      <c r="C3464" s="2"/>
      <c r="D3464" s="2">
        <v>10710060</v>
      </c>
      <c r="E3464" s="2">
        <v>1</v>
      </c>
      <c r="F3464" s="2">
        <v>1</v>
      </c>
      <c r="G3464" s="2"/>
      <c r="H3464" s="2"/>
      <c r="I3464" s="2"/>
      <c r="J3464" s="2">
        <v>0</v>
      </c>
      <c r="K3464" s="2">
        <v>0</v>
      </c>
      <c r="L3464" s="2"/>
      <c r="N3464" s="2" t="s">
        <v>1091</v>
      </c>
      <c r="O3464" s="2" t="s">
        <v>276</v>
      </c>
    </row>
    <row r="3465" spans="1:15" ht="15" customHeight="1">
      <c r="A3465" s="2">
        <v>10811269</v>
      </c>
      <c r="B3465" s="2" t="s">
        <v>184</v>
      </c>
      <c r="C3465" s="2"/>
      <c r="D3465" s="2">
        <v>10710060</v>
      </c>
      <c r="E3465" s="2">
        <v>1</v>
      </c>
      <c r="F3465" s="2">
        <v>1</v>
      </c>
      <c r="G3465" s="2"/>
      <c r="H3465" s="2"/>
      <c r="I3465" s="2"/>
      <c r="J3465" s="2">
        <v>0</v>
      </c>
      <c r="K3465" s="2">
        <v>0</v>
      </c>
      <c r="L3465" s="2"/>
      <c r="N3465" s="2" t="s">
        <v>1092</v>
      </c>
      <c r="O3465" s="2" t="s">
        <v>276</v>
      </c>
    </row>
    <row r="3466" spans="1:15" ht="15" customHeight="1">
      <c r="A3466" s="2">
        <v>10801244</v>
      </c>
      <c r="B3466" s="2" t="s">
        <v>174</v>
      </c>
      <c r="C3466" s="2"/>
      <c r="D3466" s="3">
        <v>10700001</v>
      </c>
      <c r="E3466" s="2">
        <v>1</v>
      </c>
      <c r="F3466" s="2">
        <v>1</v>
      </c>
      <c r="G3466" s="2"/>
      <c r="H3466" s="2"/>
      <c r="I3466" s="2"/>
      <c r="J3466" s="2">
        <v>0</v>
      </c>
      <c r="K3466" s="3">
        <v>0</v>
      </c>
      <c r="L3466" s="2"/>
      <c r="N3466" s="2" t="s">
        <v>1093</v>
      </c>
      <c r="O3466" s="3" t="s">
        <v>867</v>
      </c>
    </row>
    <row r="3467" spans="1:15" ht="15" customHeight="1">
      <c r="A3467" s="2">
        <v>10811270</v>
      </c>
      <c r="B3467" s="2" t="s">
        <v>439</v>
      </c>
      <c r="C3467" s="2"/>
      <c r="D3467" s="2">
        <v>10710032</v>
      </c>
      <c r="E3467" s="3">
        <v>1</v>
      </c>
      <c r="F3467" s="3">
        <v>1</v>
      </c>
      <c r="G3467" s="2"/>
      <c r="H3467" s="2"/>
      <c r="I3467" s="2"/>
      <c r="J3467" s="3">
        <v>0</v>
      </c>
      <c r="K3467" s="3">
        <v>0</v>
      </c>
      <c r="L3467" s="2"/>
      <c r="N3467" s="2" t="s">
        <v>1093</v>
      </c>
      <c r="O3467" s="3" t="s">
        <v>867</v>
      </c>
    </row>
    <row r="3468" spans="1:15" ht="15" customHeight="1">
      <c r="A3468" s="2">
        <v>10820963</v>
      </c>
      <c r="B3468" s="2" t="s">
        <v>439</v>
      </c>
      <c r="C3468" s="2"/>
      <c r="D3468" s="2">
        <v>10720036</v>
      </c>
      <c r="E3468" s="3">
        <v>1</v>
      </c>
      <c r="F3468" s="3">
        <v>1</v>
      </c>
      <c r="G3468" s="2"/>
      <c r="H3468" s="2"/>
      <c r="I3468" s="2"/>
      <c r="J3468" s="3">
        <v>0</v>
      </c>
      <c r="K3468" s="3">
        <v>0</v>
      </c>
      <c r="L3468" s="2"/>
      <c r="N3468" s="2" t="s">
        <v>1093</v>
      </c>
      <c r="O3468" s="3" t="s">
        <v>867</v>
      </c>
    </row>
    <row r="3469" spans="1:15" ht="15" customHeight="1">
      <c r="A3469" s="3">
        <v>10801245</v>
      </c>
      <c r="B3469" s="2" t="s">
        <v>174</v>
      </c>
      <c r="C3469" s="2"/>
      <c r="D3469" s="3">
        <v>10700001</v>
      </c>
      <c r="E3469" s="2">
        <v>1</v>
      </c>
      <c r="F3469" s="2">
        <v>1</v>
      </c>
      <c r="G3469" s="2"/>
      <c r="H3469" s="2"/>
      <c r="I3469" s="2"/>
      <c r="J3469" s="2">
        <v>0</v>
      </c>
      <c r="K3469" s="2">
        <v>0</v>
      </c>
      <c r="L3469" s="2"/>
      <c r="N3469" s="2" t="s">
        <v>1094</v>
      </c>
      <c r="O3469" s="2"/>
    </row>
    <row r="3470" spans="1:15" ht="15" customHeight="1">
      <c r="A3470" s="3">
        <v>10811271</v>
      </c>
      <c r="B3470" s="2" t="s">
        <v>638</v>
      </c>
      <c r="C3470" s="2"/>
      <c r="D3470" s="2">
        <v>10710079</v>
      </c>
      <c r="E3470" s="2">
        <v>1</v>
      </c>
      <c r="F3470" s="3">
        <v>1</v>
      </c>
      <c r="G3470" s="2"/>
      <c r="H3470" s="2"/>
      <c r="I3470" s="2"/>
      <c r="J3470" s="2">
        <v>0</v>
      </c>
      <c r="K3470" s="2">
        <v>0</v>
      </c>
      <c r="L3470" s="2"/>
      <c r="N3470" s="2" t="s">
        <v>1094</v>
      </c>
      <c r="O3470" s="2"/>
    </row>
    <row r="3471" spans="1:15" ht="15" customHeight="1">
      <c r="A3471" s="2">
        <v>10820964</v>
      </c>
      <c r="B3471" s="2" t="s">
        <v>638</v>
      </c>
      <c r="C3471" s="2" t="s">
        <v>1095</v>
      </c>
      <c r="D3471" s="2">
        <v>10720101</v>
      </c>
      <c r="E3471" s="2">
        <v>1</v>
      </c>
      <c r="F3471" s="2">
        <v>1</v>
      </c>
      <c r="G3471" s="2"/>
      <c r="H3471" s="12"/>
      <c r="I3471" s="2"/>
      <c r="J3471" s="2">
        <v>0</v>
      </c>
      <c r="K3471" s="2">
        <v>0</v>
      </c>
      <c r="L3471" s="2"/>
      <c r="N3471" s="2" t="s">
        <v>1094</v>
      </c>
      <c r="O3471" s="2"/>
    </row>
    <row r="3472" spans="1:15" ht="15" customHeight="1">
      <c r="A3472" s="2">
        <v>10820965</v>
      </c>
      <c r="B3472" s="2" t="s">
        <v>740</v>
      </c>
      <c r="C3472" s="2"/>
      <c r="D3472" s="2">
        <v>10720130</v>
      </c>
      <c r="E3472" s="2">
        <v>1</v>
      </c>
      <c r="F3472" s="2">
        <v>1</v>
      </c>
      <c r="G3472" s="2"/>
      <c r="H3472" s="12"/>
      <c r="I3472" s="2"/>
      <c r="J3472" s="2">
        <v>0</v>
      </c>
      <c r="K3472" s="2">
        <v>0</v>
      </c>
      <c r="L3472" s="2"/>
      <c r="N3472" s="2" t="s">
        <v>1096</v>
      </c>
      <c r="O3472" s="2"/>
    </row>
    <row r="3473" spans="1:15" ht="15" customHeight="1">
      <c r="A3473" s="2">
        <v>10801246</v>
      </c>
      <c r="B3473" s="2" t="s">
        <v>174</v>
      </c>
      <c r="C3473" s="2"/>
      <c r="D3473" s="2">
        <v>10700001</v>
      </c>
      <c r="E3473" s="2">
        <v>1</v>
      </c>
      <c r="F3473" s="2">
        <v>1</v>
      </c>
      <c r="G3473" s="2"/>
      <c r="H3473" s="2"/>
      <c r="I3473" s="2"/>
      <c r="J3473" s="2">
        <v>0</v>
      </c>
      <c r="K3473" s="2">
        <v>0</v>
      </c>
      <c r="L3473" s="2"/>
      <c r="N3473" s="3" t="s">
        <v>1097</v>
      </c>
      <c r="O3473" s="2" t="s">
        <v>276</v>
      </c>
    </row>
    <row r="3474" spans="1:15" ht="15" customHeight="1">
      <c r="A3474" s="2">
        <v>10811272</v>
      </c>
      <c r="B3474" s="32" t="s">
        <v>1041</v>
      </c>
      <c r="C3474" s="2"/>
      <c r="D3474" s="3">
        <v>10710213</v>
      </c>
      <c r="E3474" s="2">
        <v>1</v>
      </c>
      <c r="F3474" s="2">
        <v>1</v>
      </c>
      <c r="G3474" s="2"/>
      <c r="H3474" s="2"/>
      <c r="I3474" s="2"/>
      <c r="J3474" s="2">
        <v>0</v>
      </c>
      <c r="K3474" s="2">
        <v>0</v>
      </c>
      <c r="L3474" s="2"/>
      <c r="N3474" s="3" t="s">
        <v>1097</v>
      </c>
      <c r="O3474" s="2" t="s">
        <v>276</v>
      </c>
    </row>
    <row r="3475" spans="1:15" ht="15" customHeight="1">
      <c r="A3475" s="2">
        <v>10820966</v>
      </c>
      <c r="B3475" s="32" t="s">
        <v>1041</v>
      </c>
      <c r="C3475" s="2"/>
      <c r="D3475" s="4">
        <v>10720211</v>
      </c>
      <c r="E3475" s="2">
        <v>1</v>
      </c>
      <c r="F3475" s="2">
        <v>1</v>
      </c>
      <c r="G3475" s="2"/>
      <c r="H3475" s="2"/>
      <c r="I3475" s="2"/>
      <c r="J3475" s="2">
        <v>0</v>
      </c>
      <c r="K3475" s="2">
        <v>0</v>
      </c>
      <c r="L3475" s="2"/>
      <c r="N3475" s="3" t="s">
        <v>1097</v>
      </c>
      <c r="O3475" s="2" t="s">
        <v>276</v>
      </c>
    </row>
    <row r="3476" spans="1:15" ht="15" customHeight="1">
      <c r="A3476" s="3">
        <v>10801247</v>
      </c>
      <c r="B3476" s="2" t="s">
        <v>174</v>
      </c>
      <c r="C3476" s="2"/>
      <c r="D3476" s="3">
        <v>10700001</v>
      </c>
      <c r="E3476" s="2">
        <v>1</v>
      </c>
      <c r="F3476" s="2">
        <v>1</v>
      </c>
      <c r="G3476" s="2"/>
      <c r="H3476" s="2"/>
      <c r="I3476" s="2"/>
      <c r="J3476" s="2">
        <v>0</v>
      </c>
      <c r="K3476" s="2">
        <v>0</v>
      </c>
      <c r="L3476" s="2"/>
      <c r="N3476" s="29" t="s">
        <v>1098</v>
      </c>
      <c r="O3476" s="21" t="s">
        <v>1031</v>
      </c>
    </row>
    <row r="3477" spans="1:15" ht="15" customHeight="1">
      <c r="A3477" s="3">
        <v>10801248</v>
      </c>
      <c r="B3477" s="2" t="s">
        <v>174</v>
      </c>
      <c r="C3477" s="2"/>
      <c r="D3477" s="3">
        <v>10700001</v>
      </c>
      <c r="E3477" s="2">
        <v>1</v>
      </c>
      <c r="F3477" s="2">
        <v>1</v>
      </c>
      <c r="G3477" s="2"/>
      <c r="H3477" s="2"/>
      <c r="I3477" s="2"/>
      <c r="J3477" s="2">
        <v>0</v>
      </c>
      <c r="K3477" s="2">
        <v>0</v>
      </c>
      <c r="L3477" s="2"/>
      <c r="N3477" s="29" t="s">
        <v>1099</v>
      </c>
      <c r="O3477" s="21" t="s">
        <v>1031</v>
      </c>
    </row>
    <row r="3478" spans="1:15" ht="15" customHeight="1">
      <c r="A3478" s="3">
        <v>10801249</v>
      </c>
      <c r="B3478" s="2" t="s">
        <v>174</v>
      </c>
      <c r="C3478" s="2"/>
      <c r="D3478" s="3">
        <v>10700001</v>
      </c>
      <c r="E3478" s="2">
        <v>1</v>
      </c>
      <c r="F3478" s="2">
        <v>1</v>
      </c>
      <c r="G3478" s="2"/>
      <c r="H3478" s="2"/>
      <c r="I3478" s="2"/>
      <c r="J3478" s="2">
        <v>0</v>
      </c>
      <c r="K3478" s="2">
        <v>0</v>
      </c>
      <c r="L3478" s="2"/>
      <c r="N3478" s="29" t="s">
        <v>1100</v>
      </c>
      <c r="O3478" s="21" t="s">
        <v>1031</v>
      </c>
    </row>
    <row r="3479" spans="1:15" ht="15" customHeight="1">
      <c r="A3479" s="3">
        <v>10801250</v>
      </c>
      <c r="B3479" s="2" t="s">
        <v>174</v>
      </c>
      <c r="C3479" s="2"/>
      <c r="D3479" s="3">
        <v>10700001</v>
      </c>
      <c r="E3479" s="2">
        <v>1</v>
      </c>
      <c r="F3479" s="2">
        <v>1</v>
      </c>
      <c r="G3479" s="2"/>
      <c r="H3479" s="2"/>
      <c r="I3479" s="2"/>
      <c r="J3479" s="2">
        <v>0</v>
      </c>
      <c r="K3479" s="2">
        <v>0</v>
      </c>
      <c r="L3479" s="2"/>
      <c r="N3479" s="29" t="s">
        <v>1101</v>
      </c>
      <c r="O3479" s="21" t="s">
        <v>1031</v>
      </c>
    </row>
    <row r="3480" spans="1:15" ht="15" customHeight="1">
      <c r="A3480" s="3">
        <v>10801251</v>
      </c>
      <c r="B3480" s="2" t="s">
        <v>174</v>
      </c>
      <c r="C3480" s="2"/>
      <c r="D3480" s="3">
        <v>10700001</v>
      </c>
      <c r="E3480" s="2">
        <v>1</v>
      </c>
      <c r="F3480" s="2">
        <v>1</v>
      </c>
      <c r="G3480" s="2"/>
      <c r="H3480" s="2"/>
      <c r="I3480" s="2"/>
      <c r="J3480" s="2">
        <v>0</v>
      </c>
      <c r="K3480" s="2">
        <v>0</v>
      </c>
      <c r="L3480" s="2"/>
      <c r="N3480" s="29" t="s">
        <v>1102</v>
      </c>
      <c r="O3480" s="29" t="s">
        <v>276</v>
      </c>
    </row>
    <row r="3481" spans="1:15" ht="15" customHeight="1">
      <c r="A3481" s="4">
        <v>10811273</v>
      </c>
      <c r="B3481" s="29" t="s">
        <v>465</v>
      </c>
      <c r="C3481" s="2"/>
      <c r="D3481" s="2">
        <v>10710034</v>
      </c>
      <c r="E3481" s="2">
        <v>1</v>
      </c>
      <c r="F3481" s="2">
        <v>1</v>
      </c>
      <c r="G3481" s="2"/>
      <c r="H3481" s="12"/>
      <c r="I3481" s="2"/>
      <c r="J3481" s="2">
        <v>0</v>
      </c>
      <c r="K3481" s="2">
        <v>0</v>
      </c>
      <c r="L3481" s="2"/>
      <c r="N3481" s="29" t="s">
        <v>1098</v>
      </c>
      <c r="O3481" s="21" t="s">
        <v>1031</v>
      </c>
    </row>
    <row r="3482" spans="1:15" ht="15" customHeight="1">
      <c r="A3482" s="4">
        <v>10811274</v>
      </c>
      <c r="B3482" s="29" t="s">
        <v>191</v>
      </c>
      <c r="C3482" s="2"/>
      <c r="D3482" s="2">
        <v>10710017</v>
      </c>
      <c r="E3482" s="2">
        <v>1</v>
      </c>
      <c r="F3482" s="2">
        <v>1</v>
      </c>
      <c r="G3482" s="2"/>
      <c r="H3482" s="12"/>
      <c r="I3482" s="2"/>
      <c r="J3482" s="2">
        <v>0</v>
      </c>
      <c r="K3482" s="2">
        <v>0</v>
      </c>
      <c r="L3482" s="2"/>
      <c r="N3482" s="29" t="s">
        <v>1099</v>
      </c>
      <c r="O3482" s="21" t="s">
        <v>1031</v>
      </c>
    </row>
    <row r="3483" spans="1:15" ht="15" customHeight="1">
      <c r="A3483" s="4">
        <v>10811275</v>
      </c>
      <c r="B3483" s="42" t="s">
        <v>1103</v>
      </c>
      <c r="C3483" s="2"/>
      <c r="D3483" s="2">
        <v>10710152</v>
      </c>
      <c r="E3483" s="2">
        <v>1</v>
      </c>
      <c r="F3483" s="2">
        <v>1</v>
      </c>
      <c r="G3483" s="2"/>
      <c r="H3483" s="12"/>
      <c r="I3483" s="2"/>
      <c r="J3483" s="2">
        <v>0</v>
      </c>
      <c r="K3483" s="2">
        <v>0</v>
      </c>
      <c r="L3483" s="2"/>
      <c r="N3483" s="29" t="s">
        <v>1100</v>
      </c>
      <c r="O3483" s="21" t="s">
        <v>1031</v>
      </c>
    </row>
    <row r="3484" spans="1:15" ht="15" customHeight="1">
      <c r="A3484" s="4">
        <v>10811276</v>
      </c>
      <c r="B3484" s="42" t="s">
        <v>439</v>
      </c>
      <c r="C3484" s="2"/>
      <c r="D3484" s="2">
        <v>10710032</v>
      </c>
      <c r="E3484" s="2">
        <v>1</v>
      </c>
      <c r="F3484" s="2">
        <v>1</v>
      </c>
      <c r="G3484" s="2"/>
      <c r="H3484" s="12"/>
      <c r="I3484" s="2"/>
      <c r="J3484" s="2">
        <v>0</v>
      </c>
      <c r="K3484" s="2">
        <v>0</v>
      </c>
      <c r="L3484" s="2"/>
      <c r="N3484" s="29" t="s">
        <v>1101</v>
      </c>
      <c r="O3484" s="21" t="s">
        <v>1031</v>
      </c>
    </row>
    <row r="3485" spans="1:15" ht="15" customHeight="1">
      <c r="A3485" s="4">
        <v>10811277</v>
      </c>
      <c r="B3485" s="30" t="s">
        <v>829</v>
      </c>
      <c r="C3485" s="2"/>
      <c r="D3485" s="2">
        <v>10710123</v>
      </c>
      <c r="E3485" s="2">
        <v>1</v>
      </c>
      <c r="F3485" s="2">
        <v>1</v>
      </c>
      <c r="G3485" s="2"/>
      <c r="H3485" s="12"/>
      <c r="I3485" s="2"/>
      <c r="J3485" s="2">
        <v>0</v>
      </c>
      <c r="K3485" s="2">
        <v>0</v>
      </c>
      <c r="L3485" s="2"/>
      <c r="N3485" s="29" t="s">
        <v>1102</v>
      </c>
      <c r="O3485" s="29" t="s">
        <v>1104</v>
      </c>
    </row>
    <row r="3486" spans="1:15" ht="15" customHeight="1">
      <c r="A3486" s="3">
        <v>10820967</v>
      </c>
      <c r="B3486" s="29" t="s">
        <v>465</v>
      </c>
      <c r="C3486" s="2"/>
      <c r="D3486" s="2">
        <v>10720041</v>
      </c>
      <c r="E3486" s="2">
        <v>1</v>
      </c>
      <c r="F3486" s="2">
        <v>1</v>
      </c>
      <c r="G3486" s="2"/>
      <c r="H3486" s="12"/>
      <c r="I3486" s="2"/>
      <c r="J3486" s="2">
        <v>0</v>
      </c>
      <c r="K3486" s="2">
        <v>0</v>
      </c>
      <c r="L3486" s="2"/>
      <c r="N3486" s="29" t="s">
        <v>1098</v>
      </c>
      <c r="O3486" s="21" t="s">
        <v>1031</v>
      </c>
    </row>
    <row r="3487" spans="1:15" ht="15" customHeight="1">
      <c r="A3487" s="3">
        <v>10820968</v>
      </c>
      <c r="B3487" s="29" t="s">
        <v>191</v>
      </c>
      <c r="C3487" s="2"/>
      <c r="D3487" s="2">
        <v>10720009</v>
      </c>
      <c r="E3487" s="2">
        <v>1</v>
      </c>
      <c r="F3487" s="2">
        <v>1</v>
      </c>
      <c r="G3487" s="2"/>
      <c r="H3487" s="12"/>
      <c r="I3487" s="2"/>
      <c r="J3487" s="2">
        <v>0</v>
      </c>
      <c r="K3487" s="2">
        <v>0</v>
      </c>
      <c r="L3487" s="2"/>
      <c r="N3487" s="29" t="s">
        <v>1099</v>
      </c>
      <c r="O3487" s="21" t="s">
        <v>1031</v>
      </c>
    </row>
    <row r="3488" spans="1:15" ht="15" customHeight="1">
      <c r="A3488" s="3">
        <v>10820969</v>
      </c>
      <c r="B3488" s="42" t="s">
        <v>1103</v>
      </c>
      <c r="C3488" s="2"/>
      <c r="D3488" s="2">
        <v>10720181</v>
      </c>
      <c r="E3488" s="2">
        <v>1</v>
      </c>
      <c r="F3488" s="2">
        <v>1</v>
      </c>
      <c r="G3488" s="2"/>
      <c r="H3488" s="12"/>
      <c r="I3488" s="2"/>
      <c r="J3488" s="2">
        <v>0</v>
      </c>
      <c r="K3488" s="2">
        <v>0</v>
      </c>
      <c r="L3488" s="2"/>
      <c r="N3488" s="29" t="s">
        <v>1100</v>
      </c>
      <c r="O3488" s="21" t="s">
        <v>1031</v>
      </c>
    </row>
    <row r="3489" spans="1:15" ht="15" customHeight="1">
      <c r="A3489" s="3">
        <v>10820970</v>
      </c>
      <c r="B3489" s="42" t="s">
        <v>1105</v>
      </c>
      <c r="C3489" s="2"/>
      <c r="D3489" s="2">
        <v>10720036</v>
      </c>
      <c r="E3489" s="2">
        <v>1</v>
      </c>
      <c r="F3489" s="2">
        <v>1</v>
      </c>
      <c r="G3489" s="2"/>
      <c r="H3489" s="12"/>
      <c r="I3489" s="2"/>
      <c r="J3489" s="2">
        <v>0</v>
      </c>
      <c r="K3489" s="2">
        <v>0</v>
      </c>
      <c r="L3489" s="2"/>
      <c r="N3489" s="29" t="s">
        <v>1101</v>
      </c>
      <c r="O3489" s="21" t="s">
        <v>1031</v>
      </c>
    </row>
    <row r="3490" spans="1:15" ht="15" customHeight="1">
      <c r="A3490" s="3">
        <v>10820971</v>
      </c>
      <c r="B3490" s="30" t="s">
        <v>829</v>
      </c>
      <c r="C3490" s="2"/>
      <c r="D3490" s="2">
        <v>10720158</v>
      </c>
      <c r="E3490" s="2">
        <v>1</v>
      </c>
      <c r="F3490" s="4">
        <v>1</v>
      </c>
      <c r="G3490" s="2"/>
      <c r="H3490" s="2"/>
      <c r="I3490" s="2"/>
      <c r="J3490" s="4">
        <v>0</v>
      </c>
      <c r="K3490" s="2">
        <v>0</v>
      </c>
      <c r="L3490" s="2"/>
      <c r="N3490" s="29" t="s">
        <v>1102</v>
      </c>
      <c r="O3490" s="29" t="s">
        <v>1104</v>
      </c>
    </row>
    <row r="3491" spans="1:15" ht="15" customHeight="1">
      <c r="A3491" s="2">
        <v>10801252</v>
      </c>
      <c r="B3491" s="2" t="s">
        <v>174</v>
      </c>
      <c r="C3491" s="2"/>
      <c r="D3491" s="3">
        <v>10700001</v>
      </c>
      <c r="E3491" s="2">
        <v>1</v>
      </c>
      <c r="F3491" s="4">
        <v>1</v>
      </c>
      <c r="G3491" s="2"/>
      <c r="H3491" s="2"/>
      <c r="I3491" s="2"/>
      <c r="J3491" s="4">
        <v>0</v>
      </c>
      <c r="K3491" s="2">
        <v>0</v>
      </c>
      <c r="L3491" s="2"/>
      <c r="N3491" s="2" t="s">
        <v>1106</v>
      </c>
      <c r="O3491" s="29" t="s">
        <v>276</v>
      </c>
    </row>
    <row r="3492" spans="1:15" ht="15" customHeight="1">
      <c r="A3492" s="2">
        <v>10811278</v>
      </c>
      <c r="B3492" s="2" t="s">
        <v>343</v>
      </c>
      <c r="C3492" s="2"/>
      <c r="D3492" s="2">
        <v>10710008</v>
      </c>
      <c r="E3492" s="2">
        <v>1</v>
      </c>
      <c r="F3492" s="4">
        <v>1</v>
      </c>
      <c r="G3492" s="2"/>
      <c r="H3492" s="2"/>
      <c r="I3492" s="2"/>
      <c r="J3492" s="4">
        <v>0</v>
      </c>
      <c r="K3492" s="2">
        <v>0</v>
      </c>
      <c r="L3492" s="2"/>
      <c r="N3492" s="2" t="s">
        <v>1106</v>
      </c>
      <c r="O3492" s="29" t="s">
        <v>276</v>
      </c>
    </row>
    <row r="3493" spans="1:15" ht="15" customHeight="1">
      <c r="A3493" s="4">
        <v>10820972</v>
      </c>
      <c r="B3493" s="2" t="s">
        <v>694</v>
      </c>
      <c r="C3493" s="2"/>
      <c r="D3493" s="2">
        <v>10720115</v>
      </c>
      <c r="E3493" s="2">
        <v>1</v>
      </c>
      <c r="F3493" s="4">
        <v>1</v>
      </c>
      <c r="G3493" s="2"/>
      <c r="H3493" s="2"/>
      <c r="I3493" s="2"/>
      <c r="J3493" s="4">
        <v>0</v>
      </c>
      <c r="K3493" s="2">
        <v>0</v>
      </c>
      <c r="L3493" s="2"/>
      <c r="N3493" s="2" t="s">
        <v>1106</v>
      </c>
      <c r="O3493" s="29" t="s">
        <v>276</v>
      </c>
    </row>
    <row r="3494" spans="1:15" ht="15" customHeight="1">
      <c r="A3494" s="2">
        <v>10821029</v>
      </c>
      <c r="B3494" s="2" t="s">
        <v>694</v>
      </c>
      <c r="C3494" s="2"/>
      <c r="D3494" s="2">
        <v>10720115</v>
      </c>
      <c r="E3494" s="2">
        <v>1</v>
      </c>
      <c r="F3494" s="4">
        <v>1</v>
      </c>
      <c r="G3494" s="2"/>
      <c r="H3494" s="2"/>
      <c r="I3494" s="2"/>
      <c r="J3494" s="4">
        <v>0</v>
      </c>
      <c r="K3494" s="2">
        <v>0</v>
      </c>
      <c r="L3494" s="2"/>
      <c r="N3494" s="2" t="s">
        <v>1106</v>
      </c>
      <c r="O3494" s="29" t="s">
        <v>276</v>
      </c>
    </row>
    <row r="3495" spans="1:15" ht="15" customHeight="1">
      <c r="A3495" s="3">
        <v>10801253</v>
      </c>
      <c r="B3495" s="2" t="s">
        <v>174</v>
      </c>
      <c r="C3495" s="2"/>
      <c r="D3495" s="3">
        <v>10700001</v>
      </c>
      <c r="E3495" s="2">
        <v>1</v>
      </c>
      <c r="F3495" s="4">
        <v>1</v>
      </c>
      <c r="G3495" s="2"/>
      <c r="H3495" s="2"/>
      <c r="I3495" s="2"/>
      <c r="J3495" s="4">
        <v>0</v>
      </c>
      <c r="K3495" s="2">
        <v>0</v>
      </c>
      <c r="L3495" s="2"/>
      <c r="N3495" s="2" t="s">
        <v>1107</v>
      </c>
      <c r="O3495" s="29" t="s">
        <v>276</v>
      </c>
    </row>
    <row r="3496" spans="1:15" ht="15" customHeight="1">
      <c r="A3496" s="2">
        <v>10811279</v>
      </c>
      <c r="B3496" s="8" t="s">
        <v>732</v>
      </c>
      <c r="C3496" s="2"/>
      <c r="D3496" s="2">
        <v>10710148</v>
      </c>
      <c r="E3496" s="2">
        <v>1</v>
      </c>
      <c r="F3496" s="4">
        <v>1</v>
      </c>
      <c r="G3496" s="2"/>
      <c r="H3496" s="2"/>
      <c r="I3496" s="2"/>
      <c r="J3496" s="4">
        <v>0</v>
      </c>
      <c r="K3496" s="2">
        <v>0</v>
      </c>
      <c r="L3496" s="2"/>
      <c r="N3496" s="2" t="s">
        <v>1107</v>
      </c>
      <c r="O3496" s="29" t="s">
        <v>276</v>
      </c>
    </row>
    <row r="3497" spans="1:15" ht="15" customHeight="1">
      <c r="A3497" s="2">
        <v>10820973</v>
      </c>
      <c r="B3497" s="8" t="s">
        <v>732</v>
      </c>
      <c r="C3497" s="2"/>
      <c r="D3497" s="2">
        <v>10720136</v>
      </c>
      <c r="E3497" s="2">
        <v>1</v>
      </c>
      <c r="F3497" s="4">
        <v>1</v>
      </c>
      <c r="G3497" s="2"/>
      <c r="H3497" s="2"/>
      <c r="I3497" s="2"/>
      <c r="J3497" s="4">
        <v>0</v>
      </c>
      <c r="K3497" s="2">
        <v>0</v>
      </c>
      <c r="L3497" s="2"/>
      <c r="N3497" s="2" t="s">
        <v>1107</v>
      </c>
      <c r="O3497" s="29" t="s">
        <v>276</v>
      </c>
    </row>
    <row r="3498" spans="1:15" ht="15" customHeight="1">
      <c r="A3498" s="3">
        <v>10801254</v>
      </c>
      <c r="B3498" s="2" t="s">
        <v>174</v>
      </c>
      <c r="C3498" s="2"/>
      <c r="D3498" s="3">
        <v>10700001</v>
      </c>
      <c r="E3498" s="2">
        <v>1</v>
      </c>
      <c r="F3498" s="4">
        <v>1</v>
      </c>
      <c r="G3498" s="2"/>
      <c r="H3498" s="2"/>
      <c r="I3498" s="2"/>
      <c r="J3498" s="4">
        <v>0</v>
      </c>
      <c r="K3498" s="2">
        <v>0</v>
      </c>
      <c r="L3498" s="2"/>
      <c r="N3498" s="2" t="s">
        <v>1108</v>
      </c>
      <c r="O3498" s="29" t="s">
        <v>276</v>
      </c>
    </row>
    <row r="3499" spans="1:15" ht="15" customHeight="1">
      <c r="A3499" s="2">
        <v>10811280</v>
      </c>
      <c r="B3499" s="2" t="s">
        <v>343</v>
      </c>
      <c r="C3499" s="2"/>
      <c r="D3499" s="2">
        <v>10710008</v>
      </c>
      <c r="E3499" s="2">
        <v>1</v>
      </c>
      <c r="F3499" s="4">
        <v>1</v>
      </c>
      <c r="G3499" s="2"/>
      <c r="H3499" s="2"/>
      <c r="I3499" s="2"/>
      <c r="J3499" s="4">
        <v>0</v>
      </c>
      <c r="K3499" s="2">
        <v>0</v>
      </c>
      <c r="L3499" s="2"/>
      <c r="N3499" s="2" t="s">
        <v>1108</v>
      </c>
      <c r="O3499" s="29" t="s">
        <v>276</v>
      </c>
    </row>
    <row r="3500" spans="1:15" ht="15" customHeight="1">
      <c r="A3500" s="4">
        <v>10820974</v>
      </c>
      <c r="B3500" s="2" t="s">
        <v>694</v>
      </c>
      <c r="C3500" s="2"/>
      <c r="D3500" s="2">
        <v>10720115</v>
      </c>
      <c r="E3500" s="2">
        <v>1</v>
      </c>
      <c r="F3500" s="4">
        <v>1</v>
      </c>
      <c r="G3500" s="2"/>
      <c r="H3500" s="2"/>
      <c r="I3500" s="2"/>
      <c r="J3500" s="4">
        <v>0</v>
      </c>
      <c r="K3500" s="2">
        <v>0</v>
      </c>
      <c r="L3500" s="2"/>
      <c r="N3500" s="2" t="s">
        <v>1108</v>
      </c>
      <c r="O3500" s="29" t="s">
        <v>276</v>
      </c>
    </row>
    <row r="3501" spans="1:15" ht="15" customHeight="1">
      <c r="A3501" s="3">
        <v>10801255</v>
      </c>
      <c r="B3501" s="2" t="s">
        <v>174</v>
      </c>
      <c r="C3501" s="2"/>
      <c r="D3501" s="3">
        <v>10700001</v>
      </c>
      <c r="E3501" s="2">
        <v>1</v>
      </c>
      <c r="F3501" s="4">
        <v>1</v>
      </c>
      <c r="G3501" s="2"/>
      <c r="H3501" s="2"/>
      <c r="I3501" s="2"/>
      <c r="J3501" s="4">
        <v>0</v>
      </c>
      <c r="K3501" s="2">
        <v>0</v>
      </c>
      <c r="L3501" s="2"/>
      <c r="N3501" s="2" t="s">
        <v>1109</v>
      </c>
      <c r="O3501" s="29" t="s">
        <v>276</v>
      </c>
    </row>
    <row r="3502" spans="1:15" ht="15" customHeight="1">
      <c r="A3502" s="2">
        <v>10811281</v>
      </c>
      <c r="B3502" s="2" t="s">
        <v>343</v>
      </c>
      <c r="C3502" s="2"/>
      <c r="D3502" s="2">
        <v>10710008</v>
      </c>
      <c r="E3502" s="2">
        <v>1</v>
      </c>
      <c r="F3502" s="4">
        <v>1</v>
      </c>
      <c r="G3502" s="2"/>
      <c r="H3502" s="2"/>
      <c r="I3502" s="2"/>
      <c r="J3502" s="4">
        <v>0</v>
      </c>
      <c r="K3502" s="2">
        <v>0</v>
      </c>
      <c r="L3502" s="2"/>
      <c r="N3502" s="2" t="s">
        <v>1109</v>
      </c>
      <c r="O3502" s="29" t="s">
        <v>276</v>
      </c>
    </row>
    <row r="3503" spans="1:15" ht="15" customHeight="1">
      <c r="A3503" s="2">
        <v>10820975</v>
      </c>
      <c r="B3503" s="2" t="s">
        <v>193</v>
      </c>
      <c r="C3503" s="2"/>
      <c r="D3503" s="2">
        <v>10720011</v>
      </c>
      <c r="E3503" s="2">
        <v>1</v>
      </c>
      <c r="F3503" s="4">
        <v>1</v>
      </c>
      <c r="G3503" s="2"/>
      <c r="H3503" s="2"/>
      <c r="I3503" s="2"/>
      <c r="J3503" s="4">
        <v>0</v>
      </c>
      <c r="K3503" s="2">
        <v>0</v>
      </c>
      <c r="L3503" s="2"/>
      <c r="N3503" s="2" t="s">
        <v>1109</v>
      </c>
      <c r="O3503" s="29" t="s">
        <v>276</v>
      </c>
    </row>
    <row r="3504" spans="1:15" ht="15" customHeight="1">
      <c r="A3504" s="3">
        <v>10801256</v>
      </c>
      <c r="B3504" s="2" t="s">
        <v>174</v>
      </c>
      <c r="C3504" s="2"/>
      <c r="D3504" s="3">
        <v>10700001</v>
      </c>
      <c r="E3504" s="2">
        <v>1</v>
      </c>
      <c r="F3504" s="4">
        <v>1</v>
      </c>
      <c r="G3504" s="2"/>
      <c r="H3504" s="2"/>
      <c r="I3504" s="2"/>
      <c r="J3504" s="4">
        <v>0</v>
      </c>
      <c r="K3504" s="2">
        <v>0</v>
      </c>
      <c r="L3504" s="2"/>
      <c r="N3504" s="2" t="s">
        <v>1110</v>
      </c>
      <c r="O3504" s="29" t="s">
        <v>276</v>
      </c>
    </row>
    <row r="3505" spans="1:15" ht="15" customHeight="1">
      <c r="A3505" s="2">
        <v>10811282</v>
      </c>
      <c r="B3505" s="2" t="s">
        <v>343</v>
      </c>
      <c r="C3505" s="2"/>
      <c r="D3505" s="2">
        <v>10710008</v>
      </c>
      <c r="E3505" s="2">
        <v>1</v>
      </c>
      <c r="F3505" s="4">
        <v>1</v>
      </c>
      <c r="G3505" s="2"/>
      <c r="H3505" s="2"/>
      <c r="I3505" s="2"/>
      <c r="J3505" s="4">
        <v>0</v>
      </c>
      <c r="K3505" s="2">
        <v>0</v>
      </c>
      <c r="L3505" s="2"/>
      <c r="N3505" s="2" t="s">
        <v>1110</v>
      </c>
      <c r="O3505" s="29" t="s">
        <v>276</v>
      </c>
    </row>
    <row r="3506" spans="1:15" ht="15" customHeight="1">
      <c r="A3506" s="4">
        <v>10820976</v>
      </c>
      <c r="B3506" s="2" t="s">
        <v>694</v>
      </c>
      <c r="C3506" s="2"/>
      <c r="D3506" s="2">
        <v>10720115</v>
      </c>
      <c r="E3506" s="2">
        <v>1</v>
      </c>
      <c r="F3506" s="4">
        <v>1</v>
      </c>
      <c r="G3506" s="2"/>
      <c r="H3506" s="2"/>
      <c r="I3506" s="2"/>
      <c r="J3506" s="4">
        <v>0</v>
      </c>
      <c r="K3506" s="2">
        <v>0</v>
      </c>
      <c r="L3506" s="2"/>
      <c r="N3506" s="2" t="s">
        <v>1110</v>
      </c>
      <c r="O3506" s="29" t="s">
        <v>276</v>
      </c>
    </row>
    <row r="3507" spans="1:15" ht="15" customHeight="1">
      <c r="A3507" s="3">
        <v>10801257</v>
      </c>
      <c r="B3507" s="2" t="s">
        <v>174</v>
      </c>
      <c r="C3507" s="2"/>
      <c r="D3507" s="3">
        <v>10700001</v>
      </c>
      <c r="E3507" s="2">
        <v>1</v>
      </c>
      <c r="F3507" s="4">
        <v>1</v>
      </c>
      <c r="G3507" s="2"/>
      <c r="H3507" s="2"/>
      <c r="I3507" s="2"/>
      <c r="J3507" s="4">
        <v>0</v>
      </c>
      <c r="K3507" s="2">
        <v>0</v>
      </c>
      <c r="L3507" s="2"/>
      <c r="N3507" s="2" t="s">
        <v>1111</v>
      </c>
      <c r="O3507" s="29" t="s">
        <v>276</v>
      </c>
    </row>
    <row r="3508" spans="1:15" ht="15" customHeight="1">
      <c r="A3508" s="2">
        <v>10811283</v>
      </c>
      <c r="B3508" s="2" t="s">
        <v>343</v>
      </c>
      <c r="C3508" s="2"/>
      <c r="D3508" s="2">
        <v>10710008</v>
      </c>
      <c r="E3508" s="2">
        <v>1</v>
      </c>
      <c r="F3508" s="4">
        <v>1</v>
      </c>
      <c r="G3508" s="2"/>
      <c r="H3508" s="2"/>
      <c r="I3508" s="2"/>
      <c r="J3508" s="4">
        <v>0</v>
      </c>
      <c r="K3508" s="2">
        <v>0</v>
      </c>
      <c r="L3508" s="2"/>
      <c r="N3508" s="2" t="s">
        <v>1111</v>
      </c>
      <c r="O3508" s="29" t="s">
        <v>276</v>
      </c>
    </row>
    <row r="3509" spans="1:15" ht="15" customHeight="1">
      <c r="A3509" s="2">
        <v>10820977</v>
      </c>
      <c r="B3509" s="8" t="s">
        <v>1112</v>
      </c>
      <c r="C3509" s="2"/>
      <c r="D3509" s="2">
        <v>10720246</v>
      </c>
      <c r="E3509" s="2">
        <v>1</v>
      </c>
      <c r="F3509" s="4">
        <v>1</v>
      </c>
      <c r="G3509" s="2"/>
      <c r="H3509" s="2"/>
      <c r="I3509" s="2"/>
      <c r="J3509" s="4">
        <v>0</v>
      </c>
      <c r="K3509" s="2">
        <v>0</v>
      </c>
      <c r="L3509" s="2"/>
      <c r="N3509" s="2" t="s">
        <v>1111</v>
      </c>
      <c r="O3509" s="29" t="s">
        <v>276</v>
      </c>
    </row>
    <row r="3510" spans="1:15" ht="15" customHeight="1">
      <c r="A3510" s="2">
        <v>10801258</v>
      </c>
      <c r="B3510" s="2" t="s">
        <v>174</v>
      </c>
      <c r="C3510" s="2"/>
      <c r="D3510" s="2">
        <v>10700001</v>
      </c>
      <c r="E3510" s="2">
        <v>1</v>
      </c>
      <c r="F3510" s="4">
        <v>1</v>
      </c>
      <c r="G3510" s="2"/>
      <c r="H3510" s="2"/>
      <c r="I3510" s="2"/>
      <c r="J3510" s="4">
        <v>0</v>
      </c>
      <c r="K3510" s="2">
        <v>0</v>
      </c>
      <c r="L3510" s="2"/>
      <c r="N3510" s="3" t="s">
        <v>305</v>
      </c>
      <c r="O3510" s="29" t="s">
        <v>276</v>
      </c>
    </row>
    <row r="3511" spans="1:15" ht="15" customHeight="1">
      <c r="A3511" s="2">
        <v>10801259</v>
      </c>
      <c r="B3511" s="2" t="s">
        <v>174</v>
      </c>
      <c r="C3511" s="2"/>
      <c r="D3511" s="2">
        <v>10700001</v>
      </c>
      <c r="E3511" s="2">
        <v>1</v>
      </c>
      <c r="F3511" s="4">
        <v>1</v>
      </c>
      <c r="G3511" s="2"/>
      <c r="H3511" s="2"/>
      <c r="I3511" s="2"/>
      <c r="J3511" s="4">
        <v>0</v>
      </c>
      <c r="K3511" s="2">
        <v>0</v>
      </c>
      <c r="L3511" s="2"/>
      <c r="N3511" s="3" t="s">
        <v>478</v>
      </c>
      <c r="O3511" s="29" t="s">
        <v>276</v>
      </c>
    </row>
    <row r="3512" spans="1:15" ht="15" customHeight="1">
      <c r="A3512" s="2">
        <v>10811284</v>
      </c>
      <c r="B3512" s="2" t="s">
        <v>394</v>
      </c>
      <c r="C3512" s="2"/>
      <c r="D3512" s="2">
        <v>10710017</v>
      </c>
      <c r="E3512" s="2">
        <v>1</v>
      </c>
      <c r="F3512" s="4">
        <v>1</v>
      </c>
      <c r="G3512" s="2"/>
      <c r="H3512" s="2"/>
      <c r="I3512" s="2"/>
      <c r="J3512" s="4">
        <v>0</v>
      </c>
      <c r="K3512" s="2">
        <v>0</v>
      </c>
      <c r="L3512" s="2"/>
      <c r="N3512" s="3" t="s">
        <v>305</v>
      </c>
      <c r="O3512" s="29" t="s">
        <v>276</v>
      </c>
    </row>
    <row r="3513" spans="1:15" ht="15" customHeight="1">
      <c r="A3513" s="2">
        <v>10811285</v>
      </c>
      <c r="B3513" s="2" t="s">
        <v>393</v>
      </c>
      <c r="C3513" s="2"/>
      <c r="D3513" s="2">
        <v>10710018</v>
      </c>
      <c r="E3513" s="2">
        <v>1</v>
      </c>
      <c r="F3513" s="4">
        <v>1</v>
      </c>
      <c r="G3513" s="2"/>
      <c r="H3513" s="2"/>
      <c r="I3513" s="2"/>
      <c r="J3513" s="4">
        <v>0</v>
      </c>
      <c r="K3513" s="2">
        <v>0</v>
      </c>
      <c r="L3513" s="2"/>
      <c r="N3513" s="3" t="s">
        <v>478</v>
      </c>
      <c r="O3513" s="29" t="s">
        <v>276</v>
      </c>
    </row>
    <row r="3514" spans="1:15" ht="15" customHeight="1">
      <c r="A3514" s="2">
        <v>10820978</v>
      </c>
      <c r="B3514" s="2" t="s">
        <v>189</v>
      </c>
      <c r="C3514" s="2"/>
      <c r="D3514" s="2">
        <v>10720007</v>
      </c>
      <c r="E3514" s="2">
        <v>1</v>
      </c>
      <c r="F3514" s="4">
        <v>1</v>
      </c>
      <c r="G3514" s="2"/>
      <c r="H3514" s="2"/>
      <c r="I3514" s="2"/>
      <c r="J3514" s="4">
        <v>0</v>
      </c>
      <c r="K3514" s="2">
        <v>0</v>
      </c>
      <c r="L3514" s="2"/>
      <c r="N3514" s="3" t="s">
        <v>305</v>
      </c>
      <c r="O3514" s="29" t="s">
        <v>276</v>
      </c>
    </row>
    <row r="3515" spans="1:15" ht="15" customHeight="1">
      <c r="A3515" s="4">
        <v>10820979</v>
      </c>
      <c r="B3515" s="2" t="s">
        <v>193</v>
      </c>
      <c r="C3515" s="2"/>
      <c r="D3515" s="2">
        <v>10720011</v>
      </c>
      <c r="E3515" s="2">
        <v>1</v>
      </c>
      <c r="F3515" s="4">
        <v>1</v>
      </c>
      <c r="G3515" s="2"/>
      <c r="H3515" s="2"/>
      <c r="I3515" s="2"/>
      <c r="J3515" s="4">
        <v>0</v>
      </c>
      <c r="K3515" s="2">
        <v>0</v>
      </c>
      <c r="L3515" s="2"/>
      <c r="N3515" s="3" t="s">
        <v>478</v>
      </c>
      <c r="O3515" s="29" t="s">
        <v>276</v>
      </c>
    </row>
    <row r="3516" spans="1:15" ht="15" customHeight="1">
      <c r="A3516" s="2">
        <v>10801260</v>
      </c>
      <c r="B3516" s="2" t="s">
        <v>174</v>
      </c>
      <c r="C3516" s="2"/>
      <c r="D3516" s="3">
        <v>10700001</v>
      </c>
      <c r="E3516" s="2">
        <v>1</v>
      </c>
      <c r="F3516" s="4">
        <v>1</v>
      </c>
      <c r="G3516" s="2"/>
      <c r="H3516" s="2"/>
      <c r="I3516" s="2"/>
      <c r="J3516" s="4">
        <v>0</v>
      </c>
      <c r="K3516" s="2">
        <v>0</v>
      </c>
      <c r="L3516" s="2"/>
      <c r="N3516" s="3" t="s">
        <v>1106</v>
      </c>
      <c r="O3516" s="29" t="s">
        <v>276</v>
      </c>
    </row>
    <row r="3517" spans="1:15" ht="15" customHeight="1">
      <c r="A3517" s="3">
        <v>10811286</v>
      </c>
      <c r="B3517" s="2" t="s">
        <v>1113</v>
      </c>
      <c r="C3517" s="2"/>
      <c r="D3517" s="2">
        <v>0</v>
      </c>
      <c r="E3517" s="2">
        <v>0</v>
      </c>
      <c r="F3517" s="4">
        <v>1</v>
      </c>
      <c r="G3517" s="2"/>
      <c r="H3517" s="2"/>
      <c r="I3517" s="2"/>
      <c r="J3517" s="4">
        <v>0</v>
      </c>
      <c r="K3517" s="2">
        <v>0</v>
      </c>
      <c r="L3517" s="2">
        <v>0</v>
      </c>
      <c r="N3517" s="3" t="s">
        <v>1106</v>
      </c>
      <c r="O3517" s="29" t="s">
        <v>276</v>
      </c>
    </row>
    <row r="3518" spans="1:15" ht="15" customHeight="1">
      <c r="A3518" s="4">
        <v>10820980</v>
      </c>
      <c r="B3518" s="2" t="s">
        <v>694</v>
      </c>
      <c r="C3518" s="2"/>
      <c r="D3518" s="2">
        <v>10720115</v>
      </c>
      <c r="E3518" s="2">
        <v>1</v>
      </c>
      <c r="F3518" s="4">
        <v>1</v>
      </c>
      <c r="G3518" s="2"/>
      <c r="H3518" s="2"/>
      <c r="I3518" s="2"/>
      <c r="J3518" s="4">
        <v>0</v>
      </c>
      <c r="K3518" s="2">
        <v>0</v>
      </c>
      <c r="L3518" s="2"/>
      <c r="N3518" s="3" t="s">
        <v>1106</v>
      </c>
      <c r="O3518" s="29" t="s">
        <v>276</v>
      </c>
    </row>
    <row r="3519" spans="1:15" ht="15" customHeight="1">
      <c r="A3519" s="2">
        <v>10801261</v>
      </c>
      <c r="B3519" s="2" t="s">
        <v>174</v>
      </c>
      <c r="C3519" s="2"/>
      <c r="D3519" s="3">
        <v>10700001</v>
      </c>
      <c r="E3519" s="2">
        <v>1</v>
      </c>
      <c r="F3519" s="4">
        <v>1</v>
      </c>
      <c r="G3519" s="2"/>
      <c r="H3519" s="2"/>
      <c r="I3519" s="2"/>
      <c r="J3519" s="4">
        <v>0</v>
      </c>
      <c r="K3519" s="2">
        <v>0</v>
      </c>
      <c r="L3519" s="2"/>
      <c r="N3519" s="3" t="s">
        <v>1114</v>
      </c>
      <c r="O3519" s="29" t="s">
        <v>276</v>
      </c>
    </row>
    <row r="3520" spans="1:15" ht="15" customHeight="1">
      <c r="A3520" s="2">
        <v>10811287</v>
      </c>
      <c r="B3520" s="2" t="s">
        <v>343</v>
      </c>
      <c r="C3520" s="2"/>
      <c r="D3520" s="2">
        <v>10710008</v>
      </c>
      <c r="E3520" s="2">
        <v>1</v>
      </c>
      <c r="F3520" s="4">
        <v>1</v>
      </c>
      <c r="G3520" s="2"/>
      <c r="H3520" s="2"/>
      <c r="I3520" s="2"/>
      <c r="J3520" s="4">
        <v>0</v>
      </c>
      <c r="K3520" s="2">
        <v>0</v>
      </c>
      <c r="L3520" s="2"/>
      <c r="N3520" s="3" t="s">
        <v>1114</v>
      </c>
      <c r="O3520" s="29" t="s">
        <v>276</v>
      </c>
    </row>
    <row r="3521" spans="1:15" ht="15" customHeight="1">
      <c r="A3521" s="2">
        <v>10820981</v>
      </c>
      <c r="B3521" s="43" t="s">
        <v>1115</v>
      </c>
      <c r="C3521" s="43"/>
      <c r="D3521" s="44">
        <v>10720212</v>
      </c>
      <c r="E3521" s="2">
        <v>1</v>
      </c>
      <c r="F3521" s="4">
        <v>1</v>
      </c>
      <c r="G3521" s="2"/>
      <c r="H3521" s="2"/>
      <c r="I3521" s="2"/>
      <c r="J3521" s="4">
        <v>0</v>
      </c>
      <c r="K3521" s="2">
        <v>0</v>
      </c>
      <c r="L3521" s="2"/>
      <c r="N3521" s="3" t="s">
        <v>1114</v>
      </c>
      <c r="O3521" s="29" t="s">
        <v>276</v>
      </c>
    </row>
    <row r="3522" spans="1:15" ht="15" customHeight="1">
      <c r="A3522" s="2">
        <v>10820982</v>
      </c>
      <c r="B3522" s="2" t="s">
        <v>694</v>
      </c>
      <c r="C3522" s="2"/>
      <c r="D3522" s="2">
        <v>10720115</v>
      </c>
      <c r="E3522" s="2">
        <v>1</v>
      </c>
      <c r="F3522" s="4">
        <v>1</v>
      </c>
      <c r="G3522" s="2"/>
      <c r="H3522" s="2"/>
      <c r="I3522" s="2"/>
      <c r="J3522" s="4">
        <v>0</v>
      </c>
      <c r="K3522" s="2">
        <v>0</v>
      </c>
      <c r="L3522" s="2"/>
      <c r="N3522" s="3" t="s">
        <v>1114</v>
      </c>
      <c r="O3522" s="29" t="s">
        <v>276</v>
      </c>
    </row>
    <row r="3523" spans="1:15" ht="15" customHeight="1">
      <c r="A3523" s="2">
        <v>10801262</v>
      </c>
      <c r="B3523" s="3" t="s">
        <v>174</v>
      </c>
      <c r="C3523" s="2"/>
      <c r="D3523" s="3">
        <v>10700001</v>
      </c>
      <c r="E3523" s="2">
        <v>1</v>
      </c>
      <c r="F3523" s="4">
        <v>1</v>
      </c>
      <c r="G3523" s="2"/>
      <c r="H3523" s="2"/>
      <c r="I3523" s="2"/>
      <c r="J3523" s="4">
        <v>0</v>
      </c>
      <c r="K3523" s="2">
        <v>0</v>
      </c>
      <c r="L3523" s="2"/>
      <c r="N3523" s="2" t="s">
        <v>1116</v>
      </c>
      <c r="O3523" s="29" t="s">
        <v>276</v>
      </c>
    </row>
    <row r="3524" spans="1:15" ht="15" customHeight="1">
      <c r="A3524" s="3">
        <v>10811288</v>
      </c>
      <c r="B3524" s="3" t="s">
        <v>829</v>
      </c>
      <c r="C3524" s="2"/>
      <c r="D3524" s="3">
        <v>10710123</v>
      </c>
      <c r="E3524" s="2">
        <v>1</v>
      </c>
      <c r="F3524" s="4">
        <v>1</v>
      </c>
      <c r="G3524" s="2"/>
      <c r="H3524" s="2"/>
      <c r="I3524" s="2"/>
      <c r="J3524" s="4">
        <v>0</v>
      </c>
      <c r="K3524" s="2">
        <v>0</v>
      </c>
      <c r="L3524" s="2"/>
      <c r="N3524" s="2" t="s">
        <v>1116</v>
      </c>
      <c r="O3524" s="2" t="s">
        <v>1116</v>
      </c>
    </row>
    <row r="3525" spans="1:15" ht="15" customHeight="1">
      <c r="A3525" s="3">
        <v>10820983</v>
      </c>
      <c r="B3525" s="2" t="s">
        <v>829</v>
      </c>
      <c r="C3525" s="2"/>
      <c r="D3525" s="2">
        <v>10720158</v>
      </c>
      <c r="E3525" s="2">
        <v>1</v>
      </c>
      <c r="F3525" s="4">
        <v>1</v>
      </c>
      <c r="G3525" s="2"/>
      <c r="H3525" s="2"/>
      <c r="I3525" s="2"/>
      <c r="J3525" s="4">
        <v>0</v>
      </c>
      <c r="K3525" s="2">
        <v>0</v>
      </c>
      <c r="L3525" s="2"/>
      <c r="N3525" s="2" t="s">
        <v>1116</v>
      </c>
      <c r="O3525" s="2" t="s">
        <v>1116</v>
      </c>
    </row>
    <row r="3526" spans="1:15" ht="15" customHeight="1">
      <c r="A3526" s="2">
        <v>10801263</v>
      </c>
      <c r="B3526" s="3" t="s">
        <v>174</v>
      </c>
      <c r="C3526" s="2"/>
      <c r="D3526" s="3">
        <v>10700001</v>
      </c>
      <c r="E3526" s="2">
        <v>1</v>
      </c>
      <c r="F3526" s="4">
        <v>1</v>
      </c>
      <c r="G3526" s="2"/>
      <c r="H3526" s="2"/>
      <c r="I3526" s="2"/>
      <c r="J3526" s="4">
        <v>0</v>
      </c>
      <c r="K3526" s="2">
        <v>0</v>
      </c>
      <c r="L3526" s="2"/>
      <c r="N3526" s="29" t="s">
        <v>1117</v>
      </c>
      <c r="O3526" s="21" t="s">
        <v>1031</v>
      </c>
    </row>
    <row r="3527" spans="1:15" ht="15" customHeight="1">
      <c r="A3527" s="3">
        <v>10811289</v>
      </c>
      <c r="B3527" s="3" t="s">
        <v>1118</v>
      </c>
      <c r="C3527" s="2"/>
      <c r="D3527" s="3">
        <v>10710222</v>
      </c>
      <c r="E3527" s="2">
        <v>1</v>
      </c>
      <c r="F3527" s="4">
        <v>1</v>
      </c>
      <c r="G3527" s="2"/>
      <c r="H3527" s="2"/>
      <c r="I3527" s="2"/>
      <c r="J3527" s="4">
        <v>0</v>
      </c>
      <c r="K3527" s="2">
        <v>0</v>
      </c>
      <c r="L3527" s="2"/>
      <c r="N3527" s="29" t="s">
        <v>1117</v>
      </c>
      <c r="O3527" s="21" t="s">
        <v>1031</v>
      </c>
    </row>
    <row r="3528" spans="1:15" ht="15" customHeight="1">
      <c r="A3528" s="3">
        <v>10820984</v>
      </c>
      <c r="B3528" s="3" t="s">
        <v>1118</v>
      </c>
      <c r="C3528" s="2"/>
      <c r="D3528" s="2">
        <v>10720219</v>
      </c>
      <c r="E3528" s="2">
        <v>1</v>
      </c>
      <c r="F3528" s="4">
        <v>1</v>
      </c>
      <c r="G3528" s="2"/>
      <c r="H3528" s="2"/>
      <c r="I3528" s="2"/>
      <c r="J3528" s="4">
        <v>0</v>
      </c>
      <c r="K3528" s="2">
        <v>0</v>
      </c>
      <c r="L3528" s="2"/>
      <c r="N3528" s="29" t="s">
        <v>1117</v>
      </c>
      <c r="O3528" s="21" t="s">
        <v>1031</v>
      </c>
    </row>
    <row r="3529" spans="1:15" ht="15" customHeight="1">
      <c r="A3529" s="2">
        <v>10801264</v>
      </c>
      <c r="B3529" s="3" t="s">
        <v>174</v>
      </c>
      <c r="C3529" s="2"/>
      <c r="D3529" s="3">
        <v>10700001</v>
      </c>
      <c r="E3529" s="2">
        <v>1</v>
      </c>
      <c r="F3529" s="4">
        <v>1</v>
      </c>
      <c r="G3529" s="2"/>
      <c r="H3529" s="2"/>
      <c r="I3529" s="2"/>
      <c r="J3529" s="4">
        <v>0</v>
      </c>
      <c r="K3529" s="2">
        <v>0</v>
      </c>
      <c r="L3529" s="2"/>
      <c r="N3529" s="2" t="s">
        <v>1119</v>
      </c>
      <c r="O3529" s="2" t="s">
        <v>808</v>
      </c>
    </row>
    <row r="3530" spans="1:15" ht="15" customHeight="1">
      <c r="A3530" s="2">
        <v>10801265</v>
      </c>
      <c r="B3530" s="3" t="s">
        <v>174</v>
      </c>
      <c r="C3530" s="2"/>
      <c r="D3530" s="3">
        <v>10700001</v>
      </c>
      <c r="E3530" s="2">
        <v>1</v>
      </c>
      <c r="F3530" s="4">
        <v>1</v>
      </c>
      <c r="G3530" s="2"/>
      <c r="H3530" s="2"/>
      <c r="I3530" s="2"/>
      <c r="J3530" s="4">
        <v>0</v>
      </c>
      <c r="K3530" s="2">
        <v>0</v>
      </c>
      <c r="L3530" s="2"/>
      <c r="N3530" s="2" t="s">
        <v>1120</v>
      </c>
      <c r="O3530" s="2" t="s">
        <v>808</v>
      </c>
    </row>
    <row r="3531" spans="1:15" ht="15" customHeight="1">
      <c r="A3531" s="2">
        <v>10801266</v>
      </c>
      <c r="B3531" s="3" t="s">
        <v>174</v>
      </c>
      <c r="C3531" s="2"/>
      <c r="D3531" s="3">
        <v>10700001</v>
      </c>
      <c r="E3531" s="2">
        <v>1</v>
      </c>
      <c r="F3531" s="4">
        <v>1</v>
      </c>
      <c r="G3531" s="2"/>
      <c r="H3531" s="2"/>
      <c r="I3531" s="2"/>
      <c r="J3531" s="4">
        <v>0</v>
      </c>
      <c r="K3531" s="2">
        <v>0</v>
      </c>
      <c r="L3531" s="2"/>
      <c r="N3531" s="2" t="s">
        <v>1121</v>
      </c>
      <c r="O3531" s="2" t="s">
        <v>808</v>
      </c>
    </row>
    <row r="3532" spans="1:15" ht="15" customHeight="1">
      <c r="A3532" s="2">
        <v>10801267</v>
      </c>
      <c r="B3532" s="3" t="s">
        <v>174</v>
      </c>
      <c r="C3532" s="2"/>
      <c r="D3532" s="3">
        <v>10700001</v>
      </c>
      <c r="E3532" s="2">
        <v>1</v>
      </c>
      <c r="F3532" s="4">
        <v>1</v>
      </c>
      <c r="G3532" s="2"/>
      <c r="H3532" s="2"/>
      <c r="I3532" s="2"/>
      <c r="J3532" s="4">
        <v>0</v>
      </c>
      <c r="K3532" s="2">
        <v>0</v>
      </c>
      <c r="L3532" s="2"/>
      <c r="N3532" s="2" t="s">
        <v>1122</v>
      </c>
      <c r="O3532" s="2" t="s">
        <v>808</v>
      </c>
    </row>
    <row r="3533" spans="1:15" ht="15" customHeight="1">
      <c r="A3533" s="2">
        <v>10801268</v>
      </c>
      <c r="B3533" s="3" t="s">
        <v>174</v>
      </c>
      <c r="C3533" s="2"/>
      <c r="D3533" s="3">
        <v>10700001</v>
      </c>
      <c r="E3533" s="2">
        <v>1</v>
      </c>
      <c r="F3533" s="4">
        <v>1</v>
      </c>
      <c r="G3533" s="2"/>
      <c r="H3533" s="2"/>
      <c r="I3533" s="2"/>
      <c r="J3533" s="4">
        <v>0</v>
      </c>
      <c r="K3533" s="2">
        <v>0</v>
      </c>
      <c r="L3533" s="2"/>
      <c r="N3533" s="2" t="s">
        <v>1123</v>
      </c>
      <c r="O3533" s="2" t="s">
        <v>808</v>
      </c>
    </row>
    <row r="3534" spans="1:15" ht="15" customHeight="1">
      <c r="A3534" s="2">
        <v>10801269</v>
      </c>
      <c r="B3534" s="3" t="s">
        <v>174</v>
      </c>
      <c r="C3534" s="2"/>
      <c r="D3534" s="3">
        <v>10700001</v>
      </c>
      <c r="E3534" s="2">
        <v>1</v>
      </c>
      <c r="F3534" s="4">
        <v>1</v>
      </c>
      <c r="G3534" s="2"/>
      <c r="H3534" s="2"/>
      <c r="I3534" s="2"/>
      <c r="J3534" s="4">
        <v>0</v>
      </c>
      <c r="K3534" s="2">
        <v>0</v>
      </c>
      <c r="L3534" s="2"/>
      <c r="N3534" s="2" t="s">
        <v>1124</v>
      </c>
      <c r="O3534" s="2" t="s">
        <v>808</v>
      </c>
    </row>
    <row r="3535" spans="1:15" ht="15" customHeight="1">
      <c r="A3535" s="2">
        <v>10801270</v>
      </c>
      <c r="B3535" s="3" t="s">
        <v>174</v>
      </c>
      <c r="C3535" s="2"/>
      <c r="D3535" s="3">
        <v>10700001</v>
      </c>
      <c r="E3535" s="2">
        <v>1</v>
      </c>
      <c r="F3535" s="4">
        <v>1</v>
      </c>
      <c r="G3535" s="2"/>
      <c r="H3535" s="2"/>
      <c r="I3535" s="2"/>
      <c r="J3535" s="4">
        <v>0</v>
      </c>
      <c r="K3535" s="2">
        <v>0</v>
      </c>
      <c r="L3535" s="2"/>
      <c r="N3535" s="2" t="s">
        <v>1125</v>
      </c>
      <c r="O3535" s="2" t="s">
        <v>808</v>
      </c>
    </row>
    <row r="3536" spans="1:15" ht="15" customHeight="1">
      <c r="A3536" s="2">
        <v>10801271</v>
      </c>
      <c r="B3536" s="3" t="s">
        <v>174</v>
      </c>
      <c r="C3536" s="2"/>
      <c r="D3536" s="3">
        <v>10700001</v>
      </c>
      <c r="E3536" s="2">
        <v>1</v>
      </c>
      <c r="F3536" s="4">
        <v>1</v>
      </c>
      <c r="G3536" s="2"/>
      <c r="H3536" s="2"/>
      <c r="I3536" s="2"/>
      <c r="J3536" s="4">
        <v>0</v>
      </c>
      <c r="K3536" s="2">
        <v>0</v>
      </c>
      <c r="L3536" s="2"/>
      <c r="N3536" s="2" t="s">
        <v>1126</v>
      </c>
      <c r="O3536" s="2" t="s">
        <v>808</v>
      </c>
    </row>
    <row r="3537" spans="1:15" ht="15" customHeight="1">
      <c r="A3537" s="2">
        <v>10801272</v>
      </c>
      <c r="B3537" s="3" t="s">
        <v>174</v>
      </c>
      <c r="C3537" s="2"/>
      <c r="D3537" s="3">
        <v>10700001</v>
      </c>
      <c r="E3537" s="2">
        <v>1</v>
      </c>
      <c r="F3537" s="4">
        <v>1</v>
      </c>
      <c r="G3537" s="2"/>
      <c r="H3537" s="2"/>
      <c r="I3537" s="2"/>
      <c r="J3537" s="4">
        <v>0</v>
      </c>
      <c r="K3537" s="2">
        <v>0</v>
      </c>
      <c r="L3537" s="2"/>
      <c r="N3537" s="2" t="s">
        <v>1127</v>
      </c>
      <c r="O3537" s="2" t="s">
        <v>808</v>
      </c>
    </row>
    <row r="3538" spans="1:15" ht="15" customHeight="1">
      <c r="A3538" s="2">
        <v>10801273</v>
      </c>
      <c r="B3538" s="3" t="s">
        <v>174</v>
      </c>
      <c r="C3538" s="2"/>
      <c r="D3538" s="3">
        <v>10700001</v>
      </c>
      <c r="E3538" s="2">
        <v>1</v>
      </c>
      <c r="F3538" s="4">
        <v>1</v>
      </c>
      <c r="G3538" s="2"/>
      <c r="H3538" s="2"/>
      <c r="I3538" s="2"/>
      <c r="J3538" s="4">
        <v>0</v>
      </c>
      <c r="K3538" s="2">
        <v>0</v>
      </c>
      <c r="L3538" s="2"/>
      <c r="N3538" s="2" t="s">
        <v>1128</v>
      </c>
      <c r="O3538" s="2" t="s">
        <v>808</v>
      </c>
    </row>
    <row r="3539" spans="1:15" ht="15" customHeight="1">
      <c r="A3539" s="4">
        <v>10811290</v>
      </c>
      <c r="B3539" s="38" t="s">
        <v>1129</v>
      </c>
      <c r="C3539" s="2"/>
      <c r="D3539" s="3">
        <v>10710237</v>
      </c>
      <c r="E3539" s="2">
        <v>1</v>
      </c>
      <c r="F3539" s="4">
        <v>1</v>
      </c>
      <c r="G3539" s="2"/>
      <c r="H3539" s="2"/>
      <c r="I3539" s="2"/>
      <c r="J3539" s="4">
        <v>0</v>
      </c>
      <c r="K3539" s="2">
        <v>0</v>
      </c>
      <c r="L3539" s="2"/>
      <c r="N3539" s="2" t="s">
        <v>1119</v>
      </c>
      <c r="O3539" s="2" t="s">
        <v>808</v>
      </c>
    </row>
    <row r="3540" spans="1:15" ht="15" customHeight="1">
      <c r="A3540" s="4">
        <v>10811291</v>
      </c>
      <c r="B3540" s="38" t="s">
        <v>1130</v>
      </c>
      <c r="C3540" s="2"/>
      <c r="D3540" s="3">
        <v>10710241</v>
      </c>
      <c r="E3540" s="2">
        <v>1</v>
      </c>
      <c r="F3540" s="4">
        <v>1</v>
      </c>
      <c r="G3540" s="2"/>
      <c r="H3540" s="2"/>
      <c r="I3540" s="2"/>
      <c r="J3540" s="4">
        <v>0</v>
      </c>
      <c r="K3540" s="2">
        <v>0</v>
      </c>
      <c r="L3540" s="2"/>
      <c r="N3540" s="2" t="s">
        <v>1120</v>
      </c>
      <c r="O3540" s="2" t="s">
        <v>808</v>
      </c>
    </row>
    <row r="3541" spans="1:15" ht="15" customHeight="1">
      <c r="A3541" s="4">
        <v>10811292</v>
      </c>
      <c r="B3541" s="38" t="s">
        <v>1131</v>
      </c>
      <c r="C3541" s="2"/>
      <c r="D3541" s="3">
        <v>10710244</v>
      </c>
      <c r="E3541" s="2">
        <v>1</v>
      </c>
      <c r="F3541" s="4">
        <v>1</v>
      </c>
      <c r="G3541" s="2"/>
      <c r="H3541" s="2"/>
      <c r="I3541" s="2"/>
      <c r="J3541" s="4">
        <v>0</v>
      </c>
      <c r="K3541" s="2">
        <v>0</v>
      </c>
      <c r="L3541" s="2"/>
      <c r="N3541" s="2" t="s">
        <v>1121</v>
      </c>
      <c r="O3541" s="2" t="s">
        <v>808</v>
      </c>
    </row>
    <row r="3542" spans="1:15" ht="15" customHeight="1">
      <c r="A3542" s="4">
        <v>10811293</v>
      </c>
      <c r="B3542" s="38" t="s">
        <v>1132</v>
      </c>
      <c r="C3542" s="2"/>
      <c r="D3542" s="3">
        <v>10710247</v>
      </c>
      <c r="E3542" s="2">
        <v>1</v>
      </c>
      <c r="F3542" s="4">
        <v>1</v>
      </c>
      <c r="G3542" s="2"/>
      <c r="H3542" s="2"/>
      <c r="I3542" s="2"/>
      <c r="J3542" s="4">
        <v>0</v>
      </c>
      <c r="K3542" s="2">
        <v>0</v>
      </c>
      <c r="L3542" s="2"/>
      <c r="N3542" s="2" t="s">
        <v>1122</v>
      </c>
      <c r="O3542" s="2" t="s">
        <v>808</v>
      </c>
    </row>
    <row r="3543" spans="1:15" ht="15" customHeight="1">
      <c r="A3543" s="4">
        <v>10811294</v>
      </c>
      <c r="B3543" s="38" t="s">
        <v>1133</v>
      </c>
      <c r="C3543" s="2"/>
      <c r="D3543" s="3">
        <v>10710243</v>
      </c>
      <c r="E3543" s="2">
        <v>1</v>
      </c>
      <c r="F3543" s="4">
        <v>1</v>
      </c>
      <c r="G3543" s="2"/>
      <c r="H3543" s="2"/>
      <c r="I3543" s="2"/>
      <c r="J3543" s="4">
        <v>0</v>
      </c>
      <c r="K3543" s="2">
        <v>0</v>
      </c>
      <c r="L3543" s="2"/>
      <c r="N3543" s="2" t="s">
        <v>1123</v>
      </c>
      <c r="O3543" s="2" t="s">
        <v>808</v>
      </c>
    </row>
    <row r="3544" spans="1:15" ht="15" customHeight="1">
      <c r="A3544" s="4">
        <v>10811295</v>
      </c>
      <c r="B3544" s="38" t="s">
        <v>1134</v>
      </c>
      <c r="C3544" s="2"/>
      <c r="D3544" s="3">
        <v>10710253</v>
      </c>
      <c r="E3544" s="2">
        <v>1</v>
      </c>
      <c r="F3544" s="4">
        <v>1</v>
      </c>
      <c r="G3544" s="2"/>
      <c r="H3544" s="2"/>
      <c r="I3544" s="2"/>
      <c r="J3544" s="4">
        <v>0</v>
      </c>
      <c r="K3544" s="2">
        <v>0</v>
      </c>
      <c r="L3544" s="2"/>
      <c r="N3544" s="2" t="s">
        <v>1124</v>
      </c>
      <c r="O3544" s="2" t="s">
        <v>808</v>
      </c>
    </row>
    <row r="3545" spans="1:15" ht="15" customHeight="1">
      <c r="A3545" s="4">
        <v>10811296</v>
      </c>
      <c r="B3545" s="38" t="s">
        <v>1135</v>
      </c>
      <c r="C3545" s="2"/>
      <c r="D3545" s="3">
        <v>10710254</v>
      </c>
      <c r="E3545" s="2">
        <v>1</v>
      </c>
      <c r="F3545" s="4">
        <v>1</v>
      </c>
      <c r="G3545" s="2"/>
      <c r="H3545" s="2"/>
      <c r="I3545" s="2"/>
      <c r="J3545" s="4">
        <v>0</v>
      </c>
      <c r="K3545" s="2">
        <v>0</v>
      </c>
      <c r="L3545" s="2"/>
      <c r="N3545" s="2" t="s">
        <v>1125</v>
      </c>
      <c r="O3545" s="2" t="s">
        <v>808</v>
      </c>
    </row>
    <row r="3546" spans="1:15" ht="15" customHeight="1">
      <c r="A3546" s="4">
        <v>10811297</v>
      </c>
      <c r="B3546" s="38" t="s">
        <v>1135</v>
      </c>
      <c r="C3546" s="2"/>
      <c r="D3546" s="3">
        <v>10710254</v>
      </c>
      <c r="E3546" s="2">
        <v>1</v>
      </c>
      <c r="F3546" s="4">
        <v>1</v>
      </c>
      <c r="G3546" s="2"/>
      <c r="H3546" s="2"/>
      <c r="I3546" s="2"/>
      <c r="J3546" s="4">
        <v>0</v>
      </c>
      <c r="K3546" s="2">
        <v>0</v>
      </c>
      <c r="L3546" s="2"/>
      <c r="N3546" s="2" t="s">
        <v>1126</v>
      </c>
      <c r="O3546" s="2" t="s">
        <v>808</v>
      </c>
    </row>
    <row r="3547" spans="1:15" ht="15" customHeight="1">
      <c r="A3547" s="4">
        <v>10811298</v>
      </c>
      <c r="B3547" s="38" t="s">
        <v>1135</v>
      </c>
      <c r="C3547" s="2"/>
      <c r="D3547" s="3">
        <v>10710254</v>
      </c>
      <c r="E3547" s="2">
        <v>1</v>
      </c>
      <c r="F3547" s="4">
        <v>1</v>
      </c>
      <c r="G3547" s="2"/>
      <c r="H3547" s="2"/>
      <c r="I3547" s="2"/>
      <c r="J3547" s="4">
        <v>0</v>
      </c>
      <c r="K3547" s="2">
        <v>0</v>
      </c>
      <c r="L3547" s="2"/>
      <c r="N3547" s="2" t="s">
        <v>1127</v>
      </c>
      <c r="O3547" s="2" t="s">
        <v>808</v>
      </c>
    </row>
    <row r="3548" spans="1:15" ht="15" customHeight="1">
      <c r="A3548" s="4">
        <v>10811299</v>
      </c>
      <c r="B3548" s="38" t="s">
        <v>1134</v>
      </c>
      <c r="C3548" s="2"/>
      <c r="D3548" s="3">
        <v>10710253</v>
      </c>
      <c r="E3548" s="2">
        <v>1</v>
      </c>
      <c r="F3548" s="4">
        <v>1</v>
      </c>
      <c r="G3548" s="2"/>
      <c r="H3548" s="2"/>
      <c r="I3548" s="2"/>
      <c r="J3548" s="4">
        <v>0</v>
      </c>
      <c r="K3548" s="2">
        <v>0</v>
      </c>
      <c r="L3548" s="2"/>
      <c r="N3548" s="2" t="s">
        <v>1128</v>
      </c>
      <c r="O3548" s="2" t="s">
        <v>808</v>
      </c>
    </row>
    <row r="3549" spans="1:15" ht="15" customHeight="1">
      <c r="A3549" s="3">
        <v>10820985</v>
      </c>
      <c r="B3549" s="38" t="s">
        <v>1129</v>
      </c>
      <c r="C3549" s="2"/>
      <c r="D3549" s="3">
        <v>10720228</v>
      </c>
      <c r="E3549" s="2">
        <v>1</v>
      </c>
      <c r="F3549" s="4">
        <v>1</v>
      </c>
      <c r="G3549" s="2"/>
      <c r="H3549" s="2"/>
      <c r="I3549" s="2"/>
      <c r="J3549" s="4">
        <v>0</v>
      </c>
      <c r="K3549" s="2">
        <v>0</v>
      </c>
      <c r="L3549" s="2"/>
      <c r="N3549" s="2" t="s">
        <v>1119</v>
      </c>
      <c r="O3549" s="2" t="s">
        <v>808</v>
      </c>
    </row>
    <row r="3550" spans="1:15" ht="15" customHeight="1">
      <c r="A3550" s="3">
        <v>10820986</v>
      </c>
      <c r="B3550" s="38" t="s">
        <v>1130</v>
      </c>
      <c r="C3550" s="2"/>
      <c r="D3550" s="3">
        <v>10720232</v>
      </c>
      <c r="E3550" s="2">
        <v>1</v>
      </c>
      <c r="F3550" s="4">
        <v>1</v>
      </c>
      <c r="G3550" s="2"/>
      <c r="H3550" s="2"/>
      <c r="I3550" s="2"/>
      <c r="J3550" s="4">
        <v>0</v>
      </c>
      <c r="K3550" s="2">
        <v>0</v>
      </c>
      <c r="L3550" s="2"/>
      <c r="N3550" s="2" t="s">
        <v>1120</v>
      </c>
      <c r="O3550" s="2" t="s">
        <v>808</v>
      </c>
    </row>
    <row r="3551" spans="1:15" ht="15" customHeight="1">
      <c r="A3551" s="3">
        <v>10820987</v>
      </c>
      <c r="B3551" s="38" t="s">
        <v>1131</v>
      </c>
      <c r="C3551" s="2"/>
      <c r="D3551" s="3">
        <v>10720235</v>
      </c>
      <c r="E3551" s="2">
        <v>1</v>
      </c>
      <c r="F3551" s="4">
        <v>1</v>
      </c>
      <c r="G3551" s="2"/>
      <c r="H3551" s="2"/>
      <c r="I3551" s="2"/>
      <c r="J3551" s="4">
        <v>0</v>
      </c>
      <c r="K3551" s="2">
        <v>0</v>
      </c>
      <c r="L3551" s="2"/>
      <c r="N3551" s="2" t="s">
        <v>1121</v>
      </c>
      <c r="O3551" s="2" t="s">
        <v>808</v>
      </c>
    </row>
    <row r="3552" spans="1:15" ht="15" customHeight="1">
      <c r="A3552" s="3">
        <v>10820988</v>
      </c>
      <c r="B3552" s="38" t="s">
        <v>1136</v>
      </c>
      <c r="C3552" s="2"/>
      <c r="D3552" s="3">
        <v>10720238</v>
      </c>
      <c r="E3552" s="2">
        <v>1</v>
      </c>
      <c r="F3552" s="4">
        <v>1</v>
      </c>
      <c r="G3552" s="2"/>
      <c r="H3552" s="2"/>
      <c r="I3552" s="2"/>
      <c r="J3552" s="4">
        <v>0</v>
      </c>
      <c r="K3552" s="2">
        <v>0</v>
      </c>
      <c r="L3552" s="2"/>
      <c r="N3552" s="2" t="s">
        <v>1122</v>
      </c>
      <c r="O3552" s="2" t="s">
        <v>808</v>
      </c>
    </row>
    <row r="3553" spans="1:15" ht="15" customHeight="1">
      <c r="A3553" s="3">
        <v>10820989</v>
      </c>
      <c r="B3553" s="38" t="s">
        <v>1133</v>
      </c>
      <c r="C3553" s="2"/>
      <c r="D3553" s="3">
        <v>10720234</v>
      </c>
      <c r="E3553" s="2">
        <v>1</v>
      </c>
      <c r="F3553" s="4">
        <v>1</v>
      </c>
      <c r="G3553" s="2"/>
      <c r="H3553" s="2"/>
      <c r="I3553" s="2"/>
      <c r="J3553" s="4">
        <v>0</v>
      </c>
      <c r="K3553" s="2">
        <v>0</v>
      </c>
      <c r="L3553" s="2"/>
      <c r="N3553" s="2" t="s">
        <v>1123</v>
      </c>
      <c r="O3553" s="2" t="s">
        <v>808</v>
      </c>
    </row>
    <row r="3554" spans="1:15" ht="15" customHeight="1">
      <c r="A3554" s="3">
        <v>10820990</v>
      </c>
      <c r="B3554" s="38" t="s">
        <v>1134</v>
      </c>
      <c r="C3554" s="2"/>
      <c r="D3554" s="3">
        <v>10720241</v>
      </c>
      <c r="E3554" s="2">
        <v>1</v>
      </c>
      <c r="F3554" s="4">
        <v>1</v>
      </c>
      <c r="G3554" s="2"/>
      <c r="H3554" s="2"/>
      <c r="I3554" s="2"/>
      <c r="J3554" s="4">
        <v>0</v>
      </c>
      <c r="K3554" s="2">
        <v>0</v>
      </c>
      <c r="L3554" s="2"/>
      <c r="N3554" s="2" t="s">
        <v>1124</v>
      </c>
      <c r="O3554" s="2" t="s">
        <v>808</v>
      </c>
    </row>
    <row r="3555" spans="1:15" ht="15" customHeight="1">
      <c r="A3555" s="3">
        <v>10820991</v>
      </c>
      <c r="B3555" s="38" t="s">
        <v>1135</v>
      </c>
      <c r="C3555" s="2"/>
      <c r="D3555" s="3">
        <v>10720242</v>
      </c>
      <c r="E3555" s="2">
        <v>1</v>
      </c>
      <c r="F3555" s="4">
        <v>1</v>
      </c>
      <c r="G3555" s="2"/>
      <c r="H3555" s="2"/>
      <c r="I3555" s="2"/>
      <c r="J3555" s="4">
        <v>0</v>
      </c>
      <c r="K3555" s="2">
        <v>0</v>
      </c>
      <c r="L3555" s="2"/>
      <c r="N3555" s="2" t="s">
        <v>1125</v>
      </c>
      <c r="O3555" s="2" t="s">
        <v>808</v>
      </c>
    </row>
    <row r="3556" spans="1:15" ht="15" customHeight="1">
      <c r="A3556" s="3">
        <v>10820992</v>
      </c>
      <c r="B3556" s="38" t="s">
        <v>1135</v>
      </c>
      <c r="C3556" s="2"/>
      <c r="D3556" s="3">
        <v>10720242</v>
      </c>
      <c r="E3556" s="2">
        <v>1</v>
      </c>
      <c r="F3556" s="4">
        <v>1</v>
      </c>
      <c r="G3556" s="2"/>
      <c r="H3556" s="2"/>
      <c r="I3556" s="2"/>
      <c r="J3556" s="4">
        <v>0</v>
      </c>
      <c r="K3556" s="2">
        <v>0</v>
      </c>
      <c r="L3556" s="2"/>
      <c r="N3556" s="2" t="s">
        <v>1126</v>
      </c>
      <c r="O3556" s="2" t="s">
        <v>808</v>
      </c>
    </row>
    <row r="3557" spans="1:15" ht="15" customHeight="1">
      <c r="A3557" s="3">
        <v>10820993</v>
      </c>
      <c r="B3557" s="38" t="s">
        <v>1135</v>
      </c>
      <c r="C3557" s="2"/>
      <c r="D3557" s="3">
        <v>10720242</v>
      </c>
      <c r="E3557" s="2">
        <v>1</v>
      </c>
      <c r="F3557" s="4">
        <v>1</v>
      </c>
      <c r="G3557" s="2"/>
      <c r="H3557" s="2"/>
      <c r="I3557" s="2"/>
      <c r="J3557" s="4">
        <v>0</v>
      </c>
      <c r="K3557" s="2">
        <v>0</v>
      </c>
      <c r="L3557" s="2"/>
      <c r="N3557" s="2" t="s">
        <v>1127</v>
      </c>
      <c r="O3557" s="2" t="s">
        <v>808</v>
      </c>
    </row>
    <row r="3558" spans="1:15" ht="15" customHeight="1">
      <c r="A3558" s="3">
        <v>10820994</v>
      </c>
      <c r="B3558" s="38" t="s">
        <v>1134</v>
      </c>
      <c r="C3558" s="2"/>
      <c r="D3558" s="3">
        <v>10720241</v>
      </c>
      <c r="E3558" s="2">
        <v>1</v>
      </c>
      <c r="F3558" s="4">
        <v>1</v>
      </c>
      <c r="G3558" s="2"/>
      <c r="H3558" s="2"/>
      <c r="I3558" s="2"/>
      <c r="J3558" s="4">
        <v>0</v>
      </c>
      <c r="K3558" s="2">
        <v>0</v>
      </c>
      <c r="L3558" s="2"/>
      <c r="N3558" s="2" t="s">
        <v>1128</v>
      </c>
      <c r="O3558" s="2" t="s">
        <v>808</v>
      </c>
    </row>
    <row r="3559" spans="1:15" ht="15" customHeight="1">
      <c r="A3559" s="2">
        <v>10801274</v>
      </c>
      <c r="B3559" s="2" t="s">
        <v>174</v>
      </c>
      <c r="C3559" s="2"/>
      <c r="D3559" s="3">
        <v>10700001</v>
      </c>
      <c r="E3559" s="2">
        <v>1</v>
      </c>
      <c r="F3559" s="4">
        <v>1</v>
      </c>
      <c r="G3559" s="2"/>
      <c r="H3559" s="2"/>
      <c r="I3559" s="2"/>
      <c r="J3559" s="4">
        <v>0</v>
      </c>
      <c r="K3559" s="2">
        <v>0</v>
      </c>
      <c r="L3559" s="2"/>
      <c r="N3559" s="2" t="s">
        <v>1137</v>
      </c>
      <c r="O3559" s="2" t="s">
        <v>276</v>
      </c>
    </row>
    <row r="3560" spans="1:15" ht="15" customHeight="1">
      <c r="A3560" s="2">
        <v>10811300</v>
      </c>
      <c r="B3560" s="8" t="s">
        <v>740</v>
      </c>
      <c r="C3560" s="2"/>
      <c r="D3560" s="2">
        <v>10710149</v>
      </c>
      <c r="E3560" s="2">
        <v>1</v>
      </c>
      <c r="F3560" s="4">
        <v>1</v>
      </c>
      <c r="G3560" s="2"/>
      <c r="H3560" s="2"/>
      <c r="I3560" s="2"/>
      <c r="J3560" s="4">
        <v>0</v>
      </c>
      <c r="K3560" s="2">
        <v>0</v>
      </c>
      <c r="L3560" s="2"/>
      <c r="N3560" s="2" t="s">
        <v>1137</v>
      </c>
      <c r="O3560" s="2" t="s">
        <v>276</v>
      </c>
    </row>
    <row r="3561" spans="1:15" ht="15" customHeight="1">
      <c r="A3561" s="2">
        <v>10820995</v>
      </c>
      <c r="B3561" s="8" t="s">
        <v>740</v>
      </c>
      <c r="C3561" s="2"/>
      <c r="D3561" s="2">
        <v>10720130</v>
      </c>
      <c r="E3561" s="2">
        <v>1</v>
      </c>
      <c r="F3561" s="4">
        <v>1</v>
      </c>
      <c r="G3561" s="2"/>
      <c r="H3561" s="2"/>
      <c r="I3561" s="2"/>
      <c r="J3561" s="4">
        <v>0</v>
      </c>
      <c r="K3561" s="2">
        <v>0</v>
      </c>
      <c r="L3561" s="2"/>
      <c r="N3561" s="2" t="s">
        <v>1137</v>
      </c>
      <c r="O3561" s="2" t="s">
        <v>276</v>
      </c>
    </row>
    <row r="3562" spans="1:15" ht="15" customHeight="1">
      <c r="A3562" s="2">
        <v>10801275</v>
      </c>
      <c r="B3562" s="2" t="s">
        <v>174</v>
      </c>
      <c r="C3562" s="2"/>
      <c r="D3562" s="3">
        <v>10700001</v>
      </c>
      <c r="E3562" s="2">
        <v>1</v>
      </c>
      <c r="F3562" s="4">
        <v>1</v>
      </c>
      <c r="G3562" s="2"/>
      <c r="H3562" s="2"/>
      <c r="I3562" s="2"/>
      <c r="J3562" s="4">
        <v>0</v>
      </c>
      <c r="K3562" s="2">
        <v>0</v>
      </c>
      <c r="L3562" s="2"/>
      <c r="N3562" s="2" t="s">
        <v>1138</v>
      </c>
      <c r="O3562" s="2" t="s">
        <v>276</v>
      </c>
    </row>
    <row r="3563" spans="1:15" ht="15" customHeight="1">
      <c r="A3563" s="2">
        <v>10811301</v>
      </c>
      <c r="B3563" s="8" t="s">
        <v>740</v>
      </c>
      <c r="C3563" s="2"/>
      <c r="D3563" s="2">
        <v>10710149</v>
      </c>
      <c r="E3563" s="2">
        <v>1</v>
      </c>
      <c r="F3563" s="4">
        <v>1</v>
      </c>
      <c r="G3563" s="2"/>
      <c r="H3563" s="2"/>
      <c r="I3563" s="2"/>
      <c r="J3563" s="4">
        <v>0</v>
      </c>
      <c r="K3563" s="2">
        <v>0</v>
      </c>
      <c r="L3563" s="2"/>
      <c r="N3563" s="2" t="s">
        <v>1138</v>
      </c>
      <c r="O3563" s="2" t="s">
        <v>276</v>
      </c>
    </row>
    <row r="3564" spans="1:15" ht="15" customHeight="1">
      <c r="A3564" s="2">
        <v>10820996</v>
      </c>
      <c r="B3564" s="8" t="s">
        <v>740</v>
      </c>
      <c r="C3564" s="2"/>
      <c r="D3564" s="2">
        <v>10720130</v>
      </c>
      <c r="E3564" s="2">
        <v>1</v>
      </c>
      <c r="F3564" s="4">
        <v>1</v>
      </c>
      <c r="G3564" s="2"/>
      <c r="H3564" s="2"/>
      <c r="I3564" s="2"/>
      <c r="J3564" s="4">
        <v>0</v>
      </c>
      <c r="K3564" s="2">
        <v>0</v>
      </c>
      <c r="L3564" s="2"/>
      <c r="N3564" s="2" t="s">
        <v>1138</v>
      </c>
      <c r="O3564" s="2" t="s">
        <v>276</v>
      </c>
    </row>
    <row r="3565" spans="1:15" ht="15" customHeight="1">
      <c r="A3565" s="2">
        <v>10801276</v>
      </c>
      <c r="B3565" s="2" t="s">
        <v>174</v>
      </c>
      <c r="C3565" s="2"/>
      <c r="D3565" s="3">
        <v>10700001</v>
      </c>
      <c r="E3565" s="2">
        <v>1</v>
      </c>
      <c r="F3565" s="4">
        <v>1</v>
      </c>
      <c r="G3565" s="2"/>
      <c r="H3565" s="2"/>
      <c r="I3565" s="2"/>
      <c r="J3565" s="4">
        <v>0</v>
      </c>
      <c r="K3565" s="2">
        <v>0</v>
      </c>
      <c r="L3565" s="2"/>
      <c r="N3565" s="2" t="s">
        <v>1139</v>
      </c>
      <c r="O3565" s="2" t="s">
        <v>276</v>
      </c>
    </row>
    <row r="3566" spans="1:15" ht="15" customHeight="1">
      <c r="A3566" s="2">
        <v>10811302</v>
      </c>
      <c r="B3566" s="8" t="s">
        <v>740</v>
      </c>
      <c r="C3566" s="2"/>
      <c r="D3566" s="2">
        <v>10710149</v>
      </c>
      <c r="E3566" s="2">
        <v>1</v>
      </c>
      <c r="F3566" s="4">
        <v>1</v>
      </c>
      <c r="G3566" s="2"/>
      <c r="H3566" s="2"/>
      <c r="I3566" s="2"/>
      <c r="J3566" s="4">
        <v>0</v>
      </c>
      <c r="K3566" s="2">
        <v>0</v>
      </c>
      <c r="L3566" s="2"/>
      <c r="N3566" s="2" t="s">
        <v>1139</v>
      </c>
      <c r="O3566" s="2" t="s">
        <v>276</v>
      </c>
    </row>
    <row r="3567" spans="1:15" ht="15" customHeight="1">
      <c r="A3567" s="2">
        <v>10820997</v>
      </c>
      <c r="B3567" s="8" t="s">
        <v>740</v>
      </c>
      <c r="C3567" s="2"/>
      <c r="D3567" s="2">
        <v>10720130</v>
      </c>
      <c r="E3567" s="2">
        <v>1</v>
      </c>
      <c r="F3567" s="4">
        <v>1</v>
      </c>
      <c r="G3567" s="2"/>
      <c r="H3567" s="2"/>
      <c r="I3567" s="2"/>
      <c r="J3567" s="4">
        <v>0</v>
      </c>
      <c r="K3567" s="2">
        <v>0</v>
      </c>
      <c r="L3567" s="2"/>
      <c r="N3567" s="2" t="s">
        <v>1139</v>
      </c>
      <c r="O3567" s="2" t="s">
        <v>276</v>
      </c>
    </row>
    <row r="3568" spans="1:15" ht="15" customHeight="1">
      <c r="A3568" s="2">
        <v>10801277</v>
      </c>
      <c r="B3568" s="2" t="s">
        <v>174</v>
      </c>
      <c r="C3568" s="2"/>
      <c r="D3568" s="3">
        <v>10700001</v>
      </c>
      <c r="E3568" s="2">
        <v>1</v>
      </c>
      <c r="F3568" s="4">
        <v>1</v>
      </c>
      <c r="G3568" s="2"/>
      <c r="H3568" s="2"/>
      <c r="I3568" s="2"/>
      <c r="J3568" s="4">
        <v>0</v>
      </c>
      <c r="K3568" s="2">
        <v>0</v>
      </c>
      <c r="L3568" s="2"/>
      <c r="N3568" s="2" t="s">
        <v>1140</v>
      </c>
      <c r="O3568" s="2" t="s">
        <v>276</v>
      </c>
    </row>
    <row r="3569" spans="1:15" ht="15" customHeight="1">
      <c r="A3569" s="2">
        <v>10811303</v>
      </c>
      <c r="B3569" s="8" t="s">
        <v>740</v>
      </c>
      <c r="C3569" s="2"/>
      <c r="D3569" s="2">
        <v>10710149</v>
      </c>
      <c r="E3569" s="2">
        <v>1</v>
      </c>
      <c r="F3569" s="4">
        <v>1</v>
      </c>
      <c r="G3569" s="2"/>
      <c r="H3569" s="2"/>
      <c r="I3569" s="2"/>
      <c r="J3569" s="4">
        <v>0</v>
      </c>
      <c r="K3569" s="2">
        <v>0</v>
      </c>
      <c r="L3569" s="2"/>
      <c r="N3569" s="2" t="s">
        <v>1140</v>
      </c>
      <c r="O3569" s="2" t="s">
        <v>276</v>
      </c>
    </row>
    <row r="3570" spans="1:15" ht="15" customHeight="1">
      <c r="A3570" s="2">
        <v>10820998</v>
      </c>
      <c r="B3570" s="8" t="s">
        <v>740</v>
      </c>
      <c r="C3570" s="2"/>
      <c r="D3570" s="2">
        <v>10720130</v>
      </c>
      <c r="E3570" s="2">
        <v>1</v>
      </c>
      <c r="F3570" s="4">
        <v>1</v>
      </c>
      <c r="G3570" s="2"/>
      <c r="H3570" s="2"/>
      <c r="I3570" s="2"/>
      <c r="J3570" s="4">
        <v>0</v>
      </c>
      <c r="K3570" s="2">
        <v>0</v>
      </c>
      <c r="L3570" s="2"/>
      <c r="N3570" s="2" t="s">
        <v>1140</v>
      </c>
      <c r="O3570" s="2" t="s">
        <v>276</v>
      </c>
    </row>
    <row r="3571" spans="1:15" ht="15" customHeight="1">
      <c r="A3571" s="2">
        <v>10801278</v>
      </c>
      <c r="B3571" s="2" t="s">
        <v>174</v>
      </c>
      <c r="C3571" s="2"/>
      <c r="D3571" s="3">
        <v>10700001</v>
      </c>
      <c r="E3571" s="2">
        <v>1</v>
      </c>
      <c r="F3571" s="4">
        <v>1</v>
      </c>
      <c r="G3571" s="2"/>
      <c r="H3571" s="2"/>
      <c r="I3571" s="2"/>
      <c r="J3571" s="4">
        <v>0</v>
      </c>
      <c r="K3571" s="2">
        <v>0</v>
      </c>
      <c r="L3571" s="2"/>
      <c r="N3571" s="2" t="s">
        <v>1141</v>
      </c>
      <c r="O3571" s="2" t="s">
        <v>276</v>
      </c>
    </row>
    <row r="3572" spans="1:15" ht="15" customHeight="1">
      <c r="A3572" s="2">
        <v>10811304</v>
      </c>
      <c r="B3572" s="8" t="s">
        <v>740</v>
      </c>
      <c r="C3572" s="2"/>
      <c r="D3572" s="2">
        <v>10710149</v>
      </c>
      <c r="E3572" s="2">
        <v>1</v>
      </c>
      <c r="F3572" s="4">
        <v>1</v>
      </c>
      <c r="G3572" s="2"/>
      <c r="H3572" s="2"/>
      <c r="I3572" s="2"/>
      <c r="J3572" s="4">
        <v>0</v>
      </c>
      <c r="K3572" s="2">
        <v>0</v>
      </c>
      <c r="L3572" s="2"/>
      <c r="N3572" s="2" t="s">
        <v>1141</v>
      </c>
      <c r="O3572" s="2" t="s">
        <v>276</v>
      </c>
    </row>
    <row r="3573" spans="1:15" ht="15" customHeight="1">
      <c r="A3573" s="2">
        <v>10820999</v>
      </c>
      <c r="B3573" s="8" t="s">
        <v>740</v>
      </c>
      <c r="C3573" s="2"/>
      <c r="D3573" s="2">
        <v>10720130</v>
      </c>
      <c r="E3573" s="2">
        <v>1</v>
      </c>
      <c r="F3573" s="4">
        <v>1</v>
      </c>
      <c r="G3573" s="2"/>
      <c r="H3573" s="2"/>
      <c r="I3573" s="2"/>
      <c r="J3573" s="4">
        <v>0</v>
      </c>
      <c r="K3573" s="2">
        <v>0</v>
      </c>
      <c r="L3573" s="2"/>
      <c r="N3573" s="2" t="s">
        <v>1141</v>
      </c>
      <c r="O3573" s="2" t="s">
        <v>276</v>
      </c>
    </row>
    <row r="3574" spans="1:15" ht="15" customHeight="1">
      <c r="A3574" s="3">
        <v>10801279</v>
      </c>
      <c r="B3574" s="2" t="s">
        <v>174</v>
      </c>
      <c r="C3574" s="2"/>
      <c r="D3574" s="3">
        <v>10700001</v>
      </c>
      <c r="E3574" s="2">
        <v>1</v>
      </c>
      <c r="F3574" s="4">
        <v>1</v>
      </c>
      <c r="G3574" s="2"/>
      <c r="H3574" s="2"/>
      <c r="I3574" s="2"/>
      <c r="J3574" s="4">
        <v>0</v>
      </c>
      <c r="K3574" s="2">
        <v>0</v>
      </c>
      <c r="L3574" s="2"/>
      <c r="N3574" s="2" t="s">
        <v>226</v>
      </c>
      <c r="O3574" s="2" t="s">
        <v>808</v>
      </c>
    </row>
    <row r="3575" spans="1:15" ht="15" customHeight="1">
      <c r="A3575" s="3">
        <v>10801280</v>
      </c>
      <c r="B3575" s="2" t="s">
        <v>174</v>
      </c>
      <c r="C3575" s="2"/>
      <c r="D3575" s="3">
        <v>10700001</v>
      </c>
      <c r="E3575" s="2">
        <v>1</v>
      </c>
      <c r="F3575" s="4">
        <v>1</v>
      </c>
      <c r="G3575" s="2"/>
      <c r="H3575" s="2"/>
      <c r="I3575" s="2"/>
      <c r="J3575" s="4">
        <v>0</v>
      </c>
      <c r="K3575" s="2">
        <v>0</v>
      </c>
      <c r="L3575" s="2"/>
      <c r="N3575" s="2" t="s">
        <v>227</v>
      </c>
      <c r="O3575" s="2" t="s">
        <v>808</v>
      </c>
    </row>
    <row r="3576" spans="1:15" ht="15" customHeight="1">
      <c r="A3576" s="3">
        <v>10801281</v>
      </c>
      <c r="B3576" s="2" t="s">
        <v>174</v>
      </c>
      <c r="C3576" s="2"/>
      <c r="D3576" s="3">
        <v>10700001</v>
      </c>
      <c r="E3576" s="2">
        <v>1</v>
      </c>
      <c r="F3576" s="4">
        <v>1</v>
      </c>
      <c r="G3576" s="2"/>
      <c r="H3576" s="2"/>
      <c r="I3576" s="2"/>
      <c r="J3576" s="4">
        <v>0</v>
      </c>
      <c r="K3576" s="2">
        <v>0</v>
      </c>
      <c r="L3576" s="2"/>
      <c r="N3576" s="2" t="s">
        <v>228</v>
      </c>
      <c r="O3576" s="2" t="s">
        <v>808</v>
      </c>
    </row>
    <row r="3577" spans="1:15" ht="15" customHeight="1">
      <c r="A3577" s="3">
        <v>10801282</v>
      </c>
      <c r="B3577" s="2" t="s">
        <v>174</v>
      </c>
      <c r="C3577" s="2"/>
      <c r="D3577" s="3">
        <v>10700001</v>
      </c>
      <c r="E3577" s="2">
        <v>1</v>
      </c>
      <c r="F3577" s="4">
        <v>1</v>
      </c>
      <c r="G3577" s="2"/>
      <c r="H3577" s="2"/>
      <c r="I3577" s="2"/>
      <c r="J3577" s="4">
        <v>0</v>
      </c>
      <c r="K3577" s="2">
        <v>0</v>
      </c>
      <c r="L3577" s="2"/>
      <c r="N3577" s="2" t="s">
        <v>229</v>
      </c>
      <c r="O3577" s="2" t="s">
        <v>808</v>
      </c>
    </row>
    <row r="3578" spans="1:15" ht="15" customHeight="1">
      <c r="A3578" s="3">
        <v>10801283</v>
      </c>
      <c r="B3578" s="2" t="s">
        <v>174</v>
      </c>
      <c r="C3578" s="2"/>
      <c r="D3578" s="3">
        <v>10700001</v>
      </c>
      <c r="E3578" s="2">
        <v>1</v>
      </c>
      <c r="F3578" s="4">
        <v>1</v>
      </c>
      <c r="G3578" s="2"/>
      <c r="H3578" s="2"/>
      <c r="I3578" s="2"/>
      <c r="J3578" s="4">
        <v>0</v>
      </c>
      <c r="K3578" s="2">
        <v>0</v>
      </c>
      <c r="L3578" s="2"/>
      <c r="N3578" s="2" t="s">
        <v>230</v>
      </c>
      <c r="O3578" s="2" t="s">
        <v>808</v>
      </c>
    </row>
    <row r="3579" spans="1:15" ht="15" customHeight="1">
      <c r="A3579" s="3">
        <v>10801284</v>
      </c>
      <c r="B3579" s="2" t="s">
        <v>174</v>
      </c>
      <c r="C3579" s="2"/>
      <c r="D3579" s="3">
        <v>10700001</v>
      </c>
      <c r="E3579" s="2">
        <v>1</v>
      </c>
      <c r="F3579" s="4">
        <v>1</v>
      </c>
      <c r="G3579" s="2"/>
      <c r="H3579" s="2"/>
      <c r="I3579" s="2"/>
      <c r="J3579" s="4">
        <v>0</v>
      </c>
      <c r="K3579" s="2">
        <v>0</v>
      </c>
      <c r="L3579" s="2"/>
      <c r="N3579" s="2" t="s">
        <v>231</v>
      </c>
      <c r="O3579" s="2" t="s">
        <v>808</v>
      </c>
    </row>
    <row r="3580" spans="1:15" ht="15" customHeight="1">
      <c r="A3580" s="3">
        <v>10801285</v>
      </c>
      <c r="B3580" s="2" t="s">
        <v>174</v>
      </c>
      <c r="C3580" s="2"/>
      <c r="D3580" s="3">
        <v>10700001</v>
      </c>
      <c r="E3580" s="2">
        <v>1</v>
      </c>
      <c r="F3580" s="4">
        <v>1</v>
      </c>
      <c r="G3580" s="2"/>
      <c r="H3580" s="2"/>
      <c r="I3580" s="2"/>
      <c r="J3580" s="4">
        <v>0</v>
      </c>
      <c r="K3580" s="2">
        <v>0</v>
      </c>
      <c r="L3580" s="2"/>
      <c r="N3580" s="2" t="s">
        <v>232</v>
      </c>
      <c r="O3580" s="2" t="s">
        <v>808</v>
      </c>
    </row>
    <row r="3581" spans="1:15" ht="15" customHeight="1">
      <c r="A3581" s="3">
        <v>10801286</v>
      </c>
      <c r="B3581" s="2" t="s">
        <v>174</v>
      </c>
      <c r="C3581" s="2"/>
      <c r="D3581" s="3">
        <v>10700001</v>
      </c>
      <c r="E3581" s="2">
        <v>1</v>
      </c>
      <c r="F3581" s="4">
        <v>1</v>
      </c>
      <c r="G3581" s="2"/>
      <c r="H3581" s="2"/>
      <c r="I3581" s="2"/>
      <c r="J3581" s="4">
        <v>0</v>
      </c>
      <c r="K3581" s="2">
        <v>0</v>
      </c>
      <c r="L3581" s="2"/>
      <c r="N3581" s="2" t="s">
        <v>233</v>
      </c>
      <c r="O3581" s="2" t="s">
        <v>808</v>
      </c>
    </row>
    <row r="3582" spans="1:15" ht="15" customHeight="1">
      <c r="A3582" s="3">
        <v>10801287</v>
      </c>
      <c r="B3582" s="2" t="s">
        <v>174</v>
      </c>
      <c r="C3582" s="2"/>
      <c r="D3582" s="3">
        <v>10700001</v>
      </c>
      <c r="E3582" s="2">
        <v>1</v>
      </c>
      <c r="F3582" s="4">
        <v>1</v>
      </c>
      <c r="G3582" s="2"/>
      <c r="H3582" s="2"/>
      <c r="I3582" s="2"/>
      <c r="J3582" s="4">
        <v>0</v>
      </c>
      <c r="K3582" s="2">
        <v>0</v>
      </c>
      <c r="L3582" s="2"/>
      <c r="N3582" s="2" t="s">
        <v>1142</v>
      </c>
      <c r="O3582" s="2" t="s">
        <v>808</v>
      </c>
    </row>
    <row r="3583" spans="1:15" ht="15" customHeight="1">
      <c r="A3583" s="3">
        <v>10801288</v>
      </c>
      <c r="B3583" s="2" t="s">
        <v>174</v>
      </c>
      <c r="C3583" s="2"/>
      <c r="D3583" s="3">
        <v>10700001</v>
      </c>
      <c r="E3583" s="2">
        <v>1</v>
      </c>
      <c r="F3583" s="4">
        <v>1</v>
      </c>
      <c r="G3583" s="2"/>
      <c r="H3583" s="2"/>
      <c r="I3583" s="2"/>
      <c r="J3583" s="4">
        <v>0</v>
      </c>
      <c r="K3583" s="2">
        <v>0</v>
      </c>
      <c r="L3583" s="2"/>
      <c r="N3583" s="2" t="s">
        <v>238</v>
      </c>
      <c r="O3583" s="2" t="s">
        <v>808</v>
      </c>
    </row>
    <row r="3584" spans="1:15" ht="15" customHeight="1">
      <c r="A3584" s="3">
        <v>10801289</v>
      </c>
      <c r="B3584" s="2" t="s">
        <v>174</v>
      </c>
      <c r="C3584" s="2"/>
      <c r="D3584" s="3">
        <v>10700001</v>
      </c>
      <c r="E3584" s="2">
        <v>1</v>
      </c>
      <c r="F3584" s="4">
        <v>1</v>
      </c>
      <c r="G3584" s="2"/>
      <c r="H3584" s="2"/>
      <c r="I3584" s="2"/>
      <c r="J3584" s="4">
        <v>0</v>
      </c>
      <c r="K3584" s="2">
        <v>0</v>
      </c>
      <c r="L3584" s="2"/>
      <c r="N3584" s="2" t="s">
        <v>237</v>
      </c>
      <c r="O3584" s="2" t="s">
        <v>808</v>
      </c>
    </row>
    <row r="3585" spans="1:15" ht="15" customHeight="1">
      <c r="A3585" s="3">
        <v>10801290</v>
      </c>
      <c r="B3585" s="2" t="s">
        <v>174</v>
      </c>
      <c r="C3585" s="2"/>
      <c r="D3585" s="3">
        <v>10700001</v>
      </c>
      <c r="E3585" s="2">
        <v>1</v>
      </c>
      <c r="F3585" s="4">
        <v>1</v>
      </c>
      <c r="G3585" s="2"/>
      <c r="H3585" s="2"/>
      <c r="I3585" s="2"/>
      <c r="J3585" s="4">
        <v>0</v>
      </c>
      <c r="K3585" s="2">
        <v>0</v>
      </c>
      <c r="L3585" s="2"/>
      <c r="N3585" s="2" t="s">
        <v>1143</v>
      </c>
      <c r="O3585" s="2" t="s">
        <v>808</v>
      </c>
    </row>
    <row r="3586" spans="1:15" ht="15" customHeight="1">
      <c r="A3586" s="3">
        <v>10801291</v>
      </c>
      <c r="B3586" s="2" t="s">
        <v>174</v>
      </c>
      <c r="C3586" s="2"/>
      <c r="D3586" s="3">
        <v>10700001</v>
      </c>
      <c r="E3586" s="2">
        <v>1</v>
      </c>
      <c r="F3586" s="4">
        <v>1</v>
      </c>
      <c r="G3586" s="2"/>
      <c r="H3586" s="2"/>
      <c r="I3586" s="2"/>
      <c r="J3586" s="4">
        <v>0</v>
      </c>
      <c r="K3586" s="2">
        <v>0</v>
      </c>
      <c r="L3586" s="2"/>
      <c r="N3586" s="2" t="s">
        <v>1144</v>
      </c>
      <c r="O3586" s="2" t="s">
        <v>808</v>
      </c>
    </row>
    <row r="3587" spans="1:15" ht="15" customHeight="1">
      <c r="A3587" s="3">
        <v>10801292</v>
      </c>
      <c r="B3587" s="2" t="s">
        <v>174</v>
      </c>
      <c r="C3587" s="2"/>
      <c r="D3587" s="3">
        <v>10700001</v>
      </c>
      <c r="E3587" s="2">
        <v>1</v>
      </c>
      <c r="F3587" s="4">
        <v>1</v>
      </c>
      <c r="G3587" s="2"/>
      <c r="H3587" s="2"/>
      <c r="I3587" s="2"/>
      <c r="J3587" s="4">
        <v>0</v>
      </c>
      <c r="K3587" s="2">
        <v>0</v>
      </c>
      <c r="L3587" s="2"/>
      <c r="N3587" s="2" t="s">
        <v>1145</v>
      </c>
      <c r="O3587" s="2" t="s">
        <v>808</v>
      </c>
    </row>
    <row r="3588" spans="1:15" ht="15" customHeight="1">
      <c r="A3588" s="3">
        <v>10801293</v>
      </c>
      <c r="B3588" s="2" t="s">
        <v>174</v>
      </c>
      <c r="C3588" s="2"/>
      <c r="D3588" s="3">
        <v>10700001</v>
      </c>
      <c r="E3588" s="2">
        <v>1</v>
      </c>
      <c r="F3588" s="4">
        <v>1</v>
      </c>
      <c r="G3588" s="2"/>
      <c r="H3588" s="2"/>
      <c r="I3588" s="2"/>
      <c r="J3588" s="4">
        <v>0</v>
      </c>
      <c r="K3588" s="2">
        <v>0</v>
      </c>
      <c r="L3588" s="2"/>
      <c r="N3588" s="2" t="s">
        <v>1146</v>
      </c>
      <c r="O3588" s="2" t="s">
        <v>808</v>
      </c>
    </row>
    <row r="3589" spans="1:15" ht="15" customHeight="1">
      <c r="A3589" s="3">
        <v>10801294</v>
      </c>
      <c r="B3589" s="2" t="s">
        <v>174</v>
      </c>
      <c r="C3589" s="2"/>
      <c r="D3589" s="3">
        <v>10700001</v>
      </c>
      <c r="E3589" s="2">
        <v>1</v>
      </c>
      <c r="F3589" s="4">
        <v>1</v>
      </c>
      <c r="G3589" s="2"/>
      <c r="H3589" s="2"/>
      <c r="I3589" s="2"/>
      <c r="J3589" s="4">
        <v>0</v>
      </c>
      <c r="K3589" s="2">
        <v>0</v>
      </c>
      <c r="L3589" s="2"/>
      <c r="N3589" s="2" t="s">
        <v>1147</v>
      </c>
      <c r="O3589" s="2" t="s">
        <v>808</v>
      </c>
    </row>
    <row r="3590" spans="1:15" ht="15" customHeight="1">
      <c r="A3590" s="3">
        <v>10801295</v>
      </c>
      <c r="B3590" s="2" t="s">
        <v>174</v>
      </c>
      <c r="C3590" s="2"/>
      <c r="D3590" s="3">
        <v>10700001</v>
      </c>
      <c r="E3590" s="2">
        <v>1</v>
      </c>
      <c r="F3590" s="4">
        <v>1</v>
      </c>
      <c r="G3590" s="2"/>
      <c r="H3590" s="2"/>
      <c r="I3590" s="2"/>
      <c r="J3590" s="4">
        <v>0</v>
      </c>
      <c r="K3590" s="2">
        <v>0</v>
      </c>
      <c r="L3590" s="2"/>
      <c r="N3590" s="2" t="s">
        <v>1148</v>
      </c>
      <c r="O3590" s="2" t="s">
        <v>808</v>
      </c>
    </row>
    <row r="3591" spans="1:15" ht="15" customHeight="1">
      <c r="A3591" s="3">
        <v>10801296</v>
      </c>
      <c r="B3591" s="2" t="s">
        <v>174</v>
      </c>
      <c r="C3591" s="2"/>
      <c r="D3591" s="3">
        <v>10700001</v>
      </c>
      <c r="E3591" s="2">
        <v>1</v>
      </c>
      <c r="F3591" s="4">
        <v>1</v>
      </c>
      <c r="G3591" s="2"/>
      <c r="H3591" s="2"/>
      <c r="I3591" s="2"/>
      <c r="J3591" s="4">
        <v>0</v>
      </c>
      <c r="K3591" s="2">
        <v>0</v>
      </c>
      <c r="L3591" s="2"/>
      <c r="N3591" s="2" t="s">
        <v>1149</v>
      </c>
      <c r="O3591" s="2" t="s">
        <v>808</v>
      </c>
    </row>
    <row r="3592" spans="1:15" ht="15" customHeight="1">
      <c r="A3592" s="3">
        <v>10801297</v>
      </c>
      <c r="B3592" s="2" t="s">
        <v>174</v>
      </c>
      <c r="C3592" s="2"/>
      <c r="D3592" s="3">
        <v>10700001</v>
      </c>
      <c r="E3592" s="2">
        <v>1</v>
      </c>
      <c r="F3592" s="4">
        <v>1</v>
      </c>
      <c r="G3592" s="2"/>
      <c r="H3592" s="2"/>
      <c r="I3592" s="2"/>
      <c r="J3592" s="4">
        <v>0</v>
      </c>
      <c r="K3592" s="2">
        <v>0</v>
      </c>
      <c r="L3592" s="2"/>
      <c r="N3592" s="2" t="s">
        <v>1150</v>
      </c>
      <c r="O3592" s="2" t="s">
        <v>808</v>
      </c>
    </row>
    <row r="3593" spans="1:15" ht="15" customHeight="1">
      <c r="A3593" s="3">
        <v>10801298</v>
      </c>
      <c r="B3593" s="2" t="s">
        <v>174</v>
      </c>
      <c r="C3593" s="2"/>
      <c r="D3593" s="3">
        <v>10700001</v>
      </c>
      <c r="E3593" s="2">
        <v>1</v>
      </c>
      <c r="F3593" s="4">
        <v>1</v>
      </c>
      <c r="G3593" s="2"/>
      <c r="H3593" s="2"/>
      <c r="I3593" s="2"/>
      <c r="J3593" s="4">
        <v>0</v>
      </c>
      <c r="K3593" s="2">
        <v>0</v>
      </c>
      <c r="L3593" s="2"/>
      <c r="N3593" s="2" t="s">
        <v>1151</v>
      </c>
      <c r="O3593" s="2" t="s">
        <v>808</v>
      </c>
    </row>
    <row r="3594" spans="1:15" ht="15" customHeight="1">
      <c r="A3594" s="2">
        <v>10811305</v>
      </c>
      <c r="B3594" s="2" t="s">
        <v>186</v>
      </c>
      <c r="C3594" s="2"/>
      <c r="D3594" s="3">
        <v>10710003</v>
      </c>
      <c r="E3594" s="2">
        <v>1</v>
      </c>
      <c r="F3594" s="4">
        <v>1</v>
      </c>
      <c r="G3594" s="2"/>
      <c r="H3594" s="2"/>
      <c r="I3594" s="2"/>
      <c r="J3594" s="4">
        <v>0</v>
      </c>
      <c r="K3594" s="2">
        <v>0</v>
      </c>
      <c r="L3594" s="2"/>
      <c r="N3594" s="2" t="s">
        <v>226</v>
      </c>
      <c r="O3594" s="2" t="s">
        <v>808</v>
      </c>
    </row>
    <row r="3595" spans="1:15" ht="15" customHeight="1">
      <c r="A3595" s="2">
        <v>10811306</v>
      </c>
      <c r="B3595" s="2" t="s">
        <v>1152</v>
      </c>
      <c r="C3595" s="2"/>
      <c r="D3595" s="3">
        <v>10710002</v>
      </c>
      <c r="E3595" s="2">
        <v>1</v>
      </c>
      <c r="F3595" s="4">
        <v>1</v>
      </c>
      <c r="G3595" s="2"/>
      <c r="H3595" s="2"/>
      <c r="I3595" s="2"/>
      <c r="J3595" s="4">
        <v>0</v>
      </c>
      <c r="K3595" s="2">
        <v>0</v>
      </c>
      <c r="L3595" s="2"/>
      <c r="N3595" s="2" t="s">
        <v>227</v>
      </c>
      <c r="O3595" s="2" t="s">
        <v>808</v>
      </c>
    </row>
    <row r="3596" spans="1:15" ht="15" customHeight="1">
      <c r="A3596" s="2">
        <v>10811307</v>
      </c>
      <c r="B3596" s="2" t="s">
        <v>1153</v>
      </c>
      <c r="C3596" s="2"/>
      <c r="D3596" s="2">
        <v>10710154</v>
      </c>
      <c r="E3596" s="2">
        <v>1</v>
      </c>
      <c r="F3596" s="4">
        <v>1</v>
      </c>
      <c r="G3596" s="2"/>
      <c r="H3596" s="2"/>
      <c r="I3596" s="2"/>
      <c r="J3596" s="4">
        <v>0</v>
      </c>
      <c r="K3596" s="2">
        <v>0</v>
      </c>
      <c r="L3596" s="2"/>
      <c r="N3596" s="2" t="s">
        <v>228</v>
      </c>
      <c r="O3596" s="2" t="s">
        <v>808</v>
      </c>
    </row>
    <row r="3597" spans="1:15" ht="15" customHeight="1">
      <c r="A3597" s="2">
        <v>10811308</v>
      </c>
      <c r="B3597" s="2" t="s">
        <v>1154</v>
      </c>
      <c r="C3597" s="2"/>
      <c r="D3597" s="2">
        <v>10710062</v>
      </c>
      <c r="E3597" s="2">
        <v>1</v>
      </c>
      <c r="F3597" s="4">
        <v>1</v>
      </c>
      <c r="G3597" s="2"/>
      <c r="H3597" s="2"/>
      <c r="I3597" s="2"/>
      <c r="J3597" s="4">
        <v>0</v>
      </c>
      <c r="K3597" s="2">
        <v>0</v>
      </c>
      <c r="L3597" s="2"/>
      <c r="N3597" s="2" t="s">
        <v>229</v>
      </c>
      <c r="O3597" s="2" t="s">
        <v>808</v>
      </c>
    </row>
    <row r="3598" spans="1:15" ht="15" customHeight="1">
      <c r="A3598" s="2">
        <v>10811309</v>
      </c>
      <c r="B3598" s="2" t="s">
        <v>637</v>
      </c>
      <c r="C3598" s="2"/>
      <c r="D3598" s="2">
        <v>10710078</v>
      </c>
      <c r="E3598" s="2">
        <v>1</v>
      </c>
      <c r="F3598" s="4">
        <v>1</v>
      </c>
      <c r="G3598" s="2"/>
      <c r="H3598" s="2"/>
      <c r="I3598" s="2"/>
      <c r="J3598" s="4">
        <v>0</v>
      </c>
      <c r="K3598" s="2">
        <v>0</v>
      </c>
      <c r="L3598" s="2"/>
      <c r="N3598" s="2" t="s">
        <v>230</v>
      </c>
      <c r="O3598" s="2" t="s">
        <v>808</v>
      </c>
    </row>
    <row r="3599" spans="1:15" ht="15" customHeight="1">
      <c r="A3599" s="2">
        <v>10811310</v>
      </c>
      <c r="B3599" s="2" t="s">
        <v>1155</v>
      </c>
      <c r="C3599" s="2"/>
      <c r="D3599" s="2">
        <v>10710155</v>
      </c>
      <c r="E3599" s="2">
        <v>1</v>
      </c>
      <c r="F3599" s="4">
        <v>1</v>
      </c>
      <c r="G3599" s="2"/>
      <c r="H3599" s="2"/>
      <c r="I3599" s="2"/>
      <c r="J3599" s="4">
        <v>0</v>
      </c>
      <c r="K3599" s="2">
        <v>0</v>
      </c>
      <c r="L3599" s="2"/>
      <c r="N3599" s="2" t="s">
        <v>231</v>
      </c>
      <c r="O3599" s="2" t="s">
        <v>808</v>
      </c>
    </row>
    <row r="3600" spans="1:15" ht="15" customHeight="1">
      <c r="A3600" s="2">
        <v>10811311</v>
      </c>
      <c r="B3600" s="2" t="s">
        <v>1156</v>
      </c>
      <c r="C3600" s="2"/>
      <c r="D3600" s="2">
        <v>10710156</v>
      </c>
      <c r="E3600" s="2">
        <v>1</v>
      </c>
      <c r="F3600" s="4">
        <v>1</v>
      </c>
      <c r="G3600" s="2"/>
      <c r="H3600" s="2"/>
      <c r="I3600" s="2"/>
      <c r="J3600" s="4">
        <v>0</v>
      </c>
      <c r="K3600" s="2">
        <v>0</v>
      </c>
      <c r="L3600" s="2"/>
      <c r="N3600" s="2" t="s">
        <v>232</v>
      </c>
      <c r="O3600" s="2" t="s">
        <v>808</v>
      </c>
    </row>
    <row r="3601" spans="1:15" ht="15" customHeight="1">
      <c r="A3601" s="2">
        <v>10811312</v>
      </c>
      <c r="B3601" s="2" t="s">
        <v>1157</v>
      </c>
      <c r="C3601" s="2"/>
      <c r="D3601" s="2">
        <v>10710157</v>
      </c>
      <c r="E3601" s="2">
        <v>1</v>
      </c>
      <c r="F3601" s="4">
        <v>1</v>
      </c>
      <c r="G3601" s="2"/>
      <c r="H3601" s="2"/>
      <c r="I3601" s="2"/>
      <c r="J3601" s="4">
        <v>0</v>
      </c>
      <c r="K3601" s="2">
        <v>0</v>
      </c>
      <c r="L3601" s="2"/>
      <c r="N3601" s="2" t="s">
        <v>233</v>
      </c>
      <c r="O3601" s="2" t="s">
        <v>808</v>
      </c>
    </row>
    <row r="3602" spans="1:15" ht="15" customHeight="1">
      <c r="A3602" s="2">
        <v>10811313</v>
      </c>
      <c r="B3602" s="2" t="s">
        <v>1158</v>
      </c>
      <c r="C3602" s="2"/>
      <c r="D3602" s="2">
        <v>10710158</v>
      </c>
      <c r="E3602" s="2">
        <v>1</v>
      </c>
      <c r="F3602" s="4">
        <v>1</v>
      </c>
      <c r="G3602" s="2"/>
      <c r="H3602" s="2"/>
      <c r="I3602" s="2"/>
      <c r="J3602" s="4">
        <v>0</v>
      </c>
      <c r="K3602" s="2">
        <v>0</v>
      </c>
      <c r="L3602" s="2"/>
      <c r="N3602" s="2" t="s">
        <v>1142</v>
      </c>
      <c r="O3602" s="2" t="s">
        <v>808</v>
      </c>
    </row>
    <row r="3603" spans="1:15" ht="15" customHeight="1">
      <c r="A3603" s="2">
        <v>10811314</v>
      </c>
      <c r="B3603" s="2" t="s">
        <v>1159</v>
      </c>
      <c r="C3603" s="2"/>
      <c r="D3603" s="2">
        <v>10710159</v>
      </c>
      <c r="E3603" s="2">
        <v>1</v>
      </c>
      <c r="F3603" s="4">
        <v>1</v>
      </c>
      <c r="G3603" s="2"/>
      <c r="H3603" s="2"/>
      <c r="I3603" s="2"/>
      <c r="J3603" s="4">
        <v>0</v>
      </c>
      <c r="K3603" s="2">
        <v>0</v>
      </c>
      <c r="L3603" s="2"/>
      <c r="N3603" s="2" t="s">
        <v>238</v>
      </c>
      <c r="O3603" s="2" t="s">
        <v>808</v>
      </c>
    </row>
    <row r="3604" spans="1:15" ht="15" customHeight="1">
      <c r="A3604" s="2">
        <v>10811315</v>
      </c>
      <c r="B3604" s="2" t="s">
        <v>1160</v>
      </c>
      <c r="C3604" s="2"/>
      <c r="D3604" s="2">
        <v>10710160</v>
      </c>
      <c r="E3604" s="2">
        <v>1</v>
      </c>
      <c r="F3604" s="4">
        <v>1</v>
      </c>
      <c r="G3604" s="2"/>
      <c r="H3604" s="2"/>
      <c r="I3604" s="2"/>
      <c r="J3604" s="4">
        <v>0</v>
      </c>
      <c r="K3604" s="2">
        <v>0</v>
      </c>
      <c r="L3604" s="2"/>
      <c r="N3604" s="2" t="s">
        <v>237</v>
      </c>
      <c r="O3604" s="2" t="s">
        <v>808</v>
      </c>
    </row>
    <row r="3605" spans="1:15" ht="15" customHeight="1">
      <c r="A3605" s="2">
        <v>10811316</v>
      </c>
      <c r="B3605" s="2" t="s">
        <v>1161</v>
      </c>
      <c r="C3605" s="2"/>
      <c r="D3605" s="2">
        <v>10710188</v>
      </c>
      <c r="E3605" s="2">
        <v>1</v>
      </c>
      <c r="F3605" s="4">
        <v>1</v>
      </c>
      <c r="G3605" s="2"/>
      <c r="H3605" s="2"/>
      <c r="I3605" s="2"/>
      <c r="J3605" s="4">
        <v>0</v>
      </c>
      <c r="K3605" s="2">
        <v>0</v>
      </c>
      <c r="L3605" s="2"/>
      <c r="N3605" s="2" t="s">
        <v>1143</v>
      </c>
      <c r="O3605" s="2" t="s">
        <v>808</v>
      </c>
    </row>
    <row r="3606" spans="1:15" ht="15" customHeight="1">
      <c r="A3606" s="2">
        <v>10811317</v>
      </c>
      <c r="B3606" s="2" t="s">
        <v>1161</v>
      </c>
      <c r="C3606" s="2"/>
      <c r="D3606" s="2">
        <v>10710188</v>
      </c>
      <c r="E3606" s="2">
        <v>1</v>
      </c>
      <c r="F3606" s="4">
        <v>1</v>
      </c>
      <c r="G3606" s="2"/>
      <c r="H3606" s="2"/>
      <c r="I3606" s="2"/>
      <c r="J3606" s="4">
        <v>0</v>
      </c>
      <c r="K3606" s="2">
        <v>0</v>
      </c>
      <c r="L3606" s="2"/>
      <c r="N3606" s="2" t="s">
        <v>1144</v>
      </c>
      <c r="O3606" s="2" t="s">
        <v>808</v>
      </c>
    </row>
    <row r="3607" spans="1:15" ht="15" customHeight="1">
      <c r="A3607" s="2">
        <v>10811318</v>
      </c>
      <c r="B3607" s="2" t="s">
        <v>1161</v>
      </c>
      <c r="C3607" s="2"/>
      <c r="D3607" s="2">
        <v>10710188</v>
      </c>
      <c r="E3607" s="2">
        <v>1</v>
      </c>
      <c r="F3607" s="4">
        <v>1</v>
      </c>
      <c r="G3607" s="2"/>
      <c r="H3607" s="2"/>
      <c r="I3607" s="2"/>
      <c r="J3607" s="4">
        <v>0</v>
      </c>
      <c r="K3607" s="2">
        <v>0</v>
      </c>
      <c r="L3607" s="2"/>
      <c r="N3607" s="2" t="s">
        <v>1145</v>
      </c>
      <c r="O3607" s="2" t="s">
        <v>808</v>
      </c>
    </row>
    <row r="3608" spans="1:15" ht="15" customHeight="1">
      <c r="A3608" s="2">
        <v>10811319</v>
      </c>
      <c r="B3608" s="2" t="s">
        <v>1161</v>
      </c>
      <c r="C3608" s="2"/>
      <c r="D3608" s="2">
        <v>10710188</v>
      </c>
      <c r="E3608" s="2">
        <v>1</v>
      </c>
      <c r="F3608" s="4">
        <v>1</v>
      </c>
      <c r="G3608" s="2"/>
      <c r="H3608" s="2"/>
      <c r="I3608" s="2"/>
      <c r="J3608" s="4">
        <v>0</v>
      </c>
      <c r="K3608" s="2">
        <v>0</v>
      </c>
      <c r="L3608" s="2"/>
      <c r="N3608" s="2" t="s">
        <v>1146</v>
      </c>
      <c r="O3608" s="2" t="s">
        <v>808</v>
      </c>
    </row>
    <row r="3609" spans="1:15" ht="15" customHeight="1">
      <c r="A3609" s="2">
        <v>10811320</v>
      </c>
      <c r="B3609" s="2" t="s">
        <v>1162</v>
      </c>
      <c r="C3609" s="2"/>
      <c r="D3609" s="2">
        <v>10710232</v>
      </c>
      <c r="E3609" s="2">
        <v>1</v>
      </c>
      <c r="F3609" s="4">
        <v>1</v>
      </c>
      <c r="G3609" s="2"/>
      <c r="H3609" s="2"/>
      <c r="I3609" s="2"/>
      <c r="J3609" s="4">
        <v>0</v>
      </c>
      <c r="K3609" s="2">
        <v>0</v>
      </c>
      <c r="L3609" s="2"/>
      <c r="N3609" s="2" t="s">
        <v>1147</v>
      </c>
      <c r="O3609" s="2" t="s">
        <v>808</v>
      </c>
    </row>
    <row r="3610" spans="1:15" ht="15" customHeight="1">
      <c r="A3610" s="2">
        <v>10811321</v>
      </c>
      <c r="B3610" s="2" t="s">
        <v>1162</v>
      </c>
      <c r="C3610" s="2"/>
      <c r="D3610" s="2">
        <v>10710232</v>
      </c>
      <c r="E3610" s="2">
        <v>1</v>
      </c>
      <c r="F3610" s="4">
        <v>1</v>
      </c>
      <c r="G3610" s="2"/>
      <c r="H3610" s="2"/>
      <c r="I3610" s="2"/>
      <c r="J3610" s="4">
        <v>0</v>
      </c>
      <c r="K3610" s="2">
        <v>0</v>
      </c>
      <c r="L3610" s="2"/>
      <c r="N3610" s="2" t="s">
        <v>1148</v>
      </c>
      <c r="O3610" s="2" t="s">
        <v>808</v>
      </c>
    </row>
    <row r="3611" spans="1:15" ht="15" customHeight="1">
      <c r="A3611" s="2">
        <v>10811322</v>
      </c>
      <c r="B3611" s="2" t="s">
        <v>1162</v>
      </c>
      <c r="C3611" s="2"/>
      <c r="D3611" s="2">
        <v>10710232</v>
      </c>
      <c r="E3611" s="2">
        <v>1</v>
      </c>
      <c r="F3611" s="4">
        <v>1</v>
      </c>
      <c r="G3611" s="2"/>
      <c r="H3611" s="2"/>
      <c r="I3611" s="2"/>
      <c r="J3611" s="4">
        <v>0</v>
      </c>
      <c r="K3611" s="2">
        <v>0</v>
      </c>
      <c r="L3611" s="2"/>
      <c r="N3611" s="2" t="s">
        <v>1149</v>
      </c>
      <c r="O3611" s="2" t="s">
        <v>808</v>
      </c>
    </row>
    <row r="3612" spans="1:15" ht="15" customHeight="1">
      <c r="A3612" s="2">
        <v>10811323</v>
      </c>
      <c r="B3612" s="2" t="s">
        <v>1162</v>
      </c>
      <c r="C3612" s="2"/>
      <c r="D3612" s="2">
        <v>10710232</v>
      </c>
      <c r="E3612" s="2">
        <v>1</v>
      </c>
      <c r="F3612" s="4">
        <v>1</v>
      </c>
      <c r="G3612" s="2"/>
      <c r="H3612" s="2"/>
      <c r="I3612" s="2"/>
      <c r="J3612" s="4">
        <v>0</v>
      </c>
      <c r="K3612" s="2">
        <v>0</v>
      </c>
      <c r="L3612" s="2"/>
      <c r="N3612" s="2" t="s">
        <v>1150</v>
      </c>
      <c r="O3612" s="2" t="s">
        <v>808</v>
      </c>
    </row>
    <row r="3613" spans="1:15" ht="15" customHeight="1">
      <c r="A3613" s="2">
        <v>10811324</v>
      </c>
      <c r="B3613" s="2" t="s">
        <v>177</v>
      </c>
      <c r="C3613" s="2"/>
      <c r="D3613" s="2">
        <v>10710001</v>
      </c>
      <c r="E3613" s="2">
        <v>1</v>
      </c>
      <c r="F3613" s="4">
        <v>1</v>
      </c>
      <c r="G3613" s="2"/>
      <c r="H3613" s="2"/>
      <c r="I3613" s="2"/>
      <c r="J3613" s="4">
        <v>0</v>
      </c>
      <c r="K3613" s="2">
        <v>0</v>
      </c>
      <c r="L3613" s="2"/>
      <c r="N3613" s="2" t="s">
        <v>1151</v>
      </c>
      <c r="O3613" s="2" t="s">
        <v>808</v>
      </c>
    </row>
    <row r="3614" spans="1:15" ht="15" customHeight="1">
      <c r="A3614" s="3">
        <v>10821000</v>
      </c>
      <c r="B3614" s="2" t="s">
        <v>746</v>
      </c>
      <c r="C3614" s="2"/>
      <c r="D3614" s="2">
        <v>10720140</v>
      </c>
      <c r="E3614" s="2">
        <v>1</v>
      </c>
      <c r="F3614" s="4">
        <v>1</v>
      </c>
      <c r="G3614" s="2"/>
      <c r="H3614" s="2"/>
      <c r="I3614" s="2"/>
      <c r="J3614" s="4">
        <v>0</v>
      </c>
      <c r="K3614" s="2">
        <v>0</v>
      </c>
      <c r="L3614" s="2"/>
      <c r="N3614" s="2" t="s">
        <v>226</v>
      </c>
      <c r="O3614" s="2" t="s">
        <v>808</v>
      </c>
    </row>
    <row r="3615" spans="1:15" ht="15" customHeight="1">
      <c r="A3615" s="3">
        <v>10821001</v>
      </c>
      <c r="B3615" s="2" t="s">
        <v>184</v>
      </c>
      <c r="C3615" s="2"/>
      <c r="D3615" s="2">
        <v>10720001</v>
      </c>
      <c r="E3615" s="2">
        <v>1</v>
      </c>
      <c r="F3615" s="4">
        <v>1</v>
      </c>
      <c r="G3615" s="2"/>
      <c r="H3615" s="2"/>
      <c r="I3615" s="2"/>
      <c r="J3615" s="4">
        <v>0</v>
      </c>
      <c r="K3615" s="2">
        <v>0</v>
      </c>
      <c r="L3615" s="2"/>
      <c r="N3615" s="2" t="s">
        <v>227</v>
      </c>
      <c r="O3615" s="2" t="s">
        <v>808</v>
      </c>
    </row>
    <row r="3616" spans="1:15" ht="15" customHeight="1">
      <c r="A3616" s="3">
        <v>10821002</v>
      </c>
      <c r="B3616" s="2" t="s">
        <v>1163</v>
      </c>
      <c r="C3616" s="2"/>
      <c r="D3616" s="2">
        <v>10720199</v>
      </c>
      <c r="E3616" s="2">
        <v>1</v>
      </c>
      <c r="F3616" s="4">
        <v>1</v>
      </c>
      <c r="G3616" s="2"/>
      <c r="H3616" s="2"/>
      <c r="I3616" s="2"/>
      <c r="J3616" s="4">
        <v>0</v>
      </c>
      <c r="K3616" s="2">
        <v>0</v>
      </c>
      <c r="L3616" s="2"/>
      <c r="N3616" s="2" t="s">
        <v>228</v>
      </c>
      <c r="O3616" s="2" t="s">
        <v>808</v>
      </c>
    </row>
    <row r="3617" spans="1:15" ht="15" customHeight="1">
      <c r="A3617" s="3">
        <v>10821003</v>
      </c>
      <c r="B3617" s="2" t="s">
        <v>580</v>
      </c>
      <c r="C3617" s="2"/>
      <c r="D3617" s="2">
        <v>10720084</v>
      </c>
      <c r="E3617" s="2">
        <v>1</v>
      </c>
      <c r="F3617" s="4">
        <v>1</v>
      </c>
      <c r="G3617" s="2"/>
      <c r="H3617" s="2"/>
      <c r="I3617" s="2"/>
      <c r="J3617" s="4">
        <v>0</v>
      </c>
      <c r="K3617" s="2">
        <v>0</v>
      </c>
      <c r="L3617" s="2"/>
      <c r="N3617" s="2" t="s">
        <v>229</v>
      </c>
      <c r="O3617" s="2" t="s">
        <v>808</v>
      </c>
    </row>
    <row r="3618" spans="1:15" ht="15" customHeight="1">
      <c r="A3618" s="3">
        <v>10821004</v>
      </c>
      <c r="B3618" s="2" t="s">
        <v>1164</v>
      </c>
      <c r="C3618" s="2"/>
      <c r="D3618" s="2">
        <v>10720183</v>
      </c>
      <c r="E3618" s="2">
        <v>1</v>
      </c>
      <c r="F3618" s="4">
        <v>1</v>
      </c>
      <c r="G3618" s="2"/>
      <c r="H3618" s="2"/>
      <c r="I3618" s="2"/>
      <c r="J3618" s="4">
        <v>0</v>
      </c>
      <c r="K3618" s="2">
        <v>0</v>
      </c>
      <c r="L3618" s="2"/>
      <c r="N3618" s="2" t="s">
        <v>230</v>
      </c>
      <c r="O3618" s="2" t="s">
        <v>808</v>
      </c>
    </row>
    <row r="3619" spans="1:15" ht="15" customHeight="1">
      <c r="A3619" s="3">
        <v>10821005</v>
      </c>
      <c r="B3619" s="2" t="s">
        <v>1165</v>
      </c>
      <c r="C3619" s="2"/>
      <c r="D3619" s="2">
        <v>10720184</v>
      </c>
      <c r="E3619" s="2">
        <v>1</v>
      </c>
      <c r="F3619" s="4">
        <v>1</v>
      </c>
      <c r="G3619" s="2"/>
      <c r="H3619" s="2"/>
      <c r="I3619" s="2"/>
      <c r="J3619" s="4">
        <v>0</v>
      </c>
      <c r="K3619" s="2">
        <v>0</v>
      </c>
      <c r="L3619" s="2"/>
      <c r="N3619" s="2" t="s">
        <v>231</v>
      </c>
      <c r="O3619" s="2" t="s">
        <v>808</v>
      </c>
    </row>
    <row r="3620" spans="1:15" ht="15" customHeight="1">
      <c r="A3620" s="3">
        <v>10821006</v>
      </c>
      <c r="B3620" s="2" t="s">
        <v>1164</v>
      </c>
      <c r="C3620" s="2"/>
      <c r="D3620" s="2">
        <v>10720183</v>
      </c>
      <c r="E3620" s="2">
        <v>1</v>
      </c>
      <c r="F3620" s="4">
        <v>1</v>
      </c>
      <c r="G3620" s="2"/>
      <c r="H3620" s="2"/>
      <c r="I3620" s="2"/>
      <c r="J3620" s="4">
        <v>0</v>
      </c>
      <c r="K3620" s="2">
        <v>0</v>
      </c>
      <c r="L3620" s="2"/>
      <c r="N3620" s="2" t="s">
        <v>232</v>
      </c>
      <c r="O3620" s="2" t="s">
        <v>808</v>
      </c>
    </row>
    <row r="3621" spans="1:15" ht="15" customHeight="1">
      <c r="A3621" s="3">
        <v>10821007</v>
      </c>
      <c r="B3621" s="2" t="s">
        <v>1166</v>
      </c>
      <c r="C3621" s="2"/>
      <c r="D3621" s="2">
        <v>10720185</v>
      </c>
      <c r="E3621" s="2">
        <v>1</v>
      </c>
      <c r="F3621" s="4">
        <v>1</v>
      </c>
      <c r="G3621" s="2"/>
      <c r="H3621" s="2"/>
      <c r="I3621" s="2"/>
      <c r="J3621" s="4">
        <v>0</v>
      </c>
      <c r="K3621" s="2">
        <v>0</v>
      </c>
      <c r="L3621" s="2"/>
      <c r="N3621" s="2" t="s">
        <v>233</v>
      </c>
      <c r="O3621" s="2" t="s">
        <v>808</v>
      </c>
    </row>
    <row r="3622" spans="1:15" ht="15" customHeight="1">
      <c r="A3622" s="3">
        <v>10821008</v>
      </c>
      <c r="B3622" s="2" t="s">
        <v>1167</v>
      </c>
      <c r="C3622" s="2"/>
      <c r="D3622" s="2">
        <v>10720186</v>
      </c>
      <c r="E3622" s="2">
        <v>1</v>
      </c>
      <c r="F3622" s="4">
        <v>1</v>
      </c>
      <c r="G3622" s="2"/>
      <c r="H3622" s="2"/>
      <c r="I3622" s="2"/>
      <c r="J3622" s="4">
        <v>0</v>
      </c>
      <c r="K3622" s="2">
        <v>0</v>
      </c>
      <c r="L3622" s="2"/>
      <c r="N3622" s="2" t="s">
        <v>1142</v>
      </c>
      <c r="O3622" s="2" t="s">
        <v>808</v>
      </c>
    </row>
    <row r="3623" spans="1:15" ht="15" customHeight="1">
      <c r="A3623" s="3">
        <v>10821009</v>
      </c>
      <c r="B3623" s="2" t="s">
        <v>1168</v>
      </c>
      <c r="C3623" s="2"/>
      <c r="D3623" s="2">
        <v>10720187</v>
      </c>
      <c r="E3623" s="2">
        <v>1</v>
      </c>
      <c r="F3623" s="4">
        <v>1</v>
      </c>
      <c r="G3623" s="2"/>
      <c r="H3623" s="2"/>
      <c r="I3623" s="2"/>
      <c r="J3623" s="4">
        <v>0</v>
      </c>
      <c r="K3623" s="2">
        <v>0</v>
      </c>
      <c r="L3623" s="2"/>
      <c r="N3623" s="2" t="s">
        <v>238</v>
      </c>
      <c r="O3623" s="2" t="s">
        <v>808</v>
      </c>
    </row>
    <row r="3624" spans="1:15" ht="15" customHeight="1">
      <c r="A3624" s="3">
        <v>10821010</v>
      </c>
      <c r="B3624" s="2" t="s">
        <v>395</v>
      </c>
      <c r="C3624" s="2"/>
      <c r="D3624" s="2">
        <v>10720021</v>
      </c>
      <c r="E3624" s="2">
        <v>1</v>
      </c>
      <c r="F3624" s="4">
        <v>1</v>
      </c>
      <c r="G3624" s="2"/>
      <c r="H3624" s="2"/>
      <c r="I3624" s="2"/>
      <c r="J3624" s="4">
        <v>0</v>
      </c>
      <c r="K3624" s="2">
        <v>0</v>
      </c>
      <c r="L3624" s="2"/>
      <c r="N3624" s="2" t="s">
        <v>237</v>
      </c>
      <c r="O3624" s="2" t="s">
        <v>808</v>
      </c>
    </row>
    <row r="3625" spans="1:15" ht="15" customHeight="1">
      <c r="A3625" s="3">
        <v>10821011</v>
      </c>
      <c r="B3625" s="2" t="s">
        <v>1169</v>
      </c>
      <c r="C3625" s="2"/>
      <c r="D3625" s="2">
        <v>10720044</v>
      </c>
      <c r="E3625" s="2">
        <v>1</v>
      </c>
      <c r="F3625" s="4">
        <v>1</v>
      </c>
      <c r="G3625" s="2"/>
      <c r="H3625" s="2"/>
      <c r="I3625" s="2"/>
      <c r="J3625" s="4">
        <v>0</v>
      </c>
      <c r="K3625" s="2">
        <v>0</v>
      </c>
      <c r="L3625" s="2"/>
      <c r="N3625" s="2" t="s">
        <v>1143</v>
      </c>
      <c r="O3625" s="2" t="s">
        <v>808</v>
      </c>
    </row>
    <row r="3626" spans="1:15" ht="15" customHeight="1">
      <c r="A3626" s="3">
        <v>10821012</v>
      </c>
      <c r="B3626" s="2" t="s">
        <v>1169</v>
      </c>
      <c r="C3626" s="2"/>
      <c r="D3626" s="2">
        <v>10720044</v>
      </c>
      <c r="E3626" s="2">
        <v>1</v>
      </c>
      <c r="F3626" s="4">
        <v>1</v>
      </c>
      <c r="G3626" s="2"/>
      <c r="H3626" s="2"/>
      <c r="I3626" s="2"/>
      <c r="J3626" s="4">
        <v>0</v>
      </c>
      <c r="K3626" s="2">
        <v>0</v>
      </c>
      <c r="L3626" s="2"/>
      <c r="N3626" s="2" t="s">
        <v>1144</v>
      </c>
      <c r="O3626" s="2" t="s">
        <v>808</v>
      </c>
    </row>
    <row r="3627" spans="1:15" ht="15" customHeight="1">
      <c r="A3627" s="3">
        <v>10821013</v>
      </c>
      <c r="B3627" s="2" t="s">
        <v>1169</v>
      </c>
      <c r="C3627" s="2"/>
      <c r="D3627" s="2">
        <v>10720044</v>
      </c>
      <c r="E3627" s="2">
        <v>1</v>
      </c>
      <c r="F3627" s="4">
        <v>1</v>
      </c>
      <c r="G3627" s="2"/>
      <c r="H3627" s="2"/>
      <c r="I3627" s="2"/>
      <c r="J3627" s="4">
        <v>0</v>
      </c>
      <c r="K3627" s="2">
        <v>0</v>
      </c>
      <c r="L3627" s="2"/>
      <c r="N3627" s="2" t="s">
        <v>1145</v>
      </c>
      <c r="O3627" s="2" t="s">
        <v>808</v>
      </c>
    </row>
    <row r="3628" spans="1:15" ht="15" customHeight="1">
      <c r="A3628" s="3">
        <v>10821014</v>
      </c>
      <c r="B3628" s="2" t="s">
        <v>1169</v>
      </c>
      <c r="C3628" s="2"/>
      <c r="D3628" s="2">
        <v>10720044</v>
      </c>
      <c r="E3628" s="2">
        <v>1</v>
      </c>
      <c r="F3628" s="4">
        <v>1</v>
      </c>
      <c r="G3628" s="2"/>
      <c r="H3628" s="2"/>
      <c r="I3628" s="2"/>
      <c r="J3628" s="4">
        <v>0</v>
      </c>
      <c r="K3628" s="2">
        <v>0</v>
      </c>
      <c r="L3628" s="2"/>
      <c r="N3628" s="2" t="s">
        <v>1146</v>
      </c>
      <c r="O3628" s="2" t="s">
        <v>808</v>
      </c>
    </row>
    <row r="3629" spans="1:15" ht="15" customHeight="1">
      <c r="A3629" s="3">
        <v>10821015</v>
      </c>
      <c r="B3629" s="2" t="s">
        <v>1170</v>
      </c>
      <c r="C3629" s="2"/>
      <c r="D3629" s="2">
        <v>10720223</v>
      </c>
      <c r="E3629" s="2">
        <v>1</v>
      </c>
      <c r="F3629" s="4">
        <v>1</v>
      </c>
      <c r="G3629" s="2"/>
      <c r="H3629" s="2"/>
      <c r="I3629" s="2"/>
      <c r="J3629" s="4">
        <v>0</v>
      </c>
      <c r="K3629" s="2">
        <v>0</v>
      </c>
      <c r="L3629" s="2"/>
      <c r="N3629" s="2" t="s">
        <v>1147</v>
      </c>
      <c r="O3629" s="2" t="s">
        <v>808</v>
      </c>
    </row>
    <row r="3630" spans="1:15" ht="15" customHeight="1">
      <c r="A3630" s="3">
        <v>10821016</v>
      </c>
      <c r="B3630" s="2" t="s">
        <v>1170</v>
      </c>
      <c r="C3630" s="2"/>
      <c r="D3630" s="2">
        <v>10720223</v>
      </c>
      <c r="E3630" s="2">
        <v>1</v>
      </c>
      <c r="F3630" s="4">
        <v>1</v>
      </c>
      <c r="G3630" s="2"/>
      <c r="H3630" s="2"/>
      <c r="I3630" s="2"/>
      <c r="J3630" s="4">
        <v>0</v>
      </c>
      <c r="K3630" s="2">
        <v>0</v>
      </c>
      <c r="L3630" s="2"/>
      <c r="N3630" s="2" t="s">
        <v>1148</v>
      </c>
      <c r="O3630" s="2" t="s">
        <v>808</v>
      </c>
    </row>
    <row r="3631" spans="1:15" ht="15" customHeight="1">
      <c r="A3631" s="3">
        <v>10821017</v>
      </c>
      <c r="B3631" s="2" t="s">
        <v>1170</v>
      </c>
      <c r="C3631" s="2"/>
      <c r="D3631" s="2">
        <v>10720223</v>
      </c>
      <c r="E3631" s="2">
        <v>1</v>
      </c>
      <c r="F3631" s="4">
        <v>1</v>
      </c>
      <c r="G3631" s="2"/>
      <c r="H3631" s="2"/>
      <c r="I3631" s="2"/>
      <c r="J3631" s="4">
        <v>0</v>
      </c>
      <c r="K3631" s="2">
        <v>0</v>
      </c>
      <c r="L3631" s="2"/>
      <c r="N3631" s="2" t="s">
        <v>1149</v>
      </c>
      <c r="O3631" s="2" t="s">
        <v>808</v>
      </c>
    </row>
    <row r="3632" spans="1:15" ht="15" customHeight="1">
      <c r="A3632" s="3">
        <v>10821018</v>
      </c>
      <c r="B3632" s="2" t="s">
        <v>1170</v>
      </c>
      <c r="C3632" s="2"/>
      <c r="D3632" s="2">
        <v>10720223</v>
      </c>
      <c r="E3632" s="2">
        <v>1</v>
      </c>
      <c r="F3632" s="4">
        <v>1</v>
      </c>
      <c r="G3632" s="2"/>
      <c r="H3632" s="2"/>
      <c r="I3632" s="2"/>
      <c r="J3632" s="4">
        <v>0</v>
      </c>
      <c r="K3632" s="2">
        <v>0</v>
      </c>
      <c r="L3632" s="2"/>
      <c r="N3632" s="2" t="s">
        <v>1150</v>
      </c>
      <c r="O3632" s="2" t="s">
        <v>808</v>
      </c>
    </row>
    <row r="3633" spans="1:15" ht="15" customHeight="1">
      <c r="A3633" s="3">
        <v>10821019</v>
      </c>
      <c r="B3633" s="2" t="s">
        <v>184</v>
      </c>
      <c r="C3633" s="2"/>
      <c r="D3633" s="2">
        <v>10720001</v>
      </c>
      <c r="E3633" s="2">
        <v>1</v>
      </c>
      <c r="F3633" s="4">
        <v>1</v>
      </c>
      <c r="G3633" s="2"/>
      <c r="H3633" s="2"/>
      <c r="I3633" s="2"/>
      <c r="J3633" s="4">
        <v>0</v>
      </c>
      <c r="K3633" s="2">
        <v>0</v>
      </c>
      <c r="L3633" s="2"/>
      <c r="N3633" s="2" t="s">
        <v>1151</v>
      </c>
      <c r="O3633" s="2" t="s">
        <v>808</v>
      </c>
    </row>
    <row r="3634" spans="1:15" ht="15" customHeight="1">
      <c r="A3634" s="3">
        <v>10801299</v>
      </c>
      <c r="B3634" s="2" t="s">
        <v>174</v>
      </c>
      <c r="C3634" s="2"/>
      <c r="D3634" s="3">
        <v>10700001</v>
      </c>
      <c r="E3634" s="2">
        <v>1</v>
      </c>
      <c r="F3634" s="4">
        <v>1</v>
      </c>
      <c r="G3634" s="2"/>
      <c r="H3634" s="2"/>
      <c r="I3634" s="2"/>
      <c r="J3634" s="4">
        <v>0</v>
      </c>
      <c r="K3634" s="2">
        <v>0</v>
      </c>
      <c r="L3634" s="2"/>
      <c r="N3634" s="3" t="s">
        <v>1171</v>
      </c>
      <c r="O3634" s="3" t="s">
        <v>276</v>
      </c>
    </row>
    <row r="3635" spans="1:15" ht="15" customHeight="1">
      <c r="A3635" s="3">
        <v>10801301</v>
      </c>
      <c r="B3635" s="2" t="s">
        <v>174</v>
      </c>
      <c r="C3635" s="2"/>
      <c r="D3635" s="3">
        <v>10700001</v>
      </c>
      <c r="E3635" s="2">
        <v>1</v>
      </c>
      <c r="F3635" s="4">
        <v>1</v>
      </c>
      <c r="G3635" s="2"/>
      <c r="H3635" s="2"/>
      <c r="I3635" s="2"/>
      <c r="J3635" s="4">
        <v>0</v>
      </c>
      <c r="K3635" s="2">
        <v>0</v>
      </c>
      <c r="L3635" s="2"/>
      <c r="N3635" s="3" t="s">
        <v>1172</v>
      </c>
      <c r="O3635" s="3" t="s">
        <v>276</v>
      </c>
    </row>
    <row r="3636" spans="1:15" ht="15" customHeight="1">
      <c r="A3636" s="3">
        <v>10811326</v>
      </c>
      <c r="B3636" s="43" t="s">
        <v>637</v>
      </c>
      <c r="C3636" s="2"/>
      <c r="D3636" s="45">
        <v>10710078</v>
      </c>
      <c r="E3636" s="2">
        <v>1</v>
      </c>
      <c r="F3636" s="4">
        <v>1</v>
      </c>
      <c r="G3636" s="2"/>
      <c r="H3636" s="2"/>
      <c r="I3636" s="2"/>
      <c r="J3636" s="4">
        <v>0</v>
      </c>
      <c r="K3636" s="2">
        <v>0</v>
      </c>
      <c r="L3636" s="2"/>
      <c r="N3636" s="3" t="s">
        <v>1172</v>
      </c>
      <c r="O3636" s="3" t="s">
        <v>276</v>
      </c>
    </row>
    <row r="3637" spans="1:15" ht="15" customHeight="1">
      <c r="A3637" s="3">
        <v>10821021</v>
      </c>
      <c r="B3637" s="3" t="s">
        <v>1164</v>
      </c>
      <c r="C3637" s="2"/>
      <c r="D3637" s="3">
        <v>10720183</v>
      </c>
      <c r="E3637" s="2">
        <v>1</v>
      </c>
      <c r="F3637" s="4">
        <v>1</v>
      </c>
      <c r="G3637" s="2"/>
      <c r="H3637" s="2"/>
      <c r="I3637" s="2"/>
      <c r="J3637" s="4">
        <v>0</v>
      </c>
      <c r="K3637" s="2">
        <v>0</v>
      </c>
      <c r="L3637" s="2"/>
      <c r="N3637" s="3" t="s">
        <v>1172</v>
      </c>
      <c r="O3637" s="3" t="s">
        <v>276</v>
      </c>
    </row>
    <row r="3638" spans="1:15" ht="15" customHeight="1">
      <c r="A3638" s="3">
        <v>10801302</v>
      </c>
      <c r="B3638" s="2" t="s">
        <v>174</v>
      </c>
      <c r="C3638" s="2"/>
      <c r="D3638" s="3">
        <v>10700001</v>
      </c>
      <c r="E3638" s="2">
        <v>1</v>
      </c>
      <c r="F3638" s="4">
        <v>1</v>
      </c>
      <c r="G3638" s="2"/>
      <c r="H3638" s="2"/>
      <c r="I3638" s="2"/>
      <c r="J3638" s="4">
        <v>0</v>
      </c>
      <c r="K3638" s="2">
        <v>0</v>
      </c>
      <c r="L3638" s="2"/>
      <c r="N3638" s="3" t="s">
        <v>1173</v>
      </c>
      <c r="O3638" s="3" t="s">
        <v>276</v>
      </c>
    </row>
    <row r="3639" spans="1:15" ht="15" customHeight="1">
      <c r="A3639" s="3">
        <v>10811327</v>
      </c>
      <c r="B3639" s="43" t="s">
        <v>911</v>
      </c>
      <c r="C3639" s="2"/>
      <c r="D3639" s="45">
        <v>10710152</v>
      </c>
      <c r="E3639" s="2">
        <v>1</v>
      </c>
      <c r="F3639" s="4">
        <v>1</v>
      </c>
      <c r="G3639" s="2"/>
      <c r="H3639" s="2"/>
      <c r="I3639" s="2"/>
      <c r="J3639" s="4">
        <v>0</v>
      </c>
      <c r="K3639" s="2">
        <v>0</v>
      </c>
      <c r="L3639" s="2"/>
      <c r="N3639" s="3" t="s">
        <v>1173</v>
      </c>
      <c r="O3639" s="3" t="s">
        <v>276</v>
      </c>
    </row>
    <row r="3640" spans="1:15" ht="15" customHeight="1">
      <c r="A3640" s="3">
        <v>10821022</v>
      </c>
      <c r="B3640" s="3" t="s">
        <v>911</v>
      </c>
      <c r="C3640" s="2"/>
      <c r="D3640" s="3">
        <v>10720181</v>
      </c>
      <c r="E3640" s="2">
        <v>1</v>
      </c>
      <c r="F3640" s="4">
        <v>1</v>
      </c>
      <c r="G3640" s="2"/>
      <c r="H3640" s="2"/>
      <c r="I3640" s="2"/>
      <c r="J3640" s="4">
        <v>0</v>
      </c>
      <c r="K3640" s="2">
        <v>0</v>
      </c>
      <c r="L3640" s="2"/>
      <c r="N3640" s="3" t="s">
        <v>1173</v>
      </c>
      <c r="O3640" s="3" t="s">
        <v>276</v>
      </c>
    </row>
    <row r="3641" spans="1:15" ht="15" customHeight="1">
      <c r="A3641" s="2">
        <v>10801300</v>
      </c>
      <c r="B3641" s="2" t="s">
        <v>174</v>
      </c>
      <c r="C3641" s="2"/>
      <c r="D3641" s="3">
        <v>10700001</v>
      </c>
      <c r="E3641" s="3">
        <v>1</v>
      </c>
      <c r="F3641" s="4">
        <v>1</v>
      </c>
      <c r="G3641" s="2"/>
      <c r="H3641" s="2"/>
      <c r="I3641" s="2"/>
      <c r="J3641" s="4">
        <v>0</v>
      </c>
      <c r="K3641" s="3">
        <v>0</v>
      </c>
      <c r="L3641" s="2"/>
      <c r="N3641" s="2" t="s">
        <v>1174</v>
      </c>
      <c r="O3641" s="2" t="s">
        <v>276</v>
      </c>
    </row>
    <row r="3642" spans="1:15" ht="15" customHeight="1">
      <c r="A3642" s="2">
        <v>10811325</v>
      </c>
      <c r="B3642" s="2" t="s">
        <v>184</v>
      </c>
      <c r="C3642" s="2"/>
      <c r="D3642" s="2">
        <v>10710060</v>
      </c>
      <c r="E3642" s="3">
        <v>1</v>
      </c>
      <c r="F3642" s="4">
        <v>1</v>
      </c>
      <c r="G3642" s="2"/>
      <c r="H3642" s="2"/>
      <c r="I3642" s="2"/>
      <c r="J3642" s="4">
        <v>0</v>
      </c>
      <c r="K3642" s="3">
        <v>0</v>
      </c>
      <c r="L3642" s="2"/>
      <c r="N3642" s="2" t="s">
        <v>1174</v>
      </c>
      <c r="O3642" s="2" t="s">
        <v>276</v>
      </c>
    </row>
    <row r="3643" spans="1:15" ht="15" customHeight="1">
      <c r="A3643" s="2">
        <v>10821020</v>
      </c>
      <c r="B3643" s="2" t="s">
        <v>184</v>
      </c>
      <c r="C3643" s="2"/>
      <c r="D3643" s="2">
        <v>10720001</v>
      </c>
      <c r="E3643" s="3">
        <v>1</v>
      </c>
      <c r="F3643" s="4">
        <v>1</v>
      </c>
      <c r="G3643" s="2"/>
      <c r="H3643" s="2"/>
      <c r="I3643" s="2"/>
      <c r="J3643" s="4">
        <v>0</v>
      </c>
      <c r="K3643" s="3">
        <v>0</v>
      </c>
      <c r="L3643" s="2"/>
      <c r="N3643" s="2" t="s">
        <v>1174</v>
      </c>
      <c r="O3643" s="2" t="s">
        <v>276</v>
      </c>
    </row>
    <row r="3644" spans="1:15" ht="15" customHeight="1">
      <c r="A3644" s="2">
        <v>10801303</v>
      </c>
      <c r="B3644" s="2" t="s">
        <v>174</v>
      </c>
      <c r="C3644" s="2"/>
      <c r="D3644" s="3">
        <v>10700001</v>
      </c>
      <c r="E3644" s="3">
        <v>1</v>
      </c>
      <c r="F3644" s="4">
        <v>1</v>
      </c>
      <c r="G3644" s="2"/>
      <c r="H3644" s="2"/>
      <c r="I3644" s="2"/>
      <c r="J3644" s="4">
        <v>0</v>
      </c>
      <c r="K3644" s="3">
        <v>0</v>
      </c>
      <c r="L3644" s="2"/>
      <c r="N3644" s="2" t="s">
        <v>1175</v>
      </c>
      <c r="O3644" s="2" t="s">
        <v>276</v>
      </c>
    </row>
    <row r="3645" spans="1:15" ht="15" customHeight="1">
      <c r="A3645" s="2">
        <v>10811328</v>
      </c>
      <c r="B3645" s="2" t="s">
        <v>343</v>
      </c>
      <c r="C3645" s="2"/>
      <c r="D3645" s="2">
        <v>10710008</v>
      </c>
      <c r="E3645" s="3">
        <v>1</v>
      </c>
      <c r="F3645" s="4">
        <v>1</v>
      </c>
      <c r="G3645" s="2"/>
      <c r="H3645" s="2"/>
      <c r="I3645" s="2"/>
      <c r="J3645" s="4">
        <v>0</v>
      </c>
      <c r="K3645" s="3">
        <v>0</v>
      </c>
      <c r="L3645" s="2"/>
      <c r="N3645" s="2" t="s">
        <v>1175</v>
      </c>
      <c r="O3645" s="2" t="s">
        <v>276</v>
      </c>
    </row>
    <row r="3646" spans="1:15" ht="15" customHeight="1">
      <c r="A3646" s="4">
        <v>10821023</v>
      </c>
      <c r="B3646" s="2" t="s">
        <v>694</v>
      </c>
      <c r="C3646" s="2"/>
      <c r="D3646" s="2">
        <v>10720115</v>
      </c>
      <c r="E3646" s="3">
        <v>1</v>
      </c>
      <c r="F3646" s="4">
        <v>1</v>
      </c>
      <c r="G3646" s="2"/>
      <c r="H3646" s="2"/>
      <c r="I3646" s="2"/>
      <c r="J3646" s="4">
        <v>0</v>
      </c>
      <c r="K3646" s="3">
        <v>0</v>
      </c>
      <c r="L3646" s="2"/>
      <c r="N3646" s="2" t="s">
        <v>1175</v>
      </c>
      <c r="O3646" s="2" t="s">
        <v>276</v>
      </c>
    </row>
    <row r="3647" spans="1:15" ht="15" customHeight="1">
      <c r="A3647" s="2">
        <v>10801304</v>
      </c>
      <c r="B3647" s="2" t="s">
        <v>174</v>
      </c>
      <c r="C3647" s="2"/>
      <c r="D3647" s="3">
        <v>10700001</v>
      </c>
      <c r="E3647" s="3">
        <v>1</v>
      </c>
      <c r="F3647" s="4">
        <v>1</v>
      </c>
      <c r="G3647" s="2"/>
      <c r="H3647" s="2"/>
      <c r="I3647" s="2"/>
      <c r="J3647" s="4">
        <v>0</v>
      </c>
      <c r="K3647" s="3">
        <v>0</v>
      </c>
      <c r="L3647" s="2"/>
      <c r="N3647" s="2" t="s">
        <v>1176</v>
      </c>
      <c r="O3647" s="2" t="s">
        <v>276</v>
      </c>
    </row>
    <row r="3648" spans="1:15" ht="15" customHeight="1">
      <c r="A3648" s="2">
        <v>10811329</v>
      </c>
      <c r="B3648" s="2" t="s">
        <v>177</v>
      </c>
      <c r="C3648" s="2"/>
      <c r="D3648" s="2">
        <v>10710001</v>
      </c>
      <c r="E3648" s="3">
        <v>1</v>
      </c>
      <c r="F3648" s="4">
        <v>1</v>
      </c>
      <c r="G3648" s="2"/>
      <c r="H3648" s="2"/>
      <c r="I3648" s="2"/>
      <c r="J3648" s="4">
        <v>0</v>
      </c>
      <c r="K3648" s="3">
        <v>0</v>
      </c>
      <c r="L3648" s="2"/>
      <c r="N3648" s="2" t="s">
        <v>1176</v>
      </c>
      <c r="O3648" s="2" t="s">
        <v>276</v>
      </c>
    </row>
    <row r="3649" spans="1:15" ht="15" customHeight="1">
      <c r="A3649" s="2">
        <v>10821024</v>
      </c>
      <c r="B3649" s="2" t="s">
        <v>184</v>
      </c>
      <c r="C3649" s="2"/>
      <c r="D3649" s="2">
        <v>10720001</v>
      </c>
      <c r="E3649" s="3">
        <v>1</v>
      </c>
      <c r="F3649" s="4">
        <v>1</v>
      </c>
      <c r="G3649" s="2"/>
      <c r="H3649" s="2"/>
      <c r="I3649" s="2"/>
      <c r="J3649" s="4">
        <v>0</v>
      </c>
      <c r="K3649" s="3">
        <v>0</v>
      </c>
      <c r="L3649" s="2"/>
      <c r="N3649" s="2" t="s">
        <v>1176</v>
      </c>
      <c r="O3649" s="2" t="s">
        <v>276</v>
      </c>
    </row>
    <row r="3650" spans="1:15" ht="15" customHeight="1">
      <c r="A3650" s="2">
        <v>10801305</v>
      </c>
      <c r="B3650" s="2" t="s">
        <v>174</v>
      </c>
      <c r="C3650" s="2"/>
      <c r="D3650" s="3">
        <v>10700001</v>
      </c>
      <c r="E3650" s="3">
        <v>1</v>
      </c>
      <c r="F3650" s="4">
        <v>1</v>
      </c>
      <c r="G3650" s="2"/>
      <c r="H3650" s="2"/>
      <c r="I3650" s="2"/>
      <c r="J3650" s="4">
        <v>0</v>
      </c>
      <c r="K3650" s="3">
        <v>0</v>
      </c>
      <c r="L3650" s="2"/>
      <c r="N3650" s="2" t="s">
        <v>1177</v>
      </c>
      <c r="O3650" s="2" t="s">
        <v>276</v>
      </c>
    </row>
    <row r="3651" spans="1:15" ht="15" customHeight="1">
      <c r="A3651" s="2">
        <v>10811330</v>
      </c>
      <c r="B3651" s="2" t="s">
        <v>343</v>
      </c>
      <c r="C3651" s="2"/>
      <c r="D3651" s="2">
        <v>10710008</v>
      </c>
      <c r="E3651" s="3">
        <v>1</v>
      </c>
      <c r="F3651" s="4">
        <v>1</v>
      </c>
      <c r="G3651" s="2"/>
      <c r="H3651" s="2"/>
      <c r="I3651" s="2"/>
      <c r="J3651" s="4">
        <v>0</v>
      </c>
      <c r="K3651" s="3">
        <v>0</v>
      </c>
      <c r="L3651" s="2"/>
      <c r="N3651" s="2" t="s">
        <v>1177</v>
      </c>
      <c r="O3651" s="2" t="s">
        <v>276</v>
      </c>
    </row>
    <row r="3652" spans="1:15" ht="15" customHeight="1">
      <c r="A3652" s="4">
        <v>10821025</v>
      </c>
      <c r="B3652" s="2" t="s">
        <v>694</v>
      </c>
      <c r="C3652" s="2"/>
      <c r="D3652" s="2">
        <v>10720115</v>
      </c>
      <c r="E3652" s="3">
        <v>1</v>
      </c>
      <c r="F3652" s="4">
        <v>1</v>
      </c>
      <c r="G3652" s="2"/>
      <c r="H3652" s="2"/>
      <c r="I3652" s="2"/>
      <c r="J3652" s="4">
        <v>0</v>
      </c>
      <c r="K3652" s="3">
        <v>0</v>
      </c>
      <c r="L3652" s="2"/>
      <c r="N3652" s="2" t="s">
        <v>1177</v>
      </c>
      <c r="O3652" s="2" t="s">
        <v>276</v>
      </c>
    </row>
    <row r="3653" spans="1:15" ht="15" customHeight="1">
      <c r="A3653" s="2">
        <v>10801306</v>
      </c>
      <c r="B3653" s="2" t="s">
        <v>174</v>
      </c>
      <c r="C3653" s="2"/>
      <c r="D3653" s="3">
        <v>10700001</v>
      </c>
      <c r="E3653" s="3">
        <v>1</v>
      </c>
      <c r="F3653" s="4">
        <v>1</v>
      </c>
      <c r="G3653" s="2"/>
      <c r="H3653" s="2"/>
      <c r="I3653" s="2"/>
      <c r="J3653" s="4">
        <v>0</v>
      </c>
      <c r="K3653" s="3">
        <v>0</v>
      </c>
      <c r="L3653" s="2"/>
      <c r="N3653" s="2" t="s">
        <v>1177</v>
      </c>
      <c r="O3653" s="2" t="s">
        <v>276</v>
      </c>
    </row>
    <row r="3654" spans="1:15" ht="15" customHeight="1">
      <c r="A3654" s="2">
        <v>10811331</v>
      </c>
      <c r="B3654" s="2" t="s">
        <v>343</v>
      </c>
      <c r="C3654" s="2"/>
      <c r="D3654" s="2">
        <v>10710008</v>
      </c>
      <c r="E3654" s="3">
        <v>1</v>
      </c>
      <c r="F3654" s="4">
        <v>1</v>
      </c>
      <c r="G3654" s="2"/>
      <c r="H3654" s="2"/>
      <c r="I3654" s="2"/>
      <c r="J3654" s="4">
        <v>0</v>
      </c>
      <c r="K3654" s="3">
        <v>0</v>
      </c>
      <c r="L3654" s="2"/>
      <c r="N3654" s="2" t="s">
        <v>1177</v>
      </c>
      <c r="O3654" s="2" t="s">
        <v>276</v>
      </c>
    </row>
    <row r="3655" spans="1:15" ht="15" customHeight="1">
      <c r="A3655" s="4">
        <v>10821026</v>
      </c>
      <c r="B3655" s="2" t="s">
        <v>694</v>
      </c>
      <c r="C3655" s="2"/>
      <c r="D3655" s="2">
        <v>10720115</v>
      </c>
      <c r="E3655" s="3">
        <v>1</v>
      </c>
      <c r="F3655" s="4">
        <v>1</v>
      </c>
      <c r="G3655" s="2"/>
      <c r="H3655" s="2"/>
      <c r="I3655" s="2"/>
      <c r="J3655" s="4">
        <v>0</v>
      </c>
      <c r="K3655" s="3">
        <v>0</v>
      </c>
      <c r="L3655" s="2"/>
      <c r="N3655" s="2" t="s">
        <v>1177</v>
      </c>
      <c r="O3655" s="2" t="s">
        <v>276</v>
      </c>
    </row>
    <row r="3656" spans="1:15" ht="15" customHeight="1">
      <c r="A3656" s="2">
        <v>10801307</v>
      </c>
      <c r="B3656" s="2" t="s">
        <v>174</v>
      </c>
      <c r="C3656" s="2"/>
      <c r="D3656" s="3">
        <v>10700001</v>
      </c>
      <c r="E3656" s="3">
        <v>1</v>
      </c>
      <c r="F3656" s="4">
        <v>1</v>
      </c>
      <c r="G3656" s="2"/>
      <c r="H3656" s="2"/>
      <c r="I3656" s="2"/>
      <c r="J3656" s="4">
        <v>0</v>
      </c>
      <c r="K3656" s="3">
        <v>0</v>
      </c>
      <c r="L3656" s="2"/>
      <c r="N3656" s="2" t="s">
        <v>1141</v>
      </c>
      <c r="O3656" s="2" t="s">
        <v>276</v>
      </c>
    </row>
    <row r="3657" spans="1:15" ht="15" customHeight="1">
      <c r="A3657" s="2">
        <v>10811332</v>
      </c>
      <c r="B3657" s="2" t="s">
        <v>343</v>
      </c>
      <c r="C3657" s="2"/>
      <c r="D3657" s="2">
        <v>10710008</v>
      </c>
      <c r="E3657" s="3">
        <v>1</v>
      </c>
      <c r="F3657" s="4">
        <v>1</v>
      </c>
      <c r="G3657" s="2"/>
      <c r="H3657" s="2"/>
      <c r="I3657" s="2"/>
      <c r="J3657" s="4">
        <v>0</v>
      </c>
      <c r="K3657" s="3">
        <v>0</v>
      </c>
      <c r="L3657" s="2"/>
      <c r="N3657" s="2" t="s">
        <v>1141</v>
      </c>
      <c r="O3657" s="2" t="s">
        <v>276</v>
      </c>
    </row>
    <row r="3658" spans="1:15" ht="15" customHeight="1">
      <c r="A3658" s="4">
        <v>10821027</v>
      </c>
      <c r="B3658" s="2" t="s">
        <v>694</v>
      </c>
      <c r="C3658" s="2"/>
      <c r="D3658" s="2">
        <v>10720115</v>
      </c>
      <c r="E3658" s="3">
        <v>1</v>
      </c>
      <c r="F3658" s="4">
        <v>1</v>
      </c>
      <c r="G3658" s="2"/>
      <c r="H3658" s="2"/>
      <c r="I3658" s="2"/>
      <c r="J3658" s="4">
        <v>0</v>
      </c>
      <c r="K3658" s="3">
        <v>0</v>
      </c>
      <c r="L3658" s="2"/>
      <c r="N3658" s="2" t="s">
        <v>1141</v>
      </c>
      <c r="O3658" s="2" t="s">
        <v>276</v>
      </c>
    </row>
    <row r="3659" spans="1:15" ht="15" customHeight="1">
      <c r="A3659" s="2">
        <v>10801308</v>
      </c>
      <c r="B3659" s="2" t="s">
        <v>174</v>
      </c>
      <c r="C3659" s="2"/>
      <c r="D3659" s="3">
        <v>10700001</v>
      </c>
      <c r="E3659" s="3">
        <v>1</v>
      </c>
      <c r="F3659" s="4">
        <v>1</v>
      </c>
      <c r="G3659" s="2"/>
      <c r="H3659" s="2"/>
      <c r="I3659" s="2"/>
      <c r="J3659" s="4">
        <v>0</v>
      </c>
      <c r="K3659" s="3">
        <v>0</v>
      </c>
      <c r="L3659" s="2"/>
      <c r="N3659" s="2" t="s">
        <v>1178</v>
      </c>
      <c r="O3659" s="2" t="s">
        <v>276</v>
      </c>
    </row>
    <row r="3660" spans="1:15" ht="15" customHeight="1">
      <c r="A3660" s="2">
        <v>10811333</v>
      </c>
      <c r="B3660" s="8" t="s">
        <v>732</v>
      </c>
      <c r="C3660" s="2"/>
      <c r="D3660" s="2">
        <v>10710148</v>
      </c>
      <c r="E3660" s="3">
        <v>1</v>
      </c>
      <c r="F3660" s="4">
        <v>1</v>
      </c>
      <c r="G3660" s="2"/>
      <c r="H3660" s="2"/>
      <c r="I3660" s="2"/>
      <c r="J3660" s="4">
        <v>0</v>
      </c>
      <c r="K3660" s="3">
        <v>0</v>
      </c>
      <c r="L3660" s="2"/>
      <c r="N3660" s="2" t="s">
        <v>1178</v>
      </c>
      <c r="O3660" s="2" t="s">
        <v>276</v>
      </c>
    </row>
    <row r="3661" spans="1:15" ht="15" customHeight="1">
      <c r="A3661" s="2">
        <v>10821028</v>
      </c>
      <c r="B3661" s="8" t="s">
        <v>732</v>
      </c>
      <c r="C3661" s="2"/>
      <c r="D3661" s="2">
        <v>10720136</v>
      </c>
      <c r="E3661" s="3">
        <v>1</v>
      </c>
      <c r="F3661" s="4">
        <v>1</v>
      </c>
      <c r="G3661" s="2"/>
      <c r="H3661" s="2"/>
      <c r="I3661" s="2"/>
      <c r="J3661" s="4">
        <v>0</v>
      </c>
      <c r="K3661" s="3">
        <v>0</v>
      </c>
      <c r="L3661" s="2"/>
      <c r="N3661" s="2" t="s">
        <v>1178</v>
      </c>
      <c r="O3661" s="2" t="s">
        <v>276</v>
      </c>
    </row>
    <row r="3662" spans="1:15" ht="15" customHeight="1">
      <c r="A3662" s="3">
        <v>10801309</v>
      </c>
      <c r="B3662" s="2" t="s">
        <v>174</v>
      </c>
      <c r="C3662" s="2"/>
      <c r="D3662" s="3">
        <v>10700001</v>
      </c>
      <c r="E3662" s="3">
        <v>1</v>
      </c>
      <c r="F3662" s="4">
        <v>1</v>
      </c>
      <c r="G3662" s="2"/>
      <c r="H3662" s="2"/>
      <c r="I3662" s="2"/>
      <c r="J3662" s="4">
        <v>0</v>
      </c>
      <c r="K3662" s="3">
        <v>0</v>
      </c>
      <c r="L3662" s="2"/>
      <c r="N3662" s="46" t="s">
        <v>611</v>
      </c>
      <c r="O3662" s="46" t="s">
        <v>808</v>
      </c>
    </row>
    <row r="3663" spans="1:15" ht="15" customHeight="1">
      <c r="A3663" s="3">
        <v>10801310</v>
      </c>
      <c r="B3663" s="2" t="s">
        <v>174</v>
      </c>
      <c r="C3663" s="2"/>
      <c r="D3663" s="3">
        <v>10700001</v>
      </c>
      <c r="E3663" s="3">
        <v>1</v>
      </c>
      <c r="F3663" s="4">
        <v>1</v>
      </c>
      <c r="G3663" s="2"/>
      <c r="H3663" s="2"/>
      <c r="I3663" s="2"/>
      <c r="J3663" s="4">
        <v>0</v>
      </c>
      <c r="K3663" s="3">
        <v>0</v>
      </c>
      <c r="L3663" s="2"/>
      <c r="N3663" s="46" t="s">
        <v>613</v>
      </c>
      <c r="O3663" s="46" t="s">
        <v>808</v>
      </c>
    </row>
    <row r="3664" spans="1:15" ht="15" customHeight="1">
      <c r="A3664" s="3">
        <v>10801311</v>
      </c>
      <c r="B3664" s="2" t="s">
        <v>174</v>
      </c>
      <c r="C3664" s="2"/>
      <c r="D3664" s="3">
        <v>10700001</v>
      </c>
      <c r="E3664" s="3">
        <v>1</v>
      </c>
      <c r="F3664" s="4">
        <v>1</v>
      </c>
      <c r="G3664" s="2"/>
      <c r="H3664" s="2"/>
      <c r="I3664" s="2"/>
      <c r="J3664" s="4">
        <v>0</v>
      </c>
      <c r="K3664" s="3">
        <v>0</v>
      </c>
      <c r="L3664" s="2"/>
      <c r="N3664" s="46" t="s">
        <v>614</v>
      </c>
      <c r="O3664" s="46" t="s">
        <v>808</v>
      </c>
    </row>
    <row r="3665" spans="1:15" ht="15" customHeight="1">
      <c r="A3665" s="3">
        <v>10801312</v>
      </c>
      <c r="B3665" s="2" t="s">
        <v>174</v>
      </c>
      <c r="C3665" s="2"/>
      <c r="D3665" s="3">
        <v>10700001</v>
      </c>
      <c r="E3665" s="3">
        <v>1</v>
      </c>
      <c r="F3665" s="4">
        <v>1</v>
      </c>
      <c r="G3665" s="2"/>
      <c r="H3665" s="2"/>
      <c r="I3665" s="2"/>
      <c r="J3665" s="4">
        <v>0</v>
      </c>
      <c r="K3665" s="3">
        <v>0</v>
      </c>
      <c r="L3665" s="2"/>
      <c r="N3665" s="46" t="s">
        <v>616</v>
      </c>
      <c r="O3665" s="46" t="s">
        <v>808</v>
      </c>
    </row>
    <row r="3666" spans="1:15" ht="15" customHeight="1">
      <c r="A3666" s="4">
        <v>10811334</v>
      </c>
      <c r="B3666" s="47" t="s">
        <v>612</v>
      </c>
      <c r="C3666" s="2"/>
      <c r="D3666" s="2">
        <v>10710071</v>
      </c>
      <c r="E3666" s="3">
        <v>1</v>
      </c>
      <c r="F3666" s="4">
        <v>1</v>
      </c>
      <c r="G3666" s="2"/>
      <c r="H3666" s="2"/>
      <c r="I3666" s="2"/>
      <c r="J3666" s="4">
        <v>0</v>
      </c>
      <c r="K3666" s="3">
        <v>0</v>
      </c>
      <c r="L3666" s="2"/>
      <c r="N3666" s="46" t="s">
        <v>611</v>
      </c>
      <c r="O3666" s="46" t="s">
        <v>808</v>
      </c>
    </row>
    <row r="3667" spans="1:15" ht="15" customHeight="1">
      <c r="A3667" s="4">
        <v>10811335</v>
      </c>
      <c r="B3667" s="47" t="s">
        <v>615</v>
      </c>
      <c r="C3667" s="2"/>
      <c r="D3667" s="2">
        <v>10710072</v>
      </c>
      <c r="E3667" s="3">
        <v>1</v>
      </c>
      <c r="F3667" s="4">
        <v>1</v>
      </c>
      <c r="G3667" s="2"/>
      <c r="H3667" s="2"/>
      <c r="I3667" s="2"/>
      <c r="J3667" s="4">
        <v>0</v>
      </c>
      <c r="K3667" s="3">
        <v>0</v>
      </c>
      <c r="L3667" s="2"/>
      <c r="N3667" s="46" t="s">
        <v>613</v>
      </c>
      <c r="O3667" s="46" t="s">
        <v>808</v>
      </c>
    </row>
    <row r="3668" spans="1:15" ht="15" customHeight="1">
      <c r="A3668" s="4">
        <v>10811336</v>
      </c>
      <c r="B3668" s="47" t="s">
        <v>617</v>
      </c>
      <c r="C3668" s="2"/>
      <c r="D3668" s="2">
        <v>10710073</v>
      </c>
      <c r="E3668" s="3">
        <v>1</v>
      </c>
      <c r="F3668" s="4">
        <v>1</v>
      </c>
      <c r="G3668" s="2"/>
      <c r="H3668" s="2"/>
      <c r="I3668" s="2"/>
      <c r="J3668" s="4">
        <v>0</v>
      </c>
      <c r="K3668" s="3">
        <v>0</v>
      </c>
      <c r="L3668" s="2"/>
      <c r="N3668" s="46" t="s">
        <v>614</v>
      </c>
      <c r="O3668" s="46" t="s">
        <v>808</v>
      </c>
    </row>
    <row r="3669" spans="1:15" ht="15" customHeight="1">
      <c r="A3669" s="4">
        <v>10811337</v>
      </c>
      <c r="B3669" s="47" t="s">
        <v>1179</v>
      </c>
      <c r="C3669" s="2"/>
      <c r="D3669" s="2">
        <v>10710255</v>
      </c>
      <c r="E3669" s="3">
        <v>1</v>
      </c>
      <c r="F3669" s="4">
        <v>1</v>
      </c>
      <c r="G3669" s="2"/>
      <c r="H3669" s="2"/>
      <c r="I3669" s="2"/>
      <c r="J3669" s="4">
        <v>0</v>
      </c>
      <c r="K3669" s="3">
        <v>0</v>
      </c>
      <c r="L3669" s="2"/>
      <c r="N3669" s="46" t="s">
        <v>616</v>
      </c>
      <c r="O3669" s="46" t="s">
        <v>808</v>
      </c>
    </row>
    <row r="3670" spans="1:15" ht="15" customHeight="1">
      <c r="A3670" s="3">
        <v>10821030</v>
      </c>
      <c r="B3670" s="47" t="s">
        <v>612</v>
      </c>
      <c r="C3670" s="2"/>
      <c r="D3670" s="2">
        <v>10720093</v>
      </c>
      <c r="E3670" s="3">
        <v>1</v>
      </c>
      <c r="F3670" s="4">
        <v>1</v>
      </c>
      <c r="G3670" s="2"/>
      <c r="H3670" s="2"/>
      <c r="I3670" s="2"/>
      <c r="J3670" s="4">
        <v>0</v>
      </c>
      <c r="K3670" s="3">
        <v>0</v>
      </c>
      <c r="L3670" s="2"/>
      <c r="N3670" s="46" t="s">
        <v>611</v>
      </c>
      <c r="O3670" s="46" t="s">
        <v>808</v>
      </c>
    </row>
    <row r="3671" spans="1:15" ht="15" customHeight="1">
      <c r="A3671" s="3">
        <v>10821031</v>
      </c>
      <c r="B3671" s="47" t="s">
        <v>615</v>
      </c>
      <c r="C3671" s="2"/>
      <c r="D3671" s="2">
        <v>10720094</v>
      </c>
      <c r="E3671" s="3">
        <v>1</v>
      </c>
      <c r="F3671" s="4">
        <v>1</v>
      </c>
      <c r="G3671" s="2"/>
      <c r="H3671" s="2"/>
      <c r="I3671" s="2"/>
      <c r="J3671" s="4">
        <v>0</v>
      </c>
      <c r="K3671" s="3">
        <v>0</v>
      </c>
      <c r="L3671" s="2"/>
      <c r="N3671" s="46" t="s">
        <v>613</v>
      </c>
      <c r="O3671" s="46" t="s">
        <v>808</v>
      </c>
    </row>
    <row r="3672" spans="1:15" ht="15" customHeight="1">
      <c r="A3672" s="3">
        <v>10821032</v>
      </c>
      <c r="B3672" s="47" t="s">
        <v>617</v>
      </c>
      <c r="C3672" s="2"/>
      <c r="D3672" s="2">
        <v>10720095</v>
      </c>
      <c r="E3672" s="3">
        <v>1</v>
      </c>
      <c r="F3672" s="4">
        <v>1</v>
      </c>
      <c r="G3672" s="2"/>
      <c r="H3672" s="2"/>
      <c r="I3672" s="2"/>
      <c r="J3672" s="4">
        <v>0</v>
      </c>
      <c r="K3672" s="3">
        <v>0</v>
      </c>
      <c r="L3672" s="2"/>
      <c r="N3672" s="46" t="s">
        <v>614</v>
      </c>
      <c r="O3672" s="46" t="s">
        <v>808</v>
      </c>
    </row>
    <row r="3673" spans="1:15" ht="15" customHeight="1">
      <c r="A3673" s="3">
        <v>10821033</v>
      </c>
      <c r="B3673" s="47" t="s">
        <v>1179</v>
      </c>
      <c r="C3673" s="2"/>
      <c r="D3673" s="2">
        <v>10720243</v>
      </c>
      <c r="E3673" s="3">
        <v>1</v>
      </c>
      <c r="F3673" s="4">
        <v>1</v>
      </c>
      <c r="G3673" s="2"/>
      <c r="H3673" s="2"/>
      <c r="I3673" s="2"/>
      <c r="J3673" s="4">
        <v>0</v>
      </c>
      <c r="K3673" s="3">
        <v>0</v>
      </c>
      <c r="L3673" s="2"/>
      <c r="N3673" s="46" t="s">
        <v>616</v>
      </c>
      <c r="O3673" s="46" t="s">
        <v>808</v>
      </c>
    </row>
    <row r="3674" spans="1:15" ht="15" customHeight="1">
      <c r="A3674" s="3">
        <v>10801313</v>
      </c>
      <c r="B3674" s="2" t="s">
        <v>174</v>
      </c>
      <c r="C3674" s="2"/>
      <c r="D3674" s="3">
        <v>10700001</v>
      </c>
      <c r="E3674" s="3">
        <v>1</v>
      </c>
      <c r="F3674" s="4">
        <v>1</v>
      </c>
      <c r="G3674" s="2"/>
      <c r="H3674" s="2"/>
      <c r="I3674" s="2"/>
      <c r="J3674" s="4">
        <v>0</v>
      </c>
      <c r="K3674" s="3">
        <v>0</v>
      </c>
      <c r="L3674" s="2"/>
      <c r="M3674" s="48"/>
      <c r="N3674" s="46" t="s">
        <v>1180</v>
      </c>
      <c r="O3674" s="46" t="s">
        <v>276</v>
      </c>
    </row>
    <row r="3675" spans="1:15" ht="15" customHeight="1">
      <c r="A3675" s="2">
        <v>10811338</v>
      </c>
      <c r="B3675" s="2" t="s">
        <v>177</v>
      </c>
      <c r="C3675" s="2"/>
      <c r="D3675" s="2">
        <v>10710001</v>
      </c>
      <c r="E3675" s="3">
        <v>1</v>
      </c>
      <c r="F3675" s="4">
        <v>1</v>
      </c>
      <c r="G3675" s="2"/>
      <c r="H3675" s="2"/>
      <c r="I3675" s="2"/>
      <c r="J3675" s="4">
        <v>0</v>
      </c>
      <c r="K3675" s="3">
        <v>0</v>
      </c>
      <c r="L3675" s="2"/>
      <c r="M3675" s="48"/>
      <c r="N3675" s="46" t="s">
        <v>1180</v>
      </c>
      <c r="O3675" s="2" t="s">
        <v>276</v>
      </c>
    </row>
    <row r="3676" spans="1:15" ht="15" customHeight="1">
      <c r="A3676" s="2">
        <v>10821034</v>
      </c>
      <c r="B3676" s="2" t="s">
        <v>184</v>
      </c>
      <c r="C3676" s="2"/>
      <c r="D3676" s="2">
        <v>10720001</v>
      </c>
      <c r="E3676" s="3">
        <v>1</v>
      </c>
      <c r="F3676" s="4">
        <v>1</v>
      </c>
      <c r="G3676" s="2"/>
      <c r="H3676" s="2"/>
      <c r="I3676" s="2"/>
      <c r="J3676" s="4">
        <v>0</v>
      </c>
      <c r="K3676" s="3">
        <v>0</v>
      </c>
      <c r="L3676" s="2"/>
      <c r="M3676" s="48"/>
      <c r="N3676" s="46" t="s">
        <v>1180</v>
      </c>
      <c r="O3676" s="2" t="s">
        <v>276</v>
      </c>
    </row>
    <row r="3677" spans="1:15" ht="15" customHeight="1">
      <c r="A3677" s="3">
        <v>10801314</v>
      </c>
      <c r="B3677" s="2" t="s">
        <v>174</v>
      </c>
      <c r="C3677" s="2"/>
      <c r="D3677" s="3">
        <v>10700001</v>
      </c>
      <c r="E3677" s="3">
        <v>1</v>
      </c>
      <c r="F3677" s="4">
        <v>1</v>
      </c>
      <c r="G3677" s="2"/>
      <c r="H3677" s="2"/>
      <c r="I3677" s="2"/>
      <c r="J3677" s="4">
        <v>0</v>
      </c>
      <c r="K3677" s="3">
        <v>0</v>
      </c>
      <c r="L3677" s="2"/>
      <c r="M3677" s="48"/>
      <c r="N3677" s="46" t="s">
        <v>1181</v>
      </c>
      <c r="O3677" s="46" t="s">
        <v>276</v>
      </c>
    </row>
    <row r="3678" spans="1:15" ht="15" customHeight="1">
      <c r="A3678" s="2">
        <v>10811339</v>
      </c>
      <c r="B3678" s="2" t="s">
        <v>177</v>
      </c>
      <c r="C3678" s="2"/>
      <c r="D3678" s="2">
        <v>10710001</v>
      </c>
      <c r="E3678" s="3">
        <v>1</v>
      </c>
      <c r="F3678" s="4">
        <v>1</v>
      </c>
      <c r="G3678" s="2"/>
      <c r="H3678" s="2"/>
      <c r="I3678" s="2"/>
      <c r="J3678" s="4">
        <v>0</v>
      </c>
      <c r="K3678" s="3">
        <v>0</v>
      </c>
      <c r="L3678" s="2"/>
      <c r="M3678" s="48"/>
      <c r="N3678" s="46" t="s">
        <v>1181</v>
      </c>
      <c r="O3678" s="2" t="s">
        <v>276</v>
      </c>
    </row>
    <row r="3679" spans="1:15" ht="15" customHeight="1">
      <c r="A3679" s="2">
        <v>10821035</v>
      </c>
      <c r="B3679" s="2" t="s">
        <v>184</v>
      </c>
      <c r="C3679" s="2"/>
      <c r="D3679" s="2">
        <v>10720001</v>
      </c>
      <c r="E3679" s="3">
        <v>1</v>
      </c>
      <c r="F3679" s="4">
        <v>1</v>
      </c>
      <c r="G3679" s="2"/>
      <c r="H3679" s="2"/>
      <c r="I3679" s="2"/>
      <c r="J3679" s="4">
        <v>0</v>
      </c>
      <c r="K3679" s="3">
        <v>0</v>
      </c>
      <c r="L3679" s="2"/>
      <c r="M3679" s="48"/>
      <c r="N3679" s="46" t="s">
        <v>1181</v>
      </c>
      <c r="O3679" s="2" t="s">
        <v>276</v>
      </c>
    </row>
    <row r="3680" spans="1:15" ht="15" customHeight="1">
      <c r="A3680" s="3">
        <v>10801315</v>
      </c>
      <c r="B3680" s="2" t="s">
        <v>174</v>
      </c>
      <c r="C3680" s="2"/>
      <c r="D3680" s="3">
        <v>10700001</v>
      </c>
      <c r="E3680" s="3">
        <v>1</v>
      </c>
      <c r="F3680" s="4">
        <v>1</v>
      </c>
      <c r="G3680" s="2"/>
      <c r="H3680" s="2"/>
      <c r="I3680" s="2"/>
      <c r="J3680" s="4">
        <v>0</v>
      </c>
      <c r="K3680" s="3">
        <v>0</v>
      </c>
      <c r="L3680" s="2"/>
      <c r="M3680" s="48"/>
      <c r="N3680" s="46" t="s">
        <v>1182</v>
      </c>
      <c r="O3680" s="46" t="s">
        <v>276</v>
      </c>
    </row>
    <row r="3681" spans="1:15" ht="15" customHeight="1">
      <c r="A3681" s="2">
        <v>10811340</v>
      </c>
      <c r="B3681" s="2" t="s">
        <v>177</v>
      </c>
      <c r="C3681" s="2"/>
      <c r="D3681" s="2">
        <v>10710001</v>
      </c>
      <c r="E3681" s="3">
        <v>1</v>
      </c>
      <c r="F3681" s="4">
        <v>1</v>
      </c>
      <c r="G3681" s="2"/>
      <c r="H3681" s="2"/>
      <c r="I3681" s="2"/>
      <c r="J3681" s="4">
        <v>0</v>
      </c>
      <c r="K3681" s="3">
        <v>0</v>
      </c>
      <c r="L3681" s="2"/>
      <c r="M3681" s="48"/>
      <c r="N3681" s="46" t="s">
        <v>1182</v>
      </c>
      <c r="O3681" s="2" t="s">
        <v>276</v>
      </c>
    </row>
    <row r="3682" spans="1:15" ht="15" customHeight="1">
      <c r="A3682" s="2">
        <v>10821036</v>
      </c>
      <c r="B3682" s="2" t="s">
        <v>184</v>
      </c>
      <c r="C3682" s="2"/>
      <c r="D3682" s="2">
        <v>10720001</v>
      </c>
      <c r="E3682" s="3">
        <v>1</v>
      </c>
      <c r="F3682" s="4">
        <v>1</v>
      </c>
      <c r="G3682" s="2"/>
      <c r="H3682" s="2"/>
      <c r="I3682" s="2"/>
      <c r="J3682" s="4">
        <v>0</v>
      </c>
      <c r="K3682" s="3">
        <v>0</v>
      </c>
      <c r="L3682" s="2"/>
      <c r="M3682" s="48"/>
      <c r="N3682" s="46" t="s">
        <v>1182</v>
      </c>
      <c r="O3682" s="2" t="s">
        <v>276</v>
      </c>
    </row>
    <row r="3683" spans="1:15" ht="15" customHeight="1">
      <c r="A3683" s="3">
        <v>10801316</v>
      </c>
      <c r="B3683" s="2" t="s">
        <v>174</v>
      </c>
      <c r="C3683" s="2"/>
      <c r="D3683" s="3">
        <v>10700001</v>
      </c>
      <c r="E3683" s="3">
        <v>1</v>
      </c>
      <c r="F3683" s="4">
        <v>1</v>
      </c>
      <c r="G3683" s="2"/>
      <c r="H3683" s="2"/>
      <c r="I3683" s="2"/>
      <c r="J3683" s="4">
        <v>0</v>
      </c>
      <c r="K3683" s="3">
        <v>0</v>
      </c>
      <c r="L3683" s="2"/>
      <c r="M3683" s="48"/>
      <c r="N3683" s="46" t="s">
        <v>1183</v>
      </c>
      <c r="O3683" s="46" t="s">
        <v>276</v>
      </c>
    </row>
    <row r="3684" spans="1:15" ht="15" customHeight="1">
      <c r="A3684" s="2">
        <v>10811341</v>
      </c>
      <c r="B3684" s="2" t="s">
        <v>177</v>
      </c>
      <c r="C3684" s="2"/>
      <c r="D3684" s="2">
        <v>10710001</v>
      </c>
      <c r="E3684" s="3">
        <v>1</v>
      </c>
      <c r="F3684" s="4">
        <v>1</v>
      </c>
      <c r="G3684" s="2"/>
      <c r="H3684" s="2"/>
      <c r="I3684" s="2"/>
      <c r="J3684" s="4">
        <v>0</v>
      </c>
      <c r="K3684" s="3">
        <v>0</v>
      </c>
      <c r="L3684" s="2"/>
      <c r="M3684" s="48"/>
      <c r="N3684" s="46" t="s">
        <v>1183</v>
      </c>
      <c r="O3684" s="2" t="s">
        <v>276</v>
      </c>
    </row>
    <row r="3685" spans="1:15" ht="15" customHeight="1">
      <c r="A3685" s="2">
        <v>10821037</v>
      </c>
      <c r="B3685" s="2" t="s">
        <v>184</v>
      </c>
      <c r="C3685" s="2"/>
      <c r="D3685" s="2">
        <v>10720001</v>
      </c>
      <c r="E3685" s="3">
        <v>1</v>
      </c>
      <c r="F3685" s="4">
        <v>1</v>
      </c>
      <c r="G3685" s="2"/>
      <c r="H3685" s="2"/>
      <c r="I3685" s="2"/>
      <c r="J3685" s="4">
        <v>0</v>
      </c>
      <c r="K3685" s="3">
        <v>0</v>
      </c>
      <c r="L3685" s="2"/>
      <c r="M3685" s="48"/>
      <c r="N3685" s="46" t="s">
        <v>1183</v>
      </c>
      <c r="O3685" s="2" t="s">
        <v>276</v>
      </c>
    </row>
    <row r="3686" spans="1:15" ht="15" customHeight="1">
      <c r="A3686" s="2">
        <v>10811342</v>
      </c>
      <c r="B3686" s="2" t="s">
        <v>177</v>
      </c>
      <c r="C3686" s="2"/>
      <c r="D3686" s="2">
        <v>10710001</v>
      </c>
      <c r="E3686" s="3">
        <v>1</v>
      </c>
      <c r="F3686" s="4">
        <v>1</v>
      </c>
      <c r="G3686" s="2"/>
      <c r="H3686" s="2"/>
      <c r="I3686" s="2"/>
      <c r="J3686" s="4">
        <v>0</v>
      </c>
      <c r="K3686" s="3">
        <v>0</v>
      </c>
      <c r="L3686" s="2"/>
      <c r="M3686" s="48"/>
      <c r="N3686" s="46" t="s">
        <v>1183</v>
      </c>
      <c r="O3686" s="2" t="s">
        <v>276</v>
      </c>
    </row>
    <row r="3687" spans="1:15" ht="15" customHeight="1">
      <c r="A3687" s="2">
        <v>10821038</v>
      </c>
      <c r="B3687" s="2" t="s">
        <v>184</v>
      </c>
      <c r="C3687" s="2"/>
      <c r="D3687" s="2">
        <v>10720001</v>
      </c>
      <c r="E3687" s="3">
        <v>1</v>
      </c>
      <c r="F3687" s="4">
        <v>1</v>
      </c>
      <c r="G3687" s="2"/>
      <c r="H3687" s="2"/>
      <c r="I3687" s="2"/>
      <c r="J3687" s="4">
        <v>0</v>
      </c>
      <c r="K3687" s="3">
        <v>0</v>
      </c>
      <c r="L3687" s="2"/>
      <c r="M3687" s="48"/>
      <c r="N3687" s="46" t="s">
        <v>1183</v>
      </c>
      <c r="O3687" s="2" t="s">
        <v>276</v>
      </c>
    </row>
    <row r="3688" spans="1:15" ht="15" customHeight="1">
      <c r="A3688" s="3">
        <v>10801317</v>
      </c>
      <c r="B3688" s="2" t="s">
        <v>174</v>
      </c>
      <c r="C3688" s="2"/>
      <c r="D3688" s="3">
        <v>10700001</v>
      </c>
      <c r="E3688" s="3">
        <v>1</v>
      </c>
      <c r="F3688" s="4">
        <v>1</v>
      </c>
      <c r="G3688" s="2"/>
      <c r="H3688" s="2"/>
      <c r="I3688" s="2"/>
      <c r="J3688" s="4">
        <v>0</v>
      </c>
      <c r="K3688" s="3">
        <v>0</v>
      </c>
      <c r="L3688" s="2"/>
      <c r="M3688" s="48"/>
      <c r="N3688" s="46" t="s">
        <v>1184</v>
      </c>
      <c r="O3688" s="46" t="s">
        <v>276</v>
      </c>
    </row>
    <row r="3689" spans="1:15" ht="15" customHeight="1">
      <c r="A3689" s="2">
        <v>10811343</v>
      </c>
      <c r="B3689" s="2" t="s">
        <v>177</v>
      </c>
      <c r="C3689" s="2"/>
      <c r="D3689" s="2">
        <v>10710001</v>
      </c>
      <c r="E3689" s="3">
        <v>1</v>
      </c>
      <c r="F3689" s="4">
        <v>1</v>
      </c>
      <c r="G3689" s="2"/>
      <c r="H3689" s="2"/>
      <c r="I3689" s="2"/>
      <c r="J3689" s="4">
        <v>0</v>
      </c>
      <c r="K3689" s="3">
        <v>0</v>
      </c>
      <c r="L3689" s="2"/>
      <c r="M3689" s="48"/>
      <c r="N3689" s="46" t="s">
        <v>1184</v>
      </c>
      <c r="O3689" s="2" t="s">
        <v>276</v>
      </c>
    </row>
    <row r="3690" spans="1:15" ht="15" customHeight="1">
      <c r="A3690" s="2">
        <v>10821039</v>
      </c>
      <c r="B3690" s="2" t="s">
        <v>184</v>
      </c>
      <c r="C3690" s="2"/>
      <c r="D3690" s="2">
        <v>10720001</v>
      </c>
      <c r="E3690" s="3">
        <v>1</v>
      </c>
      <c r="F3690" s="4">
        <v>1</v>
      </c>
      <c r="G3690" s="2"/>
      <c r="H3690" s="2"/>
      <c r="I3690" s="2"/>
      <c r="J3690" s="4">
        <v>0</v>
      </c>
      <c r="K3690" s="3">
        <v>0</v>
      </c>
      <c r="L3690" s="2"/>
      <c r="M3690" s="48"/>
      <c r="N3690" s="46" t="s">
        <v>1184</v>
      </c>
      <c r="O3690" s="2" t="s">
        <v>276</v>
      </c>
    </row>
    <row r="3691" spans="1:15" ht="15.75" customHeight="1">
      <c r="A3691" s="2">
        <v>10811344</v>
      </c>
      <c r="B3691" s="2" t="s">
        <v>177</v>
      </c>
      <c r="C3691" s="2"/>
      <c r="D3691" s="2">
        <v>10710001</v>
      </c>
      <c r="E3691" s="3">
        <v>1</v>
      </c>
      <c r="F3691" s="4">
        <v>1</v>
      </c>
      <c r="G3691" s="2"/>
      <c r="H3691" s="2"/>
      <c r="I3691" s="2"/>
      <c r="J3691" s="4">
        <v>0</v>
      </c>
      <c r="K3691" s="3">
        <v>0</v>
      </c>
      <c r="L3691" s="2"/>
      <c r="M3691" s="48"/>
      <c r="N3691" s="46" t="s">
        <v>1184</v>
      </c>
      <c r="O3691" s="2" t="s">
        <v>276</v>
      </c>
    </row>
    <row r="3692" spans="1:15" ht="15" customHeight="1">
      <c r="A3692" s="2">
        <v>10821040</v>
      </c>
      <c r="B3692" s="2" t="s">
        <v>184</v>
      </c>
      <c r="C3692" s="2"/>
      <c r="D3692" s="2">
        <v>10720001</v>
      </c>
      <c r="E3692" s="3">
        <v>1</v>
      </c>
      <c r="F3692" s="4">
        <v>1</v>
      </c>
      <c r="G3692" s="2"/>
      <c r="H3692" s="2"/>
      <c r="I3692" s="2"/>
      <c r="J3692" s="4">
        <v>0</v>
      </c>
      <c r="K3692" s="3">
        <v>0</v>
      </c>
      <c r="L3692" s="2"/>
      <c r="M3692" s="48"/>
      <c r="N3692" s="46" t="s">
        <v>1184</v>
      </c>
      <c r="O3692" s="2" t="s">
        <v>276</v>
      </c>
    </row>
    <row r="3693" spans="1:15" ht="15" customHeight="1">
      <c r="A3693" s="2">
        <v>10821041</v>
      </c>
      <c r="B3693" s="2" t="s">
        <v>193</v>
      </c>
      <c r="C3693" s="2"/>
      <c r="D3693" s="2">
        <v>10720011</v>
      </c>
      <c r="E3693" s="3">
        <v>1</v>
      </c>
      <c r="F3693" s="4">
        <v>1</v>
      </c>
      <c r="G3693" s="2"/>
      <c r="H3693" s="2"/>
      <c r="I3693" s="2"/>
      <c r="J3693" s="4">
        <v>0</v>
      </c>
      <c r="K3693" s="3">
        <v>0</v>
      </c>
      <c r="L3693" s="2"/>
      <c r="N3693" s="46" t="s">
        <v>1184</v>
      </c>
      <c r="O3693" s="2" t="s">
        <v>276</v>
      </c>
    </row>
    <row r="3694" spans="1:15" ht="15" customHeight="1">
      <c r="A3694" s="3">
        <v>10801318</v>
      </c>
      <c r="B3694" s="2" t="s">
        <v>174</v>
      </c>
      <c r="C3694" s="2"/>
      <c r="D3694" s="3">
        <v>10700001</v>
      </c>
      <c r="E3694" s="3">
        <v>1</v>
      </c>
      <c r="F3694" s="4">
        <v>1</v>
      </c>
      <c r="G3694" s="2"/>
      <c r="H3694" s="2"/>
      <c r="I3694" s="2"/>
      <c r="J3694" s="4">
        <v>0</v>
      </c>
      <c r="K3694" s="3">
        <v>0</v>
      </c>
      <c r="L3694" s="2"/>
      <c r="N3694" s="46" t="s">
        <v>1185</v>
      </c>
      <c r="O3694" s="46" t="s">
        <v>808</v>
      </c>
    </row>
    <row r="3695" spans="1:15" ht="15" customHeight="1">
      <c r="A3695" s="3">
        <v>10801319</v>
      </c>
      <c r="B3695" s="2" t="s">
        <v>174</v>
      </c>
      <c r="C3695" s="2"/>
      <c r="D3695" s="3">
        <v>10700001</v>
      </c>
      <c r="E3695" s="3">
        <v>1</v>
      </c>
      <c r="F3695" s="4">
        <v>1</v>
      </c>
      <c r="G3695" s="2"/>
      <c r="H3695" s="2"/>
      <c r="I3695" s="2"/>
      <c r="J3695" s="4">
        <v>0</v>
      </c>
      <c r="K3695" s="3">
        <v>0</v>
      </c>
      <c r="L3695" s="2"/>
      <c r="N3695" s="46" t="s">
        <v>1186</v>
      </c>
      <c r="O3695" s="46" t="s">
        <v>808</v>
      </c>
    </row>
    <row r="3696" spans="1:15" ht="15" customHeight="1">
      <c r="A3696" s="3">
        <v>10801320</v>
      </c>
      <c r="B3696" s="2" t="s">
        <v>174</v>
      </c>
      <c r="C3696" s="2"/>
      <c r="D3696" s="3">
        <v>10700001</v>
      </c>
      <c r="E3696" s="3">
        <v>1</v>
      </c>
      <c r="F3696" s="4">
        <v>1</v>
      </c>
      <c r="G3696" s="2"/>
      <c r="H3696" s="2"/>
      <c r="I3696" s="2"/>
      <c r="J3696" s="4">
        <v>0</v>
      </c>
      <c r="K3696" s="3">
        <v>0</v>
      </c>
      <c r="L3696" s="2"/>
      <c r="N3696" s="46" t="s">
        <v>1187</v>
      </c>
      <c r="O3696" s="46" t="s">
        <v>808</v>
      </c>
    </row>
    <row r="3697" spans="1:15" ht="15" customHeight="1">
      <c r="A3697" s="3">
        <v>10801321</v>
      </c>
      <c r="B3697" s="2" t="s">
        <v>174</v>
      </c>
      <c r="C3697" s="2"/>
      <c r="D3697" s="3">
        <v>10700001</v>
      </c>
      <c r="E3697" s="3">
        <v>1</v>
      </c>
      <c r="F3697" s="4">
        <v>1</v>
      </c>
      <c r="G3697" s="2"/>
      <c r="H3697" s="2"/>
      <c r="I3697" s="2"/>
      <c r="J3697" s="4">
        <v>0</v>
      </c>
      <c r="K3697" s="3">
        <v>0</v>
      </c>
      <c r="L3697" s="2"/>
      <c r="N3697" s="46" t="s">
        <v>1188</v>
      </c>
      <c r="O3697" s="46" t="s">
        <v>808</v>
      </c>
    </row>
    <row r="3698" spans="1:15" ht="15" customHeight="1">
      <c r="A3698" s="3">
        <v>10801322</v>
      </c>
      <c r="B3698" s="2" t="s">
        <v>174</v>
      </c>
      <c r="C3698" s="2"/>
      <c r="D3698" s="3">
        <v>10700001</v>
      </c>
      <c r="E3698" s="3">
        <v>1</v>
      </c>
      <c r="F3698" s="4">
        <v>1</v>
      </c>
      <c r="G3698" s="2"/>
      <c r="H3698" s="2"/>
      <c r="I3698" s="2"/>
      <c r="J3698" s="4">
        <v>0</v>
      </c>
      <c r="K3698" s="3">
        <v>0</v>
      </c>
      <c r="L3698" s="2"/>
      <c r="N3698" s="46" t="s">
        <v>1189</v>
      </c>
      <c r="O3698" s="46" t="s">
        <v>808</v>
      </c>
    </row>
    <row r="3699" spans="1:15" ht="15" customHeight="1">
      <c r="A3699" s="3">
        <v>10801323</v>
      </c>
      <c r="B3699" s="2" t="s">
        <v>174</v>
      </c>
      <c r="C3699" s="2"/>
      <c r="D3699" s="3">
        <v>10700001</v>
      </c>
      <c r="E3699" s="3">
        <v>1</v>
      </c>
      <c r="F3699" s="4">
        <v>1</v>
      </c>
      <c r="G3699" s="2"/>
      <c r="H3699" s="2"/>
      <c r="I3699" s="2"/>
      <c r="J3699" s="4">
        <v>0</v>
      </c>
      <c r="K3699" s="3">
        <v>0</v>
      </c>
      <c r="L3699" s="2"/>
      <c r="N3699" s="46" t="s">
        <v>1190</v>
      </c>
      <c r="O3699" s="46" t="s">
        <v>808</v>
      </c>
    </row>
    <row r="3700" spans="1:15" ht="15" customHeight="1">
      <c r="A3700" s="3">
        <v>10801324</v>
      </c>
      <c r="B3700" s="2" t="s">
        <v>174</v>
      </c>
      <c r="C3700" s="2"/>
      <c r="D3700" s="3">
        <v>10700001</v>
      </c>
      <c r="E3700" s="3">
        <v>1</v>
      </c>
      <c r="F3700" s="4">
        <v>1</v>
      </c>
      <c r="G3700" s="2"/>
      <c r="H3700" s="2"/>
      <c r="I3700" s="2"/>
      <c r="J3700" s="4">
        <v>0</v>
      </c>
      <c r="K3700" s="3">
        <v>0</v>
      </c>
      <c r="L3700" s="2"/>
      <c r="N3700" s="46" t="s">
        <v>1191</v>
      </c>
      <c r="O3700" s="46" t="s">
        <v>808</v>
      </c>
    </row>
    <row r="3701" spans="1:15" ht="15" customHeight="1">
      <c r="A3701" s="3">
        <v>10801325</v>
      </c>
      <c r="B3701" s="2" t="s">
        <v>174</v>
      </c>
      <c r="C3701" s="2"/>
      <c r="D3701" s="3">
        <v>10700001</v>
      </c>
      <c r="E3701" s="3">
        <v>1</v>
      </c>
      <c r="F3701" s="4">
        <v>1</v>
      </c>
      <c r="G3701" s="2"/>
      <c r="H3701" s="2"/>
      <c r="I3701" s="2"/>
      <c r="J3701" s="4">
        <v>0</v>
      </c>
      <c r="K3701" s="3">
        <v>0</v>
      </c>
      <c r="L3701" s="2"/>
      <c r="N3701" s="46" t="s">
        <v>1192</v>
      </c>
      <c r="O3701" s="46" t="s">
        <v>808</v>
      </c>
    </row>
    <row r="3702" spans="1:15" ht="15" customHeight="1">
      <c r="A3702" s="3">
        <v>10801326</v>
      </c>
      <c r="B3702" s="2" t="s">
        <v>174</v>
      </c>
      <c r="C3702" s="2"/>
      <c r="D3702" s="3">
        <v>10700001</v>
      </c>
      <c r="E3702" s="3">
        <v>1</v>
      </c>
      <c r="F3702" s="4">
        <v>1</v>
      </c>
      <c r="G3702" s="2"/>
      <c r="H3702" s="2"/>
      <c r="I3702" s="2"/>
      <c r="J3702" s="4">
        <v>0</v>
      </c>
      <c r="K3702" s="3">
        <v>0</v>
      </c>
      <c r="L3702" s="2"/>
      <c r="N3702" s="46" t="s">
        <v>1193</v>
      </c>
      <c r="O3702" s="46" t="s">
        <v>808</v>
      </c>
    </row>
    <row r="3703" spans="1:15" ht="15" customHeight="1">
      <c r="A3703" s="3">
        <v>10801327</v>
      </c>
      <c r="B3703" s="2" t="s">
        <v>174</v>
      </c>
      <c r="C3703" s="2"/>
      <c r="D3703" s="3">
        <v>10700001</v>
      </c>
      <c r="E3703" s="3">
        <v>1</v>
      </c>
      <c r="F3703" s="4">
        <v>1</v>
      </c>
      <c r="G3703" s="2"/>
      <c r="H3703" s="2"/>
      <c r="I3703" s="2"/>
      <c r="J3703" s="4">
        <v>0</v>
      </c>
      <c r="K3703" s="3">
        <v>0</v>
      </c>
      <c r="L3703" s="2"/>
      <c r="N3703" s="46" t="s">
        <v>1194</v>
      </c>
      <c r="O3703" s="46" t="s">
        <v>808</v>
      </c>
    </row>
    <row r="3704" spans="1:15" ht="15" customHeight="1">
      <c r="A3704" s="3">
        <v>10801328</v>
      </c>
      <c r="B3704" s="2" t="s">
        <v>174</v>
      </c>
      <c r="C3704" s="2"/>
      <c r="D3704" s="3">
        <v>10700001</v>
      </c>
      <c r="E3704" s="3">
        <v>1</v>
      </c>
      <c r="F3704" s="4">
        <v>1</v>
      </c>
      <c r="G3704" s="2"/>
      <c r="H3704" s="2"/>
      <c r="I3704" s="2"/>
      <c r="J3704" s="4">
        <v>0</v>
      </c>
      <c r="K3704" s="3">
        <v>0</v>
      </c>
      <c r="L3704" s="2"/>
      <c r="N3704" s="46" t="s">
        <v>1195</v>
      </c>
      <c r="O3704" s="46" t="s">
        <v>808</v>
      </c>
    </row>
    <row r="3705" spans="1:15" ht="15" customHeight="1">
      <c r="A3705" s="3">
        <v>10801329</v>
      </c>
      <c r="B3705" s="2" t="s">
        <v>174</v>
      </c>
      <c r="C3705" s="2"/>
      <c r="D3705" s="3">
        <v>10700001</v>
      </c>
      <c r="E3705" s="3">
        <v>1</v>
      </c>
      <c r="F3705" s="4">
        <v>1</v>
      </c>
      <c r="G3705" s="2"/>
      <c r="H3705" s="2"/>
      <c r="I3705" s="2"/>
      <c r="J3705" s="4">
        <v>0</v>
      </c>
      <c r="K3705" s="3">
        <v>0</v>
      </c>
      <c r="L3705" s="2"/>
      <c r="N3705" s="46" t="s">
        <v>1196</v>
      </c>
      <c r="O3705" s="46" t="s">
        <v>808</v>
      </c>
    </row>
    <row r="3706" spans="1:15" ht="15" customHeight="1">
      <c r="A3706" s="3">
        <v>10801330</v>
      </c>
      <c r="B3706" s="2" t="s">
        <v>174</v>
      </c>
      <c r="C3706" s="2"/>
      <c r="D3706" s="3">
        <v>10700001</v>
      </c>
      <c r="E3706" s="3">
        <v>1</v>
      </c>
      <c r="F3706" s="4">
        <v>1</v>
      </c>
      <c r="G3706" s="2"/>
      <c r="H3706" s="2"/>
      <c r="I3706" s="2"/>
      <c r="J3706" s="4">
        <v>0</v>
      </c>
      <c r="K3706" s="3">
        <v>0</v>
      </c>
      <c r="L3706" s="2"/>
      <c r="N3706" s="46" t="s">
        <v>1197</v>
      </c>
      <c r="O3706" s="46" t="s">
        <v>808</v>
      </c>
    </row>
    <row r="3707" spans="1:15" ht="15" customHeight="1">
      <c r="A3707" s="3">
        <v>10801331</v>
      </c>
      <c r="B3707" s="2" t="s">
        <v>174</v>
      </c>
      <c r="C3707" s="2"/>
      <c r="D3707" s="3">
        <v>10700001</v>
      </c>
      <c r="E3707" s="3">
        <v>1</v>
      </c>
      <c r="F3707" s="4">
        <v>1</v>
      </c>
      <c r="G3707" s="2"/>
      <c r="H3707" s="2"/>
      <c r="I3707" s="2"/>
      <c r="J3707" s="4">
        <v>0</v>
      </c>
      <c r="K3707" s="3">
        <v>0</v>
      </c>
      <c r="L3707" s="2"/>
      <c r="N3707" s="46" t="s">
        <v>273</v>
      </c>
      <c r="O3707" s="46" t="s">
        <v>808</v>
      </c>
    </row>
    <row r="3708" spans="1:15" ht="15" customHeight="1">
      <c r="A3708" s="3">
        <v>10801332</v>
      </c>
      <c r="B3708" s="2" t="s">
        <v>174</v>
      </c>
      <c r="C3708" s="2"/>
      <c r="D3708" s="3">
        <v>10700001</v>
      </c>
      <c r="E3708" s="3">
        <v>1</v>
      </c>
      <c r="F3708" s="4">
        <v>1</v>
      </c>
      <c r="G3708" s="2"/>
      <c r="H3708" s="2"/>
      <c r="I3708" s="2"/>
      <c r="J3708" s="4">
        <v>0</v>
      </c>
      <c r="K3708" s="3">
        <v>0</v>
      </c>
      <c r="L3708" s="2"/>
      <c r="N3708" s="46" t="s">
        <v>1198</v>
      </c>
      <c r="O3708" s="46" t="s">
        <v>808</v>
      </c>
    </row>
    <row r="3709" spans="1:15" ht="15" customHeight="1">
      <c r="A3709" s="3">
        <v>10801333</v>
      </c>
      <c r="B3709" s="2" t="s">
        <v>174</v>
      </c>
      <c r="C3709" s="2"/>
      <c r="D3709" s="3">
        <v>10700001</v>
      </c>
      <c r="E3709" s="3">
        <v>1</v>
      </c>
      <c r="F3709" s="4">
        <v>1</v>
      </c>
      <c r="G3709" s="2"/>
      <c r="H3709" s="2"/>
      <c r="I3709" s="2"/>
      <c r="J3709" s="4">
        <v>0</v>
      </c>
      <c r="K3709" s="3">
        <v>0</v>
      </c>
      <c r="L3709" s="2"/>
      <c r="N3709" s="46" t="s">
        <v>1199</v>
      </c>
      <c r="O3709" s="46" t="s">
        <v>808</v>
      </c>
    </row>
    <row r="3710" spans="1:15" ht="15" customHeight="1">
      <c r="A3710" s="3">
        <v>10801334</v>
      </c>
      <c r="B3710" s="2" t="s">
        <v>174</v>
      </c>
      <c r="C3710" s="2"/>
      <c r="D3710" s="3">
        <v>10700001</v>
      </c>
      <c r="E3710" s="3">
        <v>1</v>
      </c>
      <c r="F3710" s="4">
        <v>1</v>
      </c>
      <c r="G3710" s="2"/>
      <c r="H3710" s="2"/>
      <c r="I3710" s="2"/>
      <c r="J3710" s="4">
        <v>0</v>
      </c>
      <c r="K3710" s="3">
        <v>0</v>
      </c>
      <c r="L3710" s="2"/>
      <c r="N3710" s="46" t="s">
        <v>1200</v>
      </c>
      <c r="O3710" s="46" t="s">
        <v>808</v>
      </c>
    </row>
    <row r="3711" spans="1:15" ht="15" customHeight="1">
      <c r="A3711" s="3">
        <v>10811345</v>
      </c>
      <c r="B3711" s="2" t="s">
        <v>373</v>
      </c>
      <c r="C3711" s="2"/>
      <c r="D3711" s="3">
        <v>10710009</v>
      </c>
      <c r="E3711" s="3">
        <v>1</v>
      </c>
      <c r="F3711" s="4">
        <v>1</v>
      </c>
      <c r="G3711" s="2"/>
      <c r="H3711" s="2"/>
      <c r="I3711" s="2"/>
      <c r="J3711" s="4">
        <v>0</v>
      </c>
      <c r="K3711" s="3">
        <v>0</v>
      </c>
      <c r="L3711" s="2"/>
      <c r="N3711" s="46" t="s">
        <v>1185</v>
      </c>
      <c r="O3711" s="46" t="s">
        <v>808</v>
      </c>
    </row>
    <row r="3712" spans="1:15" ht="15" customHeight="1">
      <c r="A3712" s="3">
        <v>10811346</v>
      </c>
      <c r="B3712" s="2" t="s">
        <v>373</v>
      </c>
      <c r="C3712" s="2"/>
      <c r="D3712" s="3">
        <v>10710009</v>
      </c>
      <c r="E3712" s="3">
        <v>1</v>
      </c>
      <c r="F3712" s="4">
        <v>1</v>
      </c>
      <c r="G3712" s="2"/>
      <c r="H3712" s="2"/>
      <c r="I3712" s="2"/>
      <c r="J3712" s="4">
        <v>0</v>
      </c>
      <c r="K3712" s="3">
        <v>0</v>
      </c>
      <c r="L3712" s="2"/>
      <c r="N3712" s="46" t="s">
        <v>1186</v>
      </c>
      <c r="O3712" s="46" t="s">
        <v>808</v>
      </c>
    </row>
    <row r="3713" spans="1:15" ht="15" customHeight="1">
      <c r="A3713" s="3">
        <v>10811347</v>
      </c>
      <c r="B3713" s="2" t="s">
        <v>1201</v>
      </c>
      <c r="C3713" s="2"/>
      <c r="D3713" s="3">
        <v>10710139</v>
      </c>
      <c r="E3713" s="3">
        <v>1</v>
      </c>
      <c r="F3713" s="4">
        <v>1</v>
      </c>
      <c r="G3713" s="2"/>
      <c r="H3713" s="2"/>
      <c r="I3713" s="2"/>
      <c r="J3713" s="4">
        <v>0</v>
      </c>
      <c r="K3713" s="3">
        <v>0</v>
      </c>
      <c r="L3713" s="2"/>
      <c r="N3713" s="46" t="s">
        <v>1187</v>
      </c>
      <c r="O3713" s="46" t="s">
        <v>808</v>
      </c>
    </row>
    <row r="3714" spans="1:15" ht="15" customHeight="1">
      <c r="A3714" s="3">
        <v>10811348</v>
      </c>
      <c r="B3714" s="2" t="s">
        <v>1201</v>
      </c>
      <c r="C3714" s="2"/>
      <c r="D3714" s="3">
        <v>10710139</v>
      </c>
      <c r="E3714" s="3">
        <v>1</v>
      </c>
      <c r="F3714" s="4">
        <v>1</v>
      </c>
      <c r="G3714" s="2"/>
      <c r="H3714" s="2"/>
      <c r="I3714" s="2"/>
      <c r="J3714" s="4">
        <v>0</v>
      </c>
      <c r="K3714" s="3">
        <v>0</v>
      </c>
      <c r="L3714" s="2"/>
      <c r="N3714" s="46" t="s">
        <v>1188</v>
      </c>
      <c r="O3714" s="46" t="s">
        <v>808</v>
      </c>
    </row>
    <row r="3715" spans="1:15" ht="15" customHeight="1">
      <c r="A3715" s="3">
        <v>10811349</v>
      </c>
      <c r="B3715" s="2" t="s">
        <v>1202</v>
      </c>
      <c r="C3715" s="2"/>
      <c r="D3715" s="3">
        <v>10710140</v>
      </c>
      <c r="E3715" s="3">
        <v>1</v>
      </c>
      <c r="F3715" s="4">
        <v>1</v>
      </c>
      <c r="G3715" s="2"/>
      <c r="H3715" s="2"/>
      <c r="I3715" s="2"/>
      <c r="J3715" s="4">
        <v>0</v>
      </c>
      <c r="K3715" s="3">
        <v>0</v>
      </c>
      <c r="L3715" s="2"/>
      <c r="N3715" s="46" t="s">
        <v>1189</v>
      </c>
      <c r="O3715" s="46" t="s">
        <v>808</v>
      </c>
    </row>
    <row r="3716" spans="1:15" ht="15" customHeight="1">
      <c r="A3716" s="3">
        <v>10811350</v>
      </c>
      <c r="B3716" s="2" t="s">
        <v>1203</v>
      </c>
      <c r="C3716" s="2"/>
      <c r="D3716" s="3">
        <v>10710215</v>
      </c>
      <c r="E3716" s="3">
        <v>1</v>
      </c>
      <c r="F3716" s="4">
        <v>1</v>
      </c>
      <c r="G3716" s="2"/>
      <c r="H3716" s="2"/>
      <c r="I3716" s="2"/>
      <c r="J3716" s="4">
        <v>0</v>
      </c>
      <c r="K3716" s="3">
        <v>0</v>
      </c>
      <c r="L3716" s="2"/>
      <c r="N3716" s="46" t="s">
        <v>1190</v>
      </c>
      <c r="O3716" s="46" t="s">
        <v>808</v>
      </c>
    </row>
    <row r="3717" spans="1:15" ht="15" customHeight="1">
      <c r="A3717" s="3">
        <v>10811351</v>
      </c>
      <c r="B3717" s="2" t="s">
        <v>1204</v>
      </c>
      <c r="C3717" s="2"/>
      <c r="D3717" s="3">
        <v>10710216</v>
      </c>
      <c r="E3717" s="3">
        <v>1</v>
      </c>
      <c r="F3717" s="4">
        <v>1</v>
      </c>
      <c r="G3717" s="2"/>
      <c r="H3717" s="2"/>
      <c r="I3717" s="2"/>
      <c r="J3717" s="4">
        <v>0</v>
      </c>
      <c r="K3717" s="3">
        <v>0</v>
      </c>
      <c r="L3717" s="2"/>
      <c r="N3717" s="46" t="s">
        <v>1191</v>
      </c>
      <c r="O3717" s="46" t="s">
        <v>808</v>
      </c>
    </row>
    <row r="3718" spans="1:15" ht="15" customHeight="1">
      <c r="A3718" s="3">
        <v>10811352</v>
      </c>
      <c r="B3718" s="2" t="s">
        <v>1204</v>
      </c>
      <c r="C3718" s="2"/>
      <c r="D3718" s="3">
        <v>10710216</v>
      </c>
      <c r="E3718" s="3">
        <v>1</v>
      </c>
      <c r="F3718" s="4">
        <v>1</v>
      </c>
      <c r="G3718" s="2"/>
      <c r="H3718" s="2"/>
      <c r="I3718" s="2"/>
      <c r="J3718" s="4">
        <v>0</v>
      </c>
      <c r="K3718" s="3">
        <v>0</v>
      </c>
      <c r="L3718" s="2"/>
      <c r="N3718" s="46" t="s">
        <v>1192</v>
      </c>
      <c r="O3718" s="46" t="s">
        <v>808</v>
      </c>
    </row>
    <row r="3719" spans="1:15" ht="15" customHeight="1">
      <c r="A3719" s="3">
        <v>10811353</v>
      </c>
      <c r="B3719" s="2" t="s">
        <v>1204</v>
      </c>
      <c r="C3719" s="2"/>
      <c r="D3719" s="3">
        <v>10710216</v>
      </c>
      <c r="E3719" s="3">
        <v>1</v>
      </c>
      <c r="F3719" s="4">
        <v>1</v>
      </c>
      <c r="G3719" s="2"/>
      <c r="H3719" s="2"/>
      <c r="I3719" s="2"/>
      <c r="J3719" s="4">
        <v>0</v>
      </c>
      <c r="K3719" s="3">
        <v>0</v>
      </c>
      <c r="L3719" s="2"/>
      <c r="N3719" s="46" t="s">
        <v>1193</v>
      </c>
      <c r="O3719" s="46" t="s">
        <v>808</v>
      </c>
    </row>
    <row r="3720" spans="1:15" ht="15" customHeight="1">
      <c r="A3720" s="3">
        <v>10811354</v>
      </c>
      <c r="B3720" s="2" t="s">
        <v>1205</v>
      </c>
      <c r="C3720" s="2"/>
      <c r="D3720" s="3">
        <v>10710198</v>
      </c>
      <c r="E3720" s="3">
        <v>1</v>
      </c>
      <c r="F3720" s="4">
        <v>1</v>
      </c>
      <c r="G3720" s="2"/>
      <c r="H3720" s="2"/>
      <c r="I3720" s="2"/>
      <c r="J3720" s="4">
        <v>0</v>
      </c>
      <c r="K3720" s="3">
        <v>0</v>
      </c>
      <c r="L3720" s="2"/>
      <c r="N3720" s="46" t="s">
        <v>1194</v>
      </c>
      <c r="O3720" s="46" t="s">
        <v>808</v>
      </c>
    </row>
    <row r="3721" spans="1:15" ht="15" customHeight="1">
      <c r="A3721" s="3">
        <v>10811355</v>
      </c>
      <c r="B3721" s="2" t="s">
        <v>1206</v>
      </c>
      <c r="C3721" s="2"/>
      <c r="D3721" s="3">
        <v>10710200</v>
      </c>
      <c r="E3721" s="3">
        <v>1</v>
      </c>
      <c r="F3721" s="4">
        <v>1</v>
      </c>
      <c r="G3721" s="2"/>
      <c r="H3721" s="2"/>
      <c r="I3721" s="2"/>
      <c r="J3721" s="4">
        <v>0</v>
      </c>
      <c r="K3721" s="3">
        <v>0</v>
      </c>
      <c r="L3721" s="2"/>
      <c r="N3721" s="46" t="s">
        <v>1195</v>
      </c>
      <c r="O3721" s="46" t="s">
        <v>808</v>
      </c>
    </row>
    <row r="3722" spans="1:15" ht="15" customHeight="1">
      <c r="A3722" s="3">
        <v>10811356</v>
      </c>
      <c r="B3722" s="2" t="s">
        <v>1207</v>
      </c>
      <c r="C3722" s="2"/>
      <c r="D3722" s="3">
        <v>10710202</v>
      </c>
      <c r="E3722" s="3">
        <v>1</v>
      </c>
      <c r="F3722" s="4">
        <v>1</v>
      </c>
      <c r="G3722" s="2"/>
      <c r="H3722" s="2"/>
      <c r="I3722" s="2"/>
      <c r="J3722" s="4">
        <v>0</v>
      </c>
      <c r="K3722" s="3">
        <v>0</v>
      </c>
      <c r="L3722" s="2"/>
      <c r="N3722" s="46" t="s">
        <v>1196</v>
      </c>
      <c r="O3722" s="46" t="s">
        <v>808</v>
      </c>
    </row>
    <row r="3723" spans="1:15" ht="15" customHeight="1">
      <c r="A3723" s="3">
        <v>10811357</v>
      </c>
      <c r="B3723" s="2" t="s">
        <v>186</v>
      </c>
      <c r="C3723" s="2"/>
      <c r="D3723" s="3">
        <v>10710003</v>
      </c>
      <c r="E3723" s="3">
        <v>1</v>
      </c>
      <c r="F3723" s="4">
        <v>1</v>
      </c>
      <c r="G3723" s="2"/>
      <c r="H3723" s="2"/>
      <c r="I3723" s="2"/>
      <c r="J3723" s="4">
        <v>0</v>
      </c>
      <c r="K3723" s="3">
        <v>0</v>
      </c>
      <c r="L3723" s="2"/>
      <c r="N3723" s="46" t="s">
        <v>1197</v>
      </c>
      <c r="O3723" s="46" t="s">
        <v>808</v>
      </c>
    </row>
    <row r="3724" spans="1:15" ht="15" customHeight="1">
      <c r="A3724" s="3">
        <v>10811358</v>
      </c>
      <c r="B3724" s="2" t="s">
        <v>1155</v>
      </c>
      <c r="C3724" s="2"/>
      <c r="D3724" s="3">
        <v>10710155</v>
      </c>
      <c r="E3724" s="3">
        <v>1</v>
      </c>
      <c r="F3724" s="4">
        <v>1</v>
      </c>
      <c r="G3724" s="2"/>
      <c r="H3724" s="2"/>
      <c r="I3724" s="2"/>
      <c r="J3724" s="4">
        <v>0</v>
      </c>
      <c r="K3724" s="3">
        <v>0</v>
      </c>
      <c r="L3724" s="2"/>
      <c r="N3724" s="46" t="s">
        <v>273</v>
      </c>
      <c r="O3724" s="46" t="s">
        <v>808</v>
      </c>
    </row>
    <row r="3725" spans="1:15" ht="15" customHeight="1">
      <c r="A3725" s="3">
        <v>10811359</v>
      </c>
      <c r="B3725" s="2" t="s">
        <v>1208</v>
      </c>
      <c r="C3725" s="2"/>
      <c r="D3725" s="3">
        <v>10710177</v>
      </c>
      <c r="E3725" s="3">
        <v>1</v>
      </c>
      <c r="F3725" s="4">
        <v>1</v>
      </c>
      <c r="G3725" s="2"/>
      <c r="H3725" s="2"/>
      <c r="I3725" s="2"/>
      <c r="J3725" s="4">
        <v>0</v>
      </c>
      <c r="K3725" s="3">
        <v>0</v>
      </c>
      <c r="L3725" s="2"/>
      <c r="N3725" s="46" t="s">
        <v>1198</v>
      </c>
      <c r="O3725" s="46" t="s">
        <v>808</v>
      </c>
    </row>
    <row r="3726" spans="1:15" ht="15" customHeight="1">
      <c r="A3726" s="3">
        <v>10811360</v>
      </c>
      <c r="B3726" s="2" t="s">
        <v>1209</v>
      </c>
      <c r="C3726" s="2"/>
      <c r="D3726" s="3">
        <v>10710178</v>
      </c>
      <c r="E3726" s="3">
        <v>1</v>
      </c>
      <c r="F3726" s="4">
        <v>1</v>
      </c>
      <c r="G3726" s="2"/>
      <c r="H3726" s="2"/>
      <c r="I3726" s="2"/>
      <c r="J3726" s="4">
        <v>0</v>
      </c>
      <c r="K3726" s="3">
        <v>0</v>
      </c>
      <c r="L3726" s="2"/>
      <c r="N3726" s="46" t="s">
        <v>1199</v>
      </c>
      <c r="O3726" s="46" t="s">
        <v>808</v>
      </c>
    </row>
    <row r="3727" spans="1:15" ht="15" customHeight="1">
      <c r="A3727" s="3">
        <v>10811361</v>
      </c>
      <c r="B3727" s="2" t="s">
        <v>1210</v>
      </c>
      <c r="C3727" s="2"/>
      <c r="D3727" s="3">
        <v>10710179</v>
      </c>
      <c r="E3727" s="3">
        <v>1</v>
      </c>
      <c r="F3727" s="4">
        <v>1</v>
      </c>
      <c r="G3727" s="2"/>
      <c r="H3727" s="2"/>
      <c r="I3727" s="2"/>
      <c r="J3727" s="4">
        <v>0</v>
      </c>
      <c r="K3727" s="3">
        <v>0</v>
      </c>
      <c r="L3727" s="2"/>
      <c r="N3727" s="46" t="s">
        <v>1200</v>
      </c>
      <c r="O3727" s="46" t="s">
        <v>808</v>
      </c>
    </row>
    <row r="3728" spans="1:15" ht="15" customHeight="1">
      <c r="A3728" s="3">
        <v>10821042</v>
      </c>
      <c r="B3728" s="2" t="s">
        <v>373</v>
      </c>
      <c r="C3728" s="2"/>
      <c r="D3728" s="4">
        <v>10720012</v>
      </c>
      <c r="E3728" s="3">
        <v>1</v>
      </c>
      <c r="F3728" s="4">
        <v>1</v>
      </c>
      <c r="G3728" s="2"/>
      <c r="H3728" s="2"/>
      <c r="I3728" s="2"/>
      <c r="J3728" s="4">
        <v>0</v>
      </c>
      <c r="K3728" s="3">
        <v>0</v>
      </c>
      <c r="L3728" s="2"/>
      <c r="N3728" s="46" t="s">
        <v>1185</v>
      </c>
      <c r="O3728" s="46" t="s">
        <v>808</v>
      </c>
    </row>
    <row r="3729" spans="1:15" ht="15" customHeight="1">
      <c r="A3729" s="3">
        <v>10821043</v>
      </c>
      <c r="B3729" s="2" t="s">
        <v>373</v>
      </c>
      <c r="C3729" s="2"/>
      <c r="D3729" s="4">
        <v>10720012</v>
      </c>
      <c r="E3729" s="3">
        <v>1</v>
      </c>
      <c r="F3729" s="4">
        <v>1</v>
      </c>
      <c r="G3729" s="2"/>
      <c r="H3729" s="2"/>
      <c r="I3729" s="2"/>
      <c r="J3729" s="4">
        <v>0</v>
      </c>
      <c r="K3729" s="3">
        <v>0</v>
      </c>
      <c r="L3729" s="2"/>
      <c r="N3729" s="46" t="s">
        <v>1186</v>
      </c>
      <c r="O3729" s="46" t="s">
        <v>808</v>
      </c>
    </row>
    <row r="3730" spans="1:15" ht="15" customHeight="1">
      <c r="A3730" s="3">
        <v>10821044</v>
      </c>
      <c r="B3730" s="2" t="s">
        <v>1201</v>
      </c>
      <c r="C3730" s="2"/>
      <c r="D3730" s="4">
        <v>10720172</v>
      </c>
      <c r="E3730" s="3">
        <v>1</v>
      </c>
      <c r="F3730" s="4">
        <v>1</v>
      </c>
      <c r="G3730" s="2"/>
      <c r="H3730" s="2"/>
      <c r="I3730" s="2"/>
      <c r="J3730" s="4">
        <v>0</v>
      </c>
      <c r="K3730" s="3">
        <v>0</v>
      </c>
      <c r="L3730" s="2"/>
      <c r="N3730" s="46" t="s">
        <v>1187</v>
      </c>
      <c r="O3730" s="46" t="s">
        <v>808</v>
      </c>
    </row>
    <row r="3731" spans="1:15" ht="15" customHeight="1">
      <c r="A3731" s="3">
        <v>10821045</v>
      </c>
      <c r="B3731" s="2" t="s">
        <v>1201</v>
      </c>
      <c r="C3731" s="2"/>
      <c r="D3731" s="4">
        <v>10720172</v>
      </c>
      <c r="E3731" s="3">
        <v>1</v>
      </c>
      <c r="F3731" s="4">
        <v>1</v>
      </c>
      <c r="G3731" s="2"/>
      <c r="H3731" s="2"/>
      <c r="I3731" s="2"/>
      <c r="J3731" s="4">
        <v>0</v>
      </c>
      <c r="K3731" s="3">
        <v>0</v>
      </c>
      <c r="L3731" s="2"/>
      <c r="N3731" s="46" t="s">
        <v>1188</v>
      </c>
      <c r="O3731" s="46" t="s">
        <v>808</v>
      </c>
    </row>
    <row r="3732" spans="1:15" ht="15" customHeight="1">
      <c r="A3732" s="3">
        <v>10821046</v>
      </c>
      <c r="B3732" s="2" t="s">
        <v>1202</v>
      </c>
      <c r="C3732" s="2"/>
      <c r="D3732" s="4">
        <v>10720173</v>
      </c>
      <c r="E3732" s="3">
        <v>1</v>
      </c>
      <c r="F3732" s="4">
        <v>1</v>
      </c>
      <c r="G3732" s="2"/>
      <c r="H3732" s="2"/>
      <c r="I3732" s="2"/>
      <c r="J3732" s="4">
        <v>0</v>
      </c>
      <c r="K3732" s="3">
        <v>0</v>
      </c>
      <c r="L3732" s="2"/>
      <c r="N3732" s="46" t="s">
        <v>1189</v>
      </c>
      <c r="O3732" s="46" t="s">
        <v>808</v>
      </c>
    </row>
    <row r="3733" spans="1:15" ht="15" customHeight="1">
      <c r="A3733" s="3">
        <v>10821047</v>
      </c>
      <c r="B3733" s="2" t="s">
        <v>1203</v>
      </c>
      <c r="C3733" s="2"/>
      <c r="D3733" s="4">
        <v>10720213</v>
      </c>
      <c r="E3733" s="3">
        <v>1</v>
      </c>
      <c r="F3733" s="4">
        <v>1</v>
      </c>
      <c r="G3733" s="2"/>
      <c r="H3733" s="2"/>
      <c r="I3733" s="2"/>
      <c r="J3733" s="4">
        <v>0</v>
      </c>
      <c r="K3733" s="3">
        <v>0</v>
      </c>
      <c r="L3733" s="2"/>
      <c r="N3733" s="46" t="s">
        <v>1190</v>
      </c>
      <c r="O3733" s="46" t="s">
        <v>808</v>
      </c>
    </row>
    <row r="3734" spans="1:15" ht="15" customHeight="1">
      <c r="A3734" s="3">
        <v>10821048</v>
      </c>
      <c r="B3734" s="2" t="s">
        <v>1204</v>
      </c>
      <c r="C3734" s="2"/>
      <c r="D3734" s="4">
        <v>10720214</v>
      </c>
      <c r="E3734" s="3">
        <v>1</v>
      </c>
      <c r="F3734" s="4">
        <v>1</v>
      </c>
      <c r="G3734" s="2"/>
      <c r="H3734" s="2"/>
      <c r="I3734" s="2"/>
      <c r="J3734" s="4">
        <v>0</v>
      </c>
      <c r="K3734" s="3">
        <v>0</v>
      </c>
      <c r="L3734" s="2"/>
      <c r="N3734" s="46" t="s">
        <v>1191</v>
      </c>
      <c r="O3734" s="46" t="s">
        <v>808</v>
      </c>
    </row>
    <row r="3735" spans="1:15" ht="15" customHeight="1">
      <c r="A3735" s="3">
        <v>10821049</v>
      </c>
      <c r="B3735" s="2" t="s">
        <v>1204</v>
      </c>
      <c r="C3735" s="2"/>
      <c r="D3735" s="4">
        <v>10720214</v>
      </c>
      <c r="E3735" s="3">
        <v>1</v>
      </c>
      <c r="F3735" s="4">
        <v>1</v>
      </c>
      <c r="G3735" s="2"/>
      <c r="H3735" s="2"/>
      <c r="I3735" s="2"/>
      <c r="J3735" s="4">
        <v>0</v>
      </c>
      <c r="K3735" s="3">
        <v>0</v>
      </c>
      <c r="L3735" s="2"/>
      <c r="N3735" s="46" t="s">
        <v>1192</v>
      </c>
      <c r="O3735" s="46" t="s">
        <v>808</v>
      </c>
    </row>
    <row r="3736" spans="1:15" ht="15" customHeight="1">
      <c r="A3736" s="3">
        <v>10821050</v>
      </c>
      <c r="B3736" s="2" t="s">
        <v>1204</v>
      </c>
      <c r="C3736" s="2"/>
      <c r="D3736" s="4">
        <v>10720214</v>
      </c>
      <c r="E3736" s="3">
        <v>1</v>
      </c>
      <c r="F3736" s="4">
        <v>1</v>
      </c>
      <c r="G3736" s="2"/>
      <c r="H3736" s="2"/>
      <c r="I3736" s="2"/>
      <c r="J3736" s="4">
        <v>0</v>
      </c>
      <c r="K3736" s="3">
        <v>0</v>
      </c>
      <c r="L3736" s="2"/>
      <c r="N3736" s="46" t="s">
        <v>1193</v>
      </c>
      <c r="O3736" s="46" t="s">
        <v>808</v>
      </c>
    </row>
    <row r="3737" spans="1:15" ht="15" customHeight="1">
      <c r="A3737" s="3">
        <v>10821051</v>
      </c>
      <c r="B3737" s="2" t="s">
        <v>549</v>
      </c>
      <c r="C3737" s="2"/>
      <c r="D3737" s="4">
        <v>10720073</v>
      </c>
      <c r="E3737" s="3">
        <v>1</v>
      </c>
      <c r="F3737" s="4">
        <v>1</v>
      </c>
      <c r="G3737" s="2"/>
      <c r="H3737" s="2"/>
      <c r="I3737" s="2"/>
      <c r="J3737" s="4">
        <v>0</v>
      </c>
      <c r="K3737" s="3">
        <v>0</v>
      </c>
      <c r="L3737" s="2"/>
      <c r="N3737" s="46" t="s">
        <v>1194</v>
      </c>
      <c r="O3737" s="46" t="s">
        <v>808</v>
      </c>
    </row>
    <row r="3738" spans="1:15" ht="15" customHeight="1">
      <c r="A3738" s="3">
        <v>10821052</v>
      </c>
      <c r="B3738" s="2" t="s">
        <v>563</v>
      </c>
      <c r="C3738" s="2"/>
      <c r="D3738" s="4">
        <v>10720080</v>
      </c>
      <c r="E3738" s="3">
        <v>1</v>
      </c>
      <c r="F3738" s="4">
        <v>1</v>
      </c>
      <c r="G3738" s="2"/>
      <c r="H3738" s="2"/>
      <c r="I3738" s="2"/>
      <c r="J3738" s="4">
        <v>0</v>
      </c>
      <c r="K3738" s="3">
        <v>0</v>
      </c>
      <c r="L3738" s="2"/>
      <c r="N3738" s="46" t="s">
        <v>1195</v>
      </c>
      <c r="O3738" s="46" t="s">
        <v>808</v>
      </c>
    </row>
    <row r="3739" spans="1:15" ht="15" customHeight="1">
      <c r="A3739" s="3">
        <v>10821053</v>
      </c>
      <c r="B3739" s="2" t="s">
        <v>553</v>
      </c>
      <c r="C3739" s="2"/>
      <c r="D3739" s="4">
        <v>10720075</v>
      </c>
      <c r="E3739" s="3">
        <v>1</v>
      </c>
      <c r="F3739" s="4">
        <v>1</v>
      </c>
      <c r="G3739" s="2"/>
      <c r="H3739" s="2"/>
      <c r="I3739" s="2"/>
      <c r="J3739" s="4">
        <v>0</v>
      </c>
      <c r="K3739" s="3">
        <v>0</v>
      </c>
      <c r="L3739" s="2"/>
      <c r="N3739" s="46" t="s">
        <v>1196</v>
      </c>
      <c r="O3739" s="46" t="s">
        <v>808</v>
      </c>
    </row>
    <row r="3740" spans="1:15" ht="15" customHeight="1">
      <c r="A3740" s="3">
        <v>10821054</v>
      </c>
      <c r="B3740" s="2" t="s">
        <v>746</v>
      </c>
      <c r="C3740" s="2"/>
      <c r="D3740" s="4">
        <v>10720140</v>
      </c>
      <c r="E3740" s="3">
        <v>1</v>
      </c>
      <c r="F3740" s="4">
        <v>1</v>
      </c>
      <c r="G3740" s="2"/>
      <c r="H3740" s="2"/>
      <c r="I3740" s="2"/>
      <c r="J3740" s="4">
        <v>0</v>
      </c>
      <c r="K3740" s="3">
        <v>0</v>
      </c>
      <c r="L3740" s="2"/>
      <c r="N3740" s="46" t="s">
        <v>1197</v>
      </c>
      <c r="O3740" s="46" t="s">
        <v>808</v>
      </c>
    </row>
    <row r="3741" spans="1:15" ht="15" customHeight="1">
      <c r="A3741" s="3">
        <v>10821055</v>
      </c>
      <c r="B3741" s="2" t="s">
        <v>1165</v>
      </c>
      <c r="C3741" s="2"/>
      <c r="D3741" s="4">
        <v>10720184</v>
      </c>
      <c r="E3741" s="3">
        <v>1</v>
      </c>
      <c r="F3741" s="4">
        <v>1</v>
      </c>
      <c r="G3741" s="2"/>
      <c r="H3741" s="2"/>
      <c r="I3741" s="2"/>
      <c r="J3741" s="4">
        <v>0</v>
      </c>
      <c r="K3741" s="3">
        <v>0</v>
      </c>
      <c r="L3741" s="2"/>
      <c r="N3741" s="46" t="s">
        <v>273</v>
      </c>
      <c r="O3741" s="46" t="s">
        <v>808</v>
      </c>
    </row>
    <row r="3742" spans="1:15" ht="15" customHeight="1">
      <c r="A3742" s="3">
        <v>10821056</v>
      </c>
      <c r="B3742" s="2" t="s">
        <v>338</v>
      </c>
      <c r="C3742" s="2"/>
      <c r="D3742" s="4">
        <v>10720068</v>
      </c>
      <c r="E3742" s="3">
        <v>1</v>
      </c>
      <c r="F3742" s="4">
        <v>1</v>
      </c>
      <c r="G3742" s="2"/>
      <c r="H3742" s="2"/>
      <c r="I3742" s="2"/>
      <c r="J3742" s="4">
        <v>0</v>
      </c>
      <c r="K3742" s="3">
        <v>0</v>
      </c>
      <c r="L3742" s="2"/>
      <c r="N3742" s="46" t="s">
        <v>1198</v>
      </c>
      <c r="O3742" s="46" t="s">
        <v>808</v>
      </c>
    </row>
    <row r="3743" spans="1:15" ht="15" customHeight="1">
      <c r="A3743" s="3">
        <v>10821057</v>
      </c>
      <c r="B3743" s="2" t="s">
        <v>338</v>
      </c>
      <c r="C3743" s="2"/>
      <c r="D3743" s="4">
        <v>10720068</v>
      </c>
      <c r="E3743" s="3">
        <v>1</v>
      </c>
      <c r="F3743" s="4">
        <v>1</v>
      </c>
      <c r="G3743" s="2"/>
      <c r="H3743" s="2"/>
      <c r="I3743" s="2"/>
      <c r="J3743" s="4">
        <v>0</v>
      </c>
      <c r="K3743" s="3">
        <v>0</v>
      </c>
      <c r="L3743" s="2"/>
      <c r="N3743" s="46" t="s">
        <v>1199</v>
      </c>
      <c r="O3743" s="46" t="s">
        <v>808</v>
      </c>
    </row>
    <row r="3744" spans="1:15" ht="15" customHeight="1">
      <c r="A3744" s="3">
        <v>10821058</v>
      </c>
      <c r="B3744" s="2" t="s">
        <v>909</v>
      </c>
      <c r="C3744" s="2"/>
      <c r="D3744" s="2">
        <v>10720070</v>
      </c>
      <c r="E3744" s="3">
        <v>1</v>
      </c>
      <c r="F3744" s="4">
        <v>1</v>
      </c>
      <c r="G3744" s="2"/>
      <c r="H3744" s="2"/>
      <c r="I3744" s="2"/>
      <c r="J3744" s="4">
        <v>0</v>
      </c>
      <c r="K3744" s="3">
        <v>0</v>
      </c>
      <c r="L3744" s="2"/>
      <c r="N3744" s="46" t="s">
        <v>1200</v>
      </c>
      <c r="O3744" s="46" t="s">
        <v>808</v>
      </c>
    </row>
    <row r="3745" spans="1:15" ht="15" customHeight="1">
      <c r="A3745" s="3">
        <v>10801335</v>
      </c>
      <c r="B3745" s="2" t="s">
        <v>174</v>
      </c>
      <c r="C3745" s="2"/>
      <c r="D3745" s="3">
        <v>10700001</v>
      </c>
      <c r="E3745" s="3">
        <v>1</v>
      </c>
      <c r="F3745" s="4">
        <v>1</v>
      </c>
      <c r="G3745" s="2"/>
      <c r="H3745" s="2"/>
      <c r="I3745" s="2"/>
      <c r="J3745" s="4">
        <v>0</v>
      </c>
      <c r="K3745" s="3">
        <v>0</v>
      </c>
      <c r="L3745" s="2"/>
      <c r="N3745" s="46" t="s">
        <v>1211</v>
      </c>
      <c r="O3745" s="46" t="s">
        <v>808</v>
      </c>
    </row>
    <row r="3746" spans="1:15" ht="15" customHeight="1">
      <c r="A3746" s="3">
        <v>10801336</v>
      </c>
      <c r="B3746" s="2" t="s">
        <v>174</v>
      </c>
      <c r="C3746" s="2"/>
      <c r="D3746" s="3">
        <v>10700001</v>
      </c>
      <c r="E3746" s="3">
        <v>1</v>
      </c>
      <c r="F3746" s="4">
        <v>1</v>
      </c>
      <c r="G3746" s="2"/>
      <c r="H3746" s="2"/>
      <c r="I3746" s="2"/>
      <c r="J3746" s="4">
        <v>0</v>
      </c>
      <c r="K3746" s="3">
        <v>0</v>
      </c>
      <c r="L3746" s="2"/>
      <c r="N3746" s="46" t="s">
        <v>1212</v>
      </c>
      <c r="O3746" s="46" t="s">
        <v>808</v>
      </c>
    </row>
    <row r="3747" spans="1:15" ht="15" customHeight="1">
      <c r="A3747" s="3">
        <v>10821059</v>
      </c>
      <c r="B3747" s="47" t="s">
        <v>585</v>
      </c>
      <c r="C3747" s="2"/>
      <c r="D3747" s="4">
        <v>10720085</v>
      </c>
      <c r="E3747" s="3">
        <v>1</v>
      </c>
      <c r="F3747" s="4">
        <v>1</v>
      </c>
      <c r="G3747" s="2"/>
      <c r="H3747" s="2"/>
      <c r="I3747" s="2"/>
      <c r="J3747" s="4">
        <v>0</v>
      </c>
      <c r="K3747" s="3">
        <v>0</v>
      </c>
      <c r="L3747" s="2"/>
      <c r="N3747" s="46" t="s">
        <v>1211</v>
      </c>
      <c r="O3747" s="46" t="s">
        <v>808</v>
      </c>
    </row>
    <row r="3748" spans="1:15" ht="15" customHeight="1">
      <c r="A3748" s="3">
        <v>10821060</v>
      </c>
      <c r="B3748" s="47" t="s">
        <v>585</v>
      </c>
      <c r="C3748" s="2"/>
      <c r="D3748" s="4">
        <v>10720085</v>
      </c>
      <c r="E3748" s="3">
        <v>1</v>
      </c>
      <c r="F3748" s="4">
        <v>1</v>
      </c>
      <c r="G3748" s="2"/>
      <c r="H3748" s="2"/>
      <c r="I3748" s="2"/>
      <c r="J3748" s="4">
        <v>0</v>
      </c>
      <c r="K3748" s="3">
        <v>0</v>
      </c>
      <c r="L3748" s="2"/>
      <c r="N3748" s="46" t="s">
        <v>1212</v>
      </c>
      <c r="O3748" s="46" t="s">
        <v>808</v>
      </c>
    </row>
    <row r="3749" spans="1:15" ht="15" customHeight="1">
      <c r="A3749" s="3">
        <v>10811362</v>
      </c>
      <c r="B3749" s="47" t="s">
        <v>585</v>
      </c>
      <c r="C3749" s="2"/>
      <c r="D3749" s="3">
        <v>10710063</v>
      </c>
      <c r="E3749" s="3">
        <v>1</v>
      </c>
      <c r="F3749" s="4">
        <v>1</v>
      </c>
      <c r="G3749" s="2"/>
      <c r="H3749" s="2"/>
      <c r="I3749" s="2"/>
      <c r="J3749" s="4">
        <v>0</v>
      </c>
      <c r="K3749" s="3">
        <v>0</v>
      </c>
      <c r="L3749" s="2"/>
      <c r="N3749" s="46" t="s">
        <v>1211</v>
      </c>
      <c r="O3749" s="46" t="s">
        <v>808</v>
      </c>
    </row>
    <row r="3750" spans="1:15" ht="15" customHeight="1">
      <c r="A3750" s="3">
        <v>10811363</v>
      </c>
      <c r="B3750" s="47" t="s">
        <v>585</v>
      </c>
      <c r="C3750" s="2"/>
      <c r="D3750" s="3">
        <v>10710063</v>
      </c>
      <c r="E3750" s="3">
        <v>1</v>
      </c>
      <c r="F3750" s="4">
        <v>1</v>
      </c>
      <c r="G3750" s="2"/>
      <c r="H3750" s="2"/>
      <c r="I3750" s="2"/>
      <c r="J3750" s="4">
        <v>0</v>
      </c>
      <c r="K3750" s="3">
        <v>0</v>
      </c>
      <c r="L3750" s="2"/>
      <c r="N3750" s="46" t="s">
        <v>1212</v>
      </c>
      <c r="O3750" s="46" t="s">
        <v>808</v>
      </c>
    </row>
    <row r="3751" spans="1:15" ht="15" customHeight="1">
      <c r="A3751" s="3">
        <v>10801337</v>
      </c>
      <c r="B3751" s="2" t="s">
        <v>174</v>
      </c>
      <c r="C3751" s="2"/>
      <c r="D3751" s="3">
        <v>10700001</v>
      </c>
      <c r="E3751" s="3">
        <v>1</v>
      </c>
      <c r="F3751" s="4">
        <v>1</v>
      </c>
      <c r="G3751" s="2"/>
      <c r="H3751" s="2"/>
      <c r="I3751" s="2"/>
      <c r="J3751" s="4">
        <v>0</v>
      </c>
      <c r="K3751" s="3">
        <v>0</v>
      </c>
      <c r="L3751" s="2"/>
      <c r="N3751" s="46" t="s">
        <v>1213</v>
      </c>
      <c r="O3751" s="46" t="s">
        <v>276</v>
      </c>
    </row>
    <row r="3752" spans="1:15" ht="15" customHeight="1">
      <c r="A3752" s="2">
        <v>10811364</v>
      </c>
      <c r="B3752" s="2" t="s">
        <v>177</v>
      </c>
      <c r="C3752" s="2"/>
      <c r="D3752" s="2">
        <v>10710001</v>
      </c>
      <c r="E3752" s="3">
        <v>1</v>
      </c>
      <c r="F3752" s="4">
        <v>1</v>
      </c>
      <c r="G3752" s="2"/>
      <c r="H3752" s="2"/>
      <c r="I3752" s="2"/>
      <c r="J3752" s="4">
        <v>0</v>
      </c>
      <c r="K3752" s="3">
        <v>0</v>
      </c>
      <c r="L3752" s="2"/>
      <c r="N3752" s="46" t="s">
        <v>1213</v>
      </c>
      <c r="O3752" s="46" t="s">
        <v>276</v>
      </c>
    </row>
    <row r="3753" spans="1:15" ht="15" customHeight="1">
      <c r="A3753" s="2">
        <v>10821061</v>
      </c>
      <c r="B3753" s="2" t="s">
        <v>184</v>
      </c>
      <c r="C3753" s="2"/>
      <c r="D3753" s="2">
        <v>10720001</v>
      </c>
      <c r="E3753" s="3">
        <v>1</v>
      </c>
      <c r="F3753" s="4">
        <v>1</v>
      </c>
      <c r="G3753" s="2"/>
      <c r="H3753" s="2"/>
      <c r="I3753" s="2"/>
      <c r="J3753" s="4">
        <v>0</v>
      </c>
      <c r="K3753" s="3">
        <v>0</v>
      </c>
      <c r="L3753" s="2"/>
      <c r="N3753" s="46" t="s">
        <v>1213</v>
      </c>
      <c r="O3753" s="46" t="s">
        <v>276</v>
      </c>
    </row>
    <row r="3754" spans="1:15" ht="15" customHeight="1">
      <c r="A3754" s="3">
        <v>10801338</v>
      </c>
      <c r="B3754" s="2" t="s">
        <v>174</v>
      </c>
      <c r="C3754" s="2"/>
      <c r="D3754" s="3">
        <v>10700001</v>
      </c>
      <c r="E3754" s="3">
        <v>1</v>
      </c>
      <c r="F3754" s="4">
        <v>1</v>
      </c>
      <c r="G3754" s="2"/>
      <c r="H3754" s="2"/>
      <c r="I3754" s="2"/>
      <c r="J3754" s="4">
        <v>0</v>
      </c>
      <c r="K3754" s="3">
        <v>0</v>
      </c>
      <c r="L3754" s="2"/>
      <c r="N3754" s="46" t="s">
        <v>1214</v>
      </c>
      <c r="O3754" s="46" t="s">
        <v>276</v>
      </c>
    </row>
    <row r="3755" spans="1:15" ht="15" customHeight="1">
      <c r="A3755" s="2">
        <v>10811365</v>
      </c>
      <c r="B3755" s="2" t="s">
        <v>177</v>
      </c>
      <c r="C3755" s="2"/>
      <c r="D3755" s="2">
        <v>10710001</v>
      </c>
      <c r="E3755" s="3">
        <v>1</v>
      </c>
      <c r="F3755" s="4">
        <v>1</v>
      </c>
      <c r="G3755" s="2"/>
      <c r="H3755" s="2"/>
      <c r="I3755" s="2"/>
      <c r="J3755" s="4">
        <v>0</v>
      </c>
      <c r="K3755" s="3">
        <v>0</v>
      </c>
      <c r="L3755" s="2"/>
      <c r="N3755" s="46" t="s">
        <v>1214</v>
      </c>
      <c r="O3755" s="46" t="s">
        <v>276</v>
      </c>
    </row>
    <row r="3756" spans="1:15" ht="15" customHeight="1">
      <c r="A3756" s="2">
        <v>10821062</v>
      </c>
      <c r="B3756" s="2" t="s">
        <v>184</v>
      </c>
      <c r="C3756" s="2"/>
      <c r="D3756" s="2">
        <v>10720001</v>
      </c>
      <c r="E3756" s="3">
        <v>1</v>
      </c>
      <c r="F3756" s="4">
        <v>1</v>
      </c>
      <c r="G3756" s="2"/>
      <c r="H3756" s="2"/>
      <c r="I3756" s="2"/>
      <c r="J3756" s="4">
        <v>0</v>
      </c>
      <c r="K3756" s="3">
        <v>0</v>
      </c>
      <c r="L3756" s="2"/>
      <c r="N3756" s="46" t="s">
        <v>1214</v>
      </c>
      <c r="O3756" s="46" t="s">
        <v>276</v>
      </c>
    </row>
    <row r="3757" spans="1:15" ht="15" customHeight="1">
      <c r="A3757" s="3">
        <v>10801339</v>
      </c>
      <c r="B3757" s="2" t="s">
        <v>174</v>
      </c>
      <c r="C3757" s="2"/>
      <c r="D3757" s="3">
        <v>10700001</v>
      </c>
      <c r="E3757" s="3">
        <v>1</v>
      </c>
      <c r="F3757" s="4">
        <v>1</v>
      </c>
      <c r="G3757" s="2"/>
      <c r="H3757" s="2"/>
      <c r="I3757" s="2"/>
      <c r="J3757" s="4">
        <v>0</v>
      </c>
      <c r="K3757" s="3">
        <v>0</v>
      </c>
      <c r="L3757" s="2"/>
      <c r="N3757" s="46" t="s">
        <v>1215</v>
      </c>
      <c r="O3757" s="46" t="s">
        <v>276</v>
      </c>
    </row>
    <row r="3758" spans="1:15" ht="15" customHeight="1">
      <c r="A3758" s="2">
        <v>10811366</v>
      </c>
      <c r="B3758" s="2" t="s">
        <v>177</v>
      </c>
      <c r="C3758" s="2"/>
      <c r="D3758" s="2">
        <v>10710001</v>
      </c>
      <c r="E3758" s="3">
        <v>1</v>
      </c>
      <c r="F3758" s="4">
        <v>1</v>
      </c>
      <c r="G3758" s="2"/>
      <c r="H3758" s="2"/>
      <c r="I3758" s="2"/>
      <c r="J3758" s="4">
        <v>0</v>
      </c>
      <c r="K3758" s="3">
        <v>0</v>
      </c>
      <c r="L3758" s="2"/>
      <c r="N3758" s="46" t="s">
        <v>1215</v>
      </c>
      <c r="O3758" s="46" t="s">
        <v>276</v>
      </c>
    </row>
    <row r="3759" spans="1:15" ht="15" customHeight="1">
      <c r="A3759" s="2">
        <v>10821063</v>
      </c>
      <c r="B3759" s="2" t="s">
        <v>1216</v>
      </c>
      <c r="C3759" s="2"/>
      <c r="D3759" s="2">
        <v>10720249</v>
      </c>
      <c r="E3759" s="3">
        <v>1</v>
      </c>
      <c r="F3759" s="4">
        <v>1</v>
      </c>
      <c r="G3759" s="2"/>
      <c r="H3759" s="2"/>
      <c r="I3759" s="2"/>
      <c r="J3759" s="4">
        <v>0</v>
      </c>
      <c r="K3759" s="3">
        <v>0</v>
      </c>
      <c r="L3759" s="2"/>
      <c r="N3759" s="46" t="s">
        <v>1215</v>
      </c>
      <c r="O3759" s="46" t="s">
        <v>276</v>
      </c>
    </row>
    <row r="3760" spans="1:15" ht="15" customHeight="1">
      <c r="A3760" s="3">
        <v>10801340</v>
      </c>
      <c r="B3760" s="2" t="s">
        <v>174</v>
      </c>
      <c r="C3760" s="2"/>
      <c r="D3760" s="3">
        <v>10700001</v>
      </c>
      <c r="E3760" s="3">
        <v>1</v>
      </c>
      <c r="F3760" s="4">
        <v>1</v>
      </c>
      <c r="G3760" s="2"/>
      <c r="H3760" s="2"/>
      <c r="I3760" s="2"/>
      <c r="J3760" s="4">
        <v>0</v>
      </c>
      <c r="K3760" s="3">
        <v>0</v>
      </c>
      <c r="L3760" s="2"/>
      <c r="N3760" s="46" t="s">
        <v>1215</v>
      </c>
      <c r="O3760" s="46" t="s">
        <v>276</v>
      </c>
    </row>
    <row r="3761" spans="1:15" ht="15" customHeight="1">
      <c r="A3761" s="3">
        <v>10811367</v>
      </c>
      <c r="B3761" s="2" t="s">
        <v>177</v>
      </c>
      <c r="C3761" s="2"/>
      <c r="D3761" s="2">
        <v>10710001</v>
      </c>
      <c r="E3761" s="3">
        <v>1</v>
      </c>
      <c r="F3761" s="4">
        <v>1</v>
      </c>
      <c r="G3761" s="2"/>
      <c r="H3761" s="2"/>
      <c r="I3761" s="2"/>
      <c r="J3761" s="4">
        <v>0</v>
      </c>
      <c r="K3761" s="3">
        <v>0</v>
      </c>
      <c r="L3761" s="2"/>
      <c r="N3761" s="46" t="s">
        <v>1215</v>
      </c>
      <c r="O3761" s="46" t="s">
        <v>276</v>
      </c>
    </row>
    <row r="3762" spans="1:15" ht="15" customHeight="1">
      <c r="A3762" s="2">
        <v>10821064</v>
      </c>
      <c r="B3762" s="2" t="s">
        <v>1216</v>
      </c>
      <c r="C3762" s="2"/>
      <c r="D3762" s="2">
        <v>10720249</v>
      </c>
      <c r="E3762" s="3">
        <v>1</v>
      </c>
      <c r="F3762" s="4">
        <v>1</v>
      </c>
      <c r="G3762" s="2"/>
      <c r="H3762" s="2"/>
      <c r="I3762" s="2"/>
      <c r="J3762" s="4">
        <v>0</v>
      </c>
      <c r="K3762" s="3">
        <v>0</v>
      </c>
      <c r="L3762" s="2"/>
      <c r="N3762" s="46" t="s">
        <v>1215</v>
      </c>
      <c r="O3762" s="46" t="s">
        <v>276</v>
      </c>
    </row>
    <row r="3763" spans="1:15" ht="15" customHeight="1">
      <c r="A3763" s="2">
        <v>10811368</v>
      </c>
      <c r="B3763" s="2" t="s">
        <v>1113</v>
      </c>
      <c r="C3763" s="2"/>
      <c r="D3763" s="2">
        <v>0</v>
      </c>
      <c r="E3763" s="3">
        <v>0</v>
      </c>
      <c r="F3763" s="4">
        <v>1</v>
      </c>
      <c r="G3763" s="2"/>
      <c r="H3763" s="2"/>
      <c r="I3763" s="2"/>
      <c r="J3763" s="4">
        <v>0</v>
      </c>
      <c r="K3763" s="3">
        <v>0</v>
      </c>
      <c r="L3763" s="2"/>
      <c r="N3763" s="46" t="s">
        <v>1215</v>
      </c>
      <c r="O3763" s="46" t="s">
        <v>276</v>
      </c>
    </row>
    <row r="3764" spans="1:15" ht="15" customHeight="1">
      <c r="A3764" s="2">
        <v>10811369</v>
      </c>
      <c r="B3764" s="2" t="s">
        <v>1113</v>
      </c>
      <c r="C3764" s="2"/>
      <c r="D3764" s="2">
        <v>0</v>
      </c>
      <c r="E3764" s="3">
        <v>0</v>
      </c>
      <c r="F3764" s="4">
        <v>1</v>
      </c>
      <c r="G3764" s="2"/>
      <c r="H3764" s="2"/>
      <c r="I3764" s="2"/>
      <c r="J3764" s="4">
        <v>0</v>
      </c>
      <c r="K3764" s="3">
        <v>0</v>
      </c>
      <c r="L3764" s="2"/>
      <c r="N3764" s="46" t="s">
        <v>1215</v>
      </c>
      <c r="O3764" s="46" t="s">
        <v>276</v>
      </c>
    </row>
    <row r="3765" spans="1:15" ht="15" customHeight="1">
      <c r="A3765" s="3">
        <v>10821065</v>
      </c>
      <c r="B3765" s="2" t="s">
        <v>184</v>
      </c>
      <c r="C3765" s="2"/>
      <c r="D3765" s="2">
        <v>10720001</v>
      </c>
      <c r="E3765" s="3">
        <v>1</v>
      </c>
      <c r="F3765" s="4">
        <v>1</v>
      </c>
      <c r="G3765" s="2"/>
      <c r="H3765" s="2"/>
      <c r="I3765" s="2"/>
      <c r="J3765" s="4">
        <v>0</v>
      </c>
      <c r="K3765" s="3">
        <v>0</v>
      </c>
      <c r="L3765" s="2"/>
      <c r="N3765" s="3" t="s">
        <v>1215</v>
      </c>
      <c r="O3765" s="46" t="s">
        <v>276</v>
      </c>
    </row>
    <row r="3766" spans="1:15" ht="15" customHeight="1">
      <c r="A3766" s="3">
        <v>10821066</v>
      </c>
      <c r="B3766" s="2" t="s">
        <v>184</v>
      </c>
      <c r="C3766" s="2"/>
      <c r="D3766" s="2">
        <v>10720001</v>
      </c>
      <c r="E3766" s="3">
        <v>1</v>
      </c>
      <c r="F3766" s="4">
        <v>1</v>
      </c>
      <c r="G3766" s="2"/>
      <c r="H3766" s="2"/>
      <c r="I3766" s="2"/>
      <c r="J3766" s="4">
        <v>0</v>
      </c>
      <c r="K3766" s="3">
        <v>0</v>
      </c>
      <c r="L3766" s="2"/>
      <c r="N3766" s="3" t="s">
        <v>1215</v>
      </c>
      <c r="O3766" s="46" t="s">
        <v>276</v>
      </c>
    </row>
    <row r="3767" spans="1:15" ht="15" customHeight="1">
      <c r="A3767" s="3">
        <v>10801341</v>
      </c>
      <c r="B3767" s="2" t="s">
        <v>174</v>
      </c>
      <c r="C3767" s="2"/>
      <c r="D3767" s="3">
        <v>10700001</v>
      </c>
      <c r="E3767" s="3">
        <v>1</v>
      </c>
      <c r="F3767" s="4">
        <v>1</v>
      </c>
      <c r="G3767" s="2"/>
      <c r="H3767" s="2"/>
      <c r="I3767" s="2"/>
      <c r="J3767" s="4">
        <v>0</v>
      </c>
      <c r="K3767" s="3">
        <v>0</v>
      </c>
      <c r="L3767" s="2"/>
      <c r="N3767" s="2" t="s">
        <v>1217</v>
      </c>
      <c r="O3767" s="46" t="s">
        <v>808</v>
      </c>
    </row>
    <row r="3768" spans="1:15" ht="15" customHeight="1">
      <c r="A3768" s="3">
        <v>10801342</v>
      </c>
      <c r="B3768" s="2" t="s">
        <v>174</v>
      </c>
      <c r="C3768" s="2"/>
      <c r="D3768" s="3">
        <v>10700001</v>
      </c>
      <c r="E3768" s="3">
        <v>1</v>
      </c>
      <c r="F3768" s="4">
        <v>1</v>
      </c>
      <c r="G3768" s="2"/>
      <c r="H3768" s="2"/>
      <c r="I3768" s="2"/>
      <c r="J3768" s="4">
        <v>0</v>
      </c>
      <c r="K3768" s="3">
        <v>0</v>
      </c>
      <c r="L3768" s="2"/>
      <c r="N3768" s="2" t="s">
        <v>1218</v>
      </c>
      <c r="O3768" s="46" t="s">
        <v>808</v>
      </c>
    </row>
    <row r="3769" spans="1:15" ht="15" customHeight="1">
      <c r="A3769" s="3">
        <v>10801343</v>
      </c>
      <c r="B3769" s="2" t="s">
        <v>174</v>
      </c>
      <c r="C3769" s="2"/>
      <c r="D3769" s="3">
        <v>10700001</v>
      </c>
      <c r="E3769" s="3">
        <v>1</v>
      </c>
      <c r="F3769" s="4">
        <v>1</v>
      </c>
      <c r="G3769" s="2"/>
      <c r="H3769" s="2"/>
      <c r="I3769" s="2"/>
      <c r="J3769" s="4">
        <v>0</v>
      </c>
      <c r="K3769" s="3">
        <v>0</v>
      </c>
      <c r="L3769" s="2"/>
      <c r="N3769" s="2" t="s">
        <v>1219</v>
      </c>
      <c r="O3769" s="46" t="s">
        <v>808</v>
      </c>
    </row>
    <row r="3770" spans="1:15" ht="15" customHeight="1">
      <c r="A3770" s="3">
        <v>10801344</v>
      </c>
      <c r="B3770" s="2" t="s">
        <v>174</v>
      </c>
      <c r="C3770" s="2"/>
      <c r="D3770" s="3">
        <v>10700001</v>
      </c>
      <c r="E3770" s="3">
        <v>1</v>
      </c>
      <c r="F3770" s="4">
        <v>1</v>
      </c>
      <c r="G3770" s="2"/>
      <c r="H3770" s="2"/>
      <c r="I3770" s="2"/>
      <c r="J3770" s="4">
        <v>0</v>
      </c>
      <c r="K3770" s="3">
        <v>0</v>
      </c>
      <c r="L3770" s="2"/>
      <c r="N3770" s="2" t="s">
        <v>1220</v>
      </c>
      <c r="O3770" s="46" t="s">
        <v>808</v>
      </c>
    </row>
    <row r="3771" spans="1:15" ht="15" customHeight="1">
      <c r="A3771" s="3">
        <v>10801345</v>
      </c>
      <c r="B3771" s="2" t="s">
        <v>174</v>
      </c>
      <c r="C3771" s="2"/>
      <c r="D3771" s="3">
        <v>10700001</v>
      </c>
      <c r="E3771" s="3">
        <v>1</v>
      </c>
      <c r="F3771" s="4">
        <v>1</v>
      </c>
      <c r="G3771" s="2"/>
      <c r="H3771" s="2"/>
      <c r="I3771" s="2"/>
      <c r="J3771" s="4">
        <v>0</v>
      </c>
      <c r="K3771" s="3">
        <v>0</v>
      </c>
      <c r="L3771" s="2"/>
      <c r="N3771" s="2" t="s">
        <v>1221</v>
      </c>
      <c r="O3771" s="46" t="s">
        <v>808</v>
      </c>
    </row>
    <row r="3772" spans="1:15" ht="15" customHeight="1">
      <c r="A3772" s="2">
        <v>10811370</v>
      </c>
      <c r="B3772" s="3" t="s">
        <v>627</v>
      </c>
      <c r="C3772" s="2"/>
      <c r="D3772" s="3">
        <v>10710075</v>
      </c>
      <c r="E3772" s="3">
        <v>1</v>
      </c>
      <c r="F3772" s="4">
        <v>1</v>
      </c>
      <c r="G3772" s="2"/>
      <c r="H3772" s="2"/>
      <c r="I3772" s="2"/>
      <c r="J3772" s="4">
        <v>0</v>
      </c>
      <c r="K3772" s="3">
        <v>0</v>
      </c>
      <c r="L3772" s="2"/>
      <c r="N3772" s="2" t="s">
        <v>1217</v>
      </c>
      <c r="O3772" s="46" t="s">
        <v>808</v>
      </c>
    </row>
    <row r="3773" spans="1:15" ht="15" customHeight="1">
      <c r="A3773" s="2">
        <v>10811371</v>
      </c>
      <c r="B3773" s="3" t="s">
        <v>627</v>
      </c>
      <c r="C3773" s="2"/>
      <c r="D3773" s="3">
        <v>10710075</v>
      </c>
      <c r="E3773" s="3">
        <v>1</v>
      </c>
      <c r="F3773" s="4">
        <v>1</v>
      </c>
      <c r="G3773" s="2"/>
      <c r="H3773" s="2"/>
      <c r="I3773" s="2"/>
      <c r="J3773" s="4">
        <v>0</v>
      </c>
      <c r="K3773" s="3">
        <v>0</v>
      </c>
      <c r="L3773" s="2"/>
      <c r="N3773" s="2" t="s">
        <v>1218</v>
      </c>
      <c r="O3773" s="46" t="s">
        <v>808</v>
      </c>
    </row>
    <row r="3774" spans="1:15" ht="15" customHeight="1">
      <c r="A3774" s="2">
        <v>10811372</v>
      </c>
      <c r="B3774" s="3" t="s">
        <v>627</v>
      </c>
      <c r="C3774" s="2"/>
      <c r="D3774" s="3">
        <v>10710075</v>
      </c>
      <c r="E3774" s="3">
        <v>1</v>
      </c>
      <c r="F3774" s="4">
        <v>1</v>
      </c>
      <c r="G3774" s="2"/>
      <c r="H3774" s="2"/>
      <c r="I3774" s="2"/>
      <c r="J3774" s="4">
        <v>0</v>
      </c>
      <c r="K3774" s="3">
        <v>0</v>
      </c>
      <c r="L3774" s="2"/>
      <c r="N3774" s="2" t="s">
        <v>1219</v>
      </c>
      <c r="O3774" s="46" t="s">
        <v>808</v>
      </c>
    </row>
    <row r="3775" spans="1:15" ht="15" customHeight="1">
      <c r="A3775" s="2">
        <v>10811373</v>
      </c>
      <c r="B3775" s="3" t="s">
        <v>627</v>
      </c>
      <c r="C3775" s="2"/>
      <c r="D3775" s="3">
        <v>10710075</v>
      </c>
      <c r="E3775" s="3">
        <v>1</v>
      </c>
      <c r="F3775" s="4">
        <v>1</v>
      </c>
      <c r="G3775" s="2"/>
      <c r="H3775" s="2"/>
      <c r="I3775" s="2"/>
      <c r="J3775" s="4">
        <v>0</v>
      </c>
      <c r="K3775" s="3">
        <v>0</v>
      </c>
      <c r="L3775" s="2"/>
      <c r="N3775" s="2" t="s">
        <v>1220</v>
      </c>
      <c r="O3775" s="46" t="s">
        <v>808</v>
      </c>
    </row>
    <row r="3776" spans="1:15" ht="15" customHeight="1">
      <c r="A3776" s="2">
        <v>10811374</v>
      </c>
      <c r="B3776" s="3" t="s">
        <v>627</v>
      </c>
      <c r="C3776" s="2"/>
      <c r="D3776" s="3">
        <v>10710075</v>
      </c>
      <c r="E3776" s="3">
        <v>1</v>
      </c>
      <c r="F3776" s="4">
        <v>1</v>
      </c>
      <c r="G3776" s="2"/>
      <c r="H3776" s="2"/>
      <c r="I3776" s="2"/>
      <c r="J3776" s="4">
        <v>0</v>
      </c>
      <c r="K3776" s="3">
        <v>0</v>
      </c>
      <c r="L3776" s="2"/>
      <c r="N3776" s="2" t="s">
        <v>1221</v>
      </c>
      <c r="O3776" s="46" t="s">
        <v>808</v>
      </c>
    </row>
    <row r="3777" spans="1:15" ht="15" customHeight="1">
      <c r="A3777" s="3">
        <v>10821067</v>
      </c>
      <c r="B3777" s="3" t="s">
        <v>627</v>
      </c>
      <c r="C3777" s="2"/>
      <c r="D3777" s="4">
        <v>10720097</v>
      </c>
      <c r="E3777" s="3">
        <v>1</v>
      </c>
      <c r="F3777" s="4">
        <v>1</v>
      </c>
      <c r="G3777" s="2"/>
      <c r="H3777" s="2"/>
      <c r="I3777" s="2"/>
      <c r="J3777" s="4">
        <v>0</v>
      </c>
      <c r="K3777" s="3">
        <v>0</v>
      </c>
      <c r="L3777" s="2"/>
      <c r="N3777" s="2" t="s">
        <v>1217</v>
      </c>
      <c r="O3777" s="46" t="s">
        <v>808</v>
      </c>
    </row>
    <row r="3778" spans="1:15" ht="15" customHeight="1">
      <c r="A3778" s="3">
        <v>10821068</v>
      </c>
      <c r="B3778" s="3" t="s">
        <v>627</v>
      </c>
      <c r="C3778" s="2"/>
      <c r="D3778" s="4">
        <v>10720097</v>
      </c>
      <c r="E3778" s="3">
        <v>1</v>
      </c>
      <c r="F3778" s="4">
        <v>1</v>
      </c>
      <c r="G3778" s="2"/>
      <c r="H3778" s="2"/>
      <c r="I3778" s="2"/>
      <c r="J3778" s="4">
        <v>0</v>
      </c>
      <c r="K3778" s="3">
        <v>0</v>
      </c>
      <c r="L3778" s="2"/>
      <c r="N3778" s="2" t="s">
        <v>1218</v>
      </c>
      <c r="O3778" s="46" t="s">
        <v>808</v>
      </c>
    </row>
    <row r="3779" spans="1:15" ht="15" customHeight="1">
      <c r="A3779" s="3">
        <v>10821069</v>
      </c>
      <c r="B3779" s="3" t="s">
        <v>627</v>
      </c>
      <c r="C3779" s="2"/>
      <c r="D3779" s="4">
        <v>10720097</v>
      </c>
      <c r="E3779" s="3">
        <v>1</v>
      </c>
      <c r="F3779" s="4">
        <v>1</v>
      </c>
      <c r="G3779" s="2"/>
      <c r="H3779" s="2"/>
      <c r="I3779" s="2"/>
      <c r="J3779" s="4">
        <v>0</v>
      </c>
      <c r="K3779" s="3">
        <v>0</v>
      </c>
      <c r="L3779" s="2"/>
      <c r="N3779" s="2" t="s">
        <v>1219</v>
      </c>
      <c r="O3779" s="46" t="s">
        <v>808</v>
      </c>
    </row>
    <row r="3780" spans="1:15" ht="15" customHeight="1">
      <c r="A3780" s="3">
        <v>10821070</v>
      </c>
      <c r="B3780" s="3" t="s">
        <v>627</v>
      </c>
      <c r="C3780" s="2"/>
      <c r="D3780" s="4">
        <v>10720097</v>
      </c>
      <c r="E3780" s="3">
        <v>1</v>
      </c>
      <c r="F3780" s="4">
        <v>1</v>
      </c>
      <c r="G3780" s="2"/>
      <c r="H3780" s="2"/>
      <c r="I3780" s="2"/>
      <c r="J3780" s="4">
        <v>0</v>
      </c>
      <c r="K3780" s="3">
        <v>0</v>
      </c>
      <c r="L3780" s="2"/>
      <c r="N3780" s="2" t="s">
        <v>1220</v>
      </c>
      <c r="O3780" s="46" t="s">
        <v>808</v>
      </c>
    </row>
    <row r="3781" spans="1:15" ht="15" customHeight="1">
      <c r="A3781" s="3">
        <v>10821071</v>
      </c>
      <c r="B3781" s="3" t="s">
        <v>627</v>
      </c>
      <c r="C3781" s="2"/>
      <c r="D3781" s="4">
        <v>10720097</v>
      </c>
      <c r="E3781" s="3">
        <v>1</v>
      </c>
      <c r="F3781" s="4">
        <v>1</v>
      </c>
      <c r="G3781" s="2"/>
      <c r="H3781" s="2"/>
      <c r="I3781" s="2"/>
      <c r="J3781" s="4">
        <v>0</v>
      </c>
      <c r="K3781" s="3">
        <v>0</v>
      </c>
      <c r="L3781" s="2"/>
      <c r="N3781" s="2" t="s">
        <v>1221</v>
      </c>
      <c r="O3781" s="46" t="s">
        <v>808</v>
      </c>
    </row>
    <row r="3782" spans="1:15" ht="15" customHeight="1">
      <c r="A3782" s="2">
        <v>10801346</v>
      </c>
      <c r="B3782" s="2" t="s">
        <v>174</v>
      </c>
      <c r="C3782" s="2"/>
      <c r="D3782" s="3">
        <v>10700001</v>
      </c>
      <c r="E3782" s="3">
        <v>1</v>
      </c>
      <c r="F3782" s="4">
        <v>1</v>
      </c>
      <c r="G3782" s="2"/>
      <c r="H3782" s="2"/>
      <c r="I3782" s="2"/>
      <c r="J3782" s="4">
        <v>0</v>
      </c>
      <c r="K3782" s="3">
        <v>0</v>
      </c>
      <c r="L3782" s="2"/>
      <c r="N3782" s="2" t="s">
        <v>1222</v>
      </c>
      <c r="O3782" s="46" t="s">
        <v>808</v>
      </c>
    </row>
    <row r="3783" spans="1:15" ht="15" customHeight="1">
      <c r="A3783" s="2">
        <v>10811375</v>
      </c>
      <c r="B3783" s="2" t="s">
        <v>627</v>
      </c>
      <c r="C3783" s="2"/>
      <c r="D3783" s="3">
        <v>10710075</v>
      </c>
      <c r="E3783" s="3">
        <v>1</v>
      </c>
      <c r="F3783" s="4">
        <v>1</v>
      </c>
      <c r="G3783" s="2"/>
      <c r="H3783" s="2"/>
      <c r="I3783" s="2"/>
      <c r="J3783" s="4">
        <v>0</v>
      </c>
      <c r="K3783" s="3">
        <v>0</v>
      </c>
      <c r="L3783" s="2"/>
      <c r="N3783" s="2" t="s">
        <v>1222</v>
      </c>
      <c r="O3783" s="46" t="s">
        <v>808</v>
      </c>
    </row>
    <row r="3784" spans="1:15" ht="15" customHeight="1">
      <c r="A3784" s="2">
        <v>10821072</v>
      </c>
      <c r="B3784" s="2" t="s">
        <v>627</v>
      </c>
      <c r="C3784" s="2"/>
      <c r="D3784" s="4">
        <v>10720097</v>
      </c>
      <c r="E3784" s="3">
        <v>1</v>
      </c>
      <c r="F3784" s="4">
        <v>1</v>
      </c>
      <c r="G3784" s="2"/>
      <c r="H3784" s="2"/>
      <c r="I3784" s="2"/>
      <c r="J3784" s="4">
        <v>0</v>
      </c>
      <c r="K3784" s="3">
        <v>0</v>
      </c>
      <c r="L3784" s="2"/>
      <c r="N3784" s="2" t="s">
        <v>1222</v>
      </c>
      <c r="O3784" s="46" t="s">
        <v>808</v>
      </c>
    </row>
    <row r="3785" spans="1:15" ht="15" customHeight="1">
      <c r="A3785" s="3">
        <v>10801347</v>
      </c>
      <c r="B3785" s="3" t="s">
        <v>174</v>
      </c>
      <c r="C3785" s="2"/>
      <c r="D3785" s="2">
        <v>10700001</v>
      </c>
      <c r="E3785" s="3">
        <v>1</v>
      </c>
      <c r="F3785" s="4">
        <v>1</v>
      </c>
      <c r="G3785" s="2"/>
      <c r="H3785" s="2"/>
      <c r="I3785" s="2"/>
      <c r="J3785" s="4">
        <v>0</v>
      </c>
      <c r="K3785" s="3">
        <v>0</v>
      </c>
      <c r="L3785" s="2"/>
      <c r="N3785" s="3" t="s">
        <v>1223</v>
      </c>
      <c r="O3785" s="46" t="s">
        <v>808</v>
      </c>
    </row>
    <row r="3786" spans="1:15" ht="15" customHeight="1">
      <c r="A3786" s="2">
        <v>10811376</v>
      </c>
      <c r="B3786" s="2" t="s">
        <v>407</v>
      </c>
      <c r="C3786" s="2"/>
      <c r="D3786" s="2">
        <v>10710022</v>
      </c>
      <c r="E3786" s="2">
        <v>1</v>
      </c>
      <c r="F3786" s="2">
        <v>1</v>
      </c>
      <c r="G3786" s="2"/>
      <c r="H3786" s="12"/>
      <c r="I3786" s="2"/>
      <c r="J3786" s="2">
        <v>0</v>
      </c>
      <c r="K3786" s="2">
        <v>0</v>
      </c>
      <c r="L3786" s="2"/>
      <c r="N3786" s="3" t="s">
        <v>1223</v>
      </c>
      <c r="O3786" s="46" t="s">
        <v>808</v>
      </c>
    </row>
    <row r="3787" spans="1:15" ht="15" customHeight="1">
      <c r="A3787" s="2">
        <v>10821073</v>
      </c>
      <c r="B3787" s="2" t="s">
        <v>409</v>
      </c>
      <c r="C3787" s="2"/>
      <c r="D3787" s="2">
        <v>10720025</v>
      </c>
      <c r="E3787" s="2">
        <v>1</v>
      </c>
      <c r="F3787" s="2">
        <v>1</v>
      </c>
      <c r="G3787" s="2"/>
      <c r="H3787" s="12"/>
      <c r="I3787" s="2"/>
      <c r="J3787" s="2">
        <v>0</v>
      </c>
      <c r="K3787" s="2">
        <v>0</v>
      </c>
      <c r="L3787" s="2"/>
      <c r="N3787" s="49" t="s">
        <v>1223</v>
      </c>
      <c r="O3787" s="50" t="s">
        <v>808</v>
      </c>
    </row>
    <row r="3788" spans="1:15" ht="15" customHeight="1">
      <c r="A3788" s="2">
        <v>10801348</v>
      </c>
      <c r="B3788" s="3" t="s">
        <v>174</v>
      </c>
      <c r="C3788" s="2"/>
      <c r="D3788" s="3">
        <v>10700001</v>
      </c>
      <c r="E3788" s="2">
        <v>1</v>
      </c>
      <c r="F3788" s="2">
        <v>1</v>
      </c>
      <c r="G3788" s="2"/>
      <c r="H3788" s="2"/>
      <c r="I3788" s="2"/>
      <c r="J3788" s="2">
        <v>0</v>
      </c>
      <c r="K3788" s="3">
        <v>0</v>
      </c>
      <c r="L3788" s="2"/>
      <c r="N3788" s="2" t="s">
        <v>1224</v>
      </c>
      <c r="O3788" s="2" t="s">
        <v>808</v>
      </c>
    </row>
    <row r="3789" spans="1:15" ht="15" customHeight="1">
      <c r="A3789" s="2">
        <v>10801349</v>
      </c>
      <c r="B3789" s="3" t="s">
        <v>174</v>
      </c>
      <c r="C3789" s="2"/>
      <c r="D3789" s="3">
        <v>10700001</v>
      </c>
      <c r="E3789" s="2">
        <v>1</v>
      </c>
      <c r="F3789" s="2">
        <v>1</v>
      </c>
      <c r="G3789" s="2"/>
      <c r="H3789" s="2"/>
      <c r="I3789" s="2"/>
      <c r="J3789" s="2">
        <v>0</v>
      </c>
      <c r="K3789" s="2">
        <v>0</v>
      </c>
      <c r="L3789" s="2"/>
      <c r="N3789" s="2" t="s">
        <v>1225</v>
      </c>
      <c r="O3789" s="2" t="s">
        <v>808</v>
      </c>
    </row>
    <row r="3790" spans="1:15" ht="15" customHeight="1">
      <c r="A3790" s="2">
        <v>10811377</v>
      </c>
      <c r="B3790" s="2" t="s">
        <v>1226</v>
      </c>
      <c r="C3790" s="2"/>
      <c r="D3790" s="2">
        <v>10710260</v>
      </c>
      <c r="E3790" s="2">
        <v>1</v>
      </c>
      <c r="F3790" s="2">
        <v>1</v>
      </c>
      <c r="G3790" s="2"/>
      <c r="H3790" s="2"/>
      <c r="I3790" s="2"/>
      <c r="J3790" s="2">
        <v>0</v>
      </c>
      <c r="K3790" s="2">
        <v>0</v>
      </c>
      <c r="L3790" s="2"/>
      <c r="N3790" s="2" t="s">
        <v>1224</v>
      </c>
      <c r="O3790" s="2" t="s">
        <v>808</v>
      </c>
    </row>
    <row r="3791" spans="1:15" ht="15" customHeight="1">
      <c r="A3791" s="2">
        <v>10811378</v>
      </c>
      <c r="B3791" s="2" t="s">
        <v>1227</v>
      </c>
      <c r="C3791" s="2"/>
      <c r="D3791" s="2">
        <v>10710181</v>
      </c>
      <c r="E3791" s="2">
        <v>1</v>
      </c>
      <c r="F3791" s="2">
        <v>1</v>
      </c>
      <c r="G3791" s="2"/>
      <c r="H3791" s="2"/>
      <c r="I3791" s="2"/>
      <c r="J3791" s="2">
        <v>0</v>
      </c>
      <c r="K3791" s="3">
        <v>0</v>
      </c>
      <c r="L3791" s="2"/>
      <c r="N3791" s="2" t="s">
        <v>1225</v>
      </c>
      <c r="O3791" s="2" t="s">
        <v>808</v>
      </c>
    </row>
    <row r="3792" spans="1:15" ht="15" customHeight="1">
      <c r="A3792" s="2">
        <v>10821074</v>
      </c>
      <c r="B3792" s="2" t="s">
        <v>1226</v>
      </c>
      <c r="C3792" s="2"/>
      <c r="D3792" s="51">
        <v>10720250</v>
      </c>
      <c r="E3792" s="2">
        <v>1</v>
      </c>
      <c r="F3792" s="2">
        <v>1</v>
      </c>
      <c r="G3792" s="2"/>
      <c r="H3792" s="2"/>
      <c r="I3792" s="2"/>
      <c r="J3792" s="2">
        <v>0</v>
      </c>
      <c r="K3792" s="2">
        <v>0</v>
      </c>
      <c r="L3792" s="2"/>
      <c r="N3792" s="2" t="s">
        <v>1224</v>
      </c>
      <c r="O3792" s="2" t="s">
        <v>808</v>
      </c>
    </row>
    <row r="3793" spans="1:15" ht="15.75" customHeight="1">
      <c r="A3793" s="2">
        <v>10821075</v>
      </c>
      <c r="B3793" s="2" t="s">
        <v>1227</v>
      </c>
      <c r="C3793" s="2"/>
      <c r="D3793" s="2">
        <v>10720252</v>
      </c>
      <c r="E3793" s="2">
        <v>1</v>
      </c>
      <c r="F3793" s="2">
        <v>1</v>
      </c>
      <c r="G3793" s="2"/>
      <c r="H3793" s="2"/>
      <c r="I3793" s="2"/>
      <c r="J3793" s="2">
        <v>0</v>
      </c>
      <c r="K3793" s="2">
        <v>0</v>
      </c>
      <c r="L3793" s="2"/>
      <c r="N3793" s="2" t="s">
        <v>1225</v>
      </c>
      <c r="O3793" s="2" t="s">
        <v>808</v>
      </c>
    </row>
    <row r="3794" spans="1:15" ht="15" customHeight="1">
      <c r="A3794" s="52">
        <v>10801350</v>
      </c>
      <c r="B3794" s="2" t="s">
        <v>174</v>
      </c>
      <c r="C3794" s="2"/>
      <c r="D3794" s="3">
        <v>10700001</v>
      </c>
      <c r="E3794" s="3">
        <v>1</v>
      </c>
      <c r="F3794" s="4">
        <v>1</v>
      </c>
      <c r="G3794" s="2"/>
      <c r="H3794" s="2"/>
      <c r="I3794" s="2"/>
      <c r="J3794" s="4">
        <v>0</v>
      </c>
      <c r="K3794" s="3">
        <v>0</v>
      </c>
      <c r="L3794" s="2"/>
      <c r="N3794" s="53">
        <v>1239148</v>
      </c>
      <c r="O3794" s="54" t="s">
        <v>1228</v>
      </c>
    </row>
    <row r="3795" spans="1:15" ht="15" customHeight="1">
      <c r="A3795" s="52">
        <v>10801351</v>
      </c>
      <c r="B3795" s="2" t="s">
        <v>174</v>
      </c>
      <c r="C3795" s="2"/>
      <c r="D3795" s="3">
        <v>10700001</v>
      </c>
      <c r="E3795" s="3">
        <v>1</v>
      </c>
      <c r="F3795" s="4">
        <v>1</v>
      </c>
      <c r="G3795" s="2"/>
      <c r="H3795" s="2"/>
      <c r="I3795" s="2"/>
      <c r="J3795" s="4">
        <v>0</v>
      </c>
      <c r="K3795" s="3">
        <v>0</v>
      </c>
      <c r="L3795" s="2"/>
      <c r="N3795" s="2">
        <v>1239148</v>
      </c>
      <c r="O3795" s="54" t="s">
        <v>1228</v>
      </c>
    </row>
    <row r="3796" spans="1:15" ht="15" customHeight="1">
      <c r="A3796" s="52">
        <v>10801352</v>
      </c>
      <c r="B3796" s="2" t="s">
        <v>174</v>
      </c>
      <c r="C3796" s="2"/>
      <c r="D3796" s="3">
        <v>10700001</v>
      </c>
      <c r="E3796" s="3">
        <v>1</v>
      </c>
      <c r="F3796" s="4">
        <v>1</v>
      </c>
      <c r="G3796" s="2"/>
      <c r="H3796" s="2"/>
      <c r="I3796" s="2"/>
      <c r="J3796" s="4">
        <v>0</v>
      </c>
      <c r="K3796" s="3">
        <v>0</v>
      </c>
      <c r="L3796" s="2"/>
      <c r="N3796" s="2">
        <v>1239148</v>
      </c>
      <c r="O3796" s="54" t="s">
        <v>1228</v>
      </c>
    </row>
    <row r="3797" spans="1:15" ht="15" customHeight="1">
      <c r="A3797" s="52">
        <v>10801353</v>
      </c>
      <c r="B3797" s="2" t="s">
        <v>174</v>
      </c>
      <c r="C3797" s="2"/>
      <c r="D3797" s="3">
        <v>10700001</v>
      </c>
      <c r="E3797" s="3">
        <v>1</v>
      </c>
      <c r="F3797" s="4">
        <v>1</v>
      </c>
      <c r="G3797" s="2"/>
      <c r="H3797" s="2"/>
      <c r="I3797" s="2"/>
      <c r="J3797" s="4">
        <v>0</v>
      </c>
      <c r="K3797" s="3">
        <v>0</v>
      </c>
      <c r="L3797" s="2"/>
      <c r="N3797" s="2">
        <v>1239148</v>
      </c>
      <c r="O3797" s="54" t="s">
        <v>1228</v>
      </c>
    </row>
    <row r="3798" spans="1:15" ht="15" customHeight="1">
      <c r="A3798" s="52">
        <v>10801354</v>
      </c>
      <c r="B3798" s="2" t="s">
        <v>174</v>
      </c>
      <c r="C3798" s="2"/>
      <c r="D3798" s="3">
        <v>10700001</v>
      </c>
      <c r="E3798" s="3">
        <v>1</v>
      </c>
      <c r="F3798" s="4">
        <v>1</v>
      </c>
      <c r="G3798" s="2"/>
      <c r="H3798" s="2"/>
      <c r="I3798" s="2"/>
      <c r="J3798" s="4">
        <v>0</v>
      </c>
      <c r="K3798" s="3">
        <v>0</v>
      </c>
      <c r="L3798" s="2"/>
      <c r="N3798" s="2">
        <v>1239148</v>
      </c>
      <c r="O3798" s="54" t="s">
        <v>1228</v>
      </c>
    </row>
    <row r="3799" spans="1:15" ht="15" customHeight="1">
      <c r="A3799" s="52">
        <v>10801355</v>
      </c>
      <c r="B3799" s="2" t="s">
        <v>174</v>
      </c>
      <c r="C3799" s="2"/>
      <c r="D3799" s="3">
        <v>10700001</v>
      </c>
      <c r="E3799" s="3">
        <v>1</v>
      </c>
      <c r="F3799" s="4">
        <v>1</v>
      </c>
      <c r="G3799" s="2"/>
      <c r="H3799" s="2"/>
      <c r="I3799" s="2"/>
      <c r="J3799" s="4">
        <v>0</v>
      </c>
      <c r="K3799" s="3">
        <v>0</v>
      </c>
      <c r="L3799" s="2"/>
      <c r="N3799" s="2">
        <v>1239148</v>
      </c>
      <c r="O3799" s="54" t="s">
        <v>1228</v>
      </c>
    </row>
    <row r="3800" spans="1:15" ht="15" customHeight="1">
      <c r="A3800" s="52">
        <v>10801356</v>
      </c>
      <c r="B3800" s="2" t="s">
        <v>174</v>
      </c>
      <c r="C3800" s="2"/>
      <c r="D3800" s="3">
        <v>10700001</v>
      </c>
      <c r="E3800" s="3">
        <v>1</v>
      </c>
      <c r="F3800" s="4">
        <v>1</v>
      </c>
      <c r="G3800" s="2"/>
      <c r="H3800" s="2"/>
      <c r="I3800" s="2"/>
      <c r="J3800" s="4">
        <v>0</v>
      </c>
      <c r="K3800" s="3">
        <v>0</v>
      </c>
      <c r="L3800" s="2"/>
      <c r="N3800" s="2">
        <v>1239148</v>
      </c>
      <c r="O3800" s="54" t="s">
        <v>1228</v>
      </c>
    </row>
    <row r="3801" spans="1:15" ht="15" customHeight="1">
      <c r="A3801" s="52">
        <v>10801357</v>
      </c>
      <c r="B3801" s="2" t="s">
        <v>174</v>
      </c>
      <c r="C3801" s="2"/>
      <c r="D3801" s="3">
        <v>10700001</v>
      </c>
      <c r="E3801" s="3">
        <v>1</v>
      </c>
      <c r="F3801" s="4">
        <v>1</v>
      </c>
      <c r="G3801" s="2"/>
      <c r="H3801" s="2"/>
      <c r="I3801" s="2"/>
      <c r="J3801" s="4">
        <v>0</v>
      </c>
      <c r="K3801" s="3">
        <v>0</v>
      </c>
      <c r="L3801" s="2"/>
      <c r="N3801" s="2">
        <v>1239148</v>
      </c>
      <c r="O3801" s="54" t="s">
        <v>1228</v>
      </c>
    </row>
    <row r="3802" spans="1:15" ht="15" customHeight="1">
      <c r="A3802" s="52">
        <v>10801358</v>
      </c>
      <c r="B3802" s="2" t="s">
        <v>174</v>
      </c>
      <c r="C3802" s="2"/>
      <c r="D3802" s="3">
        <v>10700001</v>
      </c>
      <c r="E3802" s="3">
        <v>1</v>
      </c>
      <c r="F3802" s="4">
        <v>1</v>
      </c>
      <c r="G3802" s="2"/>
      <c r="H3802" s="2"/>
      <c r="I3802" s="2"/>
      <c r="J3802" s="4">
        <v>0</v>
      </c>
      <c r="K3802" s="3">
        <v>0</v>
      </c>
      <c r="L3802" s="2"/>
      <c r="N3802" s="2">
        <v>1239148</v>
      </c>
      <c r="O3802" s="54" t="s">
        <v>1228</v>
      </c>
    </row>
    <row r="3803" spans="1:15" ht="15" customHeight="1">
      <c r="A3803" s="52">
        <v>10801359</v>
      </c>
      <c r="B3803" s="2" t="s">
        <v>174</v>
      </c>
      <c r="C3803" s="2"/>
      <c r="D3803" s="3">
        <v>10700001</v>
      </c>
      <c r="E3803" s="3">
        <v>1</v>
      </c>
      <c r="F3803" s="4">
        <v>1</v>
      </c>
      <c r="G3803" s="2"/>
      <c r="H3803" s="2"/>
      <c r="I3803" s="2"/>
      <c r="J3803" s="4">
        <v>0</v>
      </c>
      <c r="K3803" s="3">
        <v>0</v>
      </c>
      <c r="L3803" s="2"/>
      <c r="N3803" s="2">
        <v>1239148</v>
      </c>
      <c r="O3803" s="54" t="s">
        <v>1228</v>
      </c>
    </row>
    <row r="3804" spans="1:15" ht="15" customHeight="1">
      <c r="A3804" s="52">
        <v>10801360</v>
      </c>
      <c r="B3804" s="2" t="s">
        <v>174</v>
      </c>
      <c r="C3804" s="2"/>
      <c r="D3804" s="3">
        <v>10700001</v>
      </c>
      <c r="E3804" s="3">
        <v>1</v>
      </c>
      <c r="F3804" s="4">
        <v>1</v>
      </c>
      <c r="G3804" s="2"/>
      <c r="H3804" s="2"/>
      <c r="I3804" s="2"/>
      <c r="J3804" s="4">
        <v>0</v>
      </c>
      <c r="K3804" s="3">
        <v>0</v>
      </c>
      <c r="L3804" s="2"/>
      <c r="N3804" s="2">
        <v>1239148</v>
      </c>
      <c r="O3804" s="54" t="s">
        <v>1228</v>
      </c>
    </row>
    <row r="3805" spans="1:15" ht="15" customHeight="1">
      <c r="A3805" s="52">
        <v>10801361</v>
      </c>
      <c r="B3805" s="2" t="s">
        <v>174</v>
      </c>
      <c r="C3805" s="2"/>
      <c r="D3805" s="3">
        <v>10700001</v>
      </c>
      <c r="E3805" s="3">
        <v>1</v>
      </c>
      <c r="F3805" s="4">
        <v>1</v>
      </c>
      <c r="G3805" s="2"/>
      <c r="H3805" s="2"/>
      <c r="I3805" s="2"/>
      <c r="J3805" s="4">
        <v>0</v>
      </c>
      <c r="K3805" s="3">
        <v>0</v>
      </c>
      <c r="L3805" s="2"/>
      <c r="N3805" s="2">
        <v>1239148</v>
      </c>
      <c r="O3805" s="54" t="s">
        <v>1228</v>
      </c>
    </row>
    <row r="3806" spans="1:15" ht="15" customHeight="1">
      <c r="A3806" s="52">
        <v>10801362</v>
      </c>
      <c r="B3806" s="2" t="s">
        <v>174</v>
      </c>
      <c r="C3806" s="2"/>
      <c r="D3806" s="3">
        <v>10700001</v>
      </c>
      <c r="E3806" s="3">
        <v>1</v>
      </c>
      <c r="F3806" s="4">
        <v>1</v>
      </c>
      <c r="G3806" s="2"/>
      <c r="H3806" s="2"/>
      <c r="I3806" s="2"/>
      <c r="J3806" s="4">
        <v>0</v>
      </c>
      <c r="K3806" s="3">
        <v>0</v>
      </c>
      <c r="L3806" s="2"/>
      <c r="N3806" s="2">
        <v>1239148</v>
      </c>
      <c r="O3806" s="54" t="s">
        <v>1228</v>
      </c>
    </row>
    <row r="3807" spans="1:15" ht="15" customHeight="1">
      <c r="A3807" s="52">
        <v>10801363</v>
      </c>
      <c r="B3807" s="2" t="s">
        <v>174</v>
      </c>
      <c r="C3807" s="2"/>
      <c r="D3807" s="3">
        <v>10700001</v>
      </c>
      <c r="E3807" s="3">
        <v>1</v>
      </c>
      <c r="F3807" s="4">
        <v>1</v>
      </c>
      <c r="G3807" s="2"/>
      <c r="H3807" s="2"/>
      <c r="I3807" s="2"/>
      <c r="J3807" s="4">
        <v>0</v>
      </c>
      <c r="K3807" s="3">
        <v>0</v>
      </c>
      <c r="L3807" s="2"/>
      <c r="N3807" s="2">
        <v>1239148</v>
      </c>
      <c r="O3807" s="54" t="s">
        <v>1228</v>
      </c>
    </row>
    <row r="3808" spans="1:15" ht="15" customHeight="1">
      <c r="A3808" s="52">
        <v>10801364</v>
      </c>
      <c r="B3808" s="2" t="s">
        <v>174</v>
      </c>
      <c r="C3808" s="2"/>
      <c r="D3808" s="3">
        <v>10700001</v>
      </c>
      <c r="E3808" s="3">
        <v>1</v>
      </c>
      <c r="F3808" s="4">
        <v>1</v>
      </c>
      <c r="G3808" s="2"/>
      <c r="H3808" s="2"/>
      <c r="I3808" s="2"/>
      <c r="J3808" s="4">
        <v>0</v>
      </c>
      <c r="K3808" s="3">
        <v>0</v>
      </c>
      <c r="L3808" s="2"/>
      <c r="N3808" s="2">
        <v>1239148</v>
      </c>
      <c r="O3808" s="54" t="s">
        <v>1228</v>
      </c>
    </row>
    <row r="3809" spans="1:15" ht="15" customHeight="1">
      <c r="A3809" s="52">
        <v>10801365</v>
      </c>
      <c r="B3809" s="2" t="s">
        <v>174</v>
      </c>
      <c r="C3809" s="2"/>
      <c r="D3809" s="3">
        <v>10700001</v>
      </c>
      <c r="E3809" s="3">
        <v>1</v>
      </c>
      <c r="F3809" s="4">
        <v>1</v>
      </c>
      <c r="G3809" s="2"/>
      <c r="H3809" s="2"/>
      <c r="I3809" s="2"/>
      <c r="J3809" s="4">
        <v>0</v>
      </c>
      <c r="K3809" s="3">
        <v>0</v>
      </c>
      <c r="L3809" s="2"/>
      <c r="N3809" s="2">
        <v>1239148</v>
      </c>
      <c r="O3809" s="54" t="s">
        <v>1228</v>
      </c>
    </row>
    <row r="3810" spans="1:15" ht="15" customHeight="1">
      <c r="A3810" s="52">
        <v>10801366</v>
      </c>
      <c r="B3810" s="2" t="s">
        <v>174</v>
      </c>
      <c r="C3810" s="2"/>
      <c r="D3810" s="3">
        <v>10700001</v>
      </c>
      <c r="E3810" s="3">
        <v>1</v>
      </c>
      <c r="F3810" s="4">
        <v>1</v>
      </c>
      <c r="G3810" s="2"/>
      <c r="H3810" s="2"/>
      <c r="I3810" s="2"/>
      <c r="J3810" s="4">
        <v>0</v>
      </c>
      <c r="K3810" s="3">
        <v>0</v>
      </c>
      <c r="L3810" s="2"/>
      <c r="N3810" s="2">
        <v>1239148</v>
      </c>
      <c r="O3810" s="54" t="s">
        <v>1228</v>
      </c>
    </row>
    <row r="3811" spans="1:15" ht="15" customHeight="1">
      <c r="A3811" s="52">
        <v>10801367</v>
      </c>
      <c r="B3811" s="2" t="s">
        <v>174</v>
      </c>
      <c r="C3811" s="2"/>
      <c r="D3811" s="3">
        <v>10700001</v>
      </c>
      <c r="E3811" s="3">
        <v>1</v>
      </c>
      <c r="F3811" s="4">
        <v>1</v>
      </c>
      <c r="G3811" s="2"/>
      <c r="H3811" s="2"/>
      <c r="I3811" s="2"/>
      <c r="J3811" s="4">
        <v>0</v>
      </c>
      <c r="K3811" s="3">
        <v>0</v>
      </c>
      <c r="L3811" s="2"/>
      <c r="N3811" s="2">
        <v>1239148</v>
      </c>
      <c r="O3811" s="54" t="s">
        <v>1228</v>
      </c>
    </row>
    <row r="3812" spans="1:15" ht="15" customHeight="1">
      <c r="A3812" s="52">
        <v>10801368</v>
      </c>
      <c r="B3812" s="2" t="s">
        <v>174</v>
      </c>
      <c r="C3812" s="2"/>
      <c r="D3812" s="3">
        <v>10700001</v>
      </c>
      <c r="E3812" s="3">
        <v>1</v>
      </c>
      <c r="F3812" s="4">
        <v>1</v>
      </c>
      <c r="G3812" s="2"/>
      <c r="H3812" s="2"/>
      <c r="I3812" s="2"/>
      <c r="J3812" s="4">
        <v>0</v>
      </c>
      <c r="K3812" s="3">
        <v>0</v>
      </c>
      <c r="L3812" s="2"/>
      <c r="N3812" s="2">
        <v>1239148</v>
      </c>
      <c r="O3812" s="54" t="s">
        <v>1228</v>
      </c>
    </row>
    <row r="3813" spans="1:15" ht="15" customHeight="1">
      <c r="A3813" s="52">
        <v>10801369</v>
      </c>
      <c r="B3813" s="2" t="s">
        <v>174</v>
      </c>
      <c r="C3813" s="2"/>
      <c r="D3813" s="3">
        <v>10700001</v>
      </c>
      <c r="E3813" s="3">
        <v>1</v>
      </c>
      <c r="F3813" s="4">
        <v>1</v>
      </c>
      <c r="G3813" s="2"/>
      <c r="H3813" s="2"/>
      <c r="I3813" s="2"/>
      <c r="J3813" s="4">
        <v>0</v>
      </c>
      <c r="K3813" s="3">
        <v>0</v>
      </c>
      <c r="L3813" s="2"/>
      <c r="N3813" s="2">
        <v>1239148</v>
      </c>
      <c r="O3813" s="54" t="s">
        <v>1228</v>
      </c>
    </row>
    <row r="3814" spans="1:15" ht="15" customHeight="1">
      <c r="A3814" s="52">
        <v>10801370</v>
      </c>
      <c r="B3814" s="2" t="s">
        <v>174</v>
      </c>
      <c r="C3814" s="2"/>
      <c r="D3814" s="3">
        <v>10700001</v>
      </c>
      <c r="E3814" s="3">
        <v>1</v>
      </c>
      <c r="F3814" s="4">
        <v>1</v>
      </c>
      <c r="G3814" s="2"/>
      <c r="H3814" s="2"/>
      <c r="I3814" s="2"/>
      <c r="J3814" s="4">
        <v>0</v>
      </c>
      <c r="K3814" s="3">
        <v>0</v>
      </c>
      <c r="L3814" s="2"/>
      <c r="N3814" s="2">
        <v>1239148</v>
      </c>
      <c r="O3814" s="54" t="s">
        <v>1228</v>
      </c>
    </row>
    <row r="3815" spans="1:15" ht="15" customHeight="1">
      <c r="A3815" s="52">
        <v>10801371</v>
      </c>
      <c r="B3815" s="2" t="s">
        <v>174</v>
      </c>
      <c r="C3815" s="2"/>
      <c r="D3815" s="3">
        <v>10700001</v>
      </c>
      <c r="E3815" s="3">
        <v>1</v>
      </c>
      <c r="F3815" s="4">
        <v>1</v>
      </c>
      <c r="G3815" s="2"/>
      <c r="H3815" s="2"/>
      <c r="I3815" s="2"/>
      <c r="J3815" s="4">
        <v>0</v>
      </c>
      <c r="K3815" s="3">
        <v>0</v>
      </c>
      <c r="L3815" s="2"/>
      <c r="N3815" s="2">
        <v>1239148</v>
      </c>
      <c r="O3815" s="54" t="s">
        <v>1228</v>
      </c>
    </row>
    <row r="3816" spans="1:15" ht="15" customHeight="1">
      <c r="A3816" s="52">
        <v>10801372</v>
      </c>
      <c r="B3816" s="2" t="s">
        <v>174</v>
      </c>
      <c r="C3816" s="2"/>
      <c r="D3816" s="3">
        <v>10700001</v>
      </c>
      <c r="E3816" s="3">
        <v>1</v>
      </c>
      <c r="F3816" s="4">
        <v>1</v>
      </c>
      <c r="G3816" s="2"/>
      <c r="H3816" s="2"/>
      <c r="I3816" s="2"/>
      <c r="J3816" s="4">
        <v>0</v>
      </c>
      <c r="K3816" s="3">
        <v>0</v>
      </c>
      <c r="L3816" s="2"/>
      <c r="N3816" s="2">
        <v>1239148</v>
      </c>
      <c r="O3816" s="54" t="s">
        <v>1228</v>
      </c>
    </row>
    <row r="3817" spans="1:15" ht="15" customHeight="1">
      <c r="A3817" s="3">
        <v>10811379</v>
      </c>
      <c r="B3817" s="2" t="s">
        <v>177</v>
      </c>
      <c r="C3817" s="2"/>
      <c r="D3817" s="2">
        <v>10710001</v>
      </c>
      <c r="E3817" s="3">
        <v>1</v>
      </c>
      <c r="F3817" s="4">
        <v>1</v>
      </c>
      <c r="G3817" s="2"/>
      <c r="H3817" s="2"/>
      <c r="I3817" s="2"/>
      <c r="J3817" s="4">
        <v>0</v>
      </c>
      <c r="K3817" s="3">
        <v>0</v>
      </c>
      <c r="L3817" s="2"/>
      <c r="N3817" s="53">
        <v>1239148</v>
      </c>
      <c r="O3817" s="54" t="s">
        <v>1228</v>
      </c>
    </row>
    <row r="3818" spans="1:15" ht="15" customHeight="1">
      <c r="A3818" s="3">
        <v>10811380</v>
      </c>
      <c r="B3818" s="2" t="s">
        <v>177</v>
      </c>
      <c r="C3818" s="2"/>
      <c r="D3818" s="2">
        <v>10710001</v>
      </c>
      <c r="E3818" s="3">
        <v>1</v>
      </c>
      <c r="F3818" s="4">
        <v>1</v>
      </c>
      <c r="G3818" s="2"/>
      <c r="H3818" s="2"/>
      <c r="I3818" s="2"/>
      <c r="J3818" s="4">
        <v>0</v>
      </c>
      <c r="K3818" s="3">
        <v>0</v>
      </c>
      <c r="L3818" s="2"/>
      <c r="N3818" s="2">
        <v>1239148</v>
      </c>
      <c r="O3818" s="54" t="s">
        <v>1228</v>
      </c>
    </row>
    <row r="3819" spans="1:15" ht="15" customHeight="1">
      <c r="A3819" s="3">
        <v>10811381</v>
      </c>
      <c r="B3819" s="2" t="s">
        <v>177</v>
      </c>
      <c r="C3819" s="2"/>
      <c r="D3819" s="2">
        <v>10710001</v>
      </c>
      <c r="E3819" s="3">
        <v>1</v>
      </c>
      <c r="F3819" s="4">
        <v>1</v>
      </c>
      <c r="G3819" s="2"/>
      <c r="H3819" s="2"/>
      <c r="I3819" s="2"/>
      <c r="J3819" s="4">
        <v>0</v>
      </c>
      <c r="K3819" s="3">
        <v>0</v>
      </c>
      <c r="L3819" s="2"/>
      <c r="N3819" s="2">
        <v>1239148</v>
      </c>
      <c r="O3819" s="54" t="s">
        <v>1228</v>
      </c>
    </row>
    <row r="3820" spans="1:15" ht="15" customHeight="1">
      <c r="A3820" s="3">
        <v>10811382</v>
      </c>
      <c r="B3820" s="2" t="s">
        <v>177</v>
      </c>
      <c r="C3820" s="2"/>
      <c r="D3820" s="2">
        <v>10710001</v>
      </c>
      <c r="E3820" s="3">
        <v>1</v>
      </c>
      <c r="F3820" s="4">
        <v>1</v>
      </c>
      <c r="G3820" s="2"/>
      <c r="H3820" s="2"/>
      <c r="I3820" s="2"/>
      <c r="J3820" s="4">
        <v>0</v>
      </c>
      <c r="K3820" s="3">
        <v>0</v>
      </c>
      <c r="L3820" s="2"/>
      <c r="N3820" s="2">
        <v>1239148</v>
      </c>
      <c r="O3820" s="54" t="s">
        <v>1228</v>
      </c>
    </row>
    <row r="3821" spans="1:15" ht="15" customHeight="1">
      <c r="A3821" s="3">
        <v>10811383</v>
      </c>
      <c r="B3821" s="2" t="s">
        <v>177</v>
      </c>
      <c r="C3821" s="2"/>
      <c r="D3821" s="2">
        <v>10710001</v>
      </c>
      <c r="E3821" s="3">
        <v>1</v>
      </c>
      <c r="F3821" s="4">
        <v>1</v>
      </c>
      <c r="G3821" s="2"/>
      <c r="H3821" s="2"/>
      <c r="I3821" s="2"/>
      <c r="J3821" s="4">
        <v>0</v>
      </c>
      <c r="K3821" s="3">
        <v>0</v>
      </c>
      <c r="L3821" s="2"/>
      <c r="N3821" s="2">
        <v>1239148</v>
      </c>
      <c r="O3821" s="54" t="s">
        <v>1228</v>
      </c>
    </row>
    <row r="3822" spans="1:15" ht="15" customHeight="1">
      <c r="A3822" s="3">
        <v>10811384</v>
      </c>
      <c r="B3822" s="2" t="s">
        <v>177</v>
      </c>
      <c r="C3822" s="2"/>
      <c r="D3822" s="2">
        <v>10710001</v>
      </c>
      <c r="E3822" s="3">
        <v>1</v>
      </c>
      <c r="F3822" s="4">
        <v>1</v>
      </c>
      <c r="G3822" s="2"/>
      <c r="H3822" s="2"/>
      <c r="I3822" s="2"/>
      <c r="J3822" s="4">
        <v>0</v>
      </c>
      <c r="K3822" s="3">
        <v>0</v>
      </c>
      <c r="L3822" s="2"/>
      <c r="N3822" s="2">
        <v>1239148</v>
      </c>
      <c r="O3822" s="54" t="s">
        <v>1228</v>
      </c>
    </row>
    <row r="3823" spans="1:15" ht="15" customHeight="1">
      <c r="A3823" s="3">
        <v>10811385</v>
      </c>
      <c r="B3823" s="2" t="s">
        <v>177</v>
      </c>
      <c r="C3823" s="2"/>
      <c r="D3823" s="2">
        <v>10710001</v>
      </c>
      <c r="E3823" s="3">
        <v>1</v>
      </c>
      <c r="F3823" s="4">
        <v>1</v>
      </c>
      <c r="G3823" s="2"/>
      <c r="H3823" s="2"/>
      <c r="I3823" s="2"/>
      <c r="J3823" s="4">
        <v>0</v>
      </c>
      <c r="K3823" s="3">
        <v>0</v>
      </c>
      <c r="L3823" s="2"/>
      <c r="N3823" s="2">
        <v>1239148</v>
      </c>
      <c r="O3823" s="54" t="s">
        <v>1228</v>
      </c>
    </row>
    <row r="3824" spans="1:15" ht="15" customHeight="1">
      <c r="A3824" s="3">
        <v>10811386</v>
      </c>
      <c r="B3824" s="2" t="s">
        <v>177</v>
      </c>
      <c r="C3824" s="2"/>
      <c r="D3824" s="2">
        <v>10710001</v>
      </c>
      <c r="E3824" s="3">
        <v>1</v>
      </c>
      <c r="F3824" s="4">
        <v>1</v>
      </c>
      <c r="G3824" s="2"/>
      <c r="H3824" s="2"/>
      <c r="I3824" s="2"/>
      <c r="J3824" s="4">
        <v>0</v>
      </c>
      <c r="K3824" s="3">
        <v>0</v>
      </c>
      <c r="L3824" s="2"/>
      <c r="N3824" s="2">
        <v>1239148</v>
      </c>
      <c r="O3824" s="54" t="s">
        <v>1228</v>
      </c>
    </row>
    <row r="3825" spans="1:15" ht="15" customHeight="1">
      <c r="A3825" s="3">
        <v>10811387</v>
      </c>
      <c r="B3825" s="2" t="s">
        <v>177</v>
      </c>
      <c r="C3825" s="2"/>
      <c r="D3825" s="2">
        <v>10710001</v>
      </c>
      <c r="E3825" s="3">
        <v>1</v>
      </c>
      <c r="F3825" s="4">
        <v>1</v>
      </c>
      <c r="G3825" s="2"/>
      <c r="H3825" s="2"/>
      <c r="I3825" s="2"/>
      <c r="J3825" s="4">
        <v>0</v>
      </c>
      <c r="K3825" s="3">
        <v>0</v>
      </c>
      <c r="L3825" s="2"/>
      <c r="N3825" s="2">
        <v>1239148</v>
      </c>
      <c r="O3825" s="54" t="s">
        <v>1228</v>
      </c>
    </row>
    <row r="3826" spans="1:15" ht="15" customHeight="1">
      <c r="A3826" s="3">
        <v>10811388</v>
      </c>
      <c r="B3826" s="2" t="s">
        <v>177</v>
      </c>
      <c r="C3826" s="2"/>
      <c r="D3826" s="2">
        <v>10710001</v>
      </c>
      <c r="E3826" s="3">
        <v>1</v>
      </c>
      <c r="F3826" s="4">
        <v>1</v>
      </c>
      <c r="G3826" s="2"/>
      <c r="H3826" s="2"/>
      <c r="I3826" s="2"/>
      <c r="J3826" s="4">
        <v>0</v>
      </c>
      <c r="K3826" s="3">
        <v>0</v>
      </c>
      <c r="L3826" s="2"/>
      <c r="N3826" s="2">
        <v>1239148</v>
      </c>
      <c r="O3826" s="54" t="s">
        <v>1228</v>
      </c>
    </row>
    <row r="3827" spans="1:15" ht="15" customHeight="1">
      <c r="A3827" s="3">
        <v>10811389</v>
      </c>
      <c r="B3827" s="2" t="s">
        <v>177</v>
      </c>
      <c r="C3827" s="2"/>
      <c r="D3827" s="2">
        <v>10710001</v>
      </c>
      <c r="E3827" s="3">
        <v>1</v>
      </c>
      <c r="F3827" s="4">
        <v>1</v>
      </c>
      <c r="G3827" s="2"/>
      <c r="H3827" s="2"/>
      <c r="I3827" s="2"/>
      <c r="J3827" s="4">
        <v>0</v>
      </c>
      <c r="K3827" s="3">
        <v>0</v>
      </c>
      <c r="L3827" s="2"/>
      <c r="N3827" s="2">
        <v>1239148</v>
      </c>
      <c r="O3827" s="54" t="s">
        <v>1228</v>
      </c>
    </row>
    <row r="3828" spans="1:15" ht="15" customHeight="1">
      <c r="A3828" s="3">
        <v>10811390</v>
      </c>
      <c r="B3828" s="2" t="s">
        <v>177</v>
      </c>
      <c r="C3828" s="2"/>
      <c r="D3828" s="2">
        <v>10710001</v>
      </c>
      <c r="E3828" s="3">
        <v>1</v>
      </c>
      <c r="F3828" s="4">
        <v>1</v>
      </c>
      <c r="G3828" s="2"/>
      <c r="H3828" s="2"/>
      <c r="I3828" s="2"/>
      <c r="J3828" s="4">
        <v>0</v>
      </c>
      <c r="K3828" s="3">
        <v>0</v>
      </c>
      <c r="L3828" s="2"/>
      <c r="N3828" s="2">
        <v>1239148</v>
      </c>
      <c r="O3828" s="54" t="s">
        <v>1228</v>
      </c>
    </row>
    <row r="3829" spans="1:15" ht="15" customHeight="1">
      <c r="A3829" s="3">
        <v>10811391</v>
      </c>
      <c r="B3829" s="2" t="s">
        <v>177</v>
      </c>
      <c r="C3829" s="2"/>
      <c r="D3829" s="2">
        <v>10710001</v>
      </c>
      <c r="E3829" s="3">
        <v>1</v>
      </c>
      <c r="F3829" s="4">
        <v>1</v>
      </c>
      <c r="G3829" s="2"/>
      <c r="H3829" s="2"/>
      <c r="I3829" s="2"/>
      <c r="J3829" s="4">
        <v>0</v>
      </c>
      <c r="K3829" s="3">
        <v>0</v>
      </c>
      <c r="L3829" s="2"/>
      <c r="N3829" s="2">
        <v>1239148</v>
      </c>
      <c r="O3829" s="54" t="s">
        <v>1228</v>
      </c>
    </row>
    <row r="3830" spans="1:15" ht="15" customHeight="1">
      <c r="A3830" s="3">
        <v>10811392</v>
      </c>
      <c r="B3830" s="2" t="s">
        <v>177</v>
      </c>
      <c r="C3830" s="2"/>
      <c r="D3830" s="2">
        <v>10710001</v>
      </c>
      <c r="E3830" s="3">
        <v>1</v>
      </c>
      <c r="F3830" s="4">
        <v>1</v>
      </c>
      <c r="G3830" s="2"/>
      <c r="H3830" s="2"/>
      <c r="I3830" s="2"/>
      <c r="J3830" s="4">
        <v>0</v>
      </c>
      <c r="K3830" s="3">
        <v>0</v>
      </c>
      <c r="L3830" s="2"/>
      <c r="N3830" s="2">
        <v>1239148</v>
      </c>
      <c r="O3830" s="54" t="s">
        <v>1228</v>
      </c>
    </row>
    <row r="3831" spans="1:15" ht="15" customHeight="1">
      <c r="A3831" s="3">
        <v>10811393</v>
      </c>
      <c r="B3831" s="2" t="s">
        <v>177</v>
      </c>
      <c r="C3831" s="2"/>
      <c r="D3831" s="2">
        <v>10710001</v>
      </c>
      <c r="E3831" s="3">
        <v>1</v>
      </c>
      <c r="F3831" s="4">
        <v>1</v>
      </c>
      <c r="G3831" s="2"/>
      <c r="H3831" s="2"/>
      <c r="I3831" s="2"/>
      <c r="J3831" s="4">
        <v>0</v>
      </c>
      <c r="K3831" s="3">
        <v>0</v>
      </c>
      <c r="L3831" s="2"/>
      <c r="N3831" s="2">
        <v>1239148</v>
      </c>
      <c r="O3831" s="54" t="s">
        <v>1228</v>
      </c>
    </row>
    <row r="3832" spans="1:15" ht="15" customHeight="1">
      <c r="A3832" s="3">
        <v>10811394</v>
      </c>
      <c r="B3832" s="2" t="s">
        <v>177</v>
      </c>
      <c r="C3832" s="2"/>
      <c r="D3832" s="2">
        <v>10710001</v>
      </c>
      <c r="E3832" s="3">
        <v>1</v>
      </c>
      <c r="F3832" s="4">
        <v>1</v>
      </c>
      <c r="G3832" s="2"/>
      <c r="H3832" s="2"/>
      <c r="I3832" s="2"/>
      <c r="J3832" s="4">
        <v>0</v>
      </c>
      <c r="K3832" s="3">
        <v>0</v>
      </c>
      <c r="L3832" s="2"/>
      <c r="N3832" s="2">
        <v>1239148</v>
      </c>
      <c r="O3832" s="54" t="s">
        <v>1228</v>
      </c>
    </row>
    <row r="3833" spans="1:15" ht="15" customHeight="1">
      <c r="A3833" s="3">
        <v>10811395</v>
      </c>
      <c r="B3833" s="2" t="s">
        <v>177</v>
      </c>
      <c r="C3833" s="2"/>
      <c r="D3833" s="2">
        <v>10710001</v>
      </c>
      <c r="E3833" s="3">
        <v>1</v>
      </c>
      <c r="F3833" s="4">
        <v>1</v>
      </c>
      <c r="G3833" s="2"/>
      <c r="H3833" s="2"/>
      <c r="I3833" s="2"/>
      <c r="J3833" s="4">
        <v>0</v>
      </c>
      <c r="K3833" s="3">
        <v>0</v>
      </c>
      <c r="L3833" s="2"/>
      <c r="N3833" s="2">
        <v>1239148</v>
      </c>
      <c r="O3833" s="54" t="s">
        <v>1228</v>
      </c>
    </row>
    <row r="3834" spans="1:15" ht="15" customHeight="1">
      <c r="A3834" s="3">
        <v>10811396</v>
      </c>
      <c r="B3834" s="2" t="s">
        <v>177</v>
      </c>
      <c r="C3834" s="2"/>
      <c r="D3834" s="2">
        <v>10710001</v>
      </c>
      <c r="E3834" s="3">
        <v>1</v>
      </c>
      <c r="F3834" s="4">
        <v>1</v>
      </c>
      <c r="G3834" s="2"/>
      <c r="H3834" s="2"/>
      <c r="I3834" s="2"/>
      <c r="J3834" s="4">
        <v>0</v>
      </c>
      <c r="K3834" s="3">
        <v>0</v>
      </c>
      <c r="L3834" s="2"/>
      <c r="N3834" s="2">
        <v>1239148</v>
      </c>
      <c r="O3834" s="54" t="s">
        <v>1228</v>
      </c>
    </row>
    <row r="3835" spans="1:15" ht="15" customHeight="1">
      <c r="A3835" s="3">
        <v>10811397</v>
      </c>
      <c r="B3835" s="2" t="s">
        <v>177</v>
      </c>
      <c r="C3835" s="2"/>
      <c r="D3835" s="2">
        <v>10710001</v>
      </c>
      <c r="E3835" s="3">
        <v>1</v>
      </c>
      <c r="F3835" s="4">
        <v>1</v>
      </c>
      <c r="G3835" s="2"/>
      <c r="H3835" s="2"/>
      <c r="I3835" s="2"/>
      <c r="J3835" s="4">
        <v>0</v>
      </c>
      <c r="K3835" s="3">
        <v>0</v>
      </c>
      <c r="L3835" s="2"/>
      <c r="N3835" s="2">
        <v>1239148</v>
      </c>
      <c r="O3835" s="54" t="s">
        <v>1228</v>
      </c>
    </row>
    <row r="3836" spans="1:15" ht="15" customHeight="1">
      <c r="A3836" s="3">
        <v>10811398</v>
      </c>
      <c r="B3836" s="2" t="s">
        <v>177</v>
      </c>
      <c r="C3836" s="2"/>
      <c r="D3836" s="2">
        <v>10710001</v>
      </c>
      <c r="E3836" s="3">
        <v>1</v>
      </c>
      <c r="F3836" s="4">
        <v>1</v>
      </c>
      <c r="G3836" s="2"/>
      <c r="H3836" s="2"/>
      <c r="I3836" s="2"/>
      <c r="J3836" s="4">
        <v>0</v>
      </c>
      <c r="K3836" s="3">
        <v>0</v>
      </c>
      <c r="L3836" s="2"/>
      <c r="N3836" s="2">
        <v>1239148</v>
      </c>
      <c r="O3836" s="54" t="s">
        <v>1228</v>
      </c>
    </row>
    <row r="3837" spans="1:15" ht="15" customHeight="1">
      <c r="A3837" s="3">
        <v>10811399</v>
      </c>
      <c r="B3837" s="2" t="s">
        <v>177</v>
      </c>
      <c r="C3837" s="2"/>
      <c r="D3837" s="2">
        <v>10710001</v>
      </c>
      <c r="E3837" s="3">
        <v>1</v>
      </c>
      <c r="F3837" s="4">
        <v>1</v>
      </c>
      <c r="G3837" s="2"/>
      <c r="H3837" s="2"/>
      <c r="I3837" s="2"/>
      <c r="J3837" s="4">
        <v>0</v>
      </c>
      <c r="K3837" s="3">
        <v>0</v>
      </c>
      <c r="L3837" s="2"/>
      <c r="N3837" s="2">
        <v>1239148</v>
      </c>
      <c r="O3837" s="54" t="s">
        <v>1228</v>
      </c>
    </row>
    <row r="3838" spans="1:15" ht="15" customHeight="1">
      <c r="A3838" s="3">
        <v>10811400</v>
      </c>
      <c r="B3838" s="2" t="s">
        <v>177</v>
      </c>
      <c r="C3838" s="2"/>
      <c r="D3838" s="2">
        <v>10710001</v>
      </c>
      <c r="E3838" s="3">
        <v>1</v>
      </c>
      <c r="F3838" s="4">
        <v>1</v>
      </c>
      <c r="G3838" s="2"/>
      <c r="H3838" s="2"/>
      <c r="I3838" s="2"/>
      <c r="J3838" s="4">
        <v>0</v>
      </c>
      <c r="K3838" s="3">
        <v>0</v>
      </c>
      <c r="L3838" s="2"/>
      <c r="N3838" s="2">
        <v>1239148</v>
      </c>
      <c r="O3838" s="54" t="s">
        <v>1228</v>
      </c>
    </row>
    <row r="3839" spans="1:15" ht="15" customHeight="1">
      <c r="A3839" s="3">
        <v>10811401</v>
      </c>
      <c r="B3839" s="2" t="s">
        <v>177</v>
      </c>
      <c r="C3839" s="2"/>
      <c r="D3839" s="2">
        <v>10710001</v>
      </c>
      <c r="E3839" s="3">
        <v>1</v>
      </c>
      <c r="F3839" s="4">
        <v>1</v>
      </c>
      <c r="G3839" s="2"/>
      <c r="H3839" s="2"/>
      <c r="I3839" s="2"/>
      <c r="J3839" s="4">
        <v>0</v>
      </c>
      <c r="K3839" s="3">
        <v>0</v>
      </c>
      <c r="L3839" s="2"/>
      <c r="N3839" s="2">
        <v>1239148</v>
      </c>
      <c r="O3839" s="54" t="s">
        <v>1228</v>
      </c>
    </row>
    <row r="3840" spans="1:15" ht="15" customHeight="1">
      <c r="A3840" s="3">
        <v>10821076</v>
      </c>
      <c r="B3840" s="2" t="s">
        <v>184</v>
      </c>
      <c r="C3840" s="2"/>
      <c r="D3840" s="2">
        <v>10720001</v>
      </c>
      <c r="E3840" s="3">
        <v>1</v>
      </c>
      <c r="F3840" s="4">
        <v>1</v>
      </c>
      <c r="G3840" s="2"/>
      <c r="H3840" s="2"/>
      <c r="I3840" s="2"/>
      <c r="J3840" s="4">
        <v>0</v>
      </c>
      <c r="K3840" s="3">
        <v>0</v>
      </c>
      <c r="L3840" s="2"/>
      <c r="N3840" s="53">
        <v>1239148</v>
      </c>
      <c r="O3840" s="54" t="s">
        <v>1228</v>
      </c>
    </row>
    <row r="3841" spans="1:15" ht="15" customHeight="1">
      <c r="A3841" s="3">
        <v>10821077</v>
      </c>
      <c r="B3841" s="2" t="s">
        <v>184</v>
      </c>
      <c r="C3841" s="2"/>
      <c r="D3841" s="2">
        <v>10720001</v>
      </c>
      <c r="E3841" s="3">
        <v>1</v>
      </c>
      <c r="F3841" s="4">
        <v>1</v>
      </c>
      <c r="G3841" s="2"/>
      <c r="H3841" s="2"/>
      <c r="I3841" s="2"/>
      <c r="J3841" s="4">
        <v>0</v>
      </c>
      <c r="K3841" s="3">
        <v>0</v>
      </c>
      <c r="L3841" s="2"/>
      <c r="N3841" s="2">
        <v>1239148</v>
      </c>
      <c r="O3841" s="54" t="s">
        <v>1228</v>
      </c>
    </row>
    <row r="3842" spans="1:15" ht="15" customHeight="1">
      <c r="A3842" s="3">
        <v>10821078</v>
      </c>
      <c r="B3842" s="2" t="s">
        <v>184</v>
      </c>
      <c r="C3842" s="2"/>
      <c r="D3842" s="2">
        <v>10720001</v>
      </c>
      <c r="E3842" s="3">
        <v>1</v>
      </c>
      <c r="F3842" s="4">
        <v>1</v>
      </c>
      <c r="G3842" s="2"/>
      <c r="H3842" s="2"/>
      <c r="I3842" s="2"/>
      <c r="J3842" s="4">
        <v>0</v>
      </c>
      <c r="K3842" s="3">
        <v>0</v>
      </c>
      <c r="L3842" s="2"/>
      <c r="N3842" s="2">
        <v>1239148</v>
      </c>
      <c r="O3842" s="54" t="s">
        <v>1228</v>
      </c>
    </row>
    <row r="3843" spans="1:15" ht="15" customHeight="1">
      <c r="A3843" s="3">
        <v>10821079</v>
      </c>
      <c r="B3843" s="2" t="s">
        <v>184</v>
      </c>
      <c r="C3843" s="2"/>
      <c r="D3843" s="2">
        <v>10720001</v>
      </c>
      <c r="E3843" s="3">
        <v>1</v>
      </c>
      <c r="F3843" s="4">
        <v>1</v>
      </c>
      <c r="G3843" s="2"/>
      <c r="H3843" s="2"/>
      <c r="I3843" s="2"/>
      <c r="J3843" s="4">
        <v>0</v>
      </c>
      <c r="K3843" s="3">
        <v>0</v>
      </c>
      <c r="L3843" s="2"/>
      <c r="N3843" s="2">
        <v>1239148</v>
      </c>
      <c r="O3843" s="54" t="s">
        <v>1228</v>
      </c>
    </row>
    <row r="3844" spans="1:15" ht="15" customHeight="1">
      <c r="A3844" s="3">
        <v>10821080</v>
      </c>
      <c r="B3844" s="2" t="s">
        <v>184</v>
      </c>
      <c r="C3844" s="2"/>
      <c r="D3844" s="2">
        <v>10720001</v>
      </c>
      <c r="E3844" s="3">
        <v>1</v>
      </c>
      <c r="F3844" s="4">
        <v>1</v>
      </c>
      <c r="G3844" s="2"/>
      <c r="H3844" s="2"/>
      <c r="I3844" s="2"/>
      <c r="J3844" s="4">
        <v>0</v>
      </c>
      <c r="K3844" s="3">
        <v>0</v>
      </c>
      <c r="L3844" s="2"/>
      <c r="N3844" s="2">
        <v>1239148</v>
      </c>
      <c r="O3844" s="54" t="s">
        <v>1228</v>
      </c>
    </row>
    <row r="3845" spans="1:15" ht="15" customHeight="1">
      <c r="A3845" s="3">
        <v>10821081</v>
      </c>
      <c r="B3845" s="2" t="s">
        <v>184</v>
      </c>
      <c r="C3845" s="2"/>
      <c r="D3845" s="2">
        <v>10720001</v>
      </c>
      <c r="E3845" s="3">
        <v>1</v>
      </c>
      <c r="F3845" s="4">
        <v>1</v>
      </c>
      <c r="G3845" s="2"/>
      <c r="H3845" s="2"/>
      <c r="I3845" s="2"/>
      <c r="J3845" s="4">
        <v>0</v>
      </c>
      <c r="K3845" s="3">
        <v>0</v>
      </c>
      <c r="L3845" s="2"/>
      <c r="N3845" s="2">
        <v>1239148</v>
      </c>
      <c r="O3845" s="54" t="s">
        <v>1228</v>
      </c>
    </row>
    <row r="3846" spans="1:15" ht="15" customHeight="1">
      <c r="A3846" s="3">
        <v>10821082</v>
      </c>
      <c r="B3846" s="2" t="s">
        <v>184</v>
      </c>
      <c r="C3846" s="2"/>
      <c r="D3846" s="2">
        <v>10720001</v>
      </c>
      <c r="E3846" s="3">
        <v>1</v>
      </c>
      <c r="F3846" s="4">
        <v>1</v>
      </c>
      <c r="G3846" s="2"/>
      <c r="H3846" s="2"/>
      <c r="I3846" s="2"/>
      <c r="J3846" s="4">
        <v>0</v>
      </c>
      <c r="K3846" s="3">
        <v>0</v>
      </c>
      <c r="L3846" s="2"/>
      <c r="N3846" s="2">
        <v>1239148</v>
      </c>
      <c r="O3846" s="54" t="s">
        <v>1228</v>
      </c>
    </row>
    <row r="3847" spans="1:15" ht="15" customHeight="1">
      <c r="A3847" s="3">
        <v>10821083</v>
      </c>
      <c r="B3847" s="2" t="s">
        <v>184</v>
      </c>
      <c r="C3847" s="2"/>
      <c r="D3847" s="2">
        <v>10720001</v>
      </c>
      <c r="E3847" s="3">
        <v>1</v>
      </c>
      <c r="F3847" s="4">
        <v>1</v>
      </c>
      <c r="G3847" s="2"/>
      <c r="H3847" s="2"/>
      <c r="I3847" s="2"/>
      <c r="J3847" s="4">
        <v>0</v>
      </c>
      <c r="K3847" s="3">
        <v>0</v>
      </c>
      <c r="L3847" s="2"/>
      <c r="N3847" s="2">
        <v>1239148</v>
      </c>
      <c r="O3847" s="54" t="s">
        <v>1228</v>
      </c>
    </row>
    <row r="3848" spans="1:15" ht="15" customHeight="1">
      <c r="A3848" s="3">
        <v>10821084</v>
      </c>
      <c r="B3848" s="2" t="s">
        <v>184</v>
      </c>
      <c r="C3848" s="2"/>
      <c r="D3848" s="2">
        <v>10720001</v>
      </c>
      <c r="E3848" s="3">
        <v>1</v>
      </c>
      <c r="F3848" s="4">
        <v>1</v>
      </c>
      <c r="G3848" s="2"/>
      <c r="H3848" s="2"/>
      <c r="I3848" s="2"/>
      <c r="J3848" s="4">
        <v>0</v>
      </c>
      <c r="K3848" s="3">
        <v>0</v>
      </c>
      <c r="L3848" s="2"/>
      <c r="N3848" s="2">
        <v>1239148</v>
      </c>
      <c r="O3848" s="54" t="s">
        <v>1228</v>
      </c>
    </row>
    <row r="3849" spans="1:15" ht="15" customHeight="1">
      <c r="A3849" s="3">
        <v>10821085</v>
      </c>
      <c r="B3849" s="2" t="s">
        <v>184</v>
      </c>
      <c r="C3849" s="2"/>
      <c r="D3849" s="2">
        <v>10720001</v>
      </c>
      <c r="E3849" s="3">
        <v>1</v>
      </c>
      <c r="F3849" s="4">
        <v>1</v>
      </c>
      <c r="G3849" s="2"/>
      <c r="H3849" s="2"/>
      <c r="I3849" s="2"/>
      <c r="J3849" s="4">
        <v>0</v>
      </c>
      <c r="K3849" s="3">
        <v>0</v>
      </c>
      <c r="L3849" s="2"/>
      <c r="N3849" s="2">
        <v>1239148</v>
      </c>
      <c r="O3849" s="54" t="s">
        <v>1228</v>
      </c>
    </row>
    <row r="3850" spans="1:15" ht="15" customHeight="1">
      <c r="A3850" s="3">
        <v>10821086</v>
      </c>
      <c r="B3850" s="2" t="s">
        <v>184</v>
      </c>
      <c r="C3850" s="2"/>
      <c r="D3850" s="2">
        <v>10720001</v>
      </c>
      <c r="E3850" s="3">
        <v>1</v>
      </c>
      <c r="F3850" s="4">
        <v>1</v>
      </c>
      <c r="G3850" s="2"/>
      <c r="H3850" s="2"/>
      <c r="I3850" s="2"/>
      <c r="J3850" s="4">
        <v>0</v>
      </c>
      <c r="K3850" s="3">
        <v>0</v>
      </c>
      <c r="L3850" s="2"/>
      <c r="N3850" s="2">
        <v>1239148</v>
      </c>
      <c r="O3850" s="54" t="s">
        <v>1228</v>
      </c>
    </row>
    <row r="3851" spans="1:15" ht="15" customHeight="1">
      <c r="A3851" s="3">
        <v>10821087</v>
      </c>
      <c r="B3851" s="2" t="s">
        <v>184</v>
      </c>
      <c r="C3851" s="2"/>
      <c r="D3851" s="2">
        <v>10720001</v>
      </c>
      <c r="E3851" s="3">
        <v>1</v>
      </c>
      <c r="F3851" s="4">
        <v>1</v>
      </c>
      <c r="G3851" s="2"/>
      <c r="H3851" s="2"/>
      <c r="I3851" s="2"/>
      <c r="J3851" s="4">
        <v>0</v>
      </c>
      <c r="K3851" s="3">
        <v>0</v>
      </c>
      <c r="L3851" s="2"/>
      <c r="N3851" s="2">
        <v>1239148</v>
      </c>
      <c r="O3851" s="54" t="s">
        <v>1228</v>
      </c>
    </row>
    <row r="3852" spans="1:15" ht="15" customHeight="1">
      <c r="A3852" s="3">
        <v>10821088</v>
      </c>
      <c r="B3852" s="2" t="s">
        <v>184</v>
      </c>
      <c r="C3852" s="2"/>
      <c r="D3852" s="2">
        <v>10720001</v>
      </c>
      <c r="E3852" s="3">
        <v>1</v>
      </c>
      <c r="F3852" s="4">
        <v>1</v>
      </c>
      <c r="G3852" s="2"/>
      <c r="H3852" s="2"/>
      <c r="I3852" s="2"/>
      <c r="J3852" s="4">
        <v>0</v>
      </c>
      <c r="K3852" s="3">
        <v>0</v>
      </c>
      <c r="L3852" s="2"/>
      <c r="N3852" s="2">
        <v>1239148</v>
      </c>
      <c r="O3852" s="54" t="s">
        <v>1228</v>
      </c>
    </row>
    <row r="3853" spans="1:15" ht="15" customHeight="1">
      <c r="A3853" s="3">
        <v>10821089</v>
      </c>
      <c r="B3853" s="2" t="s">
        <v>184</v>
      </c>
      <c r="C3853" s="2"/>
      <c r="D3853" s="2">
        <v>10720001</v>
      </c>
      <c r="E3853" s="3">
        <v>1</v>
      </c>
      <c r="F3853" s="4">
        <v>1</v>
      </c>
      <c r="G3853" s="2"/>
      <c r="H3853" s="2"/>
      <c r="I3853" s="2"/>
      <c r="J3853" s="4">
        <v>0</v>
      </c>
      <c r="K3853" s="3">
        <v>0</v>
      </c>
      <c r="L3853" s="2"/>
      <c r="N3853" s="2">
        <v>1239148</v>
      </c>
      <c r="O3853" s="54" t="s">
        <v>1228</v>
      </c>
    </row>
    <row r="3854" spans="1:15" ht="15" customHeight="1">
      <c r="A3854" s="3">
        <v>10821090</v>
      </c>
      <c r="B3854" s="2" t="s">
        <v>184</v>
      </c>
      <c r="C3854" s="2"/>
      <c r="D3854" s="2">
        <v>10720001</v>
      </c>
      <c r="E3854" s="3">
        <v>1</v>
      </c>
      <c r="F3854" s="4">
        <v>1</v>
      </c>
      <c r="G3854" s="2"/>
      <c r="H3854" s="2"/>
      <c r="I3854" s="2"/>
      <c r="J3854" s="4">
        <v>0</v>
      </c>
      <c r="K3854" s="3">
        <v>0</v>
      </c>
      <c r="L3854" s="2"/>
      <c r="N3854" s="2">
        <v>1239148</v>
      </c>
      <c r="O3854" s="54" t="s">
        <v>1228</v>
      </c>
    </row>
    <row r="3855" spans="1:15" ht="15" customHeight="1">
      <c r="A3855" s="3">
        <v>10821091</v>
      </c>
      <c r="B3855" s="2" t="s">
        <v>184</v>
      </c>
      <c r="C3855" s="2"/>
      <c r="D3855" s="2">
        <v>10720001</v>
      </c>
      <c r="E3855" s="3">
        <v>1</v>
      </c>
      <c r="F3855" s="4">
        <v>1</v>
      </c>
      <c r="G3855" s="2"/>
      <c r="H3855" s="2"/>
      <c r="I3855" s="2"/>
      <c r="J3855" s="4">
        <v>0</v>
      </c>
      <c r="K3855" s="3">
        <v>0</v>
      </c>
      <c r="L3855" s="2"/>
      <c r="N3855" s="2">
        <v>1239148</v>
      </c>
      <c r="O3855" s="54" t="s">
        <v>1228</v>
      </c>
    </row>
    <row r="3856" spans="1:15" ht="15" customHeight="1">
      <c r="A3856" s="3">
        <v>10821092</v>
      </c>
      <c r="B3856" s="2" t="s">
        <v>184</v>
      </c>
      <c r="C3856" s="2"/>
      <c r="D3856" s="2">
        <v>10720001</v>
      </c>
      <c r="E3856" s="3">
        <v>1</v>
      </c>
      <c r="F3856" s="4">
        <v>1</v>
      </c>
      <c r="G3856" s="2"/>
      <c r="H3856" s="2"/>
      <c r="I3856" s="2"/>
      <c r="J3856" s="4">
        <v>0</v>
      </c>
      <c r="K3856" s="3">
        <v>0</v>
      </c>
      <c r="L3856" s="2"/>
      <c r="N3856" s="2">
        <v>1239148</v>
      </c>
      <c r="O3856" s="54" t="s">
        <v>1228</v>
      </c>
    </row>
    <row r="3857" spans="1:15" ht="15" customHeight="1">
      <c r="A3857" s="3">
        <v>10821093</v>
      </c>
      <c r="B3857" s="2" t="s">
        <v>184</v>
      </c>
      <c r="C3857" s="2"/>
      <c r="D3857" s="2">
        <v>10720001</v>
      </c>
      <c r="E3857" s="3">
        <v>1</v>
      </c>
      <c r="F3857" s="4">
        <v>1</v>
      </c>
      <c r="G3857" s="2"/>
      <c r="H3857" s="2"/>
      <c r="I3857" s="2"/>
      <c r="J3857" s="4">
        <v>0</v>
      </c>
      <c r="K3857" s="3">
        <v>0</v>
      </c>
      <c r="L3857" s="2"/>
      <c r="N3857" s="2">
        <v>1239148</v>
      </c>
      <c r="O3857" s="54" t="s">
        <v>1228</v>
      </c>
    </row>
    <row r="3858" spans="1:15" ht="15" customHeight="1">
      <c r="A3858" s="3">
        <v>10821094</v>
      </c>
      <c r="B3858" s="2" t="s">
        <v>184</v>
      </c>
      <c r="C3858" s="2"/>
      <c r="D3858" s="2">
        <v>10720001</v>
      </c>
      <c r="E3858" s="3">
        <v>1</v>
      </c>
      <c r="F3858" s="4">
        <v>1</v>
      </c>
      <c r="G3858" s="2"/>
      <c r="H3858" s="2"/>
      <c r="I3858" s="2"/>
      <c r="J3858" s="4">
        <v>0</v>
      </c>
      <c r="K3858" s="3">
        <v>0</v>
      </c>
      <c r="L3858" s="2"/>
      <c r="N3858" s="2">
        <v>1239148</v>
      </c>
      <c r="O3858" s="54" t="s">
        <v>1228</v>
      </c>
    </row>
    <row r="3859" spans="1:15" ht="15" customHeight="1">
      <c r="A3859" s="3">
        <v>10821095</v>
      </c>
      <c r="B3859" s="2" t="s">
        <v>184</v>
      </c>
      <c r="C3859" s="2"/>
      <c r="D3859" s="2">
        <v>10720001</v>
      </c>
      <c r="E3859" s="3">
        <v>1</v>
      </c>
      <c r="F3859" s="4">
        <v>1</v>
      </c>
      <c r="G3859" s="2"/>
      <c r="H3859" s="2"/>
      <c r="I3859" s="2"/>
      <c r="J3859" s="4">
        <v>0</v>
      </c>
      <c r="K3859" s="3">
        <v>0</v>
      </c>
      <c r="L3859" s="2"/>
      <c r="N3859" s="2">
        <v>1239148</v>
      </c>
      <c r="O3859" s="54" t="s">
        <v>1228</v>
      </c>
    </row>
    <row r="3860" spans="1:15" ht="15" customHeight="1">
      <c r="A3860" s="3">
        <v>10821096</v>
      </c>
      <c r="B3860" s="2" t="s">
        <v>184</v>
      </c>
      <c r="C3860" s="2"/>
      <c r="D3860" s="2">
        <v>10720001</v>
      </c>
      <c r="E3860" s="3">
        <v>1</v>
      </c>
      <c r="F3860" s="4">
        <v>1</v>
      </c>
      <c r="G3860" s="2"/>
      <c r="H3860" s="2"/>
      <c r="I3860" s="2"/>
      <c r="J3860" s="4">
        <v>0</v>
      </c>
      <c r="K3860" s="3">
        <v>0</v>
      </c>
      <c r="L3860" s="2"/>
      <c r="N3860" s="2">
        <v>1239148</v>
      </c>
      <c r="O3860" s="54" t="s">
        <v>1228</v>
      </c>
    </row>
    <row r="3861" spans="1:15" ht="15" customHeight="1">
      <c r="A3861" s="3">
        <v>10821097</v>
      </c>
      <c r="B3861" s="2" t="s">
        <v>184</v>
      </c>
      <c r="C3861" s="2"/>
      <c r="D3861" s="2">
        <v>10720001</v>
      </c>
      <c r="E3861" s="3">
        <v>1</v>
      </c>
      <c r="F3861" s="4">
        <v>1</v>
      </c>
      <c r="G3861" s="2"/>
      <c r="H3861" s="2"/>
      <c r="I3861" s="2"/>
      <c r="J3861" s="4">
        <v>0</v>
      </c>
      <c r="K3861" s="3">
        <v>0</v>
      </c>
      <c r="L3861" s="2"/>
      <c r="N3861" s="2">
        <v>1239148</v>
      </c>
      <c r="O3861" s="54" t="s">
        <v>1228</v>
      </c>
    </row>
    <row r="3862" spans="1:15" ht="15" customHeight="1">
      <c r="A3862" s="3">
        <v>10821098</v>
      </c>
      <c r="B3862" s="2" t="s">
        <v>184</v>
      </c>
      <c r="C3862" s="2"/>
      <c r="D3862" s="2">
        <v>10720001</v>
      </c>
      <c r="E3862" s="3">
        <v>1</v>
      </c>
      <c r="F3862" s="2">
        <v>1</v>
      </c>
      <c r="G3862" s="2"/>
      <c r="H3862" s="2"/>
      <c r="I3862" s="2"/>
      <c r="J3862" s="4">
        <v>0</v>
      </c>
      <c r="K3862" s="3">
        <v>0</v>
      </c>
      <c r="L3862" s="2"/>
      <c r="N3862" s="2">
        <v>1239148</v>
      </c>
      <c r="O3862" s="54" t="s">
        <v>1228</v>
      </c>
    </row>
    <row r="3863" spans="1:15" ht="15" customHeight="1">
      <c r="A3863" s="2">
        <v>10801373</v>
      </c>
      <c r="B3863" s="2" t="s">
        <v>174</v>
      </c>
      <c r="C3863" s="2"/>
      <c r="D3863" s="3">
        <v>10700001</v>
      </c>
      <c r="E3863" s="3">
        <v>1</v>
      </c>
      <c r="F3863" s="2">
        <v>1</v>
      </c>
      <c r="G3863" s="2"/>
      <c r="H3863" s="2"/>
      <c r="I3863" s="2"/>
      <c r="J3863" s="4">
        <v>0</v>
      </c>
      <c r="K3863" s="3">
        <v>0</v>
      </c>
      <c r="L3863" s="2"/>
      <c r="N3863" t="s">
        <v>1229</v>
      </c>
      <c r="O3863" t="s">
        <v>1031</v>
      </c>
    </row>
    <row r="3864" spans="1:15" ht="15" customHeight="1">
      <c r="A3864" s="2">
        <v>10811402</v>
      </c>
      <c r="B3864" s="55" t="s">
        <v>645</v>
      </c>
      <c r="C3864" s="2"/>
      <c r="D3864" s="3">
        <v>10710221</v>
      </c>
      <c r="E3864" s="3">
        <v>1</v>
      </c>
      <c r="F3864" s="2">
        <v>1</v>
      </c>
      <c r="G3864" s="2"/>
      <c r="H3864" s="2"/>
      <c r="I3864" s="2"/>
      <c r="J3864" s="4">
        <v>0</v>
      </c>
      <c r="K3864" s="3">
        <v>0</v>
      </c>
      <c r="L3864" s="2"/>
      <c r="N3864" t="s">
        <v>1229</v>
      </c>
      <c r="O3864" t="s">
        <v>1031</v>
      </c>
    </row>
    <row r="3865" spans="1:15" ht="15" customHeight="1">
      <c r="A3865" s="2">
        <v>10821099</v>
      </c>
      <c r="B3865" s="55" t="s">
        <v>645</v>
      </c>
      <c r="C3865" s="2"/>
      <c r="D3865" s="4">
        <v>10720218</v>
      </c>
      <c r="E3865" s="3">
        <v>1</v>
      </c>
      <c r="F3865" s="2">
        <v>1</v>
      </c>
      <c r="G3865" s="2"/>
      <c r="H3865" s="2"/>
      <c r="I3865" s="2"/>
      <c r="J3865" s="4">
        <v>0</v>
      </c>
      <c r="K3865" s="3">
        <v>0</v>
      </c>
      <c r="L3865" s="2"/>
      <c r="N3865" t="s">
        <v>1229</v>
      </c>
      <c r="O3865" t="s">
        <v>1031</v>
      </c>
    </row>
    <row r="3866" spans="1:15" ht="15" customHeight="1">
      <c r="A3866" s="3">
        <v>10801374</v>
      </c>
      <c r="B3866" s="2" t="s">
        <v>174</v>
      </c>
      <c r="C3866" s="2"/>
      <c r="D3866" s="2">
        <v>10700001</v>
      </c>
      <c r="E3866" s="3">
        <v>1</v>
      </c>
      <c r="F3866" s="2">
        <v>1</v>
      </c>
      <c r="G3866" s="2"/>
      <c r="H3866" s="2"/>
      <c r="I3866" s="2"/>
      <c r="J3866" s="4">
        <v>0</v>
      </c>
      <c r="K3866" s="3">
        <v>0</v>
      </c>
      <c r="L3866" s="2"/>
      <c r="N3866" s="17" t="s">
        <v>1230</v>
      </c>
      <c r="O3866" s="54" t="s">
        <v>1031</v>
      </c>
    </row>
    <row r="3867" spans="1:15" ht="15" customHeight="1">
      <c r="A3867" s="3">
        <v>10801375</v>
      </c>
      <c r="B3867" s="2" t="s">
        <v>174</v>
      </c>
      <c r="C3867" s="2"/>
      <c r="D3867" s="2">
        <v>10700001</v>
      </c>
      <c r="E3867" s="3">
        <v>1</v>
      </c>
      <c r="F3867" s="2">
        <v>1</v>
      </c>
      <c r="G3867" s="2"/>
      <c r="H3867" s="2"/>
      <c r="I3867" s="2"/>
      <c r="J3867" s="4">
        <v>0</v>
      </c>
      <c r="K3867" s="3">
        <v>0</v>
      </c>
      <c r="L3867" s="2"/>
      <c r="N3867" s="17" t="s">
        <v>1231</v>
      </c>
      <c r="O3867" s="54" t="s">
        <v>1031</v>
      </c>
    </row>
    <row r="3868" spans="1:15" ht="15" customHeight="1">
      <c r="A3868" s="3">
        <v>10801376</v>
      </c>
      <c r="B3868" s="2" t="s">
        <v>174</v>
      </c>
      <c r="C3868" s="2"/>
      <c r="D3868" s="2">
        <v>10700001</v>
      </c>
      <c r="E3868" s="3">
        <v>1</v>
      </c>
      <c r="F3868" s="2">
        <v>1</v>
      </c>
      <c r="G3868" s="2"/>
      <c r="H3868" s="2"/>
      <c r="I3868" s="2"/>
      <c r="J3868" s="4">
        <v>0</v>
      </c>
      <c r="K3868" s="3">
        <v>0</v>
      </c>
      <c r="L3868" s="2"/>
      <c r="N3868" s="17" t="s">
        <v>1232</v>
      </c>
      <c r="O3868" s="54" t="s">
        <v>1031</v>
      </c>
    </row>
    <row r="3869" spans="1:15" ht="15" customHeight="1">
      <c r="A3869" s="3">
        <v>10801377</v>
      </c>
      <c r="B3869" s="2" t="s">
        <v>174</v>
      </c>
      <c r="C3869" s="2"/>
      <c r="D3869" s="2">
        <v>10700001</v>
      </c>
      <c r="E3869" s="3">
        <v>1</v>
      </c>
      <c r="F3869" s="2">
        <v>1</v>
      </c>
      <c r="G3869" s="2"/>
      <c r="H3869" s="2"/>
      <c r="I3869" s="2"/>
      <c r="J3869" s="4">
        <v>0</v>
      </c>
      <c r="K3869" s="3">
        <v>0</v>
      </c>
      <c r="L3869" s="2"/>
      <c r="N3869" s="17" t="s">
        <v>1233</v>
      </c>
      <c r="O3869" s="54" t="s">
        <v>1031</v>
      </c>
    </row>
    <row r="3870" spans="1:15" ht="15" customHeight="1">
      <c r="A3870" s="3">
        <v>10801378</v>
      </c>
      <c r="B3870" s="2" t="s">
        <v>174</v>
      </c>
      <c r="C3870" s="2"/>
      <c r="D3870" s="2">
        <v>10700001</v>
      </c>
      <c r="E3870" s="3">
        <v>1</v>
      </c>
      <c r="F3870" s="2">
        <v>1</v>
      </c>
      <c r="G3870" s="2"/>
      <c r="H3870" s="2"/>
      <c r="I3870" s="2"/>
      <c r="J3870" s="4">
        <v>0</v>
      </c>
      <c r="K3870" s="3">
        <v>0</v>
      </c>
      <c r="L3870" s="2"/>
      <c r="N3870" s="17" t="s">
        <v>1234</v>
      </c>
      <c r="O3870" s="54" t="s">
        <v>1031</v>
      </c>
    </row>
    <row r="3871" spans="1:15" ht="15" customHeight="1">
      <c r="A3871" s="3">
        <v>10811403</v>
      </c>
      <c r="B3871" s="55" t="s">
        <v>1235</v>
      </c>
      <c r="C3871" s="2"/>
      <c r="D3871" s="2">
        <v>10710273</v>
      </c>
      <c r="E3871" s="3">
        <v>1</v>
      </c>
      <c r="F3871" s="2">
        <v>1</v>
      </c>
      <c r="G3871" s="2"/>
      <c r="H3871" s="2"/>
      <c r="I3871" s="2"/>
      <c r="J3871" s="4">
        <v>0</v>
      </c>
      <c r="K3871" s="3">
        <v>0</v>
      </c>
      <c r="L3871" s="2"/>
      <c r="N3871" s="17" t="s">
        <v>1230</v>
      </c>
      <c r="O3871" s="54" t="s">
        <v>1031</v>
      </c>
    </row>
    <row r="3872" spans="1:15" ht="15" customHeight="1">
      <c r="A3872" s="3">
        <v>10811404</v>
      </c>
      <c r="B3872" s="55" t="s">
        <v>1235</v>
      </c>
      <c r="C3872" s="2"/>
      <c r="D3872" s="2">
        <v>10710273</v>
      </c>
      <c r="E3872" s="3">
        <v>1</v>
      </c>
      <c r="F3872" s="2">
        <v>1</v>
      </c>
      <c r="G3872" s="2"/>
      <c r="H3872" s="2"/>
      <c r="I3872" s="2"/>
      <c r="J3872" s="4">
        <v>0</v>
      </c>
      <c r="K3872" s="3">
        <v>0</v>
      </c>
      <c r="L3872" s="2"/>
      <c r="N3872" s="17" t="s">
        <v>1231</v>
      </c>
      <c r="O3872" s="54" t="s">
        <v>1031</v>
      </c>
    </row>
    <row r="3873" spans="1:15" ht="15" customHeight="1">
      <c r="A3873" s="3">
        <v>10811405</v>
      </c>
      <c r="B3873" s="55" t="s">
        <v>1235</v>
      </c>
      <c r="C3873" s="2"/>
      <c r="D3873" s="2">
        <v>10710273</v>
      </c>
      <c r="E3873" s="3">
        <v>1</v>
      </c>
      <c r="F3873" s="2">
        <v>1</v>
      </c>
      <c r="G3873" s="2"/>
      <c r="H3873" s="2"/>
      <c r="I3873" s="2"/>
      <c r="J3873" s="4">
        <v>0</v>
      </c>
      <c r="K3873" s="3">
        <v>0</v>
      </c>
      <c r="L3873" s="2"/>
      <c r="N3873" s="17" t="s">
        <v>1232</v>
      </c>
      <c r="O3873" s="54" t="s">
        <v>1031</v>
      </c>
    </row>
    <row r="3874" spans="1:15" ht="15" customHeight="1">
      <c r="A3874" s="3">
        <v>10811406</v>
      </c>
      <c r="B3874" s="55" t="s">
        <v>1235</v>
      </c>
      <c r="C3874" s="2"/>
      <c r="D3874" s="2">
        <v>10710273</v>
      </c>
      <c r="E3874" s="3">
        <v>1</v>
      </c>
      <c r="F3874" s="2">
        <v>1</v>
      </c>
      <c r="G3874" s="2"/>
      <c r="H3874" s="2"/>
      <c r="I3874" s="2"/>
      <c r="J3874" s="4">
        <v>0</v>
      </c>
      <c r="K3874" s="3">
        <v>0</v>
      </c>
      <c r="L3874" s="2"/>
      <c r="N3874" s="17" t="s">
        <v>1233</v>
      </c>
      <c r="O3874" s="54" t="s">
        <v>1031</v>
      </c>
    </row>
    <row r="3875" spans="1:15" ht="15" customHeight="1">
      <c r="A3875" s="3">
        <v>10811407</v>
      </c>
      <c r="B3875" s="55" t="s">
        <v>1235</v>
      </c>
      <c r="C3875" s="2"/>
      <c r="D3875" s="2">
        <v>10710273</v>
      </c>
      <c r="E3875" s="3">
        <v>1</v>
      </c>
      <c r="F3875" s="2">
        <v>1</v>
      </c>
      <c r="G3875" s="2"/>
      <c r="H3875" s="2"/>
      <c r="I3875" s="2"/>
      <c r="J3875" s="4">
        <v>0</v>
      </c>
      <c r="K3875" s="3">
        <v>0</v>
      </c>
      <c r="L3875" s="2"/>
      <c r="N3875" s="17" t="s">
        <v>1234</v>
      </c>
      <c r="O3875" s="54" t="s">
        <v>1031</v>
      </c>
    </row>
    <row r="3876" spans="1:15" ht="15" customHeight="1">
      <c r="A3876" s="3">
        <v>10821100</v>
      </c>
      <c r="B3876" s="55" t="s">
        <v>1235</v>
      </c>
      <c r="C3876" s="2"/>
      <c r="D3876" s="2">
        <v>10720265</v>
      </c>
      <c r="E3876" s="3">
        <v>1</v>
      </c>
      <c r="F3876" s="2">
        <v>1</v>
      </c>
      <c r="G3876" s="2"/>
      <c r="H3876" s="2"/>
      <c r="I3876" s="2"/>
      <c r="J3876" s="4">
        <v>0</v>
      </c>
      <c r="K3876" s="3">
        <v>0</v>
      </c>
      <c r="L3876" s="2"/>
      <c r="N3876" s="17" t="s">
        <v>1230</v>
      </c>
      <c r="O3876" s="54" t="s">
        <v>1031</v>
      </c>
    </row>
    <row r="3877" spans="1:15" ht="15" customHeight="1">
      <c r="A3877" s="3">
        <v>10821101</v>
      </c>
      <c r="B3877" s="55" t="s">
        <v>1235</v>
      </c>
      <c r="C3877" s="2"/>
      <c r="D3877" s="2">
        <v>10720265</v>
      </c>
      <c r="E3877" s="3">
        <v>1</v>
      </c>
      <c r="F3877" s="2">
        <v>1</v>
      </c>
      <c r="G3877" s="2"/>
      <c r="H3877" s="2"/>
      <c r="I3877" s="2"/>
      <c r="J3877" s="4">
        <v>0</v>
      </c>
      <c r="K3877" s="3">
        <v>0</v>
      </c>
      <c r="L3877" s="2"/>
      <c r="N3877" s="17" t="s">
        <v>1231</v>
      </c>
      <c r="O3877" s="54" t="s">
        <v>1031</v>
      </c>
    </row>
    <row r="3878" spans="1:15" ht="15" customHeight="1">
      <c r="A3878" s="3">
        <v>10821102</v>
      </c>
      <c r="B3878" s="55" t="s">
        <v>1235</v>
      </c>
      <c r="C3878" s="2"/>
      <c r="D3878" s="2">
        <v>10720265</v>
      </c>
      <c r="E3878" s="3">
        <v>1</v>
      </c>
      <c r="F3878" s="2">
        <v>1</v>
      </c>
      <c r="G3878" s="2"/>
      <c r="H3878" s="2"/>
      <c r="I3878" s="2"/>
      <c r="J3878" s="4">
        <v>0</v>
      </c>
      <c r="K3878" s="3">
        <v>0</v>
      </c>
      <c r="L3878" s="2"/>
      <c r="N3878" s="17" t="s">
        <v>1232</v>
      </c>
      <c r="O3878" s="54" t="s">
        <v>1031</v>
      </c>
    </row>
    <row r="3879" spans="1:15" ht="15" customHeight="1">
      <c r="A3879" s="3">
        <v>10821103</v>
      </c>
      <c r="B3879" s="55" t="s">
        <v>1235</v>
      </c>
      <c r="C3879" s="2"/>
      <c r="D3879" s="2">
        <v>10720265</v>
      </c>
      <c r="E3879" s="3">
        <v>1</v>
      </c>
      <c r="F3879" s="2">
        <v>1</v>
      </c>
      <c r="G3879" s="2"/>
      <c r="H3879" s="2"/>
      <c r="I3879" s="2"/>
      <c r="J3879" s="4">
        <v>0</v>
      </c>
      <c r="K3879" s="3">
        <v>0</v>
      </c>
      <c r="L3879" s="2"/>
      <c r="N3879" s="17" t="s">
        <v>1233</v>
      </c>
      <c r="O3879" s="54" t="s">
        <v>1031</v>
      </c>
    </row>
    <row r="3880" spans="1:15" ht="15" customHeight="1">
      <c r="A3880" s="3">
        <v>10821104</v>
      </c>
      <c r="B3880" s="55" t="s">
        <v>1235</v>
      </c>
      <c r="C3880" s="2"/>
      <c r="D3880" s="2">
        <v>10720265</v>
      </c>
      <c r="E3880" s="3">
        <v>1</v>
      </c>
      <c r="F3880" s="2">
        <v>1</v>
      </c>
      <c r="G3880" s="2"/>
      <c r="H3880" s="2"/>
      <c r="I3880" s="2"/>
      <c r="J3880" s="4">
        <v>0</v>
      </c>
      <c r="K3880" s="3">
        <v>0</v>
      </c>
      <c r="L3880" s="2"/>
      <c r="N3880" s="17" t="s">
        <v>1234</v>
      </c>
      <c r="O3880" s="54" t="s">
        <v>1031</v>
      </c>
    </row>
    <row r="3881" spans="1:15" ht="15" customHeight="1">
      <c r="A3881" s="2">
        <v>10801379</v>
      </c>
      <c r="B3881" s="2" t="s">
        <v>174</v>
      </c>
      <c r="C3881" s="2"/>
      <c r="D3881" s="2">
        <v>10700001</v>
      </c>
      <c r="E3881" s="2">
        <v>1</v>
      </c>
      <c r="F3881" s="2">
        <v>1</v>
      </c>
      <c r="G3881" s="2"/>
      <c r="H3881" s="2"/>
      <c r="I3881" s="2"/>
      <c r="J3881" s="4">
        <v>0</v>
      </c>
      <c r="K3881" s="2">
        <v>0</v>
      </c>
      <c r="L3881" s="2"/>
      <c r="N3881" s="17" t="s">
        <v>1236</v>
      </c>
      <c r="O3881" s="2" t="s">
        <v>1237</v>
      </c>
    </row>
    <row r="3882" spans="1:15" ht="15" customHeight="1">
      <c r="A3882" s="2">
        <v>10801380</v>
      </c>
      <c r="B3882" s="2" t="s">
        <v>174</v>
      </c>
      <c r="C3882" s="2"/>
      <c r="D3882" s="2">
        <v>10700001</v>
      </c>
      <c r="E3882" s="2">
        <v>1</v>
      </c>
      <c r="F3882" s="2">
        <v>1</v>
      </c>
      <c r="G3882" s="2"/>
      <c r="H3882" s="2"/>
      <c r="I3882" s="2"/>
      <c r="J3882" s="4">
        <v>0</v>
      </c>
      <c r="K3882" s="2">
        <v>0</v>
      </c>
      <c r="L3882" s="2"/>
      <c r="N3882" s="17" t="s">
        <v>1238</v>
      </c>
      <c r="O3882" s="2" t="s">
        <v>1237</v>
      </c>
    </row>
    <row r="3883" spans="1:15" ht="15" customHeight="1">
      <c r="A3883" s="2">
        <v>10801381</v>
      </c>
      <c r="B3883" s="2" t="s">
        <v>174</v>
      </c>
      <c r="C3883" s="2"/>
      <c r="D3883" s="2">
        <v>10700001</v>
      </c>
      <c r="E3883" s="2">
        <v>1</v>
      </c>
      <c r="F3883" s="2">
        <v>1</v>
      </c>
      <c r="G3883" s="2"/>
      <c r="H3883" s="2"/>
      <c r="I3883" s="2"/>
      <c r="J3883" s="4">
        <v>0</v>
      </c>
      <c r="K3883" s="2">
        <v>0</v>
      </c>
      <c r="L3883" s="2"/>
      <c r="N3883" s="56" t="s">
        <v>1239</v>
      </c>
      <c r="O3883" s="2" t="s">
        <v>1237</v>
      </c>
    </row>
    <row r="3884" spans="1:15" ht="15" customHeight="1">
      <c r="A3884" s="2">
        <v>10801382</v>
      </c>
      <c r="B3884" s="2" t="s">
        <v>174</v>
      </c>
      <c r="C3884" s="2"/>
      <c r="D3884" s="2">
        <v>10700001</v>
      </c>
      <c r="E3884" s="2">
        <v>1</v>
      </c>
      <c r="F3884" s="2">
        <v>1</v>
      </c>
      <c r="G3884" s="2"/>
      <c r="H3884" s="2"/>
      <c r="I3884" s="2"/>
      <c r="J3884" s="4">
        <v>0</v>
      </c>
      <c r="K3884" s="2">
        <v>0</v>
      </c>
      <c r="L3884" s="2"/>
      <c r="N3884" s="56" t="s">
        <v>1240</v>
      </c>
      <c r="O3884" s="2" t="s">
        <v>1237</v>
      </c>
    </row>
    <row r="3885" spans="1:15" ht="15" customHeight="1">
      <c r="A3885" s="2">
        <v>10801383</v>
      </c>
      <c r="B3885" s="2" t="s">
        <v>174</v>
      </c>
      <c r="C3885" s="2"/>
      <c r="D3885" s="2">
        <v>10700001</v>
      </c>
      <c r="E3885" s="2">
        <v>1</v>
      </c>
      <c r="F3885" s="2">
        <v>1</v>
      </c>
      <c r="G3885" s="2"/>
      <c r="H3885" s="2"/>
      <c r="I3885" s="2"/>
      <c r="J3885" s="4">
        <v>0</v>
      </c>
      <c r="K3885" s="2">
        <v>0</v>
      </c>
      <c r="L3885" s="2"/>
      <c r="N3885" s="56" t="s">
        <v>1241</v>
      </c>
      <c r="O3885" s="2" t="s">
        <v>1237</v>
      </c>
    </row>
    <row r="3886" spans="1:15" ht="15" customHeight="1">
      <c r="A3886" s="2">
        <v>10801384</v>
      </c>
      <c r="B3886" s="2" t="s">
        <v>174</v>
      </c>
      <c r="C3886" s="2"/>
      <c r="D3886" s="2">
        <v>10700001</v>
      </c>
      <c r="E3886" s="2">
        <v>1</v>
      </c>
      <c r="F3886" s="2">
        <v>1</v>
      </c>
      <c r="G3886" s="2"/>
      <c r="H3886" s="2"/>
      <c r="I3886" s="2"/>
      <c r="J3886" s="4">
        <v>0</v>
      </c>
      <c r="K3886" s="2">
        <v>0</v>
      </c>
      <c r="L3886" s="2"/>
      <c r="N3886" s="56" t="s">
        <v>1242</v>
      </c>
      <c r="O3886" s="2" t="s">
        <v>1237</v>
      </c>
    </row>
    <row r="3887" spans="1:15" ht="15" customHeight="1">
      <c r="A3887" s="2">
        <v>10801385</v>
      </c>
      <c r="B3887" s="2" t="s">
        <v>174</v>
      </c>
      <c r="C3887" s="2"/>
      <c r="D3887" s="2">
        <v>10700001</v>
      </c>
      <c r="E3887" s="2">
        <v>1</v>
      </c>
      <c r="F3887" s="2">
        <v>1</v>
      </c>
      <c r="G3887" s="2"/>
      <c r="H3887" s="2"/>
      <c r="I3887" s="2"/>
      <c r="J3887" s="4">
        <v>0</v>
      </c>
      <c r="K3887" s="2">
        <v>0</v>
      </c>
      <c r="L3887" s="2"/>
      <c r="N3887" s="56" t="s">
        <v>1243</v>
      </c>
      <c r="O3887" s="2" t="s">
        <v>1237</v>
      </c>
    </row>
    <row r="3888" spans="1:15" ht="15" customHeight="1">
      <c r="A3888" s="2">
        <v>10801386</v>
      </c>
      <c r="B3888" s="2" t="s">
        <v>174</v>
      </c>
      <c r="C3888" s="2"/>
      <c r="D3888" s="2">
        <v>10700001</v>
      </c>
      <c r="E3888" s="2">
        <v>1</v>
      </c>
      <c r="F3888" s="2">
        <v>1</v>
      </c>
      <c r="G3888" s="2"/>
      <c r="H3888" s="2"/>
      <c r="I3888" s="2"/>
      <c r="J3888" s="4">
        <v>0</v>
      </c>
      <c r="K3888" s="2">
        <v>0</v>
      </c>
      <c r="L3888" s="2"/>
      <c r="N3888" s="56" t="s">
        <v>1244</v>
      </c>
      <c r="O3888" s="2" t="s">
        <v>1237</v>
      </c>
    </row>
    <row r="3889" spans="1:15" ht="15" customHeight="1">
      <c r="A3889" s="2">
        <v>10811408</v>
      </c>
      <c r="B3889" s="2" t="s">
        <v>1245</v>
      </c>
      <c r="C3889" s="2"/>
      <c r="D3889" s="2">
        <v>10710270</v>
      </c>
      <c r="E3889" s="2">
        <v>1</v>
      </c>
      <c r="F3889" s="2">
        <v>1</v>
      </c>
      <c r="G3889" s="2"/>
      <c r="H3889" s="2"/>
      <c r="I3889" s="2"/>
      <c r="J3889" s="4">
        <v>0</v>
      </c>
      <c r="K3889" s="2">
        <v>0</v>
      </c>
      <c r="L3889" s="2"/>
      <c r="N3889" s="17" t="s">
        <v>1236</v>
      </c>
      <c r="O3889" s="2" t="s">
        <v>1237</v>
      </c>
    </row>
    <row r="3890" spans="1:15" ht="15" customHeight="1">
      <c r="A3890" s="2">
        <v>10811409</v>
      </c>
      <c r="B3890" s="2" t="s">
        <v>1245</v>
      </c>
      <c r="C3890" s="2"/>
      <c r="D3890" s="2">
        <v>10710270</v>
      </c>
      <c r="E3890" s="2">
        <v>1</v>
      </c>
      <c r="F3890" s="2">
        <v>1</v>
      </c>
      <c r="G3890" s="2"/>
      <c r="H3890" s="2"/>
      <c r="I3890" s="2"/>
      <c r="J3890" s="4">
        <v>0</v>
      </c>
      <c r="K3890" s="2">
        <v>0</v>
      </c>
      <c r="L3890" s="2"/>
      <c r="N3890" s="17" t="s">
        <v>1238</v>
      </c>
      <c r="O3890" s="2" t="s">
        <v>1237</v>
      </c>
    </row>
    <row r="3891" spans="1:15" ht="15" customHeight="1">
      <c r="A3891" s="2">
        <v>10811410</v>
      </c>
      <c r="B3891" s="2" t="s">
        <v>1245</v>
      </c>
      <c r="C3891" s="2"/>
      <c r="D3891" s="2">
        <v>10710270</v>
      </c>
      <c r="E3891" s="2">
        <v>1</v>
      </c>
      <c r="F3891" s="2">
        <v>1</v>
      </c>
      <c r="G3891" s="2"/>
      <c r="H3891" s="2"/>
      <c r="I3891" s="2"/>
      <c r="J3891" s="4">
        <v>0</v>
      </c>
      <c r="K3891" s="2">
        <v>0</v>
      </c>
      <c r="L3891" s="2"/>
      <c r="N3891" s="56" t="s">
        <v>1239</v>
      </c>
      <c r="O3891" s="2" t="s">
        <v>1237</v>
      </c>
    </row>
    <row r="3892" spans="1:15" ht="15" customHeight="1">
      <c r="A3892" s="2">
        <v>10811411</v>
      </c>
      <c r="B3892" s="2" t="s">
        <v>1245</v>
      </c>
      <c r="C3892" s="2"/>
      <c r="D3892" s="2">
        <v>10710270</v>
      </c>
      <c r="E3892" s="2">
        <v>1</v>
      </c>
      <c r="F3892" s="2">
        <v>1</v>
      </c>
      <c r="G3892" s="2"/>
      <c r="H3892" s="2"/>
      <c r="I3892" s="2"/>
      <c r="J3892" s="4">
        <v>0</v>
      </c>
      <c r="K3892" s="2">
        <v>0</v>
      </c>
      <c r="L3892" s="2"/>
      <c r="N3892" s="56" t="s">
        <v>1240</v>
      </c>
      <c r="O3892" s="2" t="s">
        <v>1237</v>
      </c>
    </row>
    <row r="3893" spans="1:15" ht="15" customHeight="1">
      <c r="A3893" s="2">
        <v>10811412</v>
      </c>
      <c r="B3893" s="2" t="s">
        <v>1245</v>
      </c>
      <c r="C3893" s="2"/>
      <c r="D3893" s="2">
        <v>10710270</v>
      </c>
      <c r="E3893" s="2">
        <v>1</v>
      </c>
      <c r="F3893" s="2">
        <v>1</v>
      </c>
      <c r="G3893" s="2"/>
      <c r="H3893" s="2"/>
      <c r="I3893" s="2"/>
      <c r="J3893" s="4">
        <v>0</v>
      </c>
      <c r="K3893" s="2">
        <v>0</v>
      </c>
      <c r="L3893" s="2"/>
      <c r="N3893" s="56" t="s">
        <v>1241</v>
      </c>
      <c r="O3893" s="2" t="s">
        <v>1237</v>
      </c>
    </row>
    <row r="3894" spans="1:15" ht="15" customHeight="1">
      <c r="A3894" s="2">
        <v>10811413</v>
      </c>
      <c r="B3894" s="2" t="s">
        <v>1245</v>
      </c>
      <c r="C3894" s="2"/>
      <c r="D3894" s="2">
        <v>10710270</v>
      </c>
      <c r="E3894" s="2">
        <v>1</v>
      </c>
      <c r="F3894" s="2">
        <v>1</v>
      </c>
      <c r="G3894" s="2"/>
      <c r="H3894" s="2"/>
      <c r="I3894" s="2"/>
      <c r="J3894" s="4">
        <v>0</v>
      </c>
      <c r="K3894" s="2">
        <v>0</v>
      </c>
      <c r="L3894" s="2"/>
      <c r="N3894" s="56" t="s">
        <v>1242</v>
      </c>
      <c r="O3894" s="2" t="s">
        <v>1237</v>
      </c>
    </row>
    <row r="3895" spans="1:15" ht="15" customHeight="1">
      <c r="A3895" s="2">
        <v>10811414</v>
      </c>
      <c r="B3895" s="2" t="s">
        <v>1245</v>
      </c>
      <c r="C3895" s="2"/>
      <c r="D3895" s="2">
        <v>10710270</v>
      </c>
      <c r="E3895" s="2">
        <v>1</v>
      </c>
      <c r="F3895" s="2">
        <v>1</v>
      </c>
      <c r="G3895" s="2"/>
      <c r="H3895" s="2"/>
      <c r="I3895" s="2"/>
      <c r="J3895" s="4">
        <v>0</v>
      </c>
      <c r="K3895" s="2">
        <v>0</v>
      </c>
      <c r="L3895" s="2"/>
      <c r="N3895" s="56" t="s">
        <v>1243</v>
      </c>
      <c r="O3895" s="2" t="s">
        <v>1237</v>
      </c>
    </row>
    <row r="3896" spans="1:15" ht="15" customHeight="1">
      <c r="A3896" s="2">
        <v>10811415</v>
      </c>
      <c r="B3896" s="2" t="s">
        <v>1245</v>
      </c>
      <c r="C3896" s="2"/>
      <c r="D3896" s="2">
        <v>10710270</v>
      </c>
      <c r="E3896" s="2">
        <v>1</v>
      </c>
      <c r="F3896" s="2">
        <v>1</v>
      </c>
      <c r="G3896" s="2"/>
      <c r="H3896" s="2"/>
      <c r="I3896" s="2"/>
      <c r="J3896" s="4">
        <v>0</v>
      </c>
      <c r="K3896" s="2">
        <v>0</v>
      </c>
      <c r="L3896" s="2"/>
      <c r="N3896" s="56" t="s">
        <v>1244</v>
      </c>
      <c r="O3896" s="2" t="s">
        <v>1237</v>
      </c>
    </row>
    <row r="3897" spans="1:15" ht="15" customHeight="1">
      <c r="A3897" s="2">
        <v>10821105</v>
      </c>
      <c r="B3897" s="2" t="s">
        <v>1245</v>
      </c>
      <c r="C3897" s="2"/>
      <c r="D3897" s="2">
        <v>10720262</v>
      </c>
      <c r="E3897" s="2">
        <v>1</v>
      </c>
      <c r="F3897" s="2">
        <v>1</v>
      </c>
      <c r="G3897" s="2"/>
      <c r="H3897" s="2"/>
      <c r="I3897" s="2"/>
      <c r="J3897" s="4">
        <v>0</v>
      </c>
      <c r="K3897" s="2">
        <v>0</v>
      </c>
      <c r="L3897" s="2"/>
      <c r="N3897" s="17" t="s">
        <v>1236</v>
      </c>
      <c r="O3897" s="2" t="s">
        <v>1237</v>
      </c>
    </row>
    <row r="3898" spans="1:15" ht="15" customHeight="1">
      <c r="A3898" s="2">
        <v>10821106</v>
      </c>
      <c r="B3898" s="2" t="s">
        <v>1245</v>
      </c>
      <c r="C3898" s="2"/>
      <c r="D3898" s="2">
        <v>10720262</v>
      </c>
      <c r="E3898" s="2">
        <v>1</v>
      </c>
      <c r="F3898" s="2">
        <v>1</v>
      </c>
      <c r="G3898" s="2"/>
      <c r="H3898" s="2"/>
      <c r="I3898" s="2"/>
      <c r="J3898" s="4">
        <v>0</v>
      </c>
      <c r="K3898" s="2">
        <v>0</v>
      </c>
      <c r="L3898" s="2"/>
      <c r="N3898" s="17" t="s">
        <v>1238</v>
      </c>
      <c r="O3898" s="2" t="s">
        <v>1237</v>
      </c>
    </row>
    <row r="3899" spans="1:15" ht="15" customHeight="1">
      <c r="A3899" s="2">
        <v>10821107</v>
      </c>
      <c r="B3899" s="2" t="s">
        <v>1245</v>
      </c>
      <c r="C3899" s="2"/>
      <c r="D3899" s="2">
        <v>10720262</v>
      </c>
      <c r="E3899" s="2">
        <v>1</v>
      </c>
      <c r="F3899" s="2">
        <v>1</v>
      </c>
      <c r="G3899" s="2"/>
      <c r="H3899" s="2"/>
      <c r="I3899" s="2"/>
      <c r="J3899" s="4">
        <v>0</v>
      </c>
      <c r="K3899" s="2">
        <v>0</v>
      </c>
      <c r="L3899" s="2"/>
      <c r="N3899" s="56" t="s">
        <v>1239</v>
      </c>
      <c r="O3899" s="2" t="s">
        <v>1237</v>
      </c>
    </row>
    <row r="3900" spans="1:15" ht="15" customHeight="1">
      <c r="A3900" s="2">
        <v>10821108</v>
      </c>
      <c r="B3900" s="2" t="s">
        <v>1245</v>
      </c>
      <c r="C3900" s="2"/>
      <c r="D3900" s="2">
        <v>10720262</v>
      </c>
      <c r="E3900" s="2">
        <v>1</v>
      </c>
      <c r="F3900" s="2">
        <v>1</v>
      </c>
      <c r="G3900" s="2"/>
      <c r="H3900" s="2"/>
      <c r="I3900" s="2"/>
      <c r="J3900" s="4">
        <v>0</v>
      </c>
      <c r="K3900" s="2">
        <v>0</v>
      </c>
      <c r="L3900" s="2"/>
      <c r="N3900" s="56" t="s">
        <v>1240</v>
      </c>
      <c r="O3900" s="2" t="s">
        <v>1237</v>
      </c>
    </row>
    <row r="3901" spans="1:15" ht="15" customHeight="1">
      <c r="A3901" s="2">
        <v>10821109</v>
      </c>
      <c r="B3901" s="2" t="s">
        <v>1245</v>
      </c>
      <c r="C3901" s="2"/>
      <c r="D3901" s="2">
        <v>10720262</v>
      </c>
      <c r="E3901" s="2">
        <v>1</v>
      </c>
      <c r="F3901" s="2">
        <v>1</v>
      </c>
      <c r="G3901" s="2"/>
      <c r="H3901" s="2"/>
      <c r="I3901" s="2"/>
      <c r="J3901" s="4">
        <v>0</v>
      </c>
      <c r="K3901" s="2">
        <v>0</v>
      </c>
      <c r="L3901" s="2"/>
      <c r="N3901" s="56" t="s">
        <v>1241</v>
      </c>
      <c r="O3901" s="2" t="s">
        <v>1237</v>
      </c>
    </row>
    <row r="3902" spans="1:15" ht="15" customHeight="1">
      <c r="A3902" s="2">
        <v>10821110</v>
      </c>
      <c r="B3902" s="2" t="s">
        <v>1245</v>
      </c>
      <c r="C3902" s="2"/>
      <c r="D3902" s="2">
        <v>10720262</v>
      </c>
      <c r="E3902" s="2">
        <v>1</v>
      </c>
      <c r="F3902" s="2">
        <v>1</v>
      </c>
      <c r="G3902" s="2"/>
      <c r="H3902" s="2"/>
      <c r="I3902" s="2"/>
      <c r="J3902" s="4">
        <v>0</v>
      </c>
      <c r="K3902" s="2">
        <v>0</v>
      </c>
      <c r="L3902" s="2"/>
      <c r="N3902" s="56" t="s">
        <v>1242</v>
      </c>
      <c r="O3902" s="2" t="s">
        <v>1237</v>
      </c>
    </row>
    <row r="3903" spans="1:15" ht="15" customHeight="1">
      <c r="A3903" s="2">
        <v>10821111</v>
      </c>
      <c r="B3903" s="2" t="s">
        <v>1245</v>
      </c>
      <c r="C3903" s="2"/>
      <c r="D3903" s="2">
        <v>10720262</v>
      </c>
      <c r="E3903" s="2">
        <v>1</v>
      </c>
      <c r="F3903" s="2">
        <v>1</v>
      </c>
      <c r="G3903" s="2"/>
      <c r="H3903" s="2"/>
      <c r="I3903" s="2"/>
      <c r="J3903" s="4">
        <v>0</v>
      </c>
      <c r="K3903" s="2">
        <v>0</v>
      </c>
      <c r="L3903" s="2"/>
      <c r="N3903" s="56" t="s">
        <v>1243</v>
      </c>
      <c r="O3903" s="2" t="s">
        <v>1237</v>
      </c>
    </row>
    <row r="3904" spans="1:15" ht="15" customHeight="1">
      <c r="A3904" s="2">
        <v>10821112</v>
      </c>
      <c r="B3904" s="2" t="s">
        <v>1245</v>
      </c>
      <c r="C3904" s="2"/>
      <c r="D3904" s="2">
        <v>10720262</v>
      </c>
      <c r="E3904" s="2">
        <v>1</v>
      </c>
      <c r="F3904" s="2">
        <v>1</v>
      </c>
      <c r="G3904" s="2"/>
      <c r="H3904" s="2"/>
      <c r="I3904" s="2"/>
      <c r="J3904" s="4">
        <v>0</v>
      </c>
      <c r="K3904" s="2">
        <v>0</v>
      </c>
      <c r="L3904" s="2"/>
      <c r="N3904" s="57" t="s">
        <v>1244</v>
      </c>
      <c r="O3904" s="58" t="s">
        <v>1237</v>
      </c>
    </row>
    <row r="3905" spans="1:15" ht="15" customHeight="1">
      <c r="A3905" s="2">
        <v>10801387</v>
      </c>
      <c r="B3905" s="2" t="s">
        <v>174</v>
      </c>
      <c r="C3905" s="2"/>
      <c r="D3905" s="3">
        <v>10700001</v>
      </c>
      <c r="E3905" s="2">
        <v>1</v>
      </c>
      <c r="F3905" s="2">
        <v>1</v>
      </c>
      <c r="G3905" s="2"/>
      <c r="H3905" s="2"/>
      <c r="I3905" s="2"/>
      <c r="J3905" s="4">
        <v>0</v>
      </c>
      <c r="K3905" s="2">
        <v>0</v>
      </c>
      <c r="L3905" s="2"/>
      <c r="N3905" s="2">
        <v>60981</v>
      </c>
      <c r="O3905" s="3" t="s">
        <v>276</v>
      </c>
    </row>
    <row r="3906" spans="1:15" ht="15" customHeight="1">
      <c r="A3906" s="2">
        <v>10811416</v>
      </c>
      <c r="B3906" s="2" t="s">
        <v>343</v>
      </c>
      <c r="C3906" s="2"/>
      <c r="D3906" s="2">
        <v>10710008</v>
      </c>
      <c r="E3906" s="2">
        <v>1</v>
      </c>
      <c r="F3906" s="2">
        <v>1</v>
      </c>
      <c r="G3906" s="2"/>
      <c r="H3906" s="2"/>
      <c r="I3906" s="2"/>
      <c r="J3906" s="4">
        <v>0</v>
      </c>
      <c r="K3906" s="2">
        <v>0</v>
      </c>
      <c r="L3906" s="2"/>
      <c r="N3906" s="2">
        <v>60981</v>
      </c>
      <c r="O3906" s="3" t="s">
        <v>276</v>
      </c>
    </row>
    <row r="3907" spans="1:15" ht="15" customHeight="1">
      <c r="A3907" s="2">
        <v>10821113</v>
      </c>
      <c r="B3907" s="2" t="s">
        <v>694</v>
      </c>
      <c r="C3907" s="2"/>
      <c r="D3907" s="2">
        <v>10720115</v>
      </c>
      <c r="E3907" s="2">
        <v>1</v>
      </c>
      <c r="F3907" s="2">
        <v>1</v>
      </c>
      <c r="G3907" s="2"/>
      <c r="H3907" s="2"/>
      <c r="I3907" s="2"/>
      <c r="J3907" s="4">
        <v>0</v>
      </c>
      <c r="K3907" s="2">
        <v>0</v>
      </c>
      <c r="L3907" s="2"/>
      <c r="N3907" s="2">
        <v>60981</v>
      </c>
      <c r="O3907" s="3" t="s">
        <v>276</v>
      </c>
    </row>
    <row r="3908" spans="1:15" ht="15" customHeight="1">
      <c r="A3908" s="2">
        <v>10801388</v>
      </c>
      <c r="B3908" s="2" t="s">
        <v>174</v>
      </c>
      <c r="C3908" s="2"/>
      <c r="D3908" s="3">
        <v>10700001</v>
      </c>
      <c r="E3908" s="2">
        <v>1</v>
      </c>
      <c r="F3908" s="2">
        <v>1</v>
      </c>
      <c r="G3908" s="2"/>
      <c r="H3908" s="2"/>
      <c r="I3908" s="2"/>
      <c r="J3908" s="4">
        <v>0</v>
      </c>
      <c r="K3908" s="2">
        <v>0</v>
      </c>
      <c r="L3908" s="2"/>
      <c r="N3908" s="2">
        <v>60981</v>
      </c>
      <c r="O3908" s="3" t="s">
        <v>276</v>
      </c>
    </row>
    <row r="3909" spans="1:15" ht="15" customHeight="1">
      <c r="A3909" s="3">
        <v>10811417</v>
      </c>
      <c r="B3909" s="2" t="s">
        <v>343</v>
      </c>
      <c r="C3909" s="2"/>
      <c r="D3909" s="2">
        <v>10710008</v>
      </c>
      <c r="E3909" s="2">
        <v>1</v>
      </c>
      <c r="F3909" s="2">
        <v>1</v>
      </c>
      <c r="G3909" s="2"/>
      <c r="H3909" s="2"/>
      <c r="I3909" s="2"/>
      <c r="J3909" s="4">
        <v>0</v>
      </c>
      <c r="K3909" s="2">
        <v>0</v>
      </c>
      <c r="L3909" s="2"/>
      <c r="N3909" s="2">
        <v>60981</v>
      </c>
      <c r="O3909" s="3" t="s">
        <v>276</v>
      </c>
    </row>
    <row r="3910" spans="1:15" ht="15" customHeight="1">
      <c r="A3910" s="3">
        <v>10821114</v>
      </c>
      <c r="B3910" s="2" t="s">
        <v>694</v>
      </c>
      <c r="C3910" s="2"/>
      <c r="D3910" s="2">
        <v>10720115</v>
      </c>
      <c r="E3910" s="2">
        <v>1</v>
      </c>
      <c r="F3910" s="2">
        <v>1</v>
      </c>
      <c r="G3910" s="2"/>
      <c r="H3910" s="2"/>
      <c r="I3910" s="2"/>
      <c r="J3910" s="4">
        <v>0</v>
      </c>
      <c r="K3910" s="2">
        <v>0</v>
      </c>
      <c r="L3910" s="2"/>
      <c r="N3910" s="2">
        <v>60981</v>
      </c>
      <c r="O3910" s="3" t="s">
        <v>276</v>
      </c>
    </row>
    <row r="3911" spans="1:15" ht="15" customHeight="1">
      <c r="A3911" s="2">
        <v>10801389</v>
      </c>
      <c r="B3911" s="2" t="s">
        <v>174</v>
      </c>
      <c r="C3911" s="2"/>
      <c r="D3911" s="3">
        <v>10700001</v>
      </c>
      <c r="E3911" s="2">
        <v>1</v>
      </c>
      <c r="F3911" s="2">
        <v>1</v>
      </c>
      <c r="G3911" s="2"/>
      <c r="H3911" s="2"/>
      <c r="I3911" s="2"/>
      <c r="J3911" s="4">
        <v>0</v>
      </c>
      <c r="K3911" s="2">
        <v>0</v>
      </c>
      <c r="L3911" s="2"/>
      <c r="N3911" s="2">
        <v>60981</v>
      </c>
      <c r="O3911" s="3" t="s">
        <v>276</v>
      </c>
    </row>
    <row r="3912" spans="1:15" ht="15" customHeight="1">
      <c r="A3912" s="3">
        <v>10811418</v>
      </c>
      <c r="B3912" s="2" t="s">
        <v>343</v>
      </c>
      <c r="C3912" s="2"/>
      <c r="D3912" s="2">
        <v>10710008</v>
      </c>
      <c r="E3912" s="2">
        <v>1</v>
      </c>
      <c r="F3912" s="2">
        <v>1</v>
      </c>
      <c r="G3912" s="2"/>
      <c r="H3912" s="2"/>
      <c r="I3912" s="2"/>
      <c r="J3912" s="4">
        <v>0</v>
      </c>
      <c r="K3912" s="2">
        <v>0</v>
      </c>
      <c r="L3912" s="2"/>
      <c r="N3912" s="2">
        <v>60981</v>
      </c>
      <c r="O3912" s="3" t="s">
        <v>276</v>
      </c>
    </row>
    <row r="3913" spans="1:15" ht="15" customHeight="1">
      <c r="A3913" s="3">
        <v>10821115</v>
      </c>
      <c r="B3913" s="2" t="s">
        <v>694</v>
      </c>
      <c r="C3913" s="2"/>
      <c r="D3913" s="2">
        <v>10720115</v>
      </c>
      <c r="E3913" s="2">
        <v>1</v>
      </c>
      <c r="F3913" s="2">
        <v>1</v>
      </c>
      <c r="G3913" s="2"/>
      <c r="H3913" s="2"/>
      <c r="I3913" s="2"/>
      <c r="J3913" s="4">
        <v>0</v>
      </c>
      <c r="K3913" s="2">
        <v>0</v>
      </c>
      <c r="L3913" s="2"/>
      <c r="N3913" s="2">
        <v>60981</v>
      </c>
      <c r="O3913" s="3" t="s">
        <v>276</v>
      </c>
    </row>
    <row r="3914" spans="1:15" ht="15" customHeight="1">
      <c r="A3914" s="2">
        <v>10801390</v>
      </c>
      <c r="B3914" s="2" t="s">
        <v>174</v>
      </c>
      <c r="C3914" s="2"/>
      <c r="D3914" s="3">
        <v>10700001</v>
      </c>
      <c r="E3914" s="2">
        <v>1</v>
      </c>
      <c r="F3914" s="2">
        <v>1</v>
      </c>
      <c r="G3914" s="2"/>
      <c r="H3914" s="2"/>
      <c r="I3914" s="2"/>
      <c r="J3914" s="4">
        <v>0</v>
      </c>
      <c r="K3914" s="2">
        <v>0</v>
      </c>
      <c r="L3914" s="2"/>
      <c r="N3914" s="2">
        <v>60981</v>
      </c>
      <c r="O3914" s="3" t="s">
        <v>276</v>
      </c>
    </row>
    <row r="3915" spans="1:15" ht="15" customHeight="1">
      <c r="A3915" s="3">
        <v>10811419</v>
      </c>
      <c r="B3915" s="2" t="s">
        <v>343</v>
      </c>
      <c r="C3915" s="2"/>
      <c r="D3915" s="2">
        <v>10710008</v>
      </c>
      <c r="E3915" s="2">
        <v>1</v>
      </c>
      <c r="F3915" s="2">
        <v>1</v>
      </c>
      <c r="G3915" s="2"/>
      <c r="H3915" s="2"/>
      <c r="I3915" s="2"/>
      <c r="J3915" s="4">
        <v>0</v>
      </c>
      <c r="K3915" s="2">
        <v>0</v>
      </c>
      <c r="L3915" s="2"/>
      <c r="N3915" s="2">
        <v>60981</v>
      </c>
      <c r="O3915" s="3" t="s">
        <v>276</v>
      </c>
    </row>
    <row r="3916" spans="1:15" ht="15" customHeight="1">
      <c r="A3916" s="3">
        <v>10821116</v>
      </c>
      <c r="B3916" s="2" t="s">
        <v>694</v>
      </c>
      <c r="C3916" s="2"/>
      <c r="D3916" s="2">
        <v>10720115</v>
      </c>
      <c r="E3916" s="2">
        <v>1</v>
      </c>
      <c r="F3916" s="2">
        <v>1</v>
      </c>
      <c r="G3916" s="2"/>
      <c r="H3916" s="2"/>
      <c r="I3916" s="2"/>
      <c r="J3916" s="4">
        <v>0</v>
      </c>
      <c r="K3916" s="2">
        <v>0</v>
      </c>
      <c r="L3916" s="2"/>
      <c r="N3916" s="2">
        <v>60981</v>
      </c>
      <c r="O3916" s="3" t="s">
        <v>276</v>
      </c>
    </row>
    <row r="3917" spans="1:15" ht="15" customHeight="1">
      <c r="A3917" s="2">
        <v>10801391</v>
      </c>
      <c r="B3917" s="2" t="s">
        <v>174</v>
      </c>
      <c r="C3917" s="2"/>
      <c r="D3917" s="3">
        <v>10700001</v>
      </c>
      <c r="E3917" s="2">
        <v>1</v>
      </c>
      <c r="F3917" s="2">
        <v>1</v>
      </c>
      <c r="G3917" s="2"/>
      <c r="H3917" s="2"/>
      <c r="I3917" s="2"/>
      <c r="J3917" s="4">
        <v>0</v>
      </c>
      <c r="K3917" s="2">
        <v>0</v>
      </c>
      <c r="L3917" s="2"/>
      <c r="N3917" s="2">
        <v>60981</v>
      </c>
      <c r="O3917" s="3" t="s">
        <v>276</v>
      </c>
    </row>
    <row r="3918" spans="1:15" ht="15" customHeight="1">
      <c r="A3918" s="3">
        <v>10811420</v>
      </c>
      <c r="B3918" s="2" t="s">
        <v>343</v>
      </c>
      <c r="C3918" s="2"/>
      <c r="D3918" s="2">
        <v>10710008</v>
      </c>
      <c r="E3918" s="2">
        <v>1</v>
      </c>
      <c r="F3918" s="2">
        <v>1</v>
      </c>
      <c r="G3918" s="2"/>
      <c r="H3918" s="2"/>
      <c r="I3918" s="2"/>
      <c r="J3918" s="4">
        <v>0</v>
      </c>
      <c r="K3918" s="2">
        <v>0</v>
      </c>
      <c r="L3918" s="2"/>
      <c r="N3918" s="2">
        <v>60981</v>
      </c>
      <c r="O3918" s="3" t="s">
        <v>276</v>
      </c>
    </row>
    <row r="3919" spans="1:15" ht="15" customHeight="1">
      <c r="A3919" s="3">
        <v>10821117</v>
      </c>
      <c r="B3919" s="2" t="s">
        <v>694</v>
      </c>
      <c r="C3919" s="2"/>
      <c r="D3919" s="2">
        <v>10720115</v>
      </c>
      <c r="E3919" s="2">
        <v>1</v>
      </c>
      <c r="F3919" s="2">
        <v>1</v>
      </c>
      <c r="G3919" s="2"/>
      <c r="H3919" s="2"/>
      <c r="I3919" s="2"/>
      <c r="J3919" s="4">
        <v>0</v>
      </c>
      <c r="K3919" s="2">
        <v>0</v>
      </c>
      <c r="L3919" s="2"/>
      <c r="N3919" s="58">
        <v>60981</v>
      </c>
      <c r="O3919" s="49" t="s">
        <v>276</v>
      </c>
    </row>
    <row r="3920" spans="1:15" ht="15" customHeight="1">
      <c r="A3920" s="2">
        <v>10801392</v>
      </c>
      <c r="B3920" s="2" t="s">
        <v>174</v>
      </c>
      <c r="C3920" s="2"/>
      <c r="D3920" s="3">
        <v>10700001</v>
      </c>
      <c r="E3920" s="2">
        <v>1</v>
      </c>
      <c r="F3920" s="2">
        <v>1</v>
      </c>
      <c r="G3920" s="2"/>
      <c r="H3920" s="2"/>
      <c r="I3920" s="2"/>
      <c r="J3920" s="4">
        <v>0</v>
      </c>
      <c r="K3920" s="2">
        <v>0</v>
      </c>
      <c r="L3920" s="2"/>
      <c r="N3920" s="17" t="s">
        <v>1246</v>
      </c>
      <c r="O3920" s="17" t="s">
        <v>1031</v>
      </c>
    </row>
    <row r="3921" spans="1:15" ht="15" customHeight="1">
      <c r="A3921" s="3">
        <v>10811421</v>
      </c>
      <c r="B3921" s="3" t="s">
        <v>1247</v>
      </c>
      <c r="C3921" s="2"/>
      <c r="D3921" s="3">
        <v>10710271</v>
      </c>
      <c r="E3921" s="2">
        <v>1</v>
      </c>
      <c r="F3921" s="2">
        <v>1</v>
      </c>
      <c r="G3921" s="2"/>
      <c r="H3921" s="2"/>
      <c r="I3921" s="2"/>
      <c r="J3921" s="4">
        <v>0</v>
      </c>
      <c r="K3921" s="2">
        <v>0</v>
      </c>
      <c r="L3921" s="2"/>
      <c r="N3921" s="17" t="s">
        <v>1248</v>
      </c>
      <c r="O3921" s="17" t="s">
        <v>1031</v>
      </c>
    </row>
    <row r="3922" spans="1:15" ht="15" customHeight="1">
      <c r="A3922" s="3">
        <v>10821118</v>
      </c>
      <c r="B3922" s="3" t="s">
        <v>1247</v>
      </c>
      <c r="C3922" s="2"/>
      <c r="D3922" s="3">
        <v>10720263</v>
      </c>
      <c r="E3922" s="2">
        <v>1</v>
      </c>
      <c r="F3922" s="2">
        <v>1</v>
      </c>
      <c r="G3922" s="2"/>
      <c r="H3922" s="2"/>
      <c r="I3922" s="2"/>
      <c r="J3922" s="4">
        <v>0</v>
      </c>
      <c r="K3922" s="2">
        <v>0</v>
      </c>
      <c r="L3922" s="2"/>
      <c r="N3922" s="17" t="s">
        <v>1249</v>
      </c>
      <c r="O3922" s="17" t="s">
        <v>1031</v>
      </c>
    </row>
    <row r="3923" spans="1:15" ht="15" customHeight="1">
      <c r="A3923" s="2">
        <v>10801393</v>
      </c>
      <c r="B3923" s="2" t="s">
        <v>174</v>
      </c>
      <c r="C3923" s="2"/>
      <c r="D3923" s="3">
        <v>10700001</v>
      </c>
      <c r="E3923" s="2">
        <v>1</v>
      </c>
      <c r="F3923" s="2">
        <v>1</v>
      </c>
      <c r="G3923" s="2"/>
      <c r="H3923" s="2"/>
      <c r="I3923" s="2"/>
      <c r="J3923" s="4">
        <v>0</v>
      </c>
      <c r="K3923" s="2">
        <v>0</v>
      </c>
      <c r="L3923" s="2"/>
      <c r="N3923" s="17" t="s">
        <v>1248</v>
      </c>
      <c r="O3923" s="17" t="s">
        <v>1031</v>
      </c>
    </row>
    <row r="3924" spans="1:15" ht="15" customHeight="1">
      <c r="A3924" s="3">
        <v>10811422</v>
      </c>
      <c r="B3924" s="3" t="s">
        <v>1247</v>
      </c>
      <c r="C3924" s="2"/>
      <c r="D3924" s="3">
        <v>10710271</v>
      </c>
      <c r="E3924" s="2">
        <v>1</v>
      </c>
      <c r="F3924" s="2">
        <v>1</v>
      </c>
      <c r="G3924" s="2"/>
      <c r="H3924" s="2"/>
      <c r="I3924" s="2"/>
      <c r="J3924" s="4">
        <v>0</v>
      </c>
      <c r="K3924" s="2">
        <v>0</v>
      </c>
      <c r="L3924" s="2"/>
      <c r="N3924" s="17" t="s">
        <v>1249</v>
      </c>
      <c r="O3924" s="17" t="s">
        <v>1031</v>
      </c>
    </row>
    <row r="3925" spans="1:15" ht="15" customHeight="1">
      <c r="A3925" s="3">
        <v>10821119</v>
      </c>
      <c r="B3925" s="3" t="s">
        <v>1247</v>
      </c>
      <c r="C3925" s="2"/>
      <c r="D3925" s="3">
        <v>10720263</v>
      </c>
      <c r="E3925" s="2">
        <v>1</v>
      </c>
      <c r="F3925" s="2">
        <v>1</v>
      </c>
      <c r="G3925" s="2"/>
      <c r="H3925" s="2"/>
      <c r="I3925" s="2"/>
      <c r="J3925" s="4">
        <v>0</v>
      </c>
      <c r="K3925" s="2">
        <v>0</v>
      </c>
      <c r="L3925" s="2"/>
      <c r="N3925" s="17" t="s">
        <v>1250</v>
      </c>
      <c r="O3925" s="17" t="s">
        <v>1031</v>
      </c>
    </row>
    <row r="3926" spans="1:15" ht="15" customHeight="1">
      <c r="A3926" s="2">
        <v>10801394</v>
      </c>
      <c r="B3926" s="2" t="s">
        <v>174</v>
      </c>
      <c r="C3926" s="2"/>
      <c r="D3926" s="3">
        <v>10700001</v>
      </c>
      <c r="E3926" s="2">
        <v>1</v>
      </c>
      <c r="F3926" s="2">
        <v>1</v>
      </c>
      <c r="G3926" s="2"/>
      <c r="H3926" s="2"/>
      <c r="I3926" s="2"/>
      <c r="J3926" s="4">
        <v>0</v>
      </c>
      <c r="K3926" s="2">
        <v>0</v>
      </c>
      <c r="L3926" s="2"/>
      <c r="N3926" s="17" t="s">
        <v>1249</v>
      </c>
      <c r="O3926" s="17" t="s">
        <v>1031</v>
      </c>
    </row>
    <row r="3927" spans="1:15" ht="15" customHeight="1">
      <c r="A3927" s="3">
        <v>10811423</v>
      </c>
      <c r="B3927" s="3" t="s">
        <v>1247</v>
      </c>
      <c r="C3927" s="2"/>
      <c r="D3927" s="3">
        <v>10710271</v>
      </c>
      <c r="E3927" s="2">
        <v>1</v>
      </c>
      <c r="F3927" s="2">
        <v>1</v>
      </c>
      <c r="G3927" s="2"/>
      <c r="H3927" s="2"/>
      <c r="I3927" s="2"/>
      <c r="J3927" s="4">
        <v>0</v>
      </c>
      <c r="K3927" s="2">
        <v>0</v>
      </c>
      <c r="L3927" s="2"/>
      <c r="N3927" s="17" t="s">
        <v>1250</v>
      </c>
      <c r="O3927" s="17" t="s">
        <v>1031</v>
      </c>
    </row>
    <row r="3928" spans="1:15" ht="15" customHeight="1">
      <c r="A3928" s="3">
        <v>10821120</v>
      </c>
      <c r="B3928" s="3" t="s">
        <v>1247</v>
      </c>
      <c r="C3928" s="2"/>
      <c r="D3928" s="3">
        <v>10720263</v>
      </c>
      <c r="E3928" s="2">
        <v>1</v>
      </c>
      <c r="F3928" s="2">
        <v>1</v>
      </c>
      <c r="G3928" s="2"/>
      <c r="H3928" s="2"/>
      <c r="I3928" s="2"/>
      <c r="J3928" s="4">
        <v>0</v>
      </c>
      <c r="K3928" s="2">
        <v>0</v>
      </c>
      <c r="L3928" s="2"/>
      <c r="N3928" s="17" t="s">
        <v>1251</v>
      </c>
      <c r="O3928" s="17" t="s">
        <v>1031</v>
      </c>
    </row>
    <row r="3929" spans="1:15" ht="15" customHeight="1">
      <c r="A3929" s="2">
        <v>10801395</v>
      </c>
      <c r="B3929" s="2" t="s">
        <v>174</v>
      </c>
      <c r="C3929" s="2"/>
      <c r="D3929" s="3">
        <v>10700001</v>
      </c>
      <c r="E3929" s="2">
        <v>1</v>
      </c>
      <c r="F3929" s="2">
        <v>1</v>
      </c>
      <c r="G3929" s="2"/>
      <c r="H3929" s="2"/>
      <c r="I3929" s="2"/>
      <c r="J3929" s="4">
        <v>0</v>
      </c>
      <c r="K3929" s="2">
        <v>0</v>
      </c>
      <c r="L3929" s="2"/>
      <c r="N3929" s="59" t="s">
        <v>1252</v>
      </c>
      <c r="O3929" s="60" t="s">
        <v>1031</v>
      </c>
    </row>
    <row r="3930" spans="1:15" ht="15" customHeight="1">
      <c r="A3930" s="2">
        <v>10801396</v>
      </c>
      <c r="B3930" s="2" t="s">
        <v>174</v>
      </c>
      <c r="C3930" s="2"/>
      <c r="D3930" s="3">
        <v>10700001</v>
      </c>
      <c r="E3930" s="2">
        <v>1</v>
      </c>
      <c r="F3930" s="2">
        <v>1</v>
      </c>
      <c r="G3930" s="2"/>
      <c r="H3930" s="2"/>
      <c r="I3930" s="2"/>
      <c r="J3930" s="4">
        <v>0</v>
      </c>
      <c r="K3930" s="2">
        <v>0</v>
      </c>
      <c r="L3930" s="2"/>
      <c r="N3930" s="59" t="s">
        <v>1253</v>
      </c>
      <c r="O3930" s="60" t="s">
        <v>1031</v>
      </c>
    </row>
    <row r="3931" spans="1:15" ht="15" customHeight="1">
      <c r="A3931" s="2">
        <v>10811424</v>
      </c>
      <c r="B3931" s="2" t="s">
        <v>1254</v>
      </c>
      <c r="C3931" s="2"/>
      <c r="D3931" s="2">
        <v>10710256</v>
      </c>
      <c r="E3931" s="2">
        <v>1</v>
      </c>
      <c r="F3931" s="2">
        <v>1</v>
      </c>
      <c r="G3931" s="2"/>
      <c r="H3931" s="2"/>
      <c r="I3931" s="2"/>
      <c r="J3931" s="4">
        <v>0</v>
      </c>
      <c r="K3931" s="2">
        <v>0</v>
      </c>
      <c r="L3931" s="2"/>
      <c r="N3931" s="59" t="s">
        <v>1252</v>
      </c>
      <c r="O3931" s="60" t="s">
        <v>1031</v>
      </c>
    </row>
    <row r="3932" spans="1:15" ht="15" customHeight="1">
      <c r="A3932" s="2">
        <v>10811425</v>
      </c>
      <c r="B3932" s="2" t="s">
        <v>1254</v>
      </c>
      <c r="C3932" s="2"/>
      <c r="D3932" s="2">
        <v>10710256</v>
      </c>
      <c r="E3932" s="2">
        <v>1</v>
      </c>
      <c r="F3932" s="2">
        <v>1</v>
      </c>
      <c r="G3932" s="2"/>
      <c r="H3932" s="2"/>
      <c r="I3932" s="2"/>
      <c r="J3932" s="4">
        <v>0</v>
      </c>
      <c r="K3932" s="2">
        <v>0</v>
      </c>
      <c r="L3932" s="2"/>
      <c r="N3932" s="59" t="s">
        <v>1253</v>
      </c>
      <c r="O3932" s="60" t="s">
        <v>1031</v>
      </c>
    </row>
    <row r="3933" spans="1:15" ht="15" customHeight="1">
      <c r="A3933" s="2">
        <v>10821121</v>
      </c>
      <c r="B3933" s="2" t="s">
        <v>1254</v>
      </c>
      <c r="C3933" s="2"/>
      <c r="D3933" s="51">
        <v>10720244</v>
      </c>
      <c r="E3933" s="2">
        <v>1</v>
      </c>
      <c r="F3933" s="2">
        <v>1</v>
      </c>
      <c r="G3933" s="2"/>
      <c r="H3933" s="2"/>
      <c r="I3933" s="2"/>
      <c r="J3933" s="4">
        <v>0</v>
      </c>
      <c r="K3933" s="2">
        <v>0</v>
      </c>
      <c r="L3933" s="2"/>
      <c r="N3933" s="59" t="s">
        <v>1252</v>
      </c>
      <c r="O3933" s="60" t="s">
        <v>1031</v>
      </c>
    </row>
    <row r="3934" spans="1:15" ht="15" customHeight="1">
      <c r="A3934" s="2">
        <v>10821122</v>
      </c>
      <c r="B3934" s="2" t="s">
        <v>1254</v>
      </c>
      <c r="C3934" s="2"/>
      <c r="D3934" s="51">
        <v>10720244</v>
      </c>
      <c r="E3934" s="2">
        <v>1</v>
      </c>
      <c r="F3934" s="2">
        <v>1</v>
      </c>
      <c r="G3934" s="2"/>
      <c r="H3934" s="2"/>
      <c r="I3934" s="2"/>
      <c r="J3934" s="4">
        <v>0</v>
      </c>
      <c r="K3934" s="2">
        <v>0</v>
      </c>
      <c r="L3934" s="2"/>
      <c r="N3934" s="59" t="s">
        <v>1253</v>
      </c>
      <c r="O3934" s="60" t="s">
        <v>1031</v>
      </c>
    </row>
    <row r="3935" spans="1:15" ht="15" customHeight="1">
      <c r="A3935" s="2">
        <v>10801397</v>
      </c>
      <c r="B3935" s="2" t="s">
        <v>174</v>
      </c>
      <c r="C3935" s="2"/>
      <c r="D3935" s="3">
        <v>10700001</v>
      </c>
      <c r="E3935" s="2">
        <v>1</v>
      </c>
      <c r="F3935" s="2">
        <v>1</v>
      </c>
      <c r="G3935" s="2"/>
      <c r="H3935" s="2"/>
      <c r="I3935" s="2"/>
      <c r="J3935" s="4">
        <v>0</v>
      </c>
      <c r="K3935" s="2">
        <v>0</v>
      </c>
      <c r="L3935" s="2"/>
      <c r="N3935" s="17" t="s">
        <v>1255</v>
      </c>
      <c r="O3935" s="61" t="s">
        <v>1031</v>
      </c>
    </row>
    <row r="3936" spans="1:15" ht="15" customHeight="1">
      <c r="A3936" s="2">
        <v>10801398</v>
      </c>
      <c r="B3936" s="2" t="s">
        <v>174</v>
      </c>
      <c r="C3936" s="2"/>
      <c r="D3936" s="3">
        <v>10700001</v>
      </c>
      <c r="E3936" s="2">
        <v>1</v>
      </c>
      <c r="F3936" s="2">
        <v>1</v>
      </c>
      <c r="G3936" s="2"/>
      <c r="H3936" s="2"/>
      <c r="I3936" s="2"/>
      <c r="J3936" s="4">
        <v>0</v>
      </c>
      <c r="K3936" s="2">
        <v>0</v>
      </c>
      <c r="L3936" s="2"/>
      <c r="N3936" s="17" t="s">
        <v>1256</v>
      </c>
      <c r="O3936" s="61" t="s">
        <v>1031</v>
      </c>
    </row>
    <row r="3937" spans="1:15" ht="15" customHeight="1">
      <c r="A3937" s="2">
        <v>10801399</v>
      </c>
      <c r="B3937" s="2" t="s">
        <v>174</v>
      </c>
      <c r="C3937" s="2"/>
      <c r="D3937" s="3">
        <v>10700001</v>
      </c>
      <c r="E3937" s="2">
        <v>1</v>
      </c>
      <c r="F3937" s="2">
        <v>1</v>
      </c>
      <c r="G3937" s="2"/>
      <c r="H3937" s="2"/>
      <c r="I3937" s="2"/>
      <c r="J3937" s="4">
        <v>0</v>
      </c>
      <c r="K3937" s="2">
        <v>0</v>
      </c>
      <c r="L3937" s="2"/>
      <c r="N3937" s="17" t="s">
        <v>1257</v>
      </c>
      <c r="O3937" s="61" t="s">
        <v>1031</v>
      </c>
    </row>
    <row r="3938" spans="1:15" ht="15" customHeight="1">
      <c r="A3938" s="2">
        <v>10801400</v>
      </c>
      <c r="B3938" s="2" t="s">
        <v>174</v>
      </c>
      <c r="C3938" s="2"/>
      <c r="D3938" s="3">
        <v>10700001</v>
      </c>
      <c r="E3938" s="2">
        <v>1</v>
      </c>
      <c r="F3938" s="2">
        <v>1</v>
      </c>
      <c r="G3938" s="2"/>
      <c r="H3938" s="2"/>
      <c r="I3938" s="2"/>
      <c r="J3938" s="4">
        <v>0</v>
      </c>
      <c r="K3938" s="2">
        <v>0</v>
      </c>
      <c r="L3938" s="2"/>
      <c r="N3938" s="17" t="s">
        <v>1258</v>
      </c>
      <c r="O3938" s="61" t="s">
        <v>1031</v>
      </c>
    </row>
    <row r="3939" spans="1:15" ht="15" customHeight="1">
      <c r="A3939" s="2">
        <v>10801401</v>
      </c>
      <c r="B3939" s="2" t="s">
        <v>174</v>
      </c>
      <c r="C3939" s="2"/>
      <c r="D3939" s="3">
        <v>10700001</v>
      </c>
      <c r="E3939" s="2">
        <v>1</v>
      </c>
      <c r="F3939" s="2">
        <v>1</v>
      </c>
      <c r="G3939" s="2"/>
      <c r="H3939" s="2"/>
      <c r="I3939" s="2"/>
      <c r="J3939" s="4">
        <v>0</v>
      </c>
      <c r="K3939" s="2">
        <v>0</v>
      </c>
      <c r="L3939" s="2"/>
      <c r="N3939" s="17" t="s">
        <v>351</v>
      </c>
      <c r="O3939" s="61" t="s">
        <v>1031</v>
      </c>
    </row>
    <row r="3940" spans="1:15" ht="15" customHeight="1">
      <c r="A3940" s="2">
        <v>10801402</v>
      </c>
      <c r="B3940" s="2" t="s">
        <v>174</v>
      </c>
      <c r="C3940" s="2"/>
      <c r="D3940" s="3">
        <v>10700001</v>
      </c>
      <c r="E3940" s="2">
        <v>1</v>
      </c>
      <c r="F3940" s="2">
        <v>1</v>
      </c>
      <c r="G3940" s="2"/>
      <c r="H3940" s="2"/>
      <c r="I3940" s="2"/>
      <c r="J3940" s="4">
        <v>0</v>
      </c>
      <c r="K3940" s="2">
        <v>0</v>
      </c>
      <c r="L3940" s="2"/>
      <c r="N3940" s="17" t="s">
        <v>353</v>
      </c>
      <c r="O3940" s="61" t="s">
        <v>1031</v>
      </c>
    </row>
    <row r="3941" spans="1:15" ht="15" customHeight="1">
      <c r="A3941" s="2">
        <v>10801403</v>
      </c>
      <c r="B3941" s="2" t="s">
        <v>174</v>
      </c>
      <c r="C3941" s="2"/>
      <c r="D3941" s="3">
        <v>10700001</v>
      </c>
      <c r="E3941" s="2">
        <v>1</v>
      </c>
      <c r="F3941" s="2">
        <v>1</v>
      </c>
      <c r="G3941" s="2"/>
      <c r="H3941" s="2"/>
      <c r="I3941" s="2"/>
      <c r="J3941" s="4">
        <v>0</v>
      </c>
      <c r="K3941" s="2">
        <v>0</v>
      </c>
      <c r="L3941" s="2"/>
      <c r="N3941" s="17" t="s">
        <v>1259</v>
      </c>
      <c r="O3941" s="61" t="s">
        <v>1031</v>
      </c>
    </row>
    <row r="3942" spans="1:15" ht="15" customHeight="1">
      <c r="A3942" s="2">
        <v>10801404</v>
      </c>
      <c r="B3942" s="2" t="s">
        <v>174</v>
      </c>
      <c r="C3942" s="2"/>
      <c r="D3942" s="3">
        <v>10700001</v>
      </c>
      <c r="E3942" s="2">
        <v>1</v>
      </c>
      <c r="F3942" s="2">
        <v>1</v>
      </c>
      <c r="G3942" s="2"/>
      <c r="H3942" s="2"/>
      <c r="I3942" s="2"/>
      <c r="J3942" s="4">
        <v>0</v>
      </c>
      <c r="K3942" s="2">
        <v>0</v>
      </c>
      <c r="L3942" s="2"/>
      <c r="N3942" s="17" t="s">
        <v>1260</v>
      </c>
      <c r="O3942" s="61" t="s">
        <v>1031</v>
      </c>
    </row>
    <row r="3943" spans="1:15" ht="15" customHeight="1">
      <c r="A3943" s="2">
        <v>10811426</v>
      </c>
      <c r="B3943" s="2" t="s">
        <v>1261</v>
      </c>
      <c r="C3943" s="2"/>
      <c r="D3943" s="2">
        <v>10710277</v>
      </c>
      <c r="E3943" s="2">
        <v>1</v>
      </c>
      <c r="F3943" s="2">
        <v>1</v>
      </c>
      <c r="G3943" s="2"/>
      <c r="H3943" s="2"/>
      <c r="I3943" s="2"/>
      <c r="J3943" s="4">
        <v>0</v>
      </c>
      <c r="K3943" s="2">
        <v>0</v>
      </c>
      <c r="L3943" s="2"/>
      <c r="N3943" s="17" t="s">
        <v>1255</v>
      </c>
      <c r="O3943" s="61" t="s">
        <v>1031</v>
      </c>
    </row>
    <row r="3944" spans="1:15" ht="15" customHeight="1">
      <c r="A3944" s="2">
        <v>10811427</v>
      </c>
      <c r="B3944" s="2" t="s">
        <v>1261</v>
      </c>
      <c r="C3944" s="2"/>
      <c r="D3944" s="2">
        <v>10710277</v>
      </c>
      <c r="E3944" s="2">
        <v>1</v>
      </c>
      <c r="F3944" s="2">
        <v>1</v>
      </c>
      <c r="G3944" s="2"/>
      <c r="H3944" s="2"/>
      <c r="I3944" s="2"/>
      <c r="J3944" s="4">
        <v>0</v>
      </c>
      <c r="K3944" s="2">
        <v>0</v>
      </c>
      <c r="L3944" s="2"/>
      <c r="N3944" s="17" t="s">
        <v>1256</v>
      </c>
      <c r="O3944" s="61" t="s">
        <v>1031</v>
      </c>
    </row>
    <row r="3945" spans="1:15" ht="15" customHeight="1">
      <c r="A3945" s="2">
        <v>10811428</v>
      </c>
      <c r="B3945" s="2" t="s">
        <v>1262</v>
      </c>
      <c r="C3945" s="2"/>
      <c r="D3945" s="2">
        <v>10710309</v>
      </c>
      <c r="E3945" s="2">
        <v>1</v>
      </c>
      <c r="F3945" s="2">
        <v>1</v>
      </c>
      <c r="G3945" s="2"/>
      <c r="H3945" s="2"/>
      <c r="I3945" s="2"/>
      <c r="J3945" s="4">
        <v>0</v>
      </c>
      <c r="K3945" s="2">
        <v>0</v>
      </c>
      <c r="L3945" s="2"/>
      <c r="N3945" s="17" t="s">
        <v>1257</v>
      </c>
      <c r="O3945" s="61" t="s">
        <v>1031</v>
      </c>
    </row>
    <row r="3946" spans="1:15" ht="15" customHeight="1">
      <c r="A3946" s="2">
        <v>10811429</v>
      </c>
      <c r="B3946" s="2" t="s">
        <v>1263</v>
      </c>
      <c r="C3946" s="2"/>
      <c r="D3946" s="2">
        <v>10710295</v>
      </c>
      <c r="E3946" s="2">
        <v>1</v>
      </c>
      <c r="F3946" s="2">
        <v>1</v>
      </c>
      <c r="G3946" s="2"/>
      <c r="H3946" s="2"/>
      <c r="I3946" s="2"/>
      <c r="J3946" s="4">
        <v>0</v>
      </c>
      <c r="K3946" s="2">
        <v>0</v>
      </c>
      <c r="L3946" s="2"/>
      <c r="N3946" s="17" t="s">
        <v>1258</v>
      </c>
      <c r="O3946" s="61" t="s">
        <v>1031</v>
      </c>
    </row>
    <row r="3947" spans="1:15" ht="15" customHeight="1">
      <c r="A3947" s="2">
        <v>10811430</v>
      </c>
      <c r="B3947" s="2" t="s">
        <v>1264</v>
      </c>
      <c r="C3947" s="2"/>
      <c r="D3947" s="2">
        <v>10710299</v>
      </c>
      <c r="E3947" s="2">
        <v>1</v>
      </c>
      <c r="F3947" s="2">
        <v>1</v>
      </c>
      <c r="G3947" s="2"/>
      <c r="H3947" s="2"/>
      <c r="I3947" s="2"/>
      <c r="J3947" s="4">
        <v>0</v>
      </c>
      <c r="K3947" s="2">
        <v>0</v>
      </c>
      <c r="L3947" s="2"/>
      <c r="N3947" s="17" t="s">
        <v>351</v>
      </c>
      <c r="O3947" s="61" t="s">
        <v>1031</v>
      </c>
    </row>
    <row r="3948" spans="1:15" ht="15" customHeight="1">
      <c r="A3948" s="2">
        <v>10811431</v>
      </c>
      <c r="B3948" s="2" t="s">
        <v>1264</v>
      </c>
      <c r="C3948" s="2"/>
      <c r="D3948" s="2">
        <v>10710299</v>
      </c>
      <c r="E3948" s="2">
        <v>1</v>
      </c>
      <c r="F3948" s="2">
        <v>1</v>
      </c>
      <c r="G3948" s="2"/>
      <c r="H3948" s="2"/>
      <c r="I3948" s="2"/>
      <c r="J3948" s="4">
        <v>0</v>
      </c>
      <c r="K3948" s="2">
        <v>0</v>
      </c>
      <c r="L3948" s="2"/>
      <c r="N3948" s="17" t="s">
        <v>353</v>
      </c>
      <c r="O3948" s="61" t="s">
        <v>1031</v>
      </c>
    </row>
    <row r="3949" spans="1:15" ht="15" customHeight="1">
      <c r="A3949" s="2">
        <v>10811432</v>
      </c>
      <c r="B3949" s="2" t="s">
        <v>1264</v>
      </c>
      <c r="C3949" s="2"/>
      <c r="D3949" s="2">
        <v>10710299</v>
      </c>
      <c r="E3949" s="2">
        <v>1</v>
      </c>
      <c r="F3949" s="2">
        <v>1</v>
      </c>
      <c r="G3949" s="2"/>
      <c r="H3949" s="2"/>
      <c r="I3949" s="2"/>
      <c r="J3949" s="4">
        <v>0</v>
      </c>
      <c r="K3949" s="2">
        <v>0</v>
      </c>
      <c r="L3949" s="2"/>
      <c r="N3949" s="17" t="s">
        <v>1259</v>
      </c>
      <c r="O3949" s="61" t="s">
        <v>1031</v>
      </c>
    </row>
    <row r="3950" spans="1:15" ht="15" customHeight="1">
      <c r="A3950" s="2">
        <v>10811433</v>
      </c>
      <c r="B3950" s="2" t="s">
        <v>1265</v>
      </c>
      <c r="C3950" s="2"/>
      <c r="D3950" s="2">
        <v>10710294</v>
      </c>
      <c r="E3950" s="2">
        <v>1</v>
      </c>
      <c r="F3950" s="2">
        <v>1</v>
      </c>
      <c r="G3950" s="2"/>
      <c r="H3950" s="2"/>
      <c r="I3950" s="2"/>
      <c r="J3950" s="4">
        <v>0</v>
      </c>
      <c r="K3950" s="2">
        <v>0</v>
      </c>
      <c r="L3950" s="2"/>
      <c r="N3950" s="17" t="s">
        <v>1260</v>
      </c>
      <c r="O3950" s="61" t="s">
        <v>1031</v>
      </c>
    </row>
    <row r="3951" spans="1:15" ht="15" customHeight="1">
      <c r="A3951" s="2">
        <v>10821123</v>
      </c>
      <c r="B3951" s="2" t="s">
        <v>1266</v>
      </c>
      <c r="C3951" s="2"/>
      <c r="D3951" s="51">
        <v>10720269</v>
      </c>
      <c r="E3951" s="2">
        <v>1</v>
      </c>
      <c r="F3951" s="2">
        <v>1</v>
      </c>
      <c r="G3951" s="2"/>
      <c r="H3951" s="2"/>
      <c r="I3951" s="2"/>
      <c r="J3951" s="4">
        <v>0</v>
      </c>
      <c r="K3951" s="2">
        <v>0</v>
      </c>
      <c r="L3951" s="2"/>
      <c r="N3951" s="17" t="s">
        <v>1255</v>
      </c>
      <c r="O3951" s="61" t="s">
        <v>1031</v>
      </c>
    </row>
    <row r="3952" spans="1:15" ht="15" customHeight="1">
      <c r="A3952" s="2">
        <v>10821124</v>
      </c>
      <c r="B3952" s="2" t="s">
        <v>1266</v>
      </c>
      <c r="C3952" s="2"/>
      <c r="D3952" s="51">
        <v>10720269</v>
      </c>
      <c r="E3952" s="2">
        <v>1</v>
      </c>
      <c r="F3952" s="2">
        <v>1</v>
      </c>
      <c r="G3952" s="2"/>
      <c r="H3952" s="2"/>
      <c r="I3952" s="2"/>
      <c r="J3952" s="4">
        <v>0</v>
      </c>
      <c r="K3952" s="2">
        <v>0</v>
      </c>
      <c r="L3952" s="2"/>
      <c r="N3952" s="17" t="s">
        <v>1256</v>
      </c>
      <c r="O3952" s="61" t="s">
        <v>1031</v>
      </c>
    </row>
    <row r="3953" spans="1:15" ht="15" customHeight="1">
      <c r="A3953" s="2">
        <v>10821125</v>
      </c>
      <c r="B3953" s="2" t="s">
        <v>1262</v>
      </c>
      <c r="C3953" s="2"/>
      <c r="D3953" s="2">
        <v>10720300</v>
      </c>
      <c r="E3953" s="2">
        <v>1</v>
      </c>
      <c r="F3953" s="2">
        <v>1</v>
      </c>
      <c r="G3953" s="2"/>
      <c r="H3953" s="2"/>
      <c r="I3953" s="2"/>
      <c r="J3953" s="4">
        <v>0</v>
      </c>
      <c r="K3953" s="2">
        <v>0</v>
      </c>
      <c r="L3953" s="2"/>
      <c r="N3953" s="17" t="s">
        <v>1257</v>
      </c>
      <c r="O3953" s="61" t="s">
        <v>1031</v>
      </c>
    </row>
    <row r="3954" spans="1:15" ht="15" customHeight="1">
      <c r="A3954" s="2">
        <v>10821126</v>
      </c>
      <c r="B3954" s="2" t="s">
        <v>1263</v>
      </c>
      <c r="C3954" s="2"/>
      <c r="D3954" s="2">
        <v>10720287</v>
      </c>
      <c r="E3954" s="2">
        <v>1</v>
      </c>
      <c r="F3954" s="2">
        <v>1</v>
      </c>
      <c r="G3954" s="2"/>
      <c r="H3954" s="2"/>
      <c r="I3954" s="2"/>
      <c r="J3954" s="4">
        <v>0</v>
      </c>
      <c r="K3954" s="2">
        <v>0</v>
      </c>
      <c r="L3954" s="2"/>
      <c r="N3954" s="17" t="s">
        <v>1258</v>
      </c>
      <c r="O3954" s="61" t="s">
        <v>1031</v>
      </c>
    </row>
    <row r="3955" spans="1:15" ht="15" customHeight="1">
      <c r="A3955" s="2">
        <v>10821127</v>
      </c>
      <c r="B3955" s="2" t="s">
        <v>1264</v>
      </c>
      <c r="C3955" s="2"/>
      <c r="D3955" s="51">
        <v>10720291</v>
      </c>
      <c r="E3955" s="2">
        <v>1</v>
      </c>
      <c r="F3955" s="2">
        <v>1</v>
      </c>
      <c r="G3955" s="2"/>
      <c r="H3955" s="2"/>
      <c r="I3955" s="2"/>
      <c r="J3955" s="4">
        <v>0</v>
      </c>
      <c r="K3955" s="2">
        <v>0</v>
      </c>
      <c r="L3955" s="2"/>
      <c r="N3955" s="17" t="s">
        <v>351</v>
      </c>
      <c r="O3955" s="61" t="s">
        <v>1031</v>
      </c>
    </row>
    <row r="3956" spans="1:15" ht="15" customHeight="1">
      <c r="A3956" s="2">
        <v>10821128</v>
      </c>
      <c r="B3956" s="2" t="s">
        <v>1264</v>
      </c>
      <c r="C3956" s="2"/>
      <c r="D3956" s="51">
        <v>10720291</v>
      </c>
      <c r="E3956" s="2">
        <v>1</v>
      </c>
      <c r="F3956" s="2">
        <v>1</v>
      </c>
      <c r="G3956" s="2"/>
      <c r="H3956" s="2"/>
      <c r="I3956" s="2"/>
      <c r="J3956" s="4">
        <v>0</v>
      </c>
      <c r="K3956" s="2">
        <v>0</v>
      </c>
      <c r="L3956" s="2"/>
      <c r="N3956" s="17" t="s">
        <v>353</v>
      </c>
      <c r="O3956" s="61" t="s">
        <v>1031</v>
      </c>
    </row>
    <row r="3957" spans="1:15" ht="15" customHeight="1">
      <c r="A3957" s="2">
        <v>10821129</v>
      </c>
      <c r="B3957" s="2" t="s">
        <v>1264</v>
      </c>
      <c r="C3957" s="2"/>
      <c r="D3957" s="51">
        <v>10720291</v>
      </c>
      <c r="E3957" s="2">
        <v>1</v>
      </c>
      <c r="F3957" s="2">
        <v>1</v>
      </c>
      <c r="G3957" s="2"/>
      <c r="H3957" s="2"/>
      <c r="I3957" s="2"/>
      <c r="J3957" s="4">
        <v>0</v>
      </c>
      <c r="K3957" s="2">
        <v>0</v>
      </c>
      <c r="L3957" s="2"/>
      <c r="N3957" s="17" t="s">
        <v>1259</v>
      </c>
      <c r="O3957" s="61" t="s">
        <v>1031</v>
      </c>
    </row>
    <row r="3958" spans="1:15" ht="15" customHeight="1">
      <c r="A3958" s="2">
        <v>10821130</v>
      </c>
      <c r="B3958" s="2" t="s">
        <v>1265</v>
      </c>
      <c r="C3958" s="2"/>
      <c r="D3958" s="51">
        <v>10720286</v>
      </c>
      <c r="E3958" s="2">
        <v>1</v>
      </c>
      <c r="F3958" s="2">
        <v>1</v>
      </c>
      <c r="G3958" s="2"/>
      <c r="H3958" s="2"/>
      <c r="I3958" s="2"/>
      <c r="J3958" s="4">
        <v>0</v>
      </c>
      <c r="K3958" s="2">
        <v>0</v>
      </c>
      <c r="L3958" s="2"/>
      <c r="N3958" s="17" t="s">
        <v>1260</v>
      </c>
      <c r="O3958" s="61" t="s">
        <v>1031</v>
      </c>
    </row>
    <row r="3959" spans="1:15" ht="15" customHeight="1">
      <c r="A3959" s="2">
        <v>10801405</v>
      </c>
      <c r="B3959" s="2" t="s">
        <v>174</v>
      </c>
      <c r="C3959" s="2"/>
      <c r="D3959" s="3">
        <v>10700001</v>
      </c>
      <c r="E3959" s="2">
        <v>1</v>
      </c>
      <c r="F3959" s="2">
        <v>1</v>
      </c>
      <c r="G3959" s="2"/>
      <c r="H3959" s="2"/>
      <c r="I3959" s="2"/>
      <c r="J3959" s="4">
        <v>0</v>
      </c>
      <c r="K3959" s="2">
        <v>0</v>
      </c>
      <c r="L3959" s="2"/>
      <c r="N3959" s="17" t="s">
        <v>1267</v>
      </c>
      <c r="O3959" s="61" t="s">
        <v>808</v>
      </c>
    </row>
    <row r="3960" spans="1:15" ht="15" customHeight="1">
      <c r="A3960" s="2">
        <v>10801406</v>
      </c>
      <c r="B3960" s="2" t="s">
        <v>174</v>
      </c>
      <c r="C3960" s="2"/>
      <c r="D3960" s="3">
        <v>10700001</v>
      </c>
      <c r="E3960" s="2">
        <v>1</v>
      </c>
      <c r="F3960" s="2">
        <v>1</v>
      </c>
      <c r="G3960" s="2"/>
      <c r="H3960" s="2"/>
      <c r="I3960" s="2"/>
      <c r="J3960" s="4">
        <v>0</v>
      </c>
      <c r="K3960" s="2">
        <v>0</v>
      </c>
      <c r="L3960" s="2"/>
      <c r="N3960" s="17" t="s">
        <v>1268</v>
      </c>
      <c r="O3960" s="61" t="s">
        <v>808</v>
      </c>
    </row>
    <row r="3961" spans="1:15" ht="15" customHeight="1">
      <c r="A3961" s="2">
        <v>10801407</v>
      </c>
      <c r="B3961" s="2" t="s">
        <v>174</v>
      </c>
      <c r="C3961" s="2"/>
      <c r="D3961" s="3">
        <v>10700001</v>
      </c>
      <c r="E3961" s="2">
        <v>1</v>
      </c>
      <c r="F3961" s="2">
        <v>1</v>
      </c>
      <c r="G3961" s="2"/>
      <c r="H3961" s="2"/>
      <c r="I3961" s="2"/>
      <c r="J3961" s="4">
        <v>0</v>
      </c>
      <c r="K3961" s="2">
        <v>0</v>
      </c>
      <c r="L3961" s="2"/>
      <c r="N3961" s="17" t="s">
        <v>1269</v>
      </c>
      <c r="O3961" s="61" t="s">
        <v>808</v>
      </c>
    </row>
    <row r="3962" spans="1:15" ht="15" customHeight="1">
      <c r="A3962" s="2">
        <v>10801408</v>
      </c>
      <c r="B3962" s="2" t="s">
        <v>174</v>
      </c>
      <c r="C3962" s="2"/>
      <c r="D3962" s="3">
        <v>10700001</v>
      </c>
      <c r="E3962" s="2">
        <v>1</v>
      </c>
      <c r="F3962" s="2">
        <v>1</v>
      </c>
      <c r="G3962" s="2"/>
      <c r="H3962" s="2"/>
      <c r="I3962" s="2"/>
      <c r="J3962" s="4">
        <v>0</v>
      </c>
      <c r="K3962" s="2">
        <v>0</v>
      </c>
      <c r="L3962" s="2"/>
      <c r="N3962" s="17" t="s">
        <v>1270</v>
      </c>
      <c r="O3962" s="61" t="s">
        <v>808</v>
      </c>
    </row>
    <row r="3963" spans="1:15" ht="15" customHeight="1">
      <c r="A3963" s="2">
        <v>10801409</v>
      </c>
      <c r="B3963" s="2" t="s">
        <v>174</v>
      </c>
      <c r="C3963" s="2"/>
      <c r="D3963" s="3">
        <v>10700001</v>
      </c>
      <c r="E3963" s="2">
        <v>1</v>
      </c>
      <c r="F3963" s="2">
        <v>1</v>
      </c>
      <c r="G3963" s="2"/>
      <c r="H3963" s="2"/>
      <c r="I3963" s="2"/>
      <c r="J3963" s="4">
        <v>0</v>
      </c>
      <c r="K3963" s="2">
        <v>0</v>
      </c>
      <c r="L3963" s="2"/>
      <c r="N3963" s="17" t="s">
        <v>1271</v>
      </c>
      <c r="O3963" s="61" t="s">
        <v>808</v>
      </c>
    </row>
    <row r="3964" spans="1:15" ht="15" customHeight="1">
      <c r="A3964" s="2">
        <v>10801410</v>
      </c>
      <c r="B3964" s="2" t="s">
        <v>174</v>
      </c>
      <c r="C3964" s="2"/>
      <c r="D3964" s="3">
        <v>10700001</v>
      </c>
      <c r="E3964" s="2">
        <v>1</v>
      </c>
      <c r="F3964" s="2">
        <v>1</v>
      </c>
      <c r="G3964" s="2"/>
      <c r="H3964" s="2"/>
      <c r="I3964" s="2"/>
      <c r="J3964" s="4">
        <v>0</v>
      </c>
      <c r="K3964" s="2">
        <v>0</v>
      </c>
      <c r="L3964" s="2"/>
      <c r="N3964" s="17" t="s">
        <v>1272</v>
      </c>
      <c r="O3964" s="61" t="s">
        <v>808</v>
      </c>
    </row>
    <row r="3965" spans="1:15" ht="15" customHeight="1">
      <c r="A3965" s="2">
        <v>10801411</v>
      </c>
      <c r="B3965" s="2" t="s">
        <v>174</v>
      </c>
      <c r="C3965" s="2"/>
      <c r="D3965" s="3">
        <v>10700001</v>
      </c>
      <c r="E3965" s="2">
        <v>1</v>
      </c>
      <c r="F3965" s="2">
        <v>1</v>
      </c>
      <c r="G3965" s="2"/>
      <c r="H3965" s="2"/>
      <c r="I3965" s="2"/>
      <c r="J3965" s="4">
        <v>0</v>
      </c>
      <c r="K3965" s="2">
        <v>0</v>
      </c>
      <c r="L3965" s="2"/>
      <c r="N3965" s="17" t="s">
        <v>1273</v>
      </c>
      <c r="O3965" s="61" t="s">
        <v>808</v>
      </c>
    </row>
    <row r="3966" spans="1:15" ht="15" customHeight="1">
      <c r="A3966" s="2">
        <v>10801412</v>
      </c>
      <c r="B3966" s="2" t="s">
        <v>174</v>
      </c>
      <c r="C3966" s="2"/>
      <c r="D3966" s="3">
        <v>10700001</v>
      </c>
      <c r="E3966" s="2">
        <v>1</v>
      </c>
      <c r="F3966" s="2">
        <v>1</v>
      </c>
      <c r="G3966" s="2"/>
      <c r="H3966" s="2"/>
      <c r="I3966" s="2"/>
      <c r="J3966" s="4">
        <v>0</v>
      </c>
      <c r="K3966" s="2">
        <v>0</v>
      </c>
      <c r="L3966" s="2"/>
      <c r="N3966" s="17" t="s">
        <v>1274</v>
      </c>
      <c r="O3966" s="61" t="s">
        <v>1031</v>
      </c>
    </row>
    <row r="3967" spans="1:15" ht="15" customHeight="1">
      <c r="A3967" s="2">
        <v>10801413</v>
      </c>
      <c r="B3967" s="2" t="s">
        <v>174</v>
      </c>
      <c r="C3967" s="2"/>
      <c r="D3967" s="3">
        <v>10700001</v>
      </c>
      <c r="E3967" s="2">
        <v>1</v>
      </c>
      <c r="F3967" s="2">
        <v>1</v>
      </c>
      <c r="G3967" s="2"/>
      <c r="H3967" s="2"/>
      <c r="I3967" s="2"/>
      <c r="J3967" s="4">
        <v>0</v>
      </c>
      <c r="K3967" s="2">
        <v>0</v>
      </c>
      <c r="L3967" s="2"/>
      <c r="N3967" s="17" t="s">
        <v>1275</v>
      </c>
      <c r="O3967" s="61" t="s">
        <v>1031</v>
      </c>
    </row>
    <row r="3968" spans="1:15" ht="15" customHeight="1">
      <c r="A3968" s="2">
        <v>10801414</v>
      </c>
      <c r="B3968" s="2" t="s">
        <v>174</v>
      </c>
      <c r="C3968" s="2"/>
      <c r="D3968" s="3">
        <v>10700001</v>
      </c>
      <c r="E3968" s="2">
        <v>1</v>
      </c>
      <c r="F3968" s="2">
        <v>1</v>
      </c>
      <c r="G3968" s="2"/>
      <c r="H3968" s="2"/>
      <c r="I3968" s="2"/>
      <c r="J3968" s="4">
        <v>0</v>
      </c>
      <c r="K3968" s="2">
        <v>0</v>
      </c>
      <c r="L3968" s="2"/>
      <c r="N3968" s="17"/>
      <c r="O3968" s="61"/>
    </row>
    <row r="3969" spans="1:15" ht="15" customHeight="1">
      <c r="A3969" s="2">
        <v>10801415</v>
      </c>
      <c r="B3969" s="2" t="s">
        <v>174</v>
      </c>
      <c r="C3969" s="2"/>
      <c r="D3969" s="3">
        <v>10700001</v>
      </c>
      <c r="E3969" s="2">
        <v>1</v>
      </c>
      <c r="F3969" s="2">
        <v>1</v>
      </c>
      <c r="G3969" s="2"/>
      <c r="H3969" s="2"/>
      <c r="I3969" s="2"/>
      <c r="J3969" s="4">
        <v>0</v>
      </c>
      <c r="K3969" s="2">
        <v>0</v>
      </c>
      <c r="L3969" s="2"/>
      <c r="N3969" s="17"/>
      <c r="O3969" s="61"/>
    </row>
    <row r="3970" spans="1:15" ht="15" customHeight="1">
      <c r="A3970" s="2">
        <v>10801416</v>
      </c>
      <c r="B3970" s="2" t="s">
        <v>174</v>
      </c>
      <c r="C3970" s="2"/>
      <c r="D3970" s="3">
        <v>10700001</v>
      </c>
      <c r="E3970" s="2">
        <v>1</v>
      </c>
      <c r="F3970" s="2">
        <v>1</v>
      </c>
      <c r="G3970" s="2"/>
      <c r="H3970" s="2"/>
      <c r="I3970" s="2"/>
      <c r="J3970" s="4">
        <v>0</v>
      </c>
      <c r="K3970" s="2">
        <v>0</v>
      </c>
      <c r="L3970" s="2"/>
      <c r="N3970" s="17"/>
      <c r="O3970" s="61"/>
    </row>
    <row r="3971" spans="1:15" ht="15" customHeight="1">
      <c r="A3971" s="2">
        <v>10801417</v>
      </c>
      <c r="B3971" s="2" t="s">
        <v>174</v>
      </c>
      <c r="C3971" s="2"/>
      <c r="D3971" s="3">
        <v>10700001</v>
      </c>
      <c r="E3971" s="2">
        <v>1</v>
      </c>
      <c r="F3971" s="2">
        <v>1</v>
      </c>
      <c r="G3971" s="2"/>
      <c r="H3971" s="2"/>
      <c r="I3971" s="2"/>
      <c r="J3971" s="4">
        <v>0</v>
      </c>
      <c r="K3971" s="2">
        <v>0</v>
      </c>
      <c r="L3971" s="2"/>
      <c r="N3971" s="17" t="s">
        <v>1276</v>
      </c>
      <c r="O3971" s="61" t="s">
        <v>1031</v>
      </c>
    </row>
    <row r="3972" spans="1:15" ht="15" customHeight="1">
      <c r="A3972" s="2">
        <v>10801418</v>
      </c>
      <c r="B3972" s="2" t="s">
        <v>174</v>
      </c>
      <c r="C3972" s="2"/>
      <c r="D3972" s="3">
        <v>10700001</v>
      </c>
      <c r="E3972" s="2">
        <v>1</v>
      </c>
      <c r="F3972" s="2">
        <v>1</v>
      </c>
      <c r="G3972" s="2"/>
      <c r="H3972" s="2"/>
      <c r="I3972" s="2"/>
      <c r="J3972" s="4">
        <v>0</v>
      </c>
      <c r="K3972" s="2">
        <v>0</v>
      </c>
      <c r="L3972" s="2"/>
      <c r="N3972" s="17" t="s">
        <v>1277</v>
      </c>
      <c r="O3972" s="61" t="s">
        <v>1031</v>
      </c>
    </row>
    <row r="3973" spans="1:15" ht="15" customHeight="1">
      <c r="A3973" s="2">
        <v>10811434</v>
      </c>
      <c r="B3973" s="2" t="s">
        <v>1278</v>
      </c>
      <c r="C3973" s="2"/>
      <c r="D3973" s="3">
        <v>10710274</v>
      </c>
      <c r="E3973" s="2">
        <v>1</v>
      </c>
      <c r="F3973" s="2">
        <v>1</v>
      </c>
      <c r="G3973" s="2"/>
      <c r="H3973" s="2"/>
      <c r="I3973" s="2"/>
      <c r="J3973" s="4">
        <v>0</v>
      </c>
      <c r="K3973" s="2">
        <v>0</v>
      </c>
      <c r="L3973" s="2"/>
      <c r="N3973" s="17" t="s">
        <v>1267</v>
      </c>
      <c r="O3973" s="61" t="s">
        <v>808</v>
      </c>
    </row>
    <row r="3974" spans="1:15" ht="15" customHeight="1">
      <c r="A3974" s="2">
        <v>10811435</v>
      </c>
      <c r="B3974" s="2" t="s">
        <v>1279</v>
      </c>
      <c r="C3974" s="2"/>
      <c r="D3974" s="3">
        <v>10710311</v>
      </c>
      <c r="E3974" s="2">
        <v>1</v>
      </c>
      <c r="F3974" s="2">
        <v>1</v>
      </c>
      <c r="G3974" s="2"/>
      <c r="H3974" s="2"/>
      <c r="I3974" s="2"/>
      <c r="J3974" s="4">
        <v>0</v>
      </c>
      <c r="K3974" s="2">
        <v>0</v>
      </c>
      <c r="L3974" s="2"/>
      <c r="N3974" s="17" t="s">
        <v>1268</v>
      </c>
      <c r="O3974" s="61" t="s">
        <v>808</v>
      </c>
    </row>
    <row r="3975" spans="1:15" ht="15" customHeight="1">
      <c r="A3975" s="2">
        <v>10811436</v>
      </c>
      <c r="B3975" s="2" t="s">
        <v>1280</v>
      </c>
      <c r="C3975" s="2"/>
      <c r="D3975" s="3">
        <v>10710296</v>
      </c>
      <c r="E3975" s="2">
        <v>1</v>
      </c>
      <c r="F3975" s="2">
        <v>1</v>
      </c>
      <c r="G3975" s="2"/>
      <c r="H3975" s="2"/>
      <c r="I3975" s="2"/>
      <c r="J3975" s="4">
        <v>0</v>
      </c>
      <c r="K3975" s="2">
        <v>0</v>
      </c>
      <c r="L3975" s="2"/>
      <c r="N3975" s="17" t="s">
        <v>1269</v>
      </c>
      <c r="O3975" s="61" t="s">
        <v>808</v>
      </c>
    </row>
    <row r="3976" spans="1:15" ht="15" customHeight="1">
      <c r="A3976" s="2">
        <v>10811437</v>
      </c>
      <c r="B3976" s="2" t="s">
        <v>1161</v>
      </c>
      <c r="C3976" s="2"/>
      <c r="D3976" s="3">
        <v>10710188</v>
      </c>
      <c r="E3976" s="2">
        <v>1</v>
      </c>
      <c r="F3976" s="2">
        <v>1</v>
      </c>
      <c r="G3976" s="2"/>
      <c r="H3976" s="2"/>
      <c r="I3976" s="2"/>
      <c r="J3976" s="4">
        <v>0</v>
      </c>
      <c r="K3976" s="2">
        <v>0</v>
      </c>
      <c r="L3976" s="2"/>
      <c r="N3976" s="17" t="s">
        <v>1270</v>
      </c>
      <c r="O3976" s="61" t="s">
        <v>808</v>
      </c>
    </row>
    <row r="3977" spans="1:15" ht="15" customHeight="1">
      <c r="A3977" s="2">
        <v>10811438</v>
      </c>
      <c r="B3977" s="2" t="s">
        <v>1281</v>
      </c>
      <c r="C3977" s="2"/>
      <c r="D3977" s="3">
        <v>10710027</v>
      </c>
      <c r="E3977" s="2">
        <v>1</v>
      </c>
      <c r="F3977" s="2">
        <v>1</v>
      </c>
      <c r="G3977" s="2"/>
      <c r="H3977" s="2"/>
      <c r="I3977" s="2"/>
      <c r="J3977" s="4">
        <v>0</v>
      </c>
      <c r="K3977" s="2">
        <v>0</v>
      </c>
      <c r="L3977" s="2"/>
      <c r="N3977" s="17" t="s">
        <v>1271</v>
      </c>
      <c r="O3977" s="61" t="s">
        <v>808</v>
      </c>
    </row>
    <row r="3978" spans="1:15" ht="15" customHeight="1">
      <c r="A3978" s="2">
        <v>10811439</v>
      </c>
      <c r="B3978" s="2" t="s">
        <v>1162</v>
      </c>
      <c r="C3978" s="2"/>
      <c r="D3978" s="3">
        <v>10710232</v>
      </c>
      <c r="E3978" s="2">
        <v>1</v>
      </c>
      <c r="F3978" s="2">
        <v>1</v>
      </c>
      <c r="G3978" s="2"/>
      <c r="H3978" s="2"/>
      <c r="I3978" s="2"/>
      <c r="J3978" s="4">
        <v>0</v>
      </c>
      <c r="K3978" s="2">
        <v>0</v>
      </c>
      <c r="L3978" s="2"/>
      <c r="N3978" s="17" t="s">
        <v>1272</v>
      </c>
      <c r="O3978" s="61" t="s">
        <v>808</v>
      </c>
    </row>
    <row r="3979" spans="1:15" ht="15" customHeight="1">
      <c r="A3979" s="2">
        <v>10811440</v>
      </c>
      <c r="B3979" s="2" t="s">
        <v>373</v>
      </c>
      <c r="C3979" s="2"/>
      <c r="D3979" s="3">
        <v>10710009</v>
      </c>
      <c r="E3979" s="2">
        <v>1</v>
      </c>
      <c r="F3979" s="2">
        <v>1</v>
      </c>
      <c r="G3979" s="2"/>
      <c r="H3979" s="2"/>
      <c r="I3979" s="2"/>
      <c r="J3979" s="4">
        <v>0</v>
      </c>
      <c r="K3979" s="2">
        <v>0</v>
      </c>
      <c r="L3979" s="2"/>
      <c r="N3979" s="17" t="s">
        <v>1273</v>
      </c>
      <c r="O3979" s="61" t="s">
        <v>808</v>
      </c>
    </row>
    <row r="3980" spans="1:15" ht="15" customHeight="1">
      <c r="A3980" s="2">
        <v>10811441</v>
      </c>
      <c r="B3980" s="2" t="s">
        <v>1282</v>
      </c>
      <c r="C3980" s="2"/>
      <c r="D3980" s="3">
        <v>10710161</v>
      </c>
      <c r="E3980" s="2">
        <v>1</v>
      </c>
      <c r="F3980" s="2">
        <v>1</v>
      </c>
      <c r="G3980" s="2"/>
      <c r="H3980" s="2"/>
      <c r="I3980" s="2"/>
      <c r="J3980" s="4">
        <v>0</v>
      </c>
      <c r="K3980" s="2">
        <v>0</v>
      </c>
      <c r="L3980" s="2"/>
      <c r="N3980" s="17" t="s">
        <v>1274</v>
      </c>
      <c r="O3980" s="61" t="s">
        <v>1031</v>
      </c>
    </row>
    <row r="3981" spans="1:15" ht="15" customHeight="1">
      <c r="A3981" s="2">
        <v>10811442</v>
      </c>
      <c r="B3981" s="2" t="s">
        <v>1282</v>
      </c>
      <c r="C3981" s="2"/>
      <c r="D3981" s="3">
        <v>10710161</v>
      </c>
      <c r="E3981" s="2">
        <v>1</v>
      </c>
      <c r="F3981" s="2">
        <v>1</v>
      </c>
      <c r="G3981" s="2"/>
      <c r="H3981" s="2"/>
      <c r="I3981" s="2"/>
      <c r="J3981" s="4">
        <v>0</v>
      </c>
      <c r="K3981" s="2">
        <v>0</v>
      </c>
      <c r="L3981" s="2"/>
      <c r="N3981" s="17" t="s">
        <v>1275</v>
      </c>
      <c r="O3981" s="61" t="s">
        <v>1031</v>
      </c>
    </row>
    <row r="3982" spans="1:15" ht="15" customHeight="1">
      <c r="A3982" s="2">
        <v>10811443</v>
      </c>
      <c r="B3982" s="2" t="s">
        <v>1247</v>
      </c>
      <c r="C3982" s="2"/>
      <c r="D3982" s="3">
        <v>10710271</v>
      </c>
      <c r="E3982" s="2">
        <v>1</v>
      </c>
      <c r="F3982" s="2">
        <v>1</v>
      </c>
      <c r="G3982" s="2"/>
      <c r="H3982" s="2"/>
      <c r="I3982" s="2"/>
      <c r="J3982" s="4">
        <v>0</v>
      </c>
      <c r="K3982" s="2">
        <v>0</v>
      </c>
      <c r="L3982" s="2"/>
      <c r="N3982" s="17"/>
      <c r="O3982" s="61"/>
    </row>
    <row r="3983" spans="1:15" ht="15" customHeight="1">
      <c r="A3983" s="2">
        <v>10811444</v>
      </c>
      <c r="B3983" s="2" t="s">
        <v>1247</v>
      </c>
      <c r="C3983" s="2"/>
      <c r="D3983" s="3">
        <v>10710271</v>
      </c>
      <c r="E3983" s="2">
        <v>1</v>
      </c>
      <c r="F3983" s="2">
        <v>1</v>
      </c>
      <c r="G3983" s="2"/>
      <c r="H3983" s="2"/>
      <c r="I3983" s="2"/>
      <c r="J3983" s="4">
        <v>0</v>
      </c>
      <c r="K3983" s="2">
        <v>0</v>
      </c>
      <c r="L3983" s="2"/>
      <c r="N3983" s="17"/>
      <c r="O3983" s="61"/>
    </row>
    <row r="3984" spans="1:15" ht="15" customHeight="1">
      <c r="A3984" s="2">
        <v>10811445</v>
      </c>
      <c r="B3984" s="2" t="s">
        <v>1247</v>
      </c>
      <c r="C3984" s="2"/>
      <c r="D3984" s="3">
        <v>10710271</v>
      </c>
      <c r="E3984" s="2">
        <v>1</v>
      </c>
      <c r="F3984" s="2">
        <v>1</v>
      </c>
      <c r="G3984" s="2"/>
      <c r="H3984" s="2"/>
      <c r="I3984" s="2"/>
      <c r="J3984" s="4">
        <v>0</v>
      </c>
      <c r="K3984" s="2">
        <v>0</v>
      </c>
      <c r="L3984" s="2"/>
      <c r="N3984" s="17"/>
      <c r="O3984" s="61"/>
    </row>
    <row r="3985" spans="1:15" ht="15" customHeight="1">
      <c r="A3985" s="2">
        <v>10811446</v>
      </c>
      <c r="B3985" s="2" t="s">
        <v>645</v>
      </c>
      <c r="C3985" s="2"/>
      <c r="D3985" s="3">
        <v>10710221</v>
      </c>
      <c r="E3985" s="2">
        <v>1</v>
      </c>
      <c r="F3985" s="2">
        <v>1</v>
      </c>
      <c r="G3985" s="2"/>
      <c r="H3985" s="2"/>
      <c r="I3985" s="2"/>
      <c r="J3985" s="4">
        <v>0</v>
      </c>
      <c r="K3985" s="2">
        <v>0</v>
      </c>
      <c r="L3985" s="2"/>
      <c r="N3985" s="17" t="s">
        <v>1276</v>
      </c>
      <c r="O3985" s="61" t="s">
        <v>1031</v>
      </c>
    </row>
    <row r="3986" spans="1:15" ht="15" customHeight="1">
      <c r="A3986" s="2">
        <v>10811447</v>
      </c>
      <c r="B3986" s="2" t="s">
        <v>410</v>
      </c>
      <c r="C3986" s="2"/>
      <c r="D3986" s="3">
        <v>10710023</v>
      </c>
      <c r="E3986" s="2">
        <v>1</v>
      </c>
      <c r="F3986" s="2">
        <v>1</v>
      </c>
      <c r="G3986" s="2"/>
      <c r="H3986" s="2"/>
      <c r="I3986" s="2"/>
      <c r="J3986" s="4">
        <v>0</v>
      </c>
      <c r="K3986" s="2">
        <v>0</v>
      </c>
      <c r="L3986" s="2"/>
      <c r="N3986" s="17" t="s">
        <v>1277</v>
      </c>
      <c r="O3986" s="61" t="s">
        <v>1031</v>
      </c>
    </row>
    <row r="3987" spans="1:15" ht="15" customHeight="1">
      <c r="A3987" s="2">
        <v>10821131</v>
      </c>
      <c r="B3987" s="2" t="s">
        <v>1283</v>
      </c>
      <c r="C3987" s="2"/>
      <c r="D3987" s="3">
        <v>10720266</v>
      </c>
      <c r="E3987" s="2">
        <v>1</v>
      </c>
      <c r="F3987" s="2">
        <v>1</v>
      </c>
      <c r="G3987" s="2"/>
      <c r="H3987" s="2"/>
      <c r="I3987" s="2"/>
      <c r="J3987" s="4">
        <v>0</v>
      </c>
      <c r="K3987" s="2">
        <v>0</v>
      </c>
      <c r="L3987" s="2"/>
      <c r="N3987" s="17" t="s">
        <v>1267</v>
      </c>
      <c r="O3987" s="61" t="s">
        <v>808</v>
      </c>
    </row>
    <row r="3988" spans="1:15" ht="15" customHeight="1">
      <c r="A3988" s="2">
        <v>10821132</v>
      </c>
      <c r="B3988" s="2" t="s">
        <v>1279</v>
      </c>
      <c r="C3988" s="2"/>
      <c r="D3988" s="3">
        <v>10720302</v>
      </c>
      <c r="E3988" s="2">
        <v>1</v>
      </c>
      <c r="F3988" s="2">
        <v>1</v>
      </c>
      <c r="G3988" s="2"/>
      <c r="H3988" s="2"/>
      <c r="I3988" s="2"/>
      <c r="J3988" s="4">
        <v>0</v>
      </c>
      <c r="K3988" s="2">
        <v>0</v>
      </c>
      <c r="L3988" s="2"/>
      <c r="N3988" s="17" t="s">
        <v>1268</v>
      </c>
      <c r="O3988" s="61" t="s">
        <v>808</v>
      </c>
    </row>
    <row r="3989" spans="1:15" ht="15" customHeight="1">
      <c r="A3989" s="2">
        <v>10821133</v>
      </c>
      <c r="B3989" s="2" t="s">
        <v>1280</v>
      </c>
      <c r="C3989" s="2"/>
      <c r="D3989" s="3">
        <v>10720288</v>
      </c>
      <c r="E3989" s="2">
        <v>1</v>
      </c>
      <c r="F3989" s="2">
        <v>1</v>
      </c>
      <c r="G3989" s="2"/>
      <c r="H3989" s="2"/>
      <c r="I3989" s="2"/>
      <c r="J3989" s="4">
        <v>0</v>
      </c>
      <c r="K3989" s="2">
        <v>0</v>
      </c>
      <c r="L3989" s="2"/>
      <c r="N3989" s="17" t="s">
        <v>1269</v>
      </c>
      <c r="O3989" s="61" t="s">
        <v>808</v>
      </c>
    </row>
    <row r="3990" spans="1:15" ht="15" customHeight="1">
      <c r="A3990" s="2">
        <v>10821134</v>
      </c>
      <c r="B3990" s="2" t="s">
        <v>1169</v>
      </c>
      <c r="C3990" s="2"/>
      <c r="D3990" s="3">
        <v>10720044</v>
      </c>
      <c r="E3990" s="2">
        <v>1</v>
      </c>
      <c r="F3990" s="2">
        <v>1</v>
      </c>
      <c r="G3990" s="2"/>
      <c r="H3990" s="2"/>
      <c r="I3990" s="2"/>
      <c r="J3990" s="4">
        <v>0</v>
      </c>
      <c r="K3990" s="2">
        <v>0</v>
      </c>
      <c r="L3990" s="2"/>
      <c r="N3990" s="17" t="s">
        <v>1270</v>
      </c>
      <c r="O3990" s="61" t="s">
        <v>808</v>
      </c>
    </row>
    <row r="3991" spans="1:15" ht="15" customHeight="1">
      <c r="A3991" s="2">
        <v>10821135</v>
      </c>
      <c r="B3991" s="2" t="s">
        <v>1281</v>
      </c>
      <c r="C3991" s="2"/>
      <c r="D3991" s="3">
        <v>10720031</v>
      </c>
      <c r="E3991" s="2">
        <v>1</v>
      </c>
      <c r="F3991" s="2">
        <v>1</v>
      </c>
      <c r="G3991" s="2"/>
      <c r="H3991" s="2"/>
      <c r="I3991" s="2"/>
      <c r="J3991" s="4">
        <v>0</v>
      </c>
      <c r="K3991" s="2">
        <v>0</v>
      </c>
      <c r="L3991" s="2"/>
      <c r="N3991" s="17" t="s">
        <v>1271</v>
      </c>
      <c r="O3991" s="61" t="s">
        <v>808</v>
      </c>
    </row>
    <row r="3992" spans="1:15" ht="15" customHeight="1">
      <c r="A3992" s="2">
        <v>10821136</v>
      </c>
      <c r="B3992" s="2" t="s">
        <v>1170</v>
      </c>
      <c r="C3992" s="2"/>
      <c r="D3992" s="3">
        <v>10720223</v>
      </c>
      <c r="E3992" s="2">
        <v>1</v>
      </c>
      <c r="F3992" s="2">
        <v>1</v>
      </c>
      <c r="G3992" s="2"/>
      <c r="H3992" s="2"/>
      <c r="I3992" s="2"/>
      <c r="J3992" s="4">
        <v>0</v>
      </c>
      <c r="K3992" s="2">
        <v>0</v>
      </c>
      <c r="L3992" s="2"/>
      <c r="N3992" s="17" t="s">
        <v>1272</v>
      </c>
      <c r="O3992" s="61" t="s">
        <v>808</v>
      </c>
    </row>
    <row r="3993" spans="1:15" ht="15" customHeight="1">
      <c r="A3993" s="2">
        <v>10821137</v>
      </c>
      <c r="B3993" s="2" t="s">
        <v>373</v>
      </c>
      <c r="C3993" s="2"/>
      <c r="D3993" s="3">
        <v>10720012</v>
      </c>
      <c r="E3993" s="2">
        <v>1</v>
      </c>
      <c r="F3993" s="2">
        <v>1</v>
      </c>
      <c r="G3993" s="2"/>
      <c r="H3993" s="2"/>
      <c r="I3993" s="2"/>
      <c r="J3993" s="4">
        <v>0</v>
      </c>
      <c r="K3993" s="2">
        <v>0</v>
      </c>
      <c r="L3993" s="2"/>
      <c r="N3993" s="17" t="s">
        <v>1273</v>
      </c>
      <c r="O3993" s="61" t="s">
        <v>808</v>
      </c>
    </row>
    <row r="3994" spans="1:15" ht="15" customHeight="1">
      <c r="A3994" s="2">
        <v>10821138</v>
      </c>
      <c r="B3994" s="2" t="s">
        <v>1282</v>
      </c>
      <c r="C3994" s="2"/>
      <c r="D3994" s="3">
        <v>10720188</v>
      </c>
      <c r="E3994" s="2">
        <v>1</v>
      </c>
      <c r="F3994" s="2">
        <v>1</v>
      </c>
      <c r="G3994" s="2"/>
      <c r="H3994" s="2"/>
      <c r="I3994" s="2"/>
      <c r="J3994" s="4">
        <v>0</v>
      </c>
      <c r="K3994" s="2">
        <v>0</v>
      </c>
      <c r="L3994" s="2"/>
      <c r="N3994" s="17" t="s">
        <v>1274</v>
      </c>
      <c r="O3994" s="61" t="s">
        <v>1031</v>
      </c>
    </row>
    <row r="3995" spans="1:15" ht="15" customHeight="1">
      <c r="A3995" s="2">
        <v>10821139</v>
      </c>
      <c r="B3995" s="62" t="s">
        <v>1282</v>
      </c>
      <c r="C3995" s="2"/>
      <c r="D3995" s="3">
        <v>10720188</v>
      </c>
      <c r="E3995" s="2">
        <v>1</v>
      </c>
      <c r="F3995" s="2">
        <v>1</v>
      </c>
      <c r="G3995" s="2"/>
      <c r="H3995" s="2"/>
      <c r="I3995" s="2"/>
      <c r="J3995" s="4">
        <v>0</v>
      </c>
      <c r="K3995" s="2">
        <v>0</v>
      </c>
      <c r="L3995" s="2"/>
      <c r="N3995" s="17" t="s">
        <v>1275</v>
      </c>
      <c r="O3995" s="61" t="s">
        <v>1031</v>
      </c>
    </row>
    <row r="3996" spans="1:15" ht="15" customHeight="1">
      <c r="A3996" s="2">
        <v>10821140</v>
      </c>
      <c r="B3996" s="2" t="s">
        <v>1247</v>
      </c>
      <c r="C3996" s="2"/>
      <c r="D3996" s="3">
        <v>10720263</v>
      </c>
      <c r="E3996" s="2">
        <v>1</v>
      </c>
      <c r="F3996" s="2">
        <v>1</v>
      </c>
      <c r="G3996" s="2"/>
      <c r="H3996" s="2"/>
      <c r="I3996" s="2"/>
      <c r="J3996" s="4">
        <v>0</v>
      </c>
      <c r="K3996" s="2">
        <v>0</v>
      </c>
      <c r="L3996" s="2"/>
      <c r="N3996" s="17"/>
      <c r="O3996" s="61"/>
    </row>
    <row r="3997" spans="1:15" ht="15" customHeight="1">
      <c r="A3997" s="2">
        <v>10821141</v>
      </c>
      <c r="B3997" s="2" t="s">
        <v>1247</v>
      </c>
      <c r="C3997" s="2"/>
      <c r="D3997" s="3">
        <v>10720263</v>
      </c>
      <c r="E3997" s="2">
        <v>1</v>
      </c>
      <c r="F3997" s="2">
        <v>1</v>
      </c>
      <c r="G3997" s="2"/>
      <c r="H3997" s="2"/>
      <c r="I3997" s="2"/>
      <c r="J3997" s="4">
        <v>0</v>
      </c>
      <c r="K3997" s="2">
        <v>0</v>
      </c>
      <c r="L3997" s="2"/>
      <c r="N3997" s="17"/>
      <c r="O3997" s="61"/>
    </row>
    <row r="3998" spans="1:15" ht="15" customHeight="1">
      <c r="A3998" s="2">
        <v>10821142</v>
      </c>
      <c r="B3998" s="2" t="s">
        <v>1247</v>
      </c>
      <c r="C3998" s="2"/>
      <c r="D3998" s="3">
        <v>10720263</v>
      </c>
      <c r="E3998" s="2">
        <v>1</v>
      </c>
      <c r="F3998" s="2">
        <v>1</v>
      </c>
      <c r="G3998" s="2"/>
      <c r="H3998" s="2"/>
      <c r="I3998" s="2"/>
      <c r="J3998" s="4">
        <v>0</v>
      </c>
      <c r="K3998" s="2">
        <v>0</v>
      </c>
      <c r="L3998" s="2"/>
      <c r="N3998" s="17"/>
      <c r="O3998" s="61"/>
    </row>
    <row r="3999" spans="1:15" ht="15" customHeight="1">
      <c r="A3999" s="2">
        <v>10821143</v>
      </c>
      <c r="B3999" s="2" t="s">
        <v>645</v>
      </c>
      <c r="C3999" s="2"/>
      <c r="D3999" s="3">
        <v>10720218</v>
      </c>
      <c r="E3999" s="2">
        <v>1</v>
      </c>
      <c r="F3999" s="2">
        <v>1</v>
      </c>
      <c r="G3999" s="2"/>
      <c r="H3999" s="2"/>
      <c r="I3999" s="2"/>
      <c r="J3999" s="4">
        <v>0</v>
      </c>
      <c r="K3999" s="2">
        <v>0</v>
      </c>
      <c r="L3999" s="2"/>
      <c r="N3999" s="17" t="s">
        <v>1276</v>
      </c>
      <c r="O3999" s="61" t="s">
        <v>1031</v>
      </c>
    </row>
    <row r="4000" spans="1:15" ht="15" customHeight="1">
      <c r="A4000" s="2">
        <v>10821144</v>
      </c>
      <c r="B4000" s="2" t="s">
        <v>410</v>
      </c>
      <c r="C4000" s="2"/>
      <c r="D4000" s="3">
        <v>10720026</v>
      </c>
      <c r="E4000" s="2">
        <v>1</v>
      </c>
      <c r="F4000" s="2">
        <v>1</v>
      </c>
      <c r="G4000" s="2"/>
      <c r="H4000" s="2"/>
      <c r="I4000" s="2"/>
      <c r="J4000" s="4">
        <v>0</v>
      </c>
      <c r="K4000" s="2">
        <v>0</v>
      </c>
      <c r="L4000" s="2"/>
      <c r="N4000" s="17" t="s">
        <v>1277</v>
      </c>
      <c r="O4000" s="61" t="s">
        <v>1031</v>
      </c>
    </row>
    <row r="4001" spans="1:15" ht="15" customHeight="1">
      <c r="A4001" s="2">
        <v>10801419</v>
      </c>
      <c r="B4001" s="2" t="s">
        <v>174</v>
      </c>
      <c r="C4001" s="2"/>
      <c r="D4001" s="3">
        <v>10700001</v>
      </c>
      <c r="E4001" s="2">
        <v>1</v>
      </c>
      <c r="F4001" s="2">
        <v>1</v>
      </c>
      <c r="G4001" s="2"/>
      <c r="H4001" s="2"/>
      <c r="I4001" s="2"/>
      <c r="J4001" s="4">
        <v>0</v>
      </c>
      <c r="K4001" s="2">
        <v>0</v>
      </c>
      <c r="L4001" s="2"/>
      <c r="N4001" s="17" t="s">
        <v>1284</v>
      </c>
      <c r="O4001" s="61" t="s">
        <v>808</v>
      </c>
    </row>
    <row r="4002" spans="1:15" ht="15" customHeight="1">
      <c r="A4002" s="2">
        <v>10801420</v>
      </c>
      <c r="B4002" s="2" t="s">
        <v>174</v>
      </c>
      <c r="C4002" s="2"/>
      <c r="D4002" s="3">
        <v>10700001</v>
      </c>
      <c r="E4002" s="2">
        <v>1</v>
      </c>
      <c r="F4002" s="2">
        <v>1</v>
      </c>
      <c r="G4002" s="2"/>
      <c r="H4002" s="2"/>
      <c r="I4002" s="2"/>
      <c r="J4002" s="4">
        <v>0</v>
      </c>
      <c r="K4002" s="2">
        <v>0</v>
      </c>
      <c r="L4002" s="2"/>
      <c r="N4002" s="17" t="s">
        <v>1285</v>
      </c>
      <c r="O4002" s="61" t="s">
        <v>808</v>
      </c>
    </row>
    <row r="4003" spans="1:15" ht="15" customHeight="1">
      <c r="A4003" s="2">
        <v>10801421</v>
      </c>
      <c r="B4003" s="2" t="s">
        <v>174</v>
      </c>
      <c r="C4003" s="2"/>
      <c r="D4003" s="3">
        <v>10700001</v>
      </c>
      <c r="E4003" s="2">
        <v>1</v>
      </c>
      <c r="F4003" s="2">
        <v>1</v>
      </c>
      <c r="G4003" s="2"/>
      <c r="H4003" s="2"/>
      <c r="I4003" s="2"/>
      <c r="J4003" s="4">
        <v>0</v>
      </c>
      <c r="K4003" s="2">
        <v>0</v>
      </c>
      <c r="L4003" s="2"/>
      <c r="N4003" s="17" t="s">
        <v>1286</v>
      </c>
      <c r="O4003" s="61" t="s">
        <v>808</v>
      </c>
    </row>
    <row r="4004" spans="1:15" ht="15" customHeight="1">
      <c r="A4004" s="2">
        <v>10801422</v>
      </c>
      <c r="B4004" s="2" t="s">
        <v>174</v>
      </c>
      <c r="C4004" s="2"/>
      <c r="D4004" s="3">
        <v>10700001</v>
      </c>
      <c r="E4004" s="2">
        <v>1</v>
      </c>
      <c r="F4004" s="2">
        <v>1</v>
      </c>
      <c r="G4004" s="2"/>
      <c r="H4004" s="2"/>
      <c r="I4004" s="2"/>
      <c r="J4004" s="4">
        <v>0</v>
      </c>
      <c r="K4004" s="2">
        <v>0</v>
      </c>
      <c r="L4004" s="2"/>
      <c r="N4004" s="17" t="s">
        <v>1287</v>
      </c>
      <c r="O4004" s="61" t="s">
        <v>808</v>
      </c>
    </row>
    <row r="4005" spans="1:15" ht="15" customHeight="1">
      <c r="A4005" s="2">
        <v>10801423</v>
      </c>
      <c r="B4005" s="2" t="s">
        <v>174</v>
      </c>
      <c r="C4005" s="2"/>
      <c r="D4005" s="3">
        <v>10700001</v>
      </c>
      <c r="E4005" s="2">
        <v>1</v>
      </c>
      <c r="F4005" s="2">
        <v>1</v>
      </c>
      <c r="G4005" s="2"/>
      <c r="H4005" s="2"/>
      <c r="I4005" s="2"/>
      <c r="J4005" s="4">
        <v>0</v>
      </c>
      <c r="K4005" s="2">
        <v>0</v>
      </c>
      <c r="L4005" s="2"/>
      <c r="N4005" s="17" t="s">
        <v>1288</v>
      </c>
      <c r="O4005" s="61" t="s">
        <v>808</v>
      </c>
    </row>
    <row r="4006" spans="1:15" ht="15" customHeight="1">
      <c r="A4006" s="2">
        <v>10801424</v>
      </c>
      <c r="B4006" s="2" t="s">
        <v>174</v>
      </c>
      <c r="C4006" s="2"/>
      <c r="D4006" s="3">
        <v>10700001</v>
      </c>
      <c r="E4006" s="2">
        <v>1</v>
      </c>
      <c r="F4006" s="2">
        <v>1</v>
      </c>
      <c r="G4006" s="2"/>
      <c r="H4006" s="2"/>
      <c r="I4006" s="2"/>
      <c r="J4006" s="4">
        <v>0</v>
      </c>
      <c r="K4006" s="2">
        <v>0</v>
      </c>
      <c r="L4006" s="2"/>
      <c r="N4006" s="17" t="s">
        <v>1289</v>
      </c>
      <c r="O4006" s="61" t="s">
        <v>808</v>
      </c>
    </row>
    <row r="4007" spans="1:15" ht="15" customHeight="1">
      <c r="A4007" s="2">
        <v>10801425</v>
      </c>
      <c r="B4007" s="2" t="s">
        <v>174</v>
      </c>
      <c r="C4007" s="2"/>
      <c r="D4007" s="3">
        <v>10700001</v>
      </c>
      <c r="E4007" s="2">
        <v>1</v>
      </c>
      <c r="F4007" s="2">
        <v>1</v>
      </c>
      <c r="G4007" s="2"/>
      <c r="H4007" s="2"/>
      <c r="I4007" s="2"/>
      <c r="J4007" s="4">
        <v>0</v>
      </c>
      <c r="K4007" s="2">
        <v>0</v>
      </c>
      <c r="L4007" s="2"/>
      <c r="N4007" s="17" t="s">
        <v>1290</v>
      </c>
      <c r="O4007" s="61" t="s">
        <v>276</v>
      </c>
    </row>
    <row r="4008" spans="1:15" ht="15" customHeight="1">
      <c r="A4008" s="2">
        <v>10801426</v>
      </c>
      <c r="B4008" s="2" t="s">
        <v>174</v>
      </c>
      <c r="C4008" s="2"/>
      <c r="D4008" s="3">
        <v>10700001</v>
      </c>
      <c r="E4008" s="2">
        <v>1</v>
      </c>
      <c r="F4008" s="2">
        <v>1</v>
      </c>
      <c r="G4008" s="2"/>
      <c r="H4008" s="2"/>
      <c r="I4008" s="2"/>
      <c r="J4008" s="4">
        <v>0</v>
      </c>
      <c r="K4008" s="2">
        <v>0</v>
      </c>
      <c r="L4008" s="2"/>
      <c r="N4008" s="17" t="s">
        <v>1291</v>
      </c>
      <c r="O4008" s="61" t="s">
        <v>276</v>
      </c>
    </row>
    <row r="4009" spans="1:15" ht="15" customHeight="1">
      <c r="A4009" s="2">
        <v>10811448</v>
      </c>
      <c r="B4009" s="2" t="s">
        <v>1264</v>
      </c>
      <c r="C4009" s="2"/>
      <c r="D4009" s="2">
        <v>10710299</v>
      </c>
      <c r="E4009" s="2">
        <v>1</v>
      </c>
      <c r="F4009" s="2">
        <v>1</v>
      </c>
      <c r="G4009" s="2"/>
      <c r="H4009" s="2"/>
      <c r="I4009" s="2"/>
      <c r="J4009" s="4">
        <v>0</v>
      </c>
      <c r="K4009" s="2">
        <v>0</v>
      </c>
      <c r="L4009" s="2"/>
      <c r="N4009" s="17" t="s">
        <v>1284</v>
      </c>
      <c r="O4009" s="61" t="s">
        <v>808</v>
      </c>
    </row>
    <row r="4010" spans="1:15" ht="15" customHeight="1">
      <c r="A4010" s="2">
        <v>10811449</v>
      </c>
      <c r="B4010" s="2" t="s">
        <v>1264</v>
      </c>
      <c r="C4010" s="2"/>
      <c r="D4010" s="2">
        <v>10710299</v>
      </c>
      <c r="E4010" s="2">
        <v>1</v>
      </c>
      <c r="F4010" s="2">
        <v>1</v>
      </c>
      <c r="G4010" s="2"/>
      <c r="H4010" s="2"/>
      <c r="I4010" s="2"/>
      <c r="J4010" s="4">
        <v>0</v>
      </c>
      <c r="K4010" s="2">
        <v>0</v>
      </c>
      <c r="L4010" s="2"/>
      <c r="N4010" s="17" t="s">
        <v>1285</v>
      </c>
      <c r="O4010" s="61" t="s">
        <v>808</v>
      </c>
    </row>
    <row r="4011" spans="1:15" ht="15" customHeight="1">
      <c r="A4011" s="2">
        <v>10811450</v>
      </c>
      <c r="B4011" s="2" t="s">
        <v>1292</v>
      </c>
      <c r="C4011" s="2"/>
      <c r="D4011" s="2">
        <v>10710307</v>
      </c>
      <c r="E4011" s="2">
        <v>1</v>
      </c>
      <c r="F4011" s="2">
        <v>1</v>
      </c>
      <c r="G4011" s="2"/>
      <c r="H4011" s="2"/>
      <c r="I4011" s="2"/>
      <c r="J4011" s="4">
        <v>0</v>
      </c>
      <c r="K4011" s="2">
        <v>0</v>
      </c>
      <c r="L4011" s="2"/>
      <c r="N4011" s="17" t="s">
        <v>1286</v>
      </c>
      <c r="O4011" s="61" t="s">
        <v>808</v>
      </c>
    </row>
    <row r="4012" spans="1:15" ht="15" customHeight="1">
      <c r="A4012" s="2">
        <v>10811451</v>
      </c>
      <c r="B4012" s="2" t="s">
        <v>1293</v>
      </c>
      <c r="C4012" s="2"/>
      <c r="D4012" s="2">
        <v>10710308</v>
      </c>
      <c r="E4012" s="2">
        <v>1</v>
      </c>
      <c r="F4012" s="2">
        <v>1</v>
      </c>
      <c r="G4012" s="2"/>
      <c r="H4012" s="2"/>
      <c r="I4012" s="2"/>
      <c r="J4012" s="4">
        <v>0</v>
      </c>
      <c r="K4012" s="2">
        <v>0</v>
      </c>
      <c r="L4012" s="2"/>
      <c r="N4012" s="17" t="s">
        <v>1287</v>
      </c>
      <c r="O4012" s="61" t="s">
        <v>808</v>
      </c>
    </row>
    <row r="4013" spans="1:15" ht="15" customHeight="1">
      <c r="A4013" s="2">
        <v>10811452</v>
      </c>
      <c r="B4013" s="2" t="s">
        <v>1280</v>
      </c>
      <c r="C4013" s="2"/>
      <c r="D4013" s="2">
        <v>10710296</v>
      </c>
      <c r="E4013" s="2">
        <v>1</v>
      </c>
      <c r="F4013" s="2">
        <v>1</v>
      </c>
      <c r="G4013" s="2"/>
      <c r="H4013" s="2"/>
      <c r="I4013" s="2"/>
      <c r="J4013" s="4">
        <v>0</v>
      </c>
      <c r="K4013" s="2">
        <v>0</v>
      </c>
      <c r="L4013" s="2"/>
      <c r="N4013" s="17" t="s">
        <v>1288</v>
      </c>
      <c r="O4013" s="61" t="s">
        <v>808</v>
      </c>
    </row>
    <row r="4014" spans="1:15" ht="15" customHeight="1">
      <c r="A4014" s="2">
        <v>10811453</v>
      </c>
      <c r="B4014" s="2" t="s">
        <v>1294</v>
      </c>
      <c r="C4014" s="2"/>
      <c r="D4014" s="2">
        <v>10710297</v>
      </c>
      <c r="E4014" s="2">
        <v>1</v>
      </c>
      <c r="F4014" s="2">
        <v>1</v>
      </c>
      <c r="G4014" s="2"/>
      <c r="H4014" s="2"/>
      <c r="I4014" s="2"/>
      <c r="J4014" s="4">
        <v>0</v>
      </c>
      <c r="K4014" s="2">
        <v>0</v>
      </c>
      <c r="L4014" s="2"/>
      <c r="N4014" s="17" t="s">
        <v>1289</v>
      </c>
      <c r="O4014" s="61" t="s">
        <v>808</v>
      </c>
    </row>
    <row r="4015" spans="1:15" ht="15" customHeight="1">
      <c r="A4015" s="2">
        <v>10811454</v>
      </c>
      <c r="B4015" s="2" t="s">
        <v>177</v>
      </c>
      <c r="C4015" s="2"/>
      <c r="D4015" s="2">
        <v>10710001</v>
      </c>
      <c r="E4015" s="2">
        <v>1</v>
      </c>
      <c r="F4015" s="2">
        <v>1</v>
      </c>
      <c r="G4015" s="2"/>
      <c r="H4015" s="2"/>
      <c r="I4015" s="2"/>
      <c r="J4015" s="4">
        <v>0</v>
      </c>
      <c r="K4015" s="2">
        <v>0</v>
      </c>
      <c r="L4015" s="2"/>
      <c r="N4015" s="17" t="s">
        <v>1290</v>
      </c>
      <c r="O4015" s="61" t="s">
        <v>276</v>
      </c>
    </row>
    <row r="4016" spans="1:15" ht="15" customHeight="1">
      <c r="A4016" s="2">
        <v>10811455</v>
      </c>
      <c r="B4016" s="2" t="s">
        <v>177</v>
      </c>
      <c r="C4016" s="2"/>
      <c r="D4016" s="2">
        <v>10710001</v>
      </c>
      <c r="E4016" s="2">
        <v>1</v>
      </c>
      <c r="F4016" s="2">
        <v>1</v>
      </c>
      <c r="G4016" s="2"/>
      <c r="H4016" s="2"/>
      <c r="I4016" s="2"/>
      <c r="J4016" s="4">
        <v>0</v>
      </c>
      <c r="K4016" s="2">
        <v>0</v>
      </c>
      <c r="L4016" s="2"/>
      <c r="N4016" s="17" t="s">
        <v>1291</v>
      </c>
      <c r="O4016" s="61" t="s">
        <v>276</v>
      </c>
    </row>
    <row r="4017" spans="1:15" ht="15" customHeight="1">
      <c r="A4017" s="2">
        <v>10821145</v>
      </c>
      <c r="B4017" s="2" t="s">
        <v>1264</v>
      </c>
      <c r="C4017" s="2"/>
      <c r="D4017" s="51">
        <v>10720291</v>
      </c>
      <c r="E4017" s="2">
        <v>1</v>
      </c>
      <c r="F4017" s="2">
        <v>1</v>
      </c>
      <c r="G4017" s="2"/>
      <c r="H4017" s="2"/>
      <c r="I4017" s="2"/>
      <c r="J4017" s="4">
        <v>0</v>
      </c>
      <c r="K4017" s="2">
        <v>0</v>
      </c>
      <c r="L4017" s="2"/>
      <c r="N4017" s="17" t="s">
        <v>1284</v>
      </c>
      <c r="O4017" s="61" t="s">
        <v>808</v>
      </c>
    </row>
    <row r="4018" spans="1:15" ht="15" customHeight="1">
      <c r="A4018" s="2">
        <v>10821146</v>
      </c>
      <c r="B4018" s="2" t="s">
        <v>1264</v>
      </c>
      <c r="C4018" s="2"/>
      <c r="D4018" s="51">
        <v>10720291</v>
      </c>
      <c r="E4018" s="2">
        <v>1</v>
      </c>
      <c r="F4018" s="2">
        <v>1</v>
      </c>
      <c r="G4018" s="2"/>
      <c r="H4018" s="2"/>
      <c r="I4018" s="2"/>
      <c r="J4018" s="4">
        <v>0</v>
      </c>
      <c r="K4018" s="2">
        <v>0</v>
      </c>
      <c r="L4018" s="2"/>
      <c r="N4018" s="17" t="s">
        <v>1285</v>
      </c>
      <c r="O4018" s="61" t="s">
        <v>808</v>
      </c>
    </row>
    <row r="4019" spans="1:15" ht="15" customHeight="1">
      <c r="A4019" s="2">
        <v>10821147</v>
      </c>
      <c r="B4019" s="2" t="s">
        <v>1292</v>
      </c>
      <c r="C4019" s="2"/>
      <c r="D4019" s="51">
        <v>10720298</v>
      </c>
      <c r="E4019" s="2">
        <v>1</v>
      </c>
      <c r="F4019" s="2">
        <v>1</v>
      </c>
      <c r="G4019" s="2"/>
      <c r="H4019" s="2"/>
      <c r="I4019" s="2"/>
      <c r="J4019" s="4">
        <v>0</v>
      </c>
      <c r="K4019" s="2">
        <v>0</v>
      </c>
      <c r="L4019" s="2"/>
      <c r="N4019" s="17" t="s">
        <v>1286</v>
      </c>
      <c r="O4019" s="61" t="s">
        <v>808</v>
      </c>
    </row>
    <row r="4020" spans="1:15" ht="15" customHeight="1">
      <c r="A4020" s="2">
        <v>10821148</v>
      </c>
      <c r="B4020" s="2" t="s">
        <v>1293</v>
      </c>
      <c r="C4020" s="2"/>
      <c r="D4020" s="51">
        <v>10720299</v>
      </c>
      <c r="E4020" s="2">
        <v>1</v>
      </c>
      <c r="F4020" s="2">
        <v>1</v>
      </c>
      <c r="G4020" s="2"/>
      <c r="H4020" s="2"/>
      <c r="I4020" s="2"/>
      <c r="J4020" s="4">
        <v>0</v>
      </c>
      <c r="K4020" s="2">
        <v>0</v>
      </c>
      <c r="L4020" s="2"/>
      <c r="N4020" s="17" t="s">
        <v>1287</v>
      </c>
      <c r="O4020" s="61" t="s">
        <v>808</v>
      </c>
    </row>
    <row r="4021" spans="1:15" ht="15" customHeight="1">
      <c r="A4021" s="2">
        <v>10821149</v>
      </c>
      <c r="B4021" s="2" t="s">
        <v>1280</v>
      </c>
      <c r="C4021" s="2"/>
      <c r="D4021" s="51">
        <v>10720288</v>
      </c>
      <c r="E4021" s="2">
        <v>1</v>
      </c>
      <c r="F4021" s="2">
        <v>1</v>
      </c>
      <c r="G4021" s="2"/>
      <c r="H4021" s="2"/>
      <c r="I4021" s="2"/>
      <c r="J4021" s="4">
        <v>0</v>
      </c>
      <c r="K4021" s="2">
        <v>0</v>
      </c>
      <c r="L4021" s="2"/>
      <c r="N4021" s="17" t="s">
        <v>1288</v>
      </c>
      <c r="O4021" s="61" t="s">
        <v>808</v>
      </c>
    </row>
    <row r="4022" spans="1:15" ht="15" customHeight="1">
      <c r="A4022" s="2">
        <v>10821150</v>
      </c>
      <c r="B4022" s="2" t="s">
        <v>1294</v>
      </c>
      <c r="C4022" s="2"/>
      <c r="D4022" s="51">
        <v>10720289</v>
      </c>
      <c r="E4022" s="2">
        <v>1</v>
      </c>
      <c r="F4022" s="2">
        <v>1</v>
      </c>
      <c r="G4022" s="2"/>
      <c r="H4022" s="2"/>
      <c r="I4022" s="2"/>
      <c r="J4022" s="4">
        <v>0</v>
      </c>
      <c r="K4022" s="2">
        <v>0</v>
      </c>
      <c r="L4022" s="2"/>
      <c r="N4022" s="17" t="s">
        <v>1289</v>
      </c>
      <c r="O4022" s="61" t="s">
        <v>808</v>
      </c>
    </row>
    <row r="4023" spans="1:15" ht="15" customHeight="1">
      <c r="A4023" s="2">
        <v>10821151</v>
      </c>
      <c r="B4023" s="2" t="s">
        <v>184</v>
      </c>
      <c r="C4023" s="2"/>
      <c r="D4023" s="2">
        <v>10720001</v>
      </c>
      <c r="E4023" s="2">
        <v>1</v>
      </c>
      <c r="F4023" s="2">
        <v>1</v>
      </c>
      <c r="G4023" s="2"/>
      <c r="H4023" s="2"/>
      <c r="I4023" s="2"/>
      <c r="J4023" s="4">
        <v>0</v>
      </c>
      <c r="K4023" s="2">
        <v>0</v>
      </c>
      <c r="L4023" s="2"/>
      <c r="N4023" s="17" t="s">
        <v>1290</v>
      </c>
      <c r="O4023" s="61" t="s">
        <v>276</v>
      </c>
    </row>
    <row r="4024" spans="1:15" ht="15" customHeight="1">
      <c r="A4024" s="2">
        <v>10821152</v>
      </c>
      <c r="B4024" s="2" t="s">
        <v>184</v>
      </c>
      <c r="C4024" s="2"/>
      <c r="D4024" s="2">
        <v>10720001</v>
      </c>
      <c r="E4024" s="2">
        <v>1</v>
      </c>
      <c r="F4024" s="2">
        <v>1</v>
      </c>
      <c r="G4024" s="2"/>
      <c r="H4024" s="2"/>
      <c r="I4024" s="2"/>
      <c r="J4024" s="4">
        <v>0</v>
      </c>
      <c r="K4024" s="2">
        <v>0</v>
      </c>
      <c r="L4024" s="2"/>
      <c r="N4024" s="17" t="s">
        <v>1291</v>
      </c>
      <c r="O4024" s="61" t="s">
        <v>276</v>
      </c>
    </row>
    <row r="4025" spans="1:15" ht="15" customHeight="1">
      <c r="A4025" s="2">
        <v>10801427</v>
      </c>
      <c r="B4025" s="2" t="s">
        <v>174</v>
      </c>
      <c r="C4025" s="2"/>
      <c r="D4025" s="3">
        <v>10700001</v>
      </c>
      <c r="E4025" s="2">
        <v>1</v>
      </c>
      <c r="F4025" s="2">
        <v>1</v>
      </c>
      <c r="G4025" s="2"/>
      <c r="H4025" s="2"/>
      <c r="I4025" s="2"/>
      <c r="J4025" s="4">
        <v>0</v>
      </c>
      <c r="K4025" s="2">
        <v>0</v>
      </c>
      <c r="L4025" s="2"/>
      <c r="N4025" s="17" t="s">
        <v>1295</v>
      </c>
      <c r="O4025" s="2" t="s">
        <v>808</v>
      </c>
    </row>
    <row r="4026" spans="1:15" ht="15" customHeight="1">
      <c r="A4026" s="2">
        <v>10801428</v>
      </c>
      <c r="B4026" s="2" t="s">
        <v>174</v>
      </c>
      <c r="C4026" s="2"/>
      <c r="D4026" s="3">
        <v>10700001</v>
      </c>
      <c r="E4026" s="2">
        <v>1</v>
      </c>
      <c r="F4026" s="2">
        <v>1</v>
      </c>
      <c r="G4026" s="2"/>
      <c r="H4026" s="2"/>
      <c r="I4026" s="2"/>
      <c r="J4026" s="4">
        <v>0</v>
      </c>
      <c r="K4026" s="2">
        <v>0</v>
      </c>
      <c r="L4026" s="2"/>
      <c r="N4026" s="17" t="s">
        <v>1296</v>
      </c>
      <c r="O4026" s="2" t="s">
        <v>808</v>
      </c>
    </row>
    <row r="4027" spans="1:15" ht="15" customHeight="1">
      <c r="A4027" s="2">
        <v>10801429</v>
      </c>
      <c r="B4027" s="2" t="s">
        <v>174</v>
      </c>
      <c r="C4027" s="2"/>
      <c r="D4027" s="3">
        <v>10700001</v>
      </c>
      <c r="E4027" s="2">
        <v>1</v>
      </c>
      <c r="F4027" s="2">
        <v>1</v>
      </c>
      <c r="G4027" s="2"/>
      <c r="H4027" s="2"/>
      <c r="I4027" s="2"/>
      <c r="J4027" s="4">
        <v>0</v>
      </c>
      <c r="K4027" s="2">
        <v>0</v>
      </c>
      <c r="L4027" s="2"/>
      <c r="N4027" s="17" t="s">
        <v>1297</v>
      </c>
      <c r="O4027" s="2" t="s">
        <v>808</v>
      </c>
    </row>
    <row r="4028" spans="1:15" ht="15" customHeight="1">
      <c r="A4028" s="2">
        <v>10801430</v>
      </c>
      <c r="B4028" s="2" t="s">
        <v>174</v>
      </c>
      <c r="C4028" s="2"/>
      <c r="D4028" s="3">
        <v>10700001</v>
      </c>
      <c r="E4028" s="2">
        <v>1</v>
      </c>
      <c r="F4028" s="2">
        <v>1</v>
      </c>
      <c r="G4028" s="2"/>
      <c r="H4028" s="2"/>
      <c r="I4028" s="2"/>
      <c r="J4028" s="4">
        <v>0</v>
      </c>
      <c r="K4028" s="2">
        <v>0</v>
      </c>
      <c r="L4028" s="2"/>
      <c r="N4028" s="17" t="s">
        <v>1298</v>
      </c>
      <c r="O4028" s="2" t="s">
        <v>808</v>
      </c>
    </row>
    <row r="4029" spans="1:15" ht="15" customHeight="1">
      <c r="A4029" s="2">
        <v>10801431</v>
      </c>
      <c r="B4029" s="2" t="s">
        <v>174</v>
      </c>
      <c r="C4029" s="2"/>
      <c r="D4029" s="3">
        <v>10700001</v>
      </c>
      <c r="E4029" s="2">
        <v>1</v>
      </c>
      <c r="F4029" s="2">
        <v>1</v>
      </c>
      <c r="G4029" s="2"/>
      <c r="H4029" s="2"/>
      <c r="I4029" s="2"/>
      <c r="J4029" s="4">
        <v>0</v>
      </c>
      <c r="K4029" s="2">
        <v>0</v>
      </c>
      <c r="L4029" s="2"/>
      <c r="N4029" s="17" t="s">
        <v>739</v>
      </c>
      <c r="O4029" s="2" t="s">
        <v>276</v>
      </c>
    </row>
    <row r="4030" spans="1:15" ht="15" customHeight="1">
      <c r="A4030" s="2">
        <v>10801432</v>
      </c>
      <c r="B4030" s="2" t="s">
        <v>174</v>
      </c>
      <c r="C4030" s="2"/>
      <c r="D4030" s="3">
        <v>10700001</v>
      </c>
      <c r="E4030" s="2">
        <v>1</v>
      </c>
      <c r="F4030" s="2">
        <v>1</v>
      </c>
      <c r="G4030" s="2"/>
      <c r="H4030" s="2"/>
      <c r="I4030" s="2"/>
      <c r="J4030" s="4">
        <v>0</v>
      </c>
      <c r="K4030" s="2">
        <v>0</v>
      </c>
      <c r="L4030" s="2"/>
      <c r="N4030" s="17" t="s">
        <v>733</v>
      </c>
      <c r="O4030" s="2" t="s">
        <v>276</v>
      </c>
    </row>
    <row r="4031" spans="1:15" ht="15" customHeight="1">
      <c r="A4031" s="2">
        <v>10811456</v>
      </c>
      <c r="B4031" s="2" t="s">
        <v>1299</v>
      </c>
      <c r="C4031" s="2"/>
      <c r="D4031" s="4">
        <v>10710027</v>
      </c>
      <c r="E4031" s="2">
        <v>1</v>
      </c>
      <c r="F4031" s="2">
        <v>1</v>
      </c>
      <c r="G4031" s="2"/>
      <c r="H4031" s="2"/>
      <c r="I4031" s="2"/>
      <c r="J4031" s="4">
        <v>0</v>
      </c>
      <c r="K4031" s="2">
        <v>0</v>
      </c>
      <c r="L4031" s="2"/>
      <c r="N4031" s="17" t="s">
        <v>1295</v>
      </c>
      <c r="O4031" s="2" t="s">
        <v>808</v>
      </c>
    </row>
    <row r="4032" spans="1:15" ht="15" customHeight="1">
      <c r="A4032" s="2">
        <v>10811457</v>
      </c>
      <c r="B4032" s="2" t="s">
        <v>1006</v>
      </c>
      <c r="C4032" s="2"/>
      <c r="D4032" s="2">
        <v>10710105</v>
      </c>
      <c r="E4032" s="2">
        <v>1</v>
      </c>
      <c r="F4032" s="2">
        <v>1</v>
      </c>
      <c r="G4032" s="2"/>
      <c r="H4032" s="2"/>
      <c r="I4032" s="2"/>
      <c r="J4032" s="4">
        <v>0</v>
      </c>
      <c r="K4032" s="2">
        <v>0</v>
      </c>
      <c r="L4032" s="2"/>
      <c r="N4032" s="17" t="s">
        <v>1296</v>
      </c>
      <c r="O4032" s="2" t="s">
        <v>808</v>
      </c>
    </row>
    <row r="4033" spans="1:15" ht="15" customHeight="1">
      <c r="A4033" s="2">
        <v>10811458</v>
      </c>
      <c r="B4033" s="2" t="s">
        <v>1161</v>
      </c>
      <c r="C4033" s="2"/>
      <c r="D4033" s="2">
        <v>10710188</v>
      </c>
      <c r="E4033" s="2">
        <v>1</v>
      </c>
      <c r="F4033" s="2">
        <v>1</v>
      </c>
      <c r="G4033" s="2"/>
      <c r="H4033" s="2"/>
      <c r="I4033" s="2"/>
      <c r="J4033" s="4">
        <v>0</v>
      </c>
      <c r="K4033" s="2">
        <v>0</v>
      </c>
      <c r="L4033" s="2"/>
      <c r="N4033" s="17" t="s">
        <v>1297</v>
      </c>
      <c r="O4033" s="2" t="s">
        <v>808</v>
      </c>
    </row>
    <row r="4034" spans="1:15" ht="15" customHeight="1">
      <c r="A4034" s="2">
        <v>10811459</v>
      </c>
      <c r="B4034" s="2" t="s">
        <v>1006</v>
      </c>
      <c r="C4034" s="2"/>
      <c r="D4034" s="2">
        <v>10710105</v>
      </c>
      <c r="E4034" s="2">
        <v>1</v>
      </c>
      <c r="F4034" s="2">
        <v>1</v>
      </c>
      <c r="G4034" s="2"/>
      <c r="H4034" s="2"/>
      <c r="I4034" s="2"/>
      <c r="J4034" s="4">
        <v>0</v>
      </c>
      <c r="K4034" s="2">
        <v>0</v>
      </c>
      <c r="L4034" s="2"/>
      <c r="N4034" s="17" t="s">
        <v>1298</v>
      </c>
      <c r="O4034" s="2" t="s">
        <v>808</v>
      </c>
    </row>
    <row r="4035" spans="1:15" ht="15" customHeight="1">
      <c r="A4035" s="2">
        <v>10811460</v>
      </c>
      <c r="B4035" s="2" t="s">
        <v>741</v>
      </c>
      <c r="C4035" s="2"/>
      <c r="D4035" s="2">
        <v>10710131</v>
      </c>
      <c r="E4035" s="2">
        <v>1</v>
      </c>
      <c r="F4035" s="2">
        <v>1</v>
      </c>
      <c r="G4035" s="2"/>
      <c r="H4035" s="2"/>
      <c r="I4035" s="2"/>
      <c r="J4035" s="4">
        <v>0</v>
      </c>
      <c r="K4035" s="2">
        <v>0</v>
      </c>
      <c r="L4035" s="2"/>
      <c r="N4035" s="17" t="s">
        <v>739</v>
      </c>
      <c r="O4035" s="2" t="s">
        <v>276</v>
      </c>
    </row>
    <row r="4036" spans="1:15" ht="15" customHeight="1">
      <c r="A4036" s="2">
        <v>10811461</v>
      </c>
      <c r="B4036" s="2" t="s">
        <v>740</v>
      </c>
      <c r="C4036" s="2"/>
      <c r="D4036" s="2">
        <v>10710149</v>
      </c>
      <c r="E4036" s="2">
        <v>1</v>
      </c>
      <c r="F4036" s="2">
        <v>1</v>
      </c>
      <c r="G4036" s="2"/>
      <c r="H4036" s="2"/>
      <c r="I4036" s="2"/>
      <c r="J4036" s="4">
        <v>0</v>
      </c>
      <c r="K4036" s="2">
        <v>0</v>
      </c>
      <c r="L4036" s="2"/>
      <c r="N4036" s="17" t="s">
        <v>733</v>
      </c>
      <c r="O4036" s="2" t="s">
        <v>276</v>
      </c>
    </row>
    <row r="4037" spans="1:15" ht="15" customHeight="1">
      <c r="A4037" s="2">
        <v>10821153</v>
      </c>
      <c r="B4037" s="2" t="s">
        <v>1299</v>
      </c>
      <c r="C4037" s="2"/>
      <c r="D4037" s="4">
        <v>10720031</v>
      </c>
      <c r="E4037" s="2">
        <v>1</v>
      </c>
      <c r="F4037" s="2">
        <v>1</v>
      </c>
      <c r="G4037" s="2"/>
      <c r="H4037" s="2"/>
      <c r="I4037" s="2"/>
      <c r="J4037" s="4">
        <v>0</v>
      </c>
      <c r="K4037" s="2">
        <v>0</v>
      </c>
      <c r="L4037" s="2"/>
      <c r="N4037" s="17" t="s">
        <v>1295</v>
      </c>
      <c r="O4037" s="2" t="s">
        <v>808</v>
      </c>
    </row>
    <row r="4038" spans="1:15" ht="15" customHeight="1">
      <c r="A4038" s="2">
        <v>10821154</v>
      </c>
      <c r="B4038" s="2" t="s">
        <v>533</v>
      </c>
      <c r="C4038" s="2"/>
      <c r="D4038" s="2">
        <v>10720066</v>
      </c>
      <c r="E4038" s="2">
        <v>1</v>
      </c>
      <c r="F4038" s="2">
        <v>1</v>
      </c>
      <c r="G4038" s="2"/>
      <c r="H4038" s="2"/>
      <c r="I4038" s="2"/>
      <c r="J4038" s="4">
        <v>0</v>
      </c>
      <c r="K4038" s="2">
        <v>0</v>
      </c>
      <c r="L4038" s="2"/>
      <c r="N4038" s="17" t="s">
        <v>1296</v>
      </c>
      <c r="O4038" s="2" t="s">
        <v>808</v>
      </c>
    </row>
    <row r="4039" spans="1:15" ht="15" customHeight="1">
      <c r="A4039" s="2">
        <v>10821155</v>
      </c>
      <c r="B4039" s="2" t="s">
        <v>1169</v>
      </c>
      <c r="C4039" s="2"/>
      <c r="D4039" s="2">
        <v>10720044</v>
      </c>
      <c r="E4039" s="2">
        <v>1</v>
      </c>
      <c r="F4039" s="2">
        <v>1</v>
      </c>
      <c r="G4039" s="2"/>
      <c r="H4039" s="2"/>
      <c r="I4039" s="2"/>
      <c r="J4039" s="4">
        <v>0</v>
      </c>
      <c r="K4039" s="2">
        <v>0</v>
      </c>
      <c r="L4039" s="2"/>
      <c r="N4039" s="17" t="s">
        <v>1297</v>
      </c>
      <c r="O4039" s="2" t="s">
        <v>808</v>
      </c>
    </row>
    <row r="4040" spans="1:15" ht="15" customHeight="1">
      <c r="A4040" s="2">
        <v>10821156</v>
      </c>
      <c r="B4040" s="2" t="s">
        <v>533</v>
      </c>
      <c r="C4040" s="2"/>
      <c r="D4040" s="2">
        <v>10720066</v>
      </c>
      <c r="E4040" s="2">
        <v>1</v>
      </c>
      <c r="F4040" s="2">
        <v>1</v>
      </c>
      <c r="G4040" s="2"/>
      <c r="H4040" s="2"/>
      <c r="I4040" s="2"/>
      <c r="J4040" s="4">
        <v>0</v>
      </c>
      <c r="K4040" s="2">
        <v>0</v>
      </c>
      <c r="L4040" s="2"/>
      <c r="N4040" s="17" t="s">
        <v>1298</v>
      </c>
      <c r="O4040" s="2" t="s">
        <v>808</v>
      </c>
    </row>
    <row r="4041" spans="1:15" ht="15" customHeight="1">
      <c r="A4041" s="2">
        <v>10821157</v>
      </c>
      <c r="B4041" s="2" t="s">
        <v>741</v>
      </c>
      <c r="C4041" s="2"/>
      <c r="D4041" s="2">
        <v>10720132</v>
      </c>
      <c r="E4041" s="2">
        <v>1</v>
      </c>
      <c r="F4041" s="2">
        <v>1</v>
      </c>
      <c r="G4041" s="2"/>
      <c r="H4041" s="2"/>
      <c r="I4041" s="2"/>
      <c r="J4041" s="4">
        <v>0</v>
      </c>
      <c r="K4041" s="2">
        <v>0</v>
      </c>
      <c r="L4041" s="2"/>
      <c r="N4041" s="17" t="s">
        <v>739</v>
      </c>
      <c r="O4041" s="2" t="s">
        <v>276</v>
      </c>
    </row>
    <row r="4042" spans="1:15" ht="15" customHeight="1">
      <c r="A4042" s="2">
        <v>10821158</v>
      </c>
      <c r="B4042" s="2" t="s">
        <v>740</v>
      </c>
      <c r="C4042" s="2"/>
      <c r="D4042" s="2">
        <v>10720130</v>
      </c>
      <c r="E4042" s="2">
        <v>1</v>
      </c>
      <c r="F4042" s="2">
        <v>1</v>
      </c>
      <c r="G4042" s="2"/>
      <c r="H4042" s="2"/>
      <c r="I4042" s="2"/>
      <c r="J4042" s="4">
        <v>0</v>
      </c>
      <c r="K4042" s="2">
        <v>0</v>
      </c>
      <c r="L4042" s="2"/>
      <c r="N4042" s="17" t="s">
        <v>733</v>
      </c>
      <c r="O4042" s="2" t="s">
        <v>276</v>
      </c>
    </row>
    <row r="4043" spans="1:15" ht="15" customHeight="1">
      <c r="A4043" s="2">
        <v>10801433</v>
      </c>
      <c r="B4043" s="2" t="s">
        <v>174</v>
      </c>
      <c r="C4043" s="2"/>
      <c r="D4043" s="3">
        <v>10700001</v>
      </c>
      <c r="E4043" s="2">
        <v>1</v>
      </c>
      <c r="F4043" s="2">
        <v>1</v>
      </c>
      <c r="G4043" s="2"/>
      <c r="H4043" s="2"/>
      <c r="I4043" s="2"/>
      <c r="J4043" s="4">
        <v>0</v>
      </c>
      <c r="K4043" s="2">
        <v>0</v>
      </c>
      <c r="L4043" s="2"/>
      <c r="N4043" s="17" t="s">
        <v>1300</v>
      </c>
      <c r="O4043" s="2" t="s">
        <v>808</v>
      </c>
    </row>
    <row r="4044" spans="1:15" ht="15" customHeight="1">
      <c r="A4044" s="2">
        <v>10801434</v>
      </c>
      <c r="B4044" s="2" t="s">
        <v>174</v>
      </c>
      <c r="C4044" s="2"/>
      <c r="D4044" s="3">
        <v>10700001</v>
      </c>
      <c r="E4044" s="2">
        <v>1</v>
      </c>
      <c r="F4044" s="2">
        <v>1</v>
      </c>
      <c r="G4044" s="2"/>
      <c r="H4044" s="2"/>
      <c r="I4044" s="2"/>
      <c r="J4044" s="4">
        <v>0</v>
      </c>
      <c r="K4044" s="2">
        <v>0</v>
      </c>
      <c r="L4044" s="2"/>
      <c r="N4044" s="17" t="s">
        <v>1301</v>
      </c>
      <c r="O4044" s="2" t="s">
        <v>808</v>
      </c>
    </row>
    <row r="4045" spans="1:15" ht="15" customHeight="1">
      <c r="A4045" s="2">
        <v>10801435</v>
      </c>
      <c r="B4045" s="2" t="s">
        <v>174</v>
      </c>
      <c r="C4045" s="2"/>
      <c r="D4045" s="3">
        <v>10700001</v>
      </c>
      <c r="E4045" s="2">
        <v>1</v>
      </c>
      <c r="F4045" s="2">
        <v>1</v>
      </c>
      <c r="G4045" s="2"/>
      <c r="H4045" s="2"/>
      <c r="I4045" s="2"/>
      <c r="J4045" s="4">
        <v>0</v>
      </c>
      <c r="K4045" s="2">
        <v>0</v>
      </c>
      <c r="L4045" s="2"/>
      <c r="N4045" s="17" t="s">
        <v>1302</v>
      </c>
      <c r="O4045" s="2" t="s">
        <v>808</v>
      </c>
    </row>
    <row r="4046" spans="1:15" ht="15" customHeight="1">
      <c r="A4046" s="2">
        <v>10801436</v>
      </c>
      <c r="B4046" s="2" t="s">
        <v>174</v>
      </c>
      <c r="C4046" s="2"/>
      <c r="D4046" s="3">
        <v>10700001</v>
      </c>
      <c r="E4046" s="2">
        <v>1</v>
      </c>
      <c r="F4046" s="2">
        <v>1</v>
      </c>
      <c r="G4046" s="2"/>
      <c r="H4046" s="2"/>
      <c r="I4046" s="2"/>
      <c r="J4046" s="4">
        <v>0</v>
      </c>
      <c r="K4046" s="2">
        <v>0</v>
      </c>
      <c r="L4046" s="2"/>
      <c r="N4046" s="17" t="s">
        <v>1303</v>
      </c>
      <c r="O4046" s="2" t="s">
        <v>808</v>
      </c>
    </row>
    <row r="4047" spans="1:15" ht="15" customHeight="1">
      <c r="A4047" s="2">
        <v>10801437</v>
      </c>
      <c r="B4047" s="2" t="s">
        <v>174</v>
      </c>
      <c r="C4047" s="2"/>
      <c r="D4047" s="3">
        <v>10700001</v>
      </c>
      <c r="E4047" s="2">
        <v>1</v>
      </c>
      <c r="F4047" s="2">
        <v>1</v>
      </c>
      <c r="G4047" s="2"/>
      <c r="H4047" s="2"/>
      <c r="I4047" s="2"/>
      <c r="J4047" s="4">
        <v>0</v>
      </c>
      <c r="K4047" s="2">
        <v>0</v>
      </c>
      <c r="L4047" s="2"/>
      <c r="N4047" s="17" t="s">
        <v>1304</v>
      </c>
      <c r="O4047" s="2" t="s">
        <v>808</v>
      </c>
    </row>
    <row r="4048" spans="1:15" ht="15" customHeight="1">
      <c r="A4048" s="2">
        <v>10801438</v>
      </c>
      <c r="B4048" s="2" t="s">
        <v>174</v>
      </c>
      <c r="C4048" s="2"/>
      <c r="D4048" s="3">
        <v>10700001</v>
      </c>
      <c r="E4048" s="2">
        <v>1</v>
      </c>
      <c r="F4048" s="2">
        <v>1</v>
      </c>
      <c r="G4048" s="2"/>
      <c r="H4048" s="2"/>
      <c r="I4048" s="2"/>
      <c r="J4048" s="4">
        <v>0</v>
      </c>
      <c r="K4048" s="2">
        <v>0</v>
      </c>
      <c r="L4048" s="2"/>
      <c r="N4048" s="17" t="s">
        <v>1305</v>
      </c>
      <c r="O4048" s="2" t="s">
        <v>808</v>
      </c>
    </row>
    <row r="4049" spans="1:15" ht="15" customHeight="1">
      <c r="A4049" s="2">
        <v>10811462</v>
      </c>
      <c r="B4049" s="2" t="s">
        <v>650</v>
      </c>
      <c r="C4049" s="2"/>
      <c r="D4049" s="2">
        <v>10710217</v>
      </c>
      <c r="E4049" s="2">
        <v>1</v>
      </c>
      <c r="F4049" s="2">
        <v>1</v>
      </c>
      <c r="G4049" s="2"/>
      <c r="H4049" s="2"/>
      <c r="I4049" s="2"/>
      <c r="J4049" s="4">
        <v>0</v>
      </c>
      <c r="K4049" s="2">
        <v>0</v>
      </c>
      <c r="L4049" s="2"/>
      <c r="N4049" s="17" t="s">
        <v>1300</v>
      </c>
      <c r="O4049" s="2" t="s">
        <v>808</v>
      </c>
    </row>
    <row r="4050" spans="1:15" ht="15" customHeight="1">
      <c r="A4050" s="2">
        <v>10811463</v>
      </c>
      <c r="B4050" s="2" t="s">
        <v>648</v>
      </c>
      <c r="C4050" s="2"/>
      <c r="D4050" s="2">
        <v>10710219</v>
      </c>
      <c r="E4050" s="2">
        <v>1</v>
      </c>
      <c r="F4050" s="2">
        <v>1</v>
      </c>
      <c r="G4050" s="2"/>
      <c r="H4050" s="2"/>
      <c r="I4050" s="2"/>
      <c r="J4050" s="4">
        <v>0</v>
      </c>
      <c r="K4050" s="2">
        <v>0</v>
      </c>
      <c r="L4050" s="2"/>
      <c r="N4050" s="17" t="s">
        <v>1301</v>
      </c>
      <c r="O4050" s="2" t="s">
        <v>808</v>
      </c>
    </row>
    <row r="4051" spans="1:15" ht="15" customHeight="1">
      <c r="A4051" s="2">
        <v>10811464</v>
      </c>
      <c r="B4051" s="2" t="s">
        <v>649</v>
      </c>
      <c r="C4051" s="2"/>
      <c r="D4051" s="2">
        <v>10710086</v>
      </c>
      <c r="E4051" s="2">
        <v>1</v>
      </c>
      <c r="F4051" s="2">
        <v>1</v>
      </c>
      <c r="G4051" s="2"/>
      <c r="H4051" s="2"/>
      <c r="I4051" s="2"/>
      <c r="J4051" s="4">
        <v>0</v>
      </c>
      <c r="K4051" s="2">
        <v>0</v>
      </c>
      <c r="L4051" s="2"/>
      <c r="N4051" s="17" t="s">
        <v>1302</v>
      </c>
      <c r="O4051" s="2" t="s">
        <v>808</v>
      </c>
    </row>
    <row r="4052" spans="1:15" ht="15" customHeight="1">
      <c r="A4052" s="2">
        <v>10811465</v>
      </c>
      <c r="B4052" s="2" t="s">
        <v>1306</v>
      </c>
      <c r="C4052" s="2"/>
      <c r="D4052" s="2">
        <v>10710218</v>
      </c>
      <c r="E4052" s="2">
        <v>1</v>
      </c>
      <c r="F4052" s="2">
        <v>1</v>
      </c>
      <c r="G4052" s="2"/>
      <c r="H4052" s="2"/>
      <c r="I4052" s="2"/>
      <c r="J4052" s="4">
        <v>0</v>
      </c>
      <c r="K4052" s="2">
        <v>0</v>
      </c>
      <c r="L4052" s="2"/>
      <c r="N4052" s="17" t="s">
        <v>1303</v>
      </c>
      <c r="O4052" s="2" t="s">
        <v>808</v>
      </c>
    </row>
    <row r="4053" spans="1:15" ht="15" customHeight="1">
      <c r="A4053" s="2">
        <v>10811466</v>
      </c>
      <c r="B4053" s="2" t="s">
        <v>649</v>
      </c>
      <c r="C4053" s="2"/>
      <c r="D4053" s="2">
        <v>10710086</v>
      </c>
      <c r="E4053" s="2">
        <v>1</v>
      </c>
      <c r="F4053" s="2">
        <v>1</v>
      </c>
      <c r="G4053" s="2"/>
      <c r="H4053" s="2"/>
      <c r="I4053" s="2"/>
      <c r="J4053" s="4">
        <v>0</v>
      </c>
      <c r="K4053" s="2">
        <v>0</v>
      </c>
      <c r="L4053" s="2"/>
      <c r="N4053" s="17" t="s">
        <v>1304</v>
      </c>
      <c r="O4053" s="2" t="s">
        <v>808</v>
      </c>
    </row>
    <row r="4054" spans="1:15" ht="15" customHeight="1">
      <c r="A4054" s="2">
        <v>10811467</v>
      </c>
      <c r="B4054" s="2" t="s">
        <v>1162</v>
      </c>
      <c r="C4054" s="2"/>
      <c r="D4054" s="2">
        <v>10710232</v>
      </c>
      <c r="E4054" s="2">
        <v>1</v>
      </c>
      <c r="F4054" s="2">
        <v>1</v>
      </c>
      <c r="G4054" s="2"/>
      <c r="H4054" s="2"/>
      <c r="I4054" s="2"/>
      <c r="J4054" s="4">
        <v>0</v>
      </c>
      <c r="K4054" s="2">
        <v>0</v>
      </c>
      <c r="L4054" s="2"/>
      <c r="N4054" s="17" t="s">
        <v>1305</v>
      </c>
      <c r="O4054" s="2" t="s">
        <v>808</v>
      </c>
    </row>
    <row r="4055" spans="1:15" ht="15" customHeight="1">
      <c r="A4055" s="2">
        <v>10821159</v>
      </c>
      <c r="B4055" s="2" t="s">
        <v>650</v>
      </c>
      <c r="C4055" s="2"/>
      <c r="D4055" s="4">
        <v>10720109</v>
      </c>
      <c r="E4055" s="2">
        <v>1</v>
      </c>
      <c r="F4055" s="2">
        <v>1</v>
      </c>
      <c r="G4055" s="2"/>
      <c r="H4055" s="2"/>
      <c r="I4055" s="2"/>
      <c r="J4055" s="4">
        <v>0</v>
      </c>
      <c r="K4055" s="2">
        <v>0</v>
      </c>
      <c r="L4055" s="2"/>
      <c r="N4055" s="17" t="s">
        <v>1300</v>
      </c>
      <c r="O4055" s="2" t="s">
        <v>808</v>
      </c>
    </row>
    <row r="4056" spans="1:15" ht="15" customHeight="1">
      <c r="A4056" s="2">
        <v>10821160</v>
      </c>
      <c r="B4056" s="2" t="s">
        <v>648</v>
      </c>
      <c r="C4056" s="2"/>
      <c r="D4056" s="4">
        <v>10720216</v>
      </c>
      <c r="E4056" s="2">
        <v>1</v>
      </c>
      <c r="F4056" s="2">
        <v>1</v>
      </c>
      <c r="G4056" s="2"/>
      <c r="H4056" s="2"/>
      <c r="I4056" s="2"/>
      <c r="J4056" s="4">
        <v>0</v>
      </c>
      <c r="K4056" s="2">
        <v>0</v>
      </c>
      <c r="L4056" s="2"/>
      <c r="N4056" s="17" t="s">
        <v>1301</v>
      </c>
      <c r="O4056" s="2" t="s">
        <v>808</v>
      </c>
    </row>
    <row r="4057" spans="1:15" ht="15" customHeight="1">
      <c r="A4057" s="2">
        <v>10821161</v>
      </c>
      <c r="B4057" s="2" t="s">
        <v>649</v>
      </c>
      <c r="C4057" s="2"/>
      <c r="D4057" s="4">
        <v>10720108</v>
      </c>
      <c r="E4057" s="2">
        <v>1</v>
      </c>
      <c r="F4057" s="2">
        <v>1</v>
      </c>
      <c r="G4057" s="2"/>
      <c r="H4057" s="2"/>
      <c r="I4057" s="2"/>
      <c r="J4057" s="4">
        <v>0</v>
      </c>
      <c r="K4057" s="2">
        <v>0</v>
      </c>
      <c r="L4057" s="2"/>
      <c r="N4057" s="17" t="s">
        <v>1302</v>
      </c>
      <c r="O4057" s="2" t="s">
        <v>808</v>
      </c>
    </row>
    <row r="4058" spans="1:15" ht="15" customHeight="1">
      <c r="A4058" s="2">
        <v>10821162</v>
      </c>
      <c r="B4058" s="2" t="s">
        <v>1306</v>
      </c>
      <c r="C4058" s="2"/>
      <c r="D4058" s="4">
        <v>10720215</v>
      </c>
      <c r="E4058" s="2">
        <v>1</v>
      </c>
      <c r="F4058" s="2">
        <v>1</v>
      </c>
      <c r="G4058" s="2"/>
      <c r="H4058" s="2"/>
      <c r="I4058" s="2"/>
      <c r="J4058" s="4">
        <v>0</v>
      </c>
      <c r="K4058" s="2">
        <v>0</v>
      </c>
      <c r="L4058" s="2"/>
      <c r="N4058" s="17" t="s">
        <v>1303</v>
      </c>
      <c r="O4058" s="2" t="s">
        <v>808</v>
      </c>
    </row>
    <row r="4059" spans="1:15" ht="15" customHeight="1">
      <c r="A4059" s="2">
        <v>10821163</v>
      </c>
      <c r="B4059" s="2" t="s">
        <v>649</v>
      </c>
      <c r="C4059" s="2"/>
      <c r="D4059" s="4">
        <v>10720108</v>
      </c>
      <c r="E4059" s="2">
        <v>1</v>
      </c>
      <c r="F4059" s="2">
        <v>1</v>
      </c>
      <c r="G4059" s="2"/>
      <c r="H4059" s="2"/>
      <c r="I4059" s="2"/>
      <c r="J4059" s="4">
        <v>0</v>
      </c>
      <c r="K4059" s="2">
        <v>0</v>
      </c>
      <c r="L4059" s="2"/>
      <c r="N4059" s="17" t="s">
        <v>1304</v>
      </c>
      <c r="O4059" s="2" t="s">
        <v>808</v>
      </c>
    </row>
    <row r="4060" spans="1:15" ht="15" customHeight="1">
      <c r="A4060" s="2">
        <v>10821164</v>
      </c>
      <c r="B4060" s="2" t="s">
        <v>1170</v>
      </c>
      <c r="C4060" s="2"/>
      <c r="D4060" s="51">
        <v>10720223</v>
      </c>
      <c r="E4060" s="2">
        <v>1</v>
      </c>
      <c r="F4060" s="2">
        <v>1</v>
      </c>
      <c r="G4060" s="2"/>
      <c r="H4060" s="2"/>
      <c r="I4060" s="2"/>
      <c r="J4060" s="4">
        <v>0</v>
      </c>
      <c r="K4060" s="2">
        <v>0</v>
      </c>
      <c r="L4060" s="2"/>
      <c r="N4060" s="63" t="s">
        <v>1305</v>
      </c>
      <c r="O4060" s="58" t="s">
        <v>808</v>
      </c>
    </row>
    <row r="4061" spans="1:15" ht="15" customHeight="1">
      <c r="A4061" s="2">
        <v>10801439</v>
      </c>
      <c r="B4061" s="3" t="s">
        <v>1307</v>
      </c>
      <c r="C4061" s="2"/>
      <c r="D4061" s="4">
        <v>10700005</v>
      </c>
      <c r="E4061" s="2">
        <v>1</v>
      </c>
      <c r="F4061" s="2">
        <v>1</v>
      </c>
      <c r="G4061" s="2"/>
      <c r="H4061" s="2"/>
      <c r="I4061" s="2"/>
      <c r="J4061" s="4">
        <v>0</v>
      </c>
      <c r="K4061" s="2">
        <v>0</v>
      </c>
      <c r="L4061" s="2"/>
      <c r="N4061" s="64" t="s">
        <v>1308</v>
      </c>
      <c r="O4061" s="3" t="s">
        <v>276</v>
      </c>
    </row>
    <row r="4062" spans="1:15" ht="15" customHeight="1">
      <c r="A4062" s="2">
        <v>10811468</v>
      </c>
      <c r="B4062" s="2" t="s">
        <v>1309</v>
      </c>
      <c r="C4062" s="2"/>
      <c r="D4062" s="4">
        <v>10710074</v>
      </c>
      <c r="E4062" s="2">
        <v>1</v>
      </c>
      <c r="F4062" s="2">
        <v>1</v>
      </c>
      <c r="G4062" s="2"/>
      <c r="H4062" s="2"/>
      <c r="I4062" s="2"/>
      <c r="J4062" s="4">
        <v>0</v>
      </c>
      <c r="K4062" s="2">
        <v>0</v>
      </c>
      <c r="L4062" s="2"/>
      <c r="N4062" s="64" t="s">
        <v>1308</v>
      </c>
      <c r="O4062" s="3" t="s">
        <v>276</v>
      </c>
    </row>
    <row r="4063" spans="1:15" ht="15" customHeight="1">
      <c r="A4063" s="2">
        <v>10821165</v>
      </c>
      <c r="B4063" s="2" t="s">
        <v>1310</v>
      </c>
      <c r="C4063" s="2"/>
      <c r="D4063" s="4">
        <v>10720096</v>
      </c>
      <c r="E4063" s="2">
        <v>1</v>
      </c>
      <c r="F4063" s="2">
        <v>1</v>
      </c>
      <c r="G4063" s="2"/>
      <c r="H4063" s="2"/>
      <c r="I4063" s="2"/>
      <c r="J4063" s="4">
        <v>0</v>
      </c>
      <c r="K4063" s="2">
        <v>0</v>
      </c>
      <c r="L4063" s="2"/>
      <c r="N4063" s="64" t="s">
        <v>1308</v>
      </c>
      <c r="O4063" s="3" t="s">
        <v>276</v>
      </c>
    </row>
    <row r="4064" spans="1:15" ht="15" customHeight="1">
      <c r="A4064" s="2">
        <v>10821166</v>
      </c>
      <c r="B4064" s="2" t="s">
        <v>191</v>
      </c>
      <c r="C4064" s="2"/>
      <c r="D4064" s="4">
        <v>10720009</v>
      </c>
      <c r="E4064" s="2">
        <v>1</v>
      </c>
      <c r="F4064" s="2">
        <v>1</v>
      </c>
      <c r="G4064" s="2"/>
      <c r="H4064" s="2"/>
      <c r="I4064" s="2"/>
      <c r="J4064" s="4">
        <v>0</v>
      </c>
      <c r="K4064" s="2">
        <v>0</v>
      </c>
      <c r="L4064" s="2"/>
      <c r="N4064" s="64" t="s">
        <v>1308</v>
      </c>
      <c r="O4064" s="3" t="s">
        <v>276</v>
      </c>
    </row>
    <row r="4065" spans="1:15" ht="15" customHeight="1">
      <c r="A4065" s="2">
        <v>10821167</v>
      </c>
      <c r="B4065" s="2" t="s">
        <v>193</v>
      </c>
      <c r="C4065" s="2"/>
      <c r="D4065" s="4">
        <v>10720011</v>
      </c>
      <c r="E4065" s="2">
        <v>1</v>
      </c>
      <c r="F4065" s="2">
        <v>1</v>
      </c>
      <c r="G4065" s="2"/>
      <c r="H4065" s="2"/>
      <c r="I4065" s="2"/>
      <c r="J4065" s="4">
        <v>0</v>
      </c>
      <c r="K4065" s="2">
        <v>0</v>
      </c>
      <c r="L4065" s="2"/>
      <c r="N4065" s="64" t="s">
        <v>1308</v>
      </c>
      <c r="O4065" s="3" t="s">
        <v>276</v>
      </c>
    </row>
    <row r="4066" spans="1:15" ht="15" customHeight="1">
      <c r="A4066" s="2">
        <v>10821168</v>
      </c>
      <c r="B4066" s="2" t="s">
        <v>184</v>
      </c>
      <c r="C4066" s="2"/>
      <c r="D4066" s="4">
        <v>10720001</v>
      </c>
      <c r="E4066" s="2">
        <v>1</v>
      </c>
      <c r="F4066" s="2">
        <v>1</v>
      </c>
      <c r="G4066" s="2"/>
      <c r="H4066" s="2"/>
      <c r="I4066" s="2"/>
      <c r="J4066" s="4">
        <v>0</v>
      </c>
      <c r="K4066" s="2">
        <v>0</v>
      </c>
      <c r="L4066" s="2"/>
      <c r="N4066" s="64" t="s">
        <v>1308</v>
      </c>
      <c r="O4066" s="3" t="s">
        <v>276</v>
      </c>
    </row>
    <row r="4067" spans="1:15" ht="15" customHeight="1">
      <c r="A4067" s="2">
        <v>10801440</v>
      </c>
      <c r="B4067" s="2" t="s">
        <v>174</v>
      </c>
      <c r="C4067" s="2"/>
      <c r="D4067" s="3">
        <v>10700001</v>
      </c>
      <c r="E4067" s="2">
        <v>1</v>
      </c>
      <c r="F4067" s="2">
        <v>1</v>
      </c>
      <c r="G4067" s="2"/>
      <c r="H4067" s="2"/>
      <c r="I4067" s="2"/>
      <c r="J4067" s="4">
        <v>0</v>
      </c>
      <c r="K4067" s="2">
        <v>0</v>
      </c>
      <c r="L4067" s="2"/>
      <c r="N4067" s="17" t="s">
        <v>1311</v>
      </c>
      <c r="O4067" s="2" t="s">
        <v>808</v>
      </c>
    </row>
    <row r="4068" spans="1:15" ht="15" customHeight="1">
      <c r="A4068" s="2">
        <v>10811469</v>
      </c>
      <c r="B4068" s="62" t="s">
        <v>1312</v>
      </c>
      <c r="C4068" s="2"/>
      <c r="D4068" s="4">
        <v>10710275</v>
      </c>
      <c r="E4068" s="2">
        <v>1</v>
      </c>
      <c r="F4068" s="2">
        <v>1</v>
      </c>
      <c r="G4068" s="2"/>
      <c r="H4068" s="2"/>
      <c r="I4068" s="2"/>
      <c r="J4068" s="4">
        <v>0</v>
      </c>
      <c r="K4068" s="2">
        <v>0</v>
      </c>
      <c r="L4068" s="2"/>
      <c r="N4068" s="17" t="s">
        <v>1311</v>
      </c>
      <c r="O4068" s="2" t="s">
        <v>808</v>
      </c>
    </row>
    <row r="4069" spans="1:15" ht="15" customHeight="1">
      <c r="A4069" s="2">
        <v>10821169</v>
      </c>
      <c r="B4069" s="62" t="s">
        <v>1313</v>
      </c>
      <c r="C4069" s="2"/>
      <c r="D4069" s="4">
        <v>10720267</v>
      </c>
      <c r="E4069" s="2">
        <v>1</v>
      </c>
      <c r="F4069" s="2">
        <v>1</v>
      </c>
      <c r="G4069" s="2"/>
      <c r="H4069" s="2"/>
      <c r="I4069" s="2"/>
      <c r="J4069" s="4">
        <v>0</v>
      </c>
      <c r="K4069" s="2">
        <v>0</v>
      </c>
      <c r="L4069" s="2"/>
      <c r="N4069" s="17" t="s">
        <v>1311</v>
      </c>
      <c r="O4069" s="2" t="s">
        <v>808</v>
      </c>
    </row>
    <row r="4070" spans="1:15" ht="15" customHeight="1">
      <c r="A4070" s="2">
        <v>10821170</v>
      </c>
      <c r="B4070" s="3" t="s">
        <v>746</v>
      </c>
      <c r="C4070" s="2"/>
      <c r="D4070" s="15">
        <v>10720140</v>
      </c>
      <c r="E4070" s="2">
        <v>1</v>
      </c>
      <c r="F4070" s="2">
        <v>1</v>
      </c>
      <c r="G4070" s="2"/>
      <c r="H4070" s="2"/>
      <c r="I4070" s="2"/>
      <c r="J4070" s="4">
        <v>0</v>
      </c>
      <c r="K4070" s="2">
        <v>0</v>
      </c>
      <c r="L4070" s="2"/>
      <c r="N4070" s="63" t="s">
        <v>1314</v>
      </c>
      <c r="O4070" s="58" t="s">
        <v>276</v>
      </c>
    </row>
    <row r="4071" spans="1:15" ht="15" customHeight="1">
      <c r="A4071" s="3">
        <v>10801441</v>
      </c>
      <c r="B4071" s="3" t="s">
        <v>174</v>
      </c>
      <c r="C4071" s="2"/>
      <c r="D4071" s="4">
        <v>10700001</v>
      </c>
      <c r="E4071" s="2">
        <v>1</v>
      </c>
      <c r="F4071" s="2">
        <v>1</v>
      </c>
      <c r="G4071" s="2"/>
      <c r="H4071" s="2"/>
      <c r="I4071" s="2"/>
      <c r="J4071" s="4">
        <v>0</v>
      </c>
      <c r="K4071" s="2">
        <v>0</v>
      </c>
      <c r="L4071" s="2"/>
      <c r="N4071" s="64" t="s">
        <v>1315</v>
      </c>
      <c r="O4071" s="3" t="s">
        <v>276</v>
      </c>
    </row>
    <row r="4072" spans="1:15" ht="15" customHeight="1">
      <c r="A4072" s="3">
        <v>10811470</v>
      </c>
      <c r="B4072" s="3" t="s">
        <v>186</v>
      </c>
      <c r="C4072" s="2"/>
      <c r="D4072" s="4">
        <v>10710003</v>
      </c>
      <c r="E4072" s="2">
        <v>1</v>
      </c>
      <c r="F4072" s="2">
        <v>1</v>
      </c>
      <c r="G4072" s="2"/>
      <c r="H4072" s="2"/>
      <c r="I4072" s="2"/>
      <c r="J4072" s="4">
        <v>0</v>
      </c>
      <c r="K4072" s="2">
        <v>0</v>
      </c>
      <c r="L4072" s="2"/>
      <c r="N4072" s="64" t="s">
        <v>1315</v>
      </c>
      <c r="O4072" s="3" t="s">
        <v>276</v>
      </c>
    </row>
    <row r="4073" spans="1:15" ht="15" customHeight="1">
      <c r="A4073" s="3">
        <v>10821171</v>
      </c>
      <c r="B4073" s="3" t="s">
        <v>186</v>
      </c>
      <c r="C4073" s="2"/>
      <c r="D4073" s="4">
        <v>10720003</v>
      </c>
      <c r="E4073" s="2">
        <v>1</v>
      </c>
      <c r="F4073" s="2">
        <v>1</v>
      </c>
      <c r="G4073" s="2"/>
      <c r="H4073" s="2"/>
      <c r="I4073" s="2"/>
      <c r="J4073" s="4">
        <v>0</v>
      </c>
      <c r="K4073" s="2">
        <v>0</v>
      </c>
      <c r="L4073" s="2"/>
      <c r="N4073" s="64" t="s">
        <v>1315</v>
      </c>
      <c r="O4073" s="3" t="s">
        <v>276</v>
      </c>
    </row>
    <row r="4074" spans="1:15" s="65" customFormat="1" ht="15" customHeight="1">
      <c r="A4074" s="3">
        <v>10801442</v>
      </c>
      <c r="B4074" s="3" t="s">
        <v>174</v>
      </c>
      <c r="C4074" s="3"/>
      <c r="D4074" s="3">
        <v>10700001</v>
      </c>
      <c r="E4074" s="3">
        <v>1</v>
      </c>
      <c r="F4074" s="3">
        <v>1</v>
      </c>
      <c r="G4074" s="3"/>
      <c r="H4074" s="3"/>
      <c r="I4074" s="3"/>
      <c r="J4074" s="3">
        <v>0</v>
      </c>
      <c r="K4074" s="3">
        <v>0</v>
      </c>
      <c r="L4074" s="3"/>
      <c r="N4074" s="64" t="s">
        <v>1316</v>
      </c>
      <c r="O4074" s="3" t="s">
        <v>276</v>
      </c>
    </row>
    <row r="4075" spans="1:15" s="65" customFormat="1" ht="15" customHeight="1">
      <c r="A4075" s="3">
        <v>10811471</v>
      </c>
      <c r="B4075" s="3" t="s">
        <v>731</v>
      </c>
      <c r="C4075" s="3"/>
      <c r="D4075" s="3">
        <v>10710146</v>
      </c>
      <c r="E4075" s="3">
        <v>1</v>
      </c>
      <c r="F4075" s="3">
        <v>1</v>
      </c>
      <c r="G4075" s="3"/>
      <c r="H4075" s="3"/>
      <c r="I4075" s="3"/>
      <c r="J4075" s="3">
        <v>0</v>
      </c>
      <c r="K4075" s="3">
        <v>0</v>
      </c>
      <c r="L4075" s="3"/>
      <c r="N4075" s="64" t="s">
        <v>1316</v>
      </c>
      <c r="O4075" s="3" t="s">
        <v>276</v>
      </c>
    </row>
    <row r="4076" spans="1:15" s="65" customFormat="1" ht="15" customHeight="1">
      <c r="A4076" s="3">
        <v>10821172</v>
      </c>
      <c r="B4076" s="3" t="s">
        <v>1216</v>
      </c>
      <c r="C4076" s="3"/>
      <c r="D4076" s="3">
        <v>10720249</v>
      </c>
      <c r="E4076" s="3">
        <v>1</v>
      </c>
      <c r="F4076" s="3">
        <v>1</v>
      </c>
      <c r="G4076" s="3"/>
      <c r="H4076" s="3"/>
      <c r="I4076" s="3"/>
      <c r="J4076" s="3">
        <v>0</v>
      </c>
      <c r="K4076" s="3">
        <v>0</v>
      </c>
      <c r="L4076" s="3"/>
      <c r="N4076" s="64" t="s">
        <v>1316</v>
      </c>
      <c r="O4076" s="3" t="s">
        <v>276</v>
      </c>
    </row>
    <row r="4077" spans="1:15" s="65" customFormat="1" ht="15" customHeight="1">
      <c r="A4077" s="3">
        <v>10821173</v>
      </c>
      <c r="B4077" s="3" t="s">
        <v>1216</v>
      </c>
      <c r="C4077" s="3"/>
      <c r="D4077" s="3">
        <v>10720249</v>
      </c>
      <c r="E4077" s="3">
        <v>1</v>
      </c>
      <c r="F4077" s="3">
        <v>1</v>
      </c>
      <c r="G4077" s="3"/>
      <c r="H4077" s="3"/>
      <c r="I4077" s="3"/>
      <c r="J4077" s="3">
        <v>0</v>
      </c>
      <c r="K4077" s="3">
        <v>0</v>
      </c>
      <c r="L4077" s="3"/>
      <c r="N4077" s="64" t="s">
        <v>1316</v>
      </c>
      <c r="O4077" s="3" t="s">
        <v>276</v>
      </c>
    </row>
    <row r="4078" spans="1:15" s="65" customFormat="1" ht="15" customHeight="1">
      <c r="A4078" s="3">
        <v>10821174</v>
      </c>
      <c r="B4078" s="3" t="s">
        <v>193</v>
      </c>
      <c r="C4078" s="3"/>
      <c r="D4078" s="3">
        <v>10720011</v>
      </c>
      <c r="E4078" s="3">
        <v>1</v>
      </c>
      <c r="F4078" s="3">
        <v>1</v>
      </c>
      <c r="G4078" s="3"/>
      <c r="H4078" s="3"/>
      <c r="I4078" s="3"/>
      <c r="J4078" s="3">
        <v>0</v>
      </c>
      <c r="K4078" s="3">
        <v>0</v>
      </c>
      <c r="L4078" s="3"/>
      <c r="N4078" s="64" t="s">
        <v>1316</v>
      </c>
      <c r="O4078" s="3" t="s">
        <v>276</v>
      </c>
    </row>
    <row r="4079" spans="1:15" s="65" customFormat="1" ht="15" customHeight="1">
      <c r="A4079" s="3">
        <v>10821175</v>
      </c>
      <c r="B4079" s="3" t="s">
        <v>193</v>
      </c>
      <c r="C4079" s="3"/>
      <c r="D4079" s="3">
        <v>10720011</v>
      </c>
      <c r="E4079" s="3">
        <v>1</v>
      </c>
      <c r="F4079" s="3">
        <v>1</v>
      </c>
      <c r="G4079" s="3"/>
      <c r="H4079" s="3"/>
      <c r="I4079" s="3"/>
      <c r="J4079" s="3">
        <v>0</v>
      </c>
      <c r="K4079" s="3">
        <v>0</v>
      </c>
      <c r="L4079" s="3"/>
      <c r="N4079" s="66" t="s">
        <v>1316</v>
      </c>
      <c r="O4079" s="49" t="s">
        <v>276</v>
      </c>
    </row>
    <row r="4080" spans="1:15" ht="15" customHeight="1">
      <c r="A4080" s="2">
        <v>10801443</v>
      </c>
      <c r="B4080" s="2" t="s">
        <v>174</v>
      </c>
      <c r="C4080" s="2"/>
      <c r="D4080" s="3">
        <v>10700001</v>
      </c>
      <c r="E4080" s="3">
        <v>1</v>
      </c>
      <c r="F4080" s="3">
        <v>1</v>
      </c>
      <c r="G4080" s="2"/>
      <c r="H4080" s="2"/>
      <c r="I4080" s="2"/>
      <c r="J4080" s="3">
        <v>0</v>
      </c>
      <c r="K4080" s="3">
        <v>0</v>
      </c>
      <c r="L4080" s="2"/>
      <c r="N4080" s="64" t="s">
        <v>1317</v>
      </c>
      <c r="O4080" s="3" t="s">
        <v>276</v>
      </c>
    </row>
    <row r="4081" spans="1:15" ht="15" customHeight="1">
      <c r="A4081" s="2">
        <v>10801444</v>
      </c>
      <c r="B4081" s="2" t="s">
        <v>174</v>
      </c>
      <c r="C4081" s="2"/>
      <c r="D4081" s="3">
        <v>10700001</v>
      </c>
      <c r="E4081" s="3">
        <v>1</v>
      </c>
      <c r="F4081" s="3">
        <v>1</v>
      </c>
      <c r="G4081" s="2"/>
      <c r="H4081" s="2"/>
      <c r="I4081" s="2"/>
      <c r="J4081" s="3">
        <v>0</v>
      </c>
      <c r="K4081" s="3">
        <v>0</v>
      </c>
      <c r="L4081" s="2"/>
      <c r="N4081" s="64" t="s">
        <v>1318</v>
      </c>
      <c r="O4081" s="3" t="s">
        <v>276</v>
      </c>
    </row>
    <row r="4082" spans="1:15" ht="15" customHeight="1">
      <c r="A4082" s="2">
        <v>10801445</v>
      </c>
      <c r="B4082" s="2" t="s">
        <v>174</v>
      </c>
      <c r="C4082" s="2"/>
      <c r="D4082" s="3">
        <v>10700001</v>
      </c>
      <c r="E4082" s="3">
        <v>1</v>
      </c>
      <c r="F4082" s="3">
        <v>1</v>
      </c>
      <c r="G4082" s="2"/>
      <c r="H4082" s="2"/>
      <c r="I4082" s="2"/>
      <c r="J4082" s="3">
        <v>0</v>
      </c>
      <c r="K4082" s="3">
        <v>0</v>
      </c>
      <c r="L4082" s="2"/>
      <c r="N4082" s="64" t="s">
        <v>1319</v>
      </c>
      <c r="O4082" s="3" t="s">
        <v>276</v>
      </c>
    </row>
    <row r="4083" spans="1:15" ht="15" customHeight="1">
      <c r="A4083" s="2">
        <v>10801446</v>
      </c>
      <c r="B4083" s="2" t="s">
        <v>174</v>
      </c>
      <c r="C4083" s="2"/>
      <c r="D4083" s="3">
        <v>10700001</v>
      </c>
      <c r="E4083" s="3">
        <v>1</v>
      </c>
      <c r="F4083" s="3">
        <v>1</v>
      </c>
      <c r="G4083" s="2"/>
      <c r="H4083" s="2"/>
      <c r="I4083" s="2"/>
      <c r="J4083" s="3">
        <v>0</v>
      </c>
      <c r="K4083" s="3">
        <v>0</v>
      </c>
      <c r="L4083" s="2"/>
      <c r="N4083" s="64" t="s">
        <v>1320</v>
      </c>
      <c r="O4083" s="3" t="s">
        <v>276</v>
      </c>
    </row>
    <row r="4084" spans="1:15" ht="15" customHeight="1">
      <c r="A4084" s="2">
        <v>10811472</v>
      </c>
      <c r="B4084" s="3" t="s">
        <v>361</v>
      </c>
      <c r="C4084" s="2"/>
      <c r="D4084" s="2">
        <v>10710010</v>
      </c>
      <c r="E4084" s="3">
        <v>1</v>
      </c>
      <c r="F4084" s="3">
        <v>1</v>
      </c>
      <c r="G4084" s="2"/>
      <c r="H4084" s="2"/>
      <c r="I4084" s="2"/>
      <c r="J4084" s="3">
        <v>0</v>
      </c>
      <c r="K4084" s="3">
        <v>0</v>
      </c>
      <c r="L4084" s="2"/>
      <c r="N4084" s="64" t="s">
        <v>1317</v>
      </c>
      <c r="O4084" s="3" t="s">
        <v>276</v>
      </c>
    </row>
    <row r="4085" spans="1:15" ht="15" customHeight="1">
      <c r="A4085" s="2">
        <v>10811473</v>
      </c>
      <c r="B4085" s="3" t="s">
        <v>361</v>
      </c>
      <c r="C4085" s="2"/>
      <c r="D4085" s="2">
        <v>10710010</v>
      </c>
      <c r="E4085" s="3">
        <v>1</v>
      </c>
      <c r="F4085" s="3">
        <v>1</v>
      </c>
      <c r="G4085" s="2"/>
      <c r="H4085" s="2"/>
      <c r="I4085" s="2"/>
      <c r="J4085" s="3">
        <v>0</v>
      </c>
      <c r="K4085" s="3">
        <v>0</v>
      </c>
      <c r="L4085" s="2"/>
      <c r="N4085" s="64" t="s">
        <v>1318</v>
      </c>
      <c r="O4085" s="3" t="s">
        <v>276</v>
      </c>
    </row>
    <row r="4086" spans="1:15" ht="15" customHeight="1">
      <c r="A4086" s="2">
        <v>10811474</v>
      </c>
      <c r="B4086" s="3" t="s">
        <v>361</v>
      </c>
      <c r="C4086" s="2"/>
      <c r="D4086" s="2">
        <v>10710010</v>
      </c>
      <c r="E4086" s="3">
        <v>1</v>
      </c>
      <c r="F4086" s="3">
        <v>1</v>
      </c>
      <c r="G4086" s="2"/>
      <c r="H4086" s="2"/>
      <c r="I4086" s="2"/>
      <c r="J4086" s="3">
        <v>0</v>
      </c>
      <c r="K4086" s="3">
        <v>0</v>
      </c>
      <c r="L4086" s="2"/>
      <c r="N4086" s="64" t="s">
        <v>1319</v>
      </c>
      <c r="O4086" s="3" t="s">
        <v>276</v>
      </c>
    </row>
    <row r="4087" spans="1:15" ht="15" customHeight="1">
      <c r="A4087" s="2">
        <v>10811475</v>
      </c>
      <c r="B4087" s="3" t="s">
        <v>361</v>
      </c>
      <c r="C4087" s="2"/>
      <c r="D4087" s="2">
        <v>10710010</v>
      </c>
      <c r="E4087" s="3">
        <v>1</v>
      </c>
      <c r="F4087" s="3">
        <v>1</v>
      </c>
      <c r="G4087" s="2"/>
      <c r="H4087" s="2"/>
      <c r="I4087" s="2"/>
      <c r="J4087" s="3">
        <v>0</v>
      </c>
      <c r="K4087" s="3">
        <v>0</v>
      </c>
      <c r="L4087" s="2"/>
      <c r="N4087" s="64" t="s">
        <v>1320</v>
      </c>
      <c r="O4087" s="3" t="s">
        <v>276</v>
      </c>
    </row>
    <row r="4088" spans="1:15" ht="15" customHeight="1">
      <c r="A4088" s="3">
        <v>10821176</v>
      </c>
      <c r="B4088" s="3" t="s">
        <v>361</v>
      </c>
      <c r="C4088" s="2"/>
      <c r="D4088" s="2">
        <v>10720013</v>
      </c>
      <c r="E4088" s="3">
        <v>1</v>
      </c>
      <c r="F4088" s="3">
        <v>1</v>
      </c>
      <c r="G4088" s="2"/>
      <c r="H4088" s="2"/>
      <c r="I4088" s="2"/>
      <c r="J4088" s="3">
        <v>0</v>
      </c>
      <c r="K4088" s="3">
        <v>0</v>
      </c>
      <c r="L4088" s="2"/>
      <c r="N4088" s="64" t="s">
        <v>1317</v>
      </c>
      <c r="O4088" s="3" t="s">
        <v>276</v>
      </c>
    </row>
    <row r="4089" spans="1:15" ht="15" customHeight="1">
      <c r="A4089" s="3">
        <v>10821177</v>
      </c>
      <c r="B4089" s="3" t="s">
        <v>361</v>
      </c>
      <c r="C4089" s="2"/>
      <c r="D4089" s="2">
        <v>10720013</v>
      </c>
      <c r="E4089" s="3">
        <v>1</v>
      </c>
      <c r="F4089" s="3">
        <v>1</v>
      </c>
      <c r="G4089" s="2"/>
      <c r="H4089" s="2"/>
      <c r="I4089" s="2"/>
      <c r="J4089" s="3">
        <v>0</v>
      </c>
      <c r="K4089" s="3">
        <v>0</v>
      </c>
      <c r="L4089" s="2"/>
      <c r="N4089" s="64" t="s">
        <v>1318</v>
      </c>
      <c r="O4089" s="3" t="s">
        <v>276</v>
      </c>
    </row>
    <row r="4090" spans="1:15" ht="15" customHeight="1">
      <c r="A4090" s="3">
        <v>10821178</v>
      </c>
      <c r="B4090" s="3" t="s">
        <v>361</v>
      </c>
      <c r="C4090" s="2"/>
      <c r="D4090" s="2">
        <v>10720013</v>
      </c>
      <c r="E4090" s="3">
        <v>1</v>
      </c>
      <c r="F4090" s="3">
        <v>1</v>
      </c>
      <c r="G4090" s="2"/>
      <c r="H4090" s="2"/>
      <c r="I4090" s="2"/>
      <c r="J4090" s="3">
        <v>0</v>
      </c>
      <c r="K4090" s="3">
        <v>0</v>
      </c>
      <c r="L4090" s="2"/>
      <c r="N4090" s="64" t="s">
        <v>1319</v>
      </c>
      <c r="O4090" s="3" t="s">
        <v>276</v>
      </c>
    </row>
    <row r="4091" spans="1:15" ht="15" customHeight="1">
      <c r="A4091" s="3">
        <v>10821179</v>
      </c>
      <c r="B4091" s="3" t="s">
        <v>361</v>
      </c>
      <c r="C4091" s="2"/>
      <c r="D4091" s="2">
        <v>10720013</v>
      </c>
      <c r="E4091" s="3">
        <v>1</v>
      </c>
      <c r="F4091" s="3">
        <v>1</v>
      </c>
      <c r="G4091" s="2"/>
      <c r="H4091" s="2"/>
      <c r="I4091" s="2"/>
      <c r="J4091" s="3">
        <v>0</v>
      </c>
      <c r="K4091" s="3">
        <v>0</v>
      </c>
      <c r="L4091" s="2"/>
      <c r="N4091" s="64" t="s">
        <v>1320</v>
      </c>
      <c r="O4091" s="3" t="s">
        <v>276</v>
      </c>
    </row>
    <row r="4092" spans="1:15" ht="15" customHeight="1">
      <c r="A4092" s="2">
        <v>10801447</v>
      </c>
      <c r="B4092" s="2" t="s">
        <v>174</v>
      </c>
      <c r="C4092" s="2"/>
      <c r="D4092" s="3">
        <v>10700001</v>
      </c>
      <c r="E4092" s="3">
        <v>1</v>
      </c>
      <c r="F4092" s="3">
        <v>1</v>
      </c>
      <c r="G4092" s="2"/>
      <c r="H4092" s="2"/>
      <c r="I4092" s="2"/>
      <c r="J4092" s="3">
        <v>0</v>
      </c>
      <c r="K4092" s="3">
        <v>0</v>
      </c>
      <c r="L4092" s="2"/>
      <c r="N4092" s="59" t="s">
        <v>1321</v>
      </c>
      <c r="O4092" s="67" t="s">
        <v>1031</v>
      </c>
    </row>
    <row r="4093" spans="1:15" ht="15" customHeight="1">
      <c r="A4093" s="2">
        <v>10801448</v>
      </c>
      <c r="B4093" s="2" t="s">
        <v>174</v>
      </c>
      <c r="C4093" s="2"/>
      <c r="D4093" s="3">
        <v>10700001</v>
      </c>
      <c r="E4093" s="3">
        <v>1</v>
      </c>
      <c r="F4093" s="3">
        <v>1</v>
      </c>
      <c r="G4093" s="2"/>
      <c r="H4093" s="2"/>
      <c r="I4093" s="2"/>
      <c r="J4093" s="3">
        <v>0</v>
      </c>
      <c r="K4093" s="3">
        <v>0</v>
      </c>
      <c r="L4093" s="2"/>
      <c r="N4093" s="59" t="s">
        <v>1322</v>
      </c>
      <c r="O4093" s="67" t="s">
        <v>1031</v>
      </c>
    </row>
    <row r="4094" spans="1:15" ht="15" customHeight="1">
      <c r="A4094" s="2">
        <v>10801449</v>
      </c>
      <c r="B4094" s="2" t="s">
        <v>174</v>
      </c>
      <c r="C4094" s="2"/>
      <c r="D4094" s="3">
        <v>10700001</v>
      </c>
      <c r="E4094" s="3">
        <v>1</v>
      </c>
      <c r="F4094" s="3">
        <v>1</v>
      </c>
      <c r="G4094" s="2"/>
      <c r="H4094" s="2"/>
      <c r="I4094" s="2"/>
      <c r="J4094" s="3">
        <v>0</v>
      </c>
      <c r="K4094" s="3">
        <v>0</v>
      </c>
      <c r="L4094" s="2"/>
      <c r="N4094" s="59" t="s">
        <v>1323</v>
      </c>
      <c r="O4094" s="67" t="s">
        <v>1031</v>
      </c>
    </row>
    <row r="4095" spans="1:15" ht="15" customHeight="1">
      <c r="A4095" s="2">
        <v>10811476</v>
      </c>
      <c r="B4095" s="60" t="s">
        <v>439</v>
      </c>
      <c r="C4095" s="2"/>
      <c r="D4095" s="2">
        <v>10710032</v>
      </c>
      <c r="E4095" s="3">
        <v>1</v>
      </c>
      <c r="F4095" s="3">
        <v>1</v>
      </c>
      <c r="G4095" s="2"/>
      <c r="H4095" s="2"/>
      <c r="I4095" s="2"/>
      <c r="J4095" s="3">
        <v>0</v>
      </c>
      <c r="K4095" s="3">
        <v>0</v>
      </c>
      <c r="L4095" s="2"/>
      <c r="N4095" s="59" t="s">
        <v>1321</v>
      </c>
      <c r="O4095" s="67" t="s">
        <v>1031</v>
      </c>
    </row>
    <row r="4096" spans="1:15" ht="15" customHeight="1">
      <c r="A4096" s="2">
        <v>10811477</v>
      </c>
      <c r="B4096" s="60" t="s">
        <v>439</v>
      </c>
      <c r="C4096" s="2"/>
      <c r="D4096" s="2">
        <v>10710032</v>
      </c>
      <c r="E4096" s="3">
        <v>1</v>
      </c>
      <c r="F4096" s="3">
        <v>1</v>
      </c>
      <c r="G4096" s="2"/>
      <c r="H4096" s="2"/>
      <c r="I4096" s="2"/>
      <c r="J4096" s="3">
        <v>0</v>
      </c>
      <c r="K4096" s="3">
        <v>0</v>
      </c>
      <c r="L4096" s="2"/>
      <c r="N4096" s="59" t="s">
        <v>1322</v>
      </c>
      <c r="O4096" s="67" t="s">
        <v>1031</v>
      </c>
    </row>
    <row r="4097" spans="1:15" ht="15" customHeight="1">
      <c r="A4097" s="2">
        <v>10811478</v>
      </c>
      <c r="B4097" s="60" t="s">
        <v>439</v>
      </c>
      <c r="C4097" s="2"/>
      <c r="D4097" s="2">
        <v>10710032</v>
      </c>
      <c r="E4097" s="3">
        <v>1</v>
      </c>
      <c r="F4097" s="3">
        <v>1</v>
      </c>
      <c r="G4097" s="2"/>
      <c r="H4097" s="2"/>
      <c r="I4097" s="2"/>
      <c r="J4097" s="3">
        <v>0</v>
      </c>
      <c r="K4097" s="3">
        <v>0</v>
      </c>
      <c r="L4097" s="2"/>
      <c r="N4097" s="59" t="s">
        <v>1323</v>
      </c>
      <c r="O4097" s="67" t="s">
        <v>1031</v>
      </c>
    </row>
    <row r="4098" spans="1:15" ht="15" customHeight="1">
      <c r="A4098" s="2">
        <v>10821180</v>
      </c>
      <c r="B4098" s="68" t="s">
        <v>439</v>
      </c>
      <c r="C4098" s="2"/>
      <c r="D4098" s="4">
        <v>10720036</v>
      </c>
      <c r="E4098" s="3">
        <v>1</v>
      </c>
      <c r="F4098" s="3">
        <v>1</v>
      </c>
      <c r="G4098" s="2"/>
      <c r="H4098" s="2"/>
      <c r="I4098" s="2"/>
      <c r="J4098" s="3">
        <v>0</v>
      </c>
      <c r="K4098" s="3">
        <v>0</v>
      </c>
      <c r="L4098" s="2"/>
      <c r="N4098" s="59" t="s">
        <v>1321</v>
      </c>
      <c r="O4098" s="67" t="s">
        <v>1031</v>
      </c>
    </row>
    <row r="4099" spans="1:15" ht="15" customHeight="1">
      <c r="A4099" s="2">
        <v>10821181</v>
      </c>
      <c r="B4099" s="68" t="s">
        <v>439</v>
      </c>
      <c r="C4099" s="2"/>
      <c r="D4099" s="4">
        <v>10720036</v>
      </c>
      <c r="E4099" s="3">
        <v>1</v>
      </c>
      <c r="F4099" s="3">
        <v>1</v>
      </c>
      <c r="G4099" s="2"/>
      <c r="H4099" s="2"/>
      <c r="I4099" s="2"/>
      <c r="J4099" s="3">
        <v>0</v>
      </c>
      <c r="K4099" s="3">
        <v>0</v>
      </c>
      <c r="L4099" s="2"/>
      <c r="N4099" s="59" t="s">
        <v>1322</v>
      </c>
      <c r="O4099" s="67" t="s">
        <v>1031</v>
      </c>
    </row>
    <row r="4100" spans="1:15" ht="15" customHeight="1">
      <c r="A4100" s="2">
        <v>10821182</v>
      </c>
      <c r="B4100" s="68" t="s">
        <v>439</v>
      </c>
      <c r="C4100" s="2"/>
      <c r="D4100" s="4">
        <v>10720036</v>
      </c>
      <c r="E4100" s="3">
        <v>1</v>
      </c>
      <c r="F4100" s="3">
        <v>1</v>
      </c>
      <c r="G4100" s="2"/>
      <c r="H4100" s="2"/>
      <c r="I4100" s="2"/>
      <c r="J4100" s="3">
        <v>0</v>
      </c>
      <c r="K4100" s="3">
        <v>0</v>
      </c>
      <c r="L4100" s="2"/>
      <c r="N4100" s="59" t="s">
        <v>1323</v>
      </c>
      <c r="O4100" s="67" t="s">
        <v>1031</v>
      </c>
    </row>
    <row r="4101" spans="1:15" ht="15" customHeight="1">
      <c r="A4101" s="2">
        <v>10801450</v>
      </c>
      <c r="B4101" s="2" t="s">
        <v>174</v>
      </c>
      <c r="C4101" s="2"/>
      <c r="D4101" s="3">
        <v>10700001</v>
      </c>
      <c r="E4101" s="3">
        <v>1</v>
      </c>
      <c r="F4101" s="3">
        <v>1</v>
      </c>
      <c r="G4101" s="2"/>
      <c r="H4101" s="2"/>
      <c r="I4101" s="2"/>
      <c r="J4101" s="3">
        <v>0</v>
      </c>
      <c r="K4101" s="3">
        <v>0</v>
      </c>
      <c r="L4101" s="2"/>
      <c r="N4101" s="17" t="s">
        <v>1324</v>
      </c>
      <c r="O4101" s="69" t="s">
        <v>808</v>
      </c>
    </row>
    <row r="4102" spans="1:15" ht="15" customHeight="1">
      <c r="A4102" s="2">
        <v>10801451</v>
      </c>
      <c r="B4102" s="2" t="s">
        <v>174</v>
      </c>
      <c r="C4102" s="2"/>
      <c r="D4102" s="3">
        <v>10700001</v>
      </c>
      <c r="E4102" s="3">
        <v>1</v>
      </c>
      <c r="F4102" s="3">
        <v>1</v>
      </c>
      <c r="G4102" s="2"/>
      <c r="H4102" s="2"/>
      <c r="I4102" s="2"/>
      <c r="J4102" s="3">
        <v>0</v>
      </c>
      <c r="K4102" s="3">
        <v>0</v>
      </c>
      <c r="L4102" s="2"/>
      <c r="N4102" s="17" t="s">
        <v>1325</v>
      </c>
      <c r="O4102" s="69" t="s">
        <v>808</v>
      </c>
    </row>
    <row r="4103" spans="1:15" ht="15" customHeight="1">
      <c r="A4103" s="2">
        <v>10801452</v>
      </c>
      <c r="B4103" s="2" t="s">
        <v>174</v>
      </c>
      <c r="C4103" s="2"/>
      <c r="D4103" s="3">
        <v>10700001</v>
      </c>
      <c r="E4103" s="3">
        <v>1</v>
      </c>
      <c r="F4103" s="3">
        <v>1</v>
      </c>
      <c r="G4103" s="2"/>
      <c r="H4103" s="2"/>
      <c r="I4103" s="2"/>
      <c r="J4103" s="3">
        <v>0</v>
      </c>
      <c r="K4103" s="3">
        <v>0</v>
      </c>
      <c r="L4103" s="2"/>
      <c r="N4103" s="17" t="s">
        <v>1326</v>
      </c>
      <c r="O4103" s="69" t="s">
        <v>808</v>
      </c>
    </row>
    <row r="4104" spans="1:15" ht="15" customHeight="1">
      <c r="A4104" s="2">
        <v>10801453</v>
      </c>
      <c r="B4104" s="2" t="s">
        <v>174</v>
      </c>
      <c r="C4104" s="2"/>
      <c r="D4104" s="3">
        <v>10700001</v>
      </c>
      <c r="E4104" s="3">
        <v>1</v>
      </c>
      <c r="F4104" s="3">
        <v>1</v>
      </c>
      <c r="G4104" s="2"/>
      <c r="H4104" s="2"/>
      <c r="I4104" s="2"/>
      <c r="J4104" s="3">
        <v>0</v>
      </c>
      <c r="K4104" s="3">
        <v>0</v>
      </c>
      <c r="L4104" s="2"/>
      <c r="N4104" s="17" t="s">
        <v>1327</v>
      </c>
      <c r="O4104" s="69" t="s">
        <v>808</v>
      </c>
    </row>
    <row r="4105" spans="1:15" ht="15" customHeight="1">
      <c r="A4105" s="2">
        <v>10801454</v>
      </c>
      <c r="B4105" s="2" t="s">
        <v>174</v>
      </c>
      <c r="C4105" s="2"/>
      <c r="D4105" s="3">
        <v>10700001</v>
      </c>
      <c r="E4105" s="3">
        <v>1</v>
      </c>
      <c r="F4105" s="3">
        <v>1</v>
      </c>
      <c r="G4105" s="2"/>
      <c r="H4105" s="2"/>
      <c r="I4105" s="2"/>
      <c r="J4105" s="3">
        <v>0</v>
      </c>
      <c r="K4105" s="3">
        <v>0</v>
      </c>
      <c r="L4105" s="2"/>
      <c r="N4105" s="17" t="s">
        <v>1328</v>
      </c>
      <c r="O4105" s="69" t="s">
        <v>808</v>
      </c>
    </row>
    <row r="4106" spans="1:15" ht="15" customHeight="1">
      <c r="A4106" s="2">
        <v>10801455</v>
      </c>
      <c r="B4106" s="2" t="s">
        <v>174</v>
      </c>
      <c r="C4106" s="2"/>
      <c r="D4106" s="3">
        <v>10700001</v>
      </c>
      <c r="E4106" s="3">
        <v>1</v>
      </c>
      <c r="F4106" s="3">
        <v>1</v>
      </c>
      <c r="G4106" s="2"/>
      <c r="H4106" s="2"/>
      <c r="I4106" s="2"/>
      <c r="J4106" s="3">
        <v>0</v>
      </c>
      <c r="K4106" s="3">
        <v>0</v>
      </c>
      <c r="L4106" s="2"/>
      <c r="N4106" s="17" t="s">
        <v>1329</v>
      </c>
      <c r="O4106" s="69" t="s">
        <v>808</v>
      </c>
    </row>
    <row r="4107" spans="1:15" ht="15" customHeight="1">
      <c r="A4107" s="2">
        <v>10801456</v>
      </c>
      <c r="B4107" s="2" t="s">
        <v>174</v>
      </c>
      <c r="C4107" s="2"/>
      <c r="D4107" s="3">
        <v>10700001</v>
      </c>
      <c r="E4107" s="3">
        <v>1</v>
      </c>
      <c r="F4107" s="3">
        <v>1</v>
      </c>
      <c r="G4107" s="2"/>
      <c r="H4107" s="2"/>
      <c r="I4107" s="2"/>
      <c r="J4107" s="3">
        <v>0</v>
      </c>
      <c r="K4107" s="3">
        <v>0</v>
      </c>
      <c r="L4107" s="2"/>
      <c r="N4107" s="17" t="s">
        <v>1330</v>
      </c>
      <c r="O4107" s="69" t="s">
        <v>808</v>
      </c>
    </row>
    <row r="4108" spans="1:15" ht="15" customHeight="1">
      <c r="A4108" s="2">
        <v>10801457</v>
      </c>
      <c r="B4108" s="2" t="s">
        <v>174</v>
      </c>
      <c r="C4108" s="2"/>
      <c r="D4108" s="3">
        <v>10700001</v>
      </c>
      <c r="E4108" s="3">
        <v>1</v>
      </c>
      <c r="F4108" s="3">
        <v>1</v>
      </c>
      <c r="G4108" s="2"/>
      <c r="H4108" s="2"/>
      <c r="I4108" s="2"/>
      <c r="J4108" s="3">
        <v>0</v>
      </c>
      <c r="K4108" s="3">
        <v>0</v>
      </c>
      <c r="L4108" s="2"/>
      <c r="N4108" s="17" t="s">
        <v>1331</v>
      </c>
      <c r="O4108" s="69" t="s">
        <v>808</v>
      </c>
    </row>
    <row r="4109" spans="1:15" ht="15" customHeight="1">
      <c r="A4109" s="2">
        <v>10801458</v>
      </c>
      <c r="B4109" s="2" t="s">
        <v>174</v>
      </c>
      <c r="C4109" s="2"/>
      <c r="D4109" s="3">
        <v>10700001</v>
      </c>
      <c r="E4109" s="3">
        <v>1</v>
      </c>
      <c r="F4109" s="3">
        <v>1</v>
      </c>
      <c r="G4109" s="2"/>
      <c r="H4109" s="2"/>
      <c r="I4109" s="2"/>
      <c r="J4109" s="3">
        <v>0</v>
      </c>
      <c r="K4109" s="3">
        <v>0</v>
      </c>
      <c r="L4109" s="2"/>
      <c r="N4109" s="17" t="s">
        <v>1332</v>
      </c>
      <c r="O4109" s="69" t="s">
        <v>808</v>
      </c>
    </row>
    <row r="4110" spans="1:15" ht="15" customHeight="1">
      <c r="A4110" s="2">
        <v>10801459</v>
      </c>
      <c r="B4110" s="2" t="s">
        <v>174</v>
      </c>
      <c r="C4110" s="2"/>
      <c r="D4110" s="3">
        <v>10700001</v>
      </c>
      <c r="E4110" s="3">
        <v>1</v>
      </c>
      <c r="F4110" s="3">
        <v>1</v>
      </c>
      <c r="G4110" s="2"/>
      <c r="H4110" s="2"/>
      <c r="I4110" s="2"/>
      <c r="J4110" s="3">
        <v>0</v>
      </c>
      <c r="K4110" s="3">
        <v>0</v>
      </c>
      <c r="L4110" s="2"/>
      <c r="N4110" s="17" t="s">
        <v>1333</v>
      </c>
      <c r="O4110" s="69" t="s">
        <v>808</v>
      </c>
    </row>
    <row r="4111" spans="1:15" ht="15" customHeight="1">
      <c r="A4111" s="2">
        <v>10801460</v>
      </c>
      <c r="B4111" s="2" t="s">
        <v>174</v>
      </c>
      <c r="C4111" s="2"/>
      <c r="D4111" s="3">
        <v>10700001</v>
      </c>
      <c r="E4111" s="3">
        <v>1</v>
      </c>
      <c r="F4111" s="3">
        <v>1</v>
      </c>
      <c r="G4111" s="2"/>
      <c r="H4111" s="2"/>
      <c r="I4111" s="2"/>
      <c r="J4111" s="3">
        <v>0</v>
      </c>
      <c r="K4111" s="3">
        <v>0</v>
      </c>
      <c r="L4111" s="2"/>
      <c r="N4111" s="17" t="s">
        <v>1334</v>
      </c>
      <c r="O4111" s="69" t="s">
        <v>808</v>
      </c>
    </row>
    <row r="4112" spans="1:15" ht="15" customHeight="1">
      <c r="A4112" s="2">
        <v>10801461</v>
      </c>
      <c r="B4112" s="2" t="s">
        <v>174</v>
      </c>
      <c r="C4112" s="2"/>
      <c r="D4112" s="3">
        <v>10700001</v>
      </c>
      <c r="E4112" s="3">
        <v>1</v>
      </c>
      <c r="F4112" s="3">
        <v>1</v>
      </c>
      <c r="G4112" s="2"/>
      <c r="H4112" s="2"/>
      <c r="I4112" s="2"/>
      <c r="J4112" s="3">
        <v>0</v>
      </c>
      <c r="K4112" s="3">
        <v>0</v>
      </c>
      <c r="L4112" s="2"/>
      <c r="N4112" s="17" t="s">
        <v>1335</v>
      </c>
      <c r="O4112" s="69" t="s">
        <v>808</v>
      </c>
    </row>
    <row r="4113" spans="1:15" ht="15" customHeight="1">
      <c r="A4113" s="2">
        <v>10801462</v>
      </c>
      <c r="B4113" s="2" t="s">
        <v>174</v>
      </c>
      <c r="C4113" s="2"/>
      <c r="D4113" s="3">
        <v>10700001</v>
      </c>
      <c r="E4113" s="3">
        <v>1</v>
      </c>
      <c r="F4113" s="3">
        <v>1</v>
      </c>
      <c r="G4113" s="2"/>
      <c r="H4113" s="2"/>
      <c r="I4113" s="2"/>
      <c r="J4113" s="3">
        <v>0</v>
      </c>
      <c r="K4113" s="3">
        <v>0</v>
      </c>
      <c r="L4113" s="2"/>
      <c r="N4113" s="17" t="s">
        <v>1336</v>
      </c>
      <c r="O4113" s="69" t="s">
        <v>808</v>
      </c>
    </row>
    <row r="4114" spans="1:15" ht="15" customHeight="1">
      <c r="A4114" s="2">
        <v>10801463</v>
      </c>
      <c r="B4114" s="2" t="s">
        <v>174</v>
      </c>
      <c r="C4114" s="2"/>
      <c r="D4114" s="3">
        <v>10700001</v>
      </c>
      <c r="E4114" s="3">
        <v>1</v>
      </c>
      <c r="F4114" s="3">
        <v>1</v>
      </c>
      <c r="G4114" s="2"/>
      <c r="H4114" s="2"/>
      <c r="I4114" s="2"/>
      <c r="J4114" s="3">
        <v>0</v>
      </c>
      <c r="K4114" s="3">
        <v>0</v>
      </c>
      <c r="L4114" s="2"/>
      <c r="N4114" s="17" t="s">
        <v>1337</v>
      </c>
      <c r="O4114" s="69" t="s">
        <v>808</v>
      </c>
    </row>
    <row r="4115" spans="1:15" ht="15" customHeight="1">
      <c r="A4115" s="2">
        <v>10801464</v>
      </c>
      <c r="B4115" s="2" t="s">
        <v>174</v>
      </c>
      <c r="C4115" s="2"/>
      <c r="D4115" s="3">
        <v>10700001</v>
      </c>
      <c r="E4115" s="3">
        <v>1</v>
      </c>
      <c r="F4115" s="3">
        <v>1</v>
      </c>
      <c r="G4115" s="2"/>
      <c r="H4115" s="2"/>
      <c r="I4115" s="2"/>
      <c r="J4115" s="3">
        <v>0</v>
      </c>
      <c r="K4115" s="3">
        <v>0</v>
      </c>
      <c r="L4115" s="2"/>
      <c r="N4115" s="17" t="s">
        <v>1338</v>
      </c>
      <c r="O4115" s="69" t="s">
        <v>808</v>
      </c>
    </row>
    <row r="4116" spans="1:15" ht="15" customHeight="1">
      <c r="A4116" s="2">
        <v>10801465</v>
      </c>
      <c r="B4116" s="2" t="s">
        <v>174</v>
      </c>
      <c r="C4116" s="2"/>
      <c r="D4116" s="3">
        <v>10700001</v>
      </c>
      <c r="E4116" s="3">
        <v>1</v>
      </c>
      <c r="F4116" s="3">
        <v>1</v>
      </c>
      <c r="G4116" s="2"/>
      <c r="H4116" s="2"/>
      <c r="I4116" s="2"/>
      <c r="J4116" s="3">
        <v>0</v>
      </c>
      <c r="K4116" s="3">
        <v>0</v>
      </c>
      <c r="L4116" s="2"/>
      <c r="N4116" s="17" t="s">
        <v>1339</v>
      </c>
      <c r="O4116" s="69" t="s">
        <v>808</v>
      </c>
    </row>
    <row r="4117" spans="1:15" ht="15" customHeight="1">
      <c r="A4117" s="2">
        <v>10811479</v>
      </c>
      <c r="B4117" s="62" t="s">
        <v>177</v>
      </c>
      <c r="C4117" s="2"/>
      <c r="D4117" s="2">
        <v>10710001</v>
      </c>
      <c r="E4117" s="3">
        <v>1</v>
      </c>
      <c r="F4117" s="3">
        <v>1</v>
      </c>
      <c r="G4117" s="2"/>
      <c r="H4117" s="2"/>
      <c r="I4117" s="2"/>
      <c r="J4117" s="3">
        <v>0</v>
      </c>
      <c r="K4117" s="3">
        <v>0</v>
      </c>
      <c r="L4117" s="2"/>
      <c r="N4117" s="17" t="s">
        <v>1324</v>
      </c>
      <c r="O4117" s="69" t="s">
        <v>808</v>
      </c>
    </row>
    <row r="4118" spans="1:15" ht="15" customHeight="1">
      <c r="A4118" s="2">
        <v>10811480</v>
      </c>
      <c r="B4118" s="62" t="s">
        <v>177</v>
      </c>
      <c r="C4118" s="2"/>
      <c r="D4118" s="2">
        <v>10710001</v>
      </c>
      <c r="E4118" s="3">
        <v>1</v>
      </c>
      <c r="F4118" s="3">
        <v>1</v>
      </c>
      <c r="G4118" s="2"/>
      <c r="H4118" s="2"/>
      <c r="I4118" s="2"/>
      <c r="J4118" s="3">
        <v>0</v>
      </c>
      <c r="K4118" s="3">
        <v>0</v>
      </c>
      <c r="L4118" s="2"/>
      <c r="N4118" s="17" t="s">
        <v>1325</v>
      </c>
      <c r="O4118" s="69" t="s">
        <v>808</v>
      </c>
    </row>
    <row r="4119" spans="1:15" ht="15" customHeight="1">
      <c r="A4119" s="2">
        <v>10811481</v>
      </c>
      <c r="B4119" s="62" t="s">
        <v>177</v>
      </c>
      <c r="C4119" s="2"/>
      <c r="D4119" s="2">
        <v>10710001</v>
      </c>
      <c r="E4119" s="3">
        <v>1</v>
      </c>
      <c r="F4119" s="3">
        <v>1</v>
      </c>
      <c r="G4119" s="2"/>
      <c r="H4119" s="2"/>
      <c r="I4119" s="2"/>
      <c r="J4119" s="3">
        <v>0</v>
      </c>
      <c r="K4119" s="3">
        <v>0</v>
      </c>
      <c r="L4119" s="2"/>
      <c r="N4119" s="17" t="s">
        <v>1326</v>
      </c>
      <c r="O4119" s="69" t="s">
        <v>808</v>
      </c>
    </row>
    <row r="4120" spans="1:15" ht="15" customHeight="1">
      <c r="A4120" s="2">
        <v>10811482</v>
      </c>
      <c r="B4120" s="62" t="s">
        <v>177</v>
      </c>
      <c r="C4120" s="2"/>
      <c r="D4120" s="2">
        <v>10710001</v>
      </c>
      <c r="E4120" s="3">
        <v>1</v>
      </c>
      <c r="F4120" s="3">
        <v>1</v>
      </c>
      <c r="G4120" s="2"/>
      <c r="H4120" s="2"/>
      <c r="I4120" s="2"/>
      <c r="J4120" s="3">
        <v>0</v>
      </c>
      <c r="K4120" s="3">
        <v>0</v>
      </c>
      <c r="L4120" s="2"/>
      <c r="N4120" s="17" t="s">
        <v>1327</v>
      </c>
      <c r="O4120" s="69" t="s">
        <v>808</v>
      </c>
    </row>
    <row r="4121" spans="1:15" ht="15" customHeight="1">
      <c r="A4121" s="2">
        <v>10811483</v>
      </c>
      <c r="B4121" s="62" t="s">
        <v>177</v>
      </c>
      <c r="C4121" s="2"/>
      <c r="D4121" s="2">
        <v>10710001</v>
      </c>
      <c r="E4121" s="3">
        <v>1</v>
      </c>
      <c r="F4121" s="3">
        <v>1</v>
      </c>
      <c r="G4121" s="2"/>
      <c r="H4121" s="2"/>
      <c r="I4121" s="2"/>
      <c r="J4121" s="3">
        <v>0</v>
      </c>
      <c r="K4121" s="3">
        <v>0</v>
      </c>
      <c r="L4121" s="2"/>
      <c r="N4121" s="17" t="s">
        <v>1328</v>
      </c>
      <c r="O4121" s="69" t="s">
        <v>808</v>
      </c>
    </row>
    <row r="4122" spans="1:15" ht="15" customHeight="1">
      <c r="A4122" s="2">
        <v>10811484</v>
      </c>
      <c r="B4122" s="62" t="s">
        <v>177</v>
      </c>
      <c r="C4122" s="2"/>
      <c r="D4122" s="2">
        <v>10710001</v>
      </c>
      <c r="E4122" s="3">
        <v>1</v>
      </c>
      <c r="F4122" s="3">
        <v>1</v>
      </c>
      <c r="G4122" s="2"/>
      <c r="H4122" s="2"/>
      <c r="I4122" s="2"/>
      <c r="J4122" s="3">
        <v>0</v>
      </c>
      <c r="K4122" s="3">
        <v>0</v>
      </c>
      <c r="L4122" s="2"/>
      <c r="N4122" s="17" t="s">
        <v>1329</v>
      </c>
      <c r="O4122" s="69" t="s">
        <v>808</v>
      </c>
    </row>
    <row r="4123" spans="1:15" ht="15" customHeight="1">
      <c r="A4123" s="2">
        <v>10811485</v>
      </c>
      <c r="B4123" s="62" t="s">
        <v>177</v>
      </c>
      <c r="C4123" s="2"/>
      <c r="D4123" s="2">
        <v>10710001</v>
      </c>
      <c r="E4123" s="3">
        <v>1</v>
      </c>
      <c r="F4123" s="3">
        <v>1</v>
      </c>
      <c r="G4123" s="2"/>
      <c r="H4123" s="2"/>
      <c r="I4123" s="2"/>
      <c r="J4123" s="3">
        <v>0</v>
      </c>
      <c r="K4123" s="3">
        <v>0</v>
      </c>
      <c r="L4123" s="2"/>
      <c r="N4123" s="17" t="s">
        <v>1330</v>
      </c>
      <c r="O4123" s="69" t="s">
        <v>808</v>
      </c>
    </row>
    <row r="4124" spans="1:15" ht="15" customHeight="1">
      <c r="A4124" s="2">
        <v>10811486</v>
      </c>
      <c r="B4124" s="62" t="s">
        <v>962</v>
      </c>
      <c r="C4124" s="2"/>
      <c r="D4124" s="2">
        <v>10710185</v>
      </c>
      <c r="E4124" s="3">
        <v>1</v>
      </c>
      <c r="F4124" s="3">
        <v>1</v>
      </c>
      <c r="G4124" s="2"/>
      <c r="H4124" s="2"/>
      <c r="I4124" s="2"/>
      <c r="J4124" s="3">
        <v>0</v>
      </c>
      <c r="K4124" s="3">
        <v>0</v>
      </c>
      <c r="L4124" s="2"/>
      <c r="N4124" s="17" t="s">
        <v>1331</v>
      </c>
      <c r="O4124" s="69" t="s">
        <v>808</v>
      </c>
    </row>
    <row r="4125" spans="1:15" ht="15" customHeight="1">
      <c r="A4125" s="2">
        <v>10811487</v>
      </c>
      <c r="B4125" s="62" t="s">
        <v>1340</v>
      </c>
      <c r="C4125" s="2"/>
      <c r="D4125" s="2">
        <v>10710199</v>
      </c>
      <c r="E4125" s="3">
        <v>1</v>
      </c>
      <c r="F4125" s="3">
        <v>1</v>
      </c>
      <c r="G4125" s="2"/>
      <c r="H4125" s="2"/>
      <c r="I4125" s="2"/>
      <c r="J4125" s="3">
        <v>0</v>
      </c>
      <c r="K4125" s="3">
        <v>0</v>
      </c>
      <c r="L4125" s="2"/>
      <c r="N4125" s="17" t="s">
        <v>1332</v>
      </c>
      <c r="O4125" s="69" t="s">
        <v>808</v>
      </c>
    </row>
    <row r="4126" spans="1:15" ht="15" customHeight="1">
      <c r="A4126" s="2">
        <v>10811488</v>
      </c>
      <c r="B4126" s="62" t="s">
        <v>961</v>
      </c>
      <c r="C4126" s="2"/>
      <c r="D4126" s="2">
        <v>10710169</v>
      </c>
      <c r="E4126" s="3">
        <v>1</v>
      </c>
      <c r="F4126" s="3">
        <v>1</v>
      </c>
      <c r="G4126" s="2"/>
      <c r="H4126" s="2"/>
      <c r="I4126" s="2"/>
      <c r="J4126" s="3">
        <v>0</v>
      </c>
      <c r="K4126" s="3">
        <v>0</v>
      </c>
      <c r="L4126" s="2"/>
      <c r="N4126" s="17" t="s">
        <v>1333</v>
      </c>
      <c r="O4126" s="69" t="s">
        <v>808</v>
      </c>
    </row>
    <row r="4127" spans="1:15" ht="15" customHeight="1">
      <c r="A4127" s="2">
        <v>10811489</v>
      </c>
      <c r="B4127" s="62" t="s">
        <v>1210</v>
      </c>
      <c r="C4127" s="2"/>
      <c r="D4127" s="2">
        <v>10710179</v>
      </c>
      <c r="E4127" s="3">
        <v>1</v>
      </c>
      <c r="F4127" s="3">
        <v>1</v>
      </c>
      <c r="G4127" s="2"/>
      <c r="H4127" s="2"/>
      <c r="I4127" s="2"/>
      <c r="J4127" s="3">
        <v>0</v>
      </c>
      <c r="K4127" s="3">
        <v>0</v>
      </c>
      <c r="L4127" s="2"/>
      <c r="N4127" s="17" t="s">
        <v>1334</v>
      </c>
      <c r="O4127" s="69" t="s">
        <v>808</v>
      </c>
    </row>
    <row r="4128" spans="1:15" ht="15" customHeight="1">
      <c r="A4128" s="2">
        <v>10811490</v>
      </c>
      <c r="B4128" s="62" t="s">
        <v>859</v>
      </c>
      <c r="C4128" s="2"/>
      <c r="D4128" s="2">
        <v>10710142</v>
      </c>
      <c r="E4128" s="3">
        <v>1</v>
      </c>
      <c r="F4128" s="3">
        <v>1</v>
      </c>
      <c r="G4128" s="2"/>
      <c r="H4128" s="2"/>
      <c r="I4128" s="2"/>
      <c r="J4128" s="3">
        <v>0</v>
      </c>
      <c r="K4128" s="3">
        <v>0</v>
      </c>
      <c r="L4128" s="2"/>
      <c r="N4128" s="17" t="s">
        <v>1335</v>
      </c>
      <c r="O4128" s="69" t="s">
        <v>808</v>
      </c>
    </row>
    <row r="4129" spans="1:15" ht="15" customHeight="1">
      <c r="A4129" s="2">
        <v>10811491</v>
      </c>
      <c r="B4129" s="62" t="s">
        <v>860</v>
      </c>
      <c r="C4129" s="2"/>
      <c r="D4129" s="2">
        <v>10710136</v>
      </c>
      <c r="E4129" s="3">
        <v>1</v>
      </c>
      <c r="F4129" s="3">
        <v>1</v>
      </c>
      <c r="G4129" s="2"/>
      <c r="H4129" s="2"/>
      <c r="I4129" s="2"/>
      <c r="J4129" s="3">
        <v>0</v>
      </c>
      <c r="K4129" s="3">
        <v>0</v>
      </c>
      <c r="L4129" s="2"/>
      <c r="N4129" s="17" t="s">
        <v>1336</v>
      </c>
      <c r="O4129" s="69" t="s">
        <v>808</v>
      </c>
    </row>
    <row r="4130" spans="1:15" ht="15" customHeight="1">
      <c r="A4130" s="2">
        <v>10811492</v>
      </c>
      <c r="B4130" s="62" t="s">
        <v>604</v>
      </c>
      <c r="C4130" s="2"/>
      <c r="D4130" s="2">
        <v>10710259</v>
      </c>
      <c r="E4130" s="3">
        <v>1</v>
      </c>
      <c r="F4130" s="3">
        <v>1</v>
      </c>
      <c r="G4130" s="2"/>
      <c r="H4130" s="2"/>
      <c r="I4130" s="2"/>
      <c r="J4130" s="3">
        <v>0</v>
      </c>
      <c r="K4130" s="3">
        <v>0</v>
      </c>
      <c r="L4130" s="2"/>
      <c r="N4130" s="17" t="s">
        <v>1337</v>
      </c>
      <c r="O4130" s="69" t="s">
        <v>808</v>
      </c>
    </row>
    <row r="4131" spans="1:15" ht="15" customHeight="1">
      <c r="A4131" s="2">
        <v>10811493</v>
      </c>
      <c r="B4131" s="62" t="s">
        <v>1341</v>
      </c>
      <c r="C4131" s="2"/>
      <c r="D4131" s="2">
        <v>10710239</v>
      </c>
      <c r="E4131" s="3">
        <v>1</v>
      </c>
      <c r="F4131" s="3">
        <v>1</v>
      </c>
      <c r="G4131" s="2"/>
      <c r="H4131" s="2"/>
      <c r="I4131" s="2"/>
      <c r="J4131" s="3">
        <v>0</v>
      </c>
      <c r="K4131" s="3">
        <v>0</v>
      </c>
      <c r="L4131" s="2"/>
      <c r="N4131" s="17" t="s">
        <v>1338</v>
      </c>
      <c r="O4131" s="69" t="s">
        <v>808</v>
      </c>
    </row>
    <row r="4132" spans="1:15" ht="15" customHeight="1">
      <c r="A4132" s="2">
        <v>10811494</v>
      </c>
      <c r="B4132" s="62" t="s">
        <v>638</v>
      </c>
      <c r="C4132" s="2"/>
      <c r="D4132" s="2">
        <v>10710079</v>
      </c>
      <c r="E4132" s="3">
        <v>1</v>
      </c>
      <c r="F4132" s="3">
        <v>1</v>
      </c>
      <c r="G4132" s="2"/>
      <c r="H4132" s="2"/>
      <c r="I4132" s="2"/>
      <c r="J4132" s="3">
        <v>0</v>
      </c>
      <c r="K4132" s="3">
        <v>0</v>
      </c>
      <c r="L4132" s="2"/>
      <c r="N4132" s="17" t="s">
        <v>1339</v>
      </c>
      <c r="O4132" s="69" t="s">
        <v>808</v>
      </c>
    </row>
    <row r="4133" spans="1:15" ht="15" customHeight="1">
      <c r="A4133" s="2">
        <v>10821183</v>
      </c>
      <c r="B4133" s="55" t="s">
        <v>184</v>
      </c>
      <c r="C4133" s="2"/>
      <c r="D4133" s="2">
        <v>10720001</v>
      </c>
      <c r="E4133" s="3">
        <v>1</v>
      </c>
      <c r="F4133" s="3">
        <v>1</v>
      </c>
      <c r="G4133" s="2"/>
      <c r="H4133" s="2"/>
      <c r="I4133" s="2"/>
      <c r="J4133" s="3">
        <v>0</v>
      </c>
      <c r="K4133" s="3">
        <v>0</v>
      </c>
      <c r="L4133" s="2"/>
      <c r="N4133" s="17" t="s">
        <v>1324</v>
      </c>
      <c r="O4133" s="69" t="s">
        <v>808</v>
      </c>
    </row>
    <row r="4134" spans="1:15" ht="15" customHeight="1">
      <c r="A4134" s="2">
        <v>10821184</v>
      </c>
      <c r="B4134" s="55" t="s">
        <v>184</v>
      </c>
      <c r="C4134" s="2"/>
      <c r="D4134" s="2">
        <v>10720001</v>
      </c>
      <c r="E4134" s="3">
        <v>1</v>
      </c>
      <c r="F4134" s="3">
        <v>1</v>
      </c>
      <c r="G4134" s="2"/>
      <c r="H4134" s="2"/>
      <c r="I4134" s="2"/>
      <c r="J4134" s="3">
        <v>0</v>
      </c>
      <c r="K4134" s="3">
        <v>0</v>
      </c>
      <c r="L4134" s="2"/>
      <c r="N4134" s="17" t="s">
        <v>1325</v>
      </c>
      <c r="O4134" s="69" t="s">
        <v>808</v>
      </c>
    </row>
    <row r="4135" spans="1:15" ht="15" customHeight="1">
      <c r="A4135" s="2">
        <v>10821185</v>
      </c>
      <c r="B4135" s="55" t="s">
        <v>184</v>
      </c>
      <c r="C4135" s="2"/>
      <c r="D4135" s="2">
        <v>10720001</v>
      </c>
      <c r="E4135" s="3">
        <v>1</v>
      </c>
      <c r="F4135" s="3">
        <v>1</v>
      </c>
      <c r="G4135" s="2"/>
      <c r="H4135" s="2"/>
      <c r="I4135" s="2"/>
      <c r="J4135" s="3">
        <v>0</v>
      </c>
      <c r="K4135" s="3">
        <v>0</v>
      </c>
      <c r="L4135" s="2"/>
      <c r="N4135" s="17" t="s">
        <v>1326</v>
      </c>
      <c r="O4135" s="69" t="s">
        <v>808</v>
      </c>
    </row>
    <row r="4136" spans="1:15" ht="15" customHeight="1">
      <c r="A4136" s="2">
        <v>10821186</v>
      </c>
      <c r="B4136" s="55" t="s">
        <v>184</v>
      </c>
      <c r="C4136" s="2"/>
      <c r="D4136" s="2">
        <v>10720001</v>
      </c>
      <c r="E4136" s="3">
        <v>1</v>
      </c>
      <c r="F4136" s="3">
        <v>1</v>
      </c>
      <c r="G4136" s="2"/>
      <c r="H4136" s="2"/>
      <c r="I4136" s="2"/>
      <c r="J4136" s="3">
        <v>0</v>
      </c>
      <c r="K4136" s="3">
        <v>0</v>
      </c>
      <c r="L4136" s="2"/>
      <c r="N4136" s="17" t="s">
        <v>1327</v>
      </c>
      <c r="O4136" s="69" t="s">
        <v>808</v>
      </c>
    </row>
    <row r="4137" spans="1:15" ht="15" customHeight="1">
      <c r="A4137" s="2">
        <v>10821187</v>
      </c>
      <c r="B4137" s="55" t="s">
        <v>184</v>
      </c>
      <c r="C4137" s="2"/>
      <c r="D4137" s="2">
        <v>10720001</v>
      </c>
      <c r="E4137" s="3">
        <v>1</v>
      </c>
      <c r="F4137" s="3">
        <v>1</v>
      </c>
      <c r="G4137" s="2"/>
      <c r="H4137" s="2"/>
      <c r="I4137" s="2"/>
      <c r="J4137" s="3">
        <v>0</v>
      </c>
      <c r="K4137" s="3">
        <v>0</v>
      </c>
      <c r="L4137" s="2"/>
      <c r="N4137" s="17" t="s">
        <v>1328</v>
      </c>
      <c r="O4137" s="69" t="s">
        <v>808</v>
      </c>
    </row>
    <row r="4138" spans="1:15" ht="15" customHeight="1">
      <c r="A4138" s="2">
        <v>10821188</v>
      </c>
      <c r="B4138" s="55" t="s">
        <v>184</v>
      </c>
      <c r="C4138" s="2"/>
      <c r="D4138" s="2">
        <v>10720001</v>
      </c>
      <c r="E4138" s="3">
        <v>1</v>
      </c>
      <c r="F4138" s="3">
        <v>1</v>
      </c>
      <c r="G4138" s="2"/>
      <c r="H4138" s="2"/>
      <c r="I4138" s="2"/>
      <c r="J4138" s="3">
        <v>0</v>
      </c>
      <c r="K4138" s="3">
        <v>0</v>
      </c>
      <c r="L4138" s="2"/>
      <c r="N4138" s="17" t="s">
        <v>1329</v>
      </c>
      <c r="O4138" s="69" t="s">
        <v>808</v>
      </c>
    </row>
    <row r="4139" spans="1:15" ht="15" customHeight="1">
      <c r="A4139" s="2">
        <v>10821189</v>
      </c>
      <c r="B4139" s="55" t="s">
        <v>184</v>
      </c>
      <c r="C4139" s="2"/>
      <c r="D4139" s="2">
        <v>10720001</v>
      </c>
      <c r="E4139" s="3">
        <v>1</v>
      </c>
      <c r="F4139" s="3">
        <v>1</v>
      </c>
      <c r="G4139" s="2"/>
      <c r="H4139" s="2"/>
      <c r="I4139" s="2"/>
      <c r="J4139" s="3">
        <v>0</v>
      </c>
      <c r="K4139" s="3">
        <v>0</v>
      </c>
      <c r="L4139" s="2"/>
      <c r="N4139" s="17" t="s">
        <v>1330</v>
      </c>
      <c r="O4139" s="69" t="s">
        <v>808</v>
      </c>
    </row>
    <row r="4140" spans="1:15" ht="15" customHeight="1">
      <c r="A4140" s="2">
        <v>10821190</v>
      </c>
      <c r="B4140" s="55" t="s">
        <v>963</v>
      </c>
      <c r="C4140" s="2"/>
      <c r="D4140" s="2">
        <v>10720074</v>
      </c>
      <c r="E4140" s="3">
        <v>1</v>
      </c>
      <c r="F4140" s="3">
        <v>1</v>
      </c>
      <c r="G4140" s="2"/>
      <c r="H4140" s="2"/>
      <c r="I4140" s="2"/>
      <c r="J4140" s="3">
        <v>0</v>
      </c>
      <c r="K4140" s="3">
        <v>0</v>
      </c>
      <c r="L4140" s="2"/>
      <c r="N4140" s="17" t="s">
        <v>1331</v>
      </c>
      <c r="O4140" s="69" t="s">
        <v>808</v>
      </c>
    </row>
    <row r="4141" spans="1:15" ht="15" customHeight="1">
      <c r="A4141" s="2">
        <v>10821191</v>
      </c>
      <c r="B4141" s="55" t="s">
        <v>559</v>
      </c>
      <c r="C4141" s="2"/>
      <c r="D4141" s="2">
        <v>10720078</v>
      </c>
      <c r="E4141" s="3">
        <v>1</v>
      </c>
      <c r="F4141" s="3">
        <v>1</v>
      </c>
      <c r="G4141" s="2"/>
      <c r="H4141" s="2"/>
      <c r="I4141" s="2"/>
      <c r="J4141" s="3">
        <v>0</v>
      </c>
      <c r="K4141" s="3">
        <v>0</v>
      </c>
      <c r="L4141" s="2"/>
      <c r="N4141" s="17" t="s">
        <v>1332</v>
      </c>
      <c r="O4141" s="69" t="s">
        <v>808</v>
      </c>
    </row>
    <row r="4142" spans="1:15" ht="15" customHeight="1">
      <c r="A4142" s="2">
        <v>10821192</v>
      </c>
      <c r="B4142" s="55" t="s">
        <v>539</v>
      </c>
      <c r="C4142" s="2"/>
      <c r="D4142" s="2">
        <v>10720067</v>
      </c>
      <c r="E4142" s="3">
        <v>1</v>
      </c>
      <c r="F4142" s="3">
        <v>1</v>
      </c>
      <c r="G4142" s="2"/>
      <c r="H4142" s="2"/>
      <c r="I4142" s="2"/>
      <c r="J4142" s="3">
        <v>0</v>
      </c>
      <c r="K4142" s="3">
        <v>0</v>
      </c>
      <c r="L4142" s="2"/>
      <c r="N4142" s="17" t="s">
        <v>1333</v>
      </c>
      <c r="O4142" s="69" t="s">
        <v>808</v>
      </c>
    </row>
    <row r="4143" spans="1:15" ht="15" customHeight="1">
      <c r="A4143" s="2">
        <v>10821193</v>
      </c>
      <c r="B4143" s="55" t="s">
        <v>909</v>
      </c>
      <c r="C4143" s="2"/>
      <c r="D4143" s="2">
        <v>10720070</v>
      </c>
      <c r="E4143" s="3">
        <v>1</v>
      </c>
      <c r="F4143" s="3">
        <v>1</v>
      </c>
      <c r="G4143" s="2"/>
      <c r="H4143" s="2"/>
      <c r="I4143" s="2"/>
      <c r="J4143" s="3">
        <v>0</v>
      </c>
      <c r="K4143" s="3">
        <v>0</v>
      </c>
      <c r="L4143" s="2"/>
      <c r="N4143" s="17" t="s">
        <v>1334</v>
      </c>
      <c r="O4143" s="69" t="s">
        <v>808</v>
      </c>
    </row>
    <row r="4144" spans="1:15" ht="15" customHeight="1">
      <c r="A4144" s="2">
        <v>10821194</v>
      </c>
      <c r="B4144" s="55" t="s">
        <v>859</v>
      </c>
      <c r="C4144" s="2"/>
      <c r="D4144" s="2">
        <v>10720175</v>
      </c>
      <c r="E4144" s="3">
        <v>1</v>
      </c>
      <c r="F4144" s="3">
        <v>1</v>
      </c>
      <c r="G4144" s="2"/>
      <c r="H4144" s="2"/>
      <c r="I4144" s="2"/>
      <c r="J4144" s="3">
        <v>0</v>
      </c>
      <c r="K4144" s="3">
        <v>0</v>
      </c>
      <c r="L4144" s="2"/>
      <c r="N4144" s="17" t="s">
        <v>1335</v>
      </c>
      <c r="O4144" s="69" t="s">
        <v>808</v>
      </c>
    </row>
    <row r="4145" spans="1:15" ht="15" customHeight="1">
      <c r="A4145" s="2">
        <v>10821195</v>
      </c>
      <c r="B4145" s="55" t="s">
        <v>860</v>
      </c>
      <c r="C4145" s="2"/>
      <c r="D4145" s="2">
        <v>10720169</v>
      </c>
      <c r="E4145" s="3">
        <v>1</v>
      </c>
      <c r="F4145" s="3">
        <v>1</v>
      </c>
      <c r="G4145" s="2"/>
      <c r="H4145" s="2"/>
      <c r="I4145" s="2"/>
      <c r="J4145" s="3">
        <v>0</v>
      </c>
      <c r="K4145" s="3">
        <v>0</v>
      </c>
      <c r="L4145" s="2"/>
      <c r="N4145" s="17" t="s">
        <v>1336</v>
      </c>
      <c r="O4145" s="69" t="s">
        <v>808</v>
      </c>
    </row>
    <row r="4146" spans="1:15" ht="15" customHeight="1">
      <c r="A4146" s="2">
        <v>10821196</v>
      </c>
      <c r="B4146" s="8" t="s">
        <v>604</v>
      </c>
      <c r="C4146" s="2"/>
      <c r="D4146" s="2">
        <v>10720248</v>
      </c>
      <c r="E4146" s="3">
        <v>1</v>
      </c>
      <c r="F4146" s="3">
        <v>1</v>
      </c>
      <c r="G4146" s="2"/>
      <c r="H4146" s="2"/>
      <c r="I4146" s="2"/>
      <c r="J4146" s="3">
        <v>0</v>
      </c>
      <c r="K4146" s="3">
        <v>0</v>
      </c>
      <c r="L4146" s="2"/>
      <c r="N4146" s="17" t="s">
        <v>1337</v>
      </c>
      <c r="O4146" s="69" t="s">
        <v>808</v>
      </c>
    </row>
    <row r="4147" spans="1:15" ht="15" customHeight="1">
      <c r="A4147" s="2">
        <v>10821197</v>
      </c>
      <c r="B4147" s="55" t="s">
        <v>1342</v>
      </c>
      <c r="C4147" s="2"/>
      <c r="D4147" s="2">
        <v>10720230</v>
      </c>
      <c r="E4147" s="3">
        <v>1</v>
      </c>
      <c r="F4147" s="3">
        <v>1</v>
      </c>
      <c r="G4147" s="2"/>
      <c r="H4147" s="2"/>
      <c r="I4147" s="2"/>
      <c r="J4147" s="3">
        <v>0</v>
      </c>
      <c r="K4147" s="3">
        <v>0</v>
      </c>
      <c r="L4147" s="2"/>
      <c r="N4147" s="63" t="s">
        <v>1338</v>
      </c>
      <c r="O4147" s="70" t="s">
        <v>808</v>
      </c>
    </row>
    <row r="4148" spans="1:15" ht="15" customHeight="1">
      <c r="A4148" s="2">
        <v>10821198</v>
      </c>
      <c r="B4148" s="55" t="s">
        <v>638</v>
      </c>
      <c r="C4148" s="2"/>
      <c r="D4148" s="2">
        <v>10720101</v>
      </c>
      <c r="E4148" s="3">
        <v>1</v>
      </c>
      <c r="F4148" s="3">
        <v>1</v>
      </c>
      <c r="G4148" s="2"/>
      <c r="H4148" s="2"/>
      <c r="I4148" s="2"/>
      <c r="J4148" s="3">
        <v>0</v>
      </c>
      <c r="K4148" s="3">
        <v>0</v>
      </c>
      <c r="L4148" s="2"/>
      <c r="N4148" s="17" t="s">
        <v>1339</v>
      </c>
      <c r="O4148" s="69" t="s">
        <v>808</v>
      </c>
    </row>
    <row r="4149" spans="1:15" ht="15" customHeight="1">
      <c r="A4149" s="2">
        <v>10811495</v>
      </c>
      <c r="B4149" s="2" t="s">
        <v>1113</v>
      </c>
      <c r="C4149" s="2"/>
      <c r="D4149" s="2">
        <v>0</v>
      </c>
      <c r="E4149" s="3">
        <v>0</v>
      </c>
      <c r="F4149" s="4">
        <v>1</v>
      </c>
      <c r="G4149" s="2"/>
      <c r="H4149" s="2"/>
      <c r="I4149" s="2"/>
      <c r="J4149" s="4">
        <v>0</v>
      </c>
      <c r="K4149" s="3">
        <v>0</v>
      </c>
      <c r="L4149" s="2"/>
      <c r="N4149" s="46" t="s">
        <v>1343</v>
      </c>
      <c r="O4149" s="46" t="s">
        <v>276</v>
      </c>
    </row>
    <row r="4150" spans="1:15" ht="15" customHeight="1">
      <c r="A4150" s="2">
        <v>10821199</v>
      </c>
      <c r="B4150" s="2" t="s">
        <v>1216</v>
      </c>
      <c r="C4150" s="2"/>
      <c r="D4150" s="2">
        <v>10720249</v>
      </c>
      <c r="E4150" s="3">
        <v>1</v>
      </c>
      <c r="F4150" s="4">
        <v>1</v>
      </c>
      <c r="G4150" s="2"/>
      <c r="H4150" s="2"/>
      <c r="I4150" s="2"/>
      <c r="J4150" s="4">
        <v>0</v>
      </c>
      <c r="K4150" s="3">
        <v>0</v>
      </c>
      <c r="L4150" s="2"/>
      <c r="N4150" s="46" t="s">
        <v>1343</v>
      </c>
      <c r="O4150" s="46" t="s">
        <v>276</v>
      </c>
    </row>
    <row r="4151" spans="1:15" ht="15" customHeight="1">
      <c r="A4151" s="2">
        <v>10801466</v>
      </c>
      <c r="B4151" s="2" t="s">
        <v>174</v>
      </c>
      <c r="C4151" s="2"/>
      <c r="D4151" s="3">
        <v>10700001</v>
      </c>
      <c r="E4151" s="3">
        <v>1</v>
      </c>
      <c r="F4151" s="3">
        <v>1</v>
      </c>
      <c r="G4151" s="2"/>
      <c r="H4151" s="2"/>
      <c r="I4151" s="2"/>
      <c r="J4151" s="3">
        <v>0</v>
      </c>
      <c r="K4151" s="3">
        <v>0</v>
      </c>
      <c r="L4151" s="2"/>
      <c r="N4151" s="17" t="s">
        <v>1344</v>
      </c>
      <c r="O4151" s="69" t="s">
        <v>808</v>
      </c>
    </row>
    <row r="4152" spans="1:15" ht="15" customHeight="1">
      <c r="A4152" s="2">
        <v>10811496</v>
      </c>
      <c r="B4152" s="3" t="s">
        <v>373</v>
      </c>
      <c r="C4152" s="2"/>
      <c r="D4152" s="2">
        <v>10710009</v>
      </c>
      <c r="E4152" s="3">
        <v>1</v>
      </c>
      <c r="F4152" s="3">
        <v>1</v>
      </c>
      <c r="G4152" s="2"/>
      <c r="H4152" s="2"/>
      <c r="I4152" s="2"/>
      <c r="J4152" s="3">
        <v>0</v>
      </c>
      <c r="K4152" s="3">
        <v>0</v>
      </c>
      <c r="L4152" s="2"/>
      <c r="N4152" s="17" t="s">
        <v>1344</v>
      </c>
      <c r="O4152" s="69" t="s">
        <v>808</v>
      </c>
    </row>
    <row r="4153" spans="1:15" ht="15" customHeight="1">
      <c r="A4153" s="2">
        <v>10821200</v>
      </c>
      <c r="B4153" s="3" t="s">
        <v>373</v>
      </c>
      <c r="C4153" s="2"/>
      <c r="D4153" s="4">
        <v>10720012</v>
      </c>
      <c r="E4153" s="3">
        <v>1</v>
      </c>
      <c r="F4153" s="3">
        <v>1</v>
      </c>
      <c r="G4153" s="2"/>
      <c r="H4153" s="2"/>
      <c r="I4153" s="2"/>
      <c r="J4153" s="3">
        <v>0</v>
      </c>
      <c r="K4153" s="3">
        <v>0</v>
      </c>
      <c r="L4153" s="2"/>
      <c r="N4153" s="17" t="s">
        <v>1344</v>
      </c>
      <c r="O4153" s="69" t="s">
        <v>808</v>
      </c>
    </row>
    <row r="4154" spans="1:15" ht="15" customHeight="1">
      <c r="A4154" s="2">
        <v>10801467</v>
      </c>
      <c r="B4154" s="2" t="s">
        <v>174</v>
      </c>
      <c r="C4154" s="2"/>
      <c r="D4154" s="2">
        <v>10710001</v>
      </c>
      <c r="E4154" s="3">
        <v>1</v>
      </c>
      <c r="F4154" s="3">
        <v>1</v>
      </c>
      <c r="G4154" s="2"/>
      <c r="H4154" s="2"/>
      <c r="I4154" s="2"/>
      <c r="J4154" s="3">
        <v>0</v>
      </c>
      <c r="K4154" s="3">
        <v>0</v>
      </c>
      <c r="L4154" s="2"/>
      <c r="N4154" s="71" t="s">
        <v>1345</v>
      </c>
      <c r="O4154" s="72" t="s">
        <v>276</v>
      </c>
    </row>
    <row r="4155" spans="1:15" ht="15" customHeight="1">
      <c r="A4155" s="2">
        <v>10811497</v>
      </c>
      <c r="B4155" s="62" t="s">
        <v>177</v>
      </c>
      <c r="C4155" s="2"/>
      <c r="D4155" s="3">
        <v>10710001</v>
      </c>
      <c r="E4155" s="3">
        <v>1</v>
      </c>
      <c r="F4155" s="3">
        <v>1</v>
      </c>
      <c r="G4155" s="2"/>
      <c r="H4155" s="2"/>
      <c r="I4155" s="2"/>
      <c r="J4155" s="3">
        <v>0</v>
      </c>
      <c r="K4155" s="3">
        <v>0</v>
      </c>
      <c r="L4155" s="2"/>
      <c r="N4155" s="71" t="s">
        <v>1345</v>
      </c>
      <c r="O4155" s="72" t="s">
        <v>276</v>
      </c>
    </row>
    <row r="4156" spans="1:15" ht="15" customHeight="1">
      <c r="A4156" s="2">
        <v>10811498</v>
      </c>
      <c r="B4156" s="62" t="s">
        <v>177</v>
      </c>
      <c r="C4156" s="2"/>
      <c r="D4156" s="2">
        <v>10710001</v>
      </c>
      <c r="E4156" s="3">
        <v>1</v>
      </c>
      <c r="F4156" s="3">
        <v>1</v>
      </c>
      <c r="G4156" s="2"/>
      <c r="H4156" s="2"/>
      <c r="I4156" s="2"/>
      <c r="J4156" s="3">
        <v>0</v>
      </c>
      <c r="K4156" s="3">
        <v>0</v>
      </c>
      <c r="L4156" s="2"/>
      <c r="N4156" s="71" t="s">
        <v>1345</v>
      </c>
      <c r="O4156" s="72" t="s">
        <v>276</v>
      </c>
    </row>
    <row r="4157" spans="1:15" ht="15" customHeight="1">
      <c r="A4157" s="3">
        <v>10821201</v>
      </c>
      <c r="B4157" s="55" t="s">
        <v>184</v>
      </c>
      <c r="C4157" s="2"/>
      <c r="D4157" s="2">
        <v>10720001</v>
      </c>
      <c r="E4157" s="3">
        <v>1</v>
      </c>
      <c r="F4157" s="3">
        <v>1</v>
      </c>
      <c r="G4157" s="2"/>
      <c r="H4157" s="2"/>
      <c r="I4157" s="2"/>
      <c r="J4157" s="3">
        <v>0</v>
      </c>
      <c r="K4157" s="3">
        <v>0</v>
      </c>
      <c r="L4157" s="2"/>
      <c r="N4157" s="71" t="s">
        <v>1345</v>
      </c>
      <c r="O4157" s="72" t="s">
        <v>276</v>
      </c>
    </row>
    <row r="4158" spans="1:15" ht="15" customHeight="1">
      <c r="A4158" s="3">
        <v>10821202</v>
      </c>
      <c r="B4158" s="55" t="s">
        <v>184</v>
      </c>
      <c r="C4158" s="2"/>
      <c r="D4158" s="2">
        <v>10720001</v>
      </c>
      <c r="E4158" s="3">
        <v>1</v>
      </c>
      <c r="F4158" s="3">
        <v>1</v>
      </c>
      <c r="G4158" s="2"/>
      <c r="H4158" s="2"/>
      <c r="I4158" s="2"/>
      <c r="J4158" s="3">
        <v>0</v>
      </c>
      <c r="K4158" s="3">
        <v>0</v>
      </c>
      <c r="L4158" s="2"/>
      <c r="N4158" s="71" t="s">
        <v>1345</v>
      </c>
      <c r="O4158" s="72" t="s">
        <v>276</v>
      </c>
    </row>
    <row r="4159" spans="1:15" ht="15" customHeight="1">
      <c r="A4159" s="3">
        <v>10801468</v>
      </c>
      <c r="B4159" s="2" t="s">
        <v>174</v>
      </c>
      <c r="C4159" s="2"/>
      <c r="D4159" s="2">
        <v>10710001</v>
      </c>
      <c r="E4159" s="3">
        <v>1</v>
      </c>
      <c r="F4159" s="3">
        <v>1</v>
      </c>
      <c r="G4159" s="2"/>
      <c r="H4159" s="2"/>
      <c r="I4159" s="2"/>
      <c r="J4159" s="3">
        <v>0</v>
      </c>
      <c r="K4159" s="3">
        <v>0</v>
      </c>
      <c r="L4159" s="2"/>
      <c r="N4159" s="2">
        <v>1261433</v>
      </c>
      <c r="O4159" s="73" t="s">
        <v>276</v>
      </c>
    </row>
    <row r="4160" spans="1:15" ht="15" customHeight="1">
      <c r="A4160" s="3">
        <v>10801469</v>
      </c>
      <c r="B4160" s="2" t="s">
        <v>174</v>
      </c>
      <c r="C4160" s="2"/>
      <c r="D4160" s="2">
        <v>10710001</v>
      </c>
      <c r="E4160" s="3">
        <v>1</v>
      </c>
      <c r="F4160" s="3">
        <v>1</v>
      </c>
      <c r="G4160" s="2"/>
      <c r="H4160" s="2"/>
      <c r="I4160" s="2"/>
      <c r="J4160" s="3">
        <v>0</v>
      </c>
      <c r="K4160" s="3">
        <v>0</v>
      </c>
      <c r="L4160" s="2"/>
      <c r="N4160" s="2">
        <v>1261433</v>
      </c>
      <c r="O4160" s="73" t="s">
        <v>276</v>
      </c>
    </row>
    <row r="4161" spans="1:15" ht="15" customHeight="1">
      <c r="A4161" s="3">
        <v>10801470</v>
      </c>
      <c r="B4161" s="2" t="s">
        <v>174</v>
      </c>
      <c r="C4161" s="2"/>
      <c r="D4161" s="2">
        <v>10710001</v>
      </c>
      <c r="E4161" s="3">
        <v>1</v>
      </c>
      <c r="F4161" s="3">
        <v>1</v>
      </c>
      <c r="G4161" s="2"/>
      <c r="H4161" s="2"/>
      <c r="I4161" s="2"/>
      <c r="J4161" s="3">
        <v>0</v>
      </c>
      <c r="K4161" s="3">
        <v>0</v>
      </c>
      <c r="L4161" s="2"/>
      <c r="N4161" s="2">
        <v>1261433</v>
      </c>
      <c r="O4161" s="73" t="s">
        <v>276</v>
      </c>
    </row>
    <row r="4162" spans="1:15" ht="15" customHeight="1">
      <c r="A4162" s="2">
        <v>10811499</v>
      </c>
      <c r="B4162" s="2" t="s">
        <v>177</v>
      </c>
      <c r="C4162" s="2"/>
      <c r="D4162" s="2">
        <v>10710001</v>
      </c>
      <c r="E4162" s="3">
        <v>1</v>
      </c>
      <c r="F4162" s="3">
        <v>1</v>
      </c>
      <c r="G4162" s="2"/>
      <c r="H4162" s="2"/>
      <c r="I4162" s="2"/>
      <c r="J4162" s="3">
        <v>0</v>
      </c>
      <c r="K4162" s="3">
        <v>0</v>
      </c>
      <c r="L4162" s="2"/>
      <c r="N4162" s="2">
        <v>1261433</v>
      </c>
      <c r="O4162" s="73" t="s">
        <v>276</v>
      </c>
    </row>
    <row r="4163" spans="1:15" ht="15" customHeight="1">
      <c r="A4163" s="2">
        <v>10811500</v>
      </c>
      <c r="B4163" s="2" t="s">
        <v>177</v>
      </c>
      <c r="C4163" s="2"/>
      <c r="D4163" s="2">
        <v>10710001</v>
      </c>
      <c r="E4163" s="3">
        <v>1</v>
      </c>
      <c r="F4163" s="3">
        <v>1</v>
      </c>
      <c r="G4163" s="2"/>
      <c r="H4163" s="2"/>
      <c r="I4163" s="2"/>
      <c r="J4163" s="3">
        <v>0</v>
      </c>
      <c r="K4163" s="3">
        <v>0</v>
      </c>
      <c r="L4163" s="2"/>
      <c r="N4163" s="2">
        <v>1261433</v>
      </c>
      <c r="O4163" s="73" t="s">
        <v>276</v>
      </c>
    </row>
    <row r="4164" spans="1:15" ht="15" customHeight="1">
      <c r="A4164" s="2">
        <v>10811501</v>
      </c>
      <c r="B4164" s="2" t="s">
        <v>177</v>
      </c>
      <c r="C4164" s="2"/>
      <c r="D4164" s="2">
        <v>10710001</v>
      </c>
      <c r="E4164" s="3">
        <v>1</v>
      </c>
      <c r="F4164" s="3">
        <v>1</v>
      </c>
      <c r="G4164" s="2"/>
      <c r="H4164" s="2"/>
      <c r="I4164" s="2"/>
      <c r="J4164" s="3">
        <v>0</v>
      </c>
      <c r="K4164" s="3">
        <v>0</v>
      </c>
      <c r="L4164" s="2"/>
      <c r="N4164" s="2">
        <v>1261433</v>
      </c>
      <c r="O4164" s="73" t="s">
        <v>276</v>
      </c>
    </row>
    <row r="4165" spans="1:15" ht="15" customHeight="1">
      <c r="A4165" s="2">
        <v>10801471</v>
      </c>
      <c r="B4165" s="21" t="s">
        <v>174</v>
      </c>
      <c r="C4165" s="2"/>
      <c r="D4165" s="3">
        <v>10700001</v>
      </c>
      <c r="E4165" s="3">
        <v>1</v>
      </c>
      <c r="F4165" s="3">
        <v>1</v>
      </c>
      <c r="G4165" s="2"/>
      <c r="H4165" s="2"/>
      <c r="I4165" s="2"/>
      <c r="J4165" s="3">
        <v>0</v>
      </c>
      <c r="K4165" s="3">
        <v>0</v>
      </c>
      <c r="L4165" s="2"/>
      <c r="N4165" s="74" t="s">
        <v>1346</v>
      </c>
      <c r="O4165" s="20" t="s">
        <v>808</v>
      </c>
    </row>
    <row r="4166" spans="1:15" ht="15" customHeight="1">
      <c r="A4166" s="2">
        <v>10801472</v>
      </c>
      <c r="B4166" s="21" t="s">
        <v>174</v>
      </c>
      <c r="C4166" s="2"/>
      <c r="D4166" s="3">
        <v>10700001</v>
      </c>
      <c r="E4166" s="3">
        <v>1</v>
      </c>
      <c r="F4166" s="3">
        <v>1</v>
      </c>
      <c r="G4166" s="2"/>
      <c r="H4166" s="2"/>
      <c r="I4166" s="2"/>
      <c r="J4166" s="3">
        <v>0</v>
      </c>
      <c r="K4166" s="3">
        <v>0</v>
      </c>
      <c r="L4166" s="2"/>
      <c r="N4166" s="20" t="s">
        <v>1347</v>
      </c>
      <c r="O4166" s="20" t="s">
        <v>808</v>
      </c>
    </row>
    <row r="4167" spans="1:15" ht="15" customHeight="1">
      <c r="A4167" s="2">
        <v>10801473</v>
      </c>
      <c r="B4167" s="21" t="s">
        <v>174</v>
      </c>
      <c r="C4167" s="2"/>
      <c r="D4167" s="3">
        <v>10700001</v>
      </c>
      <c r="E4167" s="3">
        <v>1</v>
      </c>
      <c r="F4167" s="3">
        <v>1</v>
      </c>
      <c r="G4167" s="2"/>
      <c r="H4167" s="2"/>
      <c r="I4167" s="2"/>
      <c r="J4167" s="3">
        <v>0</v>
      </c>
      <c r="K4167" s="3">
        <v>0</v>
      </c>
      <c r="L4167" s="2"/>
      <c r="N4167" s="75" t="s">
        <v>1348</v>
      </c>
      <c r="O4167" s="20" t="s">
        <v>808</v>
      </c>
    </row>
    <row r="4168" spans="1:15" ht="15" customHeight="1">
      <c r="A4168" s="2">
        <v>10801474</v>
      </c>
      <c r="B4168" s="21" t="s">
        <v>174</v>
      </c>
      <c r="C4168" s="2"/>
      <c r="D4168" s="3">
        <v>10700001</v>
      </c>
      <c r="E4168" s="3">
        <v>1</v>
      </c>
      <c r="F4168" s="3">
        <v>1</v>
      </c>
      <c r="G4168" s="2"/>
      <c r="H4168" s="2"/>
      <c r="I4168" s="2"/>
      <c r="J4168" s="3">
        <v>0</v>
      </c>
      <c r="K4168" s="3">
        <v>0</v>
      </c>
      <c r="L4168" s="2"/>
      <c r="N4168" s="75" t="s">
        <v>1349</v>
      </c>
      <c r="O4168" s="20" t="s">
        <v>808</v>
      </c>
    </row>
    <row r="4169" spans="1:15" ht="15" customHeight="1">
      <c r="A4169" s="2">
        <v>10801475</v>
      </c>
      <c r="B4169" s="21" t="s">
        <v>174</v>
      </c>
      <c r="C4169" s="2"/>
      <c r="D4169" s="3">
        <v>10700001</v>
      </c>
      <c r="E4169" s="3">
        <v>1</v>
      </c>
      <c r="F4169" s="3">
        <v>1</v>
      </c>
      <c r="G4169" s="2"/>
      <c r="H4169" s="2"/>
      <c r="I4169" s="2"/>
      <c r="J4169" s="3">
        <v>0</v>
      </c>
      <c r="K4169" s="3">
        <v>0</v>
      </c>
      <c r="L4169" s="2"/>
      <c r="N4169" s="75" t="s">
        <v>1350</v>
      </c>
      <c r="O4169" s="20" t="s">
        <v>808</v>
      </c>
    </row>
    <row r="4170" spans="1:15" ht="15" customHeight="1">
      <c r="A4170" s="2">
        <v>10801476</v>
      </c>
      <c r="B4170" s="21" t="s">
        <v>174</v>
      </c>
      <c r="C4170" s="2"/>
      <c r="D4170" s="3">
        <v>10700001</v>
      </c>
      <c r="E4170" s="3">
        <v>1</v>
      </c>
      <c r="F4170" s="3">
        <v>1</v>
      </c>
      <c r="G4170" s="2"/>
      <c r="H4170" s="2"/>
      <c r="I4170" s="2"/>
      <c r="J4170" s="3">
        <v>0</v>
      </c>
      <c r="K4170" s="3">
        <v>0</v>
      </c>
      <c r="L4170" s="2"/>
      <c r="N4170" s="75" t="s">
        <v>1351</v>
      </c>
      <c r="O4170" s="20" t="s">
        <v>808</v>
      </c>
    </row>
    <row r="4171" spans="1:15" ht="15" customHeight="1">
      <c r="A4171" s="2">
        <v>10801477</v>
      </c>
      <c r="B4171" s="21" t="s">
        <v>174</v>
      </c>
      <c r="C4171" s="2"/>
      <c r="D4171" s="3">
        <v>10700001</v>
      </c>
      <c r="E4171" s="3">
        <v>1</v>
      </c>
      <c r="F4171" s="3">
        <v>1</v>
      </c>
      <c r="G4171" s="2"/>
      <c r="H4171" s="2"/>
      <c r="I4171" s="2"/>
      <c r="J4171" s="3">
        <v>0</v>
      </c>
      <c r="K4171" s="3">
        <v>0</v>
      </c>
      <c r="L4171" s="2"/>
      <c r="N4171" s="75" t="s">
        <v>1352</v>
      </c>
      <c r="O4171" s="20" t="s">
        <v>808</v>
      </c>
    </row>
    <row r="4172" spans="1:15" ht="15" customHeight="1">
      <c r="A4172" s="2">
        <v>10811502</v>
      </c>
      <c r="B4172" s="76" t="s">
        <v>468</v>
      </c>
      <c r="C4172" s="2"/>
      <c r="D4172" s="3">
        <v>10710035</v>
      </c>
      <c r="E4172" s="3">
        <v>1</v>
      </c>
      <c r="F4172" s="3">
        <v>1</v>
      </c>
      <c r="G4172" s="2"/>
      <c r="H4172" s="2"/>
      <c r="I4172" s="2"/>
      <c r="J4172" s="3">
        <v>0</v>
      </c>
      <c r="K4172" s="3">
        <v>0</v>
      </c>
      <c r="L4172" s="2"/>
      <c r="N4172" s="74" t="s">
        <v>1346</v>
      </c>
      <c r="O4172" s="20" t="s">
        <v>808</v>
      </c>
    </row>
    <row r="4173" spans="1:15" ht="15" customHeight="1">
      <c r="A4173" s="2">
        <v>10811503</v>
      </c>
      <c r="B4173" s="76" t="s">
        <v>468</v>
      </c>
      <c r="C4173" s="2"/>
      <c r="D4173" s="3">
        <v>10710035</v>
      </c>
      <c r="E4173" s="3">
        <v>1</v>
      </c>
      <c r="F4173" s="3">
        <v>1</v>
      </c>
      <c r="G4173" s="2"/>
      <c r="H4173" s="2"/>
      <c r="I4173" s="2"/>
      <c r="J4173" s="3">
        <v>0</v>
      </c>
      <c r="K4173" s="3">
        <v>0</v>
      </c>
      <c r="L4173" s="2"/>
      <c r="N4173" s="20" t="s">
        <v>1347</v>
      </c>
      <c r="O4173" s="20" t="s">
        <v>808</v>
      </c>
    </row>
    <row r="4174" spans="1:15" ht="15" customHeight="1">
      <c r="A4174" s="2">
        <v>10811504</v>
      </c>
      <c r="B4174" s="76" t="s">
        <v>1353</v>
      </c>
      <c r="C4174" s="2"/>
      <c r="D4174" s="3">
        <v>10710265</v>
      </c>
      <c r="E4174" s="3">
        <v>1</v>
      </c>
      <c r="F4174" s="3">
        <v>1</v>
      </c>
      <c r="G4174" s="2"/>
      <c r="H4174" s="2"/>
      <c r="I4174" s="2"/>
      <c r="J4174" s="3">
        <v>0</v>
      </c>
      <c r="K4174" s="3">
        <v>0</v>
      </c>
      <c r="L4174" s="2"/>
      <c r="N4174" s="75" t="s">
        <v>1348</v>
      </c>
      <c r="O4174" s="20" t="s">
        <v>808</v>
      </c>
    </row>
    <row r="4175" spans="1:15" ht="15" customHeight="1">
      <c r="A4175" s="2">
        <v>10811505</v>
      </c>
      <c r="B4175" s="76" t="s">
        <v>1354</v>
      </c>
      <c r="C4175" s="2"/>
      <c r="D4175" s="3">
        <v>10710266</v>
      </c>
      <c r="E4175" s="3">
        <v>1</v>
      </c>
      <c r="F4175" s="3">
        <v>1</v>
      </c>
      <c r="G4175" s="2"/>
      <c r="H4175" s="2"/>
      <c r="I4175" s="2"/>
      <c r="J4175" s="3">
        <v>0</v>
      </c>
      <c r="K4175" s="3">
        <v>0</v>
      </c>
      <c r="L4175" s="2"/>
      <c r="N4175" s="75" t="s">
        <v>1349</v>
      </c>
      <c r="O4175" s="20" t="s">
        <v>808</v>
      </c>
    </row>
    <row r="4176" spans="1:15" ht="15" customHeight="1">
      <c r="A4176" s="2">
        <v>10811506</v>
      </c>
      <c r="B4176" s="76" t="s">
        <v>1354</v>
      </c>
      <c r="C4176" s="2"/>
      <c r="D4176" s="3">
        <v>10710266</v>
      </c>
      <c r="E4176" s="3">
        <v>1</v>
      </c>
      <c r="F4176" s="3">
        <v>1</v>
      </c>
      <c r="G4176" s="2"/>
      <c r="H4176" s="2"/>
      <c r="I4176" s="2"/>
      <c r="J4176" s="3">
        <v>0</v>
      </c>
      <c r="K4176" s="3">
        <v>0</v>
      </c>
      <c r="L4176" s="2"/>
      <c r="N4176" s="75" t="s">
        <v>1350</v>
      </c>
      <c r="O4176" s="20" t="s">
        <v>808</v>
      </c>
    </row>
    <row r="4177" spans="1:15" ht="15" customHeight="1">
      <c r="A4177" s="2">
        <v>10811507</v>
      </c>
      <c r="B4177" s="76" t="s">
        <v>1354</v>
      </c>
      <c r="C4177" s="2"/>
      <c r="D4177" s="3">
        <v>10710266</v>
      </c>
      <c r="E4177" s="3">
        <v>1</v>
      </c>
      <c r="F4177" s="3">
        <v>1</v>
      </c>
      <c r="G4177" s="2"/>
      <c r="H4177" s="2"/>
      <c r="I4177" s="2"/>
      <c r="J4177" s="3">
        <v>0</v>
      </c>
      <c r="K4177" s="3">
        <v>0</v>
      </c>
      <c r="L4177" s="2"/>
      <c r="N4177" s="75" t="s">
        <v>1351</v>
      </c>
      <c r="O4177" s="20" t="s">
        <v>808</v>
      </c>
    </row>
    <row r="4178" spans="1:15" ht="15" customHeight="1">
      <c r="A4178" s="2">
        <v>10811508</v>
      </c>
      <c r="B4178" s="76" t="s">
        <v>1355</v>
      </c>
      <c r="C4178" s="2"/>
      <c r="D4178" s="3">
        <v>10710267</v>
      </c>
      <c r="E4178" s="3">
        <v>1</v>
      </c>
      <c r="F4178" s="3">
        <v>1</v>
      </c>
      <c r="G4178" s="2"/>
      <c r="H4178" s="2"/>
      <c r="I4178" s="2"/>
      <c r="J4178" s="3">
        <v>0</v>
      </c>
      <c r="K4178" s="3">
        <v>0</v>
      </c>
      <c r="L4178" s="2"/>
      <c r="N4178" s="75" t="s">
        <v>1352</v>
      </c>
      <c r="O4178" s="20" t="s">
        <v>808</v>
      </c>
    </row>
    <row r="4179" spans="1:15" ht="15" customHeight="1">
      <c r="A4179" s="3">
        <v>10821203</v>
      </c>
      <c r="B4179" s="76" t="s">
        <v>468</v>
      </c>
      <c r="C4179" s="2"/>
      <c r="D4179" s="3">
        <v>10720042</v>
      </c>
      <c r="E4179" s="3">
        <v>1</v>
      </c>
      <c r="F4179" s="3">
        <v>1</v>
      </c>
      <c r="G4179" s="2"/>
      <c r="H4179" s="2"/>
      <c r="I4179" s="2"/>
      <c r="J4179" s="3">
        <v>0</v>
      </c>
      <c r="K4179" s="3">
        <v>0</v>
      </c>
      <c r="L4179" s="2"/>
      <c r="N4179" s="74" t="s">
        <v>1346</v>
      </c>
      <c r="O4179" s="20" t="s">
        <v>808</v>
      </c>
    </row>
    <row r="4180" spans="1:15" ht="15" customHeight="1">
      <c r="A4180" s="3">
        <v>10821204</v>
      </c>
      <c r="B4180" s="76" t="s">
        <v>468</v>
      </c>
      <c r="C4180" s="2"/>
      <c r="D4180" s="3">
        <v>10720042</v>
      </c>
      <c r="E4180" s="3">
        <v>1</v>
      </c>
      <c r="F4180" s="3">
        <v>1</v>
      </c>
      <c r="G4180" s="2"/>
      <c r="H4180" s="2"/>
      <c r="I4180" s="2"/>
      <c r="J4180" s="3">
        <v>0</v>
      </c>
      <c r="K4180" s="3">
        <v>0</v>
      </c>
      <c r="L4180" s="2"/>
      <c r="N4180" s="20" t="s">
        <v>1347</v>
      </c>
      <c r="O4180" s="20" t="s">
        <v>808</v>
      </c>
    </row>
    <row r="4181" spans="1:15" ht="15" customHeight="1">
      <c r="A4181" s="3">
        <v>10821205</v>
      </c>
      <c r="B4181" s="76" t="s">
        <v>1356</v>
      </c>
      <c r="C4181" s="2"/>
      <c r="D4181" s="3">
        <v>10720257</v>
      </c>
      <c r="E4181" s="3">
        <v>1</v>
      </c>
      <c r="F4181" s="3">
        <v>1</v>
      </c>
      <c r="G4181" s="2"/>
      <c r="H4181" s="2"/>
      <c r="I4181" s="2"/>
      <c r="J4181" s="3">
        <v>0</v>
      </c>
      <c r="K4181" s="3">
        <v>0</v>
      </c>
      <c r="L4181" s="2"/>
      <c r="N4181" s="75" t="s">
        <v>1348</v>
      </c>
      <c r="O4181" s="20" t="s">
        <v>808</v>
      </c>
    </row>
    <row r="4182" spans="1:15" ht="15" customHeight="1">
      <c r="A4182" s="3">
        <v>10821206</v>
      </c>
      <c r="B4182" s="76" t="s">
        <v>1356</v>
      </c>
      <c r="C4182" s="2"/>
      <c r="D4182" s="3">
        <v>10720257</v>
      </c>
      <c r="E4182" s="3">
        <v>1</v>
      </c>
      <c r="F4182" s="3">
        <v>1</v>
      </c>
      <c r="G4182" s="2"/>
      <c r="H4182" s="2"/>
      <c r="I4182" s="2"/>
      <c r="J4182" s="3">
        <v>0</v>
      </c>
      <c r="K4182" s="3">
        <v>0</v>
      </c>
      <c r="L4182" s="2"/>
      <c r="N4182" s="75" t="s">
        <v>1349</v>
      </c>
      <c r="O4182" s="20" t="s">
        <v>808</v>
      </c>
    </row>
    <row r="4183" spans="1:15" ht="15" customHeight="1">
      <c r="A4183" s="3">
        <v>10821207</v>
      </c>
      <c r="B4183" s="76" t="s">
        <v>1356</v>
      </c>
      <c r="C4183" s="2"/>
      <c r="D4183" s="3">
        <v>10720257</v>
      </c>
      <c r="E4183" s="3">
        <v>1</v>
      </c>
      <c r="F4183" s="3">
        <v>1</v>
      </c>
      <c r="G4183" s="2"/>
      <c r="H4183" s="2"/>
      <c r="I4183" s="2"/>
      <c r="J4183" s="3">
        <v>0</v>
      </c>
      <c r="K4183" s="3">
        <v>0</v>
      </c>
      <c r="L4183" s="2"/>
      <c r="N4183" s="75" t="s">
        <v>1350</v>
      </c>
      <c r="O4183" s="20" t="s">
        <v>808</v>
      </c>
    </row>
    <row r="4184" spans="1:15" ht="15" customHeight="1">
      <c r="A4184" s="3">
        <v>10821208</v>
      </c>
      <c r="B4184" s="76" t="s">
        <v>1356</v>
      </c>
      <c r="C4184" s="2"/>
      <c r="D4184" s="3">
        <v>10720257</v>
      </c>
      <c r="E4184" s="3">
        <v>1</v>
      </c>
      <c r="F4184" s="3">
        <v>1</v>
      </c>
      <c r="G4184" s="2"/>
      <c r="H4184" s="2"/>
      <c r="I4184" s="2"/>
      <c r="J4184" s="3">
        <v>0</v>
      </c>
      <c r="K4184" s="3">
        <v>0</v>
      </c>
      <c r="L4184" s="2"/>
      <c r="N4184" s="75" t="s">
        <v>1351</v>
      </c>
      <c r="O4184" s="20" t="s">
        <v>808</v>
      </c>
    </row>
    <row r="4185" spans="1:15" ht="15" customHeight="1">
      <c r="A4185" s="3">
        <v>10821209</v>
      </c>
      <c r="B4185" s="76" t="s">
        <v>1356</v>
      </c>
      <c r="C4185" s="2"/>
      <c r="D4185" s="3">
        <v>10720257</v>
      </c>
      <c r="E4185" s="3">
        <v>1</v>
      </c>
      <c r="F4185" s="3">
        <v>1</v>
      </c>
      <c r="G4185" s="2"/>
      <c r="H4185" s="2"/>
      <c r="I4185" s="2"/>
      <c r="J4185" s="3">
        <v>0</v>
      </c>
      <c r="K4185" s="3">
        <v>0</v>
      </c>
      <c r="L4185" s="2"/>
      <c r="N4185" s="75" t="s">
        <v>1352</v>
      </c>
      <c r="O4185" s="20" t="s">
        <v>808</v>
      </c>
    </row>
    <row r="4186" spans="1:15" ht="15" customHeight="1">
      <c r="A4186" s="2">
        <v>10801478</v>
      </c>
      <c r="B4186" s="21" t="s">
        <v>174</v>
      </c>
      <c r="C4186" s="2"/>
      <c r="D4186" s="3">
        <v>10700001</v>
      </c>
      <c r="E4186" s="3">
        <v>1</v>
      </c>
      <c r="F4186" s="3">
        <v>1</v>
      </c>
      <c r="G4186" s="2"/>
      <c r="H4186" s="2"/>
      <c r="I4186" s="2"/>
      <c r="J4186" s="3">
        <v>0</v>
      </c>
      <c r="K4186" s="3">
        <v>0</v>
      </c>
      <c r="L4186" s="2"/>
      <c r="N4186" s="20">
        <v>1514</v>
      </c>
      <c r="O4186" s="20" t="s">
        <v>1031</v>
      </c>
    </row>
    <row r="4187" spans="1:15" ht="15" customHeight="1">
      <c r="A4187" s="2">
        <v>10801479</v>
      </c>
      <c r="B4187" s="21" t="s">
        <v>174</v>
      </c>
      <c r="C4187" s="2"/>
      <c r="D4187" s="3">
        <v>10700001</v>
      </c>
      <c r="E4187" s="3">
        <v>1</v>
      </c>
      <c r="F4187" s="3">
        <v>1</v>
      </c>
      <c r="G4187" s="2"/>
      <c r="H4187" s="2"/>
      <c r="I4187" s="2"/>
      <c r="J4187" s="3">
        <v>0</v>
      </c>
      <c r="K4187" s="3">
        <v>0</v>
      </c>
      <c r="L4187" s="2"/>
      <c r="N4187" s="20" t="s">
        <v>1357</v>
      </c>
      <c r="O4187" s="69" t="s">
        <v>808</v>
      </c>
    </row>
    <row r="4188" spans="1:15" ht="15" customHeight="1">
      <c r="A4188" s="2">
        <v>10801480</v>
      </c>
      <c r="B4188" s="21" t="s">
        <v>174</v>
      </c>
      <c r="C4188" s="2"/>
      <c r="D4188" s="3">
        <v>10700001</v>
      </c>
      <c r="E4188" s="3">
        <v>1</v>
      </c>
      <c r="F4188" s="3">
        <v>1</v>
      </c>
      <c r="G4188" s="2"/>
      <c r="H4188" s="2"/>
      <c r="I4188" s="2"/>
      <c r="J4188" s="3">
        <v>0</v>
      </c>
      <c r="K4188" s="3">
        <v>0</v>
      </c>
      <c r="L4188" s="2"/>
      <c r="N4188" s="20" t="s">
        <v>1358</v>
      </c>
      <c r="O4188" s="69" t="s">
        <v>808</v>
      </c>
    </row>
    <row r="4189" spans="1:15" ht="15" customHeight="1">
      <c r="A4189" s="2">
        <v>10801481</v>
      </c>
      <c r="B4189" s="21" t="s">
        <v>174</v>
      </c>
      <c r="C4189" s="2"/>
      <c r="D4189" s="3">
        <v>10700001</v>
      </c>
      <c r="E4189" s="3">
        <v>1</v>
      </c>
      <c r="F4189" s="3">
        <v>1</v>
      </c>
      <c r="G4189" s="2"/>
      <c r="H4189" s="2"/>
      <c r="I4189" s="2"/>
      <c r="J4189" s="3">
        <v>0</v>
      </c>
      <c r="K4189" s="3">
        <v>0</v>
      </c>
      <c r="L4189" s="2"/>
      <c r="N4189" s="20" t="s">
        <v>1359</v>
      </c>
      <c r="O4189" s="69" t="s">
        <v>808</v>
      </c>
    </row>
    <row r="4190" spans="1:15" ht="15" customHeight="1">
      <c r="A4190" s="2">
        <v>10811509</v>
      </c>
      <c r="B4190" s="35" t="s">
        <v>409</v>
      </c>
      <c r="C4190" s="2"/>
      <c r="D4190" s="2">
        <v>10710022</v>
      </c>
      <c r="E4190" s="3">
        <v>1</v>
      </c>
      <c r="F4190" s="3">
        <v>1</v>
      </c>
      <c r="G4190" s="2"/>
      <c r="H4190" s="2"/>
      <c r="I4190" s="2"/>
      <c r="J4190" s="3">
        <v>0</v>
      </c>
      <c r="K4190" s="3">
        <v>0</v>
      </c>
      <c r="L4190" s="2"/>
      <c r="N4190" s="20">
        <v>1514</v>
      </c>
      <c r="O4190" s="20" t="s">
        <v>1031</v>
      </c>
    </row>
    <row r="4191" spans="1:15" ht="15" customHeight="1">
      <c r="A4191" s="2">
        <v>10811510</v>
      </c>
      <c r="B4191" s="35" t="s">
        <v>373</v>
      </c>
      <c r="C4191" s="2"/>
      <c r="D4191" s="2">
        <v>10710009</v>
      </c>
      <c r="E4191" s="3">
        <v>1</v>
      </c>
      <c r="F4191" s="3">
        <v>1</v>
      </c>
      <c r="G4191" s="2"/>
      <c r="H4191" s="2"/>
      <c r="I4191" s="2"/>
      <c r="J4191" s="3">
        <v>0</v>
      </c>
      <c r="K4191" s="3">
        <v>0</v>
      </c>
      <c r="L4191" s="2"/>
      <c r="N4191" s="20" t="s">
        <v>1357</v>
      </c>
      <c r="O4191" s="69" t="s">
        <v>808</v>
      </c>
    </row>
    <row r="4192" spans="1:15" ht="15" customHeight="1">
      <c r="A4192" s="2">
        <v>10811511</v>
      </c>
      <c r="B4192" s="35" t="s">
        <v>373</v>
      </c>
      <c r="C4192" s="2"/>
      <c r="D4192" s="2">
        <v>10710009</v>
      </c>
      <c r="E4192" s="3">
        <v>1</v>
      </c>
      <c r="F4192" s="3">
        <v>1</v>
      </c>
      <c r="G4192" s="2"/>
      <c r="H4192" s="2"/>
      <c r="I4192" s="2"/>
      <c r="J4192" s="3">
        <v>0</v>
      </c>
      <c r="K4192" s="3">
        <v>0</v>
      </c>
      <c r="L4192" s="2"/>
      <c r="N4192" s="20" t="s">
        <v>1358</v>
      </c>
      <c r="O4192" s="69" t="s">
        <v>808</v>
      </c>
    </row>
    <row r="4193" spans="1:15" ht="15" customHeight="1">
      <c r="A4193" s="2">
        <v>10811512</v>
      </c>
      <c r="B4193" s="35" t="s">
        <v>373</v>
      </c>
      <c r="C4193" s="2"/>
      <c r="D4193" s="2">
        <v>10710009</v>
      </c>
      <c r="E4193" s="3">
        <v>1</v>
      </c>
      <c r="F4193" s="3">
        <v>1</v>
      </c>
      <c r="G4193" s="2"/>
      <c r="H4193" s="2"/>
      <c r="I4193" s="2"/>
      <c r="J4193" s="3">
        <v>0</v>
      </c>
      <c r="K4193" s="3">
        <v>0</v>
      </c>
      <c r="L4193" s="2"/>
      <c r="N4193" s="20" t="s">
        <v>1359</v>
      </c>
      <c r="O4193" s="69" t="s">
        <v>808</v>
      </c>
    </row>
    <row r="4194" spans="1:15" ht="15" customHeight="1">
      <c r="A4194" s="3">
        <v>10821210</v>
      </c>
      <c r="B4194" s="35" t="s">
        <v>409</v>
      </c>
      <c r="C4194" s="2"/>
      <c r="D4194" s="4">
        <v>10720025</v>
      </c>
      <c r="E4194" s="3">
        <v>1</v>
      </c>
      <c r="F4194" s="3">
        <v>1</v>
      </c>
      <c r="G4194" s="2"/>
      <c r="H4194" s="2"/>
      <c r="I4194" s="2"/>
      <c r="J4194" s="3">
        <v>0</v>
      </c>
      <c r="K4194" s="3">
        <v>0</v>
      </c>
      <c r="L4194" s="2"/>
      <c r="N4194" s="20" t="s">
        <v>1360</v>
      </c>
      <c r="O4194" s="20" t="s">
        <v>1031</v>
      </c>
    </row>
    <row r="4195" spans="1:15" ht="15" customHeight="1">
      <c r="A4195" s="3">
        <v>10821211</v>
      </c>
      <c r="B4195" s="35" t="s">
        <v>373</v>
      </c>
      <c r="C4195" s="2"/>
      <c r="D4195" s="4">
        <v>10720012</v>
      </c>
      <c r="E4195" s="3">
        <v>1</v>
      </c>
      <c r="F4195" s="3">
        <v>1</v>
      </c>
      <c r="G4195" s="2"/>
      <c r="H4195" s="2"/>
      <c r="I4195" s="2"/>
      <c r="J4195" s="3">
        <v>0</v>
      </c>
      <c r="K4195" s="3">
        <v>0</v>
      </c>
      <c r="L4195" s="2"/>
      <c r="N4195" s="20" t="s">
        <v>1357</v>
      </c>
      <c r="O4195" s="69" t="s">
        <v>808</v>
      </c>
    </row>
    <row r="4196" spans="1:15" ht="15" customHeight="1">
      <c r="A4196" s="3">
        <v>10821212</v>
      </c>
      <c r="B4196" s="35" t="s">
        <v>373</v>
      </c>
      <c r="C4196" s="2"/>
      <c r="D4196" s="4">
        <v>10720012</v>
      </c>
      <c r="E4196" s="3">
        <v>1</v>
      </c>
      <c r="F4196" s="3">
        <v>1</v>
      </c>
      <c r="G4196" s="2"/>
      <c r="H4196" s="2"/>
      <c r="I4196" s="2"/>
      <c r="J4196" s="3">
        <v>0</v>
      </c>
      <c r="K4196" s="3">
        <v>0</v>
      </c>
      <c r="L4196" s="2"/>
      <c r="N4196" s="20" t="s">
        <v>1358</v>
      </c>
      <c r="O4196" s="69" t="s">
        <v>808</v>
      </c>
    </row>
    <row r="4197" spans="1:15" ht="15" customHeight="1">
      <c r="A4197" s="3">
        <v>10821213</v>
      </c>
      <c r="B4197" s="35" t="s">
        <v>373</v>
      </c>
      <c r="C4197" s="2"/>
      <c r="D4197" s="4">
        <v>10720012</v>
      </c>
      <c r="E4197" s="3">
        <v>1</v>
      </c>
      <c r="F4197" s="3">
        <v>1</v>
      </c>
      <c r="G4197" s="2"/>
      <c r="H4197" s="2"/>
      <c r="I4197" s="2"/>
      <c r="J4197" s="3">
        <v>0</v>
      </c>
      <c r="K4197" s="3">
        <v>0</v>
      </c>
      <c r="L4197" s="2"/>
      <c r="N4197" s="20" t="s">
        <v>1359</v>
      </c>
      <c r="O4197" s="69" t="s">
        <v>808</v>
      </c>
    </row>
  </sheetData>
  <autoFilter ref="A1:L4197"/>
  <conditionalFormatting sqref="I2772 H2773">
    <cfRule type="expression" dxfId="9" priority="0">
      <formula>AND($A2772&lt;&gt;"",H$2="NotNull",H2772="")</formula>
    </cfRule>
  </conditionalFormatting>
  <conditionalFormatting sqref="B3642">
    <cfRule type="expression" dxfId="8" priority="0">
      <formula>AND(COUNTIF($B$3642:$B$3642, B3642)&gt;1,NOT(ISBLANK(B3642)))</formula>
    </cfRule>
  </conditionalFormatting>
  <conditionalFormatting sqref="B4068">
    <cfRule type="expression" dxfId="7" priority="0">
      <formula>AND(COUNTIF($B$1:$B$246, B4068)+COUNTIF($B$250:$B$1048576, B4068)&gt;1,NOT(ISBLANK(B4068)))</formula>
    </cfRule>
  </conditionalFormatting>
  <conditionalFormatting sqref="B4069">
    <cfRule type="expression" dxfId="6" priority="0">
      <formula>AND(COUNTIF($B$1:$B$223, B4069)+COUNTIF($B$226:$B$1048576, B4069)&gt;1,NOT(ISBLANK(B4069)))</formula>
    </cfRule>
  </conditionalFormatting>
  <dataValidations count="3">
    <dataValidation type="list" allowBlank="1" showInputMessage="1" showErrorMessage="1" sqref="D2252:D2253">
      <formula1>VorlagenAttrID</formula1>
    </dataValidation>
    <dataValidation type="list" allowBlank="1" showInputMessage="1" showErrorMessage="1" sqref="D1986:D1988">
      <formula1>VorlagenAttridd</formula1>
    </dataValidation>
    <dataValidation type="list" allowBlank="1" showInputMessage="1" showErrorMessage="1" sqref="A271 A356 A1103:A1117 A1085 A1082 A1079 A1077 A1075 A1073 A971 A969 A967 A965 A963 A961 A959 A957 A955 A953 A951 A949 A947 A945 A943 A941 A939 A937 A935 A933 A931 A929 A927 A925 A923 A921 A919 A917 A915 A913 A911 A909 A907 A905 A903 A901 A899 A897 A895 A893 A891 A889 A887 A885 A883 A881 A879 A877 A875 A873 A585 A583 A581 A579 A577 A575 A573 A571 A569 A567 A565 A563 A561 A559 A557 A555 A553 A551 A549 A547 A545 A543 A541 A539 A537 A535 A533 A531 A529 A527 A525 A523 A521 A519 A517 A515 A513 A511 A509 A507 A505 A503 A501 A499 A497 A495 A493 A491 A489 A487 A485 A483 A481 A479 A477 A475 A473 A471 A469 A467 A465 A463 A461 A459 A457 A455 A453 A451 A449 A447 A445 A443 A441 A439 A437 A435 A433 A431 A429 A427 A425 A423 A421 A419 A417 A415 A413 A411 A409 A407 A405 A403 A401 A399 A397 A395 A393 A391 A389 A387 A385 A383 A381 A379 A377 A375 A373 A371 A369 A367 A365 A363 A361 A122 A353 A351 A349 A347 A345 A343 A341 A339 A337 A335 A333 A331 A329 A327 A325 A323 A321 A319 A317 A315 A313 A311 A309 A307 A305 A303 A301 A299 A283 A280 A277 A274">
      <formula1>VorgangsAttrID</formula1>
    </dataValidation>
  </dataValidations>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54"/>
  <sheetViews>
    <sheetView topLeftCell="I1" workbookViewId="0">
      <pane ySplit="1" topLeftCell="A1338" activePane="bottomLeft" state="frozen"/>
      <selection activeCell="B6" sqref="B6"/>
      <selection pane="bottomLeft" activeCell="A1351" sqref="A1351:A1354"/>
    </sheetView>
  </sheetViews>
  <sheetFormatPr defaultRowHeight="15" customHeight="1"/>
  <cols>
    <col min="1" max="1" width="12.5703125" customWidth="1"/>
    <col min="2" max="2" width="31.140625" customWidth="1"/>
    <col min="3" max="3" width="27.140625" bestFit="1" customWidth="1"/>
    <col min="4" max="4" width="23.5703125" customWidth="1"/>
    <col min="5" max="5" width="13.42578125" customWidth="1"/>
    <col min="6" max="6" width="40.85546875" customWidth="1"/>
    <col min="7" max="7" width="11.140625" customWidth="1"/>
    <col min="8" max="8" width="42.5703125" customWidth="1"/>
    <col min="9" max="9" width="14.85546875" customWidth="1"/>
    <col min="10" max="10" width="23" bestFit="1" customWidth="1"/>
    <col min="11" max="11" width="25.5703125" bestFit="1" customWidth="1"/>
    <col min="12" max="12" width="28.140625" bestFit="1" customWidth="1"/>
    <col min="14" max="14" width="28.85546875" bestFit="1" customWidth="1"/>
    <col min="15" max="15" width="12" customWidth="1"/>
    <col min="16" max="16" width="12.42578125" customWidth="1"/>
  </cols>
  <sheetData>
    <row r="1" spans="1:16" ht="15" customHeight="1">
      <c r="A1" s="1" t="s">
        <v>82</v>
      </c>
      <c r="B1" s="77" t="s">
        <v>1361</v>
      </c>
      <c r="C1" s="1" t="s">
        <v>1362</v>
      </c>
      <c r="D1" s="1" t="s">
        <v>1363</v>
      </c>
      <c r="E1" s="1" t="s">
        <v>1364</v>
      </c>
      <c r="F1" s="1" t="s">
        <v>1365</v>
      </c>
      <c r="G1" s="1" t="s">
        <v>1366</v>
      </c>
      <c r="H1" s="1" t="s">
        <v>1367</v>
      </c>
      <c r="I1" s="1" t="s">
        <v>1368</v>
      </c>
      <c r="J1" s="1" t="s">
        <v>1369</v>
      </c>
      <c r="K1" s="1" t="s">
        <v>1370</v>
      </c>
      <c r="L1" s="1" t="s">
        <v>1371</v>
      </c>
      <c r="N1" s="11" t="s">
        <v>168</v>
      </c>
      <c r="O1" s="11" t="s">
        <v>169</v>
      </c>
      <c r="P1" s="11" t="s">
        <v>1372</v>
      </c>
    </row>
    <row r="2" spans="1:16" ht="15" customHeight="1">
      <c r="A2" s="5" t="s">
        <v>98</v>
      </c>
      <c r="B2" s="78" t="s">
        <v>99</v>
      </c>
      <c r="C2" s="5" t="s">
        <v>99</v>
      </c>
      <c r="D2" s="5" t="s">
        <v>101</v>
      </c>
      <c r="E2" s="5" t="s">
        <v>1373</v>
      </c>
      <c r="F2" s="5" t="s">
        <v>1374</v>
      </c>
      <c r="G2" s="5" t="s">
        <v>101</v>
      </c>
      <c r="H2" s="5" t="s">
        <v>171</v>
      </c>
      <c r="I2" s="5" t="s">
        <v>171</v>
      </c>
      <c r="J2" s="5" t="s">
        <v>171</v>
      </c>
      <c r="K2" s="5"/>
      <c r="L2" s="5" t="s">
        <v>99</v>
      </c>
      <c r="N2" s="2"/>
      <c r="O2" s="2"/>
      <c r="P2" s="2"/>
    </row>
    <row r="3" spans="1:16" ht="15" customHeight="1">
      <c r="A3" s="5" t="s">
        <v>106</v>
      </c>
      <c r="B3" s="78" t="s">
        <v>1</v>
      </c>
      <c r="C3" s="5" t="s">
        <v>1</v>
      </c>
      <c r="D3" s="5" t="s">
        <v>106</v>
      </c>
      <c r="E3" s="5" t="s">
        <v>106</v>
      </c>
      <c r="F3" s="5" t="s">
        <v>172</v>
      </c>
      <c r="G3" s="5" t="s">
        <v>1</v>
      </c>
      <c r="H3" s="5" t="s">
        <v>106</v>
      </c>
      <c r="I3" s="5"/>
      <c r="J3" s="5"/>
      <c r="K3" s="5"/>
      <c r="L3" s="5" t="s">
        <v>106</v>
      </c>
      <c r="N3" s="2"/>
      <c r="O3" s="2"/>
      <c r="P3" s="2"/>
    </row>
    <row r="4" spans="1:16" ht="15" customHeight="1">
      <c r="A4" s="2">
        <v>10840001</v>
      </c>
      <c r="B4" s="2" t="s">
        <v>1375</v>
      </c>
      <c r="C4" s="2"/>
      <c r="D4" s="2">
        <v>0</v>
      </c>
      <c r="E4" s="2">
        <v>3</v>
      </c>
      <c r="F4" s="79">
        <v>42709.576388888891</v>
      </c>
      <c r="G4" s="2">
        <v>0</v>
      </c>
      <c r="H4" s="2">
        <v>10890001</v>
      </c>
      <c r="I4" s="2"/>
      <c r="J4" s="2"/>
      <c r="K4" s="2">
        <v>10010001</v>
      </c>
      <c r="L4" s="3">
        <v>1</v>
      </c>
      <c r="N4" s="2">
        <v>1505</v>
      </c>
      <c r="O4" s="2"/>
      <c r="P4" s="2" t="s">
        <v>1376</v>
      </c>
    </row>
    <row r="5" spans="1:16" ht="15" customHeight="1">
      <c r="A5" s="2">
        <v>10840002</v>
      </c>
      <c r="B5" s="2" t="s">
        <v>1377</v>
      </c>
      <c r="C5" s="2"/>
      <c r="D5" s="2">
        <v>0</v>
      </c>
      <c r="E5" s="2">
        <v>3</v>
      </c>
      <c r="F5" s="79">
        <v>42709.57708333333</v>
      </c>
      <c r="G5" s="2">
        <v>0</v>
      </c>
      <c r="H5" s="2">
        <v>10890001</v>
      </c>
      <c r="I5" s="2"/>
      <c r="J5" s="2"/>
      <c r="K5" s="2">
        <v>10010002</v>
      </c>
      <c r="L5" s="3">
        <v>1</v>
      </c>
      <c r="N5" s="2">
        <v>1510</v>
      </c>
      <c r="O5" s="2"/>
      <c r="P5" s="2" t="s">
        <v>1376</v>
      </c>
    </row>
    <row r="6" spans="1:16" ht="15" customHeight="1">
      <c r="A6" s="2">
        <v>10840003</v>
      </c>
      <c r="B6" s="2" t="s">
        <v>1378</v>
      </c>
      <c r="C6" s="2"/>
      <c r="D6" s="2">
        <v>0</v>
      </c>
      <c r="E6" s="2">
        <v>3</v>
      </c>
      <c r="F6" s="79">
        <v>42709.577777662038</v>
      </c>
      <c r="G6" s="2">
        <v>0</v>
      </c>
      <c r="H6" s="2">
        <v>10890001</v>
      </c>
      <c r="I6" s="2"/>
      <c r="J6" s="2"/>
      <c r="K6" s="2">
        <v>10010002</v>
      </c>
      <c r="L6" s="3">
        <v>1</v>
      </c>
      <c r="N6" s="2">
        <v>5966</v>
      </c>
      <c r="O6" s="2"/>
      <c r="P6" s="2" t="s">
        <v>1376</v>
      </c>
    </row>
    <row r="7" spans="1:16" ht="15" customHeight="1">
      <c r="A7" s="2">
        <v>10840004</v>
      </c>
      <c r="B7" s="2" t="s">
        <v>1379</v>
      </c>
      <c r="C7" s="2"/>
      <c r="D7" s="2">
        <v>0</v>
      </c>
      <c r="E7" s="2">
        <v>3</v>
      </c>
      <c r="F7" s="79">
        <v>42709.578472048612</v>
      </c>
      <c r="G7" s="2">
        <v>0</v>
      </c>
      <c r="H7" s="2">
        <v>10890001</v>
      </c>
      <c r="I7" s="2"/>
      <c r="J7" s="2"/>
      <c r="K7" s="2">
        <v>10010002</v>
      </c>
      <c r="L7" s="3">
        <v>1</v>
      </c>
      <c r="N7" s="2"/>
      <c r="O7" s="2"/>
      <c r="P7" s="2" t="s">
        <v>1376</v>
      </c>
    </row>
    <row r="8" spans="1:16" ht="15" customHeight="1">
      <c r="A8" s="2">
        <v>10840005</v>
      </c>
      <c r="B8" s="2" t="s">
        <v>1380</v>
      </c>
      <c r="C8" s="2"/>
      <c r="D8" s="2">
        <v>0</v>
      </c>
      <c r="E8" s="2">
        <v>3</v>
      </c>
      <c r="F8" s="79">
        <v>42709.579166435185</v>
      </c>
      <c r="G8" s="2">
        <v>0</v>
      </c>
      <c r="H8" s="2">
        <v>10890001</v>
      </c>
      <c r="I8" s="2"/>
      <c r="J8" s="2"/>
      <c r="K8" s="2">
        <v>10010002</v>
      </c>
      <c r="L8" s="3">
        <v>1</v>
      </c>
      <c r="N8" s="2"/>
      <c r="O8" s="2"/>
      <c r="P8" s="2" t="s">
        <v>1376</v>
      </c>
    </row>
    <row r="9" spans="1:16" ht="15" customHeight="1">
      <c r="A9" s="2">
        <v>10840006</v>
      </c>
      <c r="B9" s="2" t="s">
        <v>1381</v>
      </c>
      <c r="C9" s="2"/>
      <c r="D9" s="2">
        <v>0</v>
      </c>
      <c r="E9" s="2">
        <v>3</v>
      </c>
      <c r="F9" s="79">
        <v>42709.579860821759</v>
      </c>
      <c r="G9" s="2">
        <v>0</v>
      </c>
      <c r="H9" s="2">
        <v>10890001</v>
      </c>
      <c r="I9" s="2"/>
      <c r="J9" s="2"/>
      <c r="K9" s="2">
        <v>10010002</v>
      </c>
      <c r="L9" s="3">
        <v>1</v>
      </c>
      <c r="N9" s="2"/>
      <c r="O9" s="2"/>
      <c r="P9" s="2" t="s">
        <v>1376</v>
      </c>
    </row>
    <row r="10" spans="1:16" ht="15" customHeight="1">
      <c r="A10" s="2">
        <v>10840007</v>
      </c>
      <c r="B10" s="2" t="s">
        <v>1382</v>
      </c>
      <c r="C10" s="2"/>
      <c r="D10" s="2">
        <v>0</v>
      </c>
      <c r="E10" s="2">
        <v>3</v>
      </c>
      <c r="F10" s="79">
        <v>42709.580555208333</v>
      </c>
      <c r="G10" s="2">
        <v>0</v>
      </c>
      <c r="H10" s="2">
        <v>10890001</v>
      </c>
      <c r="I10" s="2"/>
      <c r="J10" s="2"/>
      <c r="K10" s="2">
        <v>10010002</v>
      </c>
      <c r="L10" s="3">
        <v>1</v>
      </c>
      <c r="N10" s="2"/>
      <c r="O10" s="2"/>
      <c r="P10" s="2" t="s">
        <v>1376</v>
      </c>
    </row>
    <row r="11" spans="1:16" ht="15" customHeight="1">
      <c r="A11" s="2">
        <v>10840008</v>
      </c>
      <c r="B11" s="2" t="s">
        <v>1383</v>
      </c>
      <c r="C11" s="2"/>
      <c r="D11" s="2">
        <v>0</v>
      </c>
      <c r="E11" s="2">
        <v>3</v>
      </c>
      <c r="F11" s="79">
        <v>42709.580555208333</v>
      </c>
      <c r="G11" s="2">
        <v>0</v>
      </c>
      <c r="H11" s="2">
        <v>10890001</v>
      </c>
      <c r="I11" s="2"/>
      <c r="J11" s="2"/>
      <c r="K11" s="2">
        <v>10010002</v>
      </c>
      <c r="L11" s="3">
        <v>1</v>
      </c>
      <c r="N11" s="2"/>
      <c r="O11" s="2"/>
      <c r="P11" s="2" t="s">
        <v>1376</v>
      </c>
    </row>
    <row r="12" spans="1:16" ht="15" customHeight="1">
      <c r="A12" s="2">
        <v>10840009</v>
      </c>
      <c r="B12" s="2" t="s">
        <v>1384</v>
      </c>
      <c r="C12" s="2"/>
      <c r="D12" s="2">
        <v>0</v>
      </c>
      <c r="E12" s="2">
        <v>3</v>
      </c>
      <c r="F12" s="79">
        <v>42709.580555208333</v>
      </c>
      <c r="G12" s="2">
        <v>0</v>
      </c>
      <c r="H12" s="2">
        <v>10890001</v>
      </c>
      <c r="I12" s="2"/>
      <c r="J12" s="2"/>
      <c r="K12" s="2">
        <v>10010002</v>
      </c>
      <c r="L12" s="3">
        <v>1</v>
      </c>
      <c r="N12" s="2"/>
      <c r="O12" s="2"/>
      <c r="P12" s="2" t="s">
        <v>1376</v>
      </c>
    </row>
    <row r="13" spans="1:16" ht="15" customHeight="1">
      <c r="A13" s="2">
        <v>10840010</v>
      </c>
      <c r="B13" s="2">
        <f t="shared" ref="B13:B44" si="0">U13</f>
        <v>0</v>
      </c>
      <c r="C13" s="2"/>
      <c r="D13" s="2">
        <v>0</v>
      </c>
      <c r="E13" s="2">
        <v>3</v>
      </c>
      <c r="F13" s="79">
        <v>42737.625</v>
      </c>
      <c r="G13" s="2">
        <v>0</v>
      </c>
      <c r="H13" s="2">
        <v>10890116</v>
      </c>
      <c r="I13" s="2"/>
      <c r="J13" s="2"/>
      <c r="K13" s="2">
        <v>10010002</v>
      </c>
      <c r="L13" s="3">
        <v>1</v>
      </c>
      <c r="N13" s="2" t="s">
        <v>194</v>
      </c>
      <c r="O13" s="2" t="s">
        <v>195</v>
      </c>
      <c r="P13" s="2" t="s">
        <v>1385</v>
      </c>
    </row>
    <row r="14" spans="1:16" ht="15" customHeight="1">
      <c r="A14" s="2">
        <v>10840011</v>
      </c>
      <c r="B14" s="2">
        <f t="shared" si="0"/>
        <v>0</v>
      </c>
      <c r="C14" s="2"/>
      <c r="D14" s="2">
        <v>0</v>
      </c>
      <c r="E14" s="2">
        <v>3</v>
      </c>
      <c r="F14" s="79">
        <v>42737.625</v>
      </c>
      <c r="G14" s="2">
        <v>0</v>
      </c>
      <c r="H14" s="2">
        <v>10890117</v>
      </c>
      <c r="I14" s="2"/>
      <c r="J14" s="2"/>
      <c r="K14" s="2">
        <v>10010002</v>
      </c>
      <c r="L14" s="3">
        <v>1</v>
      </c>
      <c r="N14" s="2" t="s">
        <v>196</v>
      </c>
      <c r="O14" s="2" t="s">
        <v>195</v>
      </c>
      <c r="P14" s="2" t="s">
        <v>1386</v>
      </c>
    </row>
    <row r="15" spans="1:16" ht="15" customHeight="1">
      <c r="A15" s="2">
        <v>10840012</v>
      </c>
      <c r="B15" s="2">
        <f t="shared" si="0"/>
        <v>0</v>
      </c>
      <c r="C15" s="2"/>
      <c r="D15" s="2">
        <v>0</v>
      </c>
      <c r="E15" s="2">
        <v>3</v>
      </c>
      <c r="F15" s="79">
        <v>42737.625</v>
      </c>
      <c r="G15" s="2">
        <v>0</v>
      </c>
      <c r="H15" s="2">
        <v>10890096</v>
      </c>
      <c r="I15" s="2"/>
      <c r="J15" s="2"/>
      <c r="K15" s="2">
        <v>10010002</v>
      </c>
      <c r="L15" s="3">
        <v>1</v>
      </c>
      <c r="N15" s="2" t="s">
        <v>197</v>
      </c>
      <c r="O15" s="2" t="s">
        <v>195</v>
      </c>
      <c r="P15" s="2" t="s">
        <v>1387</v>
      </c>
    </row>
    <row r="16" spans="1:16" ht="15" customHeight="1">
      <c r="A16" s="2">
        <v>10840013</v>
      </c>
      <c r="B16" s="2">
        <f t="shared" si="0"/>
        <v>0</v>
      </c>
      <c r="C16" s="2"/>
      <c r="D16" s="2">
        <v>0</v>
      </c>
      <c r="E16" s="2">
        <v>3</v>
      </c>
      <c r="F16" s="79">
        <v>42737.625</v>
      </c>
      <c r="G16" s="2">
        <v>0</v>
      </c>
      <c r="H16" s="2">
        <v>10890097</v>
      </c>
      <c r="I16" s="2"/>
      <c r="J16" s="2"/>
      <c r="K16" s="2">
        <v>10010002</v>
      </c>
      <c r="L16" s="3">
        <v>1</v>
      </c>
      <c r="N16" s="2" t="s">
        <v>198</v>
      </c>
      <c r="O16" s="2" t="s">
        <v>195</v>
      </c>
      <c r="P16" s="2" t="s">
        <v>1388</v>
      </c>
    </row>
    <row r="17" spans="1:16" ht="15" customHeight="1">
      <c r="A17" s="2">
        <v>10840014</v>
      </c>
      <c r="B17" s="2">
        <f t="shared" si="0"/>
        <v>0</v>
      </c>
      <c r="C17" s="2"/>
      <c r="D17" s="2">
        <v>0</v>
      </c>
      <c r="E17" s="2">
        <v>3</v>
      </c>
      <c r="F17" s="79">
        <v>42737.625</v>
      </c>
      <c r="G17" s="2">
        <v>0</v>
      </c>
      <c r="H17" s="2">
        <v>10890098</v>
      </c>
      <c r="I17" s="2"/>
      <c r="J17" s="2"/>
      <c r="K17" s="2">
        <v>10010002</v>
      </c>
      <c r="L17" s="3">
        <v>1</v>
      </c>
      <c r="N17" s="2" t="s">
        <v>199</v>
      </c>
      <c r="O17" s="2" t="s">
        <v>195</v>
      </c>
      <c r="P17" s="2" t="s">
        <v>1389</v>
      </c>
    </row>
    <row r="18" spans="1:16" ht="15" customHeight="1">
      <c r="A18" s="2">
        <v>10840015</v>
      </c>
      <c r="B18" s="2">
        <f t="shared" si="0"/>
        <v>0</v>
      </c>
      <c r="C18" s="2"/>
      <c r="D18" s="2">
        <v>0</v>
      </c>
      <c r="E18" s="2">
        <v>3</v>
      </c>
      <c r="F18" s="79">
        <v>42737.625</v>
      </c>
      <c r="G18" s="2">
        <v>0</v>
      </c>
      <c r="H18" s="2">
        <v>10890099</v>
      </c>
      <c r="I18" s="2"/>
      <c r="J18" s="2"/>
      <c r="K18" s="2">
        <v>10010002</v>
      </c>
      <c r="L18" s="3">
        <v>1</v>
      </c>
      <c r="N18" s="2" t="s">
        <v>200</v>
      </c>
      <c r="O18" s="2" t="s">
        <v>195</v>
      </c>
      <c r="P18" s="2" t="s">
        <v>1390</v>
      </c>
    </row>
    <row r="19" spans="1:16" ht="15" customHeight="1">
      <c r="A19" s="2">
        <v>10840016</v>
      </c>
      <c r="B19" s="2">
        <f t="shared" si="0"/>
        <v>0</v>
      </c>
      <c r="C19" s="2"/>
      <c r="D19" s="2">
        <v>0</v>
      </c>
      <c r="E19" s="2">
        <v>3</v>
      </c>
      <c r="F19" s="79">
        <v>42737.625</v>
      </c>
      <c r="G19" s="2">
        <v>0</v>
      </c>
      <c r="H19" s="2">
        <v>10890100</v>
      </c>
      <c r="I19" s="2"/>
      <c r="J19" s="2"/>
      <c r="K19" s="2">
        <v>10010002</v>
      </c>
      <c r="L19" s="3">
        <v>1</v>
      </c>
      <c r="N19" s="2" t="s">
        <v>201</v>
      </c>
      <c r="O19" s="2" t="s">
        <v>195</v>
      </c>
      <c r="P19" s="2" t="s">
        <v>1385</v>
      </c>
    </row>
    <row r="20" spans="1:16" ht="15" customHeight="1">
      <c r="A20" s="2">
        <v>10840017</v>
      </c>
      <c r="B20" s="2">
        <f t="shared" si="0"/>
        <v>0</v>
      </c>
      <c r="C20" s="2"/>
      <c r="D20" s="2">
        <v>0</v>
      </c>
      <c r="E20" s="2">
        <v>3</v>
      </c>
      <c r="F20" s="79">
        <v>42737.625</v>
      </c>
      <c r="G20" s="2">
        <v>0</v>
      </c>
      <c r="H20" s="2">
        <v>10890101</v>
      </c>
      <c r="I20" s="2"/>
      <c r="J20" s="2"/>
      <c r="K20" s="2">
        <v>10010002</v>
      </c>
      <c r="L20" s="3">
        <v>1</v>
      </c>
      <c r="N20" s="2" t="s">
        <v>202</v>
      </c>
      <c r="O20" s="2" t="s">
        <v>195</v>
      </c>
      <c r="P20" s="2" t="s">
        <v>1385</v>
      </c>
    </row>
    <row r="21" spans="1:16" ht="15" customHeight="1">
      <c r="A21" s="2">
        <v>10840018</v>
      </c>
      <c r="B21" s="2">
        <f t="shared" si="0"/>
        <v>0</v>
      </c>
      <c r="C21" s="2"/>
      <c r="D21" s="2">
        <v>0</v>
      </c>
      <c r="E21" s="2">
        <v>3</v>
      </c>
      <c r="F21" s="79">
        <v>42737.625</v>
      </c>
      <c r="G21" s="2">
        <v>0</v>
      </c>
      <c r="H21" s="2">
        <v>10890102</v>
      </c>
      <c r="I21" s="2"/>
      <c r="J21" s="2"/>
      <c r="K21" s="2">
        <v>10010002</v>
      </c>
      <c r="L21" s="3">
        <v>1</v>
      </c>
      <c r="N21" s="2" t="s">
        <v>203</v>
      </c>
      <c r="O21" s="2" t="s">
        <v>195</v>
      </c>
      <c r="P21" s="2" t="s">
        <v>1385</v>
      </c>
    </row>
    <row r="22" spans="1:16" ht="15" customHeight="1">
      <c r="A22" s="2">
        <v>10840019</v>
      </c>
      <c r="B22" s="2">
        <f t="shared" si="0"/>
        <v>0</v>
      </c>
      <c r="C22" s="2"/>
      <c r="D22" s="2">
        <v>0</v>
      </c>
      <c r="E22" s="2">
        <v>3</v>
      </c>
      <c r="F22" s="79">
        <v>42737.625</v>
      </c>
      <c r="G22" s="2">
        <v>0</v>
      </c>
      <c r="H22" s="2">
        <v>10890103</v>
      </c>
      <c r="I22" s="2"/>
      <c r="J22" s="2"/>
      <c r="K22" s="2">
        <v>10010002</v>
      </c>
      <c r="L22" s="3">
        <v>1</v>
      </c>
      <c r="N22" s="2" t="s">
        <v>204</v>
      </c>
      <c r="O22" s="2" t="s">
        <v>195</v>
      </c>
      <c r="P22" s="2" t="s">
        <v>1385</v>
      </c>
    </row>
    <row r="23" spans="1:16" ht="15" customHeight="1">
      <c r="A23" s="2">
        <v>10840020</v>
      </c>
      <c r="B23" s="2">
        <f t="shared" si="0"/>
        <v>0</v>
      </c>
      <c r="C23" s="2"/>
      <c r="D23" s="2">
        <v>0</v>
      </c>
      <c r="E23" s="2">
        <v>3</v>
      </c>
      <c r="F23" s="79">
        <v>42737.625</v>
      </c>
      <c r="G23" s="2">
        <v>0</v>
      </c>
      <c r="H23" s="2">
        <v>10890104</v>
      </c>
      <c r="I23" s="2"/>
      <c r="J23" s="2"/>
      <c r="K23" s="2">
        <v>10010002</v>
      </c>
      <c r="L23" s="3">
        <v>1</v>
      </c>
      <c r="N23" s="2" t="s">
        <v>205</v>
      </c>
      <c r="O23" s="2" t="s">
        <v>195</v>
      </c>
      <c r="P23" s="2" t="s">
        <v>1385</v>
      </c>
    </row>
    <row r="24" spans="1:16" ht="15" customHeight="1">
      <c r="A24" s="2">
        <v>10840021</v>
      </c>
      <c r="B24" s="2">
        <f t="shared" si="0"/>
        <v>0</v>
      </c>
      <c r="C24" s="2"/>
      <c r="D24" s="2">
        <v>0</v>
      </c>
      <c r="E24" s="2">
        <v>3</v>
      </c>
      <c r="F24" s="79">
        <v>42737.625</v>
      </c>
      <c r="G24" s="2">
        <v>0</v>
      </c>
      <c r="H24" s="2">
        <v>10890105</v>
      </c>
      <c r="I24" s="2"/>
      <c r="J24" s="2"/>
      <c r="K24" s="2">
        <v>10010002</v>
      </c>
      <c r="L24" s="3">
        <v>1</v>
      </c>
      <c r="N24" s="2" t="s">
        <v>206</v>
      </c>
      <c r="O24" s="2" t="s">
        <v>195</v>
      </c>
      <c r="P24" s="2" t="s">
        <v>1385</v>
      </c>
    </row>
    <row r="25" spans="1:16" ht="15" customHeight="1">
      <c r="A25" s="2">
        <v>10840022</v>
      </c>
      <c r="B25" s="2">
        <f t="shared" si="0"/>
        <v>0</v>
      </c>
      <c r="C25" s="2"/>
      <c r="D25" s="2">
        <v>0</v>
      </c>
      <c r="E25" s="2">
        <v>3</v>
      </c>
      <c r="F25" s="79">
        <v>42737.625</v>
      </c>
      <c r="G25" s="2">
        <v>0</v>
      </c>
      <c r="H25" s="2">
        <v>10890106</v>
      </c>
      <c r="I25" s="2"/>
      <c r="J25" s="2"/>
      <c r="K25" s="2">
        <v>10010002</v>
      </c>
      <c r="L25" s="3">
        <v>1</v>
      </c>
      <c r="N25" s="2" t="s">
        <v>207</v>
      </c>
      <c r="O25" s="2" t="s">
        <v>195</v>
      </c>
      <c r="P25" s="2" t="s">
        <v>1385</v>
      </c>
    </row>
    <row r="26" spans="1:16" ht="15" customHeight="1">
      <c r="A26" s="2">
        <v>10840023</v>
      </c>
      <c r="B26" s="2">
        <f t="shared" si="0"/>
        <v>0</v>
      </c>
      <c r="C26" s="2"/>
      <c r="D26" s="2">
        <v>0</v>
      </c>
      <c r="E26" s="2">
        <v>3</v>
      </c>
      <c r="F26" s="79">
        <v>42737.625</v>
      </c>
      <c r="G26" s="2">
        <v>0</v>
      </c>
      <c r="H26" s="2">
        <v>10890107</v>
      </c>
      <c r="I26" s="2"/>
      <c r="J26" s="2"/>
      <c r="K26" s="2">
        <v>10010002</v>
      </c>
      <c r="L26" s="3">
        <v>1</v>
      </c>
      <c r="N26" s="2" t="s">
        <v>208</v>
      </c>
      <c r="O26" s="2" t="s">
        <v>195</v>
      </c>
      <c r="P26" s="2" t="s">
        <v>1385</v>
      </c>
    </row>
    <row r="27" spans="1:16" ht="15" customHeight="1">
      <c r="A27" s="2">
        <v>10840024</v>
      </c>
      <c r="B27" s="2">
        <f t="shared" si="0"/>
        <v>0</v>
      </c>
      <c r="C27" s="2"/>
      <c r="D27" s="2">
        <v>0</v>
      </c>
      <c r="E27" s="2">
        <v>3</v>
      </c>
      <c r="F27" s="79">
        <v>42737.625</v>
      </c>
      <c r="G27" s="2">
        <v>0</v>
      </c>
      <c r="H27" s="2">
        <v>10890108</v>
      </c>
      <c r="I27" s="2"/>
      <c r="J27" s="2"/>
      <c r="K27" s="2">
        <v>10010002</v>
      </c>
      <c r="L27" s="3">
        <v>1</v>
      </c>
      <c r="N27" s="2" t="s">
        <v>209</v>
      </c>
      <c r="O27" s="2" t="s">
        <v>195</v>
      </c>
      <c r="P27" s="2" t="s">
        <v>1385</v>
      </c>
    </row>
    <row r="28" spans="1:16" ht="15" customHeight="1">
      <c r="A28" s="2">
        <v>10840025</v>
      </c>
      <c r="B28" s="2">
        <f t="shared" si="0"/>
        <v>0</v>
      </c>
      <c r="C28" s="2"/>
      <c r="D28" s="2">
        <v>0</v>
      </c>
      <c r="E28" s="2">
        <v>3</v>
      </c>
      <c r="F28" s="79">
        <v>42737.625</v>
      </c>
      <c r="G28" s="2">
        <v>0</v>
      </c>
      <c r="H28" s="2">
        <v>10890109</v>
      </c>
      <c r="I28" s="2"/>
      <c r="J28" s="2"/>
      <c r="K28" s="2">
        <v>10010002</v>
      </c>
      <c r="L28" s="3">
        <v>1</v>
      </c>
      <c r="N28" s="2" t="s">
        <v>210</v>
      </c>
      <c r="O28" s="2" t="s">
        <v>195</v>
      </c>
      <c r="P28" s="2" t="s">
        <v>1385</v>
      </c>
    </row>
    <row r="29" spans="1:16" ht="15" customHeight="1">
      <c r="A29" s="2">
        <v>10840026</v>
      </c>
      <c r="B29" s="2">
        <f t="shared" si="0"/>
        <v>0</v>
      </c>
      <c r="C29" s="2"/>
      <c r="D29" s="2">
        <v>0</v>
      </c>
      <c r="E29" s="2">
        <v>3</v>
      </c>
      <c r="F29" s="79">
        <v>42737.625</v>
      </c>
      <c r="G29" s="2">
        <v>0</v>
      </c>
      <c r="H29" s="2">
        <v>10890110</v>
      </c>
      <c r="I29" s="2"/>
      <c r="J29" s="2"/>
      <c r="K29" s="2">
        <v>10010002</v>
      </c>
      <c r="L29" s="3">
        <v>1</v>
      </c>
      <c r="N29" s="2" t="s">
        <v>211</v>
      </c>
      <c r="O29" s="2" t="s">
        <v>195</v>
      </c>
      <c r="P29" s="2" t="s">
        <v>1385</v>
      </c>
    </row>
    <row r="30" spans="1:16" ht="15" customHeight="1">
      <c r="A30" s="2">
        <v>10840027</v>
      </c>
      <c r="B30" s="2">
        <f t="shared" si="0"/>
        <v>0</v>
      </c>
      <c r="C30" s="2"/>
      <c r="D30" s="2">
        <v>0</v>
      </c>
      <c r="E30" s="2">
        <v>3</v>
      </c>
      <c r="F30" s="79">
        <v>42737.625</v>
      </c>
      <c r="G30" s="2">
        <v>0</v>
      </c>
      <c r="H30" s="2">
        <v>10890111</v>
      </c>
      <c r="I30" s="2"/>
      <c r="J30" s="2"/>
      <c r="K30" s="2">
        <v>10010002</v>
      </c>
      <c r="L30" s="3">
        <v>1</v>
      </c>
      <c r="N30" s="2" t="s">
        <v>212</v>
      </c>
      <c r="O30" s="2" t="s">
        <v>195</v>
      </c>
      <c r="P30" s="2" t="s">
        <v>1385</v>
      </c>
    </row>
    <row r="31" spans="1:16" ht="15" customHeight="1">
      <c r="A31" s="2">
        <v>10840028</v>
      </c>
      <c r="B31" s="2">
        <f t="shared" si="0"/>
        <v>0</v>
      </c>
      <c r="C31" s="2"/>
      <c r="D31" s="2">
        <v>0</v>
      </c>
      <c r="E31" s="2">
        <v>3</v>
      </c>
      <c r="F31" s="79">
        <v>42737.625</v>
      </c>
      <c r="G31" s="2">
        <v>0</v>
      </c>
      <c r="H31" s="2">
        <v>10890112</v>
      </c>
      <c r="I31" s="2"/>
      <c r="J31" s="2"/>
      <c r="K31" s="2">
        <v>10010002</v>
      </c>
      <c r="L31" s="3">
        <v>1</v>
      </c>
      <c r="N31" s="2" t="s">
        <v>213</v>
      </c>
      <c r="O31" s="2" t="s">
        <v>195</v>
      </c>
      <c r="P31" s="2" t="s">
        <v>1385</v>
      </c>
    </row>
    <row r="32" spans="1:16" ht="15" customHeight="1">
      <c r="A32" s="2">
        <v>10840029</v>
      </c>
      <c r="B32" s="2">
        <f t="shared" si="0"/>
        <v>0</v>
      </c>
      <c r="C32" s="2"/>
      <c r="D32" s="2">
        <v>0</v>
      </c>
      <c r="E32" s="2">
        <v>3</v>
      </c>
      <c r="F32" s="79">
        <v>42737.625</v>
      </c>
      <c r="G32" s="2">
        <v>0</v>
      </c>
      <c r="H32" s="2">
        <v>10890113</v>
      </c>
      <c r="I32" s="2"/>
      <c r="J32" s="2"/>
      <c r="K32" s="2">
        <v>10010002</v>
      </c>
      <c r="L32" s="3">
        <v>1</v>
      </c>
      <c r="N32" s="2" t="s">
        <v>214</v>
      </c>
      <c r="O32" s="2" t="s">
        <v>195</v>
      </c>
      <c r="P32" s="2" t="s">
        <v>1385</v>
      </c>
    </row>
    <row r="33" spans="1:16" ht="15" customHeight="1">
      <c r="A33" s="2">
        <v>10840030</v>
      </c>
      <c r="B33" s="2">
        <f t="shared" si="0"/>
        <v>0</v>
      </c>
      <c r="C33" s="2"/>
      <c r="D33" s="2">
        <v>0</v>
      </c>
      <c r="E33" s="2">
        <v>3</v>
      </c>
      <c r="F33" s="79">
        <v>42737.625</v>
      </c>
      <c r="G33" s="2">
        <v>0</v>
      </c>
      <c r="H33" s="2">
        <v>10890114</v>
      </c>
      <c r="I33" s="2"/>
      <c r="J33" s="2"/>
      <c r="K33" s="2">
        <v>10010002</v>
      </c>
      <c r="L33" s="3">
        <v>1</v>
      </c>
      <c r="N33" s="2" t="s">
        <v>215</v>
      </c>
      <c r="O33" s="2" t="s">
        <v>195</v>
      </c>
      <c r="P33" s="2" t="s">
        <v>1385</v>
      </c>
    </row>
    <row r="34" spans="1:16" ht="15" customHeight="1">
      <c r="A34" s="2">
        <v>10840031</v>
      </c>
      <c r="B34" s="2">
        <f t="shared" si="0"/>
        <v>0</v>
      </c>
      <c r="C34" s="2"/>
      <c r="D34" s="2">
        <v>0</v>
      </c>
      <c r="E34" s="2">
        <v>3</v>
      </c>
      <c r="F34" s="79">
        <v>42737.625</v>
      </c>
      <c r="G34" s="2">
        <v>0</v>
      </c>
      <c r="H34" s="2">
        <v>10890115</v>
      </c>
      <c r="I34" s="2"/>
      <c r="J34" s="2"/>
      <c r="K34" s="2">
        <v>10010002</v>
      </c>
      <c r="L34" s="3">
        <v>1</v>
      </c>
      <c r="N34" s="2" t="s">
        <v>216</v>
      </c>
      <c r="O34" s="2" t="s">
        <v>195</v>
      </c>
      <c r="P34" s="2" t="s">
        <v>1385</v>
      </c>
    </row>
    <row r="35" spans="1:16" ht="15" customHeight="1">
      <c r="A35" s="2">
        <v>10840032</v>
      </c>
      <c r="B35" s="2">
        <f t="shared" si="0"/>
        <v>0</v>
      </c>
      <c r="C35" s="2"/>
      <c r="D35" s="2">
        <v>0</v>
      </c>
      <c r="E35" s="2">
        <v>3</v>
      </c>
      <c r="F35" s="79">
        <v>42737.625</v>
      </c>
      <c r="G35" s="2">
        <v>0</v>
      </c>
      <c r="H35" s="2">
        <v>10890040</v>
      </c>
      <c r="I35" s="2"/>
      <c r="J35" s="2"/>
      <c r="K35" s="2">
        <v>10010002</v>
      </c>
      <c r="L35" s="3">
        <v>1</v>
      </c>
      <c r="N35" s="2" t="s">
        <v>217</v>
      </c>
      <c r="O35" s="2" t="s">
        <v>195</v>
      </c>
      <c r="P35" s="2" t="s">
        <v>1385</v>
      </c>
    </row>
    <row r="36" spans="1:16" ht="15" customHeight="1">
      <c r="A36" s="2">
        <v>10840033</v>
      </c>
      <c r="B36" s="2">
        <f t="shared" si="0"/>
        <v>0</v>
      </c>
      <c r="C36" s="2"/>
      <c r="D36" s="2">
        <v>0</v>
      </c>
      <c r="E36" s="2">
        <v>3</v>
      </c>
      <c r="F36" s="79">
        <v>42737.625</v>
      </c>
      <c r="G36" s="2">
        <v>0</v>
      </c>
      <c r="H36" s="2">
        <v>10890041</v>
      </c>
      <c r="I36" s="2"/>
      <c r="J36" s="2"/>
      <c r="K36" s="2">
        <v>10010002</v>
      </c>
      <c r="L36" s="3">
        <v>1</v>
      </c>
      <c r="N36" s="2" t="s">
        <v>218</v>
      </c>
      <c r="O36" s="2" t="s">
        <v>195</v>
      </c>
      <c r="P36" s="2" t="s">
        <v>1385</v>
      </c>
    </row>
    <row r="37" spans="1:16" ht="15" customHeight="1">
      <c r="A37" s="2">
        <v>10840034</v>
      </c>
      <c r="B37" s="2">
        <f t="shared" si="0"/>
        <v>0</v>
      </c>
      <c r="C37" s="2"/>
      <c r="D37" s="2">
        <v>0</v>
      </c>
      <c r="E37" s="2">
        <v>3</v>
      </c>
      <c r="F37" s="79">
        <v>42737.625</v>
      </c>
      <c r="G37" s="2">
        <v>0</v>
      </c>
      <c r="H37" s="2">
        <v>10890042</v>
      </c>
      <c r="I37" s="2"/>
      <c r="J37" s="2"/>
      <c r="K37" s="2">
        <v>10010002</v>
      </c>
      <c r="L37" s="3">
        <v>1</v>
      </c>
      <c r="N37" s="2" t="s">
        <v>219</v>
      </c>
      <c r="O37" s="2" t="s">
        <v>195</v>
      </c>
      <c r="P37" s="2" t="s">
        <v>1385</v>
      </c>
    </row>
    <row r="38" spans="1:16" ht="15" customHeight="1">
      <c r="A38" s="2">
        <v>10840035</v>
      </c>
      <c r="B38" s="2">
        <f t="shared" si="0"/>
        <v>0</v>
      </c>
      <c r="C38" s="2"/>
      <c r="D38" s="2">
        <v>0</v>
      </c>
      <c r="E38" s="2">
        <v>3</v>
      </c>
      <c r="F38" s="79">
        <v>42737.625</v>
      </c>
      <c r="G38" s="2">
        <v>0</v>
      </c>
      <c r="H38" s="2">
        <v>10890043</v>
      </c>
      <c r="I38" s="2"/>
      <c r="J38" s="2"/>
      <c r="K38" s="2">
        <v>10010002</v>
      </c>
      <c r="L38" s="3">
        <v>1</v>
      </c>
      <c r="N38" s="2" t="s">
        <v>220</v>
      </c>
      <c r="O38" s="2" t="s">
        <v>195</v>
      </c>
      <c r="P38" s="2" t="s">
        <v>1385</v>
      </c>
    </row>
    <row r="39" spans="1:16" ht="15" customHeight="1">
      <c r="A39" s="2">
        <v>10840036</v>
      </c>
      <c r="B39" s="2">
        <f t="shared" si="0"/>
        <v>0</v>
      </c>
      <c r="C39" s="2"/>
      <c r="D39" s="2">
        <v>0</v>
      </c>
      <c r="E39" s="2">
        <v>3</v>
      </c>
      <c r="F39" s="79">
        <v>42737.625</v>
      </c>
      <c r="G39" s="2">
        <v>0</v>
      </c>
      <c r="H39" s="2">
        <v>10890044</v>
      </c>
      <c r="I39" s="2"/>
      <c r="J39" s="2"/>
      <c r="K39" s="2">
        <v>10010002</v>
      </c>
      <c r="L39" s="3">
        <v>1</v>
      </c>
      <c r="N39" s="2" t="s">
        <v>221</v>
      </c>
      <c r="O39" s="2" t="s">
        <v>195</v>
      </c>
      <c r="P39" s="2" t="s">
        <v>1385</v>
      </c>
    </row>
    <row r="40" spans="1:16" ht="15" customHeight="1">
      <c r="A40" s="2">
        <v>10840037</v>
      </c>
      <c r="B40" s="2">
        <f t="shared" si="0"/>
        <v>0</v>
      </c>
      <c r="C40" s="2"/>
      <c r="D40" s="2">
        <v>0</v>
      </c>
      <c r="E40" s="2">
        <v>3</v>
      </c>
      <c r="F40" s="79">
        <v>42737.625</v>
      </c>
      <c r="G40" s="2">
        <v>0</v>
      </c>
      <c r="H40" s="2">
        <v>10890045</v>
      </c>
      <c r="I40" s="2"/>
      <c r="J40" s="2"/>
      <c r="K40" s="2">
        <v>10010002</v>
      </c>
      <c r="L40" s="3">
        <v>1</v>
      </c>
      <c r="N40" s="2" t="s">
        <v>222</v>
      </c>
      <c r="O40" s="2" t="s">
        <v>195</v>
      </c>
      <c r="P40" s="2" t="s">
        <v>1385</v>
      </c>
    </row>
    <row r="41" spans="1:16" ht="15" customHeight="1">
      <c r="A41" s="2">
        <v>10840038</v>
      </c>
      <c r="B41" s="2">
        <f t="shared" si="0"/>
        <v>0</v>
      </c>
      <c r="C41" s="2"/>
      <c r="D41" s="2">
        <v>0</v>
      </c>
      <c r="E41" s="2">
        <v>3</v>
      </c>
      <c r="F41" s="79">
        <v>42737.625</v>
      </c>
      <c r="G41" s="2">
        <v>0</v>
      </c>
      <c r="H41" s="2">
        <v>10890046</v>
      </c>
      <c r="I41" s="2"/>
      <c r="J41" s="2"/>
      <c r="K41" s="2">
        <v>10010002</v>
      </c>
      <c r="L41" s="3">
        <v>1</v>
      </c>
      <c r="N41" s="2" t="s">
        <v>223</v>
      </c>
      <c r="O41" s="2" t="s">
        <v>195</v>
      </c>
      <c r="P41" s="2" t="s">
        <v>1385</v>
      </c>
    </row>
    <row r="42" spans="1:16" ht="15" customHeight="1">
      <c r="A42" s="2">
        <v>10840039</v>
      </c>
      <c r="B42" s="2">
        <f t="shared" si="0"/>
        <v>0</v>
      </c>
      <c r="C42" s="2"/>
      <c r="D42" s="2">
        <v>0</v>
      </c>
      <c r="E42" s="2">
        <v>3</v>
      </c>
      <c r="F42" s="79">
        <v>42737.625</v>
      </c>
      <c r="G42" s="2">
        <v>0</v>
      </c>
      <c r="H42" s="2">
        <v>10890047</v>
      </c>
      <c r="I42" s="2"/>
      <c r="J42" s="2"/>
      <c r="K42" s="2">
        <v>10010002</v>
      </c>
      <c r="L42" s="3">
        <v>1</v>
      </c>
      <c r="N42" s="2" t="s">
        <v>224</v>
      </c>
      <c r="O42" s="2" t="s">
        <v>195</v>
      </c>
      <c r="P42" s="2" t="s">
        <v>1385</v>
      </c>
    </row>
    <row r="43" spans="1:16" ht="15" customHeight="1">
      <c r="A43" s="2">
        <v>10840040</v>
      </c>
      <c r="B43" s="2">
        <f t="shared" si="0"/>
        <v>0</v>
      </c>
      <c r="C43" s="2"/>
      <c r="D43" s="2">
        <v>0</v>
      </c>
      <c r="E43" s="2">
        <v>3</v>
      </c>
      <c r="F43" s="79">
        <v>42737.625</v>
      </c>
      <c r="G43" s="2">
        <v>0</v>
      </c>
      <c r="H43" s="2">
        <v>10890048</v>
      </c>
      <c r="I43" s="2"/>
      <c r="J43" s="2"/>
      <c r="K43" s="2">
        <v>10010002</v>
      </c>
      <c r="L43" s="3">
        <v>1</v>
      </c>
      <c r="N43" s="2" t="s">
        <v>225</v>
      </c>
      <c r="O43" s="2" t="s">
        <v>195</v>
      </c>
      <c r="P43" s="2" t="s">
        <v>1385</v>
      </c>
    </row>
    <row r="44" spans="1:16" ht="15" customHeight="1">
      <c r="A44" s="2">
        <v>10840041</v>
      </c>
      <c r="B44" s="2">
        <f t="shared" si="0"/>
        <v>0</v>
      </c>
      <c r="C44" s="2"/>
      <c r="D44" s="2">
        <v>0</v>
      </c>
      <c r="E44" s="2">
        <v>3</v>
      </c>
      <c r="F44" s="79">
        <v>42737.625</v>
      </c>
      <c r="G44" s="2">
        <v>0</v>
      </c>
      <c r="H44" s="2">
        <v>10890049</v>
      </c>
      <c r="I44" s="2"/>
      <c r="J44" s="2"/>
      <c r="K44" s="2">
        <v>10010002</v>
      </c>
      <c r="L44" s="3">
        <v>1</v>
      </c>
      <c r="N44" s="2" t="s">
        <v>226</v>
      </c>
      <c r="O44" s="2" t="s">
        <v>195</v>
      </c>
      <c r="P44" s="2" t="s">
        <v>1385</v>
      </c>
    </row>
    <row r="45" spans="1:16" ht="15" customHeight="1">
      <c r="A45" s="2">
        <v>10840042</v>
      </c>
      <c r="B45" s="2">
        <f t="shared" ref="B45:B76" si="1">U45</f>
        <v>0</v>
      </c>
      <c r="C45" s="2"/>
      <c r="D45" s="2">
        <v>0</v>
      </c>
      <c r="E45" s="2">
        <v>3</v>
      </c>
      <c r="F45" s="79">
        <v>42737.625</v>
      </c>
      <c r="G45" s="2">
        <v>0</v>
      </c>
      <c r="H45" s="2">
        <v>10890050</v>
      </c>
      <c r="I45" s="2"/>
      <c r="J45" s="2"/>
      <c r="K45" s="2">
        <v>10010002</v>
      </c>
      <c r="L45" s="3">
        <v>1</v>
      </c>
      <c r="N45" s="2" t="s">
        <v>227</v>
      </c>
      <c r="O45" s="2" t="s">
        <v>195</v>
      </c>
      <c r="P45" s="2" t="s">
        <v>1385</v>
      </c>
    </row>
    <row r="46" spans="1:16" ht="15" customHeight="1">
      <c r="A46" s="2">
        <v>10840043</v>
      </c>
      <c r="B46" s="2">
        <f t="shared" si="1"/>
        <v>0</v>
      </c>
      <c r="C46" s="2"/>
      <c r="D46" s="2">
        <v>0</v>
      </c>
      <c r="E46" s="2">
        <v>3</v>
      </c>
      <c r="F46" s="79">
        <v>42737.625</v>
      </c>
      <c r="G46" s="2">
        <v>0</v>
      </c>
      <c r="H46" s="2">
        <v>10890051</v>
      </c>
      <c r="I46" s="2"/>
      <c r="J46" s="2"/>
      <c r="K46" s="2">
        <v>10010002</v>
      </c>
      <c r="L46" s="3">
        <v>1</v>
      </c>
      <c r="N46" s="2" t="s">
        <v>228</v>
      </c>
      <c r="O46" s="2" t="s">
        <v>195</v>
      </c>
      <c r="P46" s="2" t="s">
        <v>1385</v>
      </c>
    </row>
    <row r="47" spans="1:16" ht="15" customHeight="1">
      <c r="A47" s="2">
        <v>10840044</v>
      </c>
      <c r="B47" s="2">
        <f t="shared" si="1"/>
        <v>0</v>
      </c>
      <c r="C47" s="2"/>
      <c r="D47" s="2">
        <v>0</v>
      </c>
      <c r="E47" s="2">
        <v>3</v>
      </c>
      <c r="F47" s="79">
        <v>42737.625</v>
      </c>
      <c r="G47" s="2">
        <v>0</v>
      </c>
      <c r="H47" s="2">
        <v>10890052</v>
      </c>
      <c r="I47" s="2"/>
      <c r="J47" s="2"/>
      <c r="K47" s="2">
        <v>10010002</v>
      </c>
      <c r="L47" s="3">
        <v>1</v>
      </c>
      <c r="N47" s="2" t="s">
        <v>229</v>
      </c>
      <c r="O47" s="2" t="s">
        <v>195</v>
      </c>
      <c r="P47" s="2" t="s">
        <v>1385</v>
      </c>
    </row>
    <row r="48" spans="1:16" ht="15" customHeight="1">
      <c r="A48" s="2">
        <v>10840045</v>
      </c>
      <c r="B48" s="2">
        <f t="shared" si="1"/>
        <v>0</v>
      </c>
      <c r="C48" s="2"/>
      <c r="D48" s="2">
        <v>0</v>
      </c>
      <c r="E48" s="2">
        <v>3</v>
      </c>
      <c r="F48" s="79">
        <v>42737.625</v>
      </c>
      <c r="G48" s="2">
        <v>0</v>
      </c>
      <c r="H48" s="2">
        <v>10890053</v>
      </c>
      <c r="I48" s="2"/>
      <c r="J48" s="2"/>
      <c r="K48" s="2">
        <v>10010002</v>
      </c>
      <c r="L48" s="3">
        <v>1</v>
      </c>
      <c r="N48" s="2" t="s">
        <v>230</v>
      </c>
      <c r="O48" s="2" t="s">
        <v>195</v>
      </c>
      <c r="P48" s="2" t="s">
        <v>1385</v>
      </c>
    </row>
    <row r="49" spans="1:16" ht="15" customHeight="1">
      <c r="A49" s="2">
        <v>10840046</v>
      </c>
      <c r="B49" s="2">
        <f t="shared" si="1"/>
        <v>0</v>
      </c>
      <c r="C49" s="2"/>
      <c r="D49" s="2">
        <v>0</v>
      </c>
      <c r="E49" s="2">
        <v>3</v>
      </c>
      <c r="F49" s="79">
        <v>42737.625</v>
      </c>
      <c r="G49" s="2">
        <v>0</v>
      </c>
      <c r="H49" s="2">
        <v>10890054</v>
      </c>
      <c r="I49" s="2"/>
      <c r="J49" s="2"/>
      <c r="K49" s="2">
        <v>10010002</v>
      </c>
      <c r="L49" s="3">
        <v>1</v>
      </c>
      <c r="N49" s="2" t="s">
        <v>231</v>
      </c>
      <c r="O49" s="2" t="s">
        <v>195</v>
      </c>
      <c r="P49" s="2" t="s">
        <v>1385</v>
      </c>
    </row>
    <row r="50" spans="1:16" ht="15" customHeight="1">
      <c r="A50" s="2">
        <v>10840047</v>
      </c>
      <c r="B50" s="2">
        <f t="shared" si="1"/>
        <v>0</v>
      </c>
      <c r="C50" s="2"/>
      <c r="D50" s="2">
        <v>0</v>
      </c>
      <c r="E50" s="2">
        <v>3</v>
      </c>
      <c r="F50" s="79">
        <v>42737.625</v>
      </c>
      <c r="G50" s="2">
        <v>0</v>
      </c>
      <c r="H50" s="2">
        <v>10890055</v>
      </c>
      <c r="I50" s="2"/>
      <c r="J50" s="2"/>
      <c r="K50" s="2">
        <v>10010002</v>
      </c>
      <c r="L50" s="3">
        <v>1</v>
      </c>
      <c r="N50" s="2" t="s">
        <v>232</v>
      </c>
      <c r="O50" s="2" t="s">
        <v>195</v>
      </c>
      <c r="P50" s="2" t="s">
        <v>1385</v>
      </c>
    </row>
    <row r="51" spans="1:16" ht="15" customHeight="1">
      <c r="A51" s="2">
        <v>10840048</v>
      </c>
      <c r="B51" s="2">
        <f t="shared" si="1"/>
        <v>0</v>
      </c>
      <c r="C51" s="2"/>
      <c r="D51" s="2">
        <v>0</v>
      </c>
      <c r="E51" s="2">
        <v>3</v>
      </c>
      <c r="F51" s="79">
        <v>42737.625</v>
      </c>
      <c r="G51" s="2">
        <v>0</v>
      </c>
      <c r="H51" s="2">
        <v>10890056</v>
      </c>
      <c r="I51" s="2"/>
      <c r="J51" s="2"/>
      <c r="K51" s="2">
        <v>10010002</v>
      </c>
      <c r="L51" s="3">
        <v>1</v>
      </c>
      <c r="N51" s="2" t="s">
        <v>233</v>
      </c>
      <c r="O51" s="2" t="s">
        <v>195</v>
      </c>
      <c r="P51" s="2" t="s">
        <v>1385</v>
      </c>
    </row>
    <row r="52" spans="1:16" ht="15" customHeight="1">
      <c r="A52" s="2">
        <v>10840049</v>
      </c>
      <c r="B52" s="2">
        <f t="shared" si="1"/>
        <v>0</v>
      </c>
      <c r="C52" s="2"/>
      <c r="D52" s="2">
        <v>0</v>
      </c>
      <c r="E52" s="2">
        <v>3</v>
      </c>
      <c r="F52" s="79">
        <v>42737.625</v>
      </c>
      <c r="G52" s="2">
        <v>0</v>
      </c>
      <c r="H52" s="2">
        <v>10890086</v>
      </c>
      <c r="I52" s="2"/>
      <c r="J52" s="2"/>
      <c r="K52" s="2">
        <v>10010002</v>
      </c>
      <c r="L52" s="3">
        <v>1</v>
      </c>
      <c r="N52" s="2" t="s">
        <v>234</v>
      </c>
      <c r="O52" s="2" t="s">
        <v>195</v>
      </c>
      <c r="P52" s="2" t="s">
        <v>1385</v>
      </c>
    </row>
    <row r="53" spans="1:16" ht="15" customHeight="1">
      <c r="A53" s="2">
        <v>10840050</v>
      </c>
      <c r="B53" s="2">
        <f t="shared" si="1"/>
        <v>0</v>
      </c>
      <c r="C53" s="2"/>
      <c r="D53" s="2">
        <v>0</v>
      </c>
      <c r="E53" s="2">
        <v>3</v>
      </c>
      <c r="F53" s="79">
        <v>42737.625</v>
      </c>
      <c r="G53" s="2">
        <v>0</v>
      </c>
      <c r="H53" s="2">
        <v>10890087</v>
      </c>
      <c r="I53" s="2"/>
      <c r="J53" s="2"/>
      <c r="K53" s="2">
        <v>10010002</v>
      </c>
      <c r="L53" s="3">
        <v>1</v>
      </c>
      <c r="N53" s="2" t="s">
        <v>235</v>
      </c>
      <c r="O53" s="2" t="s">
        <v>195</v>
      </c>
      <c r="P53" s="2" t="s">
        <v>1385</v>
      </c>
    </row>
    <row r="54" spans="1:16" ht="15" customHeight="1">
      <c r="A54" s="2">
        <v>10840051</v>
      </c>
      <c r="B54" s="2">
        <f t="shared" si="1"/>
        <v>0</v>
      </c>
      <c r="C54" s="2"/>
      <c r="D54" s="2">
        <v>0</v>
      </c>
      <c r="E54" s="2">
        <v>3</v>
      </c>
      <c r="F54" s="79">
        <v>42737.625</v>
      </c>
      <c r="G54" s="2">
        <v>0</v>
      </c>
      <c r="H54" s="2">
        <v>10890088</v>
      </c>
      <c r="I54" s="2"/>
      <c r="J54" s="2"/>
      <c r="K54" s="2">
        <v>10010002</v>
      </c>
      <c r="L54" s="3">
        <v>1</v>
      </c>
      <c r="N54" s="2" t="s">
        <v>236</v>
      </c>
      <c r="O54" s="2" t="s">
        <v>195</v>
      </c>
      <c r="P54" s="2" t="s">
        <v>1385</v>
      </c>
    </row>
    <row r="55" spans="1:16" ht="15" customHeight="1">
      <c r="A55" s="2">
        <v>10840052</v>
      </c>
      <c r="B55" s="2">
        <f t="shared" si="1"/>
        <v>0</v>
      </c>
      <c r="C55" s="2"/>
      <c r="D55" s="2">
        <v>0</v>
      </c>
      <c r="E55" s="2">
        <v>3</v>
      </c>
      <c r="F55" s="79">
        <v>42737.625</v>
      </c>
      <c r="G55" s="2">
        <v>0</v>
      </c>
      <c r="H55" s="2">
        <v>10890058</v>
      </c>
      <c r="I55" s="2"/>
      <c r="J55" s="2"/>
      <c r="K55" s="2">
        <v>10010002</v>
      </c>
      <c r="L55" s="3">
        <v>1</v>
      </c>
      <c r="N55" s="2" t="s">
        <v>237</v>
      </c>
      <c r="O55" s="2" t="s">
        <v>195</v>
      </c>
      <c r="P55" s="2" t="s">
        <v>1385</v>
      </c>
    </row>
    <row r="56" spans="1:16" ht="15" customHeight="1">
      <c r="A56" s="2">
        <v>10840053</v>
      </c>
      <c r="B56" s="2">
        <f t="shared" si="1"/>
        <v>0</v>
      </c>
      <c r="C56" s="2"/>
      <c r="D56" s="2">
        <v>0</v>
      </c>
      <c r="E56" s="2">
        <v>3</v>
      </c>
      <c r="F56" s="79">
        <v>42737.625</v>
      </c>
      <c r="G56" s="2">
        <v>0</v>
      </c>
      <c r="H56" s="2">
        <v>10890057</v>
      </c>
      <c r="I56" s="2"/>
      <c r="J56" s="2"/>
      <c r="K56" s="2">
        <v>10010002</v>
      </c>
      <c r="L56" s="3">
        <v>1</v>
      </c>
      <c r="N56" s="2" t="s">
        <v>238</v>
      </c>
      <c r="O56" s="2" t="s">
        <v>195</v>
      </c>
      <c r="P56" s="2" t="s">
        <v>1385</v>
      </c>
    </row>
    <row r="57" spans="1:16" ht="15" customHeight="1">
      <c r="A57" s="2">
        <v>10840054</v>
      </c>
      <c r="B57" s="2">
        <f t="shared" si="1"/>
        <v>0</v>
      </c>
      <c r="C57" s="2"/>
      <c r="D57" s="2">
        <v>0</v>
      </c>
      <c r="E57" s="2">
        <v>3</v>
      </c>
      <c r="F57" s="79">
        <v>42737.625</v>
      </c>
      <c r="G57" s="2">
        <v>0</v>
      </c>
      <c r="H57" s="2">
        <v>10890075</v>
      </c>
      <c r="I57" s="2"/>
      <c r="J57" s="2"/>
      <c r="K57" s="2">
        <v>10010002</v>
      </c>
      <c r="L57" s="3">
        <v>1</v>
      </c>
      <c r="N57" s="2" t="s">
        <v>239</v>
      </c>
      <c r="O57" s="2" t="s">
        <v>195</v>
      </c>
      <c r="P57" s="2" t="s">
        <v>1385</v>
      </c>
    </row>
    <row r="58" spans="1:16" ht="15" customHeight="1">
      <c r="A58" s="2">
        <v>10840055</v>
      </c>
      <c r="B58" s="2">
        <f t="shared" si="1"/>
        <v>0</v>
      </c>
      <c r="C58" s="2"/>
      <c r="D58" s="2">
        <v>0</v>
      </c>
      <c r="E58" s="2">
        <v>3</v>
      </c>
      <c r="F58" s="79">
        <v>42737.625</v>
      </c>
      <c r="G58" s="2">
        <v>0</v>
      </c>
      <c r="H58" s="2">
        <v>10890076</v>
      </c>
      <c r="I58" s="2"/>
      <c r="J58" s="2"/>
      <c r="K58" s="2">
        <v>10010002</v>
      </c>
      <c r="L58" s="3">
        <v>1</v>
      </c>
      <c r="N58" s="2" t="s">
        <v>240</v>
      </c>
      <c r="O58" s="2" t="s">
        <v>195</v>
      </c>
      <c r="P58" s="2" t="s">
        <v>1385</v>
      </c>
    </row>
    <row r="59" spans="1:16" ht="15" customHeight="1">
      <c r="A59" s="2">
        <v>10840056</v>
      </c>
      <c r="B59" s="2">
        <f t="shared" si="1"/>
        <v>0</v>
      </c>
      <c r="C59" s="2"/>
      <c r="D59" s="2">
        <v>0</v>
      </c>
      <c r="E59" s="2">
        <v>3</v>
      </c>
      <c r="F59" s="79">
        <v>42737.625</v>
      </c>
      <c r="G59" s="2">
        <v>0</v>
      </c>
      <c r="H59" s="2">
        <v>10890077</v>
      </c>
      <c r="I59" s="2"/>
      <c r="J59" s="2"/>
      <c r="K59" s="2">
        <v>10010002</v>
      </c>
      <c r="L59" s="3">
        <v>1</v>
      </c>
      <c r="N59" s="2" t="s">
        <v>241</v>
      </c>
      <c r="O59" s="2" t="s">
        <v>195</v>
      </c>
      <c r="P59" s="2" t="s">
        <v>1385</v>
      </c>
    </row>
    <row r="60" spans="1:16" ht="15" customHeight="1">
      <c r="A60" s="2">
        <v>10840057</v>
      </c>
      <c r="B60" s="2">
        <f t="shared" si="1"/>
        <v>0</v>
      </c>
      <c r="C60" s="2"/>
      <c r="D60" s="2">
        <v>0</v>
      </c>
      <c r="E60" s="2">
        <v>3</v>
      </c>
      <c r="F60" s="79">
        <v>42737.625</v>
      </c>
      <c r="G60" s="2">
        <v>0</v>
      </c>
      <c r="H60" s="2">
        <v>10890078</v>
      </c>
      <c r="I60" s="2"/>
      <c r="J60" s="2"/>
      <c r="K60" s="2">
        <v>10010002</v>
      </c>
      <c r="L60" s="3">
        <v>1</v>
      </c>
      <c r="N60" s="2" t="s">
        <v>242</v>
      </c>
      <c r="O60" s="2" t="s">
        <v>195</v>
      </c>
      <c r="P60" s="2" t="s">
        <v>1385</v>
      </c>
    </row>
    <row r="61" spans="1:16" ht="15" customHeight="1">
      <c r="A61" s="2">
        <v>10840058</v>
      </c>
      <c r="B61" s="2">
        <f t="shared" si="1"/>
        <v>0</v>
      </c>
      <c r="C61" s="2"/>
      <c r="D61" s="2">
        <v>0</v>
      </c>
      <c r="E61" s="2">
        <v>3</v>
      </c>
      <c r="F61" s="79">
        <v>42737.625</v>
      </c>
      <c r="G61" s="2">
        <v>0</v>
      </c>
      <c r="H61" s="2">
        <v>10890079</v>
      </c>
      <c r="I61" s="2"/>
      <c r="J61" s="2"/>
      <c r="K61" s="2">
        <v>10010002</v>
      </c>
      <c r="L61" s="3">
        <v>1</v>
      </c>
      <c r="N61" s="2" t="s">
        <v>243</v>
      </c>
      <c r="O61" s="2" t="s">
        <v>195</v>
      </c>
      <c r="P61" s="2" t="s">
        <v>1385</v>
      </c>
    </row>
    <row r="62" spans="1:16" ht="15" customHeight="1">
      <c r="A62" s="2">
        <v>10840059</v>
      </c>
      <c r="B62" s="2">
        <f t="shared" si="1"/>
        <v>0</v>
      </c>
      <c r="C62" s="2"/>
      <c r="D62" s="2">
        <v>0</v>
      </c>
      <c r="E62" s="2">
        <v>3</v>
      </c>
      <c r="F62" s="79">
        <v>42737.625</v>
      </c>
      <c r="G62" s="2">
        <v>0</v>
      </c>
      <c r="H62" s="2">
        <v>10890060</v>
      </c>
      <c r="I62" s="2"/>
      <c r="J62" s="2"/>
      <c r="K62" s="2">
        <v>10010002</v>
      </c>
      <c r="L62" s="3">
        <v>1</v>
      </c>
      <c r="N62" s="2" t="s">
        <v>244</v>
      </c>
      <c r="O62" s="2" t="s">
        <v>195</v>
      </c>
      <c r="P62" s="2" t="s">
        <v>1385</v>
      </c>
    </row>
    <row r="63" spans="1:16" ht="15" customHeight="1">
      <c r="A63" s="2">
        <v>10840060</v>
      </c>
      <c r="B63" s="2">
        <f t="shared" si="1"/>
        <v>0</v>
      </c>
      <c r="C63" s="2"/>
      <c r="D63" s="2">
        <v>0</v>
      </c>
      <c r="E63" s="2">
        <v>3</v>
      </c>
      <c r="F63" s="79">
        <v>42737.625</v>
      </c>
      <c r="G63" s="2">
        <v>0</v>
      </c>
      <c r="H63" s="2">
        <v>10890061</v>
      </c>
      <c r="I63" s="2"/>
      <c r="J63" s="2"/>
      <c r="K63" s="2">
        <v>10010002</v>
      </c>
      <c r="L63" s="3">
        <v>1</v>
      </c>
      <c r="N63" s="2" t="s">
        <v>245</v>
      </c>
      <c r="O63" s="2" t="s">
        <v>195</v>
      </c>
      <c r="P63" s="2" t="s">
        <v>1385</v>
      </c>
    </row>
    <row r="64" spans="1:16" ht="15" customHeight="1">
      <c r="A64" s="2">
        <v>10840061</v>
      </c>
      <c r="B64" s="2">
        <f t="shared" si="1"/>
        <v>0</v>
      </c>
      <c r="C64" s="2"/>
      <c r="D64" s="2">
        <v>0</v>
      </c>
      <c r="E64" s="2">
        <v>3</v>
      </c>
      <c r="F64" s="79">
        <v>42737.625</v>
      </c>
      <c r="G64" s="2">
        <v>0</v>
      </c>
      <c r="H64" s="2">
        <v>10890080</v>
      </c>
      <c r="I64" s="2"/>
      <c r="J64" s="2"/>
      <c r="K64" s="2">
        <v>10010002</v>
      </c>
      <c r="L64" s="3">
        <v>1</v>
      </c>
      <c r="N64" s="2" t="s">
        <v>246</v>
      </c>
      <c r="O64" s="2" t="s">
        <v>195</v>
      </c>
      <c r="P64" s="2" t="s">
        <v>1385</v>
      </c>
    </row>
    <row r="65" spans="1:16" ht="15" customHeight="1">
      <c r="A65" s="2">
        <v>10840062</v>
      </c>
      <c r="B65" s="2">
        <f t="shared" si="1"/>
        <v>0</v>
      </c>
      <c r="C65" s="2"/>
      <c r="D65" s="2">
        <v>0</v>
      </c>
      <c r="E65" s="2">
        <v>3</v>
      </c>
      <c r="F65" s="79">
        <v>42737.625</v>
      </c>
      <c r="G65" s="2">
        <v>0</v>
      </c>
      <c r="H65" s="2">
        <v>10890081</v>
      </c>
      <c r="I65" s="2"/>
      <c r="J65" s="2"/>
      <c r="K65" s="2">
        <v>10010002</v>
      </c>
      <c r="L65" s="3">
        <v>1</v>
      </c>
      <c r="N65" s="2" t="s">
        <v>247</v>
      </c>
      <c r="O65" s="2" t="s">
        <v>195</v>
      </c>
      <c r="P65" s="2" t="s">
        <v>1385</v>
      </c>
    </row>
    <row r="66" spans="1:16" ht="15" customHeight="1">
      <c r="A66" s="2">
        <v>10840063</v>
      </c>
      <c r="B66" s="2">
        <f t="shared" si="1"/>
        <v>0</v>
      </c>
      <c r="C66" s="2"/>
      <c r="D66" s="2">
        <v>0</v>
      </c>
      <c r="E66" s="2">
        <v>3</v>
      </c>
      <c r="F66" s="79">
        <v>42737.625</v>
      </c>
      <c r="G66" s="2">
        <v>0</v>
      </c>
      <c r="H66" s="2">
        <v>10890082</v>
      </c>
      <c r="I66" s="2"/>
      <c r="J66" s="2"/>
      <c r="K66" s="2">
        <v>10010002</v>
      </c>
      <c r="L66" s="3">
        <v>1</v>
      </c>
      <c r="N66" s="2" t="s">
        <v>248</v>
      </c>
      <c r="O66" s="2" t="s">
        <v>195</v>
      </c>
      <c r="P66" s="2" t="s">
        <v>1385</v>
      </c>
    </row>
    <row r="67" spans="1:16" ht="15" customHeight="1">
      <c r="A67" s="2">
        <v>10840064</v>
      </c>
      <c r="B67" s="2">
        <f t="shared" si="1"/>
        <v>0</v>
      </c>
      <c r="C67" s="2"/>
      <c r="D67" s="2">
        <v>0</v>
      </c>
      <c r="E67" s="2">
        <v>3</v>
      </c>
      <c r="F67" s="79">
        <v>42737.625</v>
      </c>
      <c r="G67" s="2">
        <v>0</v>
      </c>
      <c r="H67" s="2">
        <v>10890083</v>
      </c>
      <c r="I67" s="2"/>
      <c r="J67" s="2"/>
      <c r="K67" s="2">
        <v>10010002</v>
      </c>
      <c r="L67" s="3">
        <v>1</v>
      </c>
      <c r="N67" s="2" t="s">
        <v>249</v>
      </c>
      <c r="O67" s="2" t="s">
        <v>195</v>
      </c>
      <c r="P67" s="2" t="s">
        <v>1385</v>
      </c>
    </row>
    <row r="68" spans="1:16" ht="15" customHeight="1">
      <c r="A68" s="2">
        <v>10840065</v>
      </c>
      <c r="B68" s="2">
        <f t="shared" si="1"/>
        <v>0</v>
      </c>
      <c r="C68" s="2"/>
      <c r="D68" s="2">
        <v>0</v>
      </c>
      <c r="E68" s="2">
        <v>3</v>
      </c>
      <c r="F68" s="79">
        <v>42737.625</v>
      </c>
      <c r="G68" s="2">
        <v>0</v>
      </c>
      <c r="H68" s="2">
        <v>10890084</v>
      </c>
      <c r="I68" s="2"/>
      <c r="J68" s="2"/>
      <c r="K68" s="2">
        <v>10010002</v>
      </c>
      <c r="L68" s="3">
        <v>1</v>
      </c>
      <c r="N68" s="2" t="s">
        <v>250</v>
      </c>
      <c r="O68" s="2" t="s">
        <v>195</v>
      </c>
      <c r="P68" s="2" t="s">
        <v>1385</v>
      </c>
    </row>
    <row r="69" spans="1:16" ht="15" customHeight="1">
      <c r="A69" s="2">
        <v>10840066</v>
      </c>
      <c r="B69" s="2">
        <f t="shared" si="1"/>
        <v>0</v>
      </c>
      <c r="C69" s="2"/>
      <c r="D69" s="2">
        <v>0</v>
      </c>
      <c r="E69" s="2">
        <v>3</v>
      </c>
      <c r="F69" s="79">
        <v>42737.625</v>
      </c>
      <c r="G69" s="2">
        <v>0</v>
      </c>
      <c r="H69" s="2">
        <v>10890085</v>
      </c>
      <c r="I69" s="2"/>
      <c r="J69" s="2"/>
      <c r="K69" s="2">
        <v>10010002</v>
      </c>
      <c r="L69" s="3">
        <v>1</v>
      </c>
      <c r="N69" s="2" t="s">
        <v>251</v>
      </c>
      <c r="O69" s="2" t="s">
        <v>195</v>
      </c>
      <c r="P69" s="2" t="s">
        <v>1385</v>
      </c>
    </row>
    <row r="70" spans="1:16" ht="15" customHeight="1">
      <c r="A70" s="2">
        <v>10840067</v>
      </c>
      <c r="B70" s="2">
        <f t="shared" si="1"/>
        <v>0</v>
      </c>
      <c r="C70" s="2"/>
      <c r="D70" s="2">
        <v>0</v>
      </c>
      <c r="E70" s="2">
        <v>3</v>
      </c>
      <c r="F70" s="79">
        <v>42737.625</v>
      </c>
      <c r="G70" s="2">
        <v>0</v>
      </c>
      <c r="H70" s="2">
        <v>10890062</v>
      </c>
      <c r="I70" s="2"/>
      <c r="J70" s="2"/>
      <c r="K70" s="2">
        <v>10010002</v>
      </c>
      <c r="L70" s="3">
        <v>1</v>
      </c>
      <c r="N70" s="2" t="s">
        <v>252</v>
      </c>
      <c r="O70" s="2" t="s">
        <v>195</v>
      </c>
      <c r="P70" s="2" t="s">
        <v>1385</v>
      </c>
    </row>
    <row r="71" spans="1:16" ht="15" customHeight="1">
      <c r="A71" s="2">
        <v>10840068</v>
      </c>
      <c r="B71" s="2">
        <f t="shared" si="1"/>
        <v>0</v>
      </c>
      <c r="C71" s="2"/>
      <c r="D71" s="2">
        <v>0</v>
      </c>
      <c r="E71" s="2">
        <v>3</v>
      </c>
      <c r="F71" s="79">
        <v>42737.625</v>
      </c>
      <c r="G71" s="2">
        <v>0</v>
      </c>
      <c r="H71" s="2">
        <v>10890063</v>
      </c>
      <c r="I71" s="2"/>
      <c r="J71" s="2"/>
      <c r="K71" s="2">
        <v>10010002</v>
      </c>
      <c r="L71" s="3">
        <v>1</v>
      </c>
      <c r="N71" s="2" t="s">
        <v>253</v>
      </c>
      <c r="O71" s="2" t="s">
        <v>195</v>
      </c>
      <c r="P71" s="2" t="s">
        <v>1385</v>
      </c>
    </row>
    <row r="72" spans="1:16" ht="15" customHeight="1">
      <c r="A72" s="2">
        <v>10840069</v>
      </c>
      <c r="B72" s="2">
        <f t="shared" si="1"/>
        <v>0</v>
      </c>
      <c r="C72" s="2"/>
      <c r="D72" s="2">
        <v>0</v>
      </c>
      <c r="E72" s="2">
        <v>3</v>
      </c>
      <c r="F72" s="79">
        <v>42737.625</v>
      </c>
      <c r="G72" s="2">
        <v>0</v>
      </c>
      <c r="H72" s="2">
        <v>10890064</v>
      </c>
      <c r="I72" s="2"/>
      <c r="J72" s="2"/>
      <c r="K72" s="2">
        <v>10010002</v>
      </c>
      <c r="L72" s="3">
        <v>1</v>
      </c>
      <c r="N72" s="2" t="s">
        <v>254</v>
      </c>
      <c r="O72" s="2" t="s">
        <v>195</v>
      </c>
      <c r="P72" s="2" t="s">
        <v>1385</v>
      </c>
    </row>
    <row r="73" spans="1:16" ht="15" customHeight="1">
      <c r="A73" s="2">
        <v>10840070</v>
      </c>
      <c r="B73" s="2">
        <f t="shared" si="1"/>
        <v>0</v>
      </c>
      <c r="C73" s="2"/>
      <c r="D73" s="2">
        <v>0</v>
      </c>
      <c r="E73" s="2">
        <v>3</v>
      </c>
      <c r="F73" s="79">
        <v>42737.625</v>
      </c>
      <c r="G73" s="2">
        <v>0</v>
      </c>
      <c r="H73" s="2">
        <v>10890004</v>
      </c>
      <c r="I73" s="2"/>
      <c r="J73" s="2"/>
      <c r="K73" s="2">
        <v>10010002</v>
      </c>
      <c r="L73" s="3">
        <v>1</v>
      </c>
      <c r="N73" s="2" t="s">
        <v>255</v>
      </c>
      <c r="O73" s="2" t="s">
        <v>195</v>
      </c>
      <c r="P73" s="2" t="s">
        <v>1385</v>
      </c>
    </row>
    <row r="74" spans="1:16" ht="15" customHeight="1">
      <c r="A74" s="2">
        <v>10840071</v>
      </c>
      <c r="B74" s="2">
        <f t="shared" si="1"/>
        <v>0</v>
      </c>
      <c r="C74" s="2"/>
      <c r="D74" s="2">
        <v>0</v>
      </c>
      <c r="E74" s="2">
        <v>3</v>
      </c>
      <c r="F74" s="79">
        <v>42737.625</v>
      </c>
      <c r="G74" s="2">
        <v>0</v>
      </c>
      <c r="H74" s="2">
        <v>10890065</v>
      </c>
      <c r="I74" s="2"/>
      <c r="J74" s="2"/>
      <c r="K74" s="2">
        <v>10010002</v>
      </c>
      <c r="L74" s="3">
        <v>1</v>
      </c>
      <c r="N74" s="2" t="s">
        <v>256</v>
      </c>
      <c r="O74" s="2" t="s">
        <v>195</v>
      </c>
      <c r="P74" s="2" t="s">
        <v>1385</v>
      </c>
    </row>
    <row r="75" spans="1:16" ht="15" customHeight="1">
      <c r="A75" s="2">
        <v>10840072</v>
      </c>
      <c r="B75" s="2">
        <f t="shared" si="1"/>
        <v>0</v>
      </c>
      <c r="C75" s="2"/>
      <c r="D75" s="2">
        <v>0</v>
      </c>
      <c r="E75" s="2">
        <v>3</v>
      </c>
      <c r="F75" s="79">
        <v>42737.625</v>
      </c>
      <c r="G75" s="2">
        <v>0</v>
      </c>
      <c r="H75" s="2">
        <v>10890066</v>
      </c>
      <c r="I75" s="2"/>
      <c r="J75" s="2"/>
      <c r="K75" s="2">
        <v>10010002</v>
      </c>
      <c r="L75" s="3">
        <v>1</v>
      </c>
      <c r="N75" s="2" t="s">
        <v>257</v>
      </c>
      <c r="O75" s="2" t="s">
        <v>195</v>
      </c>
      <c r="P75" s="2" t="s">
        <v>1385</v>
      </c>
    </row>
    <row r="76" spans="1:16" ht="15" customHeight="1">
      <c r="A76" s="2">
        <v>10840073</v>
      </c>
      <c r="B76" s="2">
        <f t="shared" si="1"/>
        <v>0</v>
      </c>
      <c r="C76" s="2"/>
      <c r="D76" s="2">
        <v>0</v>
      </c>
      <c r="E76" s="2">
        <v>3</v>
      </c>
      <c r="F76" s="79">
        <v>42737.625</v>
      </c>
      <c r="G76" s="2">
        <v>0</v>
      </c>
      <c r="H76" s="2">
        <v>10890089</v>
      </c>
      <c r="I76" s="2"/>
      <c r="J76" s="2"/>
      <c r="K76" s="2">
        <v>10010002</v>
      </c>
      <c r="L76" s="3">
        <v>1</v>
      </c>
      <c r="N76" s="2" t="s">
        <v>258</v>
      </c>
      <c r="O76" s="2" t="s">
        <v>195</v>
      </c>
      <c r="P76" s="2" t="s">
        <v>1385</v>
      </c>
    </row>
    <row r="77" spans="1:16" ht="15" customHeight="1">
      <c r="A77" s="2">
        <v>10840074</v>
      </c>
      <c r="B77" s="2">
        <f t="shared" ref="B77:B91" si="2">U77</f>
        <v>0</v>
      </c>
      <c r="C77" s="2"/>
      <c r="D77" s="2">
        <v>0</v>
      </c>
      <c r="E77" s="2">
        <v>3</v>
      </c>
      <c r="F77" s="79">
        <v>42737.625</v>
      </c>
      <c r="G77" s="2">
        <v>0</v>
      </c>
      <c r="H77" s="2">
        <v>10890067</v>
      </c>
      <c r="I77" s="2"/>
      <c r="J77" s="2"/>
      <c r="K77" s="2">
        <v>10010002</v>
      </c>
      <c r="L77" s="3">
        <v>1</v>
      </c>
      <c r="N77" s="2" t="s">
        <v>259</v>
      </c>
      <c r="O77" s="2" t="s">
        <v>195</v>
      </c>
      <c r="P77" s="2" t="s">
        <v>1385</v>
      </c>
    </row>
    <row r="78" spans="1:16" ht="15" customHeight="1">
      <c r="A78" s="2">
        <v>10840075</v>
      </c>
      <c r="B78" s="2">
        <f t="shared" si="2"/>
        <v>0</v>
      </c>
      <c r="C78" s="2"/>
      <c r="D78" s="2">
        <v>0</v>
      </c>
      <c r="E78" s="2">
        <v>3</v>
      </c>
      <c r="F78" s="79">
        <v>42737.625</v>
      </c>
      <c r="G78" s="2">
        <v>0</v>
      </c>
      <c r="H78" s="2">
        <v>10890090</v>
      </c>
      <c r="I78" s="2"/>
      <c r="J78" s="2"/>
      <c r="K78" s="2">
        <v>10010002</v>
      </c>
      <c r="L78" s="3">
        <v>1</v>
      </c>
      <c r="N78" s="2" t="s">
        <v>260</v>
      </c>
      <c r="O78" s="2" t="s">
        <v>195</v>
      </c>
      <c r="P78" s="2" t="s">
        <v>1385</v>
      </c>
    </row>
    <row r="79" spans="1:16" ht="15" customHeight="1">
      <c r="A79" s="2">
        <v>10840076</v>
      </c>
      <c r="B79" s="2">
        <f t="shared" si="2"/>
        <v>0</v>
      </c>
      <c r="C79" s="2"/>
      <c r="D79" s="2">
        <v>0</v>
      </c>
      <c r="E79" s="2">
        <v>3</v>
      </c>
      <c r="F79" s="79">
        <v>42737.625</v>
      </c>
      <c r="G79" s="2">
        <v>0</v>
      </c>
      <c r="H79" s="2">
        <v>10890068</v>
      </c>
      <c r="I79" s="2"/>
      <c r="J79" s="2"/>
      <c r="K79" s="2">
        <v>10010002</v>
      </c>
      <c r="L79" s="3">
        <v>1</v>
      </c>
      <c r="N79" s="2" t="s">
        <v>261</v>
      </c>
      <c r="O79" s="2" t="s">
        <v>195</v>
      </c>
      <c r="P79" s="2" t="s">
        <v>1385</v>
      </c>
    </row>
    <row r="80" spans="1:16" ht="15" customHeight="1">
      <c r="A80" s="2">
        <v>10840077</v>
      </c>
      <c r="B80" s="2">
        <f t="shared" si="2"/>
        <v>0</v>
      </c>
      <c r="C80" s="2"/>
      <c r="D80" s="2">
        <v>0</v>
      </c>
      <c r="E80" s="2">
        <v>3</v>
      </c>
      <c r="F80" s="79">
        <v>42737.625</v>
      </c>
      <c r="G80" s="2">
        <v>0</v>
      </c>
      <c r="H80" s="2">
        <v>10890069</v>
      </c>
      <c r="I80" s="2"/>
      <c r="J80" s="2"/>
      <c r="K80" s="2">
        <v>10010002</v>
      </c>
      <c r="L80" s="3">
        <v>1</v>
      </c>
      <c r="N80" s="2" t="s">
        <v>262</v>
      </c>
      <c r="O80" s="2" t="s">
        <v>195</v>
      </c>
      <c r="P80" s="2" t="s">
        <v>1385</v>
      </c>
    </row>
    <row r="81" spans="1:16" ht="15" customHeight="1">
      <c r="A81" s="2">
        <v>10840078</v>
      </c>
      <c r="B81" s="2">
        <f t="shared" si="2"/>
        <v>0</v>
      </c>
      <c r="C81" s="2"/>
      <c r="D81" s="2">
        <v>0</v>
      </c>
      <c r="E81" s="2">
        <v>3</v>
      </c>
      <c r="F81" s="79">
        <v>42737.625</v>
      </c>
      <c r="G81" s="2">
        <v>0</v>
      </c>
      <c r="H81" s="2">
        <v>10890070</v>
      </c>
      <c r="I81" s="2"/>
      <c r="J81" s="2"/>
      <c r="K81" s="2">
        <v>10010002</v>
      </c>
      <c r="L81" s="3">
        <v>1</v>
      </c>
      <c r="N81" s="2" t="s">
        <v>263</v>
      </c>
      <c r="O81" s="2" t="s">
        <v>195</v>
      </c>
      <c r="P81" s="2" t="s">
        <v>1385</v>
      </c>
    </row>
    <row r="82" spans="1:16" ht="15" customHeight="1">
      <c r="A82" s="2">
        <v>10840079</v>
      </c>
      <c r="B82" s="2">
        <f t="shared" si="2"/>
        <v>0</v>
      </c>
      <c r="C82" s="2"/>
      <c r="D82" s="2">
        <v>0</v>
      </c>
      <c r="E82" s="2">
        <v>3</v>
      </c>
      <c r="F82" s="79">
        <v>42737.625</v>
      </c>
      <c r="G82" s="2">
        <v>0</v>
      </c>
      <c r="H82" s="2">
        <v>10890071</v>
      </c>
      <c r="I82" s="2"/>
      <c r="J82" s="2"/>
      <c r="K82" s="2">
        <v>10010002</v>
      </c>
      <c r="L82" s="3">
        <v>1</v>
      </c>
      <c r="N82" s="2" t="s">
        <v>264</v>
      </c>
      <c r="O82" s="2" t="s">
        <v>195</v>
      </c>
      <c r="P82" s="2" t="s">
        <v>1385</v>
      </c>
    </row>
    <row r="83" spans="1:16" ht="15" customHeight="1">
      <c r="A83" s="2">
        <v>10840080</v>
      </c>
      <c r="B83" s="2">
        <f t="shared" si="2"/>
        <v>0</v>
      </c>
      <c r="C83" s="2"/>
      <c r="D83" s="2">
        <v>0</v>
      </c>
      <c r="E83" s="2">
        <v>3</v>
      </c>
      <c r="F83" s="79">
        <v>42737.625</v>
      </c>
      <c r="G83" s="2">
        <v>0</v>
      </c>
      <c r="H83" s="2">
        <v>10890072</v>
      </c>
      <c r="I83" s="2"/>
      <c r="J83" s="2"/>
      <c r="K83" s="2">
        <v>10010002</v>
      </c>
      <c r="L83" s="3">
        <v>1</v>
      </c>
      <c r="N83" s="2" t="s">
        <v>265</v>
      </c>
      <c r="O83" s="2" t="s">
        <v>195</v>
      </c>
      <c r="P83" s="2" t="s">
        <v>1385</v>
      </c>
    </row>
    <row r="84" spans="1:16" ht="15" customHeight="1">
      <c r="A84" s="2">
        <v>10840081</v>
      </c>
      <c r="B84" s="2">
        <f t="shared" si="2"/>
        <v>0</v>
      </c>
      <c r="C84" s="2"/>
      <c r="D84" s="2">
        <v>0</v>
      </c>
      <c r="E84" s="2">
        <v>3</v>
      </c>
      <c r="F84" s="79">
        <v>42737.625</v>
      </c>
      <c r="G84" s="2">
        <v>0</v>
      </c>
      <c r="H84" s="2">
        <v>10890093</v>
      </c>
      <c r="I84" s="2"/>
      <c r="J84" s="2"/>
      <c r="K84" s="2">
        <v>10010002</v>
      </c>
      <c r="L84" s="3">
        <v>1</v>
      </c>
      <c r="N84" s="2" t="s">
        <v>266</v>
      </c>
      <c r="O84" s="2" t="s">
        <v>195</v>
      </c>
      <c r="P84" s="2" t="s">
        <v>1385</v>
      </c>
    </row>
    <row r="85" spans="1:16" ht="15" customHeight="1">
      <c r="A85" s="2">
        <v>10840082</v>
      </c>
      <c r="B85" s="2">
        <f t="shared" si="2"/>
        <v>0</v>
      </c>
      <c r="C85" s="2"/>
      <c r="D85" s="2">
        <v>0</v>
      </c>
      <c r="E85" s="2">
        <v>3</v>
      </c>
      <c r="F85" s="79">
        <v>42737.625</v>
      </c>
      <c r="G85" s="2">
        <v>0</v>
      </c>
      <c r="H85" s="2">
        <v>10890094</v>
      </c>
      <c r="I85" s="2"/>
      <c r="J85" s="2"/>
      <c r="K85" s="2">
        <v>10010002</v>
      </c>
      <c r="L85" s="3">
        <v>1</v>
      </c>
      <c r="N85" s="2" t="s">
        <v>267</v>
      </c>
      <c r="O85" s="2" t="s">
        <v>195</v>
      </c>
      <c r="P85" s="2" t="s">
        <v>1385</v>
      </c>
    </row>
    <row r="86" spans="1:16" ht="15" customHeight="1">
      <c r="A86" s="2">
        <v>10840083</v>
      </c>
      <c r="B86" s="2">
        <f t="shared" si="2"/>
        <v>0</v>
      </c>
      <c r="C86" s="2"/>
      <c r="D86" s="2">
        <v>0</v>
      </c>
      <c r="E86" s="2">
        <v>3</v>
      </c>
      <c r="F86" s="79">
        <v>42737.625</v>
      </c>
      <c r="G86" s="2">
        <v>0</v>
      </c>
      <c r="H86" s="2">
        <v>10890095</v>
      </c>
      <c r="I86" s="2"/>
      <c r="J86" s="2"/>
      <c r="K86" s="2">
        <v>10010002</v>
      </c>
      <c r="L86" s="3">
        <v>1</v>
      </c>
      <c r="N86" s="2" t="s">
        <v>268</v>
      </c>
      <c r="O86" s="2" t="s">
        <v>195</v>
      </c>
      <c r="P86" s="2" t="s">
        <v>1385</v>
      </c>
    </row>
    <row r="87" spans="1:16" ht="15" customHeight="1">
      <c r="A87" s="2">
        <v>10840084</v>
      </c>
      <c r="B87" s="2">
        <f t="shared" si="2"/>
        <v>0</v>
      </c>
      <c r="C87" s="2"/>
      <c r="D87" s="2">
        <v>0</v>
      </c>
      <c r="E87" s="2">
        <v>3</v>
      </c>
      <c r="F87" s="79">
        <v>42737.625</v>
      </c>
      <c r="G87" s="2">
        <v>0</v>
      </c>
      <c r="H87" s="2">
        <v>10890073</v>
      </c>
      <c r="I87" s="2"/>
      <c r="J87" s="2"/>
      <c r="K87" s="2">
        <v>10010002</v>
      </c>
      <c r="L87" s="3">
        <v>1</v>
      </c>
      <c r="N87" s="2" t="s">
        <v>269</v>
      </c>
      <c r="O87" s="2" t="s">
        <v>195</v>
      </c>
      <c r="P87" s="2" t="s">
        <v>1385</v>
      </c>
    </row>
    <row r="88" spans="1:16" ht="15" customHeight="1">
      <c r="A88" s="2">
        <v>10840085</v>
      </c>
      <c r="B88" s="2">
        <f t="shared" si="2"/>
        <v>0</v>
      </c>
      <c r="C88" s="2"/>
      <c r="D88" s="2">
        <v>0</v>
      </c>
      <c r="E88" s="2">
        <v>3</v>
      </c>
      <c r="F88" s="79">
        <v>42737.625</v>
      </c>
      <c r="G88" s="2">
        <v>0</v>
      </c>
      <c r="H88" s="2">
        <v>10890091</v>
      </c>
      <c r="I88" s="2"/>
      <c r="J88" s="2"/>
      <c r="K88" s="2">
        <v>10010002</v>
      </c>
      <c r="L88" s="3">
        <v>1</v>
      </c>
      <c r="N88" s="2" t="s">
        <v>270</v>
      </c>
      <c r="O88" s="2" t="s">
        <v>195</v>
      </c>
      <c r="P88" s="2" t="s">
        <v>1385</v>
      </c>
    </row>
    <row r="89" spans="1:16" ht="15" customHeight="1">
      <c r="A89" s="2">
        <v>10840086</v>
      </c>
      <c r="B89" s="2">
        <f t="shared" si="2"/>
        <v>0</v>
      </c>
      <c r="C89" s="2"/>
      <c r="D89" s="2">
        <v>0</v>
      </c>
      <c r="E89" s="2">
        <v>3</v>
      </c>
      <c r="F89" s="79">
        <v>42737.625</v>
      </c>
      <c r="G89" s="2">
        <v>0</v>
      </c>
      <c r="H89" s="2">
        <v>10890092</v>
      </c>
      <c r="I89" s="2"/>
      <c r="J89" s="2"/>
      <c r="K89" s="2">
        <v>10010002</v>
      </c>
      <c r="L89" s="3">
        <v>1</v>
      </c>
      <c r="N89" s="2" t="s">
        <v>271</v>
      </c>
      <c r="O89" s="2" t="s">
        <v>195</v>
      </c>
      <c r="P89" s="2" t="s">
        <v>1385</v>
      </c>
    </row>
    <row r="90" spans="1:16" ht="15" customHeight="1">
      <c r="A90" s="2">
        <v>10840087</v>
      </c>
      <c r="B90" s="2">
        <f t="shared" si="2"/>
        <v>0</v>
      </c>
      <c r="C90" s="2"/>
      <c r="D90" s="2">
        <v>0</v>
      </c>
      <c r="E90" s="2">
        <v>3</v>
      </c>
      <c r="F90" s="79">
        <v>42737.625</v>
      </c>
      <c r="G90" s="2">
        <v>0</v>
      </c>
      <c r="H90" s="2">
        <v>10890074</v>
      </c>
      <c r="I90" s="2"/>
      <c r="J90" s="2"/>
      <c r="K90" s="2">
        <v>10010002</v>
      </c>
      <c r="L90" s="3">
        <v>1</v>
      </c>
      <c r="N90" s="2" t="s">
        <v>272</v>
      </c>
      <c r="O90" s="2" t="s">
        <v>195</v>
      </c>
      <c r="P90" s="2" t="s">
        <v>1385</v>
      </c>
    </row>
    <row r="91" spans="1:16" ht="15" customHeight="1">
      <c r="A91" s="2">
        <v>10840088</v>
      </c>
      <c r="B91" s="2">
        <f t="shared" si="2"/>
        <v>0</v>
      </c>
      <c r="C91" s="2"/>
      <c r="D91" s="2">
        <v>0</v>
      </c>
      <c r="E91" s="2">
        <v>3</v>
      </c>
      <c r="F91" s="79">
        <v>42737.625</v>
      </c>
      <c r="G91" s="2">
        <v>0</v>
      </c>
      <c r="H91" s="2">
        <v>10890059</v>
      </c>
      <c r="I91" s="2"/>
      <c r="J91" s="2"/>
      <c r="K91" s="2">
        <v>10010002</v>
      </c>
      <c r="L91" s="3">
        <v>1</v>
      </c>
      <c r="N91" s="2" t="s">
        <v>273</v>
      </c>
      <c r="O91" s="2" t="s">
        <v>195</v>
      </c>
      <c r="P91" s="2" t="s">
        <v>1385</v>
      </c>
    </row>
    <row r="92" spans="1:16" ht="15" customHeight="1">
      <c r="A92" s="2">
        <v>10840089</v>
      </c>
      <c r="B92" s="2" t="s">
        <v>1391</v>
      </c>
      <c r="C92" s="2"/>
      <c r="D92" s="2">
        <v>0</v>
      </c>
      <c r="E92" s="2">
        <v>3</v>
      </c>
      <c r="F92" s="79">
        <v>42737.625</v>
      </c>
      <c r="G92" s="2">
        <v>0</v>
      </c>
      <c r="H92" s="2">
        <v>10890001</v>
      </c>
      <c r="I92" s="2"/>
      <c r="J92" s="2"/>
      <c r="K92" s="2">
        <v>10010001</v>
      </c>
      <c r="L92" s="3">
        <v>1</v>
      </c>
      <c r="N92" s="2" t="s">
        <v>1392</v>
      </c>
      <c r="O92" s="2" t="s">
        <v>276</v>
      </c>
      <c r="P92" s="2"/>
    </row>
    <row r="93" spans="1:16" ht="15" customHeight="1">
      <c r="A93" s="2">
        <v>10840090</v>
      </c>
      <c r="B93" s="2" t="s">
        <v>1393</v>
      </c>
      <c r="C93" s="2"/>
      <c r="D93" s="2">
        <v>0</v>
      </c>
      <c r="E93" s="2">
        <v>3</v>
      </c>
      <c r="F93" s="79">
        <v>42737.625</v>
      </c>
      <c r="G93" s="2">
        <v>0</v>
      </c>
      <c r="H93" s="2">
        <v>10890001</v>
      </c>
      <c r="I93" s="2"/>
      <c r="J93" s="2"/>
      <c r="K93" s="2">
        <v>10010001</v>
      </c>
      <c r="L93" s="3">
        <v>1</v>
      </c>
      <c r="N93" s="2" t="s">
        <v>1394</v>
      </c>
      <c r="O93" s="2" t="s">
        <v>276</v>
      </c>
      <c r="P93" s="2"/>
    </row>
    <row r="94" spans="1:16" ht="15" customHeight="1">
      <c r="A94" s="2">
        <v>10840091</v>
      </c>
      <c r="B94" s="2" t="s">
        <v>1395</v>
      </c>
      <c r="C94" s="2"/>
      <c r="D94" s="2">
        <v>0</v>
      </c>
      <c r="E94" s="2">
        <v>3</v>
      </c>
      <c r="F94" s="79">
        <v>42737.625</v>
      </c>
      <c r="G94" s="2">
        <v>0</v>
      </c>
      <c r="H94" s="2">
        <v>10890001</v>
      </c>
      <c r="I94" s="2"/>
      <c r="J94" s="2"/>
      <c r="K94" s="2">
        <v>10010001</v>
      </c>
      <c r="L94" s="3">
        <v>1</v>
      </c>
      <c r="N94" s="2" t="s">
        <v>1396</v>
      </c>
      <c r="O94" s="2" t="s">
        <v>276</v>
      </c>
      <c r="P94" s="2"/>
    </row>
    <row r="95" spans="1:16" ht="15" customHeight="1">
      <c r="A95" s="2">
        <v>10840092</v>
      </c>
      <c r="B95" s="2" t="s">
        <v>1397</v>
      </c>
      <c r="C95" s="2"/>
      <c r="D95" s="2">
        <v>0</v>
      </c>
      <c r="E95" s="2">
        <v>3</v>
      </c>
      <c r="F95" s="79">
        <v>42737.625</v>
      </c>
      <c r="G95" s="2">
        <v>0</v>
      </c>
      <c r="H95" s="2">
        <v>10890001</v>
      </c>
      <c r="I95" s="2"/>
      <c r="J95" s="2"/>
      <c r="K95" s="2">
        <v>10010001</v>
      </c>
      <c r="L95" s="3">
        <v>1</v>
      </c>
      <c r="N95" s="2" t="s">
        <v>1398</v>
      </c>
      <c r="O95" s="2" t="s">
        <v>276</v>
      </c>
      <c r="P95" s="2"/>
    </row>
    <row r="96" spans="1:16" ht="15" customHeight="1">
      <c r="A96" s="2">
        <v>10840093</v>
      </c>
      <c r="B96" s="2" t="s">
        <v>1399</v>
      </c>
      <c r="C96" s="2"/>
      <c r="D96" s="2">
        <v>0</v>
      </c>
      <c r="E96" s="2">
        <v>3</v>
      </c>
      <c r="F96" s="79">
        <v>42737.625</v>
      </c>
      <c r="G96" s="2">
        <v>0</v>
      </c>
      <c r="H96" s="2">
        <v>10890001</v>
      </c>
      <c r="I96" s="2"/>
      <c r="J96" s="2"/>
      <c r="K96" s="2">
        <v>10010001</v>
      </c>
      <c r="L96" s="3">
        <v>1</v>
      </c>
      <c r="N96" s="2" t="s">
        <v>1400</v>
      </c>
      <c r="O96" s="2" t="s">
        <v>276</v>
      </c>
      <c r="P96" s="2"/>
    </row>
    <row r="97" spans="1:16" ht="15" customHeight="1">
      <c r="A97" s="2">
        <v>10840094</v>
      </c>
      <c r="B97" s="2" t="s">
        <v>1401</v>
      </c>
      <c r="C97" s="2"/>
      <c r="D97" s="2">
        <v>0</v>
      </c>
      <c r="E97" s="2">
        <v>3</v>
      </c>
      <c r="F97" s="79">
        <v>42737.625</v>
      </c>
      <c r="G97" s="2">
        <v>0</v>
      </c>
      <c r="H97" s="2">
        <v>10890001</v>
      </c>
      <c r="I97" s="2"/>
      <c r="J97" s="2"/>
      <c r="K97" s="2">
        <v>10010001</v>
      </c>
      <c r="L97" s="3">
        <v>1</v>
      </c>
      <c r="N97" s="2" t="s">
        <v>1402</v>
      </c>
      <c r="O97" s="2" t="s">
        <v>276</v>
      </c>
      <c r="P97" s="2"/>
    </row>
    <row r="98" spans="1:16" ht="15" customHeight="1">
      <c r="A98" s="2">
        <v>10840095</v>
      </c>
      <c r="B98" s="2" t="s">
        <v>1403</v>
      </c>
      <c r="C98" s="2"/>
      <c r="D98" s="2">
        <v>0</v>
      </c>
      <c r="E98" s="2">
        <v>3</v>
      </c>
      <c r="F98" s="79">
        <v>42737.625</v>
      </c>
      <c r="G98" s="2">
        <v>0</v>
      </c>
      <c r="H98" s="2">
        <v>10890001</v>
      </c>
      <c r="I98" s="2"/>
      <c r="J98" s="2"/>
      <c r="K98" s="2">
        <v>10010001</v>
      </c>
      <c r="L98" s="3">
        <v>1</v>
      </c>
      <c r="N98" s="2" t="s">
        <v>1404</v>
      </c>
      <c r="O98" s="2" t="s">
        <v>276</v>
      </c>
      <c r="P98" s="2"/>
    </row>
    <row r="99" spans="1:16" ht="15" customHeight="1">
      <c r="A99" s="2">
        <v>10840096</v>
      </c>
      <c r="B99" s="2" t="s">
        <v>1405</v>
      </c>
      <c r="C99" s="2"/>
      <c r="D99" s="2">
        <v>0</v>
      </c>
      <c r="E99" s="2">
        <v>3</v>
      </c>
      <c r="F99" s="79">
        <v>42737.625</v>
      </c>
      <c r="G99" s="2">
        <v>0</v>
      </c>
      <c r="H99" s="2">
        <v>10890001</v>
      </c>
      <c r="I99" s="2"/>
      <c r="J99" s="2"/>
      <c r="K99" s="2">
        <v>10010001</v>
      </c>
      <c r="L99" s="3">
        <v>1</v>
      </c>
      <c r="N99" s="2" t="s">
        <v>1406</v>
      </c>
      <c r="O99" s="2" t="s">
        <v>276</v>
      </c>
      <c r="P99" s="2"/>
    </row>
    <row r="100" spans="1:16" ht="15" customHeight="1">
      <c r="A100" s="2">
        <v>10840097</v>
      </c>
      <c r="B100" s="2" t="s">
        <v>1407</v>
      </c>
      <c r="C100" s="2"/>
      <c r="D100" s="2">
        <v>0</v>
      </c>
      <c r="E100" s="2">
        <v>3</v>
      </c>
      <c r="F100" s="79">
        <v>42737.625</v>
      </c>
      <c r="G100" s="2">
        <v>0</v>
      </c>
      <c r="H100" s="2">
        <v>10890001</v>
      </c>
      <c r="I100" s="2"/>
      <c r="J100" s="2"/>
      <c r="K100" s="2">
        <v>10010001</v>
      </c>
      <c r="L100" s="3">
        <v>1</v>
      </c>
      <c r="N100" s="2" t="s">
        <v>1408</v>
      </c>
      <c r="O100" s="2" t="s">
        <v>276</v>
      </c>
      <c r="P100" s="2"/>
    </row>
    <row r="101" spans="1:16" ht="15" customHeight="1">
      <c r="A101" s="2">
        <v>10840098</v>
      </c>
      <c r="B101" s="2" t="s">
        <v>1409</v>
      </c>
      <c r="C101" s="2"/>
      <c r="D101" s="2">
        <v>0</v>
      </c>
      <c r="E101" s="2">
        <v>3</v>
      </c>
      <c r="F101" s="79">
        <v>42737.625</v>
      </c>
      <c r="G101" s="2">
        <v>0</v>
      </c>
      <c r="H101" s="2">
        <v>10890001</v>
      </c>
      <c r="I101" s="2"/>
      <c r="J101" s="2"/>
      <c r="K101" s="2">
        <v>10010001</v>
      </c>
      <c r="L101" s="3">
        <v>1</v>
      </c>
      <c r="N101" s="2" t="s">
        <v>1410</v>
      </c>
      <c r="O101" s="2" t="s">
        <v>276</v>
      </c>
      <c r="P101" s="2"/>
    </row>
    <row r="102" spans="1:16" ht="15" customHeight="1">
      <c r="A102" s="2">
        <v>10840099</v>
      </c>
      <c r="B102" s="2" t="s">
        <v>1411</v>
      </c>
      <c r="C102" s="2"/>
      <c r="D102" s="2">
        <v>0</v>
      </c>
      <c r="E102" s="2">
        <v>3</v>
      </c>
      <c r="F102" s="79">
        <v>42737.625</v>
      </c>
      <c r="G102" s="2">
        <v>0</v>
      </c>
      <c r="H102" s="2">
        <v>10890001</v>
      </c>
      <c r="I102" s="2"/>
      <c r="J102" s="2"/>
      <c r="K102" s="2">
        <v>10010001</v>
      </c>
      <c r="L102" s="3">
        <v>1</v>
      </c>
      <c r="N102" s="2" t="s">
        <v>1412</v>
      </c>
      <c r="O102" s="2" t="s">
        <v>276</v>
      </c>
      <c r="P102" s="2"/>
    </row>
    <row r="103" spans="1:16" ht="15" customHeight="1">
      <c r="A103" s="2">
        <v>10840100</v>
      </c>
      <c r="B103" s="2" t="s">
        <v>1413</v>
      </c>
      <c r="C103" s="2"/>
      <c r="D103" s="2">
        <v>0</v>
      </c>
      <c r="E103" s="2">
        <v>3</v>
      </c>
      <c r="F103" s="79">
        <v>42737.625</v>
      </c>
      <c r="G103" s="2">
        <v>0</v>
      </c>
      <c r="H103" s="2">
        <v>10890001</v>
      </c>
      <c r="I103" s="2"/>
      <c r="J103" s="2"/>
      <c r="K103" s="2">
        <v>10010001</v>
      </c>
      <c r="L103" s="3">
        <v>1</v>
      </c>
      <c r="N103" s="2" t="s">
        <v>1414</v>
      </c>
      <c r="O103" s="2" t="s">
        <v>276</v>
      </c>
      <c r="P103" s="2"/>
    </row>
    <row r="104" spans="1:16" ht="15" customHeight="1">
      <c r="A104" s="2">
        <v>10840101</v>
      </c>
      <c r="B104" s="2" t="s">
        <v>1415</v>
      </c>
      <c r="C104" s="2"/>
      <c r="D104" s="2">
        <v>0</v>
      </c>
      <c r="E104" s="2">
        <v>3</v>
      </c>
      <c r="F104" s="79">
        <v>42737.625</v>
      </c>
      <c r="G104" s="2">
        <v>0</v>
      </c>
      <c r="H104" s="2">
        <v>10890001</v>
      </c>
      <c r="I104" s="2"/>
      <c r="J104" s="2"/>
      <c r="K104" s="2">
        <v>10010001</v>
      </c>
      <c r="L104" s="3">
        <v>1</v>
      </c>
      <c r="N104" s="2" t="s">
        <v>1416</v>
      </c>
      <c r="O104" s="2" t="s">
        <v>276</v>
      </c>
      <c r="P104" s="2"/>
    </row>
    <row r="105" spans="1:16" ht="15" customHeight="1">
      <c r="A105" s="2">
        <v>10840102</v>
      </c>
      <c r="B105" s="2" t="s">
        <v>1417</v>
      </c>
      <c r="C105" s="2"/>
      <c r="D105" s="2">
        <v>0</v>
      </c>
      <c r="E105" s="2">
        <v>3</v>
      </c>
      <c r="F105" s="79">
        <v>42737.625</v>
      </c>
      <c r="G105" s="2">
        <v>0</v>
      </c>
      <c r="H105" s="2">
        <v>10890001</v>
      </c>
      <c r="I105" s="2"/>
      <c r="J105" s="2"/>
      <c r="K105" s="2">
        <v>10010001</v>
      </c>
      <c r="L105" s="3">
        <v>1</v>
      </c>
      <c r="N105" s="2" t="s">
        <v>1418</v>
      </c>
      <c r="O105" s="2" t="s">
        <v>276</v>
      </c>
      <c r="P105" s="2"/>
    </row>
    <row r="106" spans="1:16" ht="15" customHeight="1">
      <c r="A106" s="2">
        <v>10840103</v>
      </c>
      <c r="B106" s="2" t="s">
        <v>1419</v>
      </c>
      <c r="C106" s="2"/>
      <c r="D106" s="2">
        <v>0</v>
      </c>
      <c r="E106" s="2">
        <v>3</v>
      </c>
      <c r="F106" s="79">
        <v>42737.625</v>
      </c>
      <c r="G106" s="2">
        <v>0</v>
      </c>
      <c r="H106" s="2">
        <v>10890001</v>
      </c>
      <c r="I106" s="2"/>
      <c r="J106" s="2"/>
      <c r="K106" s="2">
        <v>10010001</v>
      </c>
      <c r="L106" s="3">
        <v>1</v>
      </c>
      <c r="N106" s="2" t="s">
        <v>1420</v>
      </c>
      <c r="O106" s="2" t="s">
        <v>276</v>
      </c>
      <c r="P106" s="2"/>
    </row>
    <row r="107" spans="1:16" ht="15" customHeight="1">
      <c r="A107" s="2">
        <v>10840104</v>
      </c>
      <c r="B107" s="2" t="s">
        <v>1421</v>
      </c>
      <c r="C107" s="2"/>
      <c r="D107" s="2">
        <v>0</v>
      </c>
      <c r="E107" s="2">
        <v>3</v>
      </c>
      <c r="F107" s="79">
        <v>42737.625</v>
      </c>
      <c r="G107" s="2">
        <v>0</v>
      </c>
      <c r="H107" s="2">
        <v>10890001</v>
      </c>
      <c r="I107" s="2"/>
      <c r="J107" s="2"/>
      <c r="K107" s="2">
        <v>10010001</v>
      </c>
      <c r="L107" s="3">
        <v>1</v>
      </c>
      <c r="N107" s="2" t="s">
        <v>1422</v>
      </c>
      <c r="O107" s="2" t="s">
        <v>276</v>
      </c>
      <c r="P107" s="2"/>
    </row>
    <row r="108" spans="1:16" ht="15" customHeight="1">
      <c r="A108" s="2">
        <v>10840105</v>
      </c>
      <c r="B108" s="2" t="s">
        <v>1423</v>
      </c>
      <c r="C108" s="2"/>
      <c r="D108" s="2">
        <v>0</v>
      </c>
      <c r="E108" s="2">
        <v>3</v>
      </c>
      <c r="F108" s="79">
        <v>42737.625</v>
      </c>
      <c r="G108" s="2">
        <v>0</v>
      </c>
      <c r="H108" s="2">
        <v>10890001</v>
      </c>
      <c r="I108" s="2"/>
      <c r="J108" s="2"/>
      <c r="K108" s="2">
        <v>10010001</v>
      </c>
      <c r="L108" s="3">
        <v>1</v>
      </c>
      <c r="N108" s="2" t="s">
        <v>1424</v>
      </c>
      <c r="O108" s="2" t="s">
        <v>276</v>
      </c>
      <c r="P108" s="2"/>
    </row>
    <row r="109" spans="1:16" ht="15" customHeight="1">
      <c r="A109" s="2">
        <v>10840106</v>
      </c>
      <c r="B109" s="2" t="s">
        <v>1425</v>
      </c>
      <c r="C109" s="2"/>
      <c r="D109" s="2">
        <v>0</v>
      </c>
      <c r="E109" s="2">
        <v>3</v>
      </c>
      <c r="F109" s="79">
        <v>42737.625</v>
      </c>
      <c r="G109" s="2">
        <v>0</v>
      </c>
      <c r="H109" s="2">
        <v>10890001</v>
      </c>
      <c r="I109" s="2"/>
      <c r="J109" s="2"/>
      <c r="K109" s="2">
        <v>10010001</v>
      </c>
      <c r="L109" s="3">
        <v>1</v>
      </c>
      <c r="N109" s="2" t="s">
        <v>1426</v>
      </c>
      <c r="O109" s="2" t="s">
        <v>276</v>
      </c>
      <c r="P109" s="2"/>
    </row>
    <row r="110" spans="1:16" ht="15" customHeight="1">
      <c r="A110" s="2">
        <v>10840107</v>
      </c>
      <c r="B110" s="2" t="s">
        <v>1427</v>
      </c>
      <c r="C110" s="2"/>
      <c r="D110" s="2">
        <v>0</v>
      </c>
      <c r="E110" s="2">
        <v>3</v>
      </c>
      <c r="F110" s="79">
        <v>42737.625</v>
      </c>
      <c r="G110" s="2">
        <v>0</v>
      </c>
      <c r="H110" s="2">
        <v>10890001</v>
      </c>
      <c r="I110" s="2"/>
      <c r="J110" s="2"/>
      <c r="K110" s="2">
        <v>10010001</v>
      </c>
      <c r="L110" s="3">
        <v>1</v>
      </c>
      <c r="N110" s="2" t="s">
        <v>1428</v>
      </c>
      <c r="O110" s="2" t="s">
        <v>276</v>
      </c>
      <c r="P110" s="2"/>
    </row>
    <row r="111" spans="1:16" ht="15" customHeight="1">
      <c r="A111" s="2">
        <v>10840108</v>
      </c>
      <c r="B111" s="2" t="s">
        <v>1429</v>
      </c>
      <c r="C111" s="2"/>
      <c r="D111" s="2">
        <v>0</v>
      </c>
      <c r="E111" s="2">
        <v>3</v>
      </c>
      <c r="F111" s="79">
        <v>42737.625</v>
      </c>
      <c r="G111" s="2">
        <v>0</v>
      </c>
      <c r="H111" s="2">
        <v>10890001</v>
      </c>
      <c r="I111" s="2"/>
      <c r="J111" s="2"/>
      <c r="K111" s="2">
        <v>10010001</v>
      </c>
      <c r="L111" s="3">
        <v>1</v>
      </c>
      <c r="N111" s="2" t="s">
        <v>1430</v>
      </c>
      <c r="O111" s="2" t="s">
        <v>276</v>
      </c>
      <c r="P111" s="2"/>
    </row>
    <row r="112" spans="1:16" ht="15" customHeight="1">
      <c r="A112" s="2">
        <v>10840109</v>
      </c>
      <c r="B112" s="2" t="s">
        <v>1431</v>
      </c>
      <c r="C112" s="2"/>
      <c r="D112" s="2">
        <v>0</v>
      </c>
      <c r="E112" s="2">
        <v>3</v>
      </c>
      <c r="F112" s="79">
        <v>42737.625</v>
      </c>
      <c r="G112" s="2">
        <v>0</v>
      </c>
      <c r="H112" s="2">
        <v>10890001</v>
      </c>
      <c r="I112" s="2"/>
      <c r="J112" s="2"/>
      <c r="K112" s="2">
        <v>10010001</v>
      </c>
      <c r="L112" s="3">
        <v>1</v>
      </c>
      <c r="N112" s="2" t="s">
        <v>1432</v>
      </c>
      <c r="O112" s="2" t="s">
        <v>276</v>
      </c>
      <c r="P112" s="2"/>
    </row>
    <row r="113" spans="1:16" ht="15" customHeight="1">
      <c r="A113" s="2">
        <v>10840110</v>
      </c>
      <c r="B113" s="2" t="s">
        <v>1433</v>
      </c>
      <c r="C113" s="2"/>
      <c r="D113" s="2">
        <v>0</v>
      </c>
      <c r="E113" s="2">
        <v>3</v>
      </c>
      <c r="F113" s="79">
        <v>42737.625</v>
      </c>
      <c r="G113" s="2">
        <v>0</v>
      </c>
      <c r="H113" s="2">
        <v>10890001</v>
      </c>
      <c r="I113" s="2"/>
      <c r="J113" s="2"/>
      <c r="K113" s="2">
        <v>10010001</v>
      </c>
      <c r="L113" s="3">
        <v>1</v>
      </c>
      <c r="N113" s="2" t="s">
        <v>1434</v>
      </c>
      <c r="O113" s="2" t="s">
        <v>276</v>
      </c>
      <c r="P113" s="2"/>
    </row>
    <row r="114" spans="1:16" ht="15" customHeight="1">
      <c r="A114" s="2">
        <v>10840111</v>
      </c>
      <c r="B114" s="2" t="s">
        <v>1435</v>
      </c>
      <c r="C114" s="2"/>
      <c r="D114" s="2">
        <v>0</v>
      </c>
      <c r="E114" s="2">
        <v>3</v>
      </c>
      <c r="F114" s="79">
        <v>42737.625</v>
      </c>
      <c r="G114" s="2">
        <v>0</v>
      </c>
      <c r="H114" s="2">
        <v>10890001</v>
      </c>
      <c r="I114" s="2"/>
      <c r="J114" s="2"/>
      <c r="K114" s="2">
        <v>10010001</v>
      </c>
      <c r="L114" s="3">
        <v>1</v>
      </c>
      <c r="N114" s="2" t="s">
        <v>1436</v>
      </c>
      <c r="O114" s="2" t="s">
        <v>276</v>
      </c>
      <c r="P114" s="2"/>
    </row>
    <row r="115" spans="1:16" ht="15" customHeight="1">
      <c r="A115" s="2">
        <v>10840112</v>
      </c>
      <c r="B115" s="2" t="s">
        <v>1437</v>
      </c>
      <c r="C115" s="2"/>
      <c r="D115" s="2">
        <v>0</v>
      </c>
      <c r="E115" s="2">
        <v>3</v>
      </c>
      <c r="F115" s="79">
        <v>42737.625</v>
      </c>
      <c r="G115" s="2">
        <v>0</v>
      </c>
      <c r="H115" s="2">
        <v>10890001</v>
      </c>
      <c r="I115" s="2"/>
      <c r="J115" s="2"/>
      <c r="K115" s="2">
        <v>10010001</v>
      </c>
      <c r="L115" s="3">
        <v>1</v>
      </c>
      <c r="N115" s="2" t="s">
        <v>1438</v>
      </c>
      <c r="O115" s="2" t="s">
        <v>276</v>
      </c>
      <c r="P115" s="2"/>
    </row>
    <row r="116" spans="1:16" ht="15" customHeight="1">
      <c r="A116" s="2">
        <v>10840113</v>
      </c>
      <c r="B116" s="2" t="s">
        <v>1439</v>
      </c>
      <c r="C116" s="2"/>
      <c r="D116" s="2">
        <v>0</v>
      </c>
      <c r="E116" s="2">
        <v>3</v>
      </c>
      <c r="F116" s="79">
        <v>42737.625</v>
      </c>
      <c r="G116" s="2">
        <v>0</v>
      </c>
      <c r="H116" s="2">
        <v>10890001</v>
      </c>
      <c r="I116" s="2"/>
      <c r="J116" s="2"/>
      <c r="K116" s="2">
        <v>10010001</v>
      </c>
      <c r="L116" s="3">
        <v>1</v>
      </c>
      <c r="N116" s="2" t="s">
        <v>1440</v>
      </c>
      <c r="O116" s="2" t="s">
        <v>276</v>
      </c>
      <c r="P116" s="2"/>
    </row>
    <row r="117" spans="1:16" ht="15" customHeight="1">
      <c r="A117" s="2">
        <v>10840114</v>
      </c>
      <c r="B117" s="2" t="s">
        <v>1441</v>
      </c>
      <c r="C117" s="2"/>
      <c r="D117" s="2">
        <v>0</v>
      </c>
      <c r="E117" s="2">
        <v>3</v>
      </c>
      <c r="F117" s="79">
        <v>42737.625</v>
      </c>
      <c r="G117" s="2">
        <v>0</v>
      </c>
      <c r="H117" s="2">
        <v>10890001</v>
      </c>
      <c r="I117" s="2"/>
      <c r="J117" s="2"/>
      <c r="K117" s="2">
        <v>10010001</v>
      </c>
      <c r="L117" s="3">
        <v>1</v>
      </c>
      <c r="N117" s="2" t="s">
        <v>1442</v>
      </c>
      <c r="O117" s="2" t="s">
        <v>276</v>
      </c>
      <c r="P117" s="2"/>
    </row>
    <row r="118" spans="1:16" ht="15" customHeight="1">
      <c r="A118" s="2">
        <v>10840115</v>
      </c>
      <c r="B118" s="2" t="s">
        <v>1443</v>
      </c>
      <c r="C118" s="2"/>
      <c r="D118" s="2">
        <v>0</v>
      </c>
      <c r="E118" s="2">
        <v>3</v>
      </c>
      <c r="F118" s="79">
        <v>42737.625</v>
      </c>
      <c r="G118" s="2">
        <v>0</v>
      </c>
      <c r="H118" s="2">
        <v>10890001</v>
      </c>
      <c r="I118" s="2"/>
      <c r="J118" s="2"/>
      <c r="K118" s="2">
        <v>10010001</v>
      </c>
      <c r="L118" s="3">
        <v>1</v>
      </c>
      <c r="N118" s="2" t="s">
        <v>1444</v>
      </c>
      <c r="O118" s="2" t="s">
        <v>276</v>
      </c>
      <c r="P118" s="2"/>
    </row>
    <row r="119" spans="1:16" ht="15" customHeight="1">
      <c r="A119" s="2">
        <v>10840116</v>
      </c>
      <c r="B119" s="2" t="s">
        <v>1445</v>
      </c>
      <c r="C119" s="2"/>
      <c r="D119" s="2">
        <v>0</v>
      </c>
      <c r="E119" s="2">
        <v>3</v>
      </c>
      <c r="F119" s="79">
        <v>42737.625</v>
      </c>
      <c r="G119" s="2">
        <v>0</v>
      </c>
      <c r="H119" s="2">
        <v>10890001</v>
      </c>
      <c r="I119" s="2"/>
      <c r="J119" s="2"/>
      <c r="K119" s="2">
        <v>10010002</v>
      </c>
      <c r="L119" s="3">
        <v>1</v>
      </c>
      <c r="N119" s="2"/>
      <c r="O119" s="2" t="s">
        <v>276</v>
      </c>
      <c r="P119" s="2"/>
    </row>
    <row r="120" spans="1:16" ht="15" customHeight="1">
      <c r="A120" s="2">
        <v>10840117</v>
      </c>
      <c r="B120" s="2" t="s">
        <v>1446</v>
      </c>
      <c r="C120" s="2"/>
      <c r="D120" s="2">
        <v>0</v>
      </c>
      <c r="E120" s="2">
        <v>3</v>
      </c>
      <c r="F120" s="79">
        <v>42737.625</v>
      </c>
      <c r="G120" s="2">
        <v>0</v>
      </c>
      <c r="H120" s="2">
        <v>10890001</v>
      </c>
      <c r="I120" s="2"/>
      <c r="J120" s="2"/>
      <c r="K120" s="2">
        <v>10010002</v>
      </c>
      <c r="L120" s="3">
        <v>1</v>
      </c>
      <c r="N120" s="2" t="s">
        <v>1447</v>
      </c>
      <c r="O120" s="2" t="s">
        <v>276</v>
      </c>
      <c r="P120" s="2"/>
    </row>
    <row r="121" spans="1:16" ht="15" customHeight="1">
      <c r="A121" s="2">
        <v>10840118</v>
      </c>
      <c r="B121" s="2" t="s">
        <v>1448</v>
      </c>
      <c r="C121" s="2"/>
      <c r="D121" s="2">
        <v>0</v>
      </c>
      <c r="E121" s="2">
        <v>3</v>
      </c>
      <c r="F121" s="79">
        <v>42737.625</v>
      </c>
      <c r="G121" s="2">
        <v>0</v>
      </c>
      <c r="H121" s="2">
        <v>10890001</v>
      </c>
      <c r="I121" s="2"/>
      <c r="J121" s="2"/>
      <c r="K121" s="2">
        <v>10010002</v>
      </c>
      <c r="L121" s="3">
        <v>1</v>
      </c>
      <c r="N121" s="2" t="s">
        <v>1449</v>
      </c>
      <c r="O121" s="2" t="s">
        <v>276</v>
      </c>
      <c r="P121" s="2"/>
    </row>
    <row r="122" spans="1:16" ht="15" customHeight="1">
      <c r="A122" s="2">
        <v>10840119</v>
      </c>
      <c r="B122" s="2" t="s">
        <v>1450</v>
      </c>
      <c r="C122" s="2"/>
      <c r="D122" s="2">
        <v>0</v>
      </c>
      <c r="E122" s="2">
        <v>3</v>
      </c>
      <c r="F122" s="79">
        <v>42737.625</v>
      </c>
      <c r="G122" s="2">
        <v>0</v>
      </c>
      <c r="H122" s="2">
        <v>10890001</v>
      </c>
      <c r="I122" s="2"/>
      <c r="J122" s="2"/>
      <c r="K122" s="2">
        <v>10010001</v>
      </c>
      <c r="L122" s="3">
        <v>1</v>
      </c>
      <c r="N122" s="2" t="s">
        <v>1451</v>
      </c>
      <c r="O122" s="2" t="s">
        <v>276</v>
      </c>
      <c r="P122" s="2"/>
    </row>
    <row r="123" spans="1:16" ht="15" customHeight="1">
      <c r="A123" s="2">
        <v>10840120</v>
      </c>
      <c r="B123" s="2" t="s">
        <v>1452</v>
      </c>
      <c r="C123" s="2"/>
      <c r="D123" s="2">
        <v>0</v>
      </c>
      <c r="E123" s="2">
        <v>3</v>
      </c>
      <c r="F123" s="79">
        <v>42737.625</v>
      </c>
      <c r="G123" s="2">
        <v>0</v>
      </c>
      <c r="H123" s="2">
        <v>10890001</v>
      </c>
      <c r="I123" s="2"/>
      <c r="J123" s="2"/>
      <c r="K123" s="2">
        <v>10010002</v>
      </c>
      <c r="L123" s="3">
        <v>1</v>
      </c>
      <c r="N123" s="2"/>
      <c r="O123" s="2" t="s">
        <v>276</v>
      </c>
      <c r="P123" s="2"/>
    </row>
    <row r="124" spans="1:16" ht="15" customHeight="1">
      <c r="A124" s="2">
        <v>10840121</v>
      </c>
      <c r="B124" s="2" t="s">
        <v>1453</v>
      </c>
      <c r="C124" s="2"/>
      <c r="D124" s="2">
        <v>0</v>
      </c>
      <c r="E124" s="2">
        <v>3</v>
      </c>
      <c r="F124" s="79">
        <v>42737.625</v>
      </c>
      <c r="G124" s="2">
        <v>0</v>
      </c>
      <c r="H124" s="2">
        <v>10890001</v>
      </c>
      <c r="I124" s="2"/>
      <c r="J124" s="2"/>
      <c r="K124" s="2">
        <v>10010002</v>
      </c>
      <c r="L124" s="3">
        <v>1</v>
      </c>
      <c r="N124" s="2">
        <v>4507</v>
      </c>
      <c r="O124" s="2" t="s">
        <v>276</v>
      </c>
      <c r="P124" s="2"/>
    </row>
    <row r="125" spans="1:16" ht="15" customHeight="1">
      <c r="A125" s="2">
        <v>10840122</v>
      </c>
      <c r="B125" s="2" t="s">
        <v>1454</v>
      </c>
      <c r="C125" s="2"/>
      <c r="D125" s="2">
        <v>0</v>
      </c>
      <c r="E125" s="2">
        <v>3</v>
      </c>
      <c r="F125" s="79">
        <v>42737.625</v>
      </c>
      <c r="G125" s="2">
        <v>0</v>
      </c>
      <c r="H125" s="2">
        <v>10890001</v>
      </c>
      <c r="I125" s="2"/>
      <c r="J125" s="2"/>
      <c r="K125" s="2">
        <v>10010002</v>
      </c>
      <c r="L125" s="3">
        <v>1</v>
      </c>
      <c r="N125" s="2"/>
      <c r="O125" s="2" t="s">
        <v>276</v>
      </c>
      <c r="P125" s="2"/>
    </row>
    <row r="126" spans="1:16" ht="15" customHeight="1">
      <c r="A126" s="2">
        <v>10840123</v>
      </c>
      <c r="B126" s="2" t="s">
        <v>1455</v>
      </c>
      <c r="C126" s="2"/>
      <c r="D126" s="2">
        <v>0</v>
      </c>
      <c r="E126" s="2">
        <v>3</v>
      </c>
      <c r="F126" s="79">
        <v>42737.625</v>
      </c>
      <c r="G126" s="2">
        <v>0</v>
      </c>
      <c r="H126" s="2">
        <v>10890001</v>
      </c>
      <c r="I126" s="2"/>
      <c r="J126" s="2"/>
      <c r="K126" s="2">
        <v>10010002</v>
      </c>
      <c r="L126" s="3">
        <v>1</v>
      </c>
      <c r="N126" s="2" t="s">
        <v>1456</v>
      </c>
      <c r="O126" s="2" t="s">
        <v>276</v>
      </c>
      <c r="P126" s="2"/>
    </row>
    <row r="127" spans="1:16" ht="15" customHeight="1">
      <c r="A127" s="2">
        <v>10840124</v>
      </c>
      <c r="B127" s="2" t="s">
        <v>1457</v>
      </c>
      <c r="C127" s="2"/>
      <c r="D127" s="2">
        <v>0</v>
      </c>
      <c r="E127" s="2">
        <v>3</v>
      </c>
      <c r="F127" s="79">
        <v>42737.625</v>
      </c>
      <c r="G127" s="2">
        <v>0</v>
      </c>
      <c r="H127" s="2">
        <v>10890345</v>
      </c>
      <c r="I127" s="2"/>
      <c r="J127" s="2"/>
      <c r="K127" s="2">
        <v>10010002</v>
      </c>
      <c r="L127" s="3">
        <v>1</v>
      </c>
      <c r="N127" s="2" t="s">
        <v>1456</v>
      </c>
      <c r="O127" s="2" t="s">
        <v>276</v>
      </c>
      <c r="P127" s="2"/>
    </row>
    <row r="128" spans="1:16" ht="15" customHeight="1">
      <c r="A128" s="2">
        <v>10840125</v>
      </c>
      <c r="B128" s="2" t="s">
        <v>1458</v>
      </c>
      <c r="C128" s="2"/>
      <c r="D128" s="2">
        <v>0</v>
      </c>
      <c r="E128" s="2">
        <v>3</v>
      </c>
      <c r="F128" s="79">
        <v>42737.625</v>
      </c>
      <c r="G128" s="2">
        <v>0</v>
      </c>
      <c r="H128" s="2">
        <v>10890001</v>
      </c>
      <c r="I128" s="2"/>
      <c r="J128" s="2"/>
      <c r="K128" s="2">
        <v>10010002</v>
      </c>
      <c r="L128" s="3">
        <v>1</v>
      </c>
      <c r="N128" s="2"/>
      <c r="O128" s="2" t="s">
        <v>276</v>
      </c>
      <c r="P128" s="2"/>
    </row>
    <row r="129" spans="1:16" ht="15" customHeight="1">
      <c r="A129" s="2">
        <v>10840126</v>
      </c>
      <c r="B129" s="2" t="s">
        <v>1459</v>
      </c>
      <c r="C129" s="2"/>
      <c r="D129" s="2">
        <v>0</v>
      </c>
      <c r="E129" s="2">
        <v>3</v>
      </c>
      <c r="F129" s="79">
        <v>42737.625</v>
      </c>
      <c r="G129" s="2">
        <v>0</v>
      </c>
      <c r="H129" s="2">
        <v>10890001</v>
      </c>
      <c r="I129" s="2"/>
      <c r="J129" s="2"/>
      <c r="K129" s="2">
        <v>10010002</v>
      </c>
      <c r="L129" s="3">
        <v>1</v>
      </c>
      <c r="N129" s="2"/>
      <c r="O129" s="2" t="s">
        <v>276</v>
      </c>
      <c r="P129" s="2"/>
    </row>
    <row r="130" spans="1:16" ht="15" customHeight="1">
      <c r="A130" s="2">
        <v>10840127</v>
      </c>
      <c r="B130" s="2" t="s">
        <v>1460</v>
      </c>
      <c r="C130" s="2"/>
      <c r="D130" s="2">
        <v>0</v>
      </c>
      <c r="E130" s="2">
        <v>3</v>
      </c>
      <c r="F130" s="79">
        <v>42737.625</v>
      </c>
      <c r="G130" s="2">
        <v>0</v>
      </c>
      <c r="H130" s="2">
        <v>10890001</v>
      </c>
      <c r="I130" s="2"/>
      <c r="J130" s="2"/>
      <c r="K130" s="2">
        <v>10010002</v>
      </c>
      <c r="L130" s="3">
        <v>1</v>
      </c>
      <c r="N130" s="2" t="s">
        <v>1461</v>
      </c>
      <c r="O130" s="2" t="s">
        <v>276</v>
      </c>
      <c r="P130" s="2"/>
    </row>
    <row r="131" spans="1:16" ht="15" customHeight="1">
      <c r="A131" s="2">
        <v>10840128</v>
      </c>
      <c r="B131" s="2" t="s">
        <v>1462</v>
      </c>
      <c r="C131" s="2"/>
      <c r="D131" s="2">
        <v>0</v>
      </c>
      <c r="E131" s="2">
        <v>3</v>
      </c>
      <c r="F131" s="79">
        <v>42737.625</v>
      </c>
      <c r="G131" s="2">
        <v>0</v>
      </c>
      <c r="H131" s="2">
        <v>10890001</v>
      </c>
      <c r="I131" s="2"/>
      <c r="J131" s="2"/>
      <c r="K131" s="2">
        <v>10010002</v>
      </c>
      <c r="L131" s="3">
        <v>1</v>
      </c>
      <c r="N131" s="2" t="s">
        <v>1463</v>
      </c>
      <c r="O131" s="2" t="s">
        <v>276</v>
      </c>
      <c r="P131" s="2"/>
    </row>
    <row r="132" spans="1:16" ht="15" customHeight="1">
      <c r="A132" s="2">
        <v>10840129</v>
      </c>
      <c r="B132" s="2" t="s">
        <v>1464</v>
      </c>
      <c r="C132" s="2"/>
      <c r="D132" s="2">
        <v>0</v>
      </c>
      <c r="E132" s="2">
        <v>3</v>
      </c>
      <c r="F132" s="79">
        <v>42737.625</v>
      </c>
      <c r="G132" s="2">
        <v>0</v>
      </c>
      <c r="H132" s="2">
        <v>10890001</v>
      </c>
      <c r="I132" s="2"/>
      <c r="J132" s="2"/>
      <c r="K132" s="2">
        <v>10010002</v>
      </c>
      <c r="L132" s="3">
        <v>1</v>
      </c>
      <c r="N132" s="2" t="s">
        <v>1465</v>
      </c>
      <c r="O132" s="2" t="s">
        <v>276</v>
      </c>
      <c r="P132" s="2"/>
    </row>
    <row r="133" spans="1:16" ht="15" customHeight="1">
      <c r="A133" s="2">
        <v>10840130</v>
      </c>
      <c r="B133" s="2" t="s">
        <v>1466</v>
      </c>
      <c r="C133" s="2"/>
      <c r="D133" s="2">
        <v>0</v>
      </c>
      <c r="E133" s="2">
        <v>3</v>
      </c>
      <c r="F133" s="79">
        <v>42737.625</v>
      </c>
      <c r="G133" s="2">
        <v>0</v>
      </c>
      <c r="H133" s="2">
        <v>10890001</v>
      </c>
      <c r="I133" s="2"/>
      <c r="J133" s="2"/>
      <c r="K133" s="2">
        <v>10010002</v>
      </c>
      <c r="L133" s="3">
        <v>1</v>
      </c>
      <c r="N133" s="2"/>
      <c r="O133" s="2" t="s">
        <v>276</v>
      </c>
      <c r="P133" s="2"/>
    </row>
    <row r="134" spans="1:16" ht="15" customHeight="1">
      <c r="A134" s="2">
        <v>10840131</v>
      </c>
      <c r="B134" s="2" t="s">
        <v>1467</v>
      </c>
      <c r="C134" s="2"/>
      <c r="D134" s="2">
        <v>0</v>
      </c>
      <c r="E134" s="2">
        <v>3</v>
      </c>
      <c r="F134" s="79">
        <v>42737.625</v>
      </c>
      <c r="G134" s="2">
        <v>0</v>
      </c>
      <c r="H134" s="2">
        <v>10890001</v>
      </c>
      <c r="I134" s="2"/>
      <c r="J134" s="2"/>
      <c r="K134" s="2">
        <v>10010002</v>
      </c>
      <c r="L134" s="3">
        <v>1</v>
      </c>
      <c r="N134" s="2"/>
      <c r="O134" s="2" t="s">
        <v>276</v>
      </c>
      <c r="P134" s="2"/>
    </row>
    <row r="135" spans="1:16" ht="15" customHeight="1">
      <c r="A135" s="2">
        <v>10840132</v>
      </c>
      <c r="B135" s="2" t="s">
        <v>1468</v>
      </c>
      <c r="C135" s="2"/>
      <c r="D135" s="2">
        <v>0</v>
      </c>
      <c r="E135" s="2">
        <v>3</v>
      </c>
      <c r="F135" s="79">
        <v>42737.625</v>
      </c>
      <c r="G135" s="2">
        <v>0</v>
      </c>
      <c r="H135" s="2">
        <v>10890001</v>
      </c>
      <c r="I135" s="2"/>
      <c r="J135" s="2"/>
      <c r="K135" s="2">
        <v>10010002</v>
      </c>
      <c r="L135" s="3">
        <v>1</v>
      </c>
      <c r="N135" s="2" t="s">
        <v>1469</v>
      </c>
      <c r="O135" s="2" t="s">
        <v>276</v>
      </c>
      <c r="P135" s="2"/>
    </row>
    <row r="136" spans="1:16" ht="15" customHeight="1">
      <c r="A136" s="2">
        <v>10840133</v>
      </c>
      <c r="B136" s="2" t="s">
        <v>1470</v>
      </c>
      <c r="C136" s="2"/>
      <c r="D136" s="2">
        <v>0</v>
      </c>
      <c r="E136" s="2">
        <v>3</v>
      </c>
      <c r="F136" s="79">
        <v>42737.625</v>
      </c>
      <c r="G136" s="2">
        <v>0</v>
      </c>
      <c r="H136" s="2">
        <v>10890001</v>
      </c>
      <c r="I136" s="2"/>
      <c r="J136" s="2"/>
      <c r="K136" s="2">
        <v>10010002</v>
      </c>
      <c r="L136" s="3">
        <v>1</v>
      </c>
      <c r="N136" s="2" t="s">
        <v>1471</v>
      </c>
      <c r="O136" s="2" t="s">
        <v>276</v>
      </c>
      <c r="P136" s="2"/>
    </row>
    <row r="137" spans="1:16" ht="15" customHeight="1">
      <c r="A137" s="2">
        <v>10840134</v>
      </c>
      <c r="B137" s="2" t="s">
        <v>1472</v>
      </c>
      <c r="C137" s="2"/>
      <c r="D137" s="2">
        <v>0</v>
      </c>
      <c r="E137" s="2">
        <v>3</v>
      </c>
      <c r="F137" s="79">
        <v>42737.625</v>
      </c>
      <c r="G137" s="2">
        <v>0</v>
      </c>
      <c r="H137" s="2">
        <v>10890001</v>
      </c>
      <c r="I137" s="2"/>
      <c r="J137" s="2"/>
      <c r="K137" s="2">
        <v>10010002</v>
      </c>
      <c r="L137" s="3">
        <v>1</v>
      </c>
      <c r="N137" s="2"/>
      <c r="O137" s="2" t="s">
        <v>276</v>
      </c>
      <c r="P137" s="2"/>
    </row>
    <row r="138" spans="1:16" ht="15" customHeight="1">
      <c r="A138" s="2">
        <v>10840135</v>
      </c>
      <c r="B138" s="2" t="s">
        <v>1473</v>
      </c>
      <c r="C138" s="2"/>
      <c r="D138" s="2">
        <v>0</v>
      </c>
      <c r="E138" s="2">
        <v>3</v>
      </c>
      <c r="F138" s="79">
        <v>42737.625</v>
      </c>
      <c r="G138" s="2">
        <v>0</v>
      </c>
      <c r="H138" s="2">
        <v>10890001</v>
      </c>
      <c r="I138" s="2"/>
      <c r="J138" s="2"/>
      <c r="K138" s="2">
        <v>10010002</v>
      </c>
      <c r="L138" s="3">
        <v>1</v>
      </c>
      <c r="N138" s="2" t="s">
        <v>1474</v>
      </c>
      <c r="O138" s="2" t="s">
        <v>276</v>
      </c>
      <c r="P138" s="2"/>
    </row>
    <row r="139" spans="1:16" ht="15" customHeight="1">
      <c r="A139" s="2">
        <v>10840136</v>
      </c>
      <c r="B139" s="2" t="s">
        <v>1475</v>
      </c>
      <c r="C139" s="2"/>
      <c r="D139" s="2">
        <v>0</v>
      </c>
      <c r="E139" s="2">
        <v>3</v>
      </c>
      <c r="F139" s="79">
        <v>42737.625</v>
      </c>
      <c r="G139" s="2">
        <v>0</v>
      </c>
      <c r="H139" s="2">
        <v>10890001</v>
      </c>
      <c r="I139" s="2"/>
      <c r="J139" s="2"/>
      <c r="K139" s="2">
        <v>10010002</v>
      </c>
      <c r="L139" s="3">
        <v>1</v>
      </c>
      <c r="N139" s="2"/>
      <c r="O139" s="2" t="s">
        <v>276</v>
      </c>
      <c r="P139" s="2"/>
    </row>
    <row r="140" spans="1:16" ht="15" customHeight="1">
      <c r="A140" s="2">
        <v>10840137</v>
      </c>
      <c r="B140" s="2" t="s">
        <v>1476</v>
      </c>
      <c r="C140" s="2"/>
      <c r="D140" s="2">
        <v>0</v>
      </c>
      <c r="E140" s="2">
        <v>3</v>
      </c>
      <c r="F140" s="79">
        <v>42737.625</v>
      </c>
      <c r="G140" s="2">
        <v>0</v>
      </c>
      <c r="H140" s="2">
        <v>10890001</v>
      </c>
      <c r="I140" s="2"/>
      <c r="J140" s="2"/>
      <c r="K140" s="2">
        <v>10010002</v>
      </c>
      <c r="L140" s="3">
        <v>1</v>
      </c>
      <c r="N140" s="2"/>
      <c r="O140" s="2" t="s">
        <v>276</v>
      </c>
      <c r="P140" s="2"/>
    </row>
    <row r="141" spans="1:16" ht="15" customHeight="1">
      <c r="A141" s="2">
        <v>10840138</v>
      </c>
      <c r="B141" s="2" t="s">
        <v>1477</v>
      </c>
      <c r="C141" s="2"/>
      <c r="D141" s="2">
        <v>0</v>
      </c>
      <c r="E141" s="2">
        <v>3</v>
      </c>
      <c r="F141" s="79">
        <v>42737.625</v>
      </c>
      <c r="G141" s="2">
        <v>0</v>
      </c>
      <c r="H141" s="2">
        <v>10890001</v>
      </c>
      <c r="I141" s="2"/>
      <c r="J141" s="2"/>
      <c r="K141" s="2">
        <v>10010064</v>
      </c>
      <c r="L141" s="3">
        <v>1</v>
      </c>
      <c r="N141" s="2">
        <v>1506</v>
      </c>
      <c r="O141" s="2" t="s">
        <v>276</v>
      </c>
      <c r="P141" s="2"/>
    </row>
    <row r="142" spans="1:16" ht="15" customHeight="1">
      <c r="A142" s="2">
        <v>10840139</v>
      </c>
      <c r="B142" s="2" t="s">
        <v>1478</v>
      </c>
      <c r="C142" s="2"/>
      <c r="D142" s="2">
        <v>0</v>
      </c>
      <c r="E142" s="2">
        <v>3</v>
      </c>
      <c r="F142" s="79">
        <v>42737.625</v>
      </c>
      <c r="G142" s="2">
        <v>0</v>
      </c>
      <c r="H142" s="2">
        <v>10890001</v>
      </c>
      <c r="I142" s="2"/>
      <c r="J142" s="2"/>
      <c r="K142" s="2">
        <v>10010002</v>
      </c>
      <c r="L142" s="3">
        <v>1</v>
      </c>
      <c r="N142" s="2"/>
      <c r="O142" s="2" t="s">
        <v>276</v>
      </c>
      <c r="P142" s="2"/>
    </row>
    <row r="143" spans="1:16" ht="15" customHeight="1">
      <c r="A143" s="2">
        <v>10840140</v>
      </c>
      <c r="B143" s="2" t="s">
        <v>1479</v>
      </c>
      <c r="C143" s="2"/>
      <c r="D143" s="2">
        <v>0</v>
      </c>
      <c r="E143" s="2">
        <v>3</v>
      </c>
      <c r="F143" s="79">
        <v>42737.625</v>
      </c>
      <c r="G143" s="2">
        <v>0</v>
      </c>
      <c r="H143" s="2">
        <v>10890001</v>
      </c>
      <c r="I143" s="2"/>
      <c r="J143" s="2"/>
      <c r="K143" s="2">
        <v>10010001</v>
      </c>
      <c r="L143" s="3">
        <v>1</v>
      </c>
      <c r="N143" s="2" t="s">
        <v>1480</v>
      </c>
      <c r="O143" s="2" t="s">
        <v>276</v>
      </c>
      <c r="P143" s="2"/>
    </row>
    <row r="144" spans="1:16" ht="15" customHeight="1">
      <c r="A144" s="2">
        <v>10840141</v>
      </c>
      <c r="B144" s="2" t="s">
        <v>1481</v>
      </c>
      <c r="C144" s="2"/>
      <c r="D144" s="2">
        <v>0</v>
      </c>
      <c r="E144" s="2">
        <v>3</v>
      </c>
      <c r="F144" s="79">
        <v>42737.625</v>
      </c>
      <c r="G144" s="2">
        <v>0</v>
      </c>
      <c r="H144" s="2">
        <v>10890001</v>
      </c>
      <c r="I144" s="2"/>
      <c r="J144" s="2"/>
      <c r="K144" s="2">
        <v>10010002</v>
      </c>
      <c r="L144" s="3">
        <v>1</v>
      </c>
      <c r="N144" s="2"/>
      <c r="O144" s="2" t="s">
        <v>276</v>
      </c>
      <c r="P144" s="2"/>
    </row>
    <row r="145" spans="1:16" ht="15" customHeight="1">
      <c r="A145" s="2">
        <v>10840142</v>
      </c>
      <c r="B145" s="2" t="s">
        <v>1482</v>
      </c>
      <c r="C145" s="2"/>
      <c r="D145" s="2">
        <v>0</v>
      </c>
      <c r="E145" s="2">
        <v>3</v>
      </c>
      <c r="F145" s="79">
        <v>42737.625</v>
      </c>
      <c r="G145" s="2">
        <v>0</v>
      </c>
      <c r="H145" s="2">
        <v>10890001</v>
      </c>
      <c r="I145" s="2"/>
      <c r="J145" s="2"/>
      <c r="K145" s="2">
        <v>10010002</v>
      </c>
      <c r="L145" s="3">
        <v>1</v>
      </c>
      <c r="N145" s="2"/>
      <c r="O145" s="2" t="s">
        <v>276</v>
      </c>
      <c r="P145" s="2"/>
    </row>
    <row r="146" spans="1:16" ht="15" customHeight="1">
      <c r="A146" s="2">
        <v>10840143</v>
      </c>
      <c r="B146" s="2" t="s">
        <v>1483</v>
      </c>
      <c r="C146" s="2"/>
      <c r="D146" s="2">
        <v>0</v>
      </c>
      <c r="E146" s="2">
        <v>3</v>
      </c>
      <c r="F146" s="79">
        <v>42737.625</v>
      </c>
      <c r="G146" s="2">
        <v>0</v>
      </c>
      <c r="H146" s="2">
        <v>10890001</v>
      </c>
      <c r="I146" s="2"/>
      <c r="J146" s="2"/>
      <c r="K146" s="2">
        <v>10010002</v>
      </c>
      <c r="L146" s="3">
        <v>1</v>
      </c>
      <c r="N146" s="2"/>
      <c r="O146" s="2" t="s">
        <v>276</v>
      </c>
      <c r="P146" s="2"/>
    </row>
    <row r="147" spans="1:16" ht="15" customHeight="1">
      <c r="A147" s="2">
        <v>10840144</v>
      </c>
      <c r="B147" s="2" t="s">
        <v>1484</v>
      </c>
      <c r="C147" s="2"/>
      <c r="D147" s="2">
        <v>0</v>
      </c>
      <c r="E147" s="2">
        <v>3</v>
      </c>
      <c r="F147" s="79">
        <v>42737.625</v>
      </c>
      <c r="G147" s="2">
        <v>0</v>
      </c>
      <c r="H147" s="2">
        <v>10890001</v>
      </c>
      <c r="I147" s="2"/>
      <c r="J147" s="2"/>
      <c r="K147" s="2">
        <v>10010001</v>
      </c>
      <c r="L147" s="3">
        <v>1</v>
      </c>
      <c r="N147" s="2" t="s">
        <v>1485</v>
      </c>
      <c r="O147" s="2" t="s">
        <v>276</v>
      </c>
      <c r="P147" s="2"/>
    </row>
    <row r="148" spans="1:16" ht="15" customHeight="1">
      <c r="A148" s="2">
        <v>10840145</v>
      </c>
      <c r="B148" s="2" t="s">
        <v>1486</v>
      </c>
      <c r="C148" s="2"/>
      <c r="D148" s="2">
        <v>0</v>
      </c>
      <c r="E148" s="2">
        <v>3</v>
      </c>
      <c r="F148" s="79">
        <v>42737.625</v>
      </c>
      <c r="G148" s="2">
        <v>0</v>
      </c>
      <c r="H148" s="2">
        <v>10890001</v>
      </c>
      <c r="I148" s="2"/>
      <c r="J148" s="2"/>
      <c r="K148" s="2">
        <v>10010001</v>
      </c>
      <c r="L148" s="3">
        <v>1</v>
      </c>
      <c r="N148" s="2" t="s">
        <v>306</v>
      </c>
      <c r="O148" s="2" t="s">
        <v>276</v>
      </c>
      <c r="P148" s="2"/>
    </row>
    <row r="149" spans="1:16" ht="15" customHeight="1">
      <c r="A149" s="2">
        <v>10840146</v>
      </c>
      <c r="B149" s="2" t="s">
        <v>1487</v>
      </c>
      <c r="C149" s="2"/>
      <c r="D149" s="2">
        <v>0</v>
      </c>
      <c r="E149" s="2">
        <v>3</v>
      </c>
      <c r="F149" s="79">
        <v>42737.625</v>
      </c>
      <c r="G149" s="2">
        <v>0</v>
      </c>
      <c r="H149" s="2">
        <v>10890001</v>
      </c>
      <c r="I149" s="2"/>
      <c r="J149" s="2"/>
      <c r="K149" s="2">
        <v>10010002</v>
      </c>
      <c r="L149" s="3">
        <v>1</v>
      </c>
      <c r="N149" s="2" t="s">
        <v>1488</v>
      </c>
      <c r="O149" s="2" t="s">
        <v>276</v>
      </c>
      <c r="P149" s="2"/>
    </row>
    <row r="150" spans="1:16" ht="15" customHeight="1">
      <c r="A150" s="2">
        <v>10840147</v>
      </c>
      <c r="B150" s="2" t="s">
        <v>1489</v>
      </c>
      <c r="C150" s="2"/>
      <c r="D150" s="2">
        <v>0</v>
      </c>
      <c r="E150" s="2">
        <v>3</v>
      </c>
      <c r="F150" s="79">
        <v>42737.625</v>
      </c>
      <c r="G150" s="2">
        <v>0</v>
      </c>
      <c r="H150" s="2">
        <v>10890001</v>
      </c>
      <c r="I150" s="2"/>
      <c r="J150" s="2"/>
      <c r="K150" s="2">
        <v>10010002</v>
      </c>
      <c r="L150" s="3">
        <v>1</v>
      </c>
      <c r="N150" s="2" t="s">
        <v>881</v>
      </c>
      <c r="O150" s="2" t="s">
        <v>276</v>
      </c>
      <c r="P150" s="2"/>
    </row>
    <row r="151" spans="1:16" ht="15" customHeight="1">
      <c r="A151" s="2">
        <v>10840148</v>
      </c>
      <c r="B151" s="2" t="s">
        <v>1490</v>
      </c>
      <c r="C151" s="2"/>
      <c r="D151" s="2">
        <v>0</v>
      </c>
      <c r="E151" s="2">
        <v>3</v>
      </c>
      <c r="F151" s="79">
        <v>42737.625</v>
      </c>
      <c r="G151" s="2">
        <v>0</v>
      </c>
      <c r="H151" s="2">
        <v>10890001</v>
      </c>
      <c r="I151" s="2"/>
      <c r="J151" s="2"/>
      <c r="K151" s="2">
        <v>10010002</v>
      </c>
      <c r="L151" s="3">
        <v>1</v>
      </c>
      <c r="N151" s="2" t="s">
        <v>1491</v>
      </c>
      <c r="O151" s="2" t="s">
        <v>276</v>
      </c>
      <c r="P151" s="2"/>
    </row>
    <row r="152" spans="1:16" ht="15" customHeight="1">
      <c r="A152" s="2">
        <v>10840149</v>
      </c>
      <c r="B152" s="2" t="s">
        <v>1492</v>
      </c>
      <c r="C152" s="2"/>
      <c r="D152" s="2">
        <v>0</v>
      </c>
      <c r="E152" s="2">
        <v>3</v>
      </c>
      <c r="F152" s="79">
        <v>42737.625</v>
      </c>
      <c r="G152" s="2">
        <v>0</v>
      </c>
      <c r="H152" s="2">
        <v>10890001</v>
      </c>
      <c r="I152" s="2"/>
      <c r="J152" s="2"/>
      <c r="K152" s="2">
        <v>10010002</v>
      </c>
      <c r="L152" s="3">
        <v>1</v>
      </c>
      <c r="N152" s="2" t="s">
        <v>881</v>
      </c>
      <c r="O152" s="2" t="s">
        <v>276</v>
      </c>
      <c r="P152" s="2"/>
    </row>
    <row r="153" spans="1:16" ht="15" customHeight="1">
      <c r="A153" s="2">
        <v>10840150</v>
      </c>
      <c r="B153" s="2" t="s">
        <v>1493</v>
      </c>
      <c r="C153" s="2"/>
      <c r="D153" s="2">
        <v>0</v>
      </c>
      <c r="E153" s="2">
        <v>3</v>
      </c>
      <c r="F153" s="79">
        <v>42737.625</v>
      </c>
      <c r="G153" s="2">
        <v>0</v>
      </c>
      <c r="H153" s="2">
        <v>10890001</v>
      </c>
      <c r="I153" s="2"/>
      <c r="J153" s="2"/>
      <c r="K153" s="2">
        <v>10010002</v>
      </c>
      <c r="L153" s="3">
        <v>1</v>
      </c>
      <c r="N153" s="2"/>
      <c r="O153" s="2" t="s">
        <v>276</v>
      </c>
      <c r="P153" s="2"/>
    </row>
    <row r="154" spans="1:16" ht="15" customHeight="1">
      <c r="A154" s="2">
        <v>10840151</v>
      </c>
      <c r="B154" s="2" t="s">
        <v>1494</v>
      </c>
      <c r="C154" s="2"/>
      <c r="D154" s="2">
        <v>0</v>
      </c>
      <c r="E154" s="2">
        <v>3</v>
      </c>
      <c r="F154" s="79">
        <v>42737.625</v>
      </c>
      <c r="G154" s="2">
        <v>0</v>
      </c>
      <c r="H154" s="2">
        <v>10890001</v>
      </c>
      <c r="I154" s="2"/>
      <c r="J154" s="2"/>
      <c r="K154" s="2">
        <v>10010001</v>
      </c>
      <c r="L154" s="3">
        <v>1</v>
      </c>
      <c r="N154" s="2">
        <v>60542</v>
      </c>
      <c r="O154" s="2" t="s">
        <v>276</v>
      </c>
      <c r="P154" s="2"/>
    </row>
    <row r="155" spans="1:16" ht="15" customHeight="1">
      <c r="A155" s="2">
        <v>10840152</v>
      </c>
      <c r="B155" s="2" t="s">
        <v>1495</v>
      </c>
      <c r="C155" s="2"/>
      <c r="D155" s="2">
        <v>0</v>
      </c>
      <c r="E155" s="2">
        <v>3</v>
      </c>
      <c r="F155" s="79">
        <v>42737.625</v>
      </c>
      <c r="G155" s="2">
        <v>0</v>
      </c>
      <c r="H155" s="2">
        <v>10890001</v>
      </c>
      <c r="I155" s="2"/>
      <c r="J155" s="2"/>
      <c r="K155" s="2">
        <v>10010001</v>
      </c>
      <c r="L155" s="3">
        <v>1</v>
      </c>
      <c r="N155" s="2">
        <v>60542</v>
      </c>
      <c r="O155" s="2" t="s">
        <v>276</v>
      </c>
      <c r="P155" s="2"/>
    </row>
    <row r="156" spans="1:16" ht="15" customHeight="1">
      <c r="A156" s="2">
        <v>10840153</v>
      </c>
      <c r="B156" s="2" t="s">
        <v>1496</v>
      </c>
      <c r="C156" s="2"/>
      <c r="D156" s="2">
        <v>0</v>
      </c>
      <c r="E156" s="2">
        <v>3</v>
      </c>
      <c r="F156" s="79">
        <v>42737.625</v>
      </c>
      <c r="G156" s="2">
        <v>0</v>
      </c>
      <c r="H156" s="2">
        <v>10890001</v>
      </c>
      <c r="I156" s="2"/>
      <c r="J156" s="2"/>
      <c r="K156" s="2">
        <v>10010002</v>
      </c>
      <c r="L156" s="3">
        <v>1</v>
      </c>
      <c r="N156" s="2"/>
      <c r="O156" s="2" t="s">
        <v>276</v>
      </c>
      <c r="P156" s="2"/>
    </row>
    <row r="157" spans="1:16" ht="15" customHeight="1">
      <c r="A157" s="2">
        <v>10840154</v>
      </c>
      <c r="B157" s="2" t="s">
        <v>1497</v>
      </c>
      <c r="C157" s="2"/>
      <c r="D157" s="2">
        <v>0</v>
      </c>
      <c r="E157" s="2">
        <v>3</v>
      </c>
      <c r="F157" s="79">
        <v>42737.625</v>
      </c>
      <c r="G157" s="2">
        <v>0</v>
      </c>
      <c r="H157" s="2">
        <v>10890001</v>
      </c>
      <c r="I157" s="2"/>
      <c r="J157" s="2"/>
      <c r="K157" s="2">
        <v>10010002</v>
      </c>
      <c r="L157" s="3">
        <v>1</v>
      </c>
      <c r="N157" s="2">
        <v>1229</v>
      </c>
      <c r="O157" s="2" t="s">
        <v>276</v>
      </c>
      <c r="P157" s="2"/>
    </row>
    <row r="158" spans="1:16" ht="15" customHeight="1">
      <c r="A158" s="2">
        <v>10840155</v>
      </c>
      <c r="B158" s="2" t="s">
        <v>1498</v>
      </c>
      <c r="C158" s="2"/>
      <c r="D158" s="2">
        <v>0</v>
      </c>
      <c r="E158" s="2">
        <v>3</v>
      </c>
      <c r="F158" s="79">
        <v>42737.625</v>
      </c>
      <c r="G158" s="2">
        <v>0</v>
      </c>
      <c r="H158" s="2">
        <v>10890248</v>
      </c>
      <c r="I158" s="2"/>
      <c r="J158" s="2"/>
      <c r="K158" s="2">
        <v>10010002</v>
      </c>
      <c r="L158" s="3">
        <v>1</v>
      </c>
      <c r="N158" s="2">
        <v>1229</v>
      </c>
      <c r="O158" s="2" t="s">
        <v>276</v>
      </c>
      <c r="P158" s="2"/>
    </row>
    <row r="159" spans="1:16" ht="15" customHeight="1">
      <c r="A159" s="2">
        <v>10840156</v>
      </c>
      <c r="B159" s="2" t="s">
        <v>1499</v>
      </c>
      <c r="C159" s="2"/>
      <c r="D159" s="2">
        <v>0</v>
      </c>
      <c r="E159" s="2">
        <v>3</v>
      </c>
      <c r="F159" s="79">
        <v>42737.625</v>
      </c>
      <c r="G159" s="2">
        <v>0</v>
      </c>
      <c r="H159" s="2">
        <v>10950171</v>
      </c>
      <c r="I159" s="2"/>
      <c r="J159" s="2"/>
      <c r="K159" s="2">
        <v>10010002</v>
      </c>
      <c r="L159" s="3">
        <v>1</v>
      </c>
      <c r="N159" s="2">
        <v>1229</v>
      </c>
      <c r="O159" s="2" t="s">
        <v>276</v>
      </c>
      <c r="P159" s="2"/>
    </row>
    <row r="160" spans="1:16" ht="15" customHeight="1">
      <c r="A160" s="2">
        <v>10840157</v>
      </c>
      <c r="B160" s="2" t="s">
        <v>1500</v>
      </c>
      <c r="C160" s="2"/>
      <c r="D160" s="2">
        <v>0</v>
      </c>
      <c r="E160" s="2">
        <v>3</v>
      </c>
      <c r="F160" s="79">
        <v>42737.625</v>
      </c>
      <c r="G160" s="2">
        <v>0</v>
      </c>
      <c r="H160" s="2">
        <v>10890001</v>
      </c>
      <c r="I160" s="2"/>
      <c r="J160" s="2"/>
      <c r="K160" s="2">
        <v>10010002</v>
      </c>
      <c r="L160" s="3">
        <v>1</v>
      </c>
      <c r="N160" s="2" t="s">
        <v>1501</v>
      </c>
      <c r="O160" s="2" t="s">
        <v>276</v>
      </c>
      <c r="P160" s="2"/>
    </row>
    <row r="161" spans="1:16" ht="15" customHeight="1">
      <c r="A161" s="2">
        <v>10840158</v>
      </c>
      <c r="B161" s="2" t="s">
        <v>1502</v>
      </c>
      <c r="C161" s="2"/>
      <c r="D161" s="2">
        <v>0</v>
      </c>
      <c r="E161" s="2">
        <v>3</v>
      </c>
      <c r="F161" s="79">
        <v>42737.625</v>
      </c>
      <c r="G161" s="2">
        <v>0</v>
      </c>
      <c r="H161" s="2">
        <v>10890001</v>
      </c>
      <c r="I161" s="2"/>
      <c r="J161" s="2"/>
      <c r="K161" s="2">
        <v>10010002</v>
      </c>
      <c r="L161" s="3">
        <v>1</v>
      </c>
      <c r="N161" s="2" t="s">
        <v>1501</v>
      </c>
      <c r="O161" s="2" t="s">
        <v>276</v>
      </c>
      <c r="P161" s="2"/>
    </row>
    <row r="162" spans="1:16" ht="15" customHeight="1">
      <c r="A162" s="2">
        <v>10840159</v>
      </c>
      <c r="B162" s="2" t="s">
        <v>1503</v>
      </c>
      <c r="C162" s="2"/>
      <c r="D162" s="2">
        <v>0</v>
      </c>
      <c r="E162" s="2">
        <v>3</v>
      </c>
      <c r="F162" s="79">
        <v>42737.625</v>
      </c>
      <c r="G162" s="2">
        <v>0</v>
      </c>
      <c r="H162" s="2">
        <v>10890001</v>
      </c>
      <c r="I162" s="2"/>
      <c r="J162" s="2"/>
      <c r="K162" s="2">
        <v>10010002</v>
      </c>
      <c r="L162" s="3">
        <v>1</v>
      </c>
      <c r="N162" s="2" t="s">
        <v>1504</v>
      </c>
      <c r="O162" s="2" t="s">
        <v>276</v>
      </c>
      <c r="P162" s="2"/>
    </row>
    <row r="163" spans="1:16" ht="15" customHeight="1">
      <c r="A163" s="2">
        <v>10840160</v>
      </c>
      <c r="B163" s="2" t="s">
        <v>1505</v>
      </c>
      <c r="C163" s="2"/>
      <c r="D163" s="2">
        <v>0</v>
      </c>
      <c r="E163" s="2">
        <v>3</v>
      </c>
      <c r="F163" s="79">
        <v>42737.625</v>
      </c>
      <c r="G163" s="2">
        <v>0</v>
      </c>
      <c r="H163" s="2">
        <v>10890001</v>
      </c>
      <c r="I163" s="2"/>
      <c r="J163" s="2"/>
      <c r="K163" s="2">
        <v>10010001</v>
      </c>
      <c r="L163" s="3">
        <v>1</v>
      </c>
      <c r="N163" s="2" t="s">
        <v>1506</v>
      </c>
      <c r="O163" s="2" t="s">
        <v>276</v>
      </c>
      <c r="P163" s="2"/>
    </row>
    <row r="164" spans="1:16" ht="15" customHeight="1">
      <c r="A164" s="2">
        <v>10840161</v>
      </c>
      <c r="B164" s="2" t="s">
        <v>1507</v>
      </c>
      <c r="C164" s="2"/>
      <c r="D164" s="2">
        <v>0</v>
      </c>
      <c r="E164" s="2">
        <v>3</v>
      </c>
      <c r="F164" s="79">
        <v>42737.625</v>
      </c>
      <c r="G164" s="2">
        <v>0</v>
      </c>
      <c r="H164" s="2">
        <v>10890001</v>
      </c>
      <c r="I164" s="2"/>
      <c r="J164" s="2"/>
      <c r="K164" s="2">
        <v>10010001</v>
      </c>
      <c r="L164" s="3">
        <v>1</v>
      </c>
      <c r="N164" s="2" t="s">
        <v>1506</v>
      </c>
      <c r="O164" s="2" t="s">
        <v>276</v>
      </c>
      <c r="P164" s="2"/>
    </row>
    <row r="165" spans="1:16" ht="15" customHeight="1">
      <c r="A165" s="2">
        <v>10840162</v>
      </c>
      <c r="B165" s="2" t="s">
        <v>1508</v>
      </c>
      <c r="C165" s="2"/>
      <c r="D165" s="2">
        <v>0</v>
      </c>
      <c r="E165" s="2">
        <v>3</v>
      </c>
      <c r="F165" s="79">
        <v>42737.625</v>
      </c>
      <c r="G165" s="2">
        <v>0</v>
      </c>
      <c r="H165" s="2">
        <v>10890001</v>
      </c>
      <c r="I165" s="2"/>
      <c r="J165" s="2"/>
      <c r="K165" s="2">
        <v>10010001</v>
      </c>
      <c r="L165" s="3">
        <v>1</v>
      </c>
      <c r="N165" s="2" t="s">
        <v>1506</v>
      </c>
      <c r="O165" s="2" t="s">
        <v>276</v>
      </c>
      <c r="P165" s="2"/>
    </row>
    <row r="166" spans="1:16" ht="15" customHeight="1">
      <c r="A166" s="2">
        <v>10840163</v>
      </c>
      <c r="B166" s="2" t="s">
        <v>1509</v>
      </c>
      <c r="C166" s="2"/>
      <c r="D166" s="2">
        <v>0</v>
      </c>
      <c r="E166" s="2">
        <v>3</v>
      </c>
      <c r="F166" s="79">
        <v>42737.625</v>
      </c>
      <c r="G166" s="2">
        <v>0</v>
      </c>
      <c r="H166" s="2">
        <v>10890001</v>
      </c>
      <c r="I166" s="2"/>
      <c r="J166" s="2"/>
      <c r="K166" s="2">
        <v>10010003</v>
      </c>
      <c r="L166" s="3">
        <v>1</v>
      </c>
      <c r="N166" s="2" t="s">
        <v>1510</v>
      </c>
      <c r="O166" s="2" t="s">
        <v>276</v>
      </c>
      <c r="P166" s="2"/>
    </row>
    <row r="167" spans="1:16" ht="15" customHeight="1">
      <c r="A167" s="2">
        <v>10840164</v>
      </c>
      <c r="B167" s="2" t="s">
        <v>1511</v>
      </c>
      <c r="C167" s="2"/>
      <c r="D167" s="2">
        <v>0</v>
      </c>
      <c r="E167" s="2">
        <v>3</v>
      </c>
      <c r="F167" s="79">
        <v>42737.625</v>
      </c>
      <c r="G167" s="2">
        <v>0</v>
      </c>
      <c r="H167" s="2">
        <v>10890001</v>
      </c>
      <c r="I167" s="2"/>
      <c r="J167" s="2"/>
      <c r="K167" s="2">
        <v>10010003</v>
      </c>
      <c r="L167" s="3">
        <v>1</v>
      </c>
      <c r="N167" s="2" t="s">
        <v>1510</v>
      </c>
      <c r="O167" s="2" t="s">
        <v>276</v>
      </c>
      <c r="P167" s="2"/>
    </row>
    <row r="168" spans="1:16" ht="15" customHeight="1">
      <c r="A168" s="2">
        <v>10840165</v>
      </c>
      <c r="B168" s="2" t="s">
        <v>1512</v>
      </c>
      <c r="C168" s="2"/>
      <c r="D168" s="2">
        <v>0</v>
      </c>
      <c r="E168" s="2">
        <v>3</v>
      </c>
      <c r="F168" s="79">
        <v>42737.625</v>
      </c>
      <c r="G168" s="2">
        <v>0</v>
      </c>
      <c r="H168" s="2">
        <v>10890001</v>
      </c>
      <c r="I168" s="2"/>
      <c r="J168" s="2"/>
      <c r="K168" s="2">
        <v>10010003</v>
      </c>
      <c r="L168" s="3">
        <v>1</v>
      </c>
      <c r="N168" s="2" t="s">
        <v>1510</v>
      </c>
      <c r="O168" s="2" t="s">
        <v>276</v>
      </c>
      <c r="P168" s="2"/>
    </row>
    <row r="169" spans="1:16" ht="15" customHeight="1">
      <c r="A169" s="2">
        <v>10840166</v>
      </c>
      <c r="B169" s="2" t="s">
        <v>1513</v>
      </c>
      <c r="C169" s="2"/>
      <c r="D169" s="2">
        <v>0</v>
      </c>
      <c r="E169" s="2">
        <v>3</v>
      </c>
      <c r="F169" s="79">
        <v>42737.625</v>
      </c>
      <c r="G169" s="2">
        <v>0</v>
      </c>
      <c r="H169" s="2">
        <v>10890001</v>
      </c>
      <c r="I169" s="2"/>
      <c r="J169" s="2"/>
      <c r="K169" s="2">
        <v>10010002</v>
      </c>
      <c r="L169" s="3">
        <v>1</v>
      </c>
      <c r="N169" s="2" t="s">
        <v>1009</v>
      </c>
      <c r="O169" s="2" t="s">
        <v>276</v>
      </c>
      <c r="P169" s="2"/>
    </row>
    <row r="170" spans="1:16" ht="15" customHeight="1">
      <c r="A170" s="2">
        <v>10840167</v>
      </c>
      <c r="B170" s="2" t="s">
        <v>1514</v>
      </c>
      <c r="C170" s="2"/>
      <c r="D170" s="2">
        <v>0</v>
      </c>
      <c r="E170" s="2">
        <v>3</v>
      </c>
      <c r="F170" s="79">
        <v>42737.625</v>
      </c>
      <c r="G170" s="2">
        <v>0</v>
      </c>
      <c r="H170" s="2">
        <v>10890001</v>
      </c>
      <c r="I170" s="2"/>
      <c r="J170" s="2"/>
      <c r="K170" s="2">
        <v>10010002</v>
      </c>
      <c r="L170" s="3">
        <v>1</v>
      </c>
      <c r="N170" s="2" t="s">
        <v>1009</v>
      </c>
      <c r="O170" s="2" t="s">
        <v>276</v>
      </c>
      <c r="P170" s="2"/>
    </row>
    <row r="171" spans="1:16" ht="15" customHeight="1">
      <c r="A171" s="2">
        <v>10840168</v>
      </c>
      <c r="B171" s="2" t="s">
        <v>1515</v>
      </c>
      <c r="C171" s="2"/>
      <c r="D171" s="2">
        <v>0</v>
      </c>
      <c r="E171" s="2">
        <v>3</v>
      </c>
      <c r="F171" s="79">
        <v>42737.625</v>
      </c>
      <c r="G171" s="2">
        <v>0</v>
      </c>
      <c r="H171" s="2">
        <v>10890001</v>
      </c>
      <c r="I171" s="2"/>
      <c r="J171" s="2"/>
      <c r="K171" s="2">
        <v>10010002</v>
      </c>
      <c r="L171" s="3">
        <v>1</v>
      </c>
      <c r="N171" s="2" t="s">
        <v>1010</v>
      </c>
      <c r="O171" s="2" t="s">
        <v>276</v>
      </c>
      <c r="P171" s="2"/>
    </row>
    <row r="172" spans="1:16" ht="15" customHeight="1">
      <c r="A172" s="2">
        <v>10840169</v>
      </c>
      <c r="B172" s="2" t="s">
        <v>1516</v>
      </c>
      <c r="C172" s="2"/>
      <c r="D172" s="2">
        <v>0</v>
      </c>
      <c r="E172" s="2">
        <v>3</v>
      </c>
      <c r="F172" s="79">
        <v>42737.625</v>
      </c>
      <c r="G172" s="2">
        <v>0</v>
      </c>
      <c r="H172" s="2">
        <v>10890001</v>
      </c>
      <c r="I172" s="2"/>
      <c r="J172" s="2"/>
      <c r="K172" s="2">
        <v>10010002</v>
      </c>
      <c r="L172" s="3">
        <v>1</v>
      </c>
      <c r="N172" s="2" t="s">
        <v>1015</v>
      </c>
      <c r="O172" s="2" t="s">
        <v>276</v>
      </c>
      <c r="P172" s="2"/>
    </row>
    <row r="173" spans="1:16" ht="15" customHeight="1">
      <c r="A173" s="2">
        <v>10840170</v>
      </c>
      <c r="B173" s="2" t="s">
        <v>1517</v>
      </c>
      <c r="C173" s="2"/>
      <c r="D173" s="2">
        <v>0</v>
      </c>
      <c r="E173" s="2">
        <v>3</v>
      </c>
      <c r="F173" s="79">
        <v>42737.625</v>
      </c>
      <c r="G173" s="2">
        <v>0</v>
      </c>
      <c r="H173" s="2">
        <v>10890001</v>
      </c>
      <c r="I173" s="2"/>
      <c r="J173" s="2"/>
      <c r="K173" s="2">
        <v>10010001</v>
      </c>
      <c r="L173" s="3">
        <v>1</v>
      </c>
      <c r="N173" s="2" t="s">
        <v>1016</v>
      </c>
      <c r="O173" s="2" t="s">
        <v>276</v>
      </c>
      <c r="P173" s="2"/>
    </row>
    <row r="174" spans="1:16" ht="15" customHeight="1">
      <c r="A174" s="2">
        <v>10840171</v>
      </c>
      <c r="B174" s="2" t="s">
        <v>1518</v>
      </c>
      <c r="C174" s="2"/>
      <c r="D174" s="2">
        <v>0</v>
      </c>
      <c r="E174" s="2">
        <v>3</v>
      </c>
      <c r="F174" s="79">
        <v>42737.625</v>
      </c>
      <c r="G174" s="2">
        <v>0</v>
      </c>
      <c r="H174" s="2">
        <v>10890001</v>
      </c>
      <c r="I174" s="2"/>
      <c r="J174" s="2"/>
      <c r="K174" s="2">
        <v>10010001</v>
      </c>
      <c r="L174" s="3">
        <v>1</v>
      </c>
      <c r="N174" s="2" t="s">
        <v>1519</v>
      </c>
      <c r="O174" s="2" t="s">
        <v>276</v>
      </c>
      <c r="P174" s="2"/>
    </row>
    <row r="175" spans="1:16" ht="15" customHeight="1">
      <c r="A175" s="2">
        <v>10840172</v>
      </c>
      <c r="B175" s="2" t="s">
        <v>1520</v>
      </c>
      <c r="C175" s="2"/>
      <c r="D175" s="2">
        <v>0</v>
      </c>
      <c r="E175" s="2">
        <v>3</v>
      </c>
      <c r="F175" s="79">
        <v>42737.625</v>
      </c>
      <c r="G175" s="2">
        <v>0</v>
      </c>
      <c r="H175" s="2">
        <v>10890001</v>
      </c>
      <c r="I175" s="2"/>
      <c r="J175" s="2"/>
      <c r="K175" s="2">
        <v>10010001</v>
      </c>
      <c r="L175" s="3">
        <v>1</v>
      </c>
      <c r="N175" s="2" t="s">
        <v>1519</v>
      </c>
      <c r="O175" s="2" t="s">
        <v>276</v>
      </c>
      <c r="P175" s="2"/>
    </row>
    <row r="176" spans="1:16" ht="15" customHeight="1">
      <c r="A176" s="2">
        <v>10840173</v>
      </c>
      <c r="B176" s="2" t="s">
        <v>1521</v>
      </c>
      <c r="C176" s="2"/>
      <c r="D176" s="2">
        <v>0</v>
      </c>
      <c r="E176" s="2">
        <v>3</v>
      </c>
      <c r="F176" s="79">
        <v>42737.625</v>
      </c>
      <c r="G176" s="2">
        <v>0</v>
      </c>
      <c r="H176" s="2">
        <v>10890001</v>
      </c>
      <c r="I176" s="2"/>
      <c r="J176" s="2"/>
      <c r="K176" s="2">
        <v>10010001</v>
      </c>
      <c r="L176" s="3">
        <v>1</v>
      </c>
      <c r="N176" s="2" t="s">
        <v>1519</v>
      </c>
      <c r="O176" s="2" t="s">
        <v>276</v>
      </c>
      <c r="P176" s="2"/>
    </row>
    <row r="177" spans="1:16" ht="15" customHeight="1">
      <c r="A177" s="2">
        <v>10840174</v>
      </c>
      <c r="B177" s="2" t="s">
        <v>1522</v>
      </c>
      <c r="C177" s="2"/>
      <c r="D177" s="2">
        <v>0</v>
      </c>
      <c r="E177" s="2">
        <v>3</v>
      </c>
      <c r="F177" s="79">
        <v>42737.625</v>
      </c>
      <c r="G177" s="2">
        <v>0</v>
      </c>
      <c r="H177" s="2">
        <v>10890001</v>
      </c>
      <c r="I177" s="2"/>
      <c r="J177" s="2"/>
      <c r="K177" s="2">
        <v>10010001</v>
      </c>
      <c r="L177" s="3">
        <v>1</v>
      </c>
      <c r="N177" s="2" t="s">
        <v>1519</v>
      </c>
      <c r="O177" s="2" t="s">
        <v>276</v>
      </c>
      <c r="P177" s="2"/>
    </row>
    <row r="178" spans="1:16" ht="15" customHeight="1">
      <c r="A178" s="2">
        <v>10840175</v>
      </c>
      <c r="B178" s="2" t="s">
        <v>1523</v>
      </c>
      <c r="C178" s="2"/>
      <c r="D178" s="2">
        <v>0</v>
      </c>
      <c r="E178" s="2">
        <v>3</v>
      </c>
      <c r="F178" s="79">
        <v>42737.625</v>
      </c>
      <c r="G178" s="2">
        <v>0</v>
      </c>
      <c r="H178" s="2">
        <v>10890001</v>
      </c>
      <c r="I178" s="2"/>
      <c r="J178" s="2"/>
      <c r="K178" s="2">
        <v>10010001</v>
      </c>
      <c r="L178" s="3">
        <v>1</v>
      </c>
      <c r="N178" s="2" t="s">
        <v>1519</v>
      </c>
      <c r="O178" s="2" t="s">
        <v>276</v>
      </c>
      <c r="P178" s="2"/>
    </row>
    <row r="179" spans="1:16" ht="15" customHeight="1">
      <c r="A179" s="2">
        <v>10840176</v>
      </c>
      <c r="B179" s="2" t="s">
        <v>1524</v>
      </c>
      <c r="C179" s="2"/>
      <c r="D179" s="2">
        <v>0</v>
      </c>
      <c r="E179" s="2">
        <v>3</v>
      </c>
      <c r="F179" s="79">
        <v>42737.625</v>
      </c>
      <c r="G179" s="2">
        <v>0</v>
      </c>
      <c r="H179" s="2">
        <v>10890001</v>
      </c>
      <c r="I179" s="2"/>
      <c r="J179" s="2"/>
      <c r="K179" s="2">
        <v>10010001</v>
      </c>
      <c r="L179" s="3">
        <v>1</v>
      </c>
      <c r="N179" s="2" t="s">
        <v>1519</v>
      </c>
      <c r="O179" s="2" t="s">
        <v>276</v>
      </c>
      <c r="P179" s="2"/>
    </row>
    <row r="180" spans="1:16" ht="15" customHeight="1">
      <c r="A180" s="2">
        <v>10840177</v>
      </c>
      <c r="B180" s="2" t="s">
        <v>1525</v>
      </c>
      <c r="C180" s="2"/>
      <c r="D180" s="2">
        <v>0</v>
      </c>
      <c r="E180" s="2">
        <v>3</v>
      </c>
      <c r="F180" s="79">
        <v>42737.625</v>
      </c>
      <c r="G180" s="2">
        <v>0</v>
      </c>
      <c r="H180" s="2">
        <v>10890001</v>
      </c>
      <c r="I180" s="2"/>
      <c r="J180" s="2"/>
      <c r="K180" s="2">
        <v>10010001</v>
      </c>
      <c r="L180" s="3">
        <v>1</v>
      </c>
      <c r="N180" s="2" t="s">
        <v>1519</v>
      </c>
      <c r="O180" s="2" t="s">
        <v>276</v>
      </c>
      <c r="P180" s="2"/>
    </row>
    <row r="181" spans="1:16" ht="15" customHeight="1">
      <c r="A181" s="2">
        <v>10840178</v>
      </c>
      <c r="B181" s="2" t="s">
        <v>1526</v>
      </c>
      <c r="C181" s="2"/>
      <c r="D181" s="2">
        <v>0</v>
      </c>
      <c r="E181" s="2">
        <v>3</v>
      </c>
      <c r="F181" s="79">
        <v>42737.625</v>
      </c>
      <c r="G181" s="2">
        <v>0</v>
      </c>
      <c r="H181" s="2">
        <v>10890001</v>
      </c>
      <c r="I181" s="2"/>
      <c r="J181" s="2"/>
      <c r="K181" s="2">
        <v>10010001</v>
      </c>
      <c r="L181" s="3">
        <v>1</v>
      </c>
      <c r="N181" s="2" t="s">
        <v>1519</v>
      </c>
      <c r="O181" s="2" t="s">
        <v>276</v>
      </c>
      <c r="P181" s="2"/>
    </row>
    <row r="182" spans="1:16" ht="15" customHeight="1">
      <c r="A182" s="2">
        <v>10840179</v>
      </c>
      <c r="B182" s="2" t="s">
        <v>1527</v>
      </c>
      <c r="C182" s="2"/>
      <c r="D182" s="2">
        <v>0</v>
      </c>
      <c r="E182" s="2">
        <v>3</v>
      </c>
      <c r="F182" s="79">
        <v>42737.625</v>
      </c>
      <c r="G182" s="2">
        <v>0</v>
      </c>
      <c r="H182" s="2">
        <v>10890001</v>
      </c>
      <c r="I182" s="2"/>
      <c r="J182" s="2"/>
      <c r="K182" s="2">
        <v>10010001</v>
      </c>
      <c r="L182" s="3">
        <v>1</v>
      </c>
      <c r="N182" s="2" t="s">
        <v>1519</v>
      </c>
      <c r="O182" s="2" t="s">
        <v>276</v>
      </c>
      <c r="P182" s="2"/>
    </row>
    <row r="183" spans="1:16" ht="15" customHeight="1">
      <c r="A183" s="2">
        <v>10840180</v>
      </c>
      <c r="B183" s="2" t="s">
        <v>1528</v>
      </c>
      <c r="C183" s="2"/>
      <c r="D183" s="2">
        <v>0</v>
      </c>
      <c r="E183" s="2">
        <v>3</v>
      </c>
      <c r="F183" s="79">
        <v>42737.625</v>
      </c>
      <c r="G183" s="2">
        <v>0</v>
      </c>
      <c r="H183" s="2">
        <v>10890001</v>
      </c>
      <c r="I183" s="2"/>
      <c r="J183" s="2"/>
      <c r="K183" s="2">
        <v>10010001</v>
      </c>
      <c r="L183" s="3">
        <v>1</v>
      </c>
      <c r="N183" s="2" t="s">
        <v>1038</v>
      </c>
      <c r="O183" s="2" t="s">
        <v>276</v>
      </c>
      <c r="P183" s="2"/>
    </row>
    <row r="184" spans="1:16" ht="15" customHeight="1">
      <c r="A184" s="2">
        <v>10840181</v>
      </c>
      <c r="B184" s="2" t="s">
        <v>1529</v>
      </c>
      <c r="C184" s="2"/>
      <c r="D184" s="2">
        <v>0</v>
      </c>
      <c r="E184" s="2">
        <v>3</v>
      </c>
      <c r="F184" s="79">
        <v>42737.625</v>
      </c>
      <c r="G184" s="2">
        <v>0</v>
      </c>
      <c r="H184" s="2">
        <v>10890001</v>
      </c>
      <c r="I184" s="2"/>
      <c r="J184" s="2"/>
      <c r="K184" s="2">
        <v>10010001</v>
      </c>
      <c r="L184" s="3">
        <v>1</v>
      </c>
      <c r="N184" s="2" t="s">
        <v>1519</v>
      </c>
      <c r="O184" s="2" t="s">
        <v>276</v>
      </c>
      <c r="P184" s="2"/>
    </row>
    <row r="185" spans="1:16" ht="15" customHeight="1">
      <c r="A185" s="2">
        <v>10840182</v>
      </c>
      <c r="B185" s="2" t="s">
        <v>1530</v>
      </c>
      <c r="C185" s="2"/>
      <c r="D185" s="2">
        <v>0</v>
      </c>
      <c r="E185" s="2">
        <v>3</v>
      </c>
      <c r="F185" s="79">
        <v>42737.625</v>
      </c>
      <c r="G185" s="2">
        <v>0</v>
      </c>
      <c r="H185" s="2">
        <v>10890001</v>
      </c>
      <c r="I185" s="2"/>
      <c r="J185" s="2"/>
      <c r="K185" s="2">
        <v>10010001</v>
      </c>
      <c r="L185" s="3">
        <v>1</v>
      </c>
      <c r="N185" s="2" t="s">
        <v>1519</v>
      </c>
      <c r="O185" s="2" t="s">
        <v>276</v>
      </c>
      <c r="P185" s="2"/>
    </row>
    <row r="186" spans="1:16" ht="15" customHeight="1">
      <c r="A186" s="2">
        <v>10840183</v>
      </c>
      <c r="B186" s="2" t="s">
        <v>1531</v>
      </c>
      <c r="C186" s="2"/>
      <c r="D186" s="2">
        <v>0</v>
      </c>
      <c r="E186" s="2">
        <v>3</v>
      </c>
      <c r="F186" s="79">
        <v>42737.625</v>
      </c>
      <c r="G186" s="2">
        <v>0</v>
      </c>
      <c r="H186" s="2">
        <v>10890001</v>
      </c>
      <c r="I186" s="2"/>
      <c r="J186" s="2"/>
      <c r="K186" s="2">
        <v>10010001</v>
      </c>
      <c r="L186" s="3">
        <v>1</v>
      </c>
      <c r="N186" s="2" t="s">
        <v>1519</v>
      </c>
      <c r="O186" s="2" t="s">
        <v>276</v>
      </c>
      <c r="P186" s="2"/>
    </row>
    <row r="187" spans="1:16" ht="15" customHeight="1">
      <c r="A187" s="2">
        <v>10840184</v>
      </c>
      <c r="B187" s="2" t="s">
        <v>1532</v>
      </c>
      <c r="C187" s="2"/>
      <c r="D187" s="2">
        <v>0</v>
      </c>
      <c r="E187" s="2">
        <v>3</v>
      </c>
      <c r="F187" s="79">
        <v>42737.625</v>
      </c>
      <c r="G187" s="2">
        <v>0</v>
      </c>
      <c r="H187" s="2">
        <v>10890001</v>
      </c>
      <c r="I187" s="2"/>
      <c r="J187" s="2"/>
      <c r="K187" s="2">
        <v>10010001</v>
      </c>
      <c r="L187" s="3">
        <v>1</v>
      </c>
      <c r="N187" s="2" t="s">
        <v>1519</v>
      </c>
      <c r="O187" s="2" t="s">
        <v>276</v>
      </c>
      <c r="P187" s="2"/>
    </row>
    <row r="188" spans="1:16" ht="15" customHeight="1">
      <c r="A188" s="2">
        <v>10840185</v>
      </c>
      <c r="B188" s="2" t="s">
        <v>1533</v>
      </c>
      <c r="C188" s="2"/>
      <c r="D188" s="2">
        <v>0</v>
      </c>
      <c r="E188" s="2">
        <v>3</v>
      </c>
      <c r="F188" s="79">
        <v>42737.625</v>
      </c>
      <c r="G188" s="2">
        <v>0</v>
      </c>
      <c r="H188" s="2">
        <v>10890001</v>
      </c>
      <c r="I188" s="2"/>
      <c r="J188" s="2"/>
      <c r="K188" s="2">
        <v>10010001</v>
      </c>
      <c r="L188" s="3">
        <v>1</v>
      </c>
      <c r="N188" s="2" t="s">
        <v>1519</v>
      </c>
      <c r="O188" s="2" t="s">
        <v>276</v>
      </c>
      <c r="P188" s="2"/>
    </row>
    <row r="189" spans="1:16" ht="15" customHeight="1">
      <c r="A189" s="2">
        <v>10840186</v>
      </c>
      <c r="B189" s="2" t="s">
        <v>1534</v>
      </c>
      <c r="C189" s="2"/>
      <c r="D189" s="2">
        <v>0</v>
      </c>
      <c r="E189" s="2">
        <v>3</v>
      </c>
      <c r="F189" s="79">
        <v>42737.625</v>
      </c>
      <c r="G189" s="2">
        <v>0</v>
      </c>
      <c r="H189" s="2">
        <v>10890001</v>
      </c>
      <c r="I189" s="2"/>
      <c r="J189" s="2"/>
      <c r="K189" s="2">
        <v>10010001</v>
      </c>
      <c r="L189" s="3">
        <v>1</v>
      </c>
      <c r="N189" s="2" t="s">
        <v>1519</v>
      </c>
      <c r="O189" s="2" t="s">
        <v>276</v>
      </c>
      <c r="P189" s="2"/>
    </row>
    <row r="190" spans="1:16" ht="15" customHeight="1">
      <c r="A190" s="2">
        <v>10840187</v>
      </c>
      <c r="B190" s="2" t="s">
        <v>1535</v>
      </c>
      <c r="C190" s="2"/>
      <c r="D190" s="2">
        <v>0</v>
      </c>
      <c r="E190" s="2">
        <v>3</v>
      </c>
      <c r="F190" s="79">
        <v>42737.625</v>
      </c>
      <c r="G190" s="2">
        <v>0</v>
      </c>
      <c r="H190" s="2">
        <v>10890001</v>
      </c>
      <c r="I190" s="2"/>
      <c r="J190" s="2"/>
      <c r="K190" s="2">
        <v>10010001</v>
      </c>
      <c r="L190" s="3">
        <v>1</v>
      </c>
      <c r="N190" s="2" t="s">
        <v>1536</v>
      </c>
      <c r="O190" s="2" t="s">
        <v>276</v>
      </c>
      <c r="P190" s="2"/>
    </row>
    <row r="191" spans="1:16" ht="15" customHeight="1">
      <c r="A191" s="2">
        <v>10840188</v>
      </c>
      <c r="B191" s="2" t="s">
        <v>1537</v>
      </c>
      <c r="C191" s="2"/>
      <c r="D191" s="2">
        <v>0</v>
      </c>
      <c r="E191" s="2">
        <v>3</v>
      </c>
      <c r="F191" s="79">
        <v>42737.625</v>
      </c>
      <c r="G191" s="2">
        <v>0</v>
      </c>
      <c r="H191" s="2">
        <v>10890001</v>
      </c>
      <c r="I191" s="2"/>
      <c r="J191" s="2"/>
      <c r="K191" s="2">
        <v>10010002</v>
      </c>
      <c r="L191" s="3">
        <v>1</v>
      </c>
      <c r="N191" s="2">
        <v>2810</v>
      </c>
      <c r="O191" s="2" t="s">
        <v>276</v>
      </c>
      <c r="P191" s="2"/>
    </row>
    <row r="192" spans="1:16" ht="15" customHeight="1">
      <c r="A192" s="2">
        <v>10840189</v>
      </c>
      <c r="B192" s="2" t="s">
        <v>1538</v>
      </c>
      <c r="C192" s="2"/>
      <c r="D192" s="2">
        <v>0</v>
      </c>
      <c r="E192" s="2">
        <v>3</v>
      </c>
      <c r="F192" s="79">
        <v>42737.625</v>
      </c>
      <c r="G192" s="2">
        <v>0</v>
      </c>
      <c r="H192" s="2">
        <v>10890001</v>
      </c>
      <c r="I192" s="2"/>
      <c r="J192" s="2"/>
      <c r="K192" s="2">
        <v>10010002</v>
      </c>
      <c r="L192" s="3">
        <v>1</v>
      </c>
      <c r="N192" s="2">
        <v>2810</v>
      </c>
      <c r="O192" s="2" t="s">
        <v>276</v>
      </c>
      <c r="P192" s="2"/>
    </row>
    <row r="193" spans="1:16" ht="15" customHeight="1">
      <c r="A193" s="2">
        <v>10840190</v>
      </c>
      <c r="B193" s="2" t="s">
        <v>1539</v>
      </c>
      <c r="C193" s="2"/>
      <c r="D193" s="2">
        <v>0</v>
      </c>
      <c r="E193" s="2">
        <v>3</v>
      </c>
      <c r="F193" s="79">
        <v>42737.625</v>
      </c>
      <c r="G193" s="2">
        <v>0</v>
      </c>
      <c r="H193" s="2">
        <v>10890001</v>
      </c>
      <c r="I193" s="2"/>
      <c r="J193" s="2"/>
      <c r="K193" s="2">
        <v>10010002</v>
      </c>
      <c r="L193" s="3">
        <v>1</v>
      </c>
      <c r="N193" s="2">
        <v>2810</v>
      </c>
      <c r="O193" s="2" t="s">
        <v>276</v>
      </c>
      <c r="P193" s="2"/>
    </row>
    <row r="194" spans="1:16" ht="15" customHeight="1">
      <c r="A194" s="2">
        <v>10840191</v>
      </c>
      <c r="B194" s="2" t="s">
        <v>1540</v>
      </c>
      <c r="C194" s="2"/>
      <c r="D194" s="2">
        <v>0</v>
      </c>
      <c r="E194" s="2">
        <v>3</v>
      </c>
      <c r="F194" s="79">
        <v>42737.625</v>
      </c>
      <c r="G194" s="2">
        <v>0</v>
      </c>
      <c r="H194" s="2">
        <v>10890001</v>
      </c>
      <c r="I194" s="2"/>
      <c r="J194" s="2"/>
      <c r="K194" s="2">
        <v>10010002</v>
      </c>
      <c r="L194" s="3">
        <v>1</v>
      </c>
      <c r="N194" s="2">
        <v>2810</v>
      </c>
      <c r="O194" s="2" t="s">
        <v>276</v>
      </c>
      <c r="P194" s="2"/>
    </row>
    <row r="195" spans="1:16" ht="15" customHeight="1">
      <c r="A195" s="2">
        <v>10840192</v>
      </c>
      <c r="B195" s="2" t="s">
        <v>1541</v>
      </c>
      <c r="C195" s="2"/>
      <c r="D195" s="2">
        <v>0</v>
      </c>
      <c r="E195" s="2">
        <v>3</v>
      </c>
      <c r="F195" s="79">
        <v>42737.625</v>
      </c>
      <c r="G195" s="2">
        <v>0</v>
      </c>
      <c r="H195" s="2">
        <v>10890001</v>
      </c>
      <c r="I195" s="2"/>
      <c r="J195" s="2"/>
      <c r="K195" s="2">
        <v>10010002</v>
      </c>
      <c r="L195" s="3">
        <v>1</v>
      </c>
      <c r="N195" s="2">
        <v>2810</v>
      </c>
      <c r="O195" s="2" t="s">
        <v>276</v>
      </c>
      <c r="P195" s="2"/>
    </row>
    <row r="196" spans="1:16" ht="15" customHeight="1">
      <c r="A196" s="2">
        <v>10840193</v>
      </c>
      <c r="B196" s="2" t="s">
        <v>1542</v>
      </c>
      <c r="C196" s="2"/>
      <c r="D196" s="2">
        <v>0</v>
      </c>
      <c r="E196" s="2">
        <v>3</v>
      </c>
      <c r="F196" s="79">
        <v>42737.625</v>
      </c>
      <c r="G196" s="2">
        <v>0</v>
      </c>
      <c r="H196" s="2">
        <v>10890001</v>
      </c>
      <c r="I196" s="2"/>
      <c r="J196" s="2"/>
      <c r="K196" s="2">
        <v>10010002</v>
      </c>
      <c r="L196" s="3">
        <v>1</v>
      </c>
      <c r="N196" s="2" t="s">
        <v>1094</v>
      </c>
      <c r="O196" s="2" t="s">
        <v>276</v>
      </c>
      <c r="P196" s="2"/>
    </row>
    <row r="197" spans="1:16" ht="15" customHeight="1">
      <c r="A197" s="2">
        <v>10840194</v>
      </c>
      <c r="B197" s="2" t="s">
        <v>1543</v>
      </c>
      <c r="C197" s="2"/>
      <c r="D197" s="2">
        <v>0</v>
      </c>
      <c r="E197" s="2">
        <v>3</v>
      </c>
      <c r="F197" s="79">
        <v>42737.625</v>
      </c>
      <c r="G197" s="2">
        <v>0</v>
      </c>
      <c r="H197" s="2">
        <v>10890001</v>
      </c>
      <c r="I197" s="2"/>
      <c r="J197" s="2"/>
      <c r="K197" s="2">
        <v>10010002</v>
      </c>
      <c r="L197" s="3">
        <v>1</v>
      </c>
      <c r="N197" s="2"/>
      <c r="O197" s="2" t="s">
        <v>276</v>
      </c>
      <c r="P197" s="2"/>
    </row>
    <row r="198" spans="1:16" ht="15" customHeight="1">
      <c r="A198" s="2">
        <v>10840195</v>
      </c>
      <c r="B198" s="2" t="s">
        <v>1544</v>
      </c>
      <c r="C198" s="2"/>
      <c r="D198" s="2">
        <v>0</v>
      </c>
      <c r="E198" s="2">
        <v>3</v>
      </c>
      <c r="F198" s="79">
        <v>42737.625</v>
      </c>
      <c r="G198" s="2">
        <v>0</v>
      </c>
      <c r="H198" s="2">
        <v>10890001</v>
      </c>
      <c r="I198" s="2"/>
      <c r="J198" s="2"/>
      <c r="K198" s="2">
        <v>10010002</v>
      </c>
      <c r="L198" s="3">
        <v>1</v>
      </c>
      <c r="N198" s="2"/>
      <c r="O198" s="2" t="s">
        <v>276</v>
      </c>
      <c r="P198" s="2"/>
    </row>
    <row r="199" spans="1:16" ht="15" customHeight="1">
      <c r="A199" s="2">
        <v>10840196</v>
      </c>
      <c r="B199" s="2" t="s">
        <v>1545</v>
      </c>
      <c r="C199" s="2"/>
      <c r="D199" s="2">
        <v>0</v>
      </c>
      <c r="E199" s="2">
        <v>3</v>
      </c>
      <c r="F199" s="79">
        <v>42737.625</v>
      </c>
      <c r="G199" s="2">
        <v>0</v>
      </c>
      <c r="H199" s="2">
        <v>10890001</v>
      </c>
      <c r="I199" s="2"/>
      <c r="J199" s="2"/>
      <c r="K199" s="2">
        <v>10010002</v>
      </c>
      <c r="L199" s="3">
        <v>1</v>
      </c>
      <c r="N199" s="2"/>
      <c r="O199" s="2" t="s">
        <v>276</v>
      </c>
      <c r="P199" s="2"/>
    </row>
    <row r="200" spans="1:16" ht="15" customHeight="1">
      <c r="A200" s="2">
        <v>10840197</v>
      </c>
      <c r="B200" s="2" t="s">
        <v>1546</v>
      </c>
      <c r="C200" s="2"/>
      <c r="D200" s="2">
        <v>0</v>
      </c>
      <c r="E200" s="2">
        <v>3</v>
      </c>
      <c r="F200" s="79">
        <v>42737.625</v>
      </c>
      <c r="G200" s="2">
        <v>0</v>
      </c>
      <c r="H200" s="2">
        <v>10890001</v>
      </c>
      <c r="I200" s="2"/>
      <c r="J200" s="2"/>
      <c r="K200" s="2">
        <v>10010002</v>
      </c>
      <c r="L200" s="3">
        <v>1</v>
      </c>
      <c r="N200" s="2"/>
      <c r="O200" s="2" t="s">
        <v>276</v>
      </c>
      <c r="P200" s="2"/>
    </row>
    <row r="201" spans="1:16" ht="15" customHeight="1">
      <c r="A201" s="2">
        <v>10840198</v>
      </c>
      <c r="B201" s="2" t="s">
        <v>1547</v>
      </c>
      <c r="C201" s="2"/>
      <c r="D201" s="2">
        <v>0</v>
      </c>
      <c r="E201" s="2">
        <v>3</v>
      </c>
      <c r="F201" s="79">
        <v>42737.625</v>
      </c>
      <c r="G201" s="2">
        <v>0</v>
      </c>
      <c r="H201" s="2">
        <v>10890001</v>
      </c>
      <c r="I201" s="2"/>
      <c r="J201" s="2"/>
      <c r="K201" s="2">
        <v>10010002</v>
      </c>
      <c r="L201" s="3">
        <v>1</v>
      </c>
      <c r="N201" s="2"/>
      <c r="O201" s="2" t="s">
        <v>276</v>
      </c>
      <c r="P201" s="2"/>
    </row>
    <row r="202" spans="1:16" ht="15" customHeight="1">
      <c r="A202" s="2">
        <v>10840199</v>
      </c>
      <c r="B202" s="2" t="s">
        <v>1548</v>
      </c>
      <c r="C202" s="2"/>
      <c r="D202" s="2">
        <v>0</v>
      </c>
      <c r="E202" s="2">
        <v>3</v>
      </c>
      <c r="F202" s="79">
        <v>42737.625</v>
      </c>
      <c r="G202" s="2">
        <v>0</v>
      </c>
      <c r="H202" s="2">
        <v>10890001</v>
      </c>
      <c r="I202" s="2"/>
      <c r="J202" s="2"/>
      <c r="K202" s="2">
        <v>10010002</v>
      </c>
      <c r="L202" s="3">
        <v>1</v>
      </c>
      <c r="N202" s="2"/>
      <c r="O202" s="2" t="s">
        <v>276</v>
      </c>
      <c r="P202" s="2"/>
    </row>
    <row r="203" spans="1:16" ht="15" customHeight="1">
      <c r="A203" s="2">
        <v>10840200</v>
      </c>
      <c r="B203" s="2" t="s">
        <v>1549</v>
      </c>
      <c r="C203" s="2"/>
      <c r="D203" s="2">
        <v>0</v>
      </c>
      <c r="E203" s="2">
        <v>3</v>
      </c>
      <c r="F203" s="79">
        <v>42737.625</v>
      </c>
      <c r="G203" s="2">
        <v>0</v>
      </c>
      <c r="H203" s="2">
        <v>10890001</v>
      </c>
      <c r="I203" s="2"/>
      <c r="J203" s="2"/>
      <c r="K203" s="2">
        <v>10010002</v>
      </c>
      <c r="L203" s="3">
        <v>1</v>
      </c>
      <c r="N203" s="2"/>
      <c r="O203" s="2" t="s">
        <v>276</v>
      </c>
      <c r="P203" s="2"/>
    </row>
    <row r="204" spans="1:16" ht="15" customHeight="1">
      <c r="A204" s="2">
        <v>10840201</v>
      </c>
      <c r="B204" s="2" t="s">
        <v>1550</v>
      </c>
      <c r="C204" s="2"/>
      <c r="D204" s="2">
        <v>0</v>
      </c>
      <c r="E204" s="2">
        <v>3</v>
      </c>
      <c r="F204" s="79">
        <v>42737.625</v>
      </c>
      <c r="G204" s="2">
        <v>0</v>
      </c>
      <c r="H204" s="2">
        <v>10890001</v>
      </c>
      <c r="I204" s="2"/>
      <c r="J204" s="2"/>
      <c r="K204" s="2">
        <v>10010002</v>
      </c>
      <c r="L204" s="3">
        <v>1</v>
      </c>
      <c r="N204" s="2"/>
      <c r="O204" s="2" t="s">
        <v>276</v>
      </c>
      <c r="P204" s="2"/>
    </row>
    <row r="205" spans="1:16" ht="15" customHeight="1">
      <c r="A205" s="2">
        <v>10840202</v>
      </c>
      <c r="B205" s="2" t="s">
        <v>1551</v>
      </c>
      <c r="C205" s="2"/>
      <c r="D205" s="2">
        <v>0</v>
      </c>
      <c r="E205" s="2">
        <v>3</v>
      </c>
      <c r="F205" s="79">
        <v>42737.625</v>
      </c>
      <c r="G205" s="2">
        <v>0</v>
      </c>
      <c r="H205" s="2">
        <v>10890001</v>
      </c>
      <c r="I205" s="2"/>
      <c r="J205" s="2"/>
      <c r="K205" s="2">
        <v>10010001</v>
      </c>
      <c r="L205" s="3">
        <v>1</v>
      </c>
      <c r="N205" s="2" t="s">
        <v>986</v>
      </c>
      <c r="O205" s="2" t="s">
        <v>276</v>
      </c>
      <c r="P205" s="2"/>
    </row>
    <row r="206" spans="1:16" ht="15" customHeight="1">
      <c r="A206" s="2">
        <v>10840203</v>
      </c>
      <c r="B206" s="2" t="s">
        <v>1552</v>
      </c>
      <c r="C206" s="2"/>
      <c r="D206" s="2">
        <v>0</v>
      </c>
      <c r="E206" s="2">
        <v>3</v>
      </c>
      <c r="F206" s="79">
        <v>42737.625</v>
      </c>
      <c r="G206" s="2">
        <v>0</v>
      </c>
      <c r="H206" s="2">
        <v>10890001</v>
      </c>
      <c r="I206" s="2"/>
      <c r="J206" s="2"/>
      <c r="K206" s="2">
        <v>10010001</v>
      </c>
      <c r="L206" s="3">
        <v>1</v>
      </c>
      <c r="N206" s="2" t="s">
        <v>987</v>
      </c>
      <c r="O206" s="2" t="s">
        <v>276</v>
      </c>
      <c r="P206" s="2"/>
    </row>
    <row r="207" spans="1:16" ht="15" customHeight="1">
      <c r="A207" s="2">
        <v>10840204</v>
      </c>
      <c r="B207" s="2" t="s">
        <v>1553</v>
      </c>
      <c r="C207" s="2"/>
      <c r="D207" s="2">
        <v>0</v>
      </c>
      <c r="E207" s="2">
        <v>3</v>
      </c>
      <c r="F207" s="79">
        <v>42737.625</v>
      </c>
      <c r="G207" s="2">
        <v>0</v>
      </c>
      <c r="H207" s="2">
        <v>10890001</v>
      </c>
      <c r="I207" s="2"/>
      <c r="J207" s="2"/>
      <c r="K207" s="2">
        <v>10010001</v>
      </c>
      <c r="L207" s="3">
        <v>1</v>
      </c>
      <c r="N207" s="2" t="s">
        <v>1081</v>
      </c>
      <c r="O207" s="2" t="s">
        <v>276</v>
      </c>
      <c r="P207" s="2"/>
    </row>
    <row r="208" spans="1:16" ht="15" customHeight="1">
      <c r="A208" s="2">
        <v>10840205</v>
      </c>
      <c r="B208" s="2" t="s">
        <v>1554</v>
      </c>
      <c r="C208" s="2"/>
      <c r="D208" s="2">
        <v>0</v>
      </c>
      <c r="E208" s="2">
        <v>3</v>
      </c>
      <c r="F208" s="79">
        <v>42737.625</v>
      </c>
      <c r="G208" s="2">
        <v>0</v>
      </c>
      <c r="H208" s="2">
        <v>10890001</v>
      </c>
      <c r="I208" s="2"/>
      <c r="J208" s="2"/>
      <c r="K208" s="2">
        <v>10010001</v>
      </c>
      <c r="L208" s="3">
        <v>1</v>
      </c>
      <c r="N208" s="2" t="s">
        <v>1082</v>
      </c>
      <c r="O208" s="2" t="s">
        <v>276</v>
      </c>
      <c r="P208" s="2"/>
    </row>
    <row r="209" spans="1:16" ht="15" customHeight="1">
      <c r="A209" s="2">
        <v>10840206</v>
      </c>
      <c r="B209" s="2" t="s">
        <v>1555</v>
      </c>
      <c r="C209" s="2"/>
      <c r="D209" s="2">
        <v>0</v>
      </c>
      <c r="E209" s="2">
        <v>3</v>
      </c>
      <c r="F209" s="79">
        <v>42737.625</v>
      </c>
      <c r="G209" s="2">
        <v>0</v>
      </c>
      <c r="H209" s="2">
        <v>10890001</v>
      </c>
      <c r="I209" s="2"/>
      <c r="J209" s="2"/>
      <c r="K209" s="2">
        <v>10010002</v>
      </c>
      <c r="L209" s="3">
        <v>1</v>
      </c>
      <c r="N209" s="2"/>
      <c r="O209" s="2" t="s">
        <v>276</v>
      </c>
      <c r="P209" s="2"/>
    </row>
    <row r="210" spans="1:16" ht="15" customHeight="1">
      <c r="A210" s="2">
        <v>10840207</v>
      </c>
      <c r="B210" s="2" t="s">
        <v>1556</v>
      </c>
      <c r="C210" s="2"/>
      <c r="D210" s="2">
        <v>0</v>
      </c>
      <c r="E210" s="2">
        <v>3</v>
      </c>
      <c r="F210" s="79">
        <v>42737.625</v>
      </c>
      <c r="G210" s="2">
        <v>0</v>
      </c>
      <c r="H210" s="2">
        <v>10890001</v>
      </c>
      <c r="I210" s="2"/>
      <c r="J210" s="2"/>
      <c r="K210" s="2">
        <v>10010002</v>
      </c>
      <c r="L210" s="3">
        <v>1</v>
      </c>
      <c r="N210" s="2"/>
      <c r="O210" s="2" t="s">
        <v>276</v>
      </c>
      <c r="P210" s="2"/>
    </row>
    <row r="211" spans="1:16" ht="15" customHeight="1">
      <c r="A211" s="2">
        <v>10840208</v>
      </c>
      <c r="B211" s="2" t="s">
        <v>1557</v>
      </c>
      <c r="C211" s="2"/>
      <c r="D211" s="2">
        <v>0</v>
      </c>
      <c r="E211" s="2">
        <v>3</v>
      </c>
      <c r="F211" s="79">
        <v>42737.625</v>
      </c>
      <c r="G211" s="2">
        <v>0</v>
      </c>
      <c r="H211" s="2">
        <v>10890001</v>
      </c>
      <c r="I211" s="2"/>
      <c r="J211" s="2"/>
      <c r="K211" s="2">
        <v>10010002</v>
      </c>
      <c r="L211" s="3">
        <v>1</v>
      </c>
      <c r="N211" s="2"/>
      <c r="O211" s="2" t="s">
        <v>276</v>
      </c>
      <c r="P211" s="2"/>
    </row>
    <row r="212" spans="1:16" ht="15" customHeight="1">
      <c r="A212" s="2">
        <v>10840209</v>
      </c>
      <c r="B212" s="2" t="s">
        <v>1558</v>
      </c>
      <c r="C212" s="2"/>
      <c r="D212" s="2">
        <v>0</v>
      </c>
      <c r="E212" s="2">
        <v>3</v>
      </c>
      <c r="F212" s="79">
        <v>42737.625</v>
      </c>
      <c r="G212" s="2">
        <v>0</v>
      </c>
      <c r="H212" s="2">
        <v>10890001</v>
      </c>
      <c r="I212" s="2"/>
      <c r="J212" s="2"/>
      <c r="K212" s="2">
        <v>10010002</v>
      </c>
      <c r="L212" s="3">
        <v>1</v>
      </c>
      <c r="N212" s="2"/>
      <c r="O212" s="2" t="s">
        <v>276</v>
      </c>
      <c r="P212" s="2"/>
    </row>
    <row r="213" spans="1:16" ht="15" customHeight="1">
      <c r="A213" s="2">
        <v>10840210</v>
      </c>
      <c r="B213" s="2" t="s">
        <v>1559</v>
      </c>
      <c r="C213" s="2"/>
      <c r="D213" s="2">
        <v>0</v>
      </c>
      <c r="E213" s="2">
        <v>3</v>
      </c>
      <c r="F213" s="79">
        <v>42737.625</v>
      </c>
      <c r="G213" s="2">
        <v>0</v>
      </c>
      <c r="H213" s="2">
        <v>10890001</v>
      </c>
      <c r="I213" s="2"/>
      <c r="J213" s="2"/>
      <c r="K213" s="2">
        <v>10010002</v>
      </c>
      <c r="L213" s="3">
        <v>1</v>
      </c>
      <c r="N213" s="2"/>
      <c r="O213" s="2" t="s">
        <v>276</v>
      </c>
      <c r="P213" s="2"/>
    </row>
    <row r="214" spans="1:16" ht="15" customHeight="1">
      <c r="A214" s="2">
        <v>10840211</v>
      </c>
      <c r="B214" s="2" t="s">
        <v>1560</v>
      </c>
      <c r="C214" s="2"/>
      <c r="D214" s="2">
        <v>0</v>
      </c>
      <c r="E214" s="2">
        <v>3</v>
      </c>
      <c r="F214" s="79">
        <v>42737.625</v>
      </c>
      <c r="G214" s="2">
        <v>0</v>
      </c>
      <c r="H214" s="2">
        <v>10890001</v>
      </c>
      <c r="I214" s="2"/>
      <c r="J214" s="2"/>
      <c r="K214" s="2">
        <v>10010002</v>
      </c>
      <c r="L214" s="3">
        <v>1</v>
      </c>
      <c r="N214" s="2"/>
      <c r="O214" s="2" t="s">
        <v>276</v>
      </c>
      <c r="P214" s="2"/>
    </row>
    <row r="215" spans="1:16" ht="15" customHeight="1">
      <c r="A215" s="2">
        <v>10840212</v>
      </c>
      <c r="B215" s="2" t="s">
        <v>1561</v>
      </c>
      <c r="C215" s="2"/>
      <c r="D215" s="2">
        <v>0</v>
      </c>
      <c r="E215" s="2">
        <v>3</v>
      </c>
      <c r="F215" s="79">
        <v>42737.625</v>
      </c>
      <c r="G215" s="2">
        <v>0</v>
      </c>
      <c r="H215" s="2">
        <v>10890001</v>
      </c>
      <c r="I215" s="2"/>
      <c r="J215" s="2"/>
      <c r="K215" s="2">
        <v>10010002</v>
      </c>
      <c r="L215" s="3">
        <v>1</v>
      </c>
      <c r="N215" s="2"/>
      <c r="O215" s="2" t="s">
        <v>276</v>
      </c>
      <c r="P215" s="2"/>
    </row>
    <row r="216" spans="1:16" ht="15" customHeight="1">
      <c r="A216" s="2">
        <v>10840213</v>
      </c>
      <c r="B216" s="2" t="s">
        <v>1562</v>
      </c>
      <c r="C216" s="2"/>
      <c r="D216" s="2">
        <v>0</v>
      </c>
      <c r="E216" s="2">
        <v>3</v>
      </c>
      <c r="F216" s="79">
        <v>42737.625</v>
      </c>
      <c r="G216" s="2">
        <v>0</v>
      </c>
      <c r="H216" s="2">
        <v>10890001</v>
      </c>
      <c r="I216" s="2"/>
      <c r="J216" s="2"/>
      <c r="K216" s="2">
        <v>10010002</v>
      </c>
      <c r="L216" s="3">
        <v>1</v>
      </c>
      <c r="N216" s="2"/>
      <c r="O216" s="2" t="s">
        <v>276</v>
      </c>
      <c r="P216" s="2"/>
    </row>
    <row r="217" spans="1:16" ht="15" customHeight="1">
      <c r="A217" s="2">
        <v>10840214</v>
      </c>
      <c r="B217" s="2" t="s">
        <v>1563</v>
      </c>
      <c r="C217" s="2"/>
      <c r="D217" s="2">
        <v>0</v>
      </c>
      <c r="E217" s="2">
        <v>3</v>
      </c>
      <c r="F217" s="79">
        <v>42737.625</v>
      </c>
      <c r="G217" s="2">
        <v>0</v>
      </c>
      <c r="H217" s="2">
        <v>10890001</v>
      </c>
      <c r="I217" s="2"/>
      <c r="J217" s="2"/>
      <c r="K217" s="2">
        <v>10010002</v>
      </c>
      <c r="L217" s="3">
        <v>1</v>
      </c>
      <c r="N217" s="2"/>
      <c r="O217" s="2" t="s">
        <v>276</v>
      </c>
      <c r="P217" s="2"/>
    </row>
    <row r="218" spans="1:16" ht="15" customHeight="1">
      <c r="A218" s="2">
        <v>10840215</v>
      </c>
      <c r="B218" s="2" t="s">
        <v>1564</v>
      </c>
      <c r="C218" s="2"/>
      <c r="D218" s="2">
        <v>0</v>
      </c>
      <c r="E218" s="2">
        <v>3</v>
      </c>
      <c r="F218" s="79">
        <v>42737.625</v>
      </c>
      <c r="G218" s="2">
        <v>0</v>
      </c>
      <c r="H218" s="2">
        <v>10890001</v>
      </c>
      <c r="I218" s="2"/>
      <c r="J218" s="2"/>
      <c r="K218" s="2">
        <v>10010002</v>
      </c>
      <c r="L218" s="3">
        <v>1</v>
      </c>
      <c r="N218" s="2"/>
      <c r="O218" s="2" t="s">
        <v>276</v>
      </c>
      <c r="P218" s="2"/>
    </row>
    <row r="219" spans="1:16" ht="15" customHeight="1">
      <c r="A219" s="2">
        <v>10840216</v>
      </c>
      <c r="B219" s="2" t="s">
        <v>1565</v>
      </c>
      <c r="C219" s="2"/>
      <c r="D219" s="2">
        <v>0</v>
      </c>
      <c r="E219" s="2">
        <v>3</v>
      </c>
      <c r="F219" s="79">
        <v>42737.625</v>
      </c>
      <c r="G219" s="2">
        <v>0</v>
      </c>
      <c r="H219" s="2">
        <v>10890001</v>
      </c>
      <c r="I219" s="2"/>
      <c r="J219" s="2"/>
      <c r="K219" s="2">
        <v>10010002</v>
      </c>
      <c r="L219" s="3">
        <v>1</v>
      </c>
      <c r="N219" s="2"/>
      <c r="O219" s="2" t="s">
        <v>276</v>
      </c>
      <c r="P219" s="2"/>
    </row>
    <row r="220" spans="1:16" ht="15" customHeight="1">
      <c r="A220" s="2">
        <v>10840217</v>
      </c>
      <c r="B220" s="2" t="s">
        <v>1566</v>
      </c>
      <c r="C220" s="2"/>
      <c r="D220" s="2">
        <v>0</v>
      </c>
      <c r="E220" s="2">
        <v>3</v>
      </c>
      <c r="F220" s="79">
        <v>42737.625</v>
      </c>
      <c r="G220" s="2">
        <v>0</v>
      </c>
      <c r="H220" s="2">
        <v>10890001</v>
      </c>
      <c r="I220" s="2"/>
      <c r="J220" s="2"/>
      <c r="K220" s="2">
        <v>10010002</v>
      </c>
      <c r="L220" s="3">
        <v>1</v>
      </c>
      <c r="N220" s="2"/>
      <c r="O220" s="2" t="s">
        <v>276</v>
      </c>
      <c r="P220" s="2"/>
    </row>
    <row r="221" spans="1:16" ht="15" customHeight="1">
      <c r="A221" s="2">
        <v>10840218</v>
      </c>
      <c r="B221" s="2" t="s">
        <v>1567</v>
      </c>
      <c r="C221" s="2"/>
      <c r="D221" s="2">
        <v>0</v>
      </c>
      <c r="E221" s="2">
        <v>3</v>
      </c>
      <c r="F221" s="79">
        <v>42737.625</v>
      </c>
      <c r="G221" s="2">
        <v>0</v>
      </c>
      <c r="H221" s="2">
        <v>10890001</v>
      </c>
      <c r="I221" s="2"/>
      <c r="J221" s="2"/>
      <c r="K221" s="2">
        <v>10010002</v>
      </c>
      <c r="L221" s="3">
        <v>1</v>
      </c>
      <c r="N221" s="2"/>
      <c r="O221" s="2" t="s">
        <v>276</v>
      </c>
      <c r="P221" s="2"/>
    </row>
    <row r="222" spans="1:16" ht="15" customHeight="1">
      <c r="A222" s="2">
        <v>10840219</v>
      </c>
      <c r="B222" s="2" t="s">
        <v>1568</v>
      </c>
      <c r="C222" s="2"/>
      <c r="D222" s="2">
        <v>0</v>
      </c>
      <c r="E222" s="2">
        <v>3</v>
      </c>
      <c r="F222" s="79">
        <v>42737.625</v>
      </c>
      <c r="G222" s="2">
        <v>0</v>
      </c>
      <c r="H222" s="2">
        <v>10890001</v>
      </c>
      <c r="I222" s="2"/>
      <c r="J222" s="2"/>
      <c r="K222" s="2">
        <v>10010002</v>
      </c>
      <c r="L222" s="3">
        <v>1</v>
      </c>
      <c r="N222" s="2"/>
      <c r="O222" s="2" t="s">
        <v>276</v>
      </c>
      <c r="P222" s="2"/>
    </row>
    <row r="223" spans="1:16" ht="15" customHeight="1">
      <c r="A223" s="2">
        <v>10840220</v>
      </c>
      <c r="B223" s="2" t="s">
        <v>1569</v>
      </c>
      <c r="C223" s="2"/>
      <c r="D223" s="2">
        <v>0</v>
      </c>
      <c r="E223" s="2">
        <v>3</v>
      </c>
      <c r="F223" s="79">
        <v>42737.625</v>
      </c>
      <c r="G223" s="2">
        <v>0</v>
      </c>
      <c r="H223" s="2">
        <v>10890001</v>
      </c>
      <c r="I223" s="2"/>
      <c r="J223" s="2"/>
      <c r="K223" s="2">
        <v>10010002</v>
      </c>
      <c r="L223" s="3">
        <v>1</v>
      </c>
      <c r="N223" s="2"/>
      <c r="O223" s="2" t="s">
        <v>276</v>
      </c>
      <c r="P223" s="2"/>
    </row>
    <row r="224" spans="1:16" ht="15" customHeight="1">
      <c r="A224" s="2">
        <v>10840221</v>
      </c>
      <c r="B224" s="2" t="s">
        <v>1570</v>
      </c>
      <c r="C224" s="2"/>
      <c r="D224" s="2">
        <v>0</v>
      </c>
      <c r="E224" s="2">
        <v>3</v>
      </c>
      <c r="F224" s="79">
        <v>42737.625</v>
      </c>
      <c r="G224" s="2">
        <v>0</v>
      </c>
      <c r="H224" s="2">
        <v>10890001</v>
      </c>
      <c r="I224" s="2"/>
      <c r="J224" s="2"/>
      <c r="K224" s="2">
        <v>10010002</v>
      </c>
      <c r="L224" s="3">
        <v>1</v>
      </c>
      <c r="N224" s="2"/>
      <c r="O224" s="2" t="s">
        <v>276</v>
      </c>
      <c r="P224" s="2"/>
    </row>
    <row r="225" spans="1:16" ht="15" customHeight="1">
      <c r="A225" s="2">
        <v>10840222</v>
      </c>
      <c r="B225" s="2" t="s">
        <v>1571</v>
      </c>
      <c r="C225" s="2"/>
      <c r="D225" s="2">
        <v>0</v>
      </c>
      <c r="E225" s="2">
        <v>3</v>
      </c>
      <c r="F225" s="79">
        <v>42737.625</v>
      </c>
      <c r="G225" s="2">
        <v>0</v>
      </c>
      <c r="H225" s="2">
        <v>10890001</v>
      </c>
      <c r="I225" s="2"/>
      <c r="J225" s="2"/>
      <c r="K225" s="2">
        <v>10010002</v>
      </c>
      <c r="L225" s="3">
        <v>1</v>
      </c>
      <c r="N225" s="2"/>
      <c r="O225" s="2" t="s">
        <v>276</v>
      </c>
      <c r="P225" s="2"/>
    </row>
    <row r="226" spans="1:16" ht="15" customHeight="1">
      <c r="A226" s="2">
        <v>10840223</v>
      </c>
      <c r="B226" s="2" t="s">
        <v>1572</v>
      </c>
      <c r="C226" s="2"/>
      <c r="D226" s="2">
        <v>0</v>
      </c>
      <c r="E226" s="2">
        <v>3</v>
      </c>
      <c r="F226" s="79">
        <v>42737.625</v>
      </c>
      <c r="G226" s="2">
        <v>0</v>
      </c>
      <c r="H226" s="2">
        <v>10890001</v>
      </c>
      <c r="I226" s="2"/>
      <c r="J226" s="2"/>
      <c r="K226" s="2">
        <v>10010002</v>
      </c>
      <c r="L226" s="3">
        <v>1</v>
      </c>
      <c r="N226" s="2"/>
      <c r="O226" s="2" t="s">
        <v>276</v>
      </c>
      <c r="P226" s="2"/>
    </row>
    <row r="227" spans="1:16" ht="15" customHeight="1">
      <c r="A227" s="2">
        <v>10840224</v>
      </c>
      <c r="B227" s="2" t="s">
        <v>1573</v>
      </c>
      <c r="C227" s="2"/>
      <c r="D227" s="2">
        <v>0</v>
      </c>
      <c r="E227" s="2">
        <v>3</v>
      </c>
      <c r="F227" s="79">
        <v>42737.625</v>
      </c>
      <c r="G227" s="2">
        <v>0</v>
      </c>
      <c r="H227" s="2">
        <v>10890001</v>
      </c>
      <c r="I227" s="2"/>
      <c r="J227" s="2"/>
      <c r="K227" s="2">
        <v>10010002</v>
      </c>
      <c r="L227" s="3">
        <v>1</v>
      </c>
      <c r="N227" s="2"/>
      <c r="O227" s="2" t="s">
        <v>276</v>
      </c>
      <c r="P227" s="2"/>
    </row>
    <row r="228" spans="1:16" ht="15" customHeight="1">
      <c r="A228" s="2">
        <v>10840225</v>
      </c>
      <c r="B228" s="2" t="s">
        <v>1574</v>
      </c>
      <c r="C228" s="2"/>
      <c r="D228" s="2">
        <v>0</v>
      </c>
      <c r="E228" s="2">
        <v>3</v>
      </c>
      <c r="F228" s="79">
        <v>42737.625</v>
      </c>
      <c r="G228" s="2">
        <v>0</v>
      </c>
      <c r="H228" s="2">
        <v>10890001</v>
      </c>
      <c r="I228" s="2"/>
      <c r="J228" s="2"/>
      <c r="K228" s="2">
        <v>10010002</v>
      </c>
      <c r="L228" s="3">
        <v>1</v>
      </c>
      <c r="N228" s="2"/>
      <c r="O228" s="2" t="s">
        <v>276</v>
      </c>
      <c r="P228" s="2"/>
    </row>
    <row r="229" spans="1:16" ht="15" customHeight="1">
      <c r="A229" s="2">
        <v>10840226</v>
      </c>
      <c r="B229" s="2" t="s">
        <v>1575</v>
      </c>
      <c r="C229" s="2"/>
      <c r="D229" s="2">
        <v>0</v>
      </c>
      <c r="E229" s="2">
        <v>3</v>
      </c>
      <c r="F229" s="79">
        <v>42737.625</v>
      </c>
      <c r="G229" s="2">
        <v>0</v>
      </c>
      <c r="H229" s="2">
        <v>10890001</v>
      </c>
      <c r="I229" s="2"/>
      <c r="J229" s="2"/>
      <c r="K229" s="2">
        <v>10010002</v>
      </c>
      <c r="L229" s="3">
        <v>1</v>
      </c>
      <c r="N229" s="2"/>
      <c r="O229" s="2" t="s">
        <v>276</v>
      </c>
      <c r="P229" s="2"/>
    </row>
    <row r="230" spans="1:16" ht="15" customHeight="1">
      <c r="A230" s="2">
        <v>10840227</v>
      </c>
      <c r="B230" s="2" t="s">
        <v>1576</v>
      </c>
      <c r="C230" s="2"/>
      <c r="D230" s="2">
        <v>0</v>
      </c>
      <c r="E230" s="2">
        <v>3</v>
      </c>
      <c r="F230" s="79">
        <v>42737.625</v>
      </c>
      <c r="G230" s="2">
        <v>0</v>
      </c>
      <c r="H230" s="2">
        <v>10890001</v>
      </c>
      <c r="I230" s="2"/>
      <c r="J230" s="2"/>
      <c r="K230" s="2">
        <v>10010002</v>
      </c>
      <c r="L230" s="3">
        <v>1</v>
      </c>
      <c r="N230" s="2"/>
      <c r="O230" s="2" t="s">
        <v>276</v>
      </c>
      <c r="P230" s="2"/>
    </row>
    <row r="231" spans="1:16" ht="15" customHeight="1">
      <c r="A231" s="2">
        <v>10840228</v>
      </c>
      <c r="B231" s="2" t="s">
        <v>1577</v>
      </c>
      <c r="C231" s="2"/>
      <c r="D231" s="2">
        <v>0</v>
      </c>
      <c r="E231" s="2">
        <v>3</v>
      </c>
      <c r="F231" s="79">
        <v>42737.625</v>
      </c>
      <c r="G231" s="2">
        <v>0</v>
      </c>
      <c r="H231" s="2">
        <v>10890001</v>
      </c>
      <c r="I231" s="2"/>
      <c r="J231" s="2"/>
      <c r="K231" s="2">
        <v>10010002</v>
      </c>
      <c r="L231" s="3">
        <v>1</v>
      </c>
      <c r="N231" s="2"/>
      <c r="O231" s="2" t="s">
        <v>276</v>
      </c>
      <c r="P231" s="2"/>
    </row>
    <row r="232" spans="1:16" s="80" customFormat="1" ht="15" customHeight="1">
      <c r="A232" s="81">
        <v>10840229</v>
      </c>
      <c r="B232" s="81" t="s">
        <v>1578</v>
      </c>
      <c r="C232" s="81"/>
      <c r="D232" s="81">
        <v>0</v>
      </c>
      <c r="E232" s="81">
        <v>3</v>
      </c>
      <c r="F232" s="82">
        <v>42737.625</v>
      </c>
      <c r="G232" s="81">
        <v>0</v>
      </c>
      <c r="H232" s="81">
        <v>10890001</v>
      </c>
      <c r="I232" s="81"/>
      <c r="J232" s="81"/>
      <c r="K232" s="81">
        <v>10010001</v>
      </c>
      <c r="L232" s="81">
        <v>1</v>
      </c>
      <c r="N232" s="81" t="s">
        <v>1171</v>
      </c>
      <c r="O232" s="81" t="s">
        <v>276</v>
      </c>
      <c r="P232" s="81"/>
    </row>
    <row r="233" spans="1:16" ht="15" customHeight="1">
      <c r="A233" s="2">
        <v>10840230</v>
      </c>
      <c r="B233" s="2" t="s">
        <v>1579</v>
      </c>
      <c r="C233" s="2"/>
      <c r="D233" s="2">
        <v>0</v>
      </c>
      <c r="E233" s="2">
        <v>3</v>
      </c>
      <c r="F233" s="79">
        <v>42737.625</v>
      </c>
      <c r="G233" s="2">
        <v>0</v>
      </c>
      <c r="H233" s="2">
        <v>10890001</v>
      </c>
      <c r="I233" s="2"/>
      <c r="J233" s="2"/>
      <c r="K233" s="2">
        <v>10010002</v>
      </c>
      <c r="L233" s="3">
        <v>1</v>
      </c>
      <c r="N233" s="2"/>
      <c r="O233" s="2" t="s">
        <v>276</v>
      </c>
      <c r="P233" s="2"/>
    </row>
    <row r="234" spans="1:16" ht="15" customHeight="1">
      <c r="A234" s="2">
        <v>10840231</v>
      </c>
      <c r="B234" s="2" t="s">
        <v>1580</v>
      </c>
      <c r="C234" s="2"/>
      <c r="D234" s="2">
        <v>0</v>
      </c>
      <c r="E234" s="2">
        <v>3</v>
      </c>
      <c r="F234" s="79">
        <v>42737.625</v>
      </c>
      <c r="G234" s="2">
        <v>0</v>
      </c>
      <c r="H234" s="2">
        <v>10890001</v>
      </c>
      <c r="I234" s="2"/>
      <c r="J234" s="2"/>
      <c r="K234" s="2">
        <v>10010002</v>
      </c>
      <c r="L234" s="3">
        <v>1</v>
      </c>
      <c r="N234" s="2"/>
      <c r="O234" s="2" t="s">
        <v>276</v>
      </c>
      <c r="P234" s="2"/>
    </row>
    <row r="235" spans="1:16" ht="15" customHeight="1">
      <c r="A235" s="2">
        <v>10840232</v>
      </c>
      <c r="B235" s="2" t="s">
        <v>1581</v>
      </c>
      <c r="C235" s="2"/>
      <c r="D235" s="2">
        <v>0</v>
      </c>
      <c r="E235" s="2">
        <v>3</v>
      </c>
      <c r="F235" s="79">
        <v>42737.625</v>
      </c>
      <c r="G235" s="2">
        <v>0</v>
      </c>
      <c r="H235" s="2">
        <v>10890001</v>
      </c>
      <c r="I235" s="2"/>
      <c r="J235" s="2"/>
      <c r="K235" s="2">
        <v>10010002</v>
      </c>
      <c r="L235" s="3">
        <v>1</v>
      </c>
      <c r="N235" s="2"/>
      <c r="O235" s="2" t="s">
        <v>276</v>
      </c>
      <c r="P235" s="2"/>
    </row>
    <row r="236" spans="1:16" ht="15" customHeight="1">
      <c r="A236" s="2">
        <v>10840233</v>
      </c>
      <c r="B236" s="2" t="s">
        <v>1582</v>
      </c>
      <c r="C236" s="2"/>
      <c r="D236" s="2">
        <v>0</v>
      </c>
      <c r="E236" s="2">
        <v>3</v>
      </c>
      <c r="F236" s="79">
        <v>42737.625</v>
      </c>
      <c r="G236" s="2">
        <v>0</v>
      </c>
      <c r="H236" s="2">
        <v>10890001</v>
      </c>
      <c r="I236" s="2"/>
      <c r="J236" s="2"/>
      <c r="K236" s="2">
        <v>10010002</v>
      </c>
      <c r="L236" s="3">
        <v>1</v>
      </c>
      <c r="N236" s="2"/>
      <c r="O236" s="2" t="s">
        <v>276</v>
      </c>
      <c r="P236" s="2"/>
    </row>
    <row r="237" spans="1:16" ht="15" customHeight="1">
      <c r="A237" s="2">
        <v>10840234</v>
      </c>
      <c r="B237" s="2" t="s">
        <v>1583</v>
      </c>
      <c r="C237" s="2"/>
      <c r="D237" s="2">
        <v>0</v>
      </c>
      <c r="E237" s="2">
        <v>3</v>
      </c>
      <c r="F237" s="79">
        <v>42737.625</v>
      </c>
      <c r="G237" s="2">
        <v>0</v>
      </c>
      <c r="H237" s="2">
        <v>10890001</v>
      </c>
      <c r="I237" s="2"/>
      <c r="J237" s="2"/>
      <c r="K237" s="2">
        <v>10010002</v>
      </c>
      <c r="L237" s="3">
        <v>1</v>
      </c>
      <c r="N237" s="2"/>
      <c r="O237" s="2" t="s">
        <v>276</v>
      </c>
      <c r="P237" s="2"/>
    </row>
    <row r="238" spans="1:16" ht="15" customHeight="1">
      <c r="A238" s="2">
        <v>10840235</v>
      </c>
      <c r="B238" s="2" t="s">
        <v>1584</v>
      </c>
      <c r="C238" s="2"/>
      <c r="D238" s="2">
        <v>0</v>
      </c>
      <c r="E238" s="2">
        <v>3</v>
      </c>
      <c r="F238" s="79">
        <v>42737.625</v>
      </c>
      <c r="G238" s="2">
        <v>0</v>
      </c>
      <c r="H238" s="2">
        <v>10890001</v>
      </c>
      <c r="I238" s="2"/>
      <c r="J238" s="2"/>
      <c r="K238" s="2">
        <v>10010002</v>
      </c>
      <c r="L238" s="3">
        <v>1</v>
      </c>
      <c r="N238" s="2"/>
      <c r="O238" s="2" t="s">
        <v>276</v>
      </c>
      <c r="P238" s="2"/>
    </row>
    <row r="239" spans="1:16" ht="15" customHeight="1">
      <c r="A239" s="2">
        <v>10840236</v>
      </c>
      <c r="B239" s="2" t="s">
        <v>1585</v>
      </c>
      <c r="C239" s="2"/>
      <c r="D239" s="2">
        <v>0</v>
      </c>
      <c r="E239" s="2">
        <v>3</v>
      </c>
      <c r="F239" s="79">
        <v>42737.625</v>
      </c>
      <c r="G239" s="2">
        <v>0</v>
      </c>
      <c r="H239" s="2">
        <v>10890001</v>
      </c>
      <c r="I239" s="2"/>
      <c r="J239" s="2"/>
      <c r="K239" s="2">
        <v>10010002</v>
      </c>
      <c r="L239" s="3">
        <v>1</v>
      </c>
      <c r="N239" s="2"/>
      <c r="O239" s="2" t="s">
        <v>276</v>
      </c>
      <c r="P239" s="2"/>
    </row>
    <row r="240" spans="1:16" ht="15" customHeight="1">
      <c r="A240" s="2">
        <v>10840237</v>
      </c>
      <c r="B240" s="2" t="s">
        <v>1586</v>
      </c>
      <c r="C240" s="2"/>
      <c r="D240" s="2">
        <v>0</v>
      </c>
      <c r="E240" s="2">
        <v>3</v>
      </c>
      <c r="F240" s="79">
        <v>42737.625</v>
      </c>
      <c r="G240" s="2">
        <v>0</v>
      </c>
      <c r="H240" s="2">
        <v>10890001</v>
      </c>
      <c r="I240" s="2"/>
      <c r="J240" s="2"/>
      <c r="K240" s="2">
        <v>10010002</v>
      </c>
      <c r="L240" s="3">
        <v>1</v>
      </c>
      <c r="N240" s="2"/>
      <c r="O240" s="2" t="s">
        <v>276</v>
      </c>
      <c r="P240" s="2"/>
    </row>
    <row r="241" spans="1:16" ht="15" customHeight="1">
      <c r="A241" s="2">
        <v>10840238</v>
      </c>
      <c r="B241" s="2" t="s">
        <v>1587</v>
      </c>
      <c r="C241" s="2"/>
      <c r="D241" s="2">
        <v>0</v>
      </c>
      <c r="E241" s="2">
        <v>3</v>
      </c>
      <c r="F241" s="79">
        <v>42737.625</v>
      </c>
      <c r="G241" s="2">
        <v>0</v>
      </c>
      <c r="H241" s="2">
        <v>10890001</v>
      </c>
      <c r="I241" s="2"/>
      <c r="J241" s="2"/>
      <c r="K241" s="2">
        <v>10010002</v>
      </c>
      <c r="L241" s="3">
        <v>1</v>
      </c>
      <c r="N241" s="2"/>
      <c r="O241" s="2" t="s">
        <v>276</v>
      </c>
      <c r="P241" s="2"/>
    </row>
    <row r="242" spans="1:16" ht="15" customHeight="1">
      <c r="A242" s="2">
        <v>10840239</v>
      </c>
      <c r="B242" s="2" t="s">
        <v>1588</v>
      </c>
      <c r="C242" s="2"/>
      <c r="D242" s="2">
        <v>0</v>
      </c>
      <c r="E242" s="2">
        <v>3</v>
      </c>
      <c r="F242" s="79">
        <v>42737.625</v>
      </c>
      <c r="G242" s="2">
        <v>0</v>
      </c>
      <c r="H242" s="2">
        <v>10890001</v>
      </c>
      <c r="I242" s="2"/>
      <c r="J242" s="2"/>
      <c r="K242" s="2">
        <v>10010002</v>
      </c>
      <c r="L242" s="3">
        <v>1</v>
      </c>
      <c r="N242" s="2"/>
      <c r="O242" s="2" t="s">
        <v>276</v>
      </c>
      <c r="P242" s="2"/>
    </row>
    <row r="243" spans="1:16" ht="15" customHeight="1">
      <c r="A243" s="2">
        <v>10840240</v>
      </c>
      <c r="B243" s="2" t="s">
        <v>1589</v>
      </c>
      <c r="C243" s="2"/>
      <c r="D243" s="2">
        <v>0</v>
      </c>
      <c r="E243" s="2">
        <v>3</v>
      </c>
      <c r="F243" s="79">
        <v>42737.625</v>
      </c>
      <c r="G243" s="2">
        <v>0</v>
      </c>
      <c r="H243" s="2">
        <v>10890001</v>
      </c>
      <c r="I243" s="2"/>
      <c r="J243" s="2"/>
      <c r="K243" s="2">
        <v>10010002</v>
      </c>
      <c r="L243" s="3">
        <v>1</v>
      </c>
      <c r="N243" s="2"/>
      <c r="O243" s="2" t="s">
        <v>276</v>
      </c>
      <c r="P243" s="2"/>
    </row>
    <row r="244" spans="1:16" ht="15" customHeight="1">
      <c r="A244" s="2">
        <v>10840241</v>
      </c>
      <c r="B244" s="2" t="s">
        <v>1590</v>
      </c>
      <c r="C244" s="2"/>
      <c r="D244" s="2">
        <v>0</v>
      </c>
      <c r="E244" s="2">
        <v>3</v>
      </c>
      <c r="F244" s="79">
        <v>42737.625</v>
      </c>
      <c r="G244" s="2">
        <v>0</v>
      </c>
      <c r="H244" s="2">
        <v>10890001</v>
      </c>
      <c r="I244" s="2"/>
      <c r="J244" s="2"/>
      <c r="K244" s="2">
        <v>10010002</v>
      </c>
      <c r="L244" s="3">
        <v>1</v>
      </c>
      <c r="N244" s="2"/>
      <c r="O244" s="2" t="s">
        <v>276</v>
      </c>
      <c r="P244" s="2"/>
    </row>
    <row r="245" spans="1:16" ht="15" customHeight="1">
      <c r="A245" s="2">
        <v>10840242</v>
      </c>
      <c r="B245" s="2" t="s">
        <v>1591</v>
      </c>
      <c r="C245" s="2"/>
      <c r="D245" s="2">
        <v>0</v>
      </c>
      <c r="E245" s="2">
        <v>3</v>
      </c>
      <c r="F245" s="79">
        <v>42737.625</v>
      </c>
      <c r="G245" s="2">
        <v>0</v>
      </c>
      <c r="H245" s="2">
        <v>10890001</v>
      </c>
      <c r="I245" s="2"/>
      <c r="J245" s="2"/>
      <c r="K245" s="2">
        <v>10010002</v>
      </c>
      <c r="L245" s="3">
        <v>1</v>
      </c>
      <c r="N245" s="2"/>
      <c r="O245" s="2" t="s">
        <v>276</v>
      </c>
      <c r="P245" s="2"/>
    </row>
    <row r="246" spans="1:16" ht="15" customHeight="1">
      <c r="A246" s="2">
        <v>10840243</v>
      </c>
      <c r="B246" s="2" t="s">
        <v>1592</v>
      </c>
      <c r="C246" s="2"/>
      <c r="D246" s="2">
        <v>0</v>
      </c>
      <c r="E246" s="2">
        <v>3</v>
      </c>
      <c r="F246" s="79">
        <v>42737.625</v>
      </c>
      <c r="G246" s="2">
        <v>0</v>
      </c>
      <c r="H246" s="2">
        <v>10890001</v>
      </c>
      <c r="I246" s="2"/>
      <c r="J246" s="2"/>
      <c r="K246" s="2">
        <v>10010002</v>
      </c>
      <c r="L246" s="3">
        <v>1</v>
      </c>
      <c r="N246" s="2"/>
      <c r="O246" s="2" t="s">
        <v>276</v>
      </c>
      <c r="P246" s="2"/>
    </row>
    <row r="247" spans="1:16" ht="15" customHeight="1">
      <c r="A247" s="2">
        <v>10840244</v>
      </c>
      <c r="B247" s="2" t="s">
        <v>1593</v>
      </c>
      <c r="C247" s="2"/>
      <c r="D247" s="2">
        <v>0</v>
      </c>
      <c r="E247" s="2">
        <v>3</v>
      </c>
      <c r="F247" s="79">
        <v>42737.625</v>
      </c>
      <c r="G247" s="2">
        <v>0</v>
      </c>
      <c r="H247" s="2">
        <v>10890001</v>
      </c>
      <c r="I247" s="2"/>
      <c r="J247" s="2"/>
      <c r="K247" s="2">
        <v>10010002</v>
      </c>
      <c r="L247" s="3">
        <v>1</v>
      </c>
      <c r="N247" s="2"/>
      <c r="O247" s="2" t="s">
        <v>276</v>
      </c>
      <c r="P247" s="2"/>
    </row>
    <row r="248" spans="1:16" ht="15" customHeight="1">
      <c r="A248" s="2">
        <v>10840245</v>
      </c>
      <c r="B248" s="2" t="s">
        <v>1594</v>
      </c>
      <c r="C248" s="2"/>
      <c r="D248" s="2">
        <v>0</v>
      </c>
      <c r="E248" s="2">
        <v>3</v>
      </c>
      <c r="F248" s="79">
        <v>42737.625</v>
      </c>
      <c r="G248" s="2">
        <v>0</v>
      </c>
      <c r="H248" s="2">
        <v>10890001</v>
      </c>
      <c r="I248" s="2"/>
      <c r="J248" s="2"/>
      <c r="K248" s="2">
        <v>10010002</v>
      </c>
      <c r="L248" s="3">
        <v>1</v>
      </c>
      <c r="N248" s="2"/>
      <c r="O248" s="2" t="s">
        <v>276</v>
      </c>
      <c r="P248" s="2"/>
    </row>
    <row r="249" spans="1:16" ht="15" customHeight="1">
      <c r="A249" s="2">
        <v>10840246</v>
      </c>
      <c r="B249" s="2" t="s">
        <v>1595</v>
      </c>
      <c r="C249" s="2"/>
      <c r="D249" s="2">
        <v>0</v>
      </c>
      <c r="E249" s="2">
        <v>3</v>
      </c>
      <c r="F249" s="79">
        <v>42737.625</v>
      </c>
      <c r="G249" s="2">
        <v>0</v>
      </c>
      <c r="H249" s="2">
        <v>10890001</v>
      </c>
      <c r="I249" s="2"/>
      <c r="J249" s="2"/>
      <c r="K249" s="2">
        <v>10010002</v>
      </c>
      <c r="L249" s="3">
        <v>1</v>
      </c>
      <c r="N249" s="2"/>
      <c r="O249" s="2" t="s">
        <v>276</v>
      </c>
      <c r="P249" s="2"/>
    </row>
    <row r="250" spans="1:16" ht="15" customHeight="1">
      <c r="A250" s="2">
        <v>10840247</v>
      </c>
      <c r="B250" s="2" t="s">
        <v>1596</v>
      </c>
      <c r="C250" s="2"/>
      <c r="D250" s="2">
        <v>0</v>
      </c>
      <c r="E250" s="2">
        <v>3</v>
      </c>
      <c r="F250" s="79">
        <v>42737.625</v>
      </c>
      <c r="G250" s="2">
        <v>0</v>
      </c>
      <c r="H250" s="2">
        <v>10890001</v>
      </c>
      <c r="I250" s="2"/>
      <c r="J250" s="2"/>
      <c r="K250" s="2">
        <v>10010002</v>
      </c>
      <c r="L250" s="3">
        <v>1</v>
      </c>
      <c r="N250" s="2"/>
      <c r="O250" s="2" t="s">
        <v>276</v>
      </c>
      <c r="P250" s="2"/>
    </row>
    <row r="251" spans="1:16" ht="15" customHeight="1">
      <c r="A251" s="2">
        <v>10840248</v>
      </c>
      <c r="B251" s="2" t="s">
        <v>1597</v>
      </c>
      <c r="C251" s="2"/>
      <c r="D251" s="2">
        <v>0</v>
      </c>
      <c r="E251" s="2">
        <v>3</v>
      </c>
      <c r="F251" s="79">
        <v>42737.625</v>
      </c>
      <c r="G251" s="2">
        <v>0</v>
      </c>
      <c r="H251" s="2">
        <v>10890001</v>
      </c>
      <c r="I251" s="2"/>
      <c r="J251" s="2"/>
      <c r="K251" s="2">
        <v>10010002</v>
      </c>
      <c r="L251" s="3">
        <v>1</v>
      </c>
      <c r="N251" s="2"/>
      <c r="O251" s="2" t="s">
        <v>276</v>
      </c>
      <c r="P251" s="2"/>
    </row>
    <row r="252" spans="1:16" ht="15" customHeight="1">
      <c r="A252" s="2">
        <v>10840249</v>
      </c>
      <c r="B252" s="2" t="s">
        <v>1598</v>
      </c>
      <c r="C252" s="2"/>
      <c r="D252" s="2">
        <v>0</v>
      </c>
      <c r="E252" s="2">
        <v>3</v>
      </c>
      <c r="F252" s="79">
        <v>42737.625</v>
      </c>
      <c r="G252" s="2">
        <v>0</v>
      </c>
      <c r="H252" s="2">
        <v>10890001</v>
      </c>
      <c r="I252" s="2"/>
      <c r="J252" s="2"/>
      <c r="K252" s="2">
        <v>10010002</v>
      </c>
      <c r="L252" s="3">
        <v>1</v>
      </c>
      <c r="N252" s="2"/>
      <c r="O252" s="2" t="s">
        <v>276</v>
      </c>
      <c r="P252" s="2"/>
    </row>
    <row r="253" spans="1:16" ht="15" customHeight="1">
      <c r="A253" s="2">
        <v>10840250</v>
      </c>
      <c r="B253" s="2" t="s">
        <v>1599</v>
      </c>
      <c r="C253" s="2"/>
      <c r="D253" s="2">
        <v>0</v>
      </c>
      <c r="E253" s="2">
        <v>3</v>
      </c>
      <c r="F253" s="79">
        <v>42737.625</v>
      </c>
      <c r="G253" s="2">
        <v>0</v>
      </c>
      <c r="H253" s="2">
        <v>10890001</v>
      </c>
      <c r="I253" s="2"/>
      <c r="J253" s="2"/>
      <c r="K253" s="2">
        <v>10010002</v>
      </c>
      <c r="L253" s="3">
        <v>1</v>
      </c>
      <c r="N253" s="2"/>
      <c r="O253" s="2" t="s">
        <v>276</v>
      </c>
      <c r="P253" s="2"/>
    </row>
    <row r="254" spans="1:16" ht="15" customHeight="1">
      <c r="A254" s="2">
        <v>10840251</v>
      </c>
      <c r="B254" s="2" t="s">
        <v>1600</v>
      </c>
      <c r="C254" s="2"/>
      <c r="D254" s="2">
        <v>0</v>
      </c>
      <c r="E254" s="2">
        <v>3</v>
      </c>
      <c r="F254" s="79">
        <v>42737.625</v>
      </c>
      <c r="G254" s="2">
        <v>0</v>
      </c>
      <c r="H254" s="2">
        <v>10890001</v>
      </c>
      <c r="I254" s="2"/>
      <c r="J254" s="2"/>
      <c r="K254" s="2">
        <v>10010002</v>
      </c>
      <c r="L254" s="3">
        <v>1</v>
      </c>
      <c r="N254" s="2"/>
      <c r="O254" s="2" t="s">
        <v>276</v>
      </c>
      <c r="P254" s="2"/>
    </row>
    <row r="255" spans="1:16" ht="15" customHeight="1">
      <c r="A255" s="2">
        <v>10840252</v>
      </c>
      <c r="B255" s="2" t="s">
        <v>1601</v>
      </c>
      <c r="C255" s="2"/>
      <c r="D255" s="2">
        <v>0</v>
      </c>
      <c r="E255" s="2">
        <v>3</v>
      </c>
      <c r="F255" s="79">
        <v>42737.625</v>
      </c>
      <c r="G255" s="2">
        <v>0</v>
      </c>
      <c r="H255" s="2">
        <v>10890001</v>
      </c>
      <c r="I255" s="2"/>
      <c r="J255" s="2"/>
      <c r="K255" s="2">
        <v>10010002</v>
      </c>
      <c r="L255" s="3">
        <v>1</v>
      </c>
      <c r="N255" s="2"/>
      <c r="O255" s="2" t="s">
        <v>276</v>
      </c>
      <c r="P255" s="2"/>
    </row>
    <row r="256" spans="1:16" ht="15" customHeight="1">
      <c r="A256" s="2">
        <v>10840253</v>
      </c>
      <c r="B256" s="2" t="s">
        <v>1602</v>
      </c>
      <c r="C256" s="2"/>
      <c r="D256" s="2">
        <v>0</v>
      </c>
      <c r="E256" s="2">
        <v>3</v>
      </c>
      <c r="F256" s="79">
        <v>42737.625</v>
      </c>
      <c r="G256" s="2">
        <v>0</v>
      </c>
      <c r="H256" s="2">
        <v>10890001</v>
      </c>
      <c r="I256" s="2"/>
      <c r="J256" s="2"/>
      <c r="K256" s="2">
        <v>10010002</v>
      </c>
      <c r="L256" s="3">
        <v>1</v>
      </c>
      <c r="N256" s="2"/>
      <c r="O256" s="2" t="s">
        <v>276</v>
      </c>
      <c r="P256" s="2"/>
    </row>
    <row r="257" spans="1:16" ht="15" customHeight="1">
      <c r="A257" s="2">
        <v>10840254</v>
      </c>
      <c r="B257" s="2" t="s">
        <v>1603</v>
      </c>
      <c r="C257" s="2"/>
      <c r="D257" s="2">
        <v>0</v>
      </c>
      <c r="E257" s="2">
        <v>3</v>
      </c>
      <c r="F257" s="79">
        <v>42737.625</v>
      </c>
      <c r="G257" s="2">
        <v>0</v>
      </c>
      <c r="H257" s="2">
        <v>10890001</v>
      </c>
      <c r="I257" s="2"/>
      <c r="J257" s="2"/>
      <c r="K257" s="2">
        <v>10010002</v>
      </c>
      <c r="L257" s="3">
        <v>1</v>
      </c>
      <c r="N257" s="2"/>
      <c r="O257" s="2" t="s">
        <v>276</v>
      </c>
      <c r="P257" s="2"/>
    </row>
    <row r="258" spans="1:16" ht="15" customHeight="1">
      <c r="A258" s="2">
        <v>10840255</v>
      </c>
      <c r="B258" s="2" t="s">
        <v>1604</v>
      </c>
      <c r="C258" s="2"/>
      <c r="D258" s="2">
        <v>0</v>
      </c>
      <c r="E258" s="2">
        <v>3</v>
      </c>
      <c r="F258" s="79">
        <v>42737.625</v>
      </c>
      <c r="G258" s="2">
        <v>0</v>
      </c>
      <c r="H258" s="2">
        <v>10890001</v>
      </c>
      <c r="I258" s="2"/>
      <c r="J258" s="2"/>
      <c r="K258" s="2">
        <v>10010002</v>
      </c>
      <c r="L258" s="3">
        <v>1</v>
      </c>
      <c r="N258" s="2"/>
      <c r="O258" s="2" t="s">
        <v>276</v>
      </c>
      <c r="P258" s="2"/>
    </row>
    <row r="259" spans="1:16" ht="15" customHeight="1">
      <c r="A259" s="2">
        <v>10840256</v>
      </c>
      <c r="B259" s="2" t="s">
        <v>1605</v>
      </c>
      <c r="C259" s="2"/>
      <c r="D259" s="2">
        <v>0</v>
      </c>
      <c r="E259" s="2">
        <v>3</v>
      </c>
      <c r="F259" s="79">
        <v>42737.625</v>
      </c>
      <c r="G259" s="2">
        <v>0</v>
      </c>
      <c r="H259" s="2">
        <v>10890001</v>
      </c>
      <c r="I259" s="2"/>
      <c r="J259" s="2"/>
      <c r="K259" s="2">
        <v>10010002</v>
      </c>
      <c r="L259" s="3">
        <v>1</v>
      </c>
      <c r="N259" s="2"/>
      <c r="O259" s="2" t="s">
        <v>276</v>
      </c>
      <c r="P259" s="2"/>
    </row>
    <row r="260" spans="1:16" ht="15" customHeight="1">
      <c r="A260" s="2">
        <v>10840257</v>
      </c>
      <c r="B260" s="2" t="s">
        <v>1606</v>
      </c>
      <c r="C260" s="2"/>
      <c r="D260" s="2">
        <v>0</v>
      </c>
      <c r="E260" s="2">
        <v>3</v>
      </c>
      <c r="F260" s="79">
        <v>42737.625</v>
      </c>
      <c r="G260" s="2">
        <v>0</v>
      </c>
      <c r="H260" s="2">
        <v>10890001</v>
      </c>
      <c r="I260" s="2"/>
      <c r="J260" s="2"/>
      <c r="K260" s="2">
        <v>10010002</v>
      </c>
      <c r="L260" s="3">
        <v>1</v>
      </c>
      <c r="N260" s="2"/>
      <c r="O260" s="2" t="s">
        <v>276</v>
      </c>
      <c r="P260" s="2"/>
    </row>
    <row r="261" spans="1:16" ht="15" customHeight="1">
      <c r="A261" s="2">
        <v>10840258</v>
      </c>
      <c r="B261" s="2" t="s">
        <v>1607</v>
      </c>
      <c r="C261" s="2"/>
      <c r="D261" s="2">
        <v>0</v>
      </c>
      <c r="E261" s="2">
        <v>3</v>
      </c>
      <c r="F261" s="79">
        <v>42737.625</v>
      </c>
      <c r="G261" s="2">
        <v>0</v>
      </c>
      <c r="H261" s="2">
        <v>10890001</v>
      </c>
      <c r="I261" s="2"/>
      <c r="J261" s="2"/>
      <c r="K261" s="2">
        <v>10010002</v>
      </c>
      <c r="L261" s="3">
        <v>1</v>
      </c>
      <c r="N261" s="2"/>
      <c r="O261" s="2" t="s">
        <v>276</v>
      </c>
      <c r="P261" s="2"/>
    </row>
    <row r="262" spans="1:16" ht="15" customHeight="1">
      <c r="A262" s="2">
        <v>10840259</v>
      </c>
      <c r="B262" s="2" t="s">
        <v>1608</v>
      </c>
      <c r="C262" s="2"/>
      <c r="D262" s="2">
        <v>0</v>
      </c>
      <c r="E262" s="2">
        <v>3</v>
      </c>
      <c r="F262" s="79">
        <v>42737.625</v>
      </c>
      <c r="G262" s="2">
        <v>0</v>
      </c>
      <c r="H262" s="2">
        <v>10890001</v>
      </c>
      <c r="I262" s="2"/>
      <c r="J262" s="2"/>
      <c r="K262" s="2">
        <v>10010002</v>
      </c>
      <c r="L262" s="3">
        <v>1</v>
      </c>
      <c r="N262" s="2"/>
      <c r="O262" s="2" t="s">
        <v>276</v>
      </c>
      <c r="P262" s="2"/>
    </row>
    <row r="263" spans="1:16" ht="15" customHeight="1">
      <c r="A263" s="2">
        <v>10840260</v>
      </c>
      <c r="B263" s="2" t="s">
        <v>1609</v>
      </c>
      <c r="C263" s="2"/>
      <c r="D263" s="2">
        <v>0</v>
      </c>
      <c r="E263" s="2">
        <v>3</v>
      </c>
      <c r="F263" s="79">
        <v>42737.625</v>
      </c>
      <c r="G263" s="2">
        <v>0</v>
      </c>
      <c r="H263" s="2">
        <v>10890001</v>
      </c>
      <c r="I263" s="2"/>
      <c r="J263" s="2"/>
      <c r="K263" s="2">
        <v>10010002</v>
      </c>
      <c r="L263" s="3">
        <v>1</v>
      </c>
      <c r="N263" s="2"/>
      <c r="O263" s="2" t="s">
        <v>276</v>
      </c>
      <c r="P263" s="2"/>
    </row>
    <row r="264" spans="1:16" ht="15" customHeight="1">
      <c r="A264" s="2">
        <v>10840261</v>
      </c>
      <c r="B264" s="2" t="s">
        <v>1610</v>
      </c>
      <c r="C264" s="2"/>
      <c r="D264" s="2">
        <v>0</v>
      </c>
      <c r="E264" s="2">
        <v>3</v>
      </c>
      <c r="F264" s="79">
        <v>42737.625</v>
      </c>
      <c r="G264" s="2">
        <v>0</v>
      </c>
      <c r="H264" s="2">
        <v>10890001</v>
      </c>
      <c r="I264" s="2"/>
      <c r="J264" s="2"/>
      <c r="K264" s="2">
        <v>10010002</v>
      </c>
      <c r="L264" s="3">
        <v>1</v>
      </c>
      <c r="N264" s="2"/>
      <c r="O264" s="2" t="s">
        <v>276</v>
      </c>
      <c r="P264" s="2"/>
    </row>
    <row r="265" spans="1:16" ht="15" customHeight="1">
      <c r="A265" s="2">
        <v>10840262</v>
      </c>
      <c r="B265" s="2" t="s">
        <v>1611</v>
      </c>
      <c r="C265" s="2"/>
      <c r="D265" s="2">
        <v>0</v>
      </c>
      <c r="E265" s="2">
        <v>3</v>
      </c>
      <c r="F265" s="79">
        <v>42737.625</v>
      </c>
      <c r="G265" s="2">
        <v>0</v>
      </c>
      <c r="H265" s="2">
        <v>10890001</v>
      </c>
      <c r="I265" s="2"/>
      <c r="J265" s="2"/>
      <c r="K265" s="2">
        <v>10010002</v>
      </c>
      <c r="L265" s="3">
        <v>1</v>
      </c>
      <c r="N265" s="2"/>
      <c r="O265" s="2" t="s">
        <v>276</v>
      </c>
      <c r="P265" s="2"/>
    </row>
    <row r="266" spans="1:16" ht="15" customHeight="1">
      <c r="A266" s="2">
        <v>10840263</v>
      </c>
      <c r="B266" s="2" t="s">
        <v>1612</v>
      </c>
      <c r="C266" s="2"/>
      <c r="D266" s="2">
        <v>0</v>
      </c>
      <c r="E266" s="2">
        <v>3</v>
      </c>
      <c r="F266" s="79">
        <v>42737.625</v>
      </c>
      <c r="G266" s="2">
        <v>0</v>
      </c>
      <c r="H266" s="2">
        <v>10890001</v>
      </c>
      <c r="I266" s="2"/>
      <c r="J266" s="2"/>
      <c r="K266" s="2">
        <v>10010002</v>
      </c>
      <c r="L266" s="3">
        <v>1</v>
      </c>
      <c r="N266" s="2"/>
      <c r="O266" s="2" t="s">
        <v>276</v>
      </c>
      <c r="P266" s="2"/>
    </row>
    <row r="267" spans="1:16" ht="15" customHeight="1">
      <c r="A267" s="2">
        <v>10840264</v>
      </c>
      <c r="B267" s="2" t="s">
        <v>1613</v>
      </c>
      <c r="C267" s="2"/>
      <c r="D267" s="2">
        <v>0</v>
      </c>
      <c r="E267" s="2">
        <v>3</v>
      </c>
      <c r="F267" s="79">
        <v>42737.625</v>
      </c>
      <c r="G267" s="2">
        <v>0</v>
      </c>
      <c r="H267" s="2">
        <v>10890001</v>
      </c>
      <c r="I267" s="2"/>
      <c r="J267" s="2"/>
      <c r="K267" s="2">
        <v>10010002</v>
      </c>
      <c r="L267" s="3">
        <v>1</v>
      </c>
      <c r="N267" s="2"/>
      <c r="O267" s="2" t="s">
        <v>276</v>
      </c>
      <c r="P267" s="2"/>
    </row>
    <row r="268" spans="1:16" ht="15" customHeight="1">
      <c r="A268" s="2">
        <v>10840265</v>
      </c>
      <c r="B268" s="2" t="s">
        <v>1614</v>
      </c>
      <c r="C268" s="2"/>
      <c r="D268" s="2">
        <v>0</v>
      </c>
      <c r="E268" s="2">
        <v>3</v>
      </c>
      <c r="F268" s="79">
        <v>42737.625</v>
      </c>
      <c r="G268" s="2">
        <v>0</v>
      </c>
      <c r="H268" s="2">
        <v>10890001</v>
      </c>
      <c r="I268" s="2"/>
      <c r="J268" s="2"/>
      <c r="K268" s="2">
        <v>10010002</v>
      </c>
      <c r="L268" s="3">
        <v>1</v>
      </c>
      <c r="N268" s="2"/>
      <c r="O268" s="2" t="s">
        <v>276</v>
      </c>
      <c r="P268" s="2"/>
    </row>
    <row r="269" spans="1:16" ht="15" customHeight="1">
      <c r="A269" s="2">
        <v>10840266</v>
      </c>
      <c r="B269" s="2" t="s">
        <v>1615</v>
      </c>
      <c r="C269" s="2"/>
      <c r="D269" s="2">
        <v>0</v>
      </c>
      <c r="E269" s="2">
        <v>3</v>
      </c>
      <c r="F269" s="79">
        <v>42737.625</v>
      </c>
      <c r="G269" s="2">
        <v>0</v>
      </c>
      <c r="H269" s="2">
        <v>10890001</v>
      </c>
      <c r="I269" s="2"/>
      <c r="J269" s="2"/>
      <c r="K269" s="2">
        <v>10010002</v>
      </c>
      <c r="L269" s="3">
        <v>1</v>
      </c>
      <c r="N269" s="2"/>
      <c r="O269" s="2" t="s">
        <v>276</v>
      </c>
      <c r="P269" s="2"/>
    </row>
    <row r="270" spans="1:16" ht="15" customHeight="1">
      <c r="A270" s="2">
        <v>10840267</v>
      </c>
      <c r="B270" s="2" t="s">
        <v>1616</v>
      </c>
      <c r="C270" s="2"/>
      <c r="D270" s="2">
        <v>0</v>
      </c>
      <c r="E270" s="2">
        <v>3</v>
      </c>
      <c r="F270" s="79">
        <v>42737.625</v>
      </c>
      <c r="G270" s="2">
        <v>0</v>
      </c>
      <c r="H270" s="2">
        <v>10890001</v>
      </c>
      <c r="I270" s="2"/>
      <c r="J270" s="2"/>
      <c r="K270" s="2">
        <v>10010002</v>
      </c>
      <c r="L270" s="3">
        <v>1</v>
      </c>
      <c r="N270" s="2"/>
      <c r="O270" s="2" t="s">
        <v>276</v>
      </c>
      <c r="P270" s="2"/>
    </row>
    <row r="271" spans="1:16" ht="15" customHeight="1">
      <c r="A271" s="2">
        <v>10840268</v>
      </c>
      <c r="B271" s="2" t="s">
        <v>1617</v>
      </c>
      <c r="C271" s="2"/>
      <c r="D271" s="2">
        <v>0</v>
      </c>
      <c r="E271" s="2">
        <v>3</v>
      </c>
      <c r="F271" s="79">
        <v>42737.625</v>
      </c>
      <c r="G271" s="2">
        <v>0</v>
      </c>
      <c r="H271" s="2">
        <v>10890001</v>
      </c>
      <c r="I271" s="2"/>
      <c r="J271" s="2"/>
      <c r="K271" s="2">
        <v>10010002</v>
      </c>
      <c r="L271" s="3">
        <v>1</v>
      </c>
      <c r="N271" s="2"/>
      <c r="O271" s="2" t="s">
        <v>276</v>
      </c>
      <c r="P271" s="2"/>
    </row>
    <row r="272" spans="1:16" ht="15" customHeight="1">
      <c r="A272" s="2">
        <v>10840269</v>
      </c>
      <c r="B272" s="2" t="s">
        <v>1618</v>
      </c>
      <c r="C272" s="2"/>
      <c r="D272" s="2">
        <v>0</v>
      </c>
      <c r="E272" s="2">
        <v>3</v>
      </c>
      <c r="F272" s="79">
        <v>42737.625</v>
      </c>
      <c r="G272" s="2">
        <v>0</v>
      </c>
      <c r="H272" s="2">
        <v>10890001</v>
      </c>
      <c r="I272" s="2"/>
      <c r="J272" s="2"/>
      <c r="K272" s="2">
        <v>10010002</v>
      </c>
      <c r="L272" s="3">
        <v>1</v>
      </c>
      <c r="N272" s="2"/>
      <c r="O272" s="2" t="s">
        <v>276</v>
      </c>
      <c r="P272" s="2"/>
    </row>
    <row r="273" spans="1:16" ht="15" customHeight="1">
      <c r="A273" s="2">
        <v>10840270</v>
      </c>
      <c r="B273" s="2" t="s">
        <v>1619</v>
      </c>
      <c r="C273" s="2"/>
      <c r="D273" s="2">
        <v>0</v>
      </c>
      <c r="E273" s="2">
        <v>3</v>
      </c>
      <c r="F273" s="79">
        <v>42737.625</v>
      </c>
      <c r="G273" s="2">
        <v>0</v>
      </c>
      <c r="H273" s="2">
        <v>10890001</v>
      </c>
      <c r="I273" s="2"/>
      <c r="J273" s="2"/>
      <c r="K273" s="2">
        <v>10010002</v>
      </c>
      <c r="L273" s="3">
        <v>1</v>
      </c>
      <c r="N273" s="2"/>
      <c r="O273" s="2" t="s">
        <v>276</v>
      </c>
      <c r="P273" s="2"/>
    </row>
    <row r="274" spans="1:16" ht="15" customHeight="1">
      <c r="A274" s="2">
        <v>10840271</v>
      </c>
      <c r="B274" s="2" t="s">
        <v>1620</v>
      </c>
      <c r="C274" s="2"/>
      <c r="D274" s="2">
        <v>0</v>
      </c>
      <c r="E274" s="2">
        <v>3</v>
      </c>
      <c r="F274" s="79">
        <v>42737.625</v>
      </c>
      <c r="G274" s="2">
        <v>0</v>
      </c>
      <c r="H274" s="2">
        <v>10890001</v>
      </c>
      <c r="I274" s="2"/>
      <c r="J274" s="2"/>
      <c r="K274" s="2">
        <v>10010002</v>
      </c>
      <c r="L274" s="3">
        <v>1</v>
      </c>
      <c r="N274" s="2"/>
      <c r="O274" s="2" t="s">
        <v>276</v>
      </c>
      <c r="P274" s="2"/>
    </row>
    <row r="275" spans="1:16" ht="15" customHeight="1">
      <c r="A275" s="2">
        <v>10840272</v>
      </c>
      <c r="B275" s="2" t="s">
        <v>1621</v>
      </c>
      <c r="C275" s="2"/>
      <c r="D275" s="2">
        <v>0</v>
      </c>
      <c r="E275" s="2">
        <v>3</v>
      </c>
      <c r="F275" s="79">
        <v>42737.625</v>
      </c>
      <c r="G275" s="2">
        <v>0</v>
      </c>
      <c r="H275" s="2">
        <v>10890001</v>
      </c>
      <c r="I275" s="2"/>
      <c r="J275" s="2"/>
      <c r="K275" s="2">
        <v>10010002</v>
      </c>
      <c r="L275" s="3">
        <v>1</v>
      </c>
      <c r="N275" s="2"/>
      <c r="O275" s="2" t="s">
        <v>276</v>
      </c>
      <c r="P275" s="2"/>
    </row>
    <row r="276" spans="1:16" ht="15" customHeight="1">
      <c r="A276" s="2">
        <v>10840273</v>
      </c>
      <c r="B276" s="2" t="s">
        <v>1622</v>
      </c>
      <c r="C276" s="2"/>
      <c r="D276" s="2">
        <v>0</v>
      </c>
      <c r="E276" s="2">
        <v>3</v>
      </c>
      <c r="F276" s="79">
        <v>42737.625</v>
      </c>
      <c r="G276" s="2">
        <v>0</v>
      </c>
      <c r="H276" s="2">
        <v>10890001</v>
      </c>
      <c r="I276" s="2"/>
      <c r="J276" s="2"/>
      <c r="K276" s="2">
        <v>10010002</v>
      </c>
      <c r="L276" s="3">
        <v>1</v>
      </c>
      <c r="N276" s="2"/>
      <c r="O276" s="2" t="s">
        <v>276</v>
      </c>
      <c r="P276" s="2"/>
    </row>
    <row r="277" spans="1:16" ht="15" customHeight="1">
      <c r="A277" s="2">
        <v>10840274</v>
      </c>
      <c r="B277" s="2" t="s">
        <v>1623</v>
      </c>
      <c r="C277" s="2"/>
      <c r="D277" s="2">
        <v>0</v>
      </c>
      <c r="E277" s="2">
        <v>3</v>
      </c>
      <c r="F277" s="79">
        <v>42737.625</v>
      </c>
      <c r="G277" s="2">
        <v>0</v>
      </c>
      <c r="H277" s="2">
        <v>10890001</v>
      </c>
      <c r="I277" s="2"/>
      <c r="J277" s="2"/>
      <c r="K277" s="2">
        <v>10010002</v>
      </c>
      <c r="L277" s="3">
        <v>1</v>
      </c>
      <c r="N277" s="2"/>
      <c r="O277" s="2" t="s">
        <v>276</v>
      </c>
      <c r="P277" s="2"/>
    </row>
    <row r="278" spans="1:16" ht="15" customHeight="1">
      <c r="A278" s="2">
        <v>10840275</v>
      </c>
      <c r="B278" s="2" t="s">
        <v>1624</v>
      </c>
      <c r="C278" s="2"/>
      <c r="D278" s="2">
        <v>0</v>
      </c>
      <c r="E278" s="2">
        <v>3</v>
      </c>
      <c r="F278" s="79">
        <v>42737.625</v>
      </c>
      <c r="G278" s="2">
        <v>0</v>
      </c>
      <c r="H278" s="2">
        <v>10890001</v>
      </c>
      <c r="I278" s="2"/>
      <c r="J278" s="2"/>
      <c r="K278" s="2">
        <v>10010002</v>
      </c>
      <c r="L278" s="3">
        <v>1</v>
      </c>
      <c r="N278" s="2"/>
      <c r="O278" s="2" t="s">
        <v>276</v>
      </c>
      <c r="P278" s="2"/>
    </row>
    <row r="279" spans="1:16" ht="15" customHeight="1">
      <c r="A279" s="2">
        <v>10840276</v>
      </c>
      <c r="B279" s="2" t="s">
        <v>1625</v>
      </c>
      <c r="C279" s="2"/>
      <c r="D279" s="2">
        <v>0</v>
      </c>
      <c r="E279" s="2">
        <v>3</v>
      </c>
      <c r="F279" s="79">
        <v>42737.625</v>
      </c>
      <c r="G279" s="2">
        <v>0</v>
      </c>
      <c r="H279" s="2">
        <v>10890001</v>
      </c>
      <c r="I279" s="2"/>
      <c r="J279" s="2"/>
      <c r="K279" s="2">
        <v>10010002</v>
      </c>
      <c r="L279" s="3">
        <v>1</v>
      </c>
      <c r="N279" s="2"/>
      <c r="O279" s="2" t="s">
        <v>276</v>
      </c>
      <c r="P279" s="2"/>
    </row>
    <row r="280" spans="1:16" ht="15" customHeight="1">
      <c r="A280" s="2">
        <v>10840277</v>
      </c>
      <c r="B280" s="2" t="s">
        <v>1626</v>
      </c>
      <c r="C280" s="2"/>
      <c r="D280" s="2">
        <v>0</v>
      </c>
      <c r="E280" s="2">
        <v>3</v>
      </c>
      <c r="F280" s="79">
        <v>42737.625</v>
      </c>
      <c r="G280" s="2">
        <v>0</v>
      </c>
      <c r="H280" s="2">
        <v>10890001</v>
      </c>
      <c r="I280" s="2"/>
      <c r="J280" s="2"/>
      <c r="K280" s="2">
        <v>10010002</v>
      </c>
      <c r="L280" s="3">
        <v>1</v>
      </c>
      <c r="N280" s="2"/>
      <c r="O280" s="2" t="s">
        <v>276</v>
      </c>
      <c r="P280" s="2"/>
    </row>
    <row r="281" spans="1:16" ht="15" customHeight="1">
      <c r="A281" s="2">
        <v>10840278</v>
      </c>
      <c r="B281" s="2" t="s">
        <v>1627</v>
      </c>
      <c r="C281" s="2"/>
      <c r="D281" s="2">
        <v>0</v>
      </c>
      <c r="E281" s="2">
        <v>3</v>
      </c>
      <c r="F281" s="79">
        <v>42737.625</v>
      </c>
      <c r="G281" s="2">
        <v>0</v>
      </c>
      <c r="H281" s="2">
        <v>10890001</v>
      </c>
      <c r="I281" s="2"/>
      <c r="J281" s="2"/>
      <c r="K281" s="2">
        <v>10010002</v>
      </c>
      <c r="L281" s="3">
        <v>1</v>
      </c>
      <c r="N281" s="2"/>
      <c r="O281" s="2" t="s">
        <v>276</v>
      </c>
      <c r="P281" s="2"/>
    </row>
    <row r="282" spans="1:16" ht="15" customHeight="1">
      <c r="A282" s="2">
        <v>10840279</v>
      </c>
      <c r="B282" s="2" t="s">
        <v>1628</v>
      </c>
      <c r="C282" s="2"/>
      <c r="D282" s="2">
        <v>0</v>
      </c>
      <c r="E282" s="2">
        <v>3</v>
      </c>
      <c r="F282" s="79">
        <v>42737.625</v>
      </c>
      <c r="G282" s="2">
        <v>0</v>
      </c>
      <c r="H282" s="2">
        <v>10890001</v>
      </c>
      <c r="I282" s="2"/>
      <c r="J282" s="2"/>
      <c r="K282" s="2">
        <v>10010002</v>
      </c>
      <c r="L282" s="3">
        <v>1</v>
      </c>
      <c r="N282" s="2"/>
      <c r="O282" s="2" t="s">
        <v>276</v>
      </c>
      <c r="P282" s="2"/>
    </row>
    <row r="283" spans="1:16" ht="15" customHeight="1">
      <c r="A283" s="2">
        <v>10840280</v>
      </c>
      <c r="B283" s="2" t="s">
        <v>1629</v>
      </c>
      <c r="C283" s="2"/>
      <c r="D283" s="2">
        <v>0</v>
      </c>
      <c r="E283" s="2">
        <v>3</v>
      </c>
      <c r="F283" s="79">
        <v>42737.625</v>
      </c>
      <c r="G283" s="2">
        <v>0</v>
      </c>
      <c r="H283" s="2">
        <v>10890001</v>
      </c>
      <c r="I283" s="2"/>
      <c r="J283" s="2"/>
      <c r="K283" s="2">
        <v>10010002</v>
      </c>
      <c r="L283" s="3">
        <v>1</v>
      </c>
      <c r="N283" s="2"/>
      <c r="O283" s="2" t="s">
        <v>276</v>
      </c>
      <c r="P283" s="2"/>
    </row>
    <row r="284" spans="1:16" ht="15" customHeight="1">
      <c r="A284" s="2">
        <v>10840281</v>
      </c>
      <c r="B284" s="2" t="s">
        <v>1630</v>
      </c>
      <c r="C284" s="2"/>
      <c r="D284" s="2">
        <v>0</v>
      </c>
      <c r="E284" s="2">
        <v>3</v>
      </c>
      <c r="F284" s="79">
        <v>42737.625</v>
      </c>
      <c r="G284" s="2">
        <v>0</v>
      </c>
      <c r="H284" s="2">
        <v>10890001</v>
      </c>
      <c r="I284" s="2"/>
      <c r="J284" s="2"/>
      <c r="K284" s="2">
        <v>10010002</v>
      </c>
      <c r="L284" s="3">
        <v>1</v>
      </c>
      <c r="N284" s="2"/>
      <c r="O284" s="2" t="s">
        <v>276</v>
      </c>
      <c r="P284" s="2"/>
    </row>
    <row r="285" spans="1:16" ht="15" customHeight="1">
      <c r="A285" s="2">
        <v>10840282</v>
      </c>
      <c r="B285" s="2" t="s">
        <v>1631</v>
      </c>
      <c r="C285" s="2"/>
      <c r="D285" s="2">
        <v>0</v>
      </c>
      <c r="E285" s="2">
        <v>3</v>
      </c>
      <c r="F285" s="79">
        <v>42737.625</v>
      </c>
      <c r="G285" s="2">
        <v>0</v>
      </c>
      <c r="H285" s="2">
        <v>10890001</v>
      </c>
      <c r="I285" s="2"/>
      <c r="J285" s="2"/>
      <c r="K285" s="2">
        <v>10010002</v>
      </c>
      <c r="L285" s="3">
        <v>1</v>
      </c>
      <c r="N285" s="2"/>
      <c r="O285" s="2" t="s">
        <v>276</v>
      </c>
      <c r="P285" s="2"/>
    </row>
    <row r="286" spans="1:16" ht="15" customHeight="1">
      <c r="A286" s="2">
        <v>10840283</v>
      </c>
      <c r="B286" s="2" t="s">
        <v>1632</v>
      </c>
      <c r="C286" s="2"/>
      <c r="D286" s="2">
        <v>0</v>
      </c>
      <c r="E286" s="2">
        <v>3</v>
      </c>
      <c r="F286" s="79">
        <v>42737.625</v>
      </c>
      <c r="G286" s="2">
        <v>0</v>
      </c>
      <c r="H286" s="2">
        <v>10890001</v>
      </c>
      <c r="I286" s="2"/>
      <c r="J286" s="2"/>
      <c r="K286" s="2">
        <v>10010002</v>
      </c>
      <c r="L286" s="3">
        <v>1</v>
      </c>
      <c r="N286" s="2"/>
      <c r="O286" s="2" t="s">
        <v>276</v>
      </c>
      <c r="P286" s="2"/>
    </row>
    <row r="287" spans="1:16" ht="15" customHeight="1">
      <c r="A287" s="2">
        <v>10840284</v>
      </c>
      <c r="B287" s="2" t="s">
        <v>1633</v>
      </c>
      <c r="C287" s="2"/>
      <c r="D287" s="2">
        <v>0</v>
      </c>
      <c r="E287" s="2">
        <v>3</v>
      </c>
      <c r="F287" s="79">
        <v>42737.625</v>
      </c>
      <c r="G287" s="2">
        <v>0</v>
      </c>
      <c r="H287" s="2">
        <v>10890001</v>
      </c>
      <c r="I287" s="2"/>
      <c r="J287" s="2"/>
      <c r="K287" s="2">
        <v>10010002</v>
      </c>
      <c r="L287" s="3">
        <v>1</v>
      </c>
      <c r="N287" s="2"/>
      <c r="O287" s="2" t="s">
        <v>276</v>
      </c>
      <c r="P287" s="2"/>
    </row>
    <row r="288" spans="1:16" ht="15" customHeight="1">
      <c r="A288" s="2">
        <v>10840285</v>
      </c>
      <c r="B288" s="2" t="s">
        <v>1634</v>
      </c>
      <c r="C288" s="2"/>
      <c r="D288" s="2">
        <v>0</v>
      </c>
      <c r="E288" s="2">
        <v>3</v>
      </c>
      <c r="F288" s="79">
        <v>42737.625</v>
      </c>
      <c r="G288" s="2">
        <v>0</v>
      </c>
      <c r="H288" s="2">
        <v>10890001</v>
      </c>
      <c r="I288" s="2"/>
      <c r="J288" s="2"/>
      <c r="K288" s="2">
        <v>10010002</v>
      </c>
      <c r="L288" s="3">
        <v>1</v>
      </c>
      <c r="N288" s="2"/>
      <c r="O288" s="2" t="s">
        <v>276</v>
      </c>
      <c r="P288" s="2"/>
    </row>
    <row r="289" spans="1:16" ht="15" customHeight="1">
      <c r="A289" s="2">
        <v>10840286</v>
      </c>
      <c r="B289" s="2" t="s">
        <v>1635</v>
      </c>
      <c r="C289" s="2"/>
      <c r="D289" s="2">
        <v>0</v>
      </c>
      <c r="E289" s="2">
        <v>3</v>
      </c>
      <c r="F289" s="79">
        <v>42737.625</v>
      </c>
      <c r="G289" s="2">
        <v>0</v>
      </c>
      <c r="H289" s="2">
        <v>10890001</v>
      </c>
      <c r="I289" s="2"/>
      <c r="J289" s="2"/>
      <c r="K289" s="2">
        <v>10010002</v>
      </c>
      <c r="L289" s="3">
        <v>1</v>
      </c>
      <c r="N289" s="2"/>
      <c r="O289" s="2" t="s">
        <v>276</v>
      </c>
      <c r="P289" s="2"/>
    </row>
    <row r="290" spans="1:16" ht="15" customHeight="1">
      <c r="A290" s="2">
        <v>10840287</v>
      </c>
      <c r="B290" s="2" t="s">
        <v>1636</v>
      </c>
      <c r="C290" s="2"/>
      <c r="D290" s="2">
        <v>0</v>
      </c>
      <c r="E290" s="2">
        <v>3</v>
      </c>
      <c r="F290" s="79">
        <v>42737.625</v>
      </c>
      <c r="G290" s="2">
        <v>0</v>
      </c>
      <c r="H290" s="2">
        <v>10890001</v>
      </c>
      <c r="I290" s="2"/>
      <c r="J290" s="2"/>
      <c r="K290" s="2">
        <v>10010002</v>
      </c>
      <c r="L290" s="3">
        <v>1</v>
      </c>
      <c r="N290" s="2"/>
      <c r="O290" s="2" t="s">
        <v>276</v>
      </c>
      <c r="P290" s="2"/>
    </row>
    <row r="291" spans="1:16" ht="15" customHeight="1">
      <c r="A291" s="2">
        <v>10840288</v>
      </c>
      <c r="B291" s="2" t="s">
        <v>1637</v>
      </c>
      <c r="C291" s="2"/>
      <c r="D291" s="2">
        <v>0</v>
      </c>
      <c r="E291" s="2">
        <v>3</v>
      </c>
      <c r="F291" s="79">
        <v>42737.625</v>
      </c>
      <c r="G291" s="2">
        <v>0</v>
      </c>
      <c r="H291" s="2">
        <v>10890001</v>
      </c>
      <c r="I291" s="2"/>
      <c r="J291" s="2"/>
      <c r="K291" s="2">
        <v>10010002</v>
      </c>
      <c r="L291" s="3">
        <v>1</v>
      </c>
      <c r="N291" s="2"/>
      <c r="O291" s="2" t="s">
        <v>276</v>
      </c>
      <c r="P291" s="2"/>
    </row>
    <row r="292" spans="1:16" ht="15" customHeight="1">
      <c r="A292" s="2">
        <v>10840289</v>
      </c>
      <c r="B292" s="2" t="s">
        <v>1638</v>
      </c>
      <c r="C292" s="2"/>
      <c r="D292" s="2">
        <v>0</v>
      </c>
      <c r="E292" s="2">
        <v>3</v>
      </c>
      <c r="F292" s="79">
        <v>42737.625</v>
      </c>
      <c r="G292" s="2">
        <v>0</v>
      </c>
      <c r="H292" s="2">
        <v>10890001</v>
      </c>
      <c r="I292" s="2"/>
      <c r="J292" s="2"/>
      <c r="K292" s="2">
        <v>10010002</v>
      </c>
      <c r="L292" s="3">
        <v>1</v>
      </c>
      <c r="N292" s="2"/>
      <c r="O292" s="2" t="s">
        <v>276</v>
      </c>
      <c r="P292" s="2"/>
    </row>
    <row r="293" spans="1:16" ht="15" customHeight="1">
      <c r="A293" s="2">
        <v>10840290</v>
      </c>
      <c r="B293" s="2" t="s">
        <v>1639</v>
      </c>
      <c r="C293" s="2"/>
      <c r="D293" s="2">
        <v>0</v>
      </c>
      <c r="E293" s="2">
        <v>3</v>
      </c>
      <c r="F293" s="79">
        <v>42737.625</v>
      </c>
      <c r="G293" s="2">
        <v>0</v>
      </c>
      <c r="H293" s="2">
        <v>10890001</v>
      </c>
      <c r="I293" s="2"/>
      <c r="J293" s="2"/>
      <c r="K293" s="2">
        <v>10010002</v>
      </c>
      <c r="L293" s="3">
        <v>1</v>
      </c>
      <c r="N293" s="2"/>
      <c r="O293" s="2" t="s">
        <v>276</v>
      </c>
      <c r="P293" s="2"/>
    </row>
    <row r="294" spans="1:16" ht="15" customHeight="1">
      <c r="A294" s="2">
        <v>10840291</v>
      </c>
      <c r="B294" s="2" t="s">
        <v>1640</v>
      </c>
      <c r="C294" s="2"/>
      <c r="D294" s="2">
        <v>0</v>
      </c>
      <c r="E294" s="2">
        <v>3</v>
      </c>
      <c r="F294" s="79">
        <v>42737.625</v>
      </c>
      <c r="G294" s="2">
        <v>0</v>
      </c>
      <c r="H294" s="2">
        <v>10890001</v>
      </c>
      <c r="I294" s="2"/>
      <c r="J294" s="2"/>
      <c r="K294" s="2">
        <v>10010002</v>
      </c>
      <c r="L294" s="3">
        <v>1</v>
      </c>
      <c r="N294" s="2"/>
      <c r="O294" s="2" t="s">
        <v>276</v>
      </c>
      <c r="P294" s="2"/>
    </row>
    <row r="295" spans="1:16" ht="15" customHeight="1">
      <c r="A295" s="2">
        <v>10840292</v>
      </c>
      <c r="B295" s="2" t="s">
        <v>1641</v>
      </c>
      <c r="C295" s="2"/>
      <c r="D295" s="2">
        <v>0</v>
      </c>
      <c r="E295" s="2">
        <v>3</v>
      </c>
      <c r="F295" s="79">
        <v>42737.625</v>
      </c>
      <c r="G295" s="2">
        <v>0</v>
      </c>
      <c r="H295" s="2">
        <v>10890001</v>
      </c>
      <c r="I295" s="2"/>
      <c r="J295" s="2"/>
      <c r="K295" s="2">
        <v>10010002</v>
      </c>
      <c r="L295" s="3">
        <v>1</v>
      </c>
      <c r="N295" s="2"/>
      <c r="O295" s="2" t="s">
        <v>276</v>
      </c>
      <c r="P295" s="2"/>
    </row>
    <row r="296" spans="1:16" ht="15" customHeight="1">
      <c r="A296" s="2">
        <v>10840293</v>
      </c>
      <c r="B296" s="2" t="s">
        <v>1642</v>
      </c>
      <c r="C296" s="2"/>
      <c r="D296" s="2">
        <v>0</v>
      </c>
      <c r="E296" s="2">
        <v>3</v>
      </c>
      <c r="F296" s="79">
        <v>42737.625</v>
      </c>
      <c r="G296" s="2">
        <v>0</v>
      </c>
      <c r="H296" s="2">
        <v>10890001</v>
      </c>
      <c r="I296" s="2"/>
      <c r="J296" s="2"/>
      <c r="K296" s="2">
        <v>10010002</v>
      </c>
      <c r="L296" s="3">
        <v>1</v>
      </c>
      <c r="N296" s="2"/>
      <c r="O296" s="2" t="s">
        <v>276</v>
      </c>
      <c r="P296" s="2"/>
    </row>
    <row r="297" spans="1:16" ht="15" customHeight="1">
      <c r="A297" s="2">
        <v>10840294</v>
      </c>
      <c r="B297" s="2" t="s">
        <v>1643</v>
      </c>
      <c r="C297" s="2"/>
      <c r="D297" s="2">
        <v>0</v>
      </c>
      <c r="E297" s="2">
        <v>3</v>
      </c>
      <c r="F297" s="79">
        <v>42737.625</v>
      </c>
      <c r="G297" s="2">
        <v>0</v>
      </c>
      <c r="H297" s="2">
        <v>10890001</v>
      </c>
      <c r="I297" s="2"/>
      <c r="J297" s="2"/>
      <c r="K297" s="2">
        <v>10010002</v>
      </c>
      <c r="L297" s="3">
        <v>1</v>
      </c>
      <c r="N297" s="2"/>
      <c r="O297" s="2" t="s">
        <v>276</v>
      </c>
      <c r="P297" s="2"/>
    </row>
    <row r="298" spans="1:16" ht="15" customHeight="1">
      <c r="A298" s="2">
        <v>10840295</v>
      </c>
      <c r="B298" s="2" t="s">
        <v>1644</v>
      </c>
      <c r="C298" s="2"/>
      <c r="D298" s="2">
        <v>0</v>
      </c>
      <c r="E298" s="2">
        <v>3</v>
      </c>
      <c r="F298" s="79">
        <v>42737.625</v>
      </c>
      <c r="G298" s="2">
        <v>0</v>
      </c>
      <c r="H298" s="2">
        <v>10890001</v>
      </c>
      <c r="I298" s="2"/>
      <c r="J298" s="2"/>
      <c r="K298" s="2">
        <v>10010002</v>
      </c>
      <c r="L298" s="3">
        <v>1</v>
      </c>
      <c r="N298" s="2"/>
      <c r="O298" s="2" t="s">
        <v>276</v>
      </c>
      <c r="P298" s="2"/>
    </row>
    <row r="299" spans="1:16" ht="15" customHeight="1">
      <c r="A299" s="2">
        <v>10840296</v>
      </c>
      <c r="B299" s="2" t="s">
        <v>1645</v>
      </c>
      <c r="C299" s="2"/>
      <c r="D299" s="2">
        <v>0</v>
      </c>
      <c r="E299" s="2">
        <v>3</v>
      </c>
      <c r="F299" s="79">
        <v>42737.625</v>
      </c>
      <c r="G299" s="2">
        <v>0</v>
      </c>
      <c r="H299" s="2">
        <v>10890001</v>
      </c>
      <c r="I299" s="2"/>
      <c r="J299" s="2"/>
      <c r="K299" s="2">
        <v>10010002</v>
      </c>
      <c r="L299" s="3">
        <v>1</v>
      </c>
      <c r="N299" s="2"/>
      <c r="O299" s="2" t="s">
        <v>276</v>
      </c>
      <c r="P299" s="2"/>
    </row>
    <row r="300" spans="1:16" ht="15" customHeight="1">
      <c r="A300" s="2">
        <v>10840297</v>
      </c>
      <c r="B300" s="2" t="s">
        <v>1646</v>
      </c>
      <c r="C300" s="2"/>
      <c r="D300" s="2">
        <v>0</v>
      </c>
      <c r="E300" s="2">
        <v>3</v>
      </c>
      <c r="F300" s="79">
        <v>42737.625</v>
      </c>
      <c r="G300" s="2">
        <v>0</v>
      </c>
      <c r="H300" s="2">
        <v>10890001</v>
      </c>
      <c r="I300" s="2"/>
      <c r="J300" s="2"/>
      <c r="K300" s="2">
        <v>10010002</v>
      </c>
      <c r="L300" s="3">
        <v>1</v>
      </c>
      <c r="N300" s="2"/>
      <c r="O300" s="2" t="s">
        <v>276</v>
      </c>
      <c r="P300" s="2"/>
    </row>
    <row r="301" spans="1:16" ht="15" customHeight="1">
      <c r="A301" s="2">
        <v>10840298</v>
      </c>
      <c r="B301" s="2" t="s">
        <v>1647</v>
      </c>
      <c r="C301" s="2"/>
      <c r="D301" s="2">
        <v>0</v>
      </c>
      <c r="E301" s="2">
        <v>3</v>
      </c>
      <c r="F301" s="79">
        <v>42737.625</v>
      </c>
      <c r="G301" s="2">
        <v>0</v>
      </c>
      <c r="H301" s="2">
        <v>10890001</v>
      </c>
      <c r="I301" s="2"/>
      <c r="J301" s="2"/>
      <c r="K301" s="2">
        <v>10010002</v>
      </c>
      <c r="L301" s="3">
        <v>1</v>
      </c>
      <c r="N301" s="2"/>
      <c r="O301" s="2" t="s">
        <v>276</v>
      </c>
      <c r="P301" s="2"/>
    </row>
    <row r="302" spans="1:16" ht="15" customHeight="1">
      <c r="A302" s="2">
        <v>10840299</v>
      </c>
      <c r="B302" s="2" t="s">
        <v>1648</v>
      </c>
      <c r="C302" s="2"/>
      <c r="D302" s="2">
        <v>0</v>
      </c>
      <c r="E302" s="2">
        <v>3</v>
      </c>
      <c r="F302" s="79">
        <v>42737.625</v>
      </c>
      <c r="G302" s="2">
        <v>0</v>
      </c>
      <c r="H302" s="2">
        <v>10890001</v>
      </c>
      <c r="I302" s="2"/>
      <c r="J302" s="2"/>
      <c r="K302" s="2">
        <v>10010002</v>
      </c>
      <c r="L302" s="3">
        <v>1</v>
      </c>
      <c r="N302" s="2"/>
      <c r="O302" s="2" t="s">
        <v>276</v>
      </c>
      <c r="P302" s="2"/>
    </row>
    <row r="303" spans="1:16" ht="15" customHeight="1">
      <c r="A303" s="2">
        <v>10840300</v>
      </c>
      <c r="B303" s="2" t="s">
        <v>1649</v>
      </c>
      <c r="C303" s="2"/>
      <c r="D303" s="2">
        <v>0</v>
      </c>
      <c r="E303" s="2">
        <v>3</v>
      </c>
      <c r="F303" s="79">
        <v>42737.625</v>
      </c>
      <c r="G303" s="2">
        <v>0</v>
      </c>
      <c r="H303" s="2">
        <v>10890001</v>
      </c>
      <c r="I303" s="2"/>
      <c r="J303" s="2"/>
      <c r="K303" s="2">
        <v>10010002</v>
      </c>
      <c r="L303" s="3">
        <v>1</v>
      </c>
      <c r="N303" s="2"/>
      <c r="O303" s="2" t="s">
        <v>276</v>
      </c>
      <c r="P303" s="2"/>
    </row>
    <row r="304" spans="1:16" ht="15" customHeight="1">
      <c r="A304" s="2">
        <v>10840301</v>
      </c>
      <c r="B304" s="2" t="s">
        <v>1650</v>
      </c>
      <c r="C304" s="2"/>
      <c r="D304" s="2">
        <v>0</v>
      </c>
      <c r="E304" s="2">
        <v>3</v>
      </c>
      <c r="F304" s="79">
        <v>42737.625</v>
      </c>
      <c r="G304" s="2">
        <v>0</v>
      </c>
      <c r="H304" s="2">
        <v>10890001</v>
      </c>
      <c r="I304" s="2"/>
      <c r="J304" s="2"/>
      <c r="K304" s="2">
        <v>10010002</v>
      </c>
      <c r="L304" s="3">
        <v>1</v>
      </c>
      <c r="N304" s="2"/>
      <c r="O304" s="2" t="s">
        <v>276</v>
      </c>
      <c r="P304" s="2"/>
    </row>
    <row r="305" spans="1:16" ht="15" customHeight="1">
      <c r="A305" s="2">
        <v>10840302</v>
      </c>
      <c r="B305" s="2" t="s">
        <v>1651</v>
      </c>
      <c r="C305" s="2"/>
      <c r="D305" s="2">
        <v>0</v>
      </c>
      <c r="E305" s="2">
        <v>3</v>
      </c>
      <c r="F305" s="79">
        <v>42737.625</v>
      </c>
      <c r="G305" s="2">
        <v>0</v>
      </c>
      <c r="H305" s="2">
        <v>10890001</v>
      </c>
      <c r="I305" s="2"/>
      <c r="J305" s="2"/>
      <c r="K305" s="2">
        <v>10010002</v>
      </c>
      <c r="L305" s="3">
        <v>1</v>
      </c>
      <c r="N305" s="2"/>
      <c r="O305" s="2" t="s">
        <v>276</v>
      </c>
      <c r="P305" s="2"/>
    </row>
    <row r="306" spans="1:16" ht="15" customHeight="1">
      <c r="A306" s="2">
        <v>10840303</v>
      </c>
      <c r="B306" s="2" t="s">
        <v>1652</v>
      </c>
      <c r="C306" s="2"/>
      <c r="D306" s="2">
        <v>0</v>
      </c>
      <c r="E306" s="2">
        <v>3</v>
      </c>
      <c r="F306" s="79">
        <v>42737.625</v>
      </c>
      <c r="G306" s="2">
        <v>0</v>
      </c>
      <c r="H306" s="2">
        <v>10890001</v>
      </c>
      <c r="I306" s="2"/>
      <c r="J306" s="2"/>
      <c r="K306" s="2">
        <v>10010002</v>
      </c>
      <c r="L306" s="3">
        <v>1</v>
      </c>
      <c r="N306" s="2"/>
      <c r="O306" s="2" t="s">
        <v>276</v>
      </c>
      <c r="P306" s="2"/>
    </row>
    <row r="307" spans="1:16" ht="15" customHeight="1">
      <c r="A307" s="2">
        <v>10840304</v>
      </c>
      <c r="B307" s="2" t="s">
        <v>1653</v>
      </c>
      <c r="C307" s="2"/>
      <c r="D307" s="2">
        <v>0</v>
      </c>
      <c r="E307" s="2">
        <v>3</v>
      </c>
      <c r="F307" s="79">
        <v>42737.625</v>
      </c>
      <c r="G307" s="2">
        <v>0</v>
      </c>
      <c r="H307" s="2">
        <v>10890001</v>
      </c>
      <c r="I307" s="2"/>
      <c r="J307" s="2"/>
      <c r="K307" s="2">
        <v>10010002</v>
      </c>
      <c r="L307" s="3">
        <v>1</v>
      </c>
      <c r="N307" s="2"/>
      <c r="O307" s="2" t="s">
        <v>276</v>
      </c>
      <c r="P307" s="2"/>
    </row>
    <row r="308" spans="1:16" ht="15" customHeight="1">
      <c r="A308" s="2">
        <v>10840305</v>
      </c>
      <c r="B308" s="2" t="s">
        <v>1654</v>
      </c>
      <c r="C308" s="2"/>
      <c r="D308" s="2">
        <v>0</v>
      </c>
      <c r="E308" s="2">
        <v>3</v>
      </c>
      <c r="F308" s="79">
        <v>42737.625</v>
      </c>
      <c r="G308" s="2">
        <v>0</v>
      </c>
      <c r="H308" s="2">
        <v>10890001</v>
      </c>
      <c r="I308" s="2"/>
      <c r="J308" s="2"/>
      <c r="K308" s="2">
        <v>10010002</v>
      </c>
      <c r="L308" s="3">
        <v>1</v>
      </c>
      <c r="N308" s="2"/>
      <c r="O308" s="2" t="s">
        <v>276</v>
      </c>
      <c r="P308" s="2"/>
    </row>
    <row r="309" spans="1:16" ht="15" customHeight="1">
      <c r="A309" s="83">
        <v>10840306</v>
      </c>
      <c r="B309" s="83" t="s">
        <v>1655</v>
      </c>
      <c r="C309" s="2"/>
      <c r="D309" s="2">
        <v>0</v>
      </c>
      <c r="E309" s="2">
        <v>3</v>
      </c>
      <c r="F309" s="79">
        <v>42737.625</v>
      </c>
      <c r="G309" s="2">
        <v>0</v>
      </c>
      <c r="H309" s="2">
        <v>10890001</v>
      </c>
      <c r="I309" s="2"/>
      <c r="J309" s="2"/>
      <c r="K309" s="83">
        <v>10010001</v>
      </c>
      <c r="L309" s="3">
        <v>1</v>
      </c>
      <c r="M309" s="84"/>
      <c r="N309" s="73" t="s">
        <v>1054</v>
      </c>
      <c r="O309" s="69" t="s">
        <v>808</v>
      </c>
      <c r="P309" s="2"/>
    </row>
    <row r="310" spans="1:16" ht="15" customHeight="1">
      <c r="A310" s="83">
        <v>10840307</v>
      </c>
      <c r="B310" s="83" t="s">
        <v>1656</v>
      </c>
      <c r="C310" s="2"/>
      <c r="D310" s="2">
        <v>0</v>
      </c>
      <c r="E310" s="2">
        <v>3</v>
      </c>
      <c r="F310" s="79">
        <v>42737.625</v>
      </c>
      <c r="G310" s="2">
        <v>0</v>
      </c>
      <c r="H310" s="2">
        <v>10890001</v>
      </c>
      <c r="I310" s="2"/>
      <c r="J310" s="2"/>
      <c r="K310" s="83">
        <v>10010001</v>
      </c>
      <c r="L310" s="3">
        <v>1</v>
      </c>
      <c r="M310" s="84"/>
      <c r="N310" s="85" t="s">
        <v>1055</v>
      </c>
      <c r="O310" s="85" t="s">
        <v>808</v>
      </c>
      <c r="P310" s="2"/>
    </row>
    <row r="311" spans="1:16" ht="15" customHeight="1">
      <c r="A311" s="83">
        <v>10840308</v>
      </c>
      <c r="B311" s="83" t="s">
        <v>1657</v>
      </c>
      <c r="C311" s="2"/>
      <c r="D311" s="2">
        <v>0</v>
      </c>
      <c r="E311" s="2">
        <v>3</v>
      </c>
      <c r="F311" s="79">
        <v>42737.625</v>
      </c>
      <c r="G311" s="2">
        <v>0</v>
      </c>
      <c r="H311" s="2">
        <v>10890001</v>
      </c>
      <c r="I311" s="2"/>
      <c r="J311" s="2"/>
      <c r="K311" s="83">
        <v>10010001</v>
      </c>
      <c r="L311" s="3">
        <v>1</v>
      </c>
      <c r="M311" s="84"/>
      <c r="N311" s="69" t="s">
        <v>1056</v>
      </c>
      <c r="O311" s="69" t="s">
        <v>808</v>
      </c>
      <c r="P311" s="2"/>
    </row>
    <row r="312" spans="1:16" ht="15" customHeight="1">
      <c r="A312" s="83">
        <v>10840309</v>
      </c>
      <c r="B312" s="83" t="s">
        <v>1658</v>
      </c>
      <c r="C312" s="2"/>
      <c r="D312" s="2">
        <v>0</v>
      </c>
      <c r="E312" s="2">
        <v>3</v>
      </c>
      <c r="F312" s="79">
        <v>42737.625</v>
      </c>
      <c r="G312" s="2">
        <v>0</v>
      </c>
      <c r="H312" s="2">
        <v>10890001</v>
      </c>
      <c r="I312" s="2"/>
      <c r="J312" s="2"/>
      <c r="K312" s="83">
        <v>10010001</v>
      </c>
      <c r="L312" s="3">
        <v>1</v>
      </c>
      <c r="M312" s="84"/>
      <c r="N312" s="85" t="s">
        <v>1057</v>
      </c>
      <c r="O312" s="85" t="s">
        <v>808</v>
      </c>
      <c r="P312" s="2"/>
    </row>
    <row r="313" spans="1:16" ht="15" customHeight="1">
      <c r="A313" s="83">
        <v>10840310</v>
      </c>
      <c r="B313" s="83" t="s">
        <v>1659</v>
      </c>
      <c r="C313" s="2"/>
      <c r="D313" s="2">
        <v>0</v>
      </c>
      <c r="E313" s="2">
        <v>3</v>
      </c>
      <c r="F313" s="79">
        <v>42737.625</v>
      </c>
      <c r="G313" s="2">
        <v>0</v>
      </c>
      <c r="H313" s="2">
        <v>10890001</v>
      </c>
      <c r="I313" s="2"/>
      <c r="J313" s="2"/>
      <c r="K313" s="83">
        <v>10010001</v>
      </c>
      <c r="L313" s="3">
        <v>1</v>
      </c>
      <c r="M313" s="84"/>
      <c r="N313" s="69" t="s">
        <v>1058</v>
      </c>
      <c r="O313" s="69" t="s">
        <v>808</v>
      </c>
      <c r="P313" s="2"/>
    </row>
    <row r="314" spans="1:16" ht="15" customHeight="1">
      <c r="A314" s="83">
        <v>10840311</v>
      </c>
      <c r="B314" s="83" t="s">
        <v>1660</v>
      </c>
      <c r="C314" s="2"/>
      <c r="D314" s="2">
        <v>0</v>
      </c>
      <c r="E314" s="2">
        <v>3</v>
      </c>
      <c r="F314" s="79">
        <v>42737.625</v>
      </c>
      <c r="G314" s="2">
        <v>0</v>
      </c>
      <c r="H314" s="2">
        <v>10890001</v>
      </c>
      <c r="I314" s="2"/>
      <c r="J314" s="2"/>
      <c r="K314" s="83">
        <v>10010001</v>
      </c>
      <c r="L314" s="3">
        <v>1</v>
      </c>
      <c r="M314" s="84"/>
      <c r="N314" s="85" t="s">
        <v>1059</v>
      </c>
      <c r="O314" s="85" t="s">
        <v>808</v>
      </c>
      <c r="P314" s="2"/>
    </row>
    <row r="315" spans="1:16" ht="15" customHeight="1">
      <c r="A315" s="83">
        <v>10840312</v>
      </c>
      <c r="B315" s="83" t="s">
        <v>1661</v>
      </c>
      <c r="C315" s="2"/>
      <c r="D315" s="2">
        <v>0</v>
      </c>
      <c r="E315" s="2">
        <v>3</v>
      </c>
      <c r="F315" s="79">
        <v>42737.625</v>
      </c>
      <c r="G315" s="2">
        <v>0</v>
      </c>
      <c r="H315" s="2">
        <v>10890001</v>
      </c>
      <c r="I315" s="2"/>
      <c r="J315" s="2"/>
      <c r="K315" s="83">
        <v>10010001</v>
      </c>
      <c r="L315" s="3">
        <v>1</v>
      </c>
      <c r="M315" s="84"/>
      <c r="N315" s="69" t="s">
        <v>1060</v>
      </c>
      <c r="O315" s="69" t="s">
        <v>808</v>
      </c>
      <c r="P315" s="2"/>
    </row>
    <row r="316" spans="1:16" ht="15" customHeight="1">
      <c r="A316" s="2">
        <v>10840313</v>
      </c>
      <c r="B316" s="2" t="s">
        <v>1662</v>
      </c>
      <c r="C316" s="2"/>
      <c r="D316" s="2">
        <v>0</v>
      </c>
      <c r="E316" s="2">
        <v>3</v>
      </c>
      <c r="F316" s="79">
        <v>42737.625</v>
      </c>
      <c r="G316" s="2">
        <v>0</v>
      </c>
      <c r="H316" s="2">
        <v>10890001</v>
      </c>
      <c r="I316" s="2"/>
      <c r="J316" s="2"/>
      <c r="K316" s="2">
        <v>10010002</v>
      </c>
      <c r="L316" s="3">
        <v>1</v>
      </c>
      <c r="N316" s="2"/>
      <c r="O316" s="2" t="s">
        <v>276</v>
      </c>
      <c r="P316" s="2"/>
    </row>
    <row r="317" spans="1:16" ht="15" customHeight="1">
      <c r="A317" s="2">
        <v>10840314</v>
      </c>
      <c r="B317" s="2" t="s">
        <v>1663</v>
      </c>
      <c r="C317" s="2"/>
      <c r="D317" s="2">
        <v>0</v>
      </c>
      <c r="E317" s="2">
        <v>3</v>
      </c>
      <c r="F317" s="79">
        <v>42737.625</v>
      </c>
      <c r="G317" s="2">
        <v>0</v>
      </c>
      <c r="H317" s="2">
        <v>10890001</v>
      </c>
      <c r="I317" s="2"/>
      <c r="J317" s="2"/>
      <c r="K317" s="2">
        <v>10010002</v>
      </c>
      <c r="L317" s="3">
        <v>1</v>
      </c>
      <c r="N317" s="2"/>
      <c r="O317" s="2" t="s">
        <v>276</v>
      </c>
      <c r="P317" s="2"/>
    </row>
    <row r="318" spans="1:16" ht="15" customHeight="1">
      <c r="A318" s="2">
        <v>10840315</v>
      </c>
      <c r="B318" s="2" t="s">
        <v>1664</v>
      </c>
      <c r="C318" s="2"/>
      <c r="D318" s="2">
        <v>0</v>
      </c>
      <c r="E318" s="2">
        <v>3</v>
      </c>
      <c r="F318" s="79">
        <v>42737.625</v>
      </c>
      <c r="G318" s="2">
        <v>0</v>
      </c>
      <c r="H318" s="2">
        <v>10890001</v>
      </c>
      <c r="I318" s="2"/>
      <c r="J318" s="2"/>
      <c r="K318" s="2">
        <v>10010002</v>
      </c>
      <c r="L318" s="3">
        <v>1</v>
      </c>
      <c r="N318" s="2"/>
      <c r="O318" s="2" t="s">
        <v>276</v>
      </c>
      <c r="P318" s="2"/>
    </row>
    <row r="319" spans="1:16" ht="15" customHeight="1">
      <c r="A319" s="2">
        <v>10840316</v>
      </c>
      <c r="B319" s="2" t="s">
        <v>1665</v>
      </c>
      <c r="C319" s="2"/>
      <c r="D319" s="2">
        <v>0</v>
      </c>
      <c r="E319" s="2">
        <v>3</v>
      </c>
      <c r="F319" s="79">
        <v>42737.625</v>
      </c>
      <c r="G319" s="2">
        <v>0</v>
      </c>
      <c r="H319" s="2">
        <v>10890001</v>
      </c>
      <c r="I319" s="2"/>
      <c r="J319" s="2"/>
      <c r="K319" s="2">
        <v>10010002</v>
      </c>
      <c r="L319" s="3">
        <v>1</v>
      </c>
      <c r="N319" s="2"/>
      <c r="O319" s="2" t="s">
        <v>276</v>
      </c>
      <c r="P319" s="2"/>
    </row>
    <row r="320" spans="1:16" ht="15" customHeight="1">
      <c r="A320" s="2">
        <v>10840317</v>
      </c>
      <c r="B320" s="2" t="s">
        <v>1666</v>
      </c>
      <c r="C320" s="2"/>
      <c r="D320" s="2">
        <v>0</v>
      </c>
      <c r="E320" s="2">
        <v>3</v>
      </c>
      <c r="F320" s="79">
        <v>42737.625</v>
      </c>
      <c r="G320" s="2">
        <v>0</v>
      </c>
      <c r="H320" s="2">
        <v>10890001</v>
      </c>
      <c r="I320" s="2"/>
      <c r="J320" s="2"/>
      <c r="K320" s="2">
        <v>10010002</v>
      </c>
      <c r="L320" s="3">
        <v>1</v>
      </c>
      <c r="N320" s="2"/>
      <c r="O320" s="2" t="s">
        <v>276</v>
      </c>
      <c r="P320" s="2"/>
    </row>
    <row r="321" spans="1:16" ht="15" customHeight="1">
      <c r="A321" s="2">
        <v>10840318</v>
      </c>
      <c r="B321" s="2" t="s">
        <v>1667</v>
      </c>
      <c r="C321" s="2"/>
      <c r="D321" s="2">
        <v>0</v>
      </c>
      <c r="E321" s="2">
        <v>3</v>
      </c>
      <c r="F321" s="79">
        <v>42737.625</v>
      </c>
      <c r="G321" s="2">
        <v>0</v>
      </c>
      <c r="H321" s="2">
        <v>10890001</v>
      </c>
      <c r="I321" s="2"/>
      <c r="J321" s="2"/>
      <c r="K321" s="2">
        <v>10010002</v>
      </c>
      <c r="L321" s="3">
        <v>1</v>
      </c>
      <c r="N321" s="2"/>
      <c r="O321" s="2" t="s">
        <v>276</v>
      </c>
      <c r="P321" s="2"/>
    </row>
    <row r="322" spans="1:16" ht="15" customHeight="1">
      <c r="A322" s="2">
        <v>10840319</v>
      </c>
      <c r="B322" s="2" t="s">
        <v>1668</v>
      </c>
      <c r="C322" s="2"/>
      <c r="D322" s="2">
        <v>0</v>
      </c>
      <c r="E322" s="2">
        <v>3</v>
      </c>
      <c r="F322" s="79">
        <v>42737.625</v>
      </c>
      <c r="G322" s="2">
        <v>0</v>
      </c>
      <c r="H322" s="2">
        <v>10890001</v>
      </c>
      <c r="I322" s="2"/>
      <c r="J322" s="2"/>
      <c r="K322" s="2">
        <v>10010002</v>
      </c>
      <c r="L322" s="3">
        <v>1</v>
      </c>
      <c r="N322" s="2"/>
      <c r="O322" s="2" t="s">
        <v>276</v>
      </c>
      <c r="P322" s="2"/>
    </row>
    <row r="323" spans="1:16" ht="15" customHeight="1">
      <c r="A323" s="2">
        <v>10840320</v>
      </c>
      <c r="B323" s="2" t="s">
        <v>1669</v>
      </c>
      <c r="C323" s="2"/>
      <c r="D323" s="2">
        <v>0</v>
      </c>
      <c r="E323" s="2">
        <v>3</v>
      </c>
      <c r="F323" s="79">
        <v>42737.625</v>
      </c>
      <c r="G323" s="2">
        <v>0</v>
      </c>
      <c r="H323" s="2">
        <v>10890001</v>
      </c>
      <c r="I323" s="2"/>
      <c r="J323" s="2"/>
      <c r="K323" s="2">
        <v>10010002</v>
      </c>
      <c r="L323" s="3">
        <v>1</v>
      </c>
      <c r="N323" s="2"/>
      <c r="O323" s="2" t="s">
        <v>276</v>
      </c>
      <c r="P323" s="2"/>
    </row>
    <row r="324" spans="1:16" ht="15" customHeight="1">
      <c r="A324" s="2">
        <v>10840321</v>
      </c>
      <c r="B324" s="2" t="s">
        <v>1670</v>
      </c>
      <c r="C324" s="2"/>
      <c r="D324" s="2">
        <v>0</v>
      </c>
      <c r="E324" s="2">
        <v>3</v>
      </c>
      <c r="F324" s="79">
        <v>42737.625</v>
      </c>
      <c r="G324" s="2">
        <v>0</v>
      </c>
      <c r="H324" s="2">
        <v>10890001</v>
      </c>
      <c r="I324" s="2"/>
      <c r="J324" s="2"/>
      <c r="K324" s="2">
        <v>10010002</v>
      </c>
      <c r="L324" s="3">
        <v>1</v>
      </c>
      <c r="N324" s="2"/>
      <c r="O324" s="2" t="s">
        <v>276</v>
      </c>
      <c r="P324" s="2"/>
    </row>
    <row r="325" spans="1:16" ht="15" customHeight="1">
      <c r="A325" s="2">
        <v>10840322</v>
      </c>
      <c r="B325" s="2" t="s">
        <v>1671</v>
      </c>
      <c r="C325" s="2"/>
      <c r="D325" s="2">
        <v>0</v>
      </c>
      <c r="E325" s="2">
        <v>3</v>
      </c>
      <c r="F325" s="79">
        <v>42737.625</v>
      </c>
      <c r="G325" s="2">
        <v>0</v>
      </c>
      <c r="H325" s="2">
        <v>10890001</v>
      </c>
      <c r="I325" s="2"/>
      <c r="J325" s="2"/>
      <c r="K325" s="2">
        <v>10010002</v>
      </c>
      <c r="L325" s="3">
        <v>1</v>
      </c>
      <c r="N325" s="2"/>
      <c r="O325" s="2" t="s">
        <v>276</v>
      </c>
      <c r="P325" s="2"/>
    </row>
    <row r="326" spans="1:16" ht="15" customHeight="1">
      <c r="A326" s="2">
        <v>10840323</v>
      </c>
      <c r="B326" s="2" t="s">
        <v>1672</v>
      </c>
      <c r="C326" s="2"/>
      <c r="D326" s="2">
        <v>0</v>
      </c>
      <c r="E326" s="2">
        <v>3</v>
      </c>
      <c r="F326" s="79">
        <v>42737.625</v>
      </c>
      <c r="G326" s="2">
        <v>0</v>
      </c>
      <c r="H326" s="2">
        <v>10890001</v>
      </c>
      <c r="I326" s="2"/>
      <c r="J326" s="2"/>
      <c r="K326" s="2">
        <v>10010002</v>
      </c>
      <c r="L326" s="3">
        <v>1</v>
      </c>
      <c r="N326" s="58"/>
      <c r="O326" s="2" t="s">
        <v>276</v>
      </c>
      <c r="P326" s="2"/>
    </row>
    <row r="327" spans="1:16" ht="15" customHeight="1">
      <c r="A327" s="2">
        <v>10840324</v>
      </c>
      <c r="B327" s="2" t="s">
        <v>1673</v>
      </c>
      <c r="C327" s="2"/>
      <c r="D327" s="2">
        <v>0</v>
      </c>
      <c r="E327" s="2">
        <v>3</v>
      </c>
      <c r="F327" s="79">
        <v>42737.625</v>
      </c>
      <c r="G327" s="2">
        <v>0</v>
      </c>
      <c r="H327" s="2">
        <v>10890001</v>
      </c>
      <c r="I327" s="2"/>
      <c r="J327" s="2"/>
      <c r="K327" s="2">
        <v>10010002</v>
      </c>
      <c r="L327" s="3">
        <v>1</v>
      </c>
      <c r="N327" s="2"/>
      <c r="O327" s="54" t="s">
        <v>276</v>
      </c>
      <c r="P327" s="2"/>
    </row>
    <row r="328" spans="1:16" ht="15" customHeight="1">
      <c r="A328" s="86">
        <v>10840325</v>
      </c>
      <c r="B328" s="2" t="s">
        <v>1674</v>
      </c>
      <c r="C328" s="2"/>
      <c r="D328" s="2">
        <v>0</v>
      </c>
      <c r="E328" s="2">
        <v>3</v>
      </c>
      <c r="F328" s="79">
        <v>43467.625</v>
      </c>
      <c r="G328" s="2">
        <v>0</v>
      </c>
      <c r="H328" s="2">
        <v>10890001</v>
      </c>
      <c r="I328" s="2"/>
      <c r="J328" s="2"/>
      <c r="K328" s="2">
        <v>10010061</v>
      </c>
      <c r="L328" s="3">
        <v>1</v>
      </c>
      <c r="N328" s="87">
        <v>1239148</v>
      </c>
      <c r="O328" s="54" t="s">
        <v>1675</v>
      </c>
      <c r="P328" s="2"/>
    </row>
    <row r="329" spans="1:16" ht="15" customHeight="1">
      <c r="A329" s="86">
        <v>10840326</v>
      </c>
      <c r="B329" s="2" t="s">
        <v>1676</v>
      </c>
      <c r="C329" s="2"/>
      <c r="D329" s="2">
        <v>0</v>
      </c>
      <c r="E329" s="2">
        <v>3</v>
      </c>
      <c r="F329" s="79">
        <v>43468.625</v>
      </c>
      <c r="G329" s="2">
        <v>0</v>
      </c>
      <c r="H329" s="2">
        <v>10890001</v>
      </c>
      <c r="I329" s="2"/>
      <c r="J329" s="2"/>
      <c r="K329" s="2">
        <v>10010061</v>
      </c>
      <c r="L329" s="3">
        <v>1</v>
      </c>
      <c r="N329" s="87">
        <v>1239148</v>
      </c>
      <c r="O329" s="54" t="s">
        <v>1675</v>
      </c>
      <c r="P329" s="2"/>
    </row>
    <row r="330" spans="1:16" ht="15" customHeight="1">
      <c r="A330" s="86">
        <v>10840327</v>
      </c>
      <c r="B330" s="2" t="s">
        <v>1677</v>
      </c>
      <c r="C330" s="2"/>
      <c r="D330" s="2">
        <v>0</v>
      </c>
      <c r="E330" s="2">
        <v>3</v>
      </c>
      <c r="F330" s="79">
        <v>43469.625</v>
      </c>
      <c r="G330" s="2">
        <v>0</v>
      </c>
      <c r="H330" s="2">
        <v>10890001</v>
      </c>
      <c r="I330" s="2"/>
      <c r="J330" s="2"/>
      <c r="K330" s="2">
        <v>10010061</v>
      </c>
      <c r="L330" s="3">
        <v>1</v>
      </c>
      <c r="N330" s="87">
        <v>1239148</v>
      </c>
      <c r="O330" s="54" t="s">
        <v>1675</v>
      </c>
      <c r="P330" s="2"/>
    </row>
    <row r="331" spans="1:16" ht="15" customHeight="1">
      <c r="A331" s="86">
        <v>10840328</v>
      </c>
      <c r="B331" s="2" t="s">
        <v>1678</v>
      </c>
      <c r="C331" s="2"/>
      <c r="D331" s="2">
        <v>0</v>
      </c>
      <c r="E331" s="2">
        <v>3</v>
      </c>
      <c r="F331" s="79">
        <v>43470.625</v>
      </c>
      <c r="G331" s="2">
        <v>0</v>
      </c>
      <c r="H331" s="2">
        <v>10890001</v>
      </c>
      <c r="I331" s="2"/>
      <c r="J331" s="2"/>
      <c r="K331" s="2">
        <v>10010061</v>
      </c>
      <c r="L331" s="3">
        <v>1</v>
      </c>
      <c r="N331" s="87">
        <v>1239148</v>
      </c>
      <c r="O331" s="54" t="s">
        <v>1675</v>
      </c>
      <c r="P331" s="2"/>
    </row>
    <row r="332" spans="1:16" ht="15" customHeight="1">
      <c r="A332" s="86">
        <v>10840329</v>
      </c>
      <c r="B332" s="2" t="s">
        <v>1679</v>
      </c>
      <c r="C332" s="2"/>
      <c r="D332" s="2">
        <v>0</v>
      </c>
      <c r="E332" s="2">
        <v>3</v>
      </c>
      <c r="F332" s="79">
        <v>43471.625</v>
      </c>
      <c r="G332" s="2">
        <v>0</v>
      </c>
      <c r="H332" s="2">
        <v>10890001</v>
      </c>
      <c r="I332" s="2"/>
      <c r="J332" s="2"/>
      <c r="K332" s="2">
        <v>10010061</v>
      </c>
      <c r="L332" s="3">
        <v>1</v>
      </c>
      <c r="N332" s="87">
        <v>1239148</v>
      </c>
      <c r="O332" s="54" t="s">
        <v>1675</v>
      </c>
      <c r="P332" s="2"/>
    </row>
    <row r="333" spans="1:16" ht="15" customHeight="1">
      <c r="A333" s="86">
        <v>10840330</v>
      </c>
      <c r="B333" s="2" t="s">
        <v>1680</v>
      </c>
      <c r="C333" s="2"/>
      <c r="D333" s="2">
        <v>0</v>
      </c>
      <c r="E333" s="2">
        <v>3</v>
      </c>
      <c r="F333" s="79">
        <v>43472.625</v>
      </c>
      <c r="G333" s="2">
        <v>0</v>
      </c>
      <c r="H333" s="2">
        <v>10890001</v>
      </c>
      <c r="I333" s="2"/>
      <c r="J333" s="2"/>
      <c r="K333" s="2">
        <v>10010061</v>
      </c>
      <c r="L333" s="3">
        <v>1</v>
      </c>
      <c r="N333" s="87">
        <v>1239148</v>
      </c>
      <c r="O333" s="54" t="s">
        <v>1675</v>
      </c>
      <c r="P333" s="2"/>
    </row>
    <row r="334" spans="1:16" ht="15" customHeight="1">
      <c r="A334" s="86">
        <v>10840331</v>
      </c>
      <c r="B334" s="2" t="s">
        <v>1681</v>
      </c>
      <c r="C334" s="2"/>
      <c r="D334" s="2">
        <v>0</v>
      </c>
      <c r="E334" s="2">
        <v>3</v>
      </c>
      <c r="F334" s="79">
        <v>43473.625</v>
      </c>
      <c r="G334" s="2">
        <v>0</v>
      </c>
      <c r="H334" s="2">
        <v>10890001</v>
      </c>
      <c r="I334" s="2"/>
      <c r="J334" s="2"/>
      <c r="K334" s="2">
        <v>10010061</v>
      </c>
      <c r="L334" s="3">
        <v>1</v>
      </c>
      <c r="N334" s="87">
        <v>1239148</v>
      </c>
      <c r="O334" s="54" t="s">
        <v>1675</v>
      </c>
      <c r="P334" s="2"/>
    </row>
    <row r="335" spans="1:16" ht="15" customHeight="1">
      <c r="A335" s="86">
        <v>10840332</v>
      </c>
      <c r="B335" s="2" t="s">
        <v>1682</v>
      </c>
      <c r="C335" s="2"/>
      <c r="D335" s="2">
        <v>0</v>
      </c>
      <c r="E335" s="2">
        <v>3</v>
      </c>
      <c r="F335" s="79">
        <v>43474.625</v>
      </c>
      <c r="G335" s="2">
        <v>0</v>
      </c>
      <c r="H335" s="2">
        <v>10890001</v>
      </c>
      <c r="I335" s="2"/>
      <c r="J335" s="2"/>
      <c r="K335" s="2">
        <v>10010061</v>
      </c>
      <c r="L335" s="3">
        <v>1</v>
      </c>
      <c r="N335" s="87">
        <v>1239148</v>
      </c>
      <c r="O335" s="54" t="s">
        <v>1675</v>
      </c>
      <c r="P335" s="2"/>
    </row>
    <row r="336" spans="1:16" ht="15" customHeight="1">
      <c r="A336" s="86">
        <v>10840333</v>
      </c>
      <c r="B336" s="2" t="s">
        <v>1683</v>
      </c>
      <c r="C336" s="2"/>
      <c r="D336" s="2">
        <v>0</v>
      </c>
      <c r="E336" s="2">
        <v>3</v>
      </c>
      <c r="F336" s="79">
        <v>43475.625</v>
      </c>
      <c r="G336" s="2">
        <v>0</v>
      </c>
      <c r="H336" s="2">
        <v>10890001</v>
      </c>
      <c r="I336" s="2"/>
      <c r="J336" s="2"/>
      <c r="K336" s="2">
        <v>10010061</v>
      </c>
      <c r="L336" s="3">
        <v>1</v>
      </c>
      <c r="N336" s="87">
        <v>1239148</v>
      </c>
      <c r="O336" s="54" t="s">
        <v>1675</v>
      </c>
      <c r="P336" s="2"/>
    </row>
    <row r="337" spans="1:16" ht="15" customHeight="1">
      <c r="A337" s="86">
        <v>10840334</v>
      </c>
      <c r="B337" s="2" t="s">
        <v>1684</v>
      </c>
      <c r="C337" s="2"/>
      <c r="D337" s="2">
        <v>0</v>
      </c>
      <c r="E337" s="2">
        <v>3</v>
      </c>
      <c r="F337" s="79">
        <v>43476.625</v>
      </c>
      <c r="G337" s="2">
        <v>0</v>
      </c>
      <c r="H337" s="2">
        <v>10890001</v>
      </c>
      <c r="I337" s="2"/>
      <c r="J337" s="2"/>
      <c r="K337" s="2">
        <v>10010061</v>
      </c>
      <c r="L337" s="3">
        <v>1</v>
      </c>
      <c r="N337" s="87">
        <v>1239148</v>
      </c>
      <c r="O337" s="54" t="s">
        <v>1675</v>
      </c>
      <c r="P337" s="2"/>
    </row>
    <row r="338" spans="1:16" ht="15" customHeight="1">
      <c r="A338" s="86">
        <v>10840335</v>
      </c>
      <c r="B338" s="2" t="s">
        <v>1685</v>
      </c>
      <c r="C338" s="2"/>
      <c r="D338" s="2">
        <v>0</v>
      </c>
      <c r="E338" s="2">
        <v>3</v>
      </c>
      <c r="F338" s="79">
        <v>43477.625</v>
      </c>
      <c r="G338" s="2">
        <v>0</v>
      </c>
      <c r="H338" s="2">
        <v>10890001</v>
      </c>
      <c r="I338" s="2"/>
      <c r="J338" s="2"/>
      <c r="K338" s="2">
        <v>10010061</v>
      </c>
      <c r="L338" s="3">
        <v>1</v>
      </c>
      <c r="N338" s="87">
        <v>1239148</v>
      </c>
      <c r="O338" s="54" t="s">
        <v>1675</v>
      </c>
      <c r="P338" s="2"/>
    </row>
    <row r="339" spans="1:16" ht="15" customHeight="1">
      <c r="A339" s="86">
        <v>10840336</v>
      </c>
      <c r="B339" s="2" t="s">
        <v>1686</v>
      </c>
      <c r="C339" s="2"/>
      <c r="D339" s="2">
        <v>0</v>
      </c>
      <c r="E339" s="2">
        <v>3</v>
      </c>
      <c r="F339" s="79">
        <v>43478.625</v>
      </c>
      <c r="G339" s="2">
        <v>0</v>
      </c>
      <c r="H339" s="2">
        <v>10890001</v>
      </c>
      <c r="I339" s="2"/>
      <c r="J339" s="2"/>
      <c r="K339" s="2">
        <v>10010061</v>
      </c>
      <c r="L339" s="3">
        <v>1</v>
      </c>
      <c r="N339" s="87">
        <v>1239148</v>
      </c>
      <c r="O339" s="54" t="s">
        <v>1675</v>
      </c>
      <c r="P339" s="2"/>
    </row>
    <row r="340" spans="1:16" ht="15" customHeight="1">
      <c r="A340" s="86">
        <v>10840337</v>
      </c>
      <c r="B340" s="2" t="s">
        <v>1687</v>
      </c>
      <c r="C340" s="2"/>
      <c r="D340" s="2">
        <v>0</v>
      </c>
      <c r="E340" s="2">
        <v>3</v>
      </c>
      <c r="F340" s="79">
        <v>43479.625</v>
      </c>
      <c r="G340" s="2">
        <v>0</v>
      </c>
      <c r="H340" s="2">
        <v>10890001</v>
      </c>
      <c r="I340" s="2"/>
      <c r="J340" s="2"/>
      <c r="K340" s="2">
        <v>10010061</v>
      </c>
      <c r="L340" s="3">
        <v>1</v>
      </c>
      <c r="N340" s="87">
        <v>1239148</v>
      </c>
      <c r="O340" s="54" t="s">
        <v>1675</v>
      </c>
      <c r="P340" s="2"/>
    </row>
    <row r="341" spans="1:16" ht="15" customHeight="1">
      <c r="A341" s="86">
        <v>10840338</v>
      </c>
      <c r="B341" s="2" t="s">
        <v>1688</v>
      </c>
      <c r="C341" s="2"/>
      <c r="D341" s="2">
        <v>0</v>
      </c>
      <c r="E341" s="2">
        <v>3</v>
      </c>
      <c r="F341" s="79">
        <v>43480.625</v>
      </c>
      <c r="G341" s="2">
        <v>0</v>
      </c>
      <c r="H341" s="2">
        <v>10890001</v>
      </c>
      <c r="I341" s="2"/>
      <c r="J341" s="2"/>
      <c r="K341" s="2">
        <v>10010061</v>
      </c>
      <c r="L341" s="3">
        <v>1</v>
      </c>
      <c r="N341" s="87">
        <v>1239148</v>
      </c>
      <c r="O341" s="54" t="s">
        <v>1675</v>
      </c>
      <c r="P341" s="2"/>
    </row>
    <row r="342" spans="1:16" ht="15" customHeight="1">
      <c r="A342" s="86">
        <v>10840339</v>
      </c>
      <c r="B342" s="2" t="s">
        <v>1689</v>
      </c>
      <c r="C342" s="2"/>
      <c r="D342" s="2">
        <v>0</v>
      </c>
      <c r="E342" s="2">
        <v>3</v>
      </c>
      <c r="F342" s="79">
        <v>43481.625</v>
      </c>
      <c r="G342" s="2">
        <v>0</v>
      </c>
      <c r="H342" s="2">
        <v>10890001</v>
      </c>
      <c r="I342" s="2"/>
      <c r="J342" s="2"/>
      <c r="K342" s="2">
        <v>10010061</v>
      </c>
      <c r="L342" s="3">
        <v>1</v>
      </c>
      <c r="N342" s="87">
        <v>1239148</v>
      </c>
      <c r="O342" s="54" t="s">
        <v>1675</v>
      </c>
      <c r="P342" s="2"/>
    </row>
    <row r="343" spans="1:16" ht="15" customHeight="1">
      <c r="A343" s="86">
        <v>10840340</v>
      </c>
      <c r="B343" s="2" t="s">
        <v>1690</v>
      </c>
      <c r="C343" s="2"/>
      <c r="D343" s="2">
        <v>0</v>
      </c>
      <c r="E343" s="2">
        <v>3</v>
      </c>
      <c r="F343" s="79">
        <v>43482.625</v>
      </c>
      <c r="G343" s="2">
        <v>0</v>
      </c>
      <c r="H343" s="2">
        <v>10890001</v>
      </c>
      <c r="I343" s="2"/>
      <c r="J343" s="2"/>
      <c r="K343" s="2">
        <v>10010061</v>
      </c>
      <c r="L343" s="3">
        <v>1</v>
      </c>
      <c r="N343" s="87">
        <v>1239148</v>
      </c>
      <c r="O343" s="54" t="s">
        <v>1675</v>
      </c>
      <c r="P343" s="2"/>
    </row>
    <row r="344" spans="1:16" ht="15" customHeight="1">
      <c r="A344" s="86">
        <v>10840341</v>
      </c>
      <c r="B344" s="2" t="s">
        <v>1691</v>
      </c>
      <c r="C344" s="2"/>
      <c r="D344" s="2">
        <v>0</v>
      </c>
      <c r="E344" s="2">
        <v>3</v>
      </c>
      <c r="F344" s="79">
        <v>43483.625</v>
      </c>
      <c r="G344" s="2">
        <v>0</v>
      </c>
      <c r="H344" s="2">
        <v>10890001</v>
      </c>
      <c r="I344" s="2"/>
      <c r="J344" s="2"/>
      <c r="K344" s="2">
        <v>10010061</v>
      </c>
      <c r="L344" s="3">
        <v>1</v>
      </c>
      <c r="N344" s="87">
        <v>1239148</v>
      </c>
      <c r="O344" s="54" t="s">
        <v>1675</v>
      </c>
      <c r="P344" s="2"/>
    </row>
    <row r="345" spans="1:16" ht="15" customHeight="1">
      <c r="A345" s="86">
        <v>10840342</v>
      </c>
      <c r="B345" s="2" t="s">
        <v>1692</v>
      </c>
      <c r="C345" s="2"/>
      <c r="D345" s="2">
        <v>0</v>
      </c>
      <c r="E345" s="2">
        <v>3</v>
      </c>
      <c r="F345" s="79">
        <v>43484.625</v>
      </c>
      <c r="G345" s="2">
        <v>0</v>
      </c>
      <c r="H345" s="2">
        <v>10890001</v>
      </c>
      <c r="I345" s="2"/>
      <c r="J345" s="2"/>
      <c r="K345" s="2">
        <v>10010061</v>
      </c>
      <c r="L345" s="3">
        <v>1</v>
      </c>
      <c r="N345" s="87">
        <v>1239148</v>
      </c>
      <c r="O345" s="54" t="s">
        <v>1675</v>
      </c>
      <c r="P345" s="2"/>
    </row>
    <row r="346" spans="1:16" ht="15" customHeight="1">
      <c r="A346" s="86">
        <v>10840343</v>
      </c>
      <c r="B346" s="2" t="s">
        <v>1693</v>
      </c>
      <c r="C346" s="2"/>
      <c r="D346" s="2">
        <v>0</v>
      </c>
      <c r="E346" s="2">
        <v>3</v>
      </c>
      <c r="F346" s="79">
        <v>43485.625</v>
      </c>
      <c r="G346" s="2">
        <v>0</v>
      </c>
      <c r="H346" s="2">
        <v>10890001</v>
      </c>
      <c r="I346" s="2"/>
      <c r="J346" s="2"/>
      <c r="K346" s="2">
        <v>10010061</v>
      </c>
      <c r="L346" s="3">
        <v>1</v>
      </c>
      <c r="N346" s="87">
        <v>1239148</v>
      </c>
      <c r="O346" s="54" t="s">
        <v>1675</v>
      </c>
      <c r="P346" s="2"/>
    </row>
    <row r="347" spans="1:16" ht="15" customHeight="1">
      <c r="A347" s="86">
        <v>10840344</v>
      </c>
      <c r="B347" s="2" t="s">
        <v>1694</v>
      </c>
      <c r="C347" s="2"/>
      <c r="D347" s="2">
        <v>0</v>
      </c>
      <c r="E347" s="2">
        <v>3</v>
      </c>
      <c r="F347" s="79">
        <v>43486.625</v>
      </c>
      <c r="G347" s="2">
        <v>0</v>
      </c>
      <c r="H347" s="2">
        <v>10890001</v>
      </c>
      <c r="I347" s="2"/>
      <c r="J347" s="2"/>
      <c r="K347" s="2">
        <v>10010061</v>
      </c>
      <c r="L347" s="3">
        <v>1</v>
      </c>
      <c r="N347" s="87">
        <v>1239148</v>
      </c>
      <c r="O347" s="54" t="s">
        <v>1675</v>
      </c>
      <c r="P347" s="2"/>
    </row>
    <row r="348" spans="1:16" ht="15" customHeight="1">
      <c r="A348" s="86">
        <v>10840345</v>
      </c>
      <c r="B348" s="2" t="s">
        <v>1695</v>
      </c>
      <c r="C348" s="2"/>
      <c r="D348" s="2">
        <v>0</v>
      </c>
      <c r="E348" s="2">
        <v>3</v>
      </c>
      <c r="F348" s="79">
        <v>43487.625</v>
      </c>
      <c r="G348" s="2">
        <v>0</v>
      </c>
      <c r="H348" s="2">
        <v>10890001</v>
      </c>
      <c r="I348" s="2"/>
      <c r="J348" s="2"/>
      <c r="K348" s="2">
        <v>10010061</v>
      </c>
      <c r="L348" s="3">
        <v>1</v>
      </c>
      <c r="N348" s="87">
        <v>1239148</v>
      </c>
      <c r="O348" s="54" t="s">
        <v>1675</v>
      </c>
      <c r="P348" s="2"/>
    </row>
    <row r="349" spans="1:16" ht="15" customHeight="1">
      <c r="A349" s="86">
        <v>10840346</v>
      </c>
      <c r="B349" s="2" t="s">
        <v>1696</v>
      </c>
      <c r="C349" s="2"/>
      <c r="D349" s="2">
        <v>0</v>
      </c>
      <c r="E349" s="2">
        <v>3</v>
      </c>
      <c r="F349" s="79">
        <v>43488.625</v>
      </c>
      <c r="G349" s="2">
        <v>0</v>
      </c>
      <c r="H349" s="2">
        <v>10890001</v>
      </c>
      <c r="I349" s="2"/>
      <c r="J349" s="2"/>
      <c r="K349" s="2">
        <v>10010061</v>
      </c>
      <c r="L349" s="3">
        <v>1</v>
      </c>
      <c r="N349" s="87">
        <v>1239148</v>
      </c>
      <c r="O349" s="54" t="s">
        <v>1675</v>
      </c>
      <c r="P349" s="2"/>
    </row>
    <row r="350" spans="1:16" ht="15" customHeight="1">
      <c r="A350" s="86">
        <v>10840347</v>
      </c>
      <c r="B350" s="2" t="s">
        <v>1697</v>
      </c>
      <c r="C350" s="2"/>
      <c r="D350" s="2">
        <v>0</v>
      </c>
      <c r="E350" s="2">
        <v>3</v>
      </c>
      <c r="F350" s="79">
        <v>43489.625</v>
      </c>
      <c r="G350" s="2">
        <v>0</v>
      </c>
      <c r="H350" s="2">
        <v>10890001</v>
      </c>
      <c r="I350" s="2"/>
      <c r="J350" s="2"/>
      <c r="K350" s="2">
        <v>10010061</v>
      </c>
      <c r="L350" s="3">
        <v>1</v>
      </c>
      <c r="N350" s="87">
        <v>1239148</v>
      </c>
      <c r="O350" s="54" t="s">
        <v>1675</v>
      </c>
      <c r="P350" s="2"/>
    </row>
    <row r="351" spans="1:16" ht="15" customHeight="1">
      <c r="A351" s="2">
        <v>10840348</v>
      </c>
      <c r="B351" s="2" t="s">
        <v>1698</v>
      </c>
      <c r="C351" s="2"/>
      <c r="D351" s="2">
        <v>0</v>
      </c>
      <c r="E351" s="2">
        <v>3</v>
      </c>
      <c r="F351" s="79">
        <v>42737.625</v>
      </c>
      <c r="G351" s="2">
        <v>0</v>
      </c>
      <c r="H351" s="2">
        <v>10890001</v>
      </c>
      <c r="I351" s="2"/>
      <c r="J351" s="2"/>
      <c r="K351" s="2">
        <v>10010002</v>
      </c>
      <c r="L351" s="3">
        <v>1</v>
      </c>
      <c r="N351" s="88"/>
      <c r="O351" s="2" t="s">
        <v>276</v>
      </c>
      <c r="P351" s="2"/>
    </row>
    <row r="352" spans="1:16" ht="15" customHeight="1">
      <c r="A352" s="2">
        <v>10840349</v>
      </c>
      <c r="B352" s="2" t="s">
        <v>1699</v>
      </c>
      <c r="C352" s="2"/>
      <c r="D352" s="2">
        <v>0</v>
      </c>
      <c r="E352" s="2">
        <v>3</v>
      </c>
      <c r="F352" s="79">
        <v>42737.625</v>
      </c>
      <c r="G352" s="2">
        <v>0</v>
      </c>
      <c r="H352" s="2">
        <v>10890001</v>
      </c>
      <c r="I352" s="2"/>
      <c r="J352" s="2"/>
      <c r="K352" s="2">
        <v>10010002</v>
      </c>
      <c r="L352" s="3">
        <v>1</v>
      </c>
      <c r="N352" s="2"/>
      <c r="O352" s="2" t="s">
        <v>276</v>
      </c>
      <c r="P352" s="2"/>
    </row>
    <row r="353" spans="1:16" ht="15" customHeight="1">
      <c r="A353" s="2">
        <v>10840350</v>
      </c>
      <c r="B353" s="2" t="s">
        <v>1700</v>
      </c>
      <c r="C353" s="2"/>
      <c r="D353" s="2">
        <v>0</v>
      </c>
      <c r="E353" s="2">
        <v>3</v>
      </c>
      <c r="F353" s="79">
        <v>42737.625</v>
      </c>
      <c r="G353" s="2">
        <v>0</v>
      </c>
      <c r="H353" s="2">
        <v>10890001</v>
      </c>
      <c r="I353" s="2"/>
      <c r="J353" s="2"/>
      <c r="K353" s="2">
        <v>10010002</v>
      </c>
      <c r="L353" s="3">
        <v>1</v>
      </c>
      <c r="N353" s="2"/>
      <c r="O353" s="2" t="s">
        <v>276</v>
      </c>
      <c r="P353" s="2"/>
    </row>
    <row r="354" spans="1:16" ht="15" customHeight="1">
      <c r="A354" s="2">
        <v>10840351</v>
      </c>
      <c r="B354" s="2" t="s">
        <v>1701</v>
      </c>
      <c r="C354" s="2"/>
      <c r="D354" s="2">
        <v>0</v>
      </c>
      <c r="E354" s="2">
        <v>3</v>
      </c>
      <c r="F354" s="79">
        <v>42737.625</v>
      </c>
      <c r="G354" s="2">
        <v>0</v>
      </c>
      <c r="H354" s="2">
        <v>10890001</v>
      </c>
      <c r="I354" s="2"/>
      <c r="J354" s="2"/>
      <c r="K354" s="2">
        <v>10010002</v>
      </c>
      <c r="L354" s="3">
        <v>1</v>
      </c>
      <c r="N354" s="2"/>
      <c r="O354" s="2" t="s">
        <v>276</v>
      </c>
      <c r="P354" s="2"/>
    </row>
    <row r="355" spans="1:16" ht="15" customHeight="1">
      <c r="A355" s="2">
        <v>10840352</v>
      </c>
      <c r="B355" s="2" t="s">
        <v>1702</v>
      </c>
      <c r="C355" s="2"/>
      <c r="D355" s="2">
        <v>0</v>
      </c>
      <c r="E355" s="2">
        <v>3</v>
      </c>
      <c r="F355" s="79">
        <v>42737.625</v>
      </c>
      <c r="G355" s="2">
        <v>0</v>
      </c>
      <c r="H355" s="2">
        <v>10890001</v>
      </c>
      <c r="I355" s="2"/>
      <c r="J355" s="2"/>
      <c r="K355" s="2">
        <v>10010002</v>
      </c>
      <c r="L355" s="3">
        <v>1</v>
      </c>
      <c r="N355" s="2"/>
      <c r="O355" s="2" t="s">
        <v>276</v>
      </c>
      <c r="P355" s="2"/>
    </row>
    <row r="356" spans="1:16" ht="15" customHeight="1">
      <c r="A356" s="2">
        <v>10840353</v>
      </c>
      <c r="B356" s="2" t="s">
        <v>1703</v>
      </c>
      <c r="C356" s="2"/>
      <c r="D356" s="2">
        <v>0</v>
      </c>
      <c r="E356" s="2">
        <v>3</v>
      </c>
      <c r="F356" s="79">
        <v>42737.625</v>
      </c>
      <c r="G356" s="2">
        <v>0</v>
      </c>
      <c r="H356" s="2">
        <v>10890001</v>
      </c>
      <c r="I356" s="2"/>
      <c r="J356" s="2"/>
      <c r="K356" s="2">
        <v>10010002</v>
      </c>
      <c r="L356" s="3">
        <v>1</v>
      </c>
      <c r="N356" s="2"/>
      <c r="O356" s="2" t="s">
        <v>276</v>
      </c>
      <c r="P356" s="2"/>
    </row>
    <row r="357" spans="1:16" ht="15" customHeight="1">
      <c r="A357" s="2">
        <v>10840354</v>
      </c>
      <c r="B357" s="2" t="s">
        <v>1704</v>
      </c>
      <c r="C357" s="2"/>
      <c r="D357" s="2">
        <v>0</v>
      </c>
      <c r="E357" s="2">
        <v>3</v>
      </c>
      <c r="F357" s="79">
        <v>42737.625</v>
      </c>
      <c r="G357" s="2">
        <v>0</v>
      </c>
      <c r="H357" s="2">
        <v>10890001</v>
      </c>
      <c r="I357" s="2"/>
      <c r="J357" s="2"/>
      <c r="K357" s="2">
        <v>10010002</v>
      </c>
      <c r="L357" s="3">
        <v>1</v>
      </c>
      <c r="N357" s="2"/>
      <c r="O357" s="2" t="s">
        <v>276</v>
      </c>
      <c r="P357" s="2"/>
    </row>
    <row r="358" spans="1:16" ht="15" customHeight="1">
      <c r="A358" s="2">
        <v>10840355</v>
      </c>
      <c r="B358" s="2" t="s">
        <v>1705</v>
      </c>
      <c r="C358" s="2"/>
      <c r="D358" s="2">
        <v>0</v>
      </c>
      <c r="E358" s="2">
        <v>3</v>
      </c>
      <c r="F358" s="79">
        <v>42737.625</v>
      </c>
      <c r="G358" s="2">
        <v>0</v>
      </c>
      <c r="H358" s="2">
        <v>10890001</v>
      </c>
      <c r="I358" s="2"/>
      <c r="J358" s="2"/>
      <c r="K358" s="2">
        <v>10010002</v>
      </c>
      <c r="L358" s="3">
        <v>1</v>
      </c>
      <c r="N358" s="2"/>
      <c r="O358" s="2" t="s">
        <v>276</v>
      </c>
      <c r="P358" s="2"/>
    </row>
    <row r="359" spans="1:16" ht="15" customHeight="1">
      <c r="A359" s="2">
        <v>10840356</v>
      </c>
      <c r="B359" s="2" t="s">
        <v>1706</v>
      </c>
      <c r="C359" s="2"/>
      <c r="D359" s="2">
        <v>0</v>
      </c>
      <c r="E359" s="2">
        <v>3</v>
      </c>
      <c r="F359" s="79">
        <v>42737.625</v>
      </c>
      <c r="G359" s="2">
        <v>0</v>
      </c>
      <c r="H359" s="2">
        <v>10890001</v>
      </c>
      <c r="I359" s="2"/>
      <c r="J359" s="2"/>
      <c r="K359" s="2">
        <v>10010002</v>
      </c>
      <c r="L359" s="3">
        <v>1</v>
      </c>
      <c r="N359" s="2"/>
      <c r="O359" s="2" t="s">
        <v>276</v>
      </c>
      <c r="P359" s="2"/>
    </row>
    <row r="360" spans="1:16" ht="15" customHeight="1">
      <c r="A360" s="2">
        <v>10840357</v>
      </c>
      <c r="B360" s="2" t="s">
        <v>1707</v>
      </c>
      <c r="C360" s="2"/>
      <c r="D360" s="2">
        <v>0</v>
      </c>
      <c r="E360" s="2">
        <v>3</v>
      </c>
      <c r="F360" s="79">
        <v>42737.625</v>
      </c>
      <c r="G360" s="2">
        <v>0</v>
      </c>
      <c r="H360" s="2">
        <v>10890001</v>
      </c>
      <c r="I360" s="2"/>
      <c r="J360" s="2"/>
      <c r="K360" s="2">
        <v>10010002</v>
      </c>
      <c r="L360" s="3">
        <v>1</v>
      </c>
      <c r="N360" s="2"/>
      <c r="O360" s="2" t="s">
        <v>276</v>
      </c>
      <c r="P360" s="2"/>
    </row>
    <row r="361" spans="1:16" ht="15" customHeight="1">
      <c r="A361" s="2">
        <v>10840358</v>
      </c>
      <c r="B361" s="2" t="s">
        <v>1708</v>
      </c>
      <c r="C361" s="2"/>
      <c r="D361" s="2">
        <v>0</v>
      </c>
      <c r="E361" s="2">
        <v>3</v>
      </c>
      <c r="F361" s="79">
        <v>42737.625</v>
      </c>
      <c r="G361" s="2">
        <v>0</v>
      </c>
      <c r="H361" s="2">
        <v>10890001</v>
      </c>
      <c r="I361" s="2"/>
      <c r="J361" s="2"/>
      <c r="K361" s="2">
        <v>10010002</v>
      </c>
      <c r="L361" s="3">
        <v>1</v>
      </c>
      <c r="N361" s="2"/>
      <c r="O361" s="2" t="s">
        <v>276</v>
      </c>
      <c r="P361" s="2"/>
    </row>
    <row r="362" spans="1:16" ht="15" customHeight="1">
      <c r="A362" s="2">
        <v>10840359</v>
      </c>
      <c r="B362" s="2" t="s">
        <v>1709</v>
      </c>
      <c r="C362" s="2"/>
      <c r="D362" s="2">
        <v>0</v>
      </c>
      <c r="E362" s="2">
        <v>3</v>
      </c>
      <c r="F362" s="79">
        <v>42737.625</v>
      </c>
      <c r="G362" s="2">
        <v>0</v>
      </c>
      <c r="H362" s="2">
        <v>10890001</v>
      </c>
      <c r="I362" s="2"/>
      <c r="J362" s="2"/>
      <c r="K362" s="2">
        <v>10010002</v>
      </c>
      <c r="L362" s="3">
        <v>1</v>
      </c>
      <c r="N362" s="2"/>
      <c r="O362" s="2" t="s">
        <v>276</v>
      </c>
      <c r="P362" s="2"/>
    </row>
    <row r="363" spans="1:16" ht="15" customHeight="1">
      <c r="A363" s="2">
        <v>10840360</v>
      </c>
      <c r="B363" s="2" t="s">
        <v>1710</v>
      </c>
      <c r="C363" s="2"/>
      <c r="D363" s="2">
        <v>0</v>
      </c>
      <c r="E363" s="2">
        <v>3</v>
      </c>
      <c r="F363" s="79">
        <v>42737.625</v>
      </c>
      <c r="G363" s="2">
        <v>0</v>
      </c>
      <c r="H363" s="2">
        <v>10890001</v>
      </c>
      <c r="I363" s="2"/>
      <c r="J363" s="2"/>
      <c r="K363" s="2">
        <v>10010002</v>
      </c>
      <c r="L363" s="3">
        <v>1</v>
      </c>
      <c r="N363" s="2"/>
      <c r="O363" s="2" t="s">
        <v>276</v>
      </c>
      <c r="P363" s="2"/>
    </row>
    <row r="364" spans="1:16" ht="15" customHeight="1">
      <c r="A364" s="2">
        <v>10840361</v>
      </c>
      <c r="B364" s="2" t="s">
        <v>1711</v>
      </c>
      <c r="C364" s="2"/>
      <c r="D364" s="2">
        <v>0</v>
      </c>
      <c r="E364" s="2">
        <v>3</v>
      </c>
      <c r="F364" s="79">
        <v>42737.625</v>
      </c>
      <c r="G364" s="2">
        <v>0</v>
      </c>
      <c r="H364" s="2">
        <v>10890001</v>
      </c>
      <c r="I364" s="2"/>
      <c r="J364" s="2"/>
      <c r="K364" s="2">
        <v>10010002</v>
      </c>
      <c r="L364" s="3">
        <v>1</v>
      </c>
      <c r="N364" s="2"/>
      <c r="O364" s="2" t="s">
        <v>276</v>
      </c>
      <c r="P364" s="2"/>
    </row>
    <row r="365" spans="1:16" ht="15" customHeight="1">
      <c r="A365" s="2">
        <v>10840362</v>
      </c>
      <c r="B365" s="2" t="s">
        <v>1712</v>
      </c>
      <c r="C365" s="2"/>
      <c r="D365" s="2">
        <v>0</v>
      </c>
      <c r="E365" s="2">
        <v>3</v>
      </c>
      <c r="F365" s="79">
        <v>42737.625</v>
      </c>
      <c r="G365" s="2">
        <v>0</v>
      </c>
      <c r="H365" s="2">
        <v>10890001</v>
      </c>
      <c r="I365" s="2"/>
      <c r="J365" s="2"/>
      <c r="K365" s="2">
        <v>10010002</v>
      </c>
      <c r="L365" s="3">
        <v>1</v>
      </c>
      <c r="N365" s="2"/>
      <c r="O365" s="2" t="s">
        <v>276</v>
      </c>
      <c r="P365" s="2"/>
    </row>
    <row r="366" spans="1:16" ht="15" customHeight="1">
      <c r="A366" s="2">
        <v>10840363</v>
      </c>
      <c r="B366" s="2" t="s">
        <v>1713</v>
      </c>
      <c r="C366" s="2"/>
      <c r="D366" s="2">
        <v>0</v>
      </c>
      <c r="E366" s="2">
        <v>3</v>
      </c>
      <c r="F366" s="79">
        <v>42737.625</v>
      </c>
      <c r="G366" s="2">
        <v>0</v>
      </c>
      <c r="H366" s="2">
        <v>10890001</v>
      </c>
      <c r="I366" s="2"/>
      <c r="J366" s="2"/>
      <c r="K366" s="2">
        <v>10010002</v>
      </c>
      <c r="L366" s="3">
        <v>1</v>
      </c>
      <c r="N366" s="2"/>
      <c r="O366" s="2" t="s">
        <v>276</v>
      </c>
      <c r="P366" s="2"/>
    </row>
    <row r="367" spans="1:16" ht="15" customHeight="1">
      <c r="A367" s="2">
        <v>10840364</v>
      </c>
      <c r="B367" s="2" t="s">
        <v>1714</v>
      </c>
      <c r="C367" s="2"/>
      <c r="D367" s="2">
        <v>0</v>
      </c>
      <c r="E367" s="2">
        <v>3</v>
      </c>
      <c r="F367" s="79">
        <v>42737.625</v>
      </c>
      <c r="G367" s="2">
        <v>0</v>
      </c>
      <c r="H367" s="2">
        <v>10890001</v>
      </c>
      <c r="I367" s="2"/>
      <c r="J367" s="2"/>
      <c r="K367" s="2">
        <v>10010002</v>
      </c>
      <c r="L367" s="3">
        <v>1</v>
      </c>
      <c r="N367" s="2"/>
      <c r="O367" s="2" t="s">
        <v>276</v>
      </c>
      <c r="P367" s="2"/>
    </row>
    <row r="368" spans="1:16" ht="15" customHeight="1">
      <c r="A368" s="2">
        <v>10840365</v>
      </c>
      <c r="B368" s="2" t="s">
        <v>1715</v>
      </c>
      <c r="C368" s="2"/>
      <c r="D368" s="2">
        <v>0</v>
      </c>
      <c r="E368" s="2">
        <v>3</v>
      </c>
      <c r="F368" s="79">
        <v>42737.625</v>
      </c>
      <c r="G368" s="2">
        <v>0</v>
      </c>
      <c r="H368" s="2">
        <v>10890001</v>
      </c>
      <c r="I368" s="2"/>
      <c r="J368" s="2"/>
      <c r="K368" s="2">
        <v>10010002</v>
      </c>
      <c r="L368" s="3">
        <v>1</v>
      </c>
      <c r="N368" s="2"/>
      <c r="O368" s="2" t="s">
        <v>276</v>
      </c>
      <c r="P368" s="2"/>
    </row>
    <row r="369" spans="1:16" ht="15" customHeight="1">
      <c r="A369" s="3">
        <v>10840366</v>
      </c>
      <c r="B369" s="3" t="s">
        <v>1716</v>
      </c>
      <c r="C369" s="3"/>
      <c r="D369" s="3">
        <v>0</v>
      </c>
      <c r="E369" s="3">
        <v>3</v>
      </c>
      <c r="F369" s="89">
        <v>42737.625</v>
      </c>
      <c r="G369" s="3">
        <v>0</v>
      </c>
      <c r="H369" s="3">
        <v>10890001</v>
      </c>
      <c r="I369" s="3"/>
      <c r="J369" s="3"/>
      <c r="K369" s="3">
        <v>10010001</v>
      </c>
      <c r="L369" s="3">
        <v>1</v>
      </c>
      <c r="M369" s="65"/>
      <c r="N369" s="3" t="s">
        <v>1180</v>
      </c>
      <c r="O369" s="2" t="s">
        <v>276</v>
      </c>
      <c r="P369" s="2"/>
    </row>
    <row r="370" spans="1:16" ht="15" customHeight="1">
      <c r="A370" s="3">
        <v>10840367</v>
      </c>
      <c r="B370" s="3" t="s">
        <v>1717</v>
      </c>
      <c r="C370" s="3"/>
      <c r="D370" s="3">
        <v>0</v>
      </c>
      <c r="E370" s="3">
        <v>3</v>
      </c>
      <c r="F370" s="89">
        <v>42737.625</v>
      </c>
      <c r="G370" s="3">
        <v>0</v>
      </c>
      <c r="H370" s="3">
        <v>10890001</v>
      </c>
      <c r="I370" s="3"/>
      <c r="J370" s="3"/>
      <c r="K370" s="3">
        <v>10010001</v>
      </c>
      <c r="L370" s="3">
        <v>1</v>
      </c>
      <c r="M370" s="65"/>
      <c r="N370" s="3" t="s">
        <v>1181</v>
      </c>
      <c r="O370" s="2" t="s">
        <v>276</v>
      </c>
      <c r="P370" s="2"/>
    </row>
    <row r="371" spans="1:16" ht="15" customHeight="1">
      <c r="A371" s="3">
        <v>10840368</v>
      </c>
      <c r="B371" s="3" t="s">
        <v>1718</v>
      </c>
      <c r="C371" s="3"/>
      <c r="D371" s="3">
        <v>0</v>
      </c>
      <c r="E371" s="3">
        <v>3</v>
      </c>
      <c r="F371" s="89">
        <v>42737.625</v>
      </c>
      <c r="G371" s="3">
        <v>0</v>
      </c>
      <c r="H371" s="3">
        <v>10890001</v>
      </c>
      <c r="I371" s="3"/>
      <c r="J371" s="3"/>
      <c r="K371" s="3">
        <v>10010001</v>
      </c>
      <c r="L371" s="3">
        <v>1</v>
      </c>
      <c r="M371" s="65"/>
      <c r="N371" s="3" t="s">
        <v>1182</v>
      </c>
      <c r="O371" s="2" t="s">
        <v>276</v>
      </c>
      <c r="P371" s="2"/>
    </row>
    <row r="372" spans="1:16" ht="15" customHeight="1">
      <c r="A372" s="3">
        <v>10840369</v>
      </c>
      <c r="B372" s="3" t="s">
        <v>1719</v>
      </c>
      <c r="C372" s="3"/>
      <c r="D372" s="3">
        <v>0</v>
      </c>
      <c r="E372" s="3">
        <v>3</v>
      </c>
      <c r="F372" s="89">
        <v>42737.625</v>
      </c>
      <c r="G372" s="3">
        <v>0</v>
      </c>
      <c r="H372" s="3">
        <v>10890001</v>
      </c>
      <c r="I372" s="3"/>
      <c r="J372" s="3"/>
      <c r="K372" s="3">
        <v>10010001</v>
      </c>
      <c r="L372" s="3">
        <v>1</v>
      </c>
      <c r="M372" s="65"/>
      <c r="N372" s="3" t="s">
        <v>1183</v>
      </c>
      <c r="O372" s="2" t="s">
        <v>276</v>
      </c>
      <c r="P372" s="2"/>
    </row>
    <row r="373" spans="1:16" ht="15" customHeight="1">
      <c r="A373" s="3">
        <v>10840370</v>
      </c>
      <c r="B373" s="3" t="s">
        <v>1720</v>
      </c>
      <c r="C373" s="3"/>
      <c r="D373" s="3">
        <v>0</v>
      </c>
      <c r="E373" s="3">
        <v>3</v>
      </c>
      <c r="F373" s="89">
        <v>42737.625</v>
      </c>
      <c r="G373" s="3">
        <v>0</v>
      </c>
      <c r="H373" s="3">
        <v>10890001</v>
      </c>
      <c r="I373" s="3"/>
      <c r="J373" s="3"/>
      <c r="K373" s="3">
        <v>10010001</v>
      </c>
      <c r="L373" s="3">
        <v>1</v>
      </c>
      <c r="M373" s="65"/>
      <c r="N373" s="3" t="s">
        <v>1184</v>
      </c>
      <c r="O373" s="2" t="s">
        <v>276</v>
      </c>
      <c r="P373" s="2"/>
    </row>
    <row r="374" spans="1:16" ht="15" customHeight="1">
      <c r="A374" s="2">
        <v>10840371</v>
      </c>
      <c r="B374" s="2" t="s">
        <v>1721</v>
      </c>
      <c r="C374" s="2"/>
      <c r="D374" s="2">
        <v>0</v>
      </c>
      <c r="E374" s="2">
        <v>3</v>
      </c>
      <c r="F374" s="79">
        <v>42737.625</v>
      </c>
      <c r="G374" s="2">
        <v>0</v>
      </c>
      <c r="H374" s="2">
        <v>10890001</v>
      </c>
      <c r="I374" s="2"/>
      <c r="J374" s="2"/>
      <c r="K374" s="2">
        <v>10010002</v>
      </c>
      <c r="L374" s="3">
        <v>1</v>
      </c>
      <c r="N374" s="2"/>
      <c r="O374" s="2" t="s">
        <v>276</v>
      </c>
      <c r="P374" s="2"/>
    </row>
    <row r="375" spans="1:16" ht="15" customHeight="1">
      <c r="A375" s="2">
        <v>10840372</v>
      </c>
      <c r="B375" s="2" t="s">
        <v>1722</v>
      </c>
      <c r="C375" s="2"/>
      <c r="D375" s="2">
        <v>0</v>
      </c>
      <c r="E375" s="2">
        <v>3</v>
      </c>
      <c r="F375" s="79">
        <v>42737.625</v>
      </c>
      <c r="G375" s="2">
        <v>0</v>
      </c>
      <c r="H375" s="2">
        <v>10890001</v>
      </c>
      <c r="I375" s="2"/>
      <c r="J375" s="2"/>
      <c r="K375" s="2">
        <v>10010002</v>
      </c>
      <c r="L375" s="3">
        <v>1</v>
      </c>
      <c r="N375" s="2"/>
      <c r="O375" s="2" t="s">
        <v>276</v>
      </c>
      <c r="P375" s="2"/>
    </row>
    <row r="376" spans="1:16" ht="15" customHeight="1">
      <c r="A376" s="2">
        <v>10840373</v>
      </c>
      <c r="B376" s="2" t="s">
        <v>1723</v>
      </c>
      <c r="C376" s="2"/>
      <c r="D376" s="2">
        <v>0</v>
      </c>
      <c r="E376" s="2">
        <v>3</v>
      </c>
      <c r="F376" s="79">
        <v>42737.625</v>
      </c>
      <c r="G376" s="2">
        <v>0</v>
      </c>
      <c r="H376" s="2">
        <v>10890001</v>
      </c>
      <c r="I376" s="2"/>
      <c r="J376" s="2"/>
      <c r="K376" s="2">
        <v>10010002</v>
      </c>
      <c r="L376" s="3">
        <v>1</v>
      </c>
      <c r="N376" s="2"/>
      <c r="O376" s="2" t="s">
        <v>276</v>
      </c>
      <c r="P376" s="2"/>
    </row>
    <row r="377" spans="1:16" ht="15" customHeight="1">
      <c r="A377" s="2">
        <v>10840374</v>
      </c>
      <c r="B377" s="2" t="s">
        <v>1724</v>
      </c>
      <c r="C377" s="2"/>
      <c r="D377" s="2">
        <v>0</v>
      </c>
      <c r="E377" s="2">
        <v>3</v>
      </c>
      <c r="F377" s="79">
        <v>42737.625</v>
      </c>
      <c r="G377" s="2">
        <v>0</v>
      </c>
      <c r="H377" s="2">
        <v>10890001</v>
      </c>
      <c r="I377" s="2"/>
      <c r="J377" s="2"/>
      <c r="K377" s="2">
        <v>10010002</v>
      </c>
      <c r="L377" s="3">
        <v>1</v>
      </c>
      <c r="N377" s="2"/>
      <c r="O377" s="2" t="s">
        <v>276</v>
      </c>
      <c r="P377" s="2"/>
    </row>
    <row r="378" spans="1:16" ht="15" customHeight="1">
      <c r="A378" s="2">
        <v>10840375</v>
      </c>
      <c r="B378" s="2" t="s">
        <v>1725</v>
      </c>
      <c r="C378" s="2"/>
      <c r="D378" s="2">
        <v>0</v>
      </c>
      <c r="E378" s="2">
        <v>3</v>
      </c>
      <c r="F378" s="79">
        <v>42737.625</v>
      </c>
      <c r="G378" s="2">
        <v>0</v>
      </c>
      <c r="H378" s="2">
        <v>10890001</v>
      </c>
      <c r="I378" s="2"/>
      <c r="J378" s="2"/>
      <c r="K378" s="2">
        <v>10010002</v>
      </c>
      <c r="L378" s="3">
        <v>1</v>
      </c>
      <c r="N378" s="2"/>
      <c r="O378" s="2" t="s">
        <v>276</v>
      </c>
      <c r="P378" s="2"/>
    </row>
    <row r="379" spans="1:16" ht="15" customHeight="1">
      <c r="A379" s="2">
        <v>10840376</v>
      </c>
      <c r="B379" s="2" t="s">
        <v>1726</v>
      </c>
      <c r="C379" s="2"/>
      <c r="D379" s="2">
        <v>0</v>
      </c>
      <c r="E379" s="2">
        <v>3</v>
      </c>
      <c r="F379" s="79">
        <v>42737.625</v>
      </c>
      <c r="G379" s="2">
        <v>0</v>
      </c>
      <c r="H379" s="2">
        <v>10890001</v>
      </c>
      <c r="I379" s="2"/>
      <c r="J379" s="2"/>
      <c r="K379" s="2">
        <v>10010002</v>
      </c>
      <c r="L379" s="3">
        <v>1</v>
      </c>
      <c r="N379" s="2"/>
      <c r="O379" s="2" t="s">
        <v>276</v>
      </c>
      <c r="P379" s="2"/>
    </row>
    <row r="380" spans="1:16" ht="15" customHeight="1">
      <c r="A380" s="2">
        <v>10840377</v>
      </c>
      <c r="B380" s="2" t="s">
        <v>1727</v>
      </c>
      <c r="C380" s="2"/>
      <c r="D380" s="2">
        <v>0</v>
      </c>
      <c r="E380" s="2">
        <v>3</v>
      </c>
      <c r="F380" s="79">
        <v>42737.625</v>
      </c>
      <c r="G380" s="2">
        <v>0</v>
      </c>
      <c r="H380" s="2">
        <v>10890001</v>
      </c>
      <c r="I380" s="2"/>
      <c r="J380" s="2"/>
      <c r="K380" s="2">
        <v>10010002</v>
      </c>
      <c r="L380" s="3">
        <v>1</v>
      </c>
      <c r="N380" s="2"/>
      <c r="O380" s="2" t="s">
        <v>276</v>
      </c>
      <c r="P380" s="2"/>
    </row>
    <row r="381" spans="1:16" ht="15" customHeight="1">
      <c r="A381" s="2">
        <v>10840378</v>
      </c>
      <c r="B381" s="2" t="s">
        <v>1728</v>
      </c>
      <c r="C381" s="2"/>
      <c r="D381" s="2">
        <v>0</v>
      </c>
      <c r="E381" s="2">
        <v>3</v>
      </c>
      <c r="F381" s="79">
        <v>42737.625</v>
      </c>
      <c r="G381" s="2">
        <v>0</v>
      </c>
      <c r="H381" s="2">
        <v>10890001</v>
      </c>
      <c r="I381" s="2"/>
      <c r="J381" s="2"/>
      <c r="K381" s="2">
        <v>10010002</v>
      </c>
      <c r="L381" s="3">
        <v>1</v>
      </c>
      <c r="N381" s="2"/>
      <c r="O381" s="2" t="s">
        <v>276</v>
      </c>
      <c r="P381" s="2"/>
    </row>
    <row r="382" spans="1:16" ht="15" customHeight="1">
      <c r="A382" s="2">
        <v>10840379</v>
      </c>
      <c r="B382" s="2" t="s">
        <v>1729</v>
      </c>
      <c r="C382" s="2"/>
      <c r="D382" s="2">
        <v>0</v>
      </c>
      <c r="E382" s="2">
        <v>3</v>
      </c>
      <c r="F382" s="79">
        <v>42737.625</v>
      </c>
      <c r="G382" s="2">
        <v>0</v>
      </c>
      <c r="H382" s="2">
        <v>10890001</v>
      </c>
      <c r="I382" s="2"/>
      <c r="J382" s="2"/>
      <c r="K382" s="2">
        <v>10010002</v>
      </c>
      <c r="L382" s="3">
        <v>1</v>
      </c>
      <c r="N382" s="2"/>
      <c r="O382" s="2" t="s">
        <v>276</v>
      </c>
      <c r="P382" s="2"/>
    </row>
    <row r="383" spans="1:16" ht="15" customHeight="1">
      <c r="A383" s="2">
        <v>10840380</v>
      </c>
      <c r="B383" s="2" t="s">
        <v>1730</v>
      </c>
      <c r="C383" s="2"/>
      <c r="D383" s="2">
        <v>0</v>
      </c>
      <c r="E383" s="2">
        <v>3</v>
      </c>
      <c r="F383" s="79">
        <v>42737.625</v>
      </c>
      <c r="G383" s="2">
        <v>0</v>
      </c>
      <c r="H383" s="2">
        <v>10890001</v>
      </c>
      <c r="I383" s="2"/>
      <c r="J383" s="2"/>
      <c r="K383" s="2">
        <v>10010002</v>
      </c>
      <c r="L383" s="3">
        <v>1</v>
      </c>
      <c r="N383" s="2"/>
      <c r="O383" s="2" t="s">
        <v>276</v>
      </c>
      <c r="P383" s="2"/>
    </row>
    <row r="384" spans="1:16" ht="15" customHeight="1">
      <c r="A384" s="2">
        <v>10840381</v>
      </c>
      <c r="B384" s="2" t="s">
        <v>1731</v>
      </c>
      <c r="C384" s="2"/>
      <c r="D384" s="2">
        <v>0</v>
      </c>
      <c r="E384" s="2">
        <v>3</v>
      </c>
      <c r="F384" s="79">
        <v>42737.625</v>
      </c>
      <c r="G384" s="2">
        <v>0</v>
      </c>
      <c r="H384" s="2">
        <v>10890001</v>
      </c>
      <c r="I384" s="2"/>
      <c r="J384" s="2"/>
      <c r="K384" s="2">
        <v>10010002</v>
      </c>
      <c r="L384" s="3">
        <v>1</v>
      </c>
      <c r="N384" s="2"/>
      <c r="O384" s="2" t="s">
        <v>276</v>
      </c>
      <c r="P384" s="2"/>
    </row>
    <row r="385" spans="1:16" ht="15" customHeight="1">
      <c r="A385" s="2">
        <v>10840382</v>
      </c>
      <c r="B385" s="2" t="s">
        <v>1732</v>
      </c>
      <c r="C385" s="2"/>
      <c r="D385" s="2">
        <v>0</v>
      </c>
      <c r="E385" s="13">
        <v>3</v>
      </c>
      <c r="F385" s="90">
        <v>42737.625</v>
      </c>
      <c r="G385" s="13">
        <v>0</v>
      </c>
      <c r="H385" s="13">
        <v>10890001</v>
      </c>
      <c r="I385" s="13"/>
      <c r="J385" s="13"/>
      <c r="K385" s="13">
        <v>10010001</v>
      </c>
      <c r="L385" s="13">
        <v>1</v>
      </c>
      <c r="N385" s="2" t="s">
        <v>1213</v>
      </c>
      <c r="O385" s="2" t="s">
        <v>276</v>
      </c>
      <c r="P385" s="2"/>
    </row>
    <row r="386" spans="1:16" ht="15" customHeight="1">
      <c r="A386" s="2">
        <v>10840383</v>
      </c>
      <c r="B386" s="2" t="s">
        <v>1733</v>
      </c>
      <c r="C386" s="2"/>
      <c r="D386" s="2">
        <v>0</v>
      </c>
      <c r="E386" s="13">
        <v>3</v>
      </c>
      <c r="F386" s="90">
        <v>42737.625</v>
      </c>
      <c r="G386" s="13">
        <v>0</v>
      </c>
      <c r="H386" s="13">
        <v>10890001</v>
      </c>
      <c r="I386" s="13"/>
      <c r="J386" s="13"/>
      <c r="K386" s="13">
        <v>10010001</v>
      </c>
      <c r="L386" s="13">
        <v>1</v>
      </c>
      <c r="N386" s="2" t="s">
        <v>1214</v>
      </c>
      <c r="O386" s="2" t="s">
        <v>276</v>
      </c>
      <c r="P386" s="2"/>
    </row>
    <row r="387" spans="1:16" ht="15" customHeight="1">
      <c r="A387" s="2">
        <v>10840384</v>
      </c>
      <c r="B387" s="2" t="s">
        <v>1734</v>
      </c>
      <c r="C387" s="2"/>
      <c r="D387" s="2">
        <v>0</v>
      </c>
      <c r="E387" s="2">
        <v>3</v>
      </c>
      <c r="F387" s="79">
        <v>43467.625</v>
      </c>
      <c r="G387" s="2">
        <v>0</v>
      </c>
      <c r="H387" s="2">
        <v>10890515</v>
      </c>
      <c r="I387" s="2">
        <v>10020001</v>
      </c>
      <c r="J387" s="2"/>
      <c r="K387" s="2">
        <v>10010001</v>
      </c>
      <c r="L387" s="3">
        <v>27</v>
      </c>
      <c r="N387" s="2" t="s">
        <v>1215</v>
      </c>
      <c r="O387" s="2" t="s">
        <v>276</v>
      </c>
      <c r="P387" s="2"/>
    </row>
    <row r="388" spans="1:16" ht="15" customHeight="1">
      <c r="A388" s="2">
        <v>10840385</v>
      </c>
      <c r="B388" s="2" t="s">
        <v>1735</v>
      </c>
      <c r="C388" s="2"/>
      <c r="D388" s="2">
        <v>0</v>
      </c>
      <c r="E388" s="2">
        <v>3</v>
      </c>
      <c r="F388" s="79">
        <v>42737.625</v>
      </c>
      <c r="G388" s="2">
        <v>0</v>
      </c>
      <c r="H388" s="2">
        <v>10890001</v>
      </c>
      <c r="I388" s="2"/>
      <c r="J388" s="2"/>
      <c r="K388" s="2">
        <v>10010002</v>
      </c>
      <c r="L388" s="3">
        <v>1</v>
      </c>
      <c r="N388" s="2"/>
      <c r="O388" s="2" t="s">
        <v>276</v>
      </c>
      <c r="P388" s="2"/>
    </row>
    <row r="389" spans="1:16" ht="15" customHeight="1">
      <c r="A389" s="2">
        <v>10840386</v>
      </c>
      <c r="B389" s="2" t="s">
        <v>1736</v>
      </c>
      <c r="C389" s="2"/>
      <c r="D389" s="2">
        <v>0</v>
      </c>
      <c r="E389" s="2">
        <v>3</v>
      </c>
      <c r="F389" s="79">
        <v>42737.625</v>
      </c>
      <c r="G389" s="2">
        <v>0</v>
      </c>
      <c r="H389" s="2">
        <v>10890001</v>
      </c>
      <c r="I389" s="2"/>
      <c r="J389" s="2"/>
      <c r="K389" s="2">
        <v>10010002</v>
      </c>
      <c r="L389" s="3">
        <v>1</v>
      </c>
      <c r="N389" s="2"/>
      <c r="O389" s="2" t="s">
        <v>276</v>
      </c>
      <c r="P389" s="2"/>
    </row>
    <row r="390" spans="1:16" ht="15" customHeight="1">
      <c r="A390" s="2">
        <v>10840387</v>
      </c>
      <c r="B390" s="2" t="s">
        <v>1737</v>
      </c>
      <c r="C390" s="2"/>
      <c r="D390" s="2">
        <v>0</v>
      </c>
      <c r="E390" s="2">
        <v>3</v>
      </c>
      <c r="F390" s="79">
        <v>42737.625</v>
      </c>
      <c r="G390" s="2">
        <v>0</v>
      </c>
      <c r="H390" s="2">
        <v>10890001</v>
      </c>
      <c r="I390" s="2"/>
      <c r="J390" s="2"/>
      <c r="K390" s="2">
        <v>10010002</v>
      </c>
      <c r="L390" s="3">
        <v>1</v>
      </c>
      <c r="N390" s="2"/>
      <c r="O390" s="2" t="s">
        <v>276</v>
      </c>
      <c r="P390" s="2"/>
    </row>
    <row r="391" spans="1:16" ht="15" customHeight="1">
      <c r="A391" s="2">
        <v>10840388</v>
      </c>
      <c r="B391" s="2" t="s">
        <v>1738</v>
      </c>
      <c r="C391" s="2"/>
      <c r="D391" s="2">
        <v>0</v>
      </c>
      <c r="E391" s="2">
        <v>3</v>
      </c>
      <c r="F391" s="79">
        <v>42737.625</v>
      </c>
      <c r="G391" s="2">
        <v>0</v>
      </c>
      <c r="H391" s="2">
        <v>10890001</v>
      </c>
      <c r="I391" s="2"/>
      <c r="J391" s="2"/>
      <c r="K391" s="2">
        <v>10010002</v>
      </c>
      <c r="L391" s="3">
        <v>1</v>
      </c>
      <c r="N391" s="2"/>
      <c r="O391" s="2" t="s">
        <v>276</v>
      </c>
      <c r="P391" s="2"/>
    </row>
    <row r="392" spans="1:16" ht="15" customHeight="1">
      <c r="A392" s="2">
        <v>10840389</v>
      </c>
      <c r="B392" s="2" t="s">
        <v>1739</v>
      </c>
      <c r="C392" s="2"/>
      <c r="D392" s="2">
        <v>0</v>
      </c>
      <c r="E392" s="2">
        <v>3</v>
      </c>
      <c r="F392" s="79">
        <v>42737.625</v>
      </c>
      <c r="G392" s="2">
        <v>0</v>
      </c>
      <c r="H392" s="2">
        <v>10890001</v>
      </c>
      <c r="I392" s="2"/>
      <c r="J392" s="2"/>
      <c r="K392" s="2">
        <v>10010002</v>
      </c>
      <c r="L392" s="3">
        <v>1</v>
      </c>
      <c r="N392" s="2"/>
      <c r="O392" s="2" t="s">
        <v>276</v>
      </c>
      <c r="P392" s="2"/>
    </row>
    <row r="393" spans="1:16" ht="15" customHeight="1">
      <c r="A393" s="2">
        <v>10840390</v>
      </c>
      <c r="B393" s="2" t="s">
        <v>1740</v>
      </c>
      <c r="C393" s="2"/>
      <c r="D393" s="2">
        <v>0</v>
      </c>
      <c r="E393" s="2">
        <v>3</v>
      </c>
      <c r="F393" s="79">
        <v>42738.625</v>
      </c>
      <c r="G393" s="2">
        <v>0</v>
      </c>
      <c r="H393" s="2">
        <v>10890001</v>
      </c>
      <c r="I393" s="2"/>
      <c r="J393" s="2"/>
      <c r="K393" s="2">
        <v>10010002</v>
      </c>
      <c r="L393" s="3">
        <v>1</v>
      </c>
      <c r="N393" s="2"/>
      <c r="O393" s="2" t="s">
        <v>276</v>
      </c>
      <c r="P393" s="2"/>
    </row>
    <row r="394" spans="1:16" ht="15" customHeight="1">
      <c r="A394" s="2">
        <v>10840391</v>
      </c>
      <c r="B394" s="2" t="s">
        <v>1741</v>
      </c>
      <c r="C394" s="2"/>
      <c r="D394" s="2">
        <v>0</v>
      </c>
      <c r="E394" s="2">
        <v>3</v>
      </c>
      <c r="F394" s="79">
        <v>42739.625</v>
      </c>
      <c r="G394" s="2">
        <v>0</v>
      </c>
      <c r="H394" s="2">
        <v>10890001</v>
      </c>
      <c r="I394" s="2"/>
      <c r="J394" s="2"/>
      <c r="K394" s="2">
        <v>10010002</v>
      </c>
      <c r="L394" s="3">
        <v>1</v>
      </c>
      <c r="N394" s="2"/>
      <c r="O394" s="2" t="s">
        <v>276</v>
      </c>
      <c r="P394" s="2"/>
    </row>
    <row r="395" spans="1:16" ht="15" customHeight="1">
      <c r="A395" s="2">
        <v>10840392</v>
      </c>
      <c r="B395" s="2" t="s">
        <v>1742</v>
      </c>
      <c r="C395" s="2"/>
      <c r="D395" s="2">
        <v>0</v>
      </c>
      <c r="E395" s="2">
        <v>3</v>
      </c>
      <c r="F395" s="79">
        <v>42740.625</v>
      </c>
      <c r="G395" s="2">
        <v>0</v>
      </c>
      <c r="H395" s="2">
        <v>10890001</v>
      </c>
      <c r="I395" s="2"/>
      <c r="J395" s="2"/>
      <c r="K395" s="2">
        <v>10010002</v>
      </c>
      <c r="L395" s="3">
        <v>1</v>
      </c>
      <c r="N395" s="2"/>
      <c r="O395" s="2" t="s">
        <v>276</v>
      </c>
      <c r="P395" s="2"/>
    </row>
    <row r="396" spans="1:16" ht="15" customHeight="1">
      <c r="A396" s="2">
        <v>10840393</v>
      </c>
      <c r="B396" s="2" t="s">
        <v>1743</v>
      </c>
      <c r="C396" s="2"/>
      <c r="D396" s="2">
        <v>0</v>
      </c>
      <c r="E396" s="2">
        <v>3</v>
      </c>
      <c r="F396" s="79">
        <v>42741.625</v>
      </c>
      <c r="G396" s="2">
        <v>0</v>
      </c>
      <c r="H396" s="2">
        <v>10890001</v>
      </c>
      <c r="I396" s="2"/>
      <c r="J396" s="2"/>
      <c r="K396" s="2">
        <v>10010002</v>
      </c>
      <c r="L396" s="3">
        <v>1</v>
      </c>
      <c r="N396" s="2"/>
      <c r="O396" s="2" t="s">
        <v>276</v>
      </c>
      <c r="P396" s="2"/>
    </row>
    <row r="397" spans="1:16" ht="15" customHeight="1">
      <c r="A397" s="2">
        <v>10840394</v>
      </c>
      <c r="B397" s="2" t="s">
        <v>1744</v>
      </c>
      <c r="C397" s="2"/>
      <c r="D397" s="2">
        <v>0</v>
      </c>
      <c r="E397" s="2">
        <v>3</v>
      </c>
      <c r="F397" s="79">
        <v>42742.625</v>
      </c>
      <c r="G397" s="2">
        <v>0</v>
      </c>
      <c r="H397" s="2">
        <v>10890001</v>
      </c>
      <c r="I397" s="2"/>
      <c r="J397" s="2"/>
      <c r="K397" s="2">
        <v>10010002</v>
      </c>
      <c r="L397" s="3">
        <v>1</v>
      </c>
      <c r="N397" s="2"/>
      <c r="O397" s="2" t="s">
        <v>276</v>
      </c>
      <c r="P397" s="2"/>
    </row>
    <row r="398" spans="1:16" ht="15" customHeight="1">
      <c r="A398" s="2">
        <v>10840395</v>
      </c>
      <c r="B398" s="2" t="s">
        <v>1745</v>
      </c>
      <c r="C398" s="2"/>
      <c r="D398" s="2">
        <v>0</v>
      </c>
      <c r="E398" s="2">
        <v>3</v>
      </c>
      <c r="F398" s="79">
        <v>42743.625</v>
      </c>
      <c r="G398" s="2">
        <v>0</v>
      </c>
      <c r="H398" s="2">
        <v>10890001</v>
      </c>
      <c r="I398" s="2"/>
      <c r="J398" s="2"/>
      <c r="K398" s="2">
        <v>10010002</v>
      </c>
      <c r="L398" s="3">
        <v>1</v>
      </c>
      <c r="N398" s="2">
        <v>2792</v>
      </c>
      <c r="O398" s="2" t="s">
        <v>276</v>
      </c>
      <c r="P398" s="2"/>
    </row>
    <row r="399" spans="1:16" ht="15" customHeight="1">
      <c r="A399" s="2">
        <v>10840396</v>
      </c>
      <c r="B399" s="2" t="s">
        <v>1745</v>
      </c>
      <c r="C399" s="2"/>
      <c r="D399" s="2">
        <v>0</v>
      </c>
      <c r="E399" s="2">
        <v>3</v>
      </c>
      <c r="F399" s="79">
        <v>42744.625</v>
      </c>
      <c r="G399" s="2">
        <v>0</v>
      </c>
      <c r="H399" s="2">
        <v>10890001</v>
      </c>
      <c r="I399" s="2"/>
      <c r="J399" s="2"/>
      <c r="K399" s="2">
        <v>10010002</v>
      </c>
      <c r="L399" s="3">
        <v>1</v>
      </c>
      <c r="N399" s="2">
        <v>2792</v>
      </c>
      <c r="O399" s="2" t="s">
        <v>276</v>
      </c>
      <c r="P399" s="2"/>
    </row>
    <row r="400" spans="1:16" ht="15" customHeight="1">
      <c r="A400" s="2">
        <v>10840397</v>
      </c>
      <c r="B400" s="2" t="s">
        <v>1745</v>
      </c>
      <c r="C400" s="2"/>
      <c r="D400" s="2">
        <v>0</v>
      </c>
      <c r="E400" s="2">
        <v>3</v>
      </c>
      <c r="F400" s="79">
        <v>42745.625</v>
      </c>
      <c r="G400" s="2">
        <v>0</v>
      </c>
      <c r="H400" s="2">
        <v>10890001</v>
      </c>
      <c r="I400" s="2"/>
      <c r="J400" s="2"/>
      <c r="K400" s="2">
        <v>10010002</v>
      </c>
      <c r="L400" s="3">
        <v>1</v>
      </c>
      <c r="N400" s="2">
        <v>2792</v>
      </c>
      <c r="O400" s="2" t="s">
        <v>276</v>
      </c>
      <c r="P400" s="2"/>
    </row>
    <row r="401" spans="1:16" ht="15" customHeight="1">
      <c r="A401" s="2">
        <v>10840398</v>
      </c>
      <c r="B401" s="2" t="s">
        <v>1745</v>
      </c>
      <c r="C401" s="2"/>
      <c r="D401" s="2">
        <v>0</v>
      </c>
      <c r="E401" s="2">
        <v>3</v>
      </c>
      <c r="F401" s="79">
        <v>42746.625</v>
      </c>
      <c r="G401" s="2">
        <v>0</v>
      </c>
      <c r="H401" s="2">
        <v>10890001</v>
      </c>
      <c r="I401" s="2"/>
      <c r="J401" s="2"/>
      <c r="K401" s="2">
        <v>10010002</v>
      </c>
      <c r="L401" s="3">
        <v>1</v>
      </c>
      <c r="N401" s="2">
        <v>2792</v>
      </c>
      <c r="O401" s="2" t="s">
        <v>276</v>
      </c>
      <c r="P401" s="2"/>
    </row>
    <row r="402" spans="1:16" ht="15" customHeight="1">
      <c r="A402" s="2">
        <v>10840399</v>
      </c>
      <c r="B402" s="2" t="s">
        <v>1746</v>
      </c>
      <c r="C402" s="2"/>
      <c r="D402" s="2">
        <v>0</v>
      </c>
      <c r="E402" s="2">
        <v>3</v>
      </c>
      <c r="F402" s="79">
        <v>42747.625</v>
      </c>
      <c r="G402" s="2">
        <v>0</v>
      </c>
      <c r="H402" s="2">
        <v>10890001</v>
      </c>
      <c r="I402" s="2"/>
      <c r="J402" s="2"/>
      <c r="K402" s="2">
        <v>10010002</v>
      </c>
      <c r="L402" s="3">
        <v>1</v>
      </c>
      <c r="N402" s="2" t="s">
        <v>1491</v>
      </c>
      <c r="O402" s="2" t="s">
        <v>276</v>
      </c>
      <c r="P402" s="2"/>
    </row>
    <row r="403" spans="1:16" ht="15" customHeight="1">
      <c r="A403" s="2">
        <v>10840400</v>
      </c>
      <c r="B403" s="2" t="s">
        <v>1747</v>
      </c>
      <c r="C403" s="2"/>
      <c r="D403" s="2">
        <v>0</v>
      </c>
      <c r="E403" s="2">
        <v>3</v>
      </c>
      <c r="F403" s="79">
        <v>42748.625</v>
      </c>
      <c r="G403" s="2">
        <v>0</v>
      </c>
      <c r="H403" s="2">
        <v>10890001</v>
      </c>
      <c r="I403" s="2"/>
      <c r="J403" s="2"/>
      <c r="K403" s="2">
        <v>10010002</v>
      </c>
      <c r="L403" s="3">
        <v>1</v>
      </c>
      <c r="N403" s="2" t="s">
        <v>1748</v>
      </c>
      <c r="O403" s="2" t="s">
        <v>276</v>
      </c>
      <c r="P403" s="2"/>
    </row>
    <row r="404" spans="1:16" ht="15" customHeight="1">
      <c r="A404" s="2">
        <v>10840401</v>
      </c>
      <c r="B404" s="2" t="s">
        <v>1749</v>
      </c>
      <c r="C404" s="2"/>
      <c r="D404" s="2">
        <v>0</v>
      </c>
      <c r="E404" s="2">
        <v>3</v>
      </c>
      <c r="F404" s="79">
        <v>42749.625</v>
      </c>
      <c r="G404" s="2">
        <v>0</v>
      </c>
      <c r="H404" s="2">
        <v>10890001</v>
      </c>
      <c r="I404" s="2"/>
      <c r="J404" s="2"/>
      <c r="K404" s="2">
        <v>10010002</v>
      </c>
      <c r="L404" s="3">
        <v>1</v>
      </c>
      <c r="N404" s="2" t="s">
        <v>1750</v>
      </c>
      <c r="O404" s="2" t="s">
        <v>276</v>
      </c>
      <c r="P404" s="2"/>
    </row>
    <row r="405" spans="1:16" ht="15" customHeight="1">
      <c r="A405" s="2">
        <v>10840402</v>
      </c>
      <c r="B405" s="2" t="s">
        <v>1751</v>
      </c>
      <c r="C405" s="2"/>
      <c r="D405" s="2">
        <v>0</v>
      </c>
      <c r="E405" s="2">
        <v>3</v>
      </c>
      <c r="F405" s="79">
        <v>42750.625</v>
      </c>
      <c r="G405" s="2">
        <v>0</v>
      </c>
      <c r="H405" s="2">
        <v>10890001</v>
      </c>
      <c r="I405" s="2"/>
      <c r="J405" s="2"/>
      <c r="K405" s="2">
        <v>10010002</v>
      </c>
      <c r="L405" s="3">
        <v>1</v>
      </c>
      <c r="N405" s="2" t="s">
        <v>1314</v>
      </c>
      <c r="O405" s="2" t="s">
        <v>276</v>
      </c>
      <c r="P405" s="2"/>
    </row>
    <row r="406" spans="1:16" ht="15" customHeight="1">
      <c r="A406" s="2">
        <v>10840403</v>
      </c>
      <c r="B406" s="2" t="s">
        <v>1752</v>
      </c>
      <c r="C406" s="2"/>
      <c r="D406" s="2">
        <v>0</v>
      </c>
      <c r="E406" s="2">
        <v>3</v>
      </c>
      <c r="F406" s="79">
        <v>42751.625</v>
      </c>
      <c r="G406" s="2">
        <v>0</v>
      </c>
      <c r="H406" s="2">
        <v>10890001</v>
      </c>
      <c r="I406" s="2"/>
      <c r="J406" s="2"/>
      <c r="K406" s="2">
        <v>10010002</v>
      </c>
      <c r="L406" s="3">
        <v>1</v>
      </c>
      <c r="N406" s="2" t="s">
        <v>1753</v>
      </c>
      <c r="O406" s="2" t="s">
        <v>276</v>
      </c>
      <c r="P406" s="2"/>
    </row>
    <row r="407" spans="1:16" ht="15" customHeight="1">
      <c r="A407" s="2">
        <v>10840404</v>
      </c>
      <c r="B407" s="2" t="s">
        <v>1754</v>
      </c>
      <c r="C407" s="2"/>
      <c r="D407" s="2">
        <v>0</v>
      </c>
      <c r="E407" s="2">
        <v>3</v>
      </c>
      <c r="F407" s="79">
        <v>42752.625</v>
      </c>
      <c r="G407" s="2">
        <v>0</v>
      </c>
      <c r="H407" s="2">
        <v>10890001</v>
      </c>
      <c r="I407" s="2"/>
      <c r="J407" s="2"/>
      <c r="K407" s="2">
        <v>10010002</v>
      </c>
      <c r="L407" s="3">
        <v>1</v>
      </c>
      <c r="N407" s="2" t="s">
        <v>1755</v>
      </c>
      <c r="O407" s="2" t="s">
        <v>276</v>
      </c>
      <c r="P407" s="2"/>
    </row>
    <row r="408" spans="1:16" ht="15" customHeight="1">
      <c r="A408" s="2">
        <v>10840405</v>
      </c>
      <c r="B408" s="2" t="s">
        <v>1756</v>
      </c>
      <c r="C408" s="2"/>
      <c r="D408" s="2">
        <v>0</v>
      </c>
      <c r="E408" s="2">
        <v>3</v>
      </c>
      <c r="F408" s="79">
        <v>42753.625</v>
      </c>
      <c r="G408" s="2">
        <v>0</v>
      </c>
      <c r="H408" s="2">
        <v>10890001</v>
      </c>
      <c r="I408" s="2"/>
      <c r="J408" s="2"/>
      <c r="K408" s="2">
        <v>10010002</v>
      </c>
      <c r="L408" s="3">
        <v>1</v>
      </c>
      <c r="N408" s="2" t="s">
        <v>1757</v>
      </c>
      <c r="O408" s="2" t="s">
        <v>276</v>
      </c>
      <c r="P408" s="2"/>
    </row>
    <row r="409" spans="1:16" ht="15" customHeight="1">
      <c r="A409" s="2">
        <v>10840406</v>
      </c>
      <c r="B409" s="2" t="s">
        <v>1758</v>
      </c>
      <c r="C409" s="2"/>
      <c r="D409" s="2">
        <v>0</v>
      </c>
      <c r="E409" s="2">
        <v>3</v>
      </c>
      <c r="F409" s="79">
        <v>42754.625</v>
      </c>
      <c r="G409" s="2">
        <v>0</v>
      </c>
      <c r="H409" s="2">
        <v>10890001</v>
      </c>
      <c r="I409" s="2"/>
      <c r="J409" s="2"/>
      <c r="K409" s="2">
        <v>10010002</v>
      </c>
      <c r="L409" s="3">
        <v>1</v>
      </c>
      <c r="N409" s="2" t="s">
        <v>1759</v>
      </c>
      <c r="O409" s="2" t="s">
        <v>276</v>
      </c>
      <c r="P409" s="2"/>
    </row>
    <row r="410" spans="1:16" ht="15" customHeight="1">
      <c r="A410" s="2">
        <v>10840407</v>
      </c>
      <c r="B410" s="2" t="s">
        <v>1760</v>
      </c>
      <c r="C410" s="2"/>
      <c r="D410" s="2">
        <v>0</v>
      </c>
      <c r="E410" s="2">
        <v>3</v>
      </c>
      <c r="F410" s="79">
        <v>42755.625</v>
      </c>
      <c r="G410" s="2">
        <v>0</v>
      </c>
      <c r="H410" s="2">
        <v>10890001</v>
      </c>
      <c r="I410" s="2"/>
      <c r="J410" s="2"/>
      <c r="K410" s="2">
        <v>10010002</v>
      </c>
      <c r="L410" s="3">
        <v>1</v>
      </c>
      <c r="N410" s="2" t="s">
        <v>1761</v>
      </c>
      <c r="O410" s="2" t="s">
        <v>276</v>
      </c>
      <c r="P410" s="2"/>
    </row>
    <row r="411" spans="1:16" ht="15" customHeight="1">
      <c r="A411" s="2">
        <v>10840408</v>
      </c>
      <c r="B411" s="2" t="s">
        <v>1762</v>
      </c>
      <c r="C411" s="2"/>
      <c r="D411" s="2">
        <v>0</v>
      </c>
      <c r="E411" s="2">
        <v>3</v>
      </c>
      <c r="F411" s="79">
        <v>42756.625</v>
      </c>
      <c r="G411" s="2">
        <v>0</v>
      </c>
      <c r="H411" s="2">
        <v>10890001</v>
      </c>
      <c r="I411" s="2"/>
      <c r="J411" s="2"/>
      <c r="K411" s="2">
        <v>10010002</v>
      </c>
      <c r="L411" s="3">
        <v>1</v>
      </c>
      <c r="N411" s="2" t="s">
        <v>1763</v>
      </c>
      <c r="O411" s="2" t="s">
        <v>276</v>
      </c>
      <c r="P411" s="2"/>
    </row>
    <row r="412" spans="1:16" ht="15" customHeight="1">
      <c r="A412" s="2">
        <v>10840409</v>
      </c>
      <c r="B412" s="2" t="s">
        <v>1764</v>
      </c>
      <c r="C412" s="2"/>
      <c r="D412" s="2">
        <v>0</v>
      </c>
      <c r="E412" s="2">
        <v>3</v>
      </c>
      <c r="F412" s="79">
        <v>42757.625</v>
      </c>
      <c r="G412" s="2">
        <v>0</v>
      </c>
      <c r="H412" s="2">
        <v>10890001</v>
      </c>
      <c r="I412" s="2"/>
      <c r="J412" s="2"/>
      <c r="K412" s="2">
        <v>10010002</v>
      </c>
      <c r="L412" s="3">
        <v>1</v>
      </c>
      <c r="N412" s="2" t="s">
        <v>1765</v>
      </c>
      <c r="O412" s="2" t="s">
        <v>276</v>
      </c>
      <c r="P412" s="2"/>
    </row>
    <row r="413" spans="1:16" ht="15" customHeight="1">
      <c r="A413" s="2">
        <v>10840410</v>
      </c>
      <c r="B413" s="2" t="s">
        <v>1766</v>
      </c>
      <c r="C413" s="2"/>
      <c r="D413" s="2">
        <v>0</v>
      </c>
      <c r="E413" s="2">
        <v>3</v>
      </c>
      <c r="F413" s="79">
        <v>42758.625</v>
      </c>
      <c r="G413" s="2">
        <v>0</v>
      </c>
      <c r="H413" s="2">
        <v>10890001</v>
      </c>
      <c r="I413" s="2"/>
      <c r="J413" s="2"/>
      <c r="K413" s="2">
        <v>10010002</v>
      </c>
      <c r="L413" s="3">
        <v>1</v>
      </c>
      <c r="N413" s="2" t="s">
        <v>1767</v>
      </c>
      <c r="O413" s="2" t="s">
        <v>276</v>
      </c>
      <c r="P413" s="2"/>
    </row>
    <row r="414" spans="1:16" ht="15" customHeight="1">
      <c r="A414" s="2">
        <v>10840411</v>
      </c>
      <c r="B414" s="2" t="s">
        <v>1768</v>
      </c>
      <c r="C414" s="2"/>
      <c r="D414" s="2">
        <v>0</v>
      </c>
      <c r="E414" s="2">
        <v>3</v>
      </c>
      <c r="F414" s="79">
        <v>42759.625</v>
      </c>
      <c r="G414" s="2">
        <v>0</v>
      </c>
      <c r="H414" s="2">
        <v>10890001</v>
      </c>
      <c r="I414" s="2"/>
      <c r="J414" s="2"/>
      <c r="K414" s="2">
        <v>10010002</v>
      </c>
      <c r="L414" s="3">
        <v>1</v>
      </c>
      <c r="N414" s="2" t="s">
        <v>1769</v>
      </c>
      <c r="O414" s="2" t="s">
        <v>276</v>
      </c>
      <c r="P414" s="2"/>
    </row>
    <row r="415" spans="1:16" ht="15" customHeight="1">
      <c r="A415" s="2">
        <v>10840412</v>
      </c>
      <c r="B415" s="2" t="s">
        <v>1770</v>
      </c>
      <c r="C415" s="2"/>
      <c r="D415" s="2">
        <v>0</v>
      </c>
      <c r="E415" s="2">
        <v>3</v>
      </c>
      <c r="F415" s="79">
        <v>42760.625</v>
      </c>
      <c r="G415" s="2">
        <v>0</v>
      </c>
      <c r="H415" s="2">
        <v>10890001</v>
      </c>
      <c r="I415" s="2"/>
      <c r="J415" s="2"/>
      <c r="K415" s="2">
        <v>10010002</v>
      </c>
      <c r="L415" s="3">
        <v>1</v>
      </c>
      <c r="N415" s="2" t="s">
        <v>1771</v>
      </c>
      <c r="O415" s="2" t="s">
        <v>276</v>
      </c>
      <c r="P415" s="2"/>
    </row>
    <row r="416" spans="1:16" ht="15" customHeight="1">
      <c r="A416" s="2">
        <v>10840413</v>
      </c>
      <c r="B416" s="2" t="s">
        <v>1772</v>
      </c>
      <c r="C416" s="2"/>
      <c r="D416" s="2">
        <v>0</v>
      </c>
      <c r="E416" s="2">
        <v>3</v>
      </c>
      <c r="F416" s="79">
        <v>42761.625</v>
      </c>
      <c r="G416" s="2">
        <v>0</v>
      </c>
      <c r="H416" s="2">
        <v>10890001</v>
      </c>
      <c r="I416" s="2"/>
      <c r="J416" s="2"/>
      <c r="K416" s="2">
        <v>10010002</v>
      </c>
      <c r="L416" s="3">
        <v>1</v>
      </c>
      <c r="N416" s="2" t="s">
        <v>1773</v>
      </c>
      <c r="O416" s="2" t="s">
        <v>276</v>
      </c>
      <c r="P416" s="2"/>
    </row>
    <row r="417" spans="1:16" ht="15" customHeight="1">
      <c r="A417" s="2">
        <v>10840414</v>
      </c>
      <c r="B417" s="2" t="s">
        <v>1774</v>
      </c>
      <c r="C417" s="2"/>
      <c r="D417" s="2">
        <v>0</v>
      </c>
      <c r="E417" s="2">
        <v>3</v>
      </c>
      <c r="F417" s="79">
        <v>42762.625</v>
      </c>
      <c r="G417" s="2">
        <v>0</v>
      </c>
      <c r="H417" s="2">
        <v>10890001</v>
      </c>
      <c r="I417" s="2"/>
      <c r="J417" s="2"/>
      <c r="K417" s="2">
        <v>10010002</v>
      </c>
      <c r="L417" s="3">
        <v>1</v>
      </c>
      <c r="N417" s="2" t="s">
        <v>1775</v>
      </c>
      <c r="O417" s="2" t="s">
        <v>276</v>
      </c>
      <c r="P417" s="2"/>
    </row>
    <row r="418" spans="1:16" ht="15" customHeight="1">
      <c r="A418" s="2">
        <v>10840415</v>
      </c>
      <c r="B418" s="2" t="s">
        <v>1776</v>
      </c>
      <c r="C418" s="2"/>
      <c r="D418" s="2">
        <v>0</v>
      </c>
      <c r="E418" s="2">
        <v>3</v>
      </c>
      <c r="F418" s="79">
        <v>42763.625</v>
      </c>
      <c r="G418" s="2">
        <v>0</v>
      </c>
      <c r="H418" s="2">
        <v>10890001</v>
      </c>
      <c r="I418" s="2"/>
      <c r="J418" s="2"/>
      <c r="K418" s="2">
        <v>10010002</v>
      </c>
      <c r="L418" s="3">
        <v>1</v>
      </c>
      <c r="N418" s="2" t="s">
        <v>1777</v>
      </c>
      <c r="O418" s="2" t="s">
        <v>276</v>
      </c>
      <c r="P418" s="2"/>
    </row>
    <row r="419" spans="1:16" ht="15" customHeight="1">
      <c r="A419" s="2">
        <v>10840416</v>
      </c>
      <c r="B419" s="2" t="s">
        <v>1778</v>
      </c>
      <c r="C419" s="2"/>
      <c r="D419" s="2">
        <v>0</v>
      </c>
      <c r="E419" s="2">
        <v>3</v>
      </c>
      <c r="F419" s="79">
        <v>42764.625</v>
      </c>
      <c r="G419" s="2">
        <v>0</v>
      </c>
      <c r="H419" s="2">
        <v>10890001</v>
      </c>
      <c r="I419" s="2"/>
      <c r="J419" s="2"/>
      <c r="K419" s="2">
        <v>10010002</v>
      </c>
      <c r="L419" s="3">
        <v>1</v>
      </c>
      <c r="N419" s="2" t="s">
        <v>1779</v>
      </c>
      <c r="O419" s="2" t="s">
        <v>276</v>
      </c>
      <c r="P419" s="2"/>
    </row>
    <row r="420" spans="1:16" ht="15" customHeight="1">
      <c r="A420" s="2">
        <v>10840417</v>
      </c>
      <c r="B420" s="2" t="s">
        <v>1780</v>
      </c>
      <c r="C420" s="2"/>
      <c r="D420" s="2">
        <v>0</v>
      </c>
      <c r="E420" s="2">
        <v>3</v>
      </c>
      <c r="F420" s="79">
        <v>42765.625</v>
      </c>
      <c r="G420" s="2">
        <v>0</v>
      </c>
      <c r="H420" s="2">
        <v>10890001</v>
      </c>
      <c r="I420" s="2"/>
      <c r="J420" s="2"/>
      <c r="K420" s="2">
        <v>10010002</v>
      </c>
      <c r="L420" s="3">
        <v>1</v>
      </c>
      <c r="N420" s="2" t="s">
        <v>1781</v>
      </c>
      <c r="O420" s="2" t="s">
        <v>276</v>
      </c>
      <c r="P420" s="2"/>
    </row>
    <row r="421" spans="1:16" ht="15" customHeight="1">
      <c r="A421" s="2">
        <v>10840418</v>
      </c>
      <c r="B421" s="2" t="s">
        <v>1782</v>
      </c>
      <c r="C421" s="2"/>
      <c r="D421" s="2">
        <v>0</v>
      </c>
      <c r="E421" s="2">
        <v>3</v>
      </c>
      <c r="F421" s="79">
        <v>42766.625</v>
      </c>
      <c r="G421" s="2">
        <v>0</v>
      </c>
      <c r="H421" s="2">
        <v>10890001</v>
      </c>
      <c r="I421" s="2"/>
      <c r="J421" s="2"/>
      <c r="K421" s="2">
        <v>10010002</v>
      </c>
      <c r="L421" s="3">
        <v>1</v>
      </c>
      <c r="N421" s="2" t="s">
        <v>196</v>
      </c>
      <c r="O421" s="2" t="s">
        <v>276</v>
      </c>
      <c r="P421" s="2"/>
    </row>
    <row r="422" spans="1:16" ht="15" customHeight="1">
      <c r="A422" s="2">
        <v>10840419</v>
      </c>
      <c r="B422" s="2" t="s">
        <v>1783</v>
      </c>
      <c r="C422" s="2"/>
      <c r="D422" s="2">
        <v>0</v>
      </c>
      <c r="E422" s="2">
        <v>3</v>
      </c>
      <c r="F422" s="79">
        <v>42767.625</v>
      </c>
      <c r="G422" s="2">
        <v>0</v>
      </c>
      <c r="H422" s="2">
        <v>10890001</v>
      </c>
      <c r="I422" s="2"/>
      <c r="J422" s="2"/>
      <c r="K422" s="2">
        <v>10010002</v>
      </c>
      <c r="L422" s="3">
        <v>1</v>
      </c>
      <c r="N422" s="2" t="s">
        <v>1784</v>
      </c>
      <c r="O422" s="2" t="s">
        <v>276</v>
      </c>
      <c r="P422" s="2"/>
    </row>
    <row r="423" spans="1:16" ht="15" customHeight="1">
      <c r="A423" s="2">
        <v>10840420</v>
      </c>
      <c r="B423" s="2" t="s">
        <v>1785</v>
      </c>
      <c r="C423" s="2"/>
      <c r="D423" s="2">
        <v>0</v>
      </c>
      <c r="E423" s="2">
        <v>3</v>
      </c>
      <c r="F423" s="79">
        <v>42768.625</v>
      </c>
      <c r="G423" s="2">
        <v>0</v>
      </c>
      <c r="H423" s="2">
        <v>10890001</v>
      </c>
      <c r="I423" s="2"/>
      <c r="J423" s="2"/>
      <c r="K423" s="2">
        <v>10010002</v>
      </c>
      <c r="L423" s="3">
        <v>1</v>
      </c>
      <c r="N423" s="2" t="s">
        <v>1786</v>
      </c>
      <c r="O423" s="2" t="s">
        <v>276</v>
      </c>
      <c r="P423" s="2"/>
    </row>
    <row r="424" spans="1:16" ht="15" customHeight="1">
      <c r="A424" s="2">
        <v>10840421</v>
      </c>
      <c r="B424" s="2" t="s">
        <v>1787</v>
      </c>
      <c r="C424" s="2"/>
      <c r="D424" s="2">
        <v>0</v>
      </c>
      <c r="E424" s="2">
        <v>3</v>
      </c>
      <c r="F424" s="79">
        <v>42769.625</v>
      </c>
      <c r="G424" s="2">
        <v>0</v>
      </c>
      <c r="H424" s="2">
        <v>10890001</v>
      </c>
      <c r="I424" s="2"/>
      <c r="J424" s="2"/>
      <c r="K424" s="2">
        <v>10010002</v>
      </c>
      <c r="L424" s="3">
        <v>1</v>
      </c>
      <c r="N424" s="2" t="s">
        <v>1788</v>
      </c>
      <c r="O424" s="2" t="s">
        <v>276</v>
      </c>
      <c r="P424" s="2"/>
    </row>
    <row r="425" spans="1:16" ht="15" customHeight="1">
      <c r="A425" s="2">
        <v>10840422</v>
      </c>
      <c r="B425" s="2" t="s">
        <v>1789</v>
      </c>
      <c r="C425" s="2"/>
      <c r="D425" s="2">
        <v>0</v>
      </c>
      <c r="E425" s="2">
        <v>3</v>
      </c>
      <c r="F425" s="79">
        <v>42770.625</v>
      </c>
      <c r="G425" s="2">
        <v>0</v>
      </c>
      <c r="H425" s="2">
        <v>10890001</v>
      </c>
      <c r="I425" s="2"/>
      <c r="J425" s="2"/>
      <c r="K425" s="2">
        <v>10010002</v>
      </c>
      <c r="L425" s="3">
        <v>1</v>
      </c>
      <c r="N425" s="2" t="s">
        <v>1790</v>
      </c>
      <c r="O425" s="2" t="s">
        <v>276</v>
      </c>
      <c r="P425" s="2"/>
    </row>
    <row r="426" spans="1:16" ht="15" customHeight="1">
      <c r="A426" s="2">
        <v>10840423</v>
      </c>
      <c r="B426" s="2" t="s">
        <v>1791</v>
      </c>
      <c r="C426" s="2"/>
      <c r="D426" s="2">
        <v>0</v>
      </c>
      <c r="E426" s="2">
        <v>3</v>
      </c>
      <c r="F426" s="79">
        <v>42771.625</v>
      </c>
      <c r="G426" s="2">
        <v>0</v>
      </c>
      <c r="H426" s="2">
        <v>10890001</v>
      </c>
      <c r="I426" s="2"/>
      <c r="J426" s="2"/>
      <c r="K426" s="2">
        <v>10010002</v>
      </c>
      <c r="L426" s="3">
        <v>1</v>
      </c>
      <c r="N426" s="2" t="s">
        <v>1792</v>
      </c>
      <c r="O426" s="2" t="s">
        <v>276</v>
      </c>
      <c r="P426" s="2"/>
    </row>
    <row r="427" spans="1:16" ht="15" customHeight="1">
      <c r="A427" s="2">
        <v>10840424</v>
      </c>
      <c r="B427" s="2" t="s">
        <v>1793</v>
      </c>
      <c r="C427" s="2"/>
      <c r="D427" s="2">
        <v>0</v>
      </c>
      <c r="E427" s="2">
        <v>3</v>
      </c>
      <c r="F427" s="79">
        <v>42772.625</v>
      </c>
      <c r="G427" s="2">
        <v>0</v>
      </c>
      <c r="H427" s="2">
        <v>10890001</v>
      </c>
      <c r="I427" s="2"/>
      <c r="J427" s="2"/>
      <c r="K427" s="2">
        <v>10010002</v>
      </c>
      <c r="L427" s="3">
        <v>1</v>
      </c>
      <c r="N427" s="2"/>
      <c r="O427" s="2" t="s">
        <v>276</v>
      </c>
      <c r="P427" s="2"/>
    </row>
    <row r="428" spans="1:16" ht="15" customHeight="1">
      <c r="A428" s="2">
        <v>10840425</v>
      </c>
      <c r="B428" s="2" t="s">
        <v>1794</v>
      </c>
      <c r="C428" s="2"/>
      <c r="D428" s="2">
        <v>0</v>
      </c>
      <c r="E428" s="2">
        <v>3</v>
      </c>
      <c r="F428" s="79">
        <v>42773.625</v>
      </c>
      <c r="G428" s="2">
        <v>0</v>
      </c>
      <c r="H428" s="2">
        <v>10890001</v>
      </c>
      <c r="I428" s="2"/>
      <c r="J428" s="2"/>
      <c r="K428" s="2">
        <v>10010002</v>
      </c>
      <c r="L428" s="3">
        <v>1</v>
      </c>
      <c r="N428" s="2" t="s">
        <v>796</v>
      </c>
      <c r="O428" s="2" t="s">
        <v>276</v>
      </c>
      <c r="P428" s="2"/>
    </row>
    <row r="429" spans="1:16" ht="15" customHeight="1">
      <c r="A429" s="2">
        <v>10840426</v>
      </c>
      <c r="B429" s="2" t="s">
        <v>1795</v>
      </c>
      <c r="C429" s="2"/>
      <c r="D429" s="2">
        <v>0</v>
      </c>
      <c r="E429" s="2">
        <v>3</v>
      </c>
      <c r="F429" s="79">
        <v>42774.625</v>
      </c>
      <c r="G429" s="2">
        <v>0</v>
      </c>
      <c r="H429" s="2">
        <v>10890001</v>
      </c>
      <c r="I429" s="2"/>
      <c r="J429" s="2"/>
      <c r="K429" s="2">
        <v>10010002</v>
      </c>
      <c r="L429" s="3">
        <v>1</v>
      </c>
      <c r="N429" s="2" t="s">
        <v>797</v>
      </c>
      <c r="O429" s="2" t="s">
        <v>276</v>
      </c>
      <c r="P429" s="2"/>
    </row>
    <row r="430" spans="1:16" ht="15" customHeight="1">
      <c r="A430" s="2">
        <v>10840427</v>
      </c>
      <c r="B430" s="2" t="s">
        <v>1796</v>
      </c>
      <c r="C430" s="2"/>
      <c r="D430" s="2">
        <v>0</v>
      </c>
      <c r="E430" s="2">
        <v>3</v>
      </c>
      <c r="F430" s="79">
        <v>42775.625</v>
      </c>
      <c r="G430" s="2">
        <v>0</v>
      </c>
      <c r="H430" s="2">
        <v>10890001</v>
      </c>
      <c r="I430" s="2"/>
      <c r="J430" s="2"/>
      <c r="K430" s="2">
        <v>10010002</v>
      </c>
      <c r="L430" s="3">
        <v>1</v>
      </c>
      <c r="N430" s="2" t="s">
        <v>798</v>
      </c>
      <c r="O430" s="2" t="s">
        <v>276</v>
      </c>
      <c r="P430" s="2"/>
    </row>
    <row r="431" spans="1:16" ht="15" customHeight="1">
      <c r="A431" s="2">
        <v>10840428</v>
      </c>
      <c r="B431" s="2" t="s">
        <v>1797</v>
      </c>
      <c r="C431" s="2"/>
      <c r="D431" s="2">
        <v>0</v>
      </c>
      <c r="E431" s="2">
        <v>3</v>
      </c>
      <c r="F431" s="79">
        <v>42776.625</v>
      </c>
      <c r="G431" s="2">
        <v>0</v>
      </c>
      <c r="H431" s="2">
        <v>10890001</v>
      </c>
      <c r="I431" s="2"/>
      <c r="J431" s="2"/>
      <c r="K431" s="2">
        <v>10010002</v>
      </c>
      <c r="L431" s="3">
        <v>1</v>
      </c>
      <c r="N431" s="2" t="s">
        <v>799</v>
      </c>
      <c r="O431" s="2" t="s">
        <v>276</v>
      </c>
      <c r="P431" s="2"/>
    </row>
    <row r="432" spans="1:16" ht="15" customHeight="1">
      <c r="A432" s="2">
        <v>10840429</v>
      </c>
      <c r="B432" s="2" t="s">
        <v>1798</v>
      </c>
      <c r="C432" s="2"/>
      <c r="D432" s="2">
        <v>0</v>
      </c>
      <c r="E432" s="2">
        <v>3</v>
      </c>
      <c r="F432" s="79">
        <v>42777.625</v>
      </c>
      <c r="G432" s="2">
        <v>0</v>
      </c>
      <c r="H432" s="2">
        <v>10890001</v>
      </c>
      <c r="I432" s="2"/>
      <c r="J432" s="2"/>
      <c r="K432" s="2">
        <v>10010002</v>
      </c>
      <c r="L432" s="3">
        <v>1</v>
      </c>
      <c r="N432" s="2" t="s">
        <v>800</v>
      </c>
      <c r="O432" s="2" t="s">
        <v>276</v>
      </c>
      <c r="P432" s="2"/>
    </row>
    <row r="433" spans="1:16" ht="15" customHeight="1">
      <c r="A433" s="2">
        <v>10840430</v>
      </c>
      <c r="B433" s="2" t="s">
        <v>1799</v>
      </c>
      <c r="C433" s="2"/>
      <c r="D433" s="2">
        <v>0</v>
      </c>
      <c r="E433" s="2">
        <v>3</v>
      </c>
      <c r="F433" s="79">
        <v>42778.625</v>
      </c>
      <c r="G433" s="2">
        <v>0</v>
      </c>
      <c r="H433" s="2">
        <v>10890001</v>
      </c>
      <c r="I433" s="2"/>
      <c r="J433" s="2"/>
      <c r="K433" s="2">
        <v>10010002</v>
      </c>
      <c r="L433" s="3">
        <v>1</v>
      </c>
      <c r="N433" s="2" t="s">
        <v>801</v>
      </c>
      <c r="O433" s="2" t="s">
        <v>276</v>
      </c>
      <c r="P433" s="2"/>
    </row>
    <row r="434" spans="1:16" ht="15" customHeight="1">
      <c r="A434" s="2">
        <v>10840431</v>
      </c>
      <c r="B434" s="2" t="s">
        <v>1800</v>
      </c>
      <c r="C434" s="2"/>
      <c r="D434" s="2">
        <v>0</v>
      </c>
      <c r="E434" s="2">
        <v>3</v>
      </c>
      <c r="F434" s="79">
        <v>42779.625</v>
      </c>
      <c r="G434" s="2">
        <v>0</v>
      </c>
      <c r="H434" s="2">
        <v>10890001</v>
      </c>
      <c r="I434" s="2"/>
      <c r="J434" s="2"/>
      <c r="K434" s="2">
        <v>10010002</v>
      </c>
      <c r="L434" s="3">
        <v>1</v>
      </c>
      <c r="N434" s="2"/>
      <c r="O434" s="2" t="s">
        <v>276</v>
      </c>
      <c r="P434" s="2"/>
    </row>
    <row r="435" spans="1:16" ht="15" customHeight="1">
      <c r="A435" s="2">
        <v>10840432</v>
      </c>
      <c r="B435" s="2" t="s">
        <v>1801</v>
      </c>
      <c r="C435" s="2"/>
      <c r="D435" s="2">
        <v>0</v>
      </c>
      <c r="E435" s="2">
        <v>3</v>
      </c>
      <c r="F435" s="79">
        <v>42780.625</v>
      </c>
      <c r="G435" s="2">
        <v>0</v>
      </c>
      <c r="H435" s="2">
        <v>10890001</v>
      </c>
      <c r="I435" s="2"/>
      <c r="J435" s="2"/>
      <c r="K435" s="2">
        <v>10010002</v>
      </c>
      <c r="L435" s="3">
        <v>1</v>
      </c>
      <c r="N435" s="2" t="s">
        <v>1802</v>
      </c>
      <c r="O435" s="2" t="s">
        <v>276</v>
      </c>
      <c r="P435" s="2"/>
    </row>
    <row r="436" spans="1:16" ht="15" customHeight="1">
      <c r="A436" s="2">
        <v>10840433</v>
      </c>
      <c r="B436" s="2" t="s">
        <v>1803</v>
      </c>
      <c r="C436" s="2"/>
      <c r="D436" s="2">
        <v>0</v>
      </c>
      <c r="E436" s="2">
        <v>3</v>
      </c>
      <c r="F436" s="79">
        <v>42781.625</v>
      </c>
      <c r="G436" s="2">
        <v>0</v>
      </c>
      <c r="H436" s="2">
        <v>10890001</v>
      </c>
      <c r="I436" s="2"/>
      <c r="J436" s="2"/>
      <c r="K436" s="2">
        <v>10010002</v>
      </c>
      <c r="L436" s="3">
        <v>1</v>
      </c>
      <c r="N436" s="2" t="s">
        <v>1804</v>
      </c>
      <c r="O436" s="2" t="s">
        <v>276</v>
      </c>
      <c r="P436" s="2"/>
    </row>
    <row r="437" spans="1:16" ht="15" customHeight="1">
      <c r="A437" s="2">
        <v>10840434</v>
      </c>
      <c r="B437" s="2" t="s">
        <v>1805</v>
      </c>
      <c r="C437" s="2"/>
      <c r="D437" s="2">
        <v>0</v>
      </c>
      <c r="E437" s="2">
        <v>3</v>
      </c>
      <c r="F437" s="79">
        <v>42782.625</v>
      </c>
      <c r="G437" s="2">
        <v>0</v>
      </c>
      <c r="H437" s="2">
        <v>10890001</v>
      </c>
      <c r="I437" s="2"/>
      <c r="J437" s="2"/>
      <c r="K437" s="2">
        <v>10010002</v>
      </c>
      <c r="L437" s="3">
        <v>1</v>
      </c>
      <c r="N437" s="2" t="s">
        <v>1806</v>
      </c>
      <c r="O437" s="2" t="s">
        <v>276</v>
      </c>
      <c r="P437" s="2"/>
    </row>
    <row r="438" spans="1:16" ht="15" customHeight="1">
      <c r="A438" s="2">
        <v>10840435</v>
      </c>
      <c r="B438" s="2" t="s">
        <v>1807</v>
      </c>
      <c r="C438" s="2"/>
      <c r="D438" s="2">
        <v>0</v>
      </c>
      <c r="E438" s="2">
        <v>3</v>
      </c>
      <c r="F438" s="79">
        <v>42783.625</v>
      </c>
      <c r="G438" s="2">
        <v>0</v>
      </c>
      <c r="H438" s="2">
        <v>10890001</v>
      </c>
      <c r="I438" s="2"/>
      <c r="J438" s="2"/>
      <c r="K438" s="2">
        <v>10010002</v>
      </c>
      <c r="L438" s="3">
        <v>1</v>
      </c>
      <c r="N438" s="2" t="s">
        <v>1808</v>
      </c>
      <c r="O438" s="2" t="s">
        <v>276</v>
      </c>
      <c r="P438" s="2"/>
    </row>
    <row r="439" spans="1:16" ht="15" customHeight="1">
      <c r="A439" s="2">
        <v>10840436</v>
      </c>
      <c r="B439" s="2" t="s">
        <v>1809</v>
      </c>
      <c r="C439" s="2"/>
      <c r="D439" s="2">
        <v>0</v>
      </c>
      <c r="E439" s="2">
        <v>3</v>
      </c>
      <c r="F439" s="79">
        <v>42784.625</v>
      </c>
      <c r="G439" s="2">
        <v>0</v>
      </c>
      <c r="H439" s="2">
        <v>10890001</v>
      </c>
      <c r="I439" s="2"/>
      <c r="J439" s="2"/>
      <c r="K439" s="2">
        <v>10010002</v>
      </c>
      <c r="L439" s="3">
        <v>1</v>
      </c>
      <c r="N439" s="2" t="s">
        <v>1810</v>
      </c>
      <c r="O439" s="2" t="s">
        <v>276</v>
      </c>
      <c r="P439" s="2"/>
    </row>
    <row r="440" spans="1:16" ht="15" customHeight="1">
      <c r="A440" s="2">
        <v>10840437</v>
      </c>
      <c r="B440" s="2" t="s">
        <v>1811</v>
      </c>
      <c r="C440" s="2"/>
      <c r="D440" s="2">
        <v>0</v>
      </c>
      <c r="E440" s="2">
        <v>3</v>
      </c>
      <c r="F440" s="79">
        <v>42785.625</v>
      </c>
      <c r="G440" s="2">
        <v>0</v>
      </c>
      <c r="H440" s="2">
        <v>10890001</v>
      </c>
      <c r="I440" s="2"/>
      <c r="J440" s="2"/>
      <c r="K440" s="2">
        <v>10010002</v>
      </c>
      <c r="L440" s="3">
        <v>1</v>
      </c>
      <c r="N440" s="2" t="s">
        <v>1812</v>
      </c>
      <c r="O440" s="2" t="s">
        <v>276</v>
      </c>
      <c r="P440" s="2"/>
    </row>
    <row r="441" spans="1:16" ht="15" customHeight="1">
      <c r="A441" s="2">
        <v>10840438</v>
      </c>
      <c r="B441" s="2" t="s">
        <v>1813</v>
      </c>
      <c r="C441" s="2"/>
      <c r="D441" s="2">
        <v>0</v>
      </c>
      <c r="E441" s="2">
        <v>3</v>
      </c>
      <c r="F441" s="79">
        <v>42786.625</v>
      </c>
      <c r="G441" s="2">
        <v>0</v>
      </c>
      <c r="H441" s="2">
        <v>10890001</v>
      </c>
      <c r="I441" s="2"/>
      <c r="J441" s="2"/>
      <c r="K441" s="2">
        <v>10010002</v>
      </c>
      <c r="L441" s="3">
        <v>1</v>
      </c>
      <c r="N441" s="2" t="s">
        <v>1814</v>
      </c>
      <c r="O441" s="2" t="s">
        <v>276</v>
      </c>
      <c r="P441" s="2"/>
    </row>
    <row r="442" spans="1:16" ht="15" customHeight="1">
      <c r="A442" s="2">
        <v>10840439</v>
      </c>
      <c r="B442" s="2" t="s">
        <v>1815</v>
      </c>
      <c r="C442" s="2"/>
      <c r="D442" s="2">
        <v>0</v>
      </c>
      <c r="E442" s="2">
        <v>3</v>
      </c>
      <c r="F442" s="79">
        <v>42787.625</v>
      </c>
      <c r="G442" s="2">
        <v>0</v>
      </c>
      <c r="H442" s="2">
        <v>10890001</v>
      </c>
      <c r="I442" s="2"/>
      <c r="J442" s="2"/>
      <c r="K442" s="2">
        <v>10010002</v>
      </c>
      <c r="L442" s="3">
        <v>1</v>
      </c>
      <c r="N442" s="2" t="s">
        <v>1816</v>
      </c>
      <c r="O442" s="2" t="s">
        <v>276</v>
      </c>
      <c r="P442" s="2"/>
    </row>
    <row r="443" spans="1:16" ht="15" customHeight="1">
      <c r="A443" s="2">
        <v>10840440</v>
      </c>
      <c r="B443" s="2" t="s">
        <v>1817</v>
      </c>
      <c r="C443" s="2"/>
      <c r="D443" s="2">
        <v>0</v>
      </c>
      <c r="E443" s="2">
        <v>3</v>
      </c>
      <c r="F443" s="79">
        <v>42788.625</v>
      </c>
      <c r="G443" s="2">
        <v>0</v>
      </c>
      <c r="H443" s="2">
        <v>10890001</v>
      </c>
      <c r="I443" s="2"/>
      <c r="J443" s="2"/>
      <c r="K443" s="2">
        <v>10010002</v>
      </c>
      <c r="L443" s="3">
        <v>1</v>
      </c>
      <c r="N443" s="2" t="s">
        <v>1816</v>
      </c>
      <c r="O443" s="2" t="s">
        <v>276</v>
      </c>
      <c r="P443" s="2"/>
    </row>
    <row r="444" spans="1:16" ht="15" customHeight="1">
      <c r="A444" s="2">
        <v>10840441</v>
      </c>
      <c r="B444" s="2" t="s">
        <v>1818</v>
      </c>
      <c r="C444" s="2"/>
      <c r="D444" s="2">
        <v>0</v>
      </c>
      <c r="E444" s="2">
        <v>3</v>
      </c>
      <c r="F444" s="79">
        <v>42789.625</v>
      </c>
      <c r="G444" s="2">
        <v>0</v>
      </c>
      <c r="H444" s="2">
        <v>10890001</v>
      </c>
      <c r="I444" s="2"/>
      <c r="J444" s="2"/>
      <c r="K444" s="2">
        <v>10010002</v>
      </c>
      <c r="L444" s="3">
        <v>1</v>
      </c>
      <c r="N444" s="2" t="s">
        <v>1819</v>
      </c>
      <c r="O444" s="2" t="s">
        <v>276</v>
      </c>
      <c r="P444" s="2"/>
    </row>
    <row r="445" spans="1:16" ht="15" customHeight="1">
      <c r="A445" s="2">
        <v>10840442</v>
      </c>
      <c r="B445" s="2" t="s">
        <v>1820</v>
      </c>
      <c r="C445" s="2"/>
      <c r="D445" s="2">
        <v>0</v>
      </c>
      <c r="E445" s="2">
        <v>3</v>
      </c>
      <c r="F445" s="79">
        <v>42790.625</v>
      </c>
      <c r="G445" s="2">
        <v>0</v>
      </c>
      <c r="H445" s="2">
        <v>10890001</v>
      </c>
      <c r="I445" s="2"/>
      <c r="J445" s="2"/>
      <c r="K445" s="2">
        <v>10010002</v>
      </c>
      <c r="L445" s="3">
        <v>1</v>
      </c>
      <c r="N445" s="2" t="s">
        <v>1819</v>
      </c>
      <c r="O445" s="2" t="s">
        <v>276</v>
      </c>
      <c r="P445" s="2"/>
    </row>
    <row r="446" spans="1:16" ht="15" customHeight="1">
      <c r="A446" s="2">
        <v>10840443</v>
      </c>
      <c r="B446" s="2" t="s">
        <v>1821</v>
      </c>
      <c r="C446" s="2"/>
      <c r="D446" s="2">
        <v>0</v>
      </c>
      <c r="E446" s="2">
        <v>3</v>
      </c>
      <c r="F446" s="79">
        <v>42791.625</v>
      </c>
      <c r="G446" s="2">
        <v>0</v>
      </c>
      <c r="H446" s="2">
        <v>10890001</v>
      </c>
      <c r="I446" s="2"/>
      <c r="J446" s="2"/>
      <c r="K446" s="2">
        <v>10010002</v>
      </c>
      <c r="L446" s="3">
        <v>1</v>
      </c>
      <c r="N446" s="2" t="s">
        <v>1822</v>
      </c>
      <c r="O446" s="2" t="s">
        <v>276</v>
      </c>
      <c r="P446" s="2"/>
    </row>
    <row r="447" spans="1:16" ht="15" customHeight="1">
      <c r="A447" s="2">
        <v>10840444</v>
      </c>
      <c r="B447" s="2" t="s">
        <v>1823</v>
      </c>
      <c r="C447" s="2"/>
      <c r="D447" s="2">
        <v>0</v>
      </c>
      <c r="E447" s="2">
        <v>3</v>
      </c>
      <c r="F447" s="79">
        <v>42792.625</v>
      </c>
      <c r="G447" s="2">
        <v>0</v>
      </c>
      <c r="H447" s="2">
        <v>10890001</v>
      </c>
      <c r="I447" s="2"/>
      <c r="J447" s="2"/>
      <c r="K447" s="2">
        <v>10010002</v>
      </c>
      <c r="L447" s="3">
        <v>1</v>
      </c>
      <c r="N447" s="2" t="s">
        <v>1822</v>
      </c>
      <c r="O447" s="2" t="s">
        <v>276</v>
      </c>
      <c r="P447" s="2"/>
    </row>
    <row r="448" spans="1:16" ht="15" customHeight="1">
      <c r="A448" s="2">
        <v>10840445</v>
      </c>
      <c r="B448" s="2" t="s">
        <v>1824</v>
      </c>
      <c r="C448" s="2"/>
      <c r="D448" s="2">
        <v>0</v>
      </c>
      <c r="E448" s="2">
        <v>3</v>
      </c>
      <c r="F448" s="79">
        <v>42793.625</v>
      </c>
      <c r="G448" s="2">
        <v>0</v>
      </c>
      <c r="H448" s="2">
        <v>10890001</v>
      </c>
      <c r="I448" s="2"/>
      <c r="J448" s="2"/>
      <c r="K448" s="2">
        <v>10010002</v>
      </c>
      <c r="L448" s="3">
        <v>1</v>
      </c>
      <c r="N448" s="31">
        <v>60901</v>
      </c>
      <c r="O448" s="2" t="s">
        <v>276</v>
      </c>
      <c r="P448" s="2"/>
    </row>
    <row r="449" spans="1:16" ht="15" customHeight="1">
      <c r="A449" s="2">
        <v>10840446</v>
      </c>
      <c r="B449" s="2" t="s">
        <v>1825</v>
      </c>
      <c r="C449" s="2"/>
      <c r="D449" s="2">
        <v>0</v>
      </c>
      <c r="E449" s="2">
        <v>3</v>
      </c>
      <c r="F449" s="79">
        <v>42794.625</v>
      </c>
      <c r="G449" s="2">
        <v>0</v>
      </c>
      <c r="H449" s="2">
        <v>10890001</v>
      </c>
      <c r="I449" s="2"/>
      <c r="J449" s="2"/>
      <c r="K449" s="2">
        <v>10010002</v>
      </c>
      <c r="L449" s="3">
        <v>1</v>
      </c>
      <c r="N449" s="2"/>
      <c r="O449" s="2" t="s">
        <v>276</v>
      </c>
      <c r="P449" s="2"/>
    </row>
    <row r="450" spans="1:16" ht="15" customHeight="1">
      <c r="A450" s="2">
        <v>10840447</v>
      </c>
      <c r="B450" s="2" t="s">
        <v>1826</v>
      </c>
      <c r="C450" s="2"/>
      <c r="D450" s="2">
        <v>0</v>
      </c>
      <c r="E450" s="2">
        <v>3</v>
      </c>
      <c r="F450" s="79">
        <v>42795.625</v>
      </c>
      <c r="G450" s="2">
        <v>0</v>
      </c>
      <c r="H450" s="2">
        <v>10890001</v>
      </c>
      <c r="I450" s="2"/>
      <c r="J450" s="2"/>
      <c r="K450" s="2">
        <v>10010002</v>
      </c>
      <c r="L450" s="3">
        <v>1</v>
      </c>
      <c r="N450" s="2" t="s">
        <v>721</v>
      </c>
      <c r="O450" s="2" t="s">
        <v>276</v>
      </c>
      <c r="P450" s="2"/>
    </row>
    <row r="451" spans="1:16" ht="15" customHeight="1">
      <c r="A451" s="2">
        <v>10840448</v>
      </c>
      <c r="B451" s="2" t="s">
        <v>1827</v>
      </c>
      <c r="C451" s="2"/>
      <c r="D451" s="2">
        <v>0</v>
      </c>
      <c r="E451" s="2">
        <v>3</v>
      </c>
      <c r="F451" s="79">
        <v>42796.625</v>
      </c>
      <c r="G451" s="2">
        <v>0</v>
      </c>
      <c r="H451" s="2">
        <v>10890001</v>
      </c>
      <c r="I451" s="2"/>
      <c r="J451" s="2"/>
      <c r="K451" s="2">
        <v>10010002</v>
      </c>
      <c r="L451" s="3">
        <v>1</v>
      </c>
      <c r="N451" s="2"/>
      <c r="O451" s="2" t="s">
        <v>276</v>
      </c>
      <c r="P451" s="2"/>
    </row>
    <row r="452" spans="1:16" ht="15" customHeight="1">
      <c r="A452" s="2">
        <v>10840449</v>
      </c>
      <c r="B452" s="2" t="s">
        <v>1828</v>
      </c>
      <c r="C452" s="2"/>
      <c r="D452" s="2">
        <v>0</v>
      </c>
      <c r="E452" s="2">
        <v>3</v>
      </c>
      <c r="F452" s="79">
        <v>42797.625</v>
      </c>
      <c r="G452" s="2">
        <v>0</v>
      </c>
      <c r="H452" s="2">
        <v>10890001</v>
      </c>
      <c r="I452" s="2"/>
      <c r="J452" s="2"/>
      <c r="K452" s="2">
        <v>10010002</v>
      </c>
      <c r="L452" s="3">
        <v>1</v>
      </c>
      <c r="N452" s="2">
        <v>1506</v>
      </c>
      <c r="O452" s="2" t="s">
        <v>276</v>
      </c>
      <c r="P452" s="2"/>
    </row>
    <row r="453" spans="1:16" ht="15" customHeight="1">
      <c r="A453" s="2">
        <v>10840450</v>
      </c>
      <c r="B453" s="2" t="s">
        <v>1829</v>
      </c>
      <c r="C453" s="2"/>
      <c r="D453" s="2">
        <v>0</v>
      </c>
      <c r="E453" s="2">
        <v>3</v>
      </c>
      <c r="F453" s="79">
        <v>42798.625</v>
      </c>
      <c r="G453" s="2">
        <v>0</v>
      </c>
      <c r="H453" s="2">
        <v>10890001</v>
      </c>
      <c r="I453" s="2"/>
      <c r="J453" s="2"/>
      <c r="K453" s="2">
        <v>10010002</v>
      </c>
      <c r="L453" s="3">
        <v>1</v>
      </c>
      <c r="N453" s="2">
        <v>1506</v>
      </c>
      <c r="O453" s="2" t="s">
        <v>276</v>
      </c>
      <c r="P453" s="2"/>
    </row>
    <row r="454" spans="1:16" ht="15" customHeight="1">
      <c r="A454" s="2">
        <v>10840451</v>
      </c>
      <c r="B454" s="2" t="s">
        <v>1830</v>
      </c>
      <c r="C454" s="2"/>
      <c r="D454" s="2">
        <v>0</v>
      </c>
      <c r="E454" s="2">
        <v>3</v>
      </c>
      <c r="F454" s="79">
        <v>42799.625</v>
      </c>
      <c r="G454" s="2">
        <v>0</v>
      </c>
      <c r="H454" s="2">
        <v>10890001</v>
      </c>
      <c r="I454" s="2"/>
      <c r="J454" s="2"/>
      <c r="K454" s="2">
        <v>10010002</v>
      </c>
      <c r="L454" s="3">
        <v>1</v>
      </c>
      <c r="N454" s="2" t="s">
        <v>755</v>
      </c>
      <c r="O454" s="2" t="s">
        <v>276</v>
      </c>
      <c r="P454" s="2"/>
    </row>
    <row r="455" spans="1:16" ht="15" customHeight="1">
      <c r="A455" s="2">
        <v>10840452</v>
      </c>
      <c r="B455" s="2" t="s">
        <v>1831</v>
      </c>
      <c r="C455" s="2"/>
      <c r="D455" s="2">
        <v>0</v>
      </c>
      <c r="E455" s="2">
        <v>3</v>
      </c>
      <c r="F455" s="79">
        <v>42800.625</v>
      </c>
      <c r="G455" s="2">
        <v>0</v>
      </c>
      <c r="H455" s="2">
        <v>10890001</v>
      </c>
      <c r="I455" s="2"/>
      <c r="J455" s="2"/>
      <c r="K455" s="2">
        <v>10010002</v>
      </c>
      <c r="L455" s="3">
        <v>1</v>
      </c>
      <c r="N455" s="2" t="s">
        <v>755</v>
      </c>
      <c r="O455" s="2" t="s">
        <v>276</v>
      </c>
      <c r="P455" s="2"/>
    </row>
    <row r="456" spans="1:16" ht="15" customHeight="1">
      <c r="A456" s="2">
        <v>10840453</v>
      </c>
      <c r="B456" s="2" t="s">
        <v>1832</v>
      </c>
      <c r="C456" s="2"/>
      <c r="D456" s="2">
        <v>0</v>
      </c>
      <c r="E456" s="2">
        <v>3</v>
      </c>
      <c r="F456" s="79">
        <v>42801.625</v>
      </c>
      <c r="G456" s="2">
        <v>0</v>
      </c>
      <c r="H456" s="2">
        <v>10890001</v>
      </c>
      <c r="I456" s="2"/>
      <c r="J456" s="2"/>
      <c r="K456" s="2">
        <v>10010002</v>
      </c>
      <c r="L456" s="3">
        <v>1</v>
      </c>
      <c r="N456" s="2"/>
      <c r="O456" s="2" t="s">
        <v>276</v>
      </c>
      <c r="P456" s="2"/>
    </row>
    <row r="457" spans="1:16" ht="15" customHeight="1">
      <c r="A457" s="2">
        <v>10840454</v>
      </c>
      <c r="B457" s="2" t="s">
        <v>1833</v>
      </c>
      <c r="C457" s="2"/>
      <c r="D457" s="2">
        <v>0</v>
      </c>
      <c r="E457" s="2">
        <v>3</v>
      </c>
      <c r="F457" s="79">
        <v>42802.625</v>
      </c>
      <c r="G457" s="2">
        <v>0</v>
      </c>
      <c r="H457" s="2">
        <v>10890001</v>
      </c>
      <c r="I457" s="2"/>
      <c r="J457" s="2"/>
      <c r="K457" s="2">
        <v>10010002</v>
      </c>
      <c r="L457" s="3">
        <v>1</v>
      </c>
      <c r="N457" s="2" t="s">
        <v>756</v>
      </c>
      <c r="O457" s="2" t="s">
        <v>276</v>
      </c>
      <c r="P457" s="2"/>
    </row>
    <row r="458" spans="1:16" ht="15" customHeight="1">
      <c r="A458" s="2">
        <v>10840455</v>
      </c>
      <c r="B458" s="2" t="s">
        <v>1834</v>
      </c>
      <c r="C458" s="2"/>
      <c r="D458" s="2">
        <v>0</v>
      </c>
      <c r="E458" s="2">
        <v>3</v>
      </c>
      <c r="F458" s="79">
        <v>42803.625</v>
      </c>
      <c r="G458" s="2">
        <v>0</v>
      </c>
      <c r="H458" s="2">
        <v>10890001</v>
      </c>
      <c r="I458" s="2"/>
      <c r="J458" s="2"/>
      <c r="K458" s="2">
        <v>10010002</v>
      </c>
      <c r="L458" s="3">
        <v>1</v>
      </c>
      <c r="N458" s="2" t="s">
        <v>758</v>
      </c>
      <c r="O458" s="2" t="s">
        <v>276</v>
      </c>
      <c r="P458" s="2"/>
    </row>
    <row r="459" spans="1:16" ht="15" customHeight="1">
      <c r="A459" s="2">
        <v>10840456</v>
      </c>
      <c r="B459" s="2" t="s">
        <v>1835</v>
      </c>
      <c r="C459" s="2"/>
      <c r="D459" s="2">
        <v>0</v>
      </c>
      <c r="E459" s="2">
        <v>3</v>
      </c>
      <c r="F459" s="79">
        <v>42804.625</v>
      </c>
      <c r="G459" s="2">
        <v>0</v>
      </c>
      <c r="H459" s="2">
        <v>10890001</v>
      </c>
      <c r="I459" s="2"/>
      <c r="J459" s="2"/>
      <c r="K459" s="2">
        <v>10010002</v>
      </c>
      <c r="L459" s="3">
        <v>1</v>
      </c>
      <c r="N459" s="2" t="s">
        <v>794</v>
      </c>
      <c r="O459" s="2" t="s">
        <v>276</v>
      </c>
      <c r="P459" s="2"/>
    </row>
    <row r="460" spans="1:16" ht="15" customHeight="1">
      <c r="A460" s="2">
        <v>10840457</v>
      </c>
      <c r="B460" s="2" t="s">
        <v>1836</v>
      </c>
      <c r="C460" s="2"/>
      <c r="D460" s="2">
        <v>0</v>
      </c>
      <c r="E460" s="2">
        <v>3</v>
      </c>
      <c r="F460" s="79">
        <v>42805.625</v>
      </c>
      <c r="G460" s="2">
        <v>0</v>
      </c>
      <c r="H460" s="2">
        <v>10890001</v>
      </c>
      <c r="I460" s="2"/>
      <c r="J460" s="2"/>
      <c r="K460" s="2">
        <v>10010002</v>
      </c>
      <c r="L460" s="3">
        <v>1</v>
      </c>
      <c r="N460" s="2" t="s">
        <v>795</v>
      </c>
      <c r="O460" s="2" t="s">
        <v>276</v>
      </c>
      <c r="P460" s="2"/>
    </row>
    <row r="461" spans="1:16" ht="15" customHeight="1">
      <c r="A461" s="2">
        <v>10840458</v>
      </c>
      <c r="B461" s="2" t="s">
        <v>1837</v>
      </c>
      <c r="C461" s="2"/>
      <c r="D461" s="2">
        <v>0</v>
      </c>
      <c r="E461" s="2">
        <v>3</v>
      </c>
      <c r="F461" s="79">
        <v>42806.625</v>
      </c>
      <c r="G461" s="2">
        <v>0</v>
      </c>
      <c r="H461" s="2">
        <v>10890001</v>
      </c>
      <c r="I461" s="2"/>
      <c r="J461" s="2"/>
      <c r="K461" s="2">
        <v>10010001</v>
      </c>
      <c r="L461" s="3">
        <v>1</v>
      </c>
      <c r="N461" s="2" t="s">
        <v>1838</v>
      </c>
      <c r="O461" s="2" t="s">
        <v>276</v>
      </c>
      <c r="P461" s="2"/>
    </row>
    <row r="462" spans="1:16" ht="15" customHeight="1">
      <c r="A462" s="2">
        <v>10840459</v>
      </c>
      <c r="B462" s="2" t="s">
        <v>1839</v>
      </c>
      <c r="C462" s="2"/>
      <c r="D462" s="2">
        <v>0</v>
      </c>
      <c r="E462" s="2">
        <v>3</v>
      </c>
      <c r="F462" s="79">
        <v>42807.625</v>
      </c>
      <c r="G462" s="2">
        <v>0</v>
      </c>
      <c r="H462" s="2">
        <v>10890001</v>
      </c>
      <c r="I462" s="2"/>
      <c r="J462" s="2"/>
      <c r="K462" s="2">
        <v>10010001</v>
      </c>
      <c r="L462" s="3">
        <v>1</v>
      </c>
      <c r="N462" s="2" t="s">
        <v>1838</v>
      </c>
      <c r="O462" s="2" t="s">
        <v>276</v>
      </c>
      <c r="P462" s="2"/>
    </row>
    <row r="463" spans="1:16" s="91" customFormat="1" ht="15" customHeight="1">
      <c r="A463" s="13">
        <v>10840460</v>
      </c>
      <c r="B463" s="13" t="s">
        <v>1840</v>
      </c>
      <c r="C463" s="13"/>
      <c r="D463" s="13">
        <v>0</v>
      </c>
      <c r="E463" s="13">
        <v>3</v>
      </c>
      <c r="F463" s="90">
        <v>42808.625</v>
      </c>
      <c r="G463" s="13">
        <v>0</v>
      </c>
      <c r="H463" s="13">
        <v>10890001</v>
      </c>
      <c r="I463" s="13"/>
      <c r="J463" s="13"/>
      <c r="K463" s="13">
        <v>10010001</v>
      </c>
      <c r="L463" s="13">
        <v>1</v>
      </c>
      <c r="N463" s="13" t="s">
        <v>1083</v>
      </c>
      <c r="O463" s="13" t="s">
        <v>276</v>
      </c>
      <c r="P463" s="13"/>
    </row>
    <row r="464" spans="1:16" ht="15" customHeight="1">
      <c r="A464" s="2">
        <v>10840461</v>
      </c>
      <c r="B464" s="2" t="s">
        <v>1841</v>
      </c>
      <c r="C464" s="2"/>
      <c r="D464" s="2">
        <v>0</v>
      </c>
      <c r="E464" s="2">
        <v>3</v>
      </c>
      <c r="F464" s="79">
        <v>42809.625</v>
      </c>
      <c r="G464" s="2">
        <v>0</v>
      </c>
      <c r="H464" s="2">
        <v>10890001</v>
      </c>
      <c r="I464" s="2"/>
      <c r="J464" s="2"/>
      <c r="K464" s="2">
        <v>10010002</v>
      </c>
      <c r="L464" s="3">
        <v>1</v>
      </c>
      <c r="N464" s="2" t="s">
        <v>294</v>
      </c>
      <c r="O464" s="2" t="s">
        <v>276</v>
      </c>
      <c r="P464" s="2"/>
    </row>
    <row r="465" spans="1:16" ht="15" customHeight="1">
      <c r="A465" s="2">
        <v>10840462</v>
      </c>
      <c r="B465" s="2" t="s">
        <v>1842</v>
      </c>
      <c r="C465" s="2"/>
      <c r="D465" s="2">
        <v>0</v>
      </c>
      <c r="E465" s="2">
        <v>3</v>
      </c>
      <c r="F465" s="79">
        <v>42810.625</v>
      </c>
      <c r="G465" s="2">
        <v>0</v>
      </c>
      <c r="H465" s="2">
        <v>10890001</v>
      </c>
      <c r="I465" s="2"/>
      <c r="J465" s="2"/>
      <c r="K465" s="2">
        <v>10010002</v>
      </c>
      <c r="L465" s="3">
        <v>1</v>
      </c>
      <c r="N465" s="2"/>
      <c r="O465" s="2" t="s">
        <v>276</v>
      </c>
      <c r="P465" s="2"/>
    </row>
    <row r="466" spans="1:16" ht="15" customHeight="1">
      <c r="A466" s="2">
        <v>10840463</v>
      </c>
      <c r="B466" s="2" t="s">
        <v>1843</v>
      </c>
      <c r="C466" s="2"/>
      <c r="D466" s="2">
        <v>1</v>
      </c>
      <c r="E466" s="2">
        <v>3</v>
      </c>
      <c r="F466" s="79">
        <v>43541.625</v>
      </c>
      <c r="G466" s="2">
        <v>0</v>
      </c>
      <c r="H466" s="2">
        <v>10890001</v>
      </c>
      <c r="I466" s="2"/>
      <c r="J466" s="2"/>
      <c r="K466" s="2">
        <v>10010001</v>
      </c>
      <c r="L466" s="3">
        <v>1</v>
      </c>
      <c r="N466" s="2" t="s">
        <v>305</v>
      </c>
      <c r="O466" s="2" t="s">
        <v>276</v>
      </c>
      <c r="P466" s="2"/>
    </row>
    <row r="467" spans="1:16" ht="15" customHeight="1">
      <c r="A467" s="2">
        <v>10840464</v>
      </c>
      <c r="B467" s="2" t="s">
        <v>1844</v>
      </c>
      <c r="C467" s="2"/>
      <c r="D467" s="2">
        <v>0</v>
      </c>
      <c r="E467" s="2">
        <v>3</v>
      </c>
      <c r="F467" s="79">
        <v>43542.625</v>
      </c>
      <c r="G467" s="2">
        <v>0</v>
      </c>
      <c r="H467" s="2">
        <v>10890001</v>
      </c>
      <c r="I467" s="2"/>
      <c r="J467" s="2"/>
      <c r="K467" s="2">
        <v>10010001</v>
      </c>
      <c r="L467" s="3">
        <v>1</v>
      </c>
      <c r="N467" s="2" t="s">
        <v>478</v>
      </c>
      <c r="O467" s="2" t="s">
        <v>276</v>
      </c>
      <c r="P467" s="2"/>
    </row>
    <row r="468" spans="1:16" ht="15" customHeight="1">
      <c r="A468" s="2">
        <v>10840465</v>
      </c>
      <c r="B468" s="2" t="s">
        <v>1845</v>
      </c>
      <c r="C468" s="2"/>
      <c r="D468" s="2">
        <v>0</v>
      </c>
      <c r="E468" s="2">
        <v>3</v>
      </c>
      <c r="F468" s="79">
        <v>42813.625</v>
      </c>
      <c r="G468" s="2">
        <v>0</v>
      </c>
      <c r="H468" s="2">
        <v>10890001</v>
      </c>
      <c r="I468" s="2"/>
      <c r="J468" s="2"/>
      <c r="K468" s="2">
        <v>10010002</v>
      </c>
      <c r="L468" s="3">
        <v>1</v>
      </c>
      <c r="N468" s="2"/>
      <c r="O468" s="2" t="s">
        <v>276</v>
      </c>
      <c r="P468" s="2"/>
    </row>
    <row r="469" spans="1:16" ht="15" customHeight="1">
      <c r="A469" s="2">
        <v>10840466</v>
      </c>
      <c r="B469" s="2" t="s">
        <v>1846</v>
      </c>
      <c r="C469" s="2"/>
      <c r="D469" s="2">
        <v>0</v>
      </c>
      <c r="E469" s="2">
        <v>3</v>
      </c>
      <c r="F469" s="79">
        <v>43719.625</v>
      </c>
      <c r="G469" s="2">
        <v>0</v>
      </c>
      <c r="H469" s="2">
        <v>10890001</v>
      </c>
      <c r="I469" s="2"/>
      <c r="J469" s="2"/>
      <c r="K469" s="2">
        <v>10010001</v>
      </c>
      <c r="L469" s="3">
        <v>1</v>
      </c>
      <c r="N469" s="2" t="s">
        <v>1086</v>
      </c>
      <c r="O469" s="2" t="s">
        <v>276</v>
      </c>
      <c r="P469" s="2"/>
    </row>
    <row r="470" spans="1:16" ht="15" customHeight="1">
      <c r="A470" s="2">
        <v>10840467</v>
      </c>
      <c r="B470" s="2" t="s">
        <v>1847</v>
      </c>
      <c r="C470" s="2"/>
      <c r="D470" s="2">
        <v>0</v>
      </c>
      <c r="E470" s="2">
        <v>3</v>
      </c>
      <c r="F470" s="79">
        <v>43719.625</v>
      </c>
      <c r="G470" s="2">
        <v>0</v>
      </c>
      <c r="H470" s="2">
        <v>10890001</v>
      </c>
      <c r="I470" s="2"/>
      <c r="J470" s="2"/>
      <c r="K470" s="2">
        <v>10010001</v>
      </c>
      <c r="L470" s="3">
        <v>1</v>
      </c>
      <c r="N470" s="2" t="s">
        <v>1087</v>
      </c>
      <c r="O470" s="2" t="s">
        <v>276</v>
      </c>
      <c r="P470" s="2"/>
    </row>
    <row r="471" spans="1:16" ht="15" customHeight="1">
      <c r="A471" s="2">
        <v>10840468</v>
      </c>
      <c r="B471" s="2" t="s">
        <v>1848</v>
      </c>
      <c r="C471" s="2"/>
      <c r="D471" s="2">
        <v>0</v>
      </c>
      <c r="E471" s="2">
        <v>3</v>
      </c>
      <c r="F471" s="79">
        <v>42816.625</v>
      </c>
      <c r="G471" s="2">
        <v>0</v>
      </c>
      <c r="H471" s="2">
        <v>10890001</v>
      </c>
      <c r="I471" s="2"/>
      <c r="J471" s="2"/>
      <c r="K471" s="2">
        <v>10010002</v>
      </c>
      <c r="L471" s="3">
        <v>1</v>
      </c>
      <c r="N471" s="2"/>
      <c r="O471" s="2" t="s">
        <v>276</v>
      </c>
      <c r="P471" s="2"/>
    </row>
    <row r="472" spans="1:16" ht="15" customHeight="1">
      <c r="A472" s="2">
        <v>10840469</v>
      </c>
      <c r="B472" s="2" t="s">
        <v>1849</v>
      </c>
      <c r="C472" s="2"/>
      <c r="D472" s="2">
        <v>0</v>
      </c>
      <c r="E472" s="2">
        <v>3</v>
      </c>
      <c r="F472" s="79">
        <v>42817.625</v>
      </c>
      <c r="G472" s="2">
        <v>0</v>
      </c>
      <c r="H472" s="2">
        <v>10890001</v>
      </c>
      <c r="I472" s="2"/>
      <c r="J472" s="2"/>
      <c r="K472" s="2">
        <v>10010002</v>
      </c>
      <c r="L472" s="3">
        <v>1</v>
      </c>
      <c r="N472" s="2"/>
      <c r="O472" s="2" t="s">
        <v>276</v>
      </c>
      <c r="P472" s="2"/>
    </row>
    <row r="473" spans="1:16" ht="15" customHeight="1">
      <c r="A473" s="2">
        <v>10840470</v>
      </c>
      <c r="B473" s="2" t="s">
        <v>1850</v>
      </c>
      <c r="C473" s="2"/>
      <c r="D473" s="2">
        <v>0</v>
      </c>
      <c r="E473" s="2">
        <v>3</v>
      </c>
      <c r="F473" s="79">
        <v>42818.625</v>
      </c>
      <c r="G473" s="2">
        <v>0</v>
      </c>
      <c r="H473" s="2">
        <v>10890001</v>
      </c>
      <c r="I473" s="2"/>
      <c r="J473" s="2"/>
      <c r="K473" s="2">
        <v>10010002</v>
      </c>
      <c r="L473" s="3">
        <v>1</v>
      </c>
      <c r="N473" s="2"/>
      <c r="O473" s="2" t="s">
        <v>276</v>
      </c>
      <c r="P473" s="2"/>
    </row>
    <row r="474" spans="1:16" ht="15" customHeight="1">
      <c r="A474" s="2">
        <v>10840471</v>
      </c>
      <c r="B474" s="2" t="s">
        <v>1851</v>
      </c>
      <c r="C474" s="2"/>
      <c r="D474" s="2">
        <v>0</v>
      </c>
      <c r="E474" s="2">
        <v>3</v>
      </c>
      <c r="F474" s="79">
        <v>42819.625</v>
      </c>
      <c r="G474" s="2">
        <v>0</v>
      </c>
      <c r="H474" s="2">
        <v>10890001</v>
      </c>
      <c r="I474" s="2"/>
      <c r="J474" s="2"/>
      <c r="K474" s="2">
        <v>10010002</v>
      </c>
      <c r="L474" s="3">
        <v>1</v>
      </c>
      <c r="N474" s="2" t="s">
        <v>1852</v>
      </c>
      <c r="O474" s="2" t="s">
        <v>276</v>
      </c>
      <c r="P474" s="2"/>
    </row>
    <row r="475" spans="1:16" ht="15" customHeight="1">
      <c r="A475" s="2">
        <v>10840472</v>
      </c>
      <c r="B475" s="2" t="s">
        <v>1853</v>
      </c>
      <c r="C475" s="2"/>
      <c r="D475" s="2">
        <v>0</v>
      </c>
      <c r="E475" s="2">
        <v>3</v>
      </c>
      <c r="F475" s="79">
        <v>42820.625</v>
      </c>
      <c r="G475" s="2">
        <v>0</v>
      </c>
      <c r="H475" s="2">
        <v>10890001</v>
      </c>
      <c r="I475" s="2"/>
      <c r="J475" s="2"/>
      <c r="K475" s="2">
        <v>10010002</v>
      </c>
      <c r="L475" s="3">
        <v>1</v>
      </c>
      <c r="N475" s="2" t="s">
        <v>1854</v>
      </c>
      <c r="O475" s="2" t="s">
        <v>276</v>
      </c>
      <c r="P475" s="2"/>
    </row>
    <row r="476" spans="1:16" ht="15" customHeight="1">
      <c r="A476" s="2">
        <v>10840473</v>
      </c>
      <c r="B476" s="2" t="s">
        <v>1855</v>
      </c>
      <c r="C476" s="2"/>
      <c r="D476" s="2">
        <v>0</v>
      </c>
      <c r="E476" s="2">
        <v>3</v>
      </c>
      <c r="F476" s="79">
        <v>42821.625</v>
      </c>
      <c r="G476" s="2">
        <v>0</v>
      </c>
      <c r="H476" s="2">
        <v>10890001</v>
      </c>
      <c r="I476" s="2"/>
      <c r="J476" s="2"/>
      <c r="K476" s="2">
        <v>10010002</v>
      </c>
      <c r="L476" s="3">
        <v>1</v>
      </c>
      <c r="N476" s="2" t="s">
        <v>1856</v>
      </c>
      <c r="O476" s="2" t="s">
        <v>276</v>
      </c>
      <c r="P476" s="2"/>
    </row>
    <row r="477" spans="1:16" ht="15" customHeight="1">
      <c r="A477" s="2">
        <v>10840474</v>
      </c>
      <c r="B477" s="2" t="s">
        <v>1857</v>
      </c>
      <c r="C477" s="2"/>
      <c r="D477" s="2">
        <v>0</v>
      </c>
      <c r="E477" s="2">
        <v>3</v>
      </c>
      <c r="F477" s="79">
        <v>42822.625</v>
      </c>
      <c r="G477" s="2">
        <v>0</v>
      </c>
      <c r="H477" s="2">
        <v>10890001</v>
      </c>
      <c r="I477" s="2"/>
      <c r="J477" s="2"/>
      <c r="K477" s="2">
        <v>10010002</v>
      </c>
      <c r="L477" s="3">
        <v>1</v>
      </c>
      <c r="N477" s="2" t="s">
        <v>1858</v>
      </c>
      <c r="O477" s="2" t="s">
        <v>276</v>
      </c>
      <c r="P477" s="2"/>
    </row>
    <row r="478" spans="1:16" ht="15" customHeight="1">
      <c r="A478" s="2">
        <v>10840475</v>
      </c>
      <c r="B478" s="2" t="s">
        <v>1859</v>
      </c>
      <c r="C478" s="2"/>
      <c r="D478" s="2">
        <v>0</v>
      </c>
      <c r="E478" s="2">
        <v>3</v>
      </c>
      <c r="F478" s="79">
        <v>42823.625</v>
      </c>
      <c r="G478" s="2">
        <v>0</v>
      </c>
      <c r="H478" s="2">
        <v>10890001</v>
      </c>
      <c r="I478" s="2"/>
      <c r="J478" s="2"/>
      <c r="K478" s="2">
        <v>10010002</v>
      </c>
      <c r="L478" s="3">
        <v>1</v>
      </c>
      <c r="N478" s="2"/>
      <c r="O478" s="2" t="s">
        <v>276</v>
      </c>
      <c r="P478" s="2"/>
    </row>
    <row r="479" spans="1:16" ht="15" customHeight="1">
      <c r="A479" s="2">
        <v>10840476</v>
      </c>
      <c r="B479" s="2" t="s">
        <v>1860</v>
      </c>
      <c r="C479" s="2"/>
      <c r="D479" s="2">
        <v>0</v>
      </c>
      <c r="E479" s="2">
        <v>3</v>
      </c>
      <c r="F479" s="79">
        <v>42824.625</v>
      </c>
      <c r="G479" s="2">
        <v>0</v>
      </c>
      <c r="H479" s="2">
        <v>10890001</v>
      </c>
      <c r="I479" s="2"/>
      <c r="J479" s="2"/>
      <c r="K479" s="2">
        <v>10010002</v>
      </c>
      <c r="L479" s="3">
        <v>1</v>
      </c>
      <c r="N479" s="2"/>
      <c r="O479" s="2" t="s">
        <v>276</v>
      </c>
      <c r="P479" s="2"/>
    </row>
    <row r="480" spans="1:16" ht="15" customHeight="1">
      <c r="A480" s="2">
        <v>10840477</v>
      </c>
      <c r="B480" s="2" t="s">
        <v>1861</v>
      </c>
      <c r="C480" s="2"/>
      <c r="D480" s="2">
        <v>0</v>
      </c>
      <c r="E480" s="2">
        <v>3</v>
      </c>
      <c r="F480" s="79">
        <v>42825.625</v>
      </c>
      <c r="G480" s="2">
        <v>0</v>
      </c>
      <c r="H480" s="2">
        <v>10890001</v>
      </c>
      <c r="I480" s="2"/>
      <c r="J480" s="2"/>
      <c r="K480" s="2">
        <v>10010002</v>
      </c>
      <c r="L480" s="3">
        <v>1</v>
      </c>
      <c r="N480" s="2">
        <v>4507</v>
      </c>
      <c r="O480" s="2" t="s">
        <v>276</v>
      </c>
      <c r="P480" s="2"/>
    </row>
    <row r="481" spans="1:16" ht="15" customHeight="1">
      <c r="A481" s="2">
        <v>10840478</v>
      </c>
      <c r="B481" s="2" t="s">
        <v>1862</v>
      </c>
      <c r="C481" s="2"/>
      <c r="D481" s="2">
        <v>0</v>
      </c>
      <c r="E481" s="2">
        <v>3</v>
      </c>
      <c r="F481" s="79">
        <v>42826.625</v>
      </c>
      <c r="G481" s="2">
        <v>0</v>
      </c>
      <c r="H481" s="2">
        <v>10890001</v>
      </c>
      <c r="I481" s="2"/>
      <c r="J481" s="2"/>
      <c r="K481" s="2">
        <v>10010002</v>
      </c>
      <c r="L481" s="3">
        <v>1</v>
      </c>
      <c r="N481" s="2">
        <v>4507</v>
      </c>
      <c r="O481" s="2" t="s">
        <v>276</v>
      </c>
      <c r="P481" s="2"/>
    </row>
    <row r="482" spans="1:16" ht="15" customHeight="1">
      <c r="A482" s="2">
        <v>10840479</v>
      </c>
      <c r="B482" s="2" t="s">
        <v>1863</v>
      </c>
      <c r="C482" s="2"/>
      <c r="D482" s="2">
        <v>0</v>
      </c>
      <c r="E482" s="2">
        <v>3</v>
      </c>
      <c r="F482" s="79">
        <v>42827.625</v>
      </c>
      <c r="G482" s="2">
        <v>0</v>
      </c>
      <c r="H482" s="2">
        <v>10890001</v>
      </c>
      <c r="I482" s="2"/>
      <c r="J482" s="2"/>
      <c r="K482" s="2">
        <v>10010002</v>
      </c>
      <c r="L482" s="3">
        <v>1</v>
      </c>
      <c r="N482" s="2"/>
      <c r="O482" s="2" t="s">
        <v>276</v>
      </c>
      <c r="P482" s="2"/>
    </row>
    <row r="483" spans="1:16" ht="15" customHeight="1">
      <c r="A483" s="2">
        <v>10840480</v>
      </c>
      <c r="B483" s="2" t="s">
        <v>1864</v>
      </c>
      <c r="C483" s="2"/>
      <c r="D483" s="2">
        <v>0</v>
      </c>
      <c r="E483" s="2">
        <v>3</v>
      </c>
      <c r="F483" s="79">
        <v>42828.625</v>
      </c>
      <c r="G483" s="2">
        <v>0</v>
      </c>
      <c r="H483" s="2">
        <v>10890001</v>
      </c>
      <c r="I483" s="2"/>
      <c r="J483" s="2"/>
      <c r="K483" s="2">
        <v>10010002</v>
      </c>
      <c r="L483" s="3">
        <v>1</v>
      </c>
      <c r="N483" s="2" t="s">
        <v>1865</v>
      </c>
      <c r="O483" s="2" t="s">
        <v>276</v>
      </c>
      <c r="P483" s="2"/>
    </row>
    <row r="484" spans="1:16" ht="15" customHeight="1">
      <c r="A484" s="2">
        <v>10840481</v>
      </c>
      <c r="B484" s="2" t="s">
        <v>1866</v>
      </c>
      <c r="C484" s="2"/>
      <c r="D484" s="2">
        <v>0</v>
      </c>
      <c r="E484" s="2">
        <v>3</v>
      </c>
      <c r="F484" s="79">
        <v>42829.625</v>
      </c>
      <c r="G484" s="2">
        <v>0</v>
      </c>
      <c r="H484" s="2">
        <v>10890001</v>
      </c>
      <c r="I484" s="2"/>
      <c r="J484" s="2"/>
      <c r="K484" s="2">
        <v>10010002</v>
      </c>
      <c r="L484" s="3">
        <v>1</v>
      </c>
      <c r="N484" s="2"/>
      <c r="O484" s="2" t="s">
        <v>276</v>
      </c>
      <c r="P484" s="2"/>
    </row>
    <row r="485" spans="1:16" ht="15" customHeight="1">
      <c r="A485" s="2">
        <v>10840482</v>
      </c>
      <c r="B485" s="2" t="s">
        <v>1867</v>
      </c>
      <c r="C485" s="2"/>
      <c r="D485" s="2">
        <v>0</v>
      </c>
      <c r="E485" s="2">
        <v>3</v>
      </c>
      <c r="F485" s="79">
        <v>42830.625</v>
      </c>
      <c r="G485" s="2">
        <v>0</v>
      </c>
      <c r="H485" s="2">
        <v>10890001</v>
      </c>
      <c r="I485" s="2"/>
      <c r="J485" s="2"/>
      <c r="K485" s="2">
        <v>10010002</v>
      </c>
      <c r="L485" s="3">
        <v>1</v>
      </c>
      <c r="N485" s="2"/>
      <c r="O485" s="2" t="s">
        <v>276</v>
      </c>
      <c r="P485" s="2"/>
    </row>
    <row r="486" spans="1:16" ht="15" customHeight="1">
      <c r="A486" s="2">
        <v>10840483</v>
      </c>
      <c r="B486" s="2" t="s">
        <v>1868</v>
      </c>
      <c r="C486" s="2"/>
      <c r="D486" s="2">
        <v>0</v>
      </c>
      <c r="E486" s="2">
        <v>3</v>
      </c>
      <c r="F486" s="79">
        <v>42831.625</v>
      </c>
      <c r="G486" s="2">
        <v>0</v>
      </c>
      <c r="H486" s="2">
        <v>10890001</v>
      </c>
      <c r="I486" s="2"/>
      <c r="J486" s="2"/>
      <c r="K486" s="2">
        <v>10010002</v>
      </c>
      <c r="L486" s="3">
        <v>1</v>
      </c>
      <c r="N486" s="2">
        <v>3604</v>
      </c>
      <c r="O486" s="2" t="s">
        <v>276</v>
      </c>
      <c r="P486" s="2"/>
    </row>
    <row r="487" spans="1:16" ht="15" customHeight="1">
      <c r="A487" s="2">
        <v>10840484</v>
      </c>
      <c r="B487" s="2" t="s">
        <v>1869</v>
      </c>
      <c r="C487" s="2"/>
      <c r="D487" s="2">
        <v>0</v>
      </c>
      <c r="E487" s="2">
        <v>3</v>
      </c>
      <c r="F487" s="79">
        <v>42832.625</v>
      </c>
      <c r="G487" s="2">
        <v>0</v>
      </c>
      <c r="H487" s="2">
        <v>10890001</v>
      </c>
      <c r="I487" s="2"/>
      <c r="J487" s="2"/>
      <c r="K487" s="2">
        <v>10010002</v>
      </c>
      <c r="L487" s="3">
        <v>1</v>
      </c>
      <c r="N487" s="2"/>
      <c r="O487" s="2" t="s">
        <v>276</v>
      </c>
      <c r="P487" s="2"/>
    </row>
    <row r="488" spans="1:16" ht="15" customHeight="1">
      <c r="A488" s="2">
        <v>10840485</v>
      </c>
      <c r="B488" s="2" t="s">
        <v>1870</v>
      </c>
      <c r="C488" s="2"/>
      <c r="D488" s="2">
        <v>0</v>
      </c>
      <c r="E488" s="2">
        <v>3</v>
      </c>
      <c r="F488" s="79">
        <v>42833.625</v>
      </c>
      <c r="G488" s="2">
        <v>0</v>
      </c>
      <c r="H488" s="2">
        <v>10890001</v>
      </c>
      <c r="I488" s="2"/>
      <c r="J488" s="2"/>
      <c r="K488" s="2">
        <v>10010002</v>
      </c>
      <c r="L488" s="3">
        <v>1</v>
      </c>
      <c r="N488" s="2"/>
      <c r="O488" s="2" t="s">
        <v>276</v>
      </c>
      <c r="P488" s="2"/>
    </row>
    <row r="489" spans="1:16" ht="15" customHeight="1">
      <c r="A489" s="2">
        <v>10840486</v>
      </c>
      <c r="B489" s="2" t="s">
        <v>1871</v>
      </c>
      <c r="C489" s="2"/>
      <c r="D489" s="2">
        <v>0</v>
      </c>
      <c r="E489" s="2">
        <v>3</v>
      </c>
      <c r="F489" s="79">
        <v>42834.625</v>
      </c>
      <c r="G489" s="2">
        <v>0</v>
      </c>
      <c r="H489" s="2">
        <v>10890001</v>
      </c>
      <c r="I489" s="2"/>
      <c r="J489" s="2"/>
      <c r="K489" s="2">
        <v>10010002</v>
      </c>
      <c r="L489" s="3">
        <v>1</v>
      </c>
      <c r="N489" s="2"/>
      <c r="O489" s="2" t="s">
        <v>276</v>
      </c>
      <c r="P489" s="2"/>
    </row>
    <row r="490" spans="1:16" ht="15" customHeight="1">
      <c r="A490" s="2">
        <v>10840487</v>
      </c>
      <c r="B490" s="2" t="s">
        <v>1872</v>
      </c>
      <c r="C490" s="2"/>
      <c r="D490" s="2">
        <v>0</v>
      </c>
      <c r="E490" s="2">
        <v>3</v>
      </c>
      <c r="F490" s="79">
        <v>42835.625</v>
      </c>
      <c r="G490" s="2">
        <v>0</v>
      </c>
      <c r="H490" s="2">
        <v>10890001</v>
      </c>
      <c r="I490" s="2"/>
      <c r="J490" s="2"/>
      <c r="K490" s="2">
        <v>10010002</v>
      </c>
      <c r="L490" s="3">
        <v>1</v>
      </c>
      <c r="N490" s="2" t="s">
        <v>1873</v>
      </c>
      <c r="O490" s="2" t="s">
        <v>276</v>
      </c>
      <c r="P490" s="2"/>
    </row>
    <row r="491" spans="1:16" ht="15" customHeight="1">
      <c r="A491" s="2">
        <v>10840488</v>
      </c>
      <c r="B491" s="2" t="s">
        <v>1874</v>
      </c>
      <c r="C491" s="2"/>
      <c r="D491" s="2">
        <v>0</v>
      </c>
      <c r="E491" s="2">
        <v>3</v>
      </c>
      <c r="F491" s="79">
        <v>42836.625</v>
      </c>
      <c r="G491" s="2">
        <v>0</v>
      </c>
      <c r="H491" s="2">
        <v>10890001</v>
      </c>
      <c r="I491" s="2"/>
      <c r="J491" s="2"/>
      <c r="K491" s="2">
        <v>10010002</v>
      </c>
      <c r="L491" s="3">
        <v>1</v>
      </c>
      <c r="N491" s="2"/>
      <c r="O491" s="2" t="s">
        <v>276</v>
      </c>
      <c r="P491" s="2"/>
    </row>
    <row r="492" spans="1:16" ht="15" customHeight="1">
      <c r="A492" s="2">
        <v>10840489</v>
      </c>
      <c r="B492" s="2" t="s">
        <v>1875</v>
      </c>
      <c r="C492" s="2"/>
      <c r="D492" s="2">
        <v>0</v>
      </c>
      <c r="E492" s="2">
        <v>3</v>
      </c>
      <c r="F492" s="79">
        <v>42837.625</v>
      </c>
      <c r="G492" s="2">
        <v>0</v>
      </c>
      <c r="H492" s="2">
        <v>10890001</v>
      </c>
      <c r="I492" s="2"/>
      <c r="J492" s="2"/>
      <c r="K492" s="2">
        <v>10010002</v>
      </c>
      <c r="L492" s="3">
        <v>1</v>
      </c>
      <c r="N492" s="2"/>
      <c r="O492" s="2" t="s">
        <v>276</v>
      </c>
      <c r="P492" s="2"/>
    </row>
    <row r="493" spans="1:16" ht="15" customHeight="1">
      <c r="A493" s="2">
        <v>10840490</v>
      </c>
      <c r="B493" s="2" t="s">
        <v>1876</v>
      </c>
      <c r="C493" s="2"/>
      <c r="D493" s="2">
        <v>0</v>
      </c>
      <c r="E493" s="2">
        <v>3</v>
      </c>
      <c r="F493" s="79">
        <v>42838.625</v>
      </c>
      <c r="G493" s="2">
        <v>0</v>
      </c>
      <c r="H493" s="2">
        <v>10890248</v>
      </c>
      <c r="I493" s="2"/>
      <c r="J493" s="2"/>
      <c r="K493" s="2">
        <v>10010002</v>
      </c>
      <c r="L493" s="3">
        <v>1</v>
      </c>
      <c r="N493" s="2" t="s">
        <v>354</v>
      </c>
      <c r="O493" s="2" t="s">
        <v>195</v>
      </c>
      <c r="P493" s="2"/>
    </row>
    <row r="494" spans="1:16" ht="15" customHeight="1">
      <c r="A494" s="2">
        <v>10840491</v>
      </c>
      <c r="B494" s="2" t="s">
        <v>1877</v>
      </c>
      <c r="C494" s="2"/>
      <c r="D494" s="2">
        <v>0</v>
      </c>
      <c r="E494" s="2">
        <v>3</v>
      </c>
      <c r="F494" s="79">
        <v>42839.625</v>
      </c>
      <c r="G494" s="2">
        <v>0</v>
      </c>
      <c r="H494" s="2">
        <v>10890248</v>
      </c>
      <c r="I494" s="2"/>
      <c r="J494" s="2"/>
      <c r="K494" s="2">
        <v>10010002</v>
      </c>
      <c r="L494" s="3">
        <v>1</v>
      </c>
      <c r="N494" s="2" t="s">
        <v>355</v>
      </c>
      <c r="O494" s="2" t="s">
        <v>195</v>
      </c>
      <c r="P494" s="2"/>
    </row>
    <row r="495" spans="1:16" ht="15" customHeight="1">
      <c r="A495" s="2">
        <v>10840492</v>
      </c>
      <c r="B495" s="2" t="s">
        <v>1878</v>
      </c>
      <c r="C495" s="2"/>
      <c r="D495" s="2">
        <v>0</v>
      </c>
      <c r="E495" s="2">
        <v>3</v>
      </c>
      <c r="F495" s="79">
        <v>42840.625</v>
      </c>
      <c r="G495" s="2">
        <v>0</v>
      </c>
      <c r="H495" s="2">
        <v>10890254</v>
      </c>
      <c r="I495" s="2"/>
      <c r="J495" s="2"/>
      <c r="K495" s="2">
        <v>10010002</v>
      </c>
      <c r="L495" s="3">
        <v>1</v>
      </c>
      <c r="N495" s="2" t="s">
        <v>356</v>
      </c>
      <c r="O495" s="2" t="s">
        <v>195</v>
      </c>
      <c r="P495" s="2"/>
    </row>
    <row r="496" spans="1:16" ht="15" customHeight="1">
      <c r="A496" s="2">
        <v>10840493</v>
      </c>
      <c r="B496" s="2" t="s">
        <v>1879</v>
      </c>
      <c r="C496" s="2"/>
      <c r="D496" s="2">
        <v>0</v>
      </c>
      <c r="E496" s="2">
        <v>3</v>
      </c>
      <c r="F496" s="79">
        <v>42841.625</v>
      </c>
      <c r="G496" s="2">
        <v>0</v>
      </c>
      <c r="H496" s="2">
        <v>10890254</v>
      </c>
      <c r="I496" s="2"/>
      <c r="J496" s="2"/>
      <c r="K496" s="2">
        <v>10010002</v>
      </c>
      <c r="L496" s="3">
        <v>1</v>
      </c>
      <c r="N496" s="2" t="s">
        <v>357</v>
      </c>
      <c r="O496" s="2" t="s">
        <v>195</v>
      </c>
      <c r="P496" s="2"/>
    </row>
    <row r="497" spans="1:16" ht="15" customHeight="1">
      <c r="A497" s="2">
        <v>10840494</v>
      </c>
      <c r="B497" s="2" t="s">
        <v>1880</v>
      </c>
      <c r="C497" s="2"/>
      <c r="D497" s="2">
        <v>0</v>
      </c>
      <c r="E497" s="2">
        <v>3</v>
      </c>
      <c r="F497" s="79">
        <v>42842.625</v>
      </c>
      <c r="G497" s="2">
        <v>0</v>
      </c>
      <c r="H497" s="2">
        <v>10890254</v>
      </c>
      <c r="I497" s="2"/>
      <c r="J497" s="2"/>
      <c r="K497" s="2">
        <v>10010002</v>
      </c>
      <c r="L497" s="3">
        <v>1</v>
      </c>
      <c r="N497" s="2" t="s">
        <v>358</v>
      </c>
      <c r="O497" s="2" t="s">
        <v>195</v>
      </c>
      <c r="P497" s="2"/>
    </row>
    <row r="498" spans="1:16" ht="15" customHeight="1">
      <c r="A498" s="2">
        <v>10840495</v>
      </c>
      <c r="B498" s="2" t="s">
        <v>1881</v>
      </c>
      <c r="C498" s="2"/>
      <c r="D498" s="2">
        <v>0</v>
      </c>
      <c r="E498" s="2">
        <v>3</v>
      </c>
      <c r="F498" s="79">
        <v>42843.625</v>
      </c>
      <c r="G498" s="2">
        <v>0</v>
      </c>
      <c r="H498" s="2">
        <v>10890254</v>
      </c>
      <c r="I498" s="2"/>
      <c r="J498" s="2"/>
      <c r="K498" s="2">
        <v>10010002</v>
      </c>
      <c r="L498" s="3">
        <v>1</v>
      </c>
      <c r="N498" s="2" t="s">
        <v>359</v>
      </c>
      <c r="O498" s="2" t="s">
        <v>195</v>
      </c>
      <c r="P498" s="2"/>
    </row>
    <row r="499" spans="1:16" ht="15" customHeight="1">
      <c r="A499" s="2">
        <v>10840496</v>
      </c>
      <c r="B499" s="2" t="s">
        <v>1882</v>
      </c>
      <c r="C499" s="2"/>
      <c r="D499" s="2">
        <v>0</v>
      </c>
      <c r="E499" s="2">
        <v>3</v>
      </c>
      <c r="F499" s="79">
        <v>42844.625</v>
      </c>
      <c r="G499" s="2">
        <v>0</v>
      </c>
      <c r="H499" s="2">
        <v>10890254</v>
      </c>
      <c r="I499" s="2"/>
      <c r="J499" s="2"/>
      <c r="K499" s="2">
        <v>10010002</v>
      </c>
      <c r="L499" s="3">
        <v>1</v>
      </c>
      <c r="N499" s="2" t="s">
        <v>360</v>
      </c>
      <c r="O499" s="2" t="s">
        <v>195</v>
      </c>
      <c r="P499" s="2"/>
    </row>
    <row r="500" spans="1:16" ht="15" customHeight="1">
      <c r="A500" s="2">
        <v>10840497</v>
      </c>
      <c r="B500" s="2" t="s">
        <v>1883</v>
      </c>
      <c r="C500" s="2"/>
      <c r="D500" s="2">
        <v>0</v>
      </c>
      <c r="E500" s="2">
        <v>3</v>
      </c>
      <c r="F500" s="79">
        <v>42845.625</v>
      </c>
      <c r="G500" s="2">
        <v>0</v>
      </c>
      <c r="H500" s="2">
        <v>10890298</v>
      </c>
      <c r="I500" s="2"/>
      <c r="J500" s="2"/>
      <c r="K500" s="2">
        <v>10010002</v>
      </c>
      <c r="L500" s="3">
        <v>1</v>
      </c>
      <c r="N500" s="2" t="s">
        <v>376</v>
      </c>
      <c r="O500" s="2" t="s">
        <v>195</v>
      </c>
      <c r="P500" s="2"/>
    </row>
    <row r="501" spans="1:16" ht="15" customHeight="1">
      <c r="A501" s="2">
        <v>10840498</v>
      </c>
      <c r="B501" s="2" t="s">
        <v>1884</v>
      </c>
      <c r="C501" s="2"/>
      <c r="D501" s="2">
        <v>0</v>
      </c>
      <c r="E501" s="2">
        <v>3</v>
      </c>
      <c r="F501" s="79">
        <v>42846.625</v>
      </c>
      <c r="G501" s="2">
        <v>0</v>
      </c>
      <c r="H501" s="2">
        <v>10890298</v>
      </c>
      <c r="I501" s="2"/>
      <c r="J501" s="2"/>
      <c r="K501" s="2">
        <v>10010002</v>
      </c>
      <c r="L501" s="3">
        <v>1</v>
      </c>
      <c r="N501" s="2" t="s">
        <v>377</v>
      </c>
      <c r="O501" s="2" t="s">
        <v>195</v>
      </c>
      <c r="P501" s="2"/>
    </row>
    <row r="502" spans="1:16" ht="15" customHeight="1">
      <c r="A502" s="2">
        <v>10840499</v>
      </c>
      <c r="B502" s="2" t="s">
        <v>1885</v>
      </c>
      <c r="C502" s="2"/>
      <c r="D502" s="2">
        <v>0</v>
      </c>
      <c r="E502" s="2">
        <v>3</v>
      </c>
      <c r="F502" s="79">
        <v>42847.625</v>
      </c>
      <c r="G502" s="2">
        <v>0</v>
      </c>
      <c r="H502" s="2">
        <v>10890298</v>
      </c>
      <c r="I502" s="2"/>
      <c r="J502" s="2"/>
      <c r="K502" s="2">
        <v>10010002</v>
      </c>
      <c r="L502" s="3">
        <v>1</v>
      </c>
      <c r="N502" s="2" t="s">
        <v>378</v>
      </c>
      <c r="O502" s="2" t="s">
        <v>195</v>
      </c>
      <c r="P502" s="2"/>
    </row>
    <row r="503" spans="1:16" ht="15" customHeight="1">
      <c r="A503" s="2">
        <v>10840500</v>
      </c>
      <c r="B503" s="2" t="s">
        <v>1886</v>
      </c>
      <c r="C503" s="2"/>
      <c r="D503" s="2">
        <v>0</v>
      </c>
      <c r="E503" s="2">
        <v>3</v>
      </c>
      <c r="F503" s="79">
        <v>42848.625</v>
      </c>
      <c r="G503" s="2">
        <v>0</v>
      </c>
      <c r="H503" s="2">
        <v>10890298</v>
      </c>
      <c r="I503" s="2"/>
      <c r="J503" s="2"/>
      <c r="K503" s="2">
        <v>10010002</v>
      </c>
      <c r="L503" s="3">
        <v>1</v>
      </c>
      <c r="N503" s="2" t="s">
        <v>379</v>
      </c>
      <c r="O503" s="2" t="s">
        <v>195</v>
      </c>
      <c r="P503" s="2"/>
    </row>
    <row r="504" spans="1:16" ht="15" customHeight="1">
      <c r="A504" s="2">
        <v>10840501</v>
      </c>
      <c r="B504" s="2" t="s">
        <v>1887</v>
      </c>
      <c r="C504" s="2"/>
      <c r="D504" s="2">
        <v>0</v>
      </c>
      <c r="E504" s="2">
        <v>3</v>
      </c>
      <c r="F504" s="79">
        <v>42849.625</v>
      </c>
      <c r="G504" s="2">
        <v>0</v>
      </c>
      <c r="H504" s="2">
        <v>10890298</v>
      </c>
      <c r="I504" s="2"/>
      <c r="J504" s="2"/>
      <c r="K504" s="2">
        <v>10010002</v>
      </c>
      <c r="L504" s="3">
        <v>1</v>
      </c>
      <c r="N504" s="2" t="s">
        <v>380</v>
      </c>
      <c r="O504" s="2" t="s">
        <v>195</v>
      </c>
      <c r="P504" s="2"/>
    </row>
    <row r="505" spans="1:16" ht="15" customHeight="1">
      <c r="A505" s="2">
        <v>10840502</v>
      </c>
      <c r="B505" s="2" t="s">
        <v>1888</v>
      </c>
      <c r="C505" s="2"/>
      <c r="D505" s="2">
        <v>0</v>
      </c>
      <c r="E505" s="2">
        <v>3</v>
      </c>
      <c r="F505" s="79">
        <v>42850.625</v>
      </c>
      <c r="G505" s="2">
        <v>0</v>
      </c>
      <c r="H505" s="2">
        <v>10890298</v>
      </c>
      <c r="I505" s="2"/>
      <c r="J505" s="2"/>
      <c r="K505" s="2">
        <v>10010002</v>
      </c>
      <c r="L505" s="3">
        <v>1</v>
      </c>
      <c r="N505" s="2" t="s">
        <v>381</v>
      </c>
      <c r="O505" s="2" t="s">
        <v>195</v>
      </c>
      <c r="P505" s="2"/>
    </row>
    <row r="506" spans="1:16" ht="15" customHeight="1">
      <c r="A506" s="2">
        <v>10840503</v>
      </c>
      <c r="B506" s="2" t="s">
        <v>1889</v>
      </c>
      <c r="C506" s="2"/>
      <c r="D506" s="2">
        <v>0</v>
      </c>
      <c r="E506" s="2">
        <v>3</v>
      </c>
      <c r="F506" s="79">
        <v>42844.625</v>
      </c>
      <c r="G506" s="2">
        <v>0</v>
      </c>
      <c r="H506" s="2">
        <v>10890255</v>
      </c>
      <c r="I506" s="2"/>
      <c r="J506" s="2"/>
      <c r="K506" s="2">
        <v>10010009</v>
      </c>
      <c r="L506" s="3">
        <v>1</v>
      </c>
      <c r="N506" s="2" t="s">
        <v>382</v>
      </c>
      <c r="O506" s="2" t="s">
        <v>383</v>
      </c>
      <c r="P506" s="2"/>
    </row>
    <row r="507" spans="1:16" ht="15" customHeight="1">
      <c r="A507" s="2">
        <v>10840504</v>
      </c>
      <c r="B507" s="2" t="s">
        <v>1890</v>
      </c>
      <c r="C507" s="2"/>
      <c r="D507" s="2">
        <v>0</v>
      </c>
      <c r="E507" s="2">
        <v>3</v>
      </c>
      <c r="F507" s="79">
        <v>42844.625</v>
      </c>
      <c r="G507" s="2">
        <v>0</v>
      </c>
      <c r="H507" s="2">
        <v>10890255</v>
      </c>
      <c r="I507" s="2"/>
      <c r="J507" s="2"/>
      <c r="K507" s="2">
        <v>10010009</v>
      </c>
      <c r="L507" s="3">
        <v>1</v>
      </c>
      <c r="N507" s="2" t="s">
        <v>384</v>
      </c>
      <c r="O507" s="2" t="s">
        <v>383</v>
      </c>
      <c r="P507" s="2"/>
    </row>
    <row r="508" spans="1:16" ht="15" customHeight="1">
      <c r="A508" s="2">
        <v>10840505</v>
      </c>
      <c r="B508" s="2" t="s">
        <v>1891</v>
      </c>
      <c r="C508" s="2"/>
      <c r="D508" s="2">
        <v>0</v>
      </c>
      <c r="E508" s="2">
        <v>3</v>
      </c>
      <c r="F508" s="79">
        <v>42844.625</v>
      </c>
      <c r="G508" s="2">
        <v>0</v>
      </c>
      <c r="H508" s="2">
        <v>10890255</v>
      </c>
      <c r="I508" s="2"/>
      <c r="J508" s="2"/>
      <c r="K508" s="2">
        <v>10010009</v>
      </c>
      <c r="L508" s="3">
        <v>1</v>
      </c>
      <c r="N508" s="2" t="s">
        <v>385</v>
      </c>
      <c r="O508" s="2" t="s">
        <v>383</v>
      </c>
      <c r="P508" s="2"/>
    </row>
    <row r="509" spans="1:16" ht="15" customHeight="1">
      <c r="A509" s="2">
        <v>10840506</v>
      </c>
      <c r="B509" s="2" t="s">
        <v>1892</v>
      </c>
      <c r="C509" s="2"/>
      <c r="D509" s="2">
        <v>0</v>
      </c>
      <c r="E509" s="2">
        <v>3</v>
      </c>
      <c r="F509" s="79">
        <v>42844.625</v>
      </c>
      <c r="G509" s="2">
        <v>0</v>
      </c>
      <c r="H509" s="2">
        <v>10890255</v>
      </c>
      <c r="I509" s="2"/>
      <c r="J509" s="2"/>
      <c r="K509" s="2">
        <v>10010009</v>
      </c>
      <c r="L509" s="3">
        <v>1</v>
      </c>
      <c r="N509" s="2" t="s">
        <v>386</v>
      </c>
      <c r="O509" s="2" t="s">
        <v>383</v>
      </c>
      <c r="P509" s="2"/>
    </row>
    <row r="510" spans="1:16" ht="15" customHeight="1">
      <c r="A510" s="2">
        <v>10840507</v>
      </c>
      <c r="B510" s="2" t="s">
        <v>1893</v>
      </c>
      <c r="C510" s="2"/>
      <c r="D510" s="2">
        <v>0</v>
      </c>
      <c r="E510" s="2">
        <v>3</v>
      </c>
      <c r="F510" s="79">
        <v>42844.625</v>
      </c>
      <c r="G510" s="2">
        <v>0</v>
      </c>
      <c r="H510" s="2">
        <v>10890255</v>
      </c>
      <c r="I510" s="2"/>
      <c r="J510" s="2"/>
      <c r="K510" s="2">
        <v>10010009</v>
      </c>
      <c r="L510" s="3">
        <v>1</v>
      </c>
      <c r="N510" s="2" t="s">
        <v>387</v>
      </c>
      <c r="O510" s="2" t="s">
        <v>383</v>
      </c>
      <c r="P510" s="2"/>
    </row>
    <row r="511" spans="1:16" ht="15" customHeight="1">
      <c r="A511" s="2">
        <v>10840508</v>
      </c>
      <c r="B511" s="2" t="s">
        <v>1894</v>
      </c>
      <c r="C511" s="2"/>
      <c r="D511" s="2">
        <v>0</v>
      </c>
      <c r="E511" s="2">
        <v>3</v>
      </c>
      <c r="F511" s="79">
        <v>42844.625</v>
      </c>
      <c r="G511" s="2">
        <v>0</v>
      </c>
      <c r="H511" s="2">
        <v>10890255</v>
      </c>
      <c r="I511" s="2"/>
      <c r="J511" s="2"/>
      <c r="K511" s="2">
        <v>10010009</v>
      </c>
      <c r="L511" s="3">
        <v>1</v>
      </c>
      <c r="N511" s="2" t="s">
        <v>388</v>
      </c>
      <c r="O511" s="2" t="s">
        <v>383</v>
      </c>
      <c r="P511" s="2"/>
    </row>
    <row r="512" spans="1:16" ht="15" customHeight="1">
      <c r="A512" s="2">
        <v>10840509</v>
      </c>
      <c r="B512" s="2" t="s">
        <v>1895</v>
      </c>
      <c r="C512" s="2"/>
      <c r="D512" s="2">
        <v>0</v>
      </c>
      <c r="E512" s="2">
        <v>3</v>
      </c>
      <c r="F512" s="79">
        <v>42844.625</v>
      </c>
      <c r="G512" s="2">
        <v>0</v>
      </c>
      <c r="H512" s="2">
        <v>10890255</v>
      </c>
      <c r="I512" s="2"/>
      <c r="J512" s="2"/>
      <c r="K512" s="2">
        <v>10010009</v>
      </c>
      <c r="L512" s="3">
        <v>1</v>
      </c>
      <c r="N512" s="2" t="s">
        <v>389</v>
      </c>
      <c r="O512" s="2" t="s">
        <v>383</v>
      </c>
      <c r="P512" s="2"/>
    </row>
    <row r="513" spans="1:16" ht="15" customHeight="1">
      <c r="A513" s="2">
        <v>10840510</v>
      </c>
      <c r="B513" s="2" t="s">
        <v>1896</v>
      </c>
      <c r="C513" s="2"/>
      <c r="D513" s="2">
        <v>0</v>
      </c>
      <c r="E513" s="2">
        <v>3</v>
      </c>
      <c r="F513" s="79">
        <v>42844.625</v>
      </c>
      <c r="G513" s="2">
        <v>0</v>
      </c>
      <c r="H513" s="2">
        <v>10890255</v>
      </c>
      <c r="I513" s="2"/>
      <c r="J513" s="2"/>
      <c r="K513" s="2">
        <v>10010009</v>
      </c>
      <c r="L513" s="3">
        <v>1</v>
      </c>
      <c r="N513" s="2" t="s">
        <v>390</v>
      </c>
      <c r="O513" s="2" t="s">
        <v>383</v>
      </c>
      <c r="P513" s="2"/>
    </row>
    <row r="514" spans="1:16" ht="15" customHeight="1">
      <c r="A514" s="2">
        <v>10840511</v>
      </c>
      <c r="B514" s="2" t="s">
        <v>1897</v>
      </c>
      <c r="C514" s="2"/>
      <c r="D514" s="2">
        <v>0</v>
      </c>
      <c r="E514" s="2">
        <v>3</v>
      </c>
      <c r="F514" s="79">
        <v>42844.625</v>
      </c>
      <c r="G514" s="2">
        <v>0</v>
      </c>
      <c r="H514" s="2">
        <v>10890255</v>
      </c>
      <c r="I514" s="2"/>
      <c r="J514" s="2"/>
      <c r="K514" s="2">
        <v>10010009</v>
      </c>
      <c r="L514" s="3">
        <v>1</v>
      </c>
      <c r="N514" s="2" t="s">
        <v>391</v>
      </c>
      <c r="O514" s="2" t="s">
        <v>383</v>
      </c>
      <c r="P514" s="2"/>
    </row>
    <row r="515" spans="1:16" ht="15" customHeight="1">
      <c r="A515" s="2">
        <v>10840512</v>
      </c>
      <c r="B515" s="2" t="s">
        <v>1898</v>
      </c>
      <c r="C515" s="2"/>
      <c r="D515" s="2">
        <v>0</v>
      </c>
      <c r="E515" s="2">
        <v>3</v>
      </c>
      <c r="F515" s="79">
        <v>42844.625</v>
      </c>
      <c r="G515" s="2">
        <v>0</v>
      </c>
      <c r="H515" s="2">
        <v>10890255</v>
      </c>
      <c r="I515" s="2"/>
      <c r="J515" s="2"/>
      <c r="K515" s="2">
        <v>10010009</v>
      </c>
      <c r="L515" s="3">
        <v>1</v>
      </c>
      <c r="N515" s="2" t="s">
        <v>392</v>
      </c>
      <c r="O515" s="2" t="s">
        <v>383</v>
      </c>
      <c r="P515" s="2"/>
    </row>
    <row r="516" spans="1:16" ht="15" customHeight="1">
      <c r="A516" s="2">
        <v>10840513</v>
      </c>
      <c r="B516" s="2" t="s">
        <v>1899</v>
      </c>
      <c r="C516" s="2"/>
      <c r="D516" s="2">
        <v>0</v>
      </c>
      <c r="E516" s="2">
        <v>3</v>
      </c>
      <c r="F516" s="79">
        <v>42844.625</v>
      </c>
      <c r="G516" s="2">
        <v>0</v>
      </c>
      <c r="H516" s="2">
        <v>10890299</v>
      </c>
      <c r="I516" s="2"/>
      <c r="J516" s="2"/>
      <c r="K516" s="2">
        <v>10010009</v>
      </c>
      <c r="L516" s="3">
        <v>1</v>
      </c>
      <c r="N516" s="2" t="s">
        <v>397</v>
      </c>
      <c r="O516" s="2" t="s">
        <v>383</v>
      </c>
      <c r="P516" s="2"/>
    </row>
    <row r="517" spans="1:16" ht="15" customHeight="1">
      <c r="A517" s="2">
        <v>10840514</v>
      </c>
      <c r="B517" s="2" t="s">
        <v>1900</v>
      </c>
      <c r="C517" s="2"/>
      <c r="D517" s="2">
        <v>0</v>
      </c>
      <c r="E517" s="2">
        <v>3</v>
      </c>
      <c r="F517" s="79">
        <v>42844.625</v>
      </c>
      <c r="G517" s="2">
        <v>0</v>
      </c>
      <c r="H517" s="2">
        <v>10890310</v>
      </c>
      <c r="I517" s="2"/>
      <c r="J517" s="2"/>
      <c r="K517" s="2">
        <v>10010009</v>
      </c>
      <c r="L517" s="3">
        <v>1</v>
      </c>
      <c r="N517" s="2" t="s">
        <v>400</v>
      </c>
      <c r="O517" s="2" t="s">
        <v>383</v>
      </c>
      <c r="P517" s="2"/>
    </row>
    <row r="518" spans="1:16" ht="15" customHeight="1">
      <c r="A518" s="2">
        <v>10840515</v>
      </c>
      <c r="B518" s="2" t="s">
        <v>1901</v>
      </c>
      <c r="C518" s="2"/>
      <c r="D518" s="2">
        <v>0</v>
      </c>
      <c r="E518" s="2">
        <v>3</v>
      </c>
      <c r="F518" s="79">
        <v>42844.625</v>
      </c>
      <c r="G518" s="2">
        <v>0</v>
      </c>
      <c r="H518" s="2">
        <v>10890310</v>
      </c>
      <c r="I518" s="2"/>
      <c r="J518" s="2"/>
      <c r="K518" s="2">
        <v>10010009</v>
      </c>
      <c r="L518" s="3">
        <v>1</v>
      </c>
      <c r="N518" s="2" t="s">
        <v>401</v>
      </c>
      <c r="O518" s="2" t="s">
        <v>383</v>
      </c>
      <c r="P518" s="2"/>
    </row>
    <row r="519" spans="1:16" ht="15" customHeight="1">
      <c r="A519" s="2">
        <v>10840516</v>
      </c>
      <c r="B519" s="2" t="s">
        <v>1902</v>
      </c>
      <c r="C519" s="2"/>
      <c r="D519" s="2">
        <v>0</v>
      </c>
      <c r="E519" s="2">
        <v>3</v>
      </c>
      <c r="F519" s="79">
        <v>42844.625</v>
      </c>
      <c r="G519" s="2">
        <v>0</v>
      </c>
      <c r="H519" s="2">
        <v>10890310</v>
      </c>
      <c r="I519" s="2"/>
      <c r="J519" s="2"/>
      <c r="K519" s="2">
        <v>10010009</v>
      </c>
      <c r="L519" s="3">
        <v>1</v>
      </c>
      <c r="N519" s="2" t="s">
        <v>402</v>
      </c>
      <c r="O519" s="2" t="s">
        <v>383</v>
      </c>
      <c r="P519" s="2"/>
    </row>
    <row r="520" spans="1:16" ht="15" customHeight="1">
      <c r="A520" s="2">
        <v>10840517</v>
      </c>
      <c r="B520" s="2" t="s">
        <v>1903</v>
      </c>
      <c r="C520" s="2"/>
      <c r="D520" s="2">
        <v>0</v>
      </c>
      <c r="E520" s="2">
        <v>3</v>
      </c>
      <c r="F520" s="79">
        <v>42844.625</v>
      </c>
      <c r="G520" s="2">
        <v>0</v>
      </c>
      <c r="H520" s="2">
        <v>10890310</v>
      </c>
      <c r="I520" s="2"/>
      <c r="J520" s="2"/>
      <c r="K520" s="2">
        <v>10010009</v>
      </c>
      <c r="L520" s="3">
        <v>1</v>
      </c>
      <c r="N520" s="2" t="s">
        <v>403</v>
      </c>
      <c r="O520" s="2" t="s">
        <v>383</v>
      </c>
      <c r="P520" s="2"/>
    </row>
    <row r="521" spans="1:16" ht="15" customHeight="1">
      <c r="A521" s="2">
        <v>10840518</v>
      </c>
      <c r="B521" s="2" t="s">
        <v>1904</v>
      </c>
      <c r="C521" s="2"/>
      <c r="D521" s="2">
        <v>0</v>
      </c>
      <c r="E521" s="2">
        <v>3</v>
      </c>
      <c r="F521" s="79">
        <v>42844.625</v>
      </c>
      <c r="G521" s="2">
        <v>0</v>
      </c>
      <c r="H521" s="2">
        <v>10890322</v>
      </c>
      <c r="I521" s="2"/>
      <c r="J521" s="2"/>
      <c r="K521" s="2">
        <v>10010009</v>
      </c>
      <c r="L521" s="3">
        <v>1</v>
      </c>
      <c r="N521" s="2" t="s">
        <v>404</v>
      </c>
      <c r="O521" s="2" t="s">
        <v>383</v>
      </c>
      <c r="P521" s="2"/>
    </row>
    <row r="522" spans="1:16" ht="15" customHeight="1">
      <c r="A522" s="2">
        <v>10840519</v>
      </c>
      <c r="B522" s="2" t="s">
        <v>1905</v>
      </c>
      <c r="C522" s="2"/>
      <c r="D522" s="2">
        <v>0</v>
      </c>
      <c r="E522" s="2">
        <v>3</v>
      </c>
      <c r="F522" s="79">
        <v>42844.625</v>
      </c>
      <c r="G522" s="2">
        <v>0</v>
      </c>
      <c r="H522" s="2">
        <v>10890322</v>
      </c>
      <c r="I522" s="2"/>
      <c r="J522" s="2"/>
      <c r="K522" s="2">
        <v>10010009</v>
      </c>
      <c r="L522" s="3">
        <v>1</v>
      </c>
      <c r="N522" s="2" t="s">
        <v>405</v>
      </c>
      <c r="O522" s="2" t="s">
        <v>383</v>
      </c>
      <c r="P522" s="2"/>
    </row>
    <row r="523" spans="1:16" ht="15" customHeight="1">
      <c r="A523" s="2">
        <v>10840520</v>
      </c>
      <c r="B523" s="2" t="s">
        <v>1906</v>
      </c>
      <c r="C523" s="2"/>
      <c r="D523" s="2">
        <v>0</v>
      </c>
      <c r="E523" s="2">
        <v>3</v>
      </c>
      <c r="F523" s="79">
        <v>42844.625</v>
      </c>
      <c r="G523" s="2">
        <v>0</v>
      </c>
      <c r="H523" s="2">
        <v>10890322</v>
      </c>
      <c r="I523" s="2"/>
      <c r="J523" s="2"/>
      <c r="K523" s="2">
        <v>10010009</v>
      </c>
      <c r="L523" s="3">
        <v>1</v>
      </c>
      <c r="N523" s="2" t="s">
        <v>406</v>
      </c>
      <c r="O523" s="2" t="s">
        <v>383</v>
      </c>
      <c r="P523" s="2"/>
    </row>
    <row r="524" spans="1:16" ht="15" customHeight="1">
      <c r="A524" s="2">
        <v>10840521</v>
      </c>
      <c r="B524" s="2" t="s">
        <v>1907</v>
      </c>
      <c r="C524" s="2"/>
      <c r="D524" s="2">
        <v>0</v>
      </c>
      <c r="E524" s="2">
        <v>3</v>
      </c>
      <c r="F524" s="79">
        <v>42844.625</v>
      </c>
      <c r="G524" s="2">
        <v>0</v>
      </c>
      <c r="H524" s="2">
        <v>10890372</v>
      </c>
      <c r="I524" s="2"/>
      <c r="J524" s="2"/>
      <c r="K524" s="2">
        <v>10010009</v>
      </c>
      <c r="L524" s="3">
        <v>1</v>
      </c>
      <c r="N524" s="2" t="s">
        <v>411</v>
      </c>
      <c r="O524" s="2" t="s">
        <v>383</v>
      </c>
      <c r="P524" s="2"/>
    </row>
    <row r="525" spans="1:16" ht="15" customHeight="1">
      <c r="A525" s="2">
        <v>10840522</v>
      </c>
      <c r="B525" s="2" t="s">
        <v>1908</v>
      </c>
      <c r="C525" s="2"/>
      <c r="D525" s="2">
        <v>0</v>
      </c>
      <c r="E525" s="2">
        <v>3</v>
      </c>
      <c r="F525" s="79">
        <v>42844.625</v>
      </c>
      <c r="G525" s="2">
        <v>0</v>
      </c>
      <c r="H525" s="2">
        <v>10890372</v>
      </c>
      <c r="I525" s="2"/>
      <c r="J525" s="2"/>
      <c r="K525" s="2">
        <v>10010009</v>
      </c>
      <c r="L525" s="3">
        <v>1</v>
      </c>
      <c r="N525" s="2" t="s">
        <v>412</v>
      </c>
      <c r="O525" s="2" t="s">
        <v>383</v>
      </c>
      <c r="P525" s="2"/>
    </row>
    <row r="526" spans="1:16" ht="15" customHeight="1">
      <c r="A526" s="2">
        <v>10840523</v>
      </c>
      <c r="B526" s="2" t="s">
        <v>1909</v>
      </c>
      <c r="C526" s="2"/>
      <c r="D526" s="2">
        <v>0</v>
      </c>
      <c r="E526" s="2">
        <v>3</v>
      </c>
      <c r="F526" s="79">
        <v>42844.625</v>
      </c>
      <c r="G526" s="2">
        <v>0</v>
      </c>
      <c r="H526" s="2">
        <v>10890372</v>
      </c>
      <c r="I526" s="2"/>
      <c r="J526" s="2"/>
      <c r="K526" s="2">
        <v>10010009</v>
      </c>
      <c r="L526" s="3">
        <v>1</v>
      </c>
      <c r="N526" s="2" t="s">
        <v>413</v>
      </c>
      <c r="O526" s="2" t="s">
        <v>383</v>
      </c>
      <c r="P526" s="2"/>
    </row>
    <row r="527" spans="1:16" ht="15" customHeight="1">
      <c r="A527" s="2">
        <v>10840524</v>
      </c>
      <c r="B527" s="2" t="s">
        <v>1910</v>
      </c>
      <c r="C527" s="2"/>
      <c r="D527" s="2">
        <v>0</v>
      </c>
      <c r="E527" s="2">
        <v>3</v>
      </c>
      <c r="F527" s="79">
        <v>42844.625</v>
      </c>
      <c r="G527" s="2">
        <v>0</v>
      </c>
      <c r="H527" s="2">
        <v>10890372</v>
      </c>
      <c r="I527" s="2"/>
      <c r="J527" s="2"/>
      <c r="K527" s="2">
        <v>10010009</v>
      </c>
      <c r="L527" s="3">
        <v>1</v>
      </c>
      <c r="N527" s="2" t="s">
        <v>414</v>
      </c>
      <c r="O527" s="2" t="s">
        <v>383</v>
      </c>
      <c r="P527" s="2"/>
    </row>
    <row r="528" spans="1:16" ht="15" customHeight="1">
      <c r="A528" s="2">
        <v>10840525</v>
      </c>
      <c r="B528" s="2" t="s">
        <v>1911</v>
      </c>
      <c r="C528" s="2"/>
      <c r="D528" s="2">
        <v>0</v>
      </c>
      <c r="E528" s="2">
        <v>3</v>
      </c>
      <c r="F528" s="79">
        <v>42844.625</v>
      </c>
      <c r="G528" s="2">
        <v>0</v>
      </c>
      <c r="H528" s="2">
        <v>10890372</v>
      </c>
      <c r="I528" s="2"/>
      <c r="J528" s="2"/>
      <c r="K528" s="2">
        <v>10010009</v>
      </c>
      <c r="L528" s="3">
        <v>1</v>
      </c>
      <c r="N528" s="2" t="s">
        <v>415</v>
      </c>
      <c r="O528" s="2" t="s">
        <v>383</v>
      </c>
      <c r="P528" s="2"/>
    </row>
    <row r="529" spans="1:16" ht="15" customHeight="1">
      <c r="A529" s="2">
        <v>10840526</v>
      </c>
      <c r="B529" s="2" t="s">
        <v>1912</v>
      </c>
      <c r="C529" s="2"/>
      <c r="D529" s="2">
        <v>0</v>
      </c>
      <c r="E529" s="2">
        <v>3</v>
      </c>
      <c r="F529" s="79">
        <v>42844.625</v>
      </c>
      <c r="G529" s="2">
        <v>0</v>
      </c>
      <c r="H529" s="2">
        <v>10890373</v>
      </c>
      <c r="I529" s="2"/>
      <c r="J529" s="2"/>
      <c r="K529" s="2">
        <v>10010009</v>
      </c>
      <c r="L529" s="3">
        <v>1</v>
      </c>
      <c r="N529" s="2" t="s">
        <v>416</v>
      </c>
      <c r="O529" s="2" t="s">
        <v>383</v>
      </c>
      <c r="P529" s="2"/>
    </row>
    <row r="530" spans="1:16" ht="15" customHeight="1">
      <c r="A530" s="2">
        <v>10840527</v>
      </c>
      <c r="B530" s="2" t="s">
        <v>1913</v>
      </c>
      <c r="C530" s="2"/>
      <c r="D530" s="2">
        <v>0</v>
      </c>
      <c r="E530" s="2">
        <v>3</v>
      </c>
      <c r="F530" s="79">
        <v>42844.625</v>
      </c>
      <c r="G530" s="2">
        <v>0</v>
      </c>
      <c r="H530" s="2">
        <v>10890374</v>
      </c>
      <c r="I530" s="2"/>
      <c r="J530" s="2"/>
      <c r="K530" s="2">
        <v>10010009</v>
      </c>
      <c r="L530" s="3">
        <v>1</v>
      </c>
      <c r="N530" s="2" t="s">
        <v>417</v>
      </c>
      <c r="O530" s="2" t="s">
        <v>383</v>
      </c>
      <c r="P530" s="2"/>
    </row>
    <row r="531" spans="1:16" ht="15" customHeight="1">
      <c r="A531" s="2">
        <v>10840528</v>
      </c>
      <c r="B531" s="2" t="s">
        <v>1914</v>
      </c>
      <c r="C531" s="2"/>
      <c r="D531" s="2">
        <v>0</v>
      </c>
      <c r="E531" s="2">
        <v>3</v>
      </c>
      <c r="F531" s="79">
        <v>42844.625</v>
      </c>
      <c r="G531" s="2">
        <v>0</v>
      </c>
      <c r="H531" s="2">
        <v>10890375</v>
      </c>
      <c r="I531" s="2"/>
      <c r="J531" s="2"/>
      <c r="K531" s="2">
        <v>10010004</v>
      </c>
      <c r="L531" s="3">
        <v>1</v>
      </c>
      <c r="N531" s="2" t="s">
        <v>418</v>
      </c>
      <c r="O531" s="2" t="s">
        <v>195</v>
      </c>
      <c r="P531" s="2"/>
    </row>
    <row r="532" spans="1:16" ht="15" customHeight="1">
      <c r="A532" s="2">
        <v>10840529</v>
      </c>
      <c r="B532" s="2" t="s">
        <v>1915</v>
      </c>
      <c r="C532" s="2"/>
      <c r="D532" s="2">
        <v>0</v>
      </c>
      <c r="E532" s="2">
        <v>3</v>
      </c>
      <c r="F532" s="79">
        <v>42844.625</v>
      </c>
      <c r="G532" s="2">
        <v>0</v>
      </c>
      <c r="H532" s="2">
        <v>10890375</v>
      </c>
      <c r="I532" s="2"/>
      <c r="J532" s="2"/>
      <c r="K532" s="2">
        <v>10010004</v>
      </c>
      <c r="L532" s="3">
        <v>1</v>
      </c>
      <c r="N532" s="2" t="s">
        <v>419</v>
      </c>
      <c r="O532" s="2" t="s">
        <v>195</v>
      </c>
      <c r="P532" s="2"/>
    </row>
    <row r="533" spans="1:16" ht="15" customHeight="1">
      <c r="A533" s="2">
        <v>10840530</v>
      </c>
      <c r="B533" s="2" t="s">
        <v>1916</v>
      </c>
      <c r="C533" s="2"/>
      <c r="D533" s="2">
        <v>0</v>
      </c>
      <c r="E533" s="2">
        <v>3</v>
      </c>
      <c r="F533" s="79">
        <v>42844.625</v>
      </c>
      <c r="G533" s="2">
        <v>0</v>
      </c>
      <c r="H533" s="2">
        <v>10890376</v>
      </c>
      <c r="I533" s="2"/>
      <c r="J533" s="2"/>
      <c r="K533" s="2">
        <v>10010004</v>
      </c>
      <c r="L533" s="3">
        <v>1</v>
      </c>
      <c r="N533" s="2" t="s">
        <v>420</v>
      </c>
      <c r="O533" s="2" t="s">
        <v>195</v>
      </c>
      <c r="P533" s="2"/>
    </row>
    <row r="534" spans="1:16" ht="15" customHeight="1">
      <c r="A534" s="2">
        <v>10840531</v>
      </c>
      <c r="B534" s="2" t="s">
        <v>1917</v>
      </c>
      <c r="C534" s="2"/>
      <c r="D534" s="2">
        <v>0</v>
      </c>
      <c r="E534" s="2">
        <v>3</v>
      </c>
      <c r="F534" s="79">
        <v>42844.625</v>
      </c>
      <c r="G534" s="2">
        <v>0</v>
      </c>
      <c r="H534" s="2">
        <v>10890376</v>
      </c>
      <c r="I534" s="2"/>
      <c r="J534" s="2"/>
      <c r="K534" s="2">
        <v>10010004</v>
      </c>
      <c r="L534" s="3">
        <v>1</v>
      </c>
      <c r="N534" s="2" t="s">
        <v>421</v>
      </c>
      <c r="O534" s="2" t="s">
        <v>195</v>
      </c>
      <c r="P534" s="2"/>
    </row>
    <row r="535" spans="1:16" ht="15" customHeight="1">
      <c r="A535" s="2">
        <v>10840532</v>
      </c>
      <c r="B535" s="2" t="s">
        <v>1918</v>
      </c>
      <c r="C535" s="2"/>
      <c r="D535" s="2">
        <v>0</v>
      </c>
      <c r="E535" s="2">
        <v>3</v>
      </c>
      <c r="F535" s="79">
        <v>42844.625</v>
      </c>
      <c r="G535" s="2">
        <v>0</v>
      </c>
      <c r="H535" s="2">
        <v>10890377</v>
      </c>
      <c r="I535" s="2"/>
      <c r="J535" s="2"/>
      <c r="K535" s="2">
        <v>10010002</v>
      </c>
      <c r="L535" s="3">
        <v>1</v>
      </c>
      <c r="N535" s="2" t="s">
        <v>422</v>
      </c>
      <c r="O535" s="2" t="s">
        <v>195</v>
      </c>
      <c r="P535" s="2"/>
    </row>
    <row r="536" spans="1:16" ht="15" customHeight="1">
      <c r="A536" s="2">
        <v>10840533</v>
      </c>
      <c r="B536" s="2" t="s">
        <v>1919</v>
      </c>
      <c r="C536" s="2"/>
      <c r="D536" s="2">
        <v>0</v>
      </c>
      <c r="E536" s="2">
        <v>3</v>
      </c>
      <c r="F536" s="79">
        <v>42844.625</v>
      </c>
      <c r="G536" s="2">
        <v>0</v>
      </c>
      <c r="H536" s="2">
        <v>10890377</v>
      </c>
      <c r="I536" s="2"/>
      <c r="J536" s="2"/>
      <c r="K536" s="2">
        <v>10010002</v>
      </c>
      <c r="L536" s="3">
        <v>1</v>
      </c>
      <c r="N536" s="2" t="s">
        <v>423</v>
      </c>
      <c r="O536" s="2" t="s">
        <v>195</v>
      </c>
      <c r="P536" s="2"/>
    </row>
    <row r="537" spans="1:16" ht="15" customHeight="1">
      <c r="A537" s="2">
        <v>10840534</v>
      </c>
      <c r="B537" s="2" t="s">
        <v>1920</v>
      </c>
      <c r="C537" s="2"/>
      <c r="D537" s="2">
        <v>0</v>
      </c>
      <c r="E537" s="2">
        <v>3</v>
      </c>
      <c r="F537" s="79">
        <v>42844.625</v>
      </c>
      <c r="G537" s="2">
        <v>0</v>
      </c>
      <c r="H537" s="2">
        <v>10890375</v>
      </c>
      <c r="I537" s="2"/>
      <c r="J537" s="2"/>
      <c r="K537" s="2">
        <v>10010002</v>
      </c>
      <c r="L537" s="3">
        <v>1</v>
      </c>
      <c r="N537" s="2" t="s">
        <v>430</v>
      </c>
      <c r="O537" s="2" t="s">
        <v>195</v>
      </c>
      <c r="P537" s="2"/>
    </row>
    <row r="538" spans="1:16" ht="15" customHeight="1">
      <c r="A538" s="2">
        <v>10840535</v>
      </c>
      <c r="B538" s="2" t="s">
        <v>1921</v>
      </c>
      <c r="C538" s="2"/>
      <c r="D538" s="2">
        <v>0</v>
      </c>
      <c r="E538" s="2">
        <v>3</v>
      </c>
      <c r="F538" s="79">
        <v>42844.625</v>
      </c>
      <c r="G538" s="2">
        <v>0</v>
      </c>
      <c r="H538" s="2">
        <v>10890379</v>
      </c>
      <c r="I538" s="2"/>
      <c r="J538" s="2"/>
      <c r="K538" s="2">
        <v>10010002</v>
      </c>
      <c r="L538" s="3">
        <v>1</v>
      </c>
      <c r="N538" s="2" t="s">
        <v>431</v>
      </c>
      <c r="O538" s="2" t="s">
        <v>195</v>
      </c>
      <c r="P538" s="2"/>
    </row>
    <row r="539" spans="1:16" ht="15" customHeight="1">
      <c r="A539" s="2">
        <v>10840536</v>
      </c>
      <c r="B539" s="2" t="s">
        <v>1922</v>
      </c>
      <c r="C539" s="2"/>
      <c r="D539" s="2">
        <v>0</v>
      </c>
      <c r="E539" s="2">
        <v>3</v>
      </c>
      <c r="F539" s="79">
        <v>42844.625</v>
      </c>
      <c r="G539" s="2">
        <v>0</v>
      </c>
      <c r="H539" s="2">
        <v>10890379</v>
      </c>
      <c r="I539" s="2"/>
      <c r="J539" s="2"/>
      <c r="K539" s="2">
        <v>10010002</v>
      </c>
      <c r="L539" s="3">
        <v>1</v>
      </c>
      <c r="N539" s="2" t="s">
        <v>433</v>
      </c>
      <c r="O539" s="2" t="s">
        <v>195</v>
      </c>
      <c r="P539" s="2"/>
    </row>
    <row r="540" spans="1:16" ht="15" customHeight="1">
      <c r="A540" s="2">
        <v>10840537</v>
      </c>
      <c r="B540" s="2" t="s">
        <v>1923</v>
      </c>
      <c r="C540" s="2"/>
      <c r="D540" s="2">
        <v>0</v>
      </c>
      <c r="E540" s="2">
        <v>3</v>
      </c>
      <c r="F540" s="79">
        <v>42844.625</v>
      </c>
      <c r="G540" s="2">
        <v>0</v>
      </c>
      <c r="H540" s="2">
        <v>10890379</v>
      </c>
      <c r="I540" s="2"/>
      <c r="J540" s="2"/>
      <c r="K540" s="2">
        <v>10010002</v>
      </c>
      <c r="L540" s="3">
        <v>1</v>
      </c>
      <c r="N540" s="2" t="s">
        <v>434</v>
      </c>
      <c r="O540" s="2" t="s">
        <v>195</v>
      </c>
      <c r="P540" s="2"/>
    </row>
    <row r="541" spans="1:16" ht="15" customHeight="1">
      <c r="A541" s="2">
        <v>10840538</v>
      </c>
      <c r="B541" s="2" t="s">
        <v>1924</v>
      </c>
      <c r="C541" s="2"/>
      <c r="D541" s="2">
        <v>0</v>
      </c>
      <c r="E541" s="2">
        <v>3</v>
      </c>
      <c r="F541" s="79">
        <v>42844.625</v>
      </c>
      <c r="G541" s="2">
        <v>0</v>
      </c>
      <c r="H541" s="2">
        <v>10890379</v>
      </c>
      <c r="I541" s="2"/>
      <c r="J541" s="2"/>
      <c r="K541" s="2">
        <v>10010002</v>
      </c>
      <c r="L541" s="3">
        <v>1</v>
      </c>
      <c r="N541" s="2" t="s">
        <v>435</v>
      </c>
      <c r="O541" s="2" t="s">
        <v>195</v>
      </c>
      <c r="P541" s="2"/>
    </row>
    <row r="542" spans="1:16" ht="15" customHeight="1">
      <c r="A542" s="2">
        <v>10840539</v>
      </c>
      <c r="B542" s="2" t="s">
        <v>1925</v>
      </c>
      <c r="C542" s="2"/>
      <c r="D542" s="2">
        <v>0</v>
      </c>
      <c r="E542" s="2">
        <v>3</v>
      </c>
      <c r="F542" s="79">
        <v>42844.625</v>
      </c>
      <c r="G542" s="2">
        <v>0</v>
      </c>
      <c r="H542" s="2">
        <v>10890380</v>
      </c>
      <c r="I542" s="2"/>
      <c r="J542" s="2"/>
      <c r="K542" s="2">
        <v>10010002</v>
      </c>
      <c r="L542" s="3">
        <v>1</v>
      </c>
      <c r="N542" s="2" t="s">
        <v>436</v>
      </c>
      <c r="O542" s="2" t="s">
        <v>195</v>
      </c>
      <c r="P542" s="2"/>
    </row>
    <row r="543" spans="1:16" ht="15" customHeight="1">
      <c r="A543" s="2">
        <v>10840540</v>
      </c>
      <c r="B543" s="2" t="s">
        <v>1926</v>
      </c>
      <c r="C543" s="2"/>
      <c r="D543" s="2">
        <v>0</v>
      </c>
      <c r="E543" s="2">
        <v>3</v>
      </c>
      <c r="F543" s="79">
        <v>42844.625</v>
      </c>
      <c r="G543" s="2">
        <v>0</v>
      </c>
      <c r="H543" s="2">
        <v>10890381</v>
      </c>
      <c r="I543" s="2"/>
      <c r="J543" s="2"/>
      <c r="K543" s="2">
        <v>10010002</v>
      </c>
      <c r="L543" s="3">
        <v>1</v>
      </c>
      <c r="N543" s="2" t="s">
        <v>438</v>
      </c>
      <c r="O543" s="2" t="s">
        <v>383</v>
      </c>
      <c r="P543" s="2"/>
    </row>
    <row r="544" spans="1:16" ht="15" customHeight="1">
      <c r="A544" s="2">
        <v>10840541</v>
      </c>
      <c r="B544" s="2" t="s">
        <v>1927</v>
      </c>
      <c r="C544" s="2"/>
      <c r="D544" s="2">
        <v>0</v>
      </c>
      <c r="E544" s="2">
        <v>3</v>
      </c>
      <c r="F544" s="79">
        <v>42844.625</v>
      </c>
      <c r="G544" s="2">
        <v>0</v>
      </c>
      <c r="H544" s="2">
        <v>10890381</v>
      </c>
      <c r="I544" s="2"/>
      <c r="J544" s="2"/>
      <c r="K544" s="2">
        <v>10010002</v>
      </c>
      <c r="L544" s="3">
        <v>1</v>
      </c>
      <c r="N544" s="2" t="s">
        <v>440</v>
      </c>
      <c r="O544" s="2" t="s">
        <v>383</v>
      </c>
      <c r="P544" s="2"/>
    </row>
    <row r="545" spans="1:16" ht="15" customHeight="1">
      <c r="A545" s="2">
        <v>10840542</v>
      </c>
      <c r="B545" s="2" t="s">
        <v>1928</v>
      </c>
      <c r="C545" s="2"/>
      <c r="D545" s="2">
        <v>0</v>
      </c>
      <c r="E545" s="2">
        <v>3</v>
      </c>
      <c r="F545" s="79">
        <v>42844.625</v>
      </c>
      <c r="G545" s="2">
        <v>0</v>
      </c>
      <c r="H545" s="2">
        <v>10890381</v>
      </c>
      <c r="I545" s="2"/>
      <c r="J545" s="2"/>
      <c r="K545" s="2">
        <v>10010002</v>
      </c>
      <c r="L545" s="3">
        <v>1</v>
      </c>
      <c r="N545" s="2" t="s">
        <v>441</v>
      </c>
      <c r="O545" s="2" t="s">
        <v>383</v>
      </c>
      <c r="P545" s="2"/>
    </row>
    <row r="546" spans="1:16" ht="15" customHeight="1">
      <c r="A546" s="2">
        <v>10840543</v>
      </c>
      <c r="B546" s="2" t="s">
        <v>1929</v>
      </c>
      <c r="C546" s="2"/>
      <c r="D546" s="2">
        <v>0</v>
      </c>
      <c r="E546" s="2">
        <v>3</v>
      </c>
      <c r="F546" s="79">
        <v>42844.625</v>
      </c>
      <c r="G546" s="2">
        <v>0</v>
      </c>
      <c r="H546" s="2">
        <v>10890381</v>
      </c>
      <c r="I546" s="2"/>
      <c r="J546" s="2"/>
      <c r="K546" s="2">
        <v>10010002</v>
      </c>
      <c r="L546" s="3">
        <v>1</v>
      </c>
      <c r="N546" s="2" t="s">
        <v>442</v>
      </c>
      <c r="O546" s="2" t="s">
        <v>383</v>
      </c>
      <c r="P546" s="2"/>
    </row>
    <row r="547" spans="1:16" ht="15" customHeight="1">
      <c r="A547" s="2">
        <v>10840544</v>
      </c>
      <c r="B547" s="2" t="s">
        <v>1930</v>
      </c>
      <c r="C547" s="2"/>
      <c r="D547" s="2">
        <v>0</v>
      </c>
      <c r="E547" s="2">
        <v>3</v>
      </c>
      <c r="F547" s="79">
        <v>42844.625</v>
      </c>
      <c r="G547" s="2">
        <v>0</v>
      </c>
      <c r="H547" s="2">
        <v>10890381</v>
      </c>
      <c r="I547" s="2"/>
      <c r="J547" s="2"/>
      <c r="K547" s="2">
        <v>10010002</v>
      </c>
      <c r="L547" s="3">
        <v>1</v>
      </c>
      <c r="N547" s="2" t="s">
        <v>443</v>
      </c>
      <c r="O547" s="2" t="s">
        <v>383</v>
      </c>
      <c r="P547" s="2"/>
    </row>
    <row r="548" spans="1:16" ht="15" customHeight="1">
      <c r="A548" s="2">
        <v>10840545</v>
      </c>
      <c r="B548" s="2" t="s">
        <v>1931</v>
      </c>
      <c r="C548" s="2"/>
      <c r="D548" s="2">
        <v>0</v>
      </c>
      <c r="E548" s="2">
        <v>3</v>
      </c>
      <c r="F548" s="79">
        <v>42844.625</v>
      </c>
      <c r="G548" s="2">
        <v>0</v>
      </c>
      <c r="H548" s="2">
        <v>10890381</v>
      </c>
      <c r="I548" s="2"/>
      <c r="J548" s="2"/>
      <c r="K548" s="2">
        <v>10010002</v>
      </c>
      <c r="L548" s="3">
        <v>1</v>
      </c>
      <c r="N548" s="2" t="s">
        <v>444</v>
      </c>
      <c r="O548" s="2" t="s">
        <v>383</v>
      </c>
      <c r="P548" s="2"/>
    </row>
    <row r="549" spans="1:16" ht="15" customHeight="1">
      <c r="A549" s="2">
        <v>10840546</v>
      </c>
      <c r="B549" s="2" t="s">
        <v>1932</v>
      </c>
      <c r="C549" s="2"/>
      <c r="D549" s="2">
        <v>0</v>
      </c>
      <c r="E549" s="2">
        <v>3</v>
      </c>
      <c r="F549" s="79">
        <v>42844.625</v>
      </c>
      <c r="G549" s="2">
        <v>0</v>
      </c>
      <c r="H549" s="2">
        <v>10890381</v>
      </c>
      <c r="I549" s="2"/>
      <c r="J549" s="2"/>
      <c r="K549" s="2">
        <v>10010002</v>
      </c>
      <c r="L549" s="3">
        <v>1</v>
      </c>
      <c r="N549" s="2" t="s">
        <v>445</v>
      </c>
      <c r="O549" s="2" t="s">
        <v>383</v>
      </c>
      <c r="P549" s="2"/>
    </row>
    <row r="550" spans="1:16" ht="15" customHeight="1">
      <c r="A550" s="2">
        <v>10840547</v>
      </c>
      <c r="B550" s="2" t="s">
        <v>1933</v>
      </c>
      <c r="C550" s="2"/>
      <c r="D550" s="2">
        <v>0</v>
      </c>
      <c r="E550" s="2">
        <v>3</v>
      </c>
      <c r="F550" s="79">
        <v>42844.625</v>
      </c>
      <c r="G550" s="2">
        <v>0</v>
      </c>
      <c r="H550" s="2">
        <v>10890381</v>
      </c>
      <c r="I550" s="2"/>
      <c r="J550" s="2"/>
      <c r="K550" s="2">
        <v>10010002</v>
      </c>
      <c r="L550" s="3">
        <v>1</v>
      </c>
      <c r="N550" s="2" t="s">
        <v>446</v>
      </c>
      <c r="O550" s="2" t="s">
        <v>383</v>
      </c>
      <c r="P550" s="2"/>
    </row>
    <row r="551" spans="1:16" ht="15" customHeight="1">
      <c r="A551" s="2">
        <v>10840548</v>
      </c>
      <c r="B551" s="2" t="s">
        <v>1934</v>
      </c>
      <c r="C551" s="2"/>
      <c r="D551" s="2">
        <v>0</v>
      </c>
      <c r="E551" s="2">
        <v>3</v>
      </c>
      <c r="F551" s="79">
        <v>42844.625</v>
      </c>
      <c r="G551" s="2">
        <v>0</v>
      </c>
      <c r="H551" s="2">
        <v>10890382</v>
      </c>
      <c r="I551" s="2"/>
      <c r="J551" s="2"/>
      <c r="K551" s="2">
        <v>10010002</v>
      </c>
      <c r="L551" s="3">
        <v>1</v>
      </c>
      <c r="N551" s="2" t="s">
        <v>447</v>
      </c>
      <c r="O551" s="2" t="s">
        <v>383</v>
      </c>
      <c r="P551" s="2"/>
    </row>
    <row r="552" spans="1:16" ht="15" customHeight="1">
      <c r="A552" s="2">
        <v>10840549</v>
      </c>
      <c r="B552" s="2" t="s">
        <v>1935</v>
      </c>
      <c r="C552" s="2"/>
      <c r="D552" s="2">
        <v>0</v>
      </c>
      <c r="E552" s="2">
        <v>3</v>
      </c>
      <c r="F552" s="79">
        <v>42844.625</v>
      </c>
      <c r="G552" s="2">
        <v>0</v>
      </c>
      <c r="H552" s="2">
        <v>10890382</v>
      </c>
      <c r="I552" s="2"/>
      <c r="J552" s="2"/>
      <c r="K552" s="2">
        <v>10010002</v>
      </c>
      <c r="L552" s="3">
        <v>1</v>
      </c>
      <c r="N552" s="2" t="s">
        <v>449</v>
      </c>
      <c r="O552" s="2" t="s">
        <v>383</v>
      </c>
      <c r="P552" s="2"/>
    </row>
    <row r="553" spans="1:16" ht="15" customHeight="1">
      <c r="A553" s="2">
        <v>10840550</v>
      </c>
      <c r="B553" s="2" t="s">
        <v>1920</v>
      </c>
      <c r="C553" s="2"/>
      <c r="D553" s="2">
        <v>0</v>
      </c>
      <c r="E553" s="2">
        <v>3</v>
      </c>
      <c r="F553" s="79">
        <v>42844.625</v>
      </c>
      <c r="G553" s="2">
        <v>0</v>
      </c>
      <c r="H553" s="2">
        <v>10890396</v>
      </c>
      <c r="I553" s="2"/>
      <c r="J553" s="2"/>
      <c r="K553" s="2">
        <v>10010004</v>
      </c>
      <c r="L553" s="3">
        <v>1</v>
      </c>
      <c r="N553" s="2" t="s">
        <v>430</v>
      </c>
      <c r="O553" s="2" t="s">
        <v>195</v>
      </c>
      <c r="P553" s="2"/>
    </row>
    <row r="554" spans="1:16" ht="15" customHeight="1">
      <c r="A554" s="2">
        <v>10840551</v>
      </c>
      <c r="B554" s="2" t="s">
        <v>1921</v>
      </c>
      <c r="C554" s="2"/>
      <c r="D554" s="2">
        <v>0</v>
      </c>
      <c r="E554" s="2">
        <v>3</v>
      </c>
      <c r="F554" s="79">
        <v>42844.625</v>
      </c>
      <c r="G554" s="2">
        <v>0</v>
      </c>
      <c r="H554" s="2">
        <v>10890397</v>
      </c>
      <c r="I554" s="2"/>
      <c r="J554" s="2"/>
      <c r="K554" s="2">
        <v>10010002</v>
      </c>
      <c r="L554" s="3">
        <v>1</v>
      </c>
      <c r="N554" s="2" t="s">
        <v>431</v>
      </c>
      <c r="O554" s="2" t="s">
        <v>195</v>
      </c>
      <c r="P554" s="2"/>
    </row>
    <row r="555" spans="1:16" ht="15" customHeight="1">
      <c r="A555" s="2">
        <v>10840552</v>
      </c>
      <c r="B555" s="2" t="s">
        <v>1922</v>
      </c>
      <c r="C555" s="2"/>
      <c r="D555" s="2">
        <v>0</v>
      </c>
      <c r="E555" s="2">
        <v>3</v>
      </c>
      <c r="F555" s="79">
        <v>42844.625</v>
      </c>
      <c r="G555" s="2">
        <v>0</v>
      </c>
      <c r="H555" s="2">
        <v>10890397</v>
      </c>
      <c r="I555" s="2"/>
      <c r="J555" s="2"/>
      <c r="K555" s="2">
        <v>10010002</v>
      </c>
      <c r="L555" s="3">
        <v>1</v>
      </c>
      <c r="N555" s="2" t="s">
        <v>433</v>
      </c>
      <c r="O555" s="2" t="s">
        <v>195</v>
      </c>
      <c r="P555" s="2"/>
    </row>
    <row r="556" spans="1:16" ht="15" customHeight="1">
      <c r="A556" s="2">
        <v>10840553</v>
      </c>
      <c r="B556" s="2" t="s">
        <v>1923</v>
      </c>
      <c r="C556" s="2"/>
      <c r="D556" s="2">
        <v>0</v>
      </c>
      <c r="E556" s="2">
        <v>3</v>
      </c>
      <c r="F556" s="79">
        <v>42844.625</v>
      </c>
      <c r="G556" s="2">
        <v>0</v>
      </c>
      <c r="H556" s="2">
        <v>10890397</v>
      </c>
      <c r="I556" s="2"/>
      <c r="J556" s="2"/>
      <c r="K556" s="2">
        <v>10010002</v>
      </c>
      <c r="L556" s="3">
        <v>1</v>
      </c>
      <c r="N556" s="2" t="s">
        <v>434</v>
      </c>
      <c r="O556" s="2" t="s">
        <v>195</v>
      </c>
      <c r="P556" s="2"/>
    </row>
    <row r="557" spans="1:16" ht="15" customHeight="1">
      <c r="A557" s="2">
        <v>10840554</v>
      </c>
      <c r="B557" s="2" t="s">
        <v>1924</v>
      </c>
      <c r="C557" s="2"/>
      <c r="D557" s="2">
        <v>0</v>
      </c>
      <c r="E557" s="2">
        <v>3</v>
      </c>
      <c r="F557" s="79">
        <v>42844.625</v>
      </c>
      <c r="G557" s="2">
        <v>0</v>
      </c>
      <c r="H557" s="2">
        <v>10890397</v>
      </c>
      <c r="I557" s="2"/>
      <c r="J557" s="2"/>
      <c r="K557" s="2">
        <v>10010002</v>
      </c>
      <c r="L557" s="3">
        <v>1</v>
      </c>
      <c r="N557" s="2" t="s">
        <v>435</v>
      </c>
      <c r="O557" s="2" t="s">
        <v>195</v>
      </c>
      <c r="P557" s="2"/>
    </row>
    <row r="558" spans="1:16" ht="15" customHeight="1">
      <c r="A558" s="2">
        <v>10840555</v>
      </c>
      <c r="B558" s="2" t="s">
        <v>1925</v>
      </c>
      <c r="C558" s="2"/>
      <c r="D558" s="2">
        <v>0</v>
      </c>
      <c r="E558" s="2">
        <v>3</v>
      </c>
      <c r="F558" s="79">
        <v>42844.625</v>
      </c>
      <c r="G558" s="2">
        <v>0</v>
      </c>
      <c r="H558" s="2">
        <v>10890398</v>
      </c>
      <c r="I558" s="2"/>
      <c r="J558" s="2"/>
      <c r="K558" s="2">
        <v>10010002</v>
      </c>
      <c r="L558" s="3">
        <v>1</v>
      </c>
      <c r="N558" s="2" t="s">
        <v>436</v>
      </c>
      <c r="O558" s="2" t="s">
        <v>195</v>
      </c>
      <c r="P558" s="2"/>
    </row>
    <row r="559" spans="1:16" ht="15" customHeight="1">
      <c r="A559" s="2">
        <v>10840556</v>
      </c>
      <c r="B559" s="2" t="s">
        <v>1926</v>
      </c>
      <c r="C559" s="2"/>
      <c r="D559" s="2">
        <v>0</v>
      </c>
      <c r="E559" s="2">
        <v>3</v>
      </c>
      <c r="F559" s="79">
        <v>42844.625</v>
      </c>
      <c r="G559" s="2">
        <v>0</v>
      </c>
      <c r="H559" s="2">
        <v>10890399</v>
      </c>
      <c r="I559" s="2"/>
      <c r="J559" s="2"/>
      <c r="K559" s="2">
        <v>10010009</v>
      </c>
      <c r="L559" s="3">
        <v>1</v>
      </c>
      <c r="N559" s="2" t="s">
        <v>438</v>
      </c>
      <c r="O559" s="2" t="s">
        <v>383</v>
      </c>
      <c r="P559" s="2"/>
    </row>
    <row r="560" spans="1:16" ht="15" customHeight="1">
      <c r="A560" s="2">
        <v>10840557</v>
      </c>
      <c r="B560" s="2" t="s">
        <v>1927</v>
      </c>
      <c r="C560" s="2"/>
      <c r="D560" s="2">
        <v>0</v>
      </c>
      <c r="E560" s="2">
        <v>3</v>
      </c>
      <c r="F560" s="79">
        <v>42844.625</v>
      </c>
      <c r="G560" s="2">
        <v>0</v>
      </c>
      <c r="H560" s="2">
        <v>10890399</v>
      </c>
      <c r="I560" s="2"/>
      <c r="J560" s="2"/>
      <c r="K560" s="2">
        <v>10010009</v>
      </c>
      <c r="L560" s="3">
        <v>1</v>
      </c>
      <c r="N560" s="2" t="s">
        <v>440</v>
      </c>
      <c r="O560" s="2" t="s">
        <v>383</v>
      </c>
      <c r="P560" s="2"/>
    </row>
    <row r="561" spans="1:16" ht="15" customHeight="1">
      <c r="A561" s="2">
        <v>10840558</v>
      </c>
      <c r="B561" s="2" t="s">
        <v>1928</v>
      </c>
      <c r="C561" s="2"/>
      <c r="D561" s="2">
        <v>0</v>
      </c>
      <c r="E561" s="2">
        <v>3</v>
      </c>
      <c r="F561" s="79">
        <v>42844.625</v>
      </c>
      <c r="G561" s="2">
        <v>0</v>
      </c>
      <c r="H561" s="2">
        <v>10890399</v>
      </c>
      <c r="I561" s="2"/>
      <c r="J561" s="2"/>
      <c r="K561" s="2">
        <v>10010009</v>
      </c>
      <c r="L561" s="3">
        <v>1</v>
      </c>
      <c r="N561" s="2" t="s">
        <v>441</v>
      </c>
      <c r="O561" s="2" t="s">
        <v>383</v>
      </c>
      <c r="P561" s="2"/>
    </row>
    <row r="562" spans="1:16" ht="15" customHeight="1">
      <c r="A562" s="2">
        <v>10840559</v>
      </c>
      <c r="B562" s="2" t="s">
        <v>1929</v>
      </c>
      <c r="C562" s="2"/>
      <c r="D562" s="2">
        <v>0</v>
      </c>
      <c r="E562" s="2">
        <v>3</v>
      </c>
      <c r="F562" s="79">
        <v>42844.625</v>
      </c>
      <c r="G562" s="2">
        <v>0</v>
      </c>
      <c r="H562" s="2">
        <v>10890399</v>
      </c>
      <c r="I562" s="2"/>
      <c r="J562" s="2"/>
      <c r="K562" s="2">
        <v>10010009</v>
      </c>
      <c r="L562" s="3">
        <v>1</v>
      </c>
      <c r="N562" s="2" t="s">
        <v>442</v>
      </c>
      <c r="O562" s="2" t="s">
        <v>383</v>
      </c>
      <c r="P562" s="2"/>
    </row>
    <row r="563" spans="1:16" ht="15" customHeight="1">
      <c r="A563" s="2">
        <v>10840560</v>
      </c>
      <c r="B563" s="2" t="s">
        <v>1930</v>
      </c>
      <c r="C563" s="2"/>
      <c r="D563" s="2">
        <v>0</v>
      </c>
      <c r="E563" s="2">
        <v>3</v>
      </c>
      <c r="F563" s="79">
        <v>42844.625</v>
      </c>
      <c r="G563" s="2">
        <v>0</v>
      </c>
      <c r="H563" s="2">
        <v>10890399</v>
      </c>
      <c r="I563" s="2"/>
      <c r="J563" s="2"/>
      <c r="K563" s="2">
        <v>10010009</v>
      </c>
      <c r="L563" s="3">
        <v>1</v>
      </c>
      <c r="N563" s="2" t="s">
        <v>443</v>
      </c>
      <c r="O563" s="2" t="s">
        <v>383</v>
      </c>
      <c r="P563" s="2"/>
    </row>
    <row r="564" spans="1:16" ht="15" customHeight="1">
      <c r="A564" s="2">
        <v>10840561</v>
      </c>
      <c r="B564" s="2" t="s">
        <v>1931</v>
      </c>
      <c r="C564" s="2"/>
      <c r="D564" s="2">
        <v>0</v>
      </c>
      <c r="E564" s="2">
        <v>3</v>
      </c>
      <c r="F564" s="79">
        <v>42844.625</v>
      </c>
      <c r="G564" s="2">
        <v>0</v>
      </c>
      <c r="H564" s="2">
        <v>10890399</v>
      </c>
      <c r="I564" s="2"/>
      <c r="J564" s="2"/>
      <c r="K564" s="2">
        <v>10010009</v>
      </c>
      <c r="L564" s="3">
        <v>1</v>
      </c>
      <c r="N564" s="2" t="s">
        <v>444</v>
      </c>
      <c r="O564" s="2" t="s">
        <v>383</v>
      </c>
      <c r="P564" s="2"/>
    </row>
    <row r="565" spans="1:16" ht="15" customHeight="1">
      <c r="A565" s="2">
        <v>10840562</v>
      </c>
      <c r="B565" s="2" t="s">
        <v>1932</v>
      </c>
      <c r="C565" s="2"/>
      <c r="D565" s="2">
        <v>0</v>
      </c>
      <c r="E565" s="2">
        <v>3</v>
      </c>
      <c r="F565" s="79">
        <v>42844.625</v>
      </c>
      <c r="G565" s="2">
        <v>0</v>
      </c>
      <c r="H565" s="2">
        <v>10890399</v>
      </c>
      <c r="I565" s="2"/>
      <c r="J565" s="2"/>
      <c r="K565" s="2">
        <v>10010009</v>
      </c>
      <c r="L565" s="3">
        <v>1</v>
      </c>
      <c r="N565" s="2" t="s">
        <v>445</v>
      </c>
      <c r="O565" s="2" t="s">
        <v>383</v>
      </c>
      <c r="P565" s="2"/>
    </row>
    <row r="566" spans="1:16" ht="15" customHeight="1">
      <c r="A566" s="2">
        <v>10840563</v>
      </c>
      <c r="B566" s="2" t="s">
        <v>1933</v>
      </c>
      <c r="C566" s="2"/>
      <c r="D566" s="2">
        <v>0</v>
      </c>
      <c r="E566" s="2">
        <v>3</v>
      </c>
      <c r="F566" s="79">
        <v>42844.625</v>
      </c>
      <c r="G566" s="2">
        <v>0</v>
      </c>
      <c r="H566" s="2">
        <v>10890399</v>
      </c>
      <c r="I566" s="2"/>
      <c r="J566" s="2"/>
      <c r="K566" s="2">
        <v>10010009</v>
      </c>
      <c r="L566" s="3">
        <v>1</v>
      </c>
      <c r="N566" s="2" t="s">
        <v>446</v>
      </c>
      <c r="O566" s="2" t="s">
        <v>383</v>
      </c>
      <c r="P566" s="2"/>
    </row>
    <row r="567" spans="1:16" ht="15" customHeight="1">
      <c r="A567" s="2">
        <v>10840564</v>
      </c>
      <c r="B567" s="2" t="s">
        <v>1934</v>
      </c>
      <c r="C567" s="2"/>
      <c r="D567" s="2">
        <v>0</v>
      </c>
      <c r="E567" s="2">
        <v>3</v>
      </c>
      <c r="F567" s="79">
        <v>42844.625</v>
      </c>
      <c r="G567" s="2">
        <v>0</v>
      </c>
      <c r="H567" s="2">
        <v>10890400</v>
      </c>
      <c r="I567" s="2"/>
      <c r="J567" s="2"/>
      <c r="K567" s="2">
        <v>10010009</v>
      </c>
      <c r="L567" s="3">
        <v>1</v>
      </c>
      <c r="N567" s="2" t="s">
        <v>447</v>
      </c>
      <c r="O567" s="2" t="s">
        <v>383</v>
      </c>
      <c r="P567" s="2"/>
    </row>
    <row r="568" spans="1:16" ht="15" customHeight="1">
      <c r="A568" s="2">
        <v>10840565</v>
      </c>
      <c r="B568" s="2" t="s">
        <v>1935</v>
      </c>
      <c r="C568" s="2"/>
      <c r="D568" s="2">
        <v>0</v>
      </c>
      <c r="E568" s="2">
        <v>3</v>
      </c>
      <c r="F568" s="79">
        <v>42844.625</v>
      </c>
      <c r="G568" s="2">
        <v>0</v>
      </c>
      <c r="H568" s="2">
        <v>10890400</v>
      </c>
      <c r="I568" s="2"/>
      <c r="J568" s="2"/>
      <c r="K568" s="2">
        <v>10010009</v>
      </c>
      <c r="L568" s="3">
        <v>1</v>
      </c>
      <c r="N568" s="2" t="s">
        <v>449</v>
      </c>
      <c r="O568" s="2" t="s">
        <v>383</v>
      </c>
      <c r="P568" s="2"/>
    </row>
    <row r="569" spans="1:16" ht="15" customHeight="1">
      <c r="A569" s="2">
        <v>10840566</v>
      </c>
      <c r="B569" s="2" t="s">
        <v>1936</v>
      </c>
      <c r="C569" s="2"/>
      <c r="D569" s="2">
        <v>0</v>
      </c>
      <c r="E569" s="2">
        <v>3</v>
      </c>
      <c r="F569" s="79">
        <v>42844.625</v>
      </c>
      <c r="G569" s="2">
        <v>0</v>
      </c>
      <c r="H569" s="2">
        <v>10890381</v>
      </c>
      <c r="I569" s="2"/>
      <c r="J569" s="2"/>
      <c r="K569" s="2">
        <v>10010009</v>
      </c>
      <c r="L569" s="3">
        <v>1</v>
      </c>
      <c r="N569" s="2" t="s">
        <v>464</v>
      </c>
      <c r="O569" s="2" t="s">
        <v>383</v>
      </c>
      <c r="P569" s="2"/>
    </row>
    <row r="570" spans="1:16" ht="15" customHeight="1">
      <c r="A570" s="2">
        <v>10840567</v>
      </c>
      <c r="B570" s="2" t="s">
        <v>1937</v>
      </c>
      <c r="C570" s="2"/>
      <c r="D570" s="2">
        <v>0</v>
      </c>
      <c r="E570" s="2">
        <v>3</v>
      </c>
      <c r="F570" s="79">
        <v>42844.625</v>
      </c>
      <c r="G570" s="2">
        <v>0</v>
      </c>
      <c r="H570" s="2">
        <v>10890381</v>
      </c>
      <c r="I570" s="2"/>
      <c r="J570" s="2"/>
      <c r="K570" s="2">
        <v>10010009</v>
      </c>
      <c r="L570" s="3">
        <v>1</v>
      </c>
      <c r="N570" s="2" t="s">
        <v>466</v>
      </c>
      <c r="O570" s="2" t="s">
        <v>383</v>
      </c>
      <c r="P570" s="2"/>
    </row>
    <row r="571" spans="1:16" ht="15" customHeight="1">
      <c r="A571" s="2">
        <v>10840568</v>
      </c>
      <c r="B571" s="2" t="s">
        <v>1938</v>
      </c>
      <c r="C571" s="2"/>
      <c r="D571" s="2">
        <v>0</v>
      </c>
      <c r="E571" s="2">
        <v>3</v>
      </c>
      <c r="F571" s="79">
        <v>42844.625</v>
      </c>
      <c r="G571" s="2">
        <v>0</v>
      </c>
      <c r="H571" s="2">
        <v>10890381</v>
      </c>
      <c r="I571" s="2"/>
      <c r="J571" s="2"/>
      <c r="K571" s="2">
        <v>10010009</v>
      </c>
      <c r="L571" s="3">
        <v>1</v>
      </c>
      <c r="N571" s="2" t="s">
        <v>467</v>
      </c>
      <c r="O571" s="2" t="s">
        <v>383</v>
      </c>
      <c r="P571" s="2"/>
    </row>
    <row r="572" spans="1:16" ht="15" customHeight="1">
      <c r="A572" s="2">
        <v>10840569</v>
      </c>
      <c r="B572" s="2" t="s">
        <v>1918</v>
      </c>
      <c r="C572" s="2"/>
      <c r="D572" s="2">
        <v>0</v>
      </c>
      <c r="E572" s="2">
        <v>3</v>
      </c>
      <c r="F572" s="79">
        <v>42844.625</v>
      </c>
      <c r="G572" s="2">
        <v>0</v>
      </c>
      <c r="H572" s="2">
        <v>10890368</v>
      </c>
      <c r="I572" s="2"/>
      <c r="J572" s="2"/>
      <c r="K572" s="2">
        <v>10010002</v>
      </c>
      <c r="L572" s="3">
        <v>1</v>
      </c>
      <c r="N572" s="2" t="s">
        <v>422</v>
      </c>
      <c r="O572" s="2" t="s">
        <v>195</v>
      </c>
      <c r="P572" s="2"/>
    </row>
    <row r="573" spans="1:16" ht="15" customHeight="1">
      <c r="A573" s="2">
        <v>10840570</v>
      </c>
      <c r="B573" s="2" t="s">
        <v>1919</v>
      </c>
      <c r="C573" s="2"/>
      <c r="D573" s="2">
        <v>0</v>
      </c>
      <c r="E573" s="2">
        <v>3</v>
      </c>
      <c r="F573" s="79">
        <v>42844.625</v>
      </c>
      <c r="G573" s="2">
        <v>0</v>
      </c>
      <c r="H573" s="2">
        <v>10890368</v>
      </c>
      <c r="I573" s="2"/>
      <c r="J573" s="2"/>
      <c r="K573" s="2">
        <v>10010002</v>
      </c>
      <c r="L573" s="3">
        <v>1</v>
      </c>
      <c r="N573" s="2" t="s">
        <v>423</v>
      </c>
      <c r="O573" s="2" t="s">
        <v>195</v>
      </c>
      <c r="P573" s="2"/>
    </row>
    <row r="574" spans="1:16" ht="15" customHeight="1">
      <c r="A574" s="2">
        <v>10840571</v>
      </c>
      <c r="B574" s="2" t="s">
        <v>1939</v>
      </c>
      <c r="C574" s="2"/>
      <c r="D574" s="2">
        <v>0</v>
      </c>
      <c r="E574" s="2">
        <v>3</v>
      </c>
      <c r="F574" s="79">
        <v>42844.625</v>
      </c>
      <c r="G574" s="2">
        <v>0</v>
      </c>
      <c r="H574" s="2">
        <v>10890368</v>
      </c>
      <c r="I574" s="2"/>
      <c r="J574" s="2"/>
      <c r="K574" s="2">
        <v>10010002</v>
      </c>
      <c r="L574" s="3">
        <v>1</v>
      </c>
      <c r="N574" s="2" t="s">
        <v>469</v>
      </c>
      <c r="O574" s="2" t="s">
        <v>195</v>
      </c>
      <c r="P574" s="2"/>
    </row>
    <row r="575" spans="1:16" ht="15" customHeight="1">
      <c r="A575" s="2">
        <v>10840572</v>
      </c>
      <c r="B575" s="2" t="s">
        <v>1940</v>
      </c>
      <c r="C575" s="2"/>
      <c r="D575" s="2">
        <v>0</v>
      </c>
      <c r="E575" s="2">
        <v>3</v>
      </c>
      <c r="F575" s="79">
        <v>42844.625</v>
      </c>
      <c r="G575" s="2">
        <v>0</v>
      </c>
      <c r="H575" s="2">
        <v>10890368</v>
      </c>
      <c r="I575" s="2"/>
      <c r="J575" s="2"/>
      <c r="K575" s="2">
        <v>10010002</v>
      </c>
      <c r="L575" s="3">
        <v>1</v>
      </c>
      <c r="N575" s="2" t="s">
        <v>470</v>
      </c>
      <c r="O575" s="2" t="s">
        <v>195</v>
      </c>
      <c r="P575" s="2"/>
    </row>
    <row r="576" spans="1:16" ht="15" customHeight="1">
      <c r="A576" s="2">
        <v>10840573</v>
      </c>
      <c r="B576" s="2" t="s">
        <v>1941</v>
      </c>
      <c r="C576" s="2"/>
      <c r="D576" s="2">
        <v>0</v>
      </c>
      <c r="E576" s="2">
        <v>3</v>
      </c>
      <c r="F576" s="79">
        <v>42844.625</v>
      </c>
      <c r="G576" s="2">
        <v>0</v>
      </c>
      <c r="H576" s="2">
        <v>10890368</v>
      </c>
      <c r="I576" s="2"/>
      <c r="J576" s="2"/>
      <c r="K576" s="2">
        <v>10010002</v>
      </c>
      <c r="L576" s="3">
        <v>1</v>
      </c>
      <c r="N576" s="2" t="s">
        <v>471</v>
      </c>
      <c r="O576" s="2" t="s">
        <v>195</v>
      </c>
      <c r="P576" s="2"/>
    </row>
    <row r="577" spans="1:16" ht="15" customHeight="1">
      <c r="A577" s="2">
        <v>10840574</v>
      </c>
      <c r="B577" s="2" t="s">
        <v>1942</v>
      </c>
      <c r="C577" s="2"/>
      <c r="D577" s="2">
        <v>0</v>
      </c>
      <c r="E577" s="2">
        <v>3</v>
      </c>
      <c r="F577" s="79">
        <v>42844.625</v>
      </c>
      <c r="G577" s="2">
        <v>0</v>
      </c>
      <c r="H577" s="2">
        <v>10890368</v>
      </c>
      <c r="I577" s="2"/>
      <c r="J577" s="2"/>
      <c r="K577" s="2">
        <v>10010002</v>
      </c>
      <c r="L577" s="3">
        <v>1</v>
      </c>
      <c r="N577" s="2" t="s">
        <v>472</v>
      </c>
      <c r="O577" s="2" t="s">
        <v>195</v>
      </c>
      <c r="P577" s="2"/>
    </row>
    <row r="578" spans="1:16" ht="15" customHeight="1">
      <c r="A578" s="2">
        <v>10840575</v>
      </c>
      <c r="B578" s="2" t="s">
        <v>1943</v>
      </c>
      <c r="C578" s="2"/>
      <c r="D578" s="2">
        <v>0</v>
      </c>
      <c r="E578" s="2">
        <v>3</v>
      </c>
      <c r="F578" s="79">
        <v>42844.625</v>
      </c>
      <c r="G578" s="2">
        <v>0</v>
      </c>
      <c r="H578" s="2">
        <v>10890396</v>
      </c>
      <c r="I578" s="2"/>
      <c r="J578" s="2"/>
      <c r="K578" s="2">
        <v>10010002</v>
      </c>
      <c r="L578" s="3">
        <v>1</v>
      </c>
      <c r="N578" s="2" t="s">
        <v>473</v>
      </c>
      <c r="O578" s="2" t="s">
        <v>195</v>
      </c>
      <c r="P578" s="2"/>
    </row>
    <row r="579" spans="1:16" ht="15" customHeight="1">
      <c r="A579" s="2">
        <v>10840576</v>
      </c>
      <c r="B579" s="2" t="s">
        <v>1944</v>
      </c>
      <c r="C579" s="2"/>
      <c r="D579" s="2">
        <v>0</v>
      </c>
      <c r="E579" s="2">
        <v>3</v>
      </c>
      <c r="F579" s="79">
        <v>42844.625</v>
      </c>
      <c r="G579" s="2">
        <v>0</v>
      </c>
      <c r="H579" s="2">
        <v>10890376</v>
      </c>
      <c r="I579" s="2"/>
      <c r="J579" s="2"/>
      <c r="K579" s="2">
        <v>10010002</v>
      </c>
      <c r="L579" s="3">
        <v>1</v>
      </c>
      <c r="N579" s="2" t="s">
        <v>474</v>
      </c>
      <c r="O579" s="2" t="s">
        <v>195</v>
      </c>
      <c r="P579" s="2"/>
    </row>
    <row r="580" spans="1:16" ht="15" customHeight="1">
      <c r="A580" s="2">
        <v>10840577</v>
      </c>
      <c r="B580" s="2" t="s">
        <v>1945</v>
      </c>
      <c r="C580" s="2"/>
      <c r="D580" s="2">
        <v>0</v>
      </c>
      <c r="E580" s="2">
        <v>3</v>
      </c>
      <c r="F580" s="79">
        <v>42844.625</v>
      </c>
      <c r="G580" s="2">
        <v>0</v>
      </c>
      <c r="H580" s="2">
        <v>10890397</v>
      </c>
      <c r="I580" s="2"/>
      <c r="J580" s="2"/>
      <c r="K580" s="2">
        <v>10010002</v>
      </c>
      <c r="L580" s="3">
        <v>1</v>
      </c>
      <c r="N580" s="2" t="s">
        <v>475</v>
      </c>
      <c r="O580" s="2" t="s">
        <v>195</v>
      </c>
      <c r="P580" s="2"/>
    </row>
    <row r="581" spans="1:16" ht="15" customHeight="1">
      <c r="A581" s="2">
        <v>10840578</v>
      </c>
      <c r="B581" s="2" t="s">
        <v>1946</v>
      </c>
      <c r="C581" s="2"/>
      <c r="D581" s="2">
        <v>0</v>
      </c>
      <c r="E581" s="2">
        <v>3</v>
      </c>
      <c r="F581" s="79">
        <v>42844.625</v>
      </c>
      <c r="G581" s="2">
        <v>0</v>
      </c>
      <c r="H581" s="2">
        <v>10890397</v>
      </c>
      <c r="I581" s="2"/>
      <c r="J581" s="2"/>
      <c r="K581" s="2">
        <v>10010002</v>
      </c>
      <c r="L581" s="3">
        <v>1</v>
      </c>
      <c r="N581" s="2" t="s">
        <v>476</v>
      </c>
      <c r="O581" s="2" t="s">
        <v>195</v>
      </c>
      <c r="P581" s="2"/>
    </row>
    <row r="582" spans="1:16" ht="15" customHeight="1">
      <c r="A582" s="2">
        <v>10840579</v>
      </c>
      <c r="B582" s="2" t="s">
        <v>1947</v>
      </c>
      <c r="C582" s="2"/>
      <c r="D582" s="2">
        <v>0</v>
      </c>
      <c r="E582" s="2">
        <v>3</v>
      </c>
      <c r="F582" s="79">
        <v>42844.625</v>
      </c>
      <c r="G582" s="2">
        <v>0</v>
      </c>
      <c r="H582" s="2">
        <v>10890001</v>
      </c>
      <c r="I582" s="2"/>
      <c r="J582" s="2"/>
      <c r="K582" s="2">
        <v>10010005</v>
      </c>
      <c r="L582" s="3">
        <v>1</v>
      </c>
      <c r="N582" s="2">
        <v>1513</v>
      </c>
      <c r="O582" s="2"/>
      <c r="P582" s="2"/>
    </row>
    <row r="583" spans="1:16" ht="15" customHeight="1">
      <c r="A583" s="2">
        <v>10840580</v>
      </c>
      <c r="B583" s="2" t="s">
        <v>1948</v>
      </c>
      <c r="C583" s="2"/>
      <c r="D583" s="2">
        <v>0</v>
      </c>
      <c r="E583" s="2">
        <v>3</v>
      </c>
      <c r="F583" s="79">
        <v>42844.625</v>
      </c>
      <c r="G583" s="2">
        <v>0</v>
      </c>
      <c r="H583" s="2">
        <v>10890001</v>
      </c>
      <c r="I583" s="2"/>
      <c r="J583" s="2"/>
      <c r="K583" s="2">
        <v>10010002</v>
      </c>
      <c r="L583" s="3">
        <v>1</v>
      </c>
      <c r="N583" s="2" t="s">
        <v>1949</v>
      </c>
      <c r="O583" s="2" t="s">
        <v>176</v>
      </c>
      <c r="P583" s="2"/>
    </row>
    <row r="584" spans="1:16" ht="15" customHeight="1">
      <c r="A584" s="2">
        <v>10840581</v>
      </c>
      <c r="B584" s="2" t="s">
        <v>1950</v>
      </c>
      <c r="C584" s="2"/>
      <c r="D584" s="2">
        <v>0</v>
      </c>
      <c r="E584" s="2">
        <v>3</v>
      </c>
      <c r="F584" s="79">
        <v>42844.625</v>
      </c>
      <c r="G584" s="2">
        <v>0</v>
      </c>
      <c r="H584" s="2">
        <v>10890001</v>
      </c>
      <c r="I584" s="2"/>
      <c r="J584" s="2"/>
      <c r="K584" s="2">
        <v>10010002</v>
      </c>
      <c r="L584" s="3">
        <v>1</v>
      </c>
      <c r="N584" s="2" t="s">
        <v>477</v>
      </c>
      <c r="O584" s="2" t="s">
        <v>176</v>
      </c>
      <c r="P584" s="2"/>
    </row>
    <row r="585" spans="1:16" ht="15" customHeight="1">
      <c r="A585" s="2">
        <v>10840582</v>
      </c>
      <c r="B585" s="2" t="s">
        <v>1951</v>
      </c>
      <c r="C585" s="2"/>
      <c r="D585" s="2">
        <v>0</v>
      </c>
      <c r="E585" s="2">
        <v>3</v>
      </c>
      <c r="F585" s="79">
        <v>42844.625</v>
      </c>
      <c r="G585" s="2">
        <v>0</v>
      </c>
      <c r="H585" s="2">
        <v>10890019</v>
      </c>
      <c r="I585" s="2"/>
      <c r="J585" s="2"/>
      <c r="K585" s="2">
        <v>10010002</v>
      </c>
      <c r="L585" s="3">
        <v>1</v>
      </c>
      <c r="N585" s="2" t="s">
        <v>342</v>
      </c>
      <c r="O585" s="2" t="s">
        <v>176</v>
      </c>
      <c r="P585" s="2"/>
    </row>
    <row r="586" spans="1:16" ht="15" customHeight="1">
      <c r="A586" s="2">
        <v>10840583</v>
      </c>
      <c r="B586" s="2" t="s">
        <v>1951</v>
      </c>
      <c r="C586" s="2"/>
      <c r="D586" s="2">
        <v>0</v>
      </c>
      <c r="E586" s="2">
        <v>3</v>
      </c>
      <c r="F586" s="79">
        <v>42844.625</v>
      </c>
      <c r="G586" s="2">
        <v>0</v>
      </c>
      <c r="H586" s="2">
        <v>10890020</v>
      </c>
      <c r="I586" s="2"/>
      <c r="J586" s="2"/>
      <c r="K586" s="2">
        <v>10010002</v>
      </c>
      <c r="L586" s="3">
        <v>1</v>
      </c>
      <c r="N586" s="2" t="s">
        <v>342</v>
      </c>
      <c r="O586" s="2" t="s">
        <v>176</v>
      </c>
      <c r="P586" s="2"/>
    </row>
    <row r="587" spans="1:16" ht="15" customHeight="1">
      <c r="A587" s="2">
        <v>10840584</v>
      </c>
      <c r="B587" s="2" t="s">
        <v>1952</v>
      </c>
      <c r="C587" s="2"/>
      <c r="D587" s="2">
        <v>0</v>
      </c>
      <c r="E587" s="2">
        <v>3</v>
      </c>
      <c r="F587" s="79">
        <v>42844.625</v>
      </c>
      <c r="G587" s="2">
        <v>0</v>
      </c>
      <c r="H587" s="2">
        <v>10950087</v>
      </c>
      <c r="I587" s="2"/>
      <c r="J587" s="2"/>
      <c r="K587" s="2">
        <v>10010002</v>
      </c>
      <c r="L587" s="3">
        <v>1</v>
      </c>
      <c r="N587" s="2" t="s">
        <v>480</v>
      </c>
      <c r="O587" s="2" t="s">
        <v>195</v>
      </c>
      <c r="P587" s="2"/>
    </row>
    <row r="588" spans="1:16" ht="15" customHeight="1">
      <c r="A588" s="2">
        <v>10840585</v>
      </c>
      <c r="B588" s="2" t="s">
        <v>1953</v>
      </c>
      <c r="C588" s="2"/>
      <c r="D588" s="2">
        <v>0</v>
      </c>
      <c r="E588" s="2">
        <v>3</v>
      </c>
      <c r="F588" s="79">
        <v>42844.625</v>
      </c>
      <c r="G588" s="2">
        <v>0</v>
      </c>
      <c r="H588" s="2">
        <v>10950087</v>
      </c>
      <c r="I588" s="2"/>
      <c r="J588" s="2"/>
      <c r="K588" s="2">
        <v>10010002</v>
      </c>
      <c r="L588" s="3">
        <v>1</v>
      </c>
      <c r="N588" s="2" t="s">
        <v>481</v>
      </c>
      <c r="O588" s="2" t="s">
        <v>195</v>
      </c>
      <c r="P588" s="2"/>
    </row>
    <row r="589" spans="1:16" ht="15" customHeight="1">
      <c r="A589" s="2">
        <v>10840586</v>
      </c>
      <c r="B589" s="2" t="s">
        <v>1954</v>
      </c>
      <c r="C589" s="2"/>
      <c r="D589" s="2">
        <v>0</v>
      </c>
      <c r="E589" s="2">
        <v>3</v>
      </c>
      <c r="F589" s="79">
        <v>42844.625</v>
      </c>
      <c r="G589" s="2">
        <v>0</v>
      </c>
      <c r="H589" s="2">
        <v>10950087</v>
      </c>
      <c r="I589" s="2"/>
      <c r="J589" s="2"/>
      <c r="K589" s="2">
        <v>10010002</v>
      </c>
      <c r="L589" s="3">
        <v>1</v>
      </c>
      <c r="N589" s="2" t="s">
        <v>482</v>
      </c>
      <c r="O589" s="2" t="s">
        <v>195</v>
      </c>
      <c r="P589" s="2"/>
    </row>
    <row r="590" spans="1:16" ht="15" customHeight="1">
      <c r="A590" s="2">
        <v>10840587</v>
      </c>
      <c r="B590" s="2" t="s">
        <v>1955</v>
      </c>
      <c r="C590" s="2"/>
      <c r="D590" s="2">
        <v>0</v>
      </c>
      <c r="E590" s="2">
        <v>3</v>
      </c>
      <c r="F590" s="79">
        <v>42844.625</v>
      </c>
      <c r="G590" s="2">
        <v>0</v>
      </c>
      <c r="H590" s="2">
        <v>10950087</v>
      </c>
      <c r="I590" s="2"/>
      <c r="J590" s="2"/>
      <c r="K590" s="2">
        <v>10010002</v>
      </c>
      <c r="L590" s="3">
        <v>1</v>
      </c>
      <c r="N590" s="2" t="s">
        <v>483</v>
      </c>
      <c r="O590" s="2" t="s">
        <v>195</v>
      </c>
      <c r="P590" s="2"/>
    </row>
    <row r="591" spans="1:16" ht="15" customHeight="1">
      <c r="A591" s="2">
        <v>10840588</v>
      </c>
      <c r="B591" s="2" t="s">
        <v>1956</v>
      </c>
      <c r="C591" s="2"/>
      <c r="D591" s="2">
        <v>0</v>
      </c>
      <c r="E591" s="2">
        <v>3</v>
      </c>
      <c r="F591" s="79">
        <v>42844.625</v>
      </c>
      <c r="G591" s="2">
        <v>0</v>
      </c>
      <c r="H591" s="2">
        <v>10950090</v>
      </c>
      <c r="I591" s="2"/>
      <c r="J591" s="2"/>
      <c r="K591" s="2">
        <v>10010002</v>
      </c>
      <c r="L591" s="3">
        <v>1</v>
      </c>
      <c r="N591" s="2" t="s">
        <v>346</v>
      </c>
      <c r="O591" s="2" t="s">
        <v>195</v>
      </c>
      <c r="P591" s="2"/>
    </row>
    <row r="592" spans="1:16" ht="15" customHeight="1">
      <c r="A592" s="2">
        <v>10840589</v>
      </c>
      <c r="B592" s="2" t="s">
        <v>1957</v>
      </c>
      <c r="C592" s="2"/>
      <c r="D592" s="2">
        <v>0</v>
      </c>
      <c r="E592" s="2">
        <v>3</v>
      </c>
      <c r="F592" s="79">
        <v>42844.625</v>
      </c>
      <c r="G592" s="2">
        <v>0</v>
      </c>
      <c r="H592" s="2">
        <v>10950090</v>
      </c>
      <c r="I592" s="2"/>
      <c r="J592" s="2"/>
      <c r="K592" s="2">
        <v>10010002</v>
      </c>
      <c r="L592" s="3">
        <v>1</v>
      </c>
      <c r="N592" s="2" t="s">
        <v>347</v>
      </c>
      <c r="O592" s="2" t="s">
        <v>195</v>
      </c>
      <c r="P592" s="2"/>
    </row>
    <row r="593" spans="1:16" ht="15" customHeight="1">
      <c r="A593" s="2">
        <v>10840590</v>
      </c>
      <c r="B593" s="2" t="s">
        <v>1958</v>
      </c>
      <c r="C593" s="2"/>
      <c r="D593" s="2">
        <v>0</v>
      </c>
      <c r="E593" s="2">
        <v>3</v>
      </c>
      <c r="F593" s="79">
        <v>42844.625</v>
      </c>
      <c r="G593" s="2">
        <v>0</v>
      </c>
      <c r="H593" s="2">
        <v>10950090</v>
      </c>
      <c r="I593" s="2"/>
      <c r="J593" s="2"/>
      <c r="K593" s="2">
        <v>10010002</v>
      </c>
      <c r="L593" s="3">
        <v>1</v>
      </c>
      <c r="N593" s="2" t="s">
        <v>348</v>
      </c>
      <c r="O593" s="2" t="s">
        <v>195</v>
      </c>
      <c r="P593" s="2"/>
    </row>
    <row r="594" spans="1:16" ht="15" customHeight="1">
      <c r="A594" s="2">
        <v>10840591</v>
      </c>
      <c r="B594" s="2" t="s">
        <v>1959</v>
      </c>
      <c r="C594" s="2"/>
      <c r="D594" s="2">
        <v>0</v>
      </c>
      <c r="E594" s="2">
        <v>3</v>
      </c>
      <c r="F594" s="79">
        <v>42844.625</v>
      </c>
      <c r="G594" s="2">
        <v>0</v>
      </c>
      <c r="H594" s="2">
        <v>10890373</v>
      </c>
      <c r="I594" s="2"/>
      <c r="J594" s="2"/>
      <c r="K594" s="2">
        <v>10010009</v>
      </c>
      <c r="L594" s="3">
        <v>1</v>
      </c>
      <c r="N594" s="2" t="s">
        <v>484</v>
      </c>
      <c r="O594" s="2" t="s">
        <v>383</v>
      </c>
      <c r="P594" s="2"/>
    </row>
    <row r="595" spans="1:16" ht="15" customHeight="1">
      <c r="A595" s="2">
        <v>10840592</v>
      </c>
      <c r="B595" s="2" t="s">
        <v>1960</v>
      </c>
      <c r="C595" s="2"/>
      <c r="D595" s="2">
        <v>0</v>
      </c>
      <c r="E595" s="2">
        <v>3</v>
      </c>
      <c r="F595" s="79">
        <v>42844.625</v>
      </c>
      <c r="G595" s="2">
        <v>0</v>
      </c>
      <c r="H595" s="2">
        <v>10890373</v>
      </c>
      <c r="I595" s="2"/>
      <c r="J595" s="2"/>
      <c r="K595" s="2">
        <v>10010009</v>
      </c>
      <c r="L595" s="3">
        <v>1</v>
      </c>
      <c r="N595" s="2" t="s">
        <v>485</v>
      </c>
      <c r="O595" s="2" t="s">
        <v>383</v>
      </c>
      <c r="P595" s="2"/>
    </row>
    <row r="596" spans="1:16" ht="15" customHeight="1">
      <c r="A596" s="2">
        <v>10840593</v>
      </c>
      <c r="B596" s="2" t="s">
        <v>1961</v>
      </c>
      <c r="C596" s="2"/>
      <c r="D596" s="2">
        <v>0</v>
      </c>
      <c r="E596" s="2">
        <v>3</v>
      </c>
      <c r="F596" s="79">
        <v>42844.625</v>
      </c>
      <c r="G596" s="2">
        <v>0</v>
      </c>
      <c r="H596" s="2">
        <v>10890374</v>
      </c>
      <c r="I596" s="2"/>
      <c r="J596" s="2"/>
      <c r="K596" s="2">
        <v>10010009</v>
      </c>
      <c r="L596" s="3">
        <v>1</v>
      </c>
      <c r="N596" s="2" t="s">
        <v>486</v>
      </c>
      <c r="O596" s="2" t="s">
        <v>383</v>
      </c>
      <c r="P596" s="2"/>
    </row>
    <row r="597" spans="1:16" ht="15" customHeight="1">
      <c r="A597" s="2">
        <v>10840594</v>
      </c>
      <c r="B597" s="2" t="s">
        <v>1962</v>
      </c>
      <c r="C597" s="2"/>
      <c r="D597" s="2">
        <v>0</v>
      </c>
      <c r="E597" s="2">
        <v>3</v>
      </c>
      <c r="F597" s="79">
        <v>42844.625</v>
      </c>
      <c r="G597" s="2">
        <v>0</v>
      </c>
      <c r="H597" s="2">
        <v>10890374</v>
      </c>
      <c r="I597" s="2"/>
      <c r="J597" s="2"/>
      <c r="K597" s="2">
        <v>10010009</v>
      </c>
      <c r="L597" s="3">
        <v>1</v>
      </c>
      <c r="N597" s="2" t="s">
        <v>487</v>
      </c>
      <c r="O597" s="2" t="s">
        <v>383</v>
      </c>
      <c r="P597" s="2"/>
    </row>
    <row r="598" spans="1:16" ht="15" customHeight="1">
      <c r="A598" s="2">
        <v>10840595</v>
      </c>
      <c r="B598" s="2" t="s">
        <v>1963</v>
      </c>
      <c r="C598" s="2"/>
      <c r="D598" s="2">
        <v>0</v>
      </c>
      <c r="E598" s="2">
        <v>3</v>
      </c>
      <c r="F598" s="79">
        <v>42844.625</v>
      </c>
      <c r="G598" s="2">
        <v>0</v>
      </c>
      <c r="H598" s="2">
        <v>10890399</v>
      </c>
      <c r="I598" s="2"/>
      <c r="J598" s="2"/>
      <c r="K598" s="2">
        <v>10010009</v>
      </c>
      <c r="L598" s="3">
        <v>1</v>
      </c>
      <c r="N598" s="2" t="s">
        <v>488</v>
      </c>
      <c r="O598" s="2" t="s">
        <v>383</v>
      </c>
      <c r="P598" s="2"/>
    </row>
    <row r="599" spans="1:16" ht="15" customHeight="1">
      <c r="A599" s="2">
        <v>10840596</v>
      </c>
      <c r="B599" s="2" t="s">
        <v>1964</v>
      </c>
      <c r="C599" s="2"/>
      <c r="D599" s="2">
        <v>0</v>
      </c>
      <c r="E599" s="2">
        <v>3</v>
      </c>
      <c r="F599" s="79">
        <v>42844.625</v>
      </c>
      <c r="G599" s="2">
        <v>0</v>
      </c>
      <c r="H599" s="2">
        <v>10890399</v>
      </c>
      <c r="I599" s="2"/>
      <c r="J599" s="2"/>
      <c r="K599" s="2">
        <v>10010009</v>
      </c>
      <c r="L599" s="3">
        <v>1</v>
      </c>
      <c r="N599" s="2" t="s">
        <v>489</v>
      </c>
      <c r="O599" s="2" t="s">
        <v>383</v>
      </c>
      <c r="P599" s="2"/>
    </row>
    <row r="600" spans="1:16" ht="15" customHeight="1">
      <c r="A600" s="2">
        <v>10840597</v>
      </c>
      <c r="B600" s="2" t="s">
        <v>1965</v>
      </c>
      <c r="C600" s="2"/>
      <c r="D600" s="2">
        <v>0</v>
      </c>
      <c r="E600" s="2">
        <v>3</v>
      </c>
      <c r="F600" s="79">
        <v>42844.625</v>
      </c>
      <c r="G600" s="2">
        <v>0</v>
      </c>
      <c r="H600" s="2">
        <v>10890362</v>
      </c>
      <c r="I600" s="2"/>
      <c r="J600" s="2"/>
      <c r="K600" s="2">
        <v>10010009</v>
      </c>
      <c r="L600" s="3">
        <v>1</v>
      </c>
      <c r="N600" s="2" t="s">
        <v>490</v>
      </c>
      <c r="O600" s="2" t="s">
        <v>383</v>
      </c>
      <c r="P600" s="2"/>
    </row>
    <row r="601" spans="1:16" ht="15" customHeight="1">
      <c r="A601" s="2">
        <v>10840598</v>
      </c>
      <c r="B601" s="2" t="s">
        <v>1966</v>
      </c>
      <c r="C601" s="2"/>
      <c r="D601" s="2">
        <v>0</v>
      </c>
      <c r="E601" s="2">
        <v>3</v>
      </c>
      <c r="F601" s="79">
        <v>42844.625</v>
      </c>
      <c r="G601" s="2">
        <v>0</v>
      </c>
      <c r="H601" s="2">
        <v>10890362</v>
      </c>
      <c r="I601" s="2"/>
      <c r="J601" s="2"/>
      <c r="K601" s="2">
        <v>10010009</v>
      </c>
      <c r="L601" s="3">
        <v>1</v>
      </c>
      <c r="N601" s="2" t="s">
        <v>491</v>
      </c>
      <c r="O601" s="2" t="s">
        <v>383</v>
      </c>
      <c r="P601" s="2"/>
    </row>
    <row r="602" spans="1:16" ht="15" customHeight="1">
      <c r="A602" s="2">
        <v>10840599</v>
      </c>
      <c r="B602" s="2" t="s">
        <v>1967</v>
      </c>
      <c r="C602" s="2"/>
      <c r="D602" s="2">
        <v>0</v>
      </c>
      <c r="E602" s="2">
        <v>3</v>
      </c>
      <c r="F602" s="79">
        <v>42844.625</v>
      </c>
      <c r="G602" s="2">
        <v>0</v>
      </c>
      <c r="H602" s="2">
        <v>10890362</v>
      </c>
      <c r="I602" s="2"/>
      <c r="J602" s="2"/>
      <c r="K602" s="2">
        <v>10010009</v>
      </c>
      <c r="L602" s="3">
        <v>1</v>
      </c>
      <c r="N602" s="2" t="s">
        <v>492</v>
      </c>
      <c r="O602" s="2" t="s">
        <v>383</v>
      </c>
      <c r="P602" s="2"/>
    </row>
    <row r="603" spans="1:16" ht="15" customHeight="1">
      <c r="A603" s="2">
        <v>10840600</v>
      </c>
      <c r="B603" s="2" t="s">
        <v>1968</v>
      </c>
      <c r="C603" s="2"/>
      <c r="D603" s="2">
        <v>0</v>
      </c>
      <c r="E603" s="2">
        <v>3</v>
      </c>
      <c r="F603" s="79">
        <v>42844.625</v>
      </c>
      <c r="G603" s="2">
        <v>0</v>
      </c>
      <c r="H603" s="2">
        <v>10890362</v>
      </c>
      <c r="I603" s="2"/>
      <c r="J603" s="2"/>
      <c r="K603" s="2">
        <v>10010009</v>
      </c>
      <c r="L603" s="3">
        <v>1</v>
      </c>
      <c r="N603" s="2" t="s">
        <v>493</v>
      </c>
      <c r="O603" s="2" t="s">
        <v>383</v>
      </c>
      <c r="P603" s="2"/>
    </row>
    <row r="604" spans="1:16" ht="15" customHeight="1">
      <c r="A604" s="2">
        <v>10840601</v>
      </c>
      <c r="B604" s="2" t="s">
        <v>1969</v>
      </c>
      <c r="C604" s="2"/>
      <c r="D604" s="2">
        <v>0</v>
      </c>
      <c r="E604" s="2">
        <v>3</v>
      </c>
      <c r="F604" s="79">
        <v>42844.625</v>
      </c>
      <c r="G604" s="2">
        <v>0</v>
      </c>
      <c r="H604" s="2">
        <v>10890362</v>
      </c>
      <c r="I604" s="2"/>
      <c r="J604" s="2"/>
      <c r="K604" s="2">
        <v>10010009</v>
      </c>
      <c r="L604" s="3">
        <v>1</v>
      </c>
      <c r="N604" s="2" t="s">
        <v>494</v>
      </c>
      <c r="O604" s="2" t="s">
        <v>383</v>
      </c>
      <c r="P604" s="2"/>
    </row>
    <row r="605" spans="1:16" ht="15" customHeight="1">
      <c r="A605" s="2">
        <v>10840602</v>
      </c>
      <c r="B605" s="2" t="s">
        <v>1970</v>
      </c>
      <c r="C605" s="2"/>
      <c r="D605" s="2">
        <v>0</v>
      </c>
      <c r="E605" s="2">
        <v>3</v>
      </c>
      <c r="F605" s="79">
        <v>42844.625</v>
      </c>
      <c r="G605" s="2">
        <v>0</v>
      </c>
      <c r="H605" s="2">
        <v>10890362</v>
      </c>
      <c r="I605" s="2"/>
      <c r="J605" s="2"/>
      <c r="K605" s="2">
        <v>10010009</v>
      </c>
      <c r="L605" s="3">
        <v>1</v>
      </c>
      <c r="N605" s="2" t="s">
        <v>495</v>
      </c>
      <c r="O605" s="2" t="s">
        <v>383</v>
      </c>
      <c r="P605" s="2"/>
    </row>
    <row r="606" spans="1:16" ht="15" customHeight="1">
      <c r="A606" s="2">
        <v>10840603</v>
      </c>
      <c r="B606" s="2" t="s">
        <v>1971</v>
      </c>
      <c r="C606" s="2"/>
      <c r="D606" s="2">
        <v>0</v>
      </c>
      <c r="E606" s="2">
        <v>3</v>
      </c>
      <c r="F606" s="79">
        <v>42844.625</v>
      </c>
      <c r="G606" s="2">
        <v>0</v>
      </c>
      <c r="H606" s="2">
        <v>10890362</v>
      </c>
      <c r="I606" s="2"/>
      <c r="J606" s="2"/>
      <c r="K606" s="2">
        <v>10010009</v>
      </c>
      <c r="L606" s="3">
        <v>1</v>
      </c>
      <c r="N606" s="2" t="s">
        <v>496</v>
      </c>
      <c r="O606" s="2" t="s">
        <v>383</v>
      </c>
      <c r="P606" s="2"/>
    </row>
    <row r="607" spans="1:16" ht="15" customHeight="1">
      <c r="A607" s="2">
        <v>10840604</v>
      </c>
      <c r="B607" s="2" t="s">
        <v>1972</v>
      </c>
      <c r="C607" s="2"/>
      <c r="D607" s="2">
        <v>0</v>
      </c>
      <c r="E607" s="2">
        <v>3</v>
      </c>
      <c r="F607" s="79">
        <v>42844.625</v>
      </c>
      <c r="G607" s="2">
        <v>0</v>
      </c>
      <c r="H607" s="2">
        <v>10890362</v>
      </c>
      <c r="I607" s="2"/>
      <c r="J607" s="2"/>
      <c r="K607" s="2">
        <v>10010009</v>
      </c>
      <c r="L607" s="3">
        <v>1</v>
      </c>
      <c r="N607" s="2" t="s">
        <v>497</v>
      </c>
      <c r="O607" s="2" t="s">
        <v>383</v>
      </c>
      <c r="P607" s="2"/>
    </row>
    <row r="608" spans="1:16" ht="15" customHeight="1">
      <c r="A608" s="2">
        <v>10840605</v>
      </c>
      <c r="B608" s="2" t="s">
        <v>1973</v>
      </c>
      <c r="C608" s="2"/>
      <c r="D608" s="2">
        <v>1</v>
      </c>
      <c r="E608" s="2">
        <v>3</v>
      </c>
      <c r="F608" s="79">
        <v>42845.625</v>
      </c>
      <c r="G608" s="2">
        <v>1</v>
      </c>
      <c r="H608" s="2">
        <v>10890344</v>
      </c>
      <c r="I608" s="2"/>
      <c r="J608" s="2"/>
      <c r="K608" s="2">
        <v>10010002</v>
      </c>
      <c r="L608" s="3">
        <v>1</v>
      </c>
      <c r="N608" s="2" t="s">
        <v>1974</v>
      </c>
      <c r="O608" s="2" t="s">
        <v>176</v>
      </c>
      <c r="P608" s="2"/>
    </row>
    <row r="609" spans="1:16" ht="15" customHeight="1">
      <c r="A609" s="2">
        <v>10840606</v>
      </c>
      <c r="B609" s="2" t="s">
        <v>1975</v>
      </c>
      <c r="C609" s="2"/>
      <c r="D609" s="2">
        <v>0</v>
      </c>
      <c r="E609" s="2">
        <v>3</v>
      </c>
      <c r="F609" s="79">
        <v>42846.625</v>
      </c>
      <c r="G609" s="2">
        <v>1</v>
      </c>
      <c r="H609" s="2">
        <v>10890345</v>
      </c>
      <c r="I609" s="2"/>
      <c r="J609" s="2"/>
      <c r="K609" s="2">
        <v>10010002</v>
      </c>
      <c r="L609" s="3">
        <v>1</v>
      </c>
      <c r="N609" s="2" t="s">
        <v>1974</v>
      </c>
      <c r="O609" s="2" t="s">
        <v>176</v>
      </c>
      <c r="P609" s="2"/>
    </row>
    <row r="610" spans="1:16" ht="15" customHeight="1">
      <c r="A610" s="2">
        <v>10840607</v>
      </c>
      <c r="B610" s="2" t="s">
        <v>1976</v>
      </c>
      <c r="C610" s="2"/>
      <c r="D610" s="2">
        <v>0</v>
      </c>
      <c r="E610" s="2">
        <v>3</v>
      </c>
      <c r="F610" s="79">
        <v>42847.625</v>
      </c>
      <c r="G610" s="2">
        <v>1</v>
      </c>
      <c r="H610" s="2">
        <v>10890346</v>
      </c>
      <c r="I610" s="2"/>
      <c r="J610" s="2"/>
      <c r="K610" s="2">
        <v>10010002</v>
      </c>
      <c r="L610" s="3">
        <v>1</v>
      </c>
      <c r="N610" s="2" t="s">
        <v>1974</v>
      </c>
      <c r="O610" s="2" t="s">
        <v>176</v>
      </c>
      <c r="P610" s="2"/>
    </row>
    <row r="611" spans="1:16" ht="15" customHeight="1">
      <c r="A611" s="2">
        <v>10840608</v>
      </c>
      <c r="B611" s="2" t="s">
        <v>1951</v>
      </c>
      <c r="C611" s="2"/>
      <c r="D611" s="2">
        <v>1</v>
      </c>
      <c r="E611" s="2">
        <v>3</v>
      </c>
      <c r="F611" s="79">
        <v>42844.625</v>
      </c>
      <c r="G611" s="2">
        <v>1</v>
      </c>
      <c r="H611" s="2">
        <v>10890400</v>
      </c>
      <c r="I611" s="2"/>
      <c r="J611" s="2"/>
      <c r="K611" s="2">
        <v>10010003</v>
      </c>
      <c r="L611" s="3">
        <v>1</v>
      </c>
      <c r="N611" s="2">
        <v>2511</v>
      </c>
      <c r="O611" s="2" t="s">
        <v>176</v>
      </c>
      <c r="P611" s="2"/>
    </row>
    <row r="612" spans="1:16" ht="15" customHeight="1">
      <c r="A612" s="2">
        <v>10840609</v>
      </c>
      <c r="B612" s="2" t="s">
        <v>1977</v>
      </c>
      <c r="C612" s="2"/>
      <c r="D612" s="2">
        <v>1</v>
      </c>
      <c r="E612" s="2">
        <v>3</v>
      </c>
      <c r="F612" s="79">
        <v>42844.625</v>
      </c>
      <c r="G612" s="2">
        <v>1</v>
      </c>
      <c r="H612" s="2">
        <v>10890400</v>
      </c>
      <c r="I612" s="2"/>
      <c r="J612" s="2"/>
      <c r="K612" s="2">
        <v>10010002</v>
      </c>
      <c r="L612" s="3">
        <v>1</v>
      </c>
      <c r="N612" s="2">
        <v>2696</v>
      </c>
      <c r="O612" s="2" t="s">
        <v>176</v>
      </c>
      <c r="P612" s="2"/>
    </row>
    <row r="613" spans="1:16" ht="15" customHeight="1">
      <c r="A613" s="2">
        <v>10840610</v>
      </c>
      <c r="B613" s="2" t="s">
        <v>1978</v>
      </c>
      <c r="C613" s="2"/>
      <c r="D613" s="2">
        <v>0</v>
      </c>
      <c r="E613" s="2">
        <v>3</v>
      </c>
      <c r="F613" s="79">
        <v>42844.625</v>
      </c>
      <c r="G613" s="2">
        <v>1</v>
      </c>
      <c r="H613" s="2">
        <v>10890345</v>
      </c>
      <c r="I613" s="2"/>
      <c r="J613" s="2"/>
      <c r="K613" s="2">
        <v>10010002</v>
      </c>
      <c r="L613" s="3">
        <v>1</v>
      </c>
      <c r="N613" s="2" t="s">
        <v>1979</v>
      </c>
      <c r="O613" s="2" t="s">
        <v>176</v>
      </c>
      <c r="P613" s="2"/>
    </row>
    <row r="614" spans="1:16" ht="15" customHeight="1">
      <c r="A614" s="2">
        <v>10840611</v>
      </c>
      <c r="B614" s="2" t="s">
        <v>1980</v>
      </c>
      <c r="C614" s="2"/>
      <c r="D614" s="2">
        <v>0</v>
      </c>
      <c r="E614" s="2">
        <v>3</v>
      </c>
      <c r="F614" s="79">
        <v>42844.625</v>
      </c>
      <c r="G614" s="2">
        <v>1</v>
      </c>
      <c r="H614" s="2">
        <v>10890345</v>
      </c>
      <c r="I614" s="2"/>
      <c r="J614" s="2"/>
      <c r="K614" s="2">
        <v>10010002</v>
      </c>
      <c r="L614" s="3">
        <v>1</v>
      </c>
      <c r="N614" s="2" t="s">
        <v>504</v>
      </c>
      <c r="O614" s="2" t="s">
        <v>176</v>
      </c>
      <c r="P614" s="2"/>
    </row>
    <row r="615" spans="1:16" ht="15" customHeight="1">
      <c r="A615" s="2">
        <v>10840612</v>
      </c>
      <c r="B615" s="2" t="s">
        <v>1981</v>
      </c>
      <c r="C615" s="2"/>
      <c r="D615" s="2">
        <v>0</v>
      </c>
      <c r="E615" s="2">
        <v>3</v>
      </c>
      <c r="F615" s="79">
        <v>42844.625</v>
      </c>
      <c r="G615" s="2">
        <v>1</v>
      </c>
      <c r="H615" s="2">
        <v>10890345</v>
      </c>
      <c r="I615" s="2"/>
      <c r="J615" s="2"/>
      <c r="K615" s="2">
        <v>10010002</v>
      </c>
      <c r="L615" s="3">
        <v>1</v>
      </c>
      <c r="N615" s="2" t="s">
        <v>505</v>
      </c>
      <c r="O615" s="2" t="s">
        <v>176</v>
      </c>
      <c r="P615" s="2"/>
    </row>
    <row r="616" spans="1:16" ht="15" customHeight="1">
      <c r="A616" s="2">
        <v>10840613</v>
      </c>
      <c r="B616" s="2" t="s">
        <v>1982</v>
      </c>
      <c r="C616" s="2"/>
      <c r="D616" s="2">
        <v>0</v>
      </c>
      <c r="E616" s="2">
        <v>3</v>
      </c>
      <c r="F616" s="79">
        <v>42844.625</v>
      </c>
      <c r="G616" s="2">
        <v>1</v>
      </c>
      <c r="H616" s="2">
        <v>10890345</v>
      </c>
      <c r="I616" s="2"/>
      <c r="J616" s="2"/>
      <c r="K616" s="2">
        <v>10010001</v>
      </c>
      <c r="L616" s="3">
        <v>1</v>
      </c>
      <c r="N616" s="2" t="s">
        <v>509</v>
      </c>
      <c r="O616" s="2" t="s">
        <v>176</v>
      </c>
      <c r="P616" s="2"/>
    </row>
    <row r="617" spans="1:16" ht="15" customHeight="1">
      <c r="A617" s="2">
        <v>10840614</v>
      </c>
      <c r="B617" s="2" t="s">
        <v>1983</v>
      </c>
      <c r="C617" s="2"/>
      <c r="D617" s="2">
        <v>1</v>
      </c>
      <c r="E617" s="2">
        <v>3</v>
      </c>
      <c r="F617" s="79">
        <v>42844.625</v>
      </c>
      <c r="G617" s="2">
        <v>1</v>
      </c>
      <c r="H617" s="2">
        <v>10890345</v>
      </c>
      <c r="I617" s="2"/>
      <c r="J617" s="2"/>
      <c r="K617" s="2">
        <v>10010002</v>
      </c>
      <c r="L617" s="3">
        <v>1</v>
      </c>
      <c r="N617" s="2" t="s">
        <v>506</v>
      </c>
      <c r="O617" s="2" t="s">
        <v>176</v>
      </c>
      <c r="P617" s="2"/>
    </row>
    <row r="618" spans="1:16" ht="15" customHeight="1">
      <c r="A618" s="2">
        <v>10840615</v>
      </c>
      <c r="B618" s="2" t="s">
        <v>1984</v>
      </c>
      <c r="C618" s="2"/>
      <c r="D618" s="2">
        <v>1</v>
      </c>
      <c r="E618" s="2">
        <v>3</v>
      </c>
      <c r="F618" s="79">
        <v>42844.625</v>
      </c>
      <c r="G618" s="2">
        <v>1</v>
      </c>
      <c r="H618" s="2">
        <v>10890345</v>
      </c>
      <c r="I618" s="2"/>
      <c r="J618" s="2"/>
      <c r="K618" s="2">
        <v>10010002</v>
      </c>
      <c r="L618" s="3">
        <v>1</v>
      </c>
      <c r="N618" s="2" t="s">
        <v>507</v>
      </c>
      <c r="O618" s="2" t="s">
        <v>176</v>
      </c>
      <c r="P618" s="2"/>
    </row>
    <row r="619" spans="1:16" ht="15" customHeight="1">
      <c r="A619" s="2">
        <v>10840616</v>
      </c>
      <c r="B619" s="2" t="s">
        <v>1985</v>
      </c>
      <c r="C619" s="2"/>
      <c r="D619" s="2">
        <v>0</v>
      </c>
      <c r="E619" s="2">
        <v>3</v>
      </c>
      <c r="F619" s="79">
        <v>42844.625</v>
      </c>
      <c r="G619" s="2">
        <v>1</v>
      </c>
      <c r="H619" s="2">
        <v>10890345</v>
      </c>
      <c r="I619" s="2"/>
      <c r="J619" s="2"/>
      <c r="K619" s="2">
        <v>10010002</v>
      </c>
      <c r="L619" s="3">
        <v>1</v>
      </c>
      <c r="N619" s="2" t="s">
        <v>508</v>
      </c>
      <c r="O619" s="2" t="s">
        <v>176</v>
      </c>
      <c r="P619" s="2"/>
    </row>
    <row r="620" spans="1:16" ht="15" customHeight="1">
      <c r="A620" s="2">
        <v>10840617</v>
      </c>
      <c r="B620" s="2" t="s">
        <v>1986</v>
      </c>
      <c r="C620" s="2"/>
      <c r="D620" s="2">
        <v>0</v>
      </c>
      <c r="E620" s="2">
        <v>3</v>
      </c>
      <c r="F620" s="79">
        <v>42844.625</v>
      </c>
      <c r="G620" s="2">
        <v>1</v>
      </c>
      <c r="H620" s="2">
        <v>10890345</v>
      </c>
      <c r="I620" s="2"/>
      <c r="J620" s="2"/>
      <c r="K620" s="2">
        <v>10010002</v>
      </c>
      <c r="L620" s="3">
        <v>1</v>
      </c>
      <c r="N620" s="2" t="s">
        <v>510</v>
      </c>
      <c r="O620" s="2" t="s">
        <v>176</v>
      </c>
      <c r="P620" s="2"/>
    </row>
    <row r="621" spans="1:16" ht="15" customHeight="1">
      <c r="A621" s="2">
        <v>10840618</v>
      </c>
      <c r="B621" s="2" t="s">
        <v>1987</v>
      </c>
      <c r="C621" s="2"/>
      <c r="D621" s="2">
        <v>0</v>
      </c>
      <c r="E621" s="2">
        <v>3</v>
      </c>
      <c r="F621" s="79">
        <v>42844.625</v>
      </c>
      <c r="G621" s="2">
        <v>0</v>
      </c>
      <c r="H621" s="2">
        <v>10890373</v>
      </c>
      <c r="I621" s="2"/>
      <c r="J621" s="2"/>
      <c r="K621" s="2">
        <v>10010009</v>
      </c>
      <c r="L621" s="3">
        <v>1</v>
      </c>
      <c r="N621" s="2" t="s">
        <v>511</v>
      </c>
      <c r="O621" s="2" t="s">
        <v>383</v>
      </c>
      <c r="P621" s="2"/>
    </row>
    <row r="622" spans="1:16" ht="15" customHeight="1">
      <c r="A622" s="2">
        <v>10840619</v>
      </c>
      <c r="B622" s="2" t="s">
        <v>1988</v>
      </c>
      <c r="C622" s="2"/>
      <c r="D622" s="2">
        <v>0</v>
      </c>
      <c r="E622" s="2">
        <v>3</v>
      </c>
      <c r="F622" s="79">
        <v>42844.625</v>
      </c>
      <c r="G622" s="2">
        <v>0</v>
      </c>
      <c r="H622" s="2">
        <v>10890373</v>
      </c>
      <c r="I622" s="2"/>
      <c r="J622" s="2"/>
      <c r="K622" s="2">
        <v>10010009</v>
      </c>
      <c r="L622" s="3">
        <v>1</v>
      </c>
      <c r="N622" s="2" t="s">
        <v>512</v>
      </c>
      <c r="O622" s="2" t="s">
        <v>383</v>
      </c>
      <c r="P622" s="2"/>
    </row>
    <row r="623" spans="1:16" ht="15" customHeight="1">
      <c r="A623" s="2">
        <v>10840620</v>
      </c>
      <c r="B623" s="2" t="s">
        <v>1989</v>
      </c>
      <c r="C623" s="2"/>
      <c r="D623" s="2">
        <v>0</v>
      </c>
      <c r="E623" s="2">
        <v>3</v>
      </c>
      <c r="F623" s="79">
        <v>42844.625</v>
      </c>
      <c r="G623" s="2">
        <v>0</v>
      </c>
      <c r="H623" s="2">
        <v>10890374</v>
      </c>
      <c r="I623" s="2"/>
      <c r="J623" s="2"/>
      <c r="K623" s="2">
        <v>10010009</v>
      </c>
      <c r="L623" s="3">
        <v>1</v>
      </c>
      <c r="N623" s="2" t="s">
        <v>513</v>
      </c>
      <c r="O623" s="2" t="s">
        <v>383</v>
      </c>
      <c r="P623" s="2"/>
    </row>
    <row r="624" spans="1:16" ht="15" customHeight="1">
      <c r="A624" s="2">
        <v>10840621</v>
      </c>
      <c r="B624" s="2" t="s">
        <v>1990</v>
      </c>
      <c r="C624" s="2"/>
      <c r="D624" s="2">
        <v>0</v>
      </c>
      <c r="E624" s="2">
        <v>3</v>
      </c>
      <c r="F624" s="79">
        <v>42844.625</v>
      </c>
      <c r="G624" s="2">
        <v>0</v>
      </c>
      <c r="H624" s="2">
        <v>10890374</v>
      </c>
      <c r="I624" s="2"/>
      <c r="J624" s="2"/>
      <c r="K624" s="2">
        <v>10010009</v>
      </c>
      <c r="L624" s="3">
        <v>1</v>
      </c>
      <c r="N624" s="2" t="s">
        <v>514</v>
      </c>
      <c r="O624" s="2" t="s">
        <v>383</v>
      </c>
      <c r="P624" s="2"/>
    </row>
    <row r="625" spans="1:16" ht="15" customHeight="1">
      <c r="A625" s="2">
        <v>10840622</v>
      </c>
      <c r="B625" s="2" t="s">
        <v>1991</v>
      </c>
      <c r="C625" s="2"/>
      <c r="D625" s="2">
        <v>0</v>
      </c>
      <c r="E625" s="2">
        <v>3</v>
      </c>
      <c r="F625" s="79">
        <v>42844.625</v>
      </c>
      <c r="G625" s="2">
        <v>0</v>
      </c>
      <c r="H625" s="2">
        <v>10890374</v>
      </c>
      <c r="I625" s="2"/>
      <c r="J625" s="2"/>
      <c r="K625" s="2">
        <v>10010009</v>
      </c>
      <c r="L625" s="3">
        <v>1</v>
      </c>
      <c r="N625" s="2" t="s">
        <v>515</v>
      </c>
      <c r="O625" s="2" t="s">
        <v>383</v>
      </c>
      <c r="P625" s="2"/>
    </row>
    <row r="626" spans="1:16" ht="15" customHeight="1">
      <c r="A626" s="2">
        <v>10840623</v>
      </c>
      <c r="B626" s="2" t="s">
        <v>1992</v>
      </c>
      <c r="C626" s="2"/>
      <c r="D626" s="2">
        <v>0</v>
      </c>
      <c r="E626" s="2">
        <v>3</v>
      </c>
      <c r="F626" s="79">
        <v>42844.625</v>
      </c>
      <c r="G626" s="2">
        <v>0</v>
      </c>
      <c r="H626" s="2">
        <v>10890374</v>
      </c>
      <c r="I626" s="2"/>
      <c r="J626" s="2"/>
      <c r="K626" s="2">
        <v>10010009</v>
      </c>
      <c r="L626" s="3">
        <v>1</v>
      </c>
      <c r="N626" s="2" t="s">
        <v>516</v>
      </c>
      <c r="O626" s="2" t="s">
        <v>383</v>
      </c>
      <c r="P626" s="2"/>
    </row>
    <row r="627" spans="1:16" ht="15" customHeight="1">
      <c r="A627" s="2">
        <v>10840624</v>
      </c>
      <c r="B627" s="2" t="s">
        <v>1993</v>
      </c>
      <c r="C627" s="2"/>
      <c r="D627" s="2">
        <v>0</v>
      </c>
      <c r="E627" s="2">
        <v>3</v>
      </c>
      <c r="F627" s="79">
        <v>42844.625</v>
      </c>
      <c r="G627" s="2">
        <v>0</v>
      </c>
      <c r="H627" s="2">
        <v>10890374</v>
      </c>
      <c r="I627" s="2"/>
      <c r="J627" s="2"/>
      <c r="K627" s="2">
        <v>10010009</v>
      </c>
      <c r="L627" s="3">
        <v>1</v>
      </c>
      <c r="N627" s="2" t="s">
        <v>517</v>
      </c>
      <c r="O627" s="2" t="s">
        <v>383</v>
      </c>
      <c r="P627" s="2"/>
    </row>
    <row r="628" spans="1:16" ht="15" customHeight="1">
      <c r="A628" s="2">
        <v>10840625</v>
      </c>
      <c r="B628" s="2" t="s">
        <v>1994</v>
      </c>
      <c r="C628" s="2"/>
      <c r="D628" s="2">
        <v>0</v>
      </c>
      <c r="E628" s="2">
        <v>3</v>
      </c>
      <c r="F628" s="79">
        <v>42844.625</v>
      </c>
      <c r="G628" s="2">
        <v>0</v>
      </c>
      <c r="H628" s="2">
        <v>10890374</v>
      </c>
      <c r="I628" s="2"/>
      <c r="J628" s="2"/>
      <c r="K628" s="2">
        <v>10010009</v>
      </c>
      <c r="L628" s="3">
        <v>1</v>
      </c>
      <c r="N628" s="2" t="s">
        <v>518</v>
      </c>
      <c r="O628" s="2" t="s">
        <v>383</v>
      </c>
      <c r="P628" s="2"/>
    </row>
    <row r="629" spans="1:16" ht="15" customHeight="1">
      <c r="A629" s="2">
        <v>10840626</v>
      </c>
      <c r="B629" s="2" t="s">
        <v>1995</v>
      </c>
      <c r="C629" s="2"/>
      <c r="D629" s="2">
        <v>0</v>
      </c>
      <c r="E629" s="2">
        <v>3</v>
      </c>
      <c r="F629" s="79">
        <v>42844.625</v>
      </c>
      <c r="G629" s="2">
        <v>0</v>
      </c>
      <c r="H629" s="2">
        <v>10890374</v>
      </c>
      <c r="I629" s="2"/>
      <c r="J629" s="2"/>
      <c r="K629" s="2">
        <v>10010009</v>
      </c>
      <c r="L629" s="3">
        <v>1</v>
      </c>
      <c r="N629" s="2" t="s">
        <v>519</v>
      </c>
      <c r="O629" s="2" t="s">
        <v>383</v>
      </c>
      <c r="P629" s="2"/>
    </row>
    <row r="630" spans="1:16" ht="15" customHeight="1">
      <c r="A630" s="2">
        <v>10840627</v>
      </c>
      <c r="B630" s="2" t="s">
        <v>1996</v>
      </c>
      <c r="C630" s="2"/>
      <c r="D630" s="2">
        <v>0</v>
      </c>
      <c r="E630" s="2">
        <v>3</v>
      </c>
      <c r="F630" s="79">
        <v>42844.625</v>
      </c>
      <c r="G630" s="2">
        <v>0</v>
      </c>
      <c r="H630" s="2">
        <v>10890374</v>
      </c>
      <c r="I630" s="2"/>
      <c r="J630" s="2"/>
      <c r="K630" s="2">
        <v>10010009</v>
      </c>
      <c r="L630" s="3">
        <v>1</v>
      </c>
      <c r="N630" s="2" t="s">
        <v>520</v>
      </c>
      <c r="O630" s="2" t="s">
        <v>383</v>
      </c>
      <c r="P630" s="2"/>
    </row>
    <row r="631" spans="1:16" ht="15" customHeight="1">
      <c r="A631" s="2">
        <v>10840628</v>
      </c>
      <c r="B631" s="2" t="s">
        <v>1997</v>
      </c>
      <c r="C631" s="2"/>
      <c r="D631" s="2">
        <v>0</v>
      </c>
      <c r="E631" s="2">
        <v>3</v>
      </c>
      <c r="F631" s="79">
        <v>42844.625</v>
      </c>
      <c r="G631" s="2">
        <v>0</v>
      </c>
      <c r="H631" s="2">
        <v>10890374</v>
      </c>
      <c r="I631" s="2"/>
      <c r="J631" s="2"/>
      <c r="K631" s="2">
        <v>10010009</v>
      </c>
      <c r="L631" s="3">
        <v>1</v>
      </c>
      <c r="N631" s="2" t="s">
        <v>521</v>
      </c>
      <c r="O631" s="2" t="s">
        <v>383</v>
      </c>
      <c r="P631" s="2"/>
    </row>
    <row r="632" spans="1:16" ht="15" customHeight="1">
      <c r="A632" s="2">
        <v>10840629</v>
      </c>
      <c r="B632" s="2" t="s">
        <v>1998</v>
      </c>
      <c r="C632" s="2"/>
      <c r="D632" s="2">
        <v>0</v>
      </c>
      <c r="E632" s="2">
        <v>3</v>
      </c>
      <c r="F632" s="79">
        <v>42844.625</v>
      </c>
      <c r="G632" s="2">
        <v>0</v>
      </c>
      <c r="H632" s="2">
        <v>10890374</v>
      </c>
      <c r="I632" s="2"/>
      <c r="J632" s="2"/>
      <c r="K632" s="2">
        <v>10010009</v>
      </c>
      <c r="L632" s="3">
        <v>1</v>
      </c>
      <c r="N632" s="2" t="s">
        <v>522</v>
      </c>
      <c r="O632" s="2" t="s">
        <v>383</v>
      </c>
      <c r="P632" s="2"/>
    </row>
    <row r="633" spans="1:16" ht="15" customHeight="1">
      <c r="A633" s="2">
        <v>10840630</v>
      </c>
      <c r="B633" s="2" t="s">
        <v>1999</v>
      </c>
      <c r="C633" s="2"/>
      <c r="D633" s="2">
        <v>0</v>
      </c>
      <c r="E633" s="2">
        <v>3</v>
      </c>
      <c r="F633" s="79">
        <v>42844.625</v>
      </c>
      <c r="G633" s="2">
        <v>0</v>
      </c>
      <c r="H633" s="2">
        <v>10890374</v>
      </c>
      <c r="I633" s="2"/>
      <c r="J633" s="2"/>
      <c r="K633" s="2">
        <v>10010009</v>
      </c>
      <c r="L633" s="3">
        <v>1</v>
      </c>
      <c r="N633" s="2" t="s">
        <v>523</v>
      </c>
      <c r="O633" s="2" t="s">
        <v>383</v>
      </c>
      <c r="P633" s="2"/>
    </row>
    <row r="634" spans="1:16" ht="15" customHeight="1">
      <c r="A634" s="2">
        <v>10840631</v>
      </c>
      <c r="B634" s="2" t="s">
        <v>2000</v>
      </c>
      <c r="C634" s="2"/>
      <c r="D634" s="2">
        <v>0</v>
      </c>
      <c r="E634" s="2">
        <v>3</v>
      </c>
      <c r="F634" s="79">
        <v>42844.625</v>
      </c>
      <c r="G634" s="2">
        <v>0</v>
      </c>
      <c r="H634" s="2">
        <v>10890310</v>
      </c>
      <c r="I634" s="2"/>
      <c r="J634" s="2"/>
      <c r="K634" s="2">
        <v>10010002</v>
      </c>
      <c r="L634" s="3">
        <v>1</v>
      </c>
      <c r="N634" s="2" t="s">
        <v>524</v>
      </c>
      <c r="O634" s="2" t="s">
        <v>195</v>
      </c>
      <c r="P634" s="2"/>
    </row>
    <row r="635" spans="1:16" ht="15" customHeight="1">
      <c r="A635" s="2">
        <v>10840632</v>
      </c>
      <c r="B635" s="2" t="s">
        <v>2001</v>
      </c>
      <c r="C635" s="2"/>
      <c r="D635" s="2">
        <v>0</v>
      </c>
      <c r="E635" s="2">
        <v>3</v>
      </c>
      <c r="F635" s="79">
        <v>42844.625</v>
      </c>
      <c r="G635" s="2">
        <v>0</v>
      </c>
      <c r="H635" s="2">
        <v>10890310</v>
      </c>
      <c r="I635" s="2"/>
      <c r="J635" s="2"/>
      <c r="K635" s="2">
        <v>10010002</v>
      </c>
      <c r="L635" s="3">
        <v>1</v>
      </c>
      <c r="N635" s="2" t="s">
        <v>526</v>
      </c>
      <c r="O635" s="2" t="s">
        <v>195</v>
      </c>
      <c r="P635" s="2"/>
    </row>
    <row r="636" spans="1:16" ht="15" customHeight="1">
      <c r="A636" s="2">
        <v>10840633</v>
      </c>
      <c r="B636" s="2" t="s">
        <v>2002</v>
      </c>
      <c r="C636" s="2"/>
      <c r="D636" s="2">
        <v>0</v>
      </c>
      <c r="E636" s="2">
        <v>3</v>
      </c>
      <c r="F636" s="79">
        <v>42844.625</v>
      </c>
      <c r="G636" s="2">
        <v>0</v>
      </c>
      <c r="H636" s="2">
        <v>10890310</v>
      </c>
      <c r="I636" s="2"/>
      <c r="J636" s="2"/>
      <c r="K636" s="2">
        <v>10010002</v>
      </c>
      <c r="L636" s="3">
        <v>1</v>
      </c>
      <c r="N636" s="2" t="s">
        <v>527</v>
      </c>
      <c r="O636" s="2" t="s">
        <v>195</v>
      </c>
      <c r="P636" s="2"/>
    </row>
    <row r="637" spans="1:16" ht="15" customHeight="1">
      <c r="A637" s="2">
        <v>10840634</v>
      </c>
      <c r="B637" s="2" t="s">
        <v>2003</v>
      </c>
      <c r="C637" s="2"/>
      <c r="D637" s="2">
        <v>0</v>
      </c>
      <c r="E637" s="2">
        <v>3</v>
      </c>
      <c r="F637" s="79">
        <v>42844.625</v>
      </c>
      <c r="G637" s="2">
        <v>0</v>
      </c>
      <c r="H637" s="2">
        <v>10890310</v>
      </c>
      <c r="I637" s="2"/>
      <c r="J637" s="2"/>
      <c r="K637" s="2">
        <v>10010002</v>
      </c>
      <c r="L637" s="3">
        <v>1</v>
      </c>
      <c r="N637" s="2" t="s">
        <v>528</v>
      </c>
      <c r="O637" s="2" t="s">
        <v>195</v>
      </c>
      <c r="P637" s="2"/>
    </row>
    <row r="638" spans="1:16" ht="15" customHeight="1">
      <c r="A638" s="2">
        <v>10840635</v>
      </c>
      <c r="B638" s="2" t="s">
        <v>2004</v>
      </c>
      <c r="C638" s="2"/>
      <c r="D638" s="2">
        <v>0</v>
      </c>
      <c r="E638" s="2">
        <v>3</v>
      </c>
      <c r="F638" s="79">
        <v>42844.625</v>
      </c>
      <c r="G638" s="2">
        <v>0</v>
      </c>
      <c r="H638" s="2">
        <v>10890310</v>
      </c>
      <c r="I638" s="2"/>
      <c r="J638" s="2"/>
      <c r="K638" s="2">
        <v>10010002</v>
      </c>
      <c r="L638" s="3">
        <v>1</v>
      </c>
      <c r="N638" s="2" t="s">
        <v>529</v>
      </c>
      <c r="O638" s="2" t="s">
        <v>195</v>
      </c>
      <c r="P638" s="2"/>
    </row>
    <row r="639" spans="1:16" ht="15" customHeight="1">
      <c r="A639" s="2">
        <v>10840636</v>
      </c>
      <c r="B639" s="2" t="s">
        <v>2005</v>
      </c>
      <c r="C639" s="2"/>
      <c r="D639" s="2">
        <v>0</v>
      </c>
      <c r="E639" s="2">
        <v>3</v>
      </c>
      <c r="F639" s="79">
        <v>42844.625</v>
      </c>
      <c r="G639" s="2">
        <v>0</v>
      </c>
      <c r="H639" s="2">
        <v>10890310</v>
      </c>
      <c r="I639" s="2"/>
      <c r="J639" s="2"/>
      <c r="K639" s="2">
        <v>10010002</v>
      </c>
      <c r="L639" s="3">
        <v>1</v>
      </c>
      <c r="N639" s="2" t="s">
        <v>530</v>
      </c>
      <c r="O639" s="2" t="s">
        <v>195</v>
      </c>
      <c r="P639" s="2"/>
    </row>
    <row r="640" spans="1:16" ht="15" customHeight="1">
      <c r="A640" s="2">
        <v>10840637</v>
      </c>
      <c r="B640" s="2" t="s">
        <v>2006</v>
      </c>
      <c r="C640" s="2"/>
      <c r="D640" s="2">
        <v>0</v>
      </c>
      <c r="E640" s="2">
        <v>3</v>
      </c>
      <c r="F640" s="79">
        <v>42844.625</v>
      </c>
      <c r="G640" s="2">
        <v>0</v>
      </c>
      <c r="H640" s="2">
        <v>10890310</v>
      </c>
      <c r="I640" s="2"/>
      <c r="J640" s="2"/>
      <c r="K640" s="2">
        <v>10010002</v>
      </c>
      <c r="L640" s="3">
        <v>1</v>
      </c>
      <c r="N640" s="2" t="s">
        <v>531</v>
      </c>
      <c r="O640" s="2" t="s">
        <v>195</v>
      </c>
      <c r="P640" s="2"/>
    </row>
    <row r="641" spans="1:16" ht="15" customHeight="1">
      <c r="A641" s="2">
        <v>10840638</v>
      </c>
      <c r="B641" s="2" t="s">
        <v>2007</v>
      </c>
      <c r="C641" s="2"/>
      <c r="D641" s="2">
        <v>0</v>
      </c>
      <c r="E641" s="2">
        <v>3</v>
      </c>
      <c r="F641" s="79">
        <v>42844.625</v>
      </c>
      <c r="G641" s="2">
        <v>0</v>
      </c>
      <c r="H641" s="2">
        <v>10890310</v>
      </c>
      <c r="I641" s="2"/>
      <c r="J641" s="2"/>
      <c r="K641" s="2">
        <v>10010002</v>
      </c>
      <c r="L641" s="3">
        <v>1</v>
      </c>
      <c r="N641" s="2" t="s">
        <v>532</v>
      </c>
      <c r="O641" s="2" t="s">
        <v>195</v>
      </c>
      <c r="P641" s="2"/>
    </row>
    <row r="642" spans="1:16" ht="15" customHeight="1">
      <c r="A642" s="2">
        <v>10840639</v>
      </c>
      <c r="B642" s="2" t="s">
        <v>2008</v>
      </c>
      <c r="C642" s="2"/>
      <c r="D642" s="2">
        <v>0</v>
      </c>
      <c r="E642" s="2">
        <v>3</v>
      </c>
      <c r="F642" s="79">
        <v>42844.625</v>
      </c>
      <c r="G642" s="2">
        <v>0</v>
      </c>
      <c r="H642" s="2">
        <v>10890310</v>
      </c>
      <c r="I642" s="2"/>
      <c r="J642" s="2"/>
      <c r="K642" s="2">
        <v>10010002</v>
      </c>
      <c r="L642" s="3">
        <v>1</v>
      </c>
      <c r="N642" s="2" t="s">
        <v>534</v>
      </c>
      <c r="O642" s="2" t="s">
        <v>195</v>
      </c>
      <c r="P642" s="2"/>
    </row>
    <row r="643" spans="1:16" ht="15" customHeight="1">
      <c r="A643" s="2">
        <v>10840640</v>
      </c>
      <c r="B643" s="2" t="s">
        <v>2009</v>
      </c>
      <c r="C643" s="2"/>
      <c r="D643" s="2">
        <v>0</v>
      </c>
      <c r="E643" s="2">
        <v>3</v>
      </c>
      <c r="F643" s="79">
        <v>42844.625</v>
      </c>
      <c r="G643" s="2">
        <v>0</v>
      </c>
      <c r="H643" s="2">
        <v>10890310</v>
      </c>
      <c r="I643" s="2"/>
      <c r="J643" s="2"/>
      <c r="K643" s="2">
        <v>10010002</v>
      </c>
      <c r="L643" s="3">
        <v>1</v>
      </c>
      <c r="N643" s="2" t="s">
        <v>535</v>
      </c>
      <c r="O643" s="2" t="s">
        <v>195</v>
      </c>
      <c r="P643" s="2"/>
    </row>
    <row r="644" spans="1:16" ht="15" customHeight="1">
      <c r="A644" s="2">
        <v>10840641</v>
      </c>
      <c r="B644" s="2" t="s">
        <v>2010</v>
      </c>
      <c r="C644" s="2"/>
      <c r="D644" s="2">
        <v>0</v>
      </c>
      <c r="E644" s="2">
        <v>3</v>
      </c>
      <c r="F644" s="79">
        <v>42844.625</v>
      </c>
      <c r="G644" s="2">
        <v>0</v>
      </c>
      <c r="H644" s="2">
        <v>10890310</v>
      </c>
      <c r="I644" s="2"/>
      <c r="J644" s="2"/>
      <c r="K644" s="2">
        <v>10010002</v>
      </c>
      <c r="L644" s="3">
        <v>1</v>
      </c>
      <c r="N644" s="2" t="s">
        <v>536</v>
      </c>
      <c r="O644" s="2" t="s">
        <v>195</v>
      </c>
      <c r="P644" s="2"/>
    </row>
    <row r="645" spans="1:16" ht="15" customHeight="1">
      <c r="A645" s="2">
        <v>10840642</v>
      </c>
      <c r="B645" s="2" t="s">
        <v>1889</v>
      </c>
      <c r="C645" s="2"/>
      <c r="D645" s="2">
        <v>0</v>
      </c>
      <c r="E645" s="2">
        <v>3</v>
      </c>
      <c r="F645" s="79">
        <v>42844.625</v>
      </c>
      <c r="G645" s="2">
        <v>0</v>
      </c>
      <c r="H645" s="2">
        <v>10890255</v>
      </c>
      <c r="I645" s="2"/>
      <c r="J645" s="2"/>
      <c r="K645" s="2">
        <v>10010009</v>
      </c>
      <c r="L645" s="3">
        <v>1</v>
      </c>
      <c r="N645" s="2" t="s">
        <v>382</v>
      </c>
      <c r="O645" s="2" t="s">
        <v>383</v>
      </c>
      <c r="P645" s="2"/>
    </row>
    <row r="646" spans="1:16" ht="15" customHeight="1">
      <c r="A646" s="2">
        <v>10840643</v>
      </c>
      <c r="B646" s="2" t="s">
        <v>1890</v>
      </c>
      <c r="C646" s="2"/>
      <c r="D646" s="2">
        <v>0</v>
      </c>
      <c r="E646" s="2">
        <v>3</v>
      </c>
      <c r="F646" s="79">
        <v>42844.625</v>
      </c>
      <c r="G646" s="2">
        <v>0</v>
      </c>
      <c r="H646" s="2">
        <v>10890255</v>
      </c>
      <c r="I646" s="2"/>
      <c r="J646" s="2"/>
      <c r="K646" s="2">
        <v>10010009</v>
      </c>
      <c r="L646" s="3">
        <v>1</v>
      </c>
      <c r="N646" s="2" t="s">
        <v>384</v>
      </c>
      <c r="O646" s="2" t="s">
        <v>383</v>
      </c>
      <c r="P646" s="2"/>
    </row>
    <row r="647" spans="1:16" ht="15" customHeight="1">
      <c r="A647" s="2">
        <v>10840644</v>
      </c>
      <c r="B647" s="2" t="s">
        <v>1891</v>
      </c>
      <c r="C647" s="2"/>
      <c r="D647" s="2">
        <v>0</v>
      </c>
      <c r="E647" s="2">
        <v>3</v>
      </c>
      <c r="F647" s="79">
        <v>42844.625</v>
      </c>
      <c r="G647" s="2">
        <v>0</v>
      </c>
      <c r="H647" s="2">
        <v>10890255</v>
      </c>
      <c r="I647" s="2"/>
      <c r="J647" s="2"/>
      <c r="K647" s="2">
        <v>10010009</v>
      </c>
      <c r="L647" s="3">
        <v>1</v>
      </c>
      <c r="N647" s="2" t="s">
        <v>385</v>
      </c>
      <c r="O647" s="2" t="s">
        <v>383</v>
      </c>
      <c r="P647" s="2"/>
    </row>
    <row r="648" spans="1:16" ht="15" customHeight="1">
      <c r="A648" s="2">
        <v>10840645</v>
      </c>
      <c r="B648" s="2" t="s">
        <v>1892</v>
      </c>
      <c r="C648" s="2"/>
      <c r="D648" s="2">
        <v>0</v>
      </c>
      <c r="E648" s="2">
        <v>3</v>
      </c>
      <c r="F648" s="79">
        <v>42844.625</v>
      </c>
      <c r="G648" s="2">
        <v>0</v>
      </c>
      <c r="H648" s="2">
        <v>10890255</v>
      </c>
      <c r="I648" s="2"/>
      <c r="J648" s="2"/>
      <c r="K648" s="2">
        <v>10010009</v>
      </c>
      <c r="L648" s="3">
        <v>1</v>
      </c>
      <c r="N648" s="2" t="s">
        <v>386</v>
      </c>
      <c r="O648" s="2" t="s">
        <v>383</v>
      </c>
      <c r="P648" s="2"/>
    </row>
    <row r="649" spans="1:16" ht="15" customHeight="1">
      <c r="A649" s="2">
        <v>10840646</v>
      </c>
      <c r="B649" s="2" t="s">
        <v>1893</v>
      </c>
      <c r="C649" s="2"/>
      <c r="D649" s="2">
        <v>0</v>
      </c>
      <c r="E649" s="2">
        <v>3</v>
      </c>
      <c r="F649" s="79">
        <v>42844.625</v>
      </c>
      <c r="G649" s="2">
        <v>0</v>
      </c>
      <c r="H649" s="2">
        <v>10890255</v>
      </c>
      <c r="I649" s="2"/>
      <c r="J649" s="2"/>
      <c r="K649" s="2">
        <v>10010009</v>
      </c>
      <c r="L649" s="3">
        <v>1</v>
      </c>
      <c r="N649" s="2" t="s">
        <v>387</v>
      </c>
      <c r="O649" s="2" t="s">
        <v>383</v>
      </c>
      <c r="P649" s="2"/>
    </row>
    <row r="650" spans="1:16" ht="15" customHeight="1">
      <c r="A650" s="2">
        <v>10840647</v>
      </c>
      <c r="B650" s="2" t="s">
        <v>1894</v>
      </c>
      <c r="C650" s="2"/>
      <c r="D650" s="2">
        <v>0</v>
      </c>
      <c r="E650" s="2">
        <v>3</v>
      </c>
      <c r="F650" s="79">
        <v>42844.625</v>
      </c>
      <c r="G650" s="2">
        <v>0</v>
      </c>
      <c r="H650" s="2">
        <v>10890255</v>
      </c>
      <c r="I650" s="2"/>
      <c r="J650" s="2"/>
      <c r="K650" s="2">
        <v>10010009</v>
      </c>
      <c r="L650" s="3">
        <v>1</v>
      </c>
      <c r="N650" s="2" t="s">
        <v>388</v>
      </c>
      <c r="O650" s="2" t="s">
        <v>383</v>
      </c>
      <c r="P650" s="2"/>
    </row>
    <row r="651" spans="1:16" ht="15" customHeight="1">
      <c r="A651" s="2">
        <v>10840648</v>
      </c>
      <c r="B651" s="2" t="s">
        <v>2011</v>
      </c>
      <c r="C651" s="2"/>
      <c r="D651" s="2">
        <v>0</v>
      </c>
      <c r="E651" s="2">
        <v>3</v>
      </c>
      <c r="F651" s="79">
        <v>42844.625</v>
      </c>
      <c r="G651" s="2">
        <v>0</v>
      </c>
      <c r="H651" s="2">
        <v>10890255</v>
      </c>
      <c r="I651" s="2"/>
      <c r="J651" s="2"/>
      <c r="K651" s="2">
        <v>10010009</v>
      </c>
      <c r="L651" s="3">
        <v>1</v>
      </c>
      <c r="N651" s="2" t="s">
        <v>537</v>
      </c>
      <c r="O651" s="2" t="s">
        <v>383</v>
      </c>
      <c r="P651" s="2"/>
    </row>
    <row r="652" spans="1:16" ht="15" customHeight="1">
      <c r="A652" s="2">
        <v>10840649</v>
      </c>
      <c r="B652" s="2" t="s">
        <v>2012</v>
      </c>
      <c r="C652" s="2"/>
      <c r="D652" s="2">
        <v>0</v>
      </c>
      <c r="E652" s="2">
        <v>3</v>
      </c>
      <c r="F652" s="79">
        <v>42844.625</v>
      </c>
      <c r="G652" s="2">
        <v>0</v>
      </c>
      <c r="H652" s="2">
        <v>10890345</v>
      </c>
      <c r="I652" s="2"/>
      <c r="J652" s="2"/>
      <c r="K652" s="2">
        <v>10010002</v>
      </c>
      <c r="L652" s="3">
        <v>1</v>
      </c>
      <c r="N652" s="2" t="s">
        <v>306</v>
      </c>
      <c r="O652" s="2" t="s">
        <v>176</v>
      </c>
      <c r="P652" s="2"/>
    </row>
    <row r="653" spans="1:16" ht="15" customHeight="1">
      <c r="A653" s="2">
        <v>10840650</v>
      </c>
      <c r="B653" s="2" t="s">
        <v>2013</v>
      </c>
      <c r="C653" s="2"/>
      <c r="D653" s="2">
        <v>0</v>
      </c>
      <c r="E653" s="2">
        <v>3</v>
      </c>
      <c r="F653" s="79">
        <v>42844.625</v>
      </c>
      <c r="G653" s="2">
        <v>0</v>
      </c>
      <c r="H653" s="2">
        <v>10890345</v>
      </c>
      <c r="I653" s="2"/>
      <c r="J653" s="2"/>
      <c r="K653" s="2">
        <v>10010002</v>
      </c>
      <c r="L653" s="3">
        <v>1</v>
      </c>
      <c r="N653" s="2" t="s">
        <v>307</v>
      </c>
      <c r="O653" s="2" t="s">
        <v>176</v>
      </c>
      <c r="P653" s="2"/>
    </row>
    <row r="654" spans="1:16" ht="15" customHeight="1">
      <c r="A654" s="2">
        <v>10840651</v>
      </c>
      <c r="B654" s="2" t="s">
        <v>2014</v>
      </c>
      <c r="C654" s="2"/>
      <c r="D654" s="2">
        <v>0</v>
      </c>
      <c r="E654" s="2">
        <v>3</v>
      </c>
      <c r="F654" s="79">
        <v>42844.625</v>
      </c>
      <c r="G654" s="2">
        <v>0</v>
      </c>
      <c r="H654" s="2">
        <v>10890368</v>
      </c>
      <c r="I654" s="2"/>
      <c r="J654" s="2"/>
      <c r="K654" s="2">
        <v>10010002</v>
      </c>
      <c r="L654" s="3">
        <v>1</v>
      </c>
      <c r="N654" s="2" t="s">
        <v>538</v>
      </c>
      <c r="O654" s="2" t="s">
        <v>195</v>
      </c>
      <c r="P654" s="2"/>
    </row>
    <row r="655" spans="1:16" ht="15" customHeight="1">
      <c r="A655" s="2">
        <v>10840652</v>
      </c>
      <c r="B655" s="2" t="s">
        <v>2015</v>
      </c>
      <c r="C655" s="2"/>
      <c r="D655" s="2">
        <v>0</v>
      </c>
      <c r="E655" s="2">
        <v>3</v>
      </c>
      <c r="F655" s="79">
        <v>42844.625</v>
      </c>
      <c r="G655" s="2">
        <v>0</v>
      </c>
      <c r="H655" s="2">
        <v>10890368</v>
      </c>
      <c r="I655" s="2"/>
      <c r="J655" s="2"/>
      <c r="K655" s="2">
        <v>10010002</v>
      </c>
      <c r="L655" s="3">
        <v>1</v>
      </c>
      <c r="N655" s="2" t="s">
        <v>339</v>
      </c>
      <c r="O655" s="2" t="s">
        <v>195</v>
      </c>
      <c r="P655" s="2"/>
    </row>
    <row r="656" spans="1:16" ht="15" customHeight="1">
      <c r="A656" s="2">
        <v>10840653</v>
      </c>
      <c r="B656" s="2" t="s">
        <v>2016</v>
      </c>
      <c r="C656" s="2"/>
      <c r="D656" s="2">
        <v>0</v>
      </c>
      <c r="E656" s="2">
        <v>3</v>
      </c>
      <c r="F656" s="79">
        <v>42844.625</v>
      </c>
      <c r="G656" s="2">
        <v>0</v>
      </c>
      <c r="H656" s="2">
        <v>10890368</v>
      </c>
      <c r="I656" s="2"/>
      <c r="J656" s="2"/>
      <c r="K656" s="2">
        <v>10010002</v>
      </c>
      <c r="L656" s="3">
        <v>1</v>
      </c>
      <c r="N656" s="2" t="s">
        <v>540</v>
      </c>
      <c r="O656" s="2" t="s">
        <v>195</v>
      </c>
      <c r="P656" s="2"/>
    </row>
    <row r="657" spans="1:16" ht="15" customHeight="1">
      <c r="A657" s="2">
        <v>10840654</v>
      </c>
      <c r="B657" s="2" t="s">
        <v>2017</v>
      </c>
      <c r="C657" s="2"/>
      <c r="D657" s="2">
        <v>0</v>
      </c>
      <c r="E657" s="2">
        <v>3</v>
      </c>
      <c r="F657" s="79">
        <v>42844.625</v>
      </c>
      <c r="G657" s="2">
        <v>0</v>
      </c>
      <c r="H657" s="2">
        <v>10890368</v>
      </c>
      <c r="I657" s="2"/>
      <c r="J657" s="2"/>
      <c r="K657" s="2">
        <v>10010002</v>
      </c>
      <c r="L657" s="3">
        <v>1</v>
      </c>
      <c r="N657" s="2" t="s">
        <v>542</v>
      </c>
      <c r="O657" s="2" t="s">
        <v>195</v>
      </c>
      <c r="P657" s="2"/>
    </row>
    <row r="658" spans="1:16" ht="15" customHeight="1">
      <c r="A658" s="2">
        <v>10840655</v>
      </c>
      <c r="B658" s="2" t="s">
        <v>2018</v>
      </c>
      <c r="C658" s="2"/>
      <c r="D658" s="2">
        <v>0</v>
      </c>
      <c r="E658" s="2">
        <v>3</v>
      </c>
      <c r="F658" s="79">
        <v>42844.625</v>
      </c>
      <c r="G658" s="2">
        <v>0</v>
      </c>
      <c r="H658" s="2">
        <v>10890368</v>
      </c>
      <c r="I658" s="2"/>
      <c r="J658" s="2"/>
      <c r="K658" s="2">
        <v>10010002</v>
      </c>
      <c r="L658" s="3">
        <v>1</v>
      </c>
      <c r="N658" s="2" t="s">
        <v>544</v>
      </c>
      <c r="O658" s="2" t="s">
        <v>195</v>
      </c>
      <c r="P658" s="2"/>
    </row>
    <row r="659" spans="1:16" ht="15" customHeight="1">
      <c r="A659" s="2">
        <v>10840656</v>
      </c>
      <c r="B659" s="2" t="s">
        <v>2019</v>
      </c>
      <c r="C659" s="2"/>
      <c r="D659" s="2">
        <v>0</v>
      </c>
      <c r="E659" s="2">
        <v>3</v>
      </c>
      <c r="F659" s="79">
        <v>42844.625</v>
      </c>
      <c r="G659" s="2">
        <v>0</v>
      </c>
      <c r="H659" s="2">
        <v>10890368</v>
      </c>
      <c r="I659" s="2"/>
      <c r="J659" s="2"/>
      <c r="K659" s="2">
        <v>10010002</v>
      </c>
      <c r="L659" s="3">
        <v>1</v>
      </c>
      <c r="N659" s="2" t="s">
        <v>546</v>
      </c>
      <c r="O659" s="2" t="s">
        <v>195</v>
      </c>
      <c r="P659" s="2"/>
    </row>
    <row r="660" spans="1:16" ht="15" customHeight="1">
      <c r="A660" s="2">
        <v>10840657</v>
      </c>
      <c r="B660" s="2" t="s">
        <v>2020</v>
      </c>
      <c r="C660" s="2"/>
      <c r="D660" s="2">
        <v>0</v>
      </c>
      <c r="E660" s="2">
        <v>3</v>
      </c>
      <c r="F660" s="79">
        <v>42844.625</v>
      </c>
      <c r="G660" s="2">
        <v>0</v>
      </c>
      <c r="H660" s="2">
        <v>10890396</v>
      </c>
      <c r="I660" s="2"/>
      <c r="J660" s="2"/>
      <c r="K660" s="2">
        <v>10010002</v>
      </c>
      <c r="L660" s="3">
        <v>1</v>
      </c>
      <c r="N660" s="2" t="s">
        <v>548</v>
      </c>
      <c r="O660" s="2" t="s">
        <v>195</v>
      </c>
      <c r="P660" s="2"/>
    </row>
    <row r="661" spans="1:16" ht="15" customHeight="1">
      <c r="A661" s="2">
        <v>10840658</v>
      </c>
      <c r="B661" s="2" t="s">
        <v>2021</v>
      </c>
      <c r="C661" s="2"/>
      <c r="D661" s="2">
        <v>0</v>
      </c>
      <c r="E661" s="2">
        <v>3</v>
      </c>
      <c r="F661" s="79">
        <v>42844.625</v>
      </c>
      <c r="G661" s="2">
        <v>0</v>
      </c>
      <c r="H661" s="2">
        <v>10890396</v>
      </c>
      <c r="I661" s="2"/>
      <c r="J661" s="2"/>
      <c r="K661" s="2">
        <v>10010002</v>
      </c>
      <c r="L661" s="3">
        <v>1</v>
      </c>
      <c r="N661" s="2" t="s">
        <v>550</v>
      </c>
      <c r="O661" s="2" t="s">
        <v>195</v>
      </c>
      <c r="P661" s="2"/>
    </row>
    <row r="662" spans="1:16" ht="15" customHeight="1">
      <c r="A662" s="2">
        <v>10840659</v>
      </c>
      <c r="B662" s="2" t="s">
        <v>2022</v>
      </c>
      <c r="C662" s="2"/>
      <c r="D662" s="2">
        <v>0</v>
      </c>
      <c r="E662" s="2">
        <v>3</v>
      </c>
      <c r="F662" s="79">
        <v>42844.625</v>
      </c>
      <c r="G662" s="2">
        <v>0</v>
      </c>
      <c r="H662" s="2">
        <v>10890396</v>
      </c>
      <c r="I662" s="2"/>
      <c r="J662" s="2"/>
      <c r="K662" s="2">
        <v>10010002</v>
      </c>
      <c r="L662" s="3">
        <v>1</v>
      </c>
      <c r="N662" s="2" t="s">
        <v>552</v>
      </c>
      <c r="O662" s="2" t="s">
        <v>195</v>
      </c>
      <c r="P662" s="2"/>
    </row>
    <row r="663" spans="1:16" ht="15" customHeight="1">
      <c r="A663" s="2">
        <v>10840660</v>
      </c>
      <c r="B663" s="2" t="s">
        <v>2023</v>
      </c>
      <c r="C663" s="2"/>
      <c r="D663" s="2">
        <v>0</v>
      </c>
      <c r="E663" s="2">
        <v>3</v>
      </c>
      <c r="F663" s="79">
        <v>42844.625</v>
      </c>
      <c r="G663" s="2">
        <v>0</v>
      </c>
      <c r="H663" s="2">
        <v>10890396</v>
      </c>
      <c r="I663" s="2"/>
      <c r="J663" s="2"/>
      <c r="K663" s="2">
        <v>10010002</v>
      </c>
      <c r="L663" s="3">
        <v>1</v>
      </c>
      <c r="N663" s="2" t="s">
        <v>554</v>
      </c>
      <c r="O663" s="2" t="s">
        <v>195</v>
      </c>
      <c r="P663" s="2"/>
    </row>
    <row r="664" spans="1:16" ht="15" customHeight="1">
      <c r="A664" s="2">
        <v>10840661</v>
      </c>
      <c r="B664" s="2" t="s">
        <v>2024</v>
      </c>
      <c r="C664" s="2"/>
      <c r="D664" s="2">
        <v>0</v>
      </c>
      <c r="E664" s="2">
        <v>3</v>
      </c>
      <c r="F664" s="79">
        <v>42844.625</v>
      </c>
      <c r="G664" s="2">
        <v>0</v>
      </c>
      <c r="H664" s="2">
        <v>10890396</v>
      </c>
      <c r="I664" s="2"/>
      <c r="J664" s="2"/>
      <c r="K664" s="2">
        <v>10010002</v>
      </c>
      <c r="L664" s="3">
        <v>1</v>
      </c>
      <c r="N664" s="2" t="s">
        <v>556</v>
      </c>
      <c r="O664" s="2" t="s">
        <v>195</v>
      </c>
      <c r="P664" s="2"/>
    </row>
    <row r="665" spans="1:16" ht="15" customHeight="1">
      <c r="A665" s="2">
        <v>10840662</v>
      </c>
      <c r="B665" s="2" t="s">
        <v>2025</v>
      </c>
      <c r="C665" s="2"/>
      <c r="D665" s="2">
        <v>0</v>
      </c>
      <c r="E665" s="2">
        <v>3</v>
      </c>
      <c r="F665" s="79">
        <v>42844.625</v>
      </c>
      <c r="G665" s="2">
        <v>0</v>
      </c>
      <c r="H665" s="2">
        <v>10890396</v>
      </c>
      <c r="I665" s="2"/>
      <c r="J665" s="2"/>
      <c r="K665" s="2">
        <v>10010002</v>
      </c>
      <c r="L665" s="3">
        <v>1</v>
      </c>
      <c r="N665" s="2" t="s">
        <v>558</v>
      </c>
      <c r="O665" s="2" t="s">
        <v>195</v>
      </c>
      <c r="P665" s="2"/>
    </row>
    <row r="666" spans="1:16" ht="15" customHeight="1">
      <c r="A666" s="2">
        <v>10840663</v>
      </c>
      <c r="B666" s="2" t="s">
        <v>2026</v>
      </c>
      <c r="C666" s="2"/>
      <c r="D666" s="2">
        <v>0</v>
      </c>
      <c r="E666" s="2">
        <v>3</v>
      </c>
      <c r="F666" s="79">
        <v>42844.625</v>
      </c>
      <c r="G666" s="2">
        <v>0</v>
      </c>
      <c r="H666" s="2">
        <v>10890396</v>
      </c>
      <c r="I666" s="2"/>
      <c r="J666" s="2"/>
      <c r="K666" s="2">
        <v>10010002</v>
      </c>
      <c r="L666" s="3">
        <v>1</v>
      </c>
      <c r="N666" s="2" t="s">
        <v>560</v>
      </c>
      <c r="O666" s="2" t="s">
        <v>195</v>
      </c>
      <c r="P666" s="2"/>
    </row>
    <row r="667" spans="1:16" ht="15" customHeight="1">
      <c r="A667" s="2">
        <v>10840664</v>
      </c>
      <c r="B667" s="2" t="s">
        <v>2027</v>
      </c>
      <c r="C667" s="2"/>
      <c r="D667" s="2">
        <v>0</v>
      </c>
      <c r="E667" s="2">
        <v>3</v>
      </c>
      <c r="F667" s="79">
        <v>42844.625</v>
      </c>
      <c r="G667" s="2">
        <v>0</v>
      </c>
      <c r="H667" s="2">
        <v>10890396</v>
      </c>
      <c r="I667" s="2"/>
      <c r="J667" s="2"/>
      <c r="K667" s="2">
        <v>10010002</v>
      </c>
      <c r="L667" s="3">
        <v>1</v>
      </c>
      <c r="N667" s="2" t="s">
        <v>562</v>
      </c>
      <c r="O667" s="2" t="s">
        <v>195</v>
      </c>
      <c r="P667" s="2"/>
    </row>
    <row r="668" spans="1:16" ht="15" customHeight="1">
      <c r="A668" s="2">
        <v>10840665</v>
      </c>
      <c r="B668" s="2" t="s">
        <v>2028</v>
      </c>
      <c r="C668" s="2"/>
      <c r="D668" s="2">
        <v>0</v>
      </c>
      <c r="E668" s="2">
        <v>3</v>
      </c>
      <c r="F668" s="79">
        <v>42844.625</v>
      </c>
      <c r="G668" s="2">
        <v>0</v>
      </c>
      <c r="H668" s="2">
        <v>10890376</v>
      </c>
      <c r="I668" s="2"/>
      <c r="J668" s="2"/>
      <c r="K668" s="2">
        <v>10010002</v>
      </c>
      <c r="L668" s="3">
        <v>1</v>
      </c>
      <c r="N668" s="2" t="s">
        <v>564</v>
      </c>
      <c r="O668" s="2" t="s">
        <v>195</v>
      </c>
      <c r="P668" s="2"/>
    </row>
    <row r="669" spans="1:16" ht="15" customHeight="1">
      <c r="A669" s="2">
        <v>10840666</v>
      </c>
      <c r="B669" s="2" t="s">
        <v>2029</v>
      </c>
      <c r="C669" s="2"/>
      <c r="D669" s="2">
        <v>0</v>
      </c>
      <c r="E669" s="2">
        <v>3</v>
      </c>
      <c r="F669" s="79">
        <v>42844.625</v>
      </c>
      <c r="G669" s="2">
        <v>0</v>
      </c>
      <c r="H669" s="2">
        <v>10890376</v>
      </c>
      <c r="I669" s="2"/>
      <c r="J669" s="2"/>
      <c r="K669" s="2">
        <v>10010002</v>
      </c>
      <c r="L669" s="3">
        <v>1</v>
      </c>
      <c r="N669" s="2" t="s">
        <v>566</v>
      </c>
      <c r="O669" s="2" t="s">
        <v>195</v>
      </c>
      <c r="P669" s="2"/>
    </row>
    <row r="670" spans="1:16" ht="15" customHeight="1">
      <c r="A670" s="2">
        <v>10840667</v>
      </c>
      <c r="B670" s="2" t="s">
        <v>2030</v>
      </c>
      <c r="C670" s="2"/>
      <c r="D670" s="2">
        <v>0</v>
      </c>
      <c r="E670" s="2">
        <v>3</v>
      </c>
      <c r="F670" s="79">
        <v>42844.625</v>
      </c>
      <c r="G670" s="2">
        <v>0</v>
      </c>
      <c r="H670" s="2">
        <v>10890376</v>
      </c>
      <c r="I670" s="2"/>
      <c r="J670" s="2"/>
      <c r="K670" s="2">
        <v>10010002</v>
      </c>
      <c r="L670" s="3">
        <v>1</v>
      </c>
      <c r="N670" s="2" t="s">
        <v>567</v>
      </c>
      <c r="O670" s="2" t="s">
        <v>195</v>
      </c>
      <c r="P670" s="2"/>
    </row>
    <row r="671" spans="1:16" ht="15" customHeight="1">
      <c r="A671" s="2">
        <v>10840668</v>
      </c>
      <c r="B671" s="2" t="s">
        <v>2031</v>
      </c>
      <c r="C671" s="2"/>
      <c r="D671" s="2">
        <v>0</v>
      </c>
      <c r="E671" s="2">
        <v>3</v>
      </c>
      <c r="F671" s="79">
        <v>42844.625</v>
      </c>
      <c r="G671" s="2">
        <v>0</v>
      </c>
      <c r="H671" s="2">
        <v>10890376</v>
      </c>
      <c r="I671" s="2"/>
      <c r="J671" s="2"/>
      <c r="K671" s="2">
        <v>10010002</v>
      </c>
      <c r="L671" s="3">
        <v>1</v>
      </c>
      <c r="N671" s="2" t="s">
        <v>568</v>
      </c>
      <c r="O671" s="2" t="s">
        <v>195</v>
      </c>
      <c r="P671" s="2"/>
    </row>
    <row r="672" spans="1:16" ht="15" customHeight="1">
      <c r="A672" s="2">
        <v>10840669</v>
      </c>
      <c r="B672" s="2" t="s">
        <v>2032</v>
      </c>
      <c r="C672" s="2"/>
      <c r="D672" s="2">
        <v>0</v>
      </c>
      <c r="E672" s="2">
        <v>3</v>
      </c>
      <c r="F672" s="79">
        <v>42844.625</v>
      </c>
      <c r="G672" s="2">
        <v>0</v>
      </c>
      <c r="H672" s="2">
        <v>10890376</v>
      </c>
      <c r="I672" s="2"/>
      <c r="J672" s="2"/>
      <c r="K672" s="2">
        <v>10010002</v>
      </c>
      <c r="L672" s="3">
        <v>1</v>
      </c>
      <c r="N672" s="2" t="s">
        <v>569</v>
      </c>
      <c r="O672" s="2" t="s">
        <v>195</v>
      </c>
      <c r="P672" s="2"/>
    </row>
    <row r="673" spans="1:16" ht="15" customHeight="1">
      <c r="A673" s="2">
        <v>10840670</v>
      </c>
      <c r="B673" s="2" t="s">
        <v>2033</v>
      </c>
      <c r="C673" s="2"/>
      <c r="D673" s="2">
        <v>0</v>
      </c>
      <c r="E673" s="2">
        <v>3</v>
      </c>
      <c r="F673" s="79">
        <v>42844.625</v>
      </c>
      <c r="G673" s="2">
        <v>0</v>
      </c>
      <c r="H673" s="2">
        <v>10890376</v>
      </c>
      <c r="I673" s="2"/>
      <c r="J673" s="2"/>
      <c r="K673" s="2">
        <v>10010002</v>
      </c>
      <c r="L673" s="3">
        <v>1</v>
      </c>
      <c r="N673" s="2" t="s">
        <v>570</v>
      </c>
      <c r="O673" s="2" t="s">
        <v>195</v>
      </c>
      <c r="P673" s="2"/>
    </row>
    <row r="674" spans="1:16" ht="15" customHeight="1">
      <c r="A674" s="2">
        <v>10840671</v>
      </c>
      <c r="B674" s="2" t="s">
        <v>2034</v>
      </c>
      <c r="C674" s="2"/>
      <c r="D674" s="2">
        <v>0</v>
      </c>
      <c r="E674" s="2">
        <v>3</v>
      </c>
      <c r="F674" s="79">
        <v>42844.625</v>
      </c>
      <c r="G674" s="2">
        <v>0</v>
      </c>
      <c r="H674" s="2">
        <v>10890376</v>
      </c>
      <c r="I674" s="2"/>
      <c r="J674" s="2"/>
      <c r="K674" s="2">
        <v>10010002</v>
      </c>
      <c r="L674" s="3">
        <v>1</v>
      </c>
      <c r="N674" s="2" t="s">
        <v>571</v>
      </c>
      <c r="O674" s="2" t="s">
        <v>195</v>
      </c>
      <c r="P674" s="2"/>
    </row>
    <row r="675" spans="1:16" ht="15" customHeight="1">
      <c r="A675" s="2">
        <v>10840672</v>
      </c>
      <c r="B675" s="2" t="s">
        <v>2035</v>
      </c>
      <c r="C675" s="2"/>
      <c r="D675" s="2">
        <v>0</v>
      </c>
      <c r="E675" s="2">
        <v>3</v>
      </c>
      <c r="F675" s="79">
        <v>42844.625</v>
      </c>
      <c r="G675" s="2">
        <v>0</v>
      </c>
      <c r="H675" s="2">
        <v>10890376</v>
      </c>
      <c r="I675" s="2"/>
      <c r="J675" s="2"/>
      <c r="K675" s="2">
        <v>10010002</v>
      </c>
      <c r="L675" s="3">
        <v>1</v>
      </c>
      <c r="N675" s="2" t="s">
        <v>572</v>
      </c>
      <c r="O675" s="2" t="s">
        <v>195</v>
      </c>
      <c r="P675" s="2"/>
    </row>
    <row r="676" spans="1:16" ht="15" customHeight="1">
      <c r="A676" s="2">
        <v>10840673</v>
      </c>
      <c r="B676" s="2" t="s">
        <v>2036</v>
      </c>
      <c r="C676" s="2"/>
      <c r="D676" s="2">
        <v>0</v>
      </c>
      <c r="E676" s="2">
        <v>3</v>
      </c>
      <c r="F676" s="79">
        <v>42844.625</v>
      </c>
      <c r="G676" s="2">
        <v>0</v>
      </c>
      <c r="H676" s="2">
        <v>10890397</v>
      </c>
      <c r="I676" s="2"/>
      <c r="J676" s="2"/>
      <c r="K676" s="2">
        <v>10010002</v>
      </c>
      <c r="L676" s="3">
        <v>1</v>
      </c>
      <c r="N676" s="2" t="s">
        <v>573</v>
      </c>
      <c r="O676" s="2" t="s">
        <v>195</v>
      </c>
      <c r="P676" s="2"/>
    </row>
    <row r="677" spans="1:16" ht="15" customHeight="1">
      <c r="A677" s="2">
        <v>10840674</v>
      </c>
      <c r="B677" s="2" t="s">
        <v>2037</v>
      </c>
      <c r="C677" s="2"/>
      <c r="D677" s="2">
        <v>0</v>
      </c>
      <c r="E677" s="2">
        <v>3</v>
      </c>
      <c r="F677" s="79">
        <v>42844.625</v>
      </c>
      <c r="G677" s="2">
        <v>0</v>
      </c>
      <c r="H677" s="2">
        <v>10890381</v>
      </c>
      <c r="I677" s="2"/>
      <c r="J677" s="2"/>
      <c r="K677" s="2">
        <v>10010009</v>
      </c>
      <c r="L677" s="3">
        <v>1</v>
      </c>
      <c r="N677" s="2" t="s">
        <v>574</v>
      </c>
      <c r="O677" s="2" t="s">
        <v>383</v>
      </c>
      <c r="P677" s="2"/>
    </row>
    <row r="678" spans="1:16" ht="15" customHeight="1">
      <c r="A678" s="2">
        <v>10840675</v>
      </c>
      <c r="B678" s="2" t="s">
        <v>2038</v>
      </c>
      <c r="C678" s="2"/>
      <c r="D678" s="2">
        <v>0</v>
      </c>
      <c r="E678" s="2">
        <v>3</v>
      </c>
      <c r="F678" s="79">
        <v>42844.625</v>
      </c>
      <c r="G678" s="2">
        <v>0</v>
      </c>
      <c r="H678" s="2">
        <v>10890382</v>
      </c>
      <c r="I678" s="2"/>
      <c r="J678" s="2"/>
      <c r="K678" s="2">
        <v>10010009</v>
      </c>
      <c r="L678" s="3">
        <v>1</v>
      </c>
      <c r="N678" s="2" t="s">
        <v>575</v>
      </c>
      <c r="O678" s="2" t="s">
        <v>383</v>
      </c>
      <c r="P678" s="2"/>
    </row>
    <row r="679" spans="1:16" ht="15" customHeight="1">
      <c r="A679" s="2">
        <v>10840676</v>
      </c>
      <c r="B679" s="2" t="s">
        <v>2039</v>
      </c>
      <c r="C679" s="2"/>
      <c r="D679" s="2">
        <v>0</v>
      </c>
      <c r="E679" s="2">
        <v>3</v>
      </c>
      <c r="F679" s="79">
        <v>42844.625</v>
      </c>
      <c r="G679" s="2">
        <v>0</v>
      </c>
      <c r="H679" s="2">
        <v>10890382</v>
      </c>
      <c r="I679" s="2"/>
      <c r="J679" s="2"/>
      <c r="K679" s="2">
        <v>10010009</v>
      </c>
      <c r="L679" s="3">
        <v>1</v>
      </c>
      <c r="N679" s="2" t="s">
        <v>576</v>
      </c>
      <c r="O679" s="2" t="s">
        <v>383</v>
      </c>
      <c r="P679" s="2"/>
    </row>
    <row r="680" spans="1:16" ht="15" customHeight="1">
      <c r="A680" s="2">
        <v>10840677</v>
      </c>
      <c r="B680" s="2" t="s">
        <v>1883</v>
      </c>
      <c r="C680" s="2"/>
      <c r="D680" s="2">
        <v>0</v>
      </c>
      <c r="E680" s="2">
        <v>3</v>
      </c>
      <c r="F680" s="79">
        <v>42844.625</v>
      </c>
      <c r="G680" s="2">
        <v>0</v>
      </c>
      <c r="H680" s="2">
        <v>10890368</v>
      </c>
      <c r="I680" s="2"/>
      <c r="J680" s="2"/>
      <c r="K680" s="2">
        <v>10010002</v>
      </c>
      <c r="L680" s="3">
        <v>1</v>
      </c>
      <c r="N680" s="2" t="s">
        <v>376</v>
      </c>
      <c r="O680" s="2" t="s">
        <v>195</v>
      </c>
      <c r="P680" s="2"/>
    </row>
    <row r="681" spans="1:16" ht="15" customHeight="1">
      <c r="A681" s="2">
        <v>10840678</v>
      </c>
      <c r="B681" s="2" t="s">
        <v>1884</v>
      </c>
      <c r="C681" s="2"/>
      <c r="D681" s="2">
        <v>0</v>
      </c>
      <c r="E681" s="2">
        <v>3</v>
      </c>
      <c r="F681" s="79">
        <v>42844.625</v>
      </c>
      <c r="G681" s="2">
        <v>0</v>
      </c>
      <c r="H681" s="2">
        <v>10890368</v>
      </c>
      <c r="I681" s="2"/>
      <c r="J681" s="2"/>
      <c r="K681" s="2">
        <v>10010002</v>
      </c>
      <c r="L681" s="3">
        <v>1</v>
      </c>
      <c r="N681" s="2" t="s">
        <v>377</v>
      </c>
      <c r="O681" s="2" t="s">
        <v>195</v>
      </c>
      <c r="P681" s="2"/>
    </row>
    <row r="682" spans="1:16" ht="15" customHeight="1">
      <c r="A682" s="2">
        <v>10840679</v>
      </c>
      <c r="B682" s="2" t="s">
        <v>1885</v>
      </c>
      <c r="C682" s="2"/>
      <c r="D682" s="2">
        <v>0</v>
      </c>
      <c r="E682" s="2">
        <v>3</v>
      </c>
      <c r="F682" s="79">
        <v>42844.625</v>
      </c>
      <c r="G682" s="2">
        <v>0</v>
      </c>
      <c r="H682" s="2">
        <v>10890368</v>
      </c>
      <c r="I682" s="2"/>
      <c r="J682" s="2"/>
      <c r="K682" s="2">
        <v>10010002</v>
      </c>
      <c r="L682" s="3">
        <v>1</v>
      </c>
      <c r="N682" s="2" t="s">
        <v>378</v>
      </c>
      <c r="O682" s="2" t="s">
        <v>195</v>
      </c>
      <c r="P682" s="2"/>
    </row>
    <row r="683" spans="1:16" ht="15" customHeight="1">
      <c r="A683" s="2">
        <v>10840680</v>
      </c>
      <c r="B683" s="2" t="s">
        <v>1886</v>
      </c>
      <c r="C683" s="2"/>
      <c r="D683" s="2">
        <v>0</v>
      </c>
      <c r="E683" s="2">
        <v>3</v>
      </c>
      <c r="F683" s="79">
        <v>42844.625</v>
      </c>
      <c r="G683" s="2">
        <v>0</v>
      </c>
      <c r="H683" s="2">
        <v>10890368</v>
      </c>
      <c r="I683" s="2"/>
      <c r="J683" s="2"/>
      <c r="K683" s="2">
        <v>10010002</v>
      </c>
      <c r="L683" s="3">
        <v>1</v>
      </c>
      <c r="N683" s="2" t="s">
        <v>379</v>
      </c>
      <c r="O683" s="2" t="s">
        <v>195</v>
      </c>
      <c r="P683" s="2"/>
    </row>
    <row r="684" spans="1:16" ht="15" customHeight="1">
      <c r="A684" s="2">
        <v>10840681</v>
      </c>
      <c r="B684" s="2" t="s">
        <v>1887</v>
      </c>
      <c r="C684" s="2"/>
      <c r="D684" s="2">
        <v>0</v>
      </c>
      <c r="E684" s="2">
        <v>3</v>
      </c>
      <c r="F684" s="79">
        <v>42844.625</v>
      </c>
      <c r="G684" s="2">
        <v>0</v>
      </c>
      <c r="H684" s="2">
        <v>10890368</v>
      </c>
      <c r="I684" s="2"/>
      <c r="J684" s="2"/>
      <c r="K684" s="2">
        <v>10010002</v>
      </c>
      <c r="L684" s="3">
        <v>1</v>
      </c>
      <c r="N684" s="2" t="s">
        <v>380</v>
      </c>
      <c r="O684" s="2" t="s">
        <v>195</v>
      </c>
      <c r="P684" s="2"/>
    </row>
    <row r="685" spans="1:16" ht="15" customHeight="1">
      <c r="A685" s="2">
        <v>10840682</v>
      </c>
      <c r="B685" s="2" t="s">
        <v>1888</v>
      </c>
      <c r="C685" s="2"/>
      <c r="D685" s="2">
        <v>0</v>
      </c>
      <c r="E685" s="2">
        <v>3</v>
      </c>
      <c r="F685" s="79">
        <v>42844.625</v>
      </c>
      <c r="G685" s="2">
        <v>0</v>
      </c>
      <c r="H685" s="2">
        <v>10890368</v>
      </c>
      <c r="I685" s="2"/>
      <c r="J685" s="2"/>
      <c r="K685" s="2">
        <v>10010002</v>
      </c>
      <c r="L685" s="3">
        <v>1</v>
      </c>
      <c r="N685" s="2" t="s">
        <v>381</v>
      </c>
      <c r="O685" s="2" t="s">
        <v>195</v>
      </c>
      <c r="P685" s="2"/>
    </row>
    <row r="686" spans="1:16" ht="15" customHeight="1">
      <c r="A686" s="2">
        <v>10840683</v>
      </c>
      <c r="B686" s="2" t="s">
        <v>2040</v>
      </c>
      <c r="C686" s="2"/>
      <c r="D686" s="2">
        <v>0</v>
      </c>
      <c r="E686" s="2">
        <v>3</v>
      </c>
      <c r="F686" s="79">
        <v>42844.625</v>
      </c>
      <c r="G686" s="2">
        <v>0</v>
      </c>
      <c r="H686" s="2">
        <v>10890368</v>
      </c>
      <c r="I686" s="2"/>
      <c r="J686" s="2"/>
      <c r="K686" s="2">
        <v>10010002</v>
      </c>
      <c r="L686" s="3">
        <v>1</v>
      </c>
      <c r="N686" s="2" t="s">
        <v>217</v>
      </c>
      <c r="O686" s="2" t="s">
        <v>195</v>
      </c>
      <c r="P686" s="2"/>
    </row>
    <row r="687" spans="1:16" ht="15" customHeight="1">
      <c r="A687" s="2">
        <v>10840684</v>
      </c>
      <c r="B687" s="2" t="s">
        <v>2041</v>
      </c>
      <c r="C687" s="2"/>
      <c r="D687" s="2">
        <v>0</v>
      </c>
      <c r="E687" s="2">
        <v>3</v>
      </c>
      <c r="F687" s="79">
        <v>42844.625</v>
      </c>
      <c r="G687" s="2">
        <v>0</v>
      </c>
      <c r="H687" s="2">
        <v>10890368</v>
      </c>
      <c r="I687" s="2"/>
      <c r="J687" s="2"/>
      <c r="K687" s="2">
        <v>10010002</v>
      </c>
      <c r="L687" s="3">
        <v>1</v>
      </c>
      <c r="N687" s="2" t="s">
        <v>218</v>
      </c>
      <c r="O687" s="2" t="s">
        <v>195</v>
      </c>
      <c r="P687" s="2"/>
    </row>
    <row r="688" spans="1:16" ht="15" customHeight="1">
      <c r="A688" s="2">
        <v>10840685</v>
      </c>
      <c r="B688" s="2" t="s">
        <v>2042</v>
      </c>
      <c r="C688" s="2"/>
      <c r="D688" s="2">
        <v>0</v>
      </c>
      <c r="E688" s="2">
        <v>3</v>
      </c>
      <c r="F688" s="79">
        <v>42844.625</v>
      </c>
      <c r="G688" s="2">
        <v>0</v>
      </c>
      <c r="H688" s="2">
        <v>10890368</v>
      </c>
      <c r="I688" s="2"/>
      <c r="J688" s="2"/>
      <c r="K688" s="2">
        <v>10010002</v>
      </c>
      <c r="L688" s="3">
        <v>1</v>
      </c>
      <c r="N688" s="2" t="s">
        <v>219</v>
      </c>
      <c r="O688" s="2" t="s">
        <v>195</v>
      </c>
      <c r="P688" s="2"/>
    </row>
    <row r="689" spans="1:16" ht="15" customHeight="1">
      <c r="A689" s="2">
        <v>10840686</v>
      </c>
      <c r="B689" s="2" t="s">
        <v>2043</v>
      </c>
      <c r="C689" s="2"/>
      <c r="D689" s="2">
        <v>0</v>
      </c>
      <c r="E689" s="2">
        <v>3</v>
      </c>
      <c r="F689" s="79">
        <v>42844.625</v>
      </c>
      <c r="G689" s="2">
        <v>0</v>
      </c>
      <c r="H689" s="2">
        <v>10890368</v>
      </c>
      <c r="I689" s="2"/>
      <c r="J689" s="2"/>
      <c r="K689" s="2">
        <v>10010002</v>
      </c>
      <c r="L689" s="3">
        <v>1</v>
      </c>
      <c r="N689" s="2" t="s">
        <v>222</v>
      </c>
      <c r="O689" s="2" t="s">
        <v>195</v>
      </c>
      <c r="P689" s="2"/>
    </row>
    <row r="690" spans="1:16" ht="15" customHeight="1">
      <c r="A690" s="2">
        <v>10840687</v>
      </c>
      <c r="B690" s="2" t="s">
        <v>2044</v>
      </c>
      <c r="C690" s="2"/>
      <c r="D690" s="2">
        <v>0</v>
      </c>
      <c r="E690" s="2">
        <v>3</v>
      </c>
      <c r="F690" s="79">
        <v>42844.625</v>
      </c>
      <c r="G690" s="2">
        <v>0</v>
      </c>
      <c r="H690" s="2">
        <v>10890368</v>
      </c>
      <c r="I690" s="2"/>
      <c r="J690" s="2"/>
      <c r="K690" s="2">
        <v>10010002</v>
      </c>
      <c r="L690" s="3">
        <v>1</v>
      </c>
      <c r="N690" s="2" t="s">
        <v>224</v>
      </c>
      <c r="O690" s="2" t="s">
        <v>195</v>
      </c>
      <c r="P690" s="2"/>
    </row>
    <row r="691" spans="1:16" ht="15" customHeight="1">
      <c r="A691" s="2">
        <v>10840688</v>
      </c>
      <c r="B691" s="2" t="s">
        <v>2045</v>
      </c>
      <c r="C691" s="2"/>
      <c r="D691" s="2">
        <v>0</v>
      </c>
      <c r="E691" s="2">
        <v>3</v>
      </c>
      <c r="F691" s="79">
        <v>42844.625</v>
      </c>
      <c r="G691" s="2">
        <v>0</v>
      </c>
      <c r="H691" s="2">
        <v>10890368</v>
      </c>
      <c r="I691" s="2"/>
      <c r="J691" s="2"/>
      <c r="K691" s="2">
        <v>10010002</v>
      </c>
      <c r="L691" s="3">
        <v>1</v>
      </c>
      <c r="N691" s="2" t="s">
        <v>225</v>
      </c>
      <c r="O691" s="2" t="s">
        <v>195</v>
      </c>
      <c r="P691" s="2"/>
    </row>
    <row r="692" spans="1:16" ht="15" customHeight="1">
      <c r="A692" s="2">
        <v>10840689</v>
      </c>
      <c r="B692" s="2" t="s">
        <v>2046</v>
      </c>
      <c r="C692" s="2"/>
      <c r="D692" s="2">
        <v>0</v>
      </c>
      <c r="E692" s="2">
        <v>3</v>
      </c>
      <c r="F692" s="79">
        <v>42844.625</v>
      </c>
      <c r="G692" s="2">
        <v>0</v>
      </c>
      <c r="H692" s="2">
        <v>10890368</v>
      </c>
      <c r="I692" s="2"/>
      <c r="J692" s="2"/>
      <c r="K692" s="2">
        <v>10010002</v>
      </c>
      <c r="L692" s="3">
        <v>1</v>
      </c>
      <c r="N692" s="2" t="s">
        <v>226</v>
      </c>
      <c r="O692" s="2" t="s">
        <v>195</v>
      </c>
      <c r="P692" s="2"/>
    </row>
    <row r="693" spans="1:16" ht="15" customHeight="1">
      <c r="A693" s="2">
        <v>10840690</v>
      </c>
      <c r="B693" s="2" t="s">
        <v>2047</v>
      </c>
      <c r="C693" s="2"/>
      <c r="D693" s="2">
        <v>0</v>
      </c>
      <c r="E693" s="2">
        <v>3</v>
      </c>
      <c r="F693" s="79">
        <v>42844.625</v>
      </c>
      <c r="G693" s="2">
        <v>0</v>
      </c>
      <c r="H693" s="2">
        <v>10890368</v>
      </c>
      <c r="I693" s="2"/>
      <c r="J693" s="2"/>
      <c r="K693" s="2">
        <v>10010002</v>
      </c>
      <c r="L693" s="3">
        <v>1</v>
      </c>
      <c r="N693" s="2" t="s">
        <v>227</v>
      </c>
      <c r="O693" s="2" t="s">
        <v>195</v>
      </c>
      <c r="P693" s="2"/>
    </row>
    <row r="694" spans="1:16" ht="15" customHeight="1">
      <c r="A694" s="2">
        <v>10840691</v>
      </c>
      <c r="B694" s="2" t="s">
        <v>2048</v>
      </c>
      <c r="C694" s="2"/>
      <c r="D694" s="2">
        <v>0</v>
      </c>
      <c r="E694" s="2">
        <v>3</v>
      </c>
      <c r="F694" s="79">
        <v>42844.625</v>
      </c>
      <c r="G694" s="2">
        <v>0</v>
      </c>
      <c r="H694" s="2">
        <v>10890368</v>
      </c>
      <c r="I694" s="2"/>
      <c r="J694" s="2"/>
      <c r="K694" s="2">
        <v>10010002</v>
      </c>
      <c r="L694" s="3">
        <v>1</v>
      </c>
      <c r="N694" s="2" t="s">
        <v>228</v>
      </c>
      <c r="O694" s="2" t="s">
        <v>195</v>
      </c>
      <c r="P694" s="2"/>
    </row>
    <row r="695" spans="1:16" ht="15" customHeight="1">
      <c r="A695" s="2">
        <v>10840692</v>
      </c>
      <c r="B695" s="2" t="s">
        <v>2049</v>
      </c>
      <c r="C695" s="2"/>
      <c r="D695" s="2">
        <v>0</v>
      </c>
      <c r="E695" s="2">
        <v>3</v>
      </c>
      <c r="F695" s="79">
        <v>42844.625</v>
      </c>
      <c r="G695" s="2">
        <v>0</v>
      </c>
      <c r="H695" s="2">
        <v>10890368</v>
      </c>
      <c r="I695" s="2"/>
      <c r="J695" s="2"/>
      <c r="K695" s="2">
        <v>10010002</v>
      </c>
      <c r="L695" s="3">
        <v>1</v>
      </c>
      <c r="N695" s="2" t="s">
        <v>229</v>
      </c>
      <c r="O695" s="2" t="s">
        <v>195</v>
      </c>
      <c r="P695" s="2"/>
    </row>
    <row r="696" spans="1:16" ht="15" customHeight="1">
      <c r="A696" s="2">
        <v>10840693</v>
      </c>
      <c r="B696" s="2" t="s">
        <v>2050</v>
      </c>
      <c r="C696" s="2"/>
      <c r="D696" s="2">
        <v>0</v>
      </c>
      <c r="E696" s="2">
        <v>3</v>
      </c>
      <c r="F696" s="79">
        <v>42844.625</v>
      </c>
      <c r="G696" s="2">
        <v>0</v>
      </c>
      <c r="H696" s="2">
        <v>10890368</v>
      </c>
      <c r="I696" s="2"/>
      <c r="J696" s="2"/>
      <c r="K696" s="2">
        <v>10010002</v>
      </c>
      <c r="L696" s="3">
        <v>1</v>
      </c>
      <c r="N696" s="2" t="s">
        <v>230</v>
      </c>
      <c r="O696" s="2" t="s">
        <v>195</v>
      </c>
      <c r="P696" s="2"/>
    </row>
    <row r="697" spans="1:16" ht="15" customHeight="1">
      <c r="A697" s="2">
        <v>10840694</v>
      </c>
      <c r="B697" s="2" t="s">
        <v>2051</v>
      </c>
      <c r="C697" s="2"/>
      <c r="D697" s="2">
        <v>0</v>
      </c>
      <c r="E697" s="2">
        <v>3</v>
      </c>
      <c r="F697" s="79">
        <v>42844.625</v>
      </c>
      <c r="G697" s="2">
        <v>0</v>
      </c>
      <c r="H697" s="2">
        <v>10890368</v>
      </c>
      <c r="I697" s="2"/>
      <c r="J697" s="2"/>
      <c r="K697" s="2">
        <v>10010002</v>
      </c>
      <c r="L697" s="3">
        <v>1</v>
      </c>
      <c r="N697" s="2" t="s">
        <v>231</v>
      </c>
      <c r="O697" s="2" t="s">
        <v>195</v>
      </c>
      <c r="P697" s="2"/>
    </row>
    <row r="698" spans="1:16" ht="15" customHeight="1">
      <c r="A698" s="2">
        <v>10840695</v>
      </c>
      <c r="B698" s="2" t="s">
        <v>2052</v>
      </c>
      <c r="C698" s="2"/>
      <c r="D698" s="2">
        <v>0</v>
      </c>
      <c r="E698" s="2">
        <v>3</v>
      </c>
      <c r="F698" s="79">
        <v>42844.625</v>
      </c>
      <c r="G698" s="2">
        <v>0</v>
      </c>
      <c r="H698" s="2">
        <v>10890368</v>
      </c>
      <c r="I698" s="2"/>
      <c r="J698" s="2"/>
      <c r="K698" s="2">
        <v>10010002</v>
      </c>
      <c r="L698" s="3">
        <v>1</v>
      </c>
      <c r="N698" s="2" t="s">
        <v>232</v>
      </c>
      <c r="O698" s="2" t="s">
        <v>195</v>
      </c>
      <c r="P698" s="2"/>
    </row>
    <row r="699" spans="1:16" ht="15" customHeight="1">
      <c r="A699" s="2">
        <v>10840696</v>
      </c>
      <c r="B699" s="2" t="s">
        <v>2053</v>
      </c>
      <c r="C699" s="2"/>
      <c r="D699" s="2">
        <v>0</v>
      </c>
      <c r="E699" s="2">
        <v>3</v>
      </c>
      <c r="F699" s="79">
        <v>42844.625</v>
      </c>
      <c r="G699" s="2">
        <v>0</v>
      </c>
      <c r="H699" s="2">
        <v>10890368</v>
      </c>
      <c r="I699" s="2"/>
      <c r="J699" s="2"/>
      <c r="K699" s="2">
        <v>10010002</v>
      </c>
      <c r="L699" s="3">
        <v>1</v>
      </c>
      <c r="N699" s="2" t="s">
        <v>233</v>
      </c>
      <c r="O699" s="2" t="s">
        <v>195</v>
      </c>
      <c r="P699" s="2"/>
    </row>
    <row r="700" spans="1:16" ht="15" customHeight="1">
      <c r="A700" s="2">
        <v>10840697</v>
      </c>
      <c r="B700" s="2" t="s">
        <v>2054</v>
      </c>
      <c r="C700" s="2"/>
      <c r="D700" s="2">
        <v>0</v>
      </c>
      <c r="E700" s="2">
        <v>3</v>
      </c>
      <c r="F700" s="79">
        <v>42844.625</v>
      </c>
      <c r="G700" s="2">
        <v>0</v>
      </c>
      <c r="H700" s="2">
        <v>10890368</v>
      </c>
      <c r="I700" s="2"/>
      <c r="J700" s="2"/>
      <c r="K700" s="2">
        <v>10010002</v>
      </c>
      <c r="L700" s="3">
        <v>1</v>
      </c>
      <c r="N700" s="2" t="s">
        <v>578</v>
      </c>
      <c r="O700" s="2" t="s">
        <v>195</v>
      </c>
      <c r="P700" s="2"/>
    </row>
    <row r="701" spans="1:16" ht="15" customHeight="1">
      <c r="A701" s="2">
        <v>10840698</v>
      </c>
      <c r="B701" s="2" t="s">
        <v>2008</v>
      </c>
      <c r="C701" s="2"/>
      <c r="D701" s="2">
        <v>0</v>
      </c>
      <c r="E701" s="2">
        <v>3</v>
      </c>
      <c r="F701" s="79">
        <v>42844.625</v>
      </c>
      <c r="G701" s="2">
        <v>0</v>
      </c>
      <c r="H701" s="2">
        <v>10890368</v>
      </c>
      <c r="I701" s="2"/>
      <c r="J701" s="2"/>
      <c r="K701" s="2">
        <v>10010002</v>
      </c>
      <c r="L701" s="3">
        <v>1</v>
      </c>
      <c r="N701" s="2" t="s">
        <v>534</v>
      </c>
      <c r="O701" s="2" t="s">
        <v>195</v>
      </c>
      <c r="P701" s="2"/>
    </row>
    <row r="702" spans="1:16" ht="15" customHeight="1">
      <c r="A702" s="2">
        <v>10840699</v>
      </c>
      <c r="B702" s="2" t="s">
        <v>2010</v>
      </c>
      <c r="C702" s="2"/>
      <c r="D702" s="2">
        <v>0</v>
      </c>
      <c r="E702" s="2">
        <v>3</v>
      </c>
      <c r="F702" s="79">
        <v>42844.625</v>
      </c>
      <c r="G702" s="2">
        <v>0</v>
      </c>
      <c r="H702" s="2">
        <v>10890368</v>
      </c>
      <c r="I702" s="2"/>
      <c r="J702" s="2"/>
      <c r="K702" s="2">
        <v>10010002</v>
      </c>
      <c r="L702" s="3">
        <v>1</v>
      </c>
      <c r="N702" s="2" t="s">
        <v>536</v>
      </c>
      <c r="O702" s="2" t="s">
        <v>195</v>
      </c>
      <c r="P702" s="2"/>
    </row>
    <row r="703" spans="1:16" ht="15" customHeight="1">
      <c r="A703" s="2">
        <v>10840700</v>
      </c>
      <c r="B703" s="2" t="s">
        <v>2015</v>
      </c>
      <c r="C703" s="2"/>
      <c r="D703" s="2">
        <v>0</v>
      </c>
      <c r="E703" s="2">
        <v>3</v>
      </c>
      <c r="F703" s="79">
        <v>42844.625</v>
      </c>
      <c r="G703" s="2">
        <v>0</v>
      </c>
      <c r="H703" s="2">
        <v>10890368</v>
      </c>
      <c r="I703" s="2"/>
      <c r="J703" s="2"/>
      <c r="K703" s="2">
        <v>10010002</v>
      </c>
      <c r="L703" s="3">
        <v>1</v>
      </c>
      <c r="N703" s="2" t="s">
        <v>339</v>
      </c>
      <c r="O703" s="2" t="s">
        <v>195</v>
      </c>
      <c r="P703" s="2"/>
    </row>
    <row r="704" spans="1:16" ht="15" customHeight="1">
      <c r="A704" s="2">
        <v>10840701</v>
      </c>
      <c r="B704" s="2" t="s">
        <v>2055</v>
      </c>
      <c r="C704" s="2"/>
      <c r="D704" s="2">
        <v>0</v>
      </c>
      <c r="E704" s="2">
        <v>3</v>
      </c>
      <c r="F704" s="79">
        <v>42844.625</v>
      </c>
      <c r="G704" s="2">
        <v>0</v>
      </c>
      <c r="H704" s="2">
        <v>10890368</v>
      </c>
      <c r="I704" s="2"/>
      <c r="J704" s="2"/>
      <c r="K704" s="2">
        <v>10010002</v>
      </c>
      <c r="L704" s="3">
        <v>1</v>
      </c>
      <c r="N704" s="2" t="s">
        <v>584</v>
      </c>
      <c r="O704" s="2" t="s">
        <v>195</v>
      </c>
      <c r="P704" s="2"/>
    </row>
    <row r="705" spans="1:16" ht="15" customHeight="1">
      <c r="A705" s="2">
        <v>10840702</v>
      </c>
      <c r="B705" s="2" t="s">
        <v>2056</v>
      </c>
      <c r="C705" s="2"/>
      <c r="D705" s="2">
        <v>0</v>
      </c>
      <c r="E705" s="2">
        <v>3</v>
      </c>
      <c r="F705" s="79">
        <v>42844.625</v>
      </c>
      <c r="G705" s="2">
        <v>0</v>
      </c>
      <c r="H705" s="2">
        <v>10890368</v>
      </c>
      <c r="I705" s="2"/>
      <c r="J705" s="2"/>
      <c r="K705" s="2">
        <v>10010002</v>
      </c>
      <c r="L705" s="3">
        <v>1</v>
      </c>
      <c r="N705" s="2" t="s">
        <v>586</v>
      </c>
      <c r="O705" s="2" t="s">
        <v>195</v>
      </c>
      <c r="P705" s="2"/>
    </row>
    <row r="706" spans="1:16" ht="15" customHeight="1">
      <c r="A706" s="2">
        <v>10840703</v>
      </c>
      <c r="B706" s="2" t="s">
        <v>2057</v>
      </c>
      <c r="C706" s="2"/>
      <c r="D706" s="2">
        <v>0</v>
      </c>
      <c r="E706" s="2">
        <v>3</v>
      </c>
      <c r="F706" s="79">
        <v>42844.625</v>
      </c>
      <c r="G706" s="2">
        <v>0</v>
      </c>
      <c r="H706" s="2">
        <v>10890368</v>
      </c>
      <c r="I706" s="2"/>
      <c r="J706" s="2"/>
      <c r="K706" s="2">
        <v>10010002</v>
      </c>
      <c r="L706" s="3">
        <v>1</v>
      </c>
      <c r="N706" s="2" t="s">
        <v>587</v>
      </c>
      <c r="O706" s="2" t="s">
        <v>195</v>
      </c>
      <c r="P706" s="2"/>
    </row>
    <row r="707" spans="1:16" ht="15" customHeight="1">
      <c r="A707" s="2">
        <v>10840704</v>
      </c>
      <c r="B707" s="2" t="s">
        <v>2058</v>
      </c>
      <c r="C707" s="2"/>
      <c r="D707" s="2">
        <v>0</v>
      </c>
      <c r="E707" s="2">
        <v>3</v>
      </c>
      <c r="F707" s="79">
        <v>42844.625</v>
      </c>
      <c r="G707" s="2">
        <v>0</v>
      </c>
      <c r="H707" s="2">
        <v>10890368</v>
      </c>
      <c r="I707" s="2"/>
      <c r="J707" s="2"/>
      <c r="K707" s="2">
        <v>10010002</v>
      </c>
      <c r="L707" s="3">
        <v>1</v>
      </c>
      <c r="N707" s="2" t="s">
        <v>588</v>
      </c>
      <c r="O707" s="2" t="s">
        <v>195</v>
      </c>
      <c r="P707" s="2"/>
    </row>
    <row r="708" spans="1:16" ht="15" customHeight="1">
      <c r="A708" s="2">
        <v>10840705</v>
      </c>
      <c r="B708" s="2" t="s">
        <v>2059</v>
      </c>
      <c r="C708" s="2"/>
      <c r="D708" s="2">
        <v>0</v>
      </c>
      <c r="E708" s="2">
        <v>3</v>
      </c>
      <c r="F708" s="79">
        <v>42844.625</v>
      </c>
      <c r="G708" s="2">
        <v>0</v>
      </c>
      <c r="H708" s="2">
        <v>10890368</v>
      </c>
      <c r="I708" s="2"/>
      <c r="J708" s="2"/>
      <c r="K708" s="2">
        <v>10010002</v>
      </c>
      <c r="L708" s="3">
        <v>1</v>
      </c>
      <c r="N708" s="2" t="s">
        <v>589</v>
      </c>
      <c r="O708" s="2" t="s">
        <v>195</v>
      </c>
      <c r="P708" s="2"/>
    </row>
    <row r="709" spans="1:16" ht="15" customHeight="1">
      <c r="A709" s="2">
        <v>10840706</v>
      </c>
      <c r="B709" s="2" t="s">
        <v>2060</v>
      </c>
      <c r="C709" s="2"/>
      <c r="D709" s="2">
        <v>0</v>
      </c>
      <c r="E709" s="2">
        <v>3</v>
      </c>
      <c r="F709" s="79">
        <v>42844.625</v>
      </c>
      <c r="G709" s="2">
        <v>0</v>
      </c>
      <c r="H709" s="2">
        <v>10890368</v>
      </c>
      <c r="I709" s="2"/>
      <c r="J709" s="2"/>
      <c r="K709" s="2">
        <v>10010002</v>
      </c>
      <c r="L709" s="3">
        <v>1</v>
      </c>
      <c r="N709" s="2" t="s">
        <v>591</v>
      </c>
      <c r="O709" s="2" t="s">
        <v>195</v>
      </c>
      <c r="P709" s="2"/>
    </row>
    <row r="710" spans="1:16" ht="15" customHeight="1">
      <c r="A710" s="2">
        <v>10840707</v>
      </c>
      <c r="B710" s="2" t="s">
        <v>2061</v>
      </c>
      <c r="C710" s="2"/>
      <c r="D710" s="2">
        <v>0</v>
      </c>
      <c r="E710" s="2">
        <v>3</v>
      </c>
      <c r="F710" s="79">
        <v>42844.625</v>
      </c>
      <c r="G710" s="2">
        <v>0</v>
      </c>
      <c r="H710" s="2">
        <v>10890368</v>
      </c>
      <c r="I710" s="2"/>
      <c r="J710" s="2"/>
      <c r="K710" s="2">
        <v>10010002</v>
      </c>
      <c r="L710" s="3">
        <v>1</v>
      </c>
      <c r="N710" s="2" t="s">
        <v>593</v>
      </c>
      <c r="O710" s="2" t="s">
        <v>195</v>
      </c>
      <c r="P710" s="2"/>
    </row>
    <row r="711" spans="1:16" ht="15" customHeight="1">
      <c r="A711" s="2">
        <v>10840708</v>
      </c>
      <c r="B711" s="2" t="s">
        <v>2062</v>
      </c>
      <c r="C711" s="2"/>
      <c r="D711" s="2">
        <v>0</v>
      </c>
      <c r="E711" s="2">
        <v>3</v>
      </c>
      <c r="F711" s="79">
        <v>42844.625</v>
      </c>
      <c r="G711" s="2">
        <v>0</v>
      </c>
      <c r="H711" s="2">
        <v>10890368</v>
      </c>
      <c r="I711" s="2"/>
      <c r="J711" s="2"/>
      <c r="K711" s="2">
        <v>10010002</v>
      </c>
      <c r="L711" s="3">
        <v>1</v>
      </c>
      <c r="N711" s="2" t="s">
        <v>594</v>
      </c>
      <c r="O711" s="2" t="s">
        <v>195</v>
      </c>
      <c r="P711" s="2"/>
    </row>
    <row r="712" spans="1:16" ht="15" customHeight="1">
      <c r="A712" s="2">
        <v>10840709</v>
      </c>
      <c r="B712" s="2" t="s">
        <v>2063</v>
      </c>
      <c r="C712" s="2"/>
      <c r="D712" s="2">
        <v>0</v>
      </c>
      <c r="E712" s="2">
        <v>3</v>
      </c>
      <c r="F712" s="79">
        <v>42844.625</v>
      </c>
      <c r="G712" s="2">
        <v>0</v>
      </c>
      <c r="H712" s="2">
        <v>10890368</v>
      </c>
      <c r="I712" s="2"/>
      <c r="J712" s="2"/>
      <c r="K712" s="2">
        <v>10010002</v>
      </c>
      <c r="L712" s="3">
        <v>1</v>
      </c>
      <c r="N712" s="2" t="s">
        <v>595</v>
      </c>
      <c r="O712" s="2" t="s">
        <v>195</v>
      </c>
      <c r="P712" s="2"/>
    </row>
    <row r="713" spans="1:16" ht="15" customHeight="1">
      <c r="A713" s="2">
        <v>10840710</v>
      </c>
      <c r="B713" s="2" t="s">
        <v>2064</v>
      </c>
      <c r="C713" s="2"/>
      <c r="D713" s="2">
        <v>0</v>
      </c>
      <c r="E713" s="2">
        <v>3</v>
      </c>
      <c r="F713" s="79">
        <v>42844.625</v>
      </c>
      <c r="G713" s="2">
        <v>0</v>
      </c>
      <c r="H713" s="2">
        <v>10890368</v>
      </c>
      <c r="I713" s="2"/>
      <c r="J713" s="2"/>
      <c r="K713" s="2">
        <v>10010002</v>
      </c>
      <c r="L713" s="3">
        <v>1</v>
      </c>
      <c r="N713" s="2" t="s">
        <v>596</v>
      </c>
      <c r="O713" s="2" t="s">
        <v>195</v>
      </c>
      <c r="P713" s="2"/>
    </row>
    <row r="714" spans="1:16" ht="15" customHeight="1">
      <c r="A714" s="2">
        <v>10840711</v>
      </c>
      <c r="B714" s="2" t="s">
        <v>2065</v>
      </c>
      <c r="C714" s="2"/>
      <c r="D714" s="2">
        <v>0</v>
      </c>
      <c r="E714" s="2">
        <v>3</v>
      </c>
      <c r="F714" s="79">
        <v>42844.625</v>
      </c>
      <c r="G714" s="2">
        <v>0</v>
      </c>
      <c r="H714" s="2">
        <v>10890368</v>
      </c>
      <c r="I714" s="2"/>
      <c r="J714" s="2"/>
      <c r="K714" s="2">
        <v>10010002</v>
      </c>
      <c r="L714" s="3">
        <v>1</v>
      </c>
      <c r="N714" s="2" t="s">
        <v>598</v>
      </c>
      <c r="O714" s="2" t="s">
        <v>195</v>
      </c>
      <c r="P714" s="2"/>
    </row>
    <row r="715" spans="1:16" ht="15" customHeight="1">
      <c r="A715" s="2">
        <v>10840712</v>
      </c>
      <c r="B715" s="2" t="s">
        <v>2066</v>
      </c>
      <c r="C715" s="2"/>
      <c r="D715" s="2">
        <v>0</v>
      </c>
      <c r="E715" s="2">
        <v>3</v>
      </c>
      <c r="F715" s="79">
        <v>42844.625</v>
      </c>
      <c r="G715" s="2">
        <v>0</v>
      </c>
      <c r="H715" s="2">
        <v>10890368</v>
      </c>
      <c r="I715" s="2"/>
      <c r="J715" s="2"/>
      <c r="K715" s="2">
        <v>10010002</v>
      </c>
      <c r="L715" s="3">
        <v>1</v>
      </c>
      <c r="N715" s="2" t="s">
        <v>599</v>
      </c>
      <c r="O715" s="2" t="s">
        <v>195</v>
      </c>
      <c r="P715" s="2"/>
    </row>
    <row r="716" spans="1:16" ht="15" customHeight="1">
      <c r="A716" s="2">
        <v>10840713</v>
      </c>
      <c r="B716" s="2" t="s">
        <v>2067</v>
      </c>
      <c r="C716" s="2"/>
      <c r="D716" s="2">
        <v>0</v>
      </c>
      <c r="E716" s="2">
        <v>3</v>
      </c>
      <c r="F716" s="79">
        <v>42844.625</v>
      </c>
      <c r="G716" s="2">
        <v>0</v>
      </c>
      <c r="H716" s="2">
        <v>10890368</v>
      </c>
      <c r="I716" s="2"/>
      <c r="J716" s="2"/>
      <c r="K716" s="2">
        <v>10010002</v>
      </c>
      <c r="L716" s="3">
        <v>1</v>
      </c>
      <c r="N716" s="2" t="s">
        <v>601</v>
      </c>
      <c r="O716" s="2" t="s">
        <v>195</v>
      </c>
      <c r="P716" s="2"/>
    </row>
    <row r="717" spans="1:16" ht="15" customHeight="1">
      <c r="A717" s="2">
        <v>10840714</v>
      </c>
      <c r="B717" s="2" t="s">
        <v>2068</v>
      </c>
      <c r="C717" s="2"/>
      <c r="D717" s="2">
        <v>0</v>
      </c>
      <c r="E717" s="2">
        <v>3</v>
      </c>
      <c r="F717" s="79">
        <v>42844.625</v>
      </c>
      <c r="G717" s="2">
        <v>0</v>
      </c>
      <c r="H717" s="2">
        <v>10890368</v>
      </c>
      <c r="I717" s="2"/>
      <c r="J717" s="2"/>
      <c r="K717" s="2">
        <v>10010002</v>
      </c>
      <c r="L717" s="3">
        <v>1</v>
      </c>
      <c r="N717" s="2" t="s">
        <v>602</v>
      </c>
      <c r="O717" s="2" t="s">
        <v>195</v>
      </c>
      <c r="P717" s="2"/>
    </row>
    <row r="718" spans="1:16" ht="15" customHeight="1">
      <c r="A718" s="2">
        <v>10840715</v>
      </c>
      <c r="B718" s="2" t="s">
        <v>2069</v>
      </c>
      <c r="C718" s="2"/>
      <c r="D718" s="2">
        <v>0</v>
      </c>
      <c r="E718" s="2">
        <v>3</v>
      </c>
      <c r="F718" s="79">
        <v>42844.625</v>
      </c>
      <c r="G718" s="2">
        <v>0</v>
      </c>
      <c r="H718" s="2">
        <v>10890368</v>
      </c>
      <c r="I718" s="2"/>
      <c r="J718" s="2"/>
      <c r="K718" s="2">
        <v>10010002</v>
      </c>
      <c r="L718" s="3">
        <v>1</v>
      </c>
      <c r="N718" s="2" t="s">
        <v>605</v>
      </c>
      <c r="O718" s="2" t="s">
        <v>195</v>
      </c>
      <c r="P718" s="2"/>
    </row>
    <row r="719" spans="1:16" ht="15" customHeight="1">
      <c r="A719" s="2">
        <v>10840716</v>
      </c>
      <c r="B719" s="2" t="s">
        <v>2070</v>
      </c>
      <c r="C719" s="2"/>
      <c r="D719" s="2">
        <v>0</v>
      </c>
      <c r="E719" s="2">
        <v>3</v>
      </c>
      <c r="F719" s="79">
        <v>42844.625</v>
      </c>
      <c r="G719" s="2">
        <v>0</v>
      </c>
      <c r="H719" s="2">
        <v>10890368</v>
      </c>
      <c r="I719" s="2"/>
      <c r="J719" s="2"/>
      <c r="K719" s="2">
        <v>10010002</v>
      </c>
      <c r="L719" s="3">
        <v>1</v>
      </c>
      <c r="N719" s="2" t="s">
        <v>607</v>
      </c>
      <c r="O719" s="2" t="s">
        <v>195</v>
      </c>
      <c r="P719" s="2"/>
    </row>
    <row r="720" spans="1:16" ht="15" customHeight="1">
      <c r="A720" s="2">
        <v>10840717</v>
      </c>
      <c r="B720" s="2" t="s">
        <v>2071</v>
      </c>
      <c r="C720" s="2"/>
      <c r="D720" s="2">
        <v>0</v>
      </c>
      <c r="E720" s="2">
        <v>3</v>
      </c>
      <c r="F720" s="79">
        <v>42844.625</v>
      </c>
      <c r="G720" s="2">
        <v>0</v>
      </c>
      <c r="H720" s="2">
        <v>10890368</v>
      </c>
      <c r="I720" s="2"/>
      <c r="J720" s="2"/>
      <c r="K720" s="2">
        <v>10010002</v>
      </c>
      <c r="L720" s="3">
        <v>1</v>
      </c>
      <c r="N720" s="2" t="s">
        <v>610</v>
      </c>
      <c r="O720" s="2" t="s">
        <v>195</v>
      </c>
      <c r="P720" s="2"/>
    </row>
    <row r="721" spans="1:16" ht="15" customHeight="1">
      <c r="A721" s="2">
        <v>10840718</v>
      </c>
      <c r="B721" s="2" t="s">
        <v>2072</v>
      </c>
      <c r="C721" s="2"/>
      <c r="D721" s="2">
        <v>0</v>
      </c>
      <c r="E721" s="2">
        <v>3</v>
      </c>
      <c r="F721" s="79">
        <v>42844.625</v>
      </c>
      <c r="G721" s="2">
        <v>0</v>
      </c>
      <c r="H721" s="2">
        <v>10890368</v>
      </c>
      <c r="I721" s="2"/>
      <c r="J721" s="2"/>
      <c r="K721" s="2">
        <v>10010002</v>
      </c>
      <c r="L721" s="3">
        <v>1</v>
      </c>
      <c r="N721" s="2" t="s">
        <v>611</v>
      </c>
      <c r="O721" s="2" t="s">
        <v>195</v>
      </c>
      <c r="P721" s="2"/>
    </row>
    <row r="722" spans="1:16" ht="15" customHeight="1">
      <c r="A722" s="2">
        <v>10840719</v>
      </c>
      <c r="B722" s="2" t="s">
        <v>2073</v>
      </c>
      <c r="C722" s="2"/>
      <c r="D722" s="2">
        <v>0</v>
      </c>
      <c r="E722" s="2">
        <v>3</v>
      </c>
      <c r="F722" s="79">
        <v>42844.625</v>
      </c>
      <c r="G722" s="2">
        <v>0</v>
      </c>
      <c r="H722" s="2">
        <v>10890368</v>
      </c>
      <c r="I722" s="2"/>
      <c r="J722" s="2"/>
      <c r="K722" s="2">
        <v>10010002</v>
      </c>
      <c r="L722" s="3">
        <v>1</v>
      </c>
      <c r="N722" s="2" t="s">
        <v>613</v>
      </c>
      <c r="O722" s="2" t="s">
        <v>195</v>
      </c>
      <c r="P722" s="2"/>
    </row>
    <row r="723" spans="1:16" ht="15" customHeight="1">
      <c r="A723" s="2">
        <v>10840720</v>
      </c>
      <c r="B723" s="2" t="s">
        <v>2074</v>
      </c>
      <c r="C723" s="2"/>
      <c r="D723" s="2">
        <v>0</v>
      </c>
      <c r="E723" s="2">
        <v>3</v>
      </c>
      <c r="F723" s="79">
        <v>42844.625</v>
      </c>
      <c r="G723" s="2">
        <v>0</v>
      </c>
      <c r="H723" s="2">
        <v>10890368</v>
      </c>
      <c r="I723" s="2"/>
      <c r="J723" s="2"/>
      <c r="K723" s="2">
        <v>10010002</v>
      </c>
      <c r="L723" s="3">
        <v>1</v>
      </c>
      <c r="N723" s="2" t="s">
        <v>614</v>
      </c>
      <c r="O723" s="2" t="s">
        <v>195</v>
      </c>
      <c r="P723" s="2"/>
    </row>
    <row r="724" spans="1:16" ht="15" customHeight="1">
      <c r="A724" s="2">
        <v>10840721</v>
      </c>
      <c r="B724" s="2" t="s">
        <v>2075</v>
      </c>
      <c r="C724" s="2"/>
      <c r="D724" s="2">
        <v>0</v>
      </c>
      <c r="E724" s="2">
        <v>3</v>
      </c>
      <c r="F724" s="79">
        <v>42844.625</v>
      </c>
      <c r="G724" s="2">
        <v>0</v>
      </c>
      <c r="H724" s="2">
        <v>10890368</v>
      </c>
      <c r="I724" s="2"/>
      <c r="J724" s="2"/>
      <c r="K724" s="2">
        <v>10010002</v>
      </c>
      <c r="L724" s="3">
        <v>1</v>
      </c>
      <c r="N724" s="2" t="s">
        <v>616</v>
      </c>
      <c r="O724" s="2" t="s">
        <v>195</v>
      </c>
      <c r="P724" s="2"/>
    </row>
    <row r="725" spans="1:16" ht="15" customHeight="1">
      <c r="A725" s="2">
        <v>10840722</v>
      </c>
      <c r="B725" s="2" t="s">
        <v>2076</v>
      </c>
      <c r="C725" s="2"/>
      <c r="D725" s="2">
        <v>0</v>
      </c>
      <c r="E725" s="2">
        <v>3</v>
      </c>
      <c r="F725" s="79">
        <v>42844.625</v>
      </c>
      <c r="G725" s="2">
        <v>0</v>
      </c>
      <c r="H725" s="2">
        <v>10890002</v>
      </c>
      <c r="I725" s="2"/>
      <c r="J725" s="2"/>
      <c r="K725" s="2">
        <v>10010002</v>
      </c>
      <c r="L725" s="3">
        <v>1</v>
      </c>
      <c r="N725" s="2" t="s">
        <v>622</v>
      </c>
      <c r="O725" s="2" t="s">
        <v>195</v>
      </c>
      <c r="P725" s="2"/>
    </row>
    <row r="726" spans="1:16" ht="15" customHeight="1">
      <c r="A726" s="2">
        <v>10840723</v>
      </c>
      <c r="B726" s="2" t="s">
        <v>2077</v>
      </c>
      <c r="C726" s="2"/>
      <c r="D726" s="2">
        <v>0</v>
      </c>
      <c r="E726" s="2">
        <v>3</v>
      </c>
      <c r="F726" s="79">
        <v>42844.625</v>
      </c>
      <c r="G726" s="2">
        <v>0</v>
      </c>
      <c r="H726" s="2">
        <v>10890002</v>
      </c>
      <c r="I726" s="2"/>
      <c r="J726" s="2"/>
      <c r="K726" s="2">
        <v>10010002</v>
      </c>
      <c r="L726" s="3">
        <v>1</v>
      </c>
      <c r="N726" s="2" t="s">
        <v>623</v>
      </c>
      <c r="O726" s="2" t="s">
        <v>195</v>
      </c>
      <c r="P726" s="2"/>
    </row>
    <row r="727" spans="1:16" ht="15" customHeight="1">
      <c r="A727" s="2">
        <v>10840724</v>
      </c>
      <c r="B727" s="2" t="s">
        <v>2078</v>
      </c>
      <c r="C727" s="2"/>
      <c r="D727" s="2">
        <v>0</v>
      </c>
      <c r="E727" s="2">
        <v>3</v>
      </c>
      <c r="F727" s="79">
        <v>42844.625</v>
      </c>
      <c r="G727" s="2">
        <v>0</v>
      </c>
      <c r="H727" s="2">
        <v>10890002</v>
      </c>
      <c r="I727" s="2"/>
      <c r="J727" s="2"/>
      <c r="K727" s="2">
        <v>10010002</v>
      </c>
      <c r="L727" s="3">
        <v>1</v>
      </c>
      <c r="N727" s="2" t="s">
        <v>624</v>
      </c>
      <c r="O727" s="2" t="s">
        <v>195</v>
      </c>
      <c r="P727" s="2"/>
    </row>
    <row r="728" spans="1:16" ht="15" customHeight="1">
      <c r="A728" s="2">
        <v>10840725</v>
      </c>
      <c r="B728" s="2" t="s">
        <v>2079</v>
      </c>
      <c r="C728" s="2"/>
      <c r="D728" s="2">
        <v>0</v>
      </c>
      <c r="E728" s="2">
        <v>3</v>
      </c>
      <c r="F728" s="79">
        <v>42844.625</v>
      </c>
      <c r="G728" s="2">
        <v>0</v>
      </c>
      <c r="H728" s="2">
        <v>10890002</v>
      </c>
      <c r="I728" s="2"/>
      <c r="J728" s="2"/>
      <c r="K728" s="2">
        <v>10010002</v>
      </c>
      <c r="L728" s="3">
        <v>1</v>
      </c>
      <c r="N728" s="2" t="s">
        <v>625</v>
      </c>
      <c r="O728" s="2" t="s">
        <v>195</v>
      </c>
      <c r="P728" s="2"/>
    </row>
    <row r="729" spans="1:16" ht="15" customHeight="1">
      <c r="A729" s="2">
        <v>10840726</v>
      </c>
      <c r="B729" s="2" t="s">
        <v>2080</v>
      </c>
      <c r="C729" s="2"/>
      <c r="D729" s="2">
        <v>0</v>
      </c>
      <c r="E729" s="2">
        <v>3</v>
      </c>
      <c r="F729" s="79">
        <v>42844.625</v>
      </c>
      <c r="G729" s="2">
        <v>0</v>
      </c>
      <c r="H729" s="2">
        <v>10890002</v>
      </c>
      <c r="I729" s="2"/>
      <c r="J729" s="2"/>
      <c r="K729" s="2">
        <v>10010002</v>
      </c>
      <c r="L729" s="3">
        <v>1</v>
      </c>
      <c r="N729" s="2" t="s">
        <v>626</v>
      </c>
      <c r="O729" s="2" t="s">
        <v>195</v>
      </c>
      <c r="P729" s="2"/>
    </row>
    <row r="730" spans="1:16" ht="15" customHeight="1">
      <c r="A730" s="2">
        <v>10840727</v>
      </c>
      <c r="B730" s="2" t="s">
        <v>2081</v>
      </c>
      <c r="C730" s="2"/>
      <c r="D730" s="2">
        <v>0</v>
      </c>
      <c r="E730" s="2">
        <v>3</v>
      </c>
      <c r="F730" s="79">
        <v>42844.625</v>
      </c>
      <c r="G730" s="2">
        <v>0</v>
      </c>
      <c r="H730" s="2">
        <v>10950138</v>
      </c>
      <c r="I730" s="2"/>
      <c r="J730" s="2"/>
      <c r="K730" s="2">
        <v>10010002</v>
      </c>
      <c r="L730" s="3">
        <v>1</v>
      </c>
      <c r="N730" s="2" t="s">
        <v>2082</v>
      </c>
      <c r="O730" s="2" t="s">
        <v>176</v>
      </c>
      <c r="P730" s="2"/>
    </row>
    <row r="731" spans="1:16" ht="15" customHeight="1">
      <c r="A731" s="2">
        <v>10840728</v>
      </c>
      <c r="B731" s="2" t="s">
        <v>2083</v>
      </c>
      <c r="C731" s="2"/>
      <c r="D731" s="2">
        <v>0</v>
      </c>
      <c r="E731" s="2">
        <v>3</v>
      </c>
      <c r="F731" s="79">
        <v>42844.625</v>
      </c>
      <c r="G731" s="2">
        <v>0</v>
      </c>
      <c r="H731" s="2">
        <v>10950155</v>
      </c>
      <c r="I731" s="2"/>
      <c r="J731" s="2"/>
      <c r="K731" s="2">
        <v>10010002</v>
      </c>
      <c r="L731" s="3">
        <v>1</v>
      </c>
      <c r="N731" s="2" t="s">
        <v>631</v>
      </c>
      <c r="O731" s="2" t="s">
        <v>619</v>
      </c>
      <c r="P731" s="2"/>
    </row>
    <row r="732" spans="1:16" ht="15" customHeight="1">
      <c r="A732" s="2">
        <v>10840729</v>
      </c>
      <c r="B732" s="2" t="s">
        <v>2084</v>
      </c>
      <c r="C732" s="2"/>
      <c r="D732" s="2">
        <v>0</v>
      </c>
      <c r="E732" s="2">
        <v>3</v>
      </c>
      <c r="F732" s="79">
        <v>42844.625</v>
      </c>
      <c r="G732" s="2">
        <v>0</v>
      </c>
      <c r="H732" s="2">
        <v>10950157</v>
      </c>
      <c r="I732" s="2"/>
      <c r="J732" s="2"/>
      <c r="K732" s="2">
        <v>10010002</v>
      </c>
      <c r="L732" s="3">
        <v>1</v>
      </c>
      <c r="N732" s="2" t="s">
        <v>633</v>
      </c>
      <c r="O732" s="2" t="s">
        <v>619</v>
      </c>
      <c r="P732" s="2"/>
    </row>
    <row r="733" spans="1:16" ht="15" customHeight="1">
      <c r="A733" s="2">
        <v>10840730</v>
      </c>
      <c r="B733" s="2" t="s">
        <v>2085</v>
      </c>
      <c r="C733" s="2"/>
      <c r="D733" s="2">
        <v>0</v>
      </c>
      <c r="E733" s="2">
        <v>3</v>
      </c>
      <c r="F733" s="79">
        <v>42844.625</v>
      </c>
      <c r="G733" s="2">
        <v>0</v>
      </c>
      <c r="H733" s="2">
        <v>10890460</v>
      </c>
      <c r="I733" s="2"/>
      <c r="J733" s="2"/>
      <c r="K733" s="2">
        <v>10010002</v>
      </c>
      <c r="L733" s="3">
        <v>1</v>
      </c>
      <c r="N733" s="2" t="s">
        <v>634</v>
      </c>
      <c r="O733" s="2" t="s">
        <v>619</v>
      </c>
      <c r="P733" s="2"/>
    </row>
    <row r="734" spans="1:16" ht="15" customHeight="1">
      <c r="A734" s="2">
        <v>10840731</v>
      </c>
      <c r="B734" s="2" t="s">
        <v>2086</v>
      </c>
      <c r="C734" s="2"/>
      <c r="D734" s="2">
        <v>0</v>
      </c>
      <c r="E734" s="2">
        <v>3</v>
      </c>
      <c r="F734" s="79">
        <v>42844.625</v>
      </c>
      <c r="G734" s="2">
        <v>0</v>
      </c>
      <c r="H734" s="2">
        <v>10890382</v>
      </c>
      <c r="I734" s="2"/>
      <c r="J734" s="2"/>
      <c r="K734" s="2">
        <v>10010009</v>
      </c>
      <c r="L734" s="3">
        <v>1</v>
      </c>
      <c r="N734" s="2" t="s">
        <v>417</v>
      </c>
      <c r="O734" s="2" t="s">
        <v>383</v>
      </c>
      <c r="P734" s="2"/>
    </row>
    <row r="735" spans="1:16" ht="15" customHeight="1">
      <c r="A735" s="2">
        <v>10840732</v>
      </c>
      <c r="B735" s="2" t="s">
        <v>2087</v>
      </c>
      <c r="C735" s="2"/>
      <c r="D735" s="2">
        <v>0</v>
      </c>
      <c r="E735" s="2">
        <v>3</v>
      </c>
      <c r="F735" s="79">
        <v>42844.625</v>
      </c>
      <c r="G735" s="2">
        <v>0</v>
      </c>
      <c r="H735" s="2">
        <v>10890382</v>
      </c>
      <c r="I735" s="2"/>
      <c r="J735" s="2"/>
      <c r="K735" s="2">
        <v>10010009</v>
      </c>
      <c r="L735" s="3">
        <v>1</v>
      </c>
      <c r="N735" s="2" t="s">
        <v>486</v>
      </c>
      <c r="O735" s="2" t="s">
        <v>383</v>
      </c>
      <c r="P735" s="2"/>
    </row>
    <row r="736" spans="1:16" ht="15" customHeight="1">
      <c r="A736" s="2">
        <v>10840733</v>
      </c>
      <c r="B736" s="2" t="s">
        <v>2088</v>
      </c>
      <c r="C736" s="2"/>
      <c r="D736" s="2">
        <v>0</v>
      </c>
      <c r="E736" s="2">
        <v>3</v>
      </c>
      <c r="F736" s="79">
        <v>42844.625</v>
      </c>
      <c r="G736" s="2">
        <v>0</v>
      </c>
      <c r="H736" s="2">
        <v>10890382</v>
      </c>
      <c r="I736" s="2"/>
      <c r="J736" s="2"/>
      <c r="K736" s="2">
        <v>10010009</v>
      </c>
      <c r="L736" s="3">
        <v>1</v>
      </c>
      <c r="N736" s="2" t="s">
        <v>487</v>
      </c>
      <c r="O736" s="2" t="s">
        <v>383</v>
      </c>
      <c r="P736" s="2"/>
    </row>
    <row r="737" spans="1:16" ht="15" customHeight="1">
      <c r="A737" s="2">
        <v>10840734</v>
      </c>
      <c r="B737" s="2" t="s">
        <v>2089</v>
      </c>
      <c r="C737" s="2"/>
      <c r="D737" s="2">
        <v>0</v>
      </c>
      <c r="E737" s="2">
        <v>3</v>
      </c>
      <c r="F737" s="79">
        <v>42844.625</v>
      </c>
      <c r="G737" s="2">
        <v>0</v>
      </c>
      <c r="H737" s="2">
        <v>10890382</v>
      </c>
      <c r="I737" s="2"/>
      <c r="J737" s="2"/>
      <c r="K737" s="2">
        <v>10010009</v>
      </c>
      <c r="L737" s="3">
        <v>1</v>
      </c>
      <c r="N737" s="2" t="s">
        <v>513</v>
      </c>
      <c r="O737" s="2" t="s">
        <v>383</v>
      </c>
      <c r="P737" s="2"/>
    </row>
    <row r="738" spans="1:16" ht="15" customHeight="1">
      <c r="A738" s="2">
        <v>10840735</v>
      </c>
      <c r="B738" s="2" t="s">
        <v>2090</v>
      </c>
      <c r="C738" s="2"/>
      <c r="D738" s="2">
        <v>0</v>
      </c>
      <c r="E738" s="2">
        <v>3</v>
      </c>
      <c r="F738" s="79">
        <v>42844.625</v>
      </c>
      <c r="G738" s="2">
        <v>0</v>
      </c>
      <c r="H738" s="2">
        <v>10890382</v>
      </c>
      <c r="I738" s="2"/>
      <c r="J738" s="2"/>
      <c r="K738" s="2">
        <v>10010009</v>
      </c>
      <c r="L738" s="3">
        <v>1</v>
      </c>
      <c r="N738" s="2" t="s">
        <v>514</v>
      </c>
      <c r="O738" s="2" t="s">
        <v>383</v>
      </c>
      <c r="P738" s="2"/>
    </row>
    <row r="739" spans="1:16" ht="15" customHeight="1">
      <c r="A739" s="2">
        <v>10840736</v>
      </c>
      <c r="B739" s="2" t="s">
        <v>2091</v>
      </c>
      <c r="C739" s="2"/>
      <c r="D739" s="2">
        <v>0</v>
      </c>
      <c r="E739" s="2">
        <v>3</v>
      </c>
      <c r="F739" s="79">
        <v>42844.625</v>
      </c>
      <c r="G739" s="2">
        <v>0</v>
      </c>
      <c r="H739" s="2">
        <v>10890382</v>
      </c>
      <c r="I739" s="2"/>
      <c r="J739" s="2"/>
      <c r="K739" s="2">
        <v>10010009</v>
      </c>
      <c r="L739" s="3">
        <v>1</v>
      </c>
      <c r="N739" s="2" t="s">
        <v>2092</v>
      </c>
      <c r="O739" s="2" t="s">
        <v>383</v>
      </c>
      <c r="P739" s="2"/>
    </row>
    <row r="740" spans="1:16" ht="15" customHeight="1">
      <c r="A740" s="2">
        <v>10840737</v>
      </c>
      <c r="B740" s="2" t="s">
        <v>2093</v>
      </c>
      <c r="C740" s="2"/>
      <c r="D740" s="2">
        <v>0</v>
      </c>
      <c r="E740" s="2">
        <v>3</v>
      </c>
      <c r="F740" s="79">
        <v>42844.625</v>
      </c>
      <c r="G740" s="2">
        <v>0</v>
      </c>
      <c r="H740" s="2">
        <v>10890382</v>
      </c>
      <c r="I740" s="2"/>
      <c r="J740" s="2"/>
      <c r="K740" s="2">
        <v>10010009</v>
      </c>
      <c r="L740" s="3">
        <v>1</v>
      </c>
      <c r="N740" s="2" t="s">
        <v>2094</v>
      </c>
      <c r="O740" s="2" t="s">
        <v>383</v>
      </c>
      <c r="P740" s="2"/>
    </row>
    <row r="741" spans="1:16" ht="15" customHeight="1">
      <c r="A741" s="2">
        <v>10840738</v>
      </c>
      <c r="B741" s="2" t="s">
        <v>2095</v>
      </c>
      <c r="C741" s="2"/>
      <c r="D741" s="2">
        <v>0</v>
      </c>
      <c r="E741" s="2">
        <v>3</v>
      </c>
      <c r="F741" s="79">
        <v>42844.625</v>
      </c>
      <c r="G741" s="2">
        <v>0</v>
      </c>
      <c r="H741" s="2">
        <v>10890382</v>
      </c>
      <c r="I741" s="2"/>
      <c r="J741" s="2"/>
      <c r="K741" s="2">
        <v>10010009</v>
      </c>
      <c r="L741" s="3">
        <v>1</v>
      </c>
      <c r="N741" s="2" t="s">
        <v>2096</v>
      </c>
      <c r="O741" s="2" t="s">
        <v>383</v>
      </c>
      <c r="P741" s="2"/>
    </row>
    <row r="742" spans="1:16" ht="15" customHeight="1">
      <c r="A742" s="2">
        <v>10840739</v>
      </c>
      <c r="B742" s="2" t="s">
        <v>2097</v>
      </c>
      <c r="C742" s="2"/>
      <c r="D742" s="2">
        <v>0</v>
      </c>
      <c r="E742" s="2">
        <v>3</v>
      </c>
      <c r="F742" s="79">
        <v>42844.625</v>
      </c>
      <c r="G742" s="2">
        <v>0</v>
      </c>
      <c r="H742" s="2">
        <v>10890382</v>
      </c>
      <c r="I742" s="2"/>
      <c r="J742" s="2"/>
      <c r="K742" s="2">
        <v>10010009</v>
      </c>
      <c r="L742" s="3">
        <v>1</v>
      </c>
      <c r="N742" s="2" t="s">
        <v>2098</v>
      </c>
      <c r="O742" s="2" t="s">
        <v>383</v>
      </c>
      <c r="P742" s="2"/>
    </row>
    <row r="743" spans="1:16" ht="15" customHeight="1">
      <c r="A743" s="2">
        <v>10840740</v>
      </c>
      <c r="B743" s="2" t="s">
        <v>2099</v>
      </c>
      <c r="C743" s="2"/>
      <c r="D743" s="2">
        <v>0</v>
      </c>
      <c r="E743" s="2">
        <v>3</v>
      </c>
      <c r="F743" s="79">
        <v>42844.625</v>
      </c>
      <c r="G743" s="2">
        <v>0</v>
      </c>
      <c r="H743" s="2">
        <v>10890382</v>
      </c>
      <c r="I743" s="2"/>
      <c r="J743" s="2"/>
      <c r="K743" s="2">
        <v>10010009</v>
      </c>
      <c r="L743" s="3">
        <v>1</v>
      </c>
      <c r="N743" s="2" t="s">
        <v>2100</v>
      </c>
      <c r="O743" s="2" t="s">
        <v>383</v>
      </c>
      <c r="P743" s="2"/>
    </row>
    <row r="744" spans="1:16" ht="15" customHeight="1">
      <c r="A744" s="2">
        <v>10840741</v>
      </c>
      <c r="B744" s="2" t="s">
        <v>2101</v>
      </c>
      <c r="C744" s="2"/>
      <c r="D744" s="2">
        <v>0</v>
      </c>
      <c r="E744" s="2">
        <v>3</v>
      </c>
      <c r="F744" s="79">
        <v>42844.625</v>
      </c>
      <c r="G744" s="2">
        <v>0</v>
      </c>
      <c r="H744" s="2">
        <v>10890382</v>
      </c>
      <c r="I744" s="2"/>
      <c r="J744" s="2"/>
      <c r="K744" s="2">
        <v>10010009</v>
      </c>
      <c r="L744" s="3">
        <v>1</v>
      </c>
      <c r="N744" s="2" t="s">
        <v>2102</v>
      </c>
      <c r="O744" s="2" t="s">
        <v>383</v>
      </c>
      <c r="P744" s="2"/>
    </row>
    <row r="745" spans="1:16" ht="15" customHeight="1">
      <c r="A745" s="2">
        <v>10840742</v>
      </c>
      <c r="B745" s="2" t="s">
        <v>2103</v>
      </c>
      <c r="C745" s="2"/>
      <c r="D745" s="2">
        <v>0</v>
      </c>
      <c r="E745" s="2">
        <v>3</v>
      </c>
      <c r="F745" s="79">
        <v>42844.625</v>
      </c>
      <c r="G745" s="2">
        <v>0</v>
      </c>
      <c r="H745" s="2">
        <v>10890382</v>
      </c>
      <c r="I745" s="2"/>
      <c r="J745" s="2"/>
      <c r="K745" s="2">
        <v>10010009</v>
      </c>
      <c r="L745" s="3">
        <v>1</v>
      </c>
      <c r="N745" s="2" t="s">
        <v>2104</v>
      </c>
      <c r="O745" s="2" t="s">
        <v>383</v>
      </c>
      <c r="P745" s="2"/>
    </row>
    <row r="746" spans="1:16" ht="15" customHeight="1">
      <c r="A746" s="2">
        <v>10840743</v>
      </c>
      <c r="B746" s="2" t="s">
        <v>2105</v>
      </c>
      <c r="C746" s="2"/>
      <c r="D746" s="2">
        <v>0</v>
      </c>
      <c r="E746" s="2">
        <v>3</v>
      </c>
      <c r="F746" s="79">
        <v>42844.625</v>
      </c>
      <c r="G746" s="2">
        <v>0</v>
      </c>
      <c r="H746" s="2">
        <v>10890382</v>
      </c>
      <c r="I746" s="2"/>
      <c r="J746" s="2"/>
      <c r="K746" s="2">
        <v>10010009</v>
      </c>
      <c r="L746" s="3">
        <v>1</v>
      </c>
      <c r="N746" s="2" t="s">
        <v>2106</v>
      </c>
      <c r="O746" s="2" t="s">
        <v>383</v>
      </c>
      <c r="P746" s="2"/>
    </row>
    <row r="747" spans="1:16" ht="15" customHeight="1">
      <c r="A747" s="2">
        <v>10840744</v>
      </c>
      <c r="B747" s="2" t="s">
        <v>2107</v>
      </c>
      <c r="C747" s="2"/>
      <c r="D747" s="2">
        <v>0</v>
      </c>
      <c r="E747" s="2">
        <v>3</v>
      </c>
      <c r="F747" s="79">
        <v>42844.625</v>
      </c>
      <c r="G747" s="2">
        <v>0</v>
      </c>
      <c r="H747" s="2">
        <v>10890382</v>
      </c>
      <c r="I747" s="2"/>
      <c r="J747" s="2"/>
      <c r="K747" s="2">
        <v>10010009</v>
      </c>
      <c r="L747" s="3">
        <v>1</v>
      </c>
      <c r="N747" s="2" t="s">
        <v>2108</v>
      </c>
      <c r="O747" s="2" t="s">
        <v>383</v>
      </c>
      <c r="P747" s="2"/>
    </row>
    <row r="748" spans="1:16" ht="15" customHeight="1">
      <c r="A748" s="2">
        <v>10840745</v>
      </c>
      <c r="B748" s="2" t="s">
        <v>2109</v>
      </c>
      <c r="C748" s="2"/>
      <c r="D748" s="2">
        <v>0</v>
      </c>
      <c r="E748" s="2">
        <v>3</v>
      </c>
      <c r="F748" s="79">
        <v>42844.625</v>
      </c>
      <c r="G748" s="2">
        <v>0</v>
      </c>
      <c r="H748" s="2">
        <v>10890382</v>
      </c>
      <c r="I748" s="2"/>
      <c r="J748" s="2"/>
      <c r="K748" s="2">
        <v>10010009</v>
      </c>
      <c r="L748" s="3">
        <v>1</v>
      </c>
      <c r="N748" s="2" t="s">
        <v>2110</v>
      </c>
      <c r="O748" s="2" t="s">
        <v>383</v>
      </c>
      <c r="P748" s="2"/>
    </row>
    <row r="749" spans="1:16" ht="15" customHeight="1">
      <c r="A749" s="2">
        <v>10840746</v>
      </c>
      <c r="B749" s="2" t="s">
        <v>2111</v>
      </c>
      <c r="C749" s="2"/>
      <c r="D749" s="2">
        <v>0</v>
      </c>
      <c r="E749" s="2">
        <v>3</v>
      </c>
      <c r="F749" s="79">
        <v>42844.625</v>
      </c>
      <c r="G749" s="2">
        <v>0</v>
      </c>
      <c r="H749" s="2">
        <v>10890382</v>
      </c>
      <c r="I749" s="2"/>
      <c r="J749" s="2"/>
      <c r="K749" s="2">
        <v>10010009</v>
      </c>
      <c r="L749" s="3">
        <v>1</v>
      </c>
      <c r="N749" s="2" t="s">
        <v>2112</v>
      </c>
      <c r="O749" s="2" t="s">
        <v>383</v>
      </c>
      <c r="P749" s="2"/>
    </row>
    <row r="750" spans="1:16" ht="15" customHeight="1">
      <c r="A750" s="2">
        <v>10840747</v>
      </c>
      <c r="B750" s="2" t="s">
        <v>2113</v>
      </c>
      <c r="C750" s="2"/>
      <c r="D750" s="2">
        <v>0</v>
      </c>
      <c r="E750" s="2">
        <v>3</v>
      </c>
      <c r="F750" s="79">
        <v>42844.625</v>
      </c>
      <c r="G750" s="2">
        <v>0</v>
      </c>
      <c r="H750" s="2">
        <v>10890382</v>
      </c>
      <c r="I750" s="2"/>
      <c r="J750" s="2"/>
      <c r="K750" s="2">
        <v>10010009</v>
      </c>
      <c r="L750" s="3">
        <v>1</v>
      </c>
      <c r="N750" s="2" t="s">
        <v>661</v>
      </c>
      <c r="O750" s="2" t="s">
        <v>383</v>
      </c>
      <c r="P750" s="2"/>
    </row>
    <row r="751" spans="1:16" ht="15" customHeight="1">
      <c r="A751" s="2">
        <v>10840748</v>
      </c>
      <c r="B751" s="2" t="s">
        <v>2114</v>
      </c>
      <c r="C751" s="2"/>
      <c r="D751" s="2">
        <v>0</v>
      </c>
      <c r="E751" s="2">
        <v>3</v>
      </c>
      <c r="F751" s="79">
        <v>42844.625</v>
      </c>
      <c r="G751" s="2">
        <v>0</v>
      </c>
      <c r="H751" s="2">
        <v>10890368</v>
      </c>
      <c r="I751" s="2"/>
      <c r="J751" s="2"/>
      <c r="K751" s="2">
        <v>10010002</v>
      </c>
      <c r="L751" s="3">
        <v>1</v>
      </c>
      <c r="N751" s="2" t="s">
        <v>2115</v>
      </c>
      <c r="O751" s="2" t="s">
        <v>195</v>
      </c>
      <c r="P751" s="2"/>
    </row>
    <row r="752" spans="1:16" ht="15" customHeight="1">
      <c r="A752" s="2">
        <v>10840749</v>
      </c>
      <c r="B752" s="2" t="s">
        <v>2116</v>
      </c>
      <c r="C752" s="2"/>
      <c r="D752" s="2">
        <v>0</v>
      </c>
      <c r="E752" s="2">
        <v>3</v>
      </c>
      <c r="F752" s="79">
        <v>42844.625</v>
      </c>
      <c r="G752" s="2">
        <v>0</v>
      </c>
      <c r="H752" s="2">
        <v>10890368</v>
      </c>
      <c r="I752" s="2"/>
      <c r="J752" s="2"/>
      <c r="K752" s="2">
        <v>10010002</v>
      </c>
      <c r="L752" s="3">
        <v>1</v>
      </c>
      <c r="N752" s="2" t="s">
        <v>2117</v>
      </c>
      <c r="O752" s="2" t="s">
        <v>195</v>
      </c>
      <c r="P752" s="2"/>
    </row>
    <row r="753" spans="1:16" ht="15" customHeight="1">
      <c r="A753" s="2">
        <v>10840750</v>
      </c>
      <c r="B753" s="2" t="s">
        <v>2118</v>
      </c>
      <c r="C753" s="2"/>
      <c r="D753" s="2">
        <v>0</v>
      </c>
      <c r="E753" s="2">
        <v>3</v>
      </c>
      <c r="F753" s="79">
        <v>42844.625</v>
      </c>
      <c r="G753" s="2">
        <v>0</v>
      </c>
      <c r="H753" s="2">
        <v>10890368</v>
      </c>
      <c r="I753" s="2"/>
      <c r="J753" s="2"/>
      <c r="K753" s="2">
        <v>10010002</v>
      </c>
      <c r="L753" s="3">
        <v>1</v>
      </c>
      <c r="N753" s="2" t="s">
        <v>2119</v>
      </c>
      <c r="O753" s="2" t="s">
        <v>195</v>
      </c>
      <c r="P753" s="2"/>
    </row>
    <row r="754" spans="1:16" ht="15" customHeight="1">
      <c r="A754" s="2">
        <v>10840751</v>
      </c>
      <c r="B754" s="2" t="s">
        <v>2120</v>
      </c>
      <c r="C754" s="2"/>
      <c r="D754" s="2">
        <v>0</v>
      </c>
      <c r="E754" s="2">
        <v>3</v>
      </c>
      <c r="F754" s="79">
        <v>42844.625</v>
      </c>
      <c r="G754" s="2">
        <v>0</v>
      </c>
      <c r="H754" s="2">
        <v>10890368</v>
      </c>
      <c r="I754" s="2"/>
      <c r="J754" s="2"/>
      <c r="K754" s="2">
        <v>10010002</v>
      </c>
      <c r="L754" s="3">
        <v>1</v>
      </c>
      <c r="N754" s="2" t="s">
        <v>2121</v>
      </c>
      <c r="O754" s="2" t="s">
        <v>195</v>
      </c>
      <c r="P754" s="2"/>
    </row>
    <row r="755" spans="1:16" ht="15" customHeight="1">
      <c r="A755" s="2">
        <v>10840752</v>
      </c>
      <c r="B755" s="2" t="s">
        <v>2122</v>
      </c>
      <c r="C755" s="2"/>
      <c r="D755" s="2">
        <v>0</v>
      </c>
      <c r="E755" s="2">
        <v>3</v>
      </c>
      <c r="F755" s="79">
        <v>42844.625</v>
      </c>
      <c r="G755" s="2">
        <v>0</v>
      </c>
      <c r="H755" s="2">
        <v>10890368</v>
      </c>
      <c r="I755" s="2"/>
      <c r="J755" s="2"/>
      <c r="K755" s="2">
        <v>10010002</v>
      </c>
      <c r="L755" s="3">
        <v>1</v>
      </c>
      <c r="N755" s="2" t="s">
        <v>2123</v>
      </c>
      <c r="O755" s="2" t="s">
        <v>195</v>
      </c>
      <c r="P755" s="2"/>
    </row>
    <row r="756" spans="1:16" ht="15" customHeight="1">
      <c r="A756" s="2">
        <v>10840753</v>
      </c>
      <c r="B756" s="2" t="s">
        <v>2124</v>
      </c>
      <c r="C756" s="2"/>
      <c r="D756" s="2">
        <v>0</v>
      </c>
      <c r="E756" s="2">
        <v>3</v>
      </c>
      <c r="F756" s="79">
        <v>42844.625</v>
      </c>
      <c r="G756" s="2">
        <v>0</v>
      </c>
      <c r="H756" s="2">
        <v>10890368</v>
      </c>
      <c r="I756" s="2"/>
      <c r="J756" s="2"/>
      <c r="K756" s="2">
        <v>10010002</v>
      </c>
      <c r="L756" s="3">
        <v>1</v>
      </c>
      <c r="N756" s="2" t="s">
        <v>2125</v>
      </c>
      <c r="O756" s="2" t="s">
        <v>195</v>
      </c>
      <c r="P756" s="2"/>
    </row>
    <row r="757" spans="1:16" ht="15" customHeight="1">
      <c r="A757" s="2">
        <v>10840754</v>
      </c>
      <c r="B757" s="2" t="s">
        <v>2126</v>
      </c>
      <c r="C757" s="2"/>
      <c r="D757" s="2">
        <v>0</v>
      </c>
      <c r="E757" s="2">
        <v>3</v>
      </c>
      <c r="F757" s="79">
        <v>42844.625</v>
      </c>
      <c r="G757" s="2">
        <v>0</v>
      </c>
      <c r="H757" s="2">
        <v>10890368</v>
      </c>
      <c r="I757" s="2"/>
      <c r="J757" s="2"/>
      <c r="K757" s="2">
        <v>10010002</v>
      </c>
      <c r="L757" s="3">
        <v>1</v>
      </c>
      <c r="N757" s="2" t="s">
        <v>2127</v>
      </c>
      <c r="O757" s="2" t="s">
        <v>195</v>
      </c>
      <c r="P757" s="2"/>
    </row>
    <row r="758" spans="1:16" ht="15" customHeight="1">
      <c r="A758" s="2">
        <v>10840755</v>
      </c>
      <c r="B758" s="2" t="s">
        <v>2128</v>
      </c>
      <c r="C758" s="2"/>
      <c r="D758" s="2">
        <v>0</v>
      </c>
      <c r="E758" s="2">
        <v>3</v>
      </c>
      <c r="F758" s="79">
        <v>42844.625</v>
      </c>
      <c r="G758" s="2">
        <v>0</v>
      </c>
      <c r="H758" s="2">
        <v>10890368</v>
      </c>
      <c r="I758" s="2"/>
      <c r="J758" s="2"/>
      <c r="K758" s="2">
        <v>10010002</v>
      </c>
      <c r="L758" s="3">
        <v>1</v>
      </c>
      <c r="N758" s="2" t="s">
        <v>2129</v>
      </c>
      <c r="O758" s="2" t="s">
        <v>195</v>
      </c>
      <c r="P758" s="2"/>
    </row>
    <row r="759" spans="1:16" ht="15" customHeight="1">
      <c r="A759" s="2">
        <v>10840756</v>
      </c>
      <c r="B759" s="2" t="s">
        <v>2130</v>
      </c>
      <c r="C759" s="2"/>
      <c r="D759" s="2">
        <v>0</v>
      </c>
      <c r="E759" s="2">
        <v>3</v>
      </c>
      <c r="F759" s="79">
        <v>42844.625</v>
      </c>
      <c r="G759" s="2">
        <v>0</v>
      </c>
      <c r="H759" s="2">
        <v>10890468</v>
      </c>
      <c r="I759" s="2"/>
      <c r="J759" s="2"/>
      <c r="K759" s="2">
        <v>10010002</v>
      </c>
      <c r="L759" s="3">
        <v>1</v>
      </c>
      <c r="N759" s="2" t="s">
        <v>2131</v>
      </c>
      <c r="O759" s="2" t="s">
        <v>176</v>
      </c>
      <c r="P759" s="2"/>
    </row>
    <row r="760" spans="1:16" ht="15" customHeight="1">
      <c r="A760" s="2">
        <v>10840757</v>
      </c>
      <c r="B760" s="2" t="s">
        <v>2132</v>
      </c>
      <c r="C760" s="2"/>
      <c r="D760" s="2">
        <v>0</v>
      </c>
      <c r="E760" s="2">
        <v>3</v>
      </c>
      <c r="F760" s="79">
        <v>42844.625</v>
      </c>
      <c r="G760" s="2">
        <v>0</v>
      </c>
      <c r="H760" s="2">
        <v>10890469</v>
      </c>
      <c r="I760" s="2"/>
      <c r="J760" s="2"/>
      <c r="K760" s="2">
        <v>10010002</v>
      </c>
      <c r="L760" s="3">
        <v>1</v>
      </c>
      <c r="N760" s="2" t="s">
        <v>2133</v>
      </c>
      <c r="O760" s="2" t="s">
        <v>176</v>
      </c>
      <c r="P760" s="2"/>
    </row>
    <row r="761" spans="1:16" ht="15" customHeight="1">
      <c r="A761" s="2">
        <v>10840758</v>
      </c>
      <c r="B761" s="2" t="s">
        <v>2134</v>
      </c>
      <c r="C761" s="2"/>
      <c r="D761" s="2">
        <v>0</v>
      </c>
      <c r="E761" s="2">
        <v>3</v>
      </c>
      <c r="F761" s="79">
        <v>42844.625</v>
      </c>
      <c r="G761" s="2">
        <v>0</v>
      </c>
      <c r="H761" s="2">
        <v>10950162</v>
      </c>
      <c r="I761" s="2"/>
      <c r="J761" s="2"/>
      <c r="K761" s="2">
        <v>10010002</v>
      </c>
      <c r="L761" s="3">
        <v>1</v>
      </c>
      <c r="N761" s="2" t="s">
        <v>2135</v>
      </c>
      <c r="O761" s="2" t="s">
        <v>176</v>
      </c>
      <c r="P761" s="2"/>
    </row>
    <row r="762" spans="1:16" ht="15" customHeight="1">
      <c r="A762" s="2">
        <v>10840759</v>
      </c>
      <c r="B762" s="2" t="s">
        <v>2136</v>
      </c>
      <c r="C762" s="2"/>
      <c r="D762" s="2">
        <v>0</v>
      </c>
      <c r="E762" s="2">
        <v>3</v>
      </c>
      <c r="F762" s="79">
        <v>42844.625</v>
      </c>
      <c r="G762" s="2">
        <v>0</v>
      </c>
      <c r="H762" s="2">
        <v>10950157</v>
      </c>
      <c r="I762" s="2"/>
      <c r="J762" s="2"/>
      <c r="K762" s="2">
        <v>10010002</v>
      </c>
      <c r="L762" s="3">
        <v>1</v>
      </c>
      <c r="N762" s="2" t="s">
        <v>621</v>
      </c>
      <c r="O762" s="2" t="s">
        <v>176</v>
      </c>
      <c r="P762" s="2"/>
    </row>
    <row r="763" spans="1:16" ht="15" customHeight="1">
      <c r="A763" s="2">
        <v>10840760</v>
      </c>
      <c r="B763" s="2" t="s">
        <v>1912</v>
      </c>
      <c r="C763" s="2"/>
      <c r="D763" s="2">
        <v>0</v>
      </c>
      <c r="E763" s="2">
        <v>3</v>
      </c>
      <c r="F763" s="79">
        <v>42844.625</v>
      </c>
      <c r="G763" s="2">
        <v>0</v>
      </c>
      <c r="H763" s="2">
        <v>10890382</v>
      </c>
      <c r="I763" s="2"/>
      <c r="J763" s="2"/>
      <c r="K763" s="2">
        <v>10010009</v>
      </c>
      <c r="L763" s="3">
        <v>1</v>
      </c>
      <c r="N763" s="2" t="s">
        <v>416</v>
      </c>
      <c r="O763" s="2" t="s">
        <v>383</v>
      </c>
      <c r="P763" s="2"/>
    </row>
    <row r="764" spans="1:16" ht="15" customHeight="1">
      <c r="A764" s="2">
        <v>10840761</v>
      </c>
      <c r="B764" s="2" t="s">
        <v>1959</v>
      </c>
      <c r="C764" s="2"/>
      <c r="D764" s="2">
        <v>0</v>
      </c>
      <c r="E764" s="2">
        <v>3</v>
      </c>
      <c r="F764" s="79">
        <v>42844.625</v>
      </c>
      <c r="G764" s="2">
        <v>0</v>
      </c>
      <c r="H764" s="2">
        <v>10890382</v>
      </c>
      <c r="I764" s="2"/>
      <c r="J764" s="2"/>
      <c r="K764" s="2">
        <v>10010009</v>
      </c>
      <c r="L764" s="3">
        <v>1</v>
      </c>
      <c r="N764" s="2" t="s">
        <v>484</v>
      </c>
      <c r="O764" s="2" t="s">
        <v>383</v>
      </c>
      <c r="P764" s="2"/>
    </row>
    <row r="765" spans="1:16" ht="15" customHeight="1">
      <c r="A765" s="2">
        <v>10840762</v>
      </c>
      <c r="B765" s="2" t="s">
        <v>1960</v>
      </c>
      <c r="C765" s="2"/>
      <c r="D765" s="2">
        <v>0</v>
      </c>
      <c r="E765" s="2">
        <v>3</v>
      </c>
      <c r="F765" s="79">
        <v>42844.625</v>
      </c>
      <c r="G765" s="2">
        <v>0</v>
      </c>
      <c r="H765" s="2">
        <v>10890382</v>
      </c>
      <c r="I765" s="2"/>
      <c r="J765" s="2"/>
      <c r="K765" s="2">
        <v>10010009</v>
      </c>
      <c r="L765" s="3">
        <v>1</v>
      </c>
      <c r="N765" s="2" t="s">
        <v>485</v>
      </c>
      <c r="O765" s="2" t="s">
        <v>383</v>
      </c>
      <c r="P765" s="2"/>
    </row>
    <row r="766" spans="1:16" ht="15" customHeight="1">
      <c r="A766" s="2">
        <v>10840763</v>
      </c>
      <c r="B766" s="2" t="s">
        <v>2113</v>
      </c>
      <c r="C766" s="2"/>
      <c r="D766" s="2">
        <v>0</v>
      </c>
      <c r="E766" s="2">
        <v>3</v>
      </c>
      <c r="F766" s="79">
        <v>42844.625</v>
      </c>
      <c r="G766" s="2">
        <v>0</v>
      </c>
      <c r="H766" s="2">
        <v>10890382</v>
      </c>
      <c r="I766" s="2"/>
      <c r="J766" s="2"/>
      <c r="K766" s="2">
        <v>10010009</v>
      </c>
      <c r="L766" s="3">
        <v>1</v>
      </c>
      <c r="N766" s="2" t="s">
        <v>661</v>
      </c>
      <c r="O766" s="2" t="s">
        <v>383</v>
      </c>
      <c r="P766" s="2"/>
    </row>
    <row r="767" spans="1:16" ht="15" customHeight="1">
      <c r="A767" s="2">
        <v>10840764</v>
      </c>
      <c r="B767" s="2" t="s">
        <v>2137</v>
      </c>
      <c r="C767" s="2"/>
      <c r="D767" s="2">
        <v>0</v>
      </c>
      <c r="E767" s="2">
        <v>3</v>
      </c>
      <c r="F767" s="79">
        <v>42844.625</v>
      </c>
      <c r="G767" s="2">
        <v>0</v>
      </c>
      <c r="H767" s="2">
        <v>10890382</v>
      </c>
      <c r="I767" s="2"/>
      <c r="J767" s="2"/>
      <c r="K767" s="2">
        <v>10010009</v>
      </c>
      <c r="L767" s="3">
        <v>1</v>
      </c>
      <c r="N767" s="2" t="s">
        <v>662</v>
      </c>
      <c r="O767" s="2" t="s">
        <v>383</v>
      </c>
      <c r="P767" s="2"/>
    </row>
    <row r="768" spans="1:16" ht="15" customHeight="1">
      <c r="A768" s="2">
        <v>10840765</v>
      </c>
      <c r="B768" s="2" t="s">
        <v>2138</v>
      </c>
      <c r="C768" s="2"/>
      <c r="D768" s="2">
        <v>0</v>
      </c>
      <c r="E768" s="2">
        <v>3</v>
      </c>
      <c r="F768" s="79">
        <v>42844.625</v>
      </c>
      <c r="G768" s="2">
        <v>0</v>
      </c>
      <c r="H768" s="2">
        <v>10890382</v>
      </c>
      <c r="I768" s="2"/>
      <c r="J768" s="2"/>
      <c r="K768" s="2">
        <v>10010009</v>
      </c>
      <c r="L768" s="3">
        <v>1</v>
      </c>
      <c r="N768" s="2" t="s">
        <v>663</v>
      </c>
      <c r="O768" s="2" t="s">
        <v>383</v>
      </c>
      <c r="P768" s="2"/>
    </row>
    <row r="769" spans="1:16" ht="15" customHeight="1">
      <c r="A769" s="2">
        <v>10840766</v>
      </c>
      <c r="B769" s="2" t="s">
        <v>2139</v>
      </c>
      <c r="C769" s="2"/>
      <c r="D769" s="2">
        <v>0</v>
      </c>
      <c r="E769" s="2">
        <v>3</v>
      </c>
      <c r="F769" s="79">
        <v>42844.625</v>
      </c>
      <c r="G769" s="2">
        <v>0</v>
      </c>
      <c r="H769" s="2">
        <v>10890382</v>
      </c>
      <c r="I769" s="2"/>
      <c r="J769" s="2"/>
      <c r="K769" s="2">
        <v>10010009</v>
      </c>
      <c r="L769" s="3">
        <v>1</v>
      </c>
      <c r="N769" s="2" t="s">
        <v>664</v>
      </c>
      <c r="O769" s="2" t="s">
        <v>383</v>
      </c>
      <c r="P769" s="2"/>
    </row>
    <row r="770" spans="1:16" ht="15" customHeight="1">
      <c r="A770" s="2">
        <v>10840767</v>
      </c>
      <c r="B770" s="2" t="s">
        <v>2140</v>
      </c>
      <c r="C770" s="2"/>
      <c r="D770" s="2">
        <v>0</v>
      </c>
      <c r="E770" s="2">
        <v>3</v>
      </c>
      <c r="F770" s="79">
        <v>42844.625</v>
      </c>
      <c r="G770" s="2">
        <v>0</v>
      </c>
      <c r="H770" s="2">
        <v>10890368</v>
      </c>
      <c r="I770" s="2"/>
      <c r="J770" s="2"/>
      <c r="K770" s="2">
        <v>10010002</v>
      </c>
      <c r="L770" s="3">
        <v>1</v>
      </c>
      <c r="N770" s="2" t="s">
        <v>665</v>
      </c>
      <c r="O770" s="2" t="s">
        <v>195</v>
      </c>
      <c r="P770" s="2"/>
    </row>
    <row r="771" spans="1:16" ht="15" customHeight="1">
      <c r="A771" s="2">
        <v>10840768</v>
      </c>
      <c r="B771" s="2" t="s">
        <v>2141</v>
      </c>
      <c r="C771" s="2"/>
      <c r="D771" s="2">
        <v>0</v>
      </c>
      <c r="E771" s="2">
        <v>3</v>
      </c>
      <c r="F771" s="79">
        <v>42844.625</v>
      </c>
      <c r="G771" s="2">
        <v>0</v>
      </c>
      <c r="H771" s="2">
        <v>10890472</v>
      </c>
      <c r="I771" s="2"/>
      <c r="J771" s="2"/>
      <c r="K771" s="2">
        <v>10010002</v>
      </c>
      <c r="L771" s="3">
        <v>1</v>
      </c>
      <c r="N771" s="2">
        <v>5524</v>
      </c>
      <c r="O771" s="2" t="s">
        <v>276</v>
      </c>
      <c r="P771" s="2"/>
    </row>
    <row r="772" spans="1:16" ht="15" customHeight="1">
      <c r="A772" s="2">
        <v>10840769</v>
      </c>
      <c r="B772" s="2" t="s">
        <v>2142</v>
      </c>
      <c r="C772" s="2"/>
      <c r="D772" s="2">
        <v>0</v>
      </c>
      <c r="E772" s="2">
        <v>3</v>
      </c>
      <c r="F772" s="79">
        <v>42844.625</v>
      </c>
      <c r="G772" s="2">
        <v>0</v>
      </c>
      <c r="H772" s="2">
        <v>10890473</v>
      </c>
      <c r="I772" s="2"/>
      <c r="J772" s="2"/>
      <c r="K772" s="2">
        <v>10010002</v>
      </c>
      <c r="L772" s="3">
        <v>1</v>
      </c>
      <c r="N772" s="2">
        <v>5525</v>
      </c>
      <c r="O772" s="2" t="s">
        <v>276</v>
      </c>
      <c r="P772" s="2"/>
    </row>
    <row r="773" spans="1:16" ht="15" customHeight="1">
      <c r="A773" s="2">
        <v>10840770</v>
      </c>
      <c r="B773" s="2" t="s">
        <v>2143</v>
      </c>
      <c r="C773" s="2"/>
      <c r="D773" s="2">
        <v>0</v>
      </c>
      <c r="E773" s="2">
        <v>3</v>
      </c>
      <c r="F773" s="79">
        <v>42844.625</v>
      </c>
      <c r="G773" s="2">
        <v>0</v>
      </c>
      <c r="H773" s="2">
        <v>10890474</v>
      </c>
      <c r="I773" s="2"/>
      <c r="J773" s="2"/>
      <c r="K773" s="2">
        <v>10010002</v>
      </c>
      <c r="L773" s="3">
        <v>1</v>
      </c>
      <c r="N773" s="2">
        <v>5526</v>
      </c>
      <c r="O773" s="2" t="s">
        <v>276</v>
      </c>
      <c r="P773" s="2"/>
    </row>
    <row r="774" spans="1:16" ht="15" customHeight="1">
      <c r="A774" s="2">
        <v>10840771</v>
      </c>
      <c r="B774" s="2" t="s">
        <v>2144</v>
      </c>
      <c r="C774" s="2"/>
      <c r="D774" s="2">
        <v>0</v>
      </c>
      <c r="E774" s="2">
        <v>3</v>
      </c>
      <c r="F774" s="79">
        <v>42844.625</v>
      </c>
      <c r="G774" s="2">
        <v>0</v>
      </c>
      <c r="H774" s="2">
        <v>10950165</v>
      </c>
      <c r="I774" s="2"/>
      <c r="J774" s="2"/>
      <c r="K774" s="2">
        <v>10010002</v>
      </c>
      <c r="L774" s="3">
        <v>1</v>
      </c>
      <c r="N774" s="2">
        <v>5527</v>
      </c>
      <c r="O774" s="2" t="s">
        <v>276</v>
      </c>
      <c r="P774" s="2"/>
    </row>
    <row r="775" spans="1:16" ht="15" customHeight="1">
      <c r="A775" s="2">
        <v>10840772</v>
      </c>
      <c r="B775" s="2" t="s">
        <v>2145</v>
      </c>
      <c r="C775" s="2"/>
      <c r="D775" s="2">
        <v>0</v>
      </c>
      <c r="E775" s="2">
        <v>3</v>
      </c>
      <c r="F775" s="79">
        <v>42844.625</v>
      </c>
      <c r="G775" s="2">
        <v>0</v>
      </c>
      <c r="H775" s="2">
        <v>10950166</v>
      </c>
      <c r="I775" s="2"/>
      <c r="J775" s="2"/>
      <c r="K775" s="2">
        <v>10010002</v>
      </c>
      <c r="L775" s="3">
        <v>1</v>
      </c>
      <c r="N775" s="2">
        <v>5528</v>
      </c>
      <c r="O775" s="2" t="s">
        <v>276</v>
      </c>
      <c r="P775" s="2"/>
    </row>
    <row r="776" spans="1:16" ht="15" customHeight="1">
      <c r="A776" s="2">
        <v>10840773</v>
      </c>
      <c r="B776" s="2" t="s">
        <v>2146</v>
      </c>
      <c r="C776" s="2"/>
      <c r="D776" s="2">
        <v>0</v>
      </c>
      <c r="E776" s="2">
        <v>3</v>
      </c>
      <c r="F776" s="79">
        <v>42844.625</v>
      </c>
      <c r="G776" s="2">
        <v>0</v>
      </c>
      <c r="H776" s="2">
        <v>10950167</v>
      </c>
      <c r="I776" s="2"/>
      <c r="J776" s="2"/>
      <c r="K776" s="2">
        <v>10010002</v>
      </c>
      <c r="L776" s="3">
        <v>1</v>
      </c>
      <c r="N776" s="2">
        <v>5529</v>
      </c>
      <c r="O776" s="2" t="s">
        <v>276</v>
      </c>
      <c r="P776" s="2"/>
    </row>
    <row r="777" spans="1:16" ht="15" customHeight="1">
      <c r="A777" s="2">
        <v>10840774</v>
      </c>
      <c r="B777" s="2" t="s">
        <v>2147</v>
      </c>
      <c r="C777" s="2"/>
      <c r="D777" s="2">
        <v>0</v>
      </c>
      <c r="E777" s="2">
        <v>3</v>
      </c>
      <c r="F777" s="79">
        <v>42844.625</v>
      </c>
      <c r="G777" s="2">
        <v>0</v>
      </c>
      <c r="H777" s="2">
        <v>10890472</v>
      </c>
      <c r="I777" s="2"/>
      <c r="J777" s="2"/>
      <c r="K777" s="2">
        <v>10010002</v>
      </c>
      <c r="L777" s="3">
        <v>1</v>
      </c>
      <c r="N777" s="2">
        <v>5530</v>
      </c>
      <c r="O777" s="2" t="s">
        <v>276</v>
      </c>
      <c r="P777" s="2"/>
    </row>
    <row r="778" spans="1:16" ht="15" customHeight="1">
      <c r="A778" s="2">
        <v>10840775</v>
      </c>
      <c r="B778" s="2" t="s">
        <v>2148</v>
      </c>
      <c r="C778" s="2"/>
      <c r="D778" s="2">
        <v>0</v>
      </c>
      <c r="E778" s="2">
        <v>3</v>
      </c>
      <c r="F778" s="79">
        <v>42844.625</v>
      </c>
      <c r="G778" s="2">
        <v>0</v>
      </c>
      <c r="H778" s="2">
        <v>10890001</v>
      </c>
      <c r="I778" s="2"/>
      <c r="J778" s="2"/>
      <c r="K778" s="2">
        <v>10010002</v>
      </c>
      <c r="L778" s="3">
        <v>1</v>
      </c>
      <c r="N778" s="2">
        <v>2809</v>
      </c>
      <c r="O778" s="2" t="s">
        <v>276</v>
      </c>
      <c r="P778" s="2"/>
    </row>
    <row r="779" spans="1:16" ht="15" customHeight="1">
      <c r="A779" s="2">
        <v>10840776</v>
      </c>
      <c r="B779" s="2" t="s">
        <v>294</v>
      </c>
      <c r="C779" s="2"/>
      <c r="D779" s="2">
        <v>0</v>
      </c>
      <c r="E779" s="2">
        <v>3</v>
      </c>
      <c r="F779" s="79">
        <v>42845.625</v>
      </c>
      <c r="G779" s="2">
        <v>0</v>
      </c>
      <c r="H779" s="2">
        <v>10890001</v>
      </c>
      <c r="I779" s="2"/>
      <c r="J779" s="2"/>
      <c r="K779" s="2">
        <v>10010002</v>
      </c>
      <c r="L779" s="3">
        <v>1</v>
      </c>
      <c r="N779" s="2" t="s">
        <v>294</v>
      </c>
      <c r="O779" s="2" t="s">
        <v>176</v>
      </c>
      <c r="P779" s="2"/>
    </row>
    <row r="780" spans="1:16" ht="15" customHeight="1">
      <c r="A780" s="2">
        <v>10840777</v>
      </c>
      <c r="B780" s="2" t="s">
        <v>295</v>
      </c>
      <c r="C780" s="2"/>
      <c r="D780" s="2">
        <v>0</v>
      </c>
      <c r="E780" s="2">
        <v>3</v>
      </c>
      <c r="F780" s="79">
        <v>42846.625</v>
      </c>
      <c r="G780" s="2">
        <v>0</v>
      </c>
      <c r="H780" s="2">
        <v>10890001</v>
      </c>
      <c r="I780" s="2"/>
      <c r="J780" s="2"/>
      <c r="K780" s="2">
        <v>10010002</v>
      </c>
      <c r="L780" s="3">
        <v>1</v>
      </c>
      <c r="N780" s="58" t="s">
        <v>295</v>
      </c>
      <c r="O780" s="58" t="s">
        <v>176</v>
      </c>
      <c r="P780" s="58"/>
    </row>
    <row r="781" spans="1:16" ht="15" customHeight="1">
      <c r="A781" s="2">
        <v>10840778</v>
      </c>
      <c r="B781" s="2" t="s">
        <v>2149</v>
      </c>
      <c r="C781" s="2"/>
      <c r="D781" s="2">
        <v>0</v>
      </c>
      <c r="E781" s="2">
        <v>3</v>
      </c>
      <c r="F781" s="79">
        <v>42847.625</v>
      </c>
      <c r="G781" s="2">
        <v>0</v>
      </c>
      <c r="H781" s="2">
        <v>10890001</v>
      </c>
      <c r="I781" s="2"/>
      <c r="J781" s="2"/>
      <c r="K781" s="2">
        <v>10010002</v>
      </c>
      <c r="L781" s="3">
        <v>1</v>
      </c>
      <c r="N781" s="2"/>
      <c r="O781" s="2"/>
      <c r="P781" s="2"/>
    </row>
    <row r="782" spans="1:16" ht="15" customHeight="1">
      <c r="A782" s="2">
        <v>10840779</v>
      </c>
      <c r="B782" s="2" t="s">
        <v>2150</v>
      </c>
      <c r="C782" s="2"/>
      <c r="D782" s="2">
        <v>0</v>
      </c>
      <c r="E782" s="2">
        <v>3</v>
      </c>
      <c r="F782" s="79">
        <v>42854.625</v>
      </c>
      <c r="G782" s="2">
        <v>0</v>
      </c>
      <c r="H782" s="2">
        <v>10950162</v>
      </c>
      <c r="I782" s="2"/>
      <c r="J782" s="2"/>
      <c r="K782" s="2">
        <v>10010002</v>
      </c>
      <c r="L782" s="3">
        <v>1</v>
      </c>
      <c r="N782" s="2" t="s">
        <v>1491</v>
      </c>
      <c r="O782" s="2" t="s">
        <v>176</v>
      </c>
      <c r="P782" s="2"/>
    </row>
    <row r="783" spans="1:16" ht="15" customHeight="1">
      <c r="A783" s="2">
        <v>10840780</v>
      </c>
      <c r="B783" s="2" t="s">
        <v>2151</v>
      </c>
      <c r="C783" s="2"/>
      <c r="D783" s="2">
        <v>0</v>
      </c>
      <c r="E783" s="2">
        <v>3</v>
      </c>
      <c r="F783" s="79">
        <v>42854.625</v>
      </c>
      <c r="G783" s="2">
        <v>0</v>
      </c>
      <c r="H783" s="2">
        <v>10890001</v>
      </c>
      <c r="I783" s="2"/>
      <c r="J783" s="2"/>
      <c r="K783" s="2">
        <v>10010002</v>
      </c>
      <c r="L783" s="3">
        <v>1</v>
      </c>
      <c r="N783" s="2" t="s">
        <v>671</v>
      </c>
      <c r="O783" s="2" t="s">
        <v>276</v>
      </c>
      <c r="P783" s="2"/>
    </row>
    <row r="784" spans="1:16" ht="15" customHeight="1">
      <c r="A784" s="2">
        <v>10840781</v>
      </c>
      <c r="B784" s="2" t="s">
        <v>2152</v>
      </c>
      <c r="C784" s="2"/>
      <c r="D784" s="2">
        <v>0</v>
      </c>
      <c r="E784" s="2">
        <v>3</v>
      </c>
      <c r="F784" s="79">
        <v>42854.625</v>
      </c>
      <c r="G784" s="2">
        <v>0</v>
      </c>
      <c r="H784" s="2">
        <v>10890001</v>
      </c>
      <c r="I784" s="2"/>
      <c r="J784" s="2"/>
      <c r="K784" s="2">
        <v>10010002</v>
      </c>
      <c r="L784" s="3">
        <v>1</v>
      </c>
      <c r="N784" s="2" t="s">
        <v>2153</v>
      </c>
      <c r="O784" s="2" t="s">
        <v>276</v>
      </c>
      <c r="P784" s="2"/>
    </row>
    <row r="785" spans="1:16" ht="15" customHeight="1">
      <c r="A785" s="2">
        <v>10840782</v>
      </c>
      <c r="B785" s="2" t="s">
        <v>2154</v>
      </c>
      <c r="C785" s="2"/>
      <c r="D785" s="2">
        <v>0</v>
      </c>
      <c r="E785" s="2">
        <v>3</v>
      </c>
      <c r="F785" s="79">
        <v>42854.625</v>
      </c>
      <c r="G785" s="2">
        <v>0</v>
      </c>
      <c r="H785" s="2">
        <v>10890001</v>
      </c>
      <c r="I785" s="2"/>
      <c r="J785" s="2"/>
      <c r="K785" s="2">
        <v>10010002</v>
      </c>
      <c r="L785" s="3">
        <v>1</v>
      </c>
      <c r="N785" s="2" t="s">
        <v>2155</v>
      </c>
      <c r="O785" s="2" t="s">
        <v>276</v>
      </c>
      <c r="P785" s="2"/>
    </row>
    <row r="786" spans="1:16" ht="15" customHeight="1">
      <c r="A786" s="2">
        <v>10840783</v>
      </c>
      <c r="B786" s="2" t="s">
        <v>2156</v>
      </c>
      <c r="C786" s="2"/>
      <c r="D786" s="2">
        <v>0</v>
      </c>
      <c r="E786" s="2">
        <v>3</v>
      </c>
      <c r="F786" s="79">
        <v>42854.625</v>
      </c>
      <c r="G786" s="2">
        <v>0</v>
      </c>
      <c r="H786" s="2">
        <v>10890001</v>
      </c>
      <c r="I786" s="2"/>
      <c r="J786" s="2"/>
      <c r="K786" s="2">
        <v>10010002</v>
      </c>
      <c r="L786" s="3">
        <v>1</v>
      </c>
      <c r="N786" s="2" t="s">
        <v>2157</v>
      </c>
      <c r="O786" s="2" t="s">
        <v>276</v>
      </c>
      <c r="P786" s="2"/>
    </row>
    <row r="787" spans="1:16" ht="15" customHeight="1">
      <c r="A787" s="2">
        <v>10840784</v>
      </c>
      <c r="B787" s="2" t="s">
        <v>2158</v>
      </c>
      <c r="C787" s="2"/>
      <c r="D787" s="2">
        <v>0</v>
      </c>
      <c r="E787" s="2">
        <v>3</v>
      </c>
      <c r="F787" s="79">
        <v>42854.625</v>
      </c>
      <c r="G787" s="2">
        <v>0</v>
      </c>
      <c r="H787" s="2">
        <v>10890001</v>
      </c>
      <c r="I787" s="2"/>
      <c r="J787" s="2"/>
      <c r="K787" s="2">
        <v>10010002</v>
      </c>
      <c r="L787" s="3">
        <v>1</v>
      </c>
      <c r="N787" s="2" t="s">
        <v>2159</v>
      </c>
      <c r="O787" s="2" t="s">
        <v>276</v>
      </c>
      <c r="P787" s="2"/>
    </row>
    <row r="788" spans="1:16" ht="15" customHeight="1">
      <c r="A788" s="2">
        <v>10840785</v>
      </c>
      <c r="B788" s="2" t="s">
        <v>2160</v>
      </c>
      <c r="C788" s="2"/>
      <c r="D788" s="2">
        <v>0</v>
      </c>
      <c r="E788" s="2">
        <v>3</v>
      </c>
      <c r="F788" s="79">
        <v>42854.625</v>
      </c>
      <c r="G788" s="2">
        <v>0</v>
      </c>
      <c r="H788" s="2">
        <v>10890001</v>
      </c>
      <c r="I788" s="2"/>
      <c r="J788" s="2"/>
      <c r="K788" s="2">
        <v>10010002</v>
      </c>
      <c r="L788" s="3">
        <v>1</v>
      </c>
      <c r="N788" s="2" t="s">
        <v>2161</v>
      </c>
      <c r="O788" s="2" t="s">
        <v>276</v>
      </c>
      <c r="P788" s="2"/>
    </row>
    <row r="789" spans="1:16" ht="15" customHeight="1">
      <c r="A789" s="2">
        <v>10840786</v>
      </c>
      <c r="B789" s="2" t="s">
        <v>2162</v>
      </c>
      <c r="C789" s="2"/>
      <c r="D789" s="2">
        <v>0</v>
      </c>
      <c r="E789" s="2">
        <v>3</v>
      </c>
      <c r="F789" s="79">
        <v>42854.625</v>
      </c>
      <c r="G789" s="2">
        <v>0</v>
      </c>
      <c r="H789" s="2">
        <v>10890001</v>
      </c>
      <c r="I789" s="2"/>
      <c r="J789" s="2"/>
      <c r="K789" s="2">
        <v>10010002</v>
      </c>
      <c r="L789" s="3">
        <v>1</v>
      </c>
      <c r="N789" s="2" t="s">
        <v>2163</v>
      </c>
      <c r="O789" s="2" t="s">
        <v>276</v>
      </c>
      <c r="P789" s="2"/>
    </row>
    <row r="790" spans="1:16" ht="15" customHeight="1">
      <c r="A790" s="2">
        <v>10840787</v>
      </c>
      <c r="B790" s="2" t="s">
        <v>2164</v>
      </c>
      <c r="C790" s="2"/>
      <c r="D790" s="2">
        <v>0</v>
      </c>
      <c r="E790" s="2">
        <v>3</v>
      </c>
      <c r="F790" s="79">
        <v>42854.625</v>
      </c>
      <c r="G790" s="2">
        <v>0</v>
      </c>
      <c r="H790" s="2">
        <v>10890001</v>
      </c>
      <c r="I790" s="2"/>
      <c r="J790" s="2"/>
      <c r="K790" s="2">
        <v>10010002</v>
      </c>
      <c r="L790" s="3">
        <v>1</v>
      </c>
      <c r="N790" s="2" t="s">
        <v>2165</v>
      </c>
      <c r="O790" s="2" t="s">
        <v>276</v>
      </c>
      <c r="P790" s="2"/>
    </row>
    <row r="791" spans="1:16" ht="15" customHeight="1">
      <c r="A791" s="2">
        <v>10840788</v>
      </c>
      <c r="B791" s="2" t="s">
        <v>2166</v>
      </c>
      <c r="C791" s="2"/>
      <c r="D791" s="2">
        <v>0</v>
      </c>
      <c r="E791" s="2">
        <v>3</v>
      </c>
      <c r="F791" s="79">
        <v>42854.625</v>
      </c>
      <c r="G791" s="2">
        <v>0</v>
      </c>
      <c r="H791" s="2">
        <v>10890368</v>
      </c>
      <c r="I791" s="2"/>
      <c r="J791" s="2"/>
      <c r="K791" s="2">
        <v>10010002</v>
      </c>
      <c r="L791" s="3">
        <v>1</v>
      </c>
      <c r="N791" s="2" t="s">
        <v>2167</v>
      </c>
      <c r="O791" s="2" t="s">
        <v>276</v>
      </c>
      <c r="P791" s="2"/>
    </row>
    <row r="792" spans="1:16" ht="15" customHeight="1">
      <c r="A792" s="2">
        <v>10840789</v>
      </c>
      <c r="B792" s="2" t="s">
        <v>1956</v>
      </c>
      <c r="C792" s="2"/>
      <c r="D792" s="2">
        <v>0</v>
      </c>
      <c r="E792" s="2">
        <v>3</v>
      </c>
      <c r="F792" s="79">
        <v>42844.625</v>
      </c>
      <c r="G792" s="2">
        <v>0</v>
      </c>
      <c r="H792" s="2">
        <v>10890382</v>
      </c>
      <c r="I792" s="2"/>
      <c r="J792" s="2"/>
      <c r="K792" s="2">
        <v>10010002</v>
      </c>
      <c r="L792" s="3">
        <v>1</v>
      </c>
      <c r="N792" s="2" t="s">
        <v>346</v>
      </c>
      <c r="O792" s="2" t="s">
        <v>695</v>
      </c>
      <c r="P792" s="2"/>
    </row>
    <row r="793" spans="1:16" ht="15" customHeight="1">
      <c r="A793" s="2">
        <v>10840790</v>
      </c>
      <c r="B793" s="2" t="s">
        <v>1957</v>
      </c>
      <c r="C793" s="2"/>
      <c r="D793" s="2">
        <v>0</v>
      </c>
      <c r="E793" s="2">
        <v>3</v>
      </c>
      <c r="F793" s="79">
        <v>42844.625</v>
      </c>
      <c r="G793" s="2">
        <v>0</v>
      </c>
      <c r="H793" s="2">
        <v>10890382</v>
      </c>
      <c r="I793" s="2"/>
      <c r="J793" s="2"/>
      <c r="K793" s="2">
        <v>10010002</v>
      </c>
      <c r="L793" s="3">
        <v>1</v>
      </c>
      <c r="N793" s="2" t="s">
        <v>347</v>
      </c>
      <c r="O793" s="2" t="s">
        <v>695</v>
      </c>
      <c r="P793" s="2"/>
    </row>
    <row r="794" spans="1:16" ht="15" customHeight="1">
      <c r="A794" s="2">
        <v>10840791</v>
      </c>
      <c r="B794" s="2" t="s">
        <v>1958</v>
      </c>
      <c r="C794" s="2"/>
      <c r="D794" s="2">
        <v>0</v>
      </c>
      <c r="E794" s="2">
        <v>3</v>
      </c>
      <c r="F794" s="79">
        <v>42844.625</v>
      </c>
      <c r="G794" s="2">
        <v>0</v>
      </c>
      <c r="H794" s="2">
        <v>10890382</v>
      </c>
      <c r="I794" s="2"/>
      <c r="J794" s="2"/>
      <c r="K794" s="2">
        <v>10010002</v>
      </c>
      <c r="L794" s="3">
        <v>1</v>
      </c>
      <c r="N794" s="2" t="s">
        <v>348</v>
      </c>
      <c r="O794" s="2" t="s">
        <v>695</v>
      </c>
      <c r="P794" s="2"/>
    </row>
    <row r="795" spans="1:16" ht="15" customHeight="1">
      <c r="A795" s="2">
        <v>10840792</v>
      </c>
      <c r="B795" s="2" t="s">
        <v>2168</v>
      </c>
      <c r="C795" s="2"/>
      <c r="D795" s="2">
        <v>0</v>
      </c>
      <c r="E795" s="2">
        <v>3</v>
      </c>
      <c r="F795" s="79">
        <v>42844.625</v>
      </c>
      <c r="G795" s="2">
        <v>0</v>
      </c>
      <c r="H795" s="2">
        <v>10890382</v>
      </c>
      <c r="I795" s="2"/>
      <c r="J795" s="2"/>
      <c r="K795" s="2">
        <v>10010002</v>
      </c>
      <c r="L795" s="3">
        <v>1</v>
      </c>
      <c r="N795" s="2" t="s">
        <v>349</v>
      </c>
      <c r="O795" s="2" t="s">
        <v>695</v>
      </c>
      <c r="P795" s="2"/>
    </row>
    <row r="796" spans="1:16" ht="15" customHeight="1">
      <c r="A796" s="2">
        <v>10840793</v>
      </c>
      <c r="B796" s="2" t="s">
        <v>2169</v>
      </c>
      <c r="C796" s="2"/>
      <c r="D796" s="2">
        <v>0</v>
      </c>
      <c r="E796" s="2">
        <v>3</v>
      </c>
      <c r="F796" s="79">
        <v>42844.625</v>
      </c>
      <c r="G796" s="2">
        <v>0</v>
      </c>
      <c r="H796" s="2">
        <v>10890382</v>
      </c>
      <c r="I796" s="2"/>
      <c r="J796" s="2"/>
      <c r="K796" s="2">
        <v>10010002</v>
      </c>
      <c r="L796" s="3">
        <v>1</v>
      </c>
      <c r="N796" s="2" t="s">
        <v>350</v>
      </c>
      <c r="O796" s="2" t="s">
        <v>695</v>
      </c>
      <c r="P796" s="2"/>
    </row>
    <row r="797" spans="1:16" ht="15" customHeight="1">
      <c r="A797" s="2">
        <v>10840794</v>
      </c>
      <c r="B797" s="2" t="s">
        <v>2170</v>
      </c>
      <c r="C797" s="2"/>
      <c r="D797" s="2">
        <v>0</v>
      </c>
      <c r="E797" s="2">
        <v>3</v>
      </c>
      <c r="F797" s="79">
        <v>42844.625</v>
      </c>
      <c r="G797" s="2">
        <v>0</v>
      </c>
      <c r="H797" s="2">
        <v>10890382</v>
      </c>
      <c r="I797" s="2"/>
      <c r="J797" s="2"/>
      <c r="K797" s="2">
        <v>10010009</v>
      </c>
      <c r="L797" s="3">
        <v>1</v>
      </c>
      <c r="N797" s="2" t="s">
        <v>696</v>
      </c>
      <c r="O797" s="2" t="s">
        <v>697</v>
      </c>
      <c r="P797" s="2"/>
    </row>
    <row r="798" spans="1:16" ht="15" customHeight="1">
      <c r="A798" s="2">
        <v>10840795</v>
      </c>
      <c r="B798" s="2" t="s">
        <v>2171</v>
      </c>
      <c r="C798" s="2"/>
      <c r="D798" s="2">
        <v>0</v>
      </c>
      <c r="E798" s="2">
        <v>3</v>
      </c>
      <c r="F798" s="79">
        <v>42844.625</v>
      </c>
      <c r="G798" s="2">
        <v>0</v>
      </c>
      <c r="H798" s="2">
        <v>10890382</v>
      </c>
      <c r="I798" s="2"/>
      <c r="J798" s="2"/>
      <c r="K798" s="2">
        <v>10010009</v>
      </c>
      <c r="L798" s="3">
        <v>1</v>
      </c>
      <c r="N798" s="2" t="s">
        <v>698</v>
      </c>
      <c r="O798" s="2" t="s">
        <v>697</v>
      </c>
      <c r="P798" s="2"/>
    </row>
    <row r="799" spans="1:16" ht="15" customHeight="1">
      <c r="A799" s="2">
        <v>10840796</v>
      </c>
      <c r="B799" s="2" t="s">
        <v>2172</v>
      </c>
      <c r="C799" s="2"/>
      <c r="D799" s="2">
        <v>0</v>
      </c>
      <c r="E799" s="2">
        <v>3</v>
      </c>
      <c r="F799" s="79">
        <v>42844.625</v>
      </c>
      <c r="G799" s="2">
        <v>0</v>
      </c>
      <c r="H799" s="2">
        <v>10890382</v>
      </c>
      <c r="I799" s="2"/>
      <c r="J799" s="2"/>
      <c r="K799" s="2">
        <v>10010009</v>
      </c>
      <c r="L799" s="3">
        <v>1</v>
      </c>
      <c r="N799" s="2" t="s">
        <v>699</v>
      </c>
      <c r="O799" s="2" t="s">
        <v>697</v>
      </c>
      <c r="P799" s="2"/>
    </row>
    <row r="800" spans="1:16" ht="15" customHeight="1">
      <c r="A800" s="2">
        <v>10840797</v>
      </c>
      <c r="B800" s="2" t="s">
        <v>2173</v>
      </c>
      <c r="C800" s="2"/>
      <c r="D800" s="2">
        <v>0</v>
      </c>
      <c r="E800" s="2">
        <v>3</v>
      </c>
      <c r="F800" s="79">
        <v>42844.625</v>
      </c>
      <c r="G800" s="2">
        <v>0</v>
      </c>
      <c r="H800" s="2">
        <v>10890382</v>
      </c>
      <c r="I800" s="2"/>
      <c r="J800" s="2"/>
      <c r="K800" s="2">
        <v>10010009</v>
      </c>
      <c r="L800" s="3">
        <v>1</v>
      </c>
      <c r="N800" s="2" t="s">
        <v>700</v>
      </c>
      <c r="O800" s="2" t="s">
        <v>697</v>
      </c>
      <c r="P800" s="2"/>
    </row>
    <row r="801" spans="1:16" ht="15" customHeight="1">
      <c r="A801" s="2">
        <v>10840798</v>
      </c>
      <c r="B801" s="2" t="s">
        <v>2174</v>
      </c>
      <c r="C801" s="2"/>
      <c r="D801" s="2">
        <v>0</v>
      </c>
      <c r="E801" s="2">
        <v>3</v>
      </c>
      <c r="F801" s="79">
        <v>42844.625</v>
      </c>
      <c r="G801" s="2">
        <v>0</v>
      </c>
      <c r="H801" s="2">
        <v>10890382</v>
      </c>
      <c r="I801" s="2"/>
      <c r="J801" s="2"/>
      <c r="K801" s="2">
        <v>10010009</v>
      </c>
      <c r="L801" s="3">
        <v>1</v>
      </c>
      <c r="N801" s="2" t="s">
        <v>701</v>
      </c>
      <c r="O801" s="2" t="s">
        <v>697</v>
      </c>
      <c r="P801" s="2"/>
    </row>
    <row r="802" spans="1:16" ht="15" customHeight="1">
      <c r="A802" s="2">
        <v>10840799</v>
      </c>
      <c r="B802" s="2" t="s">
        <v>2175</v>
      </c>
      <c r="C802" s="2"/>
      <c r="D802" s="2">
        <v>0</v>
      </c>
      <c r="E802" s="2">
        <v>3</v>
      </c>
      <c r="F802" s="79">
        <v>42844.625</v>
      </c>
      <c r="G802" s="2">
        <v>0</v>
      </c>
      <c r="H802" s="2">
        <v>10890382</v>
      </c>
      <c r="I802" s="2"/>
      <c r="J802" s="2"/>
      <c r="K802" s="2">
        <v>10010009</v>
      </c>
      <c r="L802" s="3">
        <v>1</v>
      </c>
      <c r="N802" s="2" t="s">
        <v>702</v>
      </c>
      <c r="O802" s="2" t="s">
        <v>697</v>
      </c>
      <c r="P802" s="2"/>
    </row>
    <row r="803" spans="1:16" ht="15" customHeight="1">
      <c r="A803" s="2">
        <v>10840800</v>
      </c>
      <c r="B803" s="2" t="s">
        <v>2176</v>
      </c>
      <c r="C803" s="2"/>
      <c r="D803" s="2">
        <v>0</v>
      </c>
      <c r="E803" s="2">
        <v>3</v>
      </c>
      <c r="F803" s="79">
        <v>42844.625</v>
      </c>
      <c r="G803" s="2">
        <v>0</v>
      </c>
      <c r="H803" s="2">
        <v>10890382</v>
      </c>
      <c r="I803" s="2"/>
      <c r="J803" s="2"/>
      <c r="K803" s="2">
        <v>10010009</v>
      </c>
      <c r="L803" s="3">
        <v>1</v>
      </c>
      <c r="N803" s="2" t="s">
        <v>703</v>
      </c>
      <c r="O803" s="2" t="s">
        <v>697</v>
      </c>
      <c r="P803" s="2"/>
    </row>
    <row r="804" spans="1:16" ht="15" customHeight="1">
      <c r="A804" s="2">
        <v>10840801</v>
      </c>
      <c r="B804" s="2" t="s">
        <v>2177</v>
      </c>
      <c r="C804" s="2"/>
      <c r="D804" s="2">
        <v>0</v>
      </c>
      <c r="E804" s="2">
        <v>3</v>
      </c>
      <c r="F804" s="79">
        <v>42844.625</v>
      </c>
      <c r="G804" s="2">
        <v>0</v>
      </c>
      <c r="H804" s="2">
        <v>10890382</v>
      </c>
      <c r="I804" s="2"/>
      <c r="J804" s="2"/>
      <c r="K804" s="2">
        <v>10010009</v>
      </c>
      <c r="L804" s="3">
        <v>1</v>
      </c>
      <c r="N804" s="2" t="s">
        <v>704</v>
      </c>
      <c r="O804" s="2" t="s">
        <v>697</v>
      </c>
      <c r="P804" s="2"/>
    </row>
    <row r="805" spans="1:16" ht="15" customHeight="1">
      <c r="A805" s="2">
        <v>10840802</v>
      </c>
      <c r="B805" s="2" t="s">
        <v>2178</v>
      </c>
      <c r="C805" s="2"/>
      <c r="D805" s="2">
        <v>0</v>
      </c>
      <c r="E805" s="2">
        <v>3</v>
      </c>
      <c r="F805" s="79">
        <v>42844.625</v>
      </c>
      <c r="G805" s="2">
        <v>0</v>
      </c>
      <c r="H805" s="2">
        <v>10890382</v>
      </c>
      <c r="I805" s="2"/>
      <c r="J805" s="2"/>
      <c r="K805" s="2">
        <v>10010009</v>
      </c>
      <c r="L805" s="3">
        <v>1</v>
      </c>
      <c r="N805" s="2" t="s">
        <v>705</v>
      </c>
      <c r="O805" s="2" t="s">
        <v>697</v>
      </c>
      <c r="P805" s="2"/>
    </row>
    <row r="806" spans="1:16" ht="15" customHeight="1">
      <c r="A806" s="2">
        <v>10840803</v>
      </c>
      <c r="B806" s="2" t="s">
        <v>1904</v>
      </c>
      <c r="C806" s="2"/>
      <c r="D806" s="2">
        <v>0</v>
      </c>
      <c r="E806" s="2">
        <v>3</v>
      </c>
      <c r="F806" s="79">
        <v>42844.625</v>
      </c>
      <c r="G806" s="2">
        <v>0</v>
      </c>
      <c r="H806" s="2">
        <v>10890382</v>
      </c>
      <c r="I806" s="2"/>
      <c r="J806" s="2"/>
      <c r="K806" s="2">
        <v>10010009</v>
      </c>
      <c r="L806" s="3">
        <v>1</v>
      </c>
      <c r="N806" s="2" t="s">
        <v>404</v>
      </c>
      <c r="O806" s="2" t="s">
        <v>697</v>
      </c>
      <c r="P806" s="2"/>
    </row>
    <row r="807" spans="1:16" ht="15" customHeight="1">
      <c r="A807" s="2">
        <v>10840804</v>
      </c>
      <c r="B807" s="2" t="s">
        <v>1905</v>
      </c>
      <c r="C807" s="2"/>
      <c r="D807" s="2">
        <v>0</v>
      </c>
      <c r="E807" s="2">
        <v>3</v>
      </c>
      <c r="F807" s="79">
        <v>42844.625</v>
      </c>
      <c r="G807" s="2">
        <v>0</v>
      </c>
      <c r="H807" s="2">
        <v>10890382</v>
      </c>
      <c r="I807" s="2"/>
      <c r="J807" s="2"/>
      <c r="K807" s="2">
        <v>10010009</v>
      </c>
      <c r="L807" s="3">
        <v>1</v>
      </c>
      <c r="N807" s="2" t="s">
        <v>405</v>
      </c>
      <c r="O807" s="2" t="s">
        <v>697</v>
      </c>
      <c r="P807" s="2"/>
    </row>
    <row r="808" spans="1:16" ht="15" customHeight="1">
      <c r="A808" s="2">
        <v>10840805</v>
      </c>
      <c r="B808" s="2" t="s">
        <v>1906</v>
      </c>
      <c r="C808" s="2"/>
      <c r="D808" s="2">
        <v>0</v>
      </c>
      <c r="E808" s="2">
        <v>3</v>
      </c>
      <c r="F808" s="79">
        <v>42844.625</v>
      </c>
      <c r="G808" s="2">
        <v>0</v>
      </c>
      <c r="H808" s="2">
        <v>10890382</v>
      </c>
      <c r="I808" s="2"/>
      <c r="J808" s="2"/>
      <c r="K808" s="2">
        <v>10010009</v>
      </c>
      <c r="L808" s="3">
        <v>1</v>
      </c>
      <c r="N808" s="2" t="s">
        <v>406</v>
      </c>
      <c r="O808" s="2" t="s">
        <v>697</v>
      </c>
      <c r="P808" s="2"/>
    </row>
    <row r="809" spans="1:16" ht="15" customHeight="1">
      <c r="A809" s="2">
        <v>10840806</v>
      </c>
      <c r="B809" s="2" t="s">
        <v>1900</v>
      </c>
      <c r="C809" s="2"/>
      <c r="D809" s="2">
        <v>0</v>
      </c>
      <c r="E809" s="2">
        <v>3</v>
      </c>
      <c r="F809" s="79">
        <v>42844.625</v>
      </c>
      <c r="G809" s="2">
        <v>0</v>
      </c>
      <c r="H809" s="2">
        <v>10890382</v>
      </c>
      <c r="I809" s="2"/>
      <c r="J809" s="2"/>
      <c r="K809" s="2">
        <v>10010009</v>
      </c>
      <c r="L809" s="3">
        <v>1</v>
      </c>
      <c r="N809" s="2" t="s">
        <v>400</v>
      </c>
      <c r="O809" s="2" t="s">
        <v>697</v>
      </c>
      <c r="P809" s="2"/>
    </row>
    <row r="810" spans="1:16" ht="15" customHeight="1">
      <c r="A810" s="2">
        <v>10840807</v>
      </c>
      <c r="B810" s="2" t="s">
        <v>1901</v>
      </c>
      <c r="C810" s="2"/>
      <c r="D810" s="2">
        <v>0</v>
      </c>
      <c r="E810" s="2">
        <v>3</v>
      </c>
      <c r="F810" s="79">
        <v>42844.625</v>
      </c>
      <c r="G810" s="2">
        <v>0</v>
      </c>
      <c r="H810" s="2">
        <v>10890382</v>
      </c>
      <c r="I810" s="2"/>
      <c r="J810" s="2"/>
      <c r="K810" s="2">
        <v>10010009</v>
      </c>
      <c r="L810" s="3">
        <v>1</v>
      </c>
      <c r="N810" s="2" t="s">
        <v>401</v>
      </c>
      <c r="O810" s="2" t="s">
        <v>697</v>
      </c>
      <c r="P810" s="2"/>
    </row>
    <row r="811" spans="1:16" ht="15" customHeight="1">
      <c r="A811" s="2">
        <v>10840808</v>
      </c>
      <c r="B811" s="2" t="s">
        <v>1902</v>
      </c>
      <c r="C811" s="2"/>
      <c r="D811" s="2">
        <v>0</v>
      </c>
      <c r="E811" s="2">
        <v>3</v>
      </c>
      <c r="F811" s="79">
        <v>42844.625</v>
      </c>
      <c r="G811" s="2">
        <v>0</v>
      </c>
      <c r="H811" s="2">
        <v>10890382</v>
      </c>
      <c r="I811" s="2"/>
      <c r="J811" s="2"/>
      <c r="K811" s="2">
        <v>10010009</v>
      </c>
      <c r="L811" s="3">
        <v>1</v>
      </c>
      <c r="N811" s="2" t="s">
        <v>402</v>
      </c>
      <c r="O811" s="2" t="s">
        <v>697</v>
      </c>
      <c r="P811" s="2"/>
    </row>
    <row r="812" spans="1:16" ht="15" customHeight="1">
      <c r="A812" s="2">
        <v>10840809</v>
      </c>
      <c r="B812" s="2" t="s">
        <v>1903</v>
      </c>
      <c r="C812" s="2"/>
      <c r="D812" s="2">
        <v>0</v>
      </c>
      <c r="E812" s="2">
        <v>3</v>
      </c>
      <c r="F812" s="79">
        <v>42844.625</v>
      </c>
      <c r="G812" s="2">
        <v>0</v>
      </c>
      <c r="H812" s="2">
        <v>10890382</v>
      </c>
      <c r="I812" s="2"/>
      <c r="J812" s="2"/>
      <c r="K812" s="2">
        <v>10010009</v>
      </c>
      <c r="L812" s="3">
        <v>1</v>
      </c>
      <c r="N812" s="2" t="s">
        <v>403</v>
      </c>
      <c r="O812" s="2" t="s">
        <v>697</v>
      </c>
      <c r="P812" s="2"/>
    </row>
    <row r="813" spans="1:16" ht="15" customHeight="1">
      <c r="A813" s="2">
        <v>10840810</v>
      </c>
      <c r="B813" s="2" t="s">
        <v>754</v>
      </c>
      <c r="C813" s="2"/>
      <c r="D813" s="2">
        <v>0</v>
      </c>
      <c r="E813" s="2">
        <v>3</v>
      </c>
      <c r="F813" s="79">
        <v>42845.625</v>
      </c>
      <c r="G813" s="2">
        <v>0</v>
      </c>
      <c r="H813" s="2">
        <v>10890382</v>
      </c>
      <c r="I813" s="2"/>
      <c r="J813" s="2"/>
      <c r="K813" s="2">
        <v>10010002</v>
      </c>
      <c r="L813" s="3">
        <v>1</v>
      </c>
      <c r="N813" s="2" t="s">
        <v>711</v>
      </c>
      <c r="O813" s="2" t="s">
        <v>276</v>
      </c>
      <c r="P813" s="2"/>
    </row>
    <row r="814" spans="1:16" ht="15" customHeight="1">
      <c r="A814" s="2">
        <v>10840811</v>
      </c>
      <c r="B814" s="2" t="s">
        <v>2179</v>
      </c>
      <c r="C814" s="2"/>
      <c r="D814" s="2">
        <v>0</v>
      </c>
      <c r="E814" s="2">
        <v>3</v>
      </c>
      <c r="F814" s="79">
        <v>42846.625</v>
      </c>
      <c r="G814" s="2">
        <v>0</v>
      </c>
      <c r="H814" s="2">
        <v>10890382</v>
      </c>
      <c r="I814" s="2"/>
      <c r="J814" s="2"/>
      <c r="K814" s="2">
        <v>10010002</v>
      </c>
      <c r="L814" s="3">
        <v>1</v>
      </c>
      <c r="N814" s="2" t="s">
        <v>712</v>
      </c>
      <c r="O814" s="2" t="s">
        <v>276</v>
      </c>
      <c r="P814" s="2"/>
    </row>
    <row r="815" spans="1:16" ht="15" customHeight="1">
      <c r="A815" s="2">
        <v>10840812</v>
      </c>
      <c r="B815" s="2" t="s">
        <v>713</v>
      </c>
      <c r="C815" s="2"/>
      <c r="D815" s="2">
        <v>0</v>
      </c>
      <c r="E815" s="2">
        <v>3</v>
      </c>
      <c r="F815" s="79">
        <v>42846.625</v>
      </c>
      <c r="G815" s="2">
        <v>0</v>
      </c>
      <c r="H815" s="2">
        <v>10890382</v>
      </c>
      <c r="I815" s="2"/>
      <c r="J815" s="2"/>
      <c r="K815" s="2">
        <v>10010002</v>
      </c>
      <c r="L815" s="3">
        <v>1</v>
      </c>
      <c r="N815" s="2" t="s">
        <v>713</v>
      </c>
      <c r="O815" s="2" t="s">
        <v>276</v>
      </c>
      <c r="P815" s="2"/>
    </row>
    <row r="816" spans="1:16" ht="15" customHeight="1">
      <c r="A816" s="2">
        <v>10840813</v>
      </c>
      <c r="B816" s="2" t="s">
        <v>714</v>
      </c>
      <c r="C816" s="2"/>
      <c r="D816" s="2">
        <v>0</v>
      </c>
      <c r="E816" s="2">
        <v>3</v>
      </c>
      <c r="F816" s="79">
        <v>42846.625</v>
      </c>
      <c r="G816" s="2">
        <v>0</v>
      </c>
      <c r="H816" s="2">
        <v>10890382</v>
      </c>
      <c r="I816" s="2"/>
      <c r="J816" s="2"/>
      <c r="K816" s="2">
        <v>10010002</v>
      </c>
      <c r="L816" s="3">
        <v>1</v>
      </c>
      <c r="N816" s="2" t="s">
        <v>714</v>
      </c>
      <c r="O816" s="2" t="s">
        <v>276</v>
      </c>
      <c r="P816" s="2"/>
    </row>
    <row r="817" spans="1:16" ht="15" customHeight="1">
      <c r="A817" s="2">
        <v>10840814</v>
      </c>
      <c r="B817" s="2" t="s">
        <v>2180</v>
      </c>
      <c r="C817" s="2"/>
      <c r="D817" s="2">
        <v>0</v>
      </c>
      <c r="E817" s="2">
        <v>3</v>
      </c>
      <c r="F817" s="79">
        <v>42846.625</v>
      </c>
      <c r="G817" s="2">
        <v>0</v>
      </c>
      <c r="H817" s="2">
        <v>10890382</v>
      </c>
      <c r="I817" s="2"/>
      <c r="J817" s="2"/>
      <c r="K817" s="2">
        <v>10010002</v>
      </c>
      <c r="L817" s="3">
        <v>1</v>
      </c>
      <c r="N817" s="2" t="s">
        <v>2181</v>
      </c>
      <c r="O817" s="2" t="s">
        <v>276</v>
      </c>
      <c r="P817" s="2"/>
    </row>
    <row r="818" spans="1:16" ht="15" customHeight="1">
      <c r="A818" s="2">
        <v>10840815</v>
      </c>
      <c r="B818" s="2" t="s">
        <v>2182</v>
      </c>
      <c r="C818" s="2"/>
      <c r="D818" s="2">
        <v>0</v>
      </c>
      <c r="E818" s="2">
        <v>3</v>
      </c>
      <c r="F818" s="79">
        <v>42846.625</v>
      </c>
      <c r="G818" s="2">
        <v>0</v>
      </c>
      <c r="H818" s="2">
        <v>10890382</v>
      </c>
      <c r="I818" s="2"/>
      <c r="J818" s="2"/>
      <c r="K818" s="2">
        <v>10010002</v>
      </c>
      <c r="L818" s="3">
        <v>1</v>
      </c>
      <c r="N818" s="2" t="s">
        <v>2183</v>
      </c>
      <c r="O818" s="2" t="s">
        <v>276</v>
      </c>
      <c r="P818" s="2"/>
    </row>
    <row r="819" spans="1:16" ht="15" customHeight="1">
      <c r="A819" s="2">
        <v>10840816</v>
      </c>
      <c r="B819" s="2" t="s">
        <v>674</v>
      </c>
      <c r="C819" s="2"/>
      <c r="D819" s="2">
        <v>0</v>
      </c>
      <c r="E819" s="2">
        <v>3</v>
      </c>
      <c r="F819" s="79">
        <v>42846.625</v>
      </c>
      <c r="G819" s="2">
        <v>0</v>
      </c>
      <c r="H819" s="2">
        <v>10890001</v>
      </c>
      <c r="I819" s="2"/>
      <c r="J819" s="2"/>
      <c r="K819" s="2">
        <v>10010002</v>
      </c>
      <c r="L819" s="3">
        <v>1</v>
      </c>
      <c r="N819" s="2" t="s">
        <v>674</v>
      </c>
      <c r="O819" s="2" t="s">
        <v>276</v>
      </c>
      <c r="P819" s="2"/>
    </row>
    <row r="820" spans="1:16" ht="15" customHeight="1">
      <c r="A820" s="2">
        <v>10840817</v>
      </c>
      <c r="B820" s="2" t="s">
        <v>715</v>
      </c>
      <c r="C820" s="2"/>
      <c r="D820" s="2">
        <v>0</v>
      </c>
      <c r="E820" s="2">
        <v>3</v>
      </c>
      <c r="F820" s="79">
        <v>42846.625</v>
      </c>
      <c r="G820" s="2">
        <v>0</v>
      </c>
      <c r="H820" s="2">
        <v>10890382</v>
      </c>
      <c r="I820" s="2"/>
      <c r="J820" s="2"/>
      <c r="K820" s="2">
        <v>10010002</v>
      </c>
      <c r="L820" s="3">
        <v>1</v>
      </c>
      <c r="N820" s="2">
        <v>2815</v>
      </c>
      <c r="O820" s="2" t="s">
        <v>276</v>
      </c>
      <c r="P820" s="2"/>
    </row>
    <row r="821" spans="1:16" ht="15" customHeight="1">
      <c r="A821" s="2">
        <v>10840818</v>
      </c>
      <c r="B821" s="2" t="s">
        <v>716</v>
      </c>
      <c r="C821" s="2"/>
      <c r="D821" s="2">
        <v>0</v>
      </c>
      <c r="E821" s="2">
        <v>3</v>
      </c>
      <c r="F821" s="79">
        <v>42846.625</v>
      </c>
      <c r="G821" s="2">
        <v>0</v>
      </c>
      <c r="H821" s="2">
        <v>10890382</v>
      </c>
      <c r="I821" s="2"/>
      <c r="J821" s="2"/>
      <c r="K821" s="2">
        <v>10010002</v>
      </c>
      <c r="L821" s="3">
        <v>1</v>
      </c>
      <c r="N821" s="2">
        <v>2815</v>
      </c>
      <c r="O821" s="2" t="s">
        <v>276</v>
      </c>
      <c r="P821" s="2"/>
    </row>
    <row r="822" spans="1:16" ht="15" customHeight="1">
      <c r="A822" s="2">
        <v>10840819</v>
      </c>
      <c r="B822" s="2" t="s">
        <v>726</v>
      </c>
      <c r="C822" s="2"/>
      <c r="D822" s="2">
        <v>0</v>
      </c>
      <c r="E822" s="2">
        <v>3</v>
      </c>
      <c r="F822" s="79">
        <v>42846.625</v>
      </c>
      <c r="G822" s="2">
        <v>0</v>
      </c>
      <c r="H822" s="2">
        <v>10890001</v>
      </c>
      <c r="I822" s="2"/>
      <c r="J822" s="2"/>
      <c r="K822" s="2">
        <v>10010002</v>
      </c>
      <c r="L822" s="3">
        <v>1</v>
      </c>
      <c r="N822" s="2" t="s">
        <v>726</v>
      </c>
      <c r="O822" s="2" t="s">
        <v>276</v>
      </c>
      <c r="P822" s="2"/>
    </row>
    <row r="823" spans="1:16" ht="15" customHeight="1">
      <c r="A823" s="2">
        <v>10840820</v>
      </c>
      <c r="B823" s="2" t="s">
        <v>727</v>
      </c>
      <c r="C823" s="2"/>
      <c r="D823" s="2">
        <v>0</v>
      </c>
      <c r="E823" s="2">
        <v>3</v>
      </c>
      <c r="F823" s="79">
        <v>42846.625</v>
      </c>
      <c r="G823" s="2">
        <v>0</v>
      </c>
      <c r="H823" s="2">
        <v>10890001</v>
      </c>
      <c r="I823" s="2"/>
      <c r="J823" s="2"/>
      <c r="K823" s="2">
        <v>10010002</v>
      </c>
      <c r="L823" s="3">
        <v>1</v>
      </c>
      <c r="N823" s="2" t="s">
        <v>727</v>
      </c>
      <c r="O823" s="2" t="s">
        <v>276</v>
      </c>
      <c r="P823" s="2"/>
    </row>
    <row r="824" spans="1:16" ht="15" customHeight="1">
      <c r="A824" s="2">
        <v>10840821</v>
      </c>
      <c r="B824" s="2" t="s">
        <v>728</v>
      </c>
      <c r="C824" s="2"/>
      <c r="D824" s="2">
        <v>0</v>
      </c>
      <c r="E824" s="2">
        <v>3</v>
      </c>
      <c r="F824" s="79">
        <v>42846.625</v>
      </c>
      <c r="G824" s="2">
        <v>0</v>
      </c>
      <c r="H824" s="2">
        <v>10890001</v>
      </c>
      <c r="I824" s="2"/>
      <c r="J824" s="2"/>
      <c r="K824" s="2">
        <v>10010002</v>
      </c>
      <c r="L824" s="3">
        <v>1</v>
      </c>
      <c r="N824" s="2" t="s">
        <v>728</v>
      </c>
      <c r="O824" s="2" t="s">
        <v>276</v>
      </c>
      <c r="P824" s="2"/>
    </row>
    <row r="825" spans="1:16" ht="15" customHeight="1">
      <c r="A825" s="2">
        <v>10840822</v>
      </c>
      <c r="B825" s="2" t="s">
        <v>729</v>
      </c>
      <c r="C825" s="2"/>
      <c r="D825" s="2">
        <v>0</v>
      </c>
      <c r="E825" s="2">
        <v>3</v>
      </c>
      <c r="F825" s="79">
        <v>42846.625</v>
      </c>
      <c r="G825" s="2">
        <v>0</v>
      </c>
      <c r="H825" s="2">
        <v>10890001</v>
      </c>
      <c r="I825" s="2"/>
      <c r="J825" s="2"/>
      <c r="K825" s="2">
        <v>10010002</v>
      </c>
      <c r="L825" s="3">
        <v>1</v>
      </c>
      <c r="N825" s="2" t="s">
        <v>729</v>
      </c>
      <c r="O825" s="2" t="s">
        <v>276</v>
      </c>
      <c r="P825" s="2"/>
    </row>
    <row r="826" spans="1:16" ht="15" customHeight="1">
      <c r="A826" s="2">
        <v>10840823</v>
      </c>
      <c r="B826" s="2" t="s">
        <v>730</v>
      </c>
      <c r="C826" s="2"/>
      <c r="D826" s="2">
        <v>0</v>
      </c>
      <c r="E826" s="2">
        <v>3</v>
      </c>
      <c r="F826" s="79">
        <v>42846.625</v>
      </c>
      <c r="G826" s="2">
        <v>0</v>
      </c>
      <c r="H826" s="2">
        <v>10890001</v>
      </c>
      <c r="I826" s="2"/>
      <c r="J826" s="2"/>
      <c r="K826" s="2">
        <v>10010002</v>
      </c>
      <c r="L826" s="3">
        <v>1</v>
      </c>
      <c r="N826" s="2" t="s">
        <v>730</v>
      </c>
      <c r="O826" s="2" t="s">
        <v>276</v>
      </c>
      <c r="P826" s="2"/>
    </row>
    <row r="827" spans="1:16" ht="15" customHeight="1">
      <c r="A827" s="2">
        <v>10840824</v>
      </c>
      <c r="B827" s="2" t="s">
        <v>733</v>
      </c>
      <c r="C827" s="2"/>
      <c r="D827" s="2">
        <v>0</v>
      </c>
      <c r="E827" s="2">
        <v>3</v>
      </c>
      <c r="F827" s="79">
        <v>42847.625</v>
      </c>
      <c r="G827" s="2">
        <v>0</v>
      </c>
      <c r="H827" s="2">
        <v>10950168</v>
      </c>
      <c r="I827" s="2"/>
      <c r="J827" s="2"/>
      <c r="K827" s="2">
        <v>10010002</v>
      </c>
      <c r="L827" s="3">
        <v>1</v>
      </c>
      <c r="N827" s="2" t="s">
        <v>733</v>
      </c>
      <c r="O827" s="2" t="s">
        <v>276</v>
      </c>
      <c r="P827" s="2"/>
    </row>
    <row r="828" spans="1:16" ht="15" customHeight="1">
      <c r="A828" s="2">
        <v>10840825</v>
      </c>
      <c r="B828" s="2" t="s">
        <v>734</v>
      </c>
      <c r="C828" s="2"/>
      <c r="D828" s="2">
        <v>0</v>
      </c>
      <c r="E828" s="2">
        <v>3</v>
      </c>
      <c r="F828" s="79">
        <v>42848.625</v>
      </c>
      <c r="G828" s="2">
        <v>0</v>
      </c>
      <c r="H828" s="2">
        <v>10950168</v>
      </c>
      <c r="I828" s="2"/>
      <c r="J828" s="2"/>
      <c r="K828" s="2">
        <v>10010002</v>
      </c>
      <c r="L828" s="3">
        <v>1</v>
      </c>
      <c r="N828" s="2" t="s">
        <v>734</v>
      </c>
      <c r="O828" s="2" t="s">
        <v>276</v>
      </c>
      <c r="P828" s="2"/>
    </row>
    <row r="829" spans="1:16" ht="15" customHeight="1">
      <c r="A829" s="2">
        <v>10840826</v>
      </c>
      <c r="B829" s="2" t="s">
        <v>735</v>
      </c>
      <c r="C829" s="2"/>
      <c r="D829" s="2">
        <v>0</v>
      </c>
      <c r="E829" s="2">
        <v>3</v>
      </c>
      <c r="F829" s="79">
        <v>42849.625</v>
      </c>
      <c r="G829" s="2">
        <v>0</v>
      </c>
      <c r="H829" s="2">
        <v>10950169</v>
      </c>
      <c r="I829" s="2"/>
      <c r="J829" s="2"/>
      <c r="K829" s="2">
        <v>10010002</v>
      </c>
      <c r="L829" s="3">
        <v>1</v>
      </c>
      <c r="N829" s="2" t="s">
        <v>735</v>
      </c>
      <c r="O829" s="2" t="s">
        <v>276</v>
      </c>
      <c r="P829" s="2"/>
    </row>
    <row r="830" spans="1:16" ht="15" customHeight="1">
      <c r="A830" s="2">
        <v>10840827</v>
      </c>
      <c r="B830" s="2" t="s">
        <v>736</v>
      </c>
      <c r="C830" s="2"/>
      <c r="D830" s="2">
        <v>0</v>
      </c>
      <c r="E830" s="2">
        <v>3</v>
      </c>
      <c r="F830" s="79">
        <v>42850.625</v>
      </c>
      <c r="G830" s="2">
        <v>0</v>
      </c>
      <c r="H830" s="2">
        <v>10950169</v>
      </c>
      <c r="I830" s="2"/>
      <c r="J830" s="2"/>
      <c r="K830" s="2">
        <v>10010002</v>
      </c>
      <c r="L830" s="3">
        <v>1</v>
      </c>
      <c r="N830" s="2" t="s">
        <v>736</v>
      </c>
      <c r="O830" s="2" t="s">
        <v>276</v>
      </c>
      <c r="P830" s="2"/>
    </row>
    <row r="831" spans="1:16" ht="15" customHeight="1">
      <c r="A831" s="2">
        <v>10840828</v>
      </c>
      <c r="B831" s="2" t="s">
        <v>737</v>
      </c>
      <c r="C831" s="2"/>
      <c r="D831" s="2">
        <v>0</v>
      </c>
      <c r="E831" s="2">
        <v>3</v>
      </c>
      <c r="F831" s="79">
        <v>42851.625</v>
      </c>
      <c r="G831" s="2">
        <v>0</v>
      </c>
      <c r="H831" s="2">
        <v>10950170</v>
      </c>
      <c r="I831" s="2"/>
      <c r="J831" s="2"/>
      <c r="K831" s="2">
        <v>10010002</v>
      </c>
      <c r="L831" s="3">
        <v>1</v>
      </c>
      <c r="N831" s="2" t="s">
        <v>737</v>
      </c>
      <c r="O831" s="2" t="s">
        <v>276</v>
      </c>
      <c r="P831" s="2"/>
    </row>
    <row r="832" spans="1:16" ht="15" customHeight="1">
      <c r="A832" s="2">
        <v>10840829</v>
      </c>
      <c r="B832" s="2" t="s">
        <v>738</v>
      </c>
      <c r="C832" s="2"/>
      <c r="D832" s="2">
        <v>0</v>
      </c>
      <c r="E832" s="2">
        <v>3</v>
      </c>
      <c r="F832" s="79">
        <v>42852.625</v>
      </c>
      <c r="G832" s="2">
        <v>0</v>
      </c>
      <c r="H832" s="2">
        <v>10950170</v>
      </c>
      <c r="I832" s="2"/>
      <c r="J832" s="2"/>
      <c r="K832" s="2">
        <v>10010002</v>
      </c>
      <c r="L832" s="3">
        <v>1</v>
      </c>
      <c r="N832" s="2" t="s">
        <v>738</v>
      </c>
      <c r="O832" s="2" t="s">
        <v>276</v>
      </c>
      <c r="P832" s="2"/>
    </row>
    <row r="833" spans="1:16" ht="15" customHeight="1">
      <c r="A833" s="2">
        <v>10840830</v>
      </c>
      <c r="B833" s="2" t="s">
        <v>739</v>
      </c>
      <c r="C833" s="2"/>
      <c r="D833" s="2">
        <v>0</v>
      </c>
      <c r="E833" s="2">
        <v>3</v>
      </c>
      <c r="F833" s="79">
        <v>42853.625</v>
      </c>
      <c r="G833" s="2">
        <v>0</v>
      </c>
      <c r="H833" s="2">
        <v>10950171</v>
      </c>
      <c r="I833" s="2"/>
      <c r="J833" s="2"/>
      <c r="K833" s="2">
        <v>10010002</v>
      </c>
      <c r="L833" s="3">
        <v>1</v>
      </c>
      <c r="N833" s="2" t="s">
        <v>739</v>
      </c>
      <c r="O833" s="2" t="s">
        <v>276</v>
      </c>
      <c r="P833" s="2"/>
    </row>
    <row r="834" spans="1:16" ht="15" customHeight="1">
      <c r="A834" s="92">
        <v>10840831</v>
      </c>
      <c r="B834" s="92" t="s">
        <v>713</v>
      </c>
      <c r="C834" s="92"/>
      <c r="D834" s="92">
        <v>0</v>
      </c>
      <c r="E834" s="92">
        <v>3</v>
      </c>
      <c r="F834" s="93">
        <v>42846.625</v>
      </c>
      <c r="G834" s="92">
        <v>0</v>
      </c>
      <c r="H834" s="92">
        <v>10890382</v>
      </c>
      <c r="I834" s="92"/>
      <c r="J834" s="92"/>
      <c r="K834" s="92">
        <v>10010002</v>
      </c>
      <c r="L834" s="3">
        <v>1</v>
      </c>
      <c r="N834" s="92" t="s">
        <v>1034</v>
      </c>
      <c r="O834" s="92" t="s">
        <v>276</v>
      </c>
      <c r="P834" s="92"/>
    </row>
    <row r="835" spans="1:16" ht="15" customHeight="1">
      <c r="A835" s="92">
        <v>10840832</v>
      </c>
      <c r="B835" s="92" t="s">
        <v>714</v>
      </c>
      <c r="C835" s="92"/>
      <c r="D835" s="92">
        <v>0</v>
      </c>
      <c r="E835" s="92">
        <v>3</v>
      </c>
      <c r="F835" s="93">
        <v>42846.625</v>
      </c>
      <c r="G835" s="92">
        <v>0</v>
      </c>
      <c r="H835" s="92">
        <v>10890382</v>
      </c>
      <c r="I835" s="92"/>
      <c r="J835" s="92"/>
      <c r="K835" s="92">
        <v>10010002</v>
      </c>
      <c r="L835" s="3">
        <v>1</v>
      </c>
      <c r="N835" s="92" t="s">
        <v>2184</v>
      </c>
      <c r="O835" s="92" t="s">
        <v>1228</v>
      </c>
      <c r="P835" s="92"/>
    </row>
    <row r="836" spans="1:16" ht="15" customHeight="1">
      <c r="A836" s="92">
        <v>10840833</v>
      </c>
      <c r="B836" s="92" t="s">
        <v>715</v>
      </c>
      <c r="C836" s="92"/>
      <c r="D836" s="92">
        <v>0</v>
      </c>
      <c r="E836" s="92">
        <v>3</v>
      </c>
      <c r="F836" s="93">
        <v>42846.625</v>
      </c>
      <c r="G836" s="92">
        <v>0</v>
      </c>
      <c r="H836" s="92">
        <v>10890382</v>
      </c>
      <c r="I836" s="92"/>
      <c r="J836" s="92"/>
      <c r="K836" s="92">
        <v>10010002</v>
      </c>
      <c r="L836" s="3">
        <v>1</v>
      </c>
      <c r="N836" s="92" t="s">
        <v>2185</v>
      </c>
      <c r="O836" s="92" t="s">
        <v>1228</v>
      </c>
      <c r="P836" s="92"/>
    </row>
    <row r="837" spans="1:16" ht="15" customHeight="1">
      <c r="A837" s="92">
        <v>10840834</v>
      </c>
      <c r="B837" s="92" t="s">
        <v>716</v>
      </c>
      <c r="C837" s="92"/>
      <c r="D837" s="92">
        <v>0</v>
      </c>
      <c r="E837" s="92">
        <v>3</v>
      </c>
      <c r="F837" s="93">
        <v>42846.625</v>
      </c>
      <c r="G837" s="92">
        <v>0</v>
      </c>
      <c r="H837" s="92">
        <v>10890382</v>
      </c>
      <c r="I837" s="92"/>
      <c r="J837" s="92"/>
      <c r="K837" s="92">
        <v>10010002</v>
      </c>
      <c r="L837" s="3">
        <v>1</v>
      </c>
      <c r="N837" s="92" t="s">
        <v>2186</v>
      </c>
      <c r="O837" s="92" t="s">
        <v>1228</v>
      </c>
      <c r="P837" s="92"/>
    </row>
    <row r="838" spans="1:16" ht="15" customHeight="1">
      <c r="A838" s="2">
        <v>10840835</v>
      </c>
      <c r="B838" s="2" t="s">
        <v>356</v>
      </c>
      <c r="C838" s="2"/>
      <c r="D838" s="2">
        <v>0</v>
      </c>
      <c r="E838" s="2">
        <v>3</v>
      </c>
      <c r="F838" s="79">
        <v>42844.625</v>
      </c>
      <c r="G838" s="2">
        <v>0</v>
      </c>
      <c r="H838" s="2">
        <v>10890382</v>
      </c>
      <c r="I838" s="2"/>
      <c r="J838" s="2"/>
      <c r="K838" s="2">
        <v>10010002</v>
      </c>
      <c r="L838" s="3">
        <v>1</v>
      </c>
      <c r="N838" s="2" t="s">
        <v>356</v>
      </c>
      <c r="O838" s="2" t="s">
        <v>742</v>
      </c>
      <c r="P838" s="2"/>
    </row>
    <row r="839" spans="1:16" ht="15" customHeight="1">
      <c r="A839" s="2">
        <v>10840836</v>
      </c>
      <c r="B839" s="2" t="s">
        <v>357</v>
      </c>
      <c r="C839" s="2"/>
      <c r="D839" s="2">
        <v>0</v>
      </c>
      <c r="E839" s="2">
        <v>3</v>
      </c>
      <c r="F839" s="79">
        <v>42844.625</v>
      </c>
      <c r="G839" s="2">
        <v>0</v>
      </c>
      <c r="H839" s="2">
        <v>10890382</v>
      </c>
      <c r="I839" s="2"/>
      <c r="J839" s="2"/>
      <c r="K839" s="2">
        <v>10010002</v>
      </c>
      <c r="L839" s="3">
        <v>1</v>
      </c>
      <c r="N839" s="2" t="s">
        <v>357</v>
      </c>
      <c r="O839" s="2" t="s">
        <v>742</v>
      </c>
      <c r="P839" s="2"/>
    </row>
    <row r="840" spans="1:16" ht="15" customHeight="1">
      <c r="A840" s="2">
        <v>10840837</v>
      </c>
      <c r="B840" s="2" t="s">
        <v>358</v>
      </c>
      <c r="C840" s="2"/>
      <c r="D840" s="2">
        <v>0</v>
      </c>
      <c r="E840" s="2">
        <v>3</v>
      </c>
      <c r="F840" s="79">
        <v>42844.625</v>
      </c>
      <c r="G840" s="2">
        <v>0</v>
      </c>
      <c r="H840" s="2">
        <v>10890382</v>
      </c>
      <c r="I840" s="2"/>
      <c r="J840" s="2"/>
      <c r="K840" s="2">
        <v>10010002</v>
      </c>
      <c r="L840" s="3">
        <v>1</v>
      </c>
      <c r="N840" s="2" t="s">
        <v>358</v>
      </c>
      <c r="O840" s="2" t="s">
        <v>742</v>
      </c>
      <c r="P840" s="2"/>
    </row>
    <row r="841" spans="1:16" ht="15" customHeight="1">
      <c r="A841" s="2">
        <v>10840838</v>
      </c>
      <c r="B841" s="2" t="s">
        <v>359</v>
      </c>
      <c r="C841" s="2"/>
      <c r="D841" s="2">
        <v>0</v>
      </c>
      <c r="E841" s="2">
        <v>3</v>
      </c>
      <c r="F841" s="79">
        <v>42844.625</v>
      </c>
      <c r="G841" s="2">
        <v>0</v>
      </c>
      <c r="H841" s="2">
        <v>10890382</v>
      </c>
      <c r="I841" s="2"/>
      <c r="J841" s="2"/>
      <c r="K841" s="2">
        <v>10010002</v>
      </c>
      <c r="L841" s="3">
        <v>1</v>
      </c>
      <c r="N841" s="2" t="s">
        <v>359</v>
      </c>
      <c r="O841" s="2" t="s">
        <v>742</v>
      </c>
      <c r="P841" s="2"/>
    </row>
    <row r="842" spans="1:16" ht="15" customHeight="1">
      <c r="A842" s="2">
        <v>10840839</v>
      </c>
      <c r="B842" s="2" t="s">
        <v>354</v>
      </c>
      <c r="C842" s="2"/>
      <c r="D842" s="2">
        <v>0</v>
      </c>
      <c r="E842" s="2">
        <v>3</v>
      </c>
      <c r="F842" s="79">
        <v>42844.625</v>
      </c>
      <c r="G842" s="2">
        <v>0</v>
      </c>
      <c r="H842" s="2">
        <v>10890382</v>
      </c>
      <c r="I842" s="2"/>
      <c r="J842" s="2"/>
      <c r="K842" s="2">
        <v>10010002</v>
      </c>
      <c r="L842" s="3">
        <v>1</v>
      </c>
      <c r="N842" s="2" t="s">
        <v>354</v>
      </c>
      <c r="O842" s="2" t="s">
        <v>742</v>
      </c>
      <c r="P842" s="2"/>
    </row>
    <row r="843" spans="1:16" ht="15" customHeight="1">
      <c r="A843" s="2">
        <v>10840840</v>
      </c>
      <c r="B843" s="2" t="s">
        <v>355</v>
      </c>
      <c r="C843" s="2"/>
      <c r="D843" s="2">
        <v>0</v>
      </c>
      <c r="E843" s="2">
        <v>3</v>
      </c>
      <c r="F843" s="79">
        <v>42844.625</v>
      </c>
      <c r="G843" s="2">
        <v>0</v>
      </c>
      <c r="H843" s="2">
        <v>10890382</v>
      </c>
      <c r="I843" s="2"/>
      <c r="J843" s="2"/>
      <c r="K843" s="2">
        <v>10010002</v>
      </c>
      <c r="L843" s="3">
        <v>1</v>
      </c>
      <c r="N843" s="2" t="s">
        <v>355</v>
      </c>
      <c r="O843" s="2" t="s">
        <v>742</v>
      </c>
      <c r="P843" s="2"/>
    </row>
    <row r="844" spans="1:16" ht="15" customHeight="1">
      <c r="A844" s="2">
        <v>10840841</v>
      </c>
      <c r="B844" s="2" t="s">
        <v>217</v>
      </c>
      <c r="C844" s="2"/>
      <c r="D844" s="2">
        <v>0</v>
      </c>
      <c r="E844" s="2">
        <v>3</v>
      </c>
      <c r="F844" s="79">
        <v>42844.625</v>
      </c>
      <c r="G844" s="2">
        <v>0</v>
      </c>
      <c r="H844" s="2">
        <v>10890382</v>
      </c>
      <c r="I844" s="2"/>
      <c r="J844" s="2"/>
      <c r="K844" s="2">
        <v>10010002</v>
      </c>
      <c r="L844" s="3">
        <v>1</v>
      </c>
      <c r="N844" s="2" t="s">
        <v>217</v>
      </c>
      <c r="O844" s="2" t="s">
        <v>742</v>
      </c>
      <c r="P844" s="2"/>
    </row>
    <row r="845" spans="1:16" ht="15" customHeight="1">
      <c r="A845" s="2">
        <v>10840842</v>
      </c>
      <c r="B845" s="2" t="s">
        <v>218</v>
      </c>
      <c r="C845" s="2"/>
      <c r="D845" s="2">
        <v>0</v>
      </c>
      <c r="E845" s="2">
        <v>3</v>
      </c>
      <c r="F845" s="79">
        <v>42844.625</v>
      </c>
      <c r="G845" s="2">
        <v>0</v>
      </c>
      <c r="H845" s="2">
        <v>10890382</v>
      </c>
      <c r="I845" s="2"/>
      <c r="J845" s="2"/>
      <c r="K845" s="2">
        <v>10010002</v>
      </c>
      <c r="L845" s="3">
        <v>1</v>
      </c>
      <c r="N845" s="2" t="s">
        <v>218</v>
      </c>
      <c r="O845" s="2" t="s">
        <v>742</v>
      </c>
      <c r="P845" s="2"/>
    </row>
    <row r="846" spans="1:16" ht="15" customHeight="1">
      <c r="A846" s="2">
        <v>10840843</v>
      </c>
      <c r="B846" s="2" t="s">
        <v>219</v>
      </c>
      <c r="C846" s="2"/>
      <c r="D846" s="2">
        <v>0</v>
      </c>
      <c r="E846" s="2">
        <v>3</v>
      </c>
      <c r="F846" s="79">
        <v>42844.625</v>
      </c>
      <c r="G846" s="2">
        <v>0</v>
      </c>
      <c r="H846" s="2">
        <v>10890382</v>
      </c>
      <c r="I846" s="2"/>
      <c r="J846" s="2"/>
      <c r="K846" s="2">
        <v>10010002</v>
      </c>
      <c r="L846" s="3">
        <v>1</v>
      </c>
      <c r="N846" s="2" t="s">
        <v>219</v>
      </c>
      <c r="O846" s="2" t="s">
        <v>742</v>
      </c>
      <c r="P846" s="2"/>
    </row>
    <row r="847" spans="1:16" ht="15" customHeight="1">
      <c r="A847" s="2">
        <v>10840844</v>
      </c>
      <c r="B847" s="2" t="s">
        <v>220</v>
      </c>
      <c r="C847" s="2"/>
      <c r="D847" s="2">
        <v>0</v>
      </c>
      <c r="E847" s="2">
        <v>3</v>
      </c>
      <c r="F847" s="79">
        <v>42844.625</v>
      </c>
      <c r="G847" s="2">
        <v>0</v>
      </c>
      <c r="H847" s="2">
        <v>10890382</v>
      </c>
      <c r="I847" s="2"/>
      <c r="J847" s="2"/>
      <c r="K847" s="2">
        <v>10010002</v>
      </c>
      <c r="L847" s="3">
        <v>1</v>
      </c>
      <c r="N847" s="2" t="s">
        <v>220</v>
      </c>
      <c r="O847" s="2" t="s">
        <v>742</v>
      </c>
      <c r="P847" s="2"/>
    </row>
    <row r="848" spans="1:16" ht="15" customHeight="1">
      <c r="A848" s="2">
        <v>10840845</v>
      </c>
      <c r="B848" s="2" t="s">
        <v>221</v>
      </c>
      <c r="C848" s="2"/>
      <c r="D848" s="2">
        <v>0</v>
      </c>
      <c r="E848" s="2">
        <v>3</v>
      </c>
      <c r="F848" s="79">
        <v>42844.625</v>
      </c>
      <c r="G848" s="2">
        <v>0</v>
      </c>
      <c r="H848" s="2">
        <v>10890382</v>
      </c>
      <c r="I848" s="2"/>
      <c r="J848" s="2"/>
      <c r="K848" s="2">
        <v>10010002</v>
      </c>
      <c r="L848" s="3">
        <v>1</v>
      </c>
      <c r="N848" s="2" t="s">
        <v>221</v>
      </c>
      <c r="O848" s="2" t="s">
        <v>742</v>
      </c>
      <c r="P848" s="2"/>
    </row>
    <row r="849" spans="1:16" ht="15" customHeight="1">
      <c r="A849" s="2">
        <v>10840846</v>
      </c>
      <c r="B849" s="2" t="s">
        <v>222</v>
      </c>
      <c r="C849" s="2"/>
      <c r="D849" s="2">
        <v>0</v>
      </c>
      <c r="E849" s="2">
        <v>3</v>
      </c>
      <c r="F849" s="79">
        <v>42844.625</v>
      </c>
      <c r="G849" s="2">
        <v>0</v>
      </c>
      <c r="H849" s="2">
        <v>10890382</v>
      </c>
      <c r="I849" s="2"/>
      <c r="J849" s="2"/>
      <c r="K849" s="2">
        <v>10010002</v>
      </c>
      <c r="L849" s="3">
        <v>1</v>
      </c>
      <c r="N849" s="2" t="s">
        <v>222</v>
      </c>
      <c r="O849" s="2" t="s">
        <v>742</v>
      </c>
      <c r="P849" s="2"/>
    </row>
    <row r="850" spans="1:16" ht="15" customHeight="1">
      <c r="A850" s="2">
        <v>10840847</v>
      </c>
      <c r="B850" s="2" t="s">
        <v>223</v>
      </c>
      <c r="C850" s="2"/>
      <c r="D850" s="2">
        <v>0</v>
      </c>
      <c r="E850" s="2">
        <v>3</v>
      </c>
      <c r="F850" s="79">
        <v>42844.625</v>
      </c>
      <c r="G850" s="2">
        <v>0</v>
      </c>
      <c r="H850" s="2">
        <v>10890382</v>
      </c>
      <c r="I850" s="2"/>
      <c r="J850" s="2"/>
      <c r="K850" s="2">
        <v>10010002</v>
      </c>
      <c r="L850" s="3">
        <v>1</v>
      </c>
      <c r="N850" s="2" t="s">
        <v>223</v>
      </c>
      <c r="O850" s="2" t="s">
        <v>742</v>
      </c>
      <c r="P850" s="2"/>
    </row>
    <row r="851" spans="1:16" ht="15" customHeight="1">
      <c r="A851" s="2">
        <v>10840848</v>
      </c>
      <c r="B851" s="2" t="s">
        <v>224</v>
      </c>
      <c r="C851" s="2"/>
      <c r="D851" s="2">
        <v>0</v>
      </c>
      <c r="E851" s="2">
        <v>3</v>
      </c>
      <c r="F851" s="79">
        <v>42844.625</v>
      </c>
      <c r="G851" s="2">
        <v>0</v>
      </c>
      <c r="H851" s="2">
        <v>10890382</v>
      </c>
      <c r="I851" s="2"/>
      <c r="J851" s="2"/>
      <c r="K851" s="2">
        <v>10010002</v>
      </c>
      <c r="L851" s="3">
        <v>1</v>
      </c>
      <c r="N851" s="2" t="s">
        <v>224</v>
      </c>
      <c r="O851" s="2" t="s">
        <v>742</v>
      </c>
      <c r="P851" s="2"/>
    </row>
    <row r="852" spans="1:16" ht="15" customHeight="1">
      <c r="A852" s="2">
        <v>10840849</v>
      </c>
      <c r="B852" s="2" t="s">
        <v>575</v>
      </c>
      <c r="C852" s="2"/>
      <c r="D852" s="2">
        <v>0</v>
      </c>
      <c r="E852" s="2">
        <v>3</v>
      </c>
      <c r="F852" s="79">
        <v>42844.625</v>
      </c>
      <c r="G852" s="2">
        <v>0</v>
      </c>
      <c r="H852" s="2">
        <v>10890382</v>
      </c>
      <c r="I852" s="2"/>
      <c r="J852" s="2"/>
      <c r="K852" s="2">
        <v>10010009</v>
      </c>
      <c r="L852" s="3">
        <v>1</v>
      </c>
      <c r="N852" s="2" t="s">
        <v>575</v>
      </c>
      <c r="O852" s="2" t="s">
        <v>697</v>
      </c>
      <c r="P852" s="2"/>
    </row>
    <row r="853" spans="1:16" ht="15" customHeight="1">
      <c r="A853" s="2">
        <v>10840850</v>
      </c>
      <c r="B853" s="2" t="s">
        <v>576</v>
      </c>
      <c r="C853" s="2"/>
      <c r="D853" s="2">
        <v>0</v>
      </c>
      <c r="E853" s="2">
        <v>3</v>
      </c>
      <c r="F853" s="79">
        <v>42844.625</v>
      </c>
      <c r="G853" s="2">
        <v>0</v>
      </c>
      <c r="H853" s="2">
        <v>10890382</v>
      </c>
      <c r="I853" s="2"/>
      <c r="J853" s="2"/>
      <c r="K853" s="2">
        <v>10010009</v>
      </c>
      <c r="L853" s="3">
        <v>1</v>
      </c>
      <c r="N853" s="2" t="s">
        <v>576</v>
      </c>
      <c r="O853" s="2" t="s">
        <v>697</v>
      </c>
      <c r="P853" s="2"/>
    </row>
    <row r="854" spans="1:16" ht="15" customHeight="1">
      <c r="A854" s="2">
        <v>10840851</v>
      </c>
      <c r="B854" s="2" t="s">
        <v>743</v>
      </c>
      <c r="C854" s="2"/>
      <c r="D854" s="2">
        <v>0</v>
      </c>
      <c r="E854" s="2">
        <v>3</v>
      </c>
      <c r="F854" s="79">
        <v>42844.625</v>
      </c>
      <c r="G854" s="2">
        <v>0</v>
      </c>
      <c r="H854" s="2">
        <v>10890382</v>
      </c>
      <c r="I854" s="2"/>
      <c r="J854" s="2"/>
      <c r="K854" s="2">
        <v>10010009</v>
      </c>
      <c r="L854" s="3">
        <v>1</v>
      </c>
      <c r="N854" s="2" t="s">
        <v>743</v>
      </c>
      <c r="O854" s="2" t="s">
        <v>697</v>
      </c>
      <c r="P854" s="2"/>
    </row>
    <row r="855" spans="1:16" ht="15" customHeight="1">
      <c r="A855" s="2">
        <v>10840852</v>
      </c>
      <c r="B855" s="2" t="s">
        <v>2187</v>
      </c>
      <c r="C855" s="2"/>
      <c r="D855" s="2">
        <v>0</v>
      </c>
      <c r="E855" s="2">
        <v>3</v>
      </c>
      <c r="F855" s="79">
        <v>42846.625</v>
      </c>
      <c r="G855" s="2">
        <v>0</v>
      </c>
      <c r="H855" s="2">
        <v>10890001</v>
      </c>
      <c r="I855" s="2"/>
      <c r="J855" s="2"/>
      <c r="K855" s="2">
        <v>10010002</v>
      </c>
      <c r="L855" s="3">
        <v>1</v>
      </c>
      <c r="N855" s="2" t="s">
        <v>2187</v>
      </c>
      <c r="O855" s="2" t="s">
        <v>276</v>
      </c>
      <c r="P855" s="2"/>
    </row>
    <row r="856" spans="1:16" ht="15" customHeight="1">
      <c r="A856" s="2">
        <v>10840853</v>
      </c>
      <c r="B856" s="2" t="s">
        <v>674</v>
      </c>
      <c r="C856" s="2"/>
      <c r="D856" s="2">
        <v>0</v>
      </c>
      <c r="E856" s="2">
        <v>3</v>
      </c>
      <c r="F856" s="79">
        <v>42846.625</v>
      </c>
      <c r="G856" s="2">
        <v>0</v>
      </c>
      <c r="H856" s="2">
        <v>10890001</v>
      </c>
      <c r="I856" s="2"/>
      <c r="J856" s="2"/>
      <c r="K856" s="2">
        <v>10010002</v>
      </c>
      <c r="L856" s="3">
        <v>1</v>
      </c>
      <c r="N856" s="2" t="s">
        <v>674</v>
      </c>
      <c r="O856" s="2" t="s">
        <v>276</v>
      </c>
      <c r="P856" s="2"/>
    </row>
    <row r="857" spans="1:16" ht="15" customHeight="1">
      <c r="A857" s="2">
        <v>10840854</v>
      </c>
      <c r="B857" s="2" t="s">
        <v>675</v>
      </c>
      <c r="C857" s="2"/>
      <c r="D857" s="2">
        <v>0</v>
      </c>
      <c r="E857" s="2">
        <v>3</v>
      </c>
      <c r="F857" s="79">
        <v>42846.625</v>
      </c>
      <c r="G857" s="2">
        <v>0</v>
      </c>
      <c r="H857" s="2">
        <v>10890001</v>
      </c>
      <c r="I857" s="2"/>
      <c r="J857" s="2"/>
      <c r="K857" s="2">
        <v>10010002</v>
      </c>
      <c r="L857" s="3">
        <v>1</v>
      </c>
      <c r="N857" s="2" t="s">
        <v>675</v>
      </c>
      <c r="O857" s="2" t="s">
        <v>276</v>
      </c>
      <c r="P857" s="2"/>
    </row>
    <row r="858" spans="1:16" ht="15" customHeight="1">
      <c r="A858" s="2">
        <v>10840855</v>
      </c>
      <c r="B858" s="2" t="s">
        <v>675</v>
      </c>
      <c r="C858" s="2"/>
      <c r="D858" s="2">
        <v>0</v>
      </c>
      <c r="E858" s="2">
        <v>3</v>
      </c>
      <c r="F858" s="79">
        <v>42846.625</v>
      </c>
      <c r="G858" s="2">
        <v>0</v>
      </c>
      <c r="H858" s="2">
        <v>10890001</v>
      </c>
      <c r="I858" s="2"/>
      <c r="J858" s="2"/>
      <c r="K858" s="2">
        <v>10010002</v>
      </c>
      <c r="L858" s="3">
        <v>1</v>
      </c>
      <c r="N858" s="2" t="s">
        <v>675</v>
      </c>
      <c r="O858" s="2" t="s">
        <v>276</v>
      </c>
      <c r="P858" s="2"/>
    </row>
    <row r="859" spans="1:16" ht="15" customHeight="1">
      <c r="A859" s="2">
        <v>10840856</v>
      </c>
      <c r="B859" s="2" t="s">
        <v>677</v>
      </c>
      <c r="C859" s="2"/>
      <c r="D859" s="2">
        <v>0</v>
      </c>
      <c r="E859" s="2">
        <v>3</v>
      </c>
      <c r="F859" s="79">
        <v>42846.625</v>
      </c>
      <c r="G859" s="2">
        <v>0</v>
      </c>
      <c r="H859" s="2">
        <v>10890001</v>
      </c>
      <c r="I859" s="2"/>
      <c r="J859" s="2"/>
      <c r="K859" s="2">
        <v>10010002</v>
      </c>
      <c r="L859" s="3">
        <v>1</v>
      </c>
      <c r="N859" s="2" t="s">
        <v>677</v>
      </c>
      <c r="O859" s="2" t="s">
        <v>276</v>
      </c>
      <c r="P859" s="2"/>
    </row>
    <row r="860" spans="1:16" ht="15" customHeight="1">
      <c r="A860" s="2">
        <v>10840857</v>
      </c>
      <c r="B860" s="2" t="s">
        <v>677</v>
      </c>
      <c r="C860" s="2"/>
      <c r="D860" s="2">
        <v>0</v>
      </c>
      <c r="E860" s="2">
        <v>3</v>
      </c>
      <c r="F860" s="79">
        <v>42846.625</v>
      </c>
      <c r="G860" s="2">
        <v>0</v>
      </c>
      <c r="H860" s="2">
        <v>10890001</v>
      </c>
      <c r="I860" s="2"/>
      <c r="J860" s="2"/>
      <c r="K860" s="2">
        <v>10010002</v>
      </c>
      <c r="L860" s="3">
        <v>1</v>
      </c>
      <c r="N860" s="2" t="s">
        <v>677</v>
      </c>
      <c r="O860" s="2" t="s">
        <v>276</v>
      </c>
      <c r="P860" s="2"/>
    </row>
    <row r="861" spans="1:16" ht="15" customHeight="1">
      <c r="A861" s="2">
        <v>10840858</v>
      </c>
      <c r="B861" s="2" t="s">
        <v>678</v>
      </c>
      <c r="C861" s="2"/>
      <c r="D861" s="2">
        <v>0</v>
      </c>
      <c r="E861" s="2">
        <v>3</v>
      </c>
      <c r="F861" s="79">
        <v>42846.625</v>
      </c>
      <c r="G861" s="2">
        <v>0</v>
      </c>
      <c r="H861" s="2">
        <v>10890001</v>
      </c>
      <c r="I861" s="2"/>
      <c r="J861" s="2"/>
      <c r="K861" s="2">
        <v>10010002</v>
      </c>
      <c r="L861" s="3">
        <v>1</v>
      </c>
      <c r="N861" s="2" t="s">
        <v>678</v>
      </c>
      <c r="O861" s="2" t="s">
        <v>276</v>
      </c>
      <c r="P861" s="2"/>
    </row>
    <row r="862" spans="1:16" ht="15" customHeight="1">
      <c r="A862" s="2">
        <v>10840859</v>
      </c>
      <c r="B862" s="2" t="s">
        <v>678</v>
      </c>
      <c r="C862" s="2"/>
      <c r="D862" s="2">
        <v>0</v>
      </c>
      <c r="E862" s="2">
        <v>3</v>
      </c>
      <c r="F862" s="79">
        <v>42846.625</v>
      </c>
      <c r="G862" s="2">
        <v>0</v>
      </c>
      <c r="H862" s="2">
        <v>10890001</v>
      </c>
      <c r="I862" s="2"/>
      <c r="J862" s="2"/>
      <c r="K862" s="2">
        <v>10010002</v>
      </c>
      <c r="L862" s="3">
        <v>1</v>
      </c>
      <c r="N862" s="2" t="s">
        <v>678</v>
      </c>
      <c r="O862" s="2" t="s">
        <v>276</v>
      </c>
      <c r="P862" s="2"/>
    </row>
    <row r="863" spans="1:16" ht="15" customHeight="1">
      <c r="A863" s="2">
        <v>10840860</v>
      </c>
      <c r="B863" s="2" t="s">
        <v>679</v>
      </c>
      <c r="C863" s="2"/>
      <c r="D863" s="2">
        <v>0</v>
      </c>
      <c r="E863" s="2">
        <v>3</v>
      </c>
      <c r="F863" s="79">
        <v>42846.625</v>
      </c>
      <c r="G863" s="2">
        <v>0</v>
      </c>
      <c r="H863" s="2">
        <v>10890001</v>
      </c>
      <c r="I863" s="2"/>
      <c r="J863" s="2"/>
      <c r="K863" s="2">
        <v>10010002</v>
      </c>
      <c r="L863" s="3">
        <v>1</v>
      </c>
      <c r="N863" s="2" t="s">
        <v>679</v>
      </c>
      <c r="O863" s="2" t="s">
        <v>276</v>
      </c>
      <c r="P863" s="2"/>
    </row>
    <row r="864" spans="1:16" ht="15" customHeight="1">
      <c r="A864" s="2">
        <v>10840861</v>
      </c>
      <c r="B864" s="2" t="s">
        <v>679</v>
      </c>
      <c r="C864" s="2"/>
      <c r="D864" s="2">
        <v>0</v>
      </c>
      <c r="E864" s="2">
        <v>3</v>
      </c>
      <c r="F864" s="79">
        <v>42846.625</v>
      </c>
      <c r="G864" s="2">
        <v>0</v>
      </c>
      <c r="H864" s="2">
        <v>10890001</v>
      </c>
      <c r="I864" s="2"/>
      <c r="J864" s="2"/>
      <c r="K864" s="2">
        <v>10010002</v>
      </c>
      <c r="L864" s="3">
        <v>1</v>
      </c>
      <c r="N864" s="2" t="s">
        <v>679</v>
      </c>
      <c r="O864" s="2" t="s">
        <v>276</v>
      </c>
      <c r="P864" s="2"/>
    </row>
    <row r="865" spans="1:16" ht="15" customHeight="1">
      <c r="A865" s="2">
        <v>10840862</v>
      </c>
      <c r="B865" s="2" t="s">
        <v>680</v>
      </c>
      <c r="C865" s="2"/>
      <c r="D865" s="2">
        <v>0</v>
      </c>
      <c r="E865" s="2">
        <v>3</v>
      </c>
      <c r="F865" s="79">
        <v>42846.625</v>
      </c>
      <c r="G865" s="2">
        <v>0</v>
      </c>
      <c r="H865" s="2">
        <v>10890001</v>
      </c>
      <c r="I865" s="2"/>
      <c r="J865" s="2"/>
      <c r="K865" s="2">
        <v>10010002</v>
      </c>
      <c r="L865" s="3">
        <v>1</v>
      </c>
      <c r="N865" s="2" t="s">
        <v>680</v>
      </c>
      <c r="O865" s="2" t="s">
        <v>276</v>
      </c>
      <c r="P865" s="2"/>
    </row>
    <row r="866" spans="1:16" ht="15" customHeight="1">
      <c r="A866" s="2">
        <v>10840863</v>
      </c>
      <c r="B866" s="2" t="s">
        <v>680</v>
      </c>
      <c r="C866" s="2"/>
      <c r="D866" s="2">
        <v>0</v>
      </c>
      <c r="E866" s="2">
        <v>3</v>
      </c>
      <c r="F866" s="79">
        <v>42846.625</v>
      </c>
      <c r="G866" s="2">
        <v>0</v>
      </c>
      <c r="H866" s="2">
        <v>10890001</v>
      </c>
      <c r="I866" s="2"/>
      <c r="J866" s="2"/>
      <c r="K866" s="2">
        <v>10010002</v>
      </c>
      <c r="L866" s="3">
        <v>1</v>
      </c>
      <c r="N866" s="2" t="s">
        <v>680</v>
      </c>
      <c r="O866" s="2" t="s">
        <v>276</v>
      </c>
      <c r="P866" s="2"/>
    </row>
    <row r="867" spans="1:16" ht="15" customHeight="1">
      <c r="A867" s="2">
        <v>10840864</v>
      </c>
      <c r="B867" s="2" t="s">
        <v>681</v>
      </c>
      <c r="C867" s="2"/>
      <c r="D867" s="2">
        <v>0</v>
      </c>
      <c r="E867" s="2">
        <v>3</v>
      </c>
      <c r="F867" s="79">
        <v>42846.625</v>
      </c>
      <c r="G867" s="2">
        <v>0</v>
      </c>
      <c r="H867" s="2">
        <v>10890001</v>
      </c>
      <c r="I867" s="2"/>
      <c r="J867" s="2"/>
      <c r="K867" s="2">
        <v>10010002</v>
      </c>
      <c r="L867" s="3">
        <v>1</v>
      </c>
      <c r="N867" s="2" t="s">
        <v>681</v>
      </c>
      <c r="O867" s="2" t="s">
        <v>276</v>
      </c>
      <c r="P867" s="2"/>
    </row>
    <row r="868" spans="1:16" ht="15" customHeight="1">
      <c r="A868" s="2">
        <v>10840865</v>
      </c>
      <c r="B868" s="2" t="s">
        <v>681</v>
      </c>
      <c r="C868" s="2"/>
      <c r="D868" s="2">
        <v>0</v>
      </c>
      <c r="E868" s="2">
        <v>3</v>
      </c>
      <c r="F868" s="79">
        <v>42846.625</v>
      </c>
      <c r="G868" s="2">
        <v>0</v>
      </c>
      <c r="H868" s="2">
        <v>10890001</v>
      </c>
      <c r="I868" s="2"/>
      <c r="J868" s="2"/>
      <c r="K868" s="2">
        <v>10010002</v>
      </c>
      <c r="L868" s="3">
        <v>1</v>
      </c>
      <c r="N868" s="2" t="s">
        <v>681</v>
      </c>
      <c r="O868" s="2" t="s">
        <v>276</v>
      </c>
      <c r="P868" s="2"/>
    </row>
    <row r="869" spans="1:16" ht="15" customHeight="1">
      <c r="A869" s="2">
        <v>10840866</v>
      </c>
      <c r="B869" s="2" t="s">
        <v>682</v>
      </c>
      <c r="C869" s="2"/>
      <c r="D869" s="2">
        <v>0</v>
      </c>
      <c r="E869" s="2">
        <v>3</v>
      </c>
      <c r="F869" s="79">
        <v>42846.625</v>
      </c>
      <c r="G869" s="2">
        <v>0</v>
      </c>
      <c r="H869" s="2">
        <v>10890001</v>
      </c>
      <c r="I869" s="2"/>
      <c r="J869" s="2"/>
      <c r="K869" s="2">
        <v>10010002</v>
      </c>
      <c r="L869" s="3">
        <v>1</v>
      </c>
      <c r="N869" s="2" t="s">
        <v>682</v>
      </c>
      <c r="O869" s="2" t="s">
        <v>276</v>
      </c>
      <c r="P869" s="2"/>
    </row>
    <row r="870" spans="1:16" ht="15" customHeight="1">
      <c r="A870" s="2">
        <v>10840867</v>
      </c>
      <c r="B870" s="2" t="s">
        <v>682</v>
      </c>
      <c r="C870" s="2"/>
      <c r="D870" s="2">
        <v>0</v>
      </c>
      <c r="E870" s="2">
        <v>3</v>
      </c>
      <c r="F870" s="79">
        <v>42846.625</v>
      </c>
      <c r="G870" s="2">
        <v>0</v>
      </c>
      <c r="H870" s="2">
        <v>10890001</v>
      </c>
      <c r="I870" s="2"/>
      <c r="J870" s="2"/>
      <c r="K870" s="2">
        <v>10010002</v>
      </c>
      <c r="L870" s="3">
        <v>1</v>
      </c>
      <c r="N870" s="2" t="s">
        <v>682</v>
      </c>
      <c r="O870" s="2" t="s">
        <v>276</v>
      </c>
      <c r="P870" s="2"/>
    </row>
    <row r="871" spans="1:16" ht="15" customHeight="1">
      <c r="A871" s="2">
        <v>10840868</v>
      </c>
      <c r="B871" s="2" t="s">
        <v>683</v>
      </c>
      <c r="C871" s="2"/>
      <c r="D871" s="2">
        <v>0</v>
      </c>
      <c r="E871" s="2">
        <v>3</v>
      </c>
      <c r="F871" s="79">
        <v>42846.625</v>
      </c>
      <c r="G871" s="2">
        <v>0</v>
      </c>
      <c r="H871" s="2">
        <v>10890001</v>
      </c>
      <c r="I871" s="2"/>
      <c r="J871" s="2"/>
      <c r="K871" s="2">
        <v>10010002</v>
      </c>
      <c r="L871" s="3">
        <v>1</v>
      </c>
      <c r="N871" s="2" t="s">
        <v>683</v>
      </c>
      <c r="O871" s="2" t="s">
        <v>276</v>
      </c>
      <c r="P871" s="2"/>
    </row>
    <row r="872" spans="1:16" ht="15" customHeight="1">
      <c r="A872" s="2">
        <v>10840869</v>
      </c>
      <c r="B872" s="2" t="s">
        <v>683</v>
      </c>
      <c r="C872" s="2"/>
      <c r="D872" s="2">
        <v>0</v>
      </c>
      <c r="E872" s="2">
        <v>3</v>
      </c>
      <c r="F872" s="79">
        <v>42846.625</v>
      </c>
      <c r="G872" s="2">
        <v>0</v>
      </c>
      <c r="H872" s="2">
        <v>10890001</v>
      </c>
      <c r="I872" s="2"/>
      <c r="J872" s="2"/>
      <c r="K872" s="2">
        <v>10010002</v>
      </c>
      <c r="L872" s="3">
        <v>1</v>
      </c>
      <c r="N872" s="2" t="s">
        <v>683</v>
      </c>
      <c r="O872" s="2" t="s">
        <v>276</v>
      </c>
      <c r="P872" s="2"/>
    </row>
    <row r="873" spans="1:16" ht="15" customHeight="1">
      <c r="A873" s="2">
        <v>10840870</v>
      </c>
      <c r="B873" s="2" t="s">
        <v>684</v>
      </c>
      <c r="C873" s="2"/>
      <c r="D873" s="2">
        <v>0</v>
      </c>
      <c r="E873" s="2">
        <v>3</v>
      </c>
      <c r="F873" s="79">
        <v>42846.625</v>
      </c>
      <c r="G873" s="2">
        <v>0</v>
      </c>
      <c r="H873" s="2">
        <v>10890001</v>
      </c>
      <c r="I873" s="2"/>
      <c r="J873" s="2"/>
      <c r="K873" s="2">
        <v>10010002</v>
      </c>
      <c r="L873" s="3">
        <v>1</v>
      </c>
      <c r="N873" s="2" t="s">
        <v>684</v>
      </c>
      <c r="O873" s="2" t="s">
        <v>276</v>
      </c>
      <c r="P873" s="2"/>
    </row>
    <row r="874" spans="1:16" ht="15" customHeight="1">
      <c r="A874" s="2">
        <v>10840871</v>
      </c>
      <c r="B874" s="2" t="s">
        <v>684</v>
      </c>
      <c r="C874" s="2"/>
      <c r="D874" s="2">
        <v>0</v>
      </c>
      <c r="E874" s="2">
        <v>3</v>
      </c>
      <c r="F874" s="79">
        <v>42846.625</v>
      </c>
      <c r="G874" s="2">
        <v>0</v>
      </c>
      <c r="H874" s="2">
        <v>10890001</v>
      </c>
      <c r="I874" s="2"/>
      <c r="J874" s="2"/>
      <c r="K874" s="2">
        <v>10010002</v>
      </c>
      <c r="L874" s="3">
        <v>1</v>
      </c>
      <c r="N874" s="2" t="s">
        <v>684</v>
      </c>
      <c r="O874" s="2" t="s">
        <v>276</v>
      </c>
      <c r="P874" s="2"/>
    </row>
    <row r="875" spans="1:16" ht="15" customHeight="1">
      <c r="A875" s="2">
        <v>10840872</v>
      </c>
      <c r="B875" s="2" t="s">
        <v>685</v>
      </c>
      <c r="C875" s="2"/>
      <c r="D875" s="2">
        <v>0</v>
      </c>
      <c r="E875" s="2">
        <v>3</v>
      </c>
      <c r="F875" s="79">
        <v>42846.625</v>
      </c>
      <c r="G875" s="2">
        <v>0</v>
      </c>
      <c r="H875" s="2">
        <v>10890001</v>
      </c>
      <c r="I875" s="2"/>
      <c r="J875" s="2"/>
      <c r="K875" s="2">
        <v>10010002</v>
      </c>
      <c r="L875" s="3">
        <v>1</v>
      </c>
      <c r="N875" s="2" t="s">
        <v>685</v>
      </c>
      <c r="O875" s="2" t="s">
        <v>276</v>
      </c>
      <c r="P875" s="2"/>
    </row>
    <row r="876" spans="1:16" ht="15" customHeight="1">
      <c r="A876" s="2">
        <v>10840873</v>
      </c>
      <c r="B876" s="2" t="s">
        <v>685</v>
      </c>
      <c r="C876" s="2"/>
      <c r="D876" s="2">
        <v>0</v>
      </c>
      <c r="E876" s="2">
        <v>3</v>
      </c>
      <c r="F876" s="79">
        <v>42846.625</v>
      </c>
      <c r="G876" s="2">
        <v>0</v>
      </c>
      <c r="H876" s="2">
        <v>10890001</v>
      </c>
      <c r="I876" s="2"/>
      <c r="J876" s="2"/>
      <c r="K876" s="2">
        <v>10010002</v>
      </c>
      <c r="L876" s="3">
        <v>1</v>
      </c>
      <c r="N876" s="2" t="s">
        <v>685</v>
      </c>
      <c r="O876" s="2" t="s">
        <v>276</v>
      </c>
      <c r="P876" s="2"/>
    </row>
    <row r="877" spans="1:16" ht="15" customHeight="1">
      <c r="A877" s="2">
        <v>10840874</v>
      </c>
      <c r="B877" s="2" t="s">
        <v>686</v>
      </c>
      <c r="C877" s="2"/>
      <c r="D877" s="2">
        <v>0</v>
      </c>
      <c r="E877" s="2">
        <v>3</v>
      </c>
      <c r="F877" s="79">
        <v>42846.625</v>
      </c>
      <c r="G877" s="2">
        <v>0</v>
      </c>
      <c r="H877" s="2">
        <v>10890001</v>
      </c>
      <c r="I877" s="2"/>
      <c r="J877" s="2"/>
      <c r="K877" s="2">
        <v>10010002</v>
      </c>
      <c r="L877" s="3">
        <v>1</v>
      </c>
      <c r="N877" s="2" t="s">
        <v>686</v>
      </c>
      <c r="O877" s="2" t="s">
        <v>276</v>
      </c>
      <c r="P877" s="2"/>
    </row>
    <row r="878" spans="1:16" ht="15" customHeight="1">
      <c r="A878" s="2">
        <v>10840875</v>
      </c>
      <c r="B878" s="2" t="s">
        <v>686</v>
      </c>
      <c r="C878" s="2"/>
      <c r="D878" s="2">
        <v>0</v>
      </c>
      <c r="E878" s="2">
        <v>3</v>
      </c>
      <c r="F878" s="79">
        <v>42846.625</v>
      </c>
      <c r="G878" s="2">
        <v>0</v>
      </c>
      <c r="H878" s="2">
        <v>10890001</v>
      </c>
      <c r="I878" s="2"/>
      <c r="J878" s="2"/>
      <c r="K878" s="2">
        <v>10010002</v>
      </c>
      <c r="L878" s="3">
        <v>1</v>
      </c>
      <c r="N878" s="2" t="s">
        <v>686</v>
      </c>
      <c r="O878" s="2" t="s">
        <v>276</v>
      </c>
      <c r="P878" s="2"/>
    </row>
    <row r="879" spans="1:16" ht="15" customHeight="1">
      <c r="A879" s="2">
        <v>10840876</v>
      </c>
      <c r="B879" s="2" t="s">
        <v>686</v>
      </c>
      <c r="C879" s="2"/>
      <c r="D879" s="2">
        <v>0</v>
      </c>
      <c r="E879" s="2">
        <v>3</v>
      </c>
      <c r="F879" s="79">
        <v>42846.625</v>
      </c>
      <c r="G879" s="2">
        <v>0</v>
      </c>
      <c r="H879" s="2">
        <v>10890001</v>
      </c>
      <c r="I879" s="2"/>
      <c r="J879" s="2"/>
      <c r="K879" s="2">
        <v>10010002</v>
      </c>
      <c r="L879" s="3">
        <v>1</v>
      </c>
      <c r="N879" s="2" t="s">
        <v>686</v>
      </c>
      <c r="O879" s="2" t="s">
        <v>276</v>
      </c>
      <c r="P879" s="2"/>
    </row>
    <row r="880" spans="1:16" ht="15" customHeight="1">
      <c r="A880" s="2">
        <v>10840877</v>
      </c>
      <c r="B880" s="2" t="s">
        <v>688</v>
      </c>
      <c r="C880" s="2"/>
      <c r="D880" s="2">
        <v>0</v>
      </c>
      <c r="E880" s="2">
        <v>3</v>
      </c>
      <c r="F880" s="79">
        <v>42846.625</v>
      </c>
      <c r="G880" s="2">
        <v>0</v>
      </c>
      <c r="H880" s="2">
        <v>10890001</v>
      </c>
      <c r="I880" s="2"/>
      <c r="J880" s="2"/>
      <c r="K880" s="2">
        <v>10010002</v>
      </c>
      <c r="L880" s="3">
        <v>1</v>
      </c>
      <c r="N880" s="2" t="s">
        <v>688</v>
      </c>
      <c r="O880" s="2" t="s">
        <v>276</v>
      </c>
      <c r="P880" s="2"/>
    </row>
    <row r="881" spans="1:16" ht="15" customHeight="1">
      <c r="A881" s="2">
        <v>10840878</v>
      </c>
      <c r="B881" s="2" t="s">
        <v>688</v>
      </c>
      <c r="C881" s="2"/>
      <c r="D881" s="2">
        <v>0</v>
      </c>
      <c r="E881" s="2">
        <v>3</v>
      </c>
      <c r="F881" s="79">
        <v>42846.625</v>
      </c>
      <c r="G881" s="2">
        <v>0</v>
      </c>
      <c r="H881" s="2">
        <v>10890001</v>
      </c>
      <c r="I881" s="2"/>
      <c r="J881" s="2"/>
      <c r="K881" s="2">
        <v>10010002</v>
      </c>
      <c r="L881" s="3">
        <v>1</v>
      </c>
      <c r="N881" s="2" t="s">
        <v>688</v>
      </c>
      <c r="O881" s="2" t="s">
        <v>276</v>
      </c>
      <c r="P881" s="2"/>
    </row>
    <row r="882" spans="1:16" ht="15" customHeight="1">
      <c r="A882" s="2">
        <v>10840879</v>
      </c>
      <c r="B882" s="2" t="s">
        <v>689</v>
      </c>
      <c r="C882" s="2"/>
      <c r="D882" s="2">
        <v>0</v>
      </c>
      <c r="E882" s="2">
        <v>3</v>
      </c>
      <c r="F882" s="79">
        <v>42846.625</v>
      </c>
      <c r="G882" s="2">
        <v>0</v>
      </c>
      <c r="H882" s="2">
        <v>10890001</v>
      </c>
      <c r="I882" s="2"/>
      <c r="J882" s="2"/>
      <c r="K882" s="2">
        <v>10010002</v>
      </c>
      <c r="L882" s="3">
        <v>1</v>
      </c>
      <c r="N882" s="2" t="s">
        <v>689</v>
      </c>
      <c r="O882" s="2" t="s">
        <v>276</v>
      </c>
      <c r="P882" s="2"/>
    </row>
    <row r="883" spans="1:16" ht="15" customHeight="1">
      <c r="A883" s="2">
        <v>10840880</v>
      </c>
      <c r="B883" s="2" t="s">
        <v>689</v>
      </c>
      <c r="C883" s="2"/>
      <c r="D883" s="2">
        <v>0</v>
      </c>
      <c r="E883" s="2">
        <v>3</v>
      </c>
      <c r="F883" s="79">
        <v>42846.625</v>
      </c>
      <c r="G883" s="2">
        <v>0</v>
      </c>
      <c r="H883" s="2">
        <v>10890001</v>
      </c>
      <c r="I883" s="2"/>
      <c r="J883" s="2"/>
      <c r="K883" s="2">
        <v>10010002</v>
      </c>
      <c r="L883" s="3">
        <v>1</v>
      </c>
      <c r="N883" s="2" t="s">
        <v>689</v>
      </c>
      <c r="O883" s="2" t="s">
        <v>276</v>
      </c>
      <c r="P883" s="2"/>
    </row>
    <row r="884" spans="1:16" ht="15" customHeight="1">
      <c r="A884" s="2">
        <v>10840881</v>
      </c>
      <c r="B884" s="2" t="s">
        <v>690</v>
      </c>
      <c r="C884" s="2"/>
      <c r="D884" s="2">
        <v>0</v>
      </c>
      <c r="E884" s="2">
        <v>3</v>
      </c>
      <c r="F884" s="79">
        <v>42846.625</v>
      </c>
      <c r="G884" s="2">
        <v>0</v>
      </c>
      <c r="H884" s="2">
        <v>10890001</v>
      </c>
      <c r="I884" s="2"/>
      <c r="J884" s="2"/>
      <c r="K884" s="2">
        <v>10010002</v>
      </c>
      <c r="L884" s="3">
        <v>1</v>
      </c>
      <c r="N884" s="2" t="s">
        <v>690</v>
      </c>
      <c r="O884" s="2" t="s">
        <v>276</v>
      </c>
      <c r="P884" s="2"/>
    </row>
    <row r="885" spans="1:16" ht="15" customHeight="1">
      <c r="A885" s="2">
        <v>10840882</v>
      </c>
      <c r="B885" s="2" t="s">
        <v>690</v>
      </c>
      <c r="C885" s="2"/>
      <c r="D885" s="2">
        <v>0</v>
      </c>
      <c r="E885" s="2">
        <v>3</v>
      </c>
      <c r="F885" s="79">
        <v>42846.625</v>
      </c>
      <c r="G885" s="2">
        <v>0</v>
      </c>
      <c r="H885" s="2">
        <v>10890001</v>
      </c>
      <c r="I885" s="2"/>
      <c r="J885" s="2"/>
      <c r="K885" s="2">
        <v>10010002</v>
      </c>
      <c r="L885" s="3">
        <v>1</v>
      </c>
      <c r="N885" s="2" t="s">
        <v>690</v>
      </c>
      <c r="O885" s="2" t="s">
        <v>276</v>
      </c>
      <c r="P885" s="2"/>
    </row>
    <row r="886" spans="1:16" ht="15" customHeight="1">
      <c r="A886" s="2">
        <v>10840883</v>
      </c>
      <c r="B886" s="2" t="s">
        <v>691</v>
      </c>
      <c r="C886" s="2"/>
      <c r="D886" s="2">
        <v>0</v>
      </c>
      <c r="E886" s="2">
        <v>3</v>
      </c>
      <c r="F886" s="79">
        <v>42846.625</v>
      </c>
      <c r="G886" s="2">
        <v>0</v>
      </c>
      <c r="H886" s="2">
        <v>10890001</v>
      </c>
      <c r="I886" s="2"/>
      <c r="J886" s="2"/>
      <c r="K886" s="2">
        <v>10010002</v>
      </c>
      <c r="L886" s="3">
        <v>1</v>
      </c>
      <c r="N886" s="2" t="s">
        <v>691</v>
      </c>
      <c r="O886" s="2" t="s">
        <v>276</v>
      </c>
      <c r="P886" s="2"/>
    </row>
    <row r="887" spans="1:16" ht="15" customHeight="1">
      <c r="A887" s="2">
        <v>10840884</v>
      </c>
      <c r="B887" s="2" t="s">
        <v>761</v>
      </c>
      <c r="C887" s="2"/>
      <c r="D887" s="2">
        <v>0</v>
      </c>
      <c r="E887" s="2">
        <v>3</v>
      </c>
      <c r="F887" s="79">
        <v>42844.625</v>
      </c>
      <c r="G887" s="2">
        <v>0</v>
      </c>
      <c r="H887" s="2">
        <v>10890382</v>
      </c>
      <c r="I887" s="2"/>
      <c r="J887" s="2"/>
      <c r="K887" s="2">
        <v>10010002</v>
      </c>
      <c r="L887" s="3">
        <v>1</v>
      </c>
      <c r="N887" s="2" t="s">
        <v>761</v>
      </c>
      <c r="O887" s="2" t="s">
        <v>742</v>
      </c>
      <c r="P887" s="2"/>
    </row>
    <row r="888" spans="1:16" ht="15" customHeight="1">
      <c r="A888" s="2">
        <v>10840885</v>
      </c>
      <c r="B888" s="2" t="s">
        <v>762</v>
      </c>
      <c r="C888" s="2"/>
      <c r="D888" s="2">
        <v>0</v>
      </c>
      <c r="E888" s="2">
        <v>3</v>
      </c>
      <c r="F888" s="79">
        <v>42844.625</v>
      </c>
      <c r="G888" s="2">
        <v>0</v>
      </c>
      <c r="H888" s="2">
        <v>10890382</v>
      </c>
      <c r="I888" s="2"/>
      <c r="J888" s="2"/>
      <c r="K888" s="2">
        <v>10010002</v>
      </c>
      <c r="L888" s="3">
        <v>1</v>
      </c>
      <c r="N888" s="2" t="s">
        <v>762</v>
      </c>
      <c r="O888" s="2" t="s">
        <v>742</v>
      </c>
      <c r="P888" s="2"/>
    </row>
    <row r="889" spans="1:16" ht="15" customHeight="1">
      <c r="A889" s="2">
        <v>10840886</v>
      </c>
      <c r="B889" s="2" t="s">
        <v>763</v>
      </c>
      <c r="C889" s="2"/>
      <c r="D889" s="2">
        <v>0</v>
      </c>
      <c r="E889" s="2">
        <v>3</v>
      </c>
      <c r="F889" s="79">
        <v>42844.625</v>
      </c>
      <c r="G889" s="2">
        <v>0</v>
      </c>
      <c r="H889" s="2">
        <v>10890382</v>
      </c>
      <c r="I889" s="2"/>
      <c r="J889" s="2"/>
      <c r="K889" s="2">
        <v>10010002</v>
      </c>
      <c r="L889" s="3">
        <v>1</v>
      </c>
      <c r="N889" s="2" t="s">
        <v>763</v>
      </c>
      <c r="O889" s="2" t="s">
        <v>742</v>
      </c>
      <c r="P889" s="2"/>
    </row>
    <row r="890" spans="1:16" ht="15" customHeight="1">
      <c r="A890" s="2">
        <v>10840887</v>
      </c>
      <c r="B890" s="2" t="s">
        <v>764</v>
      </c>
      <c r="C890" s="2"/>
      <c r="D890" s="2">
        <v>0</v>
      </c>
      <c r="E890" s="2">
        <v>3</v>
      </c>
      <c r="F890" s="79">
        <v>42844.625</v>
      </c>
      <c r="G890" s="2">
        <v>0</v>
      </c>
      <c r="H890" s="2">
        <v>10890382</v>
      </c>
      <c r="I890" s="2"/>
      <c r="J890" s="2"/>
      <c r="K890" s="2">
        <v>10010002</v>
      </c>
      <c r="L890" s="3">
        <v>1</v>
      </c>
      <c r="N890" s="2" t="s">
        <v>764</v>
      </c>
      <c r="O890" s="2" t="s">
        <v>742</v>
      </c>
      <c r="P890" s="2"/>
    </row>
    <row r="891" spans="1:16" ht="15" customHeight="1">
      <c r="A891" s="2">
        <v>10840888</v>
      </c>
      <c r="B891" s="2" t="s">
        <v>765</v>
      </c>
      <c r="C891" s="2"/>
      <c r="D891" s="2">
        <v>0</v>
      </c>
      <c r="E891" s="2">
        <v>3</v>
      </c>
      <c r="F891" s="79">
        <v>42844.625</v>
      </c>
      <c r="G891" s="2">
        <v>0</v>
      </c>
      <c r="H891" s="2">
        <v>10890382</v>
      </c>
      <c r="I891" s="2"/>
      <c r="J891" s="2"/>
      <c r="K891" s="2">
        <v>10010002</v>
      </c>
      <c r="L891" s="3">
        <v>1</v>
      </c>
      <c r="N891" s="2" t="s">
        <v>765</v>
      </c>
      <c r="O891" s="2" t="s">
        <v>742</v>
      </c>
      <c r="P891" s="2"/>
    </row>
    <row r="892" spans="1:16" ht="15" customHeight="1">
      <c r="A892" s="2">
        <v>10840889</v>
      </c>
      <c r="B892" s="2" t="s">
        <v>766</v>
      </c>
      <c r="C892" s="2"/>
      <c r="D892" s="2">
        <v>0</v>
      </c>
      <c r="E892" s="2">
        <v>3</v>
      </c>
      <c r="F892" s="79">
        <v>42844.625</v>
      </c>
      <c r="G892" s="2">
        <v>0</v>
      </c>
      <c r="H892" s="2">
        <v>10890382</v>
      </c>
      <c r="I892" s="2"/>
      <c r="J892" s="2"/>
      <c r="K892" s="2">
        <v>10010002</v>
      </c>
      <c r="L892" s="3">
        <v>1</v>
      </c>
      <c r="N892" s="2" t="s">
        <v>766</v>
      </c>
      <c r="O892" s="2" t="s">
        <v>742</v>
      </c>
      <c r="P892" s="2"/>
    </row>
    <row r="893" spans="1:16" ht="15" customHeight="1">
      <c r="A893" s="2">
        <v>10840890</v>
      </c>
      <c r="B893" s="2" t="s">
        <v>767</v>
      </c>
      <c r="C893" s="2"/>
      <c r="D893" s="2">
        <v>0</v>
      </c>
      <c r="E893" s="2">
        <v>3</v>
      </c>
      <c r="F893" s="79">
        <v>42844.625</v>
      </c>
      <c r="G893" s="2">
        <v>0</v>
      </c>
      <c r="H893" s="2">
        <v>10890382</v>
      </c>
      <c r="I893" s="2"/>
      <c r="J893" s="2"/>
      <c r="K893" s="2">
        <v>10010002</v>
      </c>
      <c r="L893" s="3">
        <v>1</v>
      </c>
      <c r="N893" s="2" t="s">
        <v>767</v>
      </c>
      <c r="O893" s="2" t="s">
        <v>742</v>
      </c>
      <c r="P893" s="2"/>
    </row>
    <row r="894" spans="1:16" ht="15" customHeight="1">
      <c r="A894" s="2">
        <v>10840891</v>
      </c>
      <c r="B894" s="2" t="s">
        <v>768</v>
      </c>
      <c r="C894" s="2"/>
      <c r="D894" s="2">
        <v>0</v>
      </c>
      <c r="E894" s="2">
        <v>3</v>
      </c>
      <c r="F894" s="79">
        <v>42844.625</v>
      </c>
      <c r="G894" s="2">
        <v>0</v>
      </c>
      <c r="H894" s="2">
        <v>10890382</v>
      </c>
      <c r="I894" s="2"/>
      <c r="J894" s="2"/>
      <c r="K894" s="2">
        <v>10010002</v>
      </c>
      <c r="L894" s="3">
        <v>1</v>
      </c>
      <c r="N894" s="2" t="s">
        <v>768</v>
      </c>
      <c r="O894" s="2" t="s">
        <v>742</v>
      </c>
      <c r="P894" s="2"/>
    </row>
    <row r="895" spans="1:16" ht="15" customHeight="1">
      <c r="A895" s="2">
        <v>10840892</v>
      </c>
      <c r="B895" s="2" t="s">
        <v>769</v>
      </c>
      <c r="C895" s="2"/>
      <c r="D895" s="2">
        <v>0</v>
      </c>
      <c r="E895" s="2">
        <v>3</v>
      </c>
      <c r="F895" s="79">
        <v>42844.625</v>
      </c>
      <c r="G895" s="2">
        <v>0</v>
      </c>
      <c r="H895" s="2">
        <v>10890382</v>
      </c>
      <c r="I895" s="2"/>
      <c r="J895" s="2"/>
      <c r="K895" s="2">
        <v>10010002</v>
      </c>
      <c r="L895" s="3">
        <v>1</v>
      </c>
      <c r="N895" s="2" t="s">
        <v>769</v>
      </c>
      <c r="O895" s="2" t="s">
        <v>742</v>
      </c>
      <c r="P895" s="2"/>
    </row>
    <row r="896" spans="1:16" ht="15" customHeight="1">
      <c r="A896" s="2">
        <v>10840893</v>
      </c>
      <c r="B896" s="2" t="s">
        <v>770</v>
      </c>
      <c r="C896" s="2"/>
      <c r="D896" s="2">
        <v>0</v>
      </c>
      <c r="E896" s="2">
        <v>3</v>
      </c>
      <c r="F896" s="79">
        <v>42844.625</v>
      </c>
      <c r="G896" s="2">
        <v>0</v>
      </c>
      <c r="H896" s="2">
        <v>10890382</v>
      </c>
      <c r="I896" s="2"/>
      <c r="J896" s="2"/>
      <c r="K896" s="2">
        <v>10010002</v>
      </c>
      <c r="L896" s="3">
        <v>1</v>
      </c>
      <c r="N896" s="2" t="s">
        <v>770</v>
      </c>
      <c r="O896" s="2" t="s">
        <v>742</v>
      </c>
      <c r="P896" s="2"/>
    </row>
    <row r="897" spans="1:16" ht="15" customHeight="1">
      <c r="A897" s="2">
        <v>10840894</v>
      </c>
      <c r="B897" s="2" t="s">
        <v>771</v>
      </c>
      <c r="C897" s="2"/>
      <c r="D897" s="2">
        <v>0</v>
      </c>
      <c r="E897" s="2">
        <v>3</v>
      </c>
      <c r="F897" s="79">
        <v>42844.625</v>
      </c>
      <c r="G897" s="2">
        <v>0</v>
      </c>
      <c r="H897" s="2">
        <v>10890382</v>
      </c>
      <c r="I897" s="2"/>
      <c r="J897" s="2"/>
      <c r="K897" s="2">
        <v>10010002</v>
      </c>
      <c r="L897" s="3">
        <v>1</v>
      </c>
      <c r="N897" s="2" t="s">
        <v>771</v>
      </c>
      <c r="O897" s="2" t="s">
        <v>742</v>
      </c>
      <c r="P897" s="2"/>
    </row>
    <row r="898" spans="1:16" ht="15" customHeight="1">
      <c r="A898" s="2">
        <v>10840895</v>
      </c>
      <c r="B898" s="2" t="s">
        <v>772</v>
      </c>
      <c r="C898" s="2"/>
      <c r="D898" s="2">
        <v>0</v>
      </c>
      <c r="E898" s="2">
        <v>3</v>
      </c>
      <c r="F898" s="79">
        <v>42844.625</v>
      </c>
      <c r="G898" s="2">
        <v>0</v>
      </c>
      <c r="H898" s="2">
        <v>10890382</v>
      </c>
      <c r="I898" s="2"/>
      <c r="J898" s="2"/>
      <c r="K898" s="2">
        <v>10010002</v>
      </c>
      <c r="L898" s="3">
        <v>1</v>
      </c>
      <c r="N898" s="2" t="s">
        <v>772</v>
      </c>
      <c r="O898" s="2" t="s">
        <v>742</v>
      </c>
      <c r="P898" s="2"/>
    </row>
    <row r="899" spans="1:16" ht="15" customHeight="1">
      <c r="A899" s="2">
        <v>10840896</v>
      </c>
      <c r="B899" s="2" t="s">
        <v>773</v>
      </c>
      <c r="C899" s="2"/>
      <c r="D899" s="2">
        <v>0</v>
      </c>
      <c r="E899" s="2">
        <v>3</v>
      </c>
      <c r="F899" s="79">
        <v>42844.625</v>
      </c>
      <c r="G899" s="2">
        <v>0</v>
      </c>
      <c r="H899" s="2">
        <v>10890382</v>
      </c>
      <c r="I899" s="2"/>
      <c r="J899" s="2"/>
      <c r="K899" s="2">
        <v>10010002</v>
      </c>
      <c r="L899" s="3">
        <v>1</v>
      </c>
      <c r="N899" s="2" t="s">
        <v>773</v>
      </c>
      <c r="O899" s="2" t="s">
        <v>742</v>
      </c>
      <c r="P899" s="2"/>
    </row>
    <row r="900" spans="1:16" ht="15" customHeight="1">
      <c r="A900" s="2">
        <v>10840897</v>
      </c>
      <c r="B900" s="2" t="s">
        <v>783</v>
      </c>
      <c r="C900" s="2"/>
      <c r="D900" s="2">
        <v>0</v>
      </c>
      <c r="E900" s="2">
        <v>3</v>
      </c>
      <c r="F900" s="79">
        <v>42844.625</v>
      </c>
      <c r="G900" s="2">
        <v>0</v>
      </c>
      <c r="H900" s="2">
        <v>10890345</v>
      </c>
      <c r="I900" s="2"/>
      <c r="J900" s="2"/>
      <c r="K900" s="2">
        <v>10010002</v>
      </c>
      <c r="L900" s="3">
        <v>1</v>
      </c>
      <c r="N900" s="2" t="s">
        <v>783</v>
      </c>
      <c r="O900" s="2" t="s">
        <v>276</v>
      </c>
      <c r="P900" s="2"/>
    </row>
    <row r="901" spans="1:16" ht="15" customHeight="1">
      <c r="A901" s="2">
        <v>10840898</v>
      </c>
      <c r="B901" s="2" t="s">
        <v>786</v>
      </c>
      <c r="C901" s="2"/>
      <c r="D901" s="2">
        <v>0</v>
      </c>
      <c r="E901" s="2">
        <v>3</v>
      </c>
      <c r="F901" s="79">
        <v>42844.625</v>
      </c>
      <c r="G901" s="2">
        <v>0</v>
      </c>
      <c r="H901" s="2">
        <v>10890345</v>
      </c>
      <c r="I901" s="2"/>
      <c r="J901" s="2"/>
      <c r="K901" s="2">
        <v>10010002</v>
      </c>
      <c r="L901" s="3">
        <v>1</v>
      </c>
      <c r="N901" s="2" t="s">
        <v>786</v>
      </c>
      <c r="O901" s="2" t="s">
        <v>276</v>
      </c>
      <c r="P901" s="2"/>
    </row>
    <row r="902" spans="1:16" ht="15" customHeight="1">
      <c r="A902" s="2">
        <v>10840899</v>
      </c>
      <c r="B902" s="2" t="s">
        <v>787</v>
      </c>
      <c r="C902" s="2"/>
      <c r="D902" s="2">
        <v>0</v>
      </c>
      <c r="E902" s="2">
        <v>3</v>
      </c>
      <c r="F902" s="79">
        <v>42844.625</v>
      </c>
      <c r="G902" s="2">
        <v>0</v>
      </c>
      <c r="H902" s="2">
        <v>10890345</v>
      </c>
      <c r="I902" s="2"/>
      <c r="J902" s="2"/>
      <c r="K902" s="2">
        <v>10010002</v>
      </c>
      <c r="L902" s="3">
        <v>1</v>
      </c>
      <c r="N902" s="2" t="s">
        <v>2188</v>
      </c>
      <c r="O902" s="2" t="s">
        <v>276</v>
      </c>
      <c r="P902" s="2"/>
    </row>
    <row r="903" spans="1:16" ht="15" customHeight="1">
      <c r="A903" s="2">
        <v>10840900</v>
      </c>
      <c r="B903" s="2" t="s">
        <v>789</v>
      </c>
      <c r="C903" s="2"/>
      <c r="D903" s="2">
        <v>0</v>
      </c>
      <c r="E903" s="2">
        <v>3</v>
      </c>
      <c r="F903" s="79">
        <v>42844.625</v>
      </c>
      <c r="G903" s="2">
        <v>0</v>
      </c>
      <c r="H903" s="2">
        <v>10890345</v>
      </c>
      <c r="I903" s="2"/>
      <c r="J903" s="2"/>
      <c r="K903" s="2">
        <v>10010001</v>
      </c>
      <c r="L903" s="3">
        <v>1</v>
      </c>
      <c r="N903" s="2" t="s">
        <v>2189</v>
      </c>
      <c r="O903" s="2" t="s">
        <v>276</v>
      </c>
      <c r="P903" s="2"/>
    </row>
    <row r="904" spans="1:16" ht="15" customHeight="1">
      <c r="A904" s="2">
        <v>10840901</v>
      </c>
      <c r="B904" s="2" t="s">
        <v>790</v>
      </c>
      <c r="C904" s="2"/>
      <c r="D904" s="2">
        <v>0</v>
      </c>
      <c r="E904" s="2">
        <v>3</v>
      </c>
      <c r="F904" s="79">
        <v>42844.625</v>
      </c>
      <c r="G904" s="2">
        <v>0</v>
      </c>
      <c r="H904" s="2">
        <v>10890345</v>
      </c>
      <c r="I904" s="2"/>
      <c r="J904" s="2"/>
      <c r="K904" s="2">
        <v>10010001</v>
      </c>
      <c r="L904" s="3">
        <v>1</v>
      </c>
      <c r="N904" s="2" t="s">
        <v>790</v>
      </c>
      <c r="O904" s="2" t="s">
        <v>276</v>
      </c>
      <c r="P904" s="2"/>
    </row>
    <row r="905" spans="1:16" ht="15" customHeight="1">
      <c r="A905" s="2">
        <v>10840902</v>
      </c>
      <c r="B905" s="2" t="s">
        <v>2190</v>
      </c>
      <c r="C905" s="2"/>
      <c r="D905" s="2">
        <v>0</v>
      </c>
      <c r="E905" s="2">
        <v>3</v>
      </c>
      <c r="F905" s="79">
        <v>42844.625</v>
      </c>
      <c r="G905" s="2">
        <v>0</v>
      </c>
      <c r="H905" s="2">
        <v>10890345</v>
      </c>
      <c r="I905" s="2"/>
      <c r="J905" s="2"/>
      <c r="K905" s="2">
        <v>10010002</v>
      </c>
      <c r="L905" s="3">
        <v>1</v>
      </c>
      <c r="N905" s="2" t="s">
        <v>802</v>
      </c>
      <c r="O905" s="2" t="s">
        <v>276</v>
      </c>
      <c r="P905" s="2"/>
    </row>
    <row r="906" spans="1:16" ht="15" customHeight="1">
      <c r="A906" s="2">
        <v>10840903</v>
      </c>
      <c r="B906" s="2" t="s">
        <v>2191</v>
      </c>
      <c r="C906" s="2"/>
      <c r="D906" s="2">
        <v>0</v>
      </c>
      <c r="E906" s="2">
        <v>3</v>
      </c>
      <c r="F906" s="79">
        <v>42844.625</v>
      </c>
      <c r="G906" s="2">
        <v>0</v>
      </c>
      <c r="H906" s="2">
        <v>10890345</v>
      </c>
      <c r="I906" s="2"/>
      <c r="J906" s="2"/>
      <c r="K906" s="2">
        <v>10010002</v>
      </c>
      <c r="L906" s="3">
        <v>1</v>
      </c>
      <c r="N906" s="2" t="s">
        <v>803</v>
      </c>
      <c r="O906" s="2" t="s">
        <v>276</v>
      </c>
      <c r="P906" s="2"/>
    </row>
    <row r="907" spans="1:16" ht="15" customHeight="1">
      <c r="A907" s="2">
        <v>10840904</v>
      </c>
      <c r="B907" s="2" t="s">
        <v>2192</v>
      </c>
      <c r="C907" s="2"/>
      <c r="D907" s="2">
        <v>0</v>
      </c>
      <c r="E907" s="2">
        <v>3</v>
      </c>
      <c r="F907" s="79">
        <v>42844.625</v>
      </c>
      <c r="G907" s="2">
        <v>0</v>
      </c>
      <c r="H907" s="2">
        <v>10890345</v>
      </c>
      <c r="I907" s="2"/>
      <c r="J907" s="2"/>
      <c r="K907" s="2">
        <v>10010002</v>
      </c>
      <c r="L907" s="3">
        <v>1</v>
      </c>
      <c r="N907" s="2" t="s">
        <v>804</v>
      </c>
      <c r="O907" s="2" t="s">
        <v>276</v>
      </c>
      <c r="P907" s="2"/>
    </row>
    <row r="908" spans="1:16" ht="15" customHeight="1">
      <c r="A908" s="2">
        <v>10840905</v>
      </c>
      <c r="B908" s="2" t="s">
        <v>2193</v>
      </c>
      <c r="C908" s="2"/>
      <c r="D908" s="2">
        <v>0</v>
      </c>
      <c r="E908" s="2">
        <v>3</v>
      </c>
      <c r="F908" s="79">
        <v>42844.625</v>
      </c>
      <c r="G908" s="2">
        <v>0</v>
      </c>
      <c r="H908" s="2">
        <v>10890345</v>
      </c>
      <c r="I908" s="2"/>
      <c r="J908" s="2"/>
      <c r="K908" s="2">
        <v>10010002</v>
      </c>
      <c r="L908" s="3">
        <v>1</v>
      </c>
      <c r="N908" s="2" t="s">
        <v>805</v>
      </c>
      <c r="O908" s="2" t="s">
        <v>276</v>
      </c>
      <c r="P908" s="2"/>
    </row>
    <row r="909" spans="1:16" ht="15" customHeight="1">
      <c r="A909" s="2">
        <v>10840906</v>
      </c>
      <c r="B909" s="2" t="s">
        <v>2194</v>
      </c>
      <c r="C909" s="2"/>
      <c r="D909" s="2">
        <v>0</v>
      </c>
      <c r="E909" s="2">
        <v>3</v>
      </c>
      <c r="F909" s="79">
        <v>42844.625</v>
      </c>
      <c r="G909" s="2">
        <v>0</v>
      </c>
      <c r="H909" s="2">
        <v>10890345</v>
      </c>
      <c r="I909" s="2"/>
      <c r="J909" s="2"/>
      <c r="K909" s="2">
        <v>10010002</v>
      </c>
      <c r="L909" s="3">
        <v>1</v>
      </c>
      <c r="N909" s="2" t="s">
        <v>805</v>
      </c>
      <c r="O909" s="2" t="s">
        <v>276</v>
      </c>
      <c r="P909" s="2"/>
    </row>
    <row r="910" spans="1:16" ht="15" customHeight="1">
      <c r="A910" s="2">
        <v>10840907</v>
      </c>
      <c r="B910" s="2" t="s">
        <v>2195</v>
      </c>
      <c r="C910" s="2"/>
      <c r="D910" s="2">
        <v>3</v>
      </c>
      <c r="E910" s="2">
        <v>3</v>
      </c>
      <c r="F910" s="79">
        <v>43199.625</v>
      </c>
      <c r="G910" s="2">
        <v>0</v>
      </c>
      <c r="H910" s="2">
        <v>10890382</v>
      </c>
      <c r="I910" s="2"/>
      <c r="J910" s="2"/>
      <c r="K910" s="2">
        <v>10010001</v>
      </c>
      <c r="L910" s="3">
        <v>1</v>
      </c>
      <c r="N910" s="2" t="s">
        <v>806</v>
      </c>
      <c r="O910" s="2" t="s">
        <v>276</v>
      </c>
      <c r="P910" s="2"/>
    </row>
    <row r="911" spans="1:16" ht="15" customHeight="1">
      <c r="A911" s="2">
        <v>10840908</v>
      </c>
      <c r="B911" s="2" t="s">
        <v>2196</v>
      </c>
      <c r="C911" s="2"/>
      <c r="D911" s="2">
        <v>3</v>
      </c>
      <c r="E911" s="2">
        <v>3</v>
      </c>
      <c r="F911" s="79">
        <v>43191.625</v>
      </c>
      <c r="G911" s="2">
        <v>0</v>
      </c>
      <c r="H911" s="2">
        <v>10890382</v>
      </c>
      <c r="I911" s="2"/>
      <c r="J911" s="2"/>
      <c r="K911" s="2">
        <v>10010001</v>
      </c>
      <c r="L911" s="3">
        <v>1</v>
      </c>
      <c r="N911" s="2" t="s">
        <v>806</v>
      </c>
      <c r="O911" s="2" t="s">
        <v>276</v>
      </c>
      <c r="P911" s="2"/>
    </row>
    <row r="912" spans="1:16" ht="15" customHeight="1">
      <c r="A912" s="2">
        <v>10840909</v>
      </c>
      <c r="B912" s="2" t="s">
        <v>2197</v>
      </c>
      <c r="C912" s="2"/>
      <c r="D912" s="2">
        <v>3</v>
      </c>
      <c r="E912" s="2">
        <v>3</v>
      </c>
      <c r="F912" s="79">
        <v>43229.625</v>
      </c>
      <c r="G912" s="2">
        <v>0</v>
      </c>
      <c r="H912" s="2">
        <v>10890382</v>
      </c>
      <c r="I912" s="2"/>
      <c r="J912" s="2"/>
      <c r="K912" s="2">
        <v>10010001</v>
      </c>
      <c r="L912" s="3">
        <v>1</v>
      </c>
      <c r="N912" s="2" t="s">
        <v>806</v>
      </c>
      <c r="O912" s="2" t="s">
        <v>276</v>
      </c>
      <c r="P912" s="2"/>
    </row>
    <row r="913" spans="1:16" ht="15" customHeight="1">
      <c r="A913" s="2">
        <v>10840910</v>
      </c>
      <c r="B913" s="2" t="s">
        <v>2198</v>
      </c>
      <c r="C913" s="2"/>
      <c r="D913" s="2">
        <v>3</v>
      </c>
      <c r="E913" s="2">
        <v>3</v>
      </c>
      <c r="F913" s="79">
        <v>43166.625</v>
      </c>
      <c r="G913" s="2">
        <v>0</v>
      </c>
      <c r="H913" s="2">
        <v>10890382</v>
      </c>
      <c r="I913" s="2"/>
      <c r="J913" s="2"/>
      <c r="K913" s="2">
        <v>10010001</v>
      </c>
      <c r="L913" s="3">
        <v>1</v>
      </c>
      <c r="N913" s="2" t="s">
        <v>806</v>
      </c>
      <c r="O913" s="2" t="s">
        <v>276</v>
      </c>
      <c r="P913" s="2"/>
    </row>
    <row r="914" spans="1:16" ht="15" customHeight="1">
      <c r="A914" s="2">
        <v>10840911</v>
      </c>
      <c r="B914" s="2" t="s">
        <v>2199</v>
      </c>
      <c r="C914" s="2"/>
      <c r="D914" s="2">
        <v>3</v>
      </c>
      <c r="E914" s="2">
        <v>3</v>
      </c>
      <c r="F914" s="79">
        <v>43257.625</v>
      </c>
      <c r="G914" s="2">
        <v>0</v>
      </c>
      <c r="H914" s="2">
        <v>10890382</v>
      </c>
      <c r="I914" s="2"/>
      <c r="J914" s="2"/>
      <c r="K914" s="2">
        <v>10010001</v>
      </c>
      <c r="L914" s="3">
        <v>1</v>
      </c>
      <c r="N914" s="2" t="s">
        <v>806</v>
      </c>
      <c r="O914" s="2" t="s">
        <v>276</v>
      </c>
      <c r="P914" s="2"/>
    </row>
    <row r="915" spans="1:16" ht="15" customHeight="1">
      <c r="A915" s="2">
        <v>10840912</v>
      </c>
      <c r="B915" s="2" t="s">
        <v>2200</v>
      </c>
      <c r="C915" s="2"/>
      <c r="D915" s="2">
        <v>3</v>
      </c>
      <c r="E915" s="2">
        <v>3</v>
      </c>
      <c r="F915" s="79">
        <v>43345.625</v>
      </c>
      <c r="G915" s="2">
        <v>0</v>
      </c>
      <c r="H915" s="2">
        <v>10890382</v>
      </c>
      <c r="I915" s="2"/>
      <c r="J915" s="2"/>
      <c r="K915" s="2">
        <v>10010001</v>
      </c>
      <c r="L915" s="3">
        <v>1</v>
      </c>
      <c r="N915" s="2" t="s">
        <v>806</v>
      </c>
      <c r="O915" s="2" t="s">
        <v>276</v>
      </c>
      <c r="P915" s="2"/>
    </row>
    <row r="916" spans="1:16" ht="15" customHeight="1">
      <c r="A916" s="2">
        <v>10840913</v>
      </c>
      <c r="B916" s="2" t="s">
        <v>2201</v>
      </c>
      <c r="C916" s="2"/>
      <c r="D916" s="2">
        <v>3</v>
      </c>
      <c r="E916" s="2">
        <v>3</v>
      </c>
      <c r="F916" s="79">
        <v>43194.625</v>
      </c>
      <c r="G916" s="2">
        <v>0</v>
      </c>
      <c r="H916" s="2">
        <v>10890382</v>
      </c>
      <c r="I916" s="2"/>
      <c r="J916" s="2"/>
      <c r="K916" s="2">
        <v>10010001</v>
      </c>
      <c r="L916" s="3">
        <v>1</v>
      </c>
      <c r="N916" s="2" t="s">
        <v>806</v>
      </c>
      <c r="O916" s="2" t="s">
        <v>276</v>
      </c>
      <c r="P916" s="2"/>
    </row>
    <row r="917" spans="1:16" ht="15" customHeight="1">
      <c r="A917" s="2">
        <v>10840914</v>
      </c>
      <c r="B917" s="2" t="s">
        <v>2202</v>
      </c>
      <c r="C917" s="2"/>
      <c r="D917" s="2">
        <v>3</v>
      </c>
      <c r="E917" s="2">
        <v>3</v>
      </c>
      <c r="F917" s="79">
        <v>43196.625</v>
      </c>
      <c r="G917" s="2">
        <v>0</v>
      </c>
      <c r="H917" s="2">
        <v>10890382</v>
      </c>
      <c r="I917" s="2"/>
      <c r="J917" s="2"/>
      <c r="K917" s="2">
        <v>10010001</v>
      </c>
      <c r="L917" s="3">
        <v>1</v>
      </c>
      <c r="N917" s="2" t="s">
        <v>806</v>
      </c>
      <c r="O917" s="2" t="s">
        <v>276</v>
      </c>
      <c r="P917" s="2"/>
    </row>
    <row r="918" spans="1:16" ht="15" customHeight="1">
      <c r="A918" s="2">
        <v>10840915</v>
      </c>
      <c r="B918" s="2" t="s">
        <v>2203</v>
      </c>
      <c r="C918" s="2"/>
      <c r="D918" s="2">
        <v>3</v>
      </c>
      <c r="E918" s="2">
        <v>3</v>
      </c>
      <c r="F918" s="79">
        <v>43199.625</v>
      </c>
      <c r="G918" s="2">
        <v>0</v>
      </c>
      <c r="H918" s="2">
        <v>10890382</v>
      </c>
      <c r="I918" s="2"/>
      <c r="J918" s="2"/>
      <c r="K918" s="2">
        <v>10010001</v>
      </c>
      <c r="L918" s="3">
        <v>1</v>
      </c>
      <c r="N918" s="2" t="s">
        <v>806</v>
      </c>
      <c r="O918" s="2" t="s">
        <v>276</v>
      </c>
      <c r="P918" s="2"/>
    </row>
    <row r="919" spans="1:16" ht="15" customHeight="1">
      <c r="A919" s="2">
        <v>10840916</v>
      </c>
      <c r="B919" s="2" t="s">
        <v>2204</v>
      </c>
      <c r="C919" s="2"/>
      <c r="D919" s="2">
        <v>3</v>
      </c>
      <c r="E919" s="2">
        <v>3</v>
      </c>
      <c r="F919" s="79">
        <v>43191.625</v>
      </c>
      <c r="G919" s="2">
        <v>0</v>
      </c>
      <c r="H919" s="2">
        <v>10890382</v>
      </c>
      <c r="I919" s="2"/>
      <c r="J919" s="2"/>
      <c r="K919" s="2">
        <v>10010001</v>
      </c>
      <c r="L919" s="3">
        <v>1</v>
      </c>
      <c r="N919" s="2" t="s">
        <v>806</v>
      </c>
      <c r="O919" s="2" t="s">
        <v>276</v>
      </c>
      <c r="P919" s="2"/>
    </row>
    <row r="920" spans="1:16" ht="15" customHeight="1">
      <c r="A920" s="2">
        <v>10840917</v>
      </c>
      <c r="B920" s="2" t="s">
        <v>2205</v>
      </c>
      <c r="C920" s="2"/>
      <c r="D920" s="2">
        <v>3</v>
      </c>
      <c r="E920" s="2">
        <v>3</v>
      </c>
      <c r="F920" s="79">
        <v>43229.625</v>
      </c>
      <c r="G920" s="2">
        <v>0</v>
      </c>
      <c r="H920" s="2">
        <v>10890382</v>
      </c>
      <c r="I920" s="2"/>
      <c r="J920" s="2"/>
      <c r="K920" s="2">
        <v>10010001</v>
      </c>
      <c r="L920" s="3">
        <v>1</v>
      </c>
      <c r="N920" s="2" t="s">
        <v>806</v>
      </c>
      <c r="O920" s="2" t="s">
        <v>276</v>
      </c>
      <c r="P920" s="2"/>
    </row>
    <row r="921" spans="1:16" ht="15" customHeight="1">
      <c r="A921" s="2">
        <v>10840918</v>
      </c>
      <c r="B921" s="2" t="s">
        <v>2206</v>
      </c>
      <c r="C921" s="2"/>
      <c r="D921" s="2">
        <v>3</v>
      </c>
      <c r="E921" s="2">
        <v>3</v>
      </c>
      <c r="F921" s="79">
        <v>43166.625</v>
      </c>
      <c r="G921" s="2">
        <v>0</v>
      </c>
      <c r="H921" s="2">
        <v>10890382</v>
      </c>
      <c r="I921" s="2"/>
      <c r="J921" s="2"/>
      <c r="K921" s="2">
        <v>10010001</v>
      </c>
      <c r="L921" s="3">
        <v>1</v>
      </c>
      <c r="N921" s="2" t="s">
        <v>806</v>
      </c>
      <c r="O921" s="2" t="s">
        <v>276</v>
      </c>
      <c r="P921" s="2"/>
    </row>
    <row r="922" spans="1:16" ht="15" customHeight="1">
      <c r="A922" s="2">
        <v>10840919</v>
      </c>
      <c r="B922" s="2" t="s">
        <v>2207</v>
      </c>
      <c r="C922" s="2"/>
      <c r="D922" s="2">
        <v>3</v>
      </c>
      <c r="E922" s="2">
        <v>3</v>
      </c>
      <c r="F922" s="79">
        <v>43257.625</v>
      </c>
      <c r="G922" s="2">
        <v>0</v>
      </c>
      <c r="H922" s="2">
        <v>10890382</v>
      </c>
      <c r="I922" s="2"/>
      <c r="J922" s="2"/>
      <c r="K922" s="2">
        <v>10010001</v>
      </c>
      <c r="L922" s="3">
        <v>1</v>
      </c>
      <c r="N922" s="2" t="s">
        <v>806</v>
      </c>
      <c r="O922" s="2" t="s">
        <v>276</v>
      </c>
      <c r="P922" s="2"/>
    </row>
    <row r="923" spans="1:16" ht="15" customHeight="1">
      <c r="A923" s="2">
        <v>10840920</v>
      </c>
      <c r="B923" s="2" t="s">
        <v>2208</v>
      </c>
      <c r="C923" s="2"/>
      <c r="D923" s="2">
        <v>3</v>
      </c>
      <c r="E923" s="2">
        <v>3</v>
      </c>
      <c r="F923" s="79">
        <v>43345.625</v>
      </c>
      <c r="G923" s="2">
        <v>0</v>
      </c>
      <c r="H923" s="2">
        <v>10890382</v>
      </c>
      <c r="I923" s="2"/>
      <c r="J923" s="2"/>
      <c r="K923" s="2">
        <v>10010001</v>
      </c>
      <c r="L923" s="3">
        <v>1</v>
      </c>
      <c r="N923" s="2" t="s">
        <v>806</v>
      </c>
      <c r="O923" s="2" t="s">
        <v>276</v>
      </c>
      <c r="P923" s="2"/>
    </row>
    <row r="924" spans="1:16" ht="15" customHeight="1">
      <c r="A924" s="2">
        <v>10840921</v>
      </c>
      <c r="B924" s="2" t="s">
        <v>2209</v>
      </c>
      <c r="C924" s="2"/>
      <c r="D924" s="2">
        <v>3</v>
      </c>
      <c r="E924" s="2">
        <v>3</v>
      </c>
      <c r="F924" s="79">
        <v>43194.625</v>
      </c>
      <c r="G924" s="2">
        <v>0</v>
      </c>
      <c r="H924" s="2">
        <v>10890382</v>
      </c>
      <c r="I924" s="2"/>
      <c r="J924" s="2"/>
      <c r="K924" s="2">
        <v>10010001</v>
      </c>
      <c r="L924" s="3">
        <v>1</v>
      </c>
      <c r="N924" s="2" t="s">
        <v>806</v>
      </c>
      <c r="O924" s="2" t="s">
        <v>276</v>
      </c>
      <c r="P924" s="2"/>
    </row>
    <row r="925" spans="1:16" ht="15" customHeight="1">
      <c r="A925" s="2">
        <v>10840922</v>
      </c>
      <c r="B925" s="2" t="s">
        <v>2210</v>
      </c>
      <c r="C925" s="2"/>
      <c r="D925" s="2">
        <v>3</v>
      </c>
      <c r="E925" s="2">
        <v>3</v>
      </c>
      <c r="F925" s="79">
        <v>43166.625</v>
      </c>
      <c r="G925" s="2">
        <v>0</v>
      </c>
      <c r="H925" s="2">
        <v>10890382</v>
      </c>
      <c r="I925" s="2"/>
      <c r="J925" s="2"/>
      <c r="K925" s="2">
        <v>10010001</v>
      </c>
      <c r="L925" s="3">
        <v>1</v>
      </c>
      <c r="N925" s="31">
        <v>3609</v>
      </c>
      <c r="O925" s="2" t="s">
        <v>276</v>
      </c>
      <c r="P925" s="2"/>
    </row>
    <row r="926" spans="1:16" ht="15" customHeight="1">
      <c r="A926" s="2">
        <v>10840923</v>
      </c>
      <c r="B926" s="2" t="s">
        <v>2211</v>
      </c>
      <c r="C926" s="2"/>
      <c r="D926" s="2">
        <v>3</v>
      </c>
      <c r="E926" s="2">
        <v>3</v>
      </c>
      <c r="F926" s="79">
        <v>43226.625</v>
      </c>
      <c r="G926" s="2">
        <v>0</v>
      </c>
      <c r="H926" s="2">
        <v>10890382</v>
      </c>
      <c r="I926" s="2"/>
      <c r="J926" s="2"/>
      <c r="K926" s="2">
        <v>10010001</v>
      </c>
      <c r="L926" s="3">
        <v>1</v>
      </c>
      <c r="N926" s="31">
        <v>3609</v>
      </c>
      <c r="O926" s="2" t="s">
        <v>276</v>
      </c>
      <c r="P926" s="2"/>
    </row>
    <row r="927" spans="1:16" ht="15" customHeight="1">
      <c r="A927" s="2">
        <v>10840924</v>
      </c>
      <c r="B927" s="2" t="s">
        <v>2212</v>
      </c>
      <c r="C927" s="2"/>
      <c r="D927" s="2">
        <v>3</v>
      </c>
      <c r="E927" s="2">
        <v>3</v>
      </c>
      <c r="F927" s="79">
        <v>43105.625</v>
      </c>
      <c r="G927" s="2">
        <v>0</v>
      </c>
      <c r="H927" s="2">
        <v>10890382</v>
      </c>
      <c r="I927" s="2"/>
      <c r="J927" s="2"/>
      <c r="K927" s="2">
        <v>10010001</v>
      </c>
      <c r="L927" s="3">
        <v>1</v>
      </c>
      <c r="N927" s="31">
        <v>3609</v>
      </c>
      <c r="O927" s="2" t="s">
        <v>276</v>
      </c>
      <c r="P927" s="2"/>
    </row>
    <row r="928" spans="1:16" ht="15" customHeight="1">
      <c r="A928" s="2">
        <v>10840925</v>
      </c>
      <c r="B928" s="2" t="s">
        <v>2213</v>
      </c>
      <c r="C928" s="2"/>
      <c r="D928" s="2">
        <v>3</v>
      </c>
      <c r="E928" s="2">
        <v>3</v>
      </c>
      <c r="F928" s="79">
        <v>43350.625</v>
      </c>
      <c r="G928" s="2">
        <v>0</v>
      </c>
      <c r="H928" s="2">
        <v>10890382</v>
      </c>
      <c r="I928" s="2"/>
      <c r="J928" s="2"/>
      <c r="K928" s="2">
        <v>10010001</v>
      </c>
      <c r="L928" s="3">
        <v>1</v>
      </c>
      <c r="N928" s="31">
        <v>3609</v>
      </c>
      <c r="O928" s="2" t="s">
        <v>276</v>
      </c>
      <c r="P928" s="2"/>
    </row>
    <row r="929" spans="1:16" ht="15" customHeight="1">
      <c r="A929" s="2">
        <v>10840926</v>
      </c>
      <c r="B929" s="2" t="s">
        <v>2214</v>
      </c>
      <c r="C929" s="2"/>
      <c r="D929" s="2">
        <v>3</v>
      </c>
      <c r="E929" s="2">
        <v>3</v>
      </c>
      <c r="F929" s="79">
        <v>43285.625</v>
      </c>
      <c r="G929" s="2">
        <v>0</v>
      </c>
      <c r="H929" s="2">
        <v>10890382</v>
      </c>
      <c r="I929" s="2"/>
      <c r="J929" s="2"/>
      <c r="K929" s="2">
        <v>10010001</v>
      </c>
      <c r="L929" s="3">
        <v>1</v>
      </c>
      <c r="N929" s="31">
        <v>3609</v>
      </c>
      <c r="O929" s="2" t="s">
        <v>276</v>
      </c>
      <c r="P929" s="2"/>
    </row>
    <row r="930" spans="1:16" ht="15" customHeight="1">
      <c r="A930" s="2">
        <v>10840927</v>
      </c>
      <c r="B930" s="2" t="s">
        <v>2215</v>
      </c>
      <c r="C930" s="2"/>
      <c r="D930" s="2">
        <v>3</v>
      </c>
      <c r="E930" s="2">
        <v>3</v>
      </c>
      <c r="F930" s="79">
        <v>43320.625</v>
      </c>
      <c r="G930" s="2">
        <v>0</v>
      </c>
      <c r="H930" s="2">
        <v>10890382</v>
      </c>
      <c r="I930" s="2"/>
      <c r="J930" s="2"/>
      <c r="K930" s="2">
        <v>10010001</v>
      </c>
      <c r="L930" s="3">
        <v>1</v>
      </c>
      <c r="N930" s="31">
        <v>4545</v>
      </c>
      <c r="O930" s="2" t="s">
        <v>276</v>
      </c>
      <c r="P930" s="2"/>
    </row>
    <row r="931" spans="1:16" ht="15" customHeight="1">
      <c r="A931" s="2">
        <v>10840928</v>
      </c>
      <c r="B931" s="2" t="s">
        <v>807</v>
      </c>
      <c r="C931" s="2"/>
      <c r="D931" s="2">
        <v>0</v>
      </c>
      <c r="E931" s="2">
        <v>3</v>
      </c>
      <c r="F931" s="79">
        <v>43105.625</v>
      </c>
      <c r="G931" s="2">
        <v>0</v>
      </c>
      <c r="H931" s="2">
        <v>10890382</v>
      </c>
      <c r="I931" s="2"/>
      <c r="J931" s="2"/>
      <c r="K931" s="2">
        <v>10010002</v>
      </c>
      <c r="L931" s="3">
        <v>1</v>
      </c>
      <c r="N931" s="2" t="s">
        <v>807</v>
      </c>
      <c r="O931" s="2" t="s">
        <v>808</v>
      </c>
      <c r="P931" s="2"/>
    </row>
    <row r="932" spans="1:16" ht="15" customHeight="1">
      <c r="A932" s="2">
        <v>10840929</v>
      </c>
      <c r="B932" s="2" t="s">
        <v>809</v>
      </c>
      <c r="C932" s="2"/>
      <c r="D932" s="2">
        <v>0</v>
      </c>
      <c r="E932" s="2">
        <v>3</v>
      </c>
      <c r="F932" s="79">
        <v>43350.625</v>
      </c>
      <c r="G932" s="2">
        <v>0</v>
      </c>
      <c r="H932" s="2">
        <v>10890382</v>
      </c>
      <c r="I932" s="2"/>
      <c r="J932" s="2"/>
      <c r="K932" s="2">
        <v>10010002</v>
      </c>
      <c r="L932" s="3">
        <v>1</v>
      </c>
      <c r="N932" s="2" t="s">
        <v>809</v>
      </c>
      <c r="O932" s="2" t="s">
        <v>808</v>
      </c>
      <c r="P932" s="2"/>
    </row>
    <row r="933" spans="1:16" ht="15" customHeight="1">
      <c r="A933" s="2">
        <v>10840930</v>
      </c>
      <c r="B933" s="2" t="s">
        <v>810</v>
      </c>
      <c r="C933" s="2"/>
      <c r="D933" s="2">
        <v>0</v>
      </c>
      <c r="E933" s="2">
        <v>3</v>
      </c>
      <c r="F933" s="79">
        <v>43285.625</v>
      </c>
      <c r="G933" s="2">
        <v>0</v>
      </c>
      <c r="H933" s="2">
        <v>10890382</v>
      </c>
      <c r="I933" s="2"/>
      <c r="J933" s="2"/>
      <c r="K933" s="2">
        <v>10010002</v>
      </c>
      <c r="L933" s="3">
        <v>1</v>
      </c>
      <c r="N933" s="2" t="s">
        <v>810</v>
      </c>
      <c r="O933" s="2" t="s">
        <v>808</v>
      </c>
      <c r="P933" s="2"/>
    </row>
    <row r="934" spans="1:16" ht="15" customHeight="1">
      <c r="A934" s="2">
        <v>10840931</v>
      </c>
      <c r="B934" s="2" t="s">
        <v>811</v>
      </c>
      <c r="C934" s="2"/>
      <c r="D934" s="2">
        <v>0</v>
      </c>
      <c r="E934" s="2">
        <v>3</v>
      </c>
      <c r="F934" s="79">
        <v>43320.625</v>
      </c>
      <c r="G934" s="2">
        <v>0</v>
      </c>
      <c r="H934" s="2">
        <v>10890382</v>
      </c>
      <c r="I934" s="2"/>
      <c r="J934" s="2"/>
      <c r="K934" s="2">
        <v>10010002</v>
      </c>
      <c r="L934" s="3">
        <v>1</v>
      </c>
      <c r="N934" s="2" t="s">
        <v>811</v>
      </c>
      <c r="O934" s="2" t="s">
        <v>808</v>
      </c>
      <c r="P934" s="2"/>
    </row>
    <row r="935" spans="1:16" ht="15" customHeight="1">
      <c r="A935" s="2">
        <v>10840932</v>
      </c>
      <c r="B935" s="2" t="s">
        <v>812</v>
      </c>
      <c r="C935" s="2"/>
      <c r="D935" s="2">
        <v>0</v>
      </c>
      <c r="E935" s="2">
        <v>3</v>
      </c>
      <c r="F935" s="79">
        <v>43105.625</v>
      </c>
      <c r="G935" s="2">
        <v>0</v>
      </c>
      <c r="H935" s="2">
        <v>10890382</v>
      </c>
      <c r="I935" s="2"/>
      <c r="J935" s="2"/>
      <c r="K935" s="2">
        <v>10010002</v>
      </c>
      <c r="L935" s="3">
        <v>1</v>
      </c>
      <c r="N935" s="2" t="s">
        <v>812</v>
      </c>
      <c r="O935" s="2" t="s">
        <v>808</v>
      </c>
      <c r="P935" s="2"/>
    </row>
    <row r="936" spans="1:16" ht="15" customHeight="1">
      <c r="A936" s="2">
        <v>10840933</v>
      </c>
      <c r="B936" s="2" t="s">
        <v>813</v>
      </c>
      <c r="C936" s="2"/>
      <c r="D936" s="2">
        <v>0</v>
      </c>
      <c r="E936" s="2">
        <v>3</v>
      </c>
      <c r="F936" s="79">
        <v>43350.625</v>
      </c>
      <c r="G936" s="2">
        <v>0</v>
      </c>
      <c r="H936" s="2">
        <v>10890382</v>
      </c>
      <c r="I936" s="2"/>
      <c r="J936" s="2"/>
      <c r="K936" s="2">
        <v>10010002</v>
      </c>
      <c r="L936" s="3">
        <v>1</v>
      </c>
      <c r="N936" s="2" t="s">
        <v>813</v>
      </c>
      <c r="O936" s="2" t="s">
        <v>808</v>
      </c>
      <c r="P936" s="2"/>
    </row>
    <row r="937" spans="1:16" ht="15" customHeight="1">
      <c r="A937" s="2">
        <v>10840934</v>
      </c>
      <c r="B937" s="2" t="s">
        <v>814</v>
      </c>
      <c r="C937" s="2"/>
      <c r="D937" s="2">
        <v>0</v>
      </c>
      <c r="E937" s="2">
        <v>3</v>
      </c>
      <c r="F937" s="79">
        <v>43285.625</v>
      </c>
      <c r="G937" s="2">
        <v>0</v>
      </c>
      <c r="H937" s="2">
        <v>10890382</v>
      </c>
      <c r="I937" s="2"/>
      <c r="J937" s="2"/>
      <c r="K937" s="2">
        <v>10010002</v>
      </c>
      <c r="L937" s="3">
        <v>1</v>
      </c>
      <c r="N937" s="2" t="s">
        <v>814</v>
      </c>
      <c r="O937" s="2" t="s">
        <v>808</v>
      </c>
      <c r="P937" s="2"/>
    </row>
    <row r="938" spans="1:16" ht="15" customHeight="1">
      <c r="A938" s="2">
        <v>10840935</v>
      </c>
      <c r="B938" s="2" t="s">
        <v>815</v>
      </c>
      <c r="C938" s="2"/>
      <c r="D938" s="2">
        <v>0</v>
      </c>
      <c r="E938" s="2">
        <v>3</v>
      </c>
      <c r="F938" s="79">
        <v>43320.625</v>
      </c>
      <c r="G938" s="2">
        <v>0</v>
      </c>
      <c r="H938" s="2">
        <v>10890382</v>
      </c>
      <c r="I938" s="2"/>
      <c r="J938" s="2"/>
      <c r="K938" s="2">
        <v>10010002</v>
      </c>
      <c r="L938" s="3">
        <v>1</v>
      </c>
      <c r="N938" s="2" t="s">
        <v>815</v>
      </c>
      <c r="O938" s="2" t="s">
        <v>808</v>
      </c>
      <c r="P938" s="2"/>
    </row>
    <row r="939" spans="1:16" ht="15" customHeight="1">
      <c r="A939" s="2">
        <v>10840936</v>
      </c>
      <c r="B939" s="2" t="s">
        <v>816</v>
      </c>
      <c r="C939" s="2"/>
      <c r="D939" s="2">
        <v>0</v>
      </c>
      <c r="E939" s="2">
        <v>3</v>
      </c>
      <c r="F939" s="79">
        <v>43105.625</v>
      </c>
      <c r="G939" s="2">
        <v>0</v>
      </c>
      <c r="H939" s="2">
        <v>10890382</v>
      </c>
      <c r="I939" s="2"/>
      <c r="J939" s="2"/>
      <c r="K939" s="2">
        <v>10010009</v>
      </c>
      <c r="L939" s="3">
        <v>1</v>
      </c>
      <c r="N939" s="2" t="s">
        <v>816</v>
      </c>
      <c r="O939" s="2" t="s">
        <v>817</v>
      </c>
      <c r="P939" s="2"/>
    </row>
    <row r="940" spans="1:16" ht="15" customHeight="1">
      <c r="A940" s="2">
        <v>10840937</v>
      </c>
      <c r="B940" s="2" t="s">
        <v>818</v>
      </c>
      <c r="C940" s="2"/>
      <c r="D940" s="2">
        <v>0</v>
      </c>
      <c r="E940" s="2">
        <v>3</v>
      </c>
      <c r="F940" s="79">
        <v>43350.625</v>
      </c>
      <c r="G940" s="2">
        <v>0</v>
      </c>
      <c r="H940" s="2">
        <v>10890382</v>
      </c>
      <c r="I940" s="2"/>
      <c r="J940" s="2"/>
      <c r="K940" s="2">
        <v>10010009</v>
      </c>
      <c r="L940" s="3">
        <v>1</v>
      </c>
      <c r="N940" s="2" t="s">
        <v>818</v>
      </c>
      <c r="O940" s="2" t="s">
        <v>817</v>
      </c>
      <c r="P940" s="2"/>
    </row>
    <row r="941" spans="1:16" ht="15" customHeight="1">
      <c r="A941" s="2">
        <v>10840938</v>
      </c>
      <c r="B941" s="2" t="s">
        <v>819</v>
      </c>
      <c r="C941" s="2"/>
      <c r="D941" s="2">
        <v>0</v>
      </c>
      <c r="E941" s="2">
        <v>3</v>
      </c>
      <c r="F941" s="79">
        <v>43285.625</v>
      </c>
      <c r="G941" s="2">
        <v>0</v>
      </c>
      <c r="H941" s="2">
        <v>10890382</v>
      </c>
      <c r="I941" s="2"/>
      <c r="J941" s="2"/>
      <c r="K941" s="2">
        <v>10010009</v>
      </c>
      <c r="L941" s="3">
        <v>1</v>
      </c>
      <c r="N941" s="2" t="s">
        <v>819</v>
      </c>
      <c r="O941" s="2" t="s">
        <v>817</v>
      </c>
      <c r="P941" s="2"/>
    </row>
    <row r="942" spans="1:16" ht="15" customHeight="1">
      <c r="A942" s="2">
        <v>10840939</v>
      </c>
      <c r="B942" s="2" t="s">
        <v>820</v>
      </c>
      <c r="C942" s="2"/>
      <c r="D942" s="2">
        <v>0</v>
      </c>
      <c r="E942" s="2">
        <v>3</v>
      </c>
      <c r="F942" s="79">
        <v>43320.625</v>
      </c>
      <c r="G942" s="2">
        <v>0</v>
      </c>
      <c r="H942" s="2">
        <v>10890382</v>
      </c>
      <c r="I942" s="2"/>
      <c r="J942" s="2"/>
      <c r="K942" s="2">
        <v>10010009</v>
      </c>
      <c r="L942" s="3">
        <v>1</v>
      </c>
      <c r="N942" s="2" t="s">
        <v>820</v>
      </c>
      <c r="O942" s="2" t="s">
        <v>817</v>
      </c>
      <c r="P942" s="2"/>
    </row>
    <row r="943" spans="1:16" ht="15" customHeight="1">
      <c r="A943" s="2">
        <v>10840940</v>
      </c>
      <c r="B943" s="2" t="s">
        <v>821</v>
      </c>
      <c r="C943" s="2"/>
      <c r="D943" s="2">
        <v>0</v>
      </c>
      <c r="E943" s="2">
        <v>3</v>
      </c>
      <c r="F943" s="79">
        <v>43105.625</v>
      </c>
      <c r="G943" s="2">
        <v>0</v>
      </c>
      <c r="H943" s="2">
        <v>10890382</v>
      </c>
      <c r="I943" s="2"/>
      <c r="J943" s="2"/>
      <c r="K943" s="2">
        <v>10010009</v>
      </c>
      <c r="L943" s="3">
        <v>1</v>
      </c>
      <c r="N943" s="2" t="s">
        <v>821</v>
      </c>
      <c r="O943" s="2" t="s">
        <v>817</v>
      </c>
      <c r="P943" s="2"/>
    </row>
    <row r="944" spans="1:16" ht="15" customHeight="1">
      <c r="A944" s="2">
        <v>10840941</v>
      </c>
      <c r="B944" s="2" t="s">
        <v>822</v>
      </c>
      <c r="C944" s="2"/>
      <c r="D944" s="2">
        <v>0</v>
      </c>
      <c r="E944" s="2">
        <v>3</v>
      </c>
      <c r="F944" s="79">
        <v>43350.625</v>
      </c>
      <c r="G944" s="2">
        <v>0</v>
      </c>
      <c r="H944" s="2">
        <v>10890382</v>
      </c>
      <c r="I944" s="2"/>
      <c r="J944" s="2"/>
      <c r="K944" s="2">
        <v>10010009</v>
      </c>
      <c r="L944" s="3">
        <v>1</v>
      </c>
      <c r="N944" s="2" t="s">
        <v>822</v>
      </c>
      <c r="O944" s="2" t="s">
        <v>817</v>
      </c>
      <c r="P944" s="2"/>
    </row>
    <row r="945" spans="1:16" ht="15" customHeight="1">
      <c r="A945" s="2">
        <v>10840942</v>
      </c>
      <c r="B945" s="2" t="s">
        <v>823</v>
      </c>
      <c r="C945" s="2"/>
      <c r="D945" s="2">
        <v>0</v>
      </c>
      <c r="E945" s="2">
        <v>3</v>
      </c>
      <c r="F945" s="79">
        <v>43285.625</v>
      </c>
      <c r="G945" s="2">
        <v>0</v>
      </c>
      <c r="H945" s="2">
        <v>10890382</v>
      </c>
      <c r="I945" s="2"/>
      <c r="J945" s="2"/>
      <c r="K945" s="2">
        <v>10010009</v>
      </c>
      <c r="L945" s="3">
        <v>1</v>
      </c>
      <c r="N945" s="2" t="s">
        <v>823</v>
      </c>
      <c r="O945" s="2" t="s">
        <v>817</v>
      </c>
      <c r="P945" s="2"/>
    </row>
    <row r="946" spans="1:16" ht="15" customHeight="1">
      <c r="A946" s="2">
        <v>10840943</v>
      </c>
      <c r="B946" s="2">
        <v>2671</v>
      </c>
      <c r="C946" s="2"/>
      <c r="D946" s="2">
        <v>0</v>
      </c>
      <c r="E946" s="2">
        <v>3</v>
      </c>
      <c r="F946" s="79">
        <v>43285.625</v>
      </c>
      <c r="G946" s="2">
        <v>0</v>
      </c>
      <c r="H946" s="2">
        <v>10890382</v>
      </c>
      <c r="I946" s="2"/>
      <c r="J946" s="2"/>
      <c r="K946" s="2">
        <v>10010002</v>
      </c>
      <c r="L946" s="3">
        <v>1</v>
      </c>
      <c r="N946" s="2">
        <v>2671</v>
      </c>
      <c r="O946" s="2" t="s">
        <v>276</v>
      </c>
      <c r="P946" s="2"/>
    </row>
    <row r="947" spans="1:16" ht="15" customHeight="1">
      <c r="A947" s="2">
        <v>10840944</v>
      </c>
      <c r="B947" s="2" t="s">
        <v>2216</v>
      </c>
      <c r="C947" s="2"/>
      <c r="D947" s="2">
        <v>0</v>
      </c>
      <c r="E947" s="2">
        <v>3</v>
      </c>
      <c r="F947" s="79">
        <v>42797.625</v>
      </c>
      <c r="G947" s="2">
        <v>0</v>
      </c>
      <c r="H947" s="2">
        <v>10890001</v>
      </c>
      <c r="I947" s="2"/>
      <c r="J947" s="2"/>
      <c r="K947" s="2">
        <v>10010064</v>
      </c>
      <c r="L947" s="3">
        <v>1</v>
      </c>
      <c r="N947" s="2" t="s">
        <v>833</v>
      </c>
      <c r="O947" s="2" t="s">
        <v>276</v>
      </c>
      <c r="P947" s="2"/>
    </row>
    <row r="948" spans="1:16" ht="15" customHeight="1">
      <c r="A948" s="2">
        <v>10840945</v>
      </c>
      <c r="B948" s="2" t="s">
        <v>2217</v>
      </c>
      <c r="C948" s="2"/>
      <c r="D948" s="2">
        <v>0</v>
      </c>
      <c r="E948" s="2">
        <v>3</v>
      </c>
      <c r="F948" s="79">
        <v>42798.625</v>
      </c>
      <c r="G948" s="2">
        <v>0</v>
      </c>
      <c r="H948" s="2">
        <v>10890001</v>
      </c>
      <c r="I948" s="2"/>
      <c r="J948" s="2"/>
      <c r="K948" s="2">
        <v>10010064</v>
      </c>
      <c r="L948" s="3">
        <v>1</v>
      </c>
      <c r="N948" s="2" t="s">
        <v>833</v>
      </c>
      <c r="O948" s="2" t="s">
        <v>276</v>
      </c>
      <c r="P948" s="2"/>
    </row>
    <row r="949" spans="1:16" ht="15" customHeight="1">
      <c r="A949" s="2">
        <v>10840946</v>
      </c>
      <c r="B949" s="2" t="s">
        <v>834</v>
      </c>
      <c r="C949" s="2"/>
      <c r="D949" s="2">
        <v>0</v>
      </c>
      <c r="E949" s="2">
        <v>3</v>
      </c>
      <c r="F949" s="79">
        <v>43164.625</v>
      </c>
      <c r="G949" s="2">
        <v>0</v>
      </c>
      <c r="H949" s="2">
        <v>10890001</v>
      </c>
      <c r="I949" s="2"/>
      <c r="J949" s="2"/>
      <c r="K949" s="2">
        <v>10010002</v>
      </c>
      <c r="L949" s="3">
        <v>1</v>
      </c>
      <c r="N949" s="2" t="s">
        <v>834</v>
      </c>
      <c r="O949" s="2" t="s">
        <v>808</v>
      </c>
      <c r="P949" s="2"/>
    </row>
    <row r="950" spans="1:16" ht="15" customHeight="1">
      <c r="A950" s="2">
        <v>10840947</v>
      </c>
      <c r="B950" s="2" t="s">
        <v>835</v>
      </c>
      <c r="C950" s="2"/>
      <c r="D950" s="2">
        <v>0</v>
      </c>
      <c r="E950" s="2">
        <v>3</v>
      </c>
      <c r="F950" s="79">
        <v>43165.625</v>
      </c>
      <c r="G950" s="2">
        <v>0</v>
      </c>
      <c r="H950" s="2">
        <v>10890001</v>
      </c>
      <c r="I950" s="2"/>
      <c r="J950" s="2"/>
      <c r="K950" s="2">
        <v>10010002</v>
      </c>
      <c r="L950" s="3">
        <v>1</v>
      </c>
      <c r="N950" s="2" t="s">
        <v>835</v>
      </c>
      <c r="O950" s="2" t="s">
        <v>808</v>
      </c>
      <c r="P950" s="2"/>
    </row>
    <row r="951" spans="1:16" ht="15" customHeight="1">
      <c r="A951" s="2">
        <v>10840948</v>
      </c>
      <c r="B951" s="2" t="s">
        <v>836</v>
      </c>
      <c r="C951" s="2"/>
      <c r="D951" s="2">
        <v>0</v>
      </c>
      <c r="E951" s="2">
        <v>3</v>
      </c>
      <c r="F951" s="79">
        <v>43166.625</v>
      </c>
      <c r="G951" s="2">
        <v>0</v>
      </c>
      <c r="H951" s="2">
        <v>10890001</v>
      </c>
      <c r="I951" s="2"/>
      <c r="J951" s="2"/>
      <c r="K951" s="2">
        <v>10010002</v>
      </c>
      <c r="L951" s="3">
        <v>1</v>
      </c>
      <c r="N951" s="2" t="s">
        <v>836</v>
      </c>
      <c r="O951" s="2" t="s">
        <v>808</v>
      </c>
      <c r="P951" s="2"/>
    </row>
    <row r="952" spans="1:16" ht="15" customHeight="1">
      <c r="A952" s="2">
        <v>10840949</v>
      </c>
      <c r="B952" s="2" t="s">
        <v>837</v>
      </c>
      <c r="C952" s="2"/>
      <c r="D952" s="2">
        <v>0</v>
      </c>
      <c r="E952" s="2">
        <v>3</v>
      </c>
      <c r="F952" s="79">
        <v>43167.625</v>
      </c>
      <c r="G952" s="2">
        <v>0</v>
      </c>
      <c r="H952" s="2">
        <v>10890001</v>
      </c>
      <c r="I952" s="2"/>
      <c r="J952" s="2"/>
      <c r="K952" s="2">
        <v>10010002</v>
      </c>
      <c r="L952" s="3">
        <v>1</v>
      </c>
      <c r="N952" s="2" t="s">
        <v>837</v>
      </c>
      <c r="O952" s="2" t="s">
        <v>808</v>
      </c>
      <c r="P952" s="2"/>
    </row>
    <row r="953" spans="1:16" ht="15" customHeight="1">
      <c r="A953" s="2">
        <v>10840950</v>
      </c>
      <c r="B953" s="2" t="s">
        <v>838</v>
      </c>
      <c r="C953" s="2"/>
      <c r="D953" s="2">
        <v>0</v>
      </c>
      <c r="E953" s="2">
        <v>3</v>
      </c>
      <c r="F953" s="79">
        <v>43168.625</v>
      </c>
      <c r="G953" s="2">
        <v>0</v>
      </c>
      <c r="H953" s="2">
        <v>10890001</v>
      </c>
      <c r="I953" s="2"/>
      <c r="J953" s="2"/>
      <c r="K953" s="2">
        <v>10010002</v>
      </c>
      <c r="L953" s="3">
        <v>1</v>
      </c>
      <c r="N953" s="2" t="s">
        <v>838</v>
      </c>
      <c r="O953" s="2" t="s">
        <v>808</v>
      </c>
      <c r="P953" s="2"/>
    </row>
    <row r="954" spans="1:16" ht="15" customHeight="1">
      <c r="A954" s="2">
        <v>10840951</v>
      </c>
      <c r="B954" s="2" t="s">
        <v>839</v>
      </c>
      <c r="C954" s="2"/>
      <c r="D954" s="2">
        <v>0</v>
      </c>
      <c r="E954" s="2">
        <v>3</v>
      </c>
      <c r="F954" s="79">
        <v>43169.625</v>
      </c>
      <c r="G954" s="2">
        <v>0</v>
      </c>
      <c r="H954" s="2">
        <v>10890001</v>
      </c>
      <c r="I954" s="2"/>
      <c r="J954" s="2"/>
      <c r="K954" s="2">
        <v>10010002</v>
      </c>
      <c r="L954" s="3">
        <v>1</v>
      </c>
      <c r="N954" s="2" t="s">
        <v>839</v>
      </c>
      <c r="O954" s="2" t="s">
        <v>808</v>
      </c>
      <c r="P954" s="2"/>
    </row>
    <row r="955" spans="1:16" ht="15" customHeight="1">
      <c r="A955" s="2">
        <v>10840952</v>
      </c>
      <c r="B955" s="2" t="s">
        <v>840</v>
      </c>
      <c r="C955" s="2"/>
      <c r="D955" s="2">
        <v>0</v>
      </c>
      <c r="E955" s="2">
        <v>3</v>
      </c>
      <c r="F955" s="79">
        <v>43170.625</v>
      </c>
      <c r="G955" s="2">
        <v>0</v>
      </c>
      <c r="H955" s="2">
        <v>10890001</v>
      </c>
      <c r="I955" s="2"/>
      <c r="J955" s="2"/>
      <c r="K955" s="2">
        <v>10010002</v>
      </c>
      <c r="L955" s="3">
        <v>1</v>
      </c>
      <c r="N955" s="2" t="s">
        <v>840</v>
      </c>
      <c r="O955" s="2" t="s">
        <v>808</v>
      </c>
      <c r="P955" s="2"/>
    </row>
    <row r="956" spans="1:16" ht="15" customHeight="1">
      <c r="A956" s="2">
        <v>10840953</v>
      </c>
      <c r="B956" s="2" t="s">
        <v>841</v>
      </c>
      <c r="C956" s="2"/>
      <c r="D956" s="2">
        <v>0</v>
      </c>
      <c r="E956" s="2">
        <v>3</v>
      </c>
      <c r="F956" s="79">
        <v>43171.625</v>
      </c>
      <c r="G956" s="2">
        <v>0</v>
      </c>
      <c r="H956" s="2">
        <v>10890001</v>
      </c>
      <c r="I956" s="2"/>
      <c r="J956" s="2"/>
      <c r="K956" s="2">
        <v>10010002</v>
      </c>
      <c r="L956" s="3">
        <v>1</v>
      </c>
      <c r="N956" s="2" t="s">
        <v>841</v>
      </c>
      <c r="O956" s="2" t="s">
        <v>808</v>
      </c>
      <c r="P956" s="2"/>
    </row>
    <row r="957" spans="1:16" ht="15" customHeight="1">
      <c r="A957" s="2">
        <v>10840954</v>
      </c>
      <c r="B957" s="2" t="s">
        <v>842</v>
      </c>
      <c r="C957" s="2"/>
      <c r="D957" s="2">
        <v>0</v>
      </c>
      <c r="E957" s="2">
        <v>3</v>
      </c>
      <c r="F957" s="79">
        <v>43172.625</v>
      </c>
      <c r="G957" s="2">
        <v>0</v>
      </c>
      <c r="H957" s="2">
        <v>10890001</v>
      </c>
      <c r="I957" s="2"/>
      <c r="J957" s="2"/>
      <c r="K957" s="2">
        <v>10010002</v>
      </c>
      <c r="L957" s="3">
        <v>1</v>
      </c>
      <c r="N957" s="2" t="s">
        <v>842</v>
      </c>
      <c r="O957" s="2" t="s">
        <v>808</v>
      </c>
      <c r="P957" s="2"/>
    </row>
    <row r="958" spans="1:16" ht="15" customHeight="1">
      <c r="A958" s="2">
        <v>10840955</v>
      </c>
      <c r="B958" s="2" t="s">
        <v>843</v>
      </c>
      <c r="C958" s="2"/>
      <c r="D958" s="2">
        <v>0</v>
      </c>
      <c r="E958" s="2">
        <v>3</v>
      </c>
      <c r="F958" s="79">
        <v>43173.625</v>
      </c>
      <c r="G958" s="2">
        <v>0</v>
      </c>
      <c r="H958" s="2">
        <v>10890001</v>
      </c>
      <c r="I958" s="2"/>
      <c r="J958" s="2"/>
      <c r="K958" s="2">
        <v>10010002</v>
      </c>
      <c r="L958" s="3">
        <v>1</v>
      </c>
      <c r="N958" s="2" t="s">
        <v>843</v>
      </c>
      <c r="O958" s="2" t="s">
        <v>808</v>
      </c>
      <c r="P958" s="2"/>
    </row>
    <row r="959" spans="1:16" ht="15" customHeight="1">
      <c r="A959" s="2">
        <v>10840956</v>
      </c>
      <c r="B959" s="2" t="s">
        <v>844</v>
      </c>
      <c r="C959" s="2"/>
      <c r="D959" s="2">
        <v>0</v>
      </c>
      <c r="E959" s="2">
        <v>3</v>
      </c>
      <c r="F959" s="79">
        <v>43174.625</v>
      </c>
      <c r="G959" s="2">
        <v>0</v>
      </c>
      <c r="H959" s="2">
        <v>10890001</v>
      </c>
      <c r="I959" s="2"/>
      <c r="J959" s="2"/>
      <c r="K959" s="2">
        <v>10010002</v>
      </c>
      <c r="L959" s="3">
        <v>1</v>
      </c>
      <c r="N959" s="2" t="s">
        <v>844</v>
      </c>
      <c r="O959" s="2" t="s">
        <v>808</v>
      </c>
      <c r="P959" s="2"/>
    </row>
    <row r="960" spans="1:16" ht="15" customHeight="1">
      <c r="A960" s="2">
        <v>10840957</v>
      </c>
      <c r="B960" s="2" t="s">
        <v>845</v>
      </c>
      <c r="C960" s="2"/>
      <c r="D960" s="2">
        <v>0</v>
      </c>
      <c r="E960" s="2">
        <v>3</v>
      </c>
      <c r="F960" s="79">
        <v>43175.625</v>
      </c>
      <c r="G960" s="2">
        <v>0</v>
      </c>
      <c r="H960" s="2">
        <v>10890001</v>
      </c>
      <c r="I960" s="2"/>
      <c r="J960" s="2"/>
      <c r="K960" s="2">
        <v>10010002</v>
      </c>
      <c r="L960" s="3">
        <v>1</v>
      </c>
      <c r="N960" s="2" t="s">
        <v>845</v>
      </c>
      <c r="O960" s="2" t="s">
        <v>808</v>
      </c>
      <c r="P960" s="2"/>
    </row>
    <row r="961" spans="1:16" ht="15" customHeight="1">
      <c r="A961" s="2">
        <v>10840958</v>
      </c>
      <c r="B961" s="2" t="s">
        <v>846</v>
      </c>
      <c r="C961" s="2"/>
      <c r="D961" s="2">
        <v>0</v>
      </c>
      <c r="E961" s="2">
        <v>3</v>
      </c>
      <c r="F961" s="79">
        <v>43176.625</v>
      </c>
      <c r="G961" s="2">
        <v>0</v>
      </c>
      <c r="H961" s="2">
        <v>10890001</v>
      </c>
      <c r="I961" s="2"/>
      <c r="J961" s="2"/>
      <c r="K961" s="2">
        <v>10010002</v>
      </c>
      <c r="L961" s="3">
        <v>1</v>
      </c>
      <c r="N961" s="2" t="s">
        <v>846</v>
      </c>
      <c r="O961" s="2" t="s">
        <v>847</v>
      </c>
      <c r="P961" s="2"/>
    </row>
    <row r="962" spans="1:16" ht="15" customHeight="1">
      <c r="A962" s="2">
        <v>10840959</v>
      </c>
      <c r="B962" s="2" t="s">
        <v>848</v>
      </c>
      <c r="C962" s="2"/>
      <c r="D962" s="2">
        <v>0</v>
      </c>
      <c r="E962" s="2">
        <v>3</v>
      </c>
      <c r="F962" s="79">
        <v>43177.625</v>
      </c>
      <c r="G962" s="2">
        <v>0</v>
      </c>
      <c r="H962" s="2">
        <v>10890001</v>
      </c>
      <c r="I962" s="2"/>
      <c r="J962" s="2"/>
      <c r="K962" s="2">
        <v>10010002</v>
      </c>
      <c r="L962" s="3">
        <v>1</v>
      </c>
      <c r="N962" s="2" t="s">
        <v>848</v>
      </c>
      <c r="O962" s="2" t="s">
        <v>847</v>
      </c>
      <c r="P962" s="2"/>
    </row>
    <row r="963" spans="1:16" ht="15" customHeight="1">
      <c r="A963" s="2">
        <v>10840960</v>
      </c>
      <c r="B963" s="2" t="s">
        <v>849</v>
      </c>
      <c r="C963" s="2"/>
      <c r="D963" s="2">
        <v>0</v>
      </c>
      <c r="E963" s="2">
        <v>3</v>
      </c>
      <c r="F963" s="79">
        <v>43178.625</v>
      </c>
      <c r="G963" s="2">
        <v>0</v>
      </c>
      <c r="H963" s="2">
        <v>10890001</v>
      </c>
      <c r="I963" s="2"/>
      <c r="J963" s="2"/>
      <c r="K963" s="2">
        <v>10010002</v>
      </c>
      <c r="L963" s="3">
        <v>1</v>
      </c>
      <c r="N963" s="2" t="s">
        <v>849</v>
      </c>
      <c r="O963" s="2" t="s">
        <v>847</v>
      </c>
      <c r="P963" s="2"/>
    </row>
    <row r="964" spans="1:16" ht="15" customHeight="1">
      <c r="A964" s="2">
        <v>10840961</v>
      </c>
      <c r="B964" s="2" t="s">
        <v>850</v>
      </c>
      <c r="C964" s="2"/>
      <c r="D964" s="2">
        <v>0</v>
      </c>
      <c r="E964" s="2">
        <v>3</v>
      </c>
      <c r="F964" s="79">
        <v>43179.625</v>
      </c>
      <c r="G964" s="2">
        <v>0</v>
      </c>
      <c r="H964" s="2">
        <v>10890001</v>
      </c>
      <c r="I964" s="2"/>
      <c r="J964" s="2"/>
      <c r="K964" s="2">
        <v>10010002</v>
      </c>
      <c r="L964" s="3">
        <v>1</v>
      </c>
      <c r="N964" s="2" t="s">
        <v>850</v>
      </c>
      <c r="O964" s="2" t="s">
        <v>847</v>
      </c>
      <c r="P964" s="2"/>
    </row>
    <row r="965" spans="1:16" ht="15" customHeight="1">
      <c r="A965" s="2">
        <v>10840962</v>
      </c>
      <c r="B965" s="2" t="s">
        <v>851</v>
      </c>
      <c r="C965" s="2"/>
      <c r="D965" s="2">
        <v>0</v>
      </c>
      <c r="E965" s="2">
        <v>3</v>
      </c>
      <c r="F965" s="79">
        <v>43180.625</v>
      </c>
      <c r="G965" s="2">
        <v>0</v>
      </c>
      <c r="H965" s="2">
        <v>10890001</v>
      </c>
      <c r="I965" s="2"/>
      <c r="J965" s="2"/>
      <c r="K965" s="2">
        <v>10010002</v>
      </c>
      <c r="L965" s="3">
        <v>1</v>
      </c>
      <c r="N965" s="2" t="s">
        <v>851</v>
      </c>
      <c r="O965" s="2" t="s">
        <v>847</v>
      </c>
      <c r="P965" s="2"/>
    </row>
    <row r="966" spans="1:16" ht="15" customHeight="1">
      <c r="A966" s="2">
        <v>10840963</v>
      </c>
      <c r="B966" s="2" t="s">
        <v>852</v>
      </c>
      <c r="C966" s="2"/>
      <c r="D966" s="2">
        <v>0</v>
      </c>
      <c r="E966" s="2">
        <v>3</v>
      </c>
      <c r="F966" s="79">
        <v>43181.625</v>
      </c>
      <c r="G966" s="2">
        <v>0</v>
      </c>
      <c r="H966" s="2">
        <v>10890001</v>
      </c>
      <c r="I966" s="2"/>
      <c r="J966" s="2"/>
      <c r="K966" s="2">
        <v>10010002</v>
      </c>
      <c r="L966" s="3">
        <v>1</v>
      </c>
      <c r="N966" s="2" t="s">
        <v>852</v>
      </c>
      <c r="O966" s="2" t="s">
        <v>847</v>
      </c>
      <c r="P966" s="2"/>
    </row>
    <row r="967" spans="1:16" ht="15" customHeight="1">
      <c r="A967" s="2">
        <v>10840964</v>
      </c>
      <c r="B967" s="2" t="s">
        <v>853</v>
      </c>
      <c r="C967" s="2"/>
      <c r="D967" s="2">
        <v>0</v>
      </c>
      <c r="E967" s="2">
        <v>3</v>
      </c>
      <c r="F967" s="79">
        <v>43182.625</v>
      </c>
      <c r="G967" s="2">
        <v>0</v>
      </c>
      <c r="H967" s="2">
        <v>10890001</v>
      </c>
      <c r="I967" s="2"/>
      <c r="J967" s="2"/>
      <c r="K967" s="2">
        <v>10010002</v>
      </c>
      <c r="L967" s="3">
        <v>1</v>
      </c>
      <c r="N967" s="2" t="s">
        <v>853</v>
      </c>
      <c r="O967" s="2" t="s">
        <v>847</v>
      </c>
      <c r="P967" s="2"/>
    </row>
    <row r="968" spans="1:16" ht="15" customHeight="1">
      <c r="A968" s="2">
        <v>10840965</v>
      </c>
      <c r="B968" s="2" t="s">
        <v>854</v>
      </c>
      <c r="C968" s="2"/>
      <c r="D968" s="2">
        <v>0</v>
      </c>
      <c r="E968" s="2">
        <v>3</v>
      </c>
      <c r="F968" s="79">
        <v>43183.625</v>
      </c>
      <c r="G968" s="2">
        <v>0</v>
      </c>
      <c r="H968" s="2">
        <v>10890001</v>
      </c>
      <c r="I968" s="2"/>
      <c r="J968" s="2"/>
      <c r="K968" s="2">
        <v>10010002</v>
      </c>
      <c r="L968" s="3">
        <v>1</v>
      </c>
      <c r="N968" s="2" t="s">
        <v>854</v>
      </c>
      <c r="O968" s="2" t="s">
        <v>847</v>
      </c>
      <c r="P968" s="2"/>
    </row>
    <row r="969" spans="1:16" ht="15" customHeight="1">
      <c r="A969" s="2">
        <v>10840966</v>
      </c>
      <c r="B969" s="2" t="s">
        <v>855</v>
      </c>
      <c r="C969" s="2"/>
      <c r="D969" s="2">
        <v>0</v>
      </c>
      <c r="E969" s="2">
        <v>3</v>
      </c>
      <c r="F969" s="79">
        <v>43184.625</v>
      </c>
      <c r="G969" s="2">
        <v>0</v>
      </c>
      <c r="H969" s="2">
        <v>10890001</v>
      </c>
      <c r="I969" s="2"/>
      <c r="J969" s="2"/>
      <c r="K969" s="2">
        <v>10010002</v>
      </c>
      <c r="L969" s="3">
        <v>1</v>
      </c>
      <c r="N969" s="2" t="s">
        <v>855</v>
      </c>
      <c r="O969" s="2" t="s">
        <v>847</v>
      </c>
      <c r="P969" s="2"/>
    </row>
    <row r="970" spans="1:16" ht="15" customHeight="1">
      <c r="A970" s="2">
        <v>10840967</v>
      </c>
      <c r="B970" s="2" t="s">
        <v>856</v>
      </c>
      <c r="C970" s="2"/>
      <c r="D970" s="2">
        <v>0</v>
      </c>
      <c r="E970" s="2">
        <v>3</v>
      </c>
      <c r="F970" s="79">
        <v>43185.625</v>
      </c>
      <c r="G970" s="2">
        <v>0</v>
      </c>
      <c r="H970" s="2">
        <v>10890001</v>
      </c>
      <c r="I970" s="2"/>
      <c r="J970" s="2"/>
      <c r="K970" s="2">
        <v>10010002</v>
      </c>
      <c r="L970" s="3">
        <v>1</v>
      </c>
      <c r="N970" s="2" t="s">
        <v>856</v>
      </c>
      <c r="O970" s="2" t="s">
        <v>847</v>
      </c>
      <c r="P970" s="2"/>
    </row>
    <row r="971" spans="1:16" ht="15" customHeight="1">
      <c r="A971" s="2">
        <v>10840968</v>
      </c>
      <c r="B971" s="2" t="s">
        <v>2218</v>
      </c>
      <c r="C971" s="2"/>
      <c r="D971" s="2">
        <v>0</v>
      </c>
      <c r="E971" s="2">
        <v>3</v>
      </c>
      <c r="F971" s="79">
        <v>43186.625</v>
      </c>
      <c r="G971" s="2">
        <v>0</v>
      </c>
      <c r="H971" s="2">
        <v>10890001</v>
      </c>
      <c r="I971" s="2"/>
      <c r="J971" s="2"/>
      <c r="K971" s="2">
        <v>10010002</v>
      </c>
      <c r="L971" s="3">
        <v>1</v>
      </c>
      <c r="N971" s="2" t="s">
        <v>866</v>
      </c>
      <c r="O971" s="2" t="s">
        <v>867</v>
      </c>
      <c r="P971" s="2"/>
    </row>
    <row r="972" spans="1:16" ht="15" customHeight="1">
      <c r="A972" s="2">
        <v>10840969</v>
      </c>
      <c r="B972" s="2" t="s">
        <v>2185</v>
      </c>
      <c r="C972" s="2"/>
      <c r="D972" s="2">
        <v>0</v>
      </c>
      <c r="E972" s="2">
        <v>3</v>
      </c>
      <c r="F972" s="79">
        <v>43187.625</v>
      </c>
      <c r="G972" s="2">
        <v>0</v>
      </c>
      <c r="H972" s="2">
        <v>10890001</v>
      </c>
      <c r="I972" s="2"/>
      <c r="J972" s="2"/>
      <c r="K972" s="2">
        <v>10010002</v>
      </c>
      <c r="L972" s="3">
        <v>1</v>
      </c>
      <c r="N972" s="2" t="s">
        <v>868</v>
      </c>
      <c r="O972" s="2" t="s">
        <v>867</v>
      </c>
      <c r="P972" s="2"/>
    </row>
    <row r="973" spans="1:16" ht="15" customHeight="1">
      <c r="A973" s="2">
        <v>10840970</v>
      </c>
      <c r="B973" s="2" t="s">
        <v>2219</v>
      </c>
      <c r="C973" s="2"/>
      <c r="D973" s="2">
        <v>0</v>
      </c>
      <c r="E973" s="2">
        <v>3</v>
      </c>
      <c r="F973" s="79">
        <v>43188.625</v>
      </c>
      <c r="G973" s="2">
        <v>0</v>
      </c>
      <c r="H973" s="2">
        <v>10890001</v>
      </c>
      <c r="I973" s="2"/>
      <c r="J973" s="2"/>
      <c r="K973" s="2">
        <v>10010002</v>
      </c>
      <c r="L973" s="3">
        <v>1</v>
      </c>
      <c r="N973" s="2" t="s">
        <v>869</v>
      </c>
      <c r="O973" s="2" t="s">
        <v>867</v>
      </c>
      <c r="P973" s="2"/>
    </row>
    <row r="974" spans="1:16" ht="15" customHeight="1">
      <c r="A974" s="2">
        <v>10840971</v>
      </c>
      <c r="B974" s="2" t="s">
        <v>2186</v>
      </c>
      <c r="C974" s="2"/>
      <c r="D974" s="2">
        <v>0</v>
      </c>
      <c r="E974" s="2">
        <v>3</v>
      </c>
      <c r="F974" s="79">
        <v>43189.625</v>
      </c>
      <c r="G974" s="2">
        <v>0</v>
      </c>
      <c r="H974" s="2">
        <v>10890001</v>
      </c>
      <c r="I974" s="2"/>
      <c r="J974" s="2"/>
      <c r="K974" s="2">
        <v>10010002</v>
      </c>
      <c r="L974" s="3">
        <v>1</v>
      </c>
      <c r="N974" s="2" t="s">
        <v>870</v>
      </c>
      <c r="O974" s="2" t="s">
        <v>867</v>
      </c>
      <c r="P974" s="2"/>
    </row>
    <row r="975" spans="1:16" ht="15" customHeight="1">
      <c r="A975" s="2">
        <v>10840972</v>
      </c>
      <c r="B975" s="2" t="s">
        <v>2220</v>
      </c>
      <c r="C975" s="2"/>
      <c r="D975" s="2">
        <v>0</v>
      </c>
      <c r="E975" s="2">
        <v>3</v>
      </c>
      <c r="F975" s="79">
        <v>43190.625</v>
      </c>
      <c r="G975" s="2">
        <v>0</v>
      </c>
      <c r="H975" s="2">
        <v>10890001</v>
      </c>
      <c r="I975" s="2"/>
      <c r="J975" s="2"/>
      <c r="K975" s="2">
        <v>10010002</v>
      </c>
      <c r="L975" s="3">
        <v>1</v>
      </c>
      <c r="N975" s="2" t="s">
        <v>871</v>
      </c>
      <c r="O975" s="2" t="s">
        <v>867</v>
      </c>
      <c r="P975" s="2"/>
    </row>
    <row r="976" spans="1:16" ht="15" customHeight="1">
      <c r="A976" s="2">
        <v>10840973</v>
      </c>
      <c r="B976" s="2" t="s">
        <v>2220</v>
      </c>
      <c r="C976" s="2"/>
      <c r="D976" s="2">
        <v>0</v>
      </c>
      <c r="E976" s="2">
        <v>3</v>
      </c>
      <c r="F976" s="79">
        <v>43191.625</v>
      </c>
      <c r="G976" s="2">
        <v>0</v>
      </c>
      <c r="H976" s="2">
        <v>10890001</v>
      </c>
      <c r="I976" s="2"/>
      <c r="J976" s="2"/>
      <c r="K976" s="2">
        <v>10010002</v>
      </c>
      <c r="L976" s="3">
        <v>1</v>
      </c>
      <c r="N976" s="2" t="s">
        <v>871</v>
      </c>
      <c r="O976" s="2" t="s">
        <v>867</v>
      </c>
      <c r="P976" s="2"/>
    </row>
    <row r="977" spans="1:16" ht="15" customHeight="1">
      <c r="A977" s="2">
        <v>10840974</v>
      </c>
      <c r="B977" s="2" t="s">
        <v>2221</v>
      </c>
      <c r="C977" s="2"/>
      <c r="D977" s="2">
        <v>0</v>
      </c>
      <c r="E977" s="2">
        <v>3</v>
      </c>
      <c r="F977" s="79">
        <v>43192.625</v>
      </c>
      <c r="G977" s="2">
        <v>0</v>
      </c>
      <c r="H977" s="2">
        <v>10890001</v>
      </c>
      <c r="I977" s="2"/>
      <c r="J977" s="2"/>
      <c r="K977" s="2">
        <v>10010002</v>
      </c>
      <c r="L977" s="3">
        <v>1</v>
      </c>
      <c r="N977" s="2" t="s">
        <v>872</v>
      </c>
      <c r="O977" s="2" t="s">
        <v>867</v>
      </c>
      <c r="P977" s="2"/>
    </row>
    <row r="978" spans="1:16" ht="15" customHeight="1">
      <c r="A978" s="2">
        <v>10840975</v>
      </c>
      <c r="B978" s="2" t="s">
        <v>2222</v>
      </c>
      <c r="C978" s="2"/>
      <c r="D978" s="2">
        <v>0</v>
      </c>
      <c r="E978" s="2">
        <v>3</v>
      </c>
      <c r="F978" s="79">
        <v>43193.625</v>
      </c>
      <c r="G978" s="2">
        <v>0</v>
      </c>
      <c r="H978" s="2">
        <v>10890001</v>
      </c>
      <c r="I978" s="2"/>
      <c r="J978" s="2"/>
      <c r="K978" s="2">
        <v>10010002</v>
      </c>
      <c r="L978" s="3">
        <v>1</v>
      </c>
      <c r="N978" s="2" t="s">
        <v>873</v>
      </c>
      <c r="O978" s="2" t="s">
        <v>867</v>
      </c>
      <c r="P978" s="2"/>
    </row>
    <row r="979" spans="1:16" ht="15" customHeight="1">
      <c r="A979" s="2">
        <v>10840976</v>
      </c>
      <c r="B979" s="2" t="s">
        <v>2223</v>
      </c>
      <c r="C979" s="2"/>
      <c r="D979" s="2">
        <v>0</v>
      </c>
      <c r="E979" s="2">
        <v>3</v>
      </c>
      <c r="F979" s="79">
        <v>43193.625</v>
      </c>
      <c r="G979" s="2">
        <v>0</v>
      </c>
      <c r="H979" s="2">
        <v>10890001</v>
      </c>
      <c r="I979" s="2"/>
      <c r="J979" s="2"/>
      <c r="K979" s="2">
        <v>10010002</v>
      </c>
      <c r="L979" s="3">
        <v>1</v>
      </c>
      <c r="N979" s="2" t="s">
        <v>2223</v>
      </c>
      <c r="O979" s="2" t="s">
        <v>276</v>
      </c>
      <c r="P979" s="2"/>
    </row>
    <row r="980" spans="1:16" ht="15" customHeight="1">
      <c r="A980" s="2">
        <v>10840977</v>
      </c>
      <c r="B980" s="2" t="s">
        <v>2224</v>
      </c>
      <c r="C980" s="2"/>
      <c r="D980" s="2">
        <v>0</v>
      </c>
      <c r="E980" s="2">
        <v>3</v>
      </c>
      <c r="F980" s="79">
        <v>43193.625</v>
      </c>
      <c r="G980" s="2">
        <v>0</v>
      </c>
      <c r="H980" s="2">
        <v>10890001</v>
      </c>
      <c r="I980" s="2"/>
      <c r="J980" s="2"/>
      <c r="K980" s="2">
        <v>10010002</v>
      </c>
      <c r="L980" s="3">
        <v>1</v>
      </c>
      <c r="N980" s="2" t="s">
        <v>2224</v>
      </c>
      <c r="O980" s="2" t="s">
        <v>276</v>
      </c>
      <c r="P980" s="2"/>
    </row>
    <row r="981" spans="1:16" ht="15" customHeight="1">
      <c r="A981" s="2">
        <v>10840978</v>
      </c>
      <c r="B981" s="2" t="s">
        <v>2225</v>
      </c>
      <c r="C981" s="2"/>
      <c r="D981" s="2">
        <v>0</v>
      </c>
      <c r="E981" s="2">
        <v>3</v>
      </c>
      <c r="F981" s="79">
        <v>43193.625</v>
      </c>
      <c r="G981" s="2">
        <v>0</v>
      </c>
      <c r="H981" s="2">
        <v>10890001</v>
      </c>
      <c r="I981" s="2"/>
      <c r="J981" s="2"/>
      <c r="K981" s="2">
        <v>10010002</v>
      </c>
      <c r="L981" s="3">
        <v>1</v>
      </c>
      <c r="N981" s="2" t="s">
        <v>2225</v>
      </c>
      <c r="O981" s="2" t="s">
        <v>276</v>
      </c>
      <c r="P981" s="2"/>
    </row>
    <row r="982" spans="1:16" ht="15" customHeight="1">
      <c r="A982" s="2">
        <v>10840979</v>
      </c>
      <c r="B982" s="2">
        <v>2663</v>
      </c>
      <c r="C982" s="2"/>
      <c r="D982" s="2">
        <v>0</v>
      </c>
      <c r="E982" s="2">
        <v>3</v>
      </c>
      <c r="F982" s="79">
        <v>43193.625</v>
      </c>
      <c r="G982" s="2">
        <v>0</v>
      </c>
      <c r="H982" s="2">
        <v>10890001</v>
      </c>
      <c r="I982" s="2"/>
      <c r="J982" s="2"/>
      <c r="K982" s="2">
        <v>10010002</v>
      </c>
      <c r="L982" s="3">
        <v>1</v>
      </c>
      <c r="N982" s="2">
        <v>2663</v>
      </c>
      <c r="O982" s="2" t="s">
        <v>276</v>
      </c>
      <c r="P982" s="2"/>
    </row>
    <row r="983" spans="1:16" ht="15" customHeight="1">
      <c r="A983" s="2">
        <v>10840980</v>
      </c>
      <c r="B983" s="2" t="s">
        <v>874</v>
      </c>
      <c r="C983" s="2"/>
      <c r="D983" s="2">
        <v>0</v>
      </c>
      <c r="E983" s="2">
        <v>3</v>
      </c>
      <c r="F983" s="79">
        <v>43194.625</v>
      </c>
      <c r="G983" s="2">
        <v>0</v>
      </c>
      <c r="H983" s="2">
        <v>10890001</v>
      </c>
      <c r="I983" s="2"/>
      <c r="J983" s="2"/>
      <c r="K983" s="2">
        <v>10010002</v>
      </c>
      <c r="L983" s="3">
        <v>1</v>
      </c>
      <c r="N983" s="2" t="s">
        <v>874</v>
      </c>
      <c r="O983" s="2" t="s">
        <v>808</v>
      </c>
      <c r="P983" s="2"/>
    </row>
    <row r="984" spans="1:16" ht="15" customHeight="1">
      <c r="A984" s="2">
        <v>10840981</v>
      </c>
      <c r="B984" s="2" t="s">
        <v>875</v>
      </c>
      <c r="C984" s="2"/>
      <c r="D984" s="2">
        <v>0</v>
      </c>
      <c r="E984" s="2">
        <v>3</v>
      </c>
      <c r="F984" s="79">
        <v>43195.625</v>
      </c>
      <c r="G984" s="2">
        <v>0</v>
      </c>
      <c r="H984" s="2">
        <v>10890001</v>
      </c>
      <c r="I984" s="2"/>
      <c r="J984" s="2"/>
      <c r="K984" s="2">
        <v>10010009</v>
      </c>
      <c r="L984" s="3">
        <v>1</v>
      </c>
      <c r="N984" s="2" t="s">
        <v>875</v>
      </c>
      <c r="O984" s="2" t="s">
        <v>817</v>
      </c>
      <c r="P984" s="2"/>
    </row>
    <row r="985" spans="1:16" ht="15" customHeight="1">
      <c r="A985" s="2">
        <v>10840982</v>
      </c>
      <c r="B985" s="2" t="s">
        <v>876</v>
      </c>
      <c r="C985" s="2"/>
      <c r="D985" s="2">
        <v>0</v>
      </c>
      <c r="E985" s="2">
        <v>3</v>
      </c>
      <c r="F985" s="79">
        <v>43196.625</v>
      </c>
      <c r="G985" s="2">
        <v>0</v>
      </c>
      <c r="H985" s="2">
        <v>10890001</v>
      </c>
      <c r="I985" s="2"/>
      <c r="J985" s="2"/>
      <c r="K985" s="2">
        <v>10010009</v>
      </c>
      <c r="L985" s="3">
        <v>1</v>
      </c>
      <c r="N985" s="2" t="s">
        <v>876</v>
      </c>
      <c r="O985" s="2" t="s">
        <v>817</v>
      </c>
      <c r="P985" s="2"/>
    </row>
    <row r="986" spans="1:16" ht="15" customHeight="1">
      <c r="A986" s="2">
        <v>10840983</v>
      </c>
      <c r="B986" s="2" t="s">
        <v>877</v>
      </c>
      <c r="C986" s="2"/>
      <c r="D986" s="2">
        <v>0</v>
      </c>
      <c r="E986" s="2">
        <v>3</v>
      </c>
      <c r="F986" s="79">
        <v>43197.625</v>
      </c>
      <c r="G986" s="2">
        <v>0</v>
      </c>
      <c r="H986" s="2">
        <v>10890001</v>
      </c>
      <c r="I986" s="2"/>
      <c r="J986" s="2"/>
      <c r="K986" s="2">
        <v>10010009</v>
      </c>
      <c r="L986" s="3">
        <v>1</v>
      </c>
      <c r="N986" s="2" t="s">
        <v>877</v>
      </c>
      <c r="O986" s="2" t="s">
        <v>817</v>
      </c>
      <c r="P986" s="2"/>
    </row>
    <row r="987" spans="1:16" ht="15" customHeight="1">
      <c r="A987" s="2">
        <v>10840984</v>
      </c>
      <c r="B987" s="2" t="s">
        <v>2226</v>
      </c>
      <c r="C987" s="2"/>
      <c r="D987" s="2">
        <v>0</v>
      </c>
      <c r="E987" s="2">
        <v>3</v>
      </c>
      <c r="F987" s="79">
        <v>43197.625</v>
      </c>
      <c r="G987" s="2">
        <v>0</v>
      </c>
      <c r="H987" s="2">
        <v>10890001</v>
      </c>
      <c r="I987" s="2"/>
      <c r="J987" s="2"/>
      <c r="K987" s="2">
        <v>10010002</v>
      </c>
      <c r="L987" s="3">
        <v>1</v>
      </c>
      <c r="N987" s="2" t="s">
        <v>2226</v>
      </c>
      <c r="O987" s="2" t="s">
        <v>276</v>
      </c>
      <c r="P987" s="2"/>
    </row>
    <row r="988" spans="1:16" ht="15" customHeight="1">
      <c r="A988" s="2">
        <v>10840985</v>
      </c>
      <c r="B988" s="2" t="s">
        <v>2227</v>
      </c>
      <c r="C988" s="2"/>
      <c r="D988" s="2">
        <v>0</v>
      </c>
      <c r="E988" s="2">
        <v>3</v>
      </c>
      <c r="F988" s="79">
        <v>43197.625</v>
      </c>
      <c r="G988" s="2">
        <v>0</v>
      </c>
      <c r="H988" s="2">
        <v>10890001</v>
      </c>
      <c r="I988" s="2"/>
      <c r="J988" s="2"/>
      <c r="K988" s="2">
        <v>10010002</v>
      </c>
      <c r="L988" s="3">
        <v>1</v>
      </c>
      <c r="N988" s="2" t="s">
        <v>2227</v>
      </c>
      <c r="O988" s="2" t="s">
        <v>276</v>
      </c>
      <c r="P988" s="2"/>
    </row>
    <row r="989" spans="1:16" ht="15" customHeight="1">
      <c r="A989" s="2">
        <v>10840986</v>
      </c>
      <c r="B989" s="2" t="s">
        <v>883</v>
      </c>
      <c r="C989" s="2"/>
      <c r="D989" s="2">
        <v>0</v>
      </c>
      <c r="E989" s="2">
        <v>3</v>
      </c>
      <c r="F989" s="79">
        <v>43209.625</v>
      </c>
      <c r="G989" s="2">
        <v>0</v>
      </c>
      <c r="H989" s="2">
        <v>10890345</v>
      </c>
      <c r="I989" s="2"/>
      <c r="J989" s="2"/>
      <c r="K989" s="2">
        <v>10010002</v>
      </c>
      <c r="L989" s="3">
        <v>1</v>
      </c>
      <c r="N989" s="2" t="s">
        <v>883</v>
      </c>
      <c r="O989" s="2" t="s">
        <v>276</v>
      </c>
      <c r="P989" s="2"/>
    </row>
    <row r="990" spans="1:16" ht="15" customHeight="1">
      <c r="A990" s="2">
        <v>10840987</v>
      </c>
      <c r="B990" s="2" t="s">
        <v>727</v>
      </c>
      <c r="C990" s="2"/>
      <c r="D990" s="2">
        <v>0</v>
      </c>
      <c r="E990" s="2">
        <v>3</v>
      </c>
      <c r="F990" s="79">
        <v>43197.625</v>
      </c>
      <c r="G990" s="2">
        <v>0</v>
      </c>
      <c r="H990" s="2">
        <v>10890001</v>
      </c>
      <c r="I990" s="2"/>
      <c r="J990" s="2"/>
      <c r="K990" s="2">
        <v>10010002</v>
      </c>
      <c r="L990" s="3">
        <v>1</v>
      </c>
      <c r="N990" s="2" t="s">
        <v>727</v>
      </c>
      <c r="O990" s="2" t="s">
        <v>276</v>
      </c>
      <c r="P990" s="2"/>
    </row>
    <row r="991" spans="1:16" ht="15" customHeight="1">
      <c r="A991" s="2">
        <v>10840988</v>
      </c>
      <c r="B991" s="2" t="s">
        <v>727</v>
      </c>
      <c r="C991" s="2"/>
      <c r="D991" s="2">
        <v>0</v>
      </c>
      <c r="E991" s="2">
        <v>3</v>
      </c>
      <c r="F991" s="79">
        <v>43197.625</v>
      </c>
      <c r="G991" s="2">
        <v>0</v>
      </c>
      <c r="H991" s="2">
        <v>10890345</v>
      </c>
      <c r="I991" s="2"/>
      <c r="J991" s="2"/>
      <c r="K991" s="2">
        <v>10010002</v>
      </c>
      <c r="L991" s="3">
        <v>1</v>
      </c>
      <c r="N991" s="58"/>
      <c r="O991" s="58"/>
      <c r="P991" s="58"/>
    </row>
    <row r="992" spans="1:16" ht="15" customHeight="1">
      <c r="A992" s="2">
        <v>10840989</v>
      </c>
      <c r="B992" s="2" t="s">
        <v>2228</v>
      </c>
      <c r="C992" s="2"/>
      <c r="D992" s="2">
        <v>0</v>
      </c>
      <c r="E992" s="2">
        <v>3</v>
      </c>
      <c r="F992" s="79">
        <v>43198.625</v>
      </c>
      <c r="G992" s="2">
        <v>0</v>
      </c>
      <c r="H992" s="2">
        <v>10890001</v>
      </c>
      <c r="I992" s="2"/>
      <c r="J992" s="2"/>
      <c r="K992" s="2">
        <v>10010002</v>
      </c>
      <c r="L992" s="3">
        <v>1</v>
      </c>
      <c r="N992" s="2" t="s">
        <v>890</v>
      </c>
      <c r="O992" s="2" t="s">
        <v>276</v>
      </c>
      <c r="P992" s="2"/>
    </row>
    <row r="993" spans="1:16" ht="15" customHeight="1">
      <c r="A993" s="2">
        <v>10840990</v>
      </c>
      <c r="B993" s="2" t="s">
        <v>2229</v>
      </c>
      <c r="C993" s="2"/>
      <c r="D993" s="2">
        <v>0</v>
      </c>
      <c r="E993" s="2">
        <v>3</v>
      </c>
      <c r="F993" s="79">
        <v>43474.625</v>
      </c>
      <c r="G993" s="2">
        <v>0</v>
      </c>
      <c r="H993" s="2">
        <v>10890001</v>
      </c>
      <c r="I993" s="2"/>
      <c r="J993" s="2"/>
      <c r="K993" s="2">
        <v>10010002</v>
      </c>
      <c r="L993" s="3">
        <v>1</v>
      </c>
      <c r="N993" s="2" t="s">
        <v>890</v>
      </c>
      <c r="O993" s="2" t="s">
        <v>276</v>
      </c>
      <c r="P993" s="2"/>
    </row>
    <row r="994" spans="1:16" ht="15" customHeight="1">
      <c r="A994" s="2">
        <v>10840991</v>
      </c>
      <c r="B994" s="2" t="s">
        <v>2230</v>
      </c>
      <c r="C994" s="2"/>
      <c r="D994" s="2">
        <v>0</v>
      </c>
      <c r="E994" s="2">
        <v>3</v>
      </c>
      <c r="F994" s="79">
        <v>43475.625</v>
      </c>
      <c r="G994" s="2">
        <v>0</v>
      </c>
      <c r="H994" s="2">
        <v>10890001</v>
      </c>
      <c r="I994" s="2"/>
      <c r="J994" s="2"/>
      <c r="K994" s="2">
        <v>10010002</v>
      </c>
      <c r="L994" s="3">
        <v>1</v>
      </c>
      <c r="N994" s="2" t="s">
        <v>891</v>
      </c>
      <c r="O994" s="2" t="s">
        <v>276</v>
      </c>
      <c r="P994" s="2"/>
    </row>
    <row r="995" spans="1:16" ht="15" customHeight="1">
      <c r="A995" s="2">
        <v>10840992</v>
      </c>
      <c r="B995" s="2" t="s">
        <v>2231</v>
      </c>
      <c r="C995" s="2"/>
      <c r="D995" s="2">
        <v>0</v>
      </c>
      <c r="E995" s="2">
        <v>3</v>
      </c>
      <c r="F995" s="79">
        <v>43476.625</v>
      </c>
      <c r="G995" s="2">
        <v>0</v>
      </c>
      <c r="H995" s="2">
        <v>10890001</v>
      </c>
      <c r="I995" s="2"/>
      <c r="J995" s="2"/>
      <c r="K995" s="2">
        <v>10010002</v>
      </c>
      <c r="L995" s="3">
        <v>1</v>
      </c>
      <c r="N995" s="2" t="s">
        <v>892</v>
      </c>
      <c r="O995" s="2" t="s">
        <v>276</v>
      </c>
      <c r="P995" s="2"/>
    </row>
    <row r="996" spans="1:16" ht="15" customHeight="1">
      <c r="A996" s="2">
        <v>10840993</v>
      </c>
      <c r="B996" s="2" t="s">
        <v>2232</v>
      </c>
      <c r="C996" s="2"/>
      <c r="D996" s="2">
        <v>0</v>
      </c>
      <c r="E996" s="2">
        <v>3</v>
      </c>
      <c r="F996" s="79">
        <v>43477.625</v>
      </c>
      <c r="G996" s="2">
        <v>0</v>
      </c>
      <c r="H996" s="2">
        <v>10890001</v>
      </c>
      <c r="I996" s="2"/>
      <c r="J996" s="2"/>
      <c r="K996" s="2">
        <v>10010002</v>
      </c>
      <c r="L996" s="3">
        <v>1</v>
      </c>
      <c r="N996" s="2" t="s">
        <v>893</v>
      </c>
      <c r="O996" s="2" t="s">
        <v>276</v>
      </c>
      <c r="P996" s="2"/>
    </row>
    <row r="997" spans="1:16" ht="15" customHeight="1">
      <c r="A997" s="2">
        <v>10840994</v>
      </c>
      <c r="B997" s="2" t="s">
        <v>2233</v>
      </c>
      <c r="C997" s="2"/>
      <c r="D997" s="2">
        <v>0</v>
      </c>
      <c r="E997" s="2">
        <v>3</v>
      </c>
      <c r="F997" s="79">
        <v>43478.625</v>
      </c>
      <c r="G997" s="2">
        <v>0</v>
      </c>
      <c r="H997" s="2">
        <v>10890001</v>
      </c>
      <c r="I997" s="2"/>
      <c r="J997" s="2"/>
      <c r="K997" s="2">
        <v>10010001</v>
      </c>
      <c r="L997" s="3">
        <v>1</v>
      </c>
      <c r="N997" s="2" t="s">
        <v>897</v>
      </c>
      <c r="O997" s="2" t="s">
        <v>276</v>
      </c>
      <c r="P997" s="2"/>
    </row>
    <row r="998" spans="1:16" ht="15" customHeight="1">
      <c r="A998" s="2">
        <v>10840995</v>
      </c>
      <c r="B998" s="2" t="s">
        <v>2234</v>
      </c>
      <c r="C998" s="2"/>
      <c r="D998" s="2">
        <v>0</v>
      </c>
      <c r="E998" s="2">
        <v>3</v>
      </c>
      <c r="F998" s="79">
        <v>43479.625</v>
      </c>
      <c r="G998" s="2">
        <v>0</v>
      </c>
      <c r="H998" s="2">
        <v>30000016</v>
      </c>
      <c r="I998" s="2"/>
      <c r="J998" s="2"/>
      <c r="K998" s="2">
        <v>10010002</v>
      </c>
      <c r="L998" s="3">
        <v>1</v>
      </c>
      <c r="N998" s="2" t="s">
        <v>895</v>
      </c>
      <c r="O998" s="2" t="s">
        <v>276</v>
      </c>
      <c r="P998" s="2"/>
    </row>
    <row r="999" spans="1:16" ht="15" customHeight="1">
      <c r="A999" s="2">
        <v>10840996</v>
      </c>
      <c r="B999" s="2" t="s">
        <v>2234</v>
      </c>
      <c r="C999" s="2"/>
      <c r="D999" s="2">
        <v>0</v>
      </c>
      <c r="E999" s="2">
        <v>3</v>
      </c>
      <c r="F999" s="79">
        <v>43480.625</v>
      </c>
      <c r="G999" s="2">
        <v>0</v>
      </c>
      <c r="H999" s="2">
        <v>10890001</v>
      </c>
      <c r="I999" s="2"/>
      <c r="J999" s="2"/>
      <c r="K999" s="2">
        <v>10010002</v>
      </c>
      <c r="L999" s="3">
        <v>1</v>
      </c>
      <c r="N999" s="2" t="s">
        <v>895</v>
      </c>
      <c r="O999" s="2" t="s">
        <v>276</v>
      </c>
      <c r="P999" s="2"/>
    </row>
    <row r="1000" spans="1:16" ht="15" customHeight="1">
      <c r="A1000" s="2">
        <v>10840997</v>
      </c>
      <c r="B1000" s="2" t="s">
        <v>2235</v>
      </c>
      <c r="C1000" s="2"/>
      <c r="D1000" s="2">
        <v>0</v>
      </c>
      <c r="E1000" s="2">
        <v>3</v>
      </c>
      <c r="F1000" s="79">
        <v>43481.625</v>
      </c>
      <c r="G1000" s="2">
        <v>0</v>
      </c>
      <c r="H1000" s="2">
        <v>10890001</v>
      </c>
      <c r="I1000" s="2"/>
      <c r="J1000" s="2"/>
      <c r="K1000" s="2">
        <v>10010002</v>
      </c>
      <c r="L1000" s="3">
        <v>1</v>
      </c>
      <c r="N1000" s="2" t="s">
        <v>896</v>
      </c>
      <c r="O1000" s="2" t="s">
        <v>276</v>
      </c>
      <c r="P1000" s="2"/>
    </row>
    <row r="1001" spans="1:16" ht="15" customHeight="1">
      <c r="A1001" s="2">
        <v>10840998</v>
      </c>
      <c r="B1001" s="2" t="s">
        <v>2231</v>
      </c>
      <c r="C1001" s="2"/>
      <c r="D1001" s="2">
        <v>0</v>
      </c>
      <c r="E1001" s="2">
        <v>3</v>
      </c>
      <c r="F1001" s="79">
        <v>43470.625</v>
      </c>
      <c r="G1001" s="2">
        <v>0</v>
      </c>
      <c r="H1001" s="2">
        <v>10890001</v>
      </c>
      <c r="I1001" s="2"/>
      <c r="J1001" s="2"/>
      <c r="K1001" s="2">
        <v>10010002</v>
      </c>
      <c r="L1001" s="3">
        <v>1</v>
      </c>
      <c r="N1001" s="2" t="s">
        <v>892</v>
      </c>
      <c r="O1001" s="2" t="s">
        <v>276</v>
      </c>
      <c r="P1001" s="2"/>
    </row>
    <row r="1002" spans="1:16" ht="15" customHeight="1">
      <c r="A1002" s="2">
        <v>10840999</v>
      </c>
      <c r="B1002" s="2" t="s">
        <v>538</v>
      </c>
      <c r="C1002" s="2"/>
      <c r="D1002" s="2">
        <v>0</v>
      </c>
      <c r="E1002" s="2">
        <v>3</v>
      </c>
      <c r="F1002" s="79">
        <v>43482.625</v>
      </c>
      <c r="G1002" s="2">
        <v>0</v>
      </c>
      <c r="H1002" s="2">
        <v>10890001</v>
      </c>
      <c r="I1002" s="2"/>
      <c r="J1002" s="2"/>
      <c r="K1002" s="2">
        <v>10010002</v>
      </c>
      <c r="L1002" s="3">
        <v>1</v>
      </c>
      <c r="N1002" s="2" t="s">
        <v>538</v>
      </c>
      <c r="O1002" s="2" t="s">
        <v>808</v>
      </c>
      <c r="P1002" s="2"/>
    </row>
    <row r="1003" spans="1:16" ht="15" customHeight="1">
      <c r="A1003" s="2">
        <v>10841000</v>
      </c>
      <c r="B1003" s="2" t="s">
        <v>339</v>
      </c>
      <c r="C1003" s="2"/>
      <c r="D1003" s="2">
        <v>0</v>
      </c>
      <c r="E1003" s="2">
        <v>3</v>
      </c>
      <c r="F1003" s="79">
        <v>43483.625</v>
      </c>
      <c r="G1003" s="2">
        <v>0</v>
      </c>
      <c r="H1003" s="2">
        <v>10890001</v>
      </c>
      <c r="I1003" s="2"/>
      <c r="J1003" s="2"/>
      <c r="K1003" s="2">
        <v>10010002</v>
      </c>
      <c r="L1003" s="3">
        <v>1</v>
      </c>
      <c r="N1003" s="2" t="s">
        <v>339</v>
      </c>
      <c r="O1003" s="2" t="s">
        <v>808</v>
      </c>
      <c r="P1003" s="2"/>
    </row>
    <row r="1004" spans="1:16" ht="15" customHeight="1">
      <c r="A1004" s="2">
        <v>10841001</v>
      </c>
      <c r="B1004" s="2" t="s">
        <v>540</v>
      </c>
      <c r="C1004" s="2"/>
      <c r="D1004" s="2">
        <v>0</v>
      </c>
      <c r="E1004" s="2">
        <v>3</v>
      </c>
      <c r="F1004" s="79">
        <v>43484.625</v>
      </c>
      <c r="G1004" s="2">
        <v>0</v>
      </c>
      <c r="H1004" s="2">
        <v>10890001</v>
      </c>
      <c r="I1004" s="2"/>
      <c r="J1004" s="2"/>
      <c r="K1004" s="2">
        <v>10010002</v>
      </c>
      <c r="L1004" s="3">
        <v>1</v>
      </c>
      <c r="N1004" s="2" t="s">
        <v>540</v>
      </c>
      <c r="O1004" s="2" t="s">
        <v>808</v>
      </c>
      <c r="P1004" s="2"/>
    </row>
    <row r="1005" spans="1:16" ht="15" customHeight="1">
      <c r="A1005" s="2">
        <v>10841002</v>
      </c>
      <c r="B1005" s="2" t="s">
        <v>542</v>
      </c>
      <c r="C1005" s="2"/>
      <c r="D1005" s="2">
        <v>0</v>
      </c>
      <c r="E1005" s="2">
        <v>3</v>
      </c>
      <c r="F1005" s="79">
        <v>43485.625</v>
      </c>
      <c r="G1005" s="2">
        <v>0</v>
      </c>
      <c r="H1005" s="2">
        <v>10890001</v>
      </c>
      <c r="I1005" s="2"/>
      <c r="J1005" s="2"/>
      <c r="K1005" s="2">
        <v>10010002</v>
      </c>
      <c r="L1005" s="3">
        <v>1</v>
      </c>
      <c r="N1005" s="2" t="s">
        <v>542</v>
      </c>
      <c r="O1005" s="2" t="s">
        <v>808</v>
      </c>
      <c r="P1005" s="2"/>
    </row>
    <row r="1006" spans="1:16" ht="15" customHeight="1">
      <c r="A1006" s="2">
        <v>10841003</v>
      </c>
      <c r="B1006" s="2" t="s">
        <v>544</v>
      </c>
      <c r="C1006" s="2"/>
      <c r="D1006" s="2">
        <v>0</v>
      </c>
      <c r="E1006" s="2">
        <v>3</v>
      </c>
      <c r="F1006" s="79">
        <v>43486.625</v>
      </c>
      <c r="G1006" s="2">
        <v>0</v>
      </c>
      <c r="H1006" s="2">
        <v>10890001</v>
      </c>
      <c r="I1006" s="2"/>
      <c r="J1006" s="2"/>
      <c r="K1006" s="2">
        <v>10010002</v>
      </c>
      <c r="L1006" s="3">
        <v>1</v>
      </c>
      <c r="N1006" s="2" t="s">
        <v>544</v>
      </c>
      <c r="O1006" s="2" t="s">
        <v>808</v>
      </c>
      <c r="P1006" s="2"/>
    </row>
    <row r="1007" spans="1:16" ht="15" customHeight="1">
      <c r="A1007" s="2">
        <v>10841004</v>
      </c>
      <c r="B1007" s="2" t="s">
        <v>546</v>
      </c>
      <c r="C1007" s="2"/>
      <c r="D1007" s="2">
        <v>0</v>
      </c>
      <c r="E1007" s="2">
        <v>3</v>
      </c>
      <c r="F1007" s="79">
        <v>43487.625</v>
      </c>
      <c r="G1007" s="2">
        <v>0</v>
      </c>
      <c r="H1007" s="2">
        <v>10890001</v>
      </c>
      <c r="I1007" s="2"/>
      <c r="J1007" s="2"/>
      <c r="K1007" s="2">
        <v>10010002</v>
      </c>
      <c r="L1007" s="3">
        <v>1</v>
      </c>
      <c r="N1007" s="2" t="s">
        <v>546</v>
      </c>
      <c r="O1007" s="2" t="s">
        <v>808</v>
      </c>
      <c r="P1007" s="2"/>
    </row>
    <row r="1008" spans="1:16" ht="15" customHeight="1">
      <c r="A1008" s="2">
        <v>10841005</v>
      </c>
      <c r="B1008" s="2" t="s">
        <v>898</v>
      </c>
      <c r="C1008" s="2"/>
      <c r="D1008" s="2">
        <v>0</v>
      </c>
      <c r="E1008" s="2">
        <v>3</v>
      </c>
      <c r="F1008" s="79">
        <v>43488.625</v>
      </c>
      <c r="G1008" s="2">
        <v>0</v>
      </c>
      <c r="H1008" s="2">
        <v>10890001</v>
      </c>
      <c r="I1008" s="2"/>
      <c r="J1008" s="2"/>
      <c r="K1008" s="2">
        <v>10010002</v>
      </c>
      <c r="L1008" s="3">
        <v>1</v>
      </c>
      <c r="N1008" s="2" t="s">
        <v>898</v>
      </c>
      <c r="O1008" s="2" t="s">
        <v>808</v>
      </c>
      <c r="P1008" s="2"/>
    </row>
    <row r="1009" spans="1:16" ht="15" customHeight="1">
      <c r="A1009" s="2">
        <v>10841006</v>
      </c>
      <c r="B1009" s="2" t="s">
        <v>899</v>
      </c>
      <c r="C1009" s="2"/>
      <c r="D1009" s="2">
        <v>0</v>
      </c>
      <c r="E1009" s="2">
        <v>3</v>
      </c>
      <c r="F1009" s="79">
        <v>43489.625</v>
      </c>
      <c r="G1009" s="2">
        <v>0</v>
      </c>
      <c r="H1009" s="2">
        <v>10890001</v>
      </c>
      <c r="I1009" s="2"/>
      <c r="J1009" s="2"/>
      <c r="K1009" s="2">
        <v>10010009</v>
      </c>
      <c r="L1009" s="3">
        <v>1</v>
      </c>
      <c r="N1009" s="2" t="s">
        <v>899</v>
      </c>
      <c r="O1009" s="2" t="s">
        <v>900</v>
      </c>
      <c r="P1009" s="2"/>
    </row>
    <row r="1010" spans="1:16" ht="15" customHeight="1">
      <c r="A1010" s="2">
        <v>10841007</v>
      </c>
      <c r="B1010" s="2" t="s">
        <v>901</v>
      </c>
      <c r="C1010" s="2"/>
      <c r="D1010" s="2">
        <v>0</v>
      </c>
      <c r="E1010" s="2">
        <v>3</v>
      </c>
      <c r="F1010" s="79">
        <v>43490.625</v>
      </c>
      <c r="G1010" s="2">
        <v>0</v>
      </c>
      <c r="H1010" s="2">
        <v>10890001</v>
      </c>
      <c r="I1010" s="2"/>
      <c r="J1010" s="2"/>
      <c r="K1010" s="2">
        <v>10010009</v>
      </c>
      <c r="L1010" s="3">
        <v>1</v>
      </c>
      <c r="N1010" s="2" t="s">
        <v>901</v>
      </c>
      <c r="O1010" s="2" t="s">
        <v>900</v>
      </c>
      <c r="P1010" s="2"/>
    </row>
    <row r="1011" spans="1:16" ht="15" customHeight="1">
      <c r="A1011" s="2">
        <v>10841008</v>
      </c>
      <c r="B1011" s="2" t="s">
        <v>902</v>
      </c>
      <c r="C1011" s="2"/>
      <c r="D1011" s="2">
        <v>0</v>
      </c>
      <c r="E1011" s="2">
        <v>3</v>
      </c>
      <c r="F1011" s="79">
        <v>43491.625</v>
      </c>
      <c r="G1011" s="2">
        <v>0</v>
      </c>
      <c r="H1011" s="2">
        <v>10890001</v>
      </c>
      <c r="I1011" s="2"/>
      <c r="J1011" s="2"/>
      <c r="K1011" s="2">
        <v>10010009</v>
      </c>
      <c r="L1011" s="3">
        <v>1</v>
      </c>
      <c r="N1011" s="2" t="s">
        <v>902</v>
      </c>
      <c r="O1011" s="2" t="s">
        <v>900</v>
      </c>
      <c r="P1011" s="2"/>
    </row>
    <row r="1012" spans="1:16" ht="15" customHeight="1">
      <c r="A1012" s="2">
        <v>10841009</v>
      </c>
      <c r="B1012" s="2" t="s">
        <v>903</v>
      </c>
      <c r="C1012" s="2"/>
      <c r="D1012" s="2">
        <v>0</v>
      </c>
      <c r="E1012" s="2">
        <v>3</v>
      </c>
      <c r="F1012" s="79">
        <v>43492.625</v>
      </c>
      <c r="G1012" s="2">
        <v>0</v>
      </c>
      <c r="H1012" s="2">
        <v>10890001</v>
      </c>
      <c r="I1012" s="2"/>
      <c r="J1012" s="2"/>
      <c r="K1012" s="2">
        <v>10010009</v>
      </c>
      <c r="L1012" s="3">
        <v>1</v>
      </c>
      <c r="N1012" s="2" t="s">
        <v>903</v>
      </c>
      <c r="O1012" s="2" t="s">
        <v>900</v>
      </c>
      <c r="P1012" s="2"/>
    </row>
    <row r="1013" spans="1:16" ht="15" customHeight="1">
      <c r="A1013" s="2">
        <v>10841010</v>
      </c>
      <c r="B1013" s="2" t="s">
        <v>904</v>
      </c>
      <c r="C1013" s="2"/>
      <c r="D1013" s="2">
        <v>0</v>
      </c>
      <c r="E1013" s="2">
        <v>3</v>
      </c>
      <c r="F1013" s="79">
        <v>43493.625</v>
      </c>
      <c r="G1013" s="2">
        <v>0</v>
      </c>
      <c r="H1013" s="2">
        <v>10890001</v>
      </c>
      <c r="I1013" s="2"/>
      <c r="J1013" s="2"/>
      <c r="K1013" s="2">
        <v>10010009</v>
      </c>
      <c r="L1013" s="3">
        <v>1</v>
      </c>
      <c r="N1013" s="2" t="s">
        <v>904</v>
      </c>
      <c r="O1013" s="2" t="s">
        <v>905</v>
      </c>
      <c r="P1013" s="2"/>
    </row>
    <row r="1014" spans="1:16" ht="15" customHeight="1">
      <c r="A1014" s="2">
        <v>10841011</v>
      </c>
      <c r="B1014" s="2" t="s">
        <v>906</v>
      </c>
      <c r="C1014" s="2"/>
      <c r="D1014" s="2">
        <v>0</v>
      </c>
      <c r="E1014" s="2">
        <v>3</v>
      </c>
      <c r="F1014" s="79">
        <v>43494.625</v>
      </c>
      <c r="G1014" s="2">
        <v>0</v>
      </c>
      <c r="H1014" s="2">
        <v>10890001</v>
      </c>
      <c r="I1014" s="2"/>
      <c r="J1014" s="2"/>
      <c r="K1014" s="2">
        <v>10010009</v>
      </c>
      <c r="L1014" s="3">
        <v>1</v>
      </c>
      <c r="N1014" s="2" t="s">
        <v>906</v>
      </c>
      <c r="O1014" s="2" t="s">
        <v>905</v>
      </c>
      <c r="P1014" s="2"/>
    </row>
    <row r="1015" spans="1:16" ht="15" customHeight="1">
      <c r="A1015" s="2">
        <v>10841012</v>
      </c>
      <c r="B1015" s="2" t="s">
        <v>907</v>
      </c>
      <c r="C1015" s="2"/>
      <c r="D1015" s="2">
        <v>0</v>
      </c>
      <c r="E1015" s="2">
        <v>3</v>
      </c>
      <c r="F1015" s="79">
        <v>43495.625</v>
      </c>
      <c r="G1015" s="2">
        <v>0</v>
      </c>
      <c r="H1015" s="2">
        <v>10890001</v>
      </c>
      <c r="I1015" s="2"/>
      <c r="J1015" s="2"/>
      <c r="K1015" s="2">
        <v>10010009</v>
      </c>
      <c r="L1015" s="3">
        <v>1</v>
      </c>
      <c r="N1015" s="2" t="s">
        <v>907</v>
      </c>
      <c r="O1015" s="2" t="s">
        <v>905</v>
      </c>
      <c r="P1015" s="2"/>
    </row>
    <row r="1016" spans="1:16" ht="15" customHeight="1">
      <c r="A1016" s="2">
        <v>10841013</v>
      </c>
      <c r="B1016" s="2" t="s">
        <v>908</v>
      </c>
      <c r="C1016" s="2"/>
      <c r="D1016" s="2">
        <v>0</v>
      </c>
      <c r="E1016" s="2">
        <v>3</v>
      </c>
      <c r="F1016" s="79">
        <v>43496.625</v>
      </c>
      <c r="G1016" s="2">
        <v>0</v>
      </c>
      <c r="H1016" s="2">
        <v>10890001</v>
      </c>
      <c r="I1016" s="2"/>
      <c r="J1016" s="2"/>
      <c r="K1016" s="2">
        <v>10010009</v>
      </c>
      <c r="L1016" s="3">
        <v>1</v>
      </c>
      <c r="N1016" s="2" t="s">
        <v>908</v>
      </c>
      <c r="O1016" s="2" t="s">
        <v>905</v>
      </c>
      <c r="P1016" s="2"/>
    </row>
    <row r="1017" spans="1:16" ht="15" customHeight="1">
      <c r="A1017" s="2">
        <v>10841014</v>
      </c>
      <c r="B1017" s="2" t="s">
        <v>2236</v>
      </c>
      <c r="C1017" s="2"/>
      <c r="D1017" s="2">
        <v>0</v>
      </c>
      <c r="E1017" s="2">
        <v>3</v>
      </c>
      <c r="F1017" s="79">
        <v>43497.625</v>
      </c>
      <c r="G1017" s="2">
        <v>0</v>
      </c>
      <c r="H1017" s="2">
        <v>10890001</v>
      </c>
      <c r="I1017" s="2"/>
      <c r="J1017" s="2"/>
      <c r="K1017" s="2">
        <v>10010002</v>
      </c>
      <c r="L1017" s="3">
        <v>1</v>
      </c>
      <c r="N1017" s="2" t="s">
        <v>919</v>
      </c>
      <c r="O1017" s="2" t="s">
        <v>276</v>
      </c>
      <c r="P1017" s="2"/>
    </row>
    <row r="1018" spans="1:16" ht="15" customHeight="1">
      <c r="A1018" s="2">
        <v>10841015</v>
      </c>
      <c r="B1018" s="2" t="s">
        <v>2237</v>
      </c>
      <c r="C1018" s="2"/>
      <c r="D1018" s="2">
        <v>0</v>
      </c>
      <c r="E1018" s="2">
        <v>3</v>
      </c>
      <c r="F1018" s="79">
        <v>43498.625</v>
      </c>
      <c r="G1018" s="2">
        <v>0</v>
      </c>
      <c r="H1018" s="2">
        <v>10890001</v>
      </c>
      <c r="I1018" s="2"/>
      <c r="J1018" s="2"/>
      <c r="K1018" s="2">
        <v>10010002</v>
      </c>
      <c r="L1018" s="3">
        <v>1</v>
      </c>
      <c r="N1018" s="2" t="s">
        <v>919</v>
      </c>
      <c r="O1018" s="2" t="s">
        <v>276</v>
      </c>
      <c r="P1018" s="2"/>
    </row>
    <row r="1019" spans="1:16" ht="15" customHeight="1">
      <c r="A1019" s="2">
        <v>10841016</v>
      </c>
      <c r="B1019" s="2" t="s">
        <v>2238</v>
      </c>
      <c r="C1019" s="2"/>
      <c r="D1019" s="2">
        <v>0</v>
      </c>
      <c r="E1019" s="2">
        <v>3</v>
      </c>
      <c r="F1019" s="79">
        <v>43499.625</v>
      </c>
      <c r="G1019" s="2">
        <v>0</v>
      </c>
      <c r="H1019" s="2">
        <v>10890001</v>
      </c>
      <c r="I1019" s="2"/>
      <c r="J1019" s="2"/>
      <c r="K1019" s="2">
        <v>10010002</v>
      </c>
      <c r="L1019" s="3">
        <v>1</v>
      </c>
      <c r="N1019" s="2" t="s">
        <v>919</v>
      </c>
      <c r="O1019" s="2" t="s">
        <v>276</v>
      </c>
      <c r="P1019" s="2"/>
    </row>
    <row r="1020" spans="1:16" ht="15" customHeight="1">
      <c r="A1020" s="2">
        <v>10841017</v>
      </c>
      <c r="B1020" s="2" t="s">
        <v>2239</v>
      </c>
      <c r="C1020" s="2"/>
      <c r="D1020" s="2">
        <v>0</v>
      </c>
      <c r="E1020" s="2">
        <v>3</v>
      </c>
      <c r="F1020" s="79">
        <v>43500.625</v>
      </c>
      <c r="G1020" s="2">
        <v>0</v>
      </c>
      <c r="H1020" s="2">
        <v>10890001</v>
      </c>
      <c r="I1020" s="2"/>
      <c r="J1020" s="2"/>
      <c r="K1020" s="2">
        <v>10010002</v>
      </c>
      <c r="L1020" s="3">
        <v>1</v>
      </c>
      <c r="N1020" s="2" t="s">
        <v>920</v>
      </c>
      <c r="O1020" s="2" t="s">
        <v>276</v>
      </c>
      <c r="P1020" s="2"/>
    </row>
    <row r="1021" spans="1:16" ht="15" customHeight="1">
      <c r="A1021" s="2">
        <v>10841018</v>
      </c>
      <c r="B1021" s="2" t="s">
        <v>2240</v>
      </c>
      <c r="C1021" s="2"/>
      <c r="D1021" s="2">
        <v>0</v>
      </c>
      <c r="E1021" s="2">
        <v>3</v>
      </c>
      <c r="F1021" s="79">
        <v>43501.625</v>
      </c>
      <c r="G1021" s="2">
        <v>0</v>
      </c>
      <c r="H1021" s="2">
        <v>10890001</v>
      </c>
      <c r="I1021" s="2"/>
      <c r="J1021" s="2"/>
      <c r="K1021" s="2">
        <v>10010002</v>
      </c>
      <c r="L1021" s="3">
        <v>1</v>
      </c>
      <c r="N1021" s="2" t="s">
        <v>920</v>
      </c>
      <c r="O1021" s="2" t="s">
        <v>276</v>
      </c>
      <c r="P1021" s="2"/>
    </row>
    <row r="1022" spans="1:16" ht="15" customHeight="1">
      <c r="A1022" s="2">
        <v>10841019</v>
      </c>
      <c r="B1022" s="2" t="s">
        <v>921</v>
      </c>
      <c r="C1022" s="2"/>
      <c r="D1022" s="2">
        <v>0</v>
      </c>
      <c r="E1022" s="2">
        <v>3</v>
      </c>
      <c r="F1022" s="79">
        <v>43502.625</v>
      </c>
      <c r="G1022" s="2">
        <v>0</v>
      </c>
      <c r="H1022" s="2">
        <v>10890001</v>
      </c>
      <c r="I1022" s="2"/>
      <c r="J1022" s="2"/>
      <c r="K1022" s="2">
        <v>10010002</v>
      </c>
      <c r="L1022" s="3">
        <v>1</v>
      </c>
      <c r="N1022" s="2" t="s">
        <v>921</v>
      </c>
      <c r="O1022" s="2" t="s">
        <v>276</v>
      </c>
      <c r="P1022" s="2"/>
    </row>
    <row r="1023" spans="1:16" ht="15" customHeight="1">
      <c r="A1023" s="2">
        <v>10841020</v>
      </c>
      <c r="B1023" s="2" t="s">
        <v>2241</v>
      </c>
      <c r="C1023" s="2"/>
      <c r="D1023" s="2">
        <v>0</v>
      </c>
      <c r="E1023" s="2">
        <v>3</v>
      </c>
      <c r="F1023" s="79">
        <v>43503.625</v>
      </c>
      <c r="G1023" s="2">
        <v>0</v>
      </c>
      <c r="H1023" s="2">
        <v>10890001</v>
      </c>
      <c r="I1023" s="2"/>
      <c r="J1023" s="2"/>
      <c r="K1023" s="2">
        <v>10010002</v>
      </c>
      <c r="L1023" s="3">
        <v>1</v>
      </c>
      <c r="N1023" s="2" t="s">
        <v>921</v>
      </c>
      <c r="O1023" s="2" t="s">
        <v>276</v>
      </c>
      <c r="P1023" s="2"/>
    </row>
    <row r="1024" spans="1:16" ht="15" customHeight="1">
      <c r="A1024" s="2">
        <v>10841021</v>
      </c>
      <c r="B1024" s="2" t="s">
        <v>922</v>
      </c>
      <c r="C1024" s="2"/>
      <c r="D1024" s="2">
        <v>0</v>
      </c>
      <c r="E1024" s="2">
        <v>3</v>
      </c>
      <c r="F1024" s="79">
        <v>43504.625</v>
      </c>
      <c r="G1024" s="2">
        <v>0</v>
      </c>
      <c r="H1024" s="2">
        <v>10890001</v>
      </c>
      <c r="I1024" s="2"/>
      <c r="J1024" s="2"/>
      <c r="K1024" s="2">
        <v>10010002</v>
      </c>
      <c r="L1024" s="3">
        <v>1</v>
      </c>
      <c r="N1024" s="2" t="s">
        <v>922</v>
      </c>
      <c r="O1024" s="2" t="s">
        <v>276</v>
      </c>
      <c r="P1024" s="2"/>
    </row>
    <row r="1025" spans="1:16" ht="15" customHeight="1">
      <c r="A1025" s="2">
        <v>10841022</v>
      </c>
      <c r="B1025" s="2" t="s">
        <v>2242</v>
      </c>
      <c r="C1025" s="2"/>
      <c r="D1025" s="2">
        <v>0</v>
      </c>
      <c r="E1025" s="2">
        <v>3</v>
      </c>
      <c r="F1025" s="79">
        <v>43505.625</v>
      </c>
      <c r="G1025" s="2">
        <v>0</v>
      </c>
      <c r="H1025" s="2">
        <v>10890001</v>
      </c>
      <c r="I1025" s="2"/>
      <c r="J1025" s="2"/>
      <c r="K1025" s="2">
        <v>10010002</v>
      </c>
      <c r="L1025" s="3">
        <v>1</v>
      </c>
      <c r="N1025" s="2" t="s">
        <v>922</v>
      </c>
      <c r="O1025" s="2" t="s">
        <v>276</v>
      </c>
      <c r="P1025" s="2"/>
    </row>
    <row r="1026" spans="1:16" ht="15" customHeight="1">
      <c r="A1026" s="2">
        <v>10841023</v>
      </c>
      <c r="B1026" s="2" t="s">
        <v>2243</v>
      </c>
      <c r="C1026" s="2"/>
      <c r="D1026" s="2">
        <v>0</v>
      </c>
      <c r="E1026" s="2">
        <v>3</v>
      </c>
      <c r="F1026" s="79">
        <v>43506.625</v>
      </c>
      <c r="G1026" s="2">
        <v>0</v>
      </c>
      <c r="H1026" s="2">
        <v>10890001</v>
      </c>
      <c r="I1026" s="2"/>
      <c r="J1026" s="2"/>
      <c r="K1026" s="2">
        <v>10010002</v>
      </c>
      <c r="L1026" s="3">
        <v>1</v>
      </c>
      <c r="N1026" s="2" t="s">
        <v>2244</v>
      </c>
      <c r="O1026" s="2" t="s">
        <v>276</v>
      </c>
      <c r="P1026" s="2"/>
    </row>
    <row r="1027" spans="1:16" ht="15" customHeight="1">
      <c r="A1027" s="2">
        <v>10841024</v>
      </c>
      <c r="B1027" s="2" t="s">
        <v>2245</v>
      </c>
      <c r="C1027" s="2"/>
      <c r="D1027" s="2">
        <v>0</v>
      </c>
      <c r="E1027" s="2">
        <v>3</v>
      </c>
      <c r="F1027" s="79">
        <v>43507.625</v>
      </c>
      <c r="G1027" s="2">
        <v>0</v>
      </c>
      <c r="H1027" s="2">
        <v>10890001</v>
      </c>
      <c r="I1027" s="2"/>
      <c r="J1027" s="2"/>
      <c r="K1027" s="2">
        <v>10010002</v>
      </c>
      <c r="L1027" s="3">
        <v>1</v>
      </c>
      <c r="N1027" s="2" t="s">
        <v>2244</v>
      </c>
      <c r="O1027" s="2" t="s">
        <v>276</v>
      </c>
      <c r="P1027" s="2"/>
    </row>
    <row r="1028" spans="1:16" ht="15" customHeight="1">
      <c r="A1028" s="2">
        <v>10841025</v>
      </c>
      <c r="B1028" s="2" t="s">
        <v>2246</v>
      </c>
      <c r="C1028" s="2"/>
      <c r="D1028" s="2">
        <v>0</v>
      </c>
      <c r="E1028" s="2">
        <v>3</v>
      </c>
      <c r="F1028" s="79">
        <v>43508.625</v>
      </c>
      <c r="G1028" s="2">
        <v>0</v>
      </c>
      <c r="H1028" s="2">
        <v>10890001</v>
      </c>
      <c r="I1028" s="2"/>
      <c r="J1028" s="2"/>
      <c r="K1028" s="2">
        <v>10010002</v>
      </c>
      <c r="L1028" s="3">
        <v>1</v>
      </c>
      <c r="N1028" s="2" t="s">
        <v>2244</v>
      </c>
      <c r="O1028" s="2" t="s">
        <v>276</v>
      </c>
      <c r="P1028" s="2"/>
    </row>
    <row r="1029" spans="1:16" ht="15" customHeight="1">
      <c r="A1029" s="2">
        <v>10841026</v>
      </c>
      <c r="B1029" s="21" t="s">
        <v>2247</v>
      </c>
      <c r="C1029" s="2"/>
      <c r="D1029" s="2">
        <v>0</v>
      </c>
      <c r="E1029" s="2">
        <v>3</v>
      </c>
      <c r="F1029" s="79">
        <v>43509.625</v>
      </c>
      <c r="G1029" s="2">
        <v>0</v>
      </c>
      <c r="H1029" s="2">
        <v>10890001</v>
      </c>
      <c r="I1029" s="2"/>
      <c r="J1029" s="2"/>
      <c r="K1029" s="2">
        <v>10010002</v>
      </c>
      <c r="L1029" s="3">
        <v>1</v>
      </c>
      <c r="N1029" s="20" t="s">
        <v>923</v>
      </c>
      <c r="O1029" s="21" t="s">
        <v>808</v>
      </c>
      <c r="P1029" s="2">
        <v>10841026</v>
      </c>
    </row>
    <row r="1030" spans="1:16" ht="15" customHeight="1">
      <c r="A1030" s="2">
        <v>10841027</v>
      </c>
      <c r="B1030" s="21" t="s">
        <v>2248</v>
      </c>
      <c r="C1030" s="2"/>
      <c r="D1030" s="2">
        <v>0</v>
      </c>
      <c r="E1030" s="2">
        <v>3</v>
      </c>
      <c r="F1030" s="79">
        <v>43510.625</v>
      </c>
      <c r="G1030" s="2">
        <v>0</v>
      </c>
      <c r="H1030" s="2">
        <v>10890001</v>
      </c>
      <c r="I1030" s="2"/>
      <c r="J1030" s="2"/>
      <c r="K1030" s="2">
        <v>10010002</v>
      </c>
      <c r="L1030" s="3">
        <v>1</v>
      </c>
      <c r="N1030" s="20" t="s">
        <v>924</v>
      </c>
      <c r="O1030" s="21" t="s">
        <v>808</v>
      </c>
      <c r="P1030" s="2">
        <v>10841027</v>
      </c>
    </row>
    <row r="1031" spans="1:16" ht="15" customHeight="1">
      <c r="A1031" s="2">
        <v>10841028</v>
      </c>
      <c r="B1031" s="21" t="s">
        <v>2247</v>
      </c>
      <c r="C1031" s="2"/>
      <c r="D1031" s="2">
        <v>0</v>
      </c>
      <c r="E1031" s="2">
        <v>3</v>
      </c>
      <c r="F1031" s="79">
        <v>43511.625</v>
      </c>
      <c r="G1031" s="2">
        <v>0</v>
      </c>
      <c r="H1031" s="2">
        <v>10890001</v>
      </c>
      <c r="I1031" s="2"/>
      <c r="J1031" s="2"/>
      <c r="K1031" s="2">
        <v>10010002</v>
      </c>
      <c r="L1031" s="3">
        <v>1</v>
      </c>
      <c r="N1031" s="20" t="s">
        <v>925</v>
      </c>
      <c r="O1031" s="21" t="s">
        <v>808</v>
      </c>
      <c r="P1031" s="2">
        <v>10841028</v>
      </c>
    </row>
    <row r="1032" spans="1:16" ht="15" customHeight="1">
      <c r="A1032" s="2">
        <v>10841029</v>
      </c>
      <c r="B1032" s="21" t="s">
        <v>2247</v>
      </c>
      <c r="C1032" s="2"/>
      <c r="D1032" s="2">
        <v>0</v>
      </c>
      <c r="E1032" s="2">
        <v>3</v>
      </c>
      <c r="F1032" s="79">
        <v>43512.625</v>
      </c>
      <c r="G1032" s="2">
        <v>0</v>
      </c>
      <c r="H1032" s="2">
        <v>10890001</v>
      </c>
      <c r="I1032" s="2"/>
      <c r="J1032" s="2"/>
      <c r="K1032" s="2">
        <v>10010002</v>
      </c>
      <c r="L1032" s="3">
        <v>1</v>
      </c>
      <c r="N1032" s="20" t="s">
        <v>926</v>
      </c>
      <c r="O1032" s="21" t="s">
        <v>808</v>
      </c>
      <c r="P1032" s="2">
        <v>10841029</v>
      </c>
    </row>
    <row r="1033" spans="1:16" ht="15" customHeight="1">
      <c r="A1033" s="2">
        <v>10841030</v>
      </c>
      <c r="B1033" s="21" t="s">
        <v>2248</v>
      </c>
      <c r="C1033" s="2"/>
      <c r="D1033" s="2">
        <v>0</v>
      </c>
      <c r="E1033" s="2">
        <v>3</v>
      </c>
      <c r="F1033" s="79">
        <v>43513.625</v>
      </c>
      <c r="G1033" s="2">
        <v>0</v>
      </c>
      <c r="H1033" s="2">
        <v>10890001</v>
      </c>
      <c r="I1033" s="2"/>
      <c r="J1033" s="2"/>
      <c r="K1033" s="2">
        <v>10010002</v>
      </c>
      <c r="L1033" s="3">
        <v>1</v>
      </c>
      <c r="N1033" s="20" t="s">
        <v>927</v>
      </c>
      <c r="O1033" s="21" t="s">
        <v>808</v>
      </c>
      <c r="P1033" s="2">
        <v>10841030</v>
      </c>
    </row>
    <row r="1034" spans="1:16" ht="15" customHeight="1">
      <c r="A1034" s="2">
        <v>10841031</v>
      </c>
      <c r="B1034" s="21" t="s">
        <v>2247</v>
      </c>
      <c r="C1034" s="2"/>
      <c r="D1034" s="2">
        <v>0</v>
      </c>
      <c r="E1034" s="2">
        <v>3</v>
      </c>
      <c r="F1034" s="79">
        <v>43514.625</v>
      </c>
      <c r="G1034" s="2">
        <v>0</v>
      </c>
      <c r="H1034" s="2">
        <v>10890001</v>
      </c>
      <c r="I1034" s="2"/>
      <c r="J1034" s="2"/>
      <c r="K1034" s="2">
        <v>10010002</v>
      </c>
      <c r="L1034" s="3">
        <v>1</v>
      </c>
      <c r="N1034" s="20" t="s">
        <v>928</v>
      </c>
      <c r="O1034" s="21" t="s">
        <v>808</v>
      </c>
      <c r="P1034" s="2">
        <v>10841031</v>
      </c>
    </row>
    <row r="1035" spans="1:16" ht="15" customHeight="1">
      <c r="A1035" s="2">
        <v>10841032</v>
      </c>
      <c r="B1035" s="21" t="s">
        <v>2247</v>
      </c>
      <c r="C1035" s="2"/>
      <c r="D1035" s="2">
        <v>0</v>
      </c>
      <c r="E1035" s="2">
        <v>3</v>
      </c>
      <c r="F1035" s="79">
        <v>43515.625</v>
      </c>
      <c r="G1035" s="2">
        <v>0</v>
      </c>
      <c r="H1035" s="2">
        <v>10890001</v>
      </c>
      <c r="I1035" s="2"/>
      <c r="J1035" s="2"/>
      <c r="K1035" s="2">
        <v>10010002</v>
      </c>
      <c r="L1035" s="3">
        <v>1</v>
      </c>
      <c r="N1035" s="20" t="s">
        <v>929</v>
      </c>
      <c r="O1035" s="21" t="s">
        <v>808</v>
      </c>
      <c r="P1035" s="2">
        <v>10841032</v>
      </c>
    </row>
    <row r="1036" spans="1:16" ht="15" customHeight="1">
      <c r="A1036" s="2">
        <v>10841033</v>
      </c>
      <c r="B1036" s="21" t="s">
        <v>2247</v>
      </c>
      <c r="C1036" s="2"/>
      <c r="D1036" s="2">
        <v>0</v>
      </c>
      <c r="E1036" s="2">
        <v>3</v>
      </c>
      <c r="F1036" s="79">
        <v>43516.625</v>
      </c>
      <c r="G1036" s="2">
        <v>0</v>
      </c>
      <c r="H1036" s="2">
        <v>10890001</v>
      </c>
      <c r="I1036" s="2"/>
      <c r="J1036" s="2"/>
      <c r="K1036" s="2">
        <v>10010002</v>
      </c>
      <c r="L1036" s="3">
        <v>1</v>
      </c>
      <c r="N1036" s="20" t="s">
        <v>930</v>
      </c>
      <c r="O1036" s="21" t="s">
        <v>808</v>
      </c>
      <c r="P1036" s="2">
        <v>10841033</v>
      </c>
    </row>
    <row r="1037" spans="1:16" ht="15" customHeight="1">
      <c r="A1037" s="2">
        <v>10841034</v>
      </c>
      <c r="B1037" s="21" t="s">
        <v>2249</v>
      </c>
      <c r="C1037" s="2"/>
      <c r="D1037" s="2">
        <v>0</v>
      </c>
      <c r="E1037" s="2">
        <v>3</v>
      </c>
      <c r="F1037" s="79">
        <v>43517.625</v>
      </c>
      <c r="G1037" s="2">
        <v>0</v>
      </c>
      <c r="H1037" s="2">
        <v>10890001</v>
      </c>
      <c r="I1037" s="2"/>
      <c r="J1037" s="2"/>
      <c r="K1037" s="2">
        <v>10010002</v>
      </c>
      <c r="L1037" s="3">
        <v>1</v>
      </c>
      <c r="N1037" s="20" t="s">
        <v>931</v>
      </c>
      <c r="O1037" s="21" t="s">
        <v>808</v>
      </c>
      <c r="P1037" s="2">
        <v>10841034</v>
      </c>
    </row>
    <row r="1038" spans="1:16" ht="15" customHeight="1">
      <c r="A1038" s="2">
        <v>10841035</v>
      </c>
      <c r="B1038" s="21" t="s">
        <v>2247</v>
      </c>
      <c r="C1038" s="2"/>
      <c r="D1038" s="2">
        <v>0</v>
      </c>
      <c r="E1038" s="2">
        <v>3</v>
      </c>
      <c r="F1038" s="79">
        <v>43518.625</v>
      </c>
      <c r="G1038" s="2">
        <v>0</v>
      </c>
      <c r="H1038" s="2">
        <v>10890001</v>
      </c>
      <c r="I1038" s="2"/>
      <c r="J1038" s="2"/>
      <c r="K1038" s="2">
        <v>10010002</v>
      </c>
      <c r="L1038" s="3">
        <v>1</v>
      </c>
      <c r="N1038" s="20" t="s">
        <v>932</v>
      </c>
      <c r="O1038" s="21" t="s">
        <v>808</v>
      </c>
      <c r="P1038" s="2">
        <v>10841035</v>
      </c>
    </row>
    <row r="1039" spans="1:16" ht="15" customHeight="1">
      <c r="A1039" s="2">
        <v>10841036</v>
      </c>
      <c r="B1039" s="21" t="s">
        <v>2247</v>
      </c>
      <c r="C1039" s="2"/>
      <c r="D1039" s="2">
        <v>0</v>
      </c>
      <c r="E1039" s="2">
        <v>3</v>
      </c>
      <c r="F1039" s="79">
        <v>43519.625</v>
      </c>
      <c r="G1039" s="2">
        <v>0</v>
      </c>
      <c r="H1039" s="2">
        <v>10890001</v>
      </c>
      <c r="I1039" s="2"/>
      <c r="J1039" s="2"/>
      <c r="K1039" s="2">
        <v>10010002</v>
      </c>
      <c r="L1039" s="3">
        <v>1</v>
      </c>
      <c r="N1039" s="20" t="s">
        <v>933</v>
      </c>
      <c r="O1039" s="21" t="s">
        <v>808</v>
      </c>
      <c r="P1039" s="2">
        <v>10841036</v>
      </c>
    </row>
    <row r="1040" spans="1:16" ht="15" customHeight="1">
      <c r="A1040" s="2">
        <v>10841037</v>
      </c>
      <c r="B1040" s="21" t="s">
        <v>2247</v>
      </c>
      <c r="C1040" s="2"/>
      <c r="D1040" s="2">
        <v>0</v>
      </c>
      <c r="E1040" s="2">
        <v>3</v>
      </c>
      <c r="F1040" s="79">
        <v>43520.625</v>
      </c>
      <c r="G1040" s="2">
        <v>0</v>
      </c>
      <c r="H1040" s="2">
        <v>10890001</v>
      </c>
      <c r="I1040" s="2"/>
      <c r="J1040" s="2"/>
      <c r="K1040" s="2">
        <v>10010002</v>
      </c>
      <c r="L1040" s="3">
        <v>1</v>
      </c>
      <c r="N1040" s="20" t="s">
        <v>934</v>
      </c>
      <c r="O1040" s="21" t="s">
        <v>808</v>
      </c>
      <c r="P1040" s="2">
        <v>10841037</v>
      </c>
    </row>
    <row r="1041" spans="1:16" ht="15" customHeight="1">
      <c r="A1041" s="2">
        <v>10841038</v>
      </c>
      <c r="B1041" s="21" t="s">
        <v>2247</v>
      </c>
      <c r="C1041" s="2"/>
      <c r="D1041" s="2">
        <v>0</v>
      </c>
      <c r="E1041" s="2">
        <v>3</v>
      </c>
      <c r="F1041" s="79">
        <v>43521.625</v>
      </c>
      <c r="G1041" s="2">
        <v>0</v>
      </c>
      <c r="H1041" s="2">
        <v>10890001</v>
      </c>
      <c r="I1041" s="2"/>
      <c r="J1041" s="2"/>
      <c r="K1041" s="2">
        <v>10010002</v>
      </c>
      <c r="L1041" s="3">
        <v>1</v>
      </c>
      <c r="N1041" s="20" t="s">
        <v>935</v>
      </c>
      <c r="O1041" s="21" t="s">
        <v>808</v>
      </c>
      <c r="P1041" s="2">
        <v>10841038</v>
      </c>
    </row>
    <row r="1042" spans="1:16" ht="15" customHeight="1">
      <c r="A1042" s="2">
        <v>10841039</v>
      </c>
      <c r="B1042" s="21" t="s">
        <v>2247</v>
      </c>
      <c r="C1042" s="2"/>
      <c r="D1042" s="2">
        <v>0</v>
      </c>
      <c r="E1042" s="2">
        <v>3</v>
      </c>
      <c r="F1042" s="79">
        <v>43522.625</v>
      </c>
      <c r="G1042" s="2">
        <v>0</v>
      </c>
      <c r="H1042" s="2">
        <v>10890001</v>
      </c>
      <c r="I1042" s="2"/>
      <c r="J1042" s="2"/>
      <c r="K1042" s="2">
        <v>10010002</v>
      </c>
      <c r="L1042" s="3">
        <v>1</v>
      </c>
      <c r="N1042" s="20" t="s">
        <v>936</v>
      </c>
      <c r="O1042" s="21" t="s">
        <v>808</v>
      </c>
      <c r="P1042" s="2">
        <v>10841039</v>
      </c>
    </row>
    <row r="1043" spans="1:16" ht="15" customHeight="1">
      <c r="A1043" s="2">
        <v>10841040</v>
      </c>
      <c r="B1043" s="21" t="s">
        <v>2248</v>
      </c>
      <c r="C1043" s="2"/>
      <c r="D1043" s="2">
        <v>0</v>
      </c>
      <c r="E1043" s="2">
        <v>3</v>
      </c>
      <c r="F1043" s="79">
        <v>43523.625</v>
      </c>
      <c r="G1043" s="2">
        <v>0</v>
      </c>
      <c r="H1043" s="2">
        <v>10890001</v>
      </c>
      <c r="I1043" s="2"/>
      <c r="J1043" s="2"/>
      <c r="K1043" s="2">
        <v>10010002</v>
      </c>
      <c r="L1043" s="3">
        <v>1</v>
      </c>
      <c r="N1043" s="20" t="s">
        <v>937</v>
      </c>
      <c r="O1043" s="21" t="s">
        <v>808</v>
      </c>
      <c r="P1043" s="2">
        <v>10841040</v>
      </c>
    </row>
    <row r="1044" spans="1:16" ht="15" customHeight="1">
      <c r="A1044" s="2">
        <v>10841041</v>
      </c>
      <c r="B1044" s="21" t="s">
        <v>2248</v>
      </c>
      <c r="C1044" s="2"/>
      <c r="D1044" s="2">
        <v>0</v>
      </c>
      <c r="E1044" s="2">
        <v>3</v>
      </c>
      <c r="F1044" s="79">
        <v>43524.625</v>
      </c>
      <c r="G1044" s="2">
        <v>0</v>
      </c>
      <c r="H1044" s="2">
        <v>10890001</v>
      </c>
      <c r="I1044" s="2"/>
      <c r="J1044" s="2"/>
      <c r="K1044" s="2">
        <v>10010002</v>
      </c>
      <c r="L1044" s="3">
        <v>1</v>
      </c>
      <c r="N1044" s="20" t="s">
        <v>938</v>
      </c>
      <c r="O1044" s="21" t="s">
        <v>808</v>
      </c>
      <c r="P1044" s="2">
        <v>10841041</v>
      </c>
    </row>
    <row r="1045" spans="1:16" ht="15" customHeight="1">
      <c r="A1045" s="2">
        <v>10841042</v>
      </c>
      <c r="B1045" s="21" t="s">
        <v>2247</v>
      </c>
      <c r="C1045" s="2"/>
      <c r="D1045" s="2">
        <v>0</v>
      </c>
      <c r="E1045" s="2">
        <v>3</v>
      </c>
      <c r="F1045" s="79">
        <v>43525.625</v>
      </c>
      <c r="G1045" s="2">
        <v>0</v>
      </c>
      <c r="H1045" s="2">
        <v>10890001</v>
      </c>
      <c r="I1045" s="2"/>
      <c r="J1045" s="2"/>
      <c r="K1045" s="2">
        <v>10010002</v>
      </c>
      <c r="L1045" s="3">
        <v>1</v>
      </c>
      <c r="N1045" s="20" t="s">
        <v>939</v>
      </c>
      <c r="O1045" s="21" t="s">
        <v>808</v>
      </c>
      <c r="P1045" s="2">
        <v>10841042</v>
      </c>
    </row>
    <row r="1046" spans="1:16" ht="15" customHeight="1">
      <c r="A1046" s="2">
        <v>10841043</v>
      </c>
      <c r="B1046" s="21" t="s">
        <v>2249</v>
      </c>
      <c r="C1046" s="2"/>
      <c r="D1046" s="2">
        <v>0</v>
      </c>
      <c r="E1046" s="2">
        <v>3</v>
      </c>
      <c r="F1046" s="79">
        <v>43526.625</v>
      </c>
      <c r="G1046" s="2">
        <v>0</v>
      </c>
      <c r="H1046" s="2">
        <v>10890001</v>
      </c>
      <c r="I1046" s="2"/>
      <c r="J1046" s="2"/>
      <c r="K1046" s="2">
        <v>10010002</v>
      </c>
      <c r="L1046" s="3">
        <v>1</v>
      </c>
      <c r="N1046" s="20" t="s">
        <v>940</v>
      </c>
      <c r="O1046" s="21" t="s">
        <v>808</v>
      </c>
      <c r="P1046" s="2">
        <v>10841043</v>
      </c>
    </row>
    <row r="1047" spans="1:16" ht="15" customHeight="1">
      <c r="A1047" s="2">
        <v>10841044</v>
      </c>
      <c r="B1047" s="21" t="s">
        <v>2247</v>
      </c>
      <c r="C1047" s="2"/>
      <c r="D1047" s="2">
        <v>0</v>
      </c>
      <c r="E1047" s="2">
        <v>3</v>
      </c>
      <c r="F1047" s="79">
        <v>43527.625</v>
      </c>
      <c r="G1047" s="2">
        <v>0</v>
      </c>
      <c r="H1047" s="2">
        <v>10890001</v>
      </c>
      <c r="I1047" s="2"/>
      <c r="J1047" s="2"/>
      <c r="K1047" s="2">
        <v>10010002</v>
      </c>
      <c r="L1047" s="3">
        <v>1</v>
      </c>
      <c r="N1047" s="20" t="s">
        <v>941</v>
      </c>
      <c r="O1047" s="21" t="s">
        <v>808</v>
      </c>
      <c r="P1047" s="2">
        <v>10841044</v>
      </c>
    </row>
    <row r="1048" spans="1:16" ht="15" customHeight="1">
      <c r="A1048" s="2">
        <v>10841045</v>
      </c>
      <c r="B1048" s="21" t="s">
        <v>2247</v>
      </c>
      <c r="C1048" s="2"/>
      <c r="D1048" s="2">
        <v>0</v>
      </c>
      <c r="E1048" s="2">
        <v>3</v>
      </c>
      <c r="F1048" s="79">
        <v>43528.625</v>
      </c>
      <c r="G1048" s="2">
        <v>0</v>
      </c>
      <c r="H1048" s="2">
        <v>10890001</v>
      </c>
      <c r="I1048" s="2"/>
      <c r="J1048" s="2"/>
      <c r="K1048" s="2">
        <v>10010002</v>
      </c>
      <c r="L1048" s="3">
        <v>1</v>
      </c>
      <c r="N1048" s="20" t="s">
        <v>942</v>
      </c>
      <c r="O1048" s="21" t="s">
        <v>808</v>
      </c>
      <c r="P1048" s="2">
        <v>10841045</v>
      </c>
    </row>
    <row r="1049" spans="1:16" ht="15" customHeight="1">
      <c r="A1049" s="2">
        <v>10841046</v>
      </c>
      <c r="B1049" s="21" t="s">
        <v>2247</v>
      </c>
      <c r="C1049" s="2"/>
      <c r="D1049" s="2">
        <v>0</v>
      </c>
      <c r="E1049" s="2">
        <v>3</v>
      </c>
      <c r="F1049" s="79">
        <v>43529.625</v>
      </c>
      <c r="G1049" s="2">
        <v>0</v>
      </c>
      <c r="H1049" s="2">
        <v>10890001</v>
      </c>
      <c r="I1049" s="2"/>
      <c r="J1049" s="2"/>
      <c r="K1049" s="2">
        <v>10010002</v>
      </c>
      <c r="L1049" s="3">
        <v>1</v>
      </c>
      <c r="N1049" s="20" t="s">
        <v>943</v>
      </c>
      <c r="O1049" s="21" t="s">
        <v>808</v>
      </c>
      <c r="P1049" s="2">
        <v>10841046</v>
      </c>
    </row>
    <row r="1050" spans="1:16" ht="15" customHeight="1">
      <c r="A1050" s="2">
        <v>10841047</v>
      </c>
      <c r="B1050" s="21" t="s">
        <v>2247</v>
      </c>
      <c r="C1050" s="2"/>
      <c r="D1050" s="2">
        <v>0</v>
      </c>
      <c r="E1050" s="2">
        <v>3</v>
      </c>
      <c r="F1050" s="79">
        <v>43530.625</v>
      </c>
      <c r="G1050" s="2">
        <v>0</v>
      </c>
      <c r="H1050" s="2">
        <v>10890001</v>
      </c>
      <c r="I1050" s="2"/>
      <c r="J1050" s="2"/>
      <c r="K1050" s="2">
        <v>10010002</v>
      </c>
      <c r="L1050" s="3">
        <v>1</v>
      </c>
      <c r="N1050" s="20" t="s">
        <v>944</v>
      </c>
      <c r="O1050" s="21" t="s">
        <v>808</v>
      </c>
      <c r="P1050" s="2">
        <v>10841047</v>
      </c>
    </row>
    <row r="1051" spans="1:16" ht="15" customHeight="1">
      <c r="A1051" s="2">
        <v>10841048</v>
      </c>
      <c r="B1051" s="21" t="s">
        <v>2247</v>
      </c>
      <c r="C1051" s="2"/>
      <c r="D1051" s="2">
        <v>0</v>
      </c>
      <c r="E1051" s="2">
        <v>3</v>
      </c>
      <c r="F1051" s="79">
        <v>43531.625</v>
      </c>
      <c r="G1051" s="2">
        <v>0</v>
      </c>
      <c r="H1051" s="2">
        <v>10890001</v>
      </c>
      <c r="I1051" s="2"/>
      <c r="J1051" s="2"/>
      <c r="K1051" s="2">
        <v>10010002</v>
      </c>
      <c r="L1051" s="3">
        <v>1</v>
      </c>
      <c r="N1051" s="20" t="s">
        <v>945</v>
      </c>
      <c r="O1051" s="21" t="s">
        <v>808</v>
      </c>
      <c r="P1051" s="2">
        <v>10841048</v>
      </c>
    </row>
    <row r="1052" spans="1:16" ht="15" customHeight="1">
      <c r="A1052" s="2">
        <v>10841049</v>
      </c>
      <c r="B1052" s="21" t="s">
        <v>2247</v>
      </c>
      <c r="C1052" s="2"/>
      <c r="D1052" s="2">
        <v>0</v>
      </c>
      <c r="E1052" s="2">
        <v>3</v>
      </c>
      <c r="F1052" s="79">
        <v>43532.625</v>
      </c>
      <c r="G1052" s="2">
        <v>0</v>
      </c>
      <c r="H1052" s="2">
        <v>10890001</v>
      </c>
      <c r="I1052" s="2"/>
      <c r="J1052" s="2"/>
      <c r="K1052" s="2">
        <v>10010002</v>
      </c>
      <c r="L1052" s="3">
        <v>1</v>
      </c>
      <c r="N1052" s="20" t="s">
        <v>946</v>
      </c>
      <c r="O1052" s="21" t="s">
        <v>808</v>
      </c>
      <c r="P1052" s="2">
        <v>10841049</v>
      </c>
    </row>
    <row r="1053" spans="1:16" ht="15" customHeight="1">
      <c r="A1053" s="2">
        <v>10841050</v>
      </c>
      <c r="B1053" s="21" t="s">
        <v>2248</v>
      </c>
      <c r="C1053" s="2"/>
      <c r="D1053" s="2">
        <v>0</v>
      </c>
      <c r="E1053" s="2">
        <v>3</v>
      </c>
      <c r="F1053" s="79">
        <v>43533.625</v>
      </c>
      <c r="G1053" s="2">
        <v>0</v>
      </c>
      <c r="H1053" s="2">
        <v>10890001</v>
      </c>
      <c r="I1053" s="2"/>
      <c r="J1053" s="2"/>
      <c r="K1053" s="2">
        <v>10010002</v>
      </c>
      <c r="L1053" s="3">
        <v>1</v>
      </c>
      <c r="N1053" s="20" t="s">
        <v>947</v>
      </c>
      <c r="O1053" s="21" t="s">
        <v>808</v>
      </c>
      <c r="P1053" s="2">
        <v>10841050</v>
      </c>
    </row>
    <row r="1054" spans="1:16" ht="15" customHeight="1">
      <c r="A1054" s="2">
        <v>10841051</v>
      </c>
      <c r="B1054" s="21" t="s">
        <v>2250</v>
      </c>
      <c r="C1054" s="2"/>
      <c r="D1054" s="2">
        <v>0</v>
      </c>
      <c r="E1054" s="2">
        <v>3</v>
      </c>
      <c r="F1054" s="79">
        <v>43534.625</v>
      </c>
      <c r="G1054" s="2">
        <v>0</v>
      </c>
      <c r="H1054" s="2">
        <v>10890001</v>
      </c>
      <c r="I1054" s="2"/>
      <c r="J1054" s="2"/>
      <c r="K1054" s="2">
        <v>10010002</v>
      </c>
      <c r="L1054" s="3">
        <v>1</v>
      </c>
      <c r="N1054" s="20" t="s">
        <v>948</v>
      </c>
      <c r="O1054" s="21" t="s">
        <v>808</v>
      </c>
      <c r="P1054" s="2">
        <v>10841051</v>
      </c>
    </row>
    <row r="1055" spans="1:16" ht="15" customHeight="1">
      <c r="A1055" s="2">
        <v>10841052</v>
      </c>
      <c r="B1055" s="21" t="s">
        <v>2248</v>
      </c>
      <c r="C1055" s="2"/>
      <c r="D1055" s="2">
        <v>0</v>
      </c>
      <c r="E1055" s="2">
        <v>3</v>
      </c>
      <c r="F1055" s="79">
        <v>43535.625</v>
      </c>
      <c r="G1055" s="2">
        <v>0</v>
      </c>
      <c r="H1055" s="2">
        <v>10890001</v>
      </c>
      <c r="I1055" s="2"/>
      <c r="J1055" s="2"/>
      <c r="K1055" s="2">
        <v>10010002</v>
      </c>
      <c r="L1055" s="3">
        <v>1</v>
      </c>
      <c r="N1055" s="20" t="s">
        <v>949</v>
      </c>
      <c r="O1055" s="21" t="s">
        <v>808</v>
      </c>
      <c r="P1055" s="2">
        <v>10841052</v>
      </c>
    </row>
    <row r="1056" spans="1:16" ht="15" customHeight="1">
      <c r="A1056" s="2">
        <v>10841053</v>
      </c>
      <c r="B1056" s="21" t="s">
        <v>2247</v>
      </c>
      <c r="C1056" s="2"/>
      <c r="D1056" s="2">
        <v>0</v>
      </c>
      <c r="E1056" s="2">
        <v>3</v>
      </c>
      <c r="F1056" s="79">
        <v>43536.625</v>
      </c>
      <c r="G1056" s="2">
        <v>0</v>
      </c>
      <c r="H1056" s="2">
        <v>10890001</v>
      </c>
      <c r="I1056" s="2"/>
      <c r="J1056" s="2"/>
      <c r="K1056" s="2">
        <v>10010002</v>
      </c>
      <c r="L1056" s="3">
        <v>1</v>
      </c>
      <c r="N1056" s="20" t="s">
        <v>950</v>
      </c>
      <c r="O1056" s="21" t="s">
        <v>808</v>
      </c>
      <c r="P1056" s="2">
        <v>10841053</v>
      </c>
    </row>
    <row r="1057" spans="1:16" ht="15" customHeight="1">
      <c r="A1057" s="2">
        <v>10841054</v>
      </c>
      <c r="B1057" s="21" t="s">
        <v>2247</v>
      </c>
      <c r="C1057" s="2"/>
      <c r="D1057" s="2">
        <v>0</v>
      </c>
      <c r="E1057" s="2">
        <v>3</v>
      </c>
      <c r="F1057" s="79">
        <v>43537.625</v>
      </c>
      <c r="G1057" s="2">
        <v>0</v>
      </c>
      <c r="H1057" s="2">
        <v>10890001</v>
      </c>
      <c r="I1057" s="2"/>
      <c r="J1057" s="2"/>
      <c r="K1057" s="2">
        <v>10010002</v>
      </c>
      <c r="L1057" s="3">
        <v>1</v>
      </c>
      <c r="N1057" s="20" t="s">
        <v>951</v>
      </c>
      <c r="O1057" s="21" t="s">
        <v>808</v>
      </c>
      <c r="P1057" s="2">
        <v>10841054</v>
      </c>
    </row>
    <row r="1058" spans="1:16" ht="15" customHeight="1">
      <c r="A1058" s="2">
        <v>10841055</v>
      </c>
      <c r="B1058" s="21" t="s">
        <v>2248</v>
      </c>
      <c r="C1058" s="2"/>
      <c r="D1058" s="2">
        <v>0</v>
      </c>
      <c r="E1058" s="2">
        <v>3</v>
      </c>
      <c r="F1058" s="79">
        <v>43538.625</v>
      </c>
      <c r="G1058" s="2">
        <v>0</v>
      </c>
      <c r="H1058" s="2">
        <v>10890001</v>
      </c>
      <c r="I1058" s="2"/>
      <c r="J1058" s="2"/>
      <c r="K1058" s="2">
        <v>10010002</v>
      </c>
      <c r="L1058" s="3">
        <v>1</v>
      </c>
      <c r="N1058" s="20" t="s">
        <v>952</v>
      </c>
      <c r="O1058" s="21" t="s">
        <v>808</v>
      </c>
      <c r="P1058" s="2">
        <v>10841055</v>
      </c>
    </row>
    <row r="1059" spans="1:16" ht="15" customHeight="1">
      <c r="A1059" s="2">
        <v>10841056</v>
      </c>
      <c r="B1059" s="21" t="s">
        <v>2248</v>
      </c>
      <c r="C1059" s="2"/>
      <c r="D1059" s="2">
        <v>0</v>
      </c>
      <c r="E1059" s="2">
        <v>3</v>
      </c>
      <c r="F1059" s="79">
        <v>43539.625</v>
      </c>
      <c r="G1059" s="2">
        <v>0</v>
      </c>
      <c r="H1059" s="2">
        <v>10890001</v>
      </c>
      <c r="I1059" s="2"/>
      <c r="J1059" s="2"/>
      <c r="K1059" s="2">
        <v>10010002</v>
      </c>
      <c r="L1059" s="3">
        <v>1</v>
      </c>
      <c r="N1059" s="20" t="s">
        <v>953</v>
      </c>
      <c r="O1059" s="21" t="s">
        <v>808</v>
      </c>
      <c r="P1059" s="2">
        <v>10841056</v>
      </c>
    </row>
    <row r="1060" spans="1:16" ht="15" customHeight="1">
      <c r="A1060" s="2">
        <v>10841057</v>
      </c>
      <c r="B1060" s="21" t="s">
        <v>2250</v>
      </c>
      <c r="C1060" s="2"/>
      <c r="D1060" s="2">
        <v>0</v>
      </c>
      <c r="E1060" s="2">
        <v>3</v>
      </c>
      <c r="F1060" s="79">
        <v>43540.625</v>
      </c>
      <c r="G1060" s="2">
        <v>0</v>
      </c>
      <c r="H1060" s="2">
        <v>10890001</v>
      </c>
      <c r="I1060" s="2"/>
      <c r="J1060" s="2"/>
      <c r="K1060" s="2">
        <v>10010002</v>
      </c>
      <c r="L1060" s="3">
        <v>1</v>
      </c>
      <c r="N1060" s="20" t="s">
        <v>954</v>
      </c>
      <c r="O1060" s="21" t="s">
        <v>808</v>
      </c>
      <c r="P1060" s="2">
        <v>10841057</v>
      </c>
    </row>
    <row r="1061" spans="1:16" ht="15" customHeight="1">
      <c r="A1061" s="2">
        <v>10841058</v>
      </c>
      <c r="B1061" s="21">
        <v>1526</v>
      </c>
      <c r="C1061" s="2"/>
      <c r="D1061" s="2">
        <v>0</v>
      </c>
      <c r="E1061" s="2">
        <v>3</v>
      </c>
      <c r="F1061" s="79">
        <v>43541.625</v>
      </c>
      <c r="G1061" s="2">
        <v>0</v>
      </c>
      <c r="H1061" s="2">
        <v>10890001</v>
      </c>
      <c r="I1061" s="2"/>
      <c r="J1061" s="2"/>
      <c r="K1061" s="2">
        <v>10010009</v>
      </c>
      <c r="L1061" s="3">
        <v>1</v>
      </c>
      <c r="N1061" s="20" t="s">
        <v>955</v>
      </c>
      <c r="O1061" s="21" t="s">
        <v>956</v>
      </c>
      <c r="P1061" s="2">
        <v>10841058</v>
      </c>
    </row>
    <row r="1062" spans="1:16" ht="15" customHeight="1">
      <c r="A1062" s="2">
        <v>10841059</v>
      </c>
      <c r="B1062" s="21">
        <v>701</v>
      </c>
      <c r="C1062" s="2"/>
      <c r="D1062" s="2">
        <v>0</v>
      </c>
      <c r="E1062" s="2">
        <v>3</v>
      </c>
      <c r="F1062" s="79">
        <v>43542.625</v>
      </c>
      <c r="G1062" s="2">
        <v>0</v>
      </c>
      <c r="H1062" s="2">
        <v>10890001</v>
      </c>
      <c r="I1062" s="2"/>
      <c r="J1062" s="2"/>
      <c r="K1062" s="2">
        <v>10010009</v>
      </c>
      <c r="L1062" s="3">
        <v>1</v>
      </c>
      <c r="N1062" s="20" t="s">
        <v>957</v>
      </c>
      <c r="O1062" s="21" t="s">
        <v>956</v>
      </c>
      <c r="P1062" s="2">
        <v>10841059</v>
      </c>
    </row>
    <row r="1063" spans="1:16" ht="15" customHeight="1">
      <c r="A1063" s="2">
        <v>10841060</v>
      </c>
      <c r="B1063" s="21">
        <v>701</v>
      </c>
      <c r="C1063" s="2"/>
      <c r="D1063" s="2">
        <v>0</v>
      </c>
      <c r="E1063" s="2">
        <v>3</v>
      </c>
      <c r="F1063" s="79">
        <v>43543.625</v>
      </c>
      <c r="G1063" s="2">
        <v>0</v>
      </c>
      <c r="H1063" s="2">
        <v>10890001</v>
      </c>
      <c r="I1063" s="2"/>
      <c r="J1063" s="2"/>
      <c r="K1063" s="2">
        <v>10010009</v>
      </c>
      <c r="L1063" s="3">
        <v>1</v>
      </c>
      <c r="N1063" s="20" t="s">
        <v>958</v>
      </c>
      <c r="O1063" s="21" t="s">
        <v>956</v>
      </c>
      <c r="P1063" s="2">
        <v>10841060</v>
      </c>
    </row>
    <row r="1064" spans="1:16" ht="15" customHeight="1">
      <c r="A1064" s="2">
        <v>10841061</v>
      </c>
      <c r="B1064" s="2" t="s">
        <v>2251</v>
      </c>
      <c r="C1064" s="2"/>
      <c r="D1064" s="2">
        <v>0</v>
      </c>
      <c r="E1064" s="2">
        <v>3</v>
      </c>
      <c r="F1064" s="79">
        <v>43544.625</v>
      </c>
      <c r="G1064" s="2">
        <v>0</v>
      </c>
      <c r="H1064" s="2">
        <v>10890001</v>
      </c>
      <c r="I1064" s="2"/>
      <c r="J1064" s="2"/>
      <c r="K1064" s="2">
        <v>10010001</v>
      </c>
      <c r="L1064" s="3">
        <v>1</v>
      </c>
      <c r="N1064" s="2" t="s">
        <v>2252</v>
      </c>
      <c r="O1064" s="21" t="s">
        <v>276</v>
      </c>
      <c r="P1064" s="2"/>
    </row>
    <row r="1065" spans="1:16" ht="15" customHeight="1">
      <c r="A1065" s="2">
        <v>10841062</v>
      </c>
      <c r="B1065" s="2" t="s">
        <v>2253</v>
      </c>
      <c r="C1065" s="2"/>
      <c r="D1065" s="2">
        <v>0</v>
      </c>
      <c r="E1065" s="2">
        <v>3</v>
      </c>
      <c r="F1065" s="79">
        <v>43545.625</v>
      </c>
      <c r="G1065" s="2">
        <v>0</v>
      </c>
      <c r="H1065" s="2">
        <v>10890001</v>
      </c>
      <c r="I1065" s="2"/>
      <c r="J1065" s="2"/>
      <c r="K1065" s="2">
        <v>10010001</v>
      </c>
      <c r="L1065" s="3">
        <v>1</v>
      </c>
      <c r="N1065" s="2" t="s">
        <v>2252</v>
      </c>
      <c r="O1065" s="21" t="s">
        <v>276</v>
      </c>
      <c r="P1065" s="2"/>
    </row>
    <row r="1066" spans="1:16" ht="15" customHeight="1">
      <c r="A1066" s="2">
        <v>10841063</v>
      </c>
      <c r="B1066" s="2" t="s">
        <v>2254</v>
      </c>
      <c r="C1066" s="2"/>
      <c r="D1066" s="2">
        <v>0</v>
      </c>
      <c r="E1066" s="2">
        <v>3</v>
      </c>
      <c r="F1066" s="79">
        <v>43546.625</v>
      </c>
      <c r="G1066" s="2">
        <v>0</v>
      </c>
      <c r="H1066" s="2">
        <v>10890001</v>
      </c>
      <c r="I1066" s="2"/>
      <c r="J1066" s="2"/>
      <c r="K1066" s="2">
        <v>10010001</v>
      </c>
      <c r="L1066" s="3">
        <v>1</v>
      </c>
      <c r="N1066" s="2" t="s">
        <v>2252</v>
      </c>
      <c r="O1066" s="21" t="s">
        <v>276</v>
      </c>
      <c r="P1066" s="2"/>
    </row>
    <row r="1067" spans="1:16" ht="15" customHeight="1">
      <c r="A1067" s="2">
        <v>10841064</v>
      </c>
      <c r="B1067" s="2" t="s">
        <v>2255</v>
      </c>
      <c r="C1067" s="2"/>
      <c r="D1067" s="2">
        <v>0</v>
      </c>
      <c r="E1067" s="2">
        <v>3</v>
      </c>
      <c r="F1067" s="79">
        <v>43547.625</v>
      </c>
      <c r="G1067" s="2">
        <v>0</v>
      </c>
      <c r="H1067" s="2">
        <v>10890001</v>
      </c>
      <c r="I1067" s="2"/>
      <c r="J1067" s="2"/>
      <c r="K1067" s="2">
        <v>10010001</v>
      </c>
      <c r="L1067" s="3">
        <v>1</v>
      </c>
      <c r="N1067" s="2" t="s">
        <v>2256</v>
      </c>
      <c r="O1067" s="21" t="s">
        <v>276</v>
      </c>
      <c r="P1067" s="2"/>
    </row>
    <row r="1068" spans="1:16" ht="15" customHeight="1">
      <c r="A1068" s="2">
        <v>10841065</v>
      </c>
      <c r="B1068" s="2" t="s">
        <v>2257</v>
      </c>
      <c r="C1068" s="2"/>
      <c r="D1068" s="2">
        <v>0</v>
      </c>
      <c r="E1068" s="2">
        <v>3</v>
      </c>
      <c r="F1068" s="79">
        <v>43548.625</v>
      </c>
      <c r="G1068" s="2">
        <v>0</v>
      </c>
      <c r="H1068" s="2">
        <v>10890001</v>
      </c>
      <c r="I1068" s="2"/>
      <c r="J1068" s="2"/>
      <c r="K1068" s="2">
        <v>10010001</v>
      </c>
      <c r="L1068" s="3">
        <v>1</v>
      </c>
      <c r="N1068" s="2" t="s">
        <v>2256</v>
      </c>
      <c r="O1068" s="21" t="s">
        <v>276</v>
      </c>
      <c r="P1068" s="2"/>
    </row>
    <row r="1069" spans="1:16" ht="15" customHeight="1">
      <c r="A1069" s="2">
        <v>10841066</v>
      </c>
      <c r="B1069" s="2" t="s">
        <v>2258</v>
      </c>
      <c r="C1069" s="2"/>
      <c r="D1069" s="2">
        <v>0</v>
      </c>
      <c r="E1069" s="2">
        <v>3</v>
      </c>
      <c r="F1069" s="79">
        <v>43549.625</v>
      </c>
      <c r="G1069" s="2">
        <v>0</v>
      </c>
      <c r="H1069" s="2">
        <v>10890001</v>
      </c>
      <c r="I1069" s="2"/>
      <c r="J1069" s="2"/>
      <c r="K1069" s="2">
        <v>10010001</v>
      </c>
      <c r="L1069" s="3">
        <v>1</v>
      </c>
      <c r="N1069" s="2" t="s">
        <v>2256</v>
      </c>
      <c r="O1069" s="21" t="s">
        <v>276</v>
      </c>
      <c r="P1069" s="2"/>
    </row>
    <row r="1070" spans="1:16" ht="15" customHeight="1">
      <c r="A1070" s="2">
        <v>10841067</v>
      </c>
      <c r="B1070" s="2" t="s">
        <v>2259</v>
      </c>
      <c r="C1070" s="2"/>
      <c r="D1070" s="2">
        <v>0</v>
      </c>
      <c r="E1070" s="2">
        <v>3</v>
      </c>
      <c r="F1070" s="79">
        <v>43550.625</v>
      </c>
      <c r="G1070" s="2">
        <v>0</v>
      </c>
      <c r="H1070" s="2">
        <v>10890001</v>
      </c>
      <c r="I1070" s="2"/>
      <c r="J1070" s="2"/>
      <c r="K1070" s="2">
        <v>10010001</v>
      </c>
      <c r="L1070" s="3">
        <v>1</v>
      </c>
      <c r="N1070" s="2" t="s">
        <v>2260</v>
      </c>
      <c r="O1070" s="21" t="s">
        <v>276</v>
      </c>
      <c r="P1070" s="2"/>
    </row>
    <row r="1071" spans="1:16" ht="15" customHeight="1">
      <c r="A1071" s="2">
        <v>10841068</v>
      </c>
      <c r="B1071" s="2" t="s">
        <v>2261</v>
      </c>
      <c r="C1071" s="2"/>
      <c r="D1071" s="2">
        <v>0</v>
      </c>
      <c r="E1071" s="2">
        <v>3</v>
      </c>
      <c r="F1071" s="79">
        <v>43551.625</v>
      </c>
      <c r="G1071" s="2">
        <v>0</v>
      </c>
      <c r="H1071" s="2">
        <v>10890001</v>
      </c>
      <c r="I1071" s="2"/>
      <c r="J1071" s="2"/>
      <c r="K1071" s="2">
        <v>10010001</v>
      </c>
      <c r="L1071" s="3">
        <v>1</v>
      </c>
      <c r="N1071" s="2" t="s">
        <v>2260</v>
      </c>
      <c r="O1071" s="21" t="s">
        <v>276</v>
      </c>
      <c r="P1071" s="2"/>
    </row>
    <row r="1072" spans="1:16" ht="15" customHeight="1">
      <c r="A1072" s="2">
        <v>10841069</v>
      </c>
      <c r="B1072" s="2" t="s">
        <v>2262</v>
      </c>
      <c r="C1072" s="2"/>
      <c r="D1072" s="2">
        <v>0</v>
      </c>
      <c r="E1072" s="2">
        <v>3</v>
      </c>
      <c r="F1072" s="79">
        <v>43552.625</v>
      </c>
      <c r="G1072" s="2">
        <v>0</v>
      </c>
      <c r="H1072" s="2">
        <v>10890001</v>
      </c>
      <c r="I1072" s="2"/>
      <c r="J1072" s="2"/>
      <c r="K1072" s="2">
        <v>10010001</v>
      </c>
      <c r="L1072" s="3">
        <v>1</v>
      </c>
      <c r="N1072" s="2" t="s">
        <v>2260</v>
      </c>
      <c r="O1072" s="21" t="s">
        <v>276</v>
      </c>
      <c r="P1072" s="2"/>
    </row>
    <row r="1073" spans="1:16" ht="15" customHeight="1">
      <c r="A1073" s="2">
        <v>10841070</v>
      </c>
      <c r="B1073" s="2" t="s">
        <v>2263</v>
      </c>
      <c r="C1073" s="2"/>
      <c r="D1073" s="2">
        <v>0</v>
      </c>
      <c r="E1073" s="2">
        <v>3</v>
      </c>
      <c r="F1073" s="79">
        <v>43553.625</v>
      </c>
      <c r="G1073" s="2">
        <v>0</v>
      </c>
      <c r="H1073" s="2">
        <v>10890001</v>
      </c>
      <c r="I1073" s="2"/>
      <c r="J1073" s="2"/>
      <c r="K1073" s="2">
        <v>10010001</v>
      </c>
      <c r="L1073" s="3">
        <v>1</v>
      </c>
      <c r="N1073" s="2" t="s">
        <v>2264</v>
      </c>
      <c r="O1073" s="21" t="s">
        <v>276</v>
      </c>
      <c r="P1073" s="2"/>
    </row>
    <row r="1074" spans="1:16" ht="15" customHeight="1">
      <c r="A1074" s="2">
        <v>10841071</v>
      </c>
      <c r="B1074" s="2" t="s">
        <v>2265</v>
      </c>
      <c r="C1074" s="2"/>
      <c r="D1074" s="2">
        <v>0</v>
      </c>
      <c r="E1074" s="2">
        <v>3</v>
      </c>
      <c r="F1074" s="79">
        <v>43554.625</v>
      </c>
      <c r="G1074" s="2">
        <v>0</v>
      </c>
      <c r="H1074" s="2">
        <v>10890001</v>
      </c>
      <c r="I1074" s="2"/>
      <c r="J1074" s="2"/>
      <c r="K1074" s="2">
        <v>10010001</v>
      </c>
      <c r="L1074" s="3">
        <v>1</v>
      </c>
      <c r="N1074" s="2" t="s">
        <v>2264</v>
      </c>
      <c r="O1074" s="21" t="s">
        <v>276</v>
      </c>
      <c r="P1074" s="2"/>
    </row>
    <row r="1075" spans="1:16" ht="15" customHeight="1">
      <c r="A1075" s="2">
        <v>10841072</v>
      </c>
      <c r="B1075" s="2" t="s">
        <v>2266</v>
      </c>
      <c r="C1075" s="2"/>
      <c r="D1075" s="2">
        <v>0</v>
      </c>
      <c r="E1075" s="2">
        <v>3</v>
      </c>
      <c r="F1075" s="79">
        <v>43555.625</v>
      </c>
      <c r="G1075" s="2">
        <v>0</v>
      </c>
      <c r="H1075" s="2">
        <v>10890001</v>
      </c>
      <c r="I1075" s="2"/>
      <c r="J1075" s="2"/>
      <c r="K1075" s="2">
        <v>10010001</v>
      </c>
      <c r="L1075" s="3">
        <v>1</v>
      </c>
      <c r="N1075" s="2" t="s">
        <v>2264</v>
      </c>
      <c r="O1075" s="21" t="s">
        <v>276</v>
      </c>
      <c r="P1075" s="2"/>
    </row>
    <row r="1076" spans="1:16" ht="15" customHeight="1">
      <c r="A1076" s="2">
        <v>10841073</v>
      </c>
      <c r="B1076" s="2" t="s">
        <v>2267</v>
      </c>
      <c r="C1076" s="2"/>
      <c r="D1076" s="2">
        <v>0</v>
      </c>
      <c r="E1076" s="2">
        <v>3</v>
      </c>
      <c r="F1076" s="79">
        <v>43556.625</v>
      </c>
      <c r="G1076" s="2">
        <v>0</v>
      </c>
      <c r="H1076" s="2">
        <v>10890001</v>
      </c>
      <c r="I1076" s="2"/>
      <c r="J1076" s="2"/>
      <c r="K1076" s="2">
        <v>10010001</v>
      </c>
      <c r="L1076" s="3">
        <v>1</v>
      </c>
      <c r="N1076" s="2" t="s">
        <v>2268</v>
      </c>
      <c r="O1076" s="21" t="s">
        <v>276</v>
      </c>
      <c r="P1076" s="2"/>
    </row>
    <row r="1077" spans="1:16" ht="15" customHeight="1">
      <c r="A1077" s="2">
        <v>10841074</v>
      </c>
      <c r="B1077" s="2" t="s">
        <v>2269</v>
      </c>
      <c r="C1077" s="2"/>
      <c r="D1077" s="2">
        <v>0</v>
      </c>
      <c r="E1077" s="2">
        <v>3</v>
      </c>
      <c r="F1077" s="79">
        <v>43557.625</v>
      </c>
      <c r="G1077" s="2">
        <v>0</v>
      </c>
      <c r="H1077" s="2">
        <v>10890001</v>
      </c>
      <c r="I1077" s="2"/>
      <c r="J1077" s="2"/>
      <c r="K1077" s="2">
        <v>10010001</v>
      </c>
      <c r="L1077" s="3">
        <v>1</v>
      </c>
      <c r="N1077" s="2" t="s">
        <v>2268</v>
      </c>
      <c r="O1077" s="21" t="s">
        <v>276</v>
      </c>
      <c r="P1077" s="2"/>
    </row>
    <row r="1078" spans="1:16" ht="15" customHeight="1">
      <c r="A1078" s="2">
        <v>10841075</v>
      </c>
      <c r="B1078" s="2" t="s">
        <v>2270</v>
      </c>
      <c r="C1078" s="2"/>
      <c r="D1078" s="2">
        <v>0</v>
      </c>
      <c r="E1078" s="2">
        <v>3</v>
      </c>
      <c r="F1078" s="79">
        <v>43558.625</v>
      </c>
      <c r="G1078" s="2">
        <v>0</v>
      </c>
      <c r="H1078" s="2">
        <v>10890001</v>
      </c>
      <c r="I1078" s="2"/>
      <c r="J1078" s="2"/>
      <c r="K1078" s="2">
        <v>10010001</v>
      </c>
      <c r="L1078" s="3">
        <v>1</v>
      </c>
      <c r="N1078" s="2" t="s">
        <v>2268</v>
      </c>
      <c r="O1078" s="21" t="s">
        <v>276</v>
      </c>
      <c r="P1078" s="2"/>
    </row>
    <row r="1079" spans="1:16" ht="15" customHeight="1">
      <c r="A1079" s="2">
        <v>10841076</v>
      </c>
      <c r="B1079" s="21">
        <v>4429</v>
      </c>
      <c r="C1079" s="2"/>
      <c r="D1079" s="2">
        <v>0</v>
      </c>
      <c r="E1079" s="2">
        <v>3</v>
      </c>
      <c r="F1079" s="79">
        <v>43559.625</v>
      </c>
      <c r="G1079" s="2">
        <v>0</v>
      </c>
      <c r="H1079" s="2">
        <v>10890001</v>
      </c>
      <c r="I1079" s="2"/>
      <c r="J1079" s="2"/>
      <c r="K1079" s="2">
        <v>10010009</v>
      </c>
      <c r="L1079" s="3">
        <v>1</v>
      </c>
      <c r="N1079" s="21" t="s">
        <v>2271</v>
      </c>
      <c r="O1079" s="21" t="s">
        <v>867</v>
      </c>
      <c r="P1079" s="2"/>
    </row>
    <row r="1080" spans="1:16" ht="15" customHeight="1">
      <c r="A1080" s="2">
        <v>10841077</v>
      </c>
      <c r="B1080" s="21" t="s">
        <v>2272</v>
      </c>
      <c r="C1080" s="2"/>
      <c r="D1080" s="2">
        <v>0</v>
      </c>
      <c r="E1080" s="2">
        <v>3</v>
      </c>
      <c r="F1080" s="79">
        <v>43560.625</v>
      </c>
      <c r="G1080" s="2"/>
      <c r="H1080" s="2">
        <v>10890001</v>
      </c>
      <c r="I1080" s="2"/>
      <c r="J1080" s="2"/>
      <c r="K1080" s="2">
        <v>10010009</v>
      </c>
      <c r="L1080" s="3">
        <v>1</v>
      </c>
      <c r="N1080" s="21" t="s">
        <v>982</v>
      </c>
      <c r="O1080" s="21" t="s">
        <v>867</v>
      </c>
      <c r="P1080" s="2"/>
    </row>
    <row r="1081" spans="1:16" ht="15" customHeight="1">
      <c r="A1081" s="2">
        <v>10841078</v>
      </c>
      <c r="B1081" s="2" t="s">
        <v>983</v>
      </c>
      <c r="C1081" s="2"/>
      <c r="D1081" s="2">
        <v>0</v>
      </c>
      <c r="E1081" s="2">
        <v>3</v>
      </c>
      <c r="F1081" s="79">
        <v>43561.625</v>
      </c>
      <c r="G1081" s="2">
        <v>0</v>
      </c>
      <c r="H1081" s="2">
        <v>10890001</v>
      </c>
      <c r="I1081" s="2"/>
      <c r="J1081" s="2"/>
      <c r="K1081" s="2">
        <v>10010001</v>
      </c>
      <c r="L1081" s="3">
        <v>1</v>
      </c>
      <c r="N1081" s="2" t="s">
        <v>2273</v>
      </c>
      <c r="O1081" s="2" t="s">
        <v>276</v>
      </c>
      <c r="P1081" s="2"/>
    </row>
    <row r="1082" spans="1:16" ht="15" customHeight="1">
      <c r="A1082" s="2">
        <v>10841079</v>
      </c>
      <c r="B1082" s="2" t="s">
        <v>984</v>
      </c>
      <c r="C1082" s="2"/>
      <c r="D1082" s="2">
        <v>0</v>
      </c>
      <c r="E1082" s="2">
        <v>3</v>
      </c>
      <c r="F1082" s="79">
        <v>43562.625</v>
      </c>
      <c r="G1082" s="2">
        <v>0</v>
      </c>
      <c r="H1082" s="2">
        <v>10890001</v>
      </c>
      <c r="I1082" s="2"/>
      <c r="J1082" s="2"/>
      <c r="K1082" s="2">
        <v>10010001</v>
      </c>
      <c r="L1082" s="3">
        <v>1</v>
      </c>
      <c r="N1082" s="2" t="s">
        <v>984</v>
      </c>
      <c r="O1082" s="2" t="s">
        <v>276</v>
      </c>
      <c r="P1082" s="2"/>
    </row>
    <row r="1083" spans="1:16" ht="15" customHeight="1">
      <c r="A1083" s="2">
        <v>10841080</v>
      </c>
      <c r="B1083" s="2" t="s">
        <v>985</v>
      </c>
      <c r="C1083" s="2"/>
      <c r="D1083" s="2">
        <v>0</v>
      </c>
      <c r="E1083" s="2">
        <v>3</v>
      </c>
      <c r="F1083" s="79">
        <v>43563.625</v>
      </c>
      <c r="G1083" s="2">
        <v>0</v>
      </c>
      <c r="H1083" s="2">
        <v>10890001</v>
      </c>
      <c r="I1083" s="2"/>
      <c r="J1083" s="2"/>
      <c r="K1083" s="2">
        <v>10010001</v>
      </c>
      <c r="L1083" s="3">
        <v>1</v>
      </c>
      <c r="N1083" s="2" t="s">
        <v>985</v>
      </c>
      <c r="O1083" s="2" t="s">
        <v>276</v>
      </c>
      <c r="P1083" s="2"/>
    </row>
    <row r="1084" spans="1:16" ht="15" customHeight="1">
      <c r="A1084" s="2">
        <v>10841081</v>
      </c>
      <c r="B1084" s="2" t="s">
        <v>986</v>
      </c>
      <c r="C1084" s="2"/>
      <c r="D1084" s="2">
        <v>0</v>
      </c>
      <c r="E1084" s="2">
        <v>3</v>
      </c>
      <c r="F1084" s="79">
        <v>43564.625</v>
      </c>
      <c r="G1084" s="2">
        <v>0</v>
      </c>
      <c r="H1084" s="2">
        <v>10890001</v>
      </c>
      <c r="I1084" s="2"/>
      <c r="J1084" s="2"/>
      <c r="K1084" s="2">
        <v>10010001</v>
      </c>
      <c r="L1084" s="3">
        <v>1</v>
      </c>
      <c r="N1084" s="2" t="s">
        <v>986</v>
      </c>
      <c r="O1084" s="2" t="s">
        <v>276</v>
      </c>
      <c r="P1084" s="2"/>
    </row>
    <row r="1085" spans="1:16" ht="15" customHeight="1">
      <c r="A1085" s="2">
        <v>10841082</v>
      </c>
      <c r="B1085" s="2" t="s">
        <v>987</v>
      </c>
      <c r="C1085" s="2"/>
      <c r="D1085" s="2">
        <v>0</v>
      </c>
      <c r="E1085" s="2">
        <v>3</v>
      </c>
      <c r="F1085" s="79">
        <v>43565.625</v>
      </c>
      <c r="G1085" s="2">
        <v>0</v>
      </c>
      <c r="H1085" s="2">
        <v>10890001</v>
      </c>
      <c r="I1085" s="2"/>
      <c r="J1085" s="2"/>
      <c r="K1085" s="2">
        <v>10010001</v>
      </c>
      <c r="L1085" s="3">
        <v>1</v>
      </c>
      <c r="N1085" s="2" t="s">
        <v>987</v>
      </c>
      <c r="O1085" s="2" t="s">
        <v>276</v>
      </c>
      <c r="P1085" s="2"/>
    </row>
    <row r="1086" spans="1:16" ht="15" customHeight="1">
      <c r="A1086" s="2">
        <v>10841083</v>
      </c>
      <c r="B1086" s="94" t="s">
        <v>2274</v>
      </c>
      <c r="C1086" s="2"/>
      <c r="D1086" s="2">
        <v>0</v>
      </c>
      <c r="E1086" s="2">
        <v>3</v>
      </c>
      <c r="F1086" s="79">
        <v>43566.625</v>
      </c>
      <c r="G1086" s="2">
        <v>0</v>
      </c>
      <c r="H1086" s="2">
        <v>10890001</v>
      </c>
      <c r="I1086" s="2"/>
      <c r="J1086" s="2"/>
      <c r="K1086" s="2">
        <v>10010002</v>
      </c>
      <c r="L1086" s="3">
        <v>1</v>
      </c>
      <c r="N1086" s="24" t="s">
        <v>988</v>
      </c>
      <c r="O1086" s="24" t="s">
        <v>808</v>
      </c>
      <c r="P1086" s="2"/>
    </row>
    <row r="1087" spans="1:16" ht="15" customHeight="1">
      <c r="A1087" s="2">
        <v>10841084</v>
      </c>
      <c r="B1087" s="94" t="s">
        <v>2275</v>
      </c>
      <c r="C1087" s="2"/>
      <c r="D1087" s="2">
        <v>0</v>
      </c>
      <c r="E1087" s="2">
        <v>3</v>
      </c>
      <c r="F1087" s="79">
        <v>43567.625</v>
      </c>
      <c r="G1087" s="2">
        <v>0</v>
      </c>
      <c r="H1087" s="2">
        <v>10890001</v>
      </c>
      <c r="I1087" s="2"/>
      <c r="J1087" s="2"/>
      <c r="K1087" s="2">
        <v>10010002</v>
      </c>
      <c r="L1087" s="3">
        <v>1</v>
      </c>
      <c r="N1087" s="24" t="s">
        <v>989</v>
      </c>
      <c r="O1087" s="24" t="s">
        <v>808</v>
      </c>
      <c r="P1087" s="2"/>
    </row>
    <row r="1088" spans="1:16" ht="15" customHeight="1">
      <c r="A1088" s="2">
        <v>10841085</v>
      </c>
      <c r="B1088" s="94" t="s">
        <v>2276</v>
      </c>
      <c r="C1088" s="2"/>
      <c r="D1088" s="2">
        <v>0</v>
      </c>
      <c r="E1088" s="2">
        <v>3</v>
      </c>
      <c r="F1088" s="79">
        <v>43568.625</v>
      </c>
      <c r="G1088" s="2">
        <v>0</v>
      </c>
      <c r="H1088" s="2">
        <v>10890001</v>
      </c>
      <c r="I1088" s="2"/>
      <c r="J1088" s="2"/>
      <c r="K1088" s="2">
        <v>10010002</v>
      </c>
      <c r="L1088" s="3">
        <v>1</v>
      </c>
      <c r="N1088" s="24" t="s">
        <v>990</v>
      </c>
      <c r="O1088" s="24" t="s">
        <v>808</v>
      </c>
      <c r="P1088" s="2"/>
    </row>
    <row r="1089" spans="1:16" ht="15" customHeight="1">
      <c r="A1089" s="2">
        <v>10841086</v>
      </c>
      <c r="B1089" s="94" t="s">
        <v>2277</v>
      </c>
      <c r="C1089" s="2"/>
      <c r="D1089" s="2">
        <v>0</v>
      </c>
      <c r="E1089" s="2">
        <v>3</v>
      </c>
      <c r="F1089" s="79">
        <v>43569.625</v>
      </c>
      <c r="G1089" s="2">
        <v>0</v>
      </c>
      <c r="H1089" s="2">
        <v>10890001</v>
      </c>
      <c r="I1089" s="2"/>
      <c r="J1089" s="2"/>
      <c r="K1089" s="2">
        <v>10010002</v>
      </c>
      <c r="L1089" s="3">
        <v>1</v>
      </c>
      <c r="N1089" s="24" t="s">
        <v>991</v>
      </c>
      <c r="O1089" s="24" t="s">
        <v>808</v>
      </c>
      <c r="P1089" s="2"/>
    </row>
    <row r="1090" spans="1:16" ht="15" customHeight="1">
      <c r="A1090" s="2">
        <v>10841087</v>
      </c>
      <c r="B1090" s="94" t="s">
        <v>2278</v>
      </c>
      <c r="C1090" s="2"/>
      <c r="D1090" s="2">
        <v>0</v>
      </c>
      <c r="E1090" s="2">
        <v>3</v>
      </c>
      <c r="F1090" s="79">
        <v>43570.625</v>
      </c>
      <c r="G1090" s="2">
        <v>0</v>
      </c>
      <c r="H1090" s="2">
        <v>10890001</v>
      </c>
      <c r="I1090" s="2"/>
      <c r="J1090" s="2"/>
      <c r="K1090" s="2">
        <v>10010002</v>
      </c>
      <c r="L1090" s="3">
        <v>1</v>
      </c>
      <c r="N1090" s="24" t="s">
        <v>992</v>
      </c>
      <c r="O1090" s="24" t="s">
        <v>808</v>
      </c>
      <c r="P1090" s="2"/>
    </row>
    <row r="1091" spans="1:16" ht="15" customHeight="1">
      <c r="A1091" s="2">
        <v>10841088</v>
      </c>
      <c r="B1091" s="94" t="s">
        <v>2279</v>
      </c>
      <c r="C1091" s="2"/>
      <c r="D1091" s="2">
        <v>0</v>
      </c>
      <c r="E1091" s="2">
        <v>3</v>
      </c>
      <c r="F1091" s="79">
        <v>43571.625</v>
      </c>
      <c r="G1091" s="2">
        <v>0</v>
      </c>
      <c r="H1091" s="2">
        <v>10890001</v>
      </c>
      <c r="I1091" s="2"/>
      <c r="J1091" s="2"/>
      <c r="K1091" s="2">
        <v>10010002</v>
      </c>
      <c r="L1091" s="3">
        <v>1</v>
      </c>
      <c r="N1091" s="24" t="s">
        <v>993</v>
      </c>
      <c r="O1091" s="24" t="s">
        <v>808</v>
      </c>
      <c r="P1091" s="2"/>
    </row>
    <row r="1092" spans="1:16" ht="15" customHeight="1">
      <c r="A1092" s="2">
        <v>10841089</v>
      </c>
      <c r="B1092" s="94" t="s">
        <v>2280</v>
      </c>
      <c r="C1092" s="2"/>
      <c r="D1092" s="2">
        <v>0</v>
      </c>
      <c r="E1092" s="2">
        <v>3</v>
      </c>
      <c r="F1092" s="79">
        <v>43572.625</v>
      </c>
      <c r="G1092" s="2">
        <v>0</v>
      </c>
      <c r="H1092" s="2">
        <v>10890001</v>
      </c>
      <c r="I1092" s="2"/>
      <c r="J1092" s="2"/>
      <c r="K1092" s="2">
        <v>10010002</v>
      </c>
      <c r="L1092" s="3">
        <v>1</v>
      </c>
      <c r="N1092" s="24" t="s">
        <v>994</v>
      </c>
      <c r="O1092" s="24" t="s">
        <v>808</v>
      </c>
      <c r="P1092" s="2"/>
    </row>
    <row r="1093" spans="1:16" ht="15" customHeight="1">
      <c r="A1093" s="2">
        <v>10841090</v>
      </c>
      <c r="B1093" s="94" t="s">
        <v>2281</v>
      </c>
      <c r="C1093" s="2"/>
      <c r="D1093" s="2">
        <v>0</v>
      </c>
      <c r="E1093" s="2">
        <v>3</v>
      </c>
      <c r="F1093" s="79">
        <v>43573.625</v>
      </c>
      <c r="G1093" s="2">
        <v>0</v>
      </c>
      <c r="H1093" s="2">
        <v>10890001</v>
      </c>
      <c r="I1093" s="2"/>
      <c r="J1093" s="2"/>
      <c r="K1093" s="2">
        <v>10010002</v>
      </c>
      <c r="L1093" s="3">
        <v>1</v>
      </c>
      <c r="N1093" s="24" t="s">
        <v>995</v>
      </c>
      <c r="O1093" s="24" t="s">
        <v>808</v>
      </c>
      <c r="P1093" s="2"/>
    </row>
    <row r="1094" spans="1:16" ht="15" customHeight="1">
      <c r="A1094" s="2">
        <v>10841091</v>
      </c>
      <c r="B1094" s="94" t="s">
        <v>2282</v>
      </c>
      <c r="C1094" s="2"/>
      <c r="D1094" s="2">
        <v>0</v>
      </c>
      <c r="E1094" s="2">
        <v>3</v>
      </c>
      <c r="F1094" s="79">
        <v>43574.625</v>
      </c>
      <c r="G1094" s="2">
        <v>0</v>
      </c>
      <c r="H1094" s="2">
        <v>10890001</v>
      </c>
      <c r="I1094" s="2"/>
      <c r="J1094" s="2"/>
      <c r="K1094" s="2">
        <v>10010002</v>
      </c>
      <c r="L1094" s="3">
        <v>1</v>
      </c>
      <c r="N1094" s="24" t="s">
        <v>996</v>
      </c>
      <c r="O1094" s="24" t="s">
        <v>808</v>
      </c>
      <c r="P1094" s="2"/>
    </row>
    <row r="1095" spans="1:16" ht="15" customHeight="1">
      <c r="A1095" s="2">
        <v>10841092</v>
      </c>
      <c r="B1095" s="94" t="s">
        <v>2283</v>
      </c>
      <c r="C1095" s="2"/>
      <c r="D1095" s="2">
        <v>0</v>
      </c>
      <c r="E1095" s="2">
        <v>3</v>
      </c>
      <c r="F1095" s="79">
        <v>43575.625</v>
      </c>
      <c r="G1095" s="2">
        <v>0</v>
      </c>
      <c r="H1095" s="2">
        <v>10890001</v>
      </c>
      <c r="I1095" s="2"/>
      <c r="J1095" s="2"/>
      <c r="K1095" s="2">
        <v>10010002</v>
      </c>
      <c r="L1095" s="3">
        <v>1</v>
      </c>
      <c r="N1095" s="24" t="s">
        <v>997</v>
      </c>
      <c r="O1095" s="24" t="s">
        <v>808</v>
      </c>
      <c r="P1095" s="2"/>
    </row>
    <row r="1096" spans="1:16" ht="15" customHeight="1">
      <c r="A1096" s="2">
        <v>10841093</v>
      </c>
      <c r="B1096" s="94" t="s">
        <v>2284</v>
      </c>
      <c r="C1096" s="2"/>
      <c r="D1096" s="2">
        <v>0</v>
      </c>
      <c r="E1096" s="2">
        <v>3</v>
      </c>
      <c r="F1096" s="79">
        <v>43576.625</v>
      </c>
      <c r="G1096" s="2">
        <v>0</v>
      </c>
      <c r="H1096" s="2">
        <v>10890001</v>
      </c>
      <c r="I1096" s="2"/>
      <c r="J1096" s="2"/>
      <c r="K1096" s="2">
        <v>10010002</v>
      </c>
      <c r="L1096" s="3">
        <v>1</v>
      </c>
      <c r="N1096" s="24" t="s">
        <v>998</v>
      </c>
      <c r="O1096" s="24" t="s">
        <v>808</v>
      </c>
      <c r="P1096" s="2"/>
    </row>
    <row r="1097" spans="1:16" ht="15" customHeight="1">
      <c r="A1097" s="2">
        <v>10841094</v>
      </c>
      <c r="B1097" s="94" t="s">
        <v>2285</v>
      </c>
      <c r="C1097" s="2"/>
      <c r="D1097" s="2">
        <v>0</v>
      </c>
      <c r="E1097" s="2">
        <v>3</v>
      </c>
      <c r="F1097" s="79">
        <v>43577.625</v>
      </c>
      <c r="G1097" s="2">
        <v>0</v>
      </c>
      <c r="H1097" s="2">
        <v>10890001</v>
      </c>
      <c r="I1097" s="2"/>
      <c r="J1097" s="2"/>
      <c r="K1097" s="2">
        <v>10010002</v>
      </c>
      <c r="L1097" s="3">
        <v>1</v>
      </c>
      <c r="N1097" s="24" t="s">
        <v>999</v>
      </c>
      <c r="O1097" s="24" t="s">
        <v>808</v>
      </c>
      <c r="P1097" s="2"/>
    </row>
    <row r="1098" spans="1:16" ht="15" customHeight="1">
      <c r="A1098" s="2">
        <v>10841095</v>
      </c>
      <c r="B1098" s="94" t="s">
        <v>2286</v>
      </c>
      <c r="C1098" s="2"/>
      <c r="D1098" s="2">
        <v>0</v>
      </c>
      <c r="E1098" s="2">
        <v>3</v>
      </c>
      <c r="F1098" s="79">
        <v>43578.625</v>
      </c>
      <c r="G1098" s="2">
        <v>0</v>
      </c>
      <c r="H1098" s="2">
        <v>10890001</v>
      </c>
      <c r="I1098" s="2"/>
      <c r="J1098" s="2"/>
      <c r="K1098" s="2">
        <v>10010002</v>
      </c>
      <c r="L1098" s="3">
        <v>1</v>
      </c>
      <c r="N1098" s="24" t="s">
        <v>1000</v>
      </c>
      <c r="O1098" s="24" t="s">
        <v>808</v>
      </c>
      <c r="P1098" s="2"/>
    </row>
    <row r="1099" spans="1:16" ht="15" customHeight="1">
      <c r="A1099" s="2">
        <v>10841096</v>
      </c>
      <c r="B1099" s="94" t="s">
        <v>2287</v>
      </c>
      <c r="C1099" s="2"/>
      <c r="D1099" s="2">
        <v>0</v>
      </c>
      <c r="E1099" s="2">
        <v>3</v>
      </c>
      <c r="F1099" s="79">
        <v>43579.625</v>
      </c>
      <c r="G1099" s="2">
        <v>0</v>
      </c>
      <c r="H1099" s="2">
        <v>10890001</v>
      </c>
      <c r="I1099" s="2"/>
      <c r="J1099" s="2"/>
      <c r="K1099" s="2">
        <v>10010002</v>
      </c>
      <c r="L1099" s="3">
        <v>1</v>
      </c>
      <c r="N1099" s="24" t="s">
        <v>1001</v>
      </c>
      <c r="O1099" s="24" t="s">
        <v>808</v>
      </c>
      <c r="P1099" s="2"/>
    </row>
    <row r="1100" spans="1:16" ht="15" customHeight="1">
      <c r="A1100" s="2">
        <v>10841097</v>
      </c>
      <c r="B1100" s="94" t="s">
        <v>2288</v>
      </c>
      <c r="C1100" s="2"/>
      <c r="D1100" s="2">
        <v>0</v>
      </c>
      <c r="E1100" s="2">
        <v>3</v>
      </c>
      <c r="F1100" s="79">
        <v>43580.625</v>
      </c>
      <c r="G1100" s="2">
        <v>0</v>
      </c>
      <c r="H1100" s="2">
        <v>10890001</v>
      </c>
      <c r="I1100" s="2"/>
      <c r="J1100" s="2"/>
      <c r="K1100" s="2">
        <v>10010002</v>
      </c>
      <c r="L1100" s="3">
        <v>1</v>
      </c>
      <c r="N1100" s="24" t="s">
        <v>1002</v>
      </c>
      <c r="O1100" s="24" t="s">
        <v>808</v>
      </c>
      <c r="P1100" s="2"/>
    </row>
    <row r="1101" spans="1:16" ht="15" customHeight="1">
      <c r="A1101" s="2">
        <v>10841098</v>
      </c>
      <c r="B1101" s="94" t="s">
        <v>2289</v>
      </c>
      <c r="C1101" s="2"/>
      <c r="D1101" s="2">
        <v>0</v>
      </c>
      <c r="E1101" s="2">
        <v>3</v>
      </c>
      <c r="F1101" s="79">
        <v>43581.625</v>
      </c>
      <c r="G1101" s="2">
        <v>0</v>
      </c>
      <c r="H1101" s="2">
        <v>10890001</v>
      </c>
      <c r="I1101" s="2"/>
      <c r="J1101" s="2"/>
      <c r="K1101" s="2">
        <v>10010002</v>
      </c>
      <c r="L1101" s="3">
        <v>1</v>
      </c>
      <c r="N1101" s="24" t="s">
        <v>1003</v>
      </c>
      <c r="O1101" s="24" t="s">
        <v>808</v>
      </c>
      <c r="P1101" s="2"/>
    </row>
    <row r="1102" spans="1:16" ht="15" customHeight="1">
      <c r="A1102" s="2">
        <v>10841099</v>
      </c>
      <c r="B1102" s="94" t="s">
        <v>2290</v>
      </c>
      <c r="C1102" s="2"/>
      <c r="D1102" s="2">
        <v>0</v>
      </c>
      <c r="E1102" s="2">
        <v>3</v>
      </c>
      <c r="F1102" s="79">
        <v>43582.625</v>
      </c>
      <c r="G1102" s="2">
        <v>0</v>
      </c>
      <c r="H1102" s="2">
        <v>10890001</v>
      </c>
      <c r="I1102" s="2"/>
      <c r="J1102" s="2"/>
      <c r="K1102" s="2">
        <v>10010002</v>
      </c>
      <c r="L1102" s="3">
        <v>1</v>
      </c>
      <c r="N1102" s="24" t="s">
        <v>1004</v>
      </c>
      <c r="O1102" s="24" t="s">
        <v>808</v>
      </c>
      <c r="P1102" s="2"/>
    </row>
    <row r="1103" spans="1:16" ht="15" customHeight="1">
      <c r="A1103" s="2">
        <v>10841100</v>
      </c>
      <c r="B1103" s="94" t="s">
        <v>2291</v>
      </c>
      <c r="C1103" s="2"/>
      <c r="D1103" s="2">
        <v>0</v>
      </c>
      <c r="E1103" s="2">
        <v>3</v>
      </c>
      <c r="F1103" s="79">
        <v>43583.625</v>
      </c>
      <c r="G1103" s="2">
        <v>0</v>
      </c>
      <c r="H1103" s="2">
        <v>10890001</v>
      </c>
      <c r="I1103" s="2"/>
      <c r="J1103" s="2"/>
      <c r="K1103" s="2">
        <v>10010002</v>
      </c>
      <c r="L1103" s="3">
        <v>1</v>
      </c>
      <c r="N1103" s="24" t="s">
        <v>1005</v>
      </c>
      <c r="O1103" s="24" t="s">
        <v>808</v>
      </c>
      <c r="P1103" s="2"/>
    </row>
    <row r="1104" spans="1:16" ht="15" customHeight="1">
      <c r="A1104" s="2">
        <v>10841101</v>
      </c>
      <c r="B1104" s="2" t="s">
        <v>1011</v>
      </c>
      <c r="C1104" s="2"/>
      <c r="D1104" s="2">
        <v>0</v>
      </c>
      <c r="E1104" s="2">
        <v>3</v>
      </c>
      <c r="F1104" s="79">
        <v>42846.625</v>
      </c>
      <c r="G1104" s="2">
        <v>0</v>
      </c>
      <c r="H1104" s="2">
        <v>10890382</v>
      </c>
      <c r="I1104" s="2"/>
      <c r="J1104" s="2"/>
      <c r="K1104" s="2">
        <v>10010001</v>
      </c>
      <c r="L1104" s="3">
        <v>1</v>
      </c>
      <c r="N1104" s="2" t="s">
        <v>1011</v>
      </c>
      <c r="O1104" s="2" t="s">
        <v>276</v>
      </c>
      <c r="P1104" s="2"/>
    </row>
    <row r="1105" spans="1:16" ht="15" customHeight="1">
      <c r="A1105" s="2">
        <v>10841102</v>
      </c>
      <c r="B1105" s="2" t="s">
        <v>1012</v>
      </c>
      <c r="C1105" s="2"/>
      <c r="D1105" s="2">
        <v>0</v>
      </c>
      <c r="E1105" s="2">
        <v>3</v>
      </c>
      <c r="F1105" s="79">
        <v>42846.625</v>
      </c>
      <c r="G1105" s="2">
        <v>0</v>
      </c>
      <c r="H1105" s="2">
        <v>10890382</v>
      </c>
      <c r="I1105" s="2"/>
      <c r="J1105" s="2"/>
      <c r="K1105" s="2">
        <v>10010001</v>
      </c>
      <c r="L1105" s="3">
        <v>1</v>
      </c>
      <c r="N1105" s="2" t="s">
        <v>1012</v>
      </c>
      <c r="O1105" s="2" t="s">
        <v>276</v>
      </c>
      <c r="P1105" s="2"/>
    </row>
    <row r="1106" spans="1:16" ht="15" customHeight="1">
      <c r="A1106" s="2">
        <v>10841103</v>
      </c>
      <c r="B1106" s="2" t="s">
        <v>1013</v>
      </c>
      <c r="C1106" s="2"/>
      <c r="D1106" s="2">
        <v>0</v>
      </c>
      <c r="E1106" s="2">
        <v>3</v>
      </c>
      <c r="F1106" s="79">
        <v>42847.625</v>
      </c>
      <c r="G1106" s="2">
        <v>0</v>
      </c>
      <c r="H1106" s="2">
        <v>10890382</v>
      </c>
      <c r="I1106" s="2"/>
      <c r="J1106" s="2"/>
      <c r="K1106" s="2">
        <v>10010001</v>
      </c>
      <c r="L1106" s="3">
        <v>1</v>
      </c>
      <c r="N1106" s="2" t="s">
        <v>1013</v>
      </c>
      <c r="O1106" s="2" t="s">
        <v>276</v>
      </c>
      <c r="P1106" s="2"/>
    </row>
    <row r="1107" spans="1:16" ht="15" customHeight="1">
      <c r="A1107" s="2">
        <v>10841104</v>
      </c>
      <c r="B1107" s="2" t="s">
        <v>1014</v>
      </c>
      <c r="C1107" s="2"/>
      <c r="D1107" s="2">
        <v>0</v>
      </c>
      <c r="E1107" s="2">
        <v>3</v>
      </c>
      <c r="F1107" s="79">
        <v>42848.625</v>
      </c>
      <c r="G1107" s="2">
        <v>0</v>
      </c>
      <c r="H1107" s="2">
        <v>10890382</v>
      </c>
      <c r="I1107" s="2"/>
      <c r="J1107" s="2"/>
      <c r="K1107" s="2">
        <v>10010001</v>
      </c>
      <c r="L1107" s="3">
        <v>1</v>
      </c>
      <c r="N1107" s="2" t="s">
        <v>1014</v>
      </c>
      <c r="O1107" s="2" t="s">
        <v>276</v>
      </c>
      <c r="P1107" s="2"/>
    </row>
    <row r="1108" spans="1:16" ht="15" customHeight="1">
      <c r="A1108" s="2">
        <v>10841105</v>
      </c>
      <c r="B1108" s="21" t="s">
        <v>2292</v>
      </c>
      <c r="C1108" s="2"/>
      <c r="D1108" s="2">
        <v>0</v>
      </c>
      <c r="E1108" s="2">
        <v>3</v>
      </c>
      <c r="F1108" s="79">
        <v>43489.625</v>
      </c>
      <c r="G1108" s="2">
        <v>0</v>
      </c>
      <c r="H1108" s="2">
        <v>10890001</v>
      </c>
      <c r="I1108" s="2"/>
      <c r="J1108" s="2"/>
      <c r="K1108" s="2">
        <v>10010009</v>
      </c>
      <c r="L1108" s="3">
        <v>1</v>
      </c>
      <c r="N1108" s="21" t="s">
        <v>1017</v>
      </c>
      <c r="O1108" s="21" t="s">
        <v>1018</v>
      </c>
      <c r="P1108" s="2"/>
    </row>
    <row r="1109" spans="1:16" ht="15" customHeight="1">
      <c r="A1109" s="2">
        <v>10841106</v>
      </c>
      <c r="B1109" s="21" t="s">
        <v>2293</v>
      </c>
      <c r="C1109" s="2"/>
      <c r="D1109" s="2">
        <v>0</v>
      </c>
      <c r="E1109" s="2">
        <v>3</v>
      </c>
      <c r="F1109" s="79">
        <v>43490.625</v>
      </c>
      <c r="G1109" s="2">
        <v>0</v>
      </c>
      <c r="H1109" s="2">
        <v>10890001</v>
      </c>
      <c r="I1109" s="2"/>
      <c r="J1109" s="2"/>
      <c r="K1109" s="2">
        <v>10010009</v>
      </c>
      <c r="L1109" s="3">
        <v>1</v>
      </c>
      <c r="N1109" s="21" t="s">
        <v>1019</v>
      </c>
      <c r="O1109" s="21" t="s">
        <v>1018</v>
      </c>
      <c r="P1109" s="2"/>
    </row>
    <row r="1110" spans="1:16" ht="15" customHeight="1">
      <c r="A1110" s="2">
        <v>10841107</v>
      </c>
      <c r="B1110" s="21" t="s">
        <v>2294</v>
      </c>
      <c r="C1110" s="2"/>
      <c r="D1110" s="2">
        <v>0</v>
      </c>
      <c r="E1110" s="2">
        <v>3</v>
      </c>
      <c r="F1110" s="79">
        <v>43491.625</v>
      </c>
      <c r="G1110" s="2">
        <v>0</v>
      </c>
      <c r="H1110" s="2">
        <v>10890001</v>
      </c>
      <c r="I1110" s="2"/>
      <c r="J1110" s="2"/>
      <c r="K1110" s="2">
        <v>10010009</v>
      </c>
      <c r="L1110" s="3">
        <v>1</v>
      </c>
      <c r="N1110" s="21" t="s">
        <v>1020</v>
      </c>
      <c r="O1110" s="21" t="s">
        <v>1018</v>
      </c>
      <c r="P1110" s="2"/>
    </row>
    <row r="1111" spans="1:16" ht="15" customHeight="1">
      <c r="A1111" s="2">
        <v>10841108</v>
      </c>
      <c r="B1111" s="21" t="s">
        <v>2295</v>
      </c>
      <c r="C1111" s="2"/>
      <c r="D1111" s="2">
        <v>0</v>
      </c>
      <c r="E1111" s="2">
        <v>3</v>
      </c>
      <c r="F1111" s="79">
        <v>43492.625</v>
      </c>
      <c r="G1111" s="2">
        <v>0</v>
      </c>
      <c r="H1111" s="2">
        <v>10890001</v>
      </c>
      <c r="I1111" s="2"/>
      <c r="J1111" s="2"/>
      <c r="K1111" s="2">
        <v>10010009</v>
      </c>
      <c r="L1111" s="3">
        <v>1</v>
      </c>
      <c r="N1111" s="21" t="s">
        <v>1021</v>
      </c>
      <c r="O1111" s="21" t="s">
        <v>1018</v>
      </c>
      <c r="P1111" s="2"/>
    </row>
    <row r="1112" spans="1:16" ht="15" customHeight="1">
      <c r="A1112" s="2">
        <v>10841109</v>
      </c>
      <c r="B1112" s="21" t="s">
        <v>2296</v>
      </c>
      <c r="C1112" s="2"/>
      <c r="D1112" s="2">
        <v>0</v>
      </c>
      <c r="E1112" s="2">
        <v>3</v>
      </c>
      <c r="F1112" s="79">
        <v>43493.625</v>
      </c>
      <c r="G1112" s="2">
        <v>0</v>
      </c>
      <c r="H1112" s="2">
        <v>10890001</v>
      </c>
      <c r="I1112" s="2"/>
      <c r="J1112" s="2"/>
      <c r="K1112" s="2">
        <v>10010009</v>
      </c>
      <c r="L1112" s="3">
        <v>1</v>
      </c>
      <c r="N1112" s="21" t="s">
        <v>1022</v>
      </c>
      <c r="O1112" s="21" t="s">
        <v>1018</v>
      </c>
      <c r="P1112" s="2"/>
    </row>
    <row r="1113" spans="1:16" ht="15" customHeight="1">
      <c r="A1113" s="2">
        <v>10841110</v>
      </c>
      <c r="B1113" s="21" t="s">
        <v>2297</v>
      </c>
      <c r="C1113" s="2"/>
      <c r="D1113" s="2">
        <v>0</v>
      </c>
      <c r="E1113" s="2">
        <v>3</v>
      </c>
      <c r="F1113" s="79">
        <v>43494.625</v>
      </c>
      <c r="G1113" s="2">
        <v>0</v>
      </c>
      <c r="H1113" s="2">
        <v>10890001</v>
      </c>
      <c r="I1113" s="2"/>
      <c r="J1113" s="2"/>
      <c r="K1113" s="2">
        <v>10010009</v>
      </c>
      <c r="L1113" s="3">
        <v>1</v>
      </c>
      <c r="N1113" s="21" t="s">
        <v>1023</v>
      </c>
      <c r="O1113" s="21" t="s">
        <v>1018</v>
      </c>
      <c r="P1113" s="2"/>
    </row>
    <row r="1114" spans="1:16" ht="15" customHeight="1">
      <c r="A1114" s="2">
        <v>10841111</v>
      </c>
      <c r="B1114" s="21" t="s">
        <v>2298</v>
      </c>
      <c r="C1114" s="2"/>
      <c r="D1114" s="2">
        <v>0</v>
      </c>
      <c r="E1114" s="2">
        <v>3</v>
      </c>
      <c r="F1114" s="79">
        <v>43495.625</v>
      </c>
      <c r="G1114" s="2">
        <v>0</v>
      </c>
      <c r="H1114" s="2">
        <v>10890001</v>
      </c>
      <c r="I1114" s="2"/>
      <c r="J1114" s="2"/>
      <c r="K1114" s="2">
        <v>10010009</v>
      </c>
      <c r="L1114" s="3">
        <v>1</v>
      </c>
      <c r="N1114" s="21" t="s">
        <v>1024</v>
      </c>
      <c r="O1114" s="21" t="s">
        <v>1018</v>
      </c>
      <c r="P1114" s="2"/>
    </row>
    <row r="1115" spans="1:16" ht="15" customHeight="1">
      <c r="A1115" s="2">
        <v>10841112</v>
      </c>
      <c r="B1115" s="21" t="s">
        <v>2299</v>
      </c>
      <c r="C1115" s="2"/>
      <c r="D1115" s="2">
        <v>0</v>
      </c>
      <c r="E1115" s="2">
        <v>3</v>
      </c>
      <c r="F1115" s="79">
        <v>43496.625</v>
      </c>
      <c r="G1115" s="2">
        <v>0</v>
      </c>
      <c r="H1115" s="2">
        <v>10890001</v>
      </c>
      <c r="I1115" s="2"/>
      <c r="J1115" s="2"/>
      <c r="K1115" s="2">
        <v>10010009</v>
      </c>
      <c r="L1115" s="3">
        <v>1</v>
      </c>
      <c r="N1115" s="21" t="s">
        <v>1025</v>
      </c>
      <c r="O1115" s="21" t="s">
        <v>1018</v>
      </c>
      <c r="P1115" s="2"/>
    </row>
    <row r="1116" spans="1:16" ht="15" customHeight="1">
      <c r="A1116" s="2">
        <v>10841113</v>
      </c>
      <c r="B1116" s="21" t="s">
        <v>2300</v>
      </c>
      <c r="C1116" s="2"/>
      <c r="D1116" s="2">
        <v>0</v>
      </c>
      <c r="E1116" s="2">
        <v>3</v>
      </c>
      <c r="F1116" s="79">
        <v>43497.625</v>
      </c>
      <c r="G1116" s="2">
        <v>0</v>
      </c>
      <c r="H1116" s="2">
        <v>10890001</v>
      </c>
      <c r="I1116" s="2"/>
      <c r="J1116" s="2"/>
      <c r="K1116" s="2">
        <v>10010009</v>
      </c>
      <c r="L1116" s="3">
        <v>1</v>
      </c>
      <c r="N1116" s="21" t="s">
        <v>1026</v>
      </c>
      <c r="O1116" s="21" t="s">
        <v>1018</v>
      </c>
      <c r="P1116" s="2"/>
    </row>
    <row r="1117" spans="1:16" ht="15" customHeight="1">
      <c r="A1117" s="2">
        <v>10841114</v>
      </c>
      <c r="B1117" s="21" t="s">
        <v>1027</v>
      </c>
      <c r="C1117" s="2"/>
      <c r="D1117" s="2">
        <v>0</v>
      </c>
      <c r="E1117" s="2">
        <v>3</v>
      </c>
      <c r="F1117" s="79">
        <v>43498.625</v>
      </c>
      <c r="G1117" s="2">
        <v>0</v>
      </c>
      <c r="H1117" s="2">
        <v>10890001</v>
      </c>
      <c r="I1117" s="2"/>
      <c r="J1117" s="2"/>
      <c r="K1117" s="2">
        <v>10010009</v>
      </c>
      <c r="L1117" s="3">
        <v>1</v>
      </c>
      <c r="N1117" s="21" t="s">
        <v>1027</v>
      </c>
      <c r="O1117" s="21" t="s">
        <v>1018</v>
      </c>
      <c r="P1117" s="2"/>
    </row>
    <row r="1118" spans="1:16" ht="15" customHeight="1">
      <c r="A1118" s="2">
        <v>10841115</v>
      </c>
      <c r="B1118" s="29" t="s">
        <v>2301</v>
      </c>
      <c r="C1118" s="2"/>
      <c r="D1118" s="2">
        <v>0</v>
      </c>
      <c r="E1118" s="2">
        <v>3</v>
      </c>
      <c r="F1118" s="79">
        <v>43499.625</v>
      </c>
      <c r="G1118" s="2">
        <v>0</v>
      </c>
      <c r="H1118" s="2">
        <v>10890001</v>
      </c>
      <c r="I1118" s="2"/>
      <c r="J1118" s="2"/>
      <c r="K1118" s="2">
        <v>10010004</v>
      </c>
      <c r="L1118" s="3">
        <v>1</v>
      </c>
      <c r="N1118" s="29" t="s">
        <v>1028</v>
      </c>
      <c r="O1118" s="21" t="s">
        <v>1029</v>
      </c>
      <c r="P1118" s="2"/>
    </row>
    <row r="1119" spans="1:16" ht="15" customHeight="1">
      <c r="A1119" s="2">
        <v>10841116</v>
      </c>
      <c r="B1119" s="29" t="s">
        <v>2302</v>
      </c>
      <c r="C1119" s="2"/>
      <c r="D1119" s="2">
        <v>0</v>
      </c>
      <c r="E1119" s="2">
        <v>3</v>
      </c>
      <c r="F1119" s="79">
        <v>43500.625</v>
      </c>
      <c r="G1119" s="2">
        <v>0</v>
      </c>
      <c r="H1119" s="2">
        <v>10890001</v>
      </c>
      <c r="I1119" s="2"/>
      <c r="J1119" s="2"/>
      <c r="K1119" s="2">
        <v>10010009</v>
      </c>
      <c r="L1119" s="3">
        <v>1</v>
      </c>
      <c r="N1119" s="29" t="s">
        <v>1030</v>
      </c>
      <c r="O1119" s="21" t="s">
        <v>1031</v>
      </c>
      <c r="P1119" s="2"/>
    </row>
    <row r="1120" spans="1:16" ht="15" customHeight="1">
      <c r="A1120" s="2">
        <v>10841117</v>
      </c>
      <c r="B1120" s="29" t="s">
        <v>2303</v>
      </c>
      <c r="C1120" s="2"/>
      <c r="D1120" s="2">
        <v>0</v>
      </c>
      <c r="E1120" s="2">
        <v>3</v>
      </c>
      <c r="F1120" s="79">
        <v>43501.625</v>
      </c>
      <c r="G1120" s="2">
        <v>0</v>
      </c>
      <c r="H1120" s="2">
        <v>10890001</v>
      </c>
      <c r="I1120" s="2"/>
      <c r="J1120" s="2"/>
      <c r="K1120" s="2">
        <v>10010009</v>
      </c>
      <c r="L1120" s="3">
        <v>1</v>
      </c>
      <c r="N1120" s="29" t="s">
        <v>1032</v>
      </c>
      <c r="O1120" s="21" t="s">
        <v>1031</v>
      </c>
      <c r="P1120" s="2"/>
    </row>
    <row r="1121" spans="1:16" ht="15" customHeight="1">
      <c r="A1121" s="2">
        <v>10841118</v>
      </c>
      <c r="B1121" s="29" t="s">
        <v>1042</v>
      </c>
      <c r="C1121" s="2"/>
      <c r="D1121" s="2">
        <v>0</v>
      </c>
      <c r="E1121" s="2">
        <v>3</v>
      </c>
      <c r="F1121" s="79">
        <v>43502.625</v>
      </c>
      <c r="G1121" s="2">
        <v>0</v>
      </c>
      <c r="H1121" s="2">
        <v>10890001</v>
      </c>
      <c r="I1121" s="2"/>
      <c r="J1121" s="2"/>
      <c r="K1121" s="2">
        <v>10010009</v>
      </c>
      <c r="L1121" s="3">
        <v>1</v>
      </c>
      <c r="N1121" s="29" t="s">
        <v>1042</v>
      </c>
      <c r="O1121" s="29" t="s">
        <v>276</v>
      </c>
      <c r="P1121" s="2"/>
    </row>
    <row r="1122" spans="1:16" ht="15" customHeight="1">
      <c r="A1122" s="2">
        <v>10841119</v>
      </c>
      <c r="B1122" s="29" t="s">
        <v>1043</v>
      </c>
      <c r="C1122" s="2"/>
      <c r="D1122" s="2">
        <v>0</v>
      </c>
      <c r="E1122" s="2">
        <v>3</v>
      </c>
      <c r="F1122" s="79">
        <v>43503.625</v>
      </c>
      <c r="G1122" s="2">
        <v>0</v>
      </c>
      <c r="H1122" s="2">
        <v>10890001</v>
      </c>
      <c r="I1122" s="2"/>
      <c r="J1122" s="2"/>
      <c r="K1122" s="2">
        <v>10010009</v>
      </c>
      <c r="L1122" s="3">
        <v>1</v>
      </c>
      <c r="N1122" s="29" t="s">
        <v>1043</v>
      </c>
      <c r="O1122" s="29" t="s">
        <v>276</v>
      </c>
      <c r="P1122" s="2"/>
    </row>
    <row r="1123" spans="1:16" ht="15" customHeight="1">
      <c r="A1123" s="4">
        <v>10841120</v>
      </c>
      <c r="B1123" s="35" t="s">
        <v>2304</v>
      </c>
      <c r="C1123" s="4"/>
      <c r="D1123" s="4">
        <v>0</v>
      </c>
      <c r="E1123" s="4">
        <v>3</v>
      </c>
      <c r="F1123" s="95">
        <v>43504.625</v>
      </c>
      <c r="G1123" s="4">
        <v>0</v>
      </c>
      <c r="H1123" s="4">
        <v>10890001</v>
      </c>
      <c r="I1123" s="2"/>
      <c r="J1123" s="2"/>
      <c r="K1123" s="4">
        <v>10010001</v>
      </c>
      <c r="L1123" s="3">
        <v>1</v>
      </c>
      <c r="M1123" s="96"/>
      <c r="N1123" s="4" t="s">
        <v>1050</v>
      </c>
      <c r="O1123" s="29" t="s">
        <v>276</v>
      </c>
      <c r="P1123" s="2"/>
    </row>
    <row r="1124" spans="1:16" ht="15" customHeight="1">
      <c r="A1124" s="4">
        <v>10841121</v>
      </c>
      <c r="B1124" s="4" t="s">
        <v>2305</v>
      </c>
      <c r="C1124" s="4"/>
      <c r="D1124" s="4">
        <v>0</v>
      </c>
      <c r="E1124" s="4">
        <v>3</v>
      </c>
      <c r="F1124" s="95">
        <v>43505.625</v>
      </c>
      <c r="G1124" s="4">
        <v>0</v>
      </c>
      <c r="H1124" s="4">
        <v>10890001</v>
      </c>
      <c r="I1124" s="2"/>
      <c r="J1124" s="2"/>
      <c r="K1124" s="4">
        <v>10010002</v>
      </c>
      <c r="L1124" s="3">
        <v>1</v>
      </c>
      <c r="M1124" s="97"/>
      <c r="N1124" s="4" t="s">
        <v>1051</v>
      </c>
      <c r="O1124" s="29" t="s">
        <v>276</v>
      </c>
      <c r="P1124" s="2"/>
    </row>
    <row r="1125" spans="1:16" ht="15" customHeight="1">
      <c r="A1125" s="4">
        <v>10841122</v>
      </c>
      <c r="B1125" s="20" t="s">
        <v>1061</v>
      </c>
      <c r="C1125" s="4"/>
      <c r="D1125" s="4">
        <v>0</v>
      </c>
      <c r="E1125" s="4">
        <v>3</v>
      </c>
      <c r="F1125" s="95">
        <v>43506.625</v>
      </c>
      <c r="G1125" s="4">
        <v>0</v>
      </c>
      <c r="H1125" s="4">
        <v>10890001</v>
      </c>
      <c r="I1125" s="2"/>
      <c r="J1125" s="2"/>
      <c r="K1125" s="4">
        <v>10010009</v>
      </c>
      <c r="L1125" s="3">
        <v>1</v>
      </c>
      <c r="M1125" s="97"/>
      <c r="N1125" s="21" t="s">
        <v>1061</v>
      </c>
      <c r="O1125" s="21" t="s">
        <v>1018</v>
      </c>
      <c r="P1125" s="2"/>
    </row>
    <row r="1126" spans="1:16" ht="15" customHeight="1">
      <c r="A1126" s="4">
        <v>10841123</v>
      </c>
      <c r="B1126" s="20" t="s">
        <v>1062</v>
      </c>
      <c r="C1126" s="4"/>
      <c r="D1126" s="4">
        <v>0</v>
      </c>
      <c r="E1126" s="4">
        <v>3</v>
      </c>
      <c r="F1126" s="95">
        <v>43507.625</v>
      </c>
      <c r="G1126" s="4">
        <v>0</v>
      </c>
      <c r="H1126" s="4">
        <v>10890001</v>
      </c>
      <c r="I1126" s="2"/>
      <c r="J1126" s="2"/>
      <c r="K1126" s="4">
        <v>10010009</v>
      </c>
      <c r="L1126" s="3">
        <v>1</v>
      </c>
      <c r="M1126" s="97"/>
      <c r="N1126" s="21" t="s">
        <v>1062</v>
      </c>
      <c r="O1126" s="21" t="s">
        <v>1018</v>
      </c>
      <c r="P1126" s="2"/>
    </row>
    <row r="1127" spans="1:16" ht="15" customHeight="1">
      <c r="A1127" s="4">
        <v>10841124</v>
      </c>
      <c r="B1127" s="20" t="s">
        <v>1063</v>
      </c>
      <c r="C1127" s="4"/>
      <c r="D1127" s="4">
        <v>0</v>
      </c>
      <c r="E1127" s="4">
        <v>3</v>
      </c>
      <c r="F1127" s="95">
        <v>43508.625</v>
      </c>
      <c r="G1127" s="4">
        <v>0</v>
      </c>
      <c r="H1127" s="4">
        <v>10890001</v>
      </c>
      <c r="I1127" s="2"/>
      <c r="J1127" s="2"/>
      <c r="K1127" s="4">
        <v>10010009</v>
      </c>
      <c r="L1127" s="3">
        <v>1</v>
      </c>
      <c r="M1127" s="97"/>
      <c r="N1127" s="21" t="s">
        <v>1063</v>
      </c>
      <c r="O1127" s="21" t="s">
        <v>1018</v>
      </c>
      <c r="P1127" s="2"/>
    </row>
    <row r="1128" spans="1:16" ht="15" customHeight="1">
      <c r="A1128" s="4">
        <v>10841125</v>
      </c>
      <c r="B1128" s="20" t="s">
        <v>1064</v>
      </c>
      <c r="C1128" s="4"/>
      <c r="D1128" s="4">
        <v>0</v>
      </c>
      <c r="E1128" s="4">
        <v>3</v>
      </c>
      <c r="F1128" s="95">
        <v>43509.625</v>
      </c>
      <c r="G1128" s="4">
        <v>0</v>
      </c>
      <c r="H1128" s="4">
        <v>10890001</v>
      </c>
      <c r="I1128" s="2"/>
      <c r="J1128" s="2"/>
      <c r="K1128" s="4">
        <v>10010009</v>
      </c>
      <c r="L1128" s="3">
        <v>1</v>
      </c>
      <c r="M1128" s="97"/>
      <c r="N1128" s="21" t="s">
        <v>1064</v>
      </c>
      <c r="O1128" s="21" t="s">
        <v>1018</v>
      </c>
      <c r="P1128" s="2"/>
    </row>
    <row r="1129" spans="1:16" ht="15" customHeight="1">
      <c r="A1129" s="4">
        <v>10841126</v>
      </c>
      <c r="B1129" s="20" t="s">
        <v>1065</v>
      </c>
      <c r="C1129" s="4"/>
      <c r="D1129" s="4">
        <v>0</v>
      </c>
      <c r="E1129" s="4">
        <v>3</v>
      </c>
      <c r="F1129" s="95">
        <v>43510.625</v>
      </c>
      <c r="G1129" s="4">
        <v>0</v>
      </c>
      <c r="H1129" s="4">
        <v>10890001</v>
      </c>
      <c r="I1129" s="2"/>
      <c r="J1129" s="2"/>
      <c r="K1129" s="4">
        <v>10010009</v>
      </c>
      <c r="L1129" s="3">
        <v>1</v>
      </c>
      <c r="M1129" s="97"/>
      <c r="N1129" s="21" t="s">
        <v>1065</v>
      </c>
      <c r="O1129" s="21" t="s">
        <v>1018</v>
      </c>
      <c r="P1129" s="2"/>
    </row>
    <row r="1130" spans="1:16" ht="15" customHeight="1">
      <c r="A1130" s="4">
        <v>10841127</v>
      </c>
      <c r="B1130" s="20" t="s">
        <v>1066</v>
      </c>
      <c r="C1130" s="4"/>
      <c r="D1130" s="4">
        <v>0</v>
      </c>
      <c r="E1130" s="4">
        <v>3</v>
      </c>
      <c r="F1130" s="95">
        <v>43511.625</v>
      </c>
      <c r="G1130" s="4">
        <v>0</v>
      </c>
      <c r="H1130" s="4">
        <v>10890001</v>
      </c>
      <c r="I1130" s="2"/>
      <c r="J1130" s="2"/>
      <c r="K1130" s="4">
        <v>10010009</v>
      </c>
      <c r="L1130" s="3">
        <v>1</v>
      </c>
      <c r="M1130" s="97"/>
      <c r="N1130" s="21" t="s">
        <v>1066</v>
      </c>
      <c r="O1130" s="21" t="s">
        <v>1018</v>
      </c>
      <c r="P1130" s="2"/>
    </row>
    <row r="1131" spans="1:16" ht="15" customHeight="1">
      <c r="A1131" s="4">
        <v>10841128</v>
      </c>
      <c r="B1131" s="20" t="s">
        <v>1067</v>
      </c>
      <c r="C1131" s="4"/>
      <c r="D1131" s="4">
        <v>0</v>
      </c>
      <c r="E1131" s="4">
        <v>3</v>
      </c>
      <c r="F1131" s="95">
        <v>43512.625</v>
      </c>
      <c r="G1131" s="4">
        <v>0</v>
      </c>
      <c r="H1131" s="4">
        <v>10890001</v>
      </c>
      <c r="I1131" s="2"/>
      <c r="J1131" s="2"/>
      <c r="K1131" s="4">
        <v>10010009</v>
      </c>
      <c r="L1131" s="3">
        <v>1</v>
      </c>
      <c r="M1131" s="98"/>
      <c r="N1131" s="21" t="s">
        <v>1067</v>
      </c>
      <c r="O1131" s="21" t="s">
        <v>1018</v>
      </c>
      <c r="P1131" s="2"/>
    </row>
    <row r="1132" spans="1:16" ht="15" customHeight="1">
      <c r="A1132" s="4">
        <v>10841129</v>
      </c>
      <c r="B1132" s="20" t="s">
        <v>1068</v>
      </c>
      <c r="C1132" s="4"/>
      <c r="D1132" s="4">
        <v>0</v>
      </c>
      <c r="E1132" s="4">
        <v>3</v>
      </c>
      <c r="F1132" s="95">
        <v>43513.625</v>
      </c>
      <c r="G1132" s="4">
        <v>0</v>
      </c>
      <c r="H1132" s="4">
        <v>10890001</v>
      </c>
      <c r="I1132" s="2"/>
      <c r="J1132" s="2"/>
      <c r="K1132" s="4">
        <v>10010009</v>
      </c>
      <c r="L1132" s="3">
        <v>1</v>
      </c>
      <c r="N1132" s="21" t="s">
        <v>1068</v>
      </c>
      <c r="O1132" s="21" t="s">
        <v>1018</v>
      </c>
      <c r="P1132" s="2"/>
    </row>
    <row r="1133" spans="1:16" ht="15" customHeight="1">
      <c r="A1133" s="4">
        <v>10841130</v>
      </c>
      <c r="B1133" s="20" t="s">
        <v>1069</v>
      </c>
      <c r="C1133" s="4"/>
      <c r="D1133" s="4">
        <v>0</v>
      </c>
      <c r="E1133" s="4">
        <v>3</v>
      </c>
      <c r="F1133" s="95">
        <v>43514.625</v>
      </c>
      <c r="G1133" s="4">
        <v>0</v>
      </c>
      <c r="H1133" s="4">
        <v>10890001</v>
      </c>
      <c r="I1133" s="2"/>
      <c r="J1133" s="2"/>
      <c r="K1133" s="4">
        <v>10010009</v>
      </c>
      <c r="L1133" s="3">
        <v>1</v>
      </c>
      <c r="N1133" s="21" t="s">
        <v>1069</v>
      </c>
      <c r="O1133" s="21" t="s">
        <v>1018</v>
      </c>
      <c r="P1133" s="2"/>
    </row>
    <row r="1134" spans="1:16" ht="15" customHeight="1">
      <c r="A1134" s="4">
        <v>10841131</v>
      </c>
      <c r="B1134" s="20" t="s">
        <v>1070</v>
      </c>
      <c r="C1134" s="4"/>
      <c r="D1134" s="4">
        <v>0</v>
      </c>
      <c r="E1134" s="4">
        <v>3</v>
      </c>
      <c r="F1134" s="95">
        <v>43515.625</v>
      </c>
      <c r="G1134" s="4">
        <v>0</v>
      </c>
      <c r="H1134" s="4">
        <v>10890001</v>
      </c>
      <c r="I1134" s="2"/>
      <c r="J1134" s="2"/>
      <c r="K1134" s="4">
        <v>10010009</v>
      </c>
      <c r="L1134" s="3">
        <v>1</v>
      </c>
      <c r="N1134" s="21" t="s">
        <v>1070</v>
      </c>
      <c r="O1134" s="21" t="s">
        <v>1018</v>
      </c>
      <c r="P1134" s="2"/>
    </row>
    <row r="1135" spans="1:16" ht="15" customHeight="1">
      <c r="A1135" s="4">
        <v>10841132</v>
      </c>
      <c r="B1135" s="69" t="s">
        <v>2306</v>
      </c>
      <c r="C1135" s="2"/>
      <c r="D1135" s="2">
        <v>0</v>
      </c>
      <c r="E1135" s="2">
        <v>3</v>
      </c>
      <c r="F1135" s="95">
        <v>43516.625</v>
      </c>
      <c r="G1135" s="2">
        <v>0</v>
      </c>
      <c r="H1135" s="2">
        <v>10890001</v>
      </c>
      <c r="I1135" s="2"/>
      <c r="J1135" s="2"/>
      <c r="K1135" s="2">
        <v>10010002</v>
      </c>
      <c r="L1135" s="3">
        <v>1</v>
      </c>
      <c r="N1135" s="2" t="s">
        <v>1071</v>
      </c>
      <c r="O1135" s="2" t="s">
        <v>276</v>
      </c>
      <c r="P1135" s="2"/>
    </row>
    <row r="1136" spans="1:16" ht="15" customHeight="1">
      <c r="A1136" s="4">
        <v>10841133</v>
      </c>
      <c r="B1136" s="69" t="s">
        <v>2307</v>
      </c>
      <c r="C1136" s="2"/>
      <c r="D1136" s="2">
        <v>0</v>
      </c>
      <c r="E1136" s="2">
        <v>3</v>
      </c>
      <c r="F1136" s="95">
        <v>43517.625</v>
      </c>
      <c r="G1136" s="2">
        <v>0</v>
      </c>
      <c r="H1136" s="2">
        <v>10890001</v>
      </c>
      <c r="I1136" s="2"/>
      <c r="J1136" s="2"/>
      <c r="K1136" s="2">
        <v>10010003</v>
      </c>
      <c r="L1136" s="3">
        <v>1</v>
      </c>
      <c r="N1136" s="2" t="s">
        <v>1072</v>
      </c>
      <c r="O1136" s="2" t="s">
        <v>276</v>
      </c>
      <c r="P1136" s="2"/>
    </row>
    <row r="1137" spans="1:16" ht="15" customHeight="1">
      <c r="A1137" s="4">
        <v>10841134</v>
      </c>
      <c r="B1137" s="69" t="s">
        <v>2308</v>
      </c>
      <c r="C1137" s="2"/>
      <c r="D1137" s="2">
        <v>0</v>
      </c>
      <c r="E1137" s="2">
        <v>3</v>
      </c>
      <c r="F1137" s="95">
        <v>43518.625</v>
      </c>
      <c r="G1137" s="2">
        <v>0</v>
      </c>
      <c r="H1137" s="2">
        <v>10890001</v>
      </c>
      <c r="I1137" s="2"/>
      <c r="J1137" s="2"/>
      <c r="K1137" s="2">
        <v>10010004</v>
      </c>
      <c r="L1137" s="3">
        <v>1</v>
      </c>
      <c r="N1137" s="2" t="s">
        <v>1073</v>
      </c>
      <c r="O1137" s="2" t="s">
        <v>276</v>
      </c>
      <c r="P1137" s="2"/>
    </row>
    <row r="1138" spans="1:16" ht="15" customHeight="1">
      <c r="A1138" s="4">
        <v>10841135</v>
      </c>
      <c r="B1138" s="69" t="s">
        <v>2309</v>
      </c>
      <c r="C1138" s="2"/>
      <c r="D1138" s="2">
        <v>0</v>
      </c>
      <c r="E1138" s="2">
        <v>3</v>
      </c>
      <c r="F1138" s="95">
        <v>43519.625</v>
      </c>
      <c r="G1138" s="2">
        <v>0</v>
      </c>
      <c r="H1138" s="2">
        <v>10890001</v>
      </c>
      <c r="I1138" s="2"/>
      <c r="J1138" s="2"/>
      <c r="K1138" s="2">
        <v>10010005</v>
      </c>
      <c r="L1138" s="3">
        <v>1</v>
      </c>
      <c r="N1138" s="2" t="s">
        <v>1074</v>
      </c>
      <c r="O1138" s="2" t="s">
        <v>276</v>
      </c>
      <c r="P1138" s="2"/>
    </row>
    <row r="1139" spans="1:16" ht="15" customHeight="1">
      <c r="A1139" s="4">
        <v>10841136</v>
      </c>
      <c r="B1139" s="69" t="s">
        <v>2310</v>
      </c>
      <c r="C1139" s="2"/>
      <c r="D1139" s="2">
        <v>0</v>
      </c>
      <c r="E1139" s="2">
        <v>3</v>
      </c>
      <c r="F1139" s="95">
        <v>43520.625</v>
      </c>
      <c r="G1139" s="2">
        <v>0</v>
      </c>
      <c r="H1139" s="2">
        <v>10890001</v>
      </c>
      <c r="I1139" s="2"/>
      <c r="J1139" s="2"/>
      <c r="K1139" s="2">
        <v>10010006</v>
      </c>
      <c r="L1139" s="3">
        <v>1</v>
      </c>
      <c r="N1139" s="2" t="s">
        <v>1075</v>
      </c>
      <c r="O1139" s="2" t="s">
        <v>276</v>
      </c>
      <c r="P1139" s="2"/>
    </row>
    <row r="1140" spans="1:16" ht="15" customHeight="1">
      <c r="A1140" s="4">
        <v>10841137</v>
      </c>
      <c r="B1140" s="69" t="s">
        <v>2311</v>
      </c>
      <c r="C1140" s="2"/>
      <c r="D1140" s="2">
        <v>0</v>
      </c>
      <c r="E1140" s="2">
        <v>3</v>
      </c>
      <c r="F1140" s="95">
        <v>43521.625</v>
      </c>
      <c r="G1140" s="2">
        <v>0</v>
      </c>
      <c r="H1140" s="2">
        <v>10890001</v>
      </c>
      <c r="I1140" s="2"/>
      <c r="J1140" s="2"/>
      <c r="K1140" s="2">
        <v>10010007</v>
      </c>
      <c r="L1140" s="3">
        <v>1</v>
      </c>
      <c r="N1140" s="2" t="s">
        <v>1076</v>
      </c>
      <c r="O1140" s="2" t="s">
        <v>276</v>
      </c>
      <c r="P1140" s="2"/>
    </row>
    <row r="1141" spans="1:16" ht="15" customHeight="1">
      <c r="A1141" s="4">
        <v>10841138</v>
      </c>
      <c r="B1141" s="28" t="s">
        <v>2312</v>
      </c>
      <c r="C1141" s="2"/>
      <c r="D1141" s="2">
        <v>0</v>
      </c>
      <c r="E1141" s="2">
        <v>3</v>
      </c>
      <c r="F1141" s="95">
        <v>43522.625</v>
      </c>
      <c r="G1141" s="2">
        <v>0</v>
      </c>
      <c r="H1141" s="2">
        <v>10890001</v>
      </c>
      <c r="I1141" s="2"/>
      <c r="J1141" s="2"/>
      <c r="K1141" s="2">
        <v>10010001</v>
      </c>
      <c r="L1141" s="3">
        <v>1</v>
      </c>
      <c r="N1141" s="2" t="s">
        <v>1077</v>
      </c>
      <c r="O1141" s="2" t="s">
        <v>276</v>
      </c>
      <c r="P1141" s="2"/>
    </row>
    <row r="1142" spans="1:16" ht="15" customHeight="1">
      <c r="A1142" s="4">
        <v>10841139</v>
      </c>
      <c r="B1142" s="28" t="s">
        <v>2313</v>
      </c>
      <c r="C1142" s="2"/>
      <c r="D1142" s="2">
        <v>0</v>
      </c>
      <c r="E1142" s="2">
        <v>3</v>
      </c>
      <c r="F1142" s="95">
        <v>43523.625</v>
      </c>
      <c r="G1142" s="2">
        <v>0</v>
      </c>
      <c r="H1142" s="2">
        <v>10890001</v>
      </c>
      <c r="I1142" s="2"/>
      <c r="J1142" s="2"/>
      <c r="K1142" s="2">
        <v>10010001</v>
      </c>
      <c r="L1142" s="3">
        <v>1</v>
      </c>
      <c r="N1142" s="2" t="s">
        <v>1078</v>
      </c>
      <c r="O1142" s="2" t="s">
        <v>276</v>
      </c>
      <c r="P1142" s="2"/>
    </row>
    <row r="1143" spans="1:16" ht="15" customHeight="1">
      <c r="A1143" s="4">
        <v>10841140</v>
      </c>
      <c r="B1143" s="28" t="s">
        <v>2314</v>
      </c>
      <c r="C1143" s="2"/>
      <c r="D1143" s="2">
        <v>0</v>
      </c>
      <c r="E1143" s="2">
        <v>3</v>
      </c>
      <c r="F1143" s="95">
        <v>43524.625</v>
      </c>
      <c r="G1143" s="2">
        <v>0</v>
      </c>
      <c r="H1143" s="2">
        <v>10890001</v>
      </c>
      <c r="I1143" s="2"/>
      <c r="J1143" s="2"/>
      <c r="K1143" s="2">
        <v>10010001</v>
      </c>
      <c r="L1143" s="3">
        <v>1</v>
      </c>
      <c r="N1143" s="2" t="s">
        <v>1079</v>
      </c>
      <c r="O1143" s="2" t="s">
        <v>276</v>
      </c>
      <c r="P1143" s="2"/>
    </row>
    <row r="1144" spans="1:16" ht="15" customHeight="1">
      <c r="A1144" s="4">
        <v>10841141</v>
      </c>
      <c r="B1144" s="28" t="s">
        <v>2315</v>
      </c>
      <c r="C1144" s="2"/>
      <c r="D1144" s="2">
        <v>0</v>
      </c>
      <c r="E1144" s="2">
        <v>3</v>
      </c>
      <c r="F1144" s="95">
        <v>43525.625</v>
      </c>
      <c r="G1144" s="2">
        <v>0</v>
      </c>
      <c r="H1144" s="2">
        <v>10890001</v>
      </c>
      <c r="I1144" s="2"/>
      <c r="J1144" s="2"/>
      <c r="K1144" s="2">
        <v>10010001</v>
      </c>
      <c r="L1144" s="3">
        <v>1</v>
      </c>
      <c r="N1144" s="2" t="s">
        <v>1080</v>
      </c>
      <c r="O1144" s="2" t="s">
        <v>276</v>
      </c>
      <c r="P1144" s="2"/>
    </row>
    <row r="1145" spans="1:16" ht="15" customHeight="1">
      <c r="A1145" s="4">
        <v>10841142</v>
      </c>
      <c r="B1145" s="28" t="s">
        <v>1084</v>
      </c>
      <c r="C1145" s="2"/>
      <c r="D1145" s="2">
        <v>0</v>
      </c>
      <c r="E1145" s="2">
        <v>3</v>
      </c>
      <c r="F1145" s="95">
        <v>43526.625</v>
      </c>
      <c r="G1145" s="2">
        <v>0</v>
      </c>
      <c r="H1145" s="2">
        <v>10890001</v>
      </c>
      <c r="I1145" s="2"/>
      <c r="J1145" s="2"/>
      <c r="K1145" s="2">
        <v>10010001</v>
      </c>
      <c r="L1145" s="3">
        <v>1</v>
      </c>
      <c r="N1145" s="3" t="s">
        <v>1084</v>
      </c>
      <c r="O1145" s="2" t="s">
        <v>276</v>
      </c>
      <c r="P1145" s="2"/>
    </row>
    <row r="1146" spans="1:16" ht="15" customHeight="1">
      <c r="A1146" s="4">
        <v>10841143</v>
      </c>
      <c r="B1146" s="28" t="s">
        <v>1085</v>
      </c>
      <c r="C1146" s="2"/>
      <c r="D1146" s="2">
        <v>0</v>
      </c>
      <c r="E1146" s="2">
        <v>3</v>
      </c>
      <c r="F1146" s="95">
        <v>43527.625</v>
      </c>
      <c r="G1146" s="2">
        <v>0</v>
      </c>
      <c r="H1146" s="2">
        <v>10890001</v>
      </c>
      <c r="I1146" s="2"/>
      <c r="J1146" s="2"/>
      <c r="K1146" s="2">
        <v>10010001</v>
      </c>
      <c r="L1146" s="3">
        <v>1</v>
      </c>
      <c r="N1146" s="3" t="s">
        <v>1085</v>
      </c>
      <c r="O1146" s="2" t="s">
        <v>276</v>
      </c>
      <c r="P1146" s="2"/>
    </row>
    <row r="1147" spans="1:16" ht="15" customHeight="1">
      <c r="A1147" s="4">
        <v>10841144</v>
      </c>
      <c r="B1147" s="3" t="s">
        <v>1086</v>
      </c>
      <c r="C1147" s="2"/>
      <c r="D1147" s="2">
        <v>0</v>
      </c>
      <c r="E1147" s="2">
        <v>3</v>
      </c>
      <c r="F1147" s="95">
        <v>43528.625</v>
      </c>
      <c r="G1147" s="2">
        <v>0</v>
      </c>
      <c r="H1147" s="2">
        <v>10890001</v>
      </c>
      <c r="I1147" s="2"/>
      <c r="J1147" s="2"/>
      <c r="K1147" s="2">
        <v>10010001</v>
      </c>
      <c r="L1147" s="3">
        <v>1</v>
      </c>
      <c r="N1147" s="3" t="s">
        <v>1086</v>
      </c>
      <c r="O1147" s="2" t="s">
        <v>276</v>
      </c>
      <c r="P1147" s="2"/>
    </row>
    <row r="1148" spans="1:16" ht="15" customHeight="1">
      <c r="A1148" s="4">
        <v>10841145</v>
      </c>
      <c r="B1148" s="3" t="s">
        <v>1087</v>
      </c>
      <c r="C1148" s="2"/>
      <c r="D1148" s="2">
        <v>0</v>
      </c>
      <c r="E1148" s="2">
        <v>3</v>
      </c>
      <c r="F1148" s="95">
        <v>43529.625</v>
      </c>
      <c r="G1148" s="2">
        <v>0</v>
      </c>
      <c r="H1148" s="2">
        <v>10890001</v>
      </c>
      <c r="I1148" s="2"/>
      <c r="J1148" s="2"/>
      <c r="K1148" s="2">
        <v>10010001</v>
      </c>
      <c r="L1148" s="3">
        <v>1</v>
      </c>
      <c r="N1148" s="3" t="s">
        <v>1087</v>
      </c>
      <c r="O1148" s="2" t="s">
        <v>276</v>
      </c>
      <c r="P1148" s="2"/>
    </row>
    <row r="1149" spans="1:16" ht="15" customHeight="1">
      <c r="A1149" s="4">
        <v>10841146</v>
      </c>
      <c r="B1149" s="3" t="s">
        <v>1088</v>
      </c>
      <c r="C1149" s="2"/>
      <c r="D1149" s="2">
        <v>0</v>
      </c>
      <c r="E1149" s="2">
        <v>3</v>
      </c>
      <c r="F1149" s="95">
        <v>43530.625</v>
      </c>
      <c r="G1149" s="2">
        <v>0</v>
      </c>
      <c r="H1149" s="2">
        <v>10890001</v>
      </c>
      <c r="I1149" s="2"/>
      <c r="J1149" s="2"/>
      <c r="K1149" s="2">
        <v>10010001</v>
      </c>
      <c r="L1149" s="3">
        <v>1</v>
      </c>
      <c r="N1149" s="3" t="s">
        <v>1088</v>
      </c>
      <c r="O1149" s="2" t="s">
        <v>276</v>
      </c>
      <c r="P1149" s="2"/>
    </row>
    <row r="1150" spans="1:16" ht="15" customHeight="1">
      <c r="A1150" s="4">
        <v>10841147</v>
      </c>
      <c r="B1150" s="3" t="s">
        <v>1089</v>
      </c>
      <c r="C1150" s="2"/>
      <c r="D1150" s="2">
        <v>0</v>
      </c>
      <c r="E1150" s="2">
        <v>3</v>
      </c>
      <c r="F1150" s="95">
        <v>43531.625</v>
      </c>
      <c r="G1150" s="2">
        <v>0</v>
      </c>
      <c r="H1150" s="3">
        <v>10950166</v>
      </c>
      <c r="I1150" s="2"/>
      <c r="J1150" s="2"/>
      <c r="K1150" s="2">
        <v>10010001</v>
      </c>
      <c r="L1150" s="3">
        <v>1</v>
      </c>
      <c r="N1150" s="3" t="s">
        <v>1089</v>
      </c>
      <c r="O1150" s="2" t="s">
        <v>276</v>
      </c>
      <c r="P1150" s="2"/>
    </row>
    <row r="1151" spans="1:16" ht="15" customHeight="1">
      <c r="A1151" s="4">
        <v>10841148</v>
      </c>
      <c r="B1151" s="3" t="s">
        <v>2316</v>
      </c>
      <c r="C1151" s="2"/>
      <c r="D1151" s="2">
        <v>0</v>
      </c>
      <c r="E1151" s="2">
        <v>3</v>
      </c>
      <c r="F1151" s="95">
        <v>43532.625</v>
      </c>
      <c r="G1151" s="2">
        <v>0</v>
      </c>
      <c r="H1151" s="2">
        <v>10890001</v>
      </c>
      <c r="I1151" s="2"/>
      <c r="J1151" s="2"/>
      <c r="K1151" s="2">
        <v>10010001</v>
      </c>
      <c r="L1151" s="3">
        <v>1</v>
      </c>
      <c r="N1151" s="2" t="s">
        <v>1090</v>
      </c>
      <c r="O1151" s="2" t="s">
        <v>276</v>
      </c>
      <c r="P1151" s="2"/>
    </row>
    <row r="1152" spans="1:16" ht="15" customHeight="1">
      <c r="A1152" s="4">
        <v>10841149</v>
      </c>
      <c r="B1152" s="2" t="s">
        <v>2317</v>
      </c>
      <c r="C1152" s="2"/>
      <c r="D1152" s="2">
        <v>0</v>
      </c>
      <c r="E1152" s="2">
        <v>3</v>
      </c>
      <c r="F1152" s="95">
        <v>43533.625</v>
      </c>
      <c r="G1152" s="2">
        <v>0</v>
      </c>
      <c r="H1152" s="2">
        <v>10890001</v>
      </c>
      <c r="I1152" s="2"/>
      <c r="J1152" s="2"/>
      <c r="K1152" s="4">
        <v>10010001</v>
      </c>
      <c r="L1152" s="3">
        <v>1</v>
      </c>
      <c r="N1152" s="2" t="s">
        <v>1091</v>
      </c>
      <c r="O1152" s="2" t="s">
        <v>276</v>
      </c>
      <c r="P1152" s="2"/>
    </row>
    <row r="1153" spans="1:16" ht="15" customHeight="1">
      <c r="A1153" s="4">
        <v>10841150</v>
      </c>
      <c r="B1153" s="2" t="s">
        <v>2318</v>
      </c>
      <c r="C1153" s="2"/>
      <c r="D1153" s="2">
        <v>0</v>
      </c>
      <c r="E1153" s="2">
        <v>3</v>
      </c>
      <c r="F1153" s="95">
        <v>43534.625</v>
      </c>
      <c r="G1153" s="2">
        <v>0</v>
      </c>
      <c r="H1153" s="2">
        <v>10890001</v>
      </c>
      <c r="I1153" s="2"/>
      <c r="J1153" s="2"/>
      <c r="K1153" s="4">
        <v>10010001</v>
      </c>
      <c r="L1153" s="3">
        <v>1</v>
      </c>
      <c r="N1153" s="2" t="s">
        <v>1092</v>
      </c>
      <c r="O1153" s="2" t="s">
        <v>276</v>
      </c>
      <c r="P1153" s="2"/>
    </row>
    <row r="1154" spans="1:16" ht="15" customHeight="1">
      <c r="A1154" s="4">
        <v>10841151</v>
      </c>
      <c r="B1154" s="2" t="s">
        <v>2319</v>
      </c>
      <c r="C1154" s="2"/>
      <c r="D1154" s="3">
        <v>0</v>
      </c>
      <c r="E1154" s="3">
        <v>3</v>
      </c>
      <c r="F1154" s="95">
        <v>43535.625</v>
      </c>
      <c r="G1154" s="3">
        <v>9</v>
      </c>
      <c r="H1154" s="2">
        <v>10890001</v>
      </c>
      <c r="I1154" s="2"/>
      <c r="J1154" s="2"/>
      <c r="K1154" s="2">
        <v>10010002</v>
      </c>
      <c r="L1154" s="3">
        <v>1</v>
      </c>
      <c r="N1154" s="2" t="s">
        <v>1093</v>
      </c>
      <c r="O1154" s="3" t="s">
        <v>867</v>
      </c>
      <c r="P1154" s="2"/>
    </row>
    <row r="1155" spans="1:16" ht="15" customHeight="1">
      <c r="A1155" s="4">
        <v>10841152</v>
      </c>
      <c r="B1155" s="3" t="s">
        <v>2320</v>
      </c>
      <c r="C1155" s="2"/>
      <c r="D1155" s="3">
        <v>0</v>
      </c>
      <c r="E1155" s="3">
        <v>3</v>
      </c>
      <c r="F1155" s="95">
        <v>43536.625</v>
      </c>
      <c r="G1155" s="3">
        <v>0</v>
      </c>
      <c r="H1155" s="2">
        <v>10890001</v>
      </c>
      <c r="I1155" s="2"/>
      <c r="J1155" s="2"/>
      <c r="K1155" s="2">
        <v>10010001</v>
      </c>
      <c r="L1155" s="3">
        <v>1</v>
      </c>
      <c r="N1155" s="3" t="s">
        <v>1097</v>
      </c>
      <c r="O1155" s="3" t="s">
        <v>276</v>
      </c>
      <c r="P1155" s="2"/>
    </row>
    <row r="1156" spans="1:16" ht="15" customHeight="1">
      <c r="A1156" s="4">
        <v>10841153</v>
      </c>
      <c r="B1156" s="29" t="s">
        <v>1098</v>
      </c>
      <c r="C1156" s="2"/>
      <c r="D1156" s="3">
        <v>0</v>
      </c>
      <c r="E1156" s="3">
        <v>3</v>
      </c>
      <c r="F1156" s="95">
        <v>43537.625</v>
      </c>
      <c r="G1156" s="3">
        <v>0</v>
      </c>
      <c r="H1156" s="2">
        <v>10890001</v>
      </c>
      <c r="I1156" s="2"/>
      <c r="J1156" s="2"/>
      <c r="K1156" s="2">
        <v>10010009</v>
      </c>
      <c r="L1156" s="3">
        <v>1</v>
      </c>
      <c r="N1156" s="29" t="s">
        <v>1098</v>
      </c>
      <c r="O1156" s="21" t="s">
        <v>1031</v>
      </c>
      <c r="P1156" s="2"/>
    </row>
    <row r="1157" spans="1:16" ht="15" customHeight="1">
      <c r="A1157" s="4">
        <v>10841154</v>
      </c>
      <c r="B1157" s="29" t="s">
        <v>1099</v>
      </c>
      <c r="C1157" s="2"/>
      <c r="D1157" s="3">
        <v>0</v>
      </c>
      <c r="E1157" s="3">
        <v>3</v>
      </c>
      <c r="F1157" s="95">
        <v>43538.625</v>
      </c>
      <c r="G1157" s="3">
        <v>0</v>
      </c>
      <c r="H1157" s="2">
        <v>10890001</v>
      </c>
      <c r="I1157" s="2"/>
      <c r="J1157" s="2"/>
      <c r="K1157" s="2">
        <v>10010009</v>
      </c>
      <c r="L1157" s="3">
        <v>1</v>
      </c>
      <c r="N1157" s="29" t="s">
        <v>1099</v>
      </c>
      <c r="O1157" s="21" t="s">
        <v>1031</v>
      </c>
      <c r="P1157" s="2"/>
    </row>
    <row r="1158" spans="1:16" ht="15" customHeight="1">
      <c r="A1158" s="4">
        <v>10841155</v>
      </c>
      <c r="B1158" s="29" t="s">
        <v>1100</v>
      </c>
      <c r="C1158" s="2"/>
      <c r="D1158" s="3">
        <v>0</v>
      </c>
      <c r="E1158" s="3">
        <v>3</v>
      </c>
      <c r="F1158" s="95">
        <v>43539.625</v>
      </c>
      <c r="G1158" s="3">
        <v>0</v>
      </c>
      <c r="H1158" s="2">
        <v>10890001</v>
      </c>
      <c r="I1158" s="2"/>
      <c r="J1158" s="2"/>
      <c r="K1158" s="2">
        <v>10010009</v>
      </c>
      <c r="L1158" s="3">
        <v>1</v>
      </c>
      <c r="N1158" s="29" t="s">
        <v>1100</v>
      </c>
      <c r="O1158" s="21" t="s">
        <v>1031</v>
      </c>
      <c r="P1158" s="2"/>
    </row>
    <row r="1159" spans="1:16" ht="15" customHeight="1">
      <c r="A1159" s="4">
        <v>10841156</v>
      </c>
      <c r="B1159" s="29" t="s">
        <v>1101</v>
      </c>
      <c r="C1159" s="2"/>
      <c r="D1159" s="3">
        <v>0</v>
      </c>
      <c r="E1159" s="3">
        <v>3</v>
      </c>
      <c r="F1159" s="95">
        <v>43540.625</v>
      </c>
      <c r="G1159" s="3">
        <v>0</v>
      </c>
      <c r="H1159" s="2">
        <v>10890001</v>
      </c>
      <c r="I1159" s="2"/>
      <c r="J1159" s="2"/>
      <c r="K1159" s="2">
        <v>10010009</v>
      </c>
      <c r="L1159" s="3">
        <v>1</v>
      </c>
      <c r="N1159" s="29" t="s">
        <v>1101</v>
      </c>
      <c r="O1159" s="21" t="s">
        <v>1031</v>
      </c>
      <c r="P1159" s="2"/>
    </row>
    <row r="1160" spans="1:16" ht="15" customHeight="1">
      <c r="A1160" s="4">
        <v>10841157</v>
      </c>
      <c r="B1160" s="29" t="s">
        <v>1102</v>
      </c>
      <c r="C1160" s="2"/>
      <c r="D1160" s="3">
        <v>0</v>
      </c>
      <c r="E1160" s="3">
        <v>3</v>
      </c>
      <c r="F1160" s="95">
        <v>43541.625</v>
      </c>
      <c r="G1160" s="3">
        <v>0</v>
      </c>
      <c r="H1160" s="2">
        <v>10890001</v>
      </c>
      <c r="I1160" s="2"/>
      <c r="J1160" s="2"/>
      <c r="K1160" s="2">
        <v>10010002</v>
      </c>
      <c r="L1160" s="3">
        <v>1</v>
      </c>
      <c r="N1160" s="29" t="s">
        <v>1102</v>
      </c>
      <c r="O1160" s="29" t="s">
        <v>867</v>
      </c>
      <c r="P1160" s="2"/>
    </row>
    <row r="1161" spans="1:16" ht="15" customHeight="1">
      <c r="A1161" s="4">
        <v>10841158</v>
      </c>
      <c r="B1161" s="2" t="s">
        <v>1106</v>
      </c>
      <c r="C1161" s="2"/>
      <c r="D1161" s="3">
        <v>0</v>
      </c>
      <c r="E1161" s="3">
        <v>3</v>
      </c>
      <c r="F1161" s="95">
        <v>43542.625</v>
      </c>
      <c r="G1161" s="2">
        <v>0</v>
      </c>
      <c r="H1161" s="2">
        <v>10890001</v>
      </c>
      <c r="I1161" s="2"/>
      <c r="J1161" s="2"/>
      <c r="K1161" s="2">
        <v>10010001</v>
      </c>
      <c r="L1161" s="2">
        <v>1</v>
      </c>
      <c r="N1161" s="29" t="s">
        <v>1106</v>
      </c>
      <c r="O1161" s="29" t="s">
        <v>276</v>
      </c>
      <c r="P1161" s="2"/>
    </row>
    <row r="1162" spans="1:16" ht="15" customHeight="1">
      <c r="A1162" s="4">
        <v>10841159</v>
      </c>
      <c r="B1162" s="29" t="s">
        <v>1107</v>
      </c>
      <c r="C1162" s="2"/>
      <c r="D1162" s="3">
        <v>0</v>
      </c>
      <c r="E1162" s="3">
        <v>3</v>
      </c>
      <c r="F1162" s="95">
        <v>43543.625</v>
      </c>
      <c r="G1162" s="3">
        <v>0</v>
      </c>
      <c r="H1162" s="2">
        <v>10890001</v>
      </c>
      <c r="I1162" s="2"/>
      <c r="J1162" s="2"/>
      <c r="K1162" s="2">
        <v>10010001</v>
      </c>
      <c r="L1162" s="3">
        <v>1</v>
      </c>
      <c r="N1162" s="29" t="s">
        <v>1107</v>
      </c>
      <c r="O1162" s="29" t="s">
        <v>276</v>
      </c>
      <c r="P1162" s="2"/>
    </row>
    <row r="1163" spans="1:16" ht="15" customHeight="1">
      <c r="A1163" s="4">
        <v>10841160</v>
      </c>
      <c r="B1163" s="29" t="s">
        <v>1108</v>
      </c>
      <c r="C1163" s="2"/>
      <c r="D1163" s="3">
        <v>0</v>
      </c>
      <c r="E1163" s="3">
        <v>3</v>
      </c>
      <c r="F1163" s="95">
        <v>43544.625</v>
      </c>
      <c r="G1163" s="3">
        <v>0</v>
      </c>
      <c r="H1163" s="2">
        <v>10890001</v>
      </c>
      <c r="I1163" s="2"/>
      <c r="J1163" s="2"/>
      <c r="K1163" s="2">
        <v>10010001</v>
      </c>
      <c r="L1163" s="3">
        <v>1</v>
      </c>
      <c r="N1163" s="29" t="s">
        <v>1108</v>
      </c>
      <c r="O1163" s="29" t="s">
        <v>276</v>
      </c>
      <c r="P1163" s="2"/>
    </row>
    <row r="1164" spans="1:16" ht="15" customHeight="1">
      <c r="A1164" s="4">
        <v>10841161</v>
      </c>
      <c r="B1164" s="29" t="s">
        <v>1109</v>
      </c>
      <c r="C1164" s="2"/>
      <c r="D1164" s="3">
        <v>0</v>
      </c>
      <c r="E1164" s="3">
        <v>3</v>
      </c>
      <c r="F1164" s="95">
        <v>43545.625</v>
      </c>
      <c r="G1164" s="3">
        <v>0</v>
      </c>
      <c r="H1164" s="2">
        <v>10890001</v>
      </c>
      <c r="I1164" s="2"/>
      <c r="J1164" s="2"/>
      <c r="K1164" s="2">
        <v>10010001</v>
      </c>
      <c r="L1164" s="3">
        <v>1</v>
      </c>
      <c r="N1164" s="29" t="s">
        <v>1109</v>
      </c>
      <c r="O1164" s="29" t="s">
        <v>276</v>
      </c>
      <c r="P1164" s="2"/>
    </row>
    <row r="1165" spans="1:16" ht="15" customHeight="1">
      <c r="A1165" s="4">
        <v>10841162</v>
      </c>
      <c r="B1165" s="29" t="s">
        <v>1110</v>
      </c>
      <c r="C1165" s="2"/>
      <c r="D1165" s="3">
        <v>0</v>
      </c>
      <c r="E1165" s="3">
        <v>3</v>
      </c>
      <c r="F1165" s="95">
        <v>43546.625</v>
      </c>
      <c r="G1165" s="3">
        <v>0</v>
      </c>
      <c r="H1165" s="2">
        <v>10890001</v>
      </c>
      <c r="I1165" s="2"/>
      <c r="J1165" s="2"/>
      <c r="K1165" s="2">
        <v>10010001</v>
      </c>
      <c r="L1165" s="3">
        <v>1</v>
      </c>
      <c r="N1165" s="29" t="s">
        <v>1110</v>
      </c>
      <c r="O1165" s="29" t="s">
        <v>276</v>
      </c>
      <c r="P1165" s="2"/>
    </row>
    <row r="1166" spans="1:16" ht="15" customHeight="1">
      <c r="A1166" s="4">
        <v>10841163</v>
      </c>
      <c r="B1166" s="29" t="s">
        <v>1111</v>
      </c>
      <c r="C1166" s="2"/>
      <c r="D1166" s="3">
        <v>0</v>
      </c>
      <c r="E1166" s="3">
        <v>3</v>
      </c>
      <c r="F1166" s="95">
        <v>43547.625</v>
      </c>
      <c r="G1166" s="3">
        <v>0</v>
      </c>
      <c r="H1166" s="2">
        <v>10890001</v>
      </c>
      <c r="I1166" s="2"/>
      <c r="J1166" s="2"/>
      <c r="K1166" s="2">
        <v>10010001</v>
      </c>
      <c r="L1166" s="3">
        <v>1</v>
      </c>
      <c r="N1166" s="29" t="s">
        <v>1111</v>
      </c>
      <c r="O1166" s="29" t="s">
        <v>276</v>
      </c>
      <c r="P1166" s="2"/>
    </row>
    <row r="1167" spans="1:16" ht="15" customHeight="1">
      <c r="A1167" s="4">
        <v>10841164</v>
      </c>
      <c r="B1167" s="29" t="s">
        <v>1106</v>
      </c>
      <c r="C1167" s="2"/>
      <c r="D1167" s="3">
        <v>0</v>
      </c>
      <c r="E1167" s="3">
        <v>3</v>
      </c>
      <c r="F1167" s="95">
        <v>43548.625</v>
      </c>
      <c r="G1167" s="3">
        <v>0</v>
      </c>
      <c r="H1167" s="2">
        <v>10890001</v>
      </c>
      <c r="I1167" s="2"/>
      <c r="J1167" s="2"/>
      <c r="K1167" s="2">
        <v>10010001</v>
      </c>
      <c r="L1167" s="3">
        <v>1</v>
      </c>
      <c r="N1167" s="29" t="s">
        <v>1106</v>
      </c>
      <c r="O1167" s="29" t="s">
        <v>276</v>
      </c>
      <c r="P1167" s="2"/>
    </row>
    <row r="1168" spans="1:16" ht="15" customHeight="1">
      <c r="A1168" s="4">
        <v>10841165</v>
      </c>
      <c r="B1168" s="29" t="s">
        <v>1114</v>
      </c>
      <c r="C1168" s="2"/>
      <c r="D1168" s="3">
        <v>0</v>
      </c>
      <c r="E1168" s="3">
        <v>3</v>
      </c>
      <c r="F1168" s="95">
        <v>43549.625</v>
      </c>
      <c r="G1168" s="3">
        <v>0</v>
      </c>
      <c r="H1168" s="2">
        <v>10890001</v>
      </c>
      <c r="I1168" s="2"/>
      <c r="J1168" s="2"/>
      <c r="K1168" s="2">
        <v>10010001</v>
      </c>
      <c r="L1168" s="3">
        <v>1</v>
      </c>
      <c r="N1168" s="29" t="s">
        <v>1114</v>
      </c>
      <c r="O1168" s="29" t="s">
        <v>276</v>
      </c>
      <c r="P1168" s="2"/>
    </row>
    <row r="1169" spans="1:16" ht="15" customHeight="1">
      <c r="A1169" s="4">
        <v>10841166</v>
      </c>
      <c r="B1169" s="29" t="s">
        <v>2321</v>
      </c>
      <c r="C1169" s="2"/>
      <c r="D1169" s="3">
        <v>0</v>
      </c>
      <c r="E1169" s="3">
        <v>3</v>
      </c>
      <c r="F1169" s="95">
        <v>43550.625</v>
      </c>
      <c r="G1169" s="3">
        <v>0</v>
      </c>
      <c r="H1169" s="2">
        <v>10890001</v>
      </c>
      <c r="I1169" s="2"/>
      <c r="J1169" s="2"/>
      <c r="K1169" s="2">
        <v>10010002</v>
      </c>
      <c r="L1169" s="3">
        <v>1</v>
      </c>
      <c r="N1169" s="2" t="s">
        <v>1116</v>
      </c>
      <c r="O1169" s="29" t="s">
        <v>276</v>
      </c>
      <c r="P1169" s="2"/>
    </row>
    <row r="1170" spans="1:16" ht="15" customHeight="1">
      <c r="A1170" s="4">
        <v>10841167</v>
      </c>
      <c r="B1170" s="29" t="s">
        <v>2322</v>
      </c>
      <c r="C1170" s="2"/>
      <c r="D1170" s="3">
        <v>0</v>
      </c>
      <c r="E1170" s="3">
        <v>3</v>
      </c>
      <c r="F1170" s="95">
        <v>43551.625</v>
      </c>
      <c r="G1170" s="3">
        <v>0</v>
      </c>
      <c r="H1170" s="2">
        <v>10890001</v>
      </c>
      <c r="I1170" s="2"/>
      <c r="J1170" s="2"/>
      <c r="K1170" s="3">
        <v>10010009</v>
      </c>
      <c r="L1170" s="3">
        <v>1</v>
      </c>
      <c r="N1170" s="29" t="s">
        <v>1117</v>
      </c>
      <c r="O1170" s="21" t="s">
        <v>1031</v>
      </c>
      <c r="P1170" s="2"/>
    </row>
    <row r="1171" spans="1:16" ht="15" customHeight="1">
      <c r="A1171" s="4">
        <v>10841168</v>
      </c>
      <c r="B1171" s="29" t="s">
        <v>1119</v>
      </c>
      <c r="C1171" s="2"/>
      <c r="D1171" s="3">
        <v>0</v>
      </c>
      <c r="E1171" s="3">
        <v>3</v>
      </c>
      <c r="F1171" s="95">
        <v>43552.625</v>
      </c>
      <c r="G1171" s="3">
        <v>0</v>
      </c>
      <c r="H1171" s="2">
        <v>10890001</v>
      </c>
      <c r="I1171" s="2"/>
      <c r="J1171" s="2"/>
      <c r="K1171" s="2">
        <v>10010002</v>
      </c>
      <c r="L1171" s="3">
        <v>1</v>
      </c>
      <c r="N1171" s="2" t="s">
        <v>1119</v>
      </c>
      <c r="O1171" s="2" t="s">
        <v>808</v>
      </c>
      <c r="P1171" s="2"/>
    </row>
    <row r="1172" spans="1:16" ht="15" customHeight="1">
      <c r="A1172" s="4">
        <v>10841169</v>
      </c>
      <c r="B1172" s="29" t="s">
        <v>1120</v>
      </c>
      <c r="C1172" s="2"/>
      <c r="D1172" s="3">
        <v>0</v>
      </c>
      <c r="E1172" s="3">
        <v>3</v>
      </c>
      <c r="F1172" s="95">
        <v>43553.625</v>
      </c>
      <c r="G1172" s="3">
        <v>0</v>
      </c>
      <c r="H1172" s="2">
        <v>10890001</v>
      </c>
      <c r="I1172" s="2"/>
      <c r="J1172" s="2"/>
      <c r="K1172" s="2">
        <v>10010002</v>
      </c>
      <c r="L1172" s="3">
        <v>1</v>
      </c>
      <c r="N1172" s="2" t="s">
        <v>1120</v>
      </c>
      <c r="O1172" s="2" t="s">
        <v>808</v>
      </c>
      <c r="P1172" s="2"/>
    </row>
    <row r="1173" spans="1:16" ht="15" customHeight="1">
      <c r="A1173" s="4">
        <v>10841170</v>
      </c>
      <c r="B1173" s="29" t="s">
        <v>1121</v>
      </c>
      <c r="C1173" s="2"/>
      <c r="D1173" s="3">
        <v>0</v>
      </c>
      <c r="E1173" s="3">
        <v>3</v>
      </c>
      <c r="F1173" s="95">
        <v>43554.625</v>
      </c>
      <c r="G1173" s="3">
        <v>0</v>
      </c>
      <c r="H1173" s="2">
        <v>10890001</v>
      </c>
      <c r="I1173" s="2"/>
      <c r="J1173" s="2"/>
      <c r="K1173" s="2">
        <v>10010002</v>
      </c>
      <c r="L1173" s="3">
        <v>1</v>
      </c>
      <c r="N1173" s="2" t="s">
        <v>1121</v>
      </c>
      <c r="O1173" s="2" t="s">
        <v>808</v>
      </c>
      <c r="P1173" s="2"/>
    </row>
    <row r="1174" spans="1:16" ht="15" customHeight="1">
      <c r="A1174" s="4">
        <v>10841171</v>
      </c>
      <c r="B1174" s="29" t="s">
        <v>1122</v>
      </c>
      <c r="C1174" s="2"/>
      <c r="D1174" s="3">
        <v>0</v>
      </c>
      <c r="E1174" s="3">
        <v>3</v>
      </c>
      <c r="F1174" s="95">
        <v>43555.625</v>
      </c>
      <c r="G1174" s="3">
        <v>0</v>
      </c>
      <c r="H1174" s="2">
        <v>10890001</v>
      </c>
      <c r="I1174" s="2"/>
      <c r="J1174" s="2"/>
      <c r="K1174" s="2">
        <v>10010002</v>
      </c>
      <c r="L1174" s="3">
        <v>1</v>
      </c>
      <c r="N1174" s="2" t="s">
        <v>1122</v>
      </c>
      <c r="O1174" s="2" t="s">
        <v>808</v>
      </c>
      <c r="P1174" s="2"/>
    </row>
    <row r="1175" spans="1:16" ht="15" customHeight="1">
      <c r="A1175" s="4">
        <v>10841172</v>
      </c>
      <c r="B1175" s="29" t="s">
        <v>1123</v>
      </c>
      <c r="C1175" s="2"/>
      <c r="D1175" s="3">
        <v>0</v>
      </c>
      <c r="E1175" s="3">
        <v>3</v>
      </c>
      <c r="F1175" s="95">
        <v>43556.625</v>
      </c>
      <c r="G1175" s="3">
        <v>0</v>
      </c>
      <c r="H1175" s="2">
        <v>10890001</v>
      </c>
      <c r="I1175" s="2"/>
      <c r="J1175" s="2"/>
      <c r="K1175" s="2">
        <v>10010002</v>
      </c>
      <c r="L1175" s="3">
        <v>1</v>
      </c>
      <c r="N1175" s="2" t="s">
        <v>1123</v>
      </c>
      <c r="O1175" s="2" t="s">
        <v>808</v>
      </c>
      <c r="P1175" s="2"/>
    </row>
    <row r="1176" spans="1:16" ht="15" customHeight="1">
      <c r="A1176" s="4">
        <v>10841173</v>
      </c>
      <c r="B1176" s="29" t="s">
        <v>1124</v>
      </c>
      <c r="C1176" s="2"/>
      <c r="D1176" s="3">
        <v>0</v>
      </c>
      <c r="E1176" s="3">
        <v>3</v>
      </c>
      <c r="F1176" s="95">
        <v>43557.625</v>
      </c>
      <c r="G1176" s="3">
        <v>0</v>
      </c>
      <c r="H1176" s="2">
        <v>10890001</v>
      </c>
      <c r="I1176" s="2"/>
      <c r="J1176" s="2"/>
      <c r="K1176" s="2">
        <v>10010002</v>
      </c>
      <c r="L1176" s="3">
        <v>1</v>
      </c>
      <c r="N1176" s="2" t="s">
        <v>1124</v>
      </c>
      <c r="O1176" s="2" t="s">
        <v>808</v>
      </c>
      <c r="P1176" s="2"/>
    </row>
    <row r="1177" spans="1:16" ht="15" customHeight="1">
      <c r="A1177" s="4">
        <v>10841174</v>
      </c>
      <c r="B1177" s="29" t="s">
        <v>1125</v>
      </c>
      <c r="C1177" s="2"/>
      <c r="D1177" s="3">
        <v>0</v>
      </c>
      <c r="E1177" s="3">
        <v>3</v>
      </c>
      <c r="F1177" s="95">
        <v>43558.625</v>
      </c>
      <c r="G1177" s="3">
        <v>0</v>
      </c>
      <c r="H1177" s="2">
        <v>10890001</v>
      </c>
      <c r="I1177" s="2"/>
      <c r="J1177" s="2"/>
      <c r="K1177" s="2">
        <v>10010002</v>
      </c>
      <c r="L1177" s="3">
        <v>1</v>
      </c>
      <c r="N1177" s="2" t="s">
        <v>1125</v>
      </c>
      <c r="O1177" s="2" t="s">
        <v>808</v>
      </c>
      <c r="P1177" s="2"/>
    </row>
    <row r="1178" spans="1:16" ht="15" customHeight="1">
      <c r="A1178" s="4">
        <v>10841175</v>
      </c>
      <c r="B1178" s="29" t="s">
        <v>1126</v>
      </c>
      <c r="C1178" s="2"/>
      <c r="D1178" s="3">
        <v>0</v>
      </c>
      <c r="E1178" s="3">
        <v>3</v>
      </c>
      <c r="F1178" s="95">
        <v>43559.625</v>
      </c>
      <c r="G1178" s="3">
        <v>0</v>
      </c>
      <c r="H1178" s="2">
        <v>10890001</v>
      </c>
      <c r="I1178" s="2"/>
      <c r="J1178" s="2"/>
      <c r="K1178" s="2">
        <v>10010002</v>
      </c>
      <c r="L1178" s="3">
        <v>1</v>
      </c>
      <c r="N1178" s="2" t="s">
        <v>1126</v>
      </c>
      <c r="O1178" s="2" t="s">
        <v>808</v>
      </c>
      <c r="P1178" s="2"/>
    </row>
    <row r="1179" spans="1:16" ht="15" customHeight="1">
      <c r="A1179" s="4">
        <v>10841176</v>
      </c>
      <c r="B1179" s="29" t="s">
        <v>1127</v>
      </c>
      <c r="C1179" s="2"/>
      <c r="D1179" s="3">
        <v>0</v>
      </c>
      <c r="E1179" s="3">
        <v>3</v>
      </c>
      <c r="F1179" s="95">
        <v>43560.625</v>
      </c>
      <c r="G1179" s="3">
        <v>0</v>
      </c>
      <c r="H1179" s="2">
        <v>10890001</v>
      </c>
      <c r="I1179" s="2"/>
      <c r="J1179" s="2"/>
      <c r="K1179" s="2">
        <v>10010002</v>
      </c>
      <c r="L1179" s="3">
        <v>1</v>
      </c>
      <c r="N1179" s="2" t="s">
        <v>1127</v>
      </c>
      <c r="O1179" s="2" t="s">
        <v>808</v>
      </c>
      <c r="P1179" s="2"/>
    </row>
    <row r="1180" spans="1:16" ht="15" customHeight="1">
      <c r="A1180" s="4">
        <v>10841177</v>
      </c>
      <c r="B1180" s="29" t="s">
        <v>1128</v>
      </c>
      <c r="C1180" s="2"/>
      <c r="D1180" s="3">
        <v>0</v>
      </c>
      <c r="E1180" s="3">
        <v>3</v>
      </c>
      <c r="F1180" s="95">
        <v>43561.625</v>
      </c>
      <c r="G1180" s="3">
        <v>0</v>
      </c>
      <c r="H1180" s="2">
        <v>10890001</v>
      </c>
      <c r="I1180" s="2"/>
      <c r="J1180" s="2"/>
      <c r="K1180" s="2">
        <v>10010002</v>
      </c>
      <c r="L1180" s="3">
        <v>1</v>
      </c>
      <c r="N1180" s="2" t="s">
        <v>1128</v>
      </c>
      <c r="O1180" s="2" t="s">
        <v>808</v>
      </c>
      <c r="P1180" s="2"/>
    </row>
    <row r="1181" spans="1:16" ht="15" customHeight="1">
      <c r="A1181" s="4">
        <v>10841178</v>
      </c>
      <c r="B1181" s="29" t="s">
        <v>1137</v>
      </c>
      <c r="C1181" s="2"/>
      <c r="D1181" s="3">
        <v>0</v>
      </c>
      <c r="E1181" s="3">
        <v>3</v>
      </c>
      <c r="F1181" s="95">
        <v>43562.625</v>
      </c>
      <c r="G1181" s="3">
        <v>0</v>
      </c>
      <c r="H1181" s="2">
        <v>10890001</v>
      </c>
      <c r="I1181" s="2"/>
      <c r="J1181" s="2"/>
      <c r="K1181" s="2">
        <v>10010001</v>
      </c>
      <c r="L1181" s="2">
        <v>1</v>
      </c>
      <c r="N1181" s="29" t="s">
        <v>1137</v>
      </c>
      <c r="O1181" s="2" t="s">
        <v>276</v>
      </c>
      <c r="P1181" s="2"/>
    </row>
    <row r="1182" spans="1:16" ht="15" customHeight="1">
      <c r="A1182" s="4">
        <v>10841179</v>
      </c>
      <c r="B1182" s="29" t="s">
        <v>1138</v>
      </c>
      <c r="C1182" s="2"/>
      <c r="D1182" s="3">
        <v>0</v>
      </c>
      <c r="E1182" s="3">
        <v>3</v>
      </c>
      <c r="F1182" s="95">
        <v>43563.625</v>
      </c>
      <c r="G1182" s="3">
        <v>0</v>
      </c>
      <c r="H1182" s="2">
        <v>10890001</v>
      </c>
      <c r="I1182" s="2"/>
      <c r="J1182" s="2"/>
      <c r="K1182" s="2">
        <v>10010001</v>
      </c>
      <c r="L1182" s="2">
        <v>1</v>
      </c>
      <c r="N1182" s="29" t="s">
        <v>1138</v>
      </c>
      <c r="O1182" s="2" t="s">
        <v>276</v>
      </c>
      <c r="P1182" s="2"/>
    </row>
    <row r="1183" spans="1:16" ht="15" customHeight="1">
      <c r="A1183" s="4">
        <v>10841180</v>
      </c>
      <c r="B1183" s="29" t="s">
        <v>1139</v>
      </c>
      <c r="C1183" s="2"/>
      <c r="D1183" s="3">
        <v>0</v>
      </c>
      <c r="E1183" s="3">
        <v>3</v>
      </c>
      <c r="F1183" s="95">
        <v>43564.625</v>
      </c>
      <c r="G1183" s="3">
        <v>0</v>
      </c>
      <c r="H1183" s="2">
        <v>10890001</v>
      </c>
      <c r="I1183" s="2"/>
      <c r="J1183" s="2"/>
      <c r="K1183" s="2">
        <v>10010001</v>
      </c>
      <c r="L1183" s="2">
        <v>1</v>
      </c>
      <c r="N1183" s="29" t="s">
        <v>1139</v>
      </c>
      <c r="O1183" s="2" t="s">
        <v>276</v>
      </c>
      <c r="P1183" s="2"/>
    </row>
    <row r="1184" spans="1:16" ht="15" customHeight="1">
      <c r="A1184" s="4">
        <v>10841181</v>
      </c>
      <c r="B1184" s="29" t="s">
        <v>1140</v>
      </c>
      <c r="C1184" s="2"/>
      <c r="D1184" s="3">
        <v>0</v>
      </c>
      <c r="E1184" s="3">
        <v>3</v>
      </c>
      <c r="F1184" s="95">
        <v>43565.625</v>
      </c>
      <c r="G1184" s="3">
        <v>0</v>
      </c>
      <c r="H1184" s="2">
        <v>10890001</v>
      </c>
      <c r="I1184" s="2"/>
      <c r="J1184" s="2"/>
      <c r="K1184" s="2">
        <v>10010001</v>
      </c>
      <c r="L1184" s="2">
        <v>1</v>
      </c>
      <c r="N1184" s="29" t="s">
        <v>1140</v>
      </c>
      <c r="O1184" s="2" t="s">
        <v>276</v>
      </c>
      <c r="P1184" s="2"/>
    </row>
    <row r="1185" spans="1:16" ht="15" customHeight="1">
      <c r="A1185" s="4">
        <v>10841182</v>
      </c>
      <c r="B1185" s="29" t="s">
        <v>1141</v>
      </c>
      <c r="C1185" s="2"/>
      <c r="D1185" s="3">
        <v>0</v>
      </c>
      <c r="E1185" s="3">
        <v>3</v>
      </c>
      <c r="F1185" s="95">
        <v>43566.625</v>
      </c>
      <c r="G1185" s="3">
        <v>0</v>
      </c>
      <c r="H1185" s="2">
        <v>10890001</v>
      </c>
      <c r="I1185" s="2"/>
      <c r="J1185" s="2"/>
      <c r="K1185" s="2">
        <v>10010001</v>
      </c>
      <c r="L1185" s="2">
        <v>1</v>
      </c>
      <c r="N1185" s="29" t="s">
        <v>1141</v>
      </c>
      <c r="O1185" s="2" t="s">
        <v>276</v>
      </c>
      <c r="P1185" s="2"/>
    </row>
    <row r="1186" spans="1:16" ht="15" customHeight="1">
      <c r="A1186" s="4">
        <v>10841183</v>
      </c>
      <c r="B1186" s="2" t="s">
        <v>226</v>
      </c>
      <c r="C1186" s="2"/>
      <c r="D1186" s="3">
        <v>0</v>
      </c>
      <c r="E1186" s="3">
        <v>3</v>
      </c>
      <c r="F1186" s="95">
        <v>43568.625</v>
      </c>
      <c r="G1186" s="3">
        <v>0</v>
      </c>
      <c r="H1186" s="2">
        <v>10890001</v>
      </c>
      <c r="I1186" s="2"/>
      <c r="J1186" s="2"/>
      <c r="K1186" s="2">
        <v>10010002</v>
      </c>
      <c r="L1186" s="2">
        <v>1</v>
      </c>
      <c r="N1186" s="2" t="s">
        <v>226</v>
      </c>
      <c r="O1186" s="2" t="s">
        <v>808</v>
      </c>
      <c r="P1186" s="2"/>
    </row>
    <row r="1187" spans="1:16" ht="15" customHeight="1">
      <c r="A1187" s="4">
        <v>10841184</v>
      </c>
      <c r="B1187" s="2" t="s">
        <v>227</v>
      </c>
      <c r="C1187" s="2"/>
      <c r="D1187" s="3">
        <v>0</v>
      </c>
      <c r="E1187" s="3">
        <v>3</v>
      </c>
      <c r="F1187" s="95">
        <v>43569.625</v>
      </c>
      <c r="G1187" s="3">
        <v>0</v>
      </c>
      <c r="H1187" s="2">
        <v>10890001</v>
      </c>
      <c r="I1187" s="2"/>
      <c r="J1187" s="2"/>
      <c r="K1187" s="2">
        <v>10010002</v>
      </c>
      <c r="L1187" s="2">
        <v>1</v>
      </c>
      <c r="N1187" s="2" t="s">
        <v>227</v>
      </c>
      <c r="O1187" s="2" t="s">
        <v>808</v>
      </c>
      <c r="P1187" s="2"/>
    </row>
    <row r="1188" spans="1:16" ht="15" customHeight="1">
      <c r="A1188" s="4">
        <v>10841185</v>
      </c>
      <c r="B1188" s="2" t="s">
        <v>228</v>
      </c>
      <c r="C1188" s="2"/>
      <c r="D1188" s="3">
        <v>0</v>
      </c>
      <c r="E1188" s="3">
        <v>3</v>
      </c>
      <c r="F1188" s="95">
        <v>43570.625</v>
      </c>
      <c r="G1188" s="3">
        <v>0</v>
      </c>
      <c r="H1188" s="2">
        <v>10890001</v>
      </c>
      <c r="I1188" s="2"/>
      <c r="J1188" s="2"/>
      <c r="K1188" s="2">
        <v>10010002</v>
      </c>
      <c r="L1188" s="2">
        <v>1</v>
      </c>
      <c r="N1188" s="2" t="s">
        <v>228</v>
      </c>
      <c r="O1188" s="2" t="s">
        <v>808</v>
      </c>
      <c r="P1188" s="2"/>
    </row>
    <row r="1189" spans="1:16" ht="15" customHeight="1">
      <c r="A1189" s="4">
        <v>10841186</v>
      </c>
      <c r="B1189" s="2" t="s">
        <v>229</v>
      </c>
      <c r="C1189" s="2"/>
      <c r="D1189" s="3">
        <v>0</v>
      </c>
      <c r="E1189" s="3">
        <v>3</v>
      </c>
      <c r="F1189" s="95">
        <v>43571.625</v>
      </c>
      <c r="G1189" s="3">
        <v>0</v>
      </c>
      <c r="H1189" s="2">
        <v>10890001</v>
      </c>
      <c r="I1189" s="2"/>
      <c r="J1189" s="2"/>
      <c r="K1189" s="2">
        <v>10010002</v>
      </c>
      <c r="L1189" s="2">
        <v>1</v>
      </c>
      <c r="N1189" s="2" t="s">
        <v>229</v>
      </c>
      <c r="O1189" s="2" t="s">
        <v>808</v>
      </c>
      <c r="P1189" s="2"/>
    </row>
    <row r="1190" spans="1:16" ht="15" customHeight="1">
      <c r="A1190" s="4">
        <v>10841187</v>
      </c>
      <c r="B1190" s="2" t="s">
        <v>230</v>
      </c>
      <c r="C1190" s="2"/>
      <c r="D1190" s="3">
        <v>0</v>
      </c>
      <c r="E1190" s="3">
        <v>3</v>
      </c>
      <c r="F1190" s="95">
        <v>43572.625</v>
      </c>
      <c r="G1190" s="3">
        <v>0</v>
      </c>
      <c r="H1190" s="2">
        <v>10890001</v>
      </c>
      <c r="I1190" s="2"/>
      <c r="J1190" s="2"/>
      <c r="K1190" s="2">
        <v>10010002</v>
      </c>
      <c r="L1190" s="2">
        <v>1</v>
      </c>
      <c r="N1190" s="2" t="s">
        <v>230</v>
      </c>
      <c r="O1190" s="2" t="s">
        <v>808</v>
      </c>
      <c r="P1190" s="2"/>
    </row>
    <row r="1191" spans="1:16" ht="15" customHeight="1">
      <c r="A1191" s="4">
        <v>10841188</v>
      </c>
      <c r="B1191" s="2" t="s">
        <v>231</v>
      </c>
      <c r="C1191" s="2"/>
      <c r="D1191" s="3">
        <v>0</v>
      </c>
      <c r="E1191" s="3">
        <v>3</v>
      </c>
      <c r="F1191" s="95">
        <v>43573.625</v>
      </c>
      <c r="G1191" s="3">
        <v>0</v>
      </c>
      <c r="H1191" s="2">
        <v>10890001</v>
      </c>
      <c r="I1191" s="2"/>
      <c r="J1191" s="2"/>
      <c r="K1191" s="2">
        <v>10010002</v>
      </c>
      <c r="L1191" s="2">
        <v>1</v>
      </c>
      <c r="N1191" s="2" t="s">
        <v>231</v>
      </c>
      <c r="O1191" s="2" t="s">
        <v>808</v>
      </c>
      <c r="P1191" s="2"/>
    </row>
    <row r="1192" spans="1:16" ht="15" customHeight="1">
      <c r="A1192" s="4">
        <v>10841189</v>
      </c>
      <c r="B1192" s="2" t="s">
        <v>232</v>
      </c>
      <c r="C1192" s="2"/>
      <c r="D1192" s="3">
        <v>0</v>
      </c>
      <c r="E1192" s="3">
        <v>3</v>
      </c>
      <c r="F1192" s="95">
        <v>43574.625</v>
      </c>
      <c r="G1192" s="3">
        <v>0</v>
      </c>
      <c r="H1192" s="2">
        <v>10890001</v>
      </c>
      <c r="I1192" s="2"/>
      <c r="J1192" s="2"/>
      <c r="K1192" s="2">
        <v>10010002</v>
      </c>
      <c r="L1192" s="2">
        <v>1</v>
      </c>
      <c r="N1192" s="2" t="s">
        <v>232</v>
      </c>
      <c r="O1192" s="2" t="s">
        <v>808</v>
      </c>
      <c r="P1192" s="2"/>
    </row>
    <row r="1193" spans="1:16" ht="15" customHeight="1">
      <c r="A1193" s="4">
        <v>10841190</v>
      </c>
      <c r="B1193" s="2" t="s">
        <v>233</v>
      </c>
      <c r="C1193" s="2"/>
      <c r="D1193" s="3">
        <v>0</v>
      </c>
      <c r="E1193" s="3">
        <v>3</v>
      </c>
      <c r="F1193" s="95">
        <v>43575.625</v>
      </c>
      <c r="G1193" s="3">
        <v>0</v>
      </c>
      <c r="H1193" s="2">
        <v>10890001</v>
      </c>
      <c r="I1193" s="2"/>
      <c r="J1193" s="2"/>
      <c r="K1193" s="2">
        <v>10010002</v>
      </c>
      <c r="L1193" s="2">
        <v>1</v>
      </c>
      <c r="N1193" s="2" t="s">
        <v>233</v>
      </c>
      <c r="O1193" s="2" t="s">
        <v>808</v>
      </c>
      <c r="P1193" s="2"/>
    </row>
    <row r="1194" spans="1:16" ht="15" customHeight="1">
      <c r="A1194" s="4">
        <v>10841191</v>
      </c>
      <c r="B1194" s="2" t="s">
        <v>1142</v>
      </c>
      <c r="C1194" s="2"/>
      <c r="D1194" s="3">
        <v>0</v>
      </c>
      <c r="E1194" s="3">
        <v>3</v>
      </c>
      <c r="F1194" s="95">
        <v>43576.625</v>
      </c>
      <c r="G1194" s="3">
        <v>0</v>
      </c>
      <c r="H1194" s="2">
        <v>10890001</v>
      </c>
      <c r="I1194" s="2"/>
      <c r="J1194" s="2"/>
      <c r="K1194" s="2">
        <v>10010002</v>
      </c>
      <c r="L1194" s="2">
        <v>1</v>
      </c>
      <c r="N1194" s="2" t="s">
        <v>1142</v>
      </c>
      <c r="O1194" s="2" t="s">
        <v>808</v>
      </c>
      <c r="P1194" s="2"/>
    </row>
    <row r="1195" spans="1:16" ht="15" customHeight="1">
      <c r="A1195" s="4">
        <v>10841192</v>
      </c>
      <c r="B1195" s="2" t="s">
        <v>238</v>
      </c>
      <c r="C1195" s="2"/>
      <c r="D1195" s="3">
        <v>0</v>
      </c>
      <c r="E1195" s="3">
        <v>3</v>
      </c>
      <c r="F1195" s="95">
        <v>43577.625</v>
      </c>
      <c r="G1195" s="3">
        <v>0</v>
      </c>
      <c r="H1195" s="2">
        <v>10890001</v>
      </c>
      <c r="I1195" s="2"/>
      <c r="J1195" s="2"/>
      <c r="K1195" s="2">
        <v>10010002</v>
      </c>
      <c r="L1195" s="2">
        <v>1</v>
      </c>
      <c r="N1195" s="2" t="s">
        <v>238</v>
      </c>
      <c r="O1195" s="2" t="s">
        <v>808</v>
      </c>
      <c r="P1195" s="2"/>
    </row>
    <row r="1196" spans="1:16" ht="15" customHeight="1">
      <c r="A1196" s="4">
        <v>10841193</v>
      </c>
      <c r="B1196" s="2" t="s">
        <v>237</v>
      </c>
      <c r="C1196" s="2"/>
      <c r="D1196" s="3">
        <v>0</v>
      </c>
      <c r="E1196" s="3">
        <v>3</v>
      </c>
      <c r="F1196" s="95">
        <v>43578.625</v>
      </c>
      <c r="G1196" s="3">
        <v>0</v>
      </c>
      <c r="H1196" s="2">
        <v>10890001</v>
      </c>
      <c r="I1196" s="2"/>
      <c r="J1196" s="2"/>
      <c r="K1196" s="2">
        <v>10010002</v>
      </c>
      <c r="L1196" s="2">
        <v>1</v>
      </c>
      <c r="N1196" s="2" t="s">
        <v>237</v>
      </c>
      <c r="O1196" s="2" t="s">
        <v>808</v>
      </c>
      <c r="P1196" s="2"/>
    </row>
    <row r="1197" spans="1:16" ht="15" customHeight="1">
      <c r="A1197" s="4">
        <v>10841194</v>
      </c>
      <c r="B1197" s="2" t="s">
        <v>1143</v>
      </c>
      <c r="C1197" s="2"/>
      <c r="D1197" s="3">
        <v>0</v>
      </c>
      <c r="E1197" s="3">
        <v>3</v>
      </c>
      <c r="F1197" s="95">
        <v>43579.625</v>
      </c>
      <c r="G1197" s="3">
        <v>0</v>
      </c>
      <c r="H1197" s="2">
        <v>10890001</v>
      </c>
      <c r="I1197" s="2"/>
      <c r="J1197" s="2"/>
      <c r="K1197" s="2">
        <v>10010002</v>
      </c>
      <c r="L1197" s="2">
        <v>1</v>
      </c>
      <c r="N1197" s="2" t="s">
        <v>1143</v>
      </c>
      <c r="O1197" s="2" t="s">
        <v>808</v>
      </c>
      <c r="P1197" s="2"/>
    </row>
    <row r="1198" spans="1:16" ht="15" customHeight="1">
      <c r="A1198" s="4">
        <v>10841195</v>
      </c>
      <c r="B1198" s="2" t="s">
        <v>1144</v>
      </c>
      <c r="C1198" s="2"/>
      <c r="D1198" s="3">
        <v>0</v>
      </c>
      <c r="E1198" s="3">
        <v>3</v>
      </c>
      <c r="F1198" s="95">
        <v>43580.625</v>
      </c>
      <c r="G1198" s="3">
        <v>0</v>
      </c>
      <c r="H1198" s="2">
        <v>10890001</v>
      </c>
      <c r="I1198" s="2"/>
      <c r="J1198" s="2"/>
      <c r="K1198" s="2">
        <v>10010002</v>
      </c>
      <c r="L1198" s="2">
        <v>1</v>
      </c>
      <c r="N1198" s="2" t="s">
        <v>1144</v>
      </c>
      <c r="O1198" s="2" t="s">
        <v>808</v>
      </c>
      <c r="P1198" s="2"/>
    </row>
    <row r="1199" spans="1:16" ht="15" customHeight="1">
      <c r="A1199" s="4">
        <v>10841196</v>
      </c>
      <c r="B1199" s="2" t="s">
        <v>1145</v>
      </c>
      <c r="C1199" s="2"/>
      <c r="D1199" s="3">
        <v>0</v>
      </c>
      <c r="E1199" s="3">
        <v>3</v>
      </c>
      <c r="F1199" s="95">
        <v>43581.625</v>
      </c>
      <c r="G1199" s="3">
        <v>0</v>
      </c>
      <c r="H1199" s="2">
        <v>10890001</v>
      </c>
      <c r="I1199" s="2"/>
      <c r="J1199" s="2"/>
      <c r="K1199" s="2">
        <v>10010002</v>
      </c>
      <c r="L1199" s="2">
        <v>1</v>
      </c>
      <c r="N1199" s="2" t="s">
        <v>1145</v>
      </c>
      <c r="O1199" s="2" t="s">
        <v>808</v>
      </c>
      <c r="P1199" s="2"/>
    </row>
    <row r="1200" spans="1:16" ht="15" customHeight="1">
      <c r="A1200" s="4">
        <v>10841197</v>
      </c>
      <c r="B1200" s="2" t="s">
        <v>1146</v>
      </c>
      <c r="C1200" s="2"/>
      <c r="D1200" s="3">
        <v>0</v>
      </c>
      <c r="E1200" s="3">
        <v>3</v>
      </c>
      <c r="F1200" s="95">
        <v>43582.625</v>
      </c>
      <c r="G1200" s="3">
        <v>0</v>
      </c>
      <c r="H1200" s="2">
        <v>10890001</v>
      </c>
      <c r="I1200" s="2"/>
      <c r="J1200" s="2"/>
      <c r="K1200" s="2">
        <v>10010002</v>
      </c>
      <c r="L1200" s="2">
        <v>1</v>
      </c>
      <c r="N1200" s="2" t="s">
        <v>1146</v>
      </c>
      <c r="O1200" s="2" t="s">
        <v>808</v>
      </c>
      <c r="P1200" s="2"/>
    </row>
    <row r="1201" spans="1:16" ht="15" customHeight="1">
      <c r="A1201" s="4">
        <v>10841198</v>
      </c>
      <c r="B1201" s="2" t="s">
        <v>1147</v>
      </c>
      <c r="C1201" s="2"/>
      <c r="D1201" s="3">
        <v>0</v>
      </c>
      <c r="E1201" s="3">
        <v>3</v>
      </c>
      <c r="F1201" s="95">
        <v>43583.625</v>
      </c>
      <c r="G1201" s="3">
        <v>0</v>
      </c>
      <c r="H1201" s="2">
        <v>10890001</v>
      </c>
      <c r="I1201" s="2"/>
      <c r="J1201" s="2"/>
      <c r="K1201" s="2">
        <v>10010002</v>
      </c>
      <c r="L1201" s="2">
        <v>1</v>
      </c>
      <c r="N1201" s="2" t="s">
        <v>1147</v>
      </c>
      <c r="O1201" s="2" t="s">
        <v>808</v>
      </c>
      <c r="P1201" s="2"/>
    </row>
    <row r="1202" spans="1:16" ht="15" customHeight="1">
      <c r="A1202" s="4">
        <v>10841199</v>
      </c>
      <c r="B1202" s="2" t="s">
        <v>1148</v>
      </c>
      <c r="C1202" s="2"/>
      <c r="D1202" s="3">
        <v>0</v>
      </c>
      <c r="E1202" s="3">
        <v>3</v>
      </c>
      <c r="F1202" s="95">
        <v>43584.625</v>
      </c>
      <c r="G1202" s="3">
        <v>0</v>
      </c>
      <c r="H1202" s="2">
        <v>10890001</v>
      </c>
      <c r="I1202" s="2"/>
      <c r="J1202" s="2"/>
      <c r="K1202" s="2">
        <v>10010002</v>
      </c>
      <c r="L1202" s="2">
        <v>1</v>
      </c>
      <c r="N1202" s="2" t="s">
        <v>1148</v>
      </c>
      <c r="O1202" s="2" t="s">
        <v>808</v>
      </c>
      <c r="P1202" s="2"/>
    </row>
    <row r="1203" spans="1:16" ht="15" customHeight="1">
      <c r="A1203" s="4">
        <v>10841200</v>
      </c>
      <c r="B1203" s="2" t="s">
        <v>1149</v>
      </c>
      <c r="C1203" s="2"/>
      <c r="D1203" s="3">
        <v>0</v>
      </c>
      <c r="E1203" s="3">
        <v>3</v>
      </c>
      <c r="F1203" s="95">
        <v>43585.625</v>
      </c>
      <c r="G1203" s="3">
        <v>0</v>
      </c>
      <c r="H1203" s="2">
        <v>10890001</v>
      </c>
      <c r="I1203" s="2"/>
      <c r="J1203" s="2"/>
      <c r="K1203" s="2">
        <v>10010002</v>
      </c>
      <c r="L1203" s="2">
        <v>1</v>
      </c>
      <c r="N1203" s="2" t="s">
        <v>1149</v>
      </c>
      <c r="O1203" s="2" t="s">
        <v>808</v>
      </c>
      <c r="P1203" s="2"/>
    </row>
    <row r="1204" spans="1:16" ht="15" customHeight="1">
      <c r="A1204" s="4">
        <v>10841201</v>
      </c>
      <c r="B1204" s="2" t="s">
        <v>1150</v>
      </c>
      <c r="C1204" s="2"/>
      <c r="D1204" s="3">
        <v>0</v>
      </c>
      <c r="E1204" s="3">
        <v>3</v>
      </c>
      <c r="F1204" s="95">
        <v>43586.625</v>
      </c>
      <c r="G1204" s="3">
        <v>0</v>
      </c>
      <c r="H1204" s="2">
        <v>10890001</v>
      </c>
      <c r="I1204" s="2"/>
      <c r="J1204" s="2"/>
      <c r="K1204" s="2">
        <v>10010002</v>
      </c>
      <c r="L1204" s="2">
        <v>1</v>
      </c>
      <c r="N1204" s="2" t="s">
        <v>1150</v>
      </c>
      <c r="O1204" s="2" t="s">
        <v>808</v>
      </c>
      <c r="P1204" s="2"/>
    </row>
    <row r="1205" spans="1:16" ht="15" customHeight="1">
      <c r="A1205" s="4">
        <v>10841202</v>
      </c>
      <c r="B1205" s="2" t="s">
        <v>1151</v>
      </c>
      <c r="C1205" s="2"/>
      <c r="D1205" s="3">
        <v>0</v>
      </c>
      <c r="E1205" s="3">
        <v>3</v>
      </c>
      <c r="F1205" s="95">
        <v>43587.625</v>
      </c>
      <c r="G1205" s="3">
        <v>0</v>
      </c>
      <c r="H1205" s="2">
        <v>10890001</v>
      </c>
      <c r="I1205" s="2"/>
      <c r="J1205" s="2"/>
      <c r="K1205" s="2">
        <v>10010002</v>
      </c>
      <c r="L1205" s="2">
        <v>1</v>
      </c>
      <c r="N1205" s="2" t="s">
        <v>1151</v>
      </c>
      <c r="O1205" s="2" t="s">
        <v>808</v>
      </c>
      <c r="P1205" s="2"/>
    </row>
    <row r="1206" spans="1:16" ht="15" customHeight="1">
      <c r="A1206" s="4">
        <v>10841203</v>
      </c>
      <c r="B1206" s="2" t="s">
        <v>1174</v>
      </c>
      <c r="C1206" s="2"/>
      <c r="D1206" s="3">
        <v>0</v>
      </c>
      <c r="E1206" s="3">
        <v>3</v>
      </c>
      <c r="F1206" s="95">
        <v>43588.625</v>
      </c>
      <c r="G1206" s="3">
        <v>0</v>
      </c>
      <c r="H1206" s="2">
        <v>10890001</v>
      </c>
      <c r="I1206" s="2"/>
      <c r="J1206" s="2"/>
      <c r="K1206" s="2">
        <v>10010001</v>
      </c>
      <c r="L1206" s="2">
        <v>1</v>
      </c>
      <c r="N1206" s="2" t="s">
        <v>1174</v>
      </c>
      <c r="O1206" s="2" t="s">
        <v>276</v>
      </c>
      <c r="P1206" s="2"/>
    </row>
    <row r="1207" spans="1:16" ht="15" customHeight="1">
      <c r="A1207" s="4">
        <v>10841204</v>
      </c>
      <c r="B1207" s="2" t="s">
        <v>1175</v>
      </c>
      <c r="C1207" s="2"/>
      <c r="D1207" s="3">
        <v>0</v>
      </c>
      <c r="E1207" s="3">
        <v>3</v>
      </c>
      <c r="F1207" s="95">
        <v>43589.625</v>
      </c>
      <c r="G1207" s="3">
        <v>0</v>
      </c>
      <c r="H1207" s="2">
        <v>10890001</v>
      </c>
      <c r="I1207" s="2"/>
      <c r="J1207" s="2"/>
      <c r="K1207" s="2">
        <v>10010001</v>
      </c>
      <c r="L1207" s="2">
        <v>1</v>
      </c>
      <c r="N1207" s="2" t="s">
        <v>1175</v>
      </c>
      <c r="O1207" s="2" t="s">
        <v>276</v>
      </c>
      <c r="P1207" s="2"/>
    </row>
    <row r="1208" spans="1:16" ht="15" customHeight="1">
      <c r="A1208" s="4">
        <v>10841205</v>
      </c>
      <c r="B1208" s="2" t="s">
        <v>2323</v>
      </c>
      <c r="C1208" s="2"/>
      <c r="D1208" s="3">
        <v>0</v>
      </c>
      <c r="E1208" s="3">
        <v>3</v>
      </c>
      <c r="F1208" s="95">
        <v>43590.625</v>
      </c>
      <c r="G1208" s="3">
        <v>0</v>
      </c>
      <c r="H1208" s="2">
        <v>10890001</v>
      </c>
      <c r="I1208" s="2"/>
      <c r="J1208" s="2"/>
      <c r="K1208" s="2">
        <v>10010001</v>
      </c>
      <c r="L1208" s="2">
        <v>1</v>
      </c>
      <c r="N1208" s="2" t="s">
        <v>2323</v>
      </c>
      <c r="O1208" s="2" t="s">
        <v>276</v>
      </c>
      <c r="P1208" s="2"/>
    </row>
    <row r="1209" spans="1:16" ht="15" customHeight="1">
      <c r="A1209" s="4">
        <v>10841206</v>
      </c>
      <c r="B1209" s="2" t="s">
        <v>1177</v>
      </c>
      <c r="C1209" s="2"/>
      <c r="D1209" s="3">
        <v>0</v>
      </c>
      <c r="E1209" s="3">
        <v>3</v>
      </c>
      <c r="F1209" s="95">
        <v>43591.625</v>
      </c>
      <c r="G1209" s="3">
        <v>0</v>
      </c>
      <c r="H1209" s="2">
        <v>10890001</v>
      </c>
      <c r="I1209" s="2"/>
      <c r="J1209" s="2"/>
      <c r="K1209" s="2">
        <v>10010001</v>
      </c>
      <c r="L1209" s="2">
        <v>1</v>
      </c>
      <c r="N1209" s="2" t="s">
        <v>1177</v>
      </c>
      <c r="O1209" s="2" t="s">
        <v>276</v>
      </c>
      <c r="P1209" s="2"/>
    </row>
    <row r="1210" spans="1:16" ht="15" customHeight="1">
      <c r="A1210" s="4">
        <v>10841207</v>
      </c>
      <c r="B1210" s="2" t="s">
        <v>1177</v>
      </c>
      <c r="C1210" s="2"/>
      <c r="D1210" s="3">
        <v>0</v>
      </c>
      <c r="E1210" s="3">
        <v>3</v>
      </c>
      <c r="F1210" s="95">
        <v>43592.625</v>
      </c>
      <c r="G1210" s="3">
        <v>0</v>
      </c>
      <c r="H1210" s="2">
        <v>10890001</v>
      </c>
      <c r="I1210" s="2"/>
      <c r="J1210" s="2"/>
      <c r="K1210" s="2">
        <v>10010001</v>
      </c>
      <c r="L1210" s="2">
        <v>1</v>
      </c>
      <c r="N1210" s="2" t="s">
        <v>1177</v>
      </c>
      <c r="O1210" s="2" t="s">
        <v>276</v>
      </c>
      <c r="P1210" s="2"/>
    </row>
    <row r="1211" spans="1:16" ht="15" customHeight="1">
      <c r="A1211" s="4">
        <v>10841208</v>
      </c>
      <c r="B1211" s="2" t="s">
        <v>1141</v>
      </c>
      <c r="C1211" s="2"/>
      <c r="D1211" s="3">
        <v>0</v>
      </c>
      <c r="E1211" s="3">
        <v>3</v>
      </c>
      <c r="F1211" s="95">
        <v>43593.625</v>
      </c>
      <c r="G1211" s="3">
        <v>0</v>
      </c>
      <c r="H1211" s="2">
        <v>10890001</v>
      </c>
      <c r="I1211" s="2"/>
      <c r="J1211" s="2"/>
      <c r="K1211" s="2">
        <v>10010001</v>
      </c>
      <c r="L1211" s="2">
        <v>1</v>
      </c>
      <c r="N1211" s="2" t="s">
        <v>1141</v>
      </c>
      <c r="O1211" s="2" t="s">
        <v>276</v>
      </c>
      <c r="P1211" s="2"/>
    </row>
    <row r="1212" spans="1:16" ht="15" customHeight="1">
      <c r="A1212" s="4">
        <v>10841209</v>
      </c>
      <c r="B1212" s="2" t="s">
        <v>1178</v>
      </c>
      <c r="C1212" s="2"/>
      <c r="D1212" s="3">
        <v>0</v>
      </c>
      <c r="E1212" s="3">
        <v>3</v>
      </c>
      <c r="F1212" s="95">
        <v>43594.625</v>
      </c>
      <c r="G1212" s="3">
        <v>0</v>
      </c>
      <c r="H1212" s="2">
        <v>10890001</v>
      </c>
      <c r="I1212" s="2"/>
      <c r="J1212" s="2"/>
      <c r="K1212" s="2">
        <v>10010001</v>
      </c>
      <c r="L1212" s="2">
        <v>1</v>
      </c>
      <c r="N1212" s="2" t="s">
        <v>1178</v>
      </c>
      <c r="O1212" s="2" t="s">
        <v>276</v>
      </c>
      <c r="P1212" s="2"/>
    </row>
    <row r="1213" spans="1:16" ht="15" customHeight="1">
      <c r="A1213" s="4">
        <v>10841210</v>
      </c>
      <c r="B1213" s="2" t="s">
        <v>2324</v>
      </c>
      <c r="C1213" s="2"/>
      <c r="D1213" s="3">
        <v>0</v>
      </c>
      <c r="E1213" s="3">
        <v>3</v>
      </c>
      <c r="F1213" s="95">
        <v>43595.625</v>
      </c>
      <c r="G1213" s="3">
        <v>0</v>
      </c>
      <c r="H1213" s="2">
        <v>10890001</v>
      </c>
      <c r="I1213" s="2"/>
      <c r="J1213" s="2"/>
      <c r="K1213" s="2">
        <v>10010002</v>
      </c>
      <c r="L1213" s="2">
        <v>1</v>
      </c>
      <c r="N1213" s="46" t="s">
        <v>611</v>
      </c>
      <c r="O1213" s="46" t="s">
        <v>808</v>
      </c>
      <c r="P1213" s="2"/>
    </row>
    <row r="1214" spans="1:16" ht="15" customHeight="1">
      <c r="A1214" s="4">
        <v>10841211</v>
      </c>
      <c r="B1214" s="2" t="s">
        <v>2325</v>
      </c>
      <c r="C1214" s="2"/>
      <c r="D1214" s="3">
        <v>0</v>
      </c>
      <c r="E1214" s="3">
        <v>3</v>
      </c>
      <c r="F1214" s="95">
        <v>43596.625</v>
      </c>
      <c r="G1214" s="3">
        <v>0</v>
      </c>
      <c r="H1214" s="2">
        <v>10890001</v>
      </c>
      <c r="I1214" s="2"/>
      <c r="J1214" s="2"/>
      <c r="K1214" s="2">
        <v>10010002</v>
      </c>
      <c r="L1214" s="2">
        <v>1</v>
      </c>
      <c r="N1214" s="46" t="s">
        <v>613</v>
      </c>
      <c r="O1214" s="46" t="s">
        <v>808</v>
      </c>
      <c r="P1214" s="2"/>
    </row>
    <row r="1215" spans="1:16" ht="15" customHeight="1">
      <c r="A1215" s="4">
        <v>10841212</v>
      </c>
      <c r="B1215" s="2" t="s">
        <v>2326</v>
      </c>
      <c r="C1215" s="2"/>
      <c r="D1215" s="3">
        <v>0</v>
      </c>
      <c r="E1215" s="3">
        <v>3</v>
      </c>
      <c r="F1215" s="95">
        <v>43597.625</v>
      </c>
      <c r="G1215" s="3">
        <v>0</v>
      </c>
      <c r="H1215" s="2">
        <v>10890001</v>
      </c>
      <c r="I1215" s="2"/>
      <c r="J1215" s="2"/>
      <c r="K1215" s="2">
        <v>10010002</v>
      </c>
      <c r="L1215" s="2">
        <v>1</v>
      </c>
      <c r="N1215" s="46" t="s">
        <v>614</v>
      </c>
      <c r="O1215" s="46" t="s">
        <v>808</v>
      </c>
      <c r="P1215" s="2"/>
    </row>
    <row r="1216" spans="1:16" ht="15" customHeight="1">
      <c r="A1216" s="4">
        <v>10841213</v>
      </c>
      <c r="B1216" s="2" t="s">
        <v>2327</v>
      </c>
      <c r="C1216" s="2"/>
      <c r="D1216" s="3">
        <v>0</v>
      </c>
      <c r="E1216" s="3">
        <v>3</v>
      </c>
      <c r="F1216" s="95">
        <v>43598.625</v>
      </c>
      <c r="G1216" s="3">
        <v>0</v>
      </c>
      <c r="H1216" s="2">
        <v>10890001</v>
      </c>
      <c r="I1216" s="2"/>
      <c r="J1216" s="2"/>
      <c r="K1216" s="2">
        <v>10010002</v>
      </c>
      <c r="L1216" s="2">
        <v>1</v>
      </c>
      <c r="N1216" s="46" t="s">
        <v>616</v>
      </c>
      <c r="O1216" s="46" t="s">
        <v>808</v>
      </c>
      <c r="P1216" s="2"/>
    </row>
    <row r="1217" spans="1:16" ht="15" customHeight="1">
      <c r="A1217" s="4">
        <v>10841214</v>
      </c>
      <c r="B1217" s="2" t="s">
        <v>2328</v>
      </c>
      <c r="C1217" s="2"/>
      <c r="D1217" s="3">
        <v>0</v>
      </c>
      <c r="E1217" s="3">
        <v>3</v>
      </c>
      <c r="F1217" s="95">
        <v>43599.625</v>
      </c>
      <c r="G1217" s="3">
        <v>0</v>
      </c>
      <c r="H1217" s="2">
        <v>10890001</v>
      </c>
      <c r="I1217" s="2"/>
      <c r="J1217" s="2"/>
      <c r="K1217" s="2">
        <v>10010002</v>
      </c>
      <c r="L1217" s="2">
        <v>1</v>
      </c>
      <c r="N1217" s="46" t="s">
        <v>1185</v>
      </c>
      <c r="O1217" s="46" t="s">
        <v>808</v>
      </c>
      <c r="P1217" s="2"/>
    </row>
    <row r="1218" spans="1:16" ht="15" customHeight="1">
      <c r="A1218" s="4">
        <v>10841215</v>
      </c>
      <c r="B1218" s="2" t="s">
        <v>2329</v>
      </c>
      <c r="C1218" s="2"/>
      <c r="D1218" s="3">
        <v>0</v>
      </c>
      <c r="E1218" s="3">
        <v>3</v>
      </c>
      <c r="F1218" s="95">
        <v>43600.625</v>
      </c>
      <c r="G1218" s="3">
        <v>0</v>
      </c>
      <c r="H1218" s="2">
        <v>10890001</v>
      </c>
      <c r="I1218" s="2"/>
      <c r="J1218" s="2"/>
      <c r="K1218" s="2">
        <v>10010002</v>
      </c>
      <c r="L1218" s="2">
        <v>1</v>
      </c>
      <c r="N1218" s="46" t="s">
        <v>1186</v>
      </c>
      <c r="O1218" s="46" t="s">
        <v>808</v>
      </c>
      <c r="P1218" s="2"/>
    </row>
    <row r="1219" spans="1:16" ht="15" customHeight="1">
      <c r="A1219" s="4">
        <v>10841216</v>
      </c>
      <c r="B1219" s="2" t="s">
        <v>2330</v>
      </c>
      <c r="C1219" s="2"/>
      <c r="D1219" s="3">
        <v>0</v>
      </c>
      <c r="E1219" s="3">
        <v>3</v>
      </c>
      <c r="F1219" s="95">
        <v>43601.625</v>
      </c>
      <c r="G1219" s="3">
        <v>0</v>
      </c>
      <c r="H1219" s="2">
        <v>10890001</v>
      </c>
      <c r="I1219" s="2"/>
      <c r="J1219" s="2"/>
      <c r="K1219" s="2">
        <v>10010002</v>
      </c>
      <c r="L1219" s="2">
        <v>1</v>
      </c>
      <c r="N1219" s="46" t="s">
        <v>1187</v>
      </c>
      <c r="O1219" s="46" t="s">
        <v>808</v>
      </c>
      <c r="P1219" s="2"/>
    </row>
    <row r="1220" spans="1:16" ht="15" customHeight="1">
      <c r="A1220" s="4">
        <v>10841217</v>
      </c>
      <c r="B1220" s="2" t="s">
        <v>2331</v>
      </c>
      <c r="C1220" s="2"/>
      <c r="D1220" s="3">
        <v>0</v>
      </c>
      <c r="E1220" s="3">
        <v>3</v>
      </c>
      <c r="F1220" s="95">
        <v>43602.625</v>
      </c>
      <c r="G1220" s="3">
        <v>0</v>
      </c>
      <c r="H1220" s="2">
        <v>10890001</v>
      </c>
      <c r="I1220" s="2"/>
      <c r="J1220" s="2"/>
      <c r="K1220" s="2">
        <v>10010002</v>
      </c>
      <c r="L1220" s="2">
        <v>1</v>
      </c>
      <c r="N1220" s="46" t="s">
        <v>1188</v>
      </c>
      <c r="O1220" s="46" t="s">
        <v>808</v>
      </c>
      <c r="P1220" s="2"/>
    </row>
    <row r="1221" spans="1:16" ht="15" customHeight="1">
      <c r="A1221" s="4">
        <v>10841218</v>
      </c>
      <c r="B1221" s="2" t="s">
        <v>2332</v>
      </c>
      <c r="C1221" s="2"/>
      <c r="D1221" s="3">
        <v>0</v>
      </c>
      <c r="E1221" s="3">
        <v>3</v>
      </c>
      <c r="F1221" s="95">
        <v>43603.625</v>
      </c>
      <c r="G1221" s="3">
        <v>0</v>
      </c>
      <c r="H1221" s="2">
        <v>10890001</v>
      </c>
      <c r="I1221" s="2"/>
      <c r="J1221" s="2"/>
      <c r="K1221" s="2">
        <v>10010002</v>
      </c>
      <c r="L1221" s="2">
        <v>1</v>
      </c>
      <c r="N1221" s="46" t="s">
        <v>1189</v>
      </c>
      <c r="O1221" s="46" t="s">
        <v>808</v>
      </c>
      <c r="P1221" s="2"/>
    </row>
    <row r="1222" spans="1:16" ht="15" customHeight="1">
      <c r="A1222" s="4">
        <v>10841219</v>
      </c>
      <c r="B1222" s="2" t="s">
        <v>2333</v>
      </c>
      <c r="C1222" s="2"/>
      <c r="D1222" s="3">
        <v>0</v>
      </c>
      <c r="E1222" s="3">
        <v>3</v>
      </c>
      <c r="F1222" s="95">
        <v>43604.625</v>
      </c>
      <c r="G1222" s="3">
        <v>0</v>
      </c>
      <c r="H1222" s="2">
        <v>10890001</v>
      </c>
      <c r="I1222" s="2"/>
      <c r="J1222" s="2"/>
      <c r="K1222" s="2">
        <v>10010002</v>
      </c>
      <c r="L1222" s="2">
        <v>1</v>
      </c>
      <c r="N1222" s="46" t="s">
        <v>1190</v>
      </c>
      <c r="O1222" s="46" t="s">
        <v>808</v>
      </c>
      <c r="P1222" s="2"/>
    </row>
    <row r="1223" spans="1:16" ht="15" customHeight="1">
      <c r="A1223" s="4">
        <v>10841220</v>
      </c>
      <c r="B1223" s="2" t="s">
        <v>2334</v>
      </c>
      <c r="C1223" s="2"/>
      <c r="D1223" s="3">
        <v>0</v>
      </c>
      <c r="E1223" s="3">
        <v>3</v>
      </c>
      <c r="F1223" s="95">
        <v>43605.625</v>
      </c>
      <c r="G1223" s="3">
        <v>0</v>
      </c>
      <c r="H1223" s="2">
        <v>10890001</v>
      </c>
      <c r="I1223" s="2"/>
      <c r="J1223" s="2"/>
      <c r="K1223" s="2">
        <v>10010002</v>
      </c>
      <c r="L1223" s="2">
        <v>1</v>
      </c>
      <c r="N1223" s="46" t="s">
        <v>1191</v>
      </c>
      <c r="O1223" s="46" t="s">
        <v>808</v>
      </c>
      <c r="P1223" s="2"/>
    </row>
    <row r="1224" spans="1:16" ht="15" customHeight="1">
      <c r="A1224" s="4">
        <v>10841221</v>
      </c>
      <c r="B1224" s="2" t="s">
        <v>2335</v>
      </c>
      <c r="C1224" s="2"/>
      <c r="D1224" s="3">
        <v>0</v>
      </c>
      <c r="E1224" s="3">
        <v>3</v>
      </c>
      <c r="F1224" s="95">
        <v>43606.625</v>
      </c>
      <c r="G1224" s="3">
        <v>0</v>
      </c>
      <c r="H1224" s="2">
        <v>10890001</v>
      </c>
      <c r="I1224" s="2"/>
      <c r="J1224" s="2"/>
      <c r="K1224" s="2">
        <v>10010002</v>
      </c>
      <c r="L1224" s="2">
        <v>1</v>
      </c>
      <c r="N1224" s="46" t="s">
        <v>1192</v>
      </c>
      <c r="O1224" s="46" t="s">
        <v>808</v>
      </c>
      <c r="P1224" s="2"/>
    </row>
    <row r="1225" spans="1:16" ht="15" customHeight="1">
      <c r="A1225" s="4">
        <v>10841222</v>
      </c>
      <c r="B1225" s="2" t="s">
        <v>2336</v>
      </c>
      <c r="C1225" s="2"/>
      <c r="D1225" s="3">
        <v>0</v>
      </c>
      <c r="E1225" s="3">
        <v>3</v>
      </c>
      <c r="F1225" s="95">
        <v>43607.625</v>
      </c>
      <c r="G1225" s="3">
        <v>0</v>
      </c>
      <c r="H1225" s="2">
        <v>10890001</v>
      </c>
      <c r="I1225" s="2"/>
      <c r="J1225" s="2"/>
      <c r="K1225" s="2">
        <v>10010002</v>
      </c>
      <c r="L1225" s="2">
        <v>1</v>
      </c>
      <c r="N1225" s="46" t="s">
        <v>1193</v>
      </c>
      <c r="O1225" s="46" t="s">
        <v>808</v>
      </c>
      <c r="P1225" s="2"/>
    </row>
    <row r="1226" spans="1:16" ht="15" customHeight="1">
      <c r="A1226" s="4">
        <v>10841223</v>
      </c>
      <c r="B1226" s="2" t="s">
        <v>1194</v>
      </c>
      <c r="C1226" s="2"/>
      <c r="D1226" s="3">
        <v>0</v>
      </c>
      <c r="E1226" s="3">
        <v>3</v>
      </c>
      <c r="F1226" s="95">
        <v>43608.625</v>
      </c>
      <c r="G1226" s="3">
        <v>0</v>
      </c>
      <c r="H1226" s="2">
        <v>10890001</v>
      </c>
      <c r="I1226" s="2"/>
      <c r="J1226" s="2"/>
      <c r="K1226" s="2">
        <v>10010002</v>
      </c>
      <c r="L1226" s="2">
        <v>1</v>
      </c>
      <c r="N1226" s="46" t="s">
        <v>1194</v>
      </c>
      <c r="O1226" s="46" t="s">
        <v>808</v>
      </c>
      <c r="P1226" s="2"/>
    </row>
    <row r="1227" spans="1:16" ht="15" customHeight="1">
      <c r="A1227" s="4">
        <v>10841224</v>
      </c>
      <c r="B1227" s="2" t="s">
        <v>1195</v>
      </c>
      <c r="C1227" s="2"/>
      <c r="D1227" s="3">
        <v>0</v>
      </c>
      <c r="E1227" s="3">
        <v>3</v>
      </c>
      <c r="F1227" s="95">
        <v>43609.625</v>
      </c>
      <c r="G1227" s="3">
        <v>0</v>
      </c>
      <c r="H1227" s="2">
        <v>10890001</v>
      </c>
      <c r="I1227" s="2"/>
      <c r="J1227" s="2"/>
      <c r="K1227" s="2">
        <v>10010002</v>
      </c>
      <c r="L1227" s="2">
        <v>1</v>
      </c>
      <c r="N1227" s="46" t="s">
        <v>1195</v>
      </c>
      <c r="O1227" s="46" t="s">
        <v>808</v>
      </c>
      <c r="P1227" s="2"/>
    </row>
    <row r="1228" spans="1:16" ht="15" customHeight="1">
      <c r="A1228" s="4">
        <v>10841225</v>
      </c>
      <c r="B1228" s="2" t="s">
        <v>1196</v>
      </c>
      <c r="C1228" s="2"/>
      <c r="D1228" s="3">
        <v>0</v>
      </c>
      <c r="E1228" s="3">
        <v>3</v>
      </c>
      <c r="F1228" s="95">
        <v>43610.625</v>
      </c>
      <c r="G1228" s="3">
        <v>0</v>
      </c>
      <c r="H1228" s="2">
        <v>10890001</v>
      </c>
      <c r="I1228" s="2"/>
      <c r="J1228" s="2"/>
      <c r="K1228" s="2">
        <v>10010002</v>
      </c>
      <c r="L1228" s="2">
        <v>1</v>
      </c>
      <c r="N1228" s="46" t="s">
        <v>1196</v>
      </c>
      <c r="O1228" s="46" t="s">
        <v>808</v>
      </c>
      <c r="P1228" s="2"/>
    </row>
    <row r="1229" spans="1:16" ht="15" customHeight="1">
      <c r="A1229" s="4">
        <v>10841226</v>
      </c>
      <c r="B1229" s="2" t="s">
        <v>1197</v>
      </c>
      <c r="C1229" s="2"/>
      <c r="D1229" s="3">
        <v>0</v>
      </c>
      <c r="E1229" s="3">
        <v>3</v>
      </c>
      <c r="F1229" s="95">
        <v>43611.625</v>
      </c>
      <c r="G1229" s="3">
        <v>0</v>
      </c>
      <c r="H1229" s="2">
        <v>10890001</v>
      </c>
      <c r="I1229" s="2"/>
      <c r="J1229" s="2"/>
      <c r="K1229" s="2">
        <v>10010002</v>
      </c>
      <c r="L1229" s="2">
        <v>1</v>
      </c>
      <c r="N1229" s="46" t="s">
        <v>1197</v>
      </c>
      <c r="O1229" s="46" t="s">
        <v>808</v>
      </c>
      <c r="P1229" s="2"/>
    </row>
    <row r="1230" spans="1:16" ht="15" customHeight="1">
      <c r="A1230" s="4">
        <v>10841227</v>
      </c>
      <c r="B1230" s="2" t="s">
        <v>273</v>
      </c>
      <c r="C1230" s="2"/>
      <c r="D1230" s="3">
        <v>0</v>
      </c>
      <c r="E1230" s="3">
        <v>3</v>
      </c>
      <c r="F1230" s="95">
        <v>43612.625</v>
      </c>
      <c r="G1230" s="3">
        <v>0</v>
      </c>
      <c r="H1230" s="2">
        <v>10890001</v>
      </c>
      <c r="I1230" s="2"/>
      <c r="J1230" s="2"/>
      <c r="K1230" s="2">
        <v>10010002</v>
      </c>
      <c r="L1230" s="2">
        <v>1</v>
      </c>
      <c r="N1230" s="46" t="s">
        <v>273</v>
      </c>
      <c r="O1230" s="46" t="s">
        <v>808</v>
      </c>
      <c r="P1230" s="2"/>
    </row>
    <row r="1231" spans="1:16" ht="15" customHeight="1">
      <c r="A1231" s="4">
        <v>10841228</v>
      </c>
      <c r="B1231" s="2" t="s">
        <v>2337</v>
      </c>
      <c r="C1231" s="2"/>
      <c r="D1231" s="3">
        <v>0</v>
      </c>
      <c r="E1231" s="3">
        <v>3</v>
      </c>
      <c r="F1231" s="95">
        <v>43613.625</v>
      </c>
      <c r="G1231" s="3">
        <v>0</v>
      </c>
      <c r="H1231" s="2">
        <v>10890001</v>
      </c>
      <c r="I1231" s="2"/>
      <c r="J1231" s="2"/>
      <c r="K1231" s="2">
        <v>10010002</v>
      </c>
      <c r="L1231" s="2">
        <v>1</v>
      </c>
      <c r="N1231" s="46" t="s">
        <v>1198</v>
      </c>
      <c r="O1231" s="46" t="s">
        <v>808</v>
      </c>
      <c r="P1231" s="2"/>
    </row>
    <row r="1232" spans="1:16" ht="15" customHeight="1">
      <c r="A1232" s="4">
        <v>10841229</v>
      </c>
      <c r="B1232" s="2" t="s">
        <v>2338</v>
      </c>
      <c r="C1232" s="2"/>
      <c r="D1232" s="3">
        <v>0</v>
      </c>
      <c r="E1232" s="3">
        <v>3</v>
      </c>
      <c r="F1232" s="95">
        <v>43614.625</v>
      </c>
      <c r="G1232" s="3">
        <v>0</v>
      </c>
      <c r="H1232" s="2">
        <v>10890001</v>
      </c>
      <c r="I1232" s="2"/>
      <c r="J1232" s="2"/>
      <c r="K1232" s="2">
        <v>10010002</v>
      </c>
      <c r="L1232" s="2">
        <v>1</v>
      </c>
      <c r="N1232" s="46" t="s">
        <v>1199</v>
      </c>
      <c r="O1232" s="46" t="s">
        <v>808</v>
      </c>
      <c r="P1232" s="2"/>
    </row>
    <row r="1233" spans="1:16" ht="15" customHeight="1">
      <c r="A1233" s="4">
        <v>10841230</v>
      </c>
      <c r="B1233" s="2" t="s">
        <v>1200</v>
      </c>
      <c r="C1233" s="2"/>
      <c r="D1233" s="3">
        <v>0</v>
      </c>
      <c r="E1233" s="3">
        <v>3</v>
      </c>
      <c r="F1233" s="95">
        <v>43615.625</v>
      </c>
      <c r="G1233" s="3">
        <v>0</v>
      </c>
      <c r="H1233" s="2">
        <v>10890001</v>
      </c>
      <c r="I1233" s="2"/>
      <c r="J1233" s="2"/>
      <c r="K1233" s="2">
        <v>10010002</v>
      </c>
      <c r="L1233" s="2">
        <v>1</v>
      </c>
      <c r="N1233" s="46" t="s">
        <v>1200</v>
      </c>
      <c r="O1233" s="46" t="s">
        <v>808</v>
      </c>
      <c r="P1233" s="2"/>
    </row>
    <row r="1234" spans="1:16" ht="15" customHeight="1">
      <c r="A1234" s="4">
        <v>10841231</v>
      </c>
      <c r="B1234" s="2" t="s">
        <v>1211</v>
      </c>
      <c r="C1234" s="2"/>
      <c r="D1234" s="3">
        <v>0</v>
      </c>
      <c r="E1234" s="3">
        <v>3</v>
      </c>
      <c r="F1234" s="95">
        <v>43616.625</v>
      </c>
      <c r="G1234" s="3">
        <v>0</v>
      </c>
      <c r="H1234" s="2">
        <v>10890001</v>
      </c>
      <c r="I1234" s="2"/>
      <c r="J1234" s="2"/>
      <c r="K1234" s="2">
        <v>10010002</v>
      </c>
      <c r="L1234" s="2">
        <v>1</v>
      </c>
      <c r="N1234" s="43" t="s">
        <v>1211</v>
      </c>
      <c r="O1234" s="99" t="s">
        <v>808</v>
      </c>
      <c r="P1234" s="2"/>
    </row>
    <row r="1235" spans="1:16" ht="15" customHeight="1">
      <c r="A1235" s="4">
        <v>10841232</v>
      </c>
      <c r="B1235" s="2" t="s">
        <v>1212</v>
      </c>
      <c r="C1235" s="2"/>
      <c r="D1235" s="3">
        <v>0</v>
      </c>
      <c r="E1235" s="3">
        <v>3</v>
      </c>
      <c r="F1235" s="95">
        <v>43617.625</v>
      </c>
      <c r="G1235" s="3">
        <v>0</v>
      </c>
      <c r="H1235" s="2">
        <v>10890001</v>
      </c>
      <c r="I1235" s="2"/>
      <c r="J1235" s="2"/>
      <c r="K1235" s="2">
        <v>10010002</v>
      </c>
      <c r="L1235" s="2">
        <v>1</v>
      </c>
      <c r="N1235" s="43" t="s">
        <v>1212</v>
      </c>
      <c r="O1235" s="99" t="s">
        <v>808</v>
      </c>
      <c r="P1235" s="2"/>
    </row>
    <row r="1236" spans="1:16" ht="15" customHeight="1">
      <c r="A1236" s="4">
        <v>10841233</v>
      </c>
      <c r="B1236" s="2" t="s">
        <v>1217</v>
      </c>
      <c r="C1236" s="2"/>
      <c r="D1236" s="3">
        <v>0</v>
      </c>
      <c r="E1236" s="3">
        <v>3</v>
      </c>
      <c r="F1236" s="95">
        <v>43618.625</v>
      </c>
      <c r="G1236" s="3">
        <v>0</v>
      </c>
      <c r="H1236" s="2">
        <v>10890001</v>
      </c>
      <c r="I1236" s="2"/>
      <c r="J1236" s="2"/>
      <c r="K1236" s="2">
        <v>10010002</v>
      </c>
      <c r="L1236" s="2">
        <v>1</v>
      </c>
      <c r="N1236" s="2" t="s">
        <v>1217</v>
      </c>
      <c r="O1236" s="46" t="s">
        <v>808</v>
      </c>
      <c r="P1236" s="2"/>
    </row>
    <row r="1237" spans="1:16" ht="15" customHeight="1">
      <c r="A1237" s="4">
        <v>10841234</v>
      </c>
      <c r="B1237" s="2" t="s">
        <v>1218</v>
      </c>
      <c r="C1237" s="2"/>
      <c r="D1237" s="3">
        <v>0</v>
      </c>
      <c r="E1237" s="3">
        <v>3</v>
      </c>
      <c r="F1237" s="95">
        <v>43619.625</v>
      </c>
      <c r="G1237" s="3">
        <v>0</v>
      </c>
      <c r="H1237" s="2">
        <v>10890001</v>
      </c>
      <c r="I1237" s="2"/>
      <c r="J1237" s="2"/>
      <c r="K1237" s="2">
        <v>10010002</v>
      </c>
      <c r="L1237" s="2">
        <v>1</v>
      </c>
      <c r="N1237" s="2" t="s">
        <v>1218</v>
      </c>
      <c r="O1237" s="46" t="s">
        <v>808</v>
      </c>
      <c r="P1237" s="2"/>
    </row>
    <row r="1238" spans="1:16" ht="15" customHeight="1">
      <c r="A1238" s="4">
        <v>10841235</v>
      </c>
      <c r="B1238" s="2" t="s">
        <v>1219</v>
      </c>
      <c r="C1238" s="2"/>
      <c r="D1238" s="3">
        <v>0</v>
      </c>
      <c r="E1238" s="3">
        <v>3</v>
      </c>
      <c r="F1238" s="95">
        <v>43620.625</v>
      </c>
      <c r="G1238" s="3">
        <v>0</v>
      </c>
      <c r="H1238" s="2">
        <v>10890001</v>
      </c>
      <c r="I1238" s="2"/>
      <c r="J1238" s="2"/>
      <c r="K1238" s="2">
        <v>10010002</v>
      </c>
      <c r="L1238" s="2">
        <v>1</v>
      </c>
      <c r="N1238" s="2" t="s">
        <v>1219</v>
      </c>
      <c r="O1238" s="46" t="s">
        <v>808</v>
      </c>
      <c r="P1238" s="2"/>
    </row>
    <row r="1239" spans="1:16" ht="15" customHeight="1">
      <c r="A1239" s="4">
        <v>10841236</v>
      </c>
      <c r="B1239" s="2" t="s">
        <v>1220</v>
      </c>
      <c r="C1239" s="2"/>
      <c r="D1239" s="3">
        <v>0</v>
      </c>
      <c r="E1239" s="3">
        <v>3</v>
      </c>
      <c r="F1239" s="95">
        <v>43621.625</v>
      </c>
      <c r="G1239" s="3">
        <v>0</v>
      </c>
      <c r="H1239" s="2">
        <v>10890001</v>
      </c>
      <c r="I1239" s="2"/>
      <c r="J1239" s="2"/>
      <c r="K1239" s="2">
        <v>10010002</v>
      </c>
      <c r="L1239" s="2">
        <v>1</v>
      </c>
      <c r="N1239" s="2" t="s">
        <v>1220</v>
      </c>
      <c r="O1239" s="46" t="s">
        <v>808</v>
      </c>
      <c r="P1239" s="2"/>
    </row>
    <row r="1240" spans="1:16" ht="15" customHeight="1">
      <c r="A1240" s="4">
        <v>10841237</v>
      </c>
      <c r="B1240" s="2" t="s">
        <v>1221</v>
      </c>
      <c r="C1240" s="2"/>
      <c r="D1240" s="3">
        <v>0</v>
      </c>
      <c r="E1240" s="3">
        <v>3</v>
      </c>
      <c r="F1240" s="95">
        <v>43622.625</v>
      </c>
      <c r="G1240" s="3">
        <v>0</v>
      </c>
      <c r="H1240" s="2">
        <v>10890001</v>
      </c>
      <c r="I1240" s="2"/>
      <c r="J1240" s="2"/>
      <c r="K1240" s="2">
        <v>10010002</v>
      </c>
      <c r="L1240" s="2">
        <v>1</v>
      </c>
      <c r="N1240" s="2" t="s">
        <v>1221</v>
      </c>
      <c r="O1240" s="46" t="s">
        <v>808</v>
      </c>
      <c r="P1240" s="2"/>
    </row>
    <row r="1241" spans="1:16" ht="15" customHeight="1">
      <c r="A1241" s="4">
        <v>10841238</v>
      </c>
      <c r="B1241" s="2" t="s">
        <v>1222</v>
      </c>
      <c r="C1241" s="2"/>
      <c r="D1241" s="3">
        <v>0</v>
      </c>
      <c r="E1241" s="3">
        <v>3</v>
      </c>
      <c r="F1241" s="95">
        <v>43623.625</v>
      </c>
      <c r="G1241" s="3">
        <v>0</v>
      </c>
      <c r="H1241" s="2">
        <v>10890001</v>
      </c>
      <c r="I1241" s="2"/>
      <c r="J1241" s="2"/>
      <c r="K1241" s="2">
        <v>10010002</v>
      </c>
      <c r="L1241" s="3">
        <v>1</v>
      </c>
      <c r="N1241" s="2" t="s">
        <v>1222</v>
      </c>
      <c r="O1241" s="2" t="s">
        <v>808</v>
      </c>
      <c r="P1241" s="2"/>
    </row>
    <row r="1242" spans="1:16" ht="15" customHeight="1">
      <c r="A1242" s="4">
        <v>10841239</v>
      </c>
      <c r="B1242" s="2" t="s">
        <v>1223</v>
      </c>
      <c r="C1242" s="2"/>
      <c r="D1242" s="3">
        <v>0</v>
      </c>
      <c r="E1242" s="3">
        <v>3</v>
      </c>
      <c r="F1242" s="95">
        <v>43624.625</v>
      </c>
      <c r="G1242" s="3">
        <v>0</v>
      </c>
      <c r="H1242" s="2">
        <v>10890001</v>
      </c>
      <c r="I1242" s="2"/>
      <c r="J1242" s="2"/>
      <c r="K1242" s="2">
        <v>10010061</v>
      </c>
      <c r="L1242" s="3">
        <v>1</v>
      </c>
      <c r="N1242" s="3" t="s">
        <v>1223</v>
      </c>
      <c r="O1242" s="46" t="s">
        <v>808</v>
      </c>
      <c r="P1242" s="2"/>
    </row>
    <row r="1243" spans="1:16" ht="15" customHeight="1">
      <c r="A1243" s="4">
        <v>10841240</v>
      </c>
      <c r="B1243" s="2" t="s">
        <v>1224</v>
      </c>
      <c r="C1243" s="2"/>
      <c r="D1243" s="3">
        <v>0</v>
      </c>
      <c r="E1243" s="3">
        <v>3</v>
      </c>
      <c r="F1243" s="95">
        <v>43625.625</v>
      </c>
      <c r="G1243" s="3">
        <v>0</v>
      </c>
      <c r="H1243" s="2">
        <v>10890001</v>
      </c>
      <c r="I1243" s="2"/>
      <c r="J1243" s="2"/>
      <c r="K1243" s="2">
        <v>10010002</v>
      </c>
      <c r="L1243" s="2">
        <v>1</v>
      </c>
      <c r="N1243" s="2" t="s">
        <v>1224</v>
      </c>
      <c r="O1243" s="2" t="s">
        <v>808</v>
      </c>
      <c r="P1243" s="2"/>
    </row>
    <row r="1244" spans="1:16" ht="15" customHeight="1">
      <c r="A1244" s="4">
        <v>10841241</v>
      </c>
      <c r="B1244" s="2" t="s">
        <v>1225</v>
      </c>
      <c r="C1244" s="2"/>
      <c r="D1244" s="3">
        <v>0</v>
      </c>
      <c r="E1244" s="3">
        <v>3</v>
      </c>
      <c r="F1244" s="95">
        <v>43626.625</v>
      </c>
      <c r="G1244" s="3">
        <v>0</v>
      </c>
      <c r="H1244" s="2">
        <v>10890001</v>
      </c>
      <c r="I1244" s="2"/>
      <c r="J1244" s="2"/>
      <c r="K1244" s="2">
        <v>10010002</v>
      </c>
      <c r="L1244" s="3">
        <v>1</v>
      </c>
      <c r="N1244" s="2" t="s">
        <v>1225</v>
      </c>
      <c r="O1244" s="2" t="s">
        <v>808</v>
      </c>
      <c r="P1244" s="2"/>
    </row>
    <row r="1245" spans="1:16" ht="15" customHeight="1">
      <c r="A1245" s="4">
        <v>10841242</v>
      </c>
      <c r="B1245" s="2" t="s">
        <v>2339</v>
      </c>
      <c r="C1245" s="2"/>
      <c r="D1245" s="3">
        <v>0</v>
      </c>
      <c r="E1245" s="3">
        <v>3</v>
      </c>
      <c r="F1245" s="95">
        <v>43627.625</v>
      </c>
      <c r="G1245" s="3">
        <v>0</v>
      </c>
      <c r="H1245" s="2">
        <v>10890001</v>
      </c>
      <c r="I1245" s="2"/>
      <c r="J1245" s="2"/>
      <c r="K1245" s="2">
        <v>10010009</v>
      </c>
      <c r="L1245" s="2">
        <v>1</v>
      </c>
      <c r="N1245" t="s">
        <v>1229</v>
      </c>
      <c r="O1245" t="s">
        <v>1031</v>
      </c>
    </row>
    <row r="1246" spans="1:16" ht="15" customHeight="1">
      <c r="A1246" s="4">
        <v>10841243</v>
      </c>
      <c r="B1246" s="2" t="s">
        <v>310</v>
      </c>
      <c r="C1246" s="2"/>
      <c r="D1246" s="3">
        <v>0</v>
      </c>
      <c r="E1246" s="3">
        <v>3</v>
      </c>
      <c r="F1246" s="95">
        <v>43628.625</v>
      </c>
      <c r="G1246" s="3">
        <v>0</v>
      </c>
      <c r="H1246" s="2">
        <v>10890001</v>
      </c>
      <c r="I1246" s="2"/>
      <c r="J1246" s="2"/>
      <c r="K1246" s="2">
        <v>10010004</v>
      </c>
      <c r="L1246" s="3">
        <v>1</v>
      </c>
      <c r="N1246" s="2" t="s">
        <v>310</v>
      </c>
      <c r="O1246" s="2" t="s">
        <v>276</v>
      </c>
      <c r="P1246" s="2"/>
    </row>
    <row r="1247" spans="1:16" ht="15" customHeight="1">
      <c r="A1247" s="4">
        <v>10841244</v>
      </c>
      <c r="B1247" s="2" t="s">
        <v>1230</v>
      </c>
      <c r="C1247" s="2"/>
      <c r="D1247" s="3">
        <v>0</v>
      </c>
      <c r="E1247" s="3">
        <v>3</v>
      </c>
      <c r="F1247" s="95">
        <v>43629.625</v>
      </c>
      <c r="G1247" s="3">
        <v>0</v>
      </c>
      <c r="H1247" s="2">
        <v>10890001</v>
      </c>
      <c r="I1247" s="2"/>
      <c r="J1247" s="2"/>
      <c r="K1247" s="2">
        <v>10010009</v>
      </c>
      <c r="L1247" s="2">
        <v>1</v>
      </c>
      <c r="N1247" s="17" t="s">
        <v>1230</v>
      </c>
      <c r="O1247" s="54" t="s">
        <v>1031</v>
      </c>
    </row>
    <row r="1248" spans="1:16" ht="15" customHeight="1">
      <c r="A1248" s="4">
        <v>10841245</v>
      </c>
      <c r="B1248" s="2" t="s">
        <v>1231</v>
      </c>
      <c r="C1248" s="2"/>
      <c r="D1248" s="3">
        <v>0</v>
      </c>
      <c r="E1248" s="3">
        <v>3</v>
      </c>
      <c r="F1248" s="95">
        <v>43630.625</v>
      </c>
      <c r="G1248" s="3">
        <v>0</v>
      </c>
      <c r="H1248" s="2">
        <v>10890001</v>
      </c>
      <c r="I1248" s="2"/>
      <c r="J1248" s="2"/>
      <c r="K1248" s="2">
        <v>10010009</v>
      </c>
      <c r="L1248" s="3">
        <v>1</v>
      </c>
      <c r="N1248" s="17" t="s">
        <v>1231</v>
      </c>
      <c r="O1248" s="54" t="s">
        <v>1031</v>
      </c>
    </row>
    <row r="1249" spans="1:15" ht="15" customHeight="1">
      <c r="A1249" s="4">
        <v>10841246</v>
      </c>
      <c r="B1249" s="2" t="s">
        <v>1232</v>
      </c>
      <c r="C1249" s="2"/>
      <c r="D1249" s="3">
        <v>0</v>
      </c>
      <c r="E1249" s="3">
        <v>3</v>
      </c>
      <c r="F1249" s="95">
        <v>43631.625</v>
      </c>
      <c r="G1249" s="3">
        <v>0</v>
      </c>
      <c r="H1249" s="2">
        <v>10890001</v>
      </c>
      <c r="I1249" s="2"/>
      <c r="J1249" s="2"/>
      <c r="K1249" s="2">
        <v>10010009</v>
      </c>
      <c r="L1249" s="2">
        <v>1</v>
      </c>
      <c r="N1249" s="17" t="s">
        <v>1232</v>
      </c>
      <c r="O1249" s="54" t="s">
        <v>1031</v>
      </c>
    </row>
    <row r="1250" spans="1:15" ht="15" customHeight="1">
      <c r="A1250" s="4">
        <v>10841247</v>
      </c>
      <c r="B1250" s="2" t="s">
        <v>1233</v>
      </c>
      <c r="C1250" s="2"/>
      <c r="D1250" s="3">
        <v>0</v>
      </c>
      <c r="E1250" s="3">
        <v>3</v>
      </c>
      <c r="F1250" s="95">
        <v>43632.625</v>
      </c>
      <c r="G1250" s="3">
        <v>0</v>
      </c>
      <c r="H1250" s="2">
        <v>10890001</v>
      </c>
      <c r="I1250" s="2"/>
      <c r="J1250" s="2"/>
      <c r="K1250" s="2">
        <v>10010009</v>
      </c>
      <c r="L1250" s="3">
        <v>1</v>
      </c>
      <c r="N1250" s="17" t="s">
        <v>1233</v>
      </c>
      <c r="O1250" s="54" t="s">
        <v>1031</v>
      </c>
    </row>
    <row r="1251" spans="1:15" ht="15" customHeight="1">
      <c r="A1251" s="4">
        <v>10841248</v>
      </c>
      <c r="B1251" s="2" t="s">
        <v>1234</v>
      </c>
      <c r="C1251" s="2"/>
      <c r="D1251" s="3">
        <v>0</v>
      </c>
      <c r="E1251" s="3">
        <v>3</v>
      </c>
      <c r="F1251" s="95">
        <v>43633.625</v>
      </c>
      <c r="G1251" s="3">
        <v>0</v>
      </c>
      <c r="H1251" s="2">
        <v>10890001</v>
      </c>
      <c r="I1251" s="2"/>
      <c r="J1251" s="2"/>
      <c r="K1251" s="2">
        <v>10010009</v>
      </c>
      <c r="L1251" s="2">
        <v>1</v>
      </c>
      <c r="N1251" s="63" t="s">
        <v>1234</v>
      </c>
      <c r="O1251" s="100" t="s">
        <v>1031</v>
      </c>
    </row>
    <row r="1252" spans="1:15" ht="15" customHeight="1">
      <c r="A1252" s="4">
        <v>10841249</v>
      </c>
      <c r="B1252" s="2" t="s">
        <v>2340</v>
      </c>
      <c r="C1252" s="2"/>
      <c r="D1252" s="2">
        <v>0</v>
      </c>
      <c r="E1252" s="2">
        <v>3</v>
      </c>
      <c r="F1252" s="95">
        <v>43634.625</v>
      </c>
      <c r="G1252" s="2">
        <v>0</v>
      </c>
      <c r="H1252" s="2">
        <v>10890001</v>
      </c>
      <c r="I1252" s="2"/>
      <c r="J1252" s="2"/>
      <c r="K1252" s="2">
        <v>10010004</v>
      </c>
      <c r="L1252" s="2">
        <v>1</v>
      </c>
      <c r="N1252" s="17" t="s">
        <v>1236</v>
      </c>
      <c r="O1252" s="2" t="s">
        <v>1237</v>
      </c>
    </row>
    <row r="1253" spans="1:15" ht="15" customHeight="1">
      <c r="A1253" s="4">
        <v>10841250</v>
      </c>
      <c r="B1253" s="2" t="s">
        <v>2341</v>
      </c>
      <c r="C1253" s="2"/>
      <c r="D1253" s="2">
        <v>0</v>
      </c>
      <c r="E1253" s="2">
        <v>3</v>
      </c>
      <c r="F1253" s="95">
        <v>43635.625</v>
      </c>
      <c r="G1253" s="2">
        <v>0</v>
      </c>
      <c r="H1253" s="2">
        <v>10890001</v>
      </c>
      <c r="I1253" s="2"/>
      <c r="J1253" s="2"/>
      <c r="K1253" s="2">
        <v>10010004</v>
      </c>
      <c r="L1253" s="2">
        <v>1</v>
      </c>
      <c r="N1253" s="17" t="s">
        <v>1238</v>
      </c>
      <c r="O1253" s="2" t="s">
        <v>1237</v>
      </c>
    </row>
    <row r="1254" spans="1:15" ht="15" customHeight="1">
      <c r="A1254" s="4">
        <v>10841251</v>
      </c>
      <c r="B1254" s="2" t="s">
        <v>2342</v>
      </c>
      <c r="C1254" s="2"/>
      <c r="D1254" s="2">
        <v>0</v>
      </c>
      <c r="E1254" s="2">
        <v>3</v>
      </c>
      <c r="F1254" s="95">
        <v>43636.625</v>
      </c>
      <c r="G1254" s="2">
        <v>0</v>
      </c>
      <c r="H1254" s="2">
        <v>10890001</v>
      </c>
      <c r="I1254" s="2"/>
      <c r="J1254" s="2"/>
      <c r="K1254" s="2">
        <v>10010004</v>
      </c>
      <c r="L1254" s="2">
        <v>1</v>
      </c>
      <c r="N1254" s="17" t="s">
        <v>1239</v>
      </c>
      <c r="O1254" s="2" t="s">
        <v>1237</v>
      </c>
    </row>
    <row r="1255" spans="1:15" ht="15" customHeight="1">
      <c r="A1255" s="4">
        <v>10841252</v>
      </c>
      <c r="B1255" s="2" t="s">
        <v>2343</v>
      </c>
      <c r="C1255" s="2"/>
      <c r="D1255" s="2">
        <v>0</v>
      </c>
      <c r="E1255" s="2">
        <v>3</v>
      </c>
      <c r="F1255" s="95">
        <v>43637.625</v>
      </c>
      <c r="G1255" s="2">
        <v>0</v>
      </c>
      <c r="H1255" s="2">
        <v>10890001</v>
      </c>
      <c r="I1255" s="2"/>
      <c r="J1255" s="2"/>
      <c r="K1255" s="2">
        <v>10010004</v>
      </c>
      <c r="L1255" s="2">
        <v>1</v>
      </c>
      <c r="N1255" s="17" t="s">
        <v>1240</v>
      </c>
      <c r="O1255" s="2" t="s">
        <v>1237</v>
      </c>
    </row>
    <row r="1256" spans="1:15" ht="15" customHeight="1">
      <c r="A1256" s="4">
        <v>10841253</v>
      </c>
      <c r="B1256" s="2" t="s">
        <v>2344</v>
      </c>
      <c r="C1256" s="2"/>
      <c r="D1256" s="2">
        <v>0</v>
      </c>
      <c r="E1256" s="2">
        <v>3</v>
      </c>
      <c r="F1256" s="95">
        <v>43638.625</v>
      </c>
      <c r="G1256" s="2">
        <v>0</v>
      </c>
      <c r="H1256" s="2">
        <v>10890001</v>
      </c>
      <c r="I1256" s="2"/>
      <c r="J1256" s="2"/>
      <c r="K1256" s="2">
        <v>10010004</v>
      </c>
      <c r="L1256" s="2">
        <v>1</v>
      </c>
      <c r="N1256" s="17" t="s">
        <v>1241</v>
      </c>
      <c r="O1256" s="2" t="s">
        <v>1237</v>
      </c>
    </row>
    <row r="1257" spans="1:15" ht="15" customHeight="1">
      <c r="A1257" s="4">
        <v>10841254</v>
      </c>
      <c r="B1257" s="2" t="s">
        <v>2345</v>
      </c>
      <c r="C1257" s="2"/>
      <c r="D1257" s="2">
        <v>0</v>
      </c>
      <c r="E1257" s="2">
        <v>3</v>
      </c>
      <c r="F1257" s="95">
        <v>43639.625</v>
      </c>
      <c r="G1257" s="2">
        <v>0</v>
      </c>
      <c r="H1257" s="2">
        <v>10890001</v>
      </c>
      <c r="I1257" s="2"/>
      <c r="J1257" s="2"/>
      <c r="K1257" s="2">
        <v>10010004</v>
      </c>
      <c r="L1257" s="2">
        <v>1</v>
      </c>
      <c r="N1257" s="17" t="s">
        <v>1242</v>
      </c>
      <c r="O1257" s="2" t="s">
        <v>1237</v>
      </c>
    </row>
    <row r="1258" spans="1:15" ht="15" customHeight="1">
      <c r="A1258" s="4">
        <v>10841255</v>
      </c>
      <c r="B1258" s="2" t="s">
        <v>2346</v>
      </c>
      <c r="C1258" s="2"/>
      <c r="D1258" s="2">
        <v>0</v>
      </c>
      <c r="E1258" s="2">
        <v>3</v>
      </c>
      <c r="F1258" s="95">
        <v>43640.625</v>
      </c>
      <c r="G1258" s="2">
        <v>0</v>
      </c>
      <c r="H1258" s="2">
        <v>10890001</v>
      </c>
      <c r="I1258" s="2"/>
      <c r="J1258" s="2"/>
      <c r="K1258" s="2">
        <v>10010004</v>
      </c>
      <c r="L1258" s="2">
        <v>1</v>
      </c>
      <c r="N1258" s="17" t="s">
        <v>1243</v>
      </c>
      <c r="O1258" s="2" t="s">
        <v>1237</v>
      </c>
    </row>
    <row r="1259" spans="1:15" ht="15" customHeight="1">
      <c r="A1259" s="4">
        <v>10841256</v>
      </c>
      <c r="B1259" s="2" t="s">
        <v>2347</v>
      </c>
      <c r="C1259" s="2"/>
      <c r="D1259" s="2">
        <v>0</v>
      </c>
      <c r="E1259" s="2">
        <v>3</v>
      </c>
      <c r="F1259" s="95">
        <v>43641.625</v>
      </c>
      <c r="G1259" s="2">
        <v>0</v>
      </c>
      <c r="H1259" s="2">
        <v>10890001</v>
      </c>
      <c r="I1259" s="2"/>
      <c r="J1259" s="2"/>
      <c r="K1259" s="2">
        <v>10010004</v>
      </c>
      <c r="L1259" s="2">
        <v>1</v>
      </c>
      <c r="N1259" s="63" t="s">
        <v>1244</v>
      </c>
      <c r="O1259" s="58" t="s">
        <v>1237</v>
      </c>
    </row>
    <row r="1260" spans="1:15" ht="15" customHeight="1">
      <c r="A1260" s="4">
        <v>10841257</v>
      </c>
      <c r="B1260" s="2" t="s">
        <v>2348</v>
      </c>
      <c r="C1260" s="2"/>
      <c r="D1260" s="2">
        <v>0</v>
      </c>
      <c r="E1260" s="2">
        <v>3</v>
      </c>
      <c r="F1260" s="95">
        <v>43642.625</v>
      </c>
      <c r="G1260" s="2">
        <v>0</v>
      </c>
      <c r="H1260" s="2">
        <v>10890001</v>
      </c>
      <c r="I1260" s="2"/>
      <c r="J1260" s="2"/>
      <c r="K1260" s="2">
        <v>10010001</v>
      </c>
      <c r="L1260" s="2">
        <v>1</v>
      </c>
      <c r="N1260" s="2">
        <v>60981</v>
      </c>
      <c r="O1260" s="3" t="s">
        <v>276</v>
      </c>
    </row>
    <row r="1261" spans="1:15" ht="15" customHeight="1">
      <c r="A1261" s="4">
        <v>10841258</v>
      </c>
      <c r="B1261" s="2" t="s">
        <v>2349</v>
      </c>
      <c r="C1261" s="2"/>
      <c r="D1261" s="2">
        <v>0</v>
      </c>
      <c r="E1261" s="2">
        <v>3</v>
      </c>
      <c r="F1261" s="95">
        <v>43643.625</v>
      </c>
      <c r="G1261" s="2">
        <v>0</v>
      </c>
      <c r="H1261" s="2">
        <v>10890001</v>
      </c>
      <c r="I1261" s="2"/>
      <c r="J1261" s="2"/>
      <c r="K1261" s="2">
        <v>10010001</v>
      </c>
      <c r="L1261" s="2">
        <v>1</v>
      </c>
      <c r="N1261" s="2">
        <v>60981</v>
      </c>
      <c r="O1261" s="3" t="s">
        <v>276</v>
      </c>
    </row>
    <row r="1262" spans="1:15" ht="15" customHeight="1">
      <c r="A1262" s="4">
        <v>10841259</v>
      </c>
      <c r="B1262" s="2" t="s">
        <v>2350</v>
      </c>
      <c r="C1262" s="2"/>
      <c r="D1262" s="2">
        <v>0</v>
      </c>
      <c r="E1262" s="2">
        <v>3</v>
      </c>
      <c r="F1262" s="95">
        <v>43644.625</v>
      </c>
      <c r="G1262" s="2">
        <v>0</v>
      </c>
      <c r="H1262" s="2">
        <v>10890001</v>
      </c>
      <c r="I1262" s="2"/>
      <c r="J1262" s="2"/>
      <c r="K1262" s="2">
        <v>10010001</v>
      </c>
      <c r="L1262" s="2">
        <v>1</v>
      </c>
      <c r="N1262" s="2">
        <v>60981</v>
      </c>
      <c r="O1262" s="3" t="s">
        <v>276</v>
      </c>
    </row>
    <row r="1263" spans="1:15" ht="15" customHeight="1">
      <c r="A1263" s="4">
        <v>10841260</v>
      </c>
      <c r="B1263" s="2" t="s">
        <v>2350</v>
      </c>
      <c r="C1263" s="2"/>
      <c r="D1263" s="2">
        <v>0</v>
      </c>
      <c r="E1263" s="2">
        <v>3</v>
      </c>
      <c r="F1263" s="95">
        <v>43645.625</v>
      </c>
      <c r="G1263" s="2">
        <v>0</v>
      </c>
      <c r="H1263" s="2">
        <v>10890001</v>
      </c>
      <c r="I1263" s="2"/>
      <c r="J1263" s="2"/>
      <c r="K1263" s="2">
        <v>10010002</v>
      </c>
      <c r="L1263" s="2">
        <v>1</v>
      </c>
      <c r="N1263" s="2">
        <v>60981</v>
      </c>
      <c r="O1263" s="3" t="s">
        <v>276</v>
      </c>
    </row>
    <row r="1264" spans="1:15" ht="15" customHeight="1">
      <c r="A1264" s="4">
        <v>10841261</v>
      </c>
      <c r="B1264" s="2" t="s">
        <v>2351</v>
      </c>
      <c r="C1264" s="2"/>
      <c r="D1264" s="2">
        <v>0</v>
      </c>
      <c r="E1264" s="2">
        <v>3</v>
      </c>
      <c r="F1264" s="95">
        <v>43646.625</v>
      </c>
      <c r="G1264" s="2">
        <v>0</v>
      </c>
      <c r="H1264" s="2">
        <v>10890001</v>
      </c>
      <c r="I1264" s="2"/>
      <c r="J1264" s="2"/>
      <c r="K1264" s="2">
        <v>10010002</v>
      </c>
      <c r="L1264" s="2">
        <v>1</v>
      </c>
      <c r="N1264" s="58">
        <v>60981</v>
      </c>
      <c r="O1264" s="49" t="s">
        <v>276</v>
      </c>
    </row>
    <row r="1265" spans="1:15" ht="15" customHeight="1">
      <c r="A1265" s="4">
        <v>10841262</v>
      </c>
      <c r="B1265" s="21" t="s">
        <v>2352</v>
      </c>
      <c r="C1265" s="2"/>
      <c r="D1265" s="2">
        <v>0</v>
      </c>
      <c r="E1265" s="2">
        <v>3</v>
      </c>
      <c r="F1265" s="95">
        <v>43647.625</v>
      </c>
      <c r="G1265" s="2">
        <v>0</v>
      </c>
      <c r="H1265" s="2">
        <v>10890001</v>
      </c>
      <c r="I1265" s="2"/>
      <c r="J1265" s="2"/>
      <c r="K1265" s="2">
        <v>10010009</v>
      </c>
      <c r="L1265" s="2">
        <v>1</v>
      </c>
      <c r="N1265" s="17" t="s">
        <v>1246</v>
      </c>
      <c r="O1265" s="31" t="s">
        <v>1031</v>
      </c>
    </row>
    <row r="1266" spans="1:15" ht="15" customHeight="1">
      <c r="A1266" s="4">
        <v>10841263</v>
      </c>
      <c r="B1266" s="21" t="s">
        <v>2353</v>
      </c>
      <c r="C1266" s="2"/>
      <c r="D1266" s="2">
        <v>0</v>
      </c>
      <c r="E1266" s="2">
        <v>3</v>
      </c>
      <c r="F1266" s="95">
        <v>43648.625</v>
      </c>
      <c r="G1266" s="2">
        <v>0</v>
      </c>
      <c r="H1266" s="2">
        <v>10890001</v>
      </c>
      <c r="I1266" s="2"/>
      <c r="J1266" s="2"/>
      <c r="K1266" s="2">
        <v>10010009</v>
      </c>
      <c r="L1266" s="2">
        <v>1</v>
      </c>
      <c r="N1266" s="17" t="s">
        <v>1248</v>
      </c>
      <c r="O1266" s="31" t="s">
        <v>1031</v>
      </c>
    </row>
    <row r="1267" spans="1:15" ht="15" customHeight="1">
      <c r="A1267" s="4">
        <v>10841264</v>
      </c>
      <c r="B1267" s="21" t="s">
        <v>2354</v>
      </c>
      <c r="C1267" s="2"/>
      <c r="D1267" s="2">
        <v>0</v>
      </c>
      <c r="E1267" s="2">
        <v>3</v>
      </c>
      <c r="F1267" s="95">
        <v>43649.625</v>
      </c>
      <c r="G1267" s="2">
        <v>0</v>
      </c>
      <c r="H1267" s="2">
        <v>10890001</v>
      </c>
      <c r="I1267" s="2"/>
      <c r="J1267" s="2"/>
      <c r="K1267" s="2">
        <v>10010009</v>
      </c>
      <c r="L1267" s="2">
        <v>1</v>
      </c>
      <c r="N1267" s="17" t="s">
        <v>1249</v>
      </c>
      <c r="O1267" s="31" t="s">
        <v>1031</v>
      </c>
    </row>
    <row r="1268" spans="1:15" ht="15" customHeight="1">
      <c r="A1268" s="4">
        <v>10841265</v>
      </c>
      <c r="B1268" s="2" t="s">
        <v>2355</v>
      </c>
      <c r="C1268" s="2"/>
      <c r="D1268" s="2">
        <v>0</v>
      </c>
      <c r="E1268" s="2">
        <v>3</v>
      </c>
      <c r="F1268" s="95">
        <v>43650.625</v>
      </c>
      <c r="G1268" s="2">
        <v>0</v>
      </c>
      <c r="H1268" s="2">
        <v>10890001</v>
      </c>
      <c r="I1268" s="2"/>
      <c r="J1268" s="2"/>
      <c r="K1268" s="2">
        <v>10010009</v>
      </c>
      <c r="L1268" s="2">
        <v>1</v>
      </c>
      <c r="N1268" s="59" t="s">
        <v>1252</v>
      </c>
      <c r="O1268" s="60" t="s">
        <v>1031</v>
      </c>
    </row>
    <row r="1269" spans="1:15" ht="15" customHeight="1">
      <c r="A1269" s="4">
        <v>10841266</v>
      </c>
      <c r="B1269" s="2" t="s">
        <v>2356</v>
      </c>
      <c r="C1269" s="2"/>
      <c r="D1269" s="2">
        <v>0</v>
      </c>
      <c r="E1269" s="2">
        <v>3</v>
      </c>
      <c r="F1269" s="95">
        <v>43651.625</v>
      </c>
      <c r="G1269" s="2">
        <v>0</v>
      </c>
      <c r="H1269" s="2">
        <v>10890001</v>
      </c>
      <c r="I1269" s="2"/>
      <c r="J1269" s="2"/>
      <c r="K1269" s="2">
        <v>10010009</v>
      </c>
      <c r="L1269" s="2">
        <v>1</v>
      </c>
      <c r="N1269" s="59" t="s">
        <v>1253</v>
      </c>
      <c r="O1269" s="60" t="s">
        <v>1031</v>
      </c>
    </row>
    <row r="1270" spans="1:15" ht="15" customHeight="1">
      <c r="A1270" s="4">
        <v>10841267</v>
      </c>
      <c r="B1270" s="2" t="s">
        <v>2357</v>
      </c>
      <c r="C1270" s="2"/>
      <c r="D1270" s="2">
        <v>0</v>
      </c>
      <c r="E1270" s="2">
        <v>3</v>
      </c>
      <c r="F1270" s="95">
        <v>43652.625</v>
      </c>
      <c r="G1270" s="2">
        <v>0</v>
      </c>
      <c r="H1270" s="2">
        <v>10890001</v>
      </c>
      <c r="I1270" s="2"/>
      <c r="J1270" s="2"/>
      <c r="K1270" s="2">
        <v>10010002</v>
      </c>
      <c r="L1270" s="2">
        <v>1</v>
      </c>
      <c r="N1270" s="17" t="s">
        <v>1255</v>
      </c>
      <c r="O1270" s="61" t="s">
        <v>1031</v>
      </c>
    </row>
    <row r="1271" spans="1:15" ht="15" customHeight="1">
      <c r="A1271" s="4">
        <v>10841268</v>
      </c>
      <c r="B1271" s="2" t="s">
        <v>1256</v>
      </c>
      <c r="C1271" s="2"/>
      <c r="D1271" s="2">
        <v>0</v>
      </c>
      <c r="E1271" s="2">
        <v>3</v>
      </c>
      <c r="F1271" s="95">
        <v>43653.625</v>
      </c>
      <c r="G1271" s="2">
        <v>0</v>
      </c>
      <c r="H1271" s="2">
        <v>10890001</v>
      </c>
      <c r="I1271" s="2"/>
      <c r="J1271" s="2"/>
      <c r="K1271" s="2">
        <v>10010002</v>
      </c>
      <c r="L1271" s="2">
        <v>1</v>
      </c>
      <c r="N1271" s="17" t="s">
        <v>1256</v>
      </c>
      <c r="O1271" s="61" t="s">
        <v>1031</v>
      </c>
    </row>
    <row r="1272" spans="1:15" ht="15" customHeight="1">
      <c r="A1272" s="4">
        <v>10841269</v>
      </c>
      <c r="B1272" s="2" t="s">
        <v>2358</v>
      </c>
      <c r="C1272" s="2"/>
      <c r="D1272" s="2">
        <v>0</v>
      </c>
      <c r="E1272" s="2">
        <v>3</v>
      </c>
      <c r="F1272" s="95">
        <v>43654.625</v>
      </c>
      <c r="G1272" s="2">
        <v>0</v>
      </c>
      <c r="H1272" s="2">
        <v>10890001</v>
      </c>
      <c r="I1272" s="2"/>
      <c r="J1272" s="2"/>
      <c r="K1272" s="2">
        <v>10010002</v>
      </c>
      <c r="L1272" s="2">
        <v>1</v>
      </c>
      <c r="N1272" s="17" t="s">
        <v>1257</v>
      </c>
      <c r="O1272" s="61" t="s">
        <v>1031</v>
      </c>
    </row>
    <row r="1273" spans="1:15" ht="15" customHeight="1">
      <c r="A1273" s="4">
        <v>10841270</v>
      </c>
      <c r="B1273" s="2" t="s">
        <v>2359</v>
      </c>
      <c r="C1273" s="2"/>
      <c r="D1273" s="2">
        <v>0</v>
      </c>
      <c r="E1273" s="2">
        <v>3</v>
      </c>
      <c r="F1273" s="95">
        <v>43655.625</v>
      </c>
      <c r="G1273" s="2">
        <v>0</v>
      </c>
      <c r="H1273" s="2">
        <v>10890001</v>
      </c>
      <c r="I1273" s="2"/>
      <c r="J1273" s="2"/>
      <c r="K1273" s="2">
        <v>10010002</v>
      </c>
      <c r="L1273" s="2">
        <v>1</v>
      </c>
      <c r="N1273" s="17" t="s">
        <v>1258</v>
      </c>
      <c r="O1273" s="61" t="s">
        <v>1031</v>
      </c>
    </row>
    <row r="1274" spans="1:15" ht="15" customHeight="1">
      <c r="A1274" s="4">
        <v>10841271</v>
      </c>
      <c r="B1274" s="2" t="s">
        <v>2360</v>
      </c>
      <c r="C1274" s="2"/>
      <c r="D1274" s="2">
        <v>0</v>
      </c>
      <c r="E1274" s="2">
        <v>3</v>
      </c>
      <c r="F1274" s="95">
        <v>43656.625</v>
      </c>
      <c r="G1274" s="2">
        <v>0</v>
      </c>
      <c r="H1274" s="2">
        <v>10890001</v>
      </c>
      <c r="I1274" s="2"/>
      <c r="J1274" s="2"/>
      <c r="K1274" s="2">
        <v>10010002</v>
      </c>
      <c r="L1274" s="2">
        <v>1</v>
      </c>
      <c r="N1274" s="17" t="s">
        <v>351</v>
      </c>
      <c r="O1274" s="61" t="s">
        <v>1031</v>
      </c>
    </row>
    <row r="1275" spans="1:15" ht="15" customHeight="1">
      <c r="A1275" s="4">
        <v>10841272</v>
      </c>
      <c r="B1275" s="2" t="s">
        <v>2361</v>
      </c>
      <c r="C1275" s="2"/>
      <c r="D1275" s="2">
        <v>0</v>
      </c>
      <c r="E1275" s="2">
        <v>3</v>
      </c>
      <c r="F1275" s="95">
        <v>43657.625</v>
      </c>
      <c r="G1275" s="2">
        <v>0</v>
      </c>
      <c r="H1275" s="2">
        <v>10890001</v>
      </c>
      <c r="I1275" s="2"/>
      <c r="J1275" s="2"/>
      <c r="K1275" s="2">
        <v>10010002</v>
      </c>
      <c r="L1275" s="2">
        <v>1</v>
      </c>
      <c r="N1275" s="17" t="s">
        <v>353</v>
      </c>
      <c r="O1275" s="61" t="s">
        <v>1031</v>
      </c>
    </row>
    <row r="1276" spans="1:15" ht="15" customHeight="1">
      <c r="A1276" s="4">
        <v>10841273</v>
      </c>
      <c r="B1276" s="2" t="s">
        <v>1259</v>
      </c>
      <c r="C1276" s="2"/>
      <c r="D1276" s="2">
        <v>0</v>
      </c>
      <c r="E1276" s="2">
        <v>3</v>
      </c>
      <c r="F1276" s="95">
        <v>43658.625</v>
      </c>
      <c r="G1276" s="2">
        <v>0</v>
      </c>
      <c r="H1276" s="2">
        <v>10890001</v>
      </c>
      <c r="I1276" s="2"/>
      <c r="J1276" s="2"/>
      <c r="K1276" s="2">
        <v>10010002</v>
      </c>
      <c r="L1276" s="2">
        <v>1</v>
      </c>
      <c r="N1276" s="17" t="s">
        <v>1259</v>
      </c>
      <c r="O1276" s="61" t="s">
        <v>1031</v>
      </c>
    </row>
    <row r="1277" spans="1:15" ht="15" customHeight="1">
      <c r="A1277" s="4">
        <v>10841274</v>
      </c>
      <c r="B1277" s="2" t="s">
        <v>2362</v>
      </c>
      <c r="C1277" s="2"/>
      <c r="D1277" s="2">
        <v>0</v>
      </c>
      <c r="E1277" s="2">
        <v>3</v>
      </c>
      <c r="F1277" s="95">
        <v>43659.625</v>
      </c>
      <c r="G1277" s="2">
        <v>0</v>
      </c>
      <c r="H1277" s="2">
        <v>10890001</v>
      </c>
      <c r="I1277" s="2"/>
      <c r="J1277" s="2"/>
      <c r="K1277" s="2">
        <v>10010002</v>
      </c>
      <c r="L1277" s="2">
        <v>1</v>
      </c>
      <c r="N1277" s="17" t="s">
        <v>1260</v>
      </c>
      <c r="O1277" s="61" t="s">
        <v>1031</v>
      </c>
    </row>
    <row r="1278" spans="1:15" ht="15" customHeight="1">
      <c r="A1278" s="4">
        <v>10841275</v>
      </c>
      <c r="B1278" s="17" t="s">
        <v>1267</v>
      </c>
      <c r="C1278" s="2"/>
      <c r="D1278" s="2">
        <v>0</v>
      </c>
      <c r="E1278" s="2">
        <v>3</v>
      </c>
      <c r="F1278" s="95">
        <v>43660.625</v>
      </c>
      <c r="G1278" s="2">
        <v>0</v>
      </c>
      <c r="H1278" s="2">
        <v>10890001</v>
      </c>
      <c r="I1278" s="2"/>
      <c r="J1278" s="2"/>
      <c r="K1278" s="2">
        <v>10010002</v>
      </c>
      <c r="L1278" s="2">
        <v>1</v>
      </c>
      <c r="N1278" s="17" t="s">
        <v>1267</v>
      </c>
      <c r="O1278" s="61" t="s">
        <v>808</v>
      </c>
    </row>
    <row r="1279" spans="1:15" ht="15" customHeight="1">
      <c r="A1279" s="4">
        <v>10841276</v>
      </c>
      <c r="B1279" s="17" t="s">
        <v>1268</v>
      </c>
      <c r="C1279" s="2"/>
      <c r="D1279" s="2">
        <v>0</v>
      </c>
      <c r="E1279" s="2">
        <v>3</v>
      </c>
      <c r="F1279" s="95">
        <v>43661.625</v>
      </c>
      <c r="G1279" s="2">
        <v>0</v>
      </c>
      <c r="H1279" s="2">
        <v>10890001</v>
      </c>
      <c r="I1279" s="2"/>
      <c r="J1279" s="2"/>
      <c r="K1279" s="2">
        <v>10010002</v>
      </c>
      <c r="L1279" s="2">
        <v>1</v>
      </c>
      <c r="N1279" s="17" t="s">
        <v>1268</v>
      </c>
      <c r="O1279" s="61" t="s">
        <v>808</v>
      </c>
    </row>
    <row r="1280" spans="1:15" ht="15" customHeight="1">
      <c r="A1280" s="4">
        <v>10841277</v>
      </c>
      <c r="B1280" s="17" t="s">
        <v>1269</v>
      </c>
      <c r="C1280" s="2"/>
      <c r="D1280" s="2">
        <v>0</v>
      </c>
      <c r="E1280" s="2">
        <v>3</v>
      </c>
      <c r="F1280" s="95">
        <v>43662.625</v>
      </c>
      <c r="G1280" s="2">
        <v>0</v>
      </c>
      <c r="H1280" s="2">
        <v>10890001</v>
      </c>
      <c r="I1280" s="2"/>
      <c r="J1280" s="2"/>
      <c r="K1280" s="2">
        <v>10010002</v>
      </c>
      <c r="L1280" s="2">
        <v>1</v>
      </c>
      <c r="N1280" s="17" t="s">
        <v>1269</v>
      </c>
      <c r="O1280" s="61" t="s">
        <v>808</v>
      </c>
    </row>
    <row r="1281" spans="1:15" ht="15" customHeight="1">
      <c r="A1281" s="4">
        <v>10841278</v>
      </c>
      <c r="B1281" s="17" t="s">
        <v>1270</v>
      </c>
      <c r="C1281" s="2"/>
      <c r="D1281" s="2">
        <v>0</v>
      </c>
      <c r="E1281" s="2">
        <v>3</v>
      </c>
      <c r="F1281" s="95">
        <v>43663.625</v>
      </c>
      <c r="G1281" s="2">
        <v>0</v>
      </c>
      <c r="H1281" s="2">
        <v>10890001</v>
      </c>
      <c r="I1281" s="2"/>
      <c r="J1281" s="2"/>
      <c r="K1281" s="2">
        <v>10010002</v>
      </c>
      <c r="L1281" s="2">
        <v>1</v>
      </c>
      <c r="N1281" s="17" t="s">
        <v>1270</v>
      </c>
      <c r="O1281" s="61" t="s">
        <v>808</v>
      </c>
    </row>
    <row r="1282" spans="1:15" ht="15" customHeight="1">
      <c r="A1282" s="4">
        <v>10841279</v>
      </c>
      <c r="B1282" s="17" t="s">
        <v>1271</v>
      </c>
      <c r="C1282" s="2"/>
      <c r="D1282" s="2">
        <v>0</v>
      </c>
      <c r="E1282" s="2">
        <v>3</v>
      </c>
      <c r="F1282" s="95">
        <v>43664.625</v>
      </c>
      <c r="G1282" s="2">
        <v>0</v>
      </c>
      <c r="H1282" s="2">
        <v>10890001</v>
      </c>
      <c r="I1282" s="2"/>
      <c r="J1282" s="2"/>
      <c r="K1282" s="2">
        <v>10010002</v>
      </c>
      <c r="L1282" s="2">
        <v>1</v>
      </c>
      <c r="N1282" s="17" t="s">
        <v>1271</v>
      </c>
      <c r="O1282" s="61" t="s">
        <v>808</v>
      </c>
    </row>
    <row r="1283" spans="1:15" ht="15" customHeight="1">
      <c r="A1283" s="4">
        <v>10841280</v>
      </c>
      <c r="B1283" s="17" t="s">
        <v>1272</v>
      </c>
      <c r="C1283" s="2"/>
      <c r="D1283" s="2">
        <v>0</v>
      </c>
      <c r="E1283" s="2">
        <v>3</v>
      </c>
      <c r="F1283" s="95">
        <v>43665.625</v>
      </c>
      <c r="G1283" s="2">
        <v>0</v>
      </c>
      <c r="H1283" s="2">
        <v>10890001</v>
      </c>
      <c r="I1283" s="2"/>
      <c r="J1283" s="2"/>
      <c r="K1283" s="2">
        <v>10010002</v>
      </c>
      <c r="L1283" s="2">
        <v>1</v>
      </c>
      <c r="N1283" s="17" t="s">
        <v>1272</v>
      </c>
      <c r="O1283" s="61" t="s">
        <v>808</v>
      </c>
    </row>
    <row r="1284" spans="1:15" ht="15" customHeight="1">
      <c r="A1284" s="4">
        <v>10841281</v>
      </c>
      <c r="B1284" s="17" t="s">
        <v>1273</v>
      </c>
      <c r="C1284" s="2"/>
      <c r="D1284" s="2">
        <v>0</v>
      </c>
      <c r="E1284" s="2">
        <v>3</v>
      </c>
      <c r="F1284" s="95">
        <v>43666.625</v>
      </c>
      <c r="G1284" s="2">
        <v>0</v>
      </c>
      <c r="H1284" s="2">
        <v>10890001</v>
      </c>
      <c r="I1284" s="2"/>
      <c r="J1284" s="2"/>
      <c r="K1284" s="2">
        <v>10010002</v>
      </c>
      <c r="L1284" s="2">
        <v>1</v>
      </c>
      <c r="N1284" s="17" t="s">
        <v>1273</v>
      </c>
      <c r="O1284" s="61" t="s">
        <v>808</v>
      </c>
    </row>
    <row r="1285" spans="1:15" ht="15" customHeight="1">
      <c r="A1285" s="4">
        <v>10841282</v>
      </c>
      <c r="B1285" s="17" t="s">
        <v>1274</v>
      </c>
      <c r="C1285" s="2"/>
      <c r="D1285" s="2">
        <v>0</v>
      </c>
      <c r="E1285" s="2">
        <v>3</v>
      </c>
      <c r="F1285" s="95">
        <v>43667.625</v>
      </c>
      <c r="G1285" s="2">
        <v>0</v>
      </c>
      <c r="H1285" s="2">
        <v>10890001</v>
      </c>
      <c r="I1285" s="2"/>
      <c r="J1285" s="2"/>
      <c r="K1285" s="2">
        <v>10010009</v>
      </c>
      <c r="L1285" s="2">
        <v>1</v>
      </c>
      <c r="N1285" s="17" t="s">
        <v>1274</v>
      </c>
      <c r="O1285" s="61" t="s">
        <v>1031</v>
      </c>
    </row>
    <row r="1286" spans="1:15" ht="15" customHeight="1">
      <c r="A1286" s="4">
        <v>10841283</v>
      </c>
      <c r="B1286" s="17" t="s">
        <v>1275</v>
      </c>
      <c r="C1286" s="2"/>
      <c r="D1286" s="2">
        <v>0</v>
      </c>
      <c r="E1286" s="2">
        <v>3</v>
      </c>
      <c r="F1286" s="95">
        <v>43668.625</v>
      </c>
      <c r="G1286" s="2">
        <v>0</v>
      </c>
      <c r="H1286" s="2">
        <v>10890001</v>
      </c>
      <c r="I1286" s="2"/>
      <c r="J1286" s="2"/>
      <c r="K1286" s="2">
        <v>10010009</v>
      </c>
      <c r="L1286" s="2">
        <v>1</v>
      </c>
      <c r="N1286" s="17" t="s">
        <v>1275</v>
      </c>
      <c r="O1286" s="61" t="s">
        <v>1031</v>
      </c>
    </row>
    <row r="1287" spans="1:15" ht="15" customHeight="1">
      <c r="A1287" s="4">
        <v>10841284</v>
      </c>
      <c r="B1287" s="17" t="s">
        <v>2352</v>
      </c>
      <c r="C1287" s="2"/>
      <c r="D1287" s="2">
        <v>0</v>
      </c>
      <c r="E1287" s="2">
        <v>3</v>
      </c>
      <c r="F1287" s="95">
        <v>43669.625</v>
      </c>
      <c r="G1287" s="2">
        <v>0</v>
      </c>
      <c r="H1287" s="2">
        <v>10890001</v>
      </c>
      <c r="I1287" s="2"/>
      <c r="J1287" s="2"/>
      <c r="K1287" s="2">
        <v>10010009</v>
      </c>
      <c r="L1287" s="2">
        <v>1</v>
      </c>
      <c r="N1287" s="17"/>
      <c r="O1287" s="61"/>
    </row>
    <row r="1288" spans="1:15" ht="15" customHeight="1">
      <c r="A1288" s="4">
        <v>10841285</v>
      </c>
      <c r="B1288" s="17" t="s">
        <v>2353</v>
      </c>
      <c r="C1288" s="2"/>
      <c r="D1288" s="2">
        <v>0</v>
      </c>
      <c r="E1288" s="2">
        <v>3</v>
      </c>
      <c r="F1288" s="95">
        <v>43670.625</v>
      </c>
      <c r="G1288" s="2">
        <v>0</v>
      </c>
      <c r="H1288" s="2">
        <v>10890001</v>
      </c>
      <c r="I1288" s="2"/>
      <c r="J1288" s="2"/>
      <c r="K1288" s="2">
        <v>10010009</v>
      </c>
      <c r="L1288" s="2">
        <v>1</v>
      </c>
      <c r="N1288" s="17"/>
      <c r="O1288" s="61"/>
    </row>
    <row r="1289" spans="1:15" ht="15" customHeight="1">
      <c r="A1289" s="4">
        <v>10841286</v>
      </c>
      <c r="B1289" s="17" t="s">
        <v>2354</v>
      </c>
      <c r="C1289" s="2"/>
      <c r="D1289" s="2">
        <v>0</v>
      </c>
      <c r="E1289" s="2">
        <v>3</v>
      </c>
      <c r="F1289" s="95">
        <v>43671.625</v>
      </c>
      <c r="G1289" s="2">
        <v>0</v>
      </c>
      <c r="H1289" s="2">
        <v>10890001</v>
      </c>
      <c r="I1289" s="2"/>
      <c r="J1289" s="2"/>
      <c r="K1289" s="2">
        <v>10010009</v>
      </c>
      <c r="L1289" s="2">
        <v>1</v>
      </c>
      <c r="N1289" s="63"/>
      <c r="O1289" s="101"/>
    </row>
    <row r="1290" spans="1:15" ht="15" customHeight="1">
      <c r="A1290" s="4">
        <v>10841287</v>
      </c>
      <c r="B1290" s="17" t="s">
        <v>1276</v>
      </c>
      <c r="C1290" s="2"/>
      <c r="D1290" s="2">
        <v>0</v>
      </c>
      <c r="E1290" s="2">
        <v>3</v>
      </c>
      <c r="F1290" s="95">
        <v>43672.625</v>
      </c>
      <c r="G1290" s="2">
        <v>0</v>
      </c>
      <c r="H1290" s="2">
        <v>10890001</v>
      </c>
      <c r="I1290" s="2"/>
      <c r="J1290" s="2"/>
      <c r="K1290" s="2">
        <v>10010009</v>
      </c>
      <c r="L1290" s="2">
        <v>1</v>
      </c>
      <c r="N1290" s="17" t="s">
        <v>1276</v>
      </c>
      <c r="O1290" s="31" t="s">
        <v>1031</v>
      </c>
    </row>
    <row r="1291" spans="1:15" ht="15" customHeight="1">
      <c r="A1291" s="4">
        <v>10841288</v>
      </c>
      <c r="B1291" s="17" t="s">
        <v>1277</v>
      </c>
      <c r="C1291" s="2"/>
      <c r="D1291" s="2">
        <v>0</v>
      </c>
      <c r="E1291" s="2">
        <v>3</v>
      </c>
      <c r="F1291" s="95">
        <v>43673.625</v>
      </c>
      <c r="G1291" s="2">
        <v>0</v>
      </c>
      <c r="H1291" s="2">
        <v>10890001</v>
      </c>
      <c r="I1291" s="2"/>
      <c r="J1291" s="2"/>
      <c r="K1291" s="2">
        <v>10010009</v>
      </c>
      <c r="L1291" s="2">
        <v>1</v>
      </c>
      <c r="N1291" s="17" t="s">
        <v>1277</v>
      </c>
      <c r="O1291" s="31" t="s">
        <v>1031</v>
      </c>
    </row>
    <row r="1292" spans="1:15" ht="15" customHeight="1">
      <c r="A1292" s="4">
        <v>10841289</v>
      </c>
      <c r="B1292" s="17" t="s">
        <v>1284</v>
      </c>
      <c r="C1292" s="2"/>
      <c r="D1292" s="2">
        <v>0</v>
      </c>
      <c r="E1292" s="2">
        <v>3</v>
      </c>
      <c r="F1292" s="95">
        <v>43674.625</v>
      </c>
      <c r="G1292" s="2">
        <v>0</v>
      </c>
      <c r="H1292" s="2">
        <v>10890001</v>
      </c>
      <c r="I1292" s="2"/>
      <c r="J1292" s="2"/>
      <c r="K1292" s="2">
        <v>10010002</v>
      </c>
      <c r="L1292" s="2">
        <v>1</v>
      </c>
      <c r="N1292" s="17" t="s">
        <v>1284</v>
      </c>
      <c r="O1292" s="31" t="s">
        <v>808</v>
      </c>
    </row>
    <row r="1293" spans="1:15" ht="15" customHeight="1">
      <c r="A1293" s="4">
        <v>10841290</v>
      </c>
      <c r="B1293" s="17" t="s">
        <v>1285</v>
      </c>
      <c r="C1293" s="2"/>
      <c r="D1293" s="2">
        <v>0</v>
      </c>
      <c r="E1293" s="2">
        <v>3</v>
      </c>
      <c r="F1293" s="95">
        <v>43675.625</v>
      </c>
      <c r="G1293" s="2">
        <v>0</v>
      </c>
      <c r="H1293" s="2">
        <v>10890001</v>
      </c>
      <c r="I1293" s="2"/>
      <c r="J1293" s="2"/>
      <c r="K1293" s="2">
        <v>10010002</v>
      </c>
      <c r="L1293" s="2">
        <v>1</v>
      </c>
      <c r="N1293" s="17" t="s">
        <v>1285</v>
      </c>
      <c r="O1293" s="31" t="s">
        <v>808</v>
      </c>
    </row>
    <row r="1294" spans="1:15" ht="15" customHeight="1">
      <c r="A1294" s="4">
        <v>10841291</v>
      </c>
      <c r="B1294" s="17" t="s">
        <v>1286</v>
      </c>
      <c r="C1294" s="2"/>
      <c r="D1294" s="2">
        <v>0</v>
      </c>
      <c r="E1294" s="2">
        <v>3</v>
      </c>
      <c r="F1294" s="95">
        <v>43676.625</v>
      </c>
      <c r="G1294" s="2">
        <v>0</v>
      </c>
      <c r="H1294" s="2">
        <v>10890001</v>
      </c>
      <c r="I1294" s="2"/>
      <c r="J1294" s="2"/>
      <c r="K1294" s="2">
        <v>10010002</v>
      </c>
      <c r="L1294" s="2">
        <v>1</v>
      </c>
      <c r="N1294" s="17" t="s">
        <v>1286</v>
      </c>
      <c r="O1294" s="31" t="s">
        <v>808</v>
      </c>
    </row>
    <row r="1295" spans="1:15" ht="15" customHeight="1">
      <c r="A1295" s="4">
        <v>10841292</v>
      </c>
      <c r="B1295" s="17" t="s">
        <v>1287</v>
      </c>
      <c r="C1295" s="2"/>
      <c r="D1295" s="2">
        <v>0</v>
      </c>
      <c r="E1295" s="2">
        <v>3</v>
      </c>
      <c r="F1295" s="95">
        <v>43677.625</v>
      </c>
      <c r="G1295" s="2">
        <v>0</v>
      </c>
      <c r="H1295" s="2">
        <v>10890001</v>
      </c>
      <c r="I1295" s="2"/>
      <c r="J1295" s="2"/>
      <c r="K1295" s="2">
        <v>10010002</v>
      </c>
      <c r="L1295" s="2">
        <v>1</v>
      </c>
      <c r="N1295" s="17" t="s">
        <v>1287</v>
      </c>
      <c r="O1295" s="31" t="s">
        <v>808</v>
      </c>
    </row>
    <row r="1296" spans="1:15" ht="15" customHeight="1">
      <c r="A1296" s="4">
        <v>10841293</v>
      </c>
      <c r="B1296" s="17" t="s">
        <v>1288</v>
      </c>
      <c r="C1296" s="2"/>
      <c r="D1296" s="2">
        <v>0</v>
      </c>
      <c r="E1296" s="2">
        <v>3</v>
      </c>
      <c r="F1296" s="95">
        <v>43678.625</v>
      </c>
      <c r="G1296" s="2">
        <v>0</v>
      </c>
      <c r="H1296" s="2">
        <v>10890001</v>
      </c>
      <c r="I1296" s="2"/>
      <c r="J1296" s="2"/>
      <c r="K1296" s="2">
        <v>10010002</v>
      </c>
      <c r="L1296" s="2">
        <v>1</v>
      </c>
      <c r="N1296" s="17" t="s">
        <v>1288</v>
      </c>
      <c r="O1296" s="31" t="s">
        <v>808</v>
      </c>
    </row>
    <row r="1297" spans="1:15" ht="15" customHeight="1">
      <c r="A1297" s="4">
        <v>10841294</v>
      </c>
      <c r="B1297" s="17" t="s">
        <v>1289</v>
      </c>
      <c r="C1297" s="2"/>
      <c r="D1297" s="2">
        <v>0</v>
      </c>
      <c r="E1297" s="2">
        <v>3</v>
      </c>
      <c r="F1297" s="95">
        <v>43679.625</v>
      </c>
      <c r="G1297" s="2">
        <v>0</v>
      </c>
      <c r="H1297" s="2">
        <v>10890001</v>
      </c>
      <c r="I1297" s="2"/>
      <c r="J1297" s="2"/>
      <c r="K1297" s="2">
        <v>10010002</v>
      </c>
      <c r="L1297" s="2">
        <v>1</v>
      </c>
      <c r="N1297" s="17" t="s">
        <v>1289</v>
      </c>
      <c r="O1297" s="31" t="s">
        <v>808</v>
      </c>
    </row>
    <row r="1298" spans="1:15" ht="15" customHeight="1">
      <c r="A1298" s="4">
        <v>10841295</v>
      </c>
      <c r="B1298" s="17" t="s">
        <v>1290</v>
      </c>
      <c r="C1298" s="2"/>
      <c r="D1298" s="2">
        <v>0</v>
      </c>
      <c r="E1298" s="2">
        <v>3</v>
      </c>
      <c r="F1298" s="95">
        <v>43680.625</v>
      </c>
      <c r="G1298" s="2">
        <v>0</v>
      </c>
      <c r="H1298" s="2">
        <v>10890001</v>
      </c>
      <c r="I1298" s="2"/>
      <c r="J1298" s="2"/>
      <c r="K1298" s="2">
        <v>10010001</v>
      </c>
      <c r="L1298" s="2">
        <v>1</v>
      </c>
      <c r="N1298" s="17" t="s">
        <v>1290</v>
      </c>
      <c r="O1298" s="31" t="s">
        <v>276</v>
      </c>
    </row>
    <row r="1299" spans="1:15" ht="15" customHeight="1">
      <c r="A1299" s="4">
        <v>10841296</v>
      </c>
      <c r="B1299" s="17" t="s">
        <v>1291</v>
      </c>
      <c r="C1299" s="2"/>
      <c r="D1299" s="2">
        <v>0</v>
      </c>
      <c r="E1299" s="2">
        <v>3</v>
      </c>
      <c r="F1299" s="95">
        <v>43681.625</v>
      </c>
      <c r="G1299" s="2">
        <v>0</v>
      </c>
      <c r="H1299" s="2">
        <v>10890001</v>
      </c>
      <c r="I1299" s="2"/>
      <c r="J1299" s="2"/>
      <c r="K1299" s="2">
        <v>10010001</v>
      </c>
      <c r="L1299" s="2">
        <v>1</v>
      </c>
      <c r="N1299" s="17" t="s">
        <v>1291</v>
      </c>
      <c r="O1299" s="31" t="s">
        <v>276</v>
      </c>
    </row>
    <row r="1300" spans="1:15" ht="15" customHeight="1">
      <c r="A1300" s="4">
        <v>10841297</v>
      </c>
      <c r="B1300" s="17" t="s">
        <v>2363</v>
      </c>
      <c r="C1300" s="2"/>
      <c r="D1300" s="2">
        <v>0</v>
      </c>
      <c r="E1300" s="2">
        <v>3</v>
      </c>
      <c r="F1300" s="95">
        <v>43682.625</v>
      </c>
      <c r="G1300" s="2">
        <v>0</v>
      </c>
      <c r="H1300" s="2">
        <v>10890001</v>
      </c>
      <c r="I1300" s="2"/>
      <c r="J1300" s="2"/>
      <c r="K1300" s="2">
        <v>10010002</v>
      </c>
      <c r="L1300" s="2">
        <v>1</v>
      </c>
      <c r="N1300" s="2" t="s">
        <v>2364</v>
      </c>
      <c r="O1300" s="2" t="s">
        <v>276</v>
      </c>
    </row>
    <row r="1301" spans="1:15" ht="15" customHeight="1">
      <c r="A1301" s="4">
        <v>10841298</v>
      </c>
      <c r="B1301" s="17" t="s">
        <v>1295</v>
      </c>
      <c r="C1301" s="2"/>
      <c r="D1301" s="2">
        <v>0</v>
      </c>
      <c r="E1301" s="2">
        <v>3</v>
      </c>
      <c r="F1301" s="95">
        <v>43683.625</v>
      </c>
      <c r="G1301" s="2">
        <v>0</v>
      </c>
      <c r="H1301" s="2">
        <v>10890001</v>
      </c>
      <c r="I1301" s="2"/>
      <c r="J1301" s="2"/>
      <c r="K1301" s="2">
        <v>10010002</v>
      </c>
      <c r="L1301" s="2">
        <v>1</v>
      </c>
      <c r="N1301" s="17" t="s">
        <v>1295</v>
      </c>
      <c r="O1301" s="2" t="s">
        <v>808</v>
      </c>
    </row>
    <row r="1302" spans="1:15" ht="15" customHeight="1">
      <c r="A1302" s="4">
        <v>10841299</v>
      </c>
      <c r="B1302" s="17" t="s">
        <v>1296</v>
      </c>
      <c r="C1302" s="2"/>
      <c r="D1302" s="2">
        <v>0</v>
      </c>
      <c r="E1302" s="2">
        <v>3</v>
      </c>
      <c r="F1302" s="95">
        <v>43684.625</v>
      </c>
      <c r="G1302" s="2">
        <v>0</v>
      </c>
      <c r="H1302" s="2">
        <v>10890001</v>
      </c>
      <c r="I1302" s="2"/>
      <c r="J1302" s="2"/>
      <c r="K1302" s="2">
        <v>10010002</v>
      </c>
      <c r="L1302" s="2">
        <v>1</v>
      </c>
      <c r="N1302" s="17" t="s">
        <v>1296</v>
      </c>
      <c r="O1302" s="2" t="s">
        <v>808</v>
      </c>
    </row>
    <row r="1303" spans="1:15" ht="15" customHeight="1">
      <c r="A1303" s="4">
        <v>10841300</v>
      </c>
      <c r="B1303" s="17" t="s">
        <v>1297</v>
      </c>
      <c r="C1303" s="2"/>
      <c r="D1303" s="2">
        <v>0</v>
      </c>
      <c r="E1303" s="2">
        <v>3</v>
      </c>
      <c r="F1303" s="95">
        <v>43685.625</v>
      </c>
      <c r="G1303" s="2">
        <v>0</v>
      </c>
      <c r="H1303" s="2">
        <v>10890001</v>
      </c>
      <c r="I1303" s="2"/>
      <c r="J1303" s="2"/>
      <c r="K1303" s="2">
        <v>10010002</v>
      </c>
      <c r="L1303" s="2">
        <v>1</v>
      </c>
      <c r="N1303" s="17" t="s">
        <v>1297</v>
      </c>
      <c r="O1303" s="2" t="s">
        <v>808</v>
      </c>
    </row>
    <row r="1304" spans="1:15" ht="15" customHeight="1">
      <c r="A1304" s="4">
        <v>10841301</v>
      </c>
      <c r="B1304" s="17" t="s">
        <v>1298</v>
      </c>
      <c r="C1304" s="2"/>
      <c r="D1304" s="2">
        <v>0</v>
      </c>
      <c r="E1304" s="2">
        <v>3</v>
      </c>
      <c r="F1304" s="95">
        <v>43686.625</v>
      </c>
      <c r="G1304" s="2">
        <v>0</v>
      </c>
      <c r="H1304" s="2">
        <v>10890001</v>
      </c>
      <c r="I1304" s="2"/>
      <c r="J1304" s="2"/>
      <c r="K1304" s="2">
        <v>10010002</v>
      </c>
      <c r="L1304" s="2">
        <v>1</v>
      </c>
      <c r="N1304" s="17" t="s">
        <v>1298</v>
      </c>
      <c r="O1304" s="2" t="s">
        <v>808</v>
      </c>
    </row>
    <row r="1305" spans="1:15" ht="15" customHeight="1">
      <c r="A1305" s="4">
        <v>10841302</v>
      </c>
      <c r="B1305" s="17" t="s">
        <v>739</v>
      </c>
      <c r="C1305" s="2"/>
      <c r="D1305" s="2">
        <v>0</v>
      </c>
      <c r="E1305" s="2">
        <v>3</v>
      </c>
      <c r="F1305" s="95">
        <v>43687.625</v>
      </c>
      <c r="G1305" s="2">
        <v>0</v>
      </c>
      <c r="H1305" s="2">
        <v>10890001</v>
      </c>
      <c r="I1305" s="2"/>
      <c r="J1305" s="2"/>
      <c r="K1305" s="2">
        <v>10010001</v>
      </c>
      <c r="L1305" s="2">
        <v>1</v>
      </c>
      <c r="N1305" s="17" t="s">
        <v>739</v>
      </c>
      <c r="O1305" s="2" t="s">
        <v>276</v>
      </c>
    </row>
    <row r="1306" spans="1:15" ht="15" customHeight="1">
      <c r="A1306" s="4">
        <v>10841303</v>
      </c>
      <c r="B1306" s="17" t="s">
        <v>733</v>
      </c>
      <c r="C1306" s="2"/>
      <c r="D1306" s="2">
        <v>0</v>
      </c>
      <c r="E1306" s="2">
        <v>3</v>
      </c>
      <c r="F1306" s="95">
        <v>43688.625</v>
      </c>
      <c r="G1306" s="2">
        <v>0</v>
      </c>
      <c r="H1306" s="2">
        <v>10890001</v>
      </c>
      <c r="I1306" s="2"/>
      <c r="J1306" s="2"/>
      <c r="K1306" s="2">
        <v>10010001</v>
      </c>
      <c r="L1306" s="2">
        <v>1</v>
      </c>
      <c r="N1306" s="17" t="s">
        <v>733</v>
      </c>
      <c r="O1306" s="2" t="s">
        <v>276</v>
      </c>
    </row>
    <row r="1307" spans="1:15" ht="15" customHeight="1">
      <c r="A1307" s="4">
        <v>10841304</v>
      </c>
      <c r="B1307" s="17" t="s">
        <v>1300</v>
      </c>
      <c r="C1307" s="2"/>
      <c r="D1307" s="2">
        <v>0</v>
      </c>
      <c r="E1307" s="2">
        <v>3</v>
      </c>
      <c r="F1307" s="95">
        <v>43689.625</v>
      </c>
      <c r="G1307" s="2">
        <v>0</v>
      </c>
      <c r="H1307" s="2">
        <v>10890001</v>
      </c>
      <c r="I1307" s="2"/>
      <c r="J1307" s="2"/>
      <c r="K1307" s="2">
        <v>10010002</v>
      </c>
      <c r="L1307" s="2">
        <v>1</v>
      </c>
      <c r="N1307" s="17" t="s">
        <v>1300</v>
      </c>
      <c r="O1307" s="2" t="s">
        <v>808</v>
      </c>
    </row>
    <row r="1308" spans="1:15" ht="15" customHeight="1">
      <c r="A1308" s="4">
        <v>10841305</v>
      </c>
      <c r="B1308" s="17" t="s">
        <v>1301</v>
      </c>
      <c r="C1308" s="2"/>
      <c r="D1308" s="2">
        <v>0</v>
      </c>
      <c r="E1308" s="2">
        <v>3</v>
      </c>
      <c r="F1308" s="95">
        <v>43690.625</v>
      </c>
      <c r="G1308" s="2">
        <v>0</v>
      </c>
      <c r="H1308" s="2">
        <v>10890001</v>
      </c>
      <c r="I1308" s="2"/>
      <c r="J1308" s="2"/>
      <c r="K1308" s="2">
        <v>10010002</v>
      </c>
      <c r="L1308" s="2">
        <v>1</v>
      </c>
      <c r="N1308" s="17" t="s">
        <v>1301</v>
      </c>
      <c r="O1308" s="2" t="s">
        <v>808</v>
      </c>
    </row>
    <row r="1309" spans="1:15" ht="15" customHeight="1">
      <c r="A1309" s="4">
        <v>10841306</v>
      </c>
      <c r="B1309" s="17" t="s">
        <v>1302</v>
      </c>
      <c r="C1309" s="2"/>
      <c r="D1309" s="2">
        <v>0</v>
      </c>
      <c r="E1309" s="2">
        <v>3</v>
      </c>
      <c r="F1309" s="95">
        <v>43691.625</v>
      </c>
      <c r="G1309" s="2">
        <v>0</v>
      </c>
      <c r="H1309" s="2">
        <v>10890001</v>
      </c>
      <c r="I1309" s="2"/>
      <c r="J1309" s="2"/>
      <c r="K1309" s="2">
        <v>10010002</v>
      </c>
      <c r="L1309" s="2">
        <v>1</v>
      </c>
      <c r="N1309" s="17" t="s">
        <v>1302</v>
      </c>
      <c r="O1309" s="2" t="s">
        <v>808</v>
      </c>
    </row>
    <row r="1310" spans="1:15" ht="15" customHeight="1">
      <c r="A1310" s="4">
        <v>10841307</v>
      </c>
      <c r="B1310" s="17" t="s">
        <v>1303</v>
      </c>
      <c r="C1310" s="2"/>
      <c r="D1310" s="2">
        <v>0</v>
      </c>
      <c r="E1310" s="2">
        <v>3</v>
      </c>
      <c r="F1310" s="95">
        <v>43692.625</v>
      </c>
      <c r="G1310" s="2">
        <v>0</v>
      </c>
      <c r="H1310" s="2">
        <v>10890001</v>
      </c>
      <c r="I1310" s="2"/>
      <c r="J1310" s="2"/>
      <c r="K1310" s="2">
        <v>10010002</v>
      </c>
      <c r="L1310" s="2">
        <v>1</v>
      </c>
      <c r="N1310" s="17" t="s">
        <v>1303</v>
      </c>
      <c r="O1310" s="2" t="s">
        <v>808</v>
      </c>
    </row>
    <row r="1311" spans="1:15" ht="15" customHeight="1">
      <c r="A1311" s="4">
        <v>10841308</v>
      </c>
      <c r="B1311" s="17" t="s">
        <v>1304</v>
      </c>
      <c r="C1311" s="2"/>
      <c r="D1311" s="2">
        <v>0</v>
      </c>
      <c r="E1311" s="2">
        <v>3</v>
      </c>
      <c r="F1311" s="95">
        <v>43693.625</v>
      </c>
      <c r="G1311" s="2">
        <v>0</v>
      </c>
      <c r="H1311" s="2">
        <v>10890001</v>
      </c>
      <c r="I1311" s="2"/>
      <c r="J1311" s="2"/>
      <c r="K1311" s="2">
        <v>10010002</v>
      </c>
      <c r="L1311" s="2">
        <v>1</v>
      </c>
      <c r="N1311" s="17" t="s">
        <v>1304</v>
      </c>
      <c r="O1311" s="2" t="s">
        <v>808</v>
      </c>
    </row>
    <row r="1312" spans="1:15" ht="15" customHeight="1">
      <c r="A1312" s="4">
        <v>10841309</v>
      </c>
      <c r="B1312" s="17" t="s">
        <v>1305</v>
      </c>
      <c r="C1312" s="2"/>
      <c r="D1312" s="2">
        <v>0</v>
      </c>
      <c r="E1312" s="2">
        <v>3</v>
      </c>
      <c r="F1312" s="95">
        <v>43694.625</v>
      </c>
      <c r="G1312" s="2">
        <v>0</v>
      </c>
      <c r="H1312" s="2">
        <v>10890001</v>
      </c>
      <c r="I1312" s="2"/>
      <c r="J1312" s="2"/>
      <c r="K1312" s="2">
        <v>10010002</v>
      </c>
      <c r="L1312" s="2">
        <v>1</v>
      </c>
      <c r="N1312" s="17" t="s">
        <v>1305</v>
      </c>
      <c r="O1312" s="2" t="s">
        <v>808</v>
      </c>
    </row>
    <row r="1313" spans="1:15" ht="15" customHeight="1">
      <c r="A1313" s="4">
        <v>10841310</v>
      </c>
      <c r="B1313" s="64" t="s">
        <v>1308</v>
      </c>
      <c r="C1313" s="2"/>
      <c r="D1313" s="2">
        <v>0</v>
      </c>
      <c r="E1313" s="2">
        <v>3</v>
      </c>
      <c r="F1313" s="95">
        <v>43695.625</v>
      </c>
      <c r="G1313" s="2">
        <v>0</v>
      </c>
      <c r="H1313" s="2">
        <v>10890001</v>
      </c>
      <c r="I1313" s="2"/>
      <c r="J1313" s="2"/>
      <c r="K1313" s="3">
        <v>10010001</v>
      </c>
      <c r="L1313" s="2">
        <v>1</v>
      </c>
      <c r="N1313" s="64" t="s">
        <v>1308</v>
      </c>
      <c r="O1313" s="3" t="s">
        <v>276</v>
      </c>
    </row>
    <row r="1314" spans="1:15" ht="15" customHeight="1">
      <c r="A1314" s="4">
        <v>10841311</v>
      </c>
      <c r="B1314" s="17" t="s">
        <v>1311</v>
      </c>
      <c r="C1314" s="2"/>
      <c r="D1314" s="2">
        <v>0</v>
      </c>
      <c r="E1314" s="2">
        <v>3</v>
      </c>
      <c r="F1314" s="95">
        <v>43696.625</v>
      </c>
      <c r="G1314" s="2">
        <v>0</v>
      </c>
      <c r="H1314" s="2">
        <v>10890001</v>
      </c>
      <c r="I1314" s="2"/>
      <c r="J1314" s="2"/>
      <c r="K1314" s="2">
        <v>10010002</v>
      </c>
      <c r="L1314" s="2">
        <v>1</v>
      </c>
      <c r="N1314" s="17" t="s">
        <v>1311</v>
      </c>
      <c r="O1314" s="2" t="s">
        <v>808</v>
      </c>
    </row>
    <row r="1315" spans="1:15" ht="15" customHeight="1">
      <c r="A1315" s="4">
        <v>10841312</v>
      </c>
      <c r="B1315" s="64" t="s">
        <v>1315</v>
      </c>
      <c r="C1315" s="2"/>
      <c r="D1315" s="2">
        <v>0</v>
      </c>
      <c r="E1315" s="2">
        <v>3</v>
      </c>
      <c r="F1315" s="95">
        <v>43697.625</v>
      </c>
      <c r="G1315" s="2">
        <v>0</v>
      </c>
      <c r="H1315" s="2">
        <v>10890001</v>
      </c>
      <c r="I1315" s="2"/>
      <c r="J1315" s="2"/>
      <c r="K1315" s="3">
        <v>10010001</v>
      </c>
      <c r="L1315" s="2">
        <v>1</v>
      </c>
      <c r="N1315" s="64" t="s">
        <v>1315</v>
      </c>
      <c r="O1315" s="3" t="s">
        <v>276</v>
      </c>
    </row>
    <row r="1316" spans="1:15" ht="15" customHeight="1">
      <c r="A1316" s="4">
        <v>10841313</v>
      </c>
      <c r="B1316" s="64" t="s">
        <v>1317</v>
      </c>
      <c r="C1316" s="2"/>
      <c r="D1316" s="2">
        <v>0</v>
      </c>
      <c r="E1316" s="2">
        <v>3</v>
      </c>
      <c r="F1316" s="95">
        <v>43922.625</v>
      </c>
      <c r="G1316" s="2">
        <v>0</v>
      </c>
      <c r="H1316" s="2">
        <v>10890001</v>
      </c>
      <c r="I1316" s="2"/>
      <c r="J1316" s="2"/>
      <c r="K1316" s="3">
        <v>10010001</v>
      </c>
      <c r="L1316" s="2">
        <v>1</v>
      </c>
      <c r="N1316" s="64" t="s">
        <v>1317</v>
      </c>
      <c r="O1316" s="3" t="s">
        <v>276</v>
      </c>
    </row>
    <row r="1317" spans="1:15" ht="15" customHeight="1">
      <c r="A1317" s="4">
        <v>10841314</v>
      </c>
      <c r="B1317" s="64" t="s">
        <v>1318</v>
      </c>
      <c r="C1317" s="2"/>
      <c r="D1317" s="2">
        <v>0</v>
      </c>
      <c r="E1317" s="2">
        <v>3</v>
      </c>
      <c r="F1317" s="95">
        <v>43923.625</v>
      </c>
      <c r="G1317" s="2">
        <v>0</v>
      </c>
      <c r="H1317" s="2">
        <v>10890001</v>
      </c>
      <c r="I1317" s="2"/>
      <c r="J1317" s="2"/>
      <c r="K1317" s="3">
        <v>10010001</v>
      </c>
      <c r="L1317" s="2">
        <v>1</v>
      </c>
      <c r="N1317" s="64" t="s">
        <v>1318</v>
      </c>
      <c r="O1317" s="3" t="s">
        <v>276</v>
      </c>
    </row>
    <row r="1318" spans="1:15" ht="15" customHeight="1">
      <c r="A1318" s="4">
        <v>10841315</v>
      </c>
      <c r="B1318" s="64" t="s">
        <v>1319</v>
      </c>
      <c r="C1318" s="2"/>
      <c r="D1318" s="2">
        <v>0</v>
      </c>
      <c r="E1318" s="2">
        <v>3</v>
      </c>
      <c r="F1318" s="95">
        <v>43924.625</v>
      </c>
      <c r="G1318" s="2">
        <v>0</v>
      </c>
      <c r="H1318" s="2">
        <v>10890001</v>
      </c>
      <c r="I1318" s="2"/>
      <c r="J1318" s="2"/>
      <c r="K1318" s="3">
        <v>10010001</v>
      </c>
      <c r="L1318" s="2">
        <v>1</v>
      </c>
      <c r="N1318" s="64" t="s">
        <v>1319</v>
      </c>
      <c r="O1318" s="3" t="s">
        <v>276</v>
      </c>
    </row>
    <row r="1319" spans="1:15" ht="15" customHeight="1">
      <c r="A1319" s="4">
        <v>10841316</v>
      </c>
      <c r="B1319" s="64" t="s">
        <v>1320</v>
      </c>
      <c r="C1319" s="2"/>
      <c r="D1319" s="2">
        <v>0</v>
      </c>
      <c r="E1319" s="2">
        <v>3</v>
      </c>
      <c r="F1319" s="95">
        <v>43925.625</v>
      </c>
      <c r="G1319" s="2">
        <v>0</v>
      </c>
      <c r="H1319" s="2">
        <v>10890001</v>
      </c>
      <c r="I1319" s="2"/>
      <c r="J1319" s="2"/>
      <c r="K1319" s="3">
        <v>10010001</v>
      </c>
      <c r="L1319" s="2">
        <v>1</v>
      </c>
      <c r="N1319" s="64" t="s">
        <v>1320</v>
      </c>
      <c r="O1319" s="3" t="s">
        <v>276</v>
      </c>
    </row>
    <row r="1320" spans="1:15" ht="15" customHeight="1">
      <c r="A1320" s="4">
        <v>10841317</v>
      </c>
      <c r="B1320" s="59" t="s">
        <v>1321</v>
      </c>
      <c r="C1320" s="2"/>
      <c r="D1320" s="2">
        <v>0</v>
      </c>
      <c r="E1320" s="2">
        <v>3</v>
      </c>
      <c r="F1320" s="95">
        <v>43926.625</v>
      </c>
      <c r="G1320" s="2">
        <v>0</v>
      </c>
      <c r="H1320" s="2">
        <v>10890001</v>
      </c>
      <c r="I1320" s="2"/>
      <c r="J1320" s="2"/>
      <c r="K1320" s="2">
        <v>10010009</v>
      </c>
      <c r="L1320" s="2">
        <v>1</v>
      </c>
      <c r="N1320" s="59" t="s">
        <v>1321</v>
      </c>
      <c r="O1320" s="67" t="s">
        <v>1031</v>
      </c>
    </row>
    <row r="1321" spans="1:15" ht="15" customHeight="1">
      <c r="A1321" s="4">
        <v>10841318</v>
      </c>
      <c r="B1321" s="59" t="s">
        <v>1322</v>
      </c>
      <c r="C1321" s="2"/>
      <c r="D1321" s="2">
        <v>0</v>
      </c>
      <c r="E1321" s="2">
        <v>3</v>
      </c>
      <c r="F1321" s="95">
        <v>43927.625</v>
      </c>
      <c r="G1321" s="2">
        <v>0</v>
      </c>
      <c r="H1321" s="2">
        <v>10890001</v>
      </c>
      <c r="I1321" s="2"/>
      <c r="J1321" s="2"/>
      <c r="K1321" s="2">
        <v>10010009</v>
      </c>
      <c r="L1321" s="2">
        <v>1</v>
      </c>
      <c r="N1321" s="59" t="s">
        <v>1322</v>
      </c>
      <c r="O1321" s="67" t="s">
        <v>1031</v>
      </c>
    </row>
    <row r="1322" spans="1:15" ht="15" customHeight="1">
      <c r="A1322" s="4">
        <v>10841319</v>
      </c>
      <c r="B1322" s="59" t="s">
        <v>1323</v>
      </c>
      <c r="C1322" s="2"/>
      <c r="D1322" s="2">
        <v>0</v>
      </c>
      <c r="E1322" s="2">
        <v>3</v>
      </c>
      <c r="F1322" s="95">
        <v>43928.625</v>
      </c>
      <c r="G1322" s="2">
        <v>0</v>
      </c>
      <c r="H1322" s="2">
        <v>10890001</v>
      </c>
      <c r="I1322" s="2"/>
      <c r="J1322" s="2"/>
      <c r="K1322" s="2">
        <v>10010009</v>
      </c>
      <c r="L1322" s="2">
        <v>1</v>
      </c>
      <c r="N1322" s="59" t="s">
        <v>1323</v>
      </c>
      <c r="O1322" s="67" t="s">
        <v>1031</v>
      </c>
    </row>
    <row r="1323" spans="1:15" ht="15" customHeight="1">
      <c r="A1323" s="4">
        <v>10841320</v>
      </c>
      <c r="B1323" s="17" t="s">
        <v>1324</v>
      </c>
      <c r="C1323" s="2"/>
      <c r="D1323" s="2">
        <v>0</v>
      </c>
      <c r="E1323" s="2">
        <v>3</v>
      </c>
      <c r="F1323" s="95">
        <v>43929.625</v>
      </c>
      <c r="G1323" s="2">
        <v>0</v>
      </c>
      <c r="H1323" s="2">
        <v>10890001</v>
      </c>
      <c r="I1323" s="2"/>
      <c r="J1323" s="2"/>
      <c r="K1323" s="2">
        <v>10010002</v>
      </c>
      <c r="L1323" s="2">
        <v>1</v>
      </c>
      <c r="N1323" s="17" t="s">
        <v>1324</v>
      </c>
      <c r="O1323" s="69" t="s">
        <v>808</v>
      </c>
    </row>
    <row r="1324" spans="1:15" ht="15" customHeight="1">
      <c r="A1324" s="4">
        <v>10841321</v>
      </c>
      <c r="B1324" s="17" t="s">
        <v>1325</v>
      </c>
      <c r="C1324" s="2"/>
      <c r="D1324" s="2">
        <v>0</v>
      </c>
      <c r="E1324" s="2">
        <v>3</v>
      </c>
      <c r="F1324" s="95">
        <v>43930.625</v>
      </c>
      <c r="G1324" s="2">
        <v>0</v>
      </c>
      <c r="H1324" s="2">
        <v>10890001</v>
      </c>
      <c r="I1324" s="2"/>
      <c r="J1324" s="2"/>
      <c r="K1324" s="2">
        <v>10010002</v>
      </c>
      <c r="L1324" s="2">
        <v>1</v>
      </c>
      <c r="N1324" s="17" t="s">
        <v>1325</v>
      </c>
      <c r="O1324" s="69" t="s">
        <v>808</v>
      </c>
    </row>
    <row r="1325" spans="1:15" ht="15" customHeight="1">
      <c r="A1325" s="4">
        <v>10841322</v>
      </c>
      <c r="B1325" s="17" t="s">
        <v>1326</v>
      </c>
      <c r="C1325" s="2"/>
      <c r="D1325" s="2">
        <v>0</v>
      </c>
      <c r="E1325" s="2">
        <v>3</v>
      </c>
      <c r="F1325" s="95">
        <v>43931.625</v>
      </c>
      <c r="G1325" s="2">
        <v>0</v>
      </c>
      <c r="H1325" s="2">
        <v>10890001</v>
      </c>
      <c r="I1325" s="2"/>
      <c r="J1325" s="2"/>
      <c r="K1325" s="2">
        <v>10010002</v>
      </c>
      <c r="L1325" s="2">
        <v>1</v>
      </c>
      <c r="N1325" s="17" t="s">
        <v>1326</v>
      </c>
      <c r="O1325" s="69" t="s">
        <v>808</v>
      </c>
    </row>
    <row r="1326" spans="1:15" ht="15" customHeight="1">
      <c r="A1326" s="4">
        <v>10841323</v>
      </c>
      <c r="B1326" s="17" t="s">
        <v>1327</v>
      </c>
      <c r="C1326" s="2"/>
      <c r="D1326" s="2">
        <v>0</v>
      </c>
      <c r="E1326" s="2">
        <v>3</v>
      </c>
      <c r="F1326" s="95">
        <v>43932.625</v>
      </c>
      <c r="G1326" s="2">
        <v>0</v>
      </c>
      <c r="H1326" s="2">
        <v>10890001</v>
      </c>
      <c r="I1326" s="2"/>
      <c r="J1326" s="2"/>
      <c r="K1326" s="2">
        <v>10010002</v>
      </c>
      <c r="L1326" s="2">
        <v>1</v>
      </c>
      <c r="N1326" s="17" t="s">
        <v>1327</v>
      </c>
      <c r="O1326" s="69" t="s">
        <v>808</v>
      </c>
    </row>
    <row r="1327" spans="1:15" ht="15" customHeight="1">
      <c r="A1327" s="4">
        <v>10841324</v>
      </c>
      <c r="B1327" s="17" t="s">
        <v>1328</v>
      </c>
      <c r="C1327" s="2"/>
      <c r="D1327" s="2">
        <v>0</v>
      </c>
      <c r="E1327" s="2">
        <v>3</v>
      </c>
      <c r="F1327" s="95">
        <v>43933.625</v>
      </c>
      <c r="G1327" s="2">
        <v>0</v>
      </c>
      <c r="H1327" s="2">
        <v>10890001</v>
      </c>
      <c r="I1327" s="2"/>
      <c r="J1327" s="2"/>
      <c r="K1327" s="2">
        <v>10010002</v>
      </c>
      <c r="L1327" s="2">
        <v>1</v>
      </c>
      <c r="N1327" s="17" t="s">
        <v>1328</v>
      </c>
      <c r="O1327" s="69" t="s">
        <v>808</v>
      </c>
    </row>
    <row r="1328" spans="1:15" ht="15" customHeight="1">
      <c r="A1328" s="4">
        <v>10841325</v>
      </c>
      <c r="B1328" s="17" t="s">
        <v>1329</v>
      </c>
      <c r="C1328" s="2"/>
      <c r="D1328" s="2">
        <v>0</v>
      </c>
      <c r="E1328" s="2">
        <v>3</v>
      </c>
      <c r="F1328" s="95">
        <v>43934.625</v>
      </c>
      <c r="G1328" s="2">
        <v>0</v>
      </c>
      <c r="H1328" s="2">
        <v>10890001</v>
      </c>
      <c r="I1328" s="2"/>
      <c r="J1328" s="2"/>
      <c r="K1328" s="2">
        <v>10010002</v>
      </c>
      <c r="L1328" s="2">
        <v>1</v>
      </c>
      <c r="N1328" s="17" t="s">
        <v>1329</v>
      </c>
      <c r="O1328" s="69" t="s">
        <v>808</v>
      </c>
    </row>
    <row r="1329" spans="1:15" ht="15" customHeight="1">
      <c r="A1329" s="4">
        <v>10841326</v>
      </c>
      <c r="B1329" s="17" t="s">
        <v>1330</v>
      </c>
      <c r="C1329" s="2"/>
      <c r="D1329" s="2">
        <v>0</v>
      </c>
      <c r="E1329" s="2">
        <v>3</v>
      </c>
      <c r="F1329" s="95">
        <v>43935.625</v>
      </c>
      <c r="G1329" s="2">
        <v>0</v>
      </c>
      <c r="H1329" s="2">
        <v>10890001</v>
      </c>
      <c r="I1329" s="2"/>
      <c r="J1329" s="2"/>
      <c r="K1329" s="2">
        <v>10010002</v>
      </c>
      <c r="L1329" s="2">
        <v>1</v>
      </c>
      <c r="N1329" s="17" t="s">
        <v>1330</v>
      </c>
      <c r="O1329" s="69" t="s">
        <v>808</v>
      </c>
    </row>
    <row r="1330" spans="1:15" ht="15" customHeight="1">
      <c r="A1330" s="4">
        <v>10841327</v>
      </c>
      <c r="B1330" s="17" t="s">
        <v>1331</v>
      </c>
      <c r="C1330" s="2"/>
      <c r="D1330" s="2">
        <v>0</v>
      </c>
      <c r="E1330" s="2">
        <v>3</v>
      </c>
      <c r="F1330" s="95">
        <v>43936.625</v>
      </c>
      <c r="G1330" s="2">
        <v>0</v>
      </c>
      <c r="H1330" s="2">
        <v>10890001</v>
      </c>
      <c r="I1330" s="2"/>
      <c r="J1330" s="2"/>
      <c r="K1330" s="2">
        <v>10010002</v>
      </c>
      <c r="L1330" s="2">
        <v>1</v>
      </c>
      <c r="N1330" s="17" t="s">
        <v>1331</v>
      </c>
      <c r="O1330" s="69" t="s">
        <v>808</v>
      </c>
    </row>
    <row r="1331" spans="1:15" ht="15" customHeight="1">
      <c r="A1331" s="4">
        <v>10841328</v>
      </c>
      <c r="B1331" s="17" t="s">
        <v>1332</v>
      </c>
      <c r="C1331" s="2"/>
      <c r="D1331" s="2">
        <v>0</v>
      </c>
      <c r="E1331" s="2">
        <v>3</v>
      </c>
      <c r="F1331" s="95">
        <v>43937.625</v>
      </c>
      <c r="G1331" s="2">
        <v>0</v>
      </c>
      <c r="H1331" s="2">
        <v>10890001</v>
      </c>
      <c r="I1331" s="2"/>
      <c r="J1331" s="2"/>
      <c r="K1331" s="2">
        <v>10010002</v>
      </c>
      <c r="L1331" s="2">
        <v>1</v>
      </c>
      <c r="N1331" s="17" t="s">
        <v>1332</v>
      </c>
      <c r="O1331" s="69" t="s">
        <v>808</v>
      </c>
    </row>
    <row r="1332" spans="1:15" ht="15" customHeight="1">
      <c r="A1332" s="4">
        <v>10841329</v>
      </c>
      <c r="B1332" s="17" t="s">
        <v>1333</v>
      </c>
      <c r="C1332" s="2"/>
      <c r="D1332" s="2">
        <v>0</v>
      </c>
      <c r="E1332" s="2">
        <v>3</v>
      </c>
      <c r="F1332" s="95">
        <v>43938.625</v>
      </c>
      <c r="G1332" s="2">
        <v>0</v>
      </c>
      <c r="H1332" s="2">
        <v>10890001</v>
      </c>
      <c r="I1332" s="2"/>
      <c r="J1332" s="2"/>
      <c r="K1332" s="2">
        <v>10010002</v>
      </c>
      <c r="L1332" s="2">
        <v>1</v>
      </c>
      <c r="N1332" s="17" t="s">
        <v>1333</v>
      </c>
      <c r="O1332" s="69" t="s">
        <v>808</v>
      </c>
    </row>
    <row r="1333" spans="1:15" ht="15" customHeight="1">
      <c r="A1333" s="4">
        <v>10841330</v>
      </c>
      <c r="B1333" s="17" t="s">
        <v>1334</v>
      </c>
      <c r="C1333" s="2"/>
      <c r="D1333" s="2">
        <v>0</v>
      </c>
      <c r="E1333" s="2">
        <v>3</v>
      </c>
      <c r="F1333" s="95">
        <v>43939.625</v>
      </c>
      <c r="G1333" s="2">
        <v>0</v>
      </c>
      <c r="H1333" s="2">
        <v>10890001</v>
      </c>
      <c r="I1333" s="2"/>
      <c r="J1333" s="2"/>
      <c r="K1333" s="2">
        <v>10010002</v>
      </c>
      <c r="L1333" s="2">
        <v>1</v>
      </c>
      <c r="N1333" s="17" t="s">
        <v>1334</v>
      </c>
      <c r="O1333" s="69" t="s">
        <v>808</v>
      </c>
    </row>
    <row r="1334" spans="1:15" ht="15" customHeight="1">
      <c r="A1334" s="4">
        <v>10841331</v>
      </c>
      <c r="B1334" s="17" t="s">
        <v>1335</v>
      </c>
      <c r="C1334" s="2"/>
      <c r="D1334" s="2">
        <v>0</v>
      </c>
      <c r="E1334" s="2">
        <v>3</v>
      </c>
      <c r="F1334" s="95">
        <v>43940.625</v>
      </c>
      <c r="G1334" s="2">
        <v>0</v>
      </c>
      <c r="H1334" s="2">
        <v>10890001</v>
      </c>
      <c r="I1334" s="2"/>
      <c r="J1334" s="2"/>
      <c r="K1334" s="2">
        <v>10010002</v>
      </c>
      <c r="L1334" s="2">
        <v>1</v>
      </c>
      <c r="N1334" s="17" t="s">
        <v>1335</v>
      </c>
      <c r="O1334" s="69" t="s">
        <v>808</v>
      </c>
    </row>
    <row r="1335" spans="1:15" ht="15" customHeight="1">
      <c r="A1335" s="4">
        <v>10841332</v>
      </c>
      <c r="B1335" s="17" t="s">
        <v>1336</v>
      </c>
      <c r="C1335" s="2"/>
      <c r="D1335" s="2">
        <v>0</v>
      </c>
      <c r="E1335" s="2">
        <v>3</v>
      </c>
      <c r="F1335" s="95">
        <v>43941.625</v>
      </c>
      <c r="G1335" s="2">
        <v>0</v>
      </c>
      <c r="H1335" s="2">
        <v>10890001</v>
      </c>
      <c r="I1335" s="2"/>
      <c r="J1335" s="2"/>
      <c r="K1335" s="2">
        <v>10010002</v>
      </c>
      <c r="L1335" s="2">
        <v>1</v>
      </c>
      <c r="N1335" s="17" t="s">
        <v>1336</v>
      </c>
      <c r="O1335" s="69" t="s">
        <v>808</v>
      </c>
    </row>
    <row r="1336" spans="1:15" ht="15" customHeight="1">
      <c r="A1336" s="4">
        <v>10841333</v>
      </c>
      <c r="B1336" s="17" t="s">
        <v>1337</v>
      </c>
      <c r="C1336" s="2"/>
      <c r="D1336" s="2">
        <v>0</v>
      </c>
      <c r="E1336" s="2">
        <v>3</v>
      </c>
      <c r="F1336" s="95">
        <v>43942.625</v>
      </c>
      <c r="G1336" s="2">
        <v>0</v>
      </c>
      <c r="H1336" s="2">
        <v>10890001</v>
      </c>
      <c r="I1336" s="2"/>
      <c r="J1336" s="2"/>
      <c r="K1336" s="2">
        <v>10010002</v>
      </c>
      <c r="L1336" s="2">
        <v>1</v>
      </c>
      <c r="N1336" s="17" t="s">
        <v>1337</v>
      </c>
      <c r="O1336" s="69" t="s">
        <v>808</v>
      </c>
    </row>
    <row r="1337" spans="1:15" ht="15" customHeight="1">
      <c r="A1337" s="4">
        <v>10841334</v>
      </c>
      <c r="B1337" s="17" t="s">
        <v>1338</v>
      </c>
      <c r="C1337" s="2"/>
      <c r="D1337" s="2">
        <v>0</v>
      </c>
      <c r="E1337" s="2">
        <v>3</v>
      </c>
      <c r="F1337" s="95">
        <v>43943.625</v>
      </c>
      <c r="G1337" s="2">
        <v>0</v>
      </c>
      <c r="H1337" s="2">
        <v>10890001</v>
      </c>
      <c r="I1337" s="2"/>
      <c r="J1337" s="2"/>
      <c r="K1337" s="2">
        <v>10010002</v>
      </c>
      <c r="L1337" s="2">
        <v>1</v>
      </c>
      <c r="N1337" s="17" t="s">
        <v>1338</v>
      </c>
      <c r="O1337" s="69" t="s">
        <v>808</v>
      </c>
    </row>
    <row r="1338" spans="1:15" ht="15" customHeight="1">
      <c r="A1338" s="4">
        <v>10841335</v>
      </c>
      <c r="B1338" s="17" t="s">
        <v>1339</v>
      </c>
      <c r="C1338" s="2"/>
      <c r="D1338" s="2">
        <v>0</v>
      </c>
      <c r="E1338" s="2">
        <v>3</v>
      </c>
      <c r="F1338" s="95">
        <v>43944.625</v>
      </c>
      <c r="G1338" s="2">
        <v>0</v>
      </c>
      <c r="H1338" s="2">
        <v>10890001</v>
      </c>
      <c r="I1338" s="2"/>
      <c r="J1338" s="2"/>
      <c r="K1338" s="2">
        <v>10010002</v>
      </c>
      <c r="L1338" s="2">
        <v>1</v>
      </c>
      <c r="N1338" s="17" t="s">
        <v>1339</v>
      </c>
      <c r="O1338" s="69" t="s">
        <v>808</v>
      </c>
    </row>
    <row r="1339" spans="1:15" ht="15" customHeight="1">
      <c r="A1339" s="4">
        <v>10841336</v>
      </c>
      <c r="B1339" s="17" t="s">
        <v>1344</v>
      </c>
      <c r="C1339" s="2"/>
      <c r="D1339" s="3">
        <v>0</v>
      </c>
      <c r="E1339" s="3">
        <v>3</v>
      </c>
      <c r="F1339" s="95">
        <v>43944.625</v>
      </c>
      <c r="G1339" s="3">
        <v>0</v>
      </c>
      <c r="H1339" s="2">
        <v>10890001</v>
      </c>
      <c r="I1339" s="2"/>
      <c r="J1339" s="2"/>
      <c r="K1339" s="2">
        <v>10010002</v>
      </c>
      <c r="L1339" s="3">
        <v>1</v>
      </c>
      <c r="N1339" s="63" t="s">
        <v>1344</v>
      </c>
      <c r="O1339" s="69" t="s">
        <v>808</v>
      </c>
    </row>
    <row r="1340" spans="1:15" ht="15" customHeight="1">
      <c r="A1340" s="4">
        <v>10841337</v>
      </c>
      <c r="B1340" s="64" t="s">
        <v>1345</v>
      </c>
      <c r="C1340" s="2"/>
      <c r="D1340" s="3">
        <v>0</v>
      </c>
      <c r="E1340" s="3">
        <v>3</v>
      </c>
      <c r="F1340" s="95">
        <v>43944.625</v>
      </c>
      <c r="G1340" s="3">
        <v>0</v>
      </c>
      <c r="H1340" s="2">
        <v>10890001</v>
      </c>
      <c r="I1340" s="2"/>
      <c r="J1340" s="2"/>
      <c r="K1340" s="2">
        <v>10010002</v>
      </c>
      <c r="L1340" s="3">
        <v>1</v>
      </c>
      <c r="N1340" s="64" t="s">
        <v>1345</v>
      </c>
      <c r="O1340" s="102" t="s">
        <v>276</v>
      </c>
    </row>
    <row r="1341" spans="1:15" ht="15" customHeight="1">
      <c r="A1341" s="4">
        <v>10841338</v>
      </c>
      <c r="B1341" s="64" t="s">
        <v>2365</v>
      </c>
      <c r="C1341" s="2"/>
      <c r="D1341" s="3">
        <v>0</v>
      </c>
      <c r="E1341" s="3">
        <v>3</v>
      </c>
      <c r="F1341" s="95">
        <v>43944.625</v>
      </c>
      <c r="G1341" s="3">
        <v>0</v>
      </c>
      <c r="H1341" s="2">
        <v>10890001</v>
      </c>
      <c r="I1341" s="2"/>
      <c r="J1341" s="2"/>
      <c r="K1341" s="2">
        <v>10010061</v>
      </c>
      <c r="L1341" s="3">
        <v>1</v>
      </c>
      <c r="N1341" s="63">
        <v>1261433</v>
      </c>
      <c r="O1341" s="102" t="s">
        <v>276</v>
      </c>
    </row>
    <row r="1342" spans="1:15" ht="15" customHeight="1">
      <c r="A1342" s="4">
        <v>10841339</v>
      </c>
      <c r="B1342" s="64" t="s">
        <v>2366</v>
      </c>
      <c r="C1342" s="2"/>
      <c r="D1342" s="3">
        <v>0</v>
      </c>
      <c r="E1342" s="3">
        <v>3</v>
      </c>
      <c r="F1342" s="95">
        <v>43944.625</v>
      </c>
      <c r="G1342" s="3">
        <v>0</v>
      </c>
      <c r="H1342" s="2">
        <v>10890001</v>
      </c>
      <c r="I1342" s="2"/>
      <c r="J1342" s="2"/>
      <c r="K1342" s="2">
        <v>10010061</v>
      </c>
      <c r="L1342" s="3">
        <v>1</v>
      </c>
      <c r="N1342" s="63">
        <v>1261433</v>
      </c>
      <c r="O1342" s="102" t="s">
        <v>276</v>
      </c>
    </row>
    <row r="1343" spans="1:15" ht="15" customHeight="1">
      <c r="A1343" s="4">
        <v>10841340</v>
      </c>
      <c r="B1343" s="64" t="s">
        <v>2367</v>
      </c>
      <c r="C1343" s="2"/>
      <c r="D1343" s="3">
        <v>0</v>
      </c>
      <c r="E1343" s="3">
        <v>3</v>
      </c>
      <c r="F1343" s="95">
        <v>43944.625</v>
      </c>
      <c r="G1343" s="3">
        <v>0</v>
      </c>
      <c r="H1343" s="2">
        <v>10890001</v>
      </c>
      <c r="I1343" s="2"/>
      <c r="J1343" s="2"/>
      <c r="K1343" s="2">
        <v>10010061</v>
      </c>
      <c r="L1343" s="3">
        <v>1</v>
      </c>
      <c r="N1343" s="63">
        <v>1261433</v>
      </c>
      <c r="O1343" s="102" t="s">
        <v>276</v>
      </c>
    </row>
    <row r="1344" spans="1:15" ht="15" customHeight="1">
      <c r="A1344" s="4">
        <v>10841341</v>
      </c>
      <c r="B1344" s="74" t="s">
        <v>1346</v>
      </c>
      <c r="C1344" s="2"/>
      <c r="D1344" s="3">
        <v>0</v>
      </c>
      <c r="E1344" s="3">
        <v>3</v>
      </c>
      <c r="F1344" s="95">
        <v>43944.625</v>
      </c>
      <c r="G1344" s="3">
        <v>0</v>
      </c>
      <c r="H1344" s="2">
        <v>10890001</v>
      </c>
      <c r="I1344" s="2"/>
      <c r="J1344" s="2"/>
      <c r="K1344" s="2">
        <v>10010002</v>
      </c>
      <c r="L1344" s="3">
        <v>1</v>
      </c>
      <c r="N1344" s="74" t="s">
        <v>1346</v>
      </c>
      <c r="O1344" s="20" t="s">
        <v>808</v>
      </c>
    </row>
    <row r="1345" spans="1:15" ht="15" customHeight="1">
      <c r="A1345" s="4">
        <v>10841342</v>
      </c>
      <c r="B1345" s="20" t="s">
        <v>1347</v>
      </c>
      <c r="C1345" s="2"/>
      <c r="D1345" s="3">
        <v>0</v>
      </c>
      <c r="E1345" s="3">
        <v>3</v>
      </c>
      <c r="F1345" s="95">
        <v>43945.625</v>
      </c>
      <c r="G1345" s="3">
        <v>0</v>
      </c>
      <c r="H1345" s="2">
        <v>10890001</v>
      </c>
      <c r="I1345" s="2"/>
      <c r="J1345" s="2"/>
      <c r="K1345" s="2">
        <v>10010002</v>
      </c>
      <c r="L1345" s="3">
        <v>1</v>
      </c>
      <c r="N1345" s="20" t="s">
        <v>1347</v>
      </c>
      <c r="O1345" s="20" t="s">
        <v>808</v>
      </c>
    </row>
    <row r="1346" spans="1:15" ht="15" customHeight="1">
      <c r="A1346" s="4">
        <v>10841343</v>
      </c>
      <c r="B1346" s="75" t="s">
        <v>1348</v>
      </c>
      <c r="C1346" s="2"/>
      <c r="D1346" s="3">
        <v>0</v>
      </c>
      <c r="E1346" s="3">
        <v>3</v>
      </c>
      <c r="F1346" s="95">
        <v>43946.625</v>
      </c>
      <c r="G1346" s="3">
        <v>0</v>
      </c>
      <c r="H1346" s="2">
        <v>10890001</v>
      </c>
      <c r="I1346" s="2"/>
      <c r="J1346" s="2"/>
      <c r="K1346" s="3">
        <v>10010009</v>
      </c>
      <c r="L1346" s="3">
        <v>1</v>
      </c>
      <c r="N1346" s="75" t="s">
        <v>1348</v>
      </c>
      <c r="O1346" s="20" t="s">
        <v>808</v>
      </c>
    </row>
    <row r="1347" spans="1:15" ht="15" customHeight="1">
      <c r="A1347" s="4">
        <v>10841344</v>
      </c>
      <c r="B1347" s="75" t="s">
        <v>1349</v>
      </c>
      <c r="C1347" s="2"/>
      <c r="D1347" s="3">
        <v>0</v>
      </c>
      <c r="E1347" s="3">
        <v>3</v>
      </c>
      <c r="F1347" s="95">
        <v>43947.625</v>
      </c>
      <c r="G1347" s="3">
        <v>0</v>
      </c>
      <c r="H1347" s="2">
        <v>10890001</v>
      </c>
      <c r="I1347" s="2"/>
      <c r="J1347" s="2"/>
      <c r="K1347" s="3">
        <v>10010009</v>
      </c>
      <c r="L1347" s="3">
        <v>1</v>
      </c>
      <c r="N1347" s="75" t="s">
        <v>1349</v>
      </c>
      <c r="O1347" s="20" t="s">
        <v>808</v>
      </c>
    </row>
    <row r="1348" spans="1:15" ht="15" customHeight="1">
      <c r="A1348" s="4">
        <v>10841345</v>
      </c>
      <c r="B1348" s="75" t="s">
        <v>1350</v>
      </c>
      <c r="C1348" s="2"/>
      <c r="D1348" s="3">
        <v>0</v>
      </c>
      <c r="E1348" s="3">
        <v>3</v>
      </c>
      <c r="F1348" s="95">
        <v>43948.625</v>
      </c>
      <c r="G1348" s="3">
        <v>0</v>
      </c>
      <c r="H1348" s="2">
        <v>10890001</v>
      </c>
      <c r="I1348" s="2"/>
      <c r="J1348" s="2"/>
      <c r="K1348" s="3">
        <v>10010009</v>
      </c>
      <c r="L1348" s="3">
        <v>1</v>
      </c>
      <c r="N1348" s="75" t="s">
        <v>1350</v>
      </c>
      <c r="O1348" s="20" t="s">
        <v>808</v>
      </c>
    </row>
    <row r="1349" spans="1:15" ht="15" customHeight="1">
      <c r="A1349" s="4">
        <v>10841346</v>
      </c>
      <c r="B1349" s="75" t="s">
        <v>1351</v>
      </c>
      <c r="C1349" s="2"/>
      <c r="D1349" s="3">
        <v>0</v>
      </c>
      <c r="E1349" s="3">
        <v>3</v>
      </c>
      <c r="F1349" s="95">
        <v>43949.625</v>
      </c>
      <c r="G1349" s="3">
        <v>0</v>
      </c>
      <c r="H1349" s="2">
        <v>10890001</v>
      </c>
      <c r="I1349" s="2"/>
      <c r="J1349" s="2"/>
      <c r="K1349" s="3">
        <v>10010009</v>
      </c>
      <c r="L1349" s="3">
        <v>1</v>
      </c>
      <c r="N1349" s="75" t="s">
        <v>1351</v>
      </c>
      <c r="O1349" s="20" t="s">
        <v>808</v>
      </c>
    </row>
    <row r="1350" spans="1:15" ht="15" customHeight="1">
      <c r="A1350" s="4">
        <v>10841347</v>
      </c>
      <c r="B1350" s="75" t="s">
        <v>1352</v>
      </c>
      <c r="C1350" s="2"/>
      <c r="D1350" s="3">
        <v>0</v>
      </c>
      <c r="E1350" s="3">
        <v>3</v>
      </c>
      <c r="F1350" s="95">
        <v>43950.625</v>
      </c>
      <c r="G1350" s="3">
        <v>0</v>
      </c>
      <c r="H1350" s="2">
        <v>10890001</v>
      </c>
      <c r="I1350" s="2"/>
      <c r="J1350" s="2"/>
      <c r="K1350" s="3">
        <v>10010009</v>
      </c>
      <c r="L1350" s="3">
        <v>1</v>
      </c>
      <c r="N1350" s="75" t="s">
        <v>1352</v>
      </c>
      <c r="O1350" s="20" t="s">
        <v>808</v>
      </c>
    </row>
    <row r="1351" spans="1:15" ht="15" customHeight="1">
      <c r="A1351" s="4">
        <v>10841348</v>
      </c>
      <c r="B1351" s="20" t="s">
        <v>2368</v>
      </c>
      <c r="C1351" s="2"/>
      <c r="D1351" s="3">
        <v>0</v>
      </c>
      <c r="E1351" s="3">
        <v>3</v>
      </c>
      <c r="F1351" s="95">
        <v>43951.625</v>
      </c>
      <c r="G1351" s="3">
        <v>0</v>
      </c>
      <c r="H1351" s="2">
        <v>10890001</v>
      </c>
      <c r="I1351" s="2"/>
      <c r="J1351" s="2"/>
      <c r="K1351" s="3">
        <v>10010009</v>
      </c>
      <c r="L1351" s="3">
        <v>1</v>
      </c>
      <c r="N1351" s="20" t="s">
        <v>1360</v>
      </c>
      <c r="O1351" s="20" t="s">
        <v>1031</v>
      </c>
    </row>
    <row r="1352" spans="1:15" ht="15" customHeight="1">
      <c r="A1352" s="4">
        <v>10841349</v>
      </c>
      <c r="B1352" s="103" t="s">
        <v>1273</v>
      </c>
      <c r="C1352" s="2"/>
      <c r="D1352" s="3">
        <v>0</v>
      </c>
      <c r="E1352" s="3">
        <v>3</v>
      </c>
      <c r="F1352" s="95">
        <v>43952.625</v>
      </c>
      <c r="G1352" s="3">
        <v>0</v>
      </c>
      <c r="H1352" s="2">
        <v>10890001</v>
      </c>
      <c r="I1352" s="2"/>
      <c r="J1352" s="2"/>
      <c r="K1352" s="2">
        <v>10010002</v>
      </c>
      <c r="L1352" s="3">
        <v>1</v>
      </c>
      <c r="N1352" s="20" t="s">
        <v>1357</v>
      </c>
      <c r="O1352" s="69" t="s">
        <v>808</v>
      </c>
    </row>
    <row r="1353" spans="1:15" ht="15" customHeight="1">
      <c r="A1353" s="4">
        <v>10841350</v>
      </c>
      <c r="B1353" s="103" t="s">
        <v>2369</v>
      </c>
      <c r="C1353" s="2"/>
      <c r="D1353" s="3">
        <v>0</v>
      </c>
      <c r="E1353" s="3">
        <v>3</v>
      </c>
      <c r="F1353" s="95">
        <v>43953.625</v>
      </c>
      <c r="G1353" s="3">
        <v>0</v>
      </c>
      <c r="H1353" s="2">
        <v>10890001</v>
      </c>
      <c r="I1353" s="2"/>
      <c r="J1353" s="2"/>
      <c r="K1353" s="2">
        <v>10010002</v>
      </c>
      <c r="L1353" s="3">
        <v>1</v>
      </c>
      <c r="N1353" s="20" t="s">
        <v>1358</v>
      </c>
      <c r="O1353" s="69" t="s">
        <v>808</v>
      </c>
    </row>
    <row r="1354" spans="1:15" ht="15" customHeight="1">
      <c r="A1354" s="4">
        <v>10841351</v>
      </c>
      <c r="B1354" s="103" t="s">
        <v>2370</v>
      </c>
      <c r="C1354" s="2"/>
      <c r="D1354" s="3">
        <v>0</v>
      </c>
      <c r="E1354" s="3">
        <v>3</v>
      </c>
      <c r="F1354" s="95">
        <v>43954.625</v>
      </c>
      <c r="G1354" s="3">
        <v>0</v>
      </c>
      <c r="H1354" s="2">
        <v>10890001</v>
      </c>
      <c r="I1354" s="2"/>
      <c r="J1354" s="2"/>
      <c r="K1354" s="2">
        <v>10010002</v>
      </c>
      <c r="L1354" s="3">
        <v>1</v>
      </c>
      <c r="N1354" s="20" t="s">
        <v>1359</v>
      </c>
      <c r="O1354" s="69" t="s">
        <v>808</v>
      </c>
    </row>
  </sheetData>
  <autoFilter ref="A1:L1354"/>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411"/>
  <sheetViews>
    <sheetView topLeftCell="B1" zoomScale="85" workbookViewId="0">
      <pane ySplit="1" topLeftCell="A1393" activePane="bottomLeft" state="frozen"/>
      <selection pane="bottomLeft" activeCell="B1401" sqref="B1401"/>
    </sheetView>
  </sheetViews>
  <sheetFormatPr defaultRowHeight="15" customHeight="1"/>
  <cols>
    <col min="1" max="1" width="10.7109375" style="2" customWidth="1"/>
    <col min="2" max="2" width="23.85546875" style="2" customWidth="1"/>
    <col min="3" max="3" width="26.28515625" style="2" customWidth="1"/>
    <col min="4" max="4" width="19.42578125" style="2" bestFit="1" customWidth="1"/>
    <col min="5" max="5" width="23.42578125" style="2" customWidth="1"/>
    <col min="6" max="6" width="20.28515625" style="2" customWidth="1"/>
    <col min="7" max="7" width="22.42578125" style="2" customWidth="1"/>
    <col min="8" max="8" width="29.28515625" style="2" customWidth="1"/>
    <col min="9" max="9" width="27.140625" style="2" customWidth="1"/>
    <col min="10" max="10" width="27.42578125" style="2" customWidth="1"/>
    <col min="11" max="11" width="23.85546875" style="2" customWidth="1"/>
    <col min="12" max="12" width="23.7109375" style="2" bestFit="1" customWidth="1"/>
    <col min="13" max="13" width="13" style="2" customWidth="1"/>
    <col min="14" max="14" width="33" style="2" customWidth="1"/>
    <col min="15" max="15" width="28.42578125" style="2" customWidth="1"/>
    <col min="16" max="16" width="38" style="2" customWidth="1"/>
    <col min="17" max="17" width="36.140625" style="2" customWidth="1"/>
    <col min="18" max="18" width="38" style="2" customWidth="1"/>
    <col min="19" max="19" width="37.140625" style="2" customWidth="1"/>
    <col min="20" max="20" width="28.5703125" style="2" bestFit="1" customWidth="1"/>
    <col min="21" max="21" width="40" style="2" customWidth="1"/>
    <col min="22" max="22" width="34.42578125" style="2" bestFit="1" customWidth="1"/>
    <col min="23" max="23" width="49.5703125" style="2" customWidth="1"/>
    <col min="24" max="24" width="9.28515625" style="2" bestFit="1" customWidth="1"/>
    <col min="25" max="25" width="9.140625" style="2"/>
    <col min="26" max="26" width="28" style="2" customWidth="1"/>
    <col min="27" max="27" width="14" style="2" bestFit="1" customWidth="1"/>
    <col min="28" max="28" width="17.28515625" style="2" bestFit="1" customWidth="1"/>
    <col min="29" max="29" width="28" style="2" bestFit="1" customWidth="1"/>
    <col min="30" max="30" width="17.28515625" style="2" bestFit="1" customWidth="1"/>
    <col min="31" max="31" width="26" style="2" customWidth="1"/>
    <col min="32" max="32" width="9.140625" style="2"/>
    <col min="33" max="33" width="23.42578125" style="2" bestFit="1" customWidth="1"/>
    <col min="34" max="34" width="9.140625" style="2"/>
    <col min="35" max="35" width="10.140625" style="2" bestFit="1" customWidth="1"/>
    <col min="36" max="16384" width="9.140625" style="2"/>
  </cols>
  <sheetData>
    <row r="1" spans="1:31" ht="15" customHeight="1">
      <c r="A1" s="1" t="s">
        <v>82</v>
      </c>
      <c r="B1" s="1" t="s">
        <v>2371</v>
      </c>
      <c r="C1" s="1" t="s">
        <v>2372</v>
      </c>
      <c r="D1" s="1" t="s">
        <v>2373</v>
      </c>
      <c r="E1" s="1" t="s">
        <v>2374</v>
      </c>
      <c r="F1" s="1" t="s">
        <v>2375</v>
      </c>
      <c r="G1" s="1" t="s">
        <v>2376</v>
      </c>
      <c r="H1" s="1" t="s">
        <v>2377</v>
      </c>
      <c r="I1" s="1" t="s">
        <v>2378</v>
      </c>
      <c r="J1" s="1" t="s">
        <v>1365</v>
      </c>
      <c r="K1" s="1" t="s">
        <v>158</v>
      </c>
      <c r="L1" s="1" t="s">
        <v>2379</v>
      </c>
      <c r="M1" s="1" t="s">
        <v>2380</v>
      </c>
      <c r="N1" s="1" t="s">
        <v>2381</v>
      </c>
      <c r="O1" s="1" t="s">
        <v>2382</v>
      </c>
      <c r="P1" s="1" t="s">
        <v>2383</v>
      </c>
      <c r="Q1" s="1" t="s">
        <v>2384</v>
      </c>
      <c r="R1" s="1" t="s">
        <v>2385</v>
      </c>
      <c r="S1" s="1" t="s">
        <v>2386</v>
      </c>
      <c r="T1" s="1" t="s">
        <v>2387</v>
      </c>
      <c r="U1" s="1" t="s">
        <v>2388</v>
      </c>
      <c r="V1" s="1" t="s">
        <v>2389</v>
      </c>
      <c r="W1" s="1" t="s">
        <v>162</v>
      </c>
      <c r="X1" s="1" t="s">
        <v>2390</v>
      </c>
      <c r="Y1" s="1" t="s">
        <v>2391</v>
      </c>
      <c r="Z1" s="1" t="s">
        <v>2392</v>
      </c>
      <c r="AA1" s="1" t="s">
        <v>2393</v>
      </c>
      <c r="AB1" s="1" t="s">
        <v>2394</v>
      </c>
      <c r="AC1" s="1" t="s">
        <v>2395</v>
      </c>
      <c r="AD1" s="1" t="s">
        <v>2396</v>
      </c>
      <c r="AE1" s="1" t="s">
        <v>2397</v>
      </c>
    </row>
    <row r="2" spans="1:31" ht="15" customHeight="1">
      <c r="A2" s="5" t="s">
        <v>98</v>
      </c>
      <c r="B2" s="5" t="s">
        <v>99</v>
      </c>
      <c r="C2" s="5" t="s">
        <v>99</v>
      </c>
      <c r="D2" s="5" t="s">
        <v>1</v>
      </c>
      <c r="E2" s="5" t="s">
        <v>99</v>
      </c>
      <c r="F2" s="5" t="s">
        <v>99</v>
      </c>
      <c r="G2" s="5" t="s">
        <v>171</v>
      </c>
      <c r="H2" s="5" t="s">
        <v>171</v>
      </c>
      <c r="I2" s="5" t="s">
        <v>103</v>
      </c>
      <c r="J2" s="5" t="s">
        <v>1374</v>
      </c>
      <c r="K2" s="5" t="s">
        <v>170</v>
      </c>
      <c r="L2" s="5" t="s">
        <v>170</v>
      </c>
      <c r="M2" s="5" t="s">
        <v>1</v>
      </c>
      <c r="N2" s="5" t="s">
        <v>103</v>
      </c>
      <c r="O2" s="5" t="s">
        <v>103</v>
      </c>
      <c r="P2" s="5" t="s">
        <v>103</v>
      </c>
      <c r="Q2" s="5" t="s">
        <v>103</v>
      </c>
      <c r="R2" s="5" t="s">
        <v>103</v>
      </c>
      <c r="S2" s="5" t="s">
        <v>103</v>
      </c>
      <c r="T2" s="5" t="s">
        <v>103</v>
      </c>
      <c r="U2" s="5" t="s">
        <v>99</v>
      </c>
      <c r="V2" s="5" t="s">
        <v>99</v>
      </c>
      <c r="W2" s="5" t="s">
        <v>99</v>
      </c>
      <c r="X2" s="5" t="s">
        <v>101</v>
      </c>
      <c r="Y2" s="5" t="s">
        <v>101</v>
      </c>
      <c r="Z2" s="5" t="s">
        <v>103</v>
      </c>
      <c r="AA2" s="5" t="s">
        <v>99</v>
      </c>
      <c r="AB2" s="5" t="s">
        <v>99</v>
      </c>
      <c r="AC2" s="5" t="s">
        <v>170</v>
      </c>
      <c r="AD2" s="5" t="s">
        <v>101</v>
      </c>
      <c r="AE2" s="5" t="s">
        <v>98</v>
      </c>
    </row>
    <row r="3" spans="1:31" ht="15" customHeight="1">
      <c r="A3" s="5" t="s">
        <v>106</v>
      </c>
      <c r="B3" s="5"/>
      <c r="C3" s="5"/>
      <c r="D3" s="5" t="s">
        <v>2398</v>
      </c>
      <c r="E3" s="5"/>
      <c r="F3" s="5" t="s">
        <v>2399</v>
      </c>
      <c r="G3" s="5"/>
      <c r="H3" s="5"/>
      <c r="I3" s="5"/>
      <c r="J3" s="5" t="s">
        <v>172</v>
      </c>
      <c r="K3" s="5" t="s">
        <v>172</v>
      </c>
      <c r="L3" s="5" t="s">
        <v>172</v>
      </c>
      <c r="M3" s="5" t="s">
        <v>2400</v>
      </c>
      <c r="N3" s="5"/>
      <c r="O3" s="5"/>
      <c r="P3" s="5"/>
      <c r="Q3" s="5"/>
      <c r="R3" s="5"/>
      <c r="S3" s="5"/>
      <c r="T3" s="5" t="s">
        <v>2399</v>
      </c>
      <c r="U3" s="5"/>
      <c r="V3" s="5" t="s">
        <v>2399</v>
      </c>
      <c r="W3" s="5" t="s">
        <v>2399</v>
      </c>
      <c r="X3" s="5"/>
      <c r="Y3" s="5"/>
      <c r="Z3" s="5"/>
      <c r="AA3" s="5" t="s">
        <v>2399</v>
      </c>
      <c r="AB3" s="5" t="s">
        <v>2399</v>
      </c>
      <c r="AC3" s="5"/>
      <c r="AD3" s="5"/>
      <c r="AE3" s="5" t="s">
        <v>106</v>
      </c>
    </row>
    <row r="4" spans="1:31" ht="15" customHeight="1">
      <c r="A4" s="2">
        <v>10170001</v>
      </c>
      <c r="B4" s="2" t="s">
        <v>2401</v>
      </c>
      <c r="C4" s="2" t="s">
        <v>2402</v>
      </c>
      <c r="D4" s="2">
        <v>2</v>
      </c>
      <c r="G4" s="2">
        <v>10000001</v>
      </c>
      <c r="H4" s="2">
        <v>10010001</v>
      </c>
      <c r="I4" s="2">
        <v>1</v>
      </c>
      <c r="J4" s="79">
        <v>43199.625</v>
      </c>
      <c r="K4" s="2" t="s">
        <v>2403</v>
      </c>
      <c r="L4" s="2" t="s">
        <v>2403</v>
      </c>
      <c r="M4" s="2">
        <v>2500</v>
      </c>
      <c r="N4" s="2">
        <v>2</v>
      </c>
      <c r="O4" s="2">
        <v>0</v>
      </c>
      <c r="P4" s="2">
        <v>0</v>
      </c>
      <c r="Q4" s="2">
        <v>0</v>
      </c>
      <c r="R4" s="2">
        <v>0</v>
      </c>
      <c r="S4" s="2">
        <v>0</v>
      </c>
      <c r="T4" s="2">
        <v>0</v>
      </c>
      <c r="X4" s="2">
        <v>0</v>
      </c>
      <c r="Y4" s="2">
        <v>0</v>
      </c>
      <c r="Z4" s="2">
        <v>2018</v>
      </c>
      <c r="AD4" s="2">
        <v>0</v>
      </c>
      <c r="AE4" s="2">
        <v>10840907</v>
      </c>
    </row>
    <row r="5" spans="1:31" ht="15" customHeight="1">
      <c r="A5" s="2">
        <v>10170002</v>
      </c>
      <c r="B5" s="2" t="s">
        <v>2404</v>
      </c>
      <c r="C5" s="2" t="s">
        <v>2405</v>
      </c>
      <c r="D5" s="2">
        <v>2</v>
      </c>
      <c r="G5" s="2">
        <v>10000002</v>
      </c>
      <c r="H5" s="2">
        <v>10010002</v>
      </c>
      <c r="I5" s="2">
        <v>2</v>
      </c>
      <c r="J5" s="79">
        <v>43191.625</v>
      </c>
      <c r="K5" s="2" t="s">
        <v>2406</v>
      </c>
      <c r="L5" s="2" t="s">
        <v>2406</v>
      </c>
      <c r="M5" s="2">
        <v>5000</v>
      </c>
      <c r="N5" s="2">
        <v>0</v>
      </c>
      <c r="O5" s="2">
        <v>1</v>
      </c>
      <c r="P5" s="2">
        <v>0</v>
      </c>
      <c r="Q5" s="2">
        <v>0</v>
      </c>
      <c r="R5" s="2">
        <v>0</v>
      </c>
      <c r="S5" s="2">
        <v>0</v>
      </c>
      <c r="T5" s="2">
        <v>0</v>
      </c>
      <c r="X5" s="2">
        <v>0</v>
      </c>
      <c r="Y5" s="2">
        <v>0</v>
      </c>
      <c r="Z5" s="2">
        <v>2018</v>
      </c>
      <c r="AD5" s="2">
        <v>0</v>
      </c>
      <c r="AE5" s="2">
        <v>10840908</v>
      </c>
    </row>
    <row r="6" spans="1:31" ht="15" customHeight="1">
      <c r="A6" s="2">
        <v>10170003</v>
      </c>
      <c r="B6" s="2" t="s">
        <v>2407</v>
      </c>
      <c r="C6" s="2" t="s">
        <v>2408</v>
      </c>
      <c r="D6" s="2">
        <v>2</v>
      </c>
      <c r="G6" s="2">
        <v>10000003</v>
      </c>
      <c r="H6" s="2">
        <v>10010003</v>
      </c>
      <c r="I6" s="2">
        <v>3</v>
      </c>
      <c r="J6" s="79">
        <v>43229.625</v>
      </c>
      <c r="K6" s="2" t="s">
        <v>2409</v>
      </c>
      <c r="L6" s="2" t="s">
        <v>2410</v>
      </c>
      <c r="M6" s="2">
        <v>70000</v>
      </c>
      <c r="N6" s="2">
        <v>1</v>
      </c>
      <c r="O6" s="2">
        <v>0</v>
      </c>
      <c r="P6" s="2">
        <v>0</v>
      </c>
      <c r="Q6" s="2">
        <v>0</v>
      </c>
      <c r="R6" s="2">
        <v>0</v>
      </c>
      <c r="S6" s="2">
        <v>0</v>
      </c>
      <c r="T6" s="2">
        <v>0</v>
      </c>
      <c r="X6" s="2">
        <v>0</v>
      </c>
      <c r="Y6" s="2">
        <v>0</v>
      </c>
      <c r="Z6" s="2">
        <v>2018</v>
      </c>
      <c r="AD6" s="2">
        <v>0</v>
      </c>
      <c r="AE6" s="2">
        <v>10840909</v>
      </c>
    </row>
    <row r="7" spans="1:31" ht="15" customHeight="1">
      <c r="A7" s="2">
        <v>10170004</v>
      </c>
      <c r="B7" s="2" t="s">
        <v>2411</v>
      </c>
      <c r="C7" s="2" t="s">
        <v>2412</v>
      </c>
      <c r="D7" s="2">
        <v>2</v>
      </c>
      <c r="G7" s="2">
        <v>10000004</v>
      </c>
      <c r="H7" s="2">
        <v>10010004</v>
      </c>
      <c r="I7" s="2">
        <v>4</v>
      </c>
      <c r="J7" s="79">
        <v>43166.625</v>
      </c>
      <c r="K7" s="2" t="s">
        <v>2413</v>
      </c>
      <c r="L7" s="2" t="s">
        <v>2414</v>
      </c>
      <c r="M7" s="2">
        <v>34560</v>
      </c>
      <c r="N7" s="2">
        <v>0</v>
      </c>
      <c r="O7" s="2">
        <v>0</v>
      </c>
      <c r="P7" s="2">
        <v>0</v>
      </c>
      <c r="Q7" s="2">
        <v>0</v>
      </c>
      <c r="R7" s="2">
        <v>0</v>
      </c>
      <c r="S7" s="2">
        <v>0</v>
      </c>
      <c r="T7" s="2">
        <v>2</v>
      </c>
      <c r="X7" s="2">
        <v>0</v>
      </c>
      <c r="Y7" s="2">
        <v>0</v>
      </c>
      <c r="Z7" s="2">
        <v>2018</v>
      </c>
      <c r="AD7" s="2">
        <v>0</v>
      </c>
      <c r="AE7" s="2">
        <v>10840910</v>
      </c>
    </row>
    <row r="8" spans="1:31" ht="15" customHeight="1">
      <c r="A8" s="2">
        <v>10170005</v>
      </c>
      <c r="B8" s="2" t="s">
        <v>2415</v>
      </c>
      <c r="C8" s="2" t="s">
        <v>2416</v>
      </c>
      <c r="D8" s="2">
        <v>2</v>
      </c>
      <c r="G8" s="2">
        <v>10000005</v>
      </c>
      <c r="H8" s="2">
        <v>10010005</v>
      </c>
      <c r="I8" s="2">
        <v>5</v>
      </c>
      <c r="J8" s="79">
        <v>43257.625</v>
      </c>
      <c r="K8" s="2" t="s">
        <v>2417</v>
      </c>
      <c r="L8" s="2" t="s">
        <v>2418</v>
      </c>
      <c r="M8" s="2">
        <v>5425</v>
      </c>
      <c r="N8" s="2">
        <v>0</v>
      </c>
      <c r="O8" s="2">
        <v>0</v>
      </c>
      <c r="P8" s="2">
        <v>0</v>
      </c>
      <c r="Q8" s="2">
        <v>2</v>
      </c>
      <c r="R8" s="2">
        <v>0</v>
      </c>
      <c r="S8" s="2">
        <v>0</v>
      </c>
      <c r="T8" s="2">
        <v>0</v>
      </c>
      <c r="X8" s="2">
        <v>0</v>
      </c>
      <c r="Y8" s="2">
        <v>0</v>
      </c>
      <c r="Z8" s="2">
        <v>2018</v>
      </c>
      <c r="AD8" s="2">
        <v>0</v>
      </c>
      <c r="AE8" s="2">
        <v>10840911</v>
      </c>
    </row>
    <row r="9" spans="1:31" ht="15" customHeight="1">
      <c r="A9" s="2">
        <v>10170006</v>
      </c>
      <c r="B9" s="2" t="s">
        <v>2419</v>
      </c>
      <c r="C9" s="2" t="s">
        <v>2420</v>
      </c>
      <c r="D9" s="2">
        <v>2</v>
      </c>
      <c r="G9" s="2">
        <v>10000006</v>
      </c>
      <c r="H9" s="2">
        <v>10010006</v>
      </c>
      <c r="I9" s="2">
        <v>6</v>
      </c>
      <c r="J9" s="79">
        <v>43345.625</v>
      </c>
      <c r="K9" s="2" t="s">
        <v>2421</v>
      </c>
      <c r="L9" s="2" t="s">
        <v>2422</v>
      </c>
      <c r="M9" s="2">
        <v>45600</v>
      </c>
      <c r="N9" s="2">
        <v>0</v>
      </c>
      <c r="O9" s="2">
        <v>0</v>
      </c>
      <c r="P9" s="2">
        <v>0</v>
      </c>
      <c r="Q9" s="2">
        <v>0</v>
      </c>
      <c r="R9" s="2">
        <v>2</v>
      </c>
      <c r="S9" s="2">
        <v>0</v>
      </c>
      <c r="T9" s="2">
        <v>0</v>
      </c>
      <c r="X9" s="2">
        <v>0</v>
      </c>
      <c r="Y9" s="2">
        <v>0</v>
      </c>
      <c r="Z9" s="2">
        <v>2018</v>
      </c>
      <c r="AD9" s="2">
        <v>0</v>
      </c>
      <c r="AE9" s="2">
        <v>10840912</v>
      </c>
    </row>
    <row r="10" spans="1:31" ht="15" customHeight="1">
      <c r="A10" s="2">
        <v>10170007</v>
      </c>
      <c r="B10" s="2" t="s">
        <v>2423</v>
      </c>
      <c r="C10" s="2" t="s">
        <v>2424</v>
      </c>
      <c r="D10" s="2">
        <v>3</v>
      </c>
      <c r="G10" s="2">
        <v>10000007</v>
      </c>
      <c r="H10" s="2">
        <v>10010007</v>
      </c>
      <c r="I10" s="2">
        <v>7</v>
      </c>
      <c r="J10" s="79">
        <v>43194.625</v>
      </c>
      <c r="K10" s="2" t="s">
        <v>2425</v>
      </c>
      <c r="L10" s="2" t="s">
        <v>2425</v>
      </c>
      <c r="M10" s="2">
        <v>23000</v>
      </c>
      <c r="N10" s="2">
        <v>2</v>
      </c>
      <c r="O10" s="2">
        <v>0</v>
      </c>
      <c r="P10" s="2">
        <v>0</v>
      </c>
      <c r="Q10" s="2">
        <v>0</v>
      </c>
      <c r="R10" s="2">
        <v>0</v>
      </c>
      <c r="S10" s="2">
        <v>0</v>
      </c>
      <c r="T10" s="2">
        <v>0</v>
      </c>
      <c r="X10" s="2">
        <v>0</v>
      </c>
      <c r="Y10" s="2">
        <v>0</v>
      </c>
      <c r="Z10" s="2">
        <v>2018</v>
      </c>
      <c r="AD10" s="2">
        <v>0</v>
      </c>
      <c r="AE10" s="2">
        <v>10840913</v>
      </c>
    </row>
    <row r="11" spans="1:31" ht="15" customHeight="1">
      <c r="A11" s="2">
        <v>10170008</v>
      </c>
      <c r="B11" s="2" t="s">
        <v>2426</v>
      </c>
      <c r="C11" s="2" t="s">
        <v>2427</v>
      </c>
      <c r="D11" s="2">
        <v>3</v>
      </c>
      <c r="G11" s="2">
        <v>10000008</v>
      </c>
      <c r="H11" s="2">
        <v>10010008</v>
      </c>
      <c r="I11" s="2">
        <v>8</v>
      </c>
      <c r="J11" s="79">
        <v>43196.625</v>
      </c>
      <c r="K11" s="2" t="s">
        <v>2428</v>
      </c>
      <c r="L11" s="2" t="s">
        <v>2429</v>
      </c>
      <c r="M11" s="2">
        <v>45980</v>
      </c>
      <c r="N11" s="2">
        <v>0</v>
      </c>
      <c r="O11" s="2">
        <v>0</v>
      </c>
      <c r="P11" s="2">
        <v>0</v>
      </c>
      <c r="Q11" s="2">
        <v>0</v>
      </c>
      <c r="R11" s="2">
        <v>0</v>
      </c>
      <c r="S11" s="2">
        <v>1</v>
      </c>
      <c r="T11" s="2">
        <v>0</v>
      </c>
      <c r="X11" s="2">
        <v>0</v>
      </c>
      <c r="Y11" s="2">
        <v>0</v>
      </c>
      <c r="Z11" s="2">
        <v>2018</v>
      </c>
      <c r="AD11" s="2">
        <v>0</v>
      </c>
      <c r="AE11" s="2">
        <v>10840914</v>
      </c>
    </row>
    <row r="12" spans="1:31" ht="15" customHeight="1">
      <c r="A12" s="2">
        <v>10170009</v>
      </c>
      <c r="B12" s="2" t="s">
        <v>2430</v>
      </c>
      <c r="C12" s="2" t="s">
        <v>2431</v>
      </c>
      <c r="D12" s="2">
        <v>3</v>
      </c>
      <c r="G12" s="2">
        <v>10000009</v>
      </c>
      <c r="H12" s="2">
        <v>10010009</v>
      </c>
      <c r="I12" s="2">
        <v>9</v>
      </c>
      <c r="J12" s="79">
        <v>43199.625</v>
      </c>
      <c r="K12" s="2" t="s">
        <v>2432</v>
      </c>
      <c r="L12" s="2" t="s">
        <v>2433</v>
      </c>
      <c r="M12" s="2">
        <v>1000</v>
      </c>
      <c r="N12" s="2">
        <v>0</v>
      </c>
      <c r="O12" s="2">
        <v>1</v>
      </c>
      <c r="P12" s="2">
        <v>0</v>
      </c>
      <c r="Q12" s="2">
        <v>0</v>
      </c>
      <c r="R12" s="2">
        <v>0</v>
      </c>
      <c r="S12" s="2">
        <v>0</v>
      </c>
      <c r="T12" s="2">
        <v>0</v>
      </c>
      <c r="X12" s="2">
        <v>0</v>
      </c>
      <c r="Y12" s="2">
        <v>0</v>
      </c>
      <c r="Z12" s="2">
        <v>2018</v>
      </c>
      <c r="AD12" s="2">
        <v>0</v>
      </c>
      <c r="AE12" s="2">
        <v>10840915</v>
      </c>
    </row>
    <row r="13" spans="1:31" ht="15" customHeight="1">
      <c r="A13" s="2">
        <v>10170010</v>
      </c>
      <c r="B13" s="2" t="s">
        <v>2434</v>
      </c>
      <c r="C13" s="2" t="s">
        <v>2435</v>
      </c>
      <c r="D13" s="2">
        <v>3</v>
      </c>
      <c r="G13" s="2">
        <v>10000010</v>
      </c>
      <c r="H13" s="2">
        <v>10010010</v>
      </c>
      <c r="I13" s="2">
        <v>10</v>
      </c>
      <c r="J13" s="79">
        <v>43191.625</v>
      </c>
      <c r="K13" s="2" t="s">
        <v>2436</v>
      </c>
      <c r="L13" s="2" t="s">
        <v>2437</v>
      </c>
      <c r="M13" s="2">
        <v>101034</v>
      </c>
      <c r="N13" s="2">
        <v>0</v>
      </c>
      <c r="O13" s="2">
        <v>0</v>
      </c>
      <c r="P13" s="2">
        <v>0</v>
      </c>
      <c r="Q13" s="2">
        <v>0</v>
      </c>
      <c r="R13" s="2">
        <v>0</v>
      </c>
      <c r="S13" s="2">
        <v>2</v>
      </c>
      <c r="T13" s="2">
        <v>0</v>
      </c>
      <c r="X13" s="2">
        <v>0</v>
      </c>
      <c r="Y13" s="2">
        <v>0</v>
      </c>
      <c r="Z13" s="2">
        <v>2018</v>
      </c>
      <c r="AD13" s="2">
        <v>0</v>
      </c>
      <c r="AE13" s="2">
        <v>10840916</v>
      </c>
    </row>
    <row r="14" spans="1:31" ht="15" customHeight="1">
      <c r="A14" s="2">
        <v>10170011</v>
      </c>
      <c r="B14" s="2" t="s">
        <v>2438</v>
      </c>
      <c r="C14" s="2" t="s">
        <v>2439</v>
      </c>
      <c r="D14" s="2">
        <v>3</v>
      </c>
      <c r="G14" s="2">
        <v>10000011</v>
      </c>
      <c r="H14" s="2">
        <v>10010011</v>
      </c>
      <c r="I14" s="2">
        <v>11</v>
      </c>
      <c r="J14" s="79">
        <v>43229.625</v>
      </c>
      <c r="K14" s="2" t="s">
        <v>2440</v>
      </c>
      <c r="L14" s="2" t="s">
        <v>2441</v>
      </c>
      <c r="M14" s="2">
        <v>73582</v>
      </c>
      <c r="N14" s="2">
        <v>0</v>
      </c>
      <c r="O14" s="2">
        <v>0</v>
      </c>
      <c r="P14" s="2">
        <v>0</v>
      </c>
      <c r="Q14" s="2">
        <v>0</v>
      </c>
      <c r="R14" s="2">
        <v>0</v>
      </c>
      <c r="S14" s="2">
        <v>2</v>
      </c>
      <c r="T14" s="2">
        <v>0</v>
      </c>
      <c r="X14" s="2">
        <v>0</v>
      </c>
      <c r="Y14" s="2">
        <v>0</v>
      </c>
      <c r="Z14" s="2">
        <v>2018</v>
      </c>
      <c r="AD14" s="2">
        <v>0</v>
      </c>
      <c r="AE14" s="2">
        <v>10840917</v>
      </c>
    </row>
    <row r="15" spans="1:31" ht="15" customHeight="1">
      <c r="A15" s="2">
        <v>10170012</v>
      </c>
      <c r="B15" s="2" t="s">
        <v>2442</v>
      </c>
      <c r="C15" s="2" t="s">
        <v>2443</v>
      </c>
      <c r="D15" s="2">
        <v>3</v>
      </c>
      <c r="G15" s="2">
        <v>10000012</v>
      </c>
      <c r="H15" s="2">
        <v>10010012</v>
      </c>
      <c r="I15" s="2">
        <v>12</v>
      </c>
      <c r="J15" s="79">
        <v>43166.625</v>
      </c>
      <c r="K15" s="2" t="s">
        <v>2421</v>
      </c>
      <c r="L15" s="2" t="s">
        <v>2422</v>
      </c>
      <c r="M15" s="2">
        <v>50000</v>
      </c>
      <c r="N15" s="2">
        <v>0</v>
      </c>
      <c r="O15" s="2">
        <v>1</v>
      </c>
      <c r="P15" s="2">
        <v>0</v>
      </c>
      <c r="Q15" s="2">
        <v>0</v>
      </c>
      <c r="R15" s="2">
        <v>0</v>
      </c>
      <c r="S15" s="2">
        <v>0</v>
      </c>
      <c r="T15" s="2">
        <v>0</v>
      </c>
      <c r="X15" s="2">
        <v>0</v>
      </c>
      <c r="Y15" s="2">
        <v>0</v>
      </c>
      <c r="Z15" s="2">
        <v>2018</v>
      </c>
      <c r="AD15" s="2">
        <v>0</v>
      </c>
      <c r="AE15" s="2">
        <v>10840918</v>
      </c>
    </row>
    <row r="16" spans="1:31" ht="15" customHeight="1">
      <c r="A16" s="2">
        <v>10170013</v>
      </c>
      <c r="B16" s="2" t="s">
        <v>2444</v>
      </c>
      <c r="C16" s="2" t="s">
        <v>2445</v>
      </c>
      <c r="D16" s="2">
        <v>1</v>
      </c>
      <c r="G16" s="2">
        <v>10000013</v>
      </c>
      <c r="H16" s="2">
        <v>10010014</v>
      </c>
      <c r="I16" s="2">
        <v>13</v>
      </c>
      <c r="J16" s="79">
        <v>43257.625</v>
      </c>
      <c r="K16" s="2" t="s">
        <v>2446</v>
      </c>
      <c r="L16" s="2" t="s">
        <v>2447</v>
      </c>
      <c r="M16" s="2">
        <v>55000</v>
      </c>
      <c r="N16" s="2">
        <v>0</v>
      </c>
      <c r="O16" s="2">
        <v>0</v>
      </c>
      <c r="P16" s="2">
        <v>1</v>
      </c>
      <c r="Q16" s="2">
        <v>0</v>
      </c>
      <c r="R16" s="2">
        <v>1</v>
      </c>
      <c r="S16" s="2">
        <v>0</v>
      </c>
      <c r="T16" s="2">
        <v>0</v>
      </c>
      <c r="X16" s="2">
        <v>0</v>
      </c>
      <c r="Y16" s="2">
        <v>0</v>
      </c>
      <c r="Z16" s="2">
        <v>2018</v>
      </c>
      <c r="AD16" s="2">
        <v>0</v>
      </c>
      <c r="AE16" s="2">
        <v>10840919</v>
      </c>
    </row>
    <row r="17" spans="1:33" ht="15" customHeight="1">
      <c r="A17" s="2">
        <v>10170014</v>
      </c>
      <c r="B17" s="2" t="s">
        <v>2448</v>
      </c>
      <c r="C17" s="2" t="s">
        <v>2449</v>
      </c>
      <c r="D17" s="2">
        <v>1</v>
      </c>
      <c r="G17" s="2">
        <v>10000014</v>
      </c>
      <c r="H17" s="2">
        <v>10010015</v>
      </c>
      <c r="I17" s="2">
        <v>14</v>
      </c>
      <c r="J17" s="79">
        <v>43345.625</v>
      </c>
      <c r="K17" s="2" t="s">
        <v>2450</v>
      </c>
      <c r="L17" s="2" t="s">
        <v>2451</v>
      </c>
      <c r="M17" s="2">
        <v>60000</v>
      </c>
      <c r="N17" s="2">
        <v>0</v>
      </c>
      <c r="O17" s="2">
        <v>0</v>
      </c>
      <c r="P17" s="2">
        <v>1</v>
      </c>
      <c r="Q17" s="2">
        <v>0</v>
      </c>
      <c r="R17" s="2">
        <v>0</v>
      </c>
      <c r="S17" s="2">
        <v>0</v>
      </c>
      <c r="T17" s="2">
        <v>0</v>
      </c>
      <c r="X17" s="2">
        <v>0</v>
      </c>
      <c r="Y17" s="2">
        <v>0</v>
      </c>
      <c r="Z17" s="2">
        <v>2018</v>
      </c>
      <c r="AD17" s="2">
        <v>0</v>
      </c>
      <c r="AE17" s="2">
        <v>10840920</v>
      </c>
    </row>
    <row r="18" spans="1:33" ht="15" customHeight="1">
      <c r="A18" s="2">
        <v>10170015</v>
      </c>
      <c r="B18" s="2" t="s">
        <v>2452</v>
      </c>
      <c r="C18" s="2" t="s">
        <v>2453</v>
      </c>
      <c r="D18" s="2">
        <v>1</v>
      </c>
      <c r="G18" s="2">
        <v>10000015</v>
      </c>
      <c r="H18" s="2">
        <v>10010016</v>
      </c>
      <c r="I18" s="2">
        <v>15</v>
      </c>
      <c r="J18" s="79">
        <v>43194.625</v>
      </c>
      <c r="K18" s="2" t="s">
        <v>2454</v>
      </c>
      <c r="L18" s="2" t="s">
        <v>2455</v>
      </c>
      <c r="M18" s="2">
        <v>25000</v>
      </c>
      <c r="N18" s="2">
        <v>0</v>
      </c>
      <c r="O18" s="2">
        <v>1</v>
      </c>
      <c r="P18" s="2">
        <v>0</v>
      </c>
      <c r="Q18" s="2">
        <v>0</v>
      </c>
      <c r="R18" s="2">
        <v>0</v>
      </c>
      <c r="S18" s="2">
        <v>0</v>
      </c>
      <c r="T18" s="2">
        <v>0</v>
      </c>
      <c r="X18" s="2">
        <v>0</v>
      </c>
      <c r="Y18" s="2">
        <v>0</v>
      </c>
      <c r="Z18" s="2">
        <v>2018</v>
      </c>
      <c r="AD18" s="2">
        <v>0</v>
      </c>
      <c r="AE18" s="2">
        <v>10840921</v>
      </c>
    </row>
    <row r="19" spans="1:33" ht="15" customHeight="1">
      <c r="A19" s="2">
        <v>10170016</v>
      </c>
      <c r="B19" s="2" t="s">
        <v>2456</v>
      </c>
      <c r="C19" s="2" t="s">
        <v>2210</v>
      </c>
      <c r="D19" s="2">
        <v>3</v>
      </c>
      <c r="G19" s="2">
        <v>10000001</v>
      </c>
      <c r="H19" s="2">
        <v>10010001</v>
      </c>
      <c r="I19" s="2">
        <v>16</v>
      </c>
      <c r="J19" s="79">
        <v>43166.625</v>
      </c>
      <c r="K19" s="2" t="s">
        <v>2457</v>
      </c>
      <c r="L19" s="2" t="s">
        <v>2458</v>
      </c>
      <c r="M19" s="2">
        <v>45980</v>
      </c>
      <c r="N19" s="2">
        <v>1</v>
      </c>
      <c r="O19" s="2">
        <v>0</v>
      </c>
      <c r="P19" s="2">
        <v>0</v>
      </c>
      <c r="Q19" s="2">
        <v>0</v>
      </c>
      <c r="R19" s="2">
        <v>0</v>
      </c>
      <c r="S19" s="2">
        <v>0</v>
      </c>
      <c r="T19" s="2">
        <v>0</v>
      </c>
      <c r="X19" s="2">
        <v>0</v>
      </c>
      <c r="Y19" s="2">
        <v>0</v>
      </c>
      <c r="Z19" s="2">
        <v>2018</v>
      </c>
      <c r="AD19" s="2">
        <v>0</v>
      </c>
      <c r="AE19" s="2">
        <v>10840922</v>
      </c>
    </row>
    <row r="20" spans="1:33" ht="15" customHeight="1">
      <c r="A20" s="2">
        <v>10170017</v>
      </c>
      <c r="B20" s="2" t="s">
        <v>2459</v>
      </c>
      <c r="C20" s="2" t="s">
        <v>2211</v>
      </c>
      <c r="D20" s="2">
        <v>3</v>
      </c>
      <c r="G20" s="2">
        <v>10000002</v>
      </c>
      <c r="H20" s="2">
        <v>10010002</v>
      </c>
      <c r="I20" s="2">
        <v>17</v>
      </c>
      <c r="J20" s="79">
        <v>43226.625</v>
      </c>
      <c r="K20" s="2" t="s">
        <v>2460</v>
      </c>
      <c r="L20" s="2" t="s">
        <v>2461</v>
      </c>
      <c r="M20" s="2">
        <v>100005</v>
      </c>
      <c r="N20" s="2">
        <v>0</v>
      </c>
      <c r="O20" s="2">
        <v>0</v>
      </c>
      <c r="P20" s="2">
        <v>1</v>
      </c>
      <c r="Q20" s="2">
        <v>0</v>
      </c>
      <c r="R20" s="2">
        <v>0</v>
      </c>
      <c r="S20" s="2">
        <v>1</v>
      </c>
      <c r="T20" s="2">
        <v>0</v>
      </c>
      <c r="X20" s="2">
        <v>0</v>
      </c>
      <c r="Y20" s="2">
        <v>0</v>
      </c>
      <c r="Z20" s="2">
        <v>2018</v>
      </c>
      <c r="AD20" s="2">
        <v>0</v>
      </c>
      <c r="AE20" s="2">
        <v>10840923</v>
      </c>
    </row>
    <row r="21" spans="1:33" ht="15" customHeight="1">
      <c r="A21" s="2">
        <v>10170018</v>
      </c>
      <c r="B21" s="2" t="s">
        <v>2462</v>
      </c>
      <c r="C21" s="2" t="s">
        <v>2212</v>
      </c>
      <c r="D21" s="2">
        <v>3</v>
      </c>
      <c r="G21" s="2">
        <v>10000003</v>
      </c>
      <c r="H21" s="2">
        <v>10010003</v>
      </c>
      <c r="I21" s="2">
        <v>18</v>
      </c>
      <c r="J21" s="79">
        <v>43105.625</v>
      </c>
      <c r="K21" s="2" t="s">
        <v>2463</v>
      </c>
      <c r="L21" s="2" t="s">
        <v>2464</v>
      </c>
      <c r="M21" s="2">
        <v>101034</v>
      </c>
      <c r="N21" s="2">
        <v>1</v>
      </c>
      <c r="O21" s="2">
        <v>0</v>
      </c>
      <c r="P21" s="2">
        <v>1</v>
      </c>
      <c r="Q21" s="2">
        <v>0</v>
      </c>
      <c r="R21" s="2">
        <v>0</v>
      </c>
      <c r="S21" s="2">
        <v>1</v>
      </c>
      <c r="T21" s="2">
        <v>0</v>
      </c>
      <c r="X21" s="2">
        <v>0</v>
      </c>
      <c r="Y21" s="2">
        <v>0</v>
      </c>
      <c r="Z21" s="2">
        <v>2018</v>
      </c>
      <c r="AD21" s="2">
        <v>0</v>
      </c>
      <c r="AE21" s="2">
        <v>10840924</v>
      </c>
    </row>
    <row r="22" spans="1:33" ht="15" customHeight="1">
      <c r="A22" s="2">
        <v>10170019</v>
      </c>
      <c r="B22" s="2" t="s">
        <v>2465</v>
      </c>
      <c r="C22" s="2" t="s">
        <v>2213</v>
      </c>
      <c r="D22" s="2">
        <v>3</v>
      </c>
      <c r="G22" s="2">
        <v>10000004</v>
      </c>
      <c r="H22" s="2">
        <v>10010004</v>
      </c>
      <c r="I22" s="2">
        <v>19</v>
      </c>
      <c r="J22" s="79">
        <v>43350.625</v>
      </c>
      <c r="K22" s="2" t="s">
        <v>2466</v>
      </c>
      <c r="L22" s="2" t="s">
        <v>2467</v>
      </c>
      <c r="M22" s="2">
        <v>73582</v>
      </c>
      <c r="N22" s="2">
        <v>0</v>
      </c>
      <c r="O22" s="2">
        <v>1</v>
      </c>
      <c r="P22" s="2">
        <v>0</v>
      </c>
      <c r="Q22" s="2">
        <v>0</v>
      </c>
      <c r="R22" s="2">
        <v>0</v>
      </c>
      <c r="S22" s="2">
        <v>0</v>
      </c>
      <c r="T22" s="2">
        <v>0</v>
      </c>
      <c r="X22" s="2">
        <v>0</v>
      </c>
      <c r="Y22" s="2">
        <v>0</v>
      </c>
      <c r="Z22" s="2">
        <v>2018</v>
      </c>
      <c r="AD22" s="2">
        <v>0</v>
      </c>
      <c r="AE22" s="2">
        <v>10840925</v>
      </c>
    </row>
    <row r="23" spans="1:33" ht="15" customHeight="1">
      <c r="A23" s="2">
        <v>10170020</v>
      </c>
      <c r="B23" s="2" t="s">
        <v>2468</v>
      </c>
      <c r="C23" s="2" t="s">
        <v>2214</v>
      </c>
      <c r="D23" s="2">
        <v>3</v>
      </c>
      <c r="G23" s="2">
        <v>10000005</v>
      </c>
      <c r="H23" s="2">
        <v>10010005</v>
      </c>
      <c r="I23" s="2">
        <v>20</v>
      </c>
      <c r="J23" s="79">
        <v>43285.625</v>
      </c>
      <c r="K23" s="2" t="s">
        <v>2469</v>
      </c>
      <c r="L23" s="2" t="s">
        <v>2470</v>
      </c>
      <c r="M23" s="2">
        <v>50000</v>
      </c>
      <c r="N23" s="2">
        <v>0</v>
      </c>
      <c r="O23" s="2">
        <v>0</v>
      </c>
      <c r="P23" s="2">
        <v>2</v>
      </c>
      <c r="Q23" s="2">
        <v>0</v>
      </c>
      <c r="R23" s="2">
        <v>0</v>
      </c>
      <c r="S23" s="2">
        <v>0</v>
      </c>
      <c r="T23" s="2">
        <v>0</v>
      </c>
      <c r="X23" s="2">
        <v>0</v>
      </c>
      <c r="Y23" s="2">
        <v>0</v>
      </c>
      <c r="Z23" s="2">
        <v>2018</v>
      </c>
      <c r="AD23" s="2">
        <v>0</v>
      </c>
      <c r="AE23" s="2">
        <v>10840926</v>
      </c>
    </row>
    <row r="24" spans="1:33" ht="15" customHeight="1">
      <c r="A24" s="2">
        <v>10170021</v>
      </c>
      <c r="B24" s="2" t="s">
        <v>2471</v>
      </c>
      <c r="C24" s="2" t="s">
        <v>2215</v>
      </c>
      <c r="D24" s="2">
        <v>3</v>
      </c>
      <c r="G24" s="2">
        <v>10000006</v>
      </c>
      <c r="H24" s="2">
        <v>10010006</v>
      </c>
      <c r="I24" s="2">
        <v>21</v>
      </c>
      <c r="J24" s="79">
        <v>43320.625</v>
      </c>
      <c r="K24" s="2" t="s">
        <v>2472</v>
      </c>
      <c r="L24" s="2" t="s">
        <v>2473</v>
      </c>
      <c r="M24" s="2">
        <v>55000</v>
      </c>
      <c r="N24" s="2">
        <v>1</v>
      </c>
      <c r="O24" s="2">
        <v>0</v>
      </c>
      <c r="P24" s="2">
        <v>0</v>
      </c>
      <c r="Q24" s="2">
        <v>1</v>
      </c>
      <c r="R24" s="2">
        <v>0</v>
      </c>
      <c r="S24" s="2">
        <v>0</v>
      </c>
      <c r="T24" s="2">
        <v>0</v>
      </c>
      <c r="X24" s="2">
        <v>0</v>
      </c>
      <c r="Y24" s="2">
        <v>0</v>
      </c>
      <c r="Z24" s="2">
        <v>2018</v>
      </c>
      <c r="AD24" s="2">
        <v>0</v>
      </c>
      <c r="AE24" s="2">
        <v>10840927</v>
      </c>
    </row>
    <row r="25" spans="1:33" ht="15" customHeight="1">
      <c r="A25" s="2">
        <v>10170022</v>
      </c>
      <c r="B25" s="2" t="s">
        <v>2474</v>
      </c>
      <c r="C25" s="2" t="s">
        <v>2475</v>
      </c>
      <c r="D25" s="2">
        <v>2</v>
      </c>
      <c r="G25" s="2">
        <v>10000002</v>
      </c>
      <c r="H25" s="2">
        <v>10010002</v>
      </c>
      <c r="I25" s="2">
        <v>1</v>
      </c>
      <c r="J25" s="79">
        <v>42809.625</v>
      </c>
      <c r="M25" s="2">
        <v>55000</v>
      </c>
      <c r="N25" s="2">
        <v>0</v>
      </c>
      <c r="O25" s="2">
        <v>0</v>
      </c>
      <c r="P25" s="2">
        <v>0</v>
      </c>
      <c r="Q25" s="2">
        <v>1</v>
      </c>
      <c r="R25" s="2">
        <v>0</v>
      </c>
      <c r="S25" s="2">
        <v>0</v>
      </c>
      <c r="T25" s="2">
        <v>0</v>
      </c>
      <c r="X25" s="2">
        <v>0</v>
      </c>
      <c r="Y25" s="2">
        <v>0</v>
      </c>
      <c r="Z25" s="2">
        <v>2017</v>
      </c>
      <c r="AD25" s="2">
        <v>0</v>
      </c>
      <c r="AE25" s="2">
        <v>10840461</v>
      </c>
    </row>
    <row r="26" spans="1:33" ht="14.25" customHeight="1">
      <c r="A26" s="2">
        <v>10170023</v>
      </c>
      <c r="B26" s="2" t="s">
        <v>2476</v>
      </c>
      <c r="C26" s="2" t="s">
        <v>2475</v>
      </c>
      <c r="D26" s="2">
        <v>2</v>
      </c>
      <c r="G26" s="2">
        <v>10000109</v>
      </c>
      <c r="H26" s="2">
        <v>10010064</v>
      </c>
      <c r="I26" s="2">
        <v>2</v>
      </c>
      <c r="J26" s="79">
        <v>42797.625</v>
      </c>
      <c r="M26" s="2">
        <v>55000</v>
      </c>
      <c r="N26" s="2">
        <v>0</v>
      </c>
      <c r="O26" s="2">
        <v>0</v>
      </c>
      <c r="P26" s="2">
        <v>1</v>
      </c>
      <c r="Q26" s="2">
        <v>0</v>
      </c>
      <c r="R26" s="2">
        <v>0</v>
      </c>
      <c r="S26" s="2">
        <v>0</v>
      </c>
      <c r="T26" s="2">
        <v>0</v>
      </c>
      <c r="X26" s="2">
        <v>0</v>
      </c>
      <c r="Y26" s="2">
        <v>0</v>
      </c>
      <c r="Z26" s="2">
        <v>2017</v>
      </c>
      <c r="AD26" s="2">
        <v>0</v>
      </c>
      <c r="AE26" s="2">
        <v>10840944</v>
      </c>
    </row>
    <row r="27" spans="1:33" ht="15" customHeight="1">
      <c r="A27" s="2">
        <v>10170024</v>
      </c>
      <c r="B27" s="2" t="s">
        <v>2477</v>
      </c>
      <c r="C27" s="2" t="s">
        <v>2478</v>
      </c>
      <c r="D27" s="2">
        <v>2</v>
      </c>
      <c r="G27" s="2">
        <v>10000109</v>
      </c>
      <c r="H27" s="2">
        <v>10010064</v>
      </c>
      <c r="I27" s="2">
        <v>3</v>
      </c>
      <c r="J27" s="79">
        <v>42798.625</v>
      </c>
      <c r="M27" s="2">
        <v>55000</v>
      </c>
      <c r="N27" s="2">
        <v>0</v>
      </c>
      <c r="O27" s="2">
        <v>1</v>
      </c>
      <c r="P27" s="2">
        <v>0</v>
      </c>
      <c r="Q27" s="2">
        <v>0</v>
      </c>
      <c r="R27" s="2">
        <v>0</v>
      </c>
      <c r="S27" s="2">
        <v>0</v>
      </c>
      <c r="T27" s="2">
        <v>0</v>
      </c>
      <c r="X27" s="2">
        <v>0</v>
      </c>
      <c r="Y27" s="2">
        <v>0</v>
      </c>
      <c r="Z27" s="2">
        <v>2017</v>
      </c>
      <c r="AD27" s="2">
        <v>0</v>
      </c>
      <c r="AE27" s="2">
        <v>10840945</v>
      </c>
      <c r="AG27" s="2" t="s">
        <v>294</v>
      </c>
    </row>
    <row r="28" spans="1:33" ht="15" customHeight="1">
      <c r="A28" s="2">
        <v>10170025</v>
      </c>
      <c r="B28" s="2" t="s">
        <v>2479</v>
      </c>
      <c r="C28" s="2" t="s">
        <v>2480</v>
      </c>
      <c r="D28" s="2">
        <v>1</v>
      </c>
      <c r="G28" s="2">
        <v>10000002</v>
      </c>
      <c r="H28" s="2">
        <v>10010002</v>
      </c>
      <c r="I28" s="2">
        <v>22</v>
      </c>
      <c r="J28" s="79">
        <v>43164.625</v>
      </c>
      <c r="M28" s="2">
        <v>1236</v>
      </c>
      <c r="N28" s="2">
        <v>1</v>
      </c>
      <c r="O28" s="2">
        <v>0</v>
      </c>
      <c r="P28" s="2">
        <v>0</v>
      </c>
      <c r="Q28" s="2">
        <v>0</v>
      </c>
      <c r="R28" s="2">
        <v>0</v>
      </c>
      <c r="S28" s="2">
        <v>0</v>
      </c>
      <c r="T28" s="2">
        <v>0</v>
      </c>
      <c r="X28" s="2">
        <v>0</v>
      </c>
      <c r="Y28" s="2">
        <v>0</v>
      </c>
      <c r="Z28" s="2">
        <v>2018</v>
      </c>
      <c r="AD28" s="2">
        <v>1</v>
      </c>
      <c r="AE28" s="2">
        <v>10840946</v>
      </c>
      <c r="AG28" s="2" t="s">
        <v>833</v>
      </c>
    </row>
    <row r="29" spans="1:33" ht="15" customHeight="1">
      <c r="A29" s="2">
        <v>10170026</v>
      </c>
      <c r="B29" s="2" t="s">
        <v>2481</v>
      </c>
      <c r="C29" s="2" t="s">
        <v>2482</v>
      </c>
      <c r="D29" s="2">
        <v>1</v>
      </c>
      <c r="G29" s="2">
        <v>10000002</v>
      </c>
      <c r="H29" s="2">
        <v>10010002</v>
      </c>
      <c r="I29" s="2">
        <v>23</v>
      </c>
      <c r="J29" s="79">
        <v>43165.625</v>
      </c>
      <c r="M29" s="2">
        <v>7328</v>
      </c>
      <c r="N29" s="2">
        <v>0</v>
      </c>
      <c r="O29" s="2">
        <v>0</v>
      </c>
      <c r="P29" s="2">
        <v>0</v>
      </c>
      <c r="Q29" s="2">
        <v>0</v>
      </c>
      <c r="R29" s="2">
        <v>1</v>
      </c>
      <c r="S29" s="2">
        <v>0</v>
      </c>
      <c r="T29" s="2">
        <v>0</v>
      </c>
      <c r="X29" s="2">
        <v>0</v>
      </c>
      <c r="Y29" s="2">
        <v>0</v>
      </c>
      <c r="Z29" s="2">
        <v>2018</v>
      </c>
      <c r="AD29" s="2">
        <v>1</v>
      </c>
      <c r="AE29" s="2">
        <v>10840947</v>
      </c>
      <c r="AG29" s="2" t="s">
        <v>833</v>
      </c>
    </row>
    <row r="30" spans="1:33" ht="15" customHeight="1">
      <c r="A30" s="2">
        <v>10170027</v>
      </c>
      <c r="B30" s="2" t="s">
        <v>2483</v>
      </c>
      <c r="C30" s="2" t="s">
        <v>2484</v>
      </c>
      <c r="D30" s="2">
        <v>1</v>
      </c>
      <c r="G30" s="2">
        <v>10000002</v>
      </c>
      <c r="H30" s="2">
        <v>10010002</v>
      </c>
      <c r="I30" s="2">
        <v>24</v>
      </c>
      <c r="J30" s="79">
        <v>43166.625</v>
      </c>
      <c r="M30" s="2">
        <v>4197</v>
      </c>
      <c r="N30" s="2">
        <v>0</v>
      </c>
      <c r="O30" s="2">
        <v>0</v>
      </c>
      <c r="P30" s="2">
        <v>0</v>
      </c>
      <c r="Q30" s="2">
        <v>1</v>
      </c>
      <c r="R30" s="2">
        <v>0</v>
      </c>
      <c r="S30" s="2">
        <v>0</v>
      </c>
      <c r="T30" s="2">
        <v>0</v>
      </c>
      <c r="X30" s="2">
        <v>0</v>
      </c>
      <c r="Y30" s="2">
        <v>0</v>
      </c>
      <c r="Z30" s="2">
        <v>2018</v>
      </c>
      <c r="AD30" s="2">
        <v>1</v>
      </c>
      <c r="AE30" s="2">
        <v>10840948</v>
      </c>
      <c r="AG30" s="2" t="s">
        <v>834</v>
      </c>
    </row>
    <row r="31" spans="1:33" ht="15" customHeight="1">
      <c r="A31" s="2">
        <v>10170028</v>
      </c>
      <c r="B31" s="2" t="s">
        <v>2485</v>
      </c>
      <c r="C31" s="2" t="s">
        <v>2486</v>
      </c>
      <c r="D31" s="2">
        <v>1</v>
      </c>
      <c r="G31" s="2">
        <v>10000002</v>
      </c>
      <c r="H31" s="2">
        <v>10010002</v>
      </c>
      <c r="I31" s="2">
        <v>25</v>
      </c>
      <c r="J31" s="79">
        <v>43167.625</v>
      </c>
      <c r="M31" s="2">
        <v>5415</v>
      </c>
      <c r="N31" s="2">
        <v>0</v>
      </c>
      <c r="O31" s="2">
        <v>0</v>
      </c>
      <c r="P31" s="2">
        <v>1</v>
      </c>
      <c r="Q31" s="2">
        <v>0</v>
      </c>
      <c r="R31" s="2">
        <v>0</v>
      </c>
      <c r="S31" s="2">
        <v>0</v>
      </c>
      <c r="T31" s="2">
        <v>0</v>
      </c>
      <c r="X31" s="2">
        <v>0</v>
      </c>
      <c r="Y31" s="2">
        <v>0</v>
      </c>
      <c r="Z31" s="2">
        <v>2018</v>
      </c>
      <c r="AD31" s="2">
        <v>1</v>
      </c>
      <c r="AE31" s="2">
        <v>10840949</v>
      </c>
      <c r="AG31" s="2" t="s">
        <v>835</v>
      </c>
    </row>
    <row r="32" spans="1:33" ht="15" customHeight="1">
      <c r="A32" s="2">
        <v>10170029</v>
      </c>
      <c r="B32" s="2" t="s">
        <v>2487</v>
      </c>
      <c r="C32" s="2" t="s">
        <v>2488</v>
      </c>
      <c r="D32" s="2">
        <v>1</v>
      </c>
      <c r="G32" s="2">
        <v>10000002</v>
      </c>
      <c r="H32" s="2">
        <v>10010002</v>
      </c>
      <c r="I32" s="2">
        <v>26</v>
      </c>
      <c r="J32" s="79">
        <v>43168.625</v>
      </c>
      <c r="M32" s="2">
        <v>2721</v>
      </c>
      <c r="N32" s="2">
        <v>1</v>
      </c>
      <c r="O32" s="2">
        <v>0</v>
      </c>
      <c r="P32" s="2">
        <v>0</v>
      </c>
      <c r="Q32" s="2">
        <v>0</v>
      </c>
      <c r="R32" s="2">
        <v>0</v>
      </c>
      <c r="S32" s="2">
        <v>0</v>
      </c>
      <c r="T32" s="2">
        <v>0</v>
      </c>
      <c r="X32" s="2">
        <v>0</v>
      </c>
      <c r="Y32" s="2">
        <v>0</v>
      </c>
      <c r="Z32" s="2">
        <v>2018</v>
      </c>
      <c r="AD32" s="2">
        <v>1</v>
      </c>
      <c r="AE32" s="2">
        <v>10840950</v>
      </c>
      <c r="AG32" s="2" t="s">
        <v>836</v>
      </c>
    </row>
    <row r="33" spans="1:33" ht="15" customHeight="1">
      <c r="A33" s="2">
        <v>10170030</v>
      </c>
      <c r="B33" s="2" t="s">
        <v>2489</v>
      </c>
      <c r="C33" s="2" t="s">
        <v>2490</v>
      </c>
      <c r="D33" s="2">
        <v>1</v>
      </c>
      <c r="G33" s="2">
        <v>10000002</v>
      </c>
      <c r="H33" s="2">
        <v>10010002</v>
      </c>
      <c r="I33" s="2">
        <v>27</v>
      </c>
      <c r="J33" s="79">
        <v>43169.625</v>
      </c>
      <c r="M33" s="2">
        <v>7900</v>
      </c>
      <c r="N33" s="2">
        <v>0</v>
      </c>
      <c r="O33" s="2">
        <v>1</v>
      </c>
      <c r="P33" s="2">
        <v>0</v>
      </c>
      <c r="Q33" s="2">
        <v>0</v>
      </c>
      <c r="R33" s="2">
        <v>0</v>
      </c>
      <c r="S33" s="2">
        <v>0</v>
      </c>
      <c r="T33" s="2">
        <v>0</v>
      </c>
      <c r="X33" s="2">
        <v>0</v>
      </c>
      <c r="Y33" s="2">
        <v>0</v>
      </c>
      <c r="Z33" s="2">
        <v>2018</v>
      </c>
      <c r="AD33" s="2">
        <v>1</v>
      </c>
      <c r="AE33" s="2">
        <v>10840951</v>
      </c>
      <c r="AG33" s="2" t="s">
        <v>837</v>
      </c>
    </row>
    <row r="34" spans="1:33" ht="15" customHeight="1">
      <c r="A34" s="2">
        <v>10170031</v>
      </c>
      <c r="B34" s="2" t="s">
        <v>2491</v>
      </c>
      <c r="C34" s="2" t="s">
        <v>2492</v>
      </c>
      <c r="D34" s="2">
        <v>1</v>
      </c>
      <c r="G34" s="2">
        <v>10000002</v>
      </c>
      <c r="H34" s="2">
        <v>10010002</v>
      </c>
      <c r="I34" s="2">
        <v>28</v>
      </c>
      <c r="J34" s="79">
        <v>43170.625</v>
      </c>
      <c r="M34" s="2">
        <v>4035</v>
      </c>
      <c r="N34" s="2">
        <v>0</v>
      </c>
      <c r="O34" s="2">
        <v>0</v>
      </c>
      <c r="P34" s="2">
        <v>0</v>
      </c>
      <c r="Q34" s="2">
        <v>1</v>
      </c>
      <c r="R34" s="2">
        <v>0</v>
      </c>
      <c r="S34" s="2">
        <v>0</v>
      </c>
      <c r="T34" s="2">
        <v>0</v>
      </c>
      <c r="X34" s="2">
        <v>0</v>
      </c>
      <c r="Y34" s="2">
        <v>0</v>
      </c>
      <c r="Z34" s="2">
        <v>2018</v>
      </c>
      <c r="AD34" s="2">
        <v>1</v>
      </c>
      <c r="AE34" s="2">
        <v>10840952</v>
      </c>
      <c r="AG34" s="2" t="s">
        <v>838</v>
      </c>
    </row>
    <row r="35" spans="1:33" ht="15" customHeight="1">
      <c r="A35" s="2">
        <v>10170032</v>
      </c>
      <c r="B35" s="2" t="s">
        <v>2493</v>
      </c>
      <c r="C35" s="2" t="s">
        <v>2494</v>
      </c>
      <c r="D35" s="2">
        <v>1</v>
      </c>
      <c r="G35" s="2">
        <v>10000002</v>
      </c>
      <c r="H35" s="2">
        <v>10010002</v>
      </c>
      <c r="I35" s="2">
        <v>29</v>
      </c>
      <c r="J35" s="79">
        <v>43171.625</v>
      </c>
      <c r="M35" s="2">
        <v>3797</v>
      </c>
      <c r="N35" s="2">
        <v>0</v>
      </c>
      <c r="O35" s="2">
        <v>0</v>
      </c>
      <c r="P35" s="2">
        <v>0</v>
      </c>
      <c r="Q35" s="2">
        <v>0</v>
      </c>
      <c r="R35" s="2">
        <v>0</v>
      </c>
      <c r="S35" s="2">
        <v>1</v>
      </c>
      <c r="T35" s="2">
        <v>0</v>
      </c>
      <c r="X35" s="2">
        <v>0</v>
      </c>
      <c r="Y35" s="2">
        <v>0</v>
      </c>
      <c r="Z35" s="2">
        <v>2018</v>
      </c>
      <c r="AD35" s="2">
        <v>1</v>
      </c>
      <c r="AE35" s="2">
        <v>10840953</v>
      </c>
      <c r="AG35" s="2" t="s">
        <v>839</v>
      </c>
    </row>
    <row r="36" spans="1:33" ht="15" customHeight="1">
      <c r="A36" s="2">
        <v>10170033</v>
      </c>
      <c r="B36" s="2" t="s">
        <v>2495</v>
      </c>
      <c r="C36" s="2" t="s">
        <v>2496</v>
      </c>
      <c r="D36" s="2">
        <v>1</v>
      </c>
      <c r="G36" s="2">
        <v>10000002</v>
      </c>
      <c r="H36" s="2">
        <v>10010002</v>
      </c>
      <c r="I36" s="2">
        <v>30</v>
      </c>
      <c r="J36" s="79">
        <v>43172.625</v>
      </c>
      <c r="M36" s="2">
        <v>7884</v>
      </c>
      <c r="N36" s="2">
        <v>0</v>
      </c>
      <c r="O36" s="2">
        <v>0</v>
      </c>
      <c r="P36" s="2">
        <v>0</v>
      </c>
      <c r="Q36" s="2">
        <v>0</v>
      </c>
      <c r="R36" s="2">
        <v>0</v>
      </c>
      <c r="S36" s="2">
        <v>0</v>
      </c>
      <c r="T36" s="2">
        <v>1</v>
      </c>
      <c r="X36" s="2">
        <v>0</v>
      </c>
      <c r="Y36" s="2">
        <v>0</v>
      </c>
      <c r="Z36" s="2">
        <v>2018</v>
      </c>
      <c r="AD36" s="2">
        <v>1</v>
      </c>
      <c r="AE36" s="2">
        <v>10840954</v>
      </c>
      <c r="AG36" s="2" t="s">
        <v>840</v>
      </c>
    </row>
    <row r="37" spans="1:33" ht="15" customHeight="1">
      <c r="A37" s="2">
        <v>10170034</v>
      </c>
      <c r="B37" s="2" t="s">
        <v>2497</v>
      </c>
      <c r="C37" s="2" t="s">
        <v>2498</v>
      </c>
      <c r="D37" s="2">
        <v>1</v>
      </c>
      <c r="G37" s="2">
        <v>10000002</v>
      </c>
      <c r="H37" s="2">
        <v>10010002</v>
      </c>
      <c r="I37" s="2">
        <v>31</v>
      </c>
      <c r="J37" s="79">
        <v>43173.625</v>
      </c>
      <c r="M37" s="2">
        <v>300</v>
      </c>
      <c r="N37" s="2">
        <v>0</v>
      </c>
      <c r="O37" s="2">
        <v>0</v>
      </c>
      <c r="P37" s="2">
        <v>0</v>
      </c>
      <c r="Q37" s="2">
        <v>1</v>
      </c>
      <c r="R37" s="2">
        <v>0</v>
      </c>
      <c r="S37" s="2">
        <v>1</v>
      </c>
      <c r="T37" s="2">
        <v>0</v>
      </c>
      <c r="X37" s="2">
        <v>0</v>
      </c>
      <c r="Y37" s="2">
        <v>0</v>
      </c>
      <c r="Z37" s="2">
        <v>2018</v>
      </c>
      <c r="AD37" s="2">
        <v>1</v>
      </c>
      <c r="AE37" s="2">
        <v>10840955</v>
      </c>
      <c r="AG37" s="2" t="s">
        <v>841</v>
      </c>
    </row>
    <row r="38" spans="1:33" ht="15" customHeight="1">
      <c r="A38" s="2">
        <v>10170035</v>
      </c>
      <c r="B38" s="2" t="s">
        <v>2499</v>
      </c>
      <c r="C38" s="2" t="s">
        <v>2500</v>
      </c>
      <c r="D38" s="2">
        <v>1</v>
      </c>
      <c r="G38" s="2">
        <v>10000002</v>
      </c>
      <c r="H38" s="2">
        <v>10010002</v>
      </c>
      <c r="I38" s="2">
        <v>32</v>
      </c>
      <c r="J38" s="79">
        <v>43174.625</v>
      </c>
      <c r="M38" s="2">
        <v>4093</v>
      </c>
      <c r="N38" s="2">
        <v>1</v>
      </c>
      <c r="O38" s="2">
        <v>0</v>
      </c>
      <c r="P38" s="2">
        <v>0</v>
      </c>
      <c r="Q38" s="2">
        <v>0</v>
      </c>
      <c r="R38" s="2">
        <v>1</v>
      </c>
      <c r="S38" s="2">
        <v>0</v>
      </c>
      <c r="T38" s="2">
        <v>0</v>
      </c>
      <c r="X38" s="2">
        <v>0</v>
      </c>
      <c r="Y38" s="2">
        <v>0</v>
      </c>
      <c r="Z38" s="2">
        <v>2018</v>
      </c>
      <c r="AD38" s="2">
        <v>1</v>
      </c>
      <c r="AE38" s="2">
        <v>10840956</v>
      </c>
      <c r="AG38" s="2" t="s">
        <v>842</v>
      </c>
    </row>
    <row r="39" spans="1:33" ht="15" customHeight="1">
      <c r="A39" s="2">
        <v>10170036</v>
      </c>
      <c r="B39" s="2" t="s">
        <v>2501</v>
      </c>
      <c r="C39" s="2" t="s">
        <v>2502</v>
      </c>
      <c r="D39" s="2">
        <v>1</v>
      </c>
      <c r="G39" s="2">
        <v>10000002</v>
      </c>
      <c r="H39" s="2">
        <v>10010002</v>
      </c>
      <c r="I39" s="2">
        <v>33</v>
      </c>
      <c r="J39" s="79">
        <v>43175.625</v>
      </c>
      <c r="M39" s="2">
        <v>7831</v>
      </c>
      <c r="N39" s="2">
        <v>0</v>
      </c>
      <c r="O39" s="2">
        <v>1</v>
      </c>
      <c r="P39" s="2">
        <v>0</v>
      </c>
      <c r="Q39" s="2">
        <v>0</v>
      </c>
      <c r="R39" s="2">
        <v>1</v>
      </c>
      <c r="S39" s="2">
        <v>0</v>
      </c>
      <c r="T39" s="2">
        <v>1</v>
      </c>
      <c r="X39" s="2">
        <v>0</v>
      </c>
      <c r="Y39" s="2">
        <v>0</v>
      </c>
      <c r="Z39" s="2">
        <v>2018</v>
      </c>
      <c r="AD39" s="2">
        <v>1</v>
      </c>
      <c r="AE39" s="2">
        <v>10840957</v>
      </c>
      <c r="AG39" s="2" t="s">
        <v>843</v>
      </c>
    </row>
    <row r="40" spans="1:33" ht="15" customHeight="1">
      <c r="A40" s="2">
        <v>10170037</v>
      </c>
      <c r="B40" s="2" t="s">
        <v>2503</v>
      </c>
      <c r="C40" s="2" t="s">
        <v>2504</v>
      </c>
      <c r="D40" s="2">
        <v>1</v>
      </c>
      <c r="G40" s="2">
        <v>10000002</v>
      </c>
      <c r="H40" s="2">
        <v>10010002</v>
      </c>
      <c r="I40" s="2">
        <v>34</v>
      </c>
      <c r="J40" s="79">
        <v>43176.625</v>
      </c>
      <c r="M40" s="2">
        <v>6617</v>
      </c>
      <c r="N40" s="2">
        <v>1</v>
      </c>
      <c r="O40" s="2">
        <v>0</v>
      </c>
      <c r="P40" s="2">
        <v>1</v>
      </c>
      <c r="Q40" s="2">
        <v>0</v>
      </c>
      <c r="R40" s="2">
        <v>0</v>
      </c>
      <c r="S40" s="2">
        <v>1</v>
      </c>
      <c r="T40" s="2">
        <v>0</v>
      </c>
      <c r="X40" s="2">
        <v>0</v>
      </c>
      <c r="Y40" s="2">
        <v>0</v>
      </c>
      <c r="Z40" s="2">
        <v>2018</v>
      </c>
      <c r="AD40" s="2">
        <v>1</v>
      </c>
      <c r="AE40" s="2">
        <v>10840958</v>
      </c>
      <c r="AG40" s="2" t="s">
        <v>844</v>
      </c>
    </row>
    <row r="41" spans="1:33" ht="15" customHeight="1">
      <c r="A41" s="2">
        <v>10170038</v>
      </c>
      <c r="B41" s="2" t="s">
        <v>2505</v>
      </c>
      <c r="C41" s="2" t="s">
        <v>2506</v>
      </c>
      <c r="D41" s="2">
        <v>1</v>
      </c>
      <c r="G41" s="2">
        <v>10000002</v>
      </c>
      <c r="H41" s="2">
        <v>10010002</v>
      </c>
      <c r="I41" s="2">
        <v>35</v>
      </c>
      <c r="J41" s="79">
        <v>43177.625</v>
      </c>
      <c r="M41" s="2">
        <v>927</v>
      </c>
      <c r="N41" s="2">
        <v>0</v>
      </c>
      <c r="O41" s="2">
        <v>0</v>
      </c>
      <c r="P41" s="2">
        <v>0</v>
      </c>
      <c r="Q41" s="2">
        <v>1</v>
      </c>
      <c r="R41" s="2">
        <v>0</v>
      </c>
      <c r="S41" s="2">
        <v>0</v>
      </c>
      <c r="T41" s="2">
        <v>0</v>
      </c>
      <c r="X41" s="2">
        <v>0</v>
      </c>
      <c r="Y41" s="2">
        <v>0</v>
      </c>
      <c r="Z41" s="2">
        <v>2018</v>
      </c>
      <c r="AD41" s="2">
        <v>1</v>
      </c>
      <c r="AE41" s="2">
        <v>10840959</v>
      </c>
      <c r="AG41" s="2" t="s">
        <v>845</v>
      </c>
    </row>
    <row r="42" spans="1:33" ht="15" customHeight="1">
      <c r="A42" s="2">
        <v>10170039</v>
      </c>
      <c r="B42" s="2" t="s">
        <v>2507</v>
      </c>
      <c r="C42" s="2" t="s">
        <v>2508</v>
      </c>
      <c r="D42" s="2">
        <v>1</v>
      </c>
      <c r="G42" s="2">
        <v>10000002</v>
      </c>
      <c r="H42" s="2">
        <v>10010002</v>
      </c>
      <c r="I42" s="2">
        <v>36</v>
      </c>
      <c r="J42" s="79">
        <v>43178.625</v>
      </c>
      <c r="M42" s="2">
        <v>1897</v>
      </c>
      <c r="N42" s="2">
        <v>0</v>
      </c>
      <c r="O42" s="2">
        <v>0</v>
      </c>
      <c r="P42" s="2">
        <v>0</v>
      </c>
      <c r="Q42" s="2">
        <v>1</v>
      </c>
      <c r="R42" s="2">
        <v>0</v>
      </c>
      <c r="S42" s="2">
        <v>1</v>
      </c>
      <c r="T42" s="2">
        <v>0</v>
      </c>
      <c r="X42" s="2">
        <v>0</v>
      </c>
      <c r="Y42" s="2">
        <v>0</v>
      </c>
      <c r="Z42" s="2">
        <v>2018</v>
      </c>
      <c r="AD42" s="2">
        <v>1</v>
      </c>
      <c r="AE42" s="2">
        <v>10840960</v>
      </c>
      <c r="AG42" s="2" t="s">
        <v>846</v>
      </c>
    </row>
    <row r="43" spans="1:33" ht="15" customHeight="1">
      <c r="A43" s="2">
        <v>10170040</v>
      </c>
      <c r="B43" s="2" t="s">
        <v>2509</v>
      </c>
      <c r="C43" s="2" t="s">
        <v>2510</v>
      </c>
      <c r="D43" s="2">
        <v>1</v>
      </c>
      <c r="G43" s="2">
        <v>10000002</v>
      </c>
      <c r="H43" s="2">
        <v>10010002</v>
      </c>
      <c r="I43" s="2">
        <v>37</v>
      </c>
      <c r="J43" s="79">
        <v>43179.625</v>
      </c>
      <c r="M43" s="2">
        <v>9836</v>
      </c>
      <c r="N43" s="2">
        <v>0</v>
      </c>
      <c r="O43" s="2">
        <v>0</v>
      </c>
      <c r="P43" s="2">
        <v>1</v>
      </c>
      <c r="Q43" s="2">
        <v>0</v>
      </c>
      <c r="R43" s="2">
        <v>0</v>
      </c>
      <c r="S43" s="2">
        <v>0</v>
      </c>
      <c r="T43" s="2">
        <v>0</v>
      </c>
      <c r="X43" s="2">
        <v>0</v>
      </c>
      <c r="Y43" s="2">
        <v>0</v>
      </c>
      <c r="Z43" s="2">
        <v>2018</v>
      </c>
      <c r="AD43" s="2">
        <v>1</v>
      </c>
      <c r="AE43" s="2">
        <v>10840961</v>
      </c>
      <c r="AG43" s="2" t="s">
        <v>848</v>
      </c>
    </row>
    <row r="44" spans="1:33" ht="15" customHeight="1">
      <c r="A44" s="2">
        <v>10170041</v>
      </c>
      <c r="B44" s="2" t="s">
        <v>2511</v>
      </c>
      <c r="C44" s="2" t="s">
        <v>2512</v>
      </c>
      <c r="D44" s="2">
        <v>1</v>
      </c>
      <c r="G44" s="2">
        <v>10000002</v>
      </c>
      <c r="H44" s="2">
        <v>10010002</v>
      </c>
      <c r="I44" s="2">
        <v>38</v>
      </c>
      <c r="J44" s="79">
        <v>43180.625</v>
      </c>
      <c r="M44" s="2">
        <v>7623</v>
      </c>
      <c r="N44" s="2">
        <v>0</v>
      </c>
      <c r="O44" s="2">
        <v>1</v>
      </c>
      <c r="P44" s="2">
        <v>0</v>
      </c>
      <c r="Q44" s="2">
        <v>0</v>
      </c>
      <c r="R44" s="2">
        <v>1</v>
      </c>
      <c r="S44" s="2">
        <v>0</v>
      </c>
      <c r="T44" s="2">
        <v>1</v>
      </c>
      <c r="X44" s="2">
        <v>0</v>
      </c>
      <c r="Y44" s="2">
        <v>0</v>
      </c>
      <c r="Z44" s="2">
        <v>2018</v>
      </c>
      <c r="AD44" s="2">
        <v>1</v>
      </c>
      <c r="AE44" s="2">
        <v>10840962</v>
      </c>
      <c r="AG44" s="2" t="s">
        <v>849</v>
      </c>
    </row>
    <row r="45" spans="1:33" ht="15" customHeight="1">
      <c r="A45" s="2">
        <v>10170042</v>
      </c>
      <c r="B45" s="2" t="s">
        <v>2513</v>
      </c>
      <c r="C45" s="2" t="s">
        <v>2514</v>
      </c>
      <c r="D45" s="2">
        <v>1</v>
      </c>
      <c r="G45" s="2">
        <v>10000002</v>
      </c>
      <c r="H45" s="2">
        <v>10010002</v>
      </c>
      <c r="I45" s="2">
        <v>39</v>
      </c>
      <c r="J45" s="79">
        <v>43181.625</v>
      </c>
      <c r="M45" s="2">
        <v>4371</v>
      </c>
      <c r="N45" s="2">
        <v>1</v>
      </c>
      <c r="O45" s="2">
        <v>0</v>
      </c>
      <c r="P45" s="2">
        <v>1</v>
      </c>
      <c r="Q45" s="2">
        <v>0</v>
      </c>
      <c r="R45" s="2">
        <v>0</v>
      </c>
      <c r="S45" s="2">
        <v>1</v>
      </c>
      <c r="T45" s="2">
        <v>0</v>
      </c>
      <c r="X45" s="2">
        <v>0</v>
      </c>
      <c r="Y45" s="2">
        <v>0</v>
      </c>
      <c r="Z45" s="2">
        <v>2018</v>
      </c>
      <c r="AD45" s="2">
        <v>1</v>
      </c>
      <c r="AE45" s="2">
        <v>10840963</v>
      </c>
      <c r="AG45" s="2" t="s">
        <v>850</v>
      </c>
    </row>
    <row r="46" spans="1:33" ht="15" customHeight="1">
      <c r="A46" s="2">
        <v>10170043</v>
      </c>
      <c r="B46" s="2" t="s">
        <v>2515</v>
      </c>
      <c r="C46" s="2" t="s">
        <v>2516</v>
      </c>
      <c r="D46" s="2">
        <v>1</v>
      </c>
      <c r="G46" s="2">
        <v>10000002</v>
      </c>
      <c r="H46" s="2">
        <v>10010002</v>
      </c>
      <c r="I46" s="2">
        <v>40</v>
      </c>
      <c r="J46" s="79">
        <v>43182.625</v>
      </c>
      <c r="M46" s="2">
        <v>1926</v>
      </c>
      <c r="N46" s="2">
        <v>1</v>
      </c>
      <c r="O46" s="2">
        <v>1</v>
      </c>
      <c r="P46" s="2">
        <v>0</v>
      </c>
      <c r="Q46" s="2">
        <v>0</v>
      </c>
      <c r="R46" s="2">
        <v>0</v>
      </c>
      <c r="S46" s="2">
        <v>0</v>
      </c>
      <c r="T46" s="2">
        <v>0</v>
      </c>
      <c r="X46" s="2">
        <v>0</v>
      </c>
      <c r="Y46" s="2">
        <v>0</v>
      </c>
      <c r="Z46" s="2">
        <v>2018</v>
      </c>
      <c r="AD46" s="2">
        <v>1</v>
      </c>
      <c r="AE46" s="2">
        <v>10840964</v>
      </c>
      <c r="AG46" s="2" t="s">
        <v>851</v>
      </c>
    </row>
    <row r="47" spans="1:33" ht="15" customHeight="1">
      <c r="A47" s="2">
        <v>10170044</v>
      </c>
      <c r="B47" s="2" t="s">
        <v>2517</v>
      </c>
      <c r="C47" s="2" t="s">
        <v>2518</v>
      </c>
      <c r="D47" s="2">
        <v>1</v>
      </c>
      <c r="G47" s="2">
        <v>10000002</v>
      </c>
      <c r="H47" s="2">
        <v>10010002</v>
      </c>
      <c r="I47" s="2">
        <v>41</v>
      </c>
      <c r="J47" s="79">
        <v>43183.625</v>
      </c>
      <c r="M47" s="2">
        <v>1529</v>
      </c>
      <c r="N47" s="2">
        <v>0</v>
      </c>
      <c r="O47" s="2">
        <v>0</v>
      </c>
      <c r="P47" s="2">
        <v>0</v>
      </c>
      <c r="Q47" s="2">
        <v>1</v>
      </c>
      <c r="R47" s="2">
        <v>0</v>
      </c>
      <c r="S47" s="2">
        <v>1</v>
      </c>
      <c r="T47" s="2">
        <v>0</v>
      </c>
      <c r="X47" s="2">
        <v>0</v>
      </c>
      <c r="Y47" s="2">
        <v>0</v>
      </c>
      <c r="Z47" s="2">
        <v>2018</v>
      </c>
      <c r="AD47" s="2">
        <v>1</v>
      </c>
      <c r="AE47" s="2">
        <v>10840965</v>
      </c>
      <c r="AG47" s="2" t="s">
        <v>852</v>
      </c>
    </row>
    <row r="48" spans="1:33" ht="15" customHeight="1">
      <c r="A48" s="2">
        <v>10170045</v>
      </c>
      <c r="B48" s="2" t="s">
        <v>2519</v>
      </c>
      <c r="C48" s="2" t="s">
        <v>2520</v>
      </c>
      <c r="D48" s="2">
        <v>1</v>
      </c>
      <c r="G48" s="2">
        <v>10000002</v>
      </c>
      <c r="H48" s="2">
        <v>10010002</v>
      </c>
      <c r="I48" s="2">
        <v>42</v>
      </c>
      <c r="J48" s="79">
        <v>43184.625</v>
      </c>
      <c r="M48" s="2">
        <v>4938</v>
      </c>
      <c r="N48" s="2">
        <v>0</v>
      </c>
      <c r="O48" s="2">
        <v>0</v>
      </c>
      <c r="P48" s="2">
        <v>1</v>
      </c>
      <c r="Q48" s="2">
        <v>1</v>
      </c>
      <c r="R48" s="2">
        <v>0</v>
      </c>
      <c r="S48" s="2">
        <v>1</v>
      </c>
      <c r="T48" s="2">
        <v>0</v>
      </c>
      <c r="X48" s="2">
        <v>0</v>
      </c>
      <c r="Y48" s="2">
        <v>0</v>
      </c>
      <c r="Z48" s="2">
        <v>2018</v>
      </c>
      <c r="AD48" s="2">
        <v>1</v>
      </c>
      <c r="AE48" s="2">
        <v>10840966</v>
      </c>
      <c r="AG48" s="2" t="s">
        <v>853</v>
      </c>
    </row>
    <row r="49" spans="1:33" ht="15" customHeight="1">
      <c r="A49" s="2">
        <v>10170046</v>
      </c>
      <c r="B49" s="2" t="s">
        <v>2521</v>
      </c>
      <c r="C49" s="2" t="s">
        <v>2522</v>
      </c>
      <c r="D49" s="2">
        <v>1</v>
      </c>
      <c r="G49" s="2">
        <v>10000002</v>
      </c>
      <c r="H49" s="2">
        <v>10010002</v>
      </c>
      <c r="I49" s="2">
        <v>43</v>
      </c>
      <c r="J49" s="79">
        <v>43185.625</v>
      </c>
      <c r="M49" s="2">
        <v>5405</v>
      </c>
      <c r="N49" s="2">
        <v>0</v>
      </c>
      <c r="O49" s="2">
        <v>1</v>
      </c>
      <c r="P49" s="2">
        <v>0</v>
      </c>
      <c r="Q49" s="2">
        <v>0</v>
      </c>
      <c r="R49" s="2">
        <v>1</v>
      </c>
      <c r="S49" s="2">
        <v>0</v>
      </c>
      <c r="T49" s="2">
        <v>1</v>
      </c>
      <c r="X49" s="2">
        <v>0</v>
      </c>
      <c r="Y49" s="2">
        <v>0</v>
      </c>
      <c r="Z49" s="2">
        <v>2018</v>
      </c>
      <c r="AD49" s="2">
        <v>1</v>
      </c>
      <c r="AE49" s="2">
        <v>10840967</v>
      </c>
      <c r="AG49" s="2" t="s">
        <v>854</v>
      </c>
    </row>
    <row r="50" spans="1:33" ht="15" customHeight="1">
      <c r="A50" s="2">
        <v>10170047</v>
      </c>
      <c r="B50" s="2" t="s">
        <v>2523</v>
      </c>
      <c r="D50" s="2">
        <v>1</v>
      </c>
      <c r="G50" s="2">
        <v>10000001</v>
      </c>
      <c r="H50" s="2">
        <v>10010001</v>
      </c>
      <c r="I50" s="2">
        <v>1</v>
      </c>
      <c r="J50" s="79">
        <v>42709.576388888891</v>
      </c>
      <c r="M50" s="2">
        <v>5423</v>
      </c>
      <c r="N50" s="2">
        <v>1</v>
      </c>
      <c r="O50" s="2">
        <v>0</v>
      </c>
      <c r="P50" s="2">
        <v>1</v>
      </c>
      <c r="Q50" s="2">
        <v>0</v>
      </c>
      <c r="R50" s="2">
        <v>0</v>
      </c>
      <c r="S50" s="2">
        <v>1</v>
      </c>
      <c r="T50" s="2">
        <v>0</v>
      </c>
      <c r="X50" s="2">
        <v>0</v>
      </c>
      <c r="Y50" s="2">
        <v>0</v>
      </c>
      <c r="Z50" s="2">
        <v>2016</v>
      </c>
      <c r="AD50" s="2">
        <v>1</v>
      </c>
      <c r="AE50" s="2">
        <v>10840001</v>
      </c>
      <c r="AG50" s="2" t="s">
        <v>855</v>
      </c>
    </row>
    <row r="51" spans="1:33" ht="15" customHeight="1">
      <c r="A51" s="2">
        <v>10170048</v>
      </c>
      <c r="B51" s="2" t="s">
        <v>2524</v>
      </c>
      <c r="D51" s="2">
        <v>1</v>
      </c>
      <c r="G51" s="2">
        <v>10000002</v>
      </c>
      <c r="H51" s="2">
        <v>10010002</v>
      </c>
      <c r="I51" s="2">
        <v>2</v>
      </c>
      <c r="J51" s="79">
        <v>42709.57708333333</v>
      </c>
      <c r="M51" s="2">
        <v>7753</v>
      </c>
      <c r="N51" s="2">
        <v>0</v>
      </c>
      <c r="O51" s="2">
        <v>0</v>
      </c>
      <c r="P51" s="2">
        <v>0</v>
      </c>
      <c r="Q51" s="2">
        <v>0</v>
      </c>
      <c r="R51" s="2">
        <v>0</v>
      </c>
      <c r="S51" s="2">
        <v>0</v>
      </c>
      <c r="T51" s="2">
        <v>1</v>
      </c>
      <c r="X51" s="2">
        <v>0</v>
      </c>
      <c r="Y51" s="2">
        <v>0</v>
      </c>
      <c r="Z51" s="2">
        <v>2016</v>
      </c>
      <c r="AD51" s="2">
        <v>1</v>
      </c>
      <c r="AE51" s="2">
        <v>10840002</v>
      </c>
      <c r="AG51" s="2" t="s">
        <v>856</v>
      </c>
    </row>
    <row r="52" spans="1:33" ht="15" customHeight="1">
      <c r="A52" s="2">
        <v>10170049</v>
      </c>
      <c r="B52" s="2" t="s">
        <v>2525</v>
      </c>
      <c r="D52" s="2">
        <v>1</v>
      </c>
      <c r="G52" s="2">
        <v>10000002</v>
      </c>
      <c r="H52" s="2">
        <v>10010002</v>
      </c>
      <c r="I52" s="2">
        <v>3</v>
      </c>
      <c r="J52" s="79">
        <v>42709.577777662038</v>
      </c>
      <c r="M52" s="2">
        <v>8602</v>
      </c>
      <c r="N52" s="2">
        <v>0</v>
      </c>
      <c r="O52" s="2">
        <v>0</v>
      </c>
      <c r="P52" s="2">
        <v>0</v>
      </c>
      <c r="Q52" s="2">
        <v>1</v>
      </c>
      <c r="R52" s="2">
        <v>0</v>
      </c>
      <c r="S52" s="2">
        <v>1</v>
      </c>
      <c r="T52" s="2">
        <v>0</v>
      </c>
      <c r="X52" s="2">
        <v>0</v>
      </c>
      <c r="Y52" s="2">
        <v>0</v>
      </c>
      <c r="Z52" s="2">
        <v>2016</v>
      </c>
      <c r="AD52" s="2">
        <v>1</v>
      </c>
      <c r="AE52" s="2">
        <v>10840003</v>
      </c>
    </row>
    <row r="53" spans="1:33" ht="15" customHeight="1">
      <c r="A53" s="2">
        <v>10170050</v>
      </c>
      <c r="B53" s="2" t="s">
        <v>2526</v>
      </c>
      <c r="D53" s="2">
        <v>1</v>
      </c>
      <c r="G53" s="2">
        <v>10000002</v>
      </c>
      <c r="H53" s="2">
        <v>10010002</v>
      </c>
      <c r="I53" s="2">
        <v>4</v>
      </c>
      <c r="J53" s="79">
        <v>42709.578472048612</v>
      </c>
      <c r="M53" s="2">
        <v>4511</v>
      </c>
      <c r="N53" s="2">
        <v>0</v>
      </c>
      <c r="O53" s="2">
        <v>0</v>
      </c>
      <c r="P53" s="2">
        <v>0</v>
      </c>
      <c r="Q53" s="2">
        <v>0</v>
      </c>
      <c r="R53" s="2">
        <v>0</v>
      </c>
      <c r="S53" s="2">
        <v>0</v>
      </c>
      <c r="T53" s="2">
        <v>1</v>
      </c>
      <c r="X53" s="2">
        <v>0</v>
      </c>
      <c r="Y53" s="2">
        <v>0</v>
      </c>
      <c r="Z53" s="2">
        <v>2016</v>
      </c>
      <c r="AD53" s="2">
        <v>1</v>
      </c>
      <c r="AE53" s="2">
        <v>10840004</v>
      </c>
    </row>
    <row r="54" spans="1:33" ht="15" customHeight="1">
      <c r="A54" s="2">
        <v>10170051</v>
      </c>
      <c r="B54" s="2" t="s">
        <v>2527</v>
      </c>
      <c r="D54" s="2">
        <v>1</v>
      </c>
      <c r="G54" s="2">
        <v>10000002</v>
      </c>
      <c r="H54" s="2">
        <v>10010002</v>
      </c>
      <c r="I54" s="2">
        <v>5</v>
      </c>
      <c r="J54" s="79">
        <v>42709.579166435185</v>
      </c>
      <c r="M54" s="2">
        <v>393</v>
      </c>
      <c r="N54" s="2">
        <v>0</v>
      </c>
      <c r="O54" s="2">
        <v>1</v>
      </c>
      <c r="P54" s="2">
        <v>0</v>
      </c>
      <c r="Q54" s="2">
        <v>0</v>
      </c>
      <c r="R54" s="2">
        <v>1</v>
      </c>
      <c r="S54" s="2">
        <v>0</v>
      </c>
      <c r="T54" s="2">
        <v>1</v>
      </c>
      <c r="X54" s="2">
        <v>0</v>
      </c>
      <c r="Y54" s="2">
        <v>0</v>
      </c>
      <c r="Z54" s="2">
        <v>2016</v>
      </c>
      <c r="AD54" s="2">
        <v>1</v>
      </c>
      <c r="AE54" s="2">
        <v>10840005</v>
      </c>
    </row>
    <row r="55" spans="1:33" ht="15" customHeight="1">
      <c r="A55" s="2">
        <v>10170052</v>
      </c>
      <c r="B55" s="2" t="s">
        <v>2528</v>
      </c>
      <c r="D55" s="2">
        <v>1</v>
      </c>
      <c r="G55" s="2">
        <v>10000002</v>
      </c>
      <c r="H55" s="2">
        <v>10010002</v>
      </c>
      <c r="I55" s="2">
        <v>6</v>
      </c>
      <c r="J55" s="79">
        <v>42709.579860821759</v>
      </c>
      <c r="M55" s="2">
        <v>3102</v>
      </c>
      <c r="N55" s="2">
        <v>1</v>
      </c>
      <c r="O55" s="2">
        <v>0</v>
      </c>
      <c r="P55" s="2">
        <v>1</v>
      </c>
      <c r="Q55" s="2">
        <v>0</v>
      </c>
      <c r="R55" s="2">
        <v>0</v>
      </c>
      <c r="S55" s="2">
        <v>1</v>
      </c>
      <c r="T55" s="2">
        <v>0</v>
      </c>
      <c r="X55" s="2">
        <v>0</v>
      </c>
      <c r="Y55" s="2">
        <v>0</v>
      </c>
      <c r="Z55" s="2">
        <v>2016</v>
      </c>
      <c r="AD55" s="2">
        <v>1</v>
      </c>
      <c r="AE55" s="2">
        <v>10840006</v>
      </c>
    </row>
    <row r="56" spans="1:33" ht="15" customHeight="1">
      <c r="A56" s="2">
        <v>10170053</v>
      </c>
      <c r="B56" s="2" t="s">
        <v>2529</v>
      </c>
      <c r="D56" s="2">
        <v>1</v>
      </c>
      <c r="G56" s="2">
        <v>10000002</v>
      </c>
      <c r="H56" s="2">
        <v>10010002</v>
      </c>
      <c r="I56" s="2">
        <v>7</v>
      </c>
      <c r="J56" s="79">
        <v>42709.580555208333</v>
      </c>
      <c r="M56" s="2">
        <v>348</v>
      </c>
      <c r="N56" s="2">
        <v>0</v>
      </c>
      <c r="O56" s="2">
        <v>0</v>
      </c>
      <c r="P56" s="2">
        <v>0</v>
      </c>
      <c r="Q56" s="2">
        <v>0</v>
      </c>
      <c r="R56" s="2">
        <v>1</v>
      </c>
      <c r="S56" s="2">
        <v>1</v>
      </c>
      <c r="T56" s="2">
        <v>0</v>
      </c>
      <c r="X56" s="2">
        <v>0</v>
      </c>
      <c r="Y56" s="2">
        <v>0</v>
      </c>
      <c r="Z56" s="2">
        <v>2016</v>
      </c>
      <c r="AD56" s="2">
        <v>0</v>
      </c>
      <c r="AE56" s="2">
        <v>10840007</v>
      </c>
    </row>
    <row r="57" spans="1:33" ht="15" customHeight="1">
      <c r="A57" s="2">
        <v>10170054</v>
      </c>
      <c r="D57" s="2">
        <v>1</v>
      </c>
      <c r="I57" s="2">
        <v>8</v>
      </c>
      <c r="J57" s="79">
        <v>42709.580555208333</v>
      </c>
      <c r="M57" s="2">
        <v>4456</v>
      </c>
      <c r="N57" s="2">
        <v>0</v>
      </c>
      <c r="O57" s="2">
        <v>0</v>
      </c>
      <c r="P57" s="2">
        <v>0</v>
      </c>
      <c r="Q57" s="2">
        <v>1</v>
      </c>
      <c r="R57" s="2">
        <v>0</v>
      </c>
      <c r="S57" s="2">
        <v>1</v>
      </c>
      <c r="T57" s="2">
        <v>0</v>
      </c>
      <c r="X57" s="2">
        <v>0</v>
      </c>
      <c r="Y57" s="2">
        <v>0</v>
      </c>
      <c r="Z57" s="2">
        <v>2016</v>
      </c>
      <c r="AD57" s="2">
        <v>0</v>
      </c>
      <c r="AE57" s="2">
        <v>10840008</v>
      </c>
    </row>
    <row r="58" spans="1:33" ht="15" customHeight="1">
      <c r="A58" s="2">
        <v>10170055</v>
      </c>
      <c r="D58" s="2">
        <v>1</v>
      </c>
      <c r="I58" s="2">
        <v>9</v>
      </c>
      <c r="J58" s="79">
        <v>42709.580555208333</v>
      </c>
      <c r="M58" s="2">
        <v>4323</v>
      </c>
      <c r="N58" s="2">
        <v>0</v>
      </c>
      <c r="O58" s="2">
        <v>1</v>
      </c>
      <c r="P58" s="2">
        <v>0</v>
      </c>
      <c r="Q58" s="2">
        <v>1</v>
      </c>
      <c r="R58" s="2">
        <v>0</v>
      </c>
      <c r="S58" s="2">
        <v>0</v>
      </c>
      <c r="T58" s="2">
        <v>0</v>
      </c>
      <c r="X58" s="2">
        <v>0</v>
      </c>
      <c r="Y58" s="2">
        <v>0</v>
      </c>
      <c r="Z58" s="2">
        <v>2016</v>
      </c>
      <c r="AD58" s="2">
        <v>0</v>
      </c>
      <c r="AE58" s="2">
        <v>10840009</v>
      </c>
    </row>
    <row r="59" spans="1:33" ht="15" customHeight="1">
      <c r="A59" s="2">
        <v>10170056</v>
      </c>
      <c r="B59" s="2" t="s">
        <v>2530</v>
      </c>
      <c r="D59" s="2">
        <v>1</v>
      </c>
      <c r="G59" s="2">
        <v>10000002</v>
      </c>
      <c r="H59" s="2">
        <v>10010002</v>
      </c>
      <c r="I59" s="2">
        <v>4</v>
      </c>
      <c r="J59" s="79">
        <v>42737.625</v>
      </c>
      <c r="N59" s="2">
        <v>0</v>
      </c>
      <c r="O59" s="2">
        <v>1</v>
      </c>
      <c r="P59" s="2">
        <v>0</v>
      </c>
      <c r="Q59" s="2">
        <v>0</v>
      </c>
      <c r="R59" s="2">
        <v>1</v>
      </c>
      <c r="S59" s="2">
        <v>0</v>
      </c>
      <c r="T59" s="2">
        <v>1</v>
      </c>
      <c r="X59" s="2">
        <v>0</v>
      </c>
      <c r="Y59" s="2">
        <v>0</v>
      </c>
      <c r="Z59" s="2">
        <v>2017</v>
      </c>
      <c r="AD59" s="2">
        <v>1</v>
      </c>
      <c r="AE59" s="2">
        <v>10840010</v>
      </c>
    </row>
    <row r="60" spans="1:33" ht="15" customHeight="1">
      <c r="A60" s="2">
        <v>10170057</v>
      </c>
      <c r="B60" s="2" t="s">
        <v>2531</v>
      </c>
      <c r="D60" s="2">
        <v>1</v>
      </c>
      <c r="G60" s="2">
        <v>10000002</v>
      </c>
      <c r="H60" s="2">
        <v>10010002</v>
      </c>
      <c r="I60" s="2">
        <v>5</v>
      </c>
      <c r="J60" s="79">
        <v>42737.625</v>
      </c>
      <c r="M60" s="2">
        <v>1901</v>
      </c>
      <c r="N60" s="2">
        <v>1</v>
      </c>
      <c r="O60" s="2">
        <v>0</v>
      </c>
      <c r="P60" s="2">
        <v>1</v>
      </c>
      <c r="Q60" s="2">
        <v>0</v>
      </c>
      <c r="R60" s="2">
        <v>0</v>
      </c>
      <c r="S60" s="2">
        <v>1</v>
      </c>
      <c r="T60" s="2">
        <v>0</v>
      </c>
      <c r="X60" s="2">
        <v>0</v>
      </c>
      <c r="Y60" s="2">
        <v>0</v>
      </c>
      <c r="Z60" s="2">
        <v>2017</v>
      </c>
      <c r="AD60" s="2">
        <v>1</v>
      </c>
      <c r="AE60" s="2">
        <v>10840011</v>
      </c>
    </row>
    <row r="61" spans="1:33" ht="15" customHeight="1">
      <c r="A61" s="2">
        <v>10170058</v>
      </c>
      <c r="B61" s="2" t="s">
        <v>2532</v>
      </c>
      <c r="D61" s="2">
        <v>1</v>
      </c>
      <c r="G61" s="2">
        <v>10000002</v>
      </c>
      <c r="H61" s="2">
        <v>10010002</v>
      </c>
      <c r="I61" s="2">
        <f t="shared" ref="I61:I124" si="0">I60+1</f>
        <v>6</v>
      </c>
      <c r="J61" s="79">
        <v>42737.625</v>
      </c>
      <c r="M61" s="2">
        <v>7792</v>
      </c>
      <c r="N61" s="2">
        <v>1</v>
      </c>
      <c r="O61" s="2">
        <v>0</v>
      </c>
      <c r="P61" s="2">
        <v>0</v>
      </c>
      <c r="Q61" s="2">
        <v>1</v>
      </c>
      <c r="R61" s="2">
        <v>0</v>
      </c>
      <c r="S61" s="2">
        <v>0</v>
      </c>
      <c r="T61" s="2">
        <v>0</v>
      </c>
      <c r="X61" s="2">
        <v>0</v>
      </c>
      <c r="Y61" s="2">
        <v>0</v>
      </c>
      <c r="Z61" s="2">
        <v>2017</v>
      </c>
      <c r="AD61" s="2">
        <v>1</v>
      </c>
      <c r="AE61" s="2">
        <v>10840012</v>
      </c>
    </row>
    <row r="62" spans="1:33" ht="15" customHeight="1">
      <c r="A62" s="2">
        <v>10170059</v>
      </c>
      <c r="B62" s="2" t="s">
        <v>2533</v>
      </c>
      <c r="D62" s="2">
        <v>1</v>
      </c>
      <c r="G62" s="2">
        <v>10000002</v>
      </c>
      <c r="H62" s="2">
        <v>10010002</v>
      </c>
      <c r="I62" s="2">
        <f t="shared" si="0"/>
        <v>7</v>
      </c>
      <c r="J62" s="79">
        <v>42737.625</v>
      </c>
      <c r="M62" s="2">
        <v>3371</v>
      </c>
      <c r="N62" s="2">
        <v>0</v>
      </c>
      <c r="O62" s="2">
        <v>0</v>
      </c>
      <c r="P62" s="2">
        <v>0</v>
      </c>
      <c r="Q62" s="2">
        <v>1</v>
      </c>
      <c r="R62" s="2">
        <v>0</v>
      </c>
      <c r="S62" s="2">
        <v>1</v>
      </c>
      <c r="T62" s="2">
        <v>0</v>
      </c>
      <c r="X62" s="2">
        <v>0</v>
      </c>
      <c r="Y62" s="2">
        <v>0</v>
      </c>
      <c r="Z62" s="2">
        <v>2017</v>
      </c>
      <c r="AD62" s="2">
        <v>1</v>
      </c>
      <c r="AE62" s="2">
        <v>10840013</v>
      </c>
    </row>
    <row r="63" spans="1:33" ht="15" customHeight="1">
      <c r="A63" s="2">
        <v>10170060</v>
      </c>
      <c r="B63" s="2" t="s">
        <v>2534</v>
      </c>
      <c r="D63" s="2">
        <v>1</v>
      </c>
      <c r="G63" s="2">
        <v>10000002</v>
      </c>
      <c r="H63" s="2">
        <v>10010002</v>
      </c>
      <c r="I63" s="2">
        <f t="shared" si="0"/>
        <v>8</v>
      </c>
      <c r="J63" s="79">
        <v>42737.625</v>
      </c>
      <c r="M63" s="2">
        <v>4534</v>
      </c>
      <c r="N63" s="2">
        <v>1</v>
      </c>
      <c r="O63" s="2">
        <v>0</v>
      </c>
      <c r="P63" s="2">
        <v>0</v>
      </c>
      <c r="Q63" s="2">
        <v>0</v>
      </c>
      <c r="R63" s="2">
        <v>0</v>
      </c>
      <c r="S63" s="2">
        <v>0</v>
      </c>
      <c r="T63" s="2">
        <v>0</v>
      </c>
      <c r="X63" s="2">
        <v>0</v>
      </c>
      <c r="Y63" s="2">
        <v>0</v>
      </c>
      <c r="Z63" s="2">
        <v>2017</v>
      </c>
      <c r="AD63" s="2">
        <v>1</v>
      </c>
      <c r="AE63" s="2">
        <v>10840014</v>
      </c>
    </row>
    <row r="64" spans="1:33" ht="15" customHeight="1">
      <c r="A64" s="2">
        <v>10170061</v>
      </c>
      <c r="B64" s="2" t="s">
        <v>2535</v>
      </c>
      <c r="D64" s="2">
        <v>1</v>
      </c>
      <c r="G64" s="2">
        <v>10000002</v>
      </c>
      <c r="H64" s="2">
        <v>10010002</v>
      </c>
      <c r="I64" s="2">
        <f t="shared" si="0"/>
        <v>9</v>
      </c>
      <c r="J64" s="79">
        <v>42737.625</v>
      </c>
      <c r="M64" s="2">
        <v>2425</v>
      </c>
      <c r="N64" s="2">
        <v>0</v>
      </c>
      <c r="O64" s="2">
        <v>1</v>
      </c>
      <c r="P64" s="2">
        <v>0</v>
      </c>
      <c r="Q64" s="2">
        <v>0</v>
      </c>
      <c r="R64" s="2">
        <v>1</v>
      </c>
      <c r="S64" s="2">
        <v>0</v>
      </c>
      <c r="T64" s="2">
        <v>1</v>
      </c>
      <c r="X64" s="2">
        <v>0</v>
      </c>
      <c r="Y64" s="2">
        <v>0</v>
      </c>
      <c r="Z64" s="2">
        <v>2017</v>
      </c>
      <c r="AD64" s="2">
        <v>1</v>
      </c>
      <c r="AE64" s="2">
        <v>10840015</v>
      </c>
    </row>
    <row r="65" spans="1:31" ht="15" customHeight="1">
      <c r="A65" s="2">
        <v>10170062</v>
      </c>
      <c r="B65" s="2" t="s">
        <v>2536</v>
      </c>
      <c r="D65" s="2">
        <v>1</v>
      </c>
      <c r="G65" s="2">
        <v>10000002</v>
      </c>
      <c r="H65" s="2">
        <v>10010002</v>
      </c>
      <c r="I65" s="2">
        <f t="shared" si="0"/>
        <v>10</v>
      </c>
      <c r="J65" s="79">
        <v>42737.625</v>
      </c>
      <c r="M65" s="2">
        <v>2378</v>
      </c>
      <c r="N65" s="2">
        <v>1</v>
      </c>
      <c r="O65" s="2">
        <v>0</v>
      </c>
      <c r="P65" s="2">
        <v>1</v>
      </c>
      <c r="Q65" s="2">
        <v>0</v>
      </c>
      <c r="R65" s="2">
        <v>0</v>
      </c>
      <c r="S65" s="2">
        <v>1</v>
      </c>
      <c r="T65" s="2">
        <v>0</v>
      </c>
      <c r="X65" s="2">
        <v>0</v>
      </c>
      <c r="Y65" s="2">
        <v>0</v>
      </c>
      <c r="Z65" s="2">
        <v>2017</v>
      </c>
      <c r="AD65" s="2">
        <v>1</v>
      </c>
      <c r="AE65" s="2">
        <v>10840016</v>
      </c>
    </row>
    <row r="66" spans="1:31" ht="15" customHeight="1">
      <c r="A66" s="2">
        <v>10170063</v>
      </c>
      <c r="B66" s="2" t="s">
        <v>2537</v>
      </c>
      <c r="D66" s="2">
        <v>1</v>
      </c>
      <c r="G66" s="2">
        <v>10000002</v>
      </c>
      <c r="H66" s="2">
        <v>10010002</v>
      </c>
      <c r="I66" s="2">
        <f t="shared" si="0"/>
        <v>11</v>
      </c>
      <c r="J66" s="79">
        <v>42737.625</v>
      </c>
      <c r="M66" s="2">
        <v>7933</v>
      </c>
      <c r="N66" s="2">
        <v>0</v>
      </c>
      <c r="O66" s="2">
        <v>0</v>
      </c>
      <c r="P66" s="2">
        <v>0</v>
      </c>
      <c r="Q66" s="2">
        <v>1</v>
      </c>
      <c r="R66" s="2">
        <v>0</v>
      </c>
      <c r="S66" s="2">
        <v>0</v>
      </c>
      <c r="T66" s="2">
        <v>1</v>
      </c>
      <c r="X66" s="2">
        <v>0</v>
      </c>
      <c r="Y66" s="2">
        <v>0</v>
      </c>
      <c r="Z66" s="2">
        <v>2017</v>
      </c>
      <c r="AD66" s="2">
        <v>1</v>
      </c>
      <c r="AE66" s="2">
        <v>10840017</v>
      </c>
    </row>
    <row r="67" spans="1:31" ht="15" customHeight="1">
      <c r="A67" s="2">
        <v>10170064</v>
      </c>
      <c r="B67" s="2" t="s">
        <v>2538</v>
      </c>
      <c r="D67" s="2">
        <v>1</v>
      </c>
      <c r="G67" s="2">
        <v>10000002</v>
      </c>
      <c r="H67" s="2">
        <v>10010002</v>
      </c>
      <c r="I67" s="2">
        <f t="shared" si="0"/>
        <v>12</v>
      </c>
      <c r="J67" s="79">
        <v>42737.625</v>
      </c>
      <c r="M67" s="2">
        <v>7583</v>
      </c>
      <c r="N67" s="2">
        <v>0</v>
      </c>
      <c r="O67" s="2">
        <v>0</v>
      </c>
      <c r="P67" s="2">
        <v>0</v>
      </c>
      <c r="Q67" s="2">
        <v>1</v>
      </c>
      <c r="R67" s="2">
        <v>0</v>
      </c>
      <c r="S67" s="2">
        <v>1</v>
      </c>
      <c r="T67" s="2">
        <v>0</v>
      </c>
      <c r="X67" s="2">
        <v>0</v>
      </c>
      <c r="Y67" s="2">
        <v>0</v>
      </c>
      <c r="Z67" s="2">
        <v>2017</v>
      </c>
      <c r="AD67" s="2">
        <v>1</v>
      </c>
      <c r="AE67" s="2">
        <v>10840018</v>
      </c>
    </row>
    <row r="68" spans="1:31" ht="15" customHeight="1">
      <c r="A68" s="2">
        <v>10170065</v>
      </c>
      <c r="B68" s="2" t="s">
        <v>2539</v>
      </c>
      <c r="D68" s="2">
        <v>1</v>
      </c>
      <c r="G68" s="2">
        <v>10000002</v>
      </c>
      <c r="H68" s="2">
        <v>10010002</v>
      </c>
      <c r="I68" s="2">
        <f t="shared" si="0"/>
        <v>13</v>
      </c>
      <c r="J68" s="79">
        <v>42737.625</v>
      </c>
      <c r="M68" s="2">
        <v>1998</v>
      </c>
      <c r="N68" s="2">
        <v>0</v>
      </c>
      <c r="O68" s="2">
        <v>0</v>
      </c>
      <c r="P68" s="2">
        <v>0</v>
      </c>
      <c r="Q68" s="2">
        <v>1</v>
      </c>
      <c r="R68" s="2">
        <v>0</v>
      </c>
      <c r="S68" s="2">
        <v>1</v>
      </c>
      <c r="T68" s="2">
        <v>0</v>
      </c>
      <c r="X68" s="2">
        <v>0</v>
      </c>
      <c r="Y68" s="2">
        <v>0</v>
      </c>
      <c r="Z68" s="2">
        <v>2017</v>
      </c>
      <c r="AD68" s="2">
        <v>1</v>
      </c>
      <c r="AE68" s="2">
        <v>10840019</v>
      </c>
    </row>
    <row r="69" spans="1:31" ht="15" customHeight="1">
      <c r="A69" s="2">
        <v>10170066</v>
      </c>
      <c r="B69" s="2" t="s">
        <v>2540</v>
      </c>
      <c r="D69" s="2">
        <v>1</v>
      </c>
      <c r="G69" s="2">
        <v>10000002</v>
      </c>
      <c r="H69" s="2">
        <v>10010002</v>
      </c>
      <c r="I69" s="2">
        <f t="shared" si="0"/>
        <v>14</v>
      </c>
      <c r="J69" s="79">
        <v>42737.625</v>
      </c>
      <c r="M69" s="2">
        <v>3505</v>
      </c>
      <c r="N69" s="2">
        <v>0</v>
      </c>
      <c r="O69" s="2">
        <v>1</v>
      </c>
      <c r="P69" s="2">
        <v>0</v>
      </c>
      <c r="Q69" s="2">
        <v>0</v>
      </c>
      <c r="R69" s="2">
        <v>1</v>
      </c>
      <c r="S69" s="2">
        <v>0</v>
      </c>
      <c r="T69" s="2">
        <v>1</v>
      </c>
      <c r="X69" s="2">
        <v>0</v>
      </c>
      <c r="Y69" s="2">
        <v>0</v>
      </c>
      <c r="Z69" s="2">
        <v>2017</v>
      </c>
      <c r="AD69" s="2">
        <v>1</v>
      </c>
      <c r="AE69" s="2">
        <v>10840020</v>
      </c>
    </row>
    <row r="70" spans="1:31" ht="15" customHeight="1">
      <c r="A70" s="2">
        <v>10170067</v>
      </c>
      <c r="B70" s="2" t="s">
        <v>2541</v>
      </c>
      <c r="D70" s="2">
        <v>1</v>
      </c>
      <c r="G70" s="2">
        <v>10000002</v>
      </c>
      <c r="H70" s="2">
        <v>10010002</v>
      </c>
      <c r="I70" s="2">
        <f t="shared" si="0"/>
        <v>15</v>
      </c>
      <c r="J70" s="79">
        <v>42737.625</v>
      </c>
      <c r="M70" s="2">
        <v>1249</v>
      </c>
      <c r="N70" s="2">
        <v>1</v>
      </c>
      <c r="O70" s="2">
        <v>0</v>
      </c>
      <c r="P70" s="2">
        <v>1</v>
      </c>
      <c r="Q70" s="2">
        <v>0</v>
      </c>
      <c r="R70" s="2">
        <v>0</v>
      </c>
      <c r="S70" s="2">
        <v>1</v>
      </c>
      <c r="T70" s="2">
        <v>0</v>
      </c>
      <c r="X70" s="2">
        <v>0</v>
      </c>
      <c r="Y70" s="2">
        <v>0</v>
      </c>
      <c r="Z70" s="2">
        <v>2017</v>
      </c>
      <c r="AD70" s="2">
        <v>1</v>
      </c>
      <c r="AE70" s="2">
        <v>10840021</v>
      </c>
    </row>
    <row r="71" spans="1:31" ht="15" customHeight="1">
      <c r="A71" s="2">
        <v>10170068</v>
      </c>
      <c r="B71" s="2" t="s">
        <v>2542</v>
      </c>
      <c r="D71" s="2">
        <v>1</v>
      </c>
      <c r="G71" s="2">
        <v>10000002</v>
      </c>
      <c r="H71" s="2">
        <v>10010002</v>
      </c>
      <c r="I71" s="2">
        <f t="shared" si="0"/>
        <v>16</v>
      </c>
      <c r="J71" s="79">
        <v>42737.625</v>
      </c>
      <c r="M71" s="2">
        <v>3913</v>
      </c>
      <c r="N71" s="2">
        <v>0</v>
      </c>
      <c r="O71" s="2">
        <v>1</v>
      </c>
      <c r="P71" s="2">
        <v>0</v>
      </c>
      <c r="Q71" s="2">
        <v>0</v>
      </c>
      <c r="R71" s="2">
        <v>0</v>
      </c>
      <c r="S71" s="2">
        <v>1</v>
      </c>
      <c r="T71" s="2">
        <v>0</v>
      </c>
      <c r="X71" s="2">
        <v>0</v>
      </c>
      <c r="Y71" s="2">
        <v>0</v>
      </c>
      <c r="Z71" s="2">
        <v>2017</v>
      </c>
      <c r="AD71" s="2">
        <v>1</v>
      </c>
      <c r="AE71" s="2">
        <v>10840022</v>
      </c>
    </row>
    <row r="72" spans="1:31" ht="15" customHeight="1">
      <c r="A72" s="2">
        <v>10170069</v>
      </c>
      <c r="B72" s="2" t="s">
        <v>2543</v>
      </c>
      <c r="D72" s="2">
        <v>1</v>
      </c>
      <c r="G72" s="2">
        <v>10000002</v>
      </c>
      <c r="H72" s="2">
        <v>10010002</v>
      </c>
      <c r="I72" s="2">
        <f t="shared" si="0"/>
        <v>17</v>
      </c>
      <c r="J72" s="79">
        <v>42737.625</v>
      </c>
      <c r="M72" s="2">
        <v>3912</v>
      </c>
      <c r="N72" s="2">
        <v>0</v>
      </c>
      <c r="O72" s="2">
        <v>0</v>
      </c>
      <c r="P72" s="2">
        <v>0</v>
      </c>
      <c r="Q72" s="2">
        <v>1</v>
      </c>
      <c r="R72" s="2">
        <v>0</v>
      </c>
      <c r="S72" s="2">
        <v>1</v>
      </c>
      <c r="T72" s="2">
        <v>0</v>
      </c>
      <c r="X72" s="2">
        <v>0</v>
      </c>
      <c r="Y72" s="2">
        <v>0</v>
      </c>
      <c r="Z72" s="2">
        <v>2017</v>
      </c>
      <c r="AD72" s="2">
        <v>1</v>
      </c>
      <c r="AE72" s="2">
        <v>10840023</v>
      </c>
    </row>
    <row r="73" spans="1:31" ht="15" customHeight="1">
      <c r="A73" s="2">
        <v>10170070</v>
      </c>
      <c r="B73" s="2" t="s">
        <v>2544</v>
      </c>
      <c r="D73" s="2">
        <v>1</v>
      </c>
      <c r="G73" s="2">
        <v>10000002</v>
      </c>
      <c r="H73" s="2">
        <v>10010002</v>
      </c>
      <c r="I73" s="2">
        <f t="shared" si="0"/>
        <v>18</v>
      </c>
      <c r="J73" s="79">
        <v>42737.625</v>
      </c>
      <c r="M73" s="2">
        <v>3740</v>
      </c>
      <c r="N73" s="2">
        <v>0</v>
      </c>
      <c r="O73" s="2">
        <v>0</v>
      </c>
      <c r="P73" s="2">
        <v>0</v>
      </c>
      <c r="Q73" s="2">
        <v>1</v>
      </c>
      <c r="R73" s="2">
        <v>0</v>
      </c>
      <c r="S73" s="2">
        <v>1</v>
      </c>
      <c r="T73" s="2">
        <v>0</v>
      </c>
      <c r="X73" s="2">
        <v>0</v>
      </c>
      <c r="Y73" s="2">
        <v>0</v>
      </c>
      <c r="Z73" s="2">
        <v>2017</v>
      </c>
      <c r="AD73" s="2">
        <v>1</v>
      </c>
      <c r="AE73" s="2">
        <v>10840024</v>
      </c>
    </row>
    <row r="74" spans="1:31" ht="15" customHeight="1">
      <c r="A74" s="2">
        <v>10170071</v>
      </c>
      <c r="B74" s="2" t="s">
        <v>2545</v>
      </c>
      <c r="D74" s="2">
        <v>1</v>
      </c>
      <c r="G74" s="2">
        <v>10000002</v>
      </c>
      <c r="H74" s="2">
        <v>10010002</v>
      </c>
      <c r="I74" s="2">
        <f t="shared" si="0"/>
        <v>19</v>
      </c>
      <c r="J74" s="79">
        <v>42737.625</v>
      </c>
      <c r="M74" s="2">
        <v>9360</v>
      </c>
      <c r="N74" s="2">
        <v>0</v>
      </c>
      <c r="O74" s="2">
        <v>1</v>
      </c>
      <c r="P74" s="2">
        <v>0</v>
      </c>
      <c r="Q74" s="2">
        <v>0</v>
      </c>
      <c r="R74" s="2">
        <v>1</v>
      </c>
      <c r="S74" s="2">
        <v>0</v>
      </c>
      <c r="T74" s="2">
        <v>1</v>
      </c>
      <c r="X74" s="2">
        <v>0</v>
      </c>
      <c r="Y74" s="2">
        <v>0</v>
      </c>
      <c r="Z74" s="2">
        <v>2017</v>
      </c>
      <c r="AD74" s="2">
        <v>1</v>
      </c>
      <c r="AE74" s="2">
        <v>10840025</v>
      </c>
    </row>
    <row r="75" spans="1:31" ht="15" customHeight="1">
      <c r="A75" s="2">
        <v>10170072</v>
      </c>
      <c r="B75" s="2" t="s">
        <v>2546</v>
      </c>
      <c r="D75" s="2">
        <v>1</v>
      </c>
      <c r="G75" s="2">
        <v>10000002</v>
      </c>
      <c r="H75" s="2">
        <v>10010002</v>
      </c>
      <c r="I75" s="2">
        <f t="shared" si="0"/>
        <v>20</v>
      </c>
      <c r="J75" s="79">
        <v>42737.625</v>
      </c>
      <c r="M75" s="2">
        <v>4396</v>
      </c>
      <c r="N75" s="2">
        <v>1</v>
      </c>
      <c r="O75" s="2">
        <v>0</v>
      </c>
      <c r="P75" s="2">
        <v>1</v>
      </c>
      <c r="Q75" s="2">
        <v>0</v>
      </c>
      <c r="R75" s="2">
        <v>0</v>
      </c>
      <c r="S75" s="2">
        <v>1</v>
      </c>
      <c r="T75" s="2">
        <v>0</v>
      </c>
      <c r="X75" s="2">
        <v>0</v>
      </c>
      <c r="Y75" s="2">
        <v>0</v>
      </c>
      <c r="Z75" s="2">
        <v>2017</v>
      </c>
      <c r="AD75" s="2">
        <v>1</v>
      </c>
      <c r="AE75" s="2">
        <v>10840026</v>
      </c>
    </row>
    <row r="76" spans="1:31" ht="15" customHeight="1">
      <c r="A76" s="2">
        <v>10170073</v>
      </c>
      <c r="B76" s="2" t="s">
        <v>2547</v>
      </c>
      <c r="D76" s="2">
        <v>1</v>
      </c>
      <c r="G76" s="2">
        <v>10000002</v>
      </c>
      <c r="H76" s="2">
        <v>10010002</v>
      </c>
      <c r="I76" s="2">
        <f t="shared" si="0"/>
        <v>21</v>
      </c>
      <c r="J76" s="79">
        <v>42737.625</v>
      </c>
      <c r="M76" s="2">
        <v>4926</v>
      </c>
      <c r="N76" s="2">
        <v>1</v>
      </c>
      <c r="O76" s="2">
        <v>0</v>
      </c>
      <c r="P76" s="2">
        <v>0</v>
      </c>
      <c r="Q76" s="2">
        <v>0</v>
      </c>
      <c r="R76" s="2">
        <v>1</v>
      </c>
      <c r="S76" s="2">
        <v>0</v>
      </c>
      <c r="T76" s="2">
        <v>0</v>
      </c>
      <c r="X76" s="2">
        <v>0</v>
      </c>
      <c r="Y76" s="2">
        <v>0</v>
      </c>
      <c r="Z76" s="2">
        <v>2017</v>
      </c>
      <c r="AD76" s="2">
        <v>1</v>
      </c>
      <c r="AE76" s="2">
        <v>10840027</v>
      </c>
    </row>
    <row r="77" spans="1:31" ht="15" customHeight="1">
      <c r="A77" s="2">
        <v>10170074</v>
      </c>
      <c r="B77" s="2" t="s">
        <v>2548</v>
      </c>
      <c r="D77" s="2">
        <v>1</v>
      </c>
      <c r="G77" s="2">
        <v>10000002</v>
      </c>
      <c r="H77" s="2">
        <v>10010002</v>
      </c>
      <c r="I77" s="2">
        <f t="shared" si="0"/>
        <v>22</v>
      </c>
      <c r="J77" s="79">
        <v>42737.625</v>
      </c>
      <c r="M77" s="2">
        <v>6010</v>
      </c>
      <c r="N77" s="2">
        <v>0</v>
      </c>
      <c r="O77" s="2">
        <v>0</v>
      </c>
      <c r="P77" s="2">
        <v>0</v>
      </c>
      <c r="Q77" s="2">
        <v>1</v>
      </c>
      <c r="R77" s="2">
        <v>0</v>
      </c>
      <c r="S77" s="2">
        <v>1</v>
      </c>
      <c r="T77" s="2">
        <v>0</v>
      </c>
      <c r="X77" s="2">
        <v>0</v>
      </c>
      <c r="Y77" s="2">
        <v>0</v>
      </c>
      <c r="Z77" s="2">
        <v>2017</v>
      </c>
      <c r="AD77" s="2">
        <v>1</v>
      </c>
      <c r="AE77" s="2">
        <v>10840028</v>
      </c>
    </row>
    <row r="78" spans="1:31" ht="15" customHeight="1">
      <c r="A78" s="2">
        <v>10170075</v>
      </c>
      <c r="B78" s="2" t="s">
        <v>2549</v>
      </c>
      <c r="D78" s="2">
        <v>1</v>
      </c>
      <c r="G78" s="2">
        <v>10000002</v>
      </c>
      <c r="H78" s="2">
        <v>10010002</v>
      </c>
      <c r="I78" s="2">
        <f t="shared" si="0"/>
        <v>23</v>
      </c>
      <c r="J78" s="79">
        <v>42737.625</v>
      </c>
      <c r="M78" s="2">
        <v>1204</v>
      </c>
      <c r="N78" s="2">
        <v>0</v>
      </c>
      <c r="O78" s="2">
        <v>0</v>
      </c>
      <c r="P78" s="2">
        <v>2</v>
      </c>
      <c r="Q78" s="2">
        <v>0</v>
      </c>
      <c r="R78" s="2">
        <v>0</v>
      </c>
      <c r="S78" s="2">
        <v>0</v>
      </c>
      <c r="T78" s="2">
        <v>0</v>
      </c>
      <c r="X78" s="2">
        <v>0</v>
      </c>
      <c r="Y78" s="2">
        <v>0</v>
      </c>
      <c r="Z78" s="2">
        <v>2017</v>
      </c>
      <c r="AD78" s="2">
        <v>1</v>
      </c>
      <c r="AE78" s="2">
        <v>10840029</v>
      </c>
    </row>
    <row r="79" spans="1:31" ht="15" customHeight="1">
      <c r="A79" s="2">
        <v>10170076</v>
      </c>
      <c r="B79" s="2" t="s">
        <v>2550</v>
      </c>
      <c r="D79" s="2">
        <v>1</v>
      </c>
      <c r="G79" s="2">
        <v>10000002</v>
      </c>
      <c r="H79" s="2">
        <v>10010002</v>
      </c>
      <c r="I79" s="2">
        <f t="shared" si="0"/>
        <v>24</v>
      </c>
      <c r="J79" s="79">
        <v>42737.625</v>
      </c>
      <c r="M79" s="2">
        <v>8546</v>
      </c>
      <c r="N79" s="2">
        <v>1</v>
      </c>
      <c r="O79" s="2">
        <v>0</v>
      </c>
      <c r="P79" s="2">
        <v>0</v>
      </c>
      <c r="Q79" s="2">
        <v>0</v>
      </c>
      <c r="R79" s="2">
        <v>1</v>
      </c>
      <c r="S79" s="2">
        <v>0</v>
      </c>
      <c r="T79" s="2">
        <v>0</v>
      </c>
      <c r="X79" s="2">
        <v>0</v>
      </c>
      <c r="Y79" s="2">
        <v>0</v>
      </c>
      <c r="Z79" s="2">
        <v>2017</v>
      </c>
      <c r="AD79" s="2">
        <v>1</v>
      </c>
      <c r="AE79" s="2">
        <v>10840030</v>
      </c>
    </row>
    <row r="80" spans="1:31" ht="15" customHeight="1">
      <c r="A80" s="2">
        <v>10170077</v>
      </c>
      <c r="B80" s="2" t="s">
        <v>2551</v>
      </c>
      <c r="D80" s="2">
        <v>1</v>
      </c>
      <c r="G80" s="2">
        <v>10000002</v>
      </c>
      <c r="H80" s="2">
        <v>10010002</v>
      </c>
      <c r="I80" s="2">
        <f t="shared" si="0"/>
        <v>25</v>
      </c>
      <c r="J80" s="79">
        <v>42737.625</v>
      </c>
      <c r="M80" s="2">
        <v>2059</v>
      </c>
      <c r="N80" s="2">
        <v>0</v>
      </c>
      <c r="O80" s="2">
        <v>0</v>
      </c>
      <c r="P80" s="2">
        <v>0</v>
      </c>
      <c r="Q80" s="2">
        <v>1</v>
      </c>
      <c r="R80" s="2">
        <v>0</v>
      </c>
      <c r="S80" s="2">
        <v>0</v>
      </c>
      <c r="T80" s="2">
        <v>0</v>
      </c>
      <c r="X80" s="2">
        <v>0</v>
      </c>
      <c r="Y80" s="2">
        <v>0</v>
      </c>
      <c r="Z80" s="2">
        <v>2017</v>
      </c>
      <c r="AD80" s="2">
        <v>1</v>
      </c>
      <c r="AE80" s="2">
        <v>10840031</v>
      </c>
    </row>
    <row r="81" spans="1:31" ht="15" customHeight="1">
      <c r="A81" s="2">
        <v>10170078</v>
      </c>
      <c r="B81" s="2" t="s">
        <v>2552</v>
      </c>
      <c r="D81" s="2">
        <v>1</v>
      </c>
      <c r="G81" s="2">
        <v>10000002</v>
      </c>
      <c r="H81" s="2">
        <v>10010002</v>
      </c>
      <c r="I81" s="2">
        <f t="shared" si="0"/>
        <v>26</v>
      </c>
      <c r="J81" s="79">
        <v>42737.625</v>
      </c>
      <c r="M81" s="2">
        <v>6118</v>
      </c>
      <c r="N81" s="2">
        <v>0</v>
      </c>
      <c r="O81" s="2">
        <v>0</v>
      </c>
      <c r="P81" s="2">
        <v>1</v>
      </c>
      <c r="Q81" s="2">
        <v>0</v>
      </c>
      <c r="R81" s="2">
        <v>0</v>
      </c>
      <c r="S81" s="2">
        <v>0</v>
      </c>
      <c r="T81" s="2">
        <v>0</v>
      </c>
      <c r="X81" s="2">
        <v>0</v>
      </c>
      <c r="Y81" s="2">
        <v>0</v>
      </c>
      <c r="Z81" s="2">
        <v>2017</v>
      </c>
      <c r="AD81" s="2">
        <v>1</v>
      </c>
      <c r="AE81" s="2">
        <v>10840032</v>
      </c>
    </row>
    <row r="82" spans="1:31" ht="15" customHeight="1">
      <c r="A82" s="2">
        <v>10170079</v>
      </c>
      <c r="B82" s="2" t="s">
        <v>2553</v>
      </c>
      <c r="D82" s="2">
        <v>1</v>
      </c>
      <c r="G82" s="2">
        <v>10000002</v>
      </c>
      <c r="H82" s="2">
        <v>10010002</v>
      </c>
      <c r="I82" s="2">
        <f t="shared" si="0"/>
        <v>27</v>
      </c>
      <c r="J82" s="79">
        <v>42737.625</v>
      </c>
      <c r="M82" s="2">
        <v>4852</v>
      </c>
      <c r="N82" s="2">
        <v>1</v>
      </c>
      <c r="O82" s="2">
        <v>1</v>
      </c>
      <c r="P82" s="2">
        <v>0</v>
      </c>
      <c r="Q82" s="2">
        <v>0</v>
      </c>
      <c r="R82" s="2">
        <v>0</v>
      </c>
      <c r="S82" s="2">
        <v>0</v>
      </c>
      <c r="T82" s="2">
        <v>0</v>
      </c>
      <c r="X82" s="2">
        <v>0</v>
      </c>
      <c r="Y82" s="2">
        <v>0</v>
      </c>
      <c r="Z82" s="2">
        <v>2017</v>
      </c>
      <c r="AD82" s="2">
        <v>1</v>
      </c>
      <c r="AE82" s="2">
        <v>10840033</v>
      </c>
    </row>
    <row r="83" spans="1:31" ht="15" customHeight="1">
      <c r="A83" s="2">
        <v>10170080</v>
      </c>
      <c r="B83" s="2" t="s">
        <v>2554</v>
      </c>
      <c r="D83" s="2">
        <v>1</v>
      </c>
      <c r="G83" s="2">
        <v>10000002</v>
      </c>
      <c r="H83" s="2">
        <v>10010002</v>
      </c>
      <c r="I83" s="2">
        <f t="shared" si="0"/>
        <v>28</v>
      </c>
      <c r="J83" s="79">
        <v>42737.625</v>
      </c>
      <c r="M83" s="2">
        <v>6097</v>
      </c>
      <c r="N83" s="2">
        <v>0</v>
      </c>
      <c r="O83" s="2">
        <v>0</v>
      </c>
      <c r="P83" s="2">
        <v>1</v>
      </c>
      <c r="Q83" s="2">
        <v>1</v>
      </c>
      <c r="R83" s="2">
        <v>0</v>
      </c>
      <c r="S83" s="2">
        <v>1</v>
      </c>
      <c r="T83" s="2">
        <v>0</v>
      </c>
      <c r="X83" s="2">
        <v>0</v>
      </c>
      <c r="Y83" s="2">
        <v>0</v>
      </c>
      <c r="Z83" s="2">
        <v>2017</v>
      </c>
      <c r="AD83" s="2">
        <v>1</v>
      </c>
      <c r="AE83" s="2">
        <v>10840034</v>
      </c>
    </row>
    <row r="84" spans="1:31" ht="15" customHeight="1">
      <c r="A84" s="2">
        <v>10170081</v>
      </c>
      <c r="B84" s="2" t="s">
        <v>2555</v>
      </c>
      <c r="D84" s="2">
        <v>1</v>
      </c>
      <c r="G84" s="2">
        <v>10000002</v>
      </c>
      <c r="H84" s="2">
        <v>10010002</v>
      </c>
      <c r="I84" s="2">
        <f t="shared" si="0"/>
        <v>29</v>
      </c>
      <c r="J84" s="79">
        <v>42737.625</v>
      </c>
      <c r="M84" s="2">
        <v>3348</v>
      </c>
      <c r="N84" s="2">
        <v>0</v>
      </c>
      <c r="O84" s="2">
        <v>0</v>
      </c>
      <c r="P84" s="2">
        <v>0</v>
      </c>
      <c r="Q84" s="2">
        <v>0</v>
      </c>
      <c r="R84" s="2">
        <v>0</v>
      </c>
      <c r="S84" s="2">
        <v>0</v>
      </c>
      <c r="T84" s="2">
        <v>1</v>
      </c>
      <c r="X84" s="2">
        <v>0</v>
      </c>
      <c r="Y84" s="2">
        <v>0</v>
      </c>
      <c r="Z84" s="2">
        <v>2017</v>
      </c>
      <c r="AD84" s="2">
        <v>1</v>
      </c>
      <c r="AE84" s="2">
        <v>10840035</v>
      </c>
    </row>
    <row r="85" spans="1:31" ht="15" customHeight="1">
      <c r="A85" s="2">
        <v>10170082</v>
      </c>
      <c r="B85" s="2" t="s">
        <v>2556</v>
      </c>
      <c r="D85" s="2">
        <v>1</v>
      </c>
      <c r="G85" s="2">
        <v>10000002</v>
      </c>
      <c r="H85" s="2">
        <v>10010002</v>
      </c>
      <c r="I85" s="2">
        <f t="shared" si="0"/>
        <v>30</v>
      </c>
      <c r="J85" s="79">
        <v>42737.625</v>
      </c>
      <c r="M85" s="2">
        <v>7912</v>
      </c>
      <c r="N85" s="2">
        <v>0</v>
      </c>
      <c r="O85" s="2">
        <v>0</v>
      </c>
      <c r="P85" s="2">
        <v>0</v>
      </c>
      <c r="Q85" s="2">
        <v>0</v>
      </c>
      <c r="R85" s="2">
        <v>0</v>
      </c>
      <c r="S85" s="2">
        <v>0</v>
      </c>
      <c r="T85" s="2">
        <v>1</v>
      </c>
      <c r="X85" s="2">
        <v>0</v>
      </c>
      <c r="Y85" s="2">
        <v>0</v>
      </c>
      <c r="Z85" s="2">
        <v>2017</v>
      </c>
      <c r="AD85" s="2">
        <v>1</v>
      </c>
      <c r="AE85" s="2">
        <v>10840036</v>
      </c>
    </row>
    <row r="86" spans="1:31" ht="15" customHeight="1">
      <c r="A86" s="2">
        <v>10170083</v>
      </c>
      <c r="B86" s="2" t="s">
        <v>2557</v>
      </c>
      <c r="D86" s="2">
        <v>1</v>
      </c>
      <c r="G86" s="2">
        <v>10000002</v>
      </c>
      <c r="H86" s="2">
        <v>10010002</v>
      </c>
      <c r="I86" s="2">
        <f t="shared" si="0"/>
        <v>31</v>
      </c>
      <c r="J86" s="79">
        <v>42737.625</v>
      </c>
      <c r="M86" s="2">
        <v>2264</v>
      </c>
      <c r="N86" s="2">
        <v>0</v>
      </c>
      <c r="O86" s="2">
        <v>0</v>
      </c>
      <c r="P86" s="2">
        <v>0</v>
      </c>
      <c r="Q86" s="2">
        <v>0</v>
      </c>
      <c r="R86" s="2">
        <v>1</v>
      </c>
      <c r="S86" s="2">
        <v>1</v>
      </c>
      <c r="T86" s="2">
        <v>0</v>
      </c>
      <c r="X86" s="2">
        <v>0</v>
      </c>
      <c r="Y86" s="2">
        <v>0</v>
      </c>
      <c r="Z86" s="2">
        <v>2017</v>
      </c>
      <c r="AD86" s="2">
        <v>1</v>
      </c>
      <c r="AE86" s="2">
        <v>10840037</v>
      </c>
    </row>
    <row r="87" spans="1:31" ht="15" customHeight="1">
      <c r="A87" s="2">
        <v>10170084</v>
      </c>
      <c r="B87" s="2" t="s">
        <v>2558</v>
      </c>
      <c r="D87" s="2">
        <v>1</v>
      </c>
      <c r="G87" s="2">
        <v>10000002</v>
      </c>
      <c r="H87" s="2">
        <v>10010002</v>
      </c>
      <c r="I87" s="2">
        <f t="shared" si="0"/>
        <v>32</v>
      </c>
      <c r="J87" s="79">
        <v>42737.625</v>
      </c>
      <c r="M87" s="2">
        <v>9202</v>
      </c>
      <c r="N87" s="2">
        <v>0</v>
      </c>
      <c r="O87" s="2">
        <v>1</v>
      </c>
      <c r="P87" s="2">
        <v>0</v>
      </c>
      <c r="Q87" s="2">
        <v>1</v>
      </c>
      <c r="R87" s="2">
        <v>0</v>
      </c>
      <c r="S87" s="2">
        <v>0</v>
      </c>
      <c r="T87" s="2">
        <v>0</v>
      </c>
      <c r="X87" s="2">
        <v>0</v>
      </c>
      <c r="Y87" s="2">
        <v>0</v>
      </c>
      <c r="Z87" s="2">
        <v>2017</v>
      </c>
      <c r="AD87" s="2">
        <v>1</v>
      </c>
      <c r="AE87" s="2">
        <v>10840038</v>
      </c>
    </row>
    <row r="88" spans="1:31" ht="15" customHeight="1">
      <c r="A88" s="2">
        <v>10170085</v>
      </c>
      <c r="B88" s="2" t="s">
        <v>2559</v>
      </c>
      <c r="D88" s="2">
        <v>1</v>
      </c>
      <c r="G88" s="2">
        <v>10000002</v>
      </c>
      <c r="H88" s="2">
        <v>10010002</v>
      </c>
      <c r="I88" s="2">
        <f t="shared" si="0"/>
        <v>33</v>
      </c>
      <c r="J88" s="79">
        <v>42737.625</v>
      </c>
      <c r="M88" s="2">
        <v>9112</v>
      </c>
      <c r="N88" s="2">
        <v>1</v>
      </c>
      <c r="O88" s="2">
        <v>0</v>
      </c>
      <c r="P88" s="2">
        <v>0</v>
      </c>
      <c r="Q88" s="2">
        <v>1</v>
      </c>
      <c r="R88" s="2">
        <v>0</v>
      </c>
      <c r="S88" s="2">
        <v>0</v>
      </c>
      <c r="T88" s="2">
        <v>0</v>
      </c>
      <c r="X88" s="2">
        <v>0</v>
      </c>
      <c r="Y88" s="2">
        <v>0</v>
      </c>
      <c r="Z88" s="2">
        <v>2017</v>
      </c>
      <c r="AD88" s="2">
        <v>1</v>
      </c>
      <c r="AE88" s="2">
        <v>10840039</v>
      </c>
    </row>
    <row r="89" spans="1:31" ht="15" customHeight="1">
      <c r="A89" s="2">
        <v>10170086</v>
      </c>
      <c r="B89" s="2" t="s">
        <v>2560</v>
      </c>
      <c r="D89" s="2">
        <v>1</v>
      </c>
      <c r="G89" s="2">
        <v>10000002</v>
      </c>
      <c r="H89" s="2">
        <v>10010002</v>
      </c>
      <c r="I89" s="2">
        <f t="shared" si="0"/>
        <v>34</v>
      </c>
      <c r="J89" s="79">
        <v>42737.625</v>
      </c>
      <c r="M89" s="2">
        <v>8440</v>
      </c>
      <c r="N89" s="2">
        <v>0</v>
      </c>
      <c r="O89" s="2">
        <v>0</v>
      </c>
      <c r="P89" s="2">
        <v>0</v>
      </c>
      <c r="Q89" s="2">
        <v>1</v>
      </c>
      <c r="R89" s="2">
        <v>0</v>
      </c>
      <c r="S89" s="2">
        <v>0</v>
      </c>
      <c r="T89" s="2">
        <v>0</v>
      </c>
      <c r="X89" s="2">
        <v>0</v>
      </c>
      <c r="Y89" s="2">
        <v>0</v>
      </c>
      <c r="Z89" s="2">
        <v>2017</v>
      </c>
      <c r="AD89" s="2">
        <v>1</v>
      </c>
      <c r="AE89" s="2">
        <v>10840040</v>
      </c>
    </row>
    <row r="90" spans="1:31" ht="15" customHeight="1">
      <c r="A90" s="2">
        <v>10170087</v>
      </c>
      <c r="B90" s="2" t="s">
        <v>2561</v>
      </c>
      <c r="D90" s="2">
        <v>1</v>
      </c>
      <c r="G90" s="2">
        <v>10000002</v>
      </c>
      <c r="H90" s="2">
        <v>10010002</v>
      </c>
      <c r="I90" s="2">
        <f t="shared" si="0"/>
        <v>35</v>
      </c>
      <c r="J90" s="79">
        <v>42737.625</v>
      </c>
      <c r="M90" s="2">
        <v>7361</v>
      </c>
      <c r="N90" s="2">
        <v>0</v>
      </c>
      <c r="O90" s="2">
        <v>0</v>
      </c>
      <c r="P90" s="2">
        <v>0</v>
      </c>
      <c r="Q90" s="2">
        <v>1</v>
      </c>
      <c r="R90" s="2">
        <v>0</v>
      </c>
      <c r="S90" s="2">
        <v>0</v>
      </c>
      <c r="T90" s="2">
        <v>1</v>
      </c>
      <c r="X90" s="2">
        <v>0</v>
      </c>
      <c r="Y90" s="2">
        <v>0</v>
      </c>
      <c r="Z90" s="2">
        <v>2017</v>
      </c>
      <c r="AD90" s="2">
        <v>1</v>
      </c>
      <c r="AE90" s="2">
        <v>10840041</v>
      </c>
    </row>
    <row r="91" spans="1:31" ht="15" customHeight="1">
      <c r="A91" s="2">
        <v>10170088</v>
      </c>
      <c r="B91" s="2" t="s">
        <v>2562</v>
      </c>
      <c r="D91" s="2">
        <v>1</v>
      </c>
      <c r="G91" s="2">
        <v>10000002</v>
      </c>
      <c r="H91" s="2">
        <v>10010002</v>
      </c>
      <c r="I91" s="2">
        <f t="shared" si="0"/>
        <v>36</v>
      </c>
      <c r="J91" s="79">
        <v>42737.625</v>
      </c>
      <c r="M91" s="2">
        <v>163</v>
      </c>
      <c r="N91" s="2">
        <v>0</v>
      </c>
      <c r="O91" s="2">
        <v>0</v>
      </c>
      <c r="P91" s="2">
        <v>0</v>
      </c>
      <c r="Q91" s="2">
        <v>1</v>
      </c>
      <c r="R91" s="2">
        <v>0</v>
      </c>
      <c r="S91" s="2">
        <v>1</v>
      </c>
      <c r="T91" s="2">
        <v>0</v>
      </c>
      <c r="X91" s="2">
        <v>0</v>
      </c>
      <c r="Y91" s="2">
        <v>0</v>
      </c>
      <c r="Z91" s="2">
        <v>2017</v>
      </c>
      <c r="AD91" s="2">
        <v>1</v>
      </c>
      <c r="AE91" s="2">
        <v>10840042</v>
      </c>
    </row>
    <row r="92" spans="1:31" ht="15" customHeight="1">
      <c r="A92" s="2">
        <v>10170089</v>
      </c>
      <c r="B92" s="2" t="s">
        <v>2563</v>
      </c>
      <c r="D92" s="2">
        <v>1</v>
      </c>
      <c r="G92" s="2">
        <v>10000002</v>
      </c>
      <c r="H92" s="2">
        <v>10010002</v>
      </c>
      <c r="I92" s="2">
        <f t="shared" si="0"/>
        <v>37</v>
      </c>
      <c r="J92" s="79">
        <v>42737.625</v>
      </c>
      <c r="M92" s="2">
        <v>9788</v>
      </c>
      <c r="N92" s="2">
        <v>0</v>
      </c>
      <c r="O92" s="2">
        <v>1</v>
      </c>
      <c r="P92" s="2">
        <v>0</v>
      </c>
      <c r="Q92" s="2">
        <v>0</v>
      </c>
      <c r="R92" s="2">
        <v>0</v>
      </c>
      <c r="S92" s="2">
        <v>1</v>
      </c>
      <c r="T92" s="2">
        <v>0</v>
      </c>
      <c r="X92" s="2">
        <v>0</v>
      </c>
      <c r="Y92" s="2">
        <v>0</v>
      </c>
      <c r="Z92" s="2">
        <v>2017</v>
      </c>
      <c r="AD92" s="2">
        <v>1</v>
      </c>
      <c r="AE92" s="2">
        <v>10840043</v>
      </c>
    </row>
    <row r="93" spans="1:31" ht="15" customHeight="1">
      <c r="A93" s="2">
        <v>10170090</v>
      </c>
      <c r="B93" s="2" t="s">
        <v>2564</v>
      </c>
      <c r="D93" s="2">
        <v>1</v>
      </c>
      <c r="G93" s="2">
        <v>10000002</v>
      </c>
      <c r="H93" s="2">
        <v>10010002</v>
      </c>
      <c r="I93" s="2">
        <f t="shared" si="0"/>
        <v>38</v>
      </c>
      <c r="J93" s="79">
        <v>42737.625</v>
      </c>
      <c r="M93" s="2">
        <v>9141</v>
      </c>
      <c r="N93" s="2">
        <v>0</v>
      </c>
      <c r="O93" s="2">
        <v>0</v>
      </c>
      <c r="P93" s="2">
        <v>0</v>
      </c>
      <c r="Q93" s="2">
        <v>1</v>
      </c>
      <c r="R93" s="2">
        <v>0</v>
      </c>
      <c r="S93" s="2">
        <v>1</v>
      </c>
      <c r="T93" s="2">
        <v>0</v>
      </c>
      <c r="X93" s="2">
        <v>0</v>
      </c>
      <c r="Y93" s="2">
        <v>0</v>
      </c>
      <c r="Z93" s="2">
        <v>2017</v>
      </c>
      <c r="AD93" s="2">
        <v>1</v>
      </c>
      <c r="AE93" s="2">
        <v>10840044</v>
      </c>
    </row>
    <row r="94" spans="1:31" ht="15" customHeight="1">
      <c r="A94" s="2">
        <v>10170091</v>
      </c>
      <c r="B94" s="2" t="s">
        <v>2565</v>
      </c>
      <c r="D94" s="2">
        <v>1</v>
      </c>
      <c r="G94" s="2">
        <v>10000002</v>
      </c>
      <c r="H94" s="2">
        <v>10010002</v>
      </c>
      <c r="I94" s="2">
        <f t="shared" si="0"/>
        <v>39</v>
      </c>
      <c r="J94" s="79">
        <v>42737.625</v>
      </c>
      <c r="M94" s="2">
        <v>2740</v>
      </c>
      <c r="N94" s="2">
        <v>1</v>
      </c>
      <c r="O94" s="2">
        <v>0</v>
      </c>
      <c r="P94" s="2">
        <v>0</v>
      </c>
      <c r="Q94" s="2">
        <v>0</v>
      </c>
      <c r="R94" s="2">
        <v>1</v>
      </c>
      <c r="S94" s="2">
        <v>0</v>
      </c>
      <c r="T94" s="2">
        <v>0</v>
      </c>
      <c r="X94" s="2">
        <v>0</v>
      </c>
      <c r="Y94" s="2">
        <v>0</v>
      </c>
      <c r="Z94" s="2">
        <v>2017</v>
      </c>
      <c r="AD94" s="2">
        <v>1</v>
      </c>
      <c r="AE94" s="2">
        <v>10840045</v>
      </c>
    </row>
    <row r="95" spans="1:31" ht="15" customHeight="1">
      <c r="A95" s="2">
        <v>10170092</v>
      </c>
      <c r="B95" s="2" t="s">
        <v>2566</v>
      </c>
      <c r="D95" s="2">
        <v>1</v>
      </c>
      <c r="G95" s="2">
        <v>10000002</v>
      </c>
      <c r="H95" s="2">
        <v>10010002</v>
      </c>
      <c r="I95" s="2">
        <f t="shared" si="0"/>
        <v>40</v>
      </c>
      <c r="J95" s="79">
        <v>42737.625</v>
      </c>
      <c r="M95" s="2">
        <v>8126</v>
      </c>
      <c r="N95" s="2">
        <v>0</v>
      </c>
      <c r="O95" s="2">
        <v>1</v>
      </c>
      <c r="P95" s="2">
        <v>0</v>
      </c>
      <c r="Q95" s="2">
        <v>0</v>
      </c>
      <c r="R95" s="2">
        <v>1</v>
      </c>
      <c r="S95" s="2">
        <v>0</v>
      </c>
      <c r="T95" s="2">
        <v>1</v>
      </c>
      <c r="X95" s="2">
        <v>0</v>
      </c>
      <c r="Y95" s="2">
        <v>0</v>
      </c>
      <c r="Z95" s="2">
        <v>2017</v>
      </c>
      <c r="AD95" s="2">
        <v>1</v>
      </c>
      <c r="AE95" s="2">
        <v>10840046</v>
      </c>
    </row>
    <row r="96" spans="1:31" ht="15" customHeight="1">
      <c r="A96" s="2">
        <v>10170093</v>
      </c>
      <c r="B96" s="2" t="s">
        <v>2567</v>
      </c>
      <c r="D96" s="2">
        <v>1</v>
      </c>
      <c r="G96" s="2">
        <v>10000002</v>
      </c>
      <c r="H96" s="2">
        <v>10010002</v>
      </c>
      <c r="I96" s="2">
        <f t="shared" si="0"/>
        <v>41</v>
      </c>
      <c r="J96" s="79">
        <v>42737.625</v>
      </c>
      <c r="M96" s="2">
        <v>7503</v>
      </c>
      <c r="N96" s="2">
        <v>1</v>
      </c>
      <c r="O96" s="2">
        <v>0</v>
      </c>
      <c r="P96" s="2">
        <v>1</v>
      </c>
      <c r="Q96" s="2">
        <v>0</v>
      </c>
      <c r="R96" s="2">
        <v>0</v>
      </c>
      <c r="S96" s="2">
        <v>1</v>
      </c>
      <c r="T96" s="2">
        <v>0</v>
      </c>
      <c r="X96" s="2">
        <v>0</v>
      </c>
      <c r="Y96" s="2">
        <v>0</v>
      </c>
      <c r="Z96" s="2">
        <v>2017</v>
      </c>
      <c r="AD96" s="2">
        <v>1</v>
      </c>
      <c r="AE96" s="2">
        <v>10840047</v>
      </c>
    </row>
    <row r="97" spans="1:31" ht="15" customHeight="1">
      <c r="A97" s="2">
        <v>10170094</v>
      </c>
      <c r="B97" s="2" t="s">
        <v>2568</v>
      </c>
      <c r="D97" s="2">
        <v>1</v>
      </c>
      <c r="G97" s="2">
        <v>10000002</v>
      </c>
      <c r="H97" s="2">
        <v>10010002</v>
      </c>
      <c r="I97" s="2">
        <f t="shared" si="0"/>
        <v>42</v>
      </c>
      <c r="J97" s="79">
        <v>42737.625</v>
      </c>
      <c r="M97" s="2">
        <v>2270</v>
      </c>
      <c r="N97" s="2">
        <v>0</v>
      </c>
      <c r="O97" s="2">
        <v>0</v>
      </c>
      <c r="P97" s="2">
        <v>2</v>
      </c>
      <c r="Q97" s="2">
        <v>0</v>
      </c>
      <c r="R97" s="2">
        <v>0</v>
      </c>
      <c r="S97" s="2">
        <v>0</v>
      </c>
      <c r="T97" s="2">
        <v>0</v>
      </c>
      <c r="X97" s="2">
        <v>0</v>
      </c>
      <c r="Y97" s="2">
        <v>0</v>
      </c>
      <c r="Z97" s="2">
        <v>2017</v>
      </c>
      <c r="AD97" s="2">
        <v>1</v>
      </c>
      <c r="AE97" s="2">
        <v>10840048</v>
      </c>
    </row>
    <row r="98" spans="1:31" ht="15" customHeight="1">
      <c r="A98" s="2">
        <v>10170095</v>
      </c>
      <c r="B98" s="2" t="s">
        <v>2569</v>
      </c>
      <c r="D98" s="2">
        <v>1</v>
      </c>
      <c r="G98" s="2">
        <v>10000002</v>
      </c>
      <c r="H98" s="2">
        <v>10010002</v>
      </c>
      <c r="I98" s="2">
        <f t="shared" si="0"/>
        <v>43</v>
      </c>
      <c r="J98" s="79">
        <v>42737.625</v>
      </c>
      <c r="M98" s="2">
        <v>2721</v>
      </c>
      <c r="N98" s="2">
        <v>1</v>
      </c>
      <c r="O98" s="2">
        <v>0</v>
      </c>
      <c r="P98" s="2">
        <v>0</v>
      </c>
      <c r="Q98" s="2">
        <v>0</v>
      </c>
      <c r="R98" s="2">
        <v>1</v>
      </c>
      <c r="S98" s="2">
        <v>0</v>
      </c>
      <c r="T98" s="2">
        <v>0</v>
      </c>
      <c r="X98" s="2">
        <v>0</v>
      </c>
      <c r="Y98" s="2">
        <v>0</v>
      </c>
      <c r="Z98" s="2">
        <v>2017</v>
      </c>
      <c r="AD98" s="2">
        <v>1</v>
      </c>
      <c r="AE98" s="2">
        <v>10840049</v>
      </c>
    </row>
    <row r="99" spans="1:31" ht="15" customHeight="1">
      <c r="A99" s="2">
        <v>10170096</v>
      </c>
      <c r="B99" s="2" t="s">
        <v>2570</v>
      </c>
      <c r="D99" s="2">
        <v>1</v>
      </c>
      <c r="G99" s="2">
        <v>10000002</v>
      </c>
      <c r="H99" s="2">
        <v>10010002</v>
      </c>
      <c r="I99" s="2">
        <f t="shared" si="0"/>
        <v>44</v>
      </c>
      <c r="J99" s="79">
        <v>42737.625</v>
      </c>
      <c r="M99" s="2">
        <v>8942</v>
      </c>
      <c r="N99" s="2">
        <v>0</v>
      </c>
      <c r="O99" s="2">
        <v>0</v>
      </c>
      <c r="P99" s="2">
        <v>0</v>
      </c>
      <c r="Q99" s="2">
        <v>1</v>
      </c>
      <c r="R99" s="2">
        <v>0</v>
      </c>
      <c r="S99" s="2">
        <v>0</v>
      </c>
      <c r="T99" s="2">
        <v>0</v>
      </c>
      <c r="X99" s="2">
        <v>0</v>
      </c>
      <c r="Y99" s="2">
        <v>0</v>
      </c>
      <c r="Z99" s="2">
        <v>2017</v>
      </c>
      <c r="AD99" s="2">
        <v>1</v>
      </c>
      <c r="AE99" s="2">
        <v>10840050</v>
      </c>
    </row>
    <row r="100" spans="1:31" ht="15" customHeight="1">
      <c r="A100" s="2">
        <v>10170097</v>
      </c>
      <c r="B100" s="2" t="s">
        <v>2571</v>
      </c>
      <c r="D100" s="2">
        <v>1</v>
      </c>
      <c r="G100" s="2">
        <v>10000002</v>
      </c>
      <c r="H100" s="2">
        <v>10010002</v>
      </c>
      <c r="I100" s="2">
        <f t="shared" si="0"/>
        <v>45</v>
      </c>
      <c r="J100" s="79">
        <v>42737.625</v>
      </c>
      <c r="M100" s="2">
        <v>5104</v>
      </c>
      <c r="N100" s="2">
        <v>0</v>
      </c>
      <c r="O100" s="2">
        <v>0</v>
      </c>
      <c r="P100" s="2">
        <v>1</v>
      </c>
      <c r="Q100" s="2">
        <v>0</v>
      </c>
      <c r="R100" s="2">
        <v>0</v>
      </c>
      <c r="S100" s="2">
        <v>0</v>
      </c>
      <c r="T100" s="2">
        <v>0</v>
      </c>
      <c r="X100" s="2">
        <v>0</v>
      </c>
      <c r="Y100" s="2">
        <v>0</v>
      </c>
      <c r="Z100" s="2">
        <v>2017</v>
      </c>
      <c r="AD100" s="2">
        <v>1</v>
      </c>
      <c r="AE100" s="2">
        <v>10840051</v>
      </c>
    </row>
    <row r="101" spans="1:31" ht="15" customHeight="1">
      <c r="A101" s="2">
        <v>10170098</v>
      </c>
      <c r="B101" s="2" t="s">
        <v>2572</v>
      </c>
      <c r="D101" s="2">
        <v>1</v>
      </c>
      <c r="G101" s="2">
        <v>10000002</v>
      </c>
      <c r="H101" s="2">
        <v>10010002</v>
      </c>
      <c r="I101" s="2">
        <f t="shared" si="0"/>
        <v>46</v>
      </c>
      <c r="J101" s="79">
        <v>42737.625</v>
      </c>
      <c r="M101" s="2">
        <v>8290</v>
      </c>
      <c r="N101" s="2">
        <v>1</v>
      </c>
      <c r="O101" s="2">
        <v>1</v>
      </c>
      <c r="P101" s="2">
        <v>0</v>
      </c>
      <c r="Q101" s="2">
        <v>0</v>
      </c>
      <c r="R101" s="2">
        <v>0</v>
      </c>
      <c r="S101" s="2">
        <v>0</v>
      </c>
      <c r="T101" s="2">
        <v>0</v>
      </c>
      <c r="X101" s="2">
        <v>0</v>
      </c>
      <c r="Y101" s="2">
        <v>0</v>
      </c>
      <c r="Z101" s="2">
        <v>2017</v>
      </c>
      <c r="AD101" s="2">
        <v>1</v>
      </c>
      <c r="AE101" s="2">
        <v>10840052</v>
      </c>
    </row>
    <row r="102" spans="1:31" ht="15" customHeight="1">
      <c r="A102" s="2">
        <v>10170099</v>
      </c>
      <c r="B102" s="2" t="s">
        <v>2573</v>
      </c>
      <c r="D102" s="2">
        <v>1</v>
      </c>
      <c r="G102" s="2">
        <v>10000002</v>
      </c>
      <c r="H102" s="2">
        <v>10010002</v>
      </c>
      <c r="I102" s="2">
        <f t="shared" si="0"/>
        <v>47</v>
      </c>
      <c r="J102" s="79">
        <v>42737.625</v>
      </c>
      <c r="M102" s="2">
        <v>5594</v>
      </c>
      <c r="N102" s="2">
        <v>0</v>
      </c>
      <c r="O102" s="2">
        <v>0</v>
      </c>
      <c r="P102" s="2">
        <v>1</v>
      </c>
      <c r="Q102" s="2">
        <v>1</v>
      </c>
      <c r="R102" s="2">
        <v>0</v>
      </c>
      <c r="S102" s="2">
        <v>1</v>
      </c>
      <c r="T102" s="2">
        <v>0</v>
      </c>
      <c r="X102" s="2">
        <v>0</v>
      </c>
      <c r="Y102" s="2">
        <v>0</v>
      </c>
      <c r="Z102" s="2">
        <v>2017</v>
      </c>
      <c r="AD102" s="2">
        <v>1</v>
      </c>
      <c r="AE102" s="2">
        <v>10840053</v>
      </c>
    </row>
    <row r="103" spans="1:31" ht="15" customHeight="1">
      <c r="A103" s="2">
        <v>10170100</v>
      </c>
      <c r="B103" s="2" t="s">
        <v>2574</v>
      </c>
      <c r="D103" s="2">
        <v>1</v>
      </c>
      <c r="G103" s="2">
        <v>10000002</v>
      </c>
      <c r="H103" s="2">
        <v>10010002</v>
      </c>
      <c r="I103" s="2">
        <f t="shared" si="0"/>
        <v>48</v>
      </c>
      <c r="J103" s="79">
        <v>42737.625</v>
      </c>
      <c r="M103" s="2">
        <v>2665</v>
      </c>
      <c r="N103" s="2">
        <v>0</v>
      </c>
      <c r="O103" s="2">
        <v>0</v>
      </c>
      <c r="P103" s="2">
        <v>0</v>
      </c>
      <c r="Q103" s="2">
        <v>0</v>
      </c>
      <c r="R103" s="2">
        <v>0</v>
      </c>
      <c r="S103" s="2">
        <v>0</v>
      </c>
      <c r="T103" s="2">
        <v>1</v>
      </c>
      <c r="X103" s="2">
        <v>0</v>
      </c>
      <c r="Y103" s="2">
        <v>0</v>
      </c>
      <c r="Z103" s="2">
        <v>2017</v>
      </c>
      <c r="AD103" s="2">
        <v>1</v>
      </c>
      <c r="AE103" s="2">
        <v>10840054</v>
      </c>
    </row>
    <row r="104" spans="1:31" ht="15" customHeight="1">
      <c r="A104" s="2">
        <v>10170101</v>
      </c>
      <c r="B104" s="2" t="s">
        <v>2575</v>
      </c>
      <c r="D104" s="2">
        <v>1</v>
      </c>
      <c r="G104" s="2">
        <v>10000002</v>
      </c>
      <c r="H104" s="2">
        <v>10010002</v>
      </c>
      <c r="I104" s="2">
        <f t="shared" si="0"/>
        <v>49</v>
      </c>
      <c r="J104" s="79">
        <v>42737.625</v>
      </c>
      <c r="M104" s="2">
        <v>4335</v>
      </c>
      <c r="N104" s="2">
        <v>0</v>
      </c>
      <c r="O104" s="2">
        <v>0</v>
      </c>
      <c r="P104" s="2">
        <v>0</v>
      </c>
      <c r="Q104" s="2">
        <v>0</v>
      </c>
      <c r="R104" s="2">
        <v>0</v>
      </c>
      <c r="S104" s="2">
        <v>0</v>
      </c>
      <c r="T104" s="2">
        <v>1</v>
      </c>
      <c r="X104" s="2">
        <v>0</v>
      </c>
      <c r="Y104" s="2">
        <v>0</v>
      </c>
      <c r="Z104" s="2">
        <v>2017</v>
      </c>
      <c r="AD104" s="2">
        <v>1</v>
      </c>
      <c r="AE104" s="2">
        <v>10840055</v>
      </c>
    </row>
    <row r="105" spans="1:31" ht="15" customHeight="1">
      <c r="A105" s="2">
        <v>10170102</v>
      </c>
      <c r="B105" s="2" t="s">
        <v>2576</v>
      </c>
      <c r="D105" s="2">
        <v>1</v>
      </c>
      <c r="G105" s="2">
        <v>10000002</v>
      </c>
      <c r="H105" s="2">
        <v>10010002</v>
      </c>
      <c r="I105" s="2">
        <f t="shared" si="0"/>
        <v>50</v>
      </c>
      <c r="J105" s="79">
        <v>42737.625</v>
      </c>
      <c r="M105" s="2">
        <v>8743</v>
      </c>
      <c r="N105" s="2">
        <v>0</v>
      </c>
      <c r="O105" s="2">
        <v>0</v>
      </c>
      <c r="P105" s="2">
        <v>0</v>
      </c>
      <c r="Q105" s="2">
        <v>0</v>
      </c>
      <c r="R105" s="2">
        <v>1</v>
      </c>
      <c r="S105" s="2">
        <v>1</v>
      </c>
      <c r="T105" s="2">
        <v>0</v>
      </c>
      <c r="X105" s="2">
        <v>0</v>
      </c>
      <c r="Y105" s="2">
        <v>0</v>
      </c>
      <c r="Z105" s="2">
        <v>2017</v>
      </c>
      <c r="AD105" s="2">
        <v>1</v>
      </c>
      <c r="AE105" s="2">
        <v>10840056</v>
      </c>
    </row>
    <row r="106" spans="1:31" ht="15" customHeight="1">
      <c r="A106" s="2">
        <v>10170103</v>
      </c>
      <c r="B106" s="2" t="s">
        <v>2577</v>
      </c>
      <c r="D106" s="2">
        <v>1</v>
      </c>
      <c r="G106" s="2">
        <v>10000002</v>
      </c>
      <c r="H106" s="2">
        <v>10010002</v>
      </c>
      <c r="I106" s="2">
        <f t="shared" si="0"/>
        <v>51</v>
      </c>
      <c r="J106" s="79">
        <v>42737.625</v>
      </c>
      <c r="M106" s="2">
        <v>4455</v>
      </c>
      <c r="N106" s="2">
        <v>0</v>
      </c>
      <c r="O106" s="2">
        <v>1</v>
      </c>
      <c r="P106" s="2">
        <v>0</v>
      </c>
      <c r="Q106" s="2">
        <v>1</v>
      </c>
      <c r="R106" s="2">
        <v>0</v>
      </c>
      <c r="S106" s="2">
        <v>0</v>
      </c>
      <c r="T106" s="2">
        <v>0</v>
      </c>
      <c r="X106" s="2">
        <v>0</v>
      </c>
      <c r="Y106" s="2">
        <v>0</v>
      </c>
      <c r="Z106" s="2">
        <v>2017</v>
      </c>
      <c r="AD106" s="2">
        <v>1</v>
      </c>
      <c r="AE106" s="2">
        <v>10840057</v>
      </c>
    </row>
    <row r="107" spans="1:31" ht="15" customHeight="1">
      <c r="A107" s="2">
        <v>10170104</v>
      </c>
      <c r="B107" s="2" t="s">
        <v>2578</v>
      </c>
      <c r="D107" s="2">
        <v>1</v>
      </c>
      <c r="G107" s="2">
        <v>10000002</v>
      </c>
      <c r="H107" s="2">
        <v>10010002</v>
      </c>
      <c r="I107" s="2">
        <f t="shared" si="0"/>
        <v>52</v>
      </c>
      <c r="J107" s="79">
        <v>42737.625</v>
      </c>
      <c r="M107" s="2">
        <v>563</v>
      </c>
      <c r="N107" s="2">
        <v>1</v>
      </c>
      <c r="O107" s="2">
        <v>0</v>
      </c>
      <c r="P107" s="2">
        <v>0</v>
      </c>
      <c r="Q107" s="2">
        <v>1</v>
      </c>
      <c r="R107" s="2">
        <v>0</v>
      </c>
      <c r="S107" s="2">
        <v>0</v>
      </c>
      <c r="T107" s="2">
        <v>0</v>
      </c>
      <c r="X107" s="2">
        <v>0</v>
      </c>
      <c r="Y107" s="2">
        <v>0</v>
      </c>
      <c r="Z107" s="2">
        <v>2017</v>
      </c>
      <c r="AD107" s="2">
        <v>1</v>
      </c>
      <c r="AE107" s="2">
        <v>10840058</v>
      </c>
    </row>
    <row r="108" spans="1:31" ht="15" customHeight="1">
      <c r="A108" s="2">
        <v>10170105</v>
      </c>
      <c r="B108" s="2" t="s">
        <v>2579</v>
      </c>
      <c r="D108" s="2">
        <v>1</v>
      </c>
      <c r="G108" s="2">
        <v>10000002</v>
      </c>
      <c r="H108" s="2">
        <v>10010002</v>
      </c>
      <c r="I108" s="2">
        <f t="shared" si="0"/>
        <v>53</v>
      </c>
      <c r="J108" s="79">
        <v>42737.625</v>
      </c>
      <c r="M108" s="2">
        <v>7594</v>
      </c>
      <c r="N108" s="2">
        <v>0</v>
      </c>
      <c r="O108" s="2">
        <v>1</v>
      </c>
      <c r="P108" s="2">
        <v>0</v>
      </c>
      <c r="Q108" s="2">
        <v>1</v>
      </c>
      <c r="R108" s="2">
        <v>0</v>
      </c>
      <c r="S108" s="2">
        <v>1</v>
      </c>
      <c r="T108" s="2">
        <v>0</v>
      </c>
      <c r="X108" s="2">
        <v>0</v>
      </c>
      <c r="Y108" s="2">
        <v>0</v>
      </c>
      <c r="Z108" s="2">
        <v>2017</v>
      </c>
      <c r="AD108" s="2">
        <v>1</v>
      </c>
      <c r="AE108" s="2">
        <v>10840059</v>
      </c>
    </row>
    <row r="109" spans="1:31" ht="15" customHeight="1">
      <c r="A109" s="2">
        <v>10170106</v>
      </c>
      <c r="B109" s="2" t="s">
        <v>2580</v>
      </c>
      <c r="D109" s="2">
        <v>1</v>
      </c>
      <c r="G109" s="2">
        <v>10000002</v>
      </c>
      <c r="H109" s="2">
        <v>10010002</v>
      </c>
      <c r="I109" s="2">
        <f t="shared" si="0"/>
        <v>54</v>
      </c>
      <c r="J109" s="79">
        <v>42737.625</v>
      </c>
      <c r="M109" s="2">
        <v>9193</v>
      </c>
      <c r="N109" s="2">
        <v>0</v>
      </c>
      <c r="O109" s="2">
        <v>0</v>
      </c>
      <c r="P109" s="2">
        <v>0</v>
      </c>
      <c r="Q109" s="2">
        <v>1</v>
      </c>
      <c r="R109" s="2">
        <v>0</v>
      </c>
      <c r="S109" s="2">
        <v>0</v>
      </c>
      <c r="T109" s="2">
        <v>1</v>
      </c>
      <c r="X109" s="2">
        <v>0</v>
      </c>
      <c r="Y109" s="2">
        <v>0</v>
      </c>
      <c r="Z109" s="2">
        <v>2017</v>
      </c>
      <c r="AD109" s="2">
        <v>1</v>
      </c>
      <c r="AE109" s="2">
        <v>10840060</v>
      </c>
    </row>
    <row r="110" spans="1:31" ht="15" customHeight="1">
      <c r="A110" s="2">
        <v>10170107</v>
      </c>
      <c r="B110" s="2" t="s">
        <v>2581</v>
      </c>
      <c r="D110" s="2">
        <v>1</v>
      </c>
      <c r="G110" s="2">
        <v>10000002</v>
      </c>
      <c r="H110" s="2">
        <v>10010002</v>
      </c>
      <c r="I110" s="2">
        <f t="shared" si="0"/>
        <v>55</v>
      </c>
      <c r="J110" s="79">
        <v>42737.625</v>
      </c>
      <c r="M110" s="2">
        <v>5476</v>
      </c>
      <c r="N110" s="2">
        <v>0</v>
      </c>
      <c r="O110" s="2">
        <v>0</v>
      </c>
      <c r="P110" s="2">
        <v>0</v>
      </c>
      <c r="Q110" s="2">
        <v>1</v>
      </c>
      <c r="R110" s="2">
        <v>0</v>
      </c>
      <c r="S110" s="2">
        <v>1</v>
      </c>
      <c r="T110" s="2">
        <v>0</v>
      </c>
      <c r="X110" s="2">
        <v>0</v>
      </c>
      <c r="Y110" s="2">
        <v>0</v>
      </c>
      <c r="Z110" s="2">
        <v>2017</v>
      </c>
      <c r="AD110" s="2">
        <v>1</v>
      </c>
      <c r="AE110" s="2">
        <v>10840061</v>
      </c>
    </row>
    <row r="111" spans="1:31" ht="15" customHeight="1">
      <c r="A111" s="2">
        <v>10170108</v>
      </c>
      <c r="B111" s="2" t="s">
        <v>2582</v>
      </c>
      <c r="D111" s="2">
        <v>1</v>
      </c>
      <c r="G111" s="2">
        <v>10000002</v>
      </c>
      <c r="H111" s="2">
        <v>10010002</v>
      </c>
      <c r="I111" s="2">
        <f t="shared" si="0"/>
        <v>56</v>
      </c>
      <c r="J111" s="79">
        <v>42737.625</v>
      </c>
      <c r="M111" s="2">
        <v>5995</v>
      </c>
      <c r="N111" s="2">
        <v>0</v>
      </c>
      <c r="O111" s="2">
        <v>1</v>
      </c>
      <c r="P111" s="2">
        <v>0</v>
      </c>
      <c r="Q111" s="2">
        <v>0</v>
      </c>
      <c r="R111" s="2">
        <v>0</v>
      </c>
      <c r="S111" s="2">
        <v>1</v>
      </c>
      <c r="T111" s="2">
        <v>0</v>
      </c>
      <c r="X111" s="2">
        <v>0</v>
      </c>
      <c r="Y111" s="2">
        <v>0</v>
      </c>
      <c r="Z111" s="2">
        <v>2017</v>
      </c>
      <c r="AD111" s="2">
        <v>1</v>
      </c>
      <c r="AE111" s="2">
        <v>10840062</v>
      </c>
    </row>
    <row r="112" spans="1:31" ht="15" customHeight="1">
      <c r="A112" s="2">
        <v>10170109</v>
      </c>
      <c r="B112" s="2" t="s">
        <v>2583</v>
      </c>
      <c r="D112" s="2">
        <v>1</v>
      </c>
      <c r="G112" s="2">
        <v>10000002</v>
      </c>
      <c r="H112" s="2">
        <v>10010002</v>
      </c>
      <c r="I112" s="2">
        <f t="shared" si="0"/>
        <v>57</v>
      </c>
      <c r="J112" s="79">
        <v>42737.625</v>
      </c>
      <c r="M112" s="2">
        <v>4199</v>
      </c>
      <c r="N112" s="2">
        <v>0</v>
      </c>
      <c r="O112" s="2">
        <v>0</v>
      </c>
      <c r="P112" s="2">
        <v>0</v>
      </c>
      <c r="Q112" s="2">
        <v>1</v>
      </c>
      <c r="R112" s="2">
        <v>0</v>
      </c>
      <c r="S112" s="2">
        <v>1</v>
      </c>
      <c r="T112" s="2">
        <v>0</v>
      </c>
      <c r="X112" s="2">
        <v>0</v>
      </c>
      <c r="Y112" s="2">
        <v>0</v>
      </c>
      <c r="Z112" s="2">
        <v>2017</v>
      </c>
      <c r="AD112" s="2">
        <v>1</v>
      </c>
      <c r="AE112" s="2">
        <v>10840063</v>
      </c>
    </row>
    <row r="113" spans="1:31" ht="15" customHeight="1">
      <c r="A113" s="2">
        <v>10170110</v>
      </c>
      <c r="B113" s="2" t="s">
        <v>2584</v>
      </c>
      <c r="D113" s="2">
        <v>1</v>
      </c>
      <c r="G113" s="2">
        <v>10000002</v>
      </c>
      <c r="H113" s="2">
        <v>10010002</v>
      </c>
      <c r="I113" s="2">
        <f t="shared" si="0"/>
        <v>58</v>
      </c>
      <c r="J113" s="79">
        <v>42737.625</v>
      </c>
      <c r="M113" s="2">
        <v>4723</v>
      </c>
      <c r="N113" s="2">
        <v>1</v>
      </c>
      <c r="O113" s="2">
        <v>0</v>
      </c>
      <c r="P113" s="2">
        <v>0</v>
      </c>
      <c r="Q113" s="2">
        <v>0</v>
      </c>
      <c r="R113" s="2">
        <v>1</v>
      </c>
      <c r="S113" s="2">
        <v>0</v>
      </c>
      <c r="T113" s="2">
        <v>0</v>
      </c>
      <c r="X113" s="2">
        <v>0</v>
      </c>
      <c r="Y113" s="2">
        <v>0</v>
      </c>
      <c r="Z113" s="2">
        <v>2017</v>
      </c>
      <c r="AD113" s="2">
        <v>1</v>
      </c>
      <c r="AE113" s="2">
        <v>10840064</v>
      </c>
    </row>
    <row r="114" spans="1:31" ht="15" customHeight="1">
      <c r="A114" s="2">
        <v>10170111</v>
      </c>
      <c r="B114" s="2" t="s">
        <v>2585</v>
      </c>
      <c r="D114" s="2">
        <v>1</v>
      </c>
      <c r="G114" s="2">
        <v>10000002</v>
      </c>
      <c r="H114" s="2">
        <v>10010002</v>
      </c>
      <c r="I114" s="2">
        <f t="shared" si="0"/>
        <v>59</v>
      </c>
      <c r="J114" s="79">
        <v>42737.625</v>
      </c>
      <c r="M114" s="2">
        <v>1172</v>
      </c>
      <c r="N114" s="2">
        <v>0</v>
      </c>
      <c r="O114" s="2">
        <v>0</v>
      </c>
      <c r="P114" s="2">
        <v>2</v>
      </c>
      <c r="Q114" s="2">
        <v>0</v>
      </c>
      <c r="R114" s="2">
        <v>0</v>
      </c>
      <c r="S114" s="2">
        <v>0</v>
      </c>
      <c r="T114" s="2">
        <v>0</v>
      </c>
      <c r="X114" s="2">
        <v>0</v>
      </c>
      <c r="Y114" s="2">
        <v>0</v>
      </c>
      <c r="Z114" s="2">
        <v>2017</v>
      </c>
      <c r="AD114" s="2">
        <v>1</v>
      </c>
      <c r="AE114" s="2">
        <v>10840065</v>
      </c>
    </row>
    <row r="115" spans="1:31" ht="15" customHeight="1">
      <c r="A115" s="2">
        <v>10170112</v>
      </c>
      <c r="B115" s="2" t="s">
        <v>2586</v>
      </c>
      <c r="D115" s="2">
        <v>1</v>
      </c>
      <c r="G115" s="2">
        <v>10000002</v>
      </c>
      <c r="H115" s="2">
        <v>10010002</v>
      </c>
      <c r="I115" s="2">
        <f t="shared" si="0"/>
        <v>60</v>
      </c>
      <c r="J115" s="79">
        <v>42737.625</v>
      </c>
      <c r="M115" s="2">
        <v>1333</v>
      </c>
      <c r="N115" s="2">
        <v>1</v>
      </c>
      <c r="O115" s="2">
        <v>0</v>
      </c>
      <c r="P115" s="2">
        <v>0</v>
      </c>
      <c r="Q115" s="2">
        <v>0</v>
      </c>
      <c r="R115" s="2">
        <v>1</v>
      </c>
      <c r="S115" s="2">
        <v>0</v>
      </c>
      <c r="T115" s="2">
        <v>0</v>
      </c>
      <c r="X115" s="2">
        <v>0</v>
      </c>
      <c r="Y115" s="2">
        <v>0</v>
      </c>
      <c r="Z115" s="2">
        <v>2017</v>
      </c>
      <c r="AD115" s="2">
        <v>1</v>
      </c>
      <c r="AE115" s="2">
        <v>10840066</v>
      </c>
    </row>
    <row r="116" spans="1:31" ht="15" customHeight="1">
      <c r="A116" s="2">
        <v>10170113</v>
      </c>
      <c r="B116" s="2" t="s">
        <v>2587</v>
      </c>
      <c r="D116" s="2">
        <v>1</v>
      </c>
      <c r="G116" s="2">
        <v>10000002</v>
      </c>
      <c r="H116" s="2">
        <v>10010002</v>
      </c>
      <c r="I116" s="2">
        <f t="shared" si="0"/>
        <v>61</v>
      </c>
      <c r="J116" s="79">
        <v>42737.625</v>
      </c>
      <c r="M116" s="2">
        <v>4398</v>
      </c>
      <c r="N116" s="2">
        <v>0</v>
      </c>
      <c r="O116" s="2">
        <v>0</v>
      </c>
      <c r="P116" s="2">
        <v>0</v>
      </c>
      <c r="Q116" s="2">
        <v>1</v>
      </c>
      <c r="R116" s="2">
        <v>0</v>
      </c>
      <c r="S116" s="2">
        <v>0</v>
      </c>
      <c r="T116" s="2">
        <v>0</v>
      </c>
      <c r="X116" s="2">
        <v>0</v>
      </c>
      <c r="Y116" s="2">
        <v>0</v>
      </c>
      <c r="Z116" s="2">
        <v>2017</v>
      </c>
      <c r="AD116" s="2">
        <v>1</v>
      </c>
      <c r="AE116" s="2">
        <v>10840067</v>
      </c>
    </row>
    <row r="117" spans="1:31" ht="15" customHeight="1">
      <c r="A117" s="2">
        <v>10170114</v>
      </c>
      <c r="B117" s="2" t="s">
        <v>2588</v>
      </c>
      <c r="D117" s="2">
        <v>1</v>
      </c>
      <c r="G117" s="2">
        <v>10000002</v>
      </c>
      <c r="H117" s="2">
        <v>10010002</v>
      </c>
      <c r="I117" s="2">
        <f t="shared" si="0"/>
        <v>62</v>
      </c>
      <c r="J117" s="79">
        <v>42737.625</v>
      </c>
      <c r="M117" s="2">
        <v>7152</v>
      </c>
      <c r="N117" s="2">
        <v>0</v>
      </c>
      <c r="O117" s="2">
        <v>0</v>
      </c>
      <c r="P117" s="2">
        <v>1</v>
      </c>
      <c r="Q117" s="2">
        <v>0</v>
      </c>
      <c r="R117" s="2">
        <v>0</v>
      </c>
      <c r="S117" s="2">
        <v>0</v>
      </c>
      <c r="T117" s="2">
        <v>0</v>
      </c>
      <c r="X117" s="2">
        <v>0</v>
      </c>
      <c r="Y117" s="2">
        <v>0</v>
      </c>
      <c r="Z117" s="2">
        <v>2017</v>
      </c>
      <c r="AD117" s="2">
        <v>1</v>
      </c>
      <c r="AE117" s="2">
        <v>10840068</v>
      </c>
    </row>
    <row r="118" spans="1:31" ht="15" customHeight="1">
      <c r="A118" s="2">
        <v>10170115</v>
      </c>
      <c r="B118" s="2" t="s">
        <v>2589</v>
      </c>
      <c r="D118" s="2">
        <v>1</v>
      </c>
      <c r="G118" s="2">
        <v>10000002</v>
      </c>
      <c r="H118" s="2">
        <v>10010002</v>
      </c>
      <c r="I118" s="2">
        <f t="shared" si="0"/>
        <v>63</v>
      </c>
      <c r="J118" s="79">
        <v>42737.625</v>
      </c>
      <c r="M118" s="2">
        <v>2544</v>
      </c>
      <c r="N118" s="2">
        <v>1</v>
      </c>
      <c r="O118" s="2">
        <v>1</v>
      </c>
      <c r="P118" s="2">
        <v>0</v>
      </c>
      <c r="Q118" s="2">
        <v>0</v>
      </c>
      <c r="R118" s="2">
        <v>0</v>
      </c>
      <c r="S118" s="2">
        <v>0</v>
      </c>
      <c r="T118" s="2">
        <v>0</v>
      </c>
      <c r="X118" s="2">
        <v>0</v>
      </c>
      <c r="Y118" s="2">
        <v>0</v>
      </c>
      <c r="Z118" s="2">
        <v>2017</v>
      </c>
      <c r="AD118" s="2">
        <v>1</v>
      </c>
      <c r="AE118" s="2">
        <v>10840069</v>
      </c>
    </row>
    <row r="119" spans="1:31" ht="15" customHeight="1">
      <c r="A119" s="2">
        <v>10170116</v>
      </c>
      <c r="B119" s="2" t="s">
        <v>2590</v>
      </c>
      <c r="D119" s="2">
        <v>1</v>
      </c>
      <c r="G119" s="2">
        <v>10000002</v>
      </c>
      <c r="H119" s="2">
        <v>10010002</v>
      </c>
      <c r="I119" s="2">
        <f t="shared" si="0"/>
        <v>64</v>
      </c>
      <c r="J119" s="79">
        <v>42737.625</v>
      </c>
      <c r="M119" s="2">
        <v>1386</v>
      </c>
      <c r="N119" s="2">
        <v>0</v>
      </c>
      <c r="O119" s="2">
        <v>0</v>
      </c>
      <c r="P119" s="2">
        <v>1</v>
      </c>
      <c r="Q119" s="2">
        <v>1</v>
      </c>
      <c r="R119" s="2">
        <v>0</v>
      </c>
      <c r="S119" s="2">
        <v>1</v>
      </c>
      <c r="T119" s="2">
        <v>0</v>
      </c>
      <c r="X119" s="2">
        <v>0</v>
      </c>
      <c r="Y119" s="2">
        <v>0</v>
      </c>
      <c r="Z119" s="2">
        <v>2017</v>
      </c>
      <c r="AD119" s="2">
        <v>1</v>
      </c>
      <c r="AE119" s="2">
        <v>10840070</v>
      </c>
    </row>
    <row r="120" spans="1:31" ht="15" customHeight="1">
      <c r="A120" s="2">
        <v>10170117</v>
      </c>
      <c r="B120" s="2" t="s">
        <v>2591</v>
      </c>
      <c r="D120" s="2">
        <v>1</v>
      </c>
      <c r="G120" s="2">
        <v>10000002</v>
      </c>
      <c r="H120" s="2">
        <v>10010002</v>
      </c>
      <c r="I120" s="2">
        <f t="shared" si="0"/>
        <v>65</v>
      </c>
      <c r="J120" s="79">
        <v>42737.625</v>
      </c>
      <c r="M120" s="2">
        <v>4165</v>
      </c>
      <c r="N120" s="2">
        <v>0</v>
      </c>
      <c r="O120" s="2">
        <v>0</v>
      </c>
      <c r="P120" s="2">
        <v>0</v>
      </c>
      <c r="Q120" s="2">
        <v>0</v>
      </c>
      <c r="R120" s="2">
        <v>0</v>
      </c>
      <c r="S120" s="2">
        <v>0</v>
      </c>
      <c r="T120" s="2">
        <v>1</v>
      </c>
      <c r="X120" s="2">
        <v>0</v>
      </c>
      <c r="Y120" s="2">
        <v>0</v>
      </c>
      <c r="Z120" s="2">
        <v>2017</v>
      </c>
      <c r="AD120" s="2">
        <v>1</v>
      </c>
      <c r="AE120" s="2">
        <v>10840071</v>
      </c>
    </row>
    <row r="121" spans="1:31" ht="15" customHeight="1">
      <c r="A121" s="2">
        <v>10170118</v>
      </c>
      <c r="B121" s="2" t="s">
        <v>2592</v>
      </c>
      <c r="D121" s="2">
        <v>1</v>
      </c>
      <c r="G121" s="2">
        <v>10000002</v>
      </c>
      <c r="H121" s="2">
        <v>10010002</v>
      </c>
      <c r="I121" s="2">
        <f t="shared" si="0"/>
        <v>66</v>
      </c>
      <c r="J121" s="79">
        <v>42737.625</v>
      </c>
      <c r="M121" s="2">
        <v>7252</v>
      </c>
      <c r="N121" s="2">
        <v>0</v>
      </c>
      <c r="O121" s="2">
        <v>0</v>
      </c>
      <c r="P121" s="2">
        <v>0</v>
      </c>
      <c r="Q121" s="2">
        <v>0</v>
      </c>
      <c r="R121" s="2">
        <v>0</v>
      </c>
      <c r="S121" s="2">
        <v>0</v>
      </c>
      <c r="T121" s="2">
        <v>1</v>
      </c>
      <c r="X121" s="2">
        <v>0</v>
      </c>
      <c r="Y121" s="2">
        <v>0</v>
      </c>
      <c r="Z121" s="2">
        <v>2017</v>
      </c>
      <c r="AD121" s="2">
        <v>1</v>
      </c>
      <c r="AE121" s="2">
        <v>10840072</v>
      </c>
    </row>
    <row r="122" spans="1:31" ht="15" customHeight="1">
      <c r="A122" s="2">
        <v>10170119</v>
      </c>
      <c r="B122" s="2" t="s">
        <v>2593</v>
      </c>
      <c r="D122" s="2">
        <v>1</v>
      </c>
      <c r="G122" s="2">
        <v>10000002</v>
      </c>
      <c r="H122" s="2">
        <v>10010002</v>
      </c>
      <c r="I122" s="2">
        <f t="shared" si="0"/>
        <v>67</v>
      </c>
      <c r="J122" s="79">
        <v>42737.625</v>
      </c>
      <c r="M122" s="2">
        <v>1044</v>
      </c>
      <c r="N122" s="2">
        <v>0</v>
      </c>
      <c r="O122" s="2">
        <v>0</v>
      </c>
      <c r="P122" s="2">
        <v>0</v>
      </c>
      <c r="Q122" s="2">
        <v>0</v>
      </c>
      <c r="R122" s="2">
        <v>1</v>
      </c>
      <c r="S122" s="2">
        <v>1</v>
      </c>
      <c r="T122" s="2">
        <v>0</v>
      </c>
      <c r="X122" s="2">
        <v>0</v>
      </c>
      <c r="Y122" s="2">
        <v>0</v>
      </c>
      <c r="Z122" s="2">
        <v>2017</v>
      </c>
      <c r="AD122" s="2">
        <v>1</v>
      </c>
      <c r="AE122" s="2">
        <v>10840073</v>
      </c>
    </row>
    <row r="123" spans="1:31" ht="15" customHeight="1">
      <c r="A123" s="2">
        <v>10170120</v>
      </c>
      <c r="B123" s="2" t="s">
        <v>2594</v>
      </c>
      <c r="D123" s="2">
        <v>1</v>
      </c>
      <c r="G123" s="2">
        <v>10000002</v>
      </c>
      <c r="H123" s="2">
        <v>10010002</v>
      </c>
      <c r="I123" s="2">
        <f t="shared" si="0"/>
        <v>68</v>
      </c>
      <c r="J123" s="79">
        <v>42737.625</v>
      </c>
      <c r="M123" s="2">
        <v>4086</v>
      </c>
      <c r="N123" s="2">
        <v>0</v>
      </c>
      <c r="O123" s="2">
        <v>1</v>
      </c>
      <c r="P123" s="2">
        <v>0</v>
      </c>
      <c r="Q123" s="2">
        <v>1</v>
      </c>
      <c r="R123" s="2">
        <v>0</v>
      </c>
      <c r="S123" s="2">
        <v>0</v>
      </c>
      <c r="T123" s="2">
        <v>0</v>
      </c>
      <c r="X123" s="2">
        <v>0</v>
      </c>
      <c r="Y123" s="2">
        <v>0</v>
      </c>
      <c r="Z123" s="2">
        <v>2017</v>
      </c>
      <c r="AD123" s="2">
        <v>1</v>
      </c>
      <c r="AE123" s="2">
        <v>10840074</v>
      </c>
    </row>
    <row r="124" spans="1:31" ht="15" customHeight="1">
      <c r="A124" s="2">
        <v>10170121</v>
      </c>
      <c r="B124" s="2" t="s">
        <v>2595</v>
      </c>
      <c r="D124" s="2">
        <v>1</v>
      </c>
      <c r="G124" s="2">
        <v>10000002</v>
      </c>
      <c r="H124" s="2">
        <v>10010002</v>
      </c>
      <c r="I124" s="2">
        <f t="shared" si="0"/>
        <v>69</v>
      </c>
      <c r="J124" s="79">
        <v>42737.625</v>
      </c>
      <c r="M124" s="2">
        <v>579</v>
      </c>
      <c r="N124" s="2">
        <v>1</v>
      </c>
      <c r="O124" s="2">
        <v>0</v>
      </c>
      <c r="P124" s="2">
        <v>0</v>
      </c>
      <c r="Q124" s="2">
        <v>1</v>
      </c>
      <c r="R124" s="2">
        <v>0</v>
      </c>
      <c r="S124" s="2">
        <v>0</v>
      </c>
      <c r="T124" s="2">
        <v>0</v>
      </c>
      <c r="X124" s="2">
        <v>0</v>
      </c>
      <c r="Y124" s="2">
        <v>0</v>
      </c>
      <c r="Z124" s="2">
        <v>2017</v>
      </c>
      <c r="AD124" s="2">
        <v>1</v>
      </c>
      <c r="AE124" s="2">
        <v>10840075</v>
      </c>
    </row>
    <row r="125" spans="1:31" ht="15" customHeight="1">
      <c r="A125" s="2">
        <v>10170122</v>
      </c>
      <c r="B125" s="2" t="s">
        <v>2596</v>
      </c>
      <c r="D125" s="2">
        <v>1</v>
      </c>
      <c r="G125" s="2">
        <v>10000002</v>
      </c>
      <c r="H125" s="2">
        <v>10010002</v>
      </c>
      <c r="I125" s="2">
        <f t="shared" ref="I125:I188" si="1">I124+1</f>
        <v>70</v>
      </c>
      <c r="J125" s="79">
        <v>42737.625</v>
      </c>
      <c r="M125" s="2">
        <v>5769</v>
      </c>
      <c r="N125" s="2">
        <v>0</v>
      </c>
      <c r="O125" s="2">
        <v>0</v>
      </c>
      <c r="P125" s="2">
        <v>0</v>
      </c>
      <c r="Q125" s="2">
        <v>0</v>
      </c>
      <c r="R125" s="2">
        <v>1</v>
      </c>
      <c r="S125" s="2">
        <v>1</v>
      </c>
      <c r="T125" s="2">
        <v>1</v>
      </c>
      <c r="X125" s="2">
        <v>0</v>
      </c>
      <c r="Y125" s="2">
        <v>0</v>
      </c>
      <c r="Z125" s="2">
        <v>2017</v>
      </c>
      <c r="AD125" s="2">
        <v>1</v>
      </c>
      <c r="AE125" s="2">
        <v>10840076</v>
      </c>
    </row>
    <row r="126" spans="1:31" ht="15" customHeight="1">
      <c r="A126" s="2">
        <v>10170123</v>
      </c>
      <c r="B126" s="2" t="s">
        <v>2597</v>
      </c>
      <c r="D126" s="2">
        <v>1</v>
      </c>
      <c r="G126" s="2">
        <v>10000002</v>
      </c>
      <c r="H126" s="2">
        <v>10010002</v>
      </c>
      <c r="I126" s="2">
        <f t="shared" si="1"/>
        <v>71</v>
      </c>
      <c r="J126" s="79">
        <v>42737.625</v>
      </c>
      <c r="M126" s="2">
        <v>2614</v>
      </c>
      <c r="N126" s="2">
        <v>0</v>
      </c>
      <c r="O126" s="2">
        <v>0</v>
      </c>
      <c r="P126" s="2">
        <v>0</v>
      </c>
      <c r="Q126" s="2">
        <v>1</v>
      </c>
      <c r="R126" s="2">
        <v>0</v>
      </c>
      <c r="S126" s="2">
        <v>0</v>
      </c>
      <c r="T126" s="2">
        <v>1</v>
      </c>
      <c r="X126" s="2">
        <v>0</v>
      </c>
      <c r="Y126" s="2">
        <v>0</v>
      </c>
      <c r="Z126" s="2">
        <v>2017</v>
      </c>
      <c r="AD126" s="2">
        <v>1</v>
      </c>
      <c r="AE126" s="2">
        <v>10840077</v>
      </c>
    </row>
    <row r="127" spans="1:31" ht="15" customHeight="1">
      <c r="A127" s="2">
        <v>10170124</v>
      </c>
      <c r="B127" s="2" t="s">
        <v>2598</v>
      </c>
      <c r="D127" s="2">
        <v>1</v>
      </c>
      <c r="G127" s="2">
        <v>10000002</v>
      </c>
      <c r="H127" s="2">
        <v>10010002</v>
      </c>
      <c r="I127" s="2">
        <f t="shared" si="1"/>
        <v>72</v>
      </c>
      <c r="J127" s="79">
        <v>42737.625</v>
      </c>
      <c r="M127" s="2">
        <v>9855</v>
      </c>
      <c r="N127" s="2">
        <v>0</v>
      </c>
      <c r="O127" s="2">
        <v>0</v>
      </c>
      <c r="P127" s="2">
        <v>0</v>
      </c>
      <c r="Q127" s="2">
        <v>1</v>
      </c>
      <c r="R127" s="2">
        <v>0</v>
      </c>
      <c r="S127" s="2">
        <v>1</v>
      </c>
      <c r="T127" s="2">
        <v>0</v>
      </c>
      <c r="X127" s="2">
        <v>0</v>
      </c>
      <c r="Y127" s="2">
        <v>0</v>
      </c>
      <c r="Z127" s="2">
        <v>2017</v>
      </c>
      <c r="AD127" s="2">
        <v>1</v>
      </c>
      <c r="AE127" s="2">
        <v>10840078</v>
      </c>
    </row>
    <row r="128" spans="1:31" ht="15" customHeight="1">
      <c r="A128" s="2">
        <v>10170125</v>
      </c>
      <c r="B128" s="2" t="s">
        <v>2599</v>
      </c>
      <c r="D128" s="2">
        <v>1</v>
      </c>
      <c r="G128" s="2">
        <v>10000002</v>
      </c>
      <c r="H128" s="2">
        <v>10010002</v>
      </c>
      <c r="I128" s="2">
        <f t="shared" si="1"/>
        <v>73</v>
      </c>
      <c r="J128" s="79">
        <v>42737.625</v>
      </c>
      <c r="M128" s="2">
        <v>5406</v>
      </c>
      <c r="N128" s="2">
        <v>0</v>
      </c>
      <c r="O128" s="2">
        <v>1</v>
      </c>
      <c r="P128" s="2">
        <v>0</v>
      </c>
      <c r="Q128" s="2">
        <v>0</v>
      </c>
      <c r="R128" s="2">
        <v>0</v>
      </c>
      <c r="S128" s="2">
        <v>1</v>
      </c>
      <c r="T128" s="2">
        <v>0</v>
      </c>
      <c r="X128" s="2">
        <v>0</v>
      </c>
      <c r="Y128" s="2">
        <v>0</v>
      </c>
      <c r="Z128" s="2">
        <v>2017</v>
      </c>
      <c r="AD128" s="2">
        <v>1</v>
      </c>
      <c r="AE128" s="2">
        <v>10840079</v>
      </c>
    </row>
    <row r="129" spans="1:31" ht="15" customHeight="1">
      <c r="A129" s="2">
        <v>10170126</v>
      </c>
      <c r="B129" s="2" t="s">
        <v>2600</v>
      </c>
      <c r="D129" s="2">
        <v>1</v>
      </c>
      <c r="G129" s="2">
        <v>10000002</v>
      </c>
      <c r="H129" s="2">
        <v>10010002</v>
      </c>
      <c r="I129" s="2">
        <f t="shared" si="1"/>
        <v>74</v>
      </c>
      <c r="J129" s="79">
        <v>42737.625</v>
      </c>
      <c r="M129" s="2">
        <v>7470</v>
      </c>
      <c r="N129" s="2">
        <v>0</v>
      </c>
      <c r="O129" s="2">
        <v>0</v>
      </c>
      <c r="P129" s="2">
        <v>0</v>
      </c>
      <c r="Q129" s="2">
        <v>1</v>
      </c>
      <c r="R129" s="2">
        <v>0</v>
      </c>
      <c r="S129" s="2">
        <v>1</v>
      </c>
      <c r="T129" s="2">
        <v>0</v>
      </c>
      <c r="X129" s="2">
        <v>0</v>
      </c>
      <c r="Y129" s="2">
        <v>0</v>
      </c>
      <c r="Z129" s="2">
        <v>2017</v>
      </c>
      <c r="AD129" s="2">
        <v>1</v>
      </c>
      <c r="AE129" s="2">
        <v>10840080</v>
      </c>
    </row>
    <row r="130" spans="1:31" ht="15" customHeight="1">
      <c r="A130" s="2">
        <v>10170127</v>
      </c>
      <c r="B130" s="2" t="s">
        <v>2601</v>
      </c>
      <c r="D130" s="2">
        <v>1</v>
      </c>
      <c r="G130" s="2">
        <v>10000002</v>
      </c>
      <c r="H130" s="2">
        <v>10010002</v>
      </c>
      <c r="I130" s="2">
        <f t="shared" si="1"/>
        <v>75</v>
      </c>
      <c r="J130" s="79">
        <v>42737.625</v>
      </c>
      <c r="M130" s="2">
        <v>7688</v>
      </c>
      <c r="N130" s="2">
        <v>1</v>
      </c>
      <c r="O130" s="2">
        <v>0</v>
      </c>
      <c r="P130" s="2">
        <v>0</v>
      </c>
      <c r="Q130" s="2">
        <v>0</v>
      </c>
      <c r="R130" s="2">
        <v>1</v>
      </c>
      <c r="S130" s="2">
        <v>0</v>
      </c>
      <c r="T130" s="2">
        <v>0</v>
      </c>
      <c r="X130" s="2">
        <v>0</v>
      </c>
      <c r="Y130" s="2">
        <v>0</v>
      </c>
      <c r="Z130" s="2">
        <v>2017</v>
      </c>
      <c r="AD130" s="2">
        <v>1</v>
      </c>
      <c r="AE130" s="2">
        <v>10840081</v>
      </c>
    </row>
    <row r="131" spans="1:31" ht="15" customHeight="1">
      <c r="A131" s="2">
        <v>10170128</v>
      </c>
      <c r="B131" s="2" t="s">
        <v>2602</v>
      </c>
      <c r="D131" s="2">
        <v>1</v>
      </c>
      <c r="G131" s="2">
        <v>10000002</v>
      </c>
      <c r="H131" s="2">
        <v>10010002</v>
      </c>
      <c r="I131" s="2">
        <f t="shared" si="1"/>
        <v>76</v>
      </c>
      <c r="J131" s="79">
        <v>42737.625</v>
      </c>
      <c r="M131" s="2">
        <v>9380</v>
      </c>
      <c r="N131" s="2">
        <v>0</v>
      </c>
      <c r="O131" s="2">
        <v>0</v>
      </c>
      <c r="P131" s="2">
        <v>2</v>
      </c>
      <c r="Q131" s="2">
        <v>0</v>
      </c>
      <c r="R131" s="2">
        <v>0</v>
      </c>
      <c r="S131" s="2">
        <v>0</v>
      </c>
      <c r="T131" s="2">
        <v>0</v>
      </c>
      <c r="X131" s="2">
        <v>0</v>
      </c>
      <c r="Y131" s="2">
        <v>0</v>
      </c>
      <c r="Z131" s="2">
        <v>2017</v>
      </c>
      <c r="AD131" s="2">
        <v>1</v>
      </c>
      <c r="AE131" s="2">
        <v>10840082</v>
      </c>
    </row>
    <row r="132" spans="1:31" ht="15" customHeight="1">
      <c r="A132" s="2">
        <v>10170129</v>
      </c>
      <c r="B132" s="2" t="s">
        <v>2603</v>
      </c>
      <c r="D132" s="2">
        <v>1</v>
      </c>
      <c r="G132" s="2">
        <v>10000002</v>
      </c>
      <c r="H132" s="2">
        <v>10010002</v>
      </c>
      <c r="I132" s="2">
        <f t="shared" si="1"/>
        <v>77</v>
      </c>
      <c r="J132" s="79">
        <v>42737.625</v>
      </c>
      <c r="M132" s="2">
        <v>7669</v>
      </c>
      <c r="N132" s="2">
        <v>1</v>
      </c>
      <c r="O132" s="2">
        <v>0</v>
      </c>
      <c r="P132" s="2">
        <v>0</v>
      </c>
      <c r="Q132" s="2">
        <v>0</v>
      </c>
      <c r="R132" s="2">
        <v>1</v>
      </c>
      <c r="S132" s="2">
        <v>0</v>
      </c>
      <c r="T132" s="2">
        <v>0</v>
      </c>
      <c r="X132" s="2">
        <v>0</v>
      </c>
      <c r="Y132" s="2">
        <v>0</v>
      </c>
      <c r="Z132" s="2">
        <v>2017</v>
      </c>
      <c r="AD132" s="2">
        <v>1</v>
      </c>
      <c r="AE132" s="2">
        <v>10840083</v>
      </c>
    </row>
    <row r="133" spans="1:31" ht="15" customHeight="1">
      <c r="A133" s="2">
        <v>10170130</v>
      </c>
      <c r="B133" s="2" t="s">
        <v>2604</v>
      </c>
      <c r="D133" s="2">
        <v>1</v>
      </c>
      <c r="G133" s="2">
        <v>10000002</v>
      </c>
      <c r="H133" s="2">
        <v>10010002</v>
      </c>
      <c r="I133" s="2">
        <f t="shared" si="1"/>
        <v>78</v>
      </c>
      <c r="J133" s="79">
        <v>42737.625</v>
      </c>
      <c r="M133" s="2">
        <v>5345</v>
      </c>
      <c r="N133" s="2">
        <v>0</v>
      </c>
      <c r="O133" s="2">
        <v>0</v>
      </c>
      <c r="P133" s="2">
        <v>0</v>
      </c>
      <c r="Q133" s="2">
        <v>1</v>
      </c>
      <c r="R133" s="2">
        <v>0</v>
      </c>
      <c r="S133" s="2">
        <v>0</v>
      </c>
      <c r="T133" s="2">
        <v>0</v>
      </c>
      <c r="X133" s="2">
        <v>0</v>
      </c>
      <c r="Y133" s="2">
        <v>0</v>
      </c>
      <c r="Z133" s="2">
        <v>2017</v>
      </c>
      <c r="AD133" s="2">
        <v>1</v>
      </c>
      <c r="AE133" s="2">
        <v>10840084</v>
      </c>
    </row>
    <row r="134" spans="1:31" ht="15" customHeight="1">
      <c r="A134" s="2">
        <v>10170131</v>
      </c>
      <c r="B134" s="2" t="s">
        <v>2605</v>
      </c>
      <c r="D134" s="2">
        <v>1</v>
      </c>
      <c r="G134" s="2">
        <v>10000002</v>
      </c>
      <c r="H134" s="2">
        <v>10010002</v>
      </c>
      <c r="I134" s="2">
        <f t="shared" si="1"/>
        <v>79</v>
      </c>
      <c r="J134" s="79">
        <v>42737.625</v>
      </c>
      <c r="M134" s="2">
        <v>1086</v>
      </c>
      <c r="N134" s="2">
        <v>0</v>
      </c>
      <c r="O134" s="2">
        <v>0</v>
      </c>
      <c r="P134" s="2">
        <v>1</v>
      </c>
      <c r="Q134" s="2">
        <v>0</v>
      </c>
      <c r="R134" s="2">
        <v>0</v>
      </c>
      <c r="S134" s="2">
        <v>0</v>
      </c>
      <c r="T134" s="2">
        <v>0</v>
      </c>
      <c r="X134" s="2">
        <v>0</v>
      </c>
      <c r="Y134" s="2">
        <v>0</v>
      </c>
      <c r="Z134" s="2">
        <v>2017</v>
      </c>
      <c r="AD134" s="2">
        <v>1</v>
      </c>
      <c r="AE134" s="2">
        <v>10840085</v>
      </c>
    </row>
    <row r="135" spans="1:31" ht="15" customHeight="1">
      <c r="A135" s="2">
        <v>10170132</v>
      </c>
      <c r="B135" s="2" t="s">
        <v>2606</v>
      </c>
      <c r="D135" s="2">
        <v>1</v>
      </c>
      <c r="G135" s="2">
        <v>10000002</v>
      </c>
      <c r="H135" s="2">
        <v>10010002</v>
      </c>
      <c r="I135" s="2">
        <f t="shared" si="1"/>
        <v>80</v>
      </c>
      <c r="J135" s="79">
        <v>42737.625</v>
      </c>
      <c r="M135" s="2">
        <v>5981</v>
      </c>
      <c r="N135" s="2">
        <v>1</v>
      </c>
      <c r="O135" s="2">
        <v>1</v>
      </c>
      <c r="P135" s="2">
        <v>0</v>
      </c>
      <c r="Q135" s="2">
        <v>0</v>
      </c>
      <c r="R135" s="2">
        <v>0</v>
      </c>
      <c r="S135" s="2">
        <v>0</v>
      </c>
      <c r="T135" s="2">
        <v>0</v>
      </c>
      <c r="X135" s="2">
        <v>0</v>
      </c>
      <c r="Y135" s="2">
        <v>0</v>
      </c>
      <c r="Z135" s="2">
        <v>2017</v>
      </c>
      <c r="AD135" s="2">
        <v>1</v>
      </c>
      <c r="AE135" s="2">
        <v>10840086</v>
      </c>
    </row>
    <row r="136" spans="1:31" ht="15" customHeight="1">
      <c r="A136" s="2">
        <v>10170133</v>
      </c>
      <c r="B136" s="2" t="s">
        <v>2607</v>
      </c>
      <c r="D136" s="2">
        <v>1</v>
      </c>
      <c r="G136" s="2">
        <v>10000002</v>
      </c>
      <c r="H136" s="2">
        <v>10010002</v>
      </c>
      <c r="I136" s="2">
        <f t="shared" si="1"/>
        <v>81</v>
      </c>
      <c r="J136" s="79">
        <v>42737.625</v>
      </c>
      <c r="M136" s="2">
        <v>8886</v>
      </c>
      <c r="N136" s="2">
        <v>0</v>
      </c>
      <c r="O136" s="2">
        <v>0</v>
      </c>
      <c r="P136" s="2">
        <v>1</v>
      </c>
      <c r="Q136" s="2">
        <v>1</v>
      </c>
      <c r="R136" s="2">
        <v>0</v>
      </c>
      <c r="S136" s="2">
        <v>1</v>
      </c>
      <c r="T136" s="2">
        <v>0</v>
      </c>
      <c r="X136" s="2">
        <v>0</v>
      </c>
      <c r="Y136" s="2">
        <v>0</v>
      </c>
      <c r="Z136" s="2">
        <v>2017</v>
      </c>
      <c r="AD136" s="2">
        <v>1</v>
      </c>
      <c r="AE136" s="2">
        <v>10840087</v>
      </c>
    </row>
    <row r="137" spans="1:31" ht="15" customHeight="1">
      <c r="A137" s="2">
        <v>10170134</v>
      </c>
      <c r="B137" s="2" t="s">
        <v>2608</v>
      </c>
      <c r="D137" s="2">
        <v>1</v>
      </c>
      <c r="G137" s="2">
        <v>10000002</v>
      </c>
      <c r="H137" s="2">
        <v>10010002</v>
      </c>
      <c r="I137" s="2">
        <f t="shared" si="1"/>
        <v>82</v>
      </c>
      <c r="J137" s="79">
        <v>42737.625</v>
      </c>
      <c r="M137" s="2">
        <v>9398</v>
      </c>
      <c r="N137" s="2">
        <v>0</v>
      </c>
      <c r="O137" s="2">
        <v>0</v>
      </c>
      <c r="P137" s="2">
        <v>0</v>
      </c>
      <c r="Q137" s="2">
        <v>0</v>
      </c>
      <c r="R137" s="2">
        <v>0</v>
      </c>
      <c r="S137" s="2">
        <v>0</v>
      </c>
      <c r="T137" s="2">
        <v>1</v>
      </c>
      <c r="X137" s="2">
        <v>0</v>
      </c>
      <c r="Y137" s="2">
        <v>0</v>
      </c>
      <c r="Z137" s="2">
        <v>2017</v>
      </c>
      <c r="AD137" s="2">
        <v>0</v>
      </c>
      <c r="AE137" s="2">
        <v>10840088</v>
      </c>
    </row>
    <row r="138" spans="1:31" ht="15" customHeight="1">
      <c r="A138" s="2">
        <v>10170135</v>
      </c>
      <c r="B138" s="2" t="s">
        <v>2609</v>
      </c>
      <c r="D138" s="2">
        <v>1</v>
      </c>
      <c r="G138" s="2">
        <v>10000001</v>
      </c>
      <c r="H138" s="2">
        <v>10010001</v>
      </c>
      <c r="I138" s="2">
        <f t="shared" si="1"/>
        <v>83</v>
      </c>
      <c r="J138" s="79">
        <v>42737.625</v>
      </c>
      <c r="M138" s="2">
        <v>6103</v>
      </c>
      <c r="N138" s="2">
        <v>0</v>
      </c>
      <c r="O138" s="2">
        <v>0</v>
      </c>
      <c r="P138" s="2">
        <v>0</v>
      </c>
      <c r="Q138" s="2">
        <v>0</v>
      </c>
      <c r="R138" s="2">
        <v>0</v>
      </c>
      <c r="S138" s="2">
        <v>0</v>
      </c>
      <c r="T138" s="2">
        <v>1</v>
      </c>
      <c r="X138" s="2">
        <v>0</v>
      </c>
      <c r="Y138" s="2">
        <v>0</v>
      </c>
      <c r="Z138" s="2">
        <v>2017</v>
      </c>
      <c r="AD138" s="2">
        <v>0</v>
      </c>
      <c r="AE138" s="2">
        <v>10840089</v>
      </c>
    </row>
    <row r="139" spans="1:31" ht="15" customHeight="1">
      <c r="A139" s="2">
        <v>10170136</v>
      </c>
      <c r="B139" s="2" t="s">
        <v>2610</v>
      </c>
      <c r="D139" s="2">
        <v>1</v>
      </c>
      <c r="G139" s="2">
        <v>10000001</v>
      </c>
      <c r="H139" s="2">
        <v>10010001</v>
      </c>
      <c r="I139" s="2">
        <f t="shared" si="1"/>
        <v>84</v>
      </c>
      <c r="J139" s="79">
        <v>42737.625</v>
      </c>
      <c r="M139" s="2">
        <v>5780</v>
      </c>
      <c r="N139" s="2">
        <v>0</v>
      </c>
      <c r="O139" s="2">
        <v>0</v>
      </c>
      <c r="P139" s="2">
        <v>0</v>
      </c>
      <c r="Q139" s="2">
        <v>0</v>
      </c>
      <c r="R139" s="2">
        <v>1</v>
      </c>
      <c r="S139" s="2">
        <v>1</v>
      </c>
      <c r="T139" s="2">
        <v>0</v>
      </c>
      <c r="X139" s="2">
        <v>0</v>
      </c>
      <c r="Y139" s="2">
        <v>0</v>
      </c>
      <c r="Z139" s="2">
        <v>2017</v>
      </c>
      <c r="AD139" s="2">
        <v>0</v>
      </c>
      <c r="AE139" s="2">
        <v>10840090</v>
      </c>
    </row>
    <row r="140" spans="1:31" ht="15" customHeight="1">
      <c r="A140" s="2">
        <v>10170137</v>
      </c>
      <c r="B140" s="2" t="s">
        <v>2611</v>
      </c>
      <c r="D140" s="2">
        <v>1</v>
      </c>
      <c r="G140" s="2">
        <v>10000001</v>
      </c>
      <c r="H140" s="2">
        <v>10010001</v>
      </c>
      <c r="I140" s="2">
        <f t="shared" si="1"/>
        <v>85</v>
      </c>
      <c r="J140" s="79">
        <v>42737.625</v>
      </c>
      <c r="M140" s="2">
        <v>7644</v>
      </c>
      <c r="N140" s="2">
        <v>0</v>
      </c>
      <c r="O140" s="2">
        <v>1</v>
      </c>
      <c r="P140" s="2">
        <v>0</v>
      </c>
      <c r="Q140" s="2">
        <v>1</v>
      </c>
      <c r="R140" s="2">
        <v>0</v>
      </c>
      <c r="S140" s="2">
        <v>0</v>
      </c>
      <c r="T140" s="2">
        <v>0</v>
      </c>
      <c r="X140" s="2">
        <v>0</v>
      </c>
      <c r="Y140" s="2">
        <v>0</v>
      </c>
      <c r="Z140" s="2">
        <v>2017</v>
      </c>
      <c r="AD140" s="2">
        <v>0</v>
      </c>
      <c r="AE140" s="2">
        <v>10840091</v>
      </c>
    </row>
    <row r="141" spans="1:31" ht="15" customHeight="1">
      <c r="A141" s="2">
        <v>10170138</v>
      </c>
      <c r="B141" s="2" t="s">
        <v>2612</v>
      </c>
      <c r="D141" s="2">
        <v>1</v>
      </c>
      <c r="G141" s="2">
        <v>10000001</v>
      </c>
      <c r="H141" s="2">
        <v>10010001</v>
      </c>
      <c r="I141" s="2">
        <f t="shared" si="1"/>
        <v>86</v>
      </c>
      <c r="J141" s="79">
        <v>42737.625</v>
      </c>
      <c r="M141" s="2">
        <v>8576</v>
      </c>
      <c r="N141" s="2">
        <v>1</v>
      </c>
      <c r="O141" s="2">
        <v>0</v>
      </c>
      <c r="P141" s="2">
        <v>0</v>
      </c>
      <c r="Q141" s="2">
        <v>1</v>
      </c>
      <c r="R141" s="2">
        <v>0</v>
      </c>
      <c r="S141" s="2">
        <v>0</v>
      </c>
      <c r="T141" s="2">
        <v>0</v>
      </c>
      <c r="X141" s="2">
        <v>0</v>
      </c>
      <c r="Y141" s="2">
        <v>0</v>
      </c>
      <c r="Z141" s="2">
        <v>2017</v>
      </c>
      <c r="AD141" s="2">
        <v>0</v>
      </c>
      <c r="AE141" s="2">
        <v>10840092</v>
      </c>
    </row>
    <row r="142" spans="1:31" ht="15" customHeight="1">
      <c r="A142" s="2">
        <v>10170139</v>
      </c>
      <c r="B142" s="2" t="s">
        <v>2613</v>
      </c>
      <c r="D142" s="2">
        <v>1</v>
      </c>
      <c r="G142" s="2">
        <v>10000001</v>
      </c>
      <c r="H142" s="2">
        <v>10010001</v>
      </c>
      <c r="I142" s="2">
        <f t="shared" si="1"/>
        <v>87</v>
      </c>
      <c r="J142" s="79">
        <v>42737.625</v>
      </c>
      <c r="M142" s="2">
        <v>3521</v>
      </c>
      <c r="N142" s="2">
        <v>1</v>
      </c>
      <c r="O142" s="2">
        <v>0</v>
      </c>
      <c r="P142" s="2">
        <v>1</v>
      </c>
      <c r="Q142" s="2">
        <v>0</v>
      </c>
      <c r="R142" s="2">
        <v>0</v>
      </c>
      <c r="S142" s="2">
        <v>0</v>
      </c>
      <c r="T142" s="2">
        <v>0</v>
      </c>
      <c r="X142" s="2">
        <v>0</v>
      </c>
      <c r="Y142" s="2">
        <v>0</v>
      </c>
      <c r="Z142" s="2">
        <v>2017</v>
      </c>
      <c r="AD142" s="2">
        <v>0</v>
      </c>
      <c r="AE142" s="2">
        <v>10840093</v>
      </c>
    </row>
    <row r="143" spans="1:31" ht="15" customHeight="1">
      <c r="A143" s="2">
        <v>10170140</v>
      </c>
      <c r="B143" s="2" t="s">
        <v>2614</v>
      </c>
      <c r="D143" s="2">
        <v>1</v>
      </c>
      <c r="G143" s="2">
        <v>10000001</v>
      </c>
      <c r="H143" s="2">
        <v>10010001</v>
      </c>
      <c r="I143" s="2">
        <f t="shared" si="1"/>
        <v>88</v>
      </c>
      <c r="J143" s="79">
        <v>42737.625</v>
      </c>
      <c r="M143" s="2">
        <v>3341</v>
      </c>
      <c r="N143" s="2">
        <v>0</v>
      </c>
      <c r="O143" s="2">
        <v>0</v>
      </c>
      <c r="P143" s="2">
        <v>0</v>
      </c>
      <c r="Q143" s="2">
        <v>1</v>
      </c>
      <c r="R143" s="2">
        <v>0</v>
      </c>
      <c r="S143" s="2">
        <v>0</v>
      </c>
      <c r="T143" s="2">
        <v>1</v>
      </c>
      <c r="X143" s="2">
        <v>0</v>
      </c>
      <c r="Y143" s="2">
        <v>0</v>
      </c>
      <c r="Z143" s="2">
        <v>2017</v>
      </c>
      <c r="AD143" s="2">
        <v>0</v>
      </c>
      <c r="AE143" s="2">
        <v>10840094</v>
      </c>
    </row>
    <row r="144" spans="1:31" ht="15" customHeight="1">
      <c r="A144" s="2">
        <v>10170141</v>
      </c>
      <c r="B144" s="2" t="s">
        <v>2615</v>
      </c>
      <c r="D144" s="2">
        <v>1</v>
      </c>
      <c r="G144" s="2">
        <v>10000001</v>
      </c>
      <c r="H144" s="2">
        <v>10010001</v>
      </c>
      <c r="I144" s="2">
        <f t="shared" si="1"/>
        <v>89</v>
      </c>
      <c r="J144" s="79">
        <v>42737.625</v>
      </c>
      <c r="M144" s="2">
        <v>3948</v>
      </c>
      <c r="N144" s="2">
        <v>0</v>
      </c>
      <c r="O144" s="2">
        <v>0</v>
      </c>
      <c r="P144" s="2">
        <v>0</v>
      </c>
      <c r="Q144" s="2">
        <v>1</v>
      </c>
      <c r="R144" s="2">
        <v>0</v>
      </c>
      <c r="S144" s="2">
        <v>1</v>
      </c>
      <c r="T144" s="2">
        <v>0</v>
      </c>
      <c r="X144" s="2">
        <v>0</v>
      </c>
      <c r="Y144" s="2">
        <v>0</v>
      </c>
      <c r="Z144" s="2">
        <v>2017</v>
      </c>
      <c r="AD144" s="2">
        <v>0</v>
      </c>
      <c r="AE144" s="2">
        <v>10840095</v>
      </c>
    </row>
    <row r="145" spans="1:31" ht="15" customHeight="1">
      <c r="A145" s="2">
        <v>10170142</v>
      </c>
      <c r="B145" s="2" t="s">
        <v>2616</v>
      </c>
      <c r="D145" s="2">
        <v>1</v>
      </c>
      <c r="G145" s="2">
        <v>10000001</v>
      </c>
      <c r="H145" s="2">
        <v>10010001</v>
      </c>
      <c r="I145" s="2">
        <f t="shared" si="1"/>
        <v>90</v>
      </c>
      <c r="J145" s="79">
        <v>42737.625</v>
      </c>
      <c r="M145" s="2">
        <v>6167</v>
      </c>
      <c r="N145" s="2">
        <v>0</v>
      </c>
      <c r="O145" s="2">
        <v>1</v>
      </c>
      <c r="P145" s="2">
        <v>0</v>
      </c>
      <c r="Q145" s="2">
        <v>0</v>
      </c>
      <c r="R145" s="2">
        <v>0</v>
      </c>
      <c r="S145" s="2">
        <v>1</v>
      </c>
      <c r="T145" s="2">
        <v>0</v>
      </c>
      <c r="X145" s="2">
        <v>0</v>
      </c>
      <c r="Y145" s="2">
        <v>0</v>
      </c>
      <c r="Z145" s="2">
        <v>2017</v>
      </c>
      <c r="AD145" s="2">
        <v>0</v>
      </c>
      <c r="AE145" s="2">
        <v>10840096</v>
      </c>
    </row>
    <row r="146" spans="1:31" ht="15" customHeight="1">
      <c r="A146" s="2">
        <v>10170143</v>
      </c>
      <c r="B146" s="2" t="s">
        <v>2617</v>
      </c>
      <c r="D146" s="2">
        <v>1</v>
      </c>
      <c r="G146" s="2">
        <v>10000001</v>
      </c>
      <c r="H146" s="2">
        <v>10010001</v>
      </c>
      <c r="I146" s="2">
        <f t="shared" si="1"/>
        <v>91</v>
      </c>
      <c r="J146" s="79">
        <v>42737.625</v>
      </c>
      <c r="M146" s="2">
        <v>3379</v>
      </c>
      <c r="N146" s="2">
        <v>0</v>
      </c>
      <c r="O146" s="2">
        <v>0</v>
      </c>
      <c r="P146" s="2">
        <v>0</v>
      </c>
      <c r="Q146" s="2">
        <v>1</v>
      </c>
      <c r="R146" s="2">
        <v>0</v>
      </c>
      <c r="S146" s="2">
        <v>1</v>
      </c>
      <c r="T146" s="2">
        <v>0</v>
      </c>
      <c r="X146" s="2">
        <v>0</v>
      </c>
      <c r="Y146" s="2">
        <v>0</v>
      </c>
      <c r="Z146" s="2">
        <v>2017</v>
      </c>
      <c r="AD146" s="2">
        <v>0</v>
      </c>
      <c r="AE146" s="2">
        <v>10840097</v>
      </c>
    </row>
    <row r="147" spans="1:31" ht="15" customHeight="1">
      <c r="A147" s="2">
        <v>10170144</v>
      </c>
      <c r="B147" s="2" t="s">
        <v>2618</v>
      </c>
      <c r="D147" s="2">
        <v>1</v>
      </c>
      <c r="G147" s="2">
        <v>10000001</v>
      </c>
      <c r="H147" s="2">
        <v>10010001</v>
      </c>
      <c r="I147" s="2">
        <f t="shared" si="1"/>
        <v>92</v>
      </c>
      <c r="J147" s="79">
        <v>42737.625</v>
      </c>
      <c r="M147" s="2">
        <v>8211</v>
      </c>
      <c r="N147" s="2">
        <v>1</v>
      </c>
      <c r="O147" s="2">
        <v>0</v>
      </c>
      <c r="P147" s="2">
        <v>0</v>
      </c>
      <c r="Q147" s="2">
        <v>0</v>
      </c>
      <c r="R147" s="2">
        <v>1</v>
      </c>
      <c r="S147" s="2">
        <v>0</v>
      </c>
      <c r="T147" s="2">
        <v>0</v>
      </c>
      <c r="X147" s="2">
        <v>0</v>
      </c>
      <c r="Y147" s="2">
        <v>0</v>
      </c>
      <c r="Z147" s="2">
        <v>2017</v>
      </c>
      <c r="AD147" s="2">
        <v>0</v>
      </c>
      <c r="AE147" s="2">
        <v>10840098</v>
      </c>
    </row>
    <row r="148" spans="1:31" ht="15" customHeight="1">
      <c r="A148" s="2">
        <v>10170145</v>
      </c>
      <c r="B148" s="2" t="s">
        <v>2619</v>
      </c>
      <c r="D148" s="2">
        <v>1</v>
      </c>
      <c r="G148" s="2">
        <v>10000001</v>
      </c>
      <c r="H148" s="2">
        <v>10010001</v>
      </c>
      <c r="I148" s="2">
        <f t="shared" si="1"/>
        <v>93</v>
      </c>
      <c r="J148" s="79">
        <v>42737.625</v>
      </c>
      <c r="M148" s="2">
        <v>9591</v>
      </c>
      <c r="N148" s="2">
        <v>0</v>
      </c>
      <c r="O148" s="2">
        <v>0</v>
      </c>
      <c r="P148" s="2">
        <v>2</v>
      </c>
      <c r="Q148" s="2">
        <v>0</v>
      </c>
      <c r="R148" s="2">
        <v>0</v>
      </c>
      <c r="S148" s="2">
        <v>0</v>
      </c>
      <c r="T148" s="2">
        <v>0</v>
      </c>
      <c r="X148" s="2">
        <v>0</v>
      </c>
      <c r="Y148" s="2">
        <v>0</v>
      </c>
      <c r="Z148" s="2">
        <v>2017</v>
      </c>
      <c r="AD148" s="2">
        <v>0</v>
      </c>
      <c r="AE148" s="2">
        <v>10840099</v>
      </c>
    </row>
    <row r="149" spans="1:31" ht="15" customHeight="1">
      <c r="A149" s="2">
        <v>10170146</v>
      </c>
      <c r="B149" s="2" t="s">
        <v>2620</v>
      </c>
      <c r="D149" s="2">
        <v>1</v>
      </c>
      <c r="G149" s="2">
        <v>10000001</v>
      </c>
      <c r="H149" s="2">
        <v>10010001</v>
      </c>
      <c r="I149" s="2">
        <f t="shared" si="1"/>
        <v>94</v>
      </c>
      <c r="J149" s="79">
        <v>42737.625</v>
      </c>
      <c r="M149" s="2">
        <v>6030</v>
      </c>
      <c r="N149" s="2">
        <v>1</v>
      </c>
      <c r="O149" s="2">
        <v>0</v>
      </c>
      <c r="P149" s="2">
        <v>0</v>
      </c>
      <c r="Q149" s="2">
        <v>0</v>
      </c>
      <c r="R149" s="2">
        <v>1</v>
      </c>
      <c r="S149" s="2">
        <v>0</v>
      </c>
      <c r="T149" s="2">
        <v>0</v>
      </c>
      <c r="X149" s="2">
        <v>0</v>
      </c>
      <c r="Y149" s="2">
        <v>0</v>
      </c>
      <c r="Z149" s="2">
        <v>2017</v>
      </c>
      <c r="AD149" s="2">
        <v>0</v>
      </c>
      <c r="AE149" s="2">
        <v>10840100</v>
      </c>
    </row>
    <row r="150" spans="1:31" ht="15" customHeight="1">
      <c r="A150" s="2">
        <v>10170147</v>
      </c>
      <c r="B150" s="2" t="s">
        <v>2621</v>
      </c>
      <c r="D150" s="2">
        <v>1</v>
      </c>
      <c r="G150" s="2">
        <v>10000001</v>
      </c>
      <c r="H150" s="2">
        <v>10010001</v>
      </c>
      <c r="I150" s="2">
        <f t="shared" si="1"/>
        <v>95</v>
      </c>
      <c r="J150" s="79">
        <v>42737.625</v>
      </c>
      <c r="M150" s="2">
        <v>2289</v>
      </c>
      <c r="N150" s="2">
        <v>0</v>
      </c>
      <c r="O150" s="2">
        <v>0</v>
      </c>
      <c r="P150" s="2">
        <v>0</v>
      </c>
      <c r="Q150" s="2">
        <v>1</v>
      </c>
      <c r="R150" s="2">
        <v>0</v>
      </c>
      <c r="S150" s="2">
        <v>0</v>
      </c>
      <c r="T150" s="2">
        <v>0</v>
      </c>
      <c r="X150" s="2">
        <v>0</v>
      </c>
      <c r="Y150" s="2">
        <v>0</v>
      </c>
      <c r="Z150" s="2">
        <v>2017</v>
      </c>
      <c r="AD150" s="2">
        <v>0</v>
      </c>
      <c r="AE150" s="2">
        <v>10840101</v>
      </c>
    </row>
    <row r="151" spans="1:31" ht="15" customHeight="1">
      <c r="A151" s="2">
        <v>10170148</v>
      </c>
      <c r="B151" s="2" t="s">
        <v>2622</v>
      </c>
      <c r="D151" s="2">
        <v>1</v>
      </c>
      <c r="G151" s="2">
        <v>10000001</v>
      </c>
      <c r="H151" s="2">
        <v>10010001</v>
      </c>
      <c r="I151" s="2">
        <f t="shared" si="1"/>
        <v>96</v>
      </c>
      <c r="J151" s="79">
        <v>42737.625</v>
      </c>
      <c r="M151" s="2">
        <v>148</v>
      </c>
      <c r="N151" s="2">
        <v>0</v>
      </c>
      <c r="O151" s="2">
        <v>0</v>
      </c>
      <c r="P151" s="2">
        <v>1</v>
      </c>
      <c r="Q151" s="2">
        <v>0</v>
      </c>
      <c r="R151" s="2">
        <v>0</v>
      </c>
      <c r="S151" s="2">
        <v>0</v>
      </c>
      <c r="T151" s="2">
        <v>0</v>
      </c>
      <c r="X151" s="2">
        <v>0</v>
      </c>
      <c r="Y151" s="2">
        <v>0</v>
      </c>
      <c r="Z151" s="2">
        <v>2017</v>
      </c>
      <c r="AD151" s="2">
        <v>0</v>
      </c>
      <c r="AE151" s="2">
        <v>10840102</v>
      </c>
    </row>
    <row r="152" spans="1:31" ht="15" customHeight="1">
      <c r="A152" s="2">
        <v>10170149</v>
      </c>
      <c r="B152" s="2" t="s">
        <v>2623</v>
      </c>
      <c r="D152" s="2">
        <v>1</v>
      </c>
      <c r="G152" s="2">
        <v>10000001</v>
      </c>
      <c r="H152" s="2">
        <v>10010001</v>
      </c>
      <c r="I152" s="2">
        <f t="shared" si="1"/>
        <v>97</v>
      </c>
      <c r="J152" s="79">
        <v>42737.625</v>
      </c>
      <c r="M152" s="2">
        <v>584</v>
      </c>
      <c r="N152" s="2">
        <v>1</v>
      </c>
      <c r="O152" s="2">
        <v>1</v>
      </c>
      <c r="P152" s="2">
        <v>0</v>
      </c>
      <c r="Q152" s="2">
        <v>0</v>
      </c>
      <c r="R152" s="2">
        <v>0</v>
      </c>
      <c r="S152" s="2">
        <v>0</v>
      </c>
      <c r="T152" s="2">
        <v>0</v>
      </c>
      <c r="X152" s="2">
        <v>0</v>
      </c>
      <c r="Y152" s="2">
        <v>0</v>
      </c>
      <c r="Z152" s="2">
        <v>2017</v>
      </c>
      <c r="AD152" s="2">
        <v>0</v>
      </c>
      <c r="AE152" s="2">
        <v>10840103</v>
      </c>
    </row>
    <row r="153" spans="1:31" ht="15" customHeight="1">
      <c r="A153" s="2">
        <v>10170150</v>
      </c>
      <c r="B153" s="2" t="s">
        <v>2624</v>
      </c>
      <c r="D153" s="2">
        <v>1</v>
      </c>
      <c r="G153" s="2">
        <v>10000001</v>
      </c>
      <c r="H153" s="2">
        <v>10010001</v>
      </c>
      <c r="I153" s="2">
        <f t="shared" si="1"/>
        <v>98</v>
      </c>
      <c r="J153" s="79">
        <v>42737.625</v>
      </c>
      <c r="M153" s="2">
        <v>2717</v>
      </c>
      <c r="N153" s="2">
        <v>0</v>
      </c>
      <c r="O153" s="2">
        <v>0</v>
      </c>
      <c r="P153" s="2">
        <v>1</v>
      </c>
      <c r="Q153" s="2">
        <v>1</v>
      </c>
      <c r="R153" s="2">
        <v>0</v>
      </c>
      <c r="S153" s="2">
        <v>1</v>
      </c>
      <c r="T153" s="2">
        <v>0</v>
      </c>
      <c r="X153" s="2">
        <v>0</v>
      </c>
      <c r="Y153" s="2">
        <v>0</v>
      </c>
      <c r="Z153" s="2">
        <v>2017</v>
      </c>
      <c r="AD153" s="2">
        <v>0</v>
      </c>
      <c r="AE153" s="2">
        <v>10840104</v>
      </c>
    </row>
    <row r="154" spans="1:31" ht="15" customHeight="1">
      <c r="A154" s="2">
        <v>10170151</v>
      </c>
      <c r="B154" s="2" t="s">
        <v>2625</v>
      </c>
      <c r="D154" s="2">
        <v>1</v>
      </c>
      <c r="G154" s="2">
        <v>10000001</v>
      </c>
      <c r="H154" s="2">
        <v>10010001</v>
      </c>
      <c r="I154" s="2">
        <f t="shared" si="1"/>
        <v>99</v>
      </c>
      <c r="J154" s="79">
        <v>42737.625</v>
      </c>
      <c r="M154" s="2">
        <v>1842</v>
      </c>
      <c r="N154" s="2">
        <v>0</v>
      </c>
      <c r="O154" s="2">
        <v>0</v>
      </c>
      <c r="P154" s="2">
        <v>0</v>
      </c>
      <c r="Q154" s="2">
        <v>0</v>
      </c>
      <c r="R154" s="2">
        <v>0</v>
      </c>
      <c r="S154" s="2">
        <v>0</v>
      </c>
      <c r="T154" s="2">
        <v>1</v>
      </c>
      <c r="X154" s="2">
        <v>0</v>
      </c>
      <c r="Y154" s="2">
        <v>0</v>
      </c>
      <c r="Z154" s="2">
        <v>2017</v>
      </c>
      <c r="AD154" s="2">
        <v>0</v>
      </c>
      <c r="AE154" s="2">
        <v>10840105</v>
      </c>
    </row>
    <row r="155" spans="1:31" ht="15" customHeight="1">
      <c r="A155" s="2">
        <v>10170152</v>
      </c>
      <c r="B155" s="2" t="s">
        <v>2626</v>
      </c>
      <c r="D155" s="2">
        <v>1</v>
      </c>
      <c r="G155" s="2">
        <v>10000001</v>
      </c>
      <c r="H155" s="2">
        <v>10010001</v>
      </c>
      <c r="I155" s="2">
        <f t="shared" si="1"/>
        <v>100</v>
      </c>
      <c r="J155" s="79">
        <v>42737.625</v>
      </c>
      <c r="M155" s="2">
        <v>2101</v>
      </c>
      <c r="N155" s="2">
        <v>0</v>
      </c>
      <c r="O155" s="2">
        <v>0</v>
      </c>
      <c r="P155" s="2">
        <v>0</v>
      </c>
      <c r="Q155" s="2">
        <v>0</v>
      </c>
      <c r="R155" s="2">
        <v>0</v>
      </c>
      <c r="S155" s="2">
        <v>0</v>
      </c>
      <c r="T155" s="2">
        <v>1</v>
      </c>
      <c r="X155" s="2">
        <v>0</v>
      </c>
      <c r="Y155" s="2">
        <v>0</v>
      </c>
      <c r="Z155" s="2">
        <v>2017</v>
      </c>
      <c r="AD155" s="2">
        <v>0</v>
      </c>
      <c r="AE155" s="2">
        <v>10840106</v>
      </c>
    </row>
    <row r="156" spans="1:31" ht="15" customHeight="1">
      <c r="A156" s="2">
        <v>10170153</v>
      </c>
      <c r="B156" s="2" t="s">
        <v>2627</v>
      </c>
      <c r="D156" s="2">
        <v>1</v>
      </c>
      <c r="G156" s="2">
        <v>10000001</v>
      </c>
      <c r="H156" s="2">
        <v>10010001</v>
      </c>
      <c r="I156" s="2">
        <f t="shared" si="1"/>
        <v>101</v>
      </c>
      <c r="J156" s="79">
        <v>42737.625</v>
      </c>
      <c r="M156" s="2">
        <v>111</v>
      </c>
      <c r="N156" s="2">
        <v>0</v>
      </c>
      <c r="O156" s="2">
        <v>0</v>
      </c>
      <c r="P156" s="2">
        <v>0</v>
      </c>
      <c r="Q156" s="2">
        <v>0</v>
      </c>
      <c r="R156" s="2">
        <v>1</v>
      </c>
      <c r="S156" s="2">
        <v>1</v>
      </c>
      <c r="T156" s="2">
        <v>0</v>
      </c>
      <c r="X156" s="2">
        <v>0</v>
      </c>
      <c r="Y156" s="2">
        <v>0</v>
      </c>
      <c r="Z156" s="2">
        <v>2017</v>
      </c>
      <c r="AD156" s="2">
        <v>0</v>
      </c>
      <c r="AE156" s="2">
        <v>10840107</v>
      </c>
    </row>
    <row r="157" spans="1:31" ht="15" customHeight="1">
      <c r="A157" s="2">
        <v>10170154</v>
      </c>
      <c r="B157" s="2" t="s">
        <v>2628</v>
      </c>
      <c r="D157" s="2">
        <v>1</v>
      </c>
      <c r="G157" s="2">
        <v>10000001</v>
      </c>
      <c r="H157" s="2">
        <v>10010001</v>
      </c>
      <c r="I157" s="2">
        <f t="shared" si="1"/>
        <v>102</v>
      </c>
      <c r="J157" s="79">
        <v>42737.625</v>
      </c>
      <c r="M157" s="2">
        <v>1131</v>
      </c>
      <c r="N157" s="2">
        <v>0</v>
      </c>
      <c r="O157" s="2">
        <v>1</v>
      </c>
      <c r="P157" s="2">
        <v>0</v>
      </c>
      <c r="Q157" s="2">
        <v>1</v>
      </c>
      <c r="R157" s="2">
        <v>0</v>
      </c>
      <c r="S157" s="2">
        <v>0</v>
      </c>
      <c r="T157" s="2">
        <v>0</v>
      </c>
      <c r="X157" s="2">
        <v>0</v>
      </c>
      <c r="Y157" s="2">
        <v>0</v>
      </c>
      <c r="Z157" s="2">
        <v>2017</v>
      </c>
      <c r="AD157" s="2">
        <v>0</v>
      </c>
      <c r="AE157" s="2">
        <v>10840108</v>
      </c>
    </row>
    <row r="158" spans="1:31" ht="15" customHeight="1">
      <c r="A158" s="2">
        <v>10170155</v>
      </c>
      <c r="B158" s="2" t="s">
        <v>2629</v>
      </c>
      <c r="D158" s="2">
        <v>1</v>
      </c>
      <c r="G158" s="2">
        <v>10000001</v>
      </c>
      <c r="H158" s="2">
        <v>10010001</v>
      </c>
      <c r="I158" s="2">
        <f t="shared" si="1"/>
        <v>103</v>
      </c>
      <c r="J158" s="79">
        <v>42737.625</v>
      </c>
      <c r="M158" s="2">
        <v>5951</v>
      </c>
      <c r="N158" s="2">
        <v>1</v>
      </c>
      <c r="O158" s="2">
        <v>0</v>
      </c>
      <c r="P158" s="2">
        <v>0</v>
      </c>
      <c r="Q158" s="2">
        <v>1</v>
      </c>
      <c r="R158" s="2">
        <v>0</v>
      </c>
      <c r="S158" s="2">
        <v>0</v>
      </c>
      <c r="T158" s="2">
        <v>0</v>
      </c>
      <c r="X158" s="2">
        <v>0</v>
      </c>
      <c r="Y158" s="2">
        <v>0</v>
      </c>
      <c r="Z158" s="2">
        <v>2017</v>
      </c>
      <c r="AD158" s="2">
        <v>0</v>
      </c>
      <c r="AE158" s="2">
        <v>10840109</v>
      </c>
    </row>
    <row r="159" spans="1:31" ht="15" customHeight="1">
      <c r="A159" s="2">
        <v>10170156</v>
      </c>
      <c r="B159" s="2" t="s">
        <v>2630</v>
      </c>
      <c r="D159" s="2">
        <v>1</v>
      </c>
      <c r="G159" s="2">
        <v>10000001</v>
      </c>
      <c r="H159" s="2">
        <v>10010001</v>
      </c>
      <c r="I159" s="2">
        <f t="shared" si="1"/>
        <v>104</v>
      </c>
      <c r="J159" s="79">
        <v>42737.625</v>
      </c>
      <c r="M159" s="2">
        <v>7614</v>
      </c>
      <c r="N159" s="2">
        <v>1</v>
      </c>
      <c r="O159" s="2">
        <v>0</v>
      </c>
      <c r="P159" s="2">
        <v>0</v>
      </c>
      <c r="Q159" s="2">
        <v>0</v>
      </c>
      <c r="R159" s="2">
        <v>0</v>
      </c>
      <c r="S159" s="2">
        <v>0</v>
      </c>
      <c r="T159" s="2">
        <v>0</v>
      </c>
      <c r="X159" s="2">
        <v>0</v>
      </c>
      <c r="Y159" s="2">
        <v>0</v>
      </c>
      <c r="Z159" s="2">
        <v>2017</v>
      </c>
      <c r="AD159" s="2">
        <v>0</v>
      </c>
      <c r="AE159" s="2">
        <v>10840110</v>
      </c>
    </row>
    <row r="160" spans="1:31" ht="15" customHeight="1">
      <c r="A160" s="2">
        <v>10170157</v>
      </c>
      <c r="B160" s="2" t="s">
        <v>2631</v>
      </c>
      <c r="D160" s="2">
        <v>1</v>
      </c>
      <c r="G160" s="2">
        <v>10000001</v>
      </c>
      <c r="H160" s="2">
        <v>10010001</v>
      </c>
      <c r="I160" s="2">
        <f t="shared" si="1"/>
        <v>105</v>
      </c>
      <c r="J160" s="79">
        <v>42737.625</v>
      </c>
      <c r="M160" s="2">
        <v>2182</v>
      </c>
      <c r="N160" s="2">
        <v>0</v>
      </c>
      <c r="O160" s="2">
        <v>0</v>
      </c>
      <c r="P160" s="2">
        <v>0</v>
      </c>
      <c r="Q160" s="2">
        <v>1</v>
      </c>
      <c r="R160" s="2">
        <v>0</v>
      </c>
      <c r="S160" s="2">
        <v>0</v>
      </c>
      <c r="T160" s="2">
        <v>0</v>
      </c>
      <c r="X160" s="2">
        <v>0</v>
      </c>
      <c r="Y160" s="2">
        <v>0</v>
      </c>
      <c r="Z160" s="2">
        <v>2017</v>
      </c>
      <c r="AD160" s="2">
        <v>0</v>
      </c>
      <c r="AE160" s="2">
        <v>10840111</v>
      </c>
    </row>
    <row r="161" spans="1:31" ht="15" customHeight="1">
      <c r="A161" s="2">
        <v>10170158</v>
      </c>
      <c r="B161" s="2" t="s">
        <v>2632</v>
      </c>
      <c r="D161" s="2">
        <v>1</v>
      </c>
      <c r="G161" s="2">
        <v>10000001</v>
      </c>
      <c r="H161" s="2">
        <v>10010001</v>
      </c>
      <c r="I161" s="2">
        <f t="shared" si="1"/>
        <v>106</v>
      </c>
      <c r="J161" s="79">
        <v>42737.625</v>
      </c>
      <c r="M161" s="2">
        <v>6564</v>
      </c>
      <c r="N161" s="2">
        <v>0</v>
      </c>
      <c r="O161" s="2">
        <v>1</v>
      </c>
      <c r="P161" s="2">
        <v>0</v>
      </c>
      <c r="Q161" s="2">
        <v>1</v>
      </c>
      <c r="R161" s="2">
        <v>0</v>
      </c>
      <c r="S161" s="2">
        <v>1</v>
      </c>
      <c r="T161" s="2">
        <v>0</v>
      </c>
      <c r="X161" s="2">
        <v>0</v>
      </c>
      <c r="Y161" s="2">
        <v>0</v>
      </c>
      <c r="Z161" s="2">
        <v>2017</v>
      </c>
      <c r="AD161" s="2">
        <v>0</v>
      </c>
      <c r="AE161" s="2">
        <v>10840112</v>
      </c>
    </row>
    <row r="162" spans="1:31" ht="15" customHeight="1">
      <c r="A162" s="2">
        <v>10170159</v>
      </c>
      <c r="B162" s="2" t="s">
        <v>2633</v>
      </c>
      <c r="D162" s="2">
        <v>1</v>
      </c>
      <c r="G162" s="2">
        <v>10000001</v>
      </c>
      <c r="H162" s="2">
        <v>10010001</v>
      </c>
      <c r="I162" s="2">
        <f t="shared" si="1"/>
        <v>107</v>
      </c>
      <c r="J162" s="79">
        <v>42737.625</v>
      </c>
      <c r="M162" s="2">
        <v>8917</v>
      </c>
      <c r="N162" s="2">
        <v>0</v>
      </c>
      <c r="O162" s="2">
        <v>0</v>
      </c>
      <c r="P162" s="2">
        <v>0</v>
      </c>
      <c r="Q162" s="2">
        <v>0</v>
      </c>
      <c r="R162" s="2">
        <v>1</v>
      </c>
      <c r="S162" s="2">
        <v>1</v>
      </c>
      <c r="T162" s="2">
        <v>1</v>
      </c>
      <c r="X162" s="2">
        <v>0</v>
      </c>
      <c r="Y162" s="2">
        <v>0</v>
      </c>
      <c r="Z162" s="2">
        <v>2017</v>
      </c>
      <c r="AD162" s="2">
        <v>0</v>
      </c>
      <c r="AE162" s="2">
        <v>10840113</v>
      </c>
    </row>
    <row r="163" spans="1:31" ht="15" customHeight="1">
      <c r="A163" s="2">
        <v>10170160</v>
      </c>
      <c r="B163" s="2" t="s">
        <v>2634</v>
      </c>
      <c r="D163" s="2">
        <v>1</v>
      </c>
      <c r="G163" s="2">
        <v>10000001</v>
      </c>
      <c r="H163" s="2">
        <v>10010001</v>
      </c>
      <c r="I163" s="2">
        <f t="shared" si="1"/>
        <v>108</v>
      </c>
      <c r="J163" s="79">
        <v>42737.625</v>
      </c>
      <c r="M163" s="2">
        <v>3122</v>
      </c>
      <c r="N163" s="2">
        <v>1</v>
      </c>
      <c r="O163" s="2">
        <v>0</v>
      </c>
      <c r="P163" s="2">
        <v>1</v>
      </c>
      <c r="Q163" s="2">
        <v>0</v>
      </c>
      <c r="R163" s="2">
        <v>0</v>
      </c>
      <c r="S163" s="2">
        <v>0</v>
      </c>
      <c r="T163" s="2">
        <v>0</v>
      </c>
      <c r="X163" s="2">
        <v>0</v>
      </c>
      <c r="Y163" s="2">
        <v>0</v>
      </c>
      <c r="Z163" s="2">
        <v>2017</v>
      </c>
      <c r="AD163" s="2">
        <v>0</v>
      </c>
      <c r="AE163" s="2">
        <v>10840114</v>
      </c>
    </row>
    <row r="164" spans="1:31" ht="15" customHeight="1">
      <c r="A164" s="2">
        <v>10170161</v>
      </c>
      <c r="B164" s="2" t="s">
        <v>2635</v>
      </c>
      <c r="D164" s="2">
        <v>1</v>
      </c>
      <c r="G164" s="2">
        <v>10000001</v>
      </c>
      <c r="H164" s="2">
        <v>10010001</v>
      </c>
      <c r="I164" s="2">
        <f t="shared" si="1"/>
        <v>109</v>
      </c>
      <c r="J164" s="79">
        <v>42737.625</v>
      </c>
      <c r="M164" s="2">
        <v>7490</v>
      </c>
      <c r="N164" s="2">
        <v>1</v>
      </c>
      <c r="O164" s="2">
        <v>0</v>
      </c>
      <c r="P164" s="2">
        <v>0</v>
      </c>
      <c r="Q164" s="2">
        <v>0</v>
      </c>
      <c r="R164" s="2">
        <v>1</v>
      </c>
      <c r="S164" s="2">
        <v>0</v>
      </c>
      <c r="T164" s="2">
        <v>0</v>
      </c>
      <c r="X164" s="2">
        <v>0</v>
      </c>
      <c r="Y164" s="2">
        <v>0</v>
      </c>
      <c r="Z164" s="2">
        <v>2017</v>
      </c>
      <c r="AD164" s="2">
        <v>0</v>
      </c>
      <c r="AE164" s="2">
        <v>10840115</v>
      </c>
    </row>
    <row r="165" spans="1:31" ht="15" customHeight="1">
      <c r="A165" s="2">
        <v>10170162</v>
      </c>
      <c r="D165" s="2">
        <v>1</v>
      </c>
      <c r="I165" s="2">
        <f t="shared" si="1"/>
        <v>110</v>
      </c>
      <c r="J165" s="79">
        <v>42737.625</v>
      </c>
      <c r="M165" s="2">
        <v>351</v>
      </c>
      <c r="N165" s="2">
        <v>0</v>
      </c>
      <c r="O165" s="2">
        <v>1</v>
      </c>
      <c r="P165" s="2">
        <v>0</v>
      </c>
      <c r="Q165" s="2">
        <v>0</v>
      </c>
      <c r="R165" s="2">
        <v>1</v>
      </c>
      <c r="S165" s="2">
        <v>0</v>
      </c>
      <c r="T165" s="2">
        <v>1</v>
      </c>
      <c r="X165" s="2">
        <v>0</v>
      </c>
      <c r="Y165" s="2">
        <v>0</v>
      </c>
      <c r="Z165" s="2">
        <v>2017</v>
      </c>
      <c r="AD165" s="2">
        <v>0</v>
      </c>
      <c r="AE165" s="2">
        <v>10840116</v>
      </c>
    </row>
    <row r="166" spans="1:31" ht="15" customHeight="1">
      <c r="A166" s="2">
        <v>10170163</v>
      </c>
      <c r="B166" s="2" t="s">
        <v>2636</v>
      </c>
      <c r="D166" s="2">
        <v>1</v>
      </c>
      <c r="G166" s="2">
        <v>10000002</v>
      </c>
      <c r="H166" s="2">
        <v>10010002</v>
      </c>
      <c r="I166" s="2">
        <f t="shared" si="1"/>
        <v>111</v>
      </c>
      <c r="J166" s="79">
        <v>42737.625</v>
      </c>
      <c r="M166" s="2">
        <v>8684</v>
      </c>
      <c r="N166" s="2">
        <v>1</v>
      </c>
      <c r="O166" s="2">
        <v>0</v>
      </c>
      <c r="P166" s="2">
        <v>1</v>
      </c>
      <c r="Q166" s="2">
        <v>0</v>
      </c>
      <c r="R166" s="2">
        <v>0</v>
      </c>
      <c r="S166" s="2">
        <v>1</v>
      </c>
      <c r="T166" s="2">
        <v>0</v>
      </c>
      <c r="X166" s="2">
        <v>0</v>
      </c>
      <c r="Y166" s="2">
        <v>0</v>
      </c>
      <c r="Z166" s="2">
        <v>2017</v>
      </c>
      <c r="AD166" s="2">
        <v>0</v>
      </c>
      <c r="AE166" s="2">
        <v>10840117</v>
      </c>
    </row>
    <row r="167" spans="1:31" ht="15" customHeight="1">
      <c r="A167" s="2">
        <v>10170164</v>
      </c>
      <c r="B167" s="2" t="s">
        <v>2637</v>
      </c>
      <c r="D167" s="2">
        <v>1</v>
      </c>
      <c r="G167" s="2">
        <v>10000002</v>
      </c>
      <c r="H167" s="2">
        <v>10010002</v>
      </c>
      <c r="I167" s="2">
        <f t="shared" si="1"/>
        <v>112</v>
      </c>
      <c r="J167" s="79">
        <v>42737.625</v>
      </c>
      <c r="M167" s="2">
        <v>114</v>
      </c>
      <c r="N167" s="2">
        <v>0</v>
      </c>
      <c r="O167" s="2">
        <v>0</v>
      </c>
      <c r="P167" s="2">
        <v>2</v>
      </c>
      <c r="Q167" s="2">
        <v>0</v>
      </c>
      <c r="R167" s="2">
        <v>0</v>
      </c>
      <c r="S167" s="2">
        <v>0</v>
      </c>
      <c r="T167" s="2">
        <v>0</v>
      </c>
      <c r="X167" s="2">
        <v>0</v>
      </c>
      <c r="Y167" s="2">
        <v>0</v>
      </c>
      <c r="Z167" s="2">
        <v>2017</v>
      </c>
      <c r="AD167" s="2">
        <v>0</v>
      </c>
      <c r="AE167" s="2">
        <v>10840118</v>
      </c>
    </row>
    <row r="168" spans="1:31" ht="15" customHeight="1">
      <c r="A168" s="2">
        <v>10170165</v>
      </c>
      <c r="B168" s="2" t="s">
        <v>2638</v>
      </c>
      <c r="C168" s="2" t="s">
        <v>2475</v>
      </c>
      <c r="D168" s="2">
        <v>1</v>
      </c>
      <c r="E168" s="2" t="s">
        <v>2475</v>
      </c>
      <c r="G168" s="2">
        <v>10000001</v>
      </c>
      <c r="H168" s="2">
        <v>10010001</v>
      </c>
      <c r="I168" s="2">
        <f t="shared" si="1"/>
        <v>113</v>
      </c>
      <c r="J168" s="79">
        <v>42737.625</v>
      </c>
      <c r="M168" s="2">
        <v>6930</v>
      </c>
      <c r="N168" s="2">
        <v>1</v>
      </c>
      <c r="O168" s="2">
        <v>0</v>
      </c>
      <c r="P168" s="2">
        <v>0</v>
      </c>
      <c r="Q168" s="2">
        <v>0</v>
      </c>
      <c r="R168" s="2">
        <v>1</v>
      </c>
      <c r="S168" s="2">
        <v>0</v>
      </c>
      <c r="T168" s="2">
        <v>0</v>
      </c>
      <c r="X168" s="2">
        <v>0</v>
      </c>
      <c r="Y168" s="2">
        <v>0</v>
      </c>
      <c r="Z168" s="2">
        <v>2017</v>
      </c>
      <c r="AD168" s="2">
        <v>1</v>
      </c>
      <c r="AE168" s="2">
        <v>10840119</v>
      </c>
    </row>
    <row r="169" spans="1:31" ht="15" customHeight="1">
      <c r="A169" s="2">
        <v>10170166</v>
      </c>
      <c r="D169" s="2">
        <v>1</v>
      </c>
      <c r="I169" s="2">
        <f t="shared" si="1"/>
        <v>114</v>
      </c>
      <c r="J169" s="79">
        <v>42737.625</v>
      </c>
      <c r="M169" s="2">
        <v>6961</v>
      </c>
      <c r="N169" s="2">
        <v>0</v>
      </c>
      <c r="O169" s="2">
        <v>0</v>
      </c>
      <c r="P169" s="2">
        <v>0</v>
      </c>
      <c r="Q169" s="2">
        <v>1</v>
      </c>
      <c r="R169" s="2">
        <v>0</v>
      </c>
      <c r="S169" s="2">
        <v>0</v>
      </c>
      <c r="T169" s="2">
        <v>0</v>
      </c>
      <c r="X169" s="2">
        <v>0</v>
      </c>
      <c r="Y169" s="2">
        <v>0</v>
      </c>
      <c r="Z169" s="2">
        <v>2017</v>
      </c>
      <c r="AD169" s="2">
        <v>0</v>
      </c>
      <c r="AE169" s="2">
        <v>10840120</v>
      </c>
    </row>
    <row r="170" spans="1:31" ht="15" customHeight="1">
      <c r="A170" s="2">
        <v>10170167</v>
      </c>
      <c r="B170" s="2" t="s">
        <v>2639</v>
      </c>
      <c r="D170" s="2">
        <v>1</v>
      </c>
      <c r="G170" s="2">
        <v>10000002</v>
      </c>
      <c r="H170" s="2">
        <v>10010002</v>
      </c>
      <c r="I170" s="2">
        <f t="shared" si="1"/>
        <v>115</v>
      </c>
      <c r="J170" s="79">
        <v>42737.625</v>
      </c>
      <c r="M170" s="2">
        <v>3782</v>
      </c>
      <c r="N170" s="2">
        <v>0</v>
      </c>
      <c r="O170" s="2">
        <v>0</v>
      </c>
      <c r="P170" s="2">
        <v>1</v>
      </c>
      <c r="Q170" s="2">
        <v>0</v>
      </c>
      <c r="R170" s="2">
        <v>0</v>
      </c>
      <c r="S170" s="2">
        <v>0</v>
      </c>
      <c r="T170" s="2">
        <v>0</v>
      </c>
      <c r="X170" s="2">
        <v>0</v>
      </c>
      <c r="Y170" s="2">
        <v>0</v>
      </c>
      <c r="Z170" s="2">
        <v>2017</v>
      </c>
      <c r="AD170" s="2">
        <v>0</v>
      </c>
      <c r="AE170" s="2">
        <v>10840121</v>
      </c>
    </row>
    <row r="171" spans="1:31" ht="15" customHeight="1">
      <c r="A171" s="2">
        <v>10170168</v>
      </c>
      <c r="D171" s="2">
        <v>1</v>
      </c>
      <c r="I171" s="2">
        <f t="shared" si="1"/>
        <v>116</v>
      </c>
      <c r="J171" s="79">
        <v>42737.625</v>
      </c>
      <c r="M171" s="2">
        <v>7198</v>
      </c>
      <c r="N171" s="2">
        <v>1</v>
      </c>
      <c r="O171" s="2">
        <v>1</v>
      </c>
      <c r="P171" s="2">
        <v>0</v>
      </c>
      <c r="Q171" s="2">
        <v>0</v>
      </c>
      <c r="R171" s="2">
        <v>0</v>
      </c>
      <c r="S171" s="2">
        <v>0</v>
      </c>
      <c r="T171" s="2">
        <v>0</v>
      </c>
      <c r="X171" s="2">
        <v>0</v>
      </c>
      <c r="Y171" s="2">
        <v>0</v>
      </c>
      <c r="Z171" s="2">
        <v>2017</v>
      </c>
      <c r="AD171" s="2">
        <v>0</v>
      </c>
      <c r="AE171" s="2">
        <v>10840122</v>
      </c>
    </row>
    <row r="172" spans="1:31" ht="15" customHeight="1">
      <c r="A172" s="2">
        <v>10170169</v>
      </c>
      <c r="B172" s="2" t="s">
        <v>2640</v>
      </c>
      <c r="D172" s="2">
        <v>1</v>
      </c>
      <c r="G172" s="2">
        <v>10000002</v>
      </c>
      <c r="H172" s="2">
        <v>10010002</v>
      </c>
      <c r="I172" s="2">
        <f t="shared" si="1"/>
        <v>117</v>
      </c>
      <c r="J172" s="79">
        <v>42737.625</v>
      </c>
      <c r="M172" s="2">
        <v>577</v>
      </c>
      <c r="N172" s="2">
        <v>0</v>
      </c>
      <c r="O172" s="2">
        <v>0</v>
      </c>
      <c r="P172" s="2">
        <v>1</v>
      </c>
      <c r="Q172" s="2">
        <v>1</v>
      </c>
      <c r="R172" s="2">
        <v>0</v>
      </c>
      <c r="S172" s="2">
        <v>1</v>
      </c>
      <c r="T172" s="2">
        <v>0</v>
      </c>
      <c r="X172" s="2">
        <v>0</v>
      </c>
      <c r="Y172" s="2">
        <v>0</v>
      </c>
      <c r="Z172" s="2">
        <v>2017</v>
      </c>
      <c r="AD172" s="2">
        <v>0</v>
      </c>
      <c r="AE172" s="2">
        <v>10840123</v>
      </c>
    </row>
    <row r="173" spans="1:31" ht="15" customHeight="1">
      <c r="A173" s="2">
        <v>10170170</v>
      </c>
      <c r="B173" s="2" t="s">
        <v>2640</v>
      </c>
      <c r="D173" s="2">
        <v>1</v>
      </c>
      <c r="G173" s="2">
        <v>10000002</v>
      </c>
      <c r="H173" s="2">
        <v>10010002</v>
      </c>
      <c r="I173" s="2">
        <f t="shared" si="1"/>
        <v>118</v>
      </c>
      <c r="J173" s="79">
        <v>42737.625</v>
      </c>
      <c r="M173" s="2">
        <v>623</v>
      </c>
      <c r="N173" s="2">
        <v>0</v>
      </c>
      <c r="O173" s="2">
        <v>0</v>
      </c>
      <c r="P173" s="2">
        <v>0</v>
      </c>
      <c r="Q173" s="2">
        <v>0</v>
      </c>
      <c r="R173" s="2">
        <v>0</v>
      </c>
      <c r="S173" s="2">
        <v>0</v>
      </c>
      <c r="T173" s="2">
        <v>1</v>
      </c>
      <c r="X173" s="2">
        <v>0</v>
      </c>
      <c r="Y173" s="2">
        <v>0</v>
      </c>
      <c r="Z173" s="2">
        <v>2017</v>
      </c>
      <c r="AD173" s="2">
        <v>0</v>
      </c>
      <c r="AE173" s="2">
        <v>10840124</v>
      </c>
    </row>
    <row r="174" spans="1:31" ht="15" customHeight="1">
      <c r="A174" s="2">
        <v>10170171</v>
      </c>
      <c r="D174" s="2">
        <v>1</v>
      </c>
      <c r="I174" s="2">
        <f t="shared" si="1"/>
        <v>119</v>
      </c>
      <c r="J174" s="79">
        <v>42737.625</v>
      </c>
      <c r="M174" s="2">
        <v>8312</v>
      </c>
      <c r="N174" s="2">
        <v>0</v>
      </c>
      <c r="O174" s="2">
        <v>0</v>
      </c>
      <c r="P174" s="2">
        <v>0</v>
      </c>
      <c r="Q174" s="2">
        <v>0</v>
      </c>
      <c r="R174" s="2">
        <v>0</v>
      </c>
      <c r="S174" s="2">
        <v>0</v>
      </c>
      <c r="T174" s="2">
        <v>1</v>
      </c>
      <c r="X174" s="2">
        <v>0</v>
      </c>
      <c r="Y174" s="2">
        <v>0</v>
      </c>
      <c r="Z174" s="2">
        <v>2017</v>
      </c>
      <c r="AD174" s="2">
        <v>0</v>
      </c>
      <c r="AE174" s="2">
        <v>10840125</v>
      </c>
    </row>
    <row r="175" spans="1:31" ht="15" customHeight="1">
      <c r="A175" s="2">
        <v>10170172</v>
      </c>
      <c r="D175" s="2">
        <v>1</v>
      </c>
      <c r="I175" s="2">
        <f t="shared" si="1"/>
        <v>120</v>
      </c>
      <c r="J175" s="79">
        <v>42737.625</v>
      </c>
      <c r="M175" s="2">
        <v>3227</v>
      </c>
      <c r="N175" s="2">
        <v>0</v>
      </c>
      <c r="O175" s="2">
        <v>0</v>
      </c>
      <c r="P175" s="2">
        <v>0</v>
      </c>
      <c r="Q175" s="2">
        <v>0</v>
      </c>
      <c r="R175" s="2">
        <v>1</v>
      </c>
      <c r="S175" s="2">
        <v>1</v>
      </c>
      <c r="T175" s="2">
        <v>0</v>
      </c>
      <c r="X175" s="2">
        <v>0</v>
      </c>
      <c r="Y175" s="2">
        <v>0</v>
      </c>
      <c r="Z175" s="2">
        <v>2017</v>
      </c>
      <c r="AD175" s="2">
        <v>0</v>
      </c>
      <c r="AE175" s="2">
        <v>10840126</v>
      </c>
    </row>
    <row r="176" spans="1:31" ht="15" customHeight="1">
      <c r="A176" s="2">
        <v>10170173</v>
      </c>
      <c r="D176" s="2">
        <v>1</v>
      </c>
      <c r="I176" s="2">
        <f t="shared" si="1"/>
        <v>121</v>
      </c>
      <c r="J176" s="79">
        <v>42737.625</v>
      </c>
      <c r="M176" s="2">
        <v>4779</v>
      </c>
      <c r="N176" s="2">
        <v>0</v>
      </c>
      <c r="O176" s="2">
        <v>1</v>
      </c>
      <c r="P176" s="2">
        <v>0</v>
      </c>
      <c r="Q176" s="2">
        <v>1</v>
      </c>
      <c r="R176" s="2">
        <v>0</v>
      </c>
      <c r="S176" s="2">
        <v>0</v>
      </c>
      <c r="T176" s="2">
        <v>0</v>
      </c>
      <c r="X176" s="2">
        <v>0</v>
      </c>
      <c r="Y176" s="2">
        <v>0</v>
      </c>
      <c r="Z176" s="2">
        <v>2017</v>
      </c>
      <c r="AD176" s="2">
        <v>0</v>
      </c>
      <c r="AE176" s="2">
        <v>10840127</v>
      </c>
    </row>
    <row r="177" spans="1:31" ht="15" customHeight="1">
      <c r="A177" s="2">
        <v>10170174</v>
      </c>
      <c r="D177" s="2">
        <v>1</v>
      </c>
      <c r="I177" s="2">
        <f t="shared" si="1"/>
        <v>122</v>
      </c>
      <c r="J177" s="79">
        <v>42737.625</v>
      </c>
      <c r="M177" s="2">
        <v>7878</v>
      </c>
      <c r="N177" s="2">
        <v>1</v>
      </c>
      <c r="O177" s="2">
        <v>0</v>
      </c>
      <c r="P177" s="2">
        <v>0</v>
      </c>
      <c r="Q177" s="2">
        <v>1</v>
      </c>
      <c r="R177" s="2">
        <v>0</v>
      </c>
      <c r="S177" s="2">
        <v>0</v>
      </c>
      <c r="T177" s="2">
        <v>0</v>
      </c>
      <c r="X177" s="2">
        <v>0</v>
      </c>
      <c r="Y177" s="2">
        <v>0</v>
      </c>
      <c r="Z177" s="2">
        <v>2017</v>
      </c>
      <c r="AD177" s="2">
        <v>0</v>
      </c>
      <c r="AE177" s="2">
        <v>10840128</v>
      </c>
    </row>
    <row r="178" spans="1:31" ht="15" customHeight="1">
      <c r="A178" s="2">
        <v>10170175</v>
      </c>
      <c r="D178" s="2">
        <v>1</v>
      </c>
      <c r="I178" s="2">
        <f t="shared" si="1"/>
        <v>123</v>
      </c>
      <c r="J178" s="79">
        <v>42737.625</v>
      </c>
      <c r="M178" s="2">
        <v>3918</v>
      </c>
      <c r="N178" s="2">
        <v>1</v>
      </c>
      <c r="O178" s="2">
        <v>0</v>
      </c>
      <c r="P178" s="2">
        <v>0</v>
      </c>
      <c r="Q178" s="2">
        <v>0</v>
      </c>
      <c r="R178" s="2">
        <v>0</v>
      </c>
      <c r="S178" s="2">
        <v>0</v>
      </c>
      <c r="T178" s="2">
        <v>0</v>
      </c>
      <c r="X178" s="2">
        <v>0</v>
      </c>
      <c r="Y178" s="2">
        <v>0</v>
      </c>
      <c r="Z178" s="2">
        <v>2017</v>
      </c>
      <c r="AD178" s="2">
        <v>0</v>
      </c>
      <c r="AE178" s="2">
        <v>10840129</v>
      </c>
    </row>
    <row r="179" spans="1:31" ht="15" customHeight="1">
      <c r="A179" s="2">
        <v>10170176</v>
      </c>
      <c r="D179" s="2">
        <v>1</v>
      </c>
      <c r="I179" s="2">
        <f t="shared" si="1"/>
        <v>124</v>
      </c>
      <c r="J179" s="79">
        <v>42737.625</v>
      </c>
      <c r="M179" s="2">
        <v>2100</v>
      </c>
      <c r="N179" s="2">
        <v>0</v>
      </c>
      <c r="O179" s="2">
        <v>0</v>
      </c>
      <c r="P179" s="2">
        <v>0</v>
      </c>
      <c r="Q179" s="2">
        <v>1</v>
      </c>
      <c r="R179" s="2">
        <v>0</v>
      </c>
      <c r="S179" s="2">
        <v>0</v>
      </c>
      <c r="T179" s="2">
        <v>0</v>
      </c>
      <c r="X179" s="2">
        <v>0</v>
      </c>
      <c r="Y179" s="2">
        <v>0</v>
      </c>
      <c r="Z179" s="2">
        <v>2017</v>
      </c>
      <c r="AD179" s="2">
        <v>0</v>
      </c>
      <c r="AE179" s="2">
        <v>10840130</v>
      </c>
    </row>
    <row r="180" spans="1:31" ht="15" customHeight="1">
      <c r="A180" s="2">
        <v>10170177</v>
      </c>
      <c r="D180" s="2">
        <v>1</v>
      </c>
      <c r="I180" s="2">
        <f t="shared" si="1"/>
        <v>125</v>
      </c>
      <c r="J180" s="79">
        <v>42737.625</v>
      </c>
      <c r="M180" s="2">
        <v>7071</v>
      </c>
      <c r="N180" s="2">
        <v>0</v>
      </c>
      <c r="O180" s="2">
        <v>1</v>
      </c>
      <c r="P180" s="2">
        <v>0</v>
      </c>
      <c r="Q180" s="2">
        <v>1</v>
      </c>
      <c r="R180" s="2">
        <v>0</v>
      </c>
      <c r="S180" s="2">
        <v>1</v>
      </c>
      <c r="T180" s="2">
        <v>0</v>
      </c>
      <c r="X180" s="2">
        <v>0</v>
      </c>
      <c r="Y180" s="2">
        <v>0</v>
      </c>
      <c r="Z180" s="2">
        <v>2017</v>
      </c>
      <c r="AD180" s="2">
        <v>0</v>
      </c>
      <c r="AE180" s="2">
        <v>10840131</v>
      </c>
    </row>
    <row r="181" spans="1:31" ht="15" customHeight="1">
      <c r="A181" s="2">
        <v>10170178</v>
      </c>
      <c r="D181" s="2">
        <v>1</v>
      </c>
      <c r="I181" s="2">
        <f t="shared" si="1"/>
        <v>126</v>
      </c>
      <c r="J181" s="79">
        <v>42737.625</v>
      </c>
      <c r="M181" s="2">
        <v>6585</v>
      </c>
      <c r="N181" s="2">
        <v>0</v>
      </c>
      <c r="O181" s="2">
        <v>0</v>
      </c>
      <c r="P181" s="2">
        <v>0</v>
      </c>
      <c r="Q181" s="2">
        <v>0</v>
      </c>
      <c r="R181" s="2">
        <v>1</v>
      </c>
      <c r="S181" s="2">
        <v>1</v>
      </c>
      <c r="T181" s="2">
        <v>1</v>
      </c>
      <c r="X181" s="2">
        <v>0</v>
      </c>
      <c r="Y181" s="2">
        <v>0</v>
      </c>
      <c r="Z181" s="2">
        <v>2017</v>
      </c>
      <c r="AD181" s="2">
        <v>0</v>
      </c>
      <c r="AE181" s="2">
        <v>10840132</v>
      </c>
    </row>
    <row r="182" spans="1:31" ht="15" customHeight="1">
      <c r="A182" s="2">
        <v>10170179</v>
      </c>
      <c r="D182" s="2">
        <v>1</v>
      </c>
      <c r="I182" s="2">
        <f t="shared" si="1"/>
        <v>127</v>
      </c>
      <c r="J182" s="79">
        <v>42737.625</v>
      </c>
      <c r="M182" s="2">
        <v>9572</v>
      </c>
      <c r="N182" s="2">
        <v>1</v>
      </c>
      <c r="O182" s="2">
        <v>0</v>
      </c>
      <c r="P182" s="2">
        <v>1</v>
      </c>
      <c r="Q182" s="2">
        <v>0</v>
      </c>
      <c r="R182" s="2">
        <v>0</v>
      </c>
      <c r="S182" s="2">
        <v>0</v>
      </c>
      <c r="T182" s="2">
        <v>0</v>
      </c>
      <c r="X182" s="2">
        <v>0</v>
      </c>
      <c r="Y182" s="2">
        <v>0</v>
      </c>
      <c r="Z182" s="2">
        <v>2017</v>
      </c>
      <c r="AD182" s="2">
        <v>0</v>
      </c>
      <c r="AE182" s="2">
        <v>10840133</v>
      </c>
    </row>
    <row r="183" spans="1:31" ht="15" customHeight="1">
      <c r="A183" s="2">
        <v>10170180</v>
      </c>
      <c r="D183" s="2">
        <v>1</v>
      </c>
      <c r="I183" s="2">
        <f t="shared" si="1"/>
        <v>128</v>
      </c>
      <c r="J183" s="79">
        <v>42737.625</v>
      </c>
      <c r="M183" s="2">
        <v>8045</v>
      </c>
      <c r="N183" s="2">
        <v>1</v>
      </c>
      <c r="O183" s="2">
        <v>0</v>
      </c>
      <c r="P183" s="2">
        <v>0</v>
      </c>
      <c r="Q183" s="2">
        <v>0</v>
      </c>
      <c r="R183" s="2">
        <v>1</v>
      </c>
      <c r="S183" s="2">
        <v>0</v>
      </c>
      <c r="T183" s="2">
        <v>0</v>
      </c>
      <c r="X183" s="2">
        <v>0</v>
      </c>
      <c r="Y183" s="2">
        <v>0</v>
      </c>
      <c r="Z183" s="2">
        <v>2017</v>
      </c>
      <c r="AD183" s="2">
        <v>0</v>
      </c>
      <c r="AE183" s="2">
        <v>10840134</v>
      </c>
    </row>
    <row r="184" spans="1:31" ht="15" customHeight="1">
      <c r="A184" s="2">
        <v>10170181</v>
      </c>
      <c r="D184" s="2">
        <v>1</v>
      </c>
      <c r="I184" s="2">
        <f t="shared" si="1"/>
        <v>129</v>
      </c>
      <c r="J184" s="79">
        <v>42737.625</v>
      </c>
      <c r="M184" s="2">
        <v>1375</v>
      </c>
      <c r="N184" s="2">
        <v>1</v>
      </c>
      <c r="O184" s="2">
        <v>0</v>
      </c>
      <c r="P184" s="2">
        <v>1</v>
      </c>
      <c r="Q184" s="2">
        <v>0</v>
      </c>
      <c r="R184" s="2">
        <v>0</v>
      </c>
      <c r="S184" s="2">
        <v>1</v>
      </c>
      <c r="T184" s="2">
        <v>0</v>
      </c>
      <c r="X184" s="2">
        <v>0</v>
      </c>
      <c r="Y184" s="2">
        <v>0</v>
      </c>
      <c r="Z184" s="2">
        <v>2017</v>
      </c>
      <c r="AD184" s="2">
        <v>0</v>
      </c>
      <c r="AE184" s="2">
        <v>10840135</v>
      </c>
    </row>
    <row r="185" spans="1:31" ht="15" customHeight="1">
      <c r="A185" s="2">
        <v>10170182</v>
      </c>
      <c r="D185" s="2">
        <v>1</v>
      </c>
      <c r="I185" s="2">
        <f t="shared" si="1"/>
        <v>130</v>
      </c>
      <c r="J185" s="79">
        <v>42737.625</v>
      </c>
      <c r="M185" s="2">
        <v>1304</v>
      </c>
      <c r="N185" s="2">
        <v>0</v>
      </c>
      <c r="O185" s="2">
        <v>0</v>
      </c>
      <c r="P185" s="2">
        <v>2</v>
      </c>
      <c r="Q185" s="2">
        <v>0</v>
      </c>
      <c r="R185" s="2">
        <v>0</v>
      </c>
      <c r="S185" s="2">
        <v>0</v>
      </c>
      <c r="T185" s="2">
        <v>0</v>
      </c>
      <c r="X185" s="2">
        <v>0</v>
      </c>
      <c r="Y185" s="2">
        <v>0</v>
      </c>
      <c r="Z185" s="2">
        <v>2017</v>
      </c>
      <c r="AD185" s="2">
        <v>0</v>
      </c>
      <c r="AE185" s="2">
        <v>10840136</v>
      </c>
    </row>
    <row r="186" spans="1:31" ht="15" customHeight="1">
      <c r="A186" s="2">
        <v>10170183</v>
      </c>
      <c r="D186" s="2">
        <v>1</v>
      </c>
      <c r="I186" s="2">
        <f t="shared" si="1"/>
        <v>131</v>
      </c>
      <c r="J186" s="79">
        <v>42737.625</v>
      </c>
      <c r="M186" s="2">
        <v>3643</v>
      </c>
      <c r="N186" s="2">
        <v>1</v>
      </c>
      <c r="O186" s="2">
        <v>0</v>
      </c>
      <c r="P186" s="2">
        <v>0</v>
      </c>
      <c r="Q186" s="2">
        <v>0</v>
      </c>
      <c r="R186" s="2">
        <v>1</v>
      </c>
      <c r="S186" s="2">
        <v>0</v>
      </c>
      <c r="T186" s="2">
        <v>0</v>
      </c>
      <c r="X186" s="2">
        <v>0</v>
      </c>
      <c r="Y186" s="2">
        <v>0</v>
      </c>
      <c r="Z186" s="2">
        <v>2017</v>
      </c>
      <c r="AD186" s="2">
        <v>0</v>
      </c>
      <c r="AE186" s="2">
        <v>10840137</v>
      </c>
    </row>
    <row r="187" spans="1:31" ht="15" customHeight="1">
      <c r="A187" s="2">
        <v>10170184</v>
      </c>
      <c r="B187" s="2" t="s">
        <v>2641</v>
      </c>
      <c r="C187" s="2" t="s">
        <v>2478</v>
      </c>
      <c r="D187" s="2">
        <v>1</v>
      </c>
      <c r="E187" s="2" t="s">
        <v>2478</v>
      </c>
      <c r="G187" s="2">
        <v>10000109</v>
      </c>
      <c r="H187" s="2">
        <v>10010064</v>
      </c>
      <c r="I187" s="2">
        <f t="shared" si="1"/>
        <v>132</v>
      </c>
      <c r="J187" s="79">
        <v>42737.625</v>
      </c>
      <c r="M187" s="2">
        <v>1238</v>
      </c>
      <c r="N187" s="2">
        <v>0</v>
      </c>
      <c r="O187" s="2">
        <v>0</v>
      </c>
      <c r="P187" s="2">
        <v>0</v>
      </c>
      <c r="Q187" s="2">
        <v>1</v>
      </c>
      <c r="R187" s="2">
        <v>0</v>
      </c>
      <c r="S187" s="2">
        <v>0</v>
      </c>
      <c r="T187" s="2">
        <v>0</v>
      </c>
      <c r="X187" s="2">
        <v>0</v>
      </c>
      <c r="Y187" s="2">
        <v>0</v>
      </c>
      <c r="Z187" s="2">
        <v>2017</v>
      </c>
      <c r="AD187" s="2">
        <v>0</v>
      </c>
      <c r="AE187" s="2">
        <v>10840138</v>
      </c>
    </row>
    <row r="188" spans="1:31" ht="15" customHeight="1">
      <c r="A188" s="2">
        <v>10170185</v>
      </c>
      <c r="B188" s="2" t="s">
        <v>2642</v>
      </c>
      <c r="D188" s="2">
        <v>1</v>
      </c>
      <c r="G188" s="2">
        <v>10000002</v>
      </c>
      <c r="H188" s="2">
        <v>10010002</v>
      </c>
      <c r="I188" s="2">
        <f t="shared" si="1"/>
        <v>133</v>
      </c>
      <c r="J188" s="79">
        <v>42737.625</v>
      </c>
      <c r="M188" s="2">
        <v>6851</v>
      </c>
      <c r="N188" s="2">
        <v>0</v>
      </c>
      <c r="O188" s="2">
        <v>0</v>
      </c>
      <c r="P188" s="2">
        <v>1</v>
      </c>
      <c r="Q188" s="2">
        <v>0</v>
      </c>
      <c r="R188" s="2">
        <v>0</v>
      </c>
      <c r="S188" s="2">
        <v>0</v>
      </c>
      <c r="T188" s="2">
        <v>0</v>
      </c>
      <c r="X188" s="2">
        <v>0</v>
      </c>
      <c r="Y188" s="2">
        <v>0</v>
      </c>
      <c r="Z188" s="2">
        <v>2017</v>
      </c>
      <c r="AD188" s="2">
        <v>0</v>
      </c>
      <c r="AE188" s="2">
        <v>10840139</v>
      </c>
    </row>
    <row r="189" spans="1:31" ht="15" customHeight="1">
      <c r="A189" s="2">
        <v>10170186</v>
      </c>
      <c r="B189" s="2" t="s">
        <v>2643</v>
      </c>
      <c r="C189" s="2" t="s">
        <v>2644</v>
      </c>
      <c r="D189" s="2">
        <v>1</v>
      </c>
      <c r="E189" s="2" t="s">
        <v>2644</v>
      </c>
      <c r="I189" s="2">
        <f t="shared" ref="I189:I252" si="2">I188+1</f>
        <v>134</v>
      </c>
      <c r="J189" s="79">
        <v>42737.625</v>
      </c>
      <c r="M189" s="2">
        <v>5418</v>
      </c>
      <c r="N189" s="2">
        <v>1</v>
      </c>
      <c r="O189" s="2">
        <v>1</v>
      </c>
      <c r="P189" s="2">
        <v>0</v>
      </c>
      <c r="Q189" s="2">
        <v>0</v>
      </c>
      <c r="R189" s="2">
        <v>0</v>
      </c>
      <c r="S189" s="2">
        <v>0</v>
      </c>
      <c r="T189" s="2">
        <v>0</v>
      </c>
      <c r="X189" s="2">
        <v>0</v>
      </c>
      <c r="Y189" s="2">
        <v>0</v>
      </c>
      <c r="Z189" s="2">
        <v>2017</v>
      </c>
      <c r="AD189" s="2">
        <v>0</v>
      </c>
      <c r="AE189" s="2">
        <v>10840140</v>
      </c>
    </row>
    <row r="190" spans="1:31" ht="15" customHeight="1">
      <c r="A190" s="2">
        <v>10170187</v>
      </c>
      <c r="D190" s="2">
        <v>1</v>
      </c>
      <c r="I190" s="2">
        <f t="shared" si="2"/>
        <v>135</v>
      </c>
      <c r="J190" s="79">
        <v>42737.625</v>
      </c>
      <c r="M190" s="2">
        <v>2688</v>
      </c>
      <c r="N190" s="2">
        <v>0</v>
      </c>
      <c r="O190" s="2">
        <v>0</v>
      </c>
      <c r="P190" s="2">
        <v>1</v>
      </c>
      <c r="Q190" s="2">
        <v>1</v>
      </c>
      <c r="R190" s="2">
        <v>0</v>
      </c>
      <c r="S190" s="2">
        <v>1</v>
      </c>
      <c r="T190" s="2">
        <v>0</v>
      </c>
      <c r="X190" s="2">
        <v>0</v>
      </c>
      <c r="Y190" s="2">
        <v>0</v>
      </c>
      <c r="Z190" s="2">
        <v>2017</v>
      </c>
      <c r="AD190" s="2">
        <v>0</v>
      </c>
      <c r="AE190" s="2">
        <v>10840141</v>
      </c>
    </row>
    <row r="191" spans="1:31" ht="15" customHeight="1">
      <c r="A191" s="2">
        <v>10170188</v>
      </c>
      <c r="D191" s="2">
        <v>1</v>
      </c>
      <c r="I191" s="2">
        <f t="shared" si="2"/>
        <v>136</v>
      </c>
      <c r="J191" s="79">
        <v>42737.625</v>
      </c>
      <c r="M191" s="2">
        <v>6873</v>
      </c>
      <c r="N191" s="2">
        <v>0</v>
      </c>
      <c r="O191" s="2">
        <v>0</v>
      </c>
      <c r="P191" s="2">
        <v>0</v>
      </c>
      <c r="Q191" s="2">
        <v>0</v>
      </c>
      <c r="R191" s="2">
        <v>0</v>
      </c>
      <c r="S191" s="2">
        <v>0</v>
      </c>
      <c r="T191" s="2">
        <v>1</v>
      </c>
      <c r="X191" s="2">
        <v>0</v>
      </c>
      <c r="Y191" s="2">
        <v>0</v>
      </c>
      <c r="Z191" s="2">
        <v>2017</v>
      </c>
      <c r="AD191" s="2">
        <v>0</v>
      </c>
      <c r="AE191" s="2">
        <v>10840142</v>
      </c>
    </row>
    <row r="192" spans="1:31" ht="15" customHeight="1">
      <c r="A192" s="2">
        <v>10170189</v>
      </c>
      <c r="D192" s="2">
        <v>1</v>
      </c>
      <c r="I192" s="2">
        <f t="shared" si="2"/>
        <v>137</v>
      </c>
      <c r="J192" s="79">
        <v>42737.625</v>
      </c>
      <c r="M192" s="2">
        <v>1186</v>
      </c>
      <c r="N192" s="2">
        <v>0</v>
      </c>
      <c r="O192" s="2">
        <v>0</v>
      </c>
      <c r="P192" s="2">
        <v>0</v>
      </c>
      <c r="Q192" s="2">
        <v>0</v>
      </c>
      <c r="R192" s="2">
        <v>0</v>
      </c>
      <c r="S192" s="2">
        <v>0</v>
      </c>
      <c r="T192" s="2">
        <v>1</v>
      </c>
      <c r="X192" s="2">
        <v>0</v>
      </c>
      <c r="Y192" s="2">
        <v>0</v>
      </c>
      <c r="Z192" s="2">
        <v>2017</v>
      </c>
      <c r="AD192" s="2">
        <v>0</v>
      </c>
      <c r="AE192" s="2">
        <v>10840143</v>
      </c>
    </row>
    <row r="193" spans="1:31" ht="15" customHeight="1">
      <c r="A193" s="2">
        <v>10170190</v>
      </c>
      <c r="D193" s="2">
        <v>1</v>
      </c>
      <c r="I193" s="2">
        <f t="shared" si="2"/>
        <v>138</v>
      </c>
      <c r="J193" s="79">
        <v>42737.625</v>
      </c>
      <c r="M193" s="2">
        <v>3134</v>
      </c>
      <c r="N193" s="2">
        <v>0</v>
      </c>
      <c r="O193" s="2">
        <v>0</v>
      </c>
      <c r="P193" s="2">
        <v>0</v>
      </c>
      <c r="Q193" s="2">
        <v>0</v>
      </c>
      <c r="R193" s="2">
        <v>1</v>
      </c>
      <c r="S193" s="2">
        <v>1</v>
      </c>
      <c r="T193" s="2">
        <v>0</v>
      </c>
      <c r="X193" s="2">
        <v>0</v>
      </c>
      <c r="Y193" s="2">
        <v>0</v>
      </c>
      <c r="Z193" s="2">
        <v>2017</v>
      </c>
      <c r="AD193" s="2">
        <v>0</v>
      </c>
      <c r="AE193" s="2">
        <v>10840144</v>
      </c>
    </row>
    <row r="194" spans="1:31" ht="15" customHeight="1">
      <c r="A194" s="2">
        <v>10170191</v>
      </c>
      <c r="D194" s="2">
        <v>1</v>
      </c>
      <c r="I194" s="2">
        <f t="shared" si="2"/>
        <v>139</v>
      </c>
      <c r="J194" s="79">
        <v>42737.625</v>
      </c>
      <c r="M194" s="2">
        <v>5623</v>
      </c>
      <c r="N194" s="2">
        <v>0</v>
      </c>
      <c r="O194" s="2">
        <v>1</v>
      </c>
      <c r="P194" s="2">
        <v>0</v>
      </c>
      <c r="Q194" s="2">
        <v>1</v>
      </c>
      <c r="R194" s="2">
        <v>0</v>
      </c>
      <c r="S194" s="2">
        <v>0</v>
      </c>
      <c r="T194" s="2">
        <v>0</v>
      </c>
      <c r="X194" s="2">
        <v>0</v>
      </c>
      <c r="Y194" s="2">
        <v>0</v>
      </c>
      <c r="Z194" s="2">
        <v>2017</v>
      </c>
      <c r="AD194" s="2">
        <v>0</v>
      </c>
      <c r="AE194" s="2">
        <v>10840145</v>
      </c>
    </row>
    <row r="195" spans="1:31" ht="15" customHeight="1">
      <c r="A195" s="2">
        <v>10170192</v>
      </c>
      <c r="D195" s="2">
        <v>1</v>
      </c>
      <c r="I195" s="2">
        <f t="shared" si="2"/>
        <v>140</v>
      </c>
      <c r="J195" s="79">
        <v>42737.625</v>
      </c>
      <c r="M195" s="2">
        <v>5285</v>
      </c>
      <c r="N195" s="2">
        <v>1</v>
      </c>
      <c r="O195" s="2">
        <v>0</v>
      </c>
      <c r="P195" s="2">
        <v>0</v>
      </c>
      <c r="Q195" s="2">
        <v>1</v>
      </c>
      <c r="R195" s="2">
        <v>0</v>
      </c>
      <c r="S195" s="2">
        <v>0</v>
      </c>
      <c r="T195" s="2">
        <v>0</v>
      </c>
      <c r="X195" s="2">
        <v>0</v>
      </c>
      <c r="Y195" s="2">
        <v>0</v>
      </c>
      <c r="Z195" s="2">
        <v>2017</v>
      </c>
      <c r="AD195" s="2">
        <v>0</v>
      </c>
      <c r="AE195" s="2">
        <v>10840146</v>
      </c>
    </row>
    <row r="196" spans="1:31" ht="15" customHeight="1">
      <c r="A196" s="2">
        <v>10170193</v>
      </c>
      <c r="B196" s="2" t="s">
        <v>2645</v>
      </c>
      <c r="C196" s="2" t="s">
        <v>2646</v>
      </c>
      <c r="D196" s="2">
        <v>1</v>
      </c>
      <c r="I196" s="2">
        <f t="shared" si="2"/>
        <v>141</v>
      </c>
      <c r="J196" s="79">
        <v>42737.625</v>
      </c>
      <c r="M196" s="2">
        <v>7347</v>
      </c>
      <c r="N196" s="2">
        <v>1</v>
      </c>
      <c r="O196" s="2">
        <v>0</v>
      </c>
      <c r="P196" s="2">
        <v>0</v>
      </c>
      <c r="Q196" s="2">
        <v>0</v>
      </c>
      <c r="R196" s="2">
        <v>0</v>
      </c>
      <c r="S196" s="2">
        <v>0</v>
      </c>
      <c r="T196" s="2">
        <v>0</v>
      </c>
      <c r="X196" s="2">
        <v>0</v>
      </c>
      <c r="Y196" s="2">
        <v>0</v>
      </c>
      <c r="Z196" s="2">
        <v>2017</v>
      </c>
      <c r="AD196" s="2">
        <v>0</v>
      </c>
      <c r="AE196" s="2">
        <v>10840147</v>
      </c>
    </row>
    <row r="197" spans="1:31" ht="15" customHeight="1">
      <c r="A197" s="2">
        <v>10170194</v>
      </c>
      <c r="B197" s="2" t="s">
        <v>2647</v>
      </c>
      <c r="C197" s="2" t="s">
        <v>2648</v>
      </c>
      <c r="D197" s="2">
        <v>1</v>
      </c>
      <c r="I197" s="2">
        <f t="shared" si="2"/>
        <v>142</v>
      </c>
      <c r="J197" s="79">
        <v>42737.625</v>
      </c>
      <c r="M197" s="2">
        <v>3954</v>
      </c>
      <c r="N197" s="2">
        <v>0</v>
      </c>
      <c r="O197" s="2">
        <v>0</v>
      </c>
      <c r="P197" s="2">
        <v>0</v>
      </c>
      <c r="Q197" s="2">
        <v>1</v>
      </c>
      <c r="R197" s="2">
        <v>0</v>
      </c>
      <c r="S197" s="2">
        <v>0</v>
      </c>
      <c r="T197" s="2">
        <v>0</v>
      </c>
      <c r="X197" s="2">
        <v>0</v>
      </c>
      <c r="Y197" s="2">
        <v>0</v>
      </c>
      <c r="Z197" s="2">
        <v>2017</v>
      </c>
      <c r="AD197" s="2">
        <v>0</v>
      </c>
      <c r="AE197" s="2">
        <v>10840148</v>
      </c>
    </row>
    <row r="198" spans="1:31" ht="15" customHeight="1">
      <c r="A198" s="2">
        <v>10170195</v>
      </c>
      <c r="B198" s="2" t="s">
        <v>2649</v>
      </c>
      <c r="C198" s="2" t="s">
        <v>2650</v>
      </c>
      <c r="D198" s="2">
        <v>1</v>
      </c>
      <c r="I198" s="2">
        <f t="shared" si="2"/>
        <v>143</v>
      </c>
      <c r="J198" s="79">
        <v>42737.625</v>
      </c>
      <c r="M198" s="2">
        <v>587</v>
      </c>
      <c r="N198" s="2">
        <v>0</v>
      </c>
      <c r="O198" s="2">
        <v>1</v>
      </c>
      <c r="P198" s="2">
        <v>0</v>
      </c>
      <c r="Q198" s="2">
        <v>1</v>
      </c>
      <c r="R198" s="2">
        <v>0</v>
      </c>
      <c r="S198" s="2">
        <v>1</v>
      </c>
      <c r="T198" s="2">
        <v>0</v>
      </c>
      <c r="X198" s="2">
        <v>0</v>
      </c>
      <c r="Y198" s="2">
        <v>0</v>
      </c>
      <c r="Z198" s="2">
        <v>2017</v>
      </c>
      <c r="AD198" s="2">
        <v>0</v>
      </c>
      <c r="AE198" s="2">
        <v>10840149</v>
      </c>
    </row>
    <row r="199" spans="1:31" ht="15" customHeight="1">
      <c r="A199" s="2">
        <v>10170196</v>
      </c>
      <c r="D199" s="2">
        <v>1</v>
      </c>
      <c r="I199" s="2">
        <f t="shared" si="2"/>
        <v>144</v>
      </c>
      <c r="J199" s="79">
        <v>42737.625</v>
      </c>
      <c r="M199" s="2">
        <v>2288</v>
      </c>
      <c r="N199" s="2">
        <v>0</v>
      </c>
      <c r="O199" s="2">
        <v>0</v>
      </c>
      <c r="P199" s="2">
        <v>0</v>
      </c>
      <c r="Q199" s="2">
        <v>0</v>
      </c>
      <c r="R199" s="2">
        <v>1</v>
      </c>
      <c r="S199" s="2">
        <v>1</v>
      </c>
      <c r="T199" s="2">
        <v>1</v>
      </c>
      <c r="X199" s="2">
        <v>0</v>
      </c>
      <c r="Y199" s="2">
        <v>0</v>
      </c>
      <c r="Z199" s="2">
        <v>2017</v>
      </c>
      <c r="AD199" s="2">
        <v>0</v>
      </c>
      <c r="AE199" s="2">
        <v>10840150</v>
      </c>
    </row>
    <row r="200" spans="1:31" ht="15" customHeight="1">
      <c r="A200" s="2">
        <v>10170197</v>
      </c>
      <c r="D200" s="2">
        <v>1</v>
      </c>
      <c r="I200" s="2">
        <f t="shared" si="2"/>
        <v>145</v>
      </c>
      <c r="J200" s="79">
        <v>42737.625</v>
      </c>
      <c r="M200" s="2">
        <v>3857</v>
      </c>
      <c r="N200" s="2">
        <v>1</v>
      </c>
      <c r="O200" s="2">
        <v>0</v>
      </c>
      <c r="P200" s="2">
        <v>1</v>
      </c>
      <c r="Q200" s="2">
        <v>0</v>
      </c>
      <c r="R200" s="2">
        <v>0</v>
      </c>
      <c r="S200" s="2">
        <v>0</v>
      </c>
      <c r="T200" s="2">
        <v>0</v>
      </c>
      <c r="X200" s="2">
        <v>0</v>
      </c>
      <c r="Y200" s="2">
        <v>0</v>
      </c>
      <c r="Z200" s="2">
        <v>2017</v>
      </c>
      <c r="AD200" s="2">
        <v>0</v>
      </c>
      <c r="AE200" s="2">
        <v>10840151</v>
      </c>
    </row>
    <row r="201" spans="1:31" ht="15" customHeight="1">
      <c r="A201" s="2">
        <v>10170198</v>
      </c>
      <c r="D201" s="2">
        <v>1</v>
      </c>
      <c r="I201" s="2">
        <f t="shared" si="2"/>
        <v>146</v>
      </c>
      <c r="J201" s="79">
        <v>42737.625</v>
      </c>
      <c r="M201" s="2">
        <v>9506</v>
      </c>
      <c r="N201" s="2">
        <v>1</v>
      </c>
      <c r="O201" s="2">
        <v>0</v>
      </c>
      <c r="P201" s="2">
        <v>0</v>
      </c>
      <c r="Q201" s="2">
        <v>0</v>
      </c>
      <c r="R201" s="2">
        <v>1</v>
      </c>
      <c r="S201" s="2">
        <v>0</v>
      </c>
      <c r="T201" s="2">
        <v>0</v>
      </c>
      <c r="X201" s="2">
        <v>0</v>
      </c>
      <c r="Y201" s="2">
        <v>0</v>
      </c>
      <c r="Z201" s="2">
        <v>2017</v>
      </c>
      <c r="AD201" s="2">
        <v>0</v>
      </c>
      <c r="AE201" s="2">
        <v>10840152</v>
      </c>
    </row>
    <row r="202" spans="1:31" ht="15" customHeight="1">
      <c r="A202" s="2">
        <v>10170199</v>
      </c>
      <c r="D202" s="2">
        <v>1</v>
      </c>
      <c r="I202" s="2">
        <f t="shared" si="2"/>
        <v>147</v>
      </c>
      <c r="J202" s="79">
        <v>42737.625</v>
      </c>
      <c r="M202" s="2">
        <v>8261</v>
      </c>
      <c r="N202" s="2">
        <v>0</v>
      </c>
      <c r="O202" s="2">
        <v>0</v>
      </c>
      <c r="P202" s="2">
        <v>2</v>
      </c>
      <c r="Q202" s="2">
        <v>0</v>
      </c>
      <c r="R202" s="2">
        <v>0</v>
      </c>
      <c r="S202" s="2">
        <v>0</v>
      </c>
      <c r="T202" s="2">
        <v>0</v>
      </c>
      <c r="X202" s="2">
        <v>0</v>
      </c>
      <c r="Y202" s="2">
        <v>0</v>
      </c>
      <c r="Z202" s="2">
        <v>2017</v>
      </c>
      <c r="AD202" s="2">
        <v>0</v>
      </c>
      <c r="AE202" s="2">
        <v>10840153</v>
      </c>
    </row>
    <row r="203" spans="1:31" ht="15" customHeight="1">
      <c r="A203" s="2">
        <v>10170200</v>
      </c>
      <c r="B203" s="2" t="s">
        <v>2651</v>
      </c>
      <c r="C203" s="2" t="s">
        <v>2475</v>
      </c>
      <c r="D203" s="2">
        <v>1</v>
      </c>
      <c r="I203" s="2">
        <f t="shared" si="2"/>
        <v>148</v>
      </c>
      <c r="J203" s="79">
        <v>42737.625</v>
      </c>
      <c r="M203" s="2">
        <v>8875</v>
      </c>
      <c r="N203" s="2">
        <v>1</v>
      </c>
      <c r="O203" s="2">
        <v>1</v>
      </c>
      <c r="P203" s="2">
        <v>1</v>
      </c>
      <c r="Q203" s="2">
        <v>1</v>
      </c>
      <c r="R203" s="2">
        <v>1</v>
      </c>
      <c r="S203" s="2">
        <v>1</v>
      </c>
      <c r="T203" s="2">
        <v>1</v>
      </c>
      <c r="U203" s="2" t="s">
        <v>2652</v>
      </c>
      <c r="V203" s="2" t="s">
        <v>2653</v>
      </c>
      <c r="W203" s="2" t="s">
        <v>2654</v>
      </c>
      <c r="X203" s="2">
        <v>0</v>
      </c>
      <c r="Y203" s="2">
        <v>1</v>
      </c>
      <c r="Z203" s="2">
        <v>2017</v>
      </c>
      <c r="AD203" s="2">
        <v>0</v>
      </c>
      <c r="AE203" s="2">
        <v>10840154</v>
      </c>
    </row>
    <row r="204" spans="1:31" ht="15" customHeight="1">
      <c r="A204" s="2">
        <v>10170201</v>
      </c>
      <c r="B204" s="2" t="s">
        <v>2651</v>
      </c>
      <c r="C204" s="2" t="s">
        <v>2475</v>
      </c>
      <c r="D204" s="2">
        <v>2</v>
      </c>
      <c r="I204" s="2">
        <f t="shared" si="2"/>
        <v>149</v>
      </c>
      <c r="J204" s="79">
        <v>42737.625</v>
      </c>
      <c r="M204" s="2">
        <v>248</v>
      </c>
      <c r="N204" s="2">
        <v>2</v>
      </c>
      <c r="O204" s="2">
        <v>2</v>
      </c>
      <c r="P204" s="2">
        <v>2</v>
      </c>
      <c r="Q204" s="2">
        <v>2</v>
      </c>
      <c r="R204" s="2">
        <v>2</v>
      </c>
      <c r="S204" s="2">
        <v>2</v>
      </c>
      <c r="T204" s="2">
        <v>2</v>
      </c>
      <c r="U204" s="2" t="s">
        <v>2655</v>
      </c>
      <c r="V204" s="2" t="s">
        <v>2656</v>
      </c>
      <c r="W204" s="2" t="s">
        <v>2657</v>
      </c>
      <c r="X204" s="2">
        <v>1</v>
      </c>
      <c r="Y204" s="2">
        <v>0</v>
      </c>
      <c r="Z204" s="2">
        <v>2017</v>
      </c>
      <c r="AD204" s="2">
        <v>0</v>
      </c>
      <c r="AE204" s="2">
        <v>10840155</v>
      </c>
    </row>
    <row r="205" spans="1:31" ht="15" customHeight="1">
      <c r="A205" s="2">
        <v>10170202</v>
      </c>
      <c r="B205" s="2" t="s">
        <v>2651</v>
      </c>
      <c r="C205" s="2" t="s">
        <v>2475</v>
      </c>
      <c r="D205" s="2">
        <v>2</v>
      </c>
      <c r="I205" s="2">
        <f t="shared" si="2"/>
        <v>150</v>
      </c>
      <c r="J205" s="79">
        <v>42737.625</v>
      </c>
      <c r="M205" s="2">
        <v>537</v>
      </c>
      <c r="N205" s="2">
        <v>3</v>
      </c>
      <c r="O205" s="2">
        <v>3</v>
      </c>
      <c r="P205" s="2">
        <v>3</v>
      </c>
      <c r="Q205" s="2">
        <v>3</v>
      </c>
      <c r="R205" s="2">
        <v>3</v>
      </c>
      <c r="S205" s="2">
        <v>3</v>
      </c>
      <c r="T205" s="2">
        <v>3</v>
      </c>
      <c r="U205" s="2" t="s">
        <v>2658</v>
      </c>
      <c r="V205" s="2" t="s">
        <v>2659</v>
      </c>
      <c r="W205" s="2" t="s">
        <v>2660</v>
      </c>
      <c r="X205" s="2">
        <v>1</v>
      </c>
      <c r="Y205" s="2">
        <v>0</v>
      </c>
      <c r="Z205" s="2">
        <v>2017</v>
      </c>
      <c r="AD205" s="2">
        <v>0</v>
      </c>
      <c r="AE205" s="2">
        <v>10840156</v>
      </c>
    </row>
    <row r="206" spans="1:31" ht="15" customHeight="1">
      <c r="A206" s="2">
        <v>10170203</v>
      </c>
      <c r="D206" s="2">
        <v>1</v>
      </c>
      <c r="I206" s="2">
        <f t="shared" si="2"/>
        <v>151</v>
      </c>
      <c r="J206" s="79">
        <v>42737.625</v>
      </c>
      <c r="M206" s="2">
        <v>4539</v>
      </c>
      <c r="N206" s="2">
        <v>1</v>
      </c>
      <c r="O206" s="2">
        <v>1</v>
      </c>
      <c r="P206" s="2">
        <v>0</v>
      </c>
      <c r="Q206" s="2">
        <v>0</v>
      </c>
      <c r="R206" s="2">
        <v>0</v>
      </c>
      <c r="S206" s="2">
        <v>0</v>
      </c>
      <c r="T206" s="2">
        <v>0</v>
      </c>
      <c r="X206" s="2">
        <v>0</v>
      </c>
      <c r="Y206" s="2">
        <v>0</v>
      </c>
      <c r="Z206" s="2">
        <v>2017</v>
      </c>
      <c r="AD206" s="2">
        <v>0</v>
      </c>
      <c r="AE206" s="2">
        <v>10840157</v>
      </c>
    </row>
    <row r="207" spans="1:31" ht="15" customHeight="1">
      <c r="A207" s="2">
        <v>10170204</v>
      </c>
      <c r="D207" s="2">
        <v>1</v>
      </c>
      <c r="I207" s="2">
        <f t="shared" si="2"/>
        <v>152</v>
      </c>
      <c r="J207" s="79">
        <v>42737.625</v>
      </c>
      <c r="M207" s="2">
        <v>4632</v>
      </c>
      <c r="N207" s="2">
        <v>0</v>
      </c>
      <c r="O207" s="2">
        <v>0</v>
      </c>
      <c r="P207" s="2">
        <v>1</v>
      </c>
      <c r="Q207" s="2">
        <v>1</v>
      </c>
      <c r="R207" s="2">
        <v>0</v>
      </c>
      <c r="S207" s="2">
        <v>1</v>
      </c>
      <c r="T207" s="2">
        <v>0</v>
      </c>
      <c r="X207" s="2">
        <v>0</v>
      </c>
      <c r="Y207" s="2">
        <v>0</v>
      </c>
      <c r="Z207" s="2">
        <v>2017</v>
      </c>
      <c r="AD207" s="2">
        <v>0</v>
      </c>
      <c r="AE207" s="2">
        <v>10840158</v>
      </c>
    </row>
    <row r="208" spans="1:31" ht="15" customHeight="1">
      <c r="A208" s="2">
        <v>10170205</v>
      </c>
      <c r="D208" s="2">
        <v>1</v>
      </c>
      <c r="I208" s="2">
        <f t="shared" si="2"/>
        <v>153</v>
      </c>
      <c r="J208" s="79">
        <v>42737.625</v>
      </c>
      <c r="M208" s="2">
        <v>8264</v>
      </c>
      <c r="N208" s="2">
        <v>0</v>
      </c>
      <c r="O208" s="2">
        <v>0</v>
      </c>
      <c r="P208" s="2">
        <v>0</v>
      </c>
      <c r="Q208" s="2">
        <v>0</v>
      </c>
      <c r="R208" s="2">
        <v>0</v>
      </c>
      <c r="S208" s="2">
        <v>0</v>
      </c>
      <c r="T208" s="2">
        <v>1</v>
      </c>
      <c r="X208" s="2">
        <v>0</v>
      </c>
      <c r="Y208" s="2">
        <v>0</v>
      </c>
      <c r="Z208" s="2">
        <v>2017</v>
      </c>
      <c r="AD208" s="2">
        <v>0</v>
      </c>
      <c r="AE208" s="2">
        <v>10840159</v>
      </c>
    </row>
    <row r="209" spans="1:31" ht="15" customHeight="1">
      <c r="A209" s="2">
        <v>10170206</v>
      </c>
      <c r="D209" s="2">
        <v>1</v>
      </c>
      <c r="I209" s="2">
        <f t="shared" si="2"/>
        <v>154</v>
      </c>
      <c r="J209" s="79">
        <v>42737.625</v>
      </c>
      <c r="M209" s="2">
        <v>5372</v>
      </c>
      <c r="N209" s="2">
        <v>0</v>
      </c>
      <c r="O209" s="2">
        <v>0</v>
      </c>
      <c r="P209" s="2">
        <v>0</v>
      </c>
      <c r="Q209" s="2">
        <v>0</v>
      </c>
      <c r="R209" s="2">
        <v>0</v>
      </c>
      <c r="S209" s="2">
        <v>0</v>
      </c>
      <c r="T209" s="2">
        <v>1</v>
      </c>
      <c r="X209" s="2">
        <v>0</v>
      </c>
      <c r="Y209" s="2">
        <v>0</v>
      </c>
      <c r="Z209" s="2">
        <v>2017</v>
      </c>
      <c r="AD209" s="2">
        <v>0</v>
      </c>
      <c r="AE209" s="2">
        <v>10840160</v>
      </c>
    </row>
    <row r="210" spans="1:31" ht="15" customHeight="1">
      <c r="A210" s="2">
        <v>10170207</v>
      </c>
      <c r="D210" s="2">
        <v>1</v>
      </c>
      <c r="I210" s="2">
        <f t="shared" si="2"/>
        <v>155</v>
      </c>
      <c r="J210" s="79">
        <v>42737.625</v>
      </c>
      <c r="M210" s="2">
        <v>1041</v>
      </c>
      <c r="N210" s="2">
        <v>0</v>
      </c>
      <c r="O210" s="2">
        <v>0</v>
      </c>
      <c r="P210" s="2">
        <v>0</v>
      </c>
      <c r="Q210" s="2">
        <v>0</v>
      </c>
      <c r="R210" s="2">
        <v>1</v>
      </c>
      <c r="S210" s="2">
        <v>1</v>
      </c>
      <c r="T210" s="2">
        <v>0</v>
      </c>
      <c r="X210" s="2">
        <v>0</v>
      </c>
      <c r="Y210" s="2">
        <v>0</v>
      </c>
      <c r="Z210" s="2">
        <v>2017</v>
      </c>
      <c r="AD210" s="2">
        <v>0</v>
      </c>
      <c r="AE210" s="2">
        <v>10840161</v>
      </c>
    </row>
    <row r="211" spans="1:31" ht="15" customHeight="1">
      <c r="A211" s="2">
        <v>10170208</v>
      </c>
      <c r="D211" s="2">
        <v>1</v>
      </c>
      <c r="I211" s="2">
        <f t="shared" si="2"/>
        <v>156</v>
      </c>
      <c r="J211" s="79">
        <v>42737.625</v>
      </c>
      <c r="M211" s="2">
        <v>2623</v>
      </c>
      <c r="N211" s="2">
        <v>0</v>
      </c>
      <c r="O211" s="2">
        <v>1</v>
      </c>
      <c r="P211" s="2">
        <v>0</v>
      </c>
      <c r="Q211" s="2">
        <v>1</v>
      </c>
      <c r="R211" s="2">
        <v>0</v>
      </c>
      <c r="S211" s="2">
        <v>0</v>
      </c>
      <c r="T211" s="2">
        <v>0</v>
      </c>
      <c r="X211" s="2">
        <v>0</v>
      </c>
      <c r="Y211" s="2">
        <v>0</v>
      </c>
      <c r="Z211" s="2">
        <v>2017</v>
      </c>
      <c r="AD211" s="2">
        <v>0</v>
      </c>
      <c r="AE211" s="2">
        <v>10840162</v>
      </c>
    </row>
    <row r="212" spans="1:31" ht="15" customHeight="1">
      <c r="A212" s="2">
        <v>10170209</v>
      </c>
      <c r="D212" s="2">
        <v>1</v>
      </c>
      <c r="I212" s="2">
        <f t="shared" si="2"/>
        <v>157</v>
      </c>
      <c r="J212" s="79">
        <v>42737.625</v>
      </c>
      <c r="M212" s="2">
        <v>5989</v>
      </c>
      <c r="N212" s="2">
        <v>1</v>
      </c>
      <c r="O212" s="2">
        <v>0</v>
      </c>
      <c r="P212" s="2">
        <v>0</v>
      </c>
      <c r="Q212" s="2">
        <v>1</v>
      </c>
      <c r="R212" s="2">
        <v>0</v>
      </c>
      <c r="S212" s="2">
        <v>0</v>
      </c>
      <c r="T212" s="2">
        <v>0</v>
      </c>
      <c r="X212" s="2">
        <v>0</v>
      </c>
      <c r="Y212" s="2">
        <v>0</v>
      </c>
      <c r="Z212" s="2">
        <v>2017</v>
      </c>
      <c r="AD212" s="2">
        <v>0</v>
      </c>
      <c r="AE212" s="2">
        <v>10840163</v>
      </c>
    </row>
    <row r="213" spans="1:31" ht="15" customHeight="1">
      <c r="A213" s="2">
        <v>10170210</v>
      </c>
      <c r="D213" s="2">
        <v>1</v>
      </c>
      <c r="I213" s="2">
        <f t="shared" si="2"/>
        <v>158</v>
      </c>
      <c r="J213" s="79">
        <v>42737.625</v>
      </c>
      <c r="M213" s="2">
        <v>4419</v>
      </c>
      <c r="N213" s="2">
        <v>1</v>
      </c>
      <c r="O213" s="2">
        <v>0</v>
      </c>
      <c r="P213" s="2">
        <v>0</v>
      </c>
      <c r="Q213" s="2">
        <v>0</v>
      </c>
      <c r="R213" s="2">
        <v>0</v>
      </c>
      <c r="S213" s="2">
        <v>0</v>
      </c>
      <c r="T213" s="2">
        <v>0</v>
      </c>
      <c r="X213" s="2">
        <v>0</v>
      </c>
      <c r="Y213" s="2">
        <v>0</v>
      </c>
      <c r="Z213" s="2">
        <v>2017</v>
      </c>
      <c r="AD213" s="2">
        <v>0</v>
      </c>
      <c r="AE213" s="2">
        <v>10840164</v>
      </c>
    </row>
    <row r="214" spans="1:31" ht="15" customHeight="1">
      <c r="A214" s="2">
        <v>10170211</v>
      </c>
      <c r="D214" s="2">
        <v>1</v>
      </c>
      <c r="I214" s="2">
        <f t="shared" si="2"/>
        <v>159</v>
      </c>
      <c r="J214" s="79">
        <v>42737.625</v>
      </c>
      <c r="M214" s="2">
        <v>178</v>
      </c>
      <c r="N214" s="2">
        <v>0</v>
      </c>
      <c r="O214" s="2">
        <v>0</v>
      </c>
      <c r="P214" s="2">
        <v>0</v>
      </c>
      <c r="Q214" s="2">
        <v>1</v>
      </c>
      <c r="R214" s="2">
        <v>0</v>
      </c>
      <c r="S214" s="2">
        <v>0</v>
      </c>
      <c r="T214" s="2">
        <v>0</v>
      </c>
      <c r="X214" s="2">
        <v>0</v>
      </c>
      <c r="Y214" s="2">
        <v>0</v>
      </c>
      <c r="Z214" s="2">
        <v>2017</v>
      </c>
      <c r="AD214" s="2">
        <v>0</v>
      </c>
      <c r="AE214" s="2">
        <v>10840165</v>
      </c>
    </row>
    <row r="215" spans="1:31" ht="15" customHeight="1">
      <c r="A215" s="2">
        <v>10170212</v>
      </c>
      <c r="D215" s="2">
        <v>1</v>
      </c>
      <c r="I215" s="2">
        <f t="shared" si="2"/>
        <v>160</v>
      </c>
      <c r="J215" s="79">
        <v>42737.625</v>
      </c>
      <c r="M215" s="2">
        <v>3189</v>
      </c>
      <c r="N215" s="2">
        <v>0</v>
      </c>
      <c r="O215" s="2">
        <v>1</v>
      </c>
      <c r="P215" s="2">
        <v>0</v>
      </c>
      <c r="Q215" s="2">
        <v>1</v>
      </c>
      <c r="R215" s="2">
        <v>0</v>
      </c>
      <c r="S215" s="2">
        <v>1</v>
      </c>
      <c r="T215" s="2">
        <v>0</v>
      </c>
      <c r="X215" s="2">
        <v>0</v>
      </c>
      <c r="Y215" s="2">
        <v>0</v>
      </c>
      <c r="Z215" s="2">
        <v>2017</v>
      </c>
      <c r="AD215" s="2">
        <v>0</v>
      </c>
      <c r="AE215" s="2">
        <v>10840166</v>
      </c>
    </row>
    <row r="216" spans="1:31" ht="15" customHeight="1">
      <c r="A216" s="2">
        <v>10170213</v>
      </c>
      <c r="D216" s="2">
        <v>1</v>
      </c>
      <c r="I216" s="2">
        <f t="shared" si="2"/>
        <v>161</v>
      </c>
      <c r="J216" s="79">
        <v>42737.625</v>
      </c>
      <c r="M216" s="2">
        <v>9046</v>
      </c>
      <c r="N216" s="2">
        <v>0</v>
      </c>
      <c r="O216" s="2">
        <v>0</v>
      </c>
      <c r="P216" s="2">
        <v>0</v>
      </c>
      <c r="Q216" s="2">
        <v>0</v>
      </c>
      <c r="R216" s="2">
        <v>1</v>
      </c>
      <c r="S216" s="2">
        <v>1</v>
      </c>
      <c r="T216" s="2">
        <v>1</v>
      </c>
      <c r="X216" s="2">
        <v>0</v>
      </c>
      <c r="Y216" s="2">
        <v>0</v>
      </c>
      <c r="Z216" s="2">
        <v>2017</v>
      </c>
      <c r="AD216" s="2">
        <v>0</v>
      </c>
      <c r="AE216" s="2">
        <v>10840167</v>
      </c>
    </row>
    <row r="217" spans="1:31" ht="15" customHeight="1">
      <c r="A217" s="2">
        <v>10170214</v>
      </c>
      <c r="D217" s="2">
        <v>1</v>
      </c>
      <c r="I217" s="2">
        <f t="shared" si="2"/>
        <v>162</v>
      </c>
      <c r="J217" s="79">
        <v>42737.625</v>
      </c>
      <c r="M217" s="2">
        <v>3380</v>
      </c>
      <c r="N217" s="2">
        <v>1</v>
      </c>
      <c r="O217" s="2">
        <v>0</v>
      </c>
      <c r="P217" s="2">
        <v>1</v>
      </c>
      <c r="Q217" s="2">
        <v>0</v>
      </c>
      <c r="R217" s="2">
        <v>0</v>
      </c>
      <c r="S217" s="2">
        <v>0</v>
      </c>
      <c r="T217" s="2">
        <v>0</v>
      </c>
      <c r="X217" s="2">
        <v>0</v>
      </c>
      <c r="Y217" s="2">
        <v>0</v>
      </c>
      <c r="Z217" s="2">
        <v>2017</v>
      </c>
      <c r="AD217" s="2">
        <v>0</v>
      </c>
      <c r="AE217" s="2">
        <v>10840168</v>
      </c>
    </row>
    <row r="218" spans="1:31" ht="15" customHeight="1">
      <c r="A218" s="2">
        <v>10170215</v>
      </c>
      <c r="D218" s="2">
        <v>1</v>
      </c>
      <c r="I218" s="2">
        <f t="shared" si="2"/>
        <v>163</v>
      </c>
      <c r="J218" s="79">
        <v>42737.625</v>
      </c>
      <c r="M218" s="2">
        <v>644</v>
      </c>
      <c r="N218" s="2">
        <v>1</v>
      </c>
      <c r="O218" s="2">
        <v>0</v>
      </c>
      <c r="P218" s="2">
        <v>0</v>
      </c>
      <c r="Q218" s="2">
        <v>0</v>
      </c>
      <c r="R218" s="2">
        <v>1</v>
      </c>
      <c r="S218" s="2">
        <v>0</v>
      </c>
      <c r="T218" s="2">
        <v>0</v>
      </c>
      <c r="X218" s="2">
        <v>0</v>
      </c>
      <c r="Y218" s="2">
        <v>0</v>
      </c>
      <c r="Z218" s="2">
        <v>2017</v>
      </c>
      <c r="AD218" s="2">
        <v>0</v>
      </c>
      <c r="AE218" s="2">
        <v>10840169</v>
      </c>
    </row>
    <row r="219" spans="1:31" ht="15" customHeight="1">
      <c r="A219" s="2">
        <v>10170216</v>
      </c>
      <c r="D219" s="2">
        <v>1</v>
      </c>
      <c r="I219" s="2">
        <f t="shared" si="2"/>
        <v>164</v>
      </c>
      <c r="J219" s="79">
        <v>42737.625</v>
      </c>
      <c r="M219" s="2">
        <v>3139</v>
      </c>
      <c r="N219" s="2">
        <v>0</v>
      </c>
      <c r="O219" s="2">
        <v>0</v>
      </c>
      <c r="P219" s="2">
        <v>2</v>
      </c>
      <c r="Q219" s="2">
        <v>0</v>
      </c>
      <c r="R219" s="2">
        <v>0</v>
      </c>
      <c r="S219" s="2">
        <v>0</v>
      </c>
      <c r="T219" s="2">
        <v>0</v>
      </c>
      <c r="X219" s="2">
        <v>0</v>
      </c>
      <c r="Y219" s="2">
        <v>0</v>
      </c>
      <c r="Z219" s="2">
        <v>2017</v>
      </c>
      <c r="AD219" s="2">
        <v>0</v>
      </c>
      <c r="AE219" s="2">
        <v>10840170</v>
      </c>
    </row>
    <row r="220" spans="1:31" ht="15" customHeight="1">
      <c r="A220" s="2">
        <v>10170217</v>
      </c>
      <c r="D220" s="2">
        <v>1</v>
      </c>
      <c r="I220" s="2">
        <f t="shared" si="2"/>
        <v>165</v>
      </c>
      <c r="J220" s="79">
        <v>42737.625</v>
      </c>
      <c r="M220" s="2">
        <v>5599</v>
      </c>
      <c r="N220" s="2">
        <v>1</v>
      </c>
      <c r="O220" s="2">
        <v>0</v>
      </c>
      <c r="P220" s="2">
        <v>0</v>
      </c>
      <c r="Q220" s="2">
        <v>0</v>
      </c>
      <c r="R220" s="2">
        <v>1</v>
      </c>
      <c r="S220" s="2">
        <v>0</v>
      </c>
      <c r="T220" s="2">
        <v>0</v>
      </c>
      <c r="X220" s="2">
        <v>0</v>
      </c>
      <c r="Y220" s="2">
        <v>0</v>
      </c>
      <c r="Z220" s="2">
        <v>2017</v>
      </c>
      <c r="AD220" s="2">
        <v>0</v>
      </c>
      <c r="AE220" s="2">
        <v>10840171</v>
      </c>
    </row>
    <row r="221" spans="1:31" ht="15" customHeight="1">
      <c r="A221" s="2">
        <v>10170218</v>
      </c>
      <c r="D221" s="2">
        <v>1</v>
      </c>
      <c r="I221" s="2">
        <f t="shared" si="2"/>
        <v>166</v>
      </c>
      <c r="J221" s="79">
        <v>42737.625</v>
      </c>
      <c r="M221" s="2">
        <v>8190</v>
      </c>
      <c r="N221" s="2">
        <v>0</v>
      </c>
      <c r="O221" s="2">
        <v>0</v>
      </c>
      <c r="P221" s="2">
        <v>0</v>
      </c>
      <c r="Q221" s="2">
        <v>1</v>
      </c>
      <c r="R221" s="2">
        <v>0</v>
      </c>
      <c r="S221" s="2">
        <v>0</v>
      </c>
      <c r="T221" s="2">
        <v>0</v>
      </c>
      <c r="X221" s="2">
        <v>0</v>
      </c>
      <c r="Y221" s="2">
        <v>0</v>
      </c>
      <c r="Z221" s="2">
        <v>2017</v>
      </c>
      <c r="AD221" s="2">
        <v>0</v>
      </c>
      <c r="AE221" s="2">
        <v>10840172</v>
      </c>
    </row>
    <row r="222" spans="1:31" ht="15" customHeight="1">
      <c r="A222" s="2">
        <v>10170219</v>
      </c>
      <c r="D222" s="2">
        <v>1</v>
      </c>
      <c r="I222" s="2">
        <f t="shared" si="2"/>
        <v>167</v>
      </c>
      <c r="J222" s="79">
        <v>42737.625</v>
      </c>
      <c r="M222" s="2">
        <v>3109</v>
      </c>
      <c r="N222" s="2">
        <v>0</v>
      </c>
      <c r="O222" s="2">
        <v>0</v>
      </c>
      <c r="P222" s="2">
        <v>1</v>
      </c>
      <c r="Q222" s="2">
        <v>0</v>
      </c>
      <c r="R222" s="2">
        <v>0</v>
      </c>
      <c r="S222" s="2">
        <v>0</v>
      </c>
      <c r="T222" s="2">
        <v>0</v>
      </c>
      <c r="X222" s="2">
        <v>0</v>
      </c>
      <c r="Y222" s="2">
        <v>0</v>
      </c>
      <c r="Z222" s="2">
        <v>2017</v>
      </c>
      <c r="AD222" s="2">
        <v>0</v>
      </c>
      <c r="AE222" s="2">
        <v>10840173</v>
      </c>
    </row>
    <row r="223" spans="1:31" ht="15" customHeight="1">
      <c r="A223" s="2">
        <v>10170220</v>
      </c>
      <c r="D223" s="2">
        <v>1</v>
      </c>
      <c r="I223" s="2">
        <f t="shared" si="2"/>
        <v>168</v>
      </c>
      <c r="J223" s="79">
        <v>42737.625</v>
      </c>
      <c r="M223" s="2">
        <v>9298</v>
      </c>
      <c r="N223" s="2">
        <v>1</v>
      </c>
      <c r="O223" s="2">
        <v>1</v>
      </c>
      <c r="P223" s="2">
        <v>0</v>
      </c>
      <c r="Q223" s="2">
        <v>0</v>
      </c>
      <c r="R223" s="2">
        <v>0</v>
      </c>
      <c r="S223" s="2">
        <v>0</v>
      </c>
      <c r="T223" s="2">
        <v>0</v>
      </c>
      <c r="X223" s="2">
        <v>0</v>
      </c>
      <c r="Y223" s="2">
        <v>0</v>
      </c>
      <c r="Z223" s="2">
        <v>2017</v>
      </c>
      <c r="AD223" s="2">
        <v>0</v>
      </c>
      <c r="AE223" s="2">
        <v>10840174</v>
      </c>
    </row>
    <row r="224" spans="1:31" ht="15" customHeight="1">
      <c r="A224" s="2">
        <v>10170221</v>
      </c>
      <c r="D224" s="2">
        <v>1</v>
      </c>
      <c r="I224" s="2">
        <f t="shared" si="2"/>
        <v>169</v>
      </c>
      <c r="J224" s="79">
        <v>42737.625</v>
      </c>
      <c r="M224" s="2">
        <v>8288</v>
      </c>
      <c r="N224" s="2">
        <v>0</v>
      </c>
      <c r="O224" s="2">
        <v>0</v>
      </c>
      <c r="P224" s="2">
        <v>1</v>
      </c>
      <c r="Q224" s="2">
        <v>1</v>
      </c>
      <c r="R224" s="2">
        <v>0</v>
      </c>
      <c r="S224" s="2">
        <v>1</v>
      </c>
      <c r="T224" s="2">
        <v>0</v>
      </c>
      <c r="X224" s="2">
        <v>0</v>
      </c>
      <c r="Y224" s="2">
        <v>0</v>
      </c>
      <c r="Z224" s="2">
        <v>2017</v>
      </c>
      <c r="AD224" s="2">
        <v>0</v>
      </c>
      <c r="AE224" s="2">
        <v>10840175</v>
      </c>
    </row>
    <row r="225" spans="1:31" ht="15" customHeight="1">
      <c r="A225" s="2">
        <v>10170222</v>
      </c>
      <c r="D225" s="2">
        <v>1</v>
      </c>
      <c r="I225" s="2">
        <f t="shared" si="2"/>
        <v>170</v>
      </c>
      <c r="J225" s="79">
        <v>42737.625</v>
      </c>
      <c r="M225" s="2">
        <v>2588</v>
      </c>
      <c r="N225" s="2">
        <v>0</v>
      </c>
      <c r="O225" s="2">
        <v>0</v>
      </c>
      <c r="P225" s="2">
        <v>0</v>
      </c>
      <c r="Q225" s="2">
        <v>0</v>
      </c>
      <c r="R225" s="2">
        <v>0</v>
      </c>
      <c r="S225" s="2">
        <v>0</v>
      </c>
      <c r="T225" s="2">
        <v>1</v>
      </c>
      <c r="X225" s="2">
        <v>0</v>
      </c>
      <c r="Y225" s="2">
        <v>0</v>
      </c>
      <c r="Z225" s="2">
        <v>2017</v>
      </c>
      <c r="AD225" s="2">
        <v>0</v>
      </c>
      <c r="AE225" s="2">
        <v>10840176</v>
      </c>
    </row>
    <row r="226" spans="1:31" ht="15" customHeight="1">
      <c r="A226" s="2">
        <v>10170223</v>
      </c>
      <c r="D226" s="2">
        <v>1</v>
      </c>
      <c r="I226" s="2">
        <f t="shared" si="2"/>
        <v>171</v>
      </c>
      <c r="J226" s="79">
        <v>42737.625</v>
      </c>
      <c r="M226" s="2">
        <v>7558</v>
      </c>
      <c r="N226" s="2">
        <v>0</v>
      </c>
      <c r="O226" s="2">
        <v>0</v>
      </c>
      <c r="P226" s="2">
        <v>0</v>
      </c>
      <c r="Q226" s="2">
        <v>0</v>
      </c>
      <c r="R226" s="2">
        <v>0</v>
      </c>
      <c r="S226" s="2">
        <v>0</v>
      </c>
      <c r="T226" s="2">
        <v>1</v>
      </c>
      <c r="X226" s="2">
        <v>0</v>
      </c>
      <c r="Y226" s="2">
        <v>0</v>
      </c>
      <c r="Z226" s="2">
        <v>2017</v>
      </c>
      <c r="AD226" s="2">
        <v>0</v>
      </c>
      <c r="AE226" s="2">
        <v>10840177</v>
      </c>
    </row>
    <row r="227" spans="1:31" ht="15" customHeight="1">
      <c r="A227" s="2">
        <v>10170224</v>
      </c>
      <c r="D227" s="2">
        <v>1</v>
      </c>
      <c r="I227" s="2">
        <f t="shared" si="2"/>
        <v>172</v>
      </c>
      <c r="J227" s="79">
        <v>42737.625</v>
      </c>
      <c r="M227" s="2">
        <v>6021</v>
      </c>
      <c r="N227" s="2">
        <v>0</v>
      </c>
      <c r="O227" s="2">
        <v>0</v>
      </c>
      <c r="P227" s="2">
        <v>0</v>
      </c>
      <c r="Q227" s="2">
        <v>0</v>
      </c>
      <c r="R227" s="2">
        <v>1</v>
      </c>
      <c r="S227" s="2">
        <v>1</v>
      </c>
      <c r="T227" s="2">
        <v>0</v>
      </c>
      <c r="X227" s="2">
        <v>0</v>
      </c>
      <c r="Y227" s="2">
        <v>0</v>
      </c>
      <c r="Z227" s="2">
        <v>2017</v>
      </c>
      <c r="AD227" s="2">
        <v>0</v>
      </c>
      <c r="AE227" s="2">
        <v>10840178</v>
      </c>
    </row>
    <row r="228" spans="1:31" ht="15" customHeight="1">
      <c r="A228" s="2">
        <v>10170225</v>
      </c>
      <c r="D228" s="2">
        <v>1</v>
      </c>
      <c r="I228" s="2">
        <f t="shared" si="2"/>
        <v>173</v>
      </c>
      <c r="J228" s="79">
        <v>42737.625</v>
      </c>
      <c r="M228" s="2">
        <v>3554</v>
      </c>
      <c r="N228" s="2">
        <v>0</v>
      </c>
      <c r="O228" s="2">
        <v>1</v>
      </c>
      <c r="P228" s="2">
        <v>0</v>
      </c>
      <c r="Q228" s="2">
        <v>1</v>
      </c>
      <c r="R228" s="2">
        <v>0</v>
      </c>
      <c r="S228" s="2">
        <v>0</v>
      </c>
      <c r="T228" s="2">
        <v>0</v>
      </c>
      <c r="X228" s="2">
        <v>0</v>
      </c>
      <c r="Y228" s="2">
        <v>0</v>
      </c>
      <c r="Z228" s="2">
        <v>2017</v>
      </c>
      <c r="AD228" s="2">
        <v>0</v>
      </c>
      <c r="AE228" s="2">
        <v>10840179</v>
      </c>
    </row>
    <row r="229" spans="1:31" ht="15" customHeight="1">
      <c r="A229" s="2">
        <v>10170226</v>
      </c>
      <c r="D229" s="2">
        <v>1</v>
      </c>
      <c r="I229" s="2">
        <f t="shared" si="2"/>
        <v>174</v>
      </c>
      <c r="J229" s="79">
        <v>42737.625</v>
      </c>
      <c r="M229" s="2">
        <v>698</v>
      </c>
      <c r="N229" s="2">
        <v>1</v>
      </c>
      <c r="O229" s="2">
        <v>0</v>
      </c>
      <c r="P229" s="2">
        <v>0</v>
      </c>
      <c r="Q229" s="2">
        <v>1</v>
      </c>
      <c r="R229" s="2">
        <v>0</v>
      </c>
      <c r="S229" s="2">
        <v>0</v>
      </c>
      <c r="T229" s="2">
        <v>0</v>
      </c>
      <c r="X229" s="2">
        <v>0</v>
      </c>
      <c r="Y229" s="2">
        <v>0</v>
      </c>
      <c r="Z229" s="2">
        <v>2017</v>
      </c>
      <c r="AD229" s="2">
        <v>0</v>
      </c>
      <c r="AE229" s="2">
        <v>10840180</v>
      </c>
    </row>
    <row r="230" spans="1:31" ht="15" customHeight="1">
      <c r="A230" s="2">
        <v>10170227</v>
      </c>
      <c r="D230" s="2">
        <v>1</v>
      </c>
      <c r="I230" s="2">
        <f t="shared" si="2"/>
        <v>175</v>
      </c>
      <c r="J230" s="79">
        <v>42737.625</v>
      </c>
      <c r="M230" s="2">
        <v>4960</v>
      </c>
      <c r="N230" s="2">
        <v>1</v>
      </c>
      <c r="O230" s="2">
        <v>0</v>
      </c>
      <c r="P230" s="2">
        <v>0</v>
      </c>
      <c r="Q230" s="2">
        <v>0</v>
      </c>
      <c r="R230" s="2">
        <v>0</v>
      </c>
      <c r="S230" s="2">
        <v>0</v>
      </c>
      <c r="T230" s="2">
        <v>0</v>
      </c>
      <c r="X230" s="2">
        <v>0</v>
      </c>
      <c r="Y230" s="2">
        <v>0</v>
      </c>
      <c r="Z230" s="2">
        <v>2017</v>
      </c>
      <c r="AD230" s="2">
        <v>0</v>
      </c>
      <c r="AE230" s="2">
        <v>10840181</v>
      </c>
    </row>
    <row r="231" spans="1:31" ht="15" customHeight="1">
      <c r="A231" s="2">
        <v>10170228</v>
      </c>
      <c r="D231" s="2">
        <v>1</v>
      </c>
      <c r="I231" s="2">
        <f t="shared" si="2"/>
        <v>176</v>
      </c>
      <c r="J231" s="79">
        <v>42737.625</v>
      </c>
      <c r="M231" s="2">
        <v>2724</v>
      </c>
      <c r="N231" s="2">
        <v>0</v>
      </c>
      <c r="O231" s="2">
        <v>0</v>
      </c>
      <c r="P231" s="2">
        <v>0</v>
      </c>
      <c r="Q231" s="2">
        <v>1</v>
      </c>
      <c r="R231" s="2">
        <v>0</v>
      </c>
      <c r="S231" s="2">
        <v>0</v>
      </c>
      <c r="T231" s="2">
        <v>0</v>
      </c>
      <c r="X231" s="2">
        <v>0</v>
      </c>
      <c r="Y231" s="2">
        <v>0</v>
      </c>
      <c r="Z231" s="2">
        <v>2017</v>
      </c>
      <c r="AD231" s="2">
        <v>0</v>
      </c>
      <c r="AE231" s="2">
        <v>10840182</v>
      </c>
    </row>
    <row r="232" spans="1:31" ht="15" customHeight="1">
      <c r="A232" s="2">
        <v>10170229</v>
      </c>
      <c r="D232" s="2">
        <v>1</v>
      </c>
      <c r="I232" s="2">
        <f t="shared" si="2"/>
        <v>177</v>
      </c>
      <c r="J232" s="79">
        <v>42737.625</v>
      </c>
      <c r="M232" s="2">
        <v>5071</v>
      </c>
      <c r="N232" s="2">
        <v>0</v>
      </c>
      <c r="O232" s="2">
        <v>1</v>
      </c>
      <c r="P232" s="2">
        <v>0</v>
      </c>
      <c r="Q232" s="2">
        <v>1</v>
      </c>
      <c r="R232" s="2">
        <v>0</v>
      </c>
      <c r="S232" s="2">
        <v>1</v>
      </c>
      <c r="T232" s="2">
        <v>0</v>
      </c>
      <c r="X232" s="2">
        <v>0</v>
      </c>
      <c r="Y232" s="2">
        <v>0</v>
      </c>
      <c r="Z232" s="2">
        <v>2017</v>
      </c>
      <c r="AD232" s="2">
        <v>0</v>
      </c>
      <c r="AE232" s="2">
        <v>10840183</v>
      </c>
    </row>
    <row r="233" spans="1:31" ht="15" customHeight="1">
      <c r="A233" s="2">
        <v>10170230</v>
      </c>
      <c r="D233" s="2">
        <v>1</v>
      </c>
      <c r="I233" s="2">
        <f t="shared" si="2"/>
        <v>178</v>
      </c>
      <c r="J233" s="79">
        <v>42737.625</v>
      </c>
      <c r="M233" s="2">
        <v>2971</v>
      </c>
      <c r="N233" s="2">
        <v>0</v>
      </c>
      <c r="O233" s="2">
        <v>0</v>
      </c>
      <c r="P233" s="2">
        <v>0</v>
      </c>
      <c r="Q233" s="2">
        <v>0</v>
      </c>
      <c r="R233" s="2">
        <v>1</v>
      </c>
      <c r="S233" s="2">
        <v>1</v>
      </c>
      <c r="T233" s="2">
        <v>1</v>
      </c>
      <c r="X233" s="2">
        <v>0</v>
      </c>
      <c r="Y233" s="2">
        <v>0</v>
      </c>
      <c r="Z233" s="2">
        <v>2017</v>
      </c>
      <c r="AD233" s="2">
        <v>0</v>
      </c>
      <c r="AE233" s="2">
        <v>10840184</v>
      </c>
    </row>
    <row r="234" spans="1:31" ht="15" customHeight="1">
      <c r="A234" s="2">
        <v>10170231</v>
      </c>
      <c r="D234" s="2">
        <v>1</v>
      </c>
      <c r="I234" s="2">
        <f t="shared" si="2"/>
        <v>179</v>
      </c>
      <c r="J234" s="79">
        <v>42737.625</v>
      </c>
      <c r="M234" s="2">
        <v>2129</v>
      </c>
      <c r="N234" s="2">
        <v>1</v>
      </c>
      <c r="O234" s="2">
        <v>0</v>
      </c>
      <c r="P234" s="2">
        <v>1</v>
      </c>
      <c r="Q234" s="2">
        <v>0</v>
      </c>
      <c r="R234" s="2">
        <v>0</v>
      </c>
      <c r="S234" s="2">
        <v>0</v>
      </c>
      <c r="T234" s="2">
        <v>0</v>
      </c>
      <c r="X234" s="2">
        <v>0</v>
      </c>
      <c r="Y234" s="2">
        <v>0</v>
      </c>
      <c r="Z234" s="2">
        <v>2017</v>
      </c>
      <c r="AD234" s="2">
        <v>0</v>
      </c>
      <c r="AE234" s="2">
        <v>10840185</v>
      </c>
    </row>
    <row r="235" spans="1:31" ht="15" customHeight="1">
      <c r="A235" s="2">
        <v>10170232</v>
      </c>
      <c r="D235" s="2">
        <v>1</v>
      </c>
      <c r="I235" s="2">
        <f t="shared" si="2"/>
        <v>180</v>
      </c>
      <c r="J235" s="79">
        <v>42737.625</v>
      </c>
      <c r="M235" s="2">
        <v>8963</v>
      </c>
      <c r="N235" s="2">
        <v>1</v>
      </c>
      <c r="O235" s="2">
        <v>0</v>
      </c>
      <c r="P235" s="2">
        <v>0</v>
      </c>
      <c r="Q235" s="2">
        <v>0</v>
      </c>
      <c r="R235" s="2">
        <v>1</v>
      </c>
      <c r="S235" s="2">
        <v>0</v>
      </c>
      <c r="T235" s="2">
        <v>0</v>
      </c>
      <c r="X235" s="2">
        <v>0</v>
      </c>
      <c r="Y235" s="2">
        <v>0</v>
      </c>
      <c r="Z235" s="2">
        <v>2017</v>
      </c>
      <c r="AD235" s="2">
        <v>0</v>
      </c>
      <c r="AE235" s="2">
        <v>10840186</v>
      </c>
    </row>
    <row r="236" spans="1:31" ht="15" customHeight="1">
      <c r="A236" s="2">
        <v>10170233</v>
      </c>
      <c r="D236" s="2">
        <v>1</v>
      </c>
      <c r="I236" s="2">
        <f t="shared" si="2"/>
        <v>181</v>
      </c>
      <c r="J236" s="79">
        <v>42737.625</v>
      </c>
      <c r="M236" s="2">
        <v>4655</v>
      </c>
      <c r="N236" s="2">
        <v>0</v>
      </c>
      <c r="O236" s="2">
        <v>0</v>
      </c>
      <c r="P236" s="2">
        <v>2</v>
      </c>
      <c r="Q236" s="2">
        <v>0</v>
      </c>
      <c r="R236" s="2">
        <v>0</v>
      </c>
      <c r="S236" s="2">
        <v>0</v>
      </c>
      <c r="T236" s="2">
        <v>0</v>
      </c>
      <c r="X236" s="2">
        <v>0</v>
      </c>
      <c r="Y236" s="2">
        <v>0</v>
      </c>
      <c r="Z236" s="2">
        <v>2017</v>
      </c>
      <c r="AD236" s="2">
        <v>0</v>
      </c>
      <c r="AE236" s="2">
        <v>10840187</v>
      </c>
    </row>
    <row r="237" spans="1:31" ht="15" customHeight="1">
      <c r="A237" s="2">
        <v>10170234</v>
      </c>
      <c r="D237" s="2">
        <v>1</v>
      </c>
      <c r="I237" s="2">
        <f t="shared" si="2"/>
        <v>182</v>
      </c>
      <c r="J237" s="79">
        <v>42737.625</v>
      </c>
      <c r="M237" s="2">
        <v>8701</v>
      </c>
      <c r="N237" s="2">
        <v>1</v>
      </c>
      <c r="O237" s="2">
        <v>0</v>
      </c>
      <c r="P237" s="2">
        <v>0</v>
      </c>
      <c r="Q237" s="2">
        <v>0</v>
      </c>
      <c r="R237" s="2">
        <v>1</v>
      </c>
      <c r="S237" s="2">
        <v>0</v>
      </c>
      <c r="T237" s="2">
        <v>0</v>
      </c>
      <c r="X237" s="2">
        <v>0</v>
      </c>
      <c r="Y237" s="2">
        <v>0</v>
      </c>
      <c r="Z237" s="2">
        <v>2017</v>
      </c>
      <c r="AD237" s="2">
        <v>0</v>
      </c>
      <c r="AE237" s="2">
        <v>10840188</v>
      </c>
    </row>
    <row r="238" spans="1:31" ht="15" customHeight="1">
      <c r="A238" s="2">
        <v>10170235</v>
      </c>
      <c r="D238" s="2">
        <v>1</v>
      </c>
      <c r="I238" s="2">
        <f t="shared" si="2"/>
        <v>183</v>
      </c>
      <c r="J238" s="79">
        <v>42737.625</v>
      </c>
      <c r="M238" s="2">
        <v>4365</v>
      </c>
      <c r="N238" s="2">
        <v>0</v>
      </c>
      <c r="O238" s="2">
        <v>0</v>
      </c>
      <c r="P238" s="2">
        <v>0</v>
      </c>
      <c r="Q238" s="2">
        <v>1</v>
      </c>
      <c r="R238" s="2">
        <v>0</v>
      </c>
      <c r="S238" s="2">
        <v>0</v>
      </c>
      <c r="T238" s="2">
        <v>0</v>
      </c>
      <c r="X238" s="2">
        <v>0</v>
      </c>
      <c r="Y238" s="2">
        <v>0</v>
      </c>
      <c r="Z238" s="2">
        <v>2017</v>
      </c>
      <c r="AD238" s="2">
        <v>0</v>
      </c>
      <c r="AE238" s="2">
        <v>10840189</v>
      </c>
    </row>
    <row r="239" spans="1:31" ht="15" customHeight="1">
      <c r="A239" s="2">
        <v>10170236</v>
      </c>
      <c r="D239" s="2">
        <v>1</v>
      </c>
      <c r="I239" s="2">
        <f t="shared" si="2"/>
        <v>184</v>
      </c>
      <c r="J239" s="79">
        <v>42737.625</v>
      </c>
      <c r="M239" s="2">
        <v>7852</v>
      </c>
      <c r="N239" s="2">
        <v>0</v>
      </c>
      <c r="O239" s="2">
        <v>0</v>
      </c>
      <c r="P239" s="2">
        <v>1</v>
      </c>
      <c r="Q239" s="2">
        <v>0</v>
      </c>
      <c r="R239" s="2">
        <v>0</v>
      </c>
      <c r="S239" s="2">
        <v>0</v>
      </c>
      <c r="T239" s="2">
        <v>0</v>
      </c>
      <c r="X239" s="2">
        <v>0</v>
      </c>
      <c r="Y239" s="2">
        <v>0</v>
      </c>
      <c r="Z239" s="2">
        <v>2017</v>
      </c>
      <c r="AD239" s="2">
        <v>0</v>
      </c>
      <c r="AE239" s="2">
        <v>10840190</v>
      </c>
    </row>
    <row r="240" spans="1:31" ht="15" customHeight="1">
      <c r="A240" s="2">
        <v>10170237</v>
      </c>
      <c r="D240" s="2">
        <v>1</v>
      </c>
      <c r="I240" s="2">
        <f t="shared" si="2"/>
        <v>185</v>
      </c>
      <c r="J240" s="79">
        <v>42737.625</v>
      </c>
      <c r="M240" s="2">
        <v>3037</v>
      </c>
      <c r="N240" s="2">
        <v>1</v>
      </c>
      <c r="O240" s="2">
        <v>1</v>
      </c>
      <c r="P240" s="2">
        <v>0</v>
      </c>
      <c r="Q240" s="2">
        <v>0</v>
      </c>
      <c r="R240" s="2">
        <v>0</v>
      </c>
      <c r="S240" s="2">
        <v>0</v>
      </c>
      <c r="T240" s="2">
        <v>0</v>
      </c>
      <c r="X240" s="2">
        <v>0</v>
      </c>
      <c r="Y240" s="2">
        <v>0</v>
      </c>
      <c r="Z240" s="2">
        <v>2017</v>
      </c>
      <c r="AD240" s="2">
        <v>0</v>
      </c>
      <c r="AE240" s="2">
        <v>10840191</v>
      </c>
    </row>
    <row r="241" spans="1:34" ht="15" customHeight="1">
      <c r="A241" s="2">
        <v>10170238</v>
      </c>
      <c r="D241" s="2">
        <v>1</v>
      </c>
      <c r="I241" s="2">
        <f t="shared" si="2"/>
        <v>186</v>
      </c>
      <c r="J241" s="79">
        <v>42737.625</v>
      </c>
      <c r="M241" s="2">
        <v>8686</v>
      </c>
      <c r="N241" s="2">
        <v>0</v>
      </c>
      <c r="O241" s="2">
        <v>0</v>
      </c>
      <c r="P241" s="2">
        <v>1</v>
      </c>
      <c r="Q241" s="2">
        <v>1</v>
      </c>
      <c r="R241" s="2">
        <v>0</v>
      </c>
      <c r="S241" s="2">
        <v>1</v>
      </c>
      <c r="T241" s="2">
        <v>0</v>
      </c>
      <c r="X241" s="2">
        <v>0</v>
      </c>
      <c r="Y241" s="2">
        <v>0</v>
      </c>
      <c r="Z241" s="2">
        <v>2017</v>
      </c>
      <c r="AD241" s="2">
        <v>0</v>
      </c>
      <c r="AE241" s="2">
        <v>10840192</v>
      </c>
    </row>
    <row r="242" spans="1:34" ht="15" customHeight="1">
      <c r="A242" s="2">
        <v>10170239</v>
      </c>
      <c r="D242" s="2">
        <v>1</v>
      </c>
      <c r="I242" s="2">
        <f t="shared" si="2"/>
        <v>187</v>
      </c>
      <c r="J242" s="79">
        <v>42737.625</v>
      </c>
      <c r="M242" s="2">
        <v>1697</v>
      </c>
      <c r="N242" s="2">
        <v>0</v>
      </c>
      <c r="O242" s="2">
        <v>0</v>
      </c>
      <c r="P242" s="2">
        <v>0</v>
      </c>
      <c r="Q242" s="2">
        <v>0</v>
      </c>
      <c r="R242" s="2">
        <v>0</v>
      </c>
      <c r="S242" s="2">
        <v>0</v>
      </c>
      <c r="T242" s="2">
        <v>1</v>
      </c>
      <c r="X242" s="2">
        <v>0</v>
      </c>
      <c r="Y242" s="2">
        <v>0</v>
      </c>
      <c r="Z242" s="2">
        <v>2017</v>
      </c>
      <c r="AD242" s="2">
        <v>0</v>
      </c>
      <c r="AE242" s="2">
        <v>10840193</v>
      </c>
    </row>
    <row r="243" spans="1:34" ht="15" customHeight="1">
      <c r="A243" s="2">
        <v>10170240</v>
      </c>
      <c r="D243" s="2">
        <v>1</v>
      </c>
      <c r="I243" s="2">
        <f t="shared" si="2"/>
        <v>188</v>
      </c>
      <c r="J243" s="79">
        <v>42737.625</v>
      </c>
      <c r="M243" s="2">
        <v>9644</v>
      </c>
      <c r="N243" s="2">
        <v>0</v>
      </c>
      <c r="O243" s="2">
        <v>0</v>
      </c>
      <c r="P243" s="2">
        <v>0</v>
      </c>
      <c r="Q243" s="2">
        <v>0</v>
      </c>
      <c r="R243" s="2">
        <v>0</v>
      </c>
      <c r="S243" s="2">
        <v>0</v>
      </c>
      <c r="T243" s="2">
        <v>1</v>
      </c>
      <c r="X243" s="2">
        <v>0</v>
      </c>
      <c r="Y243" s="2">
        <v>0</v>
      </c>
      <c r="Z243" s="2">
        <v>2017</v>
      </c>
      <c r="AD243" s="2">
        <v>0</v>
      </c>
      <c r="AE243" s="2">
        <v>10840194</v>
      </c>
    </row>
    <row r="244" spans="1:34" ht="15" customHeight="1">
      <c r="A244" s="2">
        <v>10170241</v>
      </c>
      <c r="D244" s="2">
        <v>1</v>
      </c>
      <c r="I244" s="2">
        <f t="shared" si="2"/>
        <v>189</v>
      </c>
      <c r="J244" s="79">
        <v>42737.625</v>
      </c>
      <c r="M244" s="2">
        <v>3653</v>
      </c>
      <c r="N244" s="2">
        <v>0</v>
      </c>
      <c r="O244" s="2">
        <v>0</v>
      </c>
      <c r="P244" s="2">
        <v>0</v>
      </c>
      <c r="Q244" s="2">
        <v>0</v>
      </c>
      <c r="R244" s="2">
        <v>1</v>
      </c>
      <c r="S244" s="2">
        <v>1</v>
      </c>
      <c r="T244" s="2">
        <v>0</v>
      </c>
      <c r="X244" s="2">
        <v>0</v>
      </c>
      <c r="Y244" s="2">
        <v>0</v>
      </c>
      <c r="Z244" s="2">
        <v>2017</v>
      </c>
      <c r="AD244" s="2">
        <v>0</v>
      </c>
      <c r="AE244" s="2">
        <v>10840195</v>
      </c>
    </row>
    <row r="245" spans="1:34" ht="15" customHeight="1">
      <c r="A245" s="2">
        <v>10170242</v>
      </c>
      <c r="D245" s="2">
        <v>1</v>
      </c>
      <c r="I245" s="2">
        <f t="shared" si="2"/>
        <v>190</v>
      </c>
      <c r="J245" s="79">
        <v>42737.625</v>
      </c>
      <c r="M245" s="2">
        <v>5438</v>
      </c>
      <c r="N245" s="2">
        <v>0</v>
      </c>
      <c r="O245" s="2">
        <v>1</v>
      </c>
      <c r="P245" s="2">
        <v>0</v>
      </c>
      <c r="Q245" s="2">
        <v>1</v>
      </c>
      <c r="R245" s="2">
        <v>0</v>
      </c>
      <c r="S245" s="2">
        <v>0</v>
      </c>
      <c r="T245" s="2">
        <v>0</v>
      </c>
      <c r="X245" s="2">
        <v>0</v>
      </c>
      <c r="Y245" s="2">
        <v>0</v>
      </c>
      <c r="Z245" s="2">
        <v>2017</v>
      </c>
      <c r="AD245" s="2">
        <v>0</v>
      </c>
      <c r="AE245" s="2">
        <v>10840196</v>
      </c>
    </row>
    <row r="246" spans="1:34" ht="15" customHeight="1">
      <c r="A246" s="2">
        <v>10170243</v>
      </c>
      <c r="D246" s="2">
        <v>1</v>
      </c>
      <c r="I246" s="2">
        <f t="shared" si="2"/>
        <v>191</v>
      </c>
      <c r="J246" s="79">
        <v>42737.625</v>
      </c>
      <c r="M246" s="2">
        <v>3145</v>
      </c>
      <c r="N246" s="2">
        <v>1</v>
      </c>
      <c r="O246" s="2">
        <v>0</v>
      </c>
      <c r="P246" s="2">
        <v>0</v>
      </c>
      <c r="Q246" s="2">
        <v>1</v>
      </c>
      <c r="R246" s="2">
        <v>0</v>
      </c>
      <c r="S246" s="2">
        <v>0</v>
      </c>
      <c r="T246" s="2">
        <v>0</v>
      </c>
      <c r="X246" s="2">
        <v>0</v>
      </c>
      <c r="Y246" s="2">
        <v>0</v>
      </c>
      <c r="Z246" s="2">
        <v>2017</v>
      </c>
      <c r="AD246" s="2">
        <v>0</v>
      </c>
      <c r="AE246" s="2">
        <v>10840197</v>
      </c>
    </row>
    <row r="247" spans="1:34" ht="15" customHeight="1">
      <c r="A247" s="2">
        <v>10170244</v>
      </c>
      <c r="D247" s="2">
        <v>1</v>
      </c>
      <c r="I247" s="2">
        <f t="shared" si="2"/>
        <v>192</v>
      </c>
      <c r="J247" s="79">
        <v>42737.625</v>
      </c>
      <c r="M247" s="2">
        <v>1545</v>
      </c>
      <c r="N247" s="2">
        <v>0</v>
      </c>
      <c r="O247" s="2">
        <v>0</v>
      </c>
      <c r="P247" s="2">
        <v>1</v>
      </c>
      <c r="Q247" s="2">
        <v>0</v>
      </c>
      <c r="R247" s="2">
        <v>0</v>
      </c>
      <c r="S247" s="2">
        <v>0</v>
      </c>
      <c r="T247" s="2">
        <v>0</v>
      </c>
      <c r="X247" s="2">
        <v>0</v>
      </c>
      <c r="Y247" s="2">
        <v>0</v>
      </c>
      <c r="Z247" s="2">
        <v>2017</v>
      </c>
      <c r="AD247" s="2">
        <v>0</v>
      </c>
      <c r="AE247" s="2">
        <v>10840198</v>
      </c>
    </row>
    <row r="248" spans="1:34" ht="15" customHeight="1">
      <c r="A248" s="2">
        <v>10170245</v>
      </c>
      <c r="D248" s="2">
        <v>1</v>
      </c>
      <c r="I248" s="2">
        <f t="shared" si="2"/>
        <v>193</v>
      </c>
      <c r="J248" s="79">
        <v>42737.625</v>
      </c>
      <c r="M248" s="2">
        <v>6036</v>
      </c>
      <c r="N248" s="2">
        <v>0</v>
      </c>
      <c r="O248" s="2">
        <v>0</v>
      </c>
      <c r="P248" s="2">
        <v>0</v>
      </c>
      <c r="Q248" s="2">
        <v>1</v>
      </c>
      <c r="R248" s="2">
        <v>0</v>
      </c>
      <c r="S248" s="2">
        <v>0</v>
      </c>
      <c r="T248" s="2">
        <v>1</v>
      </c>
      <c r="X248" s="2">
        <v>0</v>
      </c>
      <c r="Y248" s="2">
        <v>0</v>
      </c>
      <c r="Z248" s="2">
        <v>2017</v>
      </c>
      <c r="AD248" s="2">
        <v>0</v>
      </c>
      <c r="AE248" s="2">
        <v>10840199</v>
      </c>
    </row>
    <row r="249" spans="1:34" ht="15" customHeight="1">
      <c r="A249" s="2">
        <v>10170246</v>
      </c>
      <c r="D249" s="2">
        <v>1</v>
      </c>
      <c r="I249" s="2">
        <f t="shared" si="2"/>
        <v>194</v>
      </c>
      <c r="J249" s="79">
        <v>42737.625</v>
      </c>
      <c r="M249" s="2">
        <v>2976</v>
      </c>
      <c r="N249" s="2">
        <v>0</v>
      </c>
      <c r="O249" s="2">
        <v>0</v>
      </c>
      <c r="P249" s="2">
        <v>0</v>
      </c>
      <c r="Q249" s="2">
        <v>1</v>
      </c>
      <c r="R249" s="2">
        <v>0</v>
      </c>
      <c r="S249" s="2">
        <v>1</v>
      </c>
      <c r="T249" s="2">
        <v>0</v>
      </c>
      <c r="X249" s="2">
        <v>0</v>
      </c>
      <c r="Y249" s="2">
        <v>0</v>
      </c>
      <c r="Z249" s="2">
        <v>2017</v>
      </c>
      <c r="AD249" s="2">
        <v>0</v>
      </c>
      <c r="AE249" s="2">
        <v>10840200</v>
      </c>
    </row>
    <row r="250" spans="1:34" ht="15" customHeight="1">
      <c r="A250" s="104">
        <v>10170247</v>
      </c>
      <c r="D250" s="2">
        <v>1</v>
      </c>
      <c r="I250" s="2">
        <f t="shared" si="2"/>
        <v>195</v>
      </c>
      <c r="J250" s="79">
        <v>42737.625</v>
      </c>
      <c r="M250" s="2">
        <v>948</v>
      </c>
      <c r="N250" s="2">
        <v>0</v>
      </c>
      <c r="O250" s="2">
        <v>1</v>
      </c>
      <c r="P250" s="2">
        <v>0</v>
      </c>
      <c r="Q250" s="2">
        <v>0</v>
      </c>
      <c r="R250" s="2">
        <v>0</v>
      </c>
      <c r="S250" s="2">
        <v>1</v>
      </c>
      <c r="T250" s="2">
        <v>0</v>
      </c>
      <c r="X250" s="2">
        <v>0</v>
      </c>
      <c r="Y250" s="2">
        <v>0</v>
      </c>
      <c r="Z250" s="2">
        <v>2017</v>
      </c>
      <c r="AD250" s="2">
        <v>0</v>
      </c>
      <c r="AE250" s="2">
        <v>10840201</v>
      </c>
    </row>
    <row r="251" spans="1:34" ht="15" customHeight="1">
      <c r="A251" s="3">
        <v>10170248</v>
      </c>
      <c r="B251" s="3" t="s">
        <v>2661</v>
      </c>
      <c r="C251" s="28" t="s">
        <v>2662</v>
      </c>
      <c r="D251" s="2">
        <v>1</v>
      </c>
      <c r="G251" s="2">
        <v>10000001</v>
      </c>
      <c r="H251" s="2">
        <v>10010001</v>
      </c>
      <c r="I251" s="2">
        <f t="shared" si="2"/>
        <v>196</v>
      </c>
      <c r="J251" s="79">
        <v>42737.625</v>
      </c>
      <c r="M251" s="2">
        <v>5275</v>
      </c>
      <c r="N251" s="2">
        <v>0</v>
      </c>
      <c r="O251" s="2">
        <v>0</v>
      </c>
      <c r="P251" s="2">
        <v>0</v>
      </c>
      <c r="Q251" s="2">
        <v>1</v>
      </c>
      <c r="R251" s="2">
        <v>0</v>
      </c>
      <c r="S251" s="2">
        <v>1</v>
      </c>
      <c r="T251" s="2">
        <v>0</v>
      </c>
      <c r="X251" s="2">
        <v>0</v>
      </c>
      <c r="Y251" s="2">
        <v>0</v>
      </c>
      <c r="Z251" s="2">
        <v>2019</v>
      </c>
      <c r="AD251" s="2">
        <v>0</v>
      </c>
      <c r="AE251" s="2">
        <v>10840202</v>
      </c>
      <c r="AG251" s="2" t="s">
        <v>986</v>
      </c>
      <c r="AH251" s="2" t="s">
        <v>276</v>
      </c>
    </row>
    <row r="252" spans="1:34" ht="15" customHeight="1">
      <c r="A252" s="3">
        <v>10170249</v>
      </c>
      <c r="B252" s="3" t="s">
        <v>2663</v>
      </c>
      <c r="C252" s="28" t="s">
        <v>2664</v>
      </c>
      <c r="D252" s="2">
        <v>1</v>
      </c>
      <c r="G252" s="2">
        <v>10000001</v>
      </c>
      <c r="H252" s="2">
        <v>10010001</v>
      </c>
      <c r="I252" s="2">
        <f t="shared" si="2"/>
        <v>197</v>
      </c>
      <c r="J252" s="79">
        <v>42737.625</v>
      </c>
      <c r="M252" s="2">
        <v>6614</v>
      </c>
      <c r="N252" s="2">
        <v>1</v>
      </c>
      <c r="O252" s="2">
        <v>0</v>
      </c>
      <c r="P252" s="2">
        <v>0</v>
      </c>
      <c r="Q252" s="2">
        <v>0</v>
      </c>
      <c r="R252" s="2">
        <v>1</v>
      </c>
      <c r="S252" s="2">
        <v>0</v>
      </c>
      <c r="T252" s="2">
        <v>0</v>
      </c>
      <c r="X252" s="2">
        <v>0</v>
      </c>
      <c r="Y252" s="2">
        <v>0</v>
      </c>
      <c r="Z252" s="2">
        <v>2019</v>
      </c>
      <c r="AD252" s="2">
        <v>0</v>
      </c>
      <c r="AE252" s="2">
        <v>10840203</v>
      </c>
      <c r="AG252" s="2" t="s">
        <v>987</v>
      </c>
      <c r="AH252" s="2" t="s">
        <v>276</v>
      </c>
    </row>
    <row r="253" spans="1:34" ht="15" customHeight="1">
      <c r="A253" s="3">
        <v>10170250</v>
      </c>
      <c r="B253" s="3" t="s">
        <v>2665</v>
      </c>
      <c r="C253" s="28" t="s">
        <v>2666</v>
      </c>
      <c r="D253" s="2">
        <v>1</v>
      </c>
      <c r="G253" s="2">
        <v>10000001</v>
      </c>
      <c r="H253" s="2">
        <v>10010001</v>
      </c>
      <c r="I253" s="2">
        <f t="shared" ref="I253:I316" si="3">I252+1</f>
        <v>198</v>
      </c>
      <c r="J253" s="79">
        <v>42737.625</v>
      </c>
      <c r="M253" s="2">
        <v>7777</v>
      </c>
      <c r="N253" s="2">
        <v>0</v>
      </c>
      <c r="O253" s="2">
        <v>0</v>
      </c>
      <c r="P253" s="2">
        <v>2</v>
      </c>
      <c r="Q253" s="2">
        <v>0</v>
      </c>
      <c r="R253" s="2">
        <v>0</v>
      </c>
      <c r="S253" s="2">
        <v>0</v>
      </c>
      <c r="T253" s="2">
        <v>0</v>
      </c>
      <c r="X253" s="2">
        <v>0</v>
      </c>
      <c r="Y253" s="2">
        <v>0</v>
      </c>
      <c r="Z253" s="2">
        <v>2019</v>
      </c>
      <c r="AD253" s="2">
        <v>0</v>
      </c>
      <c r="AE253" s="2">
        <v>10840204</v>
      </c>
      <c r="AG253" s="2" t="s">
        <v>1081</v>
      </c>
      <c r="AH253" s="2" t="s">
        <v>276</v>
      </c>
    </row>
    <row r="254" spans="1:34" ht="15" customHeight="1">
      <c r="A254" s="3">
        <v>10170251</v>
      </c>
      <c r="B254" s="3" t="s">
        <v>2667</v>
      </c>
      <c r="C254" s="28" t="s">
        <v>2668</v>
      </c>
      <c r="D254" s="2">
        <v>1</v>
      </c>
      <c r="G254" s="2">
        <v>10000001</v>
      </c>
      <c r="H254" s="2">
        <v>10010001</v>
      </c>
      <c r="I254" s="2">
        <f t="shared" si="3"/>
        <v>199</v>
      </c>
      <c r="J254" s="79">
        <v>42737.625</v>
      </c>
      <c r="M254" s="2">
        <v>801</v>
      </c>
      <c r="N254" s="2">
        <v>1</v>
      </c>
      <c r="O254" s="2">
        <v>0</v>
      </c>
      <c r="P254" s="2">
        <v>0</v>
      </c>
      <c r="Q254" s="2">
        <v>0</v>
      </c>
      <c r="R254" s="2">
        <v>1</v>
      </c>
      <c r="S254" s="2">
        <v>0</v>
      </c>
      <c r="T254" s="2">
        <v>0</v>
      </c>
      <c r="X254" s="2">
        <v>0</v>
      </c>
      <c r="Y254" s="2">
        <v>0</v>
      </c>
      <c r="Z254" s="2">
        <v>2019</v>
      </c>
      <c r="AD254" s="2">
        <v>0</v>
      </c>
      <c r="AE254" s="2">
        <v>10840205</v>
      </c>
      <c r="AG254" s="2" t="s">
        <v>1082</v>
      </c>
      <c r="AH254" s="2" t="s">
        <v>276</v>
      </c>
    </row>
    <row r="255" spans="1:34" ht="15" customHeight="1">
      <c r="A255" s="2">
        <v>10170252</v>
      </c>
      <c r="D255" s="2">
        <v>1</v>
      </c>
      <c r="I255" s="2">
        <f t="shared" si="3"/>
        <v>200</v>
      </c>
      <c r="J255" s="79">
        <v>42737.625</v>
      </c>
      <c r="M255" s="2">
        <v>1298</v>
      </c>
      <c r="N255" s="2">
        <v>0</v>
      </c>
      <c r="O255" s="2">
        <v>0</v>
      </c>
      <c r="P255" s="2">
        <v>0</v>
      </c>
      <c r="Q255" s="2">
        <v>1</v>
      </c>
      <c r="R255" s="2">
        <v>0</v>
      </c>
      <c r="S255" s="2">
        <v>0</v>
      </c>
      <c r="T255" s="2">
        <v>0</v>
      </c>
      <c r="X255" s="2">
        <v>0</v>
      </c>
      <c r="Y255" s="2">
        <v>0</v>
      </c>
      <c r="Z255" s="2">
        <v>2017</v>
      </c>
      <c r="AD255" s="2">
        <v>0</v>
      </c>
      <c r="AE255" s="2">
        <v>10840206</v>
      </c>
    </row>
    <row r="256" spans="1:34" ht="15" customHeight="1">
      <c r="A256" s="2">
        <v>10170253</v>
      </c>
      <c r="D256" s="2">
        <v>1</v>
      </c>
      <c r="I256" s="2">
        <f t="shared" si="3"/>
        <v>201</v>
      </c>
      <c r="J256" s="79">
        <v>42737.625</v>
      </c>
      <c r="M256" s="2">
        <v>4617</v>
      </c>
      <c r="N256" s="2">
        <v>0</v>
      </c>
      <c r="O256" s="2">
        <v>0</v>
      </c>
      <c r="P256" s="2">
        <v>1</v>
      </c>
      <c r="Q256" s="2">
        <v>0</v>
      </c>
      <c r="R256" s="2">
        <v>0</v>
      </c>
      <c r="S256" s="2">
        <v>0</v>
      </c>
      <c r="T256" s="2">
        <v>0</v>
      </c>
      <c r="X256" s="2">
        <v>0</v>
      </c>
      <c r="Y256" s="2">
        <v>0</v>
      </c>
      <c r="Z256" s="2">
        <v>2017</v>
      </c>
      <c r="AD256" s="2">
        <v>0</v>
      </c>
      <c r="AE256" s="2">
        <v>10840207</v>
      </c>
    </row>
    <row r="257" spans="1:31" ht="15" customHeight="1">
      <c r="A257" s="2">
        <v>10170254</v>
      </c>
      <c r="D257" s="2">
        <v>1</v>
      </c>
      <c r="I257" s="2">
        <f t="shared" si="3"/>
        <v>202</v>
      </c>
      <c r="J257" s="79">
        <v>42737.625</v>
      </c>
      <c r="M257" s="2">
        <v>9858</v>
      </c>
      <c r="N257" s="2">
        <v>1</v>
      </c>
      <c r="O257" s="2">
        <v>1</v>
      </c>
      <c r="P257" s="2">
        <v>0</v>
      </c>
      <c r="Q257" s="2">
        <v>0</v>
      </c>
      <c r="R257" s="2">
        <v>0</v>
      </c>
      <c r="S257" s="2">
        <v>0</v>
      </c>
      <c r="T257" s="2">
        <v>0</v>
      </c>
      <c r="X257" s="2">
        <v>0</v>
      </c>
      <c r="Y257" s="2">
        <v>0</v>
      </c>
      <c r="Z257" s="2">
        <v>2017</v>
      </c>
      <c r="AD257" s="2">
        <v>0</v>
      </c>
      <c r="AE257" s="2">
        <v>10840208</v>
      </c>
    </row>
    <row r="258" spans="1:31" ht="15" customHeight="1">
      <c r="A258" s="2">
        <v>10170255</v>
      </c>
      <c r="D258" s="2">
        <v>1</v>
      </c>
      <c r="I258" s="2">
        <f t="shared" si="3"/>
        <v>203</v>
      </c>
      <c r="J258" s="79">
        <v>42737.625</v>
      </c>
      <c r="M258" s="2">
        <v>844</v>
      </c>
      <c r="N258" s="2">
        <v>0</v>
      </c>
      <c r="O258" s="2">
        <v>0</v>
      </c>
      <c r="P258" s="2">
        <v>1</v>
      </c>
      <c r="Q258" s="2">
        <v>1</v>
      </c>
      <c r="R258" s="2">
        <v>0</v>
      </c>
      <c r="S258" s="2">
        <v>1</v>
      </c>
      <c r="T258" s="2">
        <v>0</v>
      </c>
      <c r="X258" s="2">
        <v>0</v>
      </c>
      <c r="Y258" s="2">
        <v>0</v>
      </c>
      <c r="Z258" s="2">
        <v>2017</v>
      </c>
      <c r="AD258" s="2">
        <v>0</v>
      </c>
      <c r="AE258" s="2">
        <v>10840209</v>
      </c>
    </row>
    <row r="259" spans="1:31" ht="15" customHeight="1">
      <c r="A259" s="2">
        <v>10170256</v>
      </c>
      <c r="D259" s="2">
        <v>1</v>
      </c>
      <c r="I259" s="2">
        <f t="shared" si="3"/>
        <v>204</v>
      </c>
      <c r="J259" s="79">
        <v>42737.625</v>
      </c>
      <c r="M259" s="2">
        <v>7432</v>
      </c>
      <c r="N259" s="2">
        <v>0</v>
      </c>
      <c r="O259" s="2">
        <v>0</v>
      </c>
      <c r="P259" s="2">
        <v>0</v>
      </c>
      <c r="Q259" s="2">
        <v>0</v>
      </c>
      <c r="R259" s="2">
        <v>0</v>
      </c>
      <c r="S259" s="2">
        <v>0</v>
      </c>
      <c r="T259" s="2">
        <v>1</v>
      </c>
      <c r="X259" s="2">
        <v>0</v>
      </c>
      <c r="Y259" s="2">
        <v>0</v>
      </c>
      <c r="Z259" s="2">
        <v>2017</v>
      </c>
      <c r="AD259" s="2">
        <v>0</v>
      </c>
      <c r="AE259" s="2">
        <v>10840210</v>
      </c>
    </row>
    <row r="260" spans="1:31" ht="15" customHeight="1">
      <c r="A260" s="2">
        <v>10170257</v>
      </c>
      <c r="D260" s="2">
        <v>1</v>
      </c>
      <c r="I260" s="2">
        <f t="shared" si="3"/>
        <v>205</v>
      </c>
      <c r="J260" s="79">
        <v>42737.625</v>
      </c>
      <c r="M260" s="2">
        <v>6862</v>
      </c>
      <c r="N260" s="2">
        <v>0</v>
      </c>
      <c r="O260" s="2">
        <v>0</v>
      </c>
      <c r="P260" s="2">
        <v>0</v>
      </c>
      <c r="Q260" s="2">
        <v>0</v>
      </c>
      <c r="R260" s="2">
        <v>0</v>
      </c>
      <c r="S260" s="2">
        <v>0</v>
      </c>
      <c r="T260" s="2">
        <v>1</v>
      </c>
      <c r="X260" s="2">
        <v>0</v>
      </c>
      <c r="Y260" s="2">
        <v>0</v>
      </c>
      <c r="Z260" s="2">
        <v>2017</v>
      </c>
      <c r="AD260" s="2">
        <v>0</v>
      </c>
      <c r="AE260" s="2">
        <v>10840211</v>
      </c>
    </row>
    <row r="261" spans="1:31" ht="15" customHeight="1">
      <c r="A261" s="2">
        <v>10170258</v>
      </c>
      <c r="D261" s="2">
        <v>1</v>
      </c>
      <c r="I261" s="2">
        <f t="shared" si="3"/>
        <v>206</v>
      </c>
      <c r="J261" s="79">
        <v>42737.625</v>
      </c>
      <c r="M261" s="2">
        <v>9931</v>
      </c>
      <c r="N261" s="2">
        <v>0</v>
      </c>
      <c r="O261" s="2">
        <v>0</v>
      </c>
      <c r="P261" s="2">
        <v>0</v>
      </c>
      <c r="Q261" s="2">
        <v>0</v>
      </c>
      <c r="R261" s="2">
        <v>1</v>
      </c>
      <c r="S261" s="2">
        <v>1</v>
      </c>
      <c r="T261" s="2">
        <v>0</v>
      </c>
      <c r="X261" s="2">
        <v>0</v>
      </c>
      <c r="Y261" s="2">
        <v>0</v>
      </c>
      <c r="Z261" s="2">
        <v>2017</v>
      </c>
      <c r="AD261" s="2">
        <v>0</v>
      </c>
      <c r="AE261" s="2">
        <v>10840212</v>
      </c>
    </row>
    <row r="262" spans="1:31" ht="15" customHeight="1">
      <c r="A262" s="2">
        <v>10170259</v>
      </c>
      <c r="D262" s="2">
        <v>1</v>
      </c>
      <c r="I262" s="2">
        <f t="shared" si="3"/>
        <v>207</v>
      </c>
      <c r="J262" s="79">
        <v>42737.625</v>
      </c>
      <c r="M262" s="2">
        <v>2916</v>
      </c>
      <c r="N262" s="2">
        <v>0</v>
      </c>
      <c r="O262" s="2">
        <v>1</v>
      </c>
      <c r="P262" s="2">
        <v>0</v>
      </c>
      <c r="Q262" s="2">
        <v>1</v>
      </c>
      <c r="R262" s="2">
        <v>0</v>
      </c>
      <c r="S262" s="2">
        <v>0</v>
      </c>
      <c r="T262" s="2">
        <v>0</v>
      </c>
      <c r="X262" s="2">
        <v>0</v>
      </c>
      <c r="Y262" s="2">
        <v>0</v>
      </c>
      <c r="Z262" s="2">
        <v>2017</v>
      </c>
      <c r="AD262" s="2">
        <v>0</v>
      </c>
      <c r="AE262" s="2">
        <v>10840213</v>
      </c>
    </row>
    <row r="263" spans="1:31" ht="15" customHeight="1">
      <c r="A263" s="2">
        <v>10170260</v>
      </c>
      <c r="D263" s="2">
        <v>1</v>
      </c>
      <c r="I263" s="2">
        <f t="shared" si="3"/>
        <v>208</v>
      </c>
      <c r="J263" s="79">
        <v>42737.625</v>
      </c>
      <c r="M263" s="2">
        <v>1404</v>
      </c>
      <c r="N263" s="2">
        <v>1</v>
      </c>
      <c r="O263" s="2">
        <v>0</v>
      </c>
      <c r="P263" s="2">
        <v>0</v>
      </c>
      <c r="Q263" s="2">
        <v>1</v>
      </c>
      <c r="R263" s="2">
        <v>0</v>
      </c>
      <c r="S263" s="2">
        <v>0</v>
      </c>
      <c r="T263" s="2">
        <v>0</v>
      </c>
      <c r="X263" s="2">
        <v>0</v>
      </c>
      <c r="Y263" s="2">
        <v>0</v>
      </c>
      <c r="Z263" s="2">
        <v>2017</v>
      </c>
      <c r="AD263" s="2">
        <v>0</v>
      </c>
      <c r="AE263" s="2">
        <v>10840214</v>
      </c>
    </row>
    <row r="264" spans="1:31" ht="15" customHeight="1">
      <c r="A264" s="2">
        <v>10170261</v>
      </c>
      <c r="D264" s="2">
        <v>1</v>
      </c>
      <c r="I264" s="2">
        <f t="shared" si="3"/>
        <v>209</v>
      </c>
      <c r="J264" s="79">
        <v>42737.625</v>
      </c>
      <c r="M264" s="2">
        <v>2981</v>
      </c>
      <c r="N264" s="2">
        <v>0</v>
      </c>
      <c r="O264" s="2">
        <v>1</v>
      </c>
      <c r="P264" s="2">
        <v>0</v>
      </c>
      <c r="Q264" s="2">
        <v>0</v>
      </c>
      <c r="R264" s="2">
        <v>0</v>
      </c>
      <c r="S264" s="2">
        <v>0</v>
      </c>
      <c r="T264" s="2">
        <v>0</v>
      </c>
      <c r="X264" s="2">
        <v>0</v>
      </c>
      <c r="Y264" s="2">
        <v>0</v>
      </c>
      <c r="Z264" s="2">
        <v>2017</v>
      </c>
      <c r="AD264" s="2">
        <v>0</v>
      </c>
      <c r="AE264" s="2">
        <v>10840215</v>
      </c>
    </row>
    <row r="265" spans="1:31" ht="15" customHeight="1">
      <c r="A265" s="2">
        <v>10170262</v>
      </c>
      <c r="D265" s="2">
        <v>1</v>
      </c>
      <c r="I265" s="2">
        <f t="shared" si="3"/>
        <v>210</v>
      </c>
      <c r="J265" s="79">
        <v>42737.625</v>
      </c>
      <c r="M265" s="2">
        <v>3518</v>
      </c>
      <c r="N265" s="2">
        <v>0</v>
      </c>
      <c r="O265" s="2">
        <v>0</v>
      </c>
      <c r="P265" s="2">
        <v>0</v>
      </c>
      <c r="Q265" s="2">
        <v>1</v>
      </c>
      <c r="R265" s="2">
        <v>0</v>
      </c>
      <c r="S265" s="2">
        <v>0</v>
      </c>
      <c r="T265" s="2">
        <v>1</v>
      </c>
      <c r="X265" s="2">
        <v>0</v>
      </c>
      <c r="Y265" s="2">
        <v>0</v>
      </c>
      <c r="Z265" s="2">
        <v>2017</v>
      </c>
      <c r="AD265" s="2">
        <v>0</v>
      </c>
      <c r="AE265" s="2">
        <v>10840216</v>
      </c>
    </row>
    <row r="266" spans="1:31" ht="15" customHeight="1">
      <c r="A266" s="2">
        <v>10170263</v>
      </c>
      <c r="D266" s="2">
        <v>1</v>
      </c>
      <c r="I266" s="2">
        <f t="shared" si="3"/>
        <v>211</v>
      </c>
      <c r="J266" s="79">
        <v>42737.625</v>
      </c>
      <c r="M266" s="2">
        <v>1992</v>
      </c>
      <c r="N266" s="2">
        <v>0</v>
      </c>
      <c r="O266" s="2">
        <v>0</v>
      </c>
      <c r="P266" s="2">
        <v>0</v>
      </c>
      <c r="Q266" s="2">
        <v>1</v>
      </c>
      <c r="R266" s="2">
        <v>0</v>
      </c>
      <c r="S266" s="2">
        <v>1</v>
      </c>
      <c r="T266" s="2">
        <v>0</v>
      </c>
      <c r="X266" s="2">
        <v>0</v>
      </c>
      <c r="Y266" s="2">
        <v>0</v>
      </c>
      <c r="Z266" s="2">
        <v>2017</v>
      </c>
      <c r="AD266" s="2">
        <v>0</v>
      </c>
      <c r="AE266" s="2">
        <v>10840217</v>
      </c>
    </row>
    <row r="267" spans="1:31" ht="15" customHeight="1">
      <c r="A267" s="2">
        <v>10170264</v>
      </c>
      <c r="D267" s="2">
        <v>1</v>
      </c>
      <c r="I267" s="2">
        <f t="shared" si="3"/>
        <v>212</v>
      </c>
      <c r="J267" s="79">
        <v>42737.625</v>
      </c>
      <c r="M267" s="2">
        <v>5379</v>
      </c>
      <c r="N267" s="2">
        <v>0</v>
      </c>
      <c r="O267" s="2">
        <v>1</v>
      </c>
      <c r="P267" s="2">
        <v>0</v>
      </c>
      <c r="Q267" s="2">
        <v>0</v>
      </c>
      <c r="R267" s="2">
        <v>0</v>
      </c>
      <c r="S267" s="2">
        <v>1</v>
      </c>
      <c r="T267" s="2">
        <v>0</v>
      </c>
      <c r="X267" s="2">
        <v>0</v>
      </c>
      <c r="Y267" s="2">
        <v>0</v>
      </c>
      <c r="Z267" s="2">
        <v>2017</v>
      </c>
      <c r="AD267" s="2">
        <v>0</v>
      </c>
      <c r="AE267" s="2">
        <v>10840218</v>
      </c>
    </row>
    <row r="268" spans="1:31" ht="15" customHeight="1">
      <c r="A268" s="2">
        <v>10170265</v>
      </c>
      <c r="D268" s="2">
        <v>1</v>
      </c>
      <c r="I268" s="2">
        <f t="shared" si="3"/>
        <v>213</v>
      </c>
      <c r="J268" s="79">
        <v>42737.625</v>
      </c>
      <c r="M268" s="2">
        <v>6353</v>
      </c>
      <c r="N268" s="2">
        <v>0</v>
      </c>
      <c r="O268" s="2">
        <v>0</v>
      </c>
      <c r="P268" s="2">
        <v>0</v>
      </c>
      <c r="Q268" s="2">
        <v>1</v>
      </c>
      <c r="R268" s="2">
        <v>0</v>
      </c>
      <c r="S268" s="2">
        <v>1</v>
      </c>
      <c r="T268" s="2">
        <v>0</v>
      </c>
      <c r="X268" s="2">
        <v>0</v>
      </c>
      <c r="Y268" s="2">
        <v>0</v>
      </c>
      <c r="Z268" s="2">
        <v>2017</v>
      </c>
      <c r="AD268" s="2">
        <v>0</v>
      </c>
      <c r="AE268" s="2">
        <v>10840219</v>
      </c>
    </row>
    <row r="269" spans="1:31" ht="15" customHeight="1">
      <c r="A269" s="2">
        <v>10170266</v>
      </c>
      <c r="D269" s="2">
        <v>1</v>
      </c>
      <c r="I269" s="2">
        <f t="shared" si="3"/>
        <v>214</v>
      </c>
      <c r="J269" s="79">
        <v>42737.625</v>
      </c>
      <c r="M269" s="2">
        <v>8581</v>
      </c>
      <c r="N269" s="2">
        <v>1</v>
      </c>
      <c r="O269" s="2">
        <v>0</v>
      </c>
      <c r="P269" s="2">
        <v>0</v>
      </c>
      <c r="Q269" s="2">
        <v>0</v>
      </c>
      <c r="R269" s="2">
        <v>1</v>
      </c>
      <c r="S269" s="2">
        <v>0</v>
      </c>
      <c r="T269" s="2">
        <v>0</v>
      </c>
      <c r="X269" s="2">
        <v>0</v>
      </c>
      <c r="Y269" s="2">
        <v>0</v>
      </c>
      <c r="Z269" s="2">
        <v>2017</v>
      </c>
      <c r="AD269" s="2">
        <v>0</v>
      </c>
      <c r="AE269" s="2">
        <v>10840220</v>
      </c>
    </row>
    <row r="270" spans="1:31" ht="15" customHeight="1">
      <c r="A270" s="2">
        <v>10170267</v>
      </c>
      <c r="D270" s="2">
        <v>1</v>
      </c>
      <c r="I270" s="2">
        <f t="shared" si="3"/>
        <v>215</v>
      </c>
      <c r="J270" s="79">
        <v>42737.625</v>
      </c>
      <c r="M270" s="2">
        <v>5574</v>
      </c>
      <c r="N270" s="2">
        <v>0</v>
      </c>
      <c r="O270" s="2">
        <v>0</v>
      </c>
      <c r="P270" s="2">
        <v>2</v>
      </c>
      <c r="Q270" s="2">
        <v>0</v>
      </c>
      <c r="R270" s="2">
        <v>0</v>
      </c>
      <c r="S270" s="2">
        <v>0</v>
      </c>
      <c r="T270" s="2">
        <v>0</v>
      </c>
      <c r="X270" s="2">
        <v>0</v>
      </c>
      <c r="Y270" s="2">
        <v>0</v>
      </c>
      <c r="Z270" s="2">
        <v>2017</v>
      </c>
      <c r="AD270" s="2">
        <v>0</v>
      </c>
      <c r="AE270" s="2">
        <v>10840221</v>
      </c>
    </row>
    <row r="271" spans="1:31" ht="15" customHeight="1">
      <c r="A271" s="2">
        <v>10170268</v>
      </c>
      <c r="D271" s="2">
        <v>1</v>
      </c>
      <c r="I271" s="2">
        <f t="shared" si="3"/>
        <v>216</v>
      </c>
      <c r="J271" s="79">
        <v>42737.625</v>
      </c>
      <c r="M271" s="2">
        <v>1997</v>
      </c>
      <c r="N271" s="2">
        <v>1</v>
      </c>
      <c r="O271" s="2">
        <v>0</v>
      </c>
      <c r="P271" s="2">
        <v>0</v>
      </c>
      <c r="Q271" s="2">
        <v>0</v>
      </c>
      <c r="R271" s="2">
        <v>1</v>
      </c>
      <c r="S271" s="2">
        <v>0</v>
      </c>
      <c r="T271" s="2">
        <v>0</v>
      </c>
      <c r="X271" s="2">
        <v>0</v>
      </c>
      <c r="Y271" s="2">
        <v>0</v>
      </c>
      <c r="Z271" s="2">
        <v>2017</v>
      </c>
      <c r="AD271" s="2">
        <v>0</v>
      </c>
      <c r="AE271" s="2">
        <v>10840222</v>
      </c>
    </row>
    <row r="272" spans="1:31" ht="15" customHeight="1">
      <c r="A272" s="2">
        <v>10170269</v>
      </c>
      <c r="D272" s="2">
        <v>1</v>
      </c>
      <c r="I272" s="2">
        <f t="shared" si="3"/>
        <v>217</v>
      </c>
      <c r="J272" s="79">
        <v>42737.625</v>
      </c>
      <c r="M272" s="2">
        <v>1967</v>
      </c>
      <c r="N272" s="2">
        <v>0</v>
      </c>
      <c r="O272" s="2">
        <v>0</v>
      </c>
      <c r="P272" s="2">
        <v>0</v>
      </c>
      <c r="Q272" s="2">
        <v>1</v>
      </c>
      <c r="R272" s="2">
        <v>0</v>
      </c>
      <c r="S272" s="2">
        <v>0</v>
      </c>
      <c r="T272" s="2">
        <v>0</v>
      </c>
      <c r="X272" s="2">
        <v>0</v>
      </c>
      <c r="Y272" s="2">
        <v>0</v>
      </c>
      <c r="Z272" s="2">
        <v>2017</v>
      </c>
      <c r="AD272" s="2">
        <v>0</v>
      </c>
      <c r="AE272" s="2">
        <v>10840223</v>
      </c>
    </row>
    <row r="273" spans="1:34" ht="15" customHeight="1">
      <c r="A273" s="2">
        <v>10170270</v>
      </c>
      <c r="D273" s="2">
        <v>1</v>
      </c>
      <c r="I273" s="2">
        <f t="shared" si="3"/>
        <v>218</v>
      </c>
      <c r="J273" s="79">
        <v>42737.625</v>
      </c>
      <c r="M273" s="2">
        <v>325</v>
      </c>
      <c r="N273" s="2">
        <v>0</v>
      </c>
      <c r="O273" s="2">
        <v>0</v>
      </c>
      <c r="P273" s="2">
        <v>1</v>
      </c>
      <c r="Q273" s="2">
        <v>0</v>
      </c>
      <c r="R273" s="2">
        <v>0</v>
      </c>
      <c r="S273" s="2">
        <v>0</v>
      </c>
      <c r="T273" s="2">
        <v>0</v>
      </c>
      <c r="X273" s="2">
        <v>0</v>
      </c>
      <c r="Y273" s="2">
        <v>0</v>
      </c>
      <c r="Z273" s="2">
        <v>2017</v>
      </c>
      <c r="AD273" s="2">
        <v>0</v>
      </c>
      <c r="AE273" s="2">
        <v>10840224</v>
      </c>
    </row>
    <row r="274" spans="1:34" ht="15" customHeight="1">
      <c r="A274" s="2">
        <v>10170271</v>
      </c>
      <c r="D274" s="2">
        <v>1</v>
      </c>
      <c r="I274" s="2">
        <f t="shared" si="3"/>
        <v>219</v>
      </c>
      <c r="J274" s="79">
        <v>42737.625</v>
      </c>
      <c r="M274" s="2">
        <v>7262</v>
      </c>
      <c r="N274" s="2">
        <v>1</v>
      </c>
      <c r="O274" s="2">
        <v>1</v>
      </c>
      <c r="P274" s="2">
        <v>0</v>
      </c>
      <c r="Q274" s="2">
        <v>0</v>
      </c>
      <c r="R274" s="2">
        <v>0</v>
      </c>
      <c r="S274" s="2">
        <v>0</v>
      </c>
      <c r="T274" s="2">
        <v>0</v>
      </c>
      <c r="X274" s="2">
        <v>0</v>
      </c>
      <c r="Y274" s="2">
        <v>0</v>
      </c>
      <c r="Z274" s="2">
        <v>2017</v>
      </c>
      <c r="AD274" s="2">
        <v>0</v>
      </c>
      <c r="AE274" s="2">
        <v>10840225</v>
      </c>
    </row>
    <row r="275" spans="1:34" ht="15" customHeight="1">
      <c r="A275" s="2">
        <v>10170272</v>
      </c>
      <c r="D275" s="2">
        <v>1</v>
      </c>
      <c r="I275" s="2">
        <f t="shared" si="3"/>
        <v>220</v>
      </c>
      <c r="J275" s="79">
        <v>42737.625</v>
      </c>
      <c r="M275" s="2">
        <v>6366</v>
      </c>
      <c r="N275" s="2">
        <v>0</v>
      </c>
      <c r="O275" s="2">
        <v>0</v>
      </c>
      <c r="P275" s="2">
        <v>1</v>
      </c>
      <c r="Q275" s="2">
        <v>1</v>
      </c>
      <c r="R275" s="2">
        <v>0</v>
      </c>
      <c r="S275" s="2">
        <v>1</v>
      </c>
      <c r="T275" s="2">
        <v>0</v>
      </c>
      <c r="X275" s="2">
        <v>0</v>
      </c>
      <c r="Y275" s="2">
        <v>0</v>
      </c>
      <c r="Z275" s="2">
        <v>2017</v>
      </c>
      <c r="AD275" s="2">
        <v>0</v>
      </c>
      <c r="AE275" s="2">
        <v>10840226</v>
      </c>
    </row>
    <row r="276" spans="1:34" ht="15" customHeight="1">
      <c r="A276" s="2">
        <v>10170273</v>
      </c>
      <c r="D276" s="2">
        <v>1</v>
      </c>
      <c r="I276" s="2">
        <f t="shared" si="3"/>
        <v>221</v>
      </c>
      <c r="J276" s="79">
        <v>42737.625</v>
      </c>
      <c r="M276" s="2">
        <v>7088</v>
      </c>
      <c r="N276" s="2">
        <v>0</v>
      </c>
      <c r="O276" s="2">
        <v>0</v>
      </c>
      <c r="P276" s="2">
        <v>0</v>
      </c>
      <c r="Q276" s="2">
        <v>0</v>
      </c>
      <c r="R276" s="2">
        <v>0</v>
      </c>
      <c r="S276" s="2">
        <v>0</v>
      </c>
      <c r="T276" s="2">
        <v>1</v>
      </c>
      <c r="X276" s="2">
        <v>0</v>
      </c>
      <c r="Y276" s="2">
        <v>0</v>
      </c>
      <c r="Z276" s="2">
        <v>2017</v>
      </c>
      <c r="AD276" s="2">
        <v>0</v>
      </c>
      <c r="AE276" s="2">
        <v>10840227</v>
      </c>
    </row>
    <row r="277" spans="1:34" ht="15" customHeight="1">
      <c r="A277" s="2">
        <v>10170274</v>
      </c>
      <c r="D277" s="2">
        <v>1</v>
      </c>
      <c r="I277" s="2">
        <f t="shared" si="3"/>
        <v>222</v>
      </c>
      <c r="J277" s="79">
        <v>42737.625</v>
      </c>
      <c r="M277" s="2">
        <v>2894</v>
      </c>
      <c r="N277" s="2">
        <v>0</v>
      </c>
      <c r="O277" s="2">
        <v>0</v>
      </c>
      <c r="P277" s="2">
        <v>0</v>
      </c>
      <c r="Q277" s="2">
        <v>0</v>
      </c>
      <c r="R277" s="2">
        <v>0</v>
      </c>
      <c r="S277" s="2">
        <v>0</v>
      </c>
      <c r="T277" s="2">
        <v>1</v>
      </c>
      <c r="X277" s="2">
        <v>0</v>
      </c>
      <c r="Y277" s="2">
        <v>0</v>
      </c>
      <c r="Z277" s="2">
        <v>2017</v>
      </c>
      <c r="AD277" s="2">
        <v>0</v>
      </c>
      <c r="AE277" s="2">
        <v>10840228</v>
      </c>
    </row>
    <row r="278" spans="1:34" ht="15" customHeight="1">
      <c r="A278" s="2">
        <v>10170275</v>
      </c>
      <c r="B278" s="2" t="s">
        <v>2669</v>
      </c>
      <c r="C278" s="2" t="s">
        <v>2670</v>
      </c>
      <c r="D278" s="2">
        <v>1</v>
      </c>
      <c r="G278" s="2">
        <v>10000001</v>
      </c>
      <c r="H278" s="2">
        <v>10010001</v>
      </c>
      <c r="I278" s="2">
        <f t="shared" si="3"/>
        <v>223</v>
      </c>
      <c r="J278" s="79">
        <v>42737.625</v>
      </c>
      <c r="M278" s="2">
        <v>7829</v>
      </c>
      <c r="N278" s="2">
        <v>0</v>
      </c>
      <c r="O278" s="2">
        <v>0</v>
      </c>
      <c r="P278" s="2">
        <v>0</v>
      </c>
      <c r="Q278" s="2">
        <v>0</v>
      </c>
      <c r="R278" s="2">
        <v>1</v>
      </c>
      <c r="S278" s="2">
        <v>1</v>
      </c>
      <c r="T278" s="2">
        <v>0</v>
      </c>
      <c r="X278" s="2">
        <v>0</v>
      </c>
      <c r="Y278" s="2">
        <v>1</v>
      </c>
      <c r="Z278" s="2">
        <v>2019</v>
      </c>
      <c r="AD278" s="2">
        <v>0</v>
      </c>
      <c r="AE278" s="2">
        <v>10840229</v>
      </c>
      <c r="AG278" s="2" t="s">
        <v>1171</v>
      </c>
      <c r="AH278" s="2" t="s">
        <v>276</v>
      </c>
    </row>
    <row r="279" spans="1:34" ht="15" customHeight="1">
      <c r="A279" s="2">
        <v>10170276</v>
      </c>
      <c r="D279" s="2">
        <v>1</v>
      </c>
      <c r="I279" s="2">
        <f t="shared" si="3"/>
        <v>224</v>
      </c>
      <c r="J279" s="79">
        <v>42737.625</v>
      </c>
      <c r="M279" s="2">
        <v>5989</v>
      </c>
      <c r="N279" s="2">
        <v>0</v>
      </c>
      <c r="O279" s="2">
        <v>1</v>
      </c>
      <c r="P279" s="2">
        <v>0</v>
      </c>
      <c r="Q279" s="2">
        <v>1</v>
      </c>
      <c r="R279" s="2">
        <v>0</v>
      </c>
      <c r="S279" s="2">
        <v>0</v>
      </c>
      <c r="T279" s="2">
        <v>0</v>
      </c>
      <c r="X279" s="2">
        <v>0</v>
      </c>
      <c r="Y279" s="2">
        <v>0</v>
      </c>
      <c r="Z279" s="2">
        <v>2017</v>
      </c>
      <c r="AD279" s="2">
        <v>0</v>
      </c>
      <c r="AE279" s="2">
        <v>10840230</v>
      </c>
    </row>
    <row r="280" spans="1:34" ht="15" customHeight="1">
      <c r="A280" s="2">
        <v>10170277</v>
      </c>
      <c r="D280" s="2">
        <v>1</v>
      </c>
      <c r="I280" s="2">
        <f t="shared" si="3"/>
        <v>225</v>
      </c>
      <c r="J280" s="79">
        <v>42737.625</v>
      </c>
      <c r="M280" s="2">
        <v>2585</v>
      </c>
      <c r="N280" s="2">
        <v>1</v>
      </c>
      <c r="O280" s="2">
        <v>0</v>
      </c>
      <c r="P280" s="2">
        <v>0</v>
      </c>
      <c r="Q280" s="2">
        <v>1</v>
      </c>
      <c r="R280" s="2">
        <v>0</v>
      </c>
      <c r="S280" s="2">
        <v>0</v>
      </c>
      <c r="T280" s="2">
        <v>0</v>
      </c>
      <c r="X280" s="2">
        <v>0</v>
      </c>
      <c r="Y280" s="2">
        <v>0</v>
      </c>
      <c r="Z280" s="2">
        <v>2017</v>
      </c>
      <c r="AD280" s="2">
        <v>0</v>
      </c>
      <c r="AE280" s="2">
        <v>10840231</v>
      </c>
    </row>
    <row r="281" spans="1:34" ht="15" customHeight="1">
      <c r="A281" s="2">
        <v>10170278</v>
      </c>
      <c r="D281" s="2">
        <v>1</v>
      </c>
      <c r="I281" s="2">
        <f t="shared" si="3"/>
        <v>226</v>
      </c>
      <c r="J281" s="79">
        <v>42737.625</v>
      </c>
      <c r="M281" s="2">
        <v>6398</v>
      </c>
      <c r="N281" s="2">
        <v>0</v>
      </c>
      <c r="O281" s="2">
        <v>0</v>
      </c>
      <c r="P281" s="2">
        <v>0</v>
      </c>
      <c r="Q281" s="2">
        <v>1</v>
      </c>
      <c r="R281" s="2">
        <v>0</v>
      </c>
      <c r="S281" s="2">
        <v>0</v>
      </c>
      <c r="T281" s="2">
        <v>0</v>
      </c>
      <c r="X281" s="2">
        <v>0</v>
      </c>
      <c r="Y281" s="2">
        <v>0</v>
      </c>
      <c r="Z281" s="2">
        <v>2017</v>
      </c>
      <c r="AD281" s="2">
        <v>0</v>
      </c>
      <c r="AE281" s="2">
        <v>10840232</v>
      </c>
    </row>
    <row r="282" spans="1:34" ht="15" customHeight="1">
      <c r="A282" s="2">
        <v>10170279</v>
      </c>
      <c r="D282" s="2">
        <v>1</v>
      </c>
      <c r="I282" s="2">
        <f t="shared" si="3"/>
        <v>227</v>
      </c>
      <c r="J282" s="79">
        <v>42737.625</v>
      </c>
      <c r="M282" s="2">
        <v>3846</v>
      </c>
      <c r="N282" s="2">
        <v>0</v>
      </c>
      <c r="O282" s="2">
        <v>0</v>
      </c>
      <c r="P282" s="2">
        <v>0</v>
      </c>
      <c r="Q282" s="2">
        <v>1</v>
      </c>
      <c r="R282" s="2">
        <v>0</v>
      </c>
      <c r="S282" s="2">
        <v>0</v>
      </c>
      <c r="T282" s="2">
        <v>1</v>
      </c>
      <c r="X282" s="2">
        <v>0</v>
      </c>
      <c r="Y282" s="2">
        <v>0</v>
      </c>
      <c r="Z282" s="2">
        <v>2017</v>
      </c>
      <c r="AD282" s="2">
        <v>0</v>
      </c>
      <c r="AE282" s="2">
        <v>10840233</v>
      </c>
    </row>
    <row r="283" spans="1:34" ht="15" customHeight="1">
      <c r="A283" s="2">
        <v>10170280</v>
      </c>
      <c r="D283" s="2">
        <v>1</v>
      </c>
      <c r="I283" s="2">
        <f t="shared" si="3"/>
        <v>228</v>
      </c>
      <c r="J283" s="79">
        <v>42737.625</v>
      </c>
      <c r="M283" s="2">
        <v>5940</v>
      </c>
      <c r="N283" s="2">
        <v>0</v>
      </c>
      <c r="O283" s="2">
        <v>0</v>
      </c>
      <c r="P283" s="2">
        <v>0</v>
      </c>
      <c r="Q283" s="2">
        <v>1</v>
      </c>
      <c r="R283" s="2">
        <v>0</v>
      </c>
      <c r="S283" s="2">
        <v>1</v>
      </c>
      <c r="T283" s="2">
        <v>0</v>
      </c>
      <c r="X283" s="2">
        <v>0</v>
      </c>
      <c r="Y283" s="2">
        <v>0</v>
      </c>
      <c r="Z283" s="2">
        <v>2017</v>
      </c>
      <c r="AD283" s="2">
        <v>0</v>
      </c>
      <c r="AE283" s="2">
        <v>10840234</v>
      </c>
    </row>
    <row r="284" spans="1:34" ht="15" customHeight="1">
      <c r="A284" s="2">
        <v>10170281</v>
      </c>
      <c r="D284" s="2">
        <v>1</v>
      </c>
      <c r="I284" s="2">
        <f t="shared" si="3"/>
        <v>229</v>
      </c>
      <c r="J284" s="79">
        <v>42737.625</v>
      </c>
      <c r="M284" s="2">
        <v>6508</v>
      </c>
      <c r="N284" s="2">
        <v>0</v>
      </c>
      <c r="O284" s="2">
        <v>1</v>
      </c>
      <c r="P284" s="2">
        <v>0</v>
      </c>
      <c r="Q284" s="2">
        <v>0</v>
      </c>
      <c r="R284" s="2">
        <v>0</v>
      </c>
      <c r="S284" s="2">
        <v>1</v>
      </c>
      <c r="T284" s="2">
        <v>0</v>
      </c>
      <c r="X284" s="2">
        <v>0</v>
      </c>
      <c r="Y284" s="2">
        <v>0</v>
      </c>
      <c r="Z284" s="2">
        <v>2017</v>
      </c>
      <c r="AD284" s="2">
        <v>0</v>
      </c>
      <c r="AE284" s="2">
        <v>10840235</v>
      </c>
    </row>
    <row r="285" spans="1:34" ht="15" customHeight="1">
      <c r="A285" s="2">
        <v>10170282</v>
      </c>
      <c r="D285" s="2">
        <v>1</v>
      </c>
      <c r="I285" s="2">
        <f t="shared" si="3"/>
        <v>230</v>
      </c>
      <c r="J285" s="79">
        <v>42737.625</v>
      </c>
      <c r="M285" s="2">
        <v>636</v>
      </c>
      <c r="N285" s="2">
        <v>0</v>
      </c>
      <c r="O285" s="2">
        <v>0</v>
      </c>
      <c r="P285" s="2">
        <v>0</v>
      </c>
      <c r="Q285" s="2">
        <v>1</v>
      </c>
      <c r="R285" s="2">
        <v>0</v>
      </c>
      <c r="S285" s="2">
        <v>1</v>
      </c>
      <c r="T285" s="2">
        <v>0</v>
      </c>
      <c r="X285" s="2">
        <v>0</v>
      </c>
      <c r="Y285" s="2">
        <v>0</v>
      </c>
      <c r="Z285" s="2">
        <v>2017</v>
      </c>
      <c r="AD285" s="2">
        <v>0</v>
      </c>
      <c r="AE285" s="2">
        <v>10840236</v>
      </c>
    </row>
    <row r="286" spans="1:34" ht="15" customHeight="1">
      <c r="A286" s="2">
        <v>10170283</v>
      </c>
      <c r="D286" s="2">
        <v>1</v>
      </c>
      <c r="I286" s="2">
        <f t="shared" si="3"/>
        <v>231</v>
      </c>
      <c r="J286" s="79">
        <v>42737.625</v>
      </c>
      <c r="M286" s="2">
        <v>4767</v>
      </c>
      <c r="N286" s="2">
        <v>1</v>
      </c>
      <c r="O286" s="2">
        <v>0</v>
      </c>
      <c r="P286" s="2">
        <v>0</v>
      </c>
      <c r="Q286" s="2">
        <v>0</v>
      </c>
      <c r="R286" s="2">
        <v>1</v>
      </c>
      <c r="S286" s="2">
        <v>0</v>
      </c>
      <c r="T286" s="2">
        <v>0</v>
      </c>
      <c r="X286" s="2">
        <v>0</v>
      </c>
      <c r="Y286" s="2">
        <v>0</v>
      </c>
      <c r="Z286" s="2">
        <v>2017</v>
      </c>
      <c r="AD286" s="2">
        <v>0</v>
      </c>
      <c r="AE286" s="2">
        <v>10840237</v>
      </c>
    </row>
    <row r="287" spans="1:34" ht="15" customHeight="1">
      <c r="A287" s="2">
        <v>10170284</v>
      </c>
      <c r="D287" s="2">
        <v>1</v>
      </c>
      <c r="I287" s="2">
        <f t="shared" si="3"/>
        <v>232</v>
      </c>
      <c r="J287" s="79">
        <v>42737.625</v>
      </c>
      <c r="M287" s="2">
        <v>7659</v>
      </c>
      <c r="N287" s="2">
        <v>0</v>
      </c>
      <c r="O287" s="2">
        <v>0</v>
      </c>
      <c r="P287" s="2">
        <v>2</v>
      </c>
      <c r="Q287" s="2">
        <v>0</v>
      </c>
      <c r="R287" s="2">
        <v>0</v>
      </c>
      <c r="S287" s="2">
        <v>0</v>
      </c>
      <c r="T287" s="2">
        <v>0</v>
      </c>
      <c r="X287" s="2">
        <v>0</v>
      </c>
      <c r="Y287" s="2">
        <v>0</v>
      </c>
      <c r="Z287" s="2">
        <v>2017</v>
      </c>
      <c r="AD287" s="2">
        <v>0</v>
      </c>
      <c r="AE287" s="2">
        <v>10840238</v>
      </c>
    </row>
    <row r="288" spans="1:34" ht="15" customHeight="1">
      <c r="A288" s="2">
        <v>10170285</v>
      </c>
      <c r="D288" s="2">
        <v>1</v>
      </c>
      <c r="I288" s="2">
        <f t="shared" si="3"/>
        <v>233</v>
      </c>
      <c r="J288" s="79">
        <v>42737.625</v>
      </c>
      <c r="M288" s="2">
        <v>2130</v>
      </c>
      <c r="N288" s="2">
        <v>1</v>
      </c>
      <c r="O288" s="2">
        <v>0</v>
      </c>
      <c r="P288" s="2">
        <v>0</v>
      </c>
      <c r="Q288" s="2">
        <v>0</v>
      </c>
      <c r="R288" s="2">
        <v>1</v>
      </c>
      <c r="S288" s="2">
        <v>0</v>
      </c>
      <c r="T288" s="2">
        <v>0</v>
      </c>
      <c r="X288" s="2">
        <v>0</v>
      </c>
      <c r="Y288" s="2">
        <v>0</v>
      </c>
      <c r="Z288" s="2">
        <v>2017</v>
      </c>
      <c r="AD288" s="2">
        <v>0</v>
      </c>
      <c r="AE288" s="2">
        <v>10840239</v>
      </c>
    </row>
    <row r="289" spans="1:31" ht="15" customHeight="1">
      <c r="A289" s="2">
        <v>10170286</v>
      </c>
      <c r="D289" s="2">
        <v>1</v>
      </c>
      <c r="I289" s="2">
        <f t="shared" si="3"/>
        <v>234</v>
      </c>
      <c r="J289" s="79">
        <v>42737.625</v>
      </c>
      <c r="M289" s="2">
        <v>7979</v>
      </c>
      <c r="N289" s="2">
        <v>0</v>
      </c>
      <c r="O289" s="2">
        <v>0</v>
      </c>
      <c r="P289" s="2">
        <v>0</v>
      </c>
      <c r="Q289" s="2">
        <v>1</v>
      </c>
      <c r="R289" s="2">
        <v>0</v>
      </c>
      <c r="S289" s="2">
        <v>0</v>
      </c>
      <c r="T289" s="2">
        <v>0</v>
      </c>
      <c r="X289" s="2">
        <v>0</v>
      </c>
      <c r="Y289" s="2">
        <v>0</v>
      </c>
      <c r="Z289" s="2">
        <v>2017</v>
      </c>
      <c r="AD289" s="2">
        <v>0</v>
      </c>
      <c r="AE289" s="2">
        <v>10840240</v>
      </c>
    </row>
    <row r="290" spans="1:31" ht="15" customHeight="1">
      <c r="A290" s="2">
        <v>10170287</v>
      </c>
      <c r="D290" s="2">
        <v>1</v>
      </c>
      <c r="I290" s="2">
        <f t="shared" si="3"/>
        <v>235</v>
      </c>
      <c r="J290" s="79">
        <v>42737.625</v>
      </c>
      <c r="M290" s="2">
        <v>5767</v>
      </c>
      <c r="N290" s="2">
        <v>0</v>
      </c>
      <c r="O290" s="2">
        <v>0</v>
      </c>
      <c r="P290" s="2">
        <v>1</v>
      </c>
      <c r="Q290" s="2">
        <v>0</v>
      </c>
      <c r="R290" s="2">
        <v>0</v>
      </c>
      <c r="S290" s="2">
        <v>0</v>
      </c>
      <c r="T290" s="2">
        <v>0</v>
      </c>
      <c r="X290" s="2">
        <v>0</v>
      </c>
      <c r="Y290" s="2">
        <v>0</v>
      </c>
      <c r="Z290" s="2">
        <v>2017</v>
      </c>
      <c r="AD290" s="2">
        <v>0</v>
      </c>
      <c r="AE290" s="2">
        <v>10840241</v>
      </c>
    </row>
    <row r="291" spans="1:31" ht="15" customHeight="1">
      <c r="A291" s="2">
        <v>10170288</v>
      </c>
      <c r="D291" s="2">
        <v>1</v>
      </c>
      <c r="I291" s="2">
        <f t="shared" si="3"/>
        <v>236</v>
      </c>
      <c r="J291" s="79">
        <v>42737.625</v>
      </c>
      <c r="M291" s="2">
        <v>8333</v>
      </c>
      <c r="N291" s="2">
        <v>1</v>
      </c>
      <c r="O291" s="2">
        <v>1</v>
      </c>
      <c r="P291" s="2">
        <v>0</v>
      </c>
      <c r="Q291" s="2">
        <v>0</v>
      </c>
      <c r="R291" s="2">
        <v>0</v>
      </c>
      <c r="S291" s="2">
        <v>0</v>
      </c>
      <c r="T291" s="2">
        <v>0</v>
      </c>
      <c r="X291" s="2">
        <v>0</v>
      </c>
      <c r="Y291" s="2">
        <v>0</v>
      </c>
      <c r="Z291" s="2">
        <v>2017</v>
      </c>
      <c r="AD291" s="2">
        <v>0</v>
      </c>
      <c r="AE291" s="2">
        <v>10840242</v>
      </c>
    </row>
    <row r="292" spans="1:31" ht="15" customHeight="1">
      <c r="A292" s="2">
        <v>10170289</v>
      </c>
      <c r="D292" s="2">
        <v>1</v>
      </c>
      <c r="I292" s="2">
        <f t="shared" si="3"/>
        <v>237</v>
      </c>
      <c r="J292" s="79">
        <v>42737.625</v>
      </c>
      <c r="M292" s="2">
        <v>6723</v>
      </c>
      <c r="N292" s="2">
        <v>0</v>
      </c>
      <c r="O292" s="2">
        <v>0</v>
      </c>
      <c r="P292" s="2">
        <v>1</v>
      </c>
      <c r="Q292" s="2">
        <v>1</v>
      </c>
      <c r="R292" s="2">
        <v>0</v>
      </c>
      <c r="S292" s="2">
        <v>1</v>
      </c>
      <c r="T292" s="2">
        <v>0</v>
      </c>
      <c r="X292" s="2">
        <v>0</v>
      </c>
      <c r="Y292" s="2">
        <v>0</v>
      </c>
      <c r="Z292" s="2">
        <v>2017</v>
      </c>
      <c r="AD292" s="2">
        <v>0</v>
      </c>
      <c r="AE292" s="2">
        <v>10840243</v>
      </c>
    </row>
    <row r="293" spans="1:31" ht="15" customHeight="1">
      <c r="A293" s="2">
        <v>10170290</v>
      </c>
      <c r="D293" s="2">
        <v>1</v>
      </c>
      <c r="I293" s="2">
        <f t="shared" si="3"/>
        <v>238</v>
      </c>
      <c r="J293" s="79">
        <v>42737.625</v>
      </c>
      <c r="M293" s="2">
        <v>2944</v>
      </c>
      <c r="N293" s="2">
        <v>0</v>
      </c>
      <c r="O293" s="2">
        <v>0</v>
      </c>
      <c r="P293" s="2">
        <v>0</v>
      </c>
      <c r="Q293" s="2">
        <v>0</v>
      </c>
      <c r="R293" s="2">
        <v>0</v>
      </c>
      <c r="S293" s="2">
        <v>0</v>
      </c>
      <c r="T293" s="2">
        <v>1</v>
      </c>
      <c r="X293" s="2">
        <v>0</v>
      </c>
      <c r="Y293" s="2">
        <v>0</v>
      </c>
      <c r="Z293" s="2">
        <v>2017</v>
      </c>
      <c r="AD293" s="2">
        <v>0</v>
      </c>
      <c r="AE293" s="2">
        <v>10840244</v>
      </c>
    </row>
    <row r="294" spans="1:31" ht="15" customHeight="1">
      <c r="A294" s="2">
        <v>10170291</v>
      </c>
      <c r="D294" s="2">
        <v>1</v>
      </c>
      <c r="I294" s="2">
        <f t="shared" si="3"/>
        <v>239</v>
      </c>
      <c r="J294" s="79">
        <v>42737.625</v>
      </c>
      <c r="M294" s="2">
        <v>9104</v>
      </c>
      <c r="N294" s="2">
        <v>0</v>
      </c>
      <c r="O294" s="2">
        <v>0</v>
      </c>
      <c r="P294" s="2">
        <v>0</v>
      </c>
      <c r="Q294" s="2">
        <v>0</v>
      </c>
      <c r="R294" s="2">
        <v>0</v>
      </c>
      <c r="S294" s="2">
        <v>0</v>
      </c>
      <c r="T294" s="2">
        <v>1</v>
      </c>
      <c r="X294" s="2">
        <v>0</v>
      </c>
      <c r="Y294" s="2">
        <v>0</v>
      </c>
      <c r="Z294" s="2">
        <v>2017</v>
      </c>
      <c r="AD294" s="2">
        <v>0</v>
      </c>
      <c r="AE294" s="2">
        <v>10840245</v>
      </c>
    </row>
    <row r="295" spans="1:31" ht="15" customHeight="1">
      <c r="A295" s="2">
        <v>10170292</v>
      </c>
      <c r="D295" s="2">
        <v>1</v>
      </c>
      <c r="I295" s="2">
        <f t="shared" si="3"/>
        <v>240</v>
      </c>
      <c r="J295" s="79">
        <v>42737.625</v>
      </c>
      <c r="M295" s="2">
        <v>3183</v>
      </c>
      <c r="N295" s="2">
        <v>0</v>
      </c>
      <c r="O295" s="2">
        <v>0</v>
      </c>
      <c r="P295" s="2">
        <v>0</v>
      </c>
      <c r="Q295" s="2">
        <v>0</v>
      </c>
      <c r="R295" s="2">
        <v>1</v>
      </c>
      <c r="S295" s="2">
        <v>1</v>
      </c>
      <c r="T295" s="2">
        <v>0</v>
      </c>
      <c r="X295" s="2">
        <v>0</v>
      </c>
      <c r="Y295" s="2">
        <v>0</v>
      </c>
      <c r="Z295" s="2">
        <v>2017</v>
      </c>
      <c r="AD295" s="2">
        <v>0</v>
      </c>
      <c r="AE295" s="2">
        <v>10840246</v>
      </c>
    </row>
    <row r="296" spans="1:31" ht="15" customHeight="1">
      <c r="A296" s="2">
        <v>10170293</v>
      </c>
      <c r="D296" s="2">
        <v>1</v>
      </c>
      <c r="I296" s="2">
        <f t="shared" si="3"/>
        <v>241</v>
      </c>
      <c r="J296" s="79">
        <v>42737.625</v>
      </c>
      <c r="M296" s="2">
        <v>3979</v>
      </c>
      <c r="N296" s="2">
        <v>0</v>
      </c>
      <c r="O296" s="2">
        <v>1</v>
      </c>
      <c r="P296" s="2">
        <v>0</v>
      </c>
      <c r="Q296" s="2">
        <v>1</v>
      </c>
      <c r="R296" s="2">
        <v>0</v>
      </c>
      <c r="S296" s="2">
        <v>0</v>
      </c>
      <c r="T296" s="2">
        <v>0</v>
      </c>
      <c r="X296" s="2">
        <v>0</v>
      </c>
      <c r="Y296" s="2">
        <v>0</v>
      </c>
      <c r="Z296" s="2">
        <v>2017</v>
      </c>
      <c r="AD296" s="2">
        <v>0</v>
      </c>
      <c r="AE296" s="2">
        <v>10840247</v>
      </c>
    </row>
    <row r="297" spans="1:31" ht="15" customHeight="1">
      <c r="A297" s="2">
        <v>10170294</v>
      </c>
      <c r="D297" s="2">
        <v>1</v>
      </c>
      <c r="I297" s="2">
        <f t="shared" si="3"/>
        <v>242</v>
      </c>
      <c r="J297" s="79">
        <v>42737.625</v>
      </c>
      <c r="M297" s="2">
        <v>2956</v>
      </c>
      <c r="N297" s="2">
        <v>1</v>
      </c>
      <c r="O297" s="2">
        <v>0</v>
      </c>
      <c r="P297" s="2">
        <v>0</v>
      </c>
      <c r="Q297" s="2">
        <v>1</v>
      </c>
      <c r="R297" s="2">
        <v>0</v>
      </c>
      <c r="S297" s="2">
        <v>0</v>
      </c>
      <c r="T297" s="2">
        <v>0</v>
      </c>
      <c r="X297" s="2">
        <v>0</v>
      </c>
      <c r="Y297" s="2">
        <v>0</v>
      </c>
      <c r="Z297" s="2">
        <v>2017</v>
      </c>
      <c r="AD297" s="2">
        <v>0</v>
      </c>
      <c r="AE297" s="2">
        <v>10840248</v>
      </c>
    </row>
    <row r="298" spans="1:31" ht="15" customHeight="1">
      <c r="A298" s="2">
        <v>10170295</v>
      </c>
      <c r="D298" s="2">
        <v>1</v>
      </c>
      <c r="I298" s="2">
        <f t="shared" si="3"/>
        <v>243</v>
      </c>
      <c r="J298" s="79">
        <v>42737.625</v>
      </c>
      <c r="M298" s="2">
        <v>9257</v>
      </c>
      <c r="N298" s="2">
        <v>0</v>
      </c>
      <c r="O298" s="2">
        <v>0</v>
      </c>
      <c r="P298" s="2">
        <v>0</v>
      </c>
      <c r="Q298" s="2">
        <v>1</v>
      </c>
      <c r="R298" s="2">
        <v>1</v>
      </c>
      <c r="S298" s="2">
        <v>0</v>
      </c>
      <c r="T298" s="2">
        <v>0</v>
      </c>
      <c r="X298" s="2">
        <v>0</v>
      </c>
      <c r="Y298" s="2">
        <v>0</v>
      </c>
      <c r="Z298" s="2">
        <v>2017</v>
      </c>
      <c r="AD298" s="2">
        <v>0</v>
      </c>
      <c r="AE298" s="2">
        <v>10840249</v>
      </c>
    </row>
    <row r="299" spans="1:31" ht="15" customHeight="1">
      <c r="A299" s="2">
        <v>10170296</v>
      </c>
      <c r="D299" s="2">
        <v>1</v>
      </c>
      <c r="I299" s="2">
        <f t="shared" si="3"/>
        <v>244</v>
      </c>
      <c r="J299" s="79">
        <v>42737.625</v>
      </c>
      <c r="M299" s="2">
        <v>4133</v>
      </c>
      <c r="N299" s="2">
        <v>0</v>
      </c>
      <c r="O299" s="2">
        <v>0</v>
      </c>
      <c r="P299" s="2">
        <v>0</v>
      </c>
      <c r="Q299" s="2">
        <v>1</v>
      </c>
      <c r="R299" s="2">
        <v>0</v>
      </c>
      <c r="S299" s="2">
        <v>0</v>
      </c>
      <c r="T299" s="2">
        <v>1</v>
      </c>
      <c r="X299" s="2">
        <v>0</v>
      </c>
      <c r="Y299" s="2">
        <v>0</v>
      </c>
      <c r="Z299" s="2">
        <v>2017</v>
      </c>
      <c r="AD299" s="2">
        <v>0</v>
      </c>
      <c r="AE299" s="2">
        <v>10840250</v>
      </c>
    </row>
    <row r="300" spans="1:31" ht="15" customHeight="1">
      <c r="A300" s="2">
        <v>10170297</v>
      </c>
      <c r="D300" s="2">
        <v>1</v>
      </c>
      <c r="I300" s="2">
        <f t="shared" si="3"/>
        <v>245</v>
      </c>
      <c r="J300" s="79">
        <v>42737.625</v>
      </c>
      <c r="M300" s="2">
        <v>3760</v>
      </c>
      <c r="N300" s="2">
        <v>0</v>
      </c>
      <c r="O300" s="2">
        <v>0</v>
      </c>
      <c r="P300" s="2">
        <v>0</v>
      </c>
      <c r="Q300" s="2">
        <v>1</v>
      </c>
      <c r="R300" s="2">
        <v>0</v>
      </c>
      <c r="S300" s="2">
        <v>1</v>
      </c>
      <c r="T300" s="2">
        <v>0</v>
      </c>
      <c r="X300" s="2">
        <v>0</v>
      </c>
      <c r="Y300" s="2">
        <v>0</v>
      </c>
      <c r="Z300" s="2">
        <v>2017</v>
      </c>
      <c r="AD300" s="2">
        <v>0</v>
      </c>
      <c r="AE300" s="2">
        <v>10840251</v>
      </c>
    </row>
    <row r="301" spans="1:31" ht="15" customHeight="1">
      <c r="A301" s="2">
        <v>10170298</v>
      </c>
      <c r="D301" s="2">
        <v>1</v>
      </c>
      <c r="I301" s="2">
        <f t="shared" si="3"/>
        <v>246</v>
      </c>
      <c r="J301" s="79">
        <v>42737.625</v>
      </c>
      <c r="M301" s="2">
        <v>8272</v>
      </c>
      <c r="N301" s="2">
        <v>0</v>
      </c>
      <c r="O301" s="2">
        <v>1</v>
      </c>
      <c r="P301" s="2">
        <v>0</v>
      </c>
      <c r="Q301" s="2">
        <v>0</v>
      </c>
      <c r="R301" s="2">
        <v>0</v>
      </c>
      <c r="S301" s="2">
        <v>1</v>
      </c>
      <c r="T301" s="2">
        <v>0</v>
      </c>
      <c r="X301" s="2">
        <v>0</v>
      </c>
      <c r="Y301" s="2">
        <v>0</v>
      </c>
      <c r="Z301" s="2">
        <v>2017</v>
      </c>
      <c r="AD301" s="2">
        <v>0</v>
      </c>
      <c r="AE301" s="2">
        <v>10840252</v>
      </c>
    </row>
    <row r="302" spans="1:31" ht="15" customHeight="1">
      <c r="A302" s="2">
        <v>10170299</v>
      </c>
      <c r="D302" s="2">
        <v>1</v>
      </c>
      <c r="I302" s="2">
        <f t="shared" si="3"/>
        <v>247</v>
      </c>
      <c r="J302" s="79">
        <v>42737.625</v>
      </c>
      <c r="M302" s="2">
        <v>5990</v>
      </c>
      <c r="N302" s="2">
        <v>0</v>
      </c>
      <c r="O302" s="2">
        <v>0</v>
      </c>
      <c r="P302" s="2">
        <v>0</v>
      </c>
      <c r="Q302" s="2">
        <v>1</v>
      </c>
      <c r="R302" s="2">
        <v>0</v>
      </c>
      <c r="S302" s="2">
        <v>1</v>
      </c>
      <c r="T302" s="2">
        <v>0</v>
      </c>
      <c r="X302" s="2">
        <v>0</v>
      </c>
      <c r="Y302" s="2">
        <v>0</v>
      </c>
      <c r="Z302" s="2">
        <v>2017</v>
      </c>
      <c r="AD302" s="2">
        <v>0</v>
      </c>
      <c r="AE302" s="2">
        <v>10840253</v>
      </c>
    </row>
    <row r="303" spans="1:31" ht="15" customHeight="1">
      <c r="A303" s="2">
        <v>10170300</v>
      </c>
      <c r="D303" s="2">
        <v>1</v>
      </c>
      <c r="I303" s="2">
        <f t="shared" si="3"/>
        <v>248</v>
      </c>
      <c r="J303" s="79">
        <v>42737.625</v>
      </c>
      <c r="M303" s="2">
        <v>8660</v>
      </c>
      <c r="N303" s="2">
        <v>1</v>
      </c>
      <c r="O303" s="2">
        <v>0</v>
      </c>
      <c r="P303" s="2">
        <v>0</v>
      </c>
      <c r="Q303" s="2">
        <v>0</v>
      </c>
      <c r="R303" s="2">
        <v>1</v>
      </c>
      <c r="S303" s="2">
        <v>0</v>
      </c>
      <c r="T303" s="2">
        <v>0</v>
      </c>
      <c r="X303" s="2">
        <v>0</v>
      </c>
      <c r="Y303" s="2">
        <v>0</v>
      </c>
      <c r="Z303" s="2">
        <v>2017</v>
      </c>
      <c r="AD303" s="2">
        <v>0</v>
      </c>
      <c r="AE303" s="2">
        <v>10840254</v>
      </c>
    </row>
    <row r="304" spans="1:31" ht="15" customHeight="1">
      <c r="A304" s="2">
        <v>10170301</v>
      </c>
      <c r="D304" s="2">
        <v>1</v>
      </c>
      <c r="I304" s="2">
        <f t="shared" si="3"/>
        <v>249</v>
      </c>
      <c r="J304" s="79">
        <v>42737.625</v>
      </c>
      <c r="M304" s="2">
        <v>2864</v>
      </c>
      <c r="N304" s="2">
        <v>0</v>
      </c>
      <c r="O304" s="2">
        <v>0</v>
      </c>
      <c r="P304" s="2">
        <v>2</v>
      </c>
      <c r="Q304" s="2">
        <v>0</v>
      </c>
      <c r="R304" s="2">
        <v>0</v>
      </c>
      <c r="S304" s="2">
        <v>0</v>
      </c>
      <c r="T304" s="2">
        <v>0</v>
      </c>
      <c r="X304" s="2">
        <v>0</v>
      </c>
      <c r="Y304" s="2">
        <v>0</v>
      </c>
      <c r="Z304" s="2">
        <v>2017</v>
      </c>
      <c r="AD304" s="2">
        <v>0</v>
      </c>
      <c r="AE304" s="2">
        <v>10840255</v>
      </c>
    </row>
    <row r="305" spans="1:31" ht="15" customHeight="1">
      <c r="A305" s="2">
        <v>10170302</v>
      </c>
      <c r="D305" s="2">
        <v>1</v>
      </c>
      <c r="I305" s="2">
        <f t="shared" si="3"/>
        <v>250</v>
      </c>
      <c r="J305" s="79">
        <v>42737.625</v>
      </c>
      <c r="M305" s="2">
        <v>2165</v>
      </c>
      <c r="N305" s="2">
        <v>1</v>
      </c>
      <c r="O305" s="2">
        <v>0</v>
      </c>
      <c r="P305" s="2">
        <v>0</v>
      </c>
      <c r="Q305" s="2">
        <v>0</v>
      </c>
      <c r="R305" s="2">
        <v>1</v>
      </c>
      <c r="S305" s="2">
        <v>0</v>
      </c>
      <c r="T305" s="2">
        <v>0</v>
      </c>
      <c r="X305" s="2">
        <v>0</v>
      </c>
      <c r="Y305" s="2">
        <v>0</v>
      </c>
      <c r="Z305" s="2">
        <v>2017</v>
      </c>
      <c r="AD305" s="2">
        <v>0</v>
      </c>
      <c r="AE305" s="2">
        <v>10840256</v>
      </c>
    </row>
    <row r="306" spans="1:31" ht="15" customHeight="1">
      <c r="A306" s="2">
        <v>10170303</v>
      </c>
      <c r="D306" s="2">
        <v>1</v>
      </c>
      <c r="I306" s="2">
        <f t="shared" si="3"/>
        <v>251</v>
      </c>
      <c r="J306" s="79">
        <v>42737.625</v>
      </c>
      <c r="M306" s="2">
        <v>6007</v>
      </c>
      <c r="N306" s="2">
        <v>0</v>
      </c>
      <c r="O306" s="2">
        <v>0</v>
      </c>
      <c r="P306" s="2">
        <v>0</v>
      </c>
      <c r="Q306" s="2">
        <v>1</v>
      </c>
      <c r="R306" s="2">
        <v>0</v>
      </c>
      <c r="S306" s="2">
        <v>0</v>
      </c>
      <c r="T306" s="2">
        <v>0</v>
      </c>
      <c r="X306" s="2">
        <v>0</v>
      </c>
      <c r="Y306" s="2">
        <v>0</v>
      </c>
      <c r="Z306" s="2">
        <v>2017</v>
      </c>
      <c r="AD306" s="2">
        <v>0</v>
      </c>
      <c r="AE306" s="2">
        <v>10840257</v>
      </c>
    </row>
    <row r="307" spans="1:31" ht="15" customHeight="1">
      <c r="A307" s="2">
        <v>10170304</v>
      </c>
      <c r="D307" s="2">
        <v>1</v>
      </c>
      <c r="I307" s="2">
        <f t="shared" si="3"/>
        <v>252</v>
      </c>
      <c r="J307" s="79">
        <v>42737.625</v>
      </c>
      <c r="M307" s="2">
        <v>956</v>
      </c>
      <c r="N307" s="2">
        <v>0</v>
      </c>
      <c r="O307" s="2">
        <v>0</v>
      </c>
      <c r="P307" s="2">
        <v>1</v>
      </c>
      <c r="Q307" s="2">
        <v>0</v>
      </c>
      <c r="R307" s="2">
        <v>0</v>
      </c>
      <c r="S307" s="2">
        <v>0</v>
      </c>
      <c r="T307" s="2">
        <v>0</v>
      </c>
      <c r="X307" s="2">
        <v>0</v>
      </c>
      <c r="Y307" s="2">
        <v>0</v>
      </c>
      <c r="Z307" s="2">
        <v>2017</v>
      </c>
      <c r="AD307" s="2">
        <v>0</v>
      </c>
      <c r="AE307" s="2">
        <v>10840258</v>
      </c>
    </row>
    <row r="308" spans="1:31" ht="15" customHeight="1">
      <c r="A308" s="2">
        <v>10170305</v>
      </c>
      <c r="D308" s="2">
        <v>1</v>
      </c>
      <c r="I308" s="2">
        <f t="shared" si="3"/>
        <v>253</v>
      </c>
      <c r="J308" s="79">
        <v>42737.625</v>
      </c>
      <c r="M308" s="2">
        <v>8503</v>
      </c>
      <c r="N308" s="2">
        <v>1</v>
      </c>
      <c r="O308" s="2">
        <v>1</v>
      </c>
      <c r="P308" s="2">
        <v>0</v>
      </c>
      <c r="Q308" s="2">
        <v>0</v>
      </c>
      <c r="R308" s="2">
        <v>0</v>
      </c>
      <c r="S308" s="2">
        <v>0</v>
      </c>
      <c r="T308" s="2">
        <v>0</v>
      </c>
      <c r="X308" s="2">
        <v>0</v>
      </c>
      <c r="Y308" s="2">
        <v>0</v>
      </c>
      <c r="Z308" s="2">
        <v>2017</v>
      </c>
      <c r="AD308" s="2">
        <v>0</v>
      </c>
      <c r="AE308" s="2">
        <v>10840259</v>
      </c>
    </row>
    <row r="309" spans="1:31" ht="15" customHeight="1">
      <c r="A309" s="2">
        <v>10170306</v>
      </c>
      <c r="D309" s="2">
        <v>1</v>
      </c>
      <c r="I309" s="2">
        <f t="shared" si="3"/>
        <v>254</v>
      </c>
      <c r="J309" s="79">
        <v>42737.625</v>
      </c>
      <c r="M309" s="2">
        <v>9794</v>
      </c>
      <c r="N309" s="2">
        <v>0</v>
      </c>
      <c r="O309" s="2">
        <v>0</v>
      </c>
      <c r="P309" s="2">
        <v>1</v>
      </c>
      <c r="Q309" s="2">
        <v>1</v>
      </c>
      <c r="R309" s="2">
        <v>0</v>
      </c>
      <c r="S309" s="2">
        <v>1</v>
      </c>
      <c r="T309" s="2">
        <v>0</v>
      </c>
      <c r="X309" s="2">
        <v>0</v>
      </c>
      <c r="Y309" s="2">
        <v>0</v>
      </c>
      <c r="Z309" s="2">
        <v>2017</v>
      </c>
      <c r="AD309" s="2">
        <v>0</v>
      </c>
      <c r="AE309" s="2">
        <v>10840260</v>
      </c>
    </row>
    <row r="310" spans="1:31" ht="15" customHeight="1">
      <c r="A310" s="2">
        <v>10170307</v>
      </c>
      <c r="D310" s="2">
        <v>1</v>
      </c>
      <c r="I310" s="2">
        <f t="shared" si="3"/>
        <v>255</v>
      </c>
      <c r="J310" s="79">
        <v>42737.625</v>
      </c>
      <c r="M310" s="2">
        <v>2525</v>
      </c>
      <c r="N310" s="2">
        <v>0</v>
      </c>
      <c r="O310" s="2">
        <v>0</v>
      </c>
      <c r="P310" s="2">
        <v>0</v>
      </c>
      <c r="Q310" s="2">
        <v>0</v>
      </c>
      <c r="R310" s="2">
        <v>0</v>
      </c>
      <c r="S310" s="2">
        <v>0</v>
      </c>
      <c r="T310" s="2">
        <v>1</v>
      </c>
      <c r="X310" s="2">
        <v>0</v>
      </c>
      <c r="Y310" s="2">
        <v>0</v>
      </c>
      <c r="Z310" s="2">
        <v>2017</v>
      </c>
      <c r="AD310" s="2">
        <v>0</v>
      </c>
      <c r="AE310" s="2">
        <v>10840261</v>
      </c>
    </row>
    <row r="311" spans="1:31" ht="15" customHeight="1">
      <c r="A311" s="2">
        <v>10170308</v>
      </c>
      <c r="D311" s="2">
        <v>1</v>
      </c>
      <c r="I311" s="2">
        <f t="shared" si="3"/>
        <v>256</v>
      </c>
      <c r="J311" s="79">
        <v>42737.625</v>
      </c>
      <c r="M311" s="2">
        <v>5127</v>
      </c>
      <c r="N311" s="2">
        <v>0</v>
      </c>
      <c r="O311" s="2">
        <v>0</v>
      </c>
      <c r="P311" s="2">
        <v>0</v>
      </c>
      <c r="Q311" s="2">
        <v>0</v>
      </c>
      <c r="R311" s="2">
        <v>0</v>
      </c>
      <c r="S311" s="2">
        <v>0</v>
      </c>
      <c r="T311" s="2">
        <v>1</v>
      </c>
      <c r="X311" s="2">
        <v>0</v>
      </c>
      <c r="Y311" s="2">
        <v>0</v>
      </c>
      <c r="Z311" s="2">
        <v>2017</v>
      </c>
      <c r="AD311" s="2">
        <v>0</v>
      </c>
      <c r="AE311" s="2">
        <v>10840262</v>
      </c>
    </row>
    <row r="312" spans="1:31" ht="15" customHeight="1">
      <c r="A312" s="2">
        <v>10170309</v>
      </c>
      <c r="D312" s="2">
        <v>1</v>
      </c>
      <c r="I312" s="2">
        <f t="shared" si="3"/>
        <v>257</v>
      </c>
      <c r="J312" s="79">
        <v>42737.625</v>
      </c>
      <c r="M312" s="2">
        <v>7704</v>
      </c>
      <c r="N312" s="2">
        <v>0</v>
      </c>
      <c r="O312" s="2">
        <v>0</v>
      </c>
      <c r="P312" s="2">
        <v>0</v>
      </c>
      <c r="Q312" s="2">
        <v>0</v>
      </c>
      <c r="R312" s="2">
        <v>1</v>
      </c>
      <c r="S312" s="2">
        <v>1</v>
      </c>
      <c r="T312" s="2">
        <v>0</v>
      </c>
      <c r="X312" s="2">
        <v>0</v>
      </c>
      <c r="Y312" s="2">
        <v>0</v>
      </c>
      <c r="Z312" s="2">
        <v>2017</v>
      </c>
      <c r="AD312" s="2">
        <v>0</v>
      </c>
      <c r="AE312" s="2">
        <v>10840263</v>
      </c>
    </row>
    <row r="313" spans="1:31" ht="15" customHeight="1">
      <c r="A313" s="2">
        <v>10170310</v>
      </c>
      <c r="D313" s="2">
        <v>1</v>
      </c>
      <c r="I313" s="2">
        <f t="shared" si="3"/>
        <v>258</v>
      </c>
      <c r="J313" s="79">
        <v>42737.625</v>
      </c>
      <c r="M313" s="2">
        <v>9388</v>
      </c>
      <c r="N313" s="2">
        <v>0</v>
      </c>
      <c r="O313" s="2">
        <v>1</v>
      </c>
      <c r="P313" s="2">
        <v>0</v>
      </c>
      <c r="Q313" s="2">
        <v>1</v>
      </c>
      <c r="R313" s="2">
        <v>0</v>
      </c>
      <c r="S313" s="2">
        <v>0</v>
      </c>
      <c r="T313" s="2">
        <v>0</v>
      </c>
      <c r="X313" s="2">
        <v>0</v>
      </c>
      <c r="Y313" s="2">
        <v>0</v>
      </c>
      <c r="Z313" s="2">
        <v>2017</v>
      </c>
      <c r="AD313" s="2">
        <v>0</v>
      </c>
      <c r="AE313" s="2">
        <v>10840264</v>
      </c>
    </row>
    <row r="314" spans="1:31" ht="15" customHeight="1">
      <c r="A314" s="2">
        <v>10170311</v>
      </c>
      <c r="D314" s="2">
        <v>1</v>
      </c>
      <c r="I314" s="2">
        <f t="shared" si="3"/>
        <v>259</v>
      </c>
      <c r="J314" s="79">
        <v>42737.625</v>
      </c>
      <c r="M314" s="2">
        <v>8501</v>
      </c>
      <c r="N314" s="2">
        <v>1</v>
      </c>
      <c r="O314" s="2">
        <v>0</v>
      </c>
      <c r="P314" s="2">
        <v>0</v>
      </c>
      <c r="Q314" s="2">
        <v>1</v>
      </c>
      <c r="R314" s="2">
        <v>0</v>
      </c>
      <c r="S314" s="2">
        <v>0</v>
      </c>
      <c r="T314" s="2">
        <v>0</v>
      </c>
      <c r="X314" s="2">
        <v>0</v>
      </c>
      <c r="Y314" s="2">
        <v>0</v>
      </c>
      <c r="Z314" s="2">
        <v>2017</v>
      </c>
      <c r="AD314" s="2">
        <v>0</v>
      </c>
      <c r="AE314" s="2">
        <v>10840265</v>
      </c>
    </row>
    <row r="315" spans="1:31" ht="15" customHeight="1">
      <c r="A315" s="2">
        <v>10170312</v>
      </c>
      <c r="D315" s="2">
        <v>1</v>
      </c>
      <c r="I315" s="2">
        <f t="shared" si="3"/>
        <v>260</v>
      </c>
      <c r="J315" s="79">
        <v>42737.625</v>
      </c>
      <c r="M315" s="2">
        <v>9666</v>
      </c>
      <c r="N315" s="2">
        <v>1</v>
      </c>
      <c r="O315" s="2">
        <v>0</v>
      </c>
      <c r="P315" s="2">
        <v>1</v>
      </c>
      <c r="Q315" s="2">
        <v>0</v>
      </c>
      <c r="R315" s="2">
        <v>0</v>
      </c>
      <c r="S315" s="2">
        <v>0</v>
      </c>
      <c r="T315" s="2">
        <v>0</v>
      </c>
      <c r="X315" s="2">
        <v>0</v>
      </c>
      <c r="Y315" s="2">
        <v>0</v>
      </c>
      <c r="Z315" s="2">
        <v>2017</v>
      </c>
      <c r="AD315" s="2">
        <v>0</v>
      </c>
      <c r="AE315" s="2">
        <v>10840266</v>
      </c>
    </row>
    <row r="316" spans="1:31" ht="15" customHeight="1">
      <c r="A316" s="2">
        <v>10170313</v>
      </c>
      <c r="D316" s="2">
        <v>1</v>
      </c>
      <c r="I316" s="2">
        <f t="shared" si="3"/>
        <v>261</v>
      </c>
      <c r="J316" s="79">
        <v>42737.625</v>
      </c>
      <c r="M316" s="2">
        <v>4483</v>
      </c>
      <c r="N316" s="2">
        <v>0</v>
      </c>
      <c r="O316" s="2">
        <v>0</v>
      </c>
      <c r="P316" s="2">
        <v>0</v>
      </c>
      <c r="Q316" s="2">
        <v>1</v>
      </c>
      <c r="R316" s="2">
        <v>0</v>
      </c>
      <c r="S316" s="2">
        <v>0</v>
      </c>
      <c r="T316" s="2">
        <v>1</v>
      </c>
      <c r="X316" s="2">
        <v>0</v>
      </c>
      <c r="Y316" s="2">
        <v>0</v>
      </c>
      <c r="Z316" s="2">
        <v>2017</v>
      </c>
      <c r="AD316" s="2">
        <v>0</v>
      </c>
      <c r="AE316" s="2">
        <v>10840267</v>
      </c>
    </row>
    <row r="317" spans="1:31" ht="15" customHeight="1">
      <c r="A317" s="2">
        <v>10170314</v>
      </c>
      <c r="D317" s="2">
        <v>1</v>
      </c>
      <c r="I317" s="2">
        <f t="shared" ref="I317:I380" si="4">I316+1</f>
        <v>262</v>
      </c>
      <c r="J317" s="79">
        <v>42737.625</v>
      </c>
      <c r="M317" s="2">
        <v>886</v>
      </c>
      <c r="N317" s="2">
        <v>0</v>
      </c>
      <c r="O317" s="2">
        <v>0</v>
      </c>
      <c r="P317" s="2">
        <v>0</v>
      </c>
      <c r="Q317" s="2">
        <v>1</v>
      </c>
      <c r="R317" s="2">
        <v>0</v>
      </c>
      <c r="S317" s="2">
        <v>1</v>
      </c>
      <c r="T317" s="2">
        <v>0</v>
      </c>
      <c r="X317" s="2">
        <v>0</v>
      </c>
      <c r="Y317" s="2">
        <v>0</v>
      </c>
      <c r="Z317" s="2">
        <v>2017</v>
      </c>
      <c r="AD317" s="2">
        <v>0</v>
      </c>
      <c r="AE317" s="2">
        <v>10840268</v>
      </c>
    </row>
    <row r="318" spans="1:31" ht="15" customHeight="1">
      <c r="A318" s="2">
        <v>10170315</v>
      </c>
      <c r="D318" s="2">
        <v>1</v>
      </c>
      <c r="I318" s="2">
        <f t="shared" si="4"/>
        <v>263</v>
      </c>
      <c r="J318" s="79">
        <v>42737.625</v>
      </c>
      <c r="M318" s="2">
        <v>6033</v>
      </c>
      <c r="N318" s="2">
        <v>0</v>
      </c>
      <c r="O318" s="2">
        <v>1</v>
      </c>
      <c r="P318" s="2">
        <v>0</v>
      </c>
      <c r="Q318" s="2">
        <v>0</v>
      </c>
      <c r="R318" s="2">
        <v>0</v>
      </c>
      <c r="S318" s="2">
        <v>1</v>
      </c>
      <c r="T318" s="2">
        <v>0</v>
      </c>
      <c r="X318" s="2">
        <v>0</v>
      </c>
      <c r="Y318" s="2">
        <v>0</v>
      </c>
      <c r="Z318" s="2">
        <v>2017</v>
      </c>
      <c r="AD318" s="2">
        <v>0</v>
      </c>
      <c r="AE318" s="2">
        <v>10840269</v>
      </c>
    </row>
    <row r="319" spans="1:31" ht="15" customHeight="1">
      <c r="A319" s="2">
        <v>10170316</v>
      </c>
      <c r="D319" s="2">
        <v>1</v>
      </c>
      <c r="I319" s="2">
        <f t="shared" si="4"/>
        <v>264</v>
      </c>
      <c r="J319" s="79">
        <v>42737.625</v>
      </c>
      <c r="M319" s="2">
        <v>2629</v>
      </c>
      <c r="N319" s="2">
        <v>0</v>
      </c>
      <c r="O319" s="2">
        <v>0</v>
      </c>
      <c r="P319" s="2">
        <v>0</v>
      </c>
      <c r="Q319" s="2">
        <v>1</v>
      </c>
      <c r="R319" s="2">
        <v>0</v>
      </c>
      <c r="S319" s="2">
        <v>1</v>
      </c>
      <c r="T319" s="2">
        <v>0</v>
      </c>
      <c r="X319" s="2">
        <v>0</v>
      </c>
      <c r="Y319" s="2">
        <v>0</v>
      </c>
      <c r="Z319" s="2">
        <v>2017</v>
      </c>
      <c r="AD319" s="2">
        <v>0</v>
      </c>
      <c r="AE319" s="2">
        <v>10840270</v>
      </c>
    </row>
    <row r="320" spans="1:31" ht="15" customHeight="1">
      <c r="A320" s="2">
        <v>10170317</v>
      </c>
      <c r="D320" s="2">
        <v>1</v>
      </c>
      <c r="I320" s="2">
        <f t="shared" si="4"/>
        <v>265</v>
      </c>
      <c r="J320" s="79">
        <v>42737.625</v>
      </c>
      <c r="M320" s="2">
        <v>778</v>
      </c>
      <c r="N320" s="2">
        <v>1</v>
      </c>
      <c r="O320" s="2">
        <v>0</v>
      </c>
      <c r="P320" s="2">
        <v>0</v>
      </c>
      <c r="Q320" s="2">
        <v>0</v>
      </c>
      <c r="R320" s="2">
        <v>1</v>
      </c>
      <c r="S320" s="2">
        <v>0</v>
      </c>
      <c r="T320" s="2">
        <v>0</v>
      </c>
      <c r="X320" s="2">
        <v>0</v>
      </c>
      <c r="Y320" s="2">
        <v>0</v>
      </c>
      <c r="Z320" s="2">
        <v>2017</v>
      </c>
      <c r="AD320" s="2">
        <v>0</v>
      </c>
      <c r="AE320" s="2">
        <v>10840271</v>
      </c>
    </row>
    <row r="321" spans="1:31" ht="15" customHeight="1">
      <c r="A321" s="2">
        <v>10170318</v>
      </c>
      <c r="D321" s="2">
        <v>1</v>
      </c>
      <c r="I321" s="2">
        <f t="shared" si="4"/>
        <v>266</v>
      </c>
      <c r="J321" s="79">
        <v>42737.625</v>
      </c>
      <c r="M321" s="2">
        <v>379</v>
      </c>
      <c r="N321" s="2">
        <v>0</v>
      </c>
      <c r="O321" s="2">
        <v>0</v>
      </c>
      <c r="P321" s="2">
        <v>2</v>
      </c>
      <c r="Q321" s="2">
        <v>0</v>
      </c>
      <c r="R321" s="2">
        <v>0</v>
      </c>
      <c r="S321" s="2">
        <v>0</v>
      </c>
      <c r="T321" s="2">
        <v>0</v>
      </c>
      <c r="X321" s="2">
        <v>0</v>
      </c>
      <c r="Y321" s="2">
        <v>0</v>
      </c>
      <c r="Z321" s="2">
        <v>2017</v>
      </c>
      <c r="AD321" s="2">
        <v>0</v>
      </c>
      <c r="AE321" s="2">
        <v>10840272</v>
      </c>
    </row>
    <row r="322" spans="1:31" ht="15" customHeight="1">
      <c r="A322" s="2">
        <v>10170319</v>
      </c>
      <c r="D322" s="2">
        <v>1</v>
      </c>
      <c r="I322" s="2">
        <f t="shared" si="4"/>
        <v>267</v>
      </c>
      <c r="J322" s="79">
        <v>42737.625</v>
      </c>
      <c r="M322" s="2">
        <v>2984</v>
      </c>
      <c r="N322" s="2">
        <v>1</v>
      </c>
      <c r="O322" s="2">
        <v>0</v>
      </c>
      <c r="P322" s="2">
        <v>0</v>
      </c>
      <c r="Q322" s="2">
        <v>0</v>
      </c>
      <c r="R322" s="2">
        <v>1</v>
      </c>
      <c r="S322" s="2">
        <v>0</v>
      </c>
      <c r="T322" s="2">
        <v>0</v>
      </c>
      <c r="X322" s="2">
        <v>0</v>
      </c>
      <c r="Y322" s="2">
        <v>0</v>
      </c>
      <c r="Z322" s="2">
        <v>2017</v>
      </c>
      <c r="AD322" s="2">
        <v>0</v>
      </c>
      <c r="AE322" s="2">
        <v>10840273</v>
      </c>
    </row>
    <row r="323" spans="1:31" ht="15" customHeight="1">
      <c r="A323" s="2">
        <v>10170320</v>
      </c>
      <c r="D323" s="2">
        <v>1</v>
      </c>
      <c r="I323" s="2">
        <f t="shared" si="4"/>
        <v>268</v>
      </c>
      <c r="J323" s="79">
        <v>42737.625</v>
      </c>
      <c r="M323" s="2">
        <v>2334</v>
      </c>
      <c r="N323" s="2">
        <v>0</v>
      </c>
      <c r="O323" s="2">
        <v>0</v>
      </c>
      <c r="P323" s="2">
        <v>0</v>
      </c>
      <c r="Q323" s="2">
        <v>1</v>
      </c>
      <c r="R323" s="2">
        <v>0</v>
      </c>
      <c r="S323" s="2">
        <v>0</v>
      </c>
      <c r="T323" s="2">
        <v>0</v>
      </c>
      <c r="X323" s="2">
        <v>0</v>
      </c>
      <c r="Y323" s="2">
        <v>0</v>
      </c>
      <c r="Z323" s="2">
        <v>2017</v>
      </c>
      <c r="AD323" s="2">
        <v>0</v>
      </c>
      <c r="AE323" s="2">
        <v>10840274</v>
      </c>
    </row>
    <row r="324" spans="1:31" ht="15" customHeight="1">
      <c r="A324" s="2">
        <v>10170321</v>
      </c>
      <c r="D324" s="2">
        <v>1</v>
      </c>
      <c r="I324" s="2">
        <f t="shared" si="4"/>
        <v>269</v>
      </c>
      <c r="J324" s="79">
        <v>42737.625</v>
      </c>
      <c r="M324" s="2">
        <v>777</v>
      </c>
      <c r="N324" s="2">
        <v>0</v>
      </c>
      <c r="O324" s="2">
        <v>0</v>
      </c>
      <c r="P324" s="2">
        <v>1</v>
      </c>
      <c r="Q324" s="2">
        <v>0</v>
      </c>
      <c r="R324" s="2">
        <v>0</v>
      </c>
      <c r="S324" s="2">
        <v>0</v>
      </c>
      <c r="T324" s="2">
        <v>0</v>
      </c>
      <c r="X324" s="2">
        <v>0</v>
      </c>
      <c r="Y324" s="2">
        <v>0</v>
      </c>
      <c r="Z324" s="2">
        <v>2017</v>
      </c>
      <c r="AD324" s="2">
        <v>0</v>
      </c>
      <c r="AE324" s="2">
        <v>10840275</v>
      </c>
    </row>
    <row r="325" spans="1:31" ht="15" customHeight="1">
      <c r="A325" s="2">
        <v>10170322</v>
      </c>
      <c r="D325" s="2">
        <v>1</v>
      </c>
      <c r="I325" s="2">
        <f t="shared" si="4"/>
        <v>270</v>
      </c>
      <c r="J325" s="79">
        <v>42737.625</v>
      </c>
      <c r="M325" s="2">
        <v>6067</v>
      </c>
      <c r="N325" s="2">
        <v>1</v>
      </c>
      <c r="O325" s="2">
        <v>1</v>
      </c>
      <c r="P325" s="2">
        <v>0</v>
      </c>
      <c r="Q325" s="2">
        <v>0</v>
      </c>
      <c r="R325" s="2">
        <v>0</v>
      </c>
      <c r="S325" s="2">
        <v>0</v>
      </c>
      <c r="T325" s="2">
        <v>0</v>
      </c>
      <c r="X325" s="2">
        <v>0</v>
      </c>
      <c r="Y325" s="2">
        <v>0</v>
      </c>
      <c r="Z325" s="2">
        <v>2017</v>
      </c>
      <c r="AD325" s="2">
        <v>0</v>
      </c>
      <c r="AE325" s="2">
        <v>10840276</v>
      </c>
    </row>
    <row r="326" spans="1:31" ht="15" customHeight="1">
      <c r="A326" s="2">
        <v>10170323</v>
      </c>
      <c r="D326" s="2">
        <v>1</v>
      </c>
      <c r="I326" s="2">
        <f t="shared" si="4"/>
        <v>271</v>
      </c>
      <c r="J326" s="79">
        <v>42737.625</v>
      </c>
      <c r="M326" s="2">
        <v>8750</v>
      </c>
      <c r="N326" s="2">
        <v>0</v>
      </c>
      <c r="O326" s="2">
        <v>0</v>
      </c>
      <c r="P326" s="2">
        <v>1</v>
      </c>
      <c r="Q326" s="2">
        <v>1</v>
      </c>
      <c r="R326" s="2">
        <v>0</v>
      </c>
      <c r="S326" s="2">
        <v>1</v>
      </c>
      <c r="T326" s="2">
        <v>0</v>
      </c>
      <c r="X326" s="2">
        <v>0</v>
      </c>
      <c r="Y326" s="2">
        <v>0</v>
      </c>
      <c r="Z326" s="2">
        <v>2017</v>
      </c>
      <c r="AD326" s="2">
        <v>0</v>
      </c>
      <c r="AE326" s="2">
        <v>10840277</v>
      </c>
    </row>
    <row r="327" spans="1:31" ht="15" customHeight="1">
      <c r="A327" s="2">
        <v>10170324</v>
      </c>
      <c r="D327" s="2">
        <v>1</v>
      </c>
      <c r="I327" s="2">
        <f t="shared" si="4"/>
        <v>272</v>
      </c>
      <c r="J327" s="79">
        <v>42737.625</v>
      </c>
      <c r="M327" s="2">
        <v>6808</v>
      </c>
      <c r="N327" s="2">
        <v>0</v>
      </c>
      <c r="O327" s="2">
        <v>0</v>
      </c>
      <c r="P327" s="2">
        <v>0</v>
      </c>
      <c r="Q327" s="2">
        <v>0</v>
      </c>
      <c r="R327" s="2">
        <v>0</v>
      </c>
      <c r="S327" s="2">
        <v>0</v>
      </c>
      <c r="T327" s="2">
        <v>1</v>
      </c>
      <c r="X327" s="2">
        <v>0</v>
      </c>
      <c r="Y327" s="2">
        <v>0</v>
      </c>
      <c r="Z327" s="2">
        <v>2017</v>
      </c>
      <c r="AD327" s="2">
        <v>0</v>
      </c>
      <c r="AE327" s="2">
        <v>10840278</v>
      </c>
    </row>
    <row r="328" spans="1:31" ht="15" customHeight="1">
      <c r="A328" s="2">
        <v>10170325</v>
      </c>
      <c r="D328" s="2">
        <v>1</v>
      </c>
      <c r="I328" s="2">
        <f t="shared" si="4"/>
        <v>273</v>
      </c>
      <c r="J328" s="79">
        <v>42737.625</v>
      </c>
      <c r="M328" s="2">
        <v>7493</v>
      </c>
      <c r="N328" s="2">
        <v>0</v>
      </c>
      <c r="O328" s="2">
        <v>0</v>
      </c>
      <c r="P328" s="2">
        <v>0</v>
      </c>
      <c r="Q328" s="2">
        <v>0</v>
      </c>
      <c r="R328" s="2">
        <v>0</v>
      </c>
      <c r="S328" s="2">
        <v>0</v>
      </c>
      <c r="T328" s="2">
        <v>1</v>
      </c>
      <c r="X328" s="2">
        <v>0</v>
      </c>
      <c r="Y328" s="2">
        <v>0</v>
      </c>
      <c r="Z328" s="2">
        <v>2017</v>
      </c>
      <c r="AD328" s="2">
        <v>0</v>
      </c>
      <c r="AE328" s="2">
        <v>10840279</v>
      </c>
    </row>
    <row r="329" spans="1:31" ht="15" customHeight="1">
      <c r="A329" s="2">
        <v>10170326</v>
      </c>
      <c r="D329" s="2">
        <v>1</v>
      </c>
      <c r="I329" s="2">
        <f t="shared" si="4"/>
        <v>274</v>
      </c>
      <c r="J329" s="79">
        <v>42737.625</v>
      </c>
      <c r="M329" s="2">
        <v>7679</v>
      </c>
      <c r="N329" s="2">
        <v>0</v>
      </c>
      <c r="O329" s="2">
        <v>0</v>
      </c>
      <c r="P329" s="2">
        <v>0</v>
      </c>
      <c r="Q329" s="2">
        <v>0</v>
      </c>
      <c r="R329" s="2">
        <v>1</v>
      </c>
      <c r="S329" s="2">
        <v>1</v>
      </c>
      <c r="T329" s="2">
        <v>0</v>
      </c>
      <c r="X329" s="2">
        <v>0</v>
      </c>
      <c r="Y329" s="2">
        <v>0</v>
      </c>
      <c r="Z329" s="2">
        <v>2017</v>
      </c>
      <c r="AD329" s="2">
        <v>0</v>
      </c>
      <c r="AE329" s="2">
        <v>10840280</v>
      </c>
    </row>
    <row r="330" spans="1:31" ht="15" customHeight="1">
      <c r="A330" s="2">
        <v>10170327</v>
      </c>
      <c r="D330" s="2">
        <v>1</v>
      </c>
      <c r="I330" s="2">
        <f t="shared" si="4"/>
        <v>275</v>
      </c>
      <c r="J330" s="79">
        <v>42737.625</v>
      </c>
      <c r="M330" s="2">
        <v>9811</v>
      </c>
      <c r="N330" s="2">
        <v>0</v>
      </c>
      <c r="O330" s="2">
        <v>1</v>
      </c>
      <c r="P330" s="2">
        <v>0</v>
      </c>
      <c r="Q330" s="2">
        <v>1</v>
      </c>
      <c r="R330" s="2">
        <v>0</v>
      </c>
      <c r="S330" s="2">
        <v>0</v>
      </c>
      <c r="T330" s="2">
        <v>0</v>
      </c>
      <c r="X330" s="2">
        <v>0</v>
      </c>
      <c r="Y330" s="2">
        <v>0</v>
      </c>
      <c r="Z330" s="2">
        <v>2017</v>
      </c>
      <c r="AD330" s="2">
        <v>0</v>
      </c>
      <c r="AE330" s="2">
        <v>10840281</v>
      </c>
    </row>
    <row r="331" spans="1:31" ht="15" customHeight="1">
      <c r="A331" s="2">
        <v>10170328</v>
      </c>
      <c r="D331" s="2">
        <v>1</v>
      </c>
      <c r="I331" s="2">
        <f t="shared" si="4"/>
        <v>276</v>
      </c>
      <c r="J331" s="79">
        <v>42737.625</v>
      </c>
      <c r="M331" s="2">
        <v>3911</v>
      </c>
      <c r="N331" s="2">
        <v>1</v>
      </c>
      <c r="O331" s="2">
        <v>0</v>
      </c>
      <c r="P331" s="2">
        <v>0</v>
      </c>
      <c r="Q331" s="2">
        <v>1</v>
      </c>
      <c r="R331" s="2">
        <v>0</v>
      </c>
      <c r="S331" s="2">
        <v>0</v>
      </c>
      <c r="T331" s="2">
        <v>0</v>
      </c>
      <c r="X331" s="2">
        <v>0</v>
      </c>
      <c r="Y331" s="2">
        <v>0</v>
      </c>
      <c r="Z331" s="2">
        <v>2017</v>
      </c>
      <c r="AD331" s="2">
        <v>0</v>
      </c>
      <c r="AE331" s="2">
        <v>10840282</v>
      </c>
    </row>
    <row r="332" spans="1:31" ht="15" customHeight="1">
      <c r="A332" s="2">
        <v>10170329</v>
      </c>
      <c r="D332" s="2">
        <v>1</v>
      </c>
      <c r="I332" s="2">
        <f t="shared" si="4"/>
        <v>277</v>
      </c>
      <c r="J332" s="79">
        <v>42737.625</v>
      </c>
      <c r="M332" s="2">
        <v>8239</v>
      </c>
      <c r="N332" s="2">
        <v>0</v>
      </c>
      <c r="O332" s="2">
        <v>0</v>
      </c>
      <c r="P332" s="2">
        <v>1</v>
      </c>
      <c r="Q332" s="2">
        <v>0</v>
      </c>
      <c r="R332" s="2">
        <v>0</v>
      </c>
      <c r="S332" s="2">
        <v>1</v>
      </c>
      <c r="T332" s="2">
        <v>0</v>
      </c>
      <c r="X332" s="2">
        <v>0</v>
      </c>
      <c r="Y332" s="2">
        <v>0</v>
      </c>
      <c r="Z332" s="2">
        <v>2017</v>
      </c>
      <c r="AD332" s="2">
        <v>0</v>
      </c>
      <c r="AE332" s="2">
        <v>10840283</v>
      </c>
    </row>
    <row r="333" spans="1:31" ht="15" customHeight="1">
      <c r="A333" s="2">
        <v>10170330</v>
      </c>
      <c r="D333" s="2">
        <v>1</v>
      </c>
      <c r="I333" s="2">
        <f t="shared" si="4"/>
        <v>278</v>
      </c>
      <c r="J333" s="79">
        <v>42737.625</v>
      </c>
      <c r="M333" s="2">
        <v>4380</v>
      </c>
      <c r="N333" s="2">
        <v>0</v>
      </c>
      <c r="O333" s="2">
        <v>0</v>
      </c>
      <c r="P333" s="2">
        <v>0</v>
      </c>
      <c r="Q333" s="2">
        <v>1</v>
      </c>
      <c r="R333" s="2">
        <v>0</v>
      </c>
      <c r="S333" s="2">
        <v>0</v>
      </c>
      <c r="T333" s="2">
        <v>1</v>
      </c>
      <c r="X333" s="2">
        <v>0</v>
      </c>
      <c r="Y333" s="2">
        <v>0</v>
      </c>
      <c r="Z333" s="2">
        <v>2017</v>
      </c>
      <c r="AD333" s="2">
        <v>0</v>
      </c>
      <c r="AE333" s="2">
        <v>10840284</v>
      </c>
    </row>
    <row r="334" spans="1:31" ht="15" customHeight="1">
      <c r="A334" s="2">
        <v>10170331</v>
      </c>
      <c r="D334" s="2">
        <v>1</v>
      </c>
      <c r="I334" s="2">
        <f t="shared" si="4"/>
        <v>279</v>
      </c>
      <c r="J334" s="79">
        <v>42737.625</v>
      </c>
      <c r="M334" s="2">
        <v>7086</v>
      </c>
      <c r="N334" s="2">
        <v>0</v>
      </c>
      <c r="O334" s="2">
        <v>0</v>
      </c>
      <c r="P334" s="2">
        <v>0</v>
      </c>
      <c r="Q334" s="2">
        <v>1</v>
      </c>
      <c r="R334" s="2">
        <v>0</v>
      </c>
      <c r="S334" s="2">
        <v>1</v>
      </c>
      <c r="T334" s="2">
        <v>0</v>
      </c>
      <c r="X334" s="2">
        <v>0</v>
      </c>
      <c r="Y334" s="2">
        <v>0</v>
      </c>
      <c r="Z334" s="2">
        <v>2017</v>
      </c>
      <c r="AD334" s="2">
        <v>0</v>
      </c>
      <c r="AE334" s="2">
        <v>10840285</v>
      </c>
    </row>
    <row r="335" spans="1:31" ht="15" customHeight="1">
      <c r="A335" s="2">
        <v>10170332</v>
      </c>
      <c r="D335" s="2">
        <v>1</v>
      </c>
      <c r="I335" s="2">
        <f t="shared" si="4"/>
        <v>280</v>
      </c>
      <c r="J335" s="79">
        <v>42737.625</v>
      </c>
      <c r="M335" s="2">
        <v>6364</v>
      </c>
      <c r="N335" s="2">
        <v>0</v>
      </c>
      <c r="O335" s="2">
        <v>1</v>
      </c>
      <c r="P335" s="2">
        <v>0</v>
      </c>
      <c r="Q335" s="2">
        <v>0</v>
      </c>
      <c r="R335" s="2">
        <v>0</v>
      </c>
      <c r="S335" s="2">
        <v>1</v>
      </c>
      <c r="T335" s="2">
        <v>0</v>
      </c>
      <c r="X335" s="2">
        <v>0</v>
      </c>
      <c r="Y335" s="2">
        <v>0</v>
      </c>
      <c r="Z335" s="2">
        <v>2017</v>
      </c>
      <c r="AD335" s="2">
        <v>0</v>
      </c>
      <c r="AE335" s="2">
        <v>10840286</v>
      </c>
    </row>
    <row r="336" spans="1:31" ht="15" customHeight="1">
      <c r="A336" s="2">
        <v>10170333</v>
      </c>
      <c r="D336" s="2">
        <v>1</v>
      </c>
      <c r="I336" s="2">
        <f t="shared" si="4"/>
        <v>281</v>
      </c>
      <c r="J336" s="79">
        <v>42737.625</v>
      </c>
      <c r="M336" s="2">
        <v>6783</v>
      </c>
      <c r="N336" s="2">
        <v>0</v>
      </c>
      <c r="O336" s="2">
        <v>0</v>
      </c>
      <c r="P336" s="2">
        <v>0</v>
      </c>
      <c r="Q336" s="2">
        <v>1</v>
      </c>
      <c r="R336" s="2">
        <v>0</v>
      </c>
      <c r="S336" s="2">
        <v>1</v>
      </c>
      <c r="T336" s="2">
        <v>0</v>
      </c>
      <c r="X336" s="2">
        <v>0</v>
      </c>
      <c r="Y336" s="2">
        <v>0</v>
      </c>
      <c r="Z336" s="2">
        <v>2017</v>
      </c>
      <c r="AD336" s="2">
        <v>0</v>
      </c>
      <c r="AE336" s="2">
        <v>10840287</v>
      </c>
    </row>
    <row r="337" spans="1:31" ht="15" customHeight="1">
      <c r="A337" s="2">
        <v>10170334</v>
      </c>
      <c r="D337" s="2">
        <v>1</v>
      </c>
      <c r="I337" s="2">
        <f t="shared" si="4"/>
        <v>282</v>
      </c>
      <c r="J337" s="79">
        <v>42737.625</v>
      </c>
      <c r="M337" s="2">
        <v>9095</v>
      </c>
      <c r="N337" s="2">
        <v>1</v>
      </c>
      <c r="O337" s="2">
        <v>0</v>
      </c>
      <c r="P337" s="2">
        <v>0</v>
      </c>
      <c r="Q337" s="2">
        <v>0</v>
      </c>
      <c r="R337" s="2">
        <v>1</v>
      </c>
      <c r="S337" s="2">
        <v>0</v>
      </c>
      <c r="T337" s="2">
        <v>0</v>
      </c>
      <c r="X337" s="2">
        <v>0</v>
      </c>
      <c r="Y337" s="2">
        <v>0</v>
      </c>
      <c r="Z337" s="2">
        <v>2017</v>
      </c>
      <c r="AD337" s="2">
        <v>0</v>
      </c>
      <c r="AE337" s="2">
        <v>10840288</v>
      </c>
    </row>
    <row r="338" spans="1:31" ht="15" customHeight="1">
      <c r="A338" s="2">
        <v>10170335</v>
      </c>
      <c r="D338" s="2">
        <v>1</v>
      </c>
      <c r="I338" s="2">
        <f t="shared" si="4"/>
        <v>283</v>
      </c>
      <c r="J338" s="79">
        <v>42737.625</v>
      </c>
      <c r="M338" s="2">
        <v>6799</v>
      </c>
      <c r="N338" s="2">
        <v>0</v>
      </c>
      <c r="O338" s="2">
        <v>0</v>
      </c>
      <c r="P338" s="2">
        <v>2</v>
      </c>
      <c r="Q338" s="2">
        <v>0</v>
      </c>
      <c r="R338" s="2">
        <v>0</v>
      </c>
      <c r="S338" s="2">
        <v>0</v>
      </c>
      <c r="T338" s="2">
        <v>0</v>
      </c>
      <c r="X338" s="2">
        <v>0</v>
      </c>
      <c r="Y338" s="2">
        <v>0</v>
      </c>
      <c r="Z338" s="2">
        <v>2017</v>
      </c>
      <c r="AD338" s="2">
        <v>0</v>
      </c>
      <c r="AE338" s="2">
        <v>10840289</v>
      </c>
    </row>
    <row r="339" spans="1:31" ht="15" customHeight="1">
      <c r="A339" s="2">
        <v>10170336</v>
      </c>
      <c r="D339" s="2">
        <v>1</v>
      </c>
      <c r="I339" s="2">
        <f t="shared" si="4"/>
        <v>284</v>
      </c>
      <c r="J339" s="79">
        <v>42737.625</v>
      </c>
      <c r="M339" s="2">
        <v>7029</v>
      </c>
      <c r="N339" s="2">
        <v>1</v>
      </c>
      <c r="O339" s="2">
        <v>0</v>
      </c>
      <c r="P339" s="2">
        <v>0</v>
      </c>
      <c r="Q339" s="2">
        <v>0</v>
      </c>
      <c r="R339" s="2">
        <v>1</v>
      </c>
      <c r="S339" s="2">
        <v>0</v>
      </c>
      <c r="T339" s="2">
        <v>0</v>
      </c>
      <c r="X339" s="2">
        <v>0</v>
      </c>
      <c r="Y339" s="2">
        <v>0</v>
      </c>
      <c r="Z339" s="2">
        <v>2017</v>
      </c>
      <c r="AD339" s="2">
        <v>0</v>
      </c>
      <c r="AE339" s="2">
        <v>10840290</v>
      </c>
    </row>
    <row r="340" spans="1:31" ht="15" customHeight="1">
      <c r="A340" s="2">
        <v>10170337</v>
      </c>
      <c r="D340" s="2">
        <v>1</v>
      </c>
      <c r="I340" s="2">
        <f t="shared" si="4"/>
        <v>285</v>
      </c>
      <c r="J340" s="79">
        <v>42737.625</v>
      </c>
      <c r="M340" s="2">
        <v>8717</v>
      </c>
      <c r="N340" s="2">
        <v>0</v>
      </c>
      <c r="O340" s="2">
        <v>0</v>
      </c>
      <c r="P340" s="2">
        <v>0</v>
      </c>
      <c r="Q340" s="2">
        <v>1</v>
      </c>
      <c r="R340" s="2">
        <v>0</v>
      </c>
      <c r="S340" s="2">
        <v>0</v>
      </c>
      <c r="T340" s="2">
        <v>0</v>
      </c>
      <c r="X340" s="2">
        <v>0</v>
      </c>
      <c r="Y340" s="2">
        <v>0</v>
      </c>
      <c r="Z340" s="2">
        <v>2017</v>
      </c>
      <c r="AD340" s="2">
        <v>0</v>
      </c>
      <c r="AE340" s="2">
        <v>10840291</v>
      </c>
    </row>
    <row r="341" spans="1:31" ht="15" customHeight="1">
      <c r="A341" s="2">
        <v>10170338</v>
      </c>
      <c r="D341" s="2">
        <v>1</v>
      </c>
      <c r="I341" s="2">
        <f t="shared" si="4"/>
        <v>286</v>
      </c>
      <c r="J341" s="79">
        <v>42737.625</v>
      </c>
      <c r="M341" s="2">
        <v>4936</v>
      </c>
      <c r="N341" s="2">
        <v>0</v>
      </c>
      <c r="O341" s="2">
        <v>0</v>
      </c>
      <c r="P341" s="2">
        <v>1</v>
      </c>
      <c r="Q341" s="2">
        <v>0</v>
      </c>
      <c r="R341" s="2">
        <v>0</v>
      </c>
      <c r="S341" s="2">
        <v>0</v>
      </c>
      <c r="T341" s="2">
        <v>0</v>
      </c>
      <c r="X341" s="2">
        <v>0</v>
      </c>
      <c r="Y341" s="2">
        <v>0</v>
      </c>
      <c r="Z341" s="2">
        <v>2017</v>
      </c>
      <c r="AD341" s="2">
        <v>0</v>
      </c>
      <c r="AE341" s="2">
        <v>10840292</v>
      </c>
    </row>
    <row r="342" spans="1:31" ht="15" customHeight="1">
      <c r="A342" s="2">
        <v>10170339</v>
      </c>
      <c r="D342" s="2">
        <v>1</v>
      </c>
      <c r="I342" s="2">
        <f t="shared" si="4"/>
        <v>287</v>
      </c>
      <c r="J342" s="79">
        <v>42737.625</v>
      </c>
      <c r="M342" s="2">
        <v>8679</v>
      </c>
      <c r="N342" s="2">
        <v>1</v>
      </c>
      <c r="O342" s="2">
        <v>1</v>
      </c>
      <c r="P342" s="2">
        <v>0</v>
      </c>
      <c r="Q342" s="2">
        <v>0</v>
      </c>
      <c r="R342" s="2">
        <v>0</v>
      </c>
      <c r="S342" s="2">
        <v>0</v>
      </c>
      <c r="T342" s="2">
        <v>0</v>
      </c>
      <c r="X342" s="2">
        <v>0</v>
      </c>
      <c r="Y342" s="2">
        <v>0</v>
      </c>
      <c r="Z342" s="2">
        <v>2017</v>
      </c>
      <c r="AD342" s="2">
        <v>0</v>
      </c>
      <c r="AE342" s="2">
        <v>10840293</v>
      </c>
    </row>
    <row r="343" spans="1:31" ht="15" customHeight="1">
      <c r="A343" s="2">
        <v>10170340</v>
      </c>
      <c r="D343" s="2">
        <v>1</v>
      </c>
      <c r="I343" s="2">
        <f t="shared" si="4"/>
        <v>288</v>
      </c>
      <c r="J343" s="79">
        <v>42737.625</v>
      </c>
      <c r="M343" s="2">
        <v>7178</v>
      </c>
      <c r="N343" s="2">
        <v>0</v>
      </c>
      <c r="O343" s="2">
        <v>0</v>
      </c>
      <c r="P343" s="2">
        <v>1</v>
      </c>
      <c r="Q343" s="2">
        <v>1</v>
      </c>
      <c r="R343" s="2">
        <v>0</v>
      </c>
      <c r="S343" s="2">
        <v>1</v>
      </c>
      <c r="T343" s="2">
        <v>0</v>
      </c>
      <c r="X343" s="2">
        <v>0</v>
      </c>
      <c r="Y343" s="2">
        <v>0</v>
      </c>
      <c r="Z343" s="2">
        <v>2017</v>
      </c>
      <c r="AD343" s="2">
        <v>0</v>
      </c>
      <c r="AE343" s="2">
        <v>10840294</v>
      </c>
    </row>
    <row r="344" spans="1:31" ht="15" customHeight="1">
      <c r="A344" s="2">
        <v>10170341</v>
      </c>
      <c r="D344" s="2">
        <v>1</v>
      </c>
      <c r="I344" s="2">
        <f t="shared" si="4"/>
        <v>289</v>
      </c>
      <c r="J344" s="79">
        <v>42737.625</v>
      </c>
      <c r="M344" s="2">
        <v>156</v>
      </c>
      <c r="N344" s="2">
        <v>0</v>
      </c>
      <c r="O344" s="2">
        <v>0</v>
      </c>
      <c r="P344" s="2">
        <v>0</v>
      </c>
      <c r="Q344" s="2">
        <v>0</v>
      </c>
      <c r="R344" s="2">
        <v>0</v>
      </c>
      <c r="S344" s="2">
        <v>0</v>
      </c>
      <c r="T344" s="2">
        <v>1</v>
      </c>
      <c r="X344" s="2">
        <v>0</v>
      </c>
      <c r="Y344" s="2">
        <v>0</v>
      </c>
      <c r="Z344" s="2">
        <v>2017</v>
      </c>
      <c r="AD344" s="2">
        <v>0</v>
      </c>
      <c r="AE344" s="2">
        <v>10840295</v>
      </c>
    </row>
    <row r="345" spans="1:31" ht="15" customHeight="1">
      <c r="A345" s="2">
        <v>10170342</v>
      </c>
      <c r="D345" s="2">
        <v>1</v>
      </c>
      <c r="I345" s="2">
        <f t="shared" si="4"/>
        <v>290</v>
      </c>
      <c r="J345" s="79">
        <v>42737.625</v>
      </c>
      <c r="M345" s="2">
        <v>2136</v>
      </c>
      <c r="N345" s="2">
        <v>0</v>
      </c>
      <c r="O345" s="2">
        <v>0</v>
      </c>
      <c r="P345" s="2">
        <v>0</v>
      </c>
      <c r="Q345" s="2">
        <v>0</v>
      </c>
      <c r="R345" s="2">
        <v>0</v>
      </c>
      <c r="S345" s="2">
        <v>0</v>
      </c>
      <c r="T345" s="2">
        <v>1</v>
      </c>
      <c r="X345" s="2">
        <v>0</v>
      </c>
      <c r="Y345" s="2">
        <v>0</v>
      </c>
      <c r="Z345" s="2">
        <v>2017</v>
      </c>
      <c r="AD345" s="2">
        <v>0</v>
      </c>
      <c r="AE345" s="2">
        <v>10840296</v>
      </c>
    </row>
    <row r="346" spans="1:31" ht="15" customHeight="1">
      <c r="A346" s="2">
        <v>10170343</v>
      </c>
      <c r="D346" s="2">
        <v>1</v>
      </c>
      <c r="I346" s="2">
        <f t="shared" si="4"/>
        <v>291</v>
      </c>
      <c r="J346" s="79">
        <v>42737.625</v>
      </c>
      <c r="M346" s="2">
        <v>2839</v>
      </c>
      <c r="N346" s="2">
        <v>0</v>
      </c>
      <c r="O346" s="2">
        <v>0</v>
      </c>
      <c r="P346" s="2">
        <v>0</v>
      </c>
      <c r="Q346" s="2">
        <v>0</v>
      </c>
      <c r="R346" s="2">
        <v>1</v>
      </c>
      <c r="S346" s="2">
        <v>1</v>
      </c>
      <c r="T346" s="2">
        <v>0</v>
      </c>
      <c r="X346" s="2">
        <v>0</v>
      </c>
      <c r="Y346" s="2">
        <v>0</v>
      </c>
      <c r="Z346" s="2">
        <v>2017</v>
      </c>
      <c r="AD346" s="2">
        <v>0</v>
      </c>
      <c r="AE346" s="2">
        <v>10840297</v>
      </c>
    </row>
    <row r="347" spans="1:31" ht="15" customHeight="1">
      <c r="A347" s="2">
        <v>10170344</v>
      </c>
      <c r="D347" s="2">
        <v>1</v>
      </c>
      <c r="I347" s="2">
        <f t="shared" si="4"/>
        <v>292</v>
      </c>
      <c r="J347" s="79">
        <v>42737.625</v>
      </c>
      <c r="M347" s="2">
        <v>7304</v>
      </c>
      <c r="N347" s="2">
        <v>0</v>
      </c>
      <c r="O347" s="2">
        <v>1</v>
      </c>
      <c r="P347" s="2">
        <v>0</v>
      </c>
      <c r="Q347" s="2">
        <v>1</v>
      </c>
      <c r="R347" s="2">
        <v>0</v>
      </c>
      <c r="S347" s="2">
        <v>0</v>
      </c>
      <c r="T347" s="2">
        <v>0</v>
      </c>
      <c r="X347" s="2">
        <v>0</v>
      </c>
      <c r="Y347" s="2">
        <v>0</v>
      </c>
      <c r="Z347" s="2">
        <v>2017</v>
      </c>
      <c r="AD347" s="2">
        <v>0</v>
      </c>
      <c r="AE347" s="2">
        <v>10840298</v>
      </c>
    </row>
    <row r="348" spans="1:31" ht="15" customHeight="1">
      <c r="A348" s="2">
        <v>10170345</v>
      </c>
      <c r="D348" s="2">
        <v>1</v>
      </c>
      <c r="I348" s="2">
        <f t="shared" si="4"/>
        <v>293</v>
      </c>
      <c r="J348" s="79">
        <v>42737.625</v>
      </c>
      <c r="M348" s="2">
        <v>8609</v>
      </c>
      <c r="N348" s="2">
        <v>1</v>
      </c>
      <c r="O348" s="2">
        <v>0</v>
      </c>
      <c r="P348" s="2">
        <v>0</v>
      </c>
      <c r="Q348" s="2">
        <v>1</v>
      </c>
      <c r="R348" s="2">
        <v>0</v>
      </c>
      <c r="S348" s="2">
        <v>0</v>
      </c>
      <c r="T348" s="2">
        <v>0</v>
      </c>
      <c r="X348" s="2">
        <v>0</v>
      </c>
      <c r="Y348" s="2">
        <v>0</v>
      </c>
      <c r="Z348" s="2">
        <v>2017</v>
      </c>
      <c r="AD348" s="2">
        <v>0</v>
      </c>
      <c r="AE348" s="2">
        <v>10840299</v>
      </c>
    </row>
    <row r="349" spans="1:31" ht="15" customHeight="1">
      <c r="A349" s="2">
        <v>10170346</v>
      </c>
      <c r="D349" s="2">
        <v>1</v>
      </c>
      <c r="I349" s="2">
        <f t="shared" si="4"/>
        <v>294</v>
      </c>
      <c r="J349" s="79">
        <v>42737.625</v>
      </c>
      <c r="M349" s="2">
        <v>489</v>
      </c>
      <c r="N349" s="2">
        <v>1</v>
      </c>
      <c r="O349" s="2">
        <v>0</v>
      </c>
      <c r="P349" s="2">
        <v>1</v>
      </c>
      <c r="Q349" s="2">
        <v>0</v>
      </c>
      <c r="R349" s="2">
        <v>0</v>
      </c>
      <c r="S349" s="2">
        <v>0</v>
      </c>
      <c r="T349" s="2">
        <v>0</v>
      </c>
      <c r="X349" s="2">
        <v>0</v>
      </c>
      <c r="Y349" s="2">
        <v>0</v>
      </c>
      <c r="Z349" s="2">
        <v>2017</v>
      </c>
      <c r="AD349" s="2">
        <v>0</v>
      </c>
      <c r="AE349" s="2">
        <v>10840300</v>
      </c>
    </row>
    <row r="350" spans="1:31" ht="15" customHeight="1">
      <c r="A350" s="2">
        <v>10170347</v>
      </c>
      <c r="D350" s="2">
        <v>1</v>
      </c>
      <c r="I350" s="2">
        <f t="shared" si="4"/>
        <v>295</v>
      </c>
      <c r="J350" s="79">
        <v>42737.625</v>
      </c>
      <c r="M350" s="2">
        <v>9561</v>
      </c>
      <c r="N350" s="2">
        <v>0</v>
      </c>
      <c r="O350" s="2">
        <v>0</v>
      </c>
      <c r="P350" s="2">
        <v>0</v>
      </c>
      <c r="Q350" s="2">
        <v>1</v>
      </c>
      <c r="R350" s="2">
        <v>0</v>
      </c>
      <c r="S350" s="2">
        <v>0</v>
      </c>
      <c r="T350" s="2">
        <v>1</v>
      </c>
      <c r="X350" s="2">
        <v>0</v>
      </c>
      <c r="Y350" s="2">
        <v>0</v>
      </c>
      <c r="Z350" s="2">
        <v>2017</v>
      </c>
      <c r="AD350" s="2">
        <v>0</v>
      </c>
      <c r="AE350" s="2">
        <v>10840301</v>
      </c>
    </row>
    <row r="351" spans="1:31" ht="15" customHeight="1">
      <c r="A351" s="2">
        <v>10170348</v>
      </c>
      <c r="D351" s="2">
        <v>1</v>
      </c>
      <c r="I351" s="2">
        <f t="shared" si="4"/>
        <v>296</v>
      </c>
      <c r="J351" s="79">
        <v>42737.625</v>
      </c>
      <c r="M351" s="2">
        <v>5604</v>
      </c>
      <c r="N351" s="2">
        <v>0</v>
      </c>
      <c r="O351" s="2">
        <v>0</v>
      </c>
      <c r="P351" s="2">
        <v>0</v>
      </c>
      <c r="Q351" s="2">
        <v>1</v>
      </c>
      <c r="R351" s="2">
        <v>0</v>
      </c>
      <c r="S351" s="2">
        <v>1</v>
      </c>
      <c r="T351" s="2">
        <v>0</v>
      </c>
      <c r="X351" s="2">
        <v>0</v>
      </c>
      <c r="Y351" s="2">
        <v>0</v>
      </c>
      <c r="Z351" s="2">
        <v>2017</v>
      </c>
      <c r="AD351" s="2">
        <v>0</v>
      </c>
      <c r="AE351" s="2">
        <v>10840302</v>
      </c>
    </row>
    <row r="352" spans="1:31" ht="15" customHeight="1">
      <c r="A352" s="2">
        <v>10170349</v>
      </c>
      <c r="D352" s="2">
        <v>1</v>
      </c>
      <c r="I352" s="2">
        <f t="shared" si="4"/>
        <v>297</v>
      </c>
      <c r="J352" s="79">
        <v>42737.625</v>
      </c>
      <c r="M352" s="2">
        <v>1281</v>
      </c>
      <c r="N352" s="2">
        <v>0</v>
      </c>
      <c r="O352" s="2">
        <v>1</v>
      </c>
      <c r="P352" s="2">
        <v>0</v>
      </c>
      <c r="Q352" s="2">
        <v>0</v>
      </c>
      <c r="R352" s="2">
        <v>0</v>
      </c>
      <c r="S352" s="2">
        <v>1</v>
      </c>
      <c r="T352" s="2">
        <v>0</v>
      </c>
      <c r="X352" s="2">
        <v>0</v>
      </c>
      <c r="Y352" s="2">
        <v>0</v>
      </c>
      <c r="Z352" s="2">
        <v>2017</v>
      </c>
      <c r="AD352" s="2">
        <v>0</v>
      </c>
      <c r="AE352" s="2">
        <v>10840303</v>
      </c>
    </row>
    <row r="353" spans="1:34" ht="15" customHeight="1">
      <c r="A353" s="2">
        <v>10170350</v>
      </c>
      <c r="D353" s="2">
        <v>1</v>
      </c>
      <c r="I353" s="2">
        <f t="shared" si="4"/>
        <v>298</v>
      </c>
      <c r="J353" s="79">
        <v>42737.625</v>
      </c>
      <c r="M353" s="2">
        <v>4815</v>
      </c>
      <c r="N353" s="2">
        <v>0</v>
      </c>
      <c r="O353" s="2">
        <v>0</v>
      </c>
      <c r="P353" s="2">
        <v>0</v>
      </c>
      <c r="Q353" s="2">
        <v>1</v>
      </c>
      <c r="R353" s="2">
        <v>0</v>
      </c>
      <c r="S353" s="2">
        <v>1</v>
      </c>
      <c r="T353" s="2">
        <v>0</v>
      </c>
      <c r="X353" s="2">
        <v>0</v>
      </c>
      <c r="Y353" s="2">
        <v>0</v>
      </c>
      <c r="Z353" s="2">
        <v>2017</v>
      </c>
      <c r="AD353" s="2">
        <v>0</v>
      </c>
      <c r="AE353" s="2">
        <v>10840304</v>
      </c>
    </row>
    <row r="354" spans="1:34" ht="15" customHeight="1">
      <c r="A354" s="2">
        <v>10170351</v>
      </c>
      <c r="D354" s="2">
        <v>1</v>
      </c>
      <c r="I354" s="2">
        <f t="shared" si="4"/>
        <v>299</v>
      </c>
      <c r="J354" s="79">
        <v>42737.625</v>
      </c>
      <c r="M354" s="2">
        <v>525</v>
      </c>
      <c r="N354" s="2">
        <v>1</v>
      </c>
      <c r="O354" s="2">
        <v>0</v>
      </c>
      <c r="P354" s="2">
        <v>0</v>
      </c>
      <c r="Q354" s="2">
        <v>0</v>
      </c>
      <c r="R354" s="2">
        <v>1</v>
      </c>
      <c r="S354" s="2">
        <v>0</v>
      </c>
      <c r="T354" s="2">
        <v>0</v>
      </c>
      <c r="X354" s="2">
        <v>0</v>
      </c>
      <c r="Y354" s="2">
        <v>0</v>
      </c>
      <c r="Z354" s="2">
        <v>2017</v>
      </c>
      <c r="AD354" s="2">
        <v>0</v>
      </c>
      <c r="AE354" s="2">
        <v>10840305</v>
      </c>
    </row>
    <row r="355" spans="1:34" ht="15" customHeight="1">
      <c r="A355" s="83">
        <v>10170352</v>
      </c>
      <c r="B355" s="2" t="s">
        <v>2671</v>
      </c>
      <c r="C355" s="73" t="s">
        <v>1304</v>
      </c>
      <c r="D355" s="2">
        <v>1</v>
      </c>
      <c r="G355" s="105">
        <v>10000002</v>
      </c>
      <c r="H355" s="105">
        <v>10010002</v>
      </c>
      <c r="I355" s="2">
        <f t="shared" si="4"/>
        <v>300</v>
      </c>
      <c r="J355" s="79">
        <v>42737.625</v>
      </c>
      <c r="M355" s="2">
        <v>8900</v>
      </c>
      <c r="N355" s="2">
        <v>0</v>
      </c>
      <c r="O355" s="2">
        <v>0</v>
      </c>
      <c r="P355" s="2">
        <v>2</v>
      </c>
      <c r="Q355" s="2">
        <v>0</v>
      </c>
      <c r="R355" s="2">
        <v>0</v>
      </c>
      <c r="S355" s="2">
        <v>0</v>
      </c>
      <c r="T355" s="2">
        <v>0</v>
      </c>
      <c r="X355" s="2">
        <v>0</v>
      </c>
      <c r="Y355" s="2">
        <v>0</v>
      </c>
      <c r="Z355" s="2">
        <v>2019</v>
      </c>
      <c r="AD355" s="2">
        <v>0</v>
      </c>
      <c r="AE355" s="83">
        <v>10840306</v>
      </c>
      <c r="AG355" s="73" t="s">
        <v>1054</v>
      </c>
      <c r="AH355" s="69" t="s">
        <v>808</v>
      </c>
    </row>
    <row r="356" spans="1:34" ht="15" customHeight="1">
      <c r="A356" s="83">
        <v>10170353</v>
      </c>
      <c r="B356" s="2" t="s">
        <v>2672</v>
      </c>
      <c r="C356" s="85" t="s">
        <v>2673</v>
      </c>
      <c r="D356" s="2">
        <v>1</v>
      </c>
      <c r="G356" s="105">
        <v>10000002</v>
      </c>
      <c r="H356" s="105">
        <v>10010002</v>
      </c>
      <c r="I356" s="2">
        <f t="shared" si="4"/>
        <v>301</v>
      </c>
      <c r="J356" s="79">
        <v>42737.625</v>
      </c>
      <c r="M356" s="2">
        <v>420</v>
      </c>
      <c r="N356" s="2">
        <v>1</v>
      </c>
      <c r="O356" s="2">
        <v>0</v>
      </c>
      <c r="P356" s="2">
        <v>0</v>
      </c>
      <c r="Q356" s="2">
        <v>0</v>
      </c>
      <c r="R356" s="2">
        <v>1</v>
      </c>
      <c r="S356" s="2">
        <v>0</v>
      </c>
      <c r="T356" s="2">
        <v>0</v>
      </c>
      <c r="X356" s="2">
        <v>0</v>
      </c>
      <c r="Y356" s="2">
        <v>0</v>
      </c>
      <c r="Z356" s="2">
        <v>2019</v>
      </c>
      <c r="AD356" s="2">
        <v>0</v>
      </c>
      <c r="AE356" s="83">
        <v>10840307</v>
      </c>
      <c r="AG356" s="85" t="s">
        <v>1055</v>
      </c>
      <c r="AH356" s="85" t="s">
        <v>808</v>
      </c>
    </row>
    <row r="357" spans="1:34" ht="15" customHeight="1">
      <c r="A357" s="83">
        <v>10170354</v>
      </c>
      <c r="B357" s="2" t="s">
        <v>2674</v>
      </c>
      <c r="C357" s="69" t="s">
        <v>2675</v>
      </c>
      <c r="D357" s="2">
        <v>1</v>
      </c>
      <c r="G357" s="105">
        <v>10000002</v>
      </c>
      <c r="H357" s="105">
        <v>10010002</v>
      </c>
      <c r="I357" s="2">
        <f t="shared" si="4"/>
        <v>302</v>
      </c>
      <c r="J357" s="79">
        <v>42737.625</v>
      </c>
      <c r="M357" s="2">
        <v>9320</v>
      </c>
      <c r="N357" s="2">
        <v>0</v>
      </c>
      <c r="O357" s="2">
        <v>0</v>
      </c>
      <c r="P357" s="2">
        <v>0</v>
      </c>
      <c r="Q357" s="2">
        <v>1</v>
      </c>
      <c r="R357" s="2">
        <v>0</v>
      </c>
      <c r="S357" s="2">
        <v>0</v>
      </c>
      <c r="T357" s="2">
        <v>0</v>
      </c>
      <c r="X357" s="2">
        <v>0</v>
      </c>
      <c r="Y357" s="2">
        <v>0</v>
      </c>
      <c r="Z357" s="2">
        <v>2019</v>
      </c>
      <c r="AD357" s="2">
        <v>0</v>
      </c>
      <c r="AE357" s="83">
        <v>10840308</v>
      </c>
      <c r="AG357" s="69" t="s">
        <v>1056</v>
      </c>
      <c r="AH357" s="69" t="s">
        <v>808</v>
      </c>
    </row>
    <row r="358" spans="1:34" ht="15" customHeight="1">
      <c r="A358" s="83">
        <v>10170355</v>
      </c>
      <c r="B358" s="2" t="s">
        <v>2676</v>
      </c>
      <c r="C358" s="85" t="s">
        <v>2677</v>
      </c>
      <c r="D358" s="2">
        <v>1</v>
      </c>
      <c r="G358" s="105">
        <v>10000002</v>
      </c>
      <c r="H358" s="105">
        <v>10010002</v>
      </c>
      <c r="I358" s="2">
        <f t="shared" si="4"/>
        <v>303</v>
      </c>
      <c r="J358" s="79">
        <v>42737.625</v>
      </c>
      <c r="M358" s="2">
        <v>788</v>
      </c>
      <c r="N358" s="2">
        <v>0</v>
      </c>
      <c r="O358" s="2">
        <v>0</v>
      </c>
      <c r="P358" s="2">
        <v>1</v>
      </c>
      <c r="Q358" s="2">
        <v>0</v>
      </c>
      <c r="R358" s="2">
        <v>0</v>
      </c>
      <c r="S358" s="2">
        <v>0</v>
      </c>
      <c r="T358" s="2">
        <v>0</v>
      </c>
      <c r="X358" s="2">
        <v>0</v>
      </c>
      <c r="Y358" s="2">
        <v>0</v>
      </c>
      <c r="Z358" s="2">
        <v>2019</v>
      </c>
      <c r="AD358" s="2">
        <v>0</v>
      </c>
      <c r="AE358" s="83">
        <v>10840309</v>
      </c>
      <c r="AG358" s="85" t="s">
        <v>1057</v>
      </c>
      <c r="AH358" s="85" t="s">
        <v>808</v>
      </c>
    </row>
    <row r="359" spans="1:34" ht="15" customHeight="1">
      <c r="A359" s="83">
        <v>10170356</v>
      </c>
      <c r="B359" s="2" t="s">
        <v>2678</v>
      </c>
      <c r="C359" s="69" t="s">
        <v>2679</v>
      </c>
      <c r="D359" s="2">
        <v>1</v>
      </c>
      <c r="G359" s="105">
        <v>10000002</v>
      </c>
      <c r="H359" s="105">
        <v>10010002</v>
      </c>
      <c r="I359" s="2">
        <f t="shared" si="4"/>
        <v>304</v>
      </c>
      <c r="J359" s="79">
        <v>42737.625</v>
      </c>
      <c r="M359" s="2">
        <v>312</v>
      </c>
      <c r="N359" s="2">
        <v>1</v>
      </c>
      <c r="O359" s="2">
        <v>1</v>
      </c>
      <c r="P359" s="2">
        <v>0</v>
      </c>
      <c r="Q359" s="2">
        <v>0</v>
      </c>
      <c r="R359" s="2">
        <v>0</v>
      </c>
      <c r="S359" s="2">
        <v>0</v>
      </c>
      <c r="T359" s="2">
        <v>0</v>
      </c>
      <c r="X359" s="2">
        <v>0</v>
      </c>
      <c r="Y359" s="2">
        <v>0</v>
      </c>
      <c r="Z359" s="2">
        <v>2019</v>
      </c>
      <c r="AD359" s="2">
        <v>0</v>
      </c>
      <c r="AE359" s="83">
        <v>10840310</v>
      </c>
      <c r="AG359" s="69" t="s">
        <v>1058</v>
      </c>
      <c r="AH359" s="69" t="s">
        <v>808</v>
      </c>
    </row>
    <row r="360" spans="1:34" ht="15" customHeight="1">
      <c r="A360" s="83">
        <v>10170357</v>
      </c>
      <c r="B360" s="2" t="s">
        <v>2680</v>
      </c>
      <c r="C360" s="85" t="s">
        <v>2681</v>
      </c>
      <c r="D360" s="2">
        <v>1</v>
      </c>
      <c r="G360" s="105">
        <v>10000002</v>
      </c>
      <c r="H360" s="105">
        <v>10010002</v>
      </c>
      <c r="I360" s="2">
        <f t="shared" si="4"/>
        <v>305</v>
      </c>
      <c r="J360" s="79">
        <v>42737.625</v>
      </c>
      <c r="M360" s="2">
        <v>9588</v>
      </c>
      <c r="N360" s="2">
        <v>0</v>
      </c>
      <c r="O360" s="2">
        <v>0</v>
      </c>
      <c r="P360" s="2">
        <v>1</v>
      </c>
      <c r="Q360" s="2">
        <v>1</v>
      </c>
      <c r="R360" s="2">
        <v>0</v>
      </c>
      <c r="S360" s="2">
        <v>1</v>
      </c>
      <c r="T360" s="2">
        <v>0</v>
      </c>
      <c r="X360" s="2">
        <v>0</v>
      </c>
      <c r="Y360" s="2">
        <v>0</v>
      </c>
      <c r="Z360" s="2">
        <v>2019</v>
      </c>
      <c r="AD360" s="2">
        <v>0</v>
      </c>
      <c r="AE360" s="83">
        <v>10840311</v>
      </c>
      <c r="AG360" s="85" t="s">
        <v>1059</v>
      </c>
      <c r="AH360" s="85" t="s">
        <v>808</v>
      </c>
    </row>
    <row r="361" spans="1:34" ht="15" customHeight="1">
      <c r="A361" s="83">
        <v>10170358</v>
      </c>
      <c r="B361" s="2" t="s">
        <v>2682</v>
      </c>
      <c r="C361" s="69" t="s">
        <v>1060</v>
      </c>
      <c r="D361" s="2">
        <v>1</v>
      </c>
      <c r="G361" s="105">
        <v>10000002</v>
      </c>
      <c r="H361" s="105">
        <v>10010002</v>
      </c>
      <c r="I361" s="2">
        <f t="shared" si="4"/>
        <v>306</v>
      </c>
      <c r="J361" s="79">
        <v>42737.625</v>
      </c>
      <c r="M361" s="2">
        <v>5310</v>
      </c>
      <c r="N361" s="2">
        <v>0</v>
      </c>
      <c r="O361" s="2">
        <v>0</v>
      </c>
      <c r="P361" s="2">
        <v>0</v>
      </c>
      <c r="Q361" s="2">
        <v>0</v>
      </c>
      <c r="R361" s="2">
        <v>0</v>
      </c>
      <c r="S361" s="2">
        <v>0</v>
      </c>
      <c r="T361" s="2">
        <v>1</v>
      </c>
      <c r="X361" s="2">
        <v>0</v>
      </c>
      <c r="Y361" s="2">
        <v>0</v>
      </c>
      <c r="Z361" s="2">
        <v>2019</v>
      </c>
      <c r="AD361" s="2">
        <v>0</v>
      </c>
      <c r="AE361" s="83">
        <v>10840312</v>
      </c>
      <c r="AG361" s="69" t="s">
        <v>1060</v>
      </c>
      <c r="AH361" s="69" t="s">
        <v>808</v>
      </c>
    </row>
    <row r="362" spans="1:34" ht="15" customHeight="1">
      <c r="A362" s="2">
        <v>10170359</v>
      </c>
      <c r="D362" s="2">
        <v>1</v>
      </c>
      <c r="I362" s="2">
        <f t="shared" si="4"/>
        <v>307</v>
      </c>
      <c r="J362" s="79">
        <v>42737.625</v>
      </c>
      <c r="M362" s="2">
        <v>4235</v>
      </c>
      <c r="N362" s="2">
        <v>0</v>
      </c>
      <c r="O362" s="2">
        <v>0</v>
      </c>
      <c r="P362" s="2">
        <v>0</v>
      </c>
      <c r="Q362" s="2">
        <v>0</v>
      </c>
      <c r="R362" s="2">
        <v>0</v>
      </c>
      <c r="S362" s="2">
        <v>0</v>
      </c>
      <c r="T362" s="2">
        <v>1</v>
      </c>
      <c r="X362" s="2">
        <v>0</v>
      </c>
      <c r="Y362" s="2">
        <v>0</v>
      </c>
      <c r="Z362" s="2">
        <v>2017</v>
      </c>
      <c r="AD362" s="2">
        <v>0</v>
      </c>
      <c r="AE362" s="2">
        <v>10840313</v>
      </c>
    </row>
    <row r="363" spans="1:34" ht="15" customHeight="1">
      <c r="A363" s="2">
        <v>10170360</v>
      </c>
      <c r="D363" s="2">
        <v>1</v>
      </c>
      <c r="I363" s="2">
        <f t="shared" si="4"/>
        <v>308</v>
      </c>
      <c r="J363" s="79">
        <v>42737.625</v>
      </c>
      <c r="M363" s="2">
        <v>5426</v>
      </c>
      <c r="N363" s="2">
        <v>0</v>
      </c>
      <c r="O363" s="2">
        <v>0</v>
      </c>
      <c r="P363" s="2">
        <v>0</v>
      </c>
      <c r="Q363" s="2">
        <v>0</v>
      </c>
      <c r="R363" s="2">
        <v>1</v>
      </c>
      <c r="S363" s="2">
        <v>1</v>
      </c>
      <c r="T363" s="2">
        <v>0</v>
      </c>
      <c r="X363" s="2">
        <v>0</v>
      </c>
      <c r="Y363" s="2">
        <v>0</v>
      </c>
      <c r="Z363" s="2">
        <v>2017</v>
      </c>
      <c r="AD363" s="2">
        <v>0</v>
      </c>
      <c r="AE363" s="2">
        <v>10840314</v>
      </c>
    </row>
    <row r="364" spans="1:34" ht="15" customHeight="1">
      <c r="A364" s="2">
        <v>10170361</v>
      </c>
      <c r="D364" s="2">
        <v>1</v>
      </c>
      <c r="I364" s="2">
        <f t="shared" si="4"/>
        <v>309</v>
      </c>
      <c r="J364" s="79">
        <v>42737.625</v>
      </c>
      <c r="M364" s="2">
        <v>9880</v>
      </c>
      <c r="N364" s="2">
        <v>0</v>
      </c>
      <c r="O364" s="2">
        <v>1</v>
      </c>
      <c r="P364" s="2">
        <v>0</v>
      </c>
      <c r="Q364" s="2">
        <v>1</v>
      </c>
      <c r="R364" s="2">
        <v>0</v>
      </c>
      <c r="S364" s="2">
        <v>0</v>
      </c>
      <c r="T364" s="2">
        <v>0</v>
      </c>
      <c r="X364" s="2">
        <v>0</v>
      </c>
      <c r="Y364" s="2">
        <v>0</v>
      </c>
      <c r="Z364" s="2">
        <v>2017</v>
      </c>
      <c r="AD364" s="2">
        <v>0</v>
      </c>
      <c r="AE364" s="2">
        <v>10840315</v>
      </c>
    </row>
    <row r="365" spans="1:34" ht="15" customHeight="1">
      <c r="A365" s="2">
        <v>10170362</v>
      </c>
      <c r="D365" s="2">
        <v>1</v>
      </c>
      <c r="I365" s="2">
        <f t="shared" si="4"/>
        <v>310</v>
      </c>
      <c r="J365" s="79">
        <v>42737.625</v>
      </c>
      <c r="M365" s="2">
        <v>2335</v>
      </c>
      <c r="N365" s="2">
        <v>1</v>
      </c>
      <c r="O365" s="2">
        <v>0</v>
      </c>
      <c r="P365" s="2">
        <v>0</v>
      </c>
      <c r="Q365" s="2">
        <v>1</v>
      </c>
      <c r="R365" s="2">
        <v>0</v>
      </c>
      <c r="S365" s="2">
        <v>0</v>
      </c>
      <c r="T365" s="2">
        <v>0</v>
      </c>
      <c r="X365" s="2">
        <v>0</v>
      </c>
      <c r="Y365" s="2">
        <v>0</v>
      </c>
      <c r="Z365" s="2">
        <v>2017</v>
      </c>
      <c r="AD365" s="2">
        <v>0</v>
      </c>
      <c r="AE365" s="2">
        <v>10840316</v>
      </c>
    </row>
    <row r="366" spans="1:34" ht="15" customHeight="1">
      <c r="A366" s="2">
        <v>10170363</v>
      </c>
      <c r="D366" s="2">
        <v>1</v>
      </c>
      <c r="I366" s="2">
        <f t="shared" si="4"/>
        <v>311</v>
      </c>
      <c r="J366" s="79">
        <v>42737.625</v>
      </c>
      <c r="M366" s="2">
        <v>2199</v>
      </c>
      <c r="N366" s="2">
        <v>0</v>
      </c>
      <c r="O366" s="2">
        <v>0</v>
      </c>
      <c r="P366" s="2">
        <v>0</v>
      </c>
      <c r="Q366" s="2">
        <v>0</v>
      </c>
      <c r="R366" s="2">
        <v>0</v>
      </c>
      <c r="S366" s="2">
        <v>1</v>
      </c>
      <c r="T366" s="2">
        <v>0</v>
      </c>
      <c r="X366" s="2">
        <v>0</v>
      </c>
      <c r="Y366" s="2">
        <v>0</v>
      </c>
      <c r="Z366" s="2">
        <v>2017</v>
      </c>
      <c r="AD366" s="2">
        <v>0</v>
      </c>
      <c r="AE366" s="2">
        <v>10840317</v>
      </c>
    </row>
    <row r="367" spans="1:34" ht="15" customHeight="1">
      <c r="A367" s="2">
        <v>10170364</v>
      </c>
      <c r="D367" s="2">
        <v>1</v>
      </c>
      <c r="I367" s="2">
        <f t="shared" si="4"/>
        <v>312</v>
      </c>
      <c r="J367" s="79">
        <v>42737.625</v>
      </c>
      <c r="M367" s="2">
        <v>1549</v>
      </c>
      <c r="N367" s="2">
        <v>0</v>
      </c>
      <c r="O367" s="2">
        <v>0</v>
      </c>
      <c r="P367" s="2">
        <v>0</v>
      </c>
      <c r="Q367" s="2">
        <v>1</v>
      </c>
      <c r="R367" s="2">
        <v>0</v>
      </c>
      <c r="S367" s="2">
        <v>0</v>
      </c>
      <c r="T367" s="2">
        <v>1</v>
      </c>
      <c r="X367" s="2">
        <v>0</v>
      </c>
      <c r="Y367" s="2">
        <v>0</v>
      </c>
      <c r="Z367" s="2">
        <v>2017</v>
      </c>
      <c r="AD367" s="2">
        <v>0</v>
      </c>
      <c r="AE367" s="2">
        <v>10840318</v>
      </c>
    </row>
    <row r="368" spans="1:34" ht="15" customHeight="1">
      <c r="A368" s="2">
        <v>10170365</v>
      </c>
      <c r="D368" s="2">
        <v>1</v>
      </c>
      <c r="I368" s="2">
        <f t="shared" si="4"/>
        <v>313</v>
      </c>
      <c r="J368" s="79">
        <v>42737.625</v>
      </c>
      <c r="M368" s="2">
        <v>7837</v>
      </c>
      <c r="N368" s="2">
        <v>0</v>
      </c>
      <c r="O368" s="2">
        <v>0</v>
      </c>
      <c r="P368" s="2">
        <v>0</v>
      </c>
      <c r="Q368" s="2">
        <v>1</v>
      </c>
      <c r="R368" s="2">
        <v>0</v>
      </c>
      <c r="S368" s="2">
        <v>1</v>
      </c>
      <c r="T368" s="2">
        <v>0</v>
      </c>
      <c r="X368" s="2">
        <v>0</v>
      </c>
      <c r="Y368" s="2">
        <v>0</v>
      </c>
      <c r="Z368" s="2">
        <v>2017</v>
      </c>
      <c r="AD368" s="2">
        <v>0</v>
      </c>
      <c r="AE368" s="2">
        <v>10840319</v>
      </c>
    </row>
    <row r="369" spans="1:34" ht="15" customHeight="1">
      <c r="A369" s="2">
        <v>10170366</v>
      </c>
      <c r="D369" s="2">
        <v>1</v>
      </c>
      <c r="I369" s="2">
        <f t="shared" si="4"/>
        <v>314</v>
      </c>
      <c r="J369" s="79">
        <v>42737.625</v>
      </c>
      <c r="M369" s="2">
        <v>9363</v>
      </c>
      <c r="N369" s="2">
        <v>0</v>
      </c>
      <c r="O369" s="2">
        <v>1</v>
      </c>
      <c r="P369" s="2">
        <v>0</v>
      </c>
      <c r="Q369" s="2">
        <v>0</v>
      </c>
      <c r="R369" s="2">
        <v>0</v>
      </c>
      <c r="S369" s="2">
        <v>1</v>
      </c>
      <c r="T369" s="2">
        <v>0</v>
      </c>
      <c r="X369" s="2">
        <v>0</v>
      </c>
      <c r="Y369" s="2">
        <v>0</v>
      </c>
      <c r="Z369" s="2">
        <v>2017</v>
      </c>
      <c r="AD369" s="2">
        <v>0</v>
      </c>
      <c r="AE369" s="2">
        <v>10840320</v>
      </c>
    </row>
    <row r="370" spans="1:34" ht="15" customHeight="1">
      <c r="A370" s="2">
        <v>10170367</v>
      </c>
      <c r="D370" s="2">
        <v>1</v>
      </c>
      <c r="I370" s="2">
        <f t="shared" si="4"/>
        <v>315</v>
      </c>
      <c r="J370" s="79">
        <v>42737.625</v>
      </c>
      <c r="M370" s="2">
        <v>555</v>
      </c>
      <c r="N370" s="2">
        <v>0</v>
      </c>
      <c r="O370" s="2">
        <v>0</v>
      </c>
      <c r="P370" s="2">
        <v>0</v>
      </c>
      <c r="Q370" s="2">
        <v>1</v>
      </c>
      <c r="R370" s="2">
        <v>0</v>
      </c>
      <c r="S370" s="2">
        <v>1</v>
      </c>
      <c r="T370" s="2">
        <v>0</v>
      </c>
      <c r="X370" s="2">
        <v>0</v>
      </c>
      <c r="Y370" s="2">
        <v>0</v>
      </c>
      <c r="Z370" s="2">
        <v>2017</v>
      </c>
      <c r="AD370" s="2">
        <v>0</v>
      </c>
      <c r="AE370" s="2">
        <v>10840321</v>
      </c>
    </row>
    <row r="371" spans="1:34" ht="15" customHeight="1">
      <c r="A371" s="2">
        <v>10170368</v>
      </c>
      <c r="D371" s="2">
        <v>1</v>
      </c>
      <c r="I371" s="2">
        <f t="shared" si="4"/>
        <v>316</v>
      </c>
      <c r="J371" s="79">
        <v>42737.625</v>
      </c>
      <c r="M371" s="2">
        <v>7637</v>
      </c>
      <c r="N371" s="2">
        <v>1</v>
      </c>
      <c r="O371" s="2">
        <v>0</v>
      </c>
      <c r="P371" s="2">
        <v>0</v>
      </c>
      <c r="Q371" s="2">
        <v>0</v>
      </c>
      <c r="R371" s="2">
        <v>1</v>
      </c>
      <c r="S371" s="2">
        <v>0</v>
      </c>
      <c r="T371" s="2">
        <v>0</v>
      </c>
      <c r="X371" s="2">
        <v>0</v>
      </c>
      <c r="Y371" s="2">
        <v>0</v>
      </c>
      <c r="Z371" s="2">
        <v>2017</v>
      </c>
      <c r="AD371" s="2">
        <v>0</v>
      </c>
      <c r="AE371" s="2">
        <v>10840322</v>
      </c>
    </row>
    <row r="372" spans="1:34" ht="15" customHeight="1">
      <c r="A372" s="2">
        <v>10170369</v>
      </c>
      <c r="D372" s="2">
        <v>1</v>
      </c>
      <c r="I372" s="2">
        <f t="shared" si="4"/>
        <v>317</v>
      </c>
      <c r="J372" s="79">
        <v>42737.625</v>
      </c>
      <c r="M372" s="2">
        <v>5540</v>
      </c>
      <c r="N372" s="2">
        <v>0</v>
      </c>
      <c r="O372" s="2">
        <v>0</v>
      </c>
      <c r="P372" s="2">
        <v>2</v>
      </c>
      <c r="Q372" s="2">
        <v>0</v>
      </c>
      <c r="R372" s="2">
        <v>0</v>
      </c>
      <c r="S372" s="2">
        <v>0</v>
      </c>
      <c r="T372" s="2">
        <v>0</v>
      </c>
      <c r="X372" s="2">
        <v>0</v>
      </c>
      <c r="Y372" s="2">
        <v>0</v>
      </c>
      <c r="Z372" s="2">
        <v>2017</v>
      </c>
      <c r="AD372" s="2">
        <v>0</v>
      </c>
      <c r="AE372" s="2">
        <v>10840323</v>
      </c>
    </row>
    <row r="373" spans="1:34" ht="15" customHeight="1">
      <c r="A373" s="2">
        <v>10170370</v>
      </c>
      <c r="D373" s="2">
        <v>1</v>
      </c>
      <c r="I373" s="2">
        <f t="shared" si="4"/>
        <v>318</v>
      </c>
      <c r="J373" s="79">
        <v>42737.625</v>
      </c>
      <c r="M373" s="2">
        <v>9604</v>
      </c>
      <c r="N373" s="2">
        <v>1</v>
      </c>
      <c r="O373" s="2">
        <v>0</v>
      </c>
      <c r="P373" s="2">
        <v>0</v>
      </c>
      <c r="Q373" s="2">
        <v>0</v>
      </c>
      <c r="R373" s="2">
        <v>1</v>
      </c>
      <c r="S373" s="2">
        <v>0</v>
      </c>
      <c r="T373" s="2">
        <v>0</v>
      </c>
      <c r="X373" s="2">
        <v>0</v>
      </c>
      <c r="Y373" s="2">
        <v>0</v>
      </c>
      <c r="Z373" s="2">
        <v>2017</v>
      </c>
      <c r="AD373" s="2">
        <v>0</v>
      </c>
      <c r="AE373" s="2">
        <v>10840324</v>
      </c>
    </row>
    <row r="374" spans="1:34" ht="15" customHeight="1">
      <c r="A374" s="86">
        <v>10170371</v>
      </c>
      <c r="B374" s="2" t="s">
        <v>2683</v>
      </c>
      <c r="C374" s="2" t="s">
        <v>2644</v>
      </c>
      <c r="D374" s="2">
        <v>1</v>
      </c>
      <c r="G374" s="2">
        <v>10000107</v>
      </c>
      <c r="H374" s="2">
        <v>10010061</v>
      </c>
      <c r="I374" s="2">
        <f t="shared" si="4"/>
        <v>319</v>
      </c>
      <c r="J374" s="79">
        <v>43467.625</v>
      </c>
      <c r="M374" s="2">
        <v>7231</v>
      </c>
      <c r="N374" s="2">
        <v>0</v>
      </c>
      <c r="O374" s="2">
        <v>0</v>
      </c>
      <c r="P374" s="2">
        <v>0</v>
      </c>
      <c r="Q374" s="2">
        <v>1</v>
      </c>
      <c r="R374" s="2">
        <v>0</v>
      </c>
      <c r="S374" s="2">
        <v>0</v>
      </c>
      <c r="T374" s="2">
        <v>0</v>
      </c>
      <c r="X374" s="2">
        <v>0</v>
      </c>
      <c r="Y374" s="2">
        <v>0</v>
      </c>
      <c r="Z374" s="2">
        <v>2019</v>
      </c>
      <c r="AD374" s="2">
        <v>0</v>
      </c>
      <c r="AE374" s="2">
        <v>10840325</v>
      </c>
      <c r="AG374" s="15">
        <v>1239148</v>
      </c>
      <c r="AH374" s="2" t="s">
        <v>2684</v>
      </c>
    </row>
    <row r="375" spans="1:34" ht="15" customHeight="1">
      <c r="A375" s="86">
        <v>10170372</v>
      </c>
      <c r="B375" s="2" t="s">
        <v>2685</v>
      </c>
      <c r="C375" s="2" t="s">
        <v>2686</v>
      </c>
      <c r="D375" s="2">
        <v>1</v>
      </c>
      <c r="G375" s="2">
        <v>10000107</v>
      </c>
      <c r="H375" s="2">
        <v>10010061</v>
      </c>
      <c r="I375" s="2">
        <f t="shared" si="4"/>
        <v>320</v>
      </c>
      <c r="J375" s="79">
        <v>43468.625</v>
      </c>
      <c r="M375" s="2">
        <v>6234</v>
      </c>
      <c r="N375" s="2">
        <v>0</v>
      </c>
      <c r="O375" s="2">
        <v>0</v>
      </c>
      <c r="P375" s="2">
        <v>1</v>
      </c>
      <c r="Q375" s="2">
        <v>0</v>
      </c>
      <c r="R375" s="2">
        <v>0</v>
      </c>
      <c r="S375" s="2">
        <v>0</v>
      </c>
      <c r="T375" s="2">
        <v>0</v>
      </c>
      <c r="X375" s="2">
        <v>0</v>
      </c>
      <c r="Y375" s="2">
        <v>0</v>
      </c>
      <c r="Z375" s="2">
        <v>2019</v>
      </c>
      <c r="AD375" s="2">
        <v>0</v>
      </c>
      <c r="AE375" s="2">
        <v>10840326</v>
      </c>
      <c r="AG375" s="15">
        <v>1239148</v>
      </c>
      <c r="AH375" s="2" t="s">
        <v>2684</v>
      </c>
    </row>
    <row r="376" spans="1:34" ht="15" customHeight="1">
      <c r="A376" s="86">
        <v>10170373</v>
      </c>
      <c r="B376" s="2" t="s">
        <v>2687</v>
      </c>
      <c r="C376" s="2" t="s">
        <v>2688</v>
      </c>
      <c r="D376" s="2">
        <v>1</v>
      </c>
      <c r="G376" s="2">
        <v>10000107</v>
      </c>
      <c r="H376" s="2">
        <v>10010061</v>
      </c>
      <c r="I376" s="2">
        <f t="shared" si="4"/>
        <v>321</v>
      </c>
      <c r="J376" s="79">
        <v>43469.625</v>
      </c>
      <c r="M376" s="2">
        <v>9539</v>
      </c>
      <c r="N376" s="2">
        <v>1</v>
      </c>
      <c r="O376" s="2">
        <v>1</v>
      </c>
      <c r="P376" s="2">
        <v>0</v>
      </c>
      <c r="Q376" s="2">
        <v>0</v>
      </c>
      <c r="R376" s="2">
        <v>0</v>
      </c>
      <c r="S376" s="2">
        <v>0</v>
      </c>
      <c r="T376" s="2">
        <v>0</v>
      </c>
      <c r="X376" s="2">
        <v>0</v>
      </c>
      <c r="Y376" s="2">
        <v>0</v>
      </c>
      <c r="Z376" s="2">
        <v>2019</v>
      </c>
      <c r="AD376" s="2">
        <v>0</v>
      </c>
      <c r="AE376" s="2">
        <v>10840327</v>
      </c>
      <c r="AG376" s="15">
        <v>1239148</v>
      </c>
      <c r="AH376" s="2" t="s">
        <v>2684</v>
      </c>
    </row>
    <row r="377" spans="1:34" ht="15" customHeight="1">
      <c r="A377" s="86">
        <v>10170374</v>
      </c>
      <c r="B377" s="2" t="s">
        <v>2689</v>
      </c>
      <c r="C377" s="2" t="s">
        <v>2690</v>
      </c>
      <c r="D377" s="2">
        <v>1</v>
      </c>
      <c r="G377" s="2">
        <v>10000107</v>
      </c>
      <c r="H377" s="2">
        <v>10010061</v>
      </c>
      <c r="I377" s="2">
        <f t="shared" si="4"/>
        <v>322</v>
      </c>
      <c r="J377" s="79">
        <v>43470.625</v>
      </c>
      <c r="M377" s="2">
        <v>4069</v>
      </c>
      <c r="N377" s="2">
        <v>0</v>
      </c>
      <c r="O377" s="2">
        <v>0</v>
      </c>
      <c r="P377" s="2">
        <v>1</v>
      </c>
      <c r="Q377" s="2">
        <v>1</v>
      </c>
      <c r="R377" s="2">
        <v>0</v>
      </c>
      <c r="S377" s="2">
        <v>1</v>
      </c>
      <c r="T377" s="2">
        <v>0</v>
      </c>
      <c r="X377" s="2">
        <v>0</v>
      </c>
      <c r="Y377" s="2">
        <v>0</v>
      </c>
      <c r="Z377" s="2">
        <v>2019</v>
      </c>
      <c r="AD377" s="2">
        <v>0</v>
      </c>
      <c r="AE377" s="2">
        <v>10840328</v>
      </c>
      <c r="AG377" s="15">
        <v>1239148</v>
      </c>
      <c r="AH377" s="2" t="s">
        <v>2684</v>
      </c>
    </row>
    <row r="378" spans="1:34" ht="15" customHeight="1">
      <c r="A378" s="86">
        <v>10170375</v>
      </c>
      <c r="B378" s="2" t="s">
        <v>2691</v>
      </c>
      <c r="C378" s="2" t="s">
        <v>2692</v>
      </c>
      <c r="D378" s="2">
        <v>1</v>
      </c>
      <c r="G378" s="2">
        <v>10000107</v>
      </c>
      <c r="H378" s="2">
        <v>10010061</v>
      </c>
      <c r="I378" s="2">
        <f t="shared" si="4"/>
        <v>323</v>
      </c>
      <c r="J378" s="79">
        <v>43471.625</v>
      </c>
      <c r="M378" s="2">
        <v>4786</v>
      </c>
      <c r="N378" s="2">
        <v>0</v>
      </c>
      <c r="O378" s="2">
        <v>0</v>
      </c>
      <c r="P378" s="2">
        <v>0</v>
      </c>
      <c r="Q378" s="2">
        <v>0</v>
      </c>
      <c r="R378" s="2">
        <v>0</v>
      </c>
      <c r="S378" s="2">
        <v>0</v>
      </c>
      <c r="T378" s="2">
        <v>1</v>
      </c>
      <c r="X378" s="2">
        <v>0</v>
      </c>
      <c r="Y378" s="2">
        <v>0</v>
      </c>
      <c r="Z378" s="2">
        <v>2019</v>
      </c>
      <c r="AD378" s="2">
        <v>0</v>
      </c>
      <c r="AE378" s="2">
        <v>10840329</v>
      </c>
      <c r="AG378" s="15">
        <v>1239148</v>
      </c>
      <c r="AH378" s="2" t="s">
        <v>2684</v>
      </c>
    </row>
    <row r="379" spans="1:34" ht="15" customHeight="1">
      <c r="A379" s="86">
        <v>10170376</v>
      </c>
      <c r="B379" s="2" t="s">
        <v>2693</v>
      </c>
      <c r="C379" s="2" t="s">
        <v>2694</v>
      </c>
      <c r="D379" s="2">
        <v>1</v>
      </c>
      <c r="G379" s="2">
        <v>10000107</v>
      </c>
      <c r="H379" s="2">
        <v>10010061</v>
      </c>
      <c r="I379" s="2">
        <f t="shared" si="4"/>
        <v>324</v>
      </c>
      <c r="J379" s="79">
        <v>43472.625</v>
      </c>
      <c r="M379" s="2">
        <v>741</v>
      </c>
      <c r="N379" s="2">
        <v>0</v>
      </c>
      <c r="O379" s="2">
        <v>0</v>
      </c>
      <c r="P379" s="2">
        <v>0</v>
      </c>
      <c r="Q379" s="2">
        <v>0</v>
      </c>
      <c r="R379" s="2">
        <v>0</v>
      </c>
      <c r="S379" s="2">
        <v>0</v>
      </c>
      <c r="T379" s="2">
        <v>1</v>
      </c>
      <c r="X379" s="2">
        <v>0</v>
      </c>
      <c r="Y379" s="2">
        <v>0</v>
      </c>
      <c r="Z379" s="2">
        <v>2019</v>
      </c>
      <c r="AD379" s="2">
        <v>0</v>
      </c>
      <c r="AE379" s="2">
        <v>10840330</v>
      </c>
      <c r="AG379" s="15">
        <v>1239148</v>
      </c>
      <c r="AH379" s="2" t="s">
        <v>2684</v>
      </c>
    </row>
    <row r="380" spans="1:34" ht="15" customHeight="1">
      <c r="A380" s="86">
        <v>10170377</v>
      </c>
      <c r="B380" s="2" t="s">
        <v>2695</v>
      </c>
      <c r="C380" s="2" t="s">
        <v>2696</v>
      </c>
      <c r="D380" s="2">
        <v>1</v>
      </c>
      <c r="G380" s="2">
        <v>10000107</v>
      </c>
      <c r="H380" s="2">
        <v>10010061</v>
      </c>
      <c r="I380" s="2">
        <f t="shared" si="4"/>
        <v>325</v>
      </c>
      <c r="J380" s="79">
        <v>43473.625</v>
      </c>
      <c r="M380" s="2">
        <v>7111</v>
      </c>
      <c r="N380" s="2">
        <v>0</v>
      </c>
      <c r="O380" s="2">
        <v>0</v>
      </c>
      <c r="P380" s="2">
        <v>0</v>
      </c>
      <c r="Q380" s="2">
        <v>0</v>
      </c>
      <c r="R380" s="2">
        <v>1</v>
      </c>
      <c r="S380" s="2">
        <v>1</v>
      </c>
      <c r="T380" s="2">
        <v>0</v>
      </c>
      <c r="X380" s="2">
        <v>0</v>
      </c>
      <c r="Y380" s="2">
        <v>0</v>
      </c>
      <c r="Z380" s="2">
        <v>2019</v>
      </c>
      <c r="AD380" s="2">
        <v>0</v>
      </c>
      <c r="AE380" s="2">
        <v>10840331</v>
      </c>
      <c r="AG380" s="15">
        <v>1239148</v>
      </c>
      <c r="AH380" s="2" t="s">
        <v>2684</v>
      </c>
    </row>
    <row r="381" spans="1:34" ht="15" customHeight="1">
      <c r="A381" s="86">
        <v>10170378</v>
      </c>
      <c r="B381" s="2" t="s">
        <v>2697</v>
      </c>
      <c r="C381" s="2" t="s">
        <v>2698</v>
      </c>
      <c r="D381" s="2">
        <v>1</v>
      </c>
      <c r="G381" s="2">
        <v>10000107</v>
      </c>
      <c r="H381" s="2">
        <v>10010061</v>
      </c>
      <c r="I381" s="2">
        <f t="shared" ref="I381:I444" si="5">I380+1</f>
        <v>326</v>
      </c>
      <c r="J381" s="79">
        <v>43474.625</v>
      </c>
      <c r="M381" s="2">
        <v>2250</v>
      </c>
      <c r="N381" s="2">
        <v>0</v>
      </c>
      <c r="O381" s="2">
        <v>1</v>
      </c>
      <c r="P381" s="2">
        <v>0</v>
      </c>
      <c r="Q381" s="2">
        <v>1</v>
      </c>
      <c r="R381" s="2">
        <v>0</v>
      </c>
      <c r="S381" s="2">
        <v>0</v>
      </c>
      <c r="T381" s="2">
        <v>0</v>
      </c>
      <c r="X381" s="2">
        <v>0</v>
      </c>
      <c r="Y381" s="2">
        <v>0</v>
      </c>
      <c r="Z381" s="2">
        <v>2019</v>
      </c>
      <c r="AD381" s="2">
        <v>0</v>
      </c>
      <c r="AE381" s="2">
        <v>10840332</v>
      </c>
      <c r="AG381" s="15">
        <v>1239148</v>
      </c>
      <c r="AH381" s="2" t="s">
        <v>2684</v>
      </c>
    </row>
    <row r="382" spans="1:34" ht="15" customHeight="1">
      <c r="A382" s="86">
        <v>10170379</v>
      </c>
      <c r="B382" s="2" t="s">
        <v>2699</v>
      </c>
      <c r="C382" s="2" t="s">
        <v>2700</v>
      </c>
      <c r="D382" s="2">
        <v>1</v>
      </c>
      <c r="G382" s="2">
        <v>10000107</v>
      </c>
      <c r="H382" s="2">
        <v>10010061</v>
      </c>
      <c r="I382" s="2">
        <f t="shared" si="5"/>
        <v>327</v>
      </c>
      <c r="J382" s="79">
        <v>43475.625</v>
      </c>
      <c r="M382" s="2">
        <v>2335</v>
      </c>
      <c r="N382" s="2">
        <v>1</v>
      </c>
      <c r="O382" s="2">
        <v>0</v>
      </c>
      <c r="P382" s="2">
        <v>0</v>
      </c>
      <c r="Q382" s="2">
        <v>1</v>
      </c>
      <c r="R382" s="2">
        <v>0</v>
      </c>
      <c r="S382" s="2">
        <v>0</v>
      </c>
      <c r="T382" s="2">
        <v>0</v>
      </c>
      <c r="X382" s="2">
        <v>0</v>
      </c>
      <c r="Y382" s="2">
        <v>0</v>
      </c>
      <c r="Z382" s="2">
        <v>2019</v>
      </c>
      <c r="AD382" s="2">
        <v>0</v>
      </c>
      <c r="AE382" s="2">
        <v>10840333</v>
      </c>
      <c r="AG382" s="15">
        <v>1239148</v>
      </c>
      <c r="AH382" s="2" t="s">
        <v>2684</v>
      </c>
    </row>
    <row r="383" spans="1:34" ht="15" customHeight="1">
      <c r="A383" s="86">
        <v>10170380</v>
      </c>
      <c r="B383" s="2" t="s">
        <v>2701</v>
      </c>
      <c r="C383" s="2" t="s">
        <v>2702</v>
      </c>
      <c r="D383" s="2">
        <v>1</v>
      </c>
      <c r="G383" s="2">
        <v>10000107</v>
      </c>
      <c r="H383" s="2">
        <v>10010061</v>
      </c>
      <c r="I383" s="2">
        <f t="shared" si="5"/>
        <v>328</v>
      </c>
      <c r="J383" s="79">
        <v>43476.625</v>
      </c>
      <c r="M383" s="2">
        <v>2444</v>
      </c>
      <c r="N383" s="2">
        <v>0</v>
      </c>
      <c r="O383" s="2">
        <v>0</v>
      </c>
      <c r="P383" s="2">
        <v>0</v>
      </c>
      <c r="Q383" s="2">
        <v>0</v>
      </c>
      <c r="R383" s="2">
        <v>1</v>
      </c>
      <c r="S383" s="2">
        <v>1</v>
      </c>
      <c r="T383" s="2">
        <v>0</v>
      </c>
      <c r="X383" s="2">
        <v>0</v>
      </c>
      <c r="Y383" s="2">
        <v>0</v>
      </c>
      <c r="Z383" s="2">
        <v>2019</v>
      </c>
      <c r="AD383" s="2">
        <v>0</v>
      </c>
      <c r="AE383" s="2">
        <v>10840334</v>
      </c>
      <c r="AG383" s="15">
        <v>1239148</v>
      </c>
      <c r="AH383" s="2" t="s">
        <v>2684</v>
      </c>
    </row>
    <row r="384" spans="1:34" ht="15" customHeight="1">
      <c r="A384" s="86">
        <v>10170381</v>
      </c>
      <c r="B384" s="2" t="s">
        <v>2703</v>
      </c>
      <c r="C384" s="2" t="s">
        <v>2704</v>
      </c>
      <c r="D384" s="2">
        <v>1</v>
      </c>
      <c r="G384" s="2">
        <v>10000107</v>
      </c>
      <c r="H384" s="2">
        <v>10010061</v>
      </c>
      <c r="I384" s="2">
        <f t="shared" si="5"/>
        <v>329</v>
      </c>
      <c r="J384" s="79">
        <v>43477.625</v>
      </c>
      <c r="M384" s="2">
        <v>2652</v>
      </c>
      <c r="N384" s="2">
        <v>0</v>
      </c>
      <c r="O384" s="2">
        <v>0</v>
      </c>
      <c r="P384" s="2">
        <v>0</v>
      </c>
      <c r="Q384" s="2">
        <v>1</v>
      </c>
      <c r="R384" s="2">
        <v>0</v>
      </c>
      <c r="S384" s="2">
        <v>0</v>
      </c>
      <c r="T384" s="2">
        <v>1</v>
      </c>
      <c r="X384" s="2">
        <v>0</v>
      </c>
      <c r="Y384" s="2">
        <v>0</v>
      </c>
      <c r="Z384" s="2">
        <v>2019</v>
      </c>
      <c r="AD384" s="2">
        <v>0</v>
      </c>
      <c r="AE384" s="2">
        <v>10840335</v>
      </c>
      <c r="AG384" s="15">
        <v>1239148</v>
      </c>
      <c r="AH384" s="2" t="s">
        <v>2684</v>
      </c>
    </row>
    <row r="385" spans="1:34" ht="15" customHeight="1">
      <c r="A385" s="86">
        <v>10170382</v>
      </c>
      <c r="B385" s="2" t="s">
        <v>2705</v>
      </c>
      <c r="C385" s="2" t="s">
        <v>2706</v>
      </c>
      <c r="D385" s="2">
        <v>1</v>
      </c>
      <c r="G385" s="2">
        <v>10000107</v>
      </c>
      <c r="H385" s="2">
        <v>10010061</v>
      </c>
      <c r="I385" s="2">
        <f t="shared" si="5"/>
        <v>330</v>
      </c>
      <c r="J385" s="79">
        <v>43478.625</v>
      </c>
      <c r="M385" s="2">
        <v>8412</v>
      </c>
      <c r="N385" s="2">
        <v>0</v>
      </c>
      <c r="O385" s="2">
        <v>0</v>
      </c>
      <c r="P385" s="2">
        <v>0</v>
      </c>
      <c r="Q385" s="2">
        <v>1</v>
      </c>
      <c r="R385" s="2">
        <v>0</v>
      </c>
      <c r="S385" s="2">
        <v>1</v>
      </c>
      <c r="T385" s="2">
        <v>0</v>
      </c>
      <c r="X385" s="2">
        <v>0</v>
      </c>
      <c r="Y385" s="2">
        <v>0</v>
      </c>
      <c r="Z385" s="2">
        <v>2019</v>
      </c>
      <c r="AD385" s="2">
        <v>0</v>
      </c>
      <c r="AE385" s="2">
        <v>10840336</v>
      </c>
      <c r="AG385" s="15">
        <v>1239148</v>
      </c>
      <c r="AH385" s="2" t="s">
        <v>2684</v>
      </c>
    </row>
    <row r="386" spans="1:34" ht="15" customHeight="1">
      <c r="A386" s="86">
        <v>10170383</v>
      </c>
      <c r="B386" s="2" t="s">
        <v>2707</v>
      </c>
      <c r="C386" s="2" t="s">
        <v>2708</v>
      </c>
      <c r="D386" s="2">
        <v>1</v>
      </c>
      <c r="G386" s="2">
        <v>10000107</v>
      </c>
      <c r="H386" s="2">
        <v>10010061</v>
      </c>
      <c r="I386" s="2">
        <f t="shared" si="5"/>
        <v>331</v>
      </c>
      <c r="J386" s="79">
        <v>43479.625</v>
      </c>
      <c r="M386" s="2">
        <v>3813</v>
      </c>
      <c r="N386" s="2">
        <v>0</v>
      </c>
      <c r="O386" s="2">
        <v>1</v>
      </c>
      <c r="P386" s="2">
        <v>0</v>
      </c>
      <c r="Q386" s="2">
        <v>0</v>
      </c>
      <c r="R386" s="2">
        <v>0</v>
      </c>
      <c r="S386" s="2">
        <v>1</v>
      </c>
      <c r="T386" s="2">
        <v>0</v>
      </c>
      <c r="X386" s="2">
        <v>0</v>
      </c>
      <c r="Y386" s="2">
        <v>0</v>
      </c>
      <c r="Z386" s="2">
        <v>2019</v>
      </c>
      <c r="AD386" s="2">
        <v>0</v>
      </c>
      <c r="AE386" s="2">
        <v>10840337</v>
      </c>
      <c r="AG386" s="15">
        <v>1239148</v>
      </c>
      <c r="AH386" s="2" t="s">
        <v>2684</v>
      </c>
    </row>
    <row r="387" spans="1:34" ht="15" customHeight="1">
      <c r="A387" s="86">
        <v>10170384</v>
      </c>
      <c r="B387" s="2" t="s">
        <v>2709</v>
      </c>
      <c r="C387" s="2" t="s">
        <v>2710</v>
      </c>
      <c r="D387" s="2">
        <v>1</v>
      </c>
      <c r="G387" s="2">
        <v>10000107</v>
      </c>
      <c r="H387" s="2">
        <v>10010061</v>
      </c>
      <c r="I387" s="2">
        <f t="shared" si="5"/>
        <v>332</v>
      </c>
      <c r="J387" s="79">
        <v>43480.625</v>
      </c>
      <c r="M387" s="2">
        <v>4400</v>
      </c>
      <c r="N387" s="2">
        <v>0</v>
      </c>
      <c r="O387" s="2">
        <v>0</v>
      </c>
      <c r="P387" s="2">
        <v>0</v>
      </c>
      <c r="Q387" s="2">
        <v>1</v>
      </c>
      <c r="R387" s="2">
        <v>0</v>
      </c>
      <c r="S387" s="2">
        <v>1</v>
      </c>
      <c r="T387" s="2">
        <v>0</v>
      </c>
      <c r="X387" s="2">
        <v>0</v>
      </c>
      <c r="Y387" s="2">
        <v>0</v>
      </c>
      <c r="Z387" s="2">
        <v>2019</v>
      </c>
      <c r="AD387" s="2">
        <v>0</v>
      </c>
      <c r="AE387" s="2">
        <v>10840338</v>
      </c>
      <c r="AG387" s="15">
        <v>1239148</v>
      </c>
      <c r="AH387" s="2" t="s">
        <v>2684</v>
      </c>
    </row>
    <row r="388" spans="1:34" ht="15" customHeight="1">
      <c r="A388" s="86">
        <v>10170385</v>
      </c>
      <c r="B388" s="2" t="s">
        <v>2711</v>
      </c>
      <c r="C388" s="2" t="s">
        <v>2712</v>
      </c>
      <c r="D388" s="2">
        <v>1</v>
      </c>
      <c r="G388" s="2">
        <v>10000107</v>
      </c>
      <c r="H388" s="2">
        <v>10010061</v>
      </c>
      <c r="I388" s="2">
        <f t="shared" si="5"/>
        <v>333</v>
      </c>
      <c r="J388" s="79">
        <v>43481.625</v>
      </c>
      <c r="M388" s="2">
        <v>4769</v>
      </c>
      <c r="N388" s="2">
        <v>1</v>
      </c>
      <c r="O388" s="2">
        <v>0</v>
      </c>
      <c r="P388" s="2">
        <v>0</v>
      </c>
      <c r="Q388" s="2">
        <v>0</v>
      </c>
      <c r="R388" s="2">
        <v>1</v>
      </c>
      <c r="S388" s="2">
        <v>0</v>
      </c>
      <c r="T388" s="2">
        <v>0</v>
      </c>
      <c r="X388" s="2">
        <v>0</v>
      </c>
      <c r="Y388" s="2">
        <v>0</v>
      </c>
      <c r="Z388" s="2">
        <v>2019</v>
      </c>
      <c r="AD388" s="2">
        <v>0</v>
      </c>
      <c r="AE388" s="2">
        <v>10840339</v>
      </c>
      <c r="AG388" s="15">
        <v>1239148</v>
      </c>
      <c r="AH388" s="2" t="s">
        <v>2684</v>
      </c>
    </row>
    <row r="389" spans="1:34" ht="15" customHeight="1">
      <c r="A389" s="86">
        <v>10170386</v>
      </c>
      <c r="B389" s="2" t="s">
        <v>2713</v>
      </c>
      <c r="C389" s="2" t="s">
        <v>2714</v>
      </c>
      <c r="D389" s="2">
        <v>1</v>
      </c>
      <c r="G389" s="2">
        <v>10000107</v>
      </c>
      <c r="H389" s="2">
        <v>10010061</v>
      </c>
      <c r="I389" s="2">
        <f t="shared" si="5"/>
        <v>334</v>
      </c>
      <c r="J389" s="79">
        <v>43482.625</v>
      </c>
      <c r="M389" s="2">
        <v>9282</v>
      </c>
      <c r="N389" s="2">
        <v>0</v>
      </c>
      <c r="O389" s="2">
        <v>0</v>
      </c>
      <c r="P389" s="2">
        <v>2</v>
      </c>
      <c r="Q389" s="2">
        <v>0</v>
      </c>
      <c r="R389" s="2">
        <v>0</v>
      </c>
      <c r="S389" s="2">
        <v>0</v>
      </c>
      <c r="T389" s="2">
        <v>0</v>
      </c>
      <c r="X389" s="2">
        <v>0</v>
      </c>
      <c r="Y389" s="2">
        <v>0</v>
      </c>
      <c r="Z389" s="2">
        <v>2019</v>
      </c>
      <c r="AD389" s="2">
        <v>0</v>
      </c>
      <c r="AE389" s="2">
        <v>10840340</v>
      </c>
      <c r="AG389" s="15">
        <v>1239148</v>
      </c>
      <c r="AH389" s="2" t="s">
        <v>2684</v>
      </c>
    </row>
    <row r="390" spans="1:34" ht="15" customHeight="1">
      <c r="A390" s="86">
        <v>10170387</v>
      </c>
      <c r="B390" s="2" t="s">
        <v>2715</v>
      </c>
      <c r="C390" s="2" t="s">
        <v>2716</v>
      </c>
      <c r="D390" s="2">
        <v>1</v>
      </c>
      <c r="G390" s="2">
        <v>10000107</v>
      </c>
      <c r="H390" s="2">
        <v>10010061</v>
      </c>
      <c r="I390" s="2">
        <f t="shared" si="5"/>
        <v>335</v>
      </c>
      <c r="J390" s="79">
        <v>43483.625</v>
      </c>
      <c r="M390" s="2">
        <v>6580</v>
      </c>
      <c r="N390" s="2">
        <v>1</v>
      </c>
      <c r="O390" s="2">
        <v>0</v>
      </c>
      <c r="P390" s="2">
        <v>0</v>
      </c>
      <c r="Q390" s="2">
        <v>0</v>
      </c>
      <c r="R390" s="2">
        <v>1</v>
      </c>
      <c r="S390" s="2">
        <v>0</v>
      </c>
      <c r="T390" s="2">
        <v>0</v>
      </c>
      <c r="X390" s="2">
        <v>0</v>
      </c>
      <c r="Y390" s="2">
        <v>0</v>
      </c>
      <c r="Z390" s="2">
        <v>2019</v>
      </c>
      <c r="AD390" s="2">
        <v>0</v>
      </c>
      <c r="AE390" s="2">
        <v>10840341</v>
      </c>
      <c r="AG390" s="15">
        <v>1239148</v>
      </c>
      <c r="AH390" s="2" t="s">
        <v>2684</v>
      </c>
    </row>
    <row r="391" spans="1:34" ht="15" customHeight="1">
      <c r="A391" s="86">
        <v>10170388</v>
      </c>
      <c r="B391" s="2" t="s">
        <v>2717</v>
      </c>
      <c r="C391" s="2" t="s">
        <v>2718</v>
      </c>
      <c r="D391" s="2">
        <v>1</v>
      </c>
      <c r="G391" s="2">
        <v>10000107</v>
      </c>
      <c r="H391" s="2">
        <v>10010061</v>
      </c>
      <c r="I391" s="2">
        <f t="shared" si="5"/>
        <v>336</v>
      </c>
      <c r="J391" s="79">
        <v>43484.625</v>
      </c>
      <c r="M391" s="2">
        <v>8280</v>
      </c>
      <c r="N391" s="2">
        <v>0</v>
      </c>
      <c r="O391" s="2">
        <v>0</v>
      </c>
      <c r="P391" s="2">
        <v>0</v>
      </c>
      <c r="Q391" s="2">
        <v>1</v>
      </c>
      <c r="R391" s="2">
        <v>0</v>
      </c>
      <c r="S391" s="2">
        <v>0</v>
      </c>
      <c r="T391" s="2">
        <v>0</v>
      </c>
      <c r="X391" s="2">
        <v>0</v>
      </c>
      <c r="Y391" s="2">
        <v>0</v>
      </c>
      <c r="Z391" s="2">
        <v>2019</v>
      </c>
      <c r="AD391" s="2">
        <v>0</v>
      </c>
      <c r="AE391" s="2">
        <v>10840342</v>
      </c>
      <c r="AG391" s="15">
        <v>1239148</v>
      </c>
      <c r="AH391" s="2" t="s">
        <v>2684</v>
      </c>
    </row>
    <row r="392" spans="1:34" ht="15" customHeight="1">
      <c r="A392" s="86">
        <v>10170389</v>
      </c>
      <c r="B392" s="2" t="s">
        <v>2719</v>
      </c>
      <c r="C392" s="2" t="s">
        <v>2720</v>
      </c>
      <c r="D392" s="2">
        <v>1</v>
      </c>
      <c r="G392" s="2">
        <v>10000107</v>
      </c>
      <c r="H392" s="2">
        <v>10010061</v>
      </c>
      <c r="I392" s="2">
        <f t="shared" si="5"/>
        <v>337</v>
      </c>
      <c r="J392" s="79">
        <v>43485.625</v>
      </c>
      <c r="M392" s="2">
        <v>863</v>
      </c>
      <c r="N392" s="2">
        <v>0</v>
      </c>
      <c r="O392" s="2">
        <v>0</v>
      </c>
      <c r="P392" s="2">
        <v>1</v>
      </c>
      <c r="Q392" s="2">
        <v>0</v>
      </c>
      <c r="R392" s="2">
        <v>0</v>
      </c>
      <c r="S392" s="2">
        <v>0</v>
      </c>
      <c r="T392" s="2">
        <v>0</v>
      </c>
      <c r="X392" s="2">
        <v>0</v>
      </c>
      <c r="Y392" s="2">
        <v>0</v>
      </c>
      <c r="Z392" s="2">
        <v>2019</v>
      </c>
      <c r="AD392" s="2">
        <v>0</v>
      </c>
      <c r="AE392" s="2">
        <v>10840343</v>
      </c>
      <c r="AG392" s="15">
        <v>1239148</v>
      </c>
      <c r="AH392" s="2" t="s">
        <v>2684</v>
      </c>
    </row>
    <row r="393" spans="1:34" ht="15" customHeight="1">
      <c r="A393" s="86">
        <v>10170390</v>
      </c>
      <c r="B393" s="2" t="s">
        <v>2721</v>
      </c>
      <c r="C393" s="2" t="s">
        <v>2722</v>
      </c>
      <c r="D393" s="2">
        <v>1</v>
      </c>
      <c r="G393" s="2">
        <v>10000107</v>
      </c>
      <c r="H393" s="2">
        <v>10010061</v>
      </c>
      <c r="I393" s="2">
        <f t="shared" si="5"/>
        <v>338</v>
      </c>
      <c r="J393" s="79">
        <v>43486.625</v>
      </c>
      <c r="M393" s="2">
        <v>8996</v>
      </c>
      <c r="N393" s="2">
        <v>1</v>
      </c>
      <c r="O393" s="2">
        <v>1</v>
      </c>
      <c r="P393" s="2">
        <v>0</v>
      </c>
      <c r="Q393" s="2">
        <v>0</v>
      </c>
      <c r="R393" s="2">
        <v>0</v>
      </c>
      <c r="S393" s="2">
        <v>0</v>
      </c>
      <c r="T393" s="2">
        <v>0</v>
      </c>
      <c r="X393" s="2">
        <v>0</v>
      </c>
      <c r="Y393" s="2">
        <v>0</v>
      </c>
      <c r="Z393" s="2">
        <v>2019</v>
      </c>
      <c r="AD393" s="2">
        <v>0</v>
      </c>
      <c r="AE393" s="2">
        <v>10840344</v>
      </c>
      <c r="AG393" s="15">
        <v>1239148</v>
      </c>
      <c r="AH393" s="2" t="s">
        <v>2684</v>
      </c>
    </row>
    <row r="394" spans="1:34" ht="15" customHeight="1">
      <c r="A394" s="86">
        <v>10170391</v>
      </c>
      <c r="B394" s="2" t="s">
        <v>2723</v>
      </c>
      <c r="C394" s="2" t="s">
        <v>2724</v>
      </c>
      <c r="D394" s="2">
        <v>1</v>
      </c>
      <c r="G394" s="2">
        <v>10000107</v>
      </c>
      <c r="H394" s="2">
        <v>10010061</v>
      </c>
      <c r="I394" s="2">
        <f t="shared" si="5"/>
        <v>339</v>
      </c>
      <c r="J394" s="79">
        <v>43487.625</v>
      </c>
      <c r="M394" s="2">
        <v>4867</v>
      </c>
      <c r="N394" s="2">
        <v>0</v>
      </c>
      <c r="O394" s="2">
        <v>0</v>
      </c>
      <c r="P394" s="2">
        <v>1</v>
      </c>
      <c r="Q394" s="2">
        <v>1</v>
      </c>
      <c r="R394" s="2">
        <v>0</v>
      </c>
      <c r="S394" s="2">
        <v>1</v>
      </c>
      <c r="T394" s="2">
        <v>0</v>
      </c>
      <c r="X394" s="2">
        <v>0</v>
      </c>
      <c r="Y394" s="2">
        <v>0</v>
      </c>
      <c r="Z394" s="2">
        <v>2019</v>
      </c>
      <c r="AD394" s="2">
        <v>0</v>
      </c>
      <c r="AE394" s="2">
        <v>10840345</v>
      </c>
      <c r="AG394" s="15">
        <v>1239148</v>
      </c>
      <c r="AH394" s="2" t="s">
        <v>2684</v>
      </c>
    </row>
    <row r="395" spans="1:34" ht="15" customHeight="1">
      <c r="A395" s="86">
        <v>10170392</v>
      </c>
      <c r="B395" s="2" t="s">
        <v>2725</v>
      </c>
      <c r="C395" s="2" t="s">
        <v>2726</v>
      </c>
      <c r="D395" s="2">
        <v>1</v>
      </c>
      <c r="G395" s="2">
        <v>10000107</v>
      </c>
      <c r="H395" s="2">
        <v>10010061</v>
      </c>
      <c r="I395" s="2">
        <f t="shared" si="5"/>
        <v>340</v>
      </c>
      <c r="J395" s="79">
        <v>43488.625</v>
      </c>
      <c r="M395" s="2">
        <v>971</v>
      </c>
      <c r="N395" s="2">
        <v>0</v>
      </c>
      <c r="O395" s="2">
        <v>0</v>
      </c>
      <c r="P395" s="2">
        <v>0</v>
      </c>
      <c r="Q395" s="2">
        <v>0</v>
      </c>
      <c r="R395" s="2">
        <v>0</v>
      </c>
      <c r="S395" s="2">
        <v>0</v>
      </c>
      <c r="T395" s="2">
        <v>1</v>
      </c>
      <c r="X395" s="2">
        <v>0</v>
      </c>
      <c r="Y395" s="2">
        <v>0</v>
      </c>
      <c r="Z395" s="2">
        <v>2019</v>
      </c>
      <c r="AD395" s="2">
        <v>0</v>
      </c>
      <c r="AE395" s="2">
        <v>10840346</v>
      </c>
      <c r="AG395" s="15">
        <v>1239148</v>
      </c>
      <c r="AH395" s="2" t="s">
        <v>2684</v>
      </c>
    </row>
    <row r="396" spans="1:34" ht="15" customHeight="1">
      <c r="A396" s="86">
        <v>10170393</v>
      </c>
      <c r="B396" s="2" t="s">
        <v>2727</v>
      </c>
      <c r="C396" s="2" t="s">
        <v>2728</v>
      </c>
      <c r="D396" s="2">
        <v>1</v>
      </c>
      <c r="G396" s="2">
        <v>10000107</v>
      </c>
      <c r="H396" s="2">
        <v>10010061</v>
      </c>
      <c r="I396" s="2">
        <f t="shared" si="5"/>
        <v>341</v>
      </c>
      <c r="J396" s="79">
        <v>43489.625</v>
      </c>
      <c r="M396" s="2">
        <v>8059</v>
      </c>
      <c r="N396" s="2">
        <v>0</v>
      </c>
      <c r="O396" s="2">
        <v>0</v>
      </c>
      <c r="P396" s="2">
        <v>0</v>
      </c>
      <c r="Q396" s="2">
        <v>0</v>
      </c>
      <c r="R396" s="2">
        <v>0</v>
      </c>
      <c r="S396" s="2">
        <v>0</v>
      </c>
      <c r="T396" s="2">
        <v>1</v>
      </c>
      <c r="X396" s="2">
        <v>0</v>
      </c>
      <c r="Y396" s="2">
        <v>0</v>
      </c>
      <c r="Z396" s="2">
        <v>2019</v>
      </c>
      <c r="AD396" s="2">
        <v>0</v>
      </c>
      <c r="AE396" s="2">
        <v>10840347</v>
      </c>
      <c r="AG396" s="15">
        <v>1239148</v>
      </c>
      <c r="AH396" s="2" t="s">
        <v>2684</v>
      </c>
    </row>
    <row r="397" spans="1:34" ht="15" customHeight="1">
      <c r="A397" s="2">
        <v>10170394</v>
      </c>
      <c r="D397" s="2">
        <v>1</v>
      </c>
      <c r="I397" s="2">
        <f t="shared" si="5"/>
        <v>342</v>
      </c>
      <c r="J397" s="79">
        <v>42737.625</v>
      </c>
      <c r="M397" s="2">
        <v>7936</v>
      </c>
      <c r="N397" s="2">
        <v>0</v>
      </c>
      <c r="O397" s="2">
        <v>0</v>
      </c>
      <c r="P397" s="2">
        <v>0</v>
      </c>
      <c r="Q397" s="2">
        <v>0</v>
      </c>
      <c r="R397" s="2">
        <v>1</v>
      </c>
      <c r="S397" s="2">
        <v>1</v>
      </c>
      <c r="T397" s="2">
        <v>0</v>
      </c>
      <c r="X397" s="2">
        <v>0</v>
      </c>
      <c r="Y397" s="2">
        <v>0</v>
      </c>
      <c r="Z397" s="2">
        <v>2019</v>
      </c>
      <c r="AD397" s="2">
        <v>0</v>
      </c>
      <c r="AE397" s="2">
        <v>10840348</v>
      </c>
      <c r="AG397" s="15"/>
    </row>
    <row r="398" spans="1:34" ht="15" customHeight="1">
      <c r="A398" s="2">
        <v>10170395</v>
      </c>
      <c r="D398" s="2">
        <v>1</v>
      </c>
      <c r="I398" s="2">
        <f t="shared" si="5"/>
        <v>343</v>
      </c>
      <c r="J398" s="79">
        <v>42737.625</v>
      </c>
      <c r="M398" s="2">
        <v>3571</v>
      </c>
      <c r="N398" s="2">
        <v>0</v>
      </c>
      <c r="O398" s="2">
        <v>1</v>
      </c>
      <c r="P398" s="2">
        <v>0</v>
      </c>
      <c r="Q398" s="2">
        <v>1</v>
      </c>
      <c r="R398" s="2">
        <v>0</v>
      </c>
      <c r="S398" s="2">
        <v>0</v>
      </c>
      <c r="T398" s="2">
        <v>0</v>
      </c>
      <c r="X398" s="2">
        <v>0</v>
      </c>
      <c r="Y398" s="2">
        <v>0</v>
      </c>
      <c r="Z398" s="2">
        <v>2019</v>
      </c>
      <c r="AD398" s="2">
        <v>0</v>
      </c>
      <c r="AE398" s="2">
        <v>10840349</v>
      </c>
    </row>
    <row r="399" spans="1:34" ht="15" customHeight="1">
      <c r="A399" s="2">
        <v>10170396</v>
      </c>
      <c r="D399" s="2">
        <v>1</v>
      </c>
      <c r="I399" s="2">
        <f t="shared" si="5"/>
        <v>344</v>
      </c>
      <c r="J399" s="79">
        <v>42737.625</v>
      </c>
      <c r="M399" s="2">
        <v>2997</v>
      </c>
      <c r="N399" s="2">
        <v>1</v>
      </c>
      <c r="O399" s="2">
        <v>0</v>
      </c>
      <c r="P399" s="2">
        <v>0</v>
      </c>
      <c r="Q399" s="2">
        <v>1</v>
      </c>
      <c r="R399" s="2">
        <v>0</v>
      </c>
      <c r="S399" s="2">
        <v>0</v>
      </c>
      <c r="T399" s="2">
        <v>0</v>
      </c>
      <c r="X399" s="2">
        <v>0</v>
      </c>
      <c r="Y399" s="2">
        <v>0</v>
      </c>
      <c r="Z399" s="2">
        <v>2019</v>
      </c>
      <c r="AD399" s="2">
        <v>0</v>
      </c>
      <c r="AE399" s="2">
        <v>10840350</v>
      </c>
    </row>
    <row r="400" spans="1:34" ht="15" customHeight="1">
      <c r="A400" s="2">
        <v>10170397</v>
      </c>
      <c r="D400" s="2">
        <v>1</v>
      </c>
      <c r="I400" s="2">
        <f t="shared" si="5"/>
        <v>345</v>
      </c>
      <c r="J400" s="79">
        <v>42737.625</v>
      </c>
      <c r="M400" s="2">
        <v>5684</v>
      </c>
      <c r="N400" s="2">
        <v>0</v>
      </c>
      <c r="O400" s="2">
        <v>0</v>
      </c>
      <c r="P400" s="2">
        <v>1</v>
      </c>
      <c r="Q400" s="2">
        <v>0</v>
      </c>
      <c r="R400" s="2">
        <v>0</v>
      </c>
      <c r="S400" s="2">
        <v>0</v>
      </c>
      <c r="T400" s="2">
        <v>0</v>
      </c>
      <c r="X400" s="2">
        <v>0</v>
      </c>
      <c r="Y400" s="2">
        <v>0</v>
      </c>
      <c r="Z400" s="2">
        <v>2017</v>
      </c>
      <c r="AD400" s="2">
        <v>0</v>
      </c>
      <c r="AE400" s="2">
        <v>10840351</v>
      </c>
    </row>
    <row r="401" spans="1:31" ht="15" customHeight="1">
      <c r="A401" s="2">
        <v>10170398</v>
      </c>
      <c r="D401" s="2">
        <v>1</v>
      </c>
      <c r="I401" s="2">
        <f t="shared" si="5"/>
        <v>346</v>
      </c>
      <c r="J401" s="79">
        <v>42737.625</v>
      </c>
      <c r="M401" s="2">
        <v>9364</v>
      </c>
      <c r="N401" s="2">
        <v>0</v>
      </c>
      <c r="O401" s="2">
        <v>0</v>
      </c>
      <c r="P401" s="2">
        <v>0</v>
      </c>
      <c r="Q401" s="2">
        <v>1</v>
      </c>
      <c r="R401" s="2">
        <v>0</v>
      </c>
      <c r="S401" s="2">
        <v>0</v>
      </c>
      <c r="T401" s="2">
        <v>1</v>
      </c>
      <c r="X401" s="2">
        <v>0</v>
      </c>
      <c r="Y401" s="2">
        <v>0</v>
      </c>
      <c r="Z401" s="2">
        <v>2017</v>
      </c>
      <c r="AD401" s="2">
        <v>0</v>
      </c>
      <c r="AE401" s="2">
        <v>10840352</v>
      </c>
    </row>
    <row r="402" spans="1:31" ht="15" customHeight="1">
      <c r="A402" s="2">
        <v>10170399</v>
      </c>
      <c r="D402" s="2">
        <v>1</v>
      </c>
      <c r="I402" s="2">
        <f t="shared" si="5"/>
        <v>347</v>
      </c>
      <c r="J402" s="79">
        <v>42737.625</v>
      </c>
      <c r="M402" s="2">
        <v>9020</v>
      </c>
      <c r="N402" s="2">
        <v>0</v>
      </c>
      <c r="O402" s="2">
        <v>0</v>
      </c>
      <c r="P402" s="2">
        <v>0</v>
      </c>
      <c r="Q402" s="2">
        <v>1</v>
      </c>
      <c r="R402" s="2">
        <v>0</v>
      </c>
      <c r="S402" s="2">
        <v>1</v>
      </c>
      <c r="T402" s="2">
        <v>0</v>
      </c>
      <c r="X402" s="2">
        <v>0</v>
      </c>
      <c r="Y402" s="2">
        <v>0</v>
      </c>
      <c r="Z402" s="2">
        <v>2017</v>
      </c>
      <c r="AD402" s="2">
        <v>0</v>
      </c>
      <c r="AE402" s="2">
        <v>10840353</v>
      </c>
    </row>
    <row r="403" spans="1:31" ht="15" customHeight="1">
      <c r="A403" s="2">
        <v>10170400</v>
      </c>
      <c r="D403" s="2">
        <v>1</v>
      </c>
      <c r="I403" s="2">
        <f t="shared" si="5"/>
        <v>348</v>
      </c>
      <c r="J403" s="79">
        <v>42737.625</v>
      </c>
      <c r="M403" s="2">
        <v>9879</v>
      </c>
      <c r="N403" s="2">
        <v>0</v>
      </c>
      <c r="O403" s="2">
        <v>1</v>
      </c>
      <c r="P403" s="2">
        <v>0</v>
      </c>
      <c r="Q403" s="2">
        <v>0</v>
      </c>
      <c r="R403" s="2">
        <v>0</v>
      </c>
      <c r="S403" s="2">
        <v>1</v>
      </c>
      <c r="T403" s="2">
        <v>0</v>
      </c>
      <c r="X403" s="2">
        <v>0</v>
      </c>
      <c r="Y403" s="2">
        <v>0</v>
      </c>
      <c r="Z403" s="2">
        <v>2017</v>
      </c>
      <c r="AD403" s="2">
        <v>0</v>
      </c>
      <c r="AE403" s="2">
        <v>10840354</v>
      </c>
    </row>
    <row r="404" spans="1:31" ht="15" customHeight="1">
      <c r="A404" s="2">
        <v>10170401</v>
      </c>
      <c r="D404" s="2">
        <v>1</v>
      </c>
      <c r="I404" s="2">
        <f t="shared" si="5"/>
        <v>349</v>
      </c>
      <c r="J404" s="79">
        <v>42737.625</v>
      </c>
      <c r="M404" s="2">
        <v>2805</v>
      </c>
      <c r="N404" s="2">
        <v>0</v>
      </c>
      <c r="O404" s="2">
        <v>0</v>
      </c>
      <c r="P404" s="2">
        <v>0</v>
      </c>
      <c r="Q404" s="2">
        <v>1</v>
      </c>
      <c r="R404" s="2">
        <v>0</v>
      </c>
      <c r="S404" s="2">
        <v>1</v>
      </c>
      <c r="T404" s="2">
        <v>0</v>
      </c>
      <c r="X404" s="2">
        <v>0</v>
      </c>
      <c r="Y404" s="2">
        <v>0</v>
      </c>
      <c r="Z404" s="2">
        <v>2017</v>
      </c>
      <c r="AD404" s="2">
        <v>0</v>
      </c>
      <c r="AE404" s="2">
        <v>10840355</v>
      </c>
    </row>
    <row r="405" spans="1:31" ht="15" customHeight="1">
      <c r="A405" s="2">
        <v>10170402</v>
      </c>
      <c r="D405" s="2">
        <v>1</v>
      </c>
      <c r="I405" s="2">
        <f t="shared" si="5"/>
        <v>350</v>
      </c>
      <c r="J405" s="79">
        <v>42737.625</v>
      </c>
      <c r="M405" s="2">
        <v>3859</v>
      </c>
      <c r="N405" s="2">
        <v>1</v>
      </c>
      <c r="O405" s="2">
        <v>0</v>
      </c>
      <c r="P405" s="2">
        <v>0</v>
      </c>
      <c r="Q405" s="2">
        <v>0</v>
      </c>
      <c r="R405" s="2">
        <v>1</v>
      </c>
      <c r="S405" s="2">
        <v>0</v>
      </c>
      <c r="T405" s="2">
        <v>0</v>
      </c>
      <c r="X405" s="2">
        <v>0</v>
      </c>
      <c r="Y405" s="2">
        <v>0</v>
      </c>
      <c r="Z405" s="2">
        <v>2017</v>
      </c>
      <c r="AD405" s="2">
        <v>0</v>
      </c>
      <c r="AE405" s="2">
        <v>10840356</v>
      </c>
    </row>
    <row r="406" spans="1:31" ht="15" customHeight="1">
      <c r="A406" s="2">
        <v>10170403</v>
      </c>
      <c r="D406" s="2">
        <v>1</v>
      </c>
      <c r="I406" s="2">
        <f t="shared" si="5"/>
        <v>351</v>
      </c>
      <c r="J406" s="79">
        <v>42737.625</v>
      </c>
      <c r="M406" s="2">
        <v>6346</v>
      </c>
      <c r="N406" s="2">
        <v>0</v>
      </c>
      <c r="O406" s="2">
        <v>0</v>
      </c>
      <c r="P406" s="2">
        <v>2</v>
      </c>
      <c r="Q406" s="2">
        <v>0</v>
      </c>
      <c r="R406" s="2">
        <v>0</v>
      </c>
      <c r="S406" s="2">
        <v>0</v>
      </c>
      <c r="T406" s="2">
        <v>0</v>
      </c>
      <c r="X406" s="2">
        <v>0</v>
      </c>
      <c r="Y406" s="2">
        <v>0</v>
      </c>
      <c r="Z406" s="2">
        <v>2017</v>
      </c>
      <c r="AD406" s="2">
        <v>0</v>
      </c>
      <c r="AE406" s="2">
        <v>10840357</v>
      </c>
    </row>
    <row r="407" spans="1:31" ht="15" customHeight="1">
      <c r="A407" s="2">
        <v>10170404</v>
      </c>
      <c r="D407" s="2">
        <v>1</v>
      </c>
      <c r="I407" s="2">
        <f t="shared" si="5"/>
        <v>352</v>
      </c>
      <c r="J407" s="79">
        <v>42737.625</v>
      </c>
      <c r="M407" s="2">
        <v>1029</v>
      </c>
      <c r="N407" s="2">
        <v>1</v>
      </c>
      <c r="O407" s="2">
        <v>0</v>
      </c>
      <c r="P407" s="2">
        <v>0</v>
      </c>
      <c r="Q407" s="2">
        <v>0</v>
      </c>
      <c r="R407" s="2">
        <v>1</v>
      </c>
      <c r="S407" s="2">
        <v>0</v>
      </c>
      <c r="T407" s="2">
        <v>0</v>
      </c>
      <c r="X407" s="2">
        <v>0</v>
      </c>
      <c r="Y407" s="2">
        <v>0</v>
      </c>
      <c r="Z407" s="2">
        <v>2017</v>
      </c>
      <c r="AD407" s="2">
        <v>0</v>
      </c>
      <c r="AE407" s="2">
        <v>10840358</v>
      </c>
    </row>
    <row r="408" spans="1:31" ht="15" customHeight="1">
      <c r="A408" s="2">
        <v>10170405</v>
      </c>
      <c r="D408" s="2">
        <v>1</v>
      </c>
      <c r="I408" s="2">
        <f t="shared" si="5"/>
        <v>353</v>
      </c>
      <c r="J408" s="79">
        <v>42737.625</v>
      </c>
      <c r="M408" s="2">
        <v>9741</v>
      </c>
      <c r="N408" s="2">
        <v>0</v>
      </c>
      <c r="O408" s="2">
        <v>0</v>
      </c>
      <c r="P408" s="2">
        <v>0</v>
      </c>
      <c r="Q408" s="2">
        <v>1</v>
      </c>
      <c r="R408" s="2">
        <v>0</v>
      </c>
      <c r="S408" s="2">
        <v>0</v>
      </c>
      <c r="T408" s="2">
        <v>0</v>
      </c>
      <c r="X408" s="2">
        <v>0</v>
      </c>
      <c r="Y408" s="2">
        <v>0</v>
      </c>
      <c r="Z408" s="2">
        <v>2017</v>
      </c>
      <c r="AD408" s="2">
        <v>0</v>
      </c>
      <c r="AE408" s="2">
        <v>10840359</v>
      </c>
    </row>
    <row r="409" spans="1:31" ht="15" customHeight="1">
      <c r="A409" s="2">
        <v>10170406</v>
      </c>
      <c r="D409" s="2">
        <v>1</v>
      </c>
      <c r="I409" s="2">
        <f t="shared" si="5"/>
        <v>354</v>
      </c>
      <c r="J409" s="79">
        <v>42737.625</v>
      </c>
      <c r="M409" s="2">
        <v>9768</v>
      </c>
      <c r="N409" s="2">
        <v>0</v>
      </c>
      <c r="O409" s="2">
        <v>0</v>
      </c>
      <c r="P409" s="2">
        <v>1</v>
      </c>
      <c r="Q409" s="2">
        <v>0</v>
      </c>
      <c r="R409" s="2">
        <v>0</v>
      </c>
      <c r="S409" s="2">
        <v>0</v>
      </c>
      <c r="T409" s="2">
        <v>0</v>
      </c>
      <c r="X409" s="2">
        <v>0</v>
      </c>
      <c r="Y409" s="2">
        <v>0</v>
      </c>
      <c r="Z409" s="2">
        <v>2017</v>
      </c>
      <c r="AD409" s="2">
        <v>0</v>
      </c>
      <c r="AE409" s="2">
        <v>10840360</v>
      </c>
    </row>
    <row r="410" spans="1:31" ht="15" customHeight="1">
      <c r="A410" s="2">
        <v>10170407</v>
      </c>
      <c r="D410" s="2">
        <v>1</v>
      </c>
      <c r="I410" s="2">
        <f t="shared" si="5"/>
        <v>355</v>
      </c>
      <c r="J410" s="79">
        <v>42737.625</v>
      </c>
      <c r="M410" s="2">
        <v>4411</v>
      </c>
      <c r="N410" s="2">
        <v>1</v>
      </c>
      <c r="O410" s="2">
        <v>1</v>
      </c>
      <c r="P410" s="2">
        <v>0</v>
      </c>
      <c r="Q410" s="2">
        <v>0</v>
      </c>
      <c r="R410" s="2">
        <v>0</v>
      </c>
      <c r="S410" s="2">
        <v>0</v>
      </c>
      <c r="T410" s="2">
        <v>0</v>
      </c>
      <c r="X410" s="2">
        <v>0</v>
      </c>
      <c r="Y410" s="2">
        <v>0</v>
      </c>
      <c r="Z410" s="2">
        <v>2017</v>
      </c>
      <c r="AD410" s="2">
        <v>0</v>
      </c>
      <c r="AE410" s="2">
        <v>10840361</v>
      </c>
    </row>
    <row r="411" spans="1:31" ht="15" customHeight="1">
      <c r="A411" s="2">
        <v>10170408</v>
      </c>
      <c r="D411" s="2">
        <v>1</v>
      </c>
      <c r="I411" s="2">
        <f t="shared" si="5"/>
        <v>356</v>
      </c>
      <c r="J411" s="79">
        <v>42737.625</v>
      </c>
      <c r="M411" s="2">
        <v>3357</v>
      </c>
      <c r="N411" s="2">
        <v>0</v>
      </c>
      <c r="O411" s="2">
        <v>0</v>
      </c>
      <c r="P411" s="2">
        <v>1</v>
      </c>
      <c r="Q411" s="2">
        <v>1</v>
      </c>
      <c r="R411" s="2">
        <v>0</v>
      </c>
      <c r="S411" s="2">
        <v>1</v>
      </c>
      <c r="T411" s="2">
        <v>0</v>
      </c>
      <c r="X411" s="2">
        <v>0</v>
      </c>
      <c r="Y411" s="2">
        <v>0</v>
      </c>
      <c r="Z411" s="2">
        <v>2017</v>
      </c>
      <c r="AD411" s="2">
        <v>0</v>
      </c>
      <c r="AE411" s="2">
        <v>10840362</v>
      </c>
    </row>
    <row r="412" spans="1:31" ht="15" customHeight="1">
      <c r="A412" s="2">
        <v>10170409</v>
      </c>
      <c r="D412" s="2">
        <v>1</v>
      </c>
      <c r="I412" s="2">
        <f t="shared" si="5"/>
        <v>357</v>
      </c>
      <c r="J412" s="79">
        <v>42737.625</v>
      </c>
      <c r="M412" s="2">
        <v>9505</v>
      </c>
      <c r="N412" s="2">
        <v>0</v>
      </c>
      <c r="O412" s="2">
        <v>0</v>
      </c>
      <c r="P412" s="2">
        <v>0</v>
      </c>
      <c r="Q412" s="2">
        <v>0</v>
      </c>
      <c r="R412" s="2">
        <v>0</v>
      </c>
      <c r="S412" s="2">
        <v>0</v>
      </c>
      <c r="T412" s="2">
        <v>1</v>
      </c>
      <c r="X412" s="2">
        <v>0</v>
      </c>
      <c r="Y412" s="2">
        <v>0</v>
      </c>
      <c r="Z412" s="2">
        <v>2017</v>
      </c>
      <c r="AD412" s="2">
        <v>0</v>
      </c>
      <c r="AE412" s="2">
        <v>10840363</v>
      </c>
    </row>
    <row r="413" spans="1:31" ht="15" customHeight="1">
      <c r="A413" s="2">
        <v>10170410</v>
      </c>
      <c r="D413" s="2">
        <v>1</v>
      </c>
      <c r="I413" s="2">
        <f t="shared" si="5"/>
        <v>358</v>
      </c>
      <c r="J413" s="79">
        <v>42737.625</v>
      </c>
      <c r="M413" s="2">
        <v>4852</v>
      </c>
      <c r="N413" s="2">
        <v>0</v>
      </c>
      <c r="O413" s="2">
        <v>0</v>
      </c>
      <c r="P413" s="2">
        <v>0</v>
      </c>
      <c r="Q413" s="2">
        <v>0</v>
      </c>
      <c r="R413" s="2">
        <v>0</v>
      </c>
      <c r="S413" s="2">
        <v>0</v>
      </c>
      <c r="T413" s="2">
        <v>1</v>
      </c>
      <c r="X413" s="2">
        <v>0</v>
      </c>
      <c r="Y413" s="2">
        <v>0</v>
      </c>
      <c r="Z413" s="2">
        <v>2017</v>
      </c>
      <c r="AD413" s="2">
        <v>0</v>
      </c>
      <c r="AE413" s="2">
        <v>10840364</v>
      </c>
    </row>
    <row r="414" spans="1:31" ht="15" customHeight="1">
      <c r="A414" s="2">
        <v>10170411</v>
      </c>
      <c r="D414" s="2">
        <v>1</v>
      </c>
      <c r="I414" s="2">
        <f t="shared" si="5"/>
        <v>359</v>
      </c>
      <c r="J414" s="79">
        <v>43467.625</v>
      </c>
      <c r="M414" s="2">
        <v>6621</v>
      </c>
      <c r="N414" s="2">
        <v>0</v>
      </c>
      <c r="O414" s="2">
        <v>0</v>
      </c>
      <c r="P414" s="2">
        <v>0</v>
      </c>
      <c r="Q414" s="2">
        <v>0</v>
      </c>
      <c r="R414" s="2">
        <v>1</v>
      </c>
      <c r="S414" s="2">
        <v>1</v>
      </c>
      <c r="T414" s="2">
        <v>0</v>
      </c>
      <c r="X414" s="2">
        <v>0</v>
      </c>
      <c r="Y414" s="2">
        <v>0</v>
      </c>
      <c r="Z414" s="2">
        <v>2017</v>
      </c>
      <c r="AD414" s="2">
        <v>0</v>
      </c>
      <c r="AE414" s="2">
        <v>10840365</v>
      </c>
    </row>
    <row r="415" spans="1:31" ht="15" customHeight="1">
      <c r="A415" s="3">
        <v>10170412</v>
      </c>
      <c r="B415" s="3" t="s">
        <v>2729</v>
      </c>
      <c r="C415" s="3" t="s">
        <v>2730</v>
      </c>
      <c r="D415" s="3">
        <v>1</v>
      </c>
      <c r="E415" s="3"/>
      <c r="F415" s="3"/>
      <c r="G415" s="3">
        <v>10000001</v>
      </c>
      <c r="H415" s="3">
        <v>10010001</v>
      </c>
      <c r="I415" s="3">
        <f t="shared" si="5"/>
        <v>360</v>
      </c>
      <c r="J415" s="89">
        <v>43467.625</v>
      </c>
      <c r="K415" s="3"/>
      <c r="L415" s="3"/>
      <c r="M415" s="3">
        <v>6447</v>
      </c>
      <c r="N415" s="3">
        <v>0</v>
      </c>
      <c r="O415" s="3">
        <v>1</v>
      </c>
      <c r="P415" s="3">
        <v>0</v>
      </c>
      <c r="Q415" s="3">
        <v>1</v>
      </c>
      <c r="R415" s="3">
        <v>0</v>
      </c>
      <c r="S415" s="3">
        <v>0</v>
      </c>
      <c r="T415" s="3">
        <v>0</v>
      </c>
      <c r="U415" s="3"/>
      <c r="V415" s="3"/>
      <c r="W415" s="3"/>
      <c r="X415" s="3">
        <v>0</v>
      </c>
      <c r="Y415" s="3">
        <v>0</v>
      </c>
      <c r="Z415" s="3">
        <v>2019</v>
      </c>
      <c r="AA415" s="3"/>
      <c r="AB415" s="3"/>
      <c r="AC415" s="3"/>
      <c r="AD415" s="3">
        <v>0</v>
      </c>
      <c r="AE415" s="3">
        <v>10840366</v>
      </c>
    </row>
    <row r="416" spans="1:31" ht="15" customHeight="1">
      <c r="A416" s="3">
        <v>10170413</v>
      </c>
      <c r="B416" s="3" t="s">
        <v>2731</v>
      </c>
      <c r="C416" s="3" t="s">
        <v>2732</v>
      </c>
      <c r="D416" s="3">
        <v>1</v>
      </c>
      <c r="E416" s="3"/>
      <c r="F416" s="3"/>
      <c r="G416" s="3">
        <v>10000001</v>
      </c>
      <c r="H416" s="3">
        <v>10010001</v>
      </c>
      <c r="I416" s="3">
        <f t="shared" si="5"/>
        <v>361</v>
      </c>
      <c r="J416" s="89">
        <v>43467.625</v>
      </c>
      <c r="K416" s="3"/>
      <c r="L416" s="3"/>
      <c r="M416" s="3">
        <v>8031</v>
      </c>
      <c r="N416" s="3">
        <v>1</v>
      </c>
      <c r="O416" s="3">
        <v>0</v>
      </c>
      <c r="P416" s="3">
        <v>0</v>
      </c>
      <c r="Q416" s="3">
        <v>1</v>
      </c>
      <c r="R416" s="3">
        <v>0</v>
      </c>
      <c r="S416" s="3">
        <v>0</v>
      </c>
      <c r="T416" s="3">
        <v>0</v>
      </c>
      <c r="U416" s="3"/>
      <c r="V416" s="3"/>
      <c r="W416" s="3"/>
      <c r="X416" s="3">
        <v>0</v>
      </c>
      <c r="Y416" s="3">
        <v>0</v>
      </c>
      <c r="Z416" s="3">
        <v>2019</v>
      </c>
      <c r="AA416" s="3"/>
      <c r="AB416" s="3"/>
      <c r="AC416" s="3"/>
      <c r="AD416" s="3">
        <v>0</v>
      </c>
      <c r="AE416" s="3">
        <v>10840367</v>
      </c>
    </row>
    <row r="417" spans="1:31" ht="15" customHeight="1">
      <c r="A417" s="3">
        <v>10170414</v>
      </c>
      <c r="B417" s="3" t="s">
        <v>2733</v>
      </c>
      <c r="C417" s="3" t="s">
        <v>2734</v>
      </c>
      <c r="D417" s="3">
        <v>1</v>
      </c>
      <c r="E417" s="3"/>
      <c r="F417" s="3"/>
      <c r="G417" s="3">
        <v>10000001</v>
      </c>
      <c r="H417" s="3">
        <v>10010001</v>
      </c>
      <c r="I417" s="3">
        <f t="shared" si="5"/>
        <v>362</v>
      </c>
      <c r="J417" s="89">
        <v>43467.625</v>
      </c>
      <c r="K417" s="3"/>
      <c r="L417" s="3"/>
      <c r="M417" s="3">
        <v>8639</v>
      </c>
      <c r="N417" s="3">
        <v>0</v>
      </c>
      <c r="O417" s="3">
        <v>0</v>
      </c>
      <c r="P417" s="3">
        <v>0</v>
      </c>
      <c r="Q417" s="3">
        <v>1</v>
      </c>
      <c r="R417" s="3">
        <v>0</v>
      </c>
      <c r="S417" s="3">
        <v>1</v>
      </c>
      <c r="T417" s="3">
        <v>0</v>
      </c>
      <c r="U417" s="3"/>
      <c r="V417" s="3"/>
      <c r="W417" s="3"/>
      <c r="X417" s="3">
        <v>0</v>
      </c>
      <c r="Y417" s="3">
        <v>0</v>
      </c>
      <c r="Z417" s="3">
        <v>2019</v>
      </c>
      <c r="AA417" s="3"/>
      <c r="AB417" s="3"/>
      <c r="AC417" s="3"/>
      <c r="AD417" s="3">
        <v>0</v>
      </c>
      <c r="AE417" s="3">
        <v>10840368</v>
      </c>
    </row>
    <row r="418" spans="1:31" ht="15" customHeight="1">
      <c r="A418" s="3">
        <v>10170415</v>
      </c>
      <c r="B418" s="3" t="s">
        <v>2735</v>
      </c>
      <c r="C418" s="3" t="s">
        <v>2736</v>
      </c>
      <c r="D418" s="3">
        <v>1</v>
      </c>
      <c r="E418" s="3"/>
      <c r="F418" s="3"/>
      <c r="G418" s="3">
        <v>10000001</v>
      </c>
      <c r="H418" s="3">
        <v>10010001</v>
      </c>
      <c r="I418" s="3">
        <f t="shared" si="5"/>
        <v>363</v>
      </c>
      <c r="J418" s="89">
        <v>43467.625</v>
      </c>
      <c r="K418" s="3"/>
      <c r="L418" s="3"/>
      <c r="M418" s="3">
        <v>1713</v>
      </c>
      <c r="N418" s="3">
        <v>0</v>
      </c>
      <c r="O418" s="3">
        <v>0</v>
      </c>
      <c r="P418" s="3">
        <v>0</v>
      </c>
      <c r="Q418" s="3">
        <v>1</v>
      </c>
      <c r="R418" s="3">
        <v>0</v>
      </c>
      <c r="S418" s="3">
        <v>0</v>
      </c>
      <c r="T418" s="3">
        <v>1</v>
      </c>
      <c r="U418" s="3"/>
      <c r="V418" s="3"/>
      <c r="W418" s="3"/>
      <c r="X418" s="3">
        <v>0</v>
      </c>
      <c r="Y418" s="3">
        <v>0</v>
      </c>
      <c r="Z418" s="3">
        <v>2019</v>
      </c>
      <c r="AA418" s="3"/>
      <c r="AB418" s="3"/>
      <c r="AC418" s="3"/>
      <c r="AD418" s="3">
        <v>0</v>
      </c>
      <c r="AE418" s="3">
        <v>10840369</v>
      </c>
    </row>
    <row r="419" spans="1:31" ht="15" customHeight="1">
      <c r="A419" s="3">
        <v>10170416</v>
      </c>
      <c r="B419" s="3" t="s">
        <v>2737</v>
      </c>
      <c r="C419" s="3" t="s">
        <v>2738</v>
      </c>
      <c r="D419" s="3">
        <v>1</v>
      </c>
      <c r="E419" s="3"/>
      <c r="F419" s="3"/>
      <c r="G419" s="3">
        <v>10000001</v>
      </c>
      <c r="H419" s="3">
        <v>10010001</v>
      </c>
      <c r="I419" s="3">
        <f t="shared" si="5"/>
        <v>364</v>
      </c>
      <c r="J419" s="89">
        <v>43467.625</v>
      </c>
      <c r="K419" s="3"/>
      <c r="L419" s="3"/>
      <c r="M419" s="3">
        <v>730</v>
      </c>
      <c r="N419" s="3">
        <v>0</v>
      </c>
      <c r="O419" s="3">
        <v>0</v>
      </c>
      <c r="P419" s="3">
        <v>0</v>
      </c>
      <c r="Q419" s="3">
        <v>1</v>
      </c>
      <c r="R419" s="3">
        <v>0</v>
      </c>
      <c r="S419" s="3">
        <v>1</v>
      </c>
      <c r="T419" s="3">
        <v>0</v>
      </c>
      <c r="U419" s="3"/>
      <c r="V419" s="3"/>
      <c r="W419" s="3"/>
      <c r="X419" s="3">
        <v>0</v>
      </c>
      <c r="Y419" s="3">
        <v>0</v>
      </c>
      <c r="Z419" s="3">
        <v>2019</v>
      </c>
      <c r="AA419" s="3"/>
      <c r="AB419" s="3"/>
      <c r="AC419" s="3"/>
      <c r="AD419" s="3">
        <v>0</v>
      </c>
      <c r="AE419" s="3">
        <v>10840370</v>
      </c>
    </row>
    <row r="420" spans="1:31" ht="15" customHeight="1">
      <c r="A420" s="2">
        <v>10170417</v>
      </c>
      <c r="D420" s="2">
        <v>1</v>
      </c>
      <c r="I420" s="2">
        <f t="shared" si="5"/>
        <v>365</v>
      </c>
      <c r="J420" s="79">
        <v>42737.625</v>
      </c>
      <c r="M420" s="2">
        <v>9771</v>
      </c>
      <c r="N420" s="2">
        <v>0</v>
      </c>
      <c r="O420" s="2">
        <v>1</v>
      </c>
      <c r="P420" s="2">
        <v>0</v>
      </c>
      <c r="Q420" s="2">
        <v>0</v>
      </c>
      <c r="R420" s="2">
        <v>0</v>
      </c>
      <c r="S420" s="2">
        <v>1</v>
      </c>
      <c r="T420" s="2">
        <v>0</v>
      </c>
      <c r="X420" s="2">
        <v>0</v>
      </c>
      <c r="Y420" s="2">
        <v>0</v>
      </c>
      <c r="Z420" s="2">
        <v>2017</v>
      </c>
      <c r="AD420" s="2">
        <v>0</v>
      </c>
      <c r="AE420" s="2">
        <v>10840371</v>
      </c>
    </row>
    <row r="421" spans="1:31" ht="15" customHeight="1">
      <c r="A421" s="2">
        <v>10170418</v>
      </c>
      <c r="D421" s="2">
        <v>1</v>
      </c>
      <c r="I421" s="2">
        <f t="shared" si="5"/>
        <v>366</v>
      </c>
      <c r="J421" s="79">
        <v>42737.625</v>
      </c>
      <c r="M421" s="2">
        <v>6851</v>
      </c>
      <c r="N421" s="2">
        <v>0</v>
      </c>
      <c r="O421" s="2">
        <v>0</v>
      </c>
      <c r="P421" s="2">
        <v>0</v>
      </c>
      <c r="Q421" s="2">
        <v>1</v>
      </c>
      <c r="R421" s="2">
        <v>0</v>
      </c>
      <c r="S421" s="2">
        <v>1</v>
      </c>
      <c r="T421" s="2">
        <v>0</v>
      </c>
      <c r="X421" s="2">
        <v>0</v>
      </c>
      <c r="Y421" s="2">
        <v>0</v>
      </c>
      <c r="Z421" s="2">
        <v>2017</v>
      </c>
      <c r="AD421" s="2">
        <v>0</v>
      </c>
      <c r="AE421" s="2">
        <v>10840372</v>
      </c>
    </row>
    <row r="422" spans="1:31" ht="15" customHeight="1">
      <c r="A422" s="2">
        <v>10170419</v>
      </c>
      <c r="D422" s="2">
        <v>1</v>
      </c>
      <c r="I422" s="2">
        <f t="shared" si="5"/>
        <v>367</v>
      </c>
      <c r="J422" s="79">
        <v>42737.625</v>
      </c>
      <c r="M422" s="2">
        <v>1212</v>
      </c>
      <c r="N422" s="2">
        <v>1</v>
      </c>
      <c r="O422" s="2">
        <v>0</v>
      </c>
      <c r="P422" s="2">
        <v>0</v>
      </c>
      <c r="Q422" s="2">
        <v>0</v>
      </c>
      <c r="R422" s="2">
        <v>1</v>
      </c>
      <c r="S422" s="2">
        <v>0</v>
      </c>
      <c r="T422" s="2">
        <v>0</v>
      </c>
      <c r="X422" s="2">
        <v>0</v>
      </c>
      <c r="Y422" s="2">
        <v>0</v>
      </c>
      <c r="Z422" s="2">
        <v>2017</v>
      </c>
      <c r="AD422" s="2">
        <v>0</v>
      </c>
      <c r="AE422" s="2">
        <v>10840373</v>
      </c>
    </row>
    <row r="423" spans="1:31" ht="15" customHeight="1">
      <c r="A423" s="2">
        <v>10170420</v>
      </c>
      <c r="D423" s="2">
        <v>1</v>
      </c>
      <c r="I423" s="2">
        <f t="shared" si="5"/>
        <v>368</v>
      </c>
      <c r="J423" s="79">
        <v>42737.625</v>
      </c>
      <c r="M423" s="2">
        <v>5813</v>
      </c>
      <c r="N423" s="2">
        <v>0</v>
      </c>
      <c r="O423" s="2">
        <v>0</v>
      </c>
      <c r="P423" s="2">
        <v>2</v>
      </c>
      <c r="Q423" s="2">
        <v>0</v>
      </c>
      <c r="R423" s="2">
        <v>0</v>
      </c>
      <c r="S423" s="2">
        <v>0</v>
      </c>
      <c r="T423" s="2">
        <v>0</v>
      </c>
      <c r="X423" s="2">
        <v>0</v>
      </c>
      <c r="Y423" s="2">
        <v>0</v>
      </c>
      <c r="Z423" s="2">
        <v>2017</v>
      </c>
      <c r="AD423" s="2">
        <v>0</v>
      </c>
      <c r="AE423" s="2">
        <v>10840374</v>
      </c>
    </row>
    <row r="424" spans="1:31" ht="15" customHeight="1">
      <c r="A424" s="2">
        <v>10170421</v>
      </c>
      <c r="D424" s="2">
        <v>1</v>
      </c>
      <c r="I424" s="2">
        <f t="shared" si="5"/>
        <v>369</v>
      </c>
      <c r="J424" s="79">
        <v>42737.625</v>
      </c>
      <c r="M424" s="2">
        <v>8080</v>
      </c>
      <c r="N424" s="2">
        <v>1</v>
      </c>
      <c r="O424" s="2">
        <v>0</v>
      </c>
      <c r="P424" s="2">
        <v>0</v>
      </c>
      <c r="Q424" s="2">
        <v>0</v>
      </c>
      <c r="R424" s="2">
        <v>1</v>
      </c>
      <c r="S424" s="2">
        <v>0</v>
      </c>
      <c r="T424" s="2">
        <v>0</v>
      </c>
      <c r="X424" s="2">
        <v>0</v>
      </c>
      <c r="Y424" s="2">
        <v>0</v>
      </c>
      <c r="Z424" s="2">
        <v>2017</v>
      </c>
      <c r="AD424" s="2">
        <v>0</v>
      </c>
      <c r="AE424" s="2">
        <v>10840375</v>
      </c>
    </row>
    <row r="425" spans="1:31" ht="15" customHeight="1">
      <c r="A425" s="2">
        <v>10170422</v>
      </c>
      <c r="D425" s="2">
        <v>1</v>
      </c>
      <c r="I425" s="2">
        <f t="shared" si="5"/>
        <v>370</v>
      </c>
      <c r="J425" s="79">
        <v>42737.625</v>
      </c>
      <c r="M425" s="2">
        <v>3115</v>
      </c>
      <c r="N425" s="2">
        <v>0</v>
      </c>
      <c r="O425" s="2">
        <v>0</v>
      </c>
      <c r="P425" s="2">
        <v>0</v>
      </c>
      <c r="Q425" s="2">
        <v>1</v>
      </c>
      <c r="R425" s="2">
        <v>0</v>
      </c>
      <c r="S425" s="2">
        <v>0</v>
      </c>
      <c r="T425" s="2">
        <v>0</v>
      </c>
      <c r="X425" s="2">
        <v>0</v>
      </c>
      <c r="Y425" s="2">
        <v>0</v>
      </c>
      <c r="Z425" s="2">
        <v>2017</v>
      </c>
      <c r="AD425" s="2">
        <v>0</v>
      </c>
      <c r="AE425" s="2">
        <v>10840376</v>
      </c>
    </row>
    <row r="426" spans="1:31" ht="15" customHeight="1">
      <c r="A426" s="2">
        <v>10170423</v>
      </c>
      <c r="D426" s="2">
        <v>1</v>
      </c>
      <c r="I426" s="2">
        <f t="shared" si="5"/>
        <v>371</v>
      </c>
      <c r="J426" s="79">
        <v>42737.625</v>
      </c>
      <c r="M426" s="2">
        <v>8760</v>
      </c>
      <c r="N426" s="2">
        <v>0</v>
      </c>
      <c r="O426" s="2">
        <v>0</v>
      </c>
      <c r="P426" s="2">
        <v>1</v>
      </c>
      <c r="Q426" s="2">
        <v>0</v>
      </c>
      <c r="R426" s="2">
        <v>0</v>
      </c>
      <c r="S426" s="2">
        <v>0</v>
      </c>
      <c r="T426" s="2">
        <v>0</v>
      </c>
      <c r="X426" s="2">
        <v>0</v>
      </c>
      <c r="Y426" s="2">
        <v>0</v>
      </c>
      <c r="Z426" s="2">
        <v>2017</v>
      </c>
      <c r="AD426" s="2">
        <v>0</v>
      </c>
      <c r="AE426" s="2">
        <v>10840377</v>
      </c>
    </row>
    <row r="427" spans="1:31" ht="15" customHeight="1">
      <c r="A427" s="2">
        <v>10170424</v>
      </c>
      <c r="D427" s="2">
        <v>1</v>
      </c>
      <c r="I427" s="2">
        <f t="shared" si="5"/>
        <v>372</v>
      </c>
      <c r="J427" s="79">
        <v>42737.625</v>
      </c>
      <c r="M427" s="2">
        <v>3666</v>
      </c>
      <c r="N427" s="2">
        <v>1</v>
      </c>
      <c r="O427" s="2">
        <v>1</v>
      </c>
      <c r="P427" s="2">
        <v>0</v>
      </c>
      <c r="Q427" s="2">
        <v>0</v>
      </c>
      <c r="R427" s="2">
        <v>0</v>
      </c>
      <c r="S427" s="2">
        <v>0</v>
      </c>
      <c r="T427" s="2">
        <v>0</v>
      </c>
      <c r="X427" s="2">
        <v>0</v>
      </c>
      <c r="Y427" s="2">
        <v>0</v>
      </c>
      <c r="Z427" s="2">
        <v>2017</v>
      </c>
      <c r="AD427" s="2">
        <v>0</v>
      </c>
      <c r="AE427" s="2">
        <v>10840378</v>
      </c>
    </row>
    <row r="428" spans="1:31" ht="15" customHeight="1">
      <c r="A428" s="2">
        <v>10170425</v>
      </c>
      <c r="D428" s="2">
        <v>1</v>
      </c>
      <c r="I428" s="2">
        <f t="shared" si="5"/>
        <v>373</v>
      </c>
      <c r="J428" s="79">
        <v>42737.625</v>
      </c>
      <c r="M428" s="2">
        <v>4901</v>
      </c>
      <c r="N428" s="2">
        <v>0</v>
      </c>
      <c r="O428" s="2">
        <v>0</v>
      </c>
      <c r="P428" s="2">
        <v>1</v>
      </c>
      <c r="Q428" s="2">
        <v>1</v>
      </c>
      <c r="R428" s="2">
        <v>0</v>
      </c>
      <c r="S428" s="2">
        <v>1</v>
      </c>
      <c r="T428" s="2">
        <v>0</v>
      </c>
      <c r="X428" s="2">
        <v>0</v>
      </c>
      <c r="Y428" s="2">
        <v>0</v>
      </c>
      <c r="Z428" s="2">
        <v>2017</v>
      </c>
      <c r="AD428" s="2">
        <v>0</v>
      </c>
      <c r="AE428" s="2">
        <v>10840379</v>
      </c>
    </row>
    <row r="429" spans="1:31" ht="15" customHeight="1">
      <c r="A429" s="2">
        <v>10170426</v>
      </c>
      <c r="D429" s="2">
        <v>1</v>
      </c>
      <c r="I429" s="2">
        <f t="shared" si="5"/>
        <v>374</v>
      </c>
      <c r="J429" s="79">
        <v>42737.625</v>
      </c>
      <c r="M429" s="2">
        <v>567</v>
      </c>
      <c r="N429" s="2">
        <v>0</v>
      </c>
      <c r="O429" s="2">
        <v>0</v>
      </c>
      <c r="P429" s="2">
        <v>0</v>
      </c>
      <c r="Q429" s="2">
        <v>0</v>
      </c>
      <c r="R429" s="2">
        <v>0</v>
      </c>
      <c r="S429" s="2">
        <v>0</v>
      </c>
      <c r="T429" s="2">
        <v>1</v>
      </c>
      <c r="X429" s="2">
        <v>0</v>
      </c>
      <c r="Y429" s="2">
        <v>0</v>
      </c>
      <c r="Z429" s="2">
        <v>2017</v>
      </c>
      <c r="AD429" s="2">
        <v>0</v>
      </c>
      <c r="AE429" s="2">
        <v>10840380</v>
      </c>
    </row>
    <row r="430" spans="1:31" ht="15" customHeight="1">
      <c r="A430" s="2">
        <v>10170427</v>
      </c>
      <c r="D430" s="2">
        <v>1</v>
      </c>
      <c r="I430" s="2">
        <f t="shared" si="5"/>
        <v>375</v>
      </c>
      <c r="J430" s="79">
        <v>42737.625</v>
      </c>
      <c r="M430" s="2">
        <v>8065</v>
      </c>
      <c r="N430" s="2">
        <v>0</v>
      </c>
      <c r="O430" s="2">
        <v>0</v>
      </c>
      <c r="P430" s="2">
        <v>0</v>
      </c>
      <c r="Q430" s="2">
        <v>0</v>
      </c>
      <c r="R430" s="2">
        <v>0</v>
      </c>
      <c r="S430" s="2">
        <v>0</v>
      </c>
      <c r="T430" s="2">
        <v>1</v>
      </c>
      <c r="X430" s="2">
        <v>0</v>
      </c>
      <c r="Y430" s="2">
        <v>0</v>
      </c>
      <c r="Z430" s="2">
        <v>2017</v>
      </c>
      <c r="AD430" s="2">
        <v>0</v>
      </c>
      <c r="AE430" s="2">
        <v>10840381</v>
      </c>
    </row>
    <row r="431" spans="1:31" ht="15" customHeight="1">
      <c r="A431" s="2">
        <v>10170428</v>
      </c>
      <c r="B431" s="2" t="s">
        <v>2739</v>
      </c>
      <c r="C431" s="2" t="s">
        <v>2740</v>
      </c>
      <c r="D431" s="2">
        <v>1</v>
      </c>
      <c r="G431" s="2">
        <v>10000001</v>
      </c>
      <c r="H431" s="2">
        <v>10010001</v>
      </c>
      <c r="I431" s="2">
        <f t="shared" si="5"/>
        <v>376</v>
      </c>
      <c r="J431" s="79">
        <v>43467.625</v>
      </c>
      <c r="M431" s="2">
        <v>461</v>
      </c>
      <c r="N431" s="2">
        <v>0</v>
      </c>
      <c r="O431" s="2">
        <v>0</v>
      </c>
      <c r="P431" s="2">
        <v>0</v>
      </c>
      <c r="Q431" s="2">
        <v>0</v>
      </c>
      <c r="R431" s="2">
        <v>1</v>
      </c>
      <c r="S431" s="2">
        <v>1</v>
      </c>
      <c r="T431" s="2">
        <v>0</v>
      </c>
      <c r="X431" s="2">
        <v>0</v>
      </c>
      <c r="Y431" s="2">
        <v>1</v>
      </c>
      <c r="Z431" s="2">
        <v>2019</v>
      </c>
      <c r="AD431" s="2">
        <v>0</v>
      </c>
      <c r="AE431" s="2">
        <v>10840382</v>
      </c>
    </row>
    <row r="432" spans="1:31" ht="15" customHeight="1">
      <c r="A432" s="2">
        <v>10170429</v>
      </c>
      <c r="B432" s="2" t="s">
        <v>2741</v>
      </c>
      <c r="C432" s="2" t="s">
        <v>2742</v>
      </c>
      <c r="D432" s="2">
        <v>1</v>
      </c>
      <c r="G432" s="2">
        <v>10000001</v>
      </c>
      <c r="H432" s="2">
        <v>10010001</v>
      </c>
      <c r="I432" s="2">
        <f t="shared" si="5"/>
        <v>377</v>
      </c>
      <c r="J432" s="79">
        <v>43467.625</v>
      </c>
      <c r="M432" s="2">
        <v>1993</v>
      </c>
      <c r="N432" s="2">
        <v>0</v>
      </c>
      <c r="O432" s="2">
        <v>1</v>
      </c>
      <c r="P432" s="2">
        <v>0</v>
      </c>
      <c r="Q432" s="2">
        <v>1</v>
      </c>
      <c r="R432" s="2">
        <v>0</v>
      </c>
      <c r="S432" s="2">
        <v>0</v>
      </c>
      <c r="T432" s="2">
        <v>0</v>
      </c>
      <c r="X432" s="2">
        <v>0</v>
      </c>
      <c r="Y432" s="2">
        <v>0</v>
      </c>
      <c r="Z432" s="2">
        <v>2019</v>
      </c>
      <c r="AD432" s="2">
        <v>0</v>
      </c>
      <c r="AE432" s="2">
        <v>10840383</v>
      </c>
    </row>
    <row r="433" spans="1:34" ht="15" customHeight="1">
      <c r="A433" s="2">
        <v>10170430</v>
      </c>
      <c r="B433" s="2" t="s">
        <v>2743</v>
      </c>
      <c r="C433" s="2" t="s">
        <v>2744</v>
      </c>
      <c r="D433" s="2">
        <v>1</v>
      </c>
      <c r="G433" s="2">
        <v>10000001</v>
      </c>
      <c r="H433" s="2">
        <v>10010001</v>
      </c>
      <c r="I433" s="2">
        <f t="shared" si="5"/>
        <v>378</v>
      </c>
      <c r="J433" s="79">
        <v>43467.625</v>
      </c>
      <c r="M433" s="2">
        <v>8072</v>
      </c>
      <c r="N433" s="2">
        <v>1</v>
      </c>
      <c r="O433" s="2">
        <v>0</v>
      </c>
      <c r="P433" s="2">
        <v>0</v>
      </c>
      <c r="Q433" s="2">
        <v>1</v>
      </c>
      <c r="R433" s="2">
        <v>1</v>
      </c>
      <c r="S433" s="2">
        <v>1</v>
      </c>
      <c r="T433" s="2">
        <v>0</v>
      </c>
      <c r="X433" s="2">
        <v>0</v>
      </c>
      <c r="Y433" s="2">
        <v>1</v>
      </c>
      <c r="Z433" s="2">
        <v>2019</v>
      </c>
      <c r="AD433" s="2">
        <v>1</v>
      </c>
      <c r="AE433" s="2">
        <v>10840384</v>
      </c>
      <c r="AG433" s="2" t="s">
        <v>1215</v>
      </c>
      <c r="AH433" s="2" t="s">
        <v>276</v>
      </c>
    </row>
    <row r="434" spans="1:34" ht="15" customHeight="1">
      <c r="A434" s="2">
        <v>10170431</v>
      </c>
      <c r="D434" s="2">
        <v>1</v>
      </c>
      <c r="I434" s="2">
        <f t="shared" si="5"/>
        <v>379</v>
      </c>
      <c r="J434" s="79">
        <v>42737.625</v>
      </c>
      <c r="M434" s="2">
        <v>7519</v>
      </c>
      <c r="N434" s="2">
        <v>1</v>
      </c>
      <c r="O434" s="2">
        <v>0</v>
      </c>
      <c r="P434" s="2">
        <v>0</v>
      </c>
      <c r="Q434" s="2">
        <v>0</v>
      </c>
      <c r="R434" s="2">
        <v>0</v>
      </c>
      <c r="S434" s="2">
        <v>0</v>
      </c>
      <c r="T434" s="2">
        <v>0</v>
      </c>
      <c r="X434" s="2">
        <v>0</v>
      </c>
      <c r="Y434" s="2">
        <v>0</v>
      </c>
      <c r="Z434" s="2">
        <v>2017</v>
      </c>
      <c r="AD434" s="2">
        <v>0</v>
      </c>
      <c r="AE434" s="2">
        <v>10840385</v>
      </c>
    </row>
    <row r="435" spans="1:34" ht="15" customHeight="1">
      <c r="A435" s="2">
        <v>10170432</v>
      </c>
      <c r="D435" s="2">
        <v>1</v>
      </c>
      <c r="I435" s="2">
        <f t="shared" si="5"/>
        <v>380</v>
      </c>
      <c r="J435" s="79">
        <v>42737.625</v>
      </c>
      <c r="M435" s="2">
        <v>8765</v>
      </c>
      <c r="N435" s="2">
        <v>0</v>
      </c>
      <c r="O435" s="2">
        <v>0</v>
      </c>
      <c r="P435" s="2">
        <v>0</v>
      </c>
      <c r="Q435" s="2">
        <v>1</v>
      </c>
      <c r="R435" s="2">
        <v>0</v>
      </c>
      <c r="S435" s="2">
        <v>0</v>
      </c>
      <c r="T435" s="2">
        <v>1</v>
      </c>
      <c r="X435" s="2">
        <v>0</v>
      </c>
      <c r="Y435" s="2">
        <v>0</v>
      </c>
      <c r="Z435" s="2">
        <v>2017</v>
      </c>
      <c r="AD435" s="2">
        <v>0</v>
      </c>
      <c r="AE435" s="2">
        <v>10840386</v>
      </c>
    </row>
    <row r="436" spans="1:34" ht="15" customHeight="1">
      <c r="A436" s="2">
        <v>10170433</v>
      </c>
      <c r="D436" s="2">
        <v>1</v>
      </c>
      <c r="I436" s="2">
        <f t="shared" si="5"/>
        <v>381</v>
      </c>
      <c r="J436" s="79">
        <v>42737.625</v>
      </c>
      <c r="M436" s="2">
        <v>5343</v>
      </c>
      <c r="N436" s="2">
        <v>0</v>
      </c>
      <c r="O436" s="2">
        <v>0</v>
      </c>
      <c r="P436" s="2">
        <v>0</v>
      </c>
      <c r="Q436" s="2">
        <v>1</v>
      </c>
      <c r="R436" s="2">
        <v>0</v>
      </c>
      <c r="S436" s="2">
        <v>1</v>
      </c>
      <c r="T436" s="2">
        <v>0</v>
      </c>
      <c r="X436" s="2">
        <v>0</v>
      </c>
      <c r="Y436" s="2">
        <v>0</v>
      </c>
      <c r="Z436" s="2">
        <v>2017</v>
      </c>
      <c r="AD436" s="2">
        <v>0</v>
      </c>
      <c r="AE436" s="2">
        <v>10840387</v>
      </c>
    </row>
    <row r="437" spans="1:34" ht="15" customHeight="1">
      <c r="A437" s="2">
        <v>10170434</v>
      </c>
      <c r="D437" s="2">
        <v>1</v>
      </c>
      <c r="I437" s="2">
        <f t="shared" si="5"/>
        <v>382</v>
      </c>
      <c r="J437" s="79">
        <v>42737.625</v>
      </c>
      <c r="M437" s="2">
        <v>5328</v>
      </c>
      <c r="N437" s="2">
        <v>0</v>
      </c>
      <c r="O437" s="2">
        <v>1</v>
      </c>
      <c r="P437" s="2">
        <v>0</v>
      </c>
      <c r="Q437" s="2">
        <v>0</v>
      </c>
      <c r="R437" s="2">
        <v>0</v>
      </c>
      <c r="S437" s="2">
        <v>1</v>
      </c>
      <c r="T437" s="2">
        <v>0</v>
      </c>
      <c r="X437" s="2">
        <v>0</v>
      </c>
      <c r="Y437" s="2">
        <v>0</v>
      </c>
      <c r="Z437" s="2">
        <v>2017</v>
      </c>
      <c r="AD437" s="2">
        <v>0</v>
      </c>
      <c r="AE437" s="2">
        <v>10840388</v>
      </c>
    </row>
    <row r="438" spans="1:34" ht="15" customHeight="1">
      <c r="A438" s="2">
        <v>10170435</v>
      </c>
      <c r="D438" s="2">
        <v>1</v>
      </c>
      <c r="I438" s="2">
        <f t="shared" si="5"/>
        <v>383</v>
      </c>
      <c r="J438" s="79">
        <v>42737.625</v>
      </c>
      <c r="M438" s="2">
        <v>8312</v>
      </c>
      <c r="N438" s="2">
        <v>0</v>
      </c>
      <c r="O438" s="2">
        <v>0</v>
      </c>
      <c r="P438" s="2">
        <v>0</v>
      </c>
      <c r="Q438" s="2">
        <v>1</v>
      </c>
      <c r="R438" s="2">
        <v>0</v>
      </c>
      <c r="S438" s="2">
        <v>1</v>
      </c>
      <c r="T438" s="2">
        <v>0</v>
      </c>
      <c r="X438" s="2">
        <v>0</v>
      </c>
      <c r="Y438" s="2">
        <v>0</v>
      </c>
      <c r="Z438" s="2">
        <v>2017</v>
      </c>
      <c r="AD438" s="2">
        <v>0</v>
      </c>
      <c r="AE438" s="2">
        <v>10840389</v>
      </c>
    </row>
    <row r="439" spans="1:34" ht="15" customHeight="1">
      <c r="A439" s="2">
        <v>10170436</v>
      </c>
      <c r="D439" s="2">
        <v>1</v>
      </c>
      <c r="I439" s="2">
        <f t="shared" si="5"/>
        <v>384</v>
      </c>
      <c r="J439" s="79">
        <v>42738.625</v>
      </c>
      <c r="M439" s="2">
        <v>9850</v>
      </c>
      <c r="N439" s="2">
        <v>1</v>
      </c>
      <c r="O439" s="2">
        <v>0</v>
      </c>
      <c r="P439" s="2">
        <v>0</v>
      </c>
      <c r="Q439" s="2">
        <v>0</v>
      </c>
      <c r="R439" s="2">
        <v>1</v>
      </c>
      <c r="S439" s="2">
        <v>0</v>
      </c>
      <c r="T439" s="2">
        <v>0</v>
      </c>
      <c r="X439" s="2">
        <v>0</v>
      </c>
      <c r="Y439" s="2">
        <v>0</v>
      </c>
      <c r="Z439" s="2">
        <v>2017</v>
      </c>
      <c r="AD439" s="2">
        <v>0</v>
      </c>
      <c r="AE439" s="2">
        <v>10840390</v>
      </c>
    </row>
    <row r="440" spans="1:34" ht="15" customHeight="1">
      <c r="A440" s="2">
        <v>10170437</v>
      </c>
      <c r="D440" s="2">
        <v>1</v>
      </c>
      <c r="I440" s="2">
        <f t="shared" si="5"/>
        <v>385</v>
      </c>
      <c r="J440" s="79">
        <v>42739.625</v>
      </c>
      <c r="M440" s="2">
        <v>8752</v>
      </c>
      <c r="N440" s="2">
        <v>0</v>
      </c>
      <c r="O440" s="2">
        <v>0</v>
      </c>
      <c r="P440" s="2">
        <v>2</v>
      </c>
      <c r="Q440" s="2">
        <v>0</v>
      </c>
      <c r="R440" s="2">
        <v>0</v>
      </c>
      <c r="S440" s="2">
        <v>0</v>
      </c>
      <c r="T440" s="2">
        <v>0</v>
      </c>
      <c r="X440" s="2">
        <v>0</v>
      </c>
      <c r="Y440" s="2">
        <v>0</v>
      </c>
      <c r="Z440" s="2">
        <v>2017</v>
      </c>
      <c r="AD440" s="2">
        <v>0</v>
      </c>
      <c r="AE440" s="2">
        <v>10840391</v>
      </c>
    </row>
    <row r="441" spans="1:34" ht="15" customHeight="1">
      <c r="A441" s="2">
        <v>10170438</v>
      </c>
      <c r="D441" s="2">
        <v>1</v>
      </c>
      <c r="I441" s="2">
        <f t="shared" si="5"/>
        <v>386</v>
      </c>
      <c r="J441" s="79">
        <v>42740.625</v>
      </c>
      <c r="M441" s="2">
        <v>9307</v>
      </c>
      <c r="N441" s="2">
        <v>1</v>
      </c>
      <c r="O441" s="2">
        <v>0</v>
      </c>
      <c r="P441" s="2">
        <v>0</v>
      </c>
      <c r="Q441" s="2">
        <v>0</v>
      </c>
      <c r="R441" s="2">
        <v>1</v>
      </c>
      <c r="S441" s="2">
        <v>0</v>
      </c>
      <c r="T441" s="2">
        <v>0</v>
      </c>
      <c r="X441" s="2">
        <v>0</v>
      </c>
      <c r="Y441" s="2">
        <v>0</v>
      </c>
      <c r="Z441" s="2">
        <v>2017</v>
      </c>
      <c r="AD441" s="2">
        <v>0</v>
      </c>
      <c r="AE441" s="2">
        <v>10840392</v>
      </c>
    </row>
    <row r="442" spans="1:34" ht="15" customHeight="1">
      <c r="A442" s="2">
        <v>10170439</v>
      </c>
      <c r="D442" s="2">
        <v>1</v>
      </c>
      <c r="I442" s="2">
        <f t="shared" si="5"/>
        <v>387</v>
      </c>
      <c r="J442" s="79">
        <v>42741.625</v>
      </c>
      <c r="M442" s="2">
        <v>4546</v>
      </c>
      <c r="N442" s="2">
        <v>0</v>
      </c>
      <c r="O442" s="2">
        <v>0</v>
      </c>
      <c r="P442" s="2">
        <v>0</v>
      </c>
      <c r="Q442" s="2">
        <v>1</v>
      </c>
      <c r="R442" s="2">
        <v>0</v>
      </c>
      <c r="S442" s="2">
        <v>0</v>
      </c>
      <c r="T442" s="2">
        <v>0</v>
      </c>
      <c r="X442" s="2">
        <v>0</v>
      </c>
      <c r="Y442" s="2">
        <v>0</v>
      </c>
      <c r="Z442" s="2">
        <v>2017</v>
      </c>
      <c r="AD442" s="2">
        <v>0</v>
      </c>
      <c r="AE442" s="2">
        <v>10840393</v>
      </c>
    </row>
    <row r="443" spans="1:34" ht="15" customHeight="1">
      <c r="A443" s="2">
        <v>10170440</v>
      </c>
      <c r="D443" s="2">
        <v>1</v>
      </c>
      <c r="I443" s="2">
        <f t="shared" si="5"/>
        <v>388</v>
      </c>
      <c r="J443" s="79">
        <v>42742.625</v>
      </c>
      <c r="M443" s="2">
        <v>8297</v>
      </c>
      <c r="N443" s="2">
        <v>0</v>
      </c>
      <c r="O443" s="2">
        <v>0</v>
      </c>
      <c r="P443" s="2">
        <v>1</v>
      </c>
      <c r="Q443" s="2">
        <v>0</v>
      </c>
      <c r="R443" s="2">
        <v>0</v>
      </c>
      <c r="S443" s="2">
        <v>0</v>
      </c>
      <c r="T443" s="2">
        <v>0</v>
      </c>
      <c r="X443" s="2">
        <v>0</v>
      </c>
      <c r="Y443" s="2">
        <v>0</v>
      </c>
      <c r="Z443" s="2">
        <v>2017</v>
      </c>
      <c r="AD443" s="2">
        <v>0</v>
      </c>
      <c r="AE443" s="2">
        <v>10840394</v>
      </c>
    </row>
    <row r="444" spans="1:34" ht="15" customHeight="1">
      <c r="A444" s="2">
        <v>10170441</v>
      </c>
      <c r="B444" s="2" t="s">
        <v>2745</v>
      </c>
      <c r="C444" s="2" t="s">
        <v>2746</v>
      </c>
      <c r="D444" s="2">
        <v>1</v>
      </c>
      <c r="E444" s="2" t="s">
        <v>2746</v>
      </c>
      <c r="G444" s="2">
        <v>10000002</v>
      </c>
      <c r="H444" s="2">
        <v>10010002</v>
      </c>
      <c r="I444" s="2">
        <f t="shared" si="5"/>
        <v>389</v>
      </c>
      <c r="J444" s="79">
        <v>42743.625</v>
      </c>
      <c r="M444" s="2">
        <v>4544</v>
      </c>
      <c r="N444" s="2">
        <v>1</v>
      </c>
      <c r="O444" s="2">
        <v>1</v>
      </c>
      <c r="P444" s="2">
        <v>0</v>
      </c>
      <c r="Q444" s="2">
        <v>0</v>
      </c>
      <c r="R444" s="2">
        <v>0</v>
      </c>
      <c r="S444" s="2">
        <v>0</v>
      </c>
      <c r="T444" s="2">
        <v>0</v>
      </c>
      <c r="X444" s="2">
        <v>0</v>
      </c>
      <c r="Y444" s="2">
        <v>0</v>
      </c>
      <c r="Z444" s="2">
        <v>2017</v>
      </c>
      <c r="AD444" s="2">
        <v>0</v>
      </c>
      <c r="AE444" s="2">
        <v>10840395</v>
      </c>
    </row>
    <row r="445" spans="1:34" ht="15" customHeight="1">
      <c r="A445" s="2">
        <v>10170442</v>
      </c>
      <c r="B445" s="2" t="s">
        <v>2747</v>
      </c>
      <c r="C445" s="2" t="s">
        <v>2748</v>
      </c>
      <c r="D445" s="2">
        <v>1</v>
      </c>
      <c r="E445" s="2" t="s">
        <v>2748</v>
      </c>
      <c r="G445" s="2">
        <v>10000002</v>
      </c>
      <c r="H445" s="2">
        <v>10010002</v>
      </c>
      <c r="I445" s="2">
        <f t="shared" ref="I445:I508" si="6">I444+1</f>
        <v>390</v>
      </c>
      <c r="J445" s="79">
        <v>42744.625</v>
      </c>
      <c r="M445" s="2">
        <v>2411</v>
      </c>
      <c r="N445" s="2">
        <v>0</v>
      </c>
      <c r="O445" s="2">
        <v>0</v>
      </c>
      <c r="P445" s="2">
        <v>1</v>
      </c>
      <c r="Q445" s="2">
        <v>1</v>
      </c>
      <c r="R445" s="2">
        <v>0</v>
      </c>
      <c r="S445" s="2">
        <v>1</v>
      </c>
      <c r="T445" s="2">
        <v>0</v>
      </c>
      <c r="X445" s="2">
        <v>0</v>
      </c>
      <c r="Y445" s="2">
        <v>0</v>
      </c>
      <c r="Z445" s="2">
        <v>2017</v>
      </c>
      <c r="AD445" s="2">
        <v>0</v>
      </c>
      <c r="AE445" s="2">
        <v>10840396</v>
      </c>
    </row>
    <row r="446" spans="1:34" ht="15" customHeight="1">
      <c r="A446" s="2">
        <v>10170443</v>
      </c>
      <c r="B446" s="2" t="s">
        <v>2749</v>
      </c>
      <c r="C446" s="2" t="s">
        <v>2750</v>
      </c>
      <c r="D446" s="2">
        <v>1</v>
      </c>
      <c r="E446" s="2" t="s">
        <v>2750</v>
      </c>
      <c r="G446" s="2">
        <v>10000002</v>
      </c>
      <c r="H446" s="2">
        <v>10010002</v>
      </c>
      <c r="I446" s="2">
        <f t="shared" si="6"/>
        <v>391</v>
      </c>
      <c r="J446" s="79">
        <v>42745.625</v>
      </c>
      <c r="M446" s="2">
        <v>1458</v>
      </c>
      <c r="N446" s="2">
        <v>0</v>
      </c>
      <c r="O446" s="2">
        <v>0</v>
      </c>
      <c r="P446" s="2">
        <v>0</v>
      </c>
      <c r="Q446" s="2">
        <v>0</v>
      </c>
      <c r="R446" s="2">
        <v>0</v>
      </c>
      <c r="S446" s="2">
        <v>0</v>
      </c>
      <c r="T446" s="2">
        <v>1</v>
      </c>
      <c r="X446" s="2">
        <v>0</v>
      </c>
      <c r="Y446" s="2">
        <v>0</v>
      </c>
      <c r="Z446" s="2">
        <v>2017</v>
      </c>
      <c r="AD446" s="2">
        <v>0</v>
      </c>
      <c r="AE446" s="2">
        <v>10840397</v>
      </c>
    </row>
    <row r="447" spans="1:34" ht="15" customHeight="1">
      <c r="A447" s="2">
        <v>10170444</v>
      </c>
      <c r="B447" s="2" t="s">
        <v>2751</v>
      </c>
      <c r="C447" s="2" t="s">
        <v>2752</v>
      </c>
      <c r="D447" s="2">
        <v>1</v>
      </c>
      <c r="E447" s="2" t="s">
        <v>2752</v>
      </c>
      <c r="G447" s="2">
        <v>10000002</v>
      </c>
      <c r="H447" s="2">
        <v>10010002</v>
      </c>
      <c r="I447" s="2">
        <f t="shared" si="6"/>
        <v>392</v>
      </c>
      <c r="J447" s="79">
        <v>42746.625</v>
      </c>
      <c r="M447" s="2">
        <v>7495</v>
      </c>
      <c r="N447" s="2">
        <v>0</v>
      </c>
      <c r="O447" s="2">
        <v>0</v>
      </c>
      <c r="P447" s="2">
        <v>0</v>
      </c>
      <c r="Q447" s="2">
        <v>0</v>
      </c>
      <c r="R447" s="2">
        <v>0</v>
      </c>
      <c r="S447" s="2">
        <v>0</v>
      </c>
      <c r="T447" s="2">
        <v>1</v>
      </c>
      <c r="X447" s="2">
        <v>0</v>
      </c>
      <c r="Y447" s="2">
        <v>0</v>
      </c>
      <c r="Z447" s="2">
        <v>2017</v>
      </c>
      <c r="AD447" s="2">
        <v>0</v>
      </c>
      <c r="AE447" s="2">
        <v>10840398</v>
      </c>
    </row>
    <row r="448" spans="1:34" ht="15" customHeight="1">
      <c r="A448" s="2">
        <v>10170445</v>
      </c>
      <c r="B448" s="2" t="s">
        <v>2753</v>
      </c>
      <c r="C448" s="2" t="s">
        <v>2475</v>
      </c>
      <c r="D448" s="2">
        <v>1</v>
      </c>
      <c r="E448" s="2" t="s">
        <v>2475</v>
      </c>
      <c r="G448" s="2">
        <v>10000002</v>
      </c>
      <c r="H448" s="2">
        <v>10010002</v>
      </c>
      <c r="I448" s="2">
        <f t="shared" si="6"/>
        <v>393</v>
      </c>
      <c r="J448" s="79">
        <v>42747.625</v>
      </c>
      <c r="M448" s="2">
        <v>4725</v>
      </c>
      <c r="N448" s="2">
        <v>0</v>
      </c>
      <c r="O448" s="2">
        <v>0</v>
      </c>
      <c r="P448" s="2">
        <v>0</v>
      </c>
      <c r="Q448" s="2">
        <v>0</v>
      </c>
      <c r="R448" s="2">
        <v>1</v>
      </c>
      <c r="S448" s="2">
        <v>1</v>
      </c>
      <c r="T448" s="2">
        <v>0</v>
      </c>
      <c r="X448" s="2">
        <v>0</v>
      </c>
      <c r="Y448" s="2">
        <v>0</v>
      </c>
      <c r="Z448" s="2">
        <v>2017</v>
      </c>
      <c r="AD448" s="2">
        <v>1</v>
      </c>
      <c r="AE448" s="2">
        <v>10840399</v>
      </c>
    </row>
    <row r="449" spans="1:31" ht="15" customHeight="1">
      <c r="A449" s="2">
        <v>10170446</v>
      </c>
      <c r="B449" s="2" t="s">
        <v>2754</v>
      </c>
      <c r="C449" s="2" t="s">
        <v>2475</v>
      </c>
      <c r="D449" s="2">
        <v>1</v>
      </c>
      <c r="E449" s="2" t="s">
        <v>2475</v>
      </c>
      <c r="G449" s="2">
        <v>10000002</v>
      </c>
      <c r="H449" s="2">
        <v>10010002</v>
      </c>
      <c r="I449" s="2">
        <f t="shared" si="6"/>
        <v>394</v>
      </c>
      <c r="J449" s="79">
        <v>42748.625</v>
      </c>
      <c r="M449" s="2">
        <v>4477</v>
      </c>
      <c r="N449" s="2">
        <v>0</v>
      </c>
      <c r="O449" s="2">
        <v>1</v>
      </c>
      <c r="P449" s="2">
        <v>0</v>
      </c>
      <c r="Q449" s="2">
        <v>1</v>
      </c>
      <c r="R449" s="2">
        <v>0</v>
      </c>
      <c r="S449" s="2">
        <v>0</v>
      </c>
      <c r="T449" s="2">
        <v>0</v>
      </c>
      <c r="X449" s="2">
        <v>0</v>
      </c>
      <c r="Y449" s="2">
        <v>0</v>
      </c>
      <c r="Z449" s="2">
        <v>2017</v>
      </c>
      <c r="AD449" s="2">
        <v>1</v>
      </c>
      <c r="AE449" s="2">
        <v>10840400</v>
      </c>
    </row>
    <row r="450" spans="1:31" ht="15" customHeight="1">
      <c r="A450" s="2">
        <v>10170447</v>
      </c>
      <c r="B450" s="2" t="s">
        <v>2755</v>
      </c>
      <c r="C450" s="2" t="s">
        <v>2475</v>
      </c>
      <c r="D450" s="2">
        <v>1</v>
      </c>
      <c r="E450" s="2" t="s">
        <v>2475</v>
      </c>
      <c r="G450" s="2">
        <v>10000002</v>
      </c>
      <c r="H450" s="2">
        <v>10010002</v>
      </c>
      <c r="I450" s="2">
        <f t="shared" si="6"/>
        <v>395</v>
      </c>
      <c r="J450" s="79">
        <v>42749.625</v>
      </c>
      <c r="M450" s="2">
        <v>918</v>
      </c>
      <c r="N450" s="2">
        <v>1</v>
      </c>
      <c r="O450" s="2">
        <v>0</v>
      </c>
      <c r="P450" s="2">
        <v>0</v>
      </c>
      <c r="Q450" s="2">
        <v>1</v>
      </c>
      <c r="R450" s="2">
        <v>0</v>
      </c>
      <c r="S450" s="2">
        <v>0</v>
      </c>
      <c r="T450" s="2">
        <v>0</v>
      </c>
      <c r="X450" s="2">
        <v>0</v>
      </c>
      <c r="Y450" s="2">
        <v>0</v>
      </c>
      <c r="Z450" s="2">
        <v>2017</v>
      </c>
      <c r="AD450" s="2">
        <v>1</v>
      </c>
      <c r="AE450" s="2">
        <v>10840401</v>
      </c>
    </row>
    <row r="451" spans="1:31" ht="15" customHeight="1">
      <c r="A451" s="2">
        <v>10170448</v>
      </c>
      <c r="B451" s="2" t="s">
        <v>2756</v>
      </c>
      <c r="C451" s="2" t="s">
        <v>2475</v>
      </c>
      <c r="D451" s="2">
        <v>1</v>
      </c>
      <c r="E451" s="2" t="s">
        <v>2475</v>
      </c>
      <c r="G451" s="2">
        <v>10000002</v>
      </c>
      <c r="H451" s="2">
        <v>10010002</v>
      </c>
      <c r="I451" s="2">
        <f t="shared" si="6"/>
        <v>396</v>
      </c>
      <c r="J451" s="79">
        <v>42750.625</v>
      </c>
      <c r="M451" s="2">
        <v>5961</v>
      </c>
      <c r="N451" s="2">
        <v>0</v>
      </c>
      <c r="O451" s="2">
        <v>1</v>
      </c>
      <c r="P451" s="2">
        <v>0</v>
      </c>
      <c r="Q451" s="2">
        <v>0</v>
      </c>
      <c r="R451" s="2">
        <v>0</v>
      </c>
      <c r="S451" s="2">
        <v>0</v>
      </c>
      <c r="T451" s="2">
        <v>0</v>
      </c>
      <c r="X451" s="2">
        <v>0</v>
      </c>
      <c r="Y451" s="2">
        <v>0</v>
      </c>
      <c r="Z451" s="2">
        <v>2017</v>
      </c>
      <c r="AD451" s="2">
        <v>1</v>
      </c>
      <c r="AE451" s="2">
        <v>10840402</v>
      </c>
    </row>
    <row r="452" spans="1:31" ht="15" customHeight="1">
      <c r="A452" s="2">
        <v>10170449</v>
      </c>
      <c r="B452" s="2" t="s">
        <v>2757</v>
      </c>
      <c r="C452" s="2" t="s">
        <v>2475</v>
      </c>
      <c r="D452" s="2">
        <v>1</v>
      </c>
      <c r="E452" s="2" t="s">
        <v>2475</v>
      </c>
      <c r="G452" s="2">
        <v>10000002</v>
      </c>
      <c r="H452" s="2">
        <v>10010002</v>
      </c>
      <c r="I452" s="2">
        <f t="shared" si="6"/>
        <v>397</v>
      </c>
      <c r="J452" s="79">
        <v>42751.625</v>
      </c>
      <c r="M452" s="2">
        <v>4530</v>
      </c>
      <c r="N452" s="2">
        <v>0</v>
      </c>
      <c r="O452" s="2">
        <v>0</v>
      </c>
      <c r="P452" s="2">
        <v>0</v>
      </c>
      <c r="Q452" s="2">
        <v>1</v>
      </c>
      <c r="R452" s="2">
        <v>0</v>
      </c>
      <c r="S452" s="2">
        <v>0</v>
      </c>
      <c r="T452" s="2">
        <v>1</v>
      </c>
      <c r="X452" s="2">
        <v>0</v>
      </c>
      <c r="Y452" s="2">
        <v>0</v>
      </c>
      <c r="Z452" s="2">
        <v>2017</v>
      </c>
      <c r="AD452" s="2">
        <v>1</v>
      </c>
      <c r="AE452" s="2">
        <v>10840403</v>
      </c>
    </row>
    <row r="453" spans="1:31" ht="15" customHeight="1">
      <c r="A453" s="2">
        <v>10170450</v>
      </c>
      <c r="B453" s="2" t="s">
        <v>2758</v>
      </c>
      <c r="C453" s="2" t="s">
        <v>2475</v>
      </c>
      <c r="D453" s="2">
        <v>1</v>
      </c>
      <c r="E453" s="2" t="s">
        <v>2475</v>
      </c>
      <c r="G453" s="2">
        <v>10000002</v>
      </c>
      <c r="H453" s="2">
        <v>10010002</v>
      </c>
      <c r="I453" s="2">
        <f t="shared" si="6"/>
        <v>398</v>
      </c>
      <c r="J453" s="79">
        <v>42752.625</v>
      </c>
      <c r="M453" s="2">
        <v>2436</v>
      </c>
      <c r="N453" s="2">
        <v>0</v>
      </c>
      <c r="O453" s="2">
        <v>0</v>
      </c>
      <c r="P453" s="2">
        <v>0</v>
      </c>
      <c r="Q453" s="2">
        <v>1</v>
      </c>
      <c r="R453" s="2">
        <v>0</v>
      </c>
      <c r="S453" s="2">
        <v>1</v>
      </c>
      <c r="T453" s="2">
        <v>0</v>
      </c>
      <c r="X453" s="2">
        <v>0</v>
      </c>
      <c r="Y453" s="2">
        <v>0</v>
      </c>
      <c r="Z453" s="2">
        <v>2017</v>
      </c>
      <c r="AD453" s="2">
        <v>1</v>
      </c>
      <c r="AE453" s="2">
        <v>10840404</v>
      </c>
    </row>
    <row r="454" spans="1:31" ht="15" customHeight="1">
      <c r="A454" s="2">
        <v>10170451</v>
      </c>
      <c r="B454" s="2" t="s">
        <v>2759</v>
      </c>
      <c r="C454" s="2" t="s">
        <v>2475</v>
      </c>
      <c r="D454" s="2">
        <v>1</v>
      </c>
      <c r="E454" s="2" t="s">
        <v>2475</v>
      </c>
      <c r="G454" s="2">
        <v>10000002</v>
      </c>
      <c r="H454" s="2">
        <v>10010002</v>
      </c>
      <c r="I454" s="2">
        <f t="shared" si="6"/>
        <v>399</v>
      </c>
      <c r="J454" s="79">
        <v>42753.625</v>
      </c>
      <c r="M454" s="2">
        <v>7752</v>
      </c>
      <c r="N454" s="2">
        <v>0</v>
      </c>
      <c r="O454" s="2">
        <v>1</v>
      </c>
      <c r="P454" s="2">
        <v>0</v>
      </c>
      <c r="Q454" s="2">
        <v>0</v>
      </c>
      <c r="R454" s="2">
        <v>0</v>
      </c>
      <c r="S454" s="2">
        <v>1</v>
      </c>
      <c r="T454" s="2">
        <v>0</v>
      </c>
      <c r="X454" s="2">
        <v>0</v>
      </c>
      <c r="Y454" s="2">
        <v>0</v>
      </c>
      <c r="Z454" s="2">
        <v>2017</v>
      </c>
      <c r="AD454" s="2">
        <v>1</v>
      </c>
      <c r="AE454" s="2">
        <v>10840405</v>
      </c>
    </row>
    <row r="455" spans="1:31" ht="15" customHeight="1">
      <c r="A455" s="2">
        <v>10170452</v>
      </c>
      <c r="B455" s="2" t="s">
        <v>2760</v>
      </c>
      <c r="C455" s="2" t="s">
        <v>2475</v>
      </c>
      <c r="D455" s="2">
        <v>1</v>
      </c>
      <c r="E455" s="2" t="s">
        <v>2475</v>
      </c>
      <c r="G455" s="2">
        <v>10000002</v>
      </c>
      <c r="H455" s="2">
        <v>10010002</v>
      </c>
      <c r="I455" s="2">
        <f t="shared" si="6"/>
        <v>400</v>
      </c>
      <c r="J455" s="79">
        <v>42754.625</v>
      </c>
      <c r="M455" s="2">
        <v>1722</v>
      </c>
      <c r="N455" s="2">
        <v>0</v>
      </c>
      <c r="O455" s="2">
        <v>0</v>
      </c>
      <c r="P455" s="2">
        <v>0</v>
      </c>
      <c r="Q455" s="2">
        <v>1</v>
      </c>
      <c r="R455" s="2">
        <v>0</v>
      </c>
      <c r="S455" s="2">
        <v>1</v>
      </c>
      <c r="T455" s="2">
        <v>0</v>
      </c>
      <c r="X455" s="2">
        <v>0</v>
      </c>
      <c r="Y455" s="2">
        <v>0</v>
      </c>
      <c r="Z455" s="2">
        <v>2017</v>
      </c>
      <c r="AD455" s="2">
        <v>1</v>
      </c>
      <c r="AE455" s="2">
        <v>10840406</v>
      </c>
    </row>
    <row r="456" spans="1:31" ht="15" customHeight="1">
      <c r="A456" s="2">
        <v>10170453</v>
      </c>
      <c r="B456" s="2" t="s">
        <v>2761</v>
      </c>
      <c r="C456" s="2" t="s">
        <v>2475</v>
      </c>
      <c r="D456" s="2">
        <v>1</v>
      </c>
      <c r="E456" s="2" t="s">
        <v>2475</v>
      </c>
      <c r="G456" s="2">
        <v>10000002</v>
      </c>
      <c r="H456" s="2">
        <v>10010002</v>
      </c>
      <c r="I456" s="2">
        <f t="shared" si="6"/>
        <v>401</v>
      </c>
      <c r="J456" s="79">
        <v>42755.625</v>
      </c>
      <c r="M456" s="2">
        <v>8152</v>
      </c>
      <c r="N456" s="2">
        <v>1</v>
      </c>
      <c r="O456" s="2">
        <v>0</v>
      </c>
      <c r="P456" s="2">
        <v>0</v>
      </c>
      <c r="Q456" s="2">
        <v>0</v>
      </c>
      <c r="R456" s="2">
        <v>1</v>
      </c>
      <c r="S456" s="2">
        <v>0</v>
      </c>
      <c r="T456" s="2">
        <v>0</v>
      </c>
      <c r="X456" s="2">
        <v>0</v>
      </c>
      <c r="Y456" s="2">
        <v>0</v>
      </c>
      <c r="Z456" s="2">
        <v>2017</v>
      </c>
      <c r="AD456" s="2">
        <v>1</v>
      </c>
      <c r="AE456" s="2">
        <v>10840407</v>
      </c>
    </row>
    <row r="457" spans="1:31" ht="15" customHeight="1">
      <c r="A457" s="2">
        <v>10170454</v>
      </c>
      <c r="B457" s="2" t="s">
        <v>2762</v>
      </c>
      <c r="C457" s="2" t="s">
        <v>2475</v>
      </c>
      <c r="D457" s="2">
        <v>1</v>
      </c>
      <c r="E457" s="2" t="s">
        <v>2475</v>
      </c>
      <c r="G457" s="2">
        <v>10000002</v>
      </c>
      <c r="H457" s="2">
        <v>10010002</v>
      </c>
      <c r="I457" s="2">
        <f t="shared" si="6"/>
        <v>402</v>
      </c>
      <c r="J457" s="79">
        <v>42756.625</v>
      </c>
      <c r="M457" s="2">
        <v>6337</v>
      </c>
      <c r="N457" s="2">
        <v>0</v>
      </c>
      <c r="O457" s="2">
        <v>0</v>
      </c>
      <c r="P457" s="2">
        <v>2</v>
      </c>
      <c r="Q457" s="2">
        <v>0</v>
      </c>
      <c r="R457" s="2">
        <v>0</v>
      </c>
      <c r="S457" s="2">
        <v>0</v>
      </c>
      <c r="T457" s="2">
        <v>0</v>
      </c>
      <c r="X457" s="2">
        <v>0</v>
      </c>
      <c r="Y457" s="2">
        <v>0</v>
      </c>
      <c r="Z457" s="2">
        <v>2017</v>
      </c>
      <c r="AD457" s="2">
        <v>1</v>
      </c>
      <c r="AE457" s="2">
        <v>10840408</v>
      </c>
    </row>
    <row r="458" spans="1:31" ht="15" customHeight="1">
      <c r="A458" s="2">
        <v>10170455</v>
      </c>
      <c r="B458" s="2" t="s">
        <v>2763</v>
      </c>
      <c r="C458" s="2" t="s">
        <v>2475</v>
      </c>
      <c r="D458" s="2">
        <v>1</v>
      </c>
      <c r="E458" s="2" t="s">
        <v>2475</v>
      </c>
      <c r="G458" s="2">
        <v>10000002</v>
      </c>
      <c r="H458" s="2">
        <v>10010002</v>
      </c>
      <c r="I458" s="2">
        <f t="shared" si="6"/>
        <v>403</v>
      </c>
      <c r="J458" s="79">
        <v>42757.625</v>
      </c>
      <c r="M458" s="2">
        <v>7073</v>
      </c>
      <c r="N458" s="2">
        <v>1</v>
      </c>
      <c r="O458" s="2">
        <v>0</v>
      </c>
      <c r="P458" s="2">
        <v>0</v>
      </c>
      <c r="Q458" s="2">
        <v>0</v>
      </c>
      <c r="R458" s="2">
        <v>1</v>
      </c>
      <c r="S458" s="2">
        <v>0</v>
      </c>
      <c r="T458" s="2">
        <v>0</v>
      </c>
      <c r="X458" s="2">
        <v>0</v>
      </c>
      <c r="Y458" s="2">
        <v>0</v>
      </c>
      <c r="Z458" s="2">
        <v>2017</v>
      </c>
      <c r="AD458" s="2">
        <v>1</v>
      </c>
      <c r="AE458" s="2">
        <v>10840409</v>
      </c>
    </row>
    <row r="459" spans="1:31" ht="15" customHeight="1">
      <c r="A459" s="2">
        <v>10170456</v>
      </c>
      <c r="B459" s="2" t="s">
        <v>2764</v>
      </c>
      <c r="C459" s="2" t="s">
        <v>2475</v>
      </c>
      <c r="D459" s="2">
        <v>1</v>
      </c>
      <c r="E459" s="2" t="s">
        <v>2475</v>
      </c>
      <c r="G459" s="2">
        <v>10000002</v>
      </c>
      <c r="H459" s="2">
        <v>10010002</v>
      </c>
      <c r="I459" s="2">
        <f t="shared" si="6"/>
        <v>404</v>
      </c>
      <c r="J459" s="79">
        <v>42758.625</v>
      </c>
      <c r="M459" s="2">
        <v>9268</v>
      </c>
      <c r="N459" s="2">
        <v>0</v>
      </c>
      <c r="O459" s="2">
        <v>0</v>
      </c>
      <c r="P459" s="2">
        <v>0</v>
      </c>
      <c r="Q459" s="2">
        <v>1</v>
      </c>
      <c r="R459" s="2">
        <v>0</v>
      </c>
      <c r="S459" s="2">
        <v>0</v>
      </c>
      <c r="T459" s="2">
        <v>0</v>
      </c>
      <c r="X459" s="2">
        <v>0</v>
      </c>
      <c r="Y459" s="2">
        <v>0</v>
      </c>
      <c r="Z459" s="2">
        <v>2017</v>
      </c>
      <c r="AD459" s="2">
        <v>1</v>
      </c>
      <c r="AE459" s="2">
        <v>10840410</v>
      </c>
    </row>
    <row r="460" spans="1:31" ht="15" customHeight="1">
      <c r="A460" s="2">
        <v>10170457</v>
      </c>
      <c r="B460" s="2" t="s">
        <v>2765</v>
      </c>
      <c r="C460" s="2" t="s">
        <v>2475</v>
      </c>
      <c r="D460" s="2">
        <v>1</v>
      </c>
      <c r="E460" s="2" t="s">
        <v>2475</v>
      </c>
      <c r="G460" s="2">
        <v>10000002</v>
      </c>
      <c r="H460" s="2">
        <v>10010002</v>
      </c>
      <c r="I460" s="2">
        <f t="shared" si="6"/>
        <v>405</v>
      </c>
      <c r="J460" s="79">
        <v>42759.625</v>
      </c>
      <c r="M460" s="2">
        <v>5113</v>
      </c>
      <c r="N460" s="2">
        <v>0</v>
      </c>
      <c r="O460" s="2">
        <v>0</v>
      </c>
      <c r="P460" s="2">
        <v>1</v>
      </c>
      <c r="Q460" s="2">
        <v>0</v>
      </c>
      <c r="R460" s="2">
        <v>0</v>
      </c>
      <c r="S460" s="2">
        <v>0</v>
      </c>
      <c r="T460" s="2">
        <v>0</v>
      </c>
      <c r="X460" s="2">
        <v>0</v>
      </c>
      <c r="Y460" s="2">
        <v>0</v>
      </c>
      <c r="Z460" s="2">
        <v>2017</v>
      </c>
      <c r="AD460" s="2">
        <v>1</v>
      </c>
      <c r="AE460" s="2">
        <v>10840411</v>
      </c>
    </row>
    <row r="461" spans="1:31" ht="15" customHeight="1">
      <c r="A461" s="2">
        <v>10170458</v>
      </c>
      <c r="B461" s="2" t="s">
        <v>2766</v>
      </c>
      <c r="C461" s="2" t="s">
        <v>2475</v>
      </c>
      <c r="D461" s="2">
        <v>1</v>
      </c>
      <c r="E461" s="2" t="s">
        <v>2475</v>
      </c>
      <c r="G461" s="2">
        <v>10000002</v>
      </c>
      <c r="H461" s="2">
        <v>10010002</v>
      </c>
      <c r="I461" s="2">
        <f t="shared" si="6"/>
        <v>406</v>
      </c>
      <c r="J461" s="79">
        <v>42760.625</v>
      </c>
      <c r="M461" s="2">
        <v>1038</v>
      </c>
      <c r="N461" s="2">
        <v>1</v>
      </c>
      <c r="O461" s="2">
        <v>1</v>
      </c>
      <c r="P461" s="2">
        <v>0</v>
      </c>
      <c r="Q461" s="2">
        <v>0</v>
      </c>
      <c r="R461" s="2">
        <v>0</v>
      </c>
      <c r="S461" s="2">
        <v>0</v>
      </c>
      <c r="T461" s="2">
        <v>0</v>
      </c>
      <c r="X461" s="2">
        <v>0</v>
      </c>
      <c r="Y461" s="2">
        <v>0</v>
      </c>
      <c r="Z461" s="2">
        <v>2017</v>
      </c>
      <c r="AD461" s="2">
        <v>1</v>
      </c>
      <c r="AE461" s="2">
        <v>10840412</v>
      </c>
    </row>
    <row r="462" spans="1:31" ht="15" customHeight="1">
      <c r="A462" s="2">
        <v>10170459</v>
      </c>
      <c r="B462" s="2" t="s">
        <v>2767</v>
      </c>
      <c r="C462" s="2" t="s">
        <v>2475</v>
      </c>
      <c r="D462" s="2">
        <v>1</v>
      </c>
      <c r="E462" s="2" t="s">
        <v>2475</v>
      </c>
      <c r="G462" s="2">
        <v>10000002</v>
      </c>
      <c r="H462" s="2">
        <v>10010002</v>
      </c>
      <c r="I462" s="2">
        <f t="shared" si="6"/>
        <v>407</v>
      </c>
      <c r="J462" s="79">
        <v>42761.625</v>
      </c>
      <c r="M462" s="2">
        <v>6793</v>
      </c>
      <c r="N462" s="2">
        <v>0</v>
      </c>
      <c r="O462" s="2">
        <v>0</v>
      </c>
      <c r="P462" s="2">
        <v>1</v>
      </c>
      <c r="Q462" s="2">
        <v>1</v>
      </c>
      <c r="R462" s="2">
        <v>0</v>
      </c>
      <c r="S462" s="2">
        <v>1</v>
      </c>
      <c r="T462" s="2">
        <v>0</v>
      </c>
      <c r="X462" s="2">
        <v>0</v>
      </c>
      <c r="Y462" s="2">
        <v>0</v>
      </c>
      <c r="Z462" s="2">
        <v>2017</v>
      </c>
      <c r="AD462" s="2">
        <v>1</v>
      </c>
      <c r="AE462" s="2">
        <v>10840413</v>
      </c>
    </row>
    <row r="463" spans="1:31" ht="15" customHeight="1">
      <c r="A463" s="2">
        <v>10170460</v>
      </c>
      <c r="B463" s="2" t="s">
        <v>2768</v>
      </c>
      <c r="C463" s="2" t="s">
        <v>2475</v>
      </c>
      <c r="D463" s="2">
        <v>1</v>
      </c>
      <c r="E463" s="2" t="s">
        <v>2475</v>
      </c>
      <c r="G463" s="2">
        <v>10000002</v>
      </c>
      <c r="H463" s="2">
        <v>10010002</v>
      </c>
      <c r="I463" s="2">
        <f t="shared" si="6"/>
        <v>408</v>
      </c>
      <c r="J463" s="79">
        <v>42762.625</v>
      </c>
      <c r="M463" s="2">
        <v>7218</v>
      </c>
      <c r="N463" s="2">
        <v>0</v>
      </c>
      <c r="O463" s="2">
        <v>0</v>
      </c>
      <c r="P463" s="2">
        <v>0</v>
      </c>
      <c r="Q463" s="2">
        <v>0</v>
      </c>
      <c r="R463" s="2">
        <v>0</v>
      </c>
      <c r="S463" s="2">
        <v>0</v>
      </c>
      <c r="T463" s="2">
        <v>1</v>
      </c>
      <c r="X463" s="2">
        <v>0</v>
      </c>
      <c r="Y463" s="2">
        <v>0</v>
      </c>
      <c r="Z463" s="2">
        <v>2017</v>
      </c>
      <c r="AD463" s="2">
        <v>1</v>
      </c>
      <c r="AE463" s="2">
        <v>10840414</v>
      </c>
    </row>
    <row r="464" spans="1:31" ht="15" customHeight="1">
      <c r="A464" s="2">
        <v>10170461</v>
      </c>
      <c r="B464" s="2" t="s">
        <v>2769</v>
      </c>
      <c r="C464" s="2" t="s">
        <v>2475</v>
      </c>
      <c r="D464" s="2">
        <v>1</v>
      </c>
      <c r="E464" s="2" t="s">
        <v>2475</v>
      </c>
      <c r="G464" s="2">
        <v>10000002</v>
      </c>
      <c r="H464" s="2">
        <v>10010002</v>
      </c>
      <c r="I464" s="2">
        <f t="shared" si="6"/>
        <v>409</v>
      </c>
      <c r="J464" s="79">
        <v>42763.625</v>
      </c>
      <c r="M464" s="2">
        <v>4938</v>
      </c>
      <c r="N464" s="2">
        <v>0</v>
      </c>
      <c r="O464" s="2">
        <v>0</v>
      </c>
      <c r="P464" s="2">
        <v>0</v>
      </c>
      <c r="Q464" s="2">
        <v>0</v>
      </c>
      <c r="R464" s="2">
        <v>0</v>
      </c>
      <c r="S464" s="2">
        <v>0</v>
      </c>
      <c r="T464" s="2">
        <v>1</v>
      </c>
      <c r="X464" s="2">
        <v>0</v>
      </c>
      <c r="Y464" s="2">
        <v>0</v>
      </c>
      <c r="Z464" s="2">
        <v>2017</v>
      </c>
      <c r="AD464" s="2">
        <v>1</v>
      </c>
      <c r="AE464" s="2">
        <v>10840415</v>
      </c>
    </row>
    <row r="465" spans="1:31" ht="15" customHeight="1">
      <c r="A465" s="2">
        <v>10170462</v>
      </c>
      <c r="B465" s="2" t="s">
        <v>2770</v>
      </c>
      <c r="C465" s="2" t="s">
        <v>2475</v>
      </c>
      <c r="D465" s="2">
        <v>1</v>
      </c>
      <c r="E465" s="2" t="s">
        <v>2475</v>
      </c>
      <c r="G465" s="2">
        <v>10000002</v>
      </c>
      <c r="H465" s="2">
        <v>10010002</v>
      </c>
      <c r="I465" s="2">
        <f t="shared" si="6"/>
        <v>410</v>
      </c>
      <c r="J465" s="79">
        <v>42764.625</v>
      </c>
      <c r="M465" s="2">
        <v>735</v>
      </c>
      <c r="N465" s="2">
        <v>0</v>
      </c>
      <c r="O465" s="2">
        <v>0</v>
      </c>
      <c r="P465" s="2">
        <v>0</v>
      </c>
      <c r="Q465" s="2">
        <v>0</v>
      </c>
      <c r="R465" s="2">
        <v>1</v>
      </c>
      <c r="S465" s="2">
        <v>1</v>
      </c>
      <c r="T465" s="2">
        <v>0</v>
      </c>
      <c r="X465" s="2">
        <v>0</v>
      </c>
      <c r="Y465" s="2">
        <v>0</v>
      </c>
      <c r="Z465" s="2">
        <v>2017</v>
      </c>
      <c r="AD465" s="2">
        <v>1</v>
      </c>
      <c r="AE465" s="2">
        <v>10840416</v>
      </c>
    </row>
    <row r="466" spans="1:31" ht="15" customHeight="1">
      <c r="A466" s="2">
        <v>10170463</v>
      </c>
      <c r="B466" s="2" t="s">
        <v>2771</v>
      </c>
      <c r="C466" s="2" t="s">
        <v>2475</v>
      </c>
      <c r="D466" s="2">
        <v>1</v>
      </c>
      <c r="E466" s="2" t="s">
        <v>2475</v>
      </c>
      <c r="G466" s="2">
        <v>10000002</v>
      </c>
      <c r="H466" s="2">
        <v>10010002</v>
      </c>
      <c r="I466" s="2">
        <f t="shared" si="6"/>
        <v>411</v>
      </c>
      <c r="J466" s="79">
        <v>42765.625</v>
      </c>
      <c r="M466" s="2">
        <v>9807</v>
      </c>
      <c r="N466" s="2">
        <v>0</v>
      </c>
      <c r="O466" s="2">
        <v>1</v>
      </c>
      <c r="P466" s="2">
        <v>0</v>
      </c>
      <c r="Q466" s="2">
        <v>1</v>
      </c>
      <c r="R466" s="2">
        <v>0</v>
      </c>
      <c r="S466" s="2">
        <v>0</v>
      </c>
      <c r="T466" s="2">
        <v>0</v>
      </c>
      <c r="X466" s="2">
        <v>0</v>
      </c>
      <c r="Y466" s="2">
        <v>0</v>
      </c>
      <c r="Z466" s="2">
        <v>2017</v>
      </c>
      <c r="AD466" s="2">
        <v>1</v>
      </c>
      <c r="AE466" s="2">
        <v>10840417</v>
      </c>
    </row>
    <row r="467" spans="1:31" ht="15" customHeight="1">
      <c r="A467" s="2">
        <v>10170464</v>
      </c>
      <c r="B467" s="2" t="s">
        <v>2772</v>
      </c>
      <c r="C467" s="2" t="s">
        <v>2475</v>
      </c>
      <c r="D467" s="2">
        <v>1</v>
      </c>
      <c r="E467" s="2" t="s">
        <v>2475</v>
      </c>
      <c r="G467" s="2">
        <v>10000002</v>
      </c>
      <c r="H467" s="2">
        <v>10010002</v>
      </c>
      <c r="I467" s="2">
        <f t="shared" si="6"/>
        <v>412</v>
      </c>
      <c r="J467" s="79">
        <v>42766.625</v>
      </c>
      <c r="M467" s="2">
        <v>7237</v>
      </c>
      <c r="N467" s="2">
        <v>1</v>
      </c>
      <c r="O467" s="2">
        <v>0</v>
      </c>
      <c r="P467" s="2">
        <v>0</v>
      </c>
      <c r="Q467" s="2">
        <v>1</v>
      </c>
      <c r="R467" s="2">
        <v>0</v>
      </c>
      <c r="S467" s="2">
        <v>0</v>
      </c>
      <c r="T467" s="2">
        <v>0</v>
      </c>
      <c r="X467" s="2">
        <v>0</v>
      </c>
      <c r="Y467" s="2">
        <v>0</v>
      </c>
      <c r="Z467" s="2">
        <v>2017</v>
      </c>
      <c r="AD467" s="2">
        <v>1</v>
      </c>
      <c r="AE467" s="2">
        <v>10840418</v>
      </c>
    </row>
    <row r="468" spans="1:31" ht="15" customHeight="1">
      <c r="A468" s="2">
        <v>10170465</v>
      </c>
      <c r="B468" s="2" t="s">
        <v>2773</v>
      </c>
      <c r="C468" s="2" t="s">
        <v>2475</v>
      </c>
      <c r="D468" s="2">
        <v>1</v>
      </c>
      <c r="E468" s="2" t="s">
        <v>2475</v>
      </c>
      <c r="G468" s="2">
        <v>10000002</v>
      </c>
      <c r="H468" s="2">
        <v>10010002</v>
      </c>
      <c r="I468" s="2">
        <f t="shared" si="6"/>
        <v>413</v>
      </c>
      <c r="J468" s="79">
        <v>42767.625</v>
      </c>
      <c r="M468" s="2">
        <v>6284</v>
      </c>
      <c r="N468" s="2">
        <v>0</v>
      </c>
      <c r="O468" s="2">
        <v>0</v>
      </c>
      <c r="P468" s="2">
        <v>1</v>
      </c>
      <c r="Q468" s="2">
        <v>0</v>
      </c>
      <c r="R468" s="2">
        <v>0</v>
      </c>
      <c r="S468" s="2">
        <v>0</v>
      </c>
      <c r="T468" s="2">
        <v>0</v>
      </c>
      <c r="X468" s="2">
        <v>0</v>
      </c>
      <c r="Y468" s="2">
        <v>0</v>
      </c>
      <c r="Z468" s="2">
        <v>2017</v>
      </c>
      <c r="AD468" s="2">
        <v>0</v>
      </c>
      <c r="AE468" s="2">
        <v>10840419</v>
      </c>
    </row>
    <row r="469" spans="1:31" ht="15" customHeight="1">
      <c r="A469" s="2">
        <v>10170466</v>
      </c>
      <c r="B469" s="2" t="s">
        <v>2774</v>
      </c>
      <c r="C469" s="2" t="s">
        <v>2475</v>
      </c>
      <c r="D469" s="2">
        <v>1</v>
      </c>
      <c r="E469" s="2" t="s">
        <v>2475</v>
      </c>
      <c r="G469" s="2">
        <v>10000002</v>
      </c>
      <c r="H469" s="2">
        <v>10010002</v>
      </c>
      <c r="I469" s="2">
        <f t="shared" si="6"/>
        <v>414</v>
      </c>
      <c r="J469" s="79">
        <v>42768.625</v>
      </c>
      <c r="M469" s="2">
        <v>5688</v>
      </c>
      <c r="N469" s="2">
        <v>0</v>
      </c>
      <c r="O469" s="2">
        <v>0</v>
      </c>
      <c r="P469" s="2">
        <v>0</v>
      </c>
      <c r="Q469" s="2">
        <v>1</v>
      </c>
      <c r="R469" s="2">
        <v>0</v>
      </c>
      <c r="S469" s="2">
        <v>0</v>
      </c>
      <c r="T469" s="2">
        <v>1</v>
      </c>
      <c r="X469" s="2">
        <v>0</v>
      </c>
      <c r="Y469" s="2">
        <v>0</v>
      </c>
      <c r="Z469" s="2">
        <v>2017</v>
      </c>
      <c r="AD469" s="2">
        <v>1</v>
      </c>
      <c r="AE469" s="2">
        <v>10840420</v>
      </c>
    </row>
    <row r="470" spans="1:31" ht="15" customHeight="1">
      <c r="A470" s="2">
        <v>10170467</v>
      </c>
      <c r="B470" s="2" t="s">
        <v>2775</v>
      </c>
      <c r="C470" s="2" t="s">
        <v>2475</v>
      </c>
      <c r="D470" s="2">
        <v>1</v>
      </c>
      <c r="E470" s="2" t="s">
        <v>2475</v>
      </c>
      <c r="G470" s="2">
        <v>10000002</v>
      </c>
      <c r="H470" s="2">
        <v>10010002</v>
      </c>
      <c r="I470" s="2">
        <f t="shared" si="6"/>
        <v>415</v>
      </c>
      <c r="J470" s="79">
        <v>42769.625</v>
      </c>
      <c r="M470" s="2">
        <v>3064</v>
      </c>
      <c r="N470" s="2">
        <v>0</v>
      </c>
      <c r="O470" s="2">
        <v>0</v>
      </c>
      <c r="P470" s="2">
        <v>0</v>
      </c>
      <c r="Q470" s="2">
        <v>1</v>
      </c>
      <c r="R470" s="2">
        <v>0</v>
      </c>
      <c r="S470" s="2">
        <v>1</v>
      </c>
      <c r="T470" s="2">
        <v>0</v>
      </c>
      <c r="X470" s="2">
        <v>0</v>
      </c>
      <c r="Y470" s="2">
        <v>0</v>
      </c>
      <c r="Z470" s="2">
        <v>2017</v>
      </c>
      <c r="AD470" s="2">
        <v>1</v>
      </c>
      <c r="AE470" s="2">
        <v>10840421</v>
      </c>
    </row>
    <row r="471" spans="1:31" ht="15" customHeight="1">
      <c r="A471" s="2">
        <v>10170468</v>
      </c>
      <c r="B471" s="2" t="s">
        <v>2776</v>
      </c>
      <c r="C471" s="2" t="s">
        <v>2475</v>
      </c>
      <c r="D471" s="2">
        <v>1</v>
      </c>
      <c r="E471" s="2" t="s">
        <v>2475</v>
      </c>
      <c r="G471" s="2">
        <v>10000002</v>
      </c>
      <c r="H471" s="2">
        <v>10010002</v>
      </c>
      <c r="I471" s="2">
        <f t="shared" si="6"/>
        <v>416</v>
      </c>
      <c r="J471" s="79">
        <v>42770.625</v>
      </c>
      <c r="M471" s="2">
        <v>1094</v>
      </c>
      <c r="N471" s="2">
        <v>0</v>
      </c>
      <c r="O471" s="2">
        <v>1</v>
      </c>
      <c r="P471" s="2">
        <v>0</v>
      </c>
      <c r="Q471" s="2">
        <v>0</v>
      </c>
      <c r="R471" s="2">
        <v>0</v>
      </c>
      <c r="S471" s="2">
        <v>1</v>
      </c>
      <c r="T471" s="2">
        <v>0</v>
      </c>
      <c r="X471" s="2">
        <v>0</v>
      </c>
      <c r="Y471" s="2">
        <v>0</v>
      </c>
      <c r="Z471" s="2">
        <v>2017</v>
      </c>
      <c r="AD471" s="2">
        <v>0</v>
      </c>
      <c r="AE471" s="2">
        <v>10840422</v>
      </c>
    </row>
    <row r="472" spans="1:31" ht="15" customHeight="1">
      <c r="A472" s="2">
        <v>10170469</v>
      </c>
      <c r="B472" s="2" t="s">
        <v>2777</v>
      </c>
      <c r="C472" s="2" t="s">
        <v>2475</v>
      </c>
      <c r="D472" s="2">
        <v>1</v>
      </c>
      <c r="E472" s="2" t="s">
        <v>2475</v>
      </c>
      <c r="G472" s="2">
        <v>10000002</v>
      </c>
      <c r="H472" s="2">
        <v>10010002</v>
      </c>
      <c r="I472" s="2">
        <f t="shared" si="6"/>
        <v>417</v>
      </c>
      <c r="J472" s="79">
        <v>42771.625</v>
      </c>
      <c r="M472" s="2">
        <v>2990</v>
      </c>
      <c r="N472" s="2">
        <v>0</v>
      </c>
      <c r="O472" s="2">
        <v>0</v>
      </c>
      <c r="P472" s="2">
        <v>0</v>
      </c>
      <c r="Q472" s="2">
        <v>1</v>
      </c>
      <c r="R472" s="2">
        <v>0</v>
      </c>
      <c r="S472" s="2">
        <v>1</v>
      </c>
      <c r="T472" s="2">
        <v>0</v>
      </c>
      <c r="X472" s="2">
        <v>0</v>
      </c>
      <c r="Y472" s="2">
        <v>0</v>
      </c>
      <c r="Z472" s="2">
        <v>2017</v>
      </c>
      <c r="AD472" s="2">
        <v>0</v>
      </c>
      <c r="AE472" s="2">
        <v>10840423</v>
      </c>
    </row>
    <row r="473" spans="1:31" ht="15" customHeight="1">
      <c r="A473" s="2">
        <v>10170470</v>
      </c>
      <c r="D473" s="2">
        <v>1</v>
      </c>
      <c r="I473" s="2">
        <f t="shared" si="6"/>
        <v>418</v>
      </c>
      <c r="J473" s="79">
        <v>42772.625</v>
      </c>
      <c r="M473" s="2">
        <v>1053</v>
      </c>
      <c r="N473" s="2">
        <v>1</v>
      </c>
      <c r="O473" s="2">
        <v>0</v>
      </c>
      <c r="P473" s="2">
        <v>0</v>
      </c>
      <c r="Q473" s="2">
        <v>0</v>
      </c>
      <c r="R473" s="2">
        <v>1</v>
      </c>
      <c r="S473" s="2">
        <v>0</v>
      </c>
      <c r="T473" s="2">
        <v>0</v>
      </c>
      <c r="X473" s="2">
        <v>0</v>
      </c>
      <c r="Y473" s="2">
        <v>0</v>
      </c>
      <c r="Z473" s="2">
        <v>2017</v>
      </c>
      <c r="AD473" s="2">
        <v>0</v>
      </c>
      <c r="AE473" s="2">
        <v>10840424</v>
      </c>
    </row>
    <row r="474" spans="1:31" ht="15" customHeight="1">
      <c r="A474" s="2">
        <v>10170471</v>
      </c>
      <c r="B474" s="2" t="s">
        <v>2778</v>
      </c>
      <c r="C474" s="2" t="s">
        <v>2779</v>
      </c>
      <c r="D474" s="2">
        <v>1</v>
      </c>
      <c r="E474" s="2" t="s">
        <v>2779</v>
      </c>
      <c r="G474" s="2">
        <v>10000002</v>
      </c>
      <c r="H474" s="2">
        <v>10010002</v>
      </c>
      <c r="I474" s="2">
        <f t="shared" si="6"/>
        <v>419</v>
      </c>
      <c r="J474" s="79">
        <v>42773.625</v>
      </c>
      <c r="M474" s="2">
        <v>1131</v>
      </c>
      <c r="N474" s="2">
        <v>0</v>
      </c>
      <c r="O474" s="2">
        <v>0</v>
      </c>
      <c r="P474" s="2">
        <v>2</v>
      </c>
      <c r="Q474" s="2">
        <v>0</v>
      </c>
      <c r="R474" s="2">
        <v>0</v>
      </c>
      <c r="S474" s="2">
        <v>0</v>
      </c>
      <c r="T474" s="2">
        <v>0</v>
      </c>
      <c r="X474" s="2">
        <v>0</v>
      </c>
      <c r="Y474" s="2">
        <v>0</v>
      </c>
      <c r="Z474" s="2">
        <v>2017</v>
      </c>
      <c r="AD474" s="2">
        <v>0</v>
      </c>
      <c r="AE474" s="2">
        <v>10840425</v>
      </c>
    </row>
    <row r="475" spans="1:31" ht="15" customHeight="1">
      <c r="A475" s="2">
        <v>10170472</v>
      </c>
      <c r="B475" s="2" t="s">
        <v>2780</v>
      </c>
      <c r="C475" s="2" t="s">
        <v>2781</v>
      </c>
      <c r="D475" s="2">
        <v>1</v>
      </c>
      <c r="E475" s="2" t="s">
        <v>2781</v>
      </c>
      <c r="G475" s="2">
        <v>10000002</v>
      </c>
      <c r="H475" s="2">
        <v>10010002</v>
      </c>
      <c r="I475" s="2">
        <f t="shared" si="6"/>
        <v>420</v>
      </c>
      <c r="J475" s="79">
        <v>42774.625</v>
      </c>
      <c r="M475" s="2">
        <v>6774</v>
      </c>
      <c r="N475" s="2">
        <v>1</v>
      </c>
      <c r="O475" s="2">
        <v>0</v>
      </c>
      <c r="P475" s="2">
        <v>0</v>
      </c>
      <c r="Q475" s="2">
        <v>0</v>
      </c>
      <c r="R475" s="2">
        <v>1</v>
      </c>
      <c r="S475" s="2">
        <v>0</v>
      </c>
      <c r="T475" s="2">
        <v>0</v>
      </c>
      <c r="X475" s="2">
        <v>0</v>
      </c>
      <c r="Y475" s="2">
        <v>0</v>
      </c>
      <c r="Z475" s="2">
        <v>2017</v>
      </c>
      <c r="AD475" s="2">
        <v>0</v>
      </c>
      <c r="AE475" s="2">
        <v>10840426</v>
      </c>
    </row>
    <row r="476" spans="1:31" ht="15" customHeight="1">
      <c r="A476" s="2">
        <v>10170473</v>
      </c>
      <c r="B476" s="2" t="s">
        <v>2782</v>
      </c>
      <c r="C476" s="2" t="s">
        <v>2783</v>
      </c>
      <c r="D476" s="2">
        <v>1</v>
      </c>
      <c r="E476" s="2" t="s">
        <v>2783</v>
      </c>
      <c r="G476" s="2">
        <v>10000002</v>
      </c>
      <c r="H476" s="2">
        <v>10010002</v>
      </c>
      <c r="I476" s="2">
        <f t="shared" si="6"/>
        <v>421</v>
      </c>
      <c r="J476" s="79">
        <v>42775.625</v>
      </c>
      <c r="M476" s="2">
        <v>5196</v>
      </c>
      <c r="N476" s="2">
        <v>0</v>
      </c>
      <c r="O476" s="2">
        <v>0</v>
      </c>
      <c r="P476" s="2">
        <v>0</v>
      </c>
      <c r="Q476" s="2">
        <v>1</v>
      </c>
      <c r="R476" s="2">
        <v>0</v>
      </c>
      <c r="S476" s="2">
        <v>0</v>
      </c>
      <c r="T476" s="2">
        <v>0</v>
      </c>
      <c r="X476" s="2">
        <v>0</v>
      </c>
      <c r="Y476" s="2">
        <v>0</v>
      </c>
      <c r="Z476" s="2">
        <v>2017</v>
      </c>
      <c r="AD476" s="2">
        <v>0</v>
      </c>
      <c r="AE476" s="2">
        <v>10840427</v>
      </c>
    </row>
    <row r="477" spans="1:31" ht="15" customHeight="1">
      <c r="A477" s="2">
        <v>10170474</v>
      </c>
      <c r="B477" s="2" t="s">
        <v>2784</v>
      </c>
      <c r="C477" s="2" t="s">
        <v>2785</v>
      </c>
      <c r="D477" s="2">
        <v>1</v>
      </c>
      <c r="E477" s="2" t="s">
        <v>2785</v>
      </c>
      <c r="G477" s="2">
        <v>10000002</v>
      </c>
      <c r="H477" s="2">
        <v>10010002</v>
      </c>
      <c r="I477" s="2">
        <f t="shared" si="6"/>
        <v>422</v>
      </c>
      <c r="J477" s="79">
        <v>42776.625</v>
      </c>
      <c r="M477" s="2">
        <v>8699</v>
      </c>
      <c r="N477" s="2">
        <v>0</v>
      </c>
      <c r="O477" s="2">
        <v>0</v>
      </c>
      <c r="P477" s="2">
        <v>1</v>
      </c>
      <c r="Q477" s="2">
        <v>0</v>
      </c>
      <c r="R477" s="2">
        <v>0</v>
      </c>
      <c r="S477" s="2">
        <v>0</v>
      </c>
      <c r="T477" s="2">
        <v>0</v>
      </c>
      <c r="X477" s="2">
        <v>0</v>
      </c>
      <c r="Y477" s="2">
        <v>0</v>
      </c>
      <c r="Z477" s="2">
        <v>2017</v>
      </c>
      <c r="AD477" s="2">
        <v>0</v>
      </c>
      <c r="AE477" s="2">
        <v>10840428</v>
      </c>
    </row>
    <row r="478" spans="1:31" ht="15" customHeight="1">
      <c r="A478" s="2">
        <v>10170475</v>
      </c>
      <c r="B478" s="2" t="s">
        <v>2786</v>
      </c>
      <c r="C478" s="2" t="s">
        <v>2787</v>
      </c>
      <c r="D478" s="2">
        <v>1</v>
      </c>
      <c r="E478" s="2" t="s">
        <v>2787</v>
      </c>
      <c r="G478" s="2">
        <v>10000002</v>
      </c>
      <c r="H478" s="2">
        <v>10010002</v>
      </c>
      <c r="I478" s="2">
        <f t="shared" si="6"/>
        <v>423</v>
      </c>
      <c r="J478" s="79">
        <v>42777.625</v>
      </c>
      <c r="M478" s="2">
        <v>3635</v>
      </c>
      <c r="N478" s="2">
        <v>1</v>
      </c>
      <c r="O478" s="2">
        <v>1</v>
      </c>
      <c r="P478" s="2">
        <v>0</v>
      </c>
      <c r="Q478" s="2">
        <v>0</v>
      </c>
      <c r="R478" s="2">
        <v>0</v>
      </c>
      <c r="S478" s="2">
        <v>0</v>
      </c>
      <c r="T478" s="2">
        <v>0</v>
      </c>
      <c r="X478" s="2">
        <v>0</v>
      </c>
      <c r="Y478" s="2">
        <v>0</v>
      </c>
      <c r="Z478" s="2">
        <v>2017</v>
      </c>
      <c r="AD478" s="2">
        <v>0</v>
      </c>
      <c r="AE478" s="2">
        <v>10840429</v>
      </c>
    </row>
    <row r="479" spans="1:31" ht="15" customHeight="1">
      <c r="A479" s="2">
        <v>10170476</v>
      </c>
      <c r="B479" s="2" t="s">
        <v>2788</v>
      </c>
      <c r="C479" s="2" t="s">
        <v>2789</v>
      </c>
      <c r="D479" s="2">
        <v>1</v>
      </c>
      <c r="E479" s="2" t="s">
        <v>2789</v>
      </c>
      <c r="G479" s="2">
        <v>10000002</v>
      </c>
      <c r="H479" s="2">
        <v>10010002</v>
      </c>
      <c r="I479" s="2">
        <f t="shared" si="6"/>
        <v>424</v>
      </c>
      <c r="J479" s="79">
        <v>42778.625</v>
      </c>
      <c r="M479" s="2">
        <v>3677</v>
      </c>
      <c r="N479" s="2">
        <v>0</v>
      </c>
      <c r="O479" s="2">
        <v>0</v>
      </c>
      <c r="P479" s="2">
        <v>1</v>
      </c>
      <c r="Q479" s="2">
        <v>1</v>
      </c>
      <c r="R479" s="2">
        <v>0</v>
      </c>
      <c r="S479" s="2">
        <v>1</v>
      </c>
      <c r="T479" s="2">
        <v>0</v>
      </c>
      <c r="X479" s="2">
        <v>0</v>
      </c>
      <c r="Y479" s="2">
        <v>0</v>
      </c>
      <c r="Z479" s="2">
        <v>2017</v>
      </c>
      <c r="AD479" s="2">
        <v>0</v>
      </c>
      <c r="AE479" s="2">
        <v>10840430</v>
      </c>
    </row>
    <row r="480" spans="1:31" ht="15" customHeight="1">
      <c r="A480" s="2">
        <v>10170477</v>
      </c>
      <c r="D480" s="2">
        <v>1</v>
      </c>
      <c r="I480" s="2">
        <f t="shared" si="6"/>
        <v>425</v>
      </c>
      <c r="J480" s="79">
        <v>42779.625</v>
      </c>
      <c r="M480" s="2">
        <v>9369</v>
      </c>
      <c r="N480" s="2">
        <v>0</v>
      </c>
      <c r="O480" s="2">
        <v>0</v>
      </c>
      <c r="P480" s="2">
        <v>0</v>
      </c>
      <c r="Q480" s="2">
        <v>0</v>
      </c>
      <c r="R480" s="2">
        <v>0</v>
      </c>
      <c r="S480" s="2">
        <v>0</v>
      </c>
      <c r="T480" s="2">
        <v>1</v>
      </c>
      <c r="X480" s="2">
        <v>0</v>
      </c>
      <c r="Y480" s="2">
        <v>0</v>
      </c>
      <c r="Z480" s="2">
        <v>2017</v>
      </c>
      <c r="AD480" s="2">
        <v>0</v>
      </c>
      <c r="AE480" s="2">
        <v>10840431</v>
      </c>
    </row>
    <row r="481" spans="1:31" ht="15" customHeight="1">
      <c r="A481" s="2">
        <v>10170478</v>
      </c>
      <c r="B481" s="2" t="s">
        <v>2790</v>
      </c>
      <c r="C481" s="2" t="s">
        <v>2475</v>
      </c>
      <c r="D481" s="2">
        <v>1</v>
      </c>
      <c r="E481" s="2" t="s">
        <v>2475</v>
      </c>
      <c r="G481" s="2">
        <v>10000002</v>
      </c>
      <c r="H481" s="2">
        <v>10010002</v>
      </c>
      <c r="I481" s="2">
        <f t="shared" si="6"/>
        <v>426</v>
      </c>
      <c r="J481" s="79">
        <v>42780.625</v>
      </c>
      <c r="M481" s="2">
        <v>9842</v>
      </c>
      <c r="N481" s="2">
        <v>0</v>
      </c>
      <c r="O481" s="2">
        <v>0</v>
      </c>
      <c r="P481" s="2">
        <v>0</v>
      </c>
      <c r="Q481" s="2">
        <v>0</v>
      </c>
      <c r="R481" s="2">
        <v>0</v>
      </c>
      <c r="S481" s="2">
        <v>0</v>
      </c>
      <c r="T481" s="2">
        <v>1</v>
      </c>
      <c r="X481" s="2">
        <v>0</v>
      </c>
      <c r="Y481" s="2">
        <v>0</v>
      </c>
      <c r="Z481" s="2">
        <v>2017</v>
      </c>
      <c r="AD481" s="2">
        <v>1</v>
      </c>
      <c r="AE481" s="2">
        <v>10840432</v>
      </c>
    </row>
    <row r="482" spans="1:31" ht="15" customHeight="1">
      <c r="A482" s="2">
        <v>10170479</v>
      </c>
      <c r="B482" s="2" t="s">
        <v>2791</v>
      </c>
      <c r="C482" s="2" t="s">
        <v>2475</v>
      </c>
      <c r="D482" s="2">
        <v>1</v>
      </c>
      <c r="E482" s="2" t="s">
        <v>2475</v>
      </c>
      <c r="G482" s="2">
        <v>10000002</v>
      </c>
      <c r="H482" s="2">
        <v>10010002</v>
      </c>
      <c r="I482" s="2">
        <f t="shared" si="6"/>
        <v>427</v>
      </c>
      <c r="J482" s="79">
        <v>42781.625</v>
      </c>
      <c r="M482" s="2">
        <v>2933</v>
      </c>
      <c r="N482" s="2">
        <v>0</v>
      </c>
      <c r="O482" s="2">
        <v>0</v>
      </c>
      <c r="P482" s="2">
        <v>0</v>
      </c>
      <c r="Q482" s="2">
        <v>0</v>
      </c>
      <c r="R482" s="2">
        <v>1</v>
      </c>
      <c r="S482" s="2">
        <v>1</v>
      </c>
      <c r="T482" s="2">
        <v>0</v>
      </c>
      <c r="X482" s="2">
        <v>0</v>
      </c>
      <c r="Y482" s="2">
        <v>0</v>
      </c>
      <c r="Z482" s="2">
        <v>2017</v>
      </c>
      <c r="AD482" s="2">
        <v>1</v>
      </c>
      <c r="AE482" s="2">
        <v>10840433</v>
      </c>
    </row>
    <row r="483" spans="1:31" ht="15" customHeight="1">
      <c r="A483" s="2">
        <v>10170480</v>
      </c>
      <c r="B483" s="2" t="s">
        <v>2792</v>
      </c>
      <c r="C483" s="2" t="s">
        <v>2475</v>
      </c>
      <c r="D483" s="2">
        <v>1</v>
      </c>
      <c r="E483" s="2" t="s">
        <v>2475</v>
      </c>
      <c r="G483" s="2">
        <v>10000002</v>
      </c>
      <c r="H483" s="2">
        <v>10010002</v>
      </c>
      <c r="I483" s="2">
        <f t="shared" si="6"/>
        <v>428</v>
      </c>
      <c r="J483" s="79">
        <v>42782.625</v>
      </c>
      <c r="M483" s="2">
        <v>5251</v>
      </c>
      <c r="N483" s="2">
        <v>0</v>
      </c>
      <c r="O483" s="2">
        <v>1</v>
      </c>
      <c r="P483" s="2">
        <v>0</v>
      </c>
      <c r="Q483" s="2">
        <v>1</v>
      </c>
      <c r="R483" s="2">
        <v>0</v>
      </c>
      <c r="S483" s="2">
        <v>0</v>
      </c>
      <c r="T483" s="2">
        <v>0</v>
      </c>
      <c r="X483" s="2">
        <v>0</v>
      </c>
      <c r="Y483" s="2">
        <v>0</v>
      </c>
      <c r="Z483" s="2">
        <v>2017</v>
      </c>
      <c r="AD483" s="2">
        <v>1</v>
      </c>
      <c r="AE483" s="2">
        <v>10840434</v>
      </c>
    </row>
    <row r="484" spans="1:31" ht="15" customHeight="1">
      <c r="A484" s="2">
        <v>10170481</v>
      </c>
      <c r="B484" s="2" t="s">
        <v>2793</v>
      </c>
      <c r="C484" s="2" t="s">
        <v>2475</v>
      </c>
      <c r="D484" s="2">
        <v>1</v>
      </c>
      <c r="E484" s="2" t="s">
        <v>2475</v>
      </c>
      <c r="G484" s="2">
        <v>10000002</v>
      </c>
      <c r="H484" s="2">
        <v>10010002</v>
      </c>
      <c r="I484" s="2">
        <f t="shared" si="6"/>
        <v>429</v>
      </c>
      <c r="J484" s="79">
        <v>42783.625</v>
      </c>
      <c r="M484" s="2">
        <v>9714</v>
      </c>
      <c r="N484" s="2">
        <v>1</v>
      </c>
      <c r="O484" s="2">
        <v>0</v>
      </c>
      <c r="P484" s="2">
        <v>0</v>
      </c>
      <c r="Q484" s="2">
        <v>1</v>
      </c>
      <c r="R484" s="2">
        <v>0</v>
      </c>
      <c r="S484" s="2">
        <v>0</v>
      </c>
      <c r="T484" s="2">
        <v>0</v>
      </c>
      <c r="X484" s="2">
        <v>0</v>
      </c>
      <c r="Y484" s="2">
        <v>0</v>
      </c>
      <c r="Z484" s="2">
        <v>2017</v>
      </c>
      <c r="AD484" s="2">
        <v>1</v>
      </c>
      <c r="AE484" s="2">
        <v>10840435</v>
      </c>
    </row>
    <row r="485" spans="1:31" ht="15" customHeight="1">
      <c r="A485" s="2">
        <v>10170482</v>
      </c>
      <c r="B485" s="2" t="s">
        <v>2794</v>
      </c>
      <c r="C485" s="2" t="s">
        <v>2475</v>
      </c>
      <c r="D485" s="2">
        <v>1</v>
      </c>
      <c r="E485" s="2" t="s">
        <v>2475</v>
      </c>
      <c r="G485" s="2">
        <v>10000002</v>
      </c>
      <c r="H485" s="2">
        <v>10010002</v>
      </c>
      <c r="I485" s="2">
        <f t="shared" si="6"/>
        <v>430</v>
      </c>
      <c r="J485" s="79">
        <v>42784.625</v>
      </c>
      <c r="M485" s="2">
        <v>4264</v>
      </c>
      <c r="N485" s="2">
        <v>0</v>
      </c>
      <c r="O485" s="2">
        <v>0</v>
      </c>
      <c r="P485" s="2">
        <v>0</v>
      </c>
      <c r="Q485" s="2">
        <v>1</v>
      </c>
      <c r="R485" s="2">
        <v>0</v>
      </c>
      <c r="S485" s="2">
        <v>0</v>
      </c>
      <c r="T485" s="2">
        <v>0</v>
      </c>
      <c r="X485" s="2">
        <v>0</v>
      </c>
      <c r="Y485" s="2">
        <v>0</v>
      </c>
      <c r="Z485" s="2">
        <v>2017</v>
      </c>
      <c r="AD485" s="2">
        <v>1</v>
      </c>
      <c r="AE485" s="2">
        <v>10840436</v>
      </c>
    </row>
    <row r="486" spans="1:31" ht="15" customHeight="1">
      <c r="A486" s="2">
        <v>10170483</v>
      </c>
      <c r="B486" s="2" t="s">
        <v>2795</v>
      </c>
      <c r="C486" s="2" t="s">
        <v>2475</v>
      </c>
      <c r="D486" s="2">
        <v>1</v>
      </c>
      <c r="E486" s="2" t="s">
        <v>2475</v>
      </c>
      <c r="G486" s="2">
        <v>10000002</v>
      </c>
      <c r="H486" s="2">
        <v>10010002</v>
      </c>
      <c r="I486" s="2">
        <f t="shared" si="6"/>
        <v>431</v>
      </c>
      <c r="J486" s="79">
        <v>42785.625</v>
      </c>
      <c r="M486" s="2">
        <v>1869</v>
      </c>
      <c r="N486" s="2">
        <v>0</v>
      </c>
      <c r="O486" s="2">
        <v>0</v>
      </c>
      <c r="P486" s="2">
        <v>0</v>
      </c>
      <c r="Q486" s="2">
        <v>1</v>
      </c>
      <c r="R486" s="2">
        <v>0</v>
      </c>
      <c r="S486" s="2">
        <v>0</v>
      </c>
      <c r="T486" s="2">
        <v>1</v>
      </c>
      <c r="X486" s="2">
        <v>0</v>
      </c>
      <c r="Y486" s="2">
        <v>0</v>
      </c>
      <c r="Z486" s="2">
        <v>2017</v>
      </c>
      <c r="AD486" s="2">
        <v>1</v>
      </c>
      <c r="AE486" s="2">
        <v>10840437</v>
      </c>
    </row>
    <row r="487" spans="1:31" ht="15" customHeight="1">
      <c r="A487" s="2">
        <v>10170484</v>
      </c>
      <c r="B487" s="2" t="s">
        <v>2796</v>
      </c>
      <c r="C487" s="2" t="s">
        <v>2475</v>
      </c>
      <c r="D487" s="2">
        <v>1</v>
      </c>
      <c r="E487" s="2" t="s">
        <v>2475</v>
      </c>
      <c r="G487" s="2">
        <v>10000002</v>
      </c>
      <c r="H487" s="2">
        <v>10010002</v>
      </c>
      <c r="I487" s="2">
        <f t="shared" si="6"/>
        <v>432</v>
      </c>
      <c r="J487" s="79">
        <v>42786.625</v>
      </c>
      <c r="M487" s="2">
        <v>3519</v>
      </c>
      <c r="N487" s="2">
        <v>0</v>
      </c>
      <c r="O487" s="2">
        <v>0</v>
      </c>
      <c r="P487" s="2">
        <v>0</v>
      </c>
      <c r="Q487" s="2">
        <v>1</v>
      </c>
      <c r="R487" s="2">
        <v>0</v>
      </c>
      <c r="S487" s="2">
        <v>1</v>
      </c>
      <c r="T487" s="2">
        <v>0</v>
      </c>
      <c r="X487" s="2">
        <v>0</v>
      </c>
      <c r="Y487" s="2">
        <v>0</v>
      </c>
      <c r="Z487" s="2">
        <v>2017</v>
      </c>
      <c r="AD487" s="2">
        <v>1</v>
      </c>
      <c r="AE487" s="2">
        <v>10840438</v>
      </c>
    </row>
    <row r="488" spans="1:31" ht="15" customHeight="1">
      <c r="A488" s="2">
        <v>10170485</v>
      </c>
      <c r="B488" s="2" t="s">
        <v>2797</v>
      </c>
      <c r="C488" s="2" t="s">
        <v>2475</v>
      </c>
      <c r="D488" s="2">
        <v>1</v>
      </c>
      <c r="E488" s="2" t="s">
        <v>2475</v>
      </c>
      <c r="G488" s="2">
        <v>10000002</v>
      </c>
      <c r="H488" s="2">
        <v>10010002</v>
      </c>
      <c r="I488" s="2">
        <f t="shared" si="6"/>
        <v>433</v>
      </c>
      <c r="J488" s="79">
        <v>42787.625</v>
      </c>
      <c r="M488" s="2">
        <v>8995</v>
      </c>
      <c r="N488" s="2">
        <v>0</v>
      </c>
      <c r="O488" s="2">
        <v>1</v>
      </c>
      <c r="P488" s="2">
        <v>0</v>
      </c>
      <c r="Q488" s="2">
        <v>0</v>
      </c>
      <c r="R488" s="2">
        <v>0</v>
      </c>
      <c r="S488" s="2">
        <v>1</v>
      </c>
      <c r="T488" s="2">
        <v>0</v>
      </c>
      <c r="X488" s="2">
        <v>0</v>
      </c>
      <c r="Y488" s="2">
        <v>0</v>
      </c>
      <c r="Z488" s="2">
        <v>2017</v>
      </c>
      <c r="AD488" s="2">
        <v>1</v>
      </c>
      <c r="AE488" s="2">
        <v>10840439</v>
      </c>
    </row>
    <row r="489" spans="1:31" ht="15" customHeight="1">
      <c r="A489" s="2">
        <v>10170486</v>
      </c>
      <c r="B489" s="2" t="s">
        <v>2797</v>
      </c>
      <c r="C489" s="2" t="s">
        <v>2475</v>
      </c>
      <c r="D489" s="2">
        <v>1</v>
      </c>
      <c r="E489" s="2" t="s">
        <v>2475</v>
      </c>
      <c r="G489" s="2">
        <v>10000002</v>
      </c>
      <c r="H489" s="2">
        <v>10010002</v>
      </c>
      <c r="I489" s="2">
        <f t="shared" si="6"/>
        <v>434</v>
      </c>
      <c r="J489" s="79">
        <v>42788.625</v>
      </c>
      <c r="M489" s="2">
        <v>308</v>
      </c>
      <c r="N489" s="2">
        <v>0</v>
      </c>
      <c r="O489" s="2">
        <v>0</v>
      </c>
      <c r="P489" s="2">
        <v>0</v>
      </c>
      <c r="Q489" s="2">
        <v>1</v>
      </c>
      <c r="R489" s="2">
        <v>0</v>
      </c>
      <c r="S489" s="2">
        <v>1</v>
      </c>
      <c r="T489" s="2">
        <v>0</v>
      </c>
      <c r="X489" s="2">
        <v>0</v>
      </c>
      <c r="Y489" s="2">
        <v>0</v>
      </c>
      <c r="Z489" s="2">
        <v>2017</v>
      </c>
      <c r="AD489" s="2">
        <v>1</v>
      </c>
      <c r="AE489" s="2">
        <v>10840440</v>
      </c>
    </row>
    <row r="490" spans="1:31" ht="15" customHeight="1">
      <c r="A490" s="2">
        <v>10170487</v>
      </c>
      <c r="B490" s="2" t="s">
        <v>2798</v>
      </c>
      <c r="C490" s="2" t="s">
        <v>2475</v>
      </c>
      <c r="D490" s="2">
        <v>1</v>
      </c>
      <c r="E490" s="2" t="s">
        <v>2475</v>
      </c>
      <c r="G490" s="2">
        <v>10000002</v>
      </c>
      <c r="H490" s="2">
        <v>10010002</v>
      </c>
      <c r="I490" s="2">
        <f t="shared" si="6"/>
        <v>435</v>
      </c>
      <c r="J490" s="79">
        <v>42789.625</v>
      </c>
      <c r="M490" s="2">
        <v>3561</v>
      </c>
      <c r="N490" s="2">
        <v>1</v>
      </c>
      <c r="O490" s="2">
        <v>0</v>
      </c>
      <c r="P490" s="2">
        <v>0</v>
      </c>
      <c r="Q490" s="2">
        <v>0</v>
      </c>
      <c r="R490" s="2">
        <v>1</v>
      </c>
      <c r="S490" s="2">
        <v>0</v>
      </c>
      <c r="T490" s="2">
        <v>0</v>
      </c>
      <c r="X490" s="2">
        <v>0</v>
      </c>
      <c r="Y490" s="2">
        <v>0</v>
      </c>
      <c r="Z490" s="2">
        <v>2017</v>
      </c>
      <c r="AD490" s="2">
        <v>1</v>
      </c>
      <c r="AE490" s="2">
        <v>10840441</v>
      </c>
    </row>
    <row r="491" spans="1:31" ht="15" customHeight="1">
      <c r="A491" s="2">
        <v>10170488</v>
      </c>
      <c r="B491" s="2" t="s">
        <v>2798</v>
      </c>
      <c r="C491" s="2" t="s">
        <v>2475</v>
      </c>
      <c r="D491" s="2">
        <v>1</v>
      </c>
      <c r="E491" s="2" t="s">
        <v>2475</v>
      </c>
      <c r="G491" s="2">
        <v>10000002</v>
      </c>
      <c r="H491" s="2">
        <v>10010002</v>
      </c>
      <c r="I491" s="2">
        <f t="shared" si="6"/>
        <v>436</v>
      </c>
      <c r="J491" s="79">
        <v>42790.625</v>
      </c>
      <c r="M491" s="2">
        <v>8604</v>
      </c>
      <c r="N491" s="2">
        <v>0</v>
      </c>
      <c r="O491" s="2">
        <v>0</v>
      </c>
      <c r="P491" s="2">
        <v>2</v>
      </c>
      <c r="Q491" s="2">
        <v>0</v>
      </c>
      <c r="R491" s="2">
        <v>0</v>
      </c>
      <c r="S491" s="2">
        <v>0</v>
      </c>
      <c r="T491" s="2">
        <v>0</v>
      </c>
      <c r="X491" s="2">
        <v>0</v>
      </c>
      <c r="Y491" s="2">
        <v>0</v>
      </c>
      <c r="Z491" s="2">
        <v>2017</v>
      </c>
      <c r="AD491" s="2">
        <v>1</v>
      </c>
      <c r="AE491" s="2">
        <v>10840442</v>
      </c>
    </row>
    <row r="492" spans="1:31" ht="15" customHeight="1">
      <c r="A492" s="2">
        <v>10170489</v>
      </c>
      <c r="D492" s="2">
        <v>1</v>
      </c>
      <c r="I492" s="2">
        <f t="shared" si="6"/>
        <v>437</v>
      </c>
      <c r="J492" s="79">
        <v>42791.625</v>
      </c>
      <c r="M492" s="2">
        <v>1378</v>
      </c>
      <c r="N492" s="2">
        <v>1</v>
      </c>
      <c r="O492" s="2">
        <v>0</v>
      </c>
      <c r="P492" s="2">
        <v>0</v>
      </c>
      <c r="Q492" s="2">
        <v>0</v>
      </c>
      <c r="R492" s="2">
        <v>1</v>
      </c>
      <c r="S492" s="2">
        <v>0</v>
      </c>
      <c r="T492" s="2">
        <v>0</v>
      </c>
      <c r="X492" s="2">
        <v>0</v>
      </c>
      <c r="Y492" s="2">
        <v>0</v>
      </c>
      <c r="Z492" s="2">
        <v>2017</v>
      </c>
      <c r="AD492" s="2">
        <v>0</v>
      </c>
      <c r="AE492" s="2">
        <v>10840443</v>
      </c>
    </row>
    <row r="493" spans="1:31" ht="15" customHeight="1">
      <c r="A493" s="2">
        <v>10170490</v>
      </c>
      <c r="D493" s="2">
        <v>1</v>
      </c>
      <c r="I493" s="2">
        <f t="shared" si="6"/>
        <v>438</v>
      </c>
      <c r="J493" s="79">
        <v>42792.625</v>
      </c>
      <c r="M493" s="2">
        <v>4837</v>
      </c>
      <c r="N493" s="2">
        <v>0</v>
      </c>
      <c r="O493" s="2">
        <v>0</v>
      </c>
      <c r="P493" s="2">
        <v>0</v>
      </c>
      <c r="Q493" s="2">
        <v>1</v>
      </c>
      <c r="R493" s="2">
        <v>0</v>
      </c>
      <c r="S493" s="2">
        <v>0</v>
      </c>
      <c r="T493" s="2">
        <v>0</v>
      </c>
      <c r="X493" s="2">
        <v>0</v>
      </c>
      <c r="Y493" s="2">
        <v>0</v>
      </c>
      <c r="Z493" s="2">
        <v>2017</v>
      </c>
      <c r="AD493" s="2">
        <v>0</v>
      </c>
      <c r="AE493" s="2">
        <v>10840444</v>
      </c>
    </row>
    <row r="494" spans="1:31" ht="15" customHeight="1">
      <c r="A494" s="2">
        <v>10170491</v>
      </c>
      <c r="D494" s="2">
        <v>1</v>
      </c>
      <c r="I494" s="2">
        <f t="shared" si="6"/>
        <v>439</v>
      </c>
      <c r="J494" s="79">
        <v>42793.625</v>
      </c>
      <c r="M494" s="2">
        <v>9699</v>
      </c>
      <c r="N494" s="2">
        <v>0</v>
      </c>
      <c r="O494" s="2">
        <v>0</v>
      </c>
      <c r="P494" s="2">
        <v>1</v>
      </c>
      <c r="Q494" s="2">
        <v>0</v>
      </c>
      <c r="R494" s="2">
        <v>0</v>
      </c>
      <c r="S494" s="2">
        <v>0</v>
      </c>
      <c r="T494" s="2">
        <v>0</v>
      </c>
      <c r="X494" s="2">
        <v>0</v>
      </c>
      <c r="Y494" s="2">
        <v>0</v>
      </c>
      <c r="Z494" s="2">
        <v>2017</v>
      </c>
      <c r="AD494" s="2">
        <v>0</v>
      </c>
      <c r="AE494" s="2">
        <v>10840445</v>
      </c>
    </row>
    <row r="495" spans="1:31" ht="15" customHeight="1">
      <c r="A495" s="2">
        <v>10170492</v>
      </c>
      <c r="D495" s="2">
        <v>1</v>
      </c>
      <c r="I495" s="2">
        <f t="shared" si="6"/>
        <v>440</v>
      </c>
      <c r="J495" s="79">
        <v>42794.625</v>
      </c>
      <c r="M495" s="2">
        <v>7498</v>
      </c>
      <c r="N495" s="2">
        <v>1</v>
      </c>
      <c r="O495" s="2">
        <v>1</v>
      </c>
      <c r="P495" s="2">
        <v>0</v>
      </c>
      <c r="Q495" s="2">
        <v>0</v>
      </c>
      <c r="R495" s="2">
        <v>0</v>
      </c>
      <c r="S495" s="2">
        <v>0</v>
      </c>
      <c r="T495" s="2">
        <v>0</v>
      </c>
      <c r="X495" s="2">
        <v>0</v>
      </c>
      <c r="Y495" s="2">
        <v>0</v>
      </c>
      <c r="Z495" s="2">
        <v>2017</v>
      </c>
      <c r="AD495" s="2">
        <v>0</v>
      </c>
      <c r="AE495" s="2">
        <v>10840446</v>
      </c>
    </row>
    <row r="496" spans="1:31" ht="15" customHeight="1">
      <c r="A496" s="2">
        <v>10170493</v>
      </c>
      <c r="B496" s="2" t="s">
        <v>2799</v>
      </c>
      <c r="C496" s="2" t="s">
        <v>2475</v>
      </c>
      <c r="D496" s="2">
        <v>1</v>
      </c>
      <c r="E496" s="2" t="s">
        <v>2475</v>
      </c>
      <c r="G496" s="2">
        <v>10000002</v>
      </c>
      <c r="H496" s="2">
        <v>10010002</v>
      </c>
      <c r="I496" s="2">
        <f t="shared" si="6"/>
        <v>441</v>
      </c>
      <c r="J496" s="79">
        <v>42795.625</v>
      </c>
      <c r="M496" s="2">
        <v>6139</v>
      </c>
      <c r="N496" s="2">
        <v>0</v>
      </c>
      <c r="O496" s="2">
        <v>0</v>
      </c>
      <c r="P496" s="2">
        <v>1</v>
      </c>
      <c r="Q496" s="2">
        <v>1</v>
      </c>
      <c r="R496" s="2">
        <v>0</v>
      </c>
      <c r="S496" s="2">
        <v>1</v>
      </c>
      <c r="T496" s="2">
        <v>0</v>
      </c>
      <c r="X496" s="2">
        <v>0</v>
      </c>
      <c r="Y496" s="2">
        <v>0</v>
      </c>
      <c r="Z496" s="2">
        <v>2017</v>
      </c>
      <c r="AD496" s="2">
        <v>0</v>
      </c>
      <c r="AE496" s="2">
        <v>10840447</v>
      </c>
    </row>
    <row r="497" spans="1:33" ht="15" customHeight="1">
      <c r="A497" s="2">
        <v>10170494</v>
      </c>
      <c r="D497" s="2">
        <v>1</v>
      </c>
      <c r="I497" s="2">
        <f t="shared" si="6"/>
        <v>442</v>
      </c>
      <c r="J497" s="79">
        <v>42796.625</v>
      </c>
      <c r="M497" s="2">
        <v>198</v>
      </c>
      <c r="N497" s="2">
        <v>0</v>
      </c>
      <c r="O497" s="2">
        <v>0</v>
      </c>
      <c r="P497" s="2">
        <v>0</v>
      </c>
      <c r="Q497" s="2">
        <v>0</v>
      </c>
      <c r="R497" s="2">
        <v>0</v>
      </c>
      <c r="S497" s="2">
        <v>0</v>
      </c>
      <c r="T497" s="2">
        <v>1</v>
      </c>
      <c r="X497" s="2">
        <v>0</v>
      </c>
      <c r="Y497" s="2">
        <v>0</v>
      </c>
      <c r="Z497" s="2">
        <v>2017</v>
      </c>
      <c r="AD497" s="2">
        <v>0</v>
      </c>
      <c r="AE497" s="2">
        <v>10840448</v>
      </c>
    </row>
    <row r="498" spans="1:33" ht="15" customHeight="1">
      <c r="A498" s="2">
        <v>10170495</v>
      </c>
      <c r="D498" s="2">
        <v>1</v>
      </c>
      <c r="I498" s="2">
        <f t="shared" si="6"/>
        <v>443</v>
      </c>
      <c r="J498" s="79">
        <v>42797.625</v>
      </c>
      <c r="M498" s="2">
        <v>2646</v>
      </c>
      <c r="N498" s="2">
        <v>0</v>
      </c>
      <c r="O498" s="2">
        <v>0</v>
      </c>
      <c r="P498" s="2">
        <v>0</v>
      </c>
      <c r="Q498" s="2">
        <v>0</v>
      </c>
      <c r="R498" s="2">
        <v>0</v>
      </c>
      <c r="S498" s="2">
        <v>0</v>
      </c>
      <c r="T498" s="2">
        <v>1</v>
      </c>
      <c r="X498" s="2">
        <v>0</v>
      </c>
      <c r="Y498" s="2">
        <v>0</v>
      </c>
      <c r="Z498" s="2">
        <v>2017</v>
      </c>
      <c r="AD498" s="2">
        <v>0</v>
      </c>
      <c r="AE498" s="2">
        <v>10840449</v>
      </c>
    </row>
    <row r="499" spans="1:33" ht="15" customHeight="1">
      <c r="A499" s="2">
        <v>10170496</v>
      </c>
      <c r="B499" s="2" t="s">
        <v>2800</v>
      </c>
      <c r="C499" s="2" t="s">
        <v>2475</v>
      </c>
      <c r="D499" s="2">
        <v>1</v>
      </c>
      <c r="E499" s="2" t="s">
        <v>2475</v>
      </c>
      <c r="G499" s="2">
        <v>10000002</v>
      </c>
      <c r="H499" s="2">
        <v>10010002</v>
      </c>
      <c r="I499" s="2">
        <f t="shared" si="6"/>
        <v>444</v>
      </c>
      <c r="J499" s="79">
        <v>42798.625</v>
      </c>
      <c r="M499" s="2">
        <v>7122</v>
      </c>
      <c r="N499" s="2">
        <v>0</v>
      </c>
      <c r="O499" s="2">
        <v>0</v>
      </c>
      <c r="P499" s="2">
        <v>0</v>
      </c>
      <c r="Q499" s="2">
        <v>0</v>
      </c>
      <c r="R499" s="2">
        <v>1</v>
      </c>
      <c r="S499" s="2">
        <v>1</v>
      </c>
      <c r="T499" s="2">
        <v>0</v>
      </c>
      <c r="X499" s="2">
        <v>0</v>
      </c>
      <c r="Y499" s="2">
        <v>0</v>
      </c>
      <c r="Z499" s="2">
        <v>2017</v>
      </c>
      <c r="AD499" s="2">
        <v>0</v>
      </c>
      <c r="AE499" s="2">
        <v>10840450</v>
      </c>
    </row>
    <row r="500" spans="1:33" ht="15" customHeight="1">
      <c r="A500" s="2">
        <v>10170497</v>
      </c>
      <c r="B500" s="2" t="s">
        <v>2773</v>
      </c>
      <c r="C500" s="2" t="s">
        <v>2475</v>
      </c>
      <c r="D500" s="2">
        <v>1</v>
      </c>
      <c r="E500" s="2" t="s">
        <v>2475</v>
      </c>
      <c r="G500" s="2">
        <v>10000002</v>
      </c>
      <c r="H500" s="2">
        <v>10010002</v>
      </c>
      <c r="I500" s="2">
        <f t="shared" si="6"/>
        <v>445</v>
      </c>
      <c r="J500" s="79">
        <v>42799.625</v>
      </c>
      <c r="M500" s="2">
        <v>3745</v>
      </c>
      <c r="N500" s="2">
        <v>0</v>
      </c>
      <c r="O500" s="2">
        <v>1</v>
      </c>
      <c r="P500" s="2">
        <v>0</v>
      </c>
      <c r="Q500" s="2">
        <v>1</v>
      </c>
      <c r="R500" s="2">
        <v>0</v>
      </c>
      <c r="S500" s="2">
        <v>0</v>
      </c>
      <c r="T500" s="2">
        <v>0</v>
      </c>
      <c r="X500" s="2">
        <v>0</v>
      </c>
      <c r="Y500" s="2">
        <v>0</v>
      </c>
      <c r="Z500" s="2">
        <v>2017</v>
      </c>
      <c r="AD500" s="2">
        <v>0</v>
      </c>
      <c r="AE500" s="2">
        <v>10840451</v>
      </c>
    </row>
    <row r="501" spans="1:33" ht="15" customHeight="1">
      <c r="A501" s="2">
        <v>10170498</v>
      </c>
      <c r="B501" s="2" t="s">
        <v>2801</v>
      </c>
      <c r="C501" s="2" t="s">
        <v>2475</v>
      </c>
      <c r="D501" s="2">
        <v>1</v>
      </c>
      <c r="E501" s="2" t="s">
        <v>2475</v>
      </c>
      <c r="G501" s="2">
        <v>10000002</v>
      </c>
      <c r="H501" s="2">
        <v>10010002</v>
      </c>
      <c r="I501" s="2">
        <f t="shared" si="6"/>
        <v>446</v>
      </c>
      <c r="J501" s="79">
        <v>42800.625</v>
      </c>
      <c r="M501" s="2">
        <v>137</v>
      </c>
      <c r="N501" s="2">
        <v>1</v>
      </c>
      <c r="O501" s="2">
        <v>0</v>
      </c>
      <c r="P501" s="2">
        <v>0</v>
      </c>
      <c r="Q501" s="2">
        <v>1</v>
      </c>
      <c r="R501" s="2">
        <v>0</v>
      </c>
      <c r="S501" s="2">
        <v>0</v>
      </c>
      <c r="T501" s="2">
        <v>0</v>
      </c>
      <c r="X501" s="2">
        <v>0</v>
      </c>
      <c r="Y501" s="2">
        <v>0</v>
      </c>
      <c r="Z501" s="2">
        <v>2017</v>
      </c>
      <c r="AD501" s="2">
        <v>1</v>
      </c>
      <c r="AE501" s="2">
        <v>10840452</v>
      </c>
    </row>
    <row r="502" spans="1:33" ht="15" customHeight="1">
      <c r="A502" s="2">
        <v>10170499</v>
      </c>
      <c r="D502" s="2">
        <v>1</v>
      </c>
      <c r="I502" s="2">
        <f t="shared" si="6"/>
        <v>447</v>
      </c>
      <c r="J502" s="79">
        <v>42801.625</v>
      </c>
      <c r="M502" s="2">
        <v>3170</v>
      </c>
      <c r="N502" s="2">
        <v>0</v>
      </c>
      <c r="O502" s="2">
        <v>0</v>
      </c>
      <c r="P502" s="2">
        <v>0</v>
      </c>
      <c r="Q502" s="2">
        <v>0</v>
      </c>
      <c r="R502" s="2">
        <v>1</v>
      </c>
      <c r="S502" s="2">
        <v>0</v>
      </c>
      <c r="T502" s="2">
        <v>0</v>
      </c>
      <c r="X502" s="2">
        <v>0</v>
      </c>
      <c r="Y502" s="2">
        <v>0</v>
      </c>
      <c r="Z502" s="2">
        <v>2017</v>
      </c>
      <c r="AD502" s="2">
        <v>0</v>
      </c>
      <c r="AE502" s="2">
        <v>10840453</v>
      </c>
    </row>
    <row r="503" spans="1:33" ht="15" customHeight="1">
      <c r="A503" s="2">
        <v>10170500</v>
      </c>
      <c r="B503" s="2" t="s">
        <v>2802</v>
      </c>
      <c r="C503" s="2" t="s">
        <v>2475</v>
      </c>
      <c r="D503" s="2">
        <v>1</v>
      </c>
      <c r="E503" s="2" t="s">
        <v>2475</v>
      </c>
      <c r="G503" s="2">
        <v>10000002</v>
      </c>
      <c r="H503" s="2">
        <v>10010002</v>
      </c>
      <c r="I503" s="2">
        <f t="shared" si="6"/>
        <v>448</v>
      </c>
      <c r="J503" s="79">
        <v>42802.625</v>
      </c>
      <c r="M503" s="2">
        <v>133</v>
      </c>
      <c r="N503" s="2">
        <v>0</v>
      </c>
      <c r="O503" s="2">
        <v>0</v>
      </c>
      <c r="P503" s="2">
        <v>0</v>
      </c>
      <c r="Q503" s="2">
        <v>1</v>
      </c>
      <c r="R503" s="2">
        <v>0</v>
      </c>
      <c r="S503" s="2">
        <v>0</v>
      </c>
      <c r="T503" s="2">
        <v>1</v>
      </c>
      <c r="X503" s="2">
        <v>0</v>
      </c>
      <c r="Y503" s="2">
        <v>0</v>
      </c>
      <c r="Z503" s="2">
        <v>2017</v>
      </c>
      <c r="AD503" s="2">
        <v>1</v>
      </c>
      <c r="AE503" s="2">
        <v>10840454</v>
      </c>
    </row>
    <row r="504" spans="1:33" ht="15" customHeight="1">
      <c r="A504" s="2">
        <v>10170501</v>
      </c>
      <c r="B504" s="2" t="s">
        <v>2803</v>
      </c>
      <c r="C504" s="2" t="s">
        <v>2475</v>
      </c>
      <c r="D504" s="2">
        <v>1</v>
      </c>
      <c r="E504" s="2" t="s">
        <v>2475</v>
      </c>
      <c r="G504" s="2">
        <v>10000002</v>
      </c>
      <c r="H504" s="2">
        <v>10010002</v>
      </c>
      <c r="I504" s="2">
        <f t="shared" si="6"/>
        <v>449</v>
      </c>
      <c r="J504" s="79">
        <v>42803.625</v>
      </c>
      <c r="M504" s="2">
        <v>6052</v>
      </c>
      <c r="N504" s="2">
        <v>0</v>
      </c>
      <c r="O504" s="2">
        <v>0</v>
      </c>
      <c r="P504" s="2">
        <v>0</v>
      </c>
      <c r="Q504" s="2">
        <v>1</v>
      </c>
      <c r="R504" s="2">
        <v>0</v>
      </c>
      <c r="S504" s="2">
        <v>1</v>
      </c>
      <c r="T504" s="2">
        <v>0</v>
      </c>
      <c r="X504" s="2">
        <v>0</v>
      </c>
      <c r="Y504" s="2">
        <v>0</v>
      </c>
      <c r="Z504" s="2">
        <v>2017</v>
      </c>
      <c r="AD504" s="2">
        <v>1</v>
      </c>
      <c r="AE504" s="2">
        <v>10840455</v>
      </c>
    </row>
    <row r="505" spans="1:33" ht="15" customHeight="1">
      <c r="A505" s="2">
        <v>10170502</v>
      </c>
      <c r="B505" s="2" t="s">
        <v>2804</v>
      </c>
      <c r="C505" s="2" t="s">
        <v>2475</v>
      </c>
      <c r="D505" s="2">
        <v>1</v>
      </c>
      <c r="E505" s="2" t="s">
        <v>2475</v>
      </c>
      <c r="G505" s="2">
        <v>10000002</v>
      </c>
      <c r="H505" s="2">
        <v>10010002</v>
      </c>
      <c r="I505" s="2">
        <f t="shared" si="6"/>
        <v>450</v>
      </c>
      <c r="J505" s="79">
        <v>42804.625</v>
      </c>
      <c r="M505" s="2">
        <v>2700</v>
      </c>
      <c r="N505" s="2">
        <v>0</v>
      </c>
      <c r="O505" s="2">
        <v>1</v>
      </c>
      <c r="P505" s="2">
        <v>0</v>
      </c>
      <c r="Q505" s="2">
        <v>0</v>
      </c>
      <c r="R505" s="2">
        <v>0</v>
      </c>
      <c r="S505" s="2">
        <v>1</v>
      </c>
      <c r="T505" s="2">
        <v>0</v>
      </c>
      <c r="X505" s="2">
        <v>0</v>
      </c>
      <c r="Y505" s="2">
        <v>0</v>
      </c>
      <c r="Z505" s="2">
        <v>2017</v>
      </c>
      <c r="AD505" s="2">
        <v>0</v>
      </c>
      <c r="AE505" s="2">
        <v>10840456</v>
      </c>
    </row>
    <row r="506" spans="1:33" ht="15" customHeight="1">
      <c r="A506" s="2">
        <v>10170503</v>
      </c>
      <c r="B506" s="2" t="s">
        <v>2805</v>
      </c>
      <c r="C506" s="2" t="s">
        <v>2475</v>
      </c>
      <c r="D506" s="2">
        <v>1</v>
      </c>
      <c r="E506" s="2" t="s">
        <v>2475</v>
      </c>
      <c r="G506" s="2">
        <v>10000002</v>
      </c>
      <c r="H506" s="2">
        <v>10010002</v>
      </c>
      <c r="I506" s="2">
        <f t="shared" si="6"/>
        <v>451</v>
      </c>
      <c r="J506" s="79">
        <v>42805.625</v>
      </c>
      <c r="M506" s="2">
        <v>1053</v>
      </c>
      <c r="N506" s="2">
        <v>0</v>
      </c>
      <c r="O506" s="2">
        <v>0</v>
      </c>
      <c r="P506" s="2">
        <v>0</v>
      </c>
      <c r="Q506" s="2">
        <v>1</v>
      </c>
      <c r="R506" s="2">
        <v>0</v>
      </c>
      <c r="S506" s="2">
        <v>1</v>
      </c>
      <c r="T506" s="2">
        <v>0</v>
      </c>
      <c r="X506" s="2">
        <v>0</v>
      </c>
      <c r="Y506" s="2">
        <v>0</v>
      </c>
      <c r="Z506" s="2">
        <v>2017</v>
      </c>
      <c r="AD506" s="2">
        <v>0</v>
      </c>
      <c r="AE506" s="2">
        <v>10840457</v>
      </c>
    </row>
    <row r="507" spans="1:33" ht="15" customHeight="1">
      <c r="A507" s="2">
        <v>10170504</v>
      </c>
      <c r="D507" s="2">
        <v>1</v>
      </c>
      <c r="I507" s="2">
        <f t="shared" si="6"/>
        <v>452</v>
      </c>
      <c r="J507" s="79">
        <v>42806.625</v>
      </c>
      <c r="M507" s="2">
        <v>7526</v>
      </c>
      <c r="N507" s="2">
        <v>1</v>
      </c>
      <c r="O507" s="2">
        <v>0</v>
      </c>
      <c r="P507" s="2">
        <v>0</v>
      </c>
      <c r="Q507" s="2">
        <v>0</v>
      </c>
      <c r="R507" s="2">
        <v>1</v>
      </c>
      <c r="S507" s="2">
        <v>0</v>
      </c>
      <c r="T507" s="2">
        <v>0</v>
      </c>
      <c r="X507" s="2">
        <v>0</v>
      </c>
      <c r="Y507" s="2">
        <v>0</v>
      </c>
      <c r="Z507" s="2">
        <v>2017</v>
      </c>
      <c r="AD507" s="2">
        <v>0</v>
      </c>
      <c r="AE507" s="2">
        <v>10840458</v>
      </c>
    </row>
    <row r="508" spans="1:33" ht="15" customHeight="1">
      <c r="A508" s="2">
        <v>10170505</v>
      </c>
      <c r="D508" s="2">
        <v>1</v>
      </c>
      <c r="I508" s="2">
        <f t="shared" si="6"/>
        <v>453</v>
      </c>
      <c r="J508" s="79">
        <v>42807.625</v>
      </c>
      <c r="M508" s="2">
        <v>1815</v>
      </c>
      <c r="N508" s="2">
        <v>0</v>
      </c>
      <c r="O508" s="2">
        <v>0</v>
      </c>
      <c r="P508" s="2">
        <v>2</v>
      </c>
      <c r="Q508" s="2">
        <v>0</v>
      </c>
      <c r="R508" s="2">
        <v>0</v>
      </c>
      <c r="S508" s="2">
        <v>0</v>
      </c>
      <c r="T508" s="2">
        <v>0</v>
      </c>
      <c r="X508" s="2">
        <v>0</v>
      </c>
      <c r="Y508" s="2">
        <v>0</v>
      </c>
      <c r="Z508" s="2">
        <v>2017</v>
      </c>
      <c r="AD508" s="2">
        <v>0</v>
      </c>
      <c r="AE508" s="2">
        <v>10840459</v>
      </c>
    </row>
    <row r="509" spans="1:33" ht="15" customHeight="1">
      <c r="A509" s="2">
        <v>10170506</v>
      </c>
      <c r="B509" s="2" t="s">
        <v>2806</v>
      </c>
      <c r="C509" s="2" t="s">
        <v>2807</v>
      </c>
      <c r="D509" s="2">
        <v>1</v>
      </c>
      <c r="E509" s="2" t="s">
        <v>2807</v>
      </c>
      <c r="G509" s="2">
        <v>10000001</v>
      </c>
      <c r="H509" s="2">
        <v>10010001</v>
      </c>
      <c r="I509" s="2">
        <f t="shared" ref="I509:I572" si="7">I508+1</f>
        <v>454</v>
      </c>
      <c r="J509" s="79">
        <v>42808.625</v>
      </c>
      <c r="M509" s="2">
        <v>2780</v>
      </c>
      <c r="N509" s="2">
        <v>1</v>
      </c>
      <c r="O509" s="2">
        <v>0</v>
      </c>
      <c r="P509" s="2">
        <v>0</v>
      </c>
      <c r="Q509" s="2">
        <v>0</v>
      </c>
      <c r="R509" s="2">
        <v>1</v>
      </c>
      <c r="S509" s="2">
        <v>0</v>
      </c>
      <c r="T509" s="2">
        <v>0</v>
      </c>
      <c r="X509" s="2">
        <v>0</v>
      </c>
      <c r="Y509" s="2">
        <v>0</v>
      </c>
      <c r="Z509" s="2">
        <v>2017</v>
      </c>
      <c r="AD509" s="2">
        <v>0</v>
      </c>
      <c r="AE509" s="2">
        <v>10840460</v>
      </c>
      <c r="AG509" s="2" t="s">
        <v>1083</v>
      </c>
    </row>
    <row r="510" spans="1:33" ht="15" customHeight="1">
      <c r="A510" s="2">
        <v>10170507</v>
      </c>
      <c r="D510" s="2">
        <v>1</v>
      </c>
      <c r="I510" s="2">
        <f t="shared" si="7"/>
        <v>455</v>
      </c>
      <c r="J510" s="79">
        <v>42810.625</v>
      </c>
      <c r="M510" s="2">
        <v>5585</v>
      </c>
      <c r="N510" s="2">
        <v>0</v>
      </c>
      <c r="O510" s="2">
        <v>0</v>
      </c>
      <c r="P510" s="2">
        <v>0</v>
      </c>
      <c r="Q510" s="2">
        <v>1</v>
      </c>
      <c r="R510" s="2">
        <v>0</v>
      </c>
      <c r="S510" s="2">
        <v>0</v>
      </c>
      <c r="T510" s="2">
        <v>0</v>
      </c>
      <c r="X510" s="2">
        <v>0</v>
      </c>
      <c r="Y510" s="2">
        <v>0</v>
      </c>
      <c r="Z510" s="2">
        <v>2017</v>
      </c>
      <c r="AD510" s="2">
        <v>0</v>
      </c>
      <c r="AE510" s="2">
        <v>10840462</v>
      </c>
    </row>
    <row r="511" spans="1:33" ht="15" customHeight="1">
      <c r="A511" s="13">
        <v>10170508</v>
      </c>
      <c r="B511" s="3" t="s">
        <v>2808</v>
      </c>
      <c r="C511" s="28" t="s">
        <v>2809</v>
      </c>
      <c r="D511" s="2">
        <v>1</v>
      </c>
      <c r="E511" s="28" t="s">
        <v>2809</v>
      </c>
      <c r="G511" s="2">
        <v>10000001</v>
      </c>
      <c r="H511" s="2">
        <v>10010001</v>
      </c>
      <c r="I511" s="2">
        <f t="shared" si="7"/>
        <v>456</v>
      </c>
      <c r="J511" s="79">
        <v>43541.625</v>
      </c>
      <c r="M511" s="2">
        <v>8462</v>
      </c>
      <c r="N511" s="2">
        <v>0</v>
      </c>
      <c r="O511" s="2">
        <v>0</v>
      </c>
      <c r="P511" s="2">
        <v>1</v>
      </c>
      <c r="Q511" s="2">
        <v>0</v>
      </c>
      <c r="R511" s="2">
        <v>0</v>
      </c>
      <c r="S511" s="2">
        <v>0</v>
      </c>
      <c r="T511" s="2">
        <v>0</v>
      </c>
      <c r="X511" s="2">
        <v>0</v>
      </c>
      <c r="Y511" s="2">
        <v>0</v>
      </c>
      <c r="Z511" s="2">
        <v>2019</v>
      </c>
      <c r="AD511" s="2">
        <v>0</v>
      </c>
      <c r="AE511" s="2">
        <v>10840463</v>
      </c>
      <c r="AG511" s="2" t="s">
        <v>305</v>
      </c>
    </row>
    <row r="512" spans="1:33" ht="15" customHeight="1">
      <c r="A512" s="13">
        <v>10170509</v>
      </c>
      <c r="B512" s="3" t="s">
        <v>2810</v>
      </c>
      <c r="C512" s="28" t="s">
        <v>2811</v>
      </c>
      <c r="D512" s="2">
        <v>1</v>
      </c>
      <c r="E512" s="28" t="s">
        <v>2811</v>
      </c>
      <c r="G512" s="2">
        <v>10000001</v>
      </c>
      <c r="H512" s="2">
        <v>10010001</v>
      </c>
      <c r="I512" s="2">
        <f t="shared" si="7"/>
        <v>457</v>
      </c>
      <c r="J512" s="79">
        <v>43542.625</v>
      </c>
      <c r="M512" s="2">
        <v>1766</v>
      </c>
      <c r="N512" s="2">
        <v>1</v>
      </c>
      <c r="O512" s="2">
        <v>1</v>
      </c>
      <c r="P512" s="2">
        <v>0</v>
      </c>
      <c r="Q512" s="2">
        <v>0</v>
      </c>
      <c r="R512" s="2">
        <v>0</v>
      </c>
      <c r="S512" s="2">
        <v>0</v>
      </c>
      <c r="T512" s="2">
        <v>0</v>
      </c>
      <c r="X512" s="2">
        <v>0</v>
      </c>
      <c r="Y512" s="2">
        <v>0</v>
      </c>
      <c r="Z512" s="2">
        <v>2019</v>
      </c>
      <c r="AD512" s="2">
        <v>0</v>
      </c>
      <c r="AE512" s="2">
        <v>10840464</v>
      </c>
      <c r="AG512" s="2" t="s">
        <v>478</v>
      </c>
    </row>
    <row r="513" spans="1:34" ht="15" customHeight="1">
      <c r="A513" s="2">
        <v>10170510</v>
      </c>
      <c r="D513" s="2">
        <v>1</v>
      </c>
      <c r="I513" s="2">
        <f t="shared" si="7"/>
        <v>458</v>
      </c>
      <c r="J513" s="79">
        <v>42813.625</v>
      </c>
      <c r="M513" s="2">
        <v>7528</v>
      </c>
      <c r="N513" s="2">
        <v>0</v>
      </c>
      <c r="O513" s="2">
        <v>0</v>
      </c>
      <c r="P513" s="2">
        <v>1</v>
      </c>
      <c r="Q513" s="2">
        <v>1</v>
      </c>
      <c r="R513" s="2">
        <v>0</v>
      </c>
      <c r="S513" s="2">
        <v>1</v>
      </c>
      <c r="T513" s="2">
        <v>0</v>
      </c>
      <c r="X513" s="2">
        <v>0</v>
      </c>
      <c r="Y513" s="2">
        <v>0</v>
      </c>
      <c r="Z513" s="2">
        <v>2017</v>
      </c>
      <c r="AD513" s="2">
        <v>0</v>
      </c>
      <c r="AE513" s="2">
        <v>10840465</v>
      </c>
    </row>
    <row r="514" spans="1:34" ht="15" customHeight="1">
      <c r="A514" s="2">
        <v>10170511</v>
      </c>
      <c r="B514" s="2" t="s">
        <v>2812</v>
      </c>
      <c r="C514" s="2" t="s">
        <v>2813</v>
      </c>
      <c r="D514" s="2">
        <v>1</v>
      </c>
      <c r="G514" s="2">
        <v>10000001</v>
      </c>
      <c r="H514" s="2">
        <v>10010001</v>
      </c>
      <c r="I514" s="2">
        <f t="shared" si="7"/>
        <v>459</v>
      </c>
      <c r="J514" s="79">
        <v>43719.625</v>
      </c>
      <c r="M514" s="2">
        <v>4501</v>
      </c>
      <c r="N514" s="2">
        <v>0</v>
      </c>
      <c r="O514" s="2">
        <v>0</v>
      </c>
      <c r="P514" s="2">
        <v>0</v>
      </c>
      <c r="Q514" s="2">
        <v>0</v>
      </c>
      <c r="R514" s="2">
        <v>0</v>
      </c>
      <c r="S514" s="2">
        <v>0</v>
      </c>
      <c r="T514" s="2">
        <v>1</v>
      </c>
      <c r="X514" s="2">
        <v>0</v>
      </c>
      <c r="Y514" s="2">
        <v>0</v>
      </c>
      <c r="Z514" s="2">
        <v>2019</v>
      </c>
      <c r="AD514" s="2">
        <v>0</v>
      </c>
      <c r="AE514" s="2">
        <v>10840466</v>
      </c>
      <c r="AG514" s="2" t="s">
        <v>1086</v>
      </c>
      <c r="AH514" s="2" t="s">
        <v>112</v>
      </c>
    </row>
    <row r="515" spans="1:34" ht="15" customHeight="1">
      <c r="A515" s="2">
        <v>10170512</v>
      </c>
      <c r="B515" s="2" t="s">
        <v>2814</v>
      </c>
      <c r="C515" s="2" t="s">
        <v>2815</v>
      </c>
      <c r="D515" s="2">
        <v>1</v>
      </c>
      <c r="G515" s="2">
        <v>10000001</v>
      </c>
      <c r="H515" s="2">
        <v>10010001</v>
      </c>
      <c r="I515" s="2">
        <f t="shared" si="7"/>
        <v>460</v>
      </c>
      <c r="J515" s="79">
        <v>43719.625</v>
      </c>
      <c r="M515" s="2">
        <v>6461</v>
      </c>
      <c r="N515" s="2">
        <v>0</v>
      </c>
      <c r="O515" s="2">
        <v>0</v>
      </c>
      <c r="P515" s="2">
        <v>0</v>
      </c>
      <c r="Q515" s="2">
        <v>0</v>
      </c>
      <c r="R515" s="2">
        <v>0</v>
      </c>
      <c r="S515" s="2">
        <v>0</v>
      </c>
      <c r="T515" s="2">
        <v>1</v>
      </c>
      <c r="X515" s="2">
        <v>0</v>
      </c>
      <c r="Y515" s="2">
        <v>0</v>
      </c>
      <c r="Z515" s="2">
        <v>2019</v>
      </c>
      <c r="AD515" s="2">
        <v>0</v>
      </c>
      <c r="AE515" s="2">
        <v>10840467</v>
      </c>
      <c r="AG515" s="2" t="s">
        <v>1173</v>
      </c>
      <c r="AH515" s="2" t="s">
        <v>112</v>
      </c>
    </row>
    <row r="516" spans="1:34" ht="15" customHeight="1">
      <c r="A516" s="2">
        <v>10170513</v>
      </c>
      <c r="D516" s="2">
        <v>1</v>
      </c>
      <c r="I516" s="2">
        <f t="shared" si="7"/>
        <v>461</v>
      </c>
      <c r="J516" s="79">
        <v>42816.625</v>
      </c>
      <c r="M516" s="2">
        <v>518</v>
      </c>
      <c r="N516" s="2">
        <v>0</v>
      </c>
      <c r="O516" s="2">
        <v>0</v>
      </c>
      <c r="P516" s="2">
        <v>0</v>
      </c>
      <c r="Q516" s="2">
        <v>0</v>
      </c>
      <c r="R516" s="2">
        <v>1</v>
      </c>
      <c r="S516" s="2">
        <v>1</v>
      </c>
      <c r="T516" s="2">
        <v>0</v>
      </c>
      <c r="X516" s="2">
        <v>0</v>
      </c>
      <c r="Y516" s="2">
        <v>0</v>
      </c>
      <c r="Z516" s="2">
        <v>2017</v>
      </c>
      <c r="AD516" s="2">
        <v>0</v>
      </c>
      <c r="AE516" s="2">
        <v>10840468</v>
      </c>
    </row>
    <row r="517" spans="1:34" ht="15" customHeight="1">
      <c r="A517" s="2">
        <v>10170514</v>
      </c>
      <c r="D517" s="2">
        <v>1</v>
      </c>
      <c r="I517" s="2">
        <f t="shared" si="7"/>
        <v>462</v>
      </c>
      <c r="J517" s="79">
        <v>42817.625</v>
      </c>
      <c r="M517" s="2">
        <v>6578</v>
      </c>
      <c r="N517" s="2">
        <v>0</v>
      </c>
      <c r="O517" s="2">
        <v>1</v>
      </c>
      <c r="P517" s="2">
        <v>0</v>
      </c>
      <c r="Q517" s="2">
        <v>1</v>
      </c>
      <c r="R517" s="2">
        <v>0</v>
      </c>
      <c r="S517" s="2">
        <v>0</v>
      </c>
      <c r="T517" s="2">
        <v>0</v>
      </c>
      <c r="X517" s="2">
        <v>0</v>
      </c>
      <c r="Y517" s="2">
        <v>0</v>
      </c>
      <c r="Z517" s="2">
        <v>2017</v>
      </c>
      <c r="AD517" s="2">
        <v>0</v>
      </c>
      <c r="AE517" s="2">
        <v>10840469</v>
      </c>
    </row>
    <row r="518" spans="1:34" ht="15" customHeight="1">
      <c r="A518" s="2">
        <v>10170515</v>
      </c>
      <c r="D518" s="2">
        <v>1</v>
      </c>
      <c r="I518" s="2">
        <f t="shared" si="7"/>
        <v>463</v>
      </c>
      <c r="J518" s="79">
        <v>42818.625</v>
      </c>
      <c r="M518" s="2">
        <v>5277</v>
      </c>
      <c r="N518" s="2">
        <v>1</v>
      </c>
      <c r="O518" s="2">
        <v>0</v>
      </c>
      <c r="P518" s="2">
        <v>0</v>
      </c>
      <c r="Q518" s="2">
        <v>1</v>
      </c>
      <c r="R518" s="2">
        <v>0</v>
      </c>
      <c r="S518" s="2">
        <v>0</v>
      </c>
      <c r="T518" s="2">
        <v>0</v>
      </c>
      <c r="X518" s="2">
        <v>0</v>
      </c>
      <c r="Y518" s="2">
        <v>0</v>
      </c>
      <c r="Z518" s="2">
        <v>2017</v>
      </c>
      <c r="AD518" s="2">
        <v>0</v>
      </c>
      <c r="AE518" s="2">
        <v>10840470</v>
      </c>
    </row>
    <row r="519" spans="1:34" ht="15" customHeight="1">
      <c r="A519" s="2">
        <v>10170516</v>
      </c>
      <c r="B519" s="2" t="s">
        <v>2816</v>
      </c>
      <c r="C519" s="2" t="s">
        <v>2475</v>
      </c>
      <c r="D519" s="2">
        <v>1</v>
      </c>
      <c r="E519" s="2" t="s">
        <v>2475</v>
      </c>
      <c r="G519" s="2">
        <v>10000002</v>
      </c>
      <c r="H519" s="2">
        <v>10010002</v>
      </c>
      <c r="I519" s="2">
        <f t="shared" si="7"/>
        <v>464</v>
      </c>
      <c r="J519" s="79">
        <v>42819.625</v>
      </c>
      <c r="M519" s="2">
        <v>445</v>
      </c>
      <c r="N519" s="2">
        <v>0</v>
      </c>
      <c r="O519" s="2">
        <v>0</v>
      </c>
      <c r="P519" s="2">
        <v>0</v>
      </c>
      <c r="Q519" s="2">
        <v>0</v>
      </c>
      <c r="R519" s="2">
        <v>0</v>
      </c>
      <c r="S519" s="2">
        <v>1</v>
      </c>
      <c r="T519" s="2">
        <v>0</v>
      </c>
      <c r="X519" s="2">
        <v>0</v>
      </c>
      <c r="Y519" s="2">
        <v>0</v>
      </c>
      <c r="Z519" s="2">
        <v>2017</v>
      </c>
      <c r="AD519" s="2">
        <v>0</v>
      </c>
      <c r="AE519" s="2">
        <v>10840471</v>
      </c>
    </row>
    <row r="520" spans="1:34" ht="15" customHeight="1">
      <c r="A520" s="2">
        <v>10170517</v>
      </c>
      <c r="B520" s="2" t="s">
        <v>2817</v>
      </c>
      <c r="C520" s="2" t="s">
        <v>2818</v>
      </c>
      <c r="D520" s="2">
        <v>1</v>
      </c>
      <c r="E520" s="2" t="s">
        <v>2818</v>
      </c>
      <c r="G520" s="2">
        <v>10000002</v>
      </c>
      <c r="H520" s="2">
        <v>10010002</v>
      </c>
      <c r="I520" s="2">
        <f t="shared" si="7"/>
        <v>465</v>
      </c>
      <c r="J520" s="79">
        <v>42820.625</v>
      </c>
      <c r="M520" s="2">
        <v>8929</v>
      </c>
      <c r="N520" s="2">
        <v>0</v>
      </c>
      <c r="O520" s="2">
        <v>0</v>
      </c>
      <c r="P520" s="2">
        <v>0</v>
      </c>
      <c r="Q520" s="2">
        <v>1</v>
      </c>
      <c r="R520" s="2">
        <v>0</v>
      </c>
      <c r="S520" s="2">
        <v>0</v>
      </c>
      <c r="T520" s="2">
        <v>1</v>
      </c>
      <c r="X520" s="2">
        <v>0</v>
      </c>
      <c r="Y520" s="2">
        <v>0</v>
      </c>
      <c r="Z520" s="2">
        <v>2017</v>
      </c>
      <c r="AD520" s="2">
        <v>0</v>
      </c>
      <c r="AE520" s="2">
        <v>10840472</v>
      </c>
    </row>
    <row r="521" spans="1:34" ht="15" customHeight="1">
      <c r="A521" s="2">
        <v>10170518</v>
      </c>
      <c r="B521" s="2" t="s">
        <v>2819</v>
      </c>
      <c r="C521" s="2" t="s">
        <v>2820</v>
      </c>
      <c r="D521" s="2">
        <v>1</v>
      </c>
      <c r="E521" s="2" t="s">
        <v>2820</v>
      </c>
      <c r="G521" s="2">
        <v>10000002</v>
      </c>
      <c r="H521" s="2">
        <v>10010002</v>
      </c>
      <c r="I521" s="2">
        <f t="shared" si="7"/>
        <v>466</v>
      </c>
      <c r="J521" s="79">
        <v>42821.625</v>
      </c>
      <c r="M521" s="2">
        <v>9331</v>
      </c>
      <c r="N521" s="2">
        <v>0</v>
      </c>
      <c r="O521" s="2">
        <v>0</v>
      </c>
      <c r="P521" s="2">
        <v>0</v>
      </c>
      <c r="Q521" s="2">
        <v>1</v>
      </c>
      <c r="R521" s="2">
        <v>0</v>
      </c>
      <c r="S521" s="2">
        <v>1</v>
      </c>
      <c r="T521" s="2">
        <v>0</v>
      </c>
      <c r="X521" s="2">
        <v>0</v>
      </c>
      <c r="Y521" s="2">
        <v>0</v>
      </c>
      <c r="Z521" s="2">
        <v>2017</v>
      </c>
      <c r="AD521" s="2">
        <v>0</v>
      </c>
      <c r="AE521" s="2">
        <v>10840473</v>
      </c>
    </row>
    <row r="522" spans="1:34" ht="15" customHeight="1">
      <c r="A522" s="2">
        <v>10170519</v>
      </c>
      <c r="B522" s="2" t="s">
        <v>2821</v>
      </c>
      <c r="C522" s="2" t="s">
        <v>2822</v>
      </c>
      <c r="D522" s="2">
        <v>1</v>
      </c>
      <c r="E522" s="2" t="s">
        <v>2822</v>
      </c>
      <c r="G522" s="2">
        <v>10000002</v>
      </c>
      <c r="H522" s="2">
        <v>10010002</v>
      </c>
      <c r="I522" s="2">
        <f t="shared" si="7"/>
        <v>467</v>
      </c>
      <c r="J522" s="79">
        <v>42822.625</v>
      </c>
      <c r="M522" s="2">
        <v>3913</v>
      </c>
      <c r="N522" s="2">
        <v>0</v>
      </c>
      <c r="O522" s="2">
        <v>1</v>
      </c>
      <c r="P522" s="2">
        <v>0</v>
      </c>
      <c r="Q522" s="2">
        <v>0</v>
      </c>
      <c r="R522" s="2">
        <v>0</v>
      </c>
      <c r="S522" s="2">
        <v>1</v>
      </c>
      <c r="T522" s="2">
        <v>0</v>
      </c>
      <c r="X522" s="2">
        <v>0</v>
      </c>
      <c r="Y522" s="2">
        <v>0</v>
      </c>
      <c r="Z522" s="2">
        <v>2017</v>
      </c>
      <c r="AD522" s="2">
        <v>0</v>
      </c>
      <c r="AE522" s="2">
        <v>10840474</v>
      </c>
    </row>
    <row r="523" spans="1:34" ht="15" customHeight="1">
      <c r="A523" s="2">
        <v>10170520</v>
      </c>
      <c r="D523" s="2">
        <v>1</v>
      </c>
      <c r="I523" s="2">
        <f t="shared" si="7"/>
        <v>468</v>
      </c>
      <c r="J523" s="79">
        <v>42823.625</v>
      </c>
      <c r="M523" s="2">
        <v>8463</v>
      </c>
      <c r="N523" s="2">
        <v>0</v>
      </c>
      <c r="O523" s="2">
        <v>0</v>
      </c>
      <c r="P523" s="2">
        <v>0</v>
      </c>
      <c r="Q523" s="2">
        <v>1</v>
      </c>
      <c r="R523" s="2">
        <v>0</v>
      </c>
      <c r="S523" s="2">
        <v>1</v>
      </c>
      <c r="T523" s="2">
        <v>0</v>
      </c>
      <c r="X523" s="2">
        <v>0</v>
      </c>
      <c r="Y523" s="2">
        <v>0</v>
      </c>
      <c r="Z523" s="2">
        <v>2017</v>
      </c>
      <c r="AD523" s="2">
        <v>0</v>
      </c>
      <c r="AE523" s="2">
        <v>10840475</v>
      </c>
    </row>
    <row r="524" spans="1:34" ht="15" customHeight="1">
      <c r="A524" s="2">
        <v>10170521</v>
      </c>
      <c r="D524" s="2">
        <v>1</v>
      </c>
      <c r="I524" s="2">
        <f t="shared" si="7"/>
        <v>469</v>
      </c>
      <c r="J524" s="79">
        <v>42824.625</v>
      </c>
      <c r="M524" s="2">
        <v>3743</v>
      </c>
      <c r="N524" s="2">
        <v>1</v>
      </c>
      <c r="O524" s="2">
        <v>0</v>
      </c>
      <c r="P524" s="2">
        <v>0</v>
      </c>
      <c r="Q524" s="2">
        <v>0</v>
      </c>
      <c r="R524" s="2">
        <v>1</v>
      </c>
      <c r="S524" s="2">
        <v>0</v>
      </c>
      <c r="T524" s="2">
        <v>0</v>
      </c>
      <c r="X524" s="2">
        <v>0</v>
      </c>
      <c r="Y524" s="2">
        <v>0</v>
      </c>
      <c r="Z524" s="2">
        <v>2017</v>
      </c>
      <c r="AD524" s="2">
        <v>0</v>
      </c>
      <c r="AE524" s="2">
        <v>10840476</v>
      </c>
    </row>
    <row r="525" spans="1:34" ht="15" customHeight="1">
      <c r="A525" s="2">
        <v>10170522</v>
      </c>
      <c r="D525" s="2">
        <v>1</v>
      </c>
      <c r="I525" s="2">
        <f t="shared" si="7"/>
        <v>470</v>
      </c>
      <c r="J525" s="79">
        <v>42825.625</v>
      </c>
      <c r="M525" s="2">
        <v>7097</v>
      </c>
      <c r="N525" s="2">
        <v>0</v>
      </c>
      <c r="O525" s="2">
        <v>0</v>
      </c>
      <c r="P525" s="2">
        <v>2</v>
      </c>
      <c r="Q525" s="2">
        <v>0</v>
      </c>
      <c r="R525" s="2">
        <v>0</v>
      </c>
      <c r="S525" s="2">
        <v>0</v>
      </c>
      <c r="T525" s="2">
        <v>0</v>
      </c>
      <c r="X525" s="2">
        <v>0</v>
      </c>
      <c r="Y525" s="2">
        <v>0</v>
      </c>
      <c r="Z525" s="2">
        <v>2017</v>
      </c>
      <c r="AD525" s="2">
        <v>0</v>
      </c>
      <c r="AE525" s="2">
        <v>10840477</v>
      </c>
    </row>
    <row r="526" spans="1:34" ht="15" customHeight="1">
      <c r="A526" s="2">
        <v>10170523</v>
      </c>
      <c r="B526" s="2" t="s">
        <v>2823</v>
      </c>
      <c r="C526" s="2" t="s">
        <v>2475</v>
      </c>
      <c r="D526" s="2">
        <v>1</v>
      </c>
      <c r="E526" s="2" t="s">
        <v>2475</v>
      </c>
      <c r="G526" s="2">
        <v>10000002</v>
      </c>
      <c r="H526" s="2">
        <v>10010002</v>
      </c>
      <c r="I526" s="2">
        <f t="shared" si="7"/>
        <v>471</v>
      </c>
      <c r="J526" s="79">
        <v>42826.625</v>
      </c>
      <c r="M526" s="2">
        <v>2336</v>
      </c>
      <c r="N526" s="2">
        <v>1</v>
      </c>
      <c r="O526" s="2">
        <v>0</v>
      </c>
      <c r="P526" s="2">
        <v>0</v>
      </c>
      <c r="Q526" s="2">
        <v>0</v>
      </c>
      <c r="R526" s="2">
        <v>1</v>
      </c>
      <c r="S526" s="2">
        <v>0</v>
      </c>
      <c r="T526" s="2">
        <v>0</v>
      </c>
      <c r="X526" s="2">
        <v>0</v>
      </c>
      <c r="Y526" s="2">
        <v>0</v>
      </c>
      <c r="Z526" s="2">
        <v>2017</v>
      </c>
      <c r="AD526" s="2">
        <v>0</v>
      </c>
      <c r="AE526" s="2">
        <v>10840478</v>
      </c>
    </row>
    <row r="527" spans="1:34" ht="15" customHeight="1">
      <c r="A527" s="2">
        <v>10170524</v>
      </c>
      <c r="D527" s="2">
        <v>1</v>
      </c>
      <c r="I527" s="2">
        <f t="shared" si="7"/>
        <v>472</v>
      </c>
      <c r="J527" s="79">
        <v>42827.625</v>
      </c>
      <c r="M527" s="2">
        <v>9740</v>
      </c>
      <c r="N527" s="2">
        <v>0</v>
      </c>
      <c r="O527" s="2">
        <v>0</v>
      </c>
      <c r="P527" s="2">
        <v>0</v>
      </c>
      <c r="Q527" s="2">
        <v>1</v>
      </c>
      <c r="R527" s="2">
        <v>0</v>
      </c>
      <c r="S527" s="2">
        <v>0</v>
      </c>
      <c r="T527" s="2">
        <v>0</v>
      </c>
      <c r="X527" s="2">
        <v>0</v>
      </c>
      <c r="Y527" s="2">
        <v>0</v>
      </c>
      <c r="Z527" s="2">
        <v>2017</v>
      </c>
      <c r="AD527" s="2">
        <v>0</v>
      </c>
      <c r="AE527" s="2">
        <v>10840479</v>
      </c>
    </row>
    <row r="528" spans="1:34" ht="15" customHeight="1">
      <c r="A528" s="2">
        <v>10170525</v>
      </c>
      <c r="B528" s="2" t="s">
        <v>2824</v>
      </c>
      <c r="D528" s="2">
        <v>1</v>
      </c>
      <c r="G528" s="2">
        <v>10000002</v>
      </c>
      <c r="H528" s="2">
        <v>10010002</v>
      </c>
      <c r="I528" s="2">
        <f t="shared" si="7"/>
        <v>473</v>
      </c>
      <c r="J528" s="79">
        <v>42828.625</v>
      </c>
      <c r="M528" s="2">
        <v>2892</v>
      </c>
      <c r="N528" s="2">
        <v>0</v>
      </c>
      <c r="O528" s="2">
        <v>0</v>
      </c>
      <c r="P528" s="2">
        <v>1</v>
      </c>
      <c r="Q528" s="2">
        <v>0</v>
      </c>
      <c r="R528" s="2">
        <v>0</v>
      </c>
      <c r="S528" s="2">
        <v>0</v>
      </c>
      <c r="T528" s="2">
        <v>0</v>
      </c>
      <c r="X528" s="2">
        <v>0</v>
      </c>
      <c r="Y528" s="2">
        <v>0</v>
      </c>
      <c r="Z528" s="2">
        <v>2017</v>
      </c>
      <c r="AD528" s="2">
        <v>0</v>
      </c>
      <c r="AE528" s="2">
        <v>10840480</v>
      </c>
    </row>
    <row r="529" spans="1:31" ht="15" customHeight="1">
      <c r="A529" s="2">
        <v>10170526</v>
      </c>
      <c r="D529" s="2">
        <v>1</v>
      </c>
      <c r="I529" s="2">
        <f t="shared" si="7"/>
        <v>474</v>
      </c>
      <c r="J529" s="79">
        <v>42829.625</v>
      </c>
      <c r="M529" s="2">
        <v>3274</v>
      </c>
      <c r="N529" s="2">
        <v>1</v>
      </c>
      <c r="O529" s="2">
        <v>1</v>
      </c>
      <c r="P529" s="2">
        <v>0</v>
      </c>
      <c r="Q529" s="2">
        <v>0</v>
      </c>
      <c r="R529" s="2">
        <v>0</v>
      </c>
      <c r="S529" s="2">
        <v>0</v>
      </c>
      <c r="T529" s="2">
        <v>0</v>
      </c>
      <c r="X529" s="2">
        <v>0</v>
      </c>
      <c r="Y529" s="2">
        <v>0</v>
      </c>
      <c r="Z529" s="2">
        <v>2017</v>
      </c>
      <c r="AD529" s="2">
        <v>0</v>
      </c>
      <c r="AE529" s="2">
        <v>10840481</v>
      </c>
    </row>
    <row r="530" spans="1:31" ht="15" customHeight="1">
      <c r="A530" s="2">
        <v>10170527</v>
      </c>
      <c r="D530" s="2">
        <v>1</v>
      </c>
      <c r="I530" s="2">
        <f t="shared" si="7"/>
        <v>475</v>
      </c>
      <c r="J530" s="79">
        <v>42830.625</v>
      </c>
      <c r="M530" s="2">
        <v>3688</v>
      </c>
      <c r="N530" s="2">
        <v>0</v>
      </c>
      <c r="O530" s="2">
        <v>0</v>
      </c>
      <c r="P530" s="2">
        <v>1</v>
      </c>
      <c r="Q530" s="2">
        <v>1</v>
      </c>
      <c r="R530" s="2">
        <v>0</v>
      </c>
      <c r="S530" s="2">
        <v>1</v>
      </c>
      <c r="T530" s="2">
        <v>0</v>
      </c>
      <c r="X530" s="2">
        <v>0</v>
      </c>
      <c r="Y530" s="2">
        <v>0</v>
      </c>
      <c r="Z530" s="2">
        <v>2017</v>
      </c>
      <c r="AD530" s="2">
        <v>0</v>
      </c>
      <c r="AE530" s="2">
        <v>10840482</v>
      </c>
    </row>
    <row r="531" spans="1:31" ht="15" customHeight="1">
      <c r="A531" s="2">
        <v>10170528</v>
      </c>
      <c r="D531" s="2">
        <v>1</v>
      </c>
      <c r="I531" s="2">
        <f t="shared" si="7"/>
        <v>476</v>
      </c>
      <c r="J531" s="79">
        <v>42831.625</v>
      </c>
      <c r="M531" s="2">
        <v>184</v>
      </c>
      <c r="N531" s="2">
        <v>0</v>
      </c>
      <c r="O531" s="2">
        <v>0</v>
      </c>
      <c r="P531" s="2">
        <v>0</v>
      </c>
      <c r="Q531" s="2">
        <v>0</v>
      </c>
      <c r="R531" s="2">
        <v>0</v>
      </c>
      <c r="S531" s="2">
        <v>0</v>
      </c>
      <c r="T531" s="2">
        <v>1</v>
      </c>
      <c r="X531" s="2">
        <v>0</v>
      </c>
      <c r="Y531" s="2">
        <v>0</v>
      </c>
      <c r="Z531" s="2">
        <v>2017</v>
      </c>
      <c r="AD531" s="2">
        <v>0</v>
      </c>
      <c r="AE531" s="2">
        <v>10840483</v>
      </c>
    </row>
    <row r="532" spans="1:31" ht="15" customHeight="1">
      <c r="A532" s="2">
        <v>10170529</v>
      </c>
      <c r="D532" s="2">
        <v>1</v>
      </c>
      <c r="I532" s="2">
        <f t="shared" si="7"/>
        <v>477</v>
      </c>
      <c r="J532" s="79">
        <v>42832.625</v>
      </c>
      <c r="M532" s="2">
        <v>5548</v>
      </c>
      <c r="N532" s="2">
        <v>0</v>
      </c>
      <c r="O532" s="2">
        <v>0</v>
      </c>
      <c r="P532" s="2">
        <v>0</v>
      </c>
      <c r="Q532" s="2">
        <v>0</v>
      </c>
      <c r="R532" s="2">
        <v>0</v>
      </c>
      <c r="S532" s="2">
        <v>0</v>
      </c>
      <c r="T532" s="2">
        <v>1</v>
      </c>
      <c r="X532" s="2">
        <v>0</v>
      </c>
      <c r="Y532" s="2">
        <v>0</v>
      </c>
      <c r="Z532" s="2">
        <v>2017</v>
      </c>
      <c r="AD532" s="2">
        <v>0</v>
      </c>
      <c r="AE532" s="2">
        <v>10840484</v>
      </c>
    </row>
    <row r="533" spans="1:31" ht="15" customHeight="1">
      <c r="A533" s="2">
        <v>10170530</v>
      </c>
      <c r="D533" s="2">
        <v>1</v>
      </c>
      <c r="I533" s="2">
        <f t="shared" si="7"/>
        <v>478</v>
      </c>
      <c r="J533" s="79">
        <v>42833.625</v>
      </c>
      <c r="M533" s="2">
        <v>7625</v>
      </c>
      <c r="N533" s="2">
        <v>0</v>
      </c>
      <c r="O533" s="2">
        <v>0</v>
      </c>
      <c r="P533" s="2">
        <v>0</v>
      </c>
      <c r="Q533" s="2">
        <v>0</v>
      </c>
      <c r="R533" s="2">
        <v>1</v>
      </c>
      <c r="S533" s="2">
        <v>1</v>
      </c>
      <c r="T533" s="2">
        <v>0</v>
      </c>
      <c r="X533" s="2">
        <v>0</v>
      </c>
      <c r="Y533" s="2">
        <v>0</v>
      </c>
      <c r="Z533" s="2">
        <v>2017</v>
      </c>
      <c r="AD533" s="2">
        <v>0</v>
      </c>
      <c r="AE533" s="2">
        <v>10840485</v>
      </c>
    </row>
    <row r="534" spans="1:31" ht="15" customHeight="1">
      <c r="A534" s="2">
        <v>10170531</v>
      </c>
      <c r="D534" s="2">
        <v>1</v>
      </c>
      <c r="I534" s="2">
        <f t="shared" si="7"/>
        <v>479</v>
      </c>
      <c r="J534" s="79">
        <v>42834.625</v>
      </c>
      <c r="M534" s="2">
        <v>8366</v>
      </c>
      <c r="N534" s="2">
        <v>0</v>
      </c>
      <c r="O534" s="2">
        <v>1</v>
      </c>
      <c r="P534" s="2">
        <v>0</v>
      </c>
      <c r="Q534" s="2">
        <v>1</v>
      </c>
      <c r="R534" s="2">
        <v>0</v>
      </c>
      <c r="S534" s="2">
        <v>0</v>
      </c>
      <c r="T534" s="2">
        <v>0</v>
      </c>
      <c r="X534" s="2">
        <v>0</v>
      </c>
      <c r="Y534" s="2">
        <v>0</v>
      </c>
      <c r="Z534" s="2">
        <v>2017</v>
      </c>
      <c r="AD534" s="2">
        <v>0</v>
      </c>
      <c r="AE534" s="2">
        <v>10840486</v>
      </c>
    </row>
    <row r="535" spans="1:31" ht="15" customHeight="1">
      <c r="A535" s="2">
        <v>10170532</v>
      </c>
      <c r="B535" s="2" t="s">
        <v>2825</v>
      </c>
      <c r="D535" s="2">
        <v>1</v>
      </c>
      <c r="G535" s="2">
        <v>10000002</v>
      </c>
      <c r="H535" s="2">
        <v>10010002</v>
      </c>
      <c r="I535" s="2">
        <f t="shared" si="7"/>
        <v>480</v>
      </c>
      <c r="J535" s="79">
        <v>42835.625</v>
      </c>
      <c r="M535" s="2">
        <v>8264</v>
      </c>
      <c r="N535" s="2">
        <v>1</v>
      </c>
      <c r="O535" s="2">
        <v>0</v>
      </c>
      <c r="P535" s="2">
        <v>0</v>
      </c>
      <c r="Q535" s="2">
        <v>1</v>
      </c>
      <c r="R535" s="2">
        <v>0</v>
      </c>
      <c r="S535" s="2">
        <v>0</v>
      </c>
      <c r="T535" s="2">
        <v>0</v>
      </c>
      <c r="X535" s="2">
        <v>0</v>
      </c>
      <c r="Y535" s="2">
        <v>0</v>
      </c>
      <c r="Z535" s="2">
        <v>2017</v>
      </c>
      <c r="AD535" s="2">
        <v>0</v>
      </c>
      <c r="AE535" s="2">
        <v>10840487</v>
      </c>
    </row>
    <row r="536" spans="1:31" ht="15" customHeight="1">
      <c r="A536" s="2">
        <v>10170533</v>
      </c>
      <c r="D536" s="2">
        <v>1</v>
      </c>
      <c r="I536" s="2">
        <f t="shared" si="7"/>
        <v>481</v>
      </c>
      <c r="J536" s="79">
        <v>42836.625</v>
      </c>
      <c r="M536" s="2">
        <v>2529</v>
      </c>
      <c r="N536" s="2">
        <v>0</v>
      </c>
      <c r="O536" s="2">
        <v>0</v>
      </c>
      <c r="P536" s="2">
        <v>0</v>
      </c>
      <c r="Q536" s="2">
        <v>0</v>
      </c>
      <c r="R536" s="2">
        <v>0</v>
      </c>
      <c r="S536" s="2">
        <v>0</v>
      </c>
      <c r="T536" s="2">
        <v>1</v>
      </c>
      <c r="X536" s="2">
        <v>0</v>
      </c>
      <c r="Y536" s="2">
        <v>0</v>
      </c>
      <c r="Z536" s="2">
        <v>2017</v>
      </c>
      <c r="AD536" s="2">
        <v>0</v>
      </c>
      <c r="AE536" s="2">
        <v>10840488</v>
      </c>
    </row>
    <row r="537" spans="1:31" ht="15" customHeight="1">
      <c r="A537" s="2">
        <v>10170534</v>
      </c>
      <c r="D537" s="2">
        <v>1</v>
      </c>
      <c r="I537" s="2">
        <f t="shared" si="7"/>
        <v>482</v>
      </c>
      <c r="J537" s="79">
        <v>42837.625</v>
      </c>
      <c r="M537" s="2">
        <v>1566</v>
      </c>
      <c r="N537" s="2">
        <v>0</v>
      </c>
      <c r="O537" s="2">
        <v>0</v>
      </c>
      <c r="P537" s="2">
        <v>0</v>
      </c>
      <c r="Q537" s="2">
        <v>1</v>
      </c>
      <c r="R537" s="2">
        <v>0</v>
      </c>
      <c r="S537" s="2">
        <v>0</v>
      </c>
      <c r="T537" s="2">
        <v>1</v>
      </c>
      <c r="X537" s="2">
        <v>0</v>
      </c>
      <c r="Y537" s="2">
        <v>0</v>
      </c>
      <c r="Z537" s="2">
        <v>2017</v>
      </c>
      <c r="AD537" s="2">
        <v>0</v>
      </c>
      <c r="AE537" s="2">
        <v>10840489</v>
      </c>
    </row>
    <row r="538" spans="1:31" ht="15" customHeight="1">
      <c r="A538" s="2">
        <v>10170535</v>
      </c>
      <c r="B538" s="2" t="s">
        <v>2826</v>
      </c>
      <c r="D538" s="2">
        <v>1</v>
      </c>
      <c r="G538" s="2">
        <v>10000002</v>
      </c>
      <c r="H538" s="2">
        <v>10010002</v>
      </c>
      <c r="I538" s="2">
        <f t="shared" si="7"/>
        <v>483</v>
      </c>
      <c r="J538" s="79">
        <v>42838.625</v>
      </c>
      <c r="M538" s="2">
        <v>9727</v>
      </c>
      <c r="N538" s="2">
        <v>0</v>
      </c>
      <c r="O538" s="2">
        <v>0</v>
      </c>
      <c r="P538" s="2">
        <v>0</v>
      </c>
      <c r="Q538" s="2">
        <v>1</v>
      </c>
      <c r="R538" s="2">
        <v>0</v>
      </c>
      <c r="S538" s="2">
        <v>1</v>
      </c>
      <c r="T538" s="2">
        <v>0</v>
      </c>
      <c r="X538" s="2">
        <v>0</v>
      </c>
      <c r="Y538" s="2">
        <v>0</v>
      </c>
      <c r="Z538" s="2">
        <v>2017</v>
      </c>
      <c r="AD538" s="2">
        <v>1</v>
      </c>
      <c r="AE538" s="2">
        <v>10840490</v>
      </c>
    </row>
    <row r="539" spans="1:31" ht="15" customHeight="1">
      <c r="A539" s="2">
        <v>10170536</v>
      </c>
      <c r="B539" s="2" t="s">
        <v>2827</v>
      </c>
      <c r="D539" s="2">
        <v>1</v>
      </c>
      <c r="G539" s="2">
        <v>10000002</v>
      </c>
      <c r="H539" s="2">
        <v>10010002</v>
      </c>
      <c r="I539" s="2">
        <f t="shared" si="7"/>
        <v>484</v>
      </c>
      <c r="J539" s="79">
        <v>42839.625</v>
      </c>
      <c r="M539" s="2">
        <v>7953</v>
      </c>
      <c r="N539" s="2">
        <v>0</v>
      </c>
      <c r="O539" s="2">
        <v>1</v>
      </c>
      <c r="P539" s="2">
        <v>0</v>
      </c>
      <c r="Q539" s="2">
        <v>0</v>
      </c>
      <c r="R539" s="2">
        <v>0</v>
      </c>
      <c r="S539" s="2">
        <v>1</v>
      </c>
      <c r="T539" s="2">
        <v>0</v>
      </c>
      <c r="X539" s="2">
        <v>0</v>
      </c>
      <c r="Y539" s="2">
        <v>0</v>
      </c>
      <c r="Z539" s="2">
        <v>2017</v>
      </c>
      <c r="AD539" s="2">
        <v>1</v>
      </c>
      <c r="AE539" s="2">
        <v>10840491</v>
      </c>
    </row>
    <row r="540" spans="1:31" ht="15" customHeight="1">
      <c r="A540" s="2">
        <v>10170537</v>
      </c>
      <c r="B540" s="2" t="s">
        <v>2828</v>
      </c>
      <c r="D540" s="2">
        <v>1</v>
      </c>
      <c r="G540" s="2">
        <v>10000002</v>
      </c>
      <c r="H540" s="2">
        <v>10010002</v>
      </c>
      <c r="I540" s="2">
        <f t="shared" si="7"/>
        <v>485</v>
      </c>
      <c r="J540" s="79">
        <v>42840.625</v>
      </c>
      <c r="M540" s="2">
        <v>9303</v>
      </c>
      <c r="N540" s="2">
        <v>0</v>
      </c>
      <c r="O540" s="2">
        <v>0</v>
      </c>
      <c r="P540" s="2">
        <v>0</v>
      </c>
      <c r="Q540" s="2">
        <v>1</v>
      </c>
      <c r="R540" s="2">
        <v>0</v>
      </c>
      <c r="S540" s="2">
        <v>1</v>
      </c>
      <c r="T540" s="2">
        <v>0</v>
      </c>
      <c r="X540" s="2">
        <v>0</v>
      </c>
      <c r="Y540" s="2">
        <v>0</v>
      </c>
      <c r="Z540" s="2">
        <v>2017</v>
      </c>
      <c r="AD540" s="2">
        <v>1</v>
      </c>
      <c r="AE540" s="2">
        <v>10840492</v>
      </c>
    </row>
    <row r="541" spans="1:31" ht="15" customHeight="1">
      <c r="A541" s="2">
        <v>10170538</v>
      </c>
      <c r="B541" s="2" t="s">
        <v>2829</v>
      </c>
      <c r="D541" s="2">
        <v>1</v>
      </c>
      <c r="G541" s="2">
        <v>10000002</v>
      </c>
      <c r="H541" s="2">
        <v>10010002</v>
      </c>
      <c r="I541" s="2">
        <f t="shared" si="7"/>
        <v>486</v>
      </c>
      <c r="J541" s="79">
        <v>42841.625</v>
      </c>
      <c r="M541" s="2">
        <v>3126</v>
      </c>
      <c r="N541" s="2">
        <v>1</v>
      </c>
      <c r="O541" s="2">
        <v>0</v>
      </c>
      <c r="P541" s="2">
        <v>0</v>
      </c>
      <c r="Q541" s="2">
        <v>0</v>
      </c>
      <c r="R541" s="2">
        <v>1</v>
      </c>
      <c r="S541" s="2">
        <v>0</v>
      </c>
      <c r="T541" s="2">
        <v>0</v>
      </c>
      <c r="X541" s="2">
        <v>0</v>
      </c>
      <c r="Y541" s="2">
        <v>0</v>
      </c>
      <c r="Z541" s="2">
        <v>2017</v>
      </c>
      <c r="AD541" s="2">
        <v>1</v>
      </c>
      <c r="AE541" s="2">
        <v>10840493</v>
      </c>
    </row>
    <row r="542" spans="1:31" ht="15" customHeight="1">
      <c r="A542" s="2">
        <v>10170539</v>
      </c>
      <c r="B542" s="2" t="s">
        <v>2830</v>
      </c>
      <c r="D542" s="2">
        <v>1</v>
      </c>
      <c r="G542" s="2">
        <v>10000002</v>
      </c>
      <c r="H542" s="2">
        <v>10010002</v>
      </c>
      <c r="I542" s="2">
        <f t="shared" si="7"/>
        <v>487</v>
      </c>
      <c r="J542" s="79">
        <v>42842.625</v>
      </c>
      <c r="M542" s="2">
        <v>1686</v>
      </c>
      <c r="N542" s="2">
        <v>0</v>
      </c>
      <c r="O542" s="2">
        <v>0</v>
      </c>
      <c r="P542" s="2">
        <v>2</v>
      </c>
      <c r="Q542" s="2">
        <v>0</v>
      </c>
      <c r="R542" s="2">
        <v>0</v>
      </c>
      <c r="S542" s="2">
        <v>0</v>
      </c>
      <c r="T542" s="2">
        <v>0</v>
      </c>
      <c r="X542" s="2">
        <v>0</v>
      </c>
      <c r="Y542" s="2">
        <v>0</v>
      </c>
      <c r="Z542" s="2">
        <v>2017</v>
      </c>
      <c r="AD542" s="2">
        <v>1</v>
      </c>
      <c r="AE542" s="2">
        <v>10840494</v>
      </c>
    </row>
    <row r="543" spans="1:31" ht="15" customHeight="1">
      <c r="A543" s="2">
        <v>10170540</v>
      </c>
      <c r="B543" s="2" t="s">
        <v>2831</v>
      </c>
      <c r="D543" s="2">
        <v>1</v>
      </c>
      <c r="G543" s="2">
        <v>10000002</v>
      </c>
      <c r="H543" s="2">
        <v>10010002</v>
      </c>
      <c r="I543" s="2">
        <f t="shared" si="7"/>
        <v>488</v>
      </c>
      <c r="J543" s="79">
        <v>42843.625</v>
      </c>
      <c r="M543" s="2">
        <v>5436</v>
      </c>
      <c r="N543" s="2">
        <v>1</v>
      </c>
      <c r="O543" s="2">
        <v>0</v>
      </c>
      <c r="P543" s="2">
        <v>0</v>
      </c>
      <c r="Q543" s="2">
        <v>0</v>
      </c>
      <c r="R543" s="2">
        <v>1</v>
      </c>
      <c r="S543" s="2">
        <v>0</v>
      </c>
      <c r="T543" s="2">
        <v>0</v>
      </c>
      <c r="X543" s="2">
        <v>0</v>
      </c>
      <c r="Y543" s="2">
        <v>0</v>
      </c>
      <c r="Z543" s="2">
        <v>2017</v>
      </c>
      <c r="AD543" s="2">
        <v>1</v>
      </c>
      <c r="AE543" s="2">
        <v>10840495</v>
      </c>
    </row>
    <row r="544" spans="1:31" ht="15" customHeight="1">
      <c r="A544" s="2">
        <v>10170541</v>
      </c>
      <c r="B544" s="2" t="s">
        <v>2832</v>
      </c>
      <c r="D544" s="2">
        <v>1</v>
      </c>
      <c r="G544" s="2">
        <v>10000002</v>
      </c>
      <c r="H544" s="2">
        <v>10010002</v>
      </c>
      <c r="I544" s="2">
        <f t="shared" si="7"/>
        <v>489</v>
      </c>
      <c r="J544" s="79">
        <v>42844.625</v>
      </c>
      <c r="M544" s="2">
        <v>8414</v>
      </c>
      <c r="N544" s="2">
        <v>0</v>
      </c>
      <c r="O544" s="2">
        <v>0</v>
      </c>
      <c r="P544" s="2">
        <v>0</v>
      </c>
      <c r="Q544" s="2">
        <v>1</v>
      </c>
      <c r="R544" s="2">
        <v>0</v>
      </c>
      <c r="S544" s="2">
        <v>0</v>
      </c>
      <c r="T544" s="2">
        <v>0</v>
      </c>
      <c r="X544" s="2">
        <v>0</v>
      </c>
      <c r="Y544" s="2">
        <v>0</v>
      </c>
      <c r="Z544" s="2">
        <v>2017</v>
      </c>
      <c r="AD544" s="2">
        <v>1</v>
      </c>
      <c r="AE544" s="2">
        <v>10840496</v>
      </c>
    </row>
    <row r="545" spans="1:31" ht="15" customHeight="1">
      <c r="A545" s="2">
        <v>10170542</v>
      </c>
      <c r="B545" s="2" t="s">
        <v>2833</v>
      </c>
      <c r="D545" s="2">
        <v>1</v>
      </c>
      <c r="G545" s="2">
        <v>10000002</v>
      </c>
      <c r="H545" s="2">
        <v>10010002</v>
      </c>
      <c r="I545" s="2">
        <f t="shared" si="7"/>
        <v>490</v>
      </c>
      <c r="J545" s="79">
        <v>42845.625</v>
      </c>
      <c r="M545" s="2">
        <v>2996</v>
      </c>
      <c r="N545" s="2">
        <v>0</v>
      </c>
      <c r="O545" s="2">
        <v>0</v>
      </c>
      <c r="P545" s="2">
        <v>1</v>
      </c>
      <c r="Q545" s="2">
        <v>0</v>
      </c>
      <c r="R545" s="2">
        <v>0</v>
      </c>
      <c r="S545" s="2">
        <v>0</v>
      </c>
      <c r="T545" s="2">
        <v>0</v>
      </c>
      <c r="X545" s="2">
        <v>0</v>
      </c>
      <c r="Y545" s="2">
        <v>0</v>
      </c>
      <c r="Z545" s="2">
        <v>2017</v>
      </c>
      <c r="AD545" s="2">
        <v>1</v>
      </c>
      <c r="AE545" s="2">
        <v>10840497</v>
      </c>
    </row>
    <row r="546" spans="1:31" ht="15" customHeight="1">
      <c r="A546" s="2">
        <v>10170543</v>
      </c>
      <c r="B546" s="2" t="s">
        <v>2834</v>
      </c>
      <c r="D546" s="2">
        <v>1</v>
      </c>
      <c r="G546" s="2">
        <v>10000002</v>
      </c>
      <c r="H546" s="2">
        <v>10010002</v>
      </c>
      <c r="I546" s="2">
        <f t="shared" si="7"/>
        <v>491</v>
      </c>
      <c r="J546" s="79">
        <v>42846.625</v>
      </c>
      <c r="M546" s="2">
        <v>653</v>
      </c>
      <c r="N546" s="2">
        <v>1</v>
      </c>
      <c r="O546" s="2">
        <v>1</v>
      </c>
      <c r="P546" s="2">
        <v>0</v>
      </c>
      <c r="Q546" s="2">
        <v>0</v>
      </c>
      <c r="R546" s="2">
        <v>0</v>
      </c>
      <c r="S546" s="2">
        <v>0</v>
      </c>
      <c r="T546" s="2">
        <v>0</v>
      </c>
      <c r="X546" s="2">
        <v>0</v>
      </c>
      <c r="Y546" s="2">
        <v>0</v>
      </c>
      <c r="Z546" s="2">
        <v>2017</v>
      </c>
      <c r="AD546" s="2">
        <v>1</v>
      </c>
      <c r="AE546" s="2">
        <v>10840498</v>
      </c>
    </row>
    <row r="547" spans="1:31" ht="15" customHeight="1">
      <c r="A547" s="2">
        <v>10170544</v>
      </c>
      <c r="B547" s="2" t="s">
        <v>2835</v>
      </c>
      <c r="D547" s="2">
        <v>1</v>
      </c>
      <c r="G547" s="2">
        <v>10000002</v>
      </c>
      <c r="H547" s="2">
        <v>10010002</v>
      </c>
      <c r="I547" s="2">
        <f t="shared" si="7"/>
        <v>492</v>
      </c>
      <c r="J547" s="79">
        <v>42847.625</v>
      </c>
      <c r="M547" s="2">
        <v>5945</v>
      </c>
      <c r="N547" s="2">
        <v>0</v>
      </c>
      <c r="O547" s="2">
        <v>0</v>
      </c>
      <c r="P547" s="2">
        <v>1</v>
      </c>
      <c r="Q547" s="2">
        <v>1</v>
      </c>
      <c r="R547" s="2">
        <v>0</v>
      </c>
      <c r="S547" s="2">
        <v>1</v>
      </c>
      <c r="T547" s="2">
        <v>0</v>
      </c>
      <c r="X547" s="2">
        <v>0</v>
      </c>
      <c r="Y547" s="2">
        <v>0</v>
      </c>
      <c r="Z547" s="2">
        <v>2017</v>
      </c>
      <c r="AD547" s="2">
        <v>1</v>
      </c>
      <c r="AE547" s="2">
        <v>10840499</v>
      </c>
    </row>
    <row r="548" spans="1:31" ht="15" customHeight="1">
      <c r="A548" s="2">
        <v>10170545</v>
      </c>
      <c r="B548" s="2" t="s">
        <v>2836</v>
      </c>
      <c r="D548" s="2">
        <v>1</v>
      </c>
      <c r="G548" s="2">
        <v>10000002</v>
      </c>
      <c r="H548" s="2">
        <v>10010002</v>
      </c>
      <c r="I548" s="2">
        <f t="shared" si="7"/>
        <v>493</v>
      </c>
      <c r="J548" s="79">
        <v>42848.625</v>
      </c>
      <c r="M548" s="2">
        <v>2662</v>
      </c>
      <c r="N548" s="2">
        <v>0</v>
      </c>
      <c r="O548" s="2">
        <v>0</v>
      </c>
      <c r="P548" s="2">
        <v>0</v>
      </c>
      <c r="Q548" s="2">
        <v>0</v>
      </c>
      <c r="R548" s="2">
        <v>0</v>
      </c>
      <c r="S548" s="2">
        <v>0</v>
      </c>
      <c r="T548" s="2">
        <v>1</v>
      </c>
      <c r="X548" s="2">
        <v>0</v>
      </c>
      <c r="Y548" s="2">
        <v>0</v>
      </c>
      <c r="Z548" s="2">
        <v>2017</v>
      </c>
      <c r="AD548" s="2">
        <v>1</v>
      </c>
      <c r="AE548" s="2">
        <v>10840500</v>
      </c>
    </row>
    <row r="549" spans="1:31" ht="15" customHeight="1">
      <c r="A549" s="2">
        <v>10170546</v>
      </c>
      <c r="B549" s="2" t="s">
        <v>2837</v>
      </c>
      <c r="D549" s="2">
        <v>1</v>
      </c>
      <c r="G549" s="2">
        <v>10000002</v>
      </c>
      <c r="H549" s="2">
        <v>10010002</v>
      </c>
      <c r="I549" s="2">
        <f t="shared" si="7"/>
        <v>494</v>
      </c>
      <c r="J549" s="79">
        <v>42849.625</v>
      </c>
      <c r="M549" s="2">
        <v>9785</v>
      </c>
      <c r="N549" s="2">
        <v>0</v>
      </c>
      <c r="O549" s="2">
        <v>0</v>
      </c>
      <c r="P549" s="2">
        <v>0</v>
      </c>
      <c r="Q549" s="2">
        <v>0</v>
      </c>
      <c r="R549" s="2">
        <v>0</v>
      </c>
      <c r="S549" s="2">
        <v>0</v>
      </c>
      <c r="T549" s="2">
        <v>1</v>
      </c>
      <c r="X549" s="2">
        <v>0</v>
      </c>
      <c r="Y549" s="2">
        <v>0</v>
      </c>
      <c r="Z549" s="2">
        <v>2017</v>
      </c>
      <c r="AD549" s="2">
        <v>1</v>
      </c>
      <c r="AE549" s="2">
        <v>10840501</v>
      </c>
    </row>
    <row r="550" spans="1:31" ht="15" customHeight="1">
      <c r="A550" s="2">
        <v>10170547</v>
      </c>
      <c r="B550" s="2" t="s">
        <v>2838</v>
      </c>
      <c r="D550" s="2">
        <v>1</v>
      </c>
      <c r="G550" s="2">
        <v>10000002</v>
      </c>
      <c r="H550" s="2">
        <v>10010002</v>
      </c>
      <c r="I550" s="2">
        <f t="shared" si="7"/>
        <v>495</v>
      </c>
      <c r="J550" s="79">
        <v>42850.625</v>
      </c>
      <c r="M550" s="2">
        <v>1990</v>
      </c>
      <c r="N550" s="2">
        <v>0</v>
      </c>
      <c r="O550" s="2">
        <v>0</v>
      </c>
      <c r="P550" s="2">
        <v>0</v>
      </c>
      <c r="Q550" s="2">
        <v>0</v>
      </c>
      <c r="R550" s="2">
        <v>1</v>
      </c>
      <c r="S550" s="2">
        <v>1</v>
      </c>
      <c r="T550" s="2">
        <v>0</v>
      </c>
      <c r="X550" s="2">
        <v>0</v>
      </c>
      <c r="Y550" s="2">
        <v>0</v>
      </c>
      <c r="Z550" s="2">
        <v>2017</v>
      </c>
      <c r="AD550" s="2">
        <v>1</v>
      </c>
      <c r="AE550" s="2">
        <v>10840502</v>
      </c>
    </row>
    <row r="551" spans="1:31" ht="15" customHeight="1">
      <c r="A551" s="2">
        <v>10170548</v>
      </c>
      <c r="B551" s="2" t="s">
        <v>2839</v>
      </c>
      <c r="D551" s="2">
        <v>1</v>
      </c>
      <c r="G551" s="2">
        <v>10000009</v>
      </c>
      <c r="H551" s="2">
        <v>10010009</v>
      </c>
      <c r="I551" s="2">
        <f t="shared" si="7"/>
        <v>496</v>
      </c>
      <c r="J551" s="79">
        <v>42844.625</v>
      </c>
      <c r="M551" s="2">
        <v>749</v>
      </c>
      <c r="N551" s="2">
        <v>0</v>
      </c>
      <c r="O551" s="2">
        <v>1</v>
      </c>
      <c r="P551" s="2">
        <v>0</v>
      </c>
      <c r="Q551" s="2">
        <v>1</v>
      </c>
      <c r="R551" s="2">
        <v>0</v>
      </c>
      <c r="S551" s="2">
        <v>0</v>
      </c>
      <c r="T551" s="2">
        <v>0</v>
      </c>
      <c r="X551" s="2">
        <v>0</v>
      </c>
      <c r="Y551" s="2">
        <v>0</v>
      </c>
      <c r="Z551" s="2">
        <v>2017</v>
      </c>
      <c r="AD551" s="2">
        <v>1</v>
      </c>
      <c r="AE551" s="2">
        <v>10840503</v>
      </c>
    </row>
    <row r="552" spans="1:31" ht="15" customHeight="1">
      <c r="A552" s="2">
        <v>10170549</v>
      </c>
      <c r="B552" s="2" t="s">
        <v>2840</v>
      </c>
      <c r="D552" s="2">
        <v>1</v>
      </c>
      <c r="G552" s="2">
        <v>10000009</v>
      </c>
      <c r="H552" s="2">
        <v>10010009</v>
      </c>
      <c r="I552" s="2">
        <f t="shared" si="7"/>
        <v>497</v>
      </c>
      <c r="J552" s="79">
        <v>42844.625</v>
      </c>
      <c r="M552" s="2">
        <v>1706</v>
      </c>
      <c r="N552" s="2">
        <v>1</v>
      </c>
      <c r="O552" s="2">
        <v>0</v>
      </c>
      <c r="P552" s="2">
        <v>0</v>
      </c>
      <c r="Q552" s="2">
        <v>1</v>
      </c>
      <c r="R552" s="2">
        <v>0</v>
      </c>
      <c r="S552" s="2">
        <v>0</v>
      </c>
      <c r="T552" s="2">
        <v>0</v>
      </c>
      <c r="X552" s="2">
        <v>0</v>
      </c>
      <c r="Y552" s="2">
        <v>0</v>
      </c>
      <c r="Z552" s="2">
        <v>2017</v>
      </c>
      <c r="AD552" s="2">
        <v>1</v>
      </c>
      <c r="AE552" s="2">
        <v>10840504</v>
      </c>
    </row>
    <row r="553" spans="1:31" ht="15" customHeight="1">
      <c r="A553" s="2">
        <v>10170550</v>
      </c>
      <c r="B553" s="2" t="s">
        <v>2841</v>
      </c>
      <c r="D553" s="2">
        <v>1</v>
      </c>
      <c r="G553" s="2">
        <v>10000009</v>
      </c>
      <c r="H553" s="2">
        <v>10010009</v>
      </c>
      <c r="I553" s="2">
        <f t="shared" si="7"/>
        <v>498</v>
      </c>
      <c r="J553" s="79">
        <v>42844.625</v>
      </c>
      <c r="M553" s="2">
        <v>2777</v>
      </c>
      <c r="N553" s="2">
        <v>0</v>
      </c>
      <c r="O553" s="2">
        <v>0</v>
      </c>
      <c r="P553" s="2">
        <v>0</v>
      </c>
      <c r="Q553" s="2">
        <v>0</v>
      </c>
      <c r="R553" s="2">
        <v>0</v>
      </c>
      <c r="S553" s="2">
        <v>1</v>
      </c>
      <c r="T553" s="2">
        <v>0</v>
      </c>
      <c r="X553" s="2">
        <v>0</v>
      </c>
      <c r="Y553" s="2">
        <v>0</v>
      </c>
      <c r="Z553" s="2">
        <v>2017</v>
      </c>
      <c r="AD553" s="2">
        <v>1</v>
      </c>
      <c r="AE553" s="2">
        <v>10840505</v>
      </c>
    </row>
    <row r="554" spans="1:31" ht="15" customHeight="1">
      <c r="A554" s="2">
        <v>10170551</v>
      </c>
      <c r="B554" s="2" t="s">
        <v>2842</v>
      </c>
      <c r="D554" s="2">
        <v>1</v>
      </c>
      <c r="G554" s="2">
        <v>10000009</v>
      </c>
      <c r="H554" s="2">
        <v>10010009</v>
      </c>
      <c r="I554" s="2">
        <f t="shared" si="7"/>
        <v>499</v>
      </c>
      <c r="J554" s="79">
        <v>42844.625</v>
      </c>
      <c r="M554" s="2">
        <v>8224</v>
      </c>
      <c r="N554" s="2">
        <v>0</v>
      </c>
      <c r="O554" s="2">
        <v>0</v>
      </c>
      <c r="P554" s="2">
        <v>0</v>
      </c>
      <c r="Q554" s="2">
        <v>1</v>
      </c>
      <c r="R554" s="2">
        <v>0</v>
      </c>
      <c r="S554" s="2">
        <v>0</v>
      </c>
      <c r="T554" s="2">
        <v>1</v>
      </c>
      <c r="X554" s="2">
        <v>0</v>
      </c>
      <c r="Y554" s="2">
        <v>0</v>
      </c>
      <c r="Z554" s="2">
        <v>2017</v>
      </c>
      <c r="AD554" s="2">
        <v>1</v>
      </c>
      <c r="AE554" s="2">
        <v>10840506</v>
      </c>
    </row>
    <row r="555" spans="1:31" ht="15" customHeight="1">
      <c r="A555" s="2">
        <v>10170552</v>
      </c>
      <c r="B555" s="2" t="s">
        <v>2843</v>
      </c>
      <c r="D555" s="2">
        <v>1</v>
      </c>
      <c r="G555" s="2">
        <v>10000009</v>
      </c>
      <c r="H555" s="2">
        <v>10010009</v>
      </c>
      <c r="I555" s="2">
        <f t="shared" si="7"/>
        <v>500</v>
      </c>
      <c r="J555" s="79">
        <v>42844.625</v>
      </c>
      <c r="M555" s="2">
        <v>398</v>
      </c>
      <c r="N555" s="2">
        <v>0</v>
      </c>
      <c r="O555" s="2">
        <v>0</v>
      </c>
      <c r="P555" s="2">
        <v>0</v>
      </c>
      <c r="Q555" s="2">
        <v>1</v>
      </c>
      <c r="R555" s="2">
        <v>0</v>
      </c>
      <c r="S555" s="2">
        <v>1</v>
      </c>
      <c r="T555" s="2">
        <v>0</v>
      </c>
      <c r="X555" s="2">
        <v>0</v>
      </c>
      <c r="Y555" s="2">
        <v>0</v>
      </c>
      <c r="Z555" s="2">
        <v>2017</v>
      </c>
      <c r="AD555" s="2">
        <v>1</v>
      </c>
      <c r="AE555" s="2">
        <v>10840507</v>
      </c>
    </row>
    <row r="556" spans="1:31" ht="15" customHeight="1">
      <c r="A556" s="2">
        <v>10170553</v>
      </c>
      <c r="B556" s="2" t="s">
        <v>2844</v>
      </c>
      <c r="D556" s="2">
        <v>1</v>
      </c>
      <c r="G556" s="2">
        <v>10000009</v>
      </c>
      <c r="H556" s="2">
        <v>10010009</v>
      </c>
      <c r="I556" s="2">
        <f t="shared" si="7"/>
        <v>501</v>
      </c>
      <c r="J556" s="79">
        <v>42844.625</v>
      </c>
      <c r="M556" s="2">
        <v>7891</v>
      </c>
      <c r="N556" s="2">
        <v>0</v>
      </c>
      <c r="O556" s="2">
        <v>1</v>
      </c>
      <c r="P556" s="2">
        <v>0</v>
      </c>
      <c r="Q556" s="2">
        <v>0</v>
      </c>
      <c r="R556" s="2">
        <v>0</v>
      </c>
      <c r="S556" s="2">
        <v>1</v>
      </c>
      <c r="T556" s="2">
        <v>0</v>
      </c>
      <c r="X556" s="2">
        <v>0</v>
      </c>
      <c r="Y556" s="2">
        <v>0</v>
      </c>
      <c r="Z556" s="2">
        <v>2017</v>
      </c>
      <c r="AD556" s="2">
        <v>1</v>
      </c>
      <c r="AE556" s="2">
        <v>10840508</v>
      </c>
    </row>
    <row r="557" spans="1:31" ht="15" customHeight="1">
      <c r="A557" s="2">
        <v>10170554</v>
      </c>
      <c r="B557" s="2" t="s">
        <v>2845</v>
      </c>
      <c r="D557" s="2">
        <v>1</v>
      </c>
      <c r="G557" s="2">
        <v>10000009</v>
      </c>
      <c r="H557" s="2">
        <v>10010009</v>
      </c>
      <c r="I557" s="2">
        <f t="shared" si="7"/>
        <v>502</v>
      </c>
      <c r="J557" s="79">
        <v>42844.625</v>
      </c>
      <c r="M557" s="2">
        <v>6365</v>
      </c>
      <c r="N557" s="2">
        <v>0</v>
      </c>
      <c r="O557" s="2">
        <v>0</v>
      </c>
      <c r="P557" s="2">
        <v>0</v>
      </c>
      <c r="Q557" s="2">
        <v>1</v>
      </c>
      <c r="R557" s="2">
        <v>0</v>
      </c>
      <c r="S557" s="2">
        <v>1</v>
      </c>
      <c r="T557" s="2">
        <v>0</v>
      </c>
      <c r="X557" s="2">
        <v>0</v>
      </c>
      <c r="Y557" s="2">
        <v>0</v>
      </c>
      <c r="Z557" s="2">
        <v>2017</v>
      </c>
      <c r="AD557" s="2">
        <v>1</v>
      </c>
      <c r="AE557" s="2">
        <v>10840509</v>
      </c>
    </row>
    <row r="558" spans="1:31" ht="15" customHeight="1">
      <c r="A558" s="2">
        <v>10170555</v>
      </c>
      <c r="B558" s="2" t="s">
        <v>2846</v>
      </c>
      <c r="D558" s="2">
        <v>1</v>
      </c>
      <c r="G558" s="2">
        <v>10000009</v>
      </c>
      <c r="H558" s="2">
        <v>10010009</v>
      </c>
      <c r="I558" s="2">
        <f t="shared" si="7"/>
        <v>503</v>
      </c>
      <c r="J558" s="79">
        <v>42844.625</v>
      </c>
      <c r="M558" s="2">
        <v>6431</v>
      </c>
      <c r="N558" s="2">
        <v>1</v>
      </c>
      <c r="O558" s="2">
        <v>0</v>
      </c>
      <c r="P558" s="2">
        <v>0</v>
      </c>
      <c r="Q558" s="2">
        <v>0</v>
      </c>
      <c r="R558" s="2">
        <v>1</v>
      </c>
      <c r="S558" s="2">
        <v>0</v>
      </c>
      <c r="T558" s="2">
        <v>0</v>
      </c>
      <c r="X558" s="2">
        <v>0</v>
      </c>
      <c r="Y558" s="2">
        <v>0</v>
      </c>
      <c r="Z558" s="2">
        <v>2017</v>
      </c>
      <c r="AD558" s="2">
        <v>1</v>
      </c>
      <c r="AE558" s="2">
        <v>10840510</v>
      </c>
    </row>
    <row r="559" spans="1:31" ht="15" customHeight="1">
      <c r="A559" s="2">
        <v>10170556</v>
      </c>
      <c r="B559" s="2" t="s">
        <v>2847</v>
      </c>
      <c r="D559" s="2">
        <v>1</v>
      </c>
      <c r="G559" s="2">
        <v>10000009</v>
      </c>
      <c r="H559" s="2">
        <v>10010009</v>
      </c>
      <c r="I559" s="2">
        <f t="shared" si="7"/>
        <v>504</v>
      </c>
      <c r="J559" s="79">
        <v>42844.625</v>
      </c>
      <c r="M559" s="2">
        <v>7119</v>
      </c>
      <c r="N559" s="2">
        <v>0</v>
      </c>
      <c r="O559" s="2">
        <v>0</v>
      </c>
      <c r="P559" s="2">
        <v>2</v>
      </c>
      <c r="Q559" s="2">
        <v>0</v>
      </c>
      <c r="R559" s="2">
        <v>0</v>
      </c>
      <c r="S559" s="2">
        <v>0</v>
      </c>
      <c r="T559" s="2">
        <v>0</v>
      </c>
      <c r="X559" s="2">
        <v>0</v>
      </c>
      <c r="Y559" s="2">
        <v>0</v>
      </c>
      <c r="Z559" s="2">
        <v>2017</v>
      </c>
      <c r="AD559" s="2">
        <v>1</v>
      </c>
      <c r="AE559" s="2">
        <v>10840511</v>
      </c>
    </row>
    <row r="560" spans="1:31" ht="15" customHeight="1">
      <c r="A560" s="2">
        <v>10170557</v>
      </c>
      <c r="B560" s="2" t="s">
        <v>2848</v>
      </c>
      <c r="D560" s="2">
        <v>1</v>
      </c>
      <c r="G560" s="2">
        <v>10000009</v>
      </c>
      <c r="H560" s="2">
        <v>10010009</v>
      </c>
      <c r="I560" s="2">
        <f t="shared" si="7"/>
        <v>505</v>
      </c>
      <c r="J560" s="79">
        <v>42844.625</v>
      </c>
      <c r="M560" s="2">
        <v>3498</v>
      </c>
      <c r="N560" s="2">
        <v>1</v>
      </c>
      <c r="O560" s="2">
        <v>0</v>
      </c>
      <c r="P560" s="2">
        <v>0</v>
      </c>
      <c r="Q560" s="2">
        <v>0</v>
      </c>
      <c r="R560" s="2">
        <v>1</v>
      </c>
      <c r="S560" s="2">
        <v>0</v>
      </c>
      <c r="T560" s="2">
        <v>0</v>
      </c>
      <c r="X560" s="2">
        <v>0</v>
      </c>
      <c r="Y560" s="2">
        <v>0</v>
      </c>
      <c r="Z560" s="2">
        <v>2017</v>
      </c>
      <c r="AD560" s="2">
        <v>1</v>
      </c>
      <c r="AE560" s="2">
        <v>10840512</v>
      </c>
    </row>
    <row r="561" spans="1:31" ht="15" customHeight="1">
      <c r="A561" s="2">
        <v>10170558</v>
      </c>
      <c r="B561" s="2" t="s">
        <v>2849</v>
      </c>
      <c r="D561" s="2">
        <v>1</v>
      </c>
      <c r="G561" s="2">
        <v>10000009</v>
      </c>
      <c r="H561" s="2">
        <v>10010009</v>
      </c>
      <c r="I561" s="2">
        <f t="shared" si="7"/>
        <v>506</v>
      </c>
      <c r="J561" s="79">
        <v>42844.625</v>
      </c>
      <c r="M561" s="2">
        <v>3230</v>
      </c>
      <c r="N561" s="2">
        <v>0</v>
      </c>
      <c r="O561" s="2">
        <v>0</v>
      </c>
      <c r="P561" s="2">
        <v>0</v>
      </c>
      <c r="Q561" s="2">
        <v>1</v>
      </c>
      <c r="R561" s="2">
        <v>0</v>
      </c>
      <c r="S561" s="2">
        <v>0</v>
      </c>
      <c r="T561" s="2">
        <v>0</v>
      </c>
      <c r="X561" s="2">
        <v>0</v>
      </c>
      <c r="Y561" s="2">
        <v>0</v>
      </c>
      <c r="Z561" s="2">
        <v>2017</v>
      </c>
      <c r="AD561" s="2">
        <v>1</v>
      </c>
      <c r="AE561" s="2">
        <v>10840513</v>
      </c>
    </row>
    <row r="562" spans="1:31" ht="15" customHeight="1">
      <c r="A562" s="2">
        <v>10170559</v>
      </c>
      <c r="B562" s="2" t="s">
        <v>2850</v>
      </c>
      <c r="D562" s="2">
        <v>1</v>
      </c>
      <c r="G562" s="2">
        <v>10000009</v>
      </c>
      <c r="H562" s="2">
        <v>10010009</v>
      </c>
      <c r="I562" s="2">
        <f t="shared" si="7"/>
        <v>507</v>
      </c>
      <c r="J562" s="79">
        <v>42844.625</v>
      </c>
      <c r="M562" s="2">
        <v>8658</v>
      </c>
      <c r="N562" s="2">
        <v>0</v>
      </c>
      <c r="O562" s="2">
        <v>0</v>
      </c>
      <c r="P562" s="2">
        <v>1</v>
      </c>
      <c r="Q562" s="2">
        <v>0</v>
      </c>
      <c r="R562" s="2">
        <v>0</v>
      </c>
      <c r="S562" s="2">
        <v>0</v>
      </c>
      <c r="T562" s="2">
        <v>0</v>
      </c>
      <c r="X562" s="2">
        <v>0</v>
      </c>
      <c r="Y562" s="2">
        <v>0</v>
      </c>
      <c r="Z562" s="2">
        <v>2017</v>
      </c>
      <c r="AD562" s="2">
        <v>0</v>
      </c>
      <c r="AE562" s="2">
        <v>10840514</v>
      </c>
    </row>
    <row r="563" spans="1:31" ht="15" customHeight="1">
      <c r="A563" s="2">
        <v>10170560</v>
      </c>
      <c r="B563" s="2" t="s">
        <v>2851</v>
      </c>
      <c r="D563" s="2">
        <v>1</v>
      </c>
      <c r="G563" s="2">
        <v>10000009</v>
      </c>
      <c r="H563" s="2">
        <v>10010009</v>
      </c>
      <c r="I563" s="2">
        <f t="shared" si="7"/>
        <v>508</v>
      </c>
      <c r="J563" s="79">
        <v>42844.625</v>
      </c>
      <c r="M563" s="2">
        <v>943</v>
      </c>
      <c r="N563" s="2">
        <v>1</v>
      </c>
      <c r="O563" s="2">
        <v>1</v>
      </c>
      <c r="P563" s="2">
        <v>0</v>
      </c>
      <c r="Q563" s="2">
        <v>0</v>
      </c>
      <c r="R563" s="2">
        <v>0</v>
      </c>
      <c r="S563" s="2">
        <v>0</v>
      </c>
      <c r="T563" s="2">
        <v>0</v>
      </c>
      <c r="X563" s="2">
        <v>0</v>
      </c>
      <c r="Y563" s="2">
        <v>0</v>
      </c>
      <c r="Z563" s="2">
        <v>2017</v>
      </c>
      <c r="AD563" s="2">
        <v>0</v>
      </c>
      <c r="AE563" s="2">
        <v>10840515</v>
      </c>
    </row>
    <row r="564" spans="1:31" ht="15" customHeight="1">
      <c r="A564" s="2">
        <v>10170561</v>
      </c>
      <c r="B564" s="2" t="s">
        <v>2852</v>
      </c>
      <c r="D564" s="2">
        <v>1</v>
      </c>
      <c r="G564" s="2">
        <v>10000009</v>
      </c>
      <c r="H564" s="2">
        <v>10010009</v>
      </c>
      <c r="I564" s="2">
        <f t="shared" si="7"/>
        <v>509</v>
      </c>
      <c r="J564" s="79">
        <v>42844.625</v>
      </c>
      <c r="M564" s="2">
        <v>9073</v>
      </c>
      <c r="N564" s="2">
        <v>0</v>
      </c>
      <c r="O564" s="2">
        <v>0</v>
      </c>
      <c r="P564" s="2">
        <v>1</v>
      </c>
      <c r="Q564" s="2">
        <v>1</v>
      </c>
      <c r="R564" s="2">
        <v>0</v>
      </c>
      <c r="S564" s="2">
        <v>1</v>
      </c>
      <c r="T564" s="2">
        <v>0</v>
      </c>
      <c r="X564" s="2">
        <v>0</v>
      </c>
      <c r="Y564" s="2">
        <v>0</v>
      </c>
      <c r="Z564" s="2">
        <v>2017</v>
      </c>
      <c r="AD564" s="2">
        <v>0</v>
      </c>
      <c r="AE564" s="2">
        <v>10840516</v>
      </c>
    </row>
    <row r="565" spans="1:31" ht="15" customHeight="1">
      <c r="A565" s="2">
        <v>10170562</v>
      </c>
      <c r="B565" s="2" t="s">
        <v>2853</v>
      </c>
      <c r="D565" s="2">
        <v>1</v>
      </c>
      <c r="G565" s="2">
        <v>10000009</v>
      </c>
      <c r="H565" s="2">
        <v>10010009</v>
      </c>
      <c r="I565" s="2">
        <f t="shared" si="7"/>
        <v>510</v>
      </c>
      <c r="J565" s="79">
        <v>42844.625</v>
      </c>
      <c r="M565" s="2">
        <v>1808</v>
      </c>
      <c r="N565" s="2">
        <v>0</v>
      </c>
      <c r="O565" s="2">
        <v>0</v>
      </c>
      <c r="P565" s="2">
        <v>0</v>
      </c>
      <c r="Q565" s="2">
        <v>0</v>
      </c>
      <c r="R565" s="2">
        <v>0</v>
      </c>
      <c r="S565" s="2">
        <v>0</v>
      </c>
      <c r="T565" s="2">
        <v>1</v>
      </c>
      <c r="X565" s="2">
        <v>0</v>
      </c>
      <c r="Y565" s="2">
        <v>0</v>
      </c>
      <c r="Z565" s="2">
        <v>2017</v>
      </c>
      <c r="AD565" s="2">
        <v>0</v>
      </c>
      <c r="AE565" s="2">
        <v>10840517</v>
      </c>
    </row>
    <row r="566" spans="1:31" ht="15" customHeight="1">
      <c r="A566" s="2">
        <v>10170563</v>
      </c>
      <c r="B566" s="2" t="s">
        <v>2854</v>
      </c>
      <c r="D566" s="2">
        <v>1</v>
      </c>
      <c r="G566" s="2">
        <v>10000009</v>
      </c>
      <c r="H566" s="2">
        <v>10010009</v>
      </c>
      <c r="I566" s="2">
        <f t="shared" si="7"/>
        <v>511</v>
      </c>
      <c r="J566" s="79">
        <v>42844.625</v>
      </c>
      <c r="M566" s="2">
        <v>9494</v>
      </c>
      <c r="N566" s="2">
        <v>0</v>
      </c>
      <c r="O566" s="2">
        <v>0</v>
      </c>
      <c r="P566" s="2">
        <v>0</v>
      </c>
      <c r="Q566" s="2">
        <v>0</v>
      </c>
      <c r="R566" s="2">
        <v>0</v>
      </c>
      <c r="S566" s="2">
        <v>0</v>
      </c>
      <c r="T566" s="2">
        <v>1</v>
      </c>
      <c r="X566" s="2">
        <v>0</v>
      </c>
      <c r="Y566" s="2">
        <v>0</v>
      </c>
      <c r="Z566" s="2">
        <v>2017</v>
      </c>
      <c r="AD566" s="2">
        <v>0</v>
      </c>
      <c r="AE566" s="2">
        <v>10840518</v>
      </c>
    </row>
    <row r="567" spans="1:31" ht="15" customHeight="1">
      <c r="A567" s="2">
        <v>10170564</v>
      </c>
      <c r="B567" s="2" t="s">
        <v>2855</v>
      </c>
      <c r="D567" s="2">
        <v>1</v>
      </c>
      <c r="G567" s="2">
        <v>10000009</v>
      </c>
      <c r="H567" s="2">
        <v>10010009</v>
      </c>
      <c r="I567" s="2">
        <f t="shared" si="7"/>
        <v>512</v>
      </c>
      <c r="J567" s="79">
        <v>42844.625</v>
      </c>
      <c r="M567" s="2">
        <v>4729</v>
      </c>
      <c r="N567" s="2">
        <v>0</v>
      </c>
      <c r="O567" s="2">
        <v>0</v>
      </c>
      <c r="P567" s="2">
        <v>0</v>
      </c>
      <c r="Q567" s="2">
        <v>0</v>
      </c>
      <c r="R567" s="2">
        <v>1</v>
      </c>
      <c r="S567" s="2">
        <v>1</v>
      </c>
      <c r="T567" s="2">
        <v>0</v>
      </c>
      <c r="X567" s="2">
        <v>0</v>
      </c>
      <c r="Y567" s="2">
        <v>0</v>
      </c>
      <c r="Z567" s="2">
        <v>2017</v>
      </c>
      <c r="AD567" s="2">
        <v>0</v>
      </c>
      <c r="AE567" s="2">
        <v>10840519</v>
      </c>
    </row>
    <row r="568" spans="1:31" ht="15" customHeight="1">
      <c r="A568" s="2">
        <v>10170565</v>
      </c>
      <c r="B568" s="2" t="s">
        <v>2856</v>
      </c>
      <c r="D568" s="2">
        <v>1</v>
      </c>
      <c r="G568" s="2">
        <v>10000009</v>
      </c>
      <c r="H568" s="2">
        <v>10010009</v>
      </c>
      <c r="I568" s="2">
        <f t="shared" si="7"/>
        <v>513</v>
      </c>
      <c r="J568" s="79">
        <v>42844.625</v>
      </c>
      <c r="M568" s="2">
        <v>2100</v>
      </c>
      <c r="N568" s="2">
        <v>0</v>
      </c>
      <c r="O568" s="2">
        <v>1</v>
      </c>
      <c r="P568" s="2">
        <v>0</v>
      </c>
      <c r="Q568" s="2">
        <v>1</v>
      </c>
      <c r="R568" s="2">
        <v>0</v>
      </c>
      <c r="S568" s="2">
        <v>0</v>
      </c>
      <c r="T568" s="2">
        <v>0</v>
      </c>
      <c r="X568" s="2">
        <v>0</v>
      </c>
      <c r="Y568" s="2">
        <v>0</v>
      </c>
      <c r="Z568" s="2">
        <v>2017</v>
      </c>
      <c r="AD568" s="2">
        <v>0</v>
      </c>
      <c r="AE568" s="2">
        <v>10840520</v>
      </c>
    </row>
    <row r="569" spans="1:31" ht="15" customHeight="1">
      <c r="A569" s="2">
        <v>10170566</v>
      </c>
      <c r="B569" s="2" t="s">
        <v>2857</v>
      </c>
      <c r="C569" s="2" t="s">
        <v>2858</v>
      </c>
      <c r="D569" s="2">
        <v>1</v>
      </c>
      <c r="E569" s="2" t="s">
        <v>2858</v>
      </c>
      <c r="G569" s="2">
        <v>10000009</v>
      </c>
      <c r="H569" s="2">
        <v>10010009</v>
      </c>
      <c r="I569" s="2">
        <f t="shared" si="7"/>
        <v>514</v>
      </c>
      <c r="J569" s="79">
        <v>42844.625</v>
      </c>
      <c r="M569" s="2">
        <v>3143</v>
      </c>
      <c r="N569" s="2">
        <v>1</v>
      </c>
      <c r="O569" s="2">
        <v>0</v>
      </c>
      <c r="P569" s="2">
        <v>0</v>
      </c>
      <c r="Q569" s="2">
        <v>1</v>
      </c>
      <c r="R569" s="2">
        <v>0</v>
      </c>
      <c r="S569" s="2">
        <v>0</v>
      </c>
      <c r="T569" s="2">
        <v>0</v>
      </c>
      <c r="X569" s="2">
        <v>0</v>
      </c>
      <c r="Y569" s="2">
        <v>0</v>
      </c>
      <c r="Z569" s="2">
        <v>2017</v>
      </c>
      <c r="AD569" s="2">
        <v>1</v>
      </c>
      <c r="AE569" s="2">
        <v>10840521</v>
      </c>
    </row>
    <row r="570" spans="1:31" ht="15" customHeight="1">
      <c r="A570" s="2">
        <v>10170567</v>
      </c>
      <c r="B570" s="2" t="s">
        <v>2859</v>
      </c>
      <c r="C570" s="2" t="s">
        <v>2860</v>
      </c>
      <c r="D570" s="2">
        <v>1</v>
      </c>
      <c r="E570" s="2" t="s">
        <v>2860</v>
      </c>
      <c r="G570" s="2">
        <v>10000009</v>
      </c>
      <c r="H570" s="2">
        <v>10010009</v>
      </c>
      <c r="I570" s="2">
        <f t="shared" si="7"/>
        <v>515</v>
      </c>
      <c r="J570" s="79">
        <v>42844.625</v>
      </c>
      <c r="M570" s="2">
        <v>8969</v>
      </c>
      <c r="N570" s="2">
        <v>0</v>
      </c>
      <c r="O570" s="2">
        <v>0</v>
      </c>
      <c r="P570" s="2">
        <v>0</v>
      </c>
      <c r="Q570" s="2">
        <v>0</v>
      </c>
      <c r="R570" s="2">
        <v>1</v>
      </c>
      <c r="S570" s="2">
        <v>0</v>
      </c>
      <c r="T570" s="2">
        <v>0</v>
      </c>
      <c r="X570" s="2">
        <v>0</v>
      </c>
      <c r="Y570" s="2">
        <v>0</v>
      </c>
      <c r="Z570" s="2">
        <v>2017</v>
      </c>
      <c r="AD570" s="2">
        <v>1</v>
      </c>
      <c r="AE570" s="2">
        <v>10840522</v>
      </c>
    </row>
    <row r="571" spans="1:31" ht="15" customHeight="1">
      <c r="A571" s="2">
        <v>10170568</v>
      </c>
      <c r="B571" s="2" t="s">
        <v>2861</v>
      </c>
      <c r="C571" s="2" t="s">
        <v>2862</v>
      </c>
      <c r="D571" s="2">
        <v>1</v>
      </c>
      <c r="E571" s="2" t="s">
        <v>2862</v>
      </c>
      <c r="G571" s="2">
        <v>10000009</v>
      </c>
      <c r="H571" s="2">
        <v>10010009</v>
      </c>
      <c r="I571" s="2">
        <f t="shared" si="7"/>
        <v>516</v>
      </c>
      <c r="J571" s="79">
        <v>42844.625</v>
      </c>
      <c r="M571" s="2">
        <v>1958</v>
      </c>
      <c r="N571" s="2">
        <v>0</v>
      </c>
      <c r="O571" s="2">
        <v>0</v>
      </c>
      <c r="P571" s="2">
        <v>0</v>
      </c>
      <c r="Q571" s="2">
        <v>1</v>
      </c>
      <c r="R571" s="2">
        <v>0</v>
      </c>
      <c r="S571" s="2">
        <v>0</v>
      </c>
      <c r="T571" s="2">
        <v>1</v>
      </c>
      <c r="X571" s="2">
        <v>0</v>
      </c>
      <c r="Y571" s="2">
        <v>0</v>
      </c>
      <c r="Z571" s="2">
        <v>2017</v>
      </c>
      <c r="AD571" s="2">
        <v>1</v>
      </c>
      <c r="AE571" s="2">
        <v>10840523</v>
      </c>
    </row>
    <row r="572" spans="1:31" ht="15" customHeight="1">
      <c r="A572" s="2">
        <v>10170569</v>
      </c>
      <c r="B572" s="2" t="s">
        <v>2863</v>
      </c>
      <c r="C572" s="2" t="s">
        <v>2864</v>
      </c>
      <c r="D572" s="2">
        <v>1</v>
      </c>
      <c r="E572" s="2" t="s">
        <v>2864</v>
      </c>
      <c r="G572" s="2">
        <v>10000009</v>
      </c>
      <c r="H572" s="2">
        <v>10010009</v>
      </c>
      <c r="I572" s="2">
        <f t="shared" si="7"/>
        <v>517</v>
      </c>
      <c r="J572" s="79">
        <v>42844.625</v>
      </c>
      <c r="M572" s="2">
        <v>3887</v>
      </c>
      <c r="N572" s="2">
        <v>0</v>
      </c>
      <c r="O572" s="2">
        <v>0</v>
      </c>
      <c r="P572" s="2">
        <v>0</v>
      </c>
      <c r="Q572" s="2">
        <v>1</v>
      </c>
      <c r="R572" s="2">
        <v>0</v>
      </c>
      <c r="S572" s="2">
        <v>1</v>
      </c>
      <c r="T572" s="2">
        <v>0</v>
      </c>
      <c r="X572" s="2">
        <v>0</v>
      </c>
      <c r="Y572" s="2">
        <v>0</v>
      </c>
      <c r="Z572" s="2">
        <v>2017</v>
      </c>
      <c r="AD572" s="2">
        <v>1</v>
      </c>
      <c r="AE572" s="2">
        <v>10840524</v>
      </c>
    </row>
    <row r="573" spans="1:31" ht="15" customHeight="1">
      <c r="A573" s="2">
        <v>10170570</v>
      </c>
      <c r="B573" s="2" t="s">
        <v>2865</v>
      </c>
      <c r="C573" s="2" t="s">
        <v>2866</v>
      </c>
      <c r="D573" s="2">
        <v>1</v>
      </c>
      <c r="E573" s="2" t="s">
        <v>2866</v>
      </c>
      <c r="G573" s="2">
        <v>10000009</v>
      </c>
      <c r="H573" s="2">
        <v>10010009</v>
      </c>
      <c r="I573" s="2">
        <f t="shared" ref="I573:I636" si="8">I572+1</f>
        <v>518</v>
      </c>
      <c r="J573" s="79">
        <v>42844.625</v>
      </c>
      <c r="M573" s="2">
        <v>4179</v>
      </c>
      <c r="N573" s="2">
        <v>0</v>
      </c>
      <c r="O573" s="2">
        <v>1</v>
      </c>
      <c r="P573" s="2">
        <v>0</v>
      </c>
      <c r="Q573" s="2">
        <v>0</v>
      </c>
      <c r="R573" s="2">
        <v>0</v>
      </c>
      <c r="S573" s="2">
        <v>1</v>
      </c>
      <c r="T573" s="2">
        <v>0</v>
      </c>
      <c r="X573" s="2">
        <v>0</v>
      </c>
      <c r="Y573" s="2">
        <v>0</v>
      </c>
      <c r="Z573" s="2">
        <v>2017</v>
      </c>
      <c r="AD573" s="2">
        <v>1</v>
      </c>
      <c r="AE573" s="2">
        <v>10840525</v>
      </c>
    </row>
    <row r="574" spans="1:31" ht="15" customHeight="1">
      <c r="A574" s="2">
        <v>10170571</v>
      </c>
      <c r="B574" s="2" t="s">
        <v>2867</v>
      </c>
      <c r="C574" s="2" t="s">
        <v>2868</v>
      </c>
      <c r="D574" s="2">
        <v>1</v>
      </c>
      <c r="E574" s="2" t="s">
        <v>2868</v>
      </c>
      <c r="G574" s="2">
        <v>10000009</v>
      </c>
      <c r="H574" s="2">
        <v>10010009</v>
      </c>
      <c r="I574" s="2">
        <f t="shared" si="8"/>
        <v>519</v>
      </c>
      <c r="J574" s="79">
        <v>42844.625</v>
      </c>
      <c r="M574" s="2">
        <v>3681</v>
      </c>
      <c r="N574" s="2">
        <v>0</v>
      </c>
      <c r="O574" s="2">
        <v>0</v>
      </c>
      <c r="P574" s="2">
        <v>0</v>
      </c>
      <c r="Q574" s="2">
        <v>1</v>
      </c>
      <c r="R574" s="2">
        <v>0</v>
      </c>
      <c r="S574" s="2">
        <v>1</v>
      </c>
      <c r="T574" s="2">
        <v>0</v>
      </c>
      <c r="X574" s="2">
        <v>0</v>
      </c>
      <c r="Y574" s="2">
        <v>0</v>
      </c>
      <c r="Z574" s="2">
        <v>2017</v>
      </c>
      <c r="AD574" s="2">
        <v>1</v>
      </c>
      <c r="AE574" s="2">
        <v>10840526</v>
      </c>
    </row>
    <row r="575" spans="1:31" ht="15" customHeight="1">
      <c r="A575" s="2">
        <v>10170572</v>
      </c>
      <c r="B575" s="2" t="s">
        <v>2869</v>
      </c>
      <c r="C575" s="2" t="s">
        <v>2870</v>
      </c>
      <c r="D575" s="2">
        <v>1</v>
      </c>
      <c r="E575" s="2" t="s">
        <v>2870</v>
      </c>
      <c r="G575" s="2">
        <v>10000009</v>
      </c>
      <c r="H575" s="2">
        <v>10010009</v>
      </c>
      <c r="I575" s="2">
        <f t="shared" si="8"/>
        <v>520</v>
      </c>
      <c r="J575" s="79">
        <v>42844.625</v>
      </c>
      <c r="M575" s="2">
        <v>483</v>
      </c>
      <c r="N575" s="2">
        <v>1</v>
      </c>
      <c r="O575" s="2">
        <v>0</v>
      </c>
      <c r="P575" s="2">
        <v>0</v>
      </c>
      <c r="Q575" s="2">
        <v>0</v>
      </c>
      <c r="R575" s="2">
        <v>1</v>
      </c>
      <c r="S575" s="2">
        <v>0</v>
      </c>
      <c r="T575" s="2">
        <v>0</v>
      </c>
      <c r="X575" s="2">
        <v>0</v>
      </c>
      <c r="Y575" s="2">
        <v>0</v>
      </c>
      <c r="Z575" s="2">
        <v>2017</v>
      </c>
      <c r="AD575" s="2">
        <v>1</v>
      </c>
      <c r="AE575" s="2">
        <v>10840527</v>
      </c>
    </row>
    <row r="576" spans="1:31" ht="15" customHeight="1">
      <c r="A576" s="2">
        <v>10170573</v>
      </c>
      <c r="B576" s="2" t="s">
        <v>2871</v>
      </c>
      <c r="C576" s="2" t="s">
        <v>2872</v>
      </c>
      <c r="D576" s="2">
        <v>1</v>
      </c>
      <c r="E576" s="2" t="s">
        <v>2872</v>
      </c>
      <c r="G576" s="2">
        <v>10000004</v>
      </c>
      <c r="H576" s="2">
        <v>10010004</v>
      </c>
      <c r="I576" s="2">
        <f t="shared" si="8"/>
        <v>521</v>
      </c>
      <c r="J576" s="79">
        <v>42844.625</v>
      </c>
      <c r="M576" s="2">
        <v>9086</v>
      </c>
      <c r="N576" s="2">
        <v>0</v>
      </c>
      <c r="O576" s="2">
        <v>0</v>
      </c>
      <c r="P576" s="2">
        <v>2</v>
      </c>
      <c r="Q576" s="2">
        <v>0</v>
      </c>
      <c r="R576" s="2">
        <v>0</v>
      </c>
      <c r="S576" s="2">
        <v>0</v>
      </c>
      <c r="T576" s="2">
        <v>0</v>
      </c>
      <c r="X576" s="2">
        <v>0</v>
      </c>
      <c r="Y576" s="2">
        <v>0</v>
      </c>
      <c r="Z576" s="2">
        <v>2017</v>
      </c>
      <c r="AD576" s="2">
        <v>1</v>
      </c>
      <c r="AE576" s="2">
        <v>10840528</v>
      </c>
    </row>
    <row r="577" spans="1:31" ht="15" customHeight="1">
      <c r="A577" s="2">
        <v>10170574</v>
      </c>
      <c r="B577" s="2" t="s">
        <v>2873</v>
      </c>
      <c r="C577" s="2" t="s">
        <v>2874</v>
      </c>
      <c r="D577" s="2">
        <v>1</v>
      </c>
      <c r="E577" s="2" t="s">
        <v>2874</v>
      </c>
      <c r="G577" s="2">
        <v>10000004</v>
      </c>
      <c r="H577" s="2">
        <v>10010004</v>
      </c>
      <c r="I577" s="2">
        <f t="shared" si="8"/>
        <v>522</v>
      </c>
      <c r="J577" s="79">
        <v>42844.625</v>
      </c>
      <c r="M577" s="2">
        <v>608</v>
      </c>
      <c r="N577" s="2">
        <v>1</v>
      </c>
      <c r="O577" s="2">
        <v>0</v>
      </c>
      <c r="P577" s="2">
        <v>0</v>
      </c>
      <c r="Q577" s="2">
        <v>0</v>
      </c>
      <c r="R577" s="2">
        <v>1</v>
      </c>
      <c r="S577" s="2">
        <v>0</v>
      </c>
      <c r="T577" s="2">
        <v>0</v>
      </c>
      <c r="X577" s="2">
        <v>0</v>
      </c>
      <c r="Y577" s="2">
        <v>0</v>
      </c>
      <c r="Z577" s="2">
        <v>2017</v>
      </c>
      <c r="AD577" s="2">
        <v>1</v>
      </c>
      <c r="AE577" s="2">
        <v>10840529</v>
      </c>
    </row>
    <row r="578" spans="1:31" ht="15" customHeight="1">
      <c r="A578" s="2">
        <v>10170575</v>
      </c>
      <c r="B578" s="2" t="s">
        <v>2875</v>
      </c>
      <c r="C578" s="2" t="s">
        <v>2876</v>
      </c>
      <c r="D578" s="2">
        <v>1</v>
      </c>
      <c r="E578" s="2" t="s">
        <v>2876</v>
      </c>
      <c r="G578" s="2">
        <v>10000004</v>
      </c>
      <c r="H578" s="2">
        <v>10010004</v>
      </c>
      <c r="I578" s="2">
        <f t="shared" si="8"/>
        <v>523</v>
      </c>
      <c r="J578" s="79">
        <v>42844.625</v>
      </c>
      <c r="M578" s="2">
        <v>8183</v>
      </c>
      <c r="N578" s="2">
        <v>0</v>
      </c>
      <c r="O578" s="2">
        <v>0</v>
      </c>
      <c r="P578" s="2">
        <v>0</v>
      </c>
      <c r="Q578" s="2">
        <v>1</v>
      </c>
      <c r="R578" s="2">
        <v>0</v>
      </c>
      <c r="S578" s="2">
        <v>0</v>
      </c>
      <c r="T578" s="2">
        <v>0</v>
      </c>
      <c r="X578" s="2">
        <v>0</v>
      </c>
      <c r="Y578" s="2">
        <v>0</v>
      </c>
      <c r="Z578" s="2">
        <v>2017</v>
      </c>
      <c r="AD578" s="2">
        <v>1</v>
      </c>
      <c r="AE578" s="2">
        <v>10840530</v>
      </c>
    </row>
    <row r="579" spans="1:31" ht="15" customHeight="1">
      <c r="A579" s="2">
        <v>10170576</v>
      </c>
      <c r="B579" s="2" t="s">
        <v>2877</v>
      </c>
      <c r="C579" s="2" t="s">
        <v>2878</v>
      </c>
      <c r="D579" s="2">
        <v>1</v>
      </c>
      <c r="E579" s="2" t="s">
        <v>2878</v>
      </c>
      <c r="G579" s="2">
        <v>10000004</v>
      </c>
      <c r="H579" s="2">
        <v>10010004</v>
      </c>
      <c r="I579" s="2">
        <f t="shared" si="8"/>
        <v>524</v>
      </c>
      <c r="J579" s="79">
        <v>42844.625</v>
      </c>
      <c r="M579" s="2">
        <v>5327</v>
      </c>
      <c r="N579" s="2">
        <v>0</v>
      </c>
      <c r="O579" s="2">
        <v>0</v>
      </c>
      <c r="P579" s="2">
        <v>1</v>
      </c>
      <c r="Q579" s="2">
        <v>0</v>
      </c>
      <c r="R579" s="2">
        <v>0</v>
      </c>
      <c r="S579" s="2">
        <v>0</v>
      </c>
      <c r="T579" s="2">
        <v>0</v>
      </c>
      <c r="X579" s="2">
        <v>0</v>
      </c>
      <c r="Y579" s="2">
        <v>0</v>
      </c>
      <c r="Z579" s="2">
        <v>2017</v>
      </c>
      <c r="AD579" s="2">
        <v>1</v>
      </c>
      <c r="AE579" s="2">
        <v>10840531</v>
      </c>
    </row>
    <row r="580" spans="1:31" ht="15" customHeight="1">
      <c r="A580" s="2">
        <v>10170577</v>
      </c>
      <c r="B580" s="2" t="s">
        <v>2879</v>
      </c>
      <c r="C580" s="2" t="s">
        <v>2880</v>
      </c>
      <c r="D580" s="2">
        <v>1</v>
      </c>
      <c r="E580" s="2" t="s">
        <v>2880</v>
      </c>
      <c r="G580" s="2">
        <v>10000002</v>
      </c>
      <c r="H580" s="2">
        <v>10010002</v>
      </c>
      <c r="I580" s="2">
        <f t="shared" si="8"/>
        <v>525</v>
      </c>
      <c r="J580" s="79">
        <v>42844.625</v>
      </c>
      <c r="M580" s="2">
        <v>6328</v>
      </c>
      <c r="N580" s="2">
        <v>1</v>
      </c>
      <c r="O580" s="2">
        <v>1</v>
      </c>
      <c r="P580" s="2">
        <v>0</v>
      </c>
      <c r="Q580" s="2">
        <v>0</v>
      </c>
      <c r="R580" s="2">
        <v>0</v>
      </c>
      <c r="S580" s="2">
        <v>0</v>
      </c>
      <c r="T580" s="2">
        <v>0</v>
      </c>
      <c r="X580" s="2">
        <v>0</v>
      </c>
      <c r="Y580" s="2">
        <v>0</v>
      </c>
      <c r="Z580" s="2">
        <v>2017</v>
      </c>
      <c r="AD580" s="2">
        <v>1</v>
      </c>
      <c r="AE580" s="2">
        <v>10840532</v>
      </c>
    </row>
    <row r="581" spans="1:31" ht="15" customHeight="1">
      <c r="A581" s="2">
        <v>10170578</v>
      </c>
      <c r="B581" s="2" t="s">
        <v>2881</v>
      </c>
      <c r="C581" s="2" t="s">
        <v>2882</v>
      </c>
      <c r="D581" s="2">
        <v>1</v>
      </c>
      <c r="E581" s="2" t="s">
        <v>2882</v>
      </c>
      <c r="G581" s="2">
        <v>10000002</v>
      </c>
      <c r="H581" s="2">
        <v>10010002</v>
      </c>
      <c r="I581" s="2">
        <f t="shared" si="8"/>
        <v>526</v>
      </c>
      <c r="J581" s="79">
        <v>42844.625</v>
      </c>
      <c r="M581" s="2">
        <v>6547</v>
      </c>
      <c r="N581" s="2">
        <v>0</v>
      </c>
      <c r="O581" s="2">
        <v>0</v>
      </c>
      <c r="P581" s="2">
        <v>1</v>
      </c>
      <c r="Q581" s="2">
        <v>1</v>
      </c>
      <c r="R581" s="2">
        <v>0</v>
      </c>
      <c r="S581" s="2">
        <v>1</v>
      </c>
      <c r="T581" s="2">
        <v>0</v>
      </c>
      <c r="X581" s="2">
        <v>0</v>
      </c>
      <c r="Y581" s="2">
        <v>0</v>
      </c>
      <c r="Z581" s="2">
        <v>2017</v>
      </c>
      <c r="AD581" s="2">
        <v>1</v>
      </c>
      <c r="AE581" s="2">
        <v>10840533</v>
      </c>
    </row>
    <row r="582" spans="1:31" ht="15" customHeight="1">
      <c r="A582" s="2">
        <v>10170579</v>
      </c>
      <c r="D582" s="2">
        <v>1</v>
      </c>
      <c r="I582" s="2">
        <f t="shared" si="8"/>
        <v>527</v>
      </c>
      <c r="J582" s="79">
        <v>42844.625</v>
      </c>
      <c r="M582" s="2">
        <v>5827</v>
      </c>
      <c r="N582" s="2">
        <v>0</v>
      </c>
      <c r="O582" s="2">
        <v>0</v>
      </c>
      <c r="P582" s="2">
        <v>0</v>
      </c>
      <c r="Q582" s="2">
        <v>0</v>
      </c>
      <c r="R582" s="2">
        <v>0</v>
      </c>
      <c r="S582" s="2">
        <v>0</v>
      </c>
      <c r="T582" s="2">
        <v>1</v>
      </c>
      <c r="X582" s="2">
        <v>0</v>
      </c>
      <c r="Y582" s="2">
        <v>0</v>
      </c>
      <c r="Z582" s="2">
        <v>2017</v>
      </c>
      <c r="AD582" s="2">
        <v>0</v>
      </c>
      <c r="AE582" s="2">
        <v>10840534</v>
      </c>
    </row>
    <row r="583" spans="1:31" ht="15" customHeight="1">
      <c r="A583" s="2">
        <v>10170580</v>
      </c>
      <c r="D583" s="2">
        <v>1</v>
      </c>
      <c r="I583" s="2">
        <f t="shared" si="8"/>
        <v>528</v>
      </c>
      <c r="J583" s="79">
        <v>42844.625</v>
      </c>
      <c r="M583" s="2">
        <v>6876</v>
      </c>
      <c r="N583" s="2">
        <v>0</v>
      </c>
      <c r="O583" s="2">
        <v>0</v>
      </c>
      <c r="P583" s="2">
        <v>0</v>
      </c>
      <c r="Q583" s="2">
        <v>0</v>
      </c>
      <c r="R583" s="2">
        <v>0</v>
      </c>
      <c r="S583" s="2">
        <v>0</v>
      </c>
      <c r="T583" s="2">
        <v>1</v>
      </c>
      <c r="X583" s="2">
        <v>0</v>
      </c>
      <c r="Y583" s="2">
        <v>0</v>
      </c>
      <c r="Z583" s="2">
        <v>2017</v>
      </c>
      <c r="AD583" s="2">
        <v>0</v>
      </c>
      <c r="AE583" s="2">
        <v>10840535</v>
      </c>
    </row>
    <row r="584" spans="1:31" ht="15" customHeight="1">
      <c r="A584" s="2">
        <v>10170581</v>
      </c>
      <c r="D584" s="2">
        <v>1</v>
      </c>
      <c r="I584" s="2">
        <f t="shared" si="8"/>
        <v>529</v>
      </c>
      <c r="J584" s="79">
        <v>42844.625</v>
      </c>
      <c r="M584" s="2">
        <v>6437</v>
      </c>
      <c r="N584" s="2">
        <v>0</v>
      </c>
      <c r="O584" s="2">
        <v>0</v>
      </c>
      <c r="P584" s="2">
        <v>0</v>
      </c>
      <c r="Q584" s="2">
        <v>0</v>
      </c>
      <c r="R584" s="2">
        <v>1</v>
      </c>
      <c r="S584" s="2">
        <v>1</v>
      </c>
      <c r="T584" s="2">
        <v>0</v>
      </c>
      <c r="X584" s="2">
        <v>0</v>
      </c>
      <c r="Y584" s="2">
        <v>0</v>
      </c>
      <c r="Z584" s="2">
        <v>2017</v>
      </c>
      <c r="AD584" s="2">
        <v>0</v>
      </c>
      <c r="AE584" s="2">
        <v>10840536</v>
      </c>
    </row>
    <row r="585" spans="1:31" ht="15" customHeight="1">
      <c r="A585" s="2">
        <v>10170582</v>
      </c>
      <c r="D585" s="2">
        <v>1</v>
      </c>
      <c r="I585" s="2">
        <f t="shared" si="8"/>
        <v>530</v>
      </c>
      <c r="J585" s="79">
        <v>42844.625</v>
      </c>
      <c r="M585" s="2">
        <v>879</v>
      </c>
      <c r="N585" s="2">
        <v>0</v>
      </c>
      <c r="O585" s="2">
        <v>1</v>
      </c>
      <c r="P585" s="2">
        <v>0</v>
      </c>
      <c r="Q585" s="2">
        <v>1</v>
      </c>
      <c r="R585" s="2">
        <v>0</v>
      </c>
      <c r="S585" s="2">
        <v>0</v>
      </c>
      <c r="T585" s="2">
        <v>0</v>
      </c>
      <c r="X585" s="2">
        <v>0</v>
      </c>
      <c r="Y585" s="2">
        <v>0</v>
      </c>
      <c r="Z585" s="2">
        <v>2017</v>
      </c>
      <c r="AD585" s="2">
        <v>0</v>
      </c>
      <c r="AE585" s="2">
        <v>10840537</v>
      </c>
    </row>
    <row r="586" spans="1:31" ht="15" customHeight="1">
      <c r="A586" s="2">
        <v>10170583</v>
      </c>
      <c r="D586" s="2">
        <v>1</v>
      </c>
      <c r="I586" s="2">
        <f t="shared" si="8"/>
        <v>531</v>
      </c>
      <c r="J586" s="79">
        <v>42844.625</v>
      </c>
      <c r="M586" s="2">
        <v>2825</v>
      </c>
      <c r="N586" s="2">
        <v>1</v>
      </c>
      <c r="O586" s="2">
        <v>0</v>
      </c>
      <c r="P586" s="2">
        <v>0</v>
      </c>
      <c r="Q586" s="2">
        <v>1</v>
      </c>
      <c r="R586" s="2">
        <v>0</v>
      </c>
      <c r="S586" s="2">
        <v>0</v>
      </c>
      <c r="T586" s="2">
        <v>0</v>
      </c>
      <c r="X586" s="2">
        <v>0</v>
      </c>
      <c r="Y586" s="2">
        <v>0</v>
      </c>
      <c r="Z586" s="2">
        <v>2017</v>
      </c>
      <c r="AD586" s="2">
        <v>0</v>
      </c>
      <c r="AE586" s="2">
        <v>10840538</v>
      </c>
    </row>
    <row r="587" spans="1:31" ht="15" customHeight="1">
      <c r="A587" s="2">
        <v>10170584</v>
      </c>
      <c r="D587" s="2">
        <v>1</v>
      </c>
      <c r="I587" s="2">
        <f t="shared" si="8"/>
        <v>532</v>
      </c>
      <c r="J587" s="79">
        <v>42844.625</v>
      </c>
      <c r="M587" s="2">
        <v>5220</v>
      </c>
      <c r="N587" s="2">
        <v>0</v>
      </c>
      <c r="O587" s="2">
        <v>0</v>
      </c>
      <c r="P587" s="2">
        <v>0</v>
      </c>
      <c r="Q587" s="2">
        <v>1</v>
      </c>
      <c r="R587" s="2">
        <v>0</v>
      </c>
      <c r="S587" s="2">
        <v>0</v>
      </c>
      <c r="T587" s="2">
        <v>0</v>
      </c>
      <c r="X587" s="2">
        <v>0</v>
      </c>
      <c r="Y587" s="2">
        <v>0</v>
      </c>
      <c r="Z587" s="2">
        <v>2017</v>
      </c>
      <c r="AD587" s="2">
        <v>0</v>
      </c>
      <c r="AE587" s="2">
        <v>10840539</v>
      </c>
    </row>
    <row r="588" spans="1:31" ht="15" customHeight="1">
      <c r="A588" s="2">
        <v>10170585</v>
      </c>
      <c r="D588" s="2">
        <v>1</v>
      </c>
      <c r="I588" s="2">
        <f t="shared" si="8"/>
        <v>533</v>
      </c>
      <c r="J588" s="79">
        <v>42844.625</v>
      </c>
      <c r="M588" s="2">
        <v>5242</v>
      </c>
      <c r="N588" s="2">
        <v>0</v>
      </c>
      <c r="O588" s="2">
        <v>0</v>
      </c>
      <c r="P588" s="2">
        <v>0</v>
      </c>
      <c r="Q588" s="2">
        <v>1</v>
      </c>
      <c r="R588" s="2">
        <v>0</v>
      </c>
      <c r="S588" s="2">
        <v>0</v>
      </c>
      <c r="T588" s="2">
        <v>1</v>
      </c>
      <c r="X588" s="2">
        <v>0</v>
      </c>
      <c r="Y588" s="2">
        <v>0</v>
      </c>
      <c r="Z588" s="2">
        <v>2017</v>
      </c>
      <c r="AD588" s="2">
        <v>0</v>
      </c>
      <c r="AE588" s="2">
        <v>10840540</v>
      </c>
    </row>
    <row r="589" spans="1:31" ht="15" customHeight="1">
      <c r="A589" s="2">
        <v>10170586</v>
      </c>
      <c r="D589" s="2">
        <v>1</v>
      </c>
      <c r="I589" s="2">
        <f t="shared" si="8"/>
        <v>534</v>
      </c>
      <c r="J589" s="79">
        <v>42844.625</v>
      </c>
      <c r="M589" s="2">
        <v>7164</v>
      </c>
      <c r="N589" s="2">
        <v>0</v>
      </c>
      <c r="O589" s="2">
        <v>0</v>
      </c>
      <c r="P589" s="2">
        <v>0</v>
      </c>
      <c r="Q589" s="2">
        <v>1</v>
      </c>
      <c r="R589" s="2">
        <v>0</v>
      </c>
      <c r="S589" s="2">
        <v>1</v>
      </c>
      <c r="T589" s="2">
        <v>0</v>
      </c>
      <c r="X589" s="2">
        <v>0</v>
      </c>
      <c r="Y589" s="2">
        <v>0</v>
      </c>
      <c r="Z589" s="2">
        <v>2017</v>
      </c>
      <c r="AD589" s="2">
        <v>0</v>
      </c>
      <c r="AE589" s="2">
        <v>10840541</v>
      </c>
    </row>
    <row r="590" spans="1:31" ht="15" customHeight="1">
      <c r="A590" s="2">
        <v>10170587</v>
      </c>
      <c r="D590" s="2">
        <v>1</v>
      </c>
      <c r="I590" s="2">
        <f t="shared" si="8"/>
        <v>535</v>
      </c>
      <c r="J590" s="79">
        <v>42844.625</v>
      </c>
      <c r="M590" s="2">
        <v>5570</v>
      </c>
      <c r="N590" s="2">
        <v>0</v>
      </c>
      <c r="O590" s="2">
        <v>1</v>
      </c>
      <c r="P590" s="2">
        <v>0</v>
      </c>
      <c r="Q590" s="2">
        <v>0</v>
      </c>
      <c r="R590" s="2">
        <v>0</v>
      </c>
      <c r="S590" s="2">
        <v>1</v>
      </c>
      <c r="T590" s="2">
        <v>0</v>
      </c>
      <c r="X590" s="2">
        <v>0</v>
      </c>
      <c r="Y590" s="2">
        <v>0</v>
      </c>
      <c r="Z590" s="2">
        <v>2017</v>
      </c>
      <c r="AD590" s="2">
        <v>0</v>
      </c>
      <c r="AE590" s="2">
        <v>10840542</v>
      </c>
    </row>
    <row r="591" spans="1:31" ht="15" customHeight="1">
      <c r="A591" s="2">
        <v>10170588</v>
      </c>
      <c r="D591" s="2">
        <v>1</v>
      </c>
      <c r="I591" s="2">
        <f t="shared" si="8"/>
        <v>536</v>
      </c>
      <c r="J591" s="79">
        <v>42844.625</v>
      </c>
      <c r="M591" s="2">
        <v>2037</v>
      </c>
      <c r="N591" s="2">
        <v>0</v>
      </c>
      <c r="O591" s="2">
        <v>0</v>
      </c>
      <c r="P591" s="2">
        <v>0</v>
      </c>
      <c r="Q591" s="2">
        <v>1</v>
      </c>
      <c r="R591" s="2">
        <v>0</v>
      </c>
      <c r="S591" s="2">
        <v>1</v>
      </c>
      <c r="T591" s="2">
        <v>0</v>
      </c>
      <c r="X591" s="2">
        <v>0</v>
      </c>
      <c r="Y591" s="2">
        <v>0</v>
      </c>
      <c r="Z591" s="2">
        <v>2017</v>
      </c>
      <c r="AD591" s="2">
        <v>0</v>
      </c>
      <c r="AE591" s="2">
        <v>10840543</v>
      </c>
    </row>
    <row r="592" spans="1:31" ht="15" customHeight="1">
      <c r="A592" s="2">
        <v>10170589</v>
      </c>
      <c r="D592" s="2">
        <v>1</v>
      </c>
      <c r="I592" s="2">
        <f t="shared" si="8"/>
        <v>537</v>
      </c>
      <c r="J592" s="79">
        <v>42844.625</v>
      </c>
      <c r="M592" s="2">
        <v>6890</v>
      </c>
      <c r="N592" s="2">
        <v>1</v>
      </c>
      <c r="O592" s="2">
        <v>0</v>
      </c>
      <c r="P592" s="2">
        <v>0</v>
      </c>
      <c r="Q592" s="2">
        <v>0</v>
      </c>
      <c r="R592" s="2">
        <v>1</v>
      </c>
      <c r="S592" s="2">
        <v>0</v>
      </c>
      <c r="T592" s="2">
        <v>0</v>
      </c>
      <c r="X592" s="2">
        <v>0</v>
      </c>
      <c r="Y592" s="2">
        <v>0</v>
      </c>
      <c r="Z592" s="2">
        <v>2017</v>
      </c>
      <c r="AD592" s="2">
        <v>0</v>
      </c>
      <c r="AE592" s="2">
        <v>10840544</v>
      </c>
    </row>
    <row r="593" spans="1:31" ht="15" customHeight="1">
      <c r="A593" s="2">
        <v>10170590</v>
      </c>
      <c r="D593" s="2">
        <v>1</v>
      </c>
      <c r="I593" s="2">
        <f t="shared" si="8"/>
        <v>538</v>
      </c>
      <c r="J593" s="79">
        <v>42844.625</v>
      </c>
      <c r="M593" s="2">
        <v>2846</v>
      </c>
      <c r="N593" s="2">
        <v>0</v>
      </c>
      <c r="O593" s="2">
        <v>0</v>
      </c>
      <c r="P593" s="2">
        <v>2</v>
      </c>
      <c r="Q593" s="2">
        <v>0</v>
      </c>
      <c r="R593" s="2">
        <v>0</v>
      </c>
      <c r="S593" s="2">
        <v>0</v>
      </c>
      <c r="T593" s="2">
        <v>0</v>
      </c>
      <c r="X593" s="2">
        <v>0</v>
      </c>
      <c r="Y593" s="2">
        <v>0</v>
      </c>
      <c r="Z593" s="2">
        <v>2017</v>
      </c>
      <c r="AD593" s="2">
        <v>0</v>
      </c>
      <c r="AE593" s="2">
        <v>10840545</v>
      </c>
    </row>
    <row r="594" spans="1:31" ht="15" customHeight="1">
      <c r="A594" s="2">
        <v>10170591</v>
      </c>
      <c r="D594" s="2">
        <v>1</v>
      </c>
      <c r="I594" s="2">
        <f t="shared" si="8"/>
        <v>539</v>
      </c>
      <c r="J594" s="79">
        <v>42844.625</v>
      </c>
      <c r="M594" s="2">
        <v>3608</v>
      </c>
      <c r="N594" s="2">
        <v>1</v>
      </c>
      <c r="O594" s="2">
        <v>0</v>
      </c>
      <c r="P594" s="2">
        <v>0</v>
      </c>
      <c r="Q594" s="2">
        <v>0</v>
      </c>
      <c r="R594" s="2">
        <v>1</v>
      </c>
      <c r="S594" s="2">
        <v>0</v>
      </c>
      <c r="T594" s="2">
        <v>0</v>
      </c>
      <c r="X594" s="2">
        <v>0</v>
      </c>
      <c r="Y594" s="2">
        <v>0</v>
      </c>
      <c r="Z594" s="2">
        <v>2017</v>
      </c>
      <c r="AD594" s="2">
        <v>0</v>
      </c>
      <c r="AE594" s="2">
        <v>10840546</v>
      </c>
    </row>
    <row r="595" spans="1:31" ht="15" customHeight="1">
      <c r="A595" s="2">
        <v>10170592</v>
      </c>
      <c r="D595" s="2">
        <v>1</v>
      </c>
      <c r="I595" s="2">
        <f t="shared" si="8"/>
        <v>540</v>
      </c>
      <c r="J595" s="79">
        <v>42844.625</v>
      </c>
      <c r="M595" s="2">
        <v>2174</v>
      </c>
      <c r="N595" s="2">
        <v>0</v>
      </c>
      <c r="O595" s="2">
        <v>0</v>
      </c>
      <c r="P595" s="2">
        <v>0</v>
      </c>
      <c r="Q595" s="2">
        <v>1</v>
      </c>
      <c r="R595" s="2">
        <v>0</v>
      </c>
      <c r="S595" s="2">
        <v>0</v>
      </c>
      <c r="T595" s="2">
        <v>0</v>
      </c>
      <c r="X595" s="2">
        <v>0</v>
      </c>
      <c r="Y595" s="2">
        <v>0</v>
      </c>
      <c r="Z595" s="2">
        <v>2017</v>
      </c>
      <c r="AD595" s="2">
        <v>0</v>
      </c>
      <c r="AE595" s="2">
        <v>10840547</v>
      </c>
    </row>
    <row r="596" spans="1:31" ht="15" customHeight="1">
      <c r="A596" s="2">
        <v>10170593</v>
      </c>
      <c r="D596" s="2">
        <v>1</v>
      </c>
      <c r="I596" s="2">
        <f t="shared" si="8"/>
        <v>541</v>
      </c>
      <c r="J596" s="79">
        <v>42844.625</v>
      </c>
      <c r="M596" s="2">
        <v>7325</v>
      </c>
      <c r="N596" s="2">
        <v>0</v>
      </c>
      <c r="O596" s="2">
        <v>0</v>
      </c>
      <c r="P596" s="2">
        <v>1</v>
      </c>
      <c r="Q596" s="2">
        <v>0</v>
      </c>
      <c r="R596" s="2">
        <v>0</v>
      </c>
      <c r="S596" s="2">
        <v>0</v>
      </c>
      <c r="T596" s="2">
        <v>0</v>
      </c>
      <c r="X596" s="2">
        <v>0</v>
      </c>
      <c r="Y596" s="2">
        <v>0</v>
      </c>
      <c r="Z596" s="2">
        <v>2017</v>
      </c>
      <c r="AD596" s="2">
        <v>0</v>
      </c>
      <c r="AE596" s="2">
        <v>10840548</v>
      </c>
    </row>
    <row r="597" spans="1:31" ht="15" customHeight="1">
      <c r="A597" s="2">
        <v>10170594</v>
      </c>
      <c r="D597" s="2">
        <v>1</v>
      </c>
      <c r="I597" s="2">
        <f t="shared" si="8"/>
        <v>542</v>
      </c>
      <c r="J597" s="79">
        <v>42844.625</v>
      </c>
      <c r="M597" s="2">
        <v>5871</v>
      </c>
      <c r="N597" s="2">
        <v>1</v>
      </c>
      <c r="O597" s="2">
        <v>1</v>
      </c>
      <c r="P597" s="2">
        <v>0</v>
      </c>
      <c r="Q597" s="2">
        <v>0</v>
      </c>
      <c r="R597" s="2">
        <v>0</v>
      </c>
      <c r="S597" s="2">
        <v>0</v>
      </c>
      <c r="T597" s="2">
        <v>0</v>
      </c>
      <c r="X597" s="2">
        <v>0</v>
      </c>
      <c r="Y597" s="2">
        <v>0</v>
      </c>
      <c r="Z597" s="2">
        <v>2017</v>
      </c>
      <c r="AD597" s="2">
        <v>0</v>
      </c>
      <c r="AE597" s="2">
        <v>10840549</v>
      </c>
    </row>
    <row r="598" spans="1:31" ht="15" customHeight="1">
      <c r="A598" s="2">
        <v>10170595</v>
      </c>
      <c r="B598" s="2" t="s">
        <v>2883</v>
      </c>
      <c r="C598" s="2" t="s">
        <v>430</v>
      </c>
      <c r="D598" s="2">
        <v>1</v>
      </c>
      <c r="E598" s="2" t="s">
        <v>430</v>
      </c>
      <c r="G598" s="2">
        <v>10000004</v>
      </c>
      <c r="H598" s="2">
        <v>10010004</v>
      </c>
      <c r="I598" s="2">
        <f t="shared" si="8"/>
        <v>543</v>
      </c>
      <c r="J598" s="79">
        <v>42844.625</v>
      </c>
      <c r="M598" s="2">
        <v>8764</v>
      </c>
      <c r="N598" s="2">
        <v>0</v>
      </c>
      <c r="O598" s="2">
        <v>0</v>
      </c>
      <c r="P598" s="2">
        <v>1</v>
      </c>
      <c r="Q598" s="2">
        <v>1</v>
      </c>
      <c r="R598" s="2">
        <v>0</v>
      </c>
      <c r="S598" s="2">
        <v>1</v>
      </c>
      <c r="T598" s="2">
        <v>0</v>
      </c>
      <c r="X598" s="2">
        <v>0</v>
      </c>
      <c r="Y598" s="2">
        <v>0</v>
      </c>
      <c r="Z598" s="2">
        <v>2017</v>
      </c>
      <c r="AD598" s="2">
        <v>1</v>
      </c>
      <c r="AE598" s="2">
        <v>10840550</v>
      </c>
    </row>
    <row r="599" spans="1:31" ht="15" customHeight="1">
      <c r="A599" s="2">
        <v>10170596</v>
      </c>
      <c r="B599" s="2" t="s">
        <v>2884</v>
      </c>
      <c r="C599" s="2" t="s">
        <v>431</v>
      </c>
      <c r="D599" s="2">
        <v>1</v>
      </c>
      <c r="E599" s="2" t="s">
        <v>431</v>
      </c>
      <c r="G599" s="2">
        <v>10000002</v>
      </c>
      <c r="H599" s="2">
        <v>10010002</v>
      </c>
      <c r="I599" s="2">
        <f t="shared" si="8"/>
        <v>544</v>
      </c>
      <c r="J599" s="79">
        <v>42844.625</v>
      </c>
      <c r="M599" s="2">
        <v>2117</v>
      </c>
      <c r="N599" s="2">
        <v>0</v>
      </c>
      <c r="O599" s="2">
        <v>0</v>
      </c>
      <c r="P599" s="2">
        <v>0</v>
      </c>
      <c r="Q599" s="2">
        <v>0</v>
      </c>
      <c r="R599" s="2">
        <v>0</v>
      </c>
      <c r="S599" s="2">
        <v>0</v>
      </c>
      <c r="T599" s="2">
        <v>1</v>
      </c>
      <c r="X599" s="2">
        <v>0</v>
      </c>
      <c r="Y599" s="2">
        <v>0</v>
      </c>
      <c r="Z599" s="2">
        <v>2017</v>
      </c>
      <c r="AD599" s="2">
        <v>1</v>
      </c>
      <c r="AE599" s="2">
        <v>10840551</v>
      </c>
    </row>
    <row r="600" spans="1:31" ht="15" customHeight="1">
      <c r="A600" s="2">
        <v>10170597</v>
      </c>
      <c r="B600" s="2" t="s">
        <v>2885</v>
      </c>
      <c r="C600" s="2" t="s">
        <v>433</v>
      </c>
      <c r="D600" s="2">
        <v>1</v>
      </c>
      <c r="E600" s="2" t="s">
        <v>433</v>
      </c>
      <c r="G600" s="2">
        <v>10000002</v>
      </c>
      <c r="H600" s="2">
        <v>10010002</v>
      </c>
      <c r="I600" s="2">
        <f t="shared" si="8"/>
        <v>545</v>
      </c>
      <c r="J600" s="79">
        <v>42844.625</v>
      </c>
      <c r="M600" s="2">
        <v>6631</v>
      </c>
      <c r="N600" s="2">
        <v>0</v>
      </c>
      <c r="O600" s="2">
        <v>0</v>
      </c>
      <c r="P600" s="2">
        <v>0</v>
      </c>
      <c r="Q600" s="2">
        <v>0</v>
      </c>
      <c r="R600" s="2">
        <v>0</v>
      </c>
      <c r="S600" s="2">
        <v>0</v>
      </c>
      <c r="T600" s="2">
        <v>1</v>
      </c>
      <c r="X600" s="2">
        <v>0</v>
      </c>
      <c r="Y600" s="2">
        <v>0</v>
      </c>
      <c r="Z600" s="2">
        <v>2017</v>
      </c>
      <c r="AD600" s="2">
        <v>1</v>
      </c>
      <c r="AE600" s="2">
        <v>10840552</v>
      </c>
    </row>
    <row r="601" spans="1:31" ht="15" customHeight="1">
      <c r="A601" s="2">
        <v>10170598</v>
      </c>
      <c r="B601" s="2" t="s">
        <v>2886</v>
      </c>
      <c r="C601" s="2" t="s">
        <v>434</v>
      </c>
      <c r="D601" s="2">
        <v>1</v>
      </c>
      <c r="E601" s="2" t="s">
        <v>434</v>
      </c>
      <c r="G601" s="2">
        <v>10000002</v>
      </c>
      <c r="H601" s="2">
        <v>10010002</v>
      </c>
      <c r="I601" s="2">
        <f t="shared" si="8"/>
        <v>546</v>
      </c>
      <c r="J601" s="79">
        <v>42844.625</v>
      </c>
      <c r="M601" s="2">
        <v>3445</v>
      </c>
      <c r="N601" s="2">
        <v>0</v>
      </c>
      <c r="O601" s="2">
        <v>0</v>
      </c>
      <c r="P601" s="2">
        <v>0</v>
      </c>
      <c r="Q601" s="2">
        <v>0</v>
      </c>
      <c r="R601" s="2">
        <v>1</v>
      </c>
      <c r="S601" s="2">
        <v>1</v>
      </c>
      <c r="T601" s="2">
        <v>0</v>
      </c>
      <c r="X601" s="2">
        <v>0</v>
      </c>
      <c r="Y601" s="2">
        <v>0</v>
      </c>
      <c r="Z601" s="2">
        <v>2017</v>
      </c>
      <c r="AD601" s="2">
        <v>1</v>
      </c>
      <c r="AE601" s="2">
        <v>10840553</v>
      </c>
    </row>
    <row r="602" spans="1:31" ht="15" customHeight="1">
      <c r="A602" s="2">
        <v>10170599</v>
      </c>
      <c r="B602" s="2" t="s">
        <v>2887</v>
      </c>
      <c r="C602" s="2" t="s">
        <v>435</v>
      </c>
      <c r="D602" s="2">
        <v>1</v>
      </c>
      <c r="E602" s="2" t="s">
        <v>435</v>
      </c>
      <c r="G602" s="2">
        <v>10000002</v>
      </c>
      <c r="H602" s="2">
        <v>10010002</v>
      </c>
      <c r="I602" s="2">
        <f t="shared" si="8"/>
        <v>547</v>
      </c>
      <c r="J602" s="79">
        <v>42844.625</v>
      </c>
      <c r="M602" s="2">
        <v>7252</v>
      </c>
      <c r="N602" s="2">
        <v>0</v>
      </c>
      <c r="O602" s="2">
        <v>1</v>
      </c>
      <c r="P602" s="2">
        <v>0</v>
      </c>
      <c r="Q602" s="2">
        <v>1</v>
      </c>
      <c r="R602" s="2">
        <v>0</v>
      </c>
      <c r="S602" s="2">
        <v>0</v>
      </c>
      <c r="T602" s="2">
        <v>0</v>
      </c>
      <c r="X602" s="2">
        <v>0</v>
      </c>
      <c r="Y602" s="2">
        <v>0</v>
      </c>
      <c r="Z602" s="2">
        <v>2017</v>
      </c>
      <c r="AD602" s="2">
        <v>1</v>
      </c>
      <c r="AE602" s="2">
        <v>10840554</v>
      </c>
    </row>
    <row r="603" spans="1:31" ht="15" customHeight="1">
      <c r="A603" s="2">
        <v>10170600</v>
      </c>
      <c r="B603" s="2" t="s">
        <v>2888</v>
      </c>
      <c r="C603" s="2" t="s">
        <v>436</v>
      </c>
      <c r="D603" s="2">
        <v>1</v>
      </c>
      <c r="E603" s="2" t="s">
        <v>436</v>
      </c>
      <c r="G603" s="2">
        <v>10000002</v>
      </c>
      <c r="H603" s="2">
        <v>10010002</v>
      </c>
      <c r="I603" s="2">
        <f t="shared" si="8"/>
        <v>548</v>
      </c>
      <c r="J603" s="79">
        <v>42844.625</v>
      </c>
      <c r="M603" s="2">
        <v>7418</v>
      </c>
      <c r="N603" s="2">
        <v>1</v>
      </c>
      <c r="O603" s="2">
        <v>0</v>
      </c>
      <c r="P603" s="2">
        <v>0</v>
      </c>
      <c r="Q603" s="2">
        <v>1</v>
      </c>
      <c r="R603" s="2">
        <v>0</v>
      </c>
      <c r="S603" s="2">
        <v>0</v>
      </c>
      <c r="T603" s="2">
        <v>0</v>
      </c>
      <c r="X603" s="2">
        <v>0</v>
      </c>
      <c r="Y603" s="2">
        <v>0</v>
      </c>
      <c r="Z603" s="2">
        <v>2017</v>
      </c>
      <c r="AD603" s="2">
        <v>1</v>
      </c>
      <c r="AE603" s="2">
        <v>10840555</v>
      </c>
    </row>
    <row r="604" spans="1:31" ht="15" customHeight="1">
      <c r="A604" s="2">
        <v>10170601</v>
      </c>
      <c r="B604" s="2" t="s">
        <v>2889</v>
      </c>
      <c r="C604" s="2" t="s">
        <v>438</v>
      </c>
      <c r="D604" s="2">
        <v>1</v>
      </c>
      <c r="E604" s="2" t="s">
        <v>438</v>
      </c>
      <c r="G604" s="2">
        <v>10000009</v>
      </c>
      <c r="H604" s="2">
        <v>10010009</v>
      </c>
      <c r="I604" s="2">
        <f t="shared" si="8"/>
        <v>549</v>
      </c>
      <c r="J604" s="79">
        <v>42844.625</v>
      </c>
      <c r="M604" s="2">
        <v>6313</v>
      </c>
      <c r="N604" s="2">
        <v>0</v>
      </c>
      <c r="O604" s="2">
        <v>0</v>
      </c>
      <c r="P604" s="2">
        <v>1</v>
      </c>
      <c r="Q604" s="2">
        <v>0</v>
      </c>
      <c r="R604" s="2">
        <v>0</v>
      </c>
      <c r="S604" s="2">
        <v>0</v>
      </c>
      <c r="T604" s="2">
        <v>0</v>
      </c>
      <c r="X604" s="2">
        <v>0</v>
      </c>
      <c r="Y604" s="2">
        <v>0</v>
      </c>
      <c r="Z604" s="2">
        <v>2017</v>
      </c>
      <c r="AD604" s="2">
        <v>1</v>
      </c>
      <c r="AE604" s="2">
        <v>10840556</v>
      </c>
    </row>
    <row r="605" spans="1:31" ht="15" customHeight="1">
      <c r="A605" s="2">
        <v>10170602</v>
      </c>
      <c r="B605" s="2" t="s">
        <v>2890</v>
      </c>
      <c r="C605" s="2" t="s">
        <v>440</v>
      </c>
      <c r="D605" s="2">
        <v>1</v>
      </c>
      <c r="E605" s="2" t="s">
        <v>440</v>
      </c>
      <c r="G605" s="2">
        <v>10000009</v>
      </c>
      <c r="H605" s="2">
        <v>10010009</v>
      </c>
      <c r="I605" s="2">
        <f t="shared" si="8"/>
        <v>550</v>
      </c>
      <c r="J605" s="79">
        <v>42844.625</v>
      </c>
      <c r="M605" s="2">
        <v>8875</v>
      </c>
      <c r="N605" s="2">
        <v>0</v>
      </c>
      <c r="O605" s="2">
        <v>0</v>
      </c>
      <c r="P605" s="2">
        <v>0</v>
      </c>
      <c r="Q605" s="2">
        <v>1</v>
      </c>
      <c r="R605" s="2">
        <v>0</v>
      </c>
      <c r="S605" s="2">
        <v>0</v>
      </c>
      <c r="T605" s="2">
        <v>1</v>
      </c>
      <c r="X605" s="2">
        <v>0</v>
      </c>
      <c r="Y605" s="2">
        <v>0</v>
      </c>
      <c r="Z605" s="2">
        <v>2017</v>
      </c>
      <c r="AD605" s="2">
        <v>1</v>
      </c>
      <c r="AE605" s="2">
        <v>10840557</v>
      </c>
    </row>
    <row r="606" spans="1:31" ht="15" customHeight="1">
      <c r="A606" s="2">
        <v>10170603</v>
      </c>
      <c r="B606" s="2" t="s">
        <v>2891</v>
      </c>
      <c r="C606" s="2" t="s">
        <v>441</v>
      </c>
      <c r="D606" s="2">
        <v>1</v>
      </c>
      <c r="E606" s="2" t="s">
        <v>441</v>
      </c>
      <c r="G606" s="2">
        <v>10000009</v>
      </c>
      <c r="H606" s="2">
        <v>10010009</v>
      </c>
      <c r="I606" s="2">
        <f t="shared" si="8"/>
        <v>551</v>
      </c>
      <c r="J606" s="79">
        <v>42844.625</v>
      </c>
      <c r="M606" s="2">
        <v>3665</v>
      </c>
      <c r="N606" s="2">
        <v>0</v>
      </c>
      <c r="O606" s="2">
        <v>0</v>
      </c>
      <c r="P606" s="2">
        <v>0</v>
      </c>
      <c r="Q606" s="2">
        <v>1</v>
      </c>
      <c r="R606" s="2">
        <v>0</v>
      </c>
      <c r="S606" s="2">
        <v>1</v>
      </c>
      <c r="T606" s="2">
        <v>0</v>
      </c>
      <c r="X606" s="2">
        <v>0</v>
      </c>
      <c r="Y606" s="2">
        <v>0</v>
      </c>
      <c r="Z606" s="2">
        <v>2017</v>
      </c>
      <c r="AD606" s="2">
        <v>1</v>
      </c>
      <c r="AE606" s="2">
        <v>10840558</v>
      </c>
    </row>
    <row r="607" spans="1:31" ht="15" customHeight="1">
      <c r="A607" s="2">
        <v>10170604</v>
      </c>
      <c r="B607" s="2" t="s">
        <v>2892</v>
      </c>
      <c r="C607" s="2" t="s">
        <v>442</v>
      </c>
      <c r="D607" s="2">
        <v>1</v>
      </c>
      <c r="E607" s="2" t="s">
        <v>442</v>
      </c>
      <c r="G607" s="2">
        <v>10000009</v>
      </c>
      <c r="H607" s="2">
        <v>10010009</v>
      </c>
      <c r="I607" s="2">
        <f t="shared" si="8"/>
        <v>552</v>
      </c>
      <c r="J607" s="79">
        <v>42844.625</v>
      </c>
      <c r="M607" s="2">
        <v>7780</v>
      </c>
      <c r="N607" s="2">
        <v>0</v>
      </c>
      <c r="O607" s="2">
        <v>1</v>
      </c>
      <c r="P607" s="2">
        <v>0</v>
      </c>
      <c r="Q607" s="2">
        <v>0</v>
      </c>
      <c r="R607" s="2">
        <v>0</v>
      </c>
      <c r="S607" s="2">
        <v>1</v>
      </c>
      <c r="T607" s="2">
        <v>0</v>
      </c>
      <c r="X607" s="2">
        <v>0</v>
      </c>
      <c r="Y607" s="2">
        <v>0</v>
      </c>
      <c r="Z607" s="2">
        <v>2017</v>
      </c>
      <c r="AD607" s="2">
        <v>1</v>
      </c>
      <c r="AE607" s="2">
        <v>10840559</v>
      </c>
    </row>
    <row r="608" spans="1:31" ht="15" customHeight="1">
      <c r="A608" s="2">
        <v>10170605</v>
      </c>
      <c r="B608" s="2" t="s">
        <v>2893</v>
      </c>
      <c r="C608" s="2" t="s">
        <v>443</v>
      </c>
      <c r="D608" s="2">
        <v>1</v>
      </c>
      <c r="E608" s="2" t="s">
        <v>443</v>
      </c>
      <c r="G608" s="2">
        <v>10000009</v>
      </c>
      <c r="H608" s="2">
        <v>10010009</v>
      </c>
      <c r="I608" s="2">
        <f t="shared" si="8"/>
        <v>553</v>
      </c>
      <c r="J608" s="79">
        <v>42844.625</v>
      </c>
      <c r="M608" s="2">
        <v>4442</v>
      </c>
      <c r="N608" s="2">
        <v>0</v>
      </c>
      <c r="O608" s="2">
        <v>0</v>
      </c>
      <c r="P608" s="2">
        <v>0</v>
      </c>
      <c r="Q608" s="2">
        <v>1</v>
      </c>
      <c r="R608" s="2">
        <v>0</v>
      </c>
      <c r="S608" s="2">
        <v>1</v>
      </c>
      <c r="T608" s="2">
        <v>0</v>
      </c>
      <c r="X608" s="2">
        <v>0</v>
      </c>
      <c r="Y608" s="2">
        <v>0</v>
      </c>
      <c r="Z608" s="2">
        <v>2017</v>
      </c>
      <c r="AD608" s="2">
        <v>1</v>
      </c>
      <c r="AE608" s="2">
        <v>10840560</v>
      </c>
    </row>
    <row r="609" spans="1:31" ht="15" customHeight="1">
      <c r="A609" s="2">
        <v>10170606</v>
      </c>
      <c r="B609" s="2" t="s">
        <v>2894</v>
      </c>
      <c r="C609" s="2" t="s">
        <v>444</v>
      </c>
      <c r="D609" s="2">
        <v>1</v>
      </c>
      <c r="E609" s="2" t="s">
        <v>444</v>
      </c>
      <c r="G609" s="2">
        <v>10000009</v>
      </c>
      <c r="H609" s="2">
        <v>10010009</v>
      </c>
      <c r="I609" s="2">
        <f t="shared" si="8"/>
        <v>554</v>
      </c>
      <c r="J609" s="79">
        <v>42844.625</v>
      </c>
      <c r="M609" s="2">
        <v>2340</v>
      </c>
      <c r="N609" s="2">
        <v>1</v>
      </c>
      <c r="O609" s="2">
        <v>0</v>
      </c>
      <c r="P609" s="2">
        <v>0</v>
      </c>
      <c r="Q609" s="2">
        <v>0</v>
      </c>
      <c r="R609" s="2">
        <v>1</v>
      </c>
      <c r="S609" s="2">
        <v>0</v>
      </c>
      <c r="T609" s="2">
        <v>0</v>
      </c>
      <c r="X609" s="2">
        <v>0</v>
      </c>
      <c r="Y609" s="2">
        <v>0</v>
      </c>
      <c r="Z609" s="2">
        <v>2017</v>
      </c>
      <c r="AD609" s="2">
        <v>1</v>
      </c>
      <c r="AE609" s="2">
        <v>10840561</v>
      </c>
    </row>
    <row r="610" spans="1:31" ht="15" customHeight="1">
      <c r="A610" s="2">
        <v>10170607</v>
      </c>
      <c r="B610" s="2" t="s">
        <v>2895</v>
      </c>
      <c r="C610" s="2" t="s">
        <v>445</v>
      </c>
      <c r="D610" s="2">
        <v>1</v>
      </c>
      <c r="E610" s="2" t="s">
        <v>445</v>
      </c>
      <c r="G610" s="2">
        <v>10000009</v>
      </c>
      <c r="H610" s="2">
        <v>10010009</v>
      </c>
      <c r="I610" s="2">
        <f t="shared" si="8"/>
        <v>555</v>
      </c>
      <c r="J610" s="79">
        <v>42844.625</v>
      </c>
      <c r="M610" s="2">
        <v>8387</v>
      </c>
      <c r="N610" s="2">
        <v>0</v>
      </c>
      <c r="O610" s="2">
        <v>0</v>
      </c>
      <c r="P610" s="2">
        <v>2</v>
      </c>
      <c r="Q610" s="2">
        <v>0</v>
      </c>
      <c r="R610" s="2">
        <v>0</v>
      </c>
      <c r="S610" s="2">
        <v>0</v>
      </c>
      <c r="T610" s="2">
        <v>0</v>
      </c>
      <c r="X610" s="2">
        <v>0</v>
      </c>
      <c r="Y610" s="2">
        <v>0</v>
      </c>
      <c r="Z610" s="2">
        <v>2017</v>
      </c>
      <c r="AD610" s="2">
        <v>1</v>
      </c>
      <c r="AE610" s="2">
        <v>10840562</v>
      </c>
    </row>
    <row r="611" spans="1:31" ht="15" customHeight="1">
      <c r="A611" s="2">
        <v>10170608</v>
      </c>
      <c r="B611" s="2" t="s">
        <v>2896</v>
      </c>
      <c r="C611" s="2" t="s">
        <v>446</v>
      </c>
      <c r="D611" s="2">
        <v>1</v>
      </c>
      <c r="E611" s="2" t="s">
        <v>446</v>
      </c>
      <c r="G611" s="2">
        <v>10000009</v>
      </c>
      <c r="H611" s="2">
        <v>10010009</v>
      </c>
      <c r="I611" s="2">
        <f t="shared" si="8"/>
        <v>556</v>
      </c>
      <c r="J611" s="79">
        <v>42844.625</v>
      </c>
      <c r="M611" s="2">
        <v>8937</v>
      </c>
      <c r="N611" s="2">
        <v>1</v>
      </c>
      <c r="O611" s="2">
        <v>0</v>
      </c>
      <c r="P611" s="2">
        <v>0</v>
      </c>
      <c r="Q611" s="2">
        <v>0</v>
      </c>
      <c r="R611" s="2">
        <v>1</v>
      </c>
      <c r="S611" s="2">
        <v>0</v>
      </c>
      <c r="T611" s="2">
        <v>0</v>
      </c>
      <c r="X611" s="2">
        <v>0</v>
      </c>
      <c r="Y611" s="2">
        <v>0</v>
      </c>
      <c r="Z611" s="2">
        <v>2017</v>
      </c>
      <c r="AD611" s="2">
        <v>1</v>
      </c>
      <c r="AE611" s="2">
        <v>10840563</v>
      </c>
    </row>
    <row r="612" spans="1:31" ht="15" customHeight="1">
      <c r="A612" s="2">
        <v>10170609</v>
      </c>
      <c r="B612" s="2" t="s">
        <v>2897</v>
      </c>
      <c r="C612" s="2" t="s">
        <v>2898</v>
      </c>
      <c r="D612" s="2">
        <v>1</v>
      </c>
      <c r="E612" s="2" t="s">
        <v>2898</v>
      </c>
      <c r="G612" s="2">
        <v>10000009</v>
      </c>
      <c r="H612" s="2">
        <v>10010009</v>
      </c>
      <c r="I612" s="2">
        <f t="shared" si="8"/>
        <v>557</v>
      </c>
      <c r="J612" s="79">
        <v>42844.625</v>
      </c>
      <c r="M612" s="2">
        <v>1718</v>
      </c>
      <c r="N612" s="2">
        <v>0</v>
      </c>
      <c r="O612" s="2">
        <v>0</v>
      </c>
      <c r="P612" s="2">
        <v>0</v>
      </c>
      <c r="Q612" s="2">
        <v>1</v>
      </c>
      <c r="R612" s="2">
        <v>0</v>
      </c>
      <c r="S612" s="2">
        <v>0</v>
      </c>
      <c r="T612" s="2">
        <v>0</v>
      </c>
      <c r="X612" s="2">
        <v>0</v>
      </c>
      <c r="Y612" s="2">
        <v>0</v>
      </c>
      <c r="Z612" s="2">
        <v>2017</v>
      </c>
      <c r="AD612" s="2">
        <v>1</v>
      </c>
      <c r="AE612" s="2">
        <v>10840564</v>
      </c>
    </row>
    <row r="613" spans="1:31" ht="15" customHeight="1">
      <c r="A613" s="2">
        <v>10170610</v>
      </c>
      <c r="B613" s="2" t="s">
        <v>2899</v>
      </c>
      <c r="C613" s="2" t="s">
        <v>2900</v>
      </c>
      <c r="D613" s="2">
        <v>1</v>
      </c>
      <c r="E613" s="2" t="s">
        <v>2900</v>
      </c>
      <c r="G613" s="2">
        <v>10000009</v>
      </c>
      <c r="H613" s="2">
        <v>10010009</v>
      </c>
      <c r="I613" s="2">
        <f t="shared" si="8"/>
        <v>558</v>
      </c>
      <c r="J613" s="79">
        <v>42844.625</v>
      </c>
      <c r="M613" s="2">
        <v>3731</v>
      </c>
      <c r="N613" s="2">
        <v>0</v>
      </c>
      <c r="O613" s="2">
        <v>0</v>
      </c>
      <c r="P613" s="2">
        <v>1</v>
      </c>
      <c r="Q613" s="2">
        <v>0</v>
      </c>
      <c r="R613" s="2">
        <v>0</v>
      </c>
      <c r="S613" s="2">
        <v>0</v>
      </c>
      <c r="T613" s="2">
        <v>0</v>
      </c>
      <c r="X613" s="2">
        <v>0</v>
      </c>
      <c r="Y613" s="2">
        <v>0</v>
      </c>
      <c r="Z613" s="2">
        <v>2017</v>
      </c>
      <c r="AD613" s="2">
        <v>1</v>
      </c>
      <c r="AE613" s="2">
        <v>10840565</v>
      </c>
    </row>
    <row r="614" spans="1:31" ht="15" customHeight="1">
      <c r="A614" s="2">
        <v>10170611</v>
      </c>
      <c r="B614" s="2" t="s">
        <v>2901</v>
      </c>
      <c r="C614" s="2" t="s">
        <v>2902</v>
      </c>
      <c r="D614" s="2">
        <v>1</v>
      </c>
      <c r="E614" s="2" t="s">
        <v>2902</v>
      </c>
      <c r="G614" s="2">
        <v>10000009</v>
      </c>
      <c r="H614" s="2">
        <v>10010009</v>
      </c>
      <c r="I614" s="2">
        <f t="shared" si="8"/>
        <v>559</v>
      </c>
      <c r="J614" s="79">
        <v>42844.625</v>
      </c>
      <c r="M614" s="2">
        <v>1877</v>
      </c>
      <c r="N614" s="2">
        <v>1</v>
      </c>
      <c r="O614" s="2">
        <v>1</v>
      </c>
      <c r="P614" s="2">
        <v>0</v>
      </c>
      <c r="Q614" s="2">
        <v>0</v>
      </c>
      <c r="R614" s="2">
        <v>0</v>
      </c>
      <c r="S614" s="2">
        <v>0</v>
      </c>
      <c r="T614" s="2">
        <v>0</v>
      </c>
      <c r="X614" s="2">
        <v>0</v>
      </c>
      <c r="Y614" s="2">
        <v>0</v>
      </c>
      <c r="Z614" s="2">
        <v>2017</v>
      </c>
      <c r="AB614" s="2">
        <v>20001483</v>
      </c>
      <c r="AD614" s="2">
        <v>1</v>
      </c>
      <c r="AE614" s="2">
        <v>10840566</v>
      </c>
    </row>
    <row r="615" spans="1:31" ht="15" customHeight="1">
      <c r="A615" s="2">
        <v>10170612</v>
      </c>
      <c r="B615" s="2" t="s">
        <v>2903</v>
      </c>
      <c r="C615" s="2" t="s">
        <v>2904</v>
      </c>
      <c r="D615" s="2">
        <v>1</v>
      </c>
      <c r="E615" s="2" t="s">
        <v>2904</v>
      </c>
      <c r="G615" s="2">
        <v>10000009</v>
      </c>
      <c r="H615" s="2">
        <v>10010009</v>
      </c>
      <c r="I615" s="2">
        <f t="shared" si="8"/>
        <v>560</v>
      </c>
      <c r="J615" s="79">
        <v>42844.625</v>
      </c>
      <c r="M615" s="2">
        <v>8741</v>
      </c>
      <c r="N615" s="2">
        <v>0</v>
      </c>
      <c r="O615" s="2">
        <v>0</v>
      </c>
      <c r="P615" s="2">
        <v>1</v>
      </c>
      <c r="Q615" s="2">
        <v>1</v>
      </c>
      <c r="R615" s="2">
        <v>0</v>
      </c>
      <c r="S615" s="2">
        <v>1</v>
      </c>
      <c r="T615" s="2">
        <v>0</v>
      </c>
      <c r="X615" s="2">
        <v>0</v>
      </c>
      <c r="Y615" s="2">
        <v>0</v>
      </c>
      <c r="Z615" s="2">
        <v>2017</v>
      </c>
      <c r="AD615" s="2">
        <v>1</v>
      </c>
      <c r="AE615" s="2">
        <v>10840567</v>
      </c>
    </row>
    <row r="616" spans="1:31" ht="15" customHeight="1">
      <c r="A616" s="2">
        <v>10170613</v>
      </c>
      <c r="B616" s="2" t="s">
        <v>2905</v>
      </c>
      <c r="C616" s="2" t="s">
        <v>2906</v>
      </c>
      <c r="D616" s="2">
        <v>1</v>
      </c>
      <c r="E616" s="2" t="s">
        <v>2906</v>
      </c>
      <c r="G616" s="2">
        <v>10000009</v>
      </c>
      <c r="H616" s="2">
        <v>10010009</v>
      </c>
      <c r="I616" s="2">
        <f t="shared" si="8"/>
        <v>561</v>
      </c>
      <c r="J616" s="79">
        <v>42844.625</v>
      </c>
      <c r="M616" s="2">
        <v>1975</v>
      </c>
      <c r="N616" s="2">
        <v>0</v>
      </c>
      <c r="O616" s="2">
        <v>0</v>
      </c>
      <c r="P616" s="2">
        <v>0</v>
      </c>
      <c r="Q616" s="2">
        <v>0</v>
      </c>
      <c r="R616" s="2">
        <v>0</v>
      </c>
      <c r="S616" s="2">
        <v>0</v>
      </c>
      <c r="T616" s="2">
        <v>1</v>
      </c>
      <c r="X616" s="2">
        <v>0</v>
      </c>
      <c r="Y616" s="2">
        <v>0</v>
      </c>
      <c r="Z616" s="2">
        <v>2017</v>
      </c>
      <c r="AD616" s="2">
        <v>1</v>
      </c>
      <c r="AE616" s="2">
        <v>10840568</v>
      </c>
    </row>
    <row r="617" spans="1:31" ht="15" customHeight="1">
      <c r="A617" s="2">
        <v>10170614</v>
      </c>
      <c r="B617" s="2" t="s">
        <v>2907</v>
      </c>
      <c r="C617" s="2" t="s">
        <v>2880</v>
      </c>
      <c r="D617" s="2">
        <v>1</v>
      </c>
      <c r="E617" s="2" t="s">
        <v>2880</v>
      </c>
      <c r="G617" s="2">
        <v>10000002</v>
      </c>
      <c r="H617" s="2">
        <v>10010002</v>
      </c>
      <c r="I617" s="2">
        <f t="shared" si="8"/>
        <v>562</v>
      </c>
      <c r="J617" s="79">
        <v>42844.625</v>
      </c>
      <c r="M617" s="2">
        <v>6343</v>
      </c>
      <c r="N617" s="2">
        <v>0</v>
      </c>
      <c r="O617" s="2">
        <v>0</v>
      </c>
      <c r="P617" s="2">
        <v>0</v>
      </c>
      <c r="Q617" s="2">
        <v>0</v>
      </c>
      <c r="R617" s="2">
        <v>0</v>
      </c>
      <c r="S617" s="2">
        <v>0</v>
      </c>
      <c r="T617" s="2">
        <v>1</v>
      </c>
      <c r="X617" s="2">
        <v>0</v>
      </c>
      <c r="Y617" s="2">
        <v>0</v>
      </c>
      <c r="Z617" s="2">
        <v>2017</v>
      </c>
      <c r="AD617" s="2">
        <v>1</v>
      </c>
      <c r="AE617" s="4">
        <v>10841168</v>
      </c>
    </row>
    <row r="618" spans="1:31" ht="15" customHeight="1">
      <c r="A618" s="2">
        <v>10170615</v>
      </c>
      <c r="B618" s="2" t="s">
        <v>2908</v>
      </c>
      <c r="C618" s="2" t="s">
        <v>2882</v>
      </c>
      <c r="D618" s="2">
        <v>1</v>
      </c>
      <c r="E618" s="2" t="s">
        <v>2882</v>
      </c>
      <c r="G618" s="2">
        <v>10000002</v>
      </c>
      <c r="H618" s="2">
        <v>10010002</v>
      </c>
      <c r="I618" s="2">
        <f t="shared" si="8"/>
        <v>563</v>
      </c>
      <c r="J618" s="79">
        <v>42844.625</v>
      </c>
      <c r="M618" s="2">
        <v>4163</v>
      </c>
      <c r="N618" s="2">
        <v>0</v>
      </c>
      <c r="O618" s="2">
        <v>0</v>
      </c>
      <c r="P618" s="2">
        <v>0</v>
      </c>
      <c r="Q618" s="2">
        <v>0</v>
      </c>
      <c r="R618" s="2">
        <v>1</v>
      </c>
      <c r="S618" s="2">
        <v>1</v>
      </c>
      <c r="T618" s="2">
        <v>0</v>
      </c>
      <c r="X618" s="2">
        <v>0</v>
      </c>
      <c r="Y618" s="2">
        <v>0</v>
      </c>
      <c r="Z618" s="2">
        <v>2017</v>
      </c>
      <c r="AD618" s="2">
        <v>1</v>
      </c>
      <c r="AE618" s="4">
        <v>10841169</v>
      </c>
    </row>
    <row r="619" spans="1:31" ht="15" customHeight="1">
      <c r="A619" s="2">
        <v>10170616</v>
      </c>
      <c r="B619" s="2" t="s">
        <v>2909</v>
      </c>
      <c r="C619" s="2" t="s">
        <v>2910</v>
      </c>
      <c r="D619" s="2">
        <v>1</v>
      </c>
      <c r="E619" s="2" t="s">
        <v>2910</v>
      </c>
      <c r="G619" s="2">
        <v>10000002</v>
      </c>
      <c r="H619" s="2">
        <v>10010002</v>
      </c>
      <c r="I619" s="2">
        <f t="shared" si="8"/>
        <v>564</v>
      </c>
      <c r="J619" s="79">
        <v>42844.625</v>
      </c>
      <c r="M619" s="2">
        <v>1720</v>
      </c>
      <c r="N619" s="2">
        <v>0</v>
      </c>
      <c r="O619" s="2">
        <v>1</v>
      </c>
      <c r="P619" s="2">
        <v>0</v>
      </c>
      <c r="Q619" s="2">
        <v>1</v>
      </c>
      <c r="R619" s="2">
        <v>0</v>
      </c>
      <c r="S619" s="2">
        <v>0</v>
      </c>
      <c r="T619" s="2">
        <v>0</v>
      </c>
      <c r="X619" s="2">
        <v>0</v>
      </c>
      <c r="Y619" s="2">
        <v>0</v>
      </c>
      <c r="Z619" s="2">
        <v>2017</v>
      </c>
      <c r="AD619" s="2">
        <v>1</v>
      </c>
      <c r="AE619" s="4">
        <v>10841170</v>
      </c>
    </row>
    <row r="620" spans="1:31" ht="15" customHeight="1">
      <c r="A620" s="2">
        <v>10170617</v>
      </c>
      <c r="B620" s="2" t="s">
        <v>2911</v>
      </c>
      <c r="C620" s="2" t="s">
        <v>2912</v>
      </c>
      <c r="D620" s="2">
        <v>1</v>
      </c>
      <c r="E620" s="2" t="s">
        <v>2912</v>
      </c>
      <c r="G620" s="2">
        <v>10000002</v>
      </c>
      <c r="H620" s="2">
        <v>10010002</v>
      </c>
      <c r="I620" s="2">
        <f t="shared" si="8"/>
        <v>565</v>
      </c>
      <c r="J620" s="79">
        <v>42844.625</v>
      </c>
      <c r="M620" s="2">
        <v>7094</v>
      </c>
      <c r="N620" s="2">
        <v>1</v>
      </c>
      <c r="O620" s="2">
        <v>0</v>
      </c>
      <c r="P620" s="2">
        <v>0</v>
      </c>
      <c r="Q620" s="2">
        <v>1</v>
      </c>
      <c r="R620" s="2">
        <v>0</v>
      </c>
      <c r="S620" s="2">
        <v>0</v>
      </c>
      <c r="T620" s="2">
        <v>0</v>
      </c>
      <c r="X620" s="2">
        <v>0</v>
      </c>
      <c r="Y620" s="2">
        <v>0</v>
      </c>
      <c r="Z620" s="2">
        <v>2017</v>
      </c>
      <c r="AD620" s="2">
        <v>1</v>
      </c>
      <c r="AE620" s="4">
        <v>10841171</v>
      </c>
    </row>
    <row r="621" spans="1:31" ht="15" customHeight="1">
      <c r="A621" s="2">
        <v>10170618</v>
      </c>
      <c r="B621" s="2" t="s">
        <v>2913</v>
      </c>
      <c r="C621" s="2" t="s">
        <v>2914</v>
      </c>
      <c r="D621" s="2">
        <v>1</v>
      </c>
      <c r="E621" s="2" t="s">
        <v>2914</v>
      </c>
      <c r="G621" s="2">
        <v>10000002</v>
      </c>
      <c r="H621" s="2">
        <v>10010002</v>
      </c>
      <c r="I621" s="2">
        <f t="shared" si="8"/>
        <v>566</v>
      </c>
      <c r="J621" s="79">
        <v>42844.625</v>
      </c>
      <c r="M621" s="2">
        <v>9219</v>
      </c>
      <c r="N621" s="2">
        <v>0</v>
      </c>
      <c r="O621" s="2">
        <v>1</v>
      </c>
      <c r="P621" s="2">
        <v>0</v>
      </c>
      <c r="Q621" s="2">
        <v>0</v>
      </c>
      <c r="R621" s="2">
        <v>0</v>
      </c>
      <c r="S621" s="2">
        <v>0</v>
      </c>
      <c r="T621" s="2">
        <v>0</v>
      </c>
      <c r="X621" s="2">
        <v>0</v>
      </c>
      <c r="Y621" s="2">
        <v>0</v>
      </c>
      <c r="Z621" s="2">
        <v>2017</v>
      </c>
      <c r="AD621" s="2">
        <v>1</v>
      </c>
      <c r="AE621" s="4">
        <v>10841172</v>
      </c>
    </row>
    <row r="622" spans="1:31" ht="15" customHeight="1">
      <c r="A622" s="2">
        <v>10170619</v>
      </c>
      <c r="B622" s="2" t="s">
        <v>2915</v>
      </c>
      <c r="C622" s="2" t="s">
        <v>2916</v>
      </c>
      <c r="D622" s="2">
        <v>1</v>
      </c>
      <c r="E622" s="2" t="s">
        <v>2916</v>
      </c>
      <c r="G622" s="2">
        <v>10000002</v>
      </c>
      <c r="H622" s="2">
        <v>10010002</v>
      </c>
      <c r="I622" s="2">
        <f t="shared" si="8"/>
        <v>567</v>
      </c>
      <c r="J622" s="79">
        <v>42844.625</v>
      </c>
      <c r="M622" s="2">
        <v>6969</v>
      </c>
      <c r="N622" s="2">
        <v>0</v>
      </c>
      <c r="O622" s="2">
        <v>0</v>
      </c>
      <c r="P622" s="2">
        <v>0</v>
      </c>
      <c r="Q622" s="2">
        <v>1</v>
      </c>
      <c r="R622" s="2">
        <v>0</v>
      </c>
      <c r="S622" s="2">
        <v>0</v>
      </c>
      <c r="T622" s="2">
        <v>1</v>
      </c>
      <c r="X622" s="2">
        <v>0</v>
      </c>
      <c r="Y622" s="2">
        <v>0</v>
      </c>
      <c r="Z622" s="2">
        <v>2017</v>
      </c>
      <c r="AD622" s="2">
        <v>1</v>
      </c>
      <c r="AE622" s="4">
        <v>10841173</v>
      </c>
    </row>
    <row r="623" spans="1:31" ht="15" customHeight="1">
      <c r="A623" s="2">
        <v>10170620</v>
      </c>
      <c r="B623" s="2" t="s">
        <v>2917</v>
      </c>
      <c r="C623" s="2" t="s">
        <v>2918</v>
      </c>
      <c r="D623" s="2">
        <v>1</v>
      </c>
      <c r="E623" s="2" t="s">
        <v>2918</v>
      </c>
      <c r="G623" s="2">
        <v>10000002</v>
      </c>
      <c r="H623" s="2">
        <v>10010002</v>
      </c>
      <c r="I623" s="2">
        <f t="shared" si="8"/>
        <v>568</v>
      </c>
      <c r="J623" s="79">
        <v>42844.625</v>
      </c>
      <c r="M623" s="2">
        <v>8068</v>
      </c>
      <c r="N623" s="2">
        <v>0</v>
      </c>
      <c r="O623" s="2">
        <v>0</v>
      </c>
      <c r="P623" s="2">
        <v>0</v>
      </c>
      <c r="Q623" s="2">
        <v>1</v>
      </c>
      <c r="R623" s="2">
        <v>0</v>
      </c>
      <c r="S623" s="2">
        <v>1</v>
      </c>
      <c r="T623" s="2">
        <v>0</v>
      </c>
      <c r="X623" s="2">
        <v>0</v>
      </c>
      <c r="Y623" s="2">
        <v>0</v>
      </c>
      <c r="Z623" s="2">
        <v>2017</v>
      </c>
      <c r="AD623" s="2">
        <v>1</v>
      </c>
      <c r="AE623" s="4">
        <v>10841174</v>
      </c>
    </row>
    <row r="624" spans="1:31" ht="15" customHeight="1">
      <c r="A624" s="2">
        <v>10170621</v>
      </c>
      <c r="B624" s="2" t="s">
        <v>2919</v>
      </c>
      <c r="C624" s="2" t="s">
        <v>2920</v>
      </c>
      <c r="D624" s="2">
        <v>1</v>
      </c>
      <c r="E624" s="2" t="s">
        <v>2920</v>
      </c>
      <c r="G624" s="2">
        <v>10000002</v>
      </c>
      <c r="H624" s="2">
        <v>10010002</v>
      </c>
      <c r="I624" s="2">
        <f t="shared" si="8"/>
        <v>569</v>
      </c>
      <c r="J624" s="79">
        <v>42844.625</v>
      </c>
      <c r="M624" s="2">
        <v>2150</v>
      </c>
      <c r="N624" s="2">
        <v>0</v>
      </c>
      <c r="O624" s="2">
        <v>1</v>
      </c>
      <c r="P624" s="2">
        <v>0</v>
      </c>
      <c r="Q624" s="2">
        <v>0</v>
      </c>
      <c r="R624" s="2">
        <v>0</v>
      </c>
      <c r="S624" s="2">
        <v>1</v>
      </c>
      <c r="T624" s="2">
        <v>0</v>
      </c>
      <c r="X624" s="2">
        <v>0</v>
      </c>
      <c r="Y624" s="2">
        <v>0</v>
      </c>
      <c r="Z624" s="2">
        <v>2017</v>
      </c>
      <c r="AD624" s="2">
        <v>1</v>
      </c>
      <c r="AE624" s="4">
        <v>10841175</v>
      </c>
    </row>
    <row r="625" spans="1:31" ht="15" customHeight="1">
      <c r="A625" s="2">
        <v>10170622</v>
      </c>
      <c r="B625" s="2" t="s">
        <v>2921</v>
      </c>
      <c r="C625" s="2" t="s">
        <v>2922</v>
      </c>
      <c r="D625" s="2">
        <v>1</v>
      </c>
      <c r="E625" s="2" t="s">
        <v>2922</v>
      </c>
      <c r="G625" s="2">
        <v>10000002</v>
      </c>
      <c r="H625" s="2">
        <v>10010002</v>
      </c>
      <c r="I625" s="2">
        <f t="shared" si="8"/>
        <v>570</v>
      </c>
      <c r="J625" s="79">
        <v>42844.625</v>
      </c>
      <c r="M625" s="2">
        <v>2701</v>
      </c>
      <c r="N625" s="2">
        <v>0</v>
      </c>
      <c r="O625" s="2">
        <v>0</v>
      </c>
      <c r="P625" s="2">
        <v>0</v>
      </c>
      <c r="Q625" s="2">
        <v>1</v>
      </c>
      <c r="R625" s="2">
        <v>0</v>
      </c>
      <c r="S625" s="2">
        <v>1</v>
      </c>
      <c r="T625" s="2">
        <v>0</v>
      </c>
      <c r="X625" s="2">
        <v>0</v>
      </c>
      <c r="Y625" s="2">
        <v>0</v>
      </c>
      <c r="Z625" s="2">
        <v>2017</v>
      </c>
      <c r="AD625" s="2">
        <v>1</v>
      </c>
      <c r="AE625" s="4">
        <v>10841176</v>
      </c>
    </row>
    <row r="626" spans="1:31" ht="15" customHeight="1">
      <c r="A626" s="2">
        <v>10170623</v>
      </c>
      <c r="B626" s="2" t="s">
        <v>2923</v>
      </c>
      <c r="C626" s="2" t="s">
        <v>2924</v>
      </c>
      <c r="D626" s="2">
        <v>1</v>
      </c>
      <c r="E626" s="2" t="s">
        <v>2924</v>
      </c>
      <c r="G626" s="2">
        <v>10000002</v>
      </c>
      <c r="H626" s="2">
        <v>10010002</v>
      </c>
      <c r="I626" s="2">
        <f t="shared" si="8"/>
        <v>571</v>
      </c>
      <c r="J626" s="79">
        <v>42844.625</v>
      </c>
      <c r="M626" s="2">
        <v>6507</v>
      </c>
      <c r="N626" s="2">
        <v>1</v>
      </c>
      <c r="O626" s="2">
        <v>0</v>
      </c>
      <c r="P626" s="2">
        <v>0</v>
      </c>
      <c r="Q626" s="2">
        <v>0</v>
      </c>
      <c r="R626" s="2">
        <v>1</v>
      </c>
      <c r="S626" s="2">
        <v>0</v>
      </c>
      <c r="T626" s="2">
        <v>0</v>
      </c>
      <c r="X626" s="2">
        <v>0</v>
      </c>
      <c r="Y626" s="2">
        <v>0</v>
      </c>
      <c r="Z626" s="2">
        <v>2017</v>
      </c>
      <c r="AD626" s="2">
        <v>1</v>
      </c>
      <c r="AE626" s="4">
        <v>10841177</v>
      </c>
    </row>
    <row r="627" spans="1:31" ht="15" customHeight="1">
      <c r="A627" s="2">
        <v>10170624</v>
      </c>
      <c r="B627" s="2" t="s">
        <v>2925</v>
      </c>
      <c r="D627" s="2">
        <v>1</v>
      </c>
      <c r="G627" s="2">
        <v>10000005</v>
      </c>
      <c r="H627" s="2">
        <v>10010005</v>
      </c>
      <c r="I627" s="2">
        <f t="shared" si="8"/>
        <v>572</v>
      </c>
      <c r="J627" s="79">
        <v>42844.625</v>
      </c>
      <c r="M627" s="2">
        <v>5547</v>
      </c>
      <c r="N627" s="2">
        <v>0</v>
      </c>
      <c r="O627" s="2">
        <v>0</v>
      </c>
      <c r="P627" s="2">
        <v>2</v>
      </c>
      <c r="Q627" s="2">
        <v>0</v>
      </c>
      <c r="R627" s="2">
        <v>0</v>
      </c>
      <c r="S627" s="2">
        <v>0</v>
      </c>
      <c r="T627" s="2">
        <v>0</v>
      </c>
      <c r="X627" s="2">
        <v>0</v>
      </c>
      <c r="Y627" s="2">
        <v>0</v>
      </c>
      <c r="Z627" s="2">
        <v>2017</v>
      </c>
      <c r="AD627" s="2">
        <v>0</v>
      </c>
      <c r="AE627" s="2">
        <v>10840579</v>
      </c>
    </row>
    <row r="628" spans="1:31" ht="15" customHeight="1">
      <c r="A628" s="2">
        <v>10170625</v>
      </c>
      <c r="B628" s="2" t="s">
        <v>2926</v>
      </c>
      <c r="D628" s="2">
        <v>1</v>
      </c>
      <c r="G628" s="2">
        <v>10000002</v>
      </c>
      <c r="H628" s="2">
        <v>10010002</v>
      </c>
      <c r="I628" s="2">
        <f t="shared" si="8"/>
        <v>573</v>
      </c>
      <c r="J628" s="79">
        <v>42844.625</v>
      </c>
      <c r="M628" s="2">
        <v>8205</v>
      </c>
      <c r="N628" s="2">
        <v>1</v>
      </c>
      <c r="O628" s="2">
        <v>0</v>
      </c>
      <c r="P628" s="2">
        <v>0</v>
      </c>
      <c r="Q628" s="2">
        <v>0</v>
      </c>
      <c r="R628" s="2">
        <v>1</v>
      </c>
      <c r="S628" s="2">
        <v>0</v>
      </c>
      <c r="T628" s="2">
        <v>0</v>
      </c>
      <c r="X628" s="2">
        <v>0</v>
      </c>
      <c r="Y628" s="2">
        <v>0</v>
      </c>
      <c r="Z628" s="2">
        <v>2017</v>
      </c>
      <c r="AD628" s="2">
        <v>0</v>
      </c>
      <c r="AE628" s="2">
        <v>10840580</v>
      </c>
    </row>
    <row r="629" spans="1:31" ht="15" customHeight="1">
      <c r="A629" s="2">
        <v>10170626</v>
      </c>
      <c r="B629" s="2" t="s">
        <v>2927</v>
      </c>
      <c r="D629" s="2">
        <v>1</v>
      </c>
      <c r="G629" s="2">
        <v>10000002</v>
      </c>
      <c r="H629" s="2">
        <v>10010002</v>
      </c>
      <c r="I629" s="2">
        <f t="shared" si="8"/>
        <v>574</v>
      </c>
      <c r="J629" s="79">
        <v>42844.625</v>
      </c>
      <c r="M629" s="2">
        <v>6599</v>
      </c>
      <c r="N629" s="2">
        <v>0</v>
      </c>
      <c r="O629" s="2">
        <v>0</v>
      </c>
      <c r="P629" s="2">
        <v>0</v>
      </c>
      <c r="Q629" s="2">
        <v>1</v>
      </c>
      <c r="R629" s="2">
        <v>0</v>
      </c>
      <c r="S629" s="2">
        <v>0</v>
      </c>
      <c r="T629" s="2">
        <v>0</v>
      </c>
      <c r="X629" s="2">
        <v>0</v>
      </c>
      <c r="Y629" s="2">
        <v>0</v>
      </c>
      <c r="Z629" s="2">
        <v>2017</v>
      </c>
      <c r="AD629" s="2">
        <v>0</v>
      </c>
      <c r="AE629" s="2">
        <v>10840581</v>
      </c>
    </row>
    <row r="630" spans="1:31" ht="15" customHeight="1">
      <c r="A630" s="2">
        <v>10170627</v>
      </c>
      <c r="B630" s="2" t="s">
        <v>2928</v>
      </c>
      <c r="D630" s="2">
        <v>1</v>
      </c>
      <c r="G630" s="2">
        <v>10000002</v>
      </c>
      <c r="H630" s="2">
        <v>10010002</v>
      </c>
      <c r="I630" s="2">
        <f t="shared" si="8"/>
        <v>575</v>
      </c>
      <c r="J630" s="79">
        <v>42844.625</v>
      </c>
      <c r="M630" s="2">
        <v>5582</v>
      </c>
      <c r="N630" s="2">
        <v>0</v>
      </c>
      <c r="O630" s="2">
        <v>0</v>
      </c>
      <c r="P630" s="2">
        <v>1</v>
      </c>
      <c r="Q630" s="2">
        <v>0</v>
      </c>
      <c r="R630" s="2">
        <v>0</v>
      </c>
      <c r="S630" s="2">
        <v>0</v>
      </c>
      <c r="T630" s="2">
        <v>0</v>
      </c>
      <c r="X630" s="2">
        <v>0</v>
      </c>
      <c r="Y630" s="2">
        <v>0</v>
      </c>
      <c r="Z630" s="2">
        <v>2017</v>
      </c>
      <c r="AD630" s="2">
        <v>1</v>
      </c>
      <c r="AE630" s="2">
        <v>10840582</v>
      </c>
    </row>
    <row r="631" spans="1:31" ht="15" customHeight="1">
      <c r="A631" s="2">
        <v>10170628</v>
      </c>
      <c r="B631" s="2" t="s">
        <v>2929</v>
      </c>
      <c r="D631" s="2">
        <v>1</v>
      </c>
      <c r="G631" s="2">
        <v>10000002</v>
      </c>
      <c r="H631" s="2">
        <v>10010002</v>
      </c>
      <c r="I631" s="2">
        <f t="shared" si="8"/>
        <v>576</v>
      </c>
      <c r="J631" s="79">
        <v>42844.625</v>
      </c>
      <c r="M631" s="2">
        <v>3442</v>
      </c>
      <c r="N631" s="2">
        <v>1</v>
      </c>
      <c r="O631" s="2">
        <v>1</v>
      </c>
      <c r="P631" s="2">
        <v>0</v>
      </c>
      <c r="Q631" s="2">
        <v>0</v>
      </c>
      <c r="R631" s="2">
        <v>0</v>
      </c>
      <c r="S631" s="2">
        <v>0</v>
      </c>
      <c r="T631" s="2">
        <v>0</v>
      </c>
      <c r="X631" s="2">
        <v>0</v>
      </c>
      <c r="Y631" s="2">
        <v>0</v>
      </c>
      <c r="Z631" s="2">
        <v>2017</v>
      </c>
      <c r="AD631" s="2">
        <v>1</v>
      </c>
      <c r="AE631" s="2">
        <v>10840583</v>
      </c>
    </row>
    <row r="632" spans="1:31" ht="15" customHeight="1">
      <c r="A632" s="2">
        <v>10170629</v>
      </c>
      <c r="B632" s="2" t="s">
        <v>2930</v>
      </c>
      <c r="C632" s="2" t="s">
        <v>1143</v>
      </c>
      <c r="D632" s="2">
        <v>1</v>
      </c>
      <c r="E632" s="2" t="s">
        <v>1143</v>
      </c>
      <c r="G632" s="2">
        <v>10000002</v>
      </c>
      <c r="H632" s="2">
        <v>10010002</v>
      </c>
      <c r="I632" s="2">
        <f t="shared" si="8"/>
        <v>577</v>
      </c>
      <c r="J632" s="79">
        <v>42844.625</v>
      </c>
      <c r="M632" s="2">
        <v>2993</v>
      </c>
      <c r="N632" s="2">
        <v>0</v>
      </c>
      <c r="O632" s="2">
        <v>0</v>
      </c>
      <c r="P632" s="2">
        <v>1</v>
      </c>
      <c r="Q632" s="2">
        <v>1</v>
      </c>
      <c r="R632" s="2">
        <v>0</v>
      </c>
      <c r="S632" s="2">
        <v>1</v>
      </c>
      <c r="T632" s="2">
        <v>0</v>
      </c>
      <c r="X632" s="2">
        <v>0</v>
      </c>
      <c r="Y632" s="2">
        <v>0</v>
      </c>
      <c r="Z632" s="2">
        <v>2017</v>
      </c>
      <c r="AD632" s="2">
        <v>1</v>
      </c>
      <c r="AE632" s="2">
        <v>10840584</v>
      </c>
    </row>
    <row r="633" spans="1:31" ht="15" customHeight="1">
      <c r="A633" s="2">
        <v>10170630</v>
      </c>
      <c r="B633" s="2" t="s">
        <v>2931</v>
      </c>
      <c r="C633" s="2" t="s">
        <v>1144</v>
      </c>
      <c r="D633" s="2">
        <v>1</v>
      </c>
      <c r="E633" s="2" t="s">
        <v>1144</v>
      </c>
      <c r="G633" s="2">
        <v>10000002</v>
      </c>
      <c r="H633" s="2">
        <v>10010002</v>
      </c>
      <c r="I633" s="2">
        <f t="shared" si="8"/>
        <v>578</v>
      </c>
      <c r="J633" s="79">
        <v>42844.625</v>
      </c>
      <c r="M633" s="2">
        <v>4167</v>
      </c>
      <c r="N633" s="2">
        <v>0</v>
      </c>
      <c r="O633" s="2">
        <v>0</v>
      </c>
      <c r="P633" s="2">
        <v>0</v>
      </c>
      <c r="Q633" s="2">
        <v>0</v>
      </c>
      <c r="R633" s="2">
        <v>0</v>
      </c>
      <c r="S633" s="2">
        <v>0</v>
      </c>
      <c r="T633" s="2">
        <v>1</v>
      </c>
      <c r="X633" s="2">
        <v>0</v>
      </c>
      <c r="Y633" s="2">
        <v>0</v>
      </c>
      <c r="Z633" s="2">
        <v>2017</v>
      </c>
      <c r="AD633" s="2">
        <v>1</v>
      </c>
      <c r="AE633" s="2">
        <v>10840585</v>
      </c>
    </row>
    <row r="634" spans="1:31" ht="15" customHeight="1">
      <c r="A634" s="2">
        <v>10170631</v>
      </c>
      <c r="B634" s="2" t="s">
        <v>2932</v>
      </c>
      <c r="C634" s="2" t="s">
        <v>1145</v>
      </c>
      <c r="D634" s="2">
        <v>1</v>
      </c>
      <c r="E634" s="2" t="s">
        <v>1145</v>
      </c>
      <c r="G634" s="2">
        <v>10000002</v>
      </c>
      <c r="H634" s="2">
        <v>10010002</v>
      </c>
      <c r="I634" s="2">
        <f t="shared" si="8"/>
        <v>579</v>
      </c>
      <c r="J634" s="79">
        <v>42844.625</v>
      </c>
      <c r="M634" s="2">
        <v>5650</v>
      </c>
      <c r="N634" s="2">
        <v>0</v>
      </c>
      <c r="O634" s="2">
        <v>0</v>
      </c>
      <c r="P634" s="2">
        <v>0</v>
      </c>
      <c r="Q634" s="2">
        <v>0</v>
      </c>
      <c r="R634" s="2">
        <v>0</v>
      </c>
      <c r="S634" s="2">
        <v>0</v>
      </c>
      <c r="T634" s="2">
        <v>1</v>
      </c>
      <c r="X634" s="2">
        <v>0</v>
      </c>
      <c r="Y634" s="2">
        <v>0</v>
      </c>
      <c r="Z634" s="2">
        <v>2017</v>
      </c>
      <c r="AD634" s="2">
        <v>1</v>
      </c>
      <c r="AE634" s="2">
        <v>10840586</v>
      </c>
    </row>
    <row r="635" spans="1:31" ht="15" customHeight="1">
      <c r="A635" s="2">
        <v>10170632</v>
      </c>
      <c r="B635" s="2" t="s">
        <v>2933</v>
      </c>
      <c r="C635" s="2" t="s">
        <v>1146</v>
      </c>
      <c r="D635" s="2">
        <v>1</v>
      </c>
      <c r="E635" s="2" t="s">
        <v>1146</v>
      </c>
      <c r="G635" s="2">
        <v>10000002</v>
      </c>
      <c r="H635" s="2">
        <v>10010002</v>
      </c>
      <c r="I635" s="2">
        <f t="shared" si="8"/>
        <v>580</v>
      </c>
      <c r="J635" s="79">
        <v>42844.625</v>
      </c>
      <c r="M635" s="2">
        <v>8208</v>
      </c>
      <c r="N635" s="2">
        <v>0</v>
      </c>
      <c r="O635" s="2">
        <v>0</v>
      </c>
      <c r="P635" s="2">
        <v>0</v>
      </c>
      <c r="Q635" s="2">
        <v>0</v>
      </c>
      <c r="R635" s="2">
        <v>1</v>
      </c>
      <c r="S635" s="2">
        <v>1</v>
      </c>
      <c r="T635" s="2">
        <v>0</v>
      </c>
      <c r="X635" s="2">
        <v>0</v>
      </c>
      <c r="Y635" s="2">
        <v>0</v>
      </c>
      <c r="Z635" s="2">
        <v>2017</v>
      </c>
      <c r="AD635" s="2">
        <v>1</v>
      </c>
      <c r="AE635" s="2">
        <v>10840587</v>
      </c>
    </row>
    <row r="636" spans="1:31" ht="15" customHeight="1">
      <c r="A636" s="2">
        <v>10170633</v>
      </c>
      <c r="B636" s="2" t="s">
        <v>2934</v>
      </c>
      <c r="C636" s="2" t="s">
        <v>583</v>
      </c>
      <c r="D636" s="2">
        <v>1</v>
      </c>
      <c r="E636" s="2" t="s">
        <v>583</v>
      </c>
      <c r="G636" s="2">
        <v>10000002</v>
      </c>
      <c r="H636" s="2">
        <v>10010002</v>
      </c>
      <c r="I636" s="2">
        <f t="shared" si="8"/>
        <v>581</v>
      </c>
      <c r="J636" s="79">
        <v>42844.625</v>
      </c>
      <c r="M636" s="2">
        <v>6290</v>
      </c>
      <c r="N636" s="2">
        <v>0</v>
      </c>
      <c r="O636" s="2">
        <v>1</v>
      </c>
      <c r="P636" s="2">
        <v>0</v>
      </c>
      <c r="Q636" s="2">
        <v>1</v>
      </c>
      <c r="R636" s="2">
        <v>0</v>
      </c>
      <c r="S636" s="2">
        <v>0</v>
      </c>
      <c r="T636" s="2">
        <v>0</v>
      </c>
      <c r="X636" s="2">
        <v>0</v>
      </c>
      <c r="Y636" s="2">
        <v>0</v>
      </c>
      <c r="Z636" s="2">
        <v>2017</v>
      </c>
      <c r="AD636" s="2">
        <v>1</v>
      </c>
      <c r="AE636" s="2">
        <v>10840588</v>
      </c>
    </row>
    <row r="637" spans="1:31" ht="15" customHeight="1">
      <c r="A637" s="2">
        <v>10170634</v>
      </c>
      <c r="B637" s="2" t="s">
        <v>2935</v>
      </c>
      <c r="C637" s="2" t="s">
        <v>2936</v>
      </c>
      <c r="D637" s="2">
        <v>1</v>
      </c>
      <c r="E637" s="2" t="s">
        <v>2936</v>
      </c>
      <c r="G637" s="2">
        <v>10000002</v>
      </c>
      <c r="H637" s="2">
        <v>10010002</v>
      </c>
      <c r="I637" s="2">
        <f t="shared" ref="I637:I700" si="9">I636+1</f>
        <v>582</v>
      </c>
      <c r="J637" s="79">
        <v>42844.625</v>
      </c>
      <c r="M637" s="2">
        <v>1292</v>
      </c>
      <c r="N637" s="2">
        <v>1</v>
      </c>
      <c r="O637" s="2">
        <v>0</v>
      </c>
      <c r="P637" s="2">
        <v>0</v>
      </c>
      <c r="Q637" s="2">
        <v>1</v>
      </c>
      <c r="R637" s="2">
        <v>0</v>
      </c>
      <c r="S637" s="2">
        <v>0</v>
      </c>
      <c r="T637" s="2">
        <v>0</v>
      </c>
      <c r="X637" s="2">
        <v>0</v>
      </c>
      <c r="Y637" s="2">
        <v>0</v>
      </c>
      <c r="Z637" s="2">
        <v>2017</v>
      </c>
      <c r="AD637" s="2">
        <v>1</v>
      </c>
      <c r="AE637" s="2">
        <v>10840589</v>
      </c>
    </row>
    <row r="638" spans="1:31" ht="15" customHeight="1">
      <c r="A638" s="2">
        <v>10170635</v>
      </c>
      <c r="B638" s="2" t="s">
        <v>2937</v>
      </c>
      <c r="C638" s="2" t="s">
        <v>2938</v>
      </c>
      <c r="D638" s="2">
        <v>1</v>
      </c>
      <c r="E638" s="2" t="s">
        <v>2938</v>
      </c>
      <c r="G638" s="2">
        <v>10000002</v>
      </c>
      <c r="H638" s="2">
        <v>10010002</v>
      </c>
      <c r="I638" s="2">
        <f t="shared" si="9"/>
        <v>583</v>
      </c>
      <c r="J638" s="79">
        <v>42844.625</v>
      </c>
      <c r="M638" s="2">
        <v>3742</v>
      </c>
      <c r="N638" s="2">
        <v>1</v>
      </c>
      <c r="O638" s="2">
        <v>0</v>
      </c>
      <c r="P638" s="2">
        <v>0</v>
      </c>
      <c r="Q638" s="2">
        <v>0</v>
      </c>
      <c r="R638" s="2">
        <v>0</v>
      </c>
      <c r="S638" s="2">
        <v>0</v>
      </c>
      <c r="T638" s="2">
        <v>0</v>
      </c>
      <c r="X638" s="2">
        <v>0</v>
      </c>
      <c r="Y638" s="2">
        <v>0</v>
      </c>
      <c r="Z638" s="2">
        <v>2017</v>
      </c>
      <c r="AD638" s="2">
        <v>1</v>
      </c>
      <c r="AE638" s="2">
        <v>10840590</v>
      </c>
    </row>
    <row r="639" spans="1:31" ht="15" customHeight="1">
      <c r="A639" s="2">
        <v>10170636</v>
      </c>
      <c r="B639" s="2" t="s">
        <v>2939</v>
      </c>
      <c r="C639" s="2" t="s">
        <v>2940</v>
      </c>
      <c r="D639" s="2">
        <v>1</v>
      </c>
      <c r="E639" s="2" t="s">
        <v>2940</v>
      </c>
      <c r="G639" s="2">
        <v>10000009</v>
      </c>
      <c r="H639" s="2">
        <v>10010009</v>
      </c>
      <c r="I639" s="2">
        <f t="shared" si="9"/>
        <v>584</v>
      </c>
      <c r="J639" s="79">
        <v>42844.625</v>
      </c>
      <c r="M639" s="2">
        <v>7941</v>
      </c>
      <c r="N639" s="2">
        <v>0</v>
      </c>
      <c r="O639" s="2">
        <v>0</v>
      </c>
      <c r="P639" s="2">
        <v>0</v>
      </c>
      <c r="Q639" s="2">
        <v>1</v>
      </c>
      <c r="R639" s="2">
        <v>0</v>
      </c>
      <c r="S639" s="2">
        <v>0</v>
      </c>
      <c r="T639" s="2">
        <v>1</v>
      </c>
      <c r="X639" s="2">
        <v>0</v>
      </c>
      <c r="Y639" s="2">
        <v>0</v>
      </c>
      <c r="Z639" s="2">
        <v>2017</v>
      </c>
      <c r="AD639" s="2">
        <v>1</v>
      </c>
      <c r="AE639" s="2">
        <v>10840591</v>
      </c>
    </row>
    <row r="640" spans="1:31" ht="15" customHeight="1">
      <c r="A640" s="2">
        <v>10170637</v>
      </c>
      <c r="B640" s="2" t="s">
        <v>2941</v>
      </c>
      <c r="C640" s="2" t="s">
        <v>2942</v>
      </c>
      <c r="D640" s="2">
        <v>1</v>
      </c>
      <c r="E640" s="2" t="s">
        <v>2942</v>
      </c>
      <c r="G640" s="2">
        <v>10000009</v>
      </c>
      <c r="H640" s="2">
        <v>10010009</v>
      </c>
      <c r="I640" s="2">
        <f t="shared" si="9"/>
        <v>585</v>
      </c>
      <c r="J640" s="79">
        <v>42844.625</v>
      </c>
      <c r="M640" s="2">
        <v>4741</v>
      </c>
      <c r="N640" s="2">
        <v>0</v>
      </c>
      <c r="O640" s="2">
        <v>0</v>
      </c>
      <c r="P640" s="2">
        <v>0</v>
      </c>
      <c r="Q640" s="2">
        <v>1</v>
      </c>
      <c r="R640" s="2">
        <v>0</v>
      </c>
      <c r="S640" s="2">
        <v>1</v>
      </c>
      <c r="T640" s="2">
        <v>0</v>
      </c>
      <c r="X640" s="2">
        <v>0</v>
      </c>
      <c r="Y640" s="2">
        <v>0</v>
      </c>
      <c r="Z640" s="2">
        <v>2017</v>
      </c>
      <c r="AD640" s="2">
        <v>1</v>
      </c>
      <c r="AE640" s="2">
        <v>10840592</v>
      </c>
    </row>
    <row r="641" spans="1:31" ht="15" customHeight="1">
      <c r="A641" s="2">
        <v>10170638</v>
      </c>
      <c r="B641" s="2" t="s">
        <v>2943</v>
      </c>
      <c r="C641" s="2" t="s">
        <v>2944</v>
      </c>
      <c r="D641" s="2">
        <v>1</v>
      </c>
      <c r="E641" s="2" t="s">
        <v>2944</v>
      </c>
      <c r="G641" s="2">
        <v>10000009</v>
      </c>
      <c r="H641" s="2">
        <v>10010009</v>
      </c>
      <c r="I641" s="2">
        <f t="shared" si="9"/>
        <v>586</v>
      </c>
      <c r="J641" s="79">
        <v>42844.625</v>
      </c>
      <c r="M641" s="2">
        <v>4303</v>
      </c>
      <c r="N641" s="2">
        <v>0</v>
      </c>
      <c r="O641" s="2">
        <v>1</v>
      </c>
      <c r="P641" s="2">
        <v>0</v>
      </c>
      <c r="Q641" s="2">
        <v>0</v>
      </c>
      <c r="R641" s="2">
        <v>0</v>
      </c>
      <c r="S641" s="2">
        <v>1</v>
      </c>
      <c r="T641" s="2">
        <v>0</v>
      </c>
      <c r="X641" s="2">
        <v>0</v>
      </c>
      <c r="Y641" s="2">
        <v>0</v>
      </c>
      <c r="Z641" s="2">
        <v>2017</v>
      </c>
      <c r="AD641" s="2">
        <v>1</v>
      </c>
      <c r="AE641" s="2">
        <v>10840593</v>
      </c>
    </row>
    <row r="642" spans="1:31" ht="15" customHeight="1">
      <c r="A642" s="2">
        <v>10170639</v>
      </c>
      <c r="B642" s="2" t="s">
        <v>2945</v>
      </c>
      <c r="C642" s="2" t="s">
        <v>2946</v>
      </c>
      <c r="D642" s="2">
        <v>1</v>
      </c>
      <c r="E642" s="2" t="s">
        <v>2946</v>
      </c>
      <c r="G642" s="2">
        <v>10000009</v>
      </c>
      <c r="H642" s="2">
        <v>10010009</v>
      </c>
      <c r="I642" s="2">
        <f t="shared" si="9"/>
        <v>587</v>
      </c>
      <c r="J642" s="79">
        <v>42844.625</v>
      </c>
      <c r="M642" s="2">
        <v>8224</v>
      </c>
      <c r="N642" s="2">
        <v>0</v>
      </c>
      <c r="O642" s="2">
        <v>0</v>
      </c>
      <c r="P642" s="2">
        <v>0</v>
      </c>
      <c r="Q642" s="2">
        <v>1</v>
      </c>
      <c r="R642" s="2">
        <v>0</v>
      </c>
      <c r="S642" s="2">
        <v>1</v>
      </c>
      <c r="T642" s="2">
        <v>0</v>
      </c>
      <c r="X642" s="2">
        <v>0</v>
      </c>
      <c r="Y642" s="2">
        <v>0</v>
      </c>
      <c r="Z642" s="2">
        <v>2017</v>
      </c>
      <c r="AD642" s="2">
        <v>1</v>
      </c>
      <c r="AE642" s="2">
        <v>10840594</v>
      </c>
    </row>
    <row r="643" spans="1:31" ht="15" customHeight="1">
      <c r="A643" s="2">
        <v>10170640</v>
      </c>
      <c r="B643" s="2" t="s">
        <v>2947</v>
      </c>
      <c r="C643" s="2" t="s">
        <v>2948</v>
      </c>
      <c r="D643" s="2">
        <v>1</v>
      </c>
      <c r="E643" s="2" t="s">
        <v>2948</v>
      </c>
      <c r="G643" s="2">
        <v>10000009</v>
      </c>
      <c r="H643" s="2">
        <v>10010009</v>
      </c>
      <c r="I643" s="2">
        <f t="shared" si="9"/>
        <v>588</v>
      </c>
      <c r="J643" s="79">
        <v>42844.625</v>
      </c>
      <c r="M643" s="2">
        <v>9779</v>
      </c>
      <c r="N643" s="2">
        <v>1</v>
      </c>
      <c r="O643" s="2">
        <v>0</v>
      </c>
      <c r="P643" s="2">
        <v>0</v>
      </c>
      <c r="Q643" s="2">
        <v>0</v>
      </c>
      <c r="R643" s="2">
        <v>1</v>
      </c>
      <c r="S643" s="2">
        <v>0</v>
      </c>
      <c r="T643" s="2">
        <v>0</v>
      </c>
      <c r="X643" s="2">
        <v>0</v>
      </c>
      <c r="Y643" s="2">
        <v>0</v>
      </c>
      <c r="Z643" s="2">
        <v>2017</v>
      </c>
      <c r="AD643" s="2">
        <v>1</v>
      </c>
      <c r="AE643" s="2">
        <v>10840595</v>
      </c>
    </row>
    <row r="644" spans="1:31" ht="15" customHeight="1">
      <c r="A644" s="2">
        <v>10170641</v>
      </c>
      <c r="B644" s="2" t="s">
        <v>2949</v>
      </c>
      <c r="C644" s="2" t="s">
        <v>489</v>
      </c>
      <c r="D644" s="2">
        <v>1</v>
      </c>
      <c r="E644" s="2" t="s">
        <v>489</v>
      </c>
      <c r="G644" s="2">
        <v>10000009</v>
      </c>
      <c r="H644" s="2">
        <v>10010009</v>
      </c>
      <c r="I644" s="2">
        <f t="shared" si="9"/>
        <v>589</v>
      </c>
      <c r="J644" s="79">
        <v>42844.625</v>
      </c>
      <c r="M644" s="2">
        <v>8272</v>
      </c>
      <c r="N644" s="2">
        <v>0</v>
      </c>
      <c r="O644" s="2">
        <v>0</v>
      </c>
      <c r="P644" s="2">
        <v>2</v>
      </c>
      <c r="Q644" s="2">
        <v>0</v>
      </c>
      <c r="R644" s="2">
        <v>0</v>
      </c>
      <c r="S644" s="2">
        <v>0</v>
      </c>
      <c r="T644" s="2">
        <v>0</v>
      </c>
      <c r="X644" s="2">
        <v>0</v>
      </c>
      <c r="Y644" s="2">
        <v>0</v>
      </c>
      <c r="Z644" s="2">
        <v>2017</v>
      </c>
      <c r="AD644" s="2">
        <v>1</v>
      </c>
      <c r="AE644" s="2">
        <v>10840596</v>
      </c>
    </row>
    <row r="645" spans="1:31" ht="15" customHeight="1">
      <c r="A645" s="2">
        <v>10170642</v>
      </c>
      <c r="B645" s="2" t="s">
        <v>2950</v>
      </c>
      <c r="C645" s="2" t="s">
        <v>2951</v>
      </c>
      <c r="D645" s="2">
        <v>1</v>
      </c>
      <c r="E645" s="2" t="s">
        <v>2951</v>
      </c>
      <c r="G645" s="2">
        <v>10000009</v>
      </c>
      <c r="H645" s="2">
        <v>10010009</v>
      </c>
      <c r="I645" s="2">
        <f t="shared" si="9"/>
        <v>590</v>
      </c>
      <c r="J645" s="79">
        <v>42844.625</v>
      </c>
      <c r="M645" s="2">
        <v>3419</v>
      </c>
      <c r="N645" s="2">
        <v>1</v>
      </c>
      <c r="O645" s="2">
        <v>0</v>
      </c>
      <c r="P645" s="2">
        <v>0</v>
      </c>
      <c r="Q645" s="2">
        <v>0</v>
      </c>
      <c r="R645" s="2">
        <v>1</v>
      </c>
      <c r="S645" s="2">
        <v>0</v>
      </c>
      <c r="T645" s="2">
        <v>0</v>
      </c>
      <c r="X645" s="2">
        <v>0</v>
      </c>
      <c r="Y645" s="2">
        <v>0</v>
      </c>
      <c r="Z645" s="2">
        <v>2017</v>
      </c>
      <c r="AD645" s="2">
        <v>1</v>
      </c>
      <c r="AE645" s="2">
        <v>10840597</v>
      </c>
    </row>
    <row r="646" spans="1:31" ht="15" customHeight="1">
      <c r="A646" s="2">
        <v>10170643</v>
      </c>
      <c r="B646" s="2" t="s">
        <v>2952</v>
      </c>
      <c r="C646" s="2" t="s">
        <v>2953</v>
      </c>
      <c r="D646" s="2">
        <v>1</v>
      </c>
      <c r="E646" s="2" t="s">
        <v>2953</v>
      </c>
      <c r="G646" s="2">
        <v>10000009</v>
      </c>
      <c r="H646" s="2">
        <v>10010009</v>
      </c>
      <c r="I646" s="2">
        <f t="shared" si="9"/>
        <v>591</v>
      </c>
      <c r="J646" s="79">
        <v>42844.625</v>
      </c>
      <c r="M646" s="2">
        <v>8359</v>
      </c>
      <c r="N646" s="2">
        <v>0</v>
      </c>
      <c r="O646" s="2">
        <v>0</v>
      </c>
      <c r="P646" s="2">
        <v>0</v>
      </c>
      <c r="Q646" s="2">
        <v>1</v>
      </c>
      <c r="R646" s="2">
        <v>0</v>
      </c>
      <c r="S646" s="2">
        <v>0</v>
      </c>
      <c r="T646" s="2">
        <v>0</v>
      </c>
      <c r="X646" s="2">
        <v>0</v>
      </c>
      <c r="Y646" s="2">
        <v>0</v>
      </c>
      <c r="Z646" s="2">
        <v>2017</v>
      </c>
      <c r="AD646" s="2">
        <v>1</v>
      </c>
      <c r="AE646" s="2">
        <v>10840598</v>
      </c>
    </row>
    <row r="647" spans="1:31" ht="15" customHeight="1">
      <c r="A647" s="2">
        <v>10170644</v>
      </c>
      <c r="B647" s="2" t="s">
        <v>2954</v>
      </c>
      <c r="C647" s="2" t="s">
        <v>2955</v>
      </c>
      <c r="D647" s="2">
        <v>1</v>
      </c>
      <c r="E647" s="2" t="s">
        <v>2955</v>
      </c>
      <c r="G647" s="2">
        <v>10000009</v>
      </c>
      <c r="H647" s="2">
        <v>10010009</v>
      </c>
      <c r="I647" s="2">
        <f t="shared" si="9"/>
        <v>592</v>
      </c>
      <c r="J647" s="79">
        <v>42844.625</v>
      </c>
      <c r="M647" s="2">
        <v>5147</v>
      </c>
      <c r="N647" s="2">
        <v>0</v>
      </c>
      <c r="O647" s="2">
        <v>0</v>
      </c>
      <c r="P647" s="2">
        <v>1</v>
      </c>
      <c r="Q647" s="2">
        <v>0</v>
      </c>
      <c r="R647" s="2">
        <v>0</v>
      </c>
      <c r="S647" s="2">
        <v>0</v>
      </c>
      <c r="T647" s="2">
        <v>0</v>
      </c>
      <c r="X647" s="2">
        <v>0</v>
      </c>
      <c r="Y647" s="2">
        <v>0</v>
      </c>
      <c r="Z647" s="2">
        <v>2017</v>
      </c>
      <c r="AD647" s="2">
        <v>1</v>
      </c>
      <c r="AE647" s="2">
        <v>10840599</v>
      </c>
    </row>
    <row r="648" spans="1:31" ht="15" customHeight="1">
      <c r="A648" s="2">
        <v>10170645</v>
      </c>
      <c r="B648" s="2" t="s">
        <v>2956</v>
      </c>
      <c r="C648" s="2" t="s">
        <v>2957</v>
      </c>
      <c r="D648" s="2">
        <v>1</v>
      </c>
      <c r="E648" s="2" t="s">
        <v>2957</v>
      </c>
      <c r="G648" s="2">
        <v>10000009</v>
      </c>
      <c r="H648" s="2">
        <v>10010009</v>
      </c>
      <c r="I648" s="2">
        <f t="shared" si="9"/>
        <v>593</v>
      </c>
      <c r="J648" s="79">
        <v>42844.625</v>
      </c>
      <c r="M648" s="2">
        <v>3650</v>
      </c>
      <c r="N648" s="2">
        <v>1</v>
      </c>
      <c r="O648" s="2">
        <v>1</v>
      </c>
      <c r="P648" s="2">
        <v>0</v>
      </c>
      <c r="Q648" s="2">
        <v>0</v>
      </c>
      <c r="R648" s="2">
        <v>0</v>
      </c>
      <c r="S648" s="2">
        <v>0</v>
      </c>
      <c r="T648" s="2">
        <v>0</v>
      </c>
      <c r="X648" s="2">
        <v>0</v>
      </c>
      <c r="Y648" s="2">
        <v>0</v>
      </c>
      <c r="Z648" s="2">
        <v>2017</v>
      </c>
      <c r="AD648" s="2">
        <v>1</v>
      </c>
      <c r="AE648" s="2">
        <v>10840600</v>
      </c>
    </row>
    <row r="649" spans="1:31" ht="15" customHeight="1">
      <c r="A649" s="2">
        <v>10170646</v>
      </c>
      <c r="B649" s="2" t="s">
        <v>2958</v>
      </c>
      <c r="C649" s="2" t="s">
        <v>2959</v>
      </c>
      <c r="D649" s="2">
        <v>1</v>
      </c>
      <c r="E649" s="2" t="s">
        <v>2959</v>
      </c>
      <c r="G649" s="2">
        <v>10000009</v>
      </c>
      <c r="H649" s="2">
        <v>10010009</v>
      </c>
      <c r="I649" s="2">
        <f t="shared" si="9"/>
        <v>594</v>
      </c>
      <c r="J649" s="79">
        <v>42844.625</v>
      </c>
      <c r="M649" s="2">
        <v>8736</v>
      </c>
      <c r="N649" s="2">
        <v>0</v>
      </c>
      <c r="O649" s="2">
        <v>0</v>
      </c>
      <c r="P649" s="2">
        <v>1</v>
      </c>
      <c r="Q649" s="2">
        <v>1</v>
      </c>
      <c r="R649" s="2">
        <v>0</v>
      </c>
      <c r="S649" s="2">
        <v>1</v>
      </c>
      <c r="T649" s="2">
        <v>0</v>
      </c>
      <c r="X649" s="2">
        <v>0</v>
      </c>
      <c r="Y649" s="2">
        <v>0</v>
      </c>
      <c r="Z649" s="2">
        <v>2017</v>
      </c>
      <c r="AD649" s="2">
        <v>1</v>
      </c>
      <c r="AE649" s="2">
        <v>10840601</v>
      </c>
    </row>
    <row r="650" spans="1:31" ht="15" customHeight="1">
      <c r="A650" s="2">
        <v>10170647</v>
      </c>
      <c r="B650" s="2" t="s">
        <v>2960</v>
      </c>
      <c r="C650" s="2" t="s">
        <v>2961</v>
      </c>
      <c r="D650" s="2">
        <v>1</v>
      </c>
      <c r="E650" s="2" t="s">
        <v>2961</v>
      </c>
      <c r="G650" s="2">
        <v>10000009</v>
      </c>
      <c r="H650" s="2">
        <v>10010009</v>
      </c>
      <c r="I650" s="2">
        <f t="shared" si="9"/>
        <v>595</v>
      </c>
      <c r="J650" s="79">
        <v>42844.625</v>
      </c>
      <c r="M650" s="2">
        <v>314</v>
      </c>
      <c r="N650" s="2">
        <v>0</v>
      </c>
      <c r="O650" s="2">
        <v>0</v>
      </c>
      <c r="P650" s="2">
        <v>0</v>
      </c>
      <c r="Q650" s="2">
        <v>0</v>
      </c>
      <c r="R650" s="2">
        <v>0</v>
      </c>
      <c r="S650" s="2">
        <v>0</v>
      </c>
      <c r="T650" s="2">
        <v>1</v>
      </c>
      <c r="X650" s="2">
        <v>0</v>
      </c>
      <c r="Y650" s="2">
        <v>0</v>
      </c>
      <c r="Z650" s="2">
        <v>2017</v>
      </c>
      <c r="AD650" s="2">
        <v>1</v>
      </c>
      <c r="AE650" s="2">
        <v>10840602</v>
      </c>
    </row>
    <row r="651" spans="1:31" ht="15" customHeight="1">
      <c r="A651" s="2">
        <v>10170648</v>
      </c>
      <c r="B651" s="2" t="s">
        <v>2962</v>
      </c>
      <c r="C651" s="2" t="s">
        <v>2963</v>
      </c>
      <c r="D651" s="2">
        <v>1</v>
      </c>
      <c r="E651" s="2" t="s">
        <v>2963</v>
      </c>
      <c r="G651" s="2">
        <v>10000009</v>
      </c>
      <c r="H651" s="2">
        <v>10010009</v>
      </c>
      <c r="I651" s="2">
        <f t="shared" si="9"/>
        <v>596</v>
      </c>
      <c r="J651" s="79">
        <v>42844.625</v>
      </c>
      <c r="M651" s="2">
        <v>871</v>
      </c>
      <c r="N651" s="2">
        <v>0</v>
      </c>
      <c r="O651" s="2">
        <v>0</v>
      </c>
      <c r="P651" s="2">
        <v>0</v>
      </c>
      <c r="Q651" s="2">
        <v>0</v>
      </c>
      <c r="R651" s="2">
        <v>0</v>
      </c>
      <c r="S651" s="2">
        <v>0</v>
      </c>
      <c r="T651" s="2">
        <v>1</v>
      </c>
      <c r="X651" s="2">
        <v>0</v>
      </c>
      <c r="Y651" s="2">
        <v>0</v>
      </c>
      <c r="Z651" s="2">
        <v>2017</v>
      </c>
      <c r="AD651" s="2">
        <v>1</v>
      </c>
      <c r="AE651" s="2">
        <v>10840603</v>
      </c>
    </row>
    <row r="652" spans="1:31" ht="15" customHeight="1">
      <c r="A652" s="2">
        <v>10170649</v>
      </c>
      <c r="B652" s="2" t="s">
        <v>2964</v>
      </c>
      <c r="C652" s="2" t="s">
        <v>2965</v>
      </c>
      <c r="D652" s="2">
        <v>1</v>
      </c>
      <c r="E652" s="2" t="s">
        <v>2965</v>
      </c>
      <c r="G652" s="2">
        <v>10000009</v>
      </c>
      <c r="H652" s="2">
        <v>10010009</v>
      </c>
      <c r="I652" s="2">
        <f t="shared" si="9"/>
        <v>597</v>
      </c>
      <c r="J652" s="79">
        <v>42844.625</v>
      </c>
      <c r="M652" s="2">
        <v>1330</v>
      </c>
      <c r="N652" s="2">
        <v>0</v>
      </c>
      <c r="O652" s="2">
        <v>0</v>
      </c>
      <c r="P652" s="2">
        <v>0</v>
      </c>
      <c r="Q652" s="2">
        <v>0</v>
      </c>
      <c r="R652" s="2">
        <v>1</v>
      </c>
      <c r="S652" s="2">
        <v>1</v>
      </c>
      <c r="T652" s="2">
        <v>0</v>
      </c>
      <c r="X652" s="2">
        <v>0</v>
      </c>
      <c r="Y652" s="2">
        <v>0</v>
      </c>
      <c r="Z652" s="2">
        <v>2017</v>
      </c>
      <c r="AD652" s="2">
        <v>1</v>
      </c>
      <c r="AE652" s="2">
        <v>10840604</v>
      </c>
    </row>
    <row r="653" spans="1:31" ht="15" customHeight="1">
      <c r="A653" s="2">
        <v>10170650</v>
      </c>
      <c r="D653" s="2">
        <v>1</v>
      </c>
      <c r="I653" s="2">
        <f t="shared" si="9"/>
        <v>598</v>
      </c>
      <c r="J653" s="79">
        <v>42845.625</v>
      </c>
      <c r="M653" s="2">
        <v>7040</v>
      </c>
      <c r="N653" s="2">
        <v>0</v>
      </c>
      <c r="O653" s="2">
        <v>1</v>
      </c>
      <c r="P653" s="2">
        <v>0</v>
      </c>
      <c r="Q653" s="2">
        <v>1</v>
      </c>
      <c r="R653" s="2">
        <v>0</v>
      </c>
      <c r="S653" s="2">
        <v>0</v>
      </c>
      <c r="T653" s="2">
        <v>0</v>
      </c>
      <c r="X653" s="2">
        <v>0</v>
      </c>
      <c r="Y653" s="2">
        <v>0</v>
      </c>
      <c r="Z653" s="2">
        <v>2017</v>
      </c>
      <c r="AD653" s="2">
        <v>0</v>
      </c>
      <c r="AE653" s="2">
        <v>10840605</v>
      </c>
    </row>
    <row r="654" spans="1:31" ht="15" customHeight="1">
      <c r="A654" s="2">
        <v>10170651</v>
      </c>
      <c r="D654" s="2">
        <v>1</v>
      </c>
      <c r="I654" s="2">
        <f t="shared" si="9"/>
        <v>599</v>
      </c>
      <c r="J654" s="79">
        <v>42846.625</v>
      </c>
      <c r="M654" s="2">
        <v>5104</v>
      </c>
      <c r="N654" s="2">
        <v>1</v>
      </c>
      <c r="O654" s="2">
        <v>0</v>
      </c>
      <c r="P654" s="2">
        <v>0</v>
      </c>
      <c r="Q654" s="2">
        <v>1</v>
      </c>
      <c r="R654" s="2">
        <v>0</v>
      </c>
      <c r="S654" s="2">
        <v>0</v>
      </c>
      <c r="T654" s="2">
        <v>0</v>
      </c>
      <c r="X654" s="2">
        <v>0</v>
      </c>
      <c r="Y654" s="2">
        <v>0</v>
      </c>
      <c r="Z654" s="2">
        <v>2017</v>
      </c>
      <c r="AD654" s="2">
        <v>0</v>
      </c>
      <c r="AE654" s="2">
        <v>10840606</v>
      </c>
    </row>
    <row r="655" spans="1:31" ht="15" customHeight="1">
      <c r="A655" s="2">
        <v>10170652</v>
      </c>
      <c r="D655" s="2">
        <v>1</v>
      </c>
      <c r="I655" s="2">
        <f t="shared" si="9"/>
        <v>600</v>
      </c>
      <c r="J655" s="79">
        <v>42847.625</v>
      </c>
      <c r="M655" s="2">
        <v>3143</v>
      </c>
      <c r="N655" s="2">
        <v>0</v>
      </c>
      <c r="O655" s="2">
        <v>1</v>
      </c>
      <c r="P655" s="2">
        <v>0</v>
      </c>
      <c r="Q655" s="2">
        <v>0</v>
      </c>
      <c r="R655" s="2">
        <v>0</v>
      </c>
      <c r="S655" s="2">
        <v>0</v>
      </c>
      <c r="T655" s="2">
        <v>0</v>
      </c>
      <c r="X655" s="2">
        <v>0</v>
      </c>
      <c r="Y655" s="2">
        <v>0</v>
      </c>
      <c r="Z655" s="2">
        <v>2017</v>
      </c>
      <c r="AD655" s="2">
        <v>0</v>
      </c>
      <c r="AE655" s="2">
        <v>10840607</v>
      </c>
    </row>
    <row r="656" spans="1:31" ht="15" customHeight="1">
      <c r="A656" s="2">
        <v>10170653</v>
      </c>
      <c r="B656" s="2" t="s">
        <v>2966</v>
      </c>
      <c r="D656" s="2">
        <v>1</v>
      </c>
      <c r="G656" s="2">
        <v>10000003</v>
      </c>
      <c r="H656" s="2">
        <v>10010003</v>
      </c>
      <c r="I656" s="2">
        <f t="shared" si="9"/>
        <v>601</v>
      </c>
      <c r="J656" s="79">
        <v>42844.625</v>
      </c>
      <c r="M656" s="2">
        <v>4917</v>
      </c>
      <c r="N656" s="2">
        <v>0</v>
      </c>
      <c r="O656" s="2">
        <v>0</v>
      </c>
      <c r="P656" s="2">
        <v>0</v>
      </c>
      <c r="Q656" s="2">
        <v>1</v>
      </c>
      <c r="R656" s="2">
        <v>0</v>
      </c>
      <c r="S656" s="2">
        <v>0</v>
      </c>
      <c r="T656" s="2">
        <v>1</v>
      </c>
      <c r="X656" s="2">
        <v>0</v>
      </c>
      <c r="Y656" s="2">
        <v>0</v>
      </c>
      <c r="Z656" s="2">
        <v>2017</v>
      </c>
      <c r="AD656" s="2">
        <v>0</v>
      </c>
      <c r="AE656" s="2">
        <v>10840608</v>
      </c>
    </row>
    <row r="657" spans="1:31" ht="15" customHeight="1">
      <c r="A657" s="2">
        <v>10170654</v>
      </c>
      <c r="D657" s="2">
        <v>1</v>
      </c>
      <c r="I657" s="2">
        <f t="shared" si="9"/>
        <v>602</v>
      </c>
      <c r="J657" s="79">
        <v>42844.625</v>
      </c>
      <c r="M657" s="2">
        <v>2703</v>
      </c>
      <c r="N657" s="2">
        <v>0</v>
      </c>
      <c r="O657" s="2">
        <v>0</v>
      </c>
      <c r="P657" s="2">
        <v>0</v>
      </c>
      <c r="Q657" s="2">
        <v>1</v>
      </c>
      <c r="R657" s="2">
        <v>0</v>
      </c>
      <c r="S657" s="2">
        <v>1</v>
      </c>
      <c r="T657" s="2">
        <v>0</v>
      </c>
      <c r="X657" s="2">
        <v>0</v>
      </c>
      <c r="Y657" s="2">
        <v>0</v>
      </c>
      <c r="Z657" s="2">
        <v>2017</v>
      </c>
      <c r="AD657" s="2">
        <v>0</v>
      </c>
      <c r="AE657" s="2">
        <v>10840609</v>
      </c>
    </row>
    <row r="658" spans="1:31" ht="15" customHeight="1">
      <c r="A658" s="2">
        <v>10170655</v>
      </c>
      <c r="B658" s="2" t="s">
        <v>2967</v>
      </c>
      <c r="D658" s="2">
        <v>1</v>
      </c>
      <c r="G658" s="2">
        <v>10000002</v>
      </c>
      <c r="H658" s="2">
        <v>10010002</v>
      </c>
      <c r="I658" s="2">
        <f t="shared" si="9"/>
        <v>603</v>
      </c>
      <c r="J658" s="79">
        <v>42844.625</v>
      </c>
      <c r="M658" s="2">
        <v>3792</v>
      </c>
      <c r="N658" s="2">
        <v>0</v>
      </c>
      <c r="O658" s="2">
        <v>1</v>
      </c>
      <c r="P658" s="2">
        <v>0</v>
      </c>
      <c r="Q658" s="2">
        <v>0</v>
      </c>
      <c r="R658" s="2">
        <v>0</v>
      </c>
      <c r="S658" s="2">
        <v>1</v>
      </c>
      <c r="T658" s="2">
        <v>0</v>
      </c>
      <c r="X658" s="2">
        <v>0</v>
      </c>
      <c r="Y658" s="2">
        <v>0</v>
      </c>
      <c r="Z658" s="2">
        <v>2017</v>
      </c>
      <c r="AD658" s="2">
        <v>0</v>
      </c>
      <c r="AE658" s="2">
        <v>10840610</v>
      </c>
    </row>
    <row r="659" spans="1:31" ht="15" customHeight="1">
      <c r="A659" s="2">
        <v>10170656</v>
      </c>
      <c r="B659" s="2" t="s">
        <v>2968</v>
      </c>
      <c r="D659" s="2">
        <v>1</v>
      </c>
      <c r="G659" s="2">
        <v>10000002</v>
      </c>
      <c r="H659" s="2">
        <v>10010002</v>
      </c>
      <c r="I659" s="2">
        <f t="shared" si="9"/>
        <v>604</v>
      </c>
      <c r="J659" s="79">
        <v>42844.625</v>
      </c>
      <c r="M659" s="2">
        <v>3013</v>
      </c>
      <c r="N659" s="2">
        <v>0</v>
      </c>
      <c r="O659" s="2">
        <v>0</v>
      </c>
      <c r="P659" s="2">
        <v>0</v>
      </c>
      <c r="Q659" s="2">
        <v>1</v>
      </c>
      <c r="R659" s="2">
        <v>0</v>
      </c>
      <c r="S659" s="2">
        <v>1</v>
      </c>
      <c r="T659" s="2">
        <v>0</v>
      </c>
      <c r="X659" s="2">
        <v>0</v>
      </c>
      <c r="Y659" s="2">
        <v>0</v>
      </c>
      <c r="Z659" s="2">
        <v>2017</v>
      </c>
      <c r="AD659" s="2">
        <v>1</v>
      </c>
      <c r="AE659" s="2">
        <v>10840611</v>
      </c>
    </row>
    <row r="660" spans="1:31" ht="15" customHeight="1">
      <c r="A660" s="2">
        <v>10170657</v>
      </c>
      <c r="B660" s="2" t="s">
        <v>2969</v>
      </c>
      <c r="D660" s="2">
        <v>1</v>
      </c>
      <c r="G660" s="2">
        <v>10000002</v>
      </c>
      <c r="H660" s="2">
        <v>10010002</v>
      </c>
      <c r="I660" s="2">
        <f t="shared" si="9"/>
        <v>605</v>
      </c>
      <c r="J660" s="79">
        <v>42844.625</v>
      </c>
      <c r="M660" s="2">
        <v>5503</v>
      </c>
      <c r="N660" s="2">
        <v>1</v>
      </c>
      <c r="O660" s="2">
        <v>0</v>
      </c>
      <c r="P660" s="2">
        <v>0</v>
      </c>
      <c r="Q660" s="2">
        <v>0</v>
      </c>
      <c r="R660" s="2">
        <v>1</v>
      </c>
      <c r="S660" s="2">
        <v>0</v>
      </c>
      <c r="T660" s="2">
        <v>0</v>
      </c>
      <c r="X660" s="2">
        <v>0</v>
      </c>
      <c r="Y660" s="2">
        <v>0</v>
      </c>
      <c r="Z660" s="2">
        <v>2017</v>
      </c>
      <c r="AD660" s="2">
        <v>1</v>
      </c>
      <c r="AE660" s="2">
        <v>10840612</v>
      </c>
    </row>
    <row r="661" spans="1:31" ht="15" customHeight="1">
      <c r="A661" s="2">
        <v>10170658</v>
      </c>
      <c r="B661" s="2" t="s">
        <v>2970</v>
      </c>
      <c r="D661" s="2">
        <v>1</v>
      </c>
      <c r="G661" s="2">
        <v>10000001</v>
      </c>
      <c r="H661" s="2">
        <v>10010001</v>
      </c>
      <c r="I661" s="2">
        <f t="shared" si="9"/>
        <v>606</v>
      </c>
      <c r="J661" s="79">
        <v>42844.625</v>
      </c>
      <c r="M661" s="2">
        <v>1810</v>
      </c>
      <c r="N661" s="2">
        <v>0</v>
      </c>
      <c r="O661" s="2">
        <v>0</v>
      </c>
      <c r="P661" s="2">
        <v>2</v>
      </c>
      <c r="Q661" s="2">
        <v>0</v>
      </c>
      <c r="R661" s="2">
        <v>0</v>
      </c>
      <c r="S661" s="2">
        <v>0</v>
      </c>
      <c r="T661" s="2">
        <v>0</v>
      </c>
      <c r="X661" s="2">
        <v>0</v>
      </c>
      <c r="Y661" s="2">
        <v>0</v>
      </c>
      <c r="Z661" s="2">
        <v>2017</v>
      </c>
      <c r="AD661" s="2">
        <v>1</v>
      </c>
      <c r="AE661" s="2">
        <v>10840613</v>
      </c>
    </row>
    <row r="662" spans="1:31" ht="15" customHeight="1">
      <c r="A662" s="2">
        <v>10170659</v>
      </c>
      <c r="B662" s="2" t="s">
        <v>2971</v>
      </c>
      <c r="D662" s="2">
        <v>1</v>
      </c>
      <c r="G662" s="2">
        <v>10000002</v>
      </c>
      <c r="H662" s="2">
        <v>10010002</v>
      </c>
      <c r="I662" s="2">
        <f t="shared" si="9"/>
        <v>607</v>
      </c>
      <c r="J662" s="79">
        <v>42844.625</v>
      </c>
      <c r="M662" s="2">
        <v>311</v>
      </c>
      <c r="N662" s="2">
        <v>1</v>
      </c>
      <c r="O662" s="2">
        <v>0</v>
      </c>
      <c r="P662" s="2">
        <v>0</v>
      </c>
      <c r="Q662" s="2">
        <v>0</v>
      </c>
      <c r="R662" s="2">
        <v>1</v>
      </c>
      <c r="S662" s="2">
        <v>0</v>
      </c>
      <c r="T662" s="2">
        <v>0</v>
      </c>
      <c r="X662" s="2">
        <v>0</v>
      </c>
      <c r="Y662" s="2">
        <v>0</v>
      </c>
      <c r="Z662" s="2">
        <v>2017</v>
      </c>
      <c r="AD662" s="2">
        <v>1</v>
      </c>
      <c r="AE662" s="2">
        <v>10840614</v>
      </c>
    </row>
    <row r="663" spans="1:31" ht="15" customHeight="1">
      <c r="A663" s="2">
        <v>10170660</v>
      </c>
      <c r="B663" s="2" t="s">
        <v>2972</v>
      </c>
      <c r="D663" s="2">
        <v>1</v>
      </c>
      <c r="G663" s="2">
        <v>10000002</v>
      </c>
      <c r="H663" s="2">
        <v>10010002</v>
      </c>
      <c r="I663" s="2">
        <f t="shared" si="9"/>
        <v>608</v>
      </c>
      <c r="J663" s="79">
        <v>42844.625</v>
      </c>
      <c r="M663" s="2">
        <v>204</v>
      </c>
      <c r="N663" s="2">
        <v>0</v>
      </c>
      <c r="O663" s="2">
        <v>0</v>
      </c>
      <c r="P663" s="2">
        <v>0</v>
      </c>
      <c r="Q663" s="2">
        <v>1</v>
      </c>
      <c r="R663" s="2">
        <v>0</v>
      </c>
      <c r="S663" s="2">
        <v>0</v>
      </c>
      <c r="T663" s="2">
        <v>0</v>
      </c>
      <c r="X663" s="2">
        <v>0</v>
      </c>
      <c r="Y663" s="2">
        <v>0</v>
      </c>
      <c r="Z663" s="2">
        <v>2017</v>
      </c>
      <c r="AD663" s="2">
        <v>1</v>
      </c>
      <c r="AE663" s="2">
        <v>10840615</v>
      </c>
    </row>
    <row r="664" spans="1:31" ht="15" customHeight="1">
      <c r="A664" s="2">
        <v>10170661</v>
      </c>
      <c r="B664" s="2" t="s">
        <v>2973</v>
      </c>
      <c r="D664" s="2">
        <v>1</v>
      </c>
      <c r="G664" s="2">
        <v>10000002</v>
      </c>
      <c r="H664" s="2">
        <v>10010002</v>
      </c>
      <c r="I664" s="2">
        <f t="shared" si="9"/>
        <v>609</v>
      </c>
      <c r="J664" s="79">
        <v>42844.625</v>
      </c>
      <c r="M664" s="2">
        <v>4919</v>
      </c>
      <c r="N664" s="2">
        <v>0</v>
      </c>
      <c r="O664" s="2">
        <v>0</v>
      </c>
      <c r="P664" s="2">
        <v>1</v>
      </c>
      <c r="Q664" s="2">
        <v>0</v>
      </c>
      <c r="R664" s="2">
        <v>0</v>
      </c>
      <c r="S664" s="2">
        <v>0</v>
      </c>
      <c r="T664" s="2">
        <v>0</v>
      </c>
      <c r="X664" s="2">
        <v>0</v>
      </c>
      <c r="Y664" s="2">
        <v>0</v>
      </c>
      <c r="Z664" s="2">
        <v>2017</v>
      </c>
      <c r="AD664" s="2">
        <v>1</v>
      </c>
      <c r="AE664" s="2">
        <v>10840616</v>
      </c>
    </row>
    <row r="665" spans="1:31" ht="15" customHeight="1">
      <c r="A665" s="2">
        <v>10170662</v>
      </c>
      <c r="B665" s="2" t="s">
        <v>2974</v>
      </c>
      <c r="D665" s="2">
        <v>1</v>
      </c>
      <c r="G665" s="2">
        <v>10000002</v>
      </c>
      <c r="H665" s="2">
        <v>10010002</v>
      </c>
      <c r="I665" s="2">
        <f t="shared" si="9"/>
        <v>610</v>
      </c>
      <c r="J665" s="79">
        <v>42844.625</v>
      </c>
      <c r="M665" s="2">
        <v>9694</v>
      </c>
      <c r="N665" s="2">
        <v>1</v>
      </c>
      <c r="O665" s="2">
        <v>1</v>
      </c>
      <c r="P665" s="2">
        <v>0</v>
      </c>
      <c r="Q665" s="2">
        <v>0</v>
      </c>
      <c r="R665" s="2">
        <v>0</v>
      </c>
      <c r="S665" s="2">
        <v>0</v>
      </c>
      <c r="T665" s="2">
        <v>0</v>
      </c>
      <c r="X665" s="2">
        <v>0</v>
      </c>
      <c r="Y665" s="2">
        <v>0</v>
      </c>
      <c r="Z665" s="2">
        <v>2017</v>
      </c>
      <c r="AD665" s="2">
        <v>1</v>
      </c>
      <c r="AE665" s="2">
        <v>10840617</v>
      </c>
    </row>
    <row r="666" spans="1:31" ht="15" customHeight="1">
      <c r="A666" s="2">
        <v>10170663</v>
      </c>
      <c r="B666" s="2" t="s">
        <v>2975</v>
      </c>
      <c r="C666" s="2" t="s">
        <v>2976</v>
      </c>
      <c r="D666" s="2">
        <v>1</v>
      </c>
      <c r="E666" s="2" t="s">
        <v>2976</v>
      </c>
      <c r="G666" s="2">
        <v>10000009</v>
      </c>
      <c r="H666" s="2">
        <v>10010009</v>
      </c>
      <c r="I666" s="2">
        <f t="shared" si="9"/>
        <v>611</v>
      </c>
      <c r="J666" s="79">
        <v>42844.625</v>
      </c>
      <c r="M666" s="2">
        <v>6338</v>
      </c>
      <c r="N666" s="2">
        <v>0</v>
      </c>
      <c r="O666" s="2">
        <v>0</v>
      </c>
      <c r="P666" s="2">
        <v>1</v>
      </c>
      <c r="Q666" s="2">
        <v>1</v>
      </c>
      <c r="R666" s="2">
        <v>0</v>
      </c>
      <c r="S666" s="2">
        <v>1</v>
      </c>
      <c r="T666" s="2">
        <v>0</v>
      </c>
      <c r="X666" s="2">
        <v>0</v>
      </c>
      <c r="Y666" s="2">
        <v>0</v>
      </c>
      <c r="Z666" s="2">
        <v>2017</v>
      </c>
      <c r="AD666" s="2">
        <v>1</v>
      </c>
      <c r="AE666" s="2">
        <v>10840618</v>
      </c>
    </row>
    <row r="667" spans="1:31" ht="15" customHeight="1">
      <c r="A667" s="2">
        <v>10170664</v>
      </c>
      <c r="B667" s="2" t="s">
        <v>2977</v>
      </c>
      <c r="C667" s="2" t="s">
        <v>2978</v>
      </c>
      <c r="D667" s="2">
        <v>1</v>
      </c>
      <c r="E667" s="2" t="s">
        <v>2978</v>
      </c>
      <c r="G667" s="2">
        <v>10000009</v>
      </c>
      <c r="H667" s="2">
        <v>10010009</v>
      </c>
      <c r="I667" s="2">
        <f t="shared" si="9"/>
        <v>612</v>
      </c>
      <c r="J667" s="79">
        <v>42844.625</v>
      </c>
      <c r="M667" s="2">
        <v>8406</v>
      </c>
      <c r="N667" s="2">
        <v>0</v>
      </c>
      <c r="O667" s="2">
        <v>0</v>
      </c>
      <c r="P667" s="2">
        <v>0</v>
      </c>
      <c r="Q667" s="2">
        <v>0</v>
      </c>
      <c r="R667" s="2">
        <v>0</v>
      </c>
      <c r="S667" s="2">
        <v>0</v>
      </c>
      <c r="T667" s="2">
        <v>1</v>
      </c>
      <c r="X667" s="2">
        <v>0</v>
      </c>
      <c r="Y667" s="2">
        <v>0</v>
      </c>
      <c r="Z667" s="2">
        <v>2017</v>
      </c>
      <c r="AD667" s="2">
        <v>1</v>
      </c>
      <c r="AE667" s="2">
        <v>10840619</v>
      </c>
    </row>
    <row r="668" spans="1:31" ht="15" customHeight="1">
      <c r="A668" s="2">
        <v>10170665</v>
      </c>
      <c r="B668" s="2" t="s">
        <v>2979</v>
      </c>
      <c r="C668" s="2" t="s">
        <v>2980</v>
      </c>
      <c r="D668" s="2">
        <v>1</v>
      </c>
      <c r="E668" s="2" t="s">
        <v>2980</v>
      </c>
      <c r="G668" s="2">
        <v>10000009</v>
      </c>
      <c r="H668" s="2">
        <v>10010009</v>
      </c>
      <c r="I668" s="2">
        <f t="shared" si="9"/>
        <v>613</v>
      </c>
      <c r="J668" s="79">
        <v>42844.625</v>
      </c>
      <c r="M668" s="2">
        <v>1973</v>
      </c>
      <c r="N668" s="2">
        <v>0</v>
      </c>
      <c r="O668" s="2">
        <v>0</v>
      </c>
      <c r="P668" s="2">
        <v>0</v>
      </c>
      <c r="Q668" s="2">
        <v>0</v>
      </c>
      <c r="R668" s="2">
        <v>0</v>
      </c>
      <c r="S668" s="2">
        <v>0</v>
      </c>
      <c r="T668" s="2">
        <v>1</v>
      </c>
      <c r="X668" s="2">
        <v>0</v>
      </c>
      <c r="Y668" s="2">
        <v>0</v>
      </c>
      <c r="Z668" s="2">
        <v>2017</v>
      </c>
      <c r="AD668" s="2">
        <v>1</v>
      </c>
      <c r="AE668" s="2">
        <v>10840620</v>
      </c>
    </row>
    <row r="669" spans="1:31" ht="15" customHeight="1">
      <c r="A669" s="2">
        <v>10170666</v>
      </c>
      <c r="B669" s="2" t="s">
        <v>2981</v>
      </c>
      <c r="C669" s="2" t="s">
        <v>2982</v>
      </c>
      <c r="D669" s="2">
        <v>1</v>
      </c>
      <c r="E669" s="2" t="s">
        <v>2982</v>
      </c>
      <c r="G669" s="2">
        <v>10000009</v>
      </c>
      <c r="H669" s="2">
        <v>10010009</v>
      </c>
      <c r="I669" s="2">
        <f t="shared" si="9"/>
        <v>614</v>
      </c>
      <c r="J669" s="79">
        <v>42844.625</v>
      </c>
      <c r="M669" s="2">
        <v>4229</v>
      </c>
      <c r="N669" s="2">
        <v>0</v>
      </c>
      <c r="O669" s="2">
        <v>0</v>
      </c>
      <c r="P669" s="2">
        <v>0</v>
      </c>
      <c r="Q669" s="2">
        <v>0</v>
      </c>
      <c r="R669" s="2">
        <v>1</v>
      </c>
      <c r="S669" s="2">
        <v>1</v>
      </c>
      <c r="T669" s="2">
        <v>0</v>
      </c>
      <c r="X669" s="2">
        <v>0</v>
      </c>
      <c r="Y669" s="2">
        <v>0</v>
      </c>
      <c r="Z669" s="2">
        <v>2017</v>
      </c>
      <c r="AD669" s="2">
        <v>1</v>
      </c>
      <c r="AE669" s="2">
        <v>10840621</v>
      </c>
    </row>
    <row r="670" spans="1:31" ht="15" customHeight="1">
      <c r="A670" s="2">
        <v>10170667</v>
      </c>
      <c r="B670" s="2" t="s">
        <v>2983</v>
      </c>
      <c r="C670" s="2" t="s">
        <v>2984</v>
      </c>
      <c r="D670" s="2">
        <v>1</v>
      </c>
      <c r="E670" s="2" t="s">
        <v>2984</v>
      </c>
      <c r="G670" s="2">
        <v>10000009</v>
      </c>
      <c r="H670" s="2">
        <v>10010009</v>
      </c>
      <c r="I670" s="2">
        <f t="shared" si="9"/>
        <v>615</v>
      </c>
      <c r="J670" s="79">
        <v>42844.625</v>
      </c>
      <c r="M670" s="2">
        <v>8573</v>
      </c>
      <c r="N670" s="2">
        <v>0</v>
      </c>
      <c r="O670" s="2">
        <v>1</v>
      </c>
      <c r="P670" s="2">
        <v>0</v>
      </c>
      <c r="Q670" s="2">
        <v>1</v>
      </c>
      <c r="R670" s="2">
        <v>0</v>
      </c>
      <c r="S670" s="2">
        <v>0</v>
      </c>
      <c r="T670" s="2">
        <v>0</v>
      </c>
      <c r="X670" s="2">
        <v>0</v>
      </c>
      <c r="Y670" s="2">
        <v>0</v>
      </c>
      <c r="Z670" s="2">
        <v>2017</v>
      </c>
      <c r="AD670" s="2">
        <v>1</v>
      </c>
      <c r="AE670" s="2">
        <v>10840622</v>
      </c>
    </row>
    <row r="671" spans="1:31" ht="15" customHeight="1">
      <c r="A671" s="2">
        <v>10170668</v>
      </c>
      <c r="B671" s="2" t="s">
        <v>2985</v>
      </c>
      <c r="C671" s="2" t="s">
        <v>2986</v>
      </c>
      <c r="D671" s="2">
        <v>1</v>
      </c>
      <c r="E671" s="2" t="s">
        <v>2986</v>
      </c>
      <c r="G671" s="2">
        <v>10000009</v>
      </c>
      <c r="H671" s="2">
        <v>10010009</v>
      </c>
      <c r="I671" s="2">
        <f t="shared" si="9"/>
        <v>616</v>
      </c>
      <c r="J671" s="79">
        <v>42844.625</v>
      </c>
      <c r="M671" s="2">
        <v>7510</v>
      </c>
      <c r="N671" s="2">
        <v>1</v>
      </c>
      <c r="O671" s="2">
        <v>0</v>
      </c>
      <c r="P671" s="2">
        <v>0</v>
      </c>
      <c r="Q671" s="2">
        <v>1</v>
      </c>
      <c r="R671" s="2">
        <v>0</v>
      </c>
      <c r="S671" s="2">
        <v>0</v>
      </c>
      <c r="T671" s="2">
        <v>0</v>
      </c>
      <c r="X671" s="2">
        <v>0</v>
      </c>
      <c r="Y671" s="2">
        <v>0</v>
      </c>
      <c r="Z671" s="2">
        <v>2017</v>
      </c>
      <c r="AD671" s="2">
        <v>1</v>
      </c>
      <c r="AE671" s="2">
        <v>10840623</v>
      </c>
    </row>
    <row r="672" spans="1:31" ht="15" customHeight="1">
      <c r="A672" s="2">
        <v>10170669</v>
      </c>
      <c r="B672" s="2" t="s">
        <v>2987</v>
      </c>
      <c r="C672" s="2" t="s">
        <v>2988</v>
      </c>
      <c r="D672" s="2">
        <v>1</v>
      </c>
      <c r="E672" s="2" t="s">
        <v>2988</v>
      </c>
      <c r="G672" s="2">
        <v>10000009</v>
      </c>
      <c r="H672" s="2">
        <v>10010009</v>
      </c>
      <c r="I672" s="2">
        <f t="shared" si="9"/>
        <v>617</v>
      </c>
      <c r="J672" s="79">
        <v>42844.625</v>
      </c>
      <c r="M672" s="2">
        <v>4574</v>
      </c>
      <c r="N672" s="2">
        <v>0</v>
      </c>
      <c r="O672" s="2">
        <v>0</v>
      </c>
      <c r="P672" s="2">
        <v>1</v>
      </c>
      <c r="Q672" s="2">
        <v>0</v>
      </c>
      <c r="R672" s="2">
        <v>0</v>
      </c>
      <c r="S672" s="2">
        <v>0</v>
      </c>
      <c r="T672" s="2">
        <v>0</v>
      </c>
      <c r="X672" s="2">
        <v>0</v>
      </c>
      <c r="Y672" s="2">
        <v>0</v>
      </c>
      <c r="Z672" s="2">
        <v>2017</v>
      </c>
      <c r="AD672" s="2">
        <v>1</v>
      </c>
      <c r="AE672" s="2">
        <v>10840624</v>
      </c>
    </row>
    <row r="673" spans="1:31" ht="15" customHeight="1">
      <c r="A673" s="2">
        <v>10170670</v>
      </c>
      <c r="B673" s="2" t="s">
        <v>2989</v>
      </c>
      <c r="C673" s="2" t="s">
        <v>2990</v>
      </c>
      <c r="D673" s="2">
        <v>1</v>
      </c>
      <c r="E673" s="2" t="s">
        <v>2990</v>
      </c>
      <c r="G673" s="2">
        <v>10000009</v>
      </c>
      <c r="H673" s="2">
        <v>10010009</v>
      </c>
      <c r="I673" s="2">
        <f t="shared" si="9"/>
        <v>618</v>
      </c>
      <c r="J673" s="79">
        <v>42844.625</v>
      </c>
      <c r="M673" s="2">
        <v>3474</v>
      </c>
      <c r="N673" s="2">
        <v>0</v>
      </c>
      <c r="O673" s="2">
        <v>0</v>
      </c>
      <c r="P673" s="2">
        <v>0</v>
      </c>
      <c r="Q673" s="2">
        <v>1</v>
      </c>
      <c r="R673" s="2">
        <v>0</v>
      </c>
      <c r="S673" s="2">
        <v>0</v>
      </c>
      <c r="T673" s="2">
        <v>1</v>
      </c>
      <c r="X673" s="2">
        <v>0</v>
      </c>
      <c r="Y673" s="2">
        <v>0</v>
      </c>
      <c r="Z673" s="2">
        <v>2017</v>
      </c>
      <c r="AD673" s="2">
        <v>1</v>
      </c>
      <c r="AE673" s="2">
        <v>10840625</v>
      </c>
    </row>
    <row r="674" spans="1:31" ht="15" customHeight="1">
      <c r="A674" s="2">
        <v>10170671</v>
      </c>
      <c r="B674" s="2" t="s">
        <v>2991</v>
      </c>
      <c r="C674" s="2" t="s">
        <v>2992</v>
      </c>
      <c r="D674" s="2">
        <v>1</v>
      </c>
      <c r="E674" s="2" t="s">
        <v>2992</v>
      </c>
      <c r="G674" s="2">
        <v>10000009</v>
      </c>
      <c r="H674" s="2">
        <v>10010009</v>
      </c>
      <c r="I674" s="2">
        <f t="shared" si="9"/>
        <v>619</v>
      </c>
      <c r="J674" s="79">
        <v>42844.625</v>
      </c>
      <c r="M674" s="2">
        <v>7535</v>
      </c>
      <c r="N674" s="2">
        <v>0</v>
      </c>
      <c r="O674" s="2">
        <v>0</v>
      </c>
      <c r="P674" s="2">
        <v>0</v>
      </c>
      <c r="Q674" s="2">
        <v>1</v>
      </c>
      <c r="R674" s="2">
        <v>0</v>
      </c>
      <c r="S674" s="2">
        <v>1</v>
      </c>
      <c r="T674" s="2">
        <v>0</v>
      </c>
      <c r="X674" s="2">
        <v>0</v>
      </c>
      <c r="Y674" s="2">
        <v>0</v>
      </c>
      <c r="Z674" s="2">
        <v>2017</v>
      </c>
      <c r="AD674" s="2">
        <v>1</v>
      </c>
      <c r="AE674" s="2">
        <v>10840626</v>
      </c>
    </row>
    <row r="675" spans="1:31" ht="15" customHeight="1">
      <c r="A675" s="2">
        <v>10170672</v>
      </c>
      <c r="B675" s="2" t="s">
        <v>2993</v>
      </c>
      <c r="C675" s="2" t="s">
        <v>2994</v>
      </c>
      <c r="D675" s="2">
        <v>1</v>
      </c>
      <c r="E675" s="2" t="s">
        <v>2994</v>
      </c>
      <c r="G675" s="2">
        <v>10000009</v>
      </c>
      <c r="H675" s="2">
        <v>10010009</v>
      </c>
      <c r="I675" s="2">
        <f t="shared" si="9"/>
        <v>620</v>
      </c>
      <c r="J675" s="79">
        <v>42844.625</v>
      </c>
      <c r="M675" s="2">
        <v>8754</v>
      </c>
      <c r="N675" s="2">
        <v>0</v>
      </c>
      <c r="O675" s="2">
        <v>1</v>
      </c>
      <c r="P675" s="2">
        <v>0</v>
      </c>
      <c r="Q675" s="2">
        <v>0</v>
      </c>
      <c r="R675" s="2">
        <v>0</v>
      </c>
      <c r="S675" s="2">
        <v>1</v>
      </c>
      <c r="T675" s="2">
        <v>0</v>
      </c>
      <c r="X675" s="2">
        <v>0</v>
      </c>
      <c r="Y675" s="2">
        <v>0</v>
      </c>
      <c r="Z675" s="2">
        <v>2017</v>
      </c>
      <c r="AD675" s="2">
        <v>1</v>
      </c>
      <c r="AE675" s="2">
        <v>10840627</v>
      </c>
    </row>
    <row r="676" spans="1:31" ht="15" customHeight="1">
      <c r="A676" s="2">
        <v>10170673</v>
      </c>
      <c r="B676" s="2" t="s">
        <v>2995</v>
      </c>
      <c r="C676" s="2" t="s">
        <v>2996</v>
      </c>
      <c r="D676" s="2">
        <v>1</v>
      </c>
      <c r="E676" s="2" t="s">
        <v>2996</v>
      </c>
      <c r="G676" s="2">
        <v>10000009</v>
      </c>
      <c r="H676" s="2">
        <v>10010009</v>
      </c>
      <c r="I676" s="2">
        <f t="shared" si="9"/>
        <v>621</v>
      </c>
      <c r="J676" s="79">
        <v>42844.625</v>
      </c>
      <c r="M676" s="2">
        <v>1786</v>
      </c>
      <c r="N676" s="2">
        <v>0</v>
      </c>
      <c r="O676" s="2">
        <v>0</v>
      </c>
      <c r="P676" s="2">
        <v>0</v>
      </c>
      <c r="Q676" s="2">
        <v>1</v>
      </c>
      <c r="R676" s="2">
        <v>0</v>
      </c>
      <c r="S676" s="2">
        <v>1</v>
      </c>
      <c r="T676" s="2">
        <v>0</v>
      </c>
      <c r="X676" s="2">
        <v>0</v>
      </c>
      <c r="Y676" s="2">
        <v>0</v>
      </c>
      <c r="Z676" s="2">
        <v>2017</v>
      </c>
      <c r="AD676" s="2">
        <v>1</v>
      </c>
      <c r="AE676" s="2">
        <v>10840628</v>
      </c>
    </row>
    <row r="677" spans="1:31" ht="15" customHeight="1">
      <c r="A677" s="2">
        <v>10170674</v>
      </c>
      <c r="B677" s="2" t="s">
        <v>2997</v>
      </c>
      <c r="C677" s="2" t="s">
        <v>2998</v>
      </c>
      <c r="D677" s="2">
        <v>1</v>
      </c>
      <c r="E677" s="2" t="s">
        <v>2998</v>
      </c>
      <c r="G677" s="2">
        <v>10000009</v>
      </c>
      <c r="H677" s="2">
        <v>10010009</v>
      </c>
      <c r="I677" s="2">
        <f t="shared" si="9"/>
        <v>622</v>
      </c>
      <c r="J677" s="79">
        <v>42844.625</v>
      </c>
      <c r="M677" s="2">
        <v>5791</v>
      </c>
      <c r="N677" s="2">
        <v>1</v>
      </c>
      <c r="O677" s="2">
        <v>0</v>
      </c>
      <c r="P677" s="2">
        <v>0</v>
      </c>
      <c r="Q677" s="2">
        <v>0</v>
      </c>
      <c r="R677" s="2">
        <v>1</v>
      </c>
      <c r="S677" s="2">
        <v>0</v>
      </c>
      <c r="T677" s="2">
        <v>0</v>
      </c>
      <c r="X677" s="2">
        <v>0</v>
      </c>
      <c r="Y677" s="2">
        <v>0</v>
      </c>
      <c r="Z677" s="2">
        <v>2017</v>
      </c>
      <c r="AD677" s="2">
        <v>1</v>
      </c>
      <c r="AE677" s="2">
        <v>10840629</v>
      </c>
    </row>
    <row r="678" spans="1:31" ht="15" customHeight="1">
      <c r="A678" s="2">
        <v>10170675</v>
      </c>
      <c r="B678" s="2" t="s">
        <v>2999</v>
      </c>
      <c r="C678" s="2" t="s">
        <v>3000</v>
      </c>
      <c r="D678" s="2">
        <v>1</v>
      </c>
      <c r="E678" s="2" t="s">
        <v>3000</v>
      </c>
      <c r="G678" s="2">
        <v>10000009</v>
      </c>
      <c r="H678" s="2">
        <v>10010009</v>
      </c>
      <c r="I678" s="2">
        <f t="shared" si="9"/>
        <v>623</v>
      </c>
      <c r="J678" s="79">
        <v>42844.625</v>
      </c>
      <c r="M678" s="2">
        <v>4671</v>
      </c>
      <c r="N678" s="2">
        <v>0</v>
      </c>
      <c r="O678" s="2">
        <v>0</v>
      </c>
      <c r="P678" s="2">
        <v>2</v>
      </c>
      <c r="Q678" s="2">
        <v>0</v>
      </c>
      <c r="R678" s="2">
        <v>0</v>
      </c>
      <c r="S678" s="2">
        <v>0</v>
      </c>
      <c r="T678" s="2">
        <v>0</v>
      </c>
      <c r="X678" s="2">
        <v>0</v>
      </c>
      <c r="Y678" s="2">
        <v>0</v>
      </c>
      <c r="Z678" s="2">
        <v>2017</v>
      </c>
      <c r="AD678" s="2">
        <v>1</v>
      </c>
      <c r="AE678" s="2">
        <v>10840630</v>
      </c>
    </row>
    <row r="679" spans="1:31" ht="15" customHeight="1">
      <c r="A679" s="2">
        <v>10170676</v>
      </c>
      <c r="B679" s="2" t="s">
        <v>3001</v>
      </c>
      <c r="C679" s="2" t="s">
        <v>524</v>
      </c>
      <c r="D679" s="2">
        <v>1</v>
      </c>
      <c r="E679" s="2" t="s">
        <v>524</v>
      </c>
      <c r="G679" s="2">
        <v>10000002</v>
      </c>
      <c r="H679" s="2">
        <v>10010002</v>
      </c>
      <c r="I679" s="2">
        <f t="shared" si="9"/>
        <v>624</v>
      </c>
      <c r="J679" s="79">
        <v>42844.625</v>
      </c>
      <c r="M679" s="2">
        <v>7000</v>
      </c>
      <c r="N679" s="2">
        <v>1</v>
      </c>
      <c r="O679" s="2">
        <v>0</v>
      </c>
      <c r="P679" s="2">
        <v>0</v>
      </c>
      <c r="Q679" s="2">
        <v>0</v>
      </c>
      <c r="R679" s="2">
        <v>1</v>
      </c>
      <c r="S679" s="2">
        <v>0</v>
      </c>
      <c r="T679" s="2">
        <v>0</v>
      </c>
      <c r="X679" s="2">
        <v>0</v>
      </c>
      <c r="Y679" s="2">
        <v>0</v>
      </c>
      <c r="Z679" s="2">
        <v>2017</v>
      </c>
      <c r="AD679" s="2">
        <v>1</v>
      </c>
      <c r="AE679" s="2">
        <v>10840631</v>
      </c>
    </row>
    <row r="680" spans="1:31" ht="15" customHeight="1">
      <c r="A680" s="2">
        <v>10170677</v>
      </c>
      <c r="B680" s="2" t="s">
        <v>3002</v>
      </c>
      <c r="C680" s="2" t="s">
        <v>526</v>
      </c>
      <c r="D680" s="2">
        <v>1</v>
      </c>
      <c r="E680" s="2" t="s">
        <v>526</v>
      </c>
      <c r="G680" s="2">
        <v>10000002</v>
      </c>
      <c r="H680" s="2">
        <v>10010002</v>
      </c>
      <c r="I680" s="2">
        <f t="shared" si="9"/>
        <v>625</v>
      </c>
      <c r="J680" s="79">
        <v>42844.625</v>
      </c>
      <c r="M680" s="2">
        <v>4372</v>
      </c>
      <c r="N680" s="2">
        <v>0</v>
      </c>
      <c r="O680" s="2">
        <v>0</v>
      </c>
      <c r="P680" s="2">
        <v>0</v>
      </c>
      <c r="Q680" s="2">
        <v>1</v>
      </c>
      <c r="R680" s="2">
        <v>0</v>
      </c>
      <c r="S680" s="2">
        <v>0</v>
      </c>
      <c r="T680" s="2">
        <v>0</v>
      </c>
      <c r="X680" s="2">
        <v>0</v>
      </c>
      <c r="Y680" s="2">
        <v>0</v>
      </c>
      <c r="Z680" s="2">
        <v>2017</v>
      </c>
      <c r="AD680" s="2">
        <v>1</v>
      </c>
      <c r="AE680" s="2">
        <v>10840632</v>
      </c>
    </row>
    <row r="681" spans="1:31" ht="15" customHeight="1">
      <c r="A681" s="2">
        <v>10170678</v>
      </c>
      <c r="B681" s="2" t="s">
        <v>3003</v>
      </c>
      <c r="C681" s="2" t="s">
        <v>527</v>
      </c>
      <c r="D681" s="2">
        <v>1</v>
      </c>
      <c r="E681" s="2" t="s">
        <v>527</v>
      </c>
      <c r="G681" s="2">
        <v>10000002</v>
      </c>
      <c r="H681" s="2">
        <v>10010002</v>
      </c>
      <c r="I681" s="2">
        <f t="shared" si="9"/>
        <v>626</v>
      </c>
      <c r="J681" s="79">
        <v>42844.625</v>
      </c>
      <c r="M681" s="2">
        <v>6277</v>
      </c>
      <c r="N681" s="2">
        <v>0</v>
      </c>
      <c r="O681" s="2">
        <v>0</v>
      </c>
      <c r="P681" s="2">
        <v>1</v>
      </c>
      <c r="Q681" s="2">
        <v>0</v>
      </c>
      <c r="R681" s="2">
        <v>0</v>
      </c>
      <c r="S681" s="2">
        <v>0</v>
      </c>
      <c r="T681" s="2">
        <v>0</v>
      </c>
      <c r="X681" s="2">
        <v>0</v>
      </c>
      <c r="Y681" s="2">
        <v>0</v>
      </c>
      <c r="Z681" s="2">
        <v>2017</v>
      </c>
      <c r="AD681" s="2">
        <v>1</v>
      </c>
      <c r="AE681" s="2">
        <v>10840633</v>
      </c>
    </row>
    <row r="682" spans="1:31" ht="15" customHeight="1">
      <c r="A682" s="2">
        <v>10170679</v>
      </c>
      <c r="B682" s="2" t="s">
        <v>3004</v>
      </c>
      <c r="C682" s="2" t="s">
        <v>528</v>
      </c>
      <c r="D682" s="2">
        <v>1</v>
      </c>
      <c r="E682" s="2" t="s">
        <v>528</v>
      </c>
      <c r="G682" s="2">
        <v>10000002</v>
      </c>
      <c r="H682" s="2">
        <v>10010002</v>
      </c>
      <c r="I682" s="2">
        <f t="shared" si="9"/>
        <v>627</v>
      </c>
      <c r="J682" s="79">
        <v>42844.625</v>
      </c>
      <c r="M682" s="2">
        <v>7143</v>
      </c>
      <c r="N682" s="2">
        <v>1</v>
      </c>
      <c r="O682" s="2">
        <v>1</v>
      </c>
      <c r="P682" s="2">
        <v>0</v>
      </c>
      <c r="Q682" s="2">
        <v>0</v>
      </c>
      <c r="R682" s="2">
        <v>0</v>
      </c>
      <c r="S682" s="2">
        <v>0</v>
      </c>
      <c r="T682" s="2">
        <v>0</v>
      </c>
      <c r="X682" s="2">
        <v>0</v>
      </c>
      <c r="Y682" s="2">
        <v>0</v>
      </c>
      <c r="Z682" s="2">
        <v>2017</v>
      </c>
      <c r="AD682" s="2">
        <v>1</v>
      </c>
      <c r="AE682" s="2">
        <v>10840634</v>
      </c>
    </row>
    <row r="683" spans="1:31" ht="15" customHeight="1">
      <c r="A683" s="2">
        <v>10170680</v>
      </c>
      <c r="B683" s="2" t="s">
        <v>3005</v>
      </c>
      <c r="C683" s="2" t="s">
        <v>529</v>
      </c>
      <c r="D683" s="2">
        <v>1</v>
      </c>
      <c r="E683" s="2" t="s">
        <v>529</v>
      </c>
      <c r="G683" s="2">
        <v>10000002</v>
      </c>
      <c r="H683" s="2">
        <v>10010002</v>
      </c>
      <c r="I683" s="2">
        <f t="shared" si="9"/>
        <v>628</v>
      </c>
      <c r="J683" s="79">
        <v>42844.625</v>
      </c>
      <c r="M683" s="2">
        <v>5231</v>
      </c>
      <c r="N683" s="2">
        <v>0</v>
      </c>
      <c r="O683" s="2">
        <v>0</v>
      </c>
      <c r="P683" s="2">
        <v>1</v>
      </c>
      <c r="Q683" s="2">
        <v>1</v>
      </c>
      <c r="R683" s="2">
        <v>0</v>
      </c>
      <c r="S683" s="2">
        <v>1</v>
      </c>
      <c r="T683" s="2">
        <v>0</v>
      </c>
      <c r="X683" s="2">
        <v>0</v>
      </c>
      <c r="Y683" s="2">
        <v>0</v>
      </c>
      <c r="Z683" s="2">
        <v>2017</v>
      </c>
      <c r="AD683" s="2">
        <v>1</v>
      </c>
      <c r="AE683" s="2">
        <v>10840635</v>
      </c>
    </row>
    <row r="684" spans="1:31" ht="15" customHeight="1">
      <c r="A684" s="2">
        <v>10170681</v>
      </c>
      <c r="B684" s="2" t="s">
        <v>3006</v>
      </c>
      <c r="C684" s="2" t="s">
        <v>530</v>
      </c>
      <c r="D684" s="2">
        <v>1</v>
      </c>
      <c r="E684" s="2" t="s">
        <v>530</v>
      </c>
      <c r="G684" s="2">
        <v>10000002</v>
      </c>
      <c r="H684" s="2">
        <v>10010002</v>
      </c>
      <c r="I684" s="2">
        <f t="shared" si="9"/>
        <v>629</v>
      </c>
      <c r="J684" s="79">
        <v>42844.625</v>
      </c>
      <c r="M684" s="2">
        <v>5266</v>
      </c>
      <c r="N684" s="2">
        <v>0</v>
      </c>
      <c r="O684" s="2">
        <v>0</v>
      </c>
      <c r="P684" s="2">
        <v>0</v>
      </c>
      <c r="Q684" s="2">
        <v>0</v>
      </c>
      <c r="R684" s="2">
        <v>0</v>
      </c>
      <c r="S684" s="2">
        <v>0</v>
      </c>
      <c r="T684" s="2">
        <v>1</v>
      </c>
      <c r="X684" s="2">
        <v>0</v>
      </c>
      <c r="Y684" s="2">
        <v>0</v>
      </c>
      <c r="Z684" s="2">
        <v>2017</v>
      </c>
      <c r="AD684" s="2">
        <v>1</v>
      </c>
      <c r="AE684" s="2">
        <v>10840636</v>
      </c>
    </row>
    <row r="685" spans="1:31" ht="15" customHeight="1">
      <c r="A685" s="2">
        <v>10170682</v>
      </c>
      <c r="B685" s="2" t="s">
        <v>3007</v>
      </c>
      <c r="C685" s="2" t="s">
        <v>531</v>
      </c>
      <c r="D685" s="2">
        <v>1</v>
      </c>
      <c r="E685" s="2" t="s">
        <v>531</v>
      </c>
      <c r="G685" s="2">
        <v>10000002</v>
      </c>
      <c r="H685" s="2">
        <v>10010002</v>
      </c>
      <c r="I685" s="2">
        <f t="shared" si="9"/>
        <v>630</v>
      </c>
      <c r="J685" s="79">
        <v>42844.625</v>
      </c>
      <c r="M685" s="2">
        <v>419</v>
      </c>
      <c r="N685" s="2">
        <v>0</v>
      </c>
      <c r="O685" s="2">
        <v>0</v>
      </c>
      <c r="P685" s="2">
        <v>0</v>
      </c>
      <c r="Q685" s="2">
        <v>0</v>
      </c>
      <c r="R685" s="2">
        <v>0</v>
      </c>
      <c r="S685" s="2">
        <v>0</v>
      </c>
      <c r="T685" s="2">
        <v>1</v>
      </c>
      <c r="X685" s="2">
        <v>0</v>
      </c>
      <c r="Y685" s="2">
        <v>0</v>
      </c>
      <c r="Z685" s="2">
        <v>2017</v>
      </c>
      <c r="AD685" s="2">
        <v>1</v>
      </c>
      <c r="AE685" s="2">
        <v>10840637</v>
      </c>
    </row>
    <row r="686" spans="1:31" ht="15" customHeight="1">
      <c r="A686" s="2">
        <v>10170683</v>
      </c>
      <c r="B686" s="2" t="s">
        <v>3008</v>
      </c>
      <c r="C686" s="2" t="s">
        <v>3009</v>
      </c>
      <c r="D686" s="2">
        <v>1</v>
      </c>
      <c r="E686" s="2" t="s">
        <v>3009</v>
      </c>
      <c r="G686" s="2">
        <v>10000002</v>
      </c>
      <c r="H686" s="2">
        <v>10010002</v>
      </c>
      <c r="I686" s="2">
        <f t="shared" si="9"/>
        <v>631</v>
      </c>
      <c r="J686" s="79">
        <v>42844.625</v>
      </c>
      <c r="M686" s="2">
        <v>9228</v>
      </c>
      <c r="N686" s="2">
        <v>0</v>
      </c>
      <c r="O686" s="2">
        <v>0</v>
      </c>
      <c r="P686" s="2">
        <v>0</v>
      </c>
      <c r="Q686" s="2">
        <v>0</v>
      </c>
      <c r="R686" s="2">
        <v>1</v>
      </c>
      <c r="S686" s="2">
        <v>1</v>
      </c>
      <c r="T686" s="2">
        <v>0</v>
      </c>
      <c r="X686" s="2">
        <v>0</v>
      </c>
      <c r="Y686" s="2">
        <v>0</v>
      </c>
      <c r="Z686" s="2">
        <v>2017</v>
      </c>
      <c r="AD686" s="2">
        <v>1</v>
      </c>
      <c r="AE686" s="2">
        <v>10840638</v>
      </c>
    </row>
    <row r="687" spans="1:31" ht="15" customHeight="1">
      <c r="A687" s="2">
        <v>10170684</v>
      </c>
      <c r="B687" s="2" t="s">
        <v>3010</v>
      </c>
      <c r="C687" s="2" t="s">
        <v>3011</v>
      </c>
      <c r="D687" s="2">
        <v>1</v>
      </c>
      <c r="E687" s="2" t="s">
        <v>3011</v>
      </c>
      <c r="G687" s="2">
        <v>10000002</v>
      </c>
      <c r="H687" s="2">
        <v>10010002</v>
      </c>
      <c r="I687" s="2">
        <f t="shared" si="9"/>
        <v>632</v>
      </c>
      <c r="J687" s="79">
        <v>42844.625</v>
      </c>
      <c r="M687" s="2">
        <v>8258</v>
      </c>
      <c r="N687" s="2">
        <v>0</v>
      </c>
      <c r="O687" s="2">
        <v>1</v>
      </c>
      <c r="P687" s="2">
        <v>0</v>
      </c>
      <c r="Q687" s="2">
        <v>1</v>
      </c>
      <c r="R687" s="2">
        <v>0</v>
      </c>
      <c r="S687" s="2">
        <v>0</v>
      </c>
      <c r="T687" s="2">
        <v>0</v>
      </c>
      <c r="X687" s="2">
        <v>0</v>
      </c>
      <c r="Y687" s="2">
        <v>0</v>
      </c>
      <c r="Z687" s="2">
        <v>2017</v>
      </c>
      <c r="AD687" s="2">
        <v>1</v>
      </c>
      <c r="AE687" s="2">
        <v>10840639</v>
      </c>
    </row>
    <row r="688" spans="1:31" ht="15" customHeight="1">
      <c r="A688" s="2">
        <v>10170685</v>
      </c>
      <c r="B688" s="2" t="s">
        <v>3012</v>
      </c>
      <c r="C688" s="2" t="s">
        <v>3013</v>
      </c>
      <c r="D688" s="2">
        <v>1</v>
      </c>
      <c r="E688" s="2" t="s">
        <v>3013</v>
      </c>
      <c r="G688" s="2">
        <v>10000002</v>
      </c>
      <c r="H688" s="2">
        <v>10010002</v>
      </c>
      <c r="I688" s="2">
        <f t="shared" si="9"/>
        <v>633</v>
      </c>
      <c r="J688" s="79">
        <v>42844.625</v>
      </c>
      <c r="M688" s="2">
        <v>9253</v>
      </c>
      <c r="N688" s="2">
        <v>1</v>
      </c>
      <c r="O688" s="2">
        <v>0</v>
      </c>
      <c r="P688" s="2">
        <v>0</v>
      </c>
      <c r="Q688" s="2">
        <v>1</v>
      </c>
      <c r="R688" s="2">
        <v>0</v>
      </c>
      <c r="S688" s="2">
        <v>0</v>
      </c>
      <c r="T688" s="2">
        <v>0</v>
      </c>
      <c r="X688" s="2">
        <v>0</v>
      </c>
      <c r="Y688" s="2">
        <v>0</v>
      </c>
      <c r="Z688" s="2">
        <v>2017</v>
      </c>
      <c r="AD688" s="2">
        <v>1</v>
      </c>
      <c r="AE688" s="2">
        <v>10840640</v>
      </c>
    </row>
    <row r="689" spans="1:31" ht="15" customHeight="1">
      <c r="A689" s="2">
        <v>10170686</v>
      </c>
      <c r="B689" s="2" t="s">
        <v>3014</v>
      </c>
      <c r="C689" s="2" t="s">
        <v>1298</v>
      </c>
      <c r="D689" s="2">
        <v>1</v>
      </c>
      <c r="E689" s="2" t="s">
        <v>1298</v>
      </c>
      <c r="G689" s="2">
        <v>10000002</v>
      </c>
      <c r="H689" s="2">
        <v>10010002</v>
      </c>
      <c r="I689" s="2">
        <f t="shared" si="9"/>
        <v>634</v>
      </c>
      <c r="J689" s="79">
        <v>42844.625</v>
      </c>
      <c r="M689" s="2">
        <v>8083</v>
      </c>
      <c r="N689" s="2">
        <v>0</v>
      </c>
      <c r="O689" s="2">
        <v>0</v>
      </c>
      <c r="P689" s="2">
        <v>0</v>
      </c>
      <c r="Q689" s="2">
        <v>1</v>
      </c>
      <c r="R689" s="2">
        <v>0</v>
      </c>
      <c r="S689" s="2">
        <v>0</v>
      </c>
      <c r="T689" s="2">
        <v>0</v>
      </c>
      <c r="X689" s="2">
        <v>0</v>
      </c>
      <c r="Y689" s="2">
        <v>0</v>
      </c>
      <c r="Z689" s="2">
        <v>2017</v>
      </c>
      <c r="AD689" s="2">
        <v>1</v>
      </c>
      <c r="AE689" s="2">
        <v>10840641</v>
      </c>
    </row>
    <row r="690" spans="1:31" ht="15" customHeight="1">
      <c r="A690" s="2">
        <v>10170687</v>
      </c>
      <c r="B690" s="2" t="s">
        <v>3015</v>
      </c>
      <c r="C690" s="2" t="s">
        <v>3016</v>
      </c>
      <c r="D690" s="2">
        <v>1</v>
      </c>
      <c r="E690" s="2" t="s">
        <v>3016</v>
      </c>
      <c r="G690" s="2">
        <v>10000009</v>
      </c>
      <c r="H690" s="2">
        <v>10010009</v>
      </c>
      <c r="I690" s="2">
        <f t="shared" si="9"/>
        <v>635</v>
      </c>
      <c r="J690" s="79">
        <v>42844.625</v>
      </c>
      <c r="M690" s="2">
        <v>4588</v>
      </c>
      <c r="N690" s="2">
        <v>0</v>
      </c>
      <c r="O690" s="2">
        <v>0</v>
      </c>
      <c r="P690" s="2">
        <v>0</v>
      </c>
      <c r="Q690" s="2">
        <v>1</v>
      </c>
      <c r="R690" s="2">
        <v>0</v>
      </c>
      <c r="S690" s="2">
        <v>0</v>
      </c>
      <c r="T690" s="2">
        <v>1</v>
      </c>
      <c r="X690" s="2">
        <v>0</v>
      </c>
      <c r="Y690" s="2">
        <v>0</v>
      </c>
      <c r="Z690" s="2">
        <v>2017</v>
      </c>
      <c r="AD690" s="2">
        <v>1</v>
      </c>
      <c r="AE690" s="2">
        <v>10840642</v>
      </c>
    </row>
    <row r="691" spans="1:31" ht="15" customHeight="1">
      <c r="A691" s="2">
        <v>10170688</v>
      </c>
      <c r="B691" s="2" t="s">
        <v>3017</v>
      </c>
      <c r="C691" s="2" t="s">
        <v>3018</v>
      </c>
      <c r="D691" s="2">
        <v>1</v>
      </c>
      <c r="E691" s="2" t="s">
        <v>3018</v>
      </c>
      <c r="G691" s="2">
        <v>10000009</v>
      </c>
      <c r="H691" s="2">
        <v>10010009</v>
      </c>
      <c r="I691" s="2">
        <f t="shared" si="9"/>
        <v>636</v>
      </c>
      <c r="J691" s="79">
        <v>42844.625</v>
      </c>
      <c r="M691" s="2">
        <v>3201</v>
      </c>
      <c r="N691" s="2">
        <v>0</v>
      </c>
      <c r="O691" s="2">
        <v>0</v>
      </c>
      <c r="P691" s="2">
        <v>0</v>
      </c>
      <c r="Q691" s="2">
        <v>1</v>
      </c>
      <c r="R691" s="2">
        <v>0</v>
      </c>
      <c r="S691" s="2">
        <v>1</v>
      </c>
      <c r="T691" s="2">
        <v>0</v>
      </c>
      <c r="X691" s="2">
        <v>0</v>
      </c>
      <c r="Y691" s="2">
        <v>0</v>
      </c>
      <c r="Z691" s="2">
        <v>2017</v>
      </c>
      <c r="AD691" s="2">
        <v>1</v>
      </c>
      <c r="AE691" s="2">
        <v>10840643</v>
      </c>
    </row>
    <row r="692" spans="1:31" ht="15" customHeight="1">
      <c r="A692" s="2">
        <v>10170689</v>
      </c>
      <c r="B692" s="2" t="s">
        <v>3019</v>
      </c>
      <c r="C692" s="2" t="s">
        <v>3020</v>
      </c>
      <c r="D692" s="2">
        <v>1</v>
      </c>
      <c r="E692" s="2" t="s">
        <v>3020</v>
      </c>
      <c r="G692" s="2">
        <v>10000009</v>
      </c>
      <c r="H692" s="2">
        <v>10010009</v>
      </c>
      <c r="I692" s="2">
        <f t="shared" si="9"/>
        <v>637</v>
      </c>
      <c r="J692" s="79">
        <v>42844.625</v>
      </c>
      <c r="M692" s="2">
        <v>509</v>
      </c>
      <c r="N692" s="2">
        <v>0</v>
      </c>
      <c r="O692" s="2">
        <v>1</v>
      </c>
      <c r="P692" s="2">
        <v>0</v>
      </c>
      <c r="Q692" s="2">
        <v>0</v>
      </c>
      <c r="R692" s="2">
        <v>0</v>
      </c>
      <c r="S692" s="2">
        <v>1</v>
      </c>
      <c r="T692" s="2">
        <v>0</v>
      </c>
      <c r="X692" s="2">
        <v>0</v>
      </c>
      <c r="Y692" s="2">
        <v>0</v>
      </c>
      <c r="Z692" s="2">
        <v>2017</v>
      </c>
      <c r="AD692" s="2">
        <v>1</v>
      </c>
      <c r="AE692" s="2">
        <v>10840644</v>
      </c>
    </row>
    <row r="693" spans="1:31" ht="15" customHeight="1">
      <c r="A693" s="2">
        <v>10170690</v>
      </c>
      <c r="B693" s="2" t="s">
        <v>3021</v>
      </c>
      <c r="C693" s="2" t="s">
        <v>3022</v>
      </c>
      <c r="D693" s="2">
        <v>1</v>
      </c>
      <c r="E693" s="2" t="s">
        <v>3022</v>
      </c>
      <c r="G693" s="2">
        <v>10000009</v>
      </c>
      <c r="H693" s="2">
        <v>10010009</v>
      </c>
      <c r="I693" s="2">
        <f t="shared" si="9"/>
        <v>638</v>
      </c>
      <c r="J693" s="79">
        <v>42844.625</v>
      </c>
      <c r="M693" s="2">
        <v>6961</v>
      </c>
      <c r="N693" s="2">
        <v>0</v>
      </c>
      <c r="O693" s="2">
        <v>0</v>
      </c>
      <c r="P693" s="2">
        <v>0</v>
      </c>
      <c r="Q693" s="2">
        <v>1</v>
      </c>
      <c r="R693" s="2">
        <v>0</v>
      </c>
      <c r="S693" s="2">
        <v>1</v>
      </c>
      <c r="T693" s="2">
        <v>0</v>
      </c>
      <c r="X693" s="2">
        <v>0</v>
      </c>
      <c r="Y693" s="2">
        <v>0</v>
      </c>
      <c r="Z693" s="2">
        <v>2017</v>
      </c>
      <c r="AD693" s="2">
        <v>1</v>
      </c>
      <c r="AE693" s="2">
        <v>10840645</v>
      </c>
    </row>
    <row r="694" spans="1:31" ht="15" customHeight="1">
      <c r="A694" s="2">
        <v>10170691</v>
      </c>
      <c r="B694" s="2" t="s">
        <v>3023</v>
      </c>
      <c r="C694" s="2" t="s">
        <v>3024</v>
      </c>
      <c r="D694" s="2">
        <v>1</v>
      </c>
      <c r="E694" s="2" t="s">
        <v>3024</v>
      </c>
      <c r="G694" s="2">
        <v>10000009</v>
      </c>
      <c r="H694" s="2">
        <v>10010009</v>
      </c>
      <c r="I694" s="2">
        <f t="shared" si="9"/>
        <v>639</v>
      </c>
      <c r="J694" s="79">
        <v>42844.625</v>
      </c>
      <c r="M694" s="2">
        <v>2067</v>
      </c>
      <c r="N694" s="2">
        <v>1</v>
      </c>
      <c r="O694" s="2">
        <v>0</v>
      </c>
      <c r="P694" s="2">
        <v>0</v>
      </c>
      <c r="Q694" s="2">
        <v>0</v>
      </c>
      <c r="R694" s="2">
        <v>1</v>
      </c>
      <c r="S694" s="2">
        <v>0</v>
      </c>
      <c r="T694" s="2">
        <v>0</v>
      </c>
      <c r="X694" s="2">
        <v>0</v>
      </c>
      <c r="Y694" s="2">
        <v>0</v>
      </c>
      <c r="Z694" s="2">
        <v>2017</v>
      </c>
      <c r="AD694" s="2">
        <v>1</v>
      </c>
      <c r="AE694" s="2">
        <v>10840646</v>
      </c>
    </row>
    <row r="695" spans="1:31" ht="15" customHeight="1">
      <c r="A695" s="2">
        <v>10170692</v>
      </c>
      <c r="B695" s="2" t="s">
        <v>3025</v>
      </c>
      <c r="C695" s="2" t="s">
        <v>3026</v>
      </c>
      <c r="D695" s="2">
        <v>1</v>
      </c>
      <c r="E695" s="2" t="s">
        <v>3026</v>
      </c>
      <c r="G695" s="2">
        <v>10000009</v>
      </c>
      <c r="H695" s="2">
        <v>10010009</v>
      </c>
      <c r="I695" s="2">
        <f t="shared" si="9"/>
        <v>640</v>
      </c>
      <c r="J695" s="79">
        <v>42844.625</v>
      </c>
      <c r="M695" s="2">
        <v>3508</v>
      </c>
      <c r="N695" s="2">
        <v>0</v>
      </c>
      <c r="O695" s="2">
        <v>0</v>
      </c>
      <c r="P695" s="2">
        <v>2</v>
      </c>
      <c r="Q695" s="2">
        <v>0</v>
      </c>
      <c r="R695" s="2">
        <v>0</v>
      </c>
      <c r="S695" s="2">
        <v>0</v>
      </c>
      <c r="T695" s="2">
        <v>0</v>
      </c>
      <c r="X695" s="2">
        <v>0</v>
      </c>
      <c r="Y695" s="2">
        <v>0</v>
      </c>
      <c r="Z695" s="2">
        <v>2017</v>
      </c>
      <c r="AD695" s="2">
        <v>1</v>
      </c>
      <c r="AE695" s="2">
        <v>10840647</v>
      </c>
    </row>
    <row r="696" spans="1:31" ht="15" customHeight="1">
      <c r="A696" s="2">
        <v>10170693</v>
      </c>
      <c r="B696" s="2" t="s">
        <v>3027</v>
      </c>
      <c r="C696" s="2" t="s">
        <v>3028</v>
      </c>
      <c r="D696" s="2">
        <v>1</v>
      </c>
      <c r="E696" s="2" t="s">
        <v>3028</v>
      </c>
      <c r="G696" s="2">
        <v>10000009</v>
      </c>
      <c r="H696" s="2">
        <v>10010009</v>
      </c>
      <c r="I696" s="2">
        <f t="shared" si="9"/>
        <v>641</v>
      </c>
      <c r="J696" s="79">
        <v>42844.625</v>
      </c>
      <c r="M696" s="2">
        <v>8186</v>
      </c>
      <c r="N696" s="2">
        <v>1</v>
      </c>
      <c r="O696" s="2">
        <v>0</v>
      </c>
      <c r="P696" s="2">
        <v>0</v>
      </c>
      <c r="Q696" s="2">
        <v>0</v>
      </c>
      <c r="R696" s="2">
        <v>1</v>
      </c>
      <c r="S696" s="2">
        <v>0</v>
      </c>
      <c r="T696" s="2">
        <v>0</v>
      </c>
      <c r="X696" s="2">
        <v>0</v>
      </c>
      <c r="Y696" s="2">
        <v>0</v>
      </c>
      <c r="Z696" s="2">
        <v>2017</v>
      </c>
      <c r="AD696" s="2">
        <v>1</v>
      </c>
      <c r="AE696" s="2">
        <v>10840648</v>
      </c>
    </row>
    <row r="697" spans="1:31" ht="15" customHeight="1">
      <c r="A697" s="2">
        <v>10170694</v>
      </c>
      <c r="B697" s="2" t="s">
        <v>3029</v>
      </c>
      <c r="D697" s="2">
        <v>1</v>
      </c>
      <c r="G697" s="2">
        <v>10000002</v>
      </c>
      <c r="H697" s="2">
        <v>10010002</v>
      </c>
      <c r="I697" s="2">
        <f t="shared" si="9"/>
        <v>642</v>
      </c>
      <c r="J697" s="79">
        <v>42844.625</v>
      </c>
      <c r="M697" s="2">
        <v>1484</v>
      </c>
      <c r="N697" s="2">
        <v>0</v>
      </c>
      <c r="O697" s="2">
        <v>0</v>
      </c>
      <c r="P697" s="2">
        <v>0</v>
      </c>
      <c r="Q697" s="2">
        <v>1</v>
      </c>
      <c r="R697" s="2">
        <v>0</v>
      </c>
      <c r="S697" s="2">
        <v>0</v>
      </c>
      <c r="T697" s="2">
        <v>0</v>
      </c>
      <c r="X697" s="2">
        <v>0</v>
      </c>
      <c r="Y697" s="2">
        <v>0</v>
      </c>
      <c r="Z697" s="2">
        <v>2017</v>
      </c>
      <c r="AD697" s="2">
        <v>0</v>
      </c>
      <c r="AE697" s="2">
        <v>10840649</v>
      </c>
    </row>
    <row r="698" spans="1:31" ht="15" customHeight="1">
      <c r="A698" s="2">
        <v>10170695</v>
      </c>
      <c r="B698" s="2" t="s">
        <v>3030</v>
      </c>
      <c r="D698" s="2">
        <v>1</v>
      </c>
      <c r="G698" s="2">
        <v>10000002</v>
      </c>
      <c r="H698" s="2">
        <v>10010002</v>
      </c>
      <c r="I698" s="2">
        <f t="shared" si="9"/>
        <v>643</v>
      </c>
      <c r="J698" s="79">
        <v>42844.625</v>
      </c>
      <c r="M698" s="2">
        <v>2130</v>
      </c>
      <c r="N698" s="2">
        <v>0</v>
      </c>
      <c r="O698" s="2">
        <v>0</v>
      </c>
      <c r="P698" s="2">
        <v>1</v>
      </c>
      <c r="Q698" s="2">
        <v>0</v>
      </c>
      <c r="R698" s="2">
        <v>0</v>
      </c>
      <c r="S698" s="2">
        <v>0</v>
      </c>
      <c r="T698" s="2">
        <v>0</v>
      </c>
      <c r="X698" s="2">
        <v>0</v>
      </c>
      <c r="Y698" s="2">
        <v>0</v>
      </c>
      <c r="Z698" s="2">
        <v>2017</v>
      </c>
      <c r="AD698" s="2">
        <v>0</v>
      </c>
      <c r="AE698" s="2">
        <v>10840650</v>
      </c>
    </row>
    <row r="699" spans="1:31" ht="15" customHeight="1">
      <c r="A699" s="2">
        <v>10170696</v>
      </c>
      <c r="B699" s="2" t="s">
        <v>3031</v>
      </c>
      <c r="C699" s="2" t="s">
        <v>3032</v>
      </c>
      <c r="D699" s="2">
        <v>1</v>
      </c>
      <c r="E699" s="2" t="s">
        <v>3032</v>
      </c>
      <c r="G699" s="2">
        <v>10000002</v>
      </c>
      <c r="H699" s="2">
        <v>10010002</v>
      </c>
      <c r="I699" s="2">
        <f t="shared" si="9"/>
        <v>644</v>
      </c>
      <c r="J699" s="79">
        <v>42844.625</v>
      </c>
      <c r="M699" s="2">
        <v>8761</v>
      </c>
      <c r="N699" s="2">
        <v>1</v>
      </c>
      <c r="O699" s="2">
        <v>1</v>
      </c>
      <c r="P699" s="2">
        <v>0</v>
      </c>
      <c r="Q699" s="2">
        <v>0</v>
      </c>
      <c r="R699" s="2">
        <v>0</v>
      </c>
      <c r="S699" s="2">
        <v>0</v>
      </c>
      <c r="T699" s="2">
        <v>0</v>
      </c>
      <c r="X699" s="2">
        <v>0</v>
      </c>
      <c r="Y699" s="2">
        <v>0</v>
      </c>
      <c r="Z699" s="2">
        <v>2017</v>
      </c>
      <c r="AD699" s="2">
        <v>1</v>
      </c>
      <c r="AE699" s="2">
        <v>10840651</v>
      </c>
    </row>
    <row r="700" spans="1:31" ht="15" customHeight="1">
      <c r="A700" s="2">
        <v>10170697</v>
      </c>
      <c r="B700" s="2" t="s">
        <v>3033</v>
      </c>
      <c r="C700" s="2" t="s">
        <v>3034</v>
      </c>
      <c r="D700" s="2">
        <v>1</v>
      </c>
      <c r="E700" s="2" t="s">
        <v>3034</v>
      </c>
      <c r="G700" s="2">
        <v>10000002</v>
      </c>
      <c r="H700" s="2">
        <v>10010002</v>
      </c>
      <c r="I700" s="2">
        <f t="shared" si="9"/>
        <v>645</v>
      </c>
      <c r="J700" s="79">
        <v>42844.625</v>
      </c>
      <c r="M700" s="2">
        <v>5235</v>
      </c>
      <c r="N700" s="2">
        <v>0</v>
      </c>
      <c r="O700" s="2">
        <v>0</v>
      </c>
      <c r="P700" s="2">
        <v>1</v>
      </c>
      <c r="Q700" s="2">
        <v>1</v>
      </c>
      <c r="R700" s="2">
        <v>0</v>
      </c>
      <c r="S700" s="2">
        <v>1</v>
      </c>
      <c r="T700" s="2">
        <v>0</v>
      </c>
      <c r="X700" s="2">
        <v>0</v>
      </c>
      <c r="Y700" s="2">
        <v>0</v>
      </c>
      <c r="Z700" s="2">
        <v>2017</v>
      </c>
      <c r="AD700" s="2">
        <v>1</v>
      </c>
      <c r="AE700" s="2">
        <v>10840652</v>
      </c>
    </row>
    <row r="701" spans="1:31" ht="15" customHeight="1">
      <c r="A701" s="2">
        <v>10170698</v>
      </c>
      <c r="B701" s="2" t="s">
        <v>3035</v>
      </c>
      <c r="C701" s="2" t="s">
        <v>3036</v>
      </c>
      <c r="D701" s="2">
        <v>1</v>
      </c>
      <c r="E701" s="2" t="s">
        <v>3036</v>
      </c>
      <c r="G701" s="2">
        <v>10000002</v>
      </c>
      <c r="H701" s="2">
        <v>10010002</v>
      </c>
      <c r="I701" s="2">
        <f t="shared" ref="I701:I764" si="10">I700+1</f>
        <v>646</v>
      </c>
      <c r="J701" s="79">
        <v>42844.625</v>
      </c>
      <c r="M701" s="2">
        <v>8175</v>
      </c>
      <c r="N701" s="2">
        <v>0</v>
      </c>
      <c r="O701" s="2">
        <v>0</v>
      </c>
      <c r="P701" s="2">
        <v>0</v>
      </c>
      <c r="Q701" s="2">
        <v>0</v>
      </c>
      <c r="R701" s="2">
        <v>0</v>
      </c>
      <c r="S701" s="2">
        <v>0</v>
      </c>
      <c r="T701" s="2">
        <v>1</v>
      </c>
      <c r="X701" s="2">
        <v>0</v>
      </c>
      <c r="Y701" s="2">
        <v>0</v>
      </c>
      <c r="Z701" s="2">
        <v>2017</v>
      </c>
      <c r="AD701" s="2">
        <v>1</v>
      </c>
      <c r="AE701" s="2">
        <v>10840653</v>
      </c>
    </row>
    <row r="702" spans="1:31" ht="15" customHeight="1">
      <c r="A702" s="2">
        <v>10170699</v>
      </c>
      <c r="B702" s="2" t="s">
        <v>3037</v>
      </c>
      <c r="C702" s="2" t="s">
        <v>3038</v>
      </c>
      <c r="D702" s="2">
        <v>1</v>
      </c>
      <c r="E702" s="2" t="s">
        <v>3038</v>
      </c>
      <c r="G702" s="2">
        <v>10000002</v>
      </c>
      <c r="H702" s="2">
        <v>10010002</v>
      </c>
      <c r="I702" s="2">
        <f t="shared" si="10"/>
        <v>647</v>
      </c>
      <c r="J702" s="79">
        <v>42844.625</v>
      </c>
      <c r="M702" s="2">
        <v>168</v>
      </c>
      <c r="N702" s="2">
        <v>0</v>
      </c>
      <c r="O702" s="2">
        <v>0</v>
      </c>
      <c r="P702" s="2">
        <v>0</v>
      </c>
      <c r="Q702" s="2">
        <v>0</v>
      </c>
      <c r="R702" s="2">
        <v>0</v>
      </c>
      <c r="S702" s="2">
        <v>0</v>
      </c>
      <c r="T702" s="2">
        <v>1</v>
      </c>
      <c r="X702" s="2">
        <v>0</v>
      </c>
      <c r="Y702" s="2">
        <v>0</v>
      </c>
      <c r="Z702" s="2">
        <v>2017</v>
      </c>
      <c r="AD702" s="2">
        <v>1</v>
      </c>
      <c r="AE702" s="2">
        <v>10840654</v>
      </c>
    </row>
    <row r="703" spans="1:31" ht="15" customHeight="1">
      <c r="A703" s="2">
        <v>10170700</v>
      </c>
      <c r="B703" s="2" t="s">
        <v>3039</v>
      </c>
      <c r="C703" s="2" t="s">
        <v>3040</v>
      </c>
      <c r="D703" s="2">
        <v>1</v>
      </c>
      <c r="E703" s="2" t="s">
        <v>3040</v>
      </c>
      <c r="G703" s="2">
        <v>10000002</v>
      </c>
      <c r="H703" s="2">
        <v>10010002</v>
      </c>
      <c r="I703" s="2">
        <f t="shared" si="10"/>
        <v>648</v>
      </c>
      <c r="J703" s="79">
        <v>42844.625</v>
      </c>
      <c r="M703" s="2">
        <v>2840</v>
      </c>
      <c r="N703" s="2">
        <v>0</v>
      </c>
      <c r="O703" s="2">
        <v>0</v>
      </c>
      <c r="P703" s="2">
        <v>0</v>
      </c>
      <c r="Q703" s="2">
        <v>0</v>
      </c>
      <c r="R703" s="2">
        <v>1</v>
      </c>
      <c r="S703" s="2">
        <v>1</v>
      </c>
      <c r="T703" s="2">
        <v>0</v>
      </c>
      <c r="X703" s="2">
        <v>0</v>
      </c>
      <c r="Y703" s="2">
        <v>0</v>
      </c>
      <c r="Z703" s="2">
        <v>2017</v>
      </c>
      <c r="AD703" s="2">
        <v>1</v>
      </c>
      <c r="AE703" s="2">
        <v>10840655</v>
      </c>
    </row>
    <row r="704" spans="1:31" ht="15" customHeight="1">
      <c r="A704" s="2">
        <v>10170701</v>
      </c>
      <c r="B704" s="2" t="s">
        <v>3041</v>
      </c>
      <c r="C704" s="2" t="s">
        <v>3042</v>
      </c>
      <c r="D704" s="2">
        <v>1</v>
      </c>
      <c r="E704" s="2" t="s">
        <v>3042</v>
      </c>
      <c r="G704" s="2">
        <v>10000002</v>
      </c>
      <c r="H704" s="2">
        <v>10010002</v>
      </c>
      <c r="I704" s="2">
        <f t="shared" si="10"/>
        <v>649</v>
      </c>
      <c r="J704" s="79">
        <v>42844.625</v>
      </c>
      <c r="M704" s="2">
        <v>2420</v>
      </c>
      <c r="N704" s="2">
        <v>0</v>
      </c>
      <c r="O704" s="2">
        <v>1</v>
      </c>
      <c r="P704" s="2">
        <v>0</v>
      </c>
      <c r="Q704" s="2">
        <v>1</v>
      </c>
      <c r="R704" s="2">
        <v>0</v>
      </c>
      <c r="S704" s="2">
        <v>0</v>
      </c>
      <c r="T704" s="2">
        <v>0</v>
      </c>
      <c r="X704" s="2">
        <v>0</v>
      </c>
      <c r="Y704" s="2">
        <v>0</v>
      </c>
      <c r="Z704" s="2">
        <v>2017</v>
      </c>
      <c r="AD704" s="2">
        <v>1</v>
      </c>
      <c r="AE704" s="2">
        <v>10840656</v>
      </c>
    </row>
    <row r="705" spans="1:31" ht="15" customHeight="1">
      <c r="A705" s="2">
        <v>10170702</v>
      </c>
      <c r="B705" s="2" t="s">
        <v>3043</v>
      </c>
      <c r="C705" s="2" t="s">
        <v>3044</v>
      </c>
      <c r="D705" s="2">
        <v>1</v>
      </c>
      <c r="E705" s="2" t="s">
        <v>3044</v>
      </c>
      <c r="G705" s="2">
        <v>10000002</v>
      </c>
      <c r="H705" s="2">
        <v>10010002</v>
      </c>
      <c r="I705" s="2">
        <f t="shared" si="10"/>
        <v>650</v>
      </c>
      <c r="J705" s="79">
        <v>42844.625</v>
      </c>
      <c r="M705" s="2">
        <v>3310</v>
      </c>
      <c r="N705" s="2">
        <v>1</v>
      </c>
      <c r="O705" s="2">
        <v>0</v>
      </c>
      <c r="P705" s="2">
        <v>0</v>
      </c>
      <c r="Q705" s="2">
        <v>1</v>
      </c>
      <c r="R705" s="2">
        <v>0</v>
      </c>
      <c r="S705" s="2">
        <v>0</v>
      </c>
      <c r="T705" s="2">
        <v>0</v>
      </c>
      <c r="X705" s="2">
        <v>0</v>
      </c>
      <c r="Y705" s="2">
        <v>0</v>
      </c>
      <c r="Z705" s="2">
        <v>2017</v>
      </c>
      <c r="AD705" s="2">
        <v>1</v>
      </c>
      <c r="AE705" s="2">
        <v>10840657</v>
      </c>
    </row>
    <row r="706" spans="1:31" ht="15" customHeight="1">
      <c r="A706" s="2">
        <v>10170703</v>
      </c>
      <c r="B706" s="2" t="s">
        <v>3045</v>
      </c>
      <c r="C706" s="2" t="s">
        <v>3046</v>
      </c>
      <c r="D706" s="2">
        <v>1</v>
      </c>
      <c r="E706" s="2" t="s">
        <v>3046</v>
      </c>
      <c r="G706" s="2">
        <v>10000002</v>
      </c>
      <c r="H706" s="2">
        <v>10010002</v>
      </c>
      <c r="I706" s="2">
        <f t="shared" si="10"/>
        <v>651</v>
      </c>
      <c r="J706" s="79">
        <v>42844.625</v>
      </c>
      <c r="M706" s="2">
        <v>3303</v>
      </c>
      <c r="N706" s="2">
        <v>0</v>
      </c>
      <c r="O706" s="2">
        <v>0</v>
      </c>
      <c r="P706" s="2">
        <v>0</v>
      </c>
      <c r="Q706" s="2">
        <v>0</v>
      </c>
      <c r="R706" s="2">
        <v>1</v>
      </c>
      <c r="S706" s="2">
        <v>0</v>
      </c>
      <c r="T706" s="2">
        <v>0</v>
      </c>
      <c r="X706" s="2">
        <v>0</v>
      </c>
      <c r="Y706" s="2">
        <v>0</v>
      </c>
      <c r="Z706" s="2">
        <v>2017</v>
      </c>
      <c r="AD706" s="2">
        <v>1</v>
      </c>
      <c r="AE706" s="2">
        <v>10840658</v>
      </c>
    </row>
    <row r="707" spans="1:31" ht="15" customHeight="1">
      <c r="A707" s="2">
        <v>10170704</v>
      </c>
      <c r="B707" s="2" t="s">
        <v>3047</v>
      </c>
      <c r="C707" s="2" t="s">
        <v>3048</v>
      </c>
      <c r="D707" s="2">
        <v>1</v>
      </c>
      <c r="E707" s="2" t="s">
        <v>3048</v>
      </c>
      <c r="G707" s="2">
        <v>10000002</v>
      </c>
      <c r="H707" s="2">
        <v>10010002</v>
      </c>
      <c r="I707" s="2">
        <f t="shared" si="10"/>
        <v>652</v>
      </c>
      <c r="J707" s="79">
        <v>42844.625</v>
      </c>
      <c r="M707" s="2">
        <v>9766</v>
      </c>
      <c r="N707" s="2">
        <v>0</v>
      </c>
      <c r="O707" s="2">
        <v>0</v>
      </c>
      <c r="P707" s="2">
        <v>0</v>
      </c>
      <c r="Q707" s="2">
        <v>1</v>
      </c>
      <c r="R707" s="2">
        <v>0</v>
      </c>
      <c r="S707" s="2">
        <v>0</v>
      </c>
      <c r="T707" s="2">
        <v>1</v>
      </c>
      <c r="X707" s="2">
        <v>0</v>
      </c>
      <c r="Y707" s="2">
        <v>0</v>
      </c>
      <c r="Z707" s="2">
        <v>2017</v>
      </c>
      <c r="AD707" s="2">
        <v>1</v>
      </c>
      <c r="AE707" s="2">
        <v>10840659</v>
      </c>
    </row>
    <row r="708" spans="1:31" ht="15" customHeight="1">
      <c r="A708" s="2">
        <v>10170705</v>
      </c>
      <c r="B708" s="2" t="s">
        <v>3049</v>
      </c>
      <c r="C708" s="2" t="s">
        <v>3050</v>
      </c>
      <c r="D708" s="2">
        <v>1</v>
      </c>
      <c r="E708" s="2" t="s">
        <v>3050</v>
      </c>
      <c r="G708" s="2">
        <v>10000002</v>
      </c>
      <c r="H708" s="2">
        <v>10010002</v>
      </c>
      <c r="I708" s="2">
        <f t="shared" si="10"/>
        <v>653</v>
      </c>
      <c r="J708" s="79">
        <v>42844.625</v>
      </c>
      <c r="M708" s="2">
        <v>8115</v>
      </c>
      <c r="N708" s="2">
        <v>0</v>
      </c>
      <c r="O708" s="2">
        <v>0</v>
      </c>
      <c r="P708" s="2">
        <v>0</v>
      </c>
      <c r="Q708" s="2">
        <v>1</v>
      </c>
      <c r="R708" s="2">
        <v>0</v>
      </c>
      <c r="S708" s="2">
        <v>1</v>
      </c>
      <c r="T708" s="2">
        <v>0</v>
      </c>
      <c r="X708" s="2">
        <v>0</v>
      </c>
      <c r="Y708" s="2">
        <v>0</v>
      </c>
      <c r="Z708" s="2">
        <v>2017</v>
      </c>
      <c r="AD708" s="2">
        <v>1</v>
      </c>
      <c r="AE708" s="2">
        <v>10840660</v>
      </c>
    </row>
    <row r="709" spans="1:31" ht="15" customHeight="1">
      <c r="A709" s="2">
        <v>10170706</v>
      </c>
      <c r="B709" s="2" t="s">
        <v>3051</v>
      </c>
      <c r="C709" s="2" t="s">
        <v>3052</v>
      </c>
      <c r="D709" s="2">
        <v>1</v>
      </c>
      <c r="E709" s="2" t="s">
        <v>3052</v>
      </c>
      <c r="G709" s="2">
        <v>10000002</v>
      </c>
      <c r="H709" s="2">
        <v>10010002</v>
      </c>
      <c r="I709" s="2">
        <f t="shared" si="10"/>
        <v>654</v>
      </c>
      <c r="J709" s="79">
        <v>42844.625</v>
      </c>
      <c r="M709" s="2">
        <v>7307</v>
      </c>
      <c r="N709" s="2">
        <v>0</v>
      </c>
      <c r="O709" s="2">
        <v>1</v>
      </c>
      <c r="P709" s="2">
        <v>0</v>
      </c>
      <c r="Q709" s="2">
        <v>0</v>
      </c>
      <c r="R709" s="2">
        <v>0</v>
      </c>
      <c r="S709" s="2">
        <v>1</v>
      </c>
      <c r="T709" s="2">
        <v>0</v>
      </c>
      <c r="X709" s="2">
        <v>0</v>
      </c>
      <c r="Y709" s="2">
        <v>0</v>
      </c>
      <c r="Z709" s="2">
        <v>2017</v>
      </c>
      <c r="AD709" s="2">
        <v>1</v>
      </c>
      <c r="AE709" s="2">
        <v>10840661</v>
      </c>
    </row>
    <row r="710" spans="1:31" ht="15" customHeight="1">
      <c r="A710" s="2">
        <v>10170707</v>
      </c>
      <c r="B710" s="2" t="s">
        <v>3053</v>
      </c>
      <c r="C710" s="2" t="s">
        <v>3054</v>
      </c>
      <c r="D710" s="2">
        <v>1</v>
      </c>
      <c r="E710" s="2" t="s">
        <v>3054</v>
      </c>
      <c r="G710" s="2">
        <v>10000002</v>
      </c>
      <c r="H710" s="2">
        <v>10010002</v>
      </c>
      <c r="I710" s="2">
        <f t="shared" si="10"/>
        <v>655</v>
      </c>
      <c r="J710" s="79">
        <v>42844.625</v>
      </c>
      <c r="M710" s="2">
        <v>226</v>
      </c>
      <c r="N710" s="2">
        <v>0</v>
      </c>
      <c r="O710" s="2">
        <v>0</v>
      </c>
      <c r="P710" s="2">
        <v>0</v>
      </c>
      <c r="Q710" s="2">
        <v>1</v>
      </c>
      <c r="R710" s="2">
        <v>0</v>
      </c>
      <c r="S710" s="2">
        <v>1</v>
      </c>
      <c r="T710" s="2">
        <v>0</v>
      </c>
      <c r="X710" s="2">
        <v>0</v>
      </c>
      <c r="Y710" s="2">
        <v>0</v>
      </c>
      <c r="Z710" s="2">
        <v>2017</v>
      </c>
      <c r="AD710" s="2">
        <v>1</v>
      </c>
      <c r="AE710" s="2">
        <v>10840662</v>
      </c>
    </row>
    <row r="711" spans="1:31" ht="15" customHeight="1">
      <c r="A711" s="2">
        <v>10170708</v>
      </c>
      <c r="B711" s="2" t="s">
        <v>3055</v>
      </c>
      <c r="C711" s="2" t="s">
        <v>3056</v>
      </c>
      <c r="D711" s="2">
        <v>1</v>
      </c>
      <c r="E711" s="2" t="s">
        <v>3056</v>
      </c>
      <c r="G711" s="2">
        <v>10000002</v>
      </c>
      <c r="H711" s="2">
        <v>10010002</v>
      </c>
      <c r="I711" s="2">
        <f t="shared" si="10"/>
        <v>656</v>
      </c>
      <c r="J711" s="79">
        <v>42844.625</v>
      </c>
      <c r="M711" s="2">
        <v>6899</v>
      </c>
      <c r="N711" s="2">
        <v>1</v>
      </c>
      <c r="O711" s="2">
        <v>0</v>
      </c>
      <c r="P711" s="2">
        <v>0</v>
      </c>
      <c r="Q711" s="2">
        <v>0</v>
      </c>
      <c r="R711" s="2">
        <v>1</v>
      </c>
      <c r="S711" s="2">
        <v>0</v>
      </c>
      <c r="T711" s="2">
        <v>0</v>
      </c>
      <c r="X711" s="2">
        <v>0</v>
      </c>
      <c r="Y711" s="2">
        <v>0</v>
      </c>
      <c r="Z711" s="2">
        <v>2017</v>
      </c>
      <c r="AD711" s="2">
        <v>1</v>
      </c>
      <c r="AE711" s="2">
        <v>10840663</v>
      </c>
    </row>
    <row r="712" spans="1:31" ht="15" customHeight="1">
      <c r="A712" s="2">
        <v>10170709</v>
      </c>
      <c r="B712" s="2" t="s">
        <v>3057</v>
      </c>
      <c r="C712" s="2" t="s">
        <v>3058</v>
      </c>
      <c r="D712" s="2">
        <v>1</v>
      </c>
      <c r="E712" s="2" t="s">
        <v>3058</v>
      </c>
      <c r="G712" s="2">
        <v>10000002</v>
      </c>
      <c r="H712" s="2">
        <v>10010002</v>
      </c>
      <c r="I712" s="2">
        <f t="shared" si="10"/>
        <v>657</v>
      </c>
      <c r="J712" s="79">
        <v>42844.625</v>
      </c>
      <c r="M712" s="2">
        <v>1936</v>
      </c>
      <c r="N712" s="2">
        <v>0</v>
      </c>
      <c r="O712" s="2">
        <v>0</v>
      </c>
      <c r="P712" s="2">
        <v>2</v>
      </c>
      <c r="Q712" s="2">
        <v>0</v>
      </c>
      <c r="R712" s="2">
        <v>0</v>
      </c>
      <c r="S712" s="2">
        <v>0</v>
      </c>
      <c r="T712" s="2">
        <v>0</v>
      </c>
      <c r="X712" s="2">
        <v>0</v>
      </c>
      <c r="Y712" s="2">
        <v>0</v>
      </c>
      <c r="Z712" s="2">
        <v>2017</v>
      </c>
      <c r="AD712" s="2">
        <v>1</v>
      </c>
      <c r="AE712" s="2">
        <v>10840664</v>
      </c>
    </row>
    <row r="713" spans="1:31" ht="15" customHeight="1">
      <c r="A713" s="2">
        <v>10170710</v>
      </c>
      <c r="B713" s="2" t="s">
        <v>3059</v>
      </c>
      <c r="C713" s="2" t="s">
        <v>3060</v>
      </c>
      <c r="D713" s="2">
        <v>1</v>
      </c>
      <c r="E713" s="2" t="s">
        <v>3060</v>
      </c>
      <c r="G713" s="2">
        <v>10000002</v>
      </c>
      <c r="H713" s="2">
        <v>10010002</v>
      </c>
      <c r="I713" s="2">
        <f t="shared" si="10"/>
        <v>658</v>
      </c>
      <c r="J713" s="79">
        <v>42844.625</v>
      </c>
      <c r="M713" s="2">
        <v>4613</v>
      </c>
      <c r="N713" s="2">
        <v>1</v>
      </c>
      <c r="O713" s="2">
        <v>0</v>
      </c>
      <c r="P713" s="2">
        <v>0</v>
      </c>
      <c r="Q713" s="2">
        <v>0</v>
      </c>
      <c r="R713" s="2">
        <v>1</v>
      </c>
      <c r="S713" s="2">
        <v>0</v>
      </c>
      <c r="T713" s="2">
        <v>0</v>
      </c>
      <c r="X713" s="2">
        <v>0</v>
      </c>
      <c r="Y713" s="2">
        <v>0</v>
      </c>
      <c r="Z713" s="2">
        <v>2017</v>
      </c>
      <c r="AD713" s="2">
        <v>1</v>
      </c>
      <c r="AE713" s="2">
        <v>10840665</v>
      </c>
    </row>
    <row r="714" spans="1:31" ht="15" customHeight="1">
      <c r="A714" s="2">
        <v>10170711</v>
      </c>
      <c r="B714" s="2" t="s">
        <v>3061</v>
      </c>
      <c r="C714" s="2" t="s">
        <v>3062</v>
      </c>
      <c r="D714" s="2">
        <v>1</v>
      </c>
      <c r="E714" s="2" t="s">
        <v>3062</v>
      </c>
      <c r="G714" s="2">
        <v>10000002</v>
      </c>
      <c r="H714" s="2">
        <v>10010002</v>
      </c>
      <c r="I714" s="2">
        <f t="shared" si="10"/>
        <v>659</v>
      </c>
      <c r="J714" s="79">
        <v>42844.625</v>
      </c>
      <c r="M714" s="2">
        <v>2405</v>
      </c>
      <c r="N714" s="2">
        <v>0</v>
      </c>
      <c r="O714" s="2">
        <v>0</v>
      </c>
      <c r="P714" s="2">
        <v>0</v>
      </c>
      <c r="Q714" s="2">
        <v>1</v>
      </c>
      <c r="R714" s="2">
        <v>0</v>
      </c>
      <c r="S714" s="2">
        <v>0</v>
      </c>
      <c r="T714" s="2">
        <v>0</v>
      </c>
      <c r="X714" s="2">
        <v>0</v>
      </c>
      <c r="Y714" s="2">
        <v>0</v>
      </c>
      <c r="Z714" s="2">
        <v>2017</v>
      </c>
      <c r="AD714" s="2">
        <v>1</v>
      </c>
      <c r="AE714" s="2">
        <v>10840666</v>
      </c>
    </row>
    <row r="715" spans="1:31" ht="15" customHeight="1">
      <c r="A715" s="2">
        <v>10170712</v>
      </c>
      <c r="B715" s="2" t="s">
        <v>3063</v>
      </c>
      <c r="C715" s="2" t="s">
        <v>3064</v>
      </c>
      <c r="D715" s="2">
        <v>1</v>
      </c>
      <c r="E715" s="2" t="s">
        <v>3064</v>
      </c>
      <c r="G715" s="2">
        <v>10000002</v>
      </c>
      <c r="H715" s="2">
        <v>10010002</v>
      </c>
      <c r="I715" s="2">
        <f t="shared" si="10"/>
        <v>660</v>
      </c>
      <c r="J715" s="79">
        <v>42844.625</v>
      </c>
      <c r="M715" s="2">
        <v>8087</v>
      </c>
      <c r="N715" s="2">
        <v>0</v>
      </c>
      <c r="O715" s="2">
        <v>0</v>
      </c>
      <c r="P715" s="2">
        <v>1</v>
      </c>
      <c r="Q715" s="2">
        <v>0</v>
      </c>
      <c r="R715" s="2">
        <v>0</v>
      </c>
      <c r="S715" s="2">
        <v>0</v>
      </c>
      <c r="T715" s="2">
        <v>0</v>
      </c>
      <c r="X715" s="2">
        <v>0</v>
      </c>
      <c r="Y715" s="2">
        <v>0</v>
      </c>
      <c r="Z715" s="2">
        <v>2017</v>
      </c>
      <c r="AD715" s="2">
        <v>1</v>
      </c>
      <c r="AE715" s="2">
        <v>10840667</v>
      </c>
    </row>
    <row r="716" spans="1:31" ht="15" customHeight="1">
      <c r="A716" s="2">
        <v>10170713</v>
      </c>
      <c r="B716" s="2" t="s">
        <v>3065</v>
      </c>
      <c r="C716" s="2" t="s">
        <v>3066</v>
      </c>
      <c r="D716" s="2">
        <v>1</v>
      </c>
      <c r="E716" s="2" t="s">
        <v>3066</v>
      </c>
      <c r="G716" s="2">
        <v>10000002</v>
      </c>
      <c r="H716" s="2">
        <v>10010002</v>
      </c>
      <c r="I716" s="2">
        <f t="shared" si="10"/>
        <v>661</v>
      </c>
      <c r="J716" s="79">
        <v>42844.625</v>
      </c>
      <c r="M716" s="2">
        <v>161</v>
      </c>
      <c r="N716" s="2">
        <v>1</v>
      </c>
      <c r="O716" s="2">
        <v>1</v>
      </c>
      <c r="P716" s="2">
        <v>0</v>
      </c>
      <c r="Q716" s="2">
        <v>0</v>
      </c>
      <c r="R716" s="2">
        <v>0</v>
      </c>
      <c r="S716" s="2">
        <v>0</v>
      </c>
      <c r="T716" s="2">
        <v>0</v>
      </c>
      <c r="X716" s="2">
        <v>0</v>
      </c>
      <c r="Y716" s="2">
        <v>0</v>
      </c>
      <c r="Z716" s="2">
        <v>2017</v>
      </c>
      <c r="AD716" s="2">
        <v>1</v>
      </c>
      <c r="AE716" s="2">
        <v>10840668</v>
      </c>
    </row>
    <row r="717" spans="1:31" ht="15" customHeight="1">
      <c r="A717" s="2">
        <v>10170714</v>
      </c>
      <c r="B717" s="2" t="s">
        <v>3067</v>
      </c>
      <c r="C717" s="2" t="s">
        <v>3068</v>
      </c>
      <c r="D717" s="2">
        <v>1</v>
      </c>
      <c r="E717" s="2" t="s">
        <v>3068</v>
      </c>
      <c r="G717" s="2">
        <v>10000002</v>
      </c>
      <c r="H717" s="2">
        <v>10010002</v>
      </c>
      <c r="I717" s="2">
        <f t="shared" si="10"/>
        <v>662</v>
      </c>
      <c r="J717" s="79">
        <v>42844.625</v>
      </c>
      <c r="M717" s="2">
        <v>4141</v>
      </c>
      <c r="N717" s="2">
        <v>0</v>
      </c>
      <c r="O717" s="2">
        <v>0</v>
      </c>
      <c r="P717" s="2">
        <v>1</v>
      </c>
      <c r="Q717" s="2">
        <v>1</v>
      </c>
      <c r="R717" s="2">
        <v>0</v>
      </c>
      <c r="S717" s="2">
        <v>1</v>
      </c>
      <c r="T717" s="2">
        <v>0</v>
      </c>
      <c r="X717" s="2">
        <v>0</v>
      </c>
      <c r="Y717" s="2">
        <v>0</v>
      </c>
      <c r="Z717" s="2">
        <v>2017</v>
      </c>
      <c r="AD717" s="2">
        <v>1</v>
      </c>
      <c r="AE717" s="2">
        <v>10840669</v>
      </c>
    </row>
    <row r="718" spans="1:31" ht="15" customHeight="1">
      <c r="A718" s="2">
        <v>10170715</v>
      </c>
      <c r="B718" s="2" t="s">
        <v>3069</v>
      </c>
      <c r="C718" s="2" t="s">
        <v>3070</v>
      </c>
      <c r="D718" s="2">
        <v>1</v>
      </c>
      <c r="E718" s="2" t="s">
        <v>3070</v>
      </c>
      <c r="G718" s="2">
        <v>10000002</v>
      </c>
      <c r="H718" s="2">
        <v>10010002</v>
      </c>
      <c r="I718" s="2">
        <f t="shared" si="10"/>
        <v>663</v>
      </c>
      <c r="J718" s="79">
        <v>42844.625</v>
      </c>
      <c r="M718" s="2">
        <v>8973</v>
      </c>
      <c r="N718" s="2">
        <v>0</v>
      </c>
      <c r="O718" s="2">
        <v>0</v>
      </c>
      <c r="P718" s="2">
        <v>0</v>
      </c>
      <c r="Q718" s="2">
        <v>0</v>
      </c>
      <c r="R718" s="2">
        <v>0</v>
      </c>
      <c r="S718" s="2">
        <v>0</v>
      </c>
      <c r="T718" s="2">
        <v>1</v>
      </c>
      <c r="X718" s="2">
        <v>0</v>
      </c>
      <c r="Y718" s="2">
        <v>0</v>
      </c>
      <c r="Z718" s="2">
        <v>2017</v>
      </c>
      <c r="AD718" s="2">
        <v>1</v>
      </c>
      <c r="AE718" s="2">
        <v>10840670</v>
      </c>
    </row>
    <row r="719" spans="1:31" ht="15" customHeight="1">
      <c r="A719" s="2">
        <v>10170716</v>
      </c>
      <c r="B719" s="2" t="s">
        <v>3071</v>
      </c>
      <c r="C719" s="2" t="s">
        <v>3072</v>
      </c>
      <c r="D719" s="2">
        <v>1</v>
      </c>
      <c r="E719" s="2" t="s">
        <v>3072</v>
      </c>
      <c r="G719" s="2">
        <v>10000002</v>
      </c>
      <c r="H719" s="2">
        <v>10010002</v>
      </c>
      <c r="I719" s="2">
        <f t="shared" si="10"/>
        <v>664</v>
      </c>
      <c r="J719" s="79">
        <v>42844.625</v>
      </c>
      <c r="M719" s="2">
        <v>7306</v>
      </c>
      <c r="N719" s="2">
        <v>0</v>
      </c>
      <c r="O719" s="2">
        <v>0</v>
      </c>
      <c r="P719" s="2">
        <v>0</v>
      </c>
      <c r="Q719" s="2">
        <v>0</v>
      </c>
      <c r="R719" s="2">
        <v>0</v>
      </c>
      <c r="S719" s="2">
        <v>0</v>
      </c>
      <c r="T719" s="2">
        <v>1</v>
      </c>
      <c r="X719" s="2">
        <v>0</v>
      </c>
      <c r="Y719" s="2">
        <v>0</v>
      </c>
      <c r="Z719" s="2">
        <v>2017</v>
      </c>
      <c r="AD719" s="2">
        <v>1</v>
      </c>
      <c r="AE719" s="2">
        <v>10840671</v>
      </c>
    </row>
    <row r="720" spans="1:31" ht="15" customHeight="1">
      <c r="A720" s="2">
        <v>10170717</v>
      </c>
      <c r="B720" s="2" t="s">
        <v>3073</v>
      </c>
      <c r="C720" s="2" t="s">
        <v>3074</v>
      </c>
      <c r="D720" s="2">
        <v>1</v>
      </c>
      <c r="E720" s="2" t="s">
        <v>3074</v>
      </c>
      <c r="G720" s="2">
        <v>10000002</v>
      </c>
      <c r="H720" s="2">
        <v>10010002</v>
      </c>
      <c r="I720" s="2">
        <f t="shared" si="10"/>
        <v>665</v>
      </c>
      <c r="J720" s="79">
        <v>42844.625</v>
      </c>
      <c r="M720" s="2">
        <v>7164</v>
      </c>
      <c r="N720" s="2">
        <v>0</v>
      </c>
      <c r="O720" s="2">
        <v>0</v>
      </c>
      <c r="P720" s="2">
        <v>0</v>
      </c>
      <c r="Q720" s="2">
        <v>0</v>
      </c>
      <c r="R720" s="2">
        <v>1</v>
      </c>
      <c r="S720" s="2">
        <v>1</v>
      </c>
      <c r="T720" s="2">
        <v>0</v>
      </c>
      <c r="X720" s="2">
        <v>0</v>
      </c>
      <c r="Y720" s="2">
        <v>0</v>
      </c>
      <c r="Z720" s="2">
        <v>2017</v>
      </c>
      <c r="AD720" s="2">
        <v>1</v>
      </c>
      <c r="AE720" s="2">
        <v>10840672</v>
      </c>
    </row>
    <row r="721" spans="1:31" ht="15" customHeight="1">
      <c r="A721" s="2">
        <v>10170718</v>
      </c>
      <c r="B721" s="2" t="s">
        <v>3075</v>
      </c>
      <c r="C721" s="2" t="s">
        <v>3076</v>
      </c>
      <c r="D721" s="2">
        <v>1</v>
      </c>
      <c r="E721" s="2" t="s">
        <v>3076</v>
      </c>
      <c r="G721" s="2">
        <v>10000002</v>
      </c>
      <c r="H721" s="2">
        <v>10010002</v>
      </c>
      <c r="I721" s="2">
        <f t="shared" si="10"/>
        <v>666</v>
      </c>
      <c r="J721" s="79">
        <v>42844.625</v>
      </c>
      <c r="M721" s="2">
        <v>9528</v>
      </c>
      <c r="N721" s="2">
        <v>0</v>
      </c>
      <c r="O721" s="2">
        <v>1</v>
      </c>
      <c r="P721" s="2">
        <v>0</v>
      </c>
      <c r="Q721" s="2">
        <v>1</v>
      </c>
      <c r="R721" s="2">
        <v>0</v>
      </c>
      <c r="S721" s="2">
        <v>0</v>
      </c>
      <c r="T721" s="2">
        <v>0</v>
      </c>
      <c r="X721" s="2">
        <v>0</v>
      </c>
      <c r="Y721" s="2">
        <v>0</v>
      </c>
      <c r="Z721" s="2">
        <v>2017</v>
      </c>
      <c r="AD721" s="2">
        <v>1</v>
      </c>
      <c r="AE721" s="2">
        <v>10840673</v>
      </c>
    </row>
    <row r="722" spans="1:31" ht="15" customHeight="1">
      <c r="A722" s="2">
        <v>10170719</v>
      </c>
      <c r="B722" s="2" t="s">
        <v>3077</v>
      </c>
      <c r="C722" s="2" t="s">
        <v>3078</v>
      </c>
      <c r="D722" s="2">
        <v>1</v>
      </c>
      <c r="E722" s="2" t="s">
        <v>3078</v>
      </c>
      <c r="G722" s="2">
        <v>10000009</v>
      </c>
      <c r="H722" s="2">
        <v>10010009</v>
      </c>
      <c r="I722" s="2">
        <f t="shared" si="10"/>
        <v>667</v>
      </c>
      <c r="J722" s="79">
        <v>42844.625</v>
      </c>
      <c r="M722" s="2">
        <v>8234</v>
      </c>
      <c r="N722" s="2">
        <v>1</v>
      </c>
      <c r="O722" s="2">
        <v>0</v>
      </c>
      <c r="P722" s="2">
        <v>0</v>
      </c>
      <c r="Q722" s="2">
        <v>1</v>
      </c>
      <c r="R722" s="2">
        <v>0</v>
      </c>
      <c r="S722" s="2">
        <v>0</v>
      </c>
      <c r="T722" s="2">
        <v>0</v>
      </c>
      <c r="X722" s="2">
        <v>0</v>
      </c>
      <c r="Y722" s="2">
        <v>0</v>
      </c>
      <c r="Z722" s="2">
        <v>2017</v>
      </c>
      <c r="AD722" s="2">
        <v>1</v>
      </c>
      <c r="AE722" s="2">
        <v>10840674</v>
      </c>
    </row>
    <row r="723" spans="1:31" ht="15" customHeight="1">
      <c r="A723" s="2">
        <v>10170720</v>
      </c>
      <c r="B723" s="2" t="s">
        <v>3079</v>
      </c>
      <c r="C723" s="2" t="s">
        <v>575</v>
      </c>
      <c r="D723" s="2">
        <v>1</v>
      </c>
      <c r="E723" s="2" t="s">
        <v>575</v>
      </c>
      <c r="G723" s="2">
        <v>10000009</v>
      </c>
      <c r="H723" s="2">
        <v>10010009</v>
      </c>
      <c r="I723" s="2">
        <f t="shared" si="10"/>
        <v>668</v>
      </c>
      <c r="J723" s="79">
        <v>42844.625</v>
      </c>
      <c r="M723" s="2">
        <v>4544</v>
      </c>
      <c r="N723" s="2">
        <v>0</v>
      </c>
      <c r="O723" s="2">
        <v>0</v>
      </c>
      <c r="P723" s="2">
        <v>0</v>
      </c>
      <c r="Q723" s="2">
        <v>0</v>
      </c>
      <c r="R723" s="2">
        <v>0</v>
      </c>
      <c r="S723" s="2">
        <v>1</v>
      </c>
      <c r="T723" s="2">
        <v>0</v>
      </c>
      <c r="X723" s="2">
        <v>0</v>
      </c>
      <c r="Y723" s="2">
        <v>0</v>
      </c>
      <c r="Z723" s="2">
        <v>2017</v>
      </c>
      <c r="AD723" s="2">
        <v>1</v>
      </c>
      <c r="AE723" s="2">
        <v>10840675</v>
      </c>
    </row>
    <row r="724" spans="1:31" ht="15" customHeight="1">
      <c r="A724" s="2">
        <v>10170721</v>
      </c>
      <c r="B724" s="2" t="s">
        <v>3080</v>
      </c>
      <c r="C724" s="2" t="s">
        <v>576</v>
      </c>
      <c r="D724" s="2">
        <v>1</v>
      </c>
      <c r="E724" s="2" t="s">
        <v>576</v>
      </c>
      <c r="G724" s="2">
        <v>10000009</v>
      </c>
      <c r="H724" s="2">
        <v>10010009</v>
      </c>
      <c r="I724" s="2">
        <f t="shared" si="10"/>
        <v>669</v>
      </c>
      <c r="J724" s="79">
        <v>42844.625</v>
      </c>
      <c r="M724" s="2">
        <v>9753</v>
      </c>
      <c r="N724" s="2">
        <v>0</v>
      </c>
      <c r="O724" s="2">
        <v>0</v>
      </c>
      <c r="P724" s="2">
        <v>0</v>
      </c>
      <c r="Q724" s="2">
        <v>1</v>
      </c>
      <c r="R724" s="2">
        <v>0</v>
      </c>
      <c r="S724" s="2">
        <v>0</v>
      </c>
      <c r="T724" s="2">
        <v>1</v>
      </c>
      <c r="X724" s="2">
        <v>0</v>
      </c>
      <c r="Y724" s="2">
        <v>0</v>
      </c>
      <c r="Z724" s="2">
        <v>2017</v>
      </c>
      <c r="AD724" s="2">
        <v>1</v>
      </c>
      <c r="AE724" s="2">
        <v>10840676</v>
      </c>
    </row>
    <row r="725" spans="1:31" ht="15" customHeight="1">
      <c r="A725" s="2">
        <v>10170722</v>
      </c>
      <c r="B725" s="2" t="s">
        <v>3081</v>
      </c>
      <c r="D725" s="2">
        <v>1</v>
      </c>
      <c r="G725" s="2">
        <v>10000002</v>
      </c>
      <c r="H725" s="2">
        <v>10010002</v>
      </c>
      <c r="I725" s="2">
        <f t="shared" si="10"/>
        <v>670</v>
      </c>
      <c r="J725" s="79">
        <v>42844.625</v>
      </c>
      <c r="M725" s="2">
        <v>8731</v>
      </c>
      <c r="N725" s="2">
        <v>0</v>
      </c>
      <c r="O725" s="2">
        <v>0</v>
      </c>
      <c r="P725" s="2">
        <v>0</v>
      </c>
      <c r="Q725" s="2">
        <v>1</v>
      </c>
      <c r="R725" s="2">
        <v>0</v>
      </c>
      <c r="S725" s="2">
        <v>1</v>
      </c>
      <c r="T725" s="2">
        <v>0</v>
      </c>
      <c r="X725" s="2">
        <v>0</v>
      </c>
      <c r="Y725" s="2">
        <v>0</v>
      </c>
      <c r="Z725" s="2">
        <v>2017</v>
      </c>
      <c r="AD725" s="2">
        <v>1</v>
      </c>
      <c r="AE725" s="2">
        <v>10840677</v>
      </c>
    </row>
    <row r="726" spans="1:31" ht="15" customHeight="1">
      <c r="A726" s="2">
        <v>10170723</v>
      </c>
      <c r="B726" s="2" t="s">
        <v>3082</v>
      </c>
      <c r="D726" s="2">
        <v>1</v>
      </c>
      <c r="G726" s="2">
        <v>10000002</v>
      </c>
      <c r="H726" s="2">
        <v>10010002</v>
      </c>
      <c r="I726" s="2">
        <f t="shared" si="10"/>
        <v>671</v>
      </c>
      <c r="J726" s="79">
        <v>42844.625</v>
      </c>
      <c r="M726" s="2">
        <v>4808</v>
      </c>
      <c r="N726" s="2">
        <v>0</v>
      </c>
      <c r="O726" s="2">
        <v>1</v>
      </c>
      <c r="P726" s="2">
        <v>0</v>
      </c>
      <c r="Q726" s="2">
        <v>0</v>
      </c>
      <c r="R726" s="2">
        <v>0</v>
      </c>
      <c r="S726" s="2">
        <v>1</v>
      </c>
      <c r="T726" s="2">
        <v>0</v>
      </c>
      <c r="X726" s="2">
        <v>0</v>
      </c>
      <c r="Y726" s="2">
        <v>0</v>
      </c>
      <c r="Z726" s="2">
        <v>2017</v>
      </c>
      <c r="AD726" s="2">
        <v>1</v>
      </c>
      <c r="AE726" s="2">
        <v>10840678</v>
      </c>
    </row>
    <row r="727" spans="1:31" ht="15" customHeight="1">
      <c r="A727" s="2">
        <v>10170724</v>
      </c>
      <c r="B727" s="2" t="s">
        <v>3083</v>
      </c>
      <c r="D727" s="2">
        <v>1</v>
      </c>
      <c r="G727" s="2">
        <v>10000002</v>
      </c>
      <c r="H727" s="2">
        <v>10010002</v>
      </c>
      <c r="I727" s="2">
        <f t="shared" si="10"/>
        <v>672</v>
      </c>
      <c r="J727" s="79">
        <v>42844.625</v>
      </c>
      <c r="M727" s="2">
        <v>1812</v>
      </c>
      <c r="N727" s="2">
        <v>0</v>
      </c>
      <c r="O727" s="2">
        <v>0</v>
      </c>
      <c r="P727" s="2">
        <v>0</v>
      </c>
      <c r="Q727" s="2">
        <v>1</v>
      </c>
      <c r="R727" s="2">
        <v>0</v>
      </c>
      <c r="S727" s="2">
        <v>1</v>
      </c>
      <c r="T727" s="2">
        <v>0</v>
      </c>
      <c r="X727" s="2">
        <v>0</v>
      </c>
      <c r="Y727" s="2">
        <v>0</v>
      </c>
      <c r="Z727" s="2">
        <v>2017</v>
      </c>
      <c r="AD727" s="2">
        <v>1</v>
      </c>
      <c r="AE727" s="2">
        <v>10840679</v>
      </c>
    </row>
    <row r="728" spans="1:31" ht="15" customHeight="1">
      <c r="A728" s="2">
        <v>10170725</v>
      </c>
      <c r="B728" s="2" t="s">
        <v>3084</v>
      </c>
      <c r="D728" s="2">
        <v>1</v>
      </c>
      <c r="G728" s="2">
        <v>10000002</v>
      </c>
      <c r="H728" s="2">
        <v>10010002</v>
      </c>
      <c r="I728" s="2">
        <f t="shared" si="10"/>
        <v>673</v>
      </c>
      <c r="J728" s="79">
        <v>42844.625</v>
      </c>
      <c r="M728" s="2">
        <v>9459</v>
      </c>
      <c r="N728" s="2">
        <v>1</v>
      </c>
      <c r="O728" s="2">
        <v>0</v>
      </c>
      <c r="P728" s="2">
        <v>0</v>
      </c>
      <c r="Q728" s="2">
        <v>0</v>
      </c>
      <c r="R728" s="2">
        <v>1</v>
      </c>
      <c r="S728" s="2">
        <v>0</v>
      </c>
      <c r="T728" s="2">
        <v>0</v>
      </c>
      <c r="X728" s="2">
        <v>0</v>
      </c>
      <c r="Y728" s="2">
        <v>0</v>
      </c>
      <c r="Z728" s="2">
        <v>2017</v>
      </c>
      <c r="AD728" s="2">
        <v>1</v>
      </c>
      <c r="AE728" s="2">
        <v>10840680</v>
      </c>
    </row>
    <row r="729" spans="1:31" ht="15" customHeight="1">
      <c r="A729" s="2">
        <v>10170726</v>
      </c>
      <c r="B729" s="2" t="s">
        <v>3085</v>
      </c>
      <c r="D729" s="2">
        <v>1</v>
      </c>
      <c r="G729" s="2">
        <v>10000002</v>
      </c>
      <c r="H729" s="2">
        <v>10010002</v>
      </c>
      <c r="I729" s="2">
        <f t="shared" si="10"/>
        <v>674</v>
      </c>
      <c r="J729" s="79">
        <v>42844.625</v>
      </c>
      <c r="M729" s="2">
        <v>349</v>
      </c>
      <c r="N729" s="2">
        <v>0</v>
      </c>
      <c r="O729" s="2">
        <v>0</v>
      </c>
      <c r="P729" s="2">
        <v>2</v>
      </c>
      <c r="Q729" s="2">
        <v>0</v>
      </c>
      <c r="R729" s="2">
        <v>0</v>
      </c>
      <c r="S729" s="2">
        <v>0</v>
      </c>
      <c r="T729" s="2">
        <v>0</v>
      </c>
      <c r="X729" s="2">
        <v>0</v>
      </c>
      <c r="Y729" s="2">
        <v>0</v>
      </c>
      <c r="Z729" s="2">
        <v>2017</v>
      </c>
      <c r="AD729" s="2">
        <v>1</v>
      </c>
      <c r="AE729" s="2">
        <v>10840681</v>
      </c>
    </row>
    <row r="730" spans="1:31" ht="15" customHeight="1">
      <c r="A730" s="2">
        <v>10170727</v>
      </c>
      <c r="B730" s="2" t="s">
        <v>3086</v>
      </c>
      <c r="D730" s="2">
        <v>1</v>
      </c>
      <c r="G730" s="2">
        <v>10000002</v>
      </c>
      <c r="H730" s="2">
        <v>10010002</v>
      </c>
      <c r="I730" s="2">
        <f t="shared" si="10"/>
        <v>675</v>
      </c>
      <c r="J730" s="79">
        <v>42844.625</v>
      </c>
      <c r="M730" s="2">
        <v>5985</v>
      </c>
      <c r="N730" s="2">
        <v>1</v>
      </c>
      <c r="O730" s="2">
        <v>0</v>
      </c>
      <c r="P730" s="2">
        <v>0</v>
      </c>
      <c r="Q730" s="2">
        <v>0</v>
      </c>
      <c r="R730" s="2">
        <v>1</v>
      </c>
      <c r="S730" s="2">
        <v>0</v>
      </c>
      <c r="T730" s="2">
        <v>0</v>
      </c>
      <c r="X730" s="2">
        <v>0</v>
      </c>
      <c r="Y730" s="2">
        <v>0</v>
      </c>
      <c r="Z730" s="2">
        <v>2017</v>
      </c>
      <c r="AD730" s="2">
        <v>1</v>
      </c>
      <c r="AE730" s="2">
        <v>10840682</v>
      </c>
    </row>
    <row r="731" spans="1:31" ht="15" customHeight="1">
      <c r="A731" s="2">
        <v>10170728</v>
      </c>
      <c r="B731" s="2" t="s">
        <v>3087</v>
      </c>
      <c r="D731" s="2">
        <v>1</v>
      </c>
      <c r="G731" s="2">
        <v>10000002</v>
      </c>
      <c r="H731" s="2">
        <v>10010002</v>
      </c>
      <c r="I731" s="2">
        <f t="shared" si="10"/>
        <v>676</v>
      </c>
      <c r="J731" s="79">
        <v>42844.625</v>
      </c>
      <c r="M731" s="2">
        <v>4585</v>
      </c>
      <c r="N731" s="2">
        <v>0</v>
      </c>
      <c r="O731" s="2">
        <v>0</v>
      </c>
      <c r="P731" s="2">
        <v>0</v>
      </c>
      <c r="Q731" s="2">
        <v>1</v>
      </c>
      <c r="R731" s="2">
        <v>0</v>
      </c>
      <c r="S731" s="2">
        <v>0</v>
      </c>
      <c r="T731" s="2">
        <v>0</v>
      </c>
      <c r="X731" s="2">
        <v>0</v>
      </c>
      <c r="Y731" s="2">
        <v>0</v>
      </c>
      <c r="Z731" s="2">
        <v>2017</v>
      </c>
      <c r="AD731" s="2">
        <v>1</v>
      </c>
      <c r="AE731" s="2">
        <v>10840683</v>
      </c>
    </row>
    <row r="732" spans="1:31" ht="15" customHeight="1">
      <c r="A732" s="2">
        <v>10170729</v>
      </c>
      <c r="B732" s="2" t="s">
        <v>3088</v>
      </c>
      <c r="D732" s="2">
        <v>1</v>
      </c>
      <c r="G732" s="2">
        <v>10000002</v>
      </c>
      <c r="H732" s="2">
        <v>10010002</v>
      </c>
      <c r="I732" s="2">
        <f t="shared" si="10"/>
        <v>677</v>
      </c>
      <c r="J732" s="79">
        <v>42844.625</v>
      </c>
      <c r="M732" s="2">
        <v>2887</v>
      </c>
      <c r="N732" s="2">
        <v>0</v>
      </c>
      <c r="O732" s="2">
        <v>0</v>
      </c>
      <c r="P732" s="2">
        <v>1</v>
      </c>
      <c r="Q732" s="2">
        <v>0</v>
      </c>
      <c r="R732" s="2">
        <v>0</v>
      </c>
      <c r="S732" s="2">
        <v>0</v>
      </c>
      <c r="T732" s="2">
        <v>0</v>
      </c>
      <c r="X732" s="2">
        <v>0</v>
      </c>
      <c r="Y732" s="2">
        <v>0</v>
      </c>
      <c r="Z732" s="2">
        <v>2017</v>
      </c>
      <c r="AD732" s="2">
        <v>1</v>
      </c>
      <c r="AE732" s="2">
        <v>10840684</v>
      </c>
    </row>
    <row r="733" spans="1:31" ht="15" customHeight="1">
      <c r="A733" s="2">
        <v>10170730</v>
      </c>
      <c r="B733" s="2" t="s">
        <v>3089</v>
      </c>
      <c r="D733" s="2">
        <v>1</v>
      </c>
      <c r="G733" s="2">
        <v>10000002</v>
      </c>
      <c r="H733" s="2">
        <v>10010002</v>
      </c>
      <c r="I733" s="2">
        <f t="shared" si="10"/>
        <v>678</v>
      </c>
      <c r="J733" s="79">
        <v>42844.625</v>
      </c>
      <c r="M733" s="2">
        <v>8554</v>
      </c>
      <c r="N733" s="2">
        <v>1</v>
      </c>
      <c r="O733" s="2">
        <v>1</v>
      </c>
      <c r="P733" s="2">
        <v>0</v>
      </c>
      <c r="Q733" s="2">
        <v>0</v>
      </c>
      <c r="R733" s="2">
        <v>0</v>
      </c>
      <c r="S733" s="2">
        <v>0</v>
      </c>
      <c r="T733" s="2">
        <v>0</v>
      </c>
      <c r="X733" s="2">
        <v>0</v>
      </c>
      <c r="Y733" s="2">
        <v>0</v>
      </c>
      <c r="Z733" s="2">
        <v>2017</v>
      </c>
      <c r="AD733" s="2">
        <v>1</v>
      </c>
      <c r="AE733" s="2">
        <v>10840685</v>
      </c>
    </row>
    <row r="734" spans="1:31" ht="15" customHeight="1">
      <c r="A734" s="2">
        <v>10170731</v>
      </c>
      <c r="B734" s="2" t="s">
        <v>3090</v>
      </c>
      <c r="D734" s="2">
        <v>1</v>
      </c>
      <c r="G734" s="2">
        <v>10000002</v>
      </c>
      <c r="H734" s="2">
        <v>10010002</v>
      </c>
      <c r="I734" s="2">
        <f t="shared" si="10"/>
        <v>679</v>
      </c>
      <c r="J734" s="79">
        <v>42844.625</v>
      </c>
      <c r="M734" s="2">
        <v>4526</v>
      </c>
      <c r="N734" s="2">
        <v>0</v>
      </c>
      <c r="O734" s="2">
        <v>0</v>
      </c>
      <c r="P734" s="2">
        <v>1</v>
      </c>
      <c r="Q734" s="2">
        <v>1</v>
      </c>
      <c r="R734" s="2">
        <v>0</v>
      </c>
      <c r="S734" s="2">
        <v>1</v>
      </c>
      <c r="T734" s="2">
        <v>0</v>
      </c>
      <c r="X734" s="2">
        <v>0</v>
      </c>
      <c r="Y734" s="2">
        <v>0</v>
      </c>
      <c r="Z734" s="2">
        <v>2017</v>
      </c>
      <c r="AD734" s="2">
        <v>1</v>
      </c>
      <c r="AE734" s="2">
        <v>10840686</v>
      </c>
    </row>
    <row r="735" spans="1:31" ht="15" customHeight="1">
      <c r="A735" s="2">
        <v>10170732</v>
      </c>
      <c r="B735" s="2" t="s">
        <v>3091</v>
      </c>
      <c r="D735" s="2">
        <v>1</v>
      </c>
      <c r="G735" s="2">
        <v>10000002</v>
      </c>
      <c r="H735" s="2">
        <v>10010002</v>
      </c>
      <c r="I735" s="2">
        <f t="shared" si="10"/>
        <v>680</v>
      </c>
      <c r="J735" s="79">
        <v>42844.625</v>
      </c>
      <c r="M735" s="2">
        <v>9887</v>
      </c>
      <c r="N735" s="2">
        <v>0</v>
      </c>
      <c r="O735" s="2">
        <v>0</v>
      </c>
      <c r="P735" s="2">
        <v>0</v>
      </c>
      <c r="Q735" s="2">
        <v>0</v>
      </c>
      <c r="R735" s="2">
        <v>0</v>
      </c>
      <c r="S735" s="2">
        <v>0</v>
      </c>
      <c r="T735" s="2">
        <v>1</v>
      </c>
      <c r="X735" s="2">
        <v>0</v>
      </c>
      <c r="Y735" s="2">
        <v>0</v>
      </c>
      <c r="Z735" s="2">
        <v>2017</v>
      </c>
      <c r="AD735" s="2">
        <v>1</v>
      </c>
      <c r="AE735" s="2">
        <v>10840687</v>
      </c>
    </row>
    <row r="736" spans="1:31" ht="15" customHeight="1">
      <c r="A736" s="2">
        <v>10170733</v>
      </c>
      <c r="B736" s="2" t="s">
        <v>3092</v>
      </c>
      <c r="D736" s="2">
        <v>1</v>
      </c>
      <c r="G736" s="2">
        <v>10000002</v>
      </c>
      <c r="H736" s="2">
        <v>10010002</v>
      </c>
      <c r="I736" s="2">
        <f t="shared" si="10"/>
        <v>681</v>
      </c>
      <c r="J736" s="79">
        <v>42844.625</v>
      </c>
      <c r="M736" s="2">
        <v>6519</v>
      </c>
      <c r="N736" s="2">
        <v>0</v>
      </c>
      <c r="O736" s="2">
        <v>0</v>
      </c>
      <c r="P736" s="2">
        <v>0</v>
      </c>
      <c r="Q736" s="2">
        <v>0</v>
      </c>
      <c r="R736" s="2">
        <v>0</v>
      </c>
      <c r="S736" s="2">
        <v>0</v>
      </c>
      <c r="T736" s="2">
        <v>1</v>
      </c>
      <c r="X736" s="2">
        <v>0</v>
      </c>
      <c r="Y736" s="2">
        <v>0</v>
      </c>
      <c r="Z736" s="2">
        <v>2017</v>
      </c>
      <c r="AD736" s="2">
        <v>1</v>
      </c>
      <c r="AE736" s="2">
        <v>10840688</v>
      </c>
    </row>
    <row r="737" spans="1:31" ht="15" customHeight="1">
      <c r="A737" s="2">
        <v>10170734</v>
      </c>
      <c r="B737" s="2" t="s">
        <v>3093</v>
      </c>
      <c r="D737" s="2">
        <v>1</v>
      </c>
      <c r="G737" s="2">
        <v>10000002</v>
      </c>
      <c r="H737" s="2">
        <v>10010002</v>
      </c>
      <c r="I737" s="2">
        <f t="shared" si="10"/>
        <v>682</v>
      </c>
      <c r="J737" s="79">
        <v>42844.625</v>
      </c>
      <c r="M737" s="2">
        <v>6422</v>
      </c>
      <c r="N737" s="2">
        <v>0</v>
      </c>
      <c r="O737" s="2">
        <v>0</v>
      </c>
      <c r="P737" s="2">
        <v>0</v>
      </c>
      <c r="Q737" s="2">
        <v>0</v>
      </c>
      <c r="R737" s="2">
        <v>1</v>
      </c>
      <c r="S737" s="2">
        <v>1</v>
      </c>
      <c r="T737" s="2">
        <v>0</v>
      </c>
      <c r="X737" s="2">
        <v>0</v>
      </c>
      <c r="Y737" s="2">
        <v>0</v>
      </c>
      <c r="Z737" s="2">
        <v>2017</v>
      </c>
      <c r="AD737" s="2">
        <v>1</v>
      </c>
      <c r="AE737" s="2">
        <v>10840689</v>
      </c>
    </row>
    <row r="738" spans="1:31" ht="15" customHeight="1">
      <c r="A738" s="2">
        <v>10170735</v>
      </c>
      <c r="B738" s="2" t="s">
        <v>3094</v>
      </c>
      <c r="D738" s="2">
        <v>1</v>
      </c>
      <c r="G738" s="2">
        <v>10000002</v>
      </c>
      <c r="H738" s="2">
        <v>10010002</v>
      </c>
      <c r="I738" s="2">
        <f t="shared" si="10"/>
        <v>683</v>
      </c>
      <c r="J738" s="79">
        <v>42844.625</v>
      </c>
      <c r="M738" s="2">
        <v>6135</v>
      </c>
      <c r="N738" s="2">
        <v>0</v>
      </c>
      <c r="O738" s="2">
        <v>1</v>
      </c>
      <c r="P738" s="2">
        <v>0</v>
      </c>
      <c r="Q738" s="2">
        <v>1</v>
      </c>
      <c r="R738" s="2">
        <v>0</v>
      </c>
      <c r="S738" s="2">
        <v>0</v>
      </c>
      <c r="T738" s="2">
        <v>0</v>
      </c>
      <c r="X738" s="2">
        <v>0</v>
      </c>
      <c r="Y738" s="2">
        <v>0</v>
      </c>
      <c r="Z738" s="2">
        <v>2017</v>
      </c>
      <c r="AD738" s="2">
        <v>1</v>
      </c>
      <c r="AE738" s="2">
        <v>10840690</v>
      </c>
    </row>
    <row r="739" spans="1:31" ht="15" customHeight="1">
      <c r="A739" s="2">
        <v>10170736</v>
      </c>
      <c r="B739" s="2" t="s">
        <v>3095</v>
      </c>
      <c r="D739" s="2">
        <v>1</v>
      </c>
      <c r="G739" s="2">
        <v>10000002</v>
      </c>
      <c r="H739" s="2">
        <v>10010002</v>
      </c>
      <c r="I739" s="2">
        <f t="shared" si="10"/>
        <v>684</v>
      </c>
      <c r="J739" s="79">
        <v>42844.625</v>
      </c>
      <c r="M739" s="2">
        <v>7072</v>
      </c>
      <c r="N739" s="2">
        <v>1</v>
      </c>
      <c r="O739" s="2">
        <v>0</v>
      </c>
      <c r="P739" s="2">
        <v>0</v>
      </c>
      <c r="Q739" s="2">
        <v>1</v>
      </c>
      <c r="R739" s="2">
        <v>0</v>
      </c>
      <c r="S739" s="2">
        <v>0</v>
      </c>
      <c r="T739" s="2">
        <v>0</v>
      </c>
      <c r="X739" s="2">
        <v>0</v>
      </c>
      <c r="Y739" s="2">
        <v>0</v>
      </c>
      <c r="Z739" s="2">
        <v>2017</v>
      </c>
      <c r="AD739" s="2">
        <v>1</v>
      </c>
      <c r="AE739" s="2">
        <v>10840691</v>
      </c>
    </row>
    <row r="740" spans="1:31" ht="15" customHeight="1">
      <c r="A740" s="2">
        <v>10170737</v>
      </c>
      <c r="B740" s="2" t="s">
        <v>3096</v>
      </c>
      <c r="D740" s="2">
        <v>1</v>
      </c>
      <c r="G740" s="2">
        <v>10000002</v>
      </c>
      <c r="H740" s="2">
        <v>10010002</v>
      </c>
      <c r="I740" s="2">
        <f t="shared" si="10"/>
        <v>685</v>
      </c>
      <c r="J740" s="79">
        <v>42844.625</v>
      </c>
      <c r="M740" s="2">
        <v>6872</v>
      </c>
      <c r="N740" s="2">
        <v>0</v>
      </c>
      <c r="O740" s="2">
        <v>0</v>
      </c>
      <c r="P740" s="2">
        <v>0</v>
      </c>
      <c r="Q740" s="2">
        <v>0</v>
      </c>
      <c r="R740" s="2">
        <v>0</v>
      </c>
      <c r="S740" s="2">
        <v>0</v>
      </c>
      <c r="T740" s="2">
        <v>1</v>
      </c>
      <c r="X740" s="2">
        <v>0</v>
      </c>
      <c r="Y740" s="2">
        <v>0</v>
      </c>
      <c r="Z740" s="2">
        <v>2017</v>
      </c>
      <c r="AD740" s="2">
        <v>1</v>
      </c>
      <c r="AE740" s="2">
        <v>10840692</v>
      </c>
    </row>
    <row r="741" spans="1:31" ht="15" customHeight="1">
      <c r="A741" s="2">
        <v>10170738</v>
      </c>
      <c r="B741" s="2" t="s">
        <v>3097</v>
      </c>
      <c r="D741" s="2">
        <v>1</v>
      </c>
      <c r="G741" s="2">
        <v>10000002</v>
      </c>
      <c r="H741" s="2">
        <v>10010002</v>
      </c>
      <c r="I741" s="2">
        <f t="shared" si="10"/>
        <v>686</v>
      </c>
      <c r="J741" s="79">
        <v>42844.625</v>
      </c>
      <c r="M741" s="2">
        <v>2010</v>
      </c>
      <c r="N741" s="2">
        <v>0</v>
      </c>
      <c r="O741" s="2">
        <v>0</v>
      </c>
      <c r="P741" s="2">
        <v>0</v>
      </c>
      <c r="Q741" s="2">
        <v>1</v>
      </c>
      <c r="R741" s="2">
        <v>0</v>
      </c>
      <c r="S741" s="2">
        <v>0</v>
      </c>
      <c r="T741" s="2">
        <v>1</v>
      </c>
      <c r="X741" s="2">
        <v>0</v>
      </c>
      <c r="Y741" s="2">
        <v>0</v>
      </c>
      <c r="Z741" s="2">
        <v>2017</v>
      </c>
      <c r="AD741" s="2">
        <v>1</v>
      </c>
      <c r="AE741" s="2">
        <v>10840693</v>
      </c>
    </row>
    <row r="742" spans="1:31" ht="15" customHeight="1">
      <c r="A742" s="2">
        <v>10170739</v>
      </c>
      <c r="B742" s="2" t="s">
        <v>3098</v>
      </c>
      <c r="D742" s="2">
        <v>1</v>
      </c>
      <c r="G742" s="2">
        <v>10000002</v>
      </c>
      <c r="H742" s="2">
        <v>10010002</v>
      </c>
      <c r="I742" s="2">
        <f t="shared" si="10"/>
        <v>687</v>
      </c>
      <c r="J742" s="79">
        <v>42844.625</v>
      </c>
      <c r="M742" s="2">
        <v>2702</v>
      </c>
      <c r="N742" s="2">
        <v>0</v>
      </c>
      <c r="O742" s="2">
        <v>0</v>
      </c>
      <c r="P742" s="2">
        <v>0</v>
      </c>
      <c r="Q742" s="2">
        <v>1</v>
      </c>
      <c r="R742" s="2">
        <v>0</v>
      </c>
      <c r="S742" s="2">
        <v>1</v>
      </c>
      <c r="T742" s="2">
        <v>0</v>
      </c>
      <c r="X742" s="2">
        <v>0</v>
      </c>
      <c r="Y742" s="2">
        <v>0</v>
      </c>
      <c r="Z742" s="2">
        <v>2017</v>
      </c>
      <c r="AD742" s="2">
        <v>1</v>
      </c>
      <c r="AE742" s="2">
        <v>10840694</v>
      </c>
    </row>
    <row r="743" spans="1:31" ht="15" customHeight="1">
      <c r="A743" s="2">
        <v>10170740</v>
      </c>
      <c r="B743" s="2" t="s">
        <v>3099</v>
      </c>
      <c r="D743" s="2">
        <v>1</v>
      </c>
      <c r="G743" s="2">
        <v>10000002</v>
      </c>
      <c r="H743" s="2">
        <v>10010002</v>
      </c>
      <c r="I743" s="2">
        <f t="shared" si="10"/>
        <v>688</v>
      </c>
      <c r="J743" s="79">
        <v>42844.625</v>
      </c>
      <c r="M743" s="2">
        <v>9050</v>
      </c>
      <c r="N743" s="2">
        <v>0</v>
      </c>
      <c r="O743" s="2">
        <v>1</v>
      </c>
      <c r="P743" s="2">
        <v>0</v>
      </c>
      <c r="Q743" s="2">
        <v>0</v>
      </c>
      <c r="R743" s="2">
        <v>0</v>
      </c>
      <c r="S743" s="2">
        <v>1</v>
      </c>
      <c r="T743" s="2">
        <v>0</v>
      </c>
      <c r="X743" s="2">
        <v>0</v>
      </c>
      <c r="Y743" s="2">
        <v>0</v>
      </c>
      <c r="Z743" s="2">
        <v>2017</v>
      </c>
      <c r="AD743" s="2">
        <v>1</v>
      </c>
      <c r="AE743" s="2">
        <v>10840695</v>
      </c>
    </row>
    <row r="744" spans="1:31" ht="15" customHeight="1">
      <c r="A744" s="2">
        <v>10170741</v>
      </c>
      <c r="B744" s="2" t="s">
        <v>3100</v>
      </c>
      <c r="D744" s="2">
        <v>1</v>
      </c>
      <c r="G744" s="2">
        <v>10000002</v>
      </c>
      <c r="H744" s="2">
        <v>10010002</v>
      </c>
      <c r="I744" s="2">
        <f t="shared" si="10"/>
        <v>689</v>
      </c>
      <c r="J744" s="79">
        <v>42844.625</v>
      </c>
      <c r="M744" s="2">
        <v>3865</v>
      </c>
      <c r="N744" s="2">
        <v>0</v>
      </c>
      <c r="O744" s="2">
        <v>0</v>
      </c>
      <c r="P744" s="2">
        <v>0</v>
      </c>
      <c r="Q744" s="2">
        <v>1</v>
      </c>
      <c r="R744" s="2">
        <v>0</v>
      </c>
      <c r="S744" s="2">
        <v>1</v>
      </c>
      <c r="T744" s="2">
        <v>0</v>
      </c>
      <c r="X744" s="2">
        <v>0</v>
      </c>
      <c r="Y744" s="2">
        <v>0</v>
      </c>
      <c r="Z744" s="2">
        <v>2017</v>
      </c>
      <c r="AD744" s="2">
        <v>1</v>
      </c>
      <c r="AE744" s="2">
        <v>10840696</v>
      </c>
    </row>
    <row r="745" spans="1:31" ht="15" customHeight="1">
      <c r="A745" s="2">
        <v>10170742</v>
      </c>
      <c r="B745" s="2" t="s">
        <v>3101</v>
      </c>
      <c r="C745" s="2" t="s">
        <v>3102</v>
      </c>
      <c r="D745" s="2">
        <v>1</v>
      </c>
      <c r="E745" s="2" t="s">
        <v>3102</v>
      </c>
      <c r="G745" s="2">
        <v>10000002</v>
      </c>
      <c r="H745" s="2">
        <v>10010002</v>
      </c>
      <c r="I745" s="2">
        <f t="shared" si="10"/>
        <v>690</v>
      </c>
      <c r="J745" s="79">
        <v>42844.625</v>
      </c>
      <c r="M745" s="2">
        <v>3623</v>
      </c>
      <c r="N745" s="2">
        <v>1</v>
      </c>
      <c r="O745" s="2">
        <v>0</v>
      </c>
      <c r="P745" s="2">
        <v>0</v>
      </c>
      <c r="Q745" s="2">
        <v>0</v>
      </c>
      <c r="R745" s="2">
        <v>1</v>
      </c>
      <c r="S745" s="2">
        <v>0</v>
      </c>
      <c r="T745" s="2">
        <v>0</v>
      </c>
      <c r="X745" s="2">
        <v>0</v>
      </c>
      <c r="Y745" s="2">
        <v>0</v>
      </c>
      <c r="Z745" s="2">
        <v>2017</v>
      </c>
      <c r="AD745" s="2">
        <v>1</v>
      </c>
      <c r="AE745" s="2">
        <v>10840697</v>
      </c>
    </row>
    <row r="746" spans="1:31" ht="15" customHeight="1">
      <c r="A746" s="2">
        <v>10170743</v>
      </c>
      <c r="B746" s="2" t="s">
        <v>3103</v>
      </c>
      <c r="C746" s="2" t="s">
        <v>3011</v>
      </c>
      <c r="D746" s="2">
        <v>1</v>
      </c>
      <c r="E746" s="2" t="s">
        <v>3011</v>
      </c>
      <c r="G746" s="2">
        <v>10000002</v>
      </c>
      <c r="H746" s="2">
        <v>10010002</v>
      </c>
      <c r="I746" s="2">
        <f t="shared" si="10"/>
        <v>691</v>
      </c>
      <c r="J746" s="79">
        <v>42844.625</v>
      </c>
      <c r="M746" s="2">
        <v>5615</v>
      </c>
      <c r="N746" s="2">
        <v>0</v>
      </c>
      <c r="O746" s="2">
        <v>0</v>
      </c>
      <c r="P746" s="2">
        <v>2</v>
      </c>
      <c r="Q746" s="2">
        <v>0</v>
      </c>
      <c r="R746" s="2">
        <v>0</v>
      </c>
      <c r="S746" s="2">
        <v>0</v>
      </c>
      <c r="T746" s="2">
        <v>0</v>
      </c>
      <c r="X746" s="2">
        <v>0</v>
      </c>
      <c r="Y746" s="2">
        <v>0</v>
      </c>
      <c r="Z746" s="2">
        <v>2017</v>
      </c>
      <c r="AD746" s="2">
        <v>1</v>
      </c>
      <c r="AE746" s="2">
        <v>10840698</v>
      </c>
    </row>
    <row r="747" spans="1:31" ht="15" customHeight="1">
      <c r="A747" s="2">
        <v>10170744</v>
      </c>
      <c r="B747" s="2" t="s">
        <v>3104</v>
      </c>
      <c r="C747" s="2" t="s">
        <v>1298</v>
      </c>
      <c r="D747" s="2">
        <v>1</v>
      </c>
      <c r="E747" s="2" t="s">
        <v>1298</v>
      </c>
      <c r="G747" s="2">
        <v>10000002</v>
      </c>
      <c r="H747" s="2">
        <v>10010002</v>
      </c>
      <c r="I747" s="2">
        <f t="shared" si="10"/>
        <v>692</v>
      </c>
      <c r="J747" s="79">
        <v>42844.625</v>
      </c>
      <c r="M747" s="2">
        <v>5952</v>
      </c>
      <c r="N747" s="2">
        <v>1</v>
      </c>
      <c r="O747" s="2">
        <v>0</v>
      </c>
      <c r="P747" s="2">
        <v>0</v>
      </c>
      <c r="Q747" s="2">
        <v>0</v>
      </c>
      <c r="R747" s="2">
        <v>1</v>
      </c>
      <c r="S747" s="2">
        <v>0</v>
      </c>
      <c r="T747" s="2">
        <v>0</v>
      </c>
      <c r="X747" s="2">
        <v>0</v>
      </c>
      <c r="Y747" s="2">
        <v>0</v>
      </c>
      <c r="Z747" s="2">
        <v>2017</v>
      </c>
      <c r="AD747" s="2">
        <v>1</v>
      </c>
      <c r="AE747" s="2">
        <v>10840699</v>
      </c>
    </row>
    <row r="748" spans="1:31" ht="15" customHeight="1">
      <c r="A748" s="2">
        <v>10170745</v>
      </c>
      <c r="B748" s="2" t="s">
        <v>3105</v>
      </c>
      <c r="C748" s="2" t="s">
        <v>3034</v>
      </c>
      <c r="D748" s="2">
        <v>1</v>
      </c>
      <c r="E748" s="2" t="s">
        <v>3034</v>
      </c>
      <c r="G748" s="2">
        <v>10000002</v>
      </c>
      <c r="H748" s="2">
        <v>10010002</v>
      </c>
      <c r="I748" s="2">
        <f t="shared" si="10"/>
        <v>693</v>
      </c>
      <c r="J748" s="79">
        <v>42844.625</v>
      </c>
      <c r="M748" s="2">
        <v>1671</v>
      </c>
      <c r="N748" s="2">
        <v>0</v>
      </c>
      <c r="O748" s="2">
        <v>0</v>
      </c>
      <c r="P748" s="2">
        <v>0</v>
      </c>
      <c r="Q748" s="2">
        <v>1</v>
      </c>
      <c r="R748" s="2">
        <v>0</v>
      </c>
      <c r="S748" s="2">
        <v>0</v>
      </c>
      <c r="T748" s="2">
        <v>0</v>
      </c>
      <c r="X748" s="2">
        <v>0</v>
      </c>
      <c r="Y748" s="2">
        <v>0</v>
      </c>
      <c r="Z748" s="2">
        <v>2017</v>
      </c>
      <c r="AD748" s="2">
        <v>1</v>
      </c>
      <c r="AE748" s="2">
        <v>10840700</v>
      </c>
    </row>
    <row r="749" spans="1:31" ht="15" customHeight="1">
      <c r="A749" s="2">
        <v>10170746</v>
      </c>
      <c r="B749" s="2" t="s">
        <v>3106</v>
      </c>
      <c r="C749" s="2" t="s">
        <v>3107</v>
      </c>
      <c r="D749" s="2">
        <v>1</v>
      </c>
      <c r="E749" s="2" t="s">
        <v>3107</v>
      </c>
      <c r="G749" s="2">
        <v>10000002</v>
      </c>
      <c r="H749" s="2">
        <v>10010002</v>
      </c>
      <c r="I749" s="2">
        <f t="shared" si="10"/>
        <v>694</v>
      </c>
      <c r="J749" s="79">
        <v>42844.625</v>
      </c>
      <c r="M749" s="2">
        <v>725</v>
      </c>
      <c r="N749" s="2">
        <v>0</v>
      </c>
      <c r="O749" s="2">
        <v>0</v>
      </c>
      <c r="P749" s="2">
        <v>1</v>
      </c>
      <c r="Q749" s="2">
        <v>0</v>
      </c>
      <c r="R749" s="2">
        <v>0</v>
      </c>
      <c r="S749" s="2">
        <v>0</v>
      </c>
      <c r="T749" s="2">
        <v>0</v>
      </c>
      <c r="X749" s="2">
        <v>0</v>
      </c>
      <c r="Y749" s="2">
        <v>0</v>
      </c>
      <c r="Z749" s="2">
        <v>2017</v>
      </c>
      <c r="AD749" s="2">
        <v>1</v>
      </c>
      <c r="AE749" s="2">
        <v>10840701</v>
      </c>
    </row>
    <row r="750" spans="1:31" ht="15" customHeight="1">
      <c r="A750" s="2">
        <v>10170747</v>
      </c>
      <c r="B750" s="2" t="s">
        <v>3108</v>
      </c>
      <c r="C750" s="2" t="s">
        <v>3109</v>
      </c>
      <c r="D750" s="2">
        <v>1</v>
      </c>
      <c r="E750" s="2" t="s">
        <v>3109</v>
      </c>
      <c r="G750" s="2">
        <v>10000002</v>
      </c>
      <c r="H750" s="2">
        <v>10010002</v>
      </c>
      <c r="I750" s="2">
        <f t="shared" si="10"/>
        <v>695</v>
      </c>
      <c r="J750" s="79">
        <v>42844.625</v>
      </c>
      <c r="M750" s="2">
        <v>3216</v>
      </c>
      <c r="N750" s="2">
        <v>1</v>
      </c>
      <c r="O750" s="2">
        <v>1</v>
      </c>
      <c r="P750" s="2">
        <v>0</v>
      </c>
      <c r="Q750" s="2">
        <v>0</v>
      </c>
      <c r="R750" s="2">
        <v>0</v>
      </c>
      <c r="S750" s="2">
        <v>0</v>
      </c>
      <c r="T750" s="2">
        <v>0</v>
      </c>
      <c r="X750" s="2">
        <v>0</v>
      </c>
      <c r="Y750" s="2">
        <v>0</v>
      </c>
      <c r="Z750" s="2">
        <v>2017</v>
      </c>
      <c r="AD750" s="2">
        <v>1</v>
      </c>
      <c r="AE750" s="2">
        <v>10840702</v>
      </c>
    </row>
    <row r="751" spans="1:31" ht="15" customHeight="1">
      <c r="A751" s="2">
        <v>10170748</v>
      </c>
      <c r="B751" s="2" t="s">
        <v>3110</v>
      </c>
      <c r="C751" s="2" t="s">
        <v>3111</v>
      </c>
      <c r="D751" s="2">
        <v>1</v>
      </c>
      <c r="E751" s="2" t="s">
        <v>3111</v>
      </c>
      <c r="G751" s="2">
        <v>10000002</v>
      </c>
      <c r="H751" s="2">
        <v>10010002</v>
      </c>
      <c r="I751" s="2">
        <f t="shared" si="10"/>
        <v>696</v>
      </c>
      <c r="J751" s="79">
        <v>42844.625</v>
      </c>
      <c r="M751" s="2">
        <v>6447</v>
      </c>
      <c r="N751" s="2">
        <v>0</v>
      </c>
      <c r="O751" s="2">
        <v>0</v>
      </c>
      <c r="P751" s="2">
        <v>1</v>
      </c>
      <c r="Q751" s="2">
        <v>1</v>
      </c>
      <c r="R751" s="2">
        <v>0</v>
      </c>
      <c r="S751" s="2">
        <v>1</v>
      </c>
      <c r="T751" s="2">
        <v>0</v>
      </c>
      <c r="X751" s="2">
        <v>0</v>
      </c>
      <c r="Y751" s="2">
        <v>0</v>
      </c>
      <c r="Z751" s="2">
        <v>2017</v>
      </c>
      <c r="AD751" s="2">
        <v>1</v>
      </c>
      <c r="AE751" s="2">
        <v>10840703</v>
      </c>
    </row>
    <row r="752" spans="1:31" ht="15" customHeight="1">
      <c r="A752" s="2">
        <v>10170749</v>
      </c>
      <c r="B752" s="2" t="s">
        <v>3112</v>
      </c>
      <c r="C752" s="2" t="s">
        <v>3113</v>
      </c>
      <c r="D752" s="2">
        <v>1</v>
      </c>
      <c r="E752" s="2" t="s">
        <v>3113</v>
      </c>
      <c r="G752" s="2">
        <v>10000002</v>
      </c>
      <c r="H752" s="2">
        <v>10010002</v>
      </c>
      <c r="I752" s="2">
        <f t="shared" si="10"/>
        <v>697</v>
      </c>
      <c r="J752" s="79">
        <v>42844.625</v>
      </c>
      <c r="M752" s="2">
        <v>8500</v>
      </c>
      <c r="N752" s="2">
        <v>0</v>
      </c>
      <c r="O752" s="2">
        <v>0</v>
      </c>
      <c r="P752" s="2">
        <v>0</v>
      </c>
      <c r="Q752" s="2">
        <v>0</v>
      </c>
      <c r="R752" s="2">
        <v>0</v>
      </c>
      <c r="S752" s="2">
        <v>0</v>
      </c>
      <c r="T752" s="2">
        <v>1</v>
      </c>
      <c r="X752" s="2">
        <v>0</v>
      </c>
      <c r="Y752" s="2">
        <v>0</v>
      </c>
      <c r="Z752" s="2">
        <v>2017</v>
      </c>
      <c r="AD752" s="2">
        <v>1</v>
      </c>
      <c r="AE752" s="2">
        <v>10840704</v>
      </c>
    </row>
    <row r="753" spans="1:31" ht="15" customHeight="1">
      <c r="A753" s="2">
        <v>10170750</v>
      </c>
      <c r="B753" s="2" t="s">
        <v>3114</v>
      </c>
      <c r="C753" s="2" t="s">
        <v>3115</v>
      </c>
      <c r="D753" s="2">
        <v>1</v>
      </c>
      <c r="E753" s="2" t="s">
        <v>3115</v>
      </c>
      <c r="G753" s="2">
        <v>10000002</v>
      </c>
      <c r="H753" s="2">
        <v>10010002</v>
      </c>
      <c r="I753" s="2">
        <f t="shared" si="10"/>
        <v>698</v>
      </c>
      <c r="J753" s="79">
        <v>42844.625</v>
      </c>
      <c r="M753" s="2">
        <v>9392</v>
      </c>
      <c r="N753" s="2">
        <v>0</v>
      </c>
      <c r="O753" s="2">
        <v>0</v>
      </c>
      <c r="P753" s="2">
        <v>0</v>
      </c>
      <c r="Q753" s="2">
        <v>0</v>
      </c>
      <c r="R753" s="2">
        <v>0</v>
      </c>
      <c r="S753" s="2">
        <v>0</v>
      </c>
      <c r="T753" s="2">
        <v>1</v>
      </c>
      <c r="X753" s="2">
        <v>0</v>
      </c>
      <c r="Y753" s="2">
        <v>0</v>
      </c>
      <c r="Z753" s="2">
        <v>2017</v>
      </c>
      <c r="AD753" s="2">
        <v>1</v>
      </c>
      <c r="AE753" s="2">
        <v>10840705</v>
      </c>
    </row>
    <row r="754" spans="1:31" ht="15" customHeight="1">
      <c r="A754" s="2">
        <v>10170751</v>
      </c>
      <c r="B754" s="2" t="s">
        <v>3116</v>
      </c>
      <c r="C754" s="2" t="s">
        <v>3117</v>
      </c>
      <c r="D754" s="2">
        <v>1</v>
      </c>
      <c r="E754" s="2" t="s">
        <v>3117</v>
      </c>
      <c r="G754" s="2">
        <v>10000002</v>
      </c>
      <c r="H754" s="2">
        <v>10010002</v>
      </c>
      <c r="I754" s="2">
        <f t="shared" si="10"/>
        <v>699</v>
      </c>
      <c r="J754" s="79">
        <v>42844.625</v>
      </c>
      <c r="M754" s="2">
        <v>4420</v>
      </c>
      <c r="N754" s="2">
        <v>0</v>
      </c>
      <c r="O754" s="2">
        <v>0</v>
      </c>
      <c r="P754" s="2">
        <v>0</v>
      </c>
      <c r="Q754" s="2">
        <v>0</v>
      </c>
      <c r="R754" s="2">
        <v>1</v>
      </c>
      <c r="S754" s="2">
        <v>1</v>
      </c>
      <c r="T754" s="2">
        <v>0</v>
      </c>
      <c r="X754" s="2">
        <v>0</v>
      </c>
      <c r="Y754" s="2">
        <v>0</v>
      </c>
      <c r="Z754" s="2">
        <v>2017</v>
      </c>
      <c r="AD754" s="2">
        <v>1</v>
      </c>
      <c r="AE754" s="2">
        <v>10840706</v>
      </c>
    </row>
    <row r="755" spans="1:31" ht="15" customHeight="1">
      <c r="A755" s="2">
        <v>10170752</v>
      </c>
      <c r="B755" s="2" t="s">
        <v>3118</v>
      </c>
      <c r="C755" s="2" t="s">
        <v>3119</v>
      </c>
      <c r="D755" s="2">
        <v>1</v>
      </c>
      <c r="E755" s="2" t="s">
        <v>3119</v>
      </c>
      <c r="G755" s="2">
        <v>10000002</v>
      </c>
      <c r="H755" s="2">
        <v>10010002</v>
      </c>
      <c r="I755" s="2">
        <f t="shared" si="10"/>
        <v>700</v>
      </c>
      <c r="J755" s="79">
        <v>42844.625</v>
      </c>
      <c r="M755" s="2">
        <v>2702</v>
      </c>
      <c r="N755" s="2">
        <v>0</v>
      </c>
      <c r="O755" s="2">
        <v>1</v>
      </c>
      <c r="P755" s="2">
        <v>0</v>
      </c>
      <c r="Q755" s="2">
        <v>1</v>
      </c>
      <c r="R755" s="2">
        <v>0</v>
      </c>
      <c r="S755" s="2">
        <v>0</v>
      </c>
      <c r="T755" s="2">
        <v>0</v>
      </c>
      <c r="X755" s="2">
        <v>0</v>
      </c>
      <c r="Y755" s="2">
        <v>0</v>
      </c>
      <c r="Z755" s="2">
        <v>2017</v>
      </c>
      <c r="AD755" s="2">
        <v>1</v>
      </c>
      <c r="AE755" s="2">
        <v>10840707</v>
      </c>
    </row>
    <row r="756" spans="1:31" ht="15" customHeight="1">
      <c r="A756" s="2">
        <v>10170753</v>
      </c>
      <c r="B756" s="2" t="s">
        <v>3120</v>
      </c>
      <c r="C756" s="2" t="s">
        <v>3121</v>
      </c>
      <c r="D756" s="2">
        <v>1</v>
      </c>
      <c r="E756" s="2" t="s">
        <v>3121</v>
      </c>
      <c r="G756" s="2">
        <v>10000002</v>
      </c>
      <c r="H756" s="2">
        <v>10010002</v>
      </c>
      <c r="I756" s="2">
        <f t="shared" si="10"/>
        <v>701</v>
      </c>
      <c r="J756" s="79">
        <v>42844.625</v>
      </c>
      <c r="M756" s="2">
        <v>7312</v>
      </c>
      <c r="N756" s="2">
        <v>1</v>
      </c>
      <c r="O756" s="2">
        <v>0</v>
      </c>
      <c r="P756" s="2">
        <v>0</v>
      </c>
      <c r="Q756" s="2">
        <v>1</v>
      </c>
      <c r="R756" s="2">
        <v>0</v>
      </c>
      <c r="S756" s="2">
        <v>0</v>
      </c>
      <c r="T756" s="2">
        <v>0</v>
      </c>
      <c r="X756" s="2">
        <v>0</v>
      </c>
      <c r="Y756" s="2">
        <v>0</v>
      </c>
      <c r="Z756" s="2">
        <v>2017</v>
      </c>
      <c r="AD756" s="2">
        <v>1</v>
      </c>
      <c r="AE756" s="2">
        <v>10840708</v>
      </c>
    </row>
    <row r="757" spans="1:31" ht="15" customHeight="1">
      <c r="A757" s="2">
        <v>10170754</v>
      </c>
      <c r="B757" s="2" t="s">
        <v>3122</v>
      </c>
      <c r="C757" s="2" t="s">
        <v>3123</v>
      </c>
      <c r="D757" s="2">
        <v>1</v>
      </c>
      <c r="E757" s="2" t="s">
        <v>3123</v>
      </c>
      <c r="G757" s="2">
        <v>10000002</v>
      </c>
      <c r="H757" s="2">
        <v>10010002</v>
      </c>
      <c r="I757" s="2">
        <f t="shared" si="10"/>
        <v>702</v>
      </c>
      <c r="J757" s="79">
        <v>42844.625</v>
      </c>
      <c r="M757" s="2">
        <v>4490</v>
      </c>
      <c r="N757" s="2">
        <v>0</v>
      </c>
      <c r="O757" s="2">
        <v>0</v>
      </c>
      <c r="P757" s="2">
        <v>0</v>
      </c>
      <c r="Q757" s="2">
        <v>0</v>
      </c>
      <c r="R757" s="2">
        <v>0</v>
      </c>
      <c r="S757" s="2">
        <v>1</v>
      </c>
      <c r="T757" s="2">
        <v>0</v>
      </c>
      <c r="X757" s="2">
        <v>0</v>
      </c>
      <c r="Y757" s="2">
        <v>0</v>
      </c>
      <c r="Z757" s="2">
        <v>2017</v>
      </c>
      <c r="AD757" s="2">
        <v>1</v>
      </c>
      <c r="AE757" s="2">
        <v>10840709</v>
      </c>
    </row>
    <row r="758" spans="1:31" ht="15" customHeight="1">
      <c r="A758" s="2">
        <v>10170755</v>
      </c>
      <c r="B758" s="2" t="s">
        <v>3124</v>
      </c>
      <c r="C758" s="2" t="s">
        <v>3125</v>
      </c>
      <c r="D758" s="2">
        <v>1</v>
      </c>
      <c r="E758" s="2" t="s">
        <v>3125</v>
      </c>
      <c r="G758" s="2">
        <v>10000002</v>
      </c>
      <c r="H758" s="2">
        <v>10010002</v>
      </c>
      <c r="I758" s="2">
        <f t="shared" si="10"/>
        <v>703</v>
      </c>
      <c r="J758" s="79">
        <v>42844.625</v>
      </c>
      <c r="M758" s="2">
        <v>846</v>
      </c>
      <c r="N758" s="2">
        <v>0</v>
      </c>
      <c r="O758" s="2">
        <v>0</v>
      </c>
      <c r="P758" s="2">
        <v>0</v>
      </c>
      <c r="Q758" s="2">
        <v>1</v>
      </c>
      <c r="R758" s="2">
        <v>0</v>
      </c>
      <c r="S758" s="2">
        <v>0</v>
      </c>
      <c r="T758" s="2">
        <v>1</v>
      </c>
      <c r="X758" s="2">
        <v>0</v>
      </c>
      <c r="Y758" s="2">
        <v>0</v>
      </c>
      <c r="Z758" s="2">
        <v>2017</v>
      </c>
      <c r="AD758" s="2">
        <v>1</v>
      </c>
      <c r="AE758" s="2">
        <v>10840710</v>
      </c>
    </row>
    <row r="759" spans="1:31" ht="15" customHeight="1">
      <c r="A759" s="2">
        <v>10170756</v>
      </c>
      <c r="B759" s="2" t="s">
        <v>3126</v>
      </c>
      <c r="C759" s="2" t="s">
        <v>3127</v>
      </c>
      <c r="D759" s="2">
        <v>1</v>
      </c>
      <c r="E759" s="2" t="s">
        <v>3127</v>
      </c>
      <c r="G759" s="2">
        <v>10000002</v>
      </c>
      <c r="H759" s="2">
        <v>10010002</v>
      </c>
      <c r="I759" s="2">
        <f t="shared" si="10"/>
        <v>704</v>
      </c>
      <c r="J759" s="79">
        <v>42844.625</v>
      </c>
      <c r="M759" s="2">
        <v>6638</v>
      </c>
      <c r="N759" s="2">
        <v>0</v>
      </c>
      <c r="O759" s="2">
        <v>0</v>
      </c>
      <c r="P759" s="2">
        <v>0</v>
      </c>
      <c r="Q759" s="2">
        <v>1</v>
      </c>
      <c r="R759" s="2">
        <v>0</v>
      </c>
      <c r="S759" s="2">
        <v>1</v>
      </c>
      <c r="T759" s="2">
        <v>0</v>
      </c>
      <c r="X759" s="2">
        <v>0</v>
      </c>
      <c r="Y759" s="2">
        <v>0</v>
      </c>
      <c r="Z759" s="2">
        <v>2017</v>
      </c>
      <c r="AD759" s="2">
        <v>1</v>
      </c>
      <c r="AE759" s="2">
        <v>10840711</v>
      </c>
    </row>
    <row r="760" spans="1:31" ht="15" customHeight="1">
      <c r="A760" s="2">
        <v>10170757</v>
      </c>
      <c r="B760" s="2" t="s">
        <v>3128</v>
      </c>
      <c r="C760" s="2" t="s">
        <v>3129</v>
      </c>
      <c r="D760" s="2">
        <v>1</v>
      </c>
      <c r="E760" s="2" t="s">
        <v>3129</v>
      </c>
      <c r="G760" s="2">
        <v>10000002</v>
      </c>
      <c r="H760" s="2">
        <v>10010002</v>
      </c>
      <c r="I760" s="2">
        <f t="shared" si="10"/>
        <v>705</v>
      </c>
      <c r="J760" s="79">
        <v>42844.625</v>
      </c>
      <c r="M760" s="2">
        <v>1528</v>
      </c>
      <c r="N760" s="2">
        <v>0</v>
      </c>
      <c r="O760" s="2">
        <v>1</v>
      </c>
      <c r="P760" s="2">
        <v>0</v>
      </c>
      <c r="Q760" s="2">
        <v>0</v>
      </c>
      <c r="R760" s="2">
        <v>0</v>
      </c>
      <c r="S760" s="2">
        <v>1</v>
      </c>
      <c r="T760" s="2">
        <v>0</v>
      </c>
      <c r="X760" s="2">
        <v>0</v>
      </c>
      <c r="Y760" s="2">
        <v>0</v>
      </c>
      <c r="Z760" s="2">
        <v>2017</v>
      </c>
      <c r="AD760" s="2">
        <v>1</v>
      </c>
      <c r="AE760" s="2">
        <v>10840712</v>
      </c>
    </row>
    <row r="761" spans="1:31" ht="15" customHeight="1">
      <c r="A761" s="2">
        <v>10170758</v>
      </c>
      <c r="B761" s="2" t="s">
        <v>3130</v>
      </c>
      <c r="C761" s="2" t="s">
        <v>3131</v>
      </c>
      <c r="D761" s="2">
        <v>1</v>
      </c>
      <c r="E761" s="2" t="s">
        <v>3131</v>
      </c>
      <c r="G761" s="2">
        <v>10000002</v>
      </c>
      <c r="H761" s="2">
        <v>10010002</v>
      </c>
      <c r="I761" s="2">
        <f t="shared" si="10"/>
        <v>706</v>
      </c>
      <c r="J761" s="79">
        <v>42844.625</v>
      </c>
      <c r="M761" s="2">
        <v>9974</v>
      </c>
      <c r="N761" s="2">
        <v>0</v>
      </c>
      <c r="O761" s="2">
        <v>0</v>
      </c>
      <c r="P761" s="2">
        <v>0</v>
      </c>
      <c r="Q761" s="2">
        <v>1</v>
      </c>
      <c r="R761" s="2">
        <v>0</v>
      </c>
      <c r="S761" s="2">
        <v>1</v>
      </c>
      <c r="T761" s="2">
        <v>0</v>
      </c>
      <c r="X761" s="2">
        <v>0</v>
      </c>
      <c r="Y761" s="2">
        <v>0</v>
      </c>
      <c r="Z761" s="2">
        <v>2017</v>
      </c>
      <c r="AD761" s="2">
        <v>1</v>
      </c>
      <c r="AE761" s="2">
        <v>10840713</v>
      </c>
    </row>
    <row r="762" spans="1:31" ht="15" customHeight="1">
      <c r="A762" s="2">
        <v>10170759</v>
      </c>
      <c r="B762" s="2" t="s">
        <v>3132</v>
      </c>
      <c r="C762" s="2" t="s">
        <v>3133</v>
      </c>
      <c r="D762" s="2">
        <v>1</v>
      </c>
      <c r="E762" s="2" t="s">
        <v>3133</v>
      </c>
      <c r="G762" s="2">
        <v>10000002</v>
      </c>
      <c r="H762" s="2">
        <v>10010002</v>
      </c>
      <c r="I762" s="2">
        <f t="shared" si="10"/>
        <v>707</v>
      </c>
      <c r="J762" s="79">
        <v>42844.625</v>
      </c>
      <c r="M762" s="2">
        <v>7880</v>
      </c>
      <c r="N762" s="2">
        <v>1</v>
      </c>
      <c r="O762" s="2">
        <v>0</v>
      </c>
      <c r="P762" s="2">
        <v>0</v>
      </c>
      <c r="Q762" s="2">
        <v>0</v>
      </c>
      <c r="R762" s="2">
        <v>1</v>
      </c>
      <c r="S762" s="2">
        <v>0</v>
      </c>
      <c r="T762" s="2">
        <v>0</v>
      </c>
      <c r="X762" s="2">
        <v>0</v>
      </c>
      <c r="Y762" s="2">
        <v>0</v>
      </c>
      <c r="Z762" s="2">
        <v>2017</v>
      </c>
      <c r="AD762" s="2">
        <v>1</v>
      </c>
      <c r="AE762" s="2">
        <v>10840714</v>
      </c>
    </row>
    <row r="763" spans="1:31" ht="15" customHeight="1">
      <c r="A763" s="2">
        <v>10170760</v>
      </c>
      <c r="B763" s="2" t="s">
        <v>3134</v>
      </c>
      <c r="C763" s="2" t="s">
        <v>3135</v>
      </c>
      <c r="D763" s="2">
        <v>1</v>
      </c>
      <c r="E763" s="2" t="s">
        <v>3135</v>
      </c>
      <c r="G763" s="2">
        <v>10000002</v>
      </c>
      <c r="H763" s="2">
        <v>10010002</v>
      </c>
      <c r="I763" s="2">
        <f t="shared" si="10"/>
        <v>708</v>
      </c>
      <c r="J763" s="79">
        <v>42844.625</v>
      </c>
      <c r="M763" s="2">
        <v>1206</v>
      </c>
      <c r="N763" s="2">
        <v>0</v>
      </c>
      <c r="O763" s="2">
        <v>0</v>
      </c>
      <c r="P763" s="2">
        <v>2</v>
      </c>
      <c r="Q763" s="2">
        <v>0</v>
      </c>
      <c r="R763" s="2">
        <v>0</v>
      </c>
      <c r="S763" s="2">
        <v>0</v>
      </c>
      <c r="T763" s="2">
        <v>0</v>
      </c>
      <c r="X763" s="2">
        <v>0</v>
      </c>
      <c r="Y763" s="2">
        <v>0</v>
      </c>
      <c r="Z763" s="2">
        <v>2017</v>
      </c>
      <c r="AD763" s="2">
        <v>1</v>
      </c>
      <c r="AE763" s="2">
        <v>10840715</v>
      </c>
    </row>
    <row r="764" spans="1:31" ht="15" customHeight="1">
      <c r="A764" s="2">
        <v>10170761</v>
      </c>
      <c r="B764" s="2" t="s">
        <v>3136</v>
      </c>
      <c r="C764" s="2" t="s">
        <v>3137</v>
      </c>
      <c r="D764" s="2">
        <v>1</v>
      </c>
      <c r="E764" s="2" t="s">
        <v>3137</v>
      </c>
      <c r="G764" s="2">
        <v>10000002</v>
      </c>
      <c r="H764" s="2">
        <v>10010002</v>
      </c>
      <c r="I764" s="2">
        <f t="shared" si="10"/>
        <v>709</v>
      </c>
      <c r="J764" s="79">
        <v>42844.625</v>
      </c>
      <c r="M764" s="2">
        <v>1291</v>
      </c>
      <c r="N764" s="2">
        <v>1</v>
      </c>
      <c r="O764" s="2">
        <v>0</v>
      </c>
      <c r="P764" s="2">
        <v>0</v>
      </c>
      <c r="Q764" s="2">
        <v>0</v>
      </c>
      <c r="R764" s="2">
        <v>1</v>
      </c>
      <c r="S764" s="2">
        <v>0</v>
      </c>
      <c r="T764" s="2">
        <v>0</v>
      </c>
      <c r="X764" s="2">
        <v>0</v>
      </c>
      <c r="Y764" s="2">
        <v>0</v>
      </c>
      <c r="Z764" s="2">
        <v>2017</v>
      </c>
      <c r="AD764" s="2">
        <v>1</v>
      </c>
      <c r="AE764" s="2">
        <v>10840716</v>
      </c>
    </row>
    <row r="765" spans="1:31" ht="15" customHeight="1">
      <c r="A765" s="2">
        <v>10170762</v>
      </c>
      <c r="B765" s="2" t="s">
        <v>3138</v>
      </c>
      <c r="C765" s="2" t="s">
        <v>3139</v>
      </c>
      <c r="D765" s="2">
        <v>1</v>
      </c>
      <c r="E765" s="2" t="s">
        <v>3139</v>
      </c>
      <c r="G765" s="2">
        <v>10000002</v>
      </c>
      <c r="H765" s="2">
        <v>10010002</v>
      </c>
      <c r="I765" s="2">
        <f t="shared" ref="I765:I828" si="11">I764+1</f>
        <v>710</v>
      </c>
      <c r="J765" s="79">
        <v>42844.625</v>
      </c>
      <c r="M765" s="2">
        <v>8449</v>
      </c>
      <c r="N765" s="2">
        <v>0</v>
      </c>
      <c r="O765" s="2">
        <v>0</v>
      </c>
      <c r="P765" s="2">
        <v>0</v>
      </c>
      <c r="Q765" s="2">
        <v>1</v>
      </c>
      <c r="R765" s="2">
        <v>0</v>
      </c>
      <c r="S765" s="2">
        <v>0</v>
      </c>
      <c r="T765" s="2">
        <v>0</v>
      </c>
      <c r="X765" s="2">
        <v>0</v>
      </c>
      <c r="Y765" s="2">
        <v>0</v>
      </c>
      <c r="Z765" s="2">
        <v>2017</v>
      </c>
      <c r="AD765" s="2">
        <v>1</v>
      </c>
      <c r="AE765" s="2">
        <v>10840717</v>
      </c>
    </row>
    <row r="766" spans="1:31" ht="15" customHeight="1">
      <c r="A766" s="2">
        <v>10170763</v>
      </c>
      <c r="B766" s="2" t="s">
        <v>3140</v>
      </c>
      <c r="C766" s="2" t="s">
        <v>2324</v>
      </c>
      <c r="D766" s="2">
        <v>1</v>
      </c>
      <c r="E766" s="2" t="s">
        <v>2324</v>
      </c>
      <c r="G766" s="2">
        <v>10000002</v>
      </c>
      <c r="H766" s="2">
        <v>10010002</v>
      </c>
      <c r="I766" s="2">
        <f t="shared" si="11"/>
        <v>711</v>
      </c>
      <c r="J766" s="79">
        <v>42844.625</v>
      </c>
      <c r="M766" s="2">
        <v>242</v>
      </c>
      <c r="N766" s="2">
        <v>0</v>
      </c>
      <c r="O766" s="2">
        <v>0</v>
      </c>
      <c r="P766" s="2">
        <v>1</v>
      </c>
      <c r="Q766" s="2">
        <v>0</v>
      </c>
      <c r="R766" s="2">
        <v>0</v>
      </c>
      <c r="S766" s="2">
        <v>0</v>
      </c>
      <c r="T766" s="2">
        <v>0</v>
      </c>
      <c r="X766" s="2">
        <v>0</v>
      </c>
      <c r="Y766" s="2">
        <v>0</v>
      </c>
      <c r="Z766" s="2">
        <v>2017</v>
      </c>
      <c r="AD766" s="2">
        <v>1</v>
      </c>
      <c r="AE766" s="2">
        <v>10840718</v>
      </c>
    </row>
    <row r="767" spans="1:31" ht="15" customHeight="1">
      <c r="A767" s="2">
        <v>10170764</v>
      </c>
      <c r="B767" s="2" t="s">
        <v>3141</v>
      </c>
      <c r="C767" s="2" t="s">
        <v>2325</v>
      </c>
      <c r="D767" s="2">
        <v>1</v>
      </c>
      <c r="E767" s="2" t="s">
        <v>2325</v>
      </c>
      <c r="G767" s="2">
        <v>10000002</v>
      </c>
      <c r="H767" s="2">
        <v>10010002</v>
      </c>
      <c r="I767" s="2">
        <f t="shared" si="11"/>
        <v>712</v>
      </c>
      <c r="J767" s="79">
        <v>42844.625</v>
      </c>
      <c r="M767" s="2">
        <v>1494</v>
      </c>
      <c r="N767" s="2">
        <v>1</v>
      </c>
      <c r="O767" s="2">
        <v>1</v>
      </c>
      <c r="P767" s="2">
        <v>0</v>
      </c>
      <c r="Q767" s="2">
        <v>0</v>
      </c>
      <c r="R767" s="2">
        <v>0</v>
      </c>
      <c r="S767" s="2">
        <v>0</v>
      </c>
      <c r="T767" s="2">
        <v>0</v>
      </c>
      <c r="X767" s="2">
        <v>0</v>
      </c>
      <c r="Y767" s="2">
        <v>0</v>
      </c>
      <c r="Z767" s="2">
        <v>2017</v>
      </c>
      <c r="AD767" s="2">
        <v>1</v>
      </c>
      <c r="AE767" s="2">
        <v>10840719</v>
      </c>
    </row>
    <row r="768" spans="1:31" ht="15" customHeight="1">
      <c r="A768" s="2">
        <v>10170765</v>
      </c>
      <c r="B768" s="2" t="s">
        <v>3142</v>
      </c>
      <c r="C768" s="2" t="s">
        <v>2326</v>
      </c>
      <c r="D768" s="2">
        <v>1</v>
      </c>
      <c r="E768" s="2" t="s">
        <v>2326</v>
      </c>
      <c r="G768" s="2">
        <v>10000002</v>
      </c>
      <c r="H768" s="2">
        <v>10010002</v>
      </c>
      <c r="I768" s="2">
        <f t="shared" si="11"/>
        <v>713</v>
      </c>
      <c r="J768" s="79">
        <v>42844.625</v>
      </c>
      <c r="M768" s="2">
        <v>2845</v>
      </c>
      <c r="N768" s="2">
        <v>0</v>
      </c>
      <c r="O768" s="2">
        <v>0</v>
      </c>
      <c r="P768" s="2">
        <v>1</v>
      </c>
      <c r="Q768" s="2">
        <v>1</v>
      </c>
      <c r="R768" s="2">
        <v>0</v>
      </c>
      <c r="S768" s="2">
        <v>1</v>
      </c>
      <c r="T768" s="2">
        <v>0</v>
      </c>
      <c r="X768" s="2">
        <v>0</v>
      </c>
      <c r="Y768" s="2">
        <v>0</v>
      </c>
      <c r="Z768" s="2">
        <v>2017</v>
      </c>
      <c r="AD768" s="2">
        <v>1</v>
      </c>
      <c r="AE768" s="2">
        <v>10840720</v>
      </c>
    </row>
    <row r="769" spans="1:31" ht="15" customHeight="1">
      <c r="A769" s="2">
        <v>10170766</v>
      </c>
      <c r="B769" s="2" t="s">
        <v>3143</v>
      </c>
      <c r="C769" s="2" t="s">
        <v>2327</v>
      </c>
      <c r="D769" s="2">
        <v>1</v>
      </c>
      <c r="E769" s="2" t="s">
        <v>2327</v>
      </c>
      <c r="G769" s="2">
        <v>10000002</v>
      </c>
      <c r="H769" s="2">
        <v>10010002</v>
      </c>
      <c r="I769" s="2">
        <f t="shared" si="11"/>
        <v>714</v>
      </c>
      <c r="J769" s="79">
        <v>42844.625</v>
      </c>
      <c r="M769" s="2">
        <v>6719</v>
      </c>
      <c r="N769" s="2">
        <v>0</v>
      </c>
      <c r="O769" s="2">
        <v>0</v>
      </c>
      <c r="P769" s="2">
        <v>0</v>
      </c>
      <c r="Q769" s="2">
        <v>0</v>
      </c>
      <c r="R769" s="2">
        <v>0</v>
      </c>
      <c r="S769" s="2">
        <v>0</v>
      </c>
      <c r="T769" s="2">
        <v>1</v>
      </c>
      <c r="X769" s="2">
        <v>0</v>
      </c>
      <c r="Y769" s="2">
        <v>0</v>
      </c>
      <c r="Z769" s="2">
        <v>2017</v>
      </c>
      <c r="AD769" s="2">
        <v>1</v>
      </c>
      <c r="AE769" s="2">
        <v>10840721</v>
      </c>
    </row>
    <row r="770" spans="1:31" ht="15" customHeight="1">
      <c r="A770" s="2">
        <v>10170767</v>
      </c>
      <c r="B770" s="2" t="s">
        <v>3144</v>
      </c>
      <c r="C770" s="2" t="s">
        <v>1217</v>
      </c>
      <c r="D770" s="2">
        <v>1</v>
      </c>
      <c r="E770" s="2" t="s">
        <v>1217</v>
      </c>
      <c r="G770" s="2">
        <v>10000002</v>
      </c>
      <c r="H770" s="2">
        <v>10010002</v>
      </c>
      <c r="I770" s="2">
        <f t="shared" si="11"/>
        <v>715</v>
      </c>
      <c r="J770" s="79">
        <v>42844.625</v>
      </c>
      <c r="M770" s="2">
        <v>8262</v>
      </c>
      <c r="N770" s="2">
        <v>0</v>
      </c>
      <c r="O770" s="2">
        <v>0</v>
      </c>
      <c r="P770" s="2">
        <v>0</v>
      </c>
      <c r="Q770" s="2">
        <v>0</v>
      </c>
      <c r="R770" s="2">
        <v>0</v>
      </c>
      <c r="S770" s="2">
        <v>0</v>
      </c>
      <c r="T770" s="2">
        <v>1</v>
      </c>
      <c r="X770" s="2">
        <v>0</v>
      </c>
      <c r="Y770" s="2">
        <v>0</v>
      </c>
      <c r="Z770" s="2">
        <v>2017</v>
      </c>
      <c r="AD770" s="2">
        <v>1</v>
      </c>
      <c r="AE770" s="2">
        <v>10840722</v>
      </c>
    </row>
    <row r="771" spans="1:31" ht="15" customHeight="1">
      <c r="A771" s="2">
        <v>10170768</v>
      </c>
      <c r="B771" s="2" t="s">
        <v>3145</v>
      </c>
      <c r="C771" s="2" t="s">
        <v>1218</v>
      </c>
      <c r="D771" s="2">
        <v>1</v>
      </c>
      <c r="E771" s="2" t="s">
        <v>1218</v>
      </c>
      <c r="G771" s="2">
        <v>10000002</v>
      </c>
      <c r="H771" s="2">
        <v>10010002</v>
      </c>
      <c r="I771" s="2">
        <f t="shared" si="11"/>
        <v>716</v>
      </c>
      <c r="J771" s="79">
        <v>42844.625</v>
      </c>
      <c r="M771" s="2">
        <v>813</v>
      </c>
      <c r="N771" s="2">
        <v>0</v>
      </c>
      <c r="O771" s="2">
        <v>0</v>
      </c>
      <c r="P771" s="2">
        <v>0</v>
      </c>
      <c r="Q771" s="2">
        <v>0</v>
      </c>
      <c r="R771" s="2">
        <v>1</v>
      </c>
      <c r="S771" s="2">
        <v>1</v>
      </c>
      <c r="T771" s="2">
        <v>0</v>
      </c>
      <c r="X771" s="2">
        <v>0</v>
      </c>
      <c r="Y771" s="2">
        <v>0</v>
      </c>
      <c r="Z771" s="2">
        <v>2017</v>
      </c>
      <c r="AD771" s="2">
        <v>1</v>
      </c>
      <c r="AE771" s="2">
        <v>10840723</v>
      </c>
    </row>
    <row r="772" spans="1:31" ht="15" customHeight="1">
      <c r="A772" s="2">
        <v>10170769</v>
      </c>
      <c r="B772" s="2" t="s">
        <v>3146</v>
      </c>
      <c r="C772" s="2" t="s">
        <v>1219</v>
      </c>
      <c r="D772" s="2">
        <v>1</v>
      </c>
      <c r="E772" s="2" t="s">
        <v>1219</v>
      </c>
      <c r="G772" s="2">
        <v>10000002</v>
      </c>
      <c r="H772" s="2">
        <v>10010002</v>
      </c>
      <c r="I772" s="2">
        <f t="shared" si="11"/>
        <v>717</v>
      </c>
      <c r="J772" s="79">
        <v>42844.625</v>
      </c>
      <c r="M772" s="2">
        <v>4121</v>
      </c>
      <c r="N772" s="2">
        <v>0</v>
      </c>
      <c r="O772" s="2">
        <v>1</v>
      </c>
      <c r="P772" s="2">
        <v>0</v>
      </c>
      <c r="Q772" s="2">
        <v>1</v>
      </c>
      <c r="R772" s="2">
        <v>0</v>
      </c>
      <c r="S772" s="2">
        <v>0</v>
      </c>
      <c r="T772" s="2">
        <v>0</v>
      </c>
      <c r="X772" s="2">
        <v>0</v>
      </c>
      <c r="Y772" s="2">
        <v>0</v>
      </c>
      <c r="Z772" s="2">
        <v>2017</v>
      </c>
      <c r="AD772" s="2">
        <v>1</v>
      </c>
      <c r="AE772" s="2">
        <v>10840724</v>
      </c>
    </row>
    <row r="773" spans="1:31" ht="15" customHeight="1">
      <c r="A773" s="2">
        <v>10170770</v>
      </c>
      <c r="B773" s="2" t="s">
        <v>3147</v>
      </c>
      <c r="C773" s="2" t="s">
        <v>1220</v>
      </c>
      <c r="D773" s="2">
        <v>1</v>
      </c>
      <c r="E773" s="2" t="s">
        <v>1220</v>
      </c>
      <c r="G773" s="2">
        <v>10000002</v>
      </c>
      <c r="H773" s="2">
        <v>10010002</v>
      </c>
      <c r="I773" s="2">
        <f t="shared" si="11"/>
        <v>718</v>
      </c>
      <c r="J773" s="79">
        <v>42844.625</v>
      </c>
      <c r="M773" s="2">
        <v>2783</v>
      </c>
      <c r="N773" s="2">
        <v>1</v>
      </c>
      <c r="O773" s="2">
        <v>0</v>
      </c>
      <c r="P773" s="2">
        <v>0</v>
      </c>
      <c r="Q773" s="2">
        <v>1</v>
      </c>
      <c r="R773" s="2">
        <v>0</v>
      </c>
      <c r="S773" s="2">
        <v>0</v>
      </c>
      <c r="T773" s="2">
        <v>0</v>
      </c>
      <c r="X773" s="2">
        <v>0</v>
      </c>
      <c r="Y773" s="2">
        <v>0</v>
      </c>
      <c r="Z773" s="2">
        <v>2017</v>
      </c>
      <c r="AD773" s="2">
        <v>1</v>
      </c>
      <c r="AE773" s="2">
        <v>10840725</v>
      </c>
    </row>
    <row r="774" spans="1:31" ht="15" customHeight="1">
      <c r="A774" s="2">
        <v>10170771</v>
      </c>
      <c r="B774" s="2" t="s">
        <v>3148</v>
      </c>
      <c r="C774" s="2" t="s">
        <v>1221</v>
      </c>
      <c r="D774" s="2">
        <v>1</v>
      </c>
      <c r="E774" s="2" t="s">
        <v>1221</v>
      </c>
      <c r="G774" s="2">
        <v>10000002</v>
      </c>
      <c r="H774" s="2">
        <v>10010002</v>
      </c>
      <c r="I774" s="2">
        <f t="shared" si="11"/>
        <v>719</v>
      </c>
      <c r="J774" s="79">
        <v>42844.625</v>
      </c>
      <c r="M774" s="2">
        <v>3123</v>
      </c>
      <c r="N774" s="2">
        <v>0</v>
      </c>
      <c r="O774" s="2">
        <v>0</v>
      </c>
      <c r="P774" s="2">
        <v>0</v>
      </c>
      <c r="Q774" s="2">
        <v>0</v>
      </c>
      <c r="R774" s="2">
        <v>1</v>
      </c>
      <c r="S774" s="2">
        <v>0</v>
      </c>
      <c r="T774" s="2">
        <v>0</v>
      </c>
      <c r="X774" s="2">
        <v>0</v>
      </c>
      <c r="Y774" s="2">
        <v>0</v>
      </c>
      <c r="Z774" s="2">
        <v>2017</v>
      </c>
      <c r="AD774" s="2">
        <v>1</v>
      </c>
      <c r="AE774" s="2">
        <v>10840726</v>
      </c>
    </row>
    <row r="775" spans="1:31" ht="15" customHeight="1">
      <c r="A775" s="2">
        <v>10170772</v>
      </c>
      <c r="D775" s="2">
        <v>1</v>
      </c>
      <c r="I775" s="2">
        <f t="shared" si="11"/>
        <v>720</v>
      </c>
      <c r="J775" s="79">
        <v>42844.625</v>
      </c>
      <c r="M775" s="2">
        <v>869</v>
      </c>
      <c r="N775" s="2">
        <v>0</v>
      </c>
      <c r="O775" s="2">
        <v>0</v>
      </c>
      <c r="P775" s="2">
        <v>0</v>
      </c>
      <c r="Q775" s="2">
        <v>1</v>
      </c>
      <c r="R775" s="2">
        <v>0</v>
      </c>
      <c r="S775" s="2">
        <v>0</v>
      </c>
      <c r="T775" s="2">
        <v>1</v>
      </c>
      <c r="X775" s="2">
        <v>0</v>
      </c>
      <c r="Y775" s="2">
        <v>0</v>
      </c>
      <c r="Z775" s="2">
        <v>2017</v>
      </c>
      <c r="AD775" s="2">
        <v>0</v>
      </c>
      <c r="AE775" s="2">
        <v>10840727</v>
      </c>
    </row>
    <row r="776" spans="1:31" ht="15" customHeight="1">
      <c r="A776" s="2">
        <v>10170773</v>
      </c>
      <c r="B776" s="2" t="s">
        <v>3149</v>
      </c>
      <c r="C776" s="2" t="s">
        <v>631</v>
      </c>
      <c r="D776" s="2">
        <v>1</v>
      </c>
      <c r="E776" s="2" t="s">
        <v>631</v>
      </c>
      <c r="G776" s="2">
        <v>10000002</v>
      </c>
      <c r="H776" s="2">
        <v>10010002</v>
      </c>
      <c r="I776" s="2">
        <f t="shared" si="11"/>
        <v>721</v>
      </c>
      <c r="J776" s="79">
        <v>42844.625</v>
      </c>
      <c r="M776" s="2">
        <v>6896</v>
      </c>
      <c r="N776" s="2">
        <v>0</v>
      </c>
      <c r="O776" s="2">
        <v>0</v>
      </c>
      <c r="P776" s="2">
        <v>0</v>
      </c>
      <c r="Q776" s="2">
        <v>1</v>
      </c>
      <c r="R776" s="2">
        <v>0</v>
      </c>
      <c r="S776" s="2">
        <v>1</v>
      </c>
      <c r="T776" s="2">
        <v>0</v>
      </c>
      <c r="X776" s="2">
        <v>0</v>
      </c>
      <c r="Y776" s="2">
        <v>0</v>
      </c>
      <c r="Z776" s="2">
        <v>2017</v>
      </c>
      <c r="AD776" s="2">
        <v>1</v>
      </c>
      <c r="AE776" s="2">
        <v>10840728</v>
      </c>
    </row>
    <row r="777" spans="1:31" ht="15" customHeight="1">
      <c r="A777" s="2">
        <v>10170774</v>
      </c>
      <c r="B777" s="2" t="s">
        <v>3150</v>
      </c>
      <c r="C777" s="2" t="s">
        <v>633</v>
      </c>
      <c r="D777" s="2">
        <v>1</v>
      </c>
      <c r="E777" s="2" t="s">
        <v>633</v>
      </c>
      <c r="G777" s="2">
        <v>10000002</v>
      </c>
      <c r="H777" s="2">
        <v>10010002</v>
      </c>
      <c r="I777" s="2">
        <f t="shared" si="11"/>
        <v>722</v>
      </c>
      <c r="J777" s="79">
        <v>42844.625</v>
      </c>
      <c r="M777" s="2">
        <v>2170</v>
      </c>
      <c r="N777" s="2">
        <v>0</v>
      </c>
      <c r="O777" s="2">
        <v>1</v>
      </c>
      <c r="P777" s="2">
        <v>0</v>
      </c>
      <c r="Q777" s="2">
        <v>0</v>
      </c>
      <c r="R777" s="2">
        <v>0</v>
      </c>
      <c r="S777" s="2">
        <v>1</v>
      </c>
      <c r="T777" s="2">
        <v>0</v>
      </c>
      <c r="X777" s="2">
        <v>0</v>
      </c>
      <c r="Y777" s="2">
        <v>0</v>
      </c>
      <c r="Z777" s="2">
        <v>2017</v>
      </c>
      <c r="AD777" s="2">
        <v>1</v>
      </c>
      <c r="AE777" s="2">
        <v>10840729</v>
      </c>
    </row>
    <row r="778" spans="1:31" ht="15" customHeight="1">
      <c r="A778" s="2">
        <v>10170775</v>
      </c>
      <c r="B778" s="2" t="s">
        <v>3151</v>
      </c>
      <c r="C778" s="2" t="s">
        <v>634</v>
      </c>
      <c r="D778" s="2">
        <v>1</v>
      </c>
      <c r="E778" s="2" t="s">
        <v>634</v>
      </c>
      <c r="G778" s="2">
        <v>10000002</v>
      </c>
      <c r="H778" s="2">
        <v>10010002</v>
      </c>
      <c r="I778" s="2">
        <f t="shared" si="11"/>
        <v>723</v>
      </c>
      <c r="J778" s="79">
        <v>42844.625</v>
      </c>
      <c r="M778" s="2">
        <v>1226</v>
      </c>
      <c r="N778" s="2">
        <v>0</v>
      </c>
      <c r="O778" s="2">
        <v>0</v>
      </c>
      <c r="P778" s="2">
        <v>0</v>
      </c>
      <c r="Q778" s="2">
        <v>1</v>
      </c>
      <c r="R778" s="2">
        <v>0</v>
      </c>
      <c r="S778" s="2">
        <v>1</v>
      </c>
      <c r="T778" s="2">
        <v>0</v>
      </c>
      <c r="X778" s="2">
        <v>0</v>
      </c>
      <c r="Y778" s="2">
        <v>0</v>
      </c>
      <c r="Z778" s="2">
        <v>2017</v>
      </c>
      <c r="AD778" s="2">
        <v>1</v>
      </c>
      <c r="AE778" s="2">
        <v>10840730</v>
      </c>
    </row>
    <row r="779" spans="1:31" ht="15" customHeight="1">
      <c r="A779" s="2">
        <v>10170776</v>
      </c>
      <c r="B779" s="2" t="s">
        <v>3152</v>
      </c>
      <c r="C779" s="2" t="s">
        <v>2870</v>
      </c>
      <c r="D779" s="2">
        <v>1</v>
      </c>
      <c r="E779" s="2" t="s">
        <v>2870</v>
      </c>
      <c r="G779" s="2">
        <v>10000009</v>
      </c>
      <c r="H779" s="2">
        <v>10010009</v>
      </c>
      <c r="I779" s="2">
        <f t="shared" si="11"/>
        <v>724</v>
      </c>
      <c r="J779" s="79">
        <v>42844.625</v>
      </c>
      <c r="M779" s="2">
        <v>1813</v>
      </c>
      <c r="N779" s="2">
        <v>1</v>
      </c>
      <c r="O779" s="2">
        <v>0</v>
      </c>
      <c r="P779" s="2">
        <v>0</v>
      </c>
      <c r="Q779" s="2">
        <v>0</v>
      </c>
      <c r="R779" s="2">
        <v>1</v>
      </c>
      <c r="S779" s="2">
        <v>0</v>
      </c>
      <c r="T779" s="2">
        <v>0</v>
      </c>
      <c r="X779" s="2">
        <v>0</v>
      </c>
      <c r="Y779" s="2">
        <v>0</v>
      </c>
      <c r="Z779" s="2">
        <v>2017</v>
      </c>
      <c r="AD779" s="2">
        <v>1</v>
      </c>
      <c r="AE779" s="2">
        <v>10840731</v>
      </c>
    </row>
    <row r="780" spans="1:31" ht="15" customHeight="1">
      <c r="A780" s="2">
        <v>10170777</v>
      </c>
      <c r="B780" s="2" t="s">
        <v>3153</v>
      </c>
      <c r="C780" s="2" t="s">
        <v>2944</v>
      </c>
      <c r="D780" s="2">
        <v>1</v>
      </c>
      <c r="E780" s="2" t="s">
        <v>2944</v>
      </c>
      <c r="G780" s="2">
        <v>10000009</v>
      </c>
      <c r="H780" s="2">
        <v>10010009</v>
      </c>
      <c r="I780" s="2">
        <f t="shared" si="11"/>
        <v>725</v>
      </c>
      <c r="J780" s="79">
        <v>42844.625</v>
      </c>
      <c r="M780" s="2">
        <v>6836</v>
      </c>
      <c r="N780" s="2">
        <v>0</v>
      </c>
      <c r="O780" s="2">
        <v>0</v>
      </c>
      <c r="P780" s="2">
        <v>2</v>
      </c>
      <c r="Q780" s="2">
        <v>0</v>
      </c>
      <c r="R780" s="2">
        <v>0</v>
      </c>
      <c r="S780" s="2">
        <v>0</v>
      </c>
      <c r="T780" s="2">
        <v>0</v>
      </c>
      <c r="X780" s="2">
        <v>0</v>
      </c>
      <c r="Y780" s="2">
        <v>0</v>
      </c>
      <c r="Z780" s="2">
        <v>2017</v>
      </c>
      <c r="AD780" s="2">
        <v>1</v>
      </c>
      <c r="AE780" s="2">
        <v>10840732</v>
      </c>
    </row>
    <row r="781" spans="1:31" ht="15" customHeight="1">
      <c r="A781" s="2">
        <v>10170778</v>
      </c>
      <c r="B781" s="2" t="s">
        <v>3154</v>
      </c>
      <c r="C781" s="2" t="s">
        <v>2946</v>
      </c>
      <c r="D781" s="2">
        <v>1</v>
      </c>
      <c r="E781" s="2" t="s">
        <v>2946</v>
      </c>
      <c r="G781" s="2">
        <v>10000009</v>
      </c>
      <c r="H781" s="2">
        <v>10010009</v>
      </c>
      <c r="I781" s="2">
        <f t="shared" si="11"/>
        <v>726</v>
      </c>
      <c r="J781" s="79">
        <v>42844.625</v>
      </c>
      <c r="M781" s="2">
        <v>5197</v>
      </c>
      <c r="N781" s="2">
        <v>1</v>
      </c>
      <c r="O781" s="2">
        <v>0</v>
      </c>
      <c r="P781" s="2">
        <v>0</v>
      </c>
      <c r="Q781" s="2">
        <v>0</v>
      </c>
      <c r="R781" s="2">
        <v>1</v>
      </c>
      <c r="S781" s="2">
        <v>0</v>
      </c>
      <c r="T781" s="2">
        <v>0</v>
      </c>
      <c r="X781" s="2">
        <v>0</v>
      </c>
      <c r="Y781" s="2">
        <v>0</v>
      </c>
      <c r="Z781" s="2">
        <v>2017</v>
      </c>
      <c r="AD781" s="2">
        <v>1</v>
      </c>
      <c r="AE781" s="2">
        <v>10840733</v>
      </c>
    </row>
    <row r="782" spans="1:31" ht="15" customHeight="1">
      <c r="A782" s="2">
        <v>10170779</v>
      </c>
      <c r="B782" s="2" t="s">
        <v>3155</v>
      </c>
      <c r="C782" s="2" t="s">
        <v>2980</v>
      </c>
      <c r="D782" s="2">
        <v>1</v>
      </c>
      <c r="E782" s="2" t="s">
        <v>2980</v>
      </c>
      <c r="G782" s="2">
        <v>10000009</v>
      </c>
      <c r="H782" s="2">
        <v>10010009</v>
      </c>
      <c r="I782" s="2">
        <f t="shared" si="11"/>
        <v>727</v>
      </c>
      <c r="J782" s="79">
        <v>42844.625</v>
      </c>
      <c r="M782" s="2">
        <v>4635</v>
      </c>
      <c r="N782" s="2">
        <v>0</v>
      </c>
      <c r="O782" s="2">
        <v>0</v>
      </c>
      <c r="P782" s="2">
        <v>0</v>
      </c>
      <c r="Q782" s="2">
        <v>1</v>
      </c>
      <c r="R782" s="2">
        <v>0</v>
      </c>
      <c r="S782" s="2">
        <v>0</v>
      </c>
      <c r="T782" s="2">
        <v>0</v>
      </c>
      <c r="X782" s="2">
        <v>0</v>
      </c>
      <c r="Y782" s="2">
        <v>0</v>
      </c>
      <c r="Z782" s="2">
        <v>2017</v>
      </c>
      <c r="AD782" s="2">
        <v>1</v>
      </c>
      <c r="AE782" s="2">
        <v>10840734</v>
      </c>
    </row>
    <row r="783" spans="1:31" ht="15" customHeight="1">
      <c r="A783" s="2">
        <v>10170780</v>
      </c>
      <c r="B783" s="2" t="s">
        <v>3156</v>
      </c>
      <c r="C783" s="2" t="s">
        <v>2982</v>
      </c>
      <c r="D783" s="2">
        <v>1</v>
      </c>
      <c r="E783" s="2" t="s">
        <v>2982</v>
      </c>
      <c r="G783" s="2">
        <v>10000009</v>
      </c>
      <c r="H783" s="2">
        <v>10010009</v>
      </c>
      <c r="I783" s="2">
        <f t="shared" si="11"/>
        <v>728</v>
      </c>
      <c r="J783" s="79">
        <v>42844.625</v>
      </c>
      <c r="M783" s="2">
        <v>4953</v>
      </c>
      <c r="N783" s="2">
        <v>0</v>
      </c>
      <c r="O783" s="2">
        <v>0</v>
      </c>
      <c r="P783" s="2">
        <v>1</v>
      </c>
      <c r="Q783" s="2">
        <v>0</v>
      </c>
      <c r="R783" s="2">
        <v>0</v>
      </c>
      <c r="S783" s="2">
        <v>0</v>
      </c>
      <c r="T783" s="2">
        <v>0</v>
      </c>
      <c r="X783" s="2">
        <v>0</v>
      </c>
      <c r="Y783" s="2">
        <v>0</v>
      </c>
      <c r="Z783" s="2">
        <v>2017</v>
      </c>
      <c r="AD783" s="2">
        <v>1</v>
      </c>
      <c r="AE783" s="2">
        <v>10840735</v>
      </c>
    </row>
    <row r="784" spans="1:31" ht="15" customHeight="1">
      <c r="A784" s="2">
        <v>10170781</v>
      </c>
      <c r="B784" s="2" t="s">
        <v>3157</v>
      </c>
      <c r="C784" s="2" t="s">
        <v>3158</v>
      </c>
      <c r="D784" s="2">
        <v>1</v>
      </c>
      <c r="E784" s="2" t="s">
        <v>3158</v>
      </c>
      <c r="G784" s="2">
        <v>10000009</v>
      </c>
      <c r="H784" s="2">
        <v>10010009</v>
      </c>
      <c r="I784" s="2">
        <f t="shared" si="11"/>
        <v>729</v>
      </c>
      <c r="J784" s="79">
        <v>42844.625</v>
      </c>
      <c r="M784" s="2">
        <v>7854</v>
      </c>
      <c r="N784" s="2">
        <v>1</v>
      </c>
      <c r="O784" s="2">
        <v>1</v>
      </c>
      <c r="P784" s="2">
        <v>0</v>
      </c>
      <c r="Q784" s="2">
        <v>0</v>
      </c>
      <c r="R784" s="2">
        <v>0</v>
      </c>
      <c r="S784" s="2">
        <v>0</v>
      </c>
      <c r="T784" s="2">
        <v>0</v>
      </c>
      <c r="X784" s="2">
        <v>0</v>
      </c>
      <c r="Y784" s="2">
        <v>0</v>
      </c>
      <c r="Z784" s="2">
        <v>2017</v>
      </c>
      <c r="AD784" s="2">
        <v>1</v>
      </c>
      <c r="AE784" s="2">
        <v>10840736</v>
      </c>
    </row>
    <row r="785" spans="1:31" ht="15" customHeight="1">
      <c r="A785" s="2">
        <v>10170782</v>
      </c>
      <c r="B785" s="2" t="s">
        <v>3159</v>
      </c>
      <c r="C785" s="2" t="s">
        <v>3160</v>
      </c>
      <c r="D785" s="2">
        <v>1</v>
      </c>
      <c r="E785" s="2" t="s">
        <v>3160</v>
      </c>
      <c r="G785" s="2">
        <v>10000009</v>
      </c>
      <c r="H785" s="2">
        <v>10010009</v>
      </c>
      <c r="I785" s="2">
        <f t="shared" si="11"/>
        <v>730</v>
      </c>
      <c r="J785" s="79">
        <v>42844.625</v>
      </c>
      <c r="M785" s="2">
        <v>5098</v>
      </c>
      <c r="N785" s="2">
        <v>0</v>
      </c>
      <c r="O785" s="2">
        <v>0</v>
      </c>
      <c r="P785" s="2">
        <v>1</v>
      </c>
      <c r="Q785" s="2">
        <v>1</v>
      </c>
      <c r="R785" s="2">
        <v>0</v>
      </c>
      <c r="S785" s="2">
        <v>1</v>
      </c>
      <c r="T785" s="2">
        <v>0</v>
      </c>
      <c r="X785" s="2">
        <v>0</v>
      </c>
      <c r="Y785" s="2">
        <v>0</v>
      </c>
      <c r="Z785" s="2">
        <v>2017</v>
      </c>
      <c r="AD785" s="2">
        <v>1</v>
      </c>
      <c r="AE785" s="2">
        <v>10840737</v>
      </c>
    </row>
    <row r="786" spans="1:31" ht="15" customHeight="1">
      <c r="A786" s="2">
        <v>10170783</v>
      </c>
      <c r="B786" s="2" t="s">
        <v>3161</v>
      </c>
      <c r="C786" s="2" t="s">
        <v>3162</v>
      </c>
      <c r="D786" s="2">
        <v>1</v>
      </c>
      <c r="E786" s="2" t="s">
        <v>3162</v>
      </c>
      <c r="G786" s="2">
        <v>10000009</v>
      </c>
      <c r="H786" s="2">
        <v>10010009</v>
      </c>
      <c r="I786" s="2">
        <f t="shared" si="11"/>
        <v>731</v>
      </c>
      <c r="J786" s="79">
        <v>42844.625</v>
      </c>
      <c r="M786" s="2">
        <v>1734</v>
      </c>
      <c r="N786" s="2">
        <v>0</v>
      </c>
      <c r="O786" s="2">
        <v>0</v>
      </c>
      <c r="P786" s="2">
        <v>0</v>
      </c>
      <c r="Q786" s="2">
        <v>0</v>
      </c>
      <c r="R786" s="2">
        <v>0</v>
      </c>
      <c r="S786" s="2">
        <v>0</v>
      </c>
      <c r="T786" s="2">
        <v>1</v>
      </c>
      <c r="X786" s="2">
        <v>0</v>
      </c>
      <c r="Y786" s="2">
        <v>0</v>
      </c>
      <c r="Z786" s="2">
        <v>2017</v>
      </c>
      <c r="AD786" s="2">
        <v>1</v>
      </c>
      <c r="AE786" s="2">
        <v>10840738</v>
      </c>
    </row>
    <row r="787" spans="1:31" ht="15" customHeight="1">
      <c r="A787" s="2">
        <v>10170784</v>
      </c>
      <c r="B787" s="2" t="s">
        <v>3163</v>
      </c>
      <c r="C787" s="2" t="s">
        <v>3164</v>
      </c>
      <c r="D787" s="2">
        <v>1</v>
      </c>
      <c r="E787" s="2" t="s">
        <v>3164</v>
      </c>
      <c r="G787" s="2">
        <v>10000009</v>
      </c>
      <c r="H787" s="2">
        <v>10010009</v>
      </c>
      <c r="I787" s="2">
        <f t="shared" si="11"/>
        <v>732</v>
      </c>
      <c r="J787" s="79">
        <v>42844.625</v>
      </c>
      <c r="M787" s="2">
        <v>9264</v>
      </c>
      <c r="N787" s="2">
        <v>0</v>
      </c>
      <c r="O787" s="2">
        <v>0</v>
      </c>
      <c r="P787" s="2">
        <v>0</v>
      </c>
      <c r="Q787" s="2">
        <v>0</v>
      </c>
      <c r="R787" s="2">
        <v>0</v>
      </c>
      <c r="S787" s="2">
        <v>0</v>
      </c>
      <c r="T787" s="2">
        <v>1</v>
      </c>
      <c r="X787" s="2">
        <v>0</v>
      </c>
      <c r="Y787" s="2">
        <v>0</v>
      </c>
      <c r="Z787" s="2">
        <v>2017</v>
      </c>
      <c r="AD787" s="2">
        <v>1</v>
      </c>
      <c r="AE787" s="2">
        <v>10840739</v>
      </c>
    </row>
    <row r="788" spans="1:31" ht="15" customHeight="1">
      <c r="A788" s="2">
        <v>10170785</v>
      </c>
      <c r="B788" s="2" t="s">
        <v>3165</v>
      </c>
      <c r="C788" s="2" t="s">
        <v>3166</v>
      </c>
      <c r="D788" s="2">
        <v>1</v>
      </c>
      <c r="E788" s="2" t="s">
        <v>3166</v>
      </c>
      <c r="G788" s="2">
        <v>10000009</v>
      </c>
      <c r="H788" s="2">
        <v>10010009</v>
      </c>
      <c r="I788" s="2">
        <f t="shared" si="11"/>
        <v>733</v>
      </c>
      <c r="J788" s="79">
        <v>42844.625</v>
      </c>
      <c r="M788" s="2">
        <v>3766</v>
      </c>
      <c r="N788" s="2">
        <v>0</v>
      </c>
      <c r="O788" s="2">
        <v>0</v>
      </c>
      <c r="P788" s="2">
        <v>0</v>
      </c>
      <c r="Q788" s="2">
        <v>0</v>
      </c>
      <c r="R788" s="2">
        <v>1</v>
      </c>
      <c r="S788" s="2">
        <v>1</v>
      </c>
      <c r="T788" s="2">
        <v>0</v>
      </c>
      <c r="X788" s="2">
        <v>0</v>
      </c>
      <c r="Y788" s="2">
        <v>0</v>
      </c>
      <c r="Z788" s="2">
        <v>2017</v>
      </c>
      <c r="AD788" s="2">
        <v>1</v>
      </c>
      <c r="AE788" s="2">
        <v>10840740</v>
      </c>
    </row>
    <row r="789" spans="1:31" ht="15" customHeight="1">
      <c r="A789" s="2">
        <v>10170786</v>
      </c>
      <c r="B789" s="2" t="s">
        <v>3167</v>
      </c>
      <c r="C789" s="2" t="s">
        <v>3168</v>
      </c>
      <c r="D789" s="2">
        <v>1</v>
      </c>
      <c r="E789" s="2" t="s">
        <v>3168</v>
      </c>
      <c r="G789" s="2">
        <v>10000009</v>
      </c>
      <c r="H789" s="2">
        <v>10010009</v>
      </c>
      <c r="I789" s="2">
        <f t="shared" si="11"/>
        <v>734</v>
      </c>
      <c r="J789" s="79">
        <v>42844.625</v>
      </c>
      <c r="M789" s="2">
        <v>2987</v>
      </c>
      <c r="N789" s="2">
        <v>0</v>
      </c>
      <c r="O789" s="2">
        <v>1</v>
      </c>
      <c r="P789" s="2">
        <v>0</v>
      </c>
      <c r="Q789" s="2">
        <v>1</v>
      </c>
      <c r="R789" s="2">
        <v>0</v>
      </c>
      <c r="S789" s="2">
        <v>0</v>
      </c>
      <c r="T789" s="2">
        <v>0</v>
      </c>
      <c r="X789" s="2">
        <v>0</v>
      </c>
      <c r="Y789" s="2">
        <v>0</v>
      </c>
      <c r="Z789" s="2">
        <v>2017</v>
      </c>
      <c r="AD789" s="2">
        <v>1</v>
      </c>
      <c r="AE789" s="2">
        <v>10840741</v>
      </c>
    </row>
    <row r="790" spans="1:31" ht="15" customHeight="1">
      <c r="A790" s="2">
        <v>10170787</v>
      </c>
      <c r="B790" s="2" t="s">
        <v>3169</v>
      </c>
      <c r="C790" s="2" t="s">
        <v>3170</v>
      </c>
      <c r="D790" s="2">
        <v>1</v>
      </c>
      <c r="E790" s="2" t="s">
        <v>3170</v>
      </c>
      <c r="G790" s="2">
        <v>10000009</v>
      </c>
      <c r="H790" s="2">
        <v>10010009</v>
      </c>
      <c r="I790" s="2">
        <f t="shared" si="11"/>
        <v>735</v>
      </c>
      <c r="J790" s="79">
        <v>42844.625</v>
      </c>
      <c r="M790" s="2">
        <v>2192</v>
      </c>
      <c r="N790" s="2">
        <v>1</v>
      </c>
      <c r="O790" s="2">
        <v>0</v>
      </c>
      <c r="P790" s="2">
        <v>0</v>
      </c>
      <c r="Q790" s="2">
        <v>1</v>
      </c>
      <c r="R790" s="2">
        <v>0</v>
      </c>
      <c r="S790" s="2">
        <v>0</v>
      </c>
      <c r="T790" s="2">
        <v>0</v>
      </c>
      <c r="X790" s="2">
        <v>0</v>
      </c>
      <c r="Y790" s="2">
        <v>0</v>
      </c>
      <c r="Z790" s="2">
        <v>2017</v>
      </c>
      <c r="AD790" s="2">
        <v>1</v>
      </c>
      <c r="AE790" s="2">
        <v>10840742</v>
      </c>
    </row>
    <row r="791" spans="1:31" ht="15" customHeight="1">
      <c r="A791" s="2">
        <v>10170788</v>
      </c>
      <c r="B791" s="2" t="s">
        <v>3171</v>
      </c>
      <c r="C791" s="2" t="s">
        <v>3172</v>
      </c>
      <c r="D791" s="2">
        <v>1</v>
      </c>
      <c r="E791" s="2" t="s">
        <v>3172</v>
      </c>
      <c r="G791" s="2">
        <v>10000009</v>
      </c>
      <c r="H791" s="2">
        <v>10010009</v>
      </c>
      <c r="I791" s="2">
        <f t="shared" si="11"/>
        <v>736</v>
      </c>
      <c r="J791" s="79">
        <v>42844.625</v>
      </c>
      <c r="M791" s="2">
        <v>774</v>
      </c>
      <c r="N791" s="2">
        <v>0</v>
      </c>
      <c r="O791" s="2">
        <v>0</v>
      </c>
      <c r="P791" s="2">
        <v>0</v>
      </c>
      <c r="Q791" s="2">
        <v>1</v>
      </c>
      <c r="R791" s="2">
        <v>0</v>
      </c>
      <c r="S791" s="2">
        <v>0</v>
      </c>
      <c r="T791" s="2">
        <v>0</v>
      </c>
      <c r="X791" s="2">
        <v>0</v>
      </c>
      <c r="Y791" s="2">
        <v>0</v>
      </c>
      <c r="Z791" s="2">
        <v>2017</v>
      </c>
      <c r="AD791" s="2">
        <v>1</v>
      </c>
      <c r="AE791" s="2">
        <v>10840743</v>
      </c>
    </row>
    <row r="792" spans="1:31" ht="15" customHeight="1">
      <c r="A792" s="2">
        <v>10170789</v>
      </c>
      <c r="B792" s="2" t="s">
        <v>3173</v>
      </c>
      <c r="C792" s="2" t="s">
        <v>3174</v>
      </c>
      <c r="D792" s="2">
        <v>1</v>
      </c>
      <c r="E792" s="2" t="s">
        <v>3174</v>
      </c>
      <c r="G792" s="2">
        <v>10000009</v>
      </c>
      <c r="H792" s="2">
        <v>10010009</v>
      </c>
      <c r="I792" s="2">
        <f t="shared" si="11"/>
        <v>737</v>
      </c>
      <c r="J792" s="79">
        <v>42844.625</v>
      </c>
      <c r="M792" s="2">
        <v>9083</v>
      </c>
      <c r="N792" s="2">
        <v>0</v>
      </c>
      <c r="O792" s="2">
        <v>0</v>
      </c>
      <c r="P792" s="2">
        <v>0</v>
      </c>
      <c r="Q792" s="2">
        <v>1</v>
      </c>
      <c r="R792" s="2">
        <v>0</v>
      </c>
      <c r="S792" s="2">
        <v>0</v>
      </c>
      <c r="T792" s="2">
        <v>1</v>
      </c>
      <c r="X792" s="2">
        <v>0</v>
      </c>
      <c r="Y792" s="2">
        <v>0</v>
      </c>
      <c r="Z792" s="2">
        <v>2017</v>
      </c>
      <c r="AD792" s="2">
        <v>1</v>
      </c>
      <c r="AE792" s="2">
        <v>10840744</v>
      </c>
    </row>
    <row r="793" spans="1:31" ht="15" customHeight="1">
      <c r="A793" s="2">
        <v>10170790</v>
      </c>
      <c r="B793" s="2" t="s">
        <v>3175</v>
      </c>
      <c r="C793" s="2" t="s">
        <v>3176</v>
      </c>
      <c r="D793" s="2">
        <v>1</v>
      </c>
      <c r="E793" s="2" t="s">
        <v>3176</v>
      </c>
      <c r="G793" s="2">
        <v>10000009</v>
      </c>
      <c r="H793" s="2">
        <v>10010009</v>
      </c>
      <c r="I793" s="2">
        <f t="shared" si="11"/>
        <v>738</v>
      </c>
      <c r="J793" s="79">
        <v>42844.625</v>
      </c>
      <c r="M793" s="2">
        <v>5688</v>
      </c>
      <c r="N793" s="2">
        <v>0</v>
      </c>
      <c r="O793" s="2">
        <v>0</v>
      </c>
      <c r="P793" s="2">
        <v>0</v>
      </c>
      <c r="Q793" s="2">
        <v>1</v>
      </c>
      <c r="R793" s="2">
        <v>0</v>
      </c>
      <c r="S793" s="2">
        <v>1</v>
      </c>
      <c r="T793" s="2">
        <v>0</v>
      </c>
      <c r="X793" s="2">
        <v>0</v>
      </c>
      <c r="Y793" s="2">
        <v>0</v>
      </c>
      <c r="Z793" s="2">
        <v>2017</v>
      </c>
      <c r="AD793" s="2">
        <v>1</v>
      </c>
      <c r="AE793" s="2">
        <v>10840745</v>
      </c>
    </row>
    <row r="794" spans="1:31" ht="15" customHeight="1">
      <c r="A794" s="2">
        <v>10170791</v>
      </c>
      <c r="B794" s="2" t="s">
        <v>3177</v>
      </c>
      <c r="C794" s="2" t="s">
        <v>3178</v>
      </c>
      <c r="D794" s="2">
        <v>1</v>
      </c>
      <c r="E794" s="2" t="s">
        <v>3178</v>
      </c>
      <c r="G794" s="2">
        <v>10000009</v>
      </c>
      <c r="H794" s="2">
        <v>10010009</v>
      </c>
      <c r="I794" s="2">
        <f t="shared" si="11"/>
        <v>739</v>
      </c>
      <c r="J794" s="79">
        <v>42844.625</v>
      </c>
      <c r="M794" s="2">
        <v>3923</v>
      </c>
      <c r="N794" s="2">
        <v>0</v>
      </c>
      <c r="O794" s="2">
        <v>1</v>
      </c>
      <c r="P794" s="2">
        <v>0</v>
      </c>
      <c r="Q794" s="2">
        <v>0</v>
      </c>
      <c r="R794" s="2">
        <v>0</v>
      </c>
      <c r="S794" s="2">
        <v>1</v>
      </c>
      <c r="T794" s="2">
        <v>0</v>
      </c>
      <c r="X794" s="2">
        <v>0</v>
      </c>
      <c r="Y794" s="2">
        <v>0</v>
      </c>
      <c r="Z794" s="2">
        <v>2017</v>
      </c>
      <c r="AD794" s="2">
        <v>1</v>
      </c>
      <c r="AE794" s="2">
        <v>10840746</v>
      </c>
    </row>
    <row r="795" spans="1:31" ht="15" customHeight="1">
      <c r="A795" s="2">
        <v>10170792</v>
      </c>
      <c r="B795" s="2" t="s">
        <v>3179</v>
      </c>
      <c r="C795" s="2" t="s">
        <v>3180</v>
      </c>
      <c r="D795" s="2">
        <v>1</v>
      </c>
      <c r="E795" s="2" t="s">
        <v>3180</v>
      </c>
      <c r="G795" s="2">
        <v>10000009</v>
      </c>
      <c r="H795" s="2">
        <v>10010009</v>
      </c>
      <c r="I795" s="2">
        <f t="shared" si="11"/>
        <v>740</v>
      </c>
      <c r="J795" s="79">
        <v>42844.625</v>
      </c>
      <c r="M795" s="2">
        <v>7115</v>
      </c>
      <c r="N795" s="2">
        <v>0</v>
      </c>
      <c r="O795" s="2">
        <v>0</v>
      </c>
      <c r="P795" s="2">
        <v>0</v>
      </c>
      <c r="Q795" s="2">
        <v>1</v>
      </c>
      <c r="R795" s="2">
        <v>0</v>
      </c>
      <c r="S795" s="2">
        <v>1</v>
      </c>
      <c r="T795" s="2">
        <v>0</v>
      </c>
      <c r="X795" s="2">
        <v>0</v>
      </c>
      <c r="Y795" s="2">
        <v>0</v>
      </c>
      <c r="Z795" s="2">
        <v>2017</v>
      </c>
      <c r="AD795" s="2">
        <v>1</v>
      </c>
      <c r="AE795" s="2">
        <v>10840747</v>
      </c>
    </row>
    <row r="796" spans="1:31" ht="15" customHeight="1">
      <c r="A796" s="2">
        <v>10170793</v>
      </c>
      <c r="B796" s="2" t="s">
        <v>3181</v>
      </c>
      <c r="C796" s="2" t="s">
        <v>3182</v>
      </c>
      <c r="D796" s="2">
        <v>1</v>
      </c>
      <c r="E796" s="2" t="s">
        <v>3182</v>
      </c>
      <c r="G796" s="2">
        <v>10000002</v>
      </c>
      <c r="H796" s="2">
        <v>10010002</v>
      </c>
      <c r="I796" s="2">
        <f t="shared" si="11"/>
        <v>741</v>
      </c>
      <c r="J796" s="79">
        <v>42844.625</v>
      </c>
      <c r="M796" s="2">
        <v>3616</v>
      </c>
      <c r="N796" s="2">
        <v>1</v>
      </c>
      <c r="O796" s="2">
        <v>0</v>
      </c>
      <c r="P796" s="2">
        <v>0</v>
      </c>
      <c r="Q796" s="2">
        <v>0</v>
      </c>
      <c r="R796" s="2">
        <v>1</v>
      </c>
      <c r="S796" s="2">
        <v>0</v>
      </c>
      <c r="T796" s="2">
        <v>0</v>
      </c>
      <c r="X796" s="2">
        <v>0</v>
      </c>
      <c r="Y796" s="2">
        <v>0</v>
      </c>
      <c r="Z796" s="2">
        <v>2017</v>
      </c>
      <c r="AD796" s="2">
        <v>1</v>
      </c>
      <c r="AE796" s="2">
        <v>10840748</v>
      </c>
    </row>
    <row r="797" spans="1:31" ht="15" customHeight="1">
      <c r="A797" s="2">
        <v>10170794</v>
      </c>
      <c r="B797" s="2" t="s">
        <v>3183</v>
      </c>
      <c r="C797" s="2" t="s">
        <v>1300</v>
      </c>
      <c r="D797" s="2">
        <v>1</v>
      </c>
      <c r="E797" s="2" t="s">
        <v>1300</v>
      </c>
      <c r="G797" s="2">
        <v>10000002</v>
      </c>
      <c r="H797" s="2">
        <v>10010002</v>
      </c>
      <c r="I797" s="2">
        <f t="shared" si="11"/>
        <v>742</v>
      </c>
      <c r="J797" s="79">
        <v>42844.625</v>
      </c>
      <c r="M797" s="2">
        <v>7737</v>
      </c>
      <c r="N797" s="2">
        <v>0</v>
      </c>
      <c r="O797" s="2">
        <v>0</v>
      </c>
      <c r="P797" s="2">
        <v>2</v>
      </c>
      <c r="Q797" s="2">
        <v>0</v>
      </c>
      <c r="R797" s="2">
        <v>0</v>
      </c>
      <c r="S797" s="2">
        <v>0</v>
      </c>
      <c r="T797" s="2">
        <v>0</v>
      </c>
      <c r="X797" s="2">
        <v>0</v>
      </c>
      <c r="Y797" s="2">
        <v>0</v>
      </c>
      <c r="Z797" s="2">
        <v>2017</v>
      </c>
      <c r="AD797" s="2">
        <v>1</v>
      </c>
      <c r="AE797" s="2">
        <v>10840749</v>
      </c>
    </row>
    <row r="798" spans="1:31" ht="15" customHeight="1">
      <c r="A798" s="2">
        <v>10170795</v>
      </c>
      <c r="B798" s="2" t="s">
        <v>3184</v>
      </c>
      <c r="C798" s="2" t="s">
        <v>1301</v>
      </c>
      <c r="D798" s="2">
        <v>1</v>
      </c>
      <c r="E798" s="2" t="s">
        <v>1301</v>
      </c>
      <c r="G798" s="2">
        <v>10000002</v>
      </c>
      <c r="H798" s="2">
        <v>10010002</v>
      </c>
      <c r="I798" s="2">
        <f t="shared" si="11"/>
        <v>743</v>
      </c>
      <c r="J798" s="79">
        <v>42844.625</v>
      </c>
      <c r="M798" s="2">
        <v>4576</v>
      </c>
      <c r="N798" s="2">
        <v>1</v>
      </c>
      <c r="O798" s="2">
        <v>0</v>
      </c>
      <c r="P798" s="2">
        <v>0</v>
      </c>
      <c r="Q798" s="2">
        <v>0</v>
      </c>
      <c r="R798" s="2">
        <v>1</v>
      </c>
      <c r="S798" s="2">
        <v>0</v>
      </c>
      <c r="T798" s="2">
        <v>0</v>
      </c>
      <c r="X798" s="2">
        <v>0</v>
      </c>
      <c r="Y798" s="2">
        <v>0</v>
      </c>
      <c r="Z798" s="2">
        <v>2017</v>
      </c>
      <c r="AD798" s="2">
        <v>1</v>
      </c>
      <c r="AE798" s="2">
        <v>10840750</v>
      </c>
    </row>
    <row r="799" spans="1:31" ht="15" customHeight="1">
      <c r="A799" s="2">
        <v>10170796</v>
      </c>
      <c r="B799" s="2" t="s">
        <v>3185</v>
      </c>
      <c r="C799" s="2" t="s">
        <v>1302</v>
      </c>
      <c r="D799" s="2">
        <v>1</v>
      </c>
      <c r="E799" s="2" t="s">
        <v>1302</v>
      </c>
      <c r="G799" s="2">
        <v>10000002</v>
      </c>
      <c r="H799" s="2">
        <v>10010002</v>
      </c>
      <c r="I799" s="2">
        <f t="shared" si="11"/>
        <v>744</v>
      </c>
      <c r="J799" s="79">
        <v>42844.625</v>
      </c>
      <c r="M799" s="2">
        <v>6617</v>
      </c>
      <c r="N799" s="2">
        <v>0</v>
      </c>
      <c r="O799" s="2">
        <v>0</v>
      </c>
      <c r="P799" s="2">
        <v>0</v>
      </c>
      <c r="Q799" s="2">
        <v>1</v>
      </c>
      <c r="R799" s="2">
        <v>0</v>
      </c>
      <c r="S799" s="2">
        <v>0</v>
      </c>
      <c r="T799" s="2">
        <v>0</v>
      </c>
      <c r="X799" s="2">
        <v>0</v>
      </c>
      <c r="Y799" s="2">
        <v>0</v>
      </c>
      <c r="Z799" s="2">
        <v>2017</v>
      </c>
      <c r="AD799" s="2">
        <v>1</v>
      </c>
      <c r="AE799" s="2">
        <v>10840751</v>
      </c>
    </row>
    <row r="800" spans="1:31" ht="15" customHeight="1">
      <c r="A800" s="2">
        <v>10170797</v>
      </c>
      <c r="B800" s="2" t="s">
        <v>3186</v>
      </c>
      <c r="C800" s="2" t="s">
        <v>1303</v>
      </c>
      <c r="D800" s="2">
        <v>1</v>
      </c>
      <c r="E800" s="2" t="s">
        <v>1303</v>
      </c>
      <c r="G800" s="2">
        <v>10000002</v>
      </c>
      <c r="H800" s="2">
        <v>10010002</v>
      </c>
      <c r="I800" s="2">
        <f t="shared" si="11"/>
        <v>745</v>
      </c>
      <c r="J800" s="79">
        <v>42844.625</v>
      </c>
      <c r="M800" s="2">
        <v>9591</v>
      </c>
      <c r="N800" s="2">
        <v>0</v>
      </c>
      <c r="O800" s="2">
        <v>0</v>
      </c>
      <c r="P800" s="2">
        <v>1</v>
      </c>
      <c r="Q800" s="2">
        <v>0</v>
      </c>
      <c r="R800" s="2">
        <v>0</v>
      </c>
      <c r="S800" s="2">
        <v>0</v>
      </c>
      <c r="T800" s="2">
        <v>0</v>
      </c>
      <c r="X800" s="2">
        <v>0</v>
      </c>
      <c r="Y800" s="2">
        <v>0</v>
      </c>
      <c r="Z800" s="2">
        <v>2017</v>
      </c>
      <c r="AD800" s="2">
        <v>1</v>
      </c>
      <c r="AE800" s="2">
        <v>10840752</v>
      </c>
    </row>
    <row r="801" spans="1:31" ht="15" customHeight="1">
      <c r="A801" s="2">
        <v>10170798</v>
      </c>
      <c r="B801" s="2" t="s">
        <v>3187</v>
      </c>
      <c r="C801" s="2" t="s">
        <v>3188</v>
      </c>
      <c r="D801" s="2">
        <v>1</v>
      </c>
      <c r="E801" s="2" t="s">
        <v>3188</v>
      </c>
      <c r="G801" s="2">
        <v>10000002</v>
      </c>
      <c r="H801" s="2">
        <v>10010002</v>
      </c>
      <c r="I801" s="2">
        <f t="shared" si="11"/>
        <v>746</v>
      </c>
      <c r="J801" s="79">
        <v>42844.625</v>
      </c>
      <c r="M801" s="2">
        <v>1670</v>
      </c>
      <c r="N801" s="2">
        <v>1</v>
      </c>
      <c r="O801" s="2">
        <v>1</v>
      </c>
      <c r="P801" s="2">
        <v>0</v>
      </c>
      <c r="Q801" s="2">
        <v>0</v>
      </c>
      <c r="R801" s="2">
        <v>0</v>
      </c>
      <c r="S801" s="2">
        <v>0</v>
      </c>
      <c r="T801" s="2">
        <v>0</v>
      </c>
      <c r="X801" s="2">
        <v>0</v>
      </c>
      <c r="Y801" s="2">
        <v>0</v>
      </c>
      <c r="Z801" s="2">
        <v>2017</v>
      </c>
      <c r="AD801" s="2">
        <v>1</v>
      </c>
      <c r="AE801" s="2">
        <v>10840753</v>
      </c>
    </row>
    <row r="802" spans="1:31" ht="15" customHeight="1">
      <c r="A802" s="2">
        <v>10170799</v>
      </c>
      <c r="B802" s="2" t="s">
        <v>3189</v>
      </c>
      <c r="C802" s="2" t="s">
        <v>3190</v>
      </c>
      <c r="D802" s="2">
        <v>1</v>
      </c>
      <c r="E802" s="2" t="s">
        <v>3190</v>
      </c>
      <c r="G802" s="2">
        <v>10000002</v>
      </c>
      <c r="H802" s="2">
        <v>10010002</v>
      </c>
      <c r="I802" s="2">
        <f t="shared" si="11"/>
        <v>747</v>
      </c>
      <c r="J802" s="79">
        <v>42844.625</v>
      </c>
      <c r="M802" s="2">
        <v>9924</v>
      </c>
      <c r="N802" s="2">
        <v>0</v>
      </c>
      <c r="O802" s="2">
        <v>0</v>
      </c>
      <c r="P802" s="2">
        <v>1</v>
      </c>
      <c r="Q802" s="2">
        <v>1</v>
      </c>
      <c r="R802" s="2">
        <v>0</v>
      </c>
      <c r="S802" s="2">
        <v>1</v>
      </c>
      <c r="T802" s="2">
        <v>0</v>
      </c>
      <c r="X802" s="2">
        <v>0</v>
      </c>
      <c r="Y802" s="2">
        <v>0</v>
      </c>
      <c r="Z802" s="2">
        <v>2017</v>
      </c>
      <c r="AD802" s="2">
        <v>1</v>
      </c>
      <c r="AE802" s="2">
        <v>10840754</v>
      </c>
    </row>
    <row r="803" spans="1:31" ht="15" customHeight="1">
      <c r="A803" s="2">
        <v>10170800</v>
      </c>
      <c r="B803" s="2" t="s">
        <v>3191</v>
      </c>
      <c r="C803" s="2" t="s">
        <v>3192</v>
      </c>
      <c r="D803" s="2">
        <v>1</v>
      </c>
      <c r="E803" s="2" t="s">
        <v>3192</v>
      </c>
      <c r="G803" s="2">
        <v>10000002</v>
      </c>
      <c r="H803" s="2">
        <v>10010002</v>
      </c>
      <c r="I803" s="2">
        <f t="shared" si="11"/>
        <v>748</v>
      </c>
      <c r="J803" s="79">
        <v>42844.625</v>
      </c>
      <c r="M803" s="2">
        <v>4909</v>
      </c>
      <c r="N803" s="2">
        <v>0</v>
      </c>
      <c r="O803" s="2">
        <v>0</v>
      </c>
      <c r="P803" s="2">
        <v>0</v>
      </c>
      <c r="Q803" s="2">
        <v>0</v>
      </c>
      <c r="R803" s="2">
        <v>0</v>
      </c>
      <c r="S803" s="2">
        <v>0</v>
      </c>
      <c r="T803" s="2">
        <v>1</v>
      </c>
      <c r="X803" s="2">
        <v>0</v>
      </c>
      <c r="Y803" s="2">
        <v>0</v>
      </c>
      <c r="Z803" s="2">
        <v>2017</v>
      </c>
      <c r="AD803" s="2">
        <v>1</v>
      </c>
      <c r="AE803" s="2">
        <v>10840755</v>
      </c>
    </row>
    <row r="804" spans="1:31" ht="15" customHeight="1">
      <c r="A804" s="2">
        <v>10170801</v>
      </c>
      <c r="B804" s="2" t="s">
        <v>3193</v>
      </c>
      <c r="D804" s="2">
        <v>1</v>
      </c>
      <c r="G804" s="2">
        <v>10000002</v>
      </c>
      <c r="H804" s="2">
        <v>10010002</v>
      </c>
      <c r="I804" s="2">
        <f t="shared" si="11"/>
        <v>749</v>
      </c>
      <c r="J804" s="79">
        <v>42844.625</v>
      </c>
      <c r="M804" s="2">
        <v>1675</v>
      </c>
      <c r="N804" s="2">
        <v>0</v>
      </c>
      <c r="O804" s="2">
        <v>0</v>
      </c>
      <c r="P804" s="2">
        <v>0</v>
      </c>
      <c r="Q804" s="2">
        <v>0</v>
      </c>
      <c r="R804" s="2">
        <v>0</v>
      </c>
      <c r="S804" s="2">
        <v>0</v>
      </c>
      <c r="T804" s="2">
        <v>1</v>
      </c>
      <c r="X804" s="2">
        <v>0</v>
      </c>
      <c r="Y804" s="2">
        <v>0</v>
      </c>
      <c r="Z804" s="2">
        <v>2017</v>
      </c>
      <c r="AD804" s="2">
        <v>0</v>
      </c>
      <c r="AE804" s="2">
        <v>10840756</v>
      </c>
    </row>
    <row r="805" spans="1:31" ht="15" customHeight="1">
      <c r="A805" s="2">
        <v>10170802</v>
      </c>
      <c r="B805" s="2" t="s">
        <v>3194</v>
      </c>
      <c r="D805" s="2">
        <v>1</v>
      </c>
      <c r="G805" s="2">
        <v>10000002</v>
      </c>
      <c r="H805" s="2">
        <v>10010002</v>
      </c>
      <c r="I805" s="2">
        <f t="shared" si="11"/>
        <v>750</v>
      </c>
      <c r="J805" s="79">
        <v>42844.625</v>
      </c>
      <c r="M805" s="2">
        <v>5482</v>
      </c>
      <c r="N805" s="2">
        <v>0</v>
      </c>
      <c r="O805" s="2">
        <v>0</v>
      </c>
      <c r="P805" s="2">
        <v>0</v>
      </c>
      <c r="Q805" s="2">
        <v>0</v>
      </c>
      <c r="R805" s="2">
        <v>1</v>
      </c>
      <c r="S805" s="2">
        <v>1</v>
      </c>
      <c r="T805" s="2">
        <v>0</v>
      </c>
      <c r="X805" s="2">
        <v>0</v>
      </c>
      <c r="Y805" s="2">
        <v>0</v>
      </c>
      <c r="Z805" s="2">
        <v>2017</v>
      </c>
      <c r="AD805" s="2">
        <v>1</v>
      </c>
      <c r="AE805" s="2">
        <v>10840757</v>
      </c>
    </row>
    <row r="806" spans="1:31" ht="15" customHeight="1">
      <c r="A806" s="2">
        <v>10170803</v>
      </c>
      <c r="B806" s="2" t="s">
        <v>3195</v>
      </c>
      <c r="D806" s="2">
        <v>1</v>
      </c>
      <c r="G806" s="2">
        <v>10000002</v>
      </c>
      <c r="H806" s="2">
        <v>10010002</v>
      </c>
      <c r="I806" s="2">
        <f t="shared" si="11"/>
        <v>751</v>
      </c>
      <c r="J806" s="79">
        <v>42844.625</v>
      </c>
      <c r="M806" s="2">
        <v>6584</v>
      </c>
      <c r="N806" s="2">
        <v>0</v>
      </c>
      <c r="O806" s="2">
        <v>1</v>
      </c>
      <c r="P806" s="2">
        <v>0</v>
      </c>
      <c r="Q806" s="2">
        <v>1</v>
      </c>
      <c r="R806" s="2">
        <v>0</v>
      </c>
      <c r="S806" s="2">
        <v>0</v>
      </c>
      <c r="T806" s="2">
        <v>0</v>
      </c>
      <c r="X806" s="2">
        <v>0</v>
      </c>
      <c r="Y806" s="2">
        <v>0</v>
      </c>
      <c r="Z806" s="2">
        <v>2017</v>
      </c>
      <c r="AD806" s="2">
        <v>0</v>
      </c>
      <c r="AE806" s="2">
        <v>10840758</v>
      </c>
    </row>
    <row r="807" spans="1:31" ht="15" customHeight="1">
      <c r="A807" s="2">
        <v>10170804</v>
      </c>
      <c r="B807" s="2" t="s">
        <v>3196</v>
      </c>
      <c r="C807" s="2" t="s">
        <v>621</v>
      </c>
      <c r="D807" s="2">
        <v>1</v>
      </c>
      <c r="E807" s="2" t="s">
        <v>621</v>
      </c>
      <c r="G807" s="2">
        <v>10000002</v>
      </c>
      <c r="H807" s="2">
        <v>10010002</v>
      </c>
      <c r="I807" s="2">
        <f t="shared" si="11"/>
        <v>752</v>
      </c>
      <c r="J807" s="79">
        <v>42844.625</v>
      </c>
      <c r="M807" s="2">
        <v>8448</v>
      </c>
      <c r="N807" s="2">
        <v>1</v>
      </c>
      <c r="O807" s="2">
        <v>0</v>
      </c>
      <c r="P807" s="2">
        <v>0</v>
      </c>
      <c r="Q807" s="2">
        <v>1</v>
      </c>
      <c r="R807" s="2">
        <v>0</v>
      </c>
      <c r="S807" s="2">
        <v>0</v>
      </c>
      <c r="T807" s="2">
        <v>0</v>
      </c>
      <c r="X807" s="2">
        <v>0</v>
      </c>
      <c r="Y807" s="2">
        <v>0</v>
      </c>
      <c r="Z807" s="2">
        <v>2017</v>
      </c>
      <c r="AD807" s="2">
        <v>1</v>
      </c>
      <c r="AE807" s="2">
        <v>10840759</v>
      </c>
    </row>
    <row r="808" spans="1:31" ht="15" customHeight="1">
      <c r="A808" s="2">
        <v>10170805</v>
      </c>
      <c r="B808" s="2" t="s">
        <v>3197</v>
      </c>
      <c r="C808" s="2" t="s">
        <v>2868</v>
      </c>
      <c r="D808" s="2">
        <v>1</v>
      </c>
      <c r="E808" s="2" t="s">
        <v>2868</v>
      </c>
      <c r="G808" s="2">
        <v>10000009</v>
      </c>
      <c r="H808" s="2">
        <v>10010009</v>
      </c>
      <c r="I808" s="2">
        <f t="shared" si="11"/>
        <v>753</v>
      </c>
      <c r="J808" s="79">
        <v>42844.625</v>
      </c>
      <c r="M808" s="2">
        <v>350</v>
      </c>
      <c r="N808" s="2">
        <v>0</v>
      </c>
      <c r="O808" s="2">
        <v>0</v>
      </c>
      <c r="P808" s="2">
        <v>1</v>
      </c>
      <c r="Q808" s="2">
        <v>0</v>
      </c>
      <c r="R808" s="2">
        <v>0</v>
      </c>
      <c r="S808" s="2">
        <v>0</v>
      </c>
      <c r="T808" s="2">
        <v>0</v>
      </c>
      <c r="X808" s="2">
        <v>0</v>
      </c>
      <c r="Y808" s="2">
        <v>0</v>
      </c>
      <c r="Z808" s="2">
        <v>2017</v>
      </c>
      <c r="AD808" s="2">
        <v>1</v>
      </c>
      <c r="AE808" s="2">
        <v>10840760</v>
      </c>
    </row>
    <row r="809" spans="1:31" ht="15" customHeight="1">
      <c r="A809" s="2">
        <v>10170806</v>
      </c>
      <c r="B809" s="2" t="s">
        <v>3198</v>
      </c>
      <c r="C809" s="2" t="s">
        <v>2940</v>
      </c>
      <c r="D809" s="2">
        <v>1</v>
      </c>
      <c r="E809" s="2" t="s">
        <v>2940</v>
      </c>
      <c r="G809" s="2">
        <v>10000009</v>
      </c>
      <c r="H809" s="2">
        <v>10010009</v>
      </c>
      <c r="I809" s="2">
        <f t="shared" si="11"/>
        <v>754</v>
      </c>
      <c r="J809" s="79">
        <v>42844.625</v>
      </c>
      <c r="M809" s="2">
        <v>9649</v>
      </c>
      <c r="N809" s="2">
        <v>0</v>
      </c>
      <c r="O809" s="2">
        <v>0</v>
      </c>
      <c r="P809" s="2">
        <v>0</v>
      </c>
      <c r="Q809" s="2">
        <v>1</v>
      </c>
      <c r="R809" s="2">
        <v>0</v>
      </c>
      <c r="S809" s="2">
        <v>0</v>
      </c>
      <c r="T809" s="2">
        <v>1</v>
      </c>
      <c r="X809" s="2">
        <v>0</v>
      </c>
      <c r="Y809" s="2">
        <v>0</v>
      </c>
      <c r="Z809" s="2">
        <v>2017</v>
      </c>
      <c r="AD809" s="2">
        <v>1</v>
      </c>
      <c r="AE809" s="2">
        <v>10840761</v>
      </c>
    </row>
    <row r="810" spans="1:31" ht="15" customHeight="1">
      <c r="A810" s="2">
        <v>10170807</v>
      </c>
      <c r="B810" s="2" t="s">
        <v>3199</v>
      </c>
      <c r="C810" s="2" t="s">
        <v>2942</v>
      </c>
      <c r="D810" s="2">
        <v>1</v>
      </c>
      <c r="E810" s="2" t="s">
        <v>2942</v>
      </c>
      <c r="G810" s="2">
        <v>10000009</v>
      </c>
      <c r="H810" s="2">
        <v>10010009</v>
      </c>
      <c r="I810" s="2">
        <f t="shared" si="11"/>
        <v>755</v>
      </c>
      <c r="J810" s="79">
        <v>42844.625</v>
      </c>
      <c r="M810" s="2">
        <v>902</v>
      </c>
      <c r="N810" s="2">
        <v>0</v>
      </c>
      <c r="O810" s="2">
        <v>0</v>
      </c>
      <c r="P810" s="2">
        <v>0</v>
      </c>
      <c r="Q810" s="2">
        <v>1</v>
      </c>
      <c r="R810" s="2">
        <v>0</v>
      </c>
      <c r="S810" s="2">
        <v>1</v>
      </c>
      <c r="T810" s="2">
        <v>0</v>
      </c>
      <c r="X810" s="2">
        <v>0</v>
      </c>
      <c r="Y810" s="2">
        <v>0</v>
      </c>
      <c r="Z810" s="2">
        <v>2017</v>
      </c>
      <c r="AD810" s="2">
        <v>1</v>
      </c>
      <c r="AE810" s="2">
        <v>10840762</v>
      </c>
    </row>
    <row r="811" spans="1:31" ht="15" customHeight="1">
      <c r="A811" s="2">
        <v>10170808</v>
      </c>
      <c r="B811" s="2" t="s">
        <v>3200</v>
      </c>
      <c r="C811" s="2" t="s">
        <v>3180</v>
      </c>
      <c r="D811" s="2">
        <v>1</v>
      </c>
      <c r="E811" s="2" t="s">
        <v>3180</v>
      </c>
      <c r="G811" s="2">
        <v>10000009</v>
      </c>
      <c r="H811" s="2">
        <v>10010009</v>
      </c>
      <c r="I811" s="2">
        <f t="shared" si="11"/>
        <v>756</v>
      </c>
      <c r="J811" s="79">
        <v>42844.625</v>
      </c>
      <c r="M811" s="2">
        <v>5916</v>
      </c>
      <c r="N811" s="2">
        <v>0</v>
      </c>
      <c r="O811" s="2">
        <v>1</v>
      </c>
      <c r="P811" s="2">
        <v>0</v>
      </c>
      <c r="Q811" s="2">
        <v>0</v>
      </c>
      <c r="R811" s="2">
        <v>0</v>
      </c>
      <c r="S811" s="2">
        <v>1</v>
      </c>
      <c r="T811" s="2">
        <v>0</v>
      </c>
      <c r="X811" s="2">
        <v>0</v>
      </c>
      <c r="Y811" s="2">
        <v>0</v>
      </c>
      <c r="Z811" s="2">
        <v>2017</v>
      </c>
      <c r="AD811" s="2">
        <v>1</v>
      </c>
      <c r="AE811" s="2">
        <v>10840763</v>
      </c>
    </row>
    <row r="812" spans="1:31" ht="15" customHeight="1">
      <c r="A812" s="2">
        <v>10170809</v>
      </c>
      <c r="B812" s="2" t="s">
        <v>3201</v>
      </c>
      <c r="C812" s="2" t="s">
        <v>3202</v>
      </c>
      <c r="D812" s="2">
        <v>1</v>
      </c>
      <c r="E812" s="2" t="s">
        <v>3202</v>
      </c>
      <c r="G812" s="2">
        <v>10000009</v>
      </c>
      <c r="H812" s="2">
        <v>10010009</v>
      </c>
      <c r="I812" s="2">
        <f t="shared" si="11"/>
        <v>757</v>
      </c>
      <c r="J812" s="79">
        <v>42844.625</v>
      </c>
      <c r="M812" s="2">
        <v>9442</v>
      </c>
      <c r="N812" s="2">
        <v>0</v>
      </c>
      <c r="O812" s="2">
        <v>0</v>
      </c>
      <c r="P812" s="2">
        <v>0</v>
      </c>
      <c r="Q812" s="2">
        <v>1</v>
      </c>
      <c r="R812" s="2">
        <v>0</v>
      </c>
      <c r="S812" s="2">
        <v>1</v>
      </c>
      <c r="T812" s="2">
        <v>0</v>
      </c>
      <c r="X812" s="2">
        <v>0</v>
      </c>
      <c r="Y812" s="2">
        <v>0</v>
      </c>
      <c r="Z812" s="2">
        <v>2017</v>
      </c>
      <c r="AD812" s="2">
        <v>1</v>
      </c>
      <c r="AE812" s="2">
        <v>10840764</v>
      </c>
    </row>
    <row r="813" spans="1:31" ht="15" customHeight="1">
      <c r="A813" s="2">
        <v>10170810</v>
      </c>
      <c r="B813" s="2" t="s">
        <v>3203</v>
      </c>
      <c r="C813" s="2" t="s">
        <v>3204</v>
      </c>
      <c r="D813" s="2">
        <v>1</v>
      </c>
      <c r="E813" s="2" t="s">
        <v>3204</v>
      </c>
      <c r="G813" s="2">
        <v>10000009</v>
      </c>
      <c r="H813" s="2">
        <v>10010009</v>
      </c>
      <c r="I813" s="2">
        <f t="shared" si="11"/>
        <v>758</v>
      </c>
      <c r="J813" s="79">
        <v>42844.625</v>
      </c>
      <c r="M813" s="2">
        <v>7572</v>
      </c>
      <c r="N813" s="2">
        <v>1</v>
      </c>
      <c r="O813" s="2">
        <v>0</v>
      </c>
      <c r="P813" s="2">
        <v>0</v>
      </c>
      <c r="Q813" s="2">
        <v>0</v>
      </c>
      <c r="R813" s="2">
        <v>1</v>
      </c>
      <c r="S813" s="2">
        <v>0</v>
      </c>
      <c r="T813" s="2">
        <v>0</v>
      </c>
      <c r="X813" s="2">
        <v>0</v>
      </c>
      <c r="Y813" s="2">
        <v>0</v>
      </c>
      <c r="Z813" s="2">
        <v>2017</v>
      </c>
      <c r="AD813" s="2">
        <v>1</v>
      </c>
      <c r="AE813" s="2">
        <v>10840765</v>
      </c>
    </row>
    <row r="814" spans="1:31" ht="15" customHeight="1">
      <c r="A814" s="2">
        <v>10170811</v>
      </c>
      <c r="B814" s="2" t="s">
        <v>3205</v>
      </c>
      <c r="C814" s="2" t="s">
        <v>3206</v>
      </c>
      <c r="D814" s="2">
        <v>1</v>
      </c>
      <c r="E814" s="2" t="s">
        <v>3206</v>
      </c>
      <c r="G814" s="2">
        <v>10000009</v>
      </c>
      <c r="H814" s="2">
        <v>10010009</v>
      </c>
      <c r="I814" s="2">
        <f t="shared" si="11"/>
        <v>759</v>
      </c>
      <c r="J814" s="79">
        <v>42844.625</v>
      </c>
      <c r="M814" s="2">
        <v>9555</v>
      </c>
      <c r="N814" s="2">
        <v>0</v>
      </c>
      <c r="O814" s="2">
        <v>0</v>
      </c>
      <c r="P814" s="2">
        <v>2</v>
      </c>
      <c r="Q814" s="2">
        <v>0</v>
      </c>
      <c r="R814" s="2">
        <v>0</v>
      </c>
      <c r="S814" s="2">
        <v>0</v>
      </c>
      <c r="T814" s="2">
        <v>0</v>
      </c>
      <c r="X814" s="2">
        <v>0</v>
      </c>
      <c r="Y814" s="2">
        <v>0</v>
      </c>
      <c r="Z814" s="2">
        <v>2017</v>
      </c>
      <c r="AD814" s="2">
        <v>1</v>
      </c>
      <c r="AE814" s="2">
        <v>10840766</v>
      </c>
    </row>
    <row r="815" spans="1:31" ht="15" customHeight="1">
      <c r="A815" s="2">
        <v>10170812</v>
      </c>
      <c r="B815" s="2" t="s">
        <v>3207</v>
      </c>
      <c r="C815" s="2" t="s">
        <v>3208</v>
      </c>
      <c r="D815" s="2">
        <v>1</v>
      </c>
      <c r="E815" s="2" t="s">
        <v>3208</v>
      </c>
      <c r="G815" s="2">
        <v>10000002</v>
      </c>
      <c r="H815" s="2">
        <v>10010002</v>
      </c>
      <c r="I815" s="2">
        <f t="shared" si="11"/>
        <v>760</v>
      </c>
      <c r="J815" s="79">
        <v>42844.625</v>
      </c>
      <c r="M815" s="2">
        <v>1376</v>
      </c>
      <c r="N815" s="2">
        <v>1</v>
      </c>
      <c r="O815" s="2">
        <v>0</v>
      </c>
      <c r="P815" s="2">
        <v>0</v>
      </c>
      <c r="Q815" s="2">
        <v>0</v>
      </c>
      <c r="R815" s="2">
        <v>1</v>
      </c>
      <c r="S815" s="2">
        <v>0</v>
      </c>
      <c r="T815" s="2">
        <v>0</v>
      </c>
      <c r="X815" s="2">
        <v>0</v>
      </c>
      <c r="Y815" s="2">
        <v>0</v>
      </c>
      <c r="Z815" s="2">
        <v>2017</v>
      </c>
      <c r="AD815" s="2">
        <v>1</v>
      </c>
      <c r="AE815" s="2">
        <v>10840767</v>
      </c>
    </row>
    <row r="816" spans="1:31" ht="15" customHeight="1">
      <c r="A816" s="2">
        <v>10170813</v>
      </c>
      <c r="B816" s="2" t="s">
        <v>3209</v>
      </c>
      <c r="C816" s="2" t="s">
        <v>3210</v>
      </c>
      <c r="D816" s="2">
        <v>1</v>
      </c>
      <c r="E816" s="2" t="s">
        <v>3210</v>
      </c>
      <c r="G816" s="2">
        <v>10000002</v>
      </c>
      <c r="H816" s="2">
        <v>10010002</v>
      </c>
      <c r="I816" s="2">
        <f t="shared" si="11"/>
        <v>761</v>
      </c>
      <c r="J816" s="79">
        <v>42844.625</v>
      </c>
      <c r="M816" s="2">
        <v>9926</v>
      </c>
      <c r="N816" s="2">
        <v>0</v>
      </c>
      <c r="O816" s="2">
        <v>0</v>
      </c>
      <c r="P816" s="2">
        <v>0</v>
      </c>
      <c r="Q816" s="2">
        <v>1</v>
      </c>
      <c r="R816" s="2">
        <v>0</v>
      </c>
      <c r="S816" s="2">
        <v>0</v>
      </c>
      <c r="T816" s="2">
        <v>0</v>
      </c>
      <c r="X816" s="2">
        <v>0</v>
      </c>
      <c r="Y816" s="2">
        <v>0</v>
      </c>
      <c r="Z816" s="2">
        <v>2017</v>
      </c>
      <c r="AD816" s="2">
        <v>1</v>
      </c>
      <c r="AE816" s="2">
        <v>10840768</v>
      </c>
    </row>
    <row r="817" spans="1:31" ht="15" customHeight="1">
      <c r="A817" s="2">
        <v>10170814</v>
      </c>
      <c r="B817" s="2" t="s">
        <v>3211</v>
      </c>
      <c r="C817" s="2" t="s">
        <v>3212</v>
      </c>
      <c r="D817" s="2">
        <v>1</v>
      </c>
      <c r="E817" s="2" t="s">
        <v>3212</v>
      </c>
      <c r="G817" s="2">
        <v>10000002</v>
      </c>
      <c r="H817" s="2">
        <v>10010002</v>
      </c>
      <c r="I817" s="2">
        <f t="shared" si="11"/>
        <v>762</v>
      </c>
      <c r="J817" s="79">
        <v>42844.625</v>
      </c>
      <c r="M817" s="2">
        <v>6994</v>
      </c>
      <c r="N817" s="2">
        <v>0</v>
      </c>
      <c r="O817" s="2">
        <v>0</v>
      </c>
      <c r="P817" s="2">
        <v>1</v>
      </c>
      <c r="Q817" s="2">
        <v>0</v>
      </c>
      <c r="R817" s="2">
        <v>0</v>
      </c>
      <c r="S817" s="2">
        <v>0</v>
      </c>
      <c r="T817" s="2">
        <v>0</v>
      </c>
      <c r="X817" s="2">
        <v>0</v>
      </c>
      <c r="Y817" s="2">
        <v>0</v>
      </c>
      <c r="Z817" s="2">
        <v>2017</v>
      </c>
      <c r="AD817" s="2">
        <v>1</v>
      </c>
      <c r="AE817" s="2">
        <v>10840769</v>
      </c>
    </row>
    <row r="818" spans="1:31" ht="15" customHeight="1">
      <c r="A818" s="2">
        <v>10170815</v>
      </c>
      <c r="B818" s="2" t="s">
        <v>3213</v>
      </c>
      <c r="C818" s="2" t="s">
        <v>3214</v>
      </c>
      <c r="D818" s="2">
        <v>1</v>
      </c>
      <c r="E818" s="2" t="s">
        <v>3214</v>
      </c>
      <c r="G818" s="2">
        <v>10000002</v>
      </c>
      <c r="H818" s="2">
        <v>10010002</v>
      </c>
      <c r="I818" s="2">
        <f t="shared" si="11"/>
        <v>763</v>
      </c>
      <c r="J818" s="79">
        <v>42844.625</v>
      </c>
      <c r="M818" s="2">
        <v>1064</v>
      </c>
      <c r="N818" s="2">
        <v>1</v>
      </c>
      <c r="O818" s="2">
        <v>1</v>
      </c>
      <c r="P818" s="2">
        <v>0</v>
      </c>
      <c r="Q818" s="2">
        <v>0</v>
      </c>
      <c r="R818" s="2">
        <v>0</v>
      </c>
      <c r="S818" s="2">
        <v>0</v>
      </c>
      <c r="T818" s="2">
        <v>0</v>
      </c>
      <c r="X818" s="2">
        <v>0</v>
      </c>
      <c r="Y818" s="2">
        <v>0</v>
      </c>
      <c r="Z818" s="2">
        <v>2017</v>
      </c>
      <c r="AD818" s="2">
        <v>0</v>
      </c>
      <c r="AE818" s="2">
        <v>10840770</v>
      </c>
    </row>
    <row r="819" spans="1:31" ht="15" customHeight="1">
      <c r="A819" s="2">
        <v>10170816</v>
      </c>
      <c r="B819" s="2" t="s">
        <v>3215</v>
      </c>
      <c r="C819" s="2" t="s">
        <v>3216</v>
      </c>
      <c r="D819" s="2">
        <v>1</v>
      </c>
      <c r="E819" s="2" t="s">
        <v>3216</v>
      </c>
      <c r="G819" s="2">
        <v>10000002</v>
      </c>
      <c r="H819" s="2">
        <v>10010002</v>
      </c>
      <c r="I819" s="2">
        <f t="shared" si="11"/>
        <v>764</v>
      </c>
      <c r="J819" s="79">
        <v>42844.625</v>
      </c>
      <c r="M819" s="2">
        <v>5063</v>
      </c>
      <c r="N819" s="2">
        <v>0</v>
      </c>
      <c r="O819" s="2">
        <v>0</v>
      </c>
      <c r="P819" s="2">
        <v>1</v>
      </c>
      <c r="Q819" s="2">
        <v>1</v>
      </c>
      <c r="R819" s="2">
        <v>0</v>
      </c>
      <c r="S819" s="2">
        <v>1</v>
      </c>
      <c r="T819" s="2">
        <v>0</v>
      </c>
      <c r="X819" s="2">
        <v>0</v>
      </c>
      <c r="Y819" s="2">
        <v>0</v>
      </c>
      <c r="Z819" s="2">
        <v>2017</v>
      </c>
      <c r="AD819" s="2">
        <v>0</v>
      </c>
      <c r="AE819" s="2">
        <v>10840771</v>
      </c>
    </row>
    <row r="820" spans="1:31" ht="15" customHeight="1">
      <c r="A820" s="2">
        <v>10170817</v>
      </c>
      <c r="B820" s="2" t="s">
        <v>3217</v>
      </c>
      <c r="C820" s="2" t="s">
        <v>3218</v>
      </c>
      <c r="D820" s="2">
        <v>1</v>
      </c>
      <c r="E820" s="2" t="s">
        <v>3218</v>
      </c>
      <c r="G820" s="2">
        <v>10000002</v>
      </c>
      <c r="H820" s="2">
        <v>10010002</v>
      </c>
      <c r="I820" s="2">
        <f t="shared" si="11"/>
        <v>765</v>
      </c>
      <c r="J820" s="79">
        <v>42844.625</v>
      </c>
      <c r="M820" s="2">
        <v>7960</v>
      </c>
      <c r="N820" s="2">
        <v>0</v>
      </c>
      <c r="O820" s="2">
        <v>0</v>
      </c>
      <c r="P820" s="2">
        <v>0</v>
      </c>
      <c r="Q820" s="2">
        <v>0</v>
      </c>
      <c r="R820" s="2">
        <v>0</v>
      </c>
      <c r="S820" s="2">
        <v>0</v>
      </c>
      <c r="T820" s="2">
        <v>1</v>
      </c>
      <c r="X820" s="2">
        <v>0</v>
      </c>
      <c r="Y820" s="2">
        <v>0</v>
      </c>
      <c r="Z820" s="2">
        <v>2017</v>
      </c>
      <c r="AD820" s="2">
        <v>1</v>
      </c>
      <c r="AE820" s="2">
        <v>10840772</v>
      </c>
    </row>
    <row r="821" spans="1:31" ht="15" customHeight="1">
      <c r="A821" s="2">
        <v>10170818</v>
      </c>
      <c r="B821" s="2" t="s">
        <v>3219</v>
      </c>
      <c r="C821" s="2" t="s">
        <v>3220</v>
      </c>
      <c r="D821" s="2">
        <v>1</v>
      </c>
      <c r="E821" s="2" t="s">
        <v>3220</v>
      </c>
      <c r="G821" s="2">
        <v>10000002</v>
      </c>
      <c r="H821" s="2">
        <v>10010002</v>
      </c>
      <c r="I821" s="2">
        <f t="shared" si="11"/>
        <v>766</v>
      </c>
      <c r="J821" s="79">
        <v>42844.625</v>
      </c>
      <c r="M821" s="2">
        <v>4775</v>
      </c>
      <c r="N821" s="2">
        <v>0</v>
      </c>
      <c r="O821" s="2">
        <v>0</v>
      </c>
      <c r="P821" s="2">
        <v>0</v>
      </c>
      <c r="Q821" s="2">
        <v>0</v>
      </c>
      <c r="R821" s="2">
        <v>0</v>
      </c>
      <c r="S821" s="2">
        <v>0</v>
      </c>
      <c r="T821" s="2">
        <v>1</v>
      </c>
      <c r="X821" s="2">
        <v>0</v>
      </c>
      <c r="Y821" s="2">
        <v>0</v>
      </c>
      <c r="Z821" s="2">
        <v>2017</v>
      </c>
      <c r="AD821" s="2">
        <v>1</v>
      </c>
      <c r="AE821" s="2">
        <v>10840773</v>
      </c>
    </row>
    <row r="822" spans="1:31" ht="15" customHeight="1">
      <c r="A822" s="2">
        <v>10170819</v>
      </c>
      <c r="B822" s="2" t="s">
        <v>3221</v>
      </c>
      <c r="C822" s="2" t="s">
        <v>3222</v>
      </c>
      <c r="D822" s="2">
        <v>1</v>
      </c>
      <c r="E822" s="2" t="s">
        <v>3222</v>
      </c>
      <c r="G822" s="2">
        <v>10000002</v>
      </c>
      <c r="H822" s="2">
        <v>10010002</v>
      </c>
      <c r="I822" s="2">
        <f t="shared" si="11"/>
        <v>767</v>
      </c>
      <c r="J822" s="79">
        <v>42844.625</v>
      </c>
      <c r="M822" s="2">
        <v>6154</v>
      </c>
      <c r="N822" s="2">
        <v>0</v>
      </c>
      <c r="O822" s="2">
        <v>0</v>
      </c>
      <c r="P822" s="2">
        <v>0</v>
      </c>
      <c r="Q822" s="2">
        <v>0</v>
      </c>
      <c r="R822" s="2">
        <v>1</v>
      </c>
      <c r="S822" s="2">
        <v>1</v>
      </c>
      <c r="T822" s="2">
        <v>0</v>
      </c>
      <c r="X822" s="2">
        <v>0</v>
      </c>
      <c r="Y822" s="2">
        <v>0</v>
      </c>
      <c r="Z822" s="2">
        <v>2017</v>
      </c>
      <c r="AD822" s="2">
        <v>1</v>
      </c>
      <c r="AE822" s="2">
        <v>10840774</v>
      </c>
    </row>
    <row r="823" spans="1:31" ht="15" customHeight="1">
      <c r="A823" s="2">
        <v>10170820</v>
      </c>
      <c r="D823" s="2">
        <v>1</v>
      </c>
      <c r="I823" s="2">
        <f t="shared" si="11"/>
        <v>768</v>
      </c>
      <c r="J823" s="79">
        <v>42844.625</v>
      </c>
      <c r="M823" s="2">
        <v>391</v>
      </c>
      <c r="N823" s="2">
        <v>0</v>
      </c>
      <c r="O823" s="2">
        <v>1</v>
      </c>
      <c r="P823" s="2">
        <v>0</v>
      </c>
      <c r="Q823" s="2">
        <v>1</v>
      </c>
      <c r="R823" s="2">
        <v>0</v>
      </c>
      <c r="S823" s="2">
        <v>0</v>
      </c>
      <c r="T823" s="2">
        <v>0</v>
      </c>
      <c r="X823" s="2">
        <v>0</v>
      </c>
      <c r="Y823" s="2">
        <v>0</v>
      </c>
      <c r="Z823" s="2">
        <v>2017</v>
      </c>
      <c r="AD823" s="2">
        <v>0</v>
      </c>
      <c r="AE823" s="2">
        <v>10840775</v>
      </c>
    </row>
    <row r="824" spans="1:31" ht="15" customHeight="1">
      <c r="A824" s="2">
        <v>10170821</v>
      </c>
      <c r="D824" s="2">
        <v>1</v>
      </c>
      <c r="I824" s="2">
        <f t="shared" si="11"/>
        <v>769</v>
      </c>
      <c r="J824" s="79">
        <v>42845.625</v>
      </c>
      <c r="M824" s="2">
        <v>4798</v>
      </c>
      <c r="N824" s="2">
        <v>1</v>
      </c>
      <c r="O824" s="2">
        <v>0</v>
      </c>
      <c r="P824" s="2">
        <v>0</v>
      </c>
      <c r="Q824" s="2">
        <v>1</v>
      </c>
      <c r="R824" s="2">
        <v>0</v>
      </c>
      <c r="S824" s="2">
        <v>0</v>
      </c>
      <c r="T824" s="2">
        <v>0</v>
      </c>
      <c r="X824" s="2">
        <v>0</v>
      </c>
      <c r="Y824" s="2">
        <v>0</v>
      </c>
      <c r="Z824" s="2">
        <v>2017</v>
      </c>
      <c r="AD824" s="2">
        <v>0</v>
      </c>
      <c r="AE824" s="2">
        <v>10840776</v>
      </c>
    </row>
    <row r="825" spans="1:31" ht="15" customHeight="1">
      <c r="A825" s="2">
        <v>10170822</v>
      </c>
      <c r="D825" s="2">
        <v>1</v>
      </c>
      <c r="I825" s="2">
        <f t="shared" si="11"/>
        <v>770</v>
      </c>
      <c r="J825" s="79">
        <v>42846.625</v>
      </c>
      <c r="M825" s="2">
        <v>6994</v>
      </c>
      <c r="N825" s="2">
        <v>0</v>
      </c>
      <c r="O825" s="2">
        <v>1</v>
      </c>
      <c r="P825" s="2">
        <v>0</v>
      </c>
      <c r="Q825" s="2">
        <v>0</v>
      </c>
      <c r="R825" s="2">
        <v>0</v>
      </c>
      <c r="S825" s="2">
        <v>0</v>
      </c>
      <c r="T825" s="2">
        <v>0</v>
      </c>
      <c r="X825" s="2">
        <v>0</v>
      </c>
      <c r="Y825" s="2">
        <v>0</v>
      </c>
      <c r="Z825" s="2">
        <v>2017</v>
      </c>
      <c r="AD825" s="2">
        <v>0</v>
      </c>
      <c r="AE825" s="2">
        <v>10840777</v>
      </c>
    </row>
    <row r="826" spans="1:31" ht="15" customHeight="1">
      <c r="A826" s="2">
        <v>10170823</v>
      </c>
      <c r="D826" s="2">
        <v>1</v>
      </c>
      <c r="I826" s="2">
        <f t="shared" si="11"/>
        <v>771</v>
      </c>
      <c r="J826" s="79">
        <v>42847.625</v>
      </c>
      <c r="M826" s="2">
        <v>8183</v>
      </c>
      <c r="N826" s="2">
        <v>0</v>
      </c>
      <c r="O826" s="2">
        <v>0</v>
      </c>
      <c r="P826" s="2">
        <v>0</v>
      </c>
      <c r="Q826" s="2">
        <v>1</v>
      </c>
      <c r="R826" s="2">
        <v>0</v>
      </c>
      <c r="S826" s="2">
        <v>0</v>
      </c>
      <c r="T826" s="2">
        <v>1</v>
      </c>
      <c r="X826" s="2">
        <v>0</v>
      </c>
      <c r="Y826" s="2">
        <v>0</v>
      </c>
      <c r="Z826" s="2">
        <v>2017</v>
      </c>
      <c r="AD826" s="2">
        <v>0</v>
      </c>
      <c r="AE826" s="2">
        <v>10840778</v>
      </c>
    </row>
    <row r="827" spans="1:31" ht="15" customHeight="1">
      <c r="A827" s="2">
        <v>10170824</v>
      </c>
      <c r="B827" s="2" t="s">
        <v>3223</v>
      </c>
      <c r="C827" s="2" t="s">
        <v>2822</v>
      </c>
      <c r="D827" s="2">
        <v>1</v>
      </c>
      <c r="E827" s="2" t="s">
        <v>2822</v>
      </c>
      <c r="G827" s="2">
        <v>10000002</v>
      </c>
      <c r="H827" s="2">
        <v>10010002</v>
      </c>
      <c r="I827" s="2">
        <f t="shared" si="11"/>
        <v>772</v>
      </c>
      <c r="J827" s="79">
        <v>42854.625</v>
      </c>
      <c r="M827" s="2">
        <v>1008</v>
      </c>
      <c r="N827" s="2">
        <v>0</v>
      </c>
      <c r="O827" s="2">
        <v>0</v>
      </c>
      <c r="P827" s="2">
        <v>0</v>
      </c>
      <c r="Q827" s="2">
        <v>1</v>
      </c>
      <c r="R827" s="2">
        <v>0</v>
      </c>
      <c r="S827" s="2">
        <v>1</v>
      </c>
      <c r="T827" s="2">
        <v>0</v>
      </c>
      <c r="X827" s="2">
        <v>0</v>
      </c>
      <c r="Y827" s="2">
        <v>0</v>
      </c>
      <c r="Z827" s="2">
        <v>2017</v>
      </c>
      <c r="AD827" s="2">
        <v>1</v>
      </c>
      <c r="AE827" s="2">
        <v>10840779</v>
      </c>
    </row>
    <row r="828" spans="1:31" ht="15" customHeight="1">
      <c r="A828" s="2">
        <v>10170825</v>
      </c>
      <c r="B828" s="2" t="s">
        <v>3224</v>
      </c>
      <c r="C828" s="2" t="s">
        <v>3225</v>
      </c>
      <c r="D828" s="2">
        <v>1</v>
      </c>
      <c r="E828" s="2" t="s">
        <v>3225</v>
      </c>
      <c r="G828" s="2">
        <v>10000002</v>
      </c>
      <c r="H828" s="2">
        <v>10010002</v>
      </c>
      <c r="I828" s="2">
        <f t="shared" si="11"/>
        <v>773</v>
      </c>
      <c r="J828" s="79">
        <v>42854.625</v>
      </c>
      <c r="M828" s="2">
        <v>834</v>
      </c>
      <c r="N828" s="2">
        <v>0</v>
      </c>
      <c r="O828" s="2">
        <v>1</v>
      </c>
      <c r="P828" s="2">
        <v>0</v>
      </c>
      <c r="Q828" s="2">
        <v>0</v>
      </c>
      <c r="R828" s="2">
        <v>0</v>
      </c>
      <c r="S828" s="2">
        <v>1</v>
      </c>
      <c r="T828" s="2">
        <v>0</v>
      </c>
      <c r="X828" s="2">
        <v>0</v>
      </c>
      <c r="Y828" s="2">
        <v>0</v>
      </c>
      <c r="Z828" s="2">
        <v>2017</v>
      </c>
      <c r="AD828" s="2">
        <v>0</v>
      </c>
      <c r="AE828" s="2">
        <v>10840780</v>
      </c>
    </row>
    <row r="829" spans="1:31" ht="15" customHeight="1">
      <c r="A829" s="2">
        <v>10170826</v>
      </c>
      <c r="B829" s="2" t="s">
        <v>3226</v>
      </c>
      <c r="C829" s="2" t="s">
        <v>3227</v>
      </c>
      <c r="D829" s="2">
        <v>1</v>
      </c>
      <c r="E829" s="2" t="s">
        <v>3227</v>
      </c>
      <c r="G829" s="2">
        <v>10000002</v>
      </c>
      <c r="H829" s="2">
        <v>10010002</v>
      </c>
      <c r="I829" s="2">
        <f t="shared" ref="I829:I892" si="12">I828+1</f>
        <v>774</v>
      </c>
      <c r="J829" s="79">
        <v>42854.625</v>
      </c>
      <c r="M829" s="2">
        <v>1060</v>
      </c>
      <c r="N829" s="2">
        <v>0</v>
      </c>
      <c r="O829" s="2">
        <v>0</v>
      </c>
      <c r="P829" s="2">
        <v>0</v>
      </c>
      <c r="Q829" s="2">
        <v>1</v>
      </c>
      <c r="R829" s="2">
        <v>0</v>
      </c>
      <c r="S829" s="2">
        <v>1</v>
      </c>
      <c r="T829" s="2">
        <v>0</v>
      </c>
      <c r="X829" s="2">
        <v>0</v>
      </c>
      <c r="Y829" s="2">
        <v>0</v>
      </c>
      <c r="Z829" s="2">
        <v>2017</v>
      </c>
      <c r="AD829" s="2">
        <v>0</v>
      </c>
      <c r="AE829" s="2">
        <v>10840781</v>
      </c>
    </row>
    <row r="830" spans="1:31" ht="15" customHeight="1">
      <c r="A830" s="2">
        <v>10170827</v>
      </c>
      <c r="B830" s="2" t="s">
        <v>3228</v>
      </c>
      <c r="C830" s="2" t="s">
        <v>3227</v>
      </c>
      <c r="D830" s="2">
        <v>1</v>
      </c>
      <c r="E830" s="2" t="s">
        <v>3227</v>
      </c>
      <c r="G830" s="2">
        <v>10000002</v>
      </c>
      <c r="H830" s="2">
        <v>10010002</v>
      </c>
      <c r="I830" s="2">
        <f t="shared" si="12"/>
        <v>775</v>
      </c>
      <c r="J830" s="79">
        <v>42854.625</v>
      </c>
      <c r="M830" s="2">
        <v>1607</v>
      </c>
      <c r="N830" s="2">
        <v>1</v>
      </c>
      <c r="O830" s="2">
        <v>0</v>
      </c>
      <c r="P830" s="2">
        <v>0</v>
      </c>
      <c r="Q830" s="2">
        <v>0</v>
      </c>
      <c r="R830" s="2">
        <v>1</v>
      </c>
      <c r="S830" s="2">
        <v>0</v>
      </c>
      <c r="T830" s="2">
        <v>0</v>
      </c>
      <c r="X830" s="2">
        <v>0</v>
      </c>
      <c r="Y830" s="2">
        <v>0</v>
      </c>
      <c r="Z830" s="2">
        <v>2017</v>
      </c>
      <c r="AD830" s="2">
        <v>0</v>
      </c>
      <c r="AE830" s="2">
        <v>10840782</v>
      </c>
    </row>
    <row r="831" spans="1:31" ht="15" customHeight="1">
      <c r="A831" s="2">
        <v>10170828</v>
      </c>
      <c r="B831" s="2" t="s">
        <v>3229</v>
      </c>
      <c r="C831" s="2" t="s">
        <v>3230</v>
      </c>
      <c r="D831" s="2">
        <v>1</v>
      </c>
      <c r="E831" s="2" t="s">
        <v>3230</v>
      </c>
      <c r="G831" s="2">
        <v>10000002</v>
      </c>
      <c r="H831" s="2">
        <v>10010002</v>
      </c>
      <c r="I831" s="2">
        <f t="shared" si="12"/>
        <v>776</v>
      </c>
      <c r="J831" s="79">
        <v>42854.625</v>
      </c>
      <c r="M831" s="2">
        <v>4926</v>
      </c>
      <c r="N831" s="2">
        <v>0</v>
      </c>
      <c r="O831" s="2">
        <v>0</v>
      </c>
      <c r="P831" s="2">
        <v>2</v>
      </c>
      <c r="Q831" s="2">
        <v>0</v>
      </c>
      <c r="R831" s="2">
        <v>0</v>
      </c>
      <c r="S831" s="2">
        <v>0</v>
      </c>
      <c r="T831" s="2">
        <v>0</v>
      </c>
      <c r="X831" s="2">
        <v>0</v>
      </c>
      <c r="Y831" s="2">
        <v>0</v>
      </c>
      <c r="Z831" s="2">
        <v>2017</v>
      </c>
      <c r="AD831" s="2">
        <v>0</v>
      </c>
      <c r="AE831" s="2">
        <v>10840783</v>
      </c>
    </row>
    <row r="832" spans="1:31" ht="15" customHeight="1">
      <c r="A832" s="2">
        <v>10170829</v>
      </c>
      <c r="B832" s="2" t="s">
        <v>3229</v>
      </c>
      <c r="C832" s="2" t="s">
        <v>3230</v>
      </c>
      <c r="D832" s="2">
        <v>1</v>
      </c>
      <c r="E832" s="2" t="s">
        <v>3230</v>
      </c>
      <c r="G832" s="2">
        <v>10000002</v>
      </c>
      <c r="H832" s="2">
        <v>10010002</v>
      </c>
      <c r="I832" s="2">
        <f t="shared" si="12"/>
        <v>777</v>
      </c>
      <c r="J832" s="79">
        <v>42854.625</v>
      </c>
      <c r="M832" s="2">
        <v>7184</v>
      </c>
      <c r="N832" s="2">
        <v>1</v>
      </c>
      <c r="O832" s="2">
        <v>0</v>
      </c>
      <c r="P832" s="2">
        <v>0</v>
      </c>
      <c r="Q832" s="2">
        <v>0</v>
      </c>
      <c r="R832" s="2">
        <v>1</v>
      </c>
      <c r="S832" s="2">
        <v>0</v>
      </c>
      <c r="T832" s="2">
        <v>0</v>
      </c>
      <c r="X832" s="2">
        <v>0</v>
      </c>
      <c r="Y832" s="2">
        <v>0</v>
      </c>
      <c r="Z832" s="2">
        <v>2017</v>
      </c>
      <c r="AD832" s="2">
        <v>0</v>
      </c>
      <c r="AE832" s="2">
        <v>10840784</v>
      </c>
    </row>
    <row r="833" spans="1:31" ht="15" customHeight="1">
      <c r="A833" s="2">
        <v>10170830</v>
      </c>
      <c r="B833" s="2" t="s">
        <v>3229</v>
      </c>
      <c r="C833" s="2" t="s">
        <v>3230</v>
      </c>
      <c r="D833" s="2">
        <v>1</v>
      </c>
      <c r="E833" s="2" t="s">
        <v>3230</v>
      </c>
      <c r="G833" s="2">
        <v>10000002</v>
      </c>
      <c r="H833" s="2">
        <v>10010002</v>
      </c>
      <c r="I833" s="2">
        <f t="shared" si="12"/>
        <v>778</v>
      </c>
      <c r="J833" s="79">
        <v>42854.625</v>
      </c>
      <c r="M833" s="2">
        <v>6337</v>
      </c>
      <c r="N833" s="2">
        <v>0</v>
      </c>
      <c r="O833" s="2">
        <v>0</v>
      </c>
      <c r="P833" s="2">
        <v>0</v>
      </c>
      <c r="Q833" s="2">
        <v>1</v>
      </c>
      <c r="R833" s="2">
        <v>0</v>
      </c>
      <c r="S833" s="2">
        <v>0</v>
      </c>
      <c r="T833" s="2">
        <v>0</v>
      </c>
      <c r="X833" s="2">
        <v>0</v>
      </c>
      <c r="Y833" s="2">
        <v>0</v>
      </c>
      <c r="Z833" s="2">
        <v>2017</v>
      </c>
      <c r="AD833" s="2">
        <v>0</v>
      </c>
      <c r="AE833" s="2">
        <v>10840785</v>
      </c>
    </row>
    <row r="834" spans="1:31" ht="15" customHeight="1">
      <c r="A834" s="2">
        <v>10170831</v>
      </c>
      <c r="B834" s="2" t="s">
        <v>3231</v>
      </c>
      <c r="C834" s="2" t="s">
        <v>3230</v>
      </c>
      <c r="D834" s="2">
        <v>1</v>
      </c>
      <c r="E834" s="2" t="s">
        <v>3230</v>
      </c>
      <c r="G834" s="2">
        <v>10000002</v>
      </c>
      <c r="H834" s="2">
        <v>10010002</v>
      </c>
      <c r="I834" s="2">
        <f t="shared" si="12"/>
        <v>779</v>
      </c>
      <c r="J834" s="79">
        <v>42854.625</v>
      </c>
      <c r="M834" s="2">
        <v>903</v>
      </c>
      <c r="N834" s="2">
        <v>0</v>
      </c>
      <c r="O834" s="2">
        <v>0</v>
      </c>
      <c r="P834" s="2">
        <v>1</v>
      </c>
      <c r="Q834" s="2">
        <v>0</v>
      </c>
      <c r="R834" s="2">
        <v>0</v>
      </c>
      <c r="S834" s="2">
        <v>0</v>
      </c>
      <c r="T834" s="2">
        <v>0</v>
      </c>
      <c r="X834" s="2">
        <v>0</v>
      </c>
      <c r="Y834" s="2">
        <v>0</v>
      </c>
      <c r="Z834" s="2">
        <v>2017</v>
      </c>
      <c r="AD834" s="2">
        <v>0</v>
      </c>
      <c r="AE834" s="2">
        <v>10840786</v>
      </c>
    </row>
    <row r="835" spans="1:31" ht="15" customHeight="1">
      <c r="A835" s="2">
        <v>10170832</v>
      </c>
      <c r="B835" s="2" t="s">
        <v>3232</v>
      </c>
      <c r="C835" s="2" t="s">
        <v>3233</v>
      </c>
      <c r="D835" s="2">
        <v>1</v>
      </c>
      <c r="E835" s="2" t="s">
        <v>3233</v>
      </c>
      <c r="G835" s="2">
        <v>10000002</v>
      </c>
      <c r="H835" s="2">
        <v>10010002</v>
      </c>
      <c r="I835" s="2">
        <f t="shared" si="12"/>
        <v>780</v>
      </c>
      <c r="J835" s="79">
        <v>42854.625</v>
      </c>
      <c r="M835" s="2">
        <v>9705</v>
      </c>
      <c r="N835" s="2">
        <v>1</v>
      </c>
      <c r="O835" s="2">
        <v>1</v>
      </c>
      <c r="P835" s="2">
        <v>0</v>
      </c>
      <c r="Q835" s="2">
        <v>0</v>
      </c>
      <c r="R835" s="2">
        <v>0</v>
      </c>
      <c r="S835" s="2">
        <v>0</v>
      </c>
      <c r="T835" s="2">
        <v>0</v>
      </c>
      <c r="X835" s="2">
        <v>0</v>
      </c>
      <c r="Y835" s="2">
        <v>0</v>
      </c>
      <c r="Z835" s="2">
        <v>2017</v>
      </c>
      <c r="AD835" s="2">
        <v>0</v>
      </c>
      <c r="AE835" s="2">
        <v>10840787</v>
      </c>
    </row>
    <row r="836" spans="1:31" ht="15" customHeight="1">
      <c r="A836" s="2">
        <v>10170833</v>
      </c>
      <c r="B836" s="2" t="s">
        <v>3234</v>
      </c>
      <c r="C836" s="2" t="s">
        <v>3233</v>
      </c>
      <c r="D836" s="2">
        <v>1</v>
      </c>
      <c r="E836" s="2" t="s">
        <v>3233</v>
      </c>
      <c r="G836" s="2">
        <v>10000002</v>
      </c>
      <c r="H836" s="2">
        <v>10010002</v>
      </c>
      <c r="I836" s="2">
        <f t="shared" si="12"/>
        <v>781</v>
      </c>
      <c r="J836" s="79">
        <v>42854.625</v>
      </c>
      <c r="M836" s="2">
        <v>8673</v>
      </c>
      <c r="N836" s="2">
        <v>0</v>
      </c>
      <c r="O836" s="2">
        <v>0</v>
      </c>
      <c r="P836" s="2">
        <v>1</v>
      </c>
      <c r="Q836" s="2">
        <v>1</v>
      </c>
      <c r="R836" s="2">
        <v>0</v>
      </c>
      <c r="S836" s="2">
        <v>1</v>
      </c>
      <c r="T836" s="2">
        <v>0</v>
      </c>
      <c r="X836" s="2">
        <v>0</v>
      </c>
      <c r="Y836" s="2">
        <v>0</v>
      </c>
      <c r="Z836" s="2">
        <v>2017</v>
      </c>
      <c r="AD836" s="2">
        <v>0</v>
      </c>
      <c r="AE836" s="2">
        <v>10840788</v>
      </c>
    </row>
    <row r="837" spans="1:31" ht="15" customHeight="1">
      <c r="A837" s="2">
        <v>10170834</v>
      </c>
      <c r="B837" s="2" t="s">
        <v>3235</v>
      </c>
      <c r="D837" s="2">
        <v>1</v>
      </c>
      <c r="G837" s="2">
        <v>10000002</v>
      </c>
      <c r="H837" s="2">
        <v>10010002</v>
      </c>
      <c r="I837" s="2">
        <f t="shared" si="12"/>
        <v>782</v>
      </c>
      <c r="J837" s="79">
        <v>42844.625</v>
      </c>
      <c r="M837" s="2">
        <v>9973</v>
      </c>
      <c r="N837" s="2">
        <v>0</v>
      </c>
      <c r="O837" s="2">
        <v>0</v>
      </c>
      <c r="P837" s="2">
        <v>0</v>
      </c>
      <c r="Q837" s="2">
        <v>0</v>
      </c>
      <c r="R837" s="2">
        <v>0</v>
      </c>
      <c r="S837" s="2">
        <v>0</v>
      </c>
      <c r="T837" s="2">
        <v>1</v>
      </c>
      <c r="X837" s="2">
        <v>0</v>
      </c>
      <c r="Y837" s="2">
        <v>0</v>
      </c>
      <c r="Z837" s="2">
        <v>2017</v>
      </c>
      <c r="AD837" s="2">
        <v>0</v>
      </c>
      <c r="AE837" s="2">
        <v>10840789</v>
      </c>
    </row>
    <row r="838" spans="1:31" ht="15" customHeight="1">
      <c r="A838" s="2">
        <v>10170835</v>
      </c>
      <c r="B838" s="2" t="s">
        <v>3236</v>
      </c>
      <c r="C838" s="2" t="s">
        <v>2936</v>
      </c>
      <c r="D838" s="2">
        <v>1</v>
      </c>
      <c r="E838" s="2" t="s">
        <v>2936</v>
      </c>
      <c r="G838" s="2">
        <v>10000002</v>
      </c>
      <c r="H838" s="2">
        <v>10010002</v>
      </c>
      <c r="I838" s="2">
        <f t="shared" si="12"/>
        <v>783</v>
      </c>
      <c r="J838" s="79">
        <v>42844.625</v>
      </c>
      <c r="M838" s="2">
        <v>311</v>
      </c>
      <c r="N838" s="2">
        <v>0</v>
      </c>
      <c r="O838" s="2">
        <v>0</v>
      </c>
      <c r="P838" s="2">
        <v>0</v>
      </c>
      <c r="Q838" s="2">
        <v>0</v>
      </c>
      <c r="R838" s="2">
        <v>0</v>
      </c>
      <c r="S838" s="2">
        <v>0</v>
      </c>
      <c r="T838" s="2">
        <v>1</v>
      </c>
      <c r="X838" s="2">
        <v>0</v>
      </c>
      <c r="Y838" s="2">
        <v>0</v>
      </c>
      <c r="Z838" s="2">
        <v>2017</v>
      </c>
      <c r="AD838" s="2">
        <v>1</v>
      </c>
      <c r="AE838" s="2">
        <v>10840790</v>
      </c>
    </row>
    <row r="839" spans="1:31" ht="15" customHeight="1">
      <c r="A839" s="2">
        <v>10170836</v>
      </c>
      <c r="B839" s="2" t="s">
        <v>3237</v>
      </c>
      <c r="C839" s="2" t="s">
        <v>2938</v>
      </c>
      <c r="D839" s="2">
        <v>1</v>
      </c>
      <c r="E839" s="2" t="s">
        <v>2938</v>
      </c>
      <c r="G839" s="2">
        <v>10000002</v>
      </c>
      <c r="H839" s="2">
        <v>10010002</v>
      </c>
      <c r="I839" s="2">
        <f t="shared" si="12"/>
        <v>784</v>
      </c>
      <c r="J839" s="79">
        <v>42844.625</v>
      </c>
      <c r="M839" s="2">
        <v>3297</v>
      </c>
      <c r="N839" s="2">
        <v>0</v>
      </c>
      <c r="O839" s="2">
        <v>0</v>
      </c>
      <c r="P839" s="2">
        <v>0</v>
      </c>
      <c r="Q839" s="2">
        <v>0</v>
      </c>
      <c r="R839" s="2">
        <v>1</v>
      </c>
      <c r="S839" s="2">
        <v>1</v>
      </c>
      <c r="T839" s="2">
        <v>0</v>
      </c>
      <c r="X839" s="2">
        <v>0</v>
      </c>
      <c r="Y839" s="2">
        <v>0</v>
      </c>
      <c r="Z839" s="2">
        <v>2017</v>
      </c>
      <c r="AD839" s="2">
        <v>1</v>
      </c>
      <c r="AE839" s="2">
        <v>10840791</v>
      </c>
    </row>
    <row r="840" spans="1:31" ht="15" customHeight="1">
      <c r="A840" s="2">
        <v>10170837</v>
      </c>
      <c r="B840" s="2" t="s">
        <v>3238</v>
      </c>
      <c r="C840" s="2" t="s">
        <v>3239</v>
      </c>
      <c r="D840" s="2">
        <v>1</v>
      </c>
      <c r="E840" s="2" t="s">
        <v>3239</v>
      </c>
      <c r="G840" s="2">
        <v>10000002</v>
      </c>
      <c r="H840" s="2">
        <v>10010002</v>
      </c>
      <c r="I840" s="2">
        <f t="shared" si="12"/>
        <v>785</v>
      </c>
      <c r="J840" s="79">
        <v>42844.625</v>
      </c>
      <c r="M840" s="2">
        <v>4056</v>
      </c>
      <c r="N840" s="2">
        <v>0</v>
      </c>
      <c r="O840" s="2">
        <v>1</v>
      </c>
      <c r="P840" s="2">
        <v>0</v>
      </c>
      <c r="Q840" s="2">
        <v>1</v>
      </c>
      <c r="R840" s="2">
        <v>0</v>
      </c>
      <c r="S840" s="2">
        <v>0</v>
      </c>
      <c r="T840" s="2">
        <v>0</v>
      </c>
      <c r="X840" s="2">
        <v>0</v>
      </c>
      <c r="Y840" s="2">
        <v>0</v>
      </c>
      <c r="Z840" s="2">
        <v>2017</v>
      </c>
      <c r="AD840" s="2">
        <v>1</v>
      </c>
      <c r="AE840" s="2">
        <v>10840792</v>
      </c>
    </row>
    <row r="841" spans="1:31" ht="15" customHeight="1">
      <c r="A841" s="2">
        <v>10170838</v>
      </c>
      <c r="B841" s="2" t="s">
        <v>3240</v>
      </c>
      <c r="C841" s="2" t="s">
        <v>3241</v>
      </c>
      <c r="D841" s="2">
        <v>1</v>
      </c>
      <c r="E841" s="2" t="s">
        <v>3241</v>
      </c>
      <c r="G841" s="2">
        <v>10000002</v>
      </c>
      <c r="H841" s="2">
        <v>10010002</v>
      </c>
      <c r="I841" s="2">
        <f t="shared" si="12"/>
        <v>786</v>
      </c>
      <c r="J841" s="79">
        <v>42844.625</v>
      </c>
      <c r="M841" s="2">
        <v>1299</v>
      </c>
      <c r="N841" s="2">
        <v>1</v>
      </c>
      <c r="O841" s="2">
        <v>0</v>
      </c>
      <c r="P841" s="2">
        <v>0</v>
      </c>
      <c r="Q841" s="2">
        <v>1</v>
      </c>
      <c r="R841" s="2">
        <v>0</v>
      </c>
      <c r="S841" s="2">
        <v>0</v>
      </c>
      <c r="T841" s="2">
        <v>0</v>
      </c>
      <c r="X841" s="2">
        <v>0</v>
      </c>
      <c r="Y841" s="2">
        <v>0</v>
      </c>
      <c r="Z841" s="2">
        <v>2017</v>
      </c>
      <c r="AD841" s="2">
        <v>1</v>
      </c>
      <c r="AE841" s="2">
        <v>10840793</v>
      </c>
    </row>
    <row r="842" spans="1:31" ht="15" customHeight="1">
      <c r="A842" s="2">
        <v>10170839</v>
      </c>
      <c r="B842" s="2" t="s">
        <v>3242</v>
      </c>
      <c r="C842" s="2" t="s">
        <v>3243</v>
      </c>
      <c r="D842" s="2">
        <v>1</v>
      </c>
      <c r="E842" s="2" t="s">
        <v>3243</v>
      </c>
      <c r="G842" s="2">
        <v>10000009</v>
      </c>
      <c r="H842" s="2">
        <v>10010009</v>
      </c>
      <c r="I842" s="2">
        <f t="shared" si="12"/>
        <v>787</v>
      </c>
      <c r="J842" s="79">
        <v>42844.625</v>
      </c>
      <c r="M842" s="2">
        <v>1884</v>
      </c>
      <c r="N842" s="2">
        <v>1</v>
      </c>
      <c r="O842" s="2">
        <v>0</v>
      </c>
      <c r="P842" s="2">
        <v>0</v>
      </c>
      <c r="Q842" s="2">
        <v>0</v>
      </c>
      <c r="R842" s="2">
        <v>0</v>
      </c>
      <c r="S842" s="2">
        <v>0</v>
      </c>
      <c r="T842" s="2">
        <v>0</v>
      </c>
      <c r="X842" s="2">
        <v>0</v>
      </c>
      <c r="Y842" s="2">
        <v>0</v>
      </c>
      <c r="Z842" s="2">
        <v>2017</v>
      </c>
      <c r="AD842" s="2">
        <v>1</v>
      </c>
      <c r="AE842" s="2">
        <v>10840794</v>
      </c>
    </row>
    <row r="843" spans="1:31" ht="15" customHeight="1">
      <c r="A843" s="2">
        <v>10170840</v>
      </c>
      <c r="B843" s="2" t="s">
        <v>3244</v>
      </c>
      <c r="C843" s="2" t="s">
        <v>3245</v>
      </c>
      <c r="D843" s="2">
        <v>1</v>
      </c>
      <c r="E843" s="2" t="s">
        <v>3245</v>
      </c>
      <c r="G843" s="2">
        <v>10000009</v>
      </c>
      <c r="H843" s="2">
        <v>10010009</v>
      </c>
      <c r="I843" s="2">
        <f t="shared" si="12"/>
        <v>788</v>
      </c>
      <c r="J843" s="79">
        <v>42844.625</v>
      </c>
      <c r="M843" s="2">
        <v>8208</v>
      </c>
      <c r="N843" s="2">
        <v>0</v>
      </c>
      <c r="O843" s="2">
        <v>0</v>
      </c>
      <c r="P843" s="2">
        <v>0</v>
      </c>
      <c r="Q843" s="2">
        <v>1</v>
      </c>
      <c r="R843" s="2">
        <v>0</v>
      </c>
      <c r="S843" s="2">
        <v>0</v>
      </c>
      <c r="T843" s="2">
        <v>1</v>
      </c>
      <c r="X843" s="2">
        <v>0</v>
      </c>
      <c r="Y843" s="2">
        <v>0</v>
      </c>
      <c r="Z843" s="2">
        <v>2017</v>
      </c>
      <c r="AD843" s="2">
        <v>1</v>
      </c>
      <c r="AE843" s="2">
        <v>10840795</v>
      </c>
    </row>
    <row r="844" spans="1:31" ht="15" customHeight="1">
      <c r="A844" s="2">
        <v>10170841</v>
      </c>
      <c r="B844" s="2" t="s">
        <v>3246</v>
      </c>
      <c r="C844" s="2" t="s">
        <v>3247</v>
      </c>
      <c r="D844" s="2">
        <v>1</v>
      </c>
      <c r="E844" s="2" t="s">
        <v>3247</v>
      </c>
      <c r="G844" s="2">
        <v>10000009</v>
      </c>
      <c r="H844" s="2">
        <v>10010009</v>
      </c>
      <c r="I844" s="2">
        <f t="shared" si="12"/>
        <v>789</v>
      </c>
      <c r="J844" s="79">
        <v>42844.625</v>
      </c>
      <c r="M844" s="2">
        <v>8899</v>
      </c>
      <c r="N844" s="2">
        <v>0</v>
      </c>
      <c r="O844" s="2">
        <v>0</v>
      </c>
      <c r="P844" s="2">
        <v>0</v>
      </c>
      <c r="Q844" s="2">
        <v>1</v>
      </c>
      <c r="R844" s="2">
        <v>0</v>
      </c>
      <c r="S844" s="2">
        <v>1</v>
      </c>
      <c r="T844" s="2">
        <v>0</v>
      </c>
      <c r="X844" s="2">
        <v>0</v>
      </c>
      <c r="Y844" s="2">
        <v>0</v>
      </c>
      <c r="Z844" s="2">
        <v>2017</v>
      </c>
      <c r="AD844" s="2">
        <v>1</v>
      </c>
      <c r="AE844" s="2">
        <v>10840796</v>
      </c>
    </row>
    <row r="845" spans="1:31" ht="15" customHeight="1">
      <c r="A845" s="2">
        <v>10170842</v>
      </c>
      <c r="B845" s="2" t="s">
        <v>3248</v>
      </c>
      <c r="C845" s="2" t="s">
        <v>3249</v>
      </c>
      <c r="D845" s="2">
        <v>1</v>
      </c>
      <c r="E845" s="2" t="s">
        <v>3249</v>
      </c>
      <c r="G845" s="2">
        <v>10000009</v>
      </c>
      <c r="H845" s="2">
        <v>10010009</v>
      </c>
      <c r="I845" s="2">
        <f t="shared" si="12"/>
        <v>790</v>
      </c>
      <c r="J845" s="79">
        <v>42844.625</v>
      </c>
      <c r="M845" s="2">
        <v>6706</v>
      </c>
      <c r="N845" s="2">
        <v>0</v>
      </c>
      <c r="O845" s="2">
        <v>1</v>
      </c>
      <c r="P845" s="2">
        <v>0</v>
      </c>
      <c r="Q845" s="2">
        <v>0</v>
      </c>
      <c r="R845" s="2">
        <v>0</v>
      </c>
      <c r="S845" s="2">
        <v>1</v>
      </c>
      <c r="T845" s="2">
        <v>0</v>
      </c>
      <c r="X845" s="2">
        <v>0</v>
      </c>
      <c r="Y845" s="2">
        <v>0</v>
      </c>
      <c r="Z845" s="2">
        <v>2017</v>
      </c>
      <c r="AD845" s="2">
        <v>1</v>
      </c>
      <c r="AE845" s="2">
        <v>10840797</v>
      </c>
    </row>
    <row r="846" spans="1:31" ht="15" customHeight="1">
      <c r="A846" s="2">
        <v>10170843</v>
      </c>
      <c r="B846" s="2" t="s">
        <v>3250</v>
      </c>
      <c r="C846" s="2" t="s">
        <v>3251</v>
      </c>
      <c r="D846" s="2">
        <v>1</v>
      </c>
      <c r="E846" s="2" t="s">
        <v>3251</v>
      </c>
      <c r="G846" s="2">
        <v>10000009</v>
      </c>
      <c r="H846" s="2">
        <v>10010009</v>
      </c>
      <c r="I846" s="2">
        <f t="shared" si="12"/>
        <v>791</v>
      </c>
      <c r="J846" s="79">
        <v>42844.625</v>
      </c>
      <c r="M846" s="2">
        <v>6924</v>
      </c>
      <c r="N846" s="2">
        <v>0</v>
      </c>
      <c r="O846" s="2">
        <v>0</v>
      </c>
      <c r="P846" s="2">
        <v>0</v>
      </c>
      <c r="Q846" s="2">
        <v>1</v>
      </c>
      <c r="R846" s="2">
        <v>0</v>
      </c>
      <c r="S846" s="2">
        <v>1</v>
      </c>
      <c r="T846" s="2">
        <v>0</v>
      </c>
      <c r="X846" s="2">
        <v>0</v>
      </c>
      <c r="Y846" s="2">
        <v>0</v>
      </c>
      <c r="Z846" s="2">
        <v>2017</v>
      </c>
      <c r="AD846" s="2">
        <v>1</v>
      </c>
      <c r="AE846" s="2">
        <v>10840798</v>
      </c>
    </row>
    <row r="847" spans="1:31" ht="15" customHeight="1">
      <c r="A847" s="2">
        <v>10170844</v>
      </c>
      <c r="B847" s="2" t="s">
        <v>3252</v>
      </c>
      <c r="C847" s="2" t="s">
        <v>3253</v>
      </c>
      <c r="D847" s="2">
        <v>1</v>
      </c>
      <c r="E847" s="2" t="s">
        <v>3253</v>
      </c>
      <c r="G847" s="2">
        <v>10000009</v>
      </c>
      <c r="H847" s="2">
        <v>10010009</v>
      </c>
      <c r="I847" s="2">
        <f t="shared" si="12"/>
        <v>792</v>
      </c>
      <c r="J847" s="79">
        <v>42844.625</v>
      </c>
      <c r="M847" s="2">
        <v>2426</v>
      </c>
      <c r="N847" s="2">
        <v>1</v>
      </c>
      <c r="O847" s="2">
        <v>0</v>
      </c>
      <c r="P847" s="2">
        <v>0</v>
      </c>
      <c r="Q847" s="2">
        <v>0</v>
      </c>
      <c r="R847" s="2">
        <v>1</v>
      </c>
      <c r="S847" s="2">
        <v>0</v>
      </c>
      <c r="T847" s="2">
        <v>0</v>
      </c>
      <c r="X847" s="2">
        <v>0</v>
      </c>
      <c r="Y847" s="2">
        <v>0</v>
      </c>
      <c r="Z847" s="2">
        <v>2017</v>
      </c>
      <c r="AD847" s="2">
        <v>1</v>
      </c>
      <c r="AE847" s="2">
        <v>10840799</v>
      </c>
    </row>
    <row r="848" spans="1:31" ht="15" customHeight="1">
      <c r="A848" s="2">
        <v>10170845</v>
      </c>
      <c r="B848" s="2" t="s">
        <v>3254</v>
      </c>
      <c r="C848" s="2" t="s">
        <v>3255</v>
      </c>
      <c r="D848" s="2">
        <v>1</v>
      </c>
      <c r="E848" s="2" t="s">
        <v>3255</v>
      </c>
      <c r="G848" s="2">
        <v>10000009</v>
      </c>
      <c r="H848" s="2">
        <v>10010009</v>
      </c>
      <c r="I848" s="2">
        <f t="shared" si="12"/>
        <v>793</v>
      </c>
      <c r="J848" s="79">
        <v>42844.625</v>
      </c>
      <c r="M848" s="2">
        <v>852</v>
      </c>
      <c r="N848" s="2">
        <v>0</v>
      </c>
      <c r="O848" s="2">
        <v>0</v>
      </c>
      <c r="P848" s="2">
        <v>2</v>
      </c>
      <c r="Q848" s="2">
        <v>0</v>
      </c>
      <c r="R848" s="2">
        <v>0</v>
      </c>
      <c r="S848" s="2">
        <v>0</v>
      </c>
      <c r="T848" s="2">
        <v>0</v>
      </c>
      <c r="X848" s="2">
        <v>0</v>
      </c>
      <c r="Y848" s="2">
        <v>0</v>
      </c>
      <c r="Z848" s="2">
        <v>2017</v>
      </c>
      <c r="AD848" s="2">
        <v>1</v>
      </c>
      <c r="AE848" s="2">
        <v>10840800</v>
      </c>
    </row>
    <row r="849" spans="1:31" ht="15" customHeight="1">
      <c r="A849" s="2">
        <v>10170846</v>
      </c>
      <c r="B849" s="2" t="s">
        <v>3256</v>
      </c>
      <c r="C849" s="2" t="s">
        <v>3257</v>
      </c>
      <c r="D849" s="2">
        <v>1</v>
      </c>
      <c r="E849" s="2" t="s">
        <v>3257</v>
      </c>
      <c r="G849" s="2">
        <v>10000009</v>
      </c>
      <c r="H849" s="2">
        <v>10010009</v>
      </c>
      <c r="I849" s="2">
        <f t="shared" si="12"/>
        <v>794</v>
      </c>
      <c r="J849" s="79">
        <v>42844.625</v>
      </c>
      <c r="M849" s="2">
        <v>8689</v>
      </c>
      <c r="N849" s="2">
        <v>1</v>
      </c>
      <c r="O849" s="2">
        <v>0</v>
      </c>
      <c r="P849" s="2">
        <v>0</v>
      </c>
      <c r="Q849" s="2">
        <v>0</v>
      </c>
      <c r="R849" s="2">
        <v>1</v>
      </c>
      <c r="S849" s="2">
        <v>0</v>
      </c>
      <c r="T849" s="2">
        <v>0</v>
      </c>
      <c r="X849" s="2">
        <v>0</v>
      </c>
      <c r="Y849" s="2">
        <v>0</v>
      </c>
      <c r="Z849" s="2">
        <v>2017</v>
      </c>
      <c r="AD849" s="2">
        <v>1</v>
      </c>
      <c r="AE849" s="2">
        <v>10840801</v>
      </c>
    </row>
    <row r="850" spans="1:31" ht="15" customHeight="1">
      <c r="A850" s="2">
        <v>10170847</v>
      </c>
      <c r="B850" s="2" t="s">
        <v>3258</v>
      </c>
      <c r="C850" s="2" t="s">
        <v>3259</v>
      </c>
      <c r="D850" s="2">
        <v>1</v>
      </c>
      <c r="E850" s="2" t="s">
        <v>3259</v>
      </c>
      <c r="G850" s="2">
        <v>10000009</v>
      </c>
      <c r="H850" s="2">
        <v>10010009</v>
      </c>
      <c r="I850" s="2">
        <f t="shared" si="12"/>
        <v>795</v>
      </c>
      <c r="J850" s="79">
        <v>42844.625</v>
      </c>
      <c r="M850" s="2">
        <v>705</v>
      </c>
      <c r="N850" s="2">
        <v>0</v>
      </c>
      <c r="O850" s="2">
        <v>0</v>
      </c>
      <c r="P850" s="2">
        <v>0</v>
      </c>
      <c r="Q850" s="2">
        <v>1</v>
      </c>
      <c r="R850" s="2">
        <v>0</v>
      </c>
      <c r="S850" s="2">
        <v>0</v>
      </c>
      <c r="T850" s="2">
        <v>0</v>
      </c>
      <c r="X850" s="2">
        <v>0</v>
      </c>
      <c r="Y850" s="2">
        <v>0</v>
      </c>
      <c r="Z850" s="2">
        <v>2017</v>
      </c>
      <c r="AD850" s="2">
        <v>1</v>
      </c>
      <c r="AE850" s="2">
        <v>10840802</v>
      </c>
    </row>
    <row r="851" spans="1:31" ht="15" customHeight="1">
      <c r="A851" s="2">
        <v>10170848</v>
      </c>
      <c r="B851" s="2" t="s">
        <v>3260</v>
      </c>
      <c r="C851" s="2" t="s">
        <v>3261</v>
      </c>
      <c r="D851" s="2">
        <v>1</v>
      </c>
      <c r="E851" s="2" t="s">
        <v>3261</v>
      </c>
      <c r="G851" s="2">
        <v>10000009</v>
      </c>
      <c r="H851" s="2">
        <v>10010009</v>
      </c>
      <c r="I851" s="2">
        <f t="shared" si="12"/>
        <v>796</v>
      </c>
      <c r="J851" s="79">
        <v>42844.625</v>
      </c>
      <c r="M851" s="2">
        <v>1611</v>
      </c>
      <c r="N851" s="2">
        <v>0</v>
      </c>
      <c r="O851" s="2">
        <v>0</v>
      </c>
      <c r="P851" s="2">
        <v>1</v>
      </c>
      <c r="Q851" s="2">
        <v>0</v>
      </c>
      <c r="R851" s="2">
        <v>0</v>
      </c>
      <c r="S851" s="2">
        <v>0</v>
      </c>
      <c r="T851" s="2">
        <v>0</v>
      </c>
      <c r="X851" s="2">
        <v>0</v>
      </c>
      <c r="Y851" s="2">
        <v>0</v>
      </c>
      <c r="Z851" s="2">
        <v>2017</v>
      </c>
      <c r="AD851" s="2">
        <v>1</v>
      </c>
      <c r="AE851" s="2">
        <v>10840803</v>
      </c>
    </row>
    <row r="852" spans="1:31" ht="15" customHeight="1">
      <c r="A852" s="2">
        <v>10170849</v>
      </c>
      <c r="B852" s="2" t="s">
        <v>3262</v>
      </c>
      <c r="C852" s="2" t="s">
        <v>3263</v>
      </c>
      <c r="D852" s="2">
        <v>1</v>
      </c>
      <c r="E852" s="2" t="s">
        <v>3263</v>
      </c>
      <c r="G852" s="2">
        <v>10000009</v>
      </c>
      <c r="H852" s="2">
        <v>10010009</v>
      </c>
      <c r="I852" s="2">
        <f t="shared" si="12"/>
        <v>797</v>
      </c>
      <c r="J852" s="79">
        <v>42844.625</v>
      </c>
      <c r="M852" s="2">
        <v>8896</v>
      </c>
      <c r="N852" s="2">
        <v>1</v>
      </c>
      <c r="O852" s="2">
        <v>1</v>
      </c>
      <c r="P852" s="2">
        <v>0</v>
      </c>
      <c r="Q852" s="2">
        <v>0</v>
      </c>
      <c r="R852" s="2">
        <v>0</v>
      </c>
      <c r="S852" s="2">
        <v>0</v>
      </c>
      <c r="T852" s="2">
        <v>0</v>
      </c>
      <c r="X852" s="2">
        <v>0</v>
      </c>
      <c r="Y852" s="2">
        <v>0</v>
      </c>
      <c r="Z852" s="2">
        <v>2017</v>
      </c>
      <c r="AD852" s="2">
        <v>1</v>
      </c>
      <c r="AE852" s="2">
        <v>10840804</v>
      </c>
    </row>
    <row r="853" spans="1:31" ht="15" customHeight="1">
      <c r="A853" s="2">
        <v>10170850</v>
      </c>
      <c r="B853" s="2" t="s">
        <v>3264</v>
      </c>
      <c r="C853" s="2" t="s">
        <v>3265</v>
      </c>
      <c r="D853" s="2">
        <v>1</v>
      </c>
      <c r="E853" s="2" t="s">
        <v>3265</v>
      </c>
      <c r="G853" s="2">
        <v>10000009</v>
      </c>
      <c r="H853" s="2">
        <v>10010009</v>
      </c>
      <c r="I853" s="2">
        <f t="shared" si="12"/>
        <v>798</v>
      </c>
      <c r="J853" s="79">
        <v>42844.625</v>
      </c>
      <c r="M853" s="2">
        <v>6530</v>
      </c>
      <c r="N853" s="2">
        <v>0</v>
      </c>
      <c r="O853" s="2">
        <v>0</v>
      </c>
      <c r="P853" s="2">
        <v>1</v>
      </c>
      <c r="Q853" s="2">
        <v>1</v>
      </c>
      <c r="R853" s="2">
        <v>0</v>
      </c>
      <c r="S853" s="2">
        <v>1</v>
      </c>
      <c r="T853" s="2">
        <v>0</v>
      </c>
      <c r="X853" s="2">
        <v>0</v>
      </c>
      <c r="Y853" s="2">
        <v>0</v>
      </c>
      <c r="Z853" s="2">
        <v>2017</v>
      </c>
      <c r="AD853" s="2">
        <v>1</v>
      </c>
      <c r="AE853" s="2">
        <v>10840805</v>
      </c>
    </row>
    <row r="854" spans="1:31" ht="15" customHeight="1">
      <c r="A854" s="2">
        <v>10170851</v>
      </c>
      <c r="B854" s="2" t="s">
        <v>3266</v>
      </c>
      <c r="C854" s="2" t="s">
        <v>3267</v>
      </c>
      <c r="D854" s="2">
        <v>1</v>
      </c>
      <c r="E854" s="2" t="s">
        <v>3267</v>
      </c>
      <c r="G854" s="2">
        <v>10000009</v>
      </c>
      <c r="H854" s="2">
        <v>10010009</v>
      </c>
      <c r="I854" s="2">
        <f t="shared" si="12"/>
        <v>799</v>
      </c>
      <c r="J854" s="79">
        <v>42844.625</v>
      </c>
      <c r="M854" s="2">
        <v>4022</v>
      </c>
      <c r="N854" s="2">
        <v>0</v>
      </c>
      <c r="O854" s="2">
        <v>0</v>
      </c>
      <c r="P854" s="2">
        <v>0</v>
      </c>
      <c r="Q854" s="2">
        <v>0</v>
      </c>
      <c r="R854" s="2">
        <v>0</v>
      </c>
      <c r="S854" s="2">
        <v>0</v>
      </c>
      <c r="T854" s="2">
        <v>1</v>
      </c>
      <c r="X854" s="2">
        <v>0</v>
      </c>
      <c r="Y854" s="2">
        <v>0</v>
      </c>
      <c r="Z854" s="2">
        <v>2017</v>
      </c>
      <c r="AD854" s="2">
        <v>1</v>
      </c>
      <c r="AE854" s="2">
        <v>10840806</v>
      </c>
    </row>
    <row r="855" spans="1:31" ht="15" customHeight="1">
      <c r="A855" s="2">
        <v>10170852</v>
      </c>
      <c r="B855" s="2" t="s">
        <v>3268</v>
      </c>
      <c r="C855" s="2" t="s">
        <v>3269</v>
      </c>
      <c r="D855" s="2">
        <v>1</v>
      </c>
      <c r="E855" s="2" t="s">
        <v>3269</v>
      </c>
      <c r="G855" s="2">
        <v>10000009</v>
      </c>
      <c r="H855" s="2">
        <v>10010009</v>
      </c>
      <c r="I855" s="2">
        <f t="shared" si="12"/>
        <v>800</v>
      </c>
      <c r="J855" s="79">
        <v>42844.625</v>
      </c>
      <c r="M855" s="2">
        <v>3865</v>
      </c>
      <c r="N855" s="2">
        <v>0</v>
      </c>
      <c r="O855" s="2">
        <v>0</v>
      </c>
      <c r="P855" s="2">
        <v>0</v>
      </c>
      <c r="Q855" s="2">
        <v>0</v>
      </c>
      <c r="R855" s="2">
        <v>0</v>
      </c>
      <c r="S855" s="2">
        <v>0</v>
      </c>
      <c r="T855" s="2">
        <v>1</v>
      </c>
      <c r="X855" s="2">
        <v>0</v>
      </c>
      <c r="Y855" s="2">
        <v>0</v>
      </c>
      <c r="Z855" s="2">
        <v>2017</v>
      </c>
      <c r="AD855" s="2">
        <v>1</v>
      </c>
      <c r="AE855" s="2">
        <v>10840807</v>
      </c>
    </row>
    <row r="856" spans="1:31" ht="15" customHeight="1">
      <c r="A856" s="2">
        <v>10170853</v>
      </c>
      <c r="B856" s="2" t="s">
        <v>3270</v>
      </c>
      <c r="C856" s="2" t="s">
        <v>3271</v>
      </c>
      <c r="D856" s="2">
        <v>1</v>
      </c>
      <c r="E856" s="2" t="s">
        <v>3271</v>
      </c>
      <c r="G856" s="2">
        <v>10000009</v>
      </c>
      <c r="H856" s="2">
        <v>10010009</v>
      </c>
      <c r="I856" s="2">
        <f t="shared" si="12"/>
        <v>801</v>
      </c>
      <c r="J856" s="79">
        <v>42844.625</v>
      </c>
      <c r="M856" s="2">
        <v>7784</v>
      </c>
      <c r="N856" s="2">
        <v>0</v>
      </c>
      <c r="O856" s="2">
        <v>0</v>
      </c>
      <c r="P856" s="2">
        <v>0</v>
      </c>
      <c r="Q856" s="2">
        <v>0</v>
      </c>
      <c r="R856" s="2">
        <v>1</v>
      </c>
      <c r="S856" s="2">
        <v>1</v>
      </c>
      <c r="T856" s="2">
        <v>0</v>
      </c>
      <c r="X856" s="2">
        <v>0</v>
      </c>
      <c r="Y856" s="2">
        <v>0</v>
      </c>
      <c r="Z856" s="2">
        <v>2017</v>
      </c>
      <c r="AD856" s="2">
        <v>1</v>
      </c>
      <c r="AE856" s="2">
        <v>10840808</v>
      </c>
    </row>
    <row r="857" spans="1:31" ht="15" customHeight="1">
      <c r="A857" s="2">
        <v>10170854</v>
      </c>
      <c r="B857" s="2" t="s">
        <v>3272</v>
      </c>
      <c r="C857" s="2" t="s">
        <v>3273</v>
      </c>
      <c r="D857" s="2">
        <v>1</v>
      </c>
      <c r="E857" s="2" t="s">
        <v>3273</v>
      </c>
      <c r="G857" s="2">
        <v>10000009</v>
      </c>
      <c r="H857" s="2">
        <v>10010009</v>
      </c>
      <c r="I857" s="2">
        <f t="shared" si="12"/>
        <v>802</v>
      </c>
      <c r="J857" s="79">
        <v>42844.625</v>
      </c>
      <c r="M857" s="2">
        <v>5939</v>
      </c>
      <c r="N857" s="2">
        <v>0</v>
      </c>
      <c r="O857" s="2">
        <v>1</v>
      </c>
      <c r="P857" s="2">
        <v>0</v>
      </c>
      <c r="Q857" s="2">
        <v>1</v>
      </c>
      <c r="R857" s="2">
        <v>0</v>
      </c>
      <c r="S857" s="2">
        <v>0</v>
      </c>
      <c r="T857" s="2">
        <v>0</v>
      </c>
      <c r="X857" s="2">
        <v>0</v>
      </c>
      <c r="Y857" s="2">
        <v>0</v>
      </c>
      <c r="Z857" s="2">
        <v>2017</v>
      </c>
      <c r="AD857" s="2">
        <v>1</v>
      </c>
      <c r="AE857" s="2">
        <v>10840809</v>
      </c>
    </row>
    <row r="858" spans="1:31" ht="15" customHeight="1">
      <c r="A858" s="2">
        <v>10170855</v>
      </c>
      <c r="B858" s="2" t="s">
        <v>3274</v>
      </c>
      <c r="C858" s="2" t="s">
        <v>3275</v>
      </c>
      <c r="D858" s="2">
        <v>1</v>
      </c>
      <c r="E858" s="2" t="s">
        <v>3275</v>
      </c>
      <c r="G858" s="2">
        <v>10000002</v>
      </c>
      <c r="H858" s="2">
        <v>10010002</v>
      </c>
      <c r="I858" s="2">
        <f t="shared" si="12"/>
        <v>803</v>
      </c>
      <c r="J858" s="79">
        <v>42845.625</v>
      </c>
      <c r="M858" s="2">
        <v>6445</v>
      </c>
      <c r="N858" s="2">
        <v>1</v>
      </c>
      <c r="O858" s="2">
        <v>0</v>
      </c>
      <c r="P858" s="2">
        <v>0</v>
      </c>
      <c r="Q858" s="2">
        <v>1</v>
      </c>
      <c r="R858" s="2">
        <v>0</v>
      </c>
      <c r="S858" s="2">
        <v>0</v>
      </c>
      <c r="T858" s="2">
        <v>0</v>
      </c>
      <c r="X858" s="2">
        <v>0</v>
      </c>
      <c r="Y858" s="2">
        <v>0</v>
      </c>
      <c r="Z858" s="2">
        <v>2017</v>
      </c>
      <c r="AD858" s="2">
        <v>0</v>
      </c>
      <c r="AE858" s="2">
        <v>10840810</v>
      </c>
    </row>
    <row r="859" spans="1:31" ht="15" customHeight="1">
      <c r="A859" s="2">
        <v>10170856</v>
      </c>
      <c r="B859" s="2" t="s">
        <v>3276</v>
      </c>
      <c r="C859" s="2" t="s">
        <v>3277</v>
      </c>
      <c r="D859" s="2">
        <v>1</v>
      </c>
      <c r="E859" s="2" t="s">
        <v>3277</v>
      </c>
      <c r="G859" s="2">
        <v>10000002</v>
      </c>
      <c r="H859" s="2">
        <v>10010002</v>
      </c>
      <c r="I859" s="2">
        <f t="shared" si="12"/>
        <v>804</v>
      </c>
      <c r="J859" s="79">
        <v>42846.625</v>
      </c>
      <c r="M859" s="2">
        <v>2385</v>
      </c>
      <c r="N859" s="2">
        <v>0</v>
      </c>
      <c r="O859" s="2">
        <v>1</v>
      </c>
      <c r="P859" s="2">
        <v>0</v>
      </c>
      <c r="Q859" s="2">
        <v>0</v>
      </c>
      <c r="R859" s="2">
        <v>0</v>
      </c>
      <c r="S859" s="2">
        <v>0</v>
      </c>
      <c r="T859" s="2">
        <v>0</v>
      </c>
      <c r="X859" s="2">
        <v>0</v>
      </c>
      <c r="Y859" s="2">
        <v>0</v>
      </c>
      <c r="Z859" s="2">
        <v>2017</v>
      </c>
      <c r="AD859" s="2">
        <v>0</v>
      </c>
      <c r="AE859" s="2">
        <v>10840811</v>
      </c>
    </row>
    <row r="860" spans="1:31" ht="15" customHeight="1">
      <c r="A860" s="2">
        <v>10170857</v>
      </c>
      <c r="D860" s="2">
        <v>1</v>
      </c>
      <c r="I860" s="2">
        <f t="shared" si="12"/>
        <v>805</v>
      </c>
      <c r="J860" s="79">
        <v>42846.625</v>
      </c>
      <c r="M860" s="2">
        <v>7336</v>
      </c>
      <c r="N860" s="2">
        <v>0</v>
      </c>
      <c r="O860" s="2">
        <v>0</v>
      </c>
      <c r="P860" s="2">
        <v>0</v>
      </c>
      <c r="Q860" s="2">
        <v>1</v>
      </c>
      <c r="R860" s="2">
        <v>0</v>
      </c>
      <c r="S860" s="2">
        <v>0</v>
      </c>
      <c r="T860" s="2">
        <v>1</v>
      </c>
      <c r="X860" s="2">
        <v>0</v>
      </c>
      <c r="Y860" s="2">
        <v>0</v>
      </c>
      <c r="Z860" s="2">
        <v>2017</v>
      </c>
      <c r="AD860" s="2">
        <v>0</v>
      </c>
      <c r="AE860" s="2">
        <v>10840812</v>
      </c>
    </row>
    <row r="861" spans="1:31" ht="15" customHeight="1">
      <c r="A861" s="2">
        <v>10170858</v>
      </c>
      <c r="D861" s="2">
        <v>1</v>
      </c>
      <c r="I861" s="2">
        <f t="shared" si="12"/>
        <v>806</v>
      </c>
      <c r="J861" s="79">
        <v>42846.625</v>
      </c>
      <c r="M861" s="2">
        <v>8469</v>
      </c>
      <c r="N861" s="2">
        <v>0</v>
      </c>
      <c r="O861" s="2">
        <v>0</v>
      </c>
      <c r="P861" s="2">
        <v>0</v>
      </c>
      <c r="Q861" s="2">
        <v>1</v>
      </c>
      <c r="R861" s="2">
        <v>0</v>
      </c>
      <c r="S861" s="2">
        <v>1</v>
      </c>
      <c r="T861" s="2">
        <v>0</v>
      </c>
      <c r="X861" s="2">
        <v>0</v>
      </c>
      <c r="Y861" s="2">
        <v>0</v>
      </c>
      <c r="Z861" s="2">
        <v>2017</v>
      </c>
      <c r="AD861" s="2">
        <v>0</v>
      </c>
      <c r="AE861" s="2">
        <v>10840813</v>
      </c>
    </row>
    <row r="862" spans="1:31" ht="15" customHeight="1">
      <c r="A862" s="2">
        <v>10170859</v>
      </c>
      <c r="B862" s="2" t="s">
        <v>3278</v>
      </c>
      <c r="C862" s="2" t="s">
        <v>754</v>
      </c>
      <c r="D862" s="2">
        <v>1</v>
      </c>
      <c r="E862" s="2" t="s">
        <v>754</v>
      </c>
      <c r="G862" s="2">
        <v>10000002</v>
      </c>
      <c r="H862" s="2">
        <v>10010002</v>
      </c>
      <c r="I862" s="2">
        <f t="shared" si="12"/>
        <v>807</v>
      </c>
      <c r="J862" s="79">
        <v>42846.625</v>
      </c>
      <c r="M862" s="2">
        <v>9286</v>
      </c>
      <c r="N862" s="2">
        <v>0</v>
      </c>
      <c r="O862" s="2">
        <v>1</v>
      </c>
      <c r="P862" s="2">
        <v>0</v>
      </c>
      <c r="Q862" s="2">
        <v>0</v>
      </c>
      <c r="R862" s="2">
        <v>0</v>
      </c>
      <c r="S862" s="2">
        <v>1</v>
      </c>
      <c r="T862" s="2">
        <v>0</v>
      </c>
      <c r="X862" s="2">
        <v>0</v>
      </c>
      <c r="Y862" s="2">
        <v>0</v>
      </c>
      <c r="Z862" s="2">
        <v>2017</v>
      </c>
      <c r="AD862" s="2">
        <v>0</v>
      </c>
      <c r="AE862" s="2">
        <v>10840814</v>
      </c>
    </row>
    <row r="863" spans="1:31" ht="15" customHeight="1">
      <c r="A863" s="2">
        <v>10170860</v>
      </c>
      <c r="B863" s="2" t="s">
        <v>3279</v>
      </c>
      <c r="C863" s="2" t="s">
        <v>2179</v>
      </c>
      <c r="D863" s="2">
        <v>1</v>
      </c>
      <c r="E863" s="2" t="s">
        <v>2179</v>
      </c>
      <c r="G863" s="2">
        <v>10000002</v>
      </c>
      <c r="H863" s="2">
        <v>10010002</v>
      </c>
      <c r="I863" s="2">
        <f t="shared" si="12"/>
        <v>808</v>
      </c>
      <c r="J863" s="79">
        <v>42846.625</v>
      </c>
      <c r="M863" s="2">
        <v>9618</v>
      </c>
      <c r="N863" s="2">
        <v>0</v>
      </c>
      <c r="O863" s="2">
        <v>0</v>
      </c>
      <c r="P863" s="2">
        <v>0</v>
      </c>
      <c r="Q863" s="2">
        <v>1</v>
      </c>
      <c r="R863" s="2">
        <v>0</v>
      </c>
      <c r="S863" s="2">
        <v>1</v>
      </c>
      <c r="T863" s="2">
        <v>0</v>
      </c>
      <c r="X863" s="2">
        <v>0</v>
      </c>
      <c r="Y863" s="2">
        <v>0</v>
      </c>
      <c r="Z863" s="2">
        <v>2017</v>
      </c>
      <c r="AD863" s="2">
        <v>0</v>
      </c>
      <c r="AE863" s="2">
        <v>10840815</v>
      </c>
    </row>
    <row r="864" spans="1:31" ht="15" customHeight="1">
      <c r="A864" s="2">
        <v>10170861</v>
      </c>
      <c r="B864" s="2" t="s">
        <v>3280</v>
      </c>
      <c r="C864" s="2" t="s">
        <v>3281</v>
      </c>
      <c r="D864" s="2">
        <v>1</v>
      </c>
      <c r="E864" s="2" t="s">
        <v>3281</v>
      </c>
      <c r="G864" s="2">
        <v>10000002</v>
      </c>
      <c r="H864" s="2">
        <v>10010002</v>
      </c>
      <c r="I864" s="2">
        <f t="shared" si="12"/>
        <v>809</v>
      </c>
      <c r="J864" s="79">
        <v>42846.625</v>
      </c>
      <c r="M864" s="2">
        <v>1498</v>
      </c>
      <c r="N864" s="2">
        <v>1</v>
      </c>
      <c r="O864" s="2">
        <v>0</v>
      </c>
      <c r="P864" s="2">
        <v>0</v>
      </c>
      <c r="Q864" s="2">
        <v>0</v>
      </c>
      <c r="R864" s="2">
        <v>1</v>
      </c>
      <c r="S864" s="2">
        <v>0</v>
      </c>
      <c r="T864" s="2">
        <v>0</v>
      </c>
      <c r="X864" s="2">
        <v>0</v>
      </c>
      <c r="Y864" s="2">
        <v>0</v>
      </c>
      <c r="Z864" s="2">
        <v>2017</v>
      </c>
      <c r="AD864" s="2">
        <v>1</v>
      </c>
      <c r="AE864" s="2">
        <v>10840816</v>
      </c>
    </row>
    <row r="865" spans="1:31" ht="15" customHeight="1">
      <c r="A865" s="2">
        <v>10170862</v>
      </c>
      <c r="D865" s="2">
        <v>1</v>
      </c>
      <c r="I865" s="2">
        <f t="shared" si="12"/>
        <v>810</v>
      </c>
      <c r="J865" s="79">
        <v>42846.625</v>
      </c>
      <c r="M865" s="2">
        <v>9810</v>
      </c>
      <c r="N865" s="2">
        <v>0</v>
      </c>
      <c r="O865" s="2">
        <v>0</v>
      </c>
      <c r="P865" s="2">
        <v>2</v>
      </c>
      <c r="Q865" s="2">
        <v>0</v>
      </c>
      <c r="R865" s="2">
        <v>0</v>
      </c>
      <c r="S865" s="2">
        <v>0</v>
      </c>
      <c r="T865" s="2">
        <v>0</v>
      </c>
      <c r="X865" s="2">
        <v>0</v>
      </c>
      <c r="Y865" s="2">
        <v>0</v>
      </c>
      <c r="Z865" s="2">
        <v>2017</v>
      </c>
      <c r="AD865" s="2">
        <v>0</v>
      </c>
      <c r="AE865" s="2">
        <v>10840817</v>
      </c>
    </row>
    <row r="866" spans="1:31" ht="15" customHeight="1">
      <c r="A866" s="2">
        <v>10170863</v>
      </c>
      <c r="D866" s="2">
        <v>1</v>
      </c>
      <c r="I866" s="2">
        <f t="shared" si="12"/>
        <v>811</v>
      </c>
      <c r="J866" s="79">
        <v>42846.625</v>
      </c>
      <c r="M866" s="2">
        <v>6178</v>
      </c>
      <c r="N866" s="2">
        <v>1</v>
      </c>
      <c r="O866" s="2">
        <v>0</v>
      </c>
      <c r="P866" s="2">
        <v>0</v>
      </c>
      <c r="Q866" s="2">
        <v>0</v>
      </c>
      <c r="R866" s="2">
        <v>1</v>
      </c>
      <c r="S866" s="2">
        <v>0</v>
      </c>
      <c r="T866" s="2">
        <v>0</v>
      </c>
      <c r="X866" s="2">
        <v>0</v>
      </c>
      <c r="Y866" s="2">
        <v>0</v>
      </c>
      <c r="Z866" s="2">
        <v>2017</v>
      </c>
      <c r="AD866" s="2">
        <v>0</v>
      </c>
      <c r="AE866" s="2">
        <v>10840818</v>
      </c>
    </row>
    <row r="867" spans="1:31" ht="15" customHeight="1">
      <c r="A867" s="2">
        <v>10170864</v>
      </c>
      <c r="B867" s="2" t="s">
        <v>3282</v>
      </c>
      <c r="D867" s="2">
        <v>1</v>
      </c>
      <c r="G867" s="2">
        <v>10000002</v>
      </c>
      <c r="H867" s="2">
        <v>10010002</v>
      </c>
      <c r="I867" s="2">
        <f t="shared" si="12"/>
        <v>812</v>
      </c>
      <c r="J867" s="79">
        <v>42846.625</v>
      </c>
      <c r="M867" s="2">
        <v>9627</v>
      </c>
      <c r="N867" s="2">
        <v>0</v>
      </c>
      <c r="O867" s="2">
        <v>0</v>
      </c>
      <c r="P867" s="2">
        <v>0</v>
      </c>
      <c r="Q867" s="2">
        <v>1</v>
      </c>
      <c r="R867" s="2">
        <v>0</v>
      </c>
      <c r="S867" s="2">
        <v>0</v>
      </c>
      <c r="T867" s="2">
        <v>0</v>
      </c>
      <c r="X867" s="2">
        <v>0</v>
      </c>
      <c r="Y867" s="2">
        <v>0</v>
      </c>
      <c r="Z867" s="2">
        <v>2017</v>
      </c>
      <c r="AD867" s="2">
        <v>0</v>
      </c>
      <c r="AE867" s="2">
        <v>10840819</v>
      </c>
    </row>
    <row r="868" spans="1:31" ht="15" customHeight="1">
      <c r="A868" s="2">
        <v>10170865</v>
      </c>
      <c r="B868" s="2" t="s">
        <v>3283</v>
      </c>
      <c r="D868" s="2">
        <v>1</v>
      </c>
      <c r="G868" s="2">
        <v>10000002</v>
      </c>
      <c r="H868" s="2">
        <v>10010002</v>
      </c>
      <c r="I868" s="2">
        <f t="shared" si="12"/>
        <v>813</v>
      </c>
      <c r="J868" s="79">
        <v>42846.625</v>
      </c>
      <c r="M868" s="2">
        <v>5695</v>
      </c>
      <c r="N868" s="2">
        <v>0</v>
      </c>
      <c r="O868" s="2">
        <v>0</v>
      </c>
      <c r="P868" s="2">
        <v>1</v>
      </c>
      <c r="Q868" s="2">
        <v>0</v>
      </c>
      <c r="R868" s="2">
        <v>0</v>
      </c>
      <c r="S868" s="2">
        <v>0</v>
      </c>
      <c r="T868" s="2">
        <v>0</v>
      </c>
      <c r="X868" s="2">
        <v>0</v>
      </c>
      <c r="Y868" s="2">
        <v>0</v>
      </c>
      <c r="Z868" s="2">
        <v>2017</v>
      </c>
      <c r="AD868" s="2">
        <v>0</v>
      </c>
      <c r="AE868" s="2">
        <v>10840820</v>
      </c>
    </row>
    <row r="869" spans="1:31" ht="15" customHeight="1">
      <c r="A869" s="2">
        <v>10170866</v>
      </c>
      <c r="B869" s="2" t="s">
        <v>3284</v>
      </c>
      <c r="D869" s="2">
        <v>1</v>
      </c>
      <c r="G869" s="2">
        <v>10000002</v>
      </c>
      <c r="H869" s="2">
        <v>10010002</v>
      </c>
      <c r="I869" s="2">
        <f t="shared" si="12"/>
        <v>814</v>
      </c>
      <c r="J869" s="79">
        <v>42846.625</v>
      </c>
      <c r="M869" s="2">
        <v>6068</v>
      </c>
      <c r="N869" s="2">
        <v>1</v>
      </c>
      <c r="O869" s="2">
        <v>1</v>
      </c>
      <c r="P869" s="2">
        <v>0</v>
      </c>
      <c r="Q869" s="2">
        <v>0</v>
      </c>
      <c r="R869" s="2">
        <v>0</v>
      </c>
      <c r="S869" s="2">
        <v>0</v>
      </c>
      <c r="T869" s="2">
        <v>0</v>
      </c>
      <c r="X869" s="2">
        <v>0</v>
      </c>
      <c r="Y869" s="2">
        <v>0</v>
      </c>
      <c r="Z869" s="2">
        <v>2017</v>
      </c>
      <c r="AD869" s="2">
        <v>0</v>
      </c>
      <c r="AE869" s="2">
        <v>10840821</v>
      </c>
    </row>
    <row r="870" spans="1:31" ht="15" customHeight="1">
      <c r="A870" s="2">
        <v>10170867</v>
      </c>
      <c r="B870" s="2" t="s">
        <v>3285</v>
      </c>
      <c r="D870" s="2">
        <v>1</v>
      </c>
      <c r="G870" s="2">
        <v>10000002</v>
      </c>
      <c r="H870" s="2">
        <v>10010002</v>
      </c>
      <c r="I870" s="2">
        <f t="shared" si="12"/>
        <v>815</v>
      </c>
      <c r="J870" s="79">
        <v>42846.625</v>
      </c>
      <c r="M870" s="2">
        <v>632</v>
      </c>
      <c r="N870" s="2">
        <v>0</v>
      </c>
      <c r="O870" s="2">
        <v>0</v>
      </c>
      <c r="P870" s="2">
        <v>1</v>
      </c>
      <c r="Q870" s="2">
        <v>1</v>
      </c>
      <c r="R870" s="2">
        <v>0</v>
      </c>
      <c r="S870" s="2">
        <v>1</v>
      </c>
      <c r="T870" s="2">
        <v>0</v>
      </c>
      <c r="X870" s="2">
        <v>0</v>
      </c>
      <c r="Y870" s="2">
        <v>0</v>
      </c>
      <c r="Z870" s="2">
        <v>2017</v>
      </c>
      <c r="AD870" s="2">
        <v>0</v>
      </c>
      <c r="AE870" s="2">
        <v>10840822</v>
      </c>
    </row>
    <row r="871" spans="1:31" ht="15" customHeight="1">
      <c r="A871" s="2">
        <v>10170868</v>
      </c>
      <c r="B871" s="2" t="s">
        <v>3286</v>
      </c>
      <c r="D871" s="2">
        <v>1</v>
      </c>
      <c r="G871" s="2">
        <v>10000002</v>
      </c>
      <c r="H871" s="2">
        <v>10010002</v>
      </c>
      <c r="I871" s="2">
        <f t="shared" si="12"/>
        <v>816</v>
      </c>
      <c r="J871" s="79">
        <v>42846.625</v>
      </c>
      <c r="M871" s="2">
        <v>7535</v>
      </c>
      <c r="N871" s="2">
        <v>0</v>
      </c>
      <c r="O871" s="2">
        <v>0</v>
      </c>
      <c r="P871" s="2">
        <v>0</v>
      </c>
      <c r="Q871" s="2">
        <v>0</v>
      </c>
      <c r="R871" s="2">
        <v>0</v>
      </c>
      <c r="S871" s="2">
        <v>0</v>
      </c>
      <c r="T871" s="2">
        <v>1</v>
      </c>
      <c r="X871" s="2">
        <v>0</v>
      </c>
      <c r="Y871" s="2">
        <v>0</v>
      </c>
      <c r="Z871" s="2">
        <v>2017</v>
      </c>
      <c r="AD871" s="2">
        <v>0</v>
      </c>
      <c r="AE871" s="2">
        <v>10840823</v>
      </c>
    </row>
    <row r="872" spans="1:31" ht="15" customHeight="1">
      <c r="A872" s="2">
        <v>10170869</v>
      </c>
      <c r="B872" s="2" t="s">
        <v>3287</v>
      </c>
      <c r="D872" s="2">
        <v>1</v>
      </c>
      <c r="G872" s="2">
        <v>10000002</v>
      </c>
      <c r="H872" s="2">
        <v>10010002</v>
      </c>
      <c r="I872" s="2">
        <f t="shared" si="12"/>
        <v>817</v>
      </c>
      <c r="J872" s="79">
        <v>42847.625</v>
      </c>
      <c r="M872" s="2">
        <v>7862</v>
      </c>
      <c r="N872" s="2">
        <v>0</v>
      </c>
      <c r="O872" s="2">
        <v>0</v>
      </c>
      <c r="P872" s="2">
        <v>0</v>
      </c>
      <c r="Q872" s="2">
        <v>0</v>
      </c>
      <c r="R872" s="2">
        <v>0</v>
      </c>
      <c r="S872" s="2">
        <v>0</v>
      </c>
      <c r="T872" s="2">
        <v>1</v>
      </c>
      <c r="X872" s="2">
        <v>0</v>
      </c>
      <c r="Y872" s="2">
        <v>0</v>
      </c>
      <c r="Z872" s="2">
        <v>2017</v>
      </c>
      <c r="AD872" s="2">
        <v>0</v>
      </c>
      <c r="AE872" s="2">
        <v>10840824</v>
      </c>
    </row>
    <row r="873" spans="1:31" ht="15" customHeight="1">
      <c r="A873" s="2">
        <v>10170870</v>
      </c>
      <c r="B873" s="2" t="s">
        <v>3288</v>
      </c>
      <c r="D873" s="2">
        <v>1</v>
      </c>
      <c r="G873" s="2">
        <v>10000002</v>
      </c>
      <c r="H873" s="2">
        <v>10010002</v>
      </c>
      <c r="I873" s="2">
        <f t="shared" si="12"/>
        <v>818</v>
      </c>
      <c r="J873" s="79">
        <v>42848.625</v>
      </c>
      <c r="M873" s="2">
        <v>3078</v>
      </c>
      <c r="N873" s="2">
        <v>0</v>
      </c>
      <c r="O873" s="2">
        <v>0</v>
      </c>
      <c r="P873" s="2">
        <v>0</v>
      </c>
      <c r="Q873" s="2">
        <v>0</v>
      </c>
      <c r="R873" s="2">
        <v>1</v>
      </c>
      <c r="S873" s="2">
        <v>1</v>
      </c>
      <c r="T873" s="2">
        <v>0</v>
      </c>
      <c r="X873" s="2">
        <v>0</v>
      </c>
      <c r="Y873" s="2">
        <v>0</v>
      </c>
      <c r="Z873" s="2">
        <v>2017</v>
      </c>
      <c r="AD873" s="2">
        <v>0</v>
      </c>
      <c r="AE873" s="2">
        <v>10840825</v>
      </c>
    </row>
    <row r="874" spans="1:31" ht="15" customHeight="1">
      <c r="A874" s="2">
        <v>10170871</v>
      </c>
      <c r="B874" s="2" t="s">
        <v>3289</v>
      </c>
      <c r="D874" s="2">
        <v>1</v>
      </c>
      <c r="G874" s="2">
        <v>10000002</v>
      </c>
      <c r="H874" s="2">
        <v>10010002</v>
      </c>
      <c r="I874" s="2">
        <f t="shared" si="12"/>
        <v>819</v>
      </c>
      <c r="J874" s="79">
        <v>42849.625</v>
      </c>
      <c r="M874" s="2">
        <v>8885</v>
      </c>
      <c r="N874" s="2">
        <v>0</v>
      </c>
      <c r="O874" s="2">
        <v>1</v>
      </c>
      <c r="P874" s="2">
        <v>0</v>
      </c>
      <c r="Q874" s="2">
        <v>1</v>
      </c>
      <c r="R874" s="2">
        <v>0</v>
      </c>
      <c r="S874" s="2">
        <v>0</v>
      </c>
      <c r="T874" s="2">
        <v>0</v>
      </c>
      <c r="X874" s="2">
        <v>0</v>
      </c>
      <c r="Y874" s="2">
        <v>0</v>
      </c>
      <c r="Z874" s="2">
        <v>2017</v>
      </c>
      <c r="AD874" s="2">
        <v>0</v>
      </c>
      <c r="AE874" s="2">
        <v>10840826</v>
      </c>
    </row>
    <row r="875" spans="1:31" ht="15" customHeight="1">
      <c r="A875" s="2">
        <v>10170872</v>
      </c>
      <c r="B875" s="2" t="s">
        <v>3290</v>
      </c>
      <c r="D875" s="2">
        <v>1</v>
      </c>
      <c r="G875" s="2">
        <v>10000002</v>
      </c>
      <c r="H875" s="2">
        <v>10010002</v>
      </c>
      <c r="I875" s="2">
        <f t="shared" si="12"/>
        <v>820</v>
      </c>
      <c r="J875" s="79">
        <v>42850.625</v>
      </c>
      <c r="M875" s="2">
        <v>6736</v>
      </c>
      <c r="N875" s="2">
        <v>1</v>
      </c>
      <c r="O875" s="2">
        <v>0</v>
      </c>
      <c r="P875" s="2">
        <v>0</v>
      </c>
      <c r="Q875" s="2">
        <v>1</v>
      </c>
      <c r="R875" s="2">
        <v>0</v>
      </c>
      <c r="S875" s="2">
        <v>0</v>
      </c>
      <c r="T875" s="2">
        <v>0</v>
      </c>
      <c r="X875" s="2">
        <v>0</v>
      </c>
      <c r="Y875" s="2">
        <v>0</v>
      </c>
      <c r="Z875" s="2">
        <v>2017</v>
      </c>
      <c r="AD875" s="2">
        <v>0</v>
      </c>
      <c r="AE875" s="2">
        <v>10840827</v>
      </c>
    </row>
    <row r="876" spans="1:31" ht="15" customHeight="1">
      <c r="A876" s="2">
        <v>10170873</v>
      </c>
      <c r="B876" s="2" t="s">
        <v>3291</v>
      </c>
      <c r="D876" s="2">
        <v>1</v>
      </c>
      <c r="G876" s="2">
        <v>10000002</v>
      </c>
      <c r="H876" s="2">
        <v>10010002</v>
      </c>
      <c r="I876" s="2">
        <f t="shared" si="12"/>
        <v>821</v>
      </c>
      <c r="J876" s="79">
        <v>42851.625</v>
      </c>
      <c r="M876" s="2">
        <v>5835</v>
      </c>
      <c r="N876" s="2">
        <v>0</v>
      </c>
      <c r="O876" s="2">
        <v>0</v>
      </c>
      <c r="P876" s="2">
        <v>1</v>
      </c>
      <c r="Q876" s="2">
        <v>0</v>
      </c>
      <c r="R876" s="2">
        <v>0</v>
      </c>
      <c r="S876" s="2">
        <v>0</v>
      </c>
      <c r="T876" s="2">
        <v>0</v>
      </c>
      <c r="X876" s="2">
        <v>0</v>
      </c>
      <c r="Y876" s="2">
        <v>0</v>
      </c>
      <c r="Z876" s="2">
        <v>2017</v>
      </c>
      <c r="AD876" s="2">
        <v>0</v>
      </c>
      <c r="AE876" s="2">
        <v>10840828</v>
      </c>
    </row>
    <row r="877" spans="1:31" ht="15" customHeight="1">
      <c r="A877" s="2">
        <v>10170874</v>
      </c>
      <c r="B877" s="2" t="s">
        <v>3292</v>
      </c>
      <c r="D877" s="2">
        <v>1</v>
      </c>
      <c r="G877" s="2">
        <v>10000002</v>
      </c>
      <c r="H877" s="2">
        <v>10010002</v>
      </c>
      <c r="I877" s="2">
        <f t="shared" si="12"/>
        <v>822</v>
      </c>
      <c r="J877" s="79">
        <v>42852.625</v>
      </c>
      <c r="M877" s="2">
        <v>945</v>
      </c>
      <c r="N877" s="2">
        <v>0</v>
      </c>
      <c r="O877" s="2">
        <v>0</v>
      </c>
      <c r="P877" s="2">
        <v>0</v>
      </c>
      <c r="Q877" s="2">
        <v>1</v>
      </c>
      <c r="R877" s="2">
        <v>0</v>
      </c>
      <c r="S877" s="2">
        <v>0</v>
      </c>
      <c r="T877" s="2">
        <v>1</v>
      </c>
      <c r="X877" s="2">
        <v>0</v>
      </c>
      <c r="Y877" s="2">
        <v>0</v>
      </c>
      <c r="Z877" s="2">
        <v>2017</v>
      </c>
      <c r="AD877" s="2">
        <v>0</v>
      </c>
      <c r="AE877" s="2">
        <v>10840829</v>
      </c>
    </row>
    <row r="878" spans="1:31" ht="15" customHeight="1">
      <c r="A878" s="2">
        <v>10170875</v>
      </c>
      <c r="B878" s="2" t="s">
        <v>3293</v>
      </c>
      <c r="D878" s="2">
        <v>1</v>
      </c>
      <c r="G878" s="2">
        <v>10000002</v>
      </c>
      <c r="H878" s="2">
        <v>10010002</v>
      </c>
      <c r="I878" s="2">
        <f t="shared" si="12"/>
        <v>823</v>
      </c>
      <c r="J878" s="79">
        <v>42853.625</v>
      </c>
      <c r="M878" s="2">
        <v>8197</v>
      </c>
      <c r="N878" s="2">
        <v>0</v>
      </c>
      <c r="O878" s="2">
        <v>0</v>
      </c>
      <c r="P878" s="2">
        <v>0</v>
      </c>
      <c r="Q878" s="2">
        <v>1</v>
      </c>
      <c r="R878" s="2">
        <v>0</v>
      </c>
      <c r="S878" s="2">
        <v>1</v>
      </c>
      <c r="T878" s="2">
        <v>0</v>
      </c>
      <c r="X878" s="2">
        <v>0</v>
      </c>
      <c r="Y878" s="2">
        <v>0</v>
      </c>
      <c r="Z878" s="2">
        <v>2017</v>
      </c>
      <c r="AD878" s="2">
        <v>0</v>
      </c>
      <c r="AE878" s="2">
        <v>10840830</v>
      </c>
    </row>
    <row r="879" spans="1:31" ht="15" customHeight="1">
      <c r="A879" s="2">
        <v>10170876</v>
      </c>
      <c r="B879" s="2" t="s">
        <v>3294</v>
      </c>
      <c r="C879" s="2" t="s">
        <v>713</v>
      </c>
      <c r="D879" s="2">
        <v>1</v>
      </c>
      <c r="E879" s="2" t="s">
        <v>713</v>
      </c>
      <c r="G879" s="2">
        <v>10000002</v>
      </c>
      <c r="H879" s="2">
        <v>10010002</v>
      </c>
      <c r="I879" s="2">
        <f t="shared" si="12"/>
        <v>824</v>
      </c>
      <c r="J879" s="79">
        <v>42846.625</v>
      </c>
      <c r="M879" s="2">
        <v>3178</v>
      </c>
      <c r="N879" s="2">
        <v>0</v>
      </c>
      <c r="O879" s="2">
        <v>1</v>
      </c>
      <c r="P879" s="2">
        <v>0</v>
      </c>
      <c r="Q879" s="2">
        <v>0</v>
      </c>
      <c r="R879" s="2">
        <v>0</v>
      </c>
      <c r="S879" s="2">
        <v>1</v>
      </c>
      <c r="T879" s="2">
        <v>0</v>
      </c>
      <c r="X879" s="2">
        <v>0</v>
      </c>
      <c r="Y879" s="2">
        <v>0</v>
      </c>
      <c r="Z879" s="2">
        <v>2017</v>
      </c>
      <c r="AD879" s="2">
        <v>0</v>
      </c>
      <c r="AE879" s="2">
        <v>10840831</v>
      </c>
    </row>
    <row r="880" spans="1:31" ht="15" customHeight="1">
      <c r="A880" s="2">
        <v>10170877</v>
      </c>
      <c r="B880" s="2" t="s">
        <v>3295</v>
      </c>
      <c r="C880" s="2" t="s">
        <v>714</v>
      </c>
      <c r="D880" s="2">
        <v>1</v>
      </c>
      <c r="E880" s="2" t="s">
        <v>714</v>
      </c>
      <c r="G880" s="2">
        <v>10000002</v>
      </c>
      <c r="H880" s="2">
        <v>10010002</v>
      </c>
      <c r="I880" s="2">
        <f t="shared" si="12"/>
        <v>825</v>
      </c>
      <c r="J880" s="79">
        <v>42846.625</v>
      </c>
      <c r="M880" s="2">
        <v>3837</v>
      </c>
      <c r="N880" s="2">
        <v>0</v>
      </c>
      <c r="O880" s="2">
        <v>0</v>
      </c>
      <c r="P880" s="2">
        <v>0</v>
      </c>
      <c r="Q880" s="2">
        <v>1</v>
      </c>
      <c r="R880" s="2">
        <v>0</v>
      </c>
      <c r="S880" s="2">
        <v>1</v>
      </c>
      <c r="T880" s="2">
        <v>0</v>
      </c>
      <c r="X880" s="2">
        <v>0</v>
      </c>
      <c r="Y880" s="2">
        <v>0</v>
      </c>
      <c r="Z880" s="2">
        <v>2017</v>
      </c>
      <c r="AD880" s="2">
        <v>0</v>
      </c>
      <c r="AE880" s="2">
        <v>10840832</v>
      </c>
    </row>
    <row r="881" spans="1:31" ht="15" customHeight="1">
      <c r="A881" s="2">
        <v>10170878</v>
      </c>
      <c r="B881" s="2" t="s">
        <v>3296</v>
      </c>
      <c r="C881" s="2" t="s">
        <v>715</v>
      </c>
      <c r="D881" s="2">
        <v>1</v>
      </c>
      <c r="E881" s="2" t="s">
        <v>715</v>
      </c>
      <c r="G881" s="2">
        <v>10000002</v>
      </c>
      <c r="H881" s="2">
        <v>10010002</v>
      </c>
      <c r="I881" s="2">
        <f t="shared" si="12"/>
        <v>826</v>
      </c>
      <c r="J881" s="79">
        <v>42846.625</v>
      </c>
      <c r="M881" s="2">
        <v>6407</v>
      </c>
      <c r="N881" s="2">
        <v>1</v>
      </c>
      <c r="O881" s="2">
        <v>0</v>
      </c>
      <c r="P881" s="2">
        <v>0</v>
      </c>
      <c r="Q881" s="2">
        <v>0</v>
      </c>
      <c r="R881" s="2">
        <v>1</v>
      </c>
      <c r="S881" s="2">
        <v>0</v>
      </c>
      <c r="T881" s="2">
        <v>0</v>
      </c>
      <c r="X881" s="2">
        <v>0</v>
      </c>
      <c r="Y881" s="2">
        <v>0</v>
      </c>
      <c r="Z881" s="2">
        <v>2017</v>
      </c>
      <c r="AD881" s="2">
        <v>0</v>
      </c>
      <c r="AE881" s="2">
        <v>10840833</v>
      </c>
    </row>
    <row r="882" spans="1:31" ht="15" customHeight="1">
      <c r="A882" s="2">
        <v>10170879</v>
      </c>
      <c r="B882" s="2" t="s">
        <v>3297</v>
      </c>
      <c r="C882" s="2" t="s">
        <v>716</v>
      </c>
      <c r="D882" s="2">
        <v>1</v>
      </c>
      <c r="E882" s="2" t="s">
        <v>716</v>
      </c>
      <c r="G882" s="2">
        <v>10000002</v>
      </c>
      <c r="H882" s="2">
        <v>10010002</v>
      </c>
      <c r="I882" s="2">
        <f t="shared" si="12"/>
        <v>827</v>
      </c>
      <c r="J882" s="79">
        <v>42846.625</v>
      </c>
      <c r="M882" s="2">
        <v>6731</v>
      </c>
      <c r="N882" s="2">
        <v>0</v>
      </c>
      <c r="O882" s="2">
        <v>0</v>
      </c>
      <c r="P882" s="2">
        <v>2</v>
      </c>
      <c r="Q882" s="2">
        <v>0</v>
      </c>
      <c r="R882" s="2">
        <v>0</v>
      </c>
      <c r="S882" s="2">
        <v>0</v>
      </c>
      <c r="T882" s="2">
        <v>0</v>
      </c>
      <c r="X882" s="2">
        <v>0</v>
      </c>
      <c r="Y882" s="2">
        <v>0</v>
      </c>
      <c r="Z882" s="2">
        <v>2017</v>
      </c>
      <c r="AD882" s="2">
        <v>0</v>
      </c>
      <c r="AE882" s="2">
        <v>10840834</v>
      </c>
    </row>
    <row r="883" spans="1:31" ht="15" customHeight="1">
      <c r="A883" s="2">
        <v>10170880</v>
      </c>
      <c r="B883" s="2" t="s">
        <v>3298</v>
      </c>
      <c r="C883" s="2" t="s">
        <v>3299</v>
      </c>
      <c r="D883" s="2">
        <v>1</v>
      </c>
      <c r="E883" s="2" t="s">
        <v>3299</v>
      </c>
      <c r="G883" s="2">
        <v>10000002</v>
      </c>
      <c r="H883" s="2">
        <v>10010002</v>
      </c>
      <c r="I883" s="2">
        <f t="shared" si="12"/>
        <v>828</v>
      </c>
      <c r="J883" s="79">
        <v>42844.625</v>
      </c>
      <c r="M883" s="2">
        <v>4035</v>
      </c>
      <c r="N883" s="2">
        <v>1</v>
      </c>
      <c r="O883" s="2">
        <v>0</v>
      </c>
      <c r="P883" s="2">
        <v>0</v>
      </c>
      <c r="Q883" s="2">
        <v>0</v>
      </c>
      <c r="R883" s="2">
        <v>1</v>
      </c>
      <c r="S883" s="2">
        <v>0</v>
      </c>
      <c r="T883" s="2">
        <v>0</v>
      </c>
      <c r="X883" s="2">
        <v>0</v>
      </c>
      <c r="Y883" s="2">
        <v>0</v>
      </c>
      <c r="Z883" s="2">
        <v>2017</v>
      </c>
      <c r="AD883" s="2">
        <v>1</v>
      </c>
      <c r="AE883" s="2">
        <v>10840835</v>
      </c>
    </row>
    <row r="884" spans="1:31" ht="15" customHeight="1">
      <c r="A884" s="2">
        <v>10170881</v>
      </c>
      <c r="B884" s="2" t="s">
        <v>3300</v>
      </c>
      <c r="C884" s="2" t="s">
        <v>3301</v>
      </c>
      <c r="D884" s="2">
        <v>1</v>
      </c>
      <c r="E884" s="2" t="s">
        <v>3301</v>
      </c>
      <c r="G884" s="2">
        <v>10000002</v>
      </c>
      <c r="H884" s="2">
        <v>10010002</v>
      </c>
      <c r="I884" s="2">
        <f t="shared" si="12"/>
        <v>829</v>
      </c>
      <c r="J884" s="79">
        <v>42844.625</v>
      </c>
      <c r="M884" s="2">
        <v>5025</v>
      </c>
      <c r="N884" s="2">
        <v>0</v>
      </c>
      <c r="O884" s="2">
        <v>0</v>
      </c>
      <c r="P884" s="2">
        <v>0</v>
      </c>
      <c r="Q884" s="2">
        <v>1</v>
      </c>
      <c r="R884" s="2">
        <v>0</v>
      </c>
      <c r="S884" s="2">
        <v>0</v>
      </c>
      <c r="T884" s="2">
        <v>0</v>
      </c>
      <c r="X884" s="2">
        <v>0</v>
      </c>
      <c r="Y884" s="2">
        <v>0</v>
      </c>
      <c r="Z884" s="2">
        <v>2017</v>
      </c>
      <c r="AD884" s="2">
        <v>1</v>
      </c>
      <c r="AE884" s="2">
        <v>10840836</v>
      </c>
    </row>
    <row r="885" spans="1:31" ht="15" customHeight="1">
      <c r="A885" s="2">
        <v>10170882</v>
      </c>
      <c r="B885" s="2" t="s">
        <v>3302</v>
      </c>
      <c r="C885" s="2" t="s">
        <v>3303</v>
      </c>
      <c r="D885" s="2">
        <v>1</v>
      </c>
      <c r="E885" s="2" t="s">
        <v>3303</v>
      </c>
      <c r="G885" s="2">
        <v>10000002</v>
      </c>
      <c r="H885" s="2">
        <v>10010002</v>
      </c>
      <c r="I885" s="2">
        <f t="shared" si="12"/>
        <v>830</v>
      </c>
      <c r="J885" s="79">
        <v>42844.625</v>
      </c>
      <c r="M885" s="2">
        <v>5613</v>
      </c>
      <c r="N885" s="2">
        <v>0</v>
      </c>
      <c r="O885" s="2">
        <v>0</v>
      </c>
      <c r="P885" s="2">
        <v>1</v>
      </c>
      <c r="Q885" s="2">
        <v>0</v>
      </c>
      <c r="R885" s="2">
        <v>0</v>
      </c>
      <c r="S885" s="2">
        <v>0</v>
      </c>
      <c r="T885" s="2">
        <v>0</v>
      </c>
      <c r="X885" s="2">
        <v>0</v>
      </c>
      <c r="Y885" s="2">
        <v>0</v>
      </c>
      <c r="Z885" s="2">
        <v>2017</v>
      </c>
      <c r="AD885" s="2">
        <v>1</v>
      </c>
      <c r="AE885" s="2">
        <v>10840837</v>
      </c>
    </row>
    <row r="886" spans="1:31" ht="15" customHeight="1">
      <c r="A886" s="2">
        <v>10170883</v>
      </c>
      <c r="B886" s="2" t="s">
        <v>3304</v>
      </c>
      <c r="C886" s="2" t="s">
        <v>3305</v>
      </c>
      <c r="D886" s="2">
        <v>1</v>
      </c>
      <c r="E886" s="2" t="s">
        <v>3305</v>
      </c>
      <c r="G886" s="2">
        <v>10000002</v>
      </c>
      <c r="H886" s="2">
        <v>10010002</v>
      </c>
      <c r="I886" s="2">
        <f t="shared" si="12"/>
        <v>831</v>
      </c>
      <c r="J886" s="79">
        <v>42844.625</v>
      </c>
      <c r="M886" s="2">
        <v>8541</v>
      </c>
      <c r="N886" s="2">
        <v>1</v>
      </c>
      <c r="O886" s="2">
        <v>1</v>
      </c>
      <c r="P886" s="2">
        <v>0</v>
      </c>
      <c r="Q886" s="2">
        <v>0</v>
      </c>
      <c r="R886" s="2">
        <v>0</v>
      </c>
      <c r="S886" s="2">
        <v>0</v>
      </c>
      <c r="T886" s="2">
        <v>0</v>
      </c>
      <c r="X886" s="2">
        <v>0</v>
      </c>
      <c r="Y886" s="2">
        <v>0</v>
      </c>
      <c r="Z886" s="2">
        <v>2017</v>
      </c>
      <c r="AD886" s="2">
        <v>1</v>
      </c>
      <c r="AE886" s="2">
        <v>10840838</v>
      </c>
    </row>
    <row r="887" spans="1:31" ht="15" customHeight="1">
      <c r="A887" s="2">
        <v>10170884</v>
      </c>
      <c r="B887" s="2" t="s">
        <v>3306</v>
      </c>
      <c r="C887" s="2" t="s">
        <v>3307</v>
      </c>
      <c r="D887" s="2">
        <v>1</v>
      </c>
      <c r="E887" s="2" t="s">
        <v>3307</v>
      </c>
      <c r="G887" s="2">
        <v>10000002</v>
      </c>
      <c r="H887" s="2">
        <v>10010002</v>
      </c>
      <c r="I887" s="2">
        <f t="shared" si="12"/>
        <v>832</v>
      </c>
      <c r="J887" s="79">
        <v>42844.625</v>
      </c>
      <c r="M887" s="2">
        <v>8061</v>
      </c>
      <c r="N887" s="2">
        <v>0</v>
      </c>
      <c r="O887" s="2">
        <v>0</v>
      </c>
      <c r="P887" s="2">
        <v>1</v>
      </c>
      <c r="Q887" s="2">
        <v>1</v>
      </c>
      <c r="R887" s="2">
        <v>0</v>
      </c>
      <c r="S887" s="2">
        <v>1</v>
      </c>
      <c r="T887" s="2">
        <v>0</v>
      </c>
      <c r="X887" s="2">
        <v>0</v>
      </c>
      <c r="Y887" s="2">
        <v>0</v>
      </c>
      <c r="Z887" s="2">
        <v>2017</v>
      </c>
      <c r="AD887" s="2">
        <v>1</v>
      </c>
      <c r="AE887" s="2">
        <v>10840839</v>
      </c>
    </row>
    <row r="888" spans="1:31" ht="15" customHeight="1">
      <c r="A888" s="2">
        <v>10170885</v>
      </c>
      <c r="B888" s="2" t="s">
        <v>3308</v>
      </c>
      <c r="C888" s="2" t="s">
        <v>3309</v>
      </c>
      <c r="D888" s="2">
        <v>1</v>
      </c>
      <c r="E888" s="2" t="s">
        <v>3309</v>
      </c>
      <c r="G888" s="2">
        <v>10000002</v>
      </c>
      <c r="H888" s="2">
        <v>10010002</v>
      </c>
      <c r="I888" s="2">
        <f t="shared" si="12"/>
        <v>833</v>
      </c>
      <c r="J888" s="79">
        <v>42844.625</v>
      </c>
      <c r="M888" s="2">
        <v>8154</v>
      </c>
      <c r="N888" s="2">
        <v>0</v>
      </c>
      <c r="O888" s="2">
        <v>0</v>
      </c>
      <c r="P888" s="2">
        <v>0</v>
      </c>
      <c r="Q888" s="2">
        <v>0</v>
      </c>
      <c r="R888" s="2">
        <v>0</v>
      </c>
      <c r="S888" s="2">
        <v>0</v>
      </c>
      <c r="T888" s="2">
        <v>1</v>
      </c>
      <c r="X888" s="2">
        <v>0</v>
      </c>
      <c r="Y888" s="2">
        <v>0</v>
      </c>
      <c r="Z888" s="2">
        <v>2017</v>
      </c>
      <c r="AD888" s="2">
        <v>1</v>
      </c>
      <c r="AE888" s="2">
        <v>10840840</v>
      </c>
    </row>
    <row r="889" spans="1:31" ht="15" customHeight="1">
      <c r="A889" s="2">
        <v>10170886</v>
      </c>
      <c r="B889" s="2" t="s">
        <v>3310</v>
      </c>
      <c r="C889" s="2" t="s">
        <v>3311</v>
      </c>
      <c r="D889" s="2">
        <v>1</v>
      </c>
      <c r="E889" s="2" t="s">
        <v>3311</v>
      </c>
      <c r="G889" s="2">
        <v>10000002</v>
      </c>
      <c r="H889" s="2">
        <v>10010002</v>
      </c>
      <c r="I889" s="2">
        <f t="shared" si="12"/>
        <v>834</v>
      </c>
      <c r="J889" s="79">
        <v>42844.625</v>
      </c>
      <c r="M889" s="2">
        <v>2261</v>
      </c>
      <c r="N889" s="2">
        <v>0</v>
      </c>
      <c r="O889" s="2">
        <v>0</v>
      </c>
      <c r="P889" s="2">
        <v>0</v>
      </c>
      <c r="Q889" s="2">
        <v>0</v>
      </c>
      <c r="R889" s="2">
        <v>0</v>
      </c>
      <c r="S889" s="2">
        <v>0</v>
      </c>
      <c r="T889" s="2">
        <v>1</v>
      </c>
      <c r="X889" s="2">
        <v>0</v>
      </c>
      <c r="Y889" s="2">
        <v>0</v>
      </c>
      <c r="Z889" s="2">
        <v>2017</v>
      </c>
      <c r="AD889" s="2">
        <v>1</v>
      </c>
      <c r="AE889" s="2">
        <v>10840841</v>
      </c>
    </row>
    <row r="890" spans="1:31" ht="15" customHeight="1">
      <c r="A890" s="2">
        <v>10170887</v>
      </c>
      <c r="B890" s="2" t="s">
        <v>3312</v>
      </c>
      <c r="C890" s="2" t="s">
        <v>3313</v>
      </c>
      <c r="D890" s="2">
        <v>1</v>
      </c>
      <c r="E890" s="2" t="s">
        <v>3313</v>
      </c>
      <c r="G890" s="2">
        <v>10000002</v>
      </c>
      <c r="H890" s="2">
        <v>10010002</v>
      </c>
      <c r="I890" s="2">
        <f t="shared" si="12"/>
        <v>835</v>
      </c>
      <c r="J890" s="79">
        <v>42844.625</v>
      </c>
      <c r="M890" s="2">
        <v>2796</v>
      </c>
      <c r="N890" s="2">
        <v>0</v>
      </c>
      <c r="O890" s="2">
        <v>0</v>
      </c>
      <c r="P890" s="2">
        <v>0</v>
      </c>
      <c r="Q890" s="2">
        <v>0</v>
      </c>
      <c r="R890" s="2">
        <v>1</v>
      </c>
      <c r="S890" s="2">
        <v>1</v>
      </c>
      <c r="T890" s="2">
        <v>0</v>
      </c>
      <c r="X890" s="2">
        <v>0</v>
      </c>
      <c r="Y890" s="2">
        <v>0</v>
      </c>
      <c r="Z890" s="2">
        <v>2017</v>
      </c>
      <c r="AD890" s="2">
        <v>1</v>
      </c>
      <c r="AE890" s="2">
        <v>10840842</v>
      </c>
    </row>
    <row r="891" spans="1:31" ht="15" customHeight="1">
      <c r="A891" s="2">
        <v>10170888</v>
      </c>
      <c r="B891" s="2" t="s">
        <v>3314</v>
      </c>
      <c r="C891" s="2" t="s">
        <v>3315</v>
      </c>
      <c r="D891" s="2">
        <v>1</v>
      </c>
      <c r="E891" s="2" t="s">
        <v>3315</v>
      </c>
      <c r="G891" s="2">
        <v>10000002</v>
      </c>
      <c r="H891" s="2">
        <v>10010002</v>
      </c>
      <c r="I891" s="2">
        <f t="shared" si="12"/>
        <v>836</v>
      </c>
      <c r="J891" s="79">
        <v>42844.625</v>
      </c>
      <c r="M891" s="2">
        <v>4778</v>
      </c>
      <c r="N891" s="2">
        <v>0</v>
      </c>
      <c r="O891" s="2">
        <v>1</v>
      </c>
      <c r="P891" s="2">
        <v>0</v>
      </c>
      <c r="Q891" s="2">
        <v>1</v>
      </c>
      <c r="R891" s="2">
        <v>0</v>
      </c>
      <c r="S891" s="2">
        <v>0</v>
      </c>
      <c r="T891" s="2">
        <v>0</v>
      </c>
      <c r="X891" s="2">
        <v>0</v>
      </c>
      <c r="Y891" s="2">
        <v>0</v>
      </c>
      <c r="Z891" s="2">
        <v>2017</v>
      </c>
      <c r="AD891" s="2">
        <v>1</v>
      </c>
      <c r="AE891" s="2">
        <v>10840843</v>
      </c>
    </row>
    <row r="892" spans="1:31" ht="15" customHeight="1">
      <c r="A892" s="2">
        <v>10170889</v>
      </c>
      <c r="B892" s="2" t="s">
        <v>3316</v>
      </c>
      <c r="C892" s="2" t="s">
        <v>3317</v>
      </c>
      <c r="D892" s="2">
        <v>1</v>
      </c>
      <c r="E892" s="2" t="s">
        <v>3317</v>
      </c>
      <c r="G892" s="2">
        <v>10000002</v>
      </c>
      <c r="H892" s="2">
        <v>10010002</v>
      </c>
      <c r="I892" s="2">
        <f t="shared" si="12"/>
        <v>837</v>
      </c>
      <c r="J892" s="79">
        <v>42844.625</v>
      </c>
      <c r="M892" s="2">
        <v>1795</v>
      </c>
      <c r="N892" s="2">
        <v>1</v>
      </c>
      <c r="O892" s="2">
        <v>0</v>
      </c>
      <c r="P892" s="2">
        <v>0</v>
      </c>
      <c r="Q892" s="2">
        <v>1</v>
      </c>
      <c r="R892" s="2">
        <v>0</v>
      </c>
      <c r="S892" s="2">
        <v>0</v>
      </c>
      <c r="T892" s="2">
        <v>0</v>
      </c>
      <c r="X892" s="2">
        <v>0</v>
      </c>
      <c r="Y892" s="2">
        <v>0</v>
      </c>
      <c r="Z892" s="2">
        <v>2017</v>
      </c>
      <c r="AD892" s="2">
        <v>1</v>
      </c>
      <c r="AE892" s="2">
        <v>10840844</v>
      </c>
    </row>
    <row r="893" spans="1:31" ht="15" customHeight="1">
      <c r="A893" s="2">
        <v>10170890</v>
      </c>
      <c r="B893" s="2" t="s">
        <v>3318</v>
      </c>
      <c r="C893" s="2" t="s">
        <v>3319</v>
      </c>
      <c r="D893" s="2">
        <v>1</v>
      </c>
      <c r="E893" s="2" t="s">
        <v>3319</v>
      </c>
      <c r="G893" s="2">
        <v>10000002</v>
      </c>
      <c r="H893" s="2">
        <v>10010002</v>
      </c>
      <c r="I893" s="2">
        <f t="shared" ref="I893:I954" si="13">I892+1</f>
        <v>838</v>
      </c>
      <c r="J893" s="79">
        <v>42844.625</v>
      </c>
      <c r="M893" s="2">
        <v>8971</v>
      </c>
      <c r="N893" s="2">
        <v>0</v>
      </c>
      <c r="O893" s="2">
        <v>0</v>
      </c>
      <c r="P893" s="2">
        <v>0</v>
      </c>
      <c r="Q893" s="2">
        <v>1</v>
      </c>
      <c r="R893" s="2">
        <v>0</v>
      </c>
      <c r="S893" s="2">
        <v>0</v>
      </c>
      <c r="T893" s="2">
        <v>0</v>
      </c>
      <c r="X893" s="2">
        <v>0</v>
      </c>
      <c r="Y893" s="2">
        <v>0</v>
      </c>
      <c r="Z893" s="2">
        <v>2017</v>
      </c>
      <c r="AD893" s="2">
        <v>1</v>
      </c>
      <c r="AE893" s="2">
        <v>10840845</v>
      </c>
    </row>
    <row r="894" spans="1:31" ht="15" customHeight="1">
      <c r="A894" s="2">
        <v>10170891</v>
      </c>
      <c r="B894" s="2" t="s">
        <v>3320</v>
      </c>
      <c r="C894" s="2" t="s">
        <v>3321</v>
      </c>
      <c r="D894" s="2">
        <v>1</v>
      </c>
      <c r="E894" s="2" t="s">
        <v>3321</v>
      </c>
      <c r="G894" s="2">
        <v>10000002</v>
      </c>
      <c r="H894" s="2">
        <v>10010002</v>
      </c>
      <c r="I894" s="2">
        <f t="shared" si="13"/>
        <v>839</v>
      </c>
      <c r="J894" s="79">
        <v>42844.625</v>
      </c>
      <c r="M894" s="2">
        <v>9695</v>
      </c>
      <c r="N894" s="2">
        <v>0</v>
      </c>
      <c r="O894" s="2">
        <v>0</v>
      </c>
      <c r="P894" s="2">
        <v>0</v>
      </c>
      <c r="Q894" s="2">
        <v>1</v>
      </c>
      <c r="R894" s="2">
        <v>0</v>
      </c>
      <c r="S894" s="2">
        <v>0</v>
      </c>
      <c r="T894" s="2">
        <v>1</v>
      </c>
      <c r="X894" s="2">
        <v>0</v>
      </c>
      <c r="Y894" s="2">
        <v>0</v>
      </c>
      <c r="Z894" s="2">
        <v>2017</v>
      </c>
      <c r="AD894" s="2">
        <v>1</v>
      </c>
      <c r="AE894" s="2">
        <v>10840846</v>
      </c>
    </row>
    <row r="895" spans="1:31" ht="15" customHeight="1">
      <c r="A895" s="2">
        <v>10170892</v>
      </c>
      <c r="B895" s="2" t="s">
        <v>3322</v>
      </c>
      <c r="C895" s="2" t="s">
        <v>3323</v>
      </c>
      <c r="D895" s="2">
        <v>1</v>
      </c>
      <c r="E895" s="2" t="s">
        <v>3323</v>
      </c>
      <c r="G895" s="2">
        <v>10000002</v>
      </c>
      <c r="H895" s="2">
        <v>10010002</v>
      </c>
      <c r="I895" s="2">
        <f t="shared" si="13"/>
        <v>840</v>
      </c>
      <c r="J895" s="79">
        <v>42844.625</v>
      </c>
      <c r="M895" s="2">
        <v>2846</v>
      </c>
      <c r="N895" s="2">
        <v>0</v>
      </c>
      <c r="O895" s="2">
        <v>0</v>
      </c>
      <c r="P895" s="2">
        <v>0</v>
      </c>
      <c r="Q895" s="2">
        <v>1</v>
      </c>
      <c r="R895" s="2">
        <v>0</v>
      </c>
      <c r="S895" s="2">
        <v>1</v>
      </c>
      <c r="T895" s="2">
        <v>0</v>
      </c>
      <c r="X895" s="2">
        <v>0</v>
      </c>
      <c r="Y895" s="2">
        <v>0</v>
      </c>
      <c r="Z895" s="2">
        <v>2017</v>
      </c>
      <c r="AD895" s="2">
        <v>1</v>
      </c>
      <c r="AE895" s="2">
        <v>10840847</v>
      </c>
    </row>
    <row r="896" spans="1:31" ht="15" customHeight="1">
      <c r="A896" s="2">
        <v>10170893</v>
      </c>
      <c r="B896" s="2" t="s">
        <v>3324</v>
      </c>
      <c r="C896" s="2" t="s">
        <v>3325</v>
      </c>
      <c r="D896" s="2">
        <v>1</v>
      </c>
      <c r="E896" s="2" t="s">
        <v>3325</v>
      </c>
      <c r="G896" s="2">
        <v>10000002</v>
      </c>
      <c r="H896" s="2">
        <v>10010002</v>
      </c>
      <c r="I896" s="2">
        <f t="shared" si="13"/>
        <v>841</v>
      </c>
      <c r="J896" s="79">
        <v>42844.625</v>
      </c>
      <c r="M896" s="2">
        <v>4165</v>
      </c>
      <c r="N896" s="2">
        <v>0</v>
      </c>
      <c r="O896" s="2">
        <v>1</v>
      </c>
      <c r="P896" s="2">
        <v>0</v>
      </c>
      <c r="Q896" s="2">
        <v>0</v>
      </c>
      <c r="R896" s="2">
        <v>0</v>
      </c>
      <c r="S896" s="2">
        <v>1</v>
      </c>
      <c r="T896" s="2">
        <v>0</v>
      </c>
      <c r="X896" s="2">
        <v>0</v>
      </c>
      <c r="Y896" s="2">
        <v>0</v>
      </c>
      <c r="Z896" s="2">
        <v>2017</v>
      </c>
      <c r="AD896" s="2">
        <v>1</v>
      </c>
      <c r="AE896" s="2">
        <v>10840848</v>
      </c>
    </row>
    <row r="897" spans="1:31" ht="15" customHeight="1">
      <c r="A897" s="2">
        <v>10170894</v>
      </c>
      <c r="B897" s="2" t="s">
        <v>3326</v>
      </c>
      <c r="C897" s="2" t="s">
        <v>575</v>
      </c>
      <c r="D897" s="2">
        <v>1</v>
      </c>
      <c r="E897" s="2" t="s">
        <v>575</v>
      </c>
      <c r="G897" s="2">
        <v>10000009</v>
      </c>
      <c r="H897" s="2">
        <v>10010009</v>
      </c>
      <c r="I897" s="2">
        <f t="shared" si="13"/>
        <v>842</v>
      </c>
      <c r="J897" s="79">
        <v>42844.625</v>
      </c>
      <c r="M897" s="2">
        <v>9381</v>
      </c>
      <c r="N897" s="2">
        <v>0</v>
      </c>
      <c r="O897" s="2">
        <v>0</v>
      </c>
      <c r="P897" s="2">
        <v>0</v>
      </c>
      <c r="Q897" s="2">
        <v>1</v>
      </c>
      <c r="R897" s="2">
        <v>0</v>
      </c>
      <c r="S897" s="2">
        <v>1</v>
      </c>
      <c r="T897" s="2">
        <v>0</v>
      </c>
      <c r="X897" s="2">
        <v>0</v>
      </c>
      <c r="Y897" s="2">
        <v>0</v>
      </c>
      <c r="Z897" s="2">
        <v>2017</v>
      </c>
      <c r="AD897" s="2">
        <v>1</v>
      </c>
      <c r="AE897" s="2">
        <v>10840849</v>
      </c>
    </row>
    <row r="898" spans="1:31" ht="15" customHeight="1">
      <c r="A898" s="2">
        <v>10170895</v>
      </c>
      <c r="B898" s="2" t="s">
        <v>3327</v>
      </c>
      <c r="C898" s="2" t="s">
        <v>576</v>
      </c>
      <c r="D898" s="2">
        <v>1</v>
      </c>
      <c r="E898" s="2" t="s">
        <v>576</v>
      </c>
      <c r="G898" s="2">
        <v>10000009</v>
      </c>
      <c r="H898" s="2">
        <v>10010009</v>
      </c>
      <c r="I898" s="2">
        <f t="shared" si="13"/>
        <v>843</v>
      </c>
      <c r="J898" s="79">
        <v>42844.625</v>
      </c>
      <c r="M898" s="2">
        <v>6519</v>
      </c>
      <c r="N898" s="2">
        <v>1</v>
      </c>
      <c r="O898" s="2">
        <v>0</v>
      </c>
      <c r="P898" s="2">
        <v>0</v>
      </c>
      <c r="Q898" s="2">
        <v>0</v>
      </c>
      <c r="R898" s="2">
        <v>1</v>
      </c>
      <c r="S898" s="2">
        <v>0</v>
      </c>
      <c r="T898" s="2">
        <v>0</v>
      </c>
      <c r="X898" s="2">
        <v>0</v>
      </c>
      <c r="Y898" s="2">
        <v>0</v>
      </c>
      <c r="Z898" s="2">
        <v>2017</v>
      </c>
      <c r="AD898" s="2">
        <v>1</v>
      </c>
      <c r="AE898" s="2">
        <v>10840850</v>
      </c>
    </row>
    <row r="899" spans="1:31" ht="15" customHeight="1">
      <c r="A899" s="2">
        <v>10170896</v>
      </c>
      <c r="B899" s="2" t="s">
        <v>3328</v>
      </c>
      <c r="C899" s="2" t="s">
        <v>743</v>
      </c>
      <c r="D899" s="2">
        <v>1</v>
      </c>
      <c r="E899" s="2" t="s">
        <v>743</v>
      </c>
      <c r="G899" s="2">
        <v>10000009</v>
      </c>
      <c r="H899" s="2">
        <v>10010009</v>
      </c>
      <c r="I899" s="2">
        <f t="shared" si="13"/>
        <v>844</v>
      </c>
      <c r="J899" s="79">
        <v>42844.625</v>
      </c>
      <c r="M899" s="2">
        <v>9134</v>
      </c>
      <c r="N899" s="2">
        <v>0</v>
      </c>
      <c r="O899" s="2">
        <v>0</v>
      </c>
      <c r="P899" s="2">
        <v>2</v>
      </c>
      <c r="Q899" s="2">
        <v>0</v>
      </c>
      <c r="R899" s="2">
        <v>0</v>
      </c>
      <c r="S899" s="2">
        <v>0</v>
      </c>
      <c r="T899" s="2">
        <v>0</v>
      </c>
      <c r="X899" s="2">
        <v>0</v>
      </c>
      <c r="Y899" s="2">
        <v>0</v>
      </c>
      <c r="Z899" s="2">
        <v>2017</v>
      </c>
      <c r="AD899" s="2">
        <v>1</v>
      </c>
      <c r="AE899" s="2">
        <v>10840851</v>
      </c>
    </row>
    <row r="900" spans="1:31" ht="15" customHeight="1">
      <c r="A900" s="2">
        <v>10170897</v>
      </c>
      <c r="B900" s="2" t="s">
        <v>3329</v>
      </c>
      <c r="D900" s="2">
        <v>1</v>
      </c>
      <c r="G900" s="2">
        <v>10000002</v>
      </c>
      <c r="H900" s="2">
        <v>10010002</v>
      </c>
      <c r="I900" s="2">
        <f t="shared" si="13"/>
        <v>845</v>
      </c>
      <c r="J900" s="79">
        <v>42846.625</v>
      </c>
      <c r="M900" s="2">
        <v>6492</v>
      </c>
      <c r="N900" s="2">
        <v>1</v>
      </c>
      <c r="O900" s="2">
        <v>0</v>
      </c>
      <c r="P900" s="2">
        <v>0</v>
      </c>
      <c r="Q900" s="2">
        <v>0</v>
      </c>
      <c r="R900" s="2">
        <v>1</v>
      </c>
      <c r="S900" s="2">
        <v>0</v>
      </c>
      <c r="T900" s="2">
        <v>0</v>
      </c>
      <c r="X900" s="2">
        <v>0</v>
      </c>
      <c r="Y900" s="2">
        <v>0</v>
      </c>
      <c r="Z900" s="2">
        <v>2017</v>
      </c>
      <c r="AD900" s="2">
        <v>1</v>
      </c>
      <c r="AE900" s="2">
        <v>10840852</v>
      </c>
    </row>
    <row r="901" spans="1:31" ht="15" customHeight="1">
      <c r="A901" s="2">
        <v>10170898</v>
      </c>
      <c r="B901" s="2" t="s">
        <v>3330</v>
      </c>
      <c r="C901" s="2" t="s">
        <v>3281</v>
      </c>
      <c r="D901" s="2">
        <v>1</v>
      </c>
      <c r="E901" s="2" t="s">
        <v>3281</v>
      </c>
      <c r="G901" s="2">
        <v>10000002</v>
      </c>
      <c r="H901" s="2">
        <v>10010002</v>
      </c>
      <c r="I901" s="2">
        <f t="shared" si="13"/>
        <v>846</v>
      </c>
      <c r="J901" s="79">
        <v>42846.625</v>
      </c>
      <c r="M901" s="2">
        <v>7293</v>
      </c>
      <c r="N901" s="2">
        <v>0</v>
      </c>
      <c r="O901" s="2">
        <v>0</v>
      </c>
      <c r="P901" s="2">
        <v>0</v>
      </c>
      <c r="Q901" s="2">
        <v>1</v>
      </c>
      <c r="R901" s="2">
        <v>0</v>
      </c>
      <c r="S901" s="2">
        <v>0</v>
      </c>
      <c r="T901" s="2">
        <v>0</v>
      </c>
      <c r="X901" s="2">
        <v>0</v>
      </c>
      <c r="Y901" s="2">
        <v>0</v>
      </c>
      <c r="Z901" s="2">
        <v>2017</v>
      </c>
      <c r="AD901" s="2">
        <v>1</v>
      </c>
      <c r="AE901" s="2">
        <v>10840853</v>
      </c>
    </row>
    <row r="902" spans="1:31" ht="15" customHeight="1">
      <c r="A902" s="2">
        <v>10170899</v>
      </c>
      <c r="B902" s="2" t="s">
        <v>3331</v>
      </c>
      <c r="C902" s="2" t="s">
        <v>3332</v>
      </c>
      <c r="D902" s="2">
        <v>1</v>
      </c>
      <c r="E902" s="2" t="s">
        <v>3332</v>
      </c>
      <c r="G902" s="2">
        <v>10000002</v>
      </c>
      <c r="H902" s="2">
        <v>10010002</v>
      </c>
      <c r="I902" s="2">
        <f t="shared" si="13"/>
        <v>847</v>
      </c>
      <c r="J902" s="79">
        <v>42846.625</v>
      </c>
      <c r="M902" s="2">
        <v>3864</v>
      </c>
      <c r="N902" s="2">
        <v>0</v>
      </c>
      <c r="O902" s="2">
        <v>0</v>
      </c>
      <c r="P902" s="2">
        <v>1</v>
      </c>
      <c r="Q902" s="2">
        <v>0</v>
      </c>
      <c r="R902" s="2">
        <v>0</v>
      </c>
      <c r="S902" s="2">
        <v>0</v>
      </c>
      <c r="T902" s="2">
        <v>0</v>
      </c>
      <c r="X902" s="2">
        <v>0</v>
      </c>
      <c r="Y902" s="2">
        <v>0</v>
      </c>
      <c r="Z902" s="2">
        <v>2017</v>
      </c>
      <c r="AD902" s="2">
        <v>1</v>
      </c>
      <c r="AE902" s="2">
        <v>10840854</v>
      </c>
    </row>
    <row r="903" spans="1:31" ht="15" customHeight="1">
      <c r="A903" s="2">
        <v>10170900</v>
      </c>
      <c r="B903" s="2" t="s">
        <v>3333</v>
      </c>
      <c r="C903" s="2" t="s">
        <v>3332</v>
      </c>
      <c r="D903" s="2">
        <v>1</v>
      </c>
      <c r="E903" s="2" t="s">
        <v>3332</v>
      </c>
      <c r="G903" s="2">
        <v>10000002</v>
      </c>
      <c r="H903" s="2">
        <v>10010002</v>
      </c>
      <c r="I903" s="2">
        <f t="shared" si="13"/>
        <v>848</v>
      </c>
      <c r="J903" s="79">
        <v>42846.625</v>
      </c>
      <c r="M903" s="2">
        <v>5994</v>
      </c>
      <c r="N903" s="2">
        <v>1</v>
      </c>
      <c r="O903" s="2">
        <v>1</v>
      </c>
      <c r="P903" s="2">
        <v>0</v>
      </c>
      <c r="Q903" s="2">
        <v>0</v>
      </c>
      <c r="R903" s="2">
        <v>0</v>
      </c>
      <c r="S903" s="2">
        <v>0</v>
      </c>
      <c r="T903" s="2">
        <v>0</v>
      </c>
      <c r="X903" s="2">
        <v>0</v>
      </c>
      <c r="Y903" s="2">
        <v>0</v>
      </c>
      <c r="Z903" s="2">
        <v>2017</v>
      </c>
      <c r="AD903" s="2">
        <v>0</v>
      </c>
      <c r="AE903" s="2">
        <v>10840855</v>
      </c>
    </row>
    <row r="904" spans="1:31" ht="15" customHeight="1">
      <c r="A904" s="2">
        <v>10170901</v>
      </c>
      <c r="B904" s="2" t="s">
        <v>3334</v>
      </c>
      <c r="C904" s="2" t="s">
        <v>3335</v>
      </c>
      <c r="D904" s="2">
        <v>1</v>
      </c>
      <c r="E904" s="2" t="s">
        <v>3335</v>
      </c>
      <c r="G904" s="2">
        <v>10000002</v>
      </c>
      <c r="H904" s="2">
        <v>10010002</v>
      </c>
      <c r="I904" s="2">
        <f t="shared" si="13"/>
        <v>849</v>
      </c>
      <c r="J904" s="79">
        <v>42846.625</v>
      </c>
      <c r="M904" s="2">
        <v>601</v>
      </c>
      <c r="N904" s="2">
        <v>0</v>
      </c>
      <c r="O904" s="2">
        <v>0</v>
      </c>
      <c r="P904" s="2">
        <v>1</v>
      </c>
      <c r="Q904" s="2">
        <v>1</v>
      </c>
      <c r="R904" s="2">
        <v>0</v>
      </c>
      <c r="S904" s="2">
        <v>1</v>
      </c>
      <c r="T904" s="2">
        <v>0</v>
      </c>
      <c r="X904" s="2">
        <v>0</v>
      </c>
      <c r="Y904" s="2">
        <v>0</v>
      </c>
      <c r="Z904" s="2">
        <v>2017</v>
      </c>
      <c r="AD904" s="2">
        <v>1</v>
      </c>
      <c r="AE904" s="2">
        <v>10840856</v>
      </c>
    </row>
    <row r="905" spans="1:31" ht="15" customHeight="1">
      <c r="A905" s="2">
        <v>10170902</v>
      </c>
      <c r="B905" s="2" t="s">
        <v>3336</v>
      </c>
      <c r="C905" s="2" t="s">
        <v>3335</v>
      </c>
      <c r="D905" s="2">
        <v>1</v>
      </c>
      <c r="E905" s="2" t="s">
        <v>3335</v>
      </c>
      <c r="G905" s="2">
        <v>10000002</v>
      </c>
      <c r="H905" s="2">
        <v>10010002</v>
      </c>
      <c r="I905" s="2">
        <f t="shared" si="13"/>
        <v>850</v>
      </c>
      <c r="J905" s="79">
        <v>42846.625</v>
      </c>
      <c r="M905" s="2">
        <v>8659</v>
      </c>
      <c r="N905" s="2">
        <v>0</v>
      </c>
      <c r="O905" s="2">
        <v>0</v>
      </c>
      <c r="P905" s="2">
        <v>0</v>
      </c>
      <c r="Q905" s="2">
        <v>0</v>
      </c>
      <c r="R905" s="2">
        <v>0</v>
      </c>
      <c r="S905" s="2">
        <v>0</v>
      </c>
      <c r="T905" s="2">
        <v>1</v>
      </c>
      <c r="X905" s="2">
        <v>0</v>
      </c>
      <c r="Y905" s="2">
        <v>0</v>
      </c>
      <c r="Z905" s="2">
        <v>2017</v>
      </c>
      <c r="AD905" s="2">
        <v>0</v>
      </c>
      <c r="AE905" s="2">
        <v>10840857</v>
      </c>
    </row>
    <row r="906" spans="1:31" ht="15" customHeight="1">
      <c r="A906" s="2">
        <v>10170903</v>
      </c>
      <c r="B906" s="2" t="s">
        <v>3337</v>
      </c>
      <c r="C906" s="2" t="s">
        <v>3338</v>
      </c>
      <c r="D906" s="2">
        <v>1</v>
      </c>
      <c r="E906" s="2" t="s">
        <v>3338</v>
      </c>
      <c r="G906" s="2">
        <v>10000002</v>
      </c>
      <c r="H906" s="2">
        <v>10010002</v>
      </c>
      <c r="I906" s="2">
        <f t="shared" si="13"/>
        <v>851</v>
      </c>
      <c r="J906" s="79">
        <v>42846.625</v>
      </c>
      <c r="M906" s="2">
        <v>1264</v>
      </c>
      <c r="N906" s="2">
        <v>0</v>
      </c>
      <c r="O906" s="2">
        <v>0</v>
      </c>
      <c r="P906" s="2">
        <v>0</v>
      </c>
      <c r="Q906" s="2">
        <v>0</v>
      </c>
      <c r="R906" s="2">
        <v>0</v>
      </c>
      <c r="S906" s="2">
        <v>0</v>
      </c>
      <c r="T906" s="2">
        <v>1</v>
      </c>
      <c r="X906" s="2">
        <v>0</v>
      </c>
      <c r="Y906" s="2">
        <v>0</v>
      </c>
      <c r="Z906" s="2">
        <v>2017</v>
      </c>
      <c r="AD906" s="2">
        <v>0</v>
      </c>
      <c r="AE906" s="2">
        <v>10840858</v>
      </c>
    </row>
    <row r="907" spans="1:31" ht="15" customHeight="1">
      <c r="A907" s="2">
        <v>10170904</v>
      </c>
      <c r="B907" s="2" t="s">
        <v>3339</v>
      </c>
      <c r="C907" s="2" t="s">
        <v>3338</v>
      </c>
      <c r="D907" s="2">
        <v>1</v>
      </c>
      <c r="E907" s="2" t="s">
        <v>3338</v>
      </c>
      <c r="G907" s="2">
        <v>10000002</v>
      </c>
      <c r="H907" s="2">
        <v>10010002</v>
      </c>
      <c r="I907" s="2">
        <f t="shared" si="13"/>
        <v>852</v>
      </c>
      <c r="J907" s="79">
        <v>42846.625</v>
      </c>
      <c r="M907" s="2">
        <v>440</v>
      </c>
      <c r="N907" s="2">
        <v>0</v>
      </c>
      <c r="O907" s="2">
        <v>0</v>
      </c>
      <c r="P907" s="2">
        <v>0</v>
      </c>
      <c r="Q907" s="2">
        <v>0</v>
      </c>
      <c r="R907" s="2">
        <v>1</v>
      </c>
      <c r="S907" s="2">
        <v>1</v>
      </c>
      <c r="T907" s="2">
        <v>0</v>
      </c>
      <c r="X907" s="2">
        <v>0</v>
      </c>
      <c r="Y907" s="2">
        <v>0</v>
      </c>
      <c r="Z907" s="2">
        <v>2017</v>
      </c>
      <c r="AD907" s="2">
        <v>0</v>
      </c>
      <c r="AE907" s="2">
        <v>10840859</v>
      </c>
    </row>
    <row r="908" spans="1:31" ht="15" customHeight="1">
      <c r="A908" s="2">
        <v>10170905</v>
      </c>
      <c r="B908" s="2" t="s">
        <v>3340</v>
      </c>
      <c r="C908" s="2" t="s">
        <v>3341</v>
      </c>
      <c r="D908" s="2">
        <v>1</v>
      </c>
      <c r="E908" s="2" t="s">
        <v>3341</v>
      </c>
      <c r="G908" s="2">
        <v>10000002</v>
      </c>
      <c r="H908" s="2">
        <v>10010002</v>
      </c>
      <c r="I908" s="2">
        <f t="shared" si="13"/>
        <v>853</v>
      </c>
      <c r="J908" s="79">
        <v>42846.625</v>
      </c>
      <c r="M908" s="2">
        <v>6212</v>
      </c>
      <c r="N908" s="2">
        <v>0</v>
      </c>
      <c r="O908" s="2">
        <v>1</v>
      </c>
      <c r="P908" s="2">
        <v>0</v>
      </c>
      <c r="Q908" s="2">
        <v>1</v>
      </c>
      <c r="R908" s="2">
        <v>0</v>
      </c>
      <c r="S908" s="2">
        <v>0</v>
      </c>
      <c r="T908" s="2">
        <v>0</v>
      </c>
      <c r="X908" s="2">
        <v>0</v>
      </c>
      <c r="Y908" s="2">
        <v>0</v>
      </c>
      <c r="Z908" s="2">
        <v>2017</v>
      </c>
      <c r="AD908" s="2">
        <v>0</v>
      </c>
      <c r="AE908" s="2">
        <v>10840860</v>
      </c>
    </row>
    <row r="909" spans="1:31" ht="15" customHeight="1">
      <c r="A909" s="2">
        <v>10170906</v>
      </c>
      <c r="B909" s="2" t="s">
        <v>3342</v>
      </c>
      <c r="C909" s="2" t="s">
        <v>3341</v>
      </c>
      <c r="D909" s="2">
        <v>1</v>
      </c>
      <c r="E909" s="2" t="s">
        <v>3341</v>
      </c>
      <c r="G909" s="2">
        <v>10000002</v>
      </c>
      <c r="H909" s="2">
        <v>10010002</v>
      </c>
      <c r="I909" s="2">
        <f t="shared" si="13"/>
        <v>854</v>
      </c>
      <c r="J909" s="79">
        <v>42846.625</v>
      </c>
      <c r="M909" s="2">
        <v>4895</v>
      </c>
      <c r="N909" s="2">
        <v>1</v>
      </c>
      <c r="O909" s="2">
        <v>0</v>
      </c>
      <c r="P909" s="2">
        <v>0</v>
      </c>
      <c r="Q909" s="2">
        <v>1</v>
      </c>
      <c r="R909" s="2">
        <v>0</v>
      </c>
      <c r="S909" s="2">
        <v>0</v>
      </c>
      <c r="T909" s="2">
        <v>0</v>
      </c>
      <c r="X909" s="2">
        <v>0</v>
      </c>
      <c r="Y909" s="2">
        <v>0</v>
      </c>
      <c r="Z909" s="2">
        <v>2017</v>
      </c>
      <c r="AD909" s="2">
        <v>0</v>
      </c>
      <c r="AE909" s="2">
        <v>10840861</v>
      </c>
    </row>
    <row r="910" spans="1:31" ht="15" customHeight="1">
      <c r="A910" s="2">
        <v>10170907</v>
      </c>
      <c r="B910" s="2" t="s">
        <v>3343</v>
      </c>
      <c r="C910" s="2" t="s">
        <v>3344</v>
      </c>
      <c r="D910" s="2">
        <v>1</v>
      </c>
      <c r="E910" s="2" t="s">
        <v>3344</v>
      </c>
      <c r="G910" s="2">
        <v>10000002</v>
      </c>
      <c r="H910" s="2">
        <v>10010002</v>
      </c>
      <c r="I910" s="2">
        <f t="shared" si="13"/>
        <v>855</v>
      </c>
      <c r="J910" s="79">
        <v>42846.625</v>
      </c>
      <c r="M910" s="2">
        <v>4598</v>
      </c>
      <c r="N910" s="2">
        <v>0</v>
      </c>
      <c r="O910" s="2">
        <v>0</v>
      </c>
      <c r="P910" s="2">
        <v>0</v>
      </c>
      <c r="Q910" s="2">
        <v>0</v>
      </c>
      <c r="R910" s="2">
        <v>1</v>
      </c>
      <c r="S910" s="2">
        <v>0</v>
      </c>
      <c r="T910" s="2">
        <v>0</v>
      </c>
      <c r="X910" s="2">
        <v>0</v>
      </c>
      <c r="Y910" s="2">
        <v>0</v>
      </c>
      <c r="Z910" s="2">
        <v>2017</v>
      </c>
      <c r="AD910" s="2">
        <v>1</v>
      </c>
      <c r="AE910" s="2">
        <v>10840862</v>
      </c>
    </row>
    <row r="911" spans="1:31" ht="15" customHeight="1">
      <c r="A911" s="2">
        <v>10170908</v>
      </c>
      <c r="B911" s="2" t="s">
        <v>3345</v>
      </c>
      <c r="C911" s="2" t="s">
        <v>3344</v>
      </c>
      <c r="D911" s="2">
        <v>1</v>
      </c>
      <c r="E911" s="2" t="s">
        <v>3344</v>
      </c>
      <c r="G911" s="2">
        <v>10000002</v>
      </c>
      <c r="H911" s="2">
        <v>10010002</v>
      </c>
      <c r="I911" s="2">
        <f t="shared" si="13"/>
        <v>856</v>
      </c>
      <c r="J911" s="79">
        <v>42846.625</v>
      </c>
      <c r="M911" s="2">
        <v>2268</v>
      </c>
      <c r="N911" s="2">
        <v>0</v>
      </c>
      <c r="O911" s="2">
        <v>0</v>
      </c>
      <c r="P911" s="2">
        <v>0</v>
      </c>
      <c r="Q911" s="2">
        <v>1</v>
      </c>
      <c r="R911" s="2">
        <v>0</v>
      </c>
      <c r="S911" s="2">
        <v>0</v>
      </c>
      <c r="T911" s="2">
        <v>1</v>
      </c>
      <c r="X911" s="2">
        <v>0</v>
      </c>
      <c r="Y911" s="2">
        <v>0</v>
      </c>
      <c r="Z911" s="2">
        <v>2017</v>
      </c>
      <c r="AD911" s="2">
        <v>1</v>
      </c>
      <c r="AE911" s="2">
        <v>10840863</v>
      </c>
    </row>
    <row r="912" spans="1:31" ht="15" customHeight="1">
      <c r="A912" s="2">
        <v>10170909</v>
      </c>
      <c r="B912" s="2" t="s">
        <v>3346</v>
      </c>
      <c r="C912" s="2" t="s">
        <v>3347</v>
      </c>
      <c r="D912" s="2">
        <v>1</v>
      </c>
      <c r="E912" s="2" t="s">
        <v>3347</v>
      </c>
      <c r="G912" s="2">
        <v>10000002</v>
      </c>
      <c r="H912" s="2">
        <v>10010002</v>
      </c>
      <c r="I912" s="2">
        <f t="shared" si="13"/>
        <v>857</v>
      </c>
      <c r="J912" s="79">
        <v>42846.625</v>
      </c>
      <c r="M912" s="2">
        <v>6332</v>
      </c>
      <c r="N912" s="2">
        <v>0</v>
      </c>
      <c r="O912" s="2">
        <v>0</v>
      </c>
      <c r="P912" s="2">
        <v>0</v>
      </c>
      <c r="Q912" s="2">
        <v>1</v>
      </c>
      <c r="R912" s="2">
        <v>0</v>
      </c>
      <c r="S912" s="2">
        <v>1</v>
      </c>
      <c r="T912" s="2">
        <v>0</v>
      </c>
      <c r="X912" s="2">
        <v>0</v>
      </c>
      <c r="Y912" s="2">
        <v>0</v>
      </c>
      <c r="Z912" s="2">
        <v>2017</v>
      </c>
      <c r="AD912" s="2">
        <v>1</v>
      </c>
      <c r="AE912" s="2">
        <v>10840864</v>
      </c>
    </row>
    <row r="913" spans="1:31" ht="15" customHeight="1">
      <c r="A913" s="2">
        <v>10170910</v>
      </c>
      <c r="B913" s="2" t="s">
        <v>3348</v>
      </c>
      <c r="C913" s="2" t="s">
        <v>3347</v>
      </c>
      <c r="D913" s="2">
        <v>1</v>
      </c>
      <c r="E913" s="2" t="s">
        <v>3347</v>
      </c>
      <c r="G913" s="2">
        <v>10000002</v>
      </c>
      <c r="H913" s="2">
        <v>10010002</v>
      </c>
      <c r="I913" s="2">
        <f t="shared" si="13"/>
        <v>858</v>
      </c>
      <c r="J913" s="79">
        <v>42846.625</v>
      </c>
      <c r="M913" s="2">
        <v>5525</v>
      </c>
      <c r="N913" s="2">
        <v>0</v>
      </c>
      <c r="O913" s="2">
        <v>1</v>
      </c>
      <c r="P913" s="2">
        <v>0</v>
      </c>
      <c r="Q913" s="2">
        <v>0</v>
      </c>
      <c r="R913" s="2">
        <v>0</v>
      </c>
      <c r="S913" s="2">
        <v>1</v>
      </c>
      <c r="T913" s="2">
        <v>0</v>
      </c>
      <c r="X913" s="2">
        <v>0</v>
      </c>
      <c r="Y913" s="2">
        <v>0</v>
      </c>
      <c r="Z913" s="2">
        <v>2017</v>
      </c>
      <c r="AD913" s="2">
        <v>0</v>
      </c>
      <c r="AE913" s="2">
        <v>10840865</v>
      </c>
    </row>
    <row r="914" spans="1:31" ht="15" customHeight="1">
      <c r="A914" s="2">
        <v>10170911</v>
      </c>
      <c r="B914" s="2" t="s">
        <v>3349</v>
      </c>
      <c r="C914" s="2" t="s">
        <v>3350</v>
      </c>
      <c r="D914" s="2">
        <v>1</v>
      </c>
      <c r="E914" s="2" t="s">
        <v>3350</v>
      </c>
      <c r="G914" s="2">
        <v>10000002</v>
      </c>
      <c r="H914" s="2">
        <v>10010002</v>
      </c>
      <c r="I914" s="2">
        <f t="shared" si="13"/>
        <v>859</v>
      </c>
      <c r="J914" s="79">
        <v>42846.625</v>
      </c>
      <c r="M914" s="2">
        <v>3384</v>
      </c>
      <c r="N914" s="2">
        <v>0</v>
      </c>
      <c r="O914" s="2">
        <v>0</v>
      </c>
      <c r="P914" s="2">
        <v>0</v>
      </c>
      <c r="Q914" s="2">
        <v>1</v>
      </c>
      <c r="R914" s="2">
        <v>0</v>
      </c>
      <c r="S914" s="2">
        <v>1</v>
      </c>
      <c r="T914" s="2">
        <v>0</v>
      </c>
      <c r="X914" s="2">
        <v>0</v>
      </c>
      <c r="Y914" s="2">
        <v>0</v>
      </c>
      <c r="Z914" s="2">
        <v>2017</v>
      </c>
      <c r="AD914" s="2">
        <v>1</v>
      </c>
      <c r="AE914" s="2">
        <v>10840866</v>
      </c>
    </row>
    <row r="915" spans="1:31" ht="15" customHeight="1">
      <c r="A915" s="2">
        <v>10170912</v>
      </c>
      <c r="B915" s="2" t="s">
        <v>3351</v>
      </c>
      <c r="C915" s="2" t="s">
        <v>3350</v>
      </c>
      <c r="D915" s="2">
        <v>1</v>
      </c>
      <c r="E915" s="2" t="s">
        <v>3350</v>
      </c>
      <c r="G915" s="2">
        <v>10000002</v>
      </c>
      <c r="H915" s="2">
        <v>10010002</v>
      </c>
      <c r="I915" s="2">
        <f t="shared" si="13"/>
        <v>860</v>
      </c>
      <c r="J915" s="79">
        <v>42846.625</v>
      </c>
      <c r="M915" s="2">
        <v>3420</v>
      </c>
      <c r="N915" s="2">
        <v>1</v>
      </c>
      <c r="O915" s="2">
        <v>0</v>
      </c>
      <c r="P915" s="2">
        <v>0</v>
      </c>
      <c r="Q915" s="2">
        <v>0</v>
      </c>
      <c r="R915" s="2">
        <v>1</v>
      </c>
      <c r="S915" s="2">
        <v>0</v>
      </c>
      <c r="T915" s="2">
        <v>0</v>
      </c>
      <c r="X915" s="2">
        <v>0</v>
      </c>
      <c r="Y915" s="2">
        <v>0</v>
      </c>
      <c r="Z915" s="2">
        <v>2017</v>
      </c>
      <c r="AD915" s="2">
        <v>0</v>
      </c>
      <c r="AE915" s="2">
        <v>10840867</v>
      </c>
    </row>
    <row r="916" spans="1:31" ht="15" customHeight="1">
      <c r="A916" s="2">
        <v>10170913</v>
      </c>
      <c r="B916" s="2" t="s">
        <v>3352</v>
      </c>
      <c r="C916" s="2" t="s">
        <v>3353</v>
      </c>
      <c r="D916" s="2">
        <v>1</v>
      </c>
      <c r="E916" s="2" t="s">
        <v>3353</v>
      </c>
      <c r="G916" s="2">
        <v>10000002</v>
      </c>
      <c r="H916" s="2">
        <v>10010002</v>
      </c>
      <c r="I916" s="2">
        <f t="shared" si="13"/>
        <v>861</v>
      </c>
      <c r="J916" s="79">
        <v>42846.625</v>
      </c>
      <c r="M916" s="2">
        <v>2953</v>
      </c>
      <c r="N916" s="2">
        <v>0</v>
      </c>
      <c r="O916" s="2">
        <v>0</v>
      </c>
      <c r="P916" s="2">
        <v>2</v>
      </c>
      <c r="Q916" s="2">
        <v>0</v>
      </c>
      <c r="R916" s="2">
        <v>0</v>
      </c>
      <c r="S916" s="2">
        <v>0</v>
      </c>
      <c r="T916" s="2">
        <v>0</v>
      </c>
      <c r="X916" s="2">
        <v>0</v>
      </c>
      <c r="Y916" s="2">
        <v>0</v>
      </c>
      <c r="Z916" s="2">
        <v>2017</v>
      </c>
      <c r="AD916" s="2">
        <v>1</v>
      </c>
      <c r="AE916" s="2">
        <v>10840868</v>
      </c>
    </row>
    <row r="917" spans="1:31" ht="15" customHeight="1">
      <c r="A917" s="2">
        <v>10170914</v>
      </c>
      <c r="B917" s="2" t="s">
        <v>3354</v>
      </c>
      <c r="C917" s="2" t="s">
        <v>3353</v>
      </c>
      <c r="D917" s="2">
        <v>1</v>
      </c>
      <c r="E917" s="2" t="s">
        <v>3353</v>
      </c>
      <c r="G917" s="2">
        <v>10000002</v>
      </c>
      <c r="H917" s="2">
        <v>10010002</v>
      </c>
      <c r="I917" s="2">
        <f t="shared" si="13"/>
        <v>862</v>
      </c>
      <c r="J917" s="79">
        <v>42846.625</v>
      </c>
      <c r="M917" s="2">
        <v>8273</v>
      </c>
      <c r="N917" s="2">
        <v>1</v>
      </c>
      <c r="O917" s="2">
        <v>0</v>
      </c>
      <c r="P917" s="2">
        <v>0</v>
      </c>
      <c r="Q917" s="2">
        <v>0</v>
      </c>
      <c r="R917" s="2">
        <v>1</v>
      </c>
      <c r="S917" s="2">
        <v>0</v>
      </c>
      <c r="T917" s="2">
        <v>0</v>
      </c>
      <c r="X917" s="2">
        <v>0</v>
      </c>
      <c r="Y917" s="2">
        <v>0</v>
      </c>
      <c r="Z917" s="2">
        <v>2017</v>
      </c>
      <c r="AD917" s="2">
        <v>0</v>
      </c>
      <c r="AE917" s="2">
        <v>10840869</v>
      </c>
    </row>
    <row r="918" spans="1:31" ht="15" customHeight="1">
      <c r="A918" s="2">
        <v>10170915</v>
      </c>
      <c r="B918" s="2" t="s">
        <v>3355</v>
      </c>
      <c r="C918" s="2" t="s">
        <v>3356</v>
      </c>
      <c r="D918" s="2">
        <v>1</v>
      </c>
      <c r="E918" s="2" t="s">
        <v>3356</v>
      </c>
      <c r="G918" s="2">
        <v>10000002</v>
      </c>
      <c r="H918" s="2">
        <v>10010002</v>
      </c>
      <c r="I918" s="2">
        <f t="shared" si="13"/>
        <v>863</v>
      </c>
      <c r="J918" s="79">
        <v>42846.625</v>
      </c>
      <c r="M918" s="2">
        <v>4139</v>
      </c>
      <c r="N918" s="2">
        <v>0</v>
      </c>
      <c r="O918" s="2">
        <v>0</v>
      </c>
      <c r="P918" s="2">
        <v>0</v>
      </c>
      <c r="Q918" s="2">
        <v>1</v>
      </c>
      <c r="R918" s="2">
        <v>0</v>
      </c>
      <c r="S918" s="2">
        <v>0</v>
      </c>
      <c r="T918" s="2">
        <v>0</v>
      </c>
      <c r="X918" s="2">
        <v>0</v>
      </c>
      <c r="Y918" s="2">
        <v>0</v>
      </c>
      <c r="Z918" s="2">
        <v>2017</v>
      </c>
      <c r="AD918" s="2">
        <v>0</v>
      </c>
      <c r="AE918" s="2">
        <v>10840870</v>
      </c>
    </row>
    <row r="919" spans="1:31" ht="15" customHeight="1">
      <c r="A919" s="2">
        <v>10170916</v>
      </c>
      <c r="B919" s="2" t="s">
        <v>3357</v>
      </c>
      <c r="C919" s="2" t="s">
        <v>3356</v>
      </c>
      <c r="D919" s="2">
        <v>1</v>
      </c>
      <c r="E919" s="2" t="s">
        <v>3356</v>
      </c>
      <c r="G919" s="2">
        <v>10000002</v>
      </c>
      <c r="H919" s="2">
        <v>10010002</v>
      </c>
      <c r="I919" s="2">
        <f t="shared" si="13"/>
        <v>864</v>
      </c>
      <c r="J919" s="79">
        <v>42846.625</v>
      </c>
      <c r="M919" s="2">
        <v>1400</v>
      </c>
      <c r="N919" s="2">
        <v>0</v>
      </c>
      <c r="O919" s="2">
        <v>0</v>
      </c>
      <c r="P919" s="2">
        <v>1</v>
      </c>
      <c r="Q919" s="2">
        <v>0</v>
      </c>
      <c r="R919" s="2">
        <v>0</v>
      </c>
      <c r="S919" s="2">
        <v>0</v>
      </c>
      <c r="T919" s="2">
        <v>0</v>
      </c>
      <c r="X919" s="2">
        <v>0</v>
      </c>
      <c r="Y919" s="2">
        <v>0</v>
      </c>
      <c r="Z919" s="2">
        <v>2017</v>
      </c>
      <c r="AD919" s="2">
        <v>0</v>
      </c>
      <c r="AE919" s="2">
        <v>10840871</v>
      </c>
    </row>
    <row r="920" spans="1:31" ht="15" customHeight="1">
      <c r="A920" s="2">
        <v>10170917</v>
      </c>
      <c r="B920" s="2" t="s">
        <v>3358</v>
      </c>
      <c r="C920" s="2" t="s">
        <v>3359</v>
      </c>
      <c r="D920" s="2">
        <v>1</v>
      </c>
      <c r="E920" s="2" t="s">
        <v>3359</v>
      </c>
      <c r="G920" s="2">
        <v>10000002</v>
      </c>
      <c r="H920" s="2">
        <v>10010002</v>
      </c>
      <c r="I920" s="2">
        <f t="shared" si="13"/>
        <v>865</v>
      </c>
      <c r="J920" s="79">
        <v>42846.625</v>
      </c>
      <c r="M920" s="2">
        <v>1350</v>
      </c>
      <c r="N920" s="2">
        <v>1</v>
      </c>
      <c r="O920" s="2">
        <v>1</v>
      </c>
      <c r="P920" s="2">
        <v>0</v>
      </c>
      <c r="Q920" s="2">
        <v>0</v>
      </c>
      <c r="R920" s="2">
        <v>0</v>
      </c>
      <c r="S920" s="2">
        <v>0</v>
      </c>
      <c r="T920" s="2">
        <v>0</v>
      </c>
      <c r="X920" s="2">
        <v>0</v>
      </c>
      <c r="Y920" s="2">
        <v>0</v>
      </c>
      <c r="Z920" s="2">
        <v>2017</v>
      </c>
      <c r="AD920" s="2">
        <v>0</v>
      </c>
      <c r="AE920" s="2">
        <v>10840872</v>
      </c>
    </row>
    <row r="921" spans="1:31" ht="15" customHeight="1">
      <c r="A921" s="2">
        <v>10170918</v>
      </c>
      <c r="B921" s="2" t="s">
        <v>3360</v>
      </c>
      <c r="C921" s="2" t="s">
        <v>3359</v>
      </c>
      <c r="D921" s="2">
        <v>1</v>
      </c>
      <c r="E921" s="2" t="s">
        <v>3359</v>
      </c>
      <c r="G921" s="2">
        <v>10000002</v>
      </c>
      <c r="H921" s="2">
        <v>10010002</v>
      </c>
      <c r="I921" s="2">
        <f t="shared" si="13"/>
        <v>866</v>
      </c>
      <c r="J921" s="79">
        <v>42846.625</v>
      </c>
      <c r="M921" s="2">
        <v>8604</v>
      </c>
      <c r="N921" s="2">
        <v>0</v>
      </c>
      <c r="O921" s="2">
        <v>0</v>
      </c>
      <c r="P921" s="2">
        <v>1</v>
      </c>
      <c r="Q921" s="2">
        <v>1</v>
      </c>
      <c r="R921" s="2">
        <v>0</v>
      </c>
      <c r="S921" s="2">
        <v>1</v>
      </c>
      <c r="T921" s="2">
        <v>0</v>
      </c>
      <c r="X921" s="2">
        <v>0</v>
      </c>
      <c r="Y921" s="2">
        <v>0</v>
      </c>
      <c r="Z921" s="2">
        <v>2017</v>
      </c>
      <c r="AD921" s="2">
        <v>0</v>
      </c>
      <c r="AE921" s="2">
        <v>10840873</v>
      </c>
    </row>
    <row r="922" spans="1:31" ht="15" customHeight="1">
      <c r="A922" s="2">
        <v>10170919</v>
      </c>
      <c r="B922" s="2" t="s">
        <v>3361</v>
      </c>
      <c r="C922" s="2" t="s">
        <v>3362</v>
      </c>
      <c r="D922" s="2">
        <v>1</v>
      </c>
      <c r="E922" s="2" t="s">
        <v>3362</v>
      </c>
      <c r="G922" s="2">
        <v>10000002</v>
      </c>
      <c r="H922" s="2">
        <v>10010002</v>
      </c>
      <c r="I922" s="2">
        <f t="shared" si="13"/>
        <v>867</v>
      </c>
      <c r="J922" s="79">
        <v>42846.625</v>
      </c>
      <c r="M922" s="2">
        <v>835</v>
      </c>
      <c r="N922" s="2">
        <v>0</v>
      </c>
      <c r="O922" s="2">
        <v>0</v>
      </c>
      <c r="P922" s="2">
        <v>0</v>
      </c>
      <c r="Q922" s="2">
        <v>0</v>
      </c>
      <c r="R922" s="2">
        <v>0</v>
      </c>
      <c r="S922" s="2">
        <v>0</v>
      </c>
      <c r="T922" s="2">
        <v>1</v>
      </c>
      <c r="X922" s="2">
        <v>0</v>
      </c>
      <c r="Y922" s="2">
        <v>0</v>
      </c>
      <c r="Z922" s="2">
        <v>2017</v>
      </c>
      <c r="AD922" s="2">
        <v>1</v>
      </c>
      <c r="AE922" s="2">
        <v>10840874</v>
      </c>
    </row>
    <row r="923" spans="1:31" ht="15" customHeight="1">
      <c r="A923" s="2">
        <v>10170920</v>
      </c>
      <c r="B923" s="2" t="s">
        <v>3363</v>
      </c>
      <c r="C923" s="2" t="s">
        <v>3362</v>
      </c>
      <c r="D923" s="2">
        <v>1</v>
      </c>
      <c r="E923" s="2" t="s">
        <v>3362</v>
      </c>
      <c r="G923" s="2">
        <v>10000002</v>
      </c>
      <c r="H923" s="2">
        <v>10010002</v>
      </c>
      <c r="I923" s="2">
        <f t="shared" si="13"/>
        <v>868</v>
      </c>
      <c r="J923" s="79">
        <v>42846.625</v>
      </c>
      <c r="M923" s="2">
        <v>4163</v>
      </c>
      <c r="N923" s="2">
        <v>0</v>
      </c>
      <c r="O923" s="2">
        <v>0</v>
      </c>
      <c r="P923" s="2">
        <v>0</v>
      </c>
      <c r="Q923" s="2">
        <v>0</v>
      </c>
      <c r="R923" s="2">
        <v>0</v>
      </c>
      <c r="S923" s="2">
        <v>0</v>
      </c>
      <c r="T923" s="2">
        <v>1</v>
      </c>
      <c r="X923" s="2">
        <v>0</v>
      </c>
      <c r="Y923" s="2">
        <v>0</v>
      </c>
      <c r="Z923" s="2">
        <v>2017</v>
      </c>
      <c r="AD923" s="2">
        <v>1</v>
      </c>
      <c r="AE923" s="2">
        <v>10840875</v>
      </c>
    </row>
    <row r="924" spans="1:31" ht="15" customHeight="1">
      <c r="A924" s="2">
        <v>10170921</v>
      </c>
      <c r="B924" s="2" t="s">
        <v>3364</v>
      </c>
      <c r="C924" s="2" t="s">
        <v>3362</v>
      </c>
      <c r="D924" s="2">
        <v>1</v>
      </c>
      <c r="E924" s="2" t="s">
        <v>3362</v>
      </c>
      <c r="G924" s="2">
        <v>10000002</v>
      </c>
      <c r="H924" s="2">
        <v>10010002</v>
      </c>
      <c r="I924" s="2">
        <f t="shared" si="13"/>
        <v>869</v>
      </c>
      <c r="J924" s="79">
        <v>42846.625</v>
      </c>
      <c r="M924" s="2">
        <v>3710</v>
      </c>
      <c r="N924" s="2">
        <v>0</v>
      </c>
      <c r="O924" s="2">
        <v>0</v>
      </c>
      <c r="P924" s="2">
        <v>0</v>
      </c>
      <c r="Q924" s="2">
        <v>0</v>
      </c>
      <c r="R924" s="2">
        <v>1</v>
      </c>
      <c r="S924" s="2">
        <v>1</v>
      </c>
      <c r="T924" s="2">
        <v>0</v>
      </c>
      <c r="X924" s="2">
        <v>0</v>
      </c>
      <c r="Y924" s="2">
        <v>0</v>
      </c>
      <c r="Z924" s="2">
        <v>2017</v>
      </c>
      <c r="AD924" s="2">
        <v>0</v>
      </c>
      <c r="AE924" s="2">
        <v>10840876</v>
      </c>
    </row>
    <row r="925" spans="1:31" ht="15" customHeight="1">
      <c r="A925" s="2">
        <v>10170922</v>
      </c>
      <c r="B925" s="2" t="s">
        <v>3365</v>
      </c>
      <c r="C925" s="2" t="s">
        <v>3366</v>
      </c>
      <c r="D925" s="2">
        <v>1</v>
      </c>
      <c r="E925" s="2" t="s">
        <v>3366</v>
      </c>
      <c r="G925" s="2">
        <v>10000002</v>
      </c>
      <c r="H925" s="2">
        <v>10010002</v>
      </c>
      <c r="I925" s="2">
        <f t="shared" si="13"/>
        <v>870</v>
      </c>
      <c r="J925" s="79">
        <v>42846.625</v>
      </c>
      <c r="M925" s="2">
        <v>4087</v>
      </c>
      <c r="N925" s="2">
        <v>0</v>
      </c>
      <c r="O925" s="2">
        <v>1</v>
      </c>
      <c r="P925" s="2">
        <v>0</v>
      </c>
      <c r="Q925" s="2">
        <v>1</v>
      </c>
      <c r="R925" s="2">
        <v>0</v>
      </c>
      <c r="S925" s="2">
        <v>0</v>
      </c>
      <c r="T925" s="2">
        <v>0</v>
      </c>
      <c r="X925" s="2">
        <v>0</v>
      </c>
      <c r="Y925" s="2">
        <v>0</v>
      </c>
      <c r="Z925" s="2">
        <v>2017</v>
      </c>
      <c r="AD925" s="2">
        <v>0</v>
      </c>
      <c r="AE925" s="2">
        <v>10840877</v>
      </c>
    </row>
    <row r="926" spans="1:31" ht="15" customHeight="1">
      <c r="A926" s="2">
        <v>10170923</v>
      </c>
      <c r="B926" s="2" t="s">
        <v>3367</v>
      </c>
      <c r="C926" s="2" t="s">
        <v>3366</v>
      </c>
      <c r="D926" s="2">
        <v>1</v>
      </c>
      <c r="E926" s="2" t="s">
        <v>3366</v>
      </c>
      <c r="G926" s="2">
        <v>10000002</v>
      </c>
      <c r="H926" s="2">
        <v>10010002</v>
      </c>
      <c r="I926" s="2">
        <f t="shared" si="13"/>
        <v>871</v>
      </c>
      <c r="J926" s="79">
        <v>42846.625</v>
      </c>
      <c r="M926" s="2">
        <v>2242</v>
      </c>
      <c r="N926" s="2">
        <v>1</v>
      </c>
      <c r="O926" s="2">
        <v>0</v>
      </c>
      <c r="P926" s="2">
        <v>0</v>
      </c>
      <c r="Q926" s="2">
        <v>1</v>
      </c>
      <c r="R926" s="2">
        <v>0</v>
      </c>
      <c r="S926" s="2">
        <v>0</v>
      </c>
      <c r="T926" s="2">
        <v>0</v>
      </c>
      <c r="X926" s="2">
        <v>0</v>
      </c>
      <c r="Y926" s="2">
        <v>0</v>
      </c>
      <c r="Z926" s="2">
        <v>2017</v>
      </c>
      <c r="AD926" s="2">
        <v>0</v>
      </c>
      <c r="AE926" s="2">
        <v>10840878</v>
      </c>
    </row>
    <row r="927" spans="1:31" ht="15" customHeight="1">
      <c r="A927" s="2">
        <v>10170924</v>
      </c>
      <c r="B927" s="2" t="s">
        <v>3368</v>
      </c>
      <c r="C927" s="2" t="s">
        <v>3369</v>
      </c>
      <c r="D927" s="2">
        <v>1</v>
      </c>
      <c r="E927" s="2" t="s">
        <v>3369</v>
      </c>
      <c r="G927" s="2">
        <v>10000002</v>
      </c>
      <c r="H927" s="2">
        <v>10010002</v>
      </c>
      <c r="I927" s="2">
        <f t="shared" si="13"/>
        <v>872</v>
      </c>
      <c r="J927" s="79">
        <v>42846.625</v>
      </c>
      <c r="M927" s="2">
        <v>7301</v>
      </c>
      <c r="N927" s="2">
        <v>0</v>
      </c>
      <c r="O927" s="2">
        <v>0</v>
      </c>
      <c r="P927" s="2">
        <v>0</v>
      </c>
      <c r="Q927" s="2">
        <v>0</v>
      </c>
      <c r="R927" s="2">
        <v>0</v>
      </c>
      <c r="S927" s="2">
        <v>1</v>
      </c>
      <c r="T927" s="2">
        <v>0</v>
      </c>
      <c r="X927" s="2">
        <v>0</v>
      </c>
      <c r="Y927" s="2">
        <v>0</v>
      </c>
      <c r="Z927" s="2">
        <v>2017</v>
      </c>
      <c r="AD927" s="2">
        <v>1</v>
      </c>
      <c r="AE927" s="2">
        <v>10840879</v>
      </c>
    </row>
    <row r="928" spans="1:31" ht="15" customHeight="1">
      <c r="A928" s="2">
        <v>10170925</v>
      </c>
      <c r="B928" s="2" t="s">
        <v>3370</v>
      </c>
      <c r="C928" s="2" t="s">
        <v>3369</v>
      </c>
      <c r="D928" s="2">
        <v>1</v>
      </c>
      <c r="E928" s="2" t="s">
        <v>3369</v>
      </c>
      <c r="G928" s="2">
        <v>10000002</v>
      </c>
      <c r="H928" s="2">
        <v>10010002</v>
      </c>
      <c r="I928" s="2">
        <f t="shared" si="13"/>
        <v>873</v>
      </c>
      <c r="J928" s="79">
        <v>42846.625</v>
      </c>
      <c r="M928" s="2">
        <v>5859</v>
      </c>
      <c r="N928" s="2">
        <v>0</v>
      </c>
      <c r="O928" s="2">
        <v>0</v>
      </c>
      <c r="P928" s="2">
        <v>0</v>
      </c>
      <c r="Q928" s="2">
        <v>1</v>
      </c>
      <c r="R928" s="2">
        <v>0</v>
      </c>
      <c r="S928" s="2">
        <v>0</v>
      </c>
      <c r="T928" s="2">
        <v>1</v>
      </c>
      <c r="X928" s="2">
        <v>0</v>
      </c>
      <c r="Y928" s="2">
        <v>0</v>
      </c>
      <c r="Z928" s="2">
        <v>2017</v>
      </c>
      <c r="AD928" s="2">
        <v>0</v>
      </c>
      <c r="AE928" s="2">
        <v>10840880</v>
      </c>
    </row>
    <row r="929" spans="1:31" ht="15" customHeight="1">
      <c r="A929" s="2">
        <v>10170926</v>
      </c>
      <c r="B929" s="2" t="s">
        <v>3371</v>
      </c>
      <c r="C929" s="2" t="s">
        <v>3372</v>
      </c>
      <c r="D929" s="2">
        <v>1</v>
      </c>
      <c r="E929" s="2" t="s">
        <v>3372</v>
      </c>
      <c r="G929" s="2">
        <v>10000002</v>
      </c>
      <c r="H929" s="2">
        <v>10010002</v>
      </c>
      <c r="I929" s="2">
        <f t="shared" si="13"/>
        <v>874</v>
      </c>
      <c r="J929" s="79">
        <v>42846.625</v>
      </c>
      <c r="M929" s="2">
        <v>3667</v>
      </c>
      <c r="N929" s="2">
        <v>0</v>
      </c>
      <c r="O929" s="2">
        <v>0</v>
      </c>
      <c r="P929" s="2">
        <v>0</v>
      </c>
      <c r="Q929" s="2">
        <v>1</v>
      </c>
      <c r="R929" s="2">
        <v>0</v>
      </c>
      <c r="S929" s="2">
        <v>1</v>
      </c>
      <c r="T929" s="2">
        <v>0</v>
      </c>
      <c r="X929" s="2">
        <v>0</v>
      </c>
      <c r="Y929" s="2">
        <v>0</v>
      </c>
      <c r="Z929" s="2">
        <v>2017</v>
      </c>
      <c r="AD929" s="2">
        <v>0</v>
      </c>
      <c r="AE929" s="2">
        <v>10840881</v>
      </c>
    </row>
    <row r="930" spans="1:31" ht="15" customHeight="1">
      <c r="A930" s="2">
        <v>10170927</v>
      </c>
      <c r="B930" s="2" t="s">
        <v>3373</v>
      </c>
      <c r="C930" s="2" t="s">
        <v>3372</v>
      </c>
      <c r="D930" s="2">
        <v>1</v>
      </c>
      <c r="E930" s="2" t="s">
        <v>3372</v>
      </c>
      <c r="G930" s="2">
        <v>10000002</v>
      </c>
      <c r="H930" s="2">
        <v>10010002</v>
      </c>
      <c r="I930" s="2">
        <f t="shared" si="13"/>
        <v>875</v>
      </c>
      <c r="J930" s="79">
        <v>42846.625</v>
      </c>
      <c r="M930" s="2">
        <v>7501</v>
      </c>
      <c r="N930" s="2">
        <v>0</v>
      </c>
      <c r="O930" s="2">
        <v>1</v>
      </c>
      <c r="P930" s="2">
        <v>0</v>
      </c>
      <c r="Q930" s="2">
        <v>0</v>
      </c>
      <c r="R930" s="2">
        <v>0</v>
      </c>
      <c r="S930" s="2">
        <v>1</v>
      </c>
      <c r="T930" s="2">
        <v>0</v>
      </c>
      <c r="X930" s="2">
        <v>0</v>
      </c>
      <c r="Y930" s="2">
        <v>0</v>
      </c>
      <c r="Z930" s="2">
        <v>2017</v>
      </c>
      <c r="AD930" s="2">
        <v>0</v>
      </c>
      <c r="AE930" s="2">
        <v>10840882</v>
      </c>
    </row>
    <row r="931" spans="1:31" ht="15" customHeight="1">
      <c r="A931" s="2">
        <v>10170928</v>
      </c>
      <c r="B931" s="2" t="s">
        <v>3374</v>
      </c>
      <c r="C931" s="2" t="s">
        <v>3375</v>
      </c>
      <c r="D931" s="2">
        <v>1</v>
      </c>
      <c r="E931" s="2" t="s">
        <v>3375</v>
      </c>
      <c r="G931" s="2">
        <v>10000002</v>
      </c>
      <c r="H931" s="2">
        <v>10010002</v>
      </c>
      <c r="I931" s="2">
        <f t="shared" si="13"/>
        <v>876</v>
      </c>
      <c r="J931" s="79">
        <v>42846.625</v>
      </c>
      <c r="M931" s="2">
        <v>9368</v>
      </c>
      <c r="N931" s="2">
        <v>0</v>
      </c>
      <c r="O931" s="2">
        <v>0</v>
      </c>
      <c r="P931" s="2">
        <v>0</v>
      </c>
      <c r="Q931" s="2">
        <v>1</v>
      </c>
      <c r="R931" s="2">
        <v>0</v>
      </c>
      <c r="S931" s="2">
        <v>1</v>
      </c>
      <c r="T931" s="2">
        <v>0</v>
      </c>
      <c r="X931" s="2">
        <v>0</v>
      </c>
      <c r="Y931" s="2">
        <v>0</v>
      </c>
      <c r="Z931" s="2">
        <v>2017</v>
      </c>
      <c r="AD931" s="2">
        <v>0</v>
      </c>
      <c r="AE931" s="2">
        <v>10840883</v>
      </c>
    </row>
    <row r="932" spans="1:31" ht="15" customHeight="1">
      <c r="A932" s="2">
        <v>10170929</v>
      </c>
      <c r="B932" s="2" t="s">
        <v>3376</v>
      </c>
      <c r="C932" s="2" t="s">
        <v>3377</v>
      </c>
      <c r="D932" s="2">
        <v>1</v>
      </c>
      <c r="E932" s="2" t="s">
        <v>3377</v>
      </c>
      <c r="G932" s="2">
        <v>10000002</v>
      </c>
      <c r="H932" s="2">
        <v>10010002</v>
      </c>
      <c r="I932" s="2">
        <f t="shared" si="13"/>
        <v>877</v>
      </c>
      <c r="J932" s="79">
        <v>42844.625</v>
      </c>
      <c r="M932" s="2">
        <v>6759</v>
      </c>
      <c r="N932" s="2">
        <v>1</v>
      </c>
      <c r="O932" s="2">
        <v>0</v>
      </c>
      <c r="P932" s="2">
        <v>0</v>
      </c>
      <c r="Q932" s="2">
        <v>0</v>
      </c>
      <c r="R932" s="2">
        <v>1</v>
      </c>
      <c r="S932" s="2">
        <v>0</v>
      </c>
      <c r="T932" s="2">
        <v>0</v>
      </c>
      <c r="X932" s="2">
        <v>0</v>
      </c>
      <c r="Y932" s="2">
        <v>0</v>
      </c>
      <c r="Z932" s="2">
        <v>2017</v>
      </c>
      <c r="AD932" s="2">
        <v>1</v>
      </c>
      <c r="AE932" s="2">
        <v>10840884</v>
      </c>
    </row>
    <row r="933" spans="1:31" ht="15" customHeight="1">
      <c r="A933" s="2">
        <v>10170930</v>
      </c>
      <c r="B933" s="2" t="s">
        <v>3378</v>
      </c>
      <c r="C933" s="2" t="s">
        <v>3379</v>
      </c>
      <c r="D933" s="2">
        <v>1</v>
      </c>
      <c r="E933" s="2" t="s">
        <v>3379</v>
      </c>
      <c r="G933" s="2">
        <v>10000002</v>
      </c>
      <c r="H933" s="2">
        <v>10010002</v>
      </c>
      <c r="I933" s="2">
        <f t="shared" si="13"/>
        <v>878</v>
      </c>
      <c r="J933" s="79">
        <v>42844.625</v>
      </c>
      <c r="M933" s="2">
        <v>7697</v>
      </c>
      <c r="N933" s="2">
        <v>0</v>
      </c>
      <c r="O933" s="2">
        <v>0</v>
      </c>
      <c r="P933" s="2">
        <v>2</v>
      </c>
      <c r="Q933" s="2">
        <v>0</v>
      </c>
      <c r="R933" s="2">
        <v>0</v>
      </c>
      <c r="S933" s="2">
        <v>0</v>
      </c>
      <c r="T933" s="2">
        <v>0</v>
      </c>
      <c r="X933" s="2">
        <v>0</v>
      </c>
      <c r="Y933" s="2">
        <v>0</v>
      </c>
      <c r="Z933" s="2">
        <v>2017</v>
      </c>
      <c r="AD933" s="2">
        <v>1</v>
      </c>
      <c r="AE933" s="2">
        <v>10840885</v>
      </c>
    </row>
    <row r="934" spans="1:31" ht="15" customHeight="1">
      <c r="A934" s="2">
        <v>10170931</v>
      </c>
      <c r="B934" s="2" t="s">
        <v>3380</v>
      </c>
      <c r="C934" s="2" t="s">
        <v>3381</v>
      </c>
      <c r="D934" s="2">
        <v>1</v>
      </c>
      <c r="E934" s="2" t="s">
        <v>3381</v>
      </c>
      <c r="G934" s="2">
        <v>10000002</v>
      </c>
      <c r="H934" s="2">
        <v>10010002</v>
      </c>
      <c r="I934" s="2">
        <f t="shared" si="13"/>
        <v>879</v>
      </c>
      <c r="J934" s="79">
        <v>42844.625</v>
      </c>
      <c r="M934" s="2">
        <v>745</v>
      </c>
      <c r="N934" s="2">
        <v>1</v>
      </c>
      <c r="O934" s="2">
        <v>0</v>
      </c>
      <c r="P934" s="2">
        <v>0</v>
      </c>
      <c r="Q934" s="2">
        <v>0</v>
      </c>
      <c r="R934" s="2">
        <v>1</v>
      </c>
      <c r="S934" s="2">
        <v>0</v>
      </c>
      <c r="T934" s="2">
        <v>0</v>
      </c>
      <c r="X934" s="2">
        <v>0</v>
      </c>
      <c r="Y934" s="2">
        <v>0</v>
      </c>
      <c r="Z934" s="2">
        <v>2017</v>
      </c>
      <c r="AD934" s="2">
        <v>1</v>
      </c>
      <c r="AE934" s="2">
        <v>10840886</v>
      </c>
    </row>
    <row r="935" spans="1:31" ht="15" customHeight="1">
      <c r="A935" s="2">
        <v>10170932</v>
      </c>
      <c r="B935" s="2" t="s">
        <v>3382</v>
      </c>
      <c r="C935" s="2" t="s">
        <v>3383</v>
      </c>
      <c r="D935" s="2">
        <v>1</v>
      </c>
      <c r="E935" s="2" t="s">
        <v>3383</v>
      </c>
      <c r="G935" s="2">
        <v>10000002</v>
      </c>
      <c r="H935" s="2">
        <v>10010002</v>
      </c>
      <c r="I935" s="2">
        <f t="shared" si="13"/>
        <v>880</v>
      </c>
      <c r="J935" s="79">
        <v>42844.625</v>
      </c>
      <c r="M935" s="2">
        <v>7634</v>
      </c>
      <c r="N935" s="2">
        <v>0</v>
      </c>
      <c r="O935" s="2">
        <v>0</v>
      </c>
      <c r="P935" s="2">
        <v>0</v>
      </c>
      <c r="Q935" s="2">
        <v>1</v>
      </c>
      <c r="R935" s="2">
        <v>0</v>
      </c>
      <c r="S935" s="2">
        <v>0</v>
      </c>
      <c r="T935" s="2">
        <v>0</v>
      </c>
      <c r="U935" s="2" t="s">
        <v>3384</v>
      </c>
      <c r="V935" s="2" t="s">
        <v>3385</v>
      </c>
      <c r="X935" s="2">
        <v>0</v>
      </c>
      <c r="Y935" s="2">
        <v>0</v>
      </c>
      <c r="Z935" s="2">
        <v>2017</v>
      </c>
      <c r="AD935" s="2">
        <v>1</v>
      </c>
      <c r="AE935" s="2">
        <v>10840887</v>
      </c>
    </row>
    <row r="936" spans="1:31" ht="15" customHeight="1">
      <c r="A936" s="2">
        <v>10170933</v>
      </c>
      <c r="B936" s="2" t="s">
        <v>3386</v>
      </c>
      <c r="C936" s="2" t="s">
        <v>3387</v>
      </c>
      <c r="D936" s="2">
        <v>1</v>
      </c>
      <c r="E936" s="2" t="s">
        <v>3387</v>
      </c>
      <c r="G936" s="2">
        <v>10000002</v>
      </c>
      <c r="H936" s="2">
        <v>10010002</v>
      </c>
      <c r="I936" s="2">
        <f t="shared" si="13"/>
        <v>881</v>
      </c>
      <c r="J936" s="79">
        <v>42844.625</v>
      </c>
      <c r="M936" s="2">
        <v>9597</v>
      </c>
      <c r="N936" s="2">
        <v>0</v>
      </c>
      <c r="O936" s="2">
        <v>0</v>
      </c>
      <c r="P936" s="2">
        <v>1</v>
      </c>
      <c r="Q936" s="2">
        <v>0</v>
      </c>
      <c r="R936" s="2">
        <v>0</v>
      </c>
      <c r="S936" s="2">
        <v>0</v>
      </c>
      <c r="T936" s="2">
        <v>0</v>
      </c>
      <c r="U936" s="2" t="s">
        <v>3384</v>
      </c>
      <c r="V936" s="2" t="s">
        <v>3385</v>
      </c>
      <c r="X936" s="2">
        <v>0</v>
      </c>
      <c r="Y936" s="2">
        <v>0</v>
      </c>
      <c r="Z936" s="2">
        <v>2017</v>
      </c>
      <c r="AD936" s="2">
        <v>1</v>
      </c>
      <c r="AE936" s="2">
        <v>10840888</v>
      </c>
    </row>
    <row r="937" spans="1:31" ht="15" customHeight="1">
      <c r="A937" s="2">
        <v>10170934</v>
      </c>
      <c r="B937" s="2" t="s">
        <v>3388</v>
      </c>
      <c r="C937" s="2" t="s">
        <v>3389</v>
      </c>
      <c r="D937" s="2">
        <v>1</v>
      </c>
      <c r="E937" s="2" t="s">
        <v>3389</v>
      </c>
      <c r="G937" s="2">
        <v>10000002</v>
      </c>
      <c r="H937" s="2">
        <v>10010002</v>
      </c>
      <c r="I937" s="2">
        <f t="shared" si="13"/>
        <v>882</v>
      </c>
      <c r="J937" s="79">
        <v>42844.625</v>
      </c>
      <c r="M937" s="2">
        <v>804</v>
      </c>
      <c r="N937" s="2">
        <v>1</v>
      </c>
      <c r="O937" s="2">
        <v>1</v>
      </c>
      <c r="P937" s="2">
        <v>0</v>
      </c>
      <c r="Q937" s="2">
        <v>0</v>
      </c>
      <c r="R937" s="2">
        <v>0</v>
      </c>
      <c r="S937" s="2">
        <v>0</v>
      </c>
      <c r="T937" s="2">
        <v>0</v>
      </c>
      <c r="U937" s="2" t="s">
        <v>3384</v>
      </c>
      <c r="V937" s="2" t="s">
        <v>3385</v>
      </c>
      <c r="X937" s="2">
        <v>0</v>
      </c>
      <c r="Y937" s="2">
        <v>0</v>
      </c>
      <c r="Z937" s="2">
        <v>2017</v>
      </c>
      <c r="AD937" s="2">
        <v>1</v>
      </c>
      <c r="AE937" s="2">
        <v>10840889</v>
      </c>
    </row>
    <row r="938" spans="1:31" ht="15" customHeight="1">
      <c r="A938" s="2">
        <v>10170935</v>
      </c>
      <c r="B938" s="2" t="s">
        <v>3390</v>
      </c>
      <c r="C938" s="2" t="s">
        <v>3391</v>
      </c>
      <c r="D938" s="2">
        <v>1</v>
      </c>
      <c r="E938" s="2" t="s">
        <v>3391</v>
      </c>
      <c r="G938" s="2">
        <v>10000002</v>
      </c>
      <c r="H938" s="2">
        <v>10010002</v>
      </c>
      <c r="I938" s="2">
        <f t="shared" si="13"/>
        <v>883</v>
      </c>
      <c r="J938" s="79">
        <v>42844.625</v>
      </c>
      <c r="M938" s="2">
        <v>5467</v>
      </c>
      <c r="N938" s="2">
        <v>0</v>
      </c>
      <c r="O938" s="2">
        <v>0</v>
      </c>
      <c r="P938" s="2">
        <v>1</v>
      </c>
      <c r="Q938" s="2">
        <v>1</v>
      </c>
      <c r="R938" s="2">
        <v>0</v>
      </c>
      <c r="S938" s="2">
        <v>1</v>
      </c>
      <c r="T938" s="2">
        <v>0</v>
      </c>
      <c r="U938" s="2" t="s">
        <v>3384</v>
      </c>
      <c r="V938" s="2" t="s">
        <v>3385</v>
      </c>
      <c r="X938" s="2">
        <v>0</v>
      </c>
      <c r="Y938" s="2">
        <v>0</v>
      </c>
      <c r="Z938" s="2">
        <v>2017</v>
      </c>
      <c r="AD938" s="2">
        <v>1</v>
      </c>
      <c r="AE938" s="2">
        <v>10840890</v>
      </c>
    </row>
    <row r="939" spans="1:31" ht="15" customHeight="1">
      <c r="A939" s="2">
        <v>10170936</v>
      </c>
      <c r="B939" s="2" t="s">
        <v>3392</v>
      </c>
      <c r="C939" s="2" t="s">
        <v>3393</v>
      </c>
      <c r="D939" s="2">
        <v>1</v>
      </c>
      <c r="E939" s="2" t="s">
        <v>3393</v>
      </c>
      <c r="G939" s="2">
        <v>10000002</v>
      </c>
      <c r="H939" s="2">
        <v>10010002</v>
      </c>
      <c r="I939" s="2">
        <f t="shared" si="13"/>
        <v>884</v>
      </c>
      <c r="J939" s="79">
        <v>42844.625</v>
      </c>
      <c r="M939" s="2">
        <v>9321</v>
      </c>
      <c r="N939" s="2">
        <v>0</v>
      </c>
      <c r="O939" s="2">
        <v>0</v>
      </c>
      <c r="P939" s="2">
        <v>0</v>
      </c>
      <c r="Q939" s="2">
        <v>0</v>
      </c>
      <c r="R939" s="2">
        <v>0</v>
      </c>
      <c r="S939" s="2">
        <v>0</v>
      </c>
      <c r="T939" s="2">
        <v>1</v>
      </c>
      <c r="U939" s="2" t="s">
        <v>3384</v>
      </c>
      <c r="V939" s="2" t="s">
        <v>3385</v>
      </c>
      <c r="X939" s="2">
        <v>0</v>
      </c>
      <c r="Y939" s="2">
        <v>0</v>
      </c>
      <c r="Z939" s="2">
        <v>2017</v>
      </c>
      <c r="AD939" s="2">
        <v>1</v>
      </c>
      <c r="AE939" s="2">
        <v>10840891</v>
      </c>
    </row>
    <row r="940" spans="1:31" ht="15" customHeight="1">
      <c r="A940" s="2">
        <v>10170937</v>
      </c>
      <c r="B940" s="2" t="s">
        <v>3394</v>
      </c>
      <c r="C940" s="2" t="s">
        <v>3395</v>
      </c>
      <c r="D940" s="2">
        <v>1</v>
      </c>
      <c r="E940" s="2" t="s">
        <v>3395</v>
      </c>
      <c r="G940" s="2">
        <v>10000002</v>
      </c>
      <c r="H940" s="2">
        <v>10010002</v>
      </c>
      <c r="I940" s="2">
        <f t="shared" si="13"/>
        <v>885</v>
      </c>
      <c r="J940" s="79">
        <v>42844.625</v>
      </c>
      <c r="M940" s="2">
        <v>6611</v>
      </c>
      <c r="N940" s="2">
        <v>0</v>
      </c>
      <c r="O940" s="2">
        <v>0</v>
      </c>
      <c r="P940" s="2">
        <v>0</v>
      </c>
      <c r="Q940" s="2">
        <v>0</v>
      </c>
      <c r="R940" s="2">
        <v>0</v>
      </c>
      <c r="S940" s="2">
        <v>0</v>
      </c>
      <c r="T940" s="2">
        <v>1</v>
      </c>
      <c r="U940" s="2" t="s">
        <v>3384</v>
      </c>
      <c r="V940" s="2" t="s">
        <v>3385</v>
      </c>
      <c r="X940" s="2">
        <v>0</v>
      </c>
      <c r="Y940" s="2">
        <v>0</v>
      </c>
      <c r="Z940" s="2">
        <v>2017</v>
      </c>
      <c r="AD940" s="2">
        <v>1</v>
      </c>
      <c r="AE940" s="2">
        <v>10840892</v>
      </c>
    </row>
    <row r="941" spans="1:31" ht="15" customHeight="1">
      <c r="A941" s="2">
        <v>10170938</v>
      </c>
      <c r="B941" s="2" t="s">
        <v>3396</v>
      </c>
      <c r="C941" s="2" t="s">
        <v>3397</v>
      </c>
      <c r="D941" s="2">
        <v>1</v>
      </c>
      <c r="E941" s="2" t="s">
        <v>3397</v>
      </c>
      <c r="G941" s="2">
        <v>10000002</v>
      </c>
      <c r="H941" s="2">
        <v>10010002</v>
      </c>
      <c r="I941" s="2">
        <f t="shared" si="13"/>
        <v>886</v>
      </c>
      <c r="J941" s="79">
        <v>42844.625</v>
      </c>
      <c r="M941" s="2">
        <v>9903</v>
      </c>
      <c r="N941" s="2">
        <v>0</v>
      </c>
      <c r="O941" s="2">
        <v>0</v>
      </c>
      <c r="P941" s="2">
        <v>0</v>
      </c>
      <c r="Q941" s="2">
        <v>0</v>
      </c>
      <c r="R941" s="2">
        <v>1</v>
      </c>
      <c r="S941" s="2">
        <v>1</v>
      </c>
      <c r="T941" s="2">
        <v>0</v>
      </c>
      <c r="U941" s="2" t="s">
        <v>3384</v>
      </c>
      <c r="V941" s="2" t="s">
        <v>3385</v>
      </c>
      <c r="X941" s="2">
        <v>0</v>
      </c>
      <c r="Y941" s="2">
        <v>0</v>
      </c>
      <c r="Z941" s="2">
        <v>2017</v>
      </c>
      <c r="AD941" s="2">
        <v>1</v>
      </c>
      <c r="AE941" s="2">
        <v>10840893</v>
      </c>
    </row>
    <row r="942" spans="1:31" ht="15" customHeight="1">
      <c r="A942" s="2">
        <v>10170939</v>
      </c>
      <c r="B942" s="2" t="s">
        <v>3398</v>
      </c>
      <c r="C942" s="2" t="s">
        <v>3399</v>
      </c>
      <c r="D942" s="2">
        <v>1</v>
      </c>
      <c r="E942" s="2" t="s">
        <v>3399</v>
      </c>
      <c r="G942" s="2">
        <v>10000002</v>
      </c>
      <c r="H942" s="2">
        <v>10010002</v>
      </c>
      <c r="I942" s="2">
        <f t="shared" si="13"/>
        <v>887</v>
      </c>
      <c r="J942" s="79">
        <v>42844.625</v>
      </c>
      <c r="M942" s="2">
        <v>8310</v>
      </c>
      <c r="N942" s="2">
        <v>0</v>
      </c>
      <c r="O942" s="2">
        <v>1</v>
      </c>
      <c r="P942" s="2">
        <v>0</v>
      </c>
      <c r="Q942" s="2">
        <v>1</v>
      </c>
      <c r="R942" s="2">
        <v>0</v>
      </c>
      <c r="S942" s="2">
        <v>0</v>
      </c>
      <c r="T942" s="2">
        <v>0</v>
      </c>
      <c r="U942" s="2" t="s">
        <v>3384</v>
      </c>
      <c r="V942" s="2" t="s">
        <v>3385</v>
      </c>
      <c r="X942" s="2">
        <v>0</v>
      </c>
      <c r="Y942" s="2">
        <v>0</v>
      </c>
      <c r="Z942" s="2">
        <v>2017</v>
      </c>
      <c r="AD942" s="2">
        <v>1</v>
      </c>
      <c r="AE942" s="2">
        <v>10840894</v>
      </c>
    </row>
    <row r="943" spans="1:31" ht="15" customHeight="1">
      <c r="A943" s="2">
        <v>10170940</v>
      </c>
      <c r="B943" s="2" t="s">
        <v>3400</v>
      </c>
      <c r="C943" s="2" t="s">
        <v>3401</v>
      </c>
      <c r="D943" s="2">
        <v>1</v>
      </c>
      <c r="E943" s="2" t="s">
        <v>3401</v>
      </c>
      <c r="G943" s="2">
        <v>10000002</v>
      </c>
      <c r="H943" s="2">
        <v>10010002</v>
      </c>
      <c r="I943" s="2">
        <f t="shared" si="13"/>
        <v>888</v>
      </c>
      <c r="J943" s="79">
        <v>42844.625</v>
      </c>
      <c r="M943" s="2">
        <v>779</v>
      </c>
      <c r="N943" s="2">
        <v>1</v>
      </c>
      <c r="O943" s="2">
        <v>0</v>
      </c>
      <c r="P943" s="2">
        <v>0</v>
      </c>
      <c r="Q943" s="2">
        <v>1</v>
      </c>
      <c r="R943" s="2">
        <v>0</v>
      </c>
      <c r="S943" s="2">
        <v>0</v>
      </c>
      <c r="T943" s="2">
        <v>0</v>
      </c>
      <c r="U943" s="2" t="s">
        <v>3384</v>
      </c>
      <c r="V943" s="2" t="s">
        <v>3385</v>
      </c>
      <c r="X943" s="2">
        <v>0</v>
      </c>
      <c r="Y943" s="2">
        <v>0</v>
      </c>
      <c r="Z943" s="2">
        <v>2017</v>
      </c>
      <c r="AD943" s="2">
        <v>1</v>
      </c>
      <c r="AE943" s="2">
        <v>10840895</v>
      </c>
    </row>
    <row r="944" spans="1:31" ht="15" customHeight="1">
      <c r="A944" s="2">
        <v>10170941</v>
      </c>
      <c r="B944" s="2" t="s">
        <v>3402</v>
      </c>
      <c r="C944" s="2" t="s">
        <v>3403</v>
      </c>
      <c r="D944" s="2">
        <v>1</v>
      </c>
      <c r="E944" s="2" t="s">
        <v>3403</v>
      </c>
      <c r="G944" s="2">
        <v>10000002</v>
      </c>
      <c r="H944" s="2">
        <v>10010002</v>
      </c>
      <c r="I944" s="2">
        <f t="shared" si="13"/>
        <v>889</v>
      </c>
      <c r="J944" s="79">
        <v>42844.625</v>
      </c>
      <c r="M944" s="2">
        <v>5944</v>
      </c>
      <c r="N944" s="2">
        <v>0</v>
      </c>
      <c r="O944" s="2">
        <v>0</v>
      </c>
      <c r="P944" s="2">
        <v>0</v>
      </c>
      <c r="Q944" s="2">
        <v>0</v>
      </c>
      <c r="R944" s="2">
        <v>0</v>
      </c>
      <c r="S944" s="2">
        <v>0</v>
      </c>
      <c r="T944" s="2">
        <v>1</v>
      </c>
      <c r="U944" s="2" t="s">
        <v>3384</v>
      </c>
      <c r="V944" s="2" t="s">
        <v>3385</v>
      </c>
      <c r="X944" s="2">
        <v>0</v>
      </c>
      <c r="Y944" s="2">
        <v>0</v>
      </c>
      <c r="Z944" s="2">
        <v>2017</v>
      </c>
      <c r="AD944" s="2">
        <v>1</v>
      </c>
      <c r="AE944" s="2">
        <v>10840896</v>
      </c>
    </row>
    <row r="945" spans="1:31" ht="15" customHeight="1">
      <c r="A945" s="2">
        <v>10170942</v>
      </c>
      <c r="B945" s="2" t="s">
        <v>3404</v>
      </c>
      <c r="C945" s="2" t="s">
        <v>2475</v>
      </c>
      <c r="D945" s="2">
        <v>1</v>
      </c>
      <c r="E945" s="2" t="s">
        <v>2475</v>
      </c>
      <c r="G945" s="2">
        <v>10000002</v>
      </c>
      <c r="H945" s="2">
        <v>10010002</v>
      </c>
      <c r="I945" s="2">
        <f t="shared" si="13"/>
        <v>890</v>
      </c>
      <c r="J945" s="79">
        <v>42844.625</v>
      </c>
      <c r="M945" s="2">
        <v>3529</v>
      </c>
      <c r="N945" s="2">
        <v>0</v>
      </c>
      <c r="O945" s="2">
        <v>0</v>
      </c>
      <c r="P945" s="2">
        <v>0</v>
      </c>
      <c r="Q945" s="2">
        <v>1</v>
      </c>
      <c r="R945" s="2">
        <v>0</v>
      </c>
      <c r="S945" s="2">
        <v>0</v>
      </c>
      <c r="T945" s="2">
        <v>1</v>
      </c>
      <c r="U945" s="2" t="s">
        <v>3384</v>
      </c>
      <c r="V945" s="2" t="s">
        <v>3385</v>
      </c>
      <c r="X945" s="2">
        <v>0</v>
      </c>
      <c r="Y945" s="2">
        <v>0</v>
      </c>
      <c r="Z945" s="2">
        <v>2017</v>
      </c>
      <c r="AD945" s="2">
        <v>1</v>
      </c>
      <c r="AE945" s="2">
        <v>10840897</v>
      </c>
    </row>
    <row r="946" spans="1:31" ht="15" customHeight="1">
      <c r="A946" s="2">
        <v>10170943</v>
      </c>
      <c r="B946" s="2" t="s">
        <v>3405</v>
      </c>
      <c r="C946" s="2" t="s">
        <v>2475</v>
      </c>
      <c r="D946" s="2">
        <v>1</v>
      </c>
      <c r="E946" s="2" t="s">
        <v>2475</v>
      </c>
      <c r="G946" s="2">
        <v>10000002</v>
      </c>
      <c r="H946" s="2">
        <v>10010002</v>
      </c>
      <c r="I946" s="2">
        <f t="shared" si="13"/>
        <v>891</v>
      </c>
      <c r="J946" s="79">
        <v>42844.625</v>
      </c>
      <c r="M946" s="2">
        <v>9240</v>
      </c>
      <c r="N946" s="2">
        <v>0</v>
      </c>
      <c r="O946" s="2">
        <v>0</v>
      </c>
      <c r="P946" s="2">
        <v>0</v>
      </c>
      <c r="Q946" s="2">
        <v>1</v>
      </c>
      <c r="R946" s="2">
        <v>0</v>
      </c>
      <c r="S946" s="2">
        <v>1</v>
      </c>
      <c r="T946" s="2">
        <v>0</v>
      </c>
      <c r="U946" s="2" t="s">
        <v>3384</v>
      </c>
      <c r="V946" s="2" t="s">
        <v>3385</v>
      </c>
      <c r="X946" s="2">
        <v>0</v>
      </c>
      <c r="Y946" s="2">
        <v>0</v>
      </c>
      <c r="Z946" s="2">
        <v>2017</v>
      </c>
      <c r="AD946" s="2">
        <v>0</v>
      </c>
      <c r="AE946" s="2">
        <v>10840898</v>
      </c>
    </row>
    <row r="947" spans="1:31" ht="15" customHeight="1">
      <c r="A947" s="2">
        <v>10170944</v>
      </c>
      <c r="B947" s="2" t="s">
        <v>3406</v>
      </c>
      <c r="C947" s="2" t="s">
        <v>2475</v>
      </c>
      <c r="D947" s="2">
        <v>1</v>
      </c>
      <c r="E947" s="2" t="s">
        <v>2475</v>
      </c>
      <c r="G947" s="2">
        <v>10000002</v>
      </c>
      <c r="H947" s="2">
        <v>10010002</v>
      </c>
      <c r="I947" s="2">
        <f t="shared" si="13"/>
        <v>892</v>
      </c>
      <c r="J947" s="79">
        <v>42844.625</v>
      </c>
      <c r="M947" s="2">
        <v>483</v>
      </c>
      <c r="N947" s="2">
        <v>0</v>
      </c>
      <c r="O947" s="2">
        <v>1</v>
      </c>
      <c r="P947" s="2">
        <v>0</v>
      </c>
      <c r="Q947" s="2">
        <v>0</v>
      </c>
      <c r="R947" s="2">
        <v>0</v>
      </c>
      <c r="S947" s="2">
        <v>1</v>
      </c>
      <c r="T947" s="2">
        <v>0</v>
      </c>
      <c r="U947" s="2" t="s">
        <v>3384</v>
      </c>
      <c r="V947" s="2" t="s">
        <v>3385</v>
      </c>
      <c r="X947" s="2">
        <v>0</v>
      </c>
      <c r="Y947" s="2">
        <v>0</v>
      </c>
      <c r="Z947" s="2">
        <v>2017</v>
      </c>
      <c r="AD947" s="2">
        <v>0</v>
      </c>
      <c r="AE947" s="2">
        <v>10840899</v>
      </c>
    </row>
    <row r="948" spans="1:31" ht="15" customHeight="1">
      <c r="A948" s="2">
        <v>10170945</v>
      </c>
      <c r="B948" s="2" t="s">
        <v>3407</v>
      </c>
      <c r="C948" s="2" t="s">
        <v>2475</v>
      </c>
      <c r="D948" s="2">
        <v>1</v>
      </c>
      <c r="E948" s="2" t="s">
        <v>2475</v>
      </c>
      <c r="G948" s="2">
        <v>10000001</v>
      </c>
      <c r="H948" s="2">
        <v>10010001</v>
      </c>
      <c r="I948" s="2">
        <f t="shared" si="13"/>
        <v>893</v>
      </c>
      <c r="J948" s="79">
        <v>42844.625</v>
      </c>
      <c r="M948" s="2">
        <v>7886</v>
      </c>
      <c r="N948" s="2">
        <v>0</v>
      </c>
      <c r="O948" s="2">
        <v>0</v>
      </c>
      <c r="P948" s="2">
        <v>0</v>
      </c>
      <c r="Q948" s="2">
        <v>1</v>
      </c>
      <c r="R948" s="2">
        <v>0</v>
      </c>
      <c r="S948" s="2">
        <v>1</v>
      </c>
      <c r="T948" s="2">
        <v>0</v>
      </c>
      <c r="U948" s="2" t="s">
        <v>3384</v>
      </c>
      <c r="V948" s="2" t="s">
        <v>3385</v>
      </c>
      <c r="X948" s="2">
        <v>0</v>
      </c>
      <c r="Y948" s="2">
        <v>0</v>
      </c>
      <c r="Z948" s="2">
        <v>2017</v>
      </c>
      <c r="AD948" s="2">
        <v>0</v>
      </c>
      <c r="AE948" s="2">
        <v>10840900</v>
      </c>
    </row>
    <row r="949" spans="1:31" ht="15" customHeight="1">
      <c r="A949" s="2">
        <v>10170946</v>
      </c>
      <c r="B949" s="2" t="s">
        <v>3408</v>
      </c>
      <c r="C949" s="2" t="s">
        <v>2475</v>
      </c>
      <c r="D949" s="2">
        <v>1</v>
      </c>
      <c r="E949" s="2" t="s">
        <v>2475</v>
      </c>
      <c r="G949" s="2">
        <v>10000001</v>
      </c>
      <c r="H949" s="2">
        <v>10010001</v>
      </c>
      <c r="I949" s="2">
        <f t="shared" si="13"/>
        <v>894</v>
      </c>
      <c r="J949" s="79">
        <v>42844.625</v>
      </c>
      <c r="M949" s="2">
        <v>1484</v>
      </c>
      <c r="N949" s="2">
        <v>1</v>
      </c>
      <c r="O949" s="2">
        <v>0</v>
      </c>
      <c r="P949" s="2">
        <v>0</v>
      </c>
      <c r="Q949" s="2">
        <v>0</v>
      </c>
      <c r="R949" s="2">
        <v>1</v>
      </c>
      <c r="S949" s="2">
        <v>0</v>
      </c>
      <c r="T949" s="2">
        <v>0</v>
      </c>
      <c r="U949" s="2" t="s">
        <v>3384</v>
      </c>
      <c r="V949" s="2" t="s">
        <v>3385</v>
      </c>
      <c r="X949" s="2">
        <v>0</v>
      </c>
      <c r="Y949" s="2">
        <v>0</v>
      </c>
      <c r="Z949" s="2">
        <v>2017</v>
      </c>
      <c r="AD949" s="2">
        <v>0</v>
      </c>
      <c r="AE949" s="2">
        <v>10840901</v>
      </c>
    </row>
    <row r="950" spans="1:31" ht="15" customHeight="1">
      <c r="A950" s="2">
        <v>10170947</v>
      </c>
      <c r="B950" s="2" t="s">
        <v>3409</v>
      </c>
      <c r="C950" s="2" t="s">
        <v>2475</v>
      </c>
      <c r="D950" s="2">
        <v>1</v>
      </c>
      <c r="E950" s="2" t="s">
        <v>2475</v>
      </c>
      <c r="G950" s="2">
        <v>10000002</v>
      </c>
      <c r="H950" s="2">
        <v>10010002</v>
      </c>
      <c r="I950" s="2">
        <f t="shared" si="13"/>
        <v>895</v>
      </c>
      <c r="J950" s="79">
        <v>42844.625</v>
      </c>
      <c r="M950" s="2">
        <v>2335</v>
      </c>
      <c r="N950" s="2">
        <v>0</v>
      </c>
      <c r="O950" s="2">
        <v>0</v>
      </c>
      <c r="P950" s="2">
        <v>2</v>
      </c>
      <c r="Q950" s="2">
        <v>0</v>
      </c>
      <c r="R950" s="2">
        <v>0</v>
      </c>
      <c r="S950" s="2">
        <v>0</v>
      </c>
      <c r="T950" s="2">
        <v>0</v>
      </c>
      <c r="U950" s="2" t="s">
        <v>3384</v>
      </c>
      <c r="V950" s="2" t="s">
        <v>3385</v>
      </c>
      <c r="X950" s="2">
        <v>0</v>
      </c>
      <c r="Y950" s="2">
        <v>0</v>
      </c>
      <c r="Z950" s="2">
        <v>2017</v>
      </c>
      <c r="AD950" s="2">
        <v>0</v>
      </c>
      <c r="AE950" s="2">
        <v>10840902</v>
      </c>
    </row>
    <row r="951" spans="1:31" ht="15" customHeight="1">
      <c r="A951" s="2">
        <v>10170948</v>
      </c>
      <c r="B951" s="2" t="s">
        <v>3410</v>
      </c>
      <c r="C951" s="2" t="s">
        <v>2475</v>
      </c>
      <c r="D951" s="2">
        <v>1</v>
      </c>
      <c r="E951" s="2" t="s">
        <v>2475</v>
      </c>
      <c r="G951" s="2">
        <v>10000002</v>
      </c>
      <c r="H951" s="2">
        <v>10010002</v>
      </c>
      <c r="I951" s="2">
        <f t="shared" si="13"/>
        <v>896</v>
      </c>
      <c r="J951" s="79">
        <v>42844.625</v>
      </c>
      <c r="M951" s="2">
        <v>3072</v>
      </c>
      <c r="N951" s="2">
        <v>1</v>
      </c>
      <c r="O951" s="2">
        <v>0</v>
      </c>
      <c r="P951" s="2">
        <v>0</v>
      </c>
      <c r="Q951" s="2">
        <v>0</v>
      </c>
      <c r="R951" s="2">
        <v>1</v>
      </c>
      <c r="S951" s="2">
        <v>0</v>
      </c>
      <c r="T951" s="2">
        <v>0</v>
      </c>
      <c r="U951" s="2" t="s">
        <v>3384</v>
      </c>
      <c r="V951" s="2" t="s">
        <v>3385</v>
      </c>
      <c r="X951" s="2">
        <v>0</v>
      </c>
      <c r="Y951" s="2">
        <v>0</v>
      </c>
      <c r="Z951" s="2">
        <v>2017</v>
      </c>
      <c r="AD951" s="2">
        <v>0</v>
      </c>
      <c r="AE951" s="2">
        <v>10840903</v>
      </c>
    </row>
    <row r="952" spans="1:31" ht="15" customHeight="1">
      <c r="A952" s="2">
        <v>10170949</v>
      </c>
      <c r="B952" s="2" t="s">
        <v>3411</v>
      </c>
      <c r="C952" s="2" t="s">
        <v>2475</v>
      </c>
      <c r="D952" s="2">
        <v>1</v>
      </c>
      <c r="E952" s="2" t="s">
        <v>2475</v>
      </c>
      <c r="G952" s="2">
        <v>10000002</v>
      </c>
      <c r="H952" s="2">
        <v>10010002</v>
      </c>
      <c r="I952" s="2">
        <f t="shared" si="13"/>
        <v>897</v>
      </c>
      <c r="J952" s="79">
        <v>42844.625</v>
      </c>
      <c r="M952" s="2">
        <v>1069</v>
      </c>
      <c r="N952" s="2">
        <v>0</v>
      </c>
      <c r="O952" s="2">
        <v>0</v>
      </c>
      <c r="P952" s="2">
        <v>0</v>
      </c>
      <c r="Q952" s="2">
        <v>1</v>
      </c>
      <c r="R952" s="2">
        <v>0</v>
      </c>
      <c r="S952" s="2">
        <v>0</v>
      </c>
      <c r="T952" s="2">
        <v>0</v>
      </c>
      <c r="U952" s="2" t="s">
        <v>3384</v>
      </c>
      <c r="V952" s="2" t="s">
        <v>3385</v>
      </c>
      <c r="X952" s="2">
        <v>0</v>
      </c>
      <c r="Y952" s="2">
        <v>0</v>
      </c>
      <c r="Z952" s="2">
        <v>2017</v>
      </c>
      <c r="AD952" s="2">
        <v>0</v>
      </c>
      <c r="AE952" s="2">
        <v>10840904</v>
      </c>
    </row>
    <row r="953" spans="1:31" ht="15" customHeight="1">
      <c r="A953" s="2">
        <v>10170950</v>
      </c>
      <c r="B953" s="2" t="s">
        <v>3412</v>
      </c>
      <c r="C953" s="2" t="s">
        <v>2475</v>
      </c>
      <c r="D953" s="2">
        <v>1</v>
      </c>
      <c r="E953" s="2" t="s">
        <v>2475</v>
      </c>
      <c r="G953" s="2">
        <v>10000002</v>
      </c>
      <c r="H953" s="2">
        <v>10010002</v>
      </c>
      <c r="I953" s="2">
        <f t="shared" si="13"/>
        <v>898</v>
      </c>
      <c r="J953" s="79">
        <v>42844.625</v>
      </c>
      <c r="M953" s="2">
        <v>2772</v>
      </c>
      <c r="N953" s="2">
        <v>0</v>
      </c>
      <c r="O953" s="2">
        <v>0</v>
      </c>
      <c r="P953" s="2">
        <v>1</v>
      </c>
      <c r="Q953" s="2">
        <v>0</v>
      </c>
      <c r="R953" s="2">
        <v>0</v>
      </c>
      <c r="S953" s="2">
        <v>0</v>
      </c>
      <c r="T953" s="2">
        <v>0</v>
      </c>
      <c r="U953" s="2" t="s">
        <v>3384</v>
      </c>
      <c r="V953" s="2" t="s">
        <v>3385</v>
      </c>
      <c r="X953" s="2">
        <v>0</v>
      </c>
      <c r="Y953" s="2">
        <v>0</v>
      </c>
      <c r="Z953" s="2">
        <v>2017</v>
      </c>
      <c r="AD953" s="2">
        <v>0</v>
      </c>
      <c r="AE953" s="2">
        <v>10840905</v>
      </c>
    </row>
    <row r="954" spans="1:31" ht="15" customHeight="1">
      <c r="A954" s="2">
        <v>10170951</v>
      </c>
      <c r="B954" s="2" t="s">
        <v>3413</v>
      </c>
      <c r="C954" s="2" t="s">
        <v>2475</v>
      </c>
      <c r="D954" s="2">
        <v>1</v>
      </c>
      <c r="E954" s="2" t="s">
        <v>2475</v>
      </c>
      <c r="G954" s="2">
        <v>10000002</v>
      </c>
      <c r="H954" s="2">
        <v>10010002</v>
      </c>
      <c r="I954" s="2">
        <f t="shared" si="13"/>
        <v>899</v>
      </c>
      <c r="J954" s="79">
        <v>42844.625</v>
      </c>
      <c r="M954" s="2">
        <v>8802</v>
      </c>
      <c r="N954" s="2">
        <v>1</v>
      </c>
      <c r="O954" s="2">
        <v>1</v>
      </c>
      <c r="P954" s="2">
        <v>0</v>
      </c>
      <c r="Q954" s="2">
        <v>0</v>
      </c>
      <c r="R954" s="2">
        <v>0</v>
      </c>
      <c r="S954" s="2">
        <v>0</v>
      </c>
      <c r="T954" s="2">
        <v>0</v>
      </c>
      <c r="U954" s="2" t="s">
        <v>3384</v>
      </c>
      <c r="V954" s="2" t="s">
        <v>3385</v>
      </c>
      <c r="X954" s="2">
        <v>0</v>
      </c>
      <c r="Y954" s="2">
        <v>0</v>
      </c>
      <c r="Z954" s="2">
        <v>2017</v>
      </c>
      <c r="AD954" s="2">
        <v>0</v>
      </c>
      <c r="AE954" s="2">
        <v>10840906</v>
      </c>
    </row>
    <row r="955" spans="1:31" ht="15" customHeight="1">
      <c r="A955" s="2">
        <v>10170952</v>
      </c>
      <c r="B955" s="2" t="s">
        <v>3414</v>
      </c>
      <c r="C955" s="2" t="s">
        <v>2218</v>
      </c>
      <c r="D955" s="2">
        <v>1</v>
      </c>
      <c r="E955" s="2" t="s">
        <v>2218</v>
      </c>
      <c r="G955" s="2">
        <v>10000002</v>
      </c>
      <c r="H955" s="2">
        <v>10010002</v>
      </c>
      <c r="I955" s="2">
        <v>44</v>
      </c>
      <c r="J955" s="79">
        <v>43186.625</v>
      </c>
      <c r="M955" s="2">
        <v>2326</v>
      </c>
      <c r="N955" s="2">
        <v>0</v>
      </c>
      <c r="O955" s="2">
        <v>0</v>
      </c>
      <c r="P955" s="2">
        <v>1</v>
      </c>
      <c r="Q955" s="2">
        <v>1</v>
      </c>
      <c r="R955" s="2">
        <v>0</v>
      </c>
      <c r="S955" s="2">
        <v>1</v>
      </c>
      <c r="T955" s="2">
        <v>0</v>
      </c>
      <c r="U955" s="2" t="s">
        <v>3415</v>
      </c>
      <c r="V955" s="2" t="s">
        <v>3416</v>
      </c>
      <c r="X955" s="2">
        <v>0</v>
      </c>
      <c r="Y955" s="2">
        <v>0</v>
      </c>
      <c r="Z955" s="2">
        <v>2018</v>
      </c>
      <c r="AD955" s="2">
        <v>1</v>
      </c>
      <c r="AE955" s="2">
        <v>10840968</v>
      </c>
    </row>
    <row r="956" spans="1:31" ht="15" customHeight="1">
      <c r="A956" s="2">
        <v>10170953</v>
      </c>
      <c r="B956" s="2" t="s">
        <v>3417</v>
      </c>
      <c r="C956" s="2" t="s">
        <v>2185</v>
      </c>
      <c r="D956" s="2">
        <v>1</v>
      </c>
      <c r="E956" s="2" t="s">
        <v>2185</v>
      </c>
      <c r="G956" s="2">
        <v>10000002</v>
      </c>
      <c r="H956" s="2">
        <v>10010002</v>
      </c>
      <c r="I956" s="2">
        <f t="shared" ref="I956:I1001" si="14">I955+1</f>
        <v>45</v>
      </c>
      <c r="J956" s="79">
        <v>43187.625</v>
      </c>
      <c r="M956" s="2">
        <v>596</v>
      </c>
      <c r="N956" s="2">
        <v>0</v>
      </c>
      <c r="O956" s="2">
        <v>0</v>
      </c>
      <c r="P956" s="2">
        <v>0</v>
      </c>
      <c r="Q956" s="2">
        <v>0</v>
      </c>
      <c r="R956" s="2">
        <v>0</v>
      </c>
      <c r="S956" s="2">
        <v>0</v>
      </c>
      <c r="T956" s="2">
        <v>1</v>
      </c>
      <c r="U956" s="2" t="s">
        <v>3415</v>
      </c>
      <c r="V956" s="2" t="s">
        <v>3416</v>
      </c>
      <c r="X956" s="2">
        <v>0</v>
      </c>
      <c r="Y956" s="2">
        <v>0</v>
      </c>
      <c r="Z956" s="2">
        <v>2018</v>
      </c>
      <c r="AD956" s="2">
        <v>1</v>
      </c>
      <c r="AE956" s="2">
        <v>10840969</v>
      </c>
    </row>
    <row r="957" spans="1:31" ht="15" customHeight="1">
      <c r="A957" s="2">
        <v>10170954</v>
      </c>
      <c r="B957" s="2" t="s">
        <v>3418</v>
      </c>
      <c r="C957" s="2" t="s">
        <v>2219</v>
      </c>
      <c r="D957" s="2">
        <v>1</v>
      </c>
      <c r="E957" s="2" t="s">
        <v>2219</v>
      </c>
      <c r="G957" s="2">
        <v>10000002</v>
      </c>
      <c r="H957" s="2">
        <v>10010002</v>
      </c>
      <c r="I957" s="2">
        <f t="shared" si="14"/>
        <v>46</v>
      </c>
      <c r="J957" s="79">
        <v>43188.625</v>
      </c>
      <c r="M957" s="2">
        <v>6508</v>
      </c>
      <c r="N957" s="2">
        <v>0</v>
      </c>
      <c r="O957" s="2">
        <v>0</v>
      </c>
      <c r="P957" s="2">
        <v>0</v>
      </c>
      <c r="Q957" s="2">
        <v>0</v>
      </c>
      <c r="R957" s="2">
        <v>0</v>
      </c>
      <c r="S957" s="2">
        <v>0</v>
      </c>
      <c r="T957" s="2">
        <v>1</v>
      </c>
      <c r="U957" s="2" t="s">
        <v>3415</v>
      </c>
      <c r="V957" s="2" t="s">
        <v>3416</v>
      </c>
      <c r="X957" s="2">
        <v>0</v>
      </c>
      <c r="Y957" s="2">
        <v>0</v>
      </c>
      <c r="Z957" s="2">
        <v>2018</v>
      </c>
      <c r="AD957" s="2">
        <v>1</v>
      </c>
      <c r="AE957" s="2">
        <v>10840970</v>
      </c>
    </row>
    <row r="958" spans="1:31" ht="15" customHeight="1">
      <c r="A958" s="2">
        <v>10170955</v>
      </c>
      <c r="B958" s="2" t="s">
        <v>3419</v>
      </c>
      <c r="C958" s="2" t="s">
        <v>2186</v>
      </c>
      <c r="D958" s="2">
        <v>1</v>
      </c>
      <c r="E958" s="2" t="s">
        <v>2186</v>
      </c>
      <c r="G958" s="2">
        <v>10000002</v>
      </c>
      <c r="H958" s="2">
        <v>10010002</v>
      </c>
      <c r="I958" s="2">
        <f t="shared" si="14"/>
        <v>47</v>
      </c>
      <c r="J958" s="79">
        <v>43189.625</v>
      </c>
      <c r="M958" s="2">
        <v>769</v>
      </c>
      <c r="N958" s="2">
        <v>0</v>
      </c>
      <c r="O958" s="2">
        <v>0</v>
      </c>
      <c r="P958" s="2">
        <v>0</v>
      </c>
      <c r="Q958" s="2">
        <v>0</v>
      </c>
      <c r="R958" s="2">
        <v>1</v>
      </c>
      <c r="S958" s="2">
        <v>1</v>
      </c>
      <c r="T958" s="2">
        <v>0</v>
      </c>
      <c r="U958" s="2" t="s">
        <v>3415</v>
      </c>
      <c r="V958" s="2" t="s">
        <v>3416</v>
      </c>
      <c r="X958" s="2">
        <v>0</v>
      </c>
      <c r="Y958" s="2">
        <v>0</v>
      </c>
      <c r="Z958" s="2">
        <v>2018</v>
      </c>
      <c r="AD958" s="2">
        <v>1</v>
      </c>
      <c r="AE958" s="2">
        <v>10840971</v>
      </c>
    </row>
    <row r="959" spans="1:31" ht="15" customHeight="1">
      <c r="A959" s="2">
        <v>10170956</v>
      </c>
      <c r="B959" s="2" t="s">
        <v>3420</v>
      </c>
      <c r="C959" s="2" t="s">
        <v>2220</v>
      </c>
      <c r="D959" s="2">
        <v>1</v>
      </c>
      <c r="E959" s="2" t="s">
        <v>2220</v>
      </c>
      <c r="G959" s="2">
        <v>10000002</v>
      </c>
      <c r="H959" s="2">
        <v>10010002</v>
      </c>
      <c r="I959" s="2">
        <f t="shared" si="14"/>
        <v>48</v>
      </c>
      <c r="J959" s="79">
        <v>43190.625</v>
      </c>
      <c r="M959" s="2">
        <v>1731</v>
      </c>
      <c r="N959" s="2">
        <v>0</v>
      </c>
      <c r="O959" s="2">
        <v>1</v>
      </c>
      <c r="P959" s="2">
        <v>0</v>
      </c>
      <c r="Q959" s="2">
        <v>1</v>
      </c>
      <c r="R959" s="2">
        <v>0</v>
      </c>
      <c r="S959" s="2">
        <v>0</v>
      </c>
      <c r="T959" s="2">
        <v>0</v>
      </c>
      <c r="U959" s="2" t="s">
        <v>3415</v>
      </c>
      <c r="V959" s="2" t="s">
        <v>3416</v>
      </c>
      <c r="X959" s="2">
        <v>0</v>
      </c>
      <c r="Y959" s="2">
        <v>0</v>
      </c>
      <c r="Z959" s="2">
        <v>2018</v>
      </c>
      <c r="AD959" s="2">
        <v>1</v>
      </c>
      <c r="AE959" s="2">
        <v>10840972</v>
      </c>
    </row>
    <row r="960" spans="1:31" ht="15" customHeight="1">
      <c r="A960" s="2">
        <v>10170957</v>
      </c>
      <c r="B960" s="2" t="s">
        <v>3421</v>
      </c>
      <c r="C960" s="2" t="s">
        <v>2220</v>
      </c>
      <c r="D960" s="2">
        <v>1</v>
      </c>
      <c r="E960" s="2" t="s">
        <v>2220</v>
      </c>
      <c r="G960" s="2">
        <v>10000002</v>
      </c>
      <c r="H960" s="2">
        <v>10010002</v>
      </c>
      <c r="I960" s="2">
        <f t="shared" si="14"/>
        <v>49</v>
      </c>
      <c r="J960" s="79">
        <v>43191.625</v>
      </c>
      <c r="M960" s="2">
        <v>5926</v>
      </c>
      <c r="N960" s="2">
        <v>1</v>
      </c>
      <c r="O960" s="2">
        <v>0</v>
      </c>
      <c r="P960" s="2">
        <v>0</v>
      </c>
      <c r="Q960" s="2">
        <v>1</v>
      </c>
      <c r="R960" s="2">
        <v>0</v>
      </c>
      <c r="S960" s="2">
        <v>0</v>
      </c>
      <c r="T960" s="2">
        <v>0</v>
      </c>
      <c r="U960" s="2" t="s">
        <v>3422</v>
      </c>
      <c r="V960" s="2" t="s">
        <v>3423</v>
      </c>
      <c r="X960" s="2">
        <v>0</v>
      </c>
      <c r="Y960" s="2">
        <v>0</v>
      </c>
      <c r="Z960" s="2">
        <v>2018</v>
      </c>
      <c r="AD960" s="2">
        <v>1</v>
      </c>
      <c r="AE960" s="2">
        <v>10840973</v>
      </c>
    </row>
    <row r="961" spans="1:31" ht="15" customHeight="1">
      <c r="A961" s="2">
        <v>10170958</v>
      </c>
      <c r="B961" s="2" t="s">
        <v>3424</v>
      </c>
      <c r="C961" s="2" t="s">
        <v>2221</v>
      </c>
      <c r="D961" s="2">
        <v>1</v>
      </c>
      <c r="E961" s="2" t="s">
        <v>2221</v>
      </c>
      <c r="G961" s="2">
        <v>10000002</v>
      </c>
      <c r="H961" s="2">
        <v>10010002</v>
      </c>
      <c r="I961" s="2">
        <f t="shared" si="14"/>
        <v>50</v>
      </c>
      <c r="J961" s="79">
        <v>43192.625</v>
      </c>
      <c r="M961" s="2">
        <v>5805</v>
      </c>
      <c r="N961" s="2">
        <v>0</v>
      </c>
      <c r="O961" s="2">
        <v>0</v>
      </c>
      <c r="P961" s="2">
        <v>0</v>
      </c>
      <c r="Q961" s="2">
        <v>0</v>
      </c>
      <c r="R961" s="2">
        <v>0</v>
      </c>
      <c r="S961" s="2">
        <v>1</v>
      </c>
      <c r="T961" s="2">
        <v>0</v>
      </c>
      <c r="U961" s="2" t="s">
        <v>3422</v>
      </c>
      <c r="V961" s="2" t="s">
        <v>3423</v>
      </c>
      <c r="X961" s="2">
        <v>0</v>
      </c>
      <c r="Y961" s="2">
        <v>0</v>
      </c>
      <c r="Z961" s="2">
        <v>2018</v>
      </c>
      <c r="AD961" s="2">
        <v>1</v>
      </c>
      <c r="AE961" s="2">
        <v>10840974</v>
      </c>
    </row>
    <row r="962" spans="1:31" ht="15" customHeight="1">
      <c r="A962" s="2">
        <v>10170959</v>
      </c>
      <c r="B962" s="2" t="s">
        <v>3425</v>
      </c>
      <c r="C962" s="2" t="s">
        <v>2222</v>
      </c>
      <c r="D962" s="2">
        <v>1</v>
      </c>
      <c r="E962" s="2" t="s">
        <v>2222</v>
      </c>
      <c r="G962" s="2">
        <v>10000002</v>
      </c>
      <c r="H962" s="2">
        <v>10010002</v>
      </c>
      <c r="I962" s="2">
        <f t="shared" si="14"/>
        <v>51</v>
      </c>
      <c r="J962" s="79">
        <v>43193.625</v>
      </c>
      <c r="M962" s="2">
        <v>7521</v>
      </c>
      <c r="N962" s="2">
        <v>0</v>
      </c>
      <c r="O962" s="2">
        <v>0</v>
      </c>
      <c r="P962" s="2">
        <v>0</v>
      </c>
      <c r="Q962" s="2">
        <v>1</v>
      </c>
      <c r="R962" s="2">
        <v>0</v>
      </c>
      <c r="S962" s="2">
        <v>0</v>
      </c>
      <c r="T962" s="2">
        <v>1</v>
      </c>
      <c r="U962" s="2" t="s">
        <v>3422</v>
      </c>
      <c r="V962" s="2" t="s">
        <v>3423</v>
      </c>
      <c r="X962" s="2">
        <v>0</v>
      </c>
      <c r="Y962" s="2">
        <v>0</v>
      </c>
      <c r="Z962" s="2">
        <v>2018</v>
      </c>
      <c r="AD962" s="2">
        <v>1</v>
      </c>
      <c r="AE962" s="2">
        <v>10840975</v>
      </c>
    </row>
    <row r="963" spans="1:31" ht="15" customHeight="1">
      <c r="A963" s="2">
        <v>10170960</v>
      </c>
      <c r="B963" s="2" t="s">
        <v>3426</v>
      </c>
      <c r="C963" s="2" t="s">
        <v>807</v>
      </c>
      <c r="D963" s="2">
        <v>1</v>
      </c>
      <c r="E963" s="2" t="s">
        <v>3427</v>
      </c>
      <c r="G963" s="2">
        <v>10000002</v>
      </c>
      <c r="H963" s="2">
        <v>10010002</v>
      </c>
      <c r="I963" s="2">
        <f t="shared" si="14"/>
        <v>52</v>
      </c>
      <c r="J963" s="79">
        <v>43105.625</v>
      </c>
      <c r="M963" s="2">
        <v>9038</v>
      </c>
      <c r="N963" s="2">
        <v>0</v>
      </c>
      <c r="O963" s="2">
        <v>0</v>
      </c>
      <c r="P963" s="2">
        <v>0</v>
      </c>
      <c r="Q963" s="2">
        <v>1</v>
      </c>
      <c r="R963" s="2">
        <v>0</v>
      </c>
      <c r="S963" s="2">
        <v>1</v>
      </c>
      <c r="T963" s="2">
        <v>0</v>
      </c>
      <c r="U963" s="2" t="s">
        <v>3428</v>
      </c>
      <c r="V963" s="2" t="s">
        <v>3429</v>
      </c>
      <c r="X963" s="2">
        <v>0</v>
      </c>
      <c r="Y963" s="2">
        <v>0</v>
      </c>
      <c r="Z963" s="2">
        <v>2018</v>
      </c>
      <c r="AD963" s="2">
        <v>1</v>
      </c>
      <c r="AE963" s="2">
        <v>10840928</v>
      </c>
    </row>
    <row r="964" spans="1:31" ht="15" customHeight="1">
      <c r="A964" s="2">
        <v>10170961</v>
      </c>
      <c r="B964" s="2" t="s">
        <v>3430</v>
      </c>
      <c r="C964" s="2" t="s">
        <v>809</v>
      </c>
      <c r="D964" s="2">
        <v>1</v>
      </c>
      <c r="E964" s="2" t="s">
        <v>809</v>
      </c>
      <c r="G964" s="2">
        <v>10000002</v>
      </c>
      <c r="H964" s="2">
        <v>10010002</v>
      </c>
      <c r="I964" s="2">
        <f t="shared" si="14"/>
        <v>53</v>
      </c>
      <c r="J964" s="79">
        <v>43350.625</v>
      </c>
      <c r="M964" s="2">
        <v>8304</v>
      </c>
      <c r="N964" s="2">
        <v>0</v>
      </c>
      <c r="O964" s="2">
        <v>1</v>
      </c>
      <c r="P964" s="2">
        <v>0</v>
      </c>
      <c r="Q964" s="2">
        <v>0</v>
      </c>
      <c r="R964" s="2">
        <v>0</v>
      </c>
      <c r="S964" s="2">
        <v>1</v>
      </c>
      <c r="T964" s="2">
        <v>0</v>
      </c>
      <c r="U964" s="2" t="s">
        <v>3431</v>
      </c>
      <c r="V964" s="2" t="s">
        <v>3432</v>
      </c>
      <c r="X964" s="2">
        <v>0</v>
      </c>
      <c r="Y964" s="2">
        <v>0</v>
      </c>
      <c r="Z964" s="2">
        <v>2018</v>
      </c>
      <c r="AD964" s="2">
        <v>1</v>
      </c>
      <c r="AE964" s="2">
        <v>10840929</v>
      </c>
    </row>
    <row r="965" spans="1:31" ht="15" customHeight="1">
      <c r="A965" s="2">
        <v>10170962</v>
      </c>
      <c r="B965" s="2" t="s">
        <v>3433</v>
      </c>
      <c r="C965" s="2" t="s">
        <v>810</v>
      </c>
      <c r="D965" s="2">
        <v>1</v>
      </c>
      <c r="E965" s="2" t="s">
        <v>810</v>
      </c>
      <c r="G965" s="2">
        <v>10000002</v>
      </c>
      <c r="H965" s="2">
        <v>10010002</v>
      </c>
      <c r="I965" s="2">
        <f t="shared" si="14"/>
        <v>54</v>
      </c>
      <c r="J965" s="79">
        <v>43285.625</v>
      </c>
      <c r="M965" s="2">
        <v>6498</v>
      </c>
      <c r="N965" s="2">
        <v>0</v>
      </c>
      <c r="O965" s="2">
        <v>0</v>
      </c>
      <c r="P965" s="2">
        <v>0</v>
      </c>
      <c r="Q965" s="2">
        <v>1</v>
      </c>
      <c r="R965" s="2">
        <v>0</v>
      </c>
      <c r="S965" s="2">
        <v>1</v>
      </c>
      <c r="T965" s="2">
        <v>0</v>
      </c>
      <c r="U965" s="2" t="s">
        <v>3431</v>
      </c>
      <c r="V965" s="2" t="s">
        <v>3432</v>
      </c>
      <c r="X965" s="2">
        <v>0</v>
      </c>
      <c r="Y965" s="2">
        <v>0</v>
      </c>
      <c r="Z965" s="2">
        <v>2018</v>
      </c>
      <c r="AD965" s="2">
        <v>1</v>
      </c>
      <c r="AE965" s="2">
        <v>10840930</v>
      </c>
    </row>
    <row r="966" spans="1:31" ht="15" customHeight="1">
      <c r="A966" s="2">
        <v>10170963</v>
      </c>
      <c r="B966" s="2" t="s">
        <v>3434</v>
      </c>
      <c r="C966" s="2" t="s">
        <v>811</v>
      </c>
      <c r="D966" s="2">
        <v>1</v>
      </c>
      <c r="E966" s="2" t="s">
        <v>811</v>
      </c>
      <c r="G966" s="2">
        <v>10000002</v>
      </c>
      <c r="H966" s="2">
        <v>10010002</v>
      </c>
      <c r="I966" s="2">
        <f t="shared" si="14"/>
        <v>55</v>
      </c>
      <c r="J966" s="79">
        <v>43320.625</v>
      </c>
      <c r="M966" s="2">
        <v>2313</v>
      </c>
      <c r="N966" s="2">
        <v>1</v>
      </c>
      <c r="O966" s="2">
        <v>0</v>
      </c>
      <c r="P966" s="2">
        <v>0</v>
      </c>
      <c r="Q966" s="2">
        <v>0</v>
      </c>
      <c r="R966" s="2">
        <v>1</v>
      </c>
      <c r="S966" s="2">
        <v>0</v>
      </c>
      <c r="T966" s="2">
        <v>0</v>
      </c>
      <c r="U966" s="2" t="s">
        <v>3431</v>
      </c>
      <c r="V966" s="2" t="s">
        <v>3432</v>
      </c>
      <c r="X966" s="2">
        <v>0</v>
      </c>
      <c r="Y966" s="2">
        <v>0</v>
      </c>
      <c r="Z966" s="2">
        <v>2018</v>
      </c>
      <c r="AD966" s="2">
        <v>1</v>
      </c>
      <c r="AE966" s="2">
        <v>10840931</v>
      </c>
    </row>
    <row r="967" spans="1:31" ht="15" customHeight="1">
      <c r="A967" s="2">
        <v>10170964</v>
      </c>
      <c r="B967" s="2" t="s">
        <v>3435</v>
      </c>
      <c r="C967" s="2" t="s">
        <v>812</v>
      </c>
      <c r="D967" s="2">
        <v>1</v>
      </c>
      <c r="E967" s="2" t="s">
        <v>812</v>
      </c>
      <c r="G967" s="2">
        <v>10000002</v>
      </c>
      <c r="H967" s="2">
        <v>10010002</v>
      </c>
      <c r="I967" s="2">
        <f t="shared" si="14"/>
        <v>56</v>
      </c>
      <c r="J967" s="79">
        <v>43105.625</v>
      </c>
      <c r="M967" s="2">
        <v>3447</v>
      </c>
      <c r="N967" s="2">
        <v>0</v>
      </c>
      <c r="O967" s="2">
        <v>0</v>
      </c>
      <c r="P967" s="2">
        <v>2</v>
      </c>
      <c r="Q967" s="2">
        <v>0</v>
      </c>
      <c r="R967" s="2">
        <v>0</v>
      </c>
      <c r="S967" s="2">
        <v>0</v>
      </c>
      <c r="T967" s="2">
        <v>0</v>
      </c>
      <c r="U967" s="2" t="s">
        <v>3431</v>
      </c>
      <c r="V967" s="2" t="s">
        <v>3432</v>
      </c>
      <c r="X967" s="2">
        <v>0</v>
      </c>
      <c r="Y967" s="2">
        <v>0</v>
      </c>
      <c r="Z967" s="2">
        <v>2018</v>
      </c>
      <c r="AD967" s="2">
        <v>1</v>
      </c>
      <c r="AE967" s="2">
        <v>10840932</v>
      </c>
    </row>
    <row r="968" spans="1:31" ht="15" customHeight="1">
      <c r="A968" s="2">
        <v>10170965</v>
      </c>
      <c r="B968" s="2" t="s">
        <v>3436</v>
      </c>
      <c r="C968" s="2" t="s">
        <v>813</v>
      </c>
      <c r="D968" s="2">
        <v>1</v>
      </c>
      <c r="E968" s="2" t="s">
        <v>813</v>
      </c>
      <c r="G968" s="2">
        <v>10000002</v>
      </c>
      <c r="H968" s="2">
        <v>10010002</v>
      </c>
      <c r="I968" s="2">
        <f t="shared" si="14"/>
        <v>57</v>
      </c>
      <c r="J968" s="79">
        <v>43350.625</v>
      </c>
      <c r="M968" s="2">
        <v>6828</v>
      </c>
      <c r="N968" s="2">
        <v>1</v>
      </c>
      <c r="O968" s="2">
        <v>0</v>
      </c>
      <c r="P968" s="2">
        <v>0</v>
      </c>
      <c r="Q968" s="2">
        <v>0</v>
      </c>
      <c r="R968" s="2">
        <v>1</v>
      </c>
      <c r="S968" s="2">
        <v>0</v>
      </c>
      <c r="T968" s="2">
        <v>0</v>
      </c>
      <c r="U968" s="2" t="s">
        <v>3431</v>
      </c>
      <c r="V968" s="2" t="s">
        <v>3432</v>
      </c>
      <c r="X968" s="2">
        <v>0</v>
      </c>
      <c r="Y968" s="2">
        <v>0</v>
      </c>
      <c r="Z968" s="2">
        <v>2018</v>
      </c>
      <c r="AD968" s="2">
        <v>1</v>
      </c>
      <c r="AE968" s="2">
        <v>10840933</v>
      </c>
    </row>
    <row r="969" spans="1:31" ht="15" customHeight="1">
      <c r="A969" s="2">
        <v>10170966</v>
      </c>
      <c r="B969" s="2" t="s">
        <v>3437</v>
      </c>
      <c r="C969" s="2" t="s">
        <v>814</v>
      </c>
      <c r="D969" s="2">
        <v>1</v>
      </c>
      <c r="E969" s="2" t="s">
        <v>814</v>
      </c>
      <c r="G969" s="2">
        <v>10000002</v>
      </c>
      <c r="H969" s="2">
        <v>10010002</v>
      </c>
      <c r="I969" s="2">
        <f t="shared" si="14"/>
        <v>58</v>
      </c>
      <c r="J969" s="79">
        <v>43285.625</v>
      </c>
      <c r="M969" s="2">
        <v>571</v>
      </c>
      <c r="N969" s="2">
        <v>0</v>
      </c>
      <c r="O969" s="2">
        <v>0</v>
      </c>
      <c r="P969" s="2">
        <v>0</v>
      </c>
      <c r="Q969" s="2">
        <v>1</v>
      </c>
      <c r="R969" s="2">
        <v>0</v>
      </c>
      <c r="S969" s="2">
        <v>0</v>
      </c>
      <c r="T969" s="2">
        <v>0</v>
      </c>
      <c r="U969" s="2" t="s">
        <v>3431</v>
      </c>
      <c r="V969" s="2" t="s">
        <v>3432</v>
      </c>
      <c r="X969" s="2">
        <v>0</v>
      </c>
      <c r="Y969" s="2">
        <v>0</v>
      </c>
      <c r="Z969" s="2">
        <v>2018</v>
      </c>
      <c r="AD969" s="2">
        <v>1</v>
      </c>
      <c r="AE969" s="2">
        <v>10840934</v>
      </c>
    </row>
    <row r="970" spans="1:31" ht="15" customHeight="1">
      <c r="A970" s="2">
        <v>10170967</v>
      </c>
      <c r="B970" s="2" t="s">
        <v>3438</v>
      </c>
      <c r="C970" s="2" t="s">
        <v>815</v>
      </c>
      <c r="D970" s="2">
        <v>1</v>
      </c>
      <c r="E970" s="2" t="s">
        <v>815</v>
      </c>
      <c r="G970" s="2">
        <v>10000002</v>
      </c>
      <c r="H970" s="2">
        <v>10010002</v>
      </c>
      <c r="I970" s="2">
        <f t="shared" si="14"/>
        <v>59</v>
      </c>
      <c r="J970" s="79">
        <v>43320.625</v>
      </c>
      <c r="M970" s="2">
        <v>5503</v>
      </c>
      <c r="N970" s="2">
        <v>0</v>
      </c>
      <c r="O970" s="2">
        <v>0</v>
      </c>
      <c r="P970" s="2">
        <v>1</v>
      </c>
      <c r="Q970" s="2">
        <v>0</v>
      </c>
      <c r="R970" s="2">
        <v>0</v>
      </c>
      <c r="S970" s="2">
        <v>0</v>
      </c>
      <c r="T970" s="2">
        <v>0</v>
      </c>
      <c r="U970" s="2" t="s">
        <v>3431</v>
      </c>
      <c r="V970" s="2" t="s">
        <v>3432</v>
      </c>
      <c r="X970" s="2">
        <v>0</v>
      </c>
      <c r="Y970" s="2">
        <v>0</v>
      </c>
      <c r="Z970" s="2">
        <v>2018</v>
      </c>
      <c r="AD970" s="2">
        <v>1</v>
      </c>
      <c r="AE970" s="2">
        <v>10840935</v>
      </c>
    </row>
    <row r="971" spans="1:31" ht="15" customHeight="1">
      <c r="A971" s="2">
        <v>10170968</v>
      </c>
      <c r="B971" s="2" t="s">
        <v>3439</v>
      </c>
      <c r="C971" s="2" t="s">
        <v>816</v>
      </c>
      <c r="D971" s="2">
        <v>1</v>
      </c>
      <c r="E971" s="2" t="s">
        <v>816</v>
      </c>
      <c r="G971" s="2">
        <v>10000002</v>
      </c>
      <c r="H971" s="2">
        <v>10010002</v>
      </c>
      <c r="I971" s="2">
        <f t="shared" si="14"/>
        <v>60</v>
      </c>
      <c r="J971" s="79">
        <v>43105.625</v>
      </c>
      <c r="M971" s="2">
        <v>8701</v>
      </c>
      <c r="N971" s="2">
        <v>1</v>
      </c>
      <c r="O971" s="2">
        <v>1</v>
      </c>
      <c r="P971" s="2">
        <v>0</v>
      </c>
      <c r="Q971" s="2">
        <v>0</v>
      </c>
      <c r="R971" s="2">
        <v>0</v>
      </c>
      <c r="S971" s="2">
        <v>0</v>
      </c>
      <c r="T971" s="2">
        <v>0</v>
      </c>
      <c r="U971" s="2" t="s">
        <v>3431</v>
      </c>
      <c r="V971" s="2" t="s">
        <v>3432</v>
      </c>
      <c r="X971" s="2">
        <v>0</v>
      </c>
      <c r="Y971" s="2">
        <v>0</v>
      </c>
      <c r="Z971" s="2">
        <v>2018</v>
      </c>
      <c r="AD971" s="2">
        <v>1</v>
      </c>
      <c r="AE971" s="2">
        <v>10840936</v>
      </c>
    </row>
    <row r="972" spans="1:31" ht="15" customHeight="1">
      <c r="A972" s="2">
        <v>10170969</v>
      </c>
      <c r="B972" s="2" t="s">
        <v>3440</v>
      </c>
      <c r="C972" s="2" t="s">
        <v>818</v>
      </c>
      <c r="D972" s="2">
        <v>1</v>
      </c>
      <c r="E972" s="2" t="s">
        <v>818</v>
      </c>
      <c r="G972" s="2">
        <v>10000002</v>
      </c>
      <c r="H972" s="2">
        <v>10010002</v>
      </c>
      <c r="I972" s="2">
        <f t="shared" si="14"/>
        <v>61</v>
      </c>
      <c r="J972" s="79">
        <v>43350.625</v>
      </c>
      <c r="M972" s="2">
        <v>8591</v>
      </c>
      <c r="N972" s="2">
        <v>0</v>
      </c>
      <c r="O972" s="2">
        <v>0</v>
      </c>
      <c r="P972" s="2">
        <v>1</v>
      </c>
      <c r="Q972" s="2">
        <v>1</v>
      </c>
      <c r="R972" s="2">
        <v>0</v>
      </c>
      <c r="S972" s="2">
        <v>1</v>
      </c>
      <c r="T972" s="2">
        <v>0</v>
      </c>
      <c r="U972" s="2" t="s">
        <v>3431</v>
      </c>
      <c r="V972" s="2" t="s">
        <v>3432</v>
      </c>
      <c r="X972" s="2">
        <v>0</v>
      </c>
      <c r="Y972" s="2">
        <v>0</v>
      </c>
      <c r="Z972" s="2">
        <v>2018</v>
      </c>
      <c r="AD972" s="2">
        <v>1</v>
      </c>
      <c r="AE972" s="2">
        <v>10840937</v>
      </c>
    </row>
    <row r="973" spans="1:31" ht="15" customHeight="1">
      <c r="A973" s="2">
        <v>10170970</v>
      </c>
      <c r="B973" s="2" t="s">
        <v>3441</v>
      </c>
      <c r="C973" s="2" t="s">
        <v>819</v>
      </c>
      <c r="D973" s="2">
        <v>1</v>
      </c>
      <c r="E973" s="2" t="s">
        <v>819</v>
      </c>
      <c r="G973" s="2">
        <v>10000002</v>
      </c>
      <c r="H973" s="2">
        <v>10010002</v>
      </c>
      <c r="I973" s="2">
        <f t="shared" si="14"/>
        <v>62</v>
      </c>
      <c r="J973" s="79">
        <v>43285.625</v>
      </c>
      <c r="M973" s="2">
        <v>8977</v>
      </c>
      <c r="N973" s="2">
        <v>0</v>
      </c>
      <c r="O973" s="2">
        <v>0</v>
      </c>
      <c r="P973" s="2">
        <v>0</v>
      </c>
      <c r="Q973" s="2">
        <v>0</v>
      </c>
      <c r="R973" s="2">
        <v>0</v>
      </c>
      <c r="S973" s="2">
        <v>0</v>
      </c>
      <c r="T973" s="2">
        <v>1</v>
      </c>
      <c r="U973" s="2" t="s">
        <v>3431</v>
      </c>
      <c r="V973" s="2" t="s">
        <v>3432</v>
      </c>
      <c r="X973" s="2">
        <v>0</v>
      </c>
      <c r="Y973" s="2">
        <v>0</v>
      </c>
      <c r="Z973" s="2">
        <v>2018</v>
      </c>
      <c r="AD973" s="2">
        <v>1</v>
      </c>
      <c r="AE973" s="2">
        <v>10840938</v>
      </c>
    </row>
    <row r="974" spans="1:31" ht="15" customHeight="1">
      <c r="A974" s="2">
        <v>10170971</v>
      </c>
      <c r="B974" s="2" t="s">
        <v>3442</v>
      </c>
      <c r="C974" s="2" t="s">
        <v>820</v>
      </c>
      <c r="D974" s="2">
        <v>1</v>
      </c>
      <c r="E974" s="2" t="s">
        <v>820</v>
      </c>
      <c r="G974" s="2">
        <v>10000002</v>
      </c>
      <c r="H974" s="2">
        <v>10010002</v>
      </c>
      <c r="I974" s="2">
        <f t="shared" si="14"/>
        <v>63</v>
      </c>
      <c r="J974" s="79">
        <v>43320.625</v>
      </c>
      <c r="M974" s="2">
        <v>1794</v>
      </c>
      <c r="N974" s="2">
        <v>0</v>
      </c>
      <c r="O974" s="2">
        <v>0</v>
      </c>
      <c r="P974" s="2">
        <v>0</v>
      </c>
      <c r="Q974" s="2">
        <v>0</v>
      </c>
      <c r="R974" s="2">
        <v>0</v>
      </c>
      <c r="S974" s="2">
        <v>0</v>
      </c>
      <c r="T974" s="2">
        <v>1</v>
      </c>
      <c r="U974" s="2" t="s">
        <v>3431</v>
      </c>
      <c r="V974" s="2" t="s">
        <v>3432</v>
      </c>
      <c r="X974" s="2">
        <v>0</v>
      </c>
      <c r="Y974" s="2">
        <v>0</v>
      </c>
      <c r="Z974" s="2">
        <v>2018</v>
      </c>
      <c r="AD974" s="2">
        <v>1</v>
      </c>
      <c r="AE974" s="2">
        <v>10840939</v>
      </c>
    </row>
    <row r="975" spans="1:31" ht="15" customHeight="1">
      <c r="A975" s="2">
        <v>10170972</v>
      </c>
      <c r="B975" s="2" t="s">
        <v>3443</v>
      </c>
      <c r="C975" s="2" t="s">
        <v>821</v>
      </c>
      <c r="D975" s="2">
        <v>1</v>
      </c>
      <c r="E975" s="2" t="s">
        <v>821</v>
      </c>
      <c r="G975" s="2">
        <v>10000002</v>
      </c>
      <c r="H975" s="2">
        <v>10010002</v>
      </c>
      <c r="I975" s="2">
        <f t="shared" si="14"/>
        <v>64</v>
      </c>
      <c r="J975" s="79">
        <v>43105.625</v>
      </c>
      <c r="M975" s="2">
        <v>7228</v>
      </c>
      <c r="N975" s="2">
        <v>0</v>
      </c>
      <c r="O975" s="2">
        <v>0</v>
      </c>
      <c r="P975" s="2">
        <v>0</v>
      </c>
      <c r="Q975" s="2">
        <v>0</v>
      </c>
      <c r="R975" s="2">
        <v>1</v>
      </c>
      <c r="S975" s="2">
        <v>1</v>
      </c>
      <c r="T975" s="2">
        <v>0</v>
      </c>
      <c r="U975" s="2" t="s">
        <v>3431</v>
      </c>
      <c r="V975" s="2" t="s">
        <v>3432</v>
      </c>
      <c r="X975" s="2">
        <v>0</v>
      </c>
      <c r="Y975" s="2">
        <v>0</v>
      </c>
      <c r="Z975" s="2">
        <v>2018</v>
      </c>
      <c r="AD975" s="2">
        <v>1</v>
      </c>
      <c r="AE975" s="2">
        <v>10840940</v>
      </c>
    </row>
    <row r="976" spans="1:31" ht="15" customHeight="1">
      <c r="A976" s="2">
        <v>10170973</v>
      </c>
      <c r="B976" s="2" t="s">
        <v>3444</v>
      </c>
      <c r="C976" s="2" t="s">
        <v>822</v>
      </c>
      <c r="D976" s="2">
        <v>1</v>
      </c>
      <c r="E976" s="2" t="s">
        <v>822</v>
      </c>
      <c r="G976" s="2">
        <v>10000002</v>
      </c>
      <c r="H976" s="2">
        <v>10010002</v>
      </c>
      <c r="I976" s="2">
        <f t="shared" si="14"/>
        <v>65</v>
      </c>
      <c r="J976" s="79">
        <v>43350.625</v>
      </c>
      <c r="M976" s="2">
        <v>9544</v>
      </c>
      <c r="N976" s="2">
        <v>0</v>
      </c>
      <c r="O976" s="2">
        <v>1</v>
      </c>
      <c r="P976" s="2">
        <v>0</v>
      </c>
      <c r="Q976" s="2">
        <v>1</v>
      </c>
      <c r="R976" s="2">
        <v>0</v>
      </c>
      <c r="S976" s="2">
        <v>0</v>
      </c>
      <c r="T976" s="2">
        <v>0</v>
      </c>
      <c r="U976" s="2" t="s">
        <v>3431</v>
      </c>
      <c r="V976" s="2" t="s">
        <v>3432</v>
      </c>
      <c r="X976" s="2">
        <v>0</v>
      </c>
      <c r="Y976" s="2">
        <v>0</v>
      </c>
      <c r="Z976" s="2">
        <v>2018</v>
      </c>
      <c r="AD976" s="2">
        <v>1</v>
      </c>
      <c r="AE976" s="2">
        <v>10840941</v>
      </c>
    </row>
    <row r="977" spans="1:31" ht="15" customHeight="1">
      <c r="A977" s="2">
        <v>10170974</v>
      </c>
      <c r="B977" s="2" t="s">
        <v>3445</v>
      </c>
      <c r="C977" s="2" t="s">
        <v>823</v>
      </c>
      <c r="D977" s="2">
        <v>1</v>
      </c>
      <c r="E977" s="2" t="s">
        <v>3427</v>
      </c>
      <c r="G977" s="2">
        <v>10000002</v>
      </c>
      <c r="H977" s="2">
        <v>10010002</v>
      </c>
      <c r="I977" s="2">
        <f t="shared" si="14"/>
        <v>66</v>
      </c>
      <c r="J977" s="79">
        <v>43285.625</v>
      </c>
      <c r="M977" s="2">
        <v>8422</v>
      </c>
      <c r="N977" s="2">
        <v>1</v>
      </c>
      <c r="O977" s="2">
        <v>0</v>
      </c>
      <c r="P977" s="2">
        <v>0</v>
      </c>
      <c r="Q977" s="2">
        <v>1</v>
      </c>
      <c r="R977" s="2">
        <v>0</v>
      </c>
      <c r="S977" s="2">
        <v>0</v>
      </c>
      <c r="T977" s="2">
        <v>0</v>
      </c>
      <c r="U977" s="2" t="s">
        <v>3446</v>
      </c>
      <c r="V977" s="2" t="s">
        <v>3447</v>
      </c>
      <c r="X977" s="2">
        <v>0</v>
      </c>
      <c r="Y977" s="2">
        <v>0</v>
      </c>
      <c r="Z977" s="2">
        <v>2018</v>
      </c>
      <c r="AD977" s="2">
        <v>1</v>
      </c>
      <c r="AE977" s="2">
        <v>10840942</v>
      </c>
    </row>
    <row r="978" spans="1:31" ht="15" customHeight="1">
      <c r="A978" s="2">
        <v>10170975</v>
      </c>
      <c r="B978" s="2" t="s">
        <v>3448</v>
      </c>
      <c r="C978" s="2">
        <v>2671</v>
      </c>
      <c r="D978" s="2">
        <v>1</v>
      </c>
      <c r="E978" s="2" t="s">
        <v>3427</v>
      </c>
      <c r="G978" s="2">
        <v>10000002</v>
      </c>
      <c r="H978" s="2">
        <v>10010002</v>
      </c>
      <c r="I978" s="2">
        <f t="shared" si="14"/>
        <v>67</v>
      </c>
      <c r="J978" s="79">
        <v>43285.625</v>
      </c>
      <c r="M978" s="2">
        <v>3627</v>
      </c>
      <c r="N978" s="2">
        <v>0</v>
      </c>
      <c r="O978" s="2">
        <v>0</v>
      </c>
      <c r="P978" s="2">
        <v>0</v>
      </c>
      <c r="Q978" s="2">
        <v>0</v>
      </c>
      <c r="R978" s="2">
        <v>1</v>
      </c>
      <c r="S978" s="2">
        <v>0</v>
      </c>
      <c r="T978" s="2">
        <v>0</v>
      </c>
      <c r="U978" s="2" t="s">
        <v>3446</v>
      </c>
      <c r="V978" s="2" t="s">
        <v>3447</v>
      </c>
      <c r="X978" s="2">
        <v>0</v>
      </c>
      <c r="Y978" s="2">
        <v>0</v>
      </c>
      <c r="Z978" s="2">
        <v>2018</v>
      </c>
      <c r="AD978" s="2">
        <v>1</v>
      </c>
      <c r="AE978" s="2">
        <v>10840943</v>
      </c>
    </row>
    <row r="979" spans="1:31" ht="15" customHeight="1">
      <c r="A979" s="2">
        <v>10170976</v>
      </c>
      <c r="B979" s="2" t="s">
        <v>3449</v>
      </c>
      <c r="C979" s="2" t="s">
        <v>874</v>
      </c>
      <c r="D979" s="2">
        <v>1</v>
      </c>
      <c r="E979" s="2" t="s">
        <v>3427</v>
      </c>
      <c r="G979" s="2">
        <v>10000002</v>
      </c>
      <c r="H979" s="2">
        <v>10010002</v>
      </c>
      <c r="I979" s="2">
        <f t="shared" si="14"/>
        <v>68</v>
      </c>
      <c r="J979" s="79">
        <v>43194.625</v>
      </c>
      <c r="M979" s="2">
        <v>2343</v>
      </c>
      <c r="N979" s="2">
        <v>1</v>
      </c>
      <c r="O979" s="2">
        <v>0</v>
      </c>
      <c r="P979" s="2">
        <v>1</v>
      </c>
      <c r="Q979" s="2">
        <v>1</v>
      </c>
      <c r="R979" s="2">
        <v>0</v>
      </c>
      <c r="S979" s="2">
        <v>0</v>
      </c>
      <c r="T979" s="2">
        <v>1</v>
      </c>
      <c r="U979" s="2" t="s">
        <v>3450</v>
      </c>
      <c r="V979" s="2" t="s">
        <v>3451</v>
      </c>
      <c r="X979" s="2">
        <v>0</v>
      </c>
      <c r="Y979" s="2">
        <v>0</v>
      </c>
      <c r="Z979" s="2">
        <v>2018</v>
      </c>
      <c r="AD979" s="2">
        <v>1</v>
      </c>
      <c r="AE979" s="2">
        <v>10840980</v>
      </c>
    </row>
    <row r="980" spans="1:31" ht="15" customHeight="1">
      <c r="A980" s="2">
        <v>10170977</v>
      </c>
      <c r="B980" s="2" t="s">
        <v>3452</v>
      </c>
      <c r="C980" s="2" t="s">
        <v>875</v>
      </c>
      <c r="D980" s="2">
        <v>1</v>
      </c>
      <c r="E980" s="2" t="s">
        <v>3427</v>
      </c>
      <c r="G980" s="2">
        <v>10000002</v>
      </c>
      <c r="H980" s="2">
        <v>10010002</v>
      </c>
      <c r="I980" s="2">
        <f t="shared" si="14"/>
        <v>69</v>
      </c>
      <c r="J980" s="79">
        <v>43195.625</v>
      </c>
      <c r="M980" s="2">
        <v>3421</v>
      </c>
      <c r="N980" s="2">
        <v>0</v>
      </c>
      <c r="O980" s="2">
        <v>1</v>
      </c>
      <c r="P980" s="2">
        <v>0</v>
      </c>
      <c r="Q980" s="2">
        <v>1</v>
      </c>
      <c r="R980" s="2">
        <v>0</v>
      </c>
      <c r="S980" s="2">
        <v>1</v>
      </c>
      <c r="T980" s="2">
        <v>0</v>
      </c>
      <c r="U980" s="2" t="s">
        <v>3450</v>
      </c>
      <c r="V980" s="2" t="s">
        <v>3451</v>
      </c>
      <c r="X980" s="2">
        <v>0</v>
      </c>
      <c r="Y980" s="2">
        <v>0</v>
      </c>
      <c r="Z980" s="2">
        <v>2018</v>
      </c>
      <c r="AD980" s="2">
        <v>1</v>
      </c>
      <c r="AE980" s="2">
        <v>10840981</v>
      </c>
    </row>
    <row r="981" spans="1:31" ht="15" customHeight="1">
      <c r="A981" s="2">
        <v>10170978</v>
      </c>
      <c r="B981" s="2" t="s">
        <v>3453</v>
      </c>
      <c r="C981" s="2" t="s">
        <v>876</v>
      </c>
      <c r="D981" s="2">
        <v>1</v>
      </c>
      <c r="E981" s="2" t="s">
        <v>3427</v>
      </c>
      <c r="G981" s="2">
        <v>10000002</v>
      </c>
      <c r="H981" s="2">
        <v>10010002</v>
      </c>
      <c r="I981" s="2">
        <f t="shared" si="14"/>
        <v>70</v>
      </c>
      <c r="J981" s="79">
        <v>43196.625</v>
      </c>
      <c r="M981" s="2">
        <v>4421</v>
      </c>
      <c r="N981" s="2">
        <v>0</v>
      </c>
      <c r="O981" s="2">
        <v>1</v>
      </c>
      <c r="P981" s="2">
        <v>1</v>
      </c>
      <c r="Q981" s="2">
        <v>0</v>
      </c>
      <c r="R981" s="2">
        <v>1</v>
      </c>
      <c r="S981" s="2">
        <v>0</v>
      </c>
      <c r="T981" s="2">
        <v>1</v>
      </c>
      <c r="U981" s="2" t="s">
        <v>3450</v>
      </c>
      <c r="V981" s="2" t="s">
        <v>3451</v>
      </c>
      <c r="X981" s="2">
        <v>0</v>
      </c>
      <c r="Y981" s="2">
        <v>0</v>
      </c>
      <c r="Z981" s="2">
        <v>2018</v>
      </c>
      <c r="AD981" s="2">
        <v>1</v>
      </c>
      <c r="AE981" s="2">
        <v>10840982</v>
      </c>
    </row>
    <row r="982" spans="1:31" ht="15" customHeight="1">
      <c r="A982" s="2">
        <v>10170979</v>
      </c>
      <c r="B982" s="2" t="s">
        <v>3454</v>
      </c>
      <c r="C982" s="2" t="s">
        <v>877</v>
      </c>
      <c r="D982" s="2">
        <v>1</v>
      </c>
      <c r="E982" s="2" t="s">
        <v>877</v>
      </c>
      <c r="G982" s="2">
        <v>10000002</v>
      </c>
      <c r="H982" s="2">
        <v>10010002</v>
      </c>
      <c r="I982" s="2">
        <f t="shared" si="14"/>
        <v>71</v>
      </c>
      <c r="J982" s="79">
        <v>43197.625</v>
      </c>
      <c r="M982" s="2">
        <v>4342</v>
      </c>
      <c r="N982" s="2">
        <v>1</v>
      </c>
      <c r="O982" s="2">
        <v>0</v>
      </c>
      <c r="P982" s="2">
        <v>1</v>
      </c>
      <c r="Q982" s="2">
        <v>1</v>
      </c>
      <c r="R982" s="2">
        <v>1</v>
      </c>
      <c r="S982" s="2">
        <v>0</v>
      </c>
      <c r="T982" s="2">
        <v>1</v>
      </c>
      <c r="U982" s="2" t="s">
        <v>3450</v>
      </c>
      <c r="V982" s="2" t="s">
        <v>3451</v>
      </c>
      <c r="X982" s="2">
        <v>0</v>
      </c>
      <c r="Y982" s="2">
        <v>0</v>
      </c>
      <c r="Z982" s="2">
        <v>2018</v>
      </c>
      <c r="AD982" s="2">
        <v>1</v>
      </c>
      <c r="AE982" s="2">
        <v>10840983</v>
      </c>
    </row>
    <row r="983" spans="1:31" ht="15" customHeight="1">
      <c r="A983" s="2">
        <v>10170981</v>
      </c>
      <c r="B983" s="2" t="s">
        <v>3455</v>
      </c>
      <c r="C983" s="2" t="s">
        <v>2227</v>
      </c>
      <c r="D983" s="2">
        <v>1</v>
      </c>
      <c r="E983" s="2" t="s">
        <v>2227</v>
      </c>
      <c r="G983" s="2">
        <v>10000002</v>
      </c>
      <c r="H983" s="2">
        <v>10010002</v>
      </c>
      <c r="I983" s="2">
        <f t="shared" si="14"/>
        <v>72</v>
      </c>
      <c r="J983" s="79">
        <v>43197.625</v>
      </c>
      <c r="M983" s="2">
        <v>8415</v>
      </c>
      <c r="N983" s="2">
        <v>0</v>
      </c>
      <c r="O983" s="2">
        <v>1</v>
      </c>
      <c r="P983" s="2">
        <v>0</v>
      </c>
      <c r="Q983" s="2">
        <v>1</v>
      </c>
      <c r="R983" s="2">
        <v>0</v>
      </c>
      <c r="S983" s="2">
        <v>1</v>
      </c>
      <c r="T983" s="2">
        <v>0</v>
      </c>
      <c r="U983" s="2" t="s">
        <v>3450</v>
      </c>
      <c r="V983" s="2" t="s">
        <v>3451</v>
      </c>
      <c r="X983" s="2">
        <v>0</v>
      </c>
      <c r="Y983" s="2">
        <v>0</v>
      </c>
      <c r="Z983" s="2">
        <v>2018</v>
      </c>
      <c r="AD983" s="2">
        <v>1</v>
      </c>
      <c r="AE983" s="2">
        <v>10840985</v>
      </c>
    </row>
    <row r="984" spans="1:31" ht="15" customHeight="1">
      <c r="A984" s="2">
        <v>10170982</v>
      </c>
      <c r="B984" s="2" t="s">
        <v>3456</v>
      </c>
      <c r="C984" s="2" t="s">
        <v>883</v>
      </c>
      <c r="D984" s="2">
        <v>1</v>
      </c>
      <c r="E984" s="2" t="s">
        <v>883</v>
      </c>
      <c r="G984" s="2">
        <v>10000002</v>
      </c>
      <c r="H984" s="2">
        <v>10010002</v>
      </c>
      <c r="I984" s="2">
        <f t="shared" si="14"/>
        <v>73</v>
      </c>
      <c r="J984" s="79">
        <v>43209.625</v>
      </c>
      <c r="M984" s="2">
        <v>2548</v>
      </c>
      <c r="N984" s="2">
        <v>0</v>
      </c>
      <c r="O984" s="2">
        <v>0</v>
      </c>
      <c r="P984" s="2">
        <v>0</v>
      </c>
      <c r="Q984" s="2">
        <v>1</v>
      </c>
      <c r="R984" s="2">
        <v>1</v>
      </c>
      <c r="S984" s="2">
        <v>0</v>
      </c>
      <c r="T984" s="2">
        <v>0</v>
      </c>
      <c r="U984" s="2" t="s">
        <v>3450</v>
      </c>
      <c r="V984" s="2" t="s">
        <v>3451</v>
      </c>
      <c r="X984" s="2">
        <v>0</v>
      </c>
      <c r="Y984" s="2">
        <v>0</v>
      </c>
      <c r="Z984" s="2">
        <v>2018</v>
      </c>
      <c r="AD984" s="2">
        <v>1</v>
      </c>
      <c r="AE984" s="2">
        <v>10840986</v>
      </c>
    </row>
    <row r="985" spans="1:31" ht="15" customHeight="1">
      <c r="A985" s="2">
        <v>10170983</v>
      </c>
      <c r="B985" s="2" t="s">
        <v>3457</v>
      </c>
      <c r="C985" s="2" t="s">
        <v>727</v>
      </c>
      <c r="D985" s="2">
        <v>1</v>
      </c>
      <c r="E985" s="2" t="s">
        <v>727</v>
      </c>
      <c r="G985" s="2">
        <v>10000002</v>
      </c>
      <c r="H985" s="2">
        <v>10010002</v>
      </c>
      <c r="I985" s="2">
        <f t="shared" si="14"/>
        <v>74</v>
      </c>
      <c r="J985" s="79">
        <v>43197.625</v>
      </c>
      <c r="M985" s="2">
        <v>6874</v>
      </c>
      <c r="N985" s="2">
        <v>1</v>
      </c>
      <c r="O985" s="2">
        <v>0</v>
      </c>
      <c r="P985" s="2">
        <v>1</v>
      </c>
      <c r="Q985" s="2">
        <v>0</v>
      </c>
      <c r="R985" s="2">
        <v>1</v>
      </c>
      <c r="S985" s="2">
        <v>0</v>
      </c>
      <c r="T985" s="2">
        <v>1</v>
      </c>
      <c r="U985" s="2" t="s">
        <v>3450</v>
      </c>
      <c r="V985" s="2" t="s">
        <v>3451</v>
      </c>
      <c r="X985" s="2">
        <v>0</v>
      </c>
      <c r="Y985" s="2">
        <v>0</v>
      </c>
      <c r="Z985" s="2">
        <v>2018</v>
      </c>
      <c r="AD985" s="2">
        <v>1</v>
      </c>
      <c r="AE985" s="2">
        <v>10840987</v>
      </c>
    </row>
    <row r="986" spans="1:31" ht="15" customHeight="1">
      <c r="A986" s="2">
        <v>10170984</v>
      </c>
      <c r="B986" s="2" t="s">
        <v>3458</v>
      </c>
      <c r="C986" s="2" t="s">
        <v>2223</v>
      </c>
      <c r="D986" s="2">
        <v>1</v>
      </c>
      <c r="E986" s="2" t="s">
        <v>2223</v>
      </c>
      <c r="G986" s="2">
        <v>10000002</v>
      </c>
      <c r="H986" s="2">
        <v>10010002</v>
      </c>
      <c r="I986" s="2">
        <f t="shared" si="14"/>
        <v>75</v>
      </c>
      <c r="J986" s="79">
        <v>43193.625</v>
      </c>
      <c r="M986" s="2">
        <v>5247</v>
      </c>
      <c r="N986" s="2">
        <v>0</v>
      </c>
      <c r="O986" s="2">
        <v>0</v>
      </c>
      <c r="P986" s="2">
        <v>2</v>
      </c>
      <c r="Q986" s="2">
        <v>0</v>
      </c>
      <c r="R986" s="2">
        <v>0</v>
      </c>
      <c r="S986" s="2">
        <v>0</v>
      </c>
      <c r="T986" s="2">
        <v>0</v>
      </c>
      <c r="U986" s="2" t="s">
        <v>3450</v>
      </c>
      <c r="V986" s="2" t="s">
        <v>3451</v>
      </c>
      <c r="X986" s="2">
        <v>0</v>
      </c>
      <c r="Y986" s="2">
        <v>0</v>
      </c>
      <c r="Z986" s="2">
        <v>2018</v>
      </c>
      <c r="AD986" s="2">
        <v>1</v>
      </c>
      <c r="AE986" s="2">
        <v>10840976</v>
      </c>
    </row>
    <row r="987" spans="1:31" ht="15" customHeight="1">
      <c r="A987" s="2">
        <v>10170985</v>
      </c>
      <c r="B987" s="2" t="s">
        <v>3459</v>
      </c>
      <c r="C987" s="2" t="s">
        <v>2224</v>
      </c>
      <c r="D987" s="2">
        <v>1</v>
      </c>
      <c r="E987" s="2" t="s">
        <v>2224</v>
      </c>
      <c r="G987" s="2">
        <v>10000002</v>
      </c>
      <c r="H987" s="2">
        <v>10010002</v>
      </c>
      <c r="I987" s="2">
        <f t="shared" si="14"/>
        <v>76</v>
      </c>
      <c r="J987" s="79">
        <v>43193.625</v>
      </c>
      <c r="M987" s="2">
        <v>3548</v>
      </c>
      <c r="N987" s="2">
        <v>1</v>
      </c>
      <c r="O987" s="2">
        <v>0</v>
      </c>
      <c r="P987" s="2">
        <v>0</v>
      </c>
      <c r="Q987" s="2">
        <v>0</v>
      </c>
      <c r="R987" s="2">
        <v>1</v>
      </c>
      <c r="S987" s="2">
        <v>0</v>
      </c>
      <c r="T987" s="2">
        <v>0</v>
      </c>
      <c r="U987" s="2" t="s">
        <v>3450</v>
      </c>
      <c r="V987" s="2" t="s">
        <v>3451</v>
      </c>
      <c r="X987" s="2">
        <v>0</v>
      </c>
      <c r="Y987" s="2">
        <v>0</v>
      </c>
      <c r="Z987" s="2">
        <v>2018</v>
      </c>
      <c r="AD987" s="2">
        <v>1</v>
      </c>
      <c r="AE987" s="2">
        <v>10840977</v>
      </c>
    </row>
    <row r="988" spans="1:31" ht="15" customHeight="1">
      <c r="A988" s="2">
        <v>10170986</v>
      </c>
      <c r="B988" s="2" t="s">
        <v>3460</v>
      </c>
      <c r="C988" s="2" t="s">
        <v>2225</v>
      </c>
      <c r="D988" s="2">
        <v>1</v>
      </c>
      <c r="E988" s="2" t="s">
        <v>2225</v>
      </c>
      <c r="G988" s="2">
        <v>10000002</v>
      </c>
      <c r="H988" s="2">
        <v>10010002</v>
      </c>
      <c r="I988" s="2">
        <f t="shared" si="14"/>
        <v>77</v>
      </c>
      <c r="J988" s="79">
        <v>43193.625</v>
      </c>
      <c r="M988" s="2">
        <v>8542</v>
      </c>
      <c r="N988" s="2">
        <v>0</v>
      </c>
      <c r="O988" s="2">
        <v>0</v>
      </c>
      <c r="P988" s="2">
        <v>0</v>
      </c>
      <c r="Q988" s="2">
        <v>1</v>
      </c>
      <c r="R988" s="2">
        <v>0</v>
      </c>
      <c r="S988" s="2">
        <v>0</v>
      </c>
      <c r="T988" s="2">
        <v>0</v>
      </c>
      <c r="U988" s="2" t="s">
        <v>3450</v>
      </c>
      <c r="V988" s="2" t="s">
        <v>3451</v>
      </c>
      <c r="X988" s="2">
        <v>0</v>
      </c>
      <c r="Y988" s="2">
        <v>0</v>
      </c>
      <c r="Z988" s="2">
        <v>2018</v>
      </c>
      <c r="AD988" s="2">
        <v>1</v>
      </c>
      <c r="AE988" s="2">
        <v>10840978</v>
      </c>
    </row>
    <row r="989" spans="1:31" ht="15" customHeight="1">
      <c r="A989" s="2">
        <v>10170987</v>
      </c>
      <c r="B989" s="2" t="s">
        <v>3461</v>
      </c>
      <c r="C989" s="2">
        <v>2663</v>
      </c>
      <c r="D989" s="2">
        <v>1</v>
      </c>
      <c r="E989" s="2">
        <v>2663</v>
      </c>
      <c r="G989" s="2">
        <v>10000002</v>
      </c>
      <c r="H989" s="2">
        <v>10010002</v>
      </c>
      <c r="I989" s="2">
        <f t="shared" si="14"/>
        <v>78</v>
      </c>
      <c r="J989" s="79">
        <v>43193.625</v>
      </c>
      <c r="M989" s="2">
        <v>3859</v>
      </c>
      <c r="N989" s="2">
        <v>0</v>
      </c>
      <c r="O989" s="2">
        <v>0</v>
      </c>
      <c r="P989" s="2">
        <v>1</v>
      </c>
      <c r="Q989" s="2">
        <v>0</v>
      </c>
      <c r="R989" s="2">
        <v>0</v>
      </c>
      <c r="S989" s="2">
        <v>0</v>
      </c>
      <c r="T989" s="2">
        <v>0</v>
      </c>
      <c r="U989" s="2" t="s">
        <v>3450</v>
      </c>
      <c r="V989" s="2" t="s">
        <v>3451</v>
      </c>
      <c r="X989" s="2">
        <v>0</v>
      </c>
      <c r="Y989" s="2">
        <v>0</v>
      </c>
      <c r="Z989" s="2">
        <v>2018</v>
      </c>
      <c r="AD989" s="2">
        <v>1</v>
      </c>
      <c r="AE989" s="2">
        <v>10840979</v>
      </c>
    </row>
    <row r="990" spans="1:31" ht="15" customHeight="1">
      <c r="A990" s="2">
        <v>10170988</v>
      </c>
      <c r="B990" s="2" t="s">
        <v>3462</v>
      </c>
      <c r="C990" s="2" t="s">
        <v>3463</v>
      </c>
      <c r="D990" s="2">
        <v>1</v>
      </c>
      <c r="E990" s="2" t="s">
        <v>809</v>
      </c>
      <c r="G990" s="2">
        <v>10000002</v>
      </c>
      <c r="H990" s="2">
        <v>10010002</v>
      </c>
      <c r="I990" s="2">
        <f t="shared" si="14"/>
        <v>79</v>
      </c>
      <c r="J990" s="79">
        <v>43194.625</v>
      </c>
      <c r="M990" s="2">
        <v>3859</v>
      </c>
      <c r="N990" s="2">
        <v>0</v>
      </c>
      <c r="O990" s="2">
        <v>0</v>
      </c>
      <c r="P990" s="2">
        <v>1</v>
      </c>
      <c r="Q990" s="2">
        <v>0</v>
      </c>
      <c r="R990" s="2">
        <v>0</v>
      </c>
      <c r="S990" s="2">
        <v>0</v>
      </c>
      <c r="T990" s="2">
        <v>0</v>
      </c>
      <c r="U990" s="2" t="s">
        <v>3446</v>
      </c>
      <c r="V990" s="2" t="s">
        <v>3447</v>
      </c>
      <c r="X990" s="2">
        <v>0</v>
      </c>
      <c r="Y990" s="2">
        <v>0</v>
      </c>
      <c r="Z990" s="2">
        <v>2018</v>
      </c>
      <c r="AD990" s="2">
        <v>1</v>
      </c>
      <c r="AE990" s="2">
        <v>10840157</v>
      </c>
    </row>
    <row r="991" spans="1:31" ht="15" customHeight="1">
      <c r="A991" s="2">
        <v>10170989</v>
      </c>
      <c r="B991" s="2" t="s">
        <v>3464</v>
      </c>
      <c r="C991" s="2" t="s">
        <v>3463</v>
      </c>
      <c r="D991" s="2">
        <v>1</v>
      </c>
      <c r="E991" s="2" t="s">
        <v>810</v>
      </c>
      <c r="G991" s="2">
        <v>10000002</v>
      </c>
      <c r="H991" s="2">
        <v>10010002</v>
      </c>
      <c r="I991" s="2">
        <f t="shared" si="14"/>
        <v>80</v>
      </c>
      <c r="J991" s="79">
        <v>43195.625</v>
      </c>
      <c r="M991" s="2">
        <v>3859</v>
      </c>
      <c r="N991" s="2">
        <v>0</v>
      </c>
      <c r="O991" s="2">
        <v>0</v>
      </c>
      <c r="P991" s="2">
        <v>1</v>
      </c>
      <c r="Q991" s="2">
        <v>0</v>
      </c>
      <c r="R991" s="2">
        <v>0</v>
      </c>
      <c r="S991" s="2">
        <v>0</v>
      </c>
      <c r="T991" s="2">
        <v>0</v>
      </c>
      <c r="U991" s="2" t="s">
        <v>3431</v>
      </c>
      <c r="V991" s="2" t="s">
        <v>3432</v>
      </c>
      <c r="X991" s="2">
        <v>0</v>
      </c>
      <c r="Y991" s="2">
        <v>0</v>
      </c>
      <c r="Z991" s="2">
        <v>2018</v>
      </c>
      <c r="AD991" s="2">
        <v>1</v>
      </c>
      <c r="AE991" s="2">
        <v>10840158</v>
      </c>
    </row>
    <row r="992" spans="1:31" ht="15" customHeight="1">
      <c r="A992" s="2">
        <v>10170990</v>
      </c>
      <c r="B992" s="2" t="s">
        <v>3465</v>
      </c>
      <c r="C992" s="2" t="s">
        <v>3466</v>
      </c>
      <c r="D992" s="2">
        <v>2</v>
      </c>
      <c r="E992" s="2" t="s">
        <v>3467</v>
      </c>
      <c r="G992" s="2">
        <v>10000002</v>
      </c>
      <c r="H992" s="2">
        <v>10010002</v>
      </c>
      <c r="I992" s="2">
        <f t="shared" si="14"/>
        <v>81</v>
      </c>
      <c r="J992" s="79">
        <v>43196.625</v>
      </c>
      <c r="M992" s="2">
        <v>3859</v>
      </c>
      <c r="N992" s="2">
        <v>0</v>
      </c>
      <c r="O992" s="2">
        <v>0</v>
      </c>
      <c r="P992" s="2">
        <v>1</v>
      </c>
      <c r="Q992" s="2">
        <v>0</v>
      </c>
      <c r="R992" s="2">
        <v>0</v>
      </c>
      <c r="S992" s="2">
        <v>0</v>
      </c>
      <c r="T992" s="2">
        <v>0</v>
      </c>
      <c r="U992" s="2" t="s">
        <v>3468</v>
      </c>
      <c r="V992" s="2" t="s">
        <v>3469</v>
      </c>
      <c r="X992" s="2">
        <v>0</v>
      </c>
      <c r="Y992" s="2">
        <v>0</v>
      </c>
      <c r="Z992" s="2">
        <v>2018</v>
      </c>
      <c r="AD992" s="2">
        <v>1</v>
      </c>
      <c r="AE992" s="2">
        <v>10840159</v>
      </c>
    </row>
    <row r="993" spans="1:31" ht="15" customHeight="1">
      <c r="A993" s="2">
        <v>10170991</v>
      </c>
      <c r="B993" s="2" t="s">
        <v>3449</v>
      </c>
      <c r="C993" s="2" t="s">
        <v>3470</v>
      </c>
      <c r="D993" s="2">
        <v>1</v>
      </c>
      <c r="G993" s="2">
        <v>10000002</v>
      </c>
      <c r="H993" s="2">
        <v>10010002</v>
      </c>
      <c r="I993" s="2">
        <f t="shared" si="14"/>
        <v>82</v>
      </c>
      <c r="J993" s="79">
        <v>43194.625</v>
      </c>
      <c r="M993" s="2">
        <v>3736</v>
      </c>
      <c r="N993" s="2">
        <v>0</v>
      </c>
      <c r="O993" s="2">
        <v>1</v>
      </c>
      <c r="P993" s="2">
        <v>0</v>
      </c>
      <c r="Q993" s="2">
        <v>1</v>
      </c>
      <c r="R993" s="2">
        <v>0</v>
      </c>
      <c r="S993" s="2">
        <v>1</v>
      </c>
      <c r="T993" s="2">
        <v>0</v>
      </c>
      <c r="X993" s="2">
        <v>0</v>
      </c>
      <c r="Y993" s="2">
        <v>0</v>
      </c>
      <c r="Z993" s="2">
        <v>2018</v>
      </c>
      <c r="AD993" s="2">
        <v>1</v>
      </c>
      <c r="AE993" s="2">
        <v>10840980</v>
      </c>
    </row>
    <row r="994" spans="1:31" ht="15" customHeight="1">
      <c r="A994" s="2">
        <v>10170992</v>
      </c>
      <c r="B994" s="2" t="s">
        <v>3452</v>
      </c>
      <c r="C994" s="2" t="s">
        <v>3471</v>
      </c>
      <c r="D994" s="2">
        <v>1</v>
      </c>
      <c r="G994" s="2">
        <v>10000002</v>
      </c>
      <c r="H994" s="2">
        <v>10010002</v>
      </c>
      <c r="I994" s="2">
        <f t="shared" si="14"/>
        <v>83</v>
      </c>
      <c r="J994" s="79">
        <v>43195.625</v>
      </c>
      <c r="M994" s="2">
        <v>2497</v>
      </c>
      <c r="N994" s="2">
        <v>0</v>
      </c>
      <c r="O994" s="2">
        <v>0</v>
      </c>
      <c r="P994" s="2">
        <v>0</v>
      </c>
      <c r="Q994" s="2">
        <v>1</v>
      </c>
      <c r="R994" s="2">
        <v>0</v>
      </c>
      <c r="S994" s="2">
        <v>0</v>
      </c>
      <c r="T994" s="2">
        <v>0</v>
      </c>
      <c r="X994" s="2">
        <v>0</v>
      </c>
      <c r="Y994" s="2">
        <v>0</v>
      </c>
      <c r="Z994" s="2">
        <v>2018</v>
      </c>
      <c r="AD994" s="2">
        <v>1</v>
      </c>
      <c r="AE994" s="2">
        <v>10840981</v>
      </c>
    </row>
    <row r="995" spans="1:31" ht="15" customHeight="1">
      <c r="A995" s="2">
        <v>10170993</v>
      </c>
      <c r="B995" s="2" t="s">
        <v>3453</v>
      </c>
      <c r="C995" s="2" t="s">
        <v>3472</v>
      </c>
      <c r="D995" s="2">
        <v>1</v>
      </c>
      <c r="G995" s="2">
        <v>10000002</v>
      </c>
      <c r="H995" s="2">
        <v>10010002</v>
      </c>
      <c r="I995" s="2">
        <f t="shared" si="14"/>
        <v>84</v>
      </c>
      <c r="J995" s="79">
        <v>43196.625</v>
      </c>
      <c r="M995" s="2">
        <v>3142</v>
      </c>
      <c r="N995" s="2">
        <v>0</v>
      </c>
      <c r="O995" s="2">
        <v>0</v>
      </c>
      <c r="P995" s="2">
        <v>1</v>
      </c>
      <c r="Q995" s="2">
        <v>0</v>
      </c>
      <c r="R995" s="2">
        <v>0</v>
      </c>
      <c r="S995" s="2">
        <v>0</v>
      </c>
      <c r="T995" s="2">
        <v>0</v>
      </c>
      <c r="X995" s="2">
        <v>0</v>
      </c>
      <c r="Y995" s="2">
        <v>0</v>
      </c>
      <c r="Z995" s="2">
        <v>2018</v>
      </c>
      <c r="AD995" s="2">
        <v>1</v>
      </c>
      <c r="AE995" s="2">
        <v>10840982</v>
      </c>
    </row>
    <row r="996" spans="1:31" ht="15" customHeight="1">
      <c r="A996" s="2">
        <v>10170994</v>
      </c>
      <c r="B996" s="2" t="s">
        <v>3454</v>
      </c>
      <c r="C996" s="2" t="s">
        <v>3473</v>
      </c>
      <c r="D996" s="2">
        <v>1</v>
      </c>
      <c r="G996" s="2">
        <v>10000002</v>
      </c>
      <c r="H996" s="2">
        <v>10010002</v>
      </c>
      <c r="I996" s="2">
        <f t="shared" si="14"/>
        <v>85</v>
      </c>
      <c r="J996" s="79">
        <v>43197.625</v>
      </c>
      <c r="M996" s="2">
        <v>1408</v>
      </c>
      <c r="N996" s="2">
        <v>1</v>
      </c>
      <c r="O996" s="2">
        <v>1</v>
      </c>
      <c r="P996" s="2">
        <v>0</v>
      </c>
      <c r="Q996" s="2">
        <v>0</v>
      </c>
      <c r="R996" s="2">
        <v>0</v>
      </c>
      <c r="S996" s="2">
        <v>0</v>
      </c>
      <c r="T996" s="2">
        <v>0</v>
      </c>
      <c r="X996" s="2">
        <v>0</v>
      </c>
      <c r="Y996" s="2">
        <v>0</v>
      </c>
      <c r="Z996" s="2">
        <v>2018</v>
      </c>
      <c r="AD996" s="2">
        <v>1</v>
      </c>
      <c r="AE996" s="2">
        <v>10840983</v>
      </c>
    </row>
    <row r="997" spans="1:31" ht="15" customHeight="1">
      <c r="A997" s="2">
        <v>10170995</v>
      </c>
      <c r="B997" s="2" t="s">
        <v>3474</v>
      </c>
      <c r="C997" s="2" t="s">
        <v>3475</v>
      </c>
      <c r="D997" s="2">
        <v>1</v>
      </c>
      <c r="G997" s="2">
        <v>10000002</v>
      </c>
      <c r="H997" s="2">
        <v>10010002</v>
      </c>
      <c r="I997" s="2">
        <f t="shared" si="14"/>
        <v>86</v>
      </c>
      <c r="J997" s="79">
        <v>43197.625</v>
      </c>
      <c r="M997" s="2">
        <v>2221</v>
      </c>
      <c r="N997" s="2">
        <v>0</v>
      </c>
      <c r="O997" s="2">
        <v>0</v>
      </c>
      <c r="P997" s="2">
        <v>1</v>
      </c>
      <c r="Q997" s="2">
        <v>1</v>
      </c>
      <c r="R997" s="2">
        <v>0</v>
      </c>
      <c r="S997" s="2">
        <v>1</v>
      </c>
      <c r="T997" s="2">
        <v>0</v>
      </c>
      <c r="X997" s="2">
        <v>0</v>
      </c>
      <c r="Y997" s="2">
        <v>0</v>
      </c>
      <c r="Z997" s="2">
        <v>2018</v>
      </c>
      <c r="AD997" s="2">
        <v>1</v>
      </c>
      <c r="AE997" s="2">
        <v>10840984</v>
      </c>
    </row>
    <row r="998" spans="1:31" ht="15" customHeight="1">
      <c r="A998" s="2">
        <v>10170996</v>
      </c>
      <c r="B998" s="2" t="s">
        <v>3455</v>
      </c>
      <c r="C998" s="2" t="s">
        <v>2475</v>
      </c>
      <c r="D998" s="2">
        <v>1</v>
      </c>
      <c r="G998" s="2">
        <v>10000002</v>
      </c>
      <c r="H998" s="2">
        <v>10010002</v>
      </c>
      <c r="I998" s="2">
        <f t="shared" si="14"/>
        <v>87</v>
      </c>
      <c r="J998" s="79">
        <v>43197.625</v>
      </c>
      <c r="M998" s="2">
        <v>1486</v>
      </c>
      <c r="N998" s="2">
        <v>0</v>
      </c>
      <c r="O998" s="2">
        <v>0</v>
      </c>
      <c r="P998" s="2">
        <v>0</v>
      </c>
      <c r="Q998" s="2">
        <v>0</v>
      </c>
      <c r="R998" s="2">
        <v>0</v>
      </c>
      <c r="S998" s="2">
        <v>0</v>
      </c>
      <c r="T998" s="2">
        <v>1</v>
      </c>
      <c r="X998" s="2">
        <v>0</v>
      </c>
      <c r="Y998" s="2">
        <v>0</v>
      </c>
      <c r="Z998" s="2">
        <v>2018</v>
      </c>
      <c r="AD998" s="2">
        <v>1</v>
      </c>
      <c r="AE998" s="2">
        <v>10840985</v>
      </c>
    </row>
    <row r="999" spans="1:31" ht="15" customHeight="1">
      <c r="A999" s="2">
        <v>10170997</v>
      </c>
      <c r="B999" s="2" t="s">
        <v>3476</v>
      </c>
      <c r="C999" s="2" t="s">
        <v>3477</v>
      </c>
      <c r="D999" s="2">
        <v>1</v>
      </c>
      <c r="G999" s="2">
        <v>10000002</v>
      </c>
      <c r="H999" s="2">
        <v>10010002</v>
      </c>
      <c r="I999" s="2">
        <f t="shared" si="14"/>
        <v>88</v>
      </c>
      <c r="J999" s="79">
        <v>43209.625</v>
      </c>
      <c r="M999" s="2">
        <v>1996</v>
      </c>
      <c r="N999" s="2">
        <v>0</v>
      </c>
      <c r="O999" s="2">
        <v>0</v>
      </c>
      <c r="P999" s="2">
        <v>0</v>
      </c>
      <c r="Q999" s="2">
        <v>0</v>
      </c>
      <c r="R999" s="2">
        <v>0</v>
      </c>
      <c r="S999" s="2">
        <v>0</v>
      </c>
      <c r="T999" s="2">
        <v>1</v>
      </c>
      <c r="X999" s="2">
        <v>0</v>
      </c>
      <c r="Y999" s="2">
        <v>0</v>
      </c>
      <c r="Z999" s="2">
        <v>2018</v>
      </c>
      <c r="AD999" s="2">
        <v>1</v>
      </c>
      <c r="AE999" s="2">
        <v>10840986</v>
      </c>
    </row>
    <row r="1000" spans="1:31" ht="15" customHeight="1">
      <c r="A1000" s="2">
        <v>10170998</v>
      </c>
      <c r="B1000" s="2" t="s">
        <v>2641</v>
      </c>
      <c r="C1000" s="2" t="s">
        <v>2478</v>
      </c>
      <c r="D1000" s="2">
        <v>1</v>
      </c>
      <c r="G1000" s="2">
        <v>10000002</v>
      </c>
      <c r="H1000" s="2">
        <v>10010002</v>
      </c>
      <c r="I1000" s="2">
        <f t="shared" si="14"/>
        <v>89</v>
      </c>
      <c r="J1000" s="79">
        <v>43197.625</v>
      </c>
      <c r="M1000" s="2">
        <v>1418</v>
      </c>
      <c r="N1000" s="2">
        <v>0</v>
      </c>
      <c r="O1000" s="2">
        <v>0</v>
      </c>
      <c r="P1000" s="2">
        <v>0</v>
      </c>
      <c r="Q1000" s="2">
        <v>0</v>
      </c>
      <c r="R1000" s="2">
        <v>1</v>
      </c>
      <c r="S1000" s="2">
        <v>1</v>
      </c>
      <c r="T1000" s="2">
        <v>0</v>
      </c>
      <c r="X1000" s="2">
        <v>0</v>
      </c>
      <c r="Y1000" s="2">
        <v>0</v>
      </c>
      <c r="Z1000" s="2">
        <v>2018</v>
      </c>
      <c r="AD1000" s="2">
        <v>1</v>
      </c>
      <c r="AE1000" s="2">
        <v>10840987</v>
      </c>
    </row>
    <row r="1001" spans="1:31" ht="15" customHeight="1">
      <c r="A1001" s="2">
        <v>10170999</v>
      </c>
      <c r="B1001" s="2" t="s">
        <v>3478</v>
      </c>
      <c r="C1001" s="2" t="s">
        <v>2750</v>
      </c>
      <c r="D1001" s="2">
        <v>1</v>
      </c>
      <c r="G1001" s="2">
        <v>10000002</v>
      </c>
      <c r="H1001" s="2">
        <v>10010002</v>
      </c>
      <c r="I1001" s="2">
        <f t="shared" si="14"/>
        <v>90</v>
      </c>
      <c r="J1001" s="79">
        <v>43197.625</v>
      </c>
      <c r="M1001" s="2">
        <v>2640</v>
      </c>
      <c r="N1001" s="2">
        <v>0</v>
      </c>
      <c r="O1001" s="2">
        <v>1</v>
      </c>
      <c r="P1001" s="2">
        <v>0</v>
      </c>
      <c r="Q1001" s="2">
        <v>1</v>
      </c>
      <c r="R1001" s="2">
        <v>0</v>
      </c>
      <c r="S1001" s="2">
        <v>0</v>
      </c>
      <c r="T1001" s="2">
        <v>0</v>
      </c>
      <c r="X1001" s="2">
        <v>0</v>
      </c>
      <c r="Y1001" s="2">
        <v>0</v>
      </c>
      <c r="Z1001" s="2">
        <v>2018</v>
      </c>
      <c r="AD1001" s="2">
        <v>1</v>
      </c>
      <c r="AE1001" s="2">
        <v>10840988</v>
      </c>
    </row>
    <row r="1002" spans="1:31" ht="15" customHeight="1">
      <c r="A1002" s="2">
        <v>10171000</v>
      </c>
      <c r="B1002" s="2" t="s">
        <v>3479</v>
      </c>
      <c r="C1002" s="2" t="s">
        <v>3480</v>
      </c>
      <c r="D1002" s="2">
        <v>1</v>
      </c>
      <c r="G1002" s="2">
        <v>10000002</v>
      </c>
      <c r="H1002" s="2">
        <v>10010002</v>
      </c>
      <c r="I1002" s="2">
        <v>1</v>
      </c>
      <c r="J1002" s="79">
        <v>43473.625</v>
      </c>
      <c r="M1002" s="2">
        <v>1868</v>
      </c>
      <c r="N1002" s="2">
        <v>1</v>
      </c>
      <c r="O1002" s="2">
        <v>0</v>
      </c>
      <c r="P1002" s="2">
        <v>0</v>
      </c>
      <c r="Q1002" s="2">
        <v>1</v>
      </c>
      <c r="R1002" s="2">
        <v>0</v>
      </c>
      <c r="S1002" s="2">
        <v>0</v>
      </c>
      <c r="T1002" s="2">
        <v>0</v>
      </c>
      <c r="X1002" s="2">
        <v>0</v>
      </c>
      <c r="Y1002" s="2">
        <v>0</v>
      </c>
      <c r="Z1002" s="2">
        <v>2019</v>
      </c>
      <c r="AD1002" s="2">
        <v>1</v>
      </c>
      <c r="AE1002" s="2">
        <v>10840989</v>
      </c>
    </row>
    <row r="1003" spans="1:31" ht="15" customHeight="1">
      <c r="A1003" s="2">
        <v>10171001</v>
      </c>
      <c r="B1003" s="2" t="s">
        <v>3481</v>
      </c>
      <c r="C1003" s="2" t="s">
        <v>2475</v>
      </c>
      <c r="D1003" s="2">
        <v>1</v>
      </c>
      <c r="G1003" s="2">
        <v>10000002</v>
      </c>
      <c r="H1003" s="2">
        <v>10010002</v>
      </c>
      <c r="I1003" s="2">
        <v>2</v>
      </c>
      <c r="J1003" s="79">
        <v>43474.625</v>
      </c>
      <c r="M1003" s="2">
        <v>1364</v>
      </c>
      <c r="N1003" s="2">
        <v>0</v>
      </c>
      <c r="O1003" s="2">
        <v>0</v>
      </c>
      <c r="P1003" s="2">
        <v>0</v>
      </c>
      <c r="Q1003" s="2">
        <v>0</v>
      </c>
      <c r="R1003" s="2">
        <v>1</v>
      </c>
      <c r="S1003" s="2">
        <v>0</v>
      </c>
      <c r="T1003" s="2">
        <v>0</v>
      </c>
      <c r="X1003" s="2">
        <v>0</v>
      </c>
      <c r="Y1003" s="2">
        <v>0</v>
      </c>
      <c r="Z1003" s="2">
        <v>2019</v>
      </c>
      <c r="AD1003" s="2">
        <v>1</v>
      </c>
      <c r="AE1003" s="2">
        <v>10840990</v>
      </c>
    </row>
    <row r="1004" spans="1:31" ht="15" customHeight="1">
      <c r="A1004" s="2">
        <v>10171002</v>
      </c>
      <c r="B1004" s="2" t="s">
        <v>3482</v>
      </c>
      <c r="C1004" s="2" t="s">
        <v>2475</v>
      </c>
      <c r="D1004" s="2">
        <v>1</v>
      </c>
      <c r="G1004" s="2">
        <v>10000002</v>
      </c>
      <c r="H1004" s="2">
        <v>10010002</v>
      </c>
      <c r="I1004" s="2">
        <v>3</v>
      </c>
      <c r="J1004" s="79">
        <v>43475.625</v>
      </c>
      <c r="M1004" s="2">
        <v>1134</v>
      </c>
      <c r="N1004" s="2">
        <v>1</v>
      </c>
      <c r="O1004" s="2">
        <v>0</v>
      </c>
      <c r="P1004" s="2">
        <v>1</v>
      </c>
      <c r="Q1004" s="2">
        <v>1</v>
      </c>
      <c r="R1004" s="2">
        <v>0</v>
      </c>
      <c r="S1004" s="2">
        <v>0</v>
      </c>
      <c r="T1004" s="2">
        <v>1</v>
      </c>
      <c r="X1004" s="2">
        <v>0</v>
      </c>
      <c r="Y1004" s="2">
        <v>0</v>
      </c>
      <c r="Z1004" s="2">
        <v>2019</v>
      </c>
      <c r="AD1004" s="2">
        <v>1</v>
      </c>
      <c r="AE1004" s="2">
        <v>10840991</v>
      </c>
    </row>
    <row r="1005" spans="1:31" ht="15" customHeight="1">
      <c r="A1005" s="2">
        <v>10171003</v>
      </c>
      <c r="B1005" s="2" t="s">
        <v>3483</v>
      </c>
      <c r="C1005" s="2" t="s">
        <v>2475</v>
      </c>
      <c r="D1005" s="2">
        <v>1</v>
      </c>
      <c r="G1005" s="2">
        <v>10000002</v>
      </c>
      <c r="H1005" s="2">
        <v>10010002</v>
      </c>
      <c r="I1005" s="2">
        <v>4</v>
      </c>
      <c r="J1005" s="79">
        <v>43476.625</v>
      </c>
      <c r="M1005" s="2">
        <v>2715</v>
      </c>
      <c r="N1005" s="2">
        <v>0</v>
      </c>
      <c r="O1005" s="2">
        <v>0</v>
      </c>
      <c r="P1005" s="2">
        <v>2</v>
      </c>
      <c r="Q1005" s="2">
        <v>0</v>
      </c>
      <c r="R1005" s="2">
        <v>0</v>
      </c>
      <c r="S1005" s="2">
        <v>0</v>
      </c>
      <c r="T1005" s="2">
        <v>0</v>
      </c>
      <c r="X1005" s="2">
        <v>0</v>
      </c>
      <c r="Y1005" s="2">
        <v>0</v>
      </c>
      <c r="Z1005" s="2">
        <v>2019</v>
      </c>
      <c r="AD1005" s="2">
        <v>1</v>
      </c>
      <c r="AE1005" s="2">
        <v>10840992</v>
      </c>
    </row>
    <row r="1006" spans="1:31" ht="15" customHeight="1">
      <c r="A1006" s="2">
        <v>10171004</v>
      </c>
      <c r="B1006" s="2" t="s">
        <v>3484</v>
      </c>
      <c r="C1006" s="2" t="s">
        <v>3485</v>
      </c>
      <c r="D1006" s="2">
        <v>1</v>
      </c>
      <c r="G1006" s="2">
        <v>10000002</v>
      </c>
      <c r="H1006" s="2">
        <v>10010002</v>
      </c>
      <c r="I1006" s="2">
        <v>5</v>
      </c>
      <c r="J1006" s="79">
        <v>43477.625</v>
      </c>
      <c r="M1006" s="2">
        <v>2207</v>
      </c>
      <c r="N1006" s="2">
        <v>1</v>
      </c>
      <c r="O1006" s="2">
        <v>0</v>
      </c>
      <c r="P1006" s="2">
        <v>0</v>
      </c>
      <c r="Q1006" s="2">
        <v>0</v>
      </c>
      <c r="R1006" s="2">
        <v>1</v>
      </c>
      <c r="S1006" s="2">
        <v>0</v>
      </c>
      <c r="T1006" s="2">
        <v>0</v>
      </c>
      <c r="X1006" s="2">
        <v>0</v>
      </c>
      <c r="Y1006" s="2">
        <v>0</v>
      </c>
      <c r="Z1006" s="2">
        <v>2019</v>
      </c>
      <c r="AD1006" s="2">
        <v>1</v>
      </c>
      <c r="AE1006" s="2">
        <v>10840993</v>
      </c>
    </row>
    <row r="1007" spans="1:31" ht="15" customHeight="1">
      <c r="A1007" s="2">
        <v>10171005</v>
      </c>
      <c r="B1007" s="2" t="s">
        <v>3486</v>
      </c>
      <c r="C1007" s="2" t="s">
        <v>3485</v>
      </c>
      <c r="D1007" s="2">
        <v>1</v>
      </c>
      <c r="G1007" s="2">
        <v>10000001</v>
      </c>
      <c r="H1007" s="2">
        <v>10010001</v>
      </c>
      <c r="I1007" s="2">
        <v>6</v>
      </c>
      <c r="J1007" s="79">
        <v>43478.625</v>
      </c>
      <c r="M1007" s="2">
        <v>2748</v>
      </c>
      <c r="N1007" s="2">
        <v>0</v>
      </c>
      <c r="O1007" s="2">
        <v>0</v>
      </c>
      <c r="P1007" s="2">
        <v>0</v>
      </c>
      <c r="Q1007" s="2">
        <v>1</v>
      </c>
      <c r="R1007" s="2">
        <v>0</v>
      </c>
      <c r="S1007" s="2">
        <v>0</v>
      </c>
      <c r="T1007" s="2">
        <v>0</v>
      </c>
      <c r="X1007" s="2">
        <v>0</v>
      </c>
      <c r="Y1007" s="2">
        <v>0</v>
      </c>
      <c r="Z1007" s="2">
        <v>2019</v>
      </c>
      <c r="AD1007" s="2">
        <v>1</v>
      </c>
      <c r="AE1007" s="2">
        <v>10840994</v>
      </c>
    </row>
    <row r="1008" spans="1:31" ht="15" customHeight="1">
      <c r="A1008" s="2">
        <v>10171006</v>
      </c>
      <c r="B1008" s="2" t="s">
        <v>3487</v>
      </c>
      <c r="C1008" s="2" t="s">
        <v>3488</v>
      </c>
      <c r="D1008" s="2">
        <v>1</v>
      </c>
      <c r="G1008" s="2">
        <v>10000002</v>
      </c>
      <c r="H1008" s="2">
        <v>10010002</v>
      </c>
      <c r="I1008" s="2">
        <v>7</v>
      </c>
      <c r="J1008" s="79">
        <v>43479.625</v>
      </c>
      <c r="M1008" s="2">
        <v>2339</v>
      </c>
      <c r="N1008" s="2">
        <v>0</v>
      </c>
      <c r="O1008" s="2">
        <v>0</v>
      </c>
      <c r="P1008" s="2">
        <v>1</v>
      </c>
      <c r="Q1008" s="2">
        <v>0</v>
      </c>
      <c r="R1008" s="2">
        <v>0</v>
      </c>
      <c r="S1008" s="2">
        <v>0</v>
      </c>
      <c r="T1008" s="2">
        <v>0</v>
      </c>
      <c r="X1008" s="2">
        <v>0</v>
      </c>
      <c r="Y1008" s="2">
        <v>0</v>
      </c>
      <c r="Z1008" s="2">
        <v>2019</v>
      </c>
      <c r="AD1008" s="2">
        <v>1</v>
      </c>
      <c r="AE1008" s="2">
        <v>10840995</v>
      </c>
    </row>
    <row r="1009" spans="1:34" ht="15" customHeight="1">
      <c r="A1009" s="2">
        <v>10171007</v>
      </c>
      <c r="B1009" s="2" t="s">
        <v>3489</v>
      </c>
      <c r="C1009" s="2" t="s">
        <v>3490</v>
      </c>
      <c r="D1009" s="2">
        <v>1</v>
      </c>
      <c r="G1009" s="2">
        <v>10000002</v>
      </c>
      <c r="H1009" s="2">
        <v>10010002</v>
      </c>
      <c r="I1009" s="2">
        <v>8</v>
      </c>
      <c r="J1009" s="79">
        <v>43480.625</v>
      </c>
      <c r="M1009" s="2">
        <v>3622</v>
      </c>
      <c r="N1009" s="2">
        <v>0</v>
      </c>
      <c r="O1009" s="2">
        <v>1</v>
      </c>
      <c r="P1009" s="2">
        <v>0</v>
      </c>
      <c r="Q1009" s="2">
        <v>1</v>
      </c>
      <c r="R1009" s="2">
        <v>0</v>
      </c>
      <c r="S1009" s="2">
        <v>0</v>
      </c>
      <c r="T1009" s="2">
        <v>0</v>
      </c>
      <c r="X1009" s="2">
        <v>0</v>
      </c>
      <c r="Y1009" s="2">
        <v>0</v>
      </c>
      <c r="Z1009" s="2">
        <v>2019</v>
      </c>
      <c r="AD1009" s="2">
        <v>1</v>
      </c>
      <c r="AE1009" s="2">
        <v>10840996</v>
      </c>
    </row>
    <row r="1010" spans="1:34" ht="15" customHeight="1">
      <c r="A1010" s="2">
        <v>10171008</v>
      </c>
      <c r="B1010" s="2" t="s">
        <v>3491</v>
      </c>
      <c r="C1010" s="2" t="s">
        <v>3492</v>
      </c>
      <c r="D1010" s="2">
        <v>1</v>
      </c>
      <c r="G1010" s="2">
        <v>10000002</v>
      </c>
      <c r="H1010" s="2">
        <v>10010002</v>
      </c>
      <c r="I1010" s="2">
        <v>9</v>
      </c>
      <c r="J1010" s="79">
        <v>43481.625</v>
      </c>
      <c r="M1010" s="2">
        <v>2621</v>
      </c>
      <c r="N1010" s="2">
        <v>1</v>
      </c>
      <c r="O1010" s="2">
        <v>0</v>
      </c>
      <c r="P1010" s="2">
        <v>0</v>
      </c>
      <c r="Q1010" s="2">
        <v>1</v>
      </c>
      <c r="R1010" s="2">
        <v>0</v>
      </c>
      <c r="S1010" s="2">
        <v>0</v>
      </c>
      <c r="T1010" s="2">
        <v>0</v>
      </c>
      <c r="X1010" s="2">
        <v>0</v>
      </c>
      <c r="Y1010" s="2">
        <v>0</v>
      </c>
      <c r="Z1010" s="2">
        <v>2019</v>
      </c>
      <c r="AD1010" s="2">
        <v>1</v>
      </c>
      <c r="AE1010" s="2">
        <v>10840997</v>
      </c>
    </row>
    <row r="1011" spans="1:34" ht="15" customHeight="1">
      <c r="A1011" s="2">
        <v>10171009</v>
      </c>
      <c r="B1011" s="2" t="s">
        <v>3493</v>
      </c>
      <c r="C1011" s="2" t="s">
        <v>3494</v>
      </c>
      <c r="D1011" s="2">
        <v>1</v>
      </c>
      <c r="G1011" s="2">
        <v>10000002</v>
      </c>
      <c r="H1011" s="2">
        <v>10010002</v>
      </c>
      <c r="I1011" s="2">
        <v>10</v>
      </c>
      <c r="J1011" s="79">
        <v>43470.625</v>
      </c>
      <c r="M1011" s="2">
        <v>3654</v>
      </c>
      <c r="N1011" s="2">
        <v>0</v>
      </c>
      <c r="O1011" s="2">
        <v>1</v>
      </c>
      <c r="P1011" s="2">
        <v>2</v>
      </c>
      <c r="Q1011" s="2">
        <v>1</v>
      </c>
      <c r="R1011" s="2">
        <v>0</v>
      </c>
      <c r="S1011" s="2">
        <v>1</v>
      </c>
      <c r="T1011" s="2">
        <v>1</v>
      </c>
      <c r="X1011" s="2">
        <v>0</v>
      </c>
      <c r="Y1011" s="2">
        <v>0</v>
      </c>
      <c r="Z1011" s="2">
        <v>2019</v>
      </c>
      <c r="AD1011" s="2">
        <v>1</v>
      </c>
      <c r="AE1011" s="2">
        <v>10840998</v>
      </c>
    </row>
    <row r="1012" spans="1:34" ht="15" customHeight="1">
      <c r="A1012" s="2">
        <v>10171010</v>
      </c>
      <c r="B1012" s="2" t="s">
        <v>3495</v>
      </c>
      <c r="C1012" s="2" t="s">
        <v>3496</v>
      </c>
      <c r="D1012" s="2">
        <v>1</v>
      </c>
      <c r="G1012" s="2">
        <v>10000002</v>
      </c>
      <c r="H1012" s="2">
        <v>10010002</v>
      </c>
      <c r="I1012" s="2">
        <v>11</v>
      </c>
      <c r="J1012" s="79">
        <v>43482.625</v>
      </c>
      <c r="M1012" s="2">
        <v>5451</v>
      </c>
      <c r="N1012" s="2">
        <v>0</v>
      </c>
      <c r="O1012" s="2">
        <v>1</v>
      </c>
      <c r="P1012" s="2">
        <v>2</v>
      </c>
      <c r="Q1012" s="2">
        <v>1</v>
      </c>
      <c r="R1012" s="2">
        <v>0</v>
      </c>
      <c r="S1012" s="2">
        <v>1</v>
      </c>
      <c r="T1012" s="2">
        <v>1</v>
      </c>
      <c r="X1012" s="2">
        <v>0</v>
      </c>
      <c r="Y1012" s="2">
        <v>0</v>
      </c>
      <c r="Z1012" s="2">
        <v>2019</v>
      </c>
      <c r="AD1012" s="2">
        <v>1</v>
      </c>
      <c r="AE1012" s="2">
        <v>10840999</v>
      </c>
      <c r="AG1012" s="2" t="s">
        <v>538</v>
      </c>
      <c r="AH1012" s="2" t="s">
        <v>808</v>
      </c>
    </row>
    <row r="1013" spans="1:34" ht="15" customHeight="1">
      <c r="A1013" s="2">
        <v>10171011</v>
      </c>
      <c r="B1013" s="2" t="s">
        <v>3497</v>
      </c>
      <c r="C1013" s="2" t="s">
        <v>3498</v>
      </c>
      <c r="D1013" s="2">
        <v>1</v>
      </c>
      <c r="G1013" s="2">
        <v>10000002</v>
      </c>
      <c r="H1013" s="2">
        <v>10010002</v>
      </c>
      <c r="I1013" s="2">
        <v>12</v>
      </c>
      <c r="J1013" s="79">
        <v>43483.625</v>
      </c>
      <c r="M1013" s="2">
        <v>5455</v>
      </c>
      <c r="N1013" s="2">
        <v>0</v>
      </c>
      <c r="O1013" s="2">
        <v>1</v>
      </c>
      <c r="P1013" s="2">
        <v>2</v>
      </c>
      <c r="Q1013" s="2">
        <v>1</v>
      </c>
      <c r="R1013" s="2">
        <v>0</v>
      </c>
      <c r="S1013" s="2">
        <v>1</v>
      </c>
      <c r="T1013" s="2">
        <v>1</v>
      </c>
      <c r="X1013" s="2">
        <v>0</v>
      </c>
      <c r="Y1013" s="2">
        <v>0</v>
      </c>
      <c r="Z1013" s="2">
        <v>2019</v>
      </c>
      <c r="AD1013" s="2">
        <v>1</v>
      </c>
      <c r="AE1013" s="2">
        <v>10841000</v>
      </c>
      <c r="AG1013" s="2" t="s">
        <v>339</v>
      </c>
      <c r="AH1013" s="2" t="s">
        <v>808</v>
      </c>
    </row>
    <row r="1014" spans="1:34" ht="15" customHeight="1">
      <c r="A1014" s="2">
        <v>10171012</v>
      </c>
      <c r="B1014" s="2" t="s">
        <v>3499</v>
      </c>
      <c r="C1014" s="2" t="s">
        <v>3500</v>
      </c>
      <c r="D1014" s="2">
        <v>1</v>
      </c>
      <c r="G1014" s="2">
        <v>10000002</v>
      </c>
      <c r="H1014" s="2">
        <v>10010002</v>
      </c>
      <c r="I1014" s="2">
        <v>13</v>
      </c>
      <c r="J1014" s="79">
        <v>43484.625</v>
      </c>
      <c r="M1014" s="2">
        <v>1478</v>
      </c>
      <c r="N1014" s="2">
        <v>0</v>
      </c>
      <c r="O1014" s="2">
        <v>1</v>
      </c>
      <c r="P1014" s="2">
        <v>2</v>
      </c>
      <c r="Q1014" s="2">
        <v>1</v>
      </c>
      <c r="R1014" s="2">
        <v>0</v>
      </c>
      <c r="S1014" s="2">
        <v>1</v>
      </c>
      <c r="T1014" s="2">
        <v>1</v>
      </c>
      <c r="X1014" s="2">
        <v>0</v>
      </c>
      <c r="Y1014" s="2">
        <v>0</v>
      </c>
      <c r="Z1014" s="2">
        <v>2019</v>
      </c>
      <c r="AD1014" s="2">
        <v>1</v>
      </c>
      <c r="AE1014" s="2">
        <v>10841001</v>
      </c>
      <c r="AG1014" s="2" t="s">
        <v>540</v>
      </c>
      <c r="AH1014" s="2" t="s">
        <v>808</v>
      </c>
    </row>
    <row r="1015" spans="1:34" ht="15" customHeight="1">
      <c r="A1015" s="2">
        <v>10171013</v>
      </c>
      <c r="B1015" s="2" t="s">
        <v>3501</v>
      </c>
      <c r="C1015" s="2" t="s">
        <v>3502</v>
      </c>
      <c r="D1015" s="2">
        <v>1</v>
      </c>
      <c r="G1015" s="2">
        <v>10000002</v>
      </c>
      <c r="H1015" s="2">
        <v>10010002</v>
      </c>
      <c r="I1015" s="2">
        <v>14</v>
      </c>
      <c r="J1015" s="79">
        <v>43485.625</v>
      </c>
      <c r="M1015" s="2">
        <v>2532</v>
      </c>
      <c r="N1015" s="2">
        <v>0</v>
      </c>
      <c r="O1015" s="2">
        <v>1</v>
      </c>
      <c r="P1015" s="2">
        <v>2</v>
      </c>
      <c r="Q1015" s="2">
        <v>1</v>
      </c>
      <c r="R1015" s="2">
        <v>0</v>
      </c>
      <c r="S1015" s="2">
        <v>1</v>
      </c>
      <c r="T1015" s="2">
        <v>1</v>
      </c>
      <c r="X1015" s="2">
        <v>0</v>
      </c>
      <c r="Y1015" s="2">
        <v>0</v>
      </c>
      <c r="Z1015" s="2">
        <v>2019</v>
      </c>
      <c r="AD1015" s="2">
        <v>1</v>
      </c>
      <c r="AE1015" s="2">
        <v>10841002</v>
      </c>
      <c r="AG1015" s="2" t="s">
        <v>542</v>
      </c>
      <c r="AH1015" s="2" t="s">
        <v>808</v>
      </c>
    </row>
    <row r="1016" spans="1:34" ht="15" customHeight="1">
      <c r="A1016" s="2">
        <v>10171014</v>
      </c>
      <c r="B1016" s="2" t="s">
        <v>3503</v>
      </c>
      <c r="C1016" s="2" t="s">
        <v>3504</v>
      </c>
      <c r="D1016" s="2">
        <v>1</v>
      </c>
      <c r="G1016" s="2">
        <v>10000002</v>
      </c>
      <c r="H1016" s="2">
        <v>10010002</v>
      </c>
      <c r="I1016" s="2">
        <v>15</v>
      </c>
      <c r="J1016" s="79">
        <v>43486.625</v>
      </c>
      <c r="M1016" s="2">
        <v>5601</v>
      </c>
      <c r="N1016" s="2">
        <v>0</v>
      </c>
      <c r="O1016" s="2">
        <v>1</v>
      </c>
      <c r="P1016" s="2">
        <v>2</v>
      </c>
      <c r="Q1016" s="2">
        <v>1</v>
      </c>
      <c r="R1016" s="2">
        <v>0</v>
      </c>
      <c r="S1016" s="2">
        <v>1</v>
      </c>
      <c r="T1016" s="2">
        <v>1</v>
      </c>
      <c r="X1016" s="2">
        <v>0</v>
      </c>
      <c r="Y1016" s="2">
        <v>0</v>
      </c>
      <c r="Z1016" s="2">
        <v>2019</v>
      </c>
      <c r="AD1016" s="2">
        <v>1</v>
      </c>
      <c r="AE1016" s="2">
        <v>10841003</v>
      </c>
      <c r="AG1016" s="2" t="s">
        <v>544</v>
      </c>
      <c r="AH1016" s="2" t="s">
        <v>808</v>
      </c>
    </row>
    <row r="1017" spans="1:34" ht="15" customHeight="1">
      <c r="A1017" s="2">
        <v>10171015</v>
      </c>
      <c r="B1017" s="2" t="s">
        <v>3505</v>
      </c>
      <c r="C1017" s="2" t="s">
        <v>3506</v>
      </c>
      <c r="D1017" s="2">
        <v>1</v>
      </c>
      <c r="G1017" s="2">
        <v>10000002</v>
      </c>
      <c r="H1017" s="2">
        <v>10010002</v>
      </c>
      <c r="I1017" s="2">
        <v>16</v>
      </c>
      <c r="J1017" s="79">
        <v>43487.625</v>
      </c>
      <c r="M1017" s="2">
        <v>5147</v>
      </c>
      <c r="N1017" s="2">
        <v>0</v>
      </c>
      <c r="O1017" s="2">
        <v>1</v>
      </c>
      <c r="P1017" s="2">
        <v>2</v>
      </c>
      <c r="Q1017" s="2">
        <v>1</v>
      </c>
      <c r="R1017" s="2">
        <v>0</v>
      </c>
      <c r="S1017" s="2">
        <v>1</v>
      </c>
      <c r="T1017" s="2">
        <v>1</v>
      </c>
      <c r="X1017" s="2">
        <v>0</v>
      </c>
      <c r="Y1017" s="2">
        <v>0</v>
      </c>
      <c r="Z1017" s="2">
        <v>2019</v>
      </c>
      <c r="AD1017" s="2">
        <v>1</v>
      </c>
      <c r="AE1017" s="2">
        <v>10841004</v>
      </c>
      <c r="AG1017" s="2" t="s">
        <v>546</v>
      </c>
      <c r="AH1017" s="2" t="s">
        <v>808</v>
      </c>
    </row>
    <row r="1018" spans="1:34" ht="15" customHeight="1">
      <c r="A1018" s="2">
        <v>10171016</v>
      </c>
      <c r="B1018" s="2" t="s">
        <v>3507</v>
      </c>
      <c r="C1018" s="2" t="s">
        <v>3508</v>
      </c>
      <c r="D1018" s="2">
        <v>1</v>
      </c>
      <c r="G1018" s="2">
        <v>10000002</v>
      </c>
      <c r="H1018" s="2">
        <v>10010002</v>
      </c>
      <c r="I1018" s="2">
        <v>17</v>
      </c>
      <c r="J1018" s="79">
        <v>43488.625</v>
      </c>
      <c r="M1018" s="2">
        <v>1258</v>
      </c>
      <c r="N1018" s="2">
        <v>0</v>
      </c>
      <c r="O1018" s="2">
        <v>1</v>
      </c>
      <c r="P1018" s="2">
        <v>2</v>
      </c>
      <c r="Q1018" s="2">
        <v>1</v>
      </c>
      <c r="R1018" s="2">
        <v>0</v>
      </c>
      <c r="S1018" s="2">
        <v>1</v>
      </c>
      <c r="T1018" s="2">
        <v>1</v>
      </c>
      <c r="X1018" s="2">
        <v>0</v>
      </c>
      <c r="Y1018" s="2">
        <v>0</v>
      </c>
      <c r="Z1018" s="2">
        <v>2019</v>
      </c>
      <c r="AD1018" s="2">
        <v>1</v>
      </c>
      <c r="AE1018" s="2">
        <v>10841005</v>
      </c>
      <c r="AG1018" s="2" t="s">
        <v>898</v>
      </c>
      <c r="AH1018" s="2" t="s">
        <v>808</v>
      </c>
    </row>
    <row r="1019" spans="1:34" ht="15" customHeight="1">
      <c r="A1019" s="2">
        <v>10171017</v>
      </c>
      <c r="B1019" s="2" t="s">
        <v>3509</v>
      </c>
      <c r="C1019" s="2" t="s">
        <v>3510</v>
      </c>
      <c r="D1019" s="2">
        <v>1</v>
      </c>
      <c r="G1019" s="2">
        <v>10000009</v>
      </c>
      <c r="H1019" s="2">
        <v>10010009</v>
      </c>
      <c r="I1019" s="2">
        <v>18</v>
      </c>
      <c r="J1019" s="79">
        <v>43489.625</v>
      </c>
      <c r="M1019" s="2">
        <v>5269</v>
      </c>
      <c r="N1019" s="2">
        <v>0</v>
      </c>
      <c r="O1019" s="2">
        <v>1</v>
      </c>
      <c r="P1019" s="2">
        <v>2</v>
      </c>
      <c r="Q1019" s="2">
        <v>1</v>
      </c>
      <c r="R1019" s="2">
        <v>0</v>
      </c>
      <c r="S1019" s="2">
        <v>1</v>
      </c>
      <c r="T1019" s="2">
        <v>1</v>
      </c>
      <c r="X1019" s="2">
        <v>0</v>
      </c>
      <c r="Y1019" s="2">
        <v>0</v>
      </c>
      <c r="Z1019" s="2">
        <v>2019</v>
      </c>
      <c r="AD1019" s="2">
        <v>1</v>
      </c>
      <c r="AE1019" s="2">
        <v>10841006</v>
      </c>
      <c r="AG1019" s="2" t="s">
        <v>899</v>
      </c>
      <c r="AH1019" s="2" t="s">
        <v>900</v>
      </c>
    </row>
    <row r="1020" spans="1:34" ht="15" customHeight="1">
      <c r="A1020" s="2">
        <v>10171018</v>
      </c>
      <c r="B1020" s="2" t="s">
        <v>3511</v>
      </c>
      <c r="C1020" s="2" t="s">
        <v>3512</v>
      </c>
      <c r="D1020" s="2">
        <v>1</v>
      </c>
      <c r="G1020" s="2">
        <v>10000009</v>
      </c>
      <c r="H1020" s="2">
        <v>10010009</v>
      </c>
      <c r="I1020" s="2">
        <v>19</v>
      </c>
      <c r="J1020" s="79">
        <v>43490.625</v>
      </c>
      <c r="M1020" s="2">
        <v>8547</v>
      </c>
      <c r="N1020" s="2">
        <v>0</v>
      </c>
      <c r="O1020" s="2">
        <v>1</v>
      </c>
      <c r="P1020" s="2">
        <v>2</v>
      </c>
      <c r="Q1020" s="2">
        <v>1</v>
      </c>
      <c r="R1020" s="2">
        <v>0</v>
      </c>
      <c r="S1020" s="2">
        <v>1</v>
      </c>
      <c r="T1020" s="2">
        <v>1</v>
      </c>
      <c r="X1020" s="2">
        <v>0</v>
      </c>
      <c r="Y1020" s="2">
        <v>0</v>
      </c>
      <c r="Z1020" s="2">
        <v>2019</v>
      </c>
      <c r="AD1020" s="2">
        <v>1</v>
      </c>
      <c r="AE1020" s="2">
        <v>10841007</v>
      </c>
      <c r="AG1020" s="2" t="s">
        <v>901</v>
      </c>
      <c r="AH1020" s="2" t="s">
        <v>900</v>
      </c>
    </row>
    <row r="1021" spans="1:34" ht="15" customHeight="1">
      <c r="A1021" s="2">
        <v>10171019</v>
      </c>
      <c r="B1021" s="2" t="s">
        <v>3513</v>
      </c>
      <c r="C1021" s="2" t="s">
        <v>3514</v>
      </c>
      <c r="D1021" s="2">
        <v>1</v>
      </c>
      <c r="G1021" s="2">
        <v>10000009</v>
      </c>
      <c r="H1021" s="2">
        <v>10010009</v>
      </c>
      <c r="I1021" s="2">
        <v>20</v>
      </c>
      <c r="J1021" s="79">
        <v>43491.625</v>
      </c>
      <c r="M1021" s="2">
        <v>9669</v>
      </c>
      <c r="N1021" s="2">
        <v>0</v>
      </c>
      <c r="O1021" s="2">
        <v>1</v>
      </c>
      <c r="P1021" s="2">
        <v>2</v>
      </c>
      <c r="Q1021" s="2">
        <v>1</v>
      </c>
      <c r="R1021" s="2">
        <v>0</v>
      </c>
      <c r="S1021" s="2">
        <v>1</v>
      </c>
      <c r="T1021" s="2">
        <v>1</v>
      </c>
      <c r="X1021" s="2">
        <v>0</v>
      </c>
      <c r="Y1021" s="2">
        <v>0</v>
      </c>
      <c r="Z1021" s="2">
        <v>2019</v>
      </c>
      <c r="AD1021" s="2">
        <v>1</v>
      </c>
      <c r="AE1021" s="2">
        <v>10841008</v>
      </c>
      <c r="AG1021" s="2" t="s">
        <v>902</v>
      </c>
      <c r="AH1021" s="2" t="s">
        <v>900</v>
      </c>
    </row>
    <row r="1022" spans="1:34" ht="15" customHeight="1">
      <c r="A1022" s="2">
        <v>10171020</v>
      </c>
      <c r="B1022" s="2" t="s">
        <v>3515</v>
      </c>
      <c r="C1022" s="2" t="s">
        <v>3516</v>
      </c>
      <c r="D1022" s="2">
        <v>1</v>
      </c>
      <c r="G1022" s="2">
        <v>10000009</v>
      </c>
      <c r="H1022" s="2">
        <v>10010009</v>
      </c>
      <c r="I1022" s="2">
        <v>21</v>
      </c>
      <c r="J1022" s="79">
        <v>43492.625</v>
      </c>
      <c r="M1022" s="2">
        <v>2101</v>
      </c>
      <c r="N1022" s="2">
        <v>0</v>
      </c>
      <c r="O1022" s="2">
        <v>1</v>
      </c>
      <c r="P1022" s="2">
        <v>2</v>
      </c>
      <c r="Q1022" s="2">
        <v>1</v>
      </c>
      <c r="R1022" s="2">
        <v>0</v>
      </c>
      <c r="S1022" s="2">
        <v>1</v>
      </c>
      <c r="T1022" s="2">
        <v>1</v>
      </c>
      <c r="X1022" s="2">
        <v>0</v>
      </c>
      <c r="Y1022" s="2">
        <v>0</v>
      </c>
      <c r="Z1022" s="2">
        <v>2019</v>
      </c>
      <c r="AD1022" s="2">
        <v>1</v>
      </c>
      <c r="AE1022" s="2">
        <v>10841009</v>
      </c>
      <c r="AG1022" s="2" t="s">
        <v>903</v>
      </c>
      <c r="AH1022" s="2" t="s">
        <v>900</v>
      </c>
    </row>
    <row r="1023" spans="1:34" ht="15" customHeight="1">
      <c r="A1023" s="2">
        <v>10171021</v>
      </c>
      <c r="B1023" s="2" t="s">
        <v>3517</v>
      </c>
      <c r="C1023" s="2" t="s">
        <v>3518</v>
      </c>
      <c r="D1023" s="2">
        <v>1</v>
      </c>
      <c r="G1023" s="2">
        <v>10000009</v>
      </c>
      <c r="H1023" s="2">
        <v>10010009</v>
      </c>
      <c r="I1023" s="2">
        <v>22</v>
      </c>
      <c r="J1023" s="79">
        <v>43493.625</v>
      </c>
      <c r="M1023" s="2">
        <v>3547</v>
      </c>
      <c r="N1023" s="2">
        <v>0</v>
      </c>
      <c r="O1023" s="2">
        <v>1</v>
      </c>
      <c r="P1023" s="2">
        <v>2</v>
      </c>
      <c r="Q1023" s="2">
        <v>1</v>
      </c>
      <c r="R1023" s="2">
        <v>0</v>
      </c>
      <c r="S1023" s="2">
        <v>1</v>
      </c>
      <c r="T1023" s="2">
        <v>1</v>
      </c>
      <c r="X1023" s="2">
        <v>0</v>
      </c>
      <c r="Y1023" s="2">
        <v>0</v>
      </c>
      <c r="Z1023" s="2">
        <v>2019</v>
      </c>
      <c r="AD1023" s="2">
        <v>1</v>
      </c>
      <c r="AE1023" s="2">
        <v>10841010</v>
      </c>
      <c r="AG1023" s="2" t="s">
        <v>904</v>
      </c>
      <c r="AH1023" s="2" t="s">
        <v>905</v>
      </c>
    </row>
    <row r="1024" spans="1:34" ht="15" customHeight="1">
      <c r="A1024" s="2">
        <v>10171022</v>
      </c>
      <c r="B1024" s="2" t="s">
        <v>3519</v>
      </c>
      <c r="C1024" s="2" t="s">
        <v>3520</v>
      </c>
      <c r="D1024" s="2">
        <v>1</v>
      </c>
      <c r="G1024" s="2">
        <v>10000010</v>
      </c>
      <c r="H1024" s="2">
        <v>10010010</v>
      </c>
      <c r="I1024" s="2">
        <v>23</v>
      </c>
      <c r="J1024" s="79">
        <v>43494.625</v>
      </c>
      <c r="M1024" s="2">
        <v>2254</v>
      </c>
      <c r="N1024" s="2">
        <v>0</v>
      </c>
      <c r="O1024" s="2">
        <v>1</v>
      </c>
      <c r="P1024" s="2">
        <v>2</v>
      </c>
      <c r="Q1024" s="2">
        <v>1</v>
      </c>
      <c r="R1024" s="2">
        <v>0</v>
      </c>
      <c r="S1024" s="2">
        <v>1</v>
      </c>
      <c r="T1024" s="2">
        <v>1</v>
      </c>
      <c r="X1024" s="2">
        <v>0</v>
      </c>
      <c r="Y1024" s="2">
        <v>0</v>
      </c>
      <c r="Z1024" s="2">
        <v>2019</v>
      </c>
      <c r="AD1024" s="2">
        <v>1</v>
      </c>
      <c r="AE1024" s="2">
        <v>10841011</v>
      </c>
      <c r="AG1024" s="2" t="s">
        <v>906</v>
      </c>
      <c r="AH1024" s="2" t="s">
        <v>905</v>
      </c>
    </row>
    <row r="1025" spans="1:34" ht="15" customHeight="1">
      <c r="A1025" s="2">
        <v>10171023</v>
      </c>
      <c r="B1025" s="2" t="s">
        <v>3521</v>
      </c>
      <c r="C1025" s="2" t="s">
        <v>3522</v>
      </c>
      <c r="D1025" s="2">
        <v>1</v>
      </c>
      <c r="G1025" s="2">
        <v>10000011</v>
      </c>
      <c r="H1025" s="2">
        <v>10010011</v>
      </c>
      <c r="I1025" s="2">
        <v>24</v>
      </c>
      <c r="J1025" s="79">
        <v>43495.625</v>
      </c>
      <c r="M1025" s="2">
        <v>6987</v>
      </c>
      <c r="N1025" s="2">
        <v>0</v>
      </c>
      <c r="O1025" s="2">
        <v>1</v>
      </c>
      <c r="P1025" s="2">
        <v>2</v>
      </c>
      <c r="Q1025" s="2">
        <v>1</v>
      </c>
      <c r="R1025" s="2">
        <v>0</v>
      </c>
      <c r="S1025" s="2">
        <v>1</v>
      </c>
      <c r="T1025" s="2">
        <v>1</v>
      </c>
      <c r="X1025" s="2">
        <v>0</v>
      </c>
      <c r="Y1025" s="2">
        <v>0</v>
      </c>
      <c r="Z1025" s="2">
        <v>2019</v>
      </c>
      <c r="AD1025" s="2">
        <v>1</v>
      </c>
      <c r="AE1025" s="2">
        <v>10841012</v>
      </c>
      <c r="AG1025" s="2" t="s">
        <v>907</v>
      </c>
      <c r="AH1025" s="2" t="s">
        <v>905</v>
      </c>
    </row>
    <row r="1026" spans="1:34" ht="15" customHeight="1">
      <c r="A1026" s="2">
        <v>10171024</v>
      </c>
      <c r="B1026" s="2" t="s">
        <v>3523</v>
      </c>
      <c r="C1026" s="2" t="s">
        <v>3524</v>
      </c>
      <c r="D1026" s="2">
        <v>1</v>
      </c>
      <c r="G1026" s="2">
        <v>10000012</v>
      </c>
      <c r="H1026" s="2">
        <v>10010012</v>
      </c>
      <c r="I1026" s="2">
        <v>25</v>
      </c>
      <c r="J1026" s="79">
        <v>43496.625</v>
      </c>
      <c r="M1026" s="2">
        <v>4178</v>
      </c>
      <c r="N1026" s="2">
        <v>0</v>
      </c>
      <c r="O1026" s="2">
        <v>1</v>
      </c>
      <c r="P1026" s="2">
        <v>2</v>
      </c>
      <c r="Q1026" s="2">
        <v>1</v>
      </c>
      <c r="R1026" s="2">
        <v>0</v>
      </c>
      <c r="S1026" s="2">
        <v>1</v>
      </c>
      <c r="T1026" s="2">
        <v>1</v>
      </c>
      <c r="X1026" s="2">
        <v>0</v>
      </c>
      <c r="Y1026" s="2">
        <v>0</v>
      </c>
      <c r="Z1026" s="2">
        <v>2019</v>
      </c>
      <c r="AD1026" s="2">
        <v>1</v>
      </c>
      <c r="AE1026" s="2">
        <v>10841013</v>
      </c>
      <c r="AG1026" s="2" t="s">
        <v>908</v>
      </c>
      <c r="AH1026" s="2" t="s">
        <v>905</v>
      </c>
    </row>
    <row r="1027" spans="1:34" ht="15" customHeight="1">
      <c r="A1027" s="2">
        <v>10171025</v>
      </c>
      <c r="B1027" s="2" t="s">
        <v>3525</v>
      </c>
      <c r="C1027" s="2" t="s">
        <v>3526</v>
      </c>
      <c r="D1027" s="2">
        <v>1</v>
      </c>
      <c r="G1027" s="2">
        <v>10000001</v>
      </c>
      <c r="H1027" s="2">
        <v>10010001</v>
      </c>
      <c r="I1027" s="2">
        <v>26</v>
      </c>
      <c r="J1027" s="79">
        <v>43494.625</v>
      </c>
      <c r="M1027" s="2">
        <v>2254</v>
      </c>
      <c r="N1027" s="2">
        <v>0</v>
      </c>
      <c r="O1027" s="2">
        <v>1</v>
      </c>
      <c r="P1027" s="2">
        <v>2</v>
      </c>
      <c r="Q1027" s="2">
        <v>1</v>
      </c>
      <c r="R1027" s="2">
        <v>0</v>
      </c>
      <c r="S1027" s="2">
        <v>1</v>
      </c>
      <c r="T1027" s="2">
        <v>1</v>
      </c>
      <c r="X1027" s="2">
        <v>0</v>
      </c>
      <c r="Y1027" s="2">
        <v>0</v>
      </c>
      <c r="Z1027" s="2">
        <v>2019</v>
      </c>
      <c r="AD1027" s="2">
        <v>1</v>
      </c>
      <c r="AE1027" s="2">
        <v>10840160</v>
      </c>
      <c r="AG1027" s="2" t="s">
        <v>3527</v>
      </c>
    </row>
    <row r="1028" spans="1:34" ht="15" customHeight="1">
      <c r="A1028" s="2">
        <v>10171026</v>
      </c>
      <c r="B1028" s="2" t="s">
        <v>3528</v>
      </c>
      <c r="C1028" s="2" t="s">
        <v>3529</v>
      </c>
      <c r="D1028" s="2">
        <v>1</v>
      </c>
      <c r="G1028" s="2">
        <v>10000001</v>
      </c>
      <c r="H1028" s="2">
        <v>10010001</v>
      </c>
      <c r="I1028" s="2">
        <v>27</v>
      </c>
      <c r="J1028" s="79">
        <v>43495.625</v>
      </c>
      <c r="M1028" s="2">
        <v>6987</v>
      </c>
      <c r="N1028" s="2">
        <v>0</v>
      </c>
      <c r="O1028" s="2">
        <v>1</v>
      </c>
      <c r="P1028" s="2">
        <v>2</v>
      </c>
      <c r="Q1028" s="2">
        <v>1</v>
      </c>
      <c r="R1028" s="2">
        <v>0</v>
      </c>
      <c r="S1028" s="2">
        <v>1</v>
      </c>
      <c r="T1028" s="2">
        <v>1</v>
      </c>
      <c r="X1028" s="2">
        <v>0</v>
      </c>
      <c r="Y1028" s="2">
        <v>0</v>
      </c>
      <c r="Z1028" s="2">
        <v>2019</v>
      </c>
      <c r="AD1028" s="2">
        <v>1</v>
      </c>
      <c r="AE1028" s="2">
        <v>10840161</v>
      </c>
      <c r="AG1028" s="2" t="s">
        <v>3527</v>
      </c>
    </row>
    <row r="1029" spans="1:34" ht="15" customHeight="1">
      <c r="A1029" s="2">
        <v>10171027</v>
      </c>
      <c r="B1029" s="2" t="s">
        <v>3530</v>
      </c>
      <c r="C1029" s="2" t="s">
        <v>3531</v>
      </c>
      <c r="D1029" s="2">
        <v>1</v>
      </c>
      <c r="G1029" s="2">
        <v>10000001</v>
      </c>
      <c r="H1029" s="2">
        <v>10010001</v>
      </c>
      <c r="I1029" s="2">
        <v>28</v>
      </c>
      <c r="J1029" s="79">
        <v>43496.625</v>
      </c>
      <c r="M1029" s="2">
        <v>4178</v>
      </c>
      <c r="N1029" s="2">
        <v>0</v>
      </c>
      <c r="O1029" s="2">
        <v>1</v>
      </c>
      <c r="P1029" s="2">
        <v>2</v>
      </c>
      <c r="Q1029" s="2">
        <v>1</v>
      </c>
      <c r="R1029" s="2">
        <v>0</v>
      </c>
      <c r="S1029" s="2">
        <v>1</v>
      </c>
      <c r="T1029" s="2">
        <v>1</v>
      </c>
      <c r="X1029" s="2">
        <v>0</v>
      </c>
      <c r="Y1029" s="2">
        <v>0</v>
      </c>
      <c r="Z1029" s="2">
        <v>2019</v>
      </c>
      <c r="AD1029" s="2">
        <v>1</v>
      </c>
      <c r="AE1029" s="2">
        <v>10840162</v>
      </c>
      <c r="AG1029" s="2" t="s">
        <v>3527</v>
      </c>
    </row>
    <row r="1030" spans="1:34" ht="15" customHeight="1">
      <c r="A1030" s="2">
        <v>10171028</v>
      </c>
      <c r="B1030" s="2" t="s">
        <v>3532</v>
      </c>
      <c r="C1030" s="2" t="s">
        <v>3533</v>
      </c>
      <c r="D1030" s="2">
        <v>1</v>
      </c>
      <c r="G1030" s="2">
        <v>10000003</v>
      </c>
      <c r="H1030" s="2">
        <v>10010003</v>
      </c>
      <c r="I1030" s="2">
        <v>29</v>
      </c>
      <c r="J1030" s="79">
        <v>43497.625</v>
      </c>
      <c r="M1030" s="2">
        <v>1258</v>
      </c>
      <c r="N1030" s="2">
        <v>0</v>
      </c>
      <c r="O1030" s="2">
        <v>1</v>
      </c>
      <c r="P1030" s="2">
        <v>2</v>
      </c>
      <c r="Q1030" s="2">
        <v>1</v>
      </c>
      <c r="R1030" s="2">
        <v>0</v>
      </c>
      <c r="S1030" s="2">
        <v>1</v>
      </c>
      <c r="T1030" s="2">
        <v>1</v>
      </c>
      <c r="X1030" s="2">
        <v>0</v>
      </c>
      <c r="Y1030" s="2">
        <v>0</v>
      </c>
      <c r="Z1030" s="2">
        <v>2019</v>
      </c>
      <c r="AD1030" s="2">
        <v>1</v>
      </c>
      <c r="AE1030" s="2">
        <v>10840163</v>
      </c>
      <c r="AG1030" s="2" t="s">
        <v>1510</v>
      </c>
    </row>
    <row r="1031" spans="1:34" ht="15" customHeight="1">
      <c r="A1031" s="2">
        <v>10171029</v>
      </c>
      <c r="B1031" s="2" t="s">
        <v>3534</v>
      </c>
      <c r="C1031" s="2" t="s">
        <v>3535</v>
      </c>
      <c r="D1031" s="2">
        <v>1</v>
      </c>
      <c r="G1031" s="2">
        <v>10000003</v>
      </c>
      <c r="H1031" s="2">
        <v>10010003</v>
      </c>
      <c r="I1031" s="2">
        <v>30</v>
      </c>
      <c r="J1031" s="79">
        <v>43498.625</v>
      </c>
      <c r="M1031" s="2">
        <v>5269</v>
      </c>
      <c r="N1031" s="2">
        <v>0</v>
      </c>
      <c r="O1031" s="2">
        <v>1</v>
      </c>
      <c r="P1031" s="2">
        <v>2</v>
      </c>
      <c r="Q1031" s="2">
        <v>1</v>
      </c>
      <c r="R1031" s="2">
        <v>0</v>
      </c>
      <c r="S1031" s="2">
        <v>1</v>
      </c>
      <c r="T1031" s="2">
        <v>1</v>
      </c>
      <c r="X1031" s="2">
        <v>0</v>
      </c>
      <c r="Y1031" s="2">
        <v>0</v>
      </c>
      <c r="Z1031" s="2">
        <v>2019</v>
      </c>
      <c r="AD1031" s="2">
        <v>1</v>
      </c>
      <c r="AE1031" s="2">
        <v>10840164</v>
      </c>
      <c r="AG1031" s="2" t="s">
        <v>1510</v>
      </c>
    </row>
    <row r="1032" spans="1:34" ht="15" customHeight="1">
      <c r="A1032" s="2">
        <v>10171030</v>
      </c>
      <c r="B1032" s="2" t="s">
        <v>3536</v>
      </c>
      <c r="C1032" s="2" t="s">
        <v>3537</v>
      </c>
      <c r="D1032" s="2">
        <v>1</v>
      </c>
      <c r="G1032" s="2">
        <v>10000003</v>
      </c>
      <c r="H1032" s="2">
        <v>10010003</v>
      </c>
      <c r="I1032" s="2">
        <v>31</v>
      </c>
      <c r="J1032" s="79">
        <v>43499.625</v>
      </c>
      <c r="M1032" s="2">
        <v>4178</v>
      </c>
      <c r="N1032" s="2">
        <v>0</v>
      </c>
      <c r="O1032" s="2">
        <v>1</v>
      </c>
      <c r="P1032" s="2">
        <v>2</v>
      </c>
      <c r="Q1032" s="2">
        <v>1</v>
      </c>
      <c r="R1032" s="2">
        <v>0</v>
      </c>
      <c r="S1032" s="2">
        <v>1</v>
      </c>
      <c r="T1032" s="2">
        <v>1</v>
      </c>
      <c r="X1032" s="2">
        <v>0</v>
      </c>
      <c r="Y1032" s="2">
        <v>0</v>
      </c>
      <c r="Z1032" s="2">
        <v>2019</v>
      </c>
      <c r="AD1032" s="2">
        <v>1</v>
      </c>
      <c r="AE1032" s="2">
        <v>10840165</v>
      </c>
      <c r="AG1032" s="2" t="s">
        <v>1510</v>
      </c>
    </row>
    <row r="1033" spans="1:34" ht="15" customHeight="1">
      <c r="A1033" s="2">
        <v>10171031</v>
      </c>
      <c r="B1033" s="2" t="s">
        <v>3538</v>
      </c>
      <c r="C1033" s="2" t="s">
        <v>3539</v>
      </c>
      <c r="D1033" s="2">
        <v>1</v>
      </c>
      <c r="G1033" s="2">
        <v>10000002</v>
      </c>
      <c r="H1033" s="2">
        <v>10010002</v>
      </c>
      <c r="I1033" s="2">
        <v>32</v>
      </c>
      <c r="J1033" s="79">
        <v>43497.625</v>
      </c>
      <c r="M1033" s="2">
        <v>2833</v>
      </c>
      <c r="N1033" s="2">
        <v>1</v>
      </c>
      <c r="O1033" s="2">
        <v>0</v>
      </c>
      <c r="P1033" s="2">
        <v>0</v>
      </c>
      <c r="Q1033" s="2">
        <v>0</v>
      </c>
      <c r="R1033" s="2">
        <v>1</v>
      </c>
      <c r="S1033" s="2">
        <v>0</v>
      </c>
      <c r="T1033" s="2">
        <v>0</v>
      </c>
      <c r="X1033" s="2">
        <v>0</v>
      </c>
      <c r="Y1033" s="2">
        <v>0</v>
      </c>
      <c r="Z1033" s="2">
        <v>2019</v>
      </c>
      <c r="AD1033" s="2">
        <v>1</v>
      </c>
      <c r="AE1033" s="2">
        <v>10841014</v>
      </c>
      <c r="AG1033" s="2" t="s">
        <v>919</v>
      </c>
      <c r="AH1033" s="2" t="s">
        <v>276</v>
      </c>
    </row>
    <row r="1034" spans="1:34" ht="15" customHeight="1">
      <c r="A1034" s="2">
        <v>10171032</v>
      </c>
      <c r="B1034" s="2" t="s">
        <v>3540</v>
      </c>
      <c r="C1034" s="2" t="s">
        <v>3541</v>
      </c>
      <c r="D1034" s="2">
        <v>1</v>
      </c>
      <c r="G1034" s="2">
        <v>10000002</v>
      </c>
      <c r="H1034" s="2">
        <v>10010002</v>
      </c>
      <c r="I1034" s="2">
        <v>33</v>
      </c>
      <c r="J1034" s="79">
        <v>43498.625</v>
      </c>
      <c r="M1034" s="2">
        <v>2468</v>
      </c>
      <c r="N1034" s="2">
        <v>0</v>
      </c>
      <c r="O1034" s="2">
        <v>0</v>
      </c>
      <c r="P1034" s="2">
        <v>0</v>
      </c>
      <c r="Q1034" s="2">
        <v>1</v>
      </c>
      <c r="R1034" s="2">
        <v>0</v>
      </c>
      <c r="S1034" s="2">
        <v>0</v>
      </c>
      <c r="T1034" s="2">
        <v>0</v>
      </c>
      <c r="X1034" s="2">
        <v>0</v>
      </c>
      <c r="Y1034" s="2">
        <v>0</v>
      </c>
      <c r="Z1034" s="2">
        <v>2019</v>
      </c>
      <c r="AD1034" s="2">
        <v>1</v>
      </c>
      <c r="AE1034" s="2">
        <v>10841015</v>
      </c>
      <c r="AG1034" s="2" t="s">
        <v>919</v>
      </c>
      <c r="AH1034" s="2" t="s">
        <v>276</v>
      </c>
    </row>
    <row r="1035" spans="1:34" ht="15" customHeight="1">
      <c r="A1035" s="2">
        <v>10171033</v>
      </c>
      <c r="B1035" s="2" t="s">
        <v>3542</v>
      </c>
      <c r="C1035" s="2" t="s">
        <v>3543</v>
      </c>
      <c r="D1035" s="2">
        <v>1</v>
      </c>
      <c r="G1035" s="2">
        <v>10000002</v>
      </c>
      <c r="H1035" s="2">
        <v>10010002</v>
      </c>
      <c r="I1035" s="2">
        <v>34</v>
      </c>
      <c r="J1035" s="79">
        <v>43499.625</v>
      </c>
      <c r="M1035" s="2">
        <v>2600</v>
      </c>
      <c r="N1035" s="2">
        <v>0</v>
      </c>
      <c r="O1035" s="2">
        <v>0</v>
      </c>
      <c r="P1035" s="2">
        <v>1</v>
      </c>
      <c r="Q1035" s="2">
        <v>0</v>
      </c>
      <c r="R1035" s="2">
        <v>0</v>
      </c>
      <c r="S1035" s="2">
        <v>0</v>
      </c>
      <c r="T1035" s="2">
        <v>0</v>
      </c>
      <c r="X1035" s="2">
        <v>0</v>
      </c>
      <c r="Y1035" s="2">
        <v>0</v>
      </c>
      <c r="Z1035" s="2">
        <v>2019</v>
      </c>
      <c r="AD1035" s="2">
        <v>1</v>
      </c>
      <c r="AE1035" s="2">
        <v>10841016</v>
      </c>
      <c r="AG1035" s="2" t="s">
        <v>919</v>
      </c>
      <c r="AH1035" s="2" t="s">
        <v>276</v>
      </c>
    </row>
    <row r="1036" spans="1:34" ht="15" customHeight="1">
      <c r="A1036" s="2">
        <v>10171034</v>
      </c>
      <c r="B1036" s="2" t="s">
        <v>3544</v>
      </c>
      <c r="C1036" s="2" t="s">
        <v>3545</v>
      </c>
      <c r="D1036" s="2">
        <v>1</v>
      </c>
      <c r="G1036" s="2">
        <v>10000002</v>
      </c>
      <c r="H1036" s="2">
        <v>10010002</v>
      </c>
      <c r="I1036" s="2">
        <v>35</v>
      </c>
      <c r="J1036" s="79">
        <v>43500.625</v>
      </c>
      <c r="M1036" s="2">
        <v>2673</v>
      </c>
      <c r="N1036" s="2">
        <v>0</v>
      </c>
      <c r="O1036" s="2">
        <v>1</v>
      </c>
      <c r="P1036" s="2">
        <v>0</v>
      </c>
      <c r="Q1036" s="2">
        <v>1</v>
      </c>
      <c r="R1036" s="2">
        <v>0</v>
      </c>
      <c r="S1036" s="2">
        <v>0</v>
      </c>
      <c r="T1036" s="2">
        <v>0</v>
      </c>
      <c r="X1036" s="2">
        <v>0</v>
      </c>
      <c r="Y1036" s="2">
        <v>0</v>
      </c>
      <c r="Z1036" s="2">
        <v>2019</v>
      </c>
      <c r="AD1036" s="2">
        <v>1</v>
      </c>
      <c r="AE1036" s="2">
        <v>10841017</v>
      </c>
      <c r="AG1036" s="2" t="s">
        <v>920</v>
      </c>
      <c r="AH1036" s="2" t="s">
        <v>276</v>
      </c>
    </row>
    <row r="1037" spans="1:34" ht="15" customHeight="1">
      <c r="A1037" s="2">
        <v>10171035</v>
      </c>
      <c r="B1037" s="2" t="s">
        <v>3546</v>
      </c>
      <c r="C1037" s="2" t="s">
        <v>3547</v>
      </c>
      <c r="D1037" s="2">
        <v>1</v>
      </c>
      <c r="G1037" s="2">
        <v>10000002</v>
      </c>
      <c r="H1037" s="2">
        <v>10010002</v>
      </c>
      <c r="I1037" s="2">
        <v>36</v>
      </c>
      <c r="J1037" s="79">
        <v>43501.625</v>
      </c>
      <c r="M1037" s="2">
        <v>3288</v>
      </c>
      <c r="N1037" s="2">
        <v>1</v>
      </c>
      <c r="O1037" s="2">
        <v>0</v>
      </c>
      <c r="P1037" s="2">
        <v>0</v>
      </c>
      <c r="Q1037" s="2">
        <v>1</v>
      </c>
      <c r="R1037" s="2">
        <v>0</v>
      </c>
      <c r="S1037" s="2">
        <v>0</v>
      </c>
      <c r="T1037" s="2">
        <v>0</v>
      </c>
      <c r="X1037" s="2">
        <v>0</v>
      </c>
      <c r="Y1037" s="2">
        <v>0</v>
      </c>
      <c r="Z1037" s="2">
        <v>2019</v>
      </c>
      <c r="AD1037" s="2">
        <v>1</v>
      </c>
      <c r="AE1037" s="2">
        <v>10841018</v>
      </c>
      <c r="AG1037" s="2" t="s">
        <v>920</v>
      </c>
      <c r="AH1037" s="2" t="s">
        <v>276</v>
      </c>
    </row>
    <row r="1038" spans="1:34" ht="15" customHeight="1">
      <c r="A1038" s="2">
        <v>10171036</v>
      </c>
      <c r="B1038" s="2" t="s">
        <v>3548</v>
      </c>
      <c r="C1038" s="2" t="s">
        <v>3549</v>
      </c>
      <c r="D1038" s="2">
        <v>1</v>
      </c>
      <c r="G1038" s="2">
        <v>10000002</v>
      </c>
      <c r="H1038" s="2">
        <v>10010002</v>
      </c>
      <c r="I1038" s="2">
        <v>37</v>
      </c>
      <c r="J1038" s="79">
        <v>43502.625</v>
      </c>
      <c r="M1038" s="2">
        <v>2269</v>
      </c>
      <c r="N1038" s="2">
        <v>0</v>
      </c>
      <c r="O1038" s="2">
        <v>1</v>
      </c>
      <c r="P1038" s="2">
        <v>2</v>
      </c>
      <c r="Q1038" s="2">
        <v>1</v>
      </c>
      <c r="R1038" s="2">
        <v>0</v>
      </c>
      <c r="S1038" s="2">
        <v>1</v>
      </c>
      <c r="T1038" s="2">
        <v>1</v>
      </c>
      <c r="X1038" s="2">
        <v>0</v>
      </c>
      <c r="Y1038" s="2">
        <v>0</v>
      </c>
      <c r="Z1038" s="2">
        <v>2019</v>
      </c>
      <c r="AD1038" s="2">
        <v>1</v>
      </c>
      <c r="AE1038" s="2">
        <v>10841019</v>
      </c>
      <c r="AG1038" s="2" t="s">
        <v>921</v>
      </c>
      <c r="AH1038" s="2" t="s">
        <v>276</v>
      </c>
    </row>
    <row r="1039" spans="1:34" ht="15" customHeight="1">
      <c r="A1039" s="2">
        <v>10171037</v>
      </c>
      <c r="B1039" s="2" t="s">
        <v>3550</v>
      </c>
      <c r="C1039" s="2" t="s">
        <v>3551</v>
      </c>
      <c r="D1039" s="2">
        <v>1</v>
      </c>
      <c r="G1039" s="2">
        <v>10000002</v>
      </c>
      <c r="H1039" s="2">
        <v>10010002</v>
      </c>
      <c r="I1039" s="2">
        <v>38</v>
      </c>
      <c r="J1039" s="79">
        <v>43503.625</v>
      </c>
      <c r="M1039" s="2">
        <v>2125</v>
      </c>
      <c r="N1039" s="2">
        <v>0</v>
      </c>
      <c r="O1039" s="2">
        <v>1</v>
      </c>
      <c r="P1039" s="2">
        <v>2</v>
      </c>
      <c r="Q1039" s="2">
        <v>1</v>
      </c>
      <c r="R1039" s="2">
        <v>0</v>
      </c>
      <c r="S1039" s="2">
        <v>1</v>
      </c>
      <c r="T1039" s="2">
        <v>1</v>
      </c>
      <c r="X1039" s="2">
        <v>0</v>
      </c>
      <c r="Y1039" s="2">
        <v>0</v>
      </c>
      <c r="Z1039" s="2">
        <v>2019</v>
      </c>
      <c r="AD1039" s="2">
        <v>1</v>
      </c>
      <c r="AE1039" s="2">
        <v>10841020</v>
      </c>
      <c r="AG1039" s="2" t="s">
        <v>921</v>
      </c>
      <c r="AH1039" s="2" t="s">
        <v>276</v>
      </c>
    </row>
    <row r="1040" spans="1:34" ht="15" customHeight="1">
      <c r="A1040" s="2">
        <v>10171038</v>
      </c>
      <c r="B1040" s="2" t="s">
        <v>3552</v>
      </c>
      <c r="C1040" s="2" t="s">
        <v>3553</v>
      </c>
      <c r="D1040" s="2">
        <v>1</v>
      </c>
      <c r="G1040" s="2">
        <v>10000002</v>
      </c>
      <c r="H1040" s="2">
        <v>10010002</v>
      </c>
      <c r="I1040" s="2">
        <v>39</v>
      </c>
      <c r="J1040" s="79">
        <v>43504.625</v>
      </c>
      <c r="M1040" s="2">
        <v>2713</v>
      </c>
      <c r="N1040" s="2">
        <v>0</v>
      </c>
      <c r="O1040" s="2">
        <v>1</v>
      </c>
      <c r="P1040" s="2">
        <v>2</v>
      </c>
      <c r="Q1040" s="2">
        <v>1</v>
      </c>
      <c r="R1040" s="2">
        <v>0</v>
      </c>
      <c r="S1040" s="2">
        <v>1</v>
      </c>
      <c r="T1040" s="2">
        <v>1</v>
      </c>
      <c r="X1040" s="2">
        <v>0</v>
      </c>
      <c r="Y1040" s="2">
        <v>0</v>
      </c>
      <c r="Z1040" s="2">
        <v>2019</v>
      </c>
      <c r="AD1040" s="2">
        <v>1</v>
      </c>
      <c r="AE1040" s="2">
        <v>10841021</v>
      </c>
      <c r="AG1040" s="2" t="s">
        <v>922</v>
      </c>
      <c r="AH1040" s="2" t="s">
        <v>276</v>
      </c>
    </row>
    <row r="1041" spans="1:34" ht="15" customHeight="1">
      <c r="A1041" s="2">
        <v>10171039</v>
      </c>
      <c r="B1041" s="2" t="s">
        <v>3554</v>
      </c>
      <c r="C1041" s="2" t="s">
        <v>3555</v>
      </c>
      <c r="D1041" s="2">
        <v>1</v>
      </c>
      <c r="G1041" s="2">
        <v>10000002</v>
      </c>
      <c r="H1041" s="2">
        <v>10010002</v>
      </c>
      <c r="I1041" s="2">
        <v>40</v>
      </c>
      <c r="J1041" s="79">
        <v>43505.625</v>
      </c>
      <c r="M1041" s="2">
        <v>1803</v>
      </c>
      <c r="N1041" s="2">
        <v>0</v>
      </c>
      <c r="O1041" s="2">
        <v>1</v>
      </c>
      <c r="P1041" s="2">
        <v>2</v>
      </c>
      <c r="Q1041" s="2">
        <v>1</v>
      </c>
      <c r="R1041" s="2">
        <v>0</v>
      </c>
      <c r="S1041" s="2">
        <v>1</v>
      </c>
      <c r="T1041" s="2">
        <v>1</v>
      </c>
      <c r="X1041" s="2">
        <v>0</v>
      </c>
      <c r="Y1041" s="2">
        <v>0</v>
      </c>
      <c r="Z1041" s="2">
        <v>2019</v>
      </c>
      <c r="AD1041" s="2">
        <v>1</v>
      </c>
      <c r="AE1041" s="2">
        <v>10841022</v>
      </c>
      <c r="AG1041" s="2" t="s">
        <v>922</v>
      </c>
      <c r="AH1041" s="2" t="s">
        <v>276</v>
      </c>
    </row>
    <row r="1042" spans="1:34" ht="15" customHeight="1">
      <c r="A1042" s="2">
        <v>10171040</v>
      </c>
      <c r="B1042" s="2" t="s">
        <v>3556</v>
      </c>
      <c r="C1042" s="2" t="s">
        <v>3557</v>
      </c>
      <c r="D1042" s="2">
        <v>1</v>
      </c>
      <c r="G1042" s="2">
        <v>10000006</v>
      </c>
      <c r="H1042" s="2">
        <v>10010006</v>
      </c>
      <c r="I1042" s="2">
        <v>41</v>
      </c>
      <c r="J1042" s="79">
        <v>43506.625</v>
      </c>
      <c r="M1042" s="2">
        <v>4421</v>
      </c>
      <c r="N1042" s="2">
        <v>0</v>
      </c>
      <c r="O1042" s="2">
        <v>1</v>
      </c>
      <c r="P1042" s="2">
        <v>2</v>
      </c>
      <c r="Q1042" s="2">
        <v>1</v>
      </c>
      <c r="R1042" s="2">
        <v>0</v>
      </c>
      <c r="S1042" s="2">
        <v>1</v>
      </c>
      <c r="T1042" s="2">
        <v>1</v>
      </c>
      <c r="X1042" s="2">
        <v>0</v>
      </c>
      <c r="Y1042" s="2">
        <v>0</v>
      </c>
      <c r="Z1042" s="2">
        <v>2019</v>
      </c>
      <c r="AD1042" s="2">
        <v>1</v>
      </c>
      <c r="AE1042" s="2">
        <v>10841023</v>
      </c>
      <c r="AG1042" s="2" t="s">
        <v>2244</v>
      </c>
      <c r="AH1042" s="2" t="s">
        <v>276</v>
      </c>
    </row>
    <row r="1043" spans="1:34" ht="15" customHeight="1">
      <c r="A1043" s="2">
        <v>10171041</v>
      </c>
      <c r="B1043" s="2" t="s">
        <v>3558</v>
      </c>
      <c r="C1043" s="2" t="s">
        <v>3559</v>
      </c>
      <c r="D1043" s="2">
        <v>1</v>
      </c>
      <c r="G1043" s="2">
        <v>10000006</v>
      </c>
      <c r="H1043" s="2">
        <v>10010006</v>
      </c>
      <c r="I1043" s="2">
        <v>42</v>
      </c>
      <c r="J1043" s="79">
        <v>43507.625</v>
      </c>
      <c r="M1043" s="2">
        <v>4342</v>
      </c>
      <c r="N1043" s="2">
        <v>0</v>
      </c>
      <c r="O1043" s="2">
        <v>1</v>
      </c>
      <c r="P1043" s="2">
        <v>2</v>
      </c>
      <c r="Q1043" s="2">
        <v>1</v>
      </c>
      <c r="R1043" s="2">
        <v>0</v>
      </c>
      <c r="S1043" s="2">
        <v>1</v>
      </c>
      <c r="T1043" s="2">
        <v>1</v>
      </c>
      <c r="X1043" s="2">
        <v>0</v>
      </c>
      <c r="Y1043" s="2">
        <v>0</v>
      </c>
      <c r="Z1043" s="2">
        <v>2019</v>
      </c>
      <c r="AD1043" s="2">
        <v>1</v>
      </c>
      <c r="AE1043" s="2">
        <v>10841024</v>
      </c>
      <c r="AG1043" s="2" t="s">
        <v>2244</v>
      </c>
      <c r="AH1043" s="2" t="s">
        <v>276</v>
      </c>
    </row>
    <row r="1044" spans="1:34" ht="15" customHeight="1">
      <c r="A1044" s="2">
        <v>10171042</v>
      </c>
      <c r="B1044" s="2" t="s">
        <v>3560</v>
      </c>
      <c r="C1044" s="2" t="s">
        <v>3561</v>
      </c>
      <c r="D1044" s="2">
        <v>1</v>
      </c>
      <c r="G1044" s="2">
        <v>10000006</v>
      </c>
      <c r="H1044" s="2">
        <v>10010006</v>
      </c>
      <c r="I1044" s="2">
        <v>43</v>
      </c>
      <c r="J1044" s="79">
        <v>43508.625</v>
      </c>
      <c r="M1044" s="2">
        <v>1574</v>
      </c>
      <c r="N1044" s="2">
        <v>0</v>
      </c>
      <c r="O1044" s="2">
        <v>1</v>
      </c>
      <c r="P1044" s="2">
        <v>2</v>
      </c>
      <c r="Q1044" s="2">
        <v>1</v>
      </c>
      <c r="R1044" s="2">
        <v>0</v>
      </c>
      <c r="S1044" s="2">
        <v>1</v>
      </c>
      <c r="T1044" s="2">
        <v>1</v>
      </c>
      <c r="X1044" s="2">
        <v>0</v>
      </c>
      <c r="Y1044" s="2">
        <v>0</v>
      </c>
      <c r="Z1044" s="2">
        <v>2019</v>
      </c>
      <c r="AD1044" s="2">
        <v>1</v>
      </c>
      <c r="AE1044" s="2">
        <v>10841025</v>
      </c>
      <c r="AG1044" s="2" t="s">
        <v>2244</v>
      </c>
      <c r="AH1044" s="2" t="s">
        <v>276</v>
      </c>
    </row>
    <row r="1045" spans="1:34" ht="15" customHeight="1">
      <c r="A1045" s="2">
        <v>10171043</v>
      </c>
      <c r="B1045" s="2" t="s">
        <v>3562</v>
      </c>
      <c r="C1045" s="21" t="s">
        <v>3563</v>
      </c>
      <c r="D1045" s="2">
        <v>1</v>
      </c>
      <c r="G1045" s="2">
        <v>10000002</v>
      </c>
      <c r="H1045" s="2">
        <v>10010002</v>
      </c>
      <c r="I1045" s="2">
        <v>44</v>
      </c>
      <c r="J1045" s="79">
        <v>43509.625</v>
      </c>
      <c r="M1045" s="2">
        <v>8415</v>
      </c>
      <c r="N1045" s="2">
        <v>0</v>
      </c>
      <c r="O1045" s="2">
        <v>1</v>
      </c>
      <c r="P1045" s="2">
        <v>2</v>
      </c>
      <c r="Q1045" s="2">
        <v>1</v>
      </c>
      <c r="R1045" s="2">
        <v>0</v>
      </c>
      <c r="S1045" s="2">
        <v>1</v>
      </c>
      <c r="T1045" s="2">
        <v>1</v>
      </c>
      <c r="X1045" s="2">
        <v>0</v>
      </c>
      <c r="Y1045" s="2">
        <v>0</v>
      </c>
      <c r="Z1045" s="2">
        <v>2019</v>
      </c>
      <c r="AD1045" s="2">
        <v>1</v>
      </c>
      <c r="AE1045" s="2">
        <v>10841026</v>
      </c>
      <c r="AG1045" s="20" t="s">
        <v>923</v>
      </c>
      <c r="AH1045" s="20" t="s">
        <v>808</v>
      </c>
    </row>
    <row r="1046" spans="1:34" ht="15" customHeight="1">
      <c r="A1046" s="2">
        <v>10171044</v>
      </c>
      <c r="B1046" s="2" t="s">
        <v>3564</v>
      </c>
      <c r="C1046" s="21" t="s">
        <v>3565</v>
      </c>
      <c r="D1046" s="2">
        <v>1</v>
      </c>
      <c r="G1046" s="2">
        <v>10000002</v>
      </c>
      <c r="H1046" s="2">
        <v>10010002</v>
      </c>
      <c r="I1046" s="2">
        <v>45</v>
      </c>
      <c r="J1046" s="79">
        <v>43510.625</v>
      </c>
      <c r="M1046" s="2">
        <v>2548</v>
      </c>
      <c r="N1046" s="2">
        <v>0</v>
      </c>
      <c r="O1046" s="2">
        <v>1</v>
      </c>
      <c r="P1046" s="2">
        <v>2</v>
      </c>
      <c r="Q1046" s="2">
        <v>1</v>
      </c>
      <c r="R1046" s="2">
        <v>0</v>
      </c>
      <c r="S1046" s="2">
        <v>1</v>
      </c>
      <c r="T1046" s="2">
        <v>1</v>
      </c>
      <c r="X1046" s="2">
        <v>0</v>
      </c>
      <c r="Y1046" s="2">
        <v>0</v>
      </c>
      <c r="Z1046" s="2">
        <v>2019</v>
      </c>
      <c r="AD1046" s="2">
        <v>1</v>
      </c>
      <c r="AE1046" s="2">
        <v>10841027</v>
      </c>
      <c r="AG1046" s="20" t="s">
        <v>924</v>
      </c>
      <c r="AH1046" s="20" t="s">
        <v>808</v>
      </c>
    </row>
    <row r="1047" spans="1:34" ht="15" customHeight="1">
      <c r="A1047" s="2">
        <v>10171045</v>
      </c>
      <c r="B1047" s="2" t="s">
        <v>3566</v>
      </c>
      <c r="C1047" s="21" t="s">
        <v>3567</v>
      </c>
      <c r="D1047" s="2">
        <v>1</v>
      </c>
      <c r="G1047" s="2">
        <v>10000002</v>
      </c>
      <c r="H1047" s="2">
        <v>10010002</v>
      </c>
      <c r="I1047" s="2">
        <v>46</v>
      </c>
      <c r="J1047" s="79">
        <v>43511.625</v>
      </c>
      <c r="M1047" s="2">
        <v>6874</v>
      </c>
      <c r="N1047" s="2">
        <v>0</v>
      </c>
      <c r="O1047" s="2">
        <v>1</v>
      </c>
      <c r="P1047" s="2">
        <v>2</v>
      </c>
      <c r="Q1047" s="2">
        <v>1</v>
      </c>
      <c r="R1047" s="2">
        <v>0</v>
      </c>
      <c r="S1047" s="2">
        <v>1</v>
      </c>
      <c r="T1047" s="2">
        <v>1</v>
      </c>
      <c r="X1047" s="2">
        <v>0</v>
      </c>
      <c r="Y1047" s="2">
        <v>0</v>
      </c>
      <c r="Z1047" s="2">
        <v>2019</v>
      </c>
      <c r="AD1047" s="2">
        <v>1</v>
      </c>
      <c r="AE1047" s="2">
        <v>10841028</v>
      </c>
      <c r="AG1047" s="20" t="s">
        <v>925</v>
      </c>
      <c r="AH1047" s="20" t="s">
        <v>808</v>
      </c>
    </row>
    <row r="1048" spans="1:34" ht="15" customHeight="1">
      <c r="A1048" s="2">
        <v>10171046</v>
      </c>
      <c r="B1048" s="2" t="s">
        <v>3568</v>
      </c>
      <c r="C1048" s="21" t="s">
        <v>3569</v>
      </c>
      <c r="D1048" s="2">
        <v>1</v>
      </c>
      <c r="G1048" s="2">
        <v>10000002</v>
      </c>
      <c r="H1048" s="2">
        <v>10010002</v>
      </c>
      <c r="I1048" s="2">
        <v>47</v>
      </c>
      <c r="J1048" s="79">
        <v>43512.625</v>
      </c>
      <c r="M1048" s="2">
        <v>5247</v>
      </c>
      <c r="N1048" s="2">
        <v>0</v>
      </c>
      <c r="O1048" s="2">
        <v>0</v>
      </c>
      <c r="P1048" s="2">
        <v>0</v>
      </c>
      <c r="Q1048" s="2">
        <v>1</v>
      </c>
      <c r="R1048" s="2">
        <v>0</v>
      </c>
      <c r="S1048" s="2">
        <v>1</v>
      </c>
      <c r="T1048" s="2">
        <v>0</v>
      </c>
      <c r="X1048" s="2">
        <v>0</v>
      </c>
      <c r="Y1048" s="2">
        <v>0</v>
      </c>
      <c r="Z1048" s="2">
        <v>2019</v>
      </c>
      <c r="AD1048" s="2">
        <v>1</v>
      </c>
      <c r="AE1048" s="2">
        <v>10841029</v>
      </c>
      <c r="AG1048" s="20" t="s">
        <v>926</v>
      </c>
      <c r="AH1048" s="20" t="s">
        <v>808</v>
      </c>
    </row>
    <row r="1049" spans="1:34" ht="15" customHeight="1">
      <c r="A1049" s="2">
        <v>10171047</v>
      </c>
      <c r="B1049" s="2" t="s">
        <v>3570</v>
      </c>
      <c r="C1049" s="21" t="s">
        <v>3571</v>
      </c>
      <c r="D1049" s="2">
        <v>1</v>
      </c>
      <c r="G1049" s="2">
        <v>10000002</v>
      </c>
      <c r="H1049" s="2">
        <v>10010002</v>
      </c>
      <c r="I1049" s="2">
        <v>48</v>
      </c>
      <c r="J1049" s="79">
        <v>43513.625</v>
      </c>
      <c r="M1049" s="2">
        <v>3548</v>
      </c>
      <c r="N1049" s="2">
        <v>0</v>
      </c>
      <c r="O1049" s="2">
        <v>1</v>
      </c>
      <c r="P1049" s="2">
        <v>0</v>
      </c>
      <c r="Q1049" s="2">
        <v>0</v>
      </c>
      <c r="R1049" s="2">
        <v>0</v>
      </c>
      <c r="S1049" s="2">
        <v>1</v>
      </c>
      <c r="T1049" s="2">
        <v>0</v>
      </c>
      <c r="X1049" s="2">
        <v>0</v>
      </c>
      <c r="Y1049" s="2">
        <v>0</v>
      </c>
      <c r="Z1049" s="2">
        <v>2019</v>
      </c>
      <c r="AD1049" s="2">
        <v>1</v>
      </c>
      <c r="AE1049" s="2">
        <v>10841030</v>
      </c>
      <c r="AG1049" s="20" t="s">
        <v>927</v>
      </c>
      <c r="AH1049" s="20" t="s">
        <v>808</v>
      </c>
    </row>
    <row r="1050" spans="1:34" ht="15" customHeight="1">
      <c r="A1050" s="2">
        <v>10171048</v>
      </c>
      <c r="B1050" s="2" t="s">
        <v>3572</v>
      </c>
      <c r="C1050" s="21" t="s">
        <v>3573</v>
      </c>
      <c r="D1050" s="2">
        <v>1</v>
      </c>
      <c r="G1050" s="2">
        <v>10000002</v>
      </c>
      <c r="H1050" s="2">
        <v>10010002</v>
      </c>
      <c r="I1050" s="2">
        <v>49</v>
      </c>
      <c r="J1050" s="79">
        <v>43514.625</v>
      </c>
      <c r="M1050" s="2">
        <v>8542</v>
      </c>
      <c r="N1050" s="2">
        <v>0</v>
      </c>
      <c r="O1050" s="2">
        <v>0</v>
      </c>
      <c r="P1050" s="2">
        <v>0</v>
      </c>
      <c r="Q1050" s="2">
        <v>1</v>
      </c>
      <c r="R1050" s="2">
        <v>0</v>
      </c>
      <c r="S1050" s="2">
        <v>1</v>
      </c>
      <c r="T1050" s="2">
        <v>0</v>
      </c>
      <c r="X1050" s="2">
        <v>0</v>
      </c>
      <c r="Y1050" s="2">
        <v>0</v>
      </c>
      <c r="Z1050" s="2">
        <v>2019</v>
      </c>
      <c r="AD1050" s="2">
        <v>1</v>
      </c>
      <c r="AE1050" s="2">
        <v>10841031</v>
      </c>
      <c r="AG1050" s="20" t="s">
        <v>928</v>
      </c>
      <c r="AH1050" s="20" t="s">
        <v>808</v>
      </c>
    </row>
    <row r="1051" spans="1:34" ht="15" customHeight="1">
      <c r="A1051" s="2">
        <v>10171049</v>
      </c>
      <c r="B1051" s="2" t="s">
        <v>3574</v>
      </c>
      <c r="C1051" s="21" t="s">
        <v>3575</v>
      </c>
      <c r="D1051" s="2">
        <v>1</v>
      </c>
      <c r="G1051" s="2">
        <v>10000002</v>
      </c>
      <c r="H1051" s="2">
        <v>10010002</v>
      </c>
      <c r="I1051" s="2">
        <v>50</v>
      </c>
      <c r="J1051" s="79">
        <v>43515.625</v>
      </c>
      <c r="M1051" s="2">
        <v>3859</v>
      </c>
      <c r="N1051" s="2">
        <v>1</v>
      </c>
      <c r="O1051" s="2">
        <v>0</v>
      </c>
      <c r="P1051" s="2">
        <v>0</v>
      </c>
      <c r="Q1051" s="2">
        <v>0</v>
      </c>
      <c r="R1051" s="2">
        <v>1</v>
      </c>
      <c r="S1051" s="2">
        <v>0</v>
      </c>
      <c r="T1051" s="2">
        <v>0</v>
      </c>
      <c r="X1051" s="2">
        <v>0</v>
      </c>
      <c r="Y1051" s="2">
        <v>0</v>
      </c>
      <c r="Z1051" s="2">
        <v>2019</v>
      </c>
      <c r="AD1051" s="2">
        <v>1</v>
      </c>
      <c r="AE1051" s="2">
        <v>10841032</v>
      </c>
      <c r="AG1051" s="20" t="s">
        <v>929</v>
      </c>
      <c r="AH1051" s="20" t="s">
        <v>808</v>
      </c>
    </row>
    <row r="1052" spans="1:34" ht="15" customHeight="1">
      <c r="A1052" s="2">
        <v>10171050</v>
      </c>
      <c r="B1052" s="2" t="s">
        <v>3576</v>
      </c>
      <c r="C1052" s="21" t="s">
        <v>3577</v>
      </c>
      <c r="D1052" s="2">
        <v>1</v>
      </c>
      <c r="G1052" s="2">
        <v>10000002</v>
      </c>
      <c r="H1052" s="2">
        <v>10010002</v>
      </c>
      <c r="I1052" s="2">
        <v>51</v>
      </c>
      <c r="J1052" s="79">
        <v>43516.625</v>
      </c>
      <c r="M1052" s="2">
        <v>3859</v>
      </c>
      <c r="N1052" s="2">
        <v>0</v>
      </c>
      <c r="O1052" s="2">
        <v>0</v>
      </c>
      <c r="P1052" s="2">
        <v>2</v>
      </c>
      <c r="Q1052" s="2">
        <v>0</v>
      </c>
      <c r="R1052" s="2">
        <v>0</v>
      </c>
      <c r="S1052" s="2">
        <v>0</v>
      </c>
      <c r="T1052" s="2">
        <v>0</v>
      </c>
      <c r="X1052" s="2">
        <v>0</v>
      </c>
      <c r="Y1052" s="2">
        <v>0</v>
      </c>
      <c r="Z1052" s="2">
        <v>2019</v>
      </c>
      <c r="AD1052" s="2">
        <v>1</v>
      </c>
      <c r="AE1052" s="2">
        <v>10841033</v>
      </c>
      <c r="AG1052" s="20" t="s">
        <v>930</v>
      </c>
      <c r="AH1052" s="20" t="s">
        <v>808</v>
      </c>
    </row>
    <row r="1053" spans="1:34" ht="15" customHeight="1">
      <c r="A1053" s="2">
        <v>10171051</v>
      </c>
      <c r="B1053" s="2" t="s">
        <v>3578</v>
      </c>
      <c r="C1053" s="21" t="s">
        <v>3579</v>
      </c>
      <c r="D1053" s="2">
        <v>1</v>
      </c>
      <c r="G1053" s="2">
        <v>10000002</v>
      </c>
      <c r="H1053" s="2">
        <v>10010002</v>
      </c>
      <c r="I1053" s="2">
        <v>52</v>
      </c>
      <c r="J1053" s="79">
        <v>43517.625</v>
      </c>
      <c r="M1053" s="2">
        <v>3859</v>
      </c>
      <c r="N1053" s="2">
        <v>1</v>
      </c>
      <c r="O1053" s="2">
        <v>0</v>
      </c>
      <c r="P1053" s="2">
        <v>0</v>
      </c>
      <c r="Q1053" s="2">
        <v>0</v>
      </c>
      <c r="R1053" s="2">
        <v>1</v>
      </c>
      <c r="S1053" s="2">
        <v>0</v>
      </c>
      <c r="T1053" s="2">
        <v>0</v>
      </c>
      <c r="X1053" s="2">
        <v>0</v>
      </c>
      <c r="Y1053" s="2">
        <v>0</v>
      </c>
      <c r="Z1053" s="2">
        <v>2019</v>
      </c>
      <c r="AD1053" s="2">
        <v>1</v>
      </c>
      <c r="AE1053" s="2">
        <v>10841034</v>
      </c>
      <c r="AG1053" s="20" t="s">
        <v>931</v>
      </c>
      <c r="AH1053" s="20" t="s">
        <v>808</v>
      </c>
    </row>
    <row r="1054" spans="1:34" ht="15" customHeight="1">
      <c r="A1054" s="2">
        <v>10171052</v>
      </c>
      <c r="B1054" s="2" t="s">
        <v>3580</v>
      </c>
      <c r="C1054" s="21" t="s">
        <v>3581</v>
      </c>
      <c r="D1054" s="2">
        <v>1</v>
      </c>
      <c r="G1054" s="2">
        <v>10000002</v>
      </c>
      <c r="H1054" s="2">
        <v>10010002</v>
      </c>
      <c r="I1054" s="2">
        <v>53</v>
      </c>
      <c r="J1054" s="79">
        <v>43518.625</v>
      </c>
      <c r="M1054" s="2">
        <v>3859</v>
      </c>
      <c r="N1054" s="2">
        <v>0</v>
      </c>
      <c r="O1054" s="2">
        <v>0</v>
      </c>
      <c r="P1054" s="2">
        <v>0</v>
      </c>
      <c r="Q1054" s="2">
        <v>1</v>
      </c>
      <c r="R1054" s="2">
        <v>0</v>
      </c>
      <c r="S1054" s="2">
        <v>0</v>
      </c>
      <c r="T1054" s="2">
        <v>0</v>
      </c>
      <c r="X1054" s="2">
        <v>0</v>
      </c>
      <c r="Y1054" s="2">
        <v>0</v>
      </c>
      <c r="Z1054" s="2">
        <v>2019</v>
      </c>
      <c r="AD1054" s="2">
        <v>1</v>
      </c>
      <c r="AE1054" s="2">
        <v>10841035</v>
      </c>
      <c r="AG1054" s="20" t="s">
        <v>932</v>
      </c>
      <c r="AH1054" s="20" t="s">
        <v>808</v>
      </c>
    </row>
    <row r="1055" spans="1:34" ht="15" customHeight="1">
      <c r="A1055" s="2">
        <v>10171053</v>
      </c>
      <c r="B1055" s="2" t="s">
        <v>3582</v>
      </c>
      <c r="C1055" s="21" t="s">
        <v>3583</v>
      </c>
      <c r="D1055" s="2">
        <v>1</v>
      </c>
      <c r="G1055" s="2">
        <v>10000002</v>
      </c>
      <c r="H1055" s="2">
        <v>10010002</v>
      </c>
      <c r="I1055" s="2">
        <v>54</v>
      </c>
      <c r="J1055" s="79">
        <v>43519.625</v>
      </c>
      <c r="M1055" s="2">
        <v>3736</v>
      </c>
      <c r="N1055" s="2">
        <v>0</v>
      </c>
      <c r="O1055" s="2">
        <v>0</v>
      </c>
      <c r="P1055" s="2">
        <v>1</v>
      </c>
      <c r="Q1055" s="2">
        <v>0</v>
      </c>
      <c r="R1055" s="2">
        <v>0</v>
      </c>
      <c r="S1055" s="2">
        <v>0</v>
      </c>
      <c r="T1055" s="2">
        <v>0</v>
      </c>
      <c r="X1055" s="2">
        <v>0</v>
      </c>
      <c r="Y1055" s="2">
        <v>0</v>
      </c>
      <c r="Z1055" s="2">
        <v>2019</v>
      </c>
      <c r="AD1055" s="2">
        <v>1</v>
      </c>
      <c r="AE1055" s="2">
        <v>10841036</v>
      </c>
      <c r="AG1055" s="20" t="s">
        <v>933</v>
      </c>
      <c r="AH1055" s="20" t="s">
        <v>808</v>
      </c>
    </row>
    <row r="1056" spans="1:34" ht="15" customHeight="1">
      <c r="A1056" s="2">
        <v>10171054</v>
      </c>
      <c r="B1056" s="2" t="s">
        <v>3584</v>
      </c>
      <c r="C1056" s="21" t="s">
        <v>3585</v>
      </c>
      <c r="D1056" s="2">
        <v>1</v>
      </c>
      <c r="G1056" s="2">
        <v>10000002</v>
      </c>
      <c r="H1056" s="2">
        <v>10010002</v>
      </c>
      <c r="I1056" s="2">
        <v>55</v>
      </c>
      <c r="J1056" s="79">
        <v>43520.625</v>
      </c>
      <c r="M1056" s="2">
        <v>2497</v>
      </c>
      <c r="N1056" s="2">
        <v>1</v>
      </c>
      <c r="O1056" s="2">
        <v>1</v>
      </c>
      <c r="P1056" s="2">
        <v>0</v>
      </c>
      <c r="Q1056" s="2">
        <v>0</v>
      </c>
      <c r="R1056" s="2">
        <v>0</v>
      </c>
      <c r="S1056" s="2">
        <v>0</v>
      </c>
      <c r="T1056" s="2">
        <v>0</v>
      </c>
      <c r="X1056" s="2">
        <v>0</v>
      </c>
      <c r="Y1056" s="2">
        <v>0</v>
      </c>
      <c r="Z1056" s="2">
        <v>2019</v>
      </c>
      <c r="AD1056" s="2">
        <v>1</v>
      </c>
      <c r="AE1056" s="2">
        <v>10841037</v>
      </c>
      <c r="AG1056" s="20" t="s">
        <v>934</v>
      </c>
      <c r="AH1056" s="20" t="s">
        <v>808</v>
      </c>
    </row>
    <row r="1057" spans="1:34" ht="15" customHeight="1">
      <c r="A1057" s="2">
        <v>10171055</v>
      </c>
      <c r="B1057" s="2" t="s">
        <v>3586</v>
      </c>
      <c r="C1057" s="21" t="s">
        <v>3587</v>
      </c>
      <c r="D1057" s="2">
        <v>1</v>
      </c>
      <c r="G1057" s="2">
        <v>10000002</v>
      </c>
      <c r="H1057" s="2">
        <v>10010002</v>
      </c>
      <c r="I1057" s="2">
        <v>56</v>
      </c>
      <c r="J1057" s="79">
        <v>43521.625</v>
      </c>
      <c r="M1057" s="2">
        <v>3142</v>
      </c>
      <c r="N1057" s="2">
        <v>0</v>
      </c>
      <c r="O1057" s="2">
        <v>0</v>
      </c>
      <c r="P1057" s="2">
        <v>1</v>
      </c>
      <c r="Q1057" s="2">
        <v>1</v>
      </c>
      <c r="R1057" s="2">
        <v>0</v>
      </c>
      <c r="S1057" s="2">
        <v>1</v>
      </c>
      <c r="T1057" s="2">
        <v>0</v>
      </c>
      <c r="X1057" s="2">
        <v>0</v>
      </c>
      <c r="Y1057" s="2">
        <v>0</v>
      </c>
      <c r="Z1057" s="2">
        <v>2019</v>
      </c>
      <c r="AD1057" s="2">
        <v>1</v>
      </c>
      <c r="AE1057" s="2">
        <v>10841038</v>
      </c>
      <c r="AG1057" s="20" t="s">
        <v>935</v>
      </c>
      <c r="AH1057" s="20" t="s">
        <v>808</v>
      </c>
    </row>
    <row r="1058" spans="1:34" ht="15" customHeight="1">
      <c r="A1058" s="2">
        <v>10171056</v>
      </c>
      <c r="B1058" s="2" t="s">
        <v>3588</v>
      </c>
      <c r="C1058" s="21" t="s">
        <v>3589</v>
      </c>
      <c r="D1058" s="2">
        <v>1</v>
      </c>
      <c r="G1058" s="2">
        <v>10000002</v>
      </c>
      <c r="H1058" s="2">
        <v>10010002</v>
      </c>
      <c r="I1058" s="2">
        <v>57</v>
      </c>
      <c r="J1058" s="79">
        <v>43522.625</v>
      </c>
      <c r="M1058" s="2">
        <v>1408</v>
      </c>
      <c r="N1058" s="2">
        <v>0</v>
      </c>
      <c r="O1058" s="2">
        <v>0</v>
      </c>
      <c r="P1058" s="2">
        <v>0</v>
      </c>
      <c r="Q1058" s="2">
        <v>0</v>
      </c>
      <c r="R1058" s="2">
        <v>0</v>
      </c>
      <c r="S1058" s="2">
        <v>0</v>
      </c>
      <c r="T1058" s="2">
        <v>1</v>
      </c>
      <c r="X1058" s="2">
        <v>0</v>
      </c>
      <c r="Y1058" s="2">
        <v>0</v>
      </c>
      <c r="Z1058" s="2">
        <v>2019</v>
      </c>
      <c r="AD1058" s="2">
        <v>1</v>
      </c>
      <c r="AE1058" s="2">
        <v>10841039</v>
      </c>
      <c r="AG1058" s="20" t="s">
        <v>936</v>
      </c>
      <c r="AH1058" s="20" t="s">
        <v>808</v>
      </c>
    </row>
    <row r="1059" spans="1:34" ht="15" customHeight="1">
      <c r="A1059" s="2">
        <v>10171057</v>
      </c>
      <c r="B1059" s="2" t="s">
        <v>3590</v>
      </c>
      <c r="C1059" s="21" t="s">
        <v>3591</v>
      </c>
      <c r="D1059" s="2">
        <v>1</v>
      </c>
      <c r="G1059" s="2">
        <v>10000002</v>
      </c>
      <c r="H1059" s="2">
        <v>10010002</v>
      </c>
      <c r="I1059" s="2">
        <v>58</v>
      </c>
      <c r="J1059" s="79">
        <v>43523.625</v>
      </c>
      <c r="M1059" s="2">
        <v>2221</v>
      </c>
      <c r="N1059" s="2">
        <v>0</v>
      </c>
      <c r="O1059" s="2">
        <v>0</v>
      </c>
      <c r="P1059" s="2">
        <v>0</v>
      </c>
      <c r="Q1059" s="2">
        <v>0</v>
      </c>
      <c r="R1059" s="2">
        <v>0</v>
      </c>
      <c r="S1059" s="2">
        <v>0</v>
      </c>
      <c r="T1059" s="2">
        <v>1</v>
      </c>
      <c r="X1059" s="2">
        <v>0</v>
      </c>
      <c r="Y1059" s="2">
        <v>0</v>
      </c>
      <c r="Z1059" s="2">
        <v>2019</v>
      </c>
      <c r="AD1059" s="2">
        <v>1</v>
      </c>
      <c r="AE1059" s="2">
        <v>10841040</v>
      </c>
      <c r="AG1059" s="20" t="s">
        <v>937</v>
      </c>
      <c r="AH1059" s="20" t="s">
        <v>808</v>
      </c>
    </row>
    <row r="1060" spans="1:34" ht="15" customHeight="1">
      <c r="A1060" s="2">
        <v>10171058</v>
      </c>
      <c r="B1060" s="2" t="s">
        <v>3592</v>
      </c>
      <c r="C1060" s="21" t="s">
        <v>3593</v>
      </c>
      <c r="D1060" s="2">
        <v>1</v>
      </c>
      <c r="G1060" s="2">
        <v>10000002</v>
      </c>
      <c r="H1060" s="2">
        <v>10010002</v>
      </c>
      <c r="I1060" s="2">
        <v>59</v>
      </c>
      <c r="J1060" s="79">
        <v>43524.625</v>
      </c>
      <c r="M1060" s="2">
        <v>1486</v>
      </c>
      <c r="N1060" s="2">
        <v>0</v>
      </c>
      <c r="O1060" s="2">
        <v>0</v>
      </c>
      <c r="P1060" s="2">
        <v>0</v>
      </c>
      <c r="Q1060" s="2">
        <v>0</v>
      </c>
      <c r="R1060" s="2">
        <v>1</v>
      </c>
      <c r="S1060" s="2">
        <v>1</v>
      </c>
      <c r="T1060" s="2">
        <v>0</v>
      </c>
      <c r="X1060" s="2">
        <v>0</v>
      </c>
      <c r="Y1060" s="2">
        <v>0</v>
      </c>
      <c r="Z1060" s="2">
        <v>2019</v>
      </c>
      <c r="AD1060" s="2">
        <v>1</v>
      </c>
      <c r="AE1060" s="2">
        <v>10841041</v>
      </c>
      <c r="AG1060" s="20" t="s">
        <v>938</v>
      </c>
      <c r="AH1060" s="20" t="s">
        <v>808</v>
      </c>
    </row>
    <row r="1061" spans="1:34" ht="15" customHeight="1">
      <c r="A1061" s="2">
        <v>10171059</v>
      </c>
      <c r="B1061" s="2" t="s">
        <v>3594</v>
      </c>
      <c r="C1061" s="21" t="s">
        <v>3595</v>
      </c>
      <c r="D1061" s="2">
        <v>1</v>
      </c>
      <c r="G1061" s="2">
        <v>10000002</v>
      </c>
      <c r="H1061" s="2">
        <v>10010002</v>
      </c>
      <c r="I1061" s="2">
        <v>60</v>
      </c>
      <c r="J1061" s="79">
        <v>43525.625</v>
      </c>
      <c r="M1061" s="2">
        <v>1996</v>
      </c>
      <c r="N1061" s="2">
        <v>0</v>
      </c>
      <c r="O1061" s="2">
        <v>1</v>
      </c>
      <c r="P1061" s="2">
        <v>0</v>
      </c>
      <c r="Q1061" s="2">
        <v>1</v>
      </c>
      <c r="R1061" s="2">
        <v>0</v>
      </c>
      <c r="S1061" s="2">
        <v>0</v>
      </c>
      <c r="T1061" s="2">
        <v>0</v>
      </c>
      <c r="X1061" s="2">
        <v>0</v>
      </c>
      <c r="Y1061" s="2">
        <v>0</v>
      </c>
      <c r="Z1061" s="2">
        <v>2019</v>
      </c>
      <c r="AD1061" s="2">
        <v>1</v>
      </c>
      <c r="AE1061" s="2">
        <v>10841042</v>
      </c>
      <c r="AG1061" s="20" t="s">
        <v>939</v>
      </c>
      <c r="AH1061" s="20" t="s">
        <v>808</v>
      </c>
    </row>
    <row r="1062" spans="1:34" ht="15" customHeight="1">
      <c r="A1062" s="2">
        <v>10171060</v>
      </c>
      <c r="B1062" s="2" t="s">
        <v>3596</v>
      </c>
      <c r="C1062" s="21" t="s">
        <v>3597</v>
      </c>
      <c r="D1062" s="2">
        <v>1</v>
      </c>
      <c r="G1062" s="2">
        <v>10000002</v>
      </c>
      <c r="H1062" s="2">
        <v>10010002</v>
      </c>
      <c r="I1062" s="2">
        <v>61</v>
      </c>
      <c r="J1062" s="79">
        <v>43526.625</v>
      </c>
      <c r="M1062" s="2">
        <v>9669</v>
      </c>
      <c r="N1062" s="2">
        <v>1</v>
      </c>
      <c r="O1062" s="2">
        <v>0</v>
      </c>
      <c r="P1062" s="2">
        <v>0</v>
      </c>
      <c r="Q1062" s="2">
        <v>1</v>
      </c>
      <c r="R1062" s="2">
        <v>0</v>
      </c>
      <c r="S1062" s="2">
        <v>0</v>
      </c>
      <c r="T1062" s="2">
        <v>0</v>
      </c>
      <c r="X1062" s="2">
        <v>0</v>
      </c>
      <c r="Y1062" s="2">
        <v>0</v>
      </c>
      <c r="Z1062" s="2">
        <v>2019</v>
      </c>
      <c r="AD1062" s="2">
        <v>1</v>
      </c>
      <c r="AE1062" s="2">
        <v>10841043</v>
      </c>
      <c r="AG1062" s="20" t="s">
        <v>940</v>
      </c>
      <c r="AH1062" s="20" t="s">
        <v>808</v>
      </c>
    </row>
    <row r="1063" spans="1:34" ht="15" customHeight="1">
      <c r="A1063" s="2">
        <v>10171061</v>
      </c>
      <c r="B1063" s="2" t="s">
        <v>3598</v>
      </c>
      <c r="C1063" s="21" t="s">
        <v>3599</v>
      </c>
      <c r="D1063" s="2">
        <v>1</v>
      </c>
      <c r="G1063" s="2">
        <v>10000002</v>
      </c>
      <c r="H1063" s="2">
        <v>10010002</v>
      </c>
      <c r="I1063" s="2">
        <v>62</v>
      </c>
      <c r="J1063" s="79">
        <v>43527.625</v>
      </c>
      <c r="M1063" s="2">
        <v>2101</v>
      </c>
      <c r="N1063" s="2">
        <v>0</v>
      </c>
      <c r="O1063" s="2">
        <v>0</v>
      </c>
      <c r="P1063" s="2">
        <v>0</v>
      </c>
      <c r="Q1063" s="2">
        <v>0</v>
      </c>
      <c r="R1063" s="2">
        <v>1</v>
      </c>
      <c r="S1063" s="2">
        <v>0</v>
      </c>
      <c r="T1063" s="2">
        <v>0</v>
      </c>
      <c r="X1063" s="2">
        <v>0</v>
      </c>
      <c r="Y1063" s="2">
        <v>0</v>
      </c>
      <c r="Z1063" s="2">
        <v>2019</v>
      </c>
      <c r="AD1063" s="2">
        <v>1</v>
      </c>
      <c r="AE1063" s="2">
        <v>10841044</v>
      </c>
      <c r="AG1063" s="20" t="s">
        <v>941</v>
      </c>
      <c r="AH1063" s="20" t="s">
        <v>808</v>
      </c>
    </row>
    <row r="1064" spans="1:34" ht="15" customHeight="1">
      <c r="A1064" s="2">
        <v>10171062</v>
      </c>
      <c r="B1064" s="2" t="s">
        <v>3600</v>
      </c>
      <c r="C1064" s="21" t="s">
        <v>3601</v>
      </c>
      <c r="D1064" s="2">
        <v>1</v>
      </c>
      <c r="G1064" s="2">
        <v>10000002</v>
      </c>
      <c r="H1064" s="2">
        <v>10010002</v>
      </c>
      <c r="I1064" s="2">
        <v>63</v>
      </c>
      <c r="J1064" s="79">
        <v>43528.625</v>
      </c>
      <c r="M1064" s="2">
        <v>3547</v>
      </c>
      <c r="N1064" s="2">
        <v>1</v>
      </c>
      <c r="O1064" s="2">
        <v>0</v>
      </c>
      <c r="P1064" s="2">
        <v>1</v>
      </c>
      <c r="Q1064" s="2">
        <v>1</v>
      </c>
      <c r="R1064" s="2">
        <v>0</v>
      </c>
      <c r="S1064" s="2">
        <v>0</v>
      </c>
      <c r="T1064" s="2">
        <v>1</v>
      </c>
      <c r="X1064" s="2">
        <v>0</v>
      </c>
      <c r="Y1064" s="2">
        <v>0</v>
      </c>
      <c r="Z1064" s="2">
        <v>2019</v>
      </c>
      <c r="AD1064" s="2">
        <v>1</v>
      </c>
      <c r="AE1064" s="2">
        <v>10841045</v>
      </c>
      <c r="AG1064" s="20" t="s">
        <v>942</v>
      </c>
      <c r="AH1064" s="20" t="s">
        <v>808</v>
      </c>
    </row>
    <row r="1065" spans="1:34" ht="15" customHeight="1">
      <c r="A1065" s="2">
        <v>10171063</v>
      </c>
      <c r="B1065" s="2" t="s">
        <v>3602</v>
      </c>
      <c r="C1065" s="21" t="s">
        <v>3603</v>
      </c>
      <c r="D1065" s="2">
        <v>1</v>
      </c>
      <c r="G1065" s="2">
        <v>10000002</v>
      </c>
      <c r="H1065" s="2">
        <v>10010002</v>
      </c>
      <c r="I1065" s="2">
        <v>64</v>
      </c>
      <c r="J1065" s="79">
        <v>43529.625</v>
      </c>
      <c r="M1065" s="2">
        <v>2254</v>
      </c>
      <c r="N1065" s="2">
        <v>0</v>
      </c>
      <c r="O1065" s="2">
        <v>0</v>
      </c>
      <c r="P1065" s="2">
        <v>0</v>
      </c>
      <c r="Q1065" s="2">
        <v>1</v>
      </c>
      <c r="R1065" s="2">
        <v>0</v>
      </c>
      <c r="S1065" s="2">
        <v>1</v>
      </c>
      <c r="T1065" s="2">
        <v>0</v>
      </c>
      <c r="X1065" s="2">
        <v>0</v>
      </c>
      <c r="Y1065" s="2">
        <v>0</v>
      </c>
      <c r="Z1065" s="2">
        <v>2019</v>
      </c>
      <c r="AD1065" s="2">
        <v>1</v>
      </c>
      <c r="AE1065" s="2">
        <v>10841046</v>
      </c>
      <c r="AG1065" s="20" t="s">
        <v>943</v>
      </c>
      <c r="AH1065" s="20" t="s">
        <v>808</v>
      </c>
    </row>
    <row r="1066" spans="1:34" ht="15" customHeight="1">
      <c r="A1066" s="2">
        <v>10171064</v>
      </c>
      <c r="B1066" s="2" t="s">
        <v>3604</v>
      </c>
      <c r="C1066" s="21" t="s">
        <v>3605</v>
      </c>
      <c r="D1066" s="2">
        <v>1</v>
      </c>
      <c r="G1066" s="2">
        <v>10000002</v>
      </c>
      <c r="H1066" s="2">
        <v>10010002</v>
      </c>
      <c r="I1066" s="2">
        <v>65</v>
      </c>
      <c r="J1066" s="79">
        <v>43530.625</v>
      </c>
      <c r="M1066" s="2">
        <v>6987</v>
      </c>
      <c r="N1066" s="2">
        <v>0</v>
      </c>
      <c r="O1066" s="2">
        <v>1</v>
      </c>
      <c r="P1066" s="2">
        <v>0</v>
      </c>
      <c r="Q1066" s="2">
        <v>0</v>
      </c>
      <c r="R1066" s="2">
        <v>0</v>
      </c>
      <c r="S1066" s="2">
        <v>1</v>
      </c>
      <c r="T1066" s="2">
        <v>0</v>
      </c>
      <c r="X1066" s="2">
        <v>0</v>
      </c>
      <c r="Y1066" s="2">
        <v>0</v>
      </c>
      <c r="Z1066" s="2">
        <v>2019</v>
      </c>
      <c r="AD1066" s="2">
        <v>1</v>
      </c>
      <c r="AE1066" s="2">
        <v>10841047</v>
      </c>
      <c r="AG1066" s="20" t="s">
        <v>944</v>
      </c>
      <c r="AH1066" s="20" t="s">
        <v>808</v>
      </c>
    </row>
    <row r="1067" spans="1:34" ht="15" customHeight="1">
      <c r="A1067" s="2">
        <v>10171065</v>
      </c>
      <c r="B1067" s="2" t="s">
        <v>3606</v>
      </c>
      <c r="C1067" s="21" t="s">
        <v>3607</v>
      </c>
      <c r="D1067" s="2">
        <v>1</v>
      </c>
      <c r="G1067" s="2">
        <v>10000002</v>
      </c>
      <c r="H1067" s="2">
        <v>10010002</v>
      </c>
      <c r="I1067" s="2">
        <v>66</v>
      </c>
      <c r="J1067" s="79">
        <v>43531.625</v>
      </c>
      <c r="M1067" s="2">
        <v>4178</v>
      </c>
      <c r="N1067" s="2">
        <v>0</v>
      </c>
      <c r="O1067" s="2">
        <v>0</v>
      </c>
      <c r="P1067" s="2">
        <v>0</v>
      </c>
      <c r="Q1067" s="2">
        <v>1</v>
      </c>
      <c r="R1067" s="2">
        <v>0</v>
      </c>
      <c r="S1067" s="2">
        <v>1</v>
      </c>
      <c r="T1067" s="2">
        <v>0</v>
      </c>
      <c r="X1067" s="2">
        <v>0</v>
      </c>
      <c r="Y1067" s="2">
        <v>0</v>
      </c>
      <c r="Z1067" s="2">
        <v>2019</v>
      </c>
      <c r="AD1067" s="2">
        <v>1</v>
      </c>
      <c r="AE1067" s="2">
        <v>10841048</v>
      </c>
      <c r="AG1067" s="20" t="s">
        <v>945</v>
      </c>
      <c r="AH1067" s="20" t="s">
        <v>808</v>
      </c>
    </row>
    <row r="1068" spans="1:34" ht="15" customHeight="1">
      <c r="A1068" s="2">
        <v>10171066</v>
      </c>
      <c r="B1068" s="2" t="s">
        <v>3608</v>
      </c>
      <c r="C1068" s="21" t="s">
        <v>3609</v>
      </c>
      <c r="D1068" s="2">
        <v>1</v>
      </c>
      <c r="G1068" s="2">
        <v>10000002</v>
      </c>
      <c r="H1068" s="2">
        <v>10010002</v>
      </c>
      <c r="I1068" s="2">
        <v>67</v>
      </c>
      <c r="J1068" s="79">
        <v>43532.625</v>
      </c>
      <c r="M1068" s="2">
        <v>2254</v>
      </c>
      <c r="N1068" s="2">
        <v>1</v>
      </c>
      <c r="O1068" s="2">
        <v>0</v>
      </c>
      <c r="P1068" s="2">
        <v>0</v>
      </c>
      <c r="Q1068" s="2">
        <v>0</v>
      </c>
      <c r="R1068" s="2">
        <v>1</v>
      </c>
      <c r="S1068" s="2">
        <v>0</v>
      </c>
      <c r="T1068" s="2">
        <v>0</v>
      </c>
      <c r="X1068" s="2">
        <v>0</v>
      </c>
      <c r="Y1068" s="2">
        <v>0</v>
      </c>
      <c r="Z1068" s="2">
        <v>2019</v>
      </c>
      <c r="AD1068" s="2">
        <v>1</v>
      </c>
      <c r="AE1068" s="2">
        <v>10841049</v>
      </c>
      <c r="AG1068" s="20" t="s">
        <v>946</v>
      </c>
      <c r="AH1068" s="20" t="s">
        <v>808</v>
      </c>
    </row>
    <row r="1069" spans="1:34" ht="15" customHeight="1">
      <c r="A1069" s="2">
        <v>10171067</v>
      </c>
      <c r="B1069" s="2" t="s">
        <v>3610</v>
      </c>
      <c r="C1069" s="21" t="s">
        <v>3611</v>
      </c>
      <c r="D1069" s="2">
        <v>1</v>
      </c>
      <c r="G1069" s="2">
        <v>10000002</v>
      </c>
      <c r="H1069" s="2">
        <v>10010002</v>
      </c>
      <c r="I1069" s="2">
        <v>68</v>
      </c>
      <c r="J1069" s="79">
        <v>43533.625</v>
      </c>
      <c r="M1069" s="2">
        <v>6987</v>
      </c>
      <c r="N1069" s="2">
        <v>0</v>
      </c>
      <c r="O1069" s="2">
        <v>0</v>
      </c>
      <c r="P1069" s="2">
        <v>2</v>
      </c>
      <c r="Q1069" s="2">
        <v>0</v>
      </c>
      <c r="R1069" s="2">
        <v>0</v>
      </c>
      <c r="S1069" s="2">
        <v>0</v>
      </c>
      <c r="T1069" s="2">
        <v>0</v>
      </c>
      <c r="X1069" s="2">
        <v>0</v>
      </c>
      <c r="Y1069" s="2">
        <v>0</v>
      </c>
      <c r="Z1069" s="2">
        <v>2019</v>
      </c>
      <c r="AD1069" s="2">
        <v>1</v>
      </c>
      <c r="AE1069" s="2">
        <v>10841050</v>
      </c>
      <c r="AG1069" s="20" t="s">
        <v>947</v>
      </c>
      <c r="AH1069" s="20" t="s">
        <v>808</v>
      </c>
    </row>
    <row r="1070" spans="1:34" ht="15" customHeight="1">
      <c r="A1070" s="2">
        <v>10171068</v>
      </c>
      <c r="B1070" s="2" t="s">
        <v>3612</v>
      </c>
      <c r="C1070" s="21" t="s">
        <v>3613</v>
      </c>
      <c r="D1070" s="2">
        <v>1</v>
      </c>
      <c r="G1070" s="2">
        <v>10000002</v>
      </c>
      <c r="H1070" s="2">
        <v>10010002</v>
      </c>
      <c r="I1070" s="2">
        <v>69</v>
      </c>
      <c r="J1070" s="79">
        <v>43534.625</v>
      </c>
      <c r="M1070" s="2">
        <v>4178</v>
      </c>
      <c r="N1070" s="2">
        <v>1</v>
      </c>
      <c r="O1070" s="2">
        <v>0</v>
      </c>
      <c r="P1070" s="2">
        <v>0</v>
      </c>
      <c r="Q1070" s="2">
        <v>0</v>
      </c>
      <c r="R1070" s="2">
        <v>1</v>
      </c>
      <c r="S1070" s="2">
        <v>0</v>
      </c>
      <c r="T1070" s="2">
        <v>0</v>
      </c>
      <c r="X1070" s="2">
        <v>0</v>
      </c>
      <c r="Y1070" s="2">
        <v>0</v>
      </c>
      <c r="Z1070" s="2">
        <v>2019</v>
      </c>
      <c r="AD1070" s="2">
        <v>1</v>
      </c>
      <c r="AE1070" s="2">
        <v>10841051</v>
      </c>
      <c r="AG1070" s="20" t="s">
        <v>948</v>
      </c>
      <c r="AH1070" s="20" t="s">
        <v>808</v>
      </c>
    </row>
    <row r="1071" spans="1:34" ht="15" customHeight="1">
      <c r="A1071" s="2">
        <v>10171069</v>
      </c>
      <c r="B1071" s="2" t="s">
        <v>3614</v>
      </c>
      <c r="C1071" s="21" t="s">
        <v>3615</v>
      </c>
      <c r="D1071" s="2">
        <v>1</v>
      </c>
      <c r="G1071" s="2">
        <v>10000002</v>
      </c>
      <c r="H1071" s="2">
        <v>10010002</v>
      </c>
      <c r="I1071" s="2">
        <v>70</v>
      </c>
      <c r="J1071" s="79">
        <v>43535.625</v>
      </c>
      <c r="M1071" s="2">
        <v>3627</v>
      </c>
      <c r="N1071" s="2">
        <v>0</v>
      </c>
      <c r="O1071" s="2">
        <v>0</v>
      </c>
      <c r="P1071" s="2">
        <v>0</v>
      </c>
      <c r="Q1071" s="2">
        <v>1</v>
      </c>
      <c r="R1071" s="2">
        <v>0</v>
      </c>
      <c r="S1071" s="2">
        <v>0</v>
      </c>
      <c r="T1071" s="2">
        <v>0</v>
      </c>
      <c r="X1071" s="2">
        <v>0</v>
      </c>
      <c r="Y1071" s="2">
        <v>0</v>
      </c>
      <c r="Z1071" s="2">
        <v>2019</v>
      </c>
      <c r="AD1071" s="2">
        <v>1</v>
      </c>
      <c r="AE1071" s="2">
        <v>10841052</v>
      </c>
      <c r="AG1071" s="20" t="s">
        <v>949</v>
      </c>
      <c r="AH1071" s="20" t="s">
        <v>808</v>
      </c>
    </row>
    <row r="1072" spans="1:34" ht="15" customHeight="1">
      <c r="A1072" s="2">
        <v>10171070</v>
      </c>
      <c r="B1072" s="2" t="s">
        <v>3616</v>
      </c>
      <c r="C1072" s="21" t="s">
        <v>3617</v>
      </c>
      <c r="D1072" s="2">
        <v>1</v>
      </c>
      <c r="G1072" s="2">
        <v>10000002</v>
      </c>
      <c r="H1072" s="2">
        <v>10010002</v>
      </c>
      <c r="I1072" s="2">
        <v>71</v>
      </c>
      <c r="J1072" s="79">
        <v>43536.625</v>
      </c>
      <c r="M1072" s="2">
        <v>2343</v>
      </c>
      <c r="N1072" s="2">
        <v>0</v>
      </c>
      <c r="O1072" s="2">
        <v>0</v>
      </c>
      <c r="P1072" s="2">
        <v>1</v>
      </c>
      <c r="Q1072" s="2">
        <v>0</v>
      </c>
      <c r="R1072" s="2">
        <v>0</v>
      </c>
      <c r="S1072" s="2">
        <v>0</v>
      </c>
      <c r="T1072" s="2">
        <v>0</v>
      </c>
      <c r="X1072" s="2">
        <v>0</v>
      </c>
      <c r="Y1072" s="2">
        <v>0</v>
      </c>
      <c r="Z1072" s="2">
        <v>2019</v>
      </c>
      <c r="AD1072" s="2">
        <v>1</v>
      </c>
      <c r="AE1072" s="2">
        <v>10841053</v>
      </c>
      <c r="AG1072" s="20" t="s">
        <v>950</v>
      </c>
      <c r="AH1072" s="20" t="s">
        <v>808</v>
      </c>
    </row>
    <row r="1073" spans="1:34" ht="15" customHeight="1">
      <c r="A1073" s="2">
        <v>10171071</v>
      </c>
      <c r="B1073" s="2" t="s">
        <v>3618</v>
      </c>
      <c r="C1073" s="21" t="s">
        <v>3619</v>
      </c>
      <c r="D1073" s="2">
        <v>1</v>
      </c>
      <c r="G1073" s="2">
        <v>10000002</v>
      </c>
      <c r="H1073" s="2">
        <v>10010002</v>
      </c>
      <c r="I1073" s="2">
        <v>72</v>
      </c>
      <c r="J1073" s="79">
        <v>43537.625</v>
      </c>
      <c r="M1073" s="2">
        <v>3421</v>
      </c>
      <c r="N1073" s="2">
        <v>1</v>
      </c>
      <c r="O1073" s="2">
        <v>1</v>
      </c>
      <c r="P1073" s="2">
        <v>0</v>
      </c>
      <c r="Q1073" s="2">
        <v>0</v>
      </c>
      <c r="R1073" s="2">
        <v>0</v>
      </c>
      <c r="S1073" s="2">
        <v>0</v>
      </c>
      <c r="T1073" s="2">
        <v>0</v>
      </c>
      <c r="X1073" s="2">
        <v>0</v>
      </c>
      <c r="Y1073" s="2">
        <v>0</v>
      </c>
      <c r="Z1073" s="2">
        <v>2019</v>
      </c>
      <c r="AD1073" s="2">
        <v>1</v>
      </c>
      <c r="AE1073" s="2">
        <v>10841054</v>
      </c>
      <c r="AG1073" s="20" t="s">
        <v>951</v>
      </c>
      <c r="AH1073" s="20" t="s">
        <v>808</v>
      </c>
    </row>
    <row r="1074" spans="1:34" ht="15" customHeight="1">
      <c r="A1074" s="2">
        <v>10171072</v>
      </c>
      <c r="B1074" s="2" t="s">
        <v>3620</v>
      </c>
      <c r="C1074" s="21" t="s">
        <v>3621</v>
      </c>
      <c r="D1074" s="2">
        <v>1</v>
      </c>
      <c r="G1074" s="2">
        <v>10000002</v>
      </c>
      <c r="H1074" s="2">
        <v>10010002</v>
      </c>
      <c r="I1074" s="2">
        <v>73</v>
      </c>
      <c r="J1074" s="79">
        <v>43538.625</v>
      </c>
      <c r="M1074" s="2">
        <v>4421</v>
      </c>
      <c r="N1074" s="2">
        <v>0</v>
      </c>
      <c r="O1074" s="2">
        <v>0</v>
      </c>
      <c r="P1074" s="2">
        <v>1</v>
      </c>
      <c r="Q1074" s="2">
        <v>1</v>
      </c>
      <c r="R1074" s="2">
        <v>0</v>
      </c>
      <c r="S1074" s="2">
        <v>1</v>
      </c>
      <c r="T1074" s="2">
        <v>0</v>
      </c>
      <c r="X1074" s="2">
        <v>0</v>
      </c>
      <c r="Y1074" s="2">
        <v>0</v>
      </c>
      <c r="Z1074" s="2">
        <v>2019</v>
      </c>
      <c r="AD1074" s="2">
        <v>1</v>
      </c>
      <c r="AE1074" s="2">
        <v>10841055</v>
      </c>
      <c r="AG1074" s="20" t="s">
        <v>952</v>
      </c>
      <c r="AH1074" s="20" t="s">
        <v>808</v>
      </c>
    </row>
    <row r="1075" spans="1:34" ht="15" customHeight="1">
      <c r="A1075" s="2">
        <v>10171073</v>
      </c>
      <c r="B1075" s="2" t="s">
        <v>3622</v>
      </c>
      <c r="C1075" s="21" t="s">
        <v>3623</v>
      </c>
      <c r="D1075" s="2">
        <v>1</v>
      </c>
      <c r="G1075" s="2">
        <v>10000002</v>
      </c>
      <c r="H1075" s="2">
        <v>10010002</v>
      </c>
      <c r="I1075" s="2">
        <v>74</v>
      </c>
      <c r="J1075" s="79">
        <v>43539.625</v>
      </c>
      <c r="M1075" s="2">
        <v>4342</v>
      </c>
      <c r="N1075" s="2">
        <v>0</v>
      </c>
      <c r="O1075" s="2">
        <v>0</v>
      </c>
      <c r="P1075" s="2">
        <v>0</v>
      </c>
      <c r="Q1075" s="2">
        <v>0</v>
      </c>
      <c r="R1075" s="2">
        <v>0</v>
      </c>
      <c r="S1075" s="2">
        <v>0</v>
      </c>
      <c r="T1075" s="2">
        <v>1</v>
      </c>
      <c r="X1075" s="2">
        <v>0</v>
      </c>
      <c r="Y1075" s="2">
        <v>0</v>
      </c>
      <c r="Z1075" s="2">
        <v>2019</v>
      </c>
      <c r="AD1075" s="2">
        <v>1</v>
      </c>
      <c r="AE1075" s="2">
        <v>10841056</v>
      </c>
      <c r="AG1075" s="20" t="s">
        <v>953</v>
      </c>
      <c r="AH1075" s="20" t="s">
        <v>808</v>
      </c>
    </row>
    <row r="1076" spans="1:34" ht="15" customHeight="1">
      <c r="A1076" s="2">
        <v>10171074</v>
      </c>
      <c r="B1076" s="2" t="s">
        <v>3624</v>
      </c>
      <c r="C1076" s="21" t="s">
        <v>3625</v>
      </c>
      <c r="D1076" s="2">
        <v>1</v>
      </c>
      <c r="G1076" s="2">
        <v>10000002</v>
      </c>
      <c r="H1076" s="2">
        <v>10010002</v>
      </c>
      <c r="I1076" s="2">
        <v>75</v>
      </c>
      <c r="J1076" s="79">
        <v>43540.625</v>
      </c>
      <c r="M1076" s="2">
        <v>1574</v>
      </c>
      <c r="N1076" s="2">
        <v>0</v>
      </c>
      <c r="O1076" s="2">
        <v>0</v>
      </c>
      <c r="P1076" s="2">
        <v>0</v>
      </c>
      <c r="Q1076" s="2">
        <v>0</v>
      </c>
      <c r="R1076" s="2">
        <v>0</v>
      </c>
      <c r="S1076" s="2">
        <v>0</v>
      </c>
      <c r="T1076" s="2">
        <v>1</v>
      </c>
      <c r="X1076" s="2">
        <v>0</v>
      </c>
      <c r="Y1076" s="2">
        <v>0</v>
      </c>
      <c r="Z1076" s="2">
        <v>2019</v>
      </c>
      <c r="AD1076" s="2">
        <v>1</v>
      </c>
      <c r="AE1076" s="2">
        <v>10841057</v>
      </c>
      <c r="AG1076" s="20" t="s">
        <v>954</v>
      </c>
      <c r="AH1076" s="20" t="s">
        <v>808</v>
      </c>
    </row>
    <row r="1077" spans="1:34" ht="15" customHeight="1">
      <c r="A1077" s="2">
        <v>10171075</v>
      </c>
      <c r="B1077" s="2" t="s">
        <v>3626</v>
      </c>
      <c r="C1077" s="21" t="s">
        <v>3627</v>
      </c>
      <c r="D1077" s="2">
        <v>1</v>
      </c>
      <c r="G1077" s="2">
        <v>10000009</v>
      </c>
      <c r="H1077" s="2">
        <v>10010009</v>
      </c>
      <c r="I1077" s="2">
        <v>76</v>
      </c>
      <c r="J1077" s="79">
        <v>43541.625</v>
      </c>
      <c r="M1077" s="2">
        <v>8415</v>
      </c>
      <c r="N1077" s="2">
        <v>0</v>
      </c>
      <c r="O1077" s="2">
        <v>0</v>
      </c>
      <c r="P1077" s="2">
        <v>0</v>
      </c>
      <c r="Q1077" s="2">
        <v>0</v>
      </c>
      <c r="R1077" s="2">
        <v>1</v>
      </c>
      <c r="S1077" s="2">
        <v>1</v>
      </c>
      <c r="T1077" s="2">
        <v>0</v>
      </c>
      <c r="X1077" s="2">
        <v>0</v>
      </c>
      <c r="Y1077" s="2">
        <v>0</v>
      </c>
      <c r="Z1077" s="2">
        <v>2019</v>
      </c>
      <c r="AD1077" s="2">
        <v>1</v>
      </c>
      <c r="AE1077" s="2">
        <v>10841058</v>
      </c>
      <c r="AG1077" s="20" t="s">
        <v>955</v>
      </c>
      <c r="AH1077" s="20" t="s">
        <v>956</v>
      </c>
    </row>
    <row r="1078" spans="1:34" ht="15" customHeight="1">
      <c r="A1078" s="2">
        <v>10171076</v>
      </c>
      <c r="B1078" s="2" t="s">
        <v>3628</v>
      </c>
      <c r="C1078" s="21" t="s">
        <v>3629</v>
      </c>
      <c r="D1078" s="2">
        <v>1</v>
      </c>
      <c r="G1078" s="2">
        <v>10000009</v>
      </c>
      <c r="H1078" s="2">
        <v>10010009</v>
      </c>
      <c r="I1078" s="2">
        <v>77</v>
      </c>
      <c r="J1078" s="79">
        <v>43542.625</v>
      </c>
      <c r="M1078" s="2">
        <v>2548</v>
      </c>
      <c r="N1078" s="2">
        <v>0</v>
      </c>
      <c r="O1078" s="2">
        <v>1</v>
      </c>
      <c r="P1078" s="2">
        <v>0</v>
      </c>
      <c r="Q1078" s="2">
        <v>1</v>
      </c>
      <c r="R1078" s="2">
        <v>0</v>
      </c>
      <c r="S1078" s="2">
        <v>0</v>
      </c>
      <c r="T1078" s="2">
        <v>0</v>
      </c>
      <c r="X1078" s="2">
        <v>0</v>
      </c>
      <c r="Y1078" s="2">
        <v>0</v>
      </c>
      <c r="Z1078" s="2">
        <v>2019</v>
      </c>
      <c r="AD1078" s="2">
        <v>1</v>
      </c>
      <c r="AE1078" s="2">
        <v>10841059</v>
      </c>
      <c r="AG1078" s="20" t="s">
        <v>957</v>
      </c>
      <c r="AH1078" s="20" t="s">
        <v>956</v>
      </c>
    </row>
    <row r="1079" spans="1:34" ht="15" customHeight="1">
      <c r="A1079" s="2">
        <v>10171077</v>
      </c>
      <c r="B1079" s="2" t="s">
        <v>3630</v>
      </c>
      <c r="C1079" s="21" t="s">
        <v>3631</v>
      </c>
      <c r="D1079" s="2">
        <v>1</v>
      </c>
      <c r="G1079" s="2">
        <v>10000009</v>
      </c>
      <c r="H1079" s="2">
        <v>10010009</v>
      </c>
      <c r="I1079" s="2">
        <v>78</v>
      </c>
      <c r="J1079" s="79">
        <v>43543.625</v>
      </c>
      <c r="M1079" s="2">
        <v>6874</v>
      </c>
      <c r="N1079" s="2">
        <v>1</v>
      </c>
      <c r="O1079" s="2">
        <v>0</v>
      </c>
      <c r="P1079" s="2">
        <v>0</v>
      </c>
      <c r="Q1079" s="2">
        <v>1</v>
      </c>
      <c r="R1079" s="2">
        <v>0</v>
      </c>
      <c r="S1079" s="2">
        <v>0</v>
      </c>
      <c r="T1079" s="2">
        <v>0</v>
      </c>
      <c r="X1079" s="2">
        <v>0</v>
      </c>
      <c r="Y1079" s="2">
        <v>0</v>
      </c>
      <c r="Z1079" s="2">
        <v>2019</v>
      </c>
      <c r="AD1079" s="2">
        <v>1</v>
      </c>
      <c r="AE1079" s="2">
        <v>10841060</v>
      </c>
      <c r="AG1079" s="20" t="s">
        <v>958</v>
      </c>
      <c r="AH1079" s="20" t="s">
        <v>956</v>
      </c>
    </row>
    <row r="1080" spans="1:34" ht="15" customHeight="1">
      <c r="A1080" s="2">
        <v>10171078</v>
      </c>
      <c r="B1080" s="2" t="s">
        <v>3632</v>
      </c>
      <c r="C1080" s="21" t="s">
        <v>3633</v>
      </c>
      <c r="D1080" s="2">
        <v>1</v>
      </c>
      <c r="G1080" s="2">
        <v>10000001</v>
      </c>
      <c r="H1080" s="2">
        <v>10010001</v>
      </c>
      <c r="I1080" s="2">
        <v>79</v>
      </c>
      <c r="J1080" s="79">
        <v>43544.625</v>
      </c>
      <c r="M1080" s="2">
        <v>5995</v>
      </c>
      <c r="N1080" s="2">
        <v>0</v>
      </c>
      <c r="O1080" s="2">
        <v>0</v>
      </c>
      <c r="P1080" s="2">
        <v>0</v>
      </c>
      <c r="Q1080" s="2">
        <v>0</v>
      </c>
      <c r="R1080" s="2">
        <v>0</v>
      </c>
      <c r="S1080" s="2">
        <v>1</v>
      </c>
      <c r="T1080" s="2">
        <v>0</v>
      </c>
      <c r="X1080" s="2">
        <v>0</v>
      </c>
      <c r="Y1080" s="2">
        <v>0</v>
      </c>
      <c r="Z1080" s="2">
        <v>2019</v>
      </c>
      <c r="AD1080" s="2">
        <v>1</v>
      </c>
      <c r="AE1080" s="2">
        <v>10841061</v>
      </c>
      <c r="AG1080" s="2" t="s">
        <v>2252</v>
      </c>
      <c r="AH1080" s="21" t="s">
        <v>276</v>
      </c>
    </row>
    <row r="1081" spans="1:34" ht="15" customHeight="1">
      <c r="A1081" s="2">
        <v>10171079</v>
      </c>
      <c r="B1081" s="2" t="s">
        <v>3634</v>
      </c>
      <c r="C1081" s="21" t="s">
        <v>3635</v>
      </c>
      <c r="D1081" s="2">
        <v>1</v>
      </c>
      <c r="G1081" s="2">
        <v>10000001</v>
      </c>
      <c r="H1081" s="2">
        <v>10010001</v>
      </c>
      <c r="I1081" s="2">
        <v>80</v>
      </c>
      <c r="J1081" s="79">
        <v>43545.625</v>
      </c>
      <c r="M1081" s="2">
        <v>3893</v>
      </c>
      <c r="N1081" s="2">
        <v>0</v>
      </c>
      <c r="O1081" s="2">
        <v>0</v>
      </c>
      <c r="P1081" s="2">
        <v>0</v>
      </c>
      <c r="Q1081" s="2">
        <v>1</v>
      </c>
      <c r="R1081" s="2">
        <v>0</v>
      </c>
      <c r="S1081" s="2">
        <v>0</v>
      </c>
      <c r="T1081" s="2">
        <v>1</v>
      </c>
      <c r="X1081" s="2">
        <v>0</v>
      </c>
      <c r="Y1081" s="2">
        <v>0</v>
      </c>
      <c r="Z1081" s="2">
        <v>2019</v>
      </c>
      <c r="AD1081" s="2">
        <v>1</v>
      </c>
      <c r="AE1081" s="2">
        <v>10841062</v>
      </c>
      <c r="AG1081" s="2" t="s">
        <v>2252</v>
      </c>
      <c r="AH1081" s="21" t="s">
        <v>276</v>
      </c>
    </row>
    <row r="1082" spans="1:34" ht="15" customHeight="1">
      <c r="A1082" s="2">
        <v>10171080</v>
      </c>
      <c r="B1082" s="2" t="s">
        <v>3636</v>
      </c>
      <c r="C1082" s="21" t="s">
        <v>3637</v>
      </c>
      <c r="D1082" s="2">
        <v>1</v>
      </c>
      <c r="G1082" s="2">
        <v>10000001</v>
      </c>
      <c r="H1082" s="2">
        <v>10010001</v>
      </c>
      <c r="I1082" s="2">
        <v>81</v>
      </c>
      <c r="J1082" s="79">
        <v>43546.625</v>
      </c>
      <c r="M1082" s="2">
        <v>4221</v>
      </c>
      <c r="N1082" s="2">
        <v>0</v>
      </c>
      <c r="O1082" s="2">
        <v>0</v>
      </c>
      <c r="P1082" s="2">
        <v>0</v>
      </c>
      <c r="Q1082" s="2">
        <v>1</v>
      </c>
      <c r="R1082" s="2">
        <v>0</v>
      </c>
      <c r="S1082" s="2">
        <v>1</v>
      </c>
      <c r="T1082" s="2">
        <v>0</v>
      </c>
      <c r="X1082" s="2">
        <v>0</v>
      </c>
      <c r="Y1082" s="2">
        <v>0</v>
      </c>
      <c r="Z1082" s="2">
        <v>2019</v>
      </c>
      <c r="AD1082" s="2">
        <v>1</v>
      </c>
      <c r="AE1082" s="2">
        <v>10841063</v>
      </c>
      <c r="AG1082" s="2" t="s">
        <v>2252</v>
      </c>
      <c r="AH1082" s="21" t="s">
        <v>276</v>
      </c>
    </row>
    <row r="1083" spans="1:34" ht="15" customHeight="1">
      <c r="A1083" s="2">
        <v>10171081</v>
      </c>
      <c r="B1083" s="2" t="s">
        <v>3638</v>
      </c>
      <c r="C1083" s="2" t="s">
        <v>3639</v>
      </c>
      <c r="D1083" s="2">
        <v>1</v>
      </c>
      <c r="G1083" s="2">
        <v>10000001</v>
      </c>
      <c r="H1083" s="2">
        <v>10010001</v>
      </c>
      <c r="I1083" s="2">
        <v>82</v>
      </c>
      <c r="J1083" s="79">
        <v>43547.625</v>
      </c>
      <c r="M1083" s="2">
        <v>3251</v>
      </c>
      <c r="N1083" s="2">
        <v>0</v>
      </c>
      <c r="O1083" s="2">
        <v>1</v>
      </c>
      <c r="P1083" s="2">
        <v>0</v>
      </c>
      <c r="Q1083" s="2">
        <v>0</v>
      </c>
      <c r="R1083" s="2">
        <v>0</v>
      </c>
      <c r="S1083" s="2">
        <v>1</v>
      </c>
      <c r="T1083" s="2">
        <v>0</v>
      </c>
      <c r="X1083" s="2">
        <v>0</v>
      </c>
      <c r="Y1083" s="2">
        <v>0</v>
      </c>
      <c r="Z1083" s="2">
        <v>2019</v>
      </c>
      <c r="AD1083" s="2">
        <v>1</v>
      </c>
      <c r="AE1083" s="2">
        <v>10841064</v>
      </c>
      <c r="AG1083" s="2" t="s">
        <v>2256</v>
      </c>
      <c r="AH1083" s="21" t="s">
        <v>276</v>
      </c>
    </row>
    <row r="1084" spans="1:34" ht="15" customHeight="1">
      <c r="A1084" s="2">
        <v>10171082</v>
      </c>
      <c r="B1084" s="2" t="s">
        <v>3640</v>
      </c>
      <c r="C1084" s="2" t="s">
        <v>3641</v>
      </c>
      <c r="D1084" s="2">
        <v>1</v>
      </c>
      <c r="G1084" s="2">
        <v>10000001</v>
      </c>
      <c r="H1084" s="2">
        <v>10010001</v>
      </c>
      <c r="I1084" s="2">
        <v>83</v>
      </c>
      <c r="J1084" s="79">
        <v>43548.625</v>
      </c>
      <c r="M1084" s="2">
        <v>5805</v>
      </c>
      <c r="N1084" s="2">
        <v>0</v>
      </c>
      <c r="O1084" s="2">
        <v>0</v>
      </c>
      <c r="P1084" s="2">
        <v>0</v>
      </c>
      <c r="Q1084" s="2">
        <v>1</v>
      </c>
      <c r="R1084" s="2">
        <v>0</v>
      </c>
      <c r="S1084" s="2">
        <v>1</v>
      </c>
      <c r="T1084" s="2">
        <v>0</v>
      </c>
      <c r="X1084" s="2">
        <v>0</v>
      </c>
      <c r="Y1084" s="2">
        <v>0</v>
      </c>
      <c r="Z1084" s="2">
        <v>2019</v>
      </c>
      <c r="AD1084" s="2">
        <v>1</v>
      </c>
      <c r="AE1084" s="2">
        <v>10841065</v>
      </c>
      <c r="AG1084" s="2" t="s">
        <v>2256</v>
      </c>
      <c r="AH1084" s="21" t="s">
        <v>276</v>
      </c>
    </row>
    <row r="1085" spans="1:34" ht="15" customHeight="1">
      <c r="A1085" s="2">
        <v>10171083</v>
      </c>
      <c r="B1085" s="2" t="s">
        <v>3642</v>
      </c>
      <c r="C1085" s="2" t="s">
        <v>3643</v>
      </c>
      <c r="D1085" s="2">
        <v>1</v>
      </c>
      <c r="G1085" s="2">
        <v>10000001</v>
      </c>
      <c r="H1085" s="2">
        <v>10010001</v>
      </c>
      <c r="I1085" s="2">
        <v>84</v>
      </c>
      <c r="J1085" s="79">
        <v>43549.625</v>
      </c>
      <c r="M1085" s="2">
        <v>4943</v>
      </c>
      <c r="N1085" s="2">
        <v>1</v>
      </c>
      <c r="O1085" s="2">
        <v>0</v>
      </c>
      <c r="P1085" s="2">
        <v>0</v>
      </c>
      <c r="Q1085" s="2">
        <v>0</v>
      </c>
      <c r="R1085" s="2">
        <v>1</v>
      </c>
      <c r="S1085" s="2">
        <v>0</v>
      </c>
      <c r="T1085" s="2">
        <v>0</v>
      </c>
      <c r="X1085" s="2">
        <v>0</v>
      </c>
      <c r="Y1085" s="2">
        <v>0</v>
      </c>
      <c r="Z1085" s="2">
        <v>2019</v>
      </c>
      <c r="AD1085" s="2">
        <v>1</v>
      </c>
      <c r="AE1085" s="2">
        <v>10841066</v>
      </c>
      <c r="AG1085" s="2" t="s">
        <v>2256</v>
      </c>
      <c r="AH1085" s="21" t="s">
        <v>276</v>
      </c>
    </row>
    <row r="1086" spans="1:34" ht="15" customHeight="1">
      <c r="A1086" s="2">
        <v>10171084</v>
      </c>
      <c r="B1086" s="2" t="s">
        <v>3644</v>
      </c>
      <c r="C1086" s="2" t="s">
        <v>3645</v>
      </c>
      <c r="D1086" s="2">
        <v>1</v>
      </c>
      <c r="G1086" s="2">
        <v>10000001</v>
      </c>
      <c r="H1086" s="2">
        <v>10010001</v>
      </c>
      <c r="I1086" s="2">
        <v>85</v>
      </c>
      <c r="J1086" s="79">
        <v>43550.625</v>
      </c>
      <c r="M1086" s="2">
        <v>5337</v>
      </c>
      <c r="N1086" s="2">
        <v>0</v>
      </c>
      <c r="O1086" s="2">
        <v>0</v>
      </c>
      <c r="P1086" s="2">
        <v>2</v>
      </c>
      <c r="Q1086" s="2">
        <v>0</v>
      </c>
      <c r="R1086" s="2">
        <v>0</v>
      </c>
      <c r="S1086" s="2">
        <v>0</v>
      </c>
      <c r="T1086" s="2">
        <v>0</v>
      </c>
      <c r="X1086" s="2">
        <v>0</v>
      </c>
      <c r="Y1086" s="2">
        <v>0</v>
      </c>
      <c r="Z1086" s="2">
        <v>2019</v>
      </c>
      <c r="AD1086" s="2">
        <v>1</v>
      </c>
      <c r="AE1086" s="2">
        <v>10841067</v>
      </c>
      <c r="AG1086" s="2" t="s">
        <v>2260</v>
      </c>
      <c r="AH1086" s="21" t="s">
        <v>276</v>
      </c>
    </row>
    <row r="1087" spans="1:34" ht="15" customHeight="1">
      <c r="A1087" s="2">
        <v>10171085</v>
      </c>
      <c r="B1087" s="2" t="s">
        <v>3646</v>
      </c>
      <c r="C1087" s="2" t="s">
        <v>3647</v>
      </c>
      <c r="D1087" s="2">
        <v>1</v>
      </c>
      <c r="G1087" s="2">
        <v>10000001</v>
      </c>
      <c r="H1087" s="2">
        <v>10010001</v>
      </c>
      <c r="I1087" s="2">
        <v>86</v>
      </c>
      <c r="J1087" s="79">
        <v>43551.625</v>
      </c>
      <c r="M1087" s="2">
        <v>5241</v>
      </c>
      <c r="N1087" s="2">
        <v>1</v>
      </c>
      <c r="O1087" s="2">
        <v>0</v>
      </c>
      <c r="P1087" s="2">
        <v>0</v>
      </c>
      <c r="Q1087" s="2">
        <v>0</v>
      </c>
      <c r="R1087" s="2">
        <v>1</v>
      </c>
      <c r="S1087" s="2">
        <v>0</v>
      </c>
      <c r="T1087" s="2">
        <v>0</v>
      </c>
      <c r="X1087" s="2">
        <v>0</v>
      </c>
      <c r="Y1087" s="2">
        <v>0</v>
      </c>
      <c r="Z1087" s="2">
        <v>2019</v>
      </c>
      <c r="AD1087" s="2">
        <v>1</v>
      </c>
      <c r="AE1087" s="2">
        <v>10841068</v>
      </c>
      <c r="AG1087" s="2" t="s">
        <v>2260</v>
      </c>
      <c r="AH1087" s="21" t="s">
        <v>276</v>
      </c>
    </row>
    <row r="1088" spans="1:34" ht="15" customHeight="1">
      <c r="A1088" s="2">
        <v>10171086</v>
      </c>
      <c r="B1088" s="2" t="s">
        <v>3648</v>
      </c>
      <c r="C1088" s="2" t="s">
        <v>3649</v>
      </c>
      <c r="D1088" s="2">
        <v>1</v>
      </c>
      <c r="G1088" s="2">
        <v>10000001</v>
      </c>
      <c r="H1088" s="2">
        <v>10010001</v>
      </c>
      <c r="I1088" s="2">
        <v>87</v>
      </c>
      <c r="J1088" s="79">
        <v>43552.625</v>
      </c>
      <c r="M1088" s="2">
        <v>3070</v>
      </c>
      <c r="N1088" s="2">
        <v>0</v>
      </c>
      <c r="O1088" s="2">
        <v>0</v>
      </c>
      <c r="P1088" s="2">
        <v>0</v>
      </c>
      <c r="Q1088" s="2">
        <v>1</v>
      </c>
      <c r="R1088" s="2">
        <v>0</v>
      </c>
      <c r="S1088" s="2">
        <v>0</v>
      </c>
      <c r="T1088" s="2">
        <v>0</v>
      </c>
      <c r="X1088" s="2">
        <v>0</v>
      </c>
      <c r="Y1088" s="2">
        <v>0</v>
      </c>
      <c r="Z1088" s="2">
        <v>2019</v>
      </c>
      <c r="AD1088" s="2">
        <v>1</v>
      </c>
      <c r="AE1088" s="2">
        <v>10841069</v>
      </c>
      <c r="AG1088" s="2" t="s">
        <v>2260</v>
      </c>
      <c r="AH1088" s="21" t="s">
        <v>276</v>
      </c>
    </row>
    <row r="1089" spans="1:34" ht="15" customHeight="1">
      <c r="A1089" s="2">
        <v>10171087</v>
      </c>
      <c r="B1089" s="2" t="s">
        <v>3650</v>
      </c>
      <c r="C1089" s="2" t="s">
        <v>3651</v>
      </c>
      <c r="D1089" s="2">
        <v>1</v>
      </c>
      <c r="G1089" s="2">
        <v>10000001</v>
      </c>
      <c r="H1089" s="2">
        <v>10010001</v>
      </c>
      <c r="I1089" s="2">
        <v>88</v>
      </c>
      <c r="J1089" s="79">
        <v>43553.625</v>
      </c>
      <c r="M1089" s="2">
        <v>3838</v>
      </c>
      <c r="N1089" s="2">
        <v>0</v>
      </c>
      <c r="O1089" s="2">
        <v>1</v>
      </c>
      <c r="P1089" s="2">
        <v>0</v>
      </c>
      <c r="Q1089" s="2">
        <v>1</v>
      </c>
      <c r="R1089" s="2">
        <v>0</v>
      </c>
      <c r="S1089" s="2">
        <v>0</v>
      </c>
      <c r="T1089" s="2">
        <v>0</v>
      </c>
      <c r="X1089" s="2">
        <v>0</v>
      </c>
      <c r="Y1089" s="2">
        <v>0</v>
      </c>
      <c r="Z1089" s="2">
        <v>2019</v>
      </c>
      <c r="AD1089" s="2">
        <v>1</v>
      </c>
      <c r="AE1089" s="2">
        <v>10841070</v>
      </c>
      <c r="AG1089" s="2" t="s">
        <v>2264</v>
      </c>
      <c r="AH1089" s="21" t="s">
        <v>276</v>
      </c>
    </row>
    <row r="1090" spans="1:34" ht="15" customHeight="1">
      <c r="A1090" s="2">
        <v>10171088</v>
      </c>
      <c r="B1090" s="2" t="s">
        <v>3652</v>
      </c>
      <c r="C1090" s="2" t="s">
        <v>3653</v>
      </c>
      <c r="D1090" s="2">
        <v>1</v>
      </c>
      <c r="G1090" s="2">
        <v>10000001</v>
      </c>
      <c r="H1090" s="2">
        <v>10010001</v>
      </c>
      <c r="I1090" s="2">
        <v>89</v>
      </c>
      <c r="J1090" s="79">
        <v>43554.625</v>
      </c>
      <c r="M1090" s="2">
        <v>4448</v>
      </c>
      <c r="N1090" s="2">
        <v>1</v>
      </c>
      <c r="O1090" s="2">
        <v>0</v>
      </c>
      <c r="P1090" s="2">
        <v>0</v>
      </c>
      <c r="Q1090" s="2">
        <v>1</v>
      </c>
      <c r="R1090" s="2">
        <v>0</v>
      </c>
      <c r="S1090" s="2">
        <v>0</v>
      </c>
      <c r="T1090" s="2">
        <v>0</v>
      </c>
      <c r="X1090" s="2">
        <v>0</v>
      </c>
      <c r="Y1090" s="2">
        <v>0</v>
      </c>
      <c r="Z1090" s="2">
        <v>2019</v>
      </c>
      <c r="AD1090" s="2">
        <v>1</v>
      </c>
      <c r="AE1090" s="2">
        <v>10841071</v>
      </c>
      <c r="AG1090" s="2" t="s">
        <v>2264</v>
      </c>
      <c r="AH1090" s="21" t="s">
        <v>276</v>
      </c>
    </row>
    <row r="1091" spans="1:34" ht="15" customHeight="1">
      <c r="A1091" s="2">
        <v>10171089</v>
      </c>
      <c r="B1091" s="2" t="s">
        <v>3654</v>
      </c>
      <c r="C1091" s="2" t="s">
        <v>3655</v>
      </c>
      <c r="D1091" s="2">
        <v>1</v>
      </c>
      <c r="G1091" s="2">
        <v>10000001</v>
      </c>
      <c r="H1091" s="2">
        <v>10010001</v>
      </c>
      <c r="I1091" s="2">
        <v>90</v>
      </c>
      <c r="J1091" s="79">
        <v>43555.625</v>
      </c>
      <c r="M1091" s="2">
        <v>3980</v>
      </c>
      <c r="N1091" s="2">
        <v>0</v>
      </c>
      <c r="O1091" s="2">
        <v>1</v>
      </c>
      <c r="P1091" s="2">
        <v>2</v>
      </c>
      <c r="Q1091" s="2">
        <v>1</v>
      </c>
      <c r="R1091" s="2">
        <v>0</v>
      </c>
      <c r="S1091" s="2">
        <v>1</v>
      </c>
      <c r="T1091" s="2">
        <v>1</v>
      </c>
      <c r="X1091" s="2">
        <v>0</v>
      </c>
      <c r="Y1091" s="2">
        <v>0</v>
      </c>
      <c r="Z1091" s="2">
        <v>2019</v>
      </c>
      <c r="AD1091" s="2">
        <v>1</v>
      </c>
      <c r="AE1091" s="2">
        <v>10841072</v>
      </c>
      <c r="AG1091" s="2" t="s">
        <v>2264</v>
      </c>
      <c r="AH1091" s="21" t="s">
        <v>276</v>
      </c>
    </row>
    <row r="1092" spans="1:34" ht="15" customHeight="1">
      <c r="A1092" s="2">
        <v>10171090</v>
      </c>
      <c r="B1092" s="2" t="s">
        <v>3656</v>
      </c>
      <c r="C1092" s="2" t="s">
        <v>3657</v>
      </c>
      <c r="D1092" s="2">
        <v>1</v>
      </c>
      <c r="G1092" s="2">
        <v>10000001</v>
      </c>
      <c r="H1092" s="2">
        <v>10010001</v>
      </c>
      <c r="I1092" s="2">
        <v>91</v>
      </c>
      <c r="J1092" s="79">
        <v>43556.625</v>
      </c>
      <c r="M1092" s="2">
        <v>5928</v>
      </c>
      <c r="N1092" s="2">
        <v>0</v>
      </c>
      <c r="O1092" s="2">
        <v>1</v>
      </c>
      <c r="P1092" s="2">
        <v>2</v>
      </c>
      <c r="Q1092" s="2">
        <v>1</v>
      </c>
      <c r="R1092" s="2">
        <v>0</v>
      </c>
      <c r="S1092" s="2">
        <v>1</v>
      </c>
      <c r="T1092" s="2">
        <v>1</v>
      </c>
      <c r="X1092" s="2">
        <v>0</v>
      </c>
      <c r="Y1092" s="2">
        <v>0</v>
      </c>
      <c r="Z1092" s="2">
        <v>2019</v>
      </c>
      <c r="AD1092" s="2">
        <v>1</v>
      </c>
      <c r="AE1092" s="2">
        <v>10841073</v>
      </c>
      <c r="AG1092" s="2" t="s">
        <v>2268</v>
      </c>
      <c r="AH1092" s="21" t="s">
        <v>276</v>
      </c>
    </row>
    <row r="1093" spans="1:34" ht="15" customHeight="1">
      <c r="A1093" s="2">
        <v>10171091</v>
      </c>
      <c r="B1093" s="2" t="s">
        <v>3658</v>
      </c>
      <c r="C1093" s="2" t="s">
        <v>3659</v>
      </c>
      <c r="D1093" s="2">
        <v>1</v>
      </c>
      <c r="G1093" s="2">
        <v>10000001</v>
      </c>
      <c r="H1093" s="2">
        <v>10010001</v>
      </c>
      <c r="I1093" s="2">
        <v>92</v>
      </c>
      <c r="J1093" s="79">
        <v>43557.625</v>
      </c>
      <c r="M1093" s="2">
        <v>4461</v>
      </c>
      <c r="N1093" s="2">
        <v>0</v>
      </c>
      <c r="O1093" s="2">
        <v>1</v>
      </c>
      <c r="P1093" s="2">
        <v>2</v>
      </c>
      <c r="Q1093" s="2">
        <v>1</v>
      </c>
      <c r="R1093" s="2">
        <v>0</v>
      </c>
      <c r="S1093" s="2">
        <v>1</v>
      </c>
      <c r="T1093" s="2">
        <v>1</v>
      </c>
      <c r="X1093" s="2">
        <v>0</v>
      </c>
      <c r="Y1093" s="2">
        <v>0</v>
      </c>
      <c r="Z1093" s="2">
        <v>2019</v>
      </c>
      <c r="AD1093" s="2">
        <v>1</v>
      </c>
      <c r="AE1093" s="2">
        <v>10841074</v>
      </c>
      <c r="AG1093" s="2" t="s">
        <v>2268</v>
      </c>
      <c r="AH1093" s="21" t="s">
        <v>276</v>
      </c>
    </row>
    <row r="1094" spans="1:34" ht="15" customHeight="1">
      <c r="A1094" s="2">
        <v>10171092</v>
      </c>
      <c r="B1094" s="2" t="s">
        <v>3660</v>
      </c>
      <c r="C1094" s="2" t="s">
        <v>3661</v>
      </c>
      <c r="D1094" s="2">
        <v>1</v>
      </c>
      <c r="G1094" s="2">
        <v>10000001</v>
      </c>
      <c r="H1094" s="2">
        <v>10010001</v>
      </c>
      <c r="I1094" s="2">
        <v>93</v>
      </c>
      <c r="J1094" s="79">
        <v>43558.625</v>
      </c>
      <c r="M1094" s="2">
        <v>4812</v>
      </c>
      <c r="N1094" s="2">
        <v>0</v>
      </c>
      <c r="O1094" s="2">
        <v>1</v>
      </c>
      <c r="P1094" s="2">
        <v>2</v>
      </c>
      <c r="Q1094" s="2">
        <v>1</v>
      </c>
      <c r="R1094" s="2">
        <v>0</v>
      </c>
      <c r="S1094" s="2">
        <v>1</v>
      </c>
      <c r="T1094" s="2">
        <v>1</v>
      </c>
      <c r="X1094" s="2">
        <v>0</v>
      </c>
      <c r="Y1094" s="2">
        <v>0</v>
      </c>
      <c r="Z1094" s="2">
        <v>2019</v>
      </c>
      <c r="AD1094" s="2">
        <v>1</v>
      </c>
      <c r="AE1094" s="2">
        <v>10841075</v>
      </c>
      <c r="AG1094" s="2" t="s">
        <v>2268</v>
      </c>
      <c r="AH1094" s="21" t="s">
        <v>276</v>
      </c>
    </row>
    <row r="1095" spans="1:34" ht="15" customHeight="1">
      <c r="A1095" s="2">
        <v>10171093</v>
      </c>
      <c r="B1095" s="2" t="s">
        <v>3662</v>
      </c>
      <c r="C1095" s="21" t="s">
        <v>3663</v>
      </c>
      <c r="D1095" s="2">
        <v>1</v>
      </c>
      <c r="G1095" s="2">
        <v>10000009</v>
      </c>
      <c r="H1095" s="2">
        <v>10010009</v>
      </c>
      <c r="I1095" s="2">
        <v>94</v>
      </c>
      <c r="J1095" s="79">
        <v>43559.625</v>
      </c>
      <c r="M1095" s="2">
        <v>5241</v>
      </c>
      <c r="N1095" s="2">
        <v>0</v>
      </c>
      <c r="O1095" s="2">
        <v>1</v>
      </c>
      <c r="P1095" s="2">
        <v>2</v>
      </c>
      <c r="Q1095" s="2">
        <v>1</v>
      </c>
      <c r="R1095" s="2">
        <v>0</v>
      </c>
      <c r="S1095" s="2">
        <v>1</v>
      </c>
      <c r="T1095" s="2">
        <v>1</v>
      </c>
      <c r="X1095" s="2">
        <v>0</v>
      </c>
      <c r="Y1095" s="2">
        <v>0</v>
      </c>
      <c r="Z1095" s="2">
        <v>2019</v>
      </c>
      <c r="AD1095" s="2">
        <v>1</v>
      </c>
      <c r="AE1095" s="2">
        <v>10841076</v>
      </c>
      <c r="AG1095" s="31">
        <v>4429</v>
      </c>
      <c r="AH1095" s="21" t="s">
        <v>867</v>
      </c>
    </row>
    <row r="1096" spans="1:34" ht="15" customHeight="1">
      <c r="A1096" s="2">
        <v>10171094</v>
      </c>
      <c r="B1096" s="2" t="s">
        <v>3664</v>
      </c>
      <c r="C1096" s="21" t="s">
        <v>3665</v>
      </c>
      <c r="D1096" s="2">
        <v>1</v>
      </c>
      <c r="G1096" s="2">
        <v>10000009</v>
      </c>
      <c r="H1096" s="2">
        <v>10010009</v>
      </c>
      <c r="I1096" s="2">
        <v>95</v>
      </c>
      <c r="J1096" s="79">
        <v>43560.625</v>
      </c>
      <c r="M1096" s="2">
        <v>3070</v>
      </c>
      <c r="N1096" s="2">
        <v>0</v>
      </c>
      <c r="O1096" s="2">
        <v>1</v>
      </c>
      <c r="P1096" s="2">
        <v>2</v>
      </c>
      <c r="Q1096" s="2">
        <v>1</v>
      </c>
      <c r="R1096" s="2">
        <v>0</v>
      </c>
      <c r="S1096" s="2">
        <v>1</v>
      </c>
      <c r="T1096" s="2">
        <v>1</v>
      </c>
      <c r="X1096" s="2">
        <v>0</v>
      </c>
      <c r="Y1096" s="2">
        <v>0</v>
      </c>
      <c r="Z1096" s="2">
        <v>2019</v>
      </c>
      <c r="AD1096" s="2">
        <v>1</v>
      </c>
      <c r="AE1096" s="2">
        <v>10841077</v>
      </c>
      <c r="AG1096" s="21" t="s">
        <v>982</v>
      </c>
      <c r="AH1096" s="21" t="s">
        <v>867</v>
      </c>
    </row>
    <row r="1097" spans="1:34" ht="15" customHeight="1">
      <c r="A1097" s="2">
        <v>10171095</v>
      </c>
      <c r="B1097" s="2" t="s">
        <v>3666</v>
      </c>
      <c r="C1097" s="2" t="s">
        <v>3667</v>
      </c>
      <c r="D1097" s="2">
        <v>1</v>
      </c>
      <c r="G1097" s="2">
        <v>10000001</v>
      </c>
      <c r="H1097" s="2">
        <v>10010001</v>
      </c>
      <c r="I1097" s="2">
        <v>96</v>
      </c>
      <c r="J1097" s="79">
        <v>43561.625</v>
      </c>
      <c r="M1097" s="2">
        <v>4920</v>
      </c>
      <c r="N1097" s="2">
        <v>0</v>
      </c>
      <c r="O1097" s="2">
        <v>1</v>
      </c>
      <c r="P1097" s="2">
        <v>0</v>
      </c>
      <c r="Q1097" s="2">
        <v>1</v>
      </c>
      <c r="R1097" s="2">
        <v>0</v>
      </c>
      <c r="S1097" s="2">
        <v>0</v>
      </c>
      <c r="T1097" s="2">
        <v>0</v>
      </c>
      <c r="X1097" s="2">
        <v>0</v>
      </c>
      <c r="Y1097" s="2">
        <v>0</v>
      </c>
      <c r="Z1097" s="2">
        <v>2019</v>
      </c>
      <c r="AD1097" s="2">
        <v>1</v>
      </c>
      <c r="AE1097" s="2">
        <v>10841078</v>
      </c>
      <c r="AG1097" s="2" t="s">
        <v>2273</v>
      </c>
      <c r="AH1097" s="2" t="s">
        <v>276</v>
      </c>
    </row>
    <row r="1098" spans="1:34" ht="15" customHeight="1">
      <c r="A1098" s="2">
        <v>10171096</v>
      </c>
      <c r="B1098" s="2" t="s">
        <v>3668</v>
      </c>
      <c r="C1098" s="2" t="s">
        <v>3669</v>
      </c>
      <c r="D1098" s="2">
        <v>1</v>
      </c>
      <c r="G1098" s="2">
        <v>10000002</v>
      </c>
      <c r="H1098" s="2">
        <v>10010002</v>
      </c>
      <c r="I1098" s="2">
        <v>97</v>
      </c>
      <c r="J1098" s="79">
        <v>43562.625</v>
      </c>
      <c r="M1098" s="2">
        <v>3396</v>
      </c>
      <c r="N1098" s="2">
        <v>1</v>
      </c>
      <c r="O1098" s="2">
        <v>0</v>
      </c>
      <c r="P1098" s="2">
        <v>0</v>
      </c>
      <c r="Q1098" s="2">
        <v>1</v>
      </c>
      <c r="R1098" s="2">
        <v>0</v>
      </c>
      <c r="S1098" s="2">
        <v>0</v>
      </c>
      <c r="T1098" s="2">
        <v>0</v>
      </c>
      <c r="X1098" s="2">
        <v>0</v>
      </c>
      <c r="Y1098" s="2">
        <v>0</v>
      </c>
      <c r="Z1098" s="2">
        <v>2019</v>
      </c>
      <c r="AD1098" s="2">
        <v>1</v>
      </c>
      <c r="AE1098" s="2">
        <v>10841079</v>
      </c>
      <c r="AG1098" s="2" t="s">
        <v>984</v>
      </c>
      <c r="AH1098" s="2" t="s">
        <v>276</v>
      </c>
    </row>
    <row r="1099" spans="1:34" ht="15" customHeight="1">
      <c r="A1099" s="2">
        <v>10171097</v>
      </c>
      <c r="B1099" s="2" t="s">
        <v>3670</v>
      </c>
      <c r="C1099" s="2" t="s">
        <v>3671</v>
      </c>
      <c r="D1099" s="2">
        <v>1</v>
      </c>
      <c r="G1099" s="2">
        <v>10000001</v>
      </c>
      <c r="H1099" s="2">
        <v>10010001</v>
      </c>
      <c r="I1099" s="2">
        <v>98</v>
      </c>
      <c r="J1099" s="79">
        <v>43563.625</v>
      </c>
      <c r="M1099" s="2">
        <v>4793</v>
      </c>
      <c r="N1099" s="2">
        <v>0</v>
      </c>
      <c r="O1099" s="2">
        <v>0</v>
      </c>
      <c r="P1099" s="2">
        <v>0</v>
      </c>
      <c r="Q1099" s="2">
        <v>0</v>
      </c>
      <c r="R1099" s="2">
        <v>1</v>
      </c>
      <c r="S1099" s="2">
        <v>0</v>
      </c>
      <c r="T1099" s="2">
        <v>0</v>
      </c>
      <c r="X1099" s="2">
        <v>0</v>
      </c>
      <c r="Y1099" s="2">
        <v>0</v>
      </c>
      <c r="Z1099" s="2">
        <v>2019</v>
      </c>
      <c r="AD1099" s="2">
        <v>1</v>
      </c>
      <c r="AE1099" s="2">
        <v>10841080</v>
      </c>
      <c r="AG1099" s="2" t="s">
        <v>985</v>
      </c>
      <c r="AH1099" s="2" t="s">
        <v>276</v>
      </c>
    </row>
    <row r="1100" spans="1:34" ht="15" customHeight="1">
      <c r="A1100" s="2">
        <v>10171098</v>
      </c>
      <c r="B1100" s="2" t="s">
        <v>3672</v>
      </c>
      <c r="C1100" s="2" t="s">
        <v>3673</v>
      </c>
      <c r="D1100" s="2">
        <v>1</v>
      </c>
      <c r="G1100" s="2">
        <v>10000001</v>
      </c>
      <c r="H1100" s="2">
        <v>10010001</v>
      </c>
      <c r="I1100" s="2">
        <v>99</v>
      </c>
      <c r="J1100" s="79">
        <v>43564.625</v>
      </c>
      <c r="M1100" s="2">
        <v>4534</v>
      </c>
      <c r="N1100" s="2">
        <v>1</v>
      </c>
      <c r="O1100" s="2">
        <v>0</v>
      </c>
      <c r="P1100" s="2">
        <v>1</v>
      </c>
      <c r="Q1100" s="2">
        <v>1</v>
      </c>
      <c r="R1100" s="2">
        <v>0</v>
      </c>
      <c r="S1100" s="2">
        <v>0</v>
      </c>
      <c r="T1100" s="2">
        <v>1</v>
      </c>
      <c r="X1100" s="2">
        <v>0</v>
      </c>
      <c r="Y1100" s="2">
        <v>0</v>
      </c>
      <c r="Z1100" s="2">
        <v>2019</v>
      </c>
      <c r="AD1100" s="2">
        <v>1</v>
      </c>
      <c r="AE1100" s="2">
        <v>10841081</v>
      </c>
      <c r="AG1100" s="2" t="s">
        <v>986</v>
      </c>
      <c r="AH1100" s="2" t="s">
        <v>276</v>
      </c>
    </row>
    <row r="1101" spans="1:34" ht="15" customHeight="1">
      <c r="A1101" s="2">
        <v>10171099</v>
      </c>
      <c r="B1101" s="2" t="s">
        <v>3674</v>
      </c>
      <c r="C1101" s="2" t="s">
        <v>3675</v>
      </c>
      <c r="D1101" s="2">
        <v>1</v>
      </c>
      <c r="G1101" s="2">
        <v>10000001</v>
      </c>
      <c r="H1101" s="2">
        <v>10010001</v>
      </c>
      <c r="I1101" s="2">
        <v>100</v>
      </c>
      <c r="J1101" s="79">
        <v>43565.625</v>
      </c>
      <c r="M1101" s="2">
        <v>4535</v>
      </c>
      <c r="N1101" s="2">
        <v>0</v>
      </c>
      <c r="O1101" s="2">
        <v>1</v>
      </c>
      <c r="P1101" s="2">
        <v>0</v>
      </c>
      <c r="Q1101" s="2">
        <v>1</v>
      </c>
      <c r="R1101" s="2">
        <v>0</v>
      </c>
      <c r="S1101" s="2">
        <v>1</v>
      </c>
      <c r="T1101" s="2">
        <v>0</v>
      </c>
      <c r="X1101" s="2">
        <v>0</v>
      </c>
      <c r="Y1101" s="2">
        <v>0</v>
      </c>
      <c r="Z1101" s="2">
        <v>2019</v>
      </c>
      <c r="AD1101" s="2">
        <v>1</v>
      </c>
      <c r="AE1101" s="2">
        <v>10841082</v>
      </c>
      <c r="AG1101" s="2" t="s">
        <v>987</v>
      </c>
      <c r="AH1101" s="2" t="s">
        <v>276</v>
      </c>
    </row>
    <row r="1102" spans="1:34" ht="15" customHeight="1">
      <c r="A1102" s="2">
        <v>10171100</v>
      </c>
      <c r="B1102" s="2" t="s">
        <v>3676</v>
      </c>
      <c r="C1102" s="24" t="s">
        <v>2274</v>
      </c>
      <c r="D1102" s="2">
        <v>1</v>
      </c>
      <c r="G1102" s="2">
        <v>10000002</v>
      </c>
      <c r="H1102" s="2">
        <v>10010002</v>
      </c>
      <c r="I1102" s="2">
        <v>101</v>
      </c>
      <c r="J1102" s="79">
        <v>43566.625</v>
      </c>
      <c r="M1102" s="2">
        <v>2129</v>
      </c>
      <c r="N1102" s="2">
        <v>0</v>
      </c>
      <c r="O1102" s="2">
        <v>1</v>
      </c>
      <c r="P1102" s="2">
        <v>1</v>
      </c>
      <c r="Q1102" s="2">
        <v>0</v>
      </c>
      <c r="R1102" s="2">
        <v>1</v>
      </c>
      <c r="S1102" s="2">
        <v>0</v>
      </c>
      <c r="T1102" s="2">
        <v>1</v>
      </c>
      <c r="X1102" s="2">
        <v>0</v>
      </c>
      <c r="Y1102" s="2">
        <v>0</v>
      </c>
      <c r="Z1102" s="2">
        <v>2019</v>
      </c>
      <c r="AD1102" s="2">
        <v>1</v>
      </c>
      <c r="AE1102" s="2">
        <v>10841083</v>
      </c>
      <c r="AG1102" s="24" t="s">
        <v>988</v>
      </c>
      <c r="AH1102" s="24" t="s">
        <v>808</v>
      </c>
    </row>
    <row r="1103" spans="1:34" ht="15" customHeight="1">
      <c r="A1103" s="2">
        <v>10171101</v>
      </c>
      <c r="B1103" s="2" t="s">
        <v>3677</v>
      </c>
      <c r="C1103" s="24" t="s">
        <v>2275</v>
      </c>
      <c r="D1103" s="2">
        <v>1</v>
      </c>
      <c r="G1103" s="2">
        <v>10000002</v>
      </c>
      <c r="H1103" s="2">
        <v>10010002</v>
      </c>
      <c r="I1103" s="2">
        <v>102</v>
      </c>
      <c r="J1103" s="79">
        <v>43567.625</v>
      </c>
      <c r="M1103" s="2">
        <v>1443</v>
      </c>
      <c r="N1103" s="2">
        <v>1</v>
      </c>
      <c r="O1103" s="2">
        <v>0</v>
      </c>
      <c r="P1103" s="2">
        <v>1</v>
      </c>
      <c r="Q1103" s="2">
        <v>1</v>
      </c>
      <c r="R1103" s="2">
        <v>1</v>
      </c>
      <c r="S1103" s="2">
        <v>0</v>
      </c>
      <c r="T1103" s="2">
        <v>1</v>
      </c>
      <c r="X1103" s="2">
        <v>0</v>
      </c>
      <c r="Y1103" s="2">
        <v>0</v>
      </c>
      <c r="Z1103" s="2">
        <v>2019</v>
      </c>
      <c r="AD1103" s="2">
        <v>1</v>
      </c>
      <c r="AE1103" s="2">
        <v>10841084</v>
      </c>
      <c r="AG1103" s="24" t="s">
        <v>989</v>
      </c>
      <c r="AH1103" s="24" t="s">
        <v>808</v>
      </c>
    </row>
    <row r="1104" spans="1:34" ht="15" customHeight="1">
      <c r="A1104" s="2">
        <v>10171102</v>
      </c>
      <c r="B1104" s="2" t="s">
        <v>3678</v>
      </c>
      <c r="C1104" s="24" t="s">
        <v>2276</v>
      </c>
      <c r="D1104" s="2">
        <v>1</v>
      </c>
      <c r="G1104" s="2">
        <v>10000002</v>
      </c>
      <c r="H1104" s="2">
        <v>10010002</v>
      </c>
      <c r="I1104" s="2">
        <v>103</v>
      </c>
      <c r="J1104" s="79">
        <v>43568.625</v>
      </c>
      <c r="M1104" s="2">
        <v>3314</v>
      </c>
      <c r="N1104" s="2">
        <v>1</v>
      </c>
      <c r="O1104" s="2">
        <v>0</v>
      </c>
      <c r="P1104" s="2">
        <v>0</v>
      </c>
      <c r="Q1104" s="2">
        <v>0</v>
      </c>
      <c r="R1104" s="2">
        <v>1</v>
      </c>
      <c r="S1104" s="2">
        <v>0</v>
      </c>
      <c r="T1104" s="2">
        <v>1</v>
      </c>
      <c r="X1104" s="2">
        <v>0</v>
      </c>
      <c r="Y1104" s="2">
        <v>0</v>
      </c>
      <c r="Z1104" s="2">
        <v>2019</v>
      </c>
      <c r="AD1104" s="2">
        <v>1</v>
      </c>
      <c r="AE1104" s="2">
        <v>10841085</v>
      </c>
      <c r="AG1104" s="24" t="s">
        <v>990</v>
      </c>
      <c r="AH1104" s="24" t="s">
        <v>808</v>
      </c>
    </row>
    <row r="1105" spans="1:34" ht="15" customHeight="1">
      <c r="A1105" s="2">
        <v>10171103</v>
      </c>
      <c r="B1105" s="2" t="s">
        <v>3679</v>
      </c>
      <c r="C1105" s="24" t="s">
        <v>2277</v>
      </c>
      <c r="D1105" s="2">
        <v>1</v>
      </c>
      <c r="G1105" s="2">
        <v>10000002</v>
      </c>
      <c r="H1105" s="2">
        <v>10010002</v>
      </c>
      <c r="I1105" s="2">
        <v>104</v>
      </c>
      <c r="J1105" s="79">
        <v>43569.625</v>
      </c>
      <c r="M1105" s="2">
        <v>1138</v>
      </c>
      <c r="N1105" s="2">
        <v>0</v>
      </c>
      <c r="O1105" s="2">
        <v>1</v>
      </c>
      <c r="P1105" s="2">
        <v>0</v>
      </c>
      <c r="Q1105" s="2">
        <v>1</v>
      </c>
      <c r="R1105" s="2">
        <v>0</v>
      </c>
      <c r="S1105" s="2">
        <v>1</v>
      </c>
      <c r="T1105" s="2">
        <v>0</v>
      </c>
      <c r="X1105" s="2">
        <v>0</v>
      </c>
      <c r="Y1105" s="2">
        <v>0</v>
      </c>
      <c r="Z1105" s="2">
        <v>2019</v>
      </c>
      <c r="AD1105" s="2">
        <v>1</v>
      </c>
      <c r="AE1105" s="2">
        <v>10841086</v>
      </c>
      <c r="AG1105" s="24" t="s">
        <v>991</v>
      </c>
      <c r="AH1105" s="24" t="s">
        <v>808</v>
      </c>
    </row>
    <row r="1106" spans="1:34" ht="15" customHeight="1">
      <c r="A1106" s="2">
        <v>10171104</v>
      </c>
      <c r="B1106" s="2" t="s">
        <v>3680</v>
      </c>
      <c r="C1106" s="24" t="s">
        <v>2278</v>
      </c>
      <c r="D1106" s="2">
        <v>1</v>
      </c>
      <c r="G1106" s="2">
        <v>10000002</v>
      </c>
      <c r="H1106" s="2">
        <v>10010002</v>
      </c>
      <c r="I1106" s="2">
        <v>105</v>
      </c>
      <c r="J1106" s="79">
        <v>43570.625</v>
      </c>
      <c r="M1106" s="2">
        <v>2538</v>
      </c>
      <c r="N1106" s="2">
        <v>0</v>
      </c>
      <c r="O1106" s="2">
        <v>0</v>
      </c>
      <c r="P1106" s="2">
        <v>0</v>
      </c>
      <c r="Q1106" s="2">
        <v>1</v>
      </c>
      <c r="R1106" s="2">
        <v>1</v>
      </c>
      <c r="S1106" s="2">
        <v>0</v>
      </c>
      <c r="T1106" s="2">
        <v>0</v>
      </c>
      <c r="X1106" s="2">
        <v>0</v>
      </c>
      <c r="Y1106" s="2">
        <v>0</v>
      </c>
      <c r="Z1106" s="2">
        <v>2019</v>
      </c>
      <c r="AD1106" s="2">
        <v>1</v>
      </c>
      <c r="AE1106" s="2">
        <v>10841087</v>
      </c>
      <c r="AG1106" s="24" t="s">
        <v>992</v>
      </c>
      <c r="AH1106" s="24" t="s">
        <v>808</v>
      </c>
    </row>
    <row r="1107" spans="1:34" ht="15" customHeight="1">
      <c r="A1107" s="2">
        <v>10171105</v>
      </c>
      <c r="B1107" s="2" t="s">
        <v>3681</v>
      </c>
      <c r="C1107" s="24" t="s">
        <v>2279</v>
      </c>
      <c r="D1107" s="2">
        <v>1</v>
      </c>
      <c r="G1107" s="2">
        <v>10000002</v>
      </c>
      <c r="H1107" s="2">
        <v>10010002</v>
      </c>
      <c r="I1107" s="2">
        <v>106</v>
      </c>
      <c r="J1107" s="79">
        <v>43571.625</v>
      </c>
      <c r="M1107" s="2">
        <v>1925</v>
      </c>
      <c r="N1107" s="2">
        <v>1</v>
      </c>
      <c r="O1107" s="2">
        <v>0</v>
      </c>
      <c r="P1107" s="2">
        <v>1</v>
      </c>
      <c r="Q1107" s="2">
        <v>0</v>
      </c>
      <c r="R1107" s="2">
        <v>1</v>
      </c>
      <c r="S1107" s="2">
        <v>0</v>
      </c>
      <c r="T1107" s="2">
        <v>1</v>
      </c>
      <c r="X1107" s="2">
        <v>0</v>
      </c>
      <c r="Y1107" s="2">
        <v>0</v>
      </c>
      <c r="Z1107" s="2">
        <v>2019</v>
      </c>
      <c r="AD1107" s="2">
        <v>1</v>
      </c>
      <c r="AE1107" s="2">
        <v>10841088</v>
      </c>
      <c r="AG1107" s="24" t="s">
        <v>993</v>
      </c>
      <c r="AH1107" s="24" t="s">
        <v>808</v>
      </c>
    </row>
    <row r="1108" spans="1:34" ht="15" customHeight="1">
      <c r="A1108" s="2">
        <v>10171106</v>
      </c>
      <c r="B1108" s="2" t="s">
        <v>3682</v>
      </c>
      <c r="C1108" s="24" t="s">
        <v>2280</v>
      </c>
      <c r="D1108" s="2">
        <v>1</v>
      </c>
      <c r="G1108" s="2">
        <v>10000002</v>
      </c>
      <c r="H1108" s="2">
        <v>10010002</v>
      </c>
      <c r="I1108" s="2">
        <v>107</v>
      </c>
      <c r="J1108" s="79">
        <v>43572.625</v>
      </c>
      <c r="M1108" s="2">
        <v>2979</v>
      </c>
      <c r="N1108" s="2">
        <v>0</v>
      </c>
      <c r="O1108" s="2">
        <v>1</v>
      </c>
      <c r="P1108" s="2">
        <v>2</v>
      </c>
      <c r="Q1108" s="2">
        <v>1</v>
      </c>
      <c r="R1108" s="2">
        <v>0</v>
      </c>
      <c r="S1108" s="2">
        <v>1</v>
      </c>
      <c r="T1108" s="2">
        <v>1</v>
      </c>
      <c r="X1108" s="2">
        <v>0</v>
      </c>
      <c r="Y1108" s="2">
        <v>0</v>
      </c>
      <c r="Z1108" s="2">
        <v>2019</v>
      </c>
      <c r="AD1108" s="2">
        <v>1</v>
      </c>
      <c r="AE1108" s="2">
        <v>10841089</v>
      </c>
      <c r="AG1108" s="24" t="s">
        <v>994</v>
      </c>
      <c r="AH1108" s="24" t="s">
        <v>808</v>
      </c>
    </row>
    <row r="1109" spans="1:34" ht="15" customHeight="1">
      <c r="A1109" s="2">
        <v>10171107</v>
      </c>
      <c r="B1109" s="2" t="s">
        <v>3683</v>
      </c>
      <c r="C1109" s="24" t="s">
        <v>2281</v>
      </c>
      <c r="D1109" s="2">
        <v>1</v>
      </c>
      <c r="G1109" s="2">
        <v>10000002</v>
      </c>
      <c r="H1109" s="2">
        <v>10010002</v>
      </c>
      <c r="I1109" s="2">
        <v>108</v>
      </c>
      <c r="J1109" s="79">
        <v>43573.625</v>
      </c>
      <c r="M1109" s="2">
        <v>2018</v>
      </c>
      <c r="N1109" s="2">
        <v>1</v>
      </c>
      <c r="O1109" s="2">
        <v>0</v>
      </c>
      <c r="P1109" s="2">
        <v>0</v>
      </c>
      <c r="Q1109" s="2">
        <v>0</v>
      </c>
      <c r="R1109" s="2">
        <v>1</v>
      </c>
      <c r="S1109" s="2">
        <v>0</v>
      </c>
      <c r="T1109" s="2">
        <v>0</v>
      </c>
      <c r="X1109" s="2">
        <v>0</v>
      </c>
      <c r="Y1109" s="2">
        <v>0</v>
      </c>
      <c r="Z1109" s="2">
        <v>2019</v>
      </c>
      <c r="AD1109" s="2">
        <v>1</v>
      </c>
      <c r="AE1109" s="2">
        <v>10841090</v>
      </c>
      <c r="AG1109" s="24" t="s">
        <v>995</v>
      </c>
      <c r="AH1109" s="24" t="s">
        <v>808</v>
      </c>
    </row>
    <row r="1110" spans="1:34" ht="15" customHeight="1">
      <c r="A1110" s="2">
        <v>10171108</v>
      </c>
      <c r="B1110" s="2" t="s">
        <v>3684</v>
      </c>
      <c r="C1110" s="24" t="s">
        <v>2282</v>
      </c>
      <c r="D1110" s="2">
        <v>1</v>
      </c>
      <c r="G1110" s="2">
        <v>10000002</v>
      </c>
      <c r="H1110" s="2">
        <v>10010002</v>
      </c>
      <c r="I1110" s="2">
        <v>109</v>
      </c>
      <c r="J1110" s="79">
        <v>43574.625</v>
      </c>
      <c r="M1110" s="2">
        <v>1467</v>
      </c>
      <c r="N1110" s="2">
        <v>0</v>
      </c>
      <c r="O1110" s="2">
        <v>0</v>
      </c>
      <c r="P1110" s="2">
        <v>0</v>
      </c>
      <c r="Q1110" s="2">
        <v>1</v>
      </c>
      <c r="R1110" s="2">
        <v>0</v>
      </c>
      <c r="S1110" s="2">
        <v>0</v>
      </c>
      <c r="T1110" s="2">
        <v>0</v>
      </c>
      <c r="X1110" s="2">
        <v>0</v>
      </c>
      <c r="Y1110" s="2">
        <v>0</v>
      </c>
      <c r="Z1110" s="2">
        <v>2019</v>
      </c>
      <c r="AD1110" s="2">
        <v>1</v>
      </c>
      <c r="AE1110" s="2">
        <v>10841091</v>
      </c>
      <c r="AG1110" s="24" t="s">
        <v>996</v>
      </c>
      <c r="AH1110" s="24" t="s">
        <v>808</v>
      </c>
    </row>
    <row r="1111" spans="1:34" ht="15" customHeight="1">
      <c r="A1111" s="2">
        <v>10171109</v>
      </c>
      <c r="B1111" s="2" t="s">
        <v>3685</v>
      </c>
      <c r="C1111" s="24" t="s">
        <v>2283</v>
      </c>
      <c r="D1111" s="2">
        <v>1</v>
      </c>
      <c r="G1111" s="2">
        <v>10000002</v>
      </c>
      <c r="H1111" s="2">
        <v>10010002</v>
      </c>
      <c r="I1111" s="2">
        <v>110</v>
      </c>
      <c r="J1111" s="79">
        <v>43575.625</v>
      </c>
      <c r="M1111" s="2">
        <v>2976</v>
      </c>
      <c r="N1111" s="2">
        <v>0</v>
      </c>
      <c r="O1111" s="2">
        <v>0</v>
      </c>
      <c r="P1111" s="2">
        <v>1</v>
      </c>
      <c r="Q1111" s="2">
        <v>0</v>
      </c>
      <c r="R1111" s="2">
        <v>0</v>
      </c>
      <c r="S1111" s="2">
        <v>0</v>
      </c>
      <c r="T1111" s="2">
        <v>0</v>
      </c>
      <c r="X1111" s="2">
        <v>0</v>
      </c>
      <c r="Y1111" s="2">
        <v>0</v>
      </c>
      <c r="Z1111" s="2">
        <v>2019</v>
      </c>
      <c r="AD1111" s="2">
        <v>1</v>
      </c>
      <c r="AE1111" s="2">
        <v>10841092</v>
      </c>
      <c r="AG1111" s="24" t="s">
        <v>997</v>
      </c>
      <c r="AH1111" s="24" t="s">
        <v>808</v>
      </c>
    </row>
    <row r="1112" spans="1:34" ht="15" customHeight="1">
      <c r="A1112" s="2">
        <v>10171110</v>
      </c>
      <c r="B1112" s="2" t="s">
        <v>3686</v>
      </c>
      <c r="C1112" s="24" t="s">
        <v>2284</v>
      </c>
      <c r="D1112" s="2">
        <v>1</v>
      </c>
      <c r="G1112" s="2">
        <v>10000002</v>
      </c>
      <c r="H1112" s="2">
        <v>10010002</v>
      </c>
      <c r="I1112" s="2">
        <v>111</v>
      </c>
      <c r="J1112" s="79">
        <v>43576.625</v>
      </c>
      <c r="M1112" s="2">
        <v>2023</v>
      </c>
      <c r="N1112" s="2">
        <v>0</v>
      </c>
      <c r="O1112" s="2">
        <v>1</v>
      </c>
      <c r="P1112" s="2">
        <v>0</v>
      </c>
      <c r="Q1112" s="2">
        <v>1</v>
      </c>
      <c r="R1112" s="2">
        <v>0</v>
      </c>
      <c r="S1112" s="2">
        <v>0</v>
      </c>
      <c r="T1112" s="2">
        <v>0</v>
      </c>
      <c r="X1112" s="2">
        <v>0</v>
      </c>
      <c r="Y1112" s="2">
        <v>0</v>
      </c>
      <c r="Z1112" s="2">
        <v>2019</v>
      </c>
      <c r="AD1112" s="2">
        <v>1</v>
      </c>
      <c r="AE1112" s="2">
        <v>10841093</v>
      </c>
      <c r="AG1112" s="24" t="s">
        <v>998</v>
      </c>
      <c r="AH1112" s="24" t="s">
        <v>808</v>
      </c>
    </row>
    <row r="1113" spans="1:34" ht="15" customHeight="1">
      <c r="A1113" s="2">
        <v>10171111</v>
      </c>
      <c r="B1113" s="2" t="s">
        <v>3687</v>
      </c>
      <c r="C1113" s="24" t="s">
        <v>2285</v>
      </c>
      <c r="D1113" s="2">
        <v>1</v>
      </c>
      <c r="G1113" s="2">
        <v>10000002</v>
      </c>
      <c r="H1113" s="2">
        <v>10010002</v>
      </c>
      <c r="I1113" s="2">
        <v>112</v>
      </c>
      <c r="J1113" s="79">
        <v>43577.625</v>
      </c>
      <c r="M1113" s="2">
        <v>2247</v>
      </c>
      <c r="N1113" s="2">
        <v>1</v>
      </c>
      <c r="O1113" s="2">
        <v>0</v>
      </c>
      <c r="P1113" s="2">
        <v>0</v>
      </c>
      <c r="Q1113" s="2">
        <v>1</v>
      </c>
      <c r="R1113" s="2">
        <v>0</v>
      </c>
      <c r="S1113" s="2">
        <v>0</v>
      </c>
      <c r="T1113" s="2">
        <v>0</v>
      </c>
      <c r="X1113" s="2">
        <v>0</v>
      </c>
      <c r="Y1113" s="2">
        <v>0</v>
      </c>
      <c r="Z1113" s="2">
        <v>2019</v>
      </c>
      <c r="AD1113" s="2">
        <v>1</v>
      </c>
      <c r="AE1113" s="2">
        <v>10841094</v>
      </c>
      <c r="AG1113" s="24" t="s">
        <v>999</v>
      </c>
      <c r="AH1113" s="24" t="s">
        <v>808</v>
      </c>
    </row>
    <row r="1114" spans="1:34" ht="15" customHeight="1">
      <c r="A1114" s="2">
        <v>10171112</v>
      </c>
      <c r="B1114" s="2" t="s">
        <v>3688</v>
      </c>
      <c r="C1114" s="24" t="s">
        <v>2286</v>
      </c>
      <c r="D1114" s="2">
        <v>1</v>
      </c>
      <c r="G1114" s="2">
        <v>10000002</v>
      </c>
      <c r="H1114" s="2">
        <v>10010002</v>
      </c>
      <c r="I1114" s="2">
        <v>113</v>
      </c>
      <c r="J1114" s="79">
        <v>43578.625</v>
      </c>
      <c r="M1114" s="2">
        <v>2413</v>
      </c>
      <c r="N1114" s="2">
        <v>0</v>
      </c>
      <c r="O1114" s="2">
        <v>1</v>
      </c>
      <c r="P1114" s="2">
        <v>2</v>
      </c>
      <c r="Q1114" s="2">
        <v>1</v>
      </c>
      <c r="R1114" s="2">
        <v>0</v>
      </c>
      <c r="S1114" s="2">
        <v>1</v>
      </c>
      <c r="T1114" s="2">
        <v>1</v>
      </c>
      <c r="X1114" s="2">
        <v>0</v>
      </c>
      <c r="Y1114" s="2">
        <v>0</v>
      </c>
      <c r="Z1114" s="2">
        <v>2019</v>
      </c>
      <c r="AD1114" s="2">
        <v>1</v>
      </c>
      <c r="AE1114" s="2">
        <v>10841095</v>
      </c>
      <c r="AG1114" s="24" t="s">
        <v>1000</v>
      </c>
      <c r="AH1114" s="24" t="s">
        <v>808</v>
      </c>
    </row>
    <row r="1115" spans="1:34" ht="15" customHeight="1">
      <c r="A1115" s="2">
        <v>10171113</v>
      </c>
      <c r="B1115" s="2" t="s">
        <v>3689</v>
      </c>
      <c r="C1115" s="24" t="s">
        <v>2287</v>
      </c>
      <c r="D1115" s="2">
        <v>1</v>
      </c>
      <c r="G1115" s="2">
        <v>10000002</v>
      </c>
      <c r="H1115" s="2">
        <v>10010002</v>
      </c>
      <c r="I1115" s="2">
        <v>114</v>
      </c>
      <c r="J1115" s="79">
        <v>43579.625</v>
      </c>
      <c r="M1115" s="2">
        <v>2914</v>
      </c>
      <c r="N1115" s="2">
        <v>0</v>
      </c>
      <c r="O1115" s="2">
        <v>1</v>
      </c>
      <c r="P1115" s="2">
        <v>2</v>
      </c>
      <c r="Q1115" s="2">
        <v>1</v>
      </c>
      <c r="R1115" s="2">
        <v>0</v>
      </c>
      <c r="S1115" s="2">
        <v>1</v>
      </c>
      <c r="T1115" s="2">
        <v>1</v>
      </c>
      <c r="X1115" s="2">
        <v>0</v>
      </c>
      <c r="Y1115" s="2">
        <v>0</v>
      </c>
      <c r="Z1115" s="2">
        <v>2019</v>
      </c>
      <c r="AD1115" s="2">
        <v>1</v>
      </c>
      <c r="AE1115" s="2">
        <v>10841096</v>
      </c>
      <c r="AG1115" s="24" t="s">
        <v>1001</v>
      </c>
      <c r="AH1115" s="24" t="s">
        <v>808</v>
      </c>
    </row>
    <row r="1116" spans="1:34" ht="15" customHeight="1">
      <c r="A1116" s="2">
        <v>10171114</v>
      </c>
      <c r="B1116" s="2" t="s">
        <v>3690</v>
      </c>
      <c r="C1116" s="24" t="s">
        <v>2288</v>
      </c>
      <c r="D1116" s="2">
        <v>1</v>
      </c>
      <c r="G1116" s="2">
        <v>10000002</v>
      </c>
      <c r="H1116" s="2">
        <v>10010002</v>
      </c>
      <c r="I1116" s="2">
        <v>115</v>
      </c>
      <c r="J1116" s="79">
        <v>43580.625</v>
      </c>
      <c r="M1116" s="2">
        <v>1710</v>
      </c>
      <c r="N1116" s="2">
        <v>1</v>
      </c>
      <c r="O1116" s="2">
        <v>1</v>
      </c>
      <c r="P1116" s="2">
        <v>2</v>
      </c>
      <c r="Q1116" s="2">
        <v>1</v>
      </c>
      <c r="R1116" s="2">
        <v>0</v>
      </c>
      <c r="S1116" s="2">
        <v>1</v>
      </c>
      <c r="T1116" s="2">
        <v>1</v>
      </c>
      <c r="X1116" s="2">
        <v>0</v>
      </c>
      <c r="Y1116" s="2">
        <v>0</v>
      </c>
      <c r="Z1116" s="2">
        <v>2019</v>
      </c>
      <c r="AD1116" s="2">
        <v>1</v>
      </c>
      <c r="AE1116" s="2">
        <v>10841097</v>
      </c>
      <c r="AG1116" s="24" t="s">
        <v>1002</v>
      </c>
      <c r="AH1116" s="24" t="s">
        <v>808</v>
      </c>
    </row>
    <row r="1117" spans="1:34" ht="15" customHeight="1">
      <c r="A1117" s="2">
        <v>10171115</v>
      </c>
      <c r="B1117" s="2" t="s">
        <v>3691</v>
      </c>
      <c r="C1117" s="24" t="s">
        <v>2289</v>
      </c>
      <c r="D1117" s="2">
        <v>1</v>
      </c>
      <c r="G1117" s="2">
        <v>10000002</v>
      </c>
      <c r="H1117" s="2">
        <v>10010002</v>
      </c>
      <c r="I1117" s="2">
        <v>116</v>
      </c>
      <c r="J1117" s="79">
        <v>43581.625</v>
      </c>
      <c r="M1117" s="2">
        <v>2257</v>
      </c>
      <c r="N1117" s="2">
        <v>0</v>
      </c>
      <c r="O1117" s="2">
        <v>1</v>
      </c>
      <c r="P1117" s="2">
        <v>2</v>
      </c>
      <c r="Q1117" s="2">
        <v>1</v>
      </c>
      <c r="R1117" s="2">
        <v>0</v>
      </c>
      <c r="S1117" s="2">
        <v>1</v>
      </c>
      <c r="T1117" s="2">
        <v>1</v>
      </c>
      <c r="X1117" s="2">
        <v>0</v>
      </c>
      <c r="Y1117" s="2">
        <v>0</v>
      </c>
      <c r="Z1117" s="2">
        <v>2019</v>
      </c>
      <c r="AD1117" s="2">
        <v>1</v>
      </c>
      <c r="AE1117" s="2">
        <v>10841098</v>
      </c>
      <c r="AG1117" s="24" t="s">
        <v>1003</v>
      </c>
      <c r="AH1117" s="24" t="s">
        <v>808</v>
      </c>
    </row>
    <row r="1118" spans="1:34" ht="15" customHeight="1">
      <c r="A1118" s="2">
        <v>10171116</v>
      </c>
      <c r="B1118" s="2" t="s">
        <v>3692</v>
      </c>
      <c r="C1118" s="24" t="s">
        <v>2290</v>
      </c>
      <c r="D1118" s="2">
        <v>1</v>
      </c>
      <c r="G1118" s="2">
        <v>10000002</v>
      </c>
      <c r="H1118" s="2">
        <v>10010002</v>
      </c>
      <c r="I1118" s="2">
        <v>117</v>
      </c>
      <c r="J1118" s="79">
        <v>43582.625</v>
      </c>
      <c r="M1118" s="2">
        <v>1763</v>
      </c>
      <c r="N1118" s="2">
        <v>1</v>
      </c>
      <c r="O1118" s="2">
        <v>0</v>
      </c>
      <c r="P1118" s="2">
        <v>1</v>
      </c>
      <c r="Q1118" s="2">
        <v>1</v>
      </c>
      <c r="R1118" s="2">
        <v>0</v>
      </c>
      <c r="S1118" s="2">
        <v>0</v>
      </c>
      <c r="T1118" s="2">
        <v>1</v>
      </c>
      <c r="X1118" s="2">
        <v>0</v>
      </c>
      <c r="Y1118" s="2">
        <v>0</v>
      </c>
      <c r="Z1118" s="2">
        <v>2019</v>
      </c>
      <c r="AD1118" s="2">
        <v>1</v>
      </c>
      <c r="AE1118" s="2">
        <v>10841099</v>
      </c>
      <c r="AG1118" s="24" t="s">
        <v>1004</v>
      </c>
      <c r="AH1118" s="24" t="s">
        <v>808</v>
      </c>
    </row>
    <row r="1119" spans="1:34" ht="15" customHeight="1">
      <c r="A1119" s="2">
        <v>10171117</v>
      </c>
      <c r="B1119" s="2" t="s">
        <v>3693</v>
      </c>
      <c r="C1119" s="24" t="s">
        <v>2291</v>
      </c>
      <c r="D1119" s="2">
        <v>1</v>
      </c>
      <c r="G1119" s="2">
        <v>10000002</v>
      </c>
      <c r="H1119" s="2">
        <v>10010002</v>
      </c>
      <c r="I1119" s="2">
        <v>118</v>
      </c>
      <c r="J1119" s="79">
        <v>43583.625</v>
      </c>
      <c r="M1119" s="2">
        <v>3188</v>
      </c>
      <c r="N1119" s="2">
        <v>0</v>
      </c>
      <c r="O1119" s="2">
        <v>1</v>
      </c>
      <c r="P1119" s="2">
        <v>0</v>
      </c>
      <c r="Q1119" s="2">
        <v>1</v>
      </c>
      <c r="R1119" s="2">
        <v>0</v>
      </c>
      <c r="S1119" s="2">
        <v>1</v>
      </c>
      <c r="T1119" s="2">
        <v>0</v>
      </c>
      <c r="X1119" s="2">
        <v>0</v>
      </c>
      <c r="Y1119" s="2">
        <v>0</v>
      </c>
      <c r="Z1119" s="2">
        <v>2019</v>
      </c>
      <c r="AD1119" s="2">
        <v>1</v>
      </c>
      <c r="AE1119" s="2">
        <v>10841100</v>
      </c>
      <c r="AG1119" s="24" t="s">
        <v>1005</v>
      </c>
      <c r="AH1119" s="24" t="s">
        <v>808</v>
      </c>
    </row>
    <row r="1120" spans="1:34" ht="15" customHeight="1">
      <c r="A1120" s="2">
        <v>10171118</v>
      </c>
      <c r="B1120" s="2" t="s">
        <v>3694</v>
      </c>
      <c r="C1120" s="2" t="s">
        <v>3695</v>
      </c>
      <c r="D1120" s="3">
        <v>1</v>
      </c>
      <c r="G1120" s="2">
        <v>10000002</v>
      </c>
      <c r="H1120" s="2">
        <v>10010002</v>
      </c>
      <c r="I1120" s="3">
        <v>119</v>
      </c>
      <c r="J1120" s="79">
        <v>43584.625</v>
      </c>
      <c r="M1120" s="3">
        <v>3199</v>
      </c>
      <c r="N1120" s="2">
        <v>0</v>
      </c>
      <c r="O1120" s="2">
        <v>1</v>
      </c>
      <c r="P1120" s="2">
        <v>0</v>
      </c>
      <c r="Q1120" s="2">
        <v>1</v>
      </c>
      <c r="R1120" s="2">
        <v>0</v>
      </c>
      <c r="S1120" s="2">
        <v>1</v>
      </c>
      <c r="T1120" s="2">
        <v>0</v>
      </c>
      <c r="X1120" s="2">
        <v>0</v>
      </c>
      <c r="Y1120" s="2">
        <v>0</v>
      </c>
      <c r="Z1120" s="3">
        <v>2019</v>
      </c>
      <c r="AD1120" s="3">
        <v>1</v>
      </c>
      <c r="AE1120" s="2">
        <v>10840445</v>
      </c>
      <c r="AG1120" s="31">
        <v>60901</v>
      </c>
      <c r="AH1120" s="24" t="s">
        <v>276</v>
      </c>
    </row>
    <row r="1121" spans="1:34" ht="15" customHeight="1">
      <c r="A1121" s="2">
        <v>10171119</v>
      </c>
      <c r="B1121" s="2" t="s">
        <v>3696</v>
      </c>
      <c r="C1121" s="28" t="s">
        <v>3697</v>
      </c>
      <c r="D1121" s="2">
        <v>1</v>
      </c>
      <c r="G1121" s="2">
        <v>10000001</v>
      </c>
      <c r="H1121" s="2">
        <v>10010001</v>
      </c>
      <c r="I1121" s="2">
        <v>120</v>
      </c>
      <c r="J1121" s="79">
        <v>43582.625</v>
      </c>
      <c r="M1121" s="2">
        <v>3210</v>
      </c>
      <c r="N1121" s="2">
        <v>0</v>
      </c>
      <c r="O1121" s="2">
        <v>1</v>
      </c>
      <c r="P1121" s="2">
        <v>2</v>
      </c>
      <c r="Q1121" s="2">
        <v>1</v>
      </c>
      <c r="R1121" s="2">
        <v>0</v>
      </c>
      <c r="S1121" s="2">
        <v>1</v>
      </c>
      <c r="T1121" s="2">
        <v>1</v>
      </c>
      <c r="X1121" s="2">
        <v>0</v>
      </c>
      <c r="Y1121" s="2">
        <v>0</v>
      </c>
      <c r="Z1121" s="2">
        <v>2019</v>
      </c>
      <c r="AD1121" s="2">
        <v>1</v>
      </c>
      <c r="AE1121" s="2">
        <v>10840166</v>
      </c>
      <c r="AG1121" s="2" t="s">
        <v>1009</v>
      </c>
      <c r="AH1121" s="2" t="s">
        <v>276</v>
      </c>
    </row>
    <row r="1122" spans="1:34" ht="15" customHeight="1">
      <c r="A1122" s="2">
        <v>10171120</v>
      </c>
      <c r="B1122" s="2" t="s">
        <v>3698</v>
      </c>
      <c r="C1122" s="28" t="s">
        <v>3699</v>
      </c>
      <c r="D1122" s="3">
        <v>1</v>
      </c>
      <c r="G1122" s="2">
        <v>10000001</v>
      </c>
      <c r="H1122" s="2">
        <v>10010001</v>
      </c>
      <c r="I1122" s="3">
        <v>121</v>
      </c>
      <c r="J1122" s="79">
        <v>43583.625</v>
      </c>
      <c r="M1122" s="3">
        <v>3221</v>
      </c>
      <c r="N1122" s="2">
        <v>0</v>
      </c>
      <c r="O1122" s="2">
        <v>1</v>
      </c>
      <c r="P1122" s="2">
        <v>2</v>
      </c>
      <c r="Q1122" s="2">
        <v>1</v>
      </c>
      <c r="R1122" s="2">
        <v>0</v>
      </c>
      <c r="S1122" s="2">
        <v>1</v>
      </c>
      <c r="T1122" s="2">
        <v>1</v>
      </c>
      <c r="X1122" s="2">
        <v>0</v>
      </c>
      <c r="Y1122" s="2">
        <v>0</v>
      </c>
      <c r="Z1122" s="2">
        <v>2019</v>
      </c>
      <c r="AD1122" s="2">
        <v>1</v>
      </c>
      <c r="AE1122" s="2">
        <v>10840167</v>
      </c>
      <c r="AG1122" s="2" t="s">
        <v>1009</v>
      </c>
      <c r="AH1122" s="2" t="s">
        <v>276</v>
      </c>
    </row>
    <row r="1123" spans="1:34" ht="15" customHeight="1">
      <c r="A1123" s="2">
        <v>10171121</v>
      </c>
      <c r="B1123" s="2" t="s">
        <v>3700</v>
      </c>
      <c r="C1123" s="28" t="s">
        <v>3701</v>
      </c>
      <c r="D1123" s="2">
        <v>1</v>
      </c>
      <c r="G1123" s="2">
        <v>10000001</v>
      </c>
      <c r="H1123" s="2">
        <v>10010001</v>
      </c>
      <c r="I1123" s="2">
        <v>122</v>
      </c>
      <c r="J1123" s="79">
        <v>43584.625</v>
      </c>
      <c r="M1123" s="2">
        <v>3232</v>
      </c>
      <c r="N1123" s="2">
        <v>0</v>
      </c>
      <c r="O1123" s="2">
        <v>1</v>
      </c>
      <c r="P1123" s="2">
        <v>2</v>
      </c>
      <c r="Q1123" s="2">
        <v>1</v>
      </c>
      <c r="R1123" s="2">
        <v>0</v>
      </c>
      <c r="S1123" s="2">
        <v>1</v>
      </c>
      <c r="T1123" s="2">
        <v>1</v>
      </c>
      <c r="X1123" s="2">
        <v>0</v>
      </c>
      <c r="Y1123" s="2">
        <v>0</v>
      </c>
      <c r="Z1123" s="2">
        <v>2019</v>
      </c>
      <c r="AD1123" s="2">
        <v>1</v>
      </c>
      <c r="AE1123" s="2">
        <v>10840168</v>
      </c>
      <c r="AG1123" s="2" t="s">
        <v>1010</v>
      </c>
      <c r="AH1123" s="2" t="s">
        <v>276</v>
      </c>
    </row>
    <row r="1124" spans="1:34" ht="15" customHeight="1">
      <c r="A1124" s="2">
        <v>10171122</v>
      </c>
      <c r="B1124" s="2" t="s">
        <v>3702</v>
      </c>
      <c r="C1124" s="2" t="s">
        <v>1011</v>
      </c>
      <c r="D1124" s="2">
        <v>1</v>
      </c>
      <c r="E1124" s="2" t="s">
        <v>1011</v>
      </c>
      <c r="G1124" s="2">
        <v>10000001</v>
      </c>
      <c r="H1124" s="2">
        <v>10010001</v>
      </c>
      <c r="I1124" s="2">
        <f t="shared" ref="I1124:I1162" si="15">I1123+1</f>
        <v>123</v>
      </c>
      <c r="J1124" s="79">
        <v>42846.625</v>
      </c>
      <c r="M1124" s="2">
        <v>6407</v>
      </c>
      <c r="N1124" s="2">
        <v>1</v>
      </c>
      <c r="O1124" s="2">
        <v>0</v>
      </c>
      <c r="P1124" s="2">
        <v>0</v>
      </c>
      <c r="Q1124" s="2">
        <v>0</v>
      </c>
      <c r="R1124" s="2">
        <v>1</v>
      </c>
      <c r="S1124" s="2">
        <v>0</v>
      </c>
      <c r="T1124" s="2">
        <v>0</v>
      </c>
      <c r="X1124" s="2">
        <v>0</v>
      </c>
      <c r="Y1124" s="2">
        <v>0</v>
      </c>
      <c r="Z1124" s="2">
        <v>2017</v>
      </c>
      <c r="AD1124" s="2">
        <v>0</v>
      </c>
      <c r="AE1124" s="2">
        <v>10841101</v>
      </c>
      <c r="AG1124" s="2" t="s">
        <v>1011</v>
      </c>
      <c r="AH1124" s="2" t="s">
        <v>276</v>
      </c>
    </row>
    <row r="1125" spans="1:34" ht="15" customHeight="1">
      <c r="A1125" s="2">
        <v>10171123</v>
      </c>
      <c r="B1125" s="2" t="s">
        <v>3703</v>
      </c>
      <c r="C1125" s="2" t="s">
        <v>1012</v>
      </c>
      <c r="D1125" s="2">
        <v>1</v>
      </c>
      <c r="E1125" s="2" t="s">
        <v>1012</v>
      </c>
      <c r="G1125" s="2">
        <v>10000001</v>
      </c>
      <c r="H1125" s="2">
        <v>10010001</v>
      </c>
      <c r="I1125" s="2">
        <f t="shared" si="15"/>
        <v>124</v>
      </c>
      <c r="J1125" s="79">
        <v>42846.625</v>
      </c>
      <c r="M1125" s="2">
        <v>6731</v>
      </c>
      <c r="N1125" s="2">
        <v>0</v>
      </c>
      <c r="O1125" s="2">
        <v>0</v>
      </c>
      <c r="P1125" s="2">
        <v>2</v>
      </c>
      <c r="Q1125" s="2">
        <v>0</v>
      </c>
      <c r="R1125" s="2">
        <v>0</v>
      </c>
      <c r="S1125" s="2">
        <v>0</v>
      </c>
      <c r="T1125" s="2">
        <v>0</v>
      </c>
      <c r="X1125" s="2">
        <v>0</v>
      </c>
      <c r="Y1125" s="2">
        <v>0</v>
      </c>
      <c r="Z1125" s="2">
        <v>2017</v>
      </c>
      <c r="AD1125" s="2">
        <v>0</v>
      </c>
      <c r="AE1125" s="2">
        <v>10841102</v>
      </c>
      <c r="AG1125" s="2" t="s">
        <v>1012</v>
      </c>
      <c r="AH1125" s="2" t="s">
        <v>276</v>
      </c>
    </row>
    <row r="1126" spans="1:34" ht="15" customHeight="1">
      <c r="A1126" s="2">
        <v>10171124</v>
      </c>
      <c r="B1126" s="2" t="s">
        <v>3704</v>
      </c>
      <c r="C1126" s="2" t="s">
        <v>1013</v>
      </c>
      <c r="D1126" s="2">
        <v>1</v>
      </c>
      <c r="E1126" s="2" t="s">
        <v>1013</v>
      </c>
      <c r="G1126" s="2">
        <v>10000001</v>
      </c>
      <c r="H1126" s="2">
        <v>10010001</v>
      </c>
      <c r="I1126" s="2">
        <f t="shared" si="15"/>
        <v>125</v>
      </c>
      <c r="J1126" s="79">
        <v>42846.625</v>
      </c>
      <c r="M1126" s="2">
        <v>6407</v>
      </c>
      <c r="N1126" s="2">
        <v>1</v>
      </c>
      <c r="O1126" s="2">
        <v>0</v>
      </c>
      <c r="P1126" s="2">
        <v>0</v>
      </c>
      <c r="Q1126" s="2">
        <v>0</v>
      </c>
      <c r="R1126" s="2">
        <v>1</v>
      </c>
      <c r="S1126" s="2">
        <v>0</v>
      </c>
      <c r="T1126" s="2">
        <v>0</v>
      </c>
      <c r="X1126" s="2">
        <v>0</v>
      </c>
      <c r="Y1126" s="2">
        <v>0</v>
      </c>
      <c r="Z1126" s="2">
        <v>2017</v>
      </c>
      <c r="AD1126" s="2">
        <v>0</v>
      </c>
      <c r="AE1126" s="2">
        <v>10841103</v>
      </c>
      <c r="AG1126" s="2" t="s">
        <v>1013</v>
      </c>
      <c r="AH1126" s="2" t="s">
        <v>276</v>
      </c>
    </row>
    <row r="1127" spans="1:34" ht="15" customHeight="1">
      <c r="A1127" s="2">
        <v>10171125</v>
      </c>
      <c r="B1127" s="2" t="s">
        <v>3705</v>
      </c>
      <c r="C1127" s="2" t="s">
        <v>1014</v>
      </c>
      <c r="D1127" s="2">
        <v>1</v>
      </c>
      <c r="E1127" s="2" t="s">
        <v>1014</v>
      </c>
      <c r="G1127" s="2">
        <v>10000001</v>
      </c>
      <c r="H1127" s="2">
        <v>10010001</v>
      </c>
      <c r="I1127" s="2">
        <f t="shared" si="15"/>
        <v>126</v>
      </c>
      <c r="J1127" s="79">
        <v>42846.625</v>
      </c>
      <c r="M1127" s="2">
        <v>6731</v>
      </c>
      <c r="N1127" s="2">
        <v>0</v>
      </c>
      <c r="O1127" s="2">
        <v>0</v>
      </c>
      <c r="P1127" s="2">
        <v>2</v>
      </c>
      <c r="Q1127" s="2">
        <v>0</v>
      </c>
      <c r="R1127" s="2">
        <v>0</v>
      </c>
      <c r="S1127" s="2">
        <v>0</v>
      </c>
      <c r="T1127" s="2">
        <v>0</v>
      </c>
      <c r="X1127" s="2">
        <v>0</v>
      </c>
      <c r="Y1127" s="2">
        <v>0</v>
      </c>
      <c r="Z1127" s="2">
        <v>2017</v>
      </c>
      <c r="AD1127" s="2">
        <v>0</v>
      </c>
      <c r="AE1127" s="2">
        <v>10841104</v>
      </c>
      <c r="AG1127" s="2" t="s">
        <v>1014</v>
      </c>
      <c r="AH1127" s="2" t="s">
        <v>276</v>
      </c>
    </row>
    <row r="1128" spans="1:34" ht="15" customHeight="1">
      <c r="A1128" s="2">
        <v>10171126</v>
      </c>
      <c r="B1128" s="3" t="s">
        <v>3706</v>
      </c>
      <c r="C1128" s="3" t="s">
        <v>3707</v>
      </c>
      <c r="D1128" s="3">
        <v>1</v>
      </c>
      <c r="G1128" s="3">
        <v>10000001</v>
      </c>
      <c r="H1128" s="3">
        <v>10010001</v>
      </c>
      <c r="I1128" s="2">
        <f t="shared" si="15"/>
        <v>127</v>
      </c>
      <c r="J1128" s="79">
        <v>43585.625</v>
      </c>
      <c r="M1128" s="2">
        <v>7055</v>
      </c>
      <c r="N1128" s="2">
        <v>0</v>
      </c>
      <c r="O1128" s="2">
        <v>1</v>
      </c>
      <c r="P1128" s="2">
        <v>2</v>
      </c>
      <c r="Q1128" s="2">
        <v>1</v>
      </c>
      <c r="R1128" s="2">
        <v>0</v>
      </c>
      <c r="S1128" s="2">
        <v>1</v>
      </c>
      <c r="T1128" s="2">
        <v>1</v>
      </c>
      <c r="X1128" s="2">
        <v>0</v>
      </c>
      <c r="Y1128" s="2">
        <v>0</v>
      </c>
      <c r="Z1128" s="2">
        <v>2019</v>
      </c>
      <c r="AD1128" s="2">
        <v>1</v>
      </c>
      <c r="AE1128" s="2">
        <v>10840169</v>
      </c>
      <c r="AG1128" s="3" t="s">
        <v>1015</v>
      </c>
      <c r="AH1128" s="2" t="s">
        <v>276</v>
      </c>
    </row>
    <row r="1129" spans="1:34" ht="15" customHeight="1">
      <c r="A1129" s="2">
        <v>10171127</v>
      </c>
      <c r="B1129" s="3" t="s">
        <v>3708</v>
      </c>
      <c r="C1129" s="3" t="s">
        <v>3709</v>
      </c>
      <c r="D1129" s="3">
        <v>1</v>
      </c>
      <c r="G1129" s="3">
        <v>10000001</v>
      </c>
      <c r="H1129" s="3">
        <v>10010001</v>
      </c>
      <c r="I1129" s="2">
        <f t="shared" si="15"/>
        <v>128</v>
      </c>
      <c r="J1129" s="79">
        <v>43586.625</v>
      </c>
      <c r="M1129" s="2">
        <v>7379</v>
      </c>
      <c r="N1129" s="2">
        <v>0</v>
      </c>
      <c r="O1129" s="2">
        <v>1</v>
      </c>
      <c r="P1129" s="2">
        <v>2</v>
      </c>
      <c r="Q1129" s="2">
        <v>1</v>
      </c>
      <c r="R1129" s="2">
        <v>0</v>
      </c>
      <c r="S1129" s="2">
        <v>1</v>
      </c>
      <c r="T1129" s="2">
        <v>1</v>
      </c>
      <c r="X1129" s="2">
        <v>0</v>
      </c>
      <c r="Y1129" s="2">
        <v>0</v>
      </c>
      <c r="Z1129" s="2">
        <v>2019</v>
      </c>
      <c r="AD1129" s="2">
        <v>1</v>
      </c>
      <c r="AE1129" s="2">
        <v>10840170</v>
      </c>
      <c r="AG1129" s="3" t="s">
        <v>1016</v>
      </c>
      <c r="AH1129" s="2" t="s">
        <v>276</v>
      </c>
    </row>
    <row r="1130" spans="1:34" ht="15" customHeight="1">
      <c r="A1130" s="2">
        <v>10171128</v>
      </c>
      <c r="B1130" s="2" t="s">
        <v>3710</v>
      </c>
      <c r="C1130" s="21" t="s">
        <v>2292</v>
      </c>
      <c r="D1130" s="3">
        <v>1</v>
      </c>
      <c r="G1130" s="3">
        <v>10000009</v>
      </c>
      <c r="H1130" s="2">
        <v>10010009</v>
      </c>
      <c r="I1130" s="2">
        <f t="shared" si="15"/>
        <v>129</v>
      </c>
      <c r="J1130" s="79">
        <v>43489.625</v>
      </c>
      <c r="M1130" s="2">
        <v>4966</v>
      </c>
      <c r="N1130" s="2">
        <v>0</v>
      </c>
      <c r="O1130" s="2">
        <v>1</v>
      </c>
      <c r="P1130" s="2">
        <v>1</v>
      </c>
      <c r="Q1130" s="2">
        <v>1</v>
      </c>
      <c r="R1130" s="2">
        <v>1</v>
      </c>
      <c r="S1130" s="2">
        <v>1</v>
      </c>
      <c r="T1130" s="2">
        <v>0</v>
      </c>
      <c r="X1130" s="2">
        <v>0</v>
      </c>
      <c r="Y1130" s="2">
        <v>0</v>
      </c>
      <c r="Z1130" s="2">
        <v>2019</v>
      </c>
      <c r="AD1130" s="2">
        <v>1</v>
      </c>
      <c r="AE1130" s="2">
        <v>10841105</v>
      </c>
      <c r="AG1130" s="21" t="s">
        <v>1017</v>
      </c>
      <c r="AH1130" s="21" t="s">
        <v>1018</v>
      </c>
    </row>
    <row r="1131" spans="1:34" ht="15" customHeight="1">
      <c r="A1131" s="2">
        <v>10171129</v>
      </c>
      <c r="B1131" s="2" t="s">
        <v>3711</v>
      </c>
      <c r="C1131" s="21" t="s">
        <v>2293</v>
      </c>
      <c r="D1131" s="3">
        <v>1</v>
      </c>
      <c r="G1131" s="3">
        <v>10000009</v>
      </c>
      <c r="H1131" s="2">
        <v>10010009</v>
      </c>
      <c r="I1131" s="2">
        <f t="shared" si="15"/>
        <v>130</v>
      </c>
      <c r="J1131" s="79">
        <v>43490.625</v>
      </c>
      <c r="M1131" s="2">
        <v>3410</v>
      </c>
      <c r="N1131" s="2">
        <v>1</v>
      </c>
      <c r="O1131" s="2">
        <v>1</v>
      </c>
      <c r="P1131" s="2">
        <v>1</v>
      </c>
      <c r="Q1131" s="2">
        <v>1</v>
      </c>
      <c r="R1131" s="2">
        <v>0</v>
      </c>
      <c r="S1131" s="2">
        <v>1</v>
      </c>
      <c r="T1131" s="2">
        <v>0</v>
      </c>
      <c r="X1131" s="2">
        <v>0</v>
      </c>
      <c r="Y1131" s="2">
        <v>0</v>
      </c>
      <c r="Z1131" s="2">
        <v>2019</v>
      </c>
      <c r="AD1131" s="2">
        <v>1</v>
      </c>
      <c r="AE1131" s="2">
        <v>10841106</v>
      </c>
      <c r="AG1131" s="21" t="s">
        <v>1019</v>
      </c>
      <c r="AH1131" s="21" t="s">
        <v>1018</v>
      </c>
    </row>
    <row r="1132" spans="1:34" ht="15" customHeight="1">
      <c r="A1132" s="2">
        <v>10171130</v>
      </c>
      <c r="B1132" s="2" t="s">
        <v>3712</v>
      </c>
      <c r="C1132" s="21" t="s">
        <v>2294</v>
      </c>
      <c r="D1132" s="3">
        <v>1</v>
      </c>
      <c r="G1132" s="3">
        <v>10000009</v>
      </c>
      <c r="H1132" s="2">
        <v>10010009</v>
      </c>
      <c r="I1132" s="2">
        <f t="shared" si="15"/>
        <v>131</v>
      </c>
      <c r="J1132" s="79">
        <v>43491.625</v>
      </c>
      <c r="M1132" s="2">
        <v>1501</v>
      </c>
      <c r="N1132" s="2">
        <v>1</v>
      </c>
      <c r="O1132" s="2">
        <v>0</v>
      </c>
      <c r="P1132" s="2">
        <v>1</v>
      </c>
      <c r="Q1132" s="2">
        <v>1</v>
      </c>
      <c r="R1132" s="2">
        <v>1</v>
      </c>
      <c r="S1132" s="2">
        <v>0</v>
      </c>
      <c r="T1132" s="2">
        <v>1</v>
      </c>
      <c r="X1132" s="2">
        <v>0</v>
      </c>
      <c r="Y1132" s="2">
        <v>0</v>
      </c>
      <c r="Z1132" s="2">
        <v>2019</v>
      </c>
      <c r="AD1132" s="2">
        <v>1</v>
      </c>
      <c r="AE1132" s="2">
        <v>10841107</v>
      </c>
      <c r="AG1132" s="21" t="s">
        <v>1020</v>
      </c>
      <c r="AH1132" s="21" t="s">
        <v>1018</v>
      </c>
    </row>
    <row r="1133" spans="1:34" ht="15" customHeight="1">
      <c r="A1133" s="2">
        <v>10171131</v>
      </c>
      <c r="B1133" s="2" t="s">
        <v>3713</v>
      </c>
      <c r="C1133" s="21" t="s">
        <v>2295</v>
      </c>
      <c r="D1133" s="3">
        <v>1</v>
      </c>
      <c r="G1133" s="3">
        <v>10000009</v>
      </c>
      <c r="H1133" s="2">
        <v>10010009</v>
      </c>
      <c r="I1133" s="2">
        <f t="shared" si="15"/>
        <v>132</v>
      </c>
      <c r="J1133" s="79">
        <v>43492.625</v>
      </c>
      <c r="M1133" s="2">
        <v>2219</v>
      </c>
      <c r="N1133" s="2">
        <v>0</v>
      </c>
      <c r="O1133" s="2">
        <v>1</v>
      </c>
      <c r="P1133" s="2">
        <v>1</v>
      </c>
      <c r="Q1133" s="2">
        <v>0</v>
      </c>
      <c r="R1133" s="2">
        <v>1</v>
      </c>
      <c r="S1133" s="2">
        <v>1</v>
      </c>
      <c r="T1133" s="2">
        <v>1</v>
      </c>
      <c r="X1133" s="2">
        <v>0</v>
      </c>
      <c r="Y1133" s="2">
        <v>0</v>
      </c>
      <c r="Z1133" s="2">
        <v>2019</v>
      </c>
      <c r="AD1133" s="2">
        <v>1</v>
      </c>
      <c r="AE1133" s="2">
        <v>10841108</v>
      </c>
      <c r="AG1133" s="21" t="s">
        <v>1021</v>
      </c>
      <c r="AH1133" s="21" t="s">
        <v>1018</v>
      </c>
    </row>
    <row r="1134" spans="1:34" ht="15" customHeight="1">
      <c r="A1134" s="2">
        <v>10171132</v>
      </c>
      <c r="B1134" s="2" t="s">
        <v>3714</v>
      </c>
      <c r="C1134" s="21" t="s">
        <v>2296</v>
      </c>
      <c r="D1134" s="3">
        <v>1</v>
      </c>
      <c r="G1134" s="3">
        <v>10000009</v>
      </c>
      <c r="H1134" s="2">
        <v>10010009</v>
      </c>
      <c r="I1134" s="2">
        <f t="shared" si="15"/>
        <v>133</v>
      </c>
      <c r="J1134" s="79">
        <v>43493.625</v>
      </c>
      <c r="M1134" s="2">
        <v>4545</v>
      </c>
      <c r="N1134" s="2">
        <v>1</v>
      </c>
      <c r="O1134" s="2">
        <v>1</v>
      </c>
      <c r="P1134" s="2">
        <v>0</v>
      </c>
      <c r="Q1134" s="2">
        <v>0</v>
      </c>
      <c r="R1134" s="2">
        <v>1</v>
      </c>
      <c r="S1134" s="2">
        <v>1</v>
      </c>
      <c r="T1134" s="2">
        <v>0</v>
      </c>
      <c r="X1134" s="2">
        <v>0</v>
      </c>
      <c r="Y1134" s="2">
        <v>0</v>
      </c>
      <c r="Z1134" s="2">
        <v>2019</v>
      </c>
      <c r="AD1134" s="2">
        <v>1</v>
      </c>
      <c r="AE1134" s="2">
        <v>10841109</v>
      </c>
      <c r="AG1134" s="21" t="s">
        <v>1022</v>
      </c>
      <c r="AH1134" s="21" t="s">
        <v>1018</v>
      </c>
    </row>
    <row r="1135" spans="1:34" ht="15" customHeight="1">
      <c r="A1135" s="2">
        <v>10171133</v>
      </c>
      <c r="B1135" s="2" t="s">
        <v>3715</v>
      </c>
      <c r="C1135" s="21" t="s">
        <v>2297</v>
      </c>
      <c r="D1135" s="3">
        <v>1</v>
      </c>
      <c r="G1135" s="3">
        <v>10000009</v>
      </c>
      <c r="H1135" s="2">
        <v>10010009</v>
      </c>
      <c r="I1135" s="2">
        <f t="shared" si="15"/>
        <v>134</v>
      </c>
      <c r="J1135" s="79">
        <v>43494.625</v>
      </c>
      <c r="M1135" s="2">
        <v>2401</v>
      </c>
      <c r="N1135" s="2">
        <v>0</v>
      </c>
      <c r="O1135" s="2">
        <v>0</v>
      </c>
      <c r="P1135" s="2">
        <v>1</v>
      </c>
      <c r="Q1135" s="2">
        <v>1</v>
      </c>
      <c r="R1135" s="2">
        <v>0</v>
      </c>
      <c r="S1135" s="2">
        <v>0</v>
      </c>
      <c r="T1135" s="2">
        <v>0</v>
      </c>
      <c r="X1135" s="2">
        <v>0</v>
      </c>
      <c r="Y1135" s="2">
        <v>0</v>
      </c>
      <c r="Z1135" s="2">
        <v>2019</v>
      </c>
      <c r="AD1135" s="2">
        <v>1</v>
      </c>
      <c r="AE1135" s="2">
        <v>10841110</v>
      </c>
      <c r="AG1135" s="21" t="s">
        <v>1023</v>
      </c>
      <c r="AH1135" s="21" t="s">
        <v>1018</v>
      </c>
    </row>
    <row r="1136" spans="1:34" ht="15" customHeight="1">
      <c r="A1136" s="2">
        <v>10171134</v>
      </c>
      <c r="B1136" s="2" t="s">
        <v>3716</v>
      </c>
      <c r="C1136" s="21" t="s">
        <v>2298</v>
      </c>
      <c r="D1136" s="3">
        <v>1</v>
      </c>
      <c r="G1136" s="3">
        <v>10000009</v>
      </c>
      <c r="H1136" s="2">
        <v>10010009</v>
      </c>
      <c r="I1136" s="2">
        <f t="shared" si="15"/>
        <v>135</v>
      </c>
      <c r="J1136" s="79">
        <v>43495.625</v>
      </c>
      <c r="M1136" s="2">
        <v>2550</v>
      </c>
      <c r="N1136" s="2">
        <v>1</v>
      </c>
      <c r="O1136" s="2">
        <v>1</v>
      </c>
      <c r="P1136" s="2">
        <v>1</v>
      </c>
      <c r="Q1136" s="2">
        <v>1</v>
      </c>
      <c r="R1136" s="2">
        <v>0</v>
      </c>
      <c r="S1136" s="2">
        <v>0</v>
      </c>
      <c r="T1136" s="2">
        <v>0</v>
      </c>
      <c r="X1136" s="2">
        <v>0</v>
      </c>
      <c r="Y1136" s="2">
        <v>0</v>
      </c>
      <c r="Z1136" s="2">
        <v>2019</v>
      </c>
      <c r="AD1136" s="2">
        <v>1</v>
      </c>
      <c r="AE1136" s="2">
        <v>10841111</v>
      </c>
      <c r="AG1136" s="21" t="s">
        <v>1024</v>
      </c>
      <c r="AH1136" s="21" t="s">
        <v>1018</v>
      </c>
    </row>
    <row r="1137" spans="1:34" ht="15" customHeight="1">
      <c r="A1137" s="2">
        <v>10171135</v>
      </c>
      <c r="B1137" s="2" t="s">
        <v>3717</v>
      </c>
      <c r="C1137" s="21" t="s">
        <v>2299</v>
      </c>
      <c r="D1137" s="3">
        <v>1</v>
      </c>
      <c r="G1137" s="3">
        <v>10000009</v>
      </c>
      <c r="H1137" s="2">
        <v>10010009</v>
      </c>
      <c r="I1137" s="2">
        <f t="shared" si="15"/>
        <v>136</v>
      </c>
      <c r="J1137" s="79">
        <v>43496.625</v>
      </c>
      <c r="M1137" s="2">
        <v>2241</v>
      </c>
      <c r="N1137" s="2">
        <v>0</v>
      </c>
      <c r="O1137" s="2">
        <v>0</v>
      </c>
      <c r="P1137" s="2">
        <v>1</v>
      </c>
      <c r="Q1137" s="2">
        <v>0</v>
      </c>
      <c r="R1137" s="2">
        <v>1</v>
      </c>
      <c r="S1137" s="2">
        <v>0</v>
      </c>
      <c r="T1137" s="2">
        <v>1</v>
      </c>
      <c r="X1137" s="2">
        <v>0</v>
      </c>
      <c r="Y1137" s="2">
        <v>0</v>
      </c>
      <c r="Z1137" s="2">
        <v>2019</v>
      </c>
      <c r="AD1137" s="2">
        <v>1</v>
      </c>
      <c r="AE1137" s="2">
        <v>10841112</v>
      </c>
      <c r="AG1137" s="21" t="s">
        <v>1025</v>
      </c>
      <c r="AH1137" s="21" t="s">
        <v>1018</v>
      </c>
    </row>
    <row r="1138" spans="1:34" ht="15" customHeight="1">
      <c r="A1138" s="2">
        <v>10171136</v>
      </c>
      <c r="B1138" s="2" t="s">
        <v>3718</v>
      </c>
      <c r="C1138" s="21" t="s">
        <v>2300</v>
      </c>
      <c r="D1138" s="3">
        <v>1</v>
      </c>
      <c r="G1138" s="3">
        <v>10000009</v>
      </c>
      <c r="H1138" s="2">
        <v>10010009</v>
      </c>
      <c r="I1138" s="2">
        <f t="shared" si="15"/>
        <v>137</v>
      </c>
      <c r="J1138" s="79">
        <v>43497.625</v>
      </c>
      <c r="M1138" s="2">
        <v>1576</v>
      </c>
      <c r="N1138" s="2">
        <v>0</v>
      </c>
      <c r="O1138" s="2">
        <v>0</v>
      </c>
      <c r="P1138" s="2">
        <v>1</v>
      </c>
      <c r="Q1138" s="2">
        <v>1</v>
      </c>
      <c r="R1138" s="2">
        <v>0</v>
      </c>
      <c r="S1138" s="2">
        <v>1</v>
      </c>
      <c r="T1138" s="2">
        <v>0</v>
      </c>
      <c r="X1138" s="2">
        <v>0</v>
      </c>
      <c r="Y1138" s="2">
        <v>0</v>
      </c>
      <c r="Z1138" s="2">
        <v>2019</v>
      </c>
      <c r="AD1138" s="2">
        <v>1</v>
      </c>
      <c r="AE1138" s="2">
        <v>10841113</v>
      </c>
      <c r="AG1138" s="21" t="s">
        <v>1026</v>
      </c>
      <c r="AH1138" s="21" t="s">
        <v>1018</v>
      </c>
    </row>
    <row r="1139" spans="1:34" ht="15" customHeight="1">
      <c r="A1139" s="2">
        <v>10171137</v>
      </c>
      <c r="B1139" s="2" t="s">
        <v>3719</v>
      </c>
      <c r="C1139" s="21" t="s">
        <v>1027</v>
      </c>
      <c r="D1139" s="3">
        <v>1</v>
      </c>
      <c r="G1139" s="3">
        <v>10000009</v>
      </c>
      <c r="H1139" s="2">
        <v>10010009</v>
      </c>
      <c r="I1139" s="2">
        <f t="shared" si="15"/>
        <v>138</v>
      </c>
      <c r="J1139" s="79">
        <v>43498.625</v>
      </c>
      <c r="M1139" s="2">
        <v>1239</v>
      </c>
      <c r="N1139" s="2">
        <v>0</v>
      </c>
      <c r="O1139" s="2">
        <v>0</v>
      </c>
      <c r="P1139" s="2">
        <v>0</v>
      </c>
      <c r="Q1139" s="2">
        <v>1</v>
      </c>
      <c r="R1139" s="2">
        <v>0</v>
      </c>
      <c r="S1139" s="2">
        <v>1</v>
      </c>
      <c r="T1139" s="2">
        <v>1</v>
      </c>
      <c r="X1139" s="2">
        <v>0</v>
      </c>
      <c r="Y1139" s="2">
        <v>0</v>
      </c>
      <c r="Z1139" s="2">
        <v>2019</v>
      </c>
      <c r="AD1139" s="2">
        <v>1</v>
      </c>
      <c r="AE1139" s="2">
        <v>10841114</v>
      </c>
      <c r="AG1139" s="21" t="s">
        <v>1027</v>
      </c>
      <c r="AH1139" s="21" t="s">
        <v>1018</v>
      </c>
    </row>
    <row r="1140" spans="1:34" ht="15" customHeight="1">
      <c r="A1140" s="2">
        <v>10171138</v>
      </c>
      <c r="B1140" s="2" t="s">
        <v>3694</v>
      </c>
      <c r="C1140" s="2" t="s">
        <v>3720</v>
      </c>
      <c r="D1140" s="3">
        <v>1</v>
      </c>
      <c r="G1140" s="3">
        <v>10000004</v>
      </c>
      <c r="H1140" s="2">
        <v>10010004</v>
      </c>
      <c r="I1140" s="2">
        <f t="shared" si="15"/>
        <v>139</v>
      </c>
      <c r="J1140" s="79">
        <v>43499.625</v>
      </c>
      <c r="M1140" s="2">
        <v>1082</v>
      </c>
      <c r="N1140" s="2">
        <v>0</v>
      </c>
      <c r="O1140" s="2">
        <v>1</v>
      </c>
      <c r="P1140" s="2">
        <v>0</v>
      </c>
      <c r="Q1140" s="2">
        <v>0</v>
      </c>
      <c r="R1140" s="2">
        <v>1</v>
      </c>
      <c r="S1140" s="2">
        <v>1</v>
      </c>
      <c r="T1140" s="2">
        <v>1</v>
      </c>
      <c r="X1140" s="2">
        <v>0</v>
      </c>
      <c r="Y1140" s="2">
        <v>0</v>
      </c>
      <c r="Z1140" s="2">
        <v>2019</v>
      </c>
      <c r="AD1140" s="2">
        <v>1</v>
      </c>
      <c r="AE1140" s="2">
        <v>10841115</v>
      </c>
      <c r="AG1140" s="29" t="s">
        <v>1028</v>
      </c>
      <c r="AH1140" s="21" t="s">
        <v>1029</v>
      </c>
    </row>
    <row r="1141" spans="1:34" ht="15" customHeight="1">
      <c r="A1141" s="2">
        <v>10171139</v>
      </c>
      <c r="B1141" s="2" t="s">
        <v>3721</v>
      </c>
      <c r="C1141" s="29" t="s">
        <v>2302</v>
      </c>
      <c r="D1141" s="3">
        <v>1</v>
      </c>
      <c r="G1141" s="3">
        <v>10000009</v>
      </c>
      <c r="H1141" s="2">
        <v>10010009</v>
      </c>
      <c r="I1141" s="2">
        <f t="shared" si="15"/>
        <v>140</v>
      </c>
      <c r="J1141" s="79">
        <v>43500.625</v>
      </c>
      <c r="M1141" s="2">
        <v>3432</v>
      </c>
      <c r="N1141" s="2">
        <v>1</v>
      </c>
      <c r="O1141" s="2">
        <v>0</v>
      </c>
      <c r="P1141" s="2">
        <v>1</v>
      </c>
      <c r="Q1141" s="2">
        <v>1</v>
      </c>
      <c r="R1141" s="2">
        <v>0</v>
      </c>
      <c r="S1141" s="2">
        <v>1</v>
      </c>
      <c r="T1141" s="2">
        <v>1</v>
      </c>
      <c r="X1141" s="2">
        <v>0</v>
      </c>
      <c r="Y1141" s="2">
        <v>0</v>
      </c>
      <c r="Z1141" s="2">
        <v>2019</v>
      </c>
      <c r="AD1141" s="2">
        <v>1</v>
      </c>
      <c r="AE1141" s="2">
        <v>10841116</v>
      </c>
      <c r="AG1141" s="29" t="s">
        <v>1030</v>
      </c>
      <c r="AH1141" s="21" t="s">
        <v>1031</v>
      </c>
    </row>
    <row r="1142" spans="1:34" ht="15" customHeight="1">
      <c r="A1142" s="2">
        <v>10171140</v>
      </c>
      <c r="B1142" s="2" t="s">
        <v>3722</v>
      </c>
      <c r="C1142" s="29" t="s">
        <v>2303</v>
      </c>
      <c r="D1142" s="3">
        <v>1</v>
      </c>
      <c r="G1142" s="3">
        <v>10000009</v>
      </c>
      <c r="H1142" s="2">
        <v>10010009</v>
      </c>
      <c r="I1142" s="2">
        <f t="shared" si="15"/>
        <v>141</v>
      </c>
      <c r="J1142" s="79">
        <v>43501.625</v>
      </c>
      <c r="M1142" s="2">
        <v>1917</v>
      </c>
      <c r="N1142" s="2">
        <v>1</v>
      </c>
      <c r="O1142" s="2">
        <v>1</v>
      </c>
      <c r="P1142" s="2">
        <v>1</v>
      </c>
      <c r="Q1142" s="2">
        <v>1</v>
      </c>
      <c r="R1142" s="2">
        <v>0</v>
      </c>
      <c r="S1142" s="2">
        <v>1</v>
      </c>
      <c r="T1142" s="2">
        <v>1</v>
      </c>
      <c r="X1142" s="2">
        <v>0</v>
      </c>
      <c r="Y1142" s="2">
        <v>0</v>
      </c>
      <c r="Z1142" s="2">
        <v>2019</v>
      </c>
      <c r="AD1142" s="2">
        <v>1</v>
      </c>
      <c r="AE1142" s="2">
        <v>10841117</v>
      </c>
      <c r="AG1142" s="29" t="s">
        <v>1032</v>
      </c>
      <c r="AH1142" s="21" t="s">
        <v>1031</v>
      </c>
    </row>
    <row r="1143" spans="1:34" ht="15" customHeight="1">
      <c r="A1143" s="2">
        <v>10171141</v>
      </c>
      <c r="B1143" s="3" t="s">
        <v>3723</v>
      </c>
      <c r="C1143" s="29" t="s">
        <v>3724</v>
      </c>
      <c r="D1143" s="3">
        <v>1</v>
      </c>
      <c r="G1143" s="3">
        <v>10000001</v>
      </c>
      <c r="H1143" s="3">
        <v>10010001</v>
      </c>
      <c r="I1143" s="2">
        <f t="shared" si="15"/>
        <v>142</v>
      </c>
      <c r="J1143" s="79">
        <v>43502.625</v>
      </c>
      <c r="M1143" s="2">
        <v>1917</v>
      </c>
      <c r="N1143" s="2">
        <v>1</v>
      </c>
      <c r="O1143" s="2">
        <v>1</v>
      </c>
      <c r="P1143" s="2">
        <v>1</v>
      </c>
      <c r="Q1143" s="2">
        <v>1</v>
      </c>
      <c r="R1143" s="2">
        <v>0</v>
      </c>
      <c r="S1143" s="2">
        <v>1</v>
      </c>
      <c r="T1143" s="2">
        <v>1</v>
      </c>
      <c r="X1143" s="2">
        <v>0</v>
      </c>
      <c r="Y1143" s="2">
        <v>0</v>
      </c>
      <c r="Z1143" s="2">
        <v>2019</v>
      </c>
      <c r="AD1143" s="2">
        <v>1</v>
      </c>
      <c r="AE1143" s="2">
        <v>10840831</v>
      </c>
      <c r="AG1143" s="29" t="s">
        <v>1034</v>
      </c>
      <c r="AH1143" s="29" t="s">
        <v>276</v>
      </c>
    </row>
    <row r="1144" spans="1:34" ht="15" customHeight="1">
      <c r="A1144" s="2">
        <v>10171142</v>
      </c>
      <c r="B1144" s="3" t="s">
        <v>3725</v>
      </c>
      <c r="C1144" s="29" t="s">
        <v>3726</v>
      </c>
      <c r="D1144" s="3">
        <v>1</v>
      </c>
      <c r="G1144" s="3">
        <v>10000001</v>
      </c>
      <c r="H1144" s="3">
        <v>10010001</v>
      </c>
      <c r="I1144" s="2">
        <f t="shared" si="15"/>
        <v>143</v>
      </c>
      <c r="J1144" s="79">
        <v>43503.625</v>
      </c>
      <c r="M1144" s="2">
        <f t="shared" ref="M1144:M1159" ca="1" si="16">RANDBETWEEN(3500,6500)</f>
        <v>3630</v>
      </c>
      <c r="N1144" s="2">
        <v>0</v>
      </c>
      <c r="O1144" s="2">
        <v>0</v>
      </c>
      <c r="P1144" s="2">
        <v>2</v>
      </c>
      <c r="Q1144" s="2">
        <v>0</v>
      </c>
      <c r="R1144" s="2">
        <v>0</v>
      </c>
      <c r="S1144" s="2">
        <v>0</v>
      </c>
      <c r="T1144" s="2">
        <v>0</v>
      </c>
      <c r="X1144" s="2">
        <v>0</v>
      </c>
      <c r="Y1144" s="2">
        <v>0</v>
      </c>
      <c r="Z1144" s="2">
        <v>2019</v>
      </c>
      <c r="AD1144" s="2">
        <v>1</v>
      </c>
      <c r="AE1144" s="2">
        <v>10840171</v>
      </c>
      <c r="AG1144" s="2" t="s">
        <v>1519</v>
      </c>
      <c r="AH1144" s="2" t="s">
        <v>276</v>
      </c>
    </row>
    <row r="1145" spans="1:34" ht="15" customHeight="1">
      <c r="A1145" s="2">
        <v>10171143</v>
      </c>
      <c r="B1145" s="3" t="s">
        <v>3725</v>
      </c>
      <c r="C1145" s="29" t="s">
        <v>3726</v>
      </c>
      <c r="D1145" s="3">
        <v>1</v>
      </c>
      <c r="G1145" s="3">
        <v>10000001</v>
      </c>
      <c r="H1145" s="3">
        <v>10010001</v>
      </c>
      <c r="I1145" s="2">
        <f t="shared" si="15"/>
        <v>144</v>
      </c>
      <c r="J1145" s="79">
        <v>43504.625</v>
      </c>
      <c r="M1145" s="2">
        <f t="shared" ca="1" si="16"/>
        <v>6139</v>
      </c>
      <c r="N1145" s="2">
        <v>0</v>
      </c>
      <c r="O1145" s="2">
        <v>1</v>
      </c>
      <c r="P1145" s="2">
        <v>2</v>
      </c>
      <c r="Q1145" s="2">
        <v>1</v>
      </c>
      <c r="R1145" s="2">
        <v>0</v>
      </c>
      <c r="S1145" s="2">
        <v>1</v>
      </c>
      <c r="T1145" s="2">
        <v>1</v>
      </c>
      <c r="X1145" s="2">
        <v>0</v>
      </c>
      <c r="Y1145" s="2">
        <v>0</v>
      </c>
      <c r="Z1145" s="2">
        <v>2019</v>
      </c>
      <c r="AD1145" s="2">
        <v>1</v>
      </c>
      <c r="AE1145" s="2">
        <v>10840172</v>
      </c>
      <c r="AG1145" s="2" t="s">
        <v>1519</v>
      </c>
      <c r="AH1145" s="2" t="s">
        <v>276</v>
      </c>
    </row>
    <row r="1146" spans="1:34" ht="15" customHeight="1">
      <c r="A1146" s="2">
        <v>10171144</v>
      </c>
      <c r="B1146" s="3" t="s">
        <v>3727</v>
      </c>
      <c r="C1146" s="29" t="s">
        <v>3728</v>
      </c>
      <c r="D1146" s="3">
        <v>1</v>
      </c>
      <c r="G1146" s="3">
        <v>10000001</v>
      </c>
      <c r="H1146" s="3">
        <v>10010001</v>
      </c>
      <c r="I1146" s="2">
        <f t="shared" si="15"/>
        <v>145</v>
      </c>
      <c r="J1146" s="79">
        <v>43505.625</v>
      </c>
      <c r="M1146" s="2">
        <f t="shared" ca="1" si="16"/>
        <v>4722</v>
      </c>
      <c r="N1146" s="2">
        <v>0</v>
      </c>
      <c r="O1146" s="2">
        <v>1</v>
      </c>
      <c r="P1146" s="2">
        <v>2</v>
      </c>
      <c r="Q1146" s="2">
        <v>1</v>
      </c>
      <c r="R1146" s="2">
        <v>0</v>
      </c>
      <c r="S1146" s="2">
        <v>1</v>
      </c>
      <c r="T1146" s="2">
        <v>1</v>
      </c>
      <c r="X1146" s="2">
        <v>0</v>
      </c>
      <c r="Y1146" s="2">
        <v>0</v>
      </c>
      <c r="Z1146" s="2">
        <v>2019</v>
      </c>
      <c r="AD1146" s="2">
        <v>1</v>
      </c>
      <c r="AE1146" s="2">
        <v>10840173</v>
      </c>
      <c r="AG1146" s="2" t="s">
        <v>1519</v>
      </c>
      <c r="AH1146" s="2" t="s">
        <v>276</v>
      </c>
    </row>
    <row r="1147" spans="1:34" ht="15" customHeight="1">
      <c r="A1147" s="2">
        <v>10171145</v>
      </c>
      <c r="B1147" s="3" t="s">
        <v>3727</v>
      </c>
      <c r="C1147" s="29" t="s">
        <v>3728</v>
      </c>
      <c r="D1147" s="3">
        <v>1</v>
      </c>
      <c r="G1147" s="3">
        <v>10000001</v>
      </c>
      <c r="H1147" s="3">
        <v>10010001</v>
      </c>
      <c r="I1147" s="2">
        <f t="shared" si="15"/>
        <v>146</v>
      </c>
      <c r="J1147" s="79">
        <v>43506.625</v>
      </c>
      <c r="M1147" s="2">
        <f t="shared" ca="1" si="16"/>
        <v>4492</v>
      </c>
      <c r="N1147" s="2">
        <v>0</v>
      </c>
      <c r="O1147" s="2">
        <v>1</v>
      </c>
      <c r="P1147" s="2">
        <v>1</v>
      </c>
      <c r="Q1147" s="2">
        <v>1</v>
      </c>
      <c r="R1147" s="2">
        <v>1</v>
      </c>
      <c r="S1147" s="2">
        <v>1</v>
      </c>
      <c r="T1147" s="2">
        <v>0</v>
      </c>
      <c r="X1147" s="2">
        <v>0</v>
      </c>
      <c r="Y1147" s="2">
        <v>0</v>
      </c>
      <c r="Z1147" s="2">
        <v>2019</v>
      </c>
      <c r="AD1147" s="2">
        <v>1</v>
      </c>
      <c r="AE1147" s="2">
        <v>10840174</v>
      </c>
      <c r="AG1147" s="2" t="s">
        <v>1519</v>
      </c>
      <c r="AH1147" s="2" t="s">
        <v>276</v>
      </c>
    </row>
    <row r="1148" spans="1:34" ht="15" customHeight="1">
      <c r="A1148" s="2">
        <v>10171146</v>
      </c>
      <c r="B1148" s="3" t="s">
        <v>3729</v>
      </c>
      <c r="C1148" s="29" t="s">
        <v>3730</v>
      </c>
      <c r="D1148" s="3">
        <v>1</v>
      </c>
      <c r="G1148" s="3">
        <v>10000001</v>
      </c>
      <c r="H1148" s="3">
        <v>10010001</v>
      </c>
      <c r="I1148" s="2">
        <f t="shared" si="15"/>
        <v>147</v>
      </c>
      <c r="J1148" s="79">
        <v>43507.625</v>
      </c>
      <c r="M1148" s="2">
        <f t="shared" ca="1" si="16"/>
        <v>3631</v>
      </c>
      <c r="N1148" s="2">
        <v>1</v>
      </c>
      <c r="O1148" s="2">
        <v>1</v>
      </c>
      <c r="P1148" s="2">
        <v>1</v>
      </c>
      <c r="Q1148" s="2">
        <v>1</v>
      </c>
      <c r="R1148" s="2">
        <v>0</v>
      </c>
      <c r="S1148" s="2">
        <v>1</v>
      </c>
      <c r="T1148" s="2">
        <v>0</v>
      </c>
      <c r="X1148" s="2">
        <v>0</v>
      </c>
      <c r="Y1148" s="2">
        <v>0</v>
      </c>
      <c r="Z1148" s="2">
        <v>2019</v>
      </c>
      <c r="AD1148" s="2">
        <v>1</v>
      </c>
      <c r="AE1148" s="2">
        <v>10840175</v>
      </c>
      <c r="AG1148" s="2" t="s">
        <v>1519</v>
      </c>
      <c r="AH1148" s="2" t="s">
        <v>276</v>
      </c>
    </row>
    <row r="1149" spans="1:34" ht="15" customHeight="1">
      <c r="A1149" s="2">
        <v>10171147</v>
      </c>
      <c r="B1149" s="3" t="s">
        <v>3731</v>
      </c>
      <c r="C1149" s="29" t="s">
        <v>3730</v>
      </c>
      <c r="D1149" s="3">
        <v>1</v>
      </c>
      <c r="G1149" s="3">
        <v>10000001</v>
      </c>
      <c r="H1149" s="3">
        <v>10010001</v>
      </c>
      <c r="I1149" s="2">
        <f t="shared" si="15"/>
        <v>148</v>
      </c>
      <c r="J1149" s="79">
        <v>43508.625</v>
      </c>
      <c r="M1149" s="2">
        <f t="shared" ca="1" si="16"/>
        <v>4701</v>
      </c>
      <c r="N1149" s="2">
        <v>1</v>
      </c>
      <c r="O1149" s="2">
        <v>0</v>
      </c>
      <c r="P1149" s="2">
        <v>1</v>
      </c>
      <c r="Q1149" s="2">
        <v>1</v>
      </c>
      <c r="R1149" s="2">
        <v>1</v>
      </c>
      <c r="S1149" s="2">
        <v>0</v>
      </c>
      <c r="T1149" s="2">
        <v>1</v>
      </c>
      <c r="X1149" s="2">
        <v>0</v>
      </c>
      <c r="Y1149" s="2">
        <v>0</v>
      </c>
      <c r="Z1149" s="2">
        <v>2019</v>
      </c>
      <c r="AD1149" s="2">
        <v>1</v>
      </c>
      <c r="AE1149" s="2">
        <v>10840176</v>
      </c>
      <c r="AG1149" s="2" t="s">
        <v>1519</v>
      </c>
      <c r="AH1149" s="2" t="s">
        <v>276</v>
      </c>
    </row>
    <row r="1150" spans="1:34" ht="15" customHeight="1">
      <c r="A1150" s="2">
        <v>10171148</v>
      </c>
      <c r="B1150" s="3" t="s">
        <v>3732</v>
      </c>
      <c r="C1150" s="29" t="s">
        <v>3730</v>
      </c>
      <c r="D1150" s="3">
        <v>1</v>
      </c>
      <c r="G1150" s="3">
        <v>10000001</v>
      </c>
      <c r="H1150" s="3">
        <v>10010001</v>
      </c>
      <c r="I1150" s="2">
        <f t="shared" si="15"/>
        <v>149</v>
      </c>
      <c r="J1150" s="79">
        <v>43509.625</v>
      </c>
      <c r="M1150" s="2">
        <f t="shared" ca="1" si="16"/>
        <v>6319</v>
      </c>
      <c r="N1150" s="2">
        <v>0</v>
      </c>
      <c r="O1150" s="2">
        <v>1</v>
      </c>
      <c r="P1150" s="2">
        <v>1</v>
      </c>
      <c r="Q1150" s="2">
        <v>0</v>
      </c>
      <c r="R1150" s="2">
        <v>1</v>
      </c>
      <c r="S1150" s="2">
        <v>1</v>
      </c>
      <c r="T1150" s="2">
        <v>1</v>
      </c>
      <c r="X1150" s="2">
        <v>0</v>
      </c>
      <c r="Y1150" s="2">
        <v>0</v>
      </c>
      <c r="Z1150" s="2">
        <v>2019</v>
      </c>
      <c r="AD1150" s="2">
        <v>1</v>
      </c>
      <c r="AE1150" s="2">
        <v>10840177</v>
      </c>
      <c r="AG1150" s="2" t="s">
        <v>1519</v>
      </c>
      <c r="AH1150" s="2" t="s">
        <v>276</v>
      </c>
    </row>
    <row r="1151" spans="1:34" ht="15" customHeight="1">
      <c r="A1151" s="2">
        <v>10171149</v>
      </c>
      <c r="B1151" s="3" t="s">
        <v>3733</v>
      </c>
      <c r="C1151" s="29" t="s">
        <v>3730</v>
      </c>
      <c r="D1151" s="3">
        <v>1</v>
      </c>
      <c r="G1151" s="3">
        <v>10000001</v>
      </c>
      <c r="H1151" s="3">
        <v>10010001</v>
      </c>
      <c r="I1151" s="2">
        <f t="shared" si="15"/>
        <v>150</v>
      </c>
      <c r="J1151" s="79">
        <v>43510.625</v>
      </c>
      <c r="M1151" s="2">
        <f t="shared" ca="1" si="16"/>
        <v>5160</v>
      </c>
      <c r="N1151" s="2">
        <v>1</v>
      </c>
      <c r="O1151" s="2">
        <v>1</v>
      </c>
      <c r="P1151" s="2">
        <v>0</v>
      </c>
      <c r="Q1151" s="2">
        <v>0</v>
      </c>
      <c r="R1151" s="2">
        <v>1</v>
      </c>
      <c r="S1151" s="2">
        <v>1</v>
      </c>
      <c r="T1151" s="2">
        <v>0</v>
      </c>
      <c r="X1151" s="2">
        <v>0</v>
      </c>
      <c r="Y1151" s="2">
        <v>0</v>
      </c>
      <c r="Z1151" s="2">
        <v>2019</v>
      </c>
      <c r="AD1151" s="2">
        <v>1</v>
      </c>
      <c r="AE1151" s="2">
        <v>10840178</v>
      </c>
      <c r="AG1151" s="2" t="s">
        <v>1519</v>
      </c>
      <c r="AH1151" s="2" t="s">
        <v>276</v>
      </c>
    </row>
    <row r="1152" spans="1:34" ht="15" customHeight="1">
      <c r="A1152" s="2">
        <v>10171150</v>
      </c>
      <c r="B1152" s="3" t="s">
        <v>3734</v>
      </c>
      <c r="C1152" s="29" t="s">
        <v>3730</v>
      </c>
      <c r="D1152" s="3">
        <v>1</v>
      </c>
      <c r="G1152" s="3">
        <v>10000001</v>
      </c>
      <c r="H1152" s="3">
        <v>10010001</v>
      </c>
      <c r="I1152" s="2">
        <f t="shared" si="15"/>
        <v>151</v>
      </c>
      <c r="J1152" s="79">
        <v>43511.625</v>
      </c>
      <c r="M1152" s="2">
        <f t="shared" ca="1" si="16"/>
        <v>6372</v>
      </c>
      <c r="N1152" s="2">
        <v>0</v>
      </c>
      <c r="O1152" s="2">
        <v>0</v>
      </c>
      <c r="P1152" s="2">
        <v>1</v>
      </c>
      <c r="Q1152" s="2">
        <v>1</v>
      </c>
      <c r="R1152" s="2">
        <v>0</v>
      </c>
      <c r="S1152" s="2">
        <v>0</v>
      </c>
      <c r="T1152" s="2">
        <v>0</v>
      </c>
      <c r="X1152" s="2">
        <v>0</v>
      </c>
      <c r="Y1152" s="2">
        <v>0</v>
      </c>
      <c r="Z1152" s="2">
        <v>2019</v>
      </c>
      <c r="AD1152" s="2">
        <v>1</v>
      </c>
      <c r="AE1152" s="2">
        <v>10840179</v>
      </c>
      <c r="AG1152" s="2" t="s">
        <v>1519</v>
      </c>
      <c r="AH1152" s="2" t="s">
        <v>276</v>
      </c>
    </row>
    <row r="1153" spans="1:34" ht="15" customHeight="1">
      <c r="A1153" s="2">
        <v>10171151</v>
      </c>
      <c r="B1153" s="3" t="s">
        <v>3735</v>
      </c>
      <c r="C1153" s="3" t="s">
        <v>3736</v>
      </c>
      <c r="D1153" s="3">
        <v>1</v>
      </c>
      <c r="G1153" s="3">
        <v>10000001</v>
      </c>
      <c r="H1153" s="3">
        <v>10010001</v>
      </c>
      <c r="I1153" s="2">
        <f t="shared" si="15"/>
        <v>152</v>
      </c>
      <c r="J1153" s="79">
        <v>43512.625</v>
      </c>
      <c r="M1153" s="2">
        <f t="shared" ca="1" si="16"/>
        <v>5851</v>
      </c>
      <c r="N1153" s="2">
        <v>1</v>
      </c>
      <c r="O1153" s="2">
        <v>1</v>
      </c>
      <c r="P1153" s="2">
        <v>1</v>
      </c>
      <c r="Q1153" s="2">
        <v>1</v>
      </c>
      <c r="R1153" s="2">
        <v>0</v>
      </c>
      <c r="S1153" s="2">
        <v>0</v>
      </c>
      <c r="T1153" s="2">
        <v>0</v>
      </c>
      <c r="X1153" s="2">
        <v>0</v>
      </c>
      <c r="Y1153" s="2">
        <v>0</v>
      </c>
      <c r="Z1153" s="2">
        <v>2019</v>
      </c>
      <c r="AD1153" s="2">
        <v>1</v>
      </c>
      <c r="AE1153" s="2">
        <v>10840180</v>
      </c>
      <c r="AG1153" s="2" t="s">
        <v>1038</v>
      </c>
      <c r="AH1153" s="2" t="s">
        <v>276</v>
      </c>
    </row>
    <row r="1154" spans="1:34" ht="15" customHeight="1">
      <c r="A1154" s="2">
        <v>10171152</v>
      </c>
      <c r="B1154" s="3" t="s">
        <v>3737</v>
      </c>
      <c r="C1154" s="29" t="s">
        <v>3738</v>
      </c>
      <c r="D1154" s="3">
        <v>1</v>
      </c>
      <c r="G1154" s="3">
        <v>10000001</v>
      </c>
      <c r="H1154" s="3">
        <v>10010001</v>
      </c>
      <c r="I1154" s="2">
        <f t="shared" si="15"/>
        <v>153</v>
      </c>
      <c r="J1154" s="79">
        <v>43513.625</v>
      </c>
      <c r="M1154" s="2">
        <f t="shared" ca="1" si="16"/>
        <v>4306</v>
      </c>
      <c r="N1154" s="2">
        <v>0</v>
      </c>
      <c r="O1154" s="2">
        <v>0</v>
      </c>
      <c r="P1154" s="2">
        <v>1</v>
      </c>
      <c r="Q1154" s="2">
        <v>0</v>
      </c>
      <c r="R1154" s="2">
        <v>1</v>
      </c>
      <c r="S1154" s="2">
        <v>0</v>
      </c>
      <c r="T1154" s="2">
        <v>1</v>
      </c>
      <c r="X1154" s="2">
        <v>0</v>
      </c>
      <c r="Y1154" s="2">
        <v>0</v>
      </c>
      <c r="Z1154" s="2">
        <v>2019</v>
      </c>
      <c r="AD1154" s="2">
        <v>1</v>
      </c>
      <c r="AE1154" s="2">
        <v>10840181</v>
      </c>
      <c r="AG1154" s="2" t="s">
        <v>1519</v>
      </c>
      <c r="AH1154" s="2" t="s">
        <v>276</v>
      </c>
    </row>
    <row r="1155" spans="1:34" ht="15" customHeight="1">
      <c r="A1155" s="2">
        <v>10171153</v>
      </c>
      <c r="B1155" s="3" t="s">
        <v>3739</v>
      </c>
      <c r="C1155" s="29" t="s">
        <v>3738</v>
      </c>
      <c r="D1155" s="3">
        <v>1</v>
      </c>
      <c r="G1155" s="3">
        <v>10000001</v>
      </c>
      <c r="H1155" s="3">
        <v>10010001</v>
      </c>
      <c r="I1155" s="2">
        <f t="shared" si="15"/>
        <v>154</v>
      </c>
      <c r="J1155" s="79">
        <v>43514.625</v>
      </c>
      <c r="M1155" s="2">
        <f t="shared" ca="1" si="16"/>
        <v>4465</v>
      </c>
      <c r="N1155" s="2">
        <v>0</v>
      </c>
      <c r="O1155" s="2">
        <v>0</v>
      </c>
      <c r="P1155" s="2">
        <v>1</v>
      </c>
      <c r="Q1155" s="2">
        <v>1</v>
      </c>
      <c r="R1155" s="2">
        <v>0</v>
      </c>
      <c r="S1155" s="2">
        <v>1</v>
      </c>
      <c r="T1155" s="2">
        <v>0</v>
      </c>
      <c r="X1155" s="2">
        <v>0</v>
      </c>
      <c r="Y1155" s="2">
        <v>0</v>
      </c>
      <c r="Z1155" s="2">
        <v>2019</v>
      </c>
      <c r="AD1155" s="2">
        <v>1</v>
      </c>
      <c r="AE1155" s="2">
        <v>10840182</v>
      </c>
      <c r="AG1155" s="2" t="s">
        <v>1519</v>
      </c>
      <c r="AH1155" s="2" t="s">
        <v>276</v>
      </c>
    </row>
    <row r="1156" spans="1:34" ht="15" customHeight="1">
      <c r="A1156" s="2">
        <v>10171154</v>
      </c>
      <c r="B1156" s="3" t="s">
        <v>3740</v>
      </c>
      <c r="C1156" s="29" t="s">
        <v>3738</v>
      </c>
      <c r="D1156" s="3">
        <v>1</v>
      </c>
      <c r="G1156" s="3">
        <v>10000001</v>
      </c>
      <c r="H1156" s="3">
        <v>10010001</v>
      </c>
      <c r="I1156" s="2">
        <f t="shared" si="15"/>
        <v>155</v>
      </c>
      <c r="J1156" s="79">
        <v>43515.625</v>
      </c>
      <c r="M1156" s="2">
        <f t="shared" ca="1" si="16"/>
        <v>5687</v>
      </c>
      <c r="N1156" s="2">
        <v>0</v>
      </c>
      <c r="O1156" s="2">
        <v>0</v>
      </c>
      <c r="P1156" s="2">
        <v>0</v>
      </c>
      <c r="Q1156" s="2">
        <v>1</v>
      </c>
      <c r="R1156" s="2">
        <v>0</v>
      </c>
      <c r="S1156" s="2">
        <v>1</v>
      </c>
      <c r="T1156" s="2">
        <v>1</v>
      </c>
      <c r="X1156" s="2">
        <v>0</v>
      </c>
      <c r="Y1156" s="2">
        <v>0</v>
      </c>
      <c r="Z1156" s="2">
        <v>2019</v>
      </c>
      <c r="AD1156" s="2">
        <v>1</v>
      </c>
      <c r="AE1156" s="2">
        <v>10840183</v>
      </c>
      <c r="AG1156" s="2" t="s">
        <v>1519</v>
      </c>
      <c r="AH1156" s="2" t="s">
        <v>276</v>
      </c>
    </row>
    <row r="1157" spans="1:34" ht="15" customHeight="1">
      <c r="A1157" s="2">
        <v>10171155</v>
      </c>
      <c r="B1157" s="3" t="s">
        <v>3741</v>
      </c>
      <c r="C1157" s="29" t="s">
        <v>3738</v>
      </c>
      <c r="D1157" s="3">
        <v>1</v>
      </c>
      <c r="G1157" s="3">
        <v>10000001</v>
      </c>
      <c r="H1157" s="3">
        <v>10010001</v>
      </c>
      <c r="I1157" s="2">
        <f t="shared" si="15"/>
        <v>156</v>
      </c>
      <c r="J1157" s="79">
        <v>43516.625</v>
      </c>
      <c r="M1157" s="2">
        <f t="shared" ca="1" si="16"/>
        <v>5631</v>
      </c>
      <c r="N1157" s="2">
        <v>0</v>
      </c>
      <c r="O1157" s="2">
        <v>1</v>
      </c>
      <c r="P1157" s="2">
        <v>0</v>
      </c>
      <c r="Q1157" s="2">
        <v>0</v>
      </c>
      <c r="R1157" s="2">
        <v>1</v>
      </c>
      <c r="S1157" s="2">
        <v>1</v>
      </c>
      <c r="T1157" s="2">
        <v>1</v>
      </c>
      <c r="X1157" s="2">
        <v>0</v>
      </c>
      <c r="Y1157" s="2">
        <v>0</v>
      </c>
      <c r="Z1157" s="2">
        <v>2019</v>
      </c>
      <c r="AD1157" s="2">
        <v>1</v>
      </c>
      <c r="AE1157" s="2">
        <v>10840184</v>
      </c>
      <c r="AG1157" s="2" t="s">
        <v>1519</v>
      </c>
      <c r="AH1157" s="2" t="s">
        <v>276</v>
      </c>
    </row>
    <row r="1158" spans="1:34" ht="15" customHeight="1">
      <c r="A1158" s="2">
        <v>10171156</v>
      </c>
      <c r="B1158" s="3" t="s">
        <v>3742</v>
      </c>
      <c r="C1158" s="29" t="s">
        <v>3738</v>
      </c>
      <c r="D1158" s="3">
        <v>1</v>
      </c>
      <c r="G1158" s="3">
        <v>10000001</v>
      </c>
      <c r="H1158" s="3">
        <v>10010001</v>
      </c>
      <c r="I1158" s="2">
        <f t="shared" si="15"/>
        <v>157</v>
      </c>
      <c r="J1158" s="79">
        <v>43517.625</v>
      </c>
      <c r="M1158" s="2">
        <f t="shared" ca="1" si="16"/>
        <v>5317</v>
      </c>
      <c r="N1158" s="2">
        <v>1</v>
      </c>
      <c r="O1158" s="2">
        <v>0</v>
      </c>
      <c r="P1158" s="2">
        <v>1</v>
      </c>
      <c r="Q1158" s="2">
        <v>1</v>
      </c>
      <c r="R1158" s="2">
        <v>0</v>
      </c>
      <c r="S1158" s="2">
        <v>1</v>
      </c>
      <c r="T1158" s="2">
        <v>1</v>
      </c>
      <c r="X1158" s="2">
        <v>0</v>
      </c>
      <c r="Y1158" s="2">
        <v>0</v>
      </c>
      <c r="Z1158" s="2">
        <v>2019</v>
      </c>
      <c r="AD1158" s="2">
        <v>1</v>
      </c>
      <c r="AE1158" s="2">
        <v>10840185</v>
      </c>
      <c r="AG1158" s="2" t="s">
        <v>1519</v>
      </c>
      <c r="AH1158" s="2" t="s">
        <v>276</v>
      </c>
    </row>
    <row r="1159" spans="1:34" ht="15" customHeight="1">
      <c r="A1159" s="2">
        <v>10171157</v>
      </c>
      <c r="B1159" s="3" t="s">
        <v>3743</v>
      </c>
      <c r="C1159" s="29" t="s">
        <v>3738</v>
      </c>
      <c r="D1159" s="3">
        <v>1</v>
      </c>
      <c r="G1159" s="3">
        <v>10000001</v>
      </c>
      <c r="H1159" s="3">
        <v>10010001</v>
      </c>
      <c r="I1159" s="2">
        <f t="shared" si="15"/>
        <v>158</v>
      </c>
      <c r="J1159" s="79">
        <v>43518.625</v>
      </c>
      <c r="M1159" s="2">
        <f t="shared" ca="1" si="16"/>
        <v>3929</v>
      </c>
      <c r="N1159" s="2">
        <v>1</v>
      </c>
      <c r="O1159" s="2">
        <v>1</v>
      </c>
      <c r="P1159" s="2">
        <v>1</v>
      </c>
      <c r="Q1159" s="2">
        <v>1</v>
      </c>
      <c r="R1159" s="2">
        <v>0</v>
      </c>
      <c r="S1159" s="2">
        <v>1</v>
      </c>
      <c r="T1159" s="2">
        <v>1</v>
      </c>
      <c r="X1159" s="2">
        <v>0</v>
      </c>
      <c r="Y1159" s="2">
        <v>0</v>
      </c>
      <c r="Z1159" s="2">
        <v>2019</v>
      </c>
      <c r="AD1159" s="2">
        <v>1</v>
      </c>
      <c r="AE1159" s="2">
        <v>10840186</v>
      </c>
      <c r="AG1159" s="2" t="s">
        <v>1519</v>
      </c>
      <c r="AH1159" s="2" t="s">
        <v>276</v>
      </c>
    </row>
    <row r="1160" spans="1:34" ht="15" customHeight="1">
      <c r="A1160" s="2">
        <v>10171158</v>
      </c>
      <c r="B1160" s="3" t="s">
        <v>3744</v>
      </c>
      <c r="C1160" s="29" t="s">
        <v>3745</v>
      </c>
      <c r="D1160" s="3">
        <v>1</v>
      </c>
      <c r="E1160" s="2" t="s">
        <v>1042</v>
      </c>
      <c r="G1160" s="3">
        <v>10000001</v>
      </c>
      <c r="H1160" s="3">
        <v>10010001</v>
      </c>
      <c r="I1160" s="2">
        <f t="shared" si="15"/>
        <v>159</v>
      </c>
      <c r="J1160" s="79">
        <v>43519.625</v>
      </c>
      <c r="M1160" s="2">
        <v>3600</v>
      </c>
      <c r="N1160" s="2">
        <v>1</v>
      </c>
      <c r="O1160" s="2">
        <v>1</v>
      </c>
      <c r="P1160" s="2">
        <v>1</v>
      </c>
      <c r="Q1160" s="2">
        <v>1</v>
      </c>
      <c r="R1160" s="2">
        <v>0</v>
      </c>
      <c r="S1160" s="2">
        <v>1</v>
      </c>
      <c r="T1160" s="2">
        <v>1</v>
      </c>
      <c r="X1160" s="2">
        <v>0</v>
      </c>
      <c r="Y1160" s="2">
        <v>0</v>
      </c>
      <c r="Z1160" s="3">
        <v>2019</v>
      </c>
      <c r="AD1160" s="2">
        <v>1</v>
      </c>
      <c r="AE1160" s="2">
        <v>10841118</v>
      </c>
      <c r="AG1160" s="3" t="s">
        <v>1042</v>
      </c>
      <c r="AH1160" s="3" t="s">
        <v>276</v>
      </c>
    </row>
    <row r="1161" spans="1:34" ht="15" customHeight="1">
      <c r="A1161" s="2">
        <v>10171159</v>
      </c>
      <c r="B1161" s="3" t="s">
        <v>3746</v>
      </c>
      <c r="C1161" s="29" t="s">
        <v>3747</v>
      </c>
      <c r="D1161" s="3">
        <v>1</v>
      </c>
      <c r="E1161" s="2" t="s">
        <v>1043</v>
      </c>
      <c r="G1161" s="3">
        <v>10000001</v>
      </c>
      <c r="H1161" s="3">
        <v>10010001</v>
      </c>
      <c r="I1161" s="2">
        <f t="shared" si="15"/>
        <v>160</v>
      </c>
      <c r="J1161" s="79">
        <v>43520.625</v>
      </c>
      <c r="M1161" s="2">
        <v>3700</v>
      </c>
      <c r="N1161" s="2">
        <v>1</v>
      </c>
      <c r="O1161" s="2">
        <v>1</v>
      </c>
      <c r="P1161" s="2">
        <v>1</v>
      </c>
      <c r="Q1161" s="2">
        <v>1</v>
      </c>
      <c r="R1161" s="2">
        <v>0</v>
      </c>
      <c r="S1161" s="2">
        <v>1</v>
      </c>
      <c r="T1161" s="2">
        <v>1</v>
      </c>
      <c r="X1161" s="2">
        <v>0</v>
      </c>
      <c r="Y1161" s="2">
        <v>0</v>
      </c>
      <c r="Z1161" s="3">
        <v>2019</v>
      </c>
      <c r="AD1161" s="2">
        <v>1</v>
      </c>
      <c r="AE1161" s="2">
        <v>10841119</v>
      </c>
      <c r="AG1161" s="3" t="s">
        <v>1043</v>
      </c>
      <c r="AH1161" s="3" t="s">
        <v>276</v>
      </c>
    </row>
    <row r="1162" spans="1:34" ht="15" customHeight="1">
      <c r="A1162" s="2">
        <v>10171160</v>
      </c>
      <c r="B1162" s="3" t="s">
        <v>3748</v>
      </c>
      <c r="C1162" s="2" t="s">
        <v>1044</v>
      </c>
      <c r="D1162" s="2">
        <v>1</v>
      </c>
      <c r="E1162" s="2" t="s">
        <v>1044</v>
      </c>
      <c r="G1162" s="2">
        <v>10000002</v>
      </c>
      <c r="H1162" s="2">
        <v>10010002</v>
      </c>
      <c r="I1162" s="2">
        <f t="shared" si="15"/>
        <v>161</v>
      </c>
      <c r="J1162" s="79">
        <v>43521.625</v>
      </c>
      <c r="M1162" s="2">
        <v>3178</v>
      </c>
      <c r="N1162" s="2">
        <v>0</v>
      </c>
      <c r="O1162" s="2">
        <v>1</v>
      </c>
      <c r="P1162" s="2">
        <v>0</v>
      </c>
      <c r="Q1162" s="2">
        <v>0</v>
      </c>
      <c r="R1162" s="2">
        <v>0</v>
      </c>
      <c r="S1162" s="2">
        <v>1</v>
      </c>
      <c r="T1162" s="2">
        <v>0</v>
      </c>
      <c r="X1162" s="2">
        <v>0</v>
      </c>
      <c r="Y1162" s="2">
        <v>0</v>
      </c>
      <c r="Z1162" s="2">
        <v>2017</v>
      </c>
      <c r="AD1162" s="2">
        <v>0</v>
      </c>
      <c r="AE1162" s="2">
        <v>10840188</v>
      </c>
      <c r="AG1162" s="2">
        <v>2810</v>
      </c>
      <c r="AH1162" s="3" t="s">
        <v>276</v>
      </c>
    </row>
    <row r="1163" spans="1:34" ht="15" customHeight="1">
      <c r="A1163" s="2">
        <v>10171161</v>
      </c>
      <c r="B1163" s="3" t="s">
        <v>3749</v>
      </c>
      <c r="C1163" s="2" t="s">
        <v>1045</v>
      </c>
      <c r="D1163" s="2">
        <v>1</v>
      </c>
      <c r="E1163" s="2" t="s">
        <v>1045</v>
      </c>
      <c r="G1163" s="2">
        <v>10000002</v>
      </c>
      <c r="H1163" s="2">
        <v>10000002</v>
      </c>
      <c r="I1163" s="3">
        <v>162</v>
      </c>
      <c r="J1163" s="79">
        <v>43522.625</v>
      </c>
      <c r="M1163" s="3">
        <v>3179</v>
      </c>
      <c r="N1163" s="2">
        <v>0</v>
      </c>
      <c r="O1163" s="2">
        <v>1</v>
      </c>
      <c r="P1163" s="2">
        <v>0</v>
      </c>
      <c r="Q1163" s="2">
        <v>0</v>
      </c>
      <c r="R1163" s="2">
        <v>0</v>
      </c>
      <c r="S1163" s="2">
        <v>1</v>
      </c>
      <c r="T1163" s="2">
        <v>0</v>
      </c>
      <c r="X1163" s="2">
        <v>0</v>
      </c>
      <c r="Y1163" s="2">
        <v>0</v>
      </c>
      <c r="Z1163" s="2">
        <v>2017</v>
      </c>
      <c r="AD1163" s="2">
        <v>1</v>
      </c>
      <c r="AE1163" s="2">
        <v>10840189</v>
      </c>
      <c r="AG1163" s="2">
        <v>2810</v>
      </c>
      <c r="AH1163" s="3" t="s">
        <v>276</v>
      </c>
    </row>
    <row r="1164" spans="1:34" ht="15" customHeight="1">
      <c r="A1164" s="2">
        <v>10171162</v>
      </c>
      <c r="B1164" s="3" t="s">
        <v>3750</v>
      </c>
      <c r="C1164" s="2" t="s">
        <v>1046</v>
      </c>
      <c r="D1164" s="2">
        <v>1</v>
      </c>
      <c r="E1164" s="2" t="s">
        <v>1046</v>
      </c>
      <c r="G1164" s="2">
        <v>10000002</v>
      </c>
      <c r="H1164" s="2">
        <v>10000002</v>
      </c>
      <c r="I1164" s="3">
        <v>163</v>
      </c>
      <c r="J1164" s="79">
        <v>43523.625</v>
      </c>
      <c r="M1164" s="3">
        <v>3180</v>
      </c>
      <c r="N1164" s="2">
        <v>0</v>
      </c>
      <c r="O1164" s="2">
        <v>1</v>
      </c>
      <c r="P1164" s="2">
        <v>0</v>
      </c>
      <c r="Q1164" s="2">
        <v>0</v>
      </c>
      <c r="R1164" s="2">
        <v>0</v>
      </c>
      <c r="S1164" s="2">
        <v>1</v>
      </c>
      <c r="T1164" s="2">
        <v>0</v>
      </c>
      <c r="X1164" s="2">
        <v>0</v>
      </c>
      <c r="Y1164" s="2">
        <v>0</v>
      </c>
      <c r="Z1164" s="2">
        <v>2017</v>
      </c>
      <c r="AD1164" s="2">
        <v>2</v>
      </c>
      <c r="AE1164" s="2">
        <v>10840190</v>
      </c>
      <c r="AG1164" s="2">
        <v>2810</v>
      </c>
      <c r="AH1164" s="3" t="s">
        <v>276</v>
      </c>
    </row>
    <row r="1165" spans="1:34" ht="15" customHeight="1">
      <c r="A1165" s="2">
        <v>10171163</v>
      </c>
      <c r="B1165" s="3" t="s">
        <v>3751</v>
      </c>
      <c r="C1165" s="2" t="s">
        <v>1047</v>
      </c>
      <c r="D1165" s="2">
        <v>1</v>
      </c>
      <c r="E1165" s="2" t="s">
        <v>1047</v>
      </c>
      <c r="G1165" s="2">
        <v>10000002</v>
      </c>
      <c r="H1165" s="2">
        <v>10000002</v>
      </c>
      <c r="I1165" s="3">
        <v>164</v>
      </c>
      <c r="J1165" s="79">
        <v>43524.625</v>
      </c>
      <c r="M1165" s="2">
        <v>3181</v>
      </c>
      <c r="N1165" s="2">
        <v>0</v>
      </c>
      <c r="O1165" s="2">
        <v>1</v>
      </c>
      <c r="P1165" s="2">
        <v>0</v>
      </c>
      <c r="Q1165" s="2">
        <v>0</v>
      </c>
      <c r="R1165" s="2">
        <v>0</v>
      </c>
      <c r="S1165" s="2">
        <v>1</v>
      </c>
      <c r="T1165" s="2">
        <v>0</v>
      </c>
      <c r="X1165" s="2">
        <v>0</v>
      </c>
      <c r="Y1165" s="2">
        <v>0</v>
      </c>
      <c r="Z1165" s="2">
        <v>2017</v>
      </c>
      <c r="AD1165" s="2">
        <v>3</v>
      </c>
      <c r="AE1165" s="2">
        <v>10840191</v>
      </c>
      <c r="AG1165" s="2">
        <v>2810</v>
      </c>
      <c r="AH1165" s="3" t="s">
        <v>276</v>
      </c>
    </row>
    <row r="1166" spans="1:34" ht="15" customHeight="1">
      <c r="A1166" s="2">
        <v>10171164</v>
      </c>
      <c r="B1166" s="3" t="s">
        <v>3752</v>
      </c>
      <c r="C1166" s="2" t="s">
        <v>1048</v>
      </c>
      <c r="D1166" s="2">
        <v>1</v>
      </c>
      <c r="E1166" s="2" t="s">
        <v>1048</v>
      </c>
      <c r="G1166" s="2">
        <v>10000002</v>
      </c>
      <c r="H1166" s="2">
        <v>10000002</v>
      </c>
      <c r="I1166" s="3">
        <v>165</v>
      </c>
      <c r="J1166" s="79">
        <v>43525.625</v>
      </c>
      <c r="M1166" s="3">
        <v>3182</v>
      </c>
      <c r="N1166" s="2">
        <v>0</v>
      </c>
      <c r="O1166" s="2">
        <v>1</v>
      </c>
      <c r="P1166" s="2">
        <v>0</v>
      </c>
      <c r="Q1166" s="2">
        <v>0</v>
      </c>
      <c r="R1166" s="2">
        <v>0</v>
      </c>
      <c r="S1166" s="2">
        <v>1</v>
      </c>
      <c r="T1166" s="2">
        <v>0</v>
      </c>
      <c r="X1166" s="2">
        <v>0</v>
      </c>
      <c r="Y1166" s="2">
        <v>0</v>
      </c>
      <c r="Z1166" s="2">
        <v>2017</v>
      </c>
      <c r="AD1166" s="2">
        <v>4</v>
      </c>
      <c r="AE1166" s="2">
        <v>10840192</v>
      </c>
      <c r="AG1166" s="2">
        <v>2810</v>
      </c>
      <c r="AH1166" s="3" t="s">
        <v>276</v>
      </c>
    </row>
    <row r="1167" spans="1:34" ht="15" customHeight="1">
      <c r="A1167" s="2">
        <v>10171165</v>
      </c>
      <c r="B1167" s="4" t="s">
        <v>3753</v>
      </c>
      <c r="C1167" s="4" t="s">
        <v>3754</v>
      </c>
      <c r="D1167" s="2">
        <v>1</v>
      </c>
      <c r="G1167" s="2">
        <v>10000001</v>
      </c>
      <c r="H1167" s="2">
        <v>10010001</v>
      </c>
      <c r="I1167" s="3">
        <v>166</v>
      </c>
      <c r="J1167" s="79">
        <v>43526.625</v>
      </c>
      <c r="M1167" s="2">
        <v>3183</v>
      </c>
      <c r="N1167" s="2">
        <v>1</v>
      </c>
      <c r="O1167" s="2">
        <v>0</v>
      </c>
      <c r="P1167" s="2">
        <v>0</v>
      </c>
      <c r="Q1167" s="2">
        <v>0</v>
      </c>
      <c r="R1167" s="2">
        <v>1</v>
      </c>
      <c r="S1167" s="2">
        <v>0</v>
      </c>
      <c r="T1167" s="2">
        <v>1</v>
      </c>
      <c r="X1167" s="2">
        <v>0</v>
      </c>
      <c r="Y1167" s="2">
        <v>0</v>
      </c>
      <c r="Z1167" s="2">
        <v>2019</v>
      </c>
      <c r="AD1167" s="2">
        <v>1</v>
      </c>
      <c r="AE1167" s="33">
        <v>10841120</v>
      </c>
      <c r="AG1167" s="33" t="s">
        <v>1050</v>
      </c>
      <c r="AH1167" s="29" t="s">
        <v>276</v>
      </c>
    </row>
    <row r="1168" spans="1:34" ht="15" customHeight="1">
      <c r="A1168" s="2">
        <v>10171166</v>
      </c>
      <c r="B1168" s="4" t="s">
        <v>3755</v>
      </c>
      <c r="C1168" s="4" t="s">
        <v>3756</v>
      </c>
      <c r="D1168" s="2">
        <v>1</v>
      </c>
      <c r="G1168" s="2">
        <v>10000002</v>
      </c>
      <c r="H1168" s="2">
        <v>10010002</v>
      </c>
      <c r="I1168" s="3">
        <v>167</v>
      </c>
      <c r="J1168" s="79">
        <v>43527.625</v>
      </c>
      <c r="M1168" s="3">
        <v>3184</v>
      </c>
      <c r="N1168" s="2">
        <v>0</v>
      </c>
      <c r="O1168" s="2">
        <v>1</v>
      </c>
      <c r="P1168" s="2">
        <v>0</v>
      </c>
      <c r="Q1168" s="2">
        <v>1</v>
      </c>
      <c r="R1168" s="2">
        <v>0</v>
      </c>
      <c r="S1168" s="2">
        <v>1</v>
      </c>
      <c r="T1168" s="2">
        <v>0</v>
      </c>
      <c r="X1168" s="2">
        <v>0</v>
      </c>
      <c r="Y1168" s="2">
        <v>0</v>
      </c>
      <c r="Z1168" s="2">
        <v>2019</v>
      </c>
      <c r="AD1168" s="2">
        <v>1</v>
      </c>
      <c r="AE1168" s="33">
        <v>10841121</v>
      </c>
      <c r="AG1168" s="33" t="s">
        <v>1051</v>
      </c>
      <c r="AH1168" s="29" t="s">
        <v>276</v>
      </c>
    </row>
    <row r="1169" spans="1:34" ht="15" customHeight="1">
      <c r="A1169" s="2">
        <v>10171167</v>
      </c>
      <c r="B1169" s="2" t="s">
        <v>3757</v>
      </c>
      <c r="C1169" s="4" t="s">
        <v>3758</v>
      </c>
      <c r="D1169" s="2">
        <v>1</v>
      </c>
      <c r="G1169" s="3">
        <v>10000001</v>
      </c>
      <c r="H1169" s="3">
        <v>10010001</v>
      </c>
      <c r="I1169" s="3">
        <v>168</v>
      </c>
      <c r="J1169" s="79">
        <v>43528.625</v>
      </c>
      <c r="M1169" s="2">
        <v>3185</v>
      </c>
      <c r="N1169" s="2">
        <v>0</v>
      </c>
      <c r="O1169" s="2">
        <v>1</v>
      </c>
      <c r="P1169" s="2">
        <v>2</v>
      </c>
      <c r="Q1169" s="2">
        <v>1</v>
      </c>
      <c r="R1169" s="2">
        <v>0</v>
      </c>
      <c r="S1169" s="2">
        <v>1</v>
      </c>
      <c r="T1169" s="2">
        <v>1</v>
      </c>
      <c r="X1169" s="2">
        <v>0</v>
      </c>
      <c r="Y1169" s="2">
        <v>0</v>
      </c>
      <c r="Z1169" s="2">
        <v>2019</v>
      </c>
      <c r="AD1169" s="2">
        <v>1</v>
      </c>
      <c r="AE1169" s="2">
        <v>10840458</v>
      </c>
      <c r="AG1169" s="2" t="s">
        <v>1838</v>
      </c>
      <c r="AH1169" s="29" t="s">
        <v>276</v>
      </c>
    </row>
    <row r="1170" spans="1:34" ht="15" customHeight="1">
      <c r="A1170" s="2">
        <v>10171168</v>
      </c>
      <c r="B1170" s="2" t="s">
        <v>3759</v>
      </c>
      <c r="C1170" s="4" t="s">
        <v>3760</v>
      </c>
      <c r="D1170" s="2">
        <v>1</v>
      </c>
      <c r="G1170" s="3">
        <v>10000001</v>
      </c>
      <c r="H1170" s="3">
        <v>10010001</v>
      </c>
      <c r="I1170" s="3">
        <v>169</v>
      </c>
      <c r="J1170" s="79">
        <v>43529.625</v>
      </c>
      <c r="M1170" s="3">
        <v>3186</v>
      </c>
      <c r="N1170" s="2">
        <v>0</v>
      </c>
      <c r="O1170" s="2">
        <v>1</v>
      </c>
      <c r="P1170" s="2">
        <v>2</v>
      </c>
      <c r="Q1170" s="2">
        <v>1</v>
      </c>
      <c r="R1170" s="2">
        <v>0</v>
      </c>
      <c r="S1170" s="2">
        <v>1</v>
      </c>
      <c r="T1170" s="2">
        <v>1</v>
      </c>
      <c r="X1170" s="2">
        <v>0</v>
      </c>
      <c r="Y1170" s="2">
        <v>0</v>
      </c>
      <c r="Z1170" s="2">
        <v>2019</v>
      </c>
      <c r="AD1170" s="2">
        <v>1</v>
      </c>
      <c r="AE1170" s="2">
        <v>10840459</v>
      </c>
      <c r="AG1170" s="2" t="s">
        <v>1838</v>
      </c>
      <c r="AH1170" s="29" t="s">
        <v>276</v>
      </c>
    </row>
    <row r="1171" spans="1:34" ht="15" customHeight="1">
      <c r="A1171" s="2">
        <v>10171169</v>
      </c>
      <c r="B1171" s="2" t="s">
        <v>3761</v>
      </c>
      <c r="C1171" s="106" t="s">
        <v>1061</v>
      </c>
      <c r="D1171" s="2">
        <v>1</v>
      </c>
      <c r="G1171" s="3">
        <v>10000009</v>
      </c>
      <c r="H1171" s="3">
        <v>10010009</v>
      </c>
      <c r="I1171" s="3">
        <v>170</v>
      </c>
      <c r="J1171" s="79">
        <v>43530.625</v>
      </c>
      <c r="M1171" s="2">
        <v>3529</v>
      </c>
      <c r="N1171" s="2">
        <v>0</v>
      </c>
      <c r="O1171" s="2">
        <v>0</v>
      </c>
      <c r="P1171" s="2">
        <v>1</v>
      </c>
      <c r="Q1171" s="2">
        <v>0</v>
      </c>
      <c r="R1171" s="2">
        <v>0</v>
      </c>
      <c r="S1171" s="2">
        <v>1</v>
      </c>
      <c r="T1171" s="2">
        <v>0</v>
      </c>
      <c r="X1171" s="2">
        <v>0</v>
      </c>
      <c r="Y1171" s="2">
        <v>0</v>
      </c>
      <c r="Z1171" s="2">
        <v>2019</v>
      </c>
      <c r="AD1171" s="2">
        <v>1</v>
      </c>
      <c r="AE1171" s="4">
        <v>10841122</v>
      </c>
      <c r="AG1171" s="21" t="s">
        <v>1061</v>
      </c>
      <c r="AH1171" s="21" t="s">
        <v>1018</v>
      </c>
    </row>
    <row r="1172" spans="1:34" ht="15" customHeight="1">
      <c r="A1172" s="2">
        <v>10171170</v>
      </c>
      <c r="B1172" s="2" t="s">
        <v>3762</v>
      </c>
      <c r="C1172" s="106" t="s">
        <v>1062</v>
      </c>
      <c r="D1172" s="2">
        <v>1</v>
      </c>
      <c r="G1172" s="3">
        <v>10000009</v>
      </c>
      <c r="H1172" s="3">
        <v>10010009</v>
      </c>
      <c r="I1172" s="3">
        <v>171</v>
      </c>
      <c r="J1172" s="79">
        <v>43531.625</v>
      </c>
      <c r="M1172" s="2">
        <v>1399</v>
      </c>
      <c r="N1172" s="2">
        <v>0</v>
      </c>
      <c r="O1172" s="2">
        <v>1</v>
      </c>
      <c r="P1172" s="2">
        <v>1</v>
      </c>
      <c r="Q1172" s="2">
        <v>1</v>
      </c>
      <c r="R1172" s="2">
        <v>0</v>
      </c>
      <c r="S1172" s="2">
        <v>0</v>
      </c>
      <c r="T1172" s="2">
        <v>0</v>
      </c>
      <c r="X1172" s="2">
        <v>0</v>
      </c>
      <c r="Y1172" s="2">
        <v>0</v>
      </c>
      <c r="Z1172" s="2">
        <v>2019</v>
      </c>
      <c r="AD1172" s="2">
        <v>1</v>
      </c>
      <c r="AE1172" s="4">
        <v>10841123</v>
      </c>
      <c r="AG1172" s="21" t="s">
        <v>1062</v>
      </c>
      <c r="AH1172" s="21" t="s">
        <v>1018</v>
      </c>
    </row>
    <row r="1173" spans="1:34" ht="15" customHeight="1">
      <c r="A1173" s="2">
        <v>10171171</v>
      </c>
      <c r="B1173" s="2" t="s">
        <v>3763</v>
      </c>
      <c r="C1173" s="106" t="s">
        <v>1063</v>
      </c>
      <c r="D1173" s="2">
        <v>1</v>
      </c>
      <c r="G1173" s="3">
        <v>10000009</v>
      </c>
      <c r="H1173" s="3">
        <v>10010009</v>
      </c>
      <c r="I1173" s="3">
        <v>172</v>
      </c>
      <c r="J1173" s="79">
        <v>43532.625</v>
      </c>
      <c r="M1173" s="2">
        <v>2501</v>
      </c>
      <c r="N1173" s="2">
        <v>0</v>
      </c>
      <c r="O1173" s="2">
        <v>1</v>
      </c>
      <c r="P1173" s="2">
        <v>1</v>
      </c>
      <c r="Q1173" s="2">
        <v>1</v>
      </c>
      <c r="R1173" s="2">
        <v>1</v>
      </c>
      <c r="S1173" s="2">
        <v>1</v>
      </c>
      <c r="T1173" s="2">
        <v>1</v>
      </c>
      <c r="X1173" s="2">
        <v>0</v>
      </c>
      <c r="Y1173" s="2">
        <v>0</v>
      </c>
      <c r="Z1173" s="2">
        <v>2019</v>
      </c>
      <c r="AD1173" s="2">
        <v>1</v>
      </c>
      <c r="AE1173" s="4">
        <v>10841124</v>
      </c>
      <c r="AG1173" s="21" t="s">
        <v>1063</v>
      </c>
      <c r="AH1173" s="21" t="s">
        <v>1018</v>
      </c>
    </row>
    <row r="1174" spans="1:34" ht="15" customHeight="1">
      <c r="A1174" s="2">
        <v>10171172</v>
      </c>
      <c r="B1174" s="2" t="s">
        <v>3764</v>
      </c>
      <c r="C1174" s="106" t="s">
        <v>1064</v>
      </c>
      <c r="D1174" s="2">
        <v>1</v>
      </c>
      <c r="G1174" s="3">
        <v>10000009</v>
      </c>
      <c r="H1174" s="3">
        <v>10010009</v>
      </c>
      <c r="I1174" s="3">
        <v>173</v>
      </c>
      <c r="J1174" s="79">
        <v>43533.625</v>
      </c>
      <c r="M1174" s="2">
        <v>3976</v>
      </c>
      <c r="N1174" s="2">
        <v>0</v>
      </c>
      <c r="O1174" s="2">
        <v>0</v>
      </c>
      <c r="P1174" s="2">
        <v>1</v>
      </c>
      <c r="Q1174" s="2">
        <v>1</v>
      </c>
      <c r="R1174" s="2">
        <v>0</v>
      </c>
      <c r="S1174" s="2">
        <v>1</v>
      </c>
      <c r="T1174" s="2">
        <v>0</v>
      </c>
      <c r="X1174" s="2">
        <v>0</v>
      </c>
      <c r="Y1174" s="2">
        <v>0</v>
      </c>
      <c r="Z1174" s="2">
        <v>2019</v>
      </c>
      <c r="AD1174" s="2">
        <v>1</v>
      </c>
      <c r="AE1174" s="4">
        <v>10841125</v>
      </c>
      <c r="AG1174" s="21" t="s">
        <v>1064</v>
      </c>
      <c r="AH1174" s="21" t="s">
        <v>1018</v>
      </c>
    </row>
    <row r="1175" spans="1:34" ht="15" customHeight="1">
      <c r="A1175" s="2">
        <v>10171173</v>
      </c>
      <c r="B1175" s="2" t="s">
        <v>3765</v>
      </c>
      <c r="C1175" s="106" t="s">
        <v>1065</v>
      </c>
      <c r="D1175" s="2">
        <v>1</v>
      </c>
      <c r="G1175" s="3">
        <v>10000009</v>
      </c>
      <c r="H1175" s="3">
        <v>10010009</v>
      </c>
      <c r="I1175" s="3">
        <v>174</v>
      </c>
      <c r="J1175" s="79">
        <v>43534.625</v>
      </c>
      <c r="M1175" s="2">
        <v>1917</v>
      </c>
      <c r="N1175" s="2">
        <v>1</v>
      </c>
      <c r="O1175" s="2">
        <v>1</v>
      </c>
      <c r="P1175" s="2">
        <v>1</v>
      </c>
      <c r="Q1175" s="2">
        <v>0</v>
      </c>
      <c r="R1175" s="2">
        <v>1</v>
      </c>
      <c r="S1175" s="2">
        <v>0</v>
      </c>
      <c r="T1175" s="2">
        <v>0</v>
      </c>
      <c r="X1175" s="2">
        <v>0</v>
      </c>
      <c r="Y1175" s="2">
        <v>0</v>
      </c>
      <c r="Z1175" s="2">
        <v>2019</v>
      </c>
      <c r="AD1175" s="2">
        <v>1</v>
      </c>
      <c r="AE1175" s="4">
        <v>10841126</v>
      </c>
      <c r="AG1175" s="21" t="s">
        <v>1065</v>
      </c>
      <c r="AH1175" s="21" t="s">
        <v>1018</v>
      </c>
    </row>
    <row r="1176" spans="1:34" ht="15" customHeight="1">
      <c r="A1176" s="2">
        <v>10171174</v>
      </c>
      <c r="B1176" s="2" t="s">
        <v>3766</v>
      </c>
      <c r="C1176" s="106" t="s">
        <v>1066</v>
      </c>
      <c r="D1176" s="2">
        <v>1</v>
      </c>
      <c r="G1176" s="3">
        <v>10000009</v>
      </c>
      <c r="H1176" s="3">
        <v>10010009</v>
      </c>
      <c r="I1176" s="3">
        <v>175</v>
      </c>
      <c r="J1176" s="79">
        <v>43535.625</v>
      </c>
      <c r="M1176" s="2">
        <v>1005</v>
      </c>
      <c r="N1176" s="2">
        <v>1</v>
      </c>
      <c r="O1176" s="2">
        <v>0</v>
      </c>
      <c r="P1176" s="2">
        <v>1</v>
      </c>
      <c r="Q1176" s="2">
        <v>0</v>
      </c>
      <c r="R1176" s="2">
        <v>1</v>
      </c>
      <c r="S1176" s="2">
        <v>1</v>
      </c>
      <c r="T1176" s="2">
        <v>0</v>
      </c>
      <c r="X1176" s="2">
        <v>0</v>
      </c>
      <c r="Y1176" s="2">
        <v>0</v>
      </c>
      <c r="Z1176" s="2">
        <v>2019</v>
      </c>
      <c r="AD1176" s="2">
        <v>1</v>
      </c>
      <c r="AE1176" s="4">
        <v>10841127</v>
      </c>
      <c r="AG1176" s="21" t="s">
        <v>1066</v>
      </c>
      <c r="AH1176" s="21" t="s">
        <v>1018</v>
      </c>
    </row>
    <row r="1177" spans="1:34" ht="15" customHeight="1">
      <c r="A1177" s="2">
        <v>10171175</v>
      </c>
      <c r="B1177" s="2" t="s">
        <v>3767</v>
      </c>
      <c r="C1177" s="106" t="s">
        <v>1067</v>
      </c>
      <c r="D1177" s="2">
        <v>1</v>
      </c>
      <c r="G1177" s="3">
        <v>10000009</v>
      </c>
      <c r="H1177" s="3">
        <v>10010009</v>
      </c>
      <c r="I1177" s="3">
        <v>176</v>
      </c>
      <c r="J1177" s="79">
        <v>43536.625</v>
      </c>
      <c r="M1177" s="2">
        <v>3697</v>
      </c>
      <c r="N1177" s="2">
        <v>1</v>
      </c>
      <c r="O1177" s="2">
        <v>0</v>
      </c>
      <c r="P1177" s="2">
        <v>1</v>
      </c>
      <c r="Q1177" s="2">
        <v>1</v>
      </c>
      <c r="R1177" s="2">
        <v>0</v>
      </c>
      <c r="S1177" s="2">
        <v>1</v>
      </c>
      <c r="T1177" s="2">
        <v>1</v>
      </c>
      <c r="X1177" s="2">
        <v>0</v>
      </c>
      <c r="Y1177" s="2">
        <v>0</v>
      </c>
      <c r="Z1177" s="2">
        <v>2019</v>
      </c>
      <c r="AD1177" s="2">
        <v>1</v>
      </c>
      <c r="AE1177" s="4">
        <v>10841128</v>
      </c>
      <c r="AG1177" s="21" t="s">
        <v>1067</v>
      </c>
      <c r="AH1177" s="21" t="s">
        <v>1018</v>
      </c>
    </row>
    <row r="1178" spans="1:34" ht="15" customHeight="1">
      <c r="A1178" s="2">
        <v>10171176</v>
      </c>
      <c r="B1178" s="2" t="s">
        <v>3768</v>
      </c>
      <c r="C1178" s="106" t="s">
        <v>1068</v>
      </c>
      <c r="D1178" s="2">
        <v>1</v>
      </c>
      <c r="G1178" s="3">
        <v>10000009</v>
      </c>
      <c r="H1178" s="3">
        <v>10010009</v>
      </c>
      <c r="I1178" s="3">
        <v>177</v>
      </c>
      <c r="J1178" s="79">
        <v>43537.625</v>
      </c>
      <c r="M1178" s="2">
        <v>1413</v>
      </c>
      <c r="N1178" s="2">
        <v>1</v>
      </c>
      <c r="O1178" s="2">
        <v>0</v>
      </c>
      <c r="P1178" s="2">
        <v>0</v>
      </c>
      <c r="Q1178" s="2">
        <v>1</v>
      </c>
      <c r="R1178" s="2">
        <v>1</v>
      </c>
      <c r="S1178" s="2">
        <v>0</v>
      </c>
      <c r="T1178" s="2">
        <v>1</v>
      </c>
      <c r="X1178" s="2">
        <v>0</v>
      </c>
      <c r="Y1178" s="2">
        <v>0</v>
      </c>
      <c r="Z1178" s="2">
        <v>2019</v>
      </c>
      <c r="AD1178" s="2">
        <v>1</v>
      </c>
      <c r="AE1178" s="4">
        <v>10841129</v>
      </c>
      <c r="AG1178" s="21" t="s">
        <v>1068</v>
      </c>
      <c r="AH1178" s="21" t="s">
        <v>1018</v>
      </c>
    </row>
    <row r="1179" spans="1:34" ht="15" customHeight="1">
      <c r="A1179" s="2">
        <v>10171177</v>
      </c>
      <c r="B1179" s="2" t="s">
        <v>3769</v>
      </c>
      <c r="C1179" s="106" t="s">
        <v>1069</v>
      </c>
      <c r="D1179" s="2">
        <v>1</v>
      </c>
      <c r="G1179" s="3">
        <v>10000009</v>
      </c>
      <c r="H1179" s="3">
        <v>10010009</v>
      </c>
      <c r="I1179" s="3">
        <v>178</v>
      </c>
      <c r="J1179" s="79">
        <v>43538.625</v>
      </c>
      <c r="M1179" s="2">
        <v>2967</v>
      </c>
      <c r="N1179" s="2">
        <v>1</v>
      </c>
      <c r="O1179" s="2">
        <v>0</v>
      </c>
      <c r="P1179" s="2">
        <v>1</v>
      </c>
      <c r="Q1179" s="2">
        <v>1</v>
      </c>
      <c r="R1179" s="2">
        <v>0</v>
      </c>
      <c r="S1179" s="2">
        <v>1</v>
      </c>
      <c r="T1179" s="2">
        <v>0</v>
      </c>
      <c r="X1179" s="2">
        <v>0</v>
      </c>
      <c r="Y1179" s="2">
        <v>0</v>
      </c>
      <c r="Z1179" s="2">
        <v>2019</v>
      </c>
      <c r="AD1179" s="2">
        <v>1</v>
      </c>
      <c r="AE1179" s="4">
        <v>10841130</v>
      </c>
      <c r="AG1179" s="21" t="s">
        <v>1069</v>
      </c>
      <c r="AH1179" s="21" t="s">
        <v>1018</v>
      </c>
    </row>
    <row r="1180" spans="1:34" ht="15" customHeight="1">
      <c r="A1180" s="2">
        <v>10171178</v>
      </c>
      <c r="B1180" s="2" t="s">
        <v>3770</v>
      </c>
      <c r="C1180" s="106" t="s">
        <v>1070</v>
      </c>
      <c r="D1180" s="2">
        <v>1</v>
      </c>
      <c r="G1180" s="3">
        <v>10000009</v>
      </c>
      <c r="H1180" s="3">
        <v>10010009</v>
      </c>
      <c r="I1180" s="3">
        <v>179</v>
      </c>
      <c r="J1180" s="79">
        <v>43539.625</v>
      </c>
      <c r="M1180" s="2">
        <v>1998</v>
      </c>
      <c r="N1180" s="2">
        <v>0</v>
      </c>
      <c r="O1180" s="2">
        <v>0</v>
      </c>
      <c r="P1180" s="2">
        <v>0</v>
      </c>
      <c r="Q1180" s="2">
        <v>1</v>
      </c>
      <c r="R1180" s="2">
        <v>1</v>
      </c>
      <c r="S1180" s="2">
        <v>0</v>
      </c>
      <c r="T1180" s="2">
        <v>0</v>
      </c>
      <c r="X1180" s="2">
        <v>0</v>
      </c>
      <c r="Y1180" s="2">
        <v>0</v>
      </c>
      <c r="Z1180" s="2">
        <v>2019</v>
      </c>
      <c r="AD1180" s="2">
        <v>1</v>
      </c>
      <c r="AE1180" s="4">
        <v>10841131</v>
      </c>
      <c r="AG1180" s="21" t="s">
        <v>1070</v>
      </c>
      <c r="AH1180" s="21" t="s">
        <v>1018</v>
      </c>
    </row>
    <row r="1181" spans="1:34" ht="15" customHeight="1">
      <c r="A1181" s="2">
        <v>10171179</v>
      </c>
      <c r="B1181" s="2" t="s">
        <v>3771</v>
      </c>
      <c r="C1181" s="28" t="s">
        <v>3772</v>
      </c>
      <c r="D1181" s="2">
        <v>1</v>
      </c>
      <c r="G1181" s="2">
        <v>10000001</v>
      </c>
      <c r="H1181" s="2">
        <v>10010001</v>
      </c>
      <c r="I1181" s="3">
        <v>180</v>
      </c>
      <c r="J1181" s="79">
        <v>43540.625</v>
      </c>
      <c r="M1181" s="3">
        <v>3187</v>
      </c>
      <c r="N1181" s="2">
        <v>0</v>
      </c>
      <c r="O1181" s="2">
        <v>1</v>
      </c>
      <c r="P1181" s="2">
        <v>2</v>
      </c>
      <c r="Q1181" s="2">
        <v>1</v>
      </c>
      <c r="R1181" s="2">
        <v>0</v>
      </c>
      <c r="S1181" s="2">
        <v>1</v>
      </c>
      <c r="T1181" s="2">
        <v>1</v>
      </c>
      <c r="X1181" s="2">
        <v>0</v>
      </c>
      <c r="Y1181" s="2">
        <v>0</v>
      </c>
      <c r="Z1181" s="2">
        <v>2019</v>
      </c>
      <c r="AD1181" s="2">
        <v>1</v>
      </c>
      <c r="AE1181" s="4">
        <v>10841132</v>
      </c>
      <c r="AG1181" s="2" t="s">
        <v>1071</v>
      </c>
      <c r="AH1181" s="2" t="s">
        <v>276</v>
      </c>
    </row>
    <row r="1182" spans="1:34" ht="15" customHeight="1">
      <c r="A1182" s="2">
        <v>10171180</v>
      </c>
      <c r="B1182" s="2" t="s">
        <v>3773</v>
      </c>
      <c r="C1182" s="2" t="s">
        <v>3707</v>
      </c>
      <c r="D1182" s="2">
        <v>1</v>
      </c>
      <c r="G1182" s="2">
        <v>10000001</v>
      </c>
      <c r="H1182" s="2">
        <v>10010001</v>
      </c>
      <c r="I1182" s="3">
        <v>181</v>
      </c>
      <c r="J1182" s="79">
        <v>43541.625</v>
      </c>
      <c r="M1182" s="3">
        <v>3188</v>
      </c>
      <c r="N1182" s="2">
        <v>0</v>
      </c>
      <c r="O1182" s="2">
        <v>1</v>
      </c>
      <c r="P1182" s="2">
        <v>2</v>
      </c>
      <c r="Q1182" s="2">
        <v>1</v>
      </c>
      <c r="R1182" s="2">
        <v>0</v>
      </c>
      <c r="S1182" s="2">
        <v>1</v>
      </c>
      <c r="T1182" s="2">
        <v>1</v>
      </c>
      <c r="X1182" s="2">
        <v>0</v>
      </c>
      <c r="Y1182" s="2">
        <v>0</v>
      </c>
      <c r="Z1182" s="2">
        <v>2019</v>
      </c>
      <c r="AD1182" s="2">
        <v>1</v>
      </c>
      <c r="AE1182" s="4">
        <v>10841133</v>
      </c>
      <c r="AG1182" s="2" t="s">
        <v>1072</v>
      </c>
      <c r="AH1182" s="2" t="s">
        <v>276</v>
      </c>
    </row>
    <row r="1183" spans="1:34" ht="15" customHeight="1">
      <c r="A1183" s="2">
        <v>10171181</v>
      </c>
      <c r="B1183" s="2" t="s">
        <v>3774</v>
      </c>
      <c r="C1183" s="2" t="s">
        <v>3775</v>
      </c>
      <c r="D1183" s="2">
        <v>1</v>
      </c>
      <c r="G1183" s="2">
        <v>10000001</v>
      </c>
      <c r="H1183" s="2">
        <v>10010001</v>
      </c>
      <c r="I1183" s="3">
        <v>182</v>
      </c>
      <c r="J1183" s="79">
        <v>43542.625</v>
      </c>
      <c r="M1183" s="3">
        <v>3189</v>
      </c>
      <c r="N1183" s="2">
        <v>0</v>
      </c>
      <c r="O1183" s="2">
        <v>1</v>
      </c>
      <c r="P1183" s="2">
        <v>2</v>
      </c>
      <c r="Q1183" s="2">
        <v>1</v>
      </c>
      <c r="R1183" s="2">
        <v>0</v>
      </c>
      <c r="S1183" s="2">
        <v>1</v>
      </c>
      <c r="T1183" s="2">
        <v>1</v>
      </c>
      <c r="X1183" s="2">
        <v>0</v>
      </c>
      <c r="Y1183" s="2">
        <v>0</v>
      </c>
      <c r="Z1183" s="2">
        <v>2019</v>
      </c>
      <c r="AD1183" s="2">
        <v>1</v>
      </c>
      <c r="AE1183" s="4">
        <v>10841134</v>
      </c>
      <c r="AG1183" s="2" t="s">
        <v>1073</v>
      </c>
      <c r="AH1183" s="2" t="s">
        <v>276</v>
      </c>
    </row>
    <row r="1184" spans="1:34" ht="15" customHeight="1">
      <c r="A1184" s="2">
        <v>10171182</v>
      </c>
      <c r="B1184" s="2" t="s">
        <v>3776</v>
      </c>
      <c r="C1184" s="2" t="s">
        <v>3777</v>
      </c>
      <c r="D1184" s="2">
        <v>1</v>
      </c>
      <c r="G1184" s="2">
        <v>10000001</v>
      </c>
      <c r="H1184" s="2">
        <v>10010001</v>
      </c>
      <c r="I1184" s="3">
        <v>183</v>
      </c>
      <c r="J1184" s="79">
        <v>43543.625</v>
      </c>
      <c r="M1184" s="3">
        <v>3190</v>
      </c>
      <c r="N1184" s="2">
        <v>0</v>
      </c>
      <c r="O1184" s="2">
        <v>1</v>
      </c>
      <c r="P1184" s="2">
        <v>2</v>
      </c>
      <c r="Q1184" s="2">
        <v>1</v>
      </c>
      <c r="R1184" s="2">
        <v>0</v>
      </c>
      <c r="S1184" s="2">
        <v>1</v>
      </c>
      <c r="T1184" s="2">
        <v>1</v>
      </c>
      <c r="X1184" s="2">
        <v>0</v>
      </c>
      <c r="Y1184" s="2">
        <v>0</v>
      </c>
      <c r="Z1184" s="2">
        <v>2019</v>
      </c>
      <c r="AD1184" s="2">
        <v>1</v>
      </c>
      <c r="AE1184" s="4">
        <v>10841135</v>
      </c>
      <c r="AG1184" s="2" t="s">
        <v>1074</v>
      </c>
      <c r="AH1184" s="2" t="s">
        <v>276</v>
      </c>
    </row>
    <row r="1185" spans="1:34" ht="15" customHeight="1">
      <c r="A1185" s="2">
        <v>10171183</v>
      </c>
      <c r="B1185" s="2" t="s">
        <v>3778</v>
      </c>
      <c r="C1185" s="2" t="s">
        <v>3779</v>
      </c>
      <c r="D1185" s="2">
        <v>1</v>
      </c>
      <c r="G1185" s="2">
        <v>10000001</v>
      </c>
      <c r="H1185" s="2">
        <v>10010001</v>
      </c>
      <c r="I1185" s="3">
        <v>184</v>
      </c>
      <c r="J1185" s="79">
        <v>43544.625</v>
      </c>
      <c r="M1185" s="3">
        <v>3191</v>
      </c>
      <c r="N1185" s="2">
        <v>0</v>
      </c>
      <c r="O1185" s="2">
        <v>1</v>
      </c>
      <c r="P1185" s="2">
        <v>2</v>
      </c>
      <c r="Q1185" s="2">
        <v>1</v>
      </c>
      <c r="R1185" s="2">
        <v>0</v>
      </c>
      <c r="S1185" s="2">
        <v>1</v>
      </c>
      <c r="T1185" s="2">
        <v>1</v>
      </c>
      <c r="X1185" s="2">
        <v>0</v>
      </c>
      <c r="Y1185" s="2">
        <v>0</v>
      </c>
      <c r="Z1185" s="2">
        <v>2019</v>
      </c>
      <c r="AD1185" s="2">
        <v>1</v>
      </c>
      <c r="AE1185" s="4">
        <v>10841136</v>
      </c>
      <c r="AG1185" s="2" t="s">
        <v>1075</v>
      </c>
      <c r="AH1185" s="2" t="s">
        <v>276</v>
      </c>
    </row>
    <row r="1186" spans="1:34" ht="15" customHeight="1">
      <c r="A1186" s="2">
        <v>10171184</v>
      </c>
      <c r="B1186" s="2" t="s">
        <v>3780</v>
      </c>
      <c r="C1186" s="2" t="s">
        <v>3781</v>
      </c>
      <c r="D1186" s="2">
        <v>1</v>
      </c>
      <c r="G1186" s="2">
        <v>10000001</v>
      </c>
      <c r="H1186" s="2">
        <v>10010001</v>
      </c>
      <c r="I1186" s="3">
        <v>185</v>
      </c>
      <c r="J1186" s="79">
        <v>43545.625</v>
      </c>
      <c r="M1186" s="3">
        <v>3192</v>
      </c>
      <c r="N1186" s="2">
        <v>0</v>
      </c>
      <c r="O1186" s="2">
        <v>1</v>
      </c>
      <c r="P1186" s="2">
        <v>2</v>
      </c>
      <c r="Q1186" s="2">
        <v>1</v>
      </c>
      <c r="R1186" s="2">
        <v>0</v>
      </c>
      <c r="S1186" s="2">
        <v>1</v>
      </c>
      <c r="T1186" s="2">
        <v>1</v>
      </c>
      <c r="X1186" s="2">
        <v>0</v>
      </c>
      <c r="Y1186" s="2">
        <v>0</v>
      </c>
      <c r="Z1186" s="2">
        <v>2019</v>
      </c>
      <c r="AD1186" s="2">
        <v>1</v>
      </c>
      <c r="AE1186" s="4">
        <v>10841137</v>
      </c>
      <c r="AG1186" s="2" t="s">
        <v>1076</v>
      </c>
      <c r="AH1186" s="2" t="s">
        <v>276</v>
      </c>
    </row>
    <row r="1187" spans="1:34" ht="15" customHeight="1">
      <c r="A1187" s="2">
        <v>10171185</v>
      </c>
      <c r="B1187" s="2" t="s">
        <v>3782</v>
      </c>
      <c r="C1187" s="28" t="s">
        <v>2312</v>
      </c>
      <c r="D1187" s="2">
        <v>1</v>
      </c>
      <c r="G1187" s="2">
        <v>10000001</v>
      </c>
      <c r="H1187" s="2">
        <v>10010001</v>
      </c>
      <c r="I1187" s="3">
        <v>186</v>
      </c>
      <c r="J1187" s="95">
        <v>43522.625</v>
      </c>
      <c r="M1187" s="2">
        <v>1917</v>
      </c>
      <c r="N1187" s="2">
        <v>0</v>
      </c>
      <c r="O1187" s="2">
        <v>1</v>
      </c>
      <c r="P1187" s="2">
        <v>1</v>
      </c>
      <c r="Q1187" s="2">
        <v>0</v>
      </c>
      <c r="R1187" s="2">
        <v>1</v>
      </c>
      <c r="S1187" s="2">
        <v>1</v>
      </c>
      <c r="T1187" s="2">
        <v>1</v>
      </c>
      <c r="X1187" s="2">
        <v>0</v>
      </c>
      <c r="Y1187" s="2">
        <v>0</v>
      </c>
      <c r="Z1187" s="2">
        <v>2019</v>
      </c>
      <c r="AD1187" s="2">
        <v>1</v>
      </c>
      <c r="AE1187" s="4">
        <v>10841138</v>
      </c>
      <c r="AG1187" s="2" t="s">
        <v>1077</v>
      </c>
      <c r="AH1187" s="2" t="s">
        <v>276</v>
      </c>
    </row>
    <row r="1188" spans="1:34" ht="15" customHeight="1">
      <c r="A1188" s="2">
        <v>10171186</v>
      </c>
      <c r="B1188" s="2" t="s">
        <v>3783</v>
      </c>
      <c r="C1188" s="28" t="s">
        <v>2313</v>
      </c>
      <c r="D1188" s="2">
        <v>1</v>
      </c>
      <c r="G1188" s="2">
        <v>10000001</v>
      </c>
      <c r="H1188" s="2">
        <v>10010001</v>
      </c>
      <c r="I1188" s="3">
        <v>187</v>
      </c>
      <c r="J1188" s="95">
        <v>43523.625</v>
      </c>
      <c r="M1188" s="2">
        <f ca="1">RANDBETWEEN(3500,6500)</f>
        <v>6389</v>
      </c>
      <c r="N1188" s="2">
        <v>1</v>
      </c>
      <c r="O1188" s="2">
        <v>1</v>
      </c>
      <c r="P1188" s="2">
        <v>0</v>
      </c>
      <c r="Q1188" s="2">
        <v>0</v>
      </c>
      <c r="R1188" s="2">
        <v>1</v>
      </c>
      <c r="S1188" s="2">
        <v>1</v>
      </c>
      <c r="T1188" s="2">
        <v>0</v>
      </c>
      <c r="X1188" s="2">
        <v>0</v>
      </c>
      <c r="Y1188" s="2">
        <v>0</v>
      </c>
      <c r="Z1188" s="2">
        <v>2019</v>
      </c>
      <c r="AD1188" s="2">
        <v>1</v>
      </c>
      <c r="AE1188" s="4">
        <v>10841139</v>
      </c>
      <c r="AG1188" s="2" t="s">
        <v>1078</v>
      </c>
      <c r="AH1188" s="2" t="s">
        <v>276</v>
      </c>
    </row>
    <row r="1189" spans="1:34" ht="15" customHeight="1">
      <c r="A1189" s="2">
        <v>10171187</v>
      </c>
      <c r="B1189" s="2" t="s">
        <v>3784</v>
      </c>
      <c r="C1189" s="28" t="s">
        <v>2314</v>
      </c>
      <c r="D1189" s="2">
        <v>1</v>
      </c>
      <c r="G1189" s="2">
        <v>10000001</v>
      </c>
      <c r="H1189" s="2">
        <v>10010001</v>
      </c>
      <c r="I1189" s="3">
        <v>188</v>
      </c>
      <c r="J1189" s="95">
        <v>43524.625</v>
      </c>
      <c r="M1189" s="2">
        <f ca="1">RANDBETWEEN(3500,6500)</f>
        <v>5301</v>
      </c>
      <c r="N1189" s="2">
        <v>0</v>
      </c>
      <c r="O1189" s="2">
        <v>0</v>
      </c>
      <c r="P1189" s="2">
        <v>1</v>
      </c>
      <c r="Q1189" s="2">
        <v>1</v>
      </c>
      <c r="R1189" s="2">
        <v>0</v>
      </c>
      <c r="S1189" s="2">
        <v>0</v>
      </c>
      <c r="T1189" s="2">
        <v>0</v>
      </c>
      <c r="X1189" s="2">
        <v>0</v>
      </c>
      <c r="Y1189" s="2">
        <v>0</v>
      </c>
      <c r="Z1189" s="2">
        <v>2019</v>
      </c>
      <c r="AD1189" s="2">
        <v>1</v>
      </c>
      <c r="AE1189" s="4">
        <v>10841140</v>
      </c>
      <c r="AG1189" s="2" t="s">
        <v>1079</v>
      </c>
      <c r="AH1189" s="2" t="s">
        <v>276</v>
      </c>
    </row>
    <row r="1190" spans="1:34" ht="15" customHeight="1">
      <c r="A1190" s="2">
        <v>10171188</v>
      </c>
      <c r="B1190" s="2" t="s">
        <v>3785</v>
      </c>
      <c r="C1190" s="28" t="s">
        <v>2315</v>
      </c>
      <c r="D1190" s="2">
        <v>1</v>
      </c>
      <c r="G1190" s="2">
        <v>10000001</v>
      </c>
      <c r="H1190" s="2">
        <v>10010001</v>
      </c>
      <c r="I1190" s="3">
        <v>189</v>
      </c>
      <c r="J1190" s="95">
        <v>43525.625</v>
      </c>
      <c r="M1190" s="2">
        <f ca="1">RANDBETWEEN(3500,6500)</f>
        <v>6092</v>
      </c>
      <c r="N1190" s="2">
        <v>1</v>
      </c>
      <c r="O1190" s="2">
        <v>1</v>
      </c>
      <c r="P1190" s="2">
        <v>1</v>
      </c>
      <c r="Q1190" s="2">
        <v>1</v>
      </c>
      <c r="R1190" s="2">
        <v>0</v>
      </c>
      <c r="S1190" s="2">
        <v>0</v>
      </c>
      <c r="T1190" s="2">
        <v>0</v>
      </c>
      <c r="X1190" s="2">
        <v>0</v>
      </c>
      <c r="Y1190" s="2">
        <v>0</v>
      </c>
      <c r="Z1190" s="2">
        <v>2019</v>
      </c>
      <c r="AD1190" s="2">
        <v>1</v>
      </c>
      <c r="AE1190" s="4">
        <v>10841141</v>
      </c>
      <c r="AG1190" s="2" t="s">
        <v>1080</v>
      </c>
      <c r="AH1190" s="2" t="s">
        <v>276</v>
      </c>
    </row>
    <row r="1191" spans="1:34" ht="15" customHeight="1">
      <c r="A1191" s="2">
        <v>10171189</v>
      </c>
      <c r="B1191" s="3" t="s">
        <v>3786</v>
      </c>
      <c r="C1191" s="28" t="s">
        <v>3787</v>
      </c>
      <c r="D1191" s="2">
        <v>1</v>
      </c>
      <c r="G1191" s="2">
        <v>10000001</v>
      </c>
      <c r="H1191" s="2">
        <v>10010001</v>
      </c>
      <c r="I1191" s="3">
        <v>190</v>
      </c>
      <c r="J1191" s="95">
        <v>43526.625</v>
      </c>
      <c r="M1191" s="2">
        <v>4638</v>
      </c>
      <c r="N1191" s="2">
        <v>0</v>
      </c>
      <c r="O1191" s="2">
        <v>1</v>
      </c>
      <c r="P1191" s="2">
        <v>0</v>
      </c>
      <c r="Q1191" s="2">
        <v>0</v>
      </c>
      <c r="R1191" s="2">
        <v>0</v>
      </c>
      <c r="S1191" s="2">
        <v>1</v>
      </c>
      <c r="T1191" s="2">
        <v>0</v>
      </c>
      <c r="X1191" s="2">
        <v>0</v>
      </c>
      <c r="Y1191" s="2">
        <v>0</v>
      </c>
      <c r="Z1191" s="2">
        <v>2019</v>
      </c>
      <c r="AD1191" s="2">
        <v>1</v>
      </c>
      <c r="AE1191" s="4">
        <v>10841142</v>
      </c>
      <c r="AG1191" s="3" t="s">
        <v>1084</v>
      </c>
      <c r="AH1191" s="2" t="s">
        <v>276</v>
      </c>
    </row>
    <row r="1192" spans="1:34" ht="15" customHeight="1">
      <c r="A1192" s="2">
        <v>10171190</v>
      </c>
      <c r="B1192" s="3" t="s">
        <v>3788</v>
      </c>
      <c r="C1192" s="28" t="s">
        <v>3789</v>
      </c>
      <c r="D1192" s="2">
        <v>1</v>
      </c>
      <c r="G1192" s="2">
        <v>10000001</v>
      </c>
      <c r="H1192" s="2">
        <v>10010001</v>
      </c>
      <c r="I1192" s="3">
        <v>191</v>
      </c>
      <c r="J1192" s="95">
        <v>43527.625</v>
      </c>
      <c r="M1192" s="2">
        <v>6056</v>
      </c>
      <c r="N1192" s="2">
        <v>1</v>
      </c>
      <c r="O1192" s="2">
        <v>0</v>
      </c>
      <c r="P1192" s="2">
        <v>0</v>
      </c>
      <c r="Q1192" s="2">
        <v>0</v>
      </c>
      <c r="R1192" s="2">
        <v>1</v>
      </c>
      <c r="S1192" s="2">
        <v>0</v>
      </c>
      <c r="T1192" s="2">
        <v>1</v>
      </c>
      <c r="X1192" s="2">
        <v>0</v>
      </c>
      <c r="Y1192" s="2">
        <v>0</v>
      </c>
      <c r="Z1192" s="2">
        <v>2019</v>
      </c>
      <c r="AD1192" s="2">
        <v>1</v>
      </c>
      <c r="AE1192" s="4">
        <v>10841143</v>
      </c>
      <c r="AG1192" s="3" t="s">
        <v>1085</v>
      </c>
      <c r="AH1192" s="2" t="s">
        <v>276</v>
      </c>
    </row>
    <row r="1193" spans="1:34" ht="15" customHeight="1">
      <c r="A1193" s="2">
        <v>10171191</v>
      </c>
      <c r="B1193" s="3" t="s">
        <v>3790</v>
      </c>
      <c r="C1193" s="28" t="s">
        <v>3791</v>
      </c>
      <c r="D1193" s="2">
        <v>1</v>
      </c>
      <c r="G1193" s="2">
        <v>10000001</v>
      </c>
      <c r="H1193" s="2">
        <v>10010001</v>
      </c>
      <c r="I1193" s="3">
        <v>192</v>
      </c>
      <c r="J1193" s="95">
        <v>43528.625</v>
      </c>
      <c r="M1193" s="2">
        <v>3464</v>
      </c>
      <c r="N1193" s="2">
        <v>1</v>
      </c>
      <c r="O1193" s="2">
        <v>1</v>
      </c>
      <c r="P1193" s="2">
        <v>1</v>
      </c>
      <c r="Q1193" s="2">
        <v>1</v>
      </c>
      <c r="R1193" s="2">
        <v>0</v>
      </c>
      <c r="S1193" s="2">
        <v>1</v>
      </c>
      <c r="T1193" s="2">
        <v>0</v>
      </c>
      <c r="X1193" s="2">
        <v>0</v>
      </c>
      <c r="Y1193" s="2">
        <v>0</v>
      </c>
      <c r="Z1193" s="2">
        <v>2019</v>
      </c>
      <c r="AD1193" s="2">
        <v>1</v>
      </c>
      <c r="AE1193" s="4">
        <v>10841144</v>
      </c>
      <c r="AG1193" s="3" t="s">
        <v>1086</v>
      </c>
      <c r="AH1193" s="2" t="s">
        <v>276</v>
      </c>
    </row>
    <row r="1194" spans="1:34" ht="15" customHeight="1">
      <c r="A1194" s="2">
        <v>10171192</v>
      </c>
      <c r="B1194" s="3" t="s">
        <v>3792</v>
      </c>
      <c r="C1194" s="28" t="s">
        <v>3793</v>
      </c>
      <c r="D1194" s="2">
        <v>1</v>
      </c>
      <c r="G1194" s="2">
        <v>10000001</v>
      </c>
      <c r="H1194" s="2">
        <v>10010001</v>
      </c>
      <c r="I1194" s="3">
        <v>193</v>
      </c>
      <c r="J1194" s="95">
        <v>43529.625</v>
      </c>
      <c r="M1194" s="2">
        <v>2826</v>
      </c>
      <c r="N1194" s="2">
        <v>0</v>
      </c>
      <c r="O1194" s="2">
        <v>0</v>
      </c>
      <c r="P1194" s="2">
        <v>1</v>
      </c>
      <c r="Q1194" s="2">
        <v>1</v>
      </c>
      <c r="R1194" s="2">
        <v>1</v>
      </c>
      <c r="S1194" s="2">
        <v>0</v>
      </c>
      <c r="T1194" s="2">
        <v>1</v>
      </c>
      <c r="X1194" s="2">
        <v>0</v>
      </c>
      <c r="Y1194" s="2">
        <v>0</v>
      </c>
      <c r="Z1194" s="2">
        <v>2019</v>
      </c>
      <c r="AD1194" s="2">
        <v>1</v>
      </c>
      <c r="AE1194" s="4">
        <v>10841145</v>
      </c>
      <c r="AG1194" s="3" t="s">
        <v>1087</v>
      </c>
      <c r="AH1194" s="2" t="s">
        <v>276</v>
      </c>
    </row>
    <row r="1195" spans="1:34" ht="15" customHeight="1">
      <c r="A1195" s="2">
        <v>10171193</v>
      </c>
      <c r="B1195" s="3" t="s">
        <v>3794</v>
      </c>
      <c r="C1195" s="28" t="s">
        <v>3795</v>
      </c>
      <c r="D1195" s="2">
        <v>1</v>
      </c>
      <c r="G1195" s="2">
        <v>10000001</v>
      </c>
      <c r="H1195" s="2">
        <v>10010001</v>
      </c>
      <c r="I1195" s="3">
        <v>194</v>
      </c>
      <c r="J1195" s="95">
        <v>43530.625</v>
      </c>
      <c r="M1195" s="2">
        <v>2593</v>
      </c>
      <c r="N1195" s="2">
        <v>1</v>
      </c>
      <c r="O1195" s="2">
        <v>1</v>
      </c>
      <c r="P1195" s="2">
        <v>1</v>
      </c>
      <c r="Q1195" s="2">
        <v>0</v>
      </c>
      <c r="R1195" s="2">
        <v>1</v>
      </c>
      <c r="S1195" s="2">
        <v>1</v>
      </c>
      <c r="T1195" s="2">
        <v>1</v>
      </c>
      <c r="X1195" s="2">
        <v>0</v>
      </c>
      <c r="Y1195" s="2">
        <v>0</v>
      </c>
      <c r="Z1195" s="2">
        <v>2019</v>
      </c>
      <c r="AD1195" s="2">
        <v>1</v>
      </c>
      <c r="AE1195" s="4">
        <v>10841146</v>
      </c>
      <c r="AG1195" s="3" t="s">
        <v>1088</v>
      </c>
      <c r="AH1195" s="2" t="s">
        <v>276</v>
      </c>
    </row>
    <row r="1196" spans="1:34" ht="15" customHeight="1">
      <c r="A1196" s="2">
        <v>10171194</v>
      </c>
      <c r="B1196" s="3" t="s">
        <v>3796</v>
      </c>
      <c r="C1196" s="28" t="s">
        <v>1089</v>
      </c>
      <c r="D1196" s="2">
        <v>1</v>
      </c>
      <c r="G1196" s="2">
        <v>10000001</v>
      </c>
      <c r="H1196" s="2">
        <v>10010001</v>
      </c>
      <c r="I1196" s="3">
        <v>195</v>
      </c>
      <c r="J1196" s="95">
        <v>43531.625</v>
      </c>
      <c r="M1196" s="2">
        <v>3454</v>
      </c>
      <c r="N1196" s="2">
        <v>1</v>
      </c>
      <c r="O1196" s="2">
        <v>0</v>
      </c>
      <c r="P1196" s="2">
        <v>1</v>
      </c>
      <c r="Q1196" s="2">
        <v>0</v>
      </c>
      <c r="R1196" s="2">
        <v>0</v>
      </c>
      <c r="S1196" s="2">
        <v>1</v>
      </c>
      <c r="T1196" s="2">
        <v>0</v>
      </c>
      <c r="X1196" s="2">
        <v>0</v>
      </c>
      <c r="Y1196" s="2">
        <v>0</v>
      </c>
      <c r="Z1196" s="2">
        <v>2019</v>
      </c>
      <c r="AD1196" s="2">
        <v>1</v>
      </c>
      <c r="AE1196" s="4">
        <v>10841147</v>
      </c>
      <c r="AG1196" s="3" t="s">
        <v>1089</v>
      </c>
      <c r="AH1196" s="2" t="s">
        <v>276</v>
      </c>
    </row>
    <row r="1197" spans="1:34" s="3" customFormat="1" ht="15" customHeight="1">
      <c r="A1197" s="3">
        <v>10171195</v>
      </c>
      <c r="B1197" s="3" t="s">
        <v>3797</v>
      </c>
      <c r="C1197" s="3" t="s">
        <v>2316</v>
      </c>
      <c r="D1197" s="3">
        <v>1</v>
      </c>
      <c r="G1197" s="3">
        <v>10000001</v>
      </c>
      <c r="H1197" s="3">
        <v>10010001</v>
      </c>
      <c r="I1197" s="3">
        <v>196</v>
      </c>
      <c r="J1197" s="89">
        <v>43532.625</v>
      </c>
      <c r="M1197" s="3">
        <f ca="1">RANDBETWEEN(3500,6500)</f>
        <v>6378</v>
      </c>
      <c r="N1197" s="3">
        <v>0</v>
      </c>
      <c r="O1197" s="3">
        <v>0</v>
      </c>
      <c r="P1197" s="3">
        <v>2</v>
      </c>
      <c r="Q1197" s="3">
        <v>0</v>
      </c>
      <c r="R1197" s="3">
        <v>0</v>
      </c>
      <c r="S1197" s="3">
        <v>0</v>
      </c>
      <c r="T1197" s="3">
        <v>0</v>
      </c>
      <c r="X1197" s="3">
        <v>0</v>
      </c>
      <c r="Y1197" s="3">
        <v>0</v>
      </c>
      <c r="Z1197" s="3">
        <v>2019</v>
      </c>
      <c r="AD1197" s="3">
        <v>1</v>
      </c>
      <c r="AE1197" s="3">
        <v>10841148</v>
      </c>
      <c r="AG1197" s="3" t="s">
        <v>1090</v>
      </c>
      <c r="AH1197" s="3" t="s">
        <v>276</v>
      </c>
    </row>
    <row r="1198" spans="1:34" ht="15" customHeight="1">
      <c r="A1198" s="2">
        <v>10171196</v>
      </c>
      <c r="B1198" s="2" t="s">
        <v>3798</v>
      </c>
      <c r="C1198" s="2" t="s">
        <v>2317</v>
      </c>
      <c r="D1198" s="3">
        <v>1</v>
      </c>
      <c r="G1198" s="2">
        <v>10000001</v>
      </c>
      <c r="H1198" s="2">
        <v>10010001</v>
      </c>
      <c r="I1198" s="3">
        <v>197</v>
      </c>
      <c r="J1198" s="95">
        <v>43533.625</v>
      </c>
      <c r="M1198" s="3">
        <v>6952</v>
      </c>
      <c r="N1198" s="2">
        <v>1</v>
      </c>
      <c r="O1198" s="2">
        <v>1</v>
      </c>
      <c r="P1198" s="2">
        <v>1</v>
      </c>
      <c r="Q1198" s="2">
        <v>1</v>
      </c>
      <c r="R1198" s="2">
        <v>0</v>
      </c>
      <c r="S1198" s="2">
        <v>1</v>
      </c>
      <c r="T1198" s="2">
        <v>1</v>
      </c>
      <c r="X1198" s="2">
        <v>0</v>
      </c>
      <c r="Y1198" s="2">
        <v>0</v>
      </c>
      <c r="Z1198" s="3">
        <v>2019</v>
      </c>
      <c r="AD1198" s="3">
        <v>1</v>
      </c>
      <c r="AE1198" s="2">
        <v>10841149</v>
      </c>
      <c r="AG1198" s="2" t="s">
        <v>1091</v>
      </c>
      <c r="AH1198" s="2" t="s">
        <v>276</v>
      </c>
    </row>
    <row r="1199" spans="1:34" ht="15" customHeight="1">
      <c r="A1199" s="2">
        <v>10171197</v>
      </c>
      <c r="B1199" s="2" t="s">
        <v>3799</v>
      </c>
      <c r="C1199" s="2" t="s">
        <v>2318</v>
      </c>
      <c r="D1199" s="3">
        <v>1</v>
      </c>
      <c r="G1199" s="2">
        <v>10000001</v>
      </c>
      <c r="H1199" s="2">
        <v>10010001</v>
      </c>
      <c r="I1199" s="3">
        <v>198</v>
      </c>
      <c r="J1199" s="95">
        <v>43534.625</v>
      </c>
      <c r="M1199" s="3">
        <v>6954</v>
      </c>
      <c r="N1199" s="2">
        <v>1</v>
      </c>
      <c r="O1199" s="2">
        <v>1</v>
      </c>
      <c r="P1199" s="2">
        <v>1</v>
      </c>
      <c r="Q1199" s="2">
        <v>1</v>
      </c>
      <c r="R1199" s="2">
        <v>0</v>
      </c>
      <c r="S1199" s="2">
        <v>1</v>
      </c>
      <c r="T1199" s="2">
        <v>1</v>
      </c>
      <c r="X1199" s="2">
        <v>0</v>
      </c>
      <c r="Y1199" s="2">
        <v>0</v>
      </c>
      <c r="Z1199" s="3">
        <v>2019</v>
      </c>
      <c r="AD1199" s="3">
        <v>1</v>
      </c>
      <c r="AE1199" s="2">
        <v>10841150</v>
      </c>
      <c r="AG1199" s="2" t="s">
        <v>1092</v>
      </c>
      <c r="AH1199" s="2" t="s">
        <v>276</v>
      </c>
    </row>
    <row r="1200" spans="1:34" ht="15" customHeight="1">
      <c r="A1200" s="2">
        <v>10171198</v>
      </c>
      <c r="B1200" s="2" t="s">
        <v>3800</v>
      </c>
      <c r="C1200" s="2" t="s">
        <v>2319</v>
      </c>
      <c r="D1200" s="3">
        <v>1</v>
      </c>
      <c r="G1200" s="2">
        <v>10000002</v>
      </c>
      <c r="H1200" s="2">
        <v>10010002</v>
      </c>
      <c r="I1200" s="3">
        <v>199</v>
      </c>
      <c r="J1200" s="95">
        <v>43535.625</v>
      </c>
      <c r="M1200" s="2">
        <v>3181</v>
      </c>
      <c r="N1200" s="2">
        <v>0</v>
      </c>
      <c r="O1200" s="2">
        <v>0</v>
      </c>
      <c r="P1200" s="2">
        <v>2</v>
      </c>
      <c r="Q1200" s="2">
        <v>0</v>
      </c>
      <c r="R1200" s="2">
        <v>0</v>
      </c>
      <c r="S1200" s="2">
        <v>0</v>
      </c>
      <c r="T1200" s="2">
        <v>0</v>
      </c>
      <c r="X1200" s="3">
        <v>0</v>
      </c>
      <c r="Y1200" s="3">
        <v>0</v>
      </c>
      <c r="Z1200" s="3">
        <v>2019</v>
      </c>
      <c r="AD1200" s="3">
        <v>1</v>
      </c>
      <c r="AE1200" s="4">
        <v>10841151</v>
      </c>
      <c r="AG1200" s="2" t="s">
        <v>1093</v>
      </c>
      <c r="AH1200" s="3" t="s">
        <v>867</v>
      </c>
    </row>
    <row r="1201" spans="1:34" ht="15" customHeight="1">
      <c r="A1201" s="2">
        <v>10171199</v>
      </c>
      <c r="B1201" s="2" t="s">
        <v>3801</v>
      </c>
      <c r="C1201" s="2" t="s">
        <v>3802</v>
      </c>
      <c r="D1201" s="3">
        <v>1</v>
      </c>
      <c r="G1201" s="3">
        <v>10000001</v>
      </c>
      <c r="H1201" s="3">
        <v>10010001</v>
      </c>
      <c r="I1201" s="2">
        <f>I1200+1</f>
        <v>200</v>
      </c>
      <c r="J1201" s="79">
        <v>43586.625</v>
      </c>
      <c r="M1201" s="2">
        <v>7379</v>
      </c>
      <c r="N1201" s="2">
        <v>0</v>
      </c>
      <c r="O1201" s="2">
        <v>1</v>
      </c>
      <c r="P1201" s="2">
        <v>2</v>
      </c>
      <c r="Q1201" s="2">
        <v>1</v>
      </c>
      <c r="R1201" s="2">
        <v>0</v>
      </c>
      <c r="S1201" s="2">
        <v>1</v>
      </c>
      <c r="T1201" s="2">
        <v>1</v>
      </c>
      <c r="X1201" s="2">
        <v>0</v>
      </c>
      <c r="Y1201" s="2">
        <v>0</v>
      </c>
      <c r="Z1201" s="2">
        <v>2019</v>
      </c>
      <c r="AD1201" s="2">
        <v>1</v>
      </c>
      <c r="AE1201" s="2">
        <v>10840193</v>
      </c>
      <c r="AG1201" s="2" t="s">
        <v>1094</v>
      </c>
    </row>
    <row r="1202" spans="1:34" ht="15" customHeight="1">
      <c r="A1202" s="2">
        <v>10171200</v>
      </c>
      <c r="B1202" s="2" t="s">
        <v>3803</v>
      </c>
      <c r="C1202" s="3" t="s">
        <v>3804</v>
      </c>
      <c r="D1202" s="3">
        <v>1</v>
      </c>
      <c r="G1202" s="3">
        <v>10000001</v>
      </c>
      <c r="H1202" s="3">
        <v>10010001</v>
      </c>
      <c r="I1202" s="3">
        <v>201</v>
      </c>
      <c r="J1202" s="95">
        <v>43536.625</v>
      </c>
      <c r="M1202" s="2">
        <v>4300</v>
      </c>
      <c r="N1202" s="3">
        <v>0</v>
      </c>
      <c r="O1202" s="3">
        <v>0</v>
      </c>
      <c r="P1202" s="3">
        <v>2</v>
      </c>
      <c r="Q1202" s="3">
        <v>0</v>
      </c>
      <c r="R1202" s="3">
        <v>0</v>
      </c>
      <c r="S1202" s="3">
        <v>0</v>
      </c>
      <c r="T1202" s="3">
        <v>0</v>
      </c>
      <c r="X1202" s="3">
        <v>0</v>
      </c>
      <c r="Y1202" s="3">
        <v>0</v>
      </c>
      <c r="Z1202" s="2">
        <v>2019</v>
      </c>
      <c r="AD1202" s="3">
        <v>1</v>
      </c>
      <c r="AE1202" s="2">
        <v>10841152</v>
      </c>
      <c r="AG1202" s="3" t="s">
        <v>1097</v>
      </c>
      <c r="AH1202" s="3" t="s">
        <v>276</v>
      </c>
    </row>
    <row r="1203" spans="1:34" ht="15" customHeight="1">
      <c r="A1203" s="2">
        <v>10171201</v>
      </c>
      <c r="B1203" s="2" t="s">
        <v>3805</v>
      </c>
      <c r="C1203" s="29" t="s">
        <v>1098</v>
      </c>
      <c r="D1203" s="3">
        <v>1</v>
      </c>
      <c r="G1203" s="3">
        <v>10000009</v>
      </c>
      <c r="H1203" s="2">
        <v>10010009</v>
      </c>
      <c r="I1203" s="3">
        <v>202</v>
      </c>
      <c r="J1203" s="95">
        <v>43537.625</v>
      </c>
      <c r="M1203" s="3">
        <v>4301</v>
      </c>
      <c r="N1203" s="2">
        <v>0</v>
      </c>
      <c r="O1203" s="2">
        <v>0</v>
      </c>
      <c r="P1203" s="2">
        <v>1</v>
      </c>
      <c r="Q1203" s="2">
        <v>1</v>
      </c>
      <c r="R1203" s="2">
        <v>0</v>
      </c>
      <c r="S1203" s="2">
        <v>1</v>
      </c>
      <c r="T1203" s="2">
        <v>0</v>
      </c>
      <c r="X1203" s="3">
        <v>0</v>
      </c>
      <c r="Y1203" s="3">
        <v>0</v>
      </c>
      <c r="Z1203" s="2">
        <v>2019</v>
      </c>
      <c r="AD1203" s="3">
        <v>1</v>
      </c>
      <c r="AE1203" s="4">
        <v>10841153</v>
      </c>
      <c r="AG1203" s="29" t="s">
        <v>1098</v>
      </c>
      <c r="AH1203" s="21" t="s">
        <v>1031</v>
      </c>
    </row>
    <row r="1204" spans="1:34" ht="15" customHeight="1">
      <c r="A1204" s="2">
        <v>10171202</v>
      </c>
      <c r="B1204" s="2" t="s">
        <v>3806</v>
      </c>
      <c r="C1204" s="29" t="s">
        <v>1099</v>
      </c>
      <c r="D1204" s="3">
        <v>1</v>
      </c>
      <c r="G1204" s="3">
        <v>10000009</v>
      </c>
      <c r="H1204" s="2">
        <v>10010009</v>
      </c>
      <c r="I1204" s="3">
        <v>203</v>
      </c>
      <c r="J1204" s="95">
        <v>43538.625</v>
      </c>
      <c r="M1204" s="3">
        <v>4302</v>
      </c>
      <c r="N1204" s="2">
        <v>0</v>
      </c>
      <c r="O1204" s="2">
        <v>0</v>
      </c>
      <c r="P1204" s="2">
        <v>1</v>
      </c>
      <c r="Q1204" s="2">
        <v>1</v>
      </c>
      <c r="R1204" s="2">
        <v>0</v>
      </c>
      <c r="S1204" s="2">
        <v>1</v>
      </c>
      <c r="T1204" s="2">
        <v>0</v>
      </c>
      <c r="X1204" s="3">
        <v>0</v>
      </c>
      <c r="Y1204" s="3">
        <v>0</v>
      </c>
      <c r="Z1204" s="2">
        <v>2019</v>
      </c>
      <c r="AD1204" s="3">
        <v>1</v>
      </c>
      <c r="AE1204" s="4">
        <v>10841154</v>
      </c>
      <c r="AG1204" s="29" t="s">
        <v>1099</v>
      </c>
      <c r="AH1204" s="21" t="s">
        <v>1031</v>
      </c>
    </row>
    <row r="1205" spans="1:34" ht="15" customHeight="1">
      <c r="A1205" s="2">
        <v>10171203</v>
      </c>
      <c r="B1205" s="2" t="s">
        <v>3807</v>
      </c>
      <c r="C1205" s="29" t="s">
        <v>1100</v>
      </c>
      <c r="D1205" s="3">
        <v>1</v>
      </c>
      <c r="G1205" s="3">
        <v>10000009</v>
      </c>
      <c r="H1205" s="2">
        <v>10010009</v>
      </c>
      <c r="I1205" s="3">
        <v>204</v>
      </c>
      <c r="J1205" s="95">
        <v>43539.625</v>
      </c>
      <c r="M1205" s="3">
        <v>4304</v>
      </c>
      <c r="N1205" s="2">
        <v>0</v>
      </c>
      <c r="O1205" s="2">
        <v>0</v>
      </c>
      <c r="P1205" s="2">
        <v>1</v>
      </c>
      <c r="Q1205" s="2">
        <v>1</v>
      </c>
      <c r="R1205" s="2">
        <v>0</v>
      </c>
      <c r="S1205" s="2">
        <v>1</v>
      </c>
      <c r="T1205" s="2">
        <v>0</v>
      </c>
      <c r="X1205" s="3">
        <v>0</v>
      </c>
      <c r="Y1205" s="3">
        <v>0</v>
      </c>
      <c r="Z1205" s="2">
        <v>2019</v>
      </c>
      <c r="AD1205" s="3">
        <v>1</v>
      </c>
      <c r="AE1205" s="4">
        <v>10841155</v>
      </c>
      <c r="AG1205" s="29" t="s">
        <v>1100</v>
      </c>
      <c r="AH1205" s="21" t="s">
        <v>1031</v>
      </c>
    </row>
    <row r="1206" spans="1:34" ht="15" customHeight="1">
      <c r="A1206" s="2">
        <v>10171204</v>
      </c>
      <c r="B1206" s="2" t="s">
        <v>3808</v>
      </c>
      <c r="C1206" s="29" t="s">
        <v>1101</v>
      </c>
      <c r="D1206" s="3">
        <v>1</v>
      </c>
      <c r="G1206" s="3">
        <v>10000009</v>
      </c>
      <c r="H1206" s="2">
        <v>10010009</v>
      </c>
      <c r="I1206" s="3">
        <v>205</v>
      </c>
      <c r="J1206" s="95">
        <v>43540.625</v>
      </c>
      <c r="M1206" s="3">
        <v>4306</v>
      </c>
      <c r="N1206" s="2">
        <v>0</v>
      </c>
      <c r="O1206" s="2">
        <v>0</v>
      </c>
      <c r="P1206" s="2">
        <v>1</v>
      </c>
      <c r="Q1206" s="2">
        <v>1</v>
      </c>
      <c r="R1206" s="2">
        <v>0</v>
      </c>
      <c r="S1206" s="2">
        <v>1</v>
      </c>
      <c r="T1206" s="2">
        <v>0</v>
      </c>
      <c r="X1206" s="3">
        <v>0</v>
      </c>
      <c r="Y1206" s="3">
        <v>0</v>
      </c>
      <c r="Z1206" s="2">
        <v>2019</v>
      </c>
      <c r="AD1206" s="3">
        <v>1</v>
      </c>
      <c r="AE1206" s="4">
        <v>10841156</v>
      </c>
      <c r="AG1206" s="29" t="s">
        <v>1101</v>
      </c>
      <c r="AH1206" s="21" t="s">
        <v>1031</v>
      </c>
    </row>
    <row r="1207" spans="1:34" ht="15" customHeight="1">
      <c r="A1207" s="2">
        <v>10171205</v>
      </c>
      <c r="B1207" s="2" t="s">
        <v>3809</v>
      </c>
      <c r="C1207" s="29" t="s">
        <v>2321</v>
      </c>
      <c r="D1207" s="3">
        <v>1</v>
      </c>
      <c r="G1207" s="2">
        <v>10000002</v>
      </c>
      <c r="H1207" s="2">
        <v>10010002</v>
      </c>
      <c r="I1207" s="3">
        <v>206</v>
      </c>
      <c r="J1207" s="95">
        <v>43541.625</v>
      </c>
      <c r="M1207" s="2">
        <v>4308</v>
      </c>
      <c r="N1207" s="2">
        <v>1</v>
      </c>
      <c r="O1207" s="2">
        <v>1</v>
      </c>
      <c r="P1207" s="2">
        <v>1</v>
      </c>
      <c r="Q1207" s="2">
        <v>1</v>
      </c>
      <c r="R1207" s="2">
        <v>0</v>
      </c>
      <c r="S1207" s="2">
        <v>1</v>
      </c>
      <c r="T1207" s="2">
        <v>1</v>
      </c>
      <c r="X1207" s="3">
        <v>0</v>
      </c>
      <c r="Y1207" s="3">
        <v>0</v>
      </c>
      <c r="Z1207" s="2">
        <v>2019</v>
      </c>
      <c r="AD1207" s="3">
        <v>1</v>
      </c>
      <c r="AE1207" s="4">
        <v>10841157</v>
      </c>
      <c r="AG1207" s="29" t="s">
        <v>1102</v>
      </c>
      <c r="AH1207" s="29" t="s">
        <v>1104</v>
      </c>
    </row>
    <row r="1208" spans="1:34" ht="15" customHeight="1">
      <c r="A1208" s="2">
        <v>10171206</v>
      </c>
      <c r="B1208" s="3" t="s">
        <v>3810</v>
      </c>
      <c r="C1208" s="29" t="s">
        <v>3811</v>
      </c>
      <c r="D1208" s="3">
        <v>1</v>
      </c>
      <c r="G1208" s="2">
        <v>10000001</v>
      </c>
      <c r="H1208" s="2">
        <v>10000001</v>
      </c>
      <c r="I1208" s="3">
        <v>207</v>
      </c>
      <c r="J1208" s="95">
        <v>43542.625</v>
      </c>
      <c r="M1208" s="3">
        <v>4307</v>
      </c>
      <c r="N1208" s="2">
        <v>1</v>
      </c>
      <c r="O1208" s="2">
        <v>1</v>
      </c>
      <c r="P1208" s="2">
        <v>0</v>
      </c>
      <c r="Q1208" s="2">
        <v>0</v>
      </c>
      <c r="R1208" s="2">
        <v>1</v>
      </c>
      <c r="S1208" s="2">
        <v>1</v>
      </c>
      <c r="T1208" s="2">
        <v>0</v>
      </c>
      <c r="X1208" s="2">
        <v>0</v>
      </c>
      <c r="Y1208" s="2">
        <v>0</v>
      </c>
      <c r="Z1208" s="2">
        <v>2019</v>
      </c>
      <c r="AD1208" s="2">
        <v>1</v>
      </c>
      <c r="AE1208" s="4">
        <v>10841158</v>
      </c>
      <c r="AG1208" s="29" t="s">
        <v>1106</v>
      </c>
      <c r="AH1208" s="29" t="s">
        <v>276</v>
      </c>
    </row>
    <row r="1209" spans="1:34" ht="15" customHeight="1">
      <c r="A1209" s="2">
        <v>10171207</v>
      </c>
      <c r="B1209" s="3" t="s">
        <v>3812</v>
      </c>
      <c r="C1209" s="29" t="s">
        <v>3813</v>
      </c>
      <c r="D1209" s="3">
        <v>1</v>
      </c>
      <c r="G1209" s="2">
        <v>10000001</v>
      </c>
      <c r="H1209" s="2">
        <v>10000001</v>
      </c>
      <c r="I1209" s="3">
        <v>208</v>
      </c>
      <c r="J1209" s="95">
        <v>43543.625</v>
      </c>
      <c r="M1209" s="3">
        <v>4309</v>
      </c>
      <c r="N1209" s="2">
        <v>1</v>
      </c>
      <c r="O1209" s="2">
        <v>1</v>
      </c>
      <c r="P1209" s="2">
        <v>0</v>
      </c>
      <c r="Q1209" s="2">
        <v>0</v>
      </c>
      <c r="R1209" s="2">
        <v>1</v>
      </c>
      <c r="S1209" s="2">
        <v>1</v>
      </c>
      <c r="T1209" s="2">
        <v>0</v>
      </c>
      <c r="X1209" s="2">
        <v>0</v>
      </c>
      <c r="Y1209" s="2">
        <v>0</v>
      </c>
      <c r="Z1209" s="2">
        <v>2019</v>
      </c>
      <c r="AD1209" s="2">
        <v>1</v>
      </c>
      <c r="AE1209" s="4">
        <v>10841159</v>
      </c>
      <c r="AG1209" s="29" t="s">
        <v>1107</v>
      </c>
      <c r="AH1209" s="29" t="s">
        <v>276</v>
      </c>
    </row>
    <row r="1210" spans="1:34" ht="15" customHeight="1">
      <c r="A1210" s="2">
        <v>10171208</v>
      </c>
      <c r="B1210" s="3" t="s">
        <v>3814</v>
      </c>
      <c r="C1210" s="2" t="s">
        <v>3811</v>
      </c>
      <c r="D1210" s="3">
        <v>1</v>
      </c>
      <c r="G1210" s="2">
        <v>10000001</v>
      </c>
      <c r="H1210" s="2">
        <v>10000001</v>
      </c>
      <c r="I1210" s="3">
        <v>209</v>
      </c>
      <c r="J1210" s="95">
        <v>43544.625</v>
      </c>
      <c r="M1210" s="2">
        <v>4310</v>
      </c>
      <c r="N1210" s="2">
        <v>1</v>
      </c>
      <c r="O1210" s="2">
        <v>1</v>
      </c>
      <c r="P1210" s="2">
        <v>0</v>
      </c>
      <c r="Q1210" s="2">
        <v>0</v>
      </c>
      <c r="R1210" s="2">
        <v>1</v>
      </c>
      <c r="S1210" s="2">
        <v>1</v>
      </c>
      <c r="T1210" s="2">
        <v>0</v>
      </c>
      <c r="X1210" s="2">
        <v>0</v>
      </c>
      <c r="Y1210" s="2">
        <v>0</v>
      </c>
      <c r="Z1210" s="2">
        <v>2019</v>
      </c>
      <c r="AD1210" s="2">
        <v>1</v>
      </c>
      <c r="AE1210" s="4">
        <v>10841160</v>
      </c>
      <c r="AG1210" s="2" t="s">
        <v>1108</v>
      </c>
      <c r="AH1210" s="29" t="s">
        <v>276</v>
      </c>
    </row>
    <row r="1211" spans="1:34" ht="15" customHeight="1">
      <c r="A1211" s="2">
        <v>10171209</v>
      </c>
      <c r="B1211" s="3" t="s">
        <v>3815</v>
      </c>
      <c r="C1211" s="2" t="s">
        <v>3816</v>
      </c>
      <c r="D1211" s="3">
        <v>1</v>
      </c>
      <c r="G1211" s="2">
        <v>10000001</v>
      </c>
      <c r="H1211" s="2">
        <v>10000001</v>
      </c>
      <c r="I1211" s="3">
        <v>210</v>
      </c>
      <c r="J1211" s="95">
        <v>43545.625</v>
      </c>
      <c r="M1211" s="2">
        <v>4312</v>
      </c>
      <c r="N1211" s="2">
        <v>1</v>
      </c>
      <c r="O1211" s="2">
        <v>1</v>
      </c>
      <c r="P1211" s="2">
        <v>0</v>
      </c>
      <c r="Q1211" s="2">
        <v>0</v>
      </c>
      <c r="R1211" s="2">
        <v>1</v>
      </c>
      <c r="S1211" s="2">
        <v>1</v>
      </c>
      <c r="T1211" s="2">
        <v>0</v>
      </c>
      <c r="X1211" s="2">
        <v>0</v>
      </c>
      <c r="Y1211" s="2">
        <v>0</v>
      </c>
      <c r="Z1211" s="2">
        <v>2019</v>
      </c>
      <c r="AD1211" s="2">
        <v>1</v>
      </c>
      <c r="AE1211" s="4">
        <v>10841161</v>
      </c>
      <c r="AG1211" s="2" t="s">
        <v>1109</v>
      </c>
      <c r="AH1211" s="29" t="s">
        <v>276</v>
      </c>
    </row>
    <row r="1212" spans="1:34" ht="15" customHeight="1">
      <c r="A1212" s="2">
        <v>10171210</v>
      </c>
      <c r="B1212" s="3" t="s">
        <v>3817</v>
      </c>
      <c r="C1212" s="2" t="s">
        <v>3818</v>
      </c>
      <c r="D1212" s="3">
        <v>1</v>
      </c>
      <c r="G1212" s="2">
        <v>10000001</v>
      </c>
      <c r="H1212" s="2">
        <v>10000001</v>
      </c>
      <c r="I1212" s="3">
        <v>211</v>
      </c>
      <c r="J1212" s="95">
        <v>43546.625</v>
      </c>
      <c r="M1212" s="3">
        <v>4311</v>
      </c>
      <c r="N1212" s="2">
        <v>1</v>
      </c>
      <c r="O1212" s="2">
        <v>1</v>
      </c>
      <c r="P1212" s="2">
        <v>0</v>
      </c>
      <c r="Q1212" s="2">
        <v>0</v>
      </c>
      <c r="R1212" s="2">
        <v>1</v>
      </c>
      <c r="S1212" s="2">
        <v>1</v>
      </c>
      <c r="T1212" s="2">
        <v>0</v>
      </c>
      <c r="X1212" s="2">
        <v>0</v>
      </c>
      <c r="Y1212" s="2">
        <v>0</v>
      </c>
      <c r="Z1212" s="2">
        <v>2019</v>
      </c>
      <c r="AD1212" s="2">
        <v>1</v>
      </c>
      <c r="AE1212" s="4">
        <v>10841162</v>
      </c>
      <c r="AG1212" s="2" t="s">
        <v>1110</v>
      </c>
      <c r="AH1212" s="29" t="s">
        <v>276</v>
      </c>
    </row>
    <row r="1213" spans="1:34" ht="15" customHeight="1">
      <c r="A1213" s="2">
        <v>10171211</v>
      </c>
      <c r="B1213" s="3" t="s">
        <v>3819</v>
      </c>
      <c r="C1213" s="2" t="s">
        <v>3820</v>
      </c>
      <c r="D1213" s="3">
        <v>1</v>
      </c>
      <c r="G1213" s="2">
        <v>10000001</v>
      </c>
      <c r="H1213" s="2">
        <v>10000001</v>
      </c>
      <c r="I1213" s="3">
        <v>212</v>
      </c>
      <c r="J1213" s="95">
        <v>43547.625</v>
      </c>
      <c r="M1213" s="3">
        <v>4315</v>
      </c>
      <c r="N1213" s="2">
        <v>1</v>
      </c>
      <c r="O1213" s="2">
        <v>1</v>
      </c>
      <c r="P1213" s="2">
        <v>0</v>
      </c>
      <c r="Q1213" s="2">
        <v>0</v>
      </c>
      <c r="R1213" s="2">
        <v>1</v>
      </c>
      <c r="S1213" s="2">
        <v>1</v>
      </c>
      <c r="T1213" s="2">
        <v>0</v>
      </c>
      <c r="X1213" s="2">
        <v>0</v>
      </c>
      <c r="Y1213" s="2">
        <v>0</v>
      </c>
      <c r="Z1213" s="2">
        <v>2019</v>
      </c>
      <c r="AD1213" s="2">
        <v>1</v>
      </c>
      <c r="AE1213" s="4">
        <v>10841163</v>
      </c>
      <c r="AG1213" s="2" t="s">
        <v>1111</v>
      </c>
      <c r="AH1213" s="29" t="s">
        <v>276</v>
      </c>
    </row>
    <row r="1214" spans="1:34" ht="15" customHeight="1">
      <c r="A1214" s="2">
        <v>10171212</v>
      </c>
      <c r="B1214" s="3" t="s">
        <v>3821</v>
      </c>
      <c r="C1214" s="3" t="s">
        <v>3818</v>
      </c>
      <c r="D1214" s="3">
        <v>1</v>
      </c>
      <c r="G1214" s="2">
        <v>10000001</v>
      </c>
      <c r="H1214" s="2">
        <v>10000001</v>
      </c>
      <c r="I1214" s="3">
        <v>213</v>
      </c>
      <c r="J1214" s="95">
        <v>43548.625</v>
      </c>
      <c r="M1214" s="3">
        <v>4317</v>
      </c>
      <c r="N1214" s="2">
        <v>1</v>
      </c>
      <c r="O1214" s="2">
        <v>1</v>
      </c>
      <c r="P1214" s="2">
        <v>0</v>
      </c>
      <c r="Q1214" s="2">
        <v>0</v>
      </c>
      <c r="R1214" s="2">
        <v>1</v>
      </c>
      <c r="S1214" s="2">
        <v>1</v>
      </c>
      <c r="T1214" s="2">
        <v>0</v>
      </c>
      <c r="X1214" s="2">
        <v>0</v>
      </c>
      <c r="Y1214" s="2">
        <v>0</v>
      </c>
      <c r="Z1214" s="2">
        <v>2019</v>
      </c>
      <c r="AD1214" s="2">
        <v>1</v>
      </c>
      <c r="AE1214" s="4">
        <v>10841164</v>
      </c>
      <c r="AG1214" s="2" t="s">
        <v>1106</v>
      </c>
      <c r="AH1214" s="29" t="s">
        <v>276</v>
      </c>
    </row>
    <row r="1215" spans="1:34" ht="15" customHeight="1">
      <c r="A1215" s="2">
        <v>10171213</v>
      </c>
      <c r="B1215" s="3" t="s">
        <v>3822</v>
      </c>
      <c r="C1215" s="3" t="s">
        <v>3823</v>
      </c>
      <c r="D1215" s="3">
        <v>1</v>
      </c>
      <c r="G1215" s="2">
        <v>10000001</v>
      </c>
      <c r="H1215" s="2">
        <v>10000001</v>
      </c>
      <c r="I1215" s="3">
        <v>214</v>
      </c>
      <c r="J1215" s="95">
        <v>43549.625</v>
      </c>
      <c r="M1215" s="3">
        <v>4319</v>
      </c>
      <c r="N1215" s="2">
        <v>1</v>
      </c>
      <c r="O1215" s="2">
        <v>1</v>
      </c>
      <c r="P1215" s="2">
        <v>0</v>
      </c>
      <c r="Q1215" s="2">
        <v>0</v>
      </c>
      <c r="R1215" s="2">
        <v>1</v>
      </c>
      <c r="S1215" s="2">
        <v>1</v>
      </c>
      <c r="T1215" s="2">
        <v>0</v>
      </c>
      <c r="X1215" s="2">
        <v>0</v>
      </c>
      <c r="Y1215" s="2">
        <v>0</v>
      </c>
      <c r="Z1215" s="2">
        <v>2019</v>
      </c>
      <c r="AD1215" s="2">
        <v>1</v>
      </c>
      <c r="AE1215" s="4">
        <v>10841165</v>
      </c>
      <c r="AG1215" s="2" t="s">
        <v>1114</v>
      </c>
      <c r="AH1215" s="29" t="s">
        <v>276</v>
      </c>
    </row>
    <row r="1216" spans="1:34" ht="15" customHeight="1">
      <c r="A1216" s="2">
        <v>10171214</v>
      </c>
      <c r="B1216" s="3" t="s">
        <v>3694</v>
      </c>
      <c r="C1216" s="3" t="s">
        <v>2321</v>
      </c>
      <c r="D1216" s="3">
        <v>1</v>
      </c>
      <c r="G1216" s="2">
        <v>10000002</v>
      </c>
      <c r="H1216" s="2">
        <v>10000002</v>
      </c>
      <c r="I1216" s="3">
        <v>214</v>
      </c>
      <c r="J1216" s="95">
        <v>43549.625</v>
      </c>
      <c r="M1216" s="3">
        <v>4319</v>
      </c>
      <c r="N1216" s="2">
        <v>1</v>
      </c>
      <c r="O1216" s="2">
        <v>1</v>
      </c>
      <c r="P1216" s="2">
        <v>0</v>
      </c>
      <c r="Q1216" s="2">
        <v>0</v>
      </c>
      <c r="R1216" s="2">
        <v>1</v>
      </c>
      <c r="S1216" s="2">
        <v>1</v>
      </c>
      <c r="T1216" s="2">
        <v>0</v>
      </c>
      <c r="X1216" s="2">
        <v>0</v>
      </c>
      <c r="Y1216" s="2">
        <v>0</v>
      </c>
      <c r="Z1216" s="2">
        <v>2019</v>
      </c>
      <c r="AD1216" s="2">
        <v>1</v>
      </c>
      <c r="AE1216" s="4">
        <v>10841166</v>
      </c>
      <c r="AG1216" s="2" t="s">
        <v>3824</v>
      </c>
      <c r="AH1216" s="29" t="s">
        <v>276</v>
      </c>
    </row>
    <row r="1217" spans="1:34" ht="15" customHeight="1">
      <c r="A1217" s="2">
        <v>10171215</v>
      </c>
      <c r="B1217" s="3" t="s">
        <v>3825</v>
      </c>
      <c r="C1217" s="3" t="s">
        <v>3826</v>
      </c>
      <c r="D1217" s="3">
        <v>1</v>
      </c>
      <c r="G1217" s="2">
        <v>10000009</v>
      </c>
      <c r="H1217" s="2">
        <v>10000009</v>
      </c>
      <c r="I1217" s="3">
        <v>215</v>
      </c>
      <c r="J1217" s="95">
        <v>43550.625</v>
      </c>
      <c r="M1217" s="3">
        <v>4319</v>
      </c>
      <c r="N1217" s="2">
        <v>1</v>
      </c>
      <c r="O1217" s="2">
        <v>1</v>
      </c>
      <c r="P1217" s="2">
        <v>0</v>
      </c>
      <c r="Q1217" s="2">
        <v>0</v>
      </c>
      <c r="R1217" s="2">
        <v>1</v>
      </c>
      <c r="S1217" s="2">
        <v>1</v>
      </c>
      <c r="T1217" s="2">
        <v>0</v>
      </c>
      <c r="X1217" s="2">
        <v>0</v>
      </c>
      <c r="Y1217" s="2">
        <v>0</v>
      </c>
      <c r="Z1217" s="2">
        <v>2019</v>
      </c>
      <c r="AD1217" s="2">
        <v>1</v>
      </c>
      <c r="AE1217" s="4">
        <v>10841167</v>
      </c>
      <c r="AG1217" s="29" t="s">
        <v>1117</v>
      </c>
      <c r="AH1217" s="21" t="s">
        <v>1031</v>
      </c>
    </row>
    <row r="1218" spans="1:34" ht="15" customHeight="1">
      <c r="A1218" s="2">
        <v>10171216</v>
      </c>
      <c r="B1218" s="2" t="s">
        <v>3827</v>
      </c>
      <c r="C1218" s="3" t="s">
        <v>1119</v>
      </c>
      <c r="D1218" s="3">
        <v>1</v>
      </c>
      <c r="G1218" s="2">
        <v>10000002</v>
      </c>
      <c r="H1218" s="2">
        <v>10000002</v>
      </c>
      <c r="I1218" s="3">
        <v>216</v>
      </c>
      <c r="J1218" s="95">
        <v>43551.625</v>
      </c>
      <c r="M1218" s="3">
        <v>4320</v>
      </c>
      <c r="N1218" s="2">
        <v>1</v>
      </c>
      <c r="O1218" s="2">
        <v>1</v>
      </c>
      <c r="P1218" s="2">
        <v>0</v>
      </c>
      <c r="Q1218" s="2">
        <v>0</v>
      </c>
      <c r="R1218" s="2">
        <v>1</v>
      </c>
      <c r="S1218" s="2">
        <v>1</v>
      </c>
      <c r="T1218" s="2">
        <v>0</v>
      </c>
      <c r="X1218" s="2">
        <v>0</v>
      </c>
      <c r="Y1218" s="2">
        <v>0</v>
      </c>
      <c r="Z1218" s="2">
        <v>2019</v>
      </c>
      <c r="AD1218" s="2">
        <v>1</v>
      </c>
      <c r="AE1218" s="4">
        <v>10841168</v>
      </c>
      <c r="AG1218" s="29" t="s">
        <v>1119</v>
      </c>
      <c r="AH1218" s="29" t="s">
        <v>808</v>
      </c>
    </row>
    <row r="1219" spans="1:34" ht="15" customHeight="1">
      <c r="A1219" s="2">
        <v>10171217</v>
      </c>
      <c r="B1219" s="2" t="s">
        <v>3828</v>
      </c>
      <c r="C1219" s="3" t="s">
        <v>1120</v>
      </c>
      <c r="D1219" s="3">
        <v>1</v>
      </c>
      <c r="G1219" s="2">
        <v>10000002</v>
      </c>
      <c r="H1219" s="2">
        <v>10000002</v>
      </c>
      <c r="I1219" s="3">
        <v>217</v>
      </c>
      <c r="J1219" s="95">
        <v>43552.625</v>
      </c>
      <c r="M1219" s="3">
        <v>4321</v>
      </c>
      <c r="N1219" s="2">
        <v>1</v>
      </c>
      <c r="O1219" s="2">
        <v>1</v>
      </c>
      <c r="P1219" s="2">
        <v>0</v>
      </c>
      <c r="Q1219" s="2">
        <v>0</v>
      </c>
      <c r="R1219" s="2">
        <v>1</v>
      </c>
      <c r="S1219" s="2">
        <v>1</v>
      </c>
      <c r="T1219" s="2">
        <v>0</v>
      </c>
      <c r="X1219" s="2">
        <v>0</v>
      </c>
      <c r="Y1219" s="2">
        <v>0</v>
      </c>
      <c r="Z1219" s="2">
        <v>2019</v>
      </c>
      <c r="AD1219" s="2">
        <v>1</v>
      </c>
      <c r="AE1219" s="4">
        <v>10841169</v>
      </c>
      <c r="AG1219" s="2" t="s">
        <v>1120</v>
      </c>
      <c r="AH1219" s="2" t="s">
        <v>808</v>
      </c>
    </row>
    <row r="1220" spans="1:34" ht="15" customHeight="1">
      <c r="A1220" s="2">
        <v>10171218</v>
      </c>
      <c r="B1220" s="2" t="s">
        <v>3829</v>
      </c>
      <c r="C1220" s="3" t="s">
        <v>1121</v>
      </c>
      <c r="D1220" s="3">
        <v>1</v>
      </c>
      <c r="G1220" s="2">
        <v>10000002</v>
      </c>
      <c r="H1220" s="2">
        <v>10000002</v>
      </c>
      <c r="I1220" s="3">
        <v>218</v>
      </c>
      <c r="J1220" s="95">
        <v>43553.625</v>
      </c>
      <c r="M1220" s="3">
        <v>4322</v>
      </c>
      <c r="N1220" s="2">
        <v>1</v>
      </c>
      <c r="O1220" s="2">
        <v>1</v>
      </c>
      <c r="P1220" s="2">
        <v>0</v>
      </c>
      <c r="Q1220" s="2">
        <v>0</v>
      </c>
      <c r="R1220" s="2">
        <v>1</v>
      </c>
      <c r="S1220" s="2">
        <v>1</v>
      </c>
      <c r="T1220" s="2">
        <v>0</v>
      </c>
      <c r="X1220" s="2">
        <v>0</v>
      </c>
      <c r="Y1220" s="2">
        <v>0</v>
      </c>
      <c r="Z1220" s="2">
        <v>2019</v>
      </c>
      <c r="AD1220" s="2">
        <v>1</v>
      </c>
      <c r="AE1220" s="4">
        <v>10841170</v>
      </c>
      <c r="AG1220" s="2" t="s">
        <v>1121</v>
      </c>
      <c r="AH1220" s="2" t="s">
        <v>808</v>
      </c>
    </row>
    <row r="1221" spans="1:34" ht="15" customHeight="1">
      <c r="A1221" s="2">
        <v>10171219</v>
      </c>
      <c r="B1221" s="2" t="s">
        <v>3830</v>
      </c>
      <c r="C1221" s="3" t="s">
        <v>1122</v>
      </c>
      <c r="D1221" s="3">
        <v>1</v>
      </c>
      <c r="G1221" s="2">
        <v>10000002</v>
      </c>
      <c r="H1221" s="2">
        <v>10000002</v>
      </c>
      <c r="I1221" s="3">
        <v>219</v>
      </c>
      <c r="J1221" s="95">
        <v>43554.625</v>
      </c>
      <c r="M1221" s="3">
        <v>4323</v>
      </c>
      <c r="N1221" s="2">
        <v>1</v>
      </c>
      <c r="O1221" s="2">
        <v>1</v>
      </c>
      <c r="P1221" s="2">
        <v>0</v>
      </c>
      <c r="Q1221" s="2">
        <v>0</v>
      </c>
      <c r="R1221" s="2">
        <v>1</v>
      </c>
      <c r="S1221" s="2">
        <v>1</v>
      </c>
      <c r="T1221" s="2">
        <v>0</v>
      </c>
      <c r="X1221" s="2">
        <v>0</v>
      </c>
      <c r="Y1221" s="2">
        <v>0</v>
      </c>
      <c r="Z1221" s="2">
        <v>2019</v>
      </c>
      <c r="AD1221" s="2">
        <v>1</v>
      </c>
      <c r="AE1221" s="4">
        <v>10841171</v>
      </c>
      <c r="AG1221" s="2" t="s">
        <v>1122</v>
      </c>
      <c r="AH1221" s="2" t="s">
        <v>808</v>
      </c>
    </row>
    <row r="1222" spans="1:34" ht="15" customHeight="1">
      <c r="A1222" s="2">
        <v>10171220</v>
      </c>
      <c r="B1222" s="2" t="s">
        <v>3831</v>
      </c>
      <c r="C1222" s="3" t="s">
        <v>1123</v>
      </c>
      <c r="D1222" s="3">
        <v>1</v>
      </c>
      <c r="G1222" s="2">
        <v>10000002</v>
      </c>
      <c r="H1222" s="2">
        <v>10000002</v>
      </c>
      <c r="I1222" s="3">
        <v>220</v>
      </c>
      <c r="J1222" s="95">
        <v>43555.625</v>
      </c>
      <c r="M1222" s="3">
        <v>4324</v>
      </c>
      <c r="N1222" s="2">
        <v>1</v>
      </c>
      <c r="O1222" s="2">
        <v>1</v>
      </c>
      <c r="P1222" s="2">
        <v>0</v>
      </c>
      <c r="Q1222" s="2">
        <v>0</v>
      </c>
      <c r="R1222" s="2">
        <v>1</v>
      </c>
      <c r="S1222" s="2">
        <v>1</v>
      </c>
      <c r="T1222" s="2">
        <v>0</v>
      </c>
      <c r="X1222" s="2">
        <v>0</v>
      </c>
      <c r="Y1222" s="2">
        <v>0</v>
      </c>
      <c r="Z1222" s="2">
        <v>2019</v>
      </c>
      <c r="AD1222" s="2">
        <v>1</v>
      </c>
      <c r="AE1222" s="4">
        <v>10841172</v>
      </c>
      <c r="AG1222" s="2" t="s">
        <v>1123</v>
      </c>
      <c r="AH1222" s="2" t="s">
        <v>808</v>
      </c>
    </row>
    <row r="1223" spans="1:34" ht="15" customHeight="1">
      <c r="A1223" s="2">
        <v>10171221</v>
      </c>
      <c r="B1223" s="2" t="s">
        <v>3832</v>
      </c>
      <c r="C1223" s="3" t="s">
        <v>1124</v>
      </c>
      <c r="D1223" s="3">
        <v>1</v>
      </c>
      <c r="G1223" s="2">
        <v>10000002</v>
      </c>
      <c r="H1223" s="2">
        <v>10000002</v>
      </c>
      <c r="I1223" s="3">
        <v>221</v>
      </c>
      <c r="J1223" s="95">
        <v>43556.625</v>
      </c>
      <c r="M1223" s="3">
        <v>4325</v>
      </c>
      <c r="N1223" s="2">
        <v>1</v>
      </c>
      <c r="O1223" s="2">
        <v>1</v>
      </c>
      <c r="P1223" s="2">
        <v>0</v>
      </c>
      <c r="Q1223" s="2">
        <v>0</v>
      </c>
      <c r="R1223" s="2">
        <v>1</v>
      </c>
      <c r="S1223" s="2">
        <v>1</v>
      </c>
      <c r="T1223" s="2">
        <v>0</v>
      </c>
      <c r="X1223" s="2">
        <v>0</v>
      </c>
      <c r="Y1223" s="2">
        <v>0</v>
      </c>
      <c r="Z1223" s="2">
        <v>2019</v>
      </c>
      <c r="AD1223" s="2">
        <v>1</v>
      </c>
      <c r="AE1223" s="4">
        <v>10841173</v>
      </c>
      <c r="AG1223" s="2" t="s">
        <v>1124</v>
      </c>
      <c r="AH1223" s="2" t="s">
        <v>808</v>
      </c>
    </row>
    <row r="1224" spans="1:34" ht="15" customHeight="1">
      <c r="A1224" s="2">
        <v>10171222</v>
      </c>
      <c r="B1224" s="2" t="s">
        <v>3833</v>
      </c>
      <c r="C1224" s="3" t="s">
        <v>1125</v>
      </c>
      <c r="D1224" s="3">
        <v>1</v>
      </c>
      <c r="G1224" s="2">
        <v>10000002</v>
      </c>
      <c r="H1224" s="2">
        <v>10000002</v>
      </c>
      <c r="I1224" s="3">
        <v>222</v>
      </c>
      <c r="J1224" s="95">
        <v>43557.625</v>
      </c>
      <c r="M1224" s="3">
        <v>4326</v>
      </c>
      <c r="N1224" s="2">
        <v>1</v>
      </c>
      <c r="O1224" s="2">
        <v>1</v>
      </c>
      <c r="P1224" s="2">
        <v>0</v>
      </c>
      <c r="Q1224" s="2">
        <v>0</v>
      </c>
      <c r="R1224" s="2">
        <v>1</v>
      </c>
      <c r="S1224" s="2">
        <v>1</v>
      </c>
      <c r="T1224" s="2">
        <v>0</v>
      </c>
      <c r="X1224" s="2">
        <v>0</v>
      </c>
      <c r="Y1224" s="2">
        <v>0</v>
      </c>
      <c r="Z1224" s="2">
        <v>2019</v>
      </c>
      <c r="AD1224" s="2">
        <v>1</v>
      </c>
      <c r="AE1224" s="4">
        <v>10841174</v>
      </c>
      <c r="AG1224" s="2" t="s">
        <v>1125</v>
      </c>
      <c r="AH1224" s="2" t="s">
        <v>808</v>
      </c>
    </row>
    <row r="1225" spans="1:34" ht="15" customHeight="1">
      <c r="A1225" s="2">
        <v>10171223</v>
      </c>
      <c r="B1225" s="2" t="s">
        <v>3834</v>
      </c>
      <c r="C1225" s="3" t="s">
        <v>1126</v>
      </c>
      <c r="D1225" s="3">
        <v>1</v>
      </c>
      <c r="G1225" s="2">
        <v>10000002</v>
      </c>
      <c r="H1225" s="2">
        <v>10000002</v>
      </c>
      <c r="I1225" s="3">
        <v>223</v>
      </c>
      <c r="J1225" s="95">
        <v>43558.625</v>
      </c>
      <c r="M1225" s="3">
        <v>4327</v>
      </c>
      <c r="N1225" s="2">
        <v>1</v>
      </c>
      <c r="O1225" s="2">
        <v>1</v>
      </c>
      <c r="P1225" s="2">
        <v>0</v>
      </c>
      <c r="Q1225" s="2">
        <v>0</v>
      </c>
      <c r="R1225" s="2">
        <v>1</v>
      </c>
      <c r="S1225" s="2">
        <v>1</v>
      </c>
      <c r="T1225" s="2">
        <v>0</v>
      </c>
      <c r="X1225" s="2">
        <v>0</v>
      </c>
      <c r="Y1225" s="2">
        <v>0</v>
      </c>
      <c r="Z1225" s="2">
        <v>2019</v>
      </c>
      <c r="AD1225" s="2">
        <v>1</v>
      </c>
      <c r="AE1225" s="4">
        <v>10841175</v>
      </c>
      <c r="AG1225" s="2" t="s">
        <v>1126</v>
      </c>
      <c r="AH1225" s="2" t="s">
        <v>808</v>
      </c>
    </row>
    <row r="1226" spans="1:34" ht="15" customHeight="1">
      <c r="A1226" s="2">
        <v>10171224</v>
      </c>
      <c r="B1226" s="2" t="s">
        <v>3835</v>
      </c>
      <c r="C1226" s="3" t="s">
        <v>1127</v>
      </c>
      <c r="D1226" s="3">
        <v>1</v>
      </c>
      <c r="G1226" s="2">
        <v>10000002</v>
      </c>
      <c r="H1226" s="2">
        <v>10000002</v>
      </c>
      <c r="I1226" s="3">
        <v>224</v>
      </c>
      <c r="J1226" s="95">
        <v>43559.625</v>
      </c>
      <c r="M1226" s="3">
        <v>4328</v>
      </c>
      <c r="N1226" s="2">
        <v>1</v>
      </c>
      <c r="O1226" s="2">
        <v>1</v>
      </c>
      <c r="P1226" s="2">
        <v>0</v>
      </c>
      <c r="Q1226" s="2">
        <v>0</v>
      </c>
      <c r="R1226" s="2">
        <v>1</v>
      </c>
      <c r="S1226" s="2">
        <v>1</v>
      </c>
      <c r="T1226" s="2">
        <v>0</v>
      </c>
      <c r="X1226" s="2">
        <v>0</v>
      </c>
      <c r="Y1226" s="2">
        <v>0</v>
      </c>
      <c r="Z1226" s="2">
        <v>2019</v>
      </c>
      <c r="AD1226" s="2">
        <v>1</v>
      </c>
      <c r="AE1226" s="4">
        <v>10841176</v>
      </c>
      <c r="AG1226" s="2" t="s">
        <v>1127</v>
      </c>
      <c r="AH1226" s="2" t="s">
        <v>808</v>
      </c>
    </row>
    <row r="1227" spans="1:34" ht="15" customHeight="1">
      <c r="A1227" s="2">
        <v>10171225</v>
      </c>
      <c r="B1227" s="2" t="s">
        <v>3836</v>
      </c>
      <c r="C1227" s="3" t="s">
        <v>1128</v>
      </c>
      <c r="D1227" s="3">
        <v>1</v>
      </c>
      <c r="G1227" s="2">
        <v>10000002</v>
      </c>
      <c r="H1227" s="2">
        <v>10000002</v>
      </c>
      <c r="I1227" s="3">
        <v>225</v>
      </c>
      <c r="J1227" s="95">
        <v>43560.625</v>
      </c>
      <c r="M1227" s="3">
        <v>4329</v>
      </c>
      <c r="N1227" s="2">
        <v>1</v>
      </c>
      <c r="O1227" s="2">
        <v>1</v>
      </c>
      <c r="P1227" s="2">
        <v>0</v>
      </c>
      <c r="Q1227" s="2">
        <v>0</v>
      </c>
      <c r="R1227" s="2">
        <v>1</v>
      </c>
      <c r="S1227" s="2">
        <v>1</v>
      </c>
      <c r="T1227" s="2">
        <v>0</v>
      </c>
      <c r="X1227" s="2">
        <v>0</v>
      </c>
      <c r="Y1227" s="2">
        <v>0</v>
      </c>
      <c r="Z1227" s="2">
        <v>2019</v>
      </c>
      <c r="AD1227" s="2">
        <v>1</v>
      </c>
      <c r="AE1227" s="4">
        <v>10841177</v>
      </c>
      <c r="AG1227" s="2" t="s">
        <v>1128</v>
      </c>
      <c r="AH1227" s="2" t="s">
        <v>808</v>
      </c>
    </row>
    <row r="1228" spans="1:34" ht="15" customHeight="1">
      <c r="A1228" s="2">
        <v>10171226</v>
      </c>
      <c r="B1228" s="43" t="s">
        <v>3837</v>
      </c>
      <c r="C1228" s="2" t="s">
        <v>3811</v>
      </c>
      <c r="D1228" s="3">
        <v>1</v>
      </c>
      <c r="G1228" s="2">
        <v>10000001</v>
      </c>
      <c r="H1228" s="2">
        <v>10000001</v>
      </c>
      <c r="I1228" s="3">
        <v>226</v>
      </c>
      <c r="J1228" s="95">
        <v>43561.625</v>
      </c>
      <c r="M1228" s="3">
        <v>4330</v>
      </c>
      <c r="N1228" s="2">
        <v>1</v>
      </c>
      <c r="O1228" s="2">
        <v>1</v>
      </c>
      <c r="P1228" s="2">
        <v>0</v>
      </c>
      <c r="Q1228" s="2">
        <v>0</v>
      </c>
      <c r="R1228" s="2">
        <v>1</v>
      </c>
      <c r="S1228" s="2">
        <v>1</v>
      </c>
      <c r="T1228" s="2">
        <v>0</v>
      </c>
      <c r="X1228" s="2">
        <v>0</v>
      </c>
      <c r="Y1228" s="2">
        <v>0</v>
      </c>
      <c r="Z1228" s="2">
        <v>2019</v>
      </c>
      <c r="AD1228" s="2">
        <v>1</v>
      </c>
      <c r="AE1228" s="4">
        <v>10841178</v>
      </c>
      <c r="AG1228" s="43" t="s">
        <v>1137</v>
      </c>
      <c r="AH1228" s="43" t="s">
        <v>276</v>
      </c>
    </row>
    <row r="1229" spans="1:34" ht="15" customHeight="1">
      <c r="A1229" s="2">
        <v>10171227</v>
      </c>
      <c r="B1229" s="43" t="s">
        <v>3838</v>
      </c>
      <c r="C1229" s="2" t="s">
        <v>3811</v>
      </c>
      <c r="D1229" s="3">
        <v>1</v>
      </c>
      <c r="G1229" s="2">
        <v>10000001</v>
      </c>
      <c r="H1229" s="2">
        <v>10000001</v>
      </c>
      <c r="I1229" s="3">
        <v>227</v>
      </c>
      <c r="J1229" s="95">
        <v>43562.625</v>
      </c>
      <c r="M1229" s="3">
        <v>4331</v>
      </c>
      <c r="N1229" s="2">
        <v>1</v>
      </c>
      <c r="O1229" s="2">
        <v>1</v>
      </c>
      <c r="P1229" s="2">
        <v>0</v>
      </c>
      <c r="Q1229" s="2">
        <v>0</v>
      </c>
      <c r="R1229" s="2">
        <v>1</v>
      </c>
      <c r="S1229" s="2">
        <v>1</v>
      </c>
      <c r="T1229" s="2">
        <v>0</v>
      </c>
      <c r="X1229" s="2">
        <v>0</v>
      </c>
      <c r="Y1229" s="2">
        <v>0</v>
      </c>
      <c r="Z1229" s="2">
        <v>2019</v>
      </c>
      <c r="AD1229" s="2">
        <v>1</v>
      </c>
      <c r="AE1229" s="4">
        <v>10841179</v>
      </c>
      <c r="AG1229" s="43" t="s">
        <v>1138</v>
      </c>
      <c r="AH1229" s="43" t="s">
        <v>276</v>
      </c>
    </row>
    <row r="1230" spans="1:34" ht="15" customHeight="1">
      <c r="A1230" s="2">
        <v>10171228</v>
      </c>
      <c r="B1230" s="43" t="s">
        <v>3839</v>
      </c>
      <c r="C1230" s="2" t="s">
        <v>3811</v>
      </c>
      <c r="D1230" s="3">
        <v>1</v>
      </c>
      <c r="G1230" s="2">
        <v>10000001</v>
      </c>
      <c r="H1230" s="2">
        <v>10000001</v>
      </c>
      <c r="I1230" s="3">
        <v>228</v>
      </c>
      <c r="J1230" s="95">
        <v>43563.625</v>
      </c>
      <c r="M1230" s="3">
        <v>4332</v>
      </c>
      <c r="N1230" s="2">
        <v>1</v>
      </c>
      <c r="O1230" s="2">
        <v>1</v>
      </c>
      <c r="P1230" s="2">
        <v>0</v>
      </c>
      <c r="Q1230" s="2">
        <v>0</v>
      </c>
      <c r="R1230" s="2">
        <v>1</v>
      </c>
      <c r="S1230" s="2">
        <v>1</v>
      </c>
      <c r="T1230" s="2">
        <v>0</v>
      </c>
      <c r="X1230" s="2">
        <v>0</v>
      </c>
      <c r="Y1230" s="2">
        <v>0</v>
      </c>
      <c r="Z1230" s="2">
        <v>2019</v>
      </c>
      <c r="AD1230" s="2">
        <v>1</v>
      </c>
      <c r="AE1230" s="4">
        <v>10841180</v>
      </c>
      <c r="AG1230" s="43" t="s">
        <v>1139</v>
      </c>
      <c r="AH1230" s="43" t="s">
        <v>276</v>
      </c>
    </row>
    <row r="1231" spans="1:34" ht="15" customHeight="1">
      <c r="A1231" s="2">
        <v>10171229</v>
      </c>
      <c r="B1231" s="43" t="s">
        <v>3840</v>
      </c>
      <c r="C1231" s="2" t="s">
        <v>3811</v>
      </c>
      <c r="D1231" s="3">
        <v>1</v>
      </c>
      <c r="G1231" s="2">
        <v>10000001</v>
      </c>
      <c r="H1231" s="2">
        <v>10000001</v>
      </c>
      <c r="I1231" s="3">
        <v>229</v>
      </c>
      <c r="J1231" s="95">
        <v>43564.625</v>
      </c>
      <c r="M1231" s="3">
        <v>4333</v>
      </c>
      <c r="N1231" s="2">
        <v>1</v>
      </c>
      <c r="O1231" s="2">
        <v>1</v>
      </c>
      <c r="P1231" s="2">
        <v>0</v>
      </c>
      <c r="Q1231" s="2">
        <v>0</v>
      </c>
      <c r="R1231" s="2">
        <v>1</v>
      </c>
      <c r="S1231" s="2">
        <v>1</v>
      </c>
      <c r="T1231" s="2">
        <v>0</v>
      </c>
      <c r="X1231" s="2">
        <v>0</v>
      </c>
      <c r="Y1231" s="2">
        <v>0</v>
      </c>
      <c r="Z1231" s="2">
        <v>2019</v>
      </c>
      <c r="AD1231" s="2">
        <v>1</v>
      </c>
      <c r="AE1231" s="4">
        <v>10841181</v>
      </c>
      <c r="AG1231" s="43" t="s">
        <v>1140</v>
      </c>
      <c r="AH1231" s="43" t="s">
        <v>276</v>
      </c>
    </row>
    <row r="1232" spans="1:34" ht="15" customHeight="1">
      <c r="A1232" s="2">
        <v>10171230</v>
      </c>
      <c r="B1232" s="43" t="s">
        <v>3841</v>
      </c>
      <c r="C1232" s="2" t="s">
        <v>3811</v>
      </c>
      <c r="D1232" s="3">
        <v>1</v>
      </c>
      <c r="G1232" s="2">
        <v>10000001</v>
      </c>
      <c r="H1232" s="2">
        <v>10000001</v>
      </c>
      <c r="I1232" s="3">
        <v>230</v>
      </c>
      <c r="J1232" s="95">
        <v>43565.625</v>
      </c>
      <c r="M1232" s="3">
        <v>4334</v>
      </c>
      <c r="N1232" s="2">
        <v>1</v>
      </c>
      <c r="O1232" s="2">
        <v>1</v>
      </c>
      <c r="P1232" s="2">
        <v>0</v>
      </c>
      <c r="Q1232" s="2">
        <v>0</v>
      </c>
      <c r="R1232" s="2">
        <v>1</v>
      </c>
      <c r="S1232" s="2">
        <v>1</v>
      </c>
      <c r="T1232" s="2">
        <v>0</v>
      </c>
      <c r="X1232" s="2">
        <v>0</v>
      </c>
      <c r="Y1232" s="2">
        <v>0</v>
      </c>
      <c r="Z1232" s="2">
        <v>2019</v>
      </c>
      <c r="AD1232" s="2">
        <v>1</v>
      </c>
      <c r="AE1232" s="4">
        <v>10841182</v>
      </c>
      <c r="AG1232" s="43" t="s">
        <v>1141</v>
      </c>
      <c r="AH1232" s="43" t="s">
        <v>276</v>
      </c>
    </row>
    <row r="1233" spans="1:34" ht="15" customHeight="1">
      <c r="A1233" s="2">
        <v>10171231</v>
      </c>
      <c r="B1233" s="2" t="s">
        <v>3842</v>
      </c>
      <c r="C1233" s="2" t="s">
        <v>226</v>
      </c>
      <c r="D1233" s="3">
        <v>1</v>
      </c>
      <c r="G1233" s="2">
        <v>10000002</v>
      </c>
      <c r="H1233" s="2">
        <v>10000002</v>
      </c>
      <c r="I1233" s="3">
        <v>232</v>
      </c>
      <c r="J1233" s="95">
        <v>43567.625</v>
      </c>
      <c r="M1233" s="3">
        <v>4336</v>
      </c>
      <c r="N1233" s="2">
        <v>1</v>
      </c>
      <c r="O1233" s="2">
        <v>1</v>
      </c>
      <c r="P1233" s="2">
        <v>0</v>
      </c>
      <c r="Q1233" s="2">
        <v>0</v>
      </c>
      <c r="R1233" s="2">
        <v>1</v>
      </c>
      <c r="S1233" s="2">
        <v>1</v>
      </c>
      <c r="T1233" s="2">
        <v>0</v>
      </c>
      <c r="X1233" s="2">
        <v>0</v>
      </c>
      <c r="Y1233" s="2">
        <v>0</v>
      </c>
      <c r="Z1233" s="2">
        <v>2019</v>
      </c>
      <c r="AD1233" s="2">
        <v>1</v>
      </c>
      <c r="AE1233" s="4">
        <v>10841183</v>
      </c>
      <c r="AG1233" s="2" t="s">
        <v>226</v>
      </c>
      <c r="AH1233" s="2" t="s">
        <v>808</v>
      </c>
    </row>
    <row r="1234" spans="1:34" ht="15" customHeight="1">
      <c r="A1234" s="2">
        <v>10171232</v>
      </c>
      <c r="B1234" s="2" t="s">
        <v>3843</v>
      </c>
      <c r="C1234" s="2" t="s">
        <v>227</v>
      </c>
      <c r="D1234" s="3">
        <v>1</v>
      </c>
      <c r="G1234" s="2">
        <v>10000002</v>
      </c>
      <c r="H1234" s="2">
        <v>10000002</v>
      </c>
      <c r="I1234" s="3">
        <v>233</v>
      </c>
      <c r="J1234" s="95">
        <v>43568.625</v>
      </c>
      <c r="M1234" s="3">
        <v>4337</v>
      </c>
      <c r="N1234" s="2">
        <v>1</v>
      </c>
      <c r="O1234" s="2">
        <v>1</v>
      </c>
      <c r="P1234" s="2">
        <v>0</v>
      </c>
      <c r="Q1234" s="2">
        <v>0</v>
      </c>
      <c r="R1234" s="2">
        <v>1</v>
      </c>
      <c r="S1234" s="2">
        <v>1</v>
      </c>
      <c r="T1234" s="2">
        <v>0</v>
      </c>
      <c r="X1234" s="2">
        <v>0</v>
      </c>
      <c r="Y1234" s="2">
        <v>0</v>
      </c>
      <c r="Z1234" s="2">
        <v>2019</v>
      </c>
      <c r="AD1234" s="2">
        <v>1</v>
      </c>
      <c r="AE1234" s="4">
        <v>10841184</v>
      </c>
      <c r="AG1234" s="2" t="s">
        <v>227</v>
      </c>
      <c r="AH1234" s="2" t="s">
        <v>808</v>
      </c>
    </row>
    <row r="1235" spans="1:34" ht="15" customHeight="1">
      <c r="A1235" s="2">
        <v>10171233</v>
      </c>
      <c r="B1235" s="2" t="s">
        <v>3844</v>
      </c>
      <c r="C1235" s="2" t="s">
        <v>228</v>
      </c>
      <c r="D1235" s="3">
        <v>1</v>
      </c>
      <c r="G1235" s="2">
        <v>10000002</v>
      </c>
      <c r="H1235" s="2">
        <v>10000002</v>
      </c>
      <c r="I1235" s="3">
        <v>234</v>
      </c>
      <c r="J1235" s="95">
        <v>43569.625</v>
      </c>
      <c r="M1235" s="3">
        <v>4338</v>
      </c>
      <c r="N1235" s="2">
        <v>1</v>
      </c>
      <c r="O1235" s="2">
        <v>1</v>
      </c>
      <c r="P1235" s="2">
        <v>0</v>
      </c>
      <c r="Q1235" s="2">
        <v>0</v>
      </c>
      <c r="R1235" s="2">
        <v>1</v>
      </c>
      <c r="S1235" s="2">
        <v>1</v>
      </c>
      <c r="T1235" s="2">
        <v>0</v>
      </c>
      <c r="X1235" s="2">
        <v>0</v>
      </c>
      <c r="Y1235" s="2">
        <v>0</v>
      </c>
      <c r="Z1235" s="2">
        <v>2019</v>
      </c>
      <c r="AD1235" s="2">
        <v>1</v>
      </c>
      <c r="AE1235" s="4">
        <v>10841185</v>
      </c>
      <c r="AG1235" s="2" t="s">
        <v>228</v>
      </c>
      <c r="AH1235" s="2" t="s">
        <v>808</v>
      </c>
    </row>
    <row r="1236" spans="1:34" ht="15" customHeight="1">
      <c r="A1236" s="2">
        <v>10171234</v>
      </c>
      <c r="B1236" s="2" t="s">
        <v>3845</v>
      </c>
      <c r="C1236" s="2" t="s">
        <v>229</v>
      </c>
      <c r="D1236" s="3">
        <v>1</v>
      </c>
      <c r="G1236" s="2">
        <v>10000002</v>
      </c>
      <c r="H1236" s="2">
        <v>10000002</v>
      </c>
      <c r="I1236" s="3">
        <v>235</v>
      </c>
      <c r="J1236" s="95">
        <v>43570.625</v>
      </c>
      <c r="M1236" s="3">
        <v>4339</v>
      </c>
      <c r="N1236" s="2">
        <v>1</v>
      </c>
      <c r="O1236" s="2">
        <v>1</v>
      </c>
      <c r="P1236" s="2">
        <v>0</v>
      </c>
      <c r="Q1236" s="2">
        <v>0</v>
      </c>
      <c r="R1236" s="2">
        <v>1</v>
      </c>
      <c r="S1236" s="2">
        <v>1</v>
      </c>
      <c r="T1236" s="2">
        <v>0</v>
      </c>
      <c r="X1236" s="2">
        <v>0</v>
      </c>
      <c r="Y1236" s="2">
        <v>0</v>
      </c>
      <c r="Z1236" s="2">
        <v>2019</v>
      </c>
      <c r="AD1236" s="2">
        <v>1</v>
      </c>
      <c r="AE1236" s="4">
        <v>10841186</v>
      </c>
      <c r="AG1236" s="2" t="s">
        <v>229</v>
      </c>
      <c r="AH1236" s="2" t="s">
        <v>808</v>
      </c>
    </row>
    <row r="1237" spans="1:34" ht="15" customHeight="1">
      <c r="A1237" s="2">
        <v>10171235</v>
      </c>
      <c r="B1237" s="2" t="s">
        <v>3846</v>
      </c>
      <c r="C1237" s="2" t="s">
        <v>230</v>
      </c>
      <c r="D1237" s="3">
        <v>1</v>
      </c>
      <c r="G1237" s="2">
        <v>10000002</v>
      </c>
      <c r="H1237" s="2">
        <v>10000002</v>
      </c>
      <c r="I1237" s="3">
        <v>236</v>
      </c>
      <c r="J1237" s="95">
        <v>43571.625</v>
      </c>
      <c r="M1237" s="3">
        <v>4340</v>
      </c>
      <c r="N1237" s="2">
        <v>1</v>
      </c>
      <c r="O1237" s="2">
        <v>1</v>
      </c>
      <c r="P1237" s="2">
        <v>0</v>
      </c>
      <c r="Q1237" s="2">
        <v>0</v>
      </c>
      <c r="R1237" s="2">
        <v>1</v>
      </c>
      <c r="S1237" s="2">
        <v>1</v>
      </c>
      <c r="T1237" s="2">
        <v>0</v>
      </c>
      <c r="X1237" s="2">
        <v>0</v>
      </c>
      <c r="Y1237" s="2">
        <v>0</v>
      </c>
      <c r="Z1237" s="2">
        <v>2019</v>
      </c>
      <c r="AD1237" s="2">
        <v>1</v>
      </c>
      <c r="AE1237" s="4">
        <v>10841187</v>
      </c>
      <c r="AG1237" s="2" t="s">
        <v>230</v>
      </c>
      <c r="AH1237" s="2" t="s">
        <v>808</v>
      </c>
    </row>
    <row r="1238" spans="1:34" ht="15" customHeight="1">
      <c r="A1238" s="2">
        <v>10171236</v>
      </c>
      <c r="B1238" s="2" t="s">
        <v>3847</v>
      </c>
      <c r="C1238" s="2" t="s">
        <v>231</v>
      </c>
      <c r="D1238" s="3">
        <v>1</v>
      </c>
      <c r="G1238" s="2">
        <v>10000002</v>
      </c>
      <c r="H1238" s="2">
        <v>10000002</v>
      </c>
      <c r="I1238" s="3">
        <v>237</v>
      </c>
      <c r="J1238" s="95">
        <v>43572.625</v>
      </c>
      <c r="M1238" s="3">
        <v>4341</v>
      </c>
      <c r="N1238" s="2">
        <v>1</v>
      </c>
      <c r="O1238" s="2">
        <v>1</v>
      </c>
      <c r="P1238" s="2">
        <v>0</v>
      </c>
      <c r="Q1238" s="2">
        <v>0</v>
      </c>
      <c r="R1238" s="2">
        <v>1</v>
      </c>
      <c r="S1238" s="2">
        <v>1</v>
      </c>
      <c r="T1238" s="2">
        <v>0</v>
      </c>
      <c r="X1238" s="2">
        <v>0</v>
      </c>
      <c r="Y1238" s="2">
        <v>0</v>
      </c>
      <c r="Z1238" s="2">
        <v>2019</v>
      </c>
      <c r="AD1238" s="2">
        <v>1</v>
      </c>
      <c r="AE1238" s="4">
        <v>10841188</v>
      </c>
      <c r="AG1238" s="2" t="s">
        <v>231</v>
      </c>
      <c r="AH1238" s="2" t="s">
        <v>808</v>
      </c>
    </row>
    <row r="1239" spans="1:34" ht="15" customHeight="1">
      <c r="A1239" s="2">
        <v>10171237</v>
      </c>
      <c r="B1239" s="2" t="s">
        <v>3848</v>
      </c>
      <c r="C1239" s="2" t="s">
        <v>232</v>
      </c>
      <c r="D1239" s="3">
        <v>1</v>
      </c>
      <c r="G1239" s="2">
        <v>10000002</v>
      </c>
      <c r="H1239" s="2">
        <v>10000002</v>
      </c>
      <c r="I1239" s="3">
        <v>238</v>
      </c>
      <c r="J1239" s="95">
        <v>43573.625</v>
      </c>
      <c r="M1239" s="3">
        <v>4342</v>
      </c>
      <c r="N1239" s="2">
        <v>1</v>
      </c>
      <c r="O1239" s="2">
        <v>1</v>
      </c>
      <c r="P1239" s="2">
        <v>0</v>
      </c>
      <c r="Q1239" s="2">
        <v>0</v>
      </c>
      <c r="R1239" s="2">
        <v>1</v>
      </c>
      <c r="S1239" s="2">
        <v>1</v>
      </c>
      <c r="T1239" s="2">
        <v>0</v>
      </c>
      <c r="X1239" s="2">
        <v>0</v>
      </c>
      <c r="Y1239" s="2">
        <v>0</v>
      </c>
      <c r="Z1239" s="2">
        <v>2019</v>
      </c>
      <c r="AD1239" s="2">
        <v>1</v>
      </c>
      <c r="AE1239" s="4">
        <v>10841189</v>
      </c>
      <c r="AG1239" s="2" t="s">
        <v>232</v>
      </c>
      <c r="AH1239" s="2" t="s">
        <v>808</v>
      </c>
    </row>
    <row r="1240" spans="1:34" ht="15" customHeight="1">
      <c r="A1240" s="2">
        <v>10171238</v>
      </c>
      <c r="B1240" s="2" t="s">
        <v>3849</v>
      </c>
      <c r="C1240" s="2" t="s">
        <v>233</v>
      </c>
      <c r="D1240" s="3">
        <v>1</v>
      </c>
      <c r="G1240" s="2">
        <v>10000002</v>
      </c>
      <c r="H1240" s="2">
        <v>10000002</v>
      </c>
      <c r="I1240" s="3">
        <v>239</v>
      </c>
      <c r="J1240" s="95">
        <v>43574.625</v>
      </c>
      <c r="M1240" s="3">
        <v>4343</v>
      </c>
      <c r="N1240" s="2">
        <v>1</v>
      </c>
      <c r="O1240" s="2">
        <v>1</v>
      </c>
      <c r="P1240" s="2">
        <v>0</v>
      </c>
      <c r="Q1240" s="2">
        <v>0</v>
      </c>
      <c r="R1240" s="2">
        <v>1</v>
      </c>
      <c r="S1240" s="2">
        <v>1</v>
      </c>
      <c r="T1240" s="2">
        <v>0</v>
      </c>
      <c r="X1240" s="2">
        <v>0</v>
      </c>
      <c r="Y1240" s="2">
        <v>0</v>
      </c>
      <c r="Z1240" s="2">
        <v>2019</v>
      </c>
      <c r="AD1240" s="2">
        <v>1</v>
      </c>
      <c r="AE1240" s="4">
        <v>10841190</v>
      </c>
      <c r="AG1240" s="2" t="s">
        <v>233</v>
      </c>
      <c r="AH1240" s="2" t="s">
        <v>808</v>
      </c>
    </row>
    <row r="1241" spans="1:34" ht="15" customHeight="1">
      <c r="A1241" s="2">
        <v>10171239</v>
      </c>
      <c r="B1241" s="2" t="s">
        <v>3850</v>
      </c>
      <c r="C1241" s="2" t="s">
        <v>1142</v>
      </c>
      <c r="D1241" s="3">
        <v>1</v>
      </c>
      <c r="G1241" s="2">
        <v>10000002</v>
      </c>
      <c r="H1241" s="2">
        <v>10000002</v>
      </c>
      <c r="I1241" s="3">
        <v>240</v>
      </c>
      <c r="J1241" s="95">
        <v>43575.625</v>
      </c>
      <c r="M1241" s="3">
        <v>4344</v>
      </c>
      <c r="N1241" s="2">
        <v>1</v>
      </c>
      <c r="O1241" s="2">
        <v>1</v>
      </c>
      <c r="P1241" s="2">
        <v>0</v>
      </c>
      <c r="Q1241" s="2">
        <v>0</v>
      </c>
      <c r="R1241" s="2">
        <v>1</v>
      </c>
      <c r="S1241" s="2">
        <v>1</v>
      </c>
      <c r="T1241" s="2">
        <v>0</v>
      </c>
      <c r="X1241" s="2">
        <v>0</v>
      </c>
      <c r="Y1241" s="2">
        <v>0</v>
      </c>
      <c r="Z1241" s="2">
        <v>2019</v>
      </c>
      <c r="AD1241" s="2">
        <v>1</v>
      </c>
      <c r="AE1241" s="4">
        <v>10841191</v>
      </c>
      <c r="AG1241" s="2" t="s">
        <v>1142</v>
      </c>
      <c r="AH1241" s="2" t="s">
        <v>808</v>
      </c>
    </row>
    <row r="1242" spans="1:34" ht="15" customHeight="1">
      <c r="A1242" s="2">
        <v>10171240</v>
      </c>
      <c r="B1242" s="2" t="s">
        <v>3851</v>
      </c>
      <c r="C1242" s="2" t="s">
        <v>238</v>
      </c>
      <c r="D1242" s="3">
        <v>1</v>
      </c>
      <c r="G1242" s="2">
        <v>10000002</v>
      </c>
      <c r="H1242" s="2">
        <v>10000002</v>
      </c>
      <c r="I1242" s="3">
        <v>241</v>
      </c>
      <c r="J1242" s="95">
        <v>43576.625</v>
      </c>
      <c r="M1242" s="3">
        <v>4345</v>
      </c>
      <c r="N1242" s="2">
        <v>1</v>
      </c>
      <c r="O1242" s="2">
        <v>1</v>
      </c>
      <c r="P1242" s="2">
        <v>0</v>
      </c>
      <c r="Q1242" s="2">
        <v>0</v>
      </c>
      <c r="R1242" s="2">
        <v>1</v>
      </c>
      <c r="S1242" s="2">
        <v>1</v>
      </c>
      <c r="T1242" s="2">
        <v>0</v>
      </c>
      <c r="X1242" s="2">
        <v>0</v>
      </c>
      <c r="Y1242" s="2">
        <v>0</v>
      </c>
      <c r="Z1242" s="2">
        <v>2019</v>
      </c>
      <c r="AD1242" s="2">
        <v>1</v>
      </c>
      <c r="AE1242" s="4">
        <v>10841192</v>
      </c>
      <c r="AG1242" s="2" t="s">
        <v>238</v>
      </c>
      <c r="AH1242" s="2" t="s">
        <v>808</v>
      </c>
    </row>
    <row r="1243" spans="1:34" ht="15" customHeight="1">
      <c r="A1243" s="2">
        <v>10171241</v>
      </c>
      <c r="B1243" s="2" t="s">
        <v>3852</v>
      </c>
      <c r="C1243" s="2" t="s">
        <v>237</v>
      </c>
      <c r="D1243" s="3">
        <v>1</v>
      </c>
      <c r="G1243" s="2">
        <v>10000002</v>
      </c>
      <c r="H1243" s="2">
        <v>10000002</v>
      </c>
      <c r="I1243" s="3">
        <v>242</v>
      </c>
      <c r="J1243" s="95">
        <v>43577.625</v>
      </c>
      <c r="M1243" s="3">
        <v>4346</v>
      </c>
      <c r="N1243" s="2">
        <v>1</v>
      </c>
      <c r="O1243" s="2">
        <v>1</v>
      </c>
      <c r="P1243" s="2">
        <v>0</v>
      </c>
      <c r="Q1243" s="2">
        <v>0</v>
      </c>
      <c r="R1243" s="2">
        <v>1</v>
      </c>
      <c r="S1243" s="2">
        <v>1</v>
      </c>
      <c r="T1243" s="2">
        <v>0</v>
      </c>
      <c r="X1243" s="2">
        <v>0</v>
      </c>
      <c r="Y1243" s="2">
        <v>0</v>
      </c>
      <c r="Z1243" s="2">
        <v>2019</v>
      </c>
      <c r="AD1243" s="2">
        <v>1</v>
      </c>
      <c r="AE1243" s="4">
        <v>10841193</v>
      </c>
      <c r="AG1243" s="2" t="s">
        <v>237</v>
      </c>
      <c r="AH1243" s="2" t="s">
        <v>808</v>
      </c>
    </row>
    <row r="1244" spans="1:34" ht="15" customHeight="1">
      <c r="A1244" s="2">
        <v>10171242</v>
      </c>
      <c r="B1244" s="2" t="s">
        <v>3853</v>
      </c>
      <c r="C1244" s="2" t="s">
        <v>1143</v>
      </c>
      <c r="D1244" s="3">
        <v>1</v>
      </c>
      <c r="G1244" s="2">
        <v>10000002</v>
      </c>
      <c r="H1244" s="2">
        <v>10000002</v>
      </c>
      <c r="I1244" s="3">
        <v>243</v>
      </c>
      <c r="J1244" s="95">
        <v>43578.625</v>
      </c>
      <c r="M1244" s="3">
        <v>4347</v>
      </c>
      <c r="N1244" s="2">
        <v>1</v>
      </c>
      <c r="O1244" s="2">
        <v>1</v>
      </c>
      <c r="P1244" s="2">
        <v>0</v>
      </c>
      <c r="Q1244" s="2">
        <v>0</v>
      </c>
      <c r="R1244" s="2">
        <v>1</v>
      </c>
      <c r="S1244" s="2">
        <v>1</v>
      </c>
      <c r="T1244" s="2">
        <v>0</v>
      </c>
      <c r="X1244" s="2">
        <v>0</v>
      </c>
      <c r="Y1244" s="2">
        <v>0</v>
      </c>
      <c r="Z1244" s="2">
        <v>2019</v>
      </c>
      <c r="AD1244" s="2">
        <v>1</v>
      </c>
      <c r="AE1244" s="4">
        <v>10841194</v>
      </c>
      <c r="AG1244" s="2" t="s">
        <v>1143</v>
      </c>
      <c r="AH1244" s="2" t="s">
        <v>808</v>
      </c>
    </row>
    <row r="1245" spans="1:34" ht="15" customHeight="1">
      <c r="A1245" s="2">
        <v>10171243</v>
      </c>
      <c r="B1245" s="2" t="s">
        <v>3854</v>
      </c>
      <c r="C1245" s="2" t="s">
        <v>1144</v>
      </c>
      <c r="D1245" s="3">
        <v>1</v>
      </c>
      <c r="G1245" s="2">
        <v>10000002</v>
      </c>
      <c r="H1245" s="2">
        <v>10000002</v>
      </c>
      <c r="I1245" s="3">
        <v>244</v>
      </c>
      <c r="J1245" s="95">
        <v>43579.625</v>
      </c>
      <c r="M1245" s="3">
        <v>4348</v>
      </c>
      <c r="N1245" s="2">
        <v>1</v>
      </c>
      <c r="O1245" s="2">
        <v>1</v>
      </c>
      <c r="P1245" s="2">
        <v>0</v>
      </c>
      <c r="Q1245" s="2">
        <v>0</v>
      </c>
      <c r="R1245" s="2">
        <v>1</v>
      </c>
      <c r="S1245" s="2">
        <v>1</v>
      </c>
      <c r="T1245" s="2">
        <v>0</v>
      </c>
      <c r="X1245" s="2">
        <v>0</v>
      </c>
      <c r="Y1245" s="2">
        <v>0</v>
      </c>
      <c r="Z1245" s="2">
        <v>2019</v>
      </c>
      <c r="AD1245" s="2">
        <v>1</v>
      </c>
      <c r="AE1245" s="4">
        <v>10841195</v>
      </c>
      <c r="AG1245" s="2" t="s">
        <v>1144</v>
      </c>
      <c r="AH1245" s="2" t="s">
        <v>808</v>
      </c>
    </row>
    <row r="1246" spans="1:34" ht="15" customHeight="1">
      <c r="A1246" s="2">
        <v>10171244</v>
      </c>
      <c r="B1246" s="2" t="s">
        <v>3855</v>
      </c>
      <c r="C1246" s="2" t="s">
        <v>1145</v>
      </c>
      <c r="D1246" s="3">
        <v>1</v>
      </c>
      <c r="G1246" s="2">
        <v>10000002</v>
      </c>
      <c r="H1246" s="2">
        <v>10000002</v>
      </c>
      <c r="I1246" s="3">
        <v>245</v>
      </c>
      <c r="J1246" s="95">
        <v>43580.625</v>
      </c>
      <c r="M1246" s="3">
        <v>4349</v>
      </c>
      <c r="N1246" s="2">
        <v>1</v>
      </c>
      <c r="O1246" s="2">
        <v>1</v>
      </c>
      <c r="P1246" s="2">
        <v>0</v>
      </c>
      <c r="Q1246" s="2">
        <v>0</v>
      </c>
      <c r="R1246" s="2">
        <v>1</v>
      </c>
      <c r="S1246" s="2">
        <v>1</v>
      </c>
      <c r="T1246" s="2">
        <v>0</v>
      </c>
      <c r="X1246" s="2">
        <v>0</v>
      </c>
      <c r="Y1246" s="2">
        <v>0</v>
      </c>
      <c r="Z1246" s="2">
        <v>2019</v>
      </c>
      <c r="AD1246" s="2">
        <v>1</v>
      </c>
      <c r="AE1246" s="4">
        <v>10841196</v>
      </c>
      <c r="AG1246" s="2" t="s">
        <v>1145</v>
      </c>
      <c r="AH1246" s="2" t="s">
        <v>808</v>
      </c>
    </row>
    <row r="1247" spans="1:34" ht="15" customHeight="1">
      <c r="A1247" s="2">
        <v>10171245</v>
      </c>
      <c r="B1247" s="2" t="s">
        <v>3856</v>
      </c>
      <c r="C1247" s="2" t="s">
        <v>1146</v>
      </c>
      <c r="D1247" s="3">
        <v>1</v>
      </c>
      <c r="G1247" s="2">
        <v>10000002</v>
      </c>
      <c r="H1247" s="2">
        <v>10000002</v>
      </c>
      <c r="I1247" s="3">
        <v>246</v>
      </c>
      <c r="J1247" s="95">
        <v>43581.625</v>
      </c>
      <c r="M1247" s="3">
        <v>4350</v>
      </c>
      <c r="N1247" s="2">
        <v>1</v>
      </c>
      <c r="O1247" s="2">
        <v>1</v>
      </c>
      <c r="P1247" s="2">
        <v>0</v>
      </c>
      <c r="Q1247" s="2">
        <v>0</v>
      </c>
      <c r="R1247" s="2">
        <v>1</v>
      </c>
      <c r="S1247" s="2">
        <v>1</v>
      </c>
      <c r="T1247" s="2">
        <v>0</v>
      </c>
      <c r="X1247" s="2">
        <v>0</v>
      </c>
      <c r="Y1247" s="2">
        <v>0</v>
      </c>
      <c r="Z1247" s="2">
        <v>2019</v>
      </c>
      <c r="AD1247" s="2">
        <v>1</v>
      </c>
      <c r="AE1247" s="4">
        <v>10841197</v>
      </c>
      <c r="AG1247" s="2" t="s">
        <v>1146</v>
      </c>
      <c r="AH1247" s="2" t="s">
        <v>808</v>
      </c>
    </row>
    <row r="1248" spans="1:34" ht="15" customHeight="1">
      <c r="A1248" s="2">
        <v>10171246</v>
      </c>
      <c r="B1248" s="2" t="s">
        <v>3857</v>
      </c>
      <c r="C1248" s="2" t="s">
        <v>1147</v>
      </c>
      <c r="D1248" s="3">
        <v>1</v>
      </c>
      <c r="G1248" s="2">
        <v>10000002</v>
      </c>
      <c r="H1248" s="2">
        <v>10000002</v>
      </c>
      <c r="I1248" s="3">
        <v>247</v>
      </c>
      <c r="J1248" s="95">
        <v>43582.625</v>
      </c>
      <c r="M1248" s="3">
        <v>4351</v>
      </c>
      <c r="N1248" s="2">
        <v>1</v>
      </c>
      <c r="O1248" s="2">
        <v>1</v>
      </c>
      <c r="P1248" s="2">
        <v>0</v>
      </c>
      <c r="Q1248" s="2">
        <v>0</v>
      </c>
      <c r="R1248" s="2">
        <v>1</v>
      </c>
      <c r="S1248" s="2">
        <v>1</v>
      </c>
      <c r="T1248" s="2">
        <v>0</v>
      </c>
      <c r="X1248" s="2">
        <v>0</v>
      </c>
      <c r="Y1248" s="2">
        <v>0</v>
      </c>
      <c r="Z1248" s="2">
        <v>2019</v>
      </c>
      <c r="AD1248" s="2">
        <v>1</v>
      </c>
      <c r="AE1248" s="4">
        <v>10841198</v>
      </c>
      <c r="AG1248" s="2" t="s">
        <v>1147</v>
      </c>
      <c r="AH1248" s="2" t="s">
        <v>808</v>
      </c>
    </row>
    <row r="1249" spans="1:34" ht="15" customHeight="1">
      <c r="A1249" s="2">
        <v>10171247</v>
      </c>
      <c r="B1249" s="2" t="s">
        <v>3858</v>
      </c>
      <c r="C1249" s="2" t="s">
        <v>1148</v>
      </c>
      <c r="D1249" s="3">
        <v>1</v>
      </c>
      <c r="G1249" s="2">
        <v>10000002</v>
      </c>
      <c r="H1249" s="2">
        <v>10000002</v>
      </c>
      <c r="I1249" s="3">
        <v>248</v>
      </c>
      <c r="J1249" s="95">
        <v>43583.625</v>
      </c>
      <c r="M1249" s="3">
        <v>4352</v>
      </c>
      <c r="N1249" s="2">
        <v>1</v>
      </c>
      <c r="O1249" s="2">
        <v>1</v>
      </c>
      <c r="P1249" s="2">
        <v>0</v>
      </c>
      <c r="Q1249" s="2">
        <v>0</v>
      </c>
      <c r="R1249" s="2">
        <v>1</v>
      </c>
      <c r="S1249" s="2">
        <v>1</v>
      </c>
      <c r="T1249" s="2">
        <v>0</v>
      </c>
      <c r="X1249" s="2">
        <v>0</v>
      </c>
      <c r="Y1249" s="2">
        <v>0</v>
      </c>
      <c r="Z1249" s="2">
        <v>2019</v>
      </c>
      <c r="AD1249" s="2">
        <v>1</v>
      </c>
      <c r="AE1249" s="4">
        <v>10841199</v>
      </c>
      <c r="AG1249" s="2" t="s">
        <v>1148</v>
      </c>
      <c r="AH1249" s="2" t="s">
        <v>808</v>
      </c>
    </row>
    <row r="1250" spans="1:34" ht="15" customHeight="1">
      <c r="A1250" s="2">
        <v>10171248</v>
      </c>
      <c r="B1250" s="2" t="s">
        <v>3859</v>
      </c>
      <c r="C1250" s="2" t="s">
        <v>1149</v>
      </c>
      <c r="D1250" s="3">
        <v>1</v>
      </c>
      <c r="G1250" s="2">
        <v>10000002</v>
      </c>
      <c r="H1250" s="2">
        <v>10000002</v>
      </c>
      <c r="I1250" s="3">
        <v>249</v>
      </c>
      <c r="J1250" s="95">
        <v>43584.625</v>
      </c>
      <c r="M1250" s="3">
        <v>4353</v>
      </c>
      <c r="N1250" s="2">
        <v>1</v>
      </c>
      <c r="O1250" s="2">
        <v>1</v>
      </c>
      <c r="P1250" s="2">
        <v>0</v>
      </c>
      <c r="Q1250" s="2">
        <v>0</v>
      </c>
      <c r="R1250" s="2">
        <v>1</v>
      </c>
      <c r="S1250" s="2">
        <v>1</v>
      </c>
      <c r="T1250" s="2">
        <v>0</v>
      </c>
      <c r="X1250" s="2">
        <v>0</v>
      </c>
      <c r="Y1250" s="2">
        <v>0</v>
      </c>
      <c r="Z1250" s="2">
        <v>2019</v>
      </c>
      <c r="AD1250" s="2">
        <v>1</v>
      </c>
      <c r="AE1250" s="4">
        <v>10841200</v>
      </c>
      <c r="AG1250" s="2" t="s">
        <v>1149</v>
      </c>
      <c r="AH1250" s="2" t="s">
        <v>808</v>
      </c>
    </row>
    <row r="1251" spans="1:34" ht="15" customHeight="1">
      <c r="A1251" s="2">
        <v>10171249</v>
      </c>
      <c r="B1251" s="2" t="s">
        <v>3860</v>
      </c>
      <c r="C1251" s="2" t="s">
        <v>1150</v>
      </c>
      <c r="D1251" s="3">
        <v>1</v>
      </c>
      <c r="G1251" s="2">
        <v>10000002</v>
      </c>
      <c r="H1251" s="2">
        <v>10000002</v>
      </c>
      <c r="I1251" s="3">
        <v>250</v>
      </c>
      <c r="J1251" s="95">
        <v>43585.625</v>
      </c>
      <c r="M1251" s="3">
        <v>4354</v>
      </c>
      <c r="N1251" s="2">
        <v>1</v>
      </c>
      <c r="O1251" s="2">
        <v>1</v>
      </c>
      <c r="P1251" s="2">
        <v>0</v>
      </c>
      <c r="Q1251" s="2">
        <v>0</v>
      </c>
      <c r="R1251" s="2">
        <v>1</v>
      </c>
      <c r="S1251" s="2">
        <v>1</v>
      </c>
      <c r="T1251" s="2">
        <v>0</v>
      </c>
      <c r="X1251" s="2">
        <v>0</v>
      </c>
      <c r="Y1251" s="2">
        <v>0</v>
      </c>
      <c r="Z1251" s="2">
        <v>2019</v>
      </c>
      <c r="AD1251" s="2">
        <v>1</v>
      </c>
      <c r="AE1251" s="4">
        <v>10841201</v>
      </c>
      <c r="AG1251" s="2" t="s">
        <v>1150</v>
      </c>
      <c r="AH1251" s="2" t="s">
        <v>808</v>
      </c>
    </row>
    <row r="1252" spans="1:34" ht="15" customHeight="1">
      <c r="A1252" s="2">
        <v>10171250</v>
      </c>
      <c r="B1252" s="2" t="s">
        <v>3861</v>
      </c>
      <c r="C1252" s="2" t="s">
        <v>1151</v>
      </c>
      <c r="D1252" s="3">
        <v>1</v>
      </c>
      <c r="G1252" s="2">
        <v>10000002</v>
      </c>
      <c r="H1252" s="2">
        <v>10000002</v>
      </c>
      <c r="I1252" s="3">
        <v>251</v>
      </c>
      <c r="J1252" s="95">
        <v>43586.625</v>
      </c>
      <c r="M1252" s="3">
        <v>4355</v>
      </c>
      <c r="N1252" s="2">
        <v>1</v>
      </c>
      <c r="O1252" s="2">
        <v>1</v>
      </c>
      <c r="P1252" s="2">
        <v>0</v>
      </c>
      <c r="Q1252" s="2">
        <v>0</v>
      </c>
      <c r="R1252" s="2">
        <v>1</v>
      </c>
      <c r="S1252" s="2">
        <v>1</v>
      </c>
      <c r="T1252" s="2">
        <v>0</v>
      </c>
      <c r="X1252" s="2">
        <v>0</v>
      </c>
      <c r="Y1252" s="2">
        <v>0</v>
      </c>
      <c r="Z1252" s="2">
        <v>2019</v>
      </c>
      <c r="AD1252" s="2">
        <v>1</v>
      </c>
      <c r="AE1252" s="4">
        <v>10841202</v>
      </c>
      <c r="AG1252" s="2" t="s">
        <v>1151</v>
      </c>
      <c r="AH1252" s="2" t="s">
        <v>808</v>
      </c>
    </row>
    <row r="1253" spans="1:34" ht="15" customHeight="1">
      <c r="A1253" s="2">
        <v>10171251</v>
      </c>
      <c r="B1253" s="2" t="s">
        <v>3862</v>
      </c>
      <c r="C1253" s="2" t="s">
        <v>1174</v>
      </c>
      <c r="D1253" s="3">
        <v>1</v>
      </c>
      <c r="G1253" s="2">
        <v>10000001</v>
      </c>
      <c r="H1253" s="2">
        <v>10010001</v>
      </c>
      <c r="I1253" s="3">
        <v>252</v>
      </c>
      <c r="J1253" s="95">
        <v>43587.625</v>
      </c>
      <c r="M1253" s="3">
        <v>4366</v>
      </c>
      <c r="N1253" s="3">
        <v>1</v>
      </c>
      <c r="O1253" s="3">
        <v>1</v>
      </c>
      <c r="P1253" s="3">
        <v>0</v>
      </c>
      <c r="Q1253" s="3">
        <v>0</v>
      </c>
      <c r="R1253" s="3">
        <v>1</v>
      </c>
      <c r="S1253" s="3">
        <v>1</v>
      </c>
      <c r="T1253" s="3">
        <v>0</v>
      </c>
      <c r="X1253" s="3">
        <v>0</v>
      </c>
      <c r="Y1253" s="3">
        <v>0</v>
      </c>
      <c r="Z1253" s="3">
        <v>2019</v>
      </c>
      <c r="AD1253" s="3">
        <v>1</v>
      </c>
      <c r="AE1253" s="2">
        <v>10841203</v>
      </c>
      <c r="AG1253" s="2" t="s">
        <v>1174</v>
      </c>
      <c r="AH1253" s="2" t="s">
        <v>276</v>
      </c>
    </row>
    <row r="1254" spans="1:34" ht="15" customHeight="1">
      <c r="A1254" s="2">
        <v>10171252</v>
      </c>
      <c r="B1254" s="2" t="s">
        <v>3863</v>
      </c>
      <c r="C1254" s="2" t="s">
        <v>3813</v>
      </c>
      <c r="D1254" s="3">
        <v>1</v>
      </c>
      <c r="G1254" s="2">
        <v>10000001</v>
      </c>
      <c r="H1254" s="2">
        <v>10010001</v>
      </c>
      <c r="I1254" s="3">
        <v>253</v>
      </c>
      <c r="J1254" s="95">
        <v>43588.625</v>
      </c>
      <c r="M1254" s="3">
        <v>4367</v>
      </c>
      <c r="N1254" s="3">
        <v>1</v>
      </c>
      <c r="O1254" s="3">
        <v>1</v>
      </c>
      <c r="P1254" s="3">
        <v>0</v>
      </c>
      <c r="Q1254" s="3">
        <v>0</v>
      </c>
      <c r="R1254" s="3">
        <v>1</v>
      </c>
      <c r="S1254" s="3">
        <v>1</v>
      </c>
      <c r="T1254" s="3">
        <v>0</v>
      </c>
      <c r="X1254" s="3">
        <v>0</v>
      </c>
      <c r="Y1254" s="3">
        <v>0</v>
      </c>
      <c r="Z1254" s="3">
        <v>2019</v>
      </c>
      <c r="AD1254" s="3">
        <v>1</v>
      </c>
      <c r="AE1254" s="4">
        <v>10841204</v>
      </c>
      <c r="AG1254" s="2" t="s">
        <v>1175</v>
      </c>
      <c r="AH1254" s="2" t="s">
        <v>276</v>
      </c>
    </row>
    <row r="1255" spans="1:34" ht="15" customHeight="1">
      <c r="A1255" s="2">
        <v>10171253</v>
      </c>
      <c r="B1255" s="2" t="s">
        <v>3864</v>
      </c>
      <c r="C1255" s="2" t="s">
        <v>3865</v>
      </c>
      <c r="D1255" s="3">
        <v>1</v>
      </c>
      <c r="G1255" s="2">
        <v>10000001</v>
      </c>
      <c r="H1255" s="2">
        <v>10010001</v>
      </c>
      <c r="I1255" s="3">
        <v>254</v>
      </c>
      <c r="J1255" s="95">
        <v>43589.625</v>
      </c>
      <c r="M1255" s="3">
        <v>4368</v>
      </c>
      <c r="N1255" s="3">
        <v>1</v>
      </c>
      <c r="O1255" s="3">
        <v>1</v>
      </c>
      <c r="P1255" s="3">
        <v>0</v>
      </c>
      <c r="Q1255" s="3">
        <v>0</v>
      </c>
      <c r="R1255" s="3">
        <v>1</v>
      </c>
      <c r="S1255" s="3">
        <v>1</v>
      </c>
      <c r="T1255" s="3">
        <v>0</v>
      </c>
      <c r="X1255" s="3">
        <v>0</v>
      </c>
      <c r="Y1255" s="3">
        <v>0</v>
      </c>
      <c r="Z1255" s="3">
        <v>2019</v>
      </c>
      <c r="AD1255" s="3">
        <v>1</v>
      </c>
      <c r="AE1255" s="4">
        <v>10841205</v>
      </c>
      <c r="AG1255" s="2" t="s">
        <v>2323</v>
      </c>
      <c r="AH1255" s="2" t="s">
        <v>276</v>
      </c>
    </row>
    <row r="1256" spans="1:34" ht="15" customHeight="1">
      <c r="A1256" s="2">
        <v>10171254</v>
      </c>
      <c r="B1256" s="2" t="s">
        <v>3866</v>
      </c>
      <c r="C1256" s="2" t="s">
        <v>3867</v>
      </c>
      <c r="D1256" s="3">
        <v>1</v>
      </c>
      <c r="G1256" s="2">
        <v>10000001</v>
      </c>
      <c r="H1256" s="2">
        <v>10010001</v>
      </c>
      <c r="I1256" s="3">
        <v>255</v>
      </c>
      <c r="J1256" s="95">
        <v>43590.625</v>
      </c>
      <c r="M1256" s="3">
        <v>4369</v>
      </c>
      <c r="N1256" s="3">
        <v>1</v>
      </c>
      <c r="O1256" s="3">
        <v>1</v>
      </c>
      <c r="P1256" s="3">
        <v>0</v>
      </c>
      <c r="Q1256" s="3">
        <v>0</v>
      </c>
      <c r="R1256" s="3">
        <v>1</v>
      </c>
      <c r="S1256" s="3">
        <v>1</v>
      </c>
      <c r="T1256" s="3">
        <v>0</v>
      </c>
      <c r="X1256" s="3">
        <v>0</v>
      </c>
      <c r="Y1256" s="3">
        <v>0</v>
      </c>
      <c r="Z1256" s="3">
        <v>2019</v>
      </c>
      <c r="AD1256" s="3">
        <v>1</v>
      </c>
      <c r="AE1256" s="4">
        <v>10841206</v>
      </c>
      <c r="AG1256" s="2" t="s">
        <v>1177</v>
      </c>
      <c r="AH1256" s="2" t="s">
        <v>276</v>
      </c>
    </row>
    <row r="1257" spans="1:34" ht="15" customHeight="1">
      <c r="A1257" s="2">
        <v>10171255</v>
      </c>
      <c r="B1257" s="2" t="s">
        <v>3868</v>
      </c>
      <c r="C1257" s="2" t="s">
        <v>3869</v>
      </c>
      <c r="D1257" s="3">
        <v>1</v>
      </c>
      <c r="G1257" s="2">
        <v>10000001</v>
      </c>
      <c r="H1257" s="2">
        <v>10010001</v>
      </c>
      <c r="I1257" s="3">
        <v>256</v>
      </c>
      <c r="J1257" s="95">
        <v>43591.625</v>
      </c>
      <c r="M1257" s="3">
        <v>4370</v>
      </c>
      <c r="N1257" s="3">
        <v>1</v>
      </c>
      <c r="O1257" s="3">
        <v>1</v>
      </c>
      <c r="P1257" s="3">
        <v>0</v>
      </c>
      <c r="Q1257" s="3">
        <v>0</v>
      </c>
      <c r="R1257" s="3">
        <v>1</v>
      </c>
      <c r="S1257" s="3">
        <v>1</v>
      </c>
      <c r="T1257" s="3">
        <v>0</v>
      </c>
      <c r="X1257" s="3">
        <v>0</v>
      </c>
      <c r="Y1257" s="3">
        <v>0</v>
      </c>
      <c r="Z1257" s="3">
        <v>2019</v>
      </c>
      <c r="AD1257" s="3">
        <v>1</v>
      </c>
      <c r="AE1257" s="4">
        <v>10841207</v>
      </c>
      <c r="AG1257" s="2" t="s">
        <v>1177</v>
      </c>
      <c r="AH1257" s="2" t="s">
        <v>276</v>
      </c>
    </row>
    <row r="1258" spans="1:34" ht="15" customHeight="1">
      <c r="A1258" s="2">
        <v>10171256</v>
      </c>
      <c r="B1258" s="2" t="s">
        <v>3870</v>
      </c>
      <c r="C1258" s="2" t="s">
        <v>3871</v>
      </c>
      <c r="D1258" s="3">
        <v>1</v>
      </c>
      <c r="G1258" s="2">
        <v>10000001</v>
      </c>
      <c r="H1258" s="2">
        <v>10010001</v>
      </c>
      <c r="I1258" s="3">
        <v>257</v>
      </c>
      <c r="J1258" s="95">
        <v>43592.625</v>
      </c>
      <c r="M1258" s="3">
        <v>4371</v>
      </c>
      <c r="N1258" s="3">
        <v>1</v>
      </c>
      <c r="O1258" s="3">
        <v>1</v>
      </c>
      <c r="P1258" s="3">
        <v>0</v>
      </c>
      <c r="Q1258" s="3">
        <v>0</v>
      </c>
      <c r="R1258" s="3">
        <v>1</v>
      </c>
      <c r="S1258" s="3">
        <v>1</v>
      </c>
      <c r="T1258" s="3">
        <v>0</v>
      </c>
      <c r="X1258" s="3">
        <v>0</v>
      </c>
      <c r="Y1258" s="3">
        <v>0</v>
      </c>
      <c r="Z1258" s="3">
        <v>2019</v>
      </c>
      <c r="AD1258" s="3">
        <v>1</v>
      </c>
      <c r="AE1258" s="4">
        <v>10841208</v>
      </c>
      <c r="AG1258" s="2" t="s">
        <v>1141</v>
      </c>
      <c r="AH1258" s="2" t="s">
        <v>276</v>
      </c>
    </row>
    <row r="1259" spans="1:34" ht="15" customHeight="1">
      <c r="A1259" s="2">
        <v>10171257</v>
      </c>
      <c r="B1259" s="2" t="s">
        <v>3872</v>
      </c>
      <c r="C1259" s="2" t="s">
        <v>3873</v>
      </c>
      <c r="D1259" s="3">
        <v>1</v>
      </c>
      <c r="G1259" s="2">
        <v>10000001</v>
      </c>
      <c r="H1259" s="2">
        <v>10010001</v>
      </c>
      <c r="I1259" s="3">
        <v>258</v>
      </c>
      <c r="J1259" s="95">
        <v>43593.625</v>
      </c>
      <c r="M1259" s="3">
        <v>4372</v>
      </c>
      <c r="N1259" s="3">
        <v>1</v>
      </c>
      <c r="O1259" s="3">
        <v>1</v>
      </c>
      <c r="P1259" s="3">
        <v>0</v>
      </c>
      <c r="Q1259" s="3">
        <v>0</v>
      </c>
      <c r="R1259" s="3">
        <v>1</v>
      </c>
      <c r="S1259" s="3">
        <v>1</v>
      </c>
      <c r="T1259" s="3">
        <v>0</v>
      </c>
      <c r="X1259" s="3">
        <v>0</v>
      </c>
      <c r="Y1259" s="3">
        <v>0</v>
      </c>
      <c r="Z1259" s="3">
        <v>2019</v>
      </c>
      <c r="AD1259" s="3">
        <v>1</v>
      </c>
      <c r="AE1259" s="4">
        <v>10841209</v>
      </c>
      <c r="AG1259" s="2" t="s">
        <v>1178</v>
      </c>
      <c r="AH1259" s="2" t="s">
        <v>276</v>
      </c>
    </row>
    <row r="1260" spans="1:34" ht="15" customHeight="1">
      <c r="A1260" s="2">
        <v>10171258</v>
      </c>
      <c r="B1260" s="2" t="s">
        <v>3874</v>
      </c>
      <c r="C1260" s="2" t="s">
        <v>2324</v>
      </c>
      <c r="D1260" s="3">
        <v>1</v>
      </c>
      <c r="G1260" s="2">
        <v>10000002</v>
      </c>
      <c r="H1260" s="2">
        <v>10000002</v>
      </c>
      <c r="I1260" s="3">
        <v>259</v>
      </c>
      <c r="J1260" s="95">
        <v>43594.625</v>
      </c>
      <c r="M1260" s="3">
        <v>4373</v>
      </c>
      <c r="N1260" s="3">
        <v>1</v>
      </c>
      <c r="O1260" s="3">
        <v>1</v>
      </c>
      <c r="P1260" s="3">
        <v>0</v>
      </c>
      <c r="Q1260" s="3">
        <v>0</v>
      </c>
      <c r="R1260" s="3">
        <v>1</v>
      </c>
      <c r="S1260" s="3">
        <v>1</v>
      </c>
      <c r="T1260" s="3">
        <v>0</v>
      </c>
      <c r="X1260" s="3">
        <v>0</v>
      </c>
      <c r="Y1260" s="3">
        <v>0</v>
      </c>
      <c r="Z1260" s="3">
        <v>2019</v>
      </c>
      <c r="AD1260" s="3">
        <v>1</v>
      </c>
      <c r="AE1260" s="4">
        <v>10841210</v>
      </c>
      <c r="AG1260" s="46" t="s">
        <v>611</v>
      </c>
      <c r="AH1260" s="46" t="s">
        <v>808</v>
      </c>
    </row>
    <row r="1261" spans="1:34" ht="15" customHeight="1">
      <c r="A1261" s="2">
        <v>10171259</v>
      </c>
      <c r="B1261" s="2" t="s">
        <v>3875</v>
      </c>
      <c r="C1261" s="2" t="s">
        <v>2325</v>
      </c>
      <c r="D1261" s="3">
        <v>1</v>
      </c>
      <c r="G1261" s="2">
        <v>10000002</v>
      </c>
      <c r="H1261" s="2">
        <v>10000002</v>
      </c>
      <c r="I1261" s="3">
        <v>260</v>
      </c>
      <c r="J1261" s="95">
        <v>43595.625</v>
      </c>
      <c r="M1261" s="3">
        <v>4374</v>
      </c>
      <c r="N1261" s="3">
        <v>1</v>
      </c>
      <c r="O1261" s="3">
        <v>1</v>
      </c>
      <c r="P1261" s="3">
        <v>0</v>
      </c>
      <c r="Q1261" s="3">
        <v>0</v>
      </c>
      <c r="R1261" s="3">
        <v>1</v>
      </c>
      <c r="S1261" s="3">
        <v>1</v>
      </c>
      <c r="T1261" s="3">
        <v>0</v>
      </c>
      <c r="X1261" s="3">
        <v>0</v>
      </c>
      <c r="Y1261" s="3">
        <v>0</v>
      </c>
      <c r="Z1261" s="3">
        <v>2019</v>
      </c>
      <c r="AD1261" s="3">
        <v>1</v>
      </c>
      <c r="AE1261" s="4">
        <v>10841211</v>
      </c>
      <c r="AG1261" s="46" t="s">
        <v>613</v>
      </c>
      <c r="AH1261" s="46" t="s">
        <v>808</v>
      </c>
    </row>
    <row r="1262" spans="1:34" ht="15" customHeight="1">
      <c r="A1262" s="2">
        <v>10171260</v>
      </c>
      <c r="B1262" s="2" t="s">
        <v>3876</v>
      </c>
      <c r="C1262" s="2" t="s">
        <v>2326</v>
      </c>
      <c r="D1262" s="3">
        <v>1</v>
      </c>
      <c r="G1262" s="2">
        <v>10000002</v>
      </c>
      <c r="H1262" s="2">
        <v>10000002</v>
      </c>
      <c r="I1262" s="3">
        <v>261</v>
      </c>
      <c r="J1262" s="95">
        <v>43596.625</v>
      </c>
      <c r="M1262" s="3">
        <v>4375</v>
      </c>
      <c r="N1262" s="3">
        <v>1</v>
      </c>
      <c r="O1262" s="3">
        <v>1</v>
      </c>
      <c r="P1262" s="3">
        <v>0</v>
      </c>
      <c r="Q1262" s="3">
        <v>0</v>
      </c>
      <c r="R1262" s="3">
        <v>1</v>
      </c>
      <c r="S1262" s="3">
        <v>1</v>
      </c>
      <c r="T1262" s="3">
        <v>0</v>
      </c>
      <c r="X1262" s="3">
        <v>0</v>
      </c>
      <c r="Y1262" s="3">
        <v>0</v>
      </c>
      <c r="Z1262" s="3">
        <v>2019</v>
      </c>
      <c r="AD1262" s="3">
        <v>1</v>
      </c>
      <c r="AE1262" s="4">
        <v>10841212</v>
      </c>
      <c r="AG1262" s="46" t="s">
        <v>614</v>
      </c>
      <c r="AH1262" s="46" t="s">
        <v>808</v>
      </c>
    </row>
    <row r="1263" spans="1:34" ht="15" customHeight="1">
      <c r="A1263" s="2">
        <v>10171261</v>
      </c>
      <c r="B1263" s="2" t="s">
        <v>3877</v>
      </c>
      <c r="C1263" s="2" t="s">
        <v>2327</v>
      </c>
      <c r="D1263" s="3">
        <v>1</v>
      </c>
      <c r="G1263" s="2">
        <v>10000002</v>
      </c>
      <c r="H1263" s="2">
        <v>10000002</v>
      </c>
      <c r="I1263" s="3">
        <v>262</v>
      </c>
      <c r="J1263" s="95">
        <v>43597.625</v>
      </c>
      <c r="M1263" s="3">
        <v>4376</v>
      </c>
      <c r="N1263" s="3">
        <v>1</v>
      </c>
      <c r="O1263" s="3">
        <v>1</v>
      </c>
      <c r="P1263" s="3">
        <v>0</v>
      </c>
      <c r="Q1263" s="3">
        <v>0</v>
      </c>
      <c r="R1263" s="3">
        <v>1</v>
      </c>
      <c r="S1263" s="3">
        <v>1</v>
      </c>
      <c r="T1263" s="3">
        <v>0</v>
      </c>
      <c r="X1263" s="3">
        <v>0</v>
      </c>
      <c r="Y1263" s="3">
        <v>0</v>
      </c>
      <c r="Z1263" s="3">
        <v>2019</v>
      </c>
      <c r="AD1263" s="3">
        <v>1</v>
      </c>
      <c r="AE1263" s="4">
        <v>10841213</v>
      </c>
      <c r="AG1263" s="46" t="s">
        <v>616</v>
      </c>
      <c r="AH1263" s="46" t="s">
        <v>808</v>
      </c>
    </row>
    <row r="1264" spans="1:34" ht="15" customHeight="1">
      <c r="A1264" s="2">
        <v>10171262</v>
      </c>
      <c r="B1264" s="2" t="s">
        <v>3878</v>
      </c>
      <c r="C1264" s="2" t="s">
        <v>2328</v>
      </c>
      <c r="D1264" s="3">
        <v>1</v>
      </c>
      <c r="G1264" s="2">
        <v>10000002</v>
      </c>
      <c r="H1264" s="2">
        <v>10000002</v>
      </c>
      <c r="I1264" s="3">
        <v>263</v>
      </c>
      <c r="J1264" s="95">
        <v>43598.625</v>
      </c>
      <c r="M1264" s="3">
        <v>4377</v>
      </c>
      <c r="N1264" s="3">
        <v>1</v>
      </c>
      <c r="O1264" s="3">
        <v>1</v>
      </c>
      <c r="P1264" s="3">
        <v>0</v>
      </c>
      <c r="Q1264" s="3">
        <v>0</v>
      </c>
      <c r="R1264" s="3">
        <v>1</v>
      </c>
      <c r="S1264" s="3">
        <v>1</v>
      </c>
      <c r="T1264" s="3">
        <v>0</v>
      </c>
      <c r="X1264" s="3">
        <v>0</v>
      </c>
      <c r="Y1264" s="3">
        <v>0</v>
      </c>
      <c r="Z1264" s="3">
        <v>2019</v>
      </c>
      <c r="AD1264" s="3">
        <v>1</v>
      </c>
      <c r="AE1264" s="4">
        <v>10841214</v>
      </c>
      <c r="AG1264" s="46" t="s">
        <v>1185</v>
      </c>
      <c r="AH1264" s="46" t="s">
        <v>808</v>
      </c>
    </row>
    <row r="1265" spans="1:34" ht="15" customHeight="1">
      <c r="A1265" s="2">
        <v>10171263</v>
      </c>
      <c r="B1265" s="2" t="s">
        <v>3879</v>
      </c>
      <c r="C1265" s="2" t="s">
        <v>2329</v>
      </c>
      <c r="D1265" s="3">
        <v>1</v>
      </c>
      <c r="G1265" s="2">
        <v>10000002</v>
      </c>
      <c r="H1265" s="2">
        <v>10000002</v>
      </c>
      <c r="I1265" s="3">
        <v>264</v>
      </c>
      <c r="J1265" s="95">
        <v>43599.625</v>
      </c>
      <c r="M1265" s="3">
        <v>4378</v>
      </c>
      <c r="N1265" s="3">
        <v>1</v>
      </c>
      <c r="O1265" s="3">
        <v>1</v>
      </c>
      <c r="P1265" s="3">
        <v>0</v>
      </c>
      <c r="Q1265" s="3">
        <v>0</v>
      </c>
      <c r="R1265" s="3">
        <v>1</v>
      </c>
      <c r="S1265" s="3">
        <v>1</v>
      </c>
      <c r="T1265" s="3">
        <v>0</v>
      </c>
      <c r="X1265" s="3">
        <v>0</v>
      </c>
      <c r="Y1265" s="3">
        <v>0</v>
      </c>
      <c r="Z1265" s="3">
        <v>2019</v>
      </c>
      <c r="AD1265" s="3">
        <v>1</v>
      </c>
      <c r="AE1265" s="4">
        <v>10841215</v>
      </c>
      <c r="AG1265" s="46" t="s">
        <v>1186</v>
      </c>
      <c r="AH1265" s="46" t="s">
        <v>808</v>
      </c>
    </row>
    <row r="1266" spans="1:34" ht="15" customHeight="1">
      <c r="A1266" s="2">
        <v>10171264</v>
      </c>
      <c r="B1266" s="2" t="s">
        <v>3880</v>
      </c>
      <c r="C1266" s="2" t="s">
        <v>2330</v>
      </c>
      <c r="D1266" s="3">
        <v>1</v>
      </c>
      <c r="G1266" s="2">
        <v>10000002</v>
      </c>
      <c r="H1266" s="2">
        <v>10000002</v>
      </c>
      <c r="I1266" s="3">
        <v>265</v>
      </c>
      <c r="J1266" s="95">
        <v>43600.625</v>
      </c>
      <c r="M1266" s="3">
        <v>4379</v>
      </c>
      <c r="N1266" s="3">
        <v>1</v>
      </c>
      <c r="O1266" s="3">
        <v>1</v>
      </c>
      <c r="P1266" s="3">
        <v>0</v>
      </c>
      <c r="Q1266" s="3">
        <v>0</v>
      </c>
      <c r="R1266" s="3">
        <v>1</v>
      </c>
      <c r="S1266" s="3">
        <v>1</v>
      </c>
      <c r="T1266" s="3">
        <v>0</v>
      </c>
      <c r="X1266" s="3">
        <v>0</v>
      </c>
      <c r="Y1266" s="3">
        <v>0</v>
      </c>
      <c r="Z1266" s="3">
        <v>2019</v>
      </c>
      <c r="AD1266" s="3">
        <v>1</v>
      </c>
      <c r="AE1266" s="4">
        <v>10841216</v>
      </c>
      <c r="AG1266" s="46" t="s">
        <v>1187</v>
      </c>
      <c r="AH1266" s="46" t="s">
        <v>808</v>
      </c>
    </row>
    <row r="1267" spans="1:34" ht="15" customHeight="1">
      <c r="A1267" s="2">
        <v>10171265</v>
      </c>
      <c r="B1267" s="2" t="s">
        <v>3881</v>
      </c>
      <c r="C1267" s="2" t="s">
        <v>2331</v>
      </c>
      <c r="D1267" s="3">
        <v>1</v>
      </c>
      <c r="G1267" s="2">
        <v>10000002</v>
      </c>
      <c r="H1267" s="2">
        <v>10000002</v>
      </c>
      <c r="I1267" s="3">
        <v>266</v>
      </c>
      <c r="J1267" s="95">
        <v>43601.625</v>
      </c>
      <c r="M1267" s="3">
        <v>4380</v>
      </c>
      <c r="N1267" s="3">
        <v>1</v>
      </c>
      <c r="O1267" s="3">
        <v>1</v>
      </c>
      <c r="P1267" s="3">
        <v>0</v>
      </c>
      <c r="Q1267" s="3">
        <v>0</v>
      </c>
      <c r="R1267" s="3">
        <v>1</v>
      </c>
      <c r="S1267" s="3">
        <v>1</v>
      </c>
      <c r="T1267" s="3">
        <v>0</v>
      </c>
      <c r="X1267" s="3">
        <v>0</v>
      </c>
      <c r="Y1267" s="3">
        <v>0</v>
      </c>
      <c r="Z1267" s="3">
        <v>2019</v>
      </c>
      <c r="AD1267" s="3">
        <v>1</v>
      </c>
      <c r="AE1267" s="4">
        <v>10841217</v>
      </c>
      <c r="AG1267" s="46" t="s">
        <v>1188</v>
      </c>
      <c r="AH1267" s="46" t="s">
        <v>808</v>
      </c>
    </row>
    <row r="1268" spans="1:34" ht="15" customHeight="1">
      <c r="A1268" s="2">
        <v>10171266</v>
      </c>
      <c r="B1268" s="2" t="s">
        <v>3882</v>
      </c>
      <c r="C1268" s="2" t="s">
        <v>2332</v>
      </c>
      <c r="D1268" s="3">
        <v>1</v>
      </c>
      <c r="G1268" s="2">
        <v>10000002</v>
      </c>
      <c r="H1268" s="2">
        <v>10000002</v>
      </c>
      <c r="I1268" s="3">
        <v>267</v>
      </c>
      <c r="J1268" s="95">
        <v>43602.625</v>
      </c>
      <c r="M1268" s="3">
        <v>4381</v>
      </c>
      <c r="N1268" s="3">
        <v>1</v>
      </c>
      <c r="O1268" s="3">
        <v>1</v>
      </c>
      <c r="P1268" s="3">
        <v>0</v>
      </c>
      <c r="Q1268" s="3">
        <v>0</v>
      </c>
      <c r="R1268" s="3">
        <v>1</v>
      </c>
      <c r="S1268" s="3">
        <v>1</v>
      </c>
      <c r="T1268" s="3">
        <v>0</v>
      </c>
      <c r="X1268" s="3">
        <v>0</v>
      </c>
      <c r="Y1268" s="3">
        <v>0</v>
      </c>
      <c r="Z1268" s="3">
        <v>2019</v>
      </c>
      <c r="AD1268" s="3">
        <v>1</v>
      </c>
      <c r="AE1268" s="4">
        <v>10841218</v>
      </c>
      <c r="AG1268" s="46" t="s">
        <v>1189</v>
      </c>
      <c r="AH1268" s="46" t="s">
        <v>808</v>
      </c>
    </row>
    <row r="1269" spans="1:34" ht="15" customHeight="1">
      <c r="A1269" s="2">
        <v>10171267</v>
      </c>
      <c r="B1269" s="2" t="s">
        <v>3883</v>
      </c>
      <c r="C1269" s="2" t="s">
        <v>2333</v>
      </c>
      <c r="D1269" s="3">
        <v>1</v>
      </c>
      <c r="G1269" s="2">
        <v>10000002</v>
      </c>
      <c r="H1269" s="2">
        <v>10000002</v>
      </c>
      <c r="I1269" s="3">
        <v>268</v>
      </c>
      <c r="J1269" s="95">
        <v>43603.625</v>
      </c>
      <c r="M1269" s="3">
        <v>4382</v>
      </c>
      <c r="N1269" s="3">
        <v>1</v>
      </c>
      <c r="O1269" s="3">
        <v>1</v>
      </c>
      <c r="P1269" s="3">
        <v>0</v>
      </c>
      <c r="Q1269" s="3">
        <v>0</v>
      </c>
      <c r="R1269" s="3">
        <v>1</v>
      </c>
      <c r="S1269" s="3">
        <v>1</v>
      </c>
      <c r="T1269" s="3">
        <v>0</v>
      </c>
      <c r="X1269" s="3">
        <v>0</v>
      </c>
      <c r="Y1269" s="3">
        <v>0</v>
      </c>
      <c r="Z1269" s="3">
        <v>2019</v>
      </c>
      <c r="AD1269" s="3">
        <v>1</v>
      </c>
      <c r="AE1269" s="4">
        <v>10841219</v>
      </c>
      <c r="AG1269" s="46" t="s">
        <v>1190</v>
      </c>
      <c r="AH1269" s="46" t="s">
        <v>808</v>
      </c>
    </row>
    <row r="1270" spans="1:34" ht="15" customHeight="1">
      <c r="A1270" s="2">
        <v>10171268</v>
      </c>
      <c r="B1270" s="2" t="s">
        <v>3884</v>
      </c>
      <c r="C1270" s="2" t="s">
        <v>2334</v>
      </c>
      <c r="D1270" s="3">
        <v>1</v>
      </c>
      <c r="G1270" s="2">
        <v>10000002</v>
      </c>
      <c r="H1270" s="2">
        <v>10000002</v>
      </c>
      <c r="I1270" s="3">
        <v>269</v>
      </c>
      <c r="J1270" s="95">
        <v>43604.625</v>
      </c>
      <c r="M1270" s="3">
        <v>4383</v>
      </c>
      <c r="N1270" s="3">
        <v>1</v>
      </c>
      <c r="O1270" s="3">
        <v>1</v>
      </c>
      <c r="P1270" s="3">
        <v>0</v>
      </c>
      <c r="Q1270" s="3">
        <v>0</v>
      </c>
      <c r="R1270" s="3">
        <v>1</v>
      </c>
      <c r="S1270" s="3">
        <v>1</v>
      </c>
      <c r="T1270" s="3">
        <v>0</v>
      </c>
      <c r="X1270" s="3">
        <v>0</v>
      </c>
      <c r="Y1270" s="3">
        <v>0</v>
      </c>
      <c r="Z1270" s="3">
        <v>2019</v>
      </c>
      <c r="AD1270" s="3">
        <v>1</v>
      </c>
      <c r="AE1270" s="4">
        <v>10841220</v>
      </c>
      <c r="AG1270" s="46" t="s">
        <v>1191</v>
      </c>
      <c r="AH1270" s="46" t="s">
        <v>808</v>
      </c>
    </row>
    <row r="1271" spans="1:34" ht="15" customHeight="1">
      <c r="A1271" s="2">
        <v>10171269</v>
      </c>
      <c r="B1271" s="2" t="s">
        <v>3885</v>
      </c>
      <c r="C1271" s="2" t="s">
        <v>2335</v>
      </c>
      <c r="D1271" s="3">
        <v>1</v>
      </c>
      <c r="G1271" s="2">
        <v>10000002</v>
      </c>
      <c r="H1271" s="2">
        <v>10000002</v>
      </c>
      <c r="I1271" s="3">
        <v>270</v>
      </c>
      <c r="J1271" s="95">
        <v>43605.625</v>
      </c>
      <c r="M1271" s="3">
        <v>4384</v>
      </c>
      <c r="N1271" s="3">
        <v>1</v>
      </c>
      <c r="O1271" s="3">
        <v>1</v>
      </c>
      <c r="P1271" s="3">
        <v>0</v>
      </c>
      <c r="Q1271" s="3">
        <v>0</v>
      </c>
      <c r="R1271" s="3">
        <v>1</v>
      </c>
      <c r="S1271" s="3">
        <v>1</v>
      </c>
      <c r="T1271" s="3">
        <v>0</v>
      </c>
      <c r="X1271" s="3">
        <v>0</v>
      </c>
      <c r="Y1271" s="3">
        <v>0</v>
      </c>
      <c r="Z1271" s="3">
        <v>2019</v>
      </c>
      <c r="AD1271" s="3">
        <v>1</v>
      </c>
      <c r="AE1271" s="4">
        <v>10841221</v>
      </c>
      <c r="AG1271" s="46" t="s">
        <v>1192</v>
      </c>
      <c r="AH1271" s="46" t="s">
        <v>808</v>
      </c>
    </row>
    <row r="1272" spans="1:34" ht="15" customHeight="1">
      <c r="A1272" s="2">
        <v>10171270</v>
      </c>
      <c r="B1272" s="2" t="s">
        <v>3886</v>
      </c>
      <c r="C1272" s="2" t="s">
        <v>2336</v>
      </c>
      <c r="D1272" s="3">
        <v>1</v>
      </c>
      <c r="G1272" s="2">
        <v>10000002</v>
      </c>
      <c r="H1272" s="2">
        <v>10000002</v>
      </c>
      <c r="I1272" s="3">
        <v>271</v>
      </c>
      <c r="J1272" s="95">
        <v>43606.625</v>
      </c>
      <c r="M1272" s="3">
        <v>4385</v>
      </c>
      <c r="N1272" s="3">
        <v>1</v>
      </c>
      <c r="O1272" s="3">
        <v>1</v>
      </c>
      <c r="P1272" s="3">
        <v>0</v>
      </c>
      <c r="Q1272" s="3">
        <v>0</v>
      </c>
      <c r="R1272" s="3">
        <v>1</v>
      </c>
      <c r="S1272" s="3">
        <v>1</v>
      </c>
      <c r="T1272" s="3">
        <v>0</v>
      </c>
      <c r="X1272" s="3">
        <v>0</v>
      </c>
      <c r="Y1272" s="3">
        <v>0</v>
      </c>
      <c r="Z1272" s="3">
        <v>2019</v>
      </c>
      <c r="AD1272" s="3">
        <v>1</v>
      </c>
      <c r="AE1272" s="4">
        <v>10841222</v>
      </c>
      <c r="AG1272" s="46" t="s">
        <v>1193</v>
      </c>
      <c r="AH1272" s="46" t="s">
        <v>808</v>
      </c>
    </row>
    <row r="1273" spans="1:34" ht="15" customHeight="1">
      <c r="A1273" s="2">
        <v>10171271</v>
      </c>
      <c r="B1273" s="2" t="s">
        <v>3887</v>
      </c>
      <c r="C1273" s="2" t="s">
        <v>1194</v>
      </c>
      <c r="D1273" s="3">
        <v>1</v>
      </c>
      <c r="G1273" s="2">
        <v>10000002</v>
      </c>
      <c r="H1273" s="2">
        <v>10000002</v>
      </c>
      <c r="I1273" s="3">
        <v>272</v>
      </c>
      <c r="J1273" s="95">
        <v>43607.625</v>
      </c>
      <c r="M1273" s="3">
        <v>4386</v>
      </c>
      <c r="N1273" s="3">
        <v>1</v>
      </c>
      <c r="O1273" s="3">
        <v>1</v>
      </c>
      <c r="P1273" s="3">
        <v>0</v>
      </c>
      <c r="Q1273" s="3">
        <v>0</v>
      </c>
      <c r="R1273" s="3">
        <v>1</v>
      </c>
      <c r="S1273" s="3">
        <v>1</v>
      </c>
      <c r="T1273" s="3">
        <v>0</v>
      </c>
      <c r="X1273" s="3">
        <v>0</v>
      </c>
      <c r="Y1273" s="3">
        <v>0</v>
      </c>
      <c r="Z1273" s="3">
        <v>2019</v>
      </c>
      <c r="AD1273" s="3">
        <v>1</v>
      </c>
      <c r="AE1273" s="4">
        <v>10841223</v>
      </c>
      <c r="AG1273" s="46" t="s">
        <v>1194</v>
      </c>
      <c r="AH1273" s="46" t="s">
        <v>808</v>
      </c>
    </row>
    <row r="1274" spans="1:34" ht="15" customHeight="1">
      <c r="A1274" s="2">
        <v>10171272</v>
      </c>
      <c r="B1274" s="2" t="s">
        <v>3888</v>
      </c>
      <c r="C1274" s="2" t="s">
        <v>1195</v>
      </c>
      <c r="D1274" s="3">
        <v>1</v>
      </c>
      <c r="G1274" s="2">
        <v>10000002</v>
      </c>
      <c r="H1274" s="2">
        <v>10000002</v>
      </c>
      <c r="I1274" s="3">
        <v>273</v>
      </c>
      <c r="J1274" s="95">
        <v>43608.625</v>
      </c>
      <c r="M1274" s="3">
        <v>4387</v>
      </c>
      <c r="N1274" s="3">
        <v>1</v>
      </c>
      <c r="O1274" s="3">
        <v>1</v>
      </c>
      <c r="P1274" s="3">
        <v>0</v>
      </c>
      <c r="Q1274" s="3">
        <v>0</v>
      </c>
      <c r="R1274" s="3">
        <v>1</v>
      </c>
      <c r="S1274" s="3">
        <v>1</v>
      </c>
      <c r="T1274" s="3">
        <v>0</v>
      </c>
      <c r="X1274" s="3">
        <v>0</v>
      </c>
      <c r="Y1274" s="3">
        <v>0</v>
      </c>
      <c r="Z1274" s="3">
        <v>2019</v>
      </c>
      <c r="AD1274" s="3">
        <v>1</v>
      </c>
      <c r="AE1274" s="4">
        <v>10841224</v>
      </c>
      <c r="AG1274" s="46" t="s">
        <v>1195</v>
      </c>
      <c r="AH1274" s="46" t="s">
        <v>808</v>
      </c>
    </row>
    <row r="1275" spans="1:34" ht="15" customHeight="1">
      <c r="A1275" s="2">
        <v>10171273</v>
      </c>
      <c r="B1275" s="2" t="s">
        <v>3889</v>
      </c>
      <c r="C1275" s="2" t="s">
        <v>1196</v>
      </c>
      <c r="D1275" s="3">
        <v>1</v>
      </c>
      <c r="G1275" s="2">
        <v>10000002</v>
      </c>
      <c r="H1275" s="2">
        <v>10000002</v>
      </c>
      <c r="I1275" s="3">
        <v>274</v>
      </c>
      <c r="J1275" s="95">
        <v>43609.625</v>
      </c>
      <c r="M1275" s="3">
        <v>4388</v>
      </c>
      <c r="N1275" s="3">
        <v>1</v>
      </c>
      <c r="O1275" s="3">
        <v>1</v>
      </c>
      <c r="P1275" s="3">
        <v>0</v>
      </c>
      <c r="Q1275" s="3">
        <v>0</v>
      </c>
      <c r="R1275" s="3">
        <v>1</v>
      </c>
      <c r="S1275" s="3">
        <v>1</v>
      </c>
      <c r="T1275" s="3">
        <v>0</v>
      </c>
      <c r="X1275" s="3">
        <v>0</v>
      </c>
      <c r="Y1275" s="3">
        <v>0</v>
      </c>
      <c r="Z1275" s="3">
        <v>2019</v>
      </c>
      <c r="AD1275" s="3">
        <v>1</v>
      </c>
      <c r="AE1275" s="4">
        <v>10841225</v>
      </c>
      <c r="AG1275" s="46" t="s">
        <v>1196</v>
      </c>
      <c r="AH1275" s="46" t="s">
        <v>808</v>
      </c>
    </row>
    <row r="1276" spans="1:34" ht="15" customHeight="1">
      <c r="A1276" s="2">
        <v>10171274</v>
      </c>
      <c r="B1276" s="2" t="s">
        <v>3890</v>
      </c>
      <c r="C1276" s="2" t="s">
        <v>1197</v>
      </c>
      <c r="D1276" s="3">
        <v>1</v>
      </c>
      <c r="G1276" s="2">
        <v>10000002</v>
      </c>
      <c r="H1276" s="2">
        <v>10000002</v>
      </c>
      <c r="I1276" s="3">
        <v>275</v>
      </c>
      <c r="J1276" s="95">
        <v>43610.625</v>
      </c>
      <c r="M1276" s="3">
        <v>4389</v>
      </c>
      <c r="N1276" s="3">
        <v>1</v>
      </c>
      <c r="O1276" s="3">
        <v>1</v>
      </c>
      <c r="P1276" s="3">
        <v>0</v>
      </c>
      <c r="Q1276" s="3">
        <v>0</v>
      </c>
      <c r="R1276" s="3">
        <v>1</v>
      </c>
      <c r="S1276" s="3">
        <v>1</v>
      </c>
      <c r="T1276" s="3">
        <v>0</v>
      </c>
      <c r="X1276" s="3">
        <v>0</v>
      </c>
      <c r="Y1276" s="3">
        <v>0</v>
      </c>
      <c r="Z1276" s="3">
        <v>2019</v>
      </c>
      <c r="AD1276" s="3">
        <v>1</v>
      </c>
      <c r="AE1276" s="4">
        <v>10841226</v>
      </c>
      <c r="AG1276" s="46" t="s">
        <v>1197</v>
      </c>
      <c r="AH1276" s="46" t="s">
        <v>808</v>
      </c>
    </row>
    <row r="1277" spans="1:34" ht="15" customHeight="1">
      <c r="A1277" s="2">
        <v>10171275</v>
      </c>
      <c r="B1277" s="2" t="s">
        <v>3891</v>
      </c>
      <c r="C1277" s="2" t="s">
        <v>273</v>
      </c>
      <c r="D1277" s="3">
        <v>1</v>
      </c>
      <c r="G1277" s="2">
        <v>10000002</v>
      </c>
      <c r="H1277" s="2">
        <v>10000002</v>
      </c>
      <c r="I1277" s="3">
        <v>276</v>
      </c>
      <c r="J1277" s="95">
        <v>43611.625</v>
      </c>
      <c r="M1277" s="3">
        <v>4390</v>
      </c>
      <c r="N1277" s="3">
        <v>1</v>
      </c>
      <c r="O1277" s="3">
        <v>1</v>
      </c>
      <c r="P1277" s="3">
        <v>0</v>
      </c>
      <c r="Q1277" s="3">
        <v>0</v>
      </c>
      <c r="R1277" s="3">
        <v>1</v>
      </c>
      <c r="S1277" s="3">
        <v>1</v>
      </c>
      <c r="T1277" s="3">
        <v>0</v>
      </c>
      <c r="X1277" s="3">
        <v>0</v>
      </c>
      <c r="Y1277" s="3">
        <v>0</v>
      </c>
      <c r="Z1277" s="3">
        <v>2019</v>
      </c>
      <c r="AD1277" s="3">
        <v>1</v>
      </c>
      <c r="AE1277" s="4">
        <v>10841227</v>
      </c>
      <c r="AG1277" s="46" t="s">
        <v>273</v>
      </c>
      <c r="AH1277" s="46" t="s">
        <v>808</v>
      </c>
    </row>
    <row r="1278" spans="1:34" ht="15" customHeight="1">
      <c r="A1278" s="2">
        <v>10171276</v>
      </c>
      <c r="B1278" s="2" t="s">
        <v>3892</v>
      </c>
      <c r="C1278" s="2" t="s">
        <v>2337</v>
      </c>
      <c r="D1278" s="3">
        <v>1</v>
      </c>
      <c r="G1278" s="2">
        <v>10000002</v>
      </c>
      <c r="H1278" s="2">
        <v>10000002</v>
      </c>
      <c r="I1278" s="3">
        <v>277</v>
      </c>
      <c r="J1278" s="95">
        <v>43612.625</v>
      </c>
      <c r="M1278" s="3">
        <v>4391</v>
      </c>
      <c r="N1278" s="3">
        <v>1</v>
      </c>
      <c r="O1278" s="3">
        <v>1</v>
      </c>
      <c r="P1278" s="3">
        <v>0</v>
      </c>
      <c r="Q1278" s="3">
        <v>0</v>
      </c>
      <c r="R1278" s="3">
        <v>1</v>
      </c>
      <c r="S1278" s="3">
        <v>1</v>
      </c>
      <c r="T1278" s="3">
        <v>0</v>
      </c>
      <c r="X1278" s="3">
        <v>0</v>
      </c>
      <c r="Y1278" s="3">
        <v>0</v>
      </c>
      <c r="Z1278" s="3">
        <v>2019</v>
      </c>
      <c r="AD1278" s="3">
        <v>1</v>
      </c>
      <c r="AE1278" s="4">
        <v>10841228</v>
      </c>
      <c r="AG1278" s="46" t="s">
        <v>1198</v>
      </c>
      <c r="AH1278" s="46" t="s">
        <v>808</v>
      </c>
    </row>
    <row r="1279" spans="1:34" ht="15" customHeight="1">
      <c r="A1279" s="2">
        <v>10171277</v>
      </c>
      <c r="B1279" s="2" t="s">
        <v>3893</v>
      </c>
      <c r="C1279" s="2" t="s">
        <v>2338</v>
      </c>
      <c r="D1279" s="3">
        <v>1</v>
      </c>
      <c r="G1279" s="2">
        <v>10000002</v>
      </c>
      <c r="H1279" s="2">
        <v>10000002</v>
      </c>
      <c r="I1279" s="3">
        <v>278</v>
      </c>
      <c r="J1279" s="95">
        <v>43613.625</v>
      </c>
      <c r="M1279" s="3">
        <v>4392</v>
      </c>
      <c r="N1279" s="3">
        <v>1</v>
      </c>
      <c r="O1279" s="3">
        <v>1</v>
      </c>
      <c r="P1279" s="3">
        <v>0</v>
      </c>
      <c r="Q1279" s="3">
        <v>0</v>
      </c>
      <c r="R1279" s="3">
        <v>1</v>
      </c>
      <c r="S1279" s="3">
        <v>1</v>
      </c>
      <c r="T1279" s="3">
        <v>0</v>
      </c>
      <c r="X1279" s="3">
        <v>0</v>
      </c>
      <c r="Y1279" s="3">
        <v>0</v>
      </c>
      <c r="Z1279" s="3">
        <v>2019</v>
      </c>
      <c r="AD1279" s="3">
        <v>1</v>
      </c>
      <c r="AE1279" s="4">
        <v>10841229</v>
      </c>
      <c r="AG1279" s="46" t="s">
        <v>1199</v>
      </c>
      <c r="AH1279" s="46" t="s">
        <v>808</v>
      </c>
    </row>
    <row r="1280" spans="1:34" ht="15" customHeight="1">
      <c r="A1280" s="2">
        <v>10171278</v>
      </c>
      <c r="B1280" s="2" t="s">
        <v>3894</v>
      </c>
      <c r="C1280" s="2" t="s">
        <v>1200</v>
      </c>
      <c r="D1280" s="3">
        <v>1</v>
      </c>
      <c r="G1280" s="2">
        <v>10000002</v>
      </c>
      <c r="H1280" s="2">
        <v>10000002</v>
      </c>
      <c r="I1280" s="3">
        <v>279</v>
      </c>
      <c r="J1280" s="95">
        <v>43614.625</v>
      </c>
      <c r="M1280" s="3">
        <v>4393</v>
      </c>
      <c r="N1280" s="3">
        <v>1</v>
      </c>
      <c r="O1280" s="3">
        <v>1</v>
      </c>
      <c r="P1280" s="3">
        <v>0</v>
      </c>
      <c r="Q1280" s="3">
        <v>0</v>
      </c>
      <c r="R1280" s="3">
        <v>1</v>
      </c>
      <c r="S1280" s="3">
        <v>1</v>
      </c>
      <c r="T1280" s="3">
        <v>0</v>
      </c>
      <c r="X1280" s="3">
        <v>0</v>
      </c>
      <c r="Y1280" s="3">
        <v>0</v>
      </c>
      <c r="Z1280" s="3">
        <v>2019</v>
      </c>
      <c r="AD1280" s="3">
        <v>1</v>
      </c>
      <c r="AE1280" s="4">
        <v>10841230</v>
      </c>
      <c r="AG1280" s="46" t="s">
        <v>1200</v>
      </c>
      <c r="AH1280" s="46" t="s">
        <v>808</v>
      </c>
    </row>
    <row r="1281" spans="1:34" ht="15" customHeight="1">
      <c r="A1281" s="2">
        <v>10171279</v>
      </c>
      <c r="B1281" s="2" t="s">
        <v>3878</v>
      </c>
      <c r="C1281" s="2" t="s">
        <v>1211</v>
      </c>
      <c r="D1281" s="3">
        <v>1</v>
      </c>
      <c r="G1281" s="2">
        <v>10000002</v>
      </c>
      <c r="H1281" s="2">
        <v>10010002</v>
      </c>
      <c r="I1281" s="3">
        <v>280</v>
      </c>
      <c r="J1281" s="95">
        <v>43615.625</v>
      </c>
      <c r="M1281" s="3">
        <v>4377</v>
      </c>
      <c r="N1281" s="3">
        <v>1</v>
      </c>
      <c r="O1281" s="3">
        <v>1</v>
      </c>
      <c r="P1281" s="3">
        <v>0</v>
      </c>
      <c r="Q1281" s="3">
        <v>0</v>
      </c>
      <c r="R1281" s="3">
        <v>1</v>
      </c>
      <c r="S1281" s="3">
        <v>1</v>
      </c>
      <c r="T1281" s="3">
        <v>0</v>
      </c>
      <c r="X1281" s="3">
        <v>0</v>
      </c>
      <c r="Y1281" s="3">
        <v>0</v>
      </c>
      <c r="Z1281" s="3">
        <v>2019</v>
      </c>
      <c r="AD1281" s="3">
        <v>1</v>
      </c>
      <c r="AE1281" s="4">
        <v>10841231</v>
      </c>
      <c r="AG1281" s="43" t="s">
        <v>1211</v>
      </c>
      <c r="AH1281" s="99" t="s">
        <v>808</v>
      </c>
    </row>
    <row r="1282" spans="1:34" ht="15" customHeight="1">
      <c r="A1282" s="2">
        <v>10171280</v>
      </c>
      <c r="B1282" s="2" t="s">
        <v>3879</v>
      </c>
      <c r="C1282" s="2" t="s">
        <v>1212</v>
      </c>
      <c r="D1282" s="3">
        <v>1</v>
      </c>
      <c r="G1282" s="2">
        <v>10000002</v>
      </c>
      <c r="H1282" s="2">
        <v>10010002</v>
      </c>
      <c r="I1282" s="3">
        <v>281</v>
      </c>
      <c r="J1282" s="95">
        <v>43616.625</v>
      </c>
      <c r="M1282" s="3">
        <v>4378</v>
      </c>
      <c r="N1282" s="3">
        <v>1</v>
      </c>
      <c r="O1282" s="3">
        <v>1</v>
      </c>
      <c r="P1282" s="3">
        <v>0</v>
      </c>
      <c r="Q1282" s="3">
        <v>0</v>
      </c>
      <c r="R1282" s="3">
        <v>1</v>
      </c>
      <c r="S1282" s="3">
        <v>1</v>
      </c>
      <c r="T1282" s="3">
        <v>0</v>
      </c>
      <c r="X1282" s="3">
        <v>0</v>
      </c>
      <c r="Y1282" s="3">
        <v>0</v>
      </c>
      <c r="Z1282" s="3">
        <v>2019</v>
      </c>
      <c r="AD1282" s="3">
        <v>1</v>
      </c>
      <c r="AE1282" s="4">
        <v>10841232</v>
      </c>
      <c r="AG1282" s="43" t="s">
        <v>1212</v>
      </c>
      <c r="AH1282" s="99" t="s">
        <v>808</v>
      </c>
    </row>
    <row r="1283" spans="1:34" ht="15" customHeight="1">
      <c r="A1283" s="2">
        <v>10171282</v>
      </c>
      <c r="B1283" s="2" t="s">
        <v>3895</v>
      </c>
      <c r="C1283" s="2" t="s">
        <v>1217</v>
      </c>
      <c r="D1283" s="3">
        <v>1</v>
      </c>
      <c r="G1283" s="2">
        <v>10000002</v>
      </c>
      <c r="H1283" s="2">
        <v>10010002</v>
      </c>
      <c r="I1283" s="3">
        <v>283</v>
      </c>
      <c r="J1283" s="95">
        <v>43618.625</v>
      </c>
      <c r="M1283" s="3">
        <v>4380</v>
      </c>
      <c r="N1283" s="3">
        <v>1</v>
      </c>
      <c r="O1283" s="3">
        <v>1</v>
      </c>
      <c r="P1283" s="3">
        <v>0</v>
      </c>
      <c r="Q1283" s="3">
        <v>0</v>
      </c>
      <c r="R1283" s="3">
        <v>1</v>
      </c>
      <c r="S1283" s="3">
        <v>1</v>
      </c>
      <c r="T1283" s="3">
        <v>0</v>
      </c>
      <c r="X1283" s="3">
        <v>0</v>
      </c>
      <c r="Y1283" s="3">
        <v>1</v>
      </c>
      <c r="Z1283" s="3">
        <v>2019</v>
      </c>
      <c r="AD1283" s="3">
        <v>1</v>
      </c>
      <c r="AE1283" s="4">
        <v>10841233</v>
      </c>
      <c r="AG1283" s="2" t="s">
        <v>1217</v>
      </c>
      <c r="AH1283" s="46" t="s">
        <v>808</v>
      </c>
    </row>
    <row r="1284" spans="1:34" ht="15" customHeight="1">
      <c r="A1284" s="2">
        <v>10171283</v>
      </c>
      <c r="B1284" s="2" t="s">
        <v>3896</v>
      </c>
      <c r="C1284" s="2" t="s">
        <v>1218</v>
      </c>
      <c r="D1284" s="3">
        <v>1</v>
      </c>
      <c r="G1284" s="2">
        <v>10000002</v>
      </c>
      <c r="H1284" s="2">
        <v>10010002</v>
      </c>
      <c r="I1284" s="3">
        <v>284</v>
      </c>
      <c r="J1284" s="95">
        <v>43619.625</v>
      </c>
      <c r="M1284" s="3">
        <v>4381</v>
      </c>
      <c r="N1284" s="3">
        <v>1</v>
      </c>
      <c r="O1284" s="3">
        <v>1</v>
      </c>
      <c r="P1284" s="3">
        <v>0</v>
      </c>
      <c r="Q1284" s="3">
        <v>0</v>
      </c>
      <c r="R1284" s="3">
        <v>1</v>
      </c>
      <c r="S1284" s="3">
        <v>1</v>
      </c>
      <c r="T1284" s="3">
        <v>0</v>
      </c>
      <c r="X1284" s="3">
        <v>0</v>
      </c>
      <c r="Y1284" s="3">
        <v>1</v>
      </c>
      <c r="Z1284" s="3">
        <v>2019</v>
      </c>
      <c r="AD1284" s="3">
        <v>1</v>
      </c>
      <c r="AE1284" s="4">
        <v>10841234</v>
      </c>
      <c r="AG1284" s="2" t="s">
        <v>1218</v>
      </c>
      <c r="AH1284" s="46" t="s">
        <v>808</v>
      </c>
    </row>
    <row r="1285" spans="1:34" ht="15" customHeight="1">
      <c r="A1285" s="2">
        <v>10171284</v>
      </c>
      <c r="B1285" s="2" t="s">
        <v>3897</v>
      </c>
      <c r="C1285" s="2" t="s">
        <v>1219</v>
      </c>
      <c r="D1285" s="3">
        <v>1</v>
      </c>
      <c r="G1285" s="2">
        <v>10000002</v>
      </c>
      <c r="H1285" s="2">
        <v>10010002</v>
      </c>
      <c r="I1285" s="3">
        <v>285</v>
      </c>
      <c r="J1285" s="95">
        <v>43620.625</v>
      </c>
      <c r="M1285" s="3">
        <v>4382</v>
      </c>
      <c r="N1285" s="3">
        <v>1</v>
      </c>
      <c r="O1285" s="3">
        <v>1</v>
      </c>
      <c r="P1285" s="3">
        <v>0</v>
      </c>
      <c r="Q1285" s="3">
        <v>0</v>
      </c>
      <c r="R1285" s="3">
        <v>1</v>
      </c>
      <c r="S1285" s="3">
        <v>1</v>
      </c>
      <c r="T1285" s="3">
        <v>0</v>
      </c>
      <c r="X1285" s="3">
        <v>0</v>
      </c>
      <c r="Y1285" s="3">
        <v>1</v>
      </c>
      <c r="Z1285" s="3">
        <v>2019</v>
      </c>
      <c r="AD1285" s="3">
        <v>1</v>
      </c>
      <c r="AE1285" s="4">
        <v>10841235</v>
      </c>
      <c r="AG1285" s="2" t="s">
        <v>1219</v>
      </c>
      <c r="AH1285" s="46" t="s">
        <v>808</v>
      </c>
    </row>
    <row r="1286" spans="1:34" ht="15" customHeight="1">
      <c r="A1286" s="2">
        <v>10171285</v>
      </c>
      <c r="B1286" s="2" t="s">
        <v>3898</v>
      </c>
      <c r="C1286" s="2" t="s">
        <v>1220</v>
      </c>
      <c r="D1286" s="3">
        <v>1</v>
      </c>
      <c r="G1286" s="2">
        <v>10000002</v>
      </c>
      <c r="H1286" s="2">
        <v>10010002</v>
      </c>
      <c r="I1286" s="3">
        <v>286</v>
      </c>
      <c r="J1286" s="95">
        <v>43621.625</v>
      </c>
      <c r="M1286" s="3">
        <v>4383</v>
      </c>
      <c r="N1286" s="3">
        <v>1</v>
      </c>
      <c r="O1286" s="3">
        <v>1</v>
      </c>
      <c r="P1286" s="3">
        <v>0</v>
      </c>
      <c r="Q1286" s="3">
        <v>0</v>
      </c>
      <c r="R1286" s="3">
        <v>1</v>
      </c>
      <c r="S1286" s="3">
        <v>1</v>
      </c>
      <c r="T1286" s="3">
        <v>0</v>
      </c>
      <c r="X1286" s="3">
        <v>0</v>
      </c>
      <c r="Y1286" s="3">
        <v>1</v>
      </c>
      <c r="Z1286" s="3">
        <v>2019</v>
      </c>
      <c r="AD1286" s="3">
        <v>1</v>
      </c>
      <c r="AE1286" s="4">
        <v>10841236</v>
      </c>
      <c r="AG1286" s="2" t="s">
        <v>1220</v>
      </c>
      <c r="AH1286" s="46" t="s">
        <v>808</v>
      </c>
    </row>
    <row r="1287" spans="1:34" ht="15" customHeight="1">
      <c r="A1287" s="2">
        <v>10171286</v>
      </c>
      <c r="B1287" s="2" t="s">
        <v>3899</v>
      </c>
      <c r="C1287" s="2" t="s">
        <v>1221</v>
      </c>
      <c r="D1287" s="3">
        <v>1</v>
      </c>
      <c r="G1287" s="2">
        <v>10000002</v>
      </c>
      <c r="H1287" s="2">
        <v>10010002</v>
      </c>
      <c r="I1287" s="3">
        <v>287</v>
      </c>
      <c r="J1287" s="95">
        <v>43622.625</v>
      </c>
      <c r="M1287" s="3">
        <v>4384</v>
      </c>
      <c r="N1287" s="3">
        <v>1</v>
      </c>
      <c r="O1287" s="3">
        <v>1</v>
      </c>
      <c r="P1287" s="3">
        <v>0</v>
      </c>
      <c r="Q1287" s="3">
        <v>0</v>
      </c>
      <c r="R1287" s="3">
        <v>1</v>
      </c>
      <c r="S1287" s="3">
        <v>1</v>
      </c>
      <c r="T1287" s="3">
        <v>0</v>
      </c>
      <c r="X1287" s="3">
        <v>0</v>
      </c>
      <c r="Y1287" s="3">
        <v>1</v>
      </c>
      <c r="Z1287" s="3">
        <v>2019</v>
      </c>
      <c r="AD1287" s="3">
        <v>1</v>
      </c>
      <c r="AE1287" s="4">
        <v>10841237</v>
      </c>
      <c r="AG1287" s="2" t="s">
        <v>1221</v>
      </c>
      <c r="AH1287" s="46" t="s">
        <v>808</v>
      </c>
    </row>
    <row r="1288" spans="1:34" ht="15" customHeight="1">
      <c r="A1288" s="2">
        <v>10171287</v>
      </c>
      <c r="B1288" s="2" t="s">
        <v>3900</v>
      </c>
      <c r="C1288" s="2" t="s">
        <v>1222</v>
      </c>
      <c r="D1288" s="3">
        <v>1</v>
      </c>
      <c r="G1288" s="2">
        <v>10000002</v>
      </c>
      <c r="H1288" s="2">
        <v>10010002</v>
      </c>
      <c r="I1288" s="3">
        <v>288</v>
      </c>
      <c r="J1288" s="95">
        <v>43623.625</v>
      </c>
      <c r="M1288" s="2">
        <f t="shared" ref="M1288:M1298" ca="1" si="17">RANDBETWEEN(3000,4000)</f>
        <v>3215</v>
      </c>
      <c r="N1288" s="2">
        <v>1</v>
      </c>
      <c r="O1288" s="3">
        <v>1</v>
      </c>
      <c r="P1288" s="3">
        <v>0</v>
      </c>
      <c r="Q1288" s="3">
        <v>0</v>
      </c>
      <c r="R1288" s="3">
        <v>1</v>
      </c>
      <c r="S1288" s="3">
        <v>1</v>
      </c>
      <c r="T1288" s="3">
        <v>0</v>
      </c>
      <c r="X1288" s="3">
        <v>0</v>
      </c>
      <c r="Y1288" s="3">
        <v>1</v>
      </c>
      <c r="Z1288" s="3">
        <v>2019</v>
      </c>
      <c r="AD1288" s="3">
        <v>1</v>
      </c>
      <c r="AE1288" s="2">
        <v>10841238</v>
      </c>
      <c r="AG1288" s="2" t="s">
        <v>1222</v>
      </c>
      <c r="AH1288" s="2" t="s">
        <v>808</v>
      </c>
    </row>
    <row r="1289" spans="1:34" ht="15" customHeight="1">
      <c r="A1289" s="2">
        <v>10171288</v>
      </c>
      <c r="B1289" s="3" t="s">
        <v>3901</v>
      </c>
      <c r="C1289" s="3" t="s">
        <v>1223</v>
      </c>
      <c r="D1289" s="3">
        <v>1</v>
      </c>
      <c r="G1289" s="3">
        <v>10000107</v>
      </c>
      <c r="H1289" s="3">
        <v>10010061</v>
      </c>
      <c r="I1289" s="3">
        <v>289</v>
      </c>
      <c r="J1289" s="95">
        <v>43624.625</v>
      </c>
      <c r="M1289" s="2">
        <f t="shared" ca="1" si="17"/>
        <v>3337</v>
      </c>
      <c r="N1289" s="2">
        <v>1</v>
      </c>
      <c r="O1289" s="3">
        <v>1</v>
      </c>
      <c r="P1289" s="3">
        <v>0</v>
      </c>
      <c r="Q1289" s="3">
        <v>0</v>
      </c>
      <c r="R1289" s="3">
        <v>1</v>
      </c>
      <c r="S1289" s="3">
        <v>1</v>
      </c>
      <c r="T1289" s="3">
        <v>0</v>
      </c>
      <c r="X1289" s="3">
        <v>0</v>
      </c>
      <c r="Y1289" s="3">
        <v>1</v>
      </c>
      <c r="Z1289" s="3">
        <v>2019</v>
      </c>
      <c r="AD1289" s="3">
        <v>1</v>
      </c>
      <c r="AE1289" s="2">
        <v>10841239</v>
      </c>
      <c r="AG1289" s="3" t="s">
        <v>1223</v>
      </c>
      <c r="AH1289" s="2" t="s">
        <v>808</v>
      </c>
    </row>
    <row r="1290" spans="1:34" ht="15" customHeight="1">
      <c r="A1290" s="2">
        <v>10171289</v>
      </c>
      <c r="B1290" s="2" t="s">
        <v>3902</v>
      </c>
      <c r="C1290" s="2" t="s">
        <v>1224</v>
      </c>
      <c r="D1290" s="3">
        <v>1</v>
      </c>
      <c r="G1290" s="2">
        <v>10000002</v>
      </c>
      <c r="H1290" s="2">
        <v>10010002</v>
      </c>
      <c r="I1290" s="3">
        <v>290</v>
      </c>
      <c r="J1290" s="95">
        <v>43625.625</v>
      </c>
      <c r="M1290" s="2">
        <f t="shared" ca="1" si="17"/>
        <v>3618</v>
      </c>
      <c r="N1290" s="2">
        <v>1</v>
      </c>
      <c r="O1290" s="3">
        <v>1</v>
      </c>
      <c r="P1290" s="3">
        <v>0</v>
      </c>
      <c r="Q1290" s="3">
        <v>0</v>
      </c>
      <c r="R1290" s="3">
        <v>1</v>
      </c>
      <c r="S1290" s="3">
        <v>1</v>
      </c>
      <c r="T1290" s="3">
        <v>0</v>
      </c>
      <c r="X1290" s="3">
        <v>0</v>
      </c>
      <c r="Y1290" s="3">
        <v>1</v>
      </c>
      <c r="Z1290" s="3">
        <v>2019</v>
      </c>
      <c r="AD1290" s="3">
        <v>1</v>
      </c>
      <c r="AE1290" s="2">
        <v>10841240</v>
      </c>
      <c r="AG1290" s="2" t="s">
        <v>1224</v>
      </c>
      <c r="AH1290" s="2" t="s">
        <v>808</v>
      </c>
    </row>
    <row r="1291" spans="1:34" ht="15" customHeight="1">
      <c r="A1291" s="2">
        <v>10171290</v>
      </c>
      <c r="B1291" s="2" t="s">
        <v>3903</v>
      </c>
      <c r="C1291" s="2" t="s">
        <v>1225</v>
      </c>
      <c r="D1291" s="3">
        <v>1</v>
      </c>
      <c r="G1291" s="2">
        <v>10000002</v>
      </c>
      <c r="H1291" s="2">
        <v>10010002</v>
      </c>
      <c r="I1291" s="3">
        <v>291</v>
      </c>
      <c r="J1291" s="95">
        <v>43626.625</v>
      </c>
      <c r="M1291" s="2">
        <f t="shared" ca="1" si="17"/>
        <v>3677</v>
      </c>
      <c r="N1291" s="2">
        <v>1</v>
      </c>
      <c r="O1291" s="3">
        <v>1</v>
      </c>
      <c r="P1291" s="3">
        <v>0</v>
      </c>
      <c r="Q1291" s="3">
        <v>0</v>
      </c>
      <c r="R1291" s="3">
        <v>1</v>
      </c>
      <c r="S1291" s="3">
        <v>1</v>
      </c>
      <c r="T1291" s="3">
        <v>0</v>
      </c>
      <c r="X1291" s="3">
        <v>0</v>
      </c>
      <c r="Y1291" s="3">
        <v>1</v>
      </c>
      <c r="Z1291" s="3">
        <v>2019</v>
      </c>
      <c r="AD1291" s="3">
        <v>1</v>
      </c>
      <c r="AE1291" s="2">
        <v>10841241</v>
      </c>
      <c r="AG1291" s="2" t="s">
        <v>1225</v>
      </c>
      <c r="AH1291" s="2" t="s">
        <v>808</v>
      </c>
    </row>
    <row r="1292" spans="1:34" ht="15" customHeight="1">
      <c r="A1292" s="2">
        <v>10171291</v>
      </c>
      <c r="B1292" s="2" t="s">
        <v>3904</v>
      </c>
      <c r="C1292" s="2" t="s">
        <v>2339</v>
      </c>
      <c r="D1292" s="3">
        <v>1</v>
      </c>
      <c r="G1292" s="2">
        <v>10000009</v>
      </c>
      <c r="H1292" s="2">
        <v>10010009</v>
      </c>
      <c r="I1292" s="3">
        <v>292</v>
      </c>
      <c r="J1292" s="95">
        <v>43627.625</v>
      </c>
      <c r="M1292" s="2">
        <f t="shared" ca="1" si="17"/>
        <v>3353</v>
      </c>
      <c r="N1292" s="2">
        <v>1</v>
      </c>
      <c r="O1292" s="3">
        <v>1</v>
      </c>
      <c r="P1292" s="3">
        <v>0</v>
      </c>
      <c r="Q1292" s="3">
        <v>0</v>
      </c>
      <c r="R1292" s="3">
        <v>1</v>
      </c>
      <c r="S1292" s="3">
        <v>1</v>
      </c>
      <c r="T1292" s="3">
        <v>0</v>
      </c>
      <c r="X1292" s="3">
        <v>0</v>
      </c>
      <c r="Y1292" s="3">
        <v>1</v>
      </c>
      <c r="Z1292" s="3">
        <v>2019</v>
      </c>
      <c r="AD1292" s="2">
        <v>1</v>
      </c>
      <c r="AE1292" s="2">
        <v>10841242</v>
      </c>
      <c r="AG1292" s="2" t="s">
        <v>1229</v>
      </c>
      <c r="AH1292" s="2" t="s">
        <v>1031</v>
      </c>
    </row>
    <row r="1293" spans="1:34" ht="15" customHeight="1">
      <c r="A1293" s="2">
        <v>10171292</v>
      </c>
      <c r="B1293" s="2" t="s">
        <v>3905</v>
      </c>
      <c r="C1293" s="2" t="s">
        <v>310</v>
      </c>
      <c r="D1293" s="3">
        <v>1</v>
      </c>
      <c r="G1293" s="3">
        <v>10000004</v>
      </c>
      <c r="H1293" s="2">
        <v>10010004</v>
      </c>
      <c r="I1293" s="3">
        <v>293</v>
      </c>
      <c r="J1293" s="95">
        <v>43628.625</v>
      </c>
      <c r="M1293" s="2">
        <f t="shared" ca="1" si="17"/>
        <v>3245</v>
      </c>
      <c r="N1293" s="2">
        <v>1</v>
      </c>
      <c r="O1293" s="3">
        <v>1</v>
      </c>
      <c r="P1293" s="3">
        <v>0</v>
      </c>
      <c r="Q1293" s="3">
        <v>0</v>
      </c>
      <c r="R1293" s="3">
        <v>1</v>
      </c>
      <c r="S1293" s="3">
        <v>1</v>
      </c>
      <c r="T1293" s="3">
        <v>0</v>
      </c>
      <c r="X1293" s="3">
        <v>0</v>
      </c>
      <c r="Y1293" s="3">
        <v>1</v>
      </c>
      <c r="Z1293" s="3">
        <v>2019</v>
      </c>
      <c r="AD1293" s="3">
        <v>1</v>
      </c>
      <c r="AE1293" s="2">
        <v>10841243</v>
      </c>
      <c r="AG1293" s="2" t="s">
        <v>310</v>
      </c>
      <c r="AH1293" s="3" t="s">
        <v>276</v>
      </c>
    </row>
    <row r="1294" spans="1:34" ht="15" customHeight="1">
      <c r="A1294" s="2">
        <v>10171293</v>
      </c>
      <c r="B1294" s="2" t="s">
        <v>3906</v>
      </c>
      <c r="C1294" s="2" t="s">
        <v>3907</v>
      </c>
      <c r="D1294" s="3">
        <v>1</v>
      </c>
      <c r="G1294" s="2">
        <v>10000009</v>
      </c>
      <c r="H1294" s="2">
        <v>10010009</v>
      </c>
      <c r="I1294" s="3">
        <v>294</v>
      </c>
      <c r="J1294" s="95">
        <v>43629.625</v>
      </c>
      <c r="M1294" s="2">
        <f t="shared" ca="1" si="17"/>
        <v>3629</v>
      </c>
      <c r="N1294" s="2">
        <v>1</v>
      </c>
      <c r="O1294" s="3">
        <v>1</v>
      </c>
      <c r="P1294" s="3">
        <v>0</v>
      </c>
      <c r="Q1294" s="3">
        <v>0</v>
      </c>
      <c r="R1294" s="3">
        <v>1</v>
      </c>
      <c r="S1294" s="3">
        <v>1</v>
      </c>
      <c r="T1294" s="3">
        <v>0</v>
      </c>
      <c r="X1294" s="3">
        <v>0</v>
      </c>
      <c r="Y1294" s="3">
        <v>1</v>
      </c>
      <c r="Z1294" s="3">
        <v>2020</v>
      </c>
      <c r="AD1294" s="3">
        <v>1</v>
      </c>
      <c r="AE1294" s="4">
        <v>10841244</v>
      </c>
      <c r="AG1294" s="17" t="s">
        <v>1230</v>
      </c>
      <c r="AH1294" s="2" t="s">
        <v>1031</v>
      </c>
    </row>
    <row r="1295" spans="1:34" ht="15" customHeight="1">
      <c r="A1295" s="2">
        <v>10171294</v>
      </c>
      <c r="B1295" s="2" t="s">
        <v>3908</v>
      </c>
      <c r="C1295" s="2" t="s">
        <v>3909</v>
      </c>
      <c r="D1295" s="3">
        <v>1</v>
      </c>
      <c r="G1295" s="2">
        <v>10000009</v>
      </c>
      <c r="H1295" s="2">
        <v>10010009</v>
      </c>
      <c r="I1295" s="3">
        <v>295</v>
      </c>
      <c r="J1295" s="95">
        <v>43630.625</v>
      </c>
      <c r="M1295" s="2">
        <f t="shared" ca="1" si="17"/>
        <v>3556</v>
      </c>
      <c r="N1295" s="2">
        <v>1</v>
      </c>
      <c r="O1295" s="3">
        <v>1</v>
      </c>
      <c r="P1295" s="3">
        <v>0</v>
      </c>
      <c r="Q1295" s="3">
        <v>0</v>
      </c>
      <c r="R1295" s="3">
        <v>1</v>
      </c>
      <c r="S1295" s="3">
        <v>1</v>
      </c>
      <c r="T1295" s="3">
        <v>0</v>
      </c>
      <c r="X1295" s="3">
        <v>0</v>
      </c>
      <c r="Y1295" s="3">
        <v>1</v>
      </c>
      <c r="Z1295" s="3">
        <v>2020</v>
      </c>
      <c r="AD1295" s="2">
        <v>1</v>
      </c>
      <c r="AE1295" s="4">
        <v>10841245</v>
      </c>
      <c r="AG1295" s="17" t="s">
        <v>1231</v>
      </c>
      <c r="AH1295" s="2" t="s">
        <v>1031</v>
      </c>
    </row>
    <row r="1296" spans="1:34" ht="15" customHeight="1">
      <c r="A1296" s="2">
        <v>10171295</v>
      </c>
      <c r="B1296" s="2" t="s">
        <v>3910</v>
      </c>
      <c r="C1296" s="2" t="s">
        <v>3911</v>
      </c>
      <c r="D1296" s="3">
        <v>1</v>
      </c>
      <c r="G1296" s="2">
        <v>10000009</v>
      </c>
      <c r="H1296" s="2">
        <v>10010009</v>
      </c>
      <c r="I1296" s="3">
        <v>296</v>
      </c>
      <c r="J1296" s="95">
        <v>43631.625</v>
      </c>
      <c r="M1296" s="2">
        <f t="shared" ca="1" si="17"/>
        <v>3067</v>
      </c>
      <c r="N1296" s="2">
        <v>1</v>
      </c>
      <c r="O1296" s="3">
        <v>1</v>
      </c>
      <c r="P1296" s="3">
        <v>0</v>
      </c>
      <c r="Q1296" s="3">
        <v>0</v>
      </c>
      <c r="R1296" s="3">
        <v>1</v>
      </c>
      <c r="S1296" s="3">
        <v>1</v>
      </c>
      <c r="T1296" s="3">
        <v>0</v>
      </c>
      <c r="X1296" s="3">
        <v>0</v>
      </c>
      <c r="Y1296" s="3">
        <v>1</v>
      </c>
      <c r="Z1296" s="3">
        <v>2020</v>
      </c>
      <c r="AD1296" s="3">
        <v>1</v>
      </c>
      <c r="AE1296" s="4">
        <v>10841246</v>
      </c>
      <c r="AG1296" s="17" t="s">
        <v>1232</v>
      </c>
      <c r="AH1296" s="2" t="s">
        <v>1031</v>
      </c>
    </row>
    <row r="1297" spans="1:34" ht="15" customHeight="1">
      <c r="A1297" s="2">
        <v>10171296</v>
      </c>
      <c r="B1297" s="2" t="s">
        <v>3912</v>
      </c>
      <c r="C1297" s="2" t="s">
        <v>3913</v>
      </c>
      <c r="D1297" s="3">
        <v>1</v>
      </c>
      <c r="G1297" s="2">
        <v>10000009</v>
      </c>
      <c r="H1297" s="2">
        <v>10010009</v>
      </c>
      <c r="I1297" s="3">
        <v>297</v>
      </c>
      <c r="J1297" s="95">
        <v>43632.625</v>
      </c>
      <c r="M1297" s="2">
        <f t="shared" ca="1" si="17"/>
        <v>3971</v>
      </c>
      <c r="N1297" s="2">
        <v>1</v>
      </c>
      <c r="O1297" s="3">
        <v>1</v>
      </c>
      <c r="P1297" s="3">
        <v>0</v>
      </c>
      <c r="Q1297" s="3">
        <v>0</v>
      </c>
      <c r="R1297" s="3">
        <v>1</v>
      </c>
      <c r="S1297" s="3">
        <v>1</v>
      </c>
      <c r="T1297" s="3">
        <v>0</v>
      </c>
      <c r="X1297" s="3">
        <v>0</v>
      </c>
      <c r="Y1297" s="3">
        <v>1</v>
      </c>
      <c r="Z1297" s="3">
        <v>2020</v>
      </c>
      <c r="AD1297" s="3">
        <v>1</v>
      </c>
      <c r="AE1297" s="4">
        <v>10841247</v>
      </c>
      <c r="AG1297" s="17" t="s">
        <v>1233</v>
      </c>
      <c r="AH1297" s="2" t="s">
        <v>1031</v>
      </c>
    </row>
    <row r="1298" spans="1:34" ht="15" customHeight="1">
      <c r="A1298" s="2">
        <v>10171297</v>
      </c>
      <c r="B1298" s="2" t="s">
        <v>3914</v>
      </c>
      <c r="C1298" s="2" t="s">
        <v>3915</v>
      </c>
      <c r="D1298" s="3">
        <v>1</v>
      </c>
      <c r="G1298" s="2">
        <v>10000009</v>
      </c>
      <c r="H1298" s="2">
        <v>10010009</v>
      </c>
      <c r="I1298" s="3">
        <v>298</v>
      </c>
      <c r="J1298" s="95">
        <v>43633.625</v>
      </c>
      <c r="M1298" s="2">
        <f t="shared" ca="1" si="17"/>
        <v>3778</v>
      </c>
      <c r="N1298" s="2">
        <v>1</v>
      </c>
      <c r="O1298" s="3">
        <v>1</v>
      </c>
      <c r="P1298" s="3">
        <v>0</v>
      </c>
      <c r="Q1298" s="3">
        <v>0</v>
      </c>
      <c r="R1298" s="3">
        <v>1</v>
      </c>
      <c r="S1298" s="3">
        <v>1</v>
      </c>
      <c r="T1298" s="3">
        <v>0</v>
      </c>
      <c r="X1298" s="3">
        <v>0</v>
      </c>
      <c r="Y1298" s="3">
        <v>1</v>
      </c>
      <c r="Z1298" s="3">
        <v>2020</v>
      </c>
      <c r="AD1298" s="2">
        <v>1</v>
      </c>
      <c r="AE1298" s="4">
        <v>10841248</v>
      </c>
      <c r="AG1298" s="17" t="s">
        <v>1234</v>
      </c>
      <c r="AH1298" s="2" t="s">
        <v>1031</v>
      </c>
    </row>
    <row r="1299" spans="1:34" ht="15" customHeight="1">
      <c r="A1299" s="2">
        <v>10171298</v>
      </c>
      <c r="B1299" s="2" t="s">
        <v>3916</v>
      </c>
      <c r="C1299" s="2" t="s">
        <v>2348</v>
      </c>
      <c r="D1299" s="3">
        <v>1</v>
      </c>
      <c r="G1299" s="2">
        <v>10000001</v>
      </c>
      <c r="H1299" s="2">
        <v>10010001</v>
      </c>
      <c r="I1299" s="3">
        <v>299</v>
      </c>
      <c r="J1299" s="95">
        <v>43634.625</v>
      </c>
      <c r="M1299" s="2">
        <v>3597</v>
      </c>
      <c r="N1299" s="2">
        <v>1</v>
      </c>
      <c r="O1299" s="3">
        <v>1</v>
      </c>
      <c r="P1299" s="3">
        <v>0</v>
      </c>
      <c r="Q1299" s="3">
        <v>0</v>
      </c>
      <c r="R1299" s="3">
        <v>1</v>
      </c>
      <c r="S1299" s="3">
        <v>1</v>
      </c>
      <c r="T1299" s="3">
        <v>0</v>
      </c>
      <c r="X1299" s="3">
        <v>0</v>
      </c>
      <c r="Y1299" s="3">
        <v>1</v>
      </c>
      <c r="Z1299" s="3">
        <v>2020</v>
      </c>
      <c r="AD1299" s="2">
        <v>1</v>
      </c>
      <c r="AE1299" s="4">
        <v>10841257</v>
      </c>
      <c r="AG1299" s="2">
        <v>60981</v>
      </c>
      <c r="AH1299" s="2" t="s">
        <v>276</v>
      </c>
    </row>
    <row r="1300" spans="1:34" ht="15" customHeight="1">
      <c r="A1300" s="2">
        <v>10171299</v>
      </c>
      <c r="B1300" s="2" t="s">
        <v>3917</v>
      </c>
      <c r="C1300" s="2" t="s">
        <v>2349</v>
      </c>
      <c r="D1300" s="3">
        <v>1</v>
      </c>
      <c r="G1300" s="2">
        <v>10000001</v>
      </c>
      <c r="H1300" s="2">
        <v>10010001</v>
      </c>
      <c r="I1300" s="3">
        <v>300</v>
      </c>
      <c r="J1300" s="95">
        <v>43635.625</v>
      </c>
      <c r="M1300" s="2">
        <v>3697</v>
      </c>
      <c r="N1300" s="2">
        <v>1</v>
      </c>
      <c r="O1300" s="3">
        <v>1</v>
      </c>
      <c r="P1300" s="3">
        <v>0</v>
      </c>
      <c r="Q1300" s="3">
        <v>0</v>
      </c>
      <c r="R1300" s="3">
        <v>1</v>
      </c>
      <c r="S1300" s="3">
        <v>1</v>
      </c>
      <c r="T1300" s="3">
        <v>0</v>
      </c>
      <c r="X1300" s="3">
        <v>0</v>
      </c>
      <c r="Y1300" s="3">
        <v>1</v>
      </c>
      <c r="Z1300" s="3">
        <v>2020</v>
      </c>
      <c r="AD1300" s="2">
        <v>1</v>
      </c>
      <c r="AE1300" s="4">
        <v>10841258</v>
      </c>
      <c r="AG1300" s="2">
        <v>60981</v>
      </c>
      <c r="AH1300" s="2" t="s">
        <v>276</v>
      </c>
    </row>
    <row r="1301" spans="1:34" ht="15" customHeight="1">
      <c r="A1301" s="2">
        <v>10171300</v>
      </c>
      <c r="B1301" s="2" t="s">
        <v>3918</v>
      </c>
      <c r="C1301" s="2" t="s">
        <v>2350</v>
      </c>
      <c r="D1301" s="3">
        <v>1</v>
      </c>
      <c r="G1301" s="2">
        <v>10000001</v>
      </c>
      <c r="H1301" s="2">
        <v>10010001</v>
      </c>
      <c r="I1301" s="3">
        <v>301</v>
      </c>
      <c r="J1301" s="95">
        <v>43636.625</v>
      </c>
      <c r="M1301" s="2">
        <v>3897</v>
      </c>
      <c r="N1301" s="2">
        <v>1</v>
      </c>
      <c r="O1301" s="3">
        <v>1</v>
      </c>
      <c r="P1301" s="3">
        <v>0</v>
      </c>
      <c r="Q1301" s="3">
        <v>0</v>
      </c>
      <c r="R1301" s="3">
        <v>1</v>
      </c>
      <c r="S1301" s="3">
        <v>1</v>
      </c>
      <c r="T1301" s="3">
        <v>0</v>
      </c>
      <c r="X1301" s="3">
        <v>0</v>
      </c>
      <c r="Y1301" s="3">
        <v>1</v>
      </c>
      <c r="Z1301" s="3">
        <v>2020</v>
      </c>
      <c r="AD1301" s="2">
        <v>1</v>
      </c>
      <c r="AE1301" s="4">
        <v>10841259</v>
      </c>
      <c r="AG1301" s="2">
        <v>60981</v>
      </c>
      <c r="AH1301" s="2" t="s">
        <v>276</v>
      </c>
    </row>
    <row r="1302" spans="1:34" ht="15" customHeight="1">
      <c r="A1302" s="2">
        <v>10171301</v>
      </c>
      <c r="B1302" s="2" t="s">
        <v>3919</v>
      </c>
      <c r="C1302" s="2" t="s">
        <v>2350</v>
      </c>
      <c r="D1302" s="3">
        <v>1</v>
      </c>
      <c r="G1302" s="2">
        <v>10000002</v>
      </c>
      <c r="H1302" s="2">
        <v>10010002</v>
      </c>
      <c r="I1302" s="3">
        <v>302</v>
      </c>
      <c r="J1302" s="95">
        <v>43637.625</v>
      </c>
      <c r="M1302" s="2">
        <v>3997</v>
      </c>
      <c r="N1302" s="2">
        <v>1</v>
      </c>
      <c r="O1302" s="3">
        <v>1</v>
      </c>
      <c r="P1302" s="3">
        <v>0</v>
      </c>
      <c r="Q1302" s="3">
        <v>0</v>
      </c>
      <c r="R1302" s="3">
        <v>1</v>
      </c>
      <c r="S1302" s="3">
        <v>1</v>
      </c>
      <c r="T1302" s="3">
        <v>0</v>
      </c>
      <c r="X1302" s="3">
        <v>0</v>
      </c>
      <c r="Y1302" s="3">
        <v>1</v>
      </c>
      <c r="Z1302" s="3">
        <v>2020</v>
      </c>
      <c r="AD1302" s="2">
        <v>1</v>
      </c>
      <c r="AE1302" s="4">
        <v>10841260</v>
      </c>
      <c r="AG1302" s="2">
        <v>60981</v>
      </c>
      <c r="AH1302" s="2" t="s">
        <v>276</v>
      </c>
    </row>
    <row r="1303" spans="1:34" ht="15" customHeight="1">
      <c r="A1303" s="2">
        <v>10171302</v>
      </c>
      <c r="B1303" s="2" t="s">
        <v>3920</v>
      </c>
      <c r="C1303" s="2" t="s">
        <v>2351</v>
      </c>
      <c r="D1303" s="3">
        <v>1</v>
      </c>
      <c r="G1303" s="2">
        <v>10000002</v>
      </c>
      <c r="H1303" s="2">
        <v>10010002</v>
      </c>
      <c r="I1303" s="3">
        <v>303</v>
      </c>
      <c r="J1303" s="95">
        <v>43638.625</v>
      </c>
      <c r="M1303" s="2">
        <v>4997</v>
      </c>
      <c r="N1303" s="2">
        <v>1</v>
      </c>
      <c r="O1303" s="3">
        <v>1</v>
      </c>
      <c r="P1303" s="3">
        <v>0</v>
      </c>
      <c r="Q1303" s="3">
        <v>0</v>
      </c>
      <c r="R1303" s="3">
        <v>1</v>
      </c>
      <c r="S1303" s="3">
        <v>1</v>
      </c>
      <c r="T1303" s="3">
        <v>0</v>
      </c>
      <c r="X1303" s="3">
        <v>0</v>
      </c>
      <c r="Y1303" s="3">
        <v>1</v>
      </c>
      <c r="Z1303" s="3">
        <v>2020</v>
      </c>
      <c r="AD1303" s="2">
        <v>1</v>
      </c>
      <c r="AE1303" s="4">
        <v>10841261</v>
      </c>
      <c r="AG1303" s="2">
        <v>60981</v>
      </c>
      <c r="AH1303" s="2" t="s">
        <v>276</v>
      </c>
    </row>
    <row r="1304" spans="1:34" ht="15" customHeight="1">
      <c r="A1304" s="2">
        <v>10171303</v>
      </c>
      <c r="B1304" s="2" t="s">
        <v>3921</v>
      </c>
      <c r="C1304" s="41" t="s">
        <v>2352</v>
      </c>
      <c r="D1304" s="3">
        <v>1</v>
      </c>
      <c r="G1304" s="2">
        <v>10000009</v>
      </c>
      <c r="H1304" s="2">
        <v>10010009</v>
      </c>
      <c r="I1304" s="3">
        <v>304</v>
      </c>
      <c r="J1304" s="95">
        <v>43639.625</v>
      </c>
      <c r="M1304" s="2">
        <v>5397</v>
      </c>
      <c r="N1304" s="2">
        <v>1</v>
      </c>
      <c r="O1304" s="3">
        <v>1</v>
      </c>
      <c r="P1304" s="3">
        <v>0</v>
      </c>
      <c r="Q1304" s="3">
        <v>0</v>
      </c>
      <c r="R1304" s="3">
        <v>1</v>
      </c>
      <c r="S1304" s="3">
        <v>1</v>
      </c>
      <c r="T1304" s="3">
        <v>0</v>
      </c>
      <c r="X1304" s="3">
        <v>0</v>
      </c>
      <c r="Y1304" s="3">
        <v>1</v>
      </c>
      <c r="Z1304" s="3">
        <v>2020</v>
      </c>
      <c r="AD1304" s="2">
        <v>1</v>
      </c>
      <c r="AE1304" s="4">
        <v>10841262</v>
      </c>
      <c r="AG1304" s="17" t="s">
        <v>1246</v>
      </c>
      <c r="AH1304" s="17" t="s">
        <v>1031</v>
      </c>
    </row>
    <row r="1305" spans="1:34" ht="15" customHeight="1">
      <c r="A1305" s="2">
        <v>10171304</v>
      </c>
      <c r="B1305" s="2" t="s">
        <v>3922</v>
      </c>
      <c r="C1305" s="41" t="s">
        <v>2353</v>
      </c>
      <c r="D1305" s="3">
        <v>1</v>
      </c>
      <c r="G1305" s="2">
        <v>10000009</v>
      </c>
      <c r="H1305" s="2">
        <v>10010009</v>
      </c>
      <c r="I1305" s="3">
        <v>305</v>
      </c>
      <c r="J1305" s="95">
        <v>43640.625</v>
      </c>
      <c r="M1305" s="2">
        <v>5947</v>
      </c>
      <c r="N1305" s="2">
        <v>1</v>
      </c>
      <c r="O1305" s="3">
        <v>1</v>
      </c>
      <c r="P1305" s="3">
        <v>0</v>
      </c>
      <c r="Q1305" s="3">
        <v>0</v>
      </c>
      <c r="R1305" s="3">
        <v>1</v>
      </c>
      <c r="S1305" s="3">
        <v>1</v>
      </c>
      <c r="T1305" s="3">
        <v>0</v>
      </c>
      <c r="X1305" s="3">
        <v>0</v>
      </c>
      <c r="Y1305" s="3">
        <v>1</v>
      </c>
      <c r="Z1305" s="3">
        <v>2020</v>
      </c>
      <c r="AD1305" s="2">
        <v>1</v>
      </c>
      <c r="AE1305" s="4">
        <v>10841263</v>
      </c>
      <c r="AG1305" s="17" t="s">
        <v>1248</v>
      </c>
      <c r="AH1305" s="17" t="s">
        <v>1031</v>
      </c>
    </row>
    <row r="1306" spans="1:34" ht="15" customHeight="1">
      <c r="A1306" s="2">
        <v>10171305</v>
      </c>
      <c r="B1306" s="2" t="s">
        <v>3923</v>
      </c>
      <c r="C1306" s="41" t="s">
        <v>2354</v>
      </c>
      <c r="D1306" s="3">
        <v>1</v>
      </c>
      <c r="G1306" s="2">
        <v>10000009</v>
      </c>
      <c r="H1306" s="2">
        <v>10010009</v>
      </c>
      <c r="I1306" s="3">
        <v>306</v>
      </c>
      <c r="J1306" s="95">
        <v>43641.625</v>
      </c>
      <c r="M1306" s="2">
        <v>6497</v>
      </c>
      <c r="N1306" s="2">
        <v>1</v>
      </c>
      <c r="O1306" s="3">
        <v>1</v>
      </c>
      <c r="P1306" s="3">
        <v>0</v>
      </c>
      <c r="Q1306" s="3">
        <v>0</v>
      </c>
      <c r="R1306" s="3">
        <v>1</v>
      </c>
      <c r="S1306" s="3">
        <v>1</v>
      </c>
      <c r="T1306" s="3">
        <v>0</v>
      </c>
      <c r="X1306" s="3">
        <v>0</v>
      </c>
      <c r="Y1306" s="3">
        <v>1</v>
      </c>
      <c r="Z1306" s="3">
        <v>2020</v>
      </c>
      <c r="AD1306" s="2">
        <v>1</v>
      </c>
      <c r="AE1306" s="4">
        <v>10841264</v>
      </c>
      <c r="AG1306" s="17" t="s">
        <v>1249</v>
      </c>
      <c r="AH1306" s="17" t="s">
        <v>1031</v>
      </c>
    </row>
    <row r="1307" spans="1:34" ht="15" customHeight="1">
      <c r="A1307" s="2">
        <v>10171306</v>
      </c>
      <c r="B1307" s="2" t="s">
        <v>3924</v>
      </c>
      <c r="C1307" s="2" t="s">
        <v>2355</v>
      </c>
      <c r="D1307" s="3">
        <v>1</v>
      </c>
      <c r="G1307" s="2">
        <v>10000009</v>
      </c>
      <c r="H1307" s="2">
        <v>10010009</v>
      </c>
      <c r="I1307" s="3">
        <v>307</v>
      </c>
      <c r="J1307" s="95">
        <v>43642.625</v>
      </c>
      <c r="M1307" s="2">
        <v>7047</v>
      </c>
      <c r="N1307" s="2">
        <v>1</v>
      </c>
      <c r="O1307" s="3">
        <v>1</v>
      </c>
      <c r="P1307" s="3">
        <v>0</v>
      </c>
      <c r="Q1307" s="3">
        <v>0</v>
      </c>
      <c r="R1307" s="3">
        <v>1</v>
      </c>
      <c r="S1307" s="3">
        <v>1</v>
      </c>
      <c r="T1307" s="3">
        <v>0</v>
      </c>
      <c r="X1307" s="3">
        <v>0</v>
      </c>
      <c r="Y1307" s="3">
        <v>1</v>
      </c>
      <c r="Z1307" s="3">
        <v>2020</v>
      </c>
      <c r="AD1307" s="2">
        <v>1</v>
      </c>
      <c r="AE1307" s="2">
        <v>10841265</v>
      </c>
      <c r="AG1307" s="59" t="s">
        <v>1252</v>
      </c>
      <c r="AH1307" s="60" t="s">
        <v>1031</v>
      </c>
    </row>
    <row r="1308" spans="1:34" ht="15" customHeight="1">
      <c r="A1308" s="2">
        <v>10171307</v>
      </c>
      <c r="B1308" s="2" t="s">
        <v>3925</v>
      </c>
      <c r="C1308" s="2" t="s">
        <v>2356</v>
      </c>
      <c r="D1308" s="3">
        <v>1</v>
      </c>
      <c r="G1308" s="2">
        <v>10000009</v>
      </c>
      <c r="H1308" s="2">
        <v>10010009</v>
      </c>
      <c r="I1308" s="3">
        <v>308</v>
      </c>
      <c r="J1308" s="95">
        <v>43643.625</v>
      </c>
      <c r="M1308" s="2">
        <v>7597</v>
      </c>
      <c r="N1308" s="2">
        <v>1</v>
      </c>
      <c r="O1308" s="3">
        <v>1</v>
      </c>
      <c r="P1308" s="3">
        <v>0</v>
      </c>
      <c r="Q1308" s="3">
        <v>0</v>
      </c>
      <c r="R1308" s="3">
        <v>1</v>
      </c>
      <c r="S1308" s="3">
        <v>1</v>
      </c>
      <c r="T1308" s="3">
        <v>0</v>
      </c>
      <c r="X1308" s="3">
        <v>0</v>
      </c>
      <c r="Y1308" s="3">
        <v>1</v>
      </c>
      <c r="Z1308" s="3">
        <v>2020</v>
      </c>
      <c r="AD1308" s="2">
        <v>1</v>
      </c>
      <c r="AE1308" s="2">
        <v>10841266</v>
      </c>
      <c r="AG1308" s="59" t="s">
        <v>1253</v>
      </c>
      <c r="AH1308" s="60" t="s">
        <v>1031</v>
      </c>
    </row>
    <row r="1309" spans="1:34" ht="15" customHeight="1">
      <c r="A1309" s="2">
        <v>10171308</v>
      </c>
      <c r="B1309" s="2" t="s">
        <v>3926</v>
      </c>
      <c r="C1309" s="2" t="s">
        <v>2357</v>
      </c>
      <c r="D1309" s="3">
        <v>1</v>
      </c>
      <c r="G1309" s="2">
        <v>10000002</v>
      </c>
      <c r="H1309" s="2">
        <v>10010002</v>
      </c>
      <c r="I1309" s="3">
        <v>309</v>
      </c>
      <c r="J1309" s="95">
        <v>43644.625</v>
      </c>
      <c r="M1309" s="2">
        <v>8147</v>
      </c>
      <c r="N1309" s="2">
        <v>1</v>
      </c>
      <c r="O1309" s="3">
        <v>1</v>
      </c>
      <c r="P1309" s="3">
        <v>0</v>
      </c>
      <c r="Q1309" s="3">
        <v>0</v>
      </c>
      <c r="R1309" s="3">
        <v>1</v>
      </c>
      <c r="S1309" s="3">
        <v>1</v>
      </c>
      <c r="T1309" s="3">
        <v>0</v>
      </c>
      <c r="X1309" s="3">
        <v>0</v>
      </c>
      <c r="Y1309" s="3">
        <v>1</v>
      </c>
      <c r="Z1309" s="3">
        <v>2020</v>
      </c>
      <c r="AD1309" s="2">
        <v>1</v>
      </c>
      <c r="AE1309" s="2">
        <v>10841267</v>
      </c>
      <c r="AG1309" s="17" t="s">
        <v>1255</v>
      </c>
      <c r="AH1309" s="31" t="s">
        <v>1031</v>
      </c>
    </row>
    <row r="1310" spans="1:34" ht="15" customHeight="1">
      <c r="A1310" s="2">
        <v>10171309</v>
      </c>
      <c r="B1310" s="2" t="s">
        <v>3927</v>
      </c>
      <c r="C1310" s="2" t="s">
        <v>1256</v>
      </c>
      <c r="D1310" s="3">
        <v>1</v>
      </c>
      <c r="G1310" s="2">
        <v>10000002</v>
      </c>
      <c r="H1310" s="2">
        <v>10010002</v>
      </c>
      <c r="I1310" s="3">
        <v>310</v>
      </c>
      <c r="J1310" s="95">
        <v>43645.625</v>
      </c>
      <c r="M1310" s="2">
        <v>8697</v>
      </c>
      <c r="N1310" s="2">
        <v>1</v>
      </c>
      <c r="O1310" s="3">
        <v>1</v>
      </c>
      <c r="P1310" s="3">
        <v>0</v>
      </c>
      <c r="Q1310" s="3">
        <v>0</v>
      </c>
      <c r="R1310" s="3">
        <v>1</v>
      </c>
      <c r="S1310" s="3">
        <v>1</v>
      </c>
      <c r="T1310" s="3">
        <v>0</v>
      </c>
      <c r="X1310" s="3">
        <v>0</v>
      </c>
      <c r="Y1310" s="3">
        <v>1</v>
      </c>
      <c r="Z1310" s="3">
        <v>2020</v>
      </c>
      <c r="AD1310" s="2">
        <v>1</v>
      </c>
      <c r="AE1310" s="2">
        <v>10841268</v>
      </c>
      <c r="AG1310" s="17" t="s">
        <v>1256</v>
      </c>
      <c r="AH1310" s="31" t="s">
        <v>1031</v>
      </c>
    </row>
    <row r="1311" spans="1:34" ht="15" customHeight="1">
      <c r="A1311" s="2">
        <v>10171310</v>
      </c>
      <c r="B1311" s="2" t="s">
        <v>3928</v>
      </c>
      <c r="C1311" s="2" t="s">
        <v>2358</v>
      </c>
      <c r="D1311" s="3">
        <v>1</v>
      </c>
      <c r="G1311" s="2">
        <v>10000002</v>
      </c>
      <c r="H1311" s="2">
        <v>10010002</v>
      </c>
      <c r="I1311" s="3">
        <v>311</v>
      </c>
      <c r="J1311" s="95">
        <v>43646.625</v>
      </c>
      <c r="M1311" s="2">
        <v>9247</v>
      </c>
      <c r="N1311" s="2">
        <v>1</v>
      </c>
      <c r="O1311" s="3">
        <v>1</v>
      </c>
      <c r="P1311" s="3">
        <v>0</v>
      </c>
      <c r="Q1311" s="3">
        <v>0</v>
      </c>
      <c r="R1311" s="3">
        <v>1</v>
      </c>
      <c r="S1311" s="3">
        <v>1</v>
      </c>
      <c r="T1311" s="3">
        <v>0</v>
      </c>
      <c r="X1311" s="3">
        <v>0</v>
      </c>
      <c r="Y1311" s="3">
        <v>1</v>
      </c>
      <c r="Z1311" s="3">
        <v>2020</v>
      </c>
      <c r="AD1311" s="2">
        <v>1</v>
      </c>
      <c r="AE1311" s="2">
        <v>10841269</v>
      </c>
      <c r="AG1311" s="17" t="s">
        <v>1257</v>
      </c>
      <c r="AH1311" s="31" t="s">
        <v>1031</v>
      </c>
    </row>
    <row r="1312" spans="1:34" ht="15" customHeight="1">
      <c r="A1312" s="2">
        <v>10171311</v>
      </c>
      <c r="B1312" s="2" t="s">
        <v>3929</v>
      </c>
      <c r="C1312" s="2" t="s">
        <v>2359</v>
      </c>
      <c r="D1312" s="3">
        <v>1</v>
      </c>
      <c r="G1312" s="2">
        <v>10000002</v>
      </c>
      <c r="H1312" s="2">
        <v>10010002</v>
      </c>
      <c r="I1312" s="3">
        <v>312</v>
      </c>
      <c r="J1312" s="95">
        <v>43647.625</v>
      </c>
      <c r="M1312" s="2">
        <v>9797</v>
      </c>
      <c r="N1312" s="2">
        <v>1</v>
      </c>
      <c r="O1312" s="3">
        <v>1</v>
      </c>
      <c r="P1312" s="3">
        <v>0</v>
      </c>
      <c r="Q1312" s="3">
        <v>0</v>
      </c>
      <c r="R1312" s="3">
        <v>1</v>
      </c>
      <c r="S1312" s="3">
        <v>1</v>
      </c>
      <c r="T1312" s="3">
        <v>0</v>
      </c>
      <c r="X1312" s="3">
        <v>0</v>
      </c>
      <c r="Y1312" s="3">
        <v>1</v>
      </c>
      <c r="Z1312" s="3">
        <v>2020</v>
      </c>
      <c r="AD1312" s="2">
        <v>1</v>
      </c>
      <c r="AE1312" s="2">
        <v>10841270</v>
      </c>
      <c r="AG1312" s="17" t="s">
        <v>1258</v>
      </c>
      <c r="AH1312" s="31" t="s">
        <v>1031</v>
      </c>
    </row>
    <row r="1313" spans="1:34" ht="15" customHeight="1">
      <c r="A1313" s="2">
        <v>10171312</v>
      </c>
      <c r="B1313" s="2" t="s">
        <v>3930</v>
      </c>
      <c r="C1313" s="2" t="s">
        <v>2360</v>
      </c>
      <c r="D1313" s="3">
        <v>1</v>
      </c>
      <c r="G1313" s="2">
        <v>10000002</v>
      </c>
      <c r="H1313" s="2">
        <v>10010002</v>
      </c>
      <c r="I1313" s="3">
        <v>313</v>
      </c>
      <c r="J1313" s="95">
        <v>43648.625</v>
      </c>
      <c r="M1313" s="2">
        <v>10347</v>
      </c>
      <c r="N1313" s="2">
        <v>1</v>
      </c>
      <c r="O1313" s="3">
        <v>1</v>
      </c>
      <c r="P1313" s="3">
        <v>0</v>
      </c>
      <c r="Q1313" s="3">
        <v>0</v>
      </c>
      <c r="R1313" s="3">
        <v>1</v>
      </c>
      <c r="S1313" s="3">
        <v>1</v>
      </c>
      <c r="T1313" s="3">
        <v>0</v>
      </c>
      <c r="X1313" s="3">
        <v>0</v>
      </c>
      <c r="Y1313" s="3">
        <v>1</v>
      </c>
      <c r="Z1313" s="3">
        <v>2020</v>
      </c>
      <c r="AD1313" s="2">
        <v>1</v>
      </c>
      <c r="AE1313" s="2">
        <v>10841271</v>
      </c>
      <c r="AG1313" s="17" t="s">
        <v>351</v>
      </c>
      <c r="AH1313" s="31" t="s">
        <v>1031</v>
      </c>
    </row>
    <row r="1314" spans="1:34" ht="15" customHeight="1">
      <c r="A1314" s="2">
        <v>10171313</v>
      </c>
      <c r="B1314" s="2" t="s">
        <v>3931</v>
      </c>
      <c r="C1314" s="2" t="s">
        <v>2361</v>
      </c>
      <c r="D1314" s="3">
        <v>1</v>
      </c>
      <c r="G1314" s="2">
        <v>10000002</v>
      </c>
      <c r="H1314" s="2">
        <v>10010002</v>
      </c>
      <c r="I1314" s="3">
        <v>314</v>
      </c>
      <c r="J1314" s="95">
        <v>43649.625</v>
      </c>
      <c r="M1314" s="2">
        <v>10897</v>
      </c>
      <c r="N1314" s="2">
        <v>1</v>
      </c>
      <c r="O1314" s="3">
        <v>1</v>
      </c>
      <c r="P1314" s="3">
        <v>0</v>
      </c>
      <c r="Q1314" s="3">
        <v>0</v>
      </c>
      <c r="R1314" s="3">
        <v>1</v>
      </c>
      <c r="S1314" s="3">
        <v>1</v>
      </c>
      <c r="T1314" s="3">
        <v>0</v>
      </c>
      <c r="X1314" s="3">
        <v>0</v>
      </c>
      <c r="Y1314" s="3">
        <v>1</v>
      </c>
      <c r="Z1314" s="3">
        <v>2020</v>
      </c>
      <c r="AD1314" s="2">
        <v>1</v>
      </c>
      <c r="AE1314" s="2">
        <v>10841272</v>
      </c>
      <c r="AG1314" s="17" t="s">
        <v>353</v>
      </c>
      <c r="AH1314" s="31" t="s">
        <v>1031</v>
      </c>
    </row>
    <row r="1315" spans="1:34" ht="15" customHeight="1">
      <c r="A1315" s="2">
        <v>10171314</v>
      </c>
      <c r="B1315" s="2" t="s">
        <v>3932</v>
      </c>
      <c r="C1315" s="2" t="s">
        <v>1259</v>
      </c>
      <c r="D1315" s="3">
        <v>1</v>
      </c>
      <c r="G1315" s="2">
        <v>10000002</v>
      </c>
      <c r="H1315" s="2">
        <v>10010002</v>
      </c>
      <c r="I1315" s="3">
        <v>315</v>
      </c>
      <c r="J1315" s="95">
        <v>43650.625</v>
      </c>
      <c r="M1315" s="2">
        <v>11447</v>
      </c>
      <c r="N1315" s="2">
        <v>1</v>
      </c>
      <c r="O1315" s="3">
        <v>1</v>
      </c>
      <c r="P1315" s="3">
        <v>0</v>
      </c>
      <c r="Q1315" s="3">
        <v>0</v>
      </c>
      <c r="R1315" s="3">
        <v>1</v>
      </c>
      <c r="S1315" s="3">
        <v>1</v>
      </c>
      <c r="T1315" s="3">
        <v>0</v>
      </c>
      <c r="X1315" s="3">
        <v>0</v>
      </c>
      <c r="Y1315" s="3">
        <v>1</v>
      </c>
      <c r="Z1315" s="3">
        <v>2020</v>
      </c>
      <c r="AD1315" s="2">
        <v>1</v>
      </c>
      <c r="AE1315" s="2">
        <v>10841273</v>
      </c>
      <c r="AG1315" s="17" t="s">
        <v>1259</v>
      </c>
      <c r="AH1315" s="31" t="s">
        <v>1031</v>
      </c>
    </row>
    <row r="1316" spans="1:34" ht="15" customHeight="1">
      <c r="A1316" s="2">
        <v>10171315</v>
      </c>
      <c r="B1316" s="2" t="s">
        <v>3933</v>
      </c>
      <c r="C1316" s="2" t="s">
        <v>2362</v>
      </c>
      <c r="D1316" s="3">
        <v>1</v>
      </c>
      <c r="G1316" s="2">
        <v>10000002</v>
      </c>
      <c r="H1316" s="2">
        <v>10010002</v>
      </c>
      <c r="I1316" s="3">
        <v>316</v>
      </c>
      <c r="J1316" s="95">
        <v>43651.625</v>
      </c>
      <c r="M1316" s="2">
        <v>11997</v>
      </c>
      <c r="N1316" s="2">
        <v>1</v>
      </c>
      <c r="O1316" s="3">
        <v>1</v>
      </c>
      <c r="P1316" s="3">
        <v>0</v>
      </c>
      <c r="Q1316" s="3">
        <v>0</v>
      </c>
      <c r="R1316" s="3">
        <v>1</v>
      </c>
      <c r="S1316" s="3">
        <v>1</v>
      </c>
      <c r="T1316" s="3">
        <v>0</v>
      </c>
      <c r="X1316" s="3">
        <v>0</v>
      </c>
      <c r="Y1316" s="3">
        <v>1</v>
      </c>
      <c r="Z1316" s="3">
        <v>2020</v>
      </c>
      <c r="AD1316" s="2">
        <v>1</v>
      </c>
      <c r="AE1316" s="2">
        <v>10841274</v>
      </c>
      <c r="AG1316" s="17" t="s">
        <v>1260</v>
      </c>
      <c r="AH1316" s="31" t="s">
        <v>1031</v>
      </c>
    </row>
    <row r="1317" spans="1:34" ht="15" customHeight="1">
      <c r="A1317" s="2">
        <v>10171316</v>
      </c>
      <c r="B1317" s="2" t="s">
        <v>3934</v>
      </c>
      <c r="C1317" s="2" t="s">
        <v>1267</v>
      </c>
      <c r="D1317" s="3">
        <v>1</v>
      </c>
      <c r="G1317" s="2">
        <v>10000002</v>
      </c>
      <c r="H1317" s="2">
        <v>10010002</v>
      </c>
      <c r="I1317" s="3">
        <v>317</v>
      </c>
      <c r="J1317" s="95">
        <v>43652.625</v>
      </c>
      <c r="M1317" s="2">
        <v>12547</v>
      </c>
      <c r="N1317" s="2">
        <v>1</v>
      </c>
      <c r="O1317" s="3">
        <v>1</v>
      </c>
      <c r="P1317" s="3">
        <v>0</v>
      </c>
      <c r="Q1317" s="3">
        <v>0</v>
      </c>
      <c r="R1317" s="3">
        <v>1</v>
      </c>
      <c r="S1317" s="3">
        <v>1</v>
      </c>
      <c r="T1317" s="3">
        <v>0</v>
      </c>
      <c r="X1317" s="3">
        <v>0</v>
      </c>
      <c r="Y1317" s="3">
        <v>1</v>
      </c>
      <c r="Z1317" s="3">
        <v>2020</v>
      </c>
      <c r="AD1317" s="2">
        <v>1</v>
      </c>
      <c r="AE1317" s="4">
        <v>10841275</v>
      </c>
      <c r="AG1317" s="17" t="s">
        <v>1267</v>
      </c>
      <c r="AH1317" s="31" t="s">
        <v>808</v>
      </c>
    </row>
    <row r="1318" spans="1:34" ht="15" customHeight="1">
      <c r="A1318" s="2">
        <v>10171317</v>
      </c>
      <c r="B1318" s="2" t="s">
        <v>3935</v>
      </c>
      <c r="C1318" s="2" t="s">
        <v>1268</v>
      </c>
      <c r="D1318" s="3">
        <v>1</v>
      </c>
      <c r="G1318" s="2">
        <v>10000002</v>
      </c>
      <c r="H1318" s="2">
        <v>10010002</v>
      </c>
      <c r="I1318" s="3">
        <v>318</v>
      </c>
      <c r="J1318" s="95">
        <v>43653.625</v>
      </c>
      <c r="M1318" s="2">
        <v>13097</v>
      </c>
      <c r="N1318" s="2">
        <v>1</v>
      </c>
      <c r="O1318" s="3">
        <v>1</v>
      </c>
      <c r="P1318" s="3">
        <v>0</v>
      </c>
      <c r="Q1318" s="3">
        <v>0</v>
      </c>
      <c r="R1318" s="3">
        <v>1</v>
      </c>
      <c r="S1318" s="3">
        <v>1</v>
      </c>
      <c r="T1318" s="3">
        <v>0</v>
      </c>
      <c r="X1318" s="3">
        <v>0</v>
      </c>
      <c r="Y1318" s="3">
        <v>1</v>
      </c>
      <c r="Z1318" s="3">
        <v>2020</v>
      </c>
      <c r="AD1318" s="2">
        <v>1</v>
      </c>
      <c r="AE1318" s="4">
        <v>10841276</v>
      </c>
      <c r="AG1318" s="17" t="s">
        <v>1268</v>
      </c>
      <c r="AH1318" s="31" t="s">
        <v>808</v>
      </c>
    </row>
    <row r="1319" spans="1:34" ht="15" customHeight="1">
      <c r="A1319" s="2">
        <v>10171318</v>
      </c>
      <c r="B1319" s="2" t="s">
        <v>3936</v>
      </c>
      <c r="C1319" s="2" t="s">
        <v>1269</v>
      </c>
      <c r="D1319" s="3">
        <v>1</v>
      </c>
      <c r="G1319" s="2">
        <v>10000002</v>
      </c>
      <c r="H1319" s="2">
        <v>10010002</v>
      </c>
      <c r="I1319" s="3">
        <v>319</v>
      </c>
      <c r="J1319" s="95">
        <v>43654.625</v>
      </c>
      <c r="M1319" s="2">
        <v>13647</v>
      </c>
      <c r="N1319" s="2">
        <v>1</v>
      </c>
      <c r="O1319" s="3">
        <v>1</v>
      </c>
      <c r="P1319" s="3">
        <v>0</v>
      </c>
      <c r="Q1319" s="3">
        <v>0</v>
      </c>
      <c r="R1319" s="3">
        <v>1</v>
      </c>
      <c r="S1319" s="3">
        <v>1</v>
      </c>
      <c r="T1319" s="3">
        <v>0</v>
      </c>
      <c r="X1319" s="3">
        <v>0</v>
      </c>
      <c r="Y1319" s="3">
        <v>1</v>
      </c>
      <c r="Z1319" s="3">
        <v>2020</v>
      </c>
      <c r="AD1319" s="2">
        <v>1</v>
      </c>
      <c r="AE1319" s="4">
        <v>10841277</v>
      </c>
      <c r="AG1319" s="17" t="s">
        <v>1269</v>
      </c>
      <c r="AH1319" s="31" t="s">
        <v>808</v>
      </c>
    </row>
    <row r="1320" spans="1:34" ht="15" customHeight="1">
      <c r="A1320" s="2">
        <v>10171319</v>
      </c>
      <c r="B1320" s="2" t="s">
        <v>3937</v>
      </c>
      <c r="C1320" s="2" t="s">
        <v>1270</v>
      </c>
      <c r="D1320" s="3">
        <v>1</v>
      </c>
      <c r="G1320" s="2">
        <v>10000002</v>
      </c>
      <c r="H1320" s="2">
        <v>10010002</v>
      </c>
      <c r="I1320" s="3">
        <v>320</v>
      </c>
      <c r="J1320" s="95">
        <v>43655.625</v>
      </c>
      <c r="M1320" s="2">
        <v>14197</v>
      </c>
      <c r="N1320" s="2">
        <v>1</v>
      </c>
      <c r="O1320" s="3">
        <v>1</v>
      </c>
      <c r="P1320" s="3">
        <v>0</v>
      </c>
      <c r="Q1320" s="3">
        <v>0</v>
      </c>
      <c r="R1320" s="3">
        <v>1</v>
      </c>
      <c r="S1320" s="3">
        <v>1</v>
      </c>
      <c r="T1320" s="3">
        <v>0</v>
      </c>
      <c r="X1320" s="3">
        <v>0</v>
      </c>
      <c r="Y1320" s="3">
        <v>1</v>
      </c>
      <c r="Z1320" s="3">
        <v>2020</v>
      </c>
      <c r="AD1320" s="2">
        <v>1</v>
      </c>
      <c r="AE1320" s="4">
        <v>10841278</v>
      </c>
      <c r="AG1320" s="17" t="s">
        <v>1270</v>
      </c>
      <c r="AH1320" s="31" t="s">
        <v>808</v>
      </c>
    </row>
    <row r="1321" spans="1:34" ht="15" customHeight="1">
      <c r="A1321" s="2">
        <v>10171320</v>
      </c>
      <c r="B1321" s="2" t="s">
        <v>3938</v>
      </c>
      <c r="C1321" s="2" t="s">
        <v>1271</v>
      </c>
      <c r="D1321" s="3">
        <v>1</v>
      </c>
      <c r="G1321" s="2">
        <v>10000002</v>
      </c>
      <c r="H1321" s="2">
        <v>10010002</v>
      </c>
      <c r="I1321" s="3">
        <v>321</v>
      </c>
      <c r="J1321" s="95">
        <v>43656.625</v>
      </c>
      <c r="M1321" s="2">
        <v>14747</v>
      </c>
      <c r="N1321" s="2">
        <v>1</v>
      </c>
      <c r="O1321" s="3">
        <v>1</v>
      </c>
      <c r="P1321" s="3">
        <v>0</v>
      </c>
      <c r="Q1321" s="3">
        <v>0</v>
      </c>
      <c r="R1321" s="3">
        <v>1</v>
      </c>
      <c r="S1321" s="3">
        <v>1</v>
      </c>
      <c r="T1321" s="3">
        <v>0</v>
      </c>
      <c r="X1321" s="3">
        <v>0</v>
      </c>
      <c r="Y1321" s="3">
        <v>1</v>
      </c>
      <c r="Z1321" s="3">
        <v>2020</v>
      </c>
      <c r="AD1321" s="2">
        <v>1</v>
      </c>
      <c r="AE1321" s="4">
        <v>10841279</v>
      </c>
      <c r="AG1321" s="17" t="s">
        <v>1271</v>
      </c>
      <c r="AH1321" s="31" t="s">
        <v>808</v>
      </c>
    </row>
    <row r="1322" spans="1:34" ht="15" customHeight="1">
      <c r="A1322" s="2">
        <v>10171321</v>
      </c>
      <c r="B1322" s="2" t="s">
        <v>3939</v>
      </c>
      <c r="C1322" s="2" t="s">
        <v>1272</v>
      </c>
      <c r="D1322" s="3">
        <v>1</v>
      </c>
      <c r="G1322" s="2">
        <v>10000002</v>
      </c>
      <c r="H1322" s="2">
        <v>10010002</v>
      </c>
      <c r="I1322" s="3">
        <v>322</v>
      </c>
      <c r="J1322" s="95">
        <v>43657.625</v>
      </c>
      <c r="M1322" s="2">
        <v>15297</v>
      </c>
      <c r="N1322" s="2">
        <v>1</v>
      </c>
      <c r="O1322" s="3">
        <v>1</v>
      </c>
      <c r="P1322" s="3">
        <v>0</v>
      </c>
      <c r="Q1322" s="3">
        <v>0</v>
      </c>
      <c r="R1322" s="3">
        <v>1</v>
      </c>
      <c r="S1322" s="3">
        <v>1</v>
      </c>
      <c r="T1322" s="3">
        <v>0</v>
      </c>
      <c r="X1322" s="3">
        <v>0</v>
      </c>
      <c r="Y1322" s="3">
        <v>1</v>
      </c>
      <c r="Z1322" s="3">
        <v>2020</v>
      </c>
      <c r="AD1322" s="2">
        <v>1</v>
      </c>
      <c r="AE1322" s="4">
        <v>10841280</v>
      </c>
      <c r="AG1322" s="17" t="s">
        <v>1272</v>
      </c>
      <c r="AH1322" s="31" t="s">
        <v>808</v>
      </c>
    </row>
    <row r="1323" spans="1:34" ht="15" customHeight="1">
      <c r="A1323" s="2">
        <v>10171322</v>
      </c>
      <c r="B1323" s="2" t="s">
        <v>3940</v>
      </c>
      <c r="C1323" s="2" t="s">
        <v>1273</v>
      </c>
      <c r="D1323" s="3">
        <v>1</v>
      </c>
      <c r="G1323" s="2">
        <v>10000002</v>
      </c>
      <c r="H1323" s="2">
        <v>10010002</v>
      </c>
      <c r="I1323" s="3">
        <v>323</v>
      </c>
      <c r="J1323" s="95">
        <v>43658.625</v>
      </c>
      <c r="M1323" s="2">
        <v>15847</v>
      </c>
      <c r="N1323" s="2">
        <v>1</v>
      </c>
      <c r="O1323" s="3">
        <v>1</v>
      </c>
      <c r="P1323" s="3">
        <v>0</v>
      </c>
      <c r="Q1323" s="3">
        <v>0</v>
      </c>
      <c r="R1323" s="3">
        <v>1</v>
      </c>
      <c r="S1323" s="3">
        <v>1</v>
      </c>
      <c r="T1323" s="3">
        <v>0</v>
      </c>
      <c r="X1323" s="3">
        <v>0</v>
      </c>
      <c r="Y1323" s="3">
        <v>1</v>
      </c>
      <c r="Z1323" s="3">
        <v>2020</v>
      </c>
      <c r="AD1323" s="2">
        <v>1</v>
      </c>
      <c r="AE1323" s="4">
        <v>10841281</v>
      </c>
      <c r="AG1323" s="17" t="s">
        <v>1273</v>
      </c>
      <c r="AH1323" s="31" t="s">
        <v>808</v>
      </c>
    </row>
    <row r="1324" spans="1:34" ht="15" customHeight="1">
      <c r="A1324" s="2">
        <v>10171323</v>
      </c>
      <c r="B1324" s="2" t="s">
        <v>3941</v>
      </c>
      <c r="C1324" s="2" t="s">
        <v>1274</v>
      </c>
      <c r="D1324" s="3">
        <v>1</v>
      </c>
      <c r="G1324" s="2">
        <v>10000009</v>
      </c>
      <c r="H1324" s="2">
        <v>10010009</v>
      </c>
      <c r="I1324" s="3">
        <v>324</v>
      </c>
      <c r="J1324" s="95">
        <v>43659.625</v>
      </c>
      <c r="M1324" s="2">
        <v>16397</v>
      </c>
      <c r="N1324" s="2">
        <v>1</v>
      </c>
      <c r="O1324" s="3">
        <v>1</v>
      </c>
      <c r="P1324" s="3">
        <v>0</v>
      </c>
      <c r="Q1324" s="3">
        <v>0</v>
      </c>
      <c r="R1324" s="3">
        <v>1</v>
      </c>
      <c r="S1324" s="3">
        <v>1</v>
      </c>
      <c r="T1324" s="3">
        <v>0</v>
      </c>
      <c r="X1324" s="3">
        <v>0</v>
      </c>
      <c r="Y1324" s="3">
        <v>1</v>
      </c>
      <c r="Z1324" s="3">
        <v>2020</v>
      </c>
      <c r="AD1324" s="2">
        <v>1</v>
      </c>
      <c r="AE1324" s="4">
        <v>10841282</v>
      </c>
      <c r="AG1324" s="17" t="s">
        <v>1274</v>
      </c>
      <c r="AH1324" s="31" t="s">
        <v>1031</v>
      </c>
    </row>
    <row r="1325" spans="1:34" ht="15" customHeight="1">
      <c r="A1325" s="2">
        <v>10171324</v>
      </c>
      <c r="B1325" s="2" t="s">
        <v>3942</v>
      </c>
      <c r="C1325" s="2" t="s">
        <v>1275</v>
      </c>
      <c r="D1325" s="3">
        <v>1</v>
      </c>
      <c r="G1325" s="2">
        <v>10000009</v>
      </c>
      <c r="H1325" s="2">
        <v>10010009</v>
      </c>
      <c r="I1325" s="3">
        <v>325</v>
      </c>
      <c r="J1325" s="95">
        <v>43660.625</v>
      </c>
      <c r="M1325" s="2">
        <v>16947</v>
      </c>
      <c r="N1325" s="2">
        <v>1</v>
      </c>
      <c r="O1325" s="3">
        <v>1</v>
      </c>
      <c r="P1325" s="3">
        <v>0</v>
      </c>
      <c r="Q1325" s="3">
        <v>0</v>
      </c>
      <c r="R1325" s="3">
        <v>1</v>
      </c>
      <c r="S1325" s="3">
        <v>1</v>
      </c>
      <c r="T1325" s="3">
        <v>0</v>
      </c>
      <c r="X1325" s="3">
        <v>0</v>
      </c>
      <c r="Y1325" s="3">
        <v>1</v>
      </c>
      <c r="Z1325" s="3">
        <v>2020</v>
      </c>
      <c r="AD1325" s="2">
        <v>1</v>
      </c>
      <c r="AE1325" s="4">
        <v>10841283</v>
      </c>
      <c r="AG1325" s="17" t="s">
        <v>1275</v>
      </c>
      <c r="AH1325" s="31" t="s">
        <v>1031</v>
      </c>
    </row>
    <row r="1326" spans="1:34" ht="15" customHeight="1">
      <c r="A1326" s="2">
        <v>10171325</v>
      </c>
      <c r="B1326" s="2" t="s">
        <v>3943</v>
      </c>
      <c r="C1326" s="2" t="s">
        <v>2352</v>
      </c>
      <c r="D1326" s="3">
        <v>1</v>
      </c>
      <c r="G1326" s="2">
        <v>10000009</v>
      </c>
      <c r="H1326" s="2">
        <v>10010009</v>
      </c>
      <c r="I1326" s="3">
        <v>326</v>
      </c>
      <c r="J1326" s="95">
        <v>43661.625</v>
      </c>
      <c r="M1326" s="2">
        <v>17497</v>
      </c>
      <c r="N1326" s="2">
        <v>1</v>
      </c>
      <c r="O1326" s="3">
        <v>1</v>
      </c>
      <c r="P1326" s="3">
        <v>0</v>
      </c>
      <c r="Q1326" s="3">
        <v>0</v>
      </c>
      <c r="R1326" s="3">
        <v>1</v>
      </c>
      <c r="S1326" s="3">
        <v>1</v>
      </c>
      <c r="T1326" s="3">
        <v>0</v>
      </c>
      <c r="X1326" s="3">
        <v>0</v>
      </c>
      <c r="Y1326" s="3">
        <v>1</v>
      </c>
      <c r="Z1326" s="3">
        <v>2020</v>
      </c>
      <c r="AD1326" s="2">
        <v>1</v>
      </c>
      <c r="AE1326" s="4">
        <v>10841284</v>
      </c>
      <c r="AG1326" s="17"/>
      <c r="AH1326" s="31"/>
    </row>
    <row r="1327" spans="1:34" ht="15" customHeight="1">
      <c r="A1327" s="2">
        <v>10171326</v>
      </c>
      <c r="B1327" s="2" t="s">
        <v>3944</v>
      </c>
      <c r="C1327" s="2" t="s">
        <v>2353</v>
      </c>
      <c r="D1327" s="3">
        <v>1</v>
      </c>
      <c r="G1327" s="2">
        <v>10000009</v>
      </c>
      <c r="H1327" s="2">
        <v>10010009</v>
      </c>
      <c r="I1327" s="3">
        <v>327</v>
      </c>
      <c r="J1327" s="95">
        <v>43662.625</v>
      </c>
      <c r="M1327" s="2">
        <v>18047</v>
      </c>
      <c r="N1327" s="2">
        <v>1</v>
      </c>
      <c r="O1327" s="3">
        <v>1</v>
      </c>
      <c r="P1327" s="3">
        <v>0</v>
      </c>
      <c r="Q1327" s="3">
        <v>0</v>
      </c>
      <c r="R1327" s="3">
        <v>1</v>
      </c>
      <c r="S1327" s="3">
        <v>1</v>
      </c>
      <c r="T1327" s="3">
        <v>0</v>
      </c>
      <c r="X1327" s="3">
        <v>0</v>
      </c>
      <c r="Y1327" s="3">
        <v>1</v>
      </c>
      <c r="Z1327" s="3">
        <v>2020</v>
      </c>
      <c r="AD1327" s="2">
        <v>1</v>
      </c>
      <c r="AE1327" s="4">
        <v>10841285</v>
      </c>
      <c r="AG1327" s="17"/>
      <c r="AH1327" s="31"/>
    </row>
    <row r="1328" spans="1:34" ht="15" customHeight="1">
      <c r="A1328" s="2">
        <v>10171327</v>
      </c>
      <c r="B1328" s="2" t="s">
        <v>3945</v>
      </c>
      <c r="C1328" s="2" t="s">
        <v>2354</v>
      </c>
      <c r="D1328" s="3">
        <v>1</v>
      </c>
      <c r="G1328" s="2">
        <v>10000009</v>
      </c>
      <c r="H1328" s="2">
        <v>10010009</v>
      </c>
      <c r="I1328" s="3">
        <v>328</v>
      </c>
      <c r="J1328" s="95">
        <v>43663.625</v>
      </c>
      <c r="M1328" s="2">
        <v>18597</v>
      </c>
      <c r="N1328" s="2">
        <v>1</v>
      </c>
      <c r="O1328" s="3">
        <v>1</v>
      </c>
      <c r="P1328" s="3">
        <v>0</v>
      </c>
      <c r="Q1328" s="3">
        <v>0</v>
      </c>
      <c r="R1328" s="3">
        <v>1</v>
      </c>
      <c r="S1328" s="3">
        <v>1</v>
      </c>
      <c r="T1328" s="3">
        <v>0</v>
      </c>
      <c r="X1328" s="3">
        <v>0</v>
      </c>
      <c r="Y1328" s="3">
        <v>1</v>
      </c>
      <c r="Z1328" s="3">
        <v>2020</v>
      </c>
      <c r="AD1328" s="2">
        <v>1</v>
      </c>
      <c r="AE1328" s="4">
        <v>10841286</v>
      </c>
      <c r="AG1328" s="17"/>
      <c r="AH1328" s="31"/>
    </row>
    <row r="1329" spans="1:34" ht="15" customHeight="1">
      <c r="A1329" s="2">
        <v>10171328</v>
      </c>
      <c r="B1329" s="2" t="s">
        <v>3946</v>
      </c>
      <c r="C1329" s="2" t="s">
        <v>1276</v>
      </c>
      <c r="D1329" s="3">
        <v>1</v>
      </c>
      <c r="G1329" s="2">
        <v>10000009</v>
      </c>
      <c r="H1329" s="2">
        <v>10010009</v>
      </c>
      <c r="I1329" s="3">
        <v>329</v>
      </c>
      <c r="J1329" s="95">
        <v>43664.625</v>
      </c>
      <c r="M1329" s="2">
        <v>19147</v>
      </c>
      <c r="N1329" s="2">
        <v>1</v>
      </c>
      <c r="O1329" s="3">
        <v>1</v>
      </c>
      <c r="P1329" s="3">
        <v>0</v>
      </c>
      <c r="Q1329" s="3">
        <v>0</v>
      </c>
      <c r="R1329" s="3">
        <v>1</v>
      </c>
      <c r="S1329" s="3">
        <v>1</v>
      </c>
      <c r="T1329" s="3">
        <v>0</v>
      </c>
      <c r="X1329" s="3">
        <v>0</v>
      </c>
      <c r="Y1329" s="3">
        <v>1</v>
      </c>
      <c r="Z1329" s="3">
        <v>2020</v>
      </c>
      <c r="AD1329" s="2">
        <v>1</v>
      </c>
      <c r="AE1329" s="4">
        <v>10841287</v>
      </c>
      <c r="AG1329" s="17" t="s">
        <v>1276</v>
      </c>
      <c r="AH1329" s="31" t="s">
        <v>1031</v>
      </c>
    </row>
    <row r="1330" spans="1:34" ht="15" customHeight="1">
      <c r="A1330" s="2">
        <v>10171329</v>
      </c>
      <c r="B1330" s="2" t="s">
        <v>3947</v>
      </c>
      <c r="C1330" s="2" t="s">
        <v>1277</v>
      </c>
      <c r="D1330" s="3">
        <v>1</v>
      </c>
      <c r="G1330" s="2">
        <v>10000009</v>
      </c>
      <c r="H1330" s="2">
        <v>10010009</v>
      </c>
      <c r="I1330" s="3">
        <v>330</v>
      </c>
      <c r="J1330" s="95">
        <v>43665.625</v>
      </c>
      <c r="M1330" s="2">
        <v>19697</v>
      </c>
      <c r="N1330" s="2">
        <v>1</v>
      </c>
      <c r="O1330" s="3">
        <v>1</v>
      </c>
      <c r="P1330" s="3">
        <v>0</v>
      </c>
      <c r="Q1330" s="3">
        <v>0</v>
      </c>
      <c r="R1330" s="3">
        <v>1</v>
      </c>
      <c r="S1330" s="3">
        <v>1</v>
      </c>
      <c r="T1330" s="3">
        <v>0</v>
      </c>
      <c r="X1330" s="3">
        <v>0</v>
      </c>
      <c r="Y1330" s="3">
        <v>1</v>
      </c>
      <c r="Z1330" s="3">
        <v>2020</v>
      </c>
      <c r="AD1330" s="2">
        <v>1</v>
      </c>
      <c r="AE1330" s="4">
        <v>10841288</v>
      </c>
      <c r="AG1330" s="17" t="s">
        <v>1277</v>
      </c>
      <c r="AH1330" s="31" t="s">
        <v>1031</v>
      </c>
    </row>
    <row r="1331" spans="1:34" ht="15" customHeight="1">
      <c r="A1331" s="2">
        <v>10171330</v>
      </c>
      <c r="B1331" s="2" t="s">
        <v>3948</v>
      </c>
      <c r="C1331" s="2" t="s">
        <v>1284</v>
      </c>
      <c r="D1331" s="3">
        <v>1</v>
      </c>
      <c r="G1331" s="2">
        <v>10000002</v>
      </c>
      <c r="H1331" s="2">
        <v>10010002</v>
      </c>
      <c r="I1331" s="3">
        <v>331</v>
      </c>
      <c r="J1331" s="95">
        <v>43666.625</v>
      </c>
      <c r="M1331" s="2">
        <v>20247</v>
      </c>
      <c r="N1331" s="2">
        <v>1</v>
      </c>
      <c r="O1331" s="3">
        <v>1</v>
      </c>
      <c r="P1331" s="3">
        <v>0</v>
      </c>
      <c r="Q1331" s="3">
        <v>0</v>
      </c>
      <c r="R1331" s="3">
        <v>1</v>
      </c>
      <c r="S1331" s="3">
        <v>1</v>
      </c>
      <c r="T1331" s="3">
        <v>0</v>
      </c>
      <c r="X1331" s="3">
        <v>0</v>
      </c>
      <c r="Y1331" s="3">
        <v>1</v>
      </c>
      <c r="Z1331" s="3">
        <v>2020</v>
      </c>
      <c r="AD1331" s="2">
        <v>1</v>
      </c>
      <c r="AE1331" s="4">
        <v>10841289</v>
      </c>
      <c r="AG1331" s="17" t="s">
        <v>1284</v>
      </c>
      <c r="AH1331" s="31" t="s">
        <v>808</v>
      </c>
    </row>
    <row r="1332" spans="1:34" ht="15" customHeight="1">
      <c r="A1332" s="2">
        <v>10171331</v>
      </c>
      <c r="B1332" s="2" t="s">
        <v>3949</v>
      </c>
      <c r="C1332" s="2" t="s">
        <v>1285</v>
      </c>
      <c r="D1332" s="3">
        <v>1</v>
      </c>
      <c r="G1332" s="2">
        <v>10000002</v>
      </c>
      <c r="H1332" s="2">
        <v>10010002</v>
      </c>
      <c r="I1332" s="3">
        <v>332</v>
      </c>
      <c r="J1332" s="95">
        <v>43667.625</v>
      </c>
      <c r="M1332" s="2">
        <v>20797</v>
      </c>
      <c r="N1332" s="2">
        <v>1</v>
      </c>
      <c r="O1332" s="3">
        <v>1</v>
      </c>
      <c r="P1332" s="3">
        <v>0</v>
      </c>
      <c r="Q1332" s="3">
        <v>0</v>
      </c>
      <c r="R1332" s="3">
        <v>1</v>
      </c>
      <c r="S1332" s="3">
        <v>1</v>
      </c>
      <c r="T1332" s="3">
        <v>0</v>
      </c>
      <c r="X1332" s="3">
        <v>0</v>
      </c>
      <c r="Y1332" s="3">
        <v>1</v>
      </c>
      <c r="Z1332" s="3">
        <v>2020</v>
      </c>
      <c r="AD1332" s="2">
        <v>1</v>
      </c>
      <c r="AE1332" s="4">
        <v>10841290</v>
      </c>
      <c r="AG1332" s="17" t="s">
        <v>1285</v>
      </c>
      <c r="AH1332" s="31" t="s">
        <v>808</v>
      </c>
    </row>
    <row r="1333" spans="1:34" ht="15" customHeight="1">
      <c r="A1333" s="2">
        <v>10171332</v>
      </c>
      <c r="B1333" s="2" t="s">
        <v>3950</v>
      </c>
      <c r="C1333" s="2" t="s">
        <v>1286</v>
      </c>
      <c r="D1333" s="3">
        <v>1</v>
      </c>
      <c r="G1333" s="2">
        <v>10000002</v>
      </c>
      <c r="H1333" s="2">
        <v>10010002</v>
      </c>
      <c r="I1333" s="3">
        <v>333</v>
      </c>
      <c r="J1333" s="95">
        <v>43668.625</v>
      </c>
      <c r="M1333" s="2">
        <v>21347</v>
      </c>
      <c r="N1333" s="2">
        <v>1</v>
      </c>
      <c r="O1333" s="3">
        <v>1</v>
      </c>
      <c r="P1333" s="3">
        <v>0</v>
      </c>
      <c r="Q1333" s="3">
        <v>0</v>
      </c>
      <c r="R1333" s="3">
        <v>1</v>
      </c>
      <c r="S1333" s="3">
        <v>1</v>
      </c>
      <c r="T1333" s="3">
        <v>0</v>
      </c>
      <c r="X1333" s="3">
        <v>0</v>
      </c>
      <c r="Y1333" s="3">
        <v>1</v>
      </c>
      <c r="Z1333" s="3">
        <v>2020</v>
      </c>
      <c r="AD1333" s="2">
        <v>1</v>
      </c>
      <c r="AE1333" s="4">
        <v>10841291</v>
      </c>
      <c r="AG1333" s="17" t="s">
        <v>1286</v>
      </c>
      <c r="AH1333" s="31" t="s">
        <v>808</v>
      </c>
    </row>
    <row r="1334" spans="1:34" ht="15" customHeight="1">
      <c r="A1334" s="2">
        <v>10171333</v>
      </c>
      <c r="B1334" s="2" t="s">
        <v>3951</v>
      </c>
      <c r="C1334" s="2" t="s">
        <v>1287</v>
      </c>
      <c r="D1334" s="3">
        <v>1</v>
      </c>
      <c r="G1334" s="2">
        <v>10000002</v>
      </c>
      <c r="H1334" s="2">
        <v>10010002</v>
      </c>
      <c r="I1334" s="3">
        <v>334</v>
      </c>
      <c r="J1334" s="95">
        <v>43669.625</v>
      </c>
      <c r="M1334" s="2">
        <v>21897</v>
      </c>
      <c r="N1334" s="2">
        <v>1</v>
      </c>
      <c r="O1334" s="3">
        <v>1</v>
      </c>
      <c r="P1334" s="3">
        <v>0</v>
      </c>
      <c r="Q1334" s="3">
        <v>0</v>
      </c>
      <c r="R1334" s="3">
        <v>1</v>
      </c>
      <c r="S1334" s="3">
        <v>1</v>
      </c>
      <c r="T1334" s="3">
        <v>0</v>
      </c>
      <c r="X1334" s="3">
        <v>0</v>
      </c>
      <c r="Y1334" s="3">
        <v>1</v>
      </c>
      <c r="Z1334" s="3">
        <v>2020</v>
      </c>
      <c r="AD1334" s="2">
        <v>1</v>
      </c>
      <c r="AE1334" s="4">
        <v>10841292</v>
      </c>
      <c r="AG1334" s="17" t="s">
        <v>1287</v>
      </c>
      <c r="AH1334" s="31" t="s">
        <v>808</v>
      </c>
    </row>
    <row r="1335" spans="1:34" ht="15" customHeight="1">
      <c r="A1335" s="2">
        <v>10171334</v>
      </c>
      <c r="B1335" s="2" t="s">
        <v>3952</v>
      </c>
      <c r="C1335" s="2" t="s">
        <v>1288</v>
      </c>
      <c r="D1335" s="3">
        <v>1</v>
      </c>
      <c r="G1335" s="2">
        <v>10000002</v>
      </c>
      <c r="H1335" s="2">
        <v>10010002</v>
      </c>
      <c r="I1335" s="3">
        <v>335</v>
      </c>
      <c r="J1335" s="95">
        <v>43670.625</v>
      </c>
      <c r="M1335" s="2">
        <v>22447</v>
      </c>
      <c r="N1335" s="2">
        <v>1</v>
      </c>
      <c r="O1335" s="3">
        <v>1</v>
      </c>
      <c r="P1335" s="3">
        <v>0</v>
      </c>
      <c r="Q1335" s="3">
        <v>0</v>
      </c>
      <c r="R1335" s="3">
        <v>1</v>
      </c>
      <c r="S1335" s="3">
        <v>1</v>
      </c>
      <c r="T1335" s="3">
        <v>0</v>
      </c>
      <c r="X1335" s="3">
        <v>0</v>
      </c>
      <c r="Y1335" s="3">
        <v>1</v>
      </c>
      <c r="Z1335" s="3">
        <v>2020</v>
      </c>
      <c r="AD1335" s="2">
        <v>1</v>
      </c>
      <c r="AE1335" s="4">
        <v>10841293</v>
      </c>
      <c r="AG1335" s="17" t="s">
        <v>1288</v>
      </c>
      <c r="AH1335" s="31" t="s">
        <v>808</v>
      </c>
    </row>
    <row r="1336" spans="1:34" ht="15" customHeight="1">
      <c r="A1336" s="2">
        <v>10171335</v>
      </c>
      <c r="B1336" s="2" t="s">
        <v>3953</v>
      </c>
      <c r="C1336" s="2" t="s">
        <v>1289</v>
      </c>
      <c r="D1336" s="3">
        <v>1</v>
      </c>
      <c r="G1336" s="2">
        <v>10000002</v>
      </c>
      <c r="H1336" s="2">
        <v>10010002</v>
      </c>
      <c r="I1336" s="3">
        <v>336</v>
      </c>
      <c r="J1336" s="95">
        <v>43671.625</v>
      </c>
      <c r="M1336" s="2">
        <v>22997</v>
      </c>
      <c r="N1336" s="2">
        <v>1</v>
      </c>
      <c r="O1336" s="3">
        <v>1</v>
      </c>
      <c r="P1336" s="3">
        <v>0</v>
      </c>
      <c r="Q1336" s="3">
        <v>0</v>
      </c>
      <c r="R1336" s="3">
        <v>1</v>
      </c>
      <c r="S1336" s="3">
        <v>1</v>
      </c>
      <c r="T1336" s="3">
        <v>0</v>
      </c>
      <c r="X1336" s="3">
        <v>0</v>
      </c>
      <c r="Y1336" s="3">
        <v>1</v>
      </c>
      <c r="Z1336" s="3">
        <v>2020</v>
      </c>
      <c r="AD1336" s="2">
        <v>1</v>
      </c>
      <c r="AE1336" s="4">
        <v>10841294</v>
      </c>
      <c r="AG1336" s="17" t="s">
        <v>1289</v>
      </c>
      <c r="AH1336" s="31" t="s">
        <v>808</v>
      </c>
    </row>
    <row r="1337" spans="1:34" ht="15" customHeight="1">
      <c r="A1337" s="2">
        <v>10171336</v>
      </c>
      <c r="B1337" s="2" t="s">
        <v>3954</v>
      </c>
      <c r="C1337" s="2" t="s">
        <v>1290</v>
      </c>
      <c r="D1337" s="3">
        <v>1</v>
      </c>
      <c r="G1337" s="2">
        <v>10000001</v>
      </c>
      <c r="H1337" s="2">
        <v>10010001</v>
      </c>
      <c r="I1337" s="3">
        <v>337</v>
      </c>
      <c r="J1337" s="95">
        <v>43672.625</v>
      </c>
      <c r="M1337" s="2">
        <v>23547</v>
      </c>
      <c r="N1337" s="2">
        <v>1</v>
      </c>
      <c r="O1337" s="3">
        <v>1</v>
      </c>
      <c r="P1337" s="3">
        <v>0</v>
      </c>
      <c r="Q1337" s="3">
        <v>0</v>
      </c>
      <c r="R1337" s="3">
        <v>1</v>
      </c>
      <c r="S1337" s="3">
        <v>1</v>
      </c>
      <c r="T1337" s="3">
        <v>0</v>
      </c>
      <c r="X1337" s="3">
        <v>0</v>
      </c>
      <c r="Y1337" s="3">
        <v>1</v>
      </c>
      <c r="Z1337" s="3">
        <v>2020</v>
      </c>
      <c r="AD1337" s="2">
        <v>1</v>
      </c>
      <c r="AE1337" s="4">
        <v>10841295</v>
      </c>
      <c r="AG1337" s="17" t="s">
        <v>1290</v>
      </c>
      <c r="AH1337" s="31" t="s">
        <v>276</v>
      </c>
    </row>
    <row r="1338" spans="1:34" ht="15" customHeight="1">
      <c r="A1338" s="2">
        <v>10171337</v>
      </c>
      <c r="B1338" s="2" t="s">
        <v>3955</v>
      </c>
      <c r="C1338" s="2" t="s">
        <v>1291</v>
      </c>
      <c r="D1338" s="3">
        <v>1</v>
      </c>
      <c r="G1338" s="2">
        <v>10000001</v>
      </c>
      <c r="H1338" s="2">
        <v>10010001</v>
      </c>
      <c r="I1338" s="3">
        <v>338</v>
      </c>
      <c r="J1338" s="95">
        <v>43673.625</v>
      </c>
      <c r="M1338" s="2">
        <v>24097</v>
      </c>
      <c r="N1338" s="2">
        <v>1</v>
      </c>
      <c r="O1338" s="3">
        <v>1</v>
      </c>
      <c r="P1338" s="3">
        <v>0</v>
      </c>
      <c r="Q1338" s="3">
        <v>0</v>
      </c>
      <c r="R1338" s="3">
        <v>1</v>
      </c>
      <c r="S1338" s="3">
        <v>1</v>
      </c>
      <c r="T1338" s="3">
        <v>0</v>
      </c>
      <c r="X1338" s="3">
        <v>0</v>
      </c>
      <c r="Y1338" s="3">
        <v>1</v>
      </c>
      <c r="Z1338" s="3">
        <v>2020</v>
      </c>
      <c r="AD1338" s="2">
        <v>1</v>
      </c>
      <c r="AE1338" s="4">
        <v>10841296</v>
      </c>
      <c r="AG1338" s="17" t="s">
        <v>1291</v>
      </c>
      <c r="AH1338" s="31" t="s">
        <v>276</v>
      </c>
    </row>
    <row r="1339" spans="1:34" ht="15" customHeight="1">
      <c r="A1339" s="2">
        <v>10171338</v>
      </c>
      <c r="B1339" s="2" t="s">
        <v>3956</v>
      </c>
      <c r="C1339" s="2" t="s">
        <v>2363</v>
      </c>
      <c r="D1339" s="3">
        <v>1</v>
      </c>
      <c r="G1339" s="2">
        <v>10000002</v>
      </c>
      <c r="H1339" s="2">
        <v>10010002</v>
      </c>
      <c r="I1339" s="3">
        <v>339</v>
      </c>
      <c r="J1339" s="95">
        <v>43674.625</v>
      </c>
      <c r="M1339" s="2">
        <v>24647</v>
      </c>
      <c r="N1339" s="2">
        <v>1</v>
      </c>
      <c r="O1339" s="3">
        <v>1</v>
      </c>
      <c r="P1339" s="3">
        <v>0</v>
      </c>
      <c r="Q1339" s="3">
        <v>0</v>
      </c>
      <c r="R1339" s="3">
        <v>1</v>
      </c>
      <c r="S1339" s="3">
        <v>1</v>
      </c>
      <c r="T1339" s="3">
        <v>0</v>
      </c>
      <c r="X1339" s="3">
        <v>0</v>
      </c>
      <c r="Y1339" s="3">
        <v>1</v>
      </c>
      <c r="Z1339" s="3">
        <v>2020</v>
      </c>
      <c r="AD1339" s="2">
        <v>1</v>
      </c>
      <c r="AE1339" s="2">
        <v>10841297</v>
      </c>
      <c r="AG1339" s="2" t="s">
        <v>2364</v>
      </c>
      <c r="AH1339" s="2" t="s">
        <v>276</v>
      </c>
    </row>
    <row r="1340" spans="1:34" ht="15" customHeight="1">
      <c r="A1340" s="2">
        <v>10171339</v>
      </c>
      <c r="B1340" s="2" t="s">
        <v>3957</v>
      </c>
      <c r="C1340" s="2" t="s">
        <v>1295</v>
      </c>
      <c r="D1340" s="3">
        <v>1</v>
      </c>
      <c r="G1340" s="2">
        <v>10000002</v>
      </c>
      <c r="H1340" s="2">
        <v>10010002</v>
      </c>
      <c r="I1340" s="3">
        <v>340</v>
      </c>
      <c r="J1340" s="95">
        <v>43675.625</v>
      </c>
      <c r="M1340" s="2">
        <v>25197</v>
      </c>
      <c r="N1340" s="2">
        <v>1</v>
      </c>
      <c r="O1340" s="3">
        <v>1</v>
      </c>
      <c r="P1340" s="3">
        <v>0</v>
      </c>
      <c r="Q1340" s="3">
        <v>0</v>
      </c>
      <c r="R1340" s="3">
        <v>1</v>
      </c>
      <c r="S1340" s="3">
        <v>1</v>
      </c>
      <c r="T1340" s="3">
        <v>0</v>
      </c>
      <c r="X1340" s="3">
        <v>0</v>
      </c>
      <c r="Y1340" s="3">
        <v>1</v>
      </c>
      <c r="Z1340" s="3">
        <v>2020</v>
      </c>
      <c r="AD1340" s="2">
        <v>1</v>
      </c>
      <c r="AE1340" s="4">
        <v>10841298</v>
      </c>
      <c r="AG1340" s="17" t="s">
        <v>1295</v>
      </c>
      <c r="AH1340" s="2" t="s">
        <v>808</v>
      </c>
    </row>
    <row r="1341" spans="1:34" ht="15" customHeight="1">
      <c r="A1341" s="2">
        <v>10171340</v>
      </c>
      <c r="B1341" s="2" t="s">
        <v>3958</v>
      </c>
      <c r="C1341" s="2" t="s">
        <v>1296</v>
      </c>
      <c r="D1341" s="3">
        <v>1</v>
      </c>
      <c r="G1341" s="2">
        <v>10000002</v>
      </c>
      <c r="H1341" s="2">
        <v>10010002</v>
      </c>
      <c r="I1341" s="3">
        <v>341</v>
      </c>
      <c r="J1341" s="95">
        <v>43676.625</v>
      </c>
      <c r="M1341" s="2">
        <v>25747</v>
      </c>
      <c r="N1341" s="2">
        <v>1</v>
      </c>
      <c r="O1341" s="3">
        <v>1</v>
      </c>
      <c r="P1341" s="3">
        <v>0</v>
      </c>
      <c r="Q1341" s="3">
        <v>0</v>
      </c>
      <c r="R1341" s="3">
        <v>1</v>
      </c>
      <c r="S1341" s="3">
        <v>1</v>
      </c>
      <c r="T1341" s="3">
        <v>0</v>
      </c>
      <c r="X1341" s="3">
        <v>0</v>
      </c>
      <c r="Y1341" s="3">
        <v>1</v>
      </c>
      <c r="Z1341" s="3">
        <v>2020</v>
      </c>
      <c r="AD1341" s="2">
        <v>1</v>
      </c>
      <c r="AE1341" s="4">
        <v>10841299</v>
      </c>
      <c r="AG1341" s="17" t="s">
        <v>1296</v>
      </c>
      <c r="AH1341" s="2" t="s">
        <v>808</v>
      </c>
    </row>
    <row r="1342" spans="1:34" ht="15" customHeight="1">
      <c r="A1342" s="2">
        <v>10171341</v>
      </c>
      <c r="B1342" s="2" t="s">
        <v>3959</v>
      </c>
      <c r="C1342" s="2" t="s">
        <v>1297</v>
      </c>
      <c r="D1342" s="3">
        <v>1</v>
      </c>
      <c r="G1342" s="2">
        <v>10000002</v>
      </c>
      <c r="H1342" s="2">
        <v>10010002</v>
      </c>
      <c r="I1342" s="3">
        <v>342</v>
      </c>
      <c r="J1342" s="95">
        <v>43677.625</v>
      </c>
      <c r="M1342" s="2">
        <v>26297</v>
      </c>
      <c r="N1342" s="2">
        <v>1</v>
      </c>
      <c r="O1342" s="3">
        <v>1</v>
      </c>
      <c r="P1342" s="3">
        <v>0</v>
      </c>
      <c r="Q1342" s="3">
        <v>0</v>
      </c>
      <c r="R1342" s="3">
        <v>1</v>
      </c>
      <c r="S1342" s="3">
        <v>1</v>
      </c>
      <c r="T1342" s="3">
        <v>0</v>
      </c>
      <c r="X1342" s="3">
        <v>0</v>
      </c>
      <c r="Y1342" s="3">
        <v>1</v>
      </c>
      <c r="Z1342" s="3">
        <v>2020</v>
      </c>
      <c r="AD1342" s="2">
        <v>1</v>
      </c>
      <c r="AE1342" s="4">
        <v>10841300</v>
      </c>
      <c r="AG1342" s="17" t="s">
        <v>1297</v>
      </c>
      <c r="AH1342" s="2" t="s">
        <v>808</v>
      </c>
    </row>
    <row r="1343" spans="1:34" ht="15" customHeight="1">
      <c r="A1343" s="2">
        <v>10171342</v>
      </c>
      <c r="B1343" s="2" t="s">
        <v>3960</v>
      </c>
      <c r="C1343" s="2" t="s">
        <v>1298</v>
      </c>
      <c r="D1343" s="3">
        <v>1</v>
      </c>
      <c r="G1343" s="2">
        <v>10000002</v>
      </c>
      <c r="H1343" s="2">
        <v>10010002</v>
      </c>
      <c r="I1343" s="3">
        <v>343</v>
      </c>
      <c r="J1343" s="95">
        <v>43678.625</v>
      </c>
      <c r="M1343" s="2">
        <v>26847</v>
      </c>
      <c r="N1343" s="2">
        <v>1</v>
      </c>
      <c r="O1343" s="3">
        <v>1</v>
      </c>
      <c r="P1343" s="3">
        <v>0</v>
      </c>
      <c r="Q1343" s="3">
        <v>0</v>
      </c>
      <c r="R1343" s="3">
        <v>1</v>
      </c>
      <c r="S1343" s="3">
        <v>1</v>
      </c>
      <c r="T1343" s="3">
        <v>0</v>
      </c>
      <c r="X1343" s="3">
        <v>0</v>
      </c>
      <c r="Y1343" s="3">
        <v>1</v>
      </c>
      <c r="Z1343" s="3">
        <v>2020</v>
      </c>
      <c r="AD1343" s="2">
        <v>1</v>
      </c>
      <c r="AE1343" s="4">
        <v>10841301</v>
      </c>
      <c r="AG1343" s="17" t="s">
        <v>1298</v>
      </c>
      <c r="AH1343" s="2" t="s">
        <v>808</v>
      </c>
    </row>
    <row r="1344" spans="1:34" ht="15" customHeight="1">
      <c r="A1344" s="2">
        <v>10171343</v>
      </c>
      <c r="B1344" s="2" t="s">
        <v>3961</v>
      </c>
      <c r="C1344" s="2" t="s">
        <v>739</v>
      </c>
      <c r="D1344" s="3">
        <v>1</v>
      </c>
      <c r="G1344" s="2">
        <v>10000001</v>
      </c>
      <c r="H1344" s="2">
        <v>10010001</v>
      </c>
      <c r="I1344" s="3">
        <v>344</v>
      </c>
      <c r="J1344" s="95">
        <v>43679.625</v>
      </c>
      <c r="M1344" s="2">
        <v>27397</v>
      </c>
      <c r="N1344" s="2">
        <v>1</v>
      </c>
      <c r="O1344" s="3">
        <v>1</v>
      </c>
      <c r="P1344" s="3">
        <v>0</v>
      </c>
      <c r="Q1344" s="3">
        <v>0</v>
      </c>
      <c r="R1344" s="3">
        <v>1</v>
      </c>
      <c r="S1344" s="3">
        <v>1</v>
      </c>
      <c r="T1344" s="3">
        <v>0</v>
      </c>
      <c r="X1344" s="3">
        <v>0</v>
      </c>
      <c r="Y1344" s="3">
        <v>1</v>
      </c>
      <c r="Z1344" s="3">
        <v>2020</v>
      </c>
      <c r="AD1344" s="2">
        <v>1</v>
      </c>
      <c r="AE1344" s="4">
        <v>10841302</v>
      </c>
      <c r="AG1344" s="17" t="s">
        <v>739</v>
      </c>
      <c r="AH1344" s="2" t="s">
        <v>276</v>
      </c>
    </row>
    <row r="1345" spans="1:34" ht="15" customHeight="1">
      <c r="A1345" s="2">
        <v>10171344</v>
      </c>
      <c r="B1345" s="2" t="s">
        <v>3962</v>
      </c>
      <c r="C1345" s="2" t="s">
        <v>733</v>
      </c>
      <c r="D1345" s="3">
        <v>1</v>
      </c>
      <c r="G1345" s="2">
        <v>10000001</v>
      </c>
      <c r="H1345" s="2">
        <v>10010001</v>
      </c>
      <c r="I1345" s="3">
        <v>345</v>
      </c>
      <c r="J1345" s="95">
        <v>43680.625</v>
      </c>
      <c r="M1345" s="2">
        <v>27947</v>
      </c>
      <c r="N1345" s="2">
        <v>1</v>
      </c>
      <c r="O1345" s="3">
        <v>1</v>
      </c>
      <c r="P1345" s="3">
        <v>0</v>
      </c>
      <c r="Q1345" s="3">
        <v>0</v>
      </c>
      <c r="R1345" s="3">
        <v>1</v>
      </c>
      <c r="S1345" s="3">
        <v>1</v>
      </c>
      <c r="T1345" s="3">
        <v>0</v>
      </c>
      <c r="X1345" s="3">
        <v>0</v>
      </c>
      <c r="Y1345" s="3">
        <v>1</v>
      </c>
      <c r="Z1345" s="3">
        <v>2020</v>
      </c>
      <c r="AD1345" s="2">
        <v>1</v>
      </c>
      <c r="AE1345" s="4">
        <v>10841303</v>
      </c>
      <c r="AG1345" s="17" t="s">
        <v>733</v>
      </c>
      <c r="AH1345" s="2" t="s">
        <v>276</v>
      </c>
    </row>
    <row r="1346" spans="1:34" ht="15" customHeight="1">
      <c r="A1346" s="2">
        <v>10171345</v>
      </c>
      <c r="B1346" s="2" t="s">
        <v>3963</v>
      </c>
      <c r="C1346" s="3" t="s">
        <v>2343</v>
      </c>
      <c r="D1346" s="3">
        <v>1</v>
      </c>
      <c r="G1346" s="2">
        <v>10000004</v>
      </c>
      <c r="H1346" s="2">
        <v>10010004</v>
      </c>
      <c r="I1346" s="3">
        <v>346</v>
      </c>
      <c r="J1346" s="95">
        <v>43637.625</v>
      </c>
      <c r="M1346" s="3">
        <v>24856</v>
      </c>
      <c r="N1346" s="3">
        <v>1</v>
      </c>
      <c r="O1346" s="3">
        <v>0</v>
      </c>
      <c r="P1346" s="3">
        <v>1</v>
      </c>
      <c r="Q1346" s="3">
        <v>1</v>
      </c>
      <c r="R1346" s="3">
        <v>0</v>
      </c>
      <c r="S1346" s="3">
        <v>1</v>
      </c>
      <c r="T1346" s="3">
        <v>0</v>
      </c>
      <c r="X1346" s="3">
        <v>0</v>
      </c>
      <c r="Y1346" s="3">
        <v>1</v>
      </c>
      <c r="Z1346" s="3">
        <v>2020</v>
      </c>
      <c r="AD1346" s="3">
        <v>1</v>
      </c>
      <c r="AE1346" s="4">
        <v>10841252</v>
      </c>
      <c r="AG1346" s="17" t="s">
        <v>1240</v>
      </c>
      <c r="AH1346" s="2" t="s">
        <v>1237</v>
      </c>
    </row>
    <row r="1347" spans="1:34" ht="15" customHeight="1">
      <c r="A1347" s="2">
        <v>10171346</v>
      </c>
      <c r="B1347" s="2" t="s">
        <v>3964</v>
      </c>
      <c r="C1347" s="2" t="s">
        <v>2340</v>
      </c>
      <c r="D1347" s="3">
        <v>1</v>
      </c>
      <c r="G1347" s="2">
        <v>10000004</v>
      </c>
      <c r="H1347" s="2">
        <v>10010004</v>
      </c>
      <c r="I1347" s="3">
        <v>347</v>
      </c>
      <c r="J1347" s="95">
        <v>43634.625</v>
      </c>
      <c r="M1347" s="2">
        <f t="shared" ref="M1347:M1372" ca="1" si="18">RANDBETWEEN(1000,25000)</f>
        <v>17211</v>
      </c>
      <c r="N1347" s="2">
        <v>1</v>
      </c>
      <c r="O1347" s="3">
        <v>1</v>
      </c>
      <c r="P1347" s="3">
        <v>0</v>
      </c>
      <c r="Q1347" s="3">
        <v>0</v>
      </c>
      <c r="R1347" s="3">
        <v>1</v>
      </c>
      <c r="S1347" s="3">
        <v>1</v>
      </c>
      <c r="T1347" s="3">
        <v>0</v>
      </c>
      <c r="X1347" s="3">
        <v>0</v>
      </c>
      <c r="Y1347" s="3">
        <v>1</v>
      </c>
      <c r="Z1347" s="3">
        <v>2020</v>
      </c>
      <c r="AD1347" s="2">
        <v>1</v>
      </c>
      <c r="AE1347" s="4">
        <v>10841249</v>
      </c>
      <c r="AG1347" s="17" t="s">
        <v>1236</v>
      </c>
      <c r="AH1347" s="2" t="s">
        <v>1237</v>
      </c>
    </row>
    <row r="1348" spans="1:34" ht="15" customHeight="1">
      <c r="A1348" s="2">
        <v>10171347</v>
      </c>
      <c r="B1348" s="2" t="s">
        <v>3965</v>
      </c>
      <c r="C1348" s="2" t="s">
        <v>2341</v>
      </c>
      <c r="D1348" s="3">
        <v>1</v>
      </c>
      <c r="G1348" s="2">
        <v>10000004</v>
      </c>
      <c r="H1348" s="2">
        <v>10010004</v>
      </c>
      <c r="I1348" s="3">
        <v>348</v>
      </c>
      <c r="J1348" s="95">
        <v>43635.625</v>
      </c>
      <c r="M1348" s="2">
        <f t="shared" ca="1" si="18"/>
        <v>6317</v>
      </c>
      <c r="N1348" s="2">
        <v>1</v>
      </c>
      <c r="O1348" s="3">
        <v>1</v>
      </c>
      <c r="P1348" s="3">
        <v>0</v>
      </c>
      <c r="Q1348" s="3">
        <v>0</v>
      </c>
      <c r="R1348" s="3">
        <v>1</v>
      </c>
      <c r="S1348" s="3">
        <v>1</v>
      </c>
      <c r="T1348" s="3">
        <v>0</v>
      </c>
      <c r="X1348" s="3">
        <v>0</v>
      </c>
      <c r="Y1348" s="3">
        <v>1</v>
      </c>
      <c r="Z1348" s="3">
        <v>2020</v>
      </c>
      <c r="AD1348" s="3">
        <v>1</v>
      </c>
      <c r="AE1348" s="4">
        <v>10841250</v>
      </c>
      <c r="AG1348" s="17" t="s">
        <v>1238</v>
      </c>
      <c r="AH1348" s="2" t="s">
        <v>1237</v>
      </c>
    </row>
    <row r="1349" spans="1:34" ht="15" customHeight="1">
      <c r="A1349" s="2">
        <v>10171348</v>
      </c>
      <c r="B1349" s="2" t="s">
        <v>3966</v>
      </c>
      <c r="C1349" s="2" t="s">
        <v>2342</v>
      </c>
      <c r="D1349" s="3">
        <v>1</v>
      </c>
      <c r="G1349" s="2">
        <v>10000004</v>
      </c>
      <c r="H1349" s="2">
        <v>10010004</v>
      </c>
      <c r="I1349" s="3">
        <v>349</v>
      </c>
      <c r="J1349" s="95">
        <v>43636.625</v>
      </c>
      <c r="M1349" s="2">
        <f t="shared" ca="1" si="18"/>
        <v>7838</v>
      </c>
      <c r="N1349" s="2">
        <v>1</v>
      </c>
      <c r="O1349" s="3">
        <v>1</v>
      </c>
      <c r="P1349" s="3">
        <v>0</v>
      </c>
      <c r="Q1349" s="3">
        <v>0</v>
      </c>
      <c r="R1349" s="3">
        <v>1</v>
      </c>
      <c r="S1349" s="3">
        <v>1</v>
      </c>
      <c r="T1349" s="3">
        <v>0</v>
      </c>
      <c r="X1349" s="3">
        <v>0</v>
      </c>
      <c r="Y1349" s="3">
        <v>1</v>
      </c>
      <c r="Z1349" s="3">
        <v>2020</v>
      </c>
      <c r="AD1349" s="2">
        <v>1</v>
      </c>
      <c r="AE1349" s="4">
        <v>10841251</v>
      </c>
      <c r="AG1349" s="17" t="s">
        <v>1239</v>
      </c>
      <c r="AH1349" s="2" t="s">
        <v>1237</v>
      </c>
    </row>
    <row r="1350" spans="1:34" ht="15" customHeight="1">
      <c r="A1350" s="2">
        <v>10171349</v>
      </c>
      <c r="B1350" s="2" t="s">
        <v>3967</v>
      </c>
      <c r="C1350" s="2" t="s">
        <v>2344</v>
      </c>
      <c r="D1350" s="3">
        <v>1</v>
      </c>
      <c r="G1350" s="2">
        <v>10000004</v>
      </c>
      <c r="H1350" s="2">
        <v>10010004</v>
      </c>
      <c r="I1350" s="3">
        <v>350</v>
      </c>
      <c r="J1350" s="95">
        <v>43638.625</v>
      </c>
      <c r="M1350" s="2">
        <f t="shared" ca="1" si="18"/>
        <v>13499</v>
      </c>
      <c r="N1350" s="2">
        <v>1</v>
      </c>
      <c r="O1350" s="3">
        <v>1</v>
      </c>
      <c r="P1350" s="3">
        <v>0</v>
      </c>
      <c r="Q1350" s="3">
        <v>0</v>
      </c>
      <c r="R1350" s="3">
        <v>1</v>
      </c>
      <c r="S1350" s="3">
        <v>1</v>
      </c>
      <c r="T1350" s="3">
        <v>0</v>
      </c>
      <c r="X1350" s="3">
        <v>0</v>
      </c>
      <c r="Y1350" s="3">
        <v>1</v>
      </c>
      <c r="Z1350" s="3">
        <v>2020</v>
      </c>
      <c r="AD1350" s="3">
        <v>1</v>
      </c>
      <c r="AE1350" s="4">
        <v>10841253</v>
      </c>
      <c r="AG1350" s="17" t="s">
        <v>1241</v>
      </c>
      <c r="AH1350" s="2" t="s">
        <v>1237</v>
      </c>
    </row>
    <row r="1351" spans="1:34" ht="15" customHeight="1">
      <c r="A1351" s="2">
        <v>10171350</v>
      </c>
      <c r="B1351" s="2" t="s">
        <v>3968</v>
      </c>
      <c r="C1351" s="2" t="s">
        <v>2345</v>
      </c>
      <c r="D1351" s="3">
        <v>1</v>
      </c>
      <c r="G1351" s="2">
        <v>10000004</v>
      </c>
      <c r="H1351" s="2">
        <v>10010004</v>
      </c>
      <c r="I1351" s="3">
        <v>351</v>
      </c>
      <c r="J1351" s="95">
        <v>43639.625</v>
      </c>
      <c r="M1351" s="2">
        <f t="shared" ca="1" si="18"/>
        <v>19198</v>
      </c>
      <c r="N1351" s="2">
        <v>1</v>
      </c>
      <c r="O1351" s="3">
        <v>1</v>
      </c>
      <c r="P1351" s="3">
        <v>0</v>
      </c>
      <c r="Q1351" s="3">
        <v>0</v>
      </c>
      <c r="R1351" s="3">
        <v>1</v>
      </c>
      <c r="S1351" s="3">
        <v>1</v>
      </c>
      <c r="T1351" s="3">
        <v>0</v>
      </c>
      <c r="X1351" s="3">
        <v>0</v>
      </c>
      <c r="Y1351" s="3">
        <v>1</v>
      </c>
      <c r="Z1351" s="3">
        <v>2020</v>
      </c>
      <c r="AD1351" s="2">
        <v>1</v>
      </c>
      <c r="AE1351" s="4">
        <v>10841254</v>
      </c>
      <c r="AG1351" s="17" t="s">
        <v>1242</v>
      </c>
      <c r="AH1351" s="2" t="s">
        <v>1237</v>
      </c>
    </row>
    <row r="1352" spans="1:34" ht="15" customHeight="1">
      <c r="A1352" s="2">
        <v>10171351</v>
      </c>
      <c r="B1352" s="2" t="s">
        <v>3969</v>
      </c>
      <c r="C1352" s="2" t="s">
        <v>2346</v>
      </c>
      <c r="D1352" s="3">
        <v>1</v>
      </c>
      <c r="G1352" s="2">
        <v>10000004</v>
      </c>
      <c r="H1352" s="2">
        <v>10010004</v>
      </c>
      <c r="I1352" s="3">
        <v>352</v>
      </c>
      <c r="J1352" s="95">
        <v>43640.625</v>
      </c>
      <c r="M1352" s="2">
        <f t="shared" ca="1" si="18"/>
        <v>17559</v>
      </c>
      <c r="N1352" s="2">
        <v>1</v>
      </c>
      <c r="O1352" s="3">
        <v>1</v>
      </c>
      <c r="P1352" s="3">
        <v>0</v>
      </c>
      <c r="Q1352" s="3">
        <v>0</v>
      </c>
      <c r="R1352" s="3">
        <v>1</v>
      </c>
      <c r="S1352" s="3">
        <v>1</v>
      </c>
      <c r="T1352" s="3">
        <v>0</v>
      </c>
      <c r="X1352" s="3">
        <v>0</v>
      </c>
      <c r="Y1352" s="3">
        <v>1</v>
      </c>
      <c r="Z1352" s="3">
        <v>2020</v>
      </c>
      <c r="AD1352" s="3">
        <v>1</v>
      </c>
      <c r="AE1352" s="4">
        <v>10841255</v>
      </c>
      <c r="AG1352" s="17" t="s">
        <v>1243</v>
      </c>
      <c r="AH1352" s="2" t="s">
        <v>1237</v>
      </c>
    </row>
    <row r="1353" spans="1:34" ht="15" customHeight="1">
      <c r="A1353" s="2">
        <v>10171352</v>
      </c>
      <c r="B1353" s="2" t="s">
        <v>3970</v>
      </c>
      <c r="C1353" s="2" t="s">
        <v>2347</v>
      </c>
      <c r="D1353" s="3">
        <v>1</v>
      </c>
      <c r="G1353" s="2">
        <v>10000004</v>
      </c>
      <c r="H1353" s="2">
        <v>10010004</v>
      </c>
      <c r="I1353" s="3">
        <v>353</v>
      </c>
      <c r="J1353" s="95">
        <v>43641.625</v>
      </c>
      <c r="M1353" s="2">
        <f t="shared" ca="1" si="18"/>
        <v>7353</v>
      </c>
      <c r="N1353" s="2">
        <v>1</v>
      </c>
      <c r="O1353" s="3">
        <v>1</v>
      </c>
      <c r="P1353" s="3">
        <v>0</v>
      </c>
      <c r="Q1353" s="3">
        <v>0</v>
      </c>
      <c r="R1353" s="3">
        <v>1</v>
      </c>
      <c r="S1353" s="3">
        <v>1</v>
      </c>
      <c r="T1353" s="3">
        <v>0</v>
      </c>
      <c r="X1353" s="3">
        <v>0</v>
      </c>
      <c r="Y1353" s="3">
        <v>1</v>
      </c>
      <c r="Z1353" s="3">
        <v>2020</v>
      </c>
      <c r="AD1353" s="2">
        <v>1</v>
      </c>
      <c r="AE1353" s="4">
        <v>10841256</v>
      </c>
      <c r="AG1353" s="17" t="s">
        <v>1244</v>
      </c>
      <c r="AH1353" s="2" t="s">
        <v>1237</v>
      </c>
    </row>
    <row r="1354" spans="1:34" ht="15" customHeight="1">
      <c r="A1354" s="2">
        <v>10171353</v>
      </c>
      <c r="B1354" s="43" t="s">
        <v>2907</v>
      </c>
      <c r="C1354" s="43" t="s">
        <v>2880</v>
      </c>
      <c r="D1354" s="3">
        <v>1</v>
      </c>
      <c r="G1354" s="2">
        <v>10000002</v>
      </c>
      <c r="H1354" s="44">
        <v>10010002</v>
      </c>
      <c r="I1354" s="3">
        <v>354</v>
      </c>
      <c r="J1354" s="95">
        <v>43642.625</v>
      </c>
      <c r="M1354" s="2">
        <f t="shared" ca="1" si="18"/>
        <v>22054</v>
      </c>
      <c r="N1354" s="2">
        <v>1</v>
      </c>
      <c r="O1354" s="3">
        <v>1</v>
      </c>
      <c r="P1354" s="3">
        <v>0</v>
      </c>
      <c r="Q1354" s="3">
        <v>0</v>
      </c>
      <c r="R1354" s="3">
        <v>1</v>
      </c>
      <c r="S1354" s="3">
        <v>1</v>
      </c>
      <c r="T1354" s="3">
        <v>0</v>
      </c>
      <c r="X1354" s="3">
        <v>0</v>
      </c>
      <c r="Y1354" s="3">
        <v>1</v>
      </c>
      <c r="Z1354" s="3">
        <v>2020</v>
      </c>
      <c r="AD1354" s="2">
        <v>1</v>
      </c>
      <c r="AE1354" s="44">
        <v>10840569</v>
      </c>
      <c r="AG1354" s="17" t="s">
        <v>2880</v>
      </c>
      <c r="AH1354" s="17" t="s">
        <v>195</v>
      </c>
    </row>
    <row r="1355" spans="1:34" ht="15" customHeight="1">
      <c r="A1355" s="2">
        <v>10171354</v>
      </c>
      <c r="B1355" s="43" t="s">
        <v>2908</v>
      </c>
      <c r="C1355" s="2" t="s">
        <v>2882</v>
      </c>
      <c r="D1355" s="3">
        <v>1</v>
      </c>
      <c r="G1355" s="2">
        <v>10000002</v>
      </c>
      <c r="H1355" s="44">
        <v>10010002</v>
      </c>
      <c r="I1355" s="3">
        <v>355</v>
      </c>
      <c r="J1355" s="95">
        <v>43643.625</v>
      </c>
      <c r="M1355" s="2">
        <f t="shared" ca="1" si="18"/>
        <v>21768</v>
      </c>
      <c r="N1355" s="2">
        <v>1</v>
      </c>
      <c r="O1355" s="3">
        <v>1</v>
      </c>
      <c r="P1355" s="3">
        <v>0</v>
      </c>
      <c r="Q1355" s="3">
        <v>0</v>
      </c>
      <c r="R1355" s="3">
        <v>1</v>
      </c>
      <c r="S1355" s="3">
        <v>1</v>
      </c>
      <c r="T1355" s="3">
        <v>0</v>
      </c>
      <c r="X1355" s="3">
        <v>0</v>
      </c>
      <c r="Y1355" s="3">
        <v>1</v>
      </c>
      <c r="Z1355" s="3">
        <v>2020</v>
      </c>
      <c r="AD1355" s="3">
        <v>1</v>
      </c>
      <c r="AE1355" s="44">
        <v>10840570</v>
      </c>
      <c r="AG1355" s="17" t="s">
        <v>2882</v>
      </c>
      <c r="AH1355" s="17" t="s">
        <v>195</v>
      </c>
    </row>
    <row r="1356" spans="1:34" ht="15" customHeight="1">
      <c r="A1356" s="2">
        <v>10171355</v>
      </c>
      <c r="B1356" s="43" t="s">
        <v>2909</v>
      </c>
      <c r="C1356" s="43" t="s">
        <v>2910</v>
      </c>
      <c r="D1356" s="3">
        <v>1</v>
      </c>
      <c r="G1356" s="2">
        <v>10000002</v>
      </c>
      <c r="H1356" s="44">
        <v>10010002</v>
      </c>
      <c r="I1356" s="3">
        <v>356</v>
      </c>
      <c r="J1356" s="95">
        <v>43644.625</v>
      </c>
      <c r="M1356" s="2">
        <f t="shared" ca="1" si="18"/>
        <v>6478</v>
      </c>
      <c r="N1356" s="2">
        <v>1</v>
      </c>
      <c r="O1356" s="3">
        <v>1</v>
      </c>
      <c r="P1356" s="3">
        <v>0</v>
      </c>
      <c r="Q1356" s="3">
        <v>0</v>
      </c>
      <c r="R1356" s="3">
        <v>1</v>
      </c>
      <c r="S1356" s="3">
        <v>1</v>
      </c>
      <c r="T1356" s="3">
        <v>0</v>
      </c>
      <c r="X1356" s="3">
        <v>0</v>
      </c>
      <c r="Y1356" s="3">
        <v>1</v>
      </c>
      <c r="Z1356" s="3">
        <v>2020</v>
      </c>
      <c r="AD1356" s="2">
        <v>1</v>
      </c>
      <c r="AE1356" s="44">
        <v>10840571</v>
      </c>
      <c r="AG1356" s="17" t="s">
        <v>2910</v>
      </c>
      <c r="AH1356" s="17" t="s">
        <v>195</v>
      </c>
    </row>
    <row r="1357" spans="1:34" ht="15" customHeight="1">
      <c r="A1357" s="2">
        <v>10171356</v>
      </c>
      <c r="B1357" s="43" t="s">
        <v>2911</v>
      </c>
      <c r="C1357" s="43" t="s">
        <v>2912</v>
      </c>
      <c r="D1357" s="3">
        <v>1</v>
      </c>
      <c r="G1357" s="2">
        <v>10000002</v>
      </c>
      <c r="H1357" s="44">
        <v>10010002</v>
      </c>
      <c r="I1357" s="3">
        <v>357</v>
      </c>
      <c r="J1357" s="95">
        <v>43645.625</v>
      </c>
      <c r="M1357" s="2">
        <f t="shared" ca="1" si="18"/>
        <v>7858</v>
      </c>
      <c r="N1357" s="2">
        <v>1</v>
      </c>
      <c r="O1357" s="3">
        <v>1</v>
      </c>
      <c r="P1357" s="3">
        <v>0</v>
      </c>
      <c r="Q1357" s="3">
        <v>0</v>
      </c>
      <c r="R1357" s="3">
        <v>1</v>
      </c>
      <c r="S1357" s="3">
        <v>1</v>
      </c>
      <c r="T1357" s="3">
        <v>0</v>
      </c>
      <c r="X1357" s="3">
        <v>0</v>
      </c>
      <c r="Y1357" s="3">
        <v>1</v>
      </c>
      <c r="Z1357" s="3">
        <v>2020</v>
      </c>
      <c r="AD1357" s="2">
        <v>1</v>
      </c>
      <c r="AE1357" s="44">
        <v>10840572</v>
      </c>
      <c r="AG1357" s="17" t="s">
        <v>2912</v>
      </c>
      <c r="AH1357" s="17" t="s">
        <v>195</v>
      </c>
    </row>
    <row r="1358" spans="1:34" ht="15" customHeight="1">
      <c r="A1358" s="2">
        <v>10171357</v>
      </c>
      <c r="B1358" s="43" t="s">
        <v>2913</v>
      </c>
      <c r="C1358" s="43" t="s">
        <v>2914</v>
      </c>
      <c r="D1358" s="3">
        <v>1</v>
      </c>
      <c r="G1358" s="2">
        <v>10000002</v>
      </c>
      <c r="H1358" s="44">
        <v>10010002</v>
      </c>
      <c r="I1358" s="3">
        <v>358</v>
      </c>
      <c r="J1358" s="95">
        <v>43646.625</v>
      </c>
      <c r="M1358" s="2">
        <f t="shared" ca="1" si="18"/>
        <v>6754</v>
      </c>
      <c r="N1358" s="2">
        <v>1</v>
      </c>
      <c r="O1358" s="3">
        <v>1</v>
      </c>
      <c r="P1358" s="3">
        <v>0</v>
      </c>
      <c r="Q1358" s="3">
        <v>0</v>
      </c>
      <c r="R1358" s="3">
        <v>1</v>
      </c>
      <c r="S1358" s="3">
        <v>1</v>
      </c>
      <c r="T1358" s="3">
        <v>0</v>
      </c>
      <c r="X1358" s="3">
        <v>0</v>
      </c>
      <c r="Y1358" s="3">
        <v>1</v>
      </c>
      <c r="Z1358" s="3">
        <v>2020</v>
      </c>
      <c r="AD1358" s="3">
        <v>1</v>
      </c>
      <c r="AE1358" s="44">
        <v>10840573</v>
      </c>
      <c r="AG1358" s="17" t="s">
        <v>2914</v>
      </c>
      <c r="AH1358" s="17" t="s">
        <v>195</v>
      </c>
    </row>
    <row r="1359" spans="1:34" ht="15" customHeight="1">
      <c r="A1359" s="2">
        <v>10171358</v>
      </c>
      <c r="B1359" s="43" t="s">
        <v>2915</v>
      </c>
      <c r="C1359" s="43" t="s">
        <v>2916</v>
      </c>
      <c r="D1359" s="3">
        <v>1</v>
      </c>
      <c r="G1359" s="2">
        <v>10000002</v>
      </c>
      <c r="H1359" s="44">
        <v>10010002</v>
      </c>
      <c r="I1359" s="3">
        <v>359</v>
      </c>
      <c r="J1359" s="95">
        <v>43647.625</v>
      </c>
      <c r="M1359" s="2">
        <f t="shared" ca="1" si="18"/>
        <v>3603</v>
      </c>
      <c r="N1359" s="2">
        <v>1</v>
      </c>
      <c r="O1359" s="3">
        <v>1</v>
      </c>
      <c r="P1359" s="3">
        <v>0</v>
      </c>
      <c r="Q1359" s="3">
        <v>0</v>
      </c>
      <c r="R1359" s="3">
        <v>1</v>
      </c>
      <c r="S1359" s="3">
        <v>1</v>
      </c>
      <c r="T1359" s="3">
        <v>0</v>
      </c>
      <c r="X1359" s="3">
        <v>0</v>
      </c>
      <c r="Y1359" s="3">
        <v>1</v>
      </c>
      <c r="Z1359" s="3">
        <v>2020</v>
      </c>
      <c r="AD1359" s="2">
        <v>1</v>
      </c>
      <c r="AE1359" s="44">
        <v>10840574</v>
      </c>
      <c r="AG1359" s="17" t="s">
        <v>2916</v>
      </c>
      <c r="AH1359" s="17" t="s">
        <v>195</v>
      </c>
    </row>
    <row r="1360" spans="1:34" ht="15" customHeight="1">
      <c r="A1360" s="2">
        <v>10171359</v>
      </c>
      <c r="B1360" s="43" t="s">
        <v>2917</v>
      </c>
      <c r="C1360" s="43" t="s">
        <v>2918</v>
      </c>
      <c r="D1360" s="3">
        <v>1</v>
      </c>
      <c r="G1360" s="2">
        <v>10000002</v>
      </c>
      <c r="H1360" s="44">
        <v>10010002</v>
      </c>
      <c r="I1360" s="3">
        <v>360</v>
      </c>
      <c r="J1360" s="95">
        <v>43648.625</v>
      </c>
      <c r="M1360" s="2">
        <f t="shared" ca="1" si="18"/>
        <v>19367</v>
      </c>
      <c r="N1360" s="2">
        <v>1</v>
      </c>
      <c r="O1360" s="3">
        <v>1</v>
      </c>
      <c r="P1360" s="3">
        <v>0</v>
      </c>
      <c r="Q1360" s="3">
        <v>0</v>
      </c>
      <c r="R1360" s="3">
        <v>1</v>
      </c>
      <c r="S1360" s="3">
        <v>1</v>
      </c>
      <c r="T1360" s="3">
        <v>0</v>
      </c>
      <c r="X1360" s="3">
        <v>0</v>
      </c>
      <c r="Y1360" s="3">
        <v>1</v>
      </c>
      <c r="Z1360" s="3">
        <v>2020</v>
      </c>
      <c r="AD1360" s="2">
        <v>1</v>
      </c>
      <c r="AE1360" s="44">
        <v>10840575</v>
      </c>
      <c r="AG1360" s="17" t="s">
        <v>2918</v>
      </c>
      <c r="AH1360" s="17" t="s">
        <v>195</v>
      </c>
    </row>
    <row r="1361" spans="1:34" ht="15" customHeight="1">
      <c r="A1361" s="2">
        <v>10171360</v>
      </c>
      <c r="B1361" s="43" t="s">
        <v>2919</v>
      </c>
      <c r="C1361" s="43" t="s">
        <v>2920</v>
      </c>
      <c r="D1361" s="3">
        <v>1</v>
      </c>
      <c r="G1361" s="2">
        <v>10000002</v>
      </c>
      <c r="H1361" s="44">
        <v>10010002</v>
      </c>
      <c r="I1361" s="3">
        <v>361</v>
      </c>
      <c r="J1361" s="95">
        <v>43649.625</v>
      </c>
      <c r="M1361" s="2">
        <f t="shared" ca="1" si="18"/>
        <v>19788</v>
      </c>
      <c r="N1361" s="2">
        <v>1</v>
      </c>
      <c r="O1361" s="3">
        <v>1</v>
      </c>
      <c r="P1361" s="3">
        <v>0</v>
      </c>
      <c r="Q1361" s="3">
        <v>0</v>
      </c>
      <c r="R1361" s="3">
        <v>1</v>
      </c>
      <c r="S1361" s="3">
        <v>1</v>
      </c>
      <c r="T1361" s="3">
        <v>0</v>
      </c>
      <c r="X1361" s="3">
        <v>0</v>
      </c>
      <c r="Y1361" s="3">
        <v>1</v>
      </c>
      <c r="Z1361" s="3">
        <v>2020</v>
      </c>
      <c r="AD1361" s="3">
        <v>1</v>
      </c>
      <c r="AE1361" s="44">
        <v>10840576</v>
      </c>
      <c r="AG1361" s="17" t="s">
        <v>2920</v>
      </c>
      <c r="AH1361" s="17" t="s">
        <v>195</v>
      </c>
    </row>
    <row r="1362" spans="1:34" ht="15" customHeight="1">
      <c r="A1362" s="2">
        <v>10171361</v>
      </c>
      <c r="B1362" s="43" t="s">
        <v>2921</v>
      </c>
      <c r="C1362" s="43" t="s">
        <v>2922</v>
      </c>
      <c r="D1362" s="3">
        <v>1</v>
      </c>
      <c r="G1362" s="2">
        <v>10000002</v>
      </c>
      <c r="H1362" s="44">
        <v>10010002</v>
      </c>
      <c r="I1362" s="3">
        <v>362</v>
      </c>
      <c r="J1362" s="95">
        <v>43650.625</v>
      </c>
      <c r="M1362" s="2">
        <f t="shared" ca="1" si="18"/>
        <v>1910</v>
      </c>
      <c r="N1362" s="2">
        <v>1</v>
      </c>
      <c r="O1362" s="3">
        <v>1</v>
      </c>
      <c r="P1362" s="3">
        <v>0</v>
      </c>
      <c r="Q1362" s="3">
        <v>0</v>
      </c>
      <c r="R1362" s="3">
        <v>1</v>
      </c>
      <c r="S1362" s="3">
        <v>1</v>
      </c>
      <c r="T1362" s="3">
        <v>0</v>
      </c>
      <c r="X1362" s="3">
        <v>0</v>
      </c>
      <c r="Y1362" s="3">
        <v>1</v>
      </c>
      <c r="Z1362" s="3">
        <v>2020</v>
      </c>
      <c r="AD1362" s="2">
        <v>1</v>
      </c>
      <c r="AE1362" s="44">
        <v>10840577</v>
      </c>
      <c r="AG1362" s="17" t="s">
        <v>2922</v>
      </c>
      <c r="AH1362" s="17" t="s">
        <v>195</v>
      </c>
    </row>
    <row r="1363" spans="1:34" ht="15" customHeight="1">
      <c r="A1363" s="2">
        <v>10171362</v>
      </c>
      <c r="B1363" s="43" t="s">
        <v>2923</v>
      </c>
      <c r="C1363" s="43" t="s">
        <v>2924</v>
      </c>
      <c r="D1363" s="3">
        <v>1</v>
      </c>
      <c r="G1363" s="2">
        <v>10000002</v>
      </c>
      <c r="H1363" s="44">
        <v>10010002</v>
      </c>
      <c r="I1363" s="3">
        <v>363</v>
      </c>
      <c r="J1363" s="95">
        <v>43651.625</v>
      </c>
      <c r="M1363" s="2">
        <f t="shared" ca="1" si="18"/>
        <v>6597</v>
      </c>
      <c r="N1363" s="2">
        <v>1</v>
      </c>
      <c r="O1363" s="3">
        <v>1</v>
      </c>
      <c r="P1363" s="3">
        <v>0</v>
      </c>
      <c r="Q1363" s="3">
        <v>0</v>
      </c>
      <c r="R1363" s="3">
        <v>1</v>
      </c>
      <c r="S1363" s="3">
        <v>1</v>
      </c>
      <c r="T1363" s="3">
        <v>0</v>
      </c>
      <c r="X1363" s="3">
        <v>0</v>
      </c>
      <c r="Y1363" s="3">
        <v>1</v>
      </c>
      <c r="Z1363" s="3">
        <v>2020</v>
      </c>
      <c r="AD1363" s="2">
        <v>1</v>
      </c>
      <c r="AE1363" s="44">
        <v>10840578</v>
      </c>
      <c r="AG1363" s="17" t="s">
        <v>2924</v>
      </c>
      <c r="AH1363" s="17" t="s">
        <v>195</v>
      </c>
    </row>
    <row r="1364" spans="1:34" ht="15" customHeight="1">
      <c r="A1364" s="2">
        <v>10171363</v>
      </c>
      <c r="B1364" s="2" t="s">
        <v>3971</v>
      </c>
      <c r="C1364" s="43" t="s">
        <v>1300</v>
      </c>
      <c r="D1364" s="3">
        <v>1</v>
      </c>
      <c r="G1364" s="2">
        <v>10000002</v>
      </c>
      <c r="H1364" s="44">
        <v>10010002</v>
      </c>
      <c r="I1364" s="3">
        <v>364</v>
      </c>
      <c r="J1364" s="95">
        <v>43652.625</v>
      </c>
      <c r="M1364" s="2">
        <f t="shared" ca="1" si="18"/>
        <v>17134</v>
      </c>
      <c r="N1364" s="2">
        <v>1</v>
      </c>
      <c r="O1364" s="3">
        <v>1</v>
      </c>
      <c r="P1364" s="3">
        <v>0</v>
      </c>
      <c r="Q1364" s="3">
        <v>0</v>
      </c>
      <c r="R1364" s="3">
        <v>1</v>
      </c>
      <c r="S1364" s="3">
        <v>1</v>
      </c>
      <c r="T1364" s="3">
        <v>0</v>
      </c>
      <c r="X1364" s="3">
        <v>0</v>
      </c>
      <c r="Y1364" s="3">
        <v>1</v>
      </c>
      <c r="Z1364" s="3">
        <v>2020</v>
      </c>
      <c r="AD1364" s="3">
        <v>1</v>
      </c>
      <c r="AE1364" s="4">
        <v>10841304</v>
      </c>
      <c r="AG1364" s="17" t="s">
        <v>1300</v>
      </c>
      <c r="AH1364" s="2" t="s">
        <v>808</v>
      </c>
    </row>
    <row r="1365" spans="1:34" ht="15" customHeight="1">
      <c r="A1365" s="2">
        <v>10171364</v>
      </c>
      <c r="B1365" s="2" t="s">
        <v>3972</v>
      </c>
      <c r="C1365" s="43" t="s">
        <v>1301</v>
      </c>
      <c r="D1365" s="3">
        <v>1</v>
      </c>
      <c r="G1365" s="2">
        <v>10000002</v>
      </c>
      <c r="H1365" s="44">
        <v>10010002</v>
      </c>
      <c r="I1365" s="3">
        <v>365</v>
      </c>
      <c r="J1365" s="95">
        <v>43653.625</v>
      </c>
      <c r="M1365" s="2">
        <f t="shared" ca="1" si="18"/>
        <v>20724</v>
      </c>
      <c r="N1365" s="2">
        <v>1</v>
      </c>
      <c r="O1365" s="3">
        <v>1</v>
      </c>
      <c r="P1365" s="3">
        <v>0</v>
      </c>
      <c r="Q1365" s="3">
        <v>0</v>
      </c>
      <c r="R1365" s="3">
        <v>1</v>
      </c>
      <c r="S1365" s="3">
        <v>1</v>
      </c>
      <c r="T1365" s="3">
        <v>0</v>
      </c>
      <c r="X1365" s="3">
        <v>0</v>
      </c>
      <c r="Y1365" s="3">
        <v>1</v>
      </c>
      <c r="Z1365" s="3">
        <v>2020</v>
      </c>
      <c r="AD1365" s="2">
        <v>1</v>
      </c>
      <c r="AE1365" s="4">
        <v>10841305</v>
      </c>
      <c r="AG1365" s="17" t="s">
        <v>1301</v>
      </c>
      <c r="AH1365" s="2" t="s">
        <v>808</v>
      </c>
    </row>
    <row r="1366" spans="1:34" ht="15" customHeight="1">
      <c r="A1366" s="2">
        <v>10171365</v>
      </c>
      <c r="B1366" s="2" t="s">
        <v>3973</v>
      </c>
      <c r="C1366" s="43" t="s">
        <v>1302</v>
      </c>
      <c r="D1366" s="3">
        <v>1</v>
      </c>
      <c r="G1366" s="2">
        <v>10000002</v>
      </c>
      <c r="H1366" s="44">
        <v>10010002</v>
      </c>
      <c r="I1366" s="3">
        <v>366</v>
      </c>
      <c r="J1366" s="95">
        <v>43654.625</v>
      </c>
      <c r="M1366" s="2">
        <f t="shared" ca="1" si="18"/>
        <v>7618</v>
      </c>
      <c r="N1366" s="2">
        <v>1</v>
      </c>
      <c r="O1366" s="3">
        <v>1</v>
      </c>
      <c r="P1366" s="3">
        <v>0</v>
      </c>
      <c r="Q1366" s="3">
        <v>0</v>
      </c>
      <c r="R1366" s="3">
        <v>1</v>
      </c>
      <c r="S1366" s="3">
        <v>1</v>
      </c>
      <c r="T1366" s="3">
        <v>0</v>
      </c>
      <c r="X1366" s="3">
        <v>0</v>
      </c>
      <c r="Y1366" s="3">
        <v>1</v>
      </c>
      <c r="Z1366" s="3">
        <v>2020</v>
      </c>
      <c r="AD1366" s="2">
        <v>1</v>
      </c>
      <c r="AE1366" s="4">
        <v>10841306</v>
      </c>
      <c r="AG1366" s="17" t="s">
        <v>1302</v>
      </c>
      <c r="AH1366" s="2" t="s">
        <v>808</v>
      </c>
    </row>
    <row r="1367" spans="1:34" ht="15" customHeight="1">
      <c r="A1367" s="2">
        <v>10171366</v>
      </c>
      <c r="B1367" s="2" t="s">
        <v>3974</v>
      </c>
      <c r="C1367" s="43" t="s">
        <v>1303</v>
      </c>
      <c r="D1367" s="3">
        <v>1</v>
      </c>
      <c r="G1367" s="2">
        <v>10000002</v>
      </c>
      <c r="H1367" s="44">
        <v>10010002</v>
      </c>
      <c r="I1367" s="3">
        <v>367</v>
      </c>
      <c r="J1367" s="95">
        <v>43655.625</v>
      </c>
      <c r="M1367" s="2">
        <f t="shared" ca="1" si="18"/>
        <v>23616</v>
      </c>
      <c r="N1367" s="2">
        <v>1</v>
      </c>
      <c r="O1367" s="3">
        <v>1</v>
      </c>
      <c r="P1367" s="3">
        <v>0</v>
      </c>
      <c r="Q1367" s="3">
        <v>0</v>
      </c>
      <c r="R1367" s="3">
        <v>1</v>
      </c>
      <c r="S1367" s="3">
        <v>1</v>
      </c>
      <c r="T1367" s="3">
        <v>0</v>
      </c>
      <c r="X1367" s="3">
        <v>0</v>
      </c>
      <c r="Y1367" s="3">
        <v>1</v>
      </c>
      <c r="Z1367" s="3">
        <v>2020</v>
      </c>
      <c r="AD1367" s="3">
        <v>1</v>
      </c>
      <c r="AE1367" s="4">
        <v>10841307</v>
      </c>
      <c r="AG1367" s="17" t="s">
        <v>1303</v>
      </c>
      <c r="AH1367" s="2" t="s">
        <v>808</v>
      </c>
    </row>
    <row r="1368" spans="1:34" ht="15" customHeight="1">
      <c r="A1368" s="2">
        <v>10171367</v>
      </c>
      <c r="B1368" s="2" t="s">
        <v>3975</v>
      </c>
      <c r="C1368" s="43" t="s">
        <v>1304</v>
      </c>
      <c r="D1368" s="3">
        <v>1</v>
      </c>
      <c r="G1368" s="2">
        <v>10000002</v>
      </c>
      <c r="H1368" s="44">
        <v>10010002</v>
      </c>
      <c r="I1368" s="3">
        <v>368</v>
      </c>
      <c r="J1368" s="95">
        <v>43656.625</v>
      </c>
      <c r="M1368" s="2">
        <f t="shared" ca="1" si="18"/>
        <v>3438</v>
      </c>
      <c r="N1368" s="2">
        <v>1</v>
      </c>
      <c r="O1368" s="3">
        <v>1</v>
      </c>
      <c r="P1368" s="3">
        <v>0</v>
      </c>
      <c r="Q1368" s="3">
        <v>0</v>
      </c>
      <c r="R1368" s="3">
        <v>1</v>
      </c>
      <c r="S1368" s="3">
        <v>1</v>
      </c>
      <c r="T1368" s="3">
        <v>0</v>
      </c>
      <c r="X1368" s="3">
        <v>0</v>
      </c>
      <c r="Y1368" s="3">
        <v>1</v>
      </c>
      <c r="Z1368" s="3">
        <v>2020</v>
      </c>
      <c r="AD1368" s="2">
        <v>1</v>
      </c>
      <c r="AE1368" s="4">
        <v>10841308</v>
      </c>
      <c r="AG1368" s="17" t="s">
        <v>1304</v>
      </c>
      <c r="AH1368" s="2" t="s">
        <v>808</v>
      </c>
    </row>
    <row r="1369" spans="1:34" ht="15" customHeight="1">
      <c r="A1369" s="2">
        <v>10171368</v>
      </c>
      <c r="B1369" s="2" t="s">
        <v>3976</v>
      </c>
      <c r="C1369" s="43" t="s">
        <v>1305</v>
      </c>
      <c r="D1369" s="3">
        <v>1</v>
      </c>
      <c r="G1369" s="2">
        <v>10000002</v>
      </c>
      <c r="H1369" s="44">
        <v>10010002</v>
      </c>
      <c r="I1369" s="3">
        <v>369</v>
      </c>
      <c r="J1369" s="95">
        <v>43657.625</v>
      </c>
      <c r="M1369" s="2">
        <f t="shared" ca="1" si="18"/>
        <v>4215</v>
      </c>
      <c r="N1369" s="2">
        <v>1</v>
      </c>
      <c r="O1369" s="3">
        <v>1</v>
      </c>
      <c r="P1369" s="3">
        <v>0</v>
      </c>
      <c r="Q1369" s="3">
        <v>0</v>
      </c>
      <c r="R1369" s="3">
        <v>1</v>
      </c>
      <c r="S1369" s="3">
        <v>1</v>
      </c>
      <c r="T1369" s="3">
        <v>0</v>
      </c>
      <c r="X1369" s="3">
        <v>0</v>
      </c>
      <c r="Y1369" s="3">
        <v>1</v>
      </c>
      <c r="Z1369" s="3">
        <v>2020</v>
      </c>
      <c r="AD1369" s="2">
        <v>1</v>
      </c>
      <c r="AE1369" s="4">
        <v>10841309</v>
      </c>
      <c r="AG1369" s="17" t="s">
        <v>1305</v>
      </c>
      <c r="AH1369" s="2" t="s">
        <v>808</v>
      </c>
    </row>
    <row r="1370" spans="1:34" ht="15" customHeight="1">
      <c r="A1370" s="2">
        <v>10171369</v>
      </c>
      <c r="B1370" s="2" t="s">
        <v>3977</v>
      </c>
      <c r="C1370" s="107" t="s">
        <v>1308</v>
      </c>
      <c r="D1370" s="3">
        <v>1</v>
      </c>
      <c r="G1370" s="2">
        <v>10000001</v>
      </c>
      <c r="H1370" s="2">
        <v>10010001</v>
      </c>
      <c r="I1370" s="3">
        <v>370</v>
      </c>
      <c r="J1370" s="95">
        <v>43658.625</v>
      </c>
      <c r="M1370" s="2">
        <f t="shared" ca="1" si="18"/>
        <v>6441</v>
      </c>
      <c r="N1370" s="2">
        <v>1</v>
      </c>
      <c r="O1370" s="3">
        <v>1</v>
      </c>
      <c r="P1370" s="3">
        <v>0</v>
      </c>
      <c r="Q1370" s="3">
        <v>0</v>
      </c>
      <c r="R1370" s="3">
        <v>1</v>
      </c>
      <c r="S1370" s="3">
        <v>1</v>
      </c>
      <c r="T1370" s="3">
        <v>0</v>
      </c>
      <c r="X1370" s="3">
        <v>0</v>
      </c>
      <c r="Y1370" s="3">
        <v>1</v>
      </c>
      <c r="Z1370" s="3">
        <v>2020</v>
      </c>
      <c r="AD1370" s="2">
        <v>1</v>
      </c>
      <c r="AE1370" s="4">
        <v>10841310</v>
      </c>
      <c r="AG1370" s="64" t="s">
        <v>1308</v>
      </c>
      <c r="AH1370" s="3" t="s">
        <v>276</v>
      </c>
    </row>
    <row r="1371" spans="1:34" ht="15" customHeight="1">
      <c r="A1371" s="2">
        <v>10171370</v>
      </c>
      <c r="B1371" s="2" t="s">
        <v>3978</v>
      </c>
      <c r="C1371" s="107" t="s">
        <v>1311</v>
      </c>
      <c r="D1371" s="3">
        <v>1</v>
      </c>
      <c r="G1371" s="2">
        <v>10000002</v>
      </c>
      <c r="H1371" s="44">
        <v>10010002</v>
      </c>
      <c r="I1371" s="3">
        <v>371</v>
      </c>
      <c r="J1371" s="95">
        <v>43659.625</v>
      </c>
      <c r="M1371" s="2">
        <f t="shared" ca="1" si="18"/>
        <v>16024</v>
      </c>
      <c r="N1371" s="2">
        <v>1</v>
      </c>
      <c r="O1371" s="3">
        <v>1</v>
      </c>
      <c r="P1371" s="3">
        <v>0</v>
      </c>
      <c r="Q1371" s="3">
        <v>0</v>
      </c>
      <c r="R1371" s="3">
        <v>1</v>
      </c>
      <c r="S1371" s="3">
        <v>1</v>
      </c>
      <c r="T1371" s="3">
        <v>0</v>
      </c>
      <c r="X1371" s="3">
        <v>0</v>
      </c>
      <c r="Y1371" s="3">
        <v>1</v>
      </c>
      <c r="Z1371" s="3">
        <v>2020</v>
      </c>
      <c r="AD1371" s="2">
        <v>1</v>
      </c>
      <c r="AE1371" s="4">
        <v>10841311</v>
      </c>
      <c r="AG1371" s="17" t="s">
        <v>1311</v>
      </c>
      <c r="AH1371" s="2" t="s">
        <v>808</v>
      </c>
    </row>
    <row r="1372" spans="1:34" ht="15" customHeight="1">
      <c r="A1372" s="2">
        <v>10171371</v>
      </c>
      <c r="B1372" s="3" t="s">
        <v>3979</v>
      </c>
      <c r="C1372" s="107" t="s">
        <v>1315</v>
      </c>
      <c r="D1372" s="3">
        <v>1</v>
      </c>
      <c r="G1372" s="3">
        <v>10000001</v>
      </c>
      <c r="H1372" s="108">
        <v>10010001</v>
      </c>
      <c r="I1372" s="3">
        <v>372</v>
      </c>
      <c r="J1372" s="95">
        <v>43660.625</v>
      </c>
      <c r="M1372" s="2">
        <f t="shared" ca="1" si="18"/>
        <v>23456</v>
      </c>
      <c r="N1372" s="2">
        <v>1</v>
      </c>
      <c r="O1372" s="3">
        <v>1</v>
      </c>
      <c r="P1372" s="3">
        <v>0</v>
      </c>
      <c r="Q1372" s="3">
        <v>0</v>
      </c>
      <c r="R1372" s="3">
        <v>1</v>
      </c>
      <c r="S1372" s="3">
        <v>1</v>
      </c>
      <c r="T1372" s="3">
        <v>0</v>
      </c>
      <c r="X1372" s="3">
        <v>0</v>
      </c>
      <c r="Y1372" s="3">
        <v>1</v>
      </c>
      <c r="Z1372" s="3">
        <v>2020</v>
      </c>
      <c r="AD1372" s="2">
        <v>1</v>
      </c>
      <c r="AE1372" s="4">
        <v>10841312</v>
      </c>
      <c r="AG1372" s="64" t="s">
        <v>1315</v>
      </c>
      <c r="AH1372" s="3" t="s">
        <v>276</v>
      </c>
    </row>
    <row r="1373" spans="1:34" ht="15" customHeight="1">
      <c r="A1373" s="2">
        <v>10171372</v>
      </c>
      <c r="B1373" s="3" t="s">
        <v>3980</v>
      </c>
      <c r="C1373" s="107" t="s">
        <v>1317</v>
      </c>
      <c r="D1373" s="3">
        <v>1</v>
      </c>
      <c r="G1373" s="3">
        <v>10000001</v>
      </c>
      <c r="H1373" s="108">
        <v>10010001</v>
      </c>
      <c r="I1373" s="3">
        <v>373</v>
      </c>
      <c r="J1373" s="95">
        <v>43922.625</v>
      </c>
      <c r="M1373" s="2">
        <f t="shared" ref="M1373:M1411" ca="1" si="19">RANDBETWEEN(1000,5000)</f>
        <v>1347</v>
      </c>
      <c r="N1373" s="2">
        <v>1</v>
      </c>
      <c r="O1373" s="3">
        <v>1</v>
      </c>
      <c r="P1373" s="3">
        <v>0</v>
      </c>
      <c r="Q1373" s="3">
        <v>0</v>
      </c>
      <c r="R1373" s="3">
        <v>1</v>
      </c>
      <c r="S1373" s="3">
        <v>1</v>
      </c>
      <c r="T1373" s="3">
        <v>0</v>
      </c>
      <c r="X1373" s="3">
        <v>0</v>
      </c>
      <c r="Y1373" s="3">
        <v>1</v>
      </c>
      <c r="Z1373" s="3">
        <v>2020</v>
      </c>
      <c r="AD1373" s="2">
        <v>1</v>
      </c>
      <c r="AE1373" s="4">
        <v>10841313</v>
      </c>
      <c r="AG1373" s="64" t="s">
        <v>1317</v>
      </c>
      <c r="AH1373" s="3" t="s">
        <v>276</v>
      </c>
    </row>
    <row r="1374" spans="1:34" ht="15" customHeight="1">
      <c r="A1374" s="2">
        <v>10171373</v>
      </c>
      <c r="B1374" s="3" t="s">
        <v>3981</v>
      </c>
      <c r="C1374" s="107" t="s">
        <v>1318</v>
      </c>
      <c r="D1374" s="3">
        <v>1</v>
      </c>
      <c r="G1374" s="3">
        <v>10000001</v>
      </c>
      <c r="H1374" s="108">
        <v>10010001</v>
      </c>
      <c r="I1374" s="3">
        <v>374</v>
      </c>
      <c r="J1374" s="95">
        <v>43923.625</v>
      </c>
      <c r="M1374" s="2">
        <f t="shared" ca="1" si="19"/>
        <v>3099</v>
      </c>
      <c r="N1374" s="2">
        <v>1</v>
      </c>
      <c r="O1374" s="3">
        <v>1</v>
      </c>
      <c r="P1374" s="3">
        <v>0</v>
      </c>
      <c r="Q1374" s="3">
        <v>0</v>
      </c>
      <c r="R1374" s="3">
        <v>1</v>
      </c>
      <c r="S1374" s="3">
        <v>1</v>
      </c>
      <c r="T1374" s="3">
        <v>0</v>
      </c>
      <c r="X1374" s="3">
        <v>0</v>
      </c>
      <c r="Y1374" s="3">
        <v>1</v>
      </c>
      <c r="Z1374" s="3">
        <v>2020</v>
      </c>
      <c r="AD1374" s="2">
        <v>1</v>
      </c>
      <c r="AE1374" s="4">
        <v>10841314</v>
      </c>
      <c r="AG1374" s="64" t="s">
        <v>1318</v>
      </c>
      <c r="AH1374" s="3" t="s">
        <v>276</v>
      </c>
    </row>
    <row r="1375" spans="1:34" ht="15" customHeight="1">
      <c r="A1375" s="2">
        <v>10171374</v>
      </c>
      <c r="B1375" s="3" t="s">
        <v>3982</v>
      </c>
      <c r="C1375" s="107" t="s">
        <v>1319</v>
      </c>
      <c r="D1375" s="3">
        <v>1</v>
      </c>
      <c r="G1375" s="3">
        <v>10000001</v>
      </c>
      <c r="H1375" s="108">
        <v>10010001</v>
      </c>
      <c r="I1375" s="3">
        <v>375</v>
      </c>
      <c r="J1375" s="95">
        <v>43924.625</v>
      </c>
      <c r="M1375" s="2">
        <f t="shared" ca="1" si="19"/>
        <v>2306</v>
      </c>
      <c r="N1375" s="2">
        <v>1</v>
      </c>
      <c r="O1375" s="3">
        <v>1</v>
      </c>
      <c r="P1375" s="3">
        <v>0</v>
      </c>
      <c r="Q1375" s="3">
        <v>0</v>
      </c>
      <c r="R1375" s="3">
        <v>1</v>
      </c>
      <c r="S1375" s="3">
        <v>1</v>
      </c>
      <c r="T1375" s="3">
        <v>0</v>
      </c>
      <c r="X1375" s="3">
        <v>0</v>
      </c>
      <c r="Y1375" s="3">
        <v>1</v>
      </c>
      <c r="Z1375" s="3">
        <v>2020</v>
      </c>
      <c r="AD1375" s="2">
        <v>1</v>
      </c>
      <c r="AE1375" s="4">
        <v>10841315</v>
      </c>
      <c r="AG1375" s="64" t="s">
        <v>1319</v>
      </c>
      <c r="AH1375" s="3" t="s">
        <v>276</v>
      </c>
    </row>
    <row r="1376" spans="1:34" ht="15" customHeight="1">
      <c r="A1376" s="2">
        <v>10171375</v>
      </c>
      <c r="B1376" s="3" t="s">
        <v>3983</v>
      </c>
      <c r="C1376" s="107" t="s">
        <v>1320</v>
      </c>
      <c r="D1376" s="3">
        <v>1</v>
      </c>
      <c r="G1376" s="3">
        <v>10000001</v>
      </c>
      <c r="H1376" s="108">
        <v>10010001</v>
      </c>
      <c r="I1376" s="3">
        <v>376</v>
      </c>
      <c r="J1376" s="95">
        <v>43925.625</v>
      </c>
      <c r="M1376" s="2">
        <f t="shared" ca="1" si="19"/>
        <v>2475</v>
      </c>
      <c r="N1376" s="2">
        <v>1</v>
      </c>
      <c r="O1376" s="3">
        <v>1</v>
      </c>
      <c r="P1376" s="3">
        <v>0</v>
      </c>
      <c r="Q1376" s="3">
        <v>0</v>
      </c>
      <c r="R1376" s="3">
        <v>1</v>
      </c>
      <c r="S1376" s="3">
        <v>1</v>
      </c>
      <c r="T1376" s="3">
        <v>0</v>
      </c>
      <c r="X1376" s="3">
        <v>0</v>
      </c>
      <c r="Y1376" s="3">
        <v>1</v>
      </c>
      <c r="Z1376" s="3">
        <v>2020</v>
      </c>
      <c r="AD1376" s="2">
        <v>1</v>
      </c>
      <c r="AE1376" s="4">
        <v>10841316</v>
      </c>
      <c r="AG1376" s="64" t="s">
        <v>1320</v>
      </c>
      <c r="AH1376" s="3" t="s">
        <v>276</v>
      </c>
    </row>
    <row r="1377" spans="1:34" ht="15" customHeight="1">
      <c r="A1377" s="2">
        <v>10171376</v>
      </c>
      <c r="B1377" s="2" t="s">
        <v>3984</v>
      </c>
      <c r="C1377" s="60" t="s">
        <v>1321</v>
      </c>
      <c r="D1377" s="3">
        <v>1</v>
      </c>
      <c r="G1377" s="2">
        <v>10000009</v>
      </c>
      <c r="H1377" s="2">
        <v>10010009</v>
      </c>
      <c r="I1377" s="3">
        <v>377</v>
      </c>
      <c r="J1377" s="95">
        <v>43926.625</v>
      </c>
      <c r="M1377" s="2">
        <f t="shared" ca="1" si="19"/>
        <v>3281</v>
      </c>
      <c r="N1377" s="2">
        <v>1</v>
      </c>
      <c r="O1377" s="3">
        <v>1</v>
      </c>
      <c r="P1377" s="3">
        <v>0</v>
      </c>
      <c r="Q1377" s="3">
        <v>0</v>
      </c>
      <c r="R1377" s="3">
        <v>1</v>
      </c>
      <c r="S1377" s="3">
        <v>1</v>
      </c>
      <c r="T1377" s="3">
        <v>0</v>
      </c>
      <c r="X1377" s="3">
        <v>0</v>
      </c>
      <c r="Y1377" s="3">
        <v>1</v>
      </c>
      <c r="Z1377" s="3">
        <v>2020</v>
      </c>
      <c r="AD1377" s="2">
        <v>1</v>
      </c>
      <c r="AE1377" s="4">
        <v>10841317</v>
      </c>
      <c r="AG1377" s="59" t="s">
        <v>1321</v>
      </c>
      <c r="AH1377" s="67" t="s">
        <v>1031</v>
      </c>
    </row>
    <row r="1378" spans="1:34" ht="15" customHeight="1">
      <c r="A1378" s="2">
        <v>10171377</v>
      </c>
      <c r="B1378" s="2" t="s">
        <v>3985</v>
      </c>
      <c r="C1378" s="60" t="s">
        <v>1322</v>
      </c>
      <c r="D1378" s="3">
        <v>1</v>
      </c>
      <c r="G1378" s="2">
        <v>10000009</v>
      </c>
      <c r="H1378" s="2">
        <v>10010009</v>
      </c>
      <c r="I1378" s="3">
        <v>378</v>
      </c>
      <c r="J1378" s="95">
        <v>43927.625</v>
      </c>
      <c r="M1378" s="2">
        <f t="shared" ca="1" si="19"/>
        <v>1148</v>
      </c>
      <c r="N1378" s="2">
        <v>1</v>
      </c>
      <c r="O1378" s="3">
        <v>1</v>
      </c>
      <c r="P1378" s="3">
        <v>0</v>
      </c>
      <c r="Q1378" s="3">
        <v>0</v>
      </c>
      <c r="R1378" s="3">
        <v>1</v>
      </c>
      <c r="S1378" s="3">
        <v>1</v>
      </c>
      <c r="T1378" s="3">
        <v>0</v>
      </c>
      <c r="X1378" s="3">
        <v>0</v>
      </c>
      <c r="Y1378" s="3">
        <v>1</v>
      </c>
      <c r="Z1378" s="3">
        <v>2020</v>
      </c>
      <c r="AD1378" s="2">
        <v>1</v>
      </c>
      <c r="AE1378" s="4">
        <v>10841318</v>
      </c>
      <c r="AG1378" s="59" t="s">
        <v>1322</v>
      </c>
      <c r="AH1378" s="67" t="s">
        <v>1031</v>
      </c>
    </row>
    <row r="1379" spans="1:34" ht="15" customHeight="1">
      <c r="A1379" s="2">
        <v>10171378</v>
      </c>
      <c r="B1379" s="2" t="s">
        <v>3986</v>
      </c>
      <c r="C1379" s="60" t="s">
        <v>1323</v>
      </c>
      <c r="D1379" s="3">
        <v>1</v>
      </c>
      <c r="G1379" s="2">
        <v>10000009</v>
      </c>
      <c r="H1379" s="2">
        <v>10010009</v>
      </c>
      <c r="I1379" s="3">
        <v>379</v>
      </c>
      <c r="J1379" s="95">
        <v>43928.625</v>
      </c>
      <c r="M1379" s="2">
        <f t="shared" ca="1" si="19"/>
        <v>3358</v>
      </c>
      <c r="N1379" s="2">
        <v>1</v>
      </c>
      <c r="O1379" s="3">
        <v>1</v>
      </c>
      <c r="P1379" s="3">
        <v>0</v>
      </c>
      <c r="Q1379" s="3">
        <v>0</v>
      </c>
      <c r="R1379" s="3">
        <v>1</v>
      </c>
      <c r="S1379" s="3">
        <v>1</v>
      </c>
      <c r="T1379" s="3">
        <v>0</v>
      </c>
      <c r="X1379" s="3">
        <v>0</v>
      </c>
      <c r="Y1379" s="3">
        <v>1</v>
      </c>
      <c r="Z1379" s="3">
        <v>2020</v>
      </c>
      <c r="AD1379" s="2">
        <v>1</v>
      </c>
      <c r="AE1379" s="4">
        <v>10841319</v>
      </c>
      <c r="AG1379" s="59" t="s">
        <v>1323</v>
      </c>
      <c r="AH1379" s="67" t="s">
        <v>1031</v>
      </c>
    </row>
    <row r="1380" spans="1:34" ht="15" customHeight="1">
      <c r="A1380" s="2">
        <v>10171379</v>
      </c>
      <c r="B1380" s="109" t="s">
        <v>3987</v>
      </c>
      <c r="C1380" s="60" t="s">
        <v>1324</v>
      </c>
      <c r="D1380" s="3">
        <v>1</v>
      </c>
      <c r="G1380" s="2">
        <v>10000002</v>
      </c>
      <c r="H1380" s="44">
        <v>10010002</v>
      </c>
      <c r="I1380" s="3">
        <v>380</v>
      </c>
      <c r="J1380" s="95">
        <v>43929.625</v>
      </c>
      <c r="M1380" s="2">
        <f t="shared" ca="1" si="19"/>
        <v>1767</v>
      </c>
      <c r="N1380" s="2">
        <v>1</v>
      </c>
      <c r="O1380" s="3">
        <v>1</v>
      </c>
      <c r="P1380" s="3">
        <v>0</v>
      </c>
      <c r="Q1380" s="3">
        <v>0</v>
      </c>
      <c r="R1380" s="3">
        <v>1</v>
      </c>
      <c r="S1380" s="3">
        <v>1</v>
      </c>
      <c r="T1380" s="3">
        <v>0</v>
      </c>
      <c r="X1380" s="3">
        <v>0</v>
      </c>
      <c r="Y1380" s="3">
        <v>1</v>
      </c>
      <c r="Z1380" s="3">
        <v>2020</v>
      </c>
      <c r="AD1380" s="2">
        <v>1</v>
      </c>
      <c r="AE1380" s="4">
        <v>10841320</v>
      </c>
      <c r="AG1380" s="17" t="s">
        <v>1324</v>
      </c>
      <c r="AH1380" s="69" t="s">
        <v>808</v>
      </c>
    </row>
    <row r="1381" spans="1:34" ht="15" customHeight="1">
      <c r="A1381" s="2">
        <v>10171380</v>
      </c>
      <c r="B1381" s="109" t="s">
        <v>3988</v>
      </c>
      <c r="C1381" s="60" t="s">
        <v>1325</v>
      </c>
      <c r="D1381" s="3">
        <v>1</v>
      </c>
      <c r="G1381" s="2">
        <v>10000002</v>
      </c>
      <c r="H1381" s="44">
        <v>10010002</v>
      </c>
      <c r="I1381" s="3">
        <v>381</v>
      </c>
      <c r="J1381" s="95">
        <v>43930.625</v>
      </c>
      <c r="M1381" s="2">
        <f t="shared" ca="1" si="19"/>
        <v>1318</v>
      </c>
      <c r="N1381" s="2">
        <v>1</v>
      </c>
      <c r="O1381" s="3">
        <v>1</v>
      </c>
      <c r="P1381" s="3">
        <v>0</v>
      </c>
      <c r="Q1381" s="3">
        <v>0</v>
      </c>
      <c r="R1381" s="3">
        <v>1</v>
      </c>
      <c r="S1381" s="3">
        <v>1</v>
      </c>
      <c r="T1381" s="3">
        <v>0</v>
      </c>
      <c r="X1381" s="3">
        <v>0</v>
      </c>
      <c r="Y1381" s="3">
        <v>1</v>
      </c>
      <c r="Z1381" s="3">
        <v>2020</v>
      </c>
      <c r="AD1381" s="2">
        <v>1</v>
      </c>
      <c r="AE1381" s="4">
        <v>10841321</v>
      </c>
      <c r="AG1381" s="17" t="s">
        <v>1325</v>
      </c>
      <c r="AH1381" s="69" t="s">
        <v>808</v>
      </c>
    </row>
    <row r="1382" spans="1:34" ht="15" customHeight="1">
      <c r="A1382" s="2">
        <v>10171381</v>
      </c>
      <c r="B1382" s="109" t="s">
        <v>3989</v>
      </c>
      <c r="C1382" s="60" t="s">
        <v>1326</v>
      </c>
      <c r="D1382" s="3">
        <v>1</v>
      </c>
      <c r="G1382" s="2">
        <v>10000002</v>
      </c>
      <c r="H1382" s="44">
        <v>10010002</v>
      </c>
      <c r="I1382" s="3">
        <v>382</v>
      </c>
      <c r="J1382" s="95">
        <v>43931.625</v>
      </c>
      <c r="M1382" s="2">
        <f t="shared" ca="1" si="19"/>
        <v>4170</v>
      </c>
      <c r="N1382" s="2">
        <v>1</v>
      </c>
      <c r="O1382" s="3">
        <v>1</v>
      </c>
      <c r="P1382" s="3">
        <v>0</v>
      </c>
      <c r="Q1382" s="3">
        <v>0</v>
      </c>
      <c r="R1382" s="3">
        <v>1</v>
      </c>
      <c r="S1382" s="3">
        <v>1</v>
      </c>
      <c r="T1382" s="3">
        <v>0</v>
      </c>
      <c r="X1382" s="3">
        <v>0</v>
      </c>
      <c r="Y1382" s="3">
        <v>1</v>
      </c>
      <c r="Z1382" s="3">
        <v>2020</v>
      </c>
      <c r="AD1382" s="2">
        <v>1</v>
      </c>
      <c r="AE1382" s="4">
        <v>10841322</v>
      </c>
      <c r="AG1382" s="17" t="s">
        <v>1326</v>
      </c>
      <c r="AH1382" s="69" t="s">
        <v>808</v>
      </c>
    </row>
    <row r="1383" spans="1:34" ht="15" customHeight="1">
      <c r="A1383" s="2">
        <v>10171382</v>
      </c>
      <c r="B1383" s="109" t="s">
        <v>3990</v>
      </c>
      <c r="C1383" s="60" t="s">
        <v>1327</v>
      </c>
      <c r="D1383" s="3">
        <v>1</v>
      </c>
      <c r="G1383" s="2">
        <v>10000002</v>
      </c>
      <c r="H1383" s="44">
        <v>10010002</v>
      </c>
      <c r="I1383" s="3">
        <v>383</v>
      </c>
      <c r="J1383" s="95">
        <v>43932.625</v>
      </c>
      <c r="M1383" s="2">
        <f t="shared" ca="1" si="19"/>
        <v>2893</v>
      </c>
      <c r="N1383" s="2">
        <v>1</v>
      </c>
      <c r="O1383" s="3">
        <v>1</v>
      </c>
      <c r="P1383" s="3">
        <v>0</v>
      </c>
      <c r="Q1383" s="3">
        <v>0</v>
      </c>
      <c r="R1383" s="3">
        <v>1</v>
      </c>
      <c r="S1383" s="3">
        <v>1</v>
      </c>
      <c r="T1383" s="3">
        <v>0</v>
      </c>
      <c r="X1383" s="3">
        <v>0</v>
      </c>
      <c r="Y1383" s="3">
        <v>1</v>
      </c>
      <c r="Z1383" s="3">
        <v>2020</v>
      </c>
      <c r="AD1383" s="2">
        <v>1</v>
      </c>
      <c r="AE1383" s="4">
        <v>10841323</v>
      </c>
      <c r="AG1383" s="17" t="s">
        <v>1327</v>
      </c>
      <c r="AH1383" s="69" t="s">
        <v>808</v>
      </c>
    </row>
    <row r="1384" spans="1:34" ht="15" customHeight="1">
      <c r="A1384" s="2">
        <v>10171383</v>
      </c>
      <c r="B1384" s="109" t="s">
        <v>3991</v>
      </c>
      <c r="C1384" s="60" t="s">
        <v>1328</v>
      </c>
      <c r="D1384" s="3">
        <v>1</v>
      </c>
      <c r="G1384" s="2">
        <v>10000002</v>
      </c>
      <c r="H1384" s="44">
        <v>10010002</v>
      </c>
      <c r="I1384" s="3">
        <v>384</v>
      </c>
      <c r="J1384" s="95">
        <v>43933.625</v>
      </c>
      <c r="M1384" s="2">
        <f t="shared" ca="1" si="19"/>
        <v>1935</v>
      </c>
      <c r="N1384" s="2">
        <v>1</v>
      </c>
      <c r="O1384" s="3">
        <v>1</v>
      </c>
      <c r="P1384" s="3">
        <v>0</v>
      </c>
      <c r="Q1384" s="3">
        <v>0</v>
      </c>
      <c r="R1384" s="3">
        <v>1</v>
      </c>
      <c r="S1384" s="3">
        <v>1</v>
      </c>
      <c r="T1384" s="3">
        <v>0</v>
      </c>
      <c r="X1384" s="3">
        <v>0</v>
      </c>
      <c r="Y1384" s="3">
        <v>1</v>
      </c>
      <c r="Z1384" s="3">
        <v>2020</v>
      </c>
      <c r="AD1384" s="2">
        <v>1</v>
      </c>
      <c r="AE1384" s="4">
        <v>10841324</v>
      </c>
      <c r="AG1384" s="17" t="s">
        <v>1328</v>
      </c>
      <c r="AH1384" s="69" t="s">
        <v>808</v>
      </c>
    </row>
    <row r="1385" spans="1:34" ht="15" customHeight="1">
      <c r="A1385" s="2">
        <v>10171384</v>
      </c>
      <c r="B1385" s="109" t="s">
        <v>3992</v>
      </c>
      <c r="C1385" s="60" t="s">
        <v>1329</v>
      </c>
      <c r="D1385" s="3">
        <v>1</v>
      </c>
      <c r="G1385" s="2">
        <v>10000002</v>
      </c>
      <c r="H1385" s="44">
        <v>10010002</v>
      </c>
      <c r="I1385" s="3">
        <v>385</v>
      </c>
      <c r="J1385" s="95">
        <v>43934.625</v>
      </c>
      <c r="M1385" s="2">
        <f t="shared" ca="1" si="19"/>
        <v>3066</v>
      </c>
      <c r="N1385" s="2">
        <v>1</v>
      </c>
      <c r="O1385" s="3">
        <v>1</v>
      </c>
      <c r="P1385" s="3">
        <v>0</v>
      </c>
      <c r="Q1385" s="3">
        <v>0</v>
      </c>
      <c r="R1385" s="3">
        <v>1</v>
      </c>
      <c r="S1385" s="3">
        <v>1</v>
      </c>
      <c r="T1385" s="3">
        <v>0</v>
      </c>
      <c r="X1385" s="3">
        <v>0</v>
      </c>
      <c r="Y1385" s="3">
        <v>1</v>
      </c>
      <c r="Z1385" s="3">
        <v>2020</v>
      </c>
      <c r="AD1385" s="2">
        <v>1</v>
      </c>
      <c r="AE1385" s="4">
        <v>10841325</v>
      </c>
      <c r="AG1385" s="17" t="s">
        <v>1329</v>
      </c>
      <c r="AH1385" s="69" t="s">
        <v>808</v>
      </c>
    </row>
    <row r="1386" spans="1:34" ht="15" customHeight="1">
      <c r="A1386" s="2">
        <v>10171385</v>
      </c>
      <c r="B1386" s="109" t="s">
        <v>3993</v>
      </c>
      <c r="C1386" s="60" t="s">
        <v>1330</v>
      </c>
      <c r="D1386" s="3">
        <v>1</v>
      </c>
      <c r="G1386" s="2">
        <v>10000002</v>
      </c>
      <c r="H1386" s="44">
        <v>10010002</v>
      </c>
      <c r="I1386" s="3">
        <v>386</v>
      </c>
      <c r="J1386" s="95">
        <v>43935.625</v>
      </c>
      <c r="M1386" s="2">
        <f t="shared" ca="1" si="19"/>
        <v>2108</v>
      </c>
      <c r="N1386" s="2">
        <v>1</v>
      </c>
      <c r="O1386" s="3">
        <v>1</v>
      </c>
      <c r="P1386" s="3">
        <v>0</v>
      </c>
      <c r="Q1386" s="3">
        <v>0</v>
      </c>
      <c r="R1386" s="3">
        <v>1</v>
      </c>
      <c r="S1386" s="3">
        <v>1</v>
      </c>
      <c r="T1386" s="3">
        <v>0</v>
      </c>
      <c r="X1386" s="3">
        <v>0</v>
      </c>
      <c r="Y1386" s="3">
        <v>1</v>
      </c>
      <c r="Z1386" s="3">
        <v>2020</v>
      </c>
      <c r="AD1386" s="2">
        <v>1</v>
      </c>
      <c r="AE1386" s="4">
        <v>10841326</v>
      </c>
      <c r="AG1386" s="17" t="s">
        <v>1330</v>
      </c>
      <c r="AH1386" s="69" t="s">
        <v>808</v>
      </c>
    </row>
    <row r="1387" spans="1:34" ht="15" customHeight="1">
      <c r="A1387" s="2">
        <v>10171386</v>
      </c>
      <c r="B1387" s="109" t="s">
        <v>3994</v>
      </c>
      <c r="C1387" s="60" t="s">
        <v>1331</v>
      </c>
      <c r="D1387" s="3">
        <v>1</v>
      </c>
      <c r="G1387" s="2">
        <v>10000002</v>
      </c>
      <c r="H1387" s="44">
        <v>10010002</v>
      </c>
      <c r="I1387" s="3">
        <v>387</v>
      </c>
      <c r="J1387" s="95">
        <v>43936.625</v>
      </c>
      <c r="M1387" s="2">
        <f t="shared" ca="1" si="19"/>
        <v>4617</v>
      </c>
      <c r="N1387" s="2">
        <v>1</v>
      </c>
      <c r="O1387" s="3">
        <v>1</v>
      </c>
      <c r="P1387" s="3">
        <v>0</v>
      </c>
      <c r="Q1387" s="3">
        <v>0</v>
      </c>
      <c r="R1387" s="3">
        <v>1</v>
      </c>
      <c r="S1387" s="3">
        <v>1</v>
      </c>
      <c r="T1387" s="3">
        <v>0</v>
      </c>
      <c r="X1387" s="3">
        <v>0</v>
      </c>
      <c r="Y1387" s="3">
        <v>1</v>
      </c>
      <c r="Z1387" s="3">
        <v>2020</v>
      </c>
      <c r="AD1387" s="2">
        <v>1</v>
      </c>
      <c r="AE1387" s="4">
        <v>10841327</v>
      </c>
      <c r="AG1387" s="17" t="s">
        <v>1331</v>
      </c>
      <c r="AH1387" s="69" t="s">
        <v>808</v>
      </c>
    </row>
    <row r="1388" spans="1:34" ht="15" customHeight="1">
      <c r="A1388" s="2">
        <v>10171387</v>
      </c>
      <c r="B1388" s="109" t="s">
        <v>3995</v>
      </c>
      <c r="C1388" s="60" t="s">
        <v>1332</v>
      </c>
      <c r="D1388" s="3">
        <v>1</v>
      </c>
      <c r="G1388" s="2">
        <v>10000002</v>
      </c>
      <c r="H1388" s="44">
        <v>10010002</v>
      </c>
      <c r="I1388" s="3">
        <v>388</v>
      </c>
      <c r="J1388" s="95">
        <v>43937.625</v>
      </c>
      <c r="M1388" s="2">
        <f t="shared" ca="1" si="19"/>
        <v>2185</v>
      </c>
      <c r="N1388" s="2">
        <v>1</v>
      </c>
      <c r="O1388" s="3">
        <v>1</v>
      </c>
      <c r="P1388" s="3">
        <v>0</v>
      </c>
      <c r="Q1388" s="3">
        <v>0</v>
      </c>
      <c r="R1388" s="3">
        <v>1</v>
      </c>
      <c r="S1388" s="3">
        <v>1</v>
      </c>
      <c r="T1388" s="3">
        <v>0</v>
      </c>
      <c r="X1388" s="3">
        <v>0</v>
      </c>
      <c r="Y1388" s="3">
        <v>1</v>
      </c>
      <c r="Z1388" s="3">
        <v>2020</v>
      </c>
      <c r="AD1388" s="2">
        <v>1</v>
      </c>
      <c r="AE1388" s="4">
        <v>10841328</v>
      </c>
      <c r="AG1388" s="17" t="s">
        <v>1332</v>
      </c>
      <c r="AH1388" s="69" t="s">
        <v>808</v>
      </c>
    </row>
    <row r="1389" spans="1:34" ht="15" customHeight="1">
      <c r="A1389" s="2">
        <v>10171388</v>
      </c>
      <c r="B1389" s="109" t="s">
        <v>3996</v>
      </c>
      <c r="C1389" s="60" t="s">
        <v>1333</v>
      </c>
      <c r="D1389" s="3">
        <v>1</v>
      </c>
      <c r="G1389" s="2">
        <v>10000002</v>
      </c>
      <c r="H1389" s="44">
        <v>10010002</v>
      </c>
      <c r="I1389" s="3">
        <v>389</v>
      </c>
      <c r="J1389" s="95">
        <v>43938.625</v>
      </c>
      <c r="M1389" s="2">
        <f t="shared" ca="1" si="19"/>
        <v>3655</v>
      </c>
      <c r="N1389" s="2">
        <v>1</v>
      </c>
      <c r="O1389" s="3">
        <v>1</v>
      </c>
      <c r="P1389" s="3">
        <v>0</v>
      </c>
      <c r="Q1389" s="3">
        <v>0</v>
      </c>
      <c r="R1389" s="3">
        <v>1</v>
      </c>
      <c r="S1389" s="3">
        <v>1</v>
      </c>
      <c r="T1389" s="3">
        <v>0</v>
      </c>
      <c r="X1389" s="3">
        <v>0</v>
      </c>
      <c r="Y1389" s="3">
        <v>1</v>
      </c>
      <c r="Z1389" s="3">
        <v>2020</v>
      </c>
      <c r="AD1389" s="2">
        <v>1</v>
      </c>
      <c r="AE1389" s="4">
        <v>10841329</v>
      </c>
      <c r="AG1389" s="17" t="s">
        <v>1333</v>
      </c>
      <c r="AH1389" s="69" t="s">
        <v>808</v>
      </c>
    </row>
    <row r="1390" spans="1:34" ht="15" customHeight="1">
      <c r="A1390" s="2">
        <v>10171389</v>
      </c>
      <c r="B1390" s="109" t="s">
        <v>3997</v>
      </c>
      <c r="C1390" s="60" t="s">
        <v>1334</v>
      </c>
      <c r="D1390" s="3">
        <v>1</v>
      </c>
      <c r="G1390" s="2">
        <v>10000002</v>
      </c>
      <c r="H1390" s="44">
        <v>10010002</v>
      </c>
      <c r="I1390" s="3">
        <v>390</v>
      </c>
      <c r="J1390" s="95">
        <v>43939.625</v>
      </c>
      <c r="M1390" s="2">
        <f t="shared" ca="1" si="19"/>
        <v>3332</v>
      </c>
      <c r="N1390" s="2">
        <v>1</v>
      </c>
      <c r="O1390" s="3">
        <v>1</v>
      </c>
      <c r="P1390" s="3">
        <v>0</v>
      </c>
      <c r="Q1390" s="3">
        <v>0</v>
      </c>
      <c r="R1390" s="3">
        <v>1</v>
      </c>
      <c r="S1390" s="3">
        <v>1</v>
      </c>
      <c r="T1390" s="3">
        <v>0</v>
      </c>
      <c r="X1390" s="3">
        <v>0</v>
      </c>
      <c r="Y1390" s="3">
        <v>1</v>
      </c>
      <c r="Z1390" s="3">
        <v>2020</v>
      </c>
      <c r="AD1390" s="2">
        <v>1</v>
      </c>
      <c r="AE1390" s="4">
        <v>10841330</v>
      </c>
      <c r="AG1390" s="17" t="s">
        <v>1334</v>
      </c>
      <c r="AH1390" s="69" t="s">
        <v>808</v>
      </c>
    </row>
    <row r="1391" spans="1:34" ht="15" customHeight="1">
      <c r="A1391" s="2">
        <v>10171390</v>
      </c>
      <c r="B1391" s="109" t="s">
        <v>3998</v>
      </c>
      <c r="C1391" s="60" t="s">
        <v>1335</v>
      </c>
      <c r="D1391" s="3">
        <v>1</v>
      </c>
      <c r="G1391" s="2">
        <v>10000002</v>
      </c>
      <c r="H1391" s="44">
        <v>10010002</v>
      </c>
      <c r="I1391" s="3">
        <v>391</v>
      </c>
      <c r="J1391" s="95">
        <v>43940.625</v>
      </c>
      <c r="M1391" s="2">
        <f t="shared" ca="1" si="19"/>
        <v>3315</v>
      </c>
      <c r="N1391" s="2">
        <v>1</v>
      </c>
      <c r="O1391" s="3">
        <v>1</v>
      </c>
      <c r="P1391" s="3">
        <v>0</v>
      </c>
      <c r="Q1391" s="3">
        <v>0</v>
      </c>
      <c r="R1391" s="3">
        <v>1</v>
      </c>
      <c r="S1391" s="3">
        <v>1</v>
      </c>
      <c r="T1391" s="3">
        <v>0</v>
      </c>
      <c r="X1391" s="3">
        <v>0</v>
      </c>
      <c r="Y1391" s="3">
        <v>1</v>
      </c>
      <c r="Z1391" s="3">
        <v>2020</v>
      </c>
      <c r="AD1391" s="2">
        <v>1</v>
      </c>
      <c r="AE1391" s="4">
        <v>10841331</v>
      </c>
      <c r="AG1391" s="17" t="s">
        <v>1335</v>
      </c>
      <c r="AH1391" s="69" t="s">
        <v>808</v>
      </c>
    </row>
    <row r="1392" spans="1:34" ht="15" customHeight="1">
      <c r="A1392" s="2">
        <v>10171391</v>
      </c>
      <c r="B1392" s="109" t="s">
        <v>3999</v>
      </c>
      <c r="C1392" s="60" t="s">
        <v>1336</v>
      </c>
      <c r="D1392" s="3">
        <v>1</v>
      </c>
      <c r="G1392" s="2">
        <v>10000002</v>
      </c>
      <c r="H1392" s="44">
        <v>10010002</v>
      </c>
      <c r="I1392" s="3">
        <v>392</v>
      </c>
      <c r="J1392" s="95">
        <v>43941.625</v>
      </c>
      <c r="M1392" s="2">
        <f t="shared" ca="1" si="19"/>
        <v>2647</v>
      </c>
      <c r="N1392" s="2">
        <v>1</v>
      </c>
      <c r="O1392" s="3">
        <v>1</v>
      </c>
      <c r="P1392" s="3">
        <v>0</v>
      </c>
      <c r="Q1392" s="3">
        <v>0</v>
      </c>
      <c r="R1392" s="3">
        <v>1</v>
      </c>
      <c r="S1392" s="3">
        <v>1</v>
      </c>
      <c r="T1392" s="3">
        <v>0</v>
      </c>
      <c r="X1392" s="3">
        <v>0</v>
      </c>
      <c r="Y1392" s="3">
        <v>1</v>
      </c>
      <c r="Z1392" s="3">
        <v>2020</v>
      </c>
      <c r="AD1392" s="2">
        <v>1</v>
      </c>
      <c r="AE1392" s="4">
        <v>10841332</v>
      </c>
      <c r="AG1392" s="17" t="s">
        <v>1336</v>
      </c>
      <c r="AH1392" s="69" t="s">
        <v>808</v>
      </c>
    </row>
    <row r="1393" spans="1:34" ht="15" customHeight="1">
      <c r="A1393" s="2">
        <v>10171392</v>
      </c>
      <c r="B1393" s="109" t="s">
        <v>4000</v>
      </c>
      <c r="C1393" s="60" t="s">
        <v>1337</v>
      </c>
      <c r="D1393" s="3">
        <v>1</v>
      </c>
      <c r="G1393" s="2">
        <v>10000002</v>
      </c>
      <c r="H1393" s="44">
        <v>10010002</v>
      </c>
      <c r="I1393" s="3">
        <v>393</v>
      </c>
      <c r="J1393" s="95">
        <v>43942.625</v>
      </c>
      <c r="M1393" s="2">
        <f t="shared" ca="1" si="19"/>
        <v>3097</v>
      </c>
      <c r="N1393" s="2">
        <v>1</v>
      </c>
      <c r="O1393" s="3">
        <v>1</v>
      </c>
      <c r="P1393" s="3">
        <v>0</v>
      </c>
      <c r="Q1393" s="3">
        <v>0</v>
      </c>
      <c r="R1393" s="3">
        <v>1</v>
      </c>
      <c r="S1393" s="3">
        <v>1</v>
      </c>
      <c r="T1393" s="3">
        <v>0</v>
      </c>
      <c r="X1393" s="3">
        <v>0</v>
      </c>
      <c r="Y1393" s="3">
        <v>1</v>
      </c>
      <c r="Z1393" s="3">
        <v>2020</v>
      </c>
      <c r="AD1393" s="2">
        <v>1</v>
      </c>
      <c r="AE1393" s="4">
        <v>10841333</v>
      </c>
      <c r="AG1393" s="17" t="s">
        <v>1337</v>
      </c>
      <c r="AH1393" s="69" t="s">
        <v>808</v>
      </c>
    </row>
    <row r="1394" spans="1:34" ht="15" customHeight="1">
      <c r="A1394" s="2">
        <v>10171393</v>
      </c>
      <c r="B1394" s="109" t="s">
        <v>4001</v>
      </c>
      <c r="C1394" s="60" t="s">
        <v>1338</v>
      </c>
      <c r="D1394" s="3">
        <v>1</v>
      </c>
      <c r="G1394" s="2">
        <v>10000002</v>
      </c>
      <c r="H1394" s="44">
        <v>10010002</v>
      </c>
      <c r="I1394" s="3">
        <v>394</v>
      </c>
      <c r="J1394" s="95">
        <v>43943.625</v>
      </c>
      <c r="M1394" s="2">
        <f t="shared" ca="1" si="19"/>
        <v>1820</v>
      </c>
      <c r="N1394" s="2">
        <v>1</v>
      </c>
      <c r="O1394" s="3">
        <v>1</v>
      </c>
      <c r="P1394" s="3">
        <v>0</v>
      </c>
      <c r="Q1394" s="3">
        <v>0</v>
      </c>
      <c r="R1394" s="3">
        <v>1</v>
      </c>
      <c r="S1394" s="3">
        <v>1</v>
      </c>
      <c r="T1394" s="3">
        <v>0</v>
      </c>
      <c r="X1394" s="3">
        <v>0</v>
      </c>
      <c r="Y1394" s="3">
        <v>1</v>
      </c>
      <c r="Z1394" s="3">
        <v>2020</v>
      </c>
      <c r="AD1394" s="2">
        <v>1</v>
      </c>
      <c r="AE1394" s="4">
        <v>10841334</v>
      </c>
      <c r="AG1394" s="17" t="s">
        <v>1338</v>
      </c>
      <c r="AH1394" s="69" t="s">
        <v>808</v>
      </c>
    </row>
    <row r="1395" spans="1:34" ht="15" customHeight="1">
      <c r="A1395" s="2">
        <v>10171394</v>
      </c>
      <c r="B1395" s="109" t="s">
        <v>4002</v>
      </c>
      <c r="C1395" s="60" t="s">
        <v>1339</v>
      </c>
      <c r="D1395" s="3">
        <v>1</v>
      </c>
      <c r="G1395" s="2">
        <v>10000002</v>
      </c>
      <c r="H1395" s="44">
        <v>10010002</v>
      </c>
      <c r="I1395" s="3">
        <v>395</v>
      </c>
      <c r="J1395" s="95">
        <v>43944.625</v>
      </c>
      <c r="M1395" s="2">
        <f t="shared" ca="1" si="19"/>
        <v>2946</v>
      </c>
      <c r="N1395" s="2">
        <v>1</v>
      </c>
      <c r="O1395" s="3">
        <v>1</v>
      </c>
      <c r="P1395" s="3">
        <v>0</v>
      </c>
      <c r="Q1395" s="3">
        <v>0</v>
      </c>
      <c r="R1395" s="3">
        <v>1</v>
      </c>
      <c r="S1395" s="3">
        <v>1</v>
      </c>
      <c r="T1395" s="3">
        <v>0</v>
      </c>
      <c r="X1395" s="3">
        <v>0</v>
      </c>
      <c r="Y1395" s="3">
        <v>1</v>
      </c>
      <c r="Z1395" s="3">
        <v>2020</v>
      </c>
      <c r="AD1395" s="2">
        <v>1</v>
      </c>
      <c r="AE1395" s="4">
        <v>10841335</v>
      </c>
      <c r="AG1395" s="17" t="s">
        <v>1339</v>
      </c>
      <c r="AH1395" s="69" t="s">
        <v>808</v>
      </c>
    </row>
    <row r="1396" spans="1:34" ht="15" customHeight="1">
      <c r="A1396" s="2">
        <v>10171395</v>
      </c>
      <c r="B1396" s="2" t="s">
        <v>4003</v>
      </c>
      <c r="C1396" s="60" t="s">
        <v>1344</v>
      </c>
      <c r="D1396" s="2">
        <v>1</v>
      </c>
      <c r="G1396" s="2">
        <v>10000002</v>
      </c>
      <c r="H1396" s="44">
        <v>10010002</v>
      </c>
      <c r="I1396" s="3">
        <v>396</v>
      </c>
      <c r="J1396" s="95">
        <v>43944.625</v>
      </c>
      <c r="M1396" s="2">
        <f t="shared" ca="1" si="19"/>
        <v>1895</v>
      </c>
      <c r="N1396" s="2">
        <v>1</v>
      </c>
      <c r="O1396" s="2">
        <v>1</v>
      </c>
      <c r="P1396" s="2">
        <v>0</v>
      </c>
      <c r="Q1396" s="2">
        <v>0</v>
      </c>
      <c r="R1396" s="2">
        <v>1</v>
      </c>
      <c r="S1396" s="2">
        <v>1</v>
      </c>
      <c r="T1396" s="2">
        <v>0</v>
      </c>
      <c r="X1396" s="2">
        <v>0</v>
      </c>
      <c r="Y1396" s="2">
        <v>1</v>
      </c>
      <c r="Z1396" s="2">
        <v>2020</v>
      </c>
      <c r="AD1396" s="2">
        <v>1</v>
      </c>
      <c r="AE1396" s="4">
        <v>10841336</v>
      </c>
      <c r="AG1396" s="17" t="s">
        <v>1344</v>
      </c>
      <c r="AH1396" s="69" t="s">
        <v>808</v>
      </c>
    </row>
    <row r="1397" spans="1:34" ht="15" customHeight="1">
      <c r="A1397" s="2">
        <v>10171396</v>
      </c>
      <c r="B1397" s="97" t="s">
        <v>4004</v>
      </c>
      <c r="C1397" s="60" t="s">
        <v>1345</v>
      </c>
      <c r="D1397" s="2">
        <v>1</v>
      </c>
      <c r="G1397" s="2">
        <v>10000002</v>
      </c>
      <c r="H1397" s="44">
        <v>10010002</v>
      </c>
      <c r="I1397" s="3">
        <v>396</v>
      </c>
      <c r="J1397" s="95">
        <v>43944.625</v>
      </c>
      <c r="M1397" s="2">
        <f t="shared" ca="1" si="19"/>
        <v>1987</v>
      </c>
      <c r="N1397" s="2">
        <v>1</v>
      </c>
      <c r="O1397" s="2">
        <v>1</v>
      </c>
      <c r="P1397" s="2">
        <v>0</v>
      </c>
      <c r="Q1397" s="2">
        <v>0</v>
      </c>
      <c r="R1397" s="2">
        <v>1</v>
      </c>
      <c r="S1397" s="2">
        <v>1</v>
      </c>
      <c r="T1397" s="2">
        <v>0</v>
      </c>
      <c r="X1397" s="2">
        <v>0</v>
      </c>
      <c r="Y1397" s="2">
        <v>1</v>
      </c>
      <c r="Z1397" s="2">
        <v>2020</v>
      </c>
      <c r="AD1397" s="2">
        <v>1</v>
      </c>
      <c r="AE1397" s="110">
        <v>10841337</v>
      </c>
      <c r="AG1397" s="17"/>
      <c r="AH1397" s="69"/>
    </row>
    <row r="1398" spans="1:34" ht="15" customHeight="1">
      <c r="A1398" s="2">
        <v>10171397</v>
      </c>
      <c r="B1398" s="2" t="s">
        <v>4005</v>
      </c>
      <c r="C1398" s="2" t="s">
        <v>2365</v>
      </c>
      <c r="D1398" s="2">
        <v>1</v>
      </c>
      <c r="G1398" s="2">
        <v>10000107</v>
      </c>
      <c r="H1398" s="44">
        <v>10010061</v>
      </c>
      <c r="I1398" s="3">
        <v>397</v>
      </c>
      <c r="J1398" s="95">
        <v>43945.625</v>
      </c>
      <c r="M1398" s="2">
        <f t="shared" ca="1" si="19"/>
        <v>4036</v>
      </c>
      <c r="N1398" s="2">
        <v>1</v>
      </c>
      <c r="O1398" s="2">
        <v>1</v>
      </c>
      <c r="P1398" s="2">
        <v>0</v>
      </c>
      <c r="Q1398" s="2">
        <v>0</v>
      </c>
      <c r="R1398" s="2">
        <v>1</v>
      </c>
      <c r="S1398" s="2">
        <v>1</v>
      </c>
      <c r="T1398" s="2">
        <v>0</v>
      </c>
      <c r="X1398" s="2">
        <v>0</v>
      </c>
      <c r="Y1398" s="2">
        <v>1</v>
      </c>
      <c r="Z1398" s="2">
        <v>2020</v>
      </c>
      <c r="AD1398" s="2">
        <v>1</v>
      </c>
      <c r="AE1398" s="110">
        <v>10841338</v>
      </c>
      <c r="AG1398" s="17">
        <v>1261433</v>
      </c>
      <c r="AH1398" s="2" t="s">
        <v>276</v>
      </c>
    </row>
    <row r="1399" spans="1:34" ht="15" customHeight="1">
      <c r="A1399" s="2">
        <v>10171398</v>
      </c>
      <c r="B1399" s="2" t="s">
        <v>4006</v>
      </c>
      <c r="C1399" s="2" t="s">
        <v>2366</v>
      </c>
      <c r="D1399" s="2">
        <v>1</v>
      </c>
      <c r="G1399" s="2">
        <v>10000107</v>
      </c>
      <c r="H1399" s="44">
        <v>10010061</v>
      </c>
      <c r="I1399" s="3">
        <v>398</v>
      </c>
      <c r="J1399" s="95">
        <v>43946.625</v>
      </c>
      <c r="M1399" s="2">
        <f t="shared" ca="1" si="19"/>
        <v>3005</v>
      </c>
      <c r="N1399" s="2">
        <v>1</v>
      </c>
      <c r="O1399" s="2">
        <v>1</v>
      </c>
      <c r="P1399" s="2">
        <v>0</v>
      </c>
      <c r="Q1399" s="2">
        <v>0</v>
      </c>
      <c r="R1399" s="2">
        <v>1</v>
      </c>
      <c r="S1399" s="2">
        <v>1</v>
      </c>
      <c r="T1399" s="2">
        <v>0</v>
      </c>
      <c r="X1399" s="2">
        <v>0</v>
      </c>
      <c r="Y1399" s="2">
        <v>1</v>
      </c>
      <c r="Z1399" s="2">
        <v>2020</v>
      </c>
      <c r="AD1399" s="2">
        <v>1</v>
      </c>
      <c r="AE1399" s="110">
        <v>10841339</v>
      </c>
      <c r="AG1399" s="17">
        <v>1261433</v>
      </c>
      <c r="AH1399" s="2" t="s">
        <v>276</v>
      </c>
    </row>
    <row r="1400" spans="1:34" ht="15" customHeight="1">
      <c r="A1400" s="2">
        <v>10171399</v>
      </c>
      <c r="B1400" s="2" t="s">
        <v>4007</v>
      </c>
      <c r="C1400" s="2" t="s">
        <v>2367</v>
      </c>
      <c r="D1400" s="2">
        <v>1</v>
      </c>
      <c r="G1400" s="2">
        <v>10000107</v>
      </c>
      <c r="H1400" s="44">
        <v>10010061</v>
      </c>
      <c r="I1400" s="3">
        <v>399</v>
      </c>
      <c r="J1400" s="95">
        <v>43947.625</v>
      </c>
      <c r="M1400" s="2">
        <f t="shared" ca="1" si="19"/>
        <v>4890</v>
      </c>
      <c r="N1400" s="2">
        <v>1</v>
      </c>
      <c r="O1400" s="2">
        <v>1</v>
      </c>
      <c r="P1400" s="2">
        <v>0</v>
      </c>
      <c r="Q1400" s="2">
        <v>0</v>
      </c>
      <c r="R1400" s="2">
        <v>1</v>
      </c>
      <c r="S1400" s="2">
        <v>1</v>
      </c>
      <c r="T1400" s="2">
        <v>0</v>
      </c>
      <c r="X1400" s="2">
        <v>0</v>
      </c>
      <c r="Y1400" s="2">
        <v>1</v>
      </c>
      <c r="Z1400" s="2">
        <v>2020</v>
      </c>
      <c r="AD1400" s="2">
        <v>1</v>
      </c>
      <c r="AE1400" s="110">
        <v>10841340</v>
      </c>
      <c r="AG1400" s="17">
        <v>1261433</v>
      </c>
      <c r="AH1400" s="2" t="s">
        <v>276</v>
      </c>
    </row>
    <row r="1401" spans="1:34" ht="15" customHeight="1">
      <c r="A1401" s="2">
        <v>10171400</v>
      </c>
      <c r="B1401" s="2" t="s">
        <v>4008</v>
      </c>
      <c r="C1401" s="74" t="s">
        <v>4009</v>
      </c>
      <c r="D1401" s="2">
        <v>1</v>
      </c>
      <c r="G1401" s="2">
        <v>10000002</v>
      </c>
      <c r="H1401" s="44">
        <v>10010002</v>
      </c>
      <c r="I1401" s="3">
        <v>400</v>
      </c>
      <c r="J1401" s="95">
        <v>43944.625</v>
      </c>
      <c r="M1401" s="2">
        <f t="shared" ca="1" si="19"/>
        <v>3600</v>
      </c>
      <c r="N1401" s="2">
        <v>1</v>
      </c>
      <c r="O1401" s="2">
        <v>1</v>
      </c>
      <c r="P1401" s="2">
        <v>0</v>
      </c>
      <c r="Q1401" s="2">
        <v>0</v>
      </c>
      <c r="R1401" s="2">
        <v>1</v>
      </c>
      <c r="S1401" s="2">
        <v>1</v>
      </c>
      <c r="T1401" s="2">
        <v>0</v>
      </c>
      <c r="X1401" s="2">
        <v>0</v>
      </c>
      <c r="Y1401" s="2">
        <v>1</v>
      </c>
      <c r="Z1401" s="2">
        <v>2020</v>
      </c>
      <c r="AD1401" s="2">
        <v>1</v>
      </c>
      <c r="AE1401" s="110">
        <v>10841341</v>
      </c>
    </row>
    <row r="1402" spans="1:34" ht="15" customHeight="1">
      <c r="A1402" s="2">
        <v>10171401</v>
      </c>
      <c r="B1402" s="2" t="s">
        <v>4010</v>
      </c>
      <c r="C1402" s="74" t="s">
        <v>4011</v>
      </c>
      <c r="D1402" s="2">
        <v>1</v>
      </c>
      <c r="G1402" s="2">
        <v>10000002</v>
      </c>
      <c r="H1402" s="44">
        <v>10010002</v>
      </c>
      <c r="I1402" s="3">
        <v>401</v>
      </c>
      <c r="J1402" s="95">
        <v>43945.625</v>
      </c>
      <c r="M1402" s="2">
        <f t="shared" ca="1" si="19"/>
        <v>1223</v>
      </c>
      <c r="N1402" s="2">
        <v>1</v>
      </c>
      <c r="O1402" s="2">
        <v>1</v>
      </c>
      <c r="P1402" s="2">
        <v>0</v>
      </c>
      <c r="Q1402" s="2">
        <v>0</v>
      </c>
      <c r="R1402" s="2">
        <v>1</v>
      </c>
      <c r="S1402" s="2">
        <v>1</v>
      </c>
      <c r="T1402" s="2">
        <v>0</v>
      </c>
      <c r="X1402" s="2">
        <v>0</v>
      </c>
      <c r="Y1402" s="2">
        <v>1</v>
      </c>
      <c r="Z1402" s="2">
        <v>2020</v>
      </c>
      <c r="AD1402" s="2">
        <v>1</v>
      </c>
      <c r="AE1402" s="110">
        <v>10841342</v>
      </c>
    </row>
    <row r="1403" spans="1:34" ht="15" customHeight="1">
      <c r="A1403" s="2">
        <v>10171402</v>
      </c>
      <c r="B1403" s="2" t="s">
        <v>3464</v>
      </c>
      <c r="C1403" s="75" t="s">
        <v>4012</v>
      </c>
      <c r="D1403" s="2">
        <v>1</v>
      </c>
      <c r="G1403" s="2">
        <v>10000009</v>
      </c>
      <c r="H1403" s="2">
        <v>10010009</v>
      </c>
      <c r="I1403" s="3">
        <v>402</v>
      </c>
      <c r="J1403" s="95">
        <v>43946.625</v>
      </c>
      <c r="M1403" s="2">
        <f t="shared" ca="1" si="19"/>
        <v>2904</v>
      </c>
      <c r="N1403" s="2">
        <v>1</v>
      </c>
      <c r="O1403" s="2">
        <v>1</v>
      </c>
      <c r="P1403" s="2">
        <v>0</v>
      </c>
      <c r="Q1403" s="2">
        <v>0</v>
      </c>
      <c r="R1403" s="2">
        <v>1</v>
      </c>
      <c r="S1403" s="2">
        <v>1</v>
      </c>
      <c r="T1403" s="2">
        <v>0</v>
      </c>
      <c r="X1403" s="2">
        <v>0</v>
      </c>
      <c r="Y1403" s="2">
        <v>1</v>
      </c>
      <c r="Z1403" s="2">
        <v>2020</v>
      </c>
      <c r="AD1403" s="2">
        <v>1</v>
      </c>
      <c r="AE1403" s="110">
        <v>10841343</v>
      </c>
    </row>
    <row r="1404" spans="1:34" ht="15" customHeight="1">
      <c r="A1404" s="2">
        <v>10171403</v>
      </c>
      <c r="B1404" s="2" t="s">
        <v>4013</v>
      </c>
      <c r="C1404" s="75" t="s">
        <v>4014</v>
      </c>
      <c r="D1404" s="2">
        <v>1</v>
      </c>
      <c r="G1404" s="2">
        <v>10000009</v>
      </c>
      <c r="H1404" s="2">
        <v>10010009</v>
      </c>
      <c r="I1404" s="3">
        <v>403</v>
      </c>
      <c r="J1404" s="95">
        <v>43947.625</v>
      </c>
      <c r="M1404" s="2">
        <f t="shared" ca="1" si="19"/>
        <v>2361</v>
      </c>
      <c r="N1404" s="2">
        <v>1</v>
      </c>
      <c r="O1404" s="2">
        <v>1</v>
      </c>
      <c r="P1404" s="2">
        <v>0</v>
      </c>
      <c r="Q1404" s="2">
        <v>0</v>
      </c>
      <c r="R1404" s="2">
        <v>1</v>
      </c>
      <c r="S1404" s="2">
        <v>1</v>
      </c>
      <c r="T1404" s="2">
        <v>0</v>
      </c>
      <c r="X1404" s="2">
        <v>0</v>
      </c>
      <c r="Y1404" s="2">
        <v>1</v>
      </c>
      <c r="Z1404" s="2">
        <v>2020</v>
      </c>
      <c r="AD1404" s="2">
        <v>1</v>
      </c>
      <c r="AE1404" s="110">
        <v>10841344</v>
      </c>
    </row>
    <row r="1405" spans="1:34" ht="15" customHeight="1">
      <c r="A1405" s="2">
        <v>10171404</v>
      </c>
      <c r="B1405" s="2" t="s">
        <v>4015</v>
      </c>
      <c r="C1405" s="75" t="s">
        <v>4016</v>
      </c>
      <c r="D1405" s="2">
        <v>1</v>
      </c>
      <c r="G1405" s="2">
        <v>10000009</v>
      </c>
      <c r="H1405" s="2">
        <v>10010009</v>
      </c>
      <c r="I1405" s="3">
        <v>404</v>
      </c>
      <c r="J1405" s="95">
        <v>43948.625</v>
      </c>
      <c r="M1405" s="2">
        <f t="shared" ca="1" si="19"/>
        <v>2720</v>
      </c>
      <c r="N1405" s="2">
        <v>1</v>
      </c>
      <c r="O1405" s="2">
        <v>1</v>
      </c>
      <c r="P1405" s="2">
        <v>0</v>
      </c>
      <c r="Q1405" s="2">
        <v>0</v>
      </c>
      <c r="R1405" s="2">
        <v>1</v>
      </c>
      <c r="S1405" s="2">
        <v>1</v>
      </c>
      <c r="T1405" s="2">
        <v>0</v>
      </c>
      <c r="X1405" s="2">
        <v>0</v>
      </c>
      <c r="Y1405" s="2">
        <v>1</v>
      </c>
      <c r="Z1405" s="2">
        <v>2020</v>
      </c>
      <c r="AD1405" s="2">
        <v>1</v>
      </c>
      <c r="AE1405" s="110">
        <v>10841345</v>
      </c>
    </row>
    <row r="1406" spans="1:34" ht="15" customHeight="1">
      <c r="A1406" s="2">
        <v>10171405</v>
      </c>
      <c r="B1406" s="2" t="s">
        <v>4017</v>
      </c>
      <c r="C1406" s="75" t="s">
        <v>4018</v>
      </c>
      <c r="D1406" s="2">
        <v>1</v>
      </c>
      <c r="G1406" s="2">
        <v>10000009</v>
      </c>
      <c r="H1406" s="2">
        <v>10010009</v>
      </c>
      <c r="I1406" s="3">
        <v>405</v>
      </c>
      <c r="J1406" s="95">
        <v>43949.625</v>
      </c>
      <c r="M1406" s="2">
        <f t="shared" ca="1" si="19"/>
        <v>1266</v>
      </c>
      <c r="N1406" s="2">
        <v>1</v>
      </c>
      <c r="O1406" s="2">
        <v>1</v>
      </c>
      <c r="P1406" s="2">
        <v>0</v>
      </c>
      <c r="Q1406" s="2">
        <v>0</v>
      </c>
      <c r="R1406" s="2">
        <v>1</v>
      </c>
      <c r="S1406" s="2">
        <v>1</v>
      </c>
      <c r="T1406" s="2">
        <v>0</v>
      </c>
      <c r="X1406" s="2">
        <v>0</v>
      </c>
      <c r="Y1406" s="2">
        <v>1</v>
      </c>
      <c r="Z1406" s="2">
        <v>2020</v>
      </c>
      <c r="AD1406" s="2">
        <v>1</v>
      </c>
      <c r="AE1406" s="110">
        <v>10841346</v>
      </c>
    </row>
    <row r="1407" spans="1:34" ht="15" customHeight="1">
      <c r="A1407" s="2">
        <v>10171406</v>
      </c>
      <c r="B1407" s="2" t="s">
        <v>4019</v>
      </c>
      <c r="C1407" s="75" t="s">
        <v>4020</v>
      </c>
      <c r="D1407" s="2">
        <v>1</v>
      </c>
      <c r="G1407" s="2">
        <v>10000009</v>
      </c>
      <c r="H1407" s="2">
        <v>10010009</v>
      </c>
      <c r="I1407" s="3">
        <v>406</v>
      </c>
      <c r="J1407" s="95">
        <v>43950.625</v>
      </c>
      <c r="M1407" s="2">
        <f t="shared" ca="1" si="19"/>
        <v>3179</v>
      </c>
      <c r="N1407" s="2">
        <v>1</v>
      </c>
      <c r="O1407" s="2">
        <v>1</v>
      </c>
      <c r="P1407" s="2">
        <v>0</v>
      </c>
      <c r="Q1407" s="2">
        <v>0</v>
      </c>
      <c r="R1407" s="2">
        <v>1</v>
      </c>
      <c r="S1407" s="2">
        <v>1</v>
      </c>
      <c r="T1407" s="2">
        <v>0</v>
      </c>
      <c r="X1407" s="2">
        <v>0</v>
      </c>
      <c r="Y1407" s="2">
        <v>1</v>
      </c>
      <c r="Z1407" s="2">
        <v>2020</v>
      </c>
      <c r="AD1407" s="2">
        <v>1</v>
      </c>
      <c r="AE1407" s="110">
        <v>10841347</v>
      </c>
    </row>
    <row r="1408" spans="1:34" ht="15" customHeight="1">
      <c r="A1408" s="2">
        <v>10171407</v>
      </c>
      <c r="B1408" s="2" t="s">
        <v>4021</v>
      </c>
      <c r="C1408" s="20" t="s">
        <v>2368</v>
      </c>
      <c r="D1408" s="2">
        <v>1</v>
      </c>
      <c r="G1408" s="2">
        <v>10000009</v>
      </c>
      <c r="H1408" s="2">
        <v>10010009</v>
      </c>
      <c r="I1408" s="3">
        <v>407</v>
      </c>
      <c r="J1408" s="95">
        <v>43951.625</v>
      </c>
      <c r="M1408" s="2">
        <f t="shared" ca="1" si="19"/>
        <v>2599</v>
      </c>
      <c r="N1408" s="2">
        <v>1</v>
      </c>
      <c r="O1408" s="2">
        <v>1</v>
      </c>
      <c r="P1408" s="2">
        <v>0</v>
      </c>
      <c r="Q1408" s="2">
        <v>0</v>
      </c>
      <c r="R1408" s="2">
        <v>1</v>
      </c>
      <c r="S1408" s="2">
        <v>1</v>
      </c>
      <c r="T1408" s="2">
        <v>0</v>
      </c>
      <c r="X1408" s="2">
        <v>0</v>
      </c>
      <c r="Y1408" s="2">
        <v>1</v>
      </c>
      <c r="Z1408" s="2">
        <v>2020</v>
      </c>
      <c r="AD1408" s="2">
        <v>1</v>
      </c>
      <c r="AE1408" s="4">
        <v>10841348</v>
      </c>
      <c r="AG1408" s="20" t="s">
        <v>1360</v>
      </c>
      <c r="AH1408" s="20" t="s">
        <v>1031</v>
      </c>
    </row>
    <row r="1409" spans="1:34" ht="15" customHeight="1">
      <c r="A1409" s="2">
        <v>10171408</v>
      </c>
      <c r="B1409" s="2" t="s">
        <v>4022</v>
      </c>
      <c r="C1409" s="103" t="s">
        <v>1273</v>
      </c>
      <c r="D1409" s="2">
        <v>1</v>
      </c>
      <c r="G1409" s="2">
        <v>10000002</v>
      </c>
      <c r="H1409" s="44">
        <v>10010002</v>
      </c>
      <c r="I1409" s="3">
        <v>408</v>
      </c>
      <c r="J1409" s="95">
        <v>43952.625</v>
      </c>
      <c r="M1409" s="2">
        <f t="shared" ca="1" si="19"/>
        <v>3272</v>
      </c>
      <c r="N1409" s="2">
        <v>1</v>
      </c>
      <c r="O1409" s="2">
        <v>1</v>
      </c>
      <c r="P1409" s="2">
        <v>0</v>
      </c>
      <c r="Q1409" s="2">
        <v>0</v>
      </c>
      <c r="R1409" s="2">
        <v>1</v>
      </c>
      <c r="S1409" s="2">
        <v>1</v>
      </c>
      <c r="T1409" s="2">
        <v>0</v>
      </c>
      <c r="X1409" s="2">
        <v>0</v>
      </c>
      <c r="Y1409" s="2">
        <v>1</v>
      </c>
      <c r="Z1409" s="2">
        <v>2020</v>
      </c>
      <c r="AD1409" s="2">
        <v>1</v>
      </c>
      <c r="AE1409" s="4">
        <v>10841349</v>
      </c>
      <c r="AG1409" s="20" t="s">
        <v>1357</v>
      </c>
      <c r="AH1409" s="69" t="s">
        <v>808</v>
      </c>
    </row>
    <row r="1410" spans="1:34" ht="15" customHeight="1">
      <c r="A1410" s="2">
        <v>10171409</v>
      </c>
      <c r="B1410" s="2" t="s">
        <v>4023</v>
      </c>
      <c r="C1410" s="103" t="s">
        <v>2369</v>
      </c>
      <c r="D1410" s="2">
        <v>1</v>
      </c>
      <c r="G1410" s="2">
        <v>10000002</v>
      </c>
      <c r="H1410" s="44">
        <v>10010002</v>
      </c>
      <c r="I1410" s="3">
        <v>409</v>
      </c>
      <c r="J1410" s="95">
        <v>43953.625</v>
      </c>
      <c r="M1410" s="2">
        <f t="shared" ca="1" si="19"/>
        <v>2546</v>
      </c>
      <c r="N1410" s="2">
        <v>1</v>
      </c>
      <c r="O1410" s="2">
        <v>1</v>
      </c>
      <c r="P1410" s="2">
        <v>0</v>
      </c>
      <c r="Q1410" s="2">
        <v>0</v>
      </c>
      <c r="R1410" s="2">
        <v>1</v>
      </c>
      <c r="S1410" s="2">
        <v>1</v>
      </c>
      <c r="T1410" s="2">
        <v>0</v>
      </c>
      <c r="X1410" s="2">
        <v>0</v>
      </c>
      <c r="Y1410" s="2">
        <v>1</v>
      </c>
      <c r="Z1410" s="2">
        <v>2020</v>
      </c>
      <c r="AD1410" s="2">
        <v>1</v>
      </c>
      <c r="AE1410" s="4">
        <v>10841350</v>
      </c>
      <c r="AG1410" s="20" t="s">
        <v>1358</v>
      </c>
      <c r="AH1410" s="69" t="s">
        <v>808</v>
      </c>
    </row>
    <row r="1411" spans="1:34" ht="15" customHeight="1">
      <c r="A1411" s="2">
        <v>10171410</v>
      </c>
      <c r="B1411" s="2" t="s">
        <v>4024</v>
      </c>
      <c r="C1411" s="103" t="s">
        <v>2370</v>
      </c>
      <c r="D1411" s="2">
        <v>1</v>
      </c>
      <c r="G1411" s="2">
        <v>10000002</v>
      </c>
      <c r="H1411" s="44">
        <v>10010002</v>
      </c>
      <c r="I1411" s="3">
        <v>410</v>
      </c>
      <c r="J1411" s="95">
        <v>43954.625</v>
      </c>
      <c r="M1411" s="2">
        <f t="shared" ca="1" si="19"/>
        <v>2194</v>
      </c>
      <c r="N1411" s="2">
        <v>1</v>
      </c>
      <c r="O1411" s="2">
        <v>1</v>
      </c>
      <c r="P1411" s="2">
        <v>0</v>
      </c>
      <c r="Q1411" s="2">
        <v>0</v>
      </c>
      <c r="R1411" s="2">
        <v>1</v>
      </c>
      <c r="S1411" s="2">
        <v>1</v>
      </c>
      <c r="T1411" s="2">
        <v>0</v>
      </c>
      <c r="X1411" s="2">
        <v>0</v>
      </c>
      <c r="Y1411" s="2">
        <v>1</v>
      </c>
      <c r="Z1411" s="2">
        <v>2020</v>
      </c>
      <c r="AD1411" s="2">
        <v>1</v>
      </c>
      <c r="AE1411" s="4">
        <v>10841351</v>
      </c>
      <c r="AG1411" s="20" t="s">
        <v>1359</v>
      </c>
      <c r="AH1411" s="69" t="s">
        <v>808</v>
      </c>
    </row>
  </sheetData>
  <autoFilter ref="A1:AE1411"/>
  <dataValidations count="1">
    <dataValidation type="list" allowBlank="1" showInputMessage="1" showErrorMessage="1" sqref="A6:A26 A50 A30 A34 A38 A42 A46 A54 A58 A62 A66 A70 A74 A78 A82 A86 A90 A94 A98 A102 A106 A110 A114 A118 A122 A126 A130 A134 A138 A142 A146 A150 A154 A158 A162 A166 A170 A174 A178 A182 A186 A190 A194 A198 A202 A206 A210 A214 A218 A222 A226 A230 A234 A238 A242 A246 A250 A254 A258 A262 A266 A270 A274 A278 A282 A286 A290 A294 A298 A302 A306 A310 A314 A318 A322 A326 A330 A334 A338 A342 A346 A350 A354 A358 A362 A366 A370 A374 A378 A382 A386 A390 A394 A398 A402 A406 A410 A414 A418 A422 A426 A430 A434 A438 A442 A446 A450 A454 A458 A462 A466 A470 A474 A478 A482 A486 A490 A494 A498 A502 A506 A510 A514 A518 A522 A526 A530 A534 A538 A542 A546 A550 A554 A558 A562 A566 A570 A574 A578 A582 A586 A590 A594 A598 A602 A606 A610 A614 A618 A622 A626 A630 A634 A638 A642 A646 A650 A654 A658 A662 A666 A670 A674 A678 A682 A686 A690 A694 A698 A702 A706 A710 A714 A718 A722 A726 A730 A734 A738 A742 A746 A750 A754 A758 A762 A766 A770 A774 A778 A782 A786 A790 A794 A798 A802 A806 A810 A814 A818 A822 A826 A830 A834 A838 A842 A846 A850 A854 A858 A862 A866 A870 A874 A878 A882 A886 A890 A894 A898 A902 A906 A910 A914 A918 A922 A926 A930 A934 A938 A942 A946 A950 A954 A958 A962 A966 A970 A974 A978 A982 A985 A987 A989 A991:A992 A994:A995 A997:A998 A1000:A1001 A1003:A1004 A1006:A1007 A1009:A1215">
      <formula1>EingangID</formula1>
    </dataValidation>
  </dataValidation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97"/>
  <sheetViews>
    <sheetView topLeftCell="O1" workbookViewId="0">
      <pane ySplit="1" topLeftCell="A782" activePane="bottomLeft" state="frozen"/>
      <selection activeCell="B6" sqref="B6"/>
      <selection pane="bottomLeft" activeCell="W797" sqref="W797"/>
    </sheetView>
  </sheetViews>
  <sheetFormatPr defaultRowHeight="15" customHeight="1"/>
  <cols>
    <col min="1" max="1" width="14.85546875" customWidth="1"/>
    <col min="2" max="2" width="18.85546875" customWidth="1"/>
    <col min="4" max="4" width="27.42578125" customWidth="1"/>
    <col min="5" max="5" width="15.140625" bestFit="1" customWidth="1"/>
    <col min="6" max="6" width="34.85546875" bestFit="1" customWidth="1"/>
    <col min="7" max="7" width="23" customWidth="1"/>
    <col min="8" max="8" width="22.28515625" customWidth="1"/>
    <col min="9" max="9" width="18.85546875" customWidth="1"/>
    <col min="10" max="13" width="18" customWidth="1"/>
    <col min="14" max="14" width="27.5703125" bestFit="1" customWidth="1"/>
    <col min="15" max="19" width="18" customWidth="1"/>
    <col min="20" max="20" width="24" customWidth="1"/>
    <col min="21" max="21" width="26.28515625" bestFit="1" customWidth="1"/>
    <col min="23" max="23" width="19.28515625" bestFit="1" customWidth="1"/>
    <col min="24" max="24" width="12" bestFit="1" customWidth="1"/>
    <col min="25" max="25" width="19.7109375" bestFit="1" customWidth="1"/>
  </cols>
  <sheetData>
    <row r="1" spans="1:25" ht="15" customHeight="1">
      <c r="A1" s="1" t="s">
        <v>82</v>
      </c>
      <c r="B1" s="1" t="s">
        <v>1367</v>
      </c>
      <c r="C1" s="1" t="s">
        <v>4025</v>
      </c>
      <c r="D1" s="1" t="s">
        <v>4026</v>
      </c>
      <c r="E1" s="1" t="s">
        <v>4027</v>
      </c>
      <c r="F1" s="1" t="s">
        <v>162</v>
      </c>
      <c r="G1" s="1" t="s">
        <v>4028</v>
      </c>
      <c r="H1" s="1" t="s">
        <v>4029</v>
      </c>
      <c r="I1" s="1" t="s">
        <v>4030</v>
      </c>
      <c r="J1" s="1" t="s">
        <v>92</v>
      </c>
      <c r="K1" s="1" t="s">
        <v>4031</v>
      </c>
      <c r="L1" s="1" t="s">
        <v>4032</v>
      </c>
      <c r="M1" s="1" t="s">
        <v>4033</v>
      </c>
      <c r="N1" s="1" t="s">
        <v>4034</v>
      </c>
      <c r="O1" s="1" t="s">
        <v>4035</v>
      </c>
      <c r="P1" s="1" t="s">
        <v>4036</v>
      </c>
      <c r="Q1" s="1" t="s">
        <v>4037</v>
      </c>
      <c r="R1" s="1" t="s">
        <v>4038</v>
      </c>
      <c r="S1" s="1" t="s">
        <v>4039</v>
      </c>
      <c r="T1" s="1" t="s">
        <v>4040</v>
      </c>
      <c r="U1" s="1" t="s">
        <v>4041</v>
      </c>
      <c r="W1" s="11" t="s">
        <v>4042</v>
      </c>
      <c r="X1" s="11" t="s">
        <v>169</v>
      </c>
      <c r="Y1" s="11" t="s">
        <v>4043</v>
      </c>
    </row>
    <row r="2" spans="1:25" ht="15" customHeight="1">
      <c r="A2" s="5" t="s">
        <v>98</v>
      </c>
      <c r="B2" s="5" t="s">
        <v>171</v>
      </c>
      <c r="C2" s="5" t="s">
        <v>99</v>
      </c>
      <c r="D2" s="5" t="s">
        <v>101</v>
      </c>
      <c r="E2" s="5" t="s">
        <v>101</v>
      </c>
      <c r="F2" s="5" t="s">
        <v>99</v>
      </c>
      <c r="G2" s="5" t="s">
        <v>99</v>
      </c>
      <c r="H2" s="5" t="s">
        <v>171</v>
      </c>
      <c r="I2" s="5" t="s">
        <v>101</v>
      </c>
      <c r="J2" s="5" t="s">
        <v>103</v>
      </c>
      <c r="K2" s="5" t="s">
        <v>99</v>
      </c>
      <c r="L2" s="5" t="s">
        <v>99</v>
      </c>
      <c r="M2" s="5" t="s">
        <v>99</v>
      </c>
      <c r="N2" s="5" t="s">
        <v>4044</v>
      </c>
      <c r="O2" s="5" t="s">
        <v>4045</v>
      </c>
      <c r="P2" s="5" t="s">
        <v>4046</v>
      </c>
      <c r="Q2" s="5" t="s">
        <v>4047</v>
      </c>
      <c r="R2" s="5" t="s">
        <v>4048</v>
      </c>
      <c r="S2" s="5" t="s">
        <v>4049</v>
      </c>
      <c r="T2" s="5" t="s">
        <v>4050</v>
      </c>
      <c r="U2" s="5" t="s">
        <v>4051</v>
      </c>
      <c r="W2" s="2"/>
      <c r="X2" s="2"/>
      <c r="Y2" s="2"/>
    </row>
    <row r="3" spans="1:25" ht="15" customHeight="1">
      <c r="A3" s="5" t="s">
        <v>106</v>
      </c>
      <c r="B3" s="5" t="s">
        <v>1</v>
      </c>
      <c r="C3" s="5" t="s">
        <v>1</v>
      </c>
      <c r="D3" s="5" t="s">
        <v>1</v>
      </c>
      <c r="E3" s="5" t="s">
        <v>1</v>
      </c>
      <c r="F3" s="5" t="s">
        <v>109</v>
      </c>
      <c r="G3" s="5" t="s">
        <v>4052</v>
      </c>
      <c r="H3" s="5" t="s">
        <v>1</v>
      </c>
      <c r="I3" s="5" t="s">
        <v>1</v>
      </c>
      <c r="J3" s="5" t="s">
        <v>1</v>
      </c>
      <c r="K3" s="5" t="s">
        <v>1</v>
      </c>
      <c r="L3" s="5" t="s">
        <v>1</v>
      </c>
      <c r="M3" s="5" t="s">
        <v>1</v>
      </c>
      <c r="N3" s="5" t="s">
        <v>1</v>
      </c>
      <c r="O3" s="5" t="s">
        <v>1</v>
      </c>
      <c r="P3" s="5" t="s">
        <v>1</v>
      </c>
      <c r="Q3" s="5" t="s">
        <v>1</v>
      </c>
      <c r="R3" s="5" t="s">
        <v>1</v>
      </c>
      <c r="S3" s="5" t="s">
        <v>1</v>
      </c>
      <c r="T3" s="5"/>
      <c r="U3" s="5"/>
      <c r="W3" s="2"/>
      <c r="X3" s="2"/>
      <c r="Y3" s="2"/>
    </row>
    <row r="4" spans="1:25" ht="15" customHeight="1">
      <c r="A4" s="2">
        <v>10890001</v>
      </c>
      <c r="B4" s="2">
        <v>1000000</v>
      </c>
      <c r="C4" s="2"/>
      <c r="D4" s="2">
        <v>0</v>
      </c>
      <c r="E4" s="2">
        <v>0</v>
      </c>
      <c r="F4" s="2"/>
      <c r="G4" s="2"/>
      <c r="H4" s="2"/>
      <c r="I4" s="2">
        <v>0</v>
      </c>
      <c r="J4" s="2">
        <v>1</v>
      </c>
      <c r="K4" s="2"/>
      <c r="L4" s="2"/>
      <c r="M4" s="2"/>
      <c r="N4" s="2">
        <v>2</v>
      </c>
      <c r="O4" s="2">
        <v>1</v>
      </c>
      <c r="P4" s="2">
        <v>1</v>
      </c>
      <c r="Q4" s="2">
        <v>1</v>
      </c>
      <c r="R4" s="2">
        <v>2</v>
      </c>
      <c r="S4" s="2"/>
      <c r="T4" s="2">
        <v>0</v>
      </c>
      <c r="U4" s="2"/>
      <c r="W4" s="2" t="s">
        <v>4053</v>
      </c>
      <c r="X4" s="2"/>
      <c r="Y4" s="2" t="str">
        <f>IF(ISNUMBER(SEARCH("1089",A4)),VLOOKUP(A4,NatuerlichePersonVor!A:M,10,FALSE),VLOOKUP(D4,JuristischePersonVor!D:N,3,FALSE))</f>
        <v>Meier</v>
      </c>
    </row>
    <row r="5" spans="1:25" ht="15" customHeight="1">
      <c r="A5" s="2">
        <v>10950001</v>
      </c>
      <c r="B5" s="2">
        <v>1000001</v>
      </c>
      <c r="C5" s="2"/>
      <c r="D5" s="2">
        <v>0</v>
      </c>
      <c r="E5" s="2">
        <v>0</v>
      </c>
      <c r="F5" s="2"/>
      <c r="G5" s="2"/>
      <c r="H5" s="2"/>
      <c r="I5" s="2">
        <v>0</v>
      </c>
      <c r="J5" s="2">
        <v>1</v>
      </c>
      <c r="K5" s="2"/>
      <c r="L5" s="2"/>
      <c r="M5" s="2"/>
      <c r="N5" s="2">
        <v>10</v>
      </c>
      <c r="O5" s="2">
        <v>1</v>
      </c>
      <c r="P5" s="2">
        <v>1</v>
      </c>
      <c r="Q5" s="2">
        <v>2</v>
      </c>
      <c r="R5" s="2">
        <v>9</v>
      </c>
      <c r="S5" s="2"/>
      <c r="T5" s="2">
        <v>0</v>
      </c>
      <c r="U5" s="2"/>
      <c r="W5" s="2"/>
      <c r="X5" s="2"/>
      <c r="Y5" s="2" t="str">
        <f>IF(ISNUMBER(SEARCH("1089",A5)),VLOOKUP(A5,NatuerlichePersonVor!A:M,10,FALSE),VLOOKUP(A5,JuristischePersonVor!A:N,3,FALSE))</f>
        <v>ABC Bank AG</v>
      </c>
    </row>
    <row r="6" spans="1:25" ht="15" customHeight="1">
      <c r="A6" s="2">
        <v>10890002</v>
      </c>
      <c r="B6" s="2">
        <v>1000002</v>
      </c>
      <c r="C6" s="2"/>
      <c r="D6" s="2">
        <v>0</v>
      </c>
      <c r="E6" s="2">
        <v>0</v>
      </c>
      <c r="F6" s="2"/>
      <c r="G6" s="2"/>
      <c r="H6" s="2"/>
      <c r="I6" s="2">
        <v>0</v>
      </c>
      <c r="J6" s="2">
        <v>1</v>
      </c>
      <c r="K6" s="2"/>
      <c r="L6" s="2"/>
      <c r="M6" s="2"/>
      <c r="N6" s="2">
        <v>2</v>
      </c>
      <c r="O6" s="2">
        <v>1</v>
      </c>
      <c r="P6" s="2">
        <v>1</v>
      </c>
      <c r="Q6" s="2">
        <v>1</v>
      </c>
      <c r="R6" s="2">
        <v>2</v>
      </c>
      <c r="S6" s="2"/>
      <c r="T6" s="2">
        <v>0</v>
      </c>
      <c r="U6" s="2"/>
      <c r="W6" s="2">
        <v>2572</v>
      </c>
      <c r="X6" s="2" t="s">
        <v>195</v>
      </c>
      <c r="Y6" s="2" t="str">
        <f>IF(ISNUMBER(SEARCH("1089",A6)),VLOOKUP(A6,NatuerlichePersonVor!A:M,10,FALSE),VLOOKUP(A6,JuristischePersonVor!A:N,3,FALSE))</f>
        <v>Mustermann</v>
      </c>
    </row>
    <row r="7" spans="1:25" ht="15" customHeight="1">
      <c r="A7" s="2">
        <v>10890003</v>
      </c>
      <c r="B7" s="2">
        <v>1000003</v>
      </c>
      <c r="C7" s="2"/>
      <c r="D7" s="2">
        <v>0</v>
      </c>
      <c r="E7" s="2">
        <v>0</v>
      </c>
      <c r="F7" s="2"/>
      <c r="G7" s="2"/>
      <c r="H7" s="2"/>
      <c r="I7" s="2">
        <v>0</v>
      </c>
      <c r="J7" s="2">
        <v>1</v>
      </c>
      <c r="K7" s="2"/>
      <c r="L7" s="2"/>
      <c r="M7" s="2"/>
      <c r="N7" s="2">
        <v>1</v>
      </c>
      <c r="O7" s="2">
        <v>1</v>
      </c>
      <c r="P7" s="2">
        <v>1</v>
      </c>
      <c r="Q7" s="2">
        <v>1</v>
      </c>
      <c r="R7" s="2">
        <v>1</v>
      </c>
      <c r="S7" s="2"/>
      <c r="T7" s="2">
        <v>0</v>
      </c>
      <c r="U7" s="2"/>
      <c r="W7" s="2" t="s">
        <v>194</v>
      </c>
      <c r="X7" s="2" t="s">
        <v>195</v>
      </c>
      <c r="Y7" s="2" t="str">
        <f>IF(ISNUMBER(SEARCH("1089",A7)),VLOOKUP(A7,NatuerlichePersonVor!A:M,10,FALSE),VLOOKUP(A7,JuristischePersonVor!A:N,3,FALSE))</f>
        <v>Schmidt</v>
      </c>
    </row>
    <row r="8" spans="1:25" ht="15" customHeight="1">
      <c r="A8" s="2">
        <v>10890004</v>
      </c>
      <c r="B8" s="2">
        <v>1000004</v>
      </c>
      <c r="C8" s="2"/>
      <c r="D8" s="2">
        <v>0</v>
      </c>
      <c r="E8" s="2">
        <v>0</v>
      </c>
      <c r="F8" s="2"/>
      <c r="G8" s="2"/>
      <c r="H8" s="2"/>
      <c r="I8" s="2">
        <v>0</v>
      </c>
      <c r="J8" s="2">
        <v>1</v>
      </c>
      <c r="K8" s="2"/>
      <c r="L8" s="2"/>
      <c r="M8" s="2"/>
      <c r="N8" s="2">
        <v>2</v>
      </c>
      <c r="O8" s="2">
        <v>1</v>
      </c>
      <c r="P8" s="2">
        <v>1</v>
      </c>
      <c r="Q8" s="2">
        <v>1</v>
      </c>
      <c r="R8" s="2">
        <v>2</v>
      </c>
      <c r="S8" s="2"/>
      <c r="T8" s="2">
        <v>0</v>
      </c>
      <c r="U8" s="2"/>
      <c r="W8" s="2" t="s">
        <v>194</v>
      </c>
      <c r="X8" s="2" t="s">
        <v>195</v>
      </c>
      <c r="Y8" s="2" t="str">
        <f>IF(ISNUMBER(SEARCH("1089",A8)),VLOOKUP(A8,NatuerlichePersonVor!A:M,10,FALSE),VLOOKUP(A8,JuristischePersonVor!A:N,3,FALSE))</f>
        <v>Schmidt</v>
      </c>
    </row>
    <row r="9" spans="1:25" ht="15" customHeight="1">
      <c r="A9" s="2">
        <v>10890005</v>
      </c>
      <c r="B9" s="2">
        <v>1000005</v>
      </c>
      <c r="C9" s="2"/>
      <c r="D9" s="2">
        <v>0</v>
      </c>
      <c r="E9" s="2">
        <v>0</v>
      </c>
      <c r="F9" s="2"/>
      <c r="G9" s="2"/>
      <c r="H9" s="2"/>
      <c r="I9" s="2">
        <v>0</v>
      </c>
      <c r="J9" s="2">
        <v>1</v>
      </c>
      <c r="K9" s="2"/>
      <c r="L9" s="2"/>
      <c r="M9" s="2"/>
      <c r="N9" s="2">
        <v>1</v>
      </c>
      <c r="O9" s="2">
        <v>1</v>
      </c>
      <c r="P9" s="2">
        <v>1</v>
      </c>
      <c r="Q9" s="2">
        <v>1</v>
      </c>
      <c r="R9" s="2">
        <v>1</v>
      </c>
      <c r="S9" s="2"/>
      <c r="T9" s="2">
        <v>0</v>
      </c>
      <c r="U9" s="2"/>
      <c r="W9" s="2" t="s">
        <v>196</v>
      </c>
      <c r="X9" s="2" t="s">
        <v>195</v>
      </c>
      <c r="Y9" s="2" t="str">
        <f>IF(ISNUMBER(SEARCH("1089",A9)),VLOOKUP(A9,NatuerlichePersonVor!A:M,10,FALSE),VLOOKUP(A9,JuristischePersonVor!A:N,3,FALSE))</f>
        <v>Weiß</v>
      </c>
    </row>
    <row r="10" spans="1:25" ht="15" customHeight="1">
      <c r="A10" s="2">
        <v>10890006</v>
      </c>
      <c r="B10" s="2">
        <v>1000006</v>
      </c>
      <c r="C10" s="2"/>
      <c r="D10" s="2">
        <v>0</v>
      </c>
      <c r="E10" s="2">
        <v>0</v>
      </c>
      <c r="F10" s="2"/>
      <c r="G10" s="2"/>
      <c r="H10" s="2"/>
      <c r="I10" s="2">
        <v>0</v>
      </c>
      <c r="J10" s="2">
        <v>1</v>
      </c>
      <c r="K10" s="2"/>
      <c r="L10" s="2"/>
      <c r="M10" s="2"/>
      <c r="N10" s="2">
        <v>1</v>
      </c>
      <c r="O10" s="2">
        <v>1</v>
      </c>
      <c r="P10" s="2">
        <v>1</v>
      </c>
      <c r="Q10" s="2">
        <v>1</v>
      </c>
      <c r="R10" s="2">
        <v>1</v>
      </c>
      <c r="S10" s="2"/>
      <c r="T10" s="2">
        <v>0</v>
      </c>
      <c r="U10" s="2"/>
      <c r="W10" s="2" t="s">
        <v>196</v>
      </c>
      <c r="X10" s="2" t="s">
        <v>195</v>
      </c>
      <c r="Y10" s="2" t="str">
        <f>IF(ISNUMBER(SEARCH("1089",A10)),VLOOKUP(A10,NatuerlichePersonVor!A:M,10,FALSE),VLOOKUP(A10,JuristischePersonVor!A:N,3,FALSE))</f>
        <v>Schwarz</v>
      </c>
    </row>
    <row r="11" spans="1:25" ht="15" customHeight="1">
      <c r="A11" s="2">
        <v>10890007</v>
      </c>
      <c r="B11" s="2">
        <v>1000007</v>
      </c>
      <c r="C11" s="2"/>
      <c r="D11" s="2">
        <v>0</v>
      </c>
      <c r="E11" s="2">
        <v>0</v>
      </c>
      <c r="F11" s="2"/>
      <c r="G11" s="2"/>
      <c r="H11" s="2"/>
      <c r="I11" s="2">
        <v>0</v>
      </c>
      <c r="J11" s="2">
        <v>1</v>
      </c>
      <c r="K11" s="2"/>
      <c r="L11" s="2"/>
      <c r="M11" s="2"/>
      <c r="N11" s="2">
        <v>2</v>
      </c>
      <c r="O11" s="2">
        <v>1</v>
      </c>
      <c r="P11" s="2">
        <v>1</v>
      </c>
      <c r="Q11" s="2">
        <v>1</v>
      </c>
      <c r="R11" s="2">
        <v>2</v>
      </c>
      <c r="S11" s="2"/>
      <c r="T11" s="2">
        <v>0</v>
      </c>
      <c r="U11" s="2"/>
      <c r="W11" s="2" t="s">
        <v>197</v>
      </c>
      <c r="X11" s="2" t="s">
        <v>195</v>
      </c>
      <c r="Y11" s="2" t="str">
        <f>IF(ISNUMBER(SEARCH("1089",A11)),VLOOKUP(A11,NatuerlichePersonVor!A:M,10,FALSE),VLOOKUP(A11,JuristischePersonVor!A:N,3,FALSE))</f>
        <v>Maier</v>
      </c>
    </row>
    <row r="12" spans="1:25" ht="15" customHeight="1">
      <c r="A12" s="2">
        <v>10890008</v>
      </c>
      <c r="B12" s="2">
        <v>1000008</v>
      </c>
      <c r="C12" s="2"/>
      <c r="D12" s="2">
        <v>0</v>
      </c>
      <c r="E12" s="2">
        <v>0</v>
      </c>
      <c r="F12" s="2"/>
      <c r="G12" s="2"/>
      <c r="H12" s="2"/>
      <c r="I12" s="2">
        <v>0</v>
      </c>
      <c r="J12" s="2">
        <v>1</v>
      </c>
      <c r="K12" s="2"/>
      <c r="L12" s="2"/>
      <c r="M12" s="2"/>
      <c r="N12" s="2">
        <v>2</v>
      </c>
      <c r="O12" s="2">
        <v>1</v>
      </c>
      <c r="P12" s="2">
        <v>1</v>
      </c>
      <c r="Q12" s="2">
        <v>1</v>
      </c>
      <c r="R12" s="2">
        <v>2</v>
      </c>
      <c r="S12" s="2"/>
      <c r="T12" s="2">
        <v>0</v>
      </c>
      <c r="U12" s="2"/>
      <c r="W12" s="2" t="s">
        <v>197</v>
      </c>
      <c r="X12" s="2" t="s">
        <v>195</v>
      </c>
      <c r="Y12" s="2" t="str">
        <f>IF(ISNUMBER(SEARCH("1089",A12)),VLOOKUP(A12,NatuerlichePersonVor!A:M,10,FALSE),VLOOKUP(A12,JuristischePersonVor!A:N,3,FALSE))</f>
        <v>Heckschen</v>
      </c>
    </row>
    <row r="13" spans="1:25" ht="15" customHeight="1">
      <c r="A13" s="2">
        <v>10890009</v>
      </c>
      <c r="B13" s="2">
        <v>1000009</v>
      </c>
      <c r="C13" s="2"/>
      <c r="D13" s="2">
        <v>0</v>
      </c>
      <c r="E13" s="2">
        <v>0</v>
      </c>
      <c r="F13" s="2"/>
      <c r="G13" s="2"/>
      <c r="H13" s="2"/>
      <c r="I13" s="2">
        <v>0</v>
      </c>
      <c r="J13" s="2">
        <v>1</v>
      </c>
      <c r="K13" s="2"/>
      <c r="L13" s="2"/>
      <c r="M13" s="2"/>
      <c r="N13" s="2">
        <v>1</v>
      </c>
      <c r="O13" s="2">
        <v>1</v>
      </c>
      <c r="P13" s="2">
        <v>1</v>
      </c>
      <c r="Q13" s="2">
        <v>1</v>
      </c>
      <c r="R13" s="2">
        <v>1</v>
      </c>
      <c r="S13" s="2"/>
      <c r="T13" s="2">
        <v>0</v>
      </c>
      <c r="U13" s="2"/>
      <c r="W13" s="2" t="s">
        <v>198</v>
      </c>
      <c r="X13" s="2" t="s">
        <v>195</v>
      </c>
      <c r="Y13" s="2" t="str">
        <f>IF(ISNUMBER(SEARCH("1089",A13)),VLOOKUP(A13,NatuerlichePersonVor!A:M,10,FALSE),VLOOKUP(A13,JuristischePersonVor!A:N,3,FALSE))</f>
        <v>Berger</v>
      </c>
    </row>
    <row r="14" spans="1:25" ht="15" customHeight="1">
      <c r="A14" s="2">
        <v>10890010</v>
      </c>
      <c r="B14" s="2">
        <v>1000010</v>
      </c>
      <c r="C14" s="2"/>
      <c r="D14" s="2">
        <v>0</v>
      </c>
      <c r="E14" s="2">
        <v>0</v>
      </c>
      <c r="F14" s="2"/>
      <c r="G14" s="2"/>
      <c r="H14" s="2"/>
      <c r="I14" s="2">
        <v>0</v>
      </c>
      <c r="J14" s="2">
        <v>1</v>
      </c>
      <c r="K14" s="2"/>
      <c r="L14" s="2"/>
      <c r="M14" s="2"/>
      <c r="N14" s="2">
        <v>2</v>
      </c>
      <c r="O14" s="2">
        <v>1</v>
      </c>
      <c r="P14" s="2">
        <v>1</v>
      </c>
      <c r="Q14" s="2">
        <v>1</v>
      </c>
      <c r="R14" s="2">
        <v>2</v>
      </c>
      <c r="S14" s="2"/>
      <c r="T14" s="2">
        <v>0</v>
      </c>
      <c r="U14" s="2"/>
      <c r="W14" s="2" t="s">
        <v>198</v>
      </c>
      <c r="X14" s="2" t="s">
        <v>195</v>
      </c>
      <c r="Y14" s="2" t="str">
        <f>IF(ISNUMBER(SEARCH("1089",A14)),VLOOKUP(A14,NatuerlichePersonVor!A:M,10,FALSE),VLOOKUP(A14,JuristischePersonVor!A:N,3,FALSE))</f>
        <v>Weiß</v>
      </c>
    </row>
    <row r="15" spans="1:25" ht="15" customHeight="1">
      <c r="A15" s="2">
        <v>10890011</v>
      </c>
      <c r="B15" s="2">
        <v>1000011</v>
      </c>
      <c r="C15" s="2"/>
      <c r="D15" s="2">
        <v>0</v>
      </c>
      <c r="E15" s="2">
        <v>0</v>
      </c>
      <c r="F15" s="2"/>
      <c r="G15" s="2"/>
      <c r="H15" s="2"/>
      <c r="I15" s="2">
        <v>0</v>
      </c>
      <c r="J15" s="2">
        <v>1</v>
      </c>
      <c r="K15" s="2"/>
      <c r="L15" s="2"/>
      <c r="M15" s="2"/>
      <c r="N15" s="2">
        <v>1</v>
      </c>
      <c r="O15" s="2">
        <v>1</v>
      </c>
      <c r="P15" s="2">
        <v>1</v>
      </c>
      <c r="Q15" s="2">
        <v>1</v>
      </c>
      <c r="R15" s="2">
        <v>1</v>
      </c>
      <c r="S15" s="2"/>
      <c r="T15" s="2">
        <v>0</v>
      </c>
      <c r="U15" s="2"/>
      <c r="W15" s="2" t="s">
        <v>199</v>
      </c>
      <c r="X15" s="2" t="s">
        <v>195</v>
      </c>
      <c r="Y15" s="2" t="str">
        <f>IF(ISNUMBER(SEARCH("1089",A15)),VLOOKUP(A15,NatuerlichePersonVor!A:M,10,FALSE),VLOOKUP(A15,JuristischePersonVor!A:N,3,FALSE))</f>
        <v>Kuntz</v>
      </c>
    </row>
    <row r="16" spans="1:25" ht="15" customHeight="1">
      <c r="A16" s="2">
        <v>10890012</v>
      </c>
      <c r="B16" s="2">
        <v>1000012</v>
      </c>
      <c r="C16" s="2"/>
      <c r="D16" s="2">
        <v>0</v>
      </c>
      <c r="E16" s="2">
        <v>0</v>
      </c>
      <c r="F16" s="2"/>
      <c r="G16" s="2"/>
      <c r="H16" s="2"/>
      <c r="I16" s="2">
        <v>0</v>
      </c>
      <c r="J16" s="2">
        <v>1</v>
      </c>
      <c r="K16" s="2"/>
      <c r="L16" s="2"/>
      <c r="M16" s="2"/>
      <c r="N16" s="2">
        <v>2</v>
      </c>
      <c r="O16" s="2">
        <v>1</v>
      </c>
      <c r="P16" s="2">
        <v>1</v>
      </c>
      <c r="Q16" s="2">
        <v>1</v>
      </c>
      <c r="R16" s="2">
        <v>2</v>
      </c>
      <c r="S16" s="2"/>
      <c r="T16" s="2">
        <v>0</v>
      </c>
      <c r="U16" s="2"/>
      <c r="W16" s="2" t="s">
        <v>199</v>
      </c>
      <c r="X16" s="2" t="s">
        <v>195</v>
      </c>
      <c r="Y16" s="2" t="str">
        <f>IF(ISNUMBER(SEARCH("1089",A16)),VLOOKUP(A16,NatuerlichePersonVor!A:M,10,FALSE),VLOOKUP(A16,JuristischePersonVor!A:N,3,FALSE))</f>
        <v>Schmidt</v>
      </c>
    </row>
    <row r="17" spans="1:25" ht="15" customHeight="1">
      <c r="A17" s="2">
        <v>10890013</v>
      </c>
      <c r="B17" s="2">
        <v>1000013</v>
      </c>
      <c r="C17" s="2"/>
      <c r="D17" s="2">
        <v>0</v>
      </c>
      <c r="E17" s="2">
        <v>0</v>
      </c>
      <c r="F17" s="2"/>
      <c r="G17" s="2"/>
      <c r="H17" s="2"/>
      <c r="I17" s="2">
        <v>0</v>
      </c>
      <c r="J17" s="2">
        <v>1</v>
      </c>
      <c r="K17" s="2"/>
      <c r="L17" s="2"/>
      <c r="M17" s="2"/>
      <c r="N17" s="2">
        <v>1</v>
      </c>
      <c r="O17" s="2">
        <v>1</v>
      </c>
      <c r="P17" s="2">
        <v>1</v>
      </c>
      <c r="Q17" s="2">
        <v>1</v>
      </c>
      <c r="R17" s="2">
        <v>1</v>
      </c>
      <c r="S17" s="2"/>
      <c r="T17" s="2">
        <v>0</v>
      </c>
      <c r="U17" s="2"/>
      <c r="W17" s="2" t="s">
        <v>200</v>
      </c>
      <c r="X17" s="2" t="s">
        <v>195</v>
      </c>
      <c r="Y17" s="2" t="str">
        <f>IF(ISNUMBER(SEARCH("1089",A17)),VLOOKUP(A17,NatuerlichePersonVor!A:M,10,FALSE),VLOOKUP(A17,JuristischePersonVor!A:N,3,FALSE))</f>
        <v>Jonas</v>
      </c>
    </row>
    <row r="18" spans="1:25" ht="15" customHeight="1">
      <c r="A18" s="2">
        <v>10890014</v>
      </c>
      <c r="B18" s="2">
        <v>1000014</v>
      </c>
      <c r="C18" s="2"/>
      <c r="D18" s="2">
        <v>0</v>
      </c>
      <c r="E18" s="2">
        <v>0</v>
      </c>
      <c r="F18" s="2"/>
      <c r="G18" s="2"/>
      <c r="H18" s="2"/>
      <c r="I18" s="2">
        <v>0</v>
      </c>
      <c r="J18" s="2">
        <v>1</v>
      </c>
      <c r="K18" s="2"/>
      <c r="L18" s="2"/>
      <c r="M18" s="2"/>
      <c r="N18" s="2">
        <v>1</v>
      </c>
      <c r="O18" s="2">
        <v>1</v>
      </c>
      <c r="P18" s="2">
        <v>1</v>
      </c>
      <c r="Q18" s="2">
        <v>1</v>
      </c>
      <c r="R18" s="2">
        <v>1</v>
      </c>
      <c r="S18" s="2"/>
      <c r="T18" s="2">
        <v>0</v>
      </c>
      <c r="U18" s="2"/>
      <c r="W18" s="2" t="s">
        <v>200</v>
      </c>
      <c r="X18" s="2" t="s">
        <v>195</v>
      </c>
      <c r="Y18" s="2" t="str">
        <f>IF(ISNUMBER(SEARCH("1089",A18)),VLOOKUP(A18,NatuerlichePersonVor!A:M,10,FALSE),VLOOKUP(A18,JuristischePersonVor!A:N,3,FALSE))</f>
        <v>Müller</v>
      </c>
    </row>
    <row r="19" spans="1:25" ht="15" customHeight="1">
      <c r="A19" s="2">
        <v>10890015</v>
      </c>
      <c r="B19" s="2">
        <v>1000015</v>
      </c>
      <c r="C19" s="2"/>
      <c r="D19" s="2">
        <v>0</v>
      </c>
      <c r="E19" s="2">
        <v>1</v>
      </c>
      <c r="F19" s="2" t="s">
        <v>4054</v>
      </c>
      <c r="G19" s="2" t="s">
        <v>4055</v>
      </c>
      <c r="H19" s="2"/>
      <c r="I19" s="2">
        <v>0</v>
      </c>
      <c r="J19" s="2">
        <v>1</v>
      </c>
      <c r="K19" s="2">
        <v>12458789538</v>
      </c>
      <c r="L19" s="2"/>
      <c r="M19" s="2"/>
      <c r="N19" s="2">
        <v>2</v>
      </c>
      <c r="O19" s="2">
        <v>1</v>
      </c>
      <c r="P19" s="2">
        <v>4</v>
      </c>
      <c r="Q19" s="2">
        <v>1</v>
      </c>
      <c r="R19" s="2">
        <v>2</v>
      </c>
      <c r="S19" s="2"/>
      <c r="T19" s="2">
        <v>0</v>
      </c>
      <c r="U19" s="2"/>
      <c r="W19" s="2" t="s">
        <v>4056</v>
      </c>
      <c r="X19" s="2" t="s">
        <v>276</v>
      </c>
      <c r="Y19" s="2" t="str">
        <f>IF(ISNUMBER(SEARCH("1089",A19)),VLOOKUP(A19,NatuerlichePersonVor!A:M,10,FALSE),VLOOKUP(A19,JuristischePersonVor!A:N,3,FALSE))</f>
        <v>Mayer</v>
      </c>
    </row>
    <row r="20" spans="1:25" ht="15" customHeight="1">
      <c r="A20" s="2">
        <v>10890016</v>
      </c>
      <c r="B20" s="2">
        <v>1000016</v>
      </c>
      <c r="C20" s="2"/>
      <c r="D20" s="2">
        <v>0</v>
      </c>
      <c r="E20" s="2">
        <v>0</v>
      </c>
      <c r="F20" s="2" t="s">
        <v>4054</v>
      </c>
      <c r="G20" s="2" t="s">
        <v>4057</v>
      </c>
      <c r="H20" s="2"/>
      <c r="I20" s="2">
        <v>0</v>
      </c>
      <c r="J20" s="2">
        <v>1</v>
      </c>
      <c r="K20" s="2">
        <v>12458789539</v>
      </c>
      <c r="L20" s="2"/>
      <c r="M20" s="2"/>
      <c r="N20" s="2">
        <v>2</v>
      </c>
      <c r="O20" s="2">
        <v>1</v>
      </c>
      <c r="P20" s="2">
        <v>1</v>
      </c>
      <c r="Q20" s="2">
        <v>1</v>
      </c>
      <c r="R20" s="2">
        <v>2</v>
      </c>
      <c r="S20" s="2"/>
      <c r="T20" s="2">
        <v>0</v>
      </c>
      <c r="U20" s="2"/>
      <c r="W20" s="2" t="s">
        <v>4056</v>
      </c>
      <c r="X20" s="2" t="s">
        <v>276</v>
      </c>
      <c r="Y20" s="2" t="str">
        <f>IF(ISNUMBER(SEARCH("1089",A20)),VLOOKUP(A20,NatuerlichePersonVor!A:M,10,FALSE),VLOOKUP(A20,JuristischePersonVor!A:N,3,FALSE))</f>
        <v>Hermann</v>
      </c>
    </row>
    <row r="21" spans="1:25" ht="15" customHeight="1">
      <c r="A21" s="2">
        <v>10890017</v>
      </c>
      <c r="B21" s="2">
        <v>1000017</v>
      </c>
      <c r="C21" s="2"/>
      <c r="D21" s="2">
        <v>1</v>
      </c>
      <c r="E21" s="2">
        <v>0</v>
      </c>
      <c r="F21" s="2" t="s">
        <v>4054</v>
      </c>
      <c r="G21" s="2" t="s">
        <v>4058</v>
      </c>
      <c r="H21" s="2"/>
      <c r="I21" s="2">
        <v>0</v>
      </c>
      <c r="J21" s="2">
        <v>1</v>
      </c>
      <c r="K21" s="2">
        <v>12458789540</v>
      </c>
      <c r="L21" s="2"/>
      <c r="M21" s="2"/>
      <c r="N21" s="2">
        <v>2</v>
      </c>
      <c r="O21" s="2">
        <v>1</v>
      </c>
      <c r="P21" s="2">
        <v>2</v>
      </c>
      <c r="Q21" s="2">
        <v>1</v>
      </c>
      <c r="R21" s="2">
        <v>2</v>
      </c>
      <c r="S21" s="2"/>
      <c r="T21" s="2">
        <v>0</v>
      </c>
      <c r="U21" s="2"/>
      <c r="W21" s="2" t="s">
        <v>4056</v>
      </c>
      <c r="X21" s="2" t="s">
        <v>276</v>
      </c>
      <c r="Y21" s="2" t="str">
        <f>IF(ISNUMBER(SEARCH("1089",A21)),VLOOKUP(A21,NatuerlichePersonVor!A:M,10,FALSE),VLOOKUP(A21,JuristischePersonVor!A:N,3,FALSE))</f>
        <v>Richter</v>
      </c>
    </row>
    <row r="22" spans="1:25" ht="15" customHeight="1">
      <c r="A22" s="2">
        <v>10890018</v>
      </c>
      <c r="B22" s="2">
        <v>1000018</v>
      </c>
      <c r="C22" s="2"/>
      <c r="D22" s="2">
        <v>1</v>
      </c>
      <c r="E22" s="2">
        <v>0</v>
      </c>
      <c r="F22" s="2" t="s">
        <v>4054</v>
      </c>
      <c r="G22" s="2" t="s">
        <v>4059</v>
      </c>
      <c r="H22" s="2"/>
      <c r="I22" s="2">
        <v>0</v>
      </c>
      <c r="J22" s="2">
        <v>1</v>
      </c>
      <c r="K22" s="2">
        <v>12458789541</v>
      </c>
      <c r="L22" s="2"/>
      <c r="M22" s="2"/>
      <c r="N22" s="2">
        <v>2</v>
      </c>
      <c r="O22" s="2">
        <v>1</v>
      </c>
      <c r="P22" s="2">
        <v>4</v>
      </c>
      <c r="Q22" s="2">
        <v>1</v>
      </c>
      <c r="R22" s="2">
        <v>2</v>
      </c>
      <c r="S22" s="2"/>
      <c r="T22" s="2">
        <v>0</v>
      </c>
      <c r="U22" s="2"/>
      <c r="W22" s="2" t="s">
        <v>1093</v>
      </c>
      <c r="X22" s="2" t="s">
        <v>867</v>
      </c>
      <c r="Y22" s="2" t="str">
        <f>IF(ISNUMBER(SEARCH("1089",A22)),VLOOKUP(A22,NatuerlichePersonVor!A:M,10,FALSE),VLOOKUP(A22,JuristischePersonVor!A:N,3,FALSE))</f>
        <v>Maier</v>
      </c>
    </row>
    <row r="23" spans="1:25" ht="15" customHeight="1">
      <c r="A23" s="2">
        <v>10890019</v>
      </c>
      <c r="B23" s="2">
        <v>1000019</v>
      </c>
      <c r="C23" s="2"/>
      <c r="D23" s="2">
        <v>0</v>
      </c>
      <c r="E23" s="2">
        <v>1</v>
      </c>
      <c r="F23" s="2" t="s">
        <v>4054</v>
      </c>
      <c r="G23" s="2" t="s">
        <v>4060</v>
      </c>
      <c r="H23" s="2"/>
      <c r="I23" s="2">
        <v>0</v>
      </c>
      <c r="J23" s="2">
        <v>1</v>
      </c>
      <c r="K23" s="2">
        <v>12458789542</v>
      </c>
      <c r="L23" s="2"/>
      <c r="M23" s="2"/>
      <c r="N23" s="2">
        <v>1</v>
      </c>
      <c r="O23" s="2">
        <v>1</v>
      </c>
      <c r="P23" s="2">
        <v>4</v>
      </c>
      <c r="Q23" s="2">
        <v>1</v>
      </c>
      <c r="R23" s="2">
        <v>1</v>
      </c>
      <c r="S23" s="2"/>
      <c r="T23" s="2">
        <v>0</v>
      </c>
      <c r="U23" s="2"/>
      <c r="W23" s="2"/>
      <c r="X23" s="2" t="s">
        <v>276</v>
      </c>
      <c r="Y23" s="2" t="str">
        <f>IF(ISNUMBER(SEARCH("1089",A23)),VLOOKUP(A23,NatuerlichePersonVor!A:M,10,FALSE),VLOOKUP(A23,JuristischePersonVor!A:N,3,FALSE))</f>
        <v>Schmidt</v>
      </c>
    </row>
    <row r="24" spans="1:25" ht="15" customHeight="1">
      <c r="A24" s="2">
        <v>10890020</v>
      </c>
      <c r="B24" s="2">
        <v>1000020</v>
      </c>
      <c r="C24" s="2"/>
      <c r="D24" s="2">
        <v>0</v>
      </c>
      <c r="E24" s="2">
        <v>0</v>
      </c>
      <c r="F24" s="2" t="s">
        <v>4054</v>
      </c>
      <c r="G24" s="2" t="s">
        <v>4061</v>
      </c>
      <c r="H24" s="2"/>
      <c r="I24" s="2">
        <v>0</v>
      </c>
      <c r="J24" s="2">
        <v>1</v>
      </c>
      <c r="K24" s="2">
        <v>12458789543</v>
      </c>
      <c r="L24" s="2"/>
      <c r="M24" s="2"/>
      <c r="N24" s="2">
        <v>1</v>
      </c>
      <c r="O24" s="2">
        <v>1</v>
      </c>
      <c r="P24" s="2">
        <v>5</v>
      </c>
      <c r="Q24" s="2">
        <v>1</v>
      </c>
      <c r="R24" s="2">
        <v>1</v>
      </c>
      <c r="S24" s="2"/>
      <c r="T24" s="2">
        <v>0</v>
      </c>
      <c r="U24" s="2"/>
      <c r="W24" s="2"/>
      <c r="X24" s="2" t="s">
        <v>276</v>
      </c>
      <c r="Y24" s="2" t="str">
        <f>IF(ISNUMBER(SEARCH("1089",A24)),VLOOKUP(A24,NatuerlichePersonVor!A:M,10,FALSE),VLOOKUP(A24,JuristischePersonVor!A:N,3,FALSE))</f>
        <v>Müller</v>
      </c>
    </row>
    <row r="25" spans="1:25" ht="15" customHeight="1">
      <c r="A25" s="2">
        <v>10890021</v>
      </c>
      <c r="B25" s="2">
        <v>1000021</v>
      </c>
      <c r="C25" s="2"/>
      <c r="D25" s="2">
        <v>0</v>
      </c>
      <c r="E25" s="2">
        <v>0</v>
      </c>
      <c r="F25" s="2" t="s">
        <v>4054</v>
      </c>
      <c r="G25" s="2" t="s">
        <v>4062</v>
      </c>
      <c r="H25" s="2"/>
      <c r="I25" s="2">
        <v>0</v>
      </c>
      <c r="J25" s="2">
        <v>1</v>
      </c>
      <c r="K25" s="2">
        <v>12458789544</v>
      </c>
      <c r="L25" s="2"/>
      <c r="M25" s="2"/>
      <c r="N25" s="2">
        <v>1</v>
      </c>
      <c r="O25" s="2">
        <v>1</v>
      </c>
      <c r="P25" s="2">
        <v>1</v>
      </c>
      <c r="Q25" s="2">
        <v>1</v>
      </c>
      <c r="R25" s="2">
        <v>1</v>
      </c>
      <c r="S25" s="2"/>
      <c r="T25" s="2">
        <v>0</v>
      </c>
      <c r="U25" s="2"/>
      <c r="W25" s="2" t="s">
        <v>4063</v>
      </c>
      <c r="X25" s="2" t="s">
        <v>276</v>
      </c>
      <c r="Y25" s="2" t="str">
        <f>IF(ISNUMBER(SEARCH("1089",A25)),VLOOKUP(A25,NatuerlichePersonVor!A:M,10,FALSE),VLOOKUP(A25,JuristischePersonVor!A:N,3,FALSE))</f>
        <v>Richter</v>
      </c>
    </row>
    <row r="26" spans="1:25" ht="15" customHeight="1">
      <c r="A26" s="2">
        <v>10890022</v>
      </c>
      <c r="B26" s="2">
        <v>1000022</v>
      </c>
      <c r="C26" s="2"/>
      <c r="D26" s="2">
        <v>1</v>
      </c>
      <c r="E26" s="2">
        <v>0</v>
      </c>
      <c r="F26" s="2" t="s">
        <v>4054</v>
      </c>
      <c r="G26" s="2" t="s">
        <v>4064</v>
      </c>
      <c r="H26" s="2"/>
      <c r="I26" s="2">
        <v>0</v>
      </c>
      <c r="J26" s="2">
        <v>1</v>
      </c>
      <c r="K26" s="2">
        <v>12458789545</v>
      </c>
      <c r="L26" s="2"/>
      <c r="M26" s="2"/>
      <c r="N26" s="2">
        <v>2</v>
      </c>
      <c r="O26" s="2">
        <v>1</v>
      </c>
      <c r="P26" s="2">
        <v>2</v>
      </c>
      <c r="Q26" s="2">
        <v>1</v>
      </c>
      <c r="R26" s="2">
        <v>2</v>
      </c>
      <c r="S26" s="2"/>
      <c r="T26" s="2">
        <v>0</v>
      </c>
      <c r="U26" s="2"/>
      <c r="W26" s="2" t="s">
        <v>4065</v>
      </c>
      <c r="X26" s="2" t="s">
        <v>276</v>
      </c>
      <c r="Y26" s="2" t="str">
        <f>IF(ISNUMBER(SEARCH("1089",A26)),VLOOKUP(A26,NatuerlichePersonVor!A:M,10,FALSE),VLOOKUP(A26,JuristischePersonVor!A:N,3,FALSE))</f>
        <v>Maier</v>
      </c>
    </row>
    <row r="27" spans="1:25" ht="15" customHeight="1">
      <c r="A27" s="2">
        <v>10890023</v>
      </c>
      <c r="B27" s="2">
        <v>1000023</v>
      </c>
      <c r="C27" s="2"/>
      <c r="D27" s="2">
        <v>0</v>
      </c>
      <c r="E27" s="2">
        <v>1</v>
      </c>
      <c r="F27" s="2" t="s">
        <v>4054</v>
      </c>
      <c r="G27" s="2" t="s">
        <v>4066</v>
      </c>
      <c r="H27" s="2"/>
      <c r="I27" s="2">
        <v>0</v>
      </c>
      <c r="J27" s="2">
        <v>1</v>
      </c>
      <c r="K27" s="2">
        <v>12458789546</v>
      </c>
      <c r="L27" s="2"/>
      <c r="M27" s="2"/>
      <c r="N27" s="2">
        <v>1</v>
      </c>
      <c r="O27" s="2">
        <v>1</v>
      </c>
      <c r="P27" s="2">
        <v>4</v>
      </c>
      <c r="Q27" s="2">
        <v>1</v>
      </c>
      <c r="R27" s="2">
        <v>1</v>
      </c>
      <c r="S27" s="2"/>
      <c r="T27" s="2">
        <v>0</v>
      </c>
      <c r="U27" s="2"/>
      <c r="W27" s="2" t="s">
        <v>1194</v>
      </c>
      <c r="X27" s="2" t="s">
        <v>276</v>
      </c>
      <c r="Y27" s="2" t="str">
        <f>IF(ISNUMBER(SEARCH("1089",A27)),VLOOKUP(A27,NatuerlichePersonVor!A:M,10,FALSE),VLOOKUP(A27,JuristischePersonVor!A:N,3,FALSE))</f>
        <v>Richter</v>
      </c>
    </row>
    <row r="28" spans="1:25" ht="15" customHeight="1">
      <c r="A28" s="2">
        <v>10890024</v>
      </c>
      <c r="B28" s="2">
        <v>1000024</v>
      </c>
      <c r="C28" s="2"/>
      <c r="D28" s="2">
        <v>0</v>
      </c>
      <c r="E28" s="2">
        <v>0</v>
      </c>
      <c r="F28" s="2" t="s">
        <v>4054</v>
      </c>
      <c r="G28" s="2" t="s">
        <v>4067</v>
      </c>
      <c r="H28" s="2"/>
      <c r="I28" s="2">
        <v>0</v>
      </c>
      <c r="J28" s="2">
        <v>1</v>
      </c>
      <c r="K28" s="2">
        <v>12458789547</v>
      </c>
      <c r="L28" s="2"/>
      <c r="M28" s="2"/>
      <c r="N28" s="2">
        <v>1</v>
      </c>
      <c r="O28" s="2">
        <v>1</v>
      </c>
      <c r="P28" s="2">
        <v>4</v>
      </c>
      <c r="Q28" s="2">
        <v>1</v>
      </c>
      <c r="R28" s="2">
        <v>1</v>
      </c>
      <c r="S28" s="2"/>
      <c r="T28" s="2">
        <v>0</v>
      </c>
      <c r="U28" s="2"/>
      <c r="W28" s="2" t="s">
        <v>1195</v>
      </c>
      <c r="X28" s="2" t="s">
        <v>276</v>
      </c>
      <c r="Y28" s="2" t="str">
        <f>IF(ISNUMBER(SEARCH("1089",A28)),VLOOKUP(A28,NatuerlichePersonVor!A:M,10,FALSE),VLOOKUP(A28,JuristischePersonVor!A:N,3,FALSE))</f>
        <v>Maier</v>
      </c>
    </row>
    <row r="29" spans="1:25" ht="15" customHeight="1">
      <c r="A29" s="2">
        <v>10890025</v>
      </c>
      <c r="B29" s="2">
        <v>1000025</v>
      </c>
      <c r="C29" s="2"/>
      <c r="D29" s="2">
        <v>1</v>
      </c>
      <c r="E29" s="2">
        <v>0</v>
      </c>
      <c r="F29" s="2" t="s">
        <v>4054</v>
      </c>
      <c r="G29" s="2" t="s">
        <v>4061</v>
      </c>
      <c r="H29" s="2"/>
      <c r="I29" s="2">
        <v>0</v>
      </c>
      <c r="J29" s="2">
        <v>1</v>
      </c>
      <c r="K29" s="2">
        <v>12458789548</v>
      </c>
      <c r="L29" s="2"/>
      <c r="M29" s="2"/>
      <c r="N29" s="2">
        <v>1</v>
      </c>
      <c r="O29" s="2">
        <v>1</v>
      </c>
      <c r="P29" s="2">
        <v>5</v>
      </c>
      <c r="Q29" s="2">
        <v>1</v>
      </c>
      <c r="R29" s="2">
        <v>1</v>
      </c>
      <c r="S29" s="2"/>
      <c r="T29" s="2">
        <v>0</v>
      </c>
      <c r="U29" s="2"/>
      <c r="W29" s="2" t="s">
        <v>1196</v>
      </c>
      <c r="X29" s="2" t="s">
        <v>276</v>
      </c>
      <c r="Y29" s="2" t="str">
        <f>IF(ISNUMBER(SEARCH("1089",A29)),VLOOKUP(A29,NatuerlichePersonVor!A:M,10,FALSE),VLOOKUP(A29,JuristischePersonVor!A:N,3,FALSE))</f>
        <v>Müller</v>
      </c>
    </row>
    <row r="30" spans="1:25" ht="15" customHeight="1">
      <c r="A30" s="2">
        <v>10890026</v>
      </c>
      <c r="B30" s="2">
        <v>1000026</v>
      </c>
      <c r="C30" s="2"/>
      <c r="D30" s="2">
        <v>1</v>
      </c>
      <c r="E30" s="2">
        <v>0</v>
      </c>
      <c r="F30" s="2" t="s">
        <v>4054</v>
      </c>
      <c r="G30" s="2" t="s">
        <v>4068</v>
      </c>
      <c r="H30" s="2"/>
      <c r="I30" s="2">
        <v>0</v>
      </c>
      <c r="J30" s="2">
        <v>1</v>
      </c>
      <c r="K30" s="2">
        <v>12458789549</v>
      </c>
      <c r="L30" s="2"/>
      <c r="M30" s="2"/>
      <c r="N30" s="2">
        <v>1</v>
      </c>
      <c r="O30" s="2">
        <v>1</v>
      </c>
      <c r="P30" s="2">
        <v>1</v>
      </c>
      <c r="Q30" s="2">
        <v>1</v>
      </c>
      <c r="R30" s="2">
        <v>1</v>
      </c>
      <c r="S30" s="2"/>
      <c r="T30" s="2">
        <v>0</v>
      </c>
      <c r="U30" s="2"/>
      <c r="W30" s="2" t="s">
        <v>1197</v>
      </c>
      <c r="X30" s="2" t="s">
        <v>276</v>
      </c>
      <c r="Y30" s="2" t="str">
        <f>IF(ISNUMBER(SEARCH("1089",A30)),VLOOKUP(A30,NatuerlichePersonVor!A:M,10,FALSE),VLOOKUP(A30,JuristischePersonVor!A:N,3,FALSE))</f>
        <v>Mayer</v>
      </c>
    </row>
    <row r="31" spans="1:25" ht="15" customHeight="1">
      <c r="A31" s="2">
        <v>10890027</v>
      </c>
      <c r="B31" s="2">
        <v>1000027</v>
      </c>
      <c r="C31" s="2"/>
      <c r="D31" s="2">
        <v>0</v>
      </c>
      <c r="E31" s="2">
        <v>1</v>
      </c>
      <c r="F31" s="2" t="s">
        <v>4054</v>
      </c>
      <c r="G31" s="2" t="s">
        <v>4069</v>
      </c>
      <c r="H31" s="2"/>
      <c r="I31" s="2">
        <v>0</v>
      </c>
      <c r="J31" s="2">
        <v>1</v>
      </c>
      <c r="K31" s="2">
        <v>12458789550</v>
      </c>
      <c r="L31" s="2"/>
      <c r="M31" s="2"/>
      <c r="N31" s="2">
        <v>2</v>
      </c>
      <c r="O31" s="2">
        <v>1</v>
      </c>
      <c r="P31" s="2">
        <v>2</v>
      </c>
      <c r="Q31" s="2">
        <v>1</v>
      </c>
      <c r="R31" s="2">
        <v>2</v>
      </c>
      <c r="S31" s="2"/>
      <c r="T31" s="2">
        <v>0</v>
      </c>
      <c r="U31" s="2"/>
      <c r="W31" s="2" t="s">
        <v>273</v>
      </c>
      <c r="X31" s="2" t="s">
        <v>276</v>
      </c>
      <c r="Y31" s="2" t="str">
        <f>IF(ISNUMBER(SEARCH("1089",A31)),VLOOKUP(A31,NatuerlichePersonVor!A:M,10,FALSE),VLOOKUP(A31,JuristischePersonVor!A:N,3,FALSE))</f>
        <v>Hermann</v>
      </c>
    </row>
    <row r="32" spans="1:25" ht="15" customHeight="1">
      <c r="A32" s="2">
        <v>10890028</v>
      </c>
      <c r="B32" s="2">
        <v>1000028</v>
      </c>
      <c r="C32" s="2"/>
      <c r="D32" s="2">
        <v>0</v>
      </c>
      <c r="E32" s="2">
        <v>0</v>
      </c>
      <c r="F32" s="2" t="s">
        <v>4054</v>
      </c>
      <c r="G32" s="2" t="s">
        <v>4070</v>
      </c>
      <c r="H32" s="2"/>
      <c r="I32" s="2">
        <v>0</v>
      </c>
      <c r="J32" s="2">
        <v>1</v>
      </c>
      <c r="K32" s="2">
        <v>12458789551</v>
      </c>
      <c r="L32" s="2"/>
      <c r="M32" s="2"/>
      <c r="N32" s="2">
        <v>2</v>
      </c>
      <c r="O32" s="2">
        <v>1</v>
      </c>
      <c r="P32" s="2">
        <v>4</v>
      </c>
      <c r="Q32" s="2">
        <v>1</v>
      </c>
      <c r="R32" s="2">
        <v>2</v>
      </c>
      <c r="S32" s="2"/>
      <c r="T32" s="2">
        <v>0</v>
      </c>
      <c r="U32" s="2"/>
      <c r="W32" s="2" t="s">
        <v>1190</v>
      </c>
      <c r="X32" s="2" t="s">
        <v>276</v>
      </c>
      <c r="Y32" s="2" t="str">
        <f>IF(ISNUMBER(SEARCH("1089",A32)),VLOOKUP(A32,NatuerlichePersonVor!A:M,10,FALSE),VLOOKUP(A32,JuristischePersonVor!A:N,3,FALSE))</f>
        <v>Richter</v>
      </c>
    </row>
    <row r="33" spans="1:25" ht="15" customHeight="1">
      <c r="A33" s="2">
        <v>10890029</v>
      </c>
      <c r="B33" s="2">
        <v>1000029</v>
      </c>
      <c r="C33" s="2"/>
      <c r="D33" s="2">
        <v>1</v>
      </c>
      <c r="E33" s="2">
        <v>1</v>
      </c>
      <c r="F33" s="2" t="s">
        <v>4054</v>
      </c>
      <c r="G33" s="2" t="s">
        <v>4071</v>
      </c>
      <c r="H33" s="2"/>
      <c r="I33" s="2">
        <v>0</v>
      </c>
      <c r="J33" s="2">
        <v>1</v>
      </c>
      <c r="K33" s="2">
        <v>12458789552</v>
      </c>
      <c r="L33" s="2"/>
      <c r="M33" s="2"/>
      <c r="N33" s="2">
        <v>2</v>
      </c>
      <c r="O33" s="2">
        <v>1</v>
      </c>
      <c r="P33" s="2">
        <v>4</v>
      </c>
      <c r="Q33" s="2">
        <v>1</v>
      </c>
      <c r="R33" s="2">
        <v>2</v>
      </c>
      <c r="S33" s="2"/>
      <c r="T33" s="2">
        <v>0</v>
      </c>
      <c r="U33" s="2"/>
      <c r="W33" s="2"/>
      <c r="X33" s="2" t="s">
        <v>276</v>
      </c>
      <c r="Y33" s="2" t="str">
        <f>IF(ISNUMBER(SEARCH("1089",A33)),VLOOKUP(A33,NatuerlichePersonVor!A:M,10,FALSE),VLOOKUP(A33,JuristischePersonVor!A:N,3,FALSE))</f>
        <v>Maier</v>
      </c>
    </row>
    <row r="34" spans="1:25" ht="15" customHeight="1">
      <c r="A34" s="2">
        <v>10890030</v>
      </c>
      <c r="B34" s="2">
        <v>1000030</v>
      </c>
      <c r="C34" s="2"/>
      <c r="D34" s="2">
        <v>1</v>
      </c>
      <c r="E34" s="2">
        <v>0</v>
      </c>
      <c r="F34" s="2" t="s">
        <v>4054</v>
      </c>
      <c r="G34" s="2" t="s">
        <v>4072</v>
      </c>
      <c r="H34" s="2"/>
      <c r="I34" s="2">
        <v>0</v>
      </c>
      <c r="J34" s="2">
        <v>1</v>
      </c>
      <c r="K34" s="2">
        <v>12458789553</v>
      </c>
      <c r="L34" s="2"/>
      <c r="M34" s="2"/>
      <c r="N34" s="2">
        <v>2</v>
      </c>
      <c r="O34" s="2">
        <v>1</v>
      </c>
      <c r="P34" s="2">
        <v>5</v>
      </c>
      <c r="Q34" s="2">
        <v>1</v>
      </c>
      <c r="R34" s="2">
        <v>2</v>
      </c>
      <c r="S34" s="2"/>
      <c r="T34" s="2">
        <v>0</v>
      </c>
      <c r="U34" s="2"/>
      <c r="W34" s="2"/>
      <c r="X34" s="2" t="s">
        <v>276</v>
      </c>
      <c r="Y34" s="2" t="str">
        <f>IF(ISNUMBER(SEARCH("1089",A34)),VLOOKUP(A34,NatuerlichePersonVor!A:M,10,FALSE),VLOOKUP(A34,JuristischePersonVor!A:N,3,FALSE))</f>
        <v>Schmidt</v>
      </c>
    </row>
    <row r="35" spans="1:25" ht="15" customHeight="1">
      <c r="A35" s="2">
        <v>10890031</v>
      </c>
      <c r="B35" s="2">
        <v>1000031</v>
      </c>
      <c r="C35" s="2"/>
      <c r="D35" s="2">
        <v>0</v>
      </c>
      <c r="E35" s="2">
        <v>1</v>
      </c>
      <c r="F35" s="2" t="s">
        <v>4054</v>
      </c>
      <c r="G35" s="2" t="s">
        <v>4073</v>
      </c>
      <c r="H35" s="2"/>
      <c r="I35" s="2">
        <v>0</v>
      </c>
      <c r="J35" s="2">
        <v>1</v>
      </c>
      <c r="K35" s="2">
        <v>12458789554</v>
      </c>
      <c r="L35" s="2"/>
      <c r="M35" s="2"/>
      <c r="N35" s="2">
        <v>1</v>
      </c>
      <c r="O35" s="2">
        <v>1</v>
      </c>
      <c r="P35" s="2">
        <v>1</v>
      </c>
      <c r="Q35" s="2">
        <v>1</v>
      </c>
      <c r="R35" s="2">
        <v>1</v>
      </c>
      <c r="S35" s="2"/>
      <c r="T35" s="2">
        <v>0</v>
      </c>
      <c r="U35" s="2"/>
      <c r="W35" s="2" t="s">
        <v>4074</v>
      </c>
      <c r="X35" s="2" t="s">
        <v>276</v>
      </c>
      <c r="Y35" s="2" t="str">
        <f>IF(ISNUMBER(SEARCH("1089",A35)),VLOOKUP(A35,NatuerlichePersonVor!A:M,10,FALSE),VLOOKUP(A35,JuristischePersonVor!A:N,3,FALSE))</f>
        <v>Müller</v>
      </c>
    </row>
    <row r="36" spans="1:25" ht="15" customHeight="1">
      <c r="A36" s="2">
        <v>10890032</v>
      </c>
      <c r="B36" s="2">
        <v>1000032</v>
      </c>
      <c r="C36" s="2"/>
      <c r="D36" s="2">
        <v>0</v>
      </c>
      <c r="E36" s="2">
        <v>0</v>
      </c>
      <c r="F36" s="2" t="s">
        <v>4054</v>
      </c>
      <c r="G36" s="2" t="s">
        <v>4061</v>
      </c>
      <c r="H36" s="2"/>
      <c r="I36" s="2">
        <v>0</v>
      </c>
      <c r="J36" s="2">
        <v>1</v>
      </c>
      <c r="K36" s="2">
        <v>12458789555</v>
      </c>
      <c r="L36" s="2"/>
      <c r="M36" s="2"/>
      <c r="N36" s="2">
        <v>1</v>
      </c>
      <c r="O36" s="2">
        <v>1</v>
      </c>
      <c r="P36" s="2">
        <v>1</v>
      </c>
      <c r="Q36" s="2">
        <v>1</v>
      </c>
      <c r="R36" s="2">
        <v>1</v>
      </c>
      <c r="S36" s="2"/>
      <c r="T36" s="2">
        <v>0</v>
      </c>
      <c r="U36" s="2"/>
      <c r="W36" s="2"/>
      <c r="X36" s="2" t="s">
        <v>276</v>
      </c>
      <c r="Y36" s="2" t="str">
        <f>IF(ISNUMBER(SEARCH("1089",A36)),VLOOKUP(A36,NatuerlichePersonVor!A:M,10,FALSE),VLOOKUP(A36,JuristischePersonVor!A:N,3,FALSE))</f>
        <v>Müller</v>
      </c>
    </row>
    <row r="37" spans="1:25" ht="15" customHeight="1">
      <c r="A37" s="2">
        <v>10890033</v>
      </c>
      <c r="B37" s="2">
        <v>1000033</v>
      </c>
      <c r="C37" s="2"/>
      <c r="D37" s="2">
        <v>1</v>
      </c>
      <c r="E37" s="2">
        <v>0</v>
      </c>
      <c r="F37" s="2" t="s">
        <v>4054</v>
      </c>
      <c r="G37" s="2" t="s">
        <v>4075</v>
      </c>
      <c r="H37" s="2"/>
      <c r="I37" s="2">
        <v>0</v>
      </c>
      <c r="J37" s="2">
        <v>1</v>
      </c>
      <c r="K37" s="2">
        <v>12458789556</v>
      </c>
      <c r="L37" s="2"/>
      <c r="M37" s="2"/>
      <c r="N37" s="2">
        <v>1</v>
      </c>
      <c r="O37" s="2">
        <v>1</v>
      </c>
      <c r="P37" s="2">
        <v>5</v>
      </c>
      <c r="Q37" s="2">
        <v>1</v>
      </c>
      <c r="R37" s="2">
        <v>1</v>
      </c>
      <c r="S37" s="2">
        <v>4</v>
      </c>
      <c r="T37" s="2">
        <v>0</v>
      </c>
      <c r="U37" s="2"/>
      <c r="W37" s="2" t="s">
        <v>337</v>
      </c>
      <c r="X37" s="2" t="s">
        <v>276</v>
      </c>
      <c r="Y37" s="2" t="str">
        <f>IF(ISNUMBER(SEARCH("1089",A37)),VLOOKUP(A37,NatuerlichePersonVor!A:M,10,FALSE),VLOOKUP(A37,JuristischePersonVor!A:N,3,FALSE))</f>
        <v>Müller</v>
      </c>
    </row>
    <row r="38" spans="1:25" ht="15" customHeight="1">
      <c r="A38" s="2">
        <v>10890034</v>
      </c>
      <c r="B38" s="2">
        <v>1000034</v>
      </c>
      <c r="C38" s="2"/>
      <c r="D38" s="2">
        <v>1</v>
      </c>
      <c r="E38" s="2">
        <v>0</v>
      </c>
      <c r="F38" s="2" t="s">
        <v>4054</v>
      </c>
      <c r="G38" s="2" t="s">
        <v>4055</v>
      </c>
      <c r="H38" s="2"/>
      <c r="I38" s="2">
        <v>0</v>
      </c>
      <c r="J38" s="2">
        <v>1</v>
      </c>
      <c r="K38" s="2">
        <v>12458789557</v>
      </c>
      <c r="L38" s="2"/>
      <c r="M38" s="2"/>
      <c r="N38" s="2">
        <v>2</v>
      </c>
      <c r="O38" s="2">
        <v>1</v>
      </c>
      <c r="P38" s="2">
        <v>5</v>
      </c>
      <c r="Q38" s="2">
        <v>1</v>
      </c>
      <c r="R38" s="2">
        <v>2</v>
      </c>
      <c r="S38" s="2"/>
      <c r="T38" s="2">
        <v>0</v>
      </c>
      <c r="U38" s="2"/>
      <c r="W38" s="2" t="s">
        <v>298</v>
      </c>
      <c r="X38" s="2" t="s">
        <v>276</v>
      </c>
      <c r="Y38" s="2" t="str">
        <f>IF(ISNUMBER(SEARCH("1089",A38)),VLOOKUP(A38,NatuerlichePersonVor!A:M,10,FALSE),VLOOKUP(A38,JuristischePersonVor!A:N,3,FALSE))</f>
        <v>Mayer</v>
      </c>
    </row>
    <row r="39" spans="1:25" ht="15" customHeight="1">
      <c r="A39" s="2">
        <v>10890035</v>
      </c>
      <c r="B39" s="2">
        <v>1000035</v>
      </c>
      <c r="C39" s="2"/>
      <c r="D39" s="2">
        <v>0</v>
      </c>
      <c r="E39" s="2">
        <v>1</v>
      </c>
      <c r="F39" s="2" t="s">
        <v>4054</v>
      </c>
      <c r="G39" s="2" t="s">
        <v>4076</v>
      </c>
      <c r="H39" s="2"/>
      <c r="I39" s="2">
        <v>0</v>
      </c>
      <c r="J39" s="2">
        <v>1</v>
      </c>
      <c r="K39" s="2">
        <v>12458789558</v>
      </c>
      <c r="L39" s="2"/>
      <c r="M39" s="2"/>
      <c r="N39" s="2">
        <v>1</v>
      </c>
      <c r="O39" s="2">
        <v>1</v>
      </c>
      <c r="P39" s="2">
        <v>4</v>
      </c>
      <c r="Q39" s="2">
        <v>1</v>
      </c>
      <c r="R39" s="2">
        <v>1</v>
      </c>
      <c r="S39" s="2"/>
      <c r="T39" s="2">
        <v>0</v>
      </c>
      <c r="U39" s="2"/>
      <c r="W39" s="2" t="s">
        <v>299</v>
      </c>
      <c r="X39" s="2" t="s">
        <v>276</v>
      </c>
      <c r="Y39" s="2" t="str">
        <f>IF(ISNUMBER(SEARCH("1089",A39)),VLOOKUP(A39,NatuerlichePersonVor!A:M,10,FALSE),VLOOKUP(A39,JuristischePersonVor!A:N,3,FALSE))</f>
        <v>Hermann</v>
      </c>
    </row>
    <row r="40" spans="1:25" ht="15" customHeight="1">
      <c r="A40" s="2">
        <v>10890036</v>
      </c>
      <c r="B40" s="2">
        <v>1000036</v>
      </c>
      <c r="C40" s="2"/>
      <c r="D40" s="2">
        <v>0</v>
      </c>
      <c r="E40" s="2">
        <v>0</v>
      </c>
      <c r="F40" s="2" t="s">
        <v>4054</v>
      </c>
      <c r="G40" s="2" t="s">
        <v>4077</v>
      </c>
      <c r="H40" s="2"/>
      <c r="I40" s="2">
        <v>0</v>
      </c>
      <c r="J40" s="2">
        <v>1</v>
      </c>
      <c r="K40" s="2">
        <v>12458789559</v>
      </c>
      <c r="L40" s="2"/>
      <c r="M40" s="2"/>
      <c r="N40" s="2">
        <v>1</v>
      </c>
      <c r="O40" s="2">
        <v>1</v>
      </c>
      <c r="P40" s="2">
        <v>1</v>
      </c>
      <c r="Q40" s="2">
        <v>1</v>
      </c>
      <c r="R40" s="2">
        <v>1</v>
      </c>
      <c r="S40" s="2"/>
      <c r="T40" s="2">
        <v>0</v>
      </c>
      <c r="U40" s="2"/>
      <c r="W40" s="2" t="s">
        <v>308</v>
      </c>
      <c r="X40" s="2" t="s">
        <v>276</v>
      </c>
      <c r="Y40" s="2" t="str">
        <f>IF(ISNUMBER(SEARCH("1089",A40)),VLOOKUP(A40,NatuerlichePersonVor!A:M,10,FALSE),VLOOKUP(A40,JuristischePersonVor!A:N,3,FALSE))</f>
        <v>Richter</v>
      </c>
    </row>
    <row r="41" spans="1:25" ht="15" customHeight="1">
      <c r="A41" s="2">
        <v>10890037</v>
      </c>
      <c r="B41" s="2">
        <v>1000037</v>
      </c>
      <c r="C41" s="2"/>
      <c r="D41" s="2">
        <v>1</v>
      </c>
      <c r="E41" s="2">
        <v>1</v>
      </c>
      <c r="F41" s="2" t="s">
        <v>4054</v>
      </c>
      <c r="G41" s="2" t="s">
        <v>4078</v>
      </c>
      <c r="H41" s="2"/>
      <c r="I41" s="2">
        <v>0</v>
      </c>
      <c r="J41" s="2">
        <v>1</v>
      </c>
      <c r="K41" s="2">
        <v>12458789560</v>
      </c>
      <c r="L41" s="2"/>
      <c r="M41" s="2"/>
      <c r="N41" s="2">
        <v>1</v>
      </c>
      <c r="O41" s="2">
        <v>1</v>
      </c>
      <c r="P41" s="2">
        <v>2</v>
      </c>
      <c r="Q41" s="2">
        <v>1</v>
      </c>
      <c r="R41" s="2">
        <v>1</v>
      </c>
      <c r="S41" s="2"/>
      <c r="T41" s="2">
        <v>0</v>
      </c>
      <c r="U41" s="2"/>
      <c r="W41" s="2" t="s">
        <v>4079</v>
      </c>
      <c r="X41" s="2" t="s">
        <v>276</v>
      </c>
      <c r="Y41" s="2" t="str">
        <f>IF(ISNUMBER(SEARCH("1089",A41)),VLOOKUP(A41,NatuerlichePersonVor!A:M,10,FALSE),VLOOKUP(A41,JuristischePersonVor!A:N,3,FALSE))</f>
        <v>Maier</v>
      </c>
    </row>
    <row r="42" spans="1:25" ht="15" customHeight="1">
      <c r="A42" s="2">
        <v>10890038</v>
      </c>
      <c r="B42" s="2">
        <v>1000038</v>
      </c>
      <c r="C42" s="2"/>
      <c r="D42" s="2">
        <v>1</v>
      </c>
      <c r="E42" s="2">
        <v>0</v>
      </c>
      <c r="F42" s="2" t="s">
        <v>4054</v>
      </c>
      <c r="G42" s="2" t="s">
        <v>4080</v>
      </c>
      <c r="H42" s="2"/>
      <c r="I42" s="2">
        <v>0</v>
      </c>
      <c r="J42" s="2">
        <v>1</v>
      </c>
      <c r="K42" s="2">
        <v>12458789561</v>
      </c>
      <c r="L42" s="2"/>
      <c r="M42" s="2"/>
      <c r="N42" s="2">
        <v>1</v>
      </c>
      <c r="O42" s="2">
        <v>1</v>
      </c>
      <c r="P42" s="2">
        <v>4</v>
      </c>
      <c r="Q42" s="2">
        <v>1</v>
      </c>
      <c r="R42" s="2">
        <v>1</v>
      </c>
      <c r="S42" s="2"/>
      <c r="T42" s="2">
        <v>0</v>
      </c>
      <c r="U42" s="2"/>
      <c r="W42" s="2" t="s">
        <v>4081</v>
      </c>
      <c r="X42" s="2" t="s">
        <v>276</v>
      </c>
      <c r="Y42" s="2" t="str">
        <f>IF(ISNUMBER(SEARCH("1089",A42)),VLOOKUP(A42,NatuerlichePersonVor!A:M,10,FALSE),VLOOKUP(A42,JuristischePersonVor!A:N,3,FALSE))</f>
        <v>Schmidt</v>
      </c>
    </row>
    <row r="43" spans="1:25" ht="15" customHeight="1">
      <c r="A43" s="2">
        <v>10890039</v>
      </c>
      <c r="B43" s="2">
        <v>1000039</v>
      </c>
      <c r="C43" s="2"/>
      <c r="D43" s="2">
        <v>0</v>
      </c>
      <c r="E43" s="2">
        <v>1</v>
      </c>
      <c r="F43" s="2" t="s">
        <v>4054</v>
      </c>
      <c r="G43" s="2" t="s">
        <v>4061</v>
      </c>
      <c r="H43" s="2"/>
      <c r="I43" s="2">
        <v>0</v>
      </c>
      <c r="J43" s="2">
        <v>1</v>
      </c>
      <c r="K43" s="2">
        <v>12458789562</v>
      </c>
      <c r="L43" s="2"/>
      <c r="M43" s="2"/>
      <c r="N43" s="2">
        <v>1</v>
      </c>
      <c r="O43" s="2">
        <v>1</v>
      </c>
      <c r="P43" s="2">
        <v>4</v>
      </c>
      <c r="Q43" s="2">
        <v>1</v>
      </c>
      <c r="R43" s="2">
        <v>1</v>
      </c>
      <c r="S43" s="2"/>
      <c r="T43" s="2">
        <v>0</v>
      </c>
      <c r="U43" s="2"/>
      <c r="W43" s="2" t="s">
        <v>4082</v>
      </c>
      <c r="X43" s="2" t="s">
        <v>276</v>
      </c>
      <c r="Y43" s="2" t="str">
        <f>IF(ISNUMBER(SEARCH("1089",A43)),VLOOKUP(A43,NatuerlichePersonVor!A:M,10,FALSE),VLOOKUP(A43,JuristischePersonVor!A:N,3,FALSE))</f>
        <v>Müller</v>
      </c>
    </row>
    <row r="44" spans="1:25" ht="15" customHeight="1">
      <c r="A44" s="2">
        <v>10950002</v>
      </c>
      <c r="B44" s="2">
        <v>1000040</v>
      </c>
      <c r="C44" s="2"/>
      <c r="D44" s="2">
        <v>1</v>
      </c>
      <c r="E44" s="2">
        <v>0</v>
      </c>
      <c r="F44" s="2" t="s">
        <v>4054</v>
      </c>
      <c r="G44" s="2"/>
      <c r="H44" s="2"/>
      <c r="I44" s="2">
        <v>0</v>
      </c>
      <c r="J44" s="2">
        <v>1</v>
      </c>
      <c r="K44" s="2">
        <v>12458789516</v>
      </c>
      <c r="L44" s="2"/>
      <c r="M44" s="2"/>
      <c r="N44" s="2">
        <v>10</v>
      </c>
      <c r="O44" s="2">
        <v>1</v>
      </c>
      <c r="P44" s="2">
        <v>5</v>
      </c>
      <c r="Q44" s="2">
        <v>2</v>
      </c>
      <c r="R44" s="2">
        <v>9</v>
      </c>
      <c r="S44" s="2"/>
      <c r="T44" s="2">
        <v>0</v>
      </c>
      <c r="U44" s="2"/>
      <c r="W44" s="2" t="s">
        <v>4056</v>
      </c>
      <c r="X44" s="2" t="s">
        <v>276</v>
      </c>
      <c r="Y44" s="2" t="str">
        <f>IF(ISNUMBER(SEARCH("1089",A44)),VLOOKUP(A44,NatuerlichePersonVor!A:M,10,FALSE),VLOOKUP(A44,JuristischePersonVor!A:N,3,FALSE))</f>
        <v>Accenture</v>
      </c>
    </row>
    <row r="45" spans="1:25" ht="15" customHeight="1">
      <c r="A45" s="2">
        <v>10950003</v>
      </c>
      <c r="B45" s="2">
        <v>1000041</v>
      </c>
      <c r="C45" s="2"/>
      <c r="D45" s="2">
        <v>1</v>
      </c>
      <c r="E45" s="2">
        <v>0</v>
      </c>
      <c r="F45" s="2" t="s">
        <v>4054</v>
      </c>
      <c r="G45" s="2"/>
      <c r="H45" s="2"/>
      <c r="I45" s="2">
        <v>0</v>
      </c>
      <c r="J45" s="2">
        <v>1</v>
      </c>
      <c r="K45" s="2">
        <v>12458789517</v>
      </c>
      <c r="L45" s="2"/>
      <c r="M45" s="2"/>
      <c r="N45" s="2">
        <v>10</v>
      </c>
      <c r="O45" s="2">
        <v>1</v>
      </c>
      <c r="P45" s="2">
        <v>5</v>
      </c>
      <c r="Q45" s="2">
        <v>2</v>
      </c>
      <c r="R45" s="2">
        <v>9</v>
      </c>
      <c r="S45" s="2">
        <v>6</v>
      </c>
      <c r="T45" s="2">
        <v>0</v>
      </c>
      <c r="U45" s="2"/>
      <c r="W45" s="2" t="s">
        <v>337</v>
      </c>
      <c r="X45" s="2" t="s">
        <v>276</v>
      </c>
      <c r="Y45" s="2" t="str">
        <f>IF(ISNUMBER(SEARCH("1089",A45)),VLOOKUP(A45,NatuerlichePersonVor!A:M,10,FALSE),VLOOKUP(A45,JuristischePersonVor!A:N,3,FALSE))</f>
        <v>Atos</v>
      </c>
    </row>
    <row r="46" spans="1:25" ht="15" customHeight="1">
      <c r="A46" s="2">
        <v>10950004</v>
      </c>
      <c r="B46" s="2">
        <v>1000042</v>
      </c>
      <c r="C46" s="2"/>
      <c r="D46" s="2">
        <v>0</v>
      </c>
      <c r="E46" s="2">
        <v>1</v>
      </c>
      <c r="F46" s="2" t="s">
        <v>4054</v>
      </c>
      <c r="G46" s="2"/>
      <c r="H46" s="2"/>
      <c r="I46" s="2">
        <v>0</v>
      </c>
      <c r="J46" s="2">
        <v>1</v>
      </c>
      <c r="K46" s="2">
        <v>12458789518</v>
      </c>
      <c r="L46" s="2"/>
      <c r="M46" s="2"/>
      <c r="N46" s="2">
        <v>10</v>
      </c>
      <c r="O46" s="2">
        <v>1</v>
      </c>
      <c r="P46" s="2">
        <v>4</v>
      </c>
      <c r="Q46" s="2">
        <v>2</v>
      </c>
      <c r="R46" s="2">
        <v>9</v>
      </c>
      <c r="S46" s="2"/>
      <c r="T46" s="2">
        <v>0</v>
      </c>
      <c r="U46" s="2"/>
      <c r="W46" s="2" t="s">
        <v>1038</v>
      </c>
      <c r="X46" s="2" t="s">
        <v>276</v>
      </c>
      <c r="Y46" s="2" t="str">
        <f>IF(ISNUMBER(SEARCH("1089",A46)),VLOOKUP(A46,NatuerlichePersonVor!A:M,10,FALSE),VLOOKUP(A46,JuristischePersonVor!A:N,3,FALSE))</f>
        <v>Meier</v>
      </c>
    </row>
    <row r="47" spans="1:25" ht="15" customHeight="1">
      <c r="A47" s="2">
        <v>10950005</v>
      </c>
      <c r="B47" s="2">
        <v>1000043</v>
      </c>
      <c r="C47" s="2"/>
      <c r="D47" s="2">
        <v>0</v>
      </c>
      <c r="E47" s="2">
        <v>0</v>
      </c>
      <c r="F47" s="2" t="s">
        <v>4054</v>
      </c>
      <c r="G47" s="2"/>
      <c r="H47" s="2"/>
      <c r="I47" s="2">
        <v>0</v>
      </c>
      <c r="J47" s="2">
        <v>1</v>
      </c>
      <c r="K47" s="2">
        <v>12458789519</v>
      </c>
      <c r="L47" s="2"/>
      <c r="M47" s="2"/>
      <c r="N47" s="2">
        <v>10</v>
      </c>
      <c r="O47" s="2">
        <v>1</v>
      </c>
      <c r="P47" s="2">
        <v>1</v>
      </c>
      <c r="Q47" s="2">
        <v>2</v>
      </c>
      <c r="R47" s="2">
        <v>9</v>
      </c>
      <c r="S47" s="2"/>
      <c r="T47" s="2">
        <v>0</v>
      </c>
      <c r="U47" s="2"/>
      <c r="W47" s="2" t="s">
        <v>1038</v>
      </c>
      <c r="X47" s="2" t="s">
        <v>276</v>
      </c>
      <c r="Y47" s="2" t="str">
        <f>IF(ISNUMBER(SEARCH("1089",A47)),VLOOKUP(A47,NatuerlichePersonVor!A:M,10,FALSE),VLOOKUP(A47,JuristischePersonVor!A:N,3,FALSE))</f>
        <v>Müller</v>
      </c>
    </row>
    <row r="48" spans="1:25" ht="15" customHeight="1">
      <c r="A48" s="2">
        <v>10950006</v>
      </c>
      <c r="B48" s="2">
        <v>1000044</v>
      </c>
      <c r="C48" s="2"/>
      <c r="D48" s="2">
        <v>1</v>
      </c>
      <c r="E48" s="2">
        <v>1</v>
      </c>
      <c r="F48" s="2" t="s">
        <v>4054</v>
      </c>
      <c r="G48" s="2"/>
      <c r="H48" s="2"/>
      <c r="I48" s="2">
        <v>0</v>
      </c>
      <c r="J48" s="2">
        <v>1</v>
      </c>
      <c r="K48" s="2">
        <v>12458789520</v>
      </c>
      <c r="L48" s="2"/>
      <c r="M48" s="2"/>
      <c r="N48" s="2">
        <v>10</v>
      </c>
      <c r="O48" s="2">
        <v>1</v>
      </c>
      <c r="P48" s="2">
        <v>2</v>
      </c>
      <c r="Q48" s="2">
        <v>2</v>
      </c>
      <c r="R48" s="2">
        <v>9</v>
      </c>
      <c r="S48" s="2"/>
      <c r="T48" s="2">
        <v>0</v>
      </c>
      <c r="U48" s="2"/>
      <c r="W48" s="2" t="s">
        <v>1038</v>
      </c>
      <c r="X48" s="2" t="s">
        <v>276</v>
      </c>
      <c r="Y48" s="2" t="str">
        <f>IF(ISNUMBER(SEARCH("1089",A48)),VLOOKUP(A48,NatuerlichePersonVor!A:M,10,FALSE),VLOOKUP(A48,JuristischePersonVor!A:N,3,FALSE))</f>
        <v>Rossmann</v>
      </c>
    </row>
    <row r="49" spans="1:25" ht="15" customHeight="1">
      <c r="A49" s="2">
        <v>10950007</v>
      </c>
      <c r="B49" s="2">
        <v>1000045</v>
      </c>
      <c r="C49" s="2"/>
      <c r="D49" s="2">
        <v>1</v>
      </c>
      <c r="E49" s="2">
        <v>0</v>
      </c>
      <c r="F49" s="2" t="s">
        <v>4054</v>
      </c>
      <c r="G49" s="2"/>
      <c r="H49" s="2"/>
      <c r="I49" s="2">
        <v>0</v>
      </c>
      <c r="J49" s="2">
        <v>1</v>
      </c>
      <c r="K49" s="2">
        <v>12458789521</v>
      </c>
      <c r="L49" s="2"/>
      <c r="M49" s="2"/>
      <c r="N49" s="2">
        <v>10</v>
      </c>
      <c r="O49" s="2">
        <v>1</v>
      </c>
      <c r="P49" s="2">
        <v>4</v>
      </c>
      <c r="Q49" s="2">
        <v>2</v>
      </c>
      <c r="R49" s="2">
        <v>9</v>
      </c>
      <c r="S49" s="2"/>
      <c r="T49" s="2">
        <v>0</v>
      </c>
      <c r="U49" s="2"/>
      <c r="W49" s="2" t="s">
        <v>1038</v>
      </c>
      <c r="X49" s="2" t="s">
        <v>276</v>
      </c>
      <c r="Y49" s="2" t="str">
        <f>IF(ISNUMBER(SEARCH("1089",A49)),VLOOKUP(A49,NatuerlichePersonVor!A:M,10,FALSE),VLOOKUP(A49,JuristischePersonVor!A:N,3,FALSE))</f>
        <v>Schlecker</v>
      </c>
    </row>
    <row r="50" spans="1:25" ht="15" customHeight="1">
      <c r="A50" s="2">
        <v>10950008</v>
      </c>
      <c r="B50" s="2">
        <v>1000046</v>
      </c>
      <c r="C50" s="2"/>
      <c r="D50" s="2">
        <v>0</v>
      </c>
      <c r="E50" s="2">
        <v>1</v>
      </c>
      <c r="F50" s="2" t="s">
        <v>4054</v>
      </c>
      <c r="G50" s="2"/>
      <c r="H50" s="2"/>
      <c r="I50" s="2">
        <v>0</v>
      </c>
      <c r="J50" s="2">
        <v>1</v>
      </c>
      <c r="K50" s="2">
        <v>12458789522</v>
      </c>
      <c r="L50" s="2"/>
      <c r="M50" s="2"/>
      <c r="N50" s="2">
        <v>10</v>
      </c>
      <c r="O50" s="2">
        <v>1</v>
      </c>
      <c r="P50" s="2">
        <v>4</v>
      </c>
      <c r="Q50" s="2">
        <v>2</v>
      </c>
      <c r="R50" s="2">
        <v>9</v>
      </c>
      <c r="S50" s="2"/>
      <c r="T50" s="2">
        <v>0</v>
      </c>
      <c r="U50" s="2"/>
      <c r="W50" s="2"/>
      <c r="X50" s="2" t="s">
        <v>276</v>
      </c>
      <c r="Y50" s="2" t="str">
        <f>IF(ISNUMBER(SEARCH("1089",A50)),VLOOKUP(A50,NatuerlichePersonVor!A:M,10,FALSE),VLOOKUP(A50,JuristischePersonVor!A:N,3,FALSE))</f>
        <v>Accenture</v>
      </c>
    </row>
    <row r="51" spans="1:25" ht="15" customHeight="1">
      <c r="A51" s="2">
        <v>10950009</v>
      </c>
      <c r="B51" s="2">
        <v>1000047</v>
      </c>
      <c r="C51" s="2"/>
      <c r="D51" s="2">
        <v>0</v>
      </c>
      <c r="E51" s="2">
        <v>0</v>
      </c>
      <c r="F51" s="2" t="s">
        <v>4054</v>
      </c>
      <c r="G51" s="2"/>
      <c r="H51" s="2"/>
      <c r="I51" s="2">
        <v>0</v>
      </c>
      <c r="J51" s="2">
        <v>1</v>
      </c>
      <c r="K51" s="2">
        <v>12458789523</v>
      </c>
      <c r="L51" s="2"/>
      <c r="M51" s="2"/>
      <c r="N51" s="2">
        <v>10</v>
      </c>
      <c r="O51" s="2">
        <v>1</v>
      </c>
      <c r="P51" s="2">
        <v>5</v>
      </c>
      <c r="Q51" s="2">
        <v>2</v>
      </c>
      <c r="R51" s="2">
        <v>9</v>
      </c>
      <c r="S51" s="2"/>
      <c r="T51" s="2">
        <v>0</v>
      </c>
      <c r="U51" s="2"/>
      <c r="W51" s="2"/>
      <c r="X51" s="2" t="s">
        <v>276</v>
      </c>
      <c r="Y51" s="2" t="str">
        <f>IF(ISNUMBER(SEARCH("1089",A51)),VLOOKUP(A51,NatuerlichePersonVor!A:M,10,FALSE),VLOOKUP(A51,JuristischePersonVor!A:N,3,FALSE))</f>
        <v>Atos</v>
      </c>
    </row>
    <row r="52" spans="1:25" ht="15" customHeight="1">
      <c r="A52" s="2">
        <v>10950010</v>
      </c>
      <c r="B52" s="2">
        <v>1000048</v>
      </c>
      <c r="C52" s="2"/>
      <c r="D52" s="2">
        <v>1</v>
      </c>
      <c r="E52" s="2">
        <v>0</v>
      </c>
      <c r="F52" s="2" t="s">
        <v>4054</v>
      </c>
      <c r="G52" s="2"/>
      <c r="H52" s="2"/>
      <c r="I52" s="2">
        <v>0</v>
      </c>
      <c r="J52" s="2">
        <v>1</v>
      </c>
      <c r="K52" s="2">
        <v>12458789524</v>
      </c>
      <c r="L52" s="2"/>
      <c r="M52" s="2"/>
      <c r="N52" s="2">
        <v>10</v>
      </c>
      <c r="O52" s="2">
        <v>1</v>
      </c>
      <c r="P52" s="2">
        <v>1</v>
      </c>
      <c r="Q52" s="2">
        <v>2</v>
      </c>
      <c r="R52" s="2">
        <v>9</v>
      </c>
      <c r="S52" s="2"/>
      <c r="T52" s="2">
        <v>0</v>
      </c>
      <c r="U52" s="2"/>
      <c r="W52" s="2"/>
      <c r="X52" s="2" t="s">
        <v>276</v>
      </c>
      <c r="Y52" s="2" t="str">
        <f>IF(ISNUMBER(SEARCH("1089",A52)),VLOOKUP(A52,NatuerlichePersonVor!A:M,10,FALSE),VLOOKUP(A52,JuristischePersonVor!A:N,3,FALSE))</f>
        <v>Meier</v>
      </c>
    </row>
    <row r="53" spans="1:25" ht="15" customHeight="1">
      <c r="A53" s="2">
        <v>10950011</v>
      </c>
      <c r="B53" s="2">
        <v>1000049</v>
      </c>
      <c r="C53" s="2"/>
      <c r="D53" s="2">
        <v>1</v>
      </c>
      <c r="E53" s="2">
        <v>0</v>
      </c>
      <c r="F53" s="2" t="s">
        <v>4054</v>
      </c>
      <c r="G53" s="2"/>
      <c r="H53" s="2"/>
      <c r="I53" s="2">
        <v>0</v>
      </c>
      <c r="J53" s="2">
        <v>1</v>
      </c>
      <c r="K53" s="2">
        <v>12458789525</v>
      </c>
      <c r="L53" s="2"/>
      <c r="M53" s="2"/>
      <c r="N53" s="2">
        <v>10</v>
      </c>
      <c r="O53" s="2">
        <v>1</v>
      </c>
      <c r="P53" s="2">
        <v>2</v>
      </c>
      <c r="Q53" s="2">
        <v>2</v>
      </c>
      <c r="R53" s="2">
        <v>9</v>
      </c>
      <c r="S53" s="2"/>
      <c r="T53" s="2">
        <v>0</v>
      </c>
      <c r="U53" s="2"/>
      <c r="W53" s="2"/>
      <c r="X53" s="2" t="s">
        <v>276</v>
      </c>
      <c r="Y53" s="2" t="str">
        <f>IF(ISNUMBER(SEARCH("1089",A53)),VLOOKUP(A53,NatuerlichePersonVor!A:M,10,FALSE),VLOOKUP(A53,JuristischePersonVor!A:N,3,FALSE))</f>
        <v>Müller</v>
      </c>
    </row>
    <row r="54" spans="1:25" ht="15" customHeight="1">
      <c r="A54" s="2">
        <v>10950012</v>
      </c>
      <c r="B54" s="2">
        <v>1000050</v>
      </c>
      <c r="C54" s="2"/>
      <c r="D54" s="2">
        <v>0</v>
      </c>
      <c r="E54" s="2">
        <v>1</v>
      </c>
      <c r="F54" s="2" t="s">
        <v>4054</v>
      </c>
      <c r="G54" s="2"/>
      <c r="H54" s="2"/>
      <c r="I54" s="2">
        <v>0</v>
      </c>
      <c r="J54" s="2">
        <v>1</v>
      </c>
      <c r="K54" s="2">
        <v>12458789526</v>
      </c>
      <c r="L54" s="2"/>
      <c r="M54" s="2"/>
      <c r="N54" s="2">
        <v>10</v>
      </c>
      <c r="O54" s="2">
        <v>1</v>
      </c>
      <c r="P54" s="2">
        <v>4</v>
      </c>
      <c r="Q54" s="2">
        <v>2</v>
      </c>
      <c r="R54" s="2">
        <v>9</v>
      </c>
      <c r="S54" s="2">
        <v>1</v>
      </c>
      <c r="T54" s="2">
        <v>0</v>
      </c>
      <c r="U54" s="2"/>
      <c r="W54" s="2" t="s">
        <v>337</v>
      </c>
      <c r="X54" s="2" t="s">
        <v>276</v>
      </c>
      <c r="Y54" s="2" t="str">
        <f>IF(ISNUMBER(SEARCH("1089",A54)),VLOOKUP(A54,NatuerlichePersonVor!A:M,10,FALSE),VLOOKUP(A54,JuristischePersonVor!A:N,3,FALSE))</f>
        <v>Rossmann</v>
      </c>
    </row>
    <row r="55" spans="1:25" ht="15" customHeight="1">
      <c r="A55" s="2">
        <v>10950013</v>
      </c>
      <c r="B55" s="2">
        <v>1000051</v>
      </c>
      <c r="C55" s="2"/>
      <c r="D55" s="2">
        <v>0</v>
      </c>
      <c r="E55" s="2">
        <v>0</v>
      </c>
      <c r="F55" s="2" t="s">
        <v>4054</v>
      </c>
      <c r="G55" s="2"/>
      <c r="H55" s="2"/>
      <c r="I55" s="2">
        <v>0</v>
      </c>
      <c r="J55" s="2">
        <v>1</v>
      </c>
      <c r="K55" s="2">
        <v>12458789527</v>
      </c>
      <c r="L55" s="2"/>
      <c r="M55" s="2"/>
      <c r="N55" s="2">
        <v>10</v>
      </c>
      <c r="O55" s="2">
        <v>1</v>
      </c>
      <c r="P55" s="2">
        <v>4</v>
      </c>
      <c r="Q55" s="2">
        <v>2</v>
      </c>
      <c r="R55" s="2">
        <v>9</v>
      </c>
      <c r="S55" s="2"/>
      <c r="T55" s="2">
        <v>0</v>
      </c>
      <c r="U55" s="2"/>
      <c r="W55" s="2"/>
      <c r="X55" s="2" t="s">
        <v>276</v>
      </c>
      <c r="Y55" s="2" t="str">
        <f>IF(ISNUMBER(SEARCH("1089",A55)),VLOOKUP(A55,NatuerlichePersonVor!A:M,10,FALSE),VLOOKUP(A55,JuristischePersonVor!A:N,3,FALSE))</f>
        <v>Schlecker</v>
      </c>
    </row>
    <row r="56" spans="1:25" ht="15" customHeight="1">
      <c r="A56" s="2">
        <v>10950014</v>
      </c>
      <c r="B56" s="2">
        <v>1000052</v>
      </c>
      <c r="C56" s="2"/>
      <c r="D56" s="2">
        <v>1</v>
      </c>
      <c r="E56" s="2">
        <v>1</v>
      </c>
      <c r="F56" s="2" t="s">
        <v>4054</v>
      </c>
      <c r="G56" s="2"/>
      <c r="H56" s="2"/>
      <c r="I56" s="2">
        <v>0</v>
      </c>
      <c r="J56" s="2">
        <v>1</v>
      </c>
      <c r="K56" s="2">
        <v>12458789528</v>
      </c>
      <c r="L56" s="2"/>
      <c r="M56" s="2"/>
      <c r="N56" s="2">
        <v>10</v>
      </c>
      <c r="O56" s="2">
        <v>1</v>
      </c>
      <c r="P56" s="2">
        <v>5</v>
      </c>
      <c r="Q56" s="2">
        <v>2</v>
      </c>
      <c r="R56" s="2">
        <v>9</v>
      </c>
      <c r="S56" s="2"/>
      <c r="T56" s="2">
        <v>0</v>
      </c>
      <c r="U56" s="2"/>
      <c r="W56" s="2"/>
      <c r="X56" s="2" t="s">
        <v>276</v>
      </c>
      <c r="Y56" s="2" t="str">
        <f>IF(ISNUMBER(SEARCH("1089",A56)),VLOOKUP(A56,NatuerlichePersonVor!A:M,10,FALSE),VLOOKUP(A56,JuristischePersonVor!A:N,3,FALSE))</f>
        <v>Accenture</v>
      </c>
    </row>
    <row r="57" spans="1:25" ht="15" customHeight="1">
      <c r="A57" s="2">
        <v>10950015</v>
      </c>
      <c r="B57" s="2">
        <v>1000053</v>
      </c>
      <c r="C57" s="2"/>
      <c r="D57" s="2">
        <v>1</v>
      </c>
      <c r="E57" s="2">
        <v>0</v>
      </c>
      <c r="F57" s="2" t="s">
        <v>4054</v>
      </c>
      <c r="G57" s="2"/>
      <c r="H57" s="2"/>
      <c r="I57" s="2">
        <v>0</v>
      </c>
      <c r="J57" s="2">
        <v>1</v>
      </c>
      <c r="K57" s="2">
        <v>12458789529</v>
      </c>
      <c r="L57" s="2"/>
      <c r="M57" s="2"/>
      <c r="N57" s="2">
        <v>10</v>
      </c>
      <c r="O57" s="2">
        <v>1</v>
      </c>
      <c r="P57" s="2">
        <v>1</v>
      </c>
      <c r="Q57" s="2">
        <v>2</v>
      </c>
      <c r="R57" s="2">
        <v>9</v>
      </c>
      <c r="S57" s="2"/>
      <c r="T57" s="2">
        <v>0</v>
      </c>
      <c r="U57" s="2"/>
      <c r="W57" s="2"/>
      <c r="X57" s="2" t="s">
        <v>276</v>
      </c>
      <c r="Y57" s="2" t="str">
        <f>IF(ISNUMBER(SEARCH("1089",A57)),VLOOKUP(A57,NatuerlichePersonVor!A:M,10,FALSE),VLOOKUP(A57,JuristischePersonVor!A:N,3,FALSE))</f>
        <v>Atos</v>
      </c>
    </row>
    <row r="58" spans="1:25" ht="15" customHeight="1">
      <c r="A58" s="2">
        <v>10950016</v>
      </c>
      <c r="B58" s="2">
        <v>1000054</v>
      </c>
      <c r="C58" s="2"/>
      <c r="D58" s="2">
        <v>0</v>
      </c>
      <c r="E58" s="2">
        <v>1</v>
      </c>
      <c r="F58" s="2" t="s">
        <v>4054</v>
      </c>
      <c r="G58" s="2"/>
      <c r="H58" s="2"/>
      <c r="I58" s="2">
        <v>0</v>
      </c>
      <c r="J58" s="2">
        <v>1</v>
      </c>
      <c r="K58" s="2">
        <v>12458789530</v>
      </c>
      <c r="L58" s="2"/>
      <c r="M58" s="2"/>
      <c r="N58" s="2">
        <v>10</v>
      </c>
      <c r="O58" s="2">
        <v>1</v>
      </c>
      <c r="P58" s="2">
        <v>2</v>
      </c>
      <c r="Q58" s="2">
        <v>2</v>
      </c>
      <c r="R58" s="2">
        <v>9</v>
      </c>
      <c r="S58" s="2"/>
      <c r="T58" s="2">
        <v>0</v>
      </c>
      <c r="U58" s="2"/>
      <c r="W58" s="2"/>
      <c r="X58" s="2" t="s">
        <v>276</v>
      </c>
      <c r="Y58" s="2" t="str">
        <f>IF(ISNUMBER(SEARCH("1089",A58)),VLOOKUP(A58,NatuerlichePersonVor!A:M,10,FALSE),VLOOKUP(A58,JuristischePersonVor!A:N,3,FALSE))</f>
        <v>Meier</v>
      </c>
    </row>
    <row r="59" spans="1:25" ht="15" customHeight="1">
      <c r="A59" s="2">
        <v>10950017</v>
      </c>
      <c r="B59" s="2">
        <v>1000055</v>
      </c>
      <c r="C59" s="2"/>
      <c r="D59" s="2">
        <v>0</v>
      </c>
      <c r="E59" s="2">
        <v>0</v>
      </c>
      <c r="F59" s="2" t="s">
        <v>4054</v>
      </c>
      <c r="G59" s="2"/>
      <c r="H59" s="2"/>
      <c r="I59" s="2">
        <v>0</v>
      </c>
      <c r="J59" s="2">
        <v>1</v>
      </c>
      <c r="K59" s="2">
        <v>12458789531</v>
      </c>
      <c r="L59" s="2"/>
      <c r="M59" s="2"/>
      <c r="N59" s="2">
        <v>10</v>
      </c>
      <c r="O59" s="2">
        <v>1</v>
      </c>
      <c r="P59" s="2">
        <v>4</v>
      </c>
      <c r="Q59" s="2">
        <v>2</v>
      </c>
      <c r="R59" s="2">
        <v>9</v>
      </c>
      <c r="S59" s="2"/>
      <c r="T59" s="2">
        <v>0</v>
      </c>
      <c r="U59" s="2"/>
      <c r="W59" s="2"/>
      <c r="X59" s="2" t="s">
        <v>276</v>
      </c>
      <c r="Y59" s="2" t="str">
        <f>IF(ISNUMBER(SEARCH("1089",A59)),VLOOKUP(A59,NatuerlichePersonVor!A:M,10,FALSE),VLOOKUP(A59,JuristischePersonVor!A:N,3,FALSE))</f>
        <v>Müller</v>
      </c>
    </row>
    <row r="60" spans="1:25" ht="15" customHeight="1">
      <c r="A60" s="2">
        <v>10950018</v>
      </c>
      <c r="B60" s="2">
        <v>1000056</v>
      </c>
      <c r="C60" s="2"/>
      <c r="D60" s="2">
        <v>1</v>
      </c>
      <c r="E60" s="2">
        <v>0</v>
      </c>
      <c r="F60" s="2" t="s">
        <v>4054</v>
      </c>
      <c r="G60" s="2"/>
      <c r="H60" s="2"/>
      <c r="I60" s="2">
        <v>0</v>
      </c>
      <c r="J60" s="2">
        <v>1</v>
      </c>
      <c r="K60" s="2">
        <v>12458789532</v>
      </c>
      <c r="L60" s="2"/>
      <c r="M60" s="2"/>
      <c r="N60" s="2">
        <v>10</v>
      </c>
      <c r="O60" s="2">
        <v>1</v>
      </c>
      <c r="P60" s="2">
        <v>4</v>
      </c>
      <c r="Q60" s="2">
        <v>2</v>
      </c>
      <c r="R60" s="2">
        <v>9</v>
      </c>
      <c r="S60" s="2"/>
      <c r="T60" s="2">
        <v>0</v>
      </c>
      <c r="U60" s="2"/>
      <c r="W60" s="2"/>
      <c r="X60" s="2" t="s">
        <v>276</v>
      </c>
      <c r="Y60" s="2" t="str">
        <f>IF(ISNUMBER(SEARCH("1089",A60)),VLOOKUP(A60,NatuerlichePersonVor!A:M,10,FALSE),VLOOKUP(A60,JuristischePersonVor!A:N,3,FALSE))</f>
        <v>Rossmann</v>
      </c>
    </row>
    <row r="61" spans="1:25" ht="15" customHeight="1">
      <c r="A61" s="2">
        <v>10950019</v>
      </c>
      <c r="B61" s="2">
        <v>1000057</v>
      </c>
      <c r="C61" s="2"/>
      <c r="D61" s="2">
        <v>1</v>
      </c>
      <c r="E61" s="2">
        <v>0</v>
      </c>
      <c r="F61" s="2" t="s">
        <v>4054</v>
      </c>
      <c r="G61" s="2"/>
      <c r="H61" s="2"/>
      <c r="I61" s="2">
        <v>0</v>
      </c>
      <c r="J61" s="2">
        <v>1</v>
      </c>
      <c r="K61" s="2">
        <v>12458789533</v>
      </c>
      <c r="L61" s="2"/>
      <c r="M61" s="2"/>
      <c r="N61" s="2">
        <v>10</v>
      </c>
      <c r="O61" s="2">
        <v>1</v>
      </c>
      <c r="P61" s="2">
        <v>5</v>
      </c>
      <c r="Q61" s="2">
        <v>2</v>
      </c>
      <c r="R61" s="2">
        <v>9</v>
      </c>
      <c r="S61" s="2"/>
      <c r="T61" s="2">
        <v>0</v>
      </c>
      <c r="U61" s="2"/>
      <c r="W61" s="2"/>
      <c r="X61" s="2" t="s">
        <v>276</v>
      </c>
      <c r="Y61" s="2" t="str">
        <f>IF(ISNUMBER(SEARCH("1089",A61)),VLOOKUP(A61,NatuerlichePersonVor!A:M,10,FALSE),VLOOKUP(A61,JuristischePersonVor!A:N,3,FALSE))</f>
        <v>Schlecker</v>
      </c>
    </row>
    <row r="62" spans="1:25" ht="15" customHeight="1">
      <c r="A62" s="2">
        <v>10950020</v>
      </c>
      <c r="B62" s="2">
        <v>1000058</v>
      </c>
      <c r="C62" s="2"/>
      <c r="D62" s="2">
        <v>0</v>
      </c>
      <c r="E62" s="2">
        <v>1</v>
      </c>
      <c r="F62" s="2" t="s">
        <v>4054</v>
      </c>
      <c r="G62" s="2"/>
      <c r="H62" s="2"/>
      <c r="I62" s="2">
        <v>0</v>
      </c>
      <c r="J62" s="2">
        <v>1</v>
      </c>
      <c r="K62" s="2">
        <v>12458789534</v>
      </c>
      <c r="L62" s="2"/>
      <c r="M62" s="2"/>
      <c r="N62" s="2">
        <v>10</v>
      </c>
      <c r="O62" s="2">
        <v>1</v>
      </c>
      <c r="P62" s="2">
        <v>1</v>
      </c>
      <c r="Q62" s="2">
        <v>2</v>
      </c>
      <c r="R62" s="2">
        <v>9</v>
      </c>
      <c r="S62" s="2"/>
      <c r="T62" s="2">
        <v>0</v>
      </c>
      <c r="U62" s="2"/>
      <c r="W62" s="2"/>
      <c r="X62" s="2" t="s">
        <v>276</v>
      </c>
      <c r="Y62" s="2" t="str">
        <f>IF(ISNUMBER(SEARCH("1089",A62)),VLOOKUP(A62,NatuerlichePersonVor!A:M,10,FALSE),VLOOKUP(A62,JuristischePersonVor!A:N,3,FALSE))</f>
        <v>Atos</v>
      </c>
    </row>
    <row r="63" spans="1:25" ht="15" customHeight="1">
      <c r="A63" s="2">
        <v>10950021</v>
      </c>
      <c r="B63" s="2">
        <v>1000059</v>
      </c>
      <c r="C63" s="2"/>
      <c r="D63" s="2">
        <v>0</v>
      </c>
      <c r="E63" s="2">
        <v>0</v>
      </c>
      <c r="F63" s="2" t="s">
        <v>4054</v>
      </c>
      <c r="G63" s="2"/>
      <c r="H63" s="2"/>
      <c r="I63" s="2">
        <v>0</v>
      </c>
      <c r="J63" s="2">
        <v>1</v>
      </c>
      <c r="K63" s="2">
        <v>12458789535</v>
      </c>
      <c r="L63" s="2"/>
      <c r="M63" s="2"/>
      <c r="N63" s="2">
        <v>10</v>
      </c>
      <c r="O63" s="2">
        <v>1</v>
      </c>
      <c r="P63" s="2">
        <v>1</v>
      </c>
      <c r="Q63" s="2">
        <v>2</v>
      </c>
      <c r="R63" s="2">
        <v>9</v>
      </c>
      <c r="S63" s="2"/>
      <c r="T63" s="2">
        <v>0</v>
      </c>
      <c r="U63" s="2"/>
      <c r="W63" s="2"/>
      <c r="X63" s="2" t="s">
        <v>276</v>
      </c>
      <c r="Y63" s="2" t="str">
        <f>IF(ISNUMBER(SEARCH("1089",A63)),VLOOKUP(A63,NatuerlichePersonVor!A:M,10,FALSE),VLOOKUP(A63,JuristischePersonVor!A:N,3,FALSE))</f>
        <v>Meier</v>
      </c>
    </row>
    <row r="64" spans="1:25" ht="15" customHeight="1">
      <c r="A64" s="2">
        <v>10950022</v>
      </c>
      <c r="B64" s="2">
        <v>1000060</v>
      </c>
      <c r="C64" s="2"/>
      <c r="D64" s="2">
        <v>1</v>
      </c>
      <c r="E64" s="2">
        <v>1</v>
      </c>
      <c r="F64" s="2" t="s">
        <v>4054</v>
      </c>
      <c r="G64" s="2"/>
      <c r="H64" s="2"/>
      <c r="I64" s="2">
        <v>0</v>
      </c>
      <c r="J64" s="2">
        <v>1</v>
      </c>
      <c r="K64" s="2">
        <v>12458789536</v>
      </c>
      <c r="L64" s="2"/>
      <c r="M64" s="2"/>
      <c r="N64" s="2">
        <v>10</v>
      </c>
      <c r="O64" s="2">
        <v>1</v>
      </c>
      <c r="P64" s="2">
        <v>5</v>
      </c>
      <c r="Q64" s="2">
        <v>2</v>
      </c>
      <c r="R64" s="2">
        <v>9</v>
      </c>
      <c r="S64" s="2"/>
      <c r="T64" s="2">
        <v>0</v>
      </c>
      <c r="U64" s="2"/>
      <c r="W64" s="2"/>
      <c r="X64" s="2" t="s">
        <v>276</v>
      </c>
      <c r="Y64" s="2" t="str">
        <f>IF(ISNUMBER(SEARCH("1089",A64)),VLOOKUP(A64,NatuerlichePersonVor!A:M,10,FALSE),VLOOKUP(A64,JuristischePersonVor!A:N,3,FALSE))</f>
        <v>Rossmann</v>
      </c>
    </row>
    <row r="65" spans="1:25" ht="15" customHeight="1">
      <c r="A65" s="2">
        <v>10950023</v>
      </c>
      <c r="B65" s="2">
        <v>1000061</v>
      </c>
      <c r="C65" s="2"/>
      <c r="D65" s="2">
        <v>1</v>
      </c>
      <c r="E65" s="2">
        <v>0</v>
      </c>
      <c r="F65" s="2" t="s">
        <v>4054</v>
      </c>
      <c r="G65" s="2"/>
      <c r="H65" s="2"/>
      <c r="I65" s="2">
        <v>0</v>
      </c>
      <c r="J65" s="2">
        <v>1</v>
      </c>
      <c r="K65" s="2">
        <v>12458789537</v>
      </c>
      <c r="L65" s="2"/>
      <c r="M65" s="2"/>
      <c r="N65" s="2">
        <v>10</v>
      </c>
      <c r="O65" s="2">
        <v>1</v>
      </c>
      <c r="P65" s="2">
        <v>5</v>
      </c>
      <c r="Q65" s="2">
        <v>2</v>
      </c>
      <c r="R65" s="2">
        <v>9</v>
      </c>
      <c r="S65" s="2"/>
      <c r="T65" s="2">
        <v>0</v>
      </c>
      <c r="U65" s="2"/>
      <c r="W65" s="2"/>
      <c r="X65" s="2" t="s">
        <v>276</v>
      </c>
      <c r="Y65" s="2" t="str">
        <f>IF(ISNUMBER(SEARCH("1089",A65)),VLOOKUP(A65,NatuerlichePersonVor!A:M,10,FALSE),VLOOKUP(A65,JuristischePersonVor!A:N,3,FALSE))</f>
        <v>Schlecker</v>
      </c>
    </row>
    <row r="66" spans="1:25" ht="15" customHeight="1">
      <c r="A66" s="2">
        <v>10890040</v>
      </c>
      <c r="B66" s="2">
        <v>1000062</v>
      </c>
      <c r="C66" s="2"/>
      <c r="D66" s="2">
        <v>0</v>
      </c>
      <c r="E66" s="2">
        <v>0</v>
      </c>
      <c r="F66" s="2"/>
      <c r="G66" s="2"/>
      <c r="H66" s="2"/>
      <c r="I66" s="2">
        <v>0</v>
      </c>
      <c r="J66" s="2">
        <v>1</v>
      </c>
      <c r="K66" s="2"/>
      <c r="L66" s="2"/>
      <c r="M66" s="2"/>
      <c r="N66" s="2">
        <v>6</v>
      </c>
      <c r="O66" s="2">
        <v>1</v>
      </c>
      <c r="P66" s="2">
        <v>1</v>
      </c>
      <c r="Q66" s="2">
        <v>1</v>
      </c>
      <c r="R66" s="2">
        <v>5</v>
      </c>
      <c r="S66" s="2"/>
      <c r="T66" s="2">
        <v>0</v>
      </c>
      <c r="U66" s="2"/>
      <c r="W66" s="2" t="s">
        <v>217</v>
      </c>
      <c r="X66" s="2" t="s">
        <v>195</v>
      </c>
      <c r="Y66" s="2" t="str">
        <f>IF(ISNUMBER(SEARCH("1089",A66)),VLOOKUP(A66,NatuerlichePersonVor!A:M,10,FALSE),VLOOKUP(A66,JuristischePersonVor!A:N,3,FALSE))</f>
        <v>Schulz</v>
      </c>
    </row>
    <row r="67" spans="1:25" ht="15" customHeight="1">
      <c r="A67" s="2">
        <v>10890041</v>
      </c>
      <c r="B67" s="2">
        <v>1000063</v>
      </c>
      <c r="C67" s="2"/>
      <c r="D67" s="2">
        <v>0</v>
      </c>
      <c r="E67" s="2">
        <v>0</v>
      </c>
      <c r="F67" s="2"/>
      <c r="G67" s="2"/>
      <c r="H67" s="2"/>
      <c r="I67" s="2">
        <v>0</v>
      </c>
      <c r="J67" s="2">
        <v>1</v>
      </c>
      <c r="K67" s="2"/>
      <c r="L67" s="2"/>
      <c r="M67" s="2"/>
      <c r="N67" s="2">
        <v>8</v>
      </c>
      <c r="O67" s="2">
        <v>1</v>
      </c>
      <c r="P67" s="2">
        <v>1</v>
      </c>
      <c r="Q67" s="2">
        <v>1</v>
      </c>
      <c r="R67" s="2">
        <v>10</v>
      </c>
      <c r="S67" s="2"/>
      <c r="T67" s="2">
        <v>0</v>
      </c>
      <c r="U67" s="2"/>
      <c r="W67" s="2" t="s">
        <v>218</v>
      </c>
      <c r="X67" s="2" t="s">
        <v>195</v>
      </c>
      <c r="Y67" s="2" t="str">
        <f>IF(ISNUMBER(SEARCH("1089",A67)),VLOOKUP(A67,NatuerlichePersonVor!A:M,10,FALSE),VLOOKUP(A67,JuristischePersonVor!A:N,3,FALSE))</f>
        <v>Schneider</v>
      </c>
    </row>
    <row r="68" spans="1:25" ht="15" customHeight="1">
      <c r="A68" s="2">
        <v>10890042</v>
      </c>
      <c r="B68" s="2">
        <v>1000064</v>
      </c>
      <c r="C68" s="2"/>
      <c r="D68" s="2">
        <v>0</v>
      </c>
      <c r="E68" s="2">
        <v>0</v>
      </c>
      <c r="F68" s="2"/>
      <c r="G68" s="2"/>
      <c r="H68" s="2"/>
      <c r="I68" s="2">
        <v>0</v>
      </c>
      <c r="J68" s="2">
        <v>1</v>
      </c>
      <c r="K68" s="2"/>
      <c r="L68" s="2"/>
      <c r="M68" s="2"/>
      <c r="N68" s="2">
        <v>6</v>
      </c>
      <c r="O68" s="2">
        <v>1</v>
      </c>
      <c r="P68" s="2">
        <v>1</v>
      </c>
      <c r="Q68" s="2">
        <v>1</v>
      </c>
      <c r="R68" s="2">
        <v>5</v>
      </c>
      <c r="S68" s="2"/>
      <c r="T68" s="2">
        <v>0</v>
      </c>
      <c r="U68" s="2"/>
      <c r="W68" s="2" t="s">
        <v>219</v>
      </c>
      <c r="X68" s="2" t="s">
        <v>195</v>
      </c>
      <c r="Y68" s="2" t="str">
        <f>IF(ISNUMBER(SEARCH("1089",A68)),VLOOKUP(A68,NatuerlichePersonVor!A:M,10,FALSE),VLOOKUP(A68,JuristischePersonVor!A:N,3,FALSE))</f>
        <v>Petermann</v>
      </c>
    </row>
    <row r="69" spans="1:25" ht="15" customHeight="1">
      <c r="A69" s="2">
        <v>10890043</v>
      </c>
      <c r="B69" s="2">
        <v>1000065</v>
      </c>
      <c r="C69" s="2"/>
      <c r="D69" s="2">
        <v>0</v>
      </c>
      <c r="E69" s="2">
        <v>0</v>
      </c>
      <c r="F69" s="2"/>
      <c r="G69" s="2"/>
      <c r="H69" s="2"/>
      <c r="I69" s="2">
        <v>0</v>
      </c>
      <c r="J69" s="2">
        <v>1</v>
      </c>
      <c r="K69" s="2"/>
      <c r="L69" s="2"/>
      <c r="M69" s="2"/>
      <c r="N69" s="2">
        <v>8</v>
      </c>
      <c r="O69" s="2">
        <v>1</v>
      </c>
      <c r="P69" s="2">
        <v>1</v>
      </c>
      <c r="Q69" s="2">
        <v>1</v>
      </c>
      <c r="R69" s="2">
        <v>10</v>
      </c>
      <c r="S69" s="2"/>
      <c r="T69" s="2">
        <v>0</v>
      </c>
      <c r="U69" s="2"/>
      <c r="W69" s="2" t="s">
        <v>220</v>
      </c>
      <c r="X69" s="2" t="s">
        <v>195</v>
      </c>
      <c r="Y69" s="2" t="str">
        <f>IF(ISNUMBER(SEARCH("1089",A69)),VLOOKUP(A69,NatuerlichePersonVor!A:M,10,FALSE),VLOOKUP(A69,JuristischePersonVor!A:N,3,FALSE))</f>
        <v>Schulz</v>
      </c>
    </row>
    <row r="70" spans="1:25" ht="15" customHeight="1">
      <c r="A70" s="2">
        <v>10890044</v>
      </c>
      <c r="B70" s="2">
        <v>1000066</v>
      </c>
      <c r="C70" s="2"/>
      <c r="D70" s="2">
        <v>0</v>
      </c>
      <c r="E70" s="2">
        <v>0</v>
      </c>
      <c r="F70" s="2"/>
      <c r="G70" s="2"/>
      <c r="H70" s="2"/>
      <c r="I70" s="2">
        <v>0</v>
      </c>
      <c r="J70" s="2">
        <v>1</v>
      </c>
      <c r="K70" s="2"/>
      <c r="L70" s="2"/>
      <c r="M70" s="2"/>
      <c r="N70" s="2">
        <v>6</v>
      </c>
      <c r="O70" s="2">
        <v>1</v>
      </c>
      <c r="P70" s="2">
        <v>1</v>
      </c>
      <c r="Q70" s="2">
        <v>1</v>
      </c>
      <c r="R70" s="2">
        <v>5</v>
      </c>
      <c r="S70" s="2"/>
      <c r="T70" s="2">
        <v>0</v>
      </c>
      <c r="U70" s="2"/>
      <c r="W70" s="2" t="s">
        <v>221</v>
      </c>
      <c r="X70" s="2" t="s">
        <v>195</v>
      </c>
      <c r="Y70" s="2" t="str">
        <f>IF(ISNUMBER(SEARCH("1089",A70)),VLOOKUP(A70,NatuerlichePersonVor!A:M,10,FALSE),VLOOKUP(A70,JuristischePersonVor!A:N,3,FALSE))</f>
        <v>Schneider</v>
      </c>
    </row>
    <row r="71" spans="1:25" ht="15" customHeight="1">
      <c r="A71" s="2">
        <v>10890045</v>
      </c>
      <c r="B71" s="2">
        <v>1000067</v>
      </c>
      <c r="C71" s="2"/>
      <c r="D71" s="2">
        <v>0</v>
      </c>
      <c r="E71" s="2">
        <v>0</v>
      </c>
      <c r="F71" s="2"/>
      <c r="G71" s="2"/>
      <c r="H71" s="2"/>
      <c r="I71" s="2">
        <v>0</v>
      </c>
      <c r="J71" s="2">
        <v>1</v>
      </c>
      <c r="K71" s="2"/>
      <c r="L71" s="2"/>
      <c r="M71" s="2"/>
      <c r="N71" s="2">
        <v>8</v>
      </c>
      <c r="O71" s="2">
        <v>1</v>
      </c>
      <c r="P71" s="2">
        <v>1</v>
      </c>
      <c r="Q71" s="2">
        <v>1</v>
      </c>
      <c r="R71" s="2">
        <v>10</v>
      </c>
      <c r="S71" s="2"/>
      <c r="T71" s="2">
        <v>0</v>
      </c>
      <c r="U71" s="2"/>
      <c r="W71" s="2" t="s">
        <v>222</v>
      </c>
      <c r="X71" s="2" t="s">
        <v>195</v>
      </c>
      <c r="Y71" s="2" t="str">
        <f>IF(ISNUMBER(SEARCH("1089",A71)),VLOOKUP(A71,NatuerlichePersonVor!A:M,10,FALSE),VLOOKUP(A71,JuristischePersonVor!A:N,3,FALSE))</f>
        <v>Petermann</v>
      </c>
    </row>
    <row r="72" spans="1:25" ht="15" customHeight="1">
      <c r="A72" s="2">
        <v>10890046</v>
      </c>
      <c r="B72" s="2">
        <v>1000068</v>
      </c>
      <c r="C72" s="2"/>
      <c r="D72" s="2">
        <v>0</v>
      </c>
      <c r="E72" s="2">
        <v>0</v>
      </c>
      <c r="F72" s="2"/>
      <c r="G72" s="2"/>
      <c r="H72" s="2"/>
      <c r="I72" s="2">
        <v>0</v>
      </c>
      <c r="J72" s="2">
        <v>1</v>
      </c>
      <c r="K72" s="2"/>
      <c r="L72" s="2"/>
      <c r="M72" s="2"/>
      <c r="N72" s="2">
        <v>6</v>
      </c>
      <c r="O72" s="2">
        <v>1</v>
      </c>
      <c r="P72" s="2">
        <v>1</v>
      </c>
      <c r="Q72" s="2">
        <v>1</v>
      </c>
      <c r="R72" s="2">
        <v>5</v>
      </c>
      <c r="S72" s="2"/>
      <c r="T72" s="2">
        <v>0</v>
      </c>
      <c r="U72" s="2"/>
      <c r="W72" s="2" t="s">
        <v>223</v>
      </c>
      <c r="X72" s="2" t="s">
        <v>195</v>
      </c>
      <c r="Y72" s="2" t="str">
        <f>IF(ISNUMBER(SEARCH("1089",A72)),VLOOKUP(A72,NatuerlichePersonVor!A:M,10,FALSE),VLOOKUP(A72,JuristischePersonVor!A:N,3,FALSE))</f>
        <v>Schulz</v>
      </c>
    </row>
    <row r="73" spans="1:25" ht="15" customHeight="1">
      <c r="A73" s="2">
        <v>10890047</v>
      </c>
      <c r="B73" s="2">
        <v>1000069</v>
      </c>
      <c r="C73" s="2"/>
      <c r="D73" s="2">
        <v>0</v>
      </c>
      <c r="E73" s="2">
        <v>0</v>
      </c>
      <c r="F73" s="2"/>
      <c r="G73" s="2"/>
      <c r="H73" s="2"/>
      <c r="I73" s="2">
        <v>0</v>
      </c>
      <c r="J73" s="2">
        <v>1</v>
      </c>
      <c r="K73" s="2"/>
      <c r="L73" s="2"/>
      <c r="M73" s="2"/>
      <c r="N73" s="2">
        <v>8</v>
      </c>
      <c r="O73" s="2">
        <v>1</v>
      </c>
      <c r="P73" s="2">
        <v>1</v>
      </c>
      <c r="Q73" s="2">
        <v>1</v>
      </c>
      <c r="R73" s="2">
        <v>10</v>
      </c>
      <c r="S73" s="2"/>
      <c r="T73" s="2">
        <v>0</v>
      </c>
      <c r="U73" s="2"/>
      <c r="W73" s="2" t="s">
        <v>224</v>
      </c>
      <c r="X73" s="2" t="s">
        <v>195</v>
      </c>
      <c r="Y73" s="2" t="str">
        <f>IF(ISNUMBER(SEARCH("1089",A73)),VLOOKUP(A73,NatuerlichePersonVor!A:M,10,FALSE),VLOOKUP(A73,JuristischePersonVor!A:N,3,FALSE))</f>
        <v>Schneider</v>
      </c>
    </row>
    <row r="74" spans="1:25" ht="15" customHeight="1">
      <c r="A74" s="2">
        <v>10890048</v>
      </c>
      <c r="B74" s="2">
        <v>1000070</v>
      </c>
      <c r="C74" s="2"/>
      <c r="D74" s="2">
        <v>0</v>
      </c>
      <c r="E74" s="2">
        <v>0</v>
      </c>
      <c r="F74" s="2"/>
      <c r="G74" s="2"/>
      <c r="H74" s="2"/>
      <c r="I74" s="2">
        <v>0</v>
      </c>
      <c r="J74" s="2">
        <v>1</v>
      </c>
      <c r="K74" s="2"/>
      <c r="L74" s="2"/>
      <c r="M74" s="2"/>
      <c r="N74" s="2">
        <v>6</v>
      </c>
      <c r="O74" s="2">
        <v>1</v>
      </c>
      <c r="P74" s="2">
        <v>1</v>
      </c>
      <c r="Q74" s="2">
        <v>1</v>
      </c>
      <c r="R74" s="2">
        <v>5</v>
      </c>
      <c r="S74" s="2"/>
      <c r="T74" s="2">
        <v>0</v>
      </c>
      <c r="U74" s="2"/>
      <c r="W74" s="2" t="s">
        <v>225</v>
      </c>
      <c r="X74" s="2" t="s">
        <v>195</v>
      </c>
      <c r="Y74" s="2" t="str">
        <f>IF(ISNUMBER(SEARCH("1089",A74)),VLOOKUP(A74,NatuerlichePersonVor!A:M,10,FALSE),VLOOKUP(A74,JuristischePersonVor!A:N,3,FALSE))</f>
        <v>Petermann</v>
      </c>
    </row>
    <row r="75" spans="1:25" ht="15" customHeight="1">
      <c r="A75" s="2">
        <v>10890049</v>
      </c>
      <c r="B75" s="2">
        <v>1000071</v>
      </c>
      <c r="C75" s="2"/>
      <c r="D75" s="2">
        <v>0</v>
      </c>
      <c r="E75" s="2">
        <v>0</v>
      </c>
      <c r="F75" s="2"/>
      <c r="G75" s="2"/>
      <c r="H75" s="2"/>
      <c r="I75" s="2">
        <v>0</v>
      </c>
      <c r="J75" s="2">
        <v>1</v>
      </c>
      <c r="K75" s="2"/>
      <c r="L75" s="2"/>
      <c r="M75" s="2"/>
      <c r="N75" s="2">
        <v>8</v>
      </c>
      <c r="O75" s="2">
        <v>1</v>
      </c>
      <c r="P75" s="2">
        <v>1</v>
      </c>
      <c r="Q75" s="2">
        <v>1</v>
      </c>
      <c r="R75" s="2">
        <v>10</v>
      </c>
      <c r="S75" s="2"/>
      <c r="T75" s="2">
        <v>0</v>
      </c>
      <c r="U75" s="2"/>
      <c r="W75" s="2" t="s">
        <v>226</v>
      </c>
      <c r="X75" s="2" t="s">
        <v>195</v>
      </c>
      <c r="Y75" s="2" t="str">
        <f>IF(ISNUMBER(SEARCH("1089",A75)),VLOOKUP(A75,NatuerlichePersonVor!A:M,10,FALSE),VLOOKUP(A75,JuristischePersonVor!A:N,3,FALSE))</f>
        <v>Schulz</v>
      </c>
    </row>
    <row r="76" spans="1:25" ht="15" customHeight="1">
      <c r="A76" s="2">
        <v>10890050</v>
      </c>
      <c r="B76" s="2">
        <v>1000072</v>
      </c>
      <c r="C76" s="2"/>
      <c r="D76" s="2">
        <v>0</v>
      </c>
      <c r="E76" s="2">
        <v>0</v>
      </c>
      <c r="F76" s="2"/>
      <c r="G76" s="2"/>
      <c r="H76" s="2"/>
      <c r="I76" s="2">
        <v>0</v>
      </c>
      <c r="J76" s="2">
        <v>1</v>
      </c>
      <c r="K76" s="2"/>
      <c r="L76" s="2"/>
      <c r="M76" s="2"/>
      <c r="N76" s="2">
        <v>6</v>
      </c>
      <c r="O76" s="2">
        <v>1</v>
      </c>
      <c r="P76" s="2">
        <v>1</v>
      </c>
      <c r="Q76" s="2">
        <v>1</v>
      </c>
      <c r="R76" s="2">
        <v>5</v>
      </c>
      <c r="S76" s="2"/>
      <c r="T76" s="2">
        <v>0</v>
      </c>
      <c r="U76" s="2"/>
      <c r="W76" s="2" t="s">
        <v>227</v>
      </c>
      <c r="X76" s="2" t="s">
        <v>195</v>
      </c>
      <c r="Y76" s="2" t="str">
        <f>IF(ISNUMBER(SEARCH("1089",A76)),VLOOKUP(A76,NatuerlichePersonVor!A:M,10,FALSE),VLOOKUP(A76,JuristischePersonVor!A:N,3,FALSE))</f>
        <v>Schneider</v>
      </c>
    </row>
    <row r="77" spans="1:25" ht="15" customHeight="1">
      <c r="A77" s="2">
        <v>10890051</v>
      </c>
      <c r="B77" s="2">
        <v>1000073</v>
      </c>
      <c r="C77" s="2"/>
      <c r="D77" s="2">
        <v>0</v>
      </c>
      <c r="E77" s="2">
        <v>0</v>
      </c>
      <c r="F77" s="2"/>
      <c r="G77" s="2"/>
      <c r="H77" s="2"/>
      <c r="I77" s="2">
        <v>0</v>
      </c>
      <c r="J77" s="2">
        <v>1</v>
      </c>
      <c r="K77" s="2"/>
      <c r="L77" s="2"/>
      <c r="M77" s="2"/>
      <c r="N77" s="2">
        <v>8</v>
      </c>
      <c r="O77" s="2">
        <v>1</v>
      </c>
      <c r="P77" s="2">
        <v>1</v>
      </c>
      <c r="Q77" s="2">
        <v>1</v>
      </c>
      <c r="R77" s="2">
        <v>10</v>
      </c>
      <c r="S77" s="2"/>
      <c r="T77" s="2">
        <v>0</v>
      </c>
      <c r="U77" s="2"/>
      <c r="W77" s="2" t="s">
        <v>228</v>
      </c>
      <c r="X77" s="2" t="s">
        <v>195</v>
      </c>
      <c r="Y77" s="2" t="str">
        <f>IF(ISNUMBER(SEARCH("1089",A77)),VLOOKUP(A77,NatuerlichePersonVor!A:M,10,FALSE),VLOOKUP(A77,JuristischePersonVor!A:N,3,FALSE))</f>
        <v>Petermann</v>
      </c>
    </row>
    <row r="78" spans="1:25" ht="15" customHeight="1">
      <c r="A78" s="2">
        <v>10890052</v>
      </c>
      <c r="B78" s="2">
        <v>1000074</v>
      </c>
      <c r="C78" s="2"/>
      <c r="D78" s="2">
        <v>0</v>
      </c>
      <c r="E78" s="2">
        <v>0</v>
      </c>
      <c r="F78" s="2"/>
      <c r="G78" s="2"/>
      <c r="H78" s="2"/>
      <c r="I78" s="2">
        <v>0</v>
      </c>
      <c r="J78" s="2">
        <v>1</v>
      </c>
      <c r="K78" s="2"/>
      <c r="L78" s="2"/>
      <c r="M78" s="2"/>
      <c r="N78" s="2">
        <v>6</v>
      </c>
      <c r="O78" s="2">
        <v>1</v>
      </c>
      <c r="P78" s="2">
        <v>1</v>
      </c>
      <c r="Q78" s="2">
        <v>1</v>
      </c>
      <c r="R78" s="2">
        <v>5</v>
      </c>
      <c r="S78" s="2"/>
      <c r="T78" s="2">
        <v>0</v>
      </c>
      <c r="U78" s="2"/>
      <c r="W78" s="2" t="s">
        <v>229</v>
      </c>
      <c r="X78" s="2" t="s">
        <v>195</v>
      </c>
      <c r="Y78" s="2" t="str">
        <f>IF(ISNUMBER(SEARCH("1089",A78)),VLOOKUP(A78,NatuerlichePersonVor!A:M,10,FALSE),VLOOKUP(A78,JuristischePersonVor!A:N,3,FALSE))</f>
        <v>Schulz</v>
      </c>
    </row>
    <row r="79" spans="1:25" ht="15" customHeight="1">
      <c r="A79" s="2">
        <v>10890053</v>
      </c>
      <c r="B79" s="2">
        <v>1000075</v>
      </c>
      <c r="C79" s="2"/>
      <c r="D79" s="2">
        <v>0</v>
      </c>
      <c r="E79" s="2">
        <v>0</v>
      </c>
      <c r="F79" s="2"/>
      <c r="G79" s="2"/>
      <c r="H79" s="2"/>
      <c r="I79" s="2">
        <v>0</v>
      </c>
      <c r="J79" s="2">
        <v>1</v>
      </c>
      <c r="K79" s="2"/>
      <c r="L79" s="2"/>
      <c r="M79" s="2"/>
      <c r="N79" s="2">
        <v>8</v>
      </c>
      <c r="O79" s="2">
        <v>1</v>
      </c>
      <c r="P79" s="2">
        <v>1</v>
      </c>
      <c r="Q79" s="2">
        <v>1</v>
      </c>
      <c r="R79" s="2">
        <v>10</v>
      </c>
      <c r="S79" s="2"/>
      <c r="T79" s="2">
        <v>0</v>
      </c>
      <c r="U79" s="2"/>
      <c r="W79" s="2" t="s">
        <v>230</v>
      </c>
      <c r="X79" s="2" t="s">
        <v>195</v>
      </c>
      <c r="Y79" s="2" t="str">
        <f>IF(ISNUMBER(SEARCH("1089",A79)),VLOOKUP(A79,NatuerlichePersonVor!A:M,10,FALSE),VLOOKUP(A79,JuristischePersonVor!A:N,3,FALSE))</f>
        <v>Schneider</v>
      </c>
    </row>
    <row r="80" spans="1:25" ht="15" customHeight="1">
      <c r="A80" s="2">
        <v>10890054</v>
      </c>
      <c r="B80" s="2">
        <v>1000076</v>
      </c>
      <c r="C80" s="2"/>
      <c r="D80" s="2">
        <v>0</v>
      </c>
      <c r="E80" s="2">
        <v>0</v>
      </c>
      <c r="F80" s="2"/>
      <c r="G80" s="2"/>
      <c r="H80" s="2"/>
      <c r="I80" s="2">
        <v>0</v>
      </c>
      <c r="J80" s="2">
        <v>1</v>
      </c>
      <c r="K80" s="2"/>
      <c r="L80" s="2"/>
      <c r="M80" s="2"/>
      <c r="N80" s="2">
        <v>6</v>
      </c>
      <c r="O80" s="2">
        <v>1</v>
      </c>
      <c r="P80" s="2">
        <v>1</v>
      </c>
      <c r="Q80" s="2">
        <v>1</v>
      </c>
      <c r="R80" s="2">
        <v>5</v>
      </c>
      <c r="S80" s="2"/>
      <c r="T80" s="2">
        <v>0</v>
      </c>
      <c r="U80" s="2"/>
      <c r="W80" s="2" t="s">
        <v>231</v>
      </c>
      <c r="X80" s="2" t="s">
        <v>195</v>
      </c>
      <c r="Y80" s="2" t="str">
        <f>IF(ISNUMBER(SEARCH("1089",A80)),VLOOKUP(A80,NatuerlichePersonVor!A:M,10,FALSE),VLOOKUP(A80,JuristischePersonVor!A:N,3,FALSE))</f>
        <v>Petermann</v>
      </c>
    </row>
    <row r="81" spans="1:25" ht="15" customHeight="1">
      <c r="A81" s="2">
        <v>10890055</v>
      </c>
      <c r="B81" s="2">
        <v>1000077</v>
      </c>
      <c r="C81" s="2"/>
      <c r="D81" s="2">
        <v>0</v>
      </c>
      <c r="E81" s="2">
        <v>0</v>
      </c>
      <c r="F81" s="2"/>
      <c r="G81" s="2"/>
      <c r="H81" s="2"/>
      <c r="I81" s="2">
        <v>0</v>
      </c>
      <c r="J81" s="2">
        <v>1</v>
      </c>
      <c r="K81" s="2"/>
      <c r="L81" s="2"/>
      <c r="M81" s="2"/>
      <c r="N81" s="2">
        <v>8</v>
      </c>
      <c r="O81" s="2">
        <v>1</v>
      </c>
      <c r="P81" s="2">
        <v>1</v>
      </c>
      <c r="Q81" s="2">
        <v>1</v>
      </c>
      <c r="R81" s="2">
        <v>10</v>
      </c>
      <c r="S81" s="2"/>
      <c r="T81" s="2">
        <v>0</v>
      </c>
      <c r="U81" s="2"/>
      <c r="W81" s="2" t="s">
        <v>232</v>
      </c>
      <c r="X81" s="2" t="s">
        <v>195</v>
      </c>
      <c r="Y81" s="2" t="str">
        <f>IF(ISNUMBER(SEARCH("1089",A81)),VLOOKUP(A81,NatuerlichePersonVor!A:M,10,FALSE),VLOOKUP(A81,JuristischePersonVor!A:N,3,FALSE))</f>
        <v>Schulz</v>
      </c>
    </row>
    <row r="82" spans="1:25" ht="15" customHeight="1">
      <c r="A82" s="2">
        <v>10890056</v>
      </c>
      <c r="B82" s="2">
        <v>1000078</v>
      </c>
      <c r="C82" s="2"/>
      <c r="D82" s="2">
        <v>0</v>
      </c>
      <c r="E82" s="2">
        <v>0</v>
      </c>
      <c r="F82" s="2"/>
      <c r="G82" s="2"/>
      <c r="H82" s="2"/>
      <c r="I82" s="2">
        <v>0</v>
      </c>
      <c r="J82" s="2">
        <v>1</v>
      </c>
      <c r="K82" s="2"/>
      <c r="L82" s="2"/>
      <c r="M82" s="2"/>
      <c r="N82" s="2">
        <v>6</v>
      </c>
      <c r="O82" s="2">
        <v>1</v>
      </c>
      <c r="P82" s="2">
        <v>1</v>
      </c>
      <c r="Q82" s="2">
        <v>1</v>
      </c>
      <c r="R82" s="2">
        <v>5</v>
      </c>
      <c r="S82" s="2"/>
      <c r="T82" s="2">
        <v>0</v>
      </c>
      <c r="U82" s="2"/>
      <c r="W82" s="2" t="s">
        <v>233</v>
      </c>
      <c r="X82" s="2" t="s">
        <v>195</v>
      </c>
      <c r="Y82" s="2" t="str">
        <f>IF(ISNUMBER(SEARCH("1089",A82)),VLOOKUP(A82,NatuerlichePersonVor!A:M,10,FALSE),VLOOKUP(A82,JuristischePersonVor!A:N,3,FALSE))</f>
        <v>Schneider</v>
      </c>
    </row>
    <row r="83" spans="1:25" ht="15" customHeight="1">
      <c r="A83" s="2">
        <v>10890057</v>
      </c>
      <c r="B83" s="2">
        <v>1000079</v>
      </c>
      <c r="C83" s="2"/>
      <c r="D83" s="2">
        <v>0</v>
      </c>
      <c r="E83" s="2">
        <v>0</v>
      </c>
      <c r="F83" s="2"/>
      <c r="G83" s="2"/>
      <c r="H83" s="2"/>
      <c r="I83" s="2">
        <v>0</v>
      </c>
      <c r="J83" s="2">
        <v>1</v>
      </c>
      <c r="K83" s="2"/>
      <c r="L83" s="2"/>
      <c r="M83" s="2"/>
      <c r="N83" s="2">
        <v>8</v>
      </c>
      <c r="O83" s="2">
        <v>1</v>
      </c>
      <c r="P83" s="2">
        <v>1</v>
      </c>
      <c r="Q83" s="2">
        <v>1</v>
      </c>
      <c r="R83" s="2">
        <v>10</v>
      </c>
      <c r="S83" s="2"/>
      <c r="T83" s="2">
        <v>0</v>
      </c>
      <c r="U83" s="2"/>
      <c r="W83" s="2" t="s">
        <v>238</v>
      </c>
      <c r="X83" s="2" t="s">
        <v>195</v>
      </c>
      <c r="Y83" s="2" t="str">
        <f>IF(ISNUMBER(SEARCH("1089",A83)),VLOOKUP(A83,NatuerlichePersonVor!A:M,10,FALSE),VLOOKUP(A83,JuristischePersonVor!A:N,3,FALSE))</f>
        <v>Petermann</v>
      </c>
    </row>
    <row r="84" spans="1:25" ht="15" customHeight="1">
      <c r="A84" s="2">
        <v>10890058</v>
      </c>
      <c r="B84" s="2">
        <v>1000080</v>
      </c>
      <c r="C84" s="2"/>
      <c r="D84" s="2">
        <v>0</v>
      </c>
      <c r="E84" s="2">
        <v>0</v>
      </c>
      <c r="F84" s="2"/>
      <c r="G84" s="2"/>
      <c r="H84" s="2"/>
      <c r="I84" s="2">
        <v>0</v>
      </c>
      <c r="J84" s="2">
        <v>1</v>
      </c>
      <c r="K84" s="2"/>
      <c r="L84" s="2"/>
      <c r="M84" s="2"/>
      <c r="N84" s="2">
        <v>6</v>
      </c>
      <c r="O84" s="2">
        <v>1</v>
      </c>
      <c r="P84" s="2">
        <v>1</v>
      </c>
      <c r="Q84" s="2">
        <v>1</v>
      </c>
      <c r="R84" s="2">
        <v>5</v>
      </c>
      <c r="S84" s="2"/>
      <c r="T84" s="2">
        <v>0</v>
      </c>
      <c r="U84" s="2"/>
      <c r="W84" s="2" t="s">
        <v>237</v>
      </c>
      <c r="X84" s="2" t="s">
        <v>195</v>
      </c>
      <c r="Y84" s="2" t="str">
        <f>IF(ISNUMBER(SEARCH("1089",A84)),VLOOKUP(A84,NatuerlichePersonVor!A:M,10,FALSE),VLOOKUP(A84,JuristischePersonVor!A:N,3,FALSE))</f>
        <v>Schulz</v>
      </c>
    </row>
    <row r="85" spans="1:25" ht="15" customHeight="1">
      <c r="A85" s="2">
        <v>10890059</v>
      </c>
      <c r="B85" s="2">
        <v>1000081</v>
      </c>
      <c r="C85" s="2"/>
      <c r="D85" s="2">
        <v>0</v>
      </c>
      <c r="E85" s="2">
        <v>0</v>
      </c>
      <c r="F85" s="2"/>
      <c r="G85" s="2"/>
      <c r="H85" s="2"/>
      <c r="I85" s="2">
        <v>0</v>
      </c>
      <c r="J85" s="2">
        <v>1</v>
      </c>
      <c r="K85" s="2"/>
      <c r="L85" s="2"/>
      <c r="M85" s="2"/>
      <c r="N85" s="2">
        <v>8</v>
      </c>
      <c r="O85" s="2">
        <v>1</v>
      </c>
      <c r="P85" s="2">
        <v>1</v>
      </c>
      <c r="Q85" s="2">
        <v>1</v>
      </c>
      <c r="R85" s="2">
        <v>10</v>
      </c>
      <c r="S85" s="2"/>
      <c r="T85" s="2">
        <v>0</v>
      </c>
      <c r="U85" s="2"/>
      <c r="W85" s="2" t="s">
        <v>273</v>
      </c>
      <c r="X85" s="2" t="s">
        <v>195</v>
      </c>
      <c r="Y85" s="2" t="str">
        <f>IF(ISNUMBER(SEARCH("1089",A85)),VLOOKUP(A85,NatuerlichePersonVor!A:M,10,FALSE),VLOOKUP(A85,JuristischePersonVor!A:N,3,FALSE))</f>
        <v>Schneider</v>
      </c>
    </row>
    <row r="86" spans="1:25" ht="15" customHeight="1">
      <c r="A86" s="2">
        <v>10890060</v>
      </c>
      <c r="B86" s="2">
        <v>1000082</v>
      </c>
      <c r="C86" s="2"/>
      <c r="D86" s="2">
        <v>0</v>
      </c>
      <c r="E86" s="2">
        <v>0</v>
      </c>
      <c r="F86" s="2"/>
      <c r="G86" s="2"/>
      <c r="H86" s="2"/>
      <c r="I86" s="2">
        <v>0</v>
      </c>
      <c r="J86" s="2">
        <v>1</v>
      </c>
      <c r="K86" s="2"/>
      <c r="L86" s="2"/>
      <c r="M86" s="2"/>
      <c r="N86" s="2">
        <v>6</v>
      </c>
      <c r="O86" s="2">
        <v>1</v>
      </c>
      <c r="P86" s="2">
        <v>1</v>
      </c>
      <c r="Q86" s="2">
        <v>1</v>
      </c>
      <c r="R86" s="2">
        <v>5</v>
      </c>
      <c r="S86" s="2"/>
      <c r="T86" s="2">
        <v>0</v>
      </c>
      <c r="U86" s="2"/>
      <c r="W86" s="2" t="s">
        <v>244</v>
      </c>
      <c r="X86" s="2" t="s">
        <v>195</v>
      </c>
      <c r="Y86" s="2" t="str">
        <f>IF(ISNUMBER(SEARCH("1089",A86)),VLOOKUP(A86,NatuerlichePersonVor!A:M,10,FALSE),VLOOKUP(A86,JuristischePersonVor!A:N,3,FALSE))</f>
        <v>Petermann</v>
      </c>
    </row>
    <row r="87" spans="1:25" ht="15" customHeight="1">
      <c r="A87" s="2">
        <v>10890061</v>
      </c>
      <c r="B87" s="2">
        <v>1000083</v>
      </c>
      <c r="C87" s="2"/>
      <c r="D87" s="2">
        <v>0</v>
      </c>
      <c r="E87" s="2">
        <v>0</v>
      </c>
      <c r="F87" s="2"/>
      <c r="G87" s="2"/>
      <c r="H87" s="2"/>
      <c r="I87" s="2">
        <v>0</v>
      </c>
      <c r="J87" s="2">
        <v>1</v>
      </c>
      <c r="K87" s="2"/>
      <c r="L87" s="2"/>
      <c r="M87" s="2"/>
      <c r="N87" s="2">
        <v>8</v>
      </c>
      <c r="O87" s="2">
        <v>1</v>
      </c>
      <c r="P87" s="2">
        <v>1</v>
      </c>
      <c r="Q87" s="2">
        <v>1</v>
      </c>
      <c r="R87" s="2">
        <v>10</v>
      </c>
      <c r="S87" s="2"/>
      <c r="T87" s="2">
        <v>0</v>
      </c>
      <c r="U87" s="2"/>
      <c r="W87" s="2" t="s">
        <v>245</v>
      </c>
      <c r="X87" s="2" t="s">
        <v>195</v>
      </c>
      <c r="Y87" s="2" t="str">
        <f>IF(ISNUMBER(SEARCH("1089",A87)),VLOOKUP(A87,NatuerlichePersonVor!A:M,10,FALSE),VLOOKUP(A87,JuristischePersonVor!A:N,3,FALSE))</f>
        <v>Schulz</v>
      </c>
    </row>
    <row r="88" spans="1:25" ht="15" customHeight="1">
      <c r="A88" s="2">
        <v>10890062</v>
      </c>
      <c r="B88" s="2">
        <v>1000084</v>
      </c>
      <c r="C88" s="2"/>
      <c r="D88" s="2">
        <v>0</v>
      </c>
      <c r="E88" s="2">
        <v>0</v>
      </c>
      <c r="F88" s="2"/>
      <c r="G88" s="2"/>
      <c r="H88" s="2"/>
      <c r="I88" s="2">
        <v>0</v>
      </c>
      <c r="J88" s="2">
        <v>1</v>
      </c>
      <c r="K88" s="2"/>
      <c r="L88" s="2"/>
      <c r="M88" s="2"/>
      <c r="N88" s="2">
        <v>6</v>
      </c>
      <c r="O88" s="2">
        <v>1</v>
      </c>
      <c r="P88" s="2">
        <v>1</v>
      </c>
      <c r="Q88" s="2">
        <v>1</v>
      </c>
      <c r="R88" s="2">
        <v>5</v>
      </c>
      <c r="S88" s="2"/>
      <c r="T88" s="2">
        <v>0</v>
      </c>
      <c r="U88" s="2"/>
      <c r="W88" s="2" t="s">
        <v>252</v>
      </c>
      <c r="X88" s="2" t="s">
        <v>195</v>
      </c>
      <c r="Y88" s="2" t="str">
        <f>IF(ISNUMBER(SEARCH("1089",A88)),VLOOKUP(A88,NatuerlichePersonVor!A:M,10,FALSE),VLOOKUP(A88,JuristischePersonVor!A:N,3,FALSE))</f>
        <v>Schneider</v>
      </c>
    </row>
    <row r="89" spans="1:25" ht="15" customHeight="1">
      <c r="A89" s="2">
        <v>10890063</v>
      </c>
      <c r="B89" s="2">
        <v>1000085</v>
      </c>
      <c r="C89" s="2"/>
      <c r="D89" s="2">
        <v>0</v>
      </c>
      <c r="E89" s="2">
        <v>0</v>
      </c>
      <c r="F89" s="2"/>
      <c r="G89" s="2"/>
      <c r="H89" s="2"/>
      <c r="I89" s="2">
        <v>0</v>
      </c>
      <c r="J89" s="2">
        <v>1</v>
      </c>
      <c r="K89" s="2"/>
      <c r="L89" s="2"/>
      <c r="M89" s="2"/>
      <c r="N89" s="2">
        <v>8</v>
      </c>
      <c r="O89" s="2">
        <v>1</v>
      </c>
      <c r="P89" s="2">
        <v>1</v>
      </c>
      <c r="Q89" s="2">
        <v>1</v>
      </c>
      <c r="R89" s="2">
        <v>10</v>
      </c>
      <c r="S89" s="2"/>
      <c r="T89" s="2">
        <v>0</v>
      </c>
      <c r="U89" s="2"/>
      <c r="W89" s="2" t="s">
        <v>253</v>
      </c>
      <c r="X89" s="2" t="s">
        <v>195</v>
      </c>
      <c r="Y89" s="2" t="str">
        <f>IF(ISNUMBER(SEARCH("1089",A89)),VLOOKUP(A89,NatuerlichePersonVor!A:M,10,FALSE),VLOOKUP(A89,JuristischePersonVor!A:N,3,FALSE))</f>
        <v>Petermann</v>
      </c>
    </row>
    <row r="90" spans="1:25" ht="15" customHeight="1">
      <c r="A90" s="2">
        <v>10890064</v>
      </c>
      <c r="B90" s="2">
        <v>1000086</v>
      </c>
      <c r="C90" s="2"/>
      <c r="D90" s="2">
        <v>0</v>
      </c>
      <c r="E90" s="2">
        <v>0</v>
      </c>
      <c r="F90" s="2"/>
      <c r="G90" s="2"/>
      <c r="H90" s="2"/>
      <c r="I90" s="2">
        <v>0</v>
      </c>
      <c r="J90" s="2">
        <v>1</v>
      </c>
      <c r="K90" s="2"/>
      <c r="L90" s="2"/>
      <c r="M90" s="2"/>
      <c r="N90" s="2">
        <v>6</v>
      </c>
      <c r="O90" s="2">
        <v>1</v>
      </c>
      <c r="P90" s="2">
        <v>1</v>
      </c>
      <c r="Q90" s="2">
        <v>1</v>
      </c>
      <c r="R90" s="2">
        <v>5</v>
      </c>
      <c r="S90" s="2"/>
      <c r="T90" s="2">
        <v>0</v>
      </c>
      <c r="U90" s="2"/>
      <c r="W90" s="2" t="s">
        <v>254</v>
      </c>
      <c r="X90" s="2" t="s">
        <v>195</v>
      </c>
      <c r="Y90" s="2" t="str">
        <f>IF(ISNUMBER(SEARCH("1089",A90)),VLOOKUP(A90,NatuerlichePersonVor!A:M,10,FALSE),VLOOKUP(A90,JuristischePersonVor!A:N,3,FALSE))</f>
        <v>Schulz</v>
      </c>
    </row>
    <row r="91" spans="1:25" ht="15" customHeight="1">
      <c r="A91" s="2">
        <v>10890065</v>
      </c>
      <c r="B91" s="2">
        <v>1000087</v>
      </c>
      <c r="C91" s="2"/>
      <c r="D91" s="2">
        <v>0</v>
      </c>
      <c r="E91" s="2">
        <v>0</v>
      </c>
      <c r="F91" s="2"/>
      <c r="G91" s="2"/>
      <c r="H91" s="2"/>
      <c r="I91" s="2">
        <v>0</v>
      </c>
      <c r="J91" s="2">
        <v>1</v>
      </c>
      <c r="K91" s="2"/>
      <c r="L91" s="2"/>
      <c r="M91" s="2"/>
      <c r="N91" s="2">
        <v>8</v>
      </c>
      <c r="O91" s="2">
        <v>1</v>
      </c>
      <c r="P91" s="2">
        <v>1</v>
      </c>
      <c r="Q91" s="2">
        <v>1</v>
      </c>
      <c r="R91" s="2">
        <v>10</v>
      </c>
      <c r="S91" s="2"/>
      <c r="T91" s="2">
        <v>0</v>
      </c>
      <c r="U91" s="2"/>
      <c r="W91" s="2" t="s">
        <v>256</v>
      </c>
      <c r="X91" s="2" t="s">
        <v>195</v>
      </c>
      <c r="Y91" s="2" t="str">
        <f>IF(ISNUMBER(SEARCH("1089",A91)),VLOOKUP(A91,NatuerlichePersonVor!A:M,10,FALSE),VLOOKUP(A91,JuristischePersonVor!A:N,3,FALSE))</f>
        <v>Schneider</v>
      </c>
    </row>
    <row r="92" spans="1:25" ht="15" customHeight="1">
      <c r="A92" s="2">
        <v>10890066</v>
      </c>
      <c r="B92" s="2">
        <v>1000088</v>
      </c>
      <c r="C92" s="2"/>
      <c r="D92" s="2">
        <v>0</v>
      </c>
      <c r="E92" s="2">
        <v>0</v>
      </c>
      <c r="F92" s="2"/>
      <c r="G92" s="2"/>
      <c r="H92" s="2"/>
      <c r="I92" s="2">
        <v>0</v>
      </c>
      <c r="J92" s="2">
        <v>1</v>
      </c>
      <c r="K92" s="2"/>
      <c r="L92" s="2"/>
      <c r="M92" s="2"/>
      <c r="N92" s="2">
        <v>6</v>
      </c>
      <c r="O92" s="2">
        <v>1</v>
      </c>
      <c r="P92" s="2">
        <v>1</v>
      </c>
      <c r="Q92" s="2">
        <v>1</v>
      </c>
      <c r="R92" s="2">
        <v>5</v>
      </c>
      <c r="S92" s="2"/>
      <c r="T92" s="2">
        <v>0</v>
      </c>
      <c r="U92" s="2"/>
      <c r="W92" s="2" t="s">
        <v>257</v>
      </c>
      <c r="X92" s="2" t="s">
        <v>195</v>
      </c>
      <c r="Y92" s="2" t="str">
        <f>IF(ISNUMBER(SEARCH("1089",A92)),VLOOKUP(A92,NatuerlichePersonVor!A:M,10,FALSE),VLOOKUP(A92,JuristischePersonVor!A:N,3,FALSE))</f>
        <v>Petermann</v>
      </c>
    </row>
    <row r="93" spans="1:25" ht="15" customHeight="1">
      <c r="A93" s="2">
        <v>10890067</v>
      </c>
      <c r="B93" s="2">
        <v>1000089</v>
      </c>
      <c r="C93" s="2"/>
      <c r="D93" s="2">
        <v>0</v>
      </c>
      <c r="E93" s="2">
        <v>0</v>
      </c>
      <c r="F93" s="2"/>
      <c r="G93" s="2"/>
      <c r="H93" s="2"/>
      <c r="I93" s="2">
        <v>0</v>
      </c>
      <c r="J93" s="2">
        <v>1</v>
      </c>
      <c r="K93" s="2"/>
      <c r="L93" s="2"/>
      <c r="M93" s="2"/>
      <c r="N93" s="2">
        <v>8</v>
      </c>
      <c r="O93" s="2">
        <v>1</v>
      </c>
      <c r="P93" s="2">
        <v>1</v>
      </c>
      <c r="Q93" s="2">
        <v>1</v>
      </c>
      <c r="R93" s="2">
        <v>10</v>
      </c>
      <c r="S93" s="2"/>
      <c r="T93" s="2">
        <v>0</v>
      </c>
      <c r="U93" s="2"/>
      <c r="W93" s="2" t="s">
        <v>259</v>
      </c>
      <c r="X93" s="2" t="s">
        <v>195</v>
      </c>
      <c r="Y93" s="2" t="str">
        <f>IF(ISNUMBER(SEARCH("1089",A93)),VLOOKUP(A93,NatuerlichePersonVor!A:M,10,FALSE),VLOOKUP(A93,JuristischePersonVor!A:N,3,FALSE))</f>
        <v>Schulz</v>
      </c>
    </row>
    <row r="94" spans="1:25" ht="15" customHeight="1">
      <c r="A94" s="2">
        <v>10890068</v>
      </c>
      <c r="B94" s="2">
        <v>1000090</v>
      </c>
      <c r="C94" s="2"/>
      <c r="D94" s="2">
        <v>0</v>
      </c>
      <c r="E94" s="2">
        <v>0</v>
      </c>
      <c r="F94" s="2"/>
      <c r="G94" s="2"/>
      <c r="H94" s="2"/>
      <c r="I94" s="2">
        <v>0</v>
      </c>
      <c r="J94" s="2">
        <v>1</v>
      </c>
      <c r="K94" s="2"/>
      <c r="L94" s="2"/>
      <c r="M94" s="2"/>
      <c r="N94" s="2">
        <v>6</v>
      </c>
      <c r="O94" s="2">
        <v>1</v>
      </c>
      <c r="P94" s="2">
        <v>1</v>
      </c>
      <c r="Q94" s="2">
        <v>1</v>
      </c>
      <c r="R94" s="2">
        <v>5</v>
      </c>
      <c r="S94" s="2"/>
      <c r="T94" s="2">
        <v>0</v>
      </c>
      <c r="U94" s="2"/>
      <c r="W94" s="2" t="s">
        <v>261</v>
      </c>
      <c r="X94" s="2" t="s">
        <v>195</v>
      </c>
      <c r="Y94" s="2" t="str">
        <f>IF(ISNUMBER(SEARCH("1089",A94)),VLOOKUP(A94,NatuerlichePersonVor!A:M,10,FALSE),VLOOKUP(A94,JuristischePersonVor!A:N,3,FALSE))</f>
        <v>Schneider</v>
      </c>
    </row>
    <row r="95" spans="1:25" ht="15" customHeight="1">
      <c r="A95" s="2">
        <v>10890069</v>
      </c>
      <c r="B95" s="2">
        <v>1000091</v>
      </c>
      <c r="C95" s="2"/>
      <c r="D95" s="2">
        <v>0</v>
      </c>
      <c r="E95" s="2">
        <v>0</v>
      </c>
      <c r="F95" s="2"/>
      <c r="G95" s="2"/>
      <c r="H95" s="2"/>
      <c r="I95" s="2">
        <v>0</v>
      </c>
      <c r="J95" s="2">
        <v>1</v>
      </c>
      <c r="K95" s="2"/>
      <c r="L95" s="2"/>
      <c r="M95" s="2"/>
      <c r="N95" s="2">
        <v>8</v>
      </c>
      <c r="O95" s="2">
        <v>1</v>
      </c>
      <c r="P95" s="2">
        <v>1</v>
      </c>
      <c r="Q95" s="2">
        <v>1</v>
      </c>
      <c r="R95" s="2">
        <v>10</v>
      </c>
      <c r="S95" s="2"/>
      <c r="T95" s="2">
        <v>0</v>
      </c>
      <c r="U95" s="2"/>
      <c r="W95" s="2" t="s">
        <v>262</v>
      </c>
      <c r="X95" s="2" t="s">
        <v>195</v>
      </c>
      <c r="Y95" s="2" t="str">
        <f>IF(ISNUMBER(SEARCH("1089",A95)),VLOOKUP(A95,NatuerlichePersonVor!A:M,10,FALSE),VLOOKUP(A95,JuristischePersonVor!A:N,3,FALSE))</f>
        <v>Petermann</v>
      </c>
    </row>
    <row r="96" spans="1:25" ht="15" customHeight="1">
      <c r="A96" s="2">
        <v>10890070</v>
      </c>
      <c r="B96" s="2">
        <v>1000092</v>
      </c>
      <c r="C96" s="2"/>
      <c r="D96" s="2">
        <v>0</v>
      </c>
      <c r="E96" s="2">
        <v>0</v>
      </c>
      <c r="F96" s="2"/>
      <c r="G96" s="2"/>
      <c r="H96" s="2"/>
      <c r="I96" s="2">
        <v>0</v>
      </c>
      <c r="J96" s="2">
        <v>1</v>
      </c>
      <c r="K96" s="2"/>
      <c r="L96" s="2"/>
      <c r="M96" s="2"/>
      <c r="N96" s="2">
        <v>6</v>
      </c>
      <c r="O96" s="2">
        <v>1</v>
      </c>
      <c r="P96" s="2">
        <v>1</v>
      </c>
      <c r="Q96" s="2">
        <v>1</v>
      </c>
      <c r="R96" s="2">
        <v>5</v>
      </c>
      <c r="S96" s="2"/>
      <c r="T96" s="2">
        <v>0</v>
      </c>
      <c r="U96" s="2"/>
      <c r="W96" s="2" t="s">
        <v>263</v>
      </c>
      <c r="X96" s="2" t="s">
        <v>195</v>
      </c>
      <c r="Y96" s="2" t="str">
        <f>IF(ISNUMBER(SEARCH("1089",A96)),VLOOKUP(A96,NatuerlichePersonVor!A:M,10,FALSE),VLOOKUP(A96,JuristischePersonVor!A:N,3,FALSE))</f>
        <v>Schulz</v>
      </c>
    </row>
    <row r="97" spans="1:25" ht="15" customHeight="1">
      <c r="A97" s="2">
        <v>10890071</v>
      </c>
      <c r="B97" s="2">
        <v>1000093</v>
      </c>
      <c r="C97" s="2"/>
      <c r="D97" s="2">
        <v>0</v>
      </c>
      <c r="E97" s="2">
        <v>0</v>
      </c>
      <c r="F97" s="2"/>
      <c r="G97" s="2"/>
      <c r="H97" s="2"/>
      <c r="I97" s="2">
        <v>0</v>
      </c>
      <c r="J97" s="2">
        <v>1</v>
      </c>
      <c r="K97" s="2"/>
      <c r="L97" s="2"/>
      <c r="M97" s="2"/>
      <c r="N97" s="2">
        <v>8</v>
      </c>
      <c r="O97" s="2">
        <v>1</v>
      </c>
      <c r="P97" s="2">
        <v>1</v>
      </c>
      <c r="Q97" s="2">
        <v>1</v>
      </c>
      <c r="R97" s="2">
        <v>10</v>
      </c>
      <c r="S97" s="2"/>
      <c r="T97" s="2">
        <v>0</v>
      </c>
      <c r="U97" s="2"/>
      <c r="W97" s="2" t="s">
        <v>264</v>
      </c>
      <c r="X97" s="2" t="s">
        <v>195</v>
      </c>
      <c r="Y97" s="2" t="str">
        <f>IF(ISNUMBER(SEARCH("1089",A97)),VLOOKUP(A97,NatuerlichePersonVor!A:M,10,FALSE),VLOOKUP(A97,JuristischePersonVor!A:N,3,FALSE))</f>
        <v>Schneider</v>
      </c>
    </row>
    <row r="98" spans="1:25" ht="15" customHeight="1">
      <c r="A98" s="2">
        <v>10890072</v>
      </c>
      <c r="B98" s="2">
        <v>1000094</v>
      </c>
      <c r="C98" s="2"/>
      <c r="D98" s="2">
        <v>0</v>
      </c>
      <c r="E98" s="2">
        <v>0</v>
      </c>
      <c r="F98" s="2"/>
      <c r="G98" s="2"/>
      <c r="H98" s="2"/>
      <c r="I98" s="2">
        <v>0</v>
      </c>
      <c r="J98" s="2">
        <v>1</v>
      </c>
      <c r="K98" s="2"/>
      <c r="L98" s="2"/>
      <c r="M98" s="2"/>
      <c r="N98" s="2">
        <v>6</v>
      </c>
      <c r="O98" s="2">
        <v>1</v>
      </c>
      <c r="P98" s="2">
        <v>1</v>
      </c>
      <c r="Q98" s="2">
        <v>1</v>
      </c>
      <c r="R98" s="2">
        <v>5</v>
      </c>
      <c r="S98" s="2"/>
      <c r="T98" s="2">
        <v>0</v>
      </c>
      <c r="U98" s="2"/>
      <c r="W98" s="2" t="s">
        <v>265</v>
      </c>
      <c r="X98" s="2" t="s">
        <v>195</v>
      </c>
      <c r="Y98" s="2" t="str">
        <f>IF(ISNUMBER(SEARCH("1089",A98)),VLOOKUP(A98,NatuerlichePersonVor!A:M,10,FALSE),VLOOKUP(A98,JuristischePersonVor!A:N,3,FALSE))</f>
        <v>Petermann</v>
      </c>
    </row>
    <row r="99" spans="1:25" ht="15" customHeight="1">
      <c r="A99" s="2">
        <v>10890073</v>
      </c>
      <c r="B99" s="2">
        <v>1000095</v>
      </c>
      <c r="C99" s="2"/>
      <c r="D99" s="2">
        <v>0</v>
      </c>
      <c r="E99" s="2">
        <v>0</v>
      </c>
      <c r="F99" s="2"/>
      <c r="G99" s="2"/>
      <c r="H99" s="2"/>
      <c r="I99" s="2">
        <v>0</v>
      </c>
      <c r="J99" s="2">
        <v>1</v>
      </c>
      <c r="K99" s="2"/>
      <c r="L99" s="2"/>
      <c r="M99" s="2"/>
      <c r="N99" s="2">
        <v>8</v>
      </c>
      <c r="O99" s="2">
        <v>1</v>
      </c>
      <c r="P99" s="2">
        <v>1</v>
      </c>
      <c r="Q99" s="2">
        <v>1</v>
      </c>
      <c r="R99" s="2">
        <v>10</v>
      </c>
      <c r="S99" s="2"/>
      <c r="T99" s="2">
        <v>0</v>
      </c>
      <c r="U99" s="2"/>
      <c r="W99" s="2" t="s">
        <v>269</v>
      </c>
      <c r="X99" s="2" t="s">
        <v>195</v>
      </c>
      <c r="Y99" s="2" t="str">
        <f>IF(ISNUMBER(SEARCH("1089",A99)),VLOOKUP(A99,NatuerlichePersonVor!A:M,10,FALSE),VLOOKUP(A99,JuristischePersonVor!A:N,3,FALSE))</f>
        <v>Schulz</v>
      </c>
    </row>
    <row r="100" spans="1:25" ht="15" customHeight="1">
      <c r="A100" s="2">
        <v>10890074</v>
      </c>
      <c r="B100" s="2">
        <v>1000096</v>
      </c>
      <c r="C100" s="2"/>
      <c r="D100" s="2">
        <v>0</v>
      </c>
      <c r="E100" s="2">
        <v>0</v>
      </c>
      <c r="F100" s="2"/>
      <c r="G100" s="2"/>
      <c r="H100" s="2"/>
      <c r="I100" s="2">
        <v>0</v>
      </c>
      <c r="J100" s="2">
        <v>1</v>
      </c>
      <c r="K100" s="2"/>
      <c r="L100" s="2"/>
      <c r="M100" s="2"/>
      <c r="N100" s="2">
        <v>6</v>
      </c>
      <c r="O100" s="2">
        <v>1</v>
      </c>
      <c r="P100" s="2">
        <v>1</v>
      </c>
      <c r="Q100" s="2">
        <v>1</v>
      </c>
      <c r="R100" s="2">
        <v>5</v>
      </c>
      <c r="S100" s="2"/>
      <c r="T100" s="2">
        <v>0</v>
      </c>
      <c r="U100" s="2"/>
      <c r="W100" s="2" t="s">
        <v>272</v>
      </c>
      <c r="X100" s="2" t="s">
        <v>195</v>
      </c>
      <c r="Y100" s="2" t="str">
        <f>IF(ISNUMBER(SEARCH("1089",A100)),VLOOKUP(A100,NatuerlichePersonVor!A:M,10,FALSE),VLOOKUP(A100,JuristischePersonVor!A:N,3,FALSE))</f>
        <v>Schneider</v>
      </c>
    </row>
    <row r="101" spans="1:25" ht="15" customHeight="1">
      <c r="A101" s="2">
        <v>10890075</v>
      </c>
      <c r="B101" s="2">
        <v>1000097</v>
      </c>
      <c r="C101" s="2"/>
      <c r="D101" s="2">
        <v>0</v>
      </c>
      <c r="E101" s="2">
        <v>0</v>
      </c>
      <c r="F101" s="2"/>
      <c r="G101" s="2"/>
      <c r="H101" s="2"/>
      <c r="I101" s="2">
        <v>0</v>
      </c>
      <c r="J101" s="2">
        <v>1</v>
      </c>
      <c r="K101" s="2"/>
      <c r="L101" s="2"/>
      <c r="M101" s="2"/>
      <c r="N101" s="2">
        <v>8</v>
      </c>
      <c r="O101" s="2">
        <v>1</v>
      </c>
      <c r="P101" s="2">
        <v>1</v>
      </c>
      <c r="Q101" s="2">
        <v>1</v>
      </c>
      <c r="R101" s="2">
        <v>10</v>
      </c>
      <c r="S101" s="2"/>
      <c r="T101" s="2">
        <v>0</v>
      </c>
      <c r="U101" s="2"/>
      <c r="W101" s="2" t="s">
        <v>239</v>
      </c>
      <c r="X101" s="2" t="s">
        <v>195</v>
      </c>
      <c r="Y101" s="2" t="str">
        <f>IF(ISNUMBER(SEARCH("1089",A101)),VLOOKUP(A101,NatuerlichePersonVor!A:M,10,FALSE),VLOOKUP(A101,JuristischePersonVor!A:N,3,FALSE))</f>
        <v>Petermann</v>
      </c>
    </row>
    <row r="102" spans="1:25" ht="15" customHeight="1">
      <c r="A102" s="2">
        <v>10890076</v>
      </c>
      <c r="B102" s="2">
        <v>1000098</v>
      </c>
      <c r="C102" s="2"/>
      <c r="D102" s="2">
        <v>0</v>
      </c>
      <c r="E102" s="2">
        <v>0</v>
      </c>
      <c r="F102" s="2"/>
      <c r="G102" s="2"/>
      <c r="H102" s="2"/>
      <c r="I102" s="2">
        <v>0</v>
      </c>
      <c r="J102" s="2">
        <v>1</v>
      </c>
      <c r="K102" s="2"/>
      <c r="L102" s="2"/>
      <c r="M102" s="2"/>
      <c r="N102" s="2">
        <v>6</v>
      </c>
      <c r="O102" s="2">
        <v>1</v>
      </c>
      <c r="P102" s="2">
        <v>1</v>
      </c>
      <c r="Q102" s="2">
        <v>1</v>
      </c>
      <c r="R102" s="2">
        <v>5</v>
      </c>
      <c r="S102" s="2"/>
      <c r="T102" s="2">
        <v>0</v>
      </c>
      <c r="U102" s="2"/>
      <c r="W102" s="2" t="s">
        <v>240</v>
      </c>
      <c r="X102" s="2" t="s">
        <v>195</v>
      </c>
      <c r="Y102" s="2" t="str">
        <f>IF(ISNUMBER(SEARCH("1089",A102)),VLOOKUP(A102,NatuerlichePersonVor!A:M,10,FALSE),VLOOKUP(A102,JuristischePersonVor!A:N,3,FALSE))</f>
        <v>Schulz</v>
      </c>
    </row>
    <row r="103" spans="1:25" ht="15" customHeight="1">
      <c r="A103" s="2">
        <v>10890077</v>
      </c>
      <c r="B103" s="2">
        <v>1000099</v>
      </c>
      <c r="C103" s="2"/>
      <c r="D103" s="2">
        <v>0</v>
      </c>
      <c r="E103" s="2">
        <v>0</v>
      </c>
      <c r="F103" s="2"/>
      <c r="G103" s="2"/>
      <c r="H103" s="2"/>
      <c r="I103" s="2">
        <v>0</v>
      </c>
      <c r="J103" s="2">
        <v>1</v>
      </c>
      <c r="K103" s="2"/>
      <c r="L103" s="2"/>
      <c r="M103" s="2"/>
      <c r="N103" s="2">
        <v>8</v>
      </c>
      <c r="O103" s="2">
        <v>1</v>
      </c>
      <c r="P103" s="2">
        <v>1</v>
      </c>
      <c r="Q103" s="2">
        <v>1</v>
      </c>
      <c r="R103" s="2">
        <v>10</v>
      </c>
      <c r="S103" s="2"/>
      <c r="T103" s="2">
        <v>0</v>
      </c>
      <c r="U103" s="2"/>
      <c r="W103" s="2" t="s">
        <v>241</v>
      </c>
      <c r="X103" s="2" t="s">
        <v>195</v>
      </c>
      <c r="Y103" s="2" t="str">
        <f>IF(ISNUMBER(SEARCH("1089",A103)),VLOOKUP(A103,NatuerlichePersonVor!A:M,10,FALSE),VLOOKUP(A103,JuristischePersonVor!A:N,3,FALSE))</f>
        <v>Schneider</v>
      </c>
    </row>
    <row r="104" spans="1:25" ht="15" customHeight="1">
      <c r="A104" s="2">
        <v>10890078</v>
      </c>
      <c r="B104" s="2">
        <v>1000100</v>
      </c>
      <c r="C104" s="2"/>
      <c r="D104" s="2">
        <v>0</v>
      </c>
      <c r="E104" s="2">
        <v>0</v>
      </c>
      <c r="F104" s="2"/>
      <c r="G104" s="2"/>
      <c r="H104" s="2"/>
      <c r="I104" s="2">
        <v>0</v>
      </c>
      <c r="J104" s="2">
        <v>1</v>
      </c>
      <c r="K104" s="2"/>
      <c r="L104" s="2"/>
      <c r="M104" s="2"/>
      <c r="N104" s="2">
        <v>6</v>
      </c>
      <c r="O104" s="2">
        <v>1</v>
      </c>
      <c r="P104" s="2">
        <v>1</v>
      </c>
      <c r="Q104" s="2">
        <v>1</v>
      </c>
      <c r="R104" s="2">
        <v>5</v>
      </c>
      <c r="S104" s="2"/>
      <c r="T104" s="2">
        <v>0</v>
      </c>
      <c r="U104" s="2"/>
      <c r="W104" s="2" t="s">
        <v>242</v>
      </c>
      <c r="X104" s="2" t="s">
        <v>195</v>
      </c>
      <c r="Y104" s="2" t="str">
        <f>IF(ISNUMBER(SEARCH("1089",A104)),VLOOKUP(A104,NatuerlichePersonVor!A:M,10,FALSE),VLOOKUP(A104,JuristischePersonVor!A:N,3,FALSE))</f>
        <v>Petermann</v>
      </c>
    </row>
    <row r="105" spans="1:25" ht="15" customHeight="1">
      <c r="A105" s="2">
        <v>10890079</v>
      </c>
      <c r="B105" s="2">
        <v>1000101</v>
      </c>
      <c r="C105" s="2"/>
      <c r="D105" s="2">
        <v>0</v>
      </c>
      <c r="E105" s="2">
        <v>0</v>
      </c>
      <c r="F105" s="2"/>
      <c r="G105" s="2"/>
      <c r="H105" s="2"/>
      <c r="I105" s="2">
        <v>0</v>
      </c>
      <c r="J105" s="2">
        <v>1</v>
      </c>
      <c r="K105" s="2"/>
      <c r="L105" s="2"/>
      <c r="M105" s="2"/>
      <c r="N105" s="2">
        <v>8</v>
      </c>
      <c r="O105" s="2">
        <v>1</v>
      </c>
      <c r="P105" s="2">
        <v>1</v>
      </c>
      <c r="Q105" s="2">
        <v>1</v>
      </c>
      <c r="R105" s="2">
        <v>10</v>
      </c>
      <c r="S105" s="2"/>
      <c r="T105" s="2">
        <v>0</v>
      </c>
      <c r="U105" s="2"/>
      <c r="W105" s="2" t="s">
        <v>243</v>
      </c>
      <c r="X105" s="2" t="s">
        <v>195</v>
      </c>
      <c r="Y105" s="2" t="str">
        <f>IF(ISNUMBER(SEARCH("1089",A105)),VLOOKUP(A105,NatuerlichePersonVor!A:M,10,FALSE),VLOOKUP(A105,JuristischePersonVor!A:N,3,FALSE))</f>
        <v>Schulz</v>
      </c>
    </row>
    <row r="106" spans="1:25" ht="15" customHeight="1">
      <c r="A106" s="2">
        <v>10890080</v>
      </c>
      <c r="B106" s="2">
        <v>1000102</v>
      </c>
      <c r="C106" s="2"/>
      <c r="D106" s="2">
        <v>0</v>
      </c>
      <c r="E106" s="2">
        <v>0</v>
      </c>
      <c r="F106" s="2"/>
      <c r="G106" s="2"/>
      <c r="H106" s="2"/>
      <c r="I106" s="2">
        <v>0</v>
      </c>
      <c r="J106" s="2">
        <v>1</v>
      </c>
      <c r="K106" s="2"/>
      <c r="L106" s="2"/>
      <c r="M106" s="2"/>
      <c r="N106" s="2">
        <v>6</v>
      </c>
      <c r="O106" s="2">
        <v>1</v>
      </c>
      <c r="P106" s="2">
        <v>1</v>
      </c>
      <c r="Q106" s="2">
        <v>1</v>
      </c>
      <c r="R106" s="2">
        <v>5</v>
      </c>
      <c r="S106" s="2"/>
      <c r="T106" s="2">
        <v>0</v>
      </c>
      <c r="U106" s="2"/>
      <c r="W106" s="2" t="s">
        <v>246</v>
      </c>
      <c r="X106" s="2" t="s">
        <v>195</v>
      </c>
      <c r="Y106" s="2" t="str">
        <f>IF(ISNUMBER(SEARCH("1089",A106)),VLOOKUP(A106,NatuerlichePersonVor!A:M,10,FALSE),VLOOKUP(A106,JuristischePersonVor!A:N,3,FALSE))</f>
        <v>Schneider</v>
      </c>
    </row>
    <row r="107" spans="1:25" ht="15" customHeight="1">
      <c r="A107" s="2">
        <v>10890081</v>
      </c>
      <c r="B107" s="2">
        <v>1000103</v>
      </c>
      <c r="C107" s="2"/>
      <c r="D107" s="2">
        <v>0</v>
      </c>
      <c r="E107" s="2">
        <v>0</v>
      </c>
      <c r="F107" s="2"/>
      <c r="G107" s="2"/>
      <c r="H107" s="2"/>
      <c r="I107" s="2">
        <v>0</v>
      </c>
      <c r="J107" s="2">
        <v>1</v>
      </c>
      <c r="K107" s="2"/>
      <c r="L107" s="2"/>
      <c r="M107" s="2"/>
      <c r="N107" s="2">
        <v>8</v>
      </c>
      <c r="O107" s="2">
        <v>1</v>
      </c>
      <c r="P107" s="2">
        <v>1</v>
      </c>
      <c r="Q107" s="2">
        <v>1</v>
      </c>
      <c r="R107" s="2">
        <v>10</v>
      </c>
      <c r="S107" s="2"/>
      <c r="T107" s="2">
        <v>0</v>
      </c>
      <c r="U107" s="2"/>
      <c r="W107" s="2" t="s">
        <v>247</v>
      </c>
      <c r="X107" s="2" t="s">
        <v>195</v>
      </c>
      <c r="Y107" s="2" t="str">
        <f>IF(ISNUMBER(SEARCH("1089",A107)),VLOOKUP(A107,NatuerlichePersonVor!A:M,10,FALSE),VLOOKUP(A107,JuristischePersonVor!A:N,3,FALSE))</f>
        <v>Petermann</v>
      </c>
    </row>
    <row r="108" spans="1:25" ht="15" customHeight="1">
      <c r="A108" s="2">
        <v>10890082</v>
      </c>
      <c r="B108" s="2">
        <v>1000104</v>
      </c>
      <c r="C108" s="2"/>
      <c r="D108" s="2">
        <v>0</v>
      </c>
      <c r="E108" s="2">
        <v>0</v>
      </c>
      <c r="F108" s="2"/>
      <c r="G108" s="2"/>
      <c r="H108" s="2"/>
      <c r="I108" s="2">
        <v>0</v>
      </c>
      <c r="J108" s="2">
        <v>1</v>
      </c>
      <c r="K108" s="2"/>
      <c r="L108" s="2"/>
      <c r="M108" s="2"/>
      <c r="N108" s="2">
        <v>6</v>
      </c>
      <c r="O108" s="2">
        <v>1</v>
      </c>
      <c r="P108" s="2">
        <v>1</v>
      </c>
      <c r="Q108" s="2">
        <v>1</v>
      </c>
      <c r="R108" s="2">
        <v>5</v>
      </c>
      <c r="S108" s="2"/>
      <c r="T108" s="2">
        <v>0</v>
      </c>
      <c r="U108" s="2"/>
      <c r="W108" s="2" t="s">
        <v>248</v>
      </c>
      <c r="X108" s="2" t="s">
        <v>195</v>
      </c>
      <c r="Y108" s="2" t="str">
        <f>IF(ISNUMBER(SEARCH("1089",A108)),VLOOKUP(A108,NatuerlichePersonVor!A:M,10,FALSE),VLOOKUP(A108,JuristischePersonVor!A:N,3,FALSE))</f>
        <v>Schulz</v>
      </c>
    </row>
    <row r="109" spans="1:25" ht="15" customHeight="1">
      <c r="A109" s="2">
        <v>10890083</v>
      </c>
      <c r="B109" s="2">
        <v>1000105</v>
      </c>
      <c r="C109" s="2"/>
      <c r="D109" s="2">
        <v>0</v>
      </c>
      <c r="E109" s="2">
        <v>0</v>
      </c>
      <c r="F109" s="2"/>
      <c r="G109" s="2"/>
      <c r="H109" s="2"/>
      <c r="I109" s="2">
        <v>0</v>
      </c>
      <c r="J109" s="2">
        <v>1</v>
      </c>
      <c r="K109" s="2"/>
      <c r="L109" s="2"/>
      <c r="M109" s="2"/>
      <c r="N109" s="2">
        <v>8</v>
      </c>
      <c r="O109" s="2">
        <v>1</v>
      </c>
      <c r="P109" s="2">
        <v>1</v>
      </c>
      <c r="Q109" s="2">
        <v>1</v>
      </c>
      <c r="R109" s="2">
        <v>10</v>
      </c>
      <c r="S109" s="2"/>
      <c r="T109" s="2">
        <v>0</v>
      </c>
      <c r="U109" s="2"/>
      <c r="W109" s="2" t="s">
        <v>249</v>
      </c>
      <c r="X109" s="2" t="s">
        <v>195</v>
      </c>
      <c r="Y109" s="2" t="str">
        <f>IF(ISNUMBER(SEARCH("1089",A109)),VLOOKUP(A109,NatuerlichePersonVor!A:M,10,FALSE),VLOOKUP(A109,JuristischePersonVor!A:N,3,FALSE))</f>
        <v>Schneider</v>
      </c>
    </row>
    <row r="110" spans="1:25" ht="15" customHeight="1">
      <c r="A110" s="2">
        <v>10890084</v>
      </c>
      <c r="B110" s="2">
        <v>1000106</v>
      </c>
      <c r="C110" s="2"/>
      <c r="D110" s="2">
        <v>0</v>
      </c>
      <c r="E110" s="2">
        <v>0</v>
      </c>
      <c r="F110" s="2"/>
      <c r="G110" s="2"/>
      <c r="H110" s="2"/>
      <c r="I110" s="2">
        <v>0</v>
      </c>
      <c r="J110" s="2">
        <v>1</v>
      </c>
      <c r="K110" s="2"/>
      <c r="L110" s="2"/>
      <c r="M110" s="2"/>
      <c r="N110" s="2">
        <v>6</v>
      </c>
      <c r="O110" s="2">
        <v>1</v>
      </c>
      <c r="P110" s="2">
        <v>1</v>
      </c>
      <c r="Q110" s="2">
        <v>1</v>
      </c>
      <c r="R110" s="2">
        <v>5</v>
      </c>
      <c r="S110" s="2"/>
      <c r="T110" s="2">
        <v>0</v>
      </c>
      <c r="U110" s="2"/>
      <c r="W110" s="2" t="s">
        <v>250</v>
      </c>
      <c r="X110" s="2" t="s">
        <v>195</v>
      </c>
      <c r="Y110" s="2" t="str">
        <f>IF(ISNUMBER(SEARCH("1089",A110)),VLOOKUP(A110,NatuerlichePersonVor!A:M,10,FALSE),VLOOKUP(A110,JuristischePersonVor!A:N,3,FALSE))</f>
        <v>Petermann</v>
      </c>
    </row>
    <row r="111" spans="1:25" ht="15" customHeight="1">
      <c r="A111" s="2">
        <v>10890085</v>
      </c>
      <c r="B111" s="2">
        <v>1000107</v>
      </c>
      <c r="C111" s="2"/>
      <c r="D111" s="2">
        <v>0</v>
      </c>
      <c r="E111" s="2">
        <v>0</v>
      </c>
      <c r="F111" s="2"/>
      <c r="G111" s="2"/>
      <c r="H111" s="2"/>
      <c r="I111" s="2">
        <v>0</v>
      </c>
      <c r="J111" s="2">
        <v>1</v>
      </c>
      <c r="K111" s="2"/>
      <c r="L111" s="2"/>
      <c r="M111" s="2"/>
      <c r="N111" s="2">
        <v>8</v>
      </c>
      <c r="O111" s="2">
        <v>1</v>
      </c>
      <c r="P111" s="2">
        <v>1</v>
      </c>
      <c r="Q111" s="2">
        <v>1</v>
      </c>
      <c r="R111" s="2">
        <v>10</v>
      </c>
      <c r="S111" s="2"/>
      <c r="T111" s="2">
        <v>0</v>
      </c>
      <c r="U111" s="2"/>
      <c r="W111" s="2" t="s">
        <v>251</v>
      </c>
      <c r="X111" s="2" t="s">
        <v>195</v>
      </c>
      <c r="Y111" s="2" t="str">
        <f>IF(ISNUMBER(SEARCH("1089",A111)),VLOOKUP(A111,NatuerlichePersonVor!A:M,10,FALSE),VLOOKUP(A111,JuristischePersonVor!A:N,3,FALSE))</f>
        <v>Schulz</v>
      </c>
    </row>
    <row r="112" spans="1:25" ht="15" customHeight="1">
      <c r="A112" s="2">
        <v>10890086</v>
      </c>
      <c r="B112" s="2">
        <v>1000108</v>
      </c>
      <c r="C112" s="2"/>
      <c r="D112" s="2">
        <v>0</v>
      </c>
      <c r="E112" s="2">
        <v>0</v>
      </c>
      <c r="F112" s="2"/>
      <c r="G112" s="2"/>
      <c r="H112" s="2"/>
      <c r="I112" s="2">
        <v>0</v>
      </c>
      <c r="J112" s="2">
        <v>1</v>
      </c>
      <c r="K112" s="2"/>
      <c r="L112" s="2"/>
      <c r="M112" s="2"/>
      <c r="N112" s="2">
        <v>6</v>
      </c>
      <c r="O112" s="2">
        <v>1</v>
      </c>
      <c r="P112" s="2">
        <v>1</v>
      </c>
      <c r="Q112" s="2">
        <v>1</v>
      </c>
      <c r="R112" s="2">
        <v>5</v>
      </c>
      <c r="S112" s="2"/>
      <c r="T112" s="2">
        <v>0</v>
      </c>
      <c r="U112" s="2"/>
      <c r="W112" s="2" t="s">
        <v>234</v>
      </c>
      <c r="X112" s="2" t="s">
        <v>195</v>
      </c>
      <c r="Y112" s="2" t="str">
        <f>IF(ISNUMBER(SEARCH("1089",A112)),VLOOKUP(A112,NatuerlichePersonVor!A:M,10,FALSE),VLOOKUP(A112,JuristischePersonVor!A:N,3,FALSE))</f>
        <v>Schneider</v>
      </c>
    </row>
    <row r="113" spans="1:25" ht="15" customHeight="1">
      <c r="A113" s="2">
        <v>10890087</v>
      </c>
      <c r="B113" s="2">
        <v>1000109</v>
      </c>
      <c r="C113" s="2"/>
      <c r="D113" s="2">
        <v>0</v>
      </c>
      <c r="E113" s="2">
        <v>0</v>
      </c>
      <c r="F113" s="2"/>
      <c r="G113" s="2"/>
      <c r="H113" s="2"/>
      <c r="I113" s="2">
        <v>0</v>
      </c>
      <c r="J113" s="2">
        <v>1</v>
      </c>
      <c r="K113" s="2"/>
      <c r="L113" s="2"/>
      <c r="M113" s="2"/>
      <c r="N113" s="2">
        <v>8</v>
      </c>
      <c r="O113" s="2">
        <v>1</v>
      </c>
      <c r="P113" s="2">
        <v>1</v>
      </c>
      <c r="Q113" s="2">
        <v>1</v>
      </c>
      <c r="R113" s="2">
        <v>10</v>
      </c>
      <c r="S113" s="2"/>
      <c r="T113" s="2">
        <v>0</v>
      </c>
      <c r="U113" s="2"/>
      <c r="W113" s="2" t="s">
        <v>235</v>
      </c>
      <c r="X113" s="2" t="s">
        <v>195</v>
      </c>
      <c r="Y113" s="2" t="str">
        <f>IF(ISNUMBER(SEARCH("1089",A113)),VLOOKUP(A113,NatuerlichePersonVor!A:M,10,FALSE),VLOOKUP(A113,JuristischePersonVor!A:N,3,FALSE))</f>
        <v>Petermann</v>
      </c>
    </row>
    <row r="114" spans="1:25" ht="15" customHeight="1">
      <c r="A114" s="2">
        <v>10890088</v>
      </c>
      <c r="B114" s="2">
        <v>1000110</v>
      </c>
      <c r="C114" s="2"/>
      <c r="D114" s="2">
        <v>0</v>
      </c>
      <c r="E114" s="2">
        <v>0</v>
      </c>
      <c r="F114" s="2"/>
      <c r="G114" s="2"/>
      <c r="H114" s="2"/>
      <c r="I114" s="2">
        <v>0</v>
      </c>
      <c r="J114" s="2">
        <v>1</v>
      </c>
      <c r="K114" s="2"/>
      <c r="L114" s="2"/>
      <c r="M114" s="2"/>
      <c r="N114" s="2">
        <v>6</v>
      </c>
      <c r="O114" s="2">
        <v>1</v>
      </c>
      <c r="P114" s="2">
        <v>1</v>
      </c>
      <c r="Q114" s="2">
        <v>1</v>
      </c>
      <c r="R114" s="2">
        <v>5</v>
      </c>
      <c r="S114" s="2"/>
      <c r="T114" s="2">
        <v>0</v>
      </c>
      <c r="U114" s="2"/>
      <c r="W114" s="2" t="s">
        <v>236</v>
      </c>
      <c r="X114" s="2" t="s">
        <v>195</v>
      </c>
      <c r="Y114" s="2" t="str">
        <f>IF(ISNUMBER(SEARCH("1089",A114)),VLOOKUP(A114,NatuerlichePersonVor!A:M,10,FALSE),VLOOKUP(A114,JuristischePersonVor!A:N,3,FALSE))</f>
        <v>Schulz</v>
      </c>
    </row>
    <row r="115" spans="1:25" ht="15" customHeight="1">
      <c r="A115" s="2">
        <v>10890089</v>
      </c>
      <c r="B115" s="2">
        <v>1000111</v>
      </c>
      <c r="C115" s="2"/>
      <c r="D115" s="2">
        <v>0</v>
      </c>
      <c r="E115" s="2">
        <v>0</v>
      </c>
      <c r="F115" s="2"/>
      <c r="G115" s="2"/>
      <c r="H115" s="2"/>
      <c r="I115" s="2">
        <v>0</v>
      </c>
      <c r="J115" s="2">
        <v>1</v>
      </c>
      <c r="K115" s="2"/>
      <c r="L115" s="2"/>
      <c r="M115" s="2"/>
      <c r="N115" s="2">
        <v>8</v>
      </c>
      <c r="O115" s="2">
        <v>1</v>
      </c>
      <c r="P115" s="2">
        <v>1</v>
      </c>
      <c r="Q115" s="2">
        <v>1</v>
      </c>
      <c r="R115" s="2">
        <v>10</v>
      </c>
      <c r="S115" s="2"/>
      <c r="T115" s="2">
        <v>0</v>
      </c>
      <c r="U115" s="2"/>
      <c r="W115" s="2" t="s">
        <v>258</v>
      </c>
      <c r="X115" s="2" t="s">
        <v>195</v>
      </c>
      <c r="Y115" s="2" t="str">
        <f>IF(ISNUMBER(SEARCH("1089",A115)),VLOOKUP(A115,NatuerlichePersonVor!A:M,10,FALSE),VLOOKUP(A115,JuristischePersonVor!A:N,3,FALSE))</f>
        <v>Schneider</v>
      </c>
    </row>
    <row r="116" spans="1:25" ht="15" customHeight="1">
      <c r="A116" s="2">
        <v>10890090</v>
      </c>
      <c r="B116" s="2">
        <v>1000112</v>
      </c>
      <c r="C116" s="2"/>
      <c r="D116" s="2">
        <v>0</v>
      </c>
      <c r="E116" s="2">
        <v>0</v>
      </c>
      <c r="F116" s="2"/>
      <c r="G116" s="2"/>
      <c r="H116" s="2"/>
      <c r="I116" s="2">
        <v>0</v>
      </c>
      <c r="J116" s="2">
        <v>1</v>
      </c>
      <c r="K116" s="2"/>
      <c r="L116" s="2"/>
      <c r="M116" s="2"/>
      <c r="N116" s="2">
        <v>6</v>
      </c>
      <c r="O116" s="2">
        <v>1</v>
      </c>
      <c r="P116" s="2">
        <v>1</v>
      </c>
      <c r="Q116" s="2">
        <v>1</v>
      </c>
      <c r="R116" s="2">
        <v>5</v>
      </c>
      <c r="S116" s="2"/>
      <c r="T116" s="2">
        <v>0</v>
      </c>
      <c r="U116" s="2"/>
      <c r="W116" s="2" t="s">
        <v>260</v>
      </c>
      <c r="X116" s="2" t="s">
        <v>195</v>
      </c>
      <c r="Y116" s="2" t="str">
        <f>IF(ISNUMBER(SEARCH("1089",A116)),VLOOKUP(A116,NatuerlichePersonVor!A:M,10,FALSE),VLOOKUP(A116,JuristischePersonVor!A:N,3,FALSE))</f>
        <v>Petermann</v>
      </c>
    </row>
    <row r="117" spans="1:25" ht="15" customHeight="1">
      <c r="A117" s="2">
        <v>10890091</v>
      </c>
      <c r="B117" s="2">
        <v>1000113</v>
      </c>
      <c r="C117" s="2"/>
      <c r="D117" s="2">
        <v>0</v>
      </c>
      <c r="E117" s="2">
        <v>0</v>
      </c>
      <c r="F117" s="2"/>
      <c r="G117" s="2"/>
      <c r="H117" s="2"/>
      <c r="I117" s="2">
        <v>0</v>
      </c>
      <c r="J117" s="2">
        <v>1</v>
      </c>
      <c r="K117" s="2"/>
      <c r="L117" s="2"/>
      <c r="M117" s="2"/>
      <c r="N117" s="2">
        <v>8</v>
      </c>
      <c r="O117" s="2">
        <v>1</v>
      </c>
      <c r="P117" s="2">
        <v>1</v>
      </c>
      <c r="Q117" s="2">
        <v>1</v>
      </c>
      <c r="R117" s="2">
        <v>10</v>
      </c>
      <c r="S117" s="2"/>
      <c r="T117" s="2">
        <v>0</v>
      </c>
      <c r="U117" s="2"/>
      <c r="W117" s="2" t="s">
        <v>270</v>
      </c>
      <c r="X117" s="2" t="s">
        <v>195</v>
      </c>
      <c r="Y117" s="2" t="str">
        <f>IF(ISNUMBER(SEARCH("1089",A117)),VLOOKUP(A117,NatuerlichePersonVor!A:M,10,FALSE),VLOOKUP(A117,JuristischePersonVor!A:N,3,FALSE))</f>
        <v>Schulz</v>
      </c>
    </row>
    <row r="118" spans="1:25" ht="15" customHeight="1">
      <c r="A118" s="2">
        <v>10890092</v>
      </c>
      <c r="B118" s="2">
        <v>1000114</v>
      </c>
      <c r="C118" s="2"/>
      <c r="D118" s="2">
        <v>0</v>
      </c>
      <c r="E118" s="2">
        <v>0</v>
      </c>
      <c r="F118" s="2"/>
      <c r="G118" s="2"/>
      <c r="H118" s="2"/>
      <c r="I118" s="2">
        <v>0</v>
      </c>
      <c r="J118" s="2">
        <v>1</v>
      </c>
      <c r="K118" s="2"/>
      <c r="L118" s="2"/>
      <c r="M118" s="2"/>
      <c r="N118" s="2">
        <v>8</v>
      </c>
      <c r="O118" s="2">
        <v>1</v>
      </c>
      <c r="P118" s="2">
        <v>1</v>
      </c>
      <c r="Q118" s="2">
        <v>1</v>
      </c>
      <c r="R118" s="2">
        <v>10</v>
      </c>
      <c r="S118" s="2"/>
      <c r="T118" s="2">
        <v>0</v>
      </c>
      <c r="U118" s="2"/>
      <c r="W118" s="2"/>
      <c r="X118" s="2" t="s">
        <v>195</v>
      </c>
      <c r="Y118" s="2" t="str">
        <f>IF(ISNUMBER(SEARCH("1089",A118)),VLOOKUP(A118,NatuerlichePersonVor!A:M,10,FALSE),VLOOKUP(A118,JuristischePersonVor!A:N,3,FALSE))</f>
        <v>Schulz</v>
      </c>
    </row>
    <row r="119" spans="1:25" ht="15" customHeight="1">
      <c r="A119" s="2">
        <v>10890093</v>
      </c>
      <c r="B119" s="2">
        <v>1000115</v>
      </c>
      <c r="C119" s="2"/>
      <c r="D119" s="2">
        <v>0</v>
      </c>
      <c r="E119" s="2">
        <v>0</v>
      </c>
      <c r="F119" s="2"/>
      <c r="G119" s="2"/>
      <c r="H119" s="2"/>
      <c r="I119" s="2">
        <v>0</v>
      </c>
      <c r="J119" s="2">
        <v>1</v>
      </c>
      <c r="K119" s="2"/>
      <c r="L119" s="2"/>
      <c r="M119" s="2"/>
      <c r="N119" s="2">
        <v>8</v>
      </c>
      <c r="O119" s="2">
        <v>1</v>
      </c>
      <c r="P119" s="2">
        <v>1</v>
      </c>
      <c r="Q119" s="2">
        <v>1</v>
      </c>
      <c r="R119" s="2">
        <v>10</v>
      </c>
      <c r="S119" s="2"/>
      <c r="T119" s="2">
        <v>0</v>
      </c>
      <c r="U119" s="2"/>
      <c r="W119" s="2" t="s">
        <v>266</v>
      </c>
      <c r="X119" s="2" t="s">
        <v>195</v>
      </c>
      <c r="Y119" s="2" t="str">
        <f>IF(ISNUMBER(SEARCH("1089",A119)),VLOOKUP(A119,NatuerlichePersonVor!A:M,10,FALSE),VLOOKUP(A119,JuristischePersonVor!A:N,3,FALSE))</f>
        <v>Petermann</v>
      </c>
    </row>
    <row r="120" spans="1:25" ht="15" customHeight="1">
      <c r="A120" s="2">
        <v>10890094</v>
      </c>
      <c r="B120" s="2">
        <v>1000116</v>
      </c>
      <c r="C120" s="2"/>
      <c r="D120" s="2">
        <v>0</v>
      </c>
      <c r="E120" s="2">
        <v>0</v>
      </c>
      <c r="F120" s="2"/>
      <c r="G120" s="2"/>
      <c r="H120" s="2"/>
      <c r="I120" s="2">
        <v>0</v>
      </c>
      <c r="J120" s="2">
        <v>1</v>
      </c>
      <c r="K120" s="2"/>
      <c r="L120" s="2"/>
      <c r="M120" s="2"/>
      <c r="N120" s="2">
        <v>6</v>
      </c>
      <c r="O120" s="2">
        <v>1</v>
      </c>
      <c r="P120" s="2">
        <v>1</v>
      </c>
      <c r="Q120" s="2">
        <v>1</v>
      </c>
      <c r="R120" s="2">
        <v>5</v>
      </c>
      <c r="S120" s="2"/>
      <c r="T120" s="2">
        <v>0</v>
      </c>
      <c r="U120" s="2"/>
      <c r="W120" s="2" t="s">
        <v>267</v>
      </c>
      <c r="X120" s="2" t="s">
        <v>195</v>
      </c>
      <c r="Y120" s="2" t="str">
        <f>IF(ISNUMBER(SEARCH("1089",A120)),VLOOKUP(A120,NatuerlichePersonVor!A:M,10,FALSE),VLOOKUP(A120,JuristischePersonVor!A:N,3,FALSE))</f>
        <v>Schulz</v>
      </c>
    </row>
    <row r="121" spans="1:25" ht="15" customHeight="1">
      <c r="A121" s="2">
        <v>10890095</v>
      </c>
      <c r="B121" s="2">
        <v>1000117</v>
      </c>
      <c r="C121" s="2"/>
      <c r="D121" s="2">
        <v>0</v>
      </c>
      <c r="E121" s="2">
        <v>0</v>
      </c>
      <c r="F121" s="2"/>
      <c r="G121" s="2"/>
      <c r="H121" s="2"/>
      <c r="I121" s="2">
        <v>0</v>
      </c>
      <c r="J121" s="2">
        <v>1</v>
      </c>
      <c r="K121" s="2"/>
      <c r="L121" s="2"/>
      <c r="M121" s="2"/>
      <c r="N121" s="2">
        <v>8</v>
      </c>
      <c r="O121" s="2">
        <v>1</v>
      </c>
      <c r="P121" s="2">
        <v>1</v>
      </c>
      <c r="Q121" s="2">
        <v>1</v>
      </c>
      <c r="R121" s="2">
        <v>10</v>
      </c>
      <c r="S121" s="2"/>
      <c r="T121" s="2">
        <v>0</v>
      </c>
      <c r="U121" s="2"/>
      <c r="W121" s="2" t="s">
        <v>268</v>
      </c>
      <c r="X121" s="2" t="s">
        <v>195</v>
      </c>
      <c r="Y121" s="2" t="str">
        <f>IF(ISNUMBER(SEARCH("1089",A121)),VLOOKUP(A121,NatuerlichePersonVor!A:M,10,FALSE),VLOOKUP(A121,JuristischePersonVor!A:N,3,FALSE))</f>
        <v>Schneider</v>
      </c>
    </row>
    <row r="122" spans="1:25" ht="15" customHeight="1">
      <c r="A122" s="2">
        <v>10890096</v>
      </c>
      <c r="B122" s="2">
        <v>1000118</v>
      </c>
      <c r="C122" s="2"/>
      <c r="D122" s="2">
        <v>0</v>
      </c>
      <c r="E122" s="2">
        <v>0</v>
      </c>
      <c r="F122" s="2"/>
      <c r="G122" s="2"/>
      <c r="H122" s="2"/>
      <c r="I122" s="2">
        <v>0</v>
      </c>
      <c r="J122" s="2">
        <v>1</v>
      </c>
      <c r="K122" s="2"/>
      <c r="L122" s="2"/>
      <c r="M122" s="2"/>
      <c r="N122" s="2">
        <v>6</v>
      </c>
      <c r="O122" s="2">
        <v>1</v>
      </c>
      <c r="P122" s="2">
        <v>1</v>
      </c>
      <c r="Q122" s="2">
        <v>1</v>
      </c>
      <c r="R122" s="2">
        <v>5</v>
      </c>
      <c r="S122" s="2"/>
      <c r="T122" s="2">
        <v>0</v>
      </c>
      <c r="U122" s="2"/>
      <c r="W122" s="2" t="s">
        <v>197</v>
      </c>
      <c r="X122" s="2" t="s">
        <v>195</v>
      </c>
      <c r="Y122" s="2" t="str">
        <f>IF(ISNUMBER(SEARCH("1089",A122)),VLOOKUP(A122,NatuerlichePersonVor!A:M,10,FALSE),VLOOKUP(A122,JuristischePersonVor!A:N,3,FALSE))</f>
        <v>Petermann</v>
      </c>
    </row>
    <row r="123" spans="1:25" ht="15" customHeight="1">
      <c r="A123" s="2">
        <v>10890097</v>
      </c>
      <c r="B123" s="2">
        <v>1000119</v>
      </c>
      <c r="C123" s="2"/>
      <c r="D123" s="2">
        <v>0</v>
      </c>
      <c r="E123" s="2">
        <v>0</v>
      </c>
      <c r="F123" s="2"/>
      <c r="G123" s="2"/>
      <c r="H123" s="2"/>
      <c r="I123" s="2">
        <v>0</v>
      </c>
      <c r="J123" s="2">
        <v>1</v>
      </c>
      <c r="K123" s="2"/>
      <c r="L123" s="2"/>
      <c r="M123" s="2"/>
      <c r="N123" s="2">
        <v>8</v>
      </c>
      <c r="O123" s="2">
        <v>1</v>
      </c>
      <c r="P123" s="2">
        <v>1</v>
      </c>
      <c r="Q123" s="2">
        <v>1</v>
      </c>
      <c r="R123" s="2">
        <v>10</v>
      </c>
      <c r="S123" s="2"/>
      <c r="T123" s="2">
        <v>0</v>
      </c>
      <c r="U123" s="2"/>
      <c r="W123" s="2" t="s">
        <v>198</v>
      </c>
      <c r="X123" s="2" t="s">
        <v>195</v>
      </c>
      <c r="Y123" s="2" t="str">
        <f>IF(ISNUMBER(SEARCH("1089",A123)),VLOOKUP(A123,NatuerlichePersonVor!A:M,10,FALSE),VLOOKUP(A123,JuristischePersonVor!A:N,3,FALSE))</f>
        <v>Schulz</v>
      </c>
    </row>
    <row r="124" spans="1:25" ht="15" customHeight="1">
      <c r="A124" s="2">
        <v>10890098</v>
      </c>
      <c r="B124" s="2">
        <v>1000120</v>
      </c>
      <c r="C124" s="2"/>
      <c r="D124" s="2">
        <v>0</v>
      </c>
      <c r="E124" s="2">
        <v>0</v>
      </c>
      <c r="F124" s="2"/>
      <c r="G124" s="2"/>
      <c r="H124" s="2"/>
      <c r="I124" s="2">
        <v>0</v>
      </c>
      <c r="J124" s="2">
        <v>1</v>
      </c>
      <c r="K124" s="2"/>
      <c r="L124" s="2"/>
      <c r="M124" s="2"/>
      <c r="N124" s="2">
        <v>6</v>
      </c>
      <c r="O124" s="2">
        <v>1</v>
      </c>
      <c r="P124" s="2">
        <v>1</v>
      </c>
      <c r="Q124" s="2">
        <v>1</v>
      </c>
      <c r="R124" s="2">
        <v>5</v>
      </c>
      <c r="S124" s="2"/>
      <c r="T124" s="2">
        <v>0</v>
      </c>
      <c r="U124" s="2"/>
      <c r="W124" s="2" t="s">
        <v>199</v>
      </c>
      <c r="X124" s="2" t="s">
        <v>195</v>
      </c>
      <c r="Y124" s="2" t="str">
        <f>IF(ISNUMBER(SEARCH("1089",A124)),VLOOKUP(A124,NatuerlichePersonVor!A:M,10,FALSE),VLOOKUP(A124,JuristischePersonVor!A:N,3,FALSE))</f>
        <v>Schneider</v>
      </c>
    </row>
    <row r="125" spans="1:25" ht="15" customHeight="1">
      <c r="A125" s="2">
        <v>10890099</v>
      </c>
      <c r="B125" s="2">
        <v>1000121</v>
      </c>
      <c r="C125" s="2"/>
      <c r="D125" s="2">
        <v>0</v>
      </c>
      <c r="E125" s="2">
        <v>0</v>
      </c>
      <c r="F125" s="2"/>
      <c r="G125" s="2"/>
      <c r="H125" s="2"/>
      <c r="I125" s="2">
        <v>0</v>
      </c>
      <c r="J125" s="2">
        <v>1</v>
      </c>
      <c r="K125" s="2"/>
      <c r="L125" s="2"/>
      <c r="M125" s="2"/>
      <c r="N125" s="2">
        <v>8</v>
      </c>
      <c r="O125" s="2">
        <v>1</v>
      </c>
      <c r="P125" s="2">
        <v>1</v>
      </c>
      <c r="Q125" s="2">
        <v>1</v>
      </c>
      <c r="R125" s="2">
        <v>10</v>
      </c>
      <c r="S125" s="2"/>
      <c r="T125" s="2">
        <v>0</v>
      </c>
      <c r="U125" s="2"/>
      <c r="W125" s="2" t="s">
        <v>200</v>
      </c>
      <c r="X125" s="2" t="s">
        <v>195</v>
      </c>
      <c r="Y125" s="2" t="str">
        <f>IF(ISNUMBER(SEARCH("1089",A125)),VLOOKUP(A125,NatuerlichePersonVor!A:M,10,FALSE),VLOOKUP(A125,JuristischePersonVor!A:N,3,FALSE))</f>
        <v>Petermann</v>
      </c>
    </row>
    <row r="126" spans="1:25" ht="15" customHeight="1">
      <c r="A126" s="2">
        <v>10890100</v>
      </c>
      <c r="B126" s="2">
        <v>1000122</v>
      </c>
      <c r="C126" s="2"/>
      <c r="D126" s="2">
        <v>0</v>
      </c>
      <c r="E126" s="2">
        <v>0</v>
      </c>
      <c r="F126" s="2"/>
      <c r="G126" s="2"/>
      <c r="H126" s="2"/>
      <c r="I126" s="2">
        <v>0</v>
      </c>
      <c r="J126" s="2">
        <v>1</v>
      </c>
      <c r="K126" s="2"/>
      <c r="L126" s="2"/>
      <c r="M126" s="2"/>
      <c r="N126" s="2">
        <v>6</v>
      </c>
      <c r="O126" s="2">
        <v>1</v>
      </c>
      <c r="P126" s="2">
        <v>1</v>
      </c>
      <c r="Q126" s="2">
        <v>1</v>
      </c>
      <c r="R126" s="2">
        <v>5</v>
      </c>
      <c r="S126" s="2"/>
      <c r="T126" s="2">
        <v>0</v>
      </c>
      <c r="U126" s="2"/>
      <c r="W126" s="2" t="s">
        <v>201</v>
      </c>
      <c r="X126" s="2" t="s">
        <v>195</v>
      </c>
      <c r="Y126" s="2" t="str">
        <f>IF(ISNUMBER(SEARCH("1089",A126)),VLOOKUP(A126,NatuerlichePersonVor!A:M,10,FALSE),VLOOKUP(A126,JuristischePersonVor!A:N,3,FALSE))</f>
        <v>Schulz</v>
      </c>
    </row>
    <row r="127" spans="1:25" ht="15" customHeight="1">
      <c r="A127" s="2">
        <v>10890101</v>
      </c>
      <c r="B127" s="2">
        <v>1000123</v>
      </c>
      <c r="C127" s="2"/>
      <c r="D127" s="2">
        <v>0</v>
      </c>
      <c r="E127" s="2">
        <v>0</v>
      </c>
      <c r="F127" s="2"/>
      <c r="G127" s="2"/>
      <c r="H127" s="2"/>
      <c r="I127" s="2">
        <v>0</v>
      </c>
      <c r="J127" s="2">
        <v>1</v>
      </c>
      <c r="K127" s="2"/>
      <c r="L127" s="2"/>
      <c r="M127" s="2"/>
      <c r="N127" s="2">
        <v>8</v>
      </c>
      <c r="O127" s="2">
        <v>1</v>
      </c>
      <c r="P127" s="2">
        <v>1</v>
      </c>
      <c r="Q127" s="2">
        <v>1</v>
      </c>
      <c r="R127" s="2">
        <v>10</v>
      </c>
      <c r="S127" s="2"/>
      <c r="T127" s="2">
        <v>0</v>
      </c>
      <c r="U127" s="2"/>
      <c r="W127" s="2" t="s">
        <v>202</v>
      </c>
      <c r="X127" s="2" t="s">
        <v>195</v>
      </c>
      <c r="Y127" s="2" t="str">
        <f>IF(ISNUMBER(SEARCH("1089",A127)),VLOOKUP(A127,NatuerlichePersonVor!A:M,10,FALSE),VLOOKUP(A127,JuristischePersonVor!A:N,3,FALSE))</f>
        <v>Schneider</v>
      </c>
    </row>
    <row r="128" spans="1:25" ht="15" customHeight="1">
      <c r="A128" s="2">
        <v>10890102</v>
      </c>
      <c r="B128" s="2">
        <v>1000124</v>
      </c>
      <c r="C128" s="2"/>
      <c r="D128" s="2">
        <v>0</v>
      </c>
      <c r="E128" s="2">
        <v>0</v>
      </c>
      <c r="F128" s="2"/>
      <c r="G128" s="2"/>
      <c r="H128" s="2"/>
      <c r="I128" s="2">
        <v>0</v>
      </c>
      <c r="J128" s="2">
        <v>1</v>
      </c>
      <c r="K128" s="2"/>
      <c r="L128" s="2"/>
      <c r="M128" s="2"/>
      <c r="N128" s="2">
        <v>6</v>
      </c>
      <c r="O128" s="2">
        <v>1</v>
      </c>
      <c r="P128" s="2">
        <v>1</v>
      </c>
      <c r="Q128" s="2">
        <v>1</v>
      </c>
      <c r="R128" s="2">
        <v>5</v>
      </c>
      <c r="S128" s="2"/>
      <c r="T128" s="2">
        <v>0</v>
      </c>
      <c r="U128" s="2"/>
      <c r="W128" s="2" t="s">
        <v>203</v>
      </c>
      <c r="X128" s="2" t="s">
        <v>195</v>
      </c>
      <c r="Y128" s="2" t="str">
        <f>IF(ISNUMBER(SEARCH("1089",A128)),VLOOKUP(A128,NatuerlichePersonVor!A:M,10,FALSE),VLOOKUP(A128,JuristischePersonVor!A:N,3,FALSE))</f>
        <v>Petermann</v>
      </c>
    </row>
    <row r="129" spans="1:25" ht="15" customHeight="1">
      <c r="A129" s="2">
        <v>10890103</v>
      </c>
      <c r="B129" s="2">
        <v>1000125</v>
      </c>
      <c r="C129" s="2"/>
      <c r="D129" s="2">
        <v>0</v>
      </c>
      <c r="E129" s="2">
        <v>0</v>
      </c>
      <c r="F129" s="2"/>
      <c r="G129" s="2"/>
      <c r="H129" s="2"/>
      <c r="I129" s="2">
        <v>0</v>
      </c>
      <c r="J129" s="2">
        <v>1</v>
      </c>
      <c r="K129" s="2"/>
      <c r="L129" s="2"/>
      <c r="M129" s="2"/>
      <c r="N129" s="2">
        <v>8</v>
      </c>
      <c r="O129" s="2">
        <v>1</v>
      </c>
      <c r="P129" s="2">
        <v>1</v>
      </c>
      <c r="Q129" s="2">
        <v>1</v>
      </c>
      <c r="R129" s="2">
        <v>10</v>
      </c>
      <c r="S129" s="2"/>
      <c r="T129" s="2">
        <v>0</v>
      </c>
      <c r="U129" s="2"/>
      <c r="W129" s="2" t="s">
        <v>204</v>
      </c>
      <c r="X129" s="2" t="s">
        <v>195</v>
      </c>
      <c r="Y129" s="2" t="str">
        <f>IF(ISNUMBER(SEARCH("1089",A129)),VLOOKUP(A129,NatuerlichePersonVor!A:M,10,FALSE),VLOOKUP(A129,JuristischePersonVor!A:N,3,FALSE))</f>
        <v>Schulz</v>
      </c>
    </row>
    <row r="130" spans="1:25" ht="15" customHeight="1">
      <c r="A130" s="2">
        <v>10890104</v>
      </c>
      <c r="B130" s="2">
        <v>1000126</v>
      </c>
      <c r="C130" s="2"/>
      <c r="D130" s="2">
        <v>0</v>
      </c>
      <c r="E130" s="2">
        <v>0</v>
      </c>
      <c r="F130" s="2"/>
      <c r="G130" s="2"/>
      <c r="H130" s="2"/>
      <c r="I130" s="2">
        <v>0</v>
      </c>
      <c r="J130" s="2">
        <v>1</v>
      </c>
      <c r="K130" s="2"/>
      <c r="L130" s="2"/>
      <c r="M130" s="2"/>
      <c r="N130" s="2">
        <v>6</v>
      </c>
      <c r="O130" s="2">
        <v>1</v>
      </c>
      <c r="P130" s="2">
        <v>1</v>
      </c>
      <c r="Q130" s="2">
        <v>1</v>
      </c>
      <c r="R130" s="2">
        <v>5</v>
      </c>
      <c r="S130" s="2"/>
      <c r="T130" s="2">
        <v>0</v>
      </c>
      <c r="U130" s="2"/>
      <c r="W130" s="2" t="s">
        <v>205</v>
      </c>
      <c r="X130" s="2" t="s">
        <v>195</v>
      </c>
      <c r="Y130" s="2" t="str">
        <f>IF(ISNUMBER(SEARCH("1089",A130)),VLOOKUP(A130,NatuerlichePersonVor!A:M,10,FALSE),VLOOKUP(A130,JuristischePersonVor!A:N,3,FALSE))</f>
        <v>Schneider</v>
      </c>
    </row>
    <row r="131" spans="1:25" ht="15" customHeight="1">
      <c r="A131" s="2">
        <v>10890105</v>
      </c>
      <c r="B131" s="2">
        <v>1000127</v>
      </c>
      <c r="C131" s="2"/>
      <c r="D131" s="2">
        <v>0</v>
      </c>
      <c r="E131" s="2">
        <v>0</v>
      </c>
      <c r="F131" s="2"/>
      <c r="G131" s="2"/>
      <c r="H131" s="2"/>
      <c r="I131" s="2">
        <v>0</v>
      </c>
      <c r="J131" s="2">
        <v>1</v>
      </c>
      <c r="K131" s="2"/>
      <c r="L131" s="2"/>
      <c r="M131" s="2"/>
      <c r="N131" s="2">
        <v>8</v>
      </c>
      <c r="O131" s="2">
        <v>1</v>
      </c>
      <c r="P131" s="2">
        <v>1</v>
      </c>
      <c r="Q131" s="2">
        <v>1</v>
      </c>
      <c r="R131" s="2">
        <v>10</v>
      </c>
      <c r="S131" s="2"/>
      <c r="T131" s="2">
        <v>0</v>
      </c>
      <c r="U131" s="2"/>
      <c r="W131" s="2" t="s">
        <v>206</v>
      </c>
      <c r="X131" s="2" t="s">
        <v>195</v>
      </c>
      <c r="Y131" s="2" t="str">
        <f>IF(ISNUMBER(SEARCH("1089",A131)),VLOOKUP(A131,NatuerlichePersonVor!A:M,10,FALSE),VLOOKUP(A131,JuristischePersonVor!A:N,3,FALSE))</f>
        <v>Petermann</v>
      </c>
    </row>
    <row r="132" spans="1:25" ht="15" customHeight="1">
      <c r="A132" s="2">
        <v>10890106</v>
      </c>
      <c r="B132" s="2">
        <v>1000128</v>
      </c>
      <c r="C132" s="2"/>
      <c r="D132" s="2">
        <v>0</v>
      </c>
      <c r="E132" s="2">
        <v>0</v>
      </c>
      <c r="F132" s="2"/>
      <c r="G132" s="2"/>
      <c r="H132" s="2"/>
      <c r="I132" s="2">
        <v>0</v>
      </c>
      <c r="J132" s="2">
        <v>1</v>
      </c>
      <c r="K132" s="2"/>
      <c r="L132" s="2"/>
      <c r="M132" s="2"/>
      <c r="N132" s="2">
        <v>6</v>
      </c>
      <c r="O132" s="2">
        <v>1</v>
      </c>
      <c r="P132" s="2">
        <v>1</v>
      </c>
      <c r="Q132" s="2">
        <v>1</v>
      </c>
      <c r="R132" s="2">
        <v>5</v>
      </c>
      <c r="S132" s="2"/>
      <c r="T132" s="2">
        <v>0</v>
      </c>
      <c r="U132" s="2"/>
      <c r="W132" s="2" t="s">
        <v>207</v>
      </c>
      <c r="X132" s="2" t="s">
        <v>195</v>
      </c>
      <c r="Y132" s="2" t="str">
        <f>IF(ISNUMBER(SEARCH("1089",A132)),VLOOKUP(A132,NatuerlichePersonVor!A:M,10,FALSE),VLOOKUP(A132,JuristischePersonVor!A:N,3,FALSE))</f>
        <v>Schulz</v>
      </c>
    </row>
    <row r="133" spans="1:25" ht="15" customHeight="1">
      <c r="A133" s="2">
        <v>10890107</v>
      </c>
      <c r="B133" s="2">
        <v>1000129</v>
      </c>
      <c r="C133" s="2"/>
      <c r="D133" s="2">
        <v>0</v>
      </c>
      <c r="E133" s="2">
        <v>0</v>
      </c>
      <c r="F133" s="2"/>
      <c r="G133" s="2"/>
      <c r="H133" s="2"/>
      <c r="I133" s="2">
        <v>0</v>
      </c>
      <c r="J133" s="2">
        <v>1</v>
      </c>
      <c r="K133" s="2"/>
      <c r="L133" s="2"/>
      <c r="M133" s="2"/>
      <c r="N133" s="2">
        <v>8</v>
      </c>
      <c r="O133" s="2">
        <v>1</v>
      </c>
      <c r="P133" s="2">
        <v>1</v>
      </c>
      <c r="Q133" s="2">
        <v>1</v>
      </c>
      <c r="R133" s="2">
        <v>10</v>
      </c>
      <c r="S133" s="2"/>
      <c r="T133" s="2">
        <v>0</v>
      </c>
      <c r="U133" s="2"/>
      <c r="W133" s="2" t="s">
        <v>208</v>
      </c>
      <c r="X133" s="2" t="s">
        <v>195</v>
      </c>
      <c r="Y133" s="2" t="str">
        <f>IF(ISNUMBER(SEARCH("1089",A133)),VLOOKUP(A133,NatuerlichePersonVor!A:M,10,FALSE),VLOOKUP(A133,JuristischePersonVor!A:N,3,FALSE))</f>
        <v>Schneider</v>
      </c>
    </row>
    <row r="134" spans="1:25" ht="15" customHeight="1">
      <c r="A134" s="2">
        <v>10890108</v>
      </c>
      <c r="B134" s="2">
        <v>1000130</v>
      </c>
      <c r="C134" s="2"/>
      <c r="D134" s="2">
        <v>0</v>
      </c>
      <c r="E134" s="2">
        <v>0</v>
      </c>
      <c r="F134" s="2"/>
      <c r="G134" s="2"/>
      <c r="H134" s="2"/>
      <c r="I134" s="2">
        <v>0</v>
      </c>
      <c r="J134" s="2">
        <v>1</v>
      </c>
      <c r="K134" s="2"/>
      <c r="L134" s="2"/>
      <c r="M134" s="2"/>
      <c r="N134" s="2">
        <v>6</v>
      </c>
      <c r="O134" s="2">
        <v>1</v>
      </c>
      <c r="P134" s="2">
        <v>1</v>
      </c>
      <c r="Q134" s="2">
        <v>1</v>
      </c>
      <c r="R134" s="2">
        <v>5</v>
      </c>
      <c r="S134" s="2"/>
      <c r="T134" s="2">
        <v>0</v>
      </c>
      <c r="U134" s="2"/>
      <c r="W134" s="2" t="s">
        <v>209</v>
      </c>
      <c r="X134" s="2" t="s">
        <v>195</v>
      </c>
      <c r="Y134" s="2" t="str">
        <f>IF(ISNUMBER(SEARCH("1089",A134)),VLOOKUP(A134,NatuerlichePersonVor!A:M,10,FALSE),VLOOKUP(A134,JuristischePersonVor!A:N,3,FALSE))</f>
        <v>Petermann</v>
      </c>
    </row>
    <row r="135" spans="1:25" ht="15" customHeight="1">
      <c r="A135" s="2">
        <v>10890109</v>
      </c>
      <c r="B135" s="2">
        <v>1000131</v>
      </c>
      <c r="C135" s="2"/>
      <c r="D135" s="2">
        <v>0</v>
      </c>
      <c r="E135" s="2">
        <v>0</v>
      </c>
      <c r="F135" s="2"/>
      <c r="G135" s="2"/>
      <c r="H135" s="2"/>
      <c r="I135" s="2">
        <v>0</v>
      </c>
      <c r="J135" s="2">
        <v>1</v>
      </c>
      <c r="K135" s="2"/>
      <c r="L135" s="2"/>
      <c r="M135" s="2"/>
      <c r="N135" s="2">
        <v>8</v>
      </c>
      <c r="O135" s="2">
        <v>1</v>
      </c>
      <c r="P135" s="2">
        <v>1</v>
      </c>
      <c r="Q135" s="2">
        <v>1</v>
      </c>
      <c r="R135" s="2">
        <v>10</v>
      </c>
      <c r="S135" s="2"/>
      <c r="T135" s="2">
        <v>0</v>
      </c>
      <c r="U135" s="2"/>
      <c r="W135" s="2" t="s">
        <v>210</v>
      </c>
      <c r="X135" s="2" t="s">
        <v>195</v>
      </c>
      <c r="Y135" s="2" t="str">
        <f>IF(ISNUMBER(SEARCH("1089",A135)),VLOOKUP(A135,NatuerlichePersonVor!A:M,10,FALSE),VLOOKUP(A135,JuristischePersonVor!A:N,3,FALSE))</f>
        <v>Schulz</v>
      </c>
    </row>
    <row r="136" spans="1:25" ht="15" customHeight="1">
      <c r="A136" s="2">
        <v>10890110</v>
      </c>
      <c r="B136" s="2">
        <v>1000132</v>
      </c>
      <c r="C136" s="2"/>
      <c r="D136" s="2">
        <v>0</v>
      </c>
      <c r="E136" s="2">
        <v>0</v>
      </c>
      <c r="F136" s="2"/>
      <c r="G136" s="2"/>
      <c r="H136" s="2"/>
      <c r="I136" s="2">
        <v>0</v>
      </c>
      <c r="J136" s="2">
        <v>1</v>
      </c>
      <c r="K136" s="2"/>
      <c r="L136" s="2"/>
      <c r="M136" s="2"/>
      <c r="N136" s="2">
        <v>6</v>
      </c>
      <c r="O136" s="2">
        <v>1</v>
      </c>
      <c r="P136" s="2">
        <v>1</v>
      </c>
      <c r="Q136" s="2">
        <v>1</v>
      </c>
      <c r="R136" s="2">
        <v>5</v>
      </c>
      <c r="S136" s="2"/>
      <c r="T136" s="2">
        <v>0</v>
      </c>
      <c r="U136" s="2"/>
      <c r="W136" s="2" t="s">
        <v>211</v>
      </c>
      <c r="X136" s="2" t="s">
        <v>195</v>
      </c>
      <c r="Y136" s="2" t="str">
        <f>IF(ISNUMBER(SEARCH("1089",A136)),VLOOKUP(A136,NatuerlichePersonVor!A:M,10,FALSE),VLOOKUP(A136,JuristischePersonVor!A:N,3,FALSE))</f>
        <v>Schneider</v>
      </c>
    </row>
    <row r="137" spans="1:25" ht="15" customHeight="1">
      <c r="A137" s="2">
        <v>10890111</v>
      </c>
      <c r="B137" s="2">
        <v>1000133</v>
      </c>
      <c r="C137" s="2"/>
      <c r="D137" s="2">
        <v>0</v>
      </c>
      <c r="E137" s="2">
        <v>0</v>
      </c>
      <c r="F137" s="2"/>
      <c r="G137" s="2"/>
      <c r="H137" s="2"/>
      <c r="I137" s="2">
        <v>0</v>
      </c>
      <c r="J137" s="2">
        <v>1</v>
      </c>
      <c r="K137" s="2"/>
      <c r="L137" s="2"/>
      <c r="M137" s="2"/>
      <c r="N137" s="2">
        <v>8</v>
      </c>
      <c r="O137" s="2">
        <v>1</v>
      </c>
      <c r="P137" s="2">
        <v>1</v>
      </c>
      <c r="Q137" s="2">
        <v>1</v>
      </c>
      <c r="R137" s="2">
        <v>10</v>
      </c>
      <c r="S137" s="2"/>
      <c r="T137" s="2">
        <v>0</v>
      </c>
      <c r="U137" s="2"/>
      <c r="W137" s="2" t="s">
        <v>212</v>
      </c>
      <c r="X137" s="2" t="s">
        <v>195</v>
      </c>
      <c r="Y137" s="2" t="str">
        <f>IF(ISNUMBER(SEARCH("1089",A137)),VLOOKUP(A137,NatuerlichePersonVor!A:M,10,FALSE),VLOOKUP(A137,JuristischePersonVor!A:N,3,FALSE))</f>
        <v>Petermann</v>
      </c>
    </row>
    <row r="138" spans="1:25" ht="15" customHeight="1">
      <c r="A138" s="2">
        <v>10890112</v>
      </c>
      <c r="B138" s="2">
        <v>1000134</v>
      </c>
      <c r="C138" s="2"/>
      <c r="D138" s="2">
        <v>0</v>
      </c>
      <c r="E138" s="2">
        <v>0</v>
      </c>
      <c r="F138" s="2"/>
      <c r="G138" s="2"/>
      <c r="H138" s="2"/>
      <c r="I138" s="2">
        <v>0</v>
      </c>
      <c r="J138" s="2">
        <v>1</v>
      </c>
      <c r="K138" s="2"/>
      <c r="L138" s="2"/>
      <c r="M138" s="2"/>
      <c r="N138" s="2">
        <v>6</v>
      </c>
      <c r="O138" s="2">
        <v>1</v>
      </c>
      <c r="P138" s="2">
        <v>1</v>
      </c>
      <c r="Q138" s="2">
        <v>1</v>
      </c>
      <c r="R138" s="2">
        <v>5</v>
      </c>
      <c r="S138" s="2"/>
      <c r="T138" s="2">
        <v>0</v>
      </c>
      <c r="U138" s="2"/>
      <c r="W138" s="2" t="s">
        <v>213</v>
      </c>
      <c r="X138" s="2" t="s">
        <v>195</v>
      </c>
      <c r="Y138" s="2" t="str">
        <f>IF(ISNUMBER(SEARCH("1089",A138)),VLOOKUP(A138,NatuerlichePersonVor!A:M,10,FALSE),VLOOKUP(A138,JuristischePersonVor!A:N,3,FALSE))</f>
        <v>Schulz</v>
      </c>
    </row>
    <row r="139" spans="1:25" ht="15" customHeight="1">
      <c r="A139" s="2">
        <v>10890113</v>
      </c>
      <c r="B139" s="2">
        <v>1000135</v>
      </c>
      <c r="C139" s="2"/>
      <c r="D139" s="2">
        <v>0</v>
      </c>
      <c r="E139" s="2">
        <v>0</v>
      </c>
      <c r="F139" s="2"/>
      <c r="G139" s="2"/>
      <c r="H139" s="2"/>
      <c r="I139" s="2">
        <v>0</v>
      </c>
      <c r="J139" s="2">
        <v>1</v>
      </c>
      <c r="K139" s="2"/>
      <c r="L139" s="2"/>
      <c r="M139" s="2"/>
      <c r="N139" s="2">
        <v>8</v>
      </c>
      <c r="O139" s="2">
        <v>1</v>
      </c>
      <c r="P139" s="2">
        <v>1</v>
      </c>
      <c r="Q139" s="2">
        <v>1</v>
      </c>
      <c r="R139" s="2">
        <v>10</v>
      </c>
      <c r="S139" s="2"/>
      <c r="T139" s="2">
        <v>0</v>
      </c>
      <c r="U139" s="2"/>
      <c r="W139" s="2" t="s">
        <v>214</v>
      </c>
      <c r="X139" s="2" t="s">
        <v>195</v>
      </c>
      <c r="Y139" s="2" t="str">
        <f>IF(ISNUMBER(SEARCH("1089",A139)),VLOOKUP(A139,NatuerlichePersonVor!A:M,10,FALSE),VLOOKUP(A139,JuristischePersonVor!A:N,3,FALSE))</f>
        <v>Schneider</v>
      </c>
    </row>
    <row r="140" spans="1:25" ht="15" customHeight="1">
      <c r="A140" s="2">
        <v>10890114</v>
      </c>
      <c r="B140" s="2">
        <v>1000136</v>
      </c>
      <c r="C140" s="2"/>
      <c r="D140" s="2">
        <v>0</v>
      </c>
      <c r="E140" s="2">
        <v>0</v>
      </c>
      <c r="F140" s="2"/>
      <c r="G140" s="2"/>
      <c r="H140" s="2"/>
      <c r="I140" s="2">
        <v>0</v>
      </c>
      <c r="J140" s="2">
        <v>1</v>
      </c>
      <c r="K140" s="2"/>
      <c r="L140" s="2"/>
      <c r="M140" s="2"/>
      <c r="N140" s="2">
        <v>6</v>
      </c>
      <c r="O140" s="2">
        <v>1</v>
      </c>
      <c r="P140" s="2">
        <v>1</v>
      </c>
      <c r="Q140" s="2">
        <v>1</v>
      </c>
      <c r="R140" s="2">
        <v>5</v>
      </c>
      <c r="S140" s="2"/>
      <c r="T140" s="2">
        <v>0</v>
      </c>
      <c r="U140" s="2"/>
      <c r="W140" s="2" t="s">
        <v>215</v>
      </c>
      <c r="X140" s="2" t="s">
        <v>195</v>
      </c>
      <c r="Y140" s="2" t="str">
        <f>IF(ISNUMBER(SEARCH("1089",A140)),VLOOKUP(A140,NatuerlichePersonVor!A:M,10,FALSE),VLOOKUP(A140,JuristischePersonVor!A:N,3,FALSE))</f>
        <v>Petermann</v>
      </c>
    </row>
    <row r="141" spans="1:25" ht="15" customHeight="1">
      <c r="A141" s="2">
        <v>10890115</v>
      </c>
      <c r="B141" s="2">
        <v>1000137</v>
      </c>
      <c r="C141" s="2"/>
      <c r="D141" s="2">
        <v>0</v>
      </c>
      <c r="E141" s="2">
        <v>0</v>
      </c>
      <c r="F141" s="2"/>
      <c r="G141" s="2"/>
      <c r="H141" s="2"/>
      <c r="I141" s="2">
        <v>0</v>
      </c>
      <c r="J141" s="2">
        <v>1</v>
      </c>
      <c r="K141" s="2"/>
      <c r="L141" s="2"/>
      <c r="M141" s="2"/>
      <c r="N141" s="2">
        <v>8</v>
      </c>
      <c r="O141" s="2">
        <v>1</v>
      </c>
      <c r="P141" s="2">
        <v>1</v>
      </c>
      <c r="Q141" s="2">
        <v>1</v>
      </c>
      <c r="R141" s="2">
        <v>10</v>
      </c>
      <c r="S141" s="2"/>
      <c r="T141" s="2">
        <v>0</v>
      </c>
      <c r="U141" s="2"/>
      <c r="W141" s="2" t="s">
        <v>216</v>
      </c>
      <c r="X141" s="2" t="s">
        <v>195</v>
      </c>
      <c r="Y141" s="2" t="str">
        <f>IF(ISNUMBER(SEARCH("1089",A141)),VLOOKUP(A141,NatuerlichePersonVor!A:M,10,FALSE),VLOOKUP(A141,JuristischePersonVor!A:N,3,FALSE))</f>
        <v>Schulz</v>
      </c>
    </row>
    <row r="142" spans="1:25" ht="15" customHeight="1">
      <c r="A142" s="2">
        <v>10890116</v>
      </c>
      <c r="B142" s="2">
        <v>1000138</v>
      </c>
      <c r="C142" s="2"/>
      <c r="D142" s="2">
        <v>0</v>
      </c>
      <c r="E142" s="2">
        <v>0</v>
      </c>
      <c r="F142" s="2"/>
      <c r="G142" s="2"/>
      <c r="H142" s="2"/>
      <c r="I142" s="2">
        <v>0</v>
      </c>
      <c r="J142" s="2">
        <v>1</v>
      </c>
      <c r="K142" s="2"/>
      <c r="L142" s="2"/>
      <c r="M142" s="2"/>
      <c r="N142" s="2">
        <v>6</v>
      </c>
      <c r="O142" s="2">
        <v>1</v>
      </c>
      <c r="P142" s="2">
        <v>1</v>
      </c>
      <c r="Q142" s="2">
        <v>1</v>
      </c>
      <c r="R142" s="2">
        <v>5</v>
      </c>
      <c r="S142" s="2"/>
      <c r="T142" s="2">
        <v>0</v>
      </c>
      <c r="U142" s="2"/>
      <c r="W142" s="2" t="s">
        <v>194</v>
      </c>
      <c r="X142" s="2" t="s">
        <v>195</v>
      </c>
      <c r="Y142" s="2" t="str">
        <f>IF(ISNUMBER(SEARCH("1089",A142)),VLOOKUP(A142,NatuerlichePersonVor!A:M,10,FALSE),VLOOKUP(A142,JuristischePersonVor!A:N,3,FALSE))</f>
        <v>Schneider</v>
      </c>
    </row>
    <row r="143" spans="1:25" ht="15" customHeight="1">
      <c r="A143" s="2">
        <v>10890117</v>
      </c>
      <c r="B143" s="2">
        <v>1000139</v>
      </c>
      <c r="C143" s="2"/>
      <c r="D143" s="2">
        <v>0</v>
      </c>
      <c r="E143" s="2">
        <v>0</v>
      </c>
      <c r="F143" s="2"/>
      <c r="G143" s="2"/>
      <c r="H143" s="2"/>
      <c r="I143" s="2">
        <v>0</v>
      </c>
      <c r="J143" s="2">
        <v>1</v>
      </c>
      <c r="K143" s="2"/>
      <c r="L143" s="2"/>
      <c r="M143" s="2"/>
      <c r="N143" s="2">
        <v>8</v>
      </c>
      <c r="O143" s="2">
        <v>1</v>
      </c>
      <c r="P143" s="2">
        <v>4</v>
      </c>
      <c r="Q143" s="2">
        <v>1</v>
      </c>
      <c r="R143" s="2">
        <v>10</v>
      </c>
      <c r="S143" s="2"/>
      <c r="T143" s="2">
        <v>0</v>
      </c>
      <c r="U143" s="2"/>
      <c r="W143" s="2" t="s">
        <v>196</v>
      </c>
      <c r="X143" s="2" t="s">
        <v>195</v>
      </c>
      <c r="Y143" s="2" t="str">
        <f>IF(ISNUMBER(SEARCH("1089",A143)),VLOOKUP(A143,NatuerlichePersonVor!A:M,10,FALSE),VLOOKUP(A143,JuristischePersonVor!A:N,3,FALSE))</f>
        <v>Petermann</v>
      </c>
    </row>
    <row r="144" spans="1:25" ht="15" customHeight="1">
      <c r="A144" s="2">
        <v>10890118</v>
      </c>
      <c r="B144" s="2">
        <v>1000140</v>
      </c>
      <c r="C144" s="2"/>
      <c r="D144" s="2">
        <v>0</v>
      </c>
      <c r="E144" s="2">
        <v>0</v>
      </c>
      <c r="F144" s="2"/>
      <c r="G144" s="2"/>
      <c r="H144" s="2"/>
      <c r="I144" s="2">
        <v>0</v>
      </c>
      <c r="J144" s="2">
        <v>1</v>
      </c>
      <c r="K144" s="2"/>
      <c r="L144" s="2"/>
      <c r="M144" s="2"/>
      <c r="N144" s="2">
        <v>1</v>
      </c>
      <c r="O144" s="2">
        <v>1</v>
      </c>
      <c r="P144" s="2">
        <v>1</v>
      </c>
      <c r="Q144" s="2">
        <v>1</v>
      </c>
      <c r="R144" s="2">
        <v>2</v>
      </c>
      <c r="S144" s="2"/>
      <c r="T144" s="2">
        <v>0</v>
      </c>
      <c r="U144" s="2"/>
      <c r="W144" s="2" t="s">
        <v>220</v>
      </c>
      <c r="X144" s="2" t="s">
        <v>195</v>
      </c>
      <c r="Y144" s="2" t="str">
        <f>IF(ISNUMBER(SEARCH("1089",A144)),VLOOKUP(A144,NatuerlichePersonVor!A:M,10,FALSE),VLOOKUP(A144,JuristischePersonVor!A:N,3,FALSE))</f>
        <v>Schmidt</v>
      </c>
    </row>
    <row r="145" spans="1:25" ht="15" customHeight="1">
      <c r="A145" s="2">
        <v>10890119</v>
      </c>
      <c r="B145" s="2">
        <v>1000141</v>
      </c>
      <c r="C145" s="2"/>
      <c r="D145" s="2">
        <v>0</v>
      </c>
      <c r="E145" s="2">
        <v>0</v>
      </c>
      <c r="F145" s="2"/>
      <c r="G145" s="2"/>
      <c r="H145" s="2"/>
      <c r="I145" s="2">
        <v>0</v>
      </c>
      <c r="J145" s="2">
        <v>1</v>
      </c>
      <c r="K145" s="2"/>
      <c r="L145" s="2"/>
      <c r="M145" s="2"/>
      <c r="N145" s="2">
        <v>2</v>
      </c>
      <c r="O145" s="2">
        <v>1</v>
      </c>
      <c r="P145" s="2">
        <v>1</v>
      </c>
      <c r="Q145" s="2">
        <v>1</v>
      </c>
      <c r="R145" s="2">
        <v>1</v>
      </c>
      <c r="S145" s="2"/>
      <c r="T145" s="2">
        <v>0</v>
      </c>
      <c r="U145" s="2"/>
      <c r="W145" s="2" t="s">
        <v>221</v>
      </c>
      <c r="X145" s="2" t="s">
        <v>195</v>
      </c>
      <c r="Y145" s="2" t="str">
        <f>IF(ISNUMBER(SEARCH("1089",A145)),VLOOKUP(A145,NatuerlichePersonVor!A:M,10,FALSE),VLOOKUP(A145,JuristischePersonVor!A:N,3,FALSE))</f>
        <v>Weiß</v>
      </c>
    </row>
    <row r="146" spans="1:25" ht="15" customHeight="1">
      <c r="A146" s="2">
        <v>10890120</v>
      </c>
      <c r="B146" s="2">
        <v>1000142</v>
      </c>
      <c r="C146" s="2"/>
      <c r="D146" s="2">
        <v>0</v>
      </c>
      <c r="E146" s="2">
        <v>0</v>
      </c>
      <c r="F146" s="2"/>
      <c r="G146" s="2"/>
      <c r="H146" s="2"/>
      <c r="I146" s="2">
        <v>0</v>
      </c>
      <c r="J146" s="2">
        <v>1</v>
      </c>
      <c r="K146" s="2"/>
      <c r="L146" s="2"/>
      <c r="M146" s="2"/>
      <c r="N146" s="2">
        <v>2</v>
      </c>
      <c r="O146" s="2">
        <v>1</v>
      </c>
      <c r="P146" s="2">
        <v>1</v>
      </c>
      <c r="Q146" s="2">
        <v>1</v>
      </c>
      <c r="R146" s="2">
        <v>1</v>
      </c>
      <c r="S146" s="2"/>
      <c r="T146" s="2">
        <v>0</v>
      </c>
      <c r="U146" s="2"/>
      <c r="W146" s="2" t="s">
        <v>221</v>
      </c>
      <c r="X146" s="2" t="s">
        <v>195</v>
      </c>
      <c r="Y146" s="2" t="str">
        <f>IF(ISNUMBER(SEARCH("1089",A146)),VLOOKUP(A146,NatuerlichePersonVor!A:M,10,FALSE),VLOOKUP(A146,JuristischePersonVor!A:N,3,FALSE))</f>
        <v>Schwarz</v>
      </c>
    </row>
    <row r="147" spans="1:25" ht="15" customHeight="1">
      <c r="A147" s="2">
        <v>10890121</v>
      </c>
      <c r="B147" s="2">
        <v>1000143</v>
      </c>
      <c r="C147" s="2"/>
      <c r="D147" s="2">
        <v>0</v>
      </c>
      <c r="E147" s="2">
        <v>0</v>
      </c>
      <c r="F147" s="2"/>
      <c r="G147" s="2"/>
      <c r="H147" s="2"/>
      <c r="I147" s="2">
        <v>0</v>
      </c>
      <c r="J147" s="2">
        <v>1</v>
      </c>
      <c r="K147" s="2"/>
      <c r="L147" s="2"/>
      <c r="M147" s="2"/>
      <c r="N147" s="2">
        <v>1</v>
      </c>
      <c r="O147" s="2">
        <v>1</v>
      </c>
      <c r="P147" s="2">
        <v>1</v>
      </c>
      <c r="Q147" s="2">
        <v>1</v>
      </c>
      <c r="R147" s="2">
        <v>2</v>
      </c>
      <c r="S147" s="2"/>
      <c r="T147" s="2">
        <v>0</v>
      </c>
      <c r="U147" s="2"/>
      <c r="W147" s="2" t="s">
        <v>221</v>
      </c>
      <c r="X147" s="2" t="s">
        <v>195</v>
      </c>
      <c r="Y147" s="2" t="str">
        <f>IF(ISNUMBER(SEARCH("1089",A147)),VLOOKUP(A147,NatuerlichePersonVor!A:M,10,FALSE),VLOOKUP(A147,JuristischePersonVor!A:N,3,FALSE))</f>
        <v>Maier</v>
      </c>
    </row>
    <row r="148" spans="1:25" ht="15" customHeight="1">
      <c r="A148" s="2">
        <v>10890122</v>
      </c>
      <c r="B148" s="2">
        <v>1000144</v>
      </c>
      <c r="C148" s="2"/>
      <c r="D148" s="2">
        <v>0</v>
      </c>
      <c r="E148" s="2">
        <v>0</v>
      </c>
      <c r="F148" s="2"/>
      <c r="G148" s="2"/>
      <c r="H148" s="2"/>
      <c r="I148" s="2">
        <v>0</v>
      </c>
      <c r="J148" s="2">
        <v>1</v>
      </c>
      <c r="K148" s="2"/>
      <c r="L148" s="2"/>
      <c r="M148" s="2"/>
      <c r="N148" s="2">
        <v>2</v>
      </c>
      <c r="O148" s="2">
        <v>1</v>
      </c>
      <c r="P148" s="2">
        <v>1</v>
      </c>
      <c r="Q148" s="2">
        <v>1</v>
      </c>
      <c r="R148" s="2">
        <v>1</v>
      </c>
      <c r="S148" s="2"/>
      <c r="T148" s="2">
        <v>0</v>
      </c>
      <c r="U148" s="2"/>
      <c r="W148" s="2" t="s">
        <v>223</v>
      </c>
      <c r="X148" s="2" t="s">
        <v>195</v>
      </c>
      <c r="Y148" s="2" t="str">
        <f>IF(ISNUMBER(SEARCH("1089",A148)),VLOOKUP(A148,NatuerlichePersonVor!A:M,10,FALSE),VLOOKUP(A148,JuristischePersonVor!A:N,3,FALSE))</f>
        <v>Schmidt</v>
      </c>
    </row>
    <row r="149" spans="1:25" ht="15" customHeight="1">
      <c r="A149" s="2">
        <v>10890123</v>
      </c>
      <c r="B149" s="2">
        <v>1000145</v>
      </c>
      <c r="C149" s="2"/>
      <c r="D149" s="2">
        <v>0</v>
      </c>
      <c r="E149" s="2">
        <v>0</v>
      </c>
      <c r="F149" s="2"/>
      <c r="G149" s="2"/>
      <c r="H149" s="2"/>
      <c r="I149" s="2">
        <v>0</v>
      </c>
      <c r="J149" s="2">
        <v>1</v>
      </c>
      <c r="K149" s="2"/>
      <c r="L149" s="2"/>
      <c r="M149" s="2"/>
      <c r="N149" s="2">
        <v>1</v>
      </c>
      <c r="O149" s="2">
        <v>1</v>
      </c>
      <c r="P149" s="2">
        <v>1</v>
      </c>
      <c r="Q149" s="2">
        <v>1</v>
      </c>
      <c r="R149" s="2">
        <v>2</v>
      </c>
      <c r="S149" s="2"/>
      <c r="T149" s="2">
        <v>0</v>
      </c>
      <c r="U149" s="2"/>
      <c r="W149" s="2" t="s">
        <v>225</v>
      </c>
      <c r="X149" s="2" t="s">
        <v>195</v>
      </c>
      <c r="Y149" s="2" t="str">
        <f>IF(ISNUMBER(SEARCH("1089",A149)),VLOOKUP(A149,NatuerlichePersonVor!A:M,10,FALSE),VLOOKUP(A149,JuristischePersonVor!A:N,3,FALSE))</f>
        <v>Weiß</v>
      </c>
    </row>
    <row r="150" spans="1:25" ht="15" customHeight="1">
      <c r="A150" s="2">
        <v>10890124</v>
      </c>
      <c r="B150" s="2">
        <v>1000146</v>
      </c>
      <c r="C150" s="2"/>
      <c r="D150" s="2">
        <v>0</v>
      </c>
      <c r="E150" s="2">
        <v>0</v>
      </c>
      <c r="F150" s="2"/>
      <c r="G150" s="2"/>
      <c r="H150" s="2"/>
      <c r="I150" s="2">
        <v>0</v>
      </c>
      <c r="J150" s="2">
        <v>1</v>
      </c>
      <c r="K150" s="2"/>
      <c r="L150" s="2"/>
      <c r="M150" s="2"/>
      <c r="N150" s="2">
        <v>1</v>
      </c>
      <c r="O150" s="2">
        <v>1</v>
      </c>
      <c r="P150" s="2">
        <v>1</v>
      </c>
      <c r="Q150" s="2">
        <v>1</v>
      </c>
      <c r="R150" s="2">
        <v>2</v>
      </c>
      <c r="S150" s="2"/>
      <c r="T150" s="2">
        <v>0</v>
      </c>
      <c r="U150" s="2"/>
      <c r="W150" s="2" t="s">
        <v>231</v>
      </c>
      <c r="X150" s="2" t="s">
        <v>195</v>
      </c>
      <c r="Y150" s="2" t="str">
        <f>IF(ISNUMBER(SEARCH("1089",A150)),VLOOKUP(A150,NatuerlichePersonVor!A:M,10,FALSE),VLOOKUP(A150,JuristischePersonVor!A:N,3,FALSE))</f>
        <v>Schwarz</v>
      </c>
    </row>
    <row r="151" spans="1:25" ht="15" customHeight="1">
      <c r="A151" s="2">
        <v>10890125</v>
      </c>
      <c r="B151" s="2">
        <v>1000147</v>
      </c>
      <c r="C151" s="2"/>
      <c r="D151" s="2">
        <v>0</v>
      </c>
      <c r="E151" s="2">
        <v>0</v>
      </c>
      <c r="F151" s="2"/>
      <c r="G151" s="2"/>
      <c r="H151" s="2"/>
      <c r="I151" s="2">
        <v>0</v>
      </c>
      <c r="J151" s="2">
        <v>1</v>
      </c>
      <c r="K151" s="2"/>
      <c r="L151" s="2"/>
      <c r="M151" s="2"/>
      <c r="N151" s="2">
        <v>2</v>
      </c>
      <c r="O151" s="2">
        <v>1</v>
      </c>
      <c r="P151" s="2">
        <v>1</v>
      </c>
      <c r="Q151" s="2">
        <v>1</v>
      </c>
      <c r="R151" s="2">
        <v>1</v>
      </c>
      <c r="S151" s="2"/>
      <c r="T151" s="2">
        <v>0</v>
      </c>
      <c r="U151" s="2"/>
      <c r="W151" s="2" t="s">
        <v>232</v>
      </c>
      <c r="X151" s="2" t="s">
        <v>195</v>
      </c>
      <c r="Y151" s="2" t="str">
        <f>IF(ISNUMBER(SEARCH("1089",A151)),VLOOKUP(A151,NatuerlichePersonVor!A:M,10,FALSE),VLOOKUP(A151,JuristischePersonVor!A:N,3,FALSE))</f>
        <v>Maier</v>
      </c>
    </row>
    <row r="152" spans="1:25" ht="15" customHeight="1">
      <c r="A152" s="2">
        <v>10890126</v>
      </c>
      <c r="B152" s="2">
        <v>1000148</v>
      </c>
      <c r="C152" s="2"/>
      <c r="D152" s="2">
        <v>0</v>
      </c>
      <c r="E152" s="2">
        <v>0</v>
      </c>
      <c r="F152" s="2"/>
      <c r="G152" s="2"/>
      <c r="H152" s="2"/>
      <c r="I152" s="2">
        <v>0</v>
      </c>
      <c r="J152" s="2">
        <v>1</v>
      </c>
      <c r="K152" s="2"/>
      <c r="L152" s="2"/>
      <c r="M152" s="2"/>
      <c r="N152" s="2">
        <v>2</v>
      </c>
      <c r="O152" s="2">
        <v>1</v>
      </c>
      <c r="P152" s="2">
        <v>1</v>
      </c>
      <c r="Q152" s="2">
        <v>1</v>
      </c>
      <c r="R152" s="2">
        <v>1</v>
      </c>
      <c r="S152" s="2"/>
      <c r="T152" s="2">
        <v>0</v>
      </c>
      <c r="U152" s="2"/>
      <c r="W152" s="2" t="s">
        <v>232</v>
      </c>
      <c r="X152" s="2" t="s">
        <v>195</v>
      </c>
      <c r="Y152" s="2" t="str">
        <f>IF(ISNUMBER(SEARCH("1089",A152)),VLOOKUP(A152,NatuerlichePersonVor!A:M,10,FALSE),VLOOKUP(A152,JuristischePersonVor!A:N,3,FALSE))</f>
        <v>Schmidt</v>
      </c>
    </row>
    <row r="153" spans="1:25" ht="15" customHeight="1">
      <c r="A153" s="2">
        <v>10890127</v>
      </c>
      <c r="B153" s="2">
        <v>1000149</v>
      </c>
      <c r="C153" s="2"/>
      <c r="D153" s="2">
        <v>0</v>
      </c>
      <c r="E153" s="2">
        <v>0</v>
      </c>
      <c r="F153" s="2"/>
      <c r="G153" s="2"/>
      <c r="H153" s="2"/>
      <c r="I153" s="2">
        <v>0</v>
      </c>
      <c r="J153" s="2">
        <v>1</v>
      </c>
      <c r="K153" s="2"/>
      <c r="L153" s="2"/>
      <c r="M153" s="2"/>
      <c r="N153" s="2">
        <v>1</v>
      </c>
      <c r="O153" s="2">
        <v>1</v>
      </c>
      <c r="P153" s="2">
        <v>1</v>
      </c>
      <c r="Q153" s="2">
        <v>1</v>
      </c>
      <c r="R153" s="2">
        <v>2</v>
      </c>
      <c r="S153" s="2"/>
      <c r="T153" s="2">
        <v>0</v>
      </c>
      <c r="U153" s="2"/>
      <c r="W153" s="2" t="s">
        <v>233</v>
      </c>
      <c r="X153" s="2" t="s">
        <v>195</v>
      </c>
      <c r="Y153" s="2" t="str">
        <f>IF(ISNUMBER(SEARCH("1089",A153)),VLOOKUP(A153,NatuerlichePersonVor!A:M,10,FALSE),VLOOKUP(A153,JuristischePersonVor!A:N,3,FALSE))</f>
        <v>Weiß</v>
      </c>
    </row>
    <row r="154" spans="1:25" ht="15" customHeight="1">
      <c r="A154" s="2">
        <v>10890128</v>
      </c>
      <c r="B154" s="2">
        <v>1000150</v>
      </c>
      <c r="C154" s="2"/>
      <c r="D154" s="2">
        <v>0</v>
      </c>
      <c r="E154" s="2">
        <v>0</v>
      </c>
      <c r="F154" s="2"/>
      <c r="G154" s="2"/>
      <c r="H154" s="2"/>
      <c r="I154" s="2">
        <v>0</v>
      </c>
      <c r="J154" s="2">
        <v>1</v>
      </c>
      <c r="K154" s="2"/>
      <c r="L154" s="2"/>
      <c r="M154" s="2"/>
      <c r="N154" s="2">
        <v>2</v>
      </c>
      <c r="O154" s="2">
        <v>1</v>
      </c>
      <c r="P154" s="2">
        <v>1</v>
      </c>
      <c r="Q154" s="2">
        <v>1</v>
      </c>
      <c r="R154" s="2">
        <v>1</v>
      </c>
      <c r="S154" s="2"/>
      <c r="T154" s="2">
        <v>0</v>
      </c>
      <c r="U154" s="2"/>
      <c r="W154" s="2" t="s">
        <v>233</v>
      </c>
      <c r="X154" s="2" t="s">
        <v>195</v>
      </c>
      <c r="Y154" s="2" t="str">
        <f>IF(ISNUMBER(SEARCH("1089",A154)),VLOOKUP(A154,NatuerlichePersonVor!A:M,10,FALSE),VLOOKUP(A154,JuristischePersonVor!A:N,3,FALSE))</f>
        <v>Schwarz</v>
      </c>
    </row>
    <row r="155" spans="1:25" ht="15" customHeight="1">
      <c r="A155" s="2">
        <v>10890129</v>
      </c>
      <c r="B155" s="2">
        <v>1000151</v>
      </c>
      <c r="C155" s="2"/>
      <c r="D155" s="2">
        <v>0</v>
      </c>
      <c r="E155" s="2">
        <v>0</v>
      </c>
      <c r="F155" s="2"/>
      <c r="G155" s="2"/>
      <c r="H155" s="2"/>
      <c r="I155" s="2">
        <v>0</v>
      </c>
      <c r="J155" s="2">
        <v>1</v>
      </c>
      <c r="K155" s="2"/>
      <c r="L155" s="2"/>
      <c r="M155" s="2"/>
      <c r="N155" s="2">
        <v>1</v>
      </c>
      <c r="O155" s="2">
        <v>1</v>
      </c>
      <c r="P155" s="2">
        <v>1</v>
      </c>
      <c r="Q155" s="2">
        <v>1</v>
      </c>
      <c r="R155" s="2">
        <v>2</v>
      </c>
      <c r="S155" s="2"/>
      <c r="T155" s="2">
        <v>0</v>
      </c>
      <c r="U155" s="2"/>
      <c r="W155" s="2" t="s">
        <v>233</v>
      </c>
      <c r="X155" s="2" t="s">
        <v>195</v>
      </c>
      <c r="Y155" s="2" t="str">
        <f>IF(ISNUMBER(SEARCH("1089",A155)),VLOOKUP(A155,NatuerlichePersonVor!A:M,10,FALSE),VLOOKUP(A155,JuristischePersonVor!A:N,3,FALSE))</f>
        <v>Maier</v>
      </c>
    </row>
    <row r="156" spans="1:25" ht="15" customHeight="1">
      <c r="A156" s="2">
        <v>10890130</v>
      </c>
      <c r="B156" s="2">
        <v>1000152</v>
      </c>
      <c r="C156" s="2"/>
      <c r="D156" s="2">
        <v>0</v>
      </c>
      <c r="E156" s="2">
        <v>0</v>
      </c>
      <c r="F156" s="2"/>
      <c r="G156" s="2"/>
      <c r="H156" s="2"/>
      <c r="I156" s="2">
        <v>0</v>
      </c>
      <c r="J156" s="2">
        <v>1</v>
      </c>
      <c r="K156" s="2"/>
      <c r="L156" s="2"/>
      <c r="M156" s="2"/>
      <c r="N156" s="2">
        <v>1</v>
      </c>
      <c r="O156" s="2">
        <v>1</v>
      </c>
      <c r="P156" s="2">
        <v>1</v>
      </c>
      <c r="Q156" s="2">
        <v>1</v>
      </c>
      <c r="R156" s="2">
        <v>2</v>
      </c>
      <c r="S156" s="2"/>
      <c r="T156" s="2">
        <v>0</v>
      </c>
      <c r="U156" s="2"/>
      <c r="W156" s="2" t="s">
        <v>233</v>
      </c>
      <c r="X156" s="2" t="s">
        <v>195</v>
      </c>
      <c r="Y156" s="2" t="str">
        <f>IF(ISNUMBER(SEARCH("1089",A156)),VLOOKUP(A156,NatuerlichePersonVor!A:M,10,FALSE),VLOOKUP(A156,JuristischePersonVor!A:N,3,FALSE))</f>
        <v>Schmidt</v>
      </c>
    </row>
    <row r="157" spans="1:25" ht="15" customHeight="1">
      <c r="A157" s="2">
        <v>10890131</v>
      </c>
      <c r="B157" s="2">
        <v>1000153</v>
      </c>
      <c r="C157" s="2"/>
      <c r="D157" s="2">
        <v>0</v>
      </c>
      <c r="E157" s="2">
        <v>0</v>
      </c>
      <c r="F157" s="2"/>
      <c r="G157" s="2"/>
      <c r="H157" s="2"/>
      <c r="I157" s="2">
        <v>0</v>
      </c>
      <c r="J157" s="2">
        <v>1</v>
      </c>
      <c r="K157" s="2"/>
      <c r="L157" s="2"/>
      <c r="M157" s="2"/>
      <c r="N157" s="2">
        <v>2</v>
      </c>
      <c r="O157" s="2">
        <v>1</v>
      </c>
      <c r="P157" s="2">
        <v>1</v>
      </c>
      <c r="Q157" s="2">
        <v>1</v>
      </c>
      <c r="R157" s="2">
        <v>1</v>
      </c>
      <c r="S157" s="2"/>
      <c r="T157" s="2">
        <v>0</v>
      </c>
      <c r="U157" s="2"/>
      <c r="W157" s="2" t="s">
        <v>238</v>
      </c>
      <c r="X157" s="2" t="s">
        <v>195</v>
      </c>
      <c r="Y157" s="2" t="str">
        <f>IF(ISNUMBER(SEARCH("1089",A157)),VLOOKUP(A157,NatuerlichePersonVor!A:M,10,FALSE),VLOOKUP(A157,JuristischePersonVor!A:N,3,FALSE))</f>
        <v>Weiß</v>
      </c>
    </row>
    <row r="158" spans="1:25" ht="15" customHeight="1">
      <c r="A158" s="2">
        <v>10890132</v>
      </c>
      <c r="B158" s="2">
        <v>1000154</v>
      </c>
      <c r="C158" s="2"/>
      <c r="D158" s="2">
        <v>0</v>
      </c>
      <c r="E158" s="2">
        <v>0</v>
      </c>
      <c r="F158" s="2"/>
      <c r="G158" s="2"/>
      <c r="H158" s="2"/>
      <c r="I158" s="2">
        <v>0</v>
      </c>
      <c r="J158" s="2">
        <v>1</v>
      </c>
      <c r="K158" s="2"/>
      <c r="L158" s="2"/>
      <c r="M158" s="2"/>
      <c r="N158" s="2">
        <v>2</v>
      </c>
      <c r="O158" s="2">
        <v>1</v>
      </c>
      <c r="P158" s="2">
        <v>1</v>
      </c>
      <c r="Q158" s="2">
        <v>1</v>
      </c>
      <c r="R158" s="2">
        <v>1</v>
      </c>
      <c r="S158" s="2"/>
      <c r="T158" s="2">
        <v>0</v>
      </c>
      <c r="U158" s="2"/>
      <c r="W158" s="2" t="s">
        <v>238</v>
      </c>
      <c r="X158" s="2" t="s">
        <v>195</v>
      </c>
      <c r="Y158" s="2" t="str">
        <f>IF(ISNUMBER(SEARCH("1089",A158)),VLOOKUP(A158,NatuerlichePersonVor!A:M,10,FALSE),VLOOKUP(A158,JuristischePersonVor!A:N,3,FALSE))</f>
        <v>Schwarz</v>
      </c>
    </row>
    <row r="159" spans="1:25" ht="15" customHeight="1">
      <c r="A159" s="2">
        <v>10890133</v>
      </c>
      <c r="B159" s="2">
        <v>1000155</v>
      </c>
      <c r="C159" s="2"/>
      <c r="D159" s="2">
        <v>0</v>
      </c>
      <c r="E159" s="2">
        <v>0</v>
      </c>
      <c r="F159" s="2"/>
      <c r="G159" s="2"/>
      <c r="H159" s="2"/>
      <c r="I159" s="2">
        <v>0</v>
      </c>
      <c r="J159" s="2">
        <v>1</v>
      </c>
      <c r="K159" s="2"/>
      <c r="L159" s="2"/>
      <c r="M159" s="2"/>
      <c r="N159" s="2">
        <v>1</v>
      </c>
      <c r="O159" s="2">
        <v>1</v>
      </c>
      <c r="P159" s="2">
        <v>1</v>
      </c>
      <c r="Q159" s="2">
        <v>1</v>
      </c>
      <c r="R159" s="2">
        <v>2</v>
      </c>
      <c r="S159" s="2"/>
      <c r="T159" s="2">
        <v>0</v>
      </c>
      <c r="U159" s="2"/>
      <c r="W159" s="2" t="s">
        <v>237</v>
      </c>
      <c r="X159" s="2" t="s">
        <v>195</v>
      </c>
      <c r="Y159" s="2" t="str">
        <f>IF(ISNUMBER(SEARCH("1089",A159)),VLOOKUP(A159,NatuerlichePersonVor!A:M,10,FALSE),VLOOKUP(A159,JuristischePersonVor!A:N,3,FALSE))</f>
        <v>Maier</v>
      </c>
    </row>
    <row r="160" spans="1:25" ht="15" customHeight="1">
      <c r="A160" s="2">
        <v>10890134</v>
      </c>
      <c r="B160" s="2">
        <v>1000156</v>
      </c>
      <c r="C160" s="2"/>
      <c r="D160" s="2">
        <v>0</v>
      </c>
      <c r="E160" s="2">
        <v>0</v>
      </c>
      <c r="F160" s="2"/>
      <c r="G160" s="2"/>
      <c r="H160" s="2"/>
      <c r="I160" s="2">
        <v>0</v>
      </c>
      <c r="J160" s="2">
        <v>1</v>
      </c>
      <c r="K160" s="2"/>
      <c r="L160" s="2"/>
      <c r="M160" s="2"/>
      <c r="N160" s="2">
        <v>2</v>
      </c>
      <c r="O160" s="2">
        <v>1</v>
      </c>
      <c r="P160" s="2">
        <v>1</v>
      </c>
      <c r="Q160" s="2">
        <v>1</v>
      </c>
      <c r="R160" s="2">
        <v>1</v>
      </c>
      <c r="S160" s="2"/>
      <c r="T160" s="2">
        <v>0</v>
      </c>
      <c r="U160" s="2"/>
      <c r="W160" s="2" t="s">
        <v>273</v>
      </c>
      <c r="X160" s="2" t="s">
        <v>195</v>
      </c>
      <c r="Y160" s="2" t="str">
        <f>IF(ISNUMBER(SEARCH("1089",A160)),VLOOKUP(A160,NatuerlichePersonVor!A:M,10,FALSE),VLOOKUP(A160,JuristischePersonVor!A:N,3,FALSE))</f>
        <v>Schmidt</v>
      </c>
    </row>
    <row r="161" spans="1:25" ht="15" customHeight="1">
      <c r="A161" s="2">
        <v>10890135</v>
      </c>
      <c r="B161" s="2">
        <v>1000157</v>
      </c>
      <c r="C161" s="2"/>
      <c r="D161" s="2">
        <v>0</v>
      </c>
      <c r="E161" s="2">
        <v>0</v>
      </c>
      <c r="F161" s="2"/>
      <c r="G161" s="2"/>
      <c r="H161" s="2"/>
      <c r="I161" s="2">
        <v>0</v>
      </c>
      <c r="J161" s="2">
        <v>1</v>
      </c>
      <c r="K161" s="2"/>
      <c r="L161" s="2"/>
      <c r="M161" s="2"/>
      <c r="N161" s="2">
        <v>1</v>
      </c>
      <c r="O161" s="2">
        <v>1</v>
      </c>
      <c r="P161" s="2">
        <v>1</v>
      </c>
      <c r="Q161" s="2">
        <v>1</v>
      </c>
      <c r="R161" s="2">
        <v>2</v>
      </c>
      <c r="S161" s="2"/>
      <c r="T161" s="2">
        <v>0</v>
      </c>
      <c r="U161" s="2"/>
      <c r="W161" s="2" t="s">
        <v>244</v>
      </c>
      <c r="X161" s="2" t="s">
        <v>195</v>
      </c>
      <c r="Y161" s="2" t="str">
        <f>IF(ISNUMBER(SEARCH("1089",A161)),VLOOKUP(A161,NatuerlichePersonVor!A:M,10,FALSE),VLOOKUP(A161,JuristischePersonVor!A:N,3,FALSE))</f>
        <v>Weiß</v>
      </c>
    </row>
    <row r="162" spans="1:25" ht="15" customHeight="1">
      <c r="A162" s="2">
        <v>10890136</v>
      </c>
      <c r="B162" s="2">
        <v>1000158</v>
      </c>
      <c r="C162" s="2"/>
      <c r="D162" s="2">
        <v>0</v>
      </c>
      <c r="E162" s="2">
        <v>0</v>
      </c>
      <c r="F162" s="2"/>
      <c r="G162" s="2"/>
      <c r="H162" s="2"/>
      <c r="I162" s="2">
        <v>0</v>
      </c>
      <c r="J162" s="2">
        <v>1</v>
      </c>
      <c r="K162" s="2"/>
      <c r="L162" s="2"/>
      <c r="M162" s="2"/>
      <c r="N162" s="2">
        <v>1</v>
      </c>
      <c r="O162" s="2">
        <v>1</v>
      </c>
      <c r="P162" s="2">
        <v>1</v>
      </c>
      <c r="Q162" s="2">
        <v>1</v>
      </c>
      <c r="R162" s="2">
        <v>2</v>
      </c>
      <c r="S162" s="2"/>
      <c r="T162" s="2">
        <v>0</v>
      </c>
      <c r="U162" s="2"/>
      <c r="W162" s="2" t="s">
        <v>245</v>
      </c>
      <c r="X162" s="2" t="s">
        <v>195</v>
      </c>
      <c r="Y162" s="2" t="str">
        <f>IF(ISNUMBER(SEARCH("1089",A162)),VLOOKUP(A162,NatuerlichePersonVor!A:M,10,FALSE),VLOOKUP(A162,JuristischePersonVor!A:N,3,FALSE))</f>
        <v>Schwarz</v>
      </c>
    </row>
    <row r="163" spans="1:25" ht="15" customHeight="1">
      <c r="A163" s="2">
        <v>10890137</v>
      </c>
      <c r="B163" s="2">
        <v>1000159</v>
      </c>
      <c r="C163" s="2"/>
      <c r="D163" s="2">
        <v>0</v>
      </c>
      <c r="E163" s="2">
        <v>0</v>
      </c>
      <c r="F163" s="2"/>
      <c r="G163" s="2"/>
      <c r="H163" s="2"/>
      <c r="I163" s="2">
        <v>0</v>
      </c>
      <c r="J163" s="2">
        <v>1</v>
      </c>
      <c r="K163" s="2"/>
      <c r="L163" s="2"/>
      <c r="M163" s="2"/>
      <c r="N163" s="2">
        <v>2</v>
      </c>
      <c r="O163" s="2">
        <v>1</v>
      </c>
      <c r="P163" s="2">
        <v>1</v>
      </c>
      <c r="Q163" s="2">
        <v>1</v>
      </c>
      <c r="R163" s="2">
        <v>1</v>
      </c>
      <c r="S163" s="2"/>
      <c r="T163" s="2">
        <v>0</v>
      </c>
      <c r="U163" s="2"/>
      <c r="W163" s="2" t="s">
        <v>252</v>
      </c>
      <c r="X163" s="2" t="s">
        <v>195</v>
      </c>
      <c r="Y163" s="2" t="str">
        <f>IF(ISNUMBER(SEARCH("1089",A163)),VLOOKUP(A163,NatuerlichePersonVor!A:M,10,FALSE),VLOOKUP(A163,JuristischePersonVor!A:N,3,FALSE))</f>
        <v>Maier</v>
      </c>
    </row>
    <row r="164" spans="1:25" ht="15" customHeight="1">
      <c r="A164" s="2">
        <v>10890138</v>
      </c>
      <c r="B164" s="2">
        <v>1000160</v>
      </c>
      <c r="C164" s="2"/>
      <c r="D164" s="2">
        <v>0</v>
      </c>
      <c r="E164" s="2">
        <v>0</v>
      </c>
      <c r="F164" s="2"/>
      <c r="G164" s="2"/>
      <c r="H164" s="2"/>
      <c r="I164" s="2">
        <v>0</v>
      </c>
      <c r="J164" s="2">
        <v>1</v>
      </c>
      <c r="K164" s="2"/>
      <c r="L164" s="2"/>
      <c r="M164" s="2"/>
      <c r="N164" s="2">
        <v>2</v>
      </c>
      <c r="O164" s="2">
        <v>1</v>
      </c>
      <c r="P164" s="2">
        <v>1</v>
      </c>
      <c r="Q164" s="2">
        <v>1</v>
      </c>
      <c r="R164" s="2">
        <v>1</v>
      </c>
      <c r="S164" s="2"/>
      <c r="T164" s="2">
        <v>0</v>
      </c>
      <c r="U164" s="2"/>
      <c r="W164" s="2" t="s">
        <v>253</v>
      </c>
      <c r="X164" s="2" t="s">
        <v>195</v>
      </c>
      <c r="Y164" s="2" t="str">
        <f>IF(ISNUMBER(SEARCH("1089",A164)),VLOOKUP(A164,NatuerlichePersonVor!A:M,10,FALSE),VLOOKUP(A164,JuristischePersonVor!A:N,3,FALSE))</f>
        <v>Schmidt</v>
      </c>
    </row>
    <row r="165" spans="1:25" ht="15" customHeight="1">
      <c r="A165" s="2">
        <v>10890139</v>
      </c>
      <c r="B165" s="2">
        <v>1000161</v>
      </c>
      <c r="C165" s="2"/>
      <c r="D165" s="2">
        <v>0</v>
      </c>
      <c r="E165" s="2">
        <v>0</v>
      </c>
      <c r="F165" s="2"/>
      <c r="G165" s="2"/>
      <c r="H165" s="2"/>
      <c r="I165" s="2">
        <v>0</v>
      </c>
      <c r="J165" s="2">
        <v>1</v>
      </c>
      <c r="K165" s="2"/>
      <c r="L165" s="2"/>
      <c r="M165" s="2"/>
      <c r="N165" s="2">
        <v>1</v>
      </c>
      <c r="O165" s="2">
        <v>1</v>
      </c>
      <c r="P165" s="2">
        <v>1</v>
      </c>
      <c r="Q165" s="2">
        <v>1</v>
      </c>
      <c r="R165" s="2">
        <v>2</v>
      </c>
      <c r="S165" s="2"/>
      <c r="T165" s="2">
        <v>0</v>
      </c>
      <c r="U165" s="2"/>
      <c r="W165" s="2" t="s">
        <v>254</v>
      </c>
      <c r="X165" s="2" t="s">
        <v>195</v>
      </c>
      <c r="Y165" s="2" t="str">
        <f>IF(ISNUMBER(SEARCH("1089",A165)),VLOOKUP(A165,NatuerlichePersonVor!A:M,10,FALSE),VLOOKUP(A165,JuristischePersonVor!A:N,3,FALSE))</f>
        <v>Weiß</v>
      </c>
    </row>
    <row r="166" spans="1:25" ht="15" customHeight="1">
      <c r="A166" s="2">
        <v>10890140</v>
      </c>
      <c r="B166" s="2">
        <v>1000162</v>
      </c>
      <c r="C166" s="2"/>
      <c r="D166" s="2">
        <v>0</v>
      </c>
      <c r="E166" s="2">
        <v>0</v>
      </c>
      <c r="F166" s="2"/>
      <c r="G166" s="2"/>
      <c r="H166" s="2"/>
      <c r="I166" s="2">
        <v>0</v>
      </c>
      <c r="J166" s="2">
        <v>1</v>
      </c>
      <c r="K166" s="2"/>
      <c r="L166" s="2"/>
      <c r="M166" s="2"/>
      <c r="N166" s="2">
        <v>2</v>
      </c>
      <c r="O166" s="2">
        <v>1</v>
      </c>
      <c r="P166" s="2">
        <v>1</v>
      </c>
      <c r="Q166" s="2">
        <v>1</v>
      </c>
      <c r="R166" s="2">
        <v>1</v>
      </c>
      <c r="S166" s="2"/>
      <c r="T166" s="2">
        <v>0</v>
      </c>
      <c r="U166" s="2"/>
      <c r="W166" s="2" t="s">
        <v>256</v>
      </c>
      <c r="X166" s="2" t="s">
        <v>195</v>
      </c>
      <c r="Y166" s="2" t="str">
        <f>IF(ISNUMBER(SEARCH("1089",A166)),VLOOKUP(A166,NatuerlichePersonVor!A:M,10,FALSE),VLOOKUP(A166,JuristischePersonVor!A:N,3,FALSE))</f>
        <v>Schwarz</v>
      </c>
    </row>
    <row r="167" spans="1:25" ht="15" customHeight="1">
      <c r="A167" s="2">
        <v>10890141</v>
      </c>
      <c r="B167" s="2">
        <v>1000163</v>
      </c>
      <c r="C167" s="2"/>
      <c r="D167" s="2">
        <v>0</v>
      </c>
      <c r="E167" s="2">
        <v>0</v>
      </c>
      <c r="F167" s="2"/>
      <c r="G167" s="2"/>
      <c r="H167" s="2"/>
      <c r="I167" s="2">
        <v>0</v>
      </c>
      <c r="J167" s="2">
        <v>1</v>
      </c>
      <c r="K167" s="2"/>
      <c r="L167" s="2"/>
      <c r="M167" s="2"/>
      <c r="N167" s="2">
        <v>1</v>
      </c>
      <c r="O167" s="2">
        <v>1</v>
      </c>
      <c r="P167" s="2">
        <v>1</v>
      </c>
      <c r="Q167" s="2">
        <v>1</v>
      </c>
      <c r="R167" s="2">
        <v>2</v>
      </c>
      <c r="S167" s="2"/>
      <c r="T167" s="2">
        <v>0</v>
      </c>
      <c r="U167" s="2"/>
      <c r="W167" s="2" t="s">
        <v>257</v>
      </c>
      <c r="X167" s="2" t="s">
        <v>195</v>
      </c>
      <c r="Y167" s="2" t="str">
        <f>IF(ISNUMBER(SEARCH("1089",A167)),VLOOKUP(A167,NatuerlichePersonVor!A:M,10,FALSE),VLOOKUP(A167,JuristischePersonVor!A:N,3,FALSE))</f>
        <v>Maier</v>
      </c>
    </row>
    <row r="168" spans="1:25" ht="15" customHeight="1">
      <c r="A168" s="2">
        <v>10890142</v>
      </c>
      <c r="B168" s="2">
        <v>1000164</v>
      </c>
      <c r="C168" s="2"/>
      <c r="D168" s="2">
        <v>0</v>
      </c>
      <c r="E168" s="2">
        <v>0</v>
      </c>
      <c r="F168" s="2"/>
      <c r="G168" s="2"/>
      <c r="H168" s="2"/>
      <c r="I168" s="2">
        <v>0</v>
      </c>
      <c r="J168" s="2">
        <v>1</v>
      </c>
      <c r="K168" s="2"/>
      <c r="L168" s="2"/>
      <c r="M168" s="2"/>
      <c r="N168" s="2">
        <v>1</v>
      </c>
      <c r="O168" s="2">
        <v>1</v>
      </c>
      <c r="P168" s="2">
        <v>1</v>
      </c>
      <c r="Q168" s="2">
        <v>1</v>
      </c>
      <c r="R168" s="2">
        <v>2</v>
      </c>
      <c r="S168" s="2"/>
      <c r="T168" s="2">
        <v>0</v>
      </c>
      <c r="U168" s="2"/>
      <c r="W168" s="2" t="s">
        <v>259</v>
      </c>
      <c r="X168" s="2" t="s">
        <v>195</v>
      </c>
      <c r="Y168" s="2" t="str">
        <f>IF(ISNUMBER(SEARCH("1089",A168)),VLOOKUP(A168,NatuerlichePersonVor!A:M,10,FALSE),VLOOKUP(A168,JuristischePersonVor!A:N,3,FALSE))</f>
        <v>Schmidt</v>
      </c>
    </row>
    <row r="169" spans="1:25" ht="15" customHeight="1">
      <c r="A169" s="2">
        <v>10890143</v>
      </c>
      <c r="B169" s="2">
        <v>1000165</v>
      </c>
      <c r="C169" s="2"/>
      <c r="D169" s="2">
        <v>0</v>
      </c>
      <c r="E169" s="2">
        <v>0</v>
      </c>
      <c r="F169" s="2"/>
      <c r="G169" s="2"/>
      <c r="H169" s="2"/>
      <c r="I169" s="2">
        <v>0</v>
      </c>
      <c r="J169" s="2">
        <v>1</v>
      </c>
      <c r="K169" s="2"/>
      <c r="L169" s="2"/>
      <c r="M169" s="2"/>
      <c r="N169" s="2">
        <v>2</v>
      </c>
      <c r="O169" s="2">
        <v>1</v>
      </c>
      <c r="P169" s="2">
        <v>1</v>
      </c>
      <c r="Q169" s="2">
        <v>1</v>
      </c>
      <c r="R169" s="2">
        <v>1</v>
      </c>
      <c r="S169" s="2"/>
      <c r="T169" s="2">
        <v>0</v>
      </c>
      <c r="U169" s="2"/>
      <c r="W169" s="2" t="s">
        <v>261</v>
      </c>
      <c r="X169" s="2" t="s">
        <v>195</v>
      </c>
      <c r="Y169" s="2" t="str">
        <f>IF(ISNUMBER(SEARCH("1089",A169)),VLOOKUP(A169,NatuerlichePersonVor!A:M,10,FALSE),VLOOKUP(A169,JuristischePersonVor!A:N,3,FALSE))</f>
        <v>Weiß</v>
      </c>
    </row>
    <row r="170" spans="1:25" ht="15" customHeight="1">
      <c r="A170" s="2">
        <v>10890144</v>
      </c>
      <c r="B170" s="2">
        <v>1000166</v>
      </c>
      <c r="C170" s="2"/>
      <c r="D170" s="2">
        <v>0</v>
      </c>
      <c r="E170" s="2">
        <v>0</v>
      </c>
      <c r="F170" s="2"/>
      <c r="G170" s="2"/>
      <c r="H170" s="2"/>
      <c r="I170" s="2">
        <v>0</v>
      </c>
      <c r="J170" s="2">
        <v>1</v>
      </c>
      <c r="K170" s="2"/>
      <c r="L170" s="2"/>
      <c r="M170" s="2"/>
      <c r="N170" s="2">
        <v>2</v>
      </c>
      <c r="O170" s="2">
        <v>1</v>
      </c>
      <c r="P170" s="2">
        <v>1</v>
      </c>
      <c r="Q170" s="2">
        <v>1</v>
      </c>
      <c r="R170" s="2">
        <v>1</v>
      </c>
      <c r="S170" s="2"/>
      <c r="T170" s="2">
        <v>0</v>
      </c>
      <c r="U170" s="2"/>
      <c r="W170" s="2" t="s">
        <v>262</v>
      </c>
      <c r="X170" s="2" t="s">
        <v>195</v>
      </c>
      <c r="Y170" s="2" t="str">
        <f>IF(ISNUMBER(SEARCH("1089",A170)),VLOOKUP(A170,NatuerlichePersonVor!A:M,10,FALSE),VLOOKUP(A170,JuristischePersonVor!A:N,3,FALSE))</f>
        <v>Schwarz</v>
      </c>
    </row>
    <row r="171" spans="1:25" ht="15" customHeight="1">
      <c r="A171" s="2">
        <v>10890145</v>
      </c>
      <c r="B171" s="2">
        <v>1000167</v>
      </c>
      <c r="C171" s="2"/>
      <c r="D171" s="2">
        <v>0</v>
      </c>
      <c r="E171" s="2">
        <v>0</v>
      </c>
      <c r="F171" s="2"/>
      <c r="G171" s="2"/>
      <c r="H171" s="2"/>
      <c r="I171" s="2">
        <v>0</v>
      </c>
      <c r="J171" s="2">
        <v>1</v>
      </c>
      <c r="K171" s="2"/>
      <c r="L171" s="2"/>
      <c r="M171" s="2"/>
      <c r="N171" s="2">
        <v>1</v>
      </c>
      <c r="O171" s="2">
        <v>1</v>
      </c>
      <c r="P171" s="2">
        <v>1</v>
      </c>
      <c r="Q171" s="2">
        <v>1</v>
      </c>
      <c r="R171" s="2">
        <v>2</v>
      </c>
      <c r="S171" s="2"/>
      <c r="T171" s="2">
        <v>0</v>
      </c>
      <c r="U171" s="2"/>
      <c r="W171" s="2" t="s">
        <v>263</v>
      </c>
      <c r="X171" s="2" t="s">
        <v>195</v>
      </c>
      <c r="Y171" s="2" t="str">
        <f>IF(ISNUMBER(SEARCH("1089",A171)),VLOOKUP(A171,NatuerlichePersonVor!A:M,10,FALSE),VLOOKUP(A171,JuristischePersonVor!A:N,3,FALSE))</f>
        <v>Maier</v>
      </c>
    </row>
    <row r="172" spans="1:25" ht="15" customHeight="1">
      <c r="A172" s="2">
        <v>10890146</v>
      </c>
      <c r="B172" s="2">
        <v>1000168</v>
      </c>
      <c r="C172" s="2"/>
      <c r="D172" s="2">
        <v>0</v>
      </c>
      <c r="E172" s="2">
        <v>0</v>
      </c>
      <c r="F172" s="2"/>
      <c r="G172" s="2"/>
      <c r="H172" s="2"/>
      <c r="I172" s="2">
        <v>0</v>
      </c>
      <c r="J172" s="2">
        <v>1</v>
      </c>
      <c r="K172" s="2"/>
      <c r="L172" s="2"/>
      <c r="M172" s="2"/>
      <c r="N172" s="2">
        <v>2</v>
      </c>
      <c r="O172" s="2">
        <v>1</v>
      </c>
      <c r="P172" s="2">
        <v>1</v>
      </c>
      <c r="Q172" s="2">
        <v>1</v>
      </c>
      <c r="R172" s="2">
        <v>1</v>
      </c>
      <c r="S172" s="2"/>
      <c r="T172" s="2">
        <v>0</v>
      </c>
      <c r="U172" s="2"/>
      <c r="W172" s="2" t="s">
        <v>264</v>
      </c>
      <c r="X172" s="2" t="s">
        <v>195</v>
      </c>
      <c r="Y172" s="2" t="str">
        <f>IF(ISNUMBER(SEARCH("1089",A172)),VLOOKUP(A172,NatuerlichePersonVor!A:M,10,FALSE),VLOOKUP(A172,JuristischePersonVor!A:N,3,FALSE))</f>
        <v>Schmidt</v>
      </c>
    </row>
    <row r="173" spans="1:25" ht="15" customHeight="1">
      <c r="A173" s="2">
        <v>10890147</v>
      </c>
      <c r="B173" s="2">
        <v>1000169</v>
      </c>
      <c r="C173" s="2"/>
      <c r="D173" s="2">
        <v>0</v>
      </c>
      <c r="E173" s="2">
        <v>0</v>
      </c>
      <c r="F173" s="2"/>
      <c r="G173" s="2"/>
      <c r="H173" s="2"/>
      <c r="I173" s="2">
        <v>0</v>
      </c>
      <c r="J173" s="2">
        <v>1</v>
      </c>
      <c r="K173" s="2"/>
      <c r="L173" s="2"/>
      <c r="M173" s="2"/>
      <c r="N173" s="2">
        <v>1</v>
      </c>
      <c r="O173" s="2">
        <v>1</v>
      </c>
      <c r="P173" s="2">
        <v>1</v>
      </c>
      <c r="Q173" s="2">
        <v>1</v>
      </c>
      <c r="R173" s="2">
        <v>2</v>
      </c>
      <c r="S173" s="2"/>
      <c r="T173" s="2">
        <v>0</v>
      </c>
      <c r="U173" s="2"/>
      <c r="W173" s="2" t="s">
        <v>265</v>
      </c>
      <c r="X173" s="2" t="s">
        <v>195</v>
      </c>
      <c r="Y173" s="2" t="str">
        <f>IF(ISNUMBER(SEARCH("1089",A173)),VLOOKUP(A173,NatuerlichePersonVor!A:M,10,FALSE),VLOOKUP(A173,JuristischePersonVor!A:N,3,FALSE))</f>
        <v>Weiß</v>
      </c>
    </row>
    <row r="174" spans="1:25" ht="15" customHeight="1">
      <c r="A174" s="2">
        <v>10890148</v>
      </c>
      <c r="B174" s="2">
        <v>1000170</v>
      </c>
      <c r="C174" s="2"/>
      <c r="D174" s="2">
        <v>0</v>
      </c>
      <c r="E174" s="2">
        <v>0</v>
      </c>
      <c r="F174" s="2"/>
      <c r="G174" s="2"/>
      <c r="H174" s="2"/>
      <c r="I174" s="2">
        <v>0</v>
      </c>
      <c r="J174" s="2">
        <v>1</v>
      </c>
      <c r="K174" s="2"/>
      <c r="L174" s="2"/>
      <c r="M174" s="2"/>
      <c r="N174" s="2">
        <v>1</v>
      </c>
      <c r="O174" s="2">
        <v>1</v>
      </c>
      <c r="P174" s="2">
        <v>1</v>
      </c>
      <c r="Q174" s="2">
        <v>1</v>
      </c>
      <c r="R174" s="2">
        <v>2</v>
      </c>
      <c r="S174" s="2"/>
      <c r="T174" s="2">
        <v>0</v>
      </c>
      <c r="U174" s="2"/>
      <c r="W174" s="2" t="s">
        <v>269</v>
      </c>
      <c r="X174" s="2" t="s">
        <v>195</v>
      </c>
      <c r="Y174" s="2" t="str">
        <f>IF(ISNUMBER(SEARCH("1089",A174)),VLOOKUP(A174,NatuerlichePersonVor!A:M,10,FALSE),VLOOKUP(A174,JuristischePersonVor!A:N,3,FALSE))</f>
        <v>Schwarz</v>
      </c>
    </row>
    <row r="175" spans="1:25" ht="15" customHeight="1">
      <c r="A175" s="2">
        <v>10890149</v>
      </c>
      <c r="B175" s="2">
        <v>1000171</v>
      </c>
      <c r="C175" s="2"/>
      <c r="D175" s="2">
        <v>0</v>
      </c>
      <c r="E175" s="2">
        <v>0</v>
      </c>
      <c r="F175" s="2"/>
      <c r="G175" s="2"/>
      <c r="H175" s="2"/>
      <c r="I175" s="2">
        <v>0</v>
      </c>
      <c r="J175" s="2">
        <v>1</v>
      </c>
      <c r="K175" s="2"/>
      <c r="L175" s="2"/>
      <c r="M175" s="2"/>
      <c r="N175" s="2">
        <v>2</v>
      </c>
      <c r="O175" s="2">
        <v>1</v>
      </c>
      <c r="P175" s="2">
        <v>1</v>
      </c>
      <c r="Q175" s="2">
        <v>1</v>
      </c>
      <c r="R175" s="2">
        <v>1</v>
      </c>
      <c r="S175" s="2"/>
      <c r="T175" s="2">
        <v>0</v>
      </c>
      <c r="U175" s="2"/>
      <c r="W175" s="2" t="s">
        <v>272</v>
      </c>
      <c r="X175" s="2" t="s">
        <v>195</v>
      </c>
      <c r="Y175" s="2" t="str">
        <f>IF(ISNUMBER(SEARCH("1089",A175)),VLOOKUP(A175,NatuerlichePersonVor!A:M,10,FALSE),VLOOKUP(A175,JuristischePersonVor!A:N,3,FALSE))</f>
        <v>Maier</v>
      </c>
    </row>
    <row r="176" spans="1:25" ht="15" customHeight="1">
      <c r="A176" s="2">
        <v>10890150</v>
      </c>
      <c r="B176" s="2">
        <v>1000172</v>
      </c>
      <c r="C176" s="2"/>
      <c r="D176" s="2">
        <v>0</v>
      </c>
      <c r="E176" s="2">
        <v>0</v>
      </c>
      <c r="F176" s="2"/>
      <c r="G176" s="2"/>
      <c r="H176" s="2"/>
      <c r="I176" s="2">
        <v>0</v>
      </c>
      <c r="J176" s="2">
        <v>1</v>
      </c>
      <c r="K176" s="2"/>
      <c r="L176" s="2"/>
      <c r="M176" s="2"/>
      <c r="N176" s="2">
        <v>2</v>
      </c>
      <c r="O176" s="2">
        <v>1</v>
      </c>
      <c r="P176" s="2">
        <v>1</v>
      </c>
      <c r="Q176" s="2">
        <v>1</v>
      </c>
      <c r="R176" s="2">
        <v>1</v>
      </c>
      <c r="S176" s="2"/>
      <c r="T176" s="2">
        <v>0</v>
      </c>
      <c r="U176" s="2"/>
      <c r="W176" s="2" t="s">
        <v>272</v>
      </c>
      <c r="X176" s="2" t="s">
        <v>195</v>
      </c>
      <c r="Y176" s="2" t="str">
        <f>IF(ISNUMBER(SEARCH("1089",A176)),VLOOKUP(A176,NatuerlichePersonVor!A:M,10,FALSE),VLOOKUP(A176,JuristischePersonVor!A:N,3,FALSE))</f>
        <v>Schmidt</v>
      </c>
    </row>
    <row r="177" spans="1:25" ht="15" customHeight="1">
      <c r="A177" s="2">
        <v>10890151</v>
      </c>
      <c r="B177" s="2">
        <v>1000173</v>
      </c>
      <c r="C177" s="2"/>
      <c r="D177" s="2">
        <v>0</v>
      </c>
      <c r="E177" s="2">
        <v>0</v>
      </c>
      <c r="F177" s="2"/>
      <c r="G177" s="2"/>
      <c r="H177" s="2"/>
      <c r="I177" s="2">
        <v>0</v>
      </c>
      <c r="J177" s="2">
        <v>1</v>
      </c>
      <c r="K177" s="2"/>
      <c r="L177" s="2"/>
      <c r="M177" s="2"/>
      <c r="N177" s="2">
        <v>1</v>
      </c>
      <c r="O177" s="2">
        <v>1</v>
      </c>
      <c r="P177" s="2">
        <v>1</v>
      </c>
      <c r="Q177" s="2">
        <v>1</v>
      </c>
      <c r="R177" s="2">
        <v>2</v>
      </c>
      <c r="S177" s="2"/>
      <c r="T177" s="2">
        <v>0</v>
      </c>
      <c r="U177" s="2"/>
      <c r="W177" s="2" t="s">
        <v>239</v>
      </c>
      <c r="X177" s="2" t="s">
        <v>195</v>
      </c>
      <c r="Y177" s="2" t="str">
        <f>IF(ISNUMBER(SEARCH("1089",A177)),VLOOKUP(A177,NatuerlichePersonVor!A:M,10,FALSE),VLOOKUP(A177,JuristischePersonVor!A:N,3,FALSE))</f>
        <v>Weiß</v>
      </c>
    </row>
    <row r="178" spans="1:25" ht="15" customHeight="1">
      <c r="A178" s="2">
        <v>10890152</v>
      </c>
      <c r="B178" s="2">
        <v>1000174</v>
      </c>
      <c r="C178" s="2"/>
      <c r="D178" s="2">
        <v>0</v>
      </c>
      <c r="E178" s="2">
        <v>0</v>
      </c>
      <c r="F178" s="2"/>
      <c r="G178" s="2"/>
      <c r="H178" s="2"/>
      <c r="I178" s="2">
        <v>0</v>
      </c>
      <c r="J178" s="2">
        <v>1</v>
      </c>
      <c r="K178" s="2"/>
      <c r="L178" s="2"/>
      <c r="M178" s="2"/>
      <c r="N178" s="2">
        <v>2</v>
      </c>
      <c r="O178" s="2">
        <v>1</v>
      </c>
      <c r="P178" s="2">
        <v>1</v>
      </c>
      <c r="Q178" s="2">
        <v>1</v>
      </c>
      <c r="R178" s="2">
        <v>1</v>
      </c>
      <c r="S178" s="2"/>
      <c r="T178" s="2">
        <v>0</v>
      </c>
      <c r="U178" s="2"/>
      <c r="W178" s="2" t="s">
        <v>242</v>
      </c>
      <c r="X178" s="2" t="s">
        <v>195</v>
      </c>
      <c r="Y178" s="2" t="str">
        <f>IF(ISNUMBER(SEARCH("1089",A178)),VLOOKUP(A178,NatuerlichePersonVor!A:M,10,FALSE),VLOOKUP(A178,JuristischePersonVor!A:N,3,FALSE))</f>
        <v>Schwarz</v>
      </c>
    </row>
    <row r="179" spans="1:25" ht="15" customHeight="1">
      <c r="A179" s="2">
        <v>10890153</v>
      </c>
      <c r="B179" s="2">
        <v>1000175</v>
      </c>
      <c r="C179" s="2"/>
      <c r="D179" s="2">
        <v>0</v>
      </c>
      <c r="E179" s="2">
        <v>0</v>
      </c>
      <c r="F179" s="2"/>
      <c r="G179" s="2"/>
      <c r="H179" s="2"/>
      <c r="I179" s="2">
        <v>0</v>
      </c>
      <c r="J179" s="2">
        <v>1</v>
      </c>
      <c r="K179" s="2"/>
      <c r="L179" s="2"/>
      <c r="M179" s="2"/>
      <c r="N179" s="2">
        <v>1</v>
      </c>
      <c r="O179" s="2">
        <v>1</v>
      </c>
      <c r="P179" s="2">
        <v>1</v>
      </c>
      <c r="Q179" s="2">
        <v>1</v>
      </c>
      <c r="R179" s="2">
        <v>2</v>
      </c>
      <c r="S179" s="2"/>
      <c r="T179" s="2">
        <v>0</v>
      </c>
      <c r="U179" s="2"/>
      <c r="W179" s="2" t="s">
        <v>246</v>
      </c>
      <c r="X179" s="2" t="s">
        <v>195</v>
      </c>
      <c r="Y179" s="2" t="str">
        <f>IF(ISNUMBER(SEARCH("1089",A179)),VLOOKUP(A179,NatuerlichePersonVor!A:M,10,FALSE),VLOOKUP(A179,JuristischePersonVor!A:N,3,FALSE))</f>
        <v>Maier</v>
      </c>
    </row>
    <row r="180" spans="1:25" ht="15" customHeight="1">
      <c r="A180" s="2">
        <v>10890154</v>
      </c>
      <c r="B180" s="2">
        <v>1000176</v>
      </c>
      <c r="C180" s="2"/>
      <c r="D180" s="2">
        <v>0</v>
      </c>
      <c r="E180" s="2">
        <v>0</v>
      </c>
      <c r="F180" s="2"/>
      <c r="G180" s="2"/>
      <c r="H180" s="2"/>
      <c r="I180" s="2">
        <v>0</v>
      </c>
      <c r="J180" s="2">
        <v>1</v>
      </c>
      <c r="K180" s="2"/>
      <c r="L180" s="2"/>
      <c r="M180" s="2"/>
      <c r="N180" s="2">
        <v>1</v>
      </c>
      <c r="O180" s="2">
        <v>1</v>
      </c>
      <c r="P180" s="2">
        <v>1</v>
      </c>
      <c r="Q180" s="2">
        <v>1</v>
      </c>
      <c r="R180" s="2">
        <v>2</v>
      </c>
      <c r="S180" s="2"/>
      <c r="T180" s="2">
        <v>0</v>
      </c>
      <c r="U180" s="2"/>
      <c r="W180" s="2" t="s">
        <v>247</v>
      </c>
      <c r="X180" s="2" t="s">
        <v>195</v>
      </c>
      <c r="Y180" s="2" t="str">
        <f>IF(ISNUMBER(SEARCH("1089",A180)),VLOOKUP(A180,NatuerlichePersonVor!A:M,10,FALSE),VLOOKUP(A180,JuristischePersonVor!A:N,3,FALSE))</f>
        <v>Schmidt</v>
      </c>
    </row>
    <row r="181" spans="1:25" ht="15" customHeight="1">
      <c r="A181" s="2">
        <v>10890155</v>
      </c>
      <c r="B181" s="2">
        <v>1000177</v>
      </c>
      <c r="C181" s="2"/>
      <c r="D181" s="2">
        <v>0</v>
      </c>
      <c r="E181" s="2">
        <v>0</v>
      </c>
      <c r="F181" s="2"/>
      <c r="G181" s="2"/>
      <c r="H181" s="2"/>
      <c r="I181" s="2">
        <v>0</v>
      </c>
      <c r="J181" s="2">
        <v>1</v>
      </c>
      <c r="K181" s="2"/>
      <c r="L181" s="2"/>
      <c r="M181" s="2"/>
      <c r="N181" s="2">
        <v>2</v>
      </c>
      <c r="O181" s="2">
        <v>1</v>
      </c>
      <c r="P181" s="2">
        <v>1</v>
      </c>
      <c r="Q181" s="2">
        <v>1</v>
      </c>
      <c r="R181" s="2">
        <v>1</v>
      </c>
      <c r="S181" s="2"/>
      <c r="T181" s="2">
        <v>0</v>
      </c>
      <c r="U181" s="2"/>
      <c r="W181" s="2" t="s">
        <v>248</v>
      </c>
      <c r="X181" s="2" t="s">
        <v>195</v>
      </c>
      <c r="Y181" s="2" t="str">
        <f>IF(ISNUMBER(SEARCH("1089",A181)),VLOOKUP(A181,NatuerlichePersonVor!A:M,10,FALSE),VLOOKUP(A181,JuristischePersonVor!A:N,3,FALSE))</f>
        <v>Weiß</v>
      </c>
    </row>
    <row r="182" spans="1:25" ht="15" customHeight="1">
      <c r="A182" s="2">
        <v>10890156</v>
      </c>
      <c r="B182" s="2">
        <v>1000178</v>
      </c>
      <c r="C182" s="2"/>
      <c r="D182" s="2">
        <v>0</v>
      </c>
      <c r="E182" s="2">
        <v>0</v>
      </c>
      <c r="F182" s="2"/>
      <c r="G182" s="2"/>
      <c r="H182" s="2"/>
      <c r="I182" s="2">
        <v>0</v>
      </c>
      <c r="J182" s="2">
        <v>1</v>
      </c>
      <c r="K182" s="2"/>
      <c r="L182" s="2"/>
      <c r="M182" s="2"/>
      <c r="N182" s="2">
        <v>2</v>
      </c>
      <c r="O182" s="2">
        <v>1</v>
      </c>
      <c r="P182" s="2">
        <v>1</v>
      </c>
      <c r="Q182" s="2">
        <v>1</v>
      </c>
      <c r="R182" s="2">
        <v>1</v>
      </c>
      <c r="S182" s="2"/>
      <c r="T182" s="2">
        <v>0</v>
      </c>
      <c r="U182" s="2"/>
      <c r="W182" s="2" t="s">
        <v>249</v>
      </c>
      <c r="X182" s="2" t="s">
        <v>195</v>
      </c>
      <c r="Y182" s="2" t="str">
        <f>IF(ISNUMBER(SEARCH("1089",A182)),VLOOKUP(A182,NatuerlichePersonVor!A:M,10,FALSE),VLOOKUP(A182,JuristischePersonVor!A:N,3,FALSE))</f>
        <v>Schwarz</v>
      </c>
    </row>
    <row r="183" spans="1:25" ht="15" customHeight="1">
      <c r="A183" s="2">
        <v>10890157</v>
      </c>
      <c r="B183" s="2">
        <v>1000179</v>
      </c>
      <c r="C183" s="2"/>
      <c r="D183" s="2">
        <v>0</v>
      </c>
      <c r="E183" s="2">
        <v>0</v>
      </c>
      <c r="F183" s="2"/>
      <c r="G183" s="2"/>
      <c r="H183" s="2"/>
      <c r="I183" s="2">
        <v>0</v>
      </c>
      <c r="J183" s="2">
        <v>1</v>
      </c>
      <c r="K183" s="2"/>
      <c r="L183" s="2"/>
      <c r="M183" s="2"/>
      <c r="N183" s="2">
        <v>1</v>
      </c>
      <c r="O183" s="2">
        <v>1</v>
      </c>
      <c r="P183" s="2">
        <v>1</v>
      </c>
      <c r="Q183" s="2">
        <v>1</v>
      </c>
      <c r="R183" s="2">
        <v>2</v>
      </c>
      <c r="S183" s="2"/>
      <c r="T183" s="2">
        <v>0</v>
      </c>
      <c r="U183" s="2"/>
      <c r="W183" s="2" t="s">
        <v>250</v>
      </c>
      <c r="X183" s="2" t="s">
        <v>195</v>
      </c>
      <c r="Y183" s="2" t="str">
        <f>IF(ISNUMBER(SEARCH("1089",A183)),VLOOKUP(A183,NatuerlichePersonVor!A:M,10,FALSE),VLOOKUP(A183,JuristischePersonVor!A:N,3,FALSE))</f>
        <v>Maier</v>
      </c>
    </row>
    <row r="184" spans="1:25" ht="15" customHeight="1">
      <c r="A184" s="2">
        <v>10890158</v>
      </c>
      <c r="B184" s="2">
        <v>1000180</v>
      </c>
      <c r="C184" s="2"/>
      <c r="D184" s="2">
        <v>0</v>
      </c>
      <c r="E184" s="2">
        <v>0</v>
      </c>
      <c r="F184" s="2"/>
      <c r="G184" s="2"/>
      <c r="H184" s="2"/>
      <c r="I184" s="2">
        <v>0</v>
      </c>
      <c r="J184" s="2">
        <v>1</v>
      </c>
      <c r="K184" s="2"/>
      <c r="L184" s="2"/>
      <c r="M184" s="2"/>
      <c r="N184" s="2">
        <v>2</v>
      </c>
      <c r="O184" s="2">
        <v>1</v>
      </c>
      <c r="P184" s="2">
        <v>1</v>
      </c>
      <c r="Q184" s="2">
        <v>1</v>
      </c>
      <c r="R184" s="2">
        <v>1</v>
      </c>
      <c r="S184" s="2"/>
      <c r="T184" s="2">
        <v>0</v>
      </c>
      <c r="U184" s="2"/>
      <c r="W184" s="2" t="s">
        <v>251</v>
      </c>
      <c r="X184" s="2" t="s">
        <v>195</v>
      </c>
      <c r="Y184" s="2" t="str">
        <f>IF(ISNUMBER(SEARCH("1089",A184)),VLOOKUP(A184,NatuerlichePersonVor!A:M,10,FALSE),VLOOKUP(A184,JuristischePersonVor!A:N,3,FALSE))</f>
        <v>Schmidt</v>
      </c>
    </row>
    <row r="185" spans="1:25" ht="15" customHeight="1">
      <c r="A185" s="2">
        <v>10890159</v>
      </c>
      <c r="B185" s="2">
        <v>1000181</v>
      </c>
      <c r="C185" s="2"/>
      <c r="D185" s="2">
        <v>0</v>
      </c>
      <c r="E185" s="2">
        <v>0</v>
      </c>
      <c r="F185" s="2"/>
      <c r="G185" s="2"/>
      <c r="H185" s="2"/>
      <c r="I185" s="2">
        <v>0</v>
      </c>
      <c r="J185" s="2">
        <v>1</v>
      </c>
      <c r="K185" s="2"/>
      <c r="L185" s="2"/>
      <c r="M185" s="2"/>
      <c r="N185" s="2">
        <v>1</v>
      </c>
      <c r="O185" s="2">
        <v>1</v>
      </c>
      <c r="P185" s="2">
        <v>1</v>
      </c>
      <c r="Q185" s="2">
        <v>1</v>
      </c>
      <c r="R185" s="2">
        <v>2</v>
      </c>
      <c r="S185" s="2"/>
      <c r="T185" s="2">
        <v>0</v>
      </c>
      <c r="U185" s="2"/>
      <c r="W185" s="2" t="s">
        <v>234</v>
      </c>
      <c r="X185" s="2" t="s">
        <v>195</v>
      </c>
      <c r="Y185" s="2" t="str">
        <f>IF(ISNUMBER(SEARCH("1089",A185)),VLOOKUP(A185,NatuerlichePersonVor!A:M,10,FALSE),VLOOKUP(A185,JuristischePersonVor!A:N,3,FALSE))</f>
        <v>Weiß</v>
      </c>
    </row>
    <row r="186" spans="1:25" ht="15" customHeight="1">
      <c r="A186" s="2">
        <v>10890160</v>
      </c>
      <c r="B186" s="2">
        <v>1000182</v>
      </c>
      <c r="C186" s="2"/>
      <c r="D186" s="2">
        <v>0</v>
      </c>
      <c r="E186" s="2">
        <v>0</v>
      </c>
      <c r="F186" s="2"/>
      <c r="G186" s="2"/>
      <c r="H186" s="2"/>
      <c r="I186" s="2">
        <v>0</v>
      </c>
      <c r="J186" s="2">
        <v>1</v>
      </c>
      <c r="K186" s="2"/>
      <c r="L186" s="2"/>
      <c r="M186" s="2"/>
      <c r="N186" s="2">
        <v>1</v>
      </c>
      <c r="O186" s="2">
        <v>1</v>
      </c>
      <c r="P186" s="2">
        <v>1</v>
      </c>
      <c r="Q186" s="2">
        <v>1</v>
      </c>
      <c r="R186" s="2">
        <v>2</v>
      </c>
      <c r="S186" s="2"/>
      <c r="T186" s="2">
        <v>0</v>
      </c>
      <c r="U186" s="2"/>
      <c r="W186" s="2" t="s">
        <v>235</v>
      </c>
      <c r="X186" s="2" t="s">
        <v>195</v>
      </c>
      <c r="Y186" s="2" t="str">
        <f>IF(ISNUMBER(SEARCH("1089",A186)),VLOOKUP(A186,NatuerlichePersonVor!A:M,10,FALSE),VLOOKUP(A186,JuristischePersonVor!A:N,3,FALSE))</f>
        <v>Schwarz</v>
      </c>
    </row>
    <row r="187" spans="1:25" ht="15" customHeight="1">
      <c r="A187" s="2">
        <v>10890161</v>
      </c>
      <c r="B187" s="2">
        <v>1000183</v>
      </c>
      <c r="C187" s="2"/>
      <c r="D187" s="2">
        <v>0</v>
      </c>
      <c r="E187" s="2">
        <v>0</v>
      </c>
      <c r="F187" s="2"/>
      <c r="G187" s="2"/>
      <c r="H187" s="2"/>
      <c r="I187" s="2">
        <v>0</v>
      </c>
      <c r="J187" s="2">
        <v>1</v>
      </c>
      <c r="K187" s="2"/>
      <c r="L187" s="2"/>
      <c r="M187" s="2"/>
      <c r="N187" s="2">
        <v>2</v>
      </c>
      <c r="O187" s="2">
        <v>1</v>
      </c>
      <c r="P187" s="2">
        <v>1</v>
      </c>
      <c r="Q187" s="2">
        <v>1</v>
      </c>
      <c r="R187" s="2">
        <v>1</v>
      </c>
      <c r="S187" s="2"/>
      <c r="T187" s="2">
        <v>0</v>
      </c>
      <c r="U187" s="2"/>
      <c r="W187" s="2" t="s">
        <v>236</v>
      </c>
      <c r="X187" s="2" t="s">
        <v>195</v>
      </c>
      <c r="Y187" s="2" t="str">
        <f>IF(ISNUMBER(SEARCH("1089",A187)),VLOOKUP(A187,NatuerlichePersonVor!A:M,10,FALSE),VLOOKUP(A187,JuristischePersonVor!A:N,3,FALSE))</f>
        <v>Maier</v>
      </c>
    </row>
    <row r="188" spans="1:25" ht="15" customHeight="1">
      <c r="A188" s="2">
        <v>10890162</v>
      </c>
      <c r="B188" s="2">
        <v>1000184</v>
      </c>
      <c r="C188" s="2"/>
      <c r="D188" s="2">
        <v>0</v>
      </c>
      <c r="E188" s="2">
        <v>0</v>
      </c>
      <c r="F188" s="2"/>
      <c r="G188" s="2"/>
      <c r="H188" s="2"/>
      <c r="I188" s="2">
        <v>0</v>
      </c>
      <c r="J188" s="2">
        <v>1</v>
      </c>
      <c r="K188" s="2"/>
      <c r="L188" s="2"/>
      <c r="M188" s="2"/>
      <c r="N188" s="2">
        <v>2</v>
      </c>
      <c r="O188" s="2">
        <v>1</v>
      </c>
      <c r="P188" s="2">
        <v>1</v>
      </c>
      <c r="Q188" s="2">
        <v>1</v>
      </c>
      <c r="R188" s="2">
        <v>1</v>
      </c>
      <c r="S188" s="2"/>
      <c r="T188" s="2">
        <v>0</v>
      </c>
      <c r="U188" s="2"/>
      <c r="W188" s="2" t="s">
        <v>236</v>
      </c>
      <c r="X188" s="2" t="s">
        <v>195</v>
      </c>
      <c r="Y188" s="2" t="str">
        <f>IF(ISNUMBER(SEARCH("1089",A188)),VLOOKUP(A188,NatuerlichePersonVor!A:M,10,FALSE),VLOOKUP(A188,JuristischePersonVor!A:N,3,FALSE))</f>
        <v>Schmidt</v>
      </c>
    </row>
    <row r="189" spans="1:25" ht="15" customHeight="1">
      <c r="A189" s="2">
        <v>10890163</v>
      </c>
      <c r="B189" s="2">
        <v>1000185</v>
      </c>
      <c r="C189" s="2"/>
      <c r="D189" s="2">
        <v>0</v>
      </c>
      <c r="E189" s="2">
        <v>0</v>
      </c>
      <c r="F189" s="2"/>
      <c r="G189" s="2"/>
      <c r="H189" s="2"/>
      <c r="I189" s="2">
        <v>0</v>
      </c>
      <c r="J189" s="2">
        <v>1</v>
      </c>
      <c r="K189" s="2"/>
      <c r="L189" s="2"/>
      <c r="M189" s="2"/>
      <c r="N189" s="2">
        <v>1</v>
      </c>
      <c r="O189" s="2">
        <v>1</v>
      </c>
      <c r="P189" s="2">
        <v>1</v>
      </c>
      <c r="Q189" s="2">
        <v>1</v>
      </c>
      <c r="R189" s="2">
        <v>2</v>
      </c>
      <c r="S189" s="2"/>
      <c r="T189" s="2">
        <v>0</v>
      </c>
      <c r="U189" s="2"/>
      <c r="W189" s="2" t="s">
        <v>258</v>
      </c>
      <c r="X189" s="2" t="s">
        <v>195</v>
      </c>
      <c r="Y189" s="2" t="str">
        <f>IF(ISNUMBER(SEARCH("1089",A189)),VLOOKUP(A189,NatuerlichePersonVor!A:M,10,FALSE),VLOOKUP(A189,JuristischePersonVor!A:N,3,FALSE))</f>
        <v>Weiß</v>
      </c>
    </row>
    <row r="190" spans="1:25" ht="15" customHeight="1">
      <c r="A190" s="2">
        <v>10890164</v>
      </c>
      <c r="B190" s="2">
        <v>1000186</v>
      </c>
      <c r="C190" s="2"/>
      <c r="D190" s="2">
        <v>0</v>
      </c>
      <c r="E190" s="2">
        <v>0</v>
      </c>
      <c r="F190" s="2"/>
      <c r="G190" s="2"/>
      <c r="H190" s="2"/>
      <c r="I190" s="2">
        <v>0</v>
      </c>
      <c r="J190" s="2">
        <v>1</v>
      </c>
      <c r="K190" s="2"/>
      <c r="L190" s="2"/>
      <c r="M190" s="2"/>
      <c r="N190" s="2">
        <v>2</v>
      </c>
      <c r="O190" s="2">
        <v>1</v>
      </c>
      <c r="P190" s="2">
        <v>1</v>
      </c>
      <c r="Q190" s="2">
        <v>1</v>
      </c>
      <c r="R190" s="2">
        <v>1</v>
      </c>
      <c r="S190" s="2"/>
      <c r="T190" s="2">
        <v>0</v>
      </c>
      <c r="U190" s="2"/>
      <c r="W190" s="2" t="s">
        <v>260</v>
      </c>
      <c r="X190" s="2" t="s">
        <v>195</v>
      </c>
      <c r="Y190" s="2" t="str">
        <f>IF(ISNUMBER(SEARCH("1089",A190)),VLOOKUP(A190,NatuerlichePersonVor!A:M,10,FALSE),VLOOKUP(A190,JuristischePersonVor!A:N,3,FALSE))</f>
        <v>Schwarz</v>
      </c>
    </row>
    <row r="191" spans="1:25" ht="15" customHeight="1">
      <c r="A191" s="2">
        <v>10890165</v>
      </c>
      <c r="B191" s="2">
        <v>1000187</v>
      </c>
      <c r="C191" s="2"/>
      <c r="D191" s="2">
        <v>0</v>
      </c>
      <c r="E191" s="2">
        <v>0</v>
      </c>
      <c r="F191" s="2"/>
      <c r="G191" s="2"/>
      <c r="H191" s="2"/>
      <c r="I191" s="2">
        <v>0</v>
      </c>
      <c r="J191" s="2">
        <v>1</v>
      </c>
      <c r="K191" s="2"/>
      <c r="L191" s="2"/>
      <c r="M191" s="2"/>
      <c r="N191" s="2">
        <v>1</v>
      </c>
      <c r="O191" s="2">
        <v>1</v>
      </c>
      <c r="P191" s="2">
        <v>1</v>
      </c>
      <c r="Q191" s="2">
        <v>1</v>
      </c>
      <c r="R191" s="2">
        <v>2</v>
      </c>
      <c r="S191" s="2"/>
      <c r="T191" s="2">
        <v>0</v>
      </c>
      <c r="U191" s="2"/>
      <c r="W191" s="2" t="s">
        <v>270</v>
      </c>
      <c r="X191" s="2" t="s">
        <v>195</v>
      </c>
      <c r="Y191" s="2" t="str">
        <f>IF(ISNUMBER(SEARCH("1089",A191)),VLOOKUP(A191,NatuerlichePersonVor!A:M,10,FALSE),VLOOKUP(A191,JuristischePersonVor!A:N,3,FALSE))</f>
        <v>Maier</v>
      </c>
    </row>
    <row r="192" spans="1:25" ht="15" customHeight="1">
      <c r="A192" s="2">
        <v>10890166</v>
      </c>
      <c r="B192" s="2">
        <v>1000188</v>
      </c>
      <c r="C192" s="2"/>
      <c r="D192" s="2">
        <v>0</v>
      </c>
      <c r="E192" s="2">
        <v>0</v>
      </c>
      <c r="F192" s="2"/>
      <c r="G192" s="2"/>
      <c r="H192" s="2"/>
      <c r="I192" s="2">
        <v>0</v>
      </c>
      <c r="J192" s="2">
        <v>1</v>
      </c>
      <c r="K192" s="2"/>
      <c r="L192" s="2"/>
      <c r="M192" s="2"/>
      <c r="N192" s="2">
        <v>1</v>
      </c>
      <c r="O192" s="2">
        <v>1</v>
      </c>
      <c r="P192" s="2">
        <v>1</v>
      </c>
      <c r="Q192" s="2">
        <v>1</v>
      </c>
      <c r="R192" s="2">
        <v>2</v>
      </c>
      <c r="S192" s="2"/>
      <c r="T192" s="2">
        <v>0</v>
      </c>
      <c r="U192" s="2"/>
      <c r="W192" s="2" t="s">
        <v>271</v>
      </c>
      <c r="X192" s="2" t="s">
        <v>195</v>
      </c>
      <c r="Y192" s="2" t="str">
        <f>IF(ISNUMBER(SEARCH("1089",A192)),VLOOKUP(A192,NatuerlichePersonVor!A:M,10,FALSE),VLOOKUP(A192,JuristischePersonVor!A:N,3,FALSE))</f>
        <v>Schmidt</v>
      </c>
    </row>
    <row r="193" spans="1:25" ht="15" customHeight="1">
      <c r="A193" s="2">
        <v>10890167</v>
      </c>
      <c r="B193" s="2">
        <v>1000189</v>
      </c>
      <c r="C193" s="2"/>
      <c r="D193" s="2">
        <v>0</v>
      </c>
      <c r="E193" s="2">
        <v>0</v>
      </c>
      <c r="F193" s="2"/>
      <c r="G193" s="2"/>
      <c r="H193" s="2"/>
      <c r="I193" s="2">
        <v>0</v>
      </c>
      <c r="J193" s="2">
        <v>1</v>
      </c>
      <c r="K193" s="2"/>
      <c r="L193" s="2"/>
      <c r="M193" s="2"/>
      <c r="N193" s="2">
        <v>2</v>
      </c>
      <c r="O193" s="2">
        <v>1</v>
      </c>
      <c r="P193" s="2">
        <v>1</v>
      </c>
      <c r="Q193" s="2">
        <v>1</v>
      </c>
      <c r="R193" s="2">
        <v>1</v>
      </c>
      <c r="S193" s="2"/>
      <c r="T193" s="2">
        <v>0</v>
      </c>
      <c r="U193" s="2"/>
      <c r="W193" s="2" t="s">
        <v>266</v>
      </c>
      <c r="X193" s="2" t="s">
        <v>195</v>
      </c>
      <c r="Y193" s="2" t="str">
        <f>IF(ISNUMBER(SEARCH("1089",A193)),VLOOKUP(A193,NatuerlichePersonVor!A:M,10,FALSE),VLOOKUP(A193,JuristischePersonVor!A:N,3,FALSE))</f>
        <v>Weiß</v>
      </c>
    </row>
    <row r="194" spans="1:25" ht="15" customHeight="1">
      <c r="A194" s="2">
        <v>10890168</v>
      </c>
      <c r="B194" s="2">
        <v>1000190</v>
      </c>
      <c r="C194" s="2"/>
      <c r="D194" s="2">
        <v>0</v>
      </c>
      <c r="E194" s="2">
        <v>0</v>
      </c>
      <c r="F194" s="2"/>
      <c r="G194" s="2"/>
      <c r="H194" s="2"/>
      <c r="I194" s="2">
        <v>0</v>
      </c>
      <c r="J194" s="2">
        <v>1</v>
      </c>
      <c r="K194" s="2"/>
      <c r="L194" s="2"/>
      <c r="M194" s="2"/>
      <c r="N194" s="2">
        <v>2</v>
      </c>
      <c r="O194" s="2">
        <v>1</v>
      </c>
      <c r="P194" s="2">
        <v>1</v>
      </c>
      <c r="Q194" s="2">
        <v>1</v>
      </c>
      <c r="R194" s="2">
        <v>1</v>
      </c>
      <c r="S194" s="2"/>
      <c r="T194" s="2">
        <v>0</v>
      </c>
      <c r="U194" s="2"/>
      <c r="W194" s="2" t="s">
        <v>267</v>
      </c>
      <c r="X194" s="2" t="s">
        <v>195</v>
      </c>
      <c r="Y194" s="2" t="str">
        <f>IF(ISNUMBER(SEARCH("1089",A194)),VLOOKUP(A194,NatuerlichePersonVor!A:M,10,FALSE),VLOOKUP(A194,JuristischePersonVor!A:N,3,FALSE))</f>
        <v>Schwarz</v>
      </c>
    </row>
    <row r="195" spans="1:25" ht="15" customHeight="1">
      <c r="A195" s="2">
        <v>10890169</v>
      </c>
      <c r="B195" s="2">
        <v>1000191</v>
      </c>
      <c r="C195" s="2"/>
      <c r="D195" s="2">
        <v>0</v>
      </c>
      <c r="E195" s="2">
        <v>0</v>
      </c>
      <c r="F195" s="2"/>
      <c r="G195" s="2"/>
      <c r="H195" s="2"/>
      <c r="I195" s="2">
        <v>0</v>
      </c>
      <c r="J195" s="2">
        <v>1</v>
      </c>
      <c r="K195" s="2"/>
      <c r="L195" s="2"/>
      <c r="M195" s="2"/>
      <c r="N195" s="2">
        <v>1</v>
      </c>
      <c r="O195" s="2">
        <v>1</v>
      </c>
      <c r="P195" s="2">
        <v>1</v>
      </c>
      <c r="Q195" s="2">
        <v>1</v>
      </c>
      <c r="R195" s="2">
        <v>2</v>
      </c>
      <c r="S195" s="2"/>
      <c r="T195" s="2">
        <v>0</v>
      </c>
      <c r="U195" s="2"/>
      <c r="W195" s="2" t="s">
        <v>268</v>
      </c>
      <c r="X195" s="2" t="s">
        <v>195</v>
      </c>
      <c r="Y195" s="2" t="str">
        <f>IF(ISNUMBER(SEARCH("1089",A195)),VLOOKUP(A195,NatuerlichePersonVor!A:M,10,FALSE),VLOOKUP(A195,JuristischePersonVor!A:N,3,FALSE))</f>
        <v>Maier</v>
      </c>
    </row>
    <row r="196" spans="1:25" ht="15" customHeight="1">
      <c r="A196" s="2">
        <v>10890170</v>
      </c>
      <c r="B196" s="2">
        <v>1000192</v>
      </c>
      <c r="C196" s="2"/>
      <c r="D196" s="2">
        <v>0</v>
      </c>
      <c r="E196" s="2">
        <v>0</v>
      </c>
      <c r="F196" s="2"/>
      <c r="G196" s="2"/>
      <c r="H196" s="2"/>
      <c r="I196" s="2">
        <v>0</v>
      </c>
      <c r="J196" s="2">
        <v>1</v>
      </c>
      <c r="K196" s="2"/>
      <c r="L196" s="2"/>
      <c r="M196" s="2"/>
      <c r="N196" s="2">
        <v>2</v>
      </c>
      <c r="O196" s="2">
        <v>1</v>
      </c>
      <c r="P196" s="2">
        <v>1</v>
      </c>
      <c r="Q196" s="2">
        <v>1</v>
      </c>
      <c r="R196" s="2">
        <v>1</v>
      </c>
      <c r="S196" s="2"/>
      <c r="T196" s="2">
        <v>0</v>
      </c>
      <c r="U196" s="2"/>
      <c r="W196" s="2" t="s">
        <v>197</v>
      </c>
      <c r="X196" s="2" t="s">
        <v>195</v>
      </c>
      <c r="Y196" s="2" t="str">
        <f>IF(ISNUMBER(SEARCH("1089",A196)),VLOOKUP(A196,NatuerlichePersonVor!A:M,10,FALSE),VLOOKUP(A196,JuristischePersonVor!A:N,3,FALSE))</f>
        <v>Schmidt</v>
      </c>
    </row>
    <row r="197" spans="1:25" ht="15" customHeight="1">
      <c r="A197" s="2">
        <v>10890171</v>
      </c>
      <c r="B197" s="2">
        <v>1000193</v>
      </c>
      <c r="C197" s="2"/>
      <c r="D197" s="2">
        <v>0</v>
      </c>
      <c r="E197" s="2">
        <v>0</v>
      </c>
      <c r="F197" s="2"/>
      <c r="G197" s="2"/>
      <c r="H197" s="2"/>
      <c r="I197" s="2">
        <v>0</v>
      </c>
      <c r="J197" s="2">
        <v>1</v>
      </c>
      <c r="K197" s="2"/>
      <c r="L197" s="2"/>
      <c r="M197" s="2"/>
      <c r="N197" s="2">
        <v>1</v>
      </c>
      <c r="O197" s="2">
        <v>1</v>
      </c>
      <c r="P197" s="2">
        <v>1</v>
      </c>
      <c r="Q197" s="2">
        <v>1</v>
      </c>
      <c r="R197" s="2">
        <v>2</v>
      </c>
      <c r="S197" s="2"/>
      <c r="T197" s="2">
        <v>0</v>
      </c>
      <c r="U197" s="2"/>
      <c r="W197" s="2" t="s">
        <v>198</v>
      </c>
      <c r="X197" s="2" t="s">
        <v>195</v>
      </c>
      <c r="Y197" s="2" t="str">
        <f>IF(ISNUMBER(SEARCH("1089",A197)),VLOOKUP(A197,NatuerlichePersonVor!A:M,10,FALSE),VLOOKUP(A197,JuristischePersonVor!A:N,3,FALSE))</f>
        <v>Weiß</v>
      </c>
    </row>
    <row r="198" spans="1:25" ht="15" customHeight="1">
      <c r="A198" s="2">
        <v>10890172</v>
      </c>
      <c r="B198" s="2">
        <v>1000194</v>
      </c>
      <c r="C198" s="2"/>
      <c r="D198" s="2">
        <v>0</v>
      </c>
      <c r="E198" s="2">
        <v>0</v>
      </c>
      <c r="F198" s="2"/>
      <c r="G198" s="2"/>
      <c r="H198" s="2"/>
      <c r="I198" s="2">
        <v>0</v>
      </c>
      <c r="J198" s="2">
        <v>1</v>
      </c>
      <c r="K198" s="2"/>
      <c r="L198" s="2"/>
      <c r="M198" s="2"/>
      <c r="N198" s="2">
        <v>1</v>
      </c>
      <c r="O198" s="2">
        <v>1</v>
      </c>
      <c r="P198" s="2">
        <v>1</v>
      </c>
      <c r="Q198" s="2">
        <v>1</v>
      </c>
      <c r="R198" s="2">
        <v>2</v>
      </c>
      <c r="S198" s="2"/>
      <c r="T198" s="2">
        <v>0</v>
      </c>
      <c r="U198" s="2"/>
      <c r="W198" s="2" t="s">
        <v>199</v>
      </c>
      <c r="X198" s="2" t="s">
        <v>195</v>
      </c>
      <c r="Y198" s="2" t="str">
        <f>IF(ISNUMBER(SEARCH("1089",A198)),VLOOKUP(A198,NatuerlichePersonVor!A:M,10,FALSE),VLOOKUP(A198,JuristischePersonVor!A:N,3,FALSE))</f>
        <v>Schwarz</v>
      </c>
    </row>
    <row r="199" spans="1:25" ht="15" customHeight="1">
      <c r="A199" s="2">
        <v>10890173</v>
      </c>
      <c r="B199" s="2">
        <v>1000195</v>
      </c>
      <c r="C199" s="2"/>
      <c r="D199" s="2">
        <v>0</v>
      </c>
      <c r="E199" s="2">
        <v>0</v>
      </c>
      <c r="F199" s="2"/>
      <c r="G199" s="2"/>
      <c r="H199" s="2"/>
      <c r="I199" s="2">
        <v>0</v>
      </c>
      <c r="J199" s="2">
        <v>1</v>
      </c>
      <c r="K199" s="2"/>
      <c r="L199" s="2"/>
      <c r="M199" s="2"/>
      <c r="N199" s="2">
        <v>2</v>
      </c>
      <c r="O199" s="2">
        <v>1</v>
      </c>
      <c r="P199" s="2">
        <v>1</v>
      </c>
      <c r="Q199" s="2">
        <v>1</v>
      </c>
      <c r="R199" s="2">
        <v>1</v>
      </c>
      <c r="S199" s="2"/>
      <c r="T199" s="2">
        <v>0</v>
      </c>
      <c r="U199" s="2"/>
      <c r="W199" s="2" t="s">
        <v>200</v>
      </c>
      <c r="X199" s="2" t="s">
        <v>195</v>
      </c>
      <c r="Y199" s="2" t="str">
        <f>IF(ISNUMBER(SEARCH("1089",A199)),VLOOKUP(A199,NatuerlichePersonVor!A:M,10,FALSE),VLOOKUP(A199,JuristischePersonVor!A:N,3,FALSE))</f>
        <v>Maier</v>
      </c>
    </row>
    <row r="200" spans="1:25" ht="15" customHeight="1">
      <c r="A200" s="2">
        <v>10890174</v>
      </c>
      <c r="B200" s="2">
        <v>1000196</v>
      </c>
      <c r="C200" s="2"/>
      <c r="D200" s="2">
        <v>0</v>
      </c>
      <c r="E200" s="2">
        <v>0</v>
      </c>
      <c r="F200" s="2"/>
      <c r="G200" s="2"/>
      <c r="H200" s="2"/>
      <c r="I200" s="2">
        <v>0</v>
      </c>
      <c r="J200" s="2">
        <v>1</v>
      </c>
      <c r="K200" s="2"/>
      <c r="L200" s="2"/>
      <c r="M200" s="2"/>
      <c r="N200" s="2">
        <v>2</v>
      </c>
      <c r="O200" s="2">
        <v>1</v>
      </c>
      <c r="P200" s="2">
        <v>1</v>
      </c>
      <c r="Q200" s="2">
        <v>1</v>
      </c>
      <c r="R200" s="2">
        <v>1</v>
      </c>
      <c r="S200" s="2"/>
      <c r="T200" s="2">
        <v>0</v>
      </c>
      <c r="U200" s="2"/>
      <c r="W200" s="2" t="s">
        <v>201</v>
      </c>
      <c r="X200" s="2" t="s">
        <v>195</v>
      </c>
      <c r="Y200" s="2" t="str">
        <f>IF(ISNUMBER(SEARCH("1089",A200)),VLOOKUP(A200,NatuerlichePersonVor!A:M,10,FALSE),VLOOKUP(A200,JuristischePersonVor!A:N,3,FALSE))</f>
        <v>Schmidt</v>
      </c>
    </row>
    <row r="201" spans="1:25" ht="15" customHeight="1">
      <c r="A201" s="2">
        <v>10890175</v>
      </c>
      <c r="B201" s="2">
        <v>1000197</v>
      </c>
      <c r="C201" s="2"/>
      <c r="D201" s="2">
        <v>0</v>
      </c>
      <c r="E201" s="2">
        <v>0</v>
      </c>
      <c r="F201" s="2"/>
      <c r="G201" s="2"/>
      <c r="H201" s="2"/>
      <c r="I201" s="2">
        <v>0</v>
      </c>
      <c r="J201" s="2">
        <v>1</v>
      </c>
      <c r="K201" s="2"/>
      <c r="L201" s="2"/>
      <c r="M201" s="2"/>
      <c r="N201" s="2">
        <v>1</v>
      </c>
      <c r="O201" s="2">
        <v>1</v>
      </c>
      <c r="P201" s="2">
        <v>1</v>
      </c>
      <c r="Q201" s="2">
        <v>1</v>
      </c>
      <c r="R201" s="2">
        <v>2</v>
      </c>
      <c r="S201" s="2"/>
      <c r="T201" s="2">
        <v>0</v>
      </c>
      <c r="U201" s="2"/>
      <c r="W201" s="2" t="s">
        <v>202</v>
      </c>
      <c r="X201" s="2" t="s">
        <v>195</v>
      </c>
      <c r="Y201" s="2" t="str">
        <f>IF(ISNUMBER(SEARCH("1089",A201)),VLOOKUP(A201,NatuerlichePersonVor!A:M,10,FALSE),VLOOKUP(A201,JuristischePersonVor!A:N,3,FALSE))</f>
        <v>Weiß</v>
      </c>
    </row>
    <row r="202" spans="1:25" ht="15" customHeight="1">
      <c r="A202" s="2">
        <v>10890176</v>
      </c>
      <c r="B202" s="2">
        <v>1000198</v>
      </c>
      <c r="C202" s="2"/>
      <c r="D202" s="2">
        <v>0</v>
      </c>
      <c r="E202" s="2">
        <v>0</v>
      </c>
      <c r="F202" s="2"/>
      <c r="G202" s="2"/>
      <c r="H202" s="2"/>
      <c r="I202" s="2">
        <v>0</v>
      </c>
      <c r="J202" s="2">
        <v>1</v>
      </c>
      <c r="K202" s="2"/>
      <c r="L202" s="2"/>
      <c r="M202" s="2"/>
      <c r="N202" s="2">
        <v>2</v>
      </c>
      <c r="O202" s="2">
        <v>1</v>
      </c>
      <c r="P202" s="2">
        <v>1</v>
      </c>
      <c r="Q202" s="2">
        <v>1</v>
      </c>
      <c r="R202" s="2">
        <v>1</v>
      </c>
      <c r="S202" s="2"/>
      <c r="T202" s="2">
        <v>0</v>
      </c>
      <c r="U202" s="2"/>
      <c r="W202" s="2" t="s">
        <v>203</v>
      </c>
      <c r="X202" s="2" t="s">
        <v>195</v>
      </c>
      <c r="Y202" s="2" t="str">
        <f>IF(ISNUMBER(SEARCH("1089",A202)),VLOOKUP(A202,NatuerlichePersonVor!A:M,10,FALSE),VLOOKUP(A202,JuristischePersonVor!A:N,3,FALSE))</f>
        <v>Schwarz</v>
      </c>
    </row>
    <row r="203" spans="1:25" ht="15" customHeight="1">
      <c r="A203" s="2">
        <v>10890177</v>
      </c>
      <c r="B203" s="2">
        <v>1000199</v>
      </c>
      <c r="C203" s="2"/>
      <c r="D203" s="2">
        <v>0</v>
      </c>
      <c r="E203" s="2">
        <v>0</v>
      </c>
      <c r="F203" s="2"/>
      <c r="G203" s="2"/>
      <c r="H203" s="2"/>
      <c r="I203" s="2">
        <v>0</v>
      </c>
      <c r="J203" s="2">
        <v>1</v>
      </c>
      <c r="K203" s="2"/>
      <c r="L203" s="2"/>
      <c r="M203" s="2"/>
      <c r="N203" s="2">
        <v>1</v>
      </c>
      <c r="O203" s="2">
        <v>1</v>
      </c>
      <c r="P203" s="2">
        <v>1</v>
      </c>
      <c r="Q203" s="2">
        <v>1</v>
      </c>
      <c r="R203" s="2">
        <v>2</v>
      </c>
      <c r="S203" s="2"/>
      <c r="T203" s="2">
        <v>0</v>
      </c>
      <c r="U203" s="2"/>
      <c r="W203" s="2" t="s">
        <v>204</v>
      </c>
      <c r="X203" s="2" t="s">
        <v>195</v>
      </c>
      <c r="Y203" s="2" t="str">
        <f>IF(ISNUMBER(SEARCH("1089",A203)),VLOOKUP(A203,NatuerlichePersonVor!A:M,10,FALSE),VLOOKUP(A203,JuristischePersonVor!A:N,3,FALSE))</f>
        <v>Maier</v>
      </c>
    </row>
    <row r="204" spans="1:25" ht="15" customHeight="1">
      <c r="A204" s="2">
        <v>10890178</v>
      </c>
      <c r="B204" s="2">
        <v>1000200</v>
      </c>
      <c r="C204" s="2"/>
      <c r="D204" s="2">
        <v>0</v>
      </c>
      <c r="E204" s="2">
        <v>0</v>
      </c>
      <c r="F204" s="2"/>
      <c r="G204" s="2"/>
      <c r="H204" s="2"/>
      <c r="I204" s="2">
        <v>0</v>
      </c>
      <c r="J204" s="2">
        <v>1</v>
      </c>
      <c r="K204" s="2"/>
      <c r="L204" s="2"/>
      <c r="M204" s="2"/>
      <c r="N204" s="2">
        <v>1</v>
      </c>
      <c r="O204" s="2">
        <v>1</v>
      </c>
      <c r="P204" s="2">
        <v>1</v>
      </c>
      <c r="Q204" s="2">
        <v>1</v>
      </c>
      <c r="R204" s="2">
        <v>2</v>
      </c>
      <c r="S204" s="2"/>
      <c r="T204" s="2">
        <v>0</v>
      </c>
      <c r="U204" s="2"/>
      <c r="W204" s="2" t="s">
        <v>205</v>
      </c>
      <c r="X204" s="2" t="s">
        <v>195</v>
      </c>
      <c r="Y204" s="2" t="str">
        <f>IF(ISNUMBER(SEARCH("1089",A204)),VLOOKUP(A204,NatuerlichePersonVor!A:M,10,FALSE),VLOOKUP(A204,JuristischePersonVor!A:N,3,FALSE))</f>
        <v>Schmidt</v>
      </c>
    </row>
    <row r="205" spans="1:25" ht="15" customHeight="1">
      <c r="A205" s="2">
        <v>10890179</v>
      </c>
      <c r="B205" s="2">
        <v>1000201</v>
      </c>
      <c r="C205" s="2"/>
      <c r="D205" s="2">
        <v>0</v>
      </c>
      <c r="E205" s="2">
        <v>0</v>
      </c>
      <c r="F205" s="2"/>
      <c r="G205" s="2"/>
      <c r="H205" s="2"/>
      <c r="I205" s="2">
        <v>0</v>
      </c>
      <c r="J205" s="2">
        <v>1</v>
      </c>
      <c r="K205" s="2"/>
      <c r="L205" s="2"/>
      <c r="M205" s="2"/>
      <c r="N205" s="2">
        <v>2</v>
      </c>
      <c r="O205" s="2">
        <v>1</v>
      </c>
      <c r="P205" s="2">
        <v>1</v>
      </c>
      <c r="Q205" s="2">
        <v>1</v>
      </c>
      <c r="R205" s="2">
        <v>1</v>
      </c>
      <c r="S205" s="2"/>
      <c r="T205" s="2">
        <v>0</v>
      </c>
      <c r="U205" s="2"/>
      <c r="W205" s="2" t="s">
        <v>206</v>
      </c>
      <c r="X205" s="2" t="s">
        <v>195</v>
      </c>
      <c r="Y205" s="2" t="str">
        <f>IF(ISNUMBER(SEARCH("1089",A205)),VLOOKUP(A205,NatuerlichePersonVor!A:M,10,FALSE),VLOOKUP(A205,JuristischePersonVor!A:N,3,FALSE))</f>
        <v>Weiß</v>
      </c>
    </row>
    <row r="206" spans="1:25" ht="15" customHeight="1">
      <c r="A206" s="2">
        <v>10890180</v>
      </c>
      <c r="B206" s="2">
        <v>1000202</v>
      </c>
      <c r="C206" s="2"/>
      <c r="D206" s="2">
        <v>0</v>
      </c>
      <c r="E206" s="2">
        <v>0</v>
      </c>
      <c r="F206" s="2"/>
      <c r="G206" s="2"/>
      <c r="H206" s="2"/>
      <c r="I206" s="2">
        <v>0</v>
      </c>
      <c r="J206" s="2">
        <v>1</v>
      </c>
      <c r="K206" s="2"/>
      <c r="L206" s="2"/>
      <c r="M206" s="2"/>
      <c r="N206" s="2">
        <v>2</v>
      </c>
      <c r="O206" s="2">
        <v>1</v>
      </c>
      <c r="P206" s="2">
        <v>1</v>
      </c>
      <c r="Q206" s="2">
        <v>1</v>
      </c>
      <c r="R206" s="2">
        <v>1</v>
      </c>
      <c r="S206" s="2"/>
      <c r="T206" s="2">
        <v>0</v>
      </c>
      <c r="U206" s="2"/>
      <c r="W206" s="2" t="s">
        <v>207</v>
      </c>
      <c r="X206" s="2" t="s">
        <v>195</v>
      </c>
      <c r="Y206" s="2" t="str">
        <f>IF(ISNUMBER(SEARCH("1089",A206)),VLOOKUP(A206,NatuerlichePersonVor!A:M,10,FALSE),VLOOKUP(A206,JuristischePersonVor!A:N,3,FALSE))</f>
        <v>Schwarz</v>
      </c>
    </row>
    <row r="207" spans="1:25" ht="15" customHeight="1">
      <c r="A207" s="2">
        <v>10890181</v>
      </c>
      <c r="B207" s="2">
        <v>1000203</v>
      </c>
      <c r="C207" s="2"/>
      <c r="D207" s="2">
        <v>0</v>
      </c>
      <c r="E207" s="2">
        <v>0</v>
      </c>
      <c r="F207" s="2"/>
      <c r="G207" s="2"/>
      <c r="H207" s="2"/>
      <c r="I207" s="2">
        <v>0</v>
      </c>
      <c r="J207" s="2">
        <v>1</v>
      </c>
      <c r="K207" s="2"/>
      <c r="L207" s="2"/>
      <c r="M207" s="2"/>
      <c r="N207" s="2">
        <v>1</v>
      </c>
      <c r="O207" s="2">
        <v>1</v>
      </c>
      <c r="P207" s="2">
        <v>1</v>
      </c>
      <c r="Q207" s="2">
        <v>1</v>
      </c>
      <c r="R207" s="2">
        <v>2</v>
      </c>
      <c r="S207" s="2"/>
      <c r="T207" s="2">
        <v>0</v>
      </c>
      <c r="U207" s="2"/>
      <c r="W207" s="2" t="s">
        <v>208</v>
      </c>
      <c r="X207" s="2" t="s">
        <v>195</v>
      </c>
      <c r="Y207" s="2" t="str">
        <f>IF(ISNUMBER(SEARCH("1089",A207)),VLOOKUP(A207,NatuerlichePersonVor!A:M,10,FALSE),VLOOKUP(A207,JuristischePersonVor!A:N,3,FALSE))</f>
        <v>Maier</v>
      </c>
    </row>
    <row r="208" spans="1:25" ht="15" customHeight="1">
      <c r="A208" s="2">
        <v>10890182</v>
      </c>
      <c r="B208" s="2">
        <v>1000204</v>
      </c>
      <c r="C208" s="2"/>
      <c r="D208" s="2">
        <v>0</v>
      </c>
      <c r="E208" s="2">
        <v>0</v>
      </c>
      <c r="F208" s="2"/>
      <c r="G208" s="2"/>
      <c r="H208" s="2"/>
      <c r="I208" s="2">
        <v>0</v>
      </c>
      <c r="J208" s="2">
        <v>1</v>
      </c>
      <c r="K208" s="2"/>
      <c r="L208" s="2"/>
      <c r="M208" s="2"/>
      <c r="N208" s="2">
        <v>2</v>
      </c>
      <c r="O208" s="2">
        <v>1</v>
      </c>
      <c r="P208" s="2">
        <v>1</v>
      </c>
      <c r="Q208" s="2">
        <v>1</v>
      </c>
      <c r="R208" s="2">
        <v>1</v>
      </c>
      <c r="S208" s="2"/>
      <c r="T208" s="2">
        <v>0</v>
      </c>
      <c r="U208" s="2"/>
      <c r="W208" s="2" t="s">
        <v>209</v>
      </c>
      <c r="X208" s="2" t="s">
        <v>195</v>
      </c>
      <c r="Y208" s="2" t="str">
        <f>IF(ISNUMBER(SEARCH("1089",A208)),VLOOKUP(A208,NatuerlichePersonVor!A:M,10,FALSE),VLOOKUP(A208,JuristischePersonVor!A:N,3,FALSE))</f>
        <v>Schmidt</v>
      </c>
    </row>
    <row r="209" spans="1:25" ht="15" customHeight="1">
      <c r="A209" s="2">
        <v>10890183</v>
      </c>
      <c r="B209" s="2">
        <v>1000205</v>
      </c>
      <c r="C209" s="2"/>
      <c r="D209" s="2">
        <v>0</v>
      </c>
      <c r="E209" s="2">
        <v>0</v>
      </c>
      <c r="F209" s="2"/>
      <c r="G209" s="2"/>
      <c r="H209" s="2"/>
      <c r="I209" s="2">
        <v>0</v>
      </c>
      <c r="J209" s="2">
        <v>1</v>
      </c>
      <c r="K209" s="2"/>
      <c r="L209" s="2"/>
      <c r="M209" s="2"/>
      <c r="N209" s="2">
        <v>1</v>
      </c>
      <c r="O209" s="2">
        <v>1</v>
      </c>
      <c r="P209" s="2">
        <v>1</v>
      </c>
      <c r="Q209" s="2">
        <v>1</v>
      </c>
      <c r="R209" s="2">
        <v>2</v>
      </c>
      <c r="S209" s="2"/>
      <c r="T209" s="2">
        <v>0</v>
      </c>
      <c r="U209" s="2"/>
      <c r="W209" s="2" t="s">
        <v>210</v>
      </c>
      <c r="X209" s="2" t="s">
        <v>195</v>
      </c>
      <c r="Y209" s="2" t="str">
        <f>IF(ISNUMBER(SEARCH("1089",A209)),VLOOKUP(A209,NatuerlichePersonVor!A:M,10,FALSE),VLOOKUP(A209,JuristischePersonVor!A:N,3,FALSE))</f>
        <v>Weiß</v>
      </c>
    </row>
    <row r="210" spans="1:25" ht="15" customHeight="1">
      <c r="A210" s="2">
        <v>10890184</v>
      </c>
      <c r="B210" s="2">
        <v>1000206</v>
      </c>
      <c r="C210" s="2"/>
      <c r="D210" s="2">
        <v>0</v>
      </c>
      <c r="E210" s="2">
        <v>0</v>
      </c>
      <c r="F210" s="2"/>
      <c r="G210" s="2"/>
      <c r="H210" s="2"/>
      <c r="I210" s="2">
        <v>0</v>
      </c>
      <c r="J210" s="2">
        <v>1</v>
      </c>
      <c r="K210" s="2"/>
      <c r="L210" s="2"/>
      <c r="M210" s="2"/>
      <c r="N210" s="2">
        <v>1</v>
      </c>
      <c r="O210" s="2">
        <v>1</v>
      </c>
      <c r="P210" s="2">
        <v>1</v>
      </c>
      <c r="Q210" s="2">
        <v>1</v>
      </c>
      <c r="R210" s="2">
        <v>2</v>
      </c>
      <c r="S210" s="2"/>
      <c r="T210" s="2">
        <v>0</v>
      </c>
      <c r="U210" s="2"/>
      <c r="W210" s="2" t="s">
        <v>211</v>
      </c>
      <c r="X210" s="2" t="s">
        <v>195</v>
      </c>
      <c r="Y210" s="2" t="str">
        <f>IF(ISNUMBER(SEARCH("1089",A210)),VLOOKUP(A210,NatuerlichePersonVor!A:M,10,FALSE),VLOOKUP(A210,JuristischePersonVor!A:N,3,FALSE))</f>
        <v>Schwarz</v>
      </c>
    </row>
    <row r="211" spans="1:25" ht="15" customHeight="1">
      <c r="A211" s="2">
        <v>10890185</v>
      </c>
      <c r="B211" s="2">
        <v>1000207</v>
      </c>
      <c r="C211" s="2"/>
      <c r="D211" s="2">
        <v>0</v>
      </c>
      <c r="E211" s="2">
        <v>0</v>
      </c>
      <c r="F211" s="2"/>
      <c r="G211" s="2"/>
      <c r="H211" s="2"/>
      <c r="I211" s="2">
        <v>0</v>
      </c>
      <c r="J211" s="2">
        <v>1</v>
      </c>
      <c r="K211" s="2"/>
      <c r="L211" s="2"/>
      <c r="M211" s="2"/>
      <c r="N211" s="2">
        <v>2</v>
      </c>
      <c r="O211" s="2">
        <v>1</v>
      </c>
      <c r="P211" s="2">
        <v>1</v>
      </c>
      <c r="Q211" s="2">
        <v>1</v>
      </c>
      <c r="R211" s="2">
        <v>1</v>
      </c>
      <c r="S211" s="2"/>
      <c r="T211" s="2">
        <v>0</v>
      </c>
      <c r="U211" s="2"/>
      <c r="W211" s="2" t="s">
        <v>212</v>
      </c>
      <c r="X211" s="2" t="s">
        <v>195</v>
      </c>
      <c r="Y211" s="2" t="str">
        <f>IF(ISNUMBER(SEARCH("1089",A211)),VLOOKUP(A211,NatuerlichePersonVor!A:M,10,FALSE),VLOOKUP(A211,JuristischePersonVor!A:N,3,FALSE))</f>
        <v>Maier</v>
      </c>
    </row>
    <row r="212" spans="1:25" ht="15" customHeight="1">
      <c r="A212" s="2">
        <v>10890186</v>
      </c>
      <c r="B212" s="2">
        <v>1000208</v>
      </c>
      <c r="C212" s="2"/>
      <c r="D212" s="2">
        <v>0</v>
      </c>
      <c r="E212" s="2">
        <v>0</v>
      </c>
      <c r="F212" s="2"/>
      <c r="G212" s="2"/>
      <c r="H212" s="2"/>
      <c r="I212" s="2">
        <v>0</v>
      </c>
      <c r="J212" s="2">
        <v>1</v>
      </c>
      <c r="K212" s="2"/>
      <c r="L212" s="2"/>
      <c r="M212" s="2"/>
      <c r="N212" s="2">
        <v>2</v>
      </c>
      <c r="O212" s="2">
        <v>1</v>
      </c>
      <c r="P212" s="2">
        <v>1</v>
      </c>
      <c r="Q212" s="2">
        <v>1</v>
      </c>
      <c r="R212" s="2">
        <v>1</v>
      </c>
      <c r="S212" s="2"/>
      <c r="T212" s="2">
        <v>0</v>
      </c>
      <c r="U212" s="2"/>
      <c r="W212" s="2" t="s">
        <v>213</v>
      </c>
      <c r="X212" s="2" t="s">
        <v>195</v>
      </c>
      <c r="Y212" s="2" t="str">
        <f>IF(ISNUMBER(SEARCH("1089",A212)),VLOOKUP(A212,NatuerlichePersonVor!A:M,10,FALSE),VLOOKUP(A212,JuristischePersonVor!A:N,3,FALSE))</f>
        <v>Schmidt</v>
      </c>
    </row>
    <row r="213" spans="1:25" ht="15" customHeight="1">
      <c r="A213" s="2">
        <v>10890187</v>
      </c>
      <c r="B213" s="2">
        <v>1000209</v>
      </c>
      <c r="C213" s="2"/>
      <c r="D213" s="2">
        <v>0</v>
      </c>
      <c r="E213" s="2">
        <v>0</v>
      </c>
      <c r="F213" s="2"/>
      <c r="G213" s="2"/>
      <c r="H213" s="2"/>
      <c r="I213" s="2">
        <v>0</v>
      </c>
      <c r="J213" s="2">
        <v>1</v>
      </c>
      <c r="K213" s="2"/>
      <c r="L213" s="2"/>
      <c r="M213" s="2"/>
      <c r="N213" s="2">
        <v>1</v>
      </c>
      <c r="O213" s="2">
        <v>1</v>
      </c>
      <c r="P213" s="2">
        <v>1</v>
      </c>
      <c r="Q213" s="2">
        <v>1</v>
      </c>
      <c r="R213" s="2">
        <v>2</v>
      </c>
      <c r="S213" s="2"/>
      <c r="T213" s="2">
        <v>0</v>
      </c>
      <c r="U213" s="2"/>
      <c r="W213" s="2" t="s">
        <v>214</v>
      </c>
      <c r="X213" s="2" t="s">
        <v>195</v>
      </c>
      <c r="Y213" s="2" t="str">
        <f>IF(ISNUMBER(SEARCH("1089",A213)),VLOOKUP(A213,NatuerlichePersonVor!A:M,10,FALSE),VLOOKUP(A213,JuristischePersonVor!A:N,3,FALSE))</f>
        <v>Weiß</v>
      </c>
    </row>
    <row r="214" spans="1:25" ht="15" customHeight="1">
      <c r="A214" s="2">
        <v>10890188</v>
      </c>
      <c r="B214" s="2">
        <v>1000210</v>
      </c>
      <c r="C214" s="2"/>
      <c r="D214" s="2">
        <v>0</v>
      </c>
      <c r="E214" s="2">
        <v>0</v>
      </c>
      <c r="F214" s="2"/>
      <c r="G214" s="2"/>
      <c r="H214" s="2"/>
      <c r="I214" s="2">
        <v>0</v>
      </c>
      <c r="J214" s="2">
        <v>1</v>
      </c>
      <c r="K214" s="2"/>
      <c r="L214" s="2"/>
      <c r="M214" s="2"/>
      <c r="N214" s="2">
        <v>2</v>
      </c>
      <c r="O214" s="2">
        <v>1</v>
      </c>
      <c r="P214" s="2">
        <v>1</v>
      </c>
      <c r="Q214" s="2">
        <v>1</v>
      </c>
      <c r="R214" s="2">
        <v>1</v>
      </c>
      <c r="S214" s="2"/>
      <c r="T214" s="2">
        <v>0</v>
      </c>
      <c r="U214" s="2"/>
      <c r="W214" s="2" t="s">
        <v>215</v>
      </c>
      <c r="X214" s="2" t="s">
        <v>195</v>
      </c>
      <c r="Y214" s="2" t="str">
        <f>IF(ISNUMBER(SEARCH("1089",A214)),VLOOKUP(A214,NatuerlichePersonVor!A:M,10,FALSE),VLOOKUP(A214,JuristischePersonVor!A:N,3,FALSE))</f>
        <v>Schwarz</v>
      </c>
    </row>
    <row r="215" spans="1:25" ht="15" customHeight="1">
      <c r="A215" s="2">
        <v>10890189</v>
      </c>
      <c r="B215" s="2">
        <v>1000211</v>
      </c>
      <c r="C215" s="2"/>
      <c r="D215" s="2">
        <v>0</v>
      </c>
      <c r="E215" s="2">
        <v>0</v>
      </c>
      <c r="F215" s="2"/>
      <c r="G215" s="2"/>
      <c r="H215" s="2"/>
      <c r="I215" s="2">
        <v>0</v>
      </c>
      <c r="J215" s="2">
        <v>1</v>
      </c>
      <c r="K215" s="2"/>
      <c r="L215" s="2"/>
      <c r="M215" s="2"/>
      <c r="N215" s="2">
        <v>1</v>
      </c>
      <c r="O215" s="2">
        <v>1</v>
      </c>
      <c r="P215" s="2">
        <v>1</v>
      </c>
      <c r="Q215" s="2">
        <v>1</v>
      </c>
      <c r="R215" s="2">
        <v>2</v>
      </c>
      <c r="S215" s="2"/>
      <c r="T215" s="2">
        <v>0</v>
      </c>
      <c r="U215" s="2"/>
      <c r="W215" s="2" t="s">
        <v>216</v>
      </c>
      <c r="X215" s="2" t="s">
        <v>195</v>
      </c>
      <c r="Y215" s="2" t="str">
        <f>IF(ISNUMBER(SEARCH("1089",A215)),VLOOKUP(A215,NatuerlichePersonVor!A:M,10,FALSE),VLOOKUP(A215,JuristischePersonVor!A:N,3,FALSE))</f>
        <v>Maier</v>
      </c>
    </row>
    <row r="216" spans="1:25" ht="15" customHeight="1">
      <c r="A216" s="2">
        <v>10890190</v>
      </c>
      <c r="B216" s="2">
        <v>1000212</v>
      </c>
      <c r="C216" s="2"/>
      <c r="D216" s="2">
        <v>0</v>
      </c>
      <c r="E216" s="2">
        <v>0</v>
      </c>
      <c r="F216" s="2"/>
      <c r="G216" s="2"/>
      <c r="H216" s="2"/>
      <c r="I216" s="2">
        <v>0</v>
      </c>
      <c r="J216" s="2">
        <v>1</v>
      </c>
      <c r="K216" s="2"/>
      <c r="L216" s="2"/>
      <c r="M216" s="2"/>
      <c r="N216" s="2">
        <v>1</v>
      </c>
      <c r="O216" s="2">
        <v>1</v>
      </c>
      <c r="P216" s="2">
        <v>1</v>
      </c>
      <c r="Q216" s="2">
        <v>1</v>
      </c>
      <c r="R216" s="2">
        <v>2</v>
      </c>
      <c r="S216" s="2"/>
      <c r="T216" s="2">
        <v>0</v>
      </c>
      <c r="U216" s="2"/>
      <c r="W216" s="2" t="s">
        <v>194</v>
      </c>
      <c r="X216" s="2" t="s">
        <v>195</v>
      </c>
      <c r="Y216" s="2" t="str">
        <f>IF(ISNUMBER(SEARCH("1089",A216)),VLOOKUP(A216,NatuerlichePersonVor!A:M,10,FALSE),VLOOKUP(A216,JuristischePersonVor!A:N,3,FALSE))</f>
        <v>Schmidt</v>
      </c>
    </row>
    <row r="217" spans="1:25" ht="15" customHeight="1">
      <c r="A217" s="2">
        <v>10890191</v>
      </c>
      <c r="B217" s="2">
        <v>1000213</v>
      </c>
      <c r="C217" s="2"/>
      <c r="D217" s="2">
        <v>0</v>
      </c>
      <c r="E217" s="2">
        <v>0</v>
      </c>
      <c r="F217" s="2"/>
      <c r="G217" s="2"/>
      <c r="H217" s="2"/>
      <c r="I217" s="2">
        <v>0</v>
      </c>
      <c r="J217" s="2">
        <v>1</v>
      </c>
      <c r="K217" s="2"/>
      <c r="L217" s="2"/>
      <c r="M217" s="2"/>
      <c r="N217" s="2">
        <v>2</v>
      </c>
      <c r="O217" s="2">
        <v>1</v>
      </c>
      <c r="P217" s="2">
        <v>1</v>
      </c>
      <c r="Q217" s="2">
        <v>1</v>
      </c>
      <c r="R217" s="2">
        <v>1</v>
      </c>
      <c r="S217" s="2"/>
      <c r="T217" s="2">
        <v>0</v>
      </c>
      <c r="U217" s="2"/>
      <c r="W217" s="2" t="s">
        <v>196</v>
      </c>
      <c r="X217" s="2" t="s">
        <v>195</v>
      </c>
      <c r="Y217" s="2" t="str">
        <f>IF(ISNUMBER(SEARCH("1089",A217)),VLOOKUP(A217,NatuerlichePersonVor!A:M,10,FALSE),VLOOKUP(A217,JuristischePersonVor!A:N,3,FALSE))</f>
        <v>Weiß</v>
      </c>
    </row>
    <row r="218" spans="1:25" ht="15" customHeight="1">
      <c r="A218" s="2">
        <v>10950024</v>
      </c>
      <c r="B218" s="2">
        <v>1000214</v>
      </c>
      <c r="C218" s="2"/>
      <c r="D218" s="2">
        <v>0</v>
      </c>
      <c r="E218" s="2">
        <v>0</v>
      </c>
      <c r="F218" s="2"/>
      <c r="G218" s="2"/>
      <c r="H218" s="2"/>
      <c r="I218" s="2">
        <v>0</v>
      </c>
      <c r="J218" s="2">
        <v>1</v>
      </c>
      <c r="K218" s="2"/>
      <c r="L218" s="2"/>
      <c r="M218" s="2"/>
      <c r="N218" s="2">
        <v>10</v>
      </c>
      <c r="O218" s="2">
        <v>1</v>
      </c>
      <c r="P218" s="2">
        <v>2</v>
      </c>
      <c r="Q218" s="2">
        <v>2</v>
      </c>
      <c r="R218" s="2">
        <v>9</v>
      </c>
      <c r="S218" s="2"/>
      <c r="T218" s="2">
        <v>0</v>
      </c>
      <c r="U218" s="2"/>
      <c r="W218" s="2" t="s">
        <v>217</v>
      </c>
      <c r="X218" s="2" t="s">
        <v>195</v>
      </c>
      <c r="Y218" s="2" t="str">
        <f>IF(ISNUMBER(SEARCH("1089",A218)),VLOOKUP(A218,NatuerlichePersonVor!A:M,10,FALSE),VLOOKUP(A218,JuristischePersonVor!A:N,3,FALSE))</f>
        <v>ABC GmbH</v>
      </c>
    </row>
    <row r="219" spans="1:25" ht="15" customHeight="1">
      <c r="A219" s="2">
        <v>10950025</v>
      </c>
      <c r="B219" s="2">
        <v>1000215</v>
      </c>
      <c r="C219" s="2"/>
      <c r="D219" s="2">
        <v>0</v>
      </c>
      <c r="E219" s="2">
        <v>0</v>
      </c>
      <c r="F219" s="2"/>
      <c r="G219" s="2"/>
      <c r="H219" s="2"/>
      <c r="I219" s="2">
        <v>0</v>
      </c>
      <c r="J219" s="2">
        <v>1</v>
      </c>
      <c r="K219" s="2"/>
      <c r="L219" s="2"/>
      <c r="M219" s="2"/>
      <c r="N219" s="2">
        <v>10</v>
      </c>
      <c r="O219" s="2">
        <v>1</v>
      </c>
      <c r="P219" s="2">
        <v>2</v>
      </c>
      <c r="Q219" s="2">
        <v>2</v>
      </c>
      <c r="R219" s="2">
        <v>9</v>
      </c>
      <c r="S219" s="2"/>
      <c r="T219" s="2">
        <v>0</v>
      </c>
      <c r="U219" s="2"/>
      <c r="W219" s="2" t="s">
        <v>218</v>
      </c>
      <c r="X219" s="2" t="s">
        <v>195</v>
      </c>
      <c r="Y219" s="2" t="str">
        <f>IF(ISNUMBER(SEARCH("1089",A219)),VLOOKUP(A219,NatuerlichePersonVor!A:M,10,FALSE),VLOOKUP(A219,JuristischePersonVor!A:N,3,FALSE))</f>
        <v>XYZ AG</v>
      </c>
    </row>
    <row r="220" spans="1:25" ht="15" customHeight="1">
      <c r="A220" s="2">
        <v>10950026</v>
      </c>
      <c r="B220" s="2">
        <v>1000216</v>
      </c>
      <c r="C220" s="2"/>
      <c r="D220" s="2">
        <v>0</v>
      </c>
      <c r="E220" s="2">
        <v>0</v>
      </c>
      <c r="F220" s="2"/>
      <c r="G220" s="2"/>
      <c r="H220" s="2"/>
      <c r="I220" s="2">
        <v>0</v>
      </c>
      <c r="J220" s="2">
        <v>1</v>
      </c>
      <c r="K220" s="2"/>
      <c r="L220" s="2"/>
      <c r="M220" s="2"/>
      <c r="N220" s="2">
        <v>10</v>
      </c>
      <c r="O220" s="2">
        <v>1</v>
      </c>
      <c r="P220" s="2">
        <v>2</v>
      </c>
      <c r="Q220" s="2">
        <v>2</v>
      </c>
      <c r="R220" s="2">
        <v>9</v>
      </c>
      <c r="S220" s="2"/>
      <c r="T220" s="2">
        <v>0</v>
      </c>
      <c r="U220" s="2"/>
      <c r="W220" s="2" t="s">
        <v>219</v>
      </c>
      <c r="X220" s="2" t="s">
        <v>195</v>
      </c>
      <c r="Y220" s="2" t="str">
        <f>IF(ISNUMBER(SEARCH("1089",A220)),VLOOKUP(A220,NatuerlichePersonVor!A:M,10,FALSE),VLOOKUP(A220,JuristischePersonVor!A:N,3,FALSE))</f>
        <v>ABC AG</v>
      </c>
    </row>
    <row r="221" spans="1:25" ht="15" customHeight="1">
      <c r="A221" s="2">
        <v>10950027</v>
      </c>
      <c r="B221" s="2">
        <v>1000217</v>
      </c>
      <c r="C221" s="2"/>
      <c r="D221" s="2">
        <v>0</v>
      </c>
      <c r="E221" s="2">
        <v>0</v>
      </c>
      <c r="F221" s="2"/>
      <c r="G221" s="2"/>
      <c r="H221" s="2"/>
      <c r="I221" s="2">
        <v>0</v>
      </c>
      <c r="J221" s="2">
        <v>1</v>
      </c>
      <c r="K221" s="2"/>
      <c r="L221" s="2"/>
      <c r="M221" s="2"/>
      <c r="N221" s="2">
        <v>10</v>
      </c>
      <c r="O221" s="2">
        <v>1</v>
      </c>
      <c r="P221" s="2">
        <v>2</v>
      </c>
      <c r="Q221" s="2">
        <v>2</v>
      </c>
      <c r="R221" s="2">
        <v>9</v>
      </c>
      <c r="S221" s="2"/>
      <c r="T221" s="2">
        <v>0</v>
      </c>
      <c r="U221" s="2"/>
      <c r="W221" s="2" t="s">
        <v>220</v>
      </c>
      <c r="X221" s="2" t="s">
        <v>195</v>
      </c>
      <c r="Y221" s="2" t="str">
        <f>IF(ISNUMBER(SEARCH("1089",A221)),VLOOKUP(A221,NatuerlichePersonVor!A:M,10,FALSE),VLOOKUP(A221,JuristischePersonVor!A:N,3,FALSE))</f>
        <v>XYZ GmbH</v>
      </c>
    </row>
    <row r="222" spans="1:25" ht="15" customHeight="1">
      <c r="A222" s="2">
        <v>10950028</v>
      </c>
      <c r="B222" s="2">
        <v>1000218</v>
      </c>
      <c r="C222" s="2"/>
      <c r="D222" s="2">
        <v>0</v>
      </c>
      <c r="E222" s="2">
        <v>0</v>
      </c>
      <c r="F222" s="2"/>
      <c r="G222" s="2"/>
      <c r="H222" s="2"/>
      <c r="I222" s="2">
        <v>0</v>
      </c>
      <c r="J222" s="2">
        <v>1</v>
      </c>
      <c r="K222" s="2"/>
      <c r="L222" s="2"/>
      <c r="M222" s="2"/>
      <c r="N222" s="2">
        <v>10</v>
      </c>
      <c r="O222" s="2">
        <v>1</v>
      </c>
      <c r="P222" s="2">
        <v>2</v>
      </c>
      <c r="Q222" s="2">
        <v>2</v>
      </c>
      <c r="R222" s="2">
        <v>9</v>
      </c>
      <c r="S222" s="2"/>
      <c r="T222" s="2">
        <v>0</v>
      </c>
      <c r="U222" s="2"/>
      <c r="W222" s="2" t="s">
        <v>223</v>
      </c>
      <c r="X222" s="2" t="s">
        <v>195</v>
      </c>
      <c r="Y222" s="2" t="str">
        <f>IF(ISNUMBER(SEARCH("1089",A222)),VLOOKUP(A222,NatuerlichePersonVor!A:M,10,FALSE),VLOOKUP(A222,JuristischePersonVor!A:N,3,FALSE))</f>
        <v>ABC GmbH</v>
      </c>
    </row>
    <row r="223" spans="1:25" ht="15" customHeight="1">
      <c r="A223" s="2">
        <v>10950029</v>
      </c>
      <c r="B223" s="2">
        <v>1000219</v>
      </c>
      <c r="C223" s="2"/>
      <c r="D223" s="2">
        <v>0</v>
      </c>
      <c r="E223" s="2">
        <v>0</v>
      </c>
      <c r="F223" s="2"/>
      <c r="G223" s="2"/>
      <c r="H223" s="2"/>
      <c r="I223" s="2">
        <v>0</v>
      </c>
      <c r="J223" s="2">
        <v>1</v>
      </c>
      <c r="K223" s="2"/>
      <c r="L223" s="2"/>
      <c r="M223" s="2"/>
      <c r="N223" s="2">
        <v>10</v>
      </c>
      <c r="O223" s="2">
        <v>1</v>
      </c>
      <c r="P223" s="2">
        <v>2</v>
      </c>
      <c r="Q223" s="2">
        <v>2</v>
      </c>
      <c r="R223" s="2">
        <v>9</v>
      </c>
      <c r="S223" s="2"/>
      <c r="T223" s="2">
        <v>0</v>
      </c>
      <c r="U223" s="2"/>
      <c r="W223" s="2" t="s">
        <v>226</v>
      </c>
      <c r="X223" s="2" t="s">
        <v>195</v>
      </c>
      <c r="Y223" s="2" t="str">
        <f>IF(ISNUMBER(SEARCH("1089",A223)),VLOOKUP(A223,NatuerlichePersonVor!A:M,10,FALSE),VLOOKUP(A223,JuristischePersonVor!A:N,3,FALSE))</f>
        <v>XYZ AG</v>
      </c>
    </row>
    <row r="224" spans="1:25" ht="15" customHeight="1">
      <c r="A224" s="2">
        <v>10950030</v>
      </c>
      <c r="B224" s="2">
        <v>1000220</v>
      </c>
      <c r="C224" s="2"/>
      <c r="D224" s="2">
        <v>0</v>
      </c>
      <c r="E224" s="2">
        <v>0</v>
      </c>
      <c r="F224" s="2"/>
      <c r="G224" s="2"/>
      <c r="H224" s="2"/>
      <c r="I224" s="2">
        <v>0</v>
      </c>
      <c r="J224" s="2">
        <v>1</v>
      </c>
      <c r="K224" s="2"/>
      <c r="L224" s="2"/>
      <c r="M224" s="2"/>
      <c r="N224" s="2">
        <v>10</v>
      </c>
      <c r="O224" s="2">
        <v>1</v>
      </c>
      <c r="P224" s="2">
        <v>2</v>
      </c>
      <c r="Q224" s="2">
        <v>2</v>
      </c>
      <c r="R224" s="2">
        <v>9</v>
      </c>
      <c r="S224" s="2"/>
      <c r="T224" s="2">
        <v>0</v>
      </c>
      <c r="U224" s="2"/>
      <c r="W224" s="2" t="s">
        <v>227</v>
      </c>
      <c r="X224" s="2" t="s">
        <v>195</v>
      </c>
      <c r="Y224" s="2" t="str">
        <f>IF(ISNUMBER(SEARCH("1089",A224)),VLOOKUP(A224,NatuerlichePersonVor!A:M,10,FALSE),VLOOKUP(A224,JuristischePersonVor!A:N,3,FALSE))</f>
        <v>ABC AG</v>
      </c>
    </row>
    <row r="225" spans="1:25" ht="15" customHeight="1">
      <c r="A225" s="2">
        <v>10950031</v>
      </c>
      <c r="B225" s="2">
        <v>1000221</v>
      </c>
      <c r="C225" s="2"/>
      <c r="D225" s="2">
        <v>0</v>
      </c>
      <c r="E225" s="2">
        <v>0</v>
      </c>
      <c r="F225" s="2"/>
      <c r="G225" s="2"/>
      <c r="H225" s="2"/>
      <c r="I225" s="2">
        <v>0</v>
      </c>
      <c r="J225" s="2">
        <v>1</v>
      </c>
      <c r="K225" s="2"/>
      <c r="L225" s="2"/>
      <c r="M225" s="2"/>
      <c r="N225" s="2">
        <v>10</v>
      </c>
      <c r="O225" s="2">
        <v>1</v>
      </c>
      <c r="P225" s="2">
        <v>2</v>
      </c>
      <c r="Q225" s="2">
        <v>2</v>
      </c>
      <c r="R225" s="2">
        <v>9</v>
      </c>
      <c r="S225" s="2"/>
      <c r="T225" s="2">
        <v>0</v>
      </c>
      <c r="U225" s="2"/>
      <c r="W225" s="2" t="s">
        <v>228</v>
      </c>
      <c r="X225" s="2" t="s">
        <v>195</v>
      </c>
      <c r="Y225" s="2" t="str">
        <f>IF(ISNUMBER(SEARCH("1089",A225)),VLOOKUP(A225,NatuerlichePersonVor!A:M,10,FALSE),VLOOKUP(A225,JuristischePersonVor!A:N,3,FALSE))</f>
        <v>XYZ GmbH</v>
      </c>
    </row>
    <row r="226" spans="1:25" ht="15" customHeight="1">
      <c r="A226" s="2">
        <v>10950032</v>
      </c>
      <c r="B226" s="2">
        <v>1000222</v>
      </c>
      <c r="C226" s="2"/>
      <c r="D226" s="2">
        <v>0</v>
      </c>
      <c r="E226" s="2">
        <v>0</v>
      </c>
      <c r="F226" s="2"/>
      <c r="G226" s="2"/>
      <c r="H226" s="2"/>
      <c r="I226" s="2">
        <v>0</v>
      </c>
      <c r="J226" s="2">
        <v>1</v>
      </c>
      <c r="K226" s="2"/>
      <c r="L226" s="2"/>
      <c r="M226" s="2"/>
      <c r="N226" s="2">
        <v>10</v>
      </c>
      <c r="O226" s="2">
        <v>1</v>
      </c>
      <c r="P226" s="2">
        <v>2</v>
      </c>
      <c r="Q226" s="2">
        <v>2</v>
      </c>
      <c r="R226" s="2">
        <v>9</v>
      </c>
      <c r="S226" s="2"/>
      <c r="T226" s="2">
        <v>0</v>
      </c>
      <c r="U226" s="2"/>
      <c r="W226" s="2" t="s">
        <v>243</v>
      </c>
      <c r="X226" s="2" t="s">
        <v>195</v>
      </c>
      <c r="Y226" s="2" t="str">
        <f>IF(ISNUMBER(SEARCH("1089",A226)),VLOOKUP(A226,NatuerlichePersonVor!A:M,10,FALSE),VLOOKUP(A226,JuristischePersonVor!A:N,3,FALSE))</f>
        <v>ABC GmbH</v>
      </c>
    </row>
    <row r="227" spans="1:25" ht="15" customHeight="1">
      <c r="A227" s="2">
        <v>10950033</v>
      </c>
      <c r="B227" s="2">
        <v>1000223</v>
      </c>
      <c r="C227" s="2"/>
      <c r="D227" s="2">
        <v>0</v>
      </c>
      <c r="E227" s="2">
        <v>0</v>
      </c>
      <c r="F227" s="2"/>
      <c r="G227" s="2"/>
      <c r="H227" s="2"/>
      <c r="I227" s="2">
        <v>0</v>
      </c>
      <c r="J227" s="2">
        <v>1</v>
      </c>
      <c r="K227" s="2"/>
      <c r="L227" s="2"/>
      <c r="M227" s="2"/>
      <c r="N227" s="2">
        <v>10</v>
      </c>
      <c r="O227" s="2">
        <v>1</v>
      </c>
      <c r="P227" s="2">
        <v>2</v>
      </c>
      <c r="Q227" s="2">
        <v>2</v>
      </c>
      <c r="R227" s="2">
        <v>9</v>
      </c>
      <c r="S227" s="2"/>
      <c r="T227" s="2">
        <v>0</v>
      </c>
      <c r="U227" s="2"/>
      <c r="W227" s="2" t="s">
        <v>222</v>
      </c>
      <c r="X227" s="2" t="s">
        <v>195</v>
      </c>
      <c r="Y227" s="2" t="str">
        <f>IF(ISNUMBER(SEARCH("1089",A227)),VLOOKUP(A227,NatuerlichePersonVor!A:M,10,FALSE),VLOOKUP(A227,JuristischePersonVor!A:N,3,FALSE))</f>
        <v>XYZ AG</v>
      </c>
    </row>
    <row r="228" spans="1:25" ht="15" customHeight="1">
      <c r="A228" s="2">
        <v>10950034</v>
      </c>
      <c r="B228" s="2">
        <v>1000224</v>
      </c>
      <c r="C228" s="2"/>
      <c r="D228" s="2">
        <v>0</v>
      </c>
      <c r="E228" s="2">
        <v>0</v>
      </c>
      <c r="F228" s="2"/>
      <c r="G228" s="2"/>
      <c r="H228" s="2"/>
      <c r="I228" s="2">
        <v>0</v>
      </c>
      <c r="J228" s="2">
        <v>1</v>
      </c>
      <c r="K228" s="2"/>
      <c r="L228" s="2"/>
      <c r="M228" s="2"/>
      <c r="N228" s="2">
        <v>10</v>
      </c>
      <c r="O228" s="2">
        <v>1</v>
      </c>
      <c r="P228" s="2">
        <v>2</v>
      </c>
      <c r="Q228" s="2">
        <v>2</v>
      </c>
      <c r="R228" s="2">
        <v>9</v>
      </c>
      <c r="S228" s="2"/>
      <c r="T228" s="2">
        <v>0</v>
      </c>
      <c r="U228" s="2"/>
      <c r="W228" s="2" t="s">
        <v>224</v>
      </c>
      <c r="X228" s="2" t="s">
        <v>195</v>
      </c>
      <c r="Y228" s="2" t="str">
        <f>IF(ISNUMBER(SEARCH("1089",A228)),VLOOKUP(A228,NatuerlichePersonVor!A:M,10,FALSE),VLOOKUP(A228,JuristischePersonVor!A:N,3,FALSE))</f>
        <v>ABC GmbH</v>
      </c>
    </row>
    <row r="229" spans="1:25" ht="15" customHeight="1">
      <c r="A229" s="2">
        <v>10950035</v>
      </c>
      <c r="B229" s="2">
        <v>1000225</v>
      </c>
      <c r="C229" s="2"/>
      <c r="D229" s="2">
        <v>0</v>
      </c>
      <c r="E229" s="2">
        <v>0</v>
      </c>
      <c r="F229" s="2"/>
      <c r="G229" s="2"/>
      <c r="H229" s="2"/>
      <c r="I229" s="2">
        <v>0</v>
      </c>
      <c r="J229" s="2">
        <v>1</v>
      </c>
      <c r="K229" s="2"/>
      <c r="L229" s="2"/>
      <c r="M229" s="2"/>
      <c r="N229" s="2">
        <v>10</v>
      </c>
      <c r="O229" s="2">
        <v>1</v>
      </c>
      <c r="P229" s="2">
        <v>2</v>
      </c>
      <c r="Q229" s="2">
        <v>2</v>
      </c>
      <c r="R229" s="2">
        <v>9</v>
      </c>
      <c r="S229" s="2"/>
      <c r="T229" s="2">
        <v>0</v>
      </c>
      <c r="U229" s="2"/>
      <c r="W229" s="2" t="s">
        <v>224</v>
      </c>
      <c r="X229" s="2" t="s">
        <v>195</v>
      </c>
      <c r="Y229" s="2" t="str">
        <f>IF(ISNUMBER(SEARCH("1089",A229)),VLOOKUP(A229,NatuerlichePersonVor!A:M,10,FALSE),VLOOKUP(A229,JuristischePersonVor!A:N,3,FALSE))</f>
        <v>XYZ GmbH</v>
      </c>
    </row>
    <row r="230" spans="1:25" ht="15" customHeight="1">
      <c r="A230" s="2">
        <v>10950036</v>
      </c>
      <c r="B230" s="2">
        <v>1000226</v>
      </c>
      <c r="C230" s="2"/>
      <c r="D230" s="2">
        <v>0</v>
      </c>
      <c r="E230" s="2">
        <v>0</v>
      </c>
      <c r="F230" s="2"/>
      <c r="G230" s="2"/>
      <c r="H230" s="2"/>
      <c r="I230" s="2">
        <v>0</v>
      </c>
      <c r="J230" s="2">
        <v>1</v>
      </c>
      <c r="K230" s="2"/>
      <c r="L230" s="2"/>
      <c r="M230" s="2"/>
      <c r="N230" s="2">
        <v>10</v>
      </c>
      <c r="O230" s="2">
        <v>1</v>
      </c>
      <c r="P230" s="2">
        <v>2</v>
      </c>
      <c r="Q230" s="2">
        <v>2</v>
      </c>
      <c r="R230" s="2">
        <v>9</v>
      </c>
      <c r="S230" s="2"/>
      <c r="T230" s="2">
        <v>0</v>
      </c>
      <c r="U230" s="2"/>
      <c r="W230" s="2" t="s">
        <v>271</v>
      </c>
      <c r="X230" s="2" t="s">
        <v>195</v>
      </c>
      <c r="Y230" s="2" t="str">
        <f>IF(ISNUMBER(SEARCH("1089",A230)),VLOOKUP(A230,NatuerlichePersonVor!A:M,10,FALSE),VLOOKUP(A230,JuristischePersonVor!A:N,3,FALSE))</f>
        <v>XYZ GmbH</v>
      </c>
    </row>
    <row r="231" spans="1:25" ht="15" customHeight="1">
      <c r="A231" s="2">
        <v>10890192</v>
      </c>
      <c r="B231" s="2">
        <v>1000227</v>
      </c>
      <c r="C231" s="2"/>
      <c r="D231" s="2">
        <v>0</v>
      </c>
      <c r="E231" s="2">
        <v>0</v>
      </c>
      <c r="F231" s="2"/>
      <c r="G231" s="2"/>
      <c r="H231" s="2"/>
      <c r="I231" s="2">
        <v>0</v>
      </c>
      <c r="J231" s="2">
        <v>1</v>
      </c>
      <c r="K231" s="2"/>
      <c r="L231" s="2"/>
      <c r="M231" s="2"/>
      <c r="N231" s="2">
        <v>2</v>
      </c>
      <c r="O231" s="2">
        <v>1</v>
      </c>
      <c r="P231" s="2">
        <v>1</v>
      </c>
      <c r="Q231" s="2">
        <v>1</v>
      </c>
      <c r="R231" s="2">
        <v>1</v>
      </c>
      <c r="S231" s="2"/>
      <c r="T231" s="2">
        <v>0</v>
      </c>
      <c r="U231" s="2"/>
      <c r="W231" s="2" t="s">
        <v>4083</v>
      </c>
      <c r="X231" s="2" t="s">
        <v>195</v>
      </c>
      <c r="Y231" s="2" t="str">
        <f>IF(ISNUMBER(SEARCH("1089",A231)),VLOOKUP(A231,NatuerlichePersonVor!A:M,10,FALSE),VLOOKUP(A231,JuristischePersonVor!A:N,3,FALSE))</f>
        <v>Schmidt</v>
      </c>
    </row>
    <row r="232" spans="1:25" ht="15" customHeight="1">
      <c r="A232" s="2">
        <v>10890193</v>
      </c>
      <c r="B232" s="2">
        <v>1000228</v>
      </c>
      <c r="C232" s="2"/>
      <c r="D232" s="2">
        <v>0</v>
      </c>
      <c r="E232" s="2">
        <v>0</v>
      </c>
      <c r="F232" s="2"/>
      <c r="G232" s="2"/>
      <c r="H232" s="2"/>
      <c r="I232" s="2">
        <v>0</v>
      </c>
      <c r="J232" s="2">
        <v>1</v>
      </c>
      <c r="K232" s="2"/>
      <c r="L232" s="2"/>
      <c r="M232" s="2"/>
      <c r="N232" s="2">
        <v>1</v>
      </c>
      <c r="O232" s="2">
        <v>1</v>
      </c>
      <c r="P232" s="2">
        <v>1</v>
      </c>
      <c r="Q232" s="2">
        <v>1</v>
      </c>
      <c r="R232" s="2">
        <v>2</v>
      </c>
      <c r="S232" s="2"/>
      <c r="T232" s="2">
        <v>0</v>
      </c>
      <c r="U232" s="2"/>
      <c r="W232" s="2" t="s">
        <v>4083</v>
      </c>
      <c r="X232" s="2" t="s">
        <v>195</v>
      </c>
      <c r="Y232" s="2" t="str">
        <f>IF(ISNUMBER(SEARCH("1089",A232)),VLOOKUP(A232,NatuerlichePersonVor!A:M,10,FALSE),VLOOKUP(A232,JuristischePersonVor!A:N,3,FALSE))</f>
        <v>Weiß</v>
      </c>
    </row>
    <row r="233" spans="1:25" ht="15" customHeight="1">
      <c r="A233" s="2">
        <v>10890194</v>
      </c>
      <c r="B233" s="2">
        <v>1000229</v>
      </c>
      <c r="C233" s="2"/>
      <c r="D233" s="2">
        <v>0</v>
      </c>
      <c r="E233" s="2">
        <v>0</v>
      </c>
      <c r="F233" s="2"/>
      <c r="G233" s="2"/>
      <c r="H233" s="2"/>
      <c r="I233" s="2">
        <v>0</v>
      </c>
      <c r="J233" s="2">
        <v>1</v>
      </c>
      <c r="K233" s="2"/>
      <c r="L233" s="2"/>
      <c r="M233" s="2"/>
      <c r="N233" s="2">
        <v>2</v>
      </c>
      <c r="O233" s="2">
        <v>1</v>
      </c>
      <c r="P233" s="2">
        <v>1</v>
      </c>
      <c r="Q233" s="2">
        <v>1</v>
      </c>
      <c r="R233" s="2">
        <v>1</v>
      </c>
      <c r="S233" s="2"/>
      <c r="T233" s="2">
        <v>0</v>
      </c>
      <c r="U233" s="2"/>
      <c r="W233" s="2" t="s">
        <v>4083</v>
      </c>
      <c r="X233" s="2" t="s">
        <v>195</v>
      </c>
      <c r="Y233" s="2" t="str">
        <f>IF(ISNUMBER(SEARCH("1089",A233)),VLOOKUP(A233,NatuerlichePersonVor!A:M,10,FALSE),VLOOKUP(A233,JuristischePersonVor!A:N,3,FALSE))</f>
        <v>Schwarz</v>
      </c>
    </row>
    <row r="234" spans="1:25" ht="15" customHeight="1">
      <c r="A234" s="2">
        <v>10890195</v>
      </c>
      <c r="B234" s="2">
        <v>1000230</v>
      </c>
      <c r="C234" s="2"/>
      <c r="D234" s="2">
        <v>0</v>
      </c>
      <c r="E234" s="2">
        <v>0</v>
      </c>
      <c r="F234" s="2"/>
      <c r="G234" s="2"/>
      <c r="H234" s="2"/>
      <c r="I234" s="2">
        <v>0</v>
      </c>
      <c r="J234" s="2">
        <v>1</v>
      </c>
      <c r="K234" s="2"/>
      <c r="L234" s="2"/>
      <c r="M234" s="2"/>
      <c r="N234" s="2">
        <v>1</v>
      </c>
      <c r="O234" s="2">
        <v>1</v>
      </c>
      <c r="P234" s="2">
        <v>1</v>
      </c>
      <c r="Q234" s="2">
        <v>1</v>
      </c>
      <c r="R234" s="2">
        <v>2</v>
      </c>
      <c r="S234" s="2"/>
      <c r="T234" s="2">
        <v>0</v>
      </c>
      <c r="U234" s="2"/>
      <c r="W234" s="2" t="s">
        <v>4083</v>
      </c>
      <c r="X234" s="2" t="s">
        <v>195</v>
      </c>
      <c r="Y234" s="2" t="str">
        <f>IF(ISNUMBER(SEARCH("1089",A234)),VLOOKUP(A234,NatuerlichePersonVor!A:M,10,FALSE),VLOOKUP(A234,JuristischePersonVor!A:N,3,FALSE))</f>
        <v>Maier</v>
      </c>
    </row>
    <row r="235" spans="1:25" ht="15" customHeight="1">
      <c r="A235" s="2">
        <v>10890196</v>
      </c>
      <c r="B235" s="2">
        <v>1000231</v>
      </c>
      <c r="C235" s="2"/>
      <c r="D235" s="2">
        <v>0</v>
      </c>
      <c r="E235" s="2">
        <v>0</v>
      </c>
      <c r="F235" s="2"/>
      <c r="G235" s="2"/>
      <c r="H235" s="2"/>
      <c r="I235" s="2">
        <v>0</v>
      </c>
      <c r="J235" s="2">
        <v>1</v>
      </c>
      <c r="K235" s="2"/>
      <c r="L235" s="2"/>
      <c r="M235" s="2"/>
      <c r="N235" s="2">
        <v>1</v>
      </c>
      <c r="O235" s="2">
        <v>1</v>
      </c>
      <c r="P235" s="2">
        <v>1</v>
      </c>
      <c r="Q235" s="2">
        <v>1</v>
      </c>
      <c r="R235" s="2">
        <v>2</v>
      </c>
      <c r="S235" s="2"/>
      <c r="T235" s="2">
        <v>0</v>
      </c>
      <c r="U235" s="2"/>
      <c r="W235" s="2" t="s">
        <v>4083</v>
      </c>
      <c r="X235" s="2" t="s">
        <v>195</v>
      </c>
      <c r="Y235" s="2" t="str">
        <f>IF(ISNUMBER(SEARCH("1089",A235)),VLOOKUP(A235,NatuerlichePersonVor!A:M,10,FALSE),VLOOKUP(A235,JuristischePersonVor!A:N,3,FALSE))</f>
        <v>Schmidt</v>
      </c>
    </row>
    <row r="236" spans="1:25" ht="15" customHeight="1">
      <c r="A236" s="2">
        <v>10890197</v>
      </c>
      <c r="B236" s="2">
        <v>1000232</v>
      </c>
      <c r="C236" s="2"/>
      <c r="D236" s="2">
        <v>0</v>
      </c>
      <c r="E236" s="2">
        <v>0</v>
      </c>
      <c r="F236" s="2"/>
      <c r="G236" s="2"/>
      <c r="H236" s="2"/>
      <c r="I236" s="2">
        <v>0</v>
      </c>
      <c r="J236" s="2">
        <v>1</v>
      </c>
      <c r="K236" s="2"/>
      <c r="L236" s="2"/>
      <c r="M236" s="2"/>
      <c r="N236" s="2">
        <v>2</v>
      </c>
      <c r="O236" s="2">
        <v>1</v>
      </c>
      <c r="P236" s="2">
        <v>1</v>
      </c>
      <c r="Q236" s="2">
        <v>1</v>
      </c>
      <c r="R236" s="2">
        <v>1</v>
      </c>
      <c r="S236" s="2"/>
      <c r="T236" s="2">
        <v>0</v>
      </c>
      <c r="U236" s="2"/>
      <c r="W236" s="2" t="s">
        <v>4083</v>
      </c>
      <c r="X236" s="2" t="s">
        <v>195</v>
      </c>
      <c r="Y236" s="2" t="str">
        <f>IF(ISNUMBER(SEARCH("1089",A236)),VLOOKUP(A236,NatuerlichePersonVor!A:M,10,FALSE),VLOOKUP(A236,JuristischePersonVor!A:N,3,FALSE))</f>
        <v>Weiß</v>
      </c>
    </row>
    <row r="237" spans="1:25" ht="15" customHeight="1">
      <c r="A237" s="2">
        <v>10890198</v>
      </c>
      <c r="B237" s="2">
        <v>1000233</v>
      </c>
      <c r="C237" s="2"/>
      <c r="D237" s="2">
        <v>0</v>
      </c>
      <c r="E237" s="2">
        <v>0</v>
      </c>
      <c r="F237" s="2"/>
      <c r="G237" s="2"/>
      <c r="H237" s="2"/>
      <c r="I237" s="2">
        <v>0</v>
      </c>
      <c r="J237" s="2">
        <v>1</v>
      </c>
      <c r="K237" s="2"/>
      <c r="L237" s="2"/>
      <c r="M237" s="2"/>
      <c r="N237" s="2">
        <v>1</v>
      </c>
      <c r="O237" s="2">
        <v>1</v>
      </c>
      <c r="P237" s="2">
        <v>1</v>
      </c>
      <c r="Q237" s="2">
        <v>1</v>
      </c>
      <c r="R237" s="2">
        <v>2</v>
      </c>
      <c r="S237" s="2"/>
      <c r="T237" s="2">
        <v>0</v>
      </c>
      <c r="U237" s="2"/>
      <c r="W237" s="2" t="s">
        <v>277</v>
      </c>
      <c r="X237" s="2" t="s">
        <v>176</v>
      </c>
      <c r="Y237" s="2" t="str">
        <f>IF(ISNUMBER(SEARCH("1089",A237)),VLOOKUP(A237,NatuerlichePersonVor!A:M,10,FALSE),VLOOKUP(A237,JuristischePersonVor!A:N,3,FALSE))</f>
        <v>Heckschen</v>
      </c>
    </row>
    <row r="238" spans="1:25" ht="15" customHeight="1">
      <c r="A238" s="2">
        <v>10890199</v>
      </c>
      <c r="B238" s="2">
        <v>1000234</v>
      </c>
      <c r="C238" s="2"/>
      <c r="D238" s="2">
        <v>0</v>
      </c>
      <c r="E238" s="2">
        <v>0</v>
      </c>
      <c r="F238" s="2"/>
      <c r="G238" s="2"/>
      <c r="H238" s="2"/>
      <c r="I238" s="2">
        <v>0</v>
      </c>
      <c r="J238" s="2">
        <v>1</v>
      </c>
      <c r="K238" s="2"/>
      <c r="L238" s="2"/>
      <c r="M238" s="2"/>
      <c r="N238" s="2">
        <v>2</v>
      </c>
      <c r="O238" s="2">
        <v>1</v>
      </c>
      <c r="P238" s="2">
        <v>1</v>
      </c>
      <c r="Q238" s="2">
        <v>1</v>
      </c>
      <c r="R238" s="2">
        <v>1</v>
      </c>
      <c r="S238" s="2"/>
      <c r="T238" s="2">
        <v>0</v>
      </c>
      <c r="U238" s="2"/>
      <c r="W238" s="2" t="s">
        <v>277</v>
      </c>
      <c r="X238" s="2" t="s">
        <v>176</v>
      </c>
      <c r="Y238" s="2" t="str">
        <f>IF(ISNUMBER(SEARCH("1089",A238)),VLOOKUP(A238,NatuerlichePersonVor!A:M,10,FALSE),VLOOKUP(A238,JuristischePersonVor!A:N,3,FALSE))</f>
        <v>Berger</v>
      </c>
    </row>
    <row r="239" spans="1:25" ht="15" customHeight="1">
      <c r="A239" s="2">
        <v>10890200</v>
      </c>
      <c r="B239" s="2">
        <v>1000235</v>
      </c>
      <c r="C239" s="2"/>
      <c r="D239" s="2">
        <v>0</v>
      </c>
      <c r="E239" s="2">
        <v>0</v>
      </c>
      <c r="F239" s="2"/>
      <c r="G239" s="2"/>
      <c r="H239" s="2"/>
      <c r="I239" s="2">
        <v>0</v>
      </c>
      <c r="J239" s="2">
        <v>1</v>
      </c>
      <c r="K239" s="2"/>
      <c r="L239" s="2"/>
      <c r="M239" s="2"/>
      <c r="N239" s="2">
        <v>1</v>
      </c>
      <c r="O239" s="2">
        <v>1</v>
      </c>
      <c r="P239" s="2">
        <v>1</v>
      </c>
      <c r="Q239" s="2">
        <v>1</v>
      </c>
      <c r="R239" s="2">
        <v>2</v>
      </c>
      <c r="S239" s="2"/>
      <c r="T239" s="2">
        <v>0</v>
      </c>
      <c r="U239" s="2"/>
      <c r="W239" s="2" t="s">
        <v>278</v>
      </c>
      <c r="X239" s="2" t="s">
        <v>176</v>
      </c>
      <c r="Y239" s="2" t="str">
        <f>IF(ISNUMBER(SEARCH("1089",A239)),VLOOKUP(A239,NatuerlichePersonVor!A:M,10,FALSE),VLOOKUP(A239,JuristischePersonVor!A:N,3,FALSE))</f>
        <v>Weiß</v>
      </c>
    </row>
    <row r="240" spans="1:25" ht="15" customHeight="1">
      <c r="A240" s="2">
        <v>10890201</v>
      </c>
      <c r="B240" s="2">
        <v>1000236</v>
      </c>
      <c r="C240" s="2"/>
      <c r="D240" s="2">
        <v>0</v>
      </c>
      <c r="E240" s="2">
        <v>0</v>
      </c>
      <c r="F240" s="2"/>
      <c r="G240" s="2"/>
      <c r="H240" s="2"/>
      <c r="I240" s="2">
        <v>0</v>
      </c>
      <c r="J240" s="2">
        <v>1</v>
      </c>
      <c r="K240" s="2"/>
      <c r="L240" s="2"/>
      <c r="M240" s="2"/>
      <c r="N240" s="2">
        <v>1</v>
      </c>
      <c r="O240" s="2">
        <v>1</v>
      </c>
      <c r="P240" s="2">
        <v>1</v>
      </c>
      <c r="Q240" s="2">
        <v>1</v>
      </c>
      <c r="R240" s="2">
        <v>2</v>
      </c>
      <c r="S240" s="2"/>
      <c r="T240" s="2">
        <v>0</v>
      </c>
      <c r="U240" s="2"/>
      <c r="W240" s="2" t="s">
        <v>278</v>
      </c>
      <c r="X240" s="2" t="s">
        <v>176</v>
      </c>
      <c r="Y240" s="2" t="str">
        <f>IF(ISNUMBER(SEARCH("1089",A240)),VLOOKUP(A240,NatuerlichePersonVor!A:M,10,FALSE),VLOOKUP(A240,JuristischePersonVor!A:N,3,FALSE))</f>
        <v>Kuntz</v>
      </c>
    </row>
    <row r="241" spans="1:25" ht="15" customHeight="1">
      <c r="A241" s="2">
        <v>10890202</v>
      </c>
      <c r="B241" s="2">
        <v>1000237</v>
      </c>
      <c r="C241" s="2"/>
      <c r="D241" s="2">
        <v>0</v>
      </c>
      <c r="E241" s="2">
        <v>0</v>
      </c>
      <c r="F241" s="2"/>
      <c r="G241" s="2"/>
      <c r="H241" s="2"/>
      <c r="I241" s="2">
        <v>0</v>
      </c>
      <c r="J241" s="2">
        <v>1</v>
      </c>
      <c r="K241" s="2"/>
      <c r="L241" s="2"/>
      <c r="M241" s="2"/>
      <c r="N241" s="2">
        <v>2</v>
      </c>
      <c r="O241" s="2">
        <v>0</v>
      </c>
      <c r="P241" s="2">
        <v>1</v>
      </c>
      <c r="Q241" s="2">
        <v>1</v>
      </c>
      <c r="R241" s="2">
        <v>1</v>
      </c>
      <c r="S241" s="2"/>
      <c r="T241" s="2">
        <v>0</v>
      </c>
      <c r="U241" s="2"/>
      <c r="W241" s="2" t="s">
        <v>279</v>
      </c>
      <c r="X241" s="2" t="s">
        <v>176</v>
      </c>
      <c r="Y241" s="2" t="str">
        <f>IF(ISNUMBER(SEARCH("1089",A241)),VLOOKUP(A241,NatuerlichePersonVor!A:M,10,FALSE),VLOOKUP(A241,JuristischePersonVor!A:N,3,FALSE))</f>
        <v>Schmidt</v>
      </c>
    </row>
    <row r="242" spans="1:25" ht="15" customHeight="1">
      <c r="A242" s="2">
        <v>10890203</v>
      </c>
      <c r="B242" s="2">
        <v>1000562</v>
      </c>
      <c r="C242" s="2"/>
      <c r="D242" s="2">
        <v>0</v>
      </c>
      <c r="E242" s="2">
        <v>0</v>
      </c>
      <c r="F242" s="2"/>
      <c r="G242" s="2"/>
      <c r="H242" s="2"/>
      <c r="I242" s="2">
        <v>0</v>
      </c>
      <c r="J242" s="2">
        <v>1</v>
      </c>
      <c r="K242" s="2"/>
      <c r="L242" s="2"/>
      <c r="M242" s="2"/>
      <c r="N242" s="2">
        <v>2</v>
      </c>
      <c r="O242" s="2">
        <v>1</v>
      </c>
      <c r="P242" s="2">
        <v>1</v>
      </c>
      <c r="Q242" s="2">
        <v>1</v>
      </c>
      <c r="R242" s="2">
        <v>1</v>
      </c>
      <c r="S242" s="2"/>
      <c r="T242" s="2">
        <v>0</v>
      </c>
      <c r="U242" s="2"/>
      <c r="W242" s="2" t="s">
        <v>280</v>
      </c>
      <c r="X242" s="2" t="s">
        <v>176</v>
      </c>
      <c r="Y242" s="2" t="str">
        <f>IF(ISNUMBER(SEARCH("1089",A242)),VLOOKUP(A242,NatuerlichePersonVor!A:M,10,FALSE),VLOOKUP(A242,JuristischePersonVor!A:N,3,FALSE))</f>
        <v>Jonas</v>
      </c>
    </row>
    <row r="243" spans="1:25" ht="15" customHeight="1">
      <c r="A243" s="2">
        <v>10890204</v>
      </c>
      <c r="B243" s="2">
        <v>1000239</v>
      </c>
      <c r="C243" s="2"/>
      <c r="D243" s="2">
        <v>0</v>
      </c>
      <c r="E243" s="2">
        <v>0</v>
      </c>
      <c r="F243" s="2"/>
      <c r="G243" s="2"/>
      <c r="H243" s="2"/>
      <c r="I243" s="2">
        <v>0</v>
      </c>
      <c r="J243" s="2">
        <v>1</v>
      </c>
      <c r="K243" s="2"/>
      <c r="L243" s="2"/>
      <c r="M243" s="2"/>
      <c r="N243" s="2">
        <v>1</v>
      </c>
      <c r="O243" s="2">
        <v>1</v>
      </c>
      <c r="P243" s="2">
        <v>1</v>
      </c>
      <c r="Q243" s="2">
        <v>1</v>
      </c>
      <c r="R243" s="2">
        <v>2</v>
      </c>
      <c r="S243" s="2"/>
      <c r="T243" s="2">
        <v>0</v>
      </c>
      <c r="U243" s="2"/>
      <c r="W243" s="2" t="s">
        <v>281</v>
      </c>
      <c r="X243" s="2" t="s">
        <v>176</v>
      </c>
      <c r="Y243" s="2" t="str">
        <f>IF(ISNUMBER(SEARCH("1089",A243)),VLOOKUP(A243,NatuerlichePersonVor!A:M,10,FALSE),VLOOKUP(A243,JuristischePersonVor!A:N,3,FALSE))</f>
        <v>Müller</v>
      </c>
    </row>
    <row r="244" spans="1:25" ht="15" customHeight="1">
      <c r="A244" s="2">
        <v>10890205</v>
      </c>
      <c r="B244" s="2">
        <v>1000239</v>
      </c>
      <c r="C244" s="2"/>
      <c r="D244" s="2">
        <v>0</v>
      </c>
      <c r="E244" s="2">
        <v>0</v>
      </c>
      <c r="F244" s="2"/>
      <c r="G244" s="2"/>
      <c r="H244" s="2"/>
      <c r="I244" s="2">
        <v>0</v>
      </c>
      <c r="J244" s="2">
        <v>2</v>
      </c>
      <c r="K244" s="2"/>
      <c r="L244" s="2"/>
      <c r="M244" s="2"/>
      <c r="N244" s="2">
        <v>1</v>
      </c>
      <c r="O244" s="2">
        <v>1</v>
      </c>
      <c r="P244" s="2">
        <v>1</v>
      </c>
      <c r="Q244" s="2">
        <v>1</v>
      </c>
      <c r="R244" s="2">
        <v>2</v>
      </c>
      <c r="S244" s="2"/>
      <c r="T244" s="2">
        <v>0</v>
      </c>
      <c r="U244" s="2"/>
      <c r="W244" s="2" t="s">
        <v>281</v>
      </c>
      <c r="X244" s="2" t="s">
        <v>176</v>
      </c>
      <c r="Y244" s="2" t="str">
        <f>IF(ISNUMBER(SEARCH("1089",A244)),VLOOKUP(A244,NatuerlichePersonVor!A:M,10,FALSE),VLOOKUP(A244,JuristischePersonVor!A:N,3,FALSE))</f>
        <v>Mueller</v>
      </c>
    </row>
    <row r="245" spans="1:25" ht="15" customHeight="1">
      <c r="A245" s="2">
        <v>10890206</v>
      </c>
      <c r="B245" s="2">
        <v>1000239</v>
      </c>
      <c r="C245" s="2"/>
      <c r="D245" s="2">
        <v>0</v>
      </c>
      <c r="E245" s="2">
        <v>0</v>
      </c>
      <c r="F245" s="2"/>
      <c r="G245" s="2"/>
      <c r="H245" s="2"/>
      <c r="I245" s="2">
        <v>0</v>
      </c>
      <c r="J245" s="2">
        <v>3</v>
      </c>
      <c r="K245" s="2"/>
      <c r="L245" s="2"/>
      <c r="M245" s="2"/>
      <c r="N245" s="2">
        <v>1</v>
      </c>
      <c r="O245" s="2">
        <v>1</v>
      </c>
      <c r="P245" s="2">
        <v>1</v>
      </c>
      <c r="Q245" s="2">
        <v>1</v>
      </c>
      <c r="R245" s="2">
        <v>2</v>
      </c>
      <c r="S245" s="2"/>
      <c r="T245" s="2">
        <v>0</v>
      </c>
      <c r="U245" s="2"/>
      <c r="W245" s="2" t="s">
        <v>281</v>
      </c>
      <c r="X245" s="2" t="s">
        <v>176</v>
      </c>
      <c r="Y245" s="2" t="str">
        <f>IF(ISNUMBER(SEARCH("1089",A245)),VLOOKUP(A245,NatuerlichePersonVor!A:M,10,FALSE),VLOOKUP(A245,JuristischePersonVor!A:N,3,FALSE))</f>
        <v>Müller</v>
      </c>
    </row>
    <row r="246" spans="1:25" ht="15" customHeight="1">
      <c r="A246" s="2">
        <v>10890207</v>
      </c>
      <c r="B246" s="2">
        <v>1000239</v>
      </c>
      <c r="C246" s="2"/>
      <c r="D246" s="2">
        <v>0</v>
      </c>
      <c r="E246" s="2">
        <v>0</v>
      </c>
      <c r="F246" s="2"/>
      <c r="G246" s="2"/>
      <c r="H246" s="2"/>
      <c r="I246" s="2">
        <v>0</v>
      </c>
      <c r="J246" s="2">
        <v>4</v>
      </c>
      <c r="K246" s="2"/>
      <c r="L246" s="2"/>
      <c r="M246" s="2"/>
      <c r="N246" s="2">
        <v>1</v>
      </c>
      <c r="O246" s="2">
        <v>1</v>
      </c>
      <c r="P246" s="2">
        <v>1</v>
      </c>
      <c r="Q246" s="2">
        <v>1</v>
      </c>
      <c r="R246" s="2">
        <v>2</v>
      </c>
      <c r="S246" s="2"/>
      <c r="T246" s="2">
        <v>0</v>
      </c>
      <c r="U246" s="2"/>
      <c r="W246" s="2" t="s">
        <v>281</v>
      </c>
      <c r="X246" s="2" t="s">
        <v>176</v>
      </c>
      <c r="Y246" s="2" t="str">
        <f>IF(ISNUMBER(SEARCH("1089",A246)),VLOOKUP(A246,NatuerlichePersonVor!A:M,10,FALSE),VLOOKUP(A246,JuristischePersonVor!A:N,3,FALSE))</f>
        <v>Mueller</v>
      </c>
    </row>
    <row r="247" spans="1:25" ht="15" customHeight="1">
      <c r="A247" s="2">
        <v>10890208</v>
      </c>
      <c r="B247" s="2">
        <v>1000240</v>
      </c>
      <c r="C247" s="2"/>
      <c r="D247" s="2">
        <v>0</v>
      </c>
      <c r="E247" s="2">
        <v>0</v>
      </c>
      <c r="F247" s="2"/>
      <c r="G247" s="2"/>
      <c r="H247" s="2"/>
      <c r="I247" s="2">
        <v>0</v>
      </c>
      <c r="J247" s="2">
        <v>1</v>
      </c>
      <c r="K247" s="2"/>
      <c r="L247" s="2"/>
      <c r="M247" s="2"/>
      <c r="N247" s="2">
        <v>2</v>
      </c>
      <c r="O247" s="2">
        <v>1</v>
      </c>
      <c r="P247" s="2">
        <v>1</v>
      </c>
      <c r="Q247" s="2">
        <v>1</v>
      </c>
      <c r="R247" s="2">
        <v>1</v>
      </c>
      <c r="S247" s="2"/>
      <c r="T247" s="2">
        <v>0</v>
      </c>
      <c r="U247" s="2"/>
      <c r="W247" s="2" t="s">
        <v>282</v>
      </c>
      <c r="X247" s="2" t="s">
        <v>176</v>
      </c>
      <c r="Y247" s="2" t="str">
        <f>IF(ISNUMBER(SEARCH("1089",A247)),VLOOKUP(A247,NatuerlichePersonVor!A:M,10,FALSE),VLOOKUP(A247,JuristischePersonVor!A:N,3,FALSE))</f>
        <v>Mayer</v>
      </c>
    </row>
    <row r="248" spans="1:25" ht="15" customHeight="1">
      <c r="A248" s="2">
        <v>10890209</v>
      </c>
      <c r="B248" s="2">
        <v>1000240</v>
      </c>
      <c r="C248" s="2"/>
      <c r="D248" s="2">
        <v>0</v>
      </c>
      <c r="E248" s="2">
        <v>0</v>
      </c>
      <c r="F248" s="2"/>
      <c r="G248" s="2"/>
      <c r="H248" s="2"/>
      <c r="I248" s="2">
        <v>0</v>
      </c>
      <c r="J248" s="2">
        <v>2</v>
      </c>
      <c r="K248" s="2"/>
      <c r="L248" s="2"/>
      <c r="M248" s="2"/>
      <c r="N248" s="2">
        <v>2</v>
      </c>
      <c r="O248" s="2">
        <v>1</v>
      </c>
      <c r="P248" s="2">
        <v>1</v>
      </c>
      <c r="Q248" s="2">
        <v>1</v>
      </c>
      <c r="R248" s="2">
        <v>1</v>
      </c>
      <c r="S248" s="2"/>
      <c r="T248" s="2">
        <v>0</v>
      </c>
      <c r="U248" s="2"/>
      <c r="W248" s="2" t="s">
        <v>282</v>
      </c>
      <c r="X248" s="2" t="s">
        <v>176</v>
      </c>
      <c r="Y248" s="2" t="str">
        <f>IF(ISNUMBER(SEARCH("1089",A248)),VLOOKUP(A248,NatuerlichePersonVor!A:M,10,FALSE),VLOOKUP(A248,JuristischePersonVor!A:N,3,FALSE))</f>
        <v>Mayer</v>
      </c>
    </row>
    <row r="249" spans="1:25" ht="15" customHeight="1">
      <c r="A249" s="2">
        <v>10890210</v>
      </c>
      <c r="B249" s="2">
        <v>1000240</v>
      </c>
      <c r="C249" s="2"/>
      <c r="D249" s="2">
        <v>0</v>
      </c>
      <c r="E249" s="2">
        <v>0</v>
      </c>
      <c r="F249" s="2"/>
      <c r="G249" s="2"/>
      <c r="H249" s="2"/>
      <c r="I249" s="2">
        <v>0</v>
      </c>
      <c r="J249" s="2">
        <v>3</v>
      </c>
      <c r="K249" s="2"/>
      <c r="L249" s="2"/>
      <c r="M249" s="2"/>
      <c r="N249" s="2">
        <v>2</v>
      </c>
      <c r="O249" s="2">
        <v>1</v>
      </c>
      <c r="P249" s="2">
        <v>1</v>
      </c>
      <c r="Q249" s="2">
        <v>1</v>
      </c>
      <c r="R249" s="2">
        <v>1</v>
      </c>
      <c r="S249" s="2"/>
      <c r="T249" s="2">
        <v>0</v>
      </c>
      <c r="U249" s="2"/>
      <c r="W249" s="2" t="s">
        <v>282</v>
      </c>
      <c r="X249" s="2" t="s">
        <v>176</v>
      </c>
      <c r="Y249" s="2" t="str">
        <f>IF(ISNUMBER(SEARCH("1089",A249)),VLOOKUP(A249,NatuerlichePersonVor!A:M,10,FALSE),VLOOKUP(A249,JuristischePersonVor!A:N,3,FALSE))</f>
        <v>Mayer</v>
      </c>
    </row>
    <row r="250" spans="1:25" ht="15" customHeight="1">
      <c r="A250" s="2">
        <v>10890211</v>
      </c>
      <c r="B250" s="2">
        <v>1000240</v>
      </c>
      <c r="C250" s="2"/>
      <c r="D250" s="2">
        <v>0</v>
      </c>
      <c r="E250" s="2">
        <v>0</v>
      </c>
      <c r="F250" s="2"/>
      <c r="G250" s="2"/>
      <c r="H250" s="2"/>
      <c r="I250" s="2">
        <v>0</v>
      </c>
      <c r="J250" s="2">
        <v>4</v>
      </c>
      <c r="K250" s="2"/>
      <c r="L250" s="2"/>
      <c r="M250" s="2"/>
      <c r="N250" s="2">
        <v>2</v>
      </c>
      <c r="O250" s="2">
        <v>1</v>
      </c>
      <c r="P250" s="2">
        <v>1</v>
      </c>
      <c r="Q250" s="2">
        <v>1</v>
      </c>
      <c r="R250" s="2">
        <v>1</v>
      </c>
      <c r="S250" s="2"/>
      <c r="T250" s="2">
        <v>0</v>
      </c>
      <c r="U250" s="2"/>
      <c r="W250" s="2" t="s">
        <v>282</v>
      </c>
      <c r="X250" s="2" t="s">
        <v>176</v>
      </c>
      <c r="Y250" s="2" t="str">
        <f>IF(ISNUMBER(SEARCH("1089",A250)),VLOOKUP(A250,NatuerlichePersonVor!A:M,10,FALSE),VLOOKUP(A250,JuristischePersonVor!A:N,3,FALSE))</f>
        <v>Mayer</v>
      </c>
    </row>
    <row r="251" spans="1:25" ht="15" customHeight="1">
      <c r="A251" s="2">
        <v>10890212</v>
      </c>
      <c r="B251" s="2">
        <v>1000241</v>
      </c>
      <c r="C251" s="2"/>
      <c r="D251" s="2">
        <v>0</v>
      </c>
      <c r="E251" s="2">
        <v>0</v>
      </c>
      <c r="F251" s="2"/>
      <c r="G251" s="2"/>
      <c r="H251" s="2"/>
      <c r="I251" s="2">
        <v>0</v>
      </c>
      <c r="J251" s="2">
        <v>1</v>
      </c>
      <c r="K251" s="2"/>
      <c r="L251" s="2"/>
      <c r="M251" s="2"/>
      <c r="N251" s="2">
        <v>2</v>
      </c>
      <c r="O251" s="2">
        <v>1</v>
      </c>
      <c r="P251" s="2">
        <v>1</v>
      </c>
      <c r="Q251" s="2">
        <v>1</v>
      </c>
      <c r="R251" s="2">
        <v>1</v>
      </c>
      <c r="S251" s="2"/>
      <c r="T251" s="2">
        <v>0</v>
      </c>
      <c r="U251" s="2"/>
      <c r="W251" s="2" t="s">
        <v>283</v>
      </c>
      <c r="X251" s="2" t="s">
        <v>176</v>
      </c>
      <c r="Y251" s="2" t="str">
        <f>IF(ISNUMBER(SEARCH("1089",A251)),VLOOKUP(A251,NatuerlichePersonVor!A:M,10,FALSE),VLOOKUP(A251,JuristischePersonVor!A:N,3,FALSE))</f>
        <v>Schneider</v>
      </c>
    </row>
    <row r="252" spans="1:25" ht="15" customHeight="1">
      <c r="A252" s="2">
        <v>10890213</v>
      </c>
      <c r="B252" s="2">
        <v>1000242</v>
      </c>
      <c r="C252" s="2"/>
      <c r="D252" s="2">
        <v>0</v>
      </c>
      <c r="E252" s="2">
        <v>0</v>
      </c>
      <c r="F252" s="2"/>
      <c r="G252" s="2"/>
      <c r="H252" s="2"/>
      <c r="I252" s="2">
        <v>0</v>
      </c>
      <c r="J252" s="2">
        <v>1</v>
      </c>
      <c r="K252" s="2"/>
      <c r="L252" s="2"/>
      <c r="M252" s="2"/>
      <c r="N252" s="2">
        <v>1</v>
      </c>
      <c r="O252" s="2">
        <v>1</v>
      </c>
      <c r="P252" s="2">
        <v>1</v>
      </c>
      <c r="Q252" s="2">
        <v>1</v>
      </c>
      <c r="R252" s="2">
        <v>2</v>
      </c>
      <c r="S252" s="2"/>
      <c r="T252" s="2">
        <v>0</v>
      </c>
      <c r="U252" s="2"/>
      <c r="W252" s="2" t="s">
        <v>284</v>
      </c>
      <c r="X252" s="2" t="s">
        <v>176</v>
      </c>
      <c r="Y252" s="2" t="str">
        <f>IF(ISNUMBER(SEARCH("1089",A252)),VLOOKUP(A252,NatuerlichePersonVor!A:M,10,FALSE),VLOOKUP(A252,JuristischePersonVor!A:N,3,FALSE))</f>
        <v>Petermann</v>
      </c>
    </row>
    <row r="253" spans="1:25" ht="15" customHeight="1">
      <c r="A253" s="2">
        <v>10890214</v>
      </c>
      <c r="B253" s="2">
        <v>1000243</v>
      </c>
      <c r="C253" s="2"/>
      <c r="D253" s="2">
        <v>0</v>
      </c>
      <c r="E253" s="2">
        <v>0</v>
      </c>
      <c r="F253" s="2"/>
      <c r="G253" s="2"/>
      <c r="H253" s="2"/>
      <c r="I253" s="2">
        <v>0</v>
      </c>
      <c r="J253" s="2">
        <v>1</v>
      </c>
      <c r="K253" s="2"/>
      <c r="L253" s="2"/>
      <c r="M253" s="2"/>
      <c r="N253" s="2">
        <v>2</v>
      </c>
      <c r="O253" s="2">
        <v>1</v>
      </c>
      <c r="P253" s="2">
        <v>1</v>
      </c>
      <c r="Q253" s="2">
        <v>1</v>
      </c>
      <c r="R253" s="2">
        <v>1</v>
      </c>
      <c r="S253" s="2"/>
      <c r="T253" s="2">
        <v>0</v>
      </c>
      <c r="U253" s="2"/>
      <c r="W253" s="2" t="s">
        <v>285</v>
      </c>
      <c r="X253" s="2" t="s">
        <v>176</v>
      </c>
      <c r="Y253" s="2" t="str">
        <f>IF(ISNUMBER(SEARCH("1089",A253)),VLOOKUP(A253,NatuerlichePersonVor!A:M,10,FALSE),VLOOKUP(A253,JuristischePersonVor!A:N,3,FALSE))</f>
        <v>Schneider</v>
      </c>
    </row>
    <row r="254" spans="1:25" ht="15" customHeight="1">
      <c r="A254" s="2">
        <v>10890215</v>
      </c>
      <c r="B254" s="2">
        <v>1000243</v>
      </c>
      <c r="C254" s="2"/>
      <c r="D254" s="2">
        <v>0</v>
      </c>
      <c r="E254" s="2">
        <v>0</v>
      </c>
      <c r="F254" s="2"/>
      <c r="G254" s="2"/>
      <c r="H254" s="2"/>
      <c r="I254" s="2">
        <v>0</v>
      </c>
      <c r="J254" s="2">
        <v>2</v>
      </c>
      <c r="K254" s="2"/>
      <c r="L254" s="2"/>
      <c r="M254" s="2"/>
      <c r="N254" s="2">
        <v>2</v>
      </c>
      <c r="O254" s="2">
        <v>1</v>
      </c>
      <c r="P254" s="2">
        <v>1</v>
      </c>
      <c r="Q254" s="2">
        <v>1</v>
      </c>
      <c r="R254" s="2">
        <v>1</v>
      </c>
      <c r="S254" s="2"/>
      <c r="T254" s="2">
        <v>0</v>
      </c>
      <c r="U254" s="2"/>
      <c r="W254" s="2" t="s">
        <v>285</v>
      </c>
      <c r="X254" s="2" t="s">
        <v>176</v>
      </c>
      <c r="Y254" s="2" t="str">
        <f>IF(ISNUMBER(SEARCH("1089",A254)),VLOOKUP(A254,NatuerlichePersonVor!A:M,10,FALSE),VLOOKUP(A254,JuristischePersonVor!A:N,3,FALSE))</f>
        <v>Schneider</v>
      </c>
    </row>
    <row r="255" spans="1:25" ht="15" customHeight="1">
      <c r="A255" s="2">
        <v>10890216</v>
      </c>
      <c r="B255" s="2">
        <v>1000244</v>
      </c>
      <c r="C255" s="2"/>
      <c r="D255" s="2">
        <v>0</v>
      </c>
      <c r="E255" s="2">
        <v>0</v>
      </c>
      <c r="F255" s="2"/>
      <c r="G255" s="2"/>
      <c r="H255" s="2"/>
      <c r="I255" s="2">
        <v>0</v>
      </c>
      <c r="J255" s="2">
        <v>1</v>
      </c>
      <c r="K255" s="2"/>
      <c r="L255" s="2"/>
      <c r="M255" s="2"/>
      <c r="N255" s="2">
        <v>1</v>
      </c>
      <c r="O255" s="2">
        <v>1</v>
      </c>
      <c r="P255" s="2">
        <v>1</v>
      </c>
      <c r="Q255" s="2">
        <v>1</v>
      </c>
      <c r="R255" s="2">
        <v>2</v>
      </c>
      <c r="S255" s="2"/>
      <c r="T255" s="2">
        <v>0</v>
      </c>
      <c r="U255" s="2"/>
      <c r="W255" s="2" t="s">
        <v>285</v>
      </c>
      <c r="X255" s="2" t="s">
        <v>176</v>
      </c>
      <c r="Y255" s="2" t="str">
        <f>IF(ISNUMBER(SEARCH("1089",A255)),VLOOKUP(A255,NatuerlichePersonVor!A:M,10,FALSE),VLOOKUP(A255,JuristischePersonVor!A:N,3,FALSE))</f>
        <v>Schneider</v>
      </c>
    </row>
    <row r="256" spans="1:25" ht="15" customHeight="1">
      <c r="A256" s="2">
        <v>10890217</v>
      </c>
      <c r="B256" s="2">
        <v>1000244</v>
      </c>
      <c r="C256" s="2"/>
      <c r="D256" s="2">
        <v>0</v>
      </c>
      <c r="E256" s="2">
        <v>0</v>
      </c>
      <c r="F256" s="2"/>
      <c r="G256" s="2"/>
      <c r="H256" s="2"/>
      <c r="I256" s="2">
        <v>0</v>
      </c>
      <c r="J256" s="2">
        <v>2</v>
      </c>
      <c r="K256" s="2"/>
      <c r="L256" s="2"/>
      <c r="M256" s="2"/>
      <c r="N256" s="2">
        <v>1</v>
      </c>
      <c r="O256" s="2">
        <v>1</v>
      </c>
      <c r="P256" s="2">
        <v>1</v>
      </c>
      <c r="Q256" s="2">
        <v>1</v>
      </c>
      <c r="R256" s="2">
        <v>2</v>
      </c>
      <c r="S256" s="2"/>
      <c r="T256" s="2">
        <v>0</v>
      </c>
      <c r="U256" s="2"/>
      <c r="W256" s="2" t="s">
        <v>285</v>
      </c>
      <c r="X256" s="2" t="s">
        <v>176</v>
      </c>
      <c r="Y256" s="2" t="str">
        <f>IF(ISNUMBER(SEARCH("1089",A256)),VLOOKUP(A256,NatuerlichePersonVor!A:M,10,FALSE),VLOOKUP(A256,JuristischePersonVor!A:N,3,FALSE))</f>
        <v>Schneider</v>
      </c>
    </row>
    <row r="257" spans="1:25" ht="15" customHeight="1">
      <c r="A257" s="2">
        <v>10890218</v>
      </c>
      <c r="B257" s="2">
        <v>1000245</v>
      </c>
      <c r="C257" s="2"/>
      <c r="D257" s="2">
        <v>0</v>
      </c>
      <c r="E257" s="2">
        <v>0</v>
      </c>
      <c r="F257" s="2"/>
      <c r="G257" s="2"/>
      <c r="H257" s="2"/>
      <c r="I257" s="2">
        <v>0</v>
      </c>
      <c r="J257" s="2">
        <v>1</v>
      </c>
      <c r="K257" s="2"/>
      <c r="L257" s="2"/>
      <c r="M257" s="2"/>
      <c r="N257" s="2">
        <v>2</v>
      </c>
      <c r="O257" s="2">
        <v>1</v>
      </c>
      <c r="P257" s="2">
        <v>1</v>
      </c>
      <c r="Q257" s="2">
        <v>1</v>
      </c>
      <c r="R257" s="2">
        <v>1</v>
      </c>
      <c r="S257" s="2"/>
      <c r="T257" s="2">
        <v>0</v>
      </c>
      <c r="U257" s="2"/>
      <c r="W257" s="2" t="s">
        <v>286</v>
      </c>
      <c r="X257" s="2" t="s">
        <v>176</v>
      </c>
      <c r="Y257" s="2" t="str">
        <f>IF(ISNUMBER(SEARCH("1089",A257)),VLOOKUP(A257,NatuerlichePersonVor!A:M,10,FALSE),VLOOKUP(A257,JuristischePersonVor!A:N,3,FALSE))</f>
        <v>Schulz</v>
      </c>
    </row>
    <row r="258" spans="1:25" ht="15" customHeight="1">
      <c r="A258" s="2">
        <v>10890219</v>
      </c>
      <c r="B258" s="2">
        <v>1000245</v>
      </c>
      <c r="C258" s="2"/>
      <c r="D258" s="2">
        <v>0</v>
      </c>
      <c r="E258" s="2">
        <v>0</v>
      </c>
      <c r="F258" s="2"/>
      <c r="G258" s="2"/>
      <c r="H258" s="2"/>
      <c r="I258" s="2">
        <v>0</v>
      </c>
      <c r="J258" s="2">
        <v>2</v>
      </c>
      <c r="K258" s="2"/>
      <c r="L258" s="2"/>
      <c r="M258" s="2"/>
      <c r="N258" s="2">
        <v>2</v>
      </c>
      <c r="O258" s="2">
        <v>1</v>
      </c>
      <c r="P258" s="2">
        <v>1</v>
      </c>
      <c r="Q258" s="2">
        <v>1</v>
      </c>
      <c r="R258" s="2">
        <v>1</v>
      </c>
      <c r="S258" s="2"/>
      <c r="T258" s="2">
        <v>0</v>
      </c>
      <c r="U258" s="2"/>
      <c r="W258" s="2" t="s">
        <v>286</v>
      </c>
      <c r="X258" s="2" t="s">
        <v>176</v>
      </c>
      <c r="Y258" s="2" t="str">
        <f>IF(ISNUMBER(SEARCH("1089",A258)),VLOOKUP(A258,NatuerlichePersonVor!A:M,10,FALSE),VLOOKUP(A258,JuristischePersonVor!A:N,3,FALSE))</f>
        <v>Schulz</v>
      </c>
    </row>
    <row r="259" spans="1:25" ht="15" customHeight="1">
      <c r="A259" s="2">
        <v>10890220</v>
      </c>
      <c r="B259" s="2">
        <v>1000246</v>
      </c>
      <c r="C259" s="2"/>
      <c r="D259" s="2">
        <v>1</v>
      </c>
      <c r="E259" s="2">
        <v>0</v>
      </c>
      <c r="F259" s="2"/>
      <c r="G259" s="2"/>
      <c r="H259" s="2"/>
      <c r="I259" s="2">
        <v>0</v>
      </c>
      <c r="J259" s="2">
        <v>1</v>
      </c>
      <c r="K259" s="2"/>
      <c r="L259" s="2"/>
      <c r="M259" s="2"/>
      <c r="N259" s="2">
        <v>1</v>
      </c>
      <c r="O259" s="2">
        <v>1</v>
      </c>
      <c r="P259" s="2">
        <v>1</v>
      </c>
      <c r="Q259" s="2">
        <v>1</v>
      </c>
      <c r="R259" s="2">
        <v>2</v>
      </c>
      <c r="S259" s="2"/>
      <c r="T259" s="2">
        <v>0</v>
      </c>
      <c r="U259" s="2"/>
      <c r="W259" s="2" t="s">
        <v>286</v>
      </c>
      <c r="X259" s="2" t="s">
        <v>176</v>
      </c>
      <c r="Y259" s="2" t="str">
        <f>IF(ISNUMBER(SEARCH("1089",A259)),VLOOKUP(A259,NatuerlichePersonVor!A:M,10,FALSE),VLOOKUP(A259,JuristischePersonVor!A:N,3,FALSE))</f>
        <v>Schulz</v>
      </c>
    </row>
    <row r="260" spans="1:25" ht="15" customHeight="1">
      <c r="A260" s="2">
        <v>10890221</v>
      </c>
      <c r="B260" s="2">
        <v>1000246</v>
      </c>
      <c r="C260" s="2"/>
      <c r="D260" s="2">
        <v>1</v>
      </c>
      <c r="E260" s="2">
        <v>0</v>
      </c>
      <c r="F260" s="2"/>
      <c r="G260" s="2"/>
      <c r="H260" s="2"/>
      <c r="I260" s="2">
        <v>0</v>
      </c>
      <c r="J260" s="2">
        <v>2</v>
      </c>
      <c r="K260" s="2"/>
      <c r="L260" s="2"/>
      <c r="M260" s="2"/>
      <c r="N260" s="2">
        <v>1</v>
      </c>
      <c r="O260" s="2">
        <v>1</v>
      </c>
      <c r="P260" s="2">
        <v>1</v>
      </c>
      <c r="Q260" s="2">
        <v>1</v>
      </c>
      <c r="R260" s="2">
        <v>2</v>
      </c>
      <c r="S260" s="2"/>
      <c r="T260" s="2">
        <v>0</v>
      </c>
      <c r="U260" s="2"/>
      <c r="W260" s="2" t="s">
        <v>286</v>
      </c>
      <c r="X260" s="2" t="s">
        <v>176</v>
      </c>
      <c r="Y260" s="2" t="str">
        <f>IF(ISNUMBER(SEARCH("1089",A260)),VLOOKUP(A260,NatuerlichePersonVor!A:M,10,FALSE),VLOOKUP(A260,JuristischePersonVor!A:N,3,FALSE))</f>
        <v>Schulz</v>
      </c>
    </row>
    <row r="261" spans="1:25" ht="15" customHeight="1">
      <c r="A261" s="2">
        <v>10890222</v>
      </c>
      <c r="B261" s="2">
        <v>1000247</v>
      </c>
      <c r="C261" s="2"/>
      <c r="D261" s="2">
        <v>1</v>
      </c>
      <c r="E261" s="2">
        <v>0</v>
      </c>
      <c r="F261" s="2"/>
      <c r="G261" s="2"/>
      <c r="H261" s="2"/>
      <c r="I261" s="2">
        <v>0</v>
      </c>
      <c r="J261" s="2">
        <v>1</v>
      </c>
      <c r="K261" s="2"/>
      <c r="L261" s="2"/>
      <c r="M261" s="2"/>
      <c r="N261" s="2">
        <v>2</v>
      </c>
      <c r="O261" s="2">
        <v>1</v>
      </c>
      <c r="P261" s="2">
        <v>1</v>
      </c>
      <c r="Q261" s="2">
        <v>1</v>
      </c>
      <c r="R261" s="2">
        <v>1</v>
      </c>
      <c r="S261" s="2"/>
      <c r="T261" s="2">
        <v>0</v>
      </c>
      <c r="U261" s="2"/>
      <c r="W261" s="2" t="s">
        <v>287</v>
      </c>
      <c r="X261" s="2" t="s">
        <v>176</v>
      </c>
      <c r="Y261" s="2" t="str">
        <f>IF(ISNUMBER(SEARCH("1089",A261)),VLOOKUP(A261,NatuerlichePersonVor!A:M,10,FALSE),VLOOKUP(A261,JuristischePersonVor!A:N,3,FALSE))</f>
        <v>Petermann</v>
      </c>
    </row>
    <row r="262" spans="1:25" ht="15" customHeight="1">
      <c r="A262" s="2">
        <v>10890223</v>
      </c>
      <c r="B262" s="2">
        <v>1000247</v>
      </c>
      <c r="C262" s="2"/>
      <c r="D262" s="2">
        <v>1</v>
      </c>
      <c r="E262" s="2">
        <v>0</v>
      </c>
      <c r="F262" s="2"/>
      <c r="G262" s="2"/>
      <c r="H262" s="2"/>
      <c r="I262" s="2">
        <v>0</v>
      </c>
      <c r="J262" s="2">
        <v>2</v>
      </c>
      <c r="K262" s="2"/>
      <c r="L262" s="2"/>
      <c r="M262" s="2"/>
      <c r="N262" s="2">
        <v>2</v>
      </c>
      <c r="O262" s="2">
        <v>1</v>
      </c>
      <c r="P262" s="2">
        <v>1</v>
      </c>
      <c r="Q262" s="2">
        <v>1</v>
      </c>
      <c r="R262" s="2">
        <v>1</v>
      </c>
      <c r="S262" s="2"/>
      <c r="T262" s="2">
        <v>0</v>
      </c>
      <c r="U262" s="2"/>
      <c r="W262" s="2" t="s">
        <v>287</v>
      </c>
      <c r="X262" s="2" t="s">
        <v>176</v>
      </c>
      <c r="Y262" s="2" t="str">
        <f>IF(ISNUMBER(SEARCH("1089",A262)),VLOOKUP(A262,NatuerlichePersonVor!A:M,10,FALSE),VLOOKUP(A262,JuristischePersonVor!A:N,3,FALSE))</f>
        <v>Petermann</v>
      </c>
    </row>
    <row r="263" spans="1:25" ht="15" customHeight="1">
      <c r="A263" s="2">
        <v>10890224</v>
      </c>
      <c r="B263" s="2">
        <v>1000248</v>
      </c>
      <c r="C263" s="2"/>
      <c r="D263" s="2">
        <v>0</v>
      </c>
      <c r="E263" s="2">
        <v>0</v>
      </c>
      <c r="F263" s="2"/>
      <c r="G263" s="2"/>
      <c r="H263" s="2"/>
      <c r="I263" s="2">
        <v>0</v>
      </c>
      <c r="J263" s="2">
        <v>1</v>
      </c>
      <c r="K263" s="2"/>
      <c r="L263" s="2"/>
      <c r="M263" s="2"/>
      <c r="N263" s="2">
        <v>1</v>
      </c>
      <c r="O263" s="2">
        <v>1</v>
      </c>
      <c r="P263" s="2">
        <v>1</v>
      </c>
      <c r="Q263" s="2">
        <v>1</v>
      </c>
      <c r="R263" s="2">
        <v>2</v>
      </c>
      <c r="S263" s="2"/>
      <c r="T263" s="2">
        <v>0</v>
      </c>
      <c r="U263" s="2"/>
      <c r="W263" s="2" t="s">
        <v>287</v>
      </c>
      <c r="X263" s="2" t="s">
        <v>176</v>
      </c>
      <c r="Y263" s="2" t="str">
        <f>IF(ISNUMBER(SEARCH("1089",A263)),VLOOKUP(A263,NatuerlichePersonVor!A:M,10,FALSE),VLOOKUP(A263,JuristischePersonVor!A:N,3,FALSE))</f>
        <v>Petermann</v>
      </c>
    </row>
    <row r="264" spans="1:25" ht="15" customHeight="1">
      <c r="A264" s="2">
        <v>10890225</v>
      </c>
      <c r="B264" s="2">
        <v>1000248</v>
      </c>
      <c r="C264" s="2"/>
      <c r="D264" s="2">
        <v>0</v>
      </c>
      <c r="E264" s="2">
        <v>0</v>
      </c>
      <c r="F264" s="2"/>
      <c r="G264" s="2"/>
      <c r="H264" s="2"/>
      <c r="I264" s="2">
        <v>0</v>
      </c>
      <c r="J264" s="2">
        <v>2</v>
      </c>
      <c r="K264" s="2"/>
      <c r="L264" s="2"/>
      <c r="M264" s="2"/>
      <c r="N264" s="2">
        <v>1</v>
      </c>
      <c r="O264" s="2">
        <v>1</v>
      </c>
      <c r="P264" s="2">
        <v>1</v>
      </c>
      <c r="Q264" s="2">
        <v>1</v>
      </c>
      <c r="R264" s="2">
        <v>2</v>
      </c>
      <c r="S264" s="2"/>
      <c r="T264" s="2">
        <v>0</v>
      </c>
      <c r="U264" s="2"/>
      <c r="W264" s="2" t="s">
        <v>287</v>
      </c>
      <c r="X264" s="2" t="s">
        <v>176</v>
      </c>
      <c r="Y264" s="2" t="str">
        <f>IF(ISNUMBER(SEARCH("1089",A264)),VLOOKUP(A264,NatuerlichePersonVor!A:M,10,FALSE),VLOOKUP(A264,JuristischePersonVor!A:N,3,FALSE))</f>
        <v>Petermann</v>
      </c>
    </row>
    <row r="265" spans="1:25" ht="15" customHeight="1">
      <c r="A265" s="2">
        <v>10890226</v>
      </c>
      <c r="B265" s="2">
        <v>1000249</v>
      </c>
      <c r="C265" s="2"/>
      <c r="D265" s="2">
        <v>0</v>
      </c>
      <c r="E265" s="2">
        <v>0</v>
      </c>
      <c r="F265" s="2"/>
      <c r="G265" s="2"/>
      <c r="H265" s="2"/>
      <c r="I265" s="2">
        <v>1</v>
      </c>
      <c r="J265" s="2">
        <v>1</v>
      </c>
      <c r="K265" s="2"/>
      <c r="L265" s="2"/>
      <c r="M265" s="2"/>
      <c r="N265" s="2">
        <v>2</v>
      </c>
      <c r="O265" s="2">
        <v>1</v>
      </c>
      <c r="P265" s="2">
        <v>1</v>
      </c>
      <c r="Q265" s="2">
        <v>1</v>
      </c>
      <c r="R265" s="2">
        <v>1</v>
      </c>
      <c r="S265" s="2"/>
      <c r="T265" s="2">
        <v>0</v>
      </c>
      <c r="U265" s="2"/>
      <c r="W265" s="2" t="s">
        <v>288</v>
      </c>
      <c r="X265" s="2" t="s">
        <v>176</v>
      </c>
      <c r="Y265" s="2" t="str">
        <f>IF(ISNUMBER(SEARCH("1089",A265)),VLOOKUP(A265,NatuerlichePersonVor!A:M,10,FALSE),VLOOKUP(A265,JuristischePersonVor!A:N,3,FALSE))</f>
        <v>Schulze</v>
      </c>
    </row>
    <row r="266" spans="1:25" ht="15" customHeight="1">
      <c r="A266" s="2">
        <v>10890227</v>
      </c>
      <c r="B266" s="2">
        <v>1000249</v>
      </c>
      <c r="C266" s="2"/>
      <c r="D266" s="2">
        <v>0</v>
      </c>
      <c r="E266" s="2">
        <v>0</v>
      </c>
      <c r="F266" s="2"/>
      <c r="G266" s="2"/>
      <c r="H266" s="2"/>
      <c r="I266" s="2">
        <v>1</v>
      </c>
      <c r="J266" s="2">
        <v>2</v>
      </c>
      <c r="K266" s="2"/>
      <c r="L266" s="2"/>
      <c r="M266" s="2"/>
      <c r="N266" s="2">
        <v>2</v>
      </c>
      <c r="O266" s="2">
        <v>1</v>
      </c>
      <c r="P266" s="2">
        <v>1</v>
      </c>
      <c r="Q266" s="2">
        <v>1</v>
      </c>
      <c r="R266" s="2">
        <v>1</v>
      </c>
      <c r="S266" s="2"/>
      <c r="T266" s="2">
        <v>0</v>
      </c>
      <c r="U266" s="2"/>
      <c r="W266" s="2" t="s">
        <v>288</v>
      </c>
      <c r="X266" s="2" t="s">
        <v>176</v>
      </c>
      <c r="Y266" s="2" t="str">
        <f>IF(ISNUMBER(SEARCH("1089",A266)),VLOOKUP(A266,NatuerlichePersonVor!A:M,10,FALSE),VLOOKUP(A266,JuristischePersonVor!A:N,3,FALSE))</f>
        <v>Schulz</v>
      </c>
    </row>
    <row r="267" spans="1:25" ht="15" customHeight="1">
      <c r="A267" s="2">
        <v>10890228</v>
      </c>
      <c r="B267" s="2">
        <v>1000250</v>
      </c>
      <c r="C267" s="2"/>
      <c r="D267" s="2">
        <v>0</v>
      </c>
      <c r="E267" s="2">
        <v>0</v>
      </c>
      <c r="F267" s="2"/>
      <c r="G267" s="2"/>
      <c r="H267" s="2">
        <v>1000249</v>
      </c>
      <c r="I267" s="2">
        <v>0</v>
      </c>
      <c r="J267" s="2">
        <v>1</v>
      </c>
      <c r="K267" s="2"/>
      <c r="L267" s="2"/>
      <c r="M267" s="2"/>
      <c r="N267" s="2">
        <v>1</v>
      </c>
      <c r="O267" s="2">
        <v>1</v>
      </c>
      <c r="P267" s="2">
        <v>1</v>
      </c>
      <c r="Q267" s="2">
        <v>1</v>
      </c>
      <c r="R267" s="2">
        <v>2</v>
      </c>
      <c r="S267" s="2"/>
      <c r="T267" s="2">
        <v>0</v>
      </c>
      <c r="U267" s="2"/>
      <c r="W267" s="2" t="s">
        <v>288</v>
      </c>
      <c r="X267" s="2" t="s">
        <v>176</v>
      </c>
      <c r="Y267" s="2" t="str">
        <f>IF(ISNUMBER(SEARCH("1089",A267)),VLOOKUP(A267,NatuerlichePersonVor!A:M,10,FALSE),VLOOKUP(A267,JuristischePersonVor!A:N,3,FALSE))</f>
        <v>Schulze</v>
      </c>
    </row>
    <row r="268" spans="1:25" ht="15" customHeight="1">
      <c r="A268" s="2">
        <v>10890229</v>
      </c>
      <c r="B268" s="2">
        <v>1000250</v>
      </c>
      <c r="C268" s="2"/>
      <c r="D268" s="2">
        <v>0</v>
      </c>
      <c r="E268" s="2">
        <v>0</v>
      </c>
      <c r="F268" s="2"/>
      <c r="G268" s="2"/>
      <c r="H268" s="2">
        <v>1000249</v>
      </c>
      <c r="I268" s="2">
        <v>0</v>
      </c>
      <c r="J268" s="2">
        <v>2</v>
      </c>
      <c r="K268" s="2"/>
      <c r="L268" s="2"/>
      <c r="M268" s="2"/>
      <c r="N268" s="2">
        <v>1</v>
      </c>
      <c r="O268" s="2">
        <v>1</v>
      </c>
      <c r="P268" s="2">
        <v>1</v>
      </c>
      <c r="Q268" s="2">
        <v>1</v>
      </c>
      <c r="R268" s="2">
        <v>2</v>
      </c>
      <c r="S268" s="2"/>
      <c r="T268" s="2">
        <v>0</v>
      </c>
      <c r="U268" s="2"/>
      <c r="W268" s="2" t="s">
        <v>288</v>
      </c>
      <c r="X268" s="2" t="s">
        <v>176</v>
      </c>
      <c r="Y268" s="2" t="str">
        <f>IF(ISNUMBER(SEARCH("1089",A268)),VLOOKUP(A268,NatuerlichePersonVor!A:M,10,FALSE),VLOOKUP(A268,JuristischePersonVor!A:N,3,FALSE))</f>
        <v>Schulz</v>
      </c>
    </row>
    <row r="269" spans="1:25" ht="15" customHeight="1">
      <c r="A269" s="2">
        <v>10890230</v>
      </c>
      <c r="B269" s="2">
        <v>1000251</v>
      </c>
      <c r="C269" s="2"/>
      <c r="D269" s="2">
        <v>0</v>
      </c>
      <c r="E269" s="2">
        <v>0</v>
      </c>
      <c r="F269" s="2"/>
      <c r="G269" s="2"/>
      <c r="H269" s="2"/>
      <c r="I269" s="2">
        <v>0</v>
      </c>
      <c r="J269" s="2">
        <v>1</v>
      </c>
      <c r="K269" s="2"/>
      <c r="L269" s="2"/>
      <c r="M269" s="2"/>
      <c r="N269" s="2">
        <v>2</v>
      </c>
      <c r="O269" s="2">
        <v>1</v>
      </c>
      <c r="P269" s="2">
        <v>1</v>
      </c>
      <c r="Q269" s="2">
        <v>1</v>
      </c>
      <c r="R269" s="2">
        <v>1</v>
      </c>
      <c r="S269" s="2"/>
      <c r="T269" s="2">
        <v>0</v>
      </c>
      <c r="U269" s="2"/>
      <c r="W269" s="2" t="s">
        <v>289</v>
      </c>
      <c r="X269" s="2" t="s">
        <v>176</v>
      </c>
      <c r="Y269" s="2" t="str">
        <f>IF(ISNUMBER(SEARCH("1089",A269)),VLOOKUP(A269,NatuerlichePersonVor!A:M,10,FALSE),VLOOKUP(A269,JuristischePersonVor!A:N,3,FALSE))</f>
        <v>Schulz</v>
      </c>
    </row>
    <row r="270" spans="1:25" ht="15" customHeight="1">
      <c r="A270" s="2">
        <v>10890231</v>
      </c>
      <c r="B270" s="2">
        <v>1000251</v>
      </c>
      <c r="C270" s="2"/>
      <c r="D270" s="2">
        <v>0</v>
      </c>
      <c r="E270" s="2">
        <v>0</v>
      </c>
      <c r="F270" s="2"/>
      <c r="G270" s="2"/>
      <c r="H270" s="2"/>
      <c r="I270" s="2">
        <v>0</v>
      </c>
      <c r="J270" s="2">
        <v>2</v>
      </c>
      <c r="K270" s="2"/>
      <c r="L270" s="2"/>
      <c r="M270" s="2"/>
      <c r="N270" s="2">
        <v>2</v>
      </c>
      <c r="O270" s="2">
        <v>1</v>
      </c>
      <c r="P270" s="2">
        <v>1</v>
      </c>
      <c r="Q270" s="2">
        <v>1</v>
      </c>
      <c r="R270" s="2">
        <v>1</v>
      </c>
      <c r="S270" s="2"/>
      <c r="T270" s="2">
        <v>0</v>
      </c>
      <c r="U270" s="2"/>
      <c r="W270" s="2" t="s">
        <v>289</v>
      </c>
      <c r="X270" s="2" t="s">
        <v>176</v>
      </c>
      <c r="Y270" s="2" t="str">
        <f>IF(ISNUMBER(SEARCH("1089",A270)),VLOOKUP(A270,NatuerlichePersonVor!A:M,10,FALSE),VLOOKUP(A270,JuristischePersonVor!A:N,3,FALSE))</f>
        <v>Schulz</v>
      </c>
    </row>
    <row r="271" spans="1:25" ht="15" customHeight="1">
      <c r="A271" s="2">
        <v>10890232</v>
      </c>
      <c r="B271" s="2">
        <v>1000252</v>
      </c>
      <c r="C271" s="2"/>
      <c r="D271" s="2">
        <v>0</v>
      </c>
      <c r="E271" s="2">
        <v>0</v>
      </c>
      <c r="F271" s="2"/>
      <c r="G271" s="2"/>
      <c r="H271" s="2"/>
      <c r="I271" s="2">
        <v>0</v>
      </c>
      <c r="J271" s="2">
        <v>1</v>
      </c>
      <c r="K271" s="2"/>
      <c r="L271" s="2"/>
      <c r="M271" s="2"/>
      <c r="N271" s="2">
        <v>1</v>
      </c>
      <c r="O271" s="2">
        <v>1</v>
      </c>
      <c r="P271" s="2">
        <v>1</v>
      </c>
      <c r="Q271" s="2">
        <v>1</v>
      </c>
      <c r="R271" s="2">
        <v>2</v>
      </c>
      <c r="S271" s="2"/>
      <c r="T271" s="2">
        <v>0</v>
      </c>
      <c r="U271" s="2"/>
      <c r="W271" s="2" t="s">
        <v>289</v>
      </c>
      <c r="X271" s="2" t="s">
        <v>176</v>
      </c>
      <c r="Y271" s="2" t="str">
        <f>IF(ISNUMBER(SEARCH("1089",A271)),VLOOKUP(A271,NatuerlichePersonVor!A:M,10,FALSE),VLOOKUP(A271,JuristischePersonVor!A:N,3,FALSE))</f>
        <v>Schulz</v>
      </c>
    </row>
    <row r="272" spans="1:25" ht="15" customHeight="1">
      <c r="A272" s="2">
        <v>10890233</v>
      </c>
      <c r="B272" s="2">
        <v>1000252</v>
      </c>
      <c r="C272" s="2"/>
      <c r="D272" s="2">
        <v>0</v>
      </c>
      <c r="E272" s="2">
        <v>0</v>
      </c>
      <c r="F272" s="2"/>
      <c r="G272" s="2"/>
      <c r="H272" s="2"/>
      <c r="I272" s="2">
        <v>0</v>
      </c>
      <c r="J272" s="2">
        <v>2</v>
      </c>
      <c r="K272" s="2"/>
      <c r="L272" s="2"/>
      <c r="M272" s="2"/>
      <c r="N272" s="2">
        <v>1</v>
      </c>
      <c r="O272" s="2">
        <v>1</v>
      </c>
      <c r="P272" s="2">
        <v>1</v>
      </c>
      <c r="Q272" s="2">
        <v>1</v>
      </c>
      <c r="R272" s="2">
        <v>2</v>
      </c>
      <c r="S272" s="2"/>
      <c r="T272" s="2">
        <v>0</v>
      </c>
      <c r="U272" s="2"/>
      <c r="W272" s="2" t="s">
        <v>289</v>
      </c>
      <c r="X272" s="2" t="s">
        <v>176</v>
      </c>
      <c r="Y272" s="2" t="str">
        <f>IF(ISNUMBER(SEARCH("1089",A272)),VLOOKUP(A272,NatuerlichePersonVor!A:M,10,FALSE),VLOOKUP(A272,JuristischePersonVor!A:N,3,FALSE))</f>
        <v>Schulz</v>
      </c>
    </row>
    <row r="273" spans="1:25" ht="15" customHeight="1">
      <c r="A273" s="2">
        <v>10890234</v>
      </c>
      <c r="B273" s="2">
        <v>1000253</v>
      </c>
      <c r="C273" s="2"/>
      <c r="D273" s="2">
        <v>0</v>
      </c>
      <c r="E273" s="2">
        <v>0</v>
      </c>
      <c r="F273" s="2"/>
      <c r="G273" s="2"/>
      <c r="H273" s="2"/>
      <c r="I273" s="2">
        <v>0</v>
      </c>
      <c r="J273" s="2">
        <v>1</v>
      </c>
      <c r="K273" s="2"/>
      <c r="L273" s="2"/>
      <c r="M273" s="2"/>
      <c r="N273" s="2">
        <v>2</v>
      </c>
      <c r="O273" s="2">
        <v>1</v>
      </c>
      <c r="P273" s="2">
        <v>1</v>
      </c>
      <c r="Q273" s="2">
        <v>1</v>
      </c>
      <c r="R273" s="2">
        <v>1</v>
      </c>
      <c r="S273" s="2"/>
      <c r="T273" s="2">
        <v>0</v>
      </c>
      <c r="U273" s="2"/>
      <c r="W273" s="2" t="s">
        <v>290</v>
      </c>
      <c r="X273" s="2" t="s">
        <v>176</v>
      </c>
      <c r="Y273" s="2" t="str">
        <f>IF(ISNUMBER(SEARCH("1089",A273)),VLOOKUP(A273,NatuerlichePersonVor!A:M,10,FALSE),VLOOKUP(A273,JuristischePersonVor!A:N,3,FALSE))</f>
        <v>Schneider</v>
      </c>
    </row>
    <row r="274" spans="1:25" ht="15" customHeight="1">
      <c r="A274" s="2">
        <v>10890235</v>
      </c>
      <c r="B274" s="2">
        <v>1000253</v>
      </c>
      <c r="C274" s="2"/>
      <c r="D274" s="2">
        <v>0</v>
      </c>
      <c r="E274" s="2">
        <v>0</v>
      </c>
      <c r="F274" s="2"/>
      <c r="G274" s="2"/>
      <c r="H274" s="2"/>
      <c r="I274" s="2">
        <v>0</v>
      </c>
      <c r="J274" s="2">
        <v>2</v>
      </c>
      <c r="K274" s="2"/>
      <c r="L274" s="2"/>
      <c r="M274" s="2"/>
      <c r="N274" s="2">
        <v>2</v>
      </c>
      <c r="O274" s="2">
        <v>1</v>
      </c>
      <c r="P274" s="2">
        <v>1</v>
      </c>
      <c r="Q274" s="2">
        <v>1</v>
      </c>
      <c r="R274" s="2">
        <v>1</v>
      </c>
      <c r="S274" s="2"/>
      <c r="T274" s="2">
        <v>0</v>
      </c>
      <c r="U274" s="2"/>
      <c r="W274" s="2" t="s">
        <v>290</v>
      </c>
      <c r="X274" s="2" t="s">
        <v>176</v>
      </c>
      <c r="Y274" s="2" t="str">
        <f>IF(ISNUMBER(SEARCH("1089",A274)),VLOOKUP(A274,NatuerlichePersonVor!A:M,10,FALSE),VLOOKUP(A274,JuristischePersonVor!A:N,3,FALSE))</f>
        <v>Schneider</v>
      </c>
    </row>
    <row r="275" spans="1:25" ht="15" customHeight="1">
      <c r="A275" s="2">
        <v>10890236</v>
      </c>
      <c r="B275" s="2">
        <v>1000254</v>
      </c>
      <c r="C275" s="2"/>
      <c r="D275" s="2">
        <v>0</v>
      </c>
      <c r="E275" s="2">
        <v>0</v>
      </c>
      <c r="F275" s="2"/>
      <c r="G275" s="2"/>
      <c r="H275" s="2"/>
      <c r="I275" s="2">
        <v>0</v>
      </c>
      <c r="J275" s="2">
        <v>1</v>
      </c>
      <c r="K275" s="2"/>
      <c r="L275" s="2"/>
      <c r="M275" s="2"/>
      <c r="N275" s="2">
        <v>1</v>
      </c>
      <c r="O275" s="2">
        <v>1</v>
      </c>
      <c r="P275" s="2">
        <v>1</v>
      </c>
      <c r="Q275" s="2">
        <v>1</v>
      </c>
      <c r="R275" s="2">
        <v>2</v>
      </c>
      <c r="S275" s="2"/>
      <c r="T275" s="2">
        <v>0</v>
      </c>
      <c r="U275" s="2"/>
      <c r="W275" s="2" t="s">
        <v>290</v>
      </c>
      <c r="X275" s="2" t="s">
        <v>176</v>
      </c>
      <c r="Y275" s="2" t="str">
        <f>IF(ISNUMBER(SEARCH("1089",A275)),VLOOKUP(A275,NatuerlichePersonVor!A:M,10,FALSE),VLOOKUP(A275,JuristischePersonVor!A:N,3,FALSE))</f>
        <v>Schneider</v>
      </c>
    </row>
    <row r="276" spans="1:25" ht="15" customHeight="1">
      <c r="A276" s="2">
        <v>10890237</v>
      </c>
      <c r="B276" s="2">
        <v>1000254</v>
      </c>
      <c r="C276" s="2"/>
      <c r="D276" s="2">
        <v>0</v>
      </c>
      <c r="E276" s="2">
        <v>0</v>
      </c>
      <c r="F276" s="2"/>
      <c r="G276" s="2"/>
      <c r="H276" s="2"/>
      <c r="I276" s="2">
        <v>0</v>
      </c>
      <c r="J276" s="2">
        <v>2</v>
      </c>
      <c r="K276" s="2"/>
      <c r="L276" s="2"/>
      <c r="M276" s="2"/>
      <c r="N276" s="2">
        <v>1</v>
      </c>
      <c r="O276" s="2">
        <v>1</v>
      </c>
      <c r="P276" s="2">
        <v>1</v>
      </c>
      <c r="Q276" s="2">
        <v>1</v>
      </c>
      <c r="R276" s="2">
        <v>2</v>
      </c>
      <c r="S276" s="2"/>
      <c r="T276" s="2">
        <v>0</v>
      </c>
      <c r="U276" s="2"/>
      <c r="W276" s="2" t="s">
        <v>290</v>
      </c>
      <c r="X276" s="2" t="s">
        <v>176</v>
      </c>
      <c r="Y276" s="2" t="str">
        <f>IF(ISNUMBER(SEARCH("1089",A276)),VLOOKUP(A276,NatuerlichePersonVor!A:M,10,FALSE),VLOOKUP(A276,JuristischePersonVor!A:N,3,FALSE))</f>
        <v>Schneider</v>
      </c>
    </row>
    <row r="277" spans="1:25" ht="15" customHeight="1">
      <c r="A277" s="2">
        <v>10950037</v>
      </c>
      <c r="B277" s="2">
        <v>1000255</v>
      </c>
      <c r="C277" s="2"/>
      <c r="D277" s="2">
        <v>0</v>
      </c>
      <c r="E277" s="2">
        <v>0</v>
      </c>
      <c r="F277" s="2"/>
      <c r="G277" s="2"/>
      <c r="H277" s="2"/>
      <c r="I277" s="2">
        <v>0</v>
      </c>
      <c r="J277" s="2">
        <v>1</v>
      </c>
      <c r="K277" s="2"/>
      <c r="L277" s="2"/>
      <c r="M277" s="2"/>
      <c r="N277" s="2">
        <v>10</v>
      </c>
      <c r="O277" s="2">
        <v>1</v>
      </c>
      <c r="P277" s="2">
        <v>1</v>
      </c>
      <c r="Q277" s="2">
        <v>2</v>
      </c>
      <c r="R277" s="2">
        <v>9</v>
      </c>
      <c r="S277" s="2"/>
      <c r="T277" s="2">
        <v>0</v>
      </c>
      <c r="U277" s="2"/>
      <c r="W277" s="2" t="s">
        <v>312</v>
      </c>
      <c r="X277" s="2" t="s">
        <v>276</v>
      </c>
      <c r="Y277" s="2" t="str">
        <f>IF(ISNUMBER(SEARCH("1089",A277)),VLOOKUP(A277,NatuerlichePersonVor!A:M,10,FALSE),VLOOKUP(A277,JuristischePersonVor!A:N,3,FALSE))</f>
        <v>ABC GmbH</v>
      </c>
    </row>
    <row r="278" spans="1:25" ht="15" customHeight="1">
      <c r="A278" s="2">
        <v>10950038</v>
      </c>
      <c r="B278" s="2">
        <v>1000256</v>
      </c>
      <c r="C278" s="2"/>
      <c r="D278" s="2">
        <v>0</v>
      </c>
      <c r="E278" s="2">
        <v>0</v>
      </c>
      <c r="F278" s="2"/>
      <c r="G278" s="2"/>
      <c r="H278" s="2"/>
      <c r="I278" s="2">
        <v>0</v>
      </c>
      <c r="J278" s="2">
        <v>1</v>
      </c>
      <c r="K278" s="2"/>
      <c r="L278" s="2"/>
      <c r="M278" s="2"/>
      <c r="N278" s="2">
        <v>10</v>
      </c>
      <c r="O278" s="2">
        <v>1</v>
      </c>
      <c r="P278" s="2">
        <v>1</v>
      </c>
      <c r="Q278" s="2">
        <v>2</v>
      </c>
      <c r="R278" s="2">
        <v>9</v>
      </c>
      <c r="S278" s="2"/>
      <c r="T278" s="2">
        <v>0</v>
      </c>
      <c r="U278" s="2"/>
      <c r="W278" s="2" t="s">
        <v>313</v>
      </c>
      <c r="X278" s="2" t="s">
        <v>276</v>
      </c>
      <c r="Y278" s="2" t="str">
        <f>IF(ISNUMBER(SEARCH("1089",A278)),VLOOKUP(A278,NatuerlichePersonVor!A:M,10,FALSE),VLOOKUP(A278,JuristischePersonVor!A:N,3,FALSE))</f>
        <v>XYZ AG</v>
      </c>
    </row>
    <row r="279" spans="1:25" ht="15" customHeight="1">
      <c r="A279" s="2">
        <v>10950039</v>
      </c>
      <c r="B279" s="2">
        <v>1000257</v>
      </c>
      <c r="C279" s="2"/>
      <c r="D279" s="2">
        <v>0</v>
      </c>
      <c r="E279" s="2">
        <v>0</v>
      </c>
      <c r="F279" s="2"/>
      <c r="G279" s="2"/>
      <c r="H279" s="2"/>
      <c r="I279" s="2">
        <v>0</v>
      </c>
      <c r="J279" s="2">
        <v>1</v>
      </c>
      <c r="K279" s="2"/>
      <c r="L279" s="2"/>
      <c r="M279" s="2"/>
      <c r="N279" s="2">
        <v>10</v>
      </c>
      <c r="O279" s="2">
        <v>1</v>
      </c>
      <c r="P279" s="2">
        <v>1</v>
      </c>
      <c r="Q279" s="2">
        <v>2</v>
      </c>
      <c r="R279" s="2">
        <v>9</v>
      </c>
      <c r="S279" s="2"/>
      <c r="T279" s="2">
        <v>0</v>
      </c>
      <c r="U279" s="2"/>
      <c r="W279" s="2" t="s">
        <v>314</v>
      </c>
      <c r="X279" s="2" t="s">
        <v>176</v>
      </c>
      <c r="Y279" s="2" t="str">
        <f>IF(ISNUMBER(SEARCH("1089",A279)),VLOOKUP(A279,NatuerlichePersonVor!A:M,10,FALSE),VLOOKUP(A279,JuristischePersonVor!A:N,3,FALSE))</f>
        <v>ABC GmbH</v>
      </c>
    </row>
    <row r="280" spans="1:25" ht="15" customHeight="1">
      <c r="A280" s="2">
        <v>10950040</v>
      </c>
      <c r="B280" s="2">
        <v>1000258</v>
      </c>
      <c r="C280" s="2"/>
      <c r="D280" s="2">
        <v>0</v>
      </c>
      <c r="E280" s="2">
        <v>0</v>
      </c>
      <c r="F280" s="2"/>
      <c r="G280" s="2"/>
      <c r="H280" s="2"/>
      <c r="I280" s="2">
        <v>0</v>
      </c>
      <c r="J280" s="2">
        <v>1</v>
      </c>
      <c r="K280" s="2"/>
      <c r="L280" s="2"/>
      <c r="M280" s="2"/>
      <c r="N280" s="2">
        <v>10</v>
      </c>
      <c r="O280" s="2">
        <v>1</v>
      </c>
      <c r="P280" s="2">
        <v>1</v>
      </c>
      <c r="Q280" s="2">
        <v>2</v>
      </c>
      <c r="R280" s="2">
        <v>9</v>
      </c>
      <c r="S280" s="2"/>
      <c r="T280" s="2">
        <v>0</v>
      </c>
      <c r="U280" s="2"/>
      <c r="W280" s="2" t="s">
        <v>315</v>
      </c>
      <c r="X280" s="2" t="s">
        <v>276</v>
      </c>
      <c r="Y280" s="2" t="str">
        <f>IF(ISNUMBER(SEARCH("1089",A280)),VLOOKUP(A280,NatuerlichePersonVor!A:M,10,FALSE),VLOOKUP(A280,JuristischePersonVor!A:N,3,FALSE))</f>
        <v>XYZ GmbH</v>
      </c>
    </row>
    <row r="281" spans="1:25" ht="15" customHeight="1">
      <c r="A281" s="2">
        <v>10950041</v>
      </c>
      <c r="B281" s="2">
        <v>1000259</v>
      </c>
      <c r="C281" s="2"/>
      <c r="D281" s="2">
        <v>0</v>
      </c>
      <c r="E281" s="2">
        <v>0</v>
      </c>
      <c r="F281" s="2"/>
      <c r="G281" s="2"/>
      <c r="H281" s="2"/>
      <c r="I281" s="2">
        <v>0</v>
      </c>
      <c r="J281" s="2">
        <v>1</v>
      </c>
      <c r="K281" s="2"/>
      <c r="L281" s="2"/>
      <c r="M281" s="2"/>
      <c r="N281" s="2">
        <v>10</v>
      </c>
      <c r="O281" s="2">
        <v>1</v>
      </c>
      <c r="P281" s="2">
        <v>1</v>
      </c>
      <c r="Q281" s="2">
        <v>2</v>
      </c>
      <c r="R281" s="2">
        <v>9</v>
      </c>
      <c r="S281" s="2"/>
      <c r="T281" s="2">
        <v>0</v>
      </c>
      <c r="U281" s="2"/>
      <c r="W281" s="2" t="s">
        <v>316</v>
      </c>
      <c r="X281" s="2" t="s">
        <v>276</v>
      </c>
      <c r="Y281" s="2" t="str">
        <f>IF(ISNUMBER(SEARCH("1089",A281)),VLOOKUP(A281,NatuerlichePersonVor!A:M,10,FALSE),VLOOKUP(A281,JuristischePersonVor!A:N,3,FALSE))</f>
        <v>XYZ GmbH</v>
      </c>
    </row>
    <row r="282" spans="1:25" ht="15" customHeight="1">
      <c r="A282" s="2">
        <v>10950042</v>
      </c>
      <c r="B282" s="2">
        <v>1000259</v>
      </c>
      <c r="C282" s="2"/>
      <c r="D282" s="2">
        <v>0</v>
      </c>
      <c r="E282" s="2">
        <v>0</v>
      </c>
      <c r="F282" s="2"/>
      <c r="G282" s="2"/>
      <c r="H282" s="2"/>
      <c r="I282" s="2">
        <v>0</v>
      </c>
      <c r="J282" s="2">
        <v>2</v>
      </c>
      <c r="K282" s="2"/>
      <c r="L282" s="2"/>
      <c r="M282" s="2"/>
      <c r="N282" s="2">
        <v>10</v>
      </c>
      <c r="O282" s="2">
        <v>1</v>
      </c>
      <c r="P282" s="2">
        <v>1</v>
      </c>
      <c r="Q282" s="2">
        <v>2</v>
      </c>
      <c r="R282" s="2">
        <v>9</v>
      </c>
      <c r="S282" s="2"/>
      <c r="T282" s="2">
        <v>0</v>
      </c>
      <c r="U282" s="2"/>
      <c r="W282" s="2" t="s">
        <v>316</v>
      </c>
      <c r="X282" s="2" t="s">
        <v>276</v>
      </c>
      <c r="Y282" s="2" t="str">
        <f>IF(ISNUMBER(SEARCH("1089",A282)),VLOOKUP(A282,NatuerlichePersonVor!A:M,10,FALSE),VLOOKUP(A282,JuristischePersonVor!A:N,3,FALSE))</f>
        <v>xYZ GmbH</v>
      </c>
    </row>
    <row r="283" spans="1:25" ht="15" customHeight="1">
      <c r="A283" s="2">
        <v>10950043</v>
      </c>
      <c r="B283" s="2">
        <v>1000259</v>
      </c>
      <c r="C283" s="2"/>
      <c r="D283" s="2">
        <v>0</v>
      </c>
      <c r="E283" s="2">
        <v>0</v>
      </c>
      <c r="F283" s="2"/>
      <c r="G283" s="2"/>
      <c r="H283" s="2"/>
      <c r="I283" s="2">
        <v>0</v>
      </c>
      <c r="J283" s="2">
        <v>3</v>
      </c>
      <c r="K283" s="2"/>
      <c r="L283" s="2"/>
      <c r="M283" s="2"/>
      <c r="N283" s="2">
        <v>10</v>
      </c>
      <c r="O283" s="2">
        <v>1</v>
      </c>
      <c r="P283" s="2">
        <v>1</v>
      </c>
      <c r="Q283" s="2">
        <v>2</v>
      </c>
      <c r="R283" s="2">
        <v>9</v>
      </c>
      <c r="S283" s="2"/>
      <c r="T283" s="2">
        <v>0</v>
      </c>
      <c r="U283" s="2"/>
      <c r="W283" s="2" t="s">
        <v>316</v>
      </c>
      <c r="X283" s="2" t="s">
        <v>276</v>
      </c>
      <c r="Y283" s="2" t="str">
        <f>IF(ISNUMBER(SEARCH("1089",A283)),VLOOKUP(A283,NatuerlichePersonVor!A:M,10,FALSE),VLOOKUP(A283,JuristischePersonVor!A:N,3,FALSE))</f>
        <v>XxYZ GmbH</v>
      </c>
    </row>
    <row r="284" spans="1:25" ht="15" customHeight="1">
      <c r="A284" s="2">
        <v>10950044</v>
      </c>
      <c r="B284" s="2">
        <v>1000259</v>
      </c>
      <c r="C284" s="2"/>
      <c r="D284" s="2">
        <v>0</v>
      </c>
      <c r="E284" s="2">
        <v>0</v>
      </c>
      <c r="F284" s="2"/>
      <c r="G284" s="2"/>
      <c r="H284" s="2"/>
      <c r="I284" s="2">
        <v>0</v>
      </c>
      <c r="J284" s="2">
        <v>4</v>
      </c>
      <c r="K284" s="2"/>
      <c r="L284" s="2"/>
      <c r="M284" s="2"/>
      <c r="N284" s="2">
        <v>10</v>
      </c>
      <c r="O284" s="2">
        <v>1</v>
      </c>
      <c r="P284" s="2">
        <v>1</v>
      </c>
      <c r="Q284" s="2">
        <v>2</v>
      </c>
      <c r="R284" s="2">
        <v>9</v>
      </c>
      <c r="S284" s="2"/>
      <c r="T284" s="2">
        <v>0</v>
      </c>
      <c r="U284" s="2"/>
      <c r="W284" s="2" t="s">
        <v>316</v>
      </c>
      <c r="X284" s="2" t="s">
        <v>276</v>
      </c>
      <c r="Y284" s="2" t="str">
        <f>IF(ISNUMBER(SEARCH("1089",A284)),VLOOKUP(A284,NatuerlichePersonVor!A:M,10,FALSE),VLOOKUP(A284,JuristischePersonVor!A:N,3,FALSE))</f>
        <v>XYZ GmbH</v>
      </c>
    </row>
    <row r="285" spans="1:25" ht="15" customHeight="1">
      <c r="A285" s="2">
        <v>10950045</v>
      </c>
      <c r="B285" s="2">
        <v>1000260</v>
      </c>
      <c r="C285" s="2"/>
      <c r="D285" s="2">
        <v>0</v>
      </c>
      <c r="E285" s="2">
        <v>0</v>
      </c>
      <c r="F285" s="2"/>
      <c r="G285" s="2"/>
      <c r="H285" s="2"/>
      <c r="I285" s="2">
        <v>0</v>
      </c>
      <c r="J285" s="2">
        <v>1</v>
      </c>
      <c r="K285" s="2"/>
      <c r="L285" s="2"/>
      <c r="M285" s="2"/>
      <c r="N285" s="2">
        <v>10</v>
      </c>
      <c r="O285" s="2">
        <v>1</v>
      </c>
      <c r="P285" s="2">
        <v>1</v>
      </c>
      <c r="Q285" s="2">
        <v>2</v>
      </c>
      <c r="R285" s="2">
        <v>9</v>
      </c>
      <c r="S285" s="2"/>
      <c r="T285" s="2">
        <v>0</v>
      </c>
      <c r="U285" s="2"/>
      <c r="W285" s="2" t="s">
        <v>317</v>
      </c>
      <c r="X285" s="2" t="s">
        <v>276</v>
      </c>
      <c r="Y285" s="2" t="str">
        <f>IF(ISNUMBER(SEARCH("1089",A285)),VLOOKUP(A285,NatuerlichePersonVor!A:M,10,FALSE),VLOOKUP(A285,JuristischePersonVor!A:N,3,FALSE))</f>
        <v>ABC AG</v>
      </c>
    </row>
    <row r="286" spans="1:25" ht="15" customHeight="1">
      <c r="A286" s="2">
        <v>10950046</v>
      </c>
      <c r="B286" s="2">
        <v>1000260</v>
      </c>
      <c r="C286" s="2"/>
      <c r="D286" s="2">
        <v>0</v>
      </c>
      <c r="E286" s="2">
        <v>0</v>
      </c>
      <c r="F286" s="2"/>
      <c r="G286" s="2"/>
      <c r="H286" s="2"/>
      <c r="I286" s="2">
        <v>0</v>
      </c>
      <c r="J286" s="2">
        <v>2</v>
      </c>
      <c r="K286" s="2"/>
      <c r="L286" s="2"/>
      <c r="M286" s="2"/>
      <c r="N286" s="2">
        <v>10</v>
      </c>
      <c r="O286" s="2">
        <v>1</v>
      </c>
      <c r="P286" s="2">
        <v>1</v>
      </c>
      <c r="Q286" s="2">
        <v>2</v>
      </c>
      <c r="R286" s="2">
        <v>9</v>
      </c>
      <c r="S286" s="2"/>
      <c r="T286" s="2">
        <v>0</v>
      </c>
      <c r="U286" s="2"/>
      <c r="W286" s="2" t="s">
        <v>317</v>
      </c>
      <c r="X286" s="2" t="s">
        <v>276</v>
      </c>
      <c r="Y286" s="2" t="str">
        <f>IF(ISNUMBER(SEARCH("1089",A286)),VLOOKUP(A286,NatuerlichePersonVor!A:M,10,FALSE),VLOOKUP(A286,JuristischePersonVor!A:N,3,FALSE))</f>
        <v>abc AG</v>
      </c>
    </row>
    <row r="287" spans="1:25" ht="15" customHeight="1">
      <c r="A287" s="2">
        <v>10950047</v>
      </c>
      <c r="B287" s="2">
        <v>1000260</v>
      </c>
      <c r="C287" s="2"/>
      <c r="D287" s="2">
        <v>0</v>
      </c>
      <c r="E287" s="2">
        <v>0</v>
      </c>
      <c r="F287" s="2"/>
      <c r="G287" s="2"/>
      <c r="H287" s="2"/>
      <c r="I287" s="2">
        <v>0</v>
      </c>
      <c r="J287" s="2">
        <v>3</v>
      </c>
      <c r="K287" s="2"/>
      <c r="L287" s="2"/>
      <c r="M287" s="2"/>
      <c r="N287" s="2">
        <v>10</v>
      </c>
      <c r="O287" s="2">
        <v>1</v>
      </c>
      <c r="P287" s="2">
        <v>1</v>
      </c>
      <c r="Q287" s="2">
        <v>2</v>
      </c>
      <c r="R287" s="2">
        <v>9</v>
      </c>
      <c r="S287" s="2"/>
      <c r="T287" s="2">
        <v>0</v>
      </c>
      <c r="U287" s="2"/>
      <c r="W287" s="2" t="s">
        <v>317</v>
      </c>
      <c r="X287" s="2" t="s">
        <v>276</v>
      </c>
      <c r="Y287" s="2" t="str">
        <f>IF(ISNUMBER(SEARCH("1089",A287)),VLOOKUP(A287,NatuerlichePersonVor!A:M,10,FALSE),VLOOKUP(A287,JuristischePersonVor!A:N,3,FALSE))</f>
        <v>AbC AG</v>
      </c>
    </row>
    <row r="288" spans="1:25" ht="15" customHeight="1">
      <c r="A288" s="2">
        <v>10950048</v>
      </c>
      <c r="B288" s="2">
        <v>1000260</v>
      </c>
      <c r="C288" s="2"/>
      <c r="D288" s="2">
        <v>0</v>
      </c>
      <c r="E288" s="2">
        <v>0</v>
      </c>
      <c r="F288" s="2"/>
      <c r="G288" s="2"/>
      <c r="H288" s="2"/>
      <c r="I288" s="2">
        <v>0</v>
      </c>
      <c r="J288" s="2">
        <v>4</v>
      </c>
      <c r="K288" s="2"/>
      <c r="L288" s="2"/>
      <c r="M288" s="2"/>
      <c r="N288" s="2">
        <v>10</v>
      </c>
      <c r="O288" s="2">
        <v>1</v>
      </c>
      <c r="P288" s="2">
        <v>1</v>
      </c>
      <c r="Q288" s="2">
        <v>2</v>
      </c>
      <c r="R288" s="2">
        <v>9</v>
      </c>
      <c r="S288" s="2"/>
      <c r="T288" s="2">
        <v>0</v>
      </c>
      <c r="U288" s="2"/>
      <c r="W288" s="2" t="s">
        <v>317</v>
      </c>
      <c r="X288" s="2" t="s">
        <v>276</v>
      </c>
      <c r="Y288" s="2" t="str">
        <f>IF(ISNUMBER(SEARCH("1089",A288)),VLOOKUP(A288,NatuerlichePersonVor!A:M,10,FALSE),VLOOKUP(A288,JuristischePersonVor!A:N,3,FALSE))</f>
        <v>ABC AG</v>
      </c>
    </row>
    <row r="289" spans="1:25" ht="15" customHeight="1">
      <c r="A289" s="2">
        <v>10950049</v>
      </c>
      <c r="B289" s="2">
        <v>1000261</v>
      </c>
      <c r="C289" s="2"/>
      <c r="D289" s="2">
        <v>0</v>
      </c>
      <c r="E289" s="2">
        <v>0</v>
      </c>
      <c r="F289" s="2"/>
      <c r="G289" s="2"/>
      <c r="H289" s="2"/>
      <c r="I289" s="2">
        <v>0</v>
      </c>
      <c r="J289" s="2">
        <v>1</v>
      </c>
      <c r="K289" s="2"/>
      <c r="L289" s="2"/>
      <c r="M289" s="2"/>
      <c r="N289" s="2">
        <v>10</v>
      </c>
      <c r="O289" s="2">
        <v>1</v>
      </c>
      <c r="P289" s="2">
        <v>1</v>
      </c>
      <c r="Q289" s="2">
        <v>2</v>
      </c>
      <c r="R289" s="2">
        <v>9</v>
      </c>
      <c r="S289" s="2"/>
      <c r="T289" s="2">
        <v>0</v>
      </c>
      <c r="U289" s="2"/>
      <c r="W289" s="2" t="s">
        <v>318</v>
      </c>
      <c r="X289" s="2" t="s">
        <v>276</v>
      </c>
      <c r="Y289" s="2" t="str">
        <f>IF(ISNUMBER(SEARCH("1089",A289)),VLOOKUP(A289,NatuerlichePersonVor!A:M,10,FALSE),VLOOKUP(A289,JuristischePersonVor!A:N,3,FALSE))</f>
        <v>Atos AG</v>
      </c>
    </row>
    <row r="290" spans="1:25" ht="15" customHeight="1">
      <c r="A290" s="2">
        <v>10950050</v>
      </c>
      <c r="B290" s="2">
        <v>1000262</v>
      </c>
      <c r="C290" s="2"/>
      <c r="D290" s="2">
        <v>0</v>
      </c>
      <c r="E290" s="2">
        <v>0</v>
      </c>
      <c r="F290" s="2"/>
      <c r="G290" s="2"/>
      <c r="H290" s="2"/>
      <c r="I290" s="2">
        <v>0</v>
      </c>
      <c r="J290" s="2">
        <v>1</v>
      </c>
      <c r="K290" s="2"/>
      <c r="L290" s="2"/>
      <c r="M290" s="2"/>
      <c r="N290" s="2">
        <v>10</v>
      </c>
      <c r="O290" s="2">
        <v>1</v>
      </c>
      <c r="P290" s="2">
        <v>1</v>
      </c>
      <c r="Q290" s="2">
        <v>2</v>
      </c>
      <c r="R290" s="2">
        <v>9</v>
      </c>
      <c r="S290" s="2"/>
      <c r="T290" s="2">
        <v>0</v>
      </c>
      <c r="U290" s="2"/>
      <c r="W290" s="2" t="s">
        <v>319</v>
      </c>
      <c r="X290" s="2" t="s">
        <v>276</v>
      </c>
      <c r="Y290" s="2" t="str">
        <f>IF(ISNUMBER(SEARCH("1089",A290)),VLOOKUP(A290,NatuerlichePersonVor!A:M,10,FALSE),VLOOKUP(A290,JuristischePersonVor!A:N,3,FALSE))</f>
        <v>Accenture AG</v>
      </c>
    </row>
    <row r="291" spans="1:25" ht="15" customHeight="1">
      <c r="A291" s="2">
        <v>10950051</v>
      </c>
      <c r="B291" s="2">
        <v>1000263</v>
      </c>
      <c r="C291" s="2"/>
      <c r="D291" s="2">
        <v>0</v>
      </c>
      <c r="E291" s="2">
        <v>0</v>
      </c>
      <c r="F291" s="2"/>
      <c r="G291" s="2"/>
      <c r="H291" s="2"/>
      <c r="I291" s="2">
        <v>0</v>
      </c>
      <c r="J291" s="2">
        <v>1</v>
      </c>
      <c r="K291" s="2"/>
      <c r="L291" s="2"/>
      <c r="M291" s="2"/>
      <c r="N291" s="2">
        <v>10</v>
      </c>
      <c r="O291" s="2">
        <v>1</v>
      </c>
      <c r="P291" s="2">
        <v>1</v>
      </c>
      <c r="Q291" s="2">
        <v>2</v>
      </c>
      <c r="R291" s="2">
        <v>9</v>
      </c>
      <c r="S291" s="2"/>
      <c r="T291" s="2">
        <v>0</v>
      </c>
      <c r="U291" s="2"/>
      <c r="W291" s="2" t="s">
        <v>320</v>
      </c>
      <c r="X291" s="2" t="s">
        <v>276</v>
      </c>
      <c r="Y291" s="2" t="str">
        <f>IF(ISNUMBER(SEARCH("1089",A291)),VLOOKUP(A291,NatuerlichePersonVor!A:M,10,FALSE),VLOOKUP(A291,JuristischePersonVor!A:N,3,FALSE))</f>
        <v>Meier AG</v>
      </c>
    </row>
    <row r="292" spans="1:25" ht="15" customHeight="1">
      <c r="A292" s="2">
        <v>10950052</v>
      </c>
      <c r="B292" s="2">
        <v>1000263</v>
      </c>
      <c r="C292" s="2"/>
      <c r="D292" s="2">
        <v>0</v>
      </c>
      <c r="E292" s="2">
        <v>0</v>
      </c>
      <c r="F292" s="2"/>
      <c r="G292" s="2"/>
      <c r="H292" s="2"/>
      <c r="I292" s="2">
        <v>0</v>
      </c>
      <c r="J292" s="2">
        <v>2</v>
      </c>
      <c r="K292" s="2"/>
      <c r="L292" s="2"/>
      <c r="M292" s="2"/>
      <c r="N292" s="2">
        <v>10</v>
      </c>
      <c r="O292" s="2">
        <v>1</v>
      </c>
      <c r="P292" s="2">
        <v>1</v>
      </c>
      <c r="Q292" s="2">
        <v>2</v>
      </c>
      <c r="R292" s="2">
        <v>9</v>
      </c>
      <c r="S292" s="2"/>
      <c r="T292" s="2">
        <v>0</v>
      </c>
      <c r="U292" s="2"/>
      <c r="W292" s="2" t="s">
        <v>320</v>
      </c>
      <c r="X292" s="2" t="s">
        <v>276</v>
      </c>
      <c r="Y292" s="2" t="str">
        <f>IF(ISNUMBER(SEARCH("1089",A292)),VLOOKUP(A292,NatuerlichePersonVor!A:M,10,FALSE),VLOOKUP(A292,JuristischePersonVor!A:N,3,FALSE))</f>
        <v>Meiere AG</v>
      </c>
    </row>
    <row r="293" spans="1:25" ht="15" customHeight="1">
      <c r="A293" s="2">
        <v>10950053</v>
      </c>
      <c r="B293" s="2">
        <v>1000264</v>
      </c>
      <c r="C293" s="2"/>
      <c r="D293" s="2">
        <v>0</v>
      </c>
      <c r="E293" s="2">
        <v>0</v>
      </c>
      <c r="F293" s="2"/>
      <c r="G293" s="2"/>
      <c r="H293" s="2"/>
      <c r="I293" s="2">
        <v>0</v>
      </c>
      <c r="J293" s="2">
        <v>1</v>
      </c>
      <c r="K293" s="2"/>
      <c r="L293" s="2"/>
      <c r="M293" s="2"/>
      <c r="N293" s="2">
        <v>10</v>
      </c>
      <c r="O293" s="2">
        <v>1</v>
      </c>
      <c r="P293" s="2">
        <v>1</v>
      </c>
      <c r="Q293" s="2">
        <v>2</v>
      </c>
      <c r="R293" s="2">
        <v>9</v>
      </c>
      <c r="S293" s="2"/>
      <c r="T293" s="2">
        <v>0</v>
      </c>
      <c r="U293" s="2"/>
      <c r="W293" s="2" t="s">
        <v>320</v>
      </c>
      <c r="X293" s="2" t="s">
        <v>276</v>
      </c>
      <c r="Y293" s="2" t="str">
        <f>IF(ISNUMBER(SEARCH("1089",A293)),VLOOKUP(A293,NatuerlichePersonVor!A:M,10,FALSE),VLOOKUP(A293,JuristischePersonVor!A:N,3,FALSE))</f>
        <v>Maier AG</v>
      </c>
    </row>
    <row r="294" spans="1:25" ht="15" customHeight="1">
      <c r="A294" s="2">
        <v>10950054</v>
      </c>
      <c r="B294" s="2">
        <v>1000264</v>
      </c>
      <c r="C294" s="2"/>
      <c r="D294" s="2">
        <v>0</v>
      </c>
      <c r="E294" s="2">
        <v>0</v>
      </c>
      <c r="F294" s="2"/>
      <c r="G294" s="2"/>
      <c r="H294" s="2"/>
      <c r="I294" s="2">
        <v>0</v>
      </c>
      <c r="J294" s="2">
        <v>2</v>
      </c>
      <c r="K294" s="2"/>
      <c r="L294" s="2"/>
      <c r="M294" s="2"/>
      <c r="N294" s="2">
        <v>10</v>
      </c>
      <c r="O294" s="2">
        <v>1</v>
      </c>
      <c r="P294" s="2">
        <v>1</v>
      </c>
      <c r="Q294" s="2">
        <v>2</v>
      </c>
      <c r="R294" s="2">
        <v>9</v>
      </c>
      <c r="S294" s="2"/>
      <c r="T294" s="2">
        <v>0</v>
      </c>
      <c r="U294" s="2"/>
      <c r="W294" s="2" t="s">
        <v>320</v>
      </c>
      <c r="X294" s="2" t="s">
        <v>276</v>
      </c>
      <c r="Y294" s="2" t="str">
        <f>IF(ISNUMBER(SEARCH("1089",A294)),VLOOKUP(A294,NatuerlichePersonVor!A:M,10,FALSE),VLOOKUP(A294,JuristischePersonVor!A:N,3,FALSE))</f>
        <v>Maiere AG</v>
      </c>
    </row>
    <row r="295" spans="1:25" ht="15" customHeight="1">
      <c r="A295" s="2">
        <v>10950055</v>
      </c>
      <c r="B295" s="2">
        <v>1000265</v>
      </c>
      <c r="C295" s="2"/>
      <c r="D295" s="2">
        <v>0</v>
      </c>
      <c r="E295" s="2">
        <v>0</v>
      </c>
      <c r="F295" s="2"/>
      <c r="G295" s="2"/>
      <c r="H295" s="2"/>
      <c r="I295" s="2">
        <v>0</v>
      </c>
      <c r="J295" s="2">
        <v>1</v>
      </c>
      <c r="K295" s="2"/>
      <c r="L295" s="2"/>
      <c r="M295" s="2"/>
      <c r="N295" s="2">
        <v>10</v>
      </c>
      <c r="O295" s="2">
        <v>1</v>
      </c>
      <c r="P295" s="2">
        <v>1</v>
      </c>
      <c r="Q295" s="2">
        <v>2</v>
      </c>
      <c r="R295" s="2">
        <v>9</v>
      </c>
      <c r="S295" s="2"/>
      <c r="T295" s="2">
        <v>0</v>
      </c>
      <c r="U295" s="2"/>
      <c r="W295" s="2" t="s">
        <v>321</v>
      </c>
      <c r="X295" s="2" t="s">
        <v>276</v>
      </c>
      <c r="Y295" s="2" t="str">
        <f>IF(ISNUMBER(SEARCH("1089",A295)),VLOOKUP(A295,NatuerlichePersonVor!A:M,10,FALSE),VLOOKUP(A295,JuristischePersonVor!A:N,3,FALSE))</f>
        <v>Weeiß GmbH</v>
      </c>
    </row>
    <row r="296" spans="1:25" ht="15" customHeight="1">
      <c r="A296" s="2">
        <v>10950056</v>
      </c>
      <c r="B296" s="2">
        <v>1000265</v>
      </c>
      <c r="C296" s="2"/>
      <c r="D296" s="2">
        <v>0</v>
      </c>
      <c r="E296" s="2">
        <v>0</v>
      </c>
      <c r="F296" s="2"/>
      <c r="G296" s="2"/>
      <c r="H296" s="2"/>
      <c r="I296" s="2">
        <v>0</v>
      </c>
      <c r="J296" s="2">
        <v>2</v>
      </c>
      <c r="K296" s="2"/>
      <c r="L296" s="2"/>
      <c r="M296" s="2"/>
      <c r="N296" s="2">
        <v>10</v>
      </c>
      <c r="O296" s="2">
        <v>1</v>
      </c>
      <c r="P296" s="2">
        <v>1</v>
      </c>
      <c r="Q296" s="2">
        <v>2</v>
      </c>
      <c r="R296" s="2">
        <v>9</v>
      </c>
      <c r="S296" s="2"/>
      <c r="T296" s="2">
        <v>0</v>
      </c>
      <c r="U296" s="2"/>
      <c r="W296" s="2" t="s">
        <v>321</v>
      </c>
      <c r="X296" s="2" t="s">
        <v>276</v>
      </c>
      <c r="Y296" s="2" t="str">
        <f>IF(ISNUMBER(SEARCH("1089",A296)),VLOOKUP(A296,NatuerlichePersonVor!A:M,10,FALSE),VLOOKUP(A296,JuristischePersonVor!A:N,3,FALSE))</f>
        <v>Weiß GmbH</v>
      </c>
    </row>
    <row r="297" spans="1:25" ht="15" customHeight="1">
      <c r="A297" s="2">
        <v>10950057</v>
      </c>
      <c r="B297" s="2">
        <v>1000266</v>
      </c>
      <c r="C297" s="2"/>
      <c r="D297" s="2">
        <v>1</v>
      </c>
      <c r="E297" s="2">
        <v>0</v>
      </c>
      <c r="F297" s="2"/>
      <c r="G297" s="2"/>
      <c r="H297" s="2"/>
      <c r="I297" s="2">
        <v>0</v>
      </c>
      <c r="J297" s="2">
        <v>1</v>
      </c>
      <c r="K297" s="2"/>
      <c r="L297" s="2"/>
      <c r="M297" s="2"/>
      <c r="N297" s="2">
        <v>10</v>
      </c>
      <c r="O297" s="2">
        <v>1</v>
      </c>
      <c r="P297" s="2">
        <v>1</v>
      </c>
      <c r="Q297" s="2">
        <v>2</v>
      </c>
      <c r="R297" s="2">
        <v>9</v>
      </c>
      <c r="S297" s="2"/>
      <c r="T297" s="2">
        <v>0</v>
      </c>
      <c r="U297" s="2"/>
      <c r="W297" s="2" t="s">
        <v>321</v>
      </c>
      <c r="X297" s="2" t="s">
        <v>276</v>
      </c>
      <c r="Y297" s="2" t="str">
        <f>IF(ISNUMBER(SEARCH("1089",A297)),VLOOKUP(A297,NatuerlichePersonVor!A:M,10,FALSE),VLOOKUP(A297,JuristischePersonVor!A:N,3,FALSE))</f>
        <v>Weeiss GmbH</v>
      </c>
    </row>
    <row r="298" spans="1:25" ht="15" customHeight="1">
      <c r="A298" s="2">
        <v>10950058</v>
      </c>
      <c r="B298" s="2">
        <v>1000266</v>
      </c>
      <c r="C298" s="2"/>
      <c r="D298" s="2">
        <v>1</v>
      </c>
      <c r="E298" s="2">
        <v>0</v>
      </c>
      <c r="F298" s="2"/>
      <c r="G298" s="2"/>
      <c r="H298" s="2"/>
      <c r="I298" s="2">
        <v>0</v>
      </c>
      <c r="J298" s="2">
        <v>2</v>
      </c>
      <c r="K298" s="2"/>
      <c r="L298" s="2"/>
      <c r="M298" s="2"/>
      <c r="N298" s="2">
        <v>10</v>
      </c>
      <c r="O298" s="2">
        <v>1</v>
      </c>
      <c r="P298" s="2">
        <v>1</v>
      </c>
      <c r="Q298" s="2">
        <v>2</v>
      </c>
      <c r="R298" s="2">
        <v>9</v>
      </c>
      <c r="S298" s="2"/>
      <c r="T298" s="2">
        <v>0</v>
      </c>
      <c r="U298" s="2"/>
      <c r="W298" s="2" t="s">
        <v>321</v>
      </c>
      <c r="X298" s="2" t="s">
        <v>276</v>
      </c>
      <c r="Y298" s="2" t="str">
        <f>IF(ISNUMBER(SEARCH("1089",A298)),VLOOKUP(A298,NatuerlichePersonVor!A:M,10,FALSE),VLOOKUP(A298,JuristischePersonVor!A:N,3,FALSE))</f>
        <v>Weiss GmbH</v>
      </c>
    </row>
    <row r="299" spans="1:25" ht="15" customHeight="1">
      <c r="A299" s="2">
        <v>10950059</v>
      </c>
      <c r="B299" s="2">
        <v>1000267</v>
      </c>
      <c r="C299" s="2"/>
      <c r="D299" s="2">
        <v>1</v>
      </c>
      <c r="E299" s="2">
        <v>0</v>
      </c>
      <c r="F299" s="2"/>
      <c r="G299" s="2"/>
      <c r="H299" s="2"/>
      <c r="I299" s="2">
        <v>0</v>
      </c>
      <c r="J299" s="2">
        <v>1</v>
      </c>
      <c r="K299" s="2"/>
      <c r="L299" s="2"/>
      <c r="M299" s="2"/>
      <c r="N299" s="2">
        <v>10</v>
      </c>
      <c r="O299" s="2">
        <v>1</v>
      </c>
      <c r="P299" s="2">
        <v>1</v>
      </c>
      <c r="Q299" s="2">
        <v>2</v>
      </c>
      <c r="R299" s="2">
        <v>9</v>
      </c>
      <c r="S299" s="2"/>
      <c r="T299" s="2">
        <v>0</v>
      </c>
      <c r="U299" s="2"/>
      <c r="W299" s="2" t="s">
        <v>322</v>
      </c>
      <c r="X299" s="2" t="s">
        <v>276</v>
      </c>
      <c r="Y299" s="2" t="str">
        <f>IF(ISNUMBER(SEARCH("1089",A299)),VLOOKUP(A299,NatuerlichePersonVor!A:M,10,FALSE),VLOOKUP(A299,JuristischePersonVor!A:N,3,FALSE))</f>
        <v>EnergY AG</v>
      </c>
    </row>
    <row r="300" spans="1:25" ht="15" customHeight="1">
      <c r="A300" s="2">
        <v>10950060</v>
      </c>
      <c r="B300" s="2">
        <v>1000267</v>
      </c>
      <c r="C300" s="2"/>
      <c r="D300" s="2">
        <v>1</v>
      </c>
      <c r="E300" s="2">
        <v>0</v>
      </c>
      <c r="F300" s="2"/>
      <c r="G300" s="2"/>
      <c r="H300" s="2"/>
      <c r="I300" s="2">
        <v>0</v>
      </c>
      <c r="J300" s="2">
        <v>2</v>
      </c>
      <c r="K300" s="2"/>
      <c r="L300" s="2"/>
      <c r="M300" s="2"/>
      <c r="N300" s="2">
        <v>10</v>
      </c>
      <c r="O300" s="2">
        <v>1</v>
      </c>
      <c r="P300" s="2">
        <v>1</v>
      </c>
      <c r="Q300" s="2">
        <v>2</v>
      </c>
      <c r="R300" s="2">
        <v>9</v>
      </c>
      <c r="S300" s="2"/>
      <c r="T300" s="2">
        <v>0</v>
      </c>
      <c r="U300" s="2"/>
      <c r="W300" s="2" t="s">
        <v>322</v>
      </c>
      <c r="X300" s="2" t="s">
        <v>276</v>
      </c>
      <c r="Y300" s="2" t="str">
        <f>IF(ISNUMBER(SEARCH("1089",A300)),VLOOKUP(A300,NatuerlichePersonVor!A:M,10,FALSE),VLOOKUP(A300,JuristischePersonVor!A:N,3,FALSE))</f>
        <v>EnY AG</v>
      </c>
    </row>
    <row r="301" spans="1:25" ht="15" customHeight="1">
      <c r="A301" s="2">
        <v>10950061</v>
      </c>
      <c r="B301" s="2">
        <v>1000268</v>
      </c>
      <c r="C301" s="2"/>
      <c r="D301" s="2">
        <v>0</v>
      </c>
      <c r="E301" s="2">
        <v>0</v>
      </c>
      <c r="F301" s="2"/>
      <c r="G301" s="2"/>
      <c r="H301" s="2"/>
      <c r="I301" s="2">
        <v>0</v>
      </c>
      <c r="J301" s="2">
        <v>1</v>
      </c>
      <c r="K301" s="2"/>
      <c r="L301" s="2"/>
      <c r="M301" s="2"/>
      <c r="N301" s="2">
        <v>10</v>
      </c>
      <c r="O301" s="2">
        <v>1</v>
      </c>
      <c r="P301" s="2">
        <v>1</v>
      </c>
      <c r="Q301" s="2">
        <v>2</v>
      </c>
      <c r="R301" s="2">
        <v>9</v>
      </c>
      <c r="S301" s="2"/>
      <c r="T301" s="2">
        <v>0</v>
      </c>
      <c r="U301" s="2"/>
      <c r="W301" s="2" t="s">
        <v>322</v>
      </c>
      <c r="X301" s="2" t="s">
        <v>276</v>
      </c>
      <c r="Y301" s="2" t="str">
        <f>IF(ISNUMBER(SEARCH("1089",A301)),VLOOKUP(A301,NatuerlichePersonVor!A:M,10,FALSE),VLOOKUP(A301,JuristischePersonVor!A:N,3,FALSE))</f>
        <v>EenY AG</v>
      </c>
    </row>
    <row r="302" spans="1:25" ht="15" customHeight="1">
      <c r="A302" s="2">
        <v>10950062</v>
      </c>
      <c r="B302" s="2">
        <v>1000268</v>
      </c>
      <c r="C302" s="2"/>
      <c r="D302" s="2">
        <v>0</v>
      </c>
      <c r="E302" s="2">
        <v>0</v>
      </c>
      <c r="F302" s="2"/>
      <c r="G302" s="2"/>
      <c r="H302" s="2"/>
      <c r="I302" s="2">
        <v>0</v>
      </c>
      <c r="J302" s="2">
        <v>2</v>
      </c>
      <c r="K302" s="2"/>
      <c r="L302" s="2"/>
      <c r="M302" s="2"/>
      <c r="N302" s="2">
        <v>10</v>
      </c>
      <c r="O302" s="2">
        <v>1</v>
      </c>
      <c r="P302" s="2">
        <v>1</v>
      </c>
      <c r="Q302" s="2">
        <v>2</v>
      </c>
      <c r="R302" s="2">
        <v>9</v>
      </c>
      <c r="S302" s="2"/>
      <c r="T302" s="2">
        <v>0</v>
      </c>
      <c r="U302" s="2"/>
      <c r="W302" s="2" t="s">
        <v>322</v>
      </c>
      <c r="X302" s="2" t="s">
        <v>276</v>
      </c>
      <c r="Y302" s="2" t="str">
        <f>IF(ISNUMBER(SEARCH("1089",A302)),VLOOKUP(A302,NatuerlichePersonVor!A:M,10,FALSE),VLOOKUP(A302,JuristischePersonVor!A:N,3,FALSE))</f>
        <v>EnY AG</v>
      </c>
    </row>
    <row r="303" spans="1:25" ht="15" customHeight="1">
      <c r="A303" s="2">
        <v>10950063</v>
      </c>
      <c r="B303" s="2">
        <v>1000269</v>
      </c>
      <c r="C303" s="2"/>
      <c r="D303" s="2">
        <v>0</v>
      </c>
      <c r="E303" s="2">
        <v>0</v>
      </c>
      <c r="F303" s="2"/>
      <c r="G303" s="2"/>
      <c r="H303" s="2">
        <v>1000270</v>
      </c>
      <c r="I303" s="2">
        <v>0</v>
      </c>
      <c r="J303" s="2">
        <v>1</v>
      </c>
      <c r="K303" s="2"/>
      <c r="L303" s="2"/>
      <c r="M303" s="2"/>
      <c r="N303" s="2">
        <v>10</v>
      </c>
      <c r="O303" s="2">
        <v>1</v>
      </c>
      <c r="P303" s="2">
        <v>1</v>
      </c>
      <c r="Q303" s="2">
        <v>2</v>
      </c>
      <c r="R303" s="2">
        <v>9</v>
      </c>
      <c r="S303" s="2"/>
      <c r="T303" s="2">
        <v>0</v>
      </c>
      <c r="U303" s="2"/>
      <c r="W303" s="2" t="s">
        <v>323</v>
      </c>
      <c r="X303" s="2" t="s">
        <v>276</v>
      </c>
      <c r="Y303" s="2" t="str">
        <f>IF(ISNUMBER(SEARCH("1089",A303)),VLOOKUP(A303,NatuerlichePersonVor!A:M,10,FALSE),VLOOKUP(A303,JuristischePersonVor!A:N,3,FALSE))</f>
        <v>Schnyder AG</v>
      </c>
    </row>
    <row r="304" spans="1:25" ht="15" customHeight="1">
      <c r="A304" s="2">
        <v>10950064</v>
      </c>
      <c r="B304" s="2">
        <v>1000269</v>
      </c>
      <c r="C304" s="2"/>
      <c r="D304" s="2">
        <v>0</v>
      </c>
      <c r="E304" s="2">
        <v>0</v>
      </c>
      <c r="F304" s="2"/>
      <c r="G304" s="2"/>
      <c r="H304" s="2">
        <v>1000270</v>
      </c>
      <c r="I304" s="2">
        <v>0</v>
      </c>
      <c r="J304" s="2">
        <v>2</v>
      </c>
      <c r="K304" s="2"/>
      <c r="L304" s="2"/>
      <c r="M304" s="2"/>
      <c r="N304" s="2">
        <v>10</v>
      </c>
      <c r="O304" s="2">
        <v>1</v>
      </c>
      <c r="P304" s="2">
        <v>1</v>
      </c>
      <c r="Q304" s="2">
        <v>2</v>
      </c>
      <c r="R304" s="2">
        <v>9</v>
      </c>
      <c r="S304" s="2"/>
      <c r="T304" s="2">
        <v>0</v>
      </c>
      <c r="U304" s="2"/>
      <c r="W304" s="2" t="s">
        <v>323</v>
      </c>
      <c r="X304" s="2" t="s">
        <v>276</v>
      </c>
      <c r="Y304" s="2" t="str">
        <f>IF(ISNUMBER(SEARCH("1089",A304)),VLOOKUP(A304,NatuerlichePersonVor!A:M,10,FALSE),VLOOKUP(A304,JuristischePersonVor!A:N,3,FALSE))</f>
        <v>Schneider AG</v>
      </c>
    </row>
    <row r="305" spans="1:25" ht="15" customHeight="1">
      <c r="A305" s="2">
        <v>10950065</v>
      </c>
      <c r="B305" s="2">
        <v>1000270</v>
      </c>
      <c r="C305" s="2"/>
      <c r="D305" s="2">
        <v>0</v>
      </c>
      <c r="E305" s="2">
        <v>0</v>
      </c>
      <c r="F305" s="2"/>
      <c r="G305" s="2"/>
      <c r="H305" s="2"/>
      <c r="I305" s="2">
        <v>1</v>
      </c>
      <c r="J305" s="2">
        <v>1</v>
      </c>
      <c r="K305" s="2"/>
      <c r="L305" s="2"/>
      <c r="M305" s="2"/>
      <c r="N305" s="2">
        <v>10</v>
      </c>
      <c r="O305" s="2">
        <v>1</v>
      </c>
      <c r="P305" s="2">
        <v>1</v>
      </c>
      <c r="Q305" s="2">
        <v>2</v>
      </c>
      <c r="R305" s="2">
        <v>9</v>
      </c>
      <c r="S305" s="2"/>
      <c r="T305" s="2">
        <v>0</v>
      </c>
      <c r="U305" s="2"/>
      <c r="W305" s="2" t="s">
        <v>323</v>
      </c>
      <c r="X305" s="2" t="s">
        <v>276</v>
      </c>
      <c r="Y305" s="2" t="str">
        <f>IF(ISNUMBER(SEARCH("1089",A305)),VLOOKUP(A305,NatuerlichePersonVor!A:M,10,FALSE),VLOOKUP(A305,JuristischePersonVor!A:N,3,FALSE))</f>
        <v>Schneider AG</v>
      </c>
    </row>
    <row r="306" spans="1:25" ht="15" customHeight="1">
      <c r="A306" s="2">
        <v>10950066</v>
      </c>
      <c r="B306" s="2">
        <v>1000270</v>
      </c>
      <c r="C306" s="2"/>
      <c r="D306" s="2">
        <v>0</v>
      </c>
      <c r="E306" s="2">
        <v>0</v>
      </c>
      <c r="F306" s="2"/>
      <c r="G306" s="2"/>
      <c r="H306" s="2"/>
      <c r="I306" s="2">
        <v>1</v>
      </c>
      <c r="J306" s="2">
        <v>2</v>
      </c>
      <c r="K306" s="2"/>
      <c r="L306" s="2"/>
      <c r="M306" s="2"/>
      <c r="N306" s="2">
        <v>10</v>
      </c>
      <c r="O306" s="2">
        <v>1</v>
      </c>
      <c r="P306" s="2">
        <v>1</v>
      </c>
      <c r="Q306" s="2">
        <v>2</v>
      </c>
      <c r="R306" s="2">
        <v>9</v>
      </c>
      <c r="S306" s="2"/>
      <c r="T306" s="2">
        <v>0</v>
      </c>
      <c r="U306" s="2"/>
      <c r="W306" s="2" t="s">
        <v>323</v>
      </c>
      <c r="X306" s="2" t="s">
        <v>276</v>
      </c>
      <c r="Y306" s="2" t="str">
        <f>IF(ISNUMBER(SEARCH("1089",A306)),VLOOKUP(A306,NatuerlichePersonVor!A:M,10,FALSE),VLOOKUP(A306,JuristischePersonVor!A:N,3,FALSE))</f>
        <v>Schnyder AG</v>
      </c>
    </row>
    <row r="307" spans="1:25" ht="15" customHeight="1">
      <c r="A307" s="2">
        <v>10950067</v>
      </c>
      <c r="B307" s="2">
        <v>1000271</v>
      </c>
      <c r="C307" s="2"/>
      <c r="D307" s="2">
        <v>0</v>
      </c>
      <c r="E307" s="2">
        <v>0</v>
      </c>
      <c r="F307" s="2"/>
      <c r="G307" s="2"/>
      <c r="H307" s="2"/>
      <c r="I307" s="2">
        <v>0</v>
      </c>
      <c r="J307" s="2">
        <v>1</v>
      </c>
      <c r="K307" s="2"/>
      <c r="L307" s="2"/>
      <c r="M307" s="2"/>
      <c r="N307" s="2">
        <v>10</v>
      </c>
      <c r="O307" s="2">
        <v>1</v>
      </c>
      <c r="P307" s="2">
        <v>1</v>
      </c>
      <c r="Q307" s="2">
        <v>2</v>
      </c>
      <c r="R307" s="2">
        <v>9</v>
      </c>
      <c r="S307" s="2"/>
      <c r="T307" s="2">
        <v>0</v>
      </c>
      <c r="U307" s="2"/>
      <c r="W307" s="2" t="s">
        <v>324</v>
      </c>
      <c r="X307" s="2" t="s">
        <v>276</v>
      </c>
      <c r="Y307" s="2" t="str">
        <f>IF(ISNUMBER(SEARCH("1089",A307)),VLOOKUP(A307,NatuerlichePersonVor!A:M,10,FALSE),VLOOKUP(A307,JuristischePersonVor!A:N,3,FALSE))</f>
        <v>Peetermann GmbH</v>
      </c>
    </row>
    <row r="308" spans="1:25" ht="15" customHeight="1">
      <c r="A308" s="2">
        <v>10950068</v>
      </c>
      <c r="B308" s="2">
        <v>1000271</v>
      </c>
      <c r="C308" s="2"/>
      <c r="D308" s="2">
        <v>0</v>
      </c>
      <c r="E308" s="2">
        <v>0</v>
      </c>
      <c r="F308" s="2"/>
      <c r="G308" s="2"/>
      <c r="H308" s="2"/>
      <c r="I308" s="2">
        <v>0</v>
      </c>
      <c r="J308" s="2">
        <v>2</v>
      </c>
      <c r="K308" s="2"/>
      <c r="L308" s="2"/>
      <c r="M308" s="2"/>
      <c r="N308" s="2">
        <v>10</v>
      </c>
      <c r="O308" s="2">
        <v>1</v>
      </c>
      <c r="P308" s="2">
        <v>1</v>
      </c>
      <c r="Q308" s="2">
        <v>2</v>
      </c>
      <c r="R308" s="2">
        <v>9</v>
      </c>
      <c r="S308" s="2"/>
      <c r="T308" s="2">
        <v>0</v>
      </c>
      <c r="U308" s="2"/>
      <c r="W308" s="2" t="s">
        <v>324</v>
      </c>
      <c r="X308" s="2" t="s">
        <v>276</v>
      </c>
      <c r="Y308" s="2" t="str">
        <f>IF(ISNUMBER(SEARCH("1089",A308)),VLOOKUP(A308,NatuerlichePersonVor!A:M,10,FALSE),VLOOKUP(A308,JuristischePersonVor!A:N,3,FALSE))</f>
        <v>Petermann GmbH</v>
      </c>
    </row>
    <row r="309" spans="1:25" ht="15" customHeight="1">
      <c r="A309" s="2">
        <v>10950069</v>
      </c>
      <c r="B309" s="2">
        <v>1000272</v>
      </c>
      <c r="C309" s="2"/>
      <c r="D309" s="2">
        <v>0</v>
      </c>
      <c r="E309" s="2">
        <v>0</v>
      </c>
      <c r="F309" s="2"/>
      <c r="G309" s="2"/>
      <c r="H309" s="2"/>
      <c r="I309" s="2">
        <v>0</v>
      </c>
      <c r="J309" s="2">
        <v>1</v>
      </c>
      <c r="K309" s="2"/>
      <c r="L309" s="2"/>
      <c r="M309" s="2"/>
      <c r="N309" s="2">
        <v>10</v>
      </c>
      <c r="O309" s="2">
        <v>1</v>
      </c>
      <c r="P309" s="2">
        <v>1</v>
      </c>
      <c r="Q309" s="2">
        <v>2</v>
      </c>
      <c r="R309" s="2">
        <v>9</v>
      </c>
      <c r="S309" s="2"/>
      <c r="T309" s="2">
        <v>0</v>
      </c>
      <c r="U309" s="2"/>
      <c r="W309" s="2" t="s">
        <v>324</v>
      </c>
      <c r="X309" s="2" t="s">
        <v>276</v>
      </c>
      <c r="Y309" s="2" t="str">
        <f>IF(ISNUMBER(SEARCH("1089",A309)),VLOOKUP(A309,NatuerlichePersonVor!A:M,10,FALSE),VLOOKUP(A309,JuristischePersonVor!A:N,3,FALSE))</f>
        <v>Petermann GmbH</v>
      </c>
    </row>
    <row r="310" spans="1:25" ht="15" customHeight="1">
      <c r="A310" s="2">
        <v>10950070</v>
      </c>
      <c r="B310" s="2">
        <v>1000272</v>
      </c>
      <c r="C310" s="2"/>
      <c r="D310" s="2">
        <v>0</v>
      </c>
      <c r="E310" s="2">
        <v>0</v>
      </c>
      <c r="F310" s="2"/>
      <c r="G310" s="2"/>
      <c r="H310" s="2"/>
      <c r="I310" s="2">
        <v>0</v>
      </c>
      <c r="J310" s="2">
        <v>2</v>
      </c>
      <c r="K310" s="2"/>
      <c r="L310" s="2"/>
      <c r="M310" s="2"/>
      <c r="N310" s="2">
        <v>10</v>
      </c>
      <c r="O310" s="2">
        <v>1</v>
      </c>
      <c r="P310" s="2">
        <v>1</v>
      </c>
      <c r="Q310" s="2">
        <v>2</v>
      </c>
      <c r="R310" s="2">
        <v>9</v>
      </c>
      <c r="S310" s="2"/>
      <c r="T310" s="2">
        <v>0</v>
      </c>
      <c r="U310" s="2"/>
      <c r="W310" s="2" t="s">
        <v>324</v>
      </c>
      <c r="X310" s="2" t="s">
        <v>276</v>
      </c>
      <c r="Y310" s="2" t="str">
        <f>IF(ISNUMBER(SEARCH("1089",A310)),VLOOKUP(A310,NatuerlichePersonVor!A:M,10,FALSE),VLOOKUP(A310,JuristischePersonVor!A:N,3,FALSE))</f>
        <v>Peetermann GmbH</v>
      </c>
    </row>
    <row r="311" spans="1:25" ht="15" customHeight="1">
      <c r="A311" s="2">
        <v>10950071</v>
      </c>
      <c r="B311" s="2">
        <v>1000273</v>
      </c>
      <c r="C311" s="2"/>
      <c r="D311" s="2">
        <v>0</v>
      </c>
      <c r="E311" s="2">
        <v>0</v>
      </c>
      <c r="F311" s="2"/>
      <c r="G311" s="2"/>
      <c r="H311" s="2"/>
      <c r="I311" s="2">
        <v>0</v>
      </c>
      <c r="J311" s="2">
        <v>1</v>
      </c>
      <c r="K311" s="2"/>
      <c r="L311" s="2"/>
      <c r="M311" s="2"/>
      <c r="N311" s="2">
        <v>10</v>
      </c>
      <c r="O311" s="2">
        <v>1</v>
      </c>
      <c r="P311" s="2">
        <v>1</v>
      </c>
      <c r="Q311" s="2">
        <v>2</v>
      </c>
      <c r="R311" s="2">
        <v>9</v>
      </c>
      <c r="S311" s="2"/>
      <c r="T311" s="2">
        <v>0</v>
      </c>
      <c r="U311" s="2"/>
      <c r="W311" s="2" t="s">
        <v>325</v>
      </c>
      <c r="X311" s="2" t="s">
        <v>276</v>
      </c>
      <c r="Y311" s="2" t="str">
        <f>IF(ISNUMBER(SEARCH("1089",A311)),VLOOKUP(A311,NatuerlichePersonVor!A:M,10,FALSE),VLOOKUP(A311,JuristischePersonVor!A:N,3,FALSE))</f>
        <v>Dalloite AG</v>
      </c>
    </row>
    <row r="312" spans="1:25" ht="15" customHeight="1">
      <c r="A312" s="2">
        <v>10950072</v>
      </c>
      <c r="B312" s="2">
        <v>1000273</v>
      </c>
      <c r="C312" s="2"/>
      <c r="D312" s="2">
        <v>0</v>
      </c>
      <c r="E312" s="2">
        <v>0</v>
      </c>
      <c r="F312" s="2"/>
      <c r="G312" s="2"/>
      <c r="H312" s="2"/>
      <c r="I312" s="2">
        <v>0</v>
      </c>
      <c r="J312" s="2">
        <v>2</v>
      </c>
      <c r="K312" s="2"/>
      <c r="L312" s="2"/>
      <c r="M312" s="2"/>
      <c r="N312" s="2">
        <v>10</v>
      </c>
      <c r="O312" s="2">
        <v>1</v>
      </c>
      <c r="P312" s="2">
        <v>1</v>
      </c>
      <c r="Q312" s="2">
        <v>2</v>
      </c>
      <c r="R312" s="2">
        <v>9</v>
      </c>
      <c r="S312" s="2"/>
      <c r="T312" s="2">
        <v>0</v>
      </c>
      <c r="U312" s="2"/>
      <c r="W312" s="2" t="s">
        <v>325</v>
      </c>
      <c r="X312" s="2" t="s">
        <v>276</v>
      </c>
      <c r="Y312" s="2" t="str">
        <f>IF(ISNUMBER(SEARCH("1089",A312)),VLOOKUP(A312,NatuerlichePersonVor!A:M,10,FALSE),VLOOKUP(A312,JuristischePersonVor!A:N,3,FALSE))</f>
        <v>Delloite AG</v>
      </c>
    </row>
    <row r="313" spans="1:25" ht="15" customHeight="1">
      <c r="A313" s="2">
        <v>10950073</v>
      </c>
      <c r="B313" s="2">
        <v>1000274</v>
      </c>
      <c r="C313" s="2"/>
      <c r="D313" s="2">
        <v>0</v>
      </c>
      <c r="E313" s="2">
        <v>0</v>
      </c>
      <c r="F313" s="2"/>
      <c r="G313" s="2"/>
      <c r="H313" s="2"/>
      <c r="I313" s="2">
        <v>0</v>
      </c>
      <c r="J313" s="2">
        <v>1</v>
      </c>
      <c r="K313" s="2"/>
      <c r="L313" s="2"/>
      <c r="M313" s="2"/>
      <c r="N313" s="2">
        <v>10</v>
      </c>
      <c r="O313" s="2">
        <v>1</v>
      </c>
      <c r="P313" s="2">
        <v>1</v>
      </c>
      <c r="Q313" s="2">
        <v>2</v>
      </c>
      <c r="R313" s="2">
        <v>9</v>
      </c>
      <c r="S313" s="2"/>
      <c r="T313" s="2">
        <v>0</v>
      </c>
      <c r="U313" s="2"/>
      <c r="W313" s="2" t="s">
        <v>325</v>
      </c>
      <c r="X313" s="2" t="s">
        <v>276</v>
      </c>
      <c r="Y313" s="2" t="str">
        <f>IF(ISNUMBER(SEARCH("1089",A313)),VLOOKUP(A313,NatuerlichePersonVor!A:M,10,FALSE),VLOOKUP(A313,JuristischePersonVor!A:N,3,FALSE))</f>
        <v>Dellote AG</v>
      </c>
    </row>
    <row r="314" spans="1:25" ht="15" customHeight="1">
      <c r="A314" s="2">
        <v>10950074</v>
      </c>
      <c r="B314" s="2">
        <v>1000274</v>
      </c>
      <c r="C314" s="2"/>
      <c r="D314" s="2">
        <v>0</v>
      </c>
      <c r="E314" s="2">
        <v>0</v>
      </c>
      <c r="F314" s="2"/>
      <c r="G314" s="2"/>
      <c r="H314" s="2"/>
      <c r="I314" s="2">
        <v>0</v>
      </c>
      <c r="J314" s="2">
        <v>2</v>
      </c>
      <c r="K314" s="2"/>
      <c r="L314" s="2"/>
      <c r="M314" s="2"/>
      <c r="N314" s="2">
        <v>10</v>
      </c>
      <c r="O314" s="2">
        <v>1</v>
      </c>
      <c r="P314" s="2">
        <v>1</v>
      </c>
      <c r="Q314" s="2">
        <v>2</v>
      </c>
      <c r="R314" s="2">
        <v>9</v>
      </c>
      <c r="S314" s="2"/>
      <c r="T314" s="2">
        <v>0</v>
      </c>
      <c r="U314" s="2"/>
      <c r="W314" s="2" t="s">
        <v>325</v>
      </c>
      <c r="X314" s="2" t="s">
        <v>276</v>
      </c>
      <c r="Y314" s="2" t="str">
        <f>IF(ISNUMBER(SEARCH("1089",A314)),VLOOKUP(A314,NatuerlichePersonVor!A:M,10,FALSE),VLOOKUP(A314,JuristischePersonVor!A:N,3,FALSE))</f>
        <v>Delloite AG</v>
      </c>
    </row>
    <row r="315" spans="1:25" ht="15" customHeight="1">
      <c r="A315" s="2">
        <v>10890238</v>
      </c>
      <c r="B315" s="2">
        <v>1000275</v>
      </c>
      <c r="C315" s="2"/>
      <c r="D315" s="2">
        <v>1</v>
      </c>
      <c r="E315" s="2">
        <v>0</v>
      </c>
      <c r="F315" s="2"/>
      <c r="G315" s="2"/>
      <c r="H315" s="2"/>
      <c r="I315" s="2">
        <v>0</v>
      </c>
      <c r="J315" s="2">
        <v>1</v>
      </c>
      <c r="K315" s="2"/>
      <c r="L315" s="2"/>
      <c r="M315" s="2"/>
      <c r="N315" s="2">
        <v>1</v>
      </c>
      <c r="O315" s="2">
        <v>1</v>
      </c>
      <c r="P315" s="2">
        <v>1</v>
      </c>
      <c r="Q315" s="2">
        <v>1</v>
      </c>
      <c r="R315" s="2">
        <v>2</v>
      </c>
      <c r="S315" s="2"/>
      <c r="T315" s="2">
        <v>0</v>
      </c>
      <c r="U315" s="2"/>
      <c r="W315" s="2" t="s">
        <v>328</v>
      </c>
      <c r="X315" s="2" t="s">
        <v>276</v>
      </c>
      <c r="Y315" s="2" t="str">
        <f>IF(ISNUMBER(SEARCH("1089",A315)),VLOOKUP(A315,NatuerlichePersonVor!A:M,10,FALSE),VLOOKUP(A315,JuristischePersonVor!A:N,3,FALSE))</f>
        <v>Mayer</v>
      </c>
    </row>
    <row r="316" spans="1:25" ht="15" customHeight="1">
      <c r="A316" s="2">
        <v>10890239</v>
      </c>
      <c r="B316" s="2">
        <v>1000275</v>
      </c>
      <c r="C316" s="2"/>
      <c r="D316" s="2">
        <v>1</v>
      </c>
      <c r="E316" s="2">
        <v>0</v>
      </c>
      <c r="F316" s="2"/>
      <c r="G316" s="2"/>
      <c r="H316" s="2"/>
      <c r="I316" s="2">
        <v>0</v>
      </c>
      <c r="J316" s="2">
        <v>2</v>
      </c>
      <c r="K316" s="2"/>
      <c r="L316" s="2"/>
      <c r="M316" s="2"/>
      <c r="N316" s="2">
        <v>1</v>
      </c>
      <c r="O316" s="2">
        <v>1</v>
      </c>
      <c r="P316" s="2">
        <v>1</v>
      </c>
      <c r="Q316" s="2">
        <v>1</v>
      </c>
      <c r="R316" s="2">
        <v>2</v>
      </c>
      <c r="S316" s="2"/>
      <c r="T316" s="2">
        <v>0</v>
      </c>
      <c r="U316" s="2"/>
      <c r="W316" s="2" t="s">
        <v>328</v>
      </c>
      <c r="X316" s="2" t="s">
        <v>276</v>
      </c>
      <c r="Y316" s="2" t="str">
        <f>IF(ISNUMBER(SEARCH("1089",A316)),VLOOKUP(A316,NatuerlichePersonVor!A:M,10,FALSE),VLOOKUP(A316,JuristischePersonVor!A:N,3,FALSE))</f>
        <v>Mayer</v>
      </c>
    </row>
    <row r="317" spans="1:25" ht="15" customHeight="1">
      <c r="A317" s="2">
        <v>10890240</v>
      </c>
      <c r="B317" s="2">
        <v>1000276</v>
      </c>
      <c r="C317" s="2"/>
      <c r="D317" s="2">
        <v>0</v>
      </c>
      <c r="E317" s="2">
        <v>0</v>
      </c>
      <c r="F317" s="2"/>
      <c r="G317" s="2"/>
      <c r="H317" s="2"/>
      <c r="I317" s="2">
        <v>0</v>
      </c>
      <c r="J317" s="2">
        <v>1</v>
      </c>
      <c r="K317" s="2"/>
      <c r="L317" s="2"/>
      <c r="M317" s="2"/>
      <c r="N317" s="2">
        <v>2</v>
      </c>
      <c r="O317" s="2">
        <v>1</v>
      </c>
      <c r="P317" s="2">
        <v>1</v>
      </c>
      <c r="Q317" s="2">
        <v>1</v>
      </c>
      <c r="R317" s="2">
        <v>1</v>
      </c>
      <c r="S317" s="2"/>
      <c r="T317" s="2">
        <v>0</v>
      </c>
      <c r="U317" s="2"/>
      <c r="W317" s="2" t="s">
        <v>329</v>
      </c>
      <c r="X317" s="2" t="s">
        <v>276</v>
      </c>
      <c r="Y317" s="2" t="str">
        <f>IF(ISNUMBER(SEARCH("1089",A317)),VLOOKUP(A317,NatuerlichePersonVor!A:M,10,FALSE),VLOOKUP(A317,JuristischePersonVor!A:N,3,FALSE))</f>
        <v>Schmidt</v>
      </c>
    </row>
    <row r="318" spans="1:25" ht="15" customHeight="1">
      <c r="A318" s="2">
        <v>10890241</v>
      </c>
      <c r="B318" s="2">
        <v>1000277</v>
      </c>
      <c r="C318" s="2"/>
      <c r="D318" s="2">
        <v>0</v>
      </c>
      <c r="E318" s="2">
        <v>1</v>
      </c>
      <c r="F318" s="2"/>
      <c r="G318" s="2"/>
      <c r="H318" s="2"/>
      <c r="I318" s="2">
        <v>0</v>
      </c>
      <c r="J318" s="2">
        <v>1</v>
      </c>
      <c r="K318" s="2"/>
      <c r="L318" s="2"/>
      <c r="M318" s="2"/>
      <c r="N318" s="2">
        <v>1</v>
      </c>
      <c r="O318" s="2">
        <v>1</v>
      </c>
      <c r="P318" s="2">
        <v>1</v>
      </c>
      <c r="Q318" s="2">
        <v>1</v>
      </c>
      <c r="R318" s="2">
        <v>2</v>
      </c>
      <c r="S318" s="2"/>
      <c r="T318" s="2">
        <v>0</v>
      </c>
      <c r="U318" s="2"/>
      <c r="W318" s="2" t="s">
        <v>330</v>
      </c>
      <c r="X318" s="2" t="s">
        <v>276</v>
      </c>
      <c r="Y318" s="2" t="str">
        <f>IF(ISNUMBER(SEARCH("1089",A318)),VLOOKUP(A318,NatuerlichePersonVor!A:M,10,FALSE),VLOOKUP(A318,JuristischePersonVor!A:N,3,FALSE))</f>
        <v>Weiß</v>
      </c>
    </row>
    <row r="319" spans="1:25" ht="15" customHeight="1">
      <c r="A319" s="2">
        <v>10890242</v>
      </c>
      <c r="B319" s="2">
        <v>1000278</v>
      </c>
      <c r="C319" s="2"/>
      <c r="D319" s="2">
        <v>0</v>
      </c>
      <c r="E319" s="2">
        <v>0</v>
      </c>
      <c r="F319" s="2"/>
      <c r="G319" s="2"/>
      <c r="H319" s="2"/>
      <c r="I319" s="2">
        <v>0</v>
      </c>
      <c r="J319" s="2">
        <v>1</v>
      </c>
      <c r="K319" s="2"/>
      <c r="L319" s="2"/>
      <c r="M319" s="2"/>
      <c r="N319" s="2">
        <v>2</v>
      </c>
      <c r="O319" s="2">
        <v>1</v>
      </c>
      <c r="P319" s="2">
        <v>1</v>
      </c>
      <c r="Q319" s="2">
        <v>1</v>
      </c>
      <c r="R319" s="2">
        <v>1</v>
      </c>
      <c r="S319" s="2"/>
      <c r="T319" s="2">
        <v>0</v>
      </c>
      <c r="U319" s="2"/>
      <c r="W319" s="2" t="s">
        <v>331</v>
      </c>
      <c r="X319" s="2" t="s">
        <v>276</v>
      </c>
      <c r="Y319" s="2" t="str">
        <f>IF(ISNUMBER(SEARCH("1089",A319)),VLOOKUP(A319,NatuerlichePersonVor!A:M,10,FALSE),VLOOKUP(A319,JuristischePersonVor!A:N,3,FALSE))</f>
        <v>Schwarz</v>
      </c>
    </row>
    <row r="320" spans="1:25" ht="15" customHeight="1">
      <c r="A320" s="2">
        <v>10950075</v>
      </c>
      <c r="B320" s="2">
        <v>1000279</v>
      </c>
      <c r="C320" s="2"/>
      <c r="D320" s="2">
        <v>1</v>
      </c>
      <c r="E320" s="2">
        <v>0</v>
      </c>
      <c r="F320" s="2"/>
      <c r="G320" s="2"/>
      <c r="H320" s="2"/>
      <c r="I320" s="2">
        <v>0</v>
      </c>
      <c r="J320" s="2">
        <v>1</v>
      </c>
      <c r="K320" s="2"/>
      <c r="L320" s="2"/>
      <c r="M320" s="2"/>
      <c r="N320" s="2">
        <v>10</v>
      </c>
      <c r="O320" s="2">
        <v>1</v>
      </c>
      <c r="P320" s="2">
        <v>1</v>
      </c>
      <c r="Q320" s="2">
        <v>2</v>
      </c>
      <c r="R320" s="2">
        <v>9</v>
      </c>
      <c r="S320" s="2"/>
      <c r="T320" s="2">
        <v>0</v>
      </c>
      <c r="U320" s="2"/>
      <c r="W320" s="2" t="s">
        <v>332</v>
      </c>
      <c r="X320" s="2" t="s">
        <v>276</v>
      </c>
      <c r="Y320" s="2" t="str">
        <f>IF(ISNUMBER(SEARCH("1089",A320)),VLOOKUP(A320,NatuerlichePersonVor!A:M,10,FALSE),VLOOKUP(A320,JuristischePersonVor!A:N,3,FALSE))</f>
        <v>iGate GmbH</v>
      </c>
    </row>
    <row r="321" spans="1:25" ht="15" customHeight="1">
      <c r="A321" s="2">
        <v>10950076</v>
      </c>
      <c r="B321" s="2">
        <v>1000279</v>
      </c>
      <c r="C321" s="2"/>
      <c r="D321" s="2">
        <v>1</v>
      </c>
      <c r="E321" s="2">
        <v>0</v>
      </c>
      <c r="F321" s="2"/>
      <c r="G321" s="2"/>
      <c r="H321" s="2"/>
      <c r="I321" s="2">
        <v>0</v>
      </c>
      <c r="J321" s="2">
        <v>2</v>
      </c>
      <c r="K321" s="2"/>
      <c r="L321" s="2"/>
      <c r="M321" s="2"/>
      <c r="N321" s="2">
        <v>10</v>
      </c>
      <c r="O321" s="2">
        <v>1</v>
      </c>
      <c r="P321" s="2">
        <v>1</v>
      </c>
      <c r="Q321" s="2">
        <v>2</v>
      </c>
      <c r="R321" s="2">
        <v>9</v>
      </c>
      <c r="S321" s="2"/>
      <c r="T321" s="2">
        <v>0</v>
      </c>
      <c r="U321" s="2"/>
      <c r="W321" s="2" t="s">
        <v>332</v>
      </c>
      <c r="X321" s="2" t="s">
        <v>276</v>
      </c>
      <c r="Y321" s="2" t="str">
        <f>IF(ISNUMBER(SEARCH("1089",A321)),VLOOKUP(A321,NatuerlichePersonVor!A:M,10,FALSE),VLOOKUP(A321,JuristischePersonVor!A:N,3,FALSE))</f>
        <v>IGate GmbH</v>
      </c>
    </row>
    <row r="322" spans="1:25" ht="15" customHeight="1">
      <c r="A322" s="2">
        <v>10950077</v>
      </c>
      <c r="B322" s="2">
        <v>1000280</v>
      </c>
      <c r="C322" s="2"/>
      <c r="D322" s="2">
        <v>0</v>
      </c>
      <c r="E322" s="2">
        <v>0</v>
      </c>
      <c r="F322" s="2"/>
      <c r="G322" s="2"/>
      <c r="H322" s="2"/>
      <c r="I322" s="2">
        <v>0</v>
      </c>
      <c r="J322" s="2">
        <v>1</v>
      </c>
      <c r="K322" s="2"/>
      <c r="L322" s="2"/>
      <c r="M322" s="2"/>
      <c r="N322" s="2">
        <v>10</v>
      </c>
      <c r="O322" s="2">
        <v>1</v>
      </c>
      <c r="P322" s="2">
        <v>1</v>
      </c>
      <c r="Q322" s="2">
        <v>2</v>
      </c>
      <c r="R322" s="2">
        <v>9</v>
      </c>
      <c r="S322" s="2"/>
      <c r="T322" s="2">
        <v>0</v>
      </c>
      <c r="U322" s="2"/>
      <c r="W322" s="2" t="s">
        <v>333</v>
      </c>
      <c r="X322" s="2" t="s">
        <v>276</v>
      </c>
      <c r="Y322" s="2" t="str">
        <f>IF(ISNUMBER(SEARCH("1089",A322)),VLOOKUP(A322,NatuerlichePersonVor!A:M,10,FALSE),VLOOKUP(A322,JuristischePersonVor!A:N,3,FALSE))</f>
        <v>Siemens AG</v>
      </c>
    </row>
    <row r="323" spans="1:25" ht="15" customHeight="1">
      <c r="A323" s="2">
        <v>10950078</v>
      </c>
      <c r="B323" s="2">
        <v>1000281</v>
      </c>
      <c r="C323" s="2"/>
      <c r="D323" s="2">
        <v>0</v>
      </c>
      <c r="E323" s="2">
        <v>1</v>
      </c>
      <c r="F323" s="2"/>
      <c r="G323" s="2"/>
      <c r="H323" s="2"/>
      <c r="I323" s="2">
        <v>0</v>
      </c>
      <c r="J323" s="2">
        <v>1</v>
      </c>
      <c r="K323" s="2"/>
      <c r="L323" s="2"/>
      <c r="M323" s="2"/>
      <c r="N323" s="2">
        <v>10</v>
      </c>
      <c r="O323" s="2">
        <v>1</v>
      </c>
      <c r="P323" s="2">
        <v>1</v>
      </c>
      <c r="Q323" s="2">
        <v>2</v>
      </c>
      <c r="R323" s="2">
        <v>9</v>
      </c>
      <c r="S323" s="2"/>
      <c r="T323" s="2">
        <v>0</v>
      </c>
      <c r="U323" s="2"/>
      <c r="W323" s="2" t="s">
        <v>334</v>
      </c>
      <c r="X323" s="2" t="s">
        <v>276</v>
      </c>
      <c r="Y323" s="2" t="str">
        <f>IF(ISNUMBER(SEARCH("1089",A323)),VLOOKUP(A323,NatuerlichePersonVor!A:M,10,FALSE),VLOOKUP(A323,JuristischePersonVor!A:N,3,FALSE))</f>
        <v>LnT AG</v>
      </c>
    </row>
    <row r="324" spans="1:25" ht="15" customHeight="1">
      <c r="A324" s="2">
        <v>10950079</v>
      </c>
      <c r="B324" s="2">
        <v>1000282</v>
      </c>
      <c r="C324" s="2"/>
      <c r="D324" s="2">
        <v>0</v>
      </c>
      <c r="E324" s="2">
        <v>0</v>
      </c>
      <c r="F324" s="2"/>
      <c r="G324" s="2"/>
      <c r="H324" s="2"/>
      <c r="I324" s="2">
        <v>0</v>
      </c>
      <c r="J324" s="2">
        <v>1</v>
      </c>
      <c r="K324" s="2"/>
      <c r="L324" s="2"/>
      <c r="M324" s="2"/>
      <c r="N324" s="2">
        <v>10</v>
      </c>
      <c r="O324" s="2">
        <v>1</v>
      </c>
      <c r="P324" s="2">
        <v>1</v>
      </c>
      <c r="Q324" s="2">
        <v>2</v>
      </c>
      <c r="R324" s="2">
        <v>9</v>
      </c>
      <c r="S324" s="2"/>
      <c r="T324" s="2">
        <v>0</v>
      </c>
      <c r="U324" s="2"/>
      <c r="W324" s="2" t="s">
        <v>335</v>
      </c>
      <c r="X324" s="2" t="s">
        <v>276</v>
      </c>
      <c r="Y324" s="2" t="str">
        <f>IF(ISNUMBER(SEARCH("1089",A324)),VLOOKUP(A324,NatuerlichePersonVor!A:M,10,FALSE),VLOOKUP(A324,JuristischePersonVor!A:N,3,FALSE))</f>
        <v>BMW GmbH</v>
      </c>
    </row>
    <row r="325" spans="1:25" ht="15" customHeight="1">
      <c r="A325" s="2">
        <v>10890243</v>
      </c>
      <c r="B325" s="2">
        <v>1000283</v>
      </c>
      <c r="C325" s="2"/>
      <c r="D325" s="2">
        <v>0</v>
      </c>
      <c r="E325" s="2">
        <v>0</v>
      </c>
      <c r="F325" s="2"/>
      <c r="G325" s="2"/>
      <c r="H325" s="2"/>
      <c r="I325" s="2">
        <v>0</v>
      </c>
      <c r="J325" s="2">
        <v>1</v>
      </c>
      <c r="K325" s="2"/>
      <c r="L325" s="2"/>
      <c r="M325" s="2"/>
      <c r="N325" s="2">
        <v>1</v>
      </c>
      <c r="O325" s="2">
        <v>1</v>
      </c>
      <c r="P325" s="2">
        <v>1</v>
      </c>
      <c r="Q325" s="2">
        <v>1</v>
      </c>
      <c r="R325" s="2">
        <v>2</v>
      </c>
      <c r="S325" s="2"/>
      <c r="T325" s="2">
        <v>0</v>
      </c>
      <c r="U325" s="2"/>
      <c r="W325" s="2" t="s">
        <v>340</v>
      </c>
      <c r="X325" s="2" t="s">
        <v>276</v>
      </c>
      <c r="Y325" s="2" t="str">
        <f>IF(ISNUMBER(SEARCH("1089",A325)),VLOOKUP(A325,NatuerlichePersonVor!A:M,10,FALSE),VLOOKUP(A325,JuristischePersonVor!A:N,3,FALSE))</f>
        <v>Kuntz</v>
      </c>
    </row>
    <row r="326" spans="1:25" ht="15" customHeight="1">
      <c r="A326" s="2">
        <v>10950080</v>
      </c>
      <c r="B326" s="2">
        <v>1000284</v>
      </c>
      <c r="C326" s="2"/>
      <c r="D326" s="2">
        <v>0</v>
      </c>
      <c r="E326" s="2">
        <v>0</v>
      </c>
      <c r="F326" s="2"/>
      <c r="G326" s="2"/>
      <c r="H326" s="2"/>
      <c r="I326" s="2">
        <v>0</v>
      </c>
      <c r="J326" s="2">
        <v>1</v>
      </c>
      <c r="K326" s="2"/>
      <c r="L326" s="2"/>
      <c r="M326" s="2"/>
      <c r="N326" s="2">
        <v>10</v>
      </c>
      <c r="O326" s="2">
        <v>1</v>
      </c>
      <c r="P326" s="2">
        <v>1</v>
      </c>
      <c r="Q326" s="2">
        <v>2</v>
      </c>
      <c r="R326" s="2">
        <v>9</v>
      </c>
      <c r="S326" s="2"/>
      <c r="T326" s="2">
        <v>0</v>
      </c>
      <c r="U326" s="2"/>
      <c r="W326" s="2" t="s">
        <v>341</v>
      </c>
      <c r="X326" s="2" t="s">
        <v>276</v>
      </c>
      <c r="Y326" s="2" t="str">
        <f>IF(ISNUMBER(SEARCH("1089",A326)),VLOOKUP(A326,NatuerlichePersonVor!A:M,10,FALSE),VLOOKUP(A326,JuristischePersonVor!A:N,3,FALSE))</f>
        <v>Dell AG</v>
      </c>
    </row>
    <row r="327" spans="1:25" ht="15" customHeight="1">
      <c r="A327" s="2">
        <v>10890244</v>
      </c>
      <c r="B327" s="2">
        <v>1000284</v>
      </c>
      <c r="C327" s="2"/>
      <c r="D327" s="2">
        <v>0</v>
      </c>
      <c r="E327" s="2">
        <v>0</v>
      </c>
      <c r="F327" s="2"/>
      <c r="G327" s="2"/>
      <c r="H327" s="2"/>
      <c r="I327" s="2">
        <v>0</v>
      </c>
      <c r="J327" s="2">
        <v>1</v>
      </c>
      <c r="K327" s="2"/>
      <c r="L327" s="2"/>
      <c r="M327" s="2"/>
      <c r="N327" s="2">
        <v>1</v>
      </c>
      <c r="O327" s="2">
        <v>1</v>
      </c>
      <c r="P327" s="2">
        <v>1</v>
      </c>
      <c r="Q327" s="2">
        <v>1</v>
      </c>
      <c r="R327" s="2">
        <v>2</v>
      </c>
      <c r="S327" s="2"/>
      <c r="T327" s="2">
        <v>0</v>
      </c>
      <c r="U327" s="2"/>
      <c r="W327" s="2" t="s">
        <v>4084</v>
      </c>
      <c r="X327" s="2" t="s">
        <v>276</v>
      </c>
      <c r="Y327" s="2" t="str">
        <f>IF(ISNUMBER(SEARCH("1089",A327)),VLOOKUP(A327,NatuerlichePersonVor!A:M,10,FALSE),VLOOKUP(A327,JuristischePersonVor!A:N,3,FALSE))</f>
        <v>Mueller</v>
      </c>
    </row>
    <row r="328" spans="1:25" ht="15" customHeight="1">
      <c r="A328" s="2">
        <v>10890245</v>
      </c>
      <c r="B328" s="2">
        <v>1000284</v>
      </c>
      <c r="C328" s="2"/>
      <c r="D328" s="2">
        <v>1</v>
      </c>
      <c r="E328" s="2">
        <v>0</v>
      </c>
      <c r="F328" s="2"/>
      <c r="G328" s="2"/>
      <c r="H328" s="2"/>
      <c r="I328" s="2">
        <v>0</v>
      </c>
      <c r="J328" s="2">
        <v>2</v>
      </c>
      <c r="K328" s="2"/>
      <c r="L328" s="2"/>
      <c r="M328" s="2"/>
      <c r="N328" s="2">
        <v>1</v>
      </c>
      <c r="O328" s="2">
        <v>1</v>
      </c>
      <c r="P328" s="2">
        <v>1</v>
      </c>
      <c r="Q328" s="2">
        <v>1</v>
      </c>
      <c r="R328" s="2">
        <v>2</v>
      </c>
      <c r="S328" s="2"/>
      <c r="T328" s="2">
        <v>0</v>
      </c>
      <c r="U328" s="2"/>
      <c r="W328" s="2" t="s">
        <v>4084</v>
      </c>
      <c r="X328" s="2" t="s">
        <v>276</v>
      </c>
      <c r="Y328" s="2" t="str">
        <f>IF(ISNUMBER(SEARCH("1089",A328)),VLOOKUP(A328,NatuerlichePersonVor!A:M,10,FALSE),VLOOKUP(A328,JuristischePersonVor!A:N,3,FALSE))</f>
        <v>Mueller</v>
      </c>
    </row>
    <row r="329" spans="1:25" ht="15" customHeight="1">
      <c r="A329" s="2">
        <v>10950081</v>
      </c>
      <c r="B329" s="2">
        <v>1000285</v>
      </c>
      <c r="C329" s="2"/>
      <c r="D329" s="2">
        <v>0</v>
      </c>
      <c r="E329" s="2">
        <v>0</v>
      </c>
      <c r="F329" s="2"/>
      <c r="G329" s="2"/>
      <c r="H329" s="2"/>
      <c r="I329" s="2">
        <v>0</v>
      </c>
      <c r="J329" s="2">
        <v>1</v>
      </c>
      <c r="K329" s="2"/>
      <c r="L329" s="2"/>
      <c r="M329" s="2"/>
      <c r="N329" s="2">
        <v>10</v>
      </c>
      <c r="O329" s="2">
        <v>1</v>
      </c>
      <c r="P329" s="2">
        <v>1</v>
      </c>
      <c r="Q329" s="2">
        <v>2</v>
      </c>
      <c r="R329" s="2">
        <v>9</v>
      </c>
      <c r="S329" s="2"/>
      <c r="T329" s="2">
        <v>0</v>
      </c>
      <c r="U329" s="2"/>
      <c r="W329" s="2" t="s">
        <v>4085</v>
      </c>
      <c r="X329" s="2" t="s">
        <v>276</v>
      </c>
      <c r="Y329" s="2" t="str">
        <f>IF(ISNUMBER(SEARCH("1089",A329)),VLOOKUP(A329,NatuerlichePersonVor!A:M,10,FALSE),VLOOKUP(A329,JuristischePersonVor!A:N,3,FALSE))</f>
        <v>HP GmbH</v>
      </c>
    </row>
    <row r="330" spans="1:25" ht="15" customHeight="1">
      <c r="A330" s="2">
        <v>10950082</v>
      </c>
      <c r="B330" s="2">
        <v>1000285</v>
      </c>
      <c r="C330" s="2"/>
      <c r="D330" s="2">
        <v>1</v>
      </c>
      <c r="E330" s="2">
        <v>0</v>
      </c>
      <c r="F330" s="2"/>
      <c r="G330" s="2"/>
      <c r="H330" s="2"/>
      <c r="I330" s="2">
        <v>0</v>
      </c>
      <c r="J330" s="2">
        <v>2</v>
      </c>
      <c r="K330" s="2"/>
      <c r="L330" s="2"/>
      <c r="M330" s="2"/>
      <c r="N330" s="2">
        <v>10</v>
      </c>
      <c r="O330" s="2">
        <v>1</v>
      </c>
      <c r="P330" s="2">
        <v>1</v>
      </c>
      <c r="Q330" s="2">
        <v>2</v>
      </c>
      <c r="R330" s="2">
        <v>9</v>
      </c>
      <c r="S330" s="2"/>
      <c r="T330" s="2">
        <v>0</v>
      </c>
      <c r="U330" s="2"/>
      <c r="W330" s="2" t="s">
        <v>4085</v>
      </c>
      <c r="X330" s="2" t="s">
        <v>276</v>
      </c>
      <c r="Y330" s="2" t="str">
        <f>IF(ISNUMBER(SEARCH("1089",A330)),VLOOKUP(A330,NatuerlichePersonVor!A:M,10,FALSE),VLOOKUP(A330,JuristischePersonVor!A:N,3,FALSE))</f>
        <v>HP GmbH</v>
      </c>
    </row>
    <row r="331" spans="1:25" ht="15" customHeight="1">
      <c r="A331" s="2">
        <v>10890246</v>
      </c>
      <c r="B331" s="2">
        <v>1000286</v>
      </c>
      <c r="C331" s="2"/>
      <c r="D331" s="2">
        <v>0</v>
      </c>
      <c r="E331" s="2">
        <v>0</v>
      </c>
      <c r="F331" s="2"/>
      <c r="G331" s="2"/>
      <c r="H331" s="2"/>
      <c r="I331" s="2">
        <v>0</v>
      </c>
      <c r="J331" s="2">
        <v>1</v>
      </c>
      <c r="K331" s="2"/>
      <c r="L331" s="2"/>
      <c r="M331" s="2"/>
      <c r="N331" s="2">
        <v>1</v>
      </c>
      <c r="O331" s="2">
        <v>1</v>
      </c>
      <c r="P331" s="2">
        <v>1</v>
      </c>
      <c r="Q331" s="2">
        <v>1</v>
      </c>
      <c r="R331" s="2">
        <v>2</v>
      </c>
      <c r="S331" s="2"/>
      <c r="T331" s="2">
        <v>0</v>
      </c>
      <c r="U331" s="2"/>
      <c r="W331" s="2" t="s">
        <v>354</v>
      </c>
      <c r="X331" s="2" t="s">
        <v>195</v>
      </c>
      <c r="Y331" s="2" t="str">
        <f>IF(ISNUMBER(SEARCH("1089",A331)),VLOOKUP(A331,NatuerlichePersonVor!A:M,10,FALSE),VLOOKUP(A331,JuristischePersonVor!A:N,3,FALSE))</f>
        <v>Peterman</v>
      </c>
    </row>
    <row r="332" spans="1:25" ht="15" customHeight="1">
      <c r="A332" s="2">
        <v>10890247</v>
      </c>
      <c r="B332" s="2">
        <v>1000287</v>
      </c>
      <c r="C332" s="2"/>
      <c r="D332" s="2">
        <v>0</v>
      </c>
      <c r="E332" s="2">
        <v>0</v>
      </c>
      <c r="F332" s="2"/>
      <c r="G332" s="2"/>
      <c r="H332" s="2"/>
      <c r="I332" s="2">
        <v>0</v>
      </c>
      <c r="J332" s="2">
        <v>1</v>
      </c>
      <c r="K332" s="2"/>
      <c r="L332" s="2"/>
      <c r="M332" s="2"/>
      <c r="N332" s="2">
        <v>2</v>
      </c>
      <c r="O332" s="2">
        <v>1</v>
      </c>
      <c r="P332" s="2">
        <v>1</v>
      </c>
      <c r="Q332" s="2">
        <v>1</v>
      </c>
      <c r="R332" s="2">
        <v>1</v>
      </c>
      <c r="S332" s="2"/>
      <c r="T332" s="2">
        <v>0</v>
      </c>
      <c r="U332" s="2"/>
      <c r="W332" s="2" t="s">
        <v>355</v>
      </c>
      <c r="X332" s="2" t="s">
        <v>195</v>
      </c>
      <c r="Y332" s="2" t="str">
        <f>IF(ISNUMBER(SEARCH("1089",A332)),VLOOKUP(A332,NatuerlichePersonVor!A:M,10,FALSE),VLOOKUP(A332,JuristischePersonVor!A:N,3,FALSE))</f>
        <v>Schulz</v>
      </c>
    </row>
    <row r="333" spans="1:25" ht="15" customHeight="1">
      <c r="A333" s="2">
        <v>10890248</v>
      </c>
      <c r="B333" s="2">
        <v>1000288</v>
      </c>
      <c r="C333" s="2"/>
      <c r="D333" s="2">
        <v>0</v>
      </c>
      <c r="E333" s="2">
        <v>0</v>
      </c>
      <c r="F333" s="2"/>
      <c r="G333" s="2"/>
      <c r="H333" s="2"/>
      <c r="I333" s="2">
        <v>0</v>
      </c>
      <c r="J333" s="2">
        <v>1</v>
      </c>
      <c r="K333" s="2"/>
      <c r="L333" s="2"/>
      <c r="M333" s="2"/>
      <c r="N333" s="2">
        <v>1</v>
      </c>
      <c r="O333" s="2">
        <v>1</v>
      </c>
      <c r="P333" s="2">
        <v>1</v>
      </c>
      <c r="Q333" s="2">
        <v>1</v>
      </c>
      <c r="R333" s="2">
        <v>2</v>
      </c>
      <c r="S333" s="2"/>
      <c r="T333" s="2">
        <v>0</v>
      </c>
      <c r="U333" s="2"/>
      <c r="W333" s="2">
        <v>2668</v>
      </c>
      <c r="X333" s="2" t="s">
        <v>195</v>
      </c>
      <c r="Y333" s="2" t="str">
        <f>IF(ISNUMBER(SEARCH("1089",A333)),VLOOKUP(A333,NatuerlichePersonVor!A:M,10,FALSE),VLOOKUP(A333,JuristischePersonVor!A:N,3,FALSE))</f>
        <v>Meier</v>
      </c>
    </row>
    <row r="334" spans="1:25" ht="15" customHeight="1">
      <c r="A334" s="2">
        <v>10890249</v>
      </c>
      <c r="B334" s="2">
        <v>1000289</v>
      </c>
      <c r="C334" s="2"/>
      <c r="D334" s="2">
        <v>0</v>
      </c>
      <c r="E334" s="2">
        <v>0</v>
      </c>
      <c r="F334" s="2"/>
      <c r="G334" s="2"/>
      <c r="H334" s="2"/>
      <c r="I334" s="2">
        <v>0</v>
      </c>
      <c r="J334" s="2">
        <v>1</v>
      </c>
      <c r="K334" s="2"/>
      <c r="L334" s="2"/>
      <c r="M334" s="2"/>
      <c r="N334" s="2">
        <v>1</v>
      </c>
      <c r="O334" s="2">
        <v>1</v>
      </c>
      <c r="P334" s="2">
        <v>1</v>
      </c>
      <c r="Q334" s="2">
        <v>1</v>
      </c>
      <c r="R334" s="2">
        <v>2</v>
      </c>
      <c r="S334" s="2"/>
      <c r="T334" s="2">
        <v>0</v>
      </c>
      <c r="U334" s="2"/>
      <c r="W334" s="2" t="s">
        <v>356</v>
      </c>
      <c r="X334" s="2" t="s">
        <v>195</v>
      </c>
      <c r="Y334" s="2" t="str">
        <f>IF(ISNUMBER(SEARCH("1089",A334)),VLOOKUP(A334,NatuerlichePersonVor!A:M,10,FALSE),VLOOKUP(A334,JuristischePersonVor!A:N,3,FALSE))</f>
        <v>Mueller</v>
      </c>
    </row>
    <row r="335" spans="1:25" ht="15" customHeight="1">
      <c r="A335" s="2">
        <v>10890250</v>
      </c>
      <c r="B335" s="2">
        <v>1000290</v>
      </c>
      <c r="C335" s="2"/>
      <c r="D335" s="2">
        <v>0</v>
      </c>
      <c r="E335" s="2">
        <v>0</v>
      </c>
      <c r="F335" s="2"/>
      <c r="G335" s="2"/>
      <c r="H335" s="2"/>
      <c r="I335" s="2">
        <v>0</v>
      </c>
      <c r="J335" s="2">
        <v>1</v>
      </c>
      <c r="K335" s="2"/>
      <c r="L335" s="2"/>
      <c r="M335" s="2"/>
      <c r="N335" s="2">
        <v>2</v>
      </c>
      <c r="O335" s="2">
        <v>1</v>
      </c>
      <c r="P335" s="2">
        <v>1</v>
      </c>
      <c r="Q335" s="2">
        <v>1</v>
      </c>
      <c r="R335" s="2">
        <v>1</v>
      </c>
      <c r="S335" s="2"/>
      <c r="T335" s="2">
        <v>0</v>
      </c>
      <c r="U335" s="2"/>
      <c r="W335" s="2" t="s">
        <v>357</v>
      </c>
      <c r="X335" s="2" t="s">
        <v>195</v>
      </c>
      <c r="Y335" s="2" t="str">
        <f>IF(ISNUMBER(SEARCH("1089",A335)),VLOOKUP(A335,NatuerlichePersonVor!A:M,10,FALSE),VLOOKUP(A335,JuristischePersonVor!A:N,3,FALSE))</f>
        <v>Mueller</v>
      </c>
    </row>
    <row r="336" spans="1:25" ht="15" customHeight="1">
      <c r="A336" s="2">
        <v>10890251</v>
      </c>
      <c r="B336" s="2">
        <v>1000291</v>
      </c>
      <c r="C336" s="2"/>
      <c r="D336" s="2">
        <v>0</v>
      </c>
      <c r="E336" s="2">
        <v>0</v>
      </c>
      <c r="F336" s="2"/>
      <c r="G336" s="2"/>
      <c r="H336" s="2"/>
      <c r="I336" s="2">
        <v>0</v>
      </c>
      <c r="J336" s="2">
        <v>1</v>
      </c>
      <c r="K336" s="2"/>
      <c r="L336" s="2"/>
      <c r="M336" s="2"/>
      <c r="N336" s="2">
        <v>2</v>
      </c>
      <c r="O336" s="2">
        <v>1</v>
      </c>
      <c r="P336" s="2">
        <v>1</v>
      </c>
      <c r="Q336" s="2">
        <v>1</v>
      </c>
      <c r="R336" s="2">
        <v>1</v>
      </c>
      <c r="S336" s="2"/>
      <c r="T336" s="2">
        <v>0</v>
      </c>
      <c r="U336" s="2"/>
      <c r="W336" s="2" t="s">
        <v>358</v>
      </c>
      <c r="X336" s="2" t="s">
        <v>195</v>
      </c>
      <c r="Y336" s="2" t="str">
        <f>IF(ISNUMBER(SEARCH("1089",A336)),VLOOKUP(A336,NatuerlichePersonVor!A:M,10,FALSE),VLOOKUP(A336,JuristischePersonVor!A:N,3,FALSE))</f>
        <v>Peterman</v>
      </c>
    </row>
    <row r="337" spans="1:25" ht="15" customHeight="1">
      <c r="A337" s="2">
        <v>10890252</v>
      </c>
      <c r="B337" s="2">
        <v>1000292</v>
      </c>
      <c r="C337" s="2"/>
      <c r="D337" s="2">
        <v>0</v>
      </c>
      <c r="E337" s="2">
        <v>0</v>
      </c>
      <c r="F337" s="2"/>
      <c r="G337" s="2"/>
      <c r="H337" s="2"/>
      <c r="I337" s="2">
        <v>0</v>
      </c>
      <c r="J337" s="2">
        <v>1</v>
      </c>
      <c r="K337" s="2"/>
      <c r="L337" s="2"/>
      <c r="M337" s="2"/>
      <c r="N337" s="2">
        <v>1</v>
      </c>
      <c r="O337" s="2">
        <v>1</v>
      </c>
      <c r="P337" s="2">
        <v>1</v>
      </c>
      <c r="Q337" s="2">
        <v>1</v>
      </c>
      <c r="R337" s="2">
        <v>2</v>
      </c>
      <c r="S337" s="2"/>
      <c r="T337" s="2">
        <v>0</v>
      </c>
      <c r="U337" s="2"/>
      <c r="W337" s="2" t="s">
        <v>359</v>
      </c>
      <c r="X337" s="2" t="s">
        <v>195</v>
      </c>
      <c r="Y337" s="2" t="str">
        <f>IF(ISNUMBER(SEARCH("1089",A337)),VLOOKUP(A337,NatuerlichePersonVor!A:M,10,FALSE),VLOOKUP(A337,JuristischePersonVor!A:N,3,FALSE))</f>
        <v>Schulz</v>
      </c>
    </row>
    <row r="338" spans="1:25" ht="15" customHeight="1">
      <c r="A338" s="2">
        <v>10890253</v>
      </c>
      <c r="B338" s="2">
        <v>1000293</v>
      </c>
      <c r="C338" s="2"/>
      <c r="D338" s="2">
        <v>0</v>
      </c>
      <c r="E338" s="2">
        <v>0</v>
      </c>
      <c r="F338" s="2"/>
      <c r="G338" s="2"/>
      <c r="H338" s="2"/>
      <c r="I338" s="2">
        <v>0</v>
      </c>
      <c r="J338" s="2">
        <v>1</v>
      </c>
      <c r="K338" s="2"/>
      <c r="L338" s="2"/>
      <c r="M338" s="2"/>
      <c r="N338" s="2">
        <v>2</v>
      </c>
      <c r="O338" s="2">
        <v>1</v>
      </c>
      <c r="P338" s="2">
        <v>1</v>
      </c>
      <c r="Q338" s="2">
        <v>1</v>
      </c>
      <c r="R338" s="2">
        <v>1</v>
      </c>
      <c r="S338" s="2"/>
      <c r="T338" s="2">
        <v>0</v>
      </c>
      <c r="U338" s="2"/>
      <c r="W338" s="2" t="s">
        <v>360</v>
      </c>
      <c r="X338" s="2" t="s">
        <v>195</v>
      </c>
      <c r="Y338" s="2" t="str">
        <f>IF(ISNUMBER(SEARCH("1089",A338)),VLOOKUP(A338,NatuerlichePersonVor!A:M,10,FALSE),VLOOKUP(A338,JuristischePersonVor!A:N,3,FALSE))</f>
        <v>Meier</v>
      </c>
    </row>
    <row r="339" spans="1:25" ht="15" customHeight="1">
      <c r="A339" s="2">
        <v>10890254</v>
      </c>
      <c r="B339" s="2">
        <v>1000294</v>
      </c>
      <c r="C339" s="2"/>
      <c r="D339" s="2">
        <v>0</v>
      </c>
      <c r="E339" s="2">
        <v>0</v>
      </c>
      <c r="F339" s="2"/>
      <c r="G339" s="2"/>
      <c r="H339" s="2"/>
      <c r="I339" s="2">
        <v>0</v>
      </c>
      <c r="J339" s="2">
        <v>1</v>
      </c>
      <c r="K339" s="2"/>
      <c r="L339" s="2"/>
      <c r="M339" s="2"/>
      <c r="N339" s="2">
        <v>1</v>
      </c>
      <c r="O339" s="2">
        <v>1</v>
      </c>
      <c r="P339" s="2">
        <v>1</v>
      </c>
      <c r="Q339" s="2">
        <v>1</v>
      </c>
      <c r="R339" s="2">
        <v>2</v>
      </c>
      <c r="S339" s="2"/>
      <c r="T339" s="2">
        <v>0</v>
      </c>
      <c r="U339" s="2"/>
      <c r="W339" s="2">
        <v>2549</v>
      </c>
      <c r="X339" s="2" t="s">
        <v>195</v>
      </c>
      <c r="Y339" s="2" t="str">
        <f>IF(ISNUMBER(SEARCH("1089",A339)),VLOOKUP(A339,NatuerlichePersonVor!A:M,10,FALSE),VLOOKUP(A339,JuristischePersonVor!A:N,3,FALSE))</f>
        <v>Mann</v>
      </c>
    </row>
    <row r="340" spans="1:25" ht="15" customHeight="1">
      <c r="A340" s="2">
        <v>10890255</v>
      </c>
      <c r="B340" s="2">
        <v>1000295</v>
      </c>
      <c r="C340" s="2"/>
      <c r="D340" s="2">
        <v>0</v>
      </c>
      <c r="E340" s="2">
        <v>0</v>
      </c>
      <c r="F340" s="2"/>
      <c r="G340" s="2"/>
      <c r="H340" s="2"/>
      <c r="I340" s="2">
        <v>0</v>
      </c>
      <c r="J340" s="2">
        <v>1</v>
      </c>
      <c r="K340" s="2"/>
      <c r="L340" s="2"/>
      <c r="M340" s="2"/>
      <c r="N340" s="2">
        <v>1</v>
      </c>
      <c r="O340" s="2">
        <v>1</v>
      </c>
      <c r="P340" s="2">
        <v>1</v>
      </c>
      <c r="Q340" s="2">
        <v>1</v>
      </c>
      <c r="R340" s="2">
        <v>2</v>
      </c>
      <c r="S340" s="2"/>
      <c r="T340" s="2">
        <v>0</v>
      </c>
      <c r="U340" s="2"/>
      <c r="W340" s="2">
        <v>1513</v>
      </c>
      <c r="X340" s="2" t="s">
        <v>195</v>
      </c>
      <c r="Y340" s="2" t="str">
        <f>IF(ISNUMBER(SEARCH("1089",A340)),VLOOKUP(A340,NatuerlichePersonVor!A:M,10,FALSE),VLOOKUP(A340,JuristischePersonVor!A:N,3,FALSE))</f>
        <v>Zimmermann</v>
      </c>
    </row>
    <row r="341" spans="1:25" ht="15" customHeight="1">
      <c r="A341" s="2">
        <v>10890256</v>
      </c>
      <c r="B341" s="2">
        <v>1000296</v>
      </c>
      <c r="C341" s="2"/>
      <c r="D341" s="2">
        <v>0</v>
      </c>
      <c r="E341" s="2">
        <v>0</v>
      </c>
      <c r="F341" s="2"/>
      <c r="G341" s="2"/>
      <c r="H341" s="2"/>
      <c r="I341" s="2">
        <v>0</v>
      </c>
      <c r="J341" s="2">
        <v>1</v>
      </c>
      <c r="K341" s="2"/>
      <c r="L341" s="2"/>
      <c r="M341" s="2"/>
      <c r="N341" s="2">
        <v>2</v>
      </c>
      <c r="O341" s="2">
        <v>1</v>
      </c>
      <c r="P341" s="2">
        <v>1</v>
      </c>
      <c r="Q341" s="2">
        <v>1</v>
      </c>
      <c r="R341" s="2">
        <v>1</v>
      </c>
      <c r="S341" s="2"/>
      <c r="T341" s="2">
        <v>0</v>
      </c>
      <c r="U341" s="2"/>
      <c r="W341" s="2" t="s">
        <v>382</v>
      </c>
      <c r="X341" s="2" t="s">
        <v>195</v>
      </c>
      <c r="Y341" s="2" t="str">
        <f>IF(ISNUMBER(SEARCH("1089",A341)),VLOOKUP(A341,NatuerlichePersonVor!A:M,10,FALSE),VLOOKUP(A341,JuristischePersonVor!A:N,3,FALSE))</f>
        <v>Schröder</v>
      </c>
    </row>
    <row r="342" spans="1:25" ht="15" customHeight="1">
      <c r="A342" s="2">
        <v>10890257</v>
      </c>
      <c r="B342" s="2">
        <v>1000297</v>
      </c>
      <c r="C342" s="2"/>
      <c r="D342" s="2">
        <v>0</v>
      </c>
      <c r="E342" s="2">
        <v>0</v>
      </c>
      <c r="F342" s="2"/>
      <c r="G342" s="2"/>
      <c r="H342" s="2"/>
      <c r="I342" s="2">
        <v>0</v>
      </c>
      <c r="J342" s="2">
        <v>1</v>
      </c>
      <c r="K342" s="2"/>
      <c r="L342" s="2"/>
      <c r="M342" s="2"/>
      <c r="N342" s="2">
        <v>1</v>
      </c>
      <c r="O342" s="2">
        <v>1</v>
      </c>
      <c r="P342" s="2">
        <v>1</v>
      </c>
      <c r="Q342" s="2">
        <v>1</v>
      </c>
      <c r="R342" s="2">
        <v>2</v>
      </c>
      <c r="S342" s="2"/>
      <c r="T342" s="2">
        <v>0</v>
      </c>
      <c r="U342" s="2"/>
      <c r="W342" s="2" t="s">
        <v>384</v>
      </c>
      <c r="X342" s="2" t="s">
        <v>195</v>
      </c>
      <c r="Y342" s="2" t="str">
        <f>IF(ISNUMBER(SEARCH("1089",A342)),VLOOKUP(A342,NatuerlichePersonVor!A:M,10,FALSE),VLOOKUP(A342,JuristischePersonVor!A:N,3,FALSE))</f>
        <v>Welz</v>
      </c>
    </row>
    <row r="343" spans="1:25" ht="15" customHeight="1">
      <c r="A343" s="2">
        <v>10890258</v>
      </c>
      <c r="B343" s="2">
        <v>1000298</v>
      </c>
      <c r="C343" s="2"/>
      <c r="D343" s="2">
        <v>0</v>
      </c>
      <c r="E343" s="2">
        <v>0</v>
      </c>
      <c r="F343" s="2"/>
      <c r="G343" s="2"/>
      <c r="H343" s="2"/>
      <c r="I343" s="2">
        <v>0</v>
      </c>
      <c r="J343" s="2">
        <v>1</v>
      </c>
      <c r="K343" s="2"/>
      <c r="L343" s="2"/>
      <c r="M343" s="2"/>
      <c r="N343" s="2">
        <v>2</v>
      </c>
      <c r="O343" s="2">
        <v>1</v>
      </c>
      <c r="P343" s="2">
        <v>1</v>
      </c>
      <c r="Q343" s="2">
        <v>1</v>
      </c>
      <c r="R343" s="2">
        <v>1</v>
      </c>
      <c r="S343" s="2"/>
      <c r="T343" s="2">
        <v>0</v>
      </c>
      <c r="U343" s="2"/>
      <c r="W343" s="2" t="s">
        <v>384</v>
      </c>
      <c r="X343" s="2" t="s">
        <v>195</v>
      </c>
      <c r="Y343" s="2" t="str">
        <f>IF(ISNUMBER(SEARCH("1089",A343)),VLOOKUP(A343,NatuerlichePersonVor!A:M,10,FALSE),VLOOKUP(A343,JuristischePersonVor!A:N,3,FALSE))</f>
        <v>Vogt</v>
      </c>
    </row>
    <row r="344" spans="1:25" ht="15" customHeight="1">
      <c r="A344" s="2">
        <v>10890259</v>
      </c>
      <c r="B344" s="2">
        <v>1000299</v>
      </c>
      <c r="C344" s="2"/>
      <c r="D344" s="2">
        <v>0</v>
      </c>
      <c r="E344" s="2">
        <v>0</v>
      </c>
      <c r="F344" s="2"/>
      <c r="G344" s="2"/>
      <c r="H344" s="2"/>
      <c r="I344" s="2">
        <v>0</v>
      </c>
      <c r="J344" s="2">
        <v>1</v>
      </c>
      <c r="K344" s="2"/>
      <c r="L344" s="2"/>
      <c r="M344" s="2"/>
      <c r="N344" s="2">
        <v>2</v>
      </c>
      <c r="O344" s="2">
        <v>1</v>
      </c>
      <c r="P344" s="2">
        <v>1</v>
      </c>
      <c r="Q344" s="2">
        <v>1</v>
      </c>
      <c r="R344" s="2">
        <v>1</v>
      </c>
      <c r="S344" s="2"/>
      <c r="T344" s="2">
        <v>0</v>
      </c>
      <c r="U344" s="2"/>
      <c r="W344" s="2" t="s">
        <v>384</v>
      </c>
      <c r="X344" s="2" t="s">
        <v>195</v>
      </c>
      <c r="Y344" s="2" t="str">
        <f>IF(ISNUMBER(SEARCH("1089",A344)),VLOOKUP(A344,NatuerlichePersonVor!A:M,10,FALSE),VLOOKUP(A344,JuristischePersonVor!A:N,3,FALSE))</f>
        <v>Ulmer</v>
      </c>
    </row>
    <row r="345" spans="1:25" ht="15" customHeight="1">
      <c r="A345" s="2">
        <v>10890260</v>
      </c>
      <c r="B345" s="2">
        <v>1000300</v>
      </c>
      <c r="C345" s="2"/>
      <c r="D345" s="2">
        <v>0</v>
      </c>
      <c r="E345" s="2">
        <v>0</v>
      </c>
      <c r="F345" s="2"/>
      <c r="G345" s="2"/>
      <c r="H345" s="2"/>
      <c r="I345" s="2">
        <v>0</v>
      </c>
      <c r="J345" s="2">
        <v>1</v>
      </c>
      <c r="K345" s="2"/>
      <c r="L345" s="2"/>
      <c r="M345" s="2"/>
      <c r="N345" s="2">
        <v>1</v>
      </c>
      <c r="O345" s="2">
        <v>1</v>
      </c>
      <c r="P345" s="2">
        <v>1</v>
      </c>
      <c r="Q345" s="2">
        <v>1</v>
      </c>
      <c r="R345" s="2">
        <v>2</v>
      </c>
      <c r="S345" s="2"/>
      <c r="T345" s="2">
        <v>0</v>
      </c>
      <c r="U345" s="2"/>
      <c r="W345" s="2" t="s">
        <v>384</v>
      </c>
      <c r="X345" s="2" t="s">
        <v>195</v>
      </c>
      <c r="Y345" s="2" t="str">
        <f>IF(ISNUMBER(SEARCH("1089",A345)),VLOOKUP(A345,NatuerlichePersonVor!A:M,10,FALSE),VLOOKUP(A345,JuristischePersonVor!A:N,3,FALSE))</f>
        <v>Thiel</v>
      </c>
    </row>
    <row r="346" spans="1:25" ht="15" customHeight="1">
      <c r="A346" s="2">
        <v>10890261</v>
      </c>
      <c r="B346" s="2">
        <v>1000301</v>
      </c>
      <c r="C346" s="2"/>
      <c r="D346" s="2">
        <v>0</v>
      </c>
      <c r="E346" s="2">
        <v>0</v>
      </c>
      <c r="F346" s="2"/>
      <c r="G346" s="2"/>
      <c r="H346" s="2"/>
      <c r="I346" s="2">
        <v>0</v>
      </c>
      <c r="J346" s="2">
        <v>1</v>
      </c>
      <c r="K346" s="2"/>
      <c r="L346" s="2"/>
      <c r="M346" s="2"/>
      <c r="N346" s="2">
        <v>2</v>
      </c>
      <c r="O346" s="2">
        <v>1</v>
      </c>
      <c r="P346" s="2">
        <v>1</v>
      </c>
      <c r="Q346" s="2">
        <v>1</v>
      </c>
      <c r="R346" s="2">
        <v>1</v>
      </c>
      <c r="S346" s="2"/>
      <c r="T346" s="2">
        <v>0</v>
      </c>
      <c r="U346" s="2"/>
      <c r="W346" s="2" t="s">
        <v>385</v>
      </c>
      <c r="X346" s="2" t="s">
        <v>195</v>
      </c>
      <c r="Y346" s="2" t="str">
        <f>IF(ISNUMBER(SEARCH("1089",A346)),VLOOKUP(A346,NatuerlichePersonVor!A:M,10,FALSE),VLOOKUP(A346,JuristischePersonVor!A:N,3,FALSE))</f>
        <v>Schlüter</v>
      </c>
    </row>
    <row r="347" spans="1:25" ht="15" customHeight="1">
      <c r="A347" s="2">
        <v>10890262</v>
      </c>
      <c r="B347" s="2">
        <v>1000302</v>
      </c>
      <c r="C347" s="2"/>
      <c r="D347" s="2">
        <v>0</v>
      </c>
      <c r="E347" s="2">
        <v>0</v>
      </c>
      <c r="F347" s="2"/>
      <c r="G347" s="2"/>
      <c r="H347" s="2"/>
      <c r="I347" s="2">
        <v>0</v>
      </c>
      <c r="J347" s="2">
        <v>1</v>
      </c>
      <c r="K347" s="2"/>
      <c r="L347" s="2"/>
      <c r="M347" s="2"/>
      <c r="N347" s="2">
        <v>1</v>
      </c>
      <c r="O347" s="2">
        <v>1</v>
      </c>
      <c r="P347" s="2">
        <v>1</v>
      </c>
      <c r="Q347" s="2">
        <v>1</v>
      </c>
      <c r="R347" s="2">
        <v>2</v>
      </c>
      <c r="S347" s="2"/>
      <c r="T347" s="2">
        <v>0</v>
      </c>
      <c r="U347" s="2"/>
      <c r="W347" s="2" t="s">
        <v>385</v>
      </c>
      <c r="X347" s="2" t="s">
        <v>195</v>
      </c>
      <c r="Y347" s="2" t="str">
        <f>IF(ISNUMBER(SEARCH("1089",A347)),VLOOKUP(A347,NatuerlichePersonVor!A:M,10,FALSE),VLOOKUP(A347,JuristischePersonVor!A:N,3,FALSE))</f>
        <v>Reusch</v>
      </c>
    </row>
    <row r="348" spans="1:25" ht="15" customHeight="1">
      <c r="A348" s="2">
        <v>10890263</v>
      </c>
      <c r="B348" s="2">
        <v>1000303</v>
      </c>
      <c r="C348" s="2"/>
      <c r="D348" s="2">
        <v>0</v>
      </c>
      <c r="E348" s="2">
        <v>0</v>
      </c>
      <c r="F348" s="2"/>
      <c r="G348" s="2"/>
      <c r="H348" s="2"/>
      <c r="I348" s="2">
        <v>0</v>
      </c>
      <c r="J348" s="2">
        <v>1</v>
      </c>
      <c r="K348" s="2"/>
      <c r="L348" s="2"/>
      <c r="M348" s="2"/>
      <c r="N348" s="2">
        <v>1</v>
      </c>
      <c r="O348" s="2">
        <v>1</v>
      </c>
      <c r="P348" s="2">
        <v>1</v>
      </c>
      <c r="Q348" s="2">
        <v>1</v>
      </c>
      <c r="R348" s="2">
        <v>2</v>
      </c>
      <c r="S348" s="2"/>
      <c r="T348" s="2">
        <v>0</v>
      </c>
      <c r="U348" s="2"/>
      <c r="W348" s="2" t="s">
        <v>385</v>
      </c>
      <c r="X348" s="2" t="s">
        <v>195</v>
      </c>
      <c r="Y348" s="2" t="str">
        <f>IF(ISNUMBER(SEARCH("1089",A348)),VLOOKUP(A348,NatuerlichePersonVor!A:M,10,FALSE),VLOOKUP(A348,JuristischePersonVor!A:N,3,FALSE))</f>
        <v>Pichler</v>
      </c>
    </row>
    <row r="349" spans="1:25" ht="15" customHeight="1">
      <c r="A349" s="2">
        <v>10890264</v>
      </c>
      <c r="B349" s="2">
        <v>1000304</v>
      </c>
      <c r="C349" s="2"/>
      <c r="D349" s="2">
        <v>0</v>
      </c>
      <c r="E349" s="2">
        <v>0</v>
      </c>
      <c r="F349" s="2"/>
      <c r="G349" s="2"/>
      <c r="H349" s="2"/>
      <c r="I349" s="2">
        <v>0</v>
      </c>
      <c r="J349" s="2">
        <v>1</v>
      </c>
      <c r="K349" s="2"/>
      <c r="L349" s="2"/>
      <c r="M349" s="2"/>
      <c r="N349" s="2">
        <v>2</v>
      </c>
      <c r="O349" s="2">
        <v>1</v>
      </c>
      <c r="P349" s="2">
        <v>1</v>
      </c>
      <c r="Q349" s="2">
        <v>1</v>
      </c>
      <c r="R349" s="2">
        <v>1</v>
      </c>
      <c r="S349" s="2"/>
      <c r="T349" s="2">
        <v>0</v>
      </c>
      <c r="U349" s="2"/>
      <c r="W349" s="2" t="s">
        <v>385</v>
      </c>
      <c r="X349" s="2" t="s">
        <v>195</v>
      </c>
      <c r="Y349" s="2" t="str">
        <f>IF(ISNUMBER(SEARCH("1089",A349)),VLOOKUP(A349,NatuerlichePersonVor!A:M,10,FALSE),VLOOKUP(A349,JuristischePersonVor!A:N,3,FALSE))</f>
        <v>Offermann</v>
      </c>
    </row>
    <row r="350" spans="1:25" ht="15" customHeight="1">
      <c r="A350" s="2">
        <v>10890265</v>
      </c>
      <c r="B350" s="2">
        <v>1000305</v>
      </c>
      <c r="C350" s="2"/>
      <c r="D350" s="2">
        <v>0</v>
      </c>
      <c r="E350" s="2">
        <v>0</v>
      </c>
      <c r="F350" s="2"/>
      <c r="G350" s="2"/>
      <c r="H350" s="2"/>
      <c r="I350" s="2">
        <v>0</v>
      </c>
      <c r="J350" s="2">
        <v>1</v>
      </c>
      <c r="K350" s="2"/>
      <c r="L350" s="2"/>
      <c r="M350" s="2"/>
      <c r="N350" s="2">
        <v>1</v>
      </c>
      <c r="O350" s="2">
        <v>1</v>
      </c>
      <c r="P350" s="2">
        <v>1</v>
      </c>
      <c r="Q350" s="2">
        <v>1</v>
      </c>
      <c r="R350" s="2">
        <v>2</v>
      </c>
      <c r="S350" s="2"/>
      <c r="T350" s="2">
        <v>0</v>
      </c>
      <c r="U350" s="2"/>
      <c r="W350" s="2" t="s">
        <v>386</v>
      </c>
      <c r="X350" s="2" t="s">
        <v>195</v>
      </c>
      <c r="Y350" s="2" t="str">
        <f>IF(ISNUMBER(SEARCH("1089",A350)),VLOOKUP(A350,NatuerlichePersonVor!A:M,10,FALSE),VLOOKUP(A350,JuristischePersonVor!A:N,3,FALSE))</f>
        <v>Niemann</v>
      </c>
    </row>
    <row r="351" spans="1:25" ht="15" customHeight="1">
      <c r="A351" s="2">
        <v>10890266</v>
      </c>
      <c r="B351" s="2">
        <v>1000306</v>
      </c>
      <c r="C351" s="2"/>
      <c r="D351" s="2">
        <v>0</v>
      </c>
      <c r="E351" s="2">
        <v>0</v>
      </c>
      <c r="F351" s="2"/>
      <c r="G351" s="2"/>
      <c r="H351" s="2"/>
      <c r="I351" s="2">
        <v>0</v>
      </c>
      <c r="J351" s="2">
        <v>1</v>
      </c>
      <c r="K351" s="2"/>
      <c r="L351" s="2"/>
      <c r="M351" s="2"/>
      <c r="N351" s="2">
        <v>2</v>
      </c>
      <c r="O351" s="2">
        <v>1</v>
      </c>
      <c r="P351" s="2">
        <v>1</v>
      </c>
      <c r="Q351" s="2">
        <v>1</v>
      </c>
      <c r="R351" s="2">
        <v>1</v>
      </c>
      <c r="S351" s="2"/>
      <c r="T351" s="2">
        <v>0</v>
      </c>
      <c r="U351" s="2"/>
      <c r="W351" s="2" t="s">
        <v>386</v>
      </c>
      <c r="X351" s="2" t="s">
        <v>195</v>
      </c>
      <c r="Y351" s="2" t="str">
        <f>IF(ISNUMBER(SEARCH("1089",A351)),VLOOKUP(A351,NatuerlichePersonVor!A:M,10,FALSE),VLOOKUP(A351,JuristischePersonVor!A:N,3,FALSE))</f>
        <v>Mertens</v>
      </c>
    </row>
    <row r="352" spans="1:25" ht="15" customHeight="1">
      <c r="A352" s="2">
        <v>10890267</v>
      </c>
      <c r="B352" s="2">
        <v>1000307</v>
      </c>
      <c r="C352" s="2"/>
      <c r="D352" s="2">
        <v>0</v>
      </c>
      <c r="E352" s="2">
        <v>0</v>
      </c>
      <c r="F352" s="2"/>
      <c r="G352" s="2"/>
      <c r="H352" s="2"/>
      <c r="I352" s="2">
        <v>0</v>
      </c>
      <c r="J352" s="2">
        <v>1</v>
      </c>
      <c r="K352" s="2"/>
      <c r="L352" s="2"/>
      <c r="M352" s="2"/>
      <c r="N352" s="2">
        <v>2</v>
      </c>
      <c r="O352" s="2">
        <v>1</v>
      </c>
      <c r="P352" s="2">
        <v>1</v>
      </c>
      <c r="Q352" s="2">
        <v>1</v>
      </c>
      <c r="R352" s="2">
        <v>1</v>
      </c>
      <c r="S352" s="2"/>
      <c r="T352" s="2">
        <v>0</v>
      </c>
      <c r="U352" s="2"/>
      <c r="W352" s="2" t="s">
        <v>386</v>
      </c>
      <c r="X352" s="2" t="s">
        <v>195</v>
      </c>
      <c r="Y352" s="2" t="str">
        <f>IF(ISNUMBER(SEARCH("1089",A352)),VLOOKUP(A352,NatuerlichePersonVor!A:M,10,FALSE),VLOOKUP(A352,JuristischePersonVor!A:N,3,FALSE))</f>
        <v>Landwehr</v>
      </c>
    </row>
    <row r="353" spans="1:25" ht="15" customHeight="1">
      <c r="A353" s="2">
        <v>10890268</v>
      </c>
      <c r="B353" s="2">
        <v>1000308</v>
      </c>
      <c r="C353" s="2"/>
      <c r="D353" s="2">
        <v>0</v>
      </c>
      <c r="E353" s="2">
        <v>0</v>
      </c>
      <c r="F353" s="2"/>
      <c r="G353" s="2"/>
      <c r="H353" s="2"/>
      <c r="I353" s="2">
        <v>0</v>
      </c>
      <c r="J353" s="2">
        <v>1</v>
      </c>
      <c r="K353" s="2"/>
      <c r="L353" s="2"/>
      <c r="M353" s="2"/>
      <c r="N353" s="2">
        <v>1</v>
      </c>
      <c r="O353" s="2">
        <v>1</v>
      </c>
      <c r="P353" s="2">
        <v>1</v>
      </c>
      <c r="Q353" s="2">
        <v>1</v>
      </c>
      <c r="R353" s="2">
        <v>2</v>
      </c>
      <c r="S353" s="2"/>
      <c r="T353" s="2">
        <v>0</v>
      </c>
      <c r="U353" s="2"/>
      <c r="W353" s="2" t="s">
        <v>387</v>
      </c>
      <c r="X353" s="2" t="s">
        <v>195</v>
      </c>
      <c r="Y353" s="2" t="str">
        <f>IF(ISNUMBER(SEARCH("1089",A353)),VLOOKUP(A353,NatuerlichePersonVor!A:M,10,FALSE),VLOOKUP(A353,JuristischePersonVor!A:N,3,FALSE))</f>
        <v>Koch</v>
      </c>
    </row>
    <row r="354" spans="1:25" ht="15" customHeight="1">
      <c r="A354" s="2">
        <v>10890269</v>
      </c>
      <c r="B354" s="2">
        <v>1000309</v>
      </c>
      <c r="C354" s="2"/>
      <c r="D354" s="2">
        <v>0</v>
      </c>
      <c r="E354" s="2">
        <v>0</v>
      </c>
      <c r="F354" s="2"/>
      <c r="G354" s="2"/>
      <c r="H354" s="2"/>
      <c r="I354" s="2">
        <v>0</v>
      </c>
      <c r="J354" s="2">
        <v>1</v>
      </c>
      <c r="K354" s="2"/>
      <c r="L354" s="2"/>
      <c r="M354" s="2"/>
      <c r="N354" s="2">
        <v>2</v>
      </c>
      <c r="O354" s="2">
        <v>1</v>
      </c>
      <c r="P354" s="2">
        <v>1</v>
      </c>
      <c r="Q354" s="2">
        <v>1</v>
      </c>
      <c r="R354" s="2">
        <v>1</v>
      </c>
      <c r="S354" s="2"/>
      <c r="T354" s="2">
        <v>0</v>
      </c>
      <c r="U354" s="2"/>
      <c r="W354" s="2" t="s">
        <v>387</v>
      </c>
      <c r="X354" s="2" t="s">
        <v>195</v>
      </c>
      <c r="Y354" s="2" t="str">
        <f>IF(ISNUMBER(SEARCH("1089",A354)),VLOOKUP(A354,NatuerlichePersonVor!A:M,10,FALSE),VLOOKUP(A354,JuristischePersonVor!A:N,3,FALSE))</f>
        <v>Jasper</v>
      </c>
    </row>
    <row r="355" spans="1:25" ht="15" customHeight="1">
      <c r="A355" s="2">
        <v>10890270</v>
      </c>
      <c r="B355" s="2">
        <v>1000310</v>
      </c>
      <c r="C355" s="2"/>
      <c r="D355" s="2">
        <v>0</v>
      </c>
      <c r="E355" s="2">
        <v>0</v>
      </c>
      <c r="F355" s="2"/>
      <c r="G355" s="2"/>
      <c r="H355" s="2"/>
      <c r="I355" s="2">
        <v>0</v>
      </c>
      <c r="J355" s="2">
        <v>1</v>
      </c>
      <c r="K355" s="2"/>
      <c r="L355" s="2"/>
      <c r="M355" s="2"/>
      <c r="N355" s="2">
        <v>1</v>
      </c>
      <c r="O355" s="2">
        <v>1</v>
      </c>
      <c r="P355" s="2">
        <v>1</v>
      </c>
      <c r="Q355" s="2">
        <v>1</v>
      </c>
      <c r="R355" s="2">
        <v>2</v>
      </c>
      <c r="S355" s="2"/>
      <c r="T355" s="2">
        <v>0</v>
      </c>
      <c r="U355" s="2"/>
      <c r="W355" s="2" t="s">
        <v>387</v>
      </c>
      <c r="X355" s="2" t="s">
        <v>195</v>
      </c>
      <c r="Y355" s="2" t="str">
        <f>IF(ISNUMBER(SEARCH("1089",A355)),VLOOKUP(A355,NatuerlichePersonVor!A:M,10,FALSE),VLOOKUP(A355,JuristischePersonVor!A:N,3,FALSE))</f>
        <v>Igel</v>
      </c>
    </row>
    <row r="356" spans="1:25" ht="15" customHeight="1">
      <c r="A356" s="2">
        <v>10890271</v>
      </c>
      <c r="B356" s="2">
        <v>1000311</v>
      </c>
      <c r="C356" s="2"/>
      <c r="D356" s="2">
        <v>0</v>
      </c>
      <c r="E356" s="2">
        <v>0</v>
      </c>
      <c r="F356" s="2"/>
      <c r="G356" s="2"/>
      <c r="H356" s="2"/>
      <c r="I356" s="2">
        <v>0</v>
      </c>
      <c r="J356" s="2">
        <v>1</v>
      </c>
      <c r="K356" s="2"/>
      <c r="L356" s="2"/>
      <c r="M356" s="2"/>
      <c r="N356" s="2">
        <v>2</v>
      </c>
      <c r="O356" s="2">
        <v>1</v>
      </c>
      <c r="P356" s="2">
        <v>1</v>
      </c>
      <c r="Q356" s="2">
        <v>1</v>
      </c>
      <c r="R356" s="2">
        <v>1</v>
      </c>
      <c r="S356" s="2"/>
      <c r="T356" s="2">
        <v>0</v>
      </c>
      <c r="U356" s="2"/>
      <c r="W356" s="2" t="s">
        <v>388</v>
      </c>
      <c r="X356" s="2" t="s">
        <v>195</v>
      </c>
      <c r="Y356" s="2" t="str">
        <f>IF(ISNUMBER(SEARCH("1089",A356)),VLOOKUP(A356,NatuerlichePersonVor!A:M,10,FALSE),VLOOKUP(A356,JuristischePersonVor!A:N,3,FALSE))</f>
        <v>Hippler</v>
      </c>
    </row>
    <row r="357" spans="1:25" ht="15" customHeight="1">
      <c r="A357" s="2">
        <v>10890272</v>
      </c>
      <c r="B357" s="2">
        <v>1000312</v>
      </c>
      <c r="C357" s="2"/>
      <c r="D357" s="2">
        <v>0</v>
      </c>
      <c r="E357" s="2">
        <v>0</v>
      </c>
      <c r="F357" s="2"/>
      <c r="G357" s="2"/>
      <c r="H357" s="2"/>
      <c r="I357" s="2">
        <v>0</v>
      </c>
      <c r="J357" s="2">
        <v>1</v>
      </c>
      <c r="K357" s="2"/>
      <c r="L357" s="2"/>
      <c r="M357" s="2"/>
      <c r="N357" s="2">
        <v>1</v>
      </c>
      <c r="O357" s="2">
        <v>1</v>
      </c>
      <c r="P357" s="2">
        <v>1</v>
      </c>
      <c r="Q357" s="2">
        <v>1</v>
      </c>
      <c r="R357" s="2">
        <v>2</v>
      </c>
      <c r="S357" s="2"/>
      <c r="T357" s="2">
        <v>0</v>
      </c>
      <c r="U357" s="2"/>
      <c r="W357" s="2" t="s">
        <v>388</v>
      </c>
      <c r="X357" s="2" t="s">
        <v>195</v>
      </c>
      <c r="Y357" s="2" t="str">
        <f>IF(ISNUMBER(SEARCH("1089",A357)),VLOOKUP(A357,NatuerlichePersonVor!A:M,10,FALSE),VLOOKUP(A357,JuristischePersonVor!A:N,3,FALSE))</f>
        <v>Gerst</v>
      </c>
    </row>
    <row r="358" spans="1:25" ht="15" customHeight="1">
      <c r="A358" s="2">
        <v>10890273</v>
      </c>
      <c r="B358" s="2">
        <v>1000313</v>
      </c>
      <c r="C358" s="2"/>
      <c r="D358" s="2">
        <v>0</v>
      </c>
      <c r="E358" s="2">
        <v>0</v>
      </c>
      <c r="F358" s="2"/>
      <c r="G358" s="2"/>
      <c r="H358" s="2"/>
      <c r="I358" s="2">
        <v>0</v>
      </c>
      <c r="J358" s="2">
        <v>1</v>
      </c>
      <c r="K358" s="2"/>
      <c r="L358" s="2"/>
      <c r="M358" s="2"/>
      <c r="N358" s="2">
        <v>2</v>
      </c>
      <c r="O358" s="2">
        <v>1</v>
      </c>
      <c r="P358" s="2">
        <v>1</v>
      </c>
      <c r="Q358" s="2">
        <v>1</v>
      </c>
      <c r="R358" s="2">
        <v>1</v>
      </c>
      <c r="S358" s="2"/>
      <c r="T358" s="2">
        <v>0</v>
      </c>
      <c r="U358" s="2"/>
      <c r="W358" s="2" t="s">
        <v>388</v>
      </c>
      <c r="X358" s="2" t="s">
        <v>195</v>
      </c>
      <c r="Y358" s="2" t="str">
        <f>IF(ISNUMBER(SEARCH("1089",A358)),VLOOKUP(A358,NatuerlichePersonVor!A:M,10,FALSE),VLOOKUP(A358,JuristischePersonVor!A:N,3,FALSE))</f>
        <v>Faber</v>
      </c>
    </row>
    <row r="359" spans="1:25" ht="15" customHeight="1">
      <c r="A359" s="2">
        <v>10890274</v>
      </c>
      <c r="B359" s="2">
        <v>1000314</v>
      </c>
      <c r="C359" s="2"/>
      <c r="D359" s="2">
        <v>0</v>
      </c>
      <c r="E359" s="2">
        <v>0</v>
      </c>
      <c r="F359" s="2"/>
      <c r="G359" s="2"/>
      <c r="H359" s="2"/>
      <c r="I359" s="2">
        <v>0</v>
      </c>
      <c r="J359" s="2">
        <v>1</v>
      </c>
      <c r="K359" s="2"/>
      <c r="L359" s="2"/>
      <c r="M359" s="2"/>
      <c r="N359" s="2">
        <v>1</v>
      </c>
      <c r="O359" s="2">
        <v>1</v>
      </c>
      <c r="P359" s="2">
        <v>1</v>
      </c>
      <c r="Q359" s="2">
        <v>1</v>
      </c>
      <c r="R359" s="2">
        <v>2</v>
      </c>
      <c r="S359" s="2"/>
      <c r="T359" s="2">
        <v>0</v>
      </c>
      <c r="U359" s="2"/>
      <c r="W359" s="2" t="s">
        <v>389</v>
      </c>
      <c r="X359" s="2" t="s">
        <v>195</v>
      </c>
      <c r="Y359" s="2" t="str">
        <f>IF(ISNUMBER(SEARCH("1089",A359)),VLOOKUP(A359,NatuerlichePersonVor!A:M,10,FALSE),VLOOKUP(A359,JuristischePersonVor!A:N,3,FALSE))</f>
        <v>Eisele</v>
      </c>
    </row>
    <row r="360" spans="1:25" ht="15" customHeight="1">
      <c r="A360" s="2">
        <v>10890275</v>
      </c>
      <c r="B360" s="2">
        <v>1000315</v>
      </c>
      <c r="C360" s="2"/>
      <c r="D360" s="2">
        <v>0</v>
      </c>
      <c r="E360" s="2">
        <v>0</v>
      </c>
      <c r="F360" s="2"/>
      <c r="G360" s="2"/>
      <c r="H360" s="2"/>
      <c r="I360" s="2">
        <v>0</v>
      </c>
      <c r="J360" s="2">
        <v>1</v>
      </c>
      <c r="K360" s="2"/>
      <c r="L360" s="2"/>
      <c r="M360" s="2"/>
      <c r="N360" s="2">
        <v>1</v>
      </c>
      <c r="O360" s="2">
        <v>1</v>
      </c>
      <c r="P360" s="2">
        <v>1</v>
      </c>
      <c r="Q360" s="2">
        <v>1</v>
      </c>
      <c r="R360" s="2">
        <v>2</v>
      </c>
      <c r="S360" s="2"/>
      <c r="T360" s="2">
        <v>0</v>
      </c>
      <c r="U360" s="2"/>
      <c r="W360" s="2" t="s">
        <v>389</v>
      </c>
      <c r="X360" s="2" t="s">
        <v>195</v>
      </c>
      <c r="Y360" s="2" t="str">
        <f>IF(ISNUMBER(SEARCH("1089",A360)),VLOOKUP(A360,NatuerlichePersonVor!A:M,10,FALSE),VLOOKUP(A360,JuristischePersonVor!A:N,3,FALSE))</f>
        <v>Dreier</v>
      </c>
    </row>
    <row r="361" spans="1:25" ht="15" customHeight="1">
      <c r="A361" s="2">
        <v>10890276</v>
      </c>
      <c r="B361" s="2">
        <v>1000316</v>
      </c>
      <c r="C361" s="2"/>
      <c r="D361" s="2">
        <v>0</v>
      </c>
      <c r="E361" s="2">
        <v>0</v>
      </c>
      <c r="F361" s="2"/>
      <c r="G361" s="2"/>
      <c r="H361" s="2"/>
      <c r="I361" s="2">
        <v>0</v>
      </c>
      <c r="J361" s="2">
        <v>1</v>
      </c>
      <c r="K361" s="2"/>
      <c r="L361" s="2"/>
      <c r="M361" s="2"/>
      <c r="N361" s="2">
        <v>2</v>
      </c>
      <c r="O361" s="2">
        <v>1</v>
      </c>
      <c r="P361" s="2">
        <v>1</v>
      </c>
      <c r="Q361" s="2">
        <v>1</v>
      </c>
      <c r="R361" s="2">
        <v>1</v>
      </c>
      <c r="S361" s="2"/>
      <c r="T361" s="2">
        <v>0</v>
      </c>
      <c r="U361" s="2"/>
      <c r="W361" s="2" t="s">
        <v>389</v>
      </c>
      <c r="X361" s="2" t="s">
        <v>195</v>
      </c>
      <c r="Y361" s="2" t="str">
        <f>IF(ISNUMBER(SEARCH("1089",A361)),VLOOKUP(A361,NatuerlichePersonVor!A:M,10,FALSE),VLOOKUP(A361,JuristischePersonVor!A:N,3,FALSE))</f>
        <v>Claussen</v>
      </c>
    </row>
    <row r="362" spans="1:25" ht="15" customHeight="1">
      <c r="A362" s="2">
        <v>10890277</v>
      </c>
      <c r="B362" s="2">
        <v>1000317</v>
      </c>
      <c r="C362" s="2"/>
      <c r="D362" s="2">
        <v>0</v>
      </c>
      <c r="E362" s="2">
        <v>0</v>
      </c>
      <c r="F362" s="2"/>
      <c r="G362" s="2"/>
      <c r="H362" s="2"/>
      <c r="I362" s="2">
        <v>0</v>
      </c>
      <c r="J362" s="2">
        <v>1</v>
      </c>
      <c r="K362" s="2"/>
      <c r="L362" s="2"/>
      <c r="M362" s="2"/>
      <c r="N362" s="2">
        <v>1</v>
      </c>
      <c r="O362" s="2">
        <v>1</v>
      </c>
      <c r="P362" s="2">
        <v>1</v>
      </c>
      <c r="Q362" s="2">
        <v>1</v>
      </c>
      <c r="R362" s="2">
        <v>2</v>
      </c>
      <c r="S362" s="2"/>
      <c r="T362" s="2">
        <v>0</v>
      </c>
      <c r="U362" s="2"/>
      <c r="W362" s="2" t="s">
        <v>390</v>
      </c>
      <c r="X362" s="2" t="s">
        <v>195</v>
      </c>
      <c r="Y362" s="2" t="str">
        <f>IF(ISNUMBER(SEARCH("1089",A362)),VLOOKUP(A362,NatuerlichePersonVor!A:M,10,FALSE),VLOOKUP(A362,JuristischePersonVor!A:N,3,FALSE))</f>
        <v>Beckmann</v>
      </c>
    </row>
    <row r="363" spans="1:25" ht="15" customHeight="1">
      <c r="A363" s="2">
        <v>10890278</v>
      </c>
      <c r="B363" s="2">
        <v>1000318</v>
      </c>
      <c r="C363" s="2"/>
      <c r="D363" s="2">
        <v>0</v>
      </c>
      <c r="E363" s="2">
        <v>0</v>
      </c>
      <c r="F363" s="2"/>
      <c r="G363" s="2"/>
      <c r="H363" s="2"/>
      <c r="I363" s="2">
        <v>0</v>
      </c>
      <c r="J363" s="2">
        <v>1</v>
      </c>
      <c r="K363" s="2"/>
      <c r="L363" s="2"/>
      <c r="M363" s="2"/>
      <c r="N363" s="2">
        <v>2</v>
      </c>
      <c r="O363" s="2">
        <v>1</v>
      </c>
      <c r="P363" s="2">
        <v>1</v>
      </c>
      <c r="Q363" s="2">
        <v>1</v>
      </c>
      <c r="R363" s="2">
        <v>1</v>
      </c>
      <c r="S363" s="2"/>
      <c r="T363" s="2">
        <v>0</v>
      </c>
      <c r="U363" s="2"/>
      <c r="W363" s="2" t="s">
        <v>390</v>
      </c>
      <c r="X363" s="2" t="s">
        <v>195</v>
      </c>
      <c r="Y363" s="2" t="str">
        <f>IF(ISNUMBER(SEARCH("1089",A363)),VLOOKUP(A363,NatuerlichePersonVor!A:M,10,FALSE),VLOOKUP(A363,JuristischePersonVor!A:N,3,FALSE))</f>
        <v>Alten</v>
      </c>
    </row>
    <row r="364" spans="1:25" ht="15" customHeight="1">
      <c r="A364" s="2">
        <v>10890279</v>
      </c>
      <c r="B364" s="2">
        <v>1000319</v>
      </c>
      <c r="C364" s="2"/>
      <c r="D364" s="2">
        <v>0</v>
      </c>
      <c r="E364" s="2">
        <v>0</v>
      </c>
      <c r="F364" s="2"/>
      <c r="G364" s="2"/>
      <c r="H364" s="2"/>
      <c r="I364" s="2">
        <v>0</v>
      </c>
      <c r="J364" s="2">
        <v>1</v>
      </c>
      <c r="K364" s="2"/>
      <c r="L364" s="2"/>
      <c r="M364" s="2"/>
      <c r="N364" s="2">
        <v>1</v>
      </c>
      <c r="O364" s="2">
        <v>1</v>
      </c>
      <c r="P364" s="2">
        <v>1</v>
      </c>
      <c r="Q364" s="2">
        <v>1</v>
      </c>
      <c r="R364" s="2">
        <v>2</v>
      </c>
      <c r="S364" s="2"/>
      <c r="T364" s="2">
        <v>0</v>
      </c>
      <c r="U364" s="2"/>
      <c r="W364" s="2" t="s">
        <v>390</v>
      </c>
      <c r="X364" s="2" t="s">
        <v>195</v>
      </c>
      <c r="Y364" s="2" t="str">
        <f>IF(ISNUMBER(SEARCH("1089",A364)),VLOOKUP(A364,NatuerlichePersonVor!A:M,10,FALSE),VLOOKUP(A364,JuristischePersonVor!A:N,3,FALSE))</f>
        <v>Zimmermann</v>
      </c>
    </row>
    <row r="365" spans="1:25" ht="15" customHeight="1">
      <c r="A365" s="2">
        <v>10890280</v>
      </c>
      <c r="B365" s="2">
        <v>1000320</v>
      </c>
      <c r="C365" s="2"/>
      <c r="D365" s="2">
        <v>0</v>
      </c>
      <c r="E365" s="2">
        <v>0</v>
      </c>
      <c r="F365" s="2"/>
      <c r="G365" s="2"/>
      <c r="H365" s="2"/>
      <c r="I365" s="2">
        <v>0</v>
      </c>
      <c r="J365" s="2">
        <v>1</v>
      </c>
      <c r="K365" s="2"/>
      <c r="L365" s="2"/>
      <c r="M365" s="2"/>
      <c r="N365" s="2">
        <v>2</v>
      </c>
      <c r="O365" s="2">
        <v>1</v>
      </c>
      <c r="P365" s="2">
        <v>1</v>
      </c>
      <c r="Q365" s="2">
        <v>1</v>
      </c>
      <c r="R365" s="2">
        <v>1</v>
      </c>
      <c r="S365" s="2"/>
      <c r="T365" s="2">
        <v>0</v>
      </c>
      <c r="U365" s="2"/>
      <c r="W365" s="2" t="s">
        <v>390</v>
      </c>
      <c r="X365" s="2" t="s">
        <v>195</v>
      </c>
      <c r="Y365" s="2" t="str">
        <f>IF(ISNUMBER(SEARCH("1089",A365)),VLOOKUP(A365,NatuerlichePersonVor!A:M,10,FALSE),VLOOKUP(A365,JuristischePersonVor!A:N,3,FALSE))</f>
        <v>Schröder</v>
      </c>
    </row>
    <row r="366" spans="1:25" ht="15" customHeight="1">
      <c r="A366" s="2">
        <v>10890281</v>
      </c>
      <c r="B366" s="2">
        <v>1000321</v>
      </c>
      <c r="C366" s="2"/>
      <c r="D366" s="2">
        <v>0</v>
      </c>
      <c r="E366" s="2">
        <v>0</v>
      </c>
      <c r="F366" s="2"/>
      <c r="G366" s="2"/>
      <c r="H366" s="2"/>
      <c r="I366" s="2">
        <v>0</v>
      </c>
      <c r="J366" s="2">
        <v>1</v>
      </c>
      <c r="K366" s="2"/>
      <c r="L366" s="2"/>
      <c r="M366" s="2"/>
      <c r="N366" s="2">
        <v>2</v>
      </c>
      <c r="O366" s="2">
        <v>1</v>
      </c>
      <c r="P366" s="2">
        <v>1</v>
      </c>
      <c r="Q366" s="2">
        <v>1</v>
      </c>
      <c r="R366" s="2">
        <v>1</v>
      </c>
      <c r="S366" s="2"/>
      <c r="T366" s="2">
        <v>0</v>
      </c>
      <c r="U366" s="2"/>
      <c r="W366" s="2" t="s">
        <v>391</v>
      </c>
      <c r="X366" s="2" t="s">
        <v>195</v>
      </c>
      <c r="Y366" s="2" t="str">
        <f>IF(ISNUMBER(SEARCH("1089",A366)),VLOOKUP(A366,NatuerlichePersonVor!A:M,10,FALSE),VLOOKUP(A366,JuristischePersonVor!A:N,3,FALSE))</f>
        <v>Welz</v>
      </c>
    </row>
    <row r="367" spans="1:25" ht="15" customHeight="1">
      <c r="A367" s="2">
        <v>10890282</v>
      </c>
      <c r="B367" s="2">
        <v>1000322</v>
      </c>
      <c r="C367" s="2"/>
      <c r="D367" s="2">
        <v>0</v>
      </c>
      <c r="E367" s="2">
        <v>0</v>
      </c>
      <c r="F367" s="2"/>
      <c r="G367" s="2"/>
      <c r="H367" s="2"/>
      <c r="I367" s="2">
        <v>0</v>
      </c>
      <c r="J367" s="2">
        <v>1</v>
      </c>
      <c r="K367" s="2"/>
      <c r="L367" s="2"/>
      <c r="M367" s="2"/>
      <c r="N367" s="2">
        <v>1</v>
      </c>
      <c r="O367" s="2">
        <v>1</v>
      </c>
      <c r="P367" s="2">
        <v>1</v>
      </c>
      <c r="Q367" s="2">
        <v>1</v>
      </c>
      <c r="R367" s="2">
        <v>2</v>
      </c>
      <c r="S367" s="2"/>
      <c r="T367" s="2">
        <v>0</v>
      </c>
      <c r="U367" s="2"/>
      <c r="W367" s="2" t="s">
        <v>391</v>
      </c>
      <c r="X367" s="2" t="s">
        <v>195</v>
      </c>
      <c r="Y367" s="2" t="str">
        <f>IF(ISNUMBER(SEARCH("1089",A367)),VLOOKUP(A367,NatuerlichePersonVor!A:M,10,FALSE),VLOOKUP(A367,JuristischePersonVor!A:N,3,FALSE))</f>
        <v>Vogt</v>
      </c>
    </row>
    <row r="368" spans="1:25" ht="15" customHeight="1">
      <c r="A368" s="2">
        <v>10890283</v>
      </c>
      <c r="B368" s="2">
        <v>1000323</v>
      </c>
      <c r="C368" s="2"/>
      <c r="D368" s="2">
        <v>0</v>
      </c>
      <c r="E368" s="2">
        <v>0</v>
      </c>
      <c r="F368" s="2"/>
      <c r="G368" s="2"/>
      <c r="H368" s="2"/>
      <c r="I368" s="2">
        <v>0</v>
      </c>
      <c r="J368" s="2">
        <v>1</v>
      </c>
      <c r="K368" s="2"/>
      <c r="L368" s="2"/>
      <c r="M368" s="2"/>
      <c r="N368" s="2">
        <v>2</v>
      </c>
      <c r="O368" s="2">
        <v>1</v>
      </c>
      <c r="P368" s="2">
        <v>1</v>
      </c>
      <c r="Q368" s="2">
        <v>1</v>
      </c>
      <c r="R368" s="2">
        <v>1</v>
      </c>
      <c r="S368" s="2"/>
      <c r="T368" s="2">
        <v>0</v>
      </c>
      <c r="U368" s="2"/>
      <c r="W368" s="2" t="s">
        <v>391</v>
      </c>
      <c r="X368" s="2" t="s">
        <v>195</v>
      </c>
      <c r="Y368" s="2" t="str">
        <f>IF(ISNUMBER(SEARCH("1089",A368)),VLOOKUP(A368,NatuerlichePersonVor!A:M,10,FALSE),VLOOKUP(A368,JuristischePersonVor!A:N,3,FALSE))</f>
        <v>Ulmer</v>
      </c>
    </row>
    <row r="369" spans="1:25" ht="15" customHeight="1">
      <c r="A369" s="2">
        <v>10890284</v>
      </c>
      <c r="B369" s="2">
        <v>1000324</v>
      </c>
      <c r="C369" s="2"/>
      <c r="D369" s="2">
        <v>0</v>
      </c>
      <c r="E369" s="2">
        <v>0</v>
      </c>
      <c r="F369" s="2"/>
      <c r="G369" s="2"/>
      <c r="H369" s="2"/>
      <c r="I369" s="2">
        <v>0</v>
      </c>
      <c r="J369" s="2">
        <v>1</v>
      </c>
      <c r="K369" s="2"/>
      <c r="L369" s="2"/>
      <c r="M369" s="2"/>
      <c r="N369" s="2">
        <v>1</v>
      </c>
      <c r="O369" s="2">
        <v>1</v>
      </c>
      <c r="P369" s="2">
        <v>1</v>
      </c>
      <c r="Q369" s="2">
        <v>1</v>
      </c>
      <c r="R369" s="2">
        <v>2</v>
      </c>
      <c r="S369" s="2"/>
      <c r="T369" s="2">
        <v>0</v>
      </c>
      <c r="U369" s="2"/>
      <c r="W369" s="2" t="s">
        <v>391</v>
      </c>
      <c r="X369" s="2" t="s">
        <v>195</v>
      </c>
      <c r="Y369" s="2" t="str">
        <f>IF(ISNUMBER(SEARCH("1089",A369)),VLOOKUP(A369,NatuerlichePersonVor!A:M,10,FALSE),VLOOKUP(A369,JuristischePersonVor!A:N,3,FALSE))</f>
        <v>Thiel</v>
      </c>
    </row>
    <row r="370" spans="1:25" ht="15" customHeight="1">
      <c r="A370" s="2">
        <v>10890285</v>
      </c>
      <c r="B370" s="2">
        <v>1000325</v>
      </c>
      <c r="C370" s="2"/>
      <c r="D370" s="2">
        <v>0</v>
      </c>
      <c r="E370" s="2">
        <v>0</v>
      </c>
      <c r="F370" s="2"/>
      <c r="G370" s="2"/>
      <c r="H370" s="2"/>
      <c r="I370" s="2">
        <v>0</v>
      </c>
      <c r="J370" s="2">
        <v>1</v>
      </c>
      <c r="K370" s="2"/>
      <c r="L370" s="2"/>
      <c r="M370" s="2"/>
      <c r="N370" s="2">
        <v>1</v>
      </c>
      <c r="O370" s="2">
        <v>1</v>
      </c>
      <c r="P370" s="2">
        <v>1</v>
      </c>
      <c r="Q370" s="2">
        <v>1</v>
      </c>
      <c r="R370" s="2">
        <v>2</v>
      </c>
      <c r="S370" s="2"/>
      <c r="T370" s="2">
        <v>0</v>
      </c>
      <c r="U370" s="2"/>
      <c r="W370" s="2" t="s">
        <v>391</v>
      </c>
      <c r="X370" s="2" t="s">
        <v>195</v>
      </c>
      <c r="Y370" s="2" t="str">
        <f>IF(ISNUMBER(SEARCH("1089",A370)),VLOOKUP(A370,NatuerlichePersonVor!A:M,10,FALSE),VLOOKUP(A370,JuristischePersonVor!A:N,3,FALSE))</f>
        <v>Schlüter</v>
      </c>
    </row>
    <row r="371" spans="1:25" ht="15" customHeight="1">
      <c r="A371" s="2">
        <v>10890286</v>
      </c>
      <c r="B371" s="2">
        <v>1000326</v>
      </c>
      <c r="C371" s="2"/>
      <c r="D371" s="2">
        <v>0</v>
      </c>
      <c r="E371" s="2">
        <v>0</v>
      </c>
      <c r="F371" s="2"/>
      <c r="G371" s="2"/>
      <c r="H371" s="2"/>
      <c r="I371" s="2">
        <v>0</v>
      </c>
      <c r="J371" s="2">
        <v>1</v>
      </c>
      <c r="K371" s="2"/>
      <c r="L371" s="2"/>
      <c r="M371" s="2"/>
      <c r="N371" s="2">
        <v>2</v>
      </c>
      <c r="O371" s="2">
        <v>1</v>
      </c>
      <c r="P371" s="2">
        <v>1</v>
      </c>
      <c r="Q371" s="2">
        <v>1</v>
      </c>
      <c r="R371" s="2">
        <v>1</v>
      </c>
      <c r="S371" s="2"/>
      <c r="T371" s="2">
        <v>0</v>
      </c>
      <c r="U371" s="2"/>
      <c r="W371" s="2" t="s">
        <v>392</v>
      </c>
      <c r="X371" s="2" t="s">
        <v>195</v>
      </c>
      <c r="Y371" s="2" t="str">
        <f>IF(ISNUMBER(SEARCH("1089",A371)),VLOOKUP(A371,NatuerlichePersonVor!A:M,10,FALSE),VLOOKUP(A371,JuristischePersonVor!A:N,3,FALSE))</f>
        <v>Reusch</v>
      </c>
    </row>
    <row r="372" spans="1:25" ht="15" customHeight="1">
      <c r="A372" s="2">
        <v>10890287</v>
      </c>
      <c r="B372" s="2">
        <v>1000327</v>
      </c>
      <c r="C372" s="2"/>
      <c r="D372" s="2">
        <v>0</v>
      </c>
      <c r="E372" s="2">
        <v>0</v>
      </c>
      <c r="F372" s="2"/>
      <c r="G372" s="2"/>
      <c r="H372" s="2"/>
      <c r="I372" s="2">
        <v>0</v>
      </c>
      <c r="J372" s="2">
        <v>1</v>
      </c>
      <c r="K372" s="2"/>
      <c r="L372" s="2"/>
      <c r="M372" s="2"/>
      <c r="N372" s="2">
        <v>1</v>
      </c>
      <c r="O372" s="2">
        <v>1</v>
      </c>
      <c r="P372" s="2">
        <v>1</v>
      </c>
      <c r="Q372" s="2">
        <v>1</v>
      </c>
      <c r="R372" s="2">
        <v>2</v>
      </c>
      <c r="S372" s="2"/>
      <c r="T372" s="2">
        <v>0</v>
      </c>
      <c r="U372" s="2"/>
      <c r="W372" s="2" t="s">
        <v>392</v>
      </c>
      <c r="X372" s="2" t="s">
        <v>195</v>
      </c>
      <c r="Y372" s="2" t="str">
        <f>IF(ISNUMBER(SEARCH("1089",A372)),VLOOKUP(A372,NatuerlichePersonVor!A:M,10,FALSE),VLOOKUP(A372,JuristischePersonVor!A:N,3,FALSE))</f>
        <v>Pichler</v>
      </c>
    </row>
    <row r="373" spans="1:25" ht="15" customHeight="1">
      <c r="A373" s="2">
        <v>10890288</v>
      </c>
      <c r="B373" s="2">
        <v>1000328</v>
      </c>
      <c r="C373" s="2"/>
      <c r="D373" s="2">
        <v>0</v>
      </c>
      <c r="E373" s="2">
        <v>0</v>
      </c>
      <c r="F373" s="2"/>
      <c r="G373" s="2"/>
      <c r="H373" s="2"/>
      <c r="I373" s="2">
        <v>0</v>
      </c>
      <c r="J373" s="2">
        <v>1</v>
      </c>
      <c r="K373" s="2"/>
      <c r="L373" s="2"/>
      <c r="M373" s="2"/>
      <c r="N373" s="2">
        <v>2</v>
      </c>
      <c r="O373" s="2">
        <v>1</v>
      </c>
      <c r="P373" s="2">
        <v>1</v>
      </c>
      <c r="Q373" s="2">
        <v>1</v>
      </c>
      <c r="R373" s="2">
        <v>1</v>
      </c>
      <c r="S373" s="2"/>
      <c r="T373" s="2">
        <v>0</v>
      </c>
      <c r="U373" s="2"/>
      <c r="W373" s="2" t="s">
        <v>392</v>
      </c>
      <c r="X373" s="2" t="s">
        <v>195</v>
      </c>
      <c r="Y373" s="2" t="str">
        <f>IF(ISNUMBER(SEARCH("1089",A373)),VLOOKUP(A373,NatuerlichePersonVor!A:M,10,FALSE),VLOOKUP(A373,JuristischePersonVor!A:N,3,FALSE))</f>
        <v>Offermann</v>
      </c>
    </row>
    <row r="374" spans="1:25" ht="15" customHeight="1">
      <c r="A374" s="2">
        <v>10890289</v>
      </c>
      <c r="B374" s="2">
        <v>1000329</v>
      </c>
      <c r="C374" s="2"/>
      <c r="D374" s="2">
        <v>0</v>
      </c>
      <c r="E374" s="2">
        <v>0</v>
      </c>
      <c r="F374" s="2"/>
      <c r="G374" s="2"/>
      <c r="H374" s="2"/>
      <c r="I374" s="2">
        <v>0</v>
      </c>
      <c r="J374" s="2">
        <v>1</v>
      </c>
      <c r="K374" s="2"/>
      <c r="L374" s="2"/>
      <c r="M374" s="2"/>
      <c r="N374" s="2">
        <v>2</v>
      </c>
      <c r="O374" s="2">
        <v>1</v>
      </c>
      <c r="P374" s="2">
        <v>1</v>
      </c>
      <c r="Q374" s="2">
        <v>1</v>
      </c>
      <c r="R374" s="2">
        <v>1</v>
      </c>
      <c r="S374" s="2"/>
      <c r="T374" s="2">
        <v>0</v>
      </c>
      <c r="U374" s="2"/>
      <c r="W374" s="2" t="s">
        <v>392</v>
      </c>
      <c r="X374" s="2" t="s">
        <v>195</v>
      </c>
      <c r="Y374" s="2" t="str">
        <f>IF(ISNUMBER(SEARCH("1089",A374)),VLOOKUP(A374,NatuerlichePersonVor!A:M,10,FALSE),VLOOKUP(A374,JuristischePersonVor!A:N,3,FALSE))</f>
        <v>Niemann</v>
      </c>
    </row>
    <row r="375" spans="1:25" ht="15" customHeight="1">
      <c r="A375" s="2">
        <v>10890290</v>
      </c>
      <c r="B375" s="2">
        <v>1000330</v>
      </c>
      <c r="C375" s="2"/>
      <c r="D375" s="2">
        <v>0</v>
      </c>
      <c r="E375" s="2">
        <v>0</v>
      </c>
      <c r="F375" s="2"/>
      <c r="G375" s="2"/>
      <c r="H375" s="2"/>
      <c r="I375" s="2">
        <v>0</v>
      </c>
      <c r="J375" s="2">
        <v>1</v>
      </c>
      <c r="K375" s="2"/>
      <c r="L375" s="2"/>
      <c r="M375" s="2"/>
      <c r="N375" s="2">
        <v>1</v>
      </c>
      <c r="O375" s="2">
        <v>1</v>
      </c>
      <c r="P375" s="2">
        <v>1</v>
      </c>
      <c r="Q375" s="2">
        <v>1</v>
      </c>
      <c r="R375" s="2">
        <v>2</v>
      </c>
      <c r="S375" s="2"/>
      <c r="T375" s="2">
        <v>0</v>
      </c>
      <c r="U375" s="2"/>
      <c r="W375" s="2" t="s">
        <v>392</v>
      </c>
      <c r="X375" s="2" t="s">
        <v>195</v>
      </c>
      <c r="Y375" s="2" t="str">
        <f>IF(ISNUMBER(SEARCH("1089",A375)),VLOOKUP(A375,NatuerlichePersonVor!A:M,10,FALSE),VLOOKUP(A375,JuristischePersonVor!A:N,3,FALSE))</f>
        <v>Mertens</v>
      </c>
    </row>
    <row r="376" spans="1:25" ht="15" customHeight="1">
      <c r="A376" s="2">
        <v>10890291</v>
      </c>
      <c r="B376" s="2">
        <v>1000331</v>
      </c>
      <c r="C376" s="2"/>
      <c r="D376" s="2">
        <v>0</v>
      </c>
      <c r="E376" s="2">
        <v>0</v>
      </c>
      <c r="F376" s="2"/>
      <c r="G376" s="2"/>
      <c r="H376" s="2"/>
      <c r="I376" s="2">
        <v>0</v>
      </c>
      <c r="J376" s="2">
        <v>1</v>
      </c>
      <c r="K376" s="2"/>
      <c r="L376" s="2"/>
      <c r="M376" s="2"/>
      <c r="N376" s="2">
        <v>2</v>
      </c>
      <c r="O376" s="2">
        <v>1</v>
      </c>
      <c r="P376" s="2">
        <v>1</v>
      </c>
      <c r="Q376" s="2">
        <v>1</v>
      </c>
      <c r="R376" s="2">
        <v>1</v>
      </c>
      <c r="S376" s="2"/>
      <c r="T376" s="2">
        <v>0</v>
      </c>
      <c r="U376" s="2"/>
      <c r="W376" s="2" t="s">
        <v>376</v>
      </c>
      <c r="X376" s="2" t="s">
        <v>195</v>
      </c>
      <c r="Y376" s="2" t="str">
        <f>IF(ISNUMBER(SEARCH("1089",A376)),VLOOKUP(A376,NatuerlichePersonVor!A:M,10,FALSE),VLOOKUP(A376,JuristischePersonVor!A:N,3,FALSE))</f>
        <v>Landwehr</v>
      </c>
    </row>
    <row r="377" spans="1:25" ht="15" customHeight="1">
      <c r="A377" s="2">
        <v>10890292</v>
      </c>
      <c r="B377" s="2">
        <v>1000332</v>
      </c>
      <c r="C377" s="2"/>
      <c r="D377" s="2">
        <v>0</v>
      </c>
      <c r="E377" s="2">
        <v>0</v>
      </c>
      <c r="F377" s="2"/>
      <c r="G377" s="2"/>
      <c r="H377" s="2"/>
      <c r="I377" s="2">
        <v>0</v>
      </c>
      <c r="J377" s="2">
        <v>1</v>
      </c>
      <c r="K377" s="2"/>
      <c r="L377" s="2"/>
      <c r="M377" s="2"/>
      <c r="N377" s="2">
        <v>1</v>
      </c>
      <c r="O377" s="2">
        <v>1</v>
      </c>
      <c r="P377" s="2">
        <v>1</v>
      </c>
      <c r="Q377" s="2">
        <v>1</v>
      </c>
      <c r="R377" s="2">
        <v>2</v>
      </c>
      <c r="S377" s="2"/>
      <c r="T377" s="2">
        <v>0</v>
      </c>
      <c r="U377" s="2"/>
      <c r="W377" s="2" t="s">
        <v>376</v>
      </c>
      <c r="X377" s="2" t="s">
        <v>195</v>
      </c>
      <c r="Y377" s="2" t="str">
        <f>IF(ISNUMBER(SEARCH("1089",A377)),VLOOKUP(A377,NatuerlichePersonVor!A:M,10,FALSE),VLOOKUP(A377,JuristischePersonVor!A:N,3,FALSE))</f>
        <v>Koch</v>
      </c>
    </row>
    <row r="378" spans="1:25" ht="15" customHeight="1">
      <c r="A378" s="2">
        <v>10890293</v>
      </c>
      <c r="B378" s="2">
        <v>1000333</v>
      </c>
      <c r="C378" s="2"/>
      <c r="D378" s="2">
        <v>0</v>
      </c>
      <c r="E378" s="2">
        <v>0</v>
      </c>
      <c r="F378" s="2"/>
      <c r="G378" s="2"/>
      <c r="H378" s="2"/>
      <c r="I378" s="2">
        <v>0</v>
      </c>
      <c r="J378" s="2">
        <v>1</v>
      </c>
      <c r="K378" s="2"/>
      <c r="L378" s="2"/>
      <c r="M378" s="2"/>
      <c r="N378" s="2">
        <v>2</v>
      </c>
      <c r="O378" s="2">
        <v>1</v>
      </c>
      <c r="P378" s="2">
        <v>1</v>
      </c>
      <c r="Q378" s="2">
        <v>1</v>
      </c>
      <c r="R378" s="2">
        <v>1</v>
      </c>
      <c r="S378" s="2"/>
      <c r="T378" s="2">
        <v>0</v>
      </c>
      <c r="U378" s="2"/>
      <c r="W378" s="2" t="s">
        <v>377</v>
      </c>
      <c r="X378" s="2" t="s">
        <v>195</v>
      </c>
      <c r="Y378" s="2" t="str">
        <f>IF(ISNUMBER(SEARCH("1089",A378)),VLOOKUP(A378,NatuerlichePersonVor!A:M,10,FALSE),VLOOKUP(A378,JuristischePersonVor!A:N,3,FALSE))</f>
        <v>Jasper</v>
      </c>
    </row>
    <row r="379" spans="1:25" ht="15" customHeight="1">
      <c r="A379" s="2">
        <v>10890294</v>
      </c>
      <c r="B379" s="2">
        <v>1000334</v>
      </c>
      <c r="C379" s="2"/>
      <c r="D379" s="2">
        <v>0</v>
      </c>
      <c r="E379" s="2">
        <v>0</v>
      </c>
      <c r="F379" s="2"/>
      <c r="G379" s="2"/>
      <c r="H379" s="2"/>
      <c r="I379" s="2">
        <v>0</v>
      </c>
      <c r="J379" s="2">
        <v>1</v>
      </c>
      <c r="K379" s="2"/>
      <c r="L379" s="2"/>
      <c r="M379" s="2"/>
      <c r="N379" s="2">
        <v>1</v>
      </c>
      <c r="O379" s="2">
        <v>1</v>
      </c>
      <c r="P379" s="2">
        <v>1</v>
      </c>
      <c r="Q379" s="2">
        <v>1</v>
      </c>
      <c r="R379" s="2">
        <v>2</v>
      </c>
      <c r="S379" s="2"/>
      <c r="T379" s="2">
        <v>0</v>
      </c>
      <c r="U379" s="2"/>
      <c r="W379" s="2" t="s">
        <v>378</v>
      </c>
      <c r="X379" s="2" t="s">
        <v>195</v>
      </c>
      <c r="Y379" s="2" t="str">
        <f>IF(ISNUMBER(SEARCH("1089",A379)),VLOOKUP(A379,NatuerlichePersonVor!A:M,10,FALSE),VLOOKUP(A379,JuristischePersonVor!A:N,3,FALSE))</f>
        <v>Igel</v>
      </c>
    </row>
    <row r="380" spans="1:25" ht="15" customHeight="1">
      <c r="A380" s="2">
        <v>10890295</v>
      </c>
      <c r="B380" s="2">
        <v>1000335</v>
      </c>
      <c r="C380" s="2"/>
      <c r="D380" s="2">
        <v>0</v>
      </c>
      <c r="E380" s="2">
        <v>0</v>
      </c>
      <c r="F380" s="2"/>
      <c r="G380" s="2"/>
      <c r="H380" s="2"/>
      <c r="I380" s="2">
        <v>0</v>
      </c>
      <c r="J380" s="2">
        <v>1</v>
      </c>
      <c r="K380" s="2"/>
      <c r="L380" s="2"/>
      <c r="M380" s="2"/>
      <c r="N380" s="2">
        <v>2</v>
      </c>
      <c r="O380" s="2">
        <v>1</v>
      </c>
      <c r="P380" s="2">
        <v>1</v>
      </c>
      <c r="Q380" s="2">
        <v>1</v>
      </c>
      <c r="R380" s="2">
        <v>1</v>
      </c>
      <c r="S380" s="2"/>
      <c r="T380" s="2">
        <v>0</v>
      </c>
      <c r="U380" s="2"/>
      <c r="W380" s="2" t="s">
        <v>379</v>
      </c>
      <c r="X380" s="2" t="s">
        <v>195</v>
      </c>
      <c r="Y380" s="2" t="str">
        <f>IF(ISNUMBER(SEARCH("1089",A380)),VLOOKUP(A380,NatuerlichePersonVor!A:M,10,FALSE),VLOOKUP(A380,JuristischePersonVor!A:N,3,FALSE))</f>
        <v>Hippler</v>
      </c>
    </row>
    <row r="381" spans="1:25" ht="15" customHeight="1">
      <c r="A381" s="2">
        <v>10890296</v>
      </c>
      <c r="B381" s="2">
        <v>1000336</v>
      </c>
      <c r="C381" s="2"/>
      <c r="D381" s="2">
        <v>0</v>
      </c>
      <c r="E381" s="2">
        <v>0</v>
      </c>
      <c r="F381" s="2"/>
      <c r="G381" s="2"/>
      <c r="H381" s="2"/>
      <c r="I381" s="2">
        <v>0</v>
      </c>
      <c r="J381" s="2">
        <v>1</v>
      </c>
      <c r="K381" s="2"/>
      <c r="L381" s="2"/>
      <c r="M381" s="2"/>
      <c r="N381" s="2">
        <v>1</v>
      </c>
      <c r="O381" s="2">
        <v>1</v>
      </c>
      <c r="P381" s="2">
        <v>1</v>
      </c>
      <c r="Q381" s="2">
        <v>1</v>
      </c>
      <c r="R381" s="2">
        <v>2</v>
      </c>
      <c r="S381" s="2"/>
      <c r="T381" s="2">
        <v>0</v>
      </c>
      <c r="U381" s="2"/>
      <c r="W381" s="2" t="s">
        <v>380</v>
      </c>
      <c r="X381" s="2" t="s">
        <v>195</v>
      </c>
      <c r="Y381" s="2" t="str">
        <f>IF(ISNUMBER(SEARCH("1089",A381)),VLOOKUP(A381,NatuerlichePersonVor!A:M,10,FALSE),VLOOKUP(A381,JuristischePersonVor!A:N,3,FALSE))</f>
        <v>Gerst</v>
      </c>
    </row>
    <row r="382" spans="1:25" ht="15" customHeight="1">
      <c r="A382" s="2">
        <v>10890297</v>
      </c>
      <c r="B382" s="2">
        <v>1000337</v>
      </c>
      <c r="C382" s="2"/>
      <c r="D382" s="2">
        <v>0</v>
      </c>
      <c r="E382" s="2">
        <v>0</v>
      </c>
      <c r="F382" s="2"/>
      <c r="G382" s="2"/>
      <c r="H382" s="2"/>
      <c r="I382" s="2">
        <v>0</v>
      </c>
      <c r="J382" s="2">
        <v>1</v>
      </c>
      <c r="K382" s="2"/>
      <c r="L382" s="2"/>
      <c r="M382" s="2"/>
      <c r="N382" s="2">
        <v>1</v>
      </c>
      <c r="O382" s="2">
        <v>1</v>
      </c>
      <c r="P382" s="2">
        <v>1</v>
      </c>
      <c r="Q382" s="2">
        <v>1</v>
      </c>
      <c r="R382" s="2">
        <v>2</v>
      </c>
      <c r="S382" s="2"/>
      <c r="T382" s="2">
        <v>0</v>
      </c>
      <c r="U382" s="2"/>
      <c r="W382" s="2" t="s">
        <v>381</v>
      </c>
      <c r="X382" s="2" t="s">
        <v>195</v>
      </c>
      <c r="Y382" s="2" t="str">
        <f>IF(ISNUMBER(SEARCH("1089",A382)),VLOOKUP(A382,NatuerlichePersonVor!A:M,10,FALSE),VLOOKUP(A382,JuristischePersonVor!A:N,3,FALSE))</f>
        <v>Faber</v>
      </c>
    </row>
    <row r="383" spans="1:25" ht="15" customHeight="1">
      <c r="A383" s="2">
        <v>10890298</v>
      </c>
      <c r="B383" s="2">
        <v>1000338</v>
      </c>
      <c r="C383" s="2"/>
      <c r="D383" s="2">
        <v>0</v>
      </c>
      <c r="E383" s="2">
        <v>0</v>
      </c>
      <c r="F383" s="2"/>
      <c r="G383" s="2"/>
      <c r="H383" s="2"/>
      <c r="I383" s="2">
        <v>0</v>
      </c>
      <c r="J383" s="2">
        <v>1</v>
      </c>
      <c r="K383" s="2"/>
      <c r="L383" s="2"/>
      <c r="M383" s="2"/>
      <c r="N383" s="2">
        <v>2</v>
      </c>
      <c r="O383" s="2">
        <v>1</v>
      </c>
      <c r="P383" s="2">
        <v>1</v>
      </c>
      <c r="Q383" s="2">
        <v>1</v>
      </c>
      <c r="R383" s="2">
        <v>1</v>
      </c>
      <c r="S383" s="2"/>
      <c r="T383" s="2">
        <v>0</v>
      </c>
      <c r="U383" s="2"/>
      <c r="W383" s="2">
        <v>2672</v>
      </c>
      <c r="X383" s="2" t="s">
        <v>195</v>
      </c>
      <c r="Y383" s="2" t="str">
        <f>IF(ISNUMBER(SEARCH("1089",A383)),VLOOKUP(A383,NatuerlichePersonVor!A:M,10,FALSE),VLOOKUP(A383,JuristischePersonVor!A:N,3,FALSE))</f>
        <v>Eisele</v>
      </c>
    </row>
    <row r="384" spans="1:25" ht="15" customHeight="1">
      <c r="A384" s="2">
        <v>10890299</v>
      </c>
      <c r="B384" s="2">
        <v>1000339</v>
      </c>
      <c r="C384" s="2"/>
      <c r="D384" s="2">
        <v>0</v>
      </c>
      <c r="E384" s="2">
        <v>0</v>
      </c>
      <c r="F384" s="2"/>
      <c r="G384" s="2"/>
      <c r="H384" s="2"/>
      <c r="I384" s="2">
        <v>0</v>
      </c>
      <c r="J384" s="2">
        <v>1</v>
      </c>
      <c r="K384" s="2"/>
      <c r="L384" s="2"/>
      <c r="M384" s="2"/>
      <c r="N384" s="2">
        <v>2</v>
      </c>
      <c r="O384" s="2">
        <v>1</v>
      </c>
      <c r="P384" s="2">
        <v>1</v>
      </c>
      <c r="Q384" s="2">
        <v>1</v>
      </c>
      <c r="R384" s="2">
        <v>1</v>
      </c>
      <c r="S384" s="2"/>
      <c r="T384" s="2">
        <v>0</v>
      </c>
      <c r="U384" s="2"/>
      <c r="W384" s="2" t="s">
        <v>392</v>
      </c>
      <c r="X384" s="2" t="s">
        <v>195</v>
      </c>
      <c r="Y384" s="2" t="str">
        <f>IF(ISNUMBER(SEARCH("1089",A384)),VLOOKUP(A384,NatuerlichePersonVor!A:M,10,FALSE),VLOOKUP(A384,JuristischePersonVor!A:N,3,FALSE))</f>
        <v>Reusch</v>
      </c>
    </row>
    <row r="385" spans="1:25" ht="15" customHeight="1">
      <c r="A385" s="2">
        <v>10890300</v>
      </c>
      <c r="B385" s="2">
        <v>1000340</v>
      </c>
      <c r="C385" s="2"/>
      <c r="D385" s="2">
        <v>0</v>
      </c>
      <c r="E385" s="2">
        <v>0</v>
      </c>
      <c r="F385" s="2"/>
      <c r="G385" s="2"/>
      <c r="H385" s="2"/>
      <c r="I385" s="2">
        <v>0</v>
      </c>
      <c r="J385" s="2">
        <v>1</v>
      </c>
      <c r="K385" s="2"/>
      <c r="L385" s="2"/>
      <c r="M385" s="2"/>
      <c r="N385" s="2">
        <v>1</v>
      </c>
      <c r="O385" s="2">
        <v>1</v>
      </c>
      <c r="P385" s="2">
        <v>1</v>
      </c>
      <c r="Q385" s="2">
        <v>1</v>
      </c>
      <c r="R385" s="2">
        <v>2</v>
      </c>
      <c r="S385" s="2"/>
      <c r="T385" s="2">
        <v>0</v>
      </c>
      <c r="U385" s="2"/>
      <c r="W385" s="2" t="s">
        <v>400</v>
      </c>
      <c r="X385" s="2" t="s">
        <v>383</v>
      </c>
      <c r="Y385" s="2" t="str">
        <f>IF(ISNUMBER(SEARCH("1089",A385)),VLOOKUP(A385,NatuerlichePersonVor!A:M,10,FALSE),VLOOKUP(A385,JuristischePersonVor!A:N,3,FALSE))</f>
        <v>Dreier</v>
      </c>
    </row>
    <row r="386" spans="1:25" ht="15" customHeight="1">
      <c r="A386" s="2">
        <v>10890301</v>
      </c>
      <c r="B386" s="2">
        <v>1000341</v>
      </c>
      <c r="C386" s="2"/>
      <c r="D386" s="2">
        <v>0</v>
      </c>
      <c r="E386" s="2">
        <v>0</v>
      </c>
      <c r="F386" s="2"/>
      <c r="G386" s="2"/>
      <c r="H386" s="2"/>
      <c r="I386" s="2">
        <v>0</v>
      </c>
      <c r="J386" s="2">
        <v>1</v>
      </c>
      <c r="K386" s="2"/>
      <c r="L386" s="2"/>
      <c r="M386" s="2"/>
      <c r="N386" s="2">
        <v>2</v>
      </c>
      <c r="O386" s="2">
        <v>1</v>
      </c>
      <c r="P386" s="2">
        <v>1</v>
      </c>
      <c r="Q386" s="2">
        <v>1</v>
      </c>
      <c r="R386" s="2">
        <v>1</v>
      </c>
      <c r="S386" s="2"/>
      <c r="T386" s="2">
        <v>0</v>
      </c>
      <c r="U386" s="2"/>
      <c r="W386" s="2" t="s">
        <v>401</v>
      </c>
      <c r="X386" s="2" t="s">
        <v>383</v>
      </c>
      <c r="Y386" s="2" t="str">
        <f>IF(ISNUMBER(SEARCH("1089",A386)),VLOOKUP(A386,NatuerlichePersonVor!A:M,10,FALSE),VLOOKUP(A386,JuristischePersonVor!A:N,3,FALSE))</f>
        <v>Claussen</v>
      </c>
    </row>
    <row r="387" spans="1:25" ht="15" customHeight="1">
      <c r="A387" s="2">
        <v>10890302</v>
      </c>
      <c r="B387" s="2">
        <v>1000342</v>
      </c>
      <c r="C387" s="2"/>
      <c r="D387" s="2">
        <v>0</v>
      </c>
      <c r="E387" s="2">
        <v>0</v>
      </c>
      <c r="F387" s="2"/>
      <c r="G387" s="2"/>
      <c r="H387" s="2"/>
      <c r="I387" s="2">
        <v>0</v>
      </c>
      <c r="J387" s="2">
        <v>1</v>
      </c>
      <c r="K387" s="2"/>
      <c r="L387" s="2"/>
      <c r="M387" s="2"/>
      <c r="N387" s="2">
        <v>1</v>
      </c>
      <c r="O387" s="2">
        <v>1</v>
      </c>
      <c r="P387" s="2">
        <v>1</v>
      </c>
      <c r="Q387" s="2">
        <v>1</v>
      </c>
      <c r="R387" s="2">
        <v>2</v>
      </c>
      <c r="S387" s="2"/>
      <c r="T387" s="2">
        <v>0</v>
      </c>
      <c r="U387" s="2"/>
      <c r="W387" s="2" t="s">
        <v>401</v>
      </c>
      <c r="X387" s="2" t="s">
        <v>383</v>
      </c>
      <c r="Y387" s="2" t="str">
        <f>IF(ISNUMBER(SEARCH("1089",A387)),VLOOKUP(A387,NatuerlichePersonVor!A:M,10,FALSE),VLOOKUP(A387,JuristischePersonVor!A:N,3,FALSE))</f>
        <v>Beckmann</v>
      </c>
    </row>
    <row r="388" spans="1:25" ht="15" customHeight="1">
      <c r="A388" s="2">
        <v>10890303</v>
      </c>
      <c r="B388" s="2">
        <v>1000343</v>
      </c>
      <c r="C388" s="2"/>
      <c r="D388" s="2">
        <v>0</v>
      </c>
      <c r="E388" s="2">
        <v>0</v>
      </c>
      <c r="F388" s="2"/>
      <c r="G388" s="2"/>
      <c r="H388" s="2"/>
      <c r="I388" s="2">
        <v>0</v>
      </c>
      <c r="J388" s="2">
        <v>1</v>
      </c>
      <c r="K388" s="2"/>
      <c r="L388" s="2"/>
      <c r="M388" s="2"/>
      <c r="N388" s="2">
        <v>2</v>
      </c>
      <c r="O388" s="2">
        <v>1</v>
      </c>
      <c r="P388" s="2">
        <v>1</v>
      </c>
      <c r="Q388" s="2">
        <v>1</v>
      </c>
      <c r="R388" s="2">
        <v>1</v>
      </c>
      <c r="S388" s="2"/>
      <c r="T388" s="2">
        <v>0</v>
      </c>
      <c r="U388" s="2"/>
      <c r="W388" s="2" t="s">
        <v>402</v>
      </c>
      <c r="X388" s="2" t="s">
        <v>383</v>
      </c>
      <c r="Y388" s="2" t="str">
        <f>IF(ISNUMBER(SEARCH("1089",A388)),VLOOKUP(A388,NatuerlichePersonVor!A:M,10,FALSE),VLOOKUP(A388,JuristischePersonVor!A:N,3,FALSE))</f>
        <v>Alten</v>
      </c>
    </row>
    <row r="389" spans="1:25" ht="15" customHeight="1">
      <c r="A389" s="2">
        <v>10890304</v>
      </c>
      <c r="B389" s="2">
        <v>1000344</v>
      </c>
      <c r="C389" s="2"/>
      <c r="D389" s="2">
        <v>0</v>
      </c>
      <c r="E389" s="2">
        <v>0</v>
      </c>
      <c r="F389" s="2"/>
      <c r="G389" s="2"/>
      <c r="H389" s="2"/>
      <c r="I389" s="2">
        <v>0</v>
      </c>
      <c r="J389" s="2">
        <v>1</v>
      </c>
      <c r="K389" s="2"/>
      <c r="L389" s="2"/>
      <c r="M389" s="2"/>
      <c r="N389" s="2">
        <v>1</v>
      </c>
      <c r="O389" s="2">
        <v>1</v>
      </c>
      <c r="P389" s="2">
        <v>1</v>
      </c>
      <c r="Q389" s="2">
        <v>1</v>
      </c>
      <c r="R389" s="2">
        <v>2</v>
      </c>
      <c r="S389" s="2"/>
      <c r="T389" s="2">
        <v>0</v>
      </c>
      <c r="U389" s="2"/>
      <c r="W389" s="2" t="s">
        <v>402</v>
      </c>
      <c r="X389" s="2" t="s">
        <v>383</v>
      </c>
      <c r="Y389" s="2" t="str">
        <f>IF(ISNUMBER(SEARCH("1089",A389)),VLOOKUP(A389,NatuerlichePersonVor!A:M,10,FALSE),VLOOKUP(A389,JuristischePersonVor!A:N,3,FALSE))</f>
        <v>Zimmermann</v>
      </c>
    </row>
    <row r="390" spans="1:25" ht="15" customHeight="1">
      <c r="A390" s="2">
        <v>10890305</v>
      </c>
      <c r="B390" s="2">
        <v>1000345</v>
      </c>
      <c r="C390" s="2"/>
      <c r="D390" s="2">
        <v>0</v>
      </c>
      <c r="E390" s="2">
        <v>0</v>
      </c>
      <c r="F390" s="2"/>
      <c r="G390" s="2"/>
      <c r="H390" s="2"/>
      <c r="I390" s="2">
        <v>0</v>
      </c>
      <c r="J390" s="2">
        <v>1</v>
      </c>
      <c r="K390" s="2"/>
      <c r="L390" s="2"/>
      <c r="M390" s="2"/>
      <c r="N390" s="2">
        <v>2</v>
      </c>
      <c r="O390" s="2">
        <v>1</v>
      </c>
      <c r="P390" s="2">
        <v>1</v>
      </c>
      <c r="Q390" s="2">
        <v>1</v>
      </c>
      <c r="R390" s="2">
        <v>1</v>
      </c>
      <c r="S390" s="2"/>
      <c r="T390" s="2">
        <v>0</v>
      </c>
      <c r="U390" s="2"/>
      <c r="W390" s="2" t="s">
        <v>402</v>
      </c>
      <c r="X390" s="2" t="s">
        <v>383</v>
      </c>
      <c r="Y390" s="2" t="str">
        <f>IF(ISNUMBER(SEARCH("1089",A390)),VLOOKUP(A390,NatuerlichePersonVor!A:M,10,FALSE),VLOOKUP(A390,JuristischePersonVor!A:N,3,FALSE))</f>
        <v>Schröder</v>
      </c>
    </row>
    <row r="391" spans="1:25" ht="15" customHeight="1">
      <c r="A391" s="2">
        <v>10890306</v>
      </c>
      <c r="B391" s="2">
        <v>1000346</v>
      </c>
      <c r="C391" s="2"/>
      <c r="D391" s="2">
        <v>0</v>
      </c>
      <c r="E391" s="2">
        <v>0</v>
      </c>
      <c r="F391" s="2"/>
      <c r="G391" s="2"/>
      <c r="H391" s="2"/>
      <c r="I391" s="2">
        <v>0</v>
      </c>
      <c r="J391" s="2">
        <v>1</v>
      </c>
      <c r="K391" s="2"/>
      <c r="L391" s="2"/>
      <c r="M391" s="2"/>
      <c r="N391" s="2">
        <v>1</v>
      </c>
      <c r="O391" s="2">
        <v>1</v>
      </c>
      <c r="P391" s="2">
        <v>1</v>
      </c>
      <c r="Q391" s="2">
        <v>1</v>
      </c>
      <c r="R391" s="2">
        <v>2</v>
      </c>
      <c r="S391" s="2"/>
      <c r="T391" s="2">
        <v>0</v>
      </c>
      <c r="U391" s="2"/>
      <c r="W391" s="2" t="s">
        <v>402</v>
      </c>
      <c r="X391" s="2" t="s">
        <v>383</v>
      </c>
      <c r="Y391" s="2" t="str">
        <f>IF(ISNUMBER(SEARCH("1089",A391)),VLOOKUP(A391,NatuerlichePersonVor!A:M,10,FALSE),VLOOKUP(A391,JuristischePersonVor!A:N,3,FALSE))</f>
        <v>Welz</v>
      </c>
    </row>
    <row r="392" spans="1:25" ht="15" customHeight="1">
      <c r="A392" s="2">
        <v>10890307</v>
      </c>
      <c r="B392" s="2">
        <v>1000347</v>
      </c>
      <c r="C392" s="2"/>
      <c r="D392" s="2">
        <v>0</v>
      </c>
      <c r="E392" s="2">
        <v>0</v>
      </c>
      <c r="F392" s="2"/>
      <c r="G392" s="2"/>
      <c r="H392" s="2"/>
      <c r="I392" s="2">
        <v>0</v>
      </c>
      <c r="J392" s="2">
        <v>1</v>
      </c>
      <c r="K392" s="2"/>
      <c r="L392" s="2"/>
      <c r="M392" s="2"/>
      <c r="N392" s="2">
        <v>1</v>
      </c>
      <c r="O392" s="2">
        <v>1</v>
      </c>
      <c r="P392" s="2">
        <v>1</v>
      </c>
      <c r="Q392" s="2">
        <v>1</v>
      </c>
      <c r="R392" s="2">
        <v>2</v>
      </c>
      <c r="S392" s="2"/>
      <c r="T392" s="2">
        <v>0</v>
      </c>
      <c r="U392" s="2"/>
      <c r="W392" s="2" t="s">
        <v>402</v>
      </c>
      <c r="X392" s="2" t="s">
        <v>383</v>
      </c>
      <c r="Y392" s="2" t="str">
        <f>IF(ISNUMBER(SEARCH("1089",A392)),VLOOKUP(A392,NatuerlichePersonVor!A:M,10,FALSE),VLOOKUP(A392,JuristischePersonVor!A:N,3,FALSE))</f>
        <v>Vogt</v>
      </c>
    </row>
    <row r="393" spans="1:25" ht="15" customHeight="1">
      <c r="A393" s="2">
        <v>10890308</v>
      </c>
      <c r="B393" s="2">
        <v>1000348</v>
      </c>
      <c r="C393" s="2"/>
      <c r="D393" s="2">
        <v>0</v>
      </c>
      <c r="E393" s="2">
        <v>0</v>
      </c>
      <c r="F393" s="2"/>
      <c r="G393" s="2"/>
      <c r="H393" s="2"/>
      <c r="I393" s="2">
        <v>0</v>
      </c>
      <c r="J393" s="2">
        <v>1</v>
      </c>
      <c r="K393" s="2"/>
      <c r="L393" s="2"/>
      <c r="M393" s="2"/>
      <c r="N393" s="2">
        <v>2</v>
      </c>
      <c r="O393" s="2">
        <v>1</v>
      </c>
      <c r="P393" s="2">
        <v>1</v>
      </c>
      <c r="Q393" s="2">
        <v>1</v>
      </c>
      <c r="R393" s="2">
        <v>1</v>
      </c>
      <c r="S393" s="2"/>
      <c r="T393" s="2">
        <v>0</v>
      </c>
      <c r="U393" s="2"/>
      <c r="W393" s="2" t="s">
        <v>402</v>
      </c>
      <c r="X393" s="2" t="s">
        <v>383</v>
      </c>
      <c r="Y393" s="2" t="str">
        <f>IF(ISNUMBER(SEARCH("1089",A393)),VLOOKUP(A393,NatuerlichePersonVor!A:M,10,FALSE),VLOOKUP(A393,JuristischePersonVor!A:N,3,FALSE))</f>
        <v>Ulmer</v>
      </c>
    </row>
    <row r="394" spans="1:25" ht="15" customHeight="1">
      <c r="A394" s="2">
        <v>10890309</v>
      </c>
      <c r="B394" s="2">
        <v>1000349</v>
      </c>
      <c r="C394" s="2"/>
      <c r="D394" s="2">
        <v>0</v>
      </c>
      <c r="E394" s="2">
        <v>0</v>
      </c>
      <c r="F394" s="2"/>
      <c r="G394" s="2"/>
      <c r="H394" s="2"/>
      <c r="I394" s="2">
        <v>0</v>
      </c>
      <c r="J394" s="2">
        <v>1</v>
      </c>
      <c r="K394" s="2"/>
      <c r="L394" s="2"/>
      <c r="M394" s="2"/>
      <c r="N394" s="2">
        <v>1</v>
      </c>
      <c r="O394" s="2">
        <v>1</v>
      </c>
      <c r="P394" s="2">
        <v>1</v>
      </c>
      <c r="Q394" s="2">
        <v>1</v>
      </c>
      <c r="R394" s="2">
        <v>2</v>
      </c>
      <c r="S394" s="2"/>
      <c r="T394" s="2">
        <v>0</v>
      </c>
      <c r="U394" s="2"/>
      <c r="W394" s="2" t="s">
        <v>403</v>
      </c>
      <c r="X394" s="2" t="s">
        <v>383</v>
      </c>
      <c r="Y394" s="2" t="str">
        <f>IF(ISNUMBER(SEARCH("1089",A394)),VLOOKUP(A394,NatuerlichePersonVor!A:M,10,FALSE),VLOOKUP(A394,JuristischePersonVor!A:N,3,FALSE))</f>
        <v>Thiel</v>
      </c>
    </row>
    <row r="395" spans="1:25" ht="15" customHeight="1">
      <c r="A395" s="2">
        <v>10890310</v>
      </c>
      <c r="B395" s="2">
        <v>1000350</v>
      </c>
      <c r="C395" s="2"/>
      <c r="D395" s="2">
        <v>0</v>
      </c>
      <c r="E395" s="2">
        <v>0</v>
      </c>
      <c r="F395" s="2"/>
      <c r="G395" s="2"/>
      <c r="H395" s="2"/>
      <c r="I395" s="2">
        <v>0</v>
      </c>
      <c r="J395" s="2">
        <v>1</v>
      </c>
      <c r="K395" s="2"/>
      <c r="L395" s="2"/>
      <c r="M395" s="2"/>
      <c r="N395" s="2">
        <v>2</v>
      </c>
      <c r="O395" s="2">
        <v>1</v>
      </c>
      <c r="P395" s="2">
        <v>1</v>
      </c>
      <c r="Q395" s="2">
        <v>1</v>
      </c>
      <c r="R395" s="2">
        <v>1</v>
      </c>
      <c r="S395" s="2"/>
      <c r="T395" s="2">
        <v>0</v>
      </c>
      <c r="U395" s="2"/>
      <c r="W395" s="2">
        <v>1514</v>
      </c>
      <c r="X395" s="2" t="s">
        <v>383</v>
      </c>
      <c r="Y395" s="2" t="str">
        <f>IF(ISNUMBER(SEARCH("1089",A395)),VLOOKUP(A395,NatuerlichePersonVor!A:M,10,FALSE),VLOOKUP(A395,JuristischePersonVor!A:N,3,FALSE))</f>
        <v>Schlüter</v>
      </c>
    </row>
    <row r="396" spans="1:25" ht="15" customHeight="1">
      <c r="A396" s="2">
        <v>10890311</v>
      </c>
      <c r="B396" s="2">
        <v>1000351</v>
      </c>
      <c r="C396" s="2"/>
      <c r="D396" s="2">
        <v>0</v>
      </c>
      <c r="E396" s="2">
        <v>0</v>
      </c>
      <c r="F396" s="2"/>
      <c r="G396" s="2"/>
      <c r="H396" s="2"/>
      <c r="I396" s="2">
        <v>0</v>
      </c>
      <c r="J396" s="2">
        <v>1</v>
      </c>
      <c r="K396" s="2"/>
      <c r="L396" s="2"/>
      <c r="M396" s="2"/>
      <c r="N396" s="2">
        <v>1</v>
      </c>
      <c r="O396" s="2">
        <v>1</v>
      </c>
      <c r="P396" s="2">
        <v>1</v>
      </c>
      <c r="Q396" s="2">
        <v>1</v>
      </c>
      <c r="R396" s="2">
        <v>2</v>
      </c>
      <c r="S396" s="2"/>
      <c r="T396" s="2">
        <v>0</v>
      </c>
      <c r="U396" s="2"/>
      <c r="W396" s="2" t="s">
        <v>404</v>
      </c>
      <c r="X396" s="2" t="s">
        <v>383</v>
      </c>
      <c r="Y396" s="2" t="str">
        <f>IF(ISNUMBER(SEARCH("1089",A396)),VLOOKUP(A396,NatuerlichePersonVor!A:M,10,FALSE),VLOOKUP(A396,JuristischePersonVor!A:N,3,FALSE))</f>
        <v>Reusch</v>
      </c>
    </row>
    <row r="397" spans="1:25" ht="15" customHeight="1">
      <c r="A397" s="2">
        <v>10890312</v>
      </c>
      <c r="B397" s="2">
        <v>1000352</v>
      </c>
      <c r="C397" s="2"/>
      <c r="D397" s="2">
        <v>0</v>
      </c>
      <c r="E397" s="2">
        <v>0</v>
      </c>
      <c r="F397" s="2"/>
      <c r="G397" s="2"/>
      <c r="H397" s="2"/>
      <c r="I397" s="2">
        <v>0</v>
      </c>
      <c r="J397" s="2">
        <v>1</v>
      </c>
      <c r="K397" s="2"/>
      <c r="L397" s="2"/>
      <c r="M397" s="2"/>
      <c r="N397" s="2">
        <v>2</v>
      </c>
      <c r="O397" s="2">
        <v>1</v>
      </c>
      <c r="P397" s="2">
        <v>1</v>
      </c>
      <c r="Q397" s="2">
        <v>1</v>
      </c>
      <c r="R397" s="2">
        <v>1</v>
      </c>
      <c r="S397" s="2"/>
      <c r="T397" s="2">
        <v>0</v>
      </c>
      <c r="U397" s="2"/>
      <c r="W397" s="2" t="s">
        <v>405</v>
      </c>
      <c r="X397" s="2" t="s">
        <v>383</v>
      </c>
      <c r="Y397" s="2" t="str">
        <f>IF(ISNUMBER(SEARCH("1089",A397)),VLOOKUP(A397,NatuerlichePersonVor!A:M,10,FALSE),VLOOKUP(A397,JuristischePersonVor!A:N,3,FALSE))</f>
        <v>Pichler</v>
      </c>
    </row>
    <row r="398" spans="1:25" ht="15" customHeight="1">
      <c r="A398" s="2">
        <v>10890313</v>
      </c>
      <c r="B398" s="2">
        <v>1000353</v>
      </c>
      <c r="C398" s="2"/>
      <c r="D398" s="2">
        <v>0</v>
      </c>
      <c r="E398" s="2">
        <v>0</v>
      </c>
      <c r="F398" s="2"/>
      <c r="G398" s="2"/>
      <c r="H398" s="2"/>
      <c r="I398" s="2">
        <v>0</v>
      </c>
      <c r="J398" s="2">
        <v>1</v>
      </c>
      <c r="K398" s="2"/>
      <c r="L398" s="2"/>
      <c r="M398" s="2"/>
      <c r="N398" s="2">
        <v>2</v>
      </c>
      <c r="O398" s="2">
        <v>1</v>
      </c>
      <c r="P398" s="2">
        <v>1</v>
      </c>
      <c r="Q398" s="2">
        <v>1</v>
      </c>
      <c r="R398" s="2">
        <v>1</v>
      </c>
      <c r="S398" s="2"/>
      <c r="T398" s="2">
        <v>0</v>
      </c>
      <c r="U398" s="2"/>
      <c r="W398" s="2" t="s">
        <v>405</v>
      </c>
      <c r="X398" s="2" t="s">
        <v>383</v>
      </c>
      <c r="Y398" s="2" t="str">
        <f>IF(ISNUMBER(SEARCH("1089",A398)),VLOOKUP(A398,NatuerlichePersonVor!A:M,10,FALSE),VLOOKUP(A398,JuristischePersonVor!A:N,3,FALSE))</f>
        <v>Offermann</v>
      </c>
    </row>
    <row r="399" spans="1:25" ht="15" customHeight="1">
      <c r="A399" s="2">
        <v>10890314</v>
      </c>
      <c r="B399" s="2">
        <v>1000354</v>
      </c>
      <c r="C399" s="2"/>
      <c r="D399" s="2">
        <v>0</v>
      </c>
      <c r="E399" s="2">
        <v>0</v>
      </c>
      <c r="F399" s="2"/>
      <c r="G399" s="2"/>
      <c r="H399" s="2"/>
      <c r="I399" s="2">
        <v>0</v>
      </c>
      <c r="J399" s="2">
        <v>1</v>
      </c>
      <c r="K399" s="2"/>
      <c r="L399" s="2"/>
      <c r="M399" s="2"/>
      <c r="N399" s="2">
        <v>1</v>
      </c>
      <c r="O399" s="2">
        <v>1</v>
      </c>
      <c r="P399" s="2">
        <v>1</v>
      </c>
      <c r="Q399" s="2">
        <v>1</v>
      </c>
      <c r="R399" s="2">
        <v>2</v>
      </c>
      <c r="S399" s="2"/>
      <c r="T399" s="2">
        <v>0</v>
      </c>
      <c r="U399" s="2"/>
      <c r="W399" s="2" t="s">
        <v>405</v>
      </c>
      <c r="X399" s="2" t="s">
        <v>383</v>
      </c>
      <c r="Y399" s="2" t="str">
        <f>IF(ISNUMBER(SEARCH("1089",A399)),VLOOKUP(A399,NatuerlichePersonVor!A:M,10,FALSE),VLOOKUP(A399,JuristischePersonVor!A:N,3,FALSE))</f>
        <v>Niemann</v>
      </c>
    </row>
    <row r="400" spans="1:25" ht="15" customHeight="1">
      <c r="A400" s="2">
        <v>10890315</v>
      </c>
      <c r="B400" s="2">
        <v>1000355</v>
      </c>
      <c r="C400" s="2"/>
      <c r="D400" s="2">
        <v>0</v>
      </c>
      <c r="E400" s="2">
        <v>0</v>
      </c>
      <c r="F400" s="2"/>
      <c r="G400" s="2"/>
      <c r="H400" s="2"/>
      <c r="I400" s="2">
        <v>0</v>
      </c>
      <c r="J400" s="2">
        <v>1</v>
      </c>
      <c r="K400" s="2"/>
      <c r="L400" s="2"/>
      <c r="M400" s="2"/>
      <c r="N400" s="2">
        <v>2</v>
      </c>
      <c r="O400" s="2">
        <v>1</v>
      </c>
      <c r="P400" s="2">
        <v>1</v>
      </c>
      <c r="Q400" s="2">
        <v>1</v>
      </c>
      <c r="R400" s="2">
        <v>1</v>
      </c>
      <c r="S400" s="2"/>
      <c r="T400" s="2">
        <v>0</v>
      </c>
      <c r="U400" s="2"/>
      <c r="W400" s="2" t="s">
        <v>406</v>
      </c>
      <c r="X400" s="2" t="s">
        <v>383</v>
      </c>
      <c r="Y400" s="2" t="str">
        <f>IF(ISNUMBER(SEARCH("1089",A400)),VLOOKUP(A400,NatuerlichePersonVor!A:M,10,FALSE),VLOOKUP(A400,JuristischePersonVor!A:N,3,FALSE))</f>
        <v>Mertens</v>
      </c>
    </row>
    <row r="401" spans="1:25" ht="15" customHeight="1">
      <c r="A401" s="2">
        <v>10890316</v>
      </c>
      <c r="B401" s="2">
        <v>1000356</v>
      </c>
      <c r="C401" s="2"/>
      <c r="D401" s="2">
        <v>0</v>
      </c>
      <c r="E401" s="2">
        <v>0</v>
      </c>
      <c r="F401" s="2"/>
      <c r="G401" s="2"/>
      <c r="H401" s="2"/>
      <c r="I401" s="2">
        <v>0</v>
      </c>
      <c r="J401" s="2">
        <v>1</v>
      </c>
      <c r="K401" s="2"/>
      <c r="L401" s="2"/>
      <c r="M401" s="2"/>
      <c r="N401" s="2">
        <v>1</v>
      </c>
      <c r="O401" s="2">
        <v>1</v>
      </c>
      <c r="P401" s="2">
        <v>1</v>
      </c>
      <c r="Q401" s="2">
        <v>1</v>
      </c>
      <c r="R401" s="2">
        <v>2</v>
      </c>
      <c r="S401" s="2"/>
      <c r="T401" s="2">
        <v>0</v>
      </c>
      <c r="U401" s="2"/>
      <c r="W401" s="2" t="s">
        <v>406</v>
      </c>
      <c r="X401" s="2" t="s">
        <v>383</v>
      </c>
      <c r="Y401" s="2" t="str">
        <f>IF(ISNUMBER(SEARCH("1089",A401)),VLOOKUP(A401,NatuerlichePersonVor!A:M,10,FALSE),VLOOKUP(A401,JuristischePersonVor!A:N,3,FALSE))</f>
        <v>Landwehr</v>
      </c>
    </row>
    <row r="402" spans="1:25" ht="15" customHeight="1">
      <c r="A402" s="2">
        <v>10890317</v>
      </c>
      <c r="B402" s="2">
        <v>1000357</v>
      </c>
      <c r="C402" s="2"/>
      <c r="D402" s="2">
        <v>0</v>
      </c>
      <c r="E402" s="2">
        <v>0</v>
      </c>
      <c r="F402" s="2"/>
      <c r="G402" s="2"/>
      <c r="H402" s="2"/>
      <c r="I402" s="2">
        <v>0</v>
      </c>
      <c r="J402" s="2">
        <v>1</v>
      </c>
      <c r="K402" s="2"/>
      <c r="L402" s="2"/>
      <c r="M402" s="2"/>
      <c r="N402" s="2">
        <v>1</v>
      </c>
      <c r="O402" s="2">
        <v>1</v>
      </c>
      <c r="P402" s="2">
        <v>1</v>
      </c>
      <c r="Q402" s="2">
        <v>1</v>
      </c>
      <c r="R402" s="2">
        <v>2</v>
      </c>
      <c r="S402" s="2"/>
      <c r="T402" s="2">
        <v>0</v>
      </c>
      <c r="U402" s="2"/>
      <c r="W402" s="2" t="s">
        <v>406</v>
      </c>
      <c r="X402" s="2" t="s">
        <v>383</v>
      </c>
      <c r="Y402" s="2" t="str">
        <f>IF(ISNUMBER(SEARCH("1089",A402)),VLOOKUP(A402,NatuerlichePersonVor!A:M,10,FALSE),VLOOKUP(A402,JuristischePersonVor!A:N,3,FALSE))</f>
        <v>Koch</v>
      </c>
    </row>
    <row r="403" spans="1:25" ht="15" customHeight="1">
      <c r="A403" s="2">
        <v>10890318</v>
      </c>
      <c r="B403" s="2">
        <v>1000358</v>
      </c>
      <c r="C403" s="2"/>
      <c r="D403" s="2">
        <v>0</v>
      </c>
      <c r="E403" s="2">
        <v>0</v>
      </c>
      <c r="F403" s="2"/>
      <c r="G403" s="2"/>
      <c r="H403" s="2"/>
      <c r="I403" s="2">
        <v>0</v>
      </c>
      <c r="J403" s="2">
        <v>1</v>
      </c>
      <c r="K403" s="2"/>
      <c r="L403" s="2"/>
      <c r="M403" s="2"/>
      <c r="N403" s="2">
        <v>2</v>
      </c>
      <c r="O403" s="2">
        <v>1</v>
      </c>
      <c r="P403" s="2">
        <v>1</v>
      </c>
      <c r="Q403" s="2">
        <v>1</v>
      </c>
      <c r="R403" s="2">
        <v>1</v>
      </c>
      <c r="S403" s="2"/>
      <c r="T403" s="2">
        <v>0</v>
      </c>
      <c r="U403" s="2"/>
      <c r="W403" s="2" t="s">
        <v>406</v>
      </c>
      <c r="X403" s="2" t="s">
        <v>383</v>
      </c>
      <c r="Y403" s="2" t="str">
        <f>IF(ISNUMBER(SEARCH("1089",A403)),VLOOKUP(A403,NatuerlichePersonVor!A:M,10,FALSE),VLOOKUP(A403,JuristischePersonVor!A:N,3,FALSE))</f>
        <v>Jasper</v>
      </c>
    </row>
    <row r="404" spans="1:25" ht="15" customHeight="1">
      <c r="A404" s="2">
        <v>10890319</v>
      </c>
      <c r="B404" s="2">
        <v>1000359</v>
      </c>
      <c r="C404" s="2"/>
      <c r="D404" s="2">
        <v>0</v>
      </c>
      <c r="E404" s="2">
        <v>0</v>
      </c>
      <c r="F404" s="2"/>
      <c r="G404" s="2"/>
      <c r="H404" s="2"/>
      <c r="I404" s="2">
        <v>0</v>
      </c>
      <c r="J404" s="2">
        <v>1</v>
      </c>
      <c r="K404" s="2"/>
      <c r="L404" s="2"/>
      <c r="M404" s="2"/>
      <c r="N404" s="2">
        <v>1</v>
      </c>
      <c r="O404" s="2">
        <v>1</v>
      </c>
      <c r="P404" s="2">
        <v>1</v>
      </c>
      <c r="Q404" s="2">
        <v>1</v>
      </c>
      <c r="R404" s="2">
        <v>2</v>
      </c>
      <c r="S404" s="2"/>
      <c r="T404" s="2">
        <v>0</v>
      </c>
      <c r="U404" s="2"/>
      <c r="W404" s="2" t="s">
        <v>406</v>
      </c>
      <c r="X404" s="2" t="s">
        <v>383</v>
      </c>
      <c r="Y404" s="2" t="str">
        <f>IF(ISNUMBER(SEARCH("1089",A404)),VLOOKUP(A404,NatuerlichePersonVor!A:M,10,FALSE),VLOOKUP(A404,JuristischePersonVor!A:N,3,FALSE))</f>
        <v>Igel</v>
      </c>
    </row>
    <row r="405" spans="1:25" ht="15" customHeight="1">
      <c r="A405" s="2">
        <v>10890320</v>
      </c>
      <c r="B405" s="2">
        <v>1000360</v>
      </c>
      <c r="C405" s="2"/>
      <c r="D405" s="2">
        <v>0</v>
      </c>
      <c r="E405" s="2">
        <v>0</v>
      </c>
      <c r="F405" s="2"/>
      <c r="G405" s="2"/>
      <c r="H405" s="2"/>
      <c r="I405" s="2">
        <v>0</v>
      </c>
      <c r="J405" s="2">
        <v>1</v>
      </c>
      <c r="K405" s="2"/>
      <c r="L405" s="2"/>
      <c r="M405" s="2"/>
      <c r="N405" s="2">
        <v>2</v>
      </c>
      <c r="O405" s="2">
        <v>1</v>
      </c>
      <c r="P405" s="2">
        <v>1</v>
      </c>
      <c r="Q405" s="2">
        <v>1</v>
      </c>
      <c r="R405" s="2">
        <v>1</v>
      </c>
      <c r="S405" s="2"/>
      <c r="T405" s="2">
        <v>0</v>
      </c>
      <c r="U405" s="2"/>
      <c r="W405" s="2" t="s">
        <v>406</v>
      </c>
      <c r="X405" s="2" t="s">
        <v>383</v>
      </c>
      <c r="Y405" s="2" t="str">
        <f>IF(ISNUMBER(SEARCH("1089",A405)),VLOOKUP(A405,NatuerlichePersonVor!A:M,10,FALSE),VLOOKUP(A405,JuristischePersonVor!A:N,3,FALSE))</f>
        <v>Hippler</v>
      </c>
    </row>
    <row r="406" spans="1:25" ht="15" customHeight="1">
      <c r="A406" s="2">
        <v>10890321</v>
      </c>
      <c r="B406" s="2">
        <v>1000361</v>
      </c>
      <c r="C406" s="2"/>
      <c r="D406" s="2">
        <v>0</v>
      </c>
      <c r="E406" s="2">
        <v>0</v>
      </c>
      <c r="F406" s="2"/>
      <c r="G406" s="2"/>
      <c r="H406" s="2"/>
      <c r="I406" s="2">
        <v>0</v>
      </c>
      <c r="J406" s="2">
        <v>1</v>
      </c>
      <c r="K406" s="2"/>
      <c r="L406" s="2"/>
      <c r="M406" s="2"/>
      <c r="N406" s="2">
        <v>2</v>
      </c>
      <c r="O406" s="2">
        <v>1</v>
      </c>
      <c r="P406" s="2">
        <v>1</v>
      </c>
      <c r="Q406" s="2">
        <v>1</v>
      </c>
      <c r="R406" s="2">
        <v>1</v>
      </c>
      <c r="S406" s="2"/>
      <c r="T406" s="2">
        <v>0</v>
      </c>
      <c r="U406" s="2"/>
      <c r="W406" s="2" t="s">
        <v>406</v>
      </c>
      <c r="X406" s="2" t="s">
        <v>383</v>
      </c>
      <c r="Y406" s="2" t="str">
        <f>IF(ISNUMBER(SEARCH("1089",A406)),VLOOKUP(A406,NatuerlichePersonVor!A:M,10,FALSE),VLOOKUP(A406,JuristischePersonVor!A:N,3,FALSE))</f>
        <v>Gerst</v>
      </c>
    </row>
    <row r="407" spans="1:25" ht="15" customHeight="1">
      <c r="A407" s="2">
        <v>10890322</v>
      </c>
      <c r="B407" s="2">
        <v>1000362</v>
      </c>
      <c r="C407" s="2"/>
      <c r="D407" s="2">
        <v>0</v>
      </c>
      <c r="E407" s="2">
        <v>0</v>
      </c>
      <c r="F407" s="2"/>
      <c r="G407" s="2"/>
      <c r="H407" s="2"/>
      <c r="I407" s="2">
        <v>0</v>
      </c>
      <c r="J407" s="2">
        <v>1</v>
      </c>
      <c r="K407" s="2"/>
      <c r="L407" s="2"/>
      <c r="M407" s="2"/>
      <c r="N407" s="2">
        <v>1</v>
      </c>
      <c r="O407" s="2">
        <v>1</v>
      </c>
      <c r="P407" s="2">
        <v>1</v>
      </c>
      <c r="Q407" s="2">
        <v>1</v>
      </c>
      <c r="R407" s="2">
        <v>2</v>
      </c>
      <c r="S407" s="2"/>
      <c r="T407" s="2">
        <v>0</v>
      </c>
      <c r="U407" s="2"/>
      <c r="W407" s="2">
        <v>1518</v>
      </c>
      <c r="X407" s="2" t="s">
        <v>383</v>
      </c>
      <c r="Y407" s="2" t="str">
        <f>IF(ISNUMBER(SEARCH("1089",A407)),VLOOKUP(A407,NatuerlichePersonVor!A:M,10,FALSE),VLOOKUP(A407,JuristischePersonVor!A:N,3,FALSE))</f>
        <v>Faber</v>
      </c>
    </row>
    <row r="408" spans="1:25" ht="15" customHeight="1">
      <c r="A408" s="2">
        <v>10950083</v>
      </c>
      <c r="B408" s="2">
        <v>1000363</v>
      </c>
      <c r="C408" s="2"/>
      <c r="D408" s="2">
        <v>0</v>
      </c>
      <c r="E408" s="2">
        <v>0</v>
      </c>
      <c r="F408" s="2"/>
      <c r="G408" s="2"/>
      <c r="H408" s="2"/>
      <c r="I408" s="2">
        <v>0</v>
      </c>
      <c r="J408" s="2">
        <v>1</v>
      </c>
      <c r="K408" s="2"/>
      <c r="L408" s="2"/>
      <c r="M408" s="2"/>
      <c r="N408" s="2">
        <v>10</v>
      </c>
      <c r="O408" s="2">
        <v>1</v>
      </c>
      <c r="P408" s="2">
        <v>1</v>
      </c>
      <c r="Q408" s="2">
        <v>2</v>
      </c>
      <c r="R408" s="2">
        <v>9</v>
      </c>
      <c r="S408" s="2"/>
      <c r="T408" s="2">
        <v>0</v>
      </c>
      <c r="U408" s="2"/>
      <c r="W408" s="2" t="s">
        <v>401</v>
      </c>
      <c r="X408" s="2" t="s">
        <v>383</v>
      </c>
      <c r="Y408" s="2" t="str">
        <f>IF(ISNUMBER(SEARCH("1089",A408)),VLOOKUP(A408,NatuerlichePersonVor!A:M,10,FALSE),VLOOKUP(A408,JuristischePersonVor!A:N,3,FALSE))</f>
        <v>Lotter Gmbh</v>
      </c>
    </row>
    <row r="409" spans="1:25" ht="15" customHeight="1">
      <c r="A409" s="2">
        <v>10950084</v>
      </c>
      <c r="B409" s="2">
        <v>1000364</v>
      </c>
      <c r="C409" s="2"/>
      <c r="D409" s="2">
        <v>0</v>
      </c>
      <c r="E409" s="2">
        <v>0</v>
      </c>
      <c r="F409" s="2"/>
      <c r="G409" s="2"/>
      <c r="H409" s="2"/>
      <c r="I409" s="2">
        <v>0</v>
      </c>
      <c r="J409" s="2">
        <v>1</v>
      </c>
      <c r="K409" s="2"/>
      <c r="L409" s="2"/>
      <c r="M409" s="2"/>
      <c r="N409" s="2">
        <v>10</v>
      </c>
      <c r="O409" s="2">
        <v>1</v>
      </c>
      <c r="P409" s="2">
        <v>1</v>
      </c>
      <c r="Q409" s="2">
        <v>2</v>
      </c>
      <c r="R409" s="2">
        <v>9</v>
      </c>
      <c r="S409" s="2"/>
      <c r="T409" s="2">
        <v>0</v>
      </c>
      <c r="U409" s="2"/>
      <c r="W409" s="2" t="s">
        <v>405</v>
      </c>
      <c r="X409" s="2" t="s">
        <v>383</v>
      </c>
      <c r="Y409" s="2" t="str">
        <f>IF(ISNUMBER(SEARCH("1089",A409)),VLOOKUP(A409,NatuerlichePersonVor!A:M,10,FALSE),VLOOKUP(A409,JuristischePersonVor!A:N,3,FALSE))</f>
        <v>Lotter</v>
      </c>
    </row>
    <row r="410" spans="1:25" ht="15" customHeight="1">
      <c r="A410" s="2">
        <v>10890323</v>
      </c>
      <c r="B410" s="2">
        <v>1000365</v>
      </c>
      <c r="C410" s="2"/>
      <c r="D410" s="2">
        <v>0</v>
      </c>
      <c r="E410" s="2">
        <v>0</v>
      </c>
      <c r="F410" s="2"/>
      <c r="G410" s="2"/>
      <c r="H410" s="2"/>
      <c r="I410" s="2">
        <v>0</v>
      </c>
      <c r="J410" s="2">
        <v>1</v>
      </c>
      <c r="K410" s="2"/>
      <c r="L410" s="2"/>
      <c r="M410" s="2"/>
      <c r="N410" s="2">
        <v>1</v>
      </c>
      <c r="O410" s="2">
        <v>1</v>
      </c>
      <c r="P410" s="2">
        <v>1</v>
      </c>
      <c r="Q410" s="2">
        <v>1</v>
      </c>
      <c r="R410" s="2">
        <v>2</v>
      </c>
      <c r="S410" s="2"/>
      <c r="T410" s="2">
        <v>1</v>
      </c>
      <c r="U410" s="2"/>
      <c r="W410" s="2" t="s">
        <v>4086</v>
      </c>
      <c r="X410" s="2" t="s">
        <v>176</v>
      </c>
      <c r="Y410" s="2" t="str">
        <f>IF(ISNUMBER(SEARCH("1089",A410)),VLOOKUP(A410,NatuerlichePersonVor!A:M,10,FALSE),VLOOKUP(A410,JuristischePersonVor!A:N,3,FALSE))</f>
        <v>Jackson</v>
      </c>
    </row>
    <row r="411" spans="1:25" ht="15" customHeight="1">
      <c r="A411" s="2">
        <v>10890324</v>
      </c>
      <c r="B411" s="2">
        <v>1000366</v>
      </c>
      <c r="C411" s="2"/>
      <c r="D411" s="2">
        <v>0</v>
      </c>
      <c r="E411" s="2">
        <v>0</v>
      </c>
      <c r="F411" s="2"/>
      <c r="G411" s="2"/>
      <c r="H411" s="2"/>
      <c r="I411" s="2">
        <v>0</v>
      </c>
      <c r="J411" s="2">
        <v>1</v>
      </c>
      <c r="K411" s="2"/>
      <c r="L411" s="2"/>
      <c r="M411" s="2"/>
      <c r="N411" s="2">
        <v>1</v>
      </c>
      <c r="O411" s="2">
        <v>1</v>
      </c>
      <c r="P411" s="2">
        <v>1</v>
      </c>
      <c r="Q411" s="2">
        <v>1</v>
      </c>
      <c r="R411" s="2">
        <v>2</v>
      </c>
      <c r="S411" s="2"/>
      <c r="T411" s="2">
        <v>1</v>
      </c>
      <c r="U411" s="2"/>
      <c r="W411" s="2" t="s">
        <v>4087</v>
      </c>
      <c r="X411" s="2" t="s">
        <v>176</v>
      </c>
      <c r="Y411" s="2" t="str">
        <f>IF(ISNUMBER(SEARCH("1089",A411)),VLOOKUP(A411,NatuerlichePersonVor!A:M,10,FALSE),VLOOKUP(A411,JuristischePersonVor!A:N,3,FALSE))</f>
        <v>Jackson</v>
      </c>
    </row>
    <row r="412" spans="1:25" ht="15" customHeight="1">
      <c r="A412" s="2">
        <v>10890325</v>
      </c>
      <c r="B412" s="2">
        <v>1000367</v>
      </c>
      <c r="C412" s="2"/>
      <c r="D412" s="2">
        <v>0</v>
      </c>
      <c r="E412" s="2">
        <v>0</v>
      </c>
      <c r="F412" s="2"/>
      <c r="G412" s="2"/>
      <c r="H412" s="2"/>
      <c r="I412" s="2">
        <v>0</v>
      </c>
      <c r="J412" s="2">
        <v>1</v>
      </c>
      <c r="K412" s="2"/>
      <c r="L412" s="2"/>
      <c r="M412" s="2"/>
      <c r="N412" s="2">
        <v>1</v>
      </c>
      <c r="O412" s="2">
        <v>1</v>
      </c>
      <c r="P412" s="2">
        <v>1</v>
      </c>
      <c r="Q412" s="2">
        <v>1</v>
      </c>
      <c r="R412" s="2">
        <v>2</v>
      </c>
      <c r="S412" s="2"/>
      <c r="T412" s="2">
        <v>1</v>
      </c>
      <c r="U412" s="2"/>
      <c r="W412" s="2" t="s">
        <v>4088</v>
      </c>
      <c r="X412" s="2" t="s">
        <v>176</v>
      </c>
      <c r="Y412" s="2" t="str">
        <f>IF(ISNUMBER(SEARCH("1089",A412)),VLOOKUP(A412,NatuerlichePersonVor!A:M,10,FALSE),VLOOKUP(A412,JuristischePersonVor!A:N,3,FALSE))</f>
        <v>Richter</v>
      </c>
    </row>
    <row r="413" spans="1:25" ht="15" customHeight="1">
      <c r="A413" s="2">
        <v>10890326</v>
      </c>
      <c r="B413" s="2">
        <v>1000368</v>
      </c>
      <c r="C413" s="2"/>
      <c r="D413" s="2">
        <v>0</v>
      </c>
      <c r="E413" s="2">
        <v>0</v>
      </c>
      <c r="F413" s="2"/>
      <c r="G413" s="2"/>
      <c r="H413" s="2"/>
      <c r="I413" s="2">
        <v>0</v>
      </c>
      <c r="J413" s="2">
        <v>1</v>
      </c>
      <c r="K413" s="2"/>
      <c r="L413" s="2"/>
      <c r="M413" s="2"/>
      <c r="N413" s="2">
        <v>1</v>
      </c>
      <c r="O413" s="2">
        <v>1</v>
      </c>
      <c r="P413" s="2">
        <v>1</v>
      </c>
      <c r="Q413" s="2">
        <v>1</v>
      </c>
      <c r="R413" s="2">
        <v>2</v>
      </c>
      <c r="S413" s="2">
        <v>4</v>
      </c>
      <c r="T413" s="2">
        <v>1</v>
      </c>
      <c r="U413" s="2"/>
      <c r="W413" s="2" t="s">
        <v>4089</v>
      </c>
      <c r="X413" s="2" t="s">
        <v>176</v>
      </c>
      <c r="Y413" s="2" t="str">
        <f>IF(ISNUMBER(SEARCH("1089",A413)),VLOOKUP(A413,NatuerlichePersonVor!A:M,10,FALSE),VLOOKUP(A413,JuristischePersonVor!A:N,3,FALSE))</f>
        <v>Igel</v>
      </c>
    </row>
    <row r="414" spans="1:25" ht="15" customHeight="1">
      <c r="A414" s="2">
        <v>10890327</v>
      </c>
      <c r="B414" s="2">
        <v>1000369</v>
      </c>
      <c r="C414" s="2"/>
      <c r="D414" s="2">
        <v>0</v>
      </c>
      <c r="E414" s="2">
        <v>0</v>
      </c>
      <c r="F414" s="2"/>
      <c r="G414" s="2"/>
      <c r="H414" s="2"/>
      <c r="I414" s="2">
        <v>0</v>
      </c>
      <c r="J414" s="2">
        <v>1</v>
      </c>
      <c r="K414" s="2"/>
      <c r="L414" s="2"/>
      <c r="M414" s="2"/>
      <c r="N414" s="2">
        <v>2</v>
      </c>
      <c r="O414" s="2">
        <v>1</v>
      </c>
      <c r="P414" s="2">
        <v>1</v>
      </c>
      <c r="Q414" s="2">
        <v>1</v>
      </c>
      <c r="R414" s="2">
        <v>1</v>
      </c>
      <c r="S414" s="2">
        <v>4</v>
      </c>
      <c r="T414" s="2">
        <v>1</v>
      </c>
      <c r="U414" s="2"/>
      <c r="W414" s="2" t="s">
        <v>4089</v>
      </c>
      <c r="X414" s="2" t="s">
        <v>176</v>
      </c>
      <c r="Y414" s="2" t="str">
        <f>IF(ISNUMBER(SEARCH("1089",A414)),VLOOKUP(A414,NatuerlichePersonVor!A:M,10,FALSE),VLOOKUP(A414,JuristischePersonVor!A:N,3,FALSE))</f>
        <v>Hippler</v>
      </c>
    </row>
    <row r="415" spans="1:25" ht="15" customHeight="1">
      <c r="A415" s="2">
        <v>10890328</v>
      </c>
      <c r="B415" s="2">
        <v>1000370</v>
      </c>
      <c r="C415" s="2"/>
      <c r="D415" s="2">
        <v>0</v>
      </c>
      <c r="E415" s="2">
        <v>0</v>
      </c>
      <c r="F415" s="2"/>
      <c r="G415" s="2"/>
      <c r="H415" s="2"/>
      <c r="I415" s="2">
        <v>0</v>
      </c>
      <c r="J415" s="2">
        <v>1</v>
      </c>
      <c r="K415" s="2"/>
      <c r="L415" s="2"/>
      <c r="M415" s="2"/>
      <c r="N415" s="2">
        <v>2</v>
      </c>
      <c r="O415" s="2">
        <v>1</v>
      </c>
      <c r="P415" s="2">
        <v>1</v>
      </c>
      <c r="Q415" s="2">
        <v>1</v>
      </c>
      <c r="R415" s="2">
        <v>1</v>
      </c>
      <c r="S415" s="2">
        <v>4</v>
      </c>
      <c r="T415" s="2">
        <v>1</v>
      </c>
      <c r="U415" s="2"/>
      <c r="W415" s="2" t="s">
        <v>4089</v>
      </c>
      <c r="X415" s="2" t="s">
        <v>176</v>
      </c>
      <c r="Y415" s="2" t="str">
        <f>IF(ISNUMBER(SEARCH("1089",A415)),VLOOKUP(A415,NatuerlichePersonVor!A:M,10,FALSE),VLOOKUP(A415,JuristischePersonVor!A:N,3,FALSE))</f>
        <v>Gerst</v>
      </c>
    </row>
    <row r="416" spans="1:25" ht="15" customHeight="1">
      <c r="A416" s="2">
        <v>10890329</v>
      </c>
      <c r="B416" s="2">
        <v>1000371</v>
      </c>
      <c r="C416" s="2"/>
      <c r="D416" s="2">
        <v>0</v>
      </c>
      <c r="E416" s="2">
        <v>0</v>
      </c>
      <c r="F416" s="2"/>
      <c r="G416" s="2"/>
      <c r="H416" s="2"/>
      <c r="I416" s="2">
        <v>0</v>
      </c>
      <c r="J416" s="2">
        <v>1</v>
      </c>
      <c r="K416" s="2"/>
      <c r="L416" s="2"/>
      <c r="M416" s="2"/>
      <c r="N416" s="2">
        <v>1</v>
      </c>
      <c r="O416" s="2">
        <v>1</v>
      </c>
      <c r="P416" s="2">
        <v>1</v>
      </c>
      <c r="Q416" s="2">
        <v>1</v>
      </c>
      <c r="R416" s="2">
        <v>2</v>
      </c>
      <c r="S416" s="2">
        <v>4</v>
      </c>
      <c r="T416" s="2">
        <v>1</v>
      </c>
      <c r="U416" s="2"/>
      <c r="W416" s="2" t="s">
        <v>4089</v>
      </c>
      <c r="X416" s="2" t="s">
        <v>176</v>
      </c>
      <c r="Y416" s="2" t="str">
        <f>IF(ISNUMBER(SEARCH("1089",A416)),VLOOKUP(A416,NatuerlichePersonVor!A:M,10,FALSE),VLOOKUP(A416,JuristischePersonVor!A:N,3,FALSE))</f>
        <v>Faber</v>
      </c>
    </row>
    <row r="417" spans="1:25" ht="15" customHeight="1">
      <c r="A417" s="2">
        <v>10890330</v>
      </c>
      <c r="B417" s="2">
        <v>1000372</v>
      </c>
      <c r="C417" s="2"/>
      <c r="D417" s="2">
        <v>0</v>
      </c>
      <c r="E417" s="2">
        <v>0</v>
      </c>
      <c r="F417" s="2"/>
      <c r="G417" s="2"/>
      <c r="H417" s="2"/>
      <c r="I417" s="2">
        <v>0</v>
      </c>
      <c r="J417" s="2">
        <v>1</v>
      </c>
      <c r="K417" s="2"/>
      <c r="L417" s="2"/>
      <c r="M417" s="2"/>
      <c r="N417" s="2">
        <v>2</v>
      </c>
      <c r="O417" s="2">
        <v>1</v>
      </c>
      <c r="P417" s="2">
        <v>1</v>
      </c>
      <c r="Q417" s="2">
        <v>1</v>
      </c>
      <c r="R417" s="2">
        <v>1</v>
      </c>
      <c r="S417" s="2">
        <v>4</v>
      </c>
      <c r="T417" s="2">
        <v>1</v>
      </c>
      <c r="U417" s="2"/>
      <c r="W417" s="2" t="s">
        <v>4089</v>
      </c>
      <c r="X417" s="2" t="s">
        <v>176</v>
      </c>
      <c r="Y417" s="2" t="str">
        <f>IF(ISNUMBER(SEARCH("1089",A417)),VLOOKUP(A417,NatuerlichePersonVor!A:M,10,FALSE),VLOOKUP(A417,JuristischePersonVor!A:N,3,FALSE))</f>
        <v>Eisele</v>
      </c>
    </row>
    <row r="418" spans="1:25" ht="15" customHeight="1">
      <c r="A418" s="2">
        <v>10890331</v>
      </c>
      <c r="B418" s="2">
        <v>1000373</v>
      </c>
      <c r="C418" s="2"/>
      <c r="D418" s="2">
        <v>0</v>
      </c>
      <c r="E418" s="2">
        <v>0</v>
      </c>
      <c r="F418" s="2"/>
      <c r="G418" s="2"/>
      <c r="H418" s="2"/>
      <c r="I418" s="2">
        <v>0</v>
      </c>
      <c r="J418" s="2">
        <v>1</v>
      </c>
      <c r="K418" s="2"/>
      <c r="L418" s="2"/>
      <c r="M418" s="2"/>
      <c r="N418" s="2">
        <v>1</v>
      </c>
      <c r="O418" s="2">
        <v>1</v>
      </c>
      <c r="P418" s="2">
        <v>1</v>
      </c>
      <c r="Q418" s="2">
        <v>1</v>
      </c>
      <c r="R418" s="2">
        <v>2</v>
      </c>
      <c r="S418" s="2">
        <v>4</v>
      </c>
      <c r="T418" s="2">
        <v>1</v>
      </c>
      <c r="U418" s="2"/>
      <c r="W418" s="2" t="s">
        <v>4089</v>
      </c>
      <c r="X418" s="2" t="s">
        <v>176</v>
      </c>
      <c r="Y418" s="2" t="str">
        <f>IF(ISNUMBER(SEARCH("1089",A418)),VLOOKUP(A418,NatuerlichePersonVor!A:M,10,FALSE),VLOOKUP(A418,JuristischePersonVor!A:N,3,FALSE))</f>
        <v>Reusch</v>
      </c>
    </row>
    <row r="419" spans="1:25" ht="15" customHeight="1">
      <c r="A419" s="2">
        <v>10890332</v>
      </c>
      <c r="B419" s="2">
        <v>1000374</v>
      </c>
      <c r="C419" s="2"/>
      <c r="D419" s="2">
        <v>0</v>
      </c>
      <c r="E419" s="2">
        <v>0</v>
      </c>
      <c r="F419" s="2"/>
      <c r="G419" s="2"/>
      <c r="H419" s="2"/>
      <c r="I419" s="2">
        <v>0</v>
      </c>
      <c r="J419" s="2">
        <v>1</v>
      </c>
      <c r="K419" s="2"/>
      <c r="L419" s="2"/>
      <c r="M419" s="2"/>
      <c r="N419" s="2">
        <v>1</v>
      </c>
      <c r="O419" s="2">
        <v>1</v>
      </c>
      <c r="P419" s="2">
        <v>1</v>
      </c>
      <c r="Q419" s="2">
        <v>1</v>
      </c>
      <c r="R419" s="2">
        <v>2</v>
      </c>
      <c r="S419" s="2">
        <v>4</v>
      </c>
      <c r="T419" s="2">
        <v>1</v>
      </c>
      <c r="U419" s="2"/>
      <c r="W419" s="2" t="s">
        <v>4089</v>
      </c>
      <c r="X419" s="2" t="s">
        <v>176</v>
      </c>
      <c r="Y419" s="2" t="str">
        <f>IF(ISNUMBER(SEARCH("1089",A419)),VLOOKUP(A419,NatuerlichePersonVor!A:M,10,FALSE),VLOOKUP(A419,JuristischePersonVor!A:N,3,FALSE))</f>
        <v>Igel</v>
      </c>
    </row>
    <row r="420" spans="1:25" ht="15" customHeight="1">
      <c r="A420" s="2">
        <v>10890333</v>
      </c>
      <c r="B420" s="2">
        <v>1000375</v>
      </c>
      <c r="C420" s="2"/>
      <c r="D420" s="2">
        <v>0</v>
      </c>
      <c r="E420" s="2">
        <v>0</v>
      </c>
      <c r="F420" s="2"/>
      <c r="G420" s="2"/>
      <c r="H420" s="2"/>
      <c r="I420" s="2">
        <v>0</v>
      </c>
      <c r="J420" s="2">
        <v>1</v>
      </c>
      <c r="K420" s="2"/>
      <c r="L420" s="2"/>
      <c r="M420" s="2"/>
      <c r="N420" s="2">
        <v>2</v>
      </c>
      <c r="O420" s="2">
        <v>1</v>
      </c>
      <c r="P420" s="2">
        <v>1</v>
      </c>
      <c r="Q420" s="2">
        <v>1</v>
      </c>
      <c r="R420" s="2">
        <v>1</v>
      </c>
      <c r="S420" s="2">
        <v>4</v>
      </c>
      <c r="T420" s="2">
        <v>1</v>
      </c>
      <c r="U420" s="2"/>
      <c r="W420" s="2" t="s">
        <v>4089</v>
      </c>
      <c r="X420" s="2" t="s">
        <v>176</v>
      </c>
      <c r="Y420" s="2" t="str">
        <f>IF(ISNUMBER(SEARCH("1089",A420)),VLOOKUP(A420,NatuerlichePersonVor!A:M,10,FALSE),VLOOKUP(A420,JuristischePersonVor!A:N,3,FALSE))</f>
        <v>Hippler</v>
      </c>
    </row>
    <row r="421" spans="1:25" ht="15" customHeight="1">
      <c r="A421" s="2">
        <v>10890334</v>
      </c>
      <c r="B421" s="2">
        <v>1000376</v>
      </c>
      <c r="C421" s="2"/>
      <c r="D421" s="2">
        <v>0</v>
      </c>
      <c r="E421" s="2">
        <v>0</v>
      </c>
      <c r="F421" s="2"/>
      <c r="G421" s="2"/>
      <c r="H421" s="2"/>
      <c r="I421" s="2">
        <v>0</v>
      </c>
      <c r="J421" s="2">
        <v>1</v>
      </c>
      <c r="K421" s="2"/>
      <c r="L421" s="2"/>
      <c r="M421" s="2"/>
      <c r="N421" s="2">
        <v>2</v>
      </c>
      <c r="O421" s="2">
        <v>1</v>
      </c>
      <c r="P421" s="2">
        <v>1</v>
      </c>
      <c r="Q421" s="2">
        <v>1</v>
      </c>
      <c r="R421" s="2">
        <v>1</v>
      </c>
      <c r="S421" s="2">
        <v>4</v>
      </c>
      <c r="T421" s="2">
        <v>1</v>
      </c>
      <c r="U421" s="2"/>
      <c r="W421" s="2" t="s">
        <v>4089</v>
      </c>
      <c r="X421" s="2" t="s">
        <v>176</v>
      </c>
      <c r="Y421" s="2" t="str">
        <f>IF(ISNUMBER(SEARCH("1089",A421)),VLOOKUP(A421,NatuerlichePersonVor!A:M,10,FALSE),VLOOKUP(A421,JuristischePersonVor!A:N,3,FALSE))</f>
        <v>Gerst</v>
      </c>
    </row>
    <row r="422" spans="1:25" ht="15" customHeight="1">
      <c r="A422" s="2">
        <v>10890335</v>
      </c>
      <c r="B422" s="2">
        <v>1000377</v>
      </c>
      <c r="C422" s="2"/>
      <c r="D422" s="2">
        <v>0</v>
      </c>
      <c r="E422" s="2">
        <v>0</v>
      </c>
      <c r="F422" s="2"/>
      <c r="G422" s="2"/>
      <c r="H422" s="2"/>
      <c r="I422" s="2">
        <v>0</v>
      </c>
      <c r="J422" s="2">
        <v>1</v>
      </c>
      <c r="K422" s="2"/>
      <c r="L422" s="2"/>
      <c r="M422" s="2"/>
      <c r="N422" s="2">
        <v>1</v>
      </c>
      <c r="O422" s="2">
        <v>1</v>
      </c>
      <c r="P422" s="2">
        <v>1</v>
      </c>
      <c r="Q422" s="2">
        <v>1</v>
      </c>
      <c r="R422" s="2">
        <v>2</v>
      </c>
      <c r="S422" s="2">
        <v>4</v>
      </c>
      <c r="T422" s="2">
        <v>1</v>
      </c>
      <c r="U422" s="2"/>
      <c r="W422" s="2" t="s">
        <v>4089</v>
      </c>
      <c r="X422" s="2" t="s">
        <v>176</v>
      </c>
      <c r="Y422" s="2" t="str">
        <f>IF(ISNUMBER(SEARCH("1089",A422)),VLOOKUP(A422,NatuerlichePersonVor!A:M,10,FALSE),VLOOKUP(A422,JuristischePersonVor!A:N,3,FALSE))</f>
        <v>Faber</v>
      </c>
    </row>
    <row r="423" spans="1:25" ht="15" customHeight="1">
      <c r="A423" s="2">
        <v>10890336</v>
      </c>
      <c r="B423" s="2">
        <v>1000378</v>
      </c>
      <c r="C423" s="2"/>
      <c r="D423" s="2">
        <v>0</v>
      </c>
      <c r="E423" s="2">
        <v>0</v>
      </c>
      <c r="F423" s="2"/>
      <c r="G423" s="2"/>
      <c r="H423" s="2"/>
      <c r="I423" s="2">
        <v>0</v>
      </c>
      <c r="J423" s="2">
        <v>1</v>
      </c>
      <c r="K423" s="2"/>
      <c r="L423" s="2"/>
      <c r="M423" s="2"/>
      <c r="N423" s="2">
        <v>2</v>
      </c>
      <c r="O423" s="2">
        <v>1</v>
      </c>
      <c r="P423" s="2">
        <v>1</v>
      </c>
      <c r="Q423" s="2">
        <v>1</v>
      </c>
      <c r="R423" s="2">
        <v>1</v>
      </c>
      <c r="S423" s="2">
        <v>4</v>
      </c>
      <c r="T423" s="2">
        <v>1</v>
      </c>
      <c r="U423" s="2"/>
      <c r="W423" s="2" t="s">
        <v>4089</v>
      </c>
      <c r="X423" s="2" t="s">
        <v>176</v>
      </c>
      <c r="Y423" s="2" t="str">
        <f>IF(ISNUMBER(SEARCH("1089",A423)),VLOOKUP(A423,NatuerlichePersonVor!A:M,10,FALSE),VLOOKUP(A423,JuristischePersonVor!A:N,3,FALSE))</f>
        <v>Eisele</v>
      </c>
    </row>
    <row r="424" spans="1:25" ht="15" customHeight="1">
      <c r="A424" s="2">
        <v>10950085</v>
      </c>
      <c r="B424" s="2">
        <v>1000379</v>
      </c>
      <c r="C424" s="2"/>
      <c r="D424" s="2">
        <v>0</v>
      </c>
      <c r="E424" s="2">
        <v>0</v>
      </c>
      <c r="F424" s="2"/>
      <c r="G424" s="2"/>
      <c r="H424" s="2"/>
      <c r="I424" s="2">
        <v>0</v>
      </c>
      <c r="J424" s="2">
        <v>1</v>
      </c>
      <c r="K424" s="2"/>
      <c r="L424" s="2"/>
      <c r="M424" s="2"/>
      <c r="N424" s="2">
        <v>1</v>
      </c>
      <c r="O424" s="2">
        <v>1</v>
      </c>
      <c r="P424" s="2">
        <v>1</v>
      </c>
      <c r="Q424" s="2">
        <v>2</v>
      </c>
      <c r="R424" s="2">
        <v>2</v>
      </c>
      <c r="S424" s="2"/>
      <c r="T424" s="2">
        <v>1</v>
      </c>
      <c r="U424" s="2"/>
      <c r="W424" s="2" t="s">
        <v>4089</v>
      </c>
      <c r="X424" s="2" t="s">
        <v>176</v>
      </c>
      <c r="Y424" s="2" t="str">
        <f>IF(ISNUMBER(SEARCH("1089",A424)),VLOOKUP(A424,NatuerlichePersonVor!A:M,10,FALSE),VLOOKUP(A424,JuristischePersonVor!A:N,3,FALSE))</f>
        <v>Gate GmbH</v>
      </c>
    </row>
    <row r="425" spans="1:25" ht="15" customHeight="1">
      <c r="A425" s="2">
        <v>10890337</v>
      </c>
      <c r="B425" s="2">
        <v>1000380</v>
      </c>
      <c r="C425" s="2"/>
      <c r="D425" s="2">
        <v>0</v>
      </c>
      <c r="E425" s="2">
        <v>0</v>
      </c>
      <c r="F425" s="2"/>
      <c r="G425" s="2"/>
      <c r="H425" s="2"/>
      <c r="I425" s="2">
        <v>0</v>
      </c>
      <c r="J425" s="2">
        <v>1</v>
      </c>
      <c r="K425" s="2"/>
      <c r="L425" s="2"/>
      <c r="M425" s="2"/>
      <c r="N425" s="2">
        <v>1</v>
      </c>
      <c r="O425" s="2">
        <v>1</v>
      </c>
      <c r="P425" s="2">
        <v>1</v>
      </c>
      <c r="Q425" s="2">
        <v>1</v>
      </c>
      <c r="R425" s="2">
        <v>2</v>
      </c>
      <c r="S425" s="2">
        <v>5</v>
      </c>
      <c r="T425" s="2">
        <v>1</v>
      </c>
      <c r="U425" s="2"/>
      <c r="W425" s="2" t="s">
        <v>4089</v>
      </c>
      <c r="X425" s="2" t="s">
        <v>176</v>
      </c>
      <c r="Y425" s="2" t="str">
        <f>IF(ISNUMBER(SEARCH("1089",A425)),VLOOKUP(A425,NatuerlichePersonVor!A:M,10,FALSE),VLOOKUP(A425,JuristischePersonVor!A:N,3,FALSE))</f>
        <v>Schmidt</v>
      </c>
    </row>
    <row r="426" spans="1:25" ht="15" customHeight="1">
      <c r="A426" s="2">
        <v>10890338</v>
      </c>
      <c r="B426" s="2">
        <v>1000381</v>
      </c>
      <c r="C426" s="2"/>
      <c r="D426" s="2">
        <v>0</v>
      </c>
      <c r="E426" s="2">
        <v>0</v>
      </c>
      <c r="F426" s="2"/>
      <c r="G426" s="2"/>
      <c r="H426" s="2"/>
      <c r="I426" s="2">
        <v>0</v>
      </c>
      <c r="J426" s="2">
        <v>1</v>
      </c>
      <c r="K426" s="2"/>
      <c r="L426" s="2"/>
      <c r="M426" s="2"/>
      <c r="N426" s="2">
        <v>2</v>
      </c>
      <c r="O426" s="2">
        <v>1</v>
      </c>
      <c r="P426" s="2">
        <v>1</v>
      </c>
      <c r="Q426" s="2">
        <v>1</v>
      </c>
      <c r="R426" s="2">
        <v>1</v>
      </c>
      <c r="S426" s="2">
        <v>6</v>
      </c>
      <c r="T426" s="2">
        <v>1</v>
      </c>
      <c r="U426" s="2"/>
      <c r="W426" s="2" t="s">
        <v>4089</v>
      </c>
      <c r="X426" s="2" t="s">
        <v>176</v>
      </c>
      <c r="Y426" s="2" t="str">
        <f>IF(ISNUMBER(SEARCH("1089",A426)),VLOOKUP(A426,NatuerlichePersonVor!A:M,10,FALSE),VLOOKUP(A426,JuristischePersonVor!A:N,3,FALSE))</f>
        <v>Weiß</v>
      </c>
    </row>
    <row r="427" spans="1:25" ht="15" customHeight="1">
      <c r="A427" s="2">
        <v>10890339</v>
      </c>
      <c r="B427" s="2">
        <v>1000382</v>
      </c>
      <c r="C427" s="2"/>
      <c r="D427" s="2">
        <v>0</v>
      </c>
      <c r="E427" s="2">
        <v>0</v>
      </c>
      <c r="F427" s="2"/>
      <c r="G427" s="2"/>
      <c r="H427" s="2"/>
      <c r="I427" s="2">
        <v>0</v>
      </c>
      <c r="J427" s="2">
        <v>1</v>
      </c>
      <c r="K427" s="2"/>
      <c r="L427" s="2"/>
      <c r="M427" s="2"/>
      <c r="N427" s="2">
        <v>2</v>
      </c>
      <c r="O427" s="2">
        <v>1</v>
      </c>
      <c r="P427" s="2">
        <v>1</v>
      </c>
      <c r="Q427" s="2">
        <v>1</v>
      </c>
      <c r="R427" s="2">
        <v>1</v>
      </c>
      <c r="S427" s="2">
        <v>7</v>
      </c>
      <c r="T427" s="2">
        <v>1</v>
      </c>
      <c r="U427" s="2"/>
      <c r="W427" s="2" t="s">
        <v>4089</v>
      </c>
      <c r="X427" s="2" t="s">
        <v>176</v>
      </c>
      <c r="Y427" s="2" t="str">
        <f>IF(ISNUMBER(SEARCH("1089",A427)),VLOOKUP(A427,NatuerlichePersonVor!A:M,10,FALSE),VLOOKUP(A427,JuristischePersonVor!A:N,3,FALSE))</f>
        <v>Schwarz</v>
      </c>
    </row>
    <row r="428" spans="1:25" ht="15" customHeight="1">
      <c r="A428" s="2">
        <v>10890340</v>
      </c>
      <c r="B428" s="2">
        <v>1000383</v>
      </c>
      <c r="C428" s="2"/>
      <c r="D428" s="2">
        <v>0</v>
      </c>
      <c r="E428" s="2">
        <v>0</v>
      </c>
      <c r="F428" s="2"/>
      <c r="G428" s="2"/>
      <c r="H428" s="2"/>
      <c r="I428" s="2">
        <v>0</v>
      </c>
      <c r="J428" s="2">
        <v>1</v>
      </c>
      <c r="K428" s="2"/>
      <c r="L428" s="2"/>
      <c r="M428" s="2"/>
      <c r="N428" s="2">
        <v>1</v>
      </c>
      <c r="O428" s="2">
        <v>1</v>
      </c>
      <c r="P428" s="2">
        <v>1</v>
      </c>
      <c r="Q428" s="2">
        <v>1</v>
      </c>
      <c r="R428" s="2">
        <v>2</v>
      </c>
      <c r="S428" s="2">
        <v>5</v>
      </c>
      <c r="T428" s="2">
        <v>1</v>
      </c>
      <c r="U428" s="2"/>
      <c r="W428" s="2" t="s">
        <v>4089</v>
      </c>
      <c r="X428" s="2" t="s">
        <v>176</v>
      </c>
      <c r="Y428" s="2" t="str">
        <f>IF(ISNUMBER(SEARCH("1089",A428)),VLOOKUP(A428,NatuerlichePersonVor!A:M,10,FALSE),VLOOKUP(A428,JuristischePersonVor!A:N,3,FALSE))</f>
        <v>Maier</v>
      </c>
    </row>
    <row r="429" spans="1:25" ht="15" customHeight="1">
      <c r="A429" s="2">
        <v>10890341</v>
      </c>
      <c r="B429" s="2">
        <v>1000384</v>
      </c>
      <c r="C429" s="2"/>
      <c r="D429" s="2">
        <v>0</v>
      </c>
      <c r="E429" s="2">
        <v>0</v>
      </c>
      <c r="F429" s="2"/>
      <c r="G429" s="2"/>
      <c r="H429" s="2"/>
      <c r="I429" s="2">
        <v>0</v>
      </c>
      <c r="J429" s="2">
        <v>1</v>
      </c>
      <c r="K429" s="2"/>
      <c r="L429" s="2"/>
      <c r="M429" s="2"/>
      <c r="N429" s="2">
        <v>2</v>
      </c>
      <c r="O429" s="2">
        <v>1</v>
      </c>
      <c r="P429" s="2">
        <v>1</v>
      </c>
      <c r="Q429" s="2">
        <v>1</v>
      </c>
      <c r="R429" s="2">
        <v>1</v>
      </c>
      <c r="S429" s="2">
        <v>6</v>
      </c>
      <c r="T429" s="2">
        <v>1</v>
      </c>
      <c r="U429" s="2"/>
      <c r="W429" s="2" t="s">
        <v>4089</v>
      </c>
      <c r="X429" s="2" t="s">
        <v>176</v>
      </c>
      <c r="Y429" s="2" t="str">
        <f>IF(ISNUMBER(SEARCH("1089",A429)),VLOOKUP(A429,NatuerlichePersonVor!A:M,10,FALSE),VLOOKUP(A429,JuristischePersonVor!A:N,3,FALSE))</f>
        <v>Offermann</v>
      </c>
    </row>
    <row r="430" spans="1:25" ht="15" customHeight="1">
      <c r="A430" s="2">
        <v>10890342</v>
      </c>
      <c r="B430" s="2">
        <v>1000385</v>
      </c>
      <c r="C430" s="2"/>
      <c r="D430" s="2">
        <v>0</v>
      </c>
      <c r="E430" s="2">
        <v>0</v>
      </c>
      <c r="F430" s="2"/>
      <c r="G430" s="2"/>
      <c r="H430" s="2"/>
      <c r="I430" s="2">
        <v>0</v>
      </c>
      <c r="J430" s="2">
        <v>1</v>
      </c>
      <c r="K430" s="2"/>
      <c r="L430" s="2"/>
      <c r="M430" s="2"/>
      <c r="N430" s="2">
        <v>1</v>
      </c>
      <c r="O430" s="2">
        <v>1</v>
      </c>
      <c r="P430" s="2">
        <v>1</v>
      </c>
      <c r="Q430" s="2">
        <v>1</v>
      </c>
      <c r="R430" s="2">
        <v>2</v>
      </c>
      <c r="S430" s="2">
        <v>7</v>
      </c>
      <c r="T430" s="2">
        <v>1</v>
      </c>
      <c r="U430" s="2"/>
      <c r="W430" s="2" t="s">
        <v>4089</v>
      </c>
      <c r="X430" s="2" t="s">
        <v>176</v>
      </c>
      <c r="Y430" s="2" t="str">
        <f>IF(ISNUMBER(SEARCH("1089",A430)),VLOOKUP(A430,NatuerlichePersonVor!A:M,10,FALSE),VLOOKUP(A430,JuristischePersonVor!A:N,3,FALSE))</f>
        <v>Karla</v>
      </c>
    </row>
    <row r="431" spans="1:25" ht="15" customHeight="1">
      <c r="A431" s="2">
        <v>10890343</v>
      </c>
      <c r="B431" s="2">
        <v>1000386</v>
      </c>
      <c r="C431" s="2"/>
      <c r="D431" s="2">
        <v>0</v>
      </c>
      <c r="E431" s="2">
        <v>0</v>
      </c>
      <c r="F431" s="2"/>
      <c r="G431" s="2"/>
      <c r="H431" s="2"/>
      <c r="I431" s="2">
        <v>0</v>
      </c>
      <c r="J431" s="2">
        <v>1</v>
      </c>
      <c r="K431" s="2"/>
      <c r="L431" s="2"/>
      <c r="M431" s="2"/>
      <c r="N431" s="2">
        <v>1</v>
      </c>
      <c r="O431" s="2">
        <v>1</v>
      </c>
      <c r="P431" s="2">
        <v>4</v>
      </c>
      <c r="Q431" s="2">
        <v>1</v>
      </c>
      <c r="R431" s="2">
        <v>2</v>
      </c>
      <c r="S431" s="2">
        <v>4</v>
      </c>
      <c r="T431" s="2">
        <v>1</v>
      </c>
      <c r="U431" s="2"/>
      <c r="W431" s="2" t="s">
        <v>4090</v>
      </c>
      <c r="X431" s="2" t="s">
        <v>176</v>
      </c>
      <c r="Y431" s="2" t="str">
        <f>IF(ISNUMBER(SEARCH("1089",A431)),VLOOKUP(A431,NatuerlichePersonVor!A:M,10,FALSE),VLOOKUP(A431,JuristischePersonVor!A:N,3,FALSE))</f>
        <v>Igel</v>
      </c>
    </row>
    <row r="432" spans="1:25" ht="15" customHeight="1">
      <c r="A432" s="2">
        <v>10890344</v>
      </c>
      <c r="B432" s="2">
        <v>1000387</v>
      </c>
      <c r="C432" s="2"/>
      <c r="D432" s="2">
        <v>0</v>
      </c>
      <c r="E432" s="2">
        <v>0</v>
      </c>
      <c r="F432" s="2"/>
      <c r="G432" s="2"/>
      <c r="H432" s="2"/>
      <c r="I432" s="2">
        <v>0</v>
      </c>
      <c r="J432" s="2">
        <v>1</v>
      </c>
      <c r="K432" s="2"/>
      <c r="L432" s="2"/>
      <c r="M432" s="2"/>
      <c r="N432" s="2">
        <v>1</v>
      </c>
      <c r="O432" s="2">
        <v>1</v>
      </c>
      <c r="P432" s="2">
        <v>1</v>
      </c>
      <c r="Q432" s="2">
        <v>1</v>
      </c>
      <c r="R432" s="2">
        <v>2</v>
      </c>
      <c r="S432" s="2">
        <v>4</v>
      </c>
      <c r="T432" s="2">
        <v>1</v>
      </c>
      <c r="U432" s="2"/>
      <c r="W432" s="2" t="s">
        <v>4090</v>
      </c>
      <c r="X432" s="2" t="s">
        <v>176</v>
      </c>
      <c r="Y432" s="2" t="str">
        <f>IF(ISNUMBER(SEARCH("1089",A432)),VLOOKUP(A432,NatuerlichePersonVor!A:M,10,FALSE),VLOOKUP(A432,JuristischePersonVor!A:N,3,FALSE))</f>
        <v>Hippler</v>
      </c>
    </row>
    <row r="433" spans="1:25" ht="15" customHeight="1">
      <c r="A433" s="2">
        <v>10890345</v>
      </c>
      <c r="B433" s="2">
        <v>1000388</v>
      </c>
      <c r="C433" s="2"/>
      <c r="D433" s="2">
        <v>0</v>
      </c>
      <c r="E433" s="2">
        <v>0</v>
      </c>
      <c r="F433" s="2"/>
      <c r="G433" s="2"/>
      <c r="H433" s="2"/>
      <c r="I433" s="2">
        <v>0</v>
      </c>
      <c r="J433" s="2">
        <v>1</v>
      </c>
      <c r="K433" s="2"/>
      <c r="L433" s="2"/>
      <c r="M433" s="2"/>
      <c r="N433" s="2">
        <v>1</v>
      </c>
      <c r="O433" s="2">
        <v>1</v>
      </c>
      <c r="P433" s="2">
        <v>1</v>
      </c>
      <c r="Q433" s="2">
        <v>1</v>
      </c>
      <c r="R433" s="2">
        <v>2</v>
      </c>
      <c r="S433" s="2">
        <v>4</v>
      </c>
      <c r="T433" s="2">
        <v>1</v>
      </c>
      <c r="U433" s="2"/>
      <c r="W433" s="2" t="s">
        <v>4090</v>
      </c>
      <c r="X433" s="2" t="s">
        <v>176</v>
      </c>
      <c r="Y433" s="2" t="str">
        <f>IF(ISNUMBER(SEARCH("1089",A433)),VLOOKUP(A433,NatuerlichePersonVor!A:M,10,FALSE),VLOOKUP(A433,JuristischePersonVor!A:N,3,FALSE))</f>
        <v>Gerst</v>
      </c>
    </row>
    <row r="434" spans="1:25" ht="15" customHeight="1">
      <c r="A434" s="2">
        <v>10890346</v>
      </c>
      <c r="B434" s="2">
        <v>1000389</v>
      </c>
      <c r="C434" s="2"/>
      <c r="D434" s="2">
        <v>0</v>
      </c>
      <c r="E434" s="2">
        <v>0</v>
      </c>
      <c r="F434" s="2"/>
      <c r="G434" s="2"/>
      <c r="H434" s="2"/>
      <c r="I434" s="2">
        <v>0</v>
      </c>
      <c r="J434" s="2">
        <v>1</v>
      </c>
      <c r="K434" s="2"/>
      <c r="L434" s="2"/>
      <c r="M434" s="2"/>
      <c r="N434" s="2">
        <v>1</v>
      </c>
      <c r="O434" s="2">
        <v>1</v>
      </c>
      <c r="P434" s="2">
        <v>1</v>
      </c>
      <c r="Q434" s="2">
        <v>1</v>
      </c>
      <c r="R434" s="2">
        <v>2</v>
      </c>
      <c r="S434" s="2">
        <v>4</v>
      </c>
      <c r="T434" s="2">
        <v>1</v>
      </c>
      <c r="U434" s="2"/>
      <c r="W434" s="2" t="s">
        <v>4090</v>
      </c>
      <c r="X434" s="2" t="s">
        <v>176</v>
      </c>
      <c r="Y434" s="2" t="str">
        <f>IF(ISNUMBER(SEARCH("1089",A434)),VLOOKUP(A434,NatuerlichePersonVor!A:M,10,FALSE),VLOOKUP(A434,JuristischePersonVor!A:N,3,FALSE))</f>
        <v>Faber</v>
      </c>
    </row>
    <row r="435" spans="1:25" ht="15" customHeight="1">
      <c r="A435" s="2">
        <v>10890347</v>
      </c>
      <c r="B435" s="2">
        <v>1000390</v>
      </c>
      <c r="C435" s="2"/>
      <c r="D435" s="2">
        <v>0</v>
      </c>
      <c r="E435" s="2">
        <v>0</v>
      </c>
      <c r="F435" s="2"/>
      <c r="G435" s="2"/>
      <c r="H435" s="2"/>
      <c r="I435" s="2">
        <v>0</v>
      </c>
      <c r="J435" s="2">
        <v>1</v>
      </c>
      <c r="K435" s="2"/>
      <c r="L435" s="2"/>
      <c r="M435" s="2"/>
      <c r="N435" s="2">
        <v>1</v>
      </c>
      <c r="O435" s="2">
        <v>1</v>
      </c>
      <c r="P435" s="2">
        <v>1</v>
      </c>
      <c r="Q435" s="2">
        <v>1</v>
      </c>
      <c r="R435" s="2">
        <v>2</v>
      </c>
      <c r="S435" s="2">
        <v>4</v>
      </c>
      <c r="T435" s="2">
        <v>1</v>
      </c>
      <c r="U435" s="2"/>
      <c r="W435" s="2" t="s">
        <v>4090</v>
      </c>
      <c r="X435" s="2" t="s">
        <v>176</v>
      </c>
      <c r="Y435" s="2" t="str">
        <f>IF(ISNUMBER(SEARCH("1089",A435)),VLOOKUP(A435,NatuerlichePersonVor!A:M,10,FALSE),VLOOKUP(A435,JuristischePersonVor!A:N,3,FALSE))</f>
        <v>Jackson</v>
      </c>
    </row>
    <row r="436" spans="1:25" ht="15" customHeight="1">
      <c r="A436" s="2">
        <v>10890348</v>
      </c>
      <c r="B436" s="2">
        <v>1000465</v>
      </c>
      <c r="C436" s="2"/>
      <c r="D436" s="2">
        <v>0</v>
      </c>
      <c r="E436" s="2">
        <v>0</v>
      </c>
      <c r="F436" s="2"/>
      <c r="G436" s="2"/>
      <c r="H436" s="2"/>
      <c r="I436" s="2">
        <v>0</v>
      </c>
      <c r="J436" s="2">
        <v>1</v>
      </c>
      <c r="K436" s="2"/>
      <c r="L436" s="2"/>
      <c r="M436" s="2"/>
      <c r="N436" s="2">
        <v>1</v>
      </c>
      <c r="O436" s="2">
        <v>1</v>
      </c>
      <c r="P436" s="2">
        <v>1</v>
      </c>
      <c r="Q436" s="2">
        <v>1</v>
      </c>
      <c r="R436" s="2">
        <v>2</v>
      </c>
      <c r="S436" s="2">
        <v>4</v>
      </c>
      <c r="T436" s="2">
        <v>1</v>
      </c>
      <c r="U436" s="2"/>
      <c r="W436" s="2" t="s">
        <v>4090</v>
      </c>
      <c r="X436" s="2" t="s">
        <v>176</v>
      </c>
      <c r="Y436" s="2" t="str">
        <f>IF(ISNUMBER(SEARCH("1089",A436)),VLOOKUP(A436,NatuerlichePersonVor!A:M,10,FALSE),VLOOKUP(A436,JuristischePersonVor!A:N,3,FALSE))</f>
        <v>Jan</v>
      </c>
    </row>
    <row r="437" spans="1:25" ht="15" customHeight="1">
      <c r="A437" s="2">
        <v>10890349</v>
      </c>
      <c r="B437" s="2">
        <v>1000466</v>
      </c>
      <c r="C437" s="2"/>
      <c r="D437" s="2">
        <v>0</v>
      </c>
      <c r="E437" s="2">
        <v>0</v>
      </c>
      <c r="F437" s="2"/>
      <c r="G437" s="2"/>
      <c r="H437" s="2"/>
      <c r="I437" s="2">
        <v>0</v>
      </c>
      <c r="J437" s="2">
        <v>1</v>
      </c>
      <c r="K437" s="2"/>
      <c r="L437" s="2"/>
      <c r="M437" s="2"/>
      <c r="N437" s="2">
        <v>1</v>
      </c>
      <c r="O437" s="2">
        <v>1</v>
      </c>
      <c r="P437" s="2">
        <v>1</v>
      </c>
      <c r="Q437" s="2">
        <v>1</v>
      </c>
      <c r="R437" s="2">
        <v>2</v>
      </c>
      <c r="S437" s="2">
        <v>4</v>
      </c>
      <c r="T437" s="2">
        <v>1</v>
      </c>
      <c r="U437" s="2"/>
      <c r="W437" s="2" t="s">
        <v>4090</v>
      </c>
      <c r="X437" s="2" t="s">
        <v>176</v>
      </c>
      <c r="Y437" s="2" t="str">
        <f>IF(ISNUMBER(SEARCH("1089",A437)),VLOOKUP(A437,NatuerlichePersonVor!A:M,10,FALSE),VLOOKUP(A437,JuristischePersonVor!A:N,3,FALSE))</f>
        <v>Weiß</v>
      </c>
    </row>
    <row r="438" spans="1:25" ht="15" customHeight="1">
      <c r="A438" s="2">
        <v>10890350</v>
      </c>
      <c r="B438" s="2">
        <v>1000467</v>
      </c>
      <c r="C438" s="2"/>
      <c r="D438" s="2">
        <v>0</v>
      </c>
      <c r="E438" s="2">
        <v>0</v>
      </c>
      <c r="F438" s="2"/>
      <c r="G438" s="2"/>
      <c r="H438" s="2"/>
      <c r="I438" s="2">
        <v>0</v>
      </c>
      <c r="J438" s="2">
        <v>1</v>
      </c>
      <c r="K438" s="2"/>
      <c r="L438" s="2"/>
      <c r="M438" s="2"/>
      <c r="N438" s="2">
        <v>1</v>
      </c>
      <c r="O438" s="2">
        <v>1</v>
      </c>
      <c r="P438" s="2">
        <v>1</v>
      </c>
      <c r="Q438" s="2">
        <v>1</v>
      </c>
      <c r="R438" s="2">
        <v>2</v>
      </c>
      <c r="S438" s="2">
        <v>4</v>
      </c>
      <c r="T438" s="2">
        <v>1</v>
      </c>
      <c r="U438" s="2"/>
      <c r="W438" s="2" t="s">
        <v>4090</v>
      </c>
      <c r="X438" s="2" t="s">
        <v>176</v>
      </c>
      <c r="Y438" s="2" t="str">
        <f>IF(ISNUMBER(SEARCH("1089",A438)),VLOOKUP(A438,NatuerlichePersonVor!A:M,10,FALSE),VLOOKUP(A438,JuristischePersonVor!A:N,3,FALSE))</f>
        <v>Schwarz</v>
      </c>
    </row>
    <row r="439" spans="1:25" ht="15" customHeight="1">
      <c r="A439" s="2">
        <v>10890351</v>
      </c>
      <c r="B439" s="2">
        <v>1000468</v>
      </c>
      <c r="C439" s="2"/>
      <c r="D439" s="2">
        <v>0</v>
      </c>
      <c r="E439" s="2">
        <v>0</v>
      </c>
      <c r="F439" s="2"/>
      <c r="G439" s="2"/>
      <c r="H439" s="2"/>
      <c r="I439" s="2">
        <v>0</v>
      </c>
      <c r="J439" s="2">
        <v>1</v>
      </c>
      <c r="K439" s="2"/>
      <c r="L439" s="2"/>
      <c r="M439" s="2"/>
      <c r="N439" s="2">
        <v>1</v>
      </c>
      <c r="O439" s="2">
        <v>1</v>
      </c>
      <c r="P439" s="2">
        <v>1</v>
      </c>
      <c r="Q439" s="2">
        <v>1</v>
      </c>
      <c r="R439" s="2">
        <v>2</v>
      </c>
      <c r="S439" s="2">
        <v>4</v>
      </c>
      <c r="T439" s="2">
        <v>1</v>
      </c>
      <c r="U439" s="2"/>
      <c r="W439" s="2" t="s">
        <v>4090</v>
      </c>
      <c r="X439" s="2" t="s">
        <v>176</v>
      </c>
      <c r="Y439" s="2" t="str">
        <f>IF(ISNUMBER(SEARCH("1089",A439)),VLOOKUP(A439,NatuerlichePersonVor!A:M,10,FALSE),VLOOKUP(A439,JuristischePersonVor!A:N,3,FALSE))</f>
        <v>Maier</v>
      </c>
    </row>
    <row r="440" spans="1:25" ht="15" customHeight="1">
      <c r="A440" s="2">
        <v>10890352</v>
      </c>
      <c r="B440" s="2">
        <v>1000469</v>
      </c>
      <c r="C440" s="2"/>
      <c r="D440" s="2">
        <v>0</v>
      </c>
      <c r="E440" s="2">
        <v>0</v>
      </c>
      <c r="F440" s="2"/>
      <c r="G440" s="2"/>
      <c r="H440" s="2"/>
      <c r="I440" s="2">
        <v>0</v>
      </c>
      <c r="J440" s="2">
        <v>1</v>
      </c>
      <c r="K440" s="2"/>
      <c r="L440" s="2"/>
      <c r="M440" s="2"/>
      <c r="N440" s="2">
        <v>1</v>
      </c>
      <c r="O440" s="2">
        <v>1</v>
      </c>
      <c r="P440" s="2">
        <v>1</v>
      </c>
      <c r="Q440" s="2">
        <v>1</v>
      </c>
      <c r="R440" s="2">
        <v>2</v>
      </c>
      <c r="S440" s="2">
        <v>4</v>
      </c>
      <c r="T440" s="2">
        <v>1</v>
      </c>
      <c r="U440" s="2"/>
      <c r="W440" s="2" t="s">
        <v>4090</v>
      </c>
      <c r="X440" s="2" t="s">
        <v>176</v>
      </c>
      <c r="Y440" s="2" t="str">
        <f>IF(ISNUMBER(SEARCH("1089",A440)),VLOOKUP(A440,NatuerlichePersonVor!A:M,10,FALSE),VLOOKUP(A440,JuristischePersonVor!A:N,3,FALSE))</f>
        <v>Offermann</v>
      </c>
    </row>
    <row r="441" spans="1:25" ht="15" customHeight="1">
      <c r="A441" s="2">
        <v>10890353</v>
      </c>
      <c r="B441" s="2">
        <v>1000470</v>
      </c>
      <c r="C441" s="2"/>
      <c r="D441" s="2">
        <v>0</v>
      </c>
      <c r="E441" s="2">
        <v>0</v>
      </c>
      <c r="F441" s="2"/>
      <c r="G441" s="2"/>
      <c r="H441" s="2"/>
      <c r="I441" s="2">
        <v>0</v>
      </c>
      <c r="J441" s="2">
        <v>1</v>
      </c>
      <c r="K441" s="2"/>
      <c r="L441" s="2"/>
      <c r="M441" s="2"/>
      <c r="N441" s="2">
        <v>1</v>
      </c>
      <c r="O441" s="2">
        <v>1</v>
      </c>
      <c r="P441" s="2">
        <v>1</v>
      </c>
      <c r="Q441" s="2">
        <v>1</v>
      </c>
      <c r="R441" s="2">
        <v>2</v>
      </c>
      <c r="S441" s="2">
        <v>5</v>
      </c>
      <c r="T441" s="2">
        <v>1</v>
      </c>
      <c r="U441" s="2"/>
      <c r="W441" s="2" t="s">
        <v>4090</v>
      </c>
      <c r="X441" s="2" t="s">
        <v>176</v>
      </c>
      <c r="Y441" s="2" t="str">
        <f>IF(ISNUMBER(SEARCH("1089",A441)),VLOOKUP(A441,NatuerlichePersonVor!A:M,10,FALSE),VLOOKUP(A441,JuristischePersonVor!A:N,3,FALSE))</f>
        <v>Ulmer</v>
      </c>
    </row>
    <row r="442" spans="1:25" ht="15" customHeight="1">
      <c r="A442" s="2">
        <v>10890354</v>
      </c>
      <c r="B442" s="2">
        <v>1000391</v>
      </c>
      <c r="C442" s="2"/>
      <c r="D442" s="2">
        <v>0</v>
      </c>
      <c r="E442" s="2">
        <v>0</v>
      </c>
      <c r="F442" s="2"/>
      <c r="G442" s="2"/>
      <c r="H442" s="2"/>
      <c r="I442" s="2">
        <v>0</v>
      </c>
      <c r="J442" s="2">
        <v>1</v>
      </c>
      <c r="K442" s="2"/>
      <c r="L442" s="2"/>
      <c r="M442" s="2"/>
      <c r="N442" s="2">
        <v>1</v>
      </c>
      <c r="O442" s="2">
        <v>1</v>
      </c>
      <c r="P442" s="2">
        <v>1</v>
      </c>
      <c r="Q442" s="2">
        <v>1</v>
      </c>
      <c r="R442" s="2">
        <v>2</v>
      </c>
      <c r="S442" s="2">
        <v>6</v>
      </c>
      <c r="T442" s="2">
        <v>1</v>
      </c>
      <c r="U442" s="2"/>
      <c r="W442" s="2" t="s">
        <v>4090</v>
      </c>
      <c r="X442" s="2" t="s">
        <v>176</v>
      </c>
      <c r="Y442" s="2" t="str">
        <f>IF(ISNUMBER(SEARCH("1089",A442)),VLOOKUP(A442,NatuerlichePersonVor!A:M,10,FALSE),VLOOKUP(A442,JuristischePersonVor!A:N,3,FALSE))</f>
        <v>Hugo</v>
      </c>
    </row>
    <row r="443" spans="1:25" ht="15" customHeight="1">
      <c r="A443" s="2">
        <v>10890355</v>
      </c>
      <c r="B443" s="2">
        <v>1000392</v>
      </c>
      <c r="C443" s="2"/>
      <c r="D443" s="2">
        <v>0</v>
      </c>
      <c r="E443" s="2">
        <v>0</v>
      </c>
      <c r="F443" s="2"/>
      <c r="G443" s="2"/>
      <c r="H443" s="2"/>
      <c r="I443" s="2">
        <v>0</v>
      </c>
      <c r="J443" s="2">
        <v>1</v>
      </c>
      <c r="K443" s="2"/>
      <c r="L443" s="2"/>
      <c r="M443" s="2"/>
      <c r="N443" s="2">
        <v>1</v>
      </c>
      <c r="O443" s="2">
        <v>1</v>
      </c>
      <c r="P443" s="2">
        <v>1</v>
      </c>
      <c r="Q443" s="2">
        <v>1</v>
      </c>
      <c r="R443" s="2">
        <v>2</v>
      </c>
      <c r="S443" s="2">
        <v>7</v>
      </c>
      <c r="T443" s="2">
        <v>1</v>
      </c>
      <c r="U443" s="2"/>
      <c r="W443" s="2" t="s">
        <v>4090</v>
      </c>
      <c r="X443" s="2" t="s">
        <v>176</v>
      </c>
      <c r="Y443" s="2" t="str">
        <f>IF(ISNUMBER(SEARCH("1089",A443)),VLOOKUP(A443,NatuerlichePersonVor!A:M,10,FALSE),VLOOKUP(A443,JuristischePersonVor!A:N,3,FALSE))</f>
        <v>Schlüter</v>
      </c>
    </row>
    <row r="444" spans="1:25" ht="15" customHeight="1">
      <c r="A444" s="2">
        <v>10890356</v>
      </c>
      <c r="B444" s="2">
        <v>1000393</v>
      </c>
      <c r="C444" s="2"/>
      <c r="D444" s="2">
        <v>0</v>
      </c>
      <c r="E444" s="2">
        <v>0</v>
      </c>
      <c r="F444" s="2"/>
      <c r="G444" s="2"/>
      <c r="H444" s="2"/>
      <c r="I444" s="2">
        <v>0</v>
      </c>
      <c r="J444" s="2">
        <v>1</v>
      </c>
      <c r="K444" s="2"/>
      <c r="L444" s="2"/>
      <c r="M444" s="2"/>
      <c r="N444" s="2">
        <v>1</v>
      </c>
      <c r="O444" s="2">
        <v>1</v>
      </c>
      <c r="P444" s="2">
        <v>1</v>
      </c>
      <c r="Q444" s="2">
        <v>1</v>
      </c>
      <c r="R444" s="2">
        <v>2</v>
      </c>
      <c r="S444" s="2">
        <v>5</v>
      </c>
      <c r="T444" s="2">
        <v>1</v>
      </c>
      <c r="U444" s="2"/>
      <c r="W444" s="2" t="s">
        <v>4090</v>
      </c>
      <c r="X444" s="2" t="s">
        <v>176</v>
      </c>
      <c r="Y444" s="2" t="str">
        <f>IF(ISNUMBER(SEARCH("1089",A444)),VLOOKUP(A444,NatuerlichePersonVor!A:M,10,FALSE),VLOOKUP(A444,JuristischePersonVor!A:N,3,FALSE))</f>
        <v>Dieter</v>
      </c>
    </row>
    <row r="445" spans="1:25" ht="15" customHeight="1">
      <c r="A445" s="2">
        <v>10890357</v>
      </c>
      <c r="B445" s="2">
        <v>1000394</v>
      </c>
      <c r="C445" s="2"/>
      <c r="D445" s="2">
        <v>0</v>
      </c>
      <c r="E445" s="2">
        <v>0</v>
      </c>
      <c r="F445" s="2"/>
      <c r="G445" s="2"/>
      <c r="H445" s="2"/>
      <c r="I445" s="2">
        <v>0</v>
      </c>
      <c r="J445" s="2">
        <v>1</v>
      </c>
      <c r="K445" s="2"/>
      <c r="L445" s="2"/>
      <c r="M445" s="2"/>
      <c r="N445" s="2">
        <v>1</v>
      </c>
      <c r="O445" s="2">
        <v>1</v>
      </c>
      <c r="P445" s="2">
        <v>1</v>
      </c>
      <c r="Q445" s="2">
        <v>1</v>
      </c>
      <c r="R445" s="2">
        <v>2</v>
      </c>
      <c r="S445" s="2">
        <v>7</v>
      </c>
      <c r="T445" s="2">
        <v>1</v>
      </c>
      <c r="U445" s="2"/>
      <c r="W445" s="2" t="s">
        <v>4090</v>
      </c>
      <c r="X445" s="2" t="s">
        <v>176</v>
      </c>
      <c r="Y445" s="2" t="str">
        <f>IF(ISNUMBER(SEARCH("1089",A445)),VLOOKUP(A445,NatuerlichePersonVor!A:M,10,FALSE),VLOOKUP(A445,JuristischePersonVor!A:N,3,FALSE))</f>
        <v>Pichler</v>
      </c>
    </row>
    <row r="446" spans="1:25" ht="15" customHeight="1">
      <c r="A446" s="2">
        <v>10890358</v>
      </c>
      <c r="B446" s="2">
        <v>1000395</v>
      </c>
      <c r="C446" s="2"/>
      <c r="D446" s="2">
        <v>0</v>
      </c>
      <c r="E446" s="2">
        <v>0</v>
      </c>
      <c r="F446" s="2"/>
      <c r="G446" s="2"/>
      <c r="H446" s="2"/>
      <c r="I446" s="2">
        <v>0</v>
      </c>
      <c r="J446" s="2">
        <v>2</v>
      </c>
      <c r="K446" s="2"/>
      <c r="L446" s="2"/>
      <c r="M446" s="2"/>
      <c r="N446" s="2">
        <v>1</v>
      </c>
      <c r="O446" s="2">
        <v>1</v>
      </c>
      <c r="P446" s="2">
        <v>4</v>
      </c>
      <c r="Q446" s="2">
        <v>1</v>
      </c>
      <c r="R446" s="2">
        <v>2</v>
      </c>
      <c r="S446" s="2"/>
      <c r="T446" s="2">
        <v>0</v>
      </c>
      <c r="U446" s="2"/>
      <c r="W446" s="2" t="s">
        <v>411</v>
      </c>
      <c r="X446" s="2" t="s">
        <v>383</v>
      </c>
      <c r="Y446" s="2" t="str">
        <f>IF(ISNUMBER(SEARCH("1089",A446)),VLOOKUP(A446,NatuerlichePersonVor!A:M,10,FALSE),VLOOKUP(A446,JuristischePersonVor!A:N,3,FALSE))</f>
        <v>Kohl</v>
      </c>
    </row>
    <row r="447" spans="1:25" ht="15" customHeight="1">
      <c r="A447" s="2">
        <v>10890359</v>
      </c>
      <c r="B447" s="2">
        <v>1000396</v>
      </c>
      <c r="C447" s="2"/>
      <c r="D447" s="2">
        <v>0</v>
      </c>
      <c r="E447" s="2">
        <v>0</v>
      </c>
      <c r="F447" s="2"/>
      <c r="G447" s="2"/>
      <c r="H447" s="2"/>
      <c r="I447" s="2">
        <v>0</v>
      </c>
      <c r="J447" s="2">
        <v>1</v>
      </c>
      <c r="K447" s="2"/>
      <c r="L447" s="2"/>
      <c r="M447" s="2"/>
      <c r="N447" s="2">
        <v>2</v>
      </c>
      <c r="O447" s="2">
        <v>1</v>
      </c>
      <c r="P447" s="2">
        <v>4</v>
      </c>
      <c r="Q447" s="2">
        <v>1</v>
      </c>
      <c r="R447" s="2">
        <v>1</v>
      </c>
      <c r="S447" s="2"/>
      <c r="T447" s="2">
        <v>0</v>
      </c>
      <c r="U447" s="2"/>
      <c r="W447" s="2" t="s">
        <v>412</v>
      </c>
      <c r="X447" s="2" t="s">
        <v>383</v>
      </c>
      <c r="Y447" s="2" t="str">
        <f>IF(ISNUMBER(SEARCH("1089",A447)),VLOOKUP(A447,NatuerlichePersonVor!A:M,10,FALSE),VLOOKUP(A447,JuristischePersonVor!A:N,3,FALSE))</f>
        <v>Schwarz</v>
      </c>
    </row>
    <row r="448" spans="1:25" ht="15" customHeight="1">
      <c r="A448" s="2">
        <v>10890360</v>
      </c>
      <c r="B448" s="2">
        <v>1000396</v>
      </c>
      <c r="C448" s="2"/>
      <c r="D448" s="2">
        <v>0</v>
      </c>
      <c r="E448" s="2">
        <v>0</v>
      </c>
      <c r="F448" s="2"/>
      <c r="G448" s="2"/>
      <c r="H448" s="2"/>
      <c r="I448" s="2">
        <v>0</v>
      </c>
      <c r="J448" s="2">
        <v>2</v>
      </c>
      <c r="K448" s="2"/>
      <c r="L448" s="2"/>
      <c r="M448" s="2"/>
      <c r="N448" s="2">
        <v>2</v>
      </c>
      <c r="O448" s="2">
        <v>1</v>
      </c>
      <c r="P448" s="2">
        <v>4</v>
      </c>
      <c r="Q448" s="2">
        <v>1</v>
      </c>
      <c r="R448" s="2">
        <v>1</v>
      </c>
      <c r="S448" s="2"/>
      <c r="T448" s="2">
        <v>0</v>
      </c>
      <c r="U448" s="2"/>
      <c r="W448" s="2" t="s">
        <v>412</v>
      </c>
      <c r="X448" s="2" t="s">
        <v>383</v>
      </c>
      <c r="Y448" s="2" t="str">
        <f>IF(ISNUMBER(SEARCH("1089",A448)),VLOOKUP(A448,NatuerlichePersonVor!A:M,10,FALSE),VLOOKUP(A448,JuristischePersonVor!A:N,3,FALSE))</f>
        <v>Schwarz</v>
      </c>
    </row>
    <row r="449" spans="1:25" ht="15" customHeight="1">
      <c r="A449" s="2">
        <v>10890361</v>
      </c>
      <c r="B449" s="2">
        <v>1000396</v>
      </c>
      <c r="C449" s="2"/>
      <c r="D449" s="2">
        <v>0</v>
      </c>
      <c r="E449" s="2">
        <v>0</v>
      </c>
      <c r="F449" s="2"/>
      <c r="G449" s="2"/>
      <c r="H449" s="2"/>
      <c r="I449" s="2">
        <v>0</v>
      </c>
      <c r="J449" s="2">
        <v>3</v>
      </c>
      <c r="K449" s="2"/>
      <c r="L449" s="2"/>
      <c r="M449" s="2"/>
      <c r="N449" s="2">
        <v>2</v>
      </c>
      <c r="O449" s="2">
        <v>1</v>
      </c>
      <c r="P449" s="2">
        <v>4</v>
      </c>
      <c r="Q449" s="2">
        <v>1</v>
      </c>
      <c r="R449" s="2">
        <v>1</v>
      </c>
      <c r="S449" s="2"/>
      <c r="T449" s="2">
        <v>0</v>
      </c>
      <c r="U449" s="2"/>
      <c r="W449" s="2" t="s">
        <v>412</v>
      </c>
      <c r="X449" s="2" t="s">
        <v>383</v>
      </c>
      <c r="Y449" s="2" t="str">
        <f>IF(ISNUMBER(SEARCH("1089",A449)),VLOOKUP(A449,NatuerlichePersonVor!A:M,10,FALSE),VLOOKUP(A449,JuristischePersonVor!A:N,3,FALSE))</f>
        <v>Schwarz</v>
      </c>
    </row>
    <row r="450" spans="1:25" ht="15" customHeight="1">
      <c r="A450" s="2">
        <v>10950086</v>
      </c>
      <c r="B450" s="2">
        <v>1000397</v>
      </c>
      <c r="C450" s="2"/>
      <c r="D450" s="2">
        <v>0</v>
      </c>
      <c r="E450" s="2">
        <v>0</v>
      </c>
      <c r="F450" s="2"/>
      <c r="G450" s="2"/>
      <c r="H450" s="2"/>
      <c r="I450" s="2">
        <v>0</v>
      </c>
      <c r="J450" s="2">
        <v>1</v>
      </c>
      <c r="K450" s="2"/>
      <c r="L450" s="2"/>
      <c r="M450" s="2"/>
      <c r="N450" s="2">
        <v>10</v>
      </c>
      <c r="O450" s="2">
        <v>1</v>
      </c>
      <c r="P450" s="2">
        <v>4</v>
      </c>
      <c r="Q450" s="2">
        <v>2</v>
      </c>
      <c r="R450" s="2">
        <v>9</v>
      </c>
      <c r="S450" s="2"/>
      <c r="T450" s="2">
        <v>0</v>
      </c>
      <c r="U450" s="2"/>
      <c r="W450" s="2" t="s">
        <v>413</v>
      </c>
      <c r="X450" s="2" t="s">
        <v>383</v>
      </c>
      <c r="Y450" s="2" t="str">
        <f>IF(ISNUMBER(SEARCH("1089",A450)),VLOOKUP(A450,NatuerlichePersonVor!A:M,10,FALSE),VLOOKUP(A450,JuristischePersonVor!A:N,3,FALSE))</f>
        <v>Sparkasse München</v>
      </c>
    </row>
    <row r="451" spans="1:25" ht="15" customHeight="1">
      <c r="A451" s="2">
        <v>10950087</v>
      </c>
      <c r="B451" s="2">
        <v>1000398</v>
      </c>
      <c r="C451" s="2"/>
      <c r="D451" s="2">
        <v>0</v>
      </c>
      <c r="E451" s="2">
        <v>0</v>
      </c>
      <c r="F451" s="2"/>
      <c r="G451" s="2"/>
      <c r="H451" s="2"/>
      <c r="I451" s="2">
        <v>0</v>
      </c>
      <c r="J451" s="2">
        <v>1</v>
      </c>
      <c r="K451" s="2"/>
      <c r="L451" s="2"/>
      <c r="M451" s="2"/>
      <c r="N451" s="2">
        <v>10</v>
      </c>
      <c r="O451" s="2">
        <v>1</v>
      </c>
      <c r="P451" s="2">
        <v>4</v>
      </c>
      <c r="Q451" s="2">
        <v>2</v>
      </c>
      <c r="R451" s="2">
        <v>9</v>
      </c>
      <c r="S451" s="2"/>
      <c r="T451" s="2">
        <v>0</v>
      </c>
      <c r="U451" s="2"/>
      <c r="W451" s="2" t="s">
        <v>414</v>
      </c>
      <c r="X451" s="2" t="s">
        <v>383</v>
      </c>
      <c r="Y451" s="2" t="str">
        <f>IF(ISNUMBER(SEARCH("1089",A451)),VLOOKUP(A451,NatuerlichePersonVor!A:M,10,FALSE),VLOOKUP(A451,JuristischePersonVor!A:N,3,FALSE))</f>
        <v>Sparkasse München</v>
      </c>
    </row>
    <row r="452" spans="1:25" ht="15" customHeight="1">
      <c r="A452" s="2">
        <v>10950088</v>
      </c>
      <c r="B452" s="2">
        <v>1000398</v>
      </c>
      <c r="C452" s="2"/>
      <c r="D452" s="2">
        <v>0</v>
      </c>
      <c r="E452" s="2">
        <v>0</v>
      </c>
      <c r="F452" s="2"/>
      <c r="G452" s="2"/>
      <c r="H452" s="2"/>
      <c r="I452" s="2">
        <v>0</v>
      </c>
      <c r="J452" s="2">
        <v>2</v>
      </c>
      <c r="K452" s="2"/>
      <c r="L452" s="2"/>
      <c r="M452" s="2"/>
      <c r="N452" s="2">
        <v>10</v>
      </c>
      <c r="O452" s="2">
        <v>1</v>
      </c>
      <c r="P452" s="2">
        <v>4</v>
      </c>
      <c r="Q452" s="2">
        <v>2</v>
      </c>
      <c r="R452" s="2">
        <v>9</v>
      </c>
      <c r="S452" s="2"/>
      <c r="T452" s="2">
        <v>0</v>
      </c>
      <c r="U452" s="2"/>
      <c r="W452" s="2" t="s">
        <v>414</v>
      </c>
      <c r="X452" s="2" t="s">
        <v>383</v>
      </c>
      <c r="Y452" s="2" t="str">
        <f>IF(ISNUMBER(SEARCH("1089",A452)),VLOOKUP(A452,NatuerlichePersonVor!A:M,10,FALSE),VLOOKUP(A452,JuristischePersonVor!A:N,3,FALSE))</f>
        <v>Sparkasse München</v>
      </c>
    </row>
    <row r="453" spans="1:25" ht="15" customHeight="1">
      <c r="A453" s="2">
        <v>10950089</v>
      </c>
      <c r="B453" s="2">
        <v>18</v>
      </c>
      <c r="C453" s="2"/>
      <c r="D453" s="2">
        <v>0</v>
      </c>
      <c r="E453" s="2">
        <v>0</v>
      </c>
      <c r="F453" s="2"/>
      <c r="G453" s="2"/>
      <c r="H453" s="2"/>
      <c r="I453" s="2">
        <v>0</v>
      </c>
      <c r="J453" s="2">
        <v>3</v>
      </c>
      <c r="K453" s="2"/>
      <c r="L453" s="2"/>
      <c r="M453" s="2"/>
      <c r="N453" s="2">
        <v>10</v>
      </c>
      <c r="O453" s="2">
        <v>1</v>
      </c>
      <c r="P453" s="2">
        <v>4</v>
      </c>
      <c r="Q453" s="2">
        <v>2</v>
      </c>
      <c r="R453" s="2">
        <v>9</v>
      </c>
      <c r="S453" s="2"/>
      <c r="T453" s="2">
        <v>0</v>
      </c>
      <c r="U453" s="2"/>
      <c r="W453" s="2" t="s">
        <v>414</v>
      </c>
      <c r="X453" s="2" t="s">
        <v>383</v>
      </c>
      <c r="Y453" s="2" t="str">
        <f>IF(ISNUMBER(SEARCH("1089",A453)),VLOOKUP(A453,NatuerlichePersonVor!A:M,10,FALSE),VLOOKUP(A453,JuristischePersonVor!A:N,3,FALSE))</f>
        <v>Sparkasse München</v>
      </c>
    </row>
    <row r="454" spans="1:25" ht="15" customHeight="1">
      <c r="A454" s="2">
        <v>10950090</v>
      </c>
      <c r="B454" s="2">
        <v>1000399</v>
      </c>
      <c r="C454" s="2"/>
      <c r="D454" s="2">
        <v>0</v>
      </c>
      <c r="E454" s="2">
        <v>0</v>
      </c>
      <c r="F454" s="2"/>
      <c r="G454" s="2"/>
      <c r="H454" s="2"/>
      <c r="I454" s="2">
        <v>0</v>
      </c>
      <c r="J454" s="2">
        <v>1</v>
      </c>
      <c r="K454" s="2"/>
      <c r="L454" s="2"/>
      <c r="M454" s="2"/>
      <c r="N454" s="2">
        <v>10</v>
      </c>
      <c r="O454" s="2">
        <v>1</v>
      </c>
      <c r="P454" s="2">
        <v>4</v>
      </c>
      <c r="Q454" s="2">
        <v>2</v>
      </c>
      <c r="R454" s="2">
        <v>9</v>
      </c>
      <c r="S454" s="2"/>
      <c r="T454" s="2">
        <v>0</v>
      </c>
      <c r="U454" s="2"/>
      <c r="W454" s="2" t="s">
        <v>415</v>
      </c>
      <c r="X454" s="2" t="s">
        <v>383</v>
      </c>
      <c r="Y454" s="2" t="str">
        <f>IF(ISNUMBER(SEARCH("1089",A454)),VLOOKUP(A454,NatuerlichePersonVor!A:M,10,FALSE),VLOOKUP(A454,JuristischePersonVor!A:N,3,FALSE))</f>
        <v>Firma Fürth</v>
      </c>
    </row>
    <row r="455" spans="1:25" ht="15" customHeight="1">
      <c r="A455" s="2">
        <v>10950091</v>
      </c>
      <c r="B455" s="2">
        <v>1000399</v>
      </c>
      <c r="C455" s="2"/>
      <c r="D455" s="2">
        <v>0</v>
      </c>
      <c r="E455" s="2">
        <v>0</v>
      </c>
      <c r="F455" s="2"/>
      <c r="G455" s="2"/>
      <c r="H455" s="2"/>
      <c r="I455" s="2">
        <v>0</v>
      </c>
      <c r="J455" s="2">
        <v>2</v>
      </c>
      <c r="K455" s="2"/>
      <c r="L455" s="2"/>
      <c r="M455" s="2"/>
      <c r="N455" s="2">
        <v>10</v>
      </c>
      <c r="O455" s="2">
        <v>1</v>
      </c>
      <c r="P455" s="2">
        <v>4</v>
      </c>
      <c r="Q455" s="2">
        <v>2</v>
      </c>
      <c r="R455" s="2">
        <v>9</v>
      </c>
      <c r="S455" s="2"/>
      <c r="T455" s="2">
        <v>0</v>
      </c>
      <c r="U455" s="2"/>
      <c r="W455" s="2" t="s">
        <v>415</v>
      </c>
      <c r="X455" s="2" t="s">
        <v>383</v>
      </c>
      <c r="Y455" s="2" t="str">
        <f>IF(ISNUMBER(SEARCH("1089",A455)),VLOOKUP(A455,NatuerlichePersonVor!A:M,10,FALSE),VLOOKUP(A455,JuristischePersonVor!A:N,3,FALSE))</f>
        <v>Firma Fürth</v>
      </c>
    </row>
    <row r="456" spans="1:25" ht="15" customHeight="1">
      <c r="A456" s="2">
        <v>10950092</v>
      </c>
      <c r="B456" s="2">
        <v>18</v>
      </c>
      <c r="C456" s="2"/>
      <c r="D456" s="2">
        <v>0</v>
      </c>
      <c r="E456" s="2">
        <v>0</v>
      </c>
      <c r="F456" s="2"/>
      <c r="G456" s="2"/>
      <c r="H456" s="2"/>
      <c r="I456" s="2">
        <v>0</v>
      </c>
      <c r="J456" s="2">
        <v>3</v>
      </c>
      <c r="K456" s="2"/>
      <c r="L456" s="2"/>
      <c r="M456" s="2"/>
      <c r="N456" s="2">
        <v>10</v>
      </c>
      <c r="O456" s="2">
        <v>1</v>
      </c>
      <c r="P456" s="2">
        <v>4</v>
      </c>
      <c r="Q456" s="2">
        <v>2</v>
      </c>
      <c r="R456" s="2">
        <v>9</v>
      </c>
      <c r="S456" s="2"/>
      <c r="T456" s="2">
        <v>0</v>
      </c>
      <c r="U456" s="2"/>
      <c r="W456" s="2" t="s">
        <v>415</v>
      </c>
      <c r="X456" s="2" t="s">
        <v>383</v>
      </c>
      <c r="Y456" s="2" t="str">
        <f>IF(ISNUMBER(SEARCH("1089",A456)),VLOOKUP(A456,NatuerlichePersonVor!A:M,10,FALSE),VLOOKUP(A456,JuristischePersonVor!A:N,3,FALSE))</f>
        <v>Firma Fürth</v>
      </c>
    </row>
    <row r="457" spans="1:25" ht="15" customHeight="1">
      <c r="A457" s="2">
        <v>10890362</v>
      </c>
      <c r="B457" s="2">
        <v>1000400</v>
      </c>
      <c r="C457" s="2"/>
      <c r="D457" s="2">
        <v>0</v>
      </c>
      <c r="E457" s="2">
        <v>0</v>
      </c>
      <c r="F457" s="2"/>
      <c r="G457" s="2"/>
      <c r="H457" s="2"/>
      <c r="I457" s="2">
        <v>0</v>
      </c>
      <c r="J457" s="2">
        <v>1</v>
      </c>
      <c r="K457" s="2"/>
      <c r="L457" s="2"/>
      <c r="M457" s="2"/>
      <c r="N457" s="2">
        <v>2</v>
      </c>
      <c r="O457" s="2">
        <v>1</v>
      </c>
      <c r="P457" s="2">
        <v>4</v>
      </c>
      <c r="Q457" s="2">
        <v>1</v>
      </c>
      <c r="R457" s="2">
        <v>1</v>
      </c>
      <c r="S457" s="2"/>
      <c r="T457" s="2">
        <v>0</v>
      </c>
      <c r="U457" s="2"/>
      <c r="W457" s="2" t="s">
        <v>416</v>
      </c>
      <c r="X457" s="2" t="s">
        <v>383</v>
      </c>
      <c r="Y457" s="2" t="str">
        <f>IF(ISNUMBER(SEARCH("1089",A457)),VLOOKUP(A457,NatuerlichePersonVor!A:M,10,FALSE),VLOOKUP(A457,JuristischePersonVor!A:N,3,FALSE))</f>
        <v>Niemann</v>
      </c>
    </row>
    <row r="458" spans="1:25" ht="15" customHeight="1">
      <c r="A458" s="2">
        <v>10890363</v>
      </c>
      <c r="B458" s="2">
        <v>1000401</v>
      </c>
      <c r="C458" s="2"/>
      <c r="D458" s="2">
        <v>0</v>
      </c>
      <c r="E458" s="2">
        <v>0</v>
      </c>
      <c r="F458" s="2"/>
      <c r="G458" s="2"/>
      <c r="H458" s="2"/>
      <c r="I458" s="2">
        <v>0</v>
      </c>
      <c r="J458" s="2">
        <v>1</v>
      </c>
      <c r="K458" s="2"/>
      <c r="L458" s="2"/>
      <c r="M458" s="2"/>
      <c r="N458" s="2">
        <v>1</v>
      </c>
      <c r="O458" s="2">
        <v>1</v>
      </c>
      <c r="P458" s="2">
        <v>4</v>
      </c>
      <c r="Q458" s="2">
        <v>1</v>
      </c>
      <c r="R458" s="2">
        <v>2</v>
      </c>
      <c r="S458" s="2"/>
      <c r="T458" s="2">
        <v>0</v>
      </c>
      <c r="U458" s="2"/>
      <c r="W458" s="2" t="s">
        <v>417</v>
      </c>
      <c r="X458" s="2" t="s">
        <v>383</v>
      </c>
      <c r="Y458" s="2" t="str">
        <f>IF(ISNUMBER(SEARCH("1089",A458)),VLOOKUP(A458,NatuerlichePersonVor!A:M,10,FALSE),VLOOKUP(A458,JuristischePersonVor!A:N,3,FALSE))</f>
        <v>Mertens</v>
      </c>
    </row>
    <row r="459" spans="1:25" ht="15" customHeight="1">
      <c r="A459" s="2">
        <v>10890364</v>
      </c>
      <c r="B459" s="2">
        <v>1000402</v>
      </c>
      <c r="C459" s="2"/>
      <c r="D459" s="2">
        <v>0</v>
      </c>
      <c r="E459" s="2">
        <v>0</v>
      </c>
      <c r="F459" s="2"/>
      <c r="G459" s="2"/>
      <c r="H459" s="2"/>
      <c r="I459" s="2">
        <v>0</v>
      </c>
      <c r="J459" s="2">
        <v>1</v>
      </c>
      <c r="K459" s="2"/>
      <c r="L459" s="2"/>
      <c r="M459" s="2"/>
      <c r="N459" s="2">
        <v>1</v>
      </c>
      <c r="O459" s="2">
        <v>1</v>
      </c>
      <c r="P459" s="2">
        <v>4</v>
      </c>
      <c r="Q459" s="2">
        <v>1</v>
      </c>
      <c r="R459" s="2">
        <v>2</v>
      </c>
      <c r="S459" s="2"/>
      <c r="T459" s="2">
        <v>0</v>
      </c>
      <c r="U459" s="2"/>
      <c r="W459" s="2" t="s">
        <v>420</v>
      </c>
      <c r="X459" s="2" t="s">
        <v>195</v>
      </c>
      <c r="Y459" s="2" t="str">
        <f>IF(ISNUMBER(SEARCH("1089",A459)),VLOOKUP(A459,NatuerlichePersonVor!A:M,10,FALSE),VLOOKUP(A459,JuristischePersonVor!A:N,3,FALSE))</f>
        <v>Maier</v>
      </c>
    </row>
    <row r="460" spans="1:25" ht="15" customHeight="1">
      <c r="A460" s="2">
        <v>10890365</v>
      </c>
      <c r="B460" s="2">
        <v>1000403</v>
      </c>
      <c r="C460" s="2"/>
      <c r="D460" s="2">
        <v>0</v>
      </c>
      <c r="E460" s="2">
        <v>0</v>
      </c>
      <c r="F460" s="2"/>
      <c r="G460" s="2"/>
      <c r="H460" s="2"/>
      <c r="I460" s="2">
        <v>0</v>
      </c>
      <c r="J460" s="2">
        <v>1</v>
      </c>
      <c r="K460" s="2"/>
      <c r="L460" s="2"/>
      <c r="M460" s="2"/>
      <c r="N460" s="2">
        <v>2</v>
      </c>
      <c r="O460" s="2">
        <v>1</v>
      </c>
      <c r="P460" s="2">
        <v>4</v>
      </c>
      <c r="Q460" s="2">
        <v>1</v>
      </c>
      <c r="R460" s="2">
        <v>1</v>
      </c>
      <c r="S460" s="2"/>
      <c r="T460" s="2">
        <v>0</v>
      </c>
      <c r="U460" s="2"/>
      <c r="W460" s="2" t="s">
        <v>420</v>
      </c>
      <c r="X460" s="2" t="s">
        <v>195</v>
      </c>
      <c r="Y460" s="2" t="str">
        <f>IF(ISNUMBER(SEARCH("1089",A460)),VLOOKUP(A460,NatuerlichePersonVor!A:M,10,FALSE),VLOOKUP(A460,JuristischePersonVor!A:N,3,FALSE))</f>
        <v>Müller</v>
      </c>
    </row>
    <row r="461" spans="1:25" ht="15" customHeight="1">
      <c r="A461" s="2">
        <v>10890366</v>
      </c>
      <c r="B461" s="2">
        <v>1000404</v>
      </c>
      <c r="C461" s="2"/>
      <c r="D461" s="2">
        <v>0</v>
      </c>
      <c r="E461" s="2">
        <v>0</v>
      </c>
      <c r="F461" s="2"/>
      <c r="G461" s="2"/>
      <c r="H461" s="2"/>
      <c r="I461" s="2">
        <v>0</v>
      </c>
      <c r="J461" s="2">
        <v>1</v>
      </c>
      <c r="K461" s="2"/>
      <c r="L461" s="2"/>
      <c r="M461" s="2"/>
      <c r="N461" s="2">
        <v>1</v>
      </c>
      <c r="O461" s="2">
        <v>1</v>
      </c>
      <c r="P461" s="2">
        <v>4</v>
      </c>
      <c r="Q461" s="2">
        <v>1</v>
      </c>
      <c r="R461" s="2">
        <v>2</v>
      </c>
      <c r="S461" s="2"/>
      <c r="T461" s="2">
        <v>0</v>
      </c>
      <c r="U461" s="2"/>
      <c r="W461" s="2" t="s">
        <v>420</v>
      </c>
      <c r="X461" s="2" t="s">
        <v>195</v>
      </c>
      <c r="Y461" s="2" t="str">
        <f>IF(ISNUMBER(SEARCH("1089",A461)),VLOOKUP(A461,NatuerlichePersonVor!A:M,10,FALSE),VLOOKUP(A461,JuristischePersonVor!A:N,3,FALSE))</f>
        <v>Mayer</v>
      </c>
    </row>
    <row r="462" spans="1:25" ht="15" customHeight="1">
      <c r="A462" s="2">
        <v>10890367</v>
      </c>
      <c r="B462" s="2">
        <v>1000405</v>
      </c>
      <c r="C462" s="2"/>
      <c r="D462" s="2">
        <v>0</v>
      </c>
      <c r="E462" s="2">
        <v>0</v>
      </c>
      <c r="F462" s="2"/>
      <c r="G462" s="2"/>
      <c r="H462" s="2"/>
      <c r="I462" s="2">
        <v>0</v>
      </c>
      <c r="J462" s="2">
        <v>1</v>
      </c>
      <c r="K462" s="2"/>
      <c r="L462" s="2"/>
      <c r="M462" s="2"/>
      <c r="N462" s="2">
        <v>1</v>
      </c>
      <c r="O462" s="2">
        <v>1</v>
      </c>
      <c r="P462" s="2">
        <v>4</v>
      </c>
      <c r="Q462" s="2">
        <v>1</v>
      </c>
      <c r="R462" s="2">
        <v>2</v>
      </c>
      <c r="S462" s="2"/>
      <c r="T462" s="2">
        <v>0</v>
      </c>
      <c r="U462" s="2"/>
      <c r="W462" s="2" t="s">
        <v>420</v>
      </c>
      <c r="X462" s="2" t="s">
        <v>195</v>
      </c>
      <c r="Y462" s="2" t="str">
        <f>IF(ISNUMBER(SEARCH("1089",A462)),VLOOKUP(A462,NatuerlichePersonVor!A:M,10,FALSE),VLOOKUP(A462,JuristischePersonVor!A:N,3,FALSE))</f>
        <v>Hermann</v>
      </c>
    </row>
    <row r="463" spans="1:25" ht="15" customHeight="1">
      <c r="A463" s="2">
        <v>10890368</v>
      </c>
      <c r="B463" s="2">
        <v>1000406</v>
      </c>
      <c r="C463" s="2"/>
      <c r="D463" s="2"/>
      <c r="E463" s="2">
        <v>0</v>
      </c>
      <c r="F463" s="2"/>
      <c r="G463" s="2"/>
      <c r="H463" s="2"/>
      <c r="I463" s="2">
        <v>0</v>
      </c>
      <c r="J463" s="2">
        <v>1</v>
      </c>
      <c r="K463" s="2"/>
      <c r="L463" s="2"/>
      <c r="M463" s="2"/>
      <c r="N463" s="2">
        <v>1</v>
      </c>
      <c r="O463" s="2">
        <v>1</v>
      </c>
      <c r="P463" s="2">
        <v>4</v>
      </c>
      <c r="Q463" s="2">
        <v>1</v>
      </c>
      <c r="R463" s="2">
        <v>2</v>
      </c>
      <c r="S463" s="2"/>
      <c r="T463" s="2">
        <v>0</v>
      </c>
      <c r="U463" s="2"/>
      <c r="W463" s="2" t="s">
        <v>422</v>
      </c>
      <c r="X463" s="2" t="s">
        <v>195</v>
      </c>
      <c r="Y463" s="2" t="str">
        <f>IF(ISNUMBER(SEARCH("1089",A463)),VLOOKUP(A463,NatuerlichePersonVor!A:M,10,FALSE),VLOOKUP(A463,JuristischePersonVor!A:N,3,FALSE))</f>
        <v>Peterman</v>
      </c>
    </row>
    <row r="464" spans="1:25" ht="15" customHeight="1">
      <c r="A464" s="2">
        <v>10890369</v>
      </c>
      <c r="B464" s="2">
        <v>1000407</v>
      </c>
      <c r="C464" s="2"/>
      <c r="D464" s="2">
        <v>0</v>
      </c>
      <c r="E464" s="2">
        <v>0</v>
      </c>
      <c r="F464" s="2"/>
      <c r="G464" s="2"/>
      <c r="H464" s="2"/>
      <c r="I464" s="2">
        <v>0</v>
      </c>
      <c r="J464" s="2">
        <v>1</v>
      </c>
      <c r="K464" s="2"/>
      <c r="L464" s="2"/>
      <c r="M464" s="2"/>
      <c r="N464" s="2">
        <v>2</v>
      </c>
      <c r="O464" s="2">
        <v>1</v>
      </c>
      <c r="P464" s="2">
        <v>4</v>
      </c>
      <c r="Q464" s="2">
        <v>1</v>
      </c>
      <c r="R464" s="2">
        <v>1</v>
      </c>
      <c r="S464" s="2"/>
      <c r="T464" s="2">
        <v>0</v>
      </c>
      <c r="U464" s="2"/>
      <c r="W464" s="2" t="s">
        <v>422</v>
      </c>
      <c r="X464" s="2" t="s">
        <v>195</v>
      </c>
      <c r="Y464" s="2" t="str">
        <f>IF(ISNUMBER(SEARCH("1089",A464)),VLOOKUP(A464,NatuerlichePersonVor!A:M,10,FALSE),VLOOKUP(A464,JuristischePersonVor!A:N,3,FALSE))</f>
        <v>Schulz</v>
      </c>
    </row>
    <row r="465" spans="1:25" ht="15" customHeight="1">
      <c r="A465" s="2">
        <v>10890370</v>
      </c>
      <c r="B465" s="2">
        <v>1000408</v>
      </c>
      <c r="C465" s="2"/>
      <c r="D465" s="2">
        <v>0</v>
      </c>
      <c r="E465" s="2">
        <v>0</v>
      </c>
      <c r="F465" s="2"/>
      <c r="G465" s="2"/>
      <c r="H465" s="2"/>
      <c r="I465" s="2">
        <v>0</v>
      </c>
      <c r="J465" s="2">
        <v>1</v>
      </c>
      <c r="K465" s="2"/>
      <c r="L465" s="2"/>
      <c r="M465" s="2"/>
      <c r="N465" s="2">
        <v>2</v>
      </c>
      <c r="O465" s="2">
        <v>1</v>
      </c>
      <c r="P465" s="2">
        <v>4</v>
      </c>
      <c r="Q465" s="2">
        <v>1</v>
      </c>
      <c r="R465" s="2">
        <v>1</v>
      </c>
      <c r="S465" s="2"/>
      <c r="T465" s="2">
        <v>0</v>
      </c>
      <c r="U465" s="2"/>
      <c r="W465" s="2" t="s">
        <v>423</v>
      </c>
      <c r="X465" s="2" t="s">
        <v>195</v>
      </c>
      <c r="Y465" s="2" t="str">
        <f>IF(ISNUMBER(SEARCH("1089",A465)),VLOOKUP(A465,NatuerlichePersonVor!A:M,10,FALSE),VLOOKUP(A465,JuristischePersonVor!A:N,3,FALSE))</f>
        <v>Meier</v>
      </c>
    </row>
    <row r="466" spans="1:25" ht="15" customHeight="1">
      <c r="A466" s="2">
        <v>10890371</v>
      </c>
      <c r="B466" s="2">
        <v>1000409</v>
      </c>
      <c r="C466" s="2"/>
      <c r="D466" s="2">
        <v>0</v>
      </c>
      <c r="E466" s="2">
        <v>0</v>
      </c>
      <c r="F466" s="2"/>
      <c r="G466" s="2"/>
      <c r="H466" s="2"/>
      <c r="I466" s="2">
        <v>0</v>
      </c>
      <c r="J466" s="2">
        <v>1</v>
      </c>
      <c r="K466" s="2"/>
      <c r="L466" s="2"/>
      <c r="M466" s="2"/>
      <c r="N466" s="2">
        <v>1</v>
      </c>
      <c r="O466" s="2">
        <v>1</v>
      </c>
      <c r="P466" s="2">
        <v>4</v>
      </c>
      <c r="Q466" s="2">
        <v>1</v>
      </c>
      <c r="R466" s="2">
        <v>2</v>
      </c>
      <c r="S466" s="2"/>
      <c r="T466" s="2">
        <v>0</v>
      </c>
      <c r="U466" s="2"/>
      <c r="W466" s="2" t="s">
        <v>423</v>
      </c>
      <c r="X466" s="2" t="s">
        <v>195</v>
      </c>
      <c r="Y466" s="2" t="str">
        <f>IF(ISNUMBER(SEARCH("1089",A466)),VLOOKUP(A466,NatuerlichePersonVor!A:M,10,FALSE),VLOOKUP(A466,JuristischePersonVor!A:N,3,FALSE))</f>
        <v>Mueller</v>
      </c>
    </row>
    <row r="467" spans="1:25" ht="15" customHeight="1">
      <c r="A467" s="2">
        <v>10890372</v>
      </c>
      <c r="B467" s="2">
        <v>1000410</v>
      </c>
      <c r="C467" s="2"/>
      <c r="D467" s="2">
        <v>0</v>
      </c>
      <c r="E467" s="2">
        <v>0</v>
      </c>
      <c r="F467" s="2"/>
      <c r="G467" s="2"/>
      <c r="H467" s="2"/>
      <c r="I467" s="2">
        <v>0</v>
      </c>
      <c r="J467" s="2">
        <v>1</v>
      </c>
      <c r="K467" s="2"/>
      <c r="L467" s="2"/>
      <c r="M467" s="2"/>
      <c r="N467" s="2">
        <v>1</v>
      </c>
      <c r="O467" s="2">
        <v>1</v>
      </c>
      <c r="P467" s="2">
        <v>1</v>
      </c>
      <c r="Q467" s="2">
        <v>1</v>
      </c>
      <c r="R467" s="2">
        <v>2</v>
      </c>
      <c r="S467" s="2"/>
      <c r="T467" s="2">
        <v>0</v>
      </c>
      <c r="U467" s="2"/>
      <c r="W467" s="2">
        <v>2543</v>
      </c>
      <c r="X467" s="2" t="s">
        <v>383</v>
      </c>
      <c r="Y467" s="2" t="str">
        <f>IF(ISNUMBER(SEARCH("1089",A467)),VLOOKUP(A467,NatuerlichePersonVor!A:M,10,FALSE),VLOOKUP(A467,JuristischePersonVor!A:N,3,FALSE))</f>
        <v>Heckschen</v>
      </c>
    </row>
    <row r="468" spans="1:25" ht="15" customHeight="1">
      <c r="A468" s="2">
        <v>10890373</v>
      </c>
      <c r="B468" s="2">
        <v>1000411</v>
      </c>
      <c r="C468" s="2"/>
      <c r="D468" s="2">
        <v>0</v>
      </c>
      <c r="E468" s="2">
        <v>0</v>
      </c>
      <c r="F468" s="2"/>
      <c r="G468" s="2"/>
      <c r="H468" s="2"/>
      <c r="I468" s="2">
        <v>0</v>
      </c>
      <c r="J468" s="2">
        <v>1</v>
      </c>
      <c r="K468" s="2"/>
      <c r="L468" s="2"/>
      <c r="M468" s="2"/>
      <c r="N468" s="2">
        <v>2</v>
      </c>
      <c r="O468" s="2">
        <v>1</v>
      </c>
      <c r="P468" s="2">
        <v>1</v>
      </c>
      <c r="Q468" s="2">
        <v>1</v>
      </c>
      <c r="R468" s="2">
        <v>1</v>
      </c>
      <c r="S468" s="2"/>
      <c r="T468" s="2">
        <v>0</v>
      </c>
      <c r="U468" s="2"/>
      <c r="W468" s="2">
        <v>1526</v>
      </c>
      <c r="X468" s="2" t="s">
        <v>383</v>
      </c>
      <c r="Y468" s="2" t="str">
        <f>IF(ISNUMBER(SEARCH("1089",A468)),VLOOKUP(A468,NatuerlichePersonVor!A:M,10,FALSE),VLOOKUP(A468,JuristischePersonVor!A:N,3,FALSE))</f>
        <v>Berger</v>
      </c>
    </row>
    <row r="469" spans="1:25" ht="15" customHeight="1">
      <c r="A469" s="2">
        <v>10890374</v>
      </c>
      <c r="B469" s="2">
        <v>1000412</v>
      </c>
      <c r="C469" s="2"/>
      <c r="D469" s="2">
        <v>0</v>
      </c>
      <c r="E469" s="2">
        <v>0</v>
      </c>
      <c r="F469" s="2"/>
      <c r="G469" s="2"/>
      <c r="H469" s="2"/>
      <c r="I469" s="2">
        <v>0</v>
      </c>
      <c r="J469" s="2">
        <v>1</v>
      </c>
      <c r="K469" s="2"/>
      <c r="L469" s="2"/>
      <c r="M469" s="2"/>
      <c r="N469" s="2">
        <v>1</v>
      </c>
      <c r="O469" s="2">
        <v>1</v>
      </c>
      <c r="P469" s="2">
        <v>1</v>
      </c>
      <c r="Q469" s="2">
        <v>1</v>
      </c>
      <c r="R469" s="2">
        <v>2</v>
      </c>
      <c r="S469" s="2"/>
      <c r="T469" s="2">
        <v>0</v>
      </c>
      <c r="U469" s="2"/>
      <c r="W469" s="2">
        <v>701</v>
      </c>
      <c r="X469" s="2" t="s">
        <v>383</v>
      </c>
      <c r="Y469" s="2" t="str">
        <f>IF(ISNUMBER(SEARCH("1089",A469)),VLOOKUP(A469,NatuerlichePersonVor!A:M,10,FALSE),VLOOKUP(A469,JuristischePersonVor!A:N,3,FALSE))</f>
        <v>Weiß</v>
      </c>
    </row>
    <row r="470" spans="1:25" ht="15" customHeight="1">
      <c r="A470" s="2">
        <v>10890375</v>
      </c>
      <c r="B470" s="2">
        <v>1000413</v>
      </c>
      <c r="C470" s="2"/>
      <c r="D470" s="2">
        <v>0</v>
      </c>
      <c r="E470" s="2">
        <v>0</v>
      </c>
      <c r="F470" s="2"/>
      <c r="G470" s="2"/>
      <c r="H470" s="2"/>
      <c r="I470" s="2">
        <v>0</v>
      </c>
      <c r="J470" s="2">
        <v>1</v>
      </c>
      <c r="K470" s="2"/>
      <c r="L470" s="2"/>
      <c r="M470" s="2"/>
      <c r="N470" s="2">
        <v>1</v>
      </c>
      <c r="O470" s="2">
        <v>1</v>
      </c>
      <c r="P470" s="2">
        <v>1</v>
      </c>
      <c r="Q470" s="2">
        <v>1</v>
      </c>
      <c r="R470" s="2">
        <v>2</v>
      </c>
      <c r="S470" s="2"/>
      <c r="T470" s="2">
        <v>0</v>
      </c>
      <c r="U470" s="2"/>
      <c r="W470" s="2">
        <v>3707</v>
      </c>
      <c r="X470" s="2" t="s">
        <v>195</v>
      </c>
      <c r="Y470" s="2" t="str">
        <f>IF(ISNUMBER(SEARCH("1089",A470)),VLOOKUP(A470,NatuerlichePersonVor!A:M,10,FALSE),VLOOKUP(A470,JuristischePersonVor!A:N,3,FALSE))</f>
        <v>Kuntz</v>
      </c>
    </row>
    <row r="471" spans="1:25" ht="15" customHeight="1">
      <c r="A471" s="2">
        <v>10890376</v>
      </c>
      <c r="B471" s="2">
        <v>1000414</v>
      </c>
      <c r="C471" s="2"/>
      <c r="D471" s="2">
        <v>0</v>
      </c>
      <c r="E471" s="2">
        <v>0</v>
      </c>
      <c r="F471" s="2"/>
      <c r="G471" s="2"/>
      <c r="H471" s="2"/>
      <c r="I471" s="2">
        <v>0</v>
      </c>
      <c r="J471" s="2">
        <v>1</v>
      </c>
      <c r="K471" s="2"/>
      <c r="L471" s="2"/>
      <c r="M471" s="2"/>
      <c r="N471" s="2">
        <v>1</v>
      </c>
      <c r="O471" s="2">
        <v>1</v>
      </c>
      <c r="P471" s="2">
        <v>1</v>
      </c>
      <c r="Q471" s="2">
        <v>1</v>
      </c>
      <c r="R471" s="2">
        <v>2</v>
      </c>
      <c r="S471" s="2"/>
      <c r="T471" s="2">
        <v>0</v>
      </c>
      <c r="U471" s="2"/>
      <c r="W471" s="2">
        <v>3708</v>
      </c>
      <c r="X471" s="2" t="s">
        <v>195</v>
      </c>
      <c r="Y471" s="2" t="str">
        <f>IF(ISNUMBER(SEARCH("1089",A471)),VLOOKUP(A471,NatuerlichePersonVor!A:M,10,FALSE),VLOOKUP(A471,JuristischePersonVor!A:N,3,FALSE))</f>
        <v>Schmidt</v>
      </c>
    </row>
    <row r="472" spans="1:25" ht="15" customHeight="1">
      <c r="A472" s="2">
        <v>10890377</v>
      </c>
      <c r="B472" s="2">
        <v>1000415</v>
      </c>
      <c r="C472" s="2"/>
      <c r="D472" s="2">
        <v>0</v>
      </c>
      <c r="E472" s="2">
        <v>0</v>
      </c>
      <c r="F472" s="2"/>
      <c r="G472" s="2"/>
      <c r="H472" s="2"/>
      <c r="I472" s="2">
        <v>0</v>
      </c>
      <c r="J472" s="2">
        <v>1</v>
      </c>
      <c r="K472" s="2"/>
      <c r="L472" s="2"/>
      <c r="M472" s="2"/>
      <c r="N472" s="2">
        <v>2</v>
      </c>
      <c r="O472" s="2">
        <v>1</v>
      </c>
      <c r="P472" s="2">
        <v>1</v>
      </c>
      <c r="Q472" s="2">
        <v>1</v>
      </c>
      <c r="R472" s="2">
        <v>1</v>
      </c>
      <c r="S472" s="2"/>
      <c r="T472" s="2">
        <v>0</v>
      </c>
      <c r="U472" s="2"/>
      <c r="W472" s="2">
        <v>2552</v>
      </c>
      <c r="X472" s="2" t="s">
        <v>195</v>
      </c>
      <c r="Y472" s="2" t="str">
        <f>IF(ISNUMBER(SEARCH("1089",A472)),VLOOKUP(A472,NatuerlichePersonVor!A:M,10,FALSE),VLOOKUP(A472,JuristischePersonVor!A:N,3,FALSE))</f>
        <v>Jonas</v>
      </c>
    </row>
    <row r="473" spans="1:25" ht="15" customHeight="1">
      <c r="A473" s="2">
        <v>10890378</v>
      </c>
      <c r="B473" s="2">
        <v>1000416</v>
      </c>
      <c r="C473" s="2"/>
      <c r="D473" s="2">
        <v>0</v>
      </c>
      <c r="E473" s="2">
        <v>0</v>
      </c>
      <c r="F473" s="2"/>
      <c r="G473" s="2"/>
      <c r="H473" s="2"/>
      <c r="I473" s="2">
        <v>0</v>
      </c>
      <c r="J473" s="2">
        <v>1</v>
      </c>
      <c r="K473" s="2"/>
      <c r="L473" s="2"/>
      <c r="M473" s="2"/>
      <c r="N473" s="2">
        <v>1</v>
      </c>
      <c r="O473" s="2">
        <v>1</v>
      </c>
      <c r="P473" s="2">
        <v>1</v>
      </c>
      <c r="Q473" s="2">
        <v>1</v>
      </c>
      <c r="R473" s="2">
        <v>2</v>
      </c>
      <c r="S473" s="2"/>
      <c r="T473" s="2">
        <v>0</v>
      </c>
      <c r="U473" s="2"/>
      <c r="W473" s="2" t="s">
        <v>411</v>
      </c>
      <c r="X473" s="2" t="s">
        <v>383</v>
      </c>
      <c r="Y473" s="2" t="str">
        <f>IF(ISNUMBER(SEARCH("1089",A473)),VLOOKUP(A473,NatuerlichePersonVor!A:M,10,FALSE),VLOOKUP(A473,JuristischePersonVor!A:N,3,FALSE))</f>
        <v>Eisele</v>
      </c>
    </row>
    <row r="474" spans="1:25" ht="15" customHeight="1">
      <c r="A474" s="2">
        <v>10890379</v>
      </c>
      <c r="B474" s="2">
        <v>1000417</v>
      </c>
      <c r="C474" s="2"/>
      <c r="D474" s="2">
        <v>0</v>
      </c>
      <c r="E474" s="2">
        <v>0</v>
      </c>
      <c r="F474" s="2"/>
      <c r="G474" s="2"/>
      <c r="H474" s="2"/>
      <c r="I474" s="2">
        <v>0</v>
      </c>
      <c r="J474" s="2">
        <v>1</v>
      </c>
      <c r="K474" s="2"/>
      <c r="L474" s="2"/>
      <c r="M474" s="2"/>
      <c r="N474" s="2">
        <v>2</v>
      </c>
      <c r="O474" s="2">
        <v>1</v>
      </c>
      <c r="P474" s="2">
        <v>1</v>
      </c>
      <c r="Q474" s="2">
        <v>1</v>
      </c>
      <c r="R474" s="2">
        <v>1</v>
      </c>
      <c r="S474" s="2"/>
      <c r="T474" s="2">
        <v>0</v>
      </c>
      <c r="U474" s="2"/>
      <c r="W474" s="2">
        <v>4484</v>
      </c>
      <c r="X474" s="2" t="s">
        <v>195</v>
      </c>
      <c r="Y474" s="2" t="str">
        <f>IF(ISNUMBER(SEARCH("1089",A474)),VLOOKUP(A474,NatuerlichePersonVor!A:M,10,FALSE),VLOOKUP(A474,JuristischePersonVor!A:N,3,FALSE))</f>
        <v>Dreier</v>
      </c>
    </row>
    <row r="475" spans="1:25" ht="15" customHeight="1">
      <c r="A475" s="2">
        <v>10890380</v>
      </c>
      <c r="B475" s="2">
        <v>1000418</v>
      </c>
      <c r="C475" s="2"/>
      <c r="D475" s="2">
        <v>0</v>
      </c>
      <c r="E475" s="2">
        <v>0</v>
      </c>
      <c r="F475" s="2"/>
      <c r="G475" s="2"/>
      <c r="H475" s="2"/>
      <c r="I475" s="2">
        <v>0</v>
      </c>
      <c r="J475" s="2">
        <v>1</v>
      </c>
      <c r="K475" s="2"/>
      <c r="L475" s="2"/>
      <c r="M475" s="2"/>
      <c r="N475" s="2">
        <v>1</v>
      </c>
      <c r="O475" s="2">
        <v>1</v>
      </c>
      <c r="P475" s="2">
        <v>1</v>
      </c>
      <c r="Q475" s="2">
        <v>1</v>
      </c>
      <c r="R475" s="2">
        <v>2</v>
      </c>
      <c r="S475" s="2"/>
      <c r="T475" s="2">
        <v>0</v>
      </c>
      <c r="U475" s="2"/>
      <c r="W475" s="2">
        <v>3706</v>
      </c>
      <c r="X475" s="2" t="s">
        <v>195</v>
      </c>
      <c r="Y475" s="2" t="str">
        <f>IF(ISNUMBER(SEARCH("1089",A475)),VLOOKUP(A475,NatuerlichePersonVor!A:M,10,FALSE),VLOOKUP(A475,JuristischePersonVor!A:N,3,FALSE))</f>
        <v>Claussen</v>
      </c>
    </row>
    <row r="476" spans="1:25" ht="15" customHeight="1">
      <c r="A476" s="2">
        <v>10890381</v>
      </c>
      <c r="B476" s="2">
        <v>1000419</v>
      </c>
      <c r="C476" s="2"/>
      <c r="D476" s="2">
        <v>0</v>
      </c>
      <c r="E476" s="2">
        <v>0</v>
      </c>
      <c r="F476" s="2"/>
      <c r="G476" s="2"/>
      <c r="H476" s="2"/>
      <c r="I476" s="2">
        <v>0</v>
      </c>
      <c r="J476" s="2">
        <v>1</v>
      </c>
      <c r="K476" s="2"/>
      <c r="L476" s="2"/>
      <c r="M476" s="2"/>
      <c r="N476" s="2">
        <v>1</v>
      </c>
      <c r="O476" s="2">
        <v>1</v>
      </c>
      <c r="P476" s="2">
        <v>1</v>
      </c>
      <c r="Q476" s="2">
        <v>1</v>
      </c>
      <c r="R476" s="2">
        <v>2</v>
      </c>
      <c r="S476" s="2"/>
      <c r="T476" s="2">
        <v>0</v>
      </c>
      <c r="U476" s="2"/>
      <c r="W476" s="2">
        <v>1511</v>
      </c>
      <c r="X476" s="2" t="s">
        <v>383</v>
      </c>
      <c r="Y476" s="2" t="str">
        <f>IF(ISNUMBER(SEARCH("1089",A476)),VLOOKUP(A476,NatuerlichePersonVor!A:M,10,FALSE),VLOOKUP(A476,JuristischePersonVor!A:N,3,FALSE))</f>
        <v>Beckmann</v>
      </c>
    </row>
    <row r="477" spans="1:25" ht="15" customHeight="1">
      <c r="A477" s="2">
        <v>10890382</v>
      </c>
      <c r="B477" s="2">
        <v>1000420</v>
      </c>
      <c r="C477" s="2"/>
      <c r="D477" s="2">
        <v>0</v>
      </c>
      <c r="E477" s="2">
        <v>0</v>
      </c>
      <c r="F477" s="2"/>
      <c r="G477" s="2"/>
      <c r="H477" s="2"/>
      <c r="I477" s="2">
        <v>0</v>
      </c>
      <c r="J477" s="2">
        <v>1</v>
      </c>
      <c r="K477" s="2"/>
      <c r="L477" s="2"/>
      <c r="M477" s="2"/>
      <c r="N477" s="2">
        <v>1</v>
      </c>
      <c r="O477" s="2">
        <v>1</v>
      </c>
      <c r="P477" s="2">
        <v>1</v>
      </c>
      <c r="Q477" s="2">
        <v>1</v>
      </c>
      <c r="R477" s="2">
        <v>2</v>
      </c>
      <c r="S477" s="2"/>
      <c r="T477" s="2">
        <v>0</v>
      </c>
      <c r="U477" s="2"/>
      <c r="W477" s="2">
        <v>4334</v>
      </c>
      <c r="X477" s="2" t="s">
        <v>383</v>
      </c>
      <c r="Y477" s="2" t="str">
        <f>IF(ISNUMBER(SEARCH("1089",A477)),VLOOKUP(A477,NatuerlichePersonVor!A:M,10,FALSE),VLOOKUP(A477,JuristischePersonVor!A:N,3,FALSE))</f>
        <v>Alten</v>
      </c>
    </row>
    <row r="478" spans="1:25" ht="15" customHeight="1">
      <c r="A478" s="2">
        <v>10890383</v>
      </c>
      <c r="B478" s="2">
        <v>1000421</v>
      </c>
      <c r="C478" s="2"/>
      <c r="D478" s="2">
        <v>0</v>
      </c>
      <c r="E478" s="2">
        <v>0</v>
      </c>
      <c r="F478" s="2"/>
      <c r="G478" s="2"/>
      <c r="H478" s="2"/>
      <c r="I478" s="2">
        <v>0</v>
      </c>
      <c r="J478" s="2">
        <v>1</v>
      </c>
      <c r="K478" s="2"/>
      <c r="L478" s="2"/>
      <c r="M478" s="2"/>
      <c r="N478" s="2">
        <v>1</v>
      </c>
      <c r="O478" s="2">
        <v>1</v>
      </c>
      <c r="P478" s="2">
        <v>1</v>
      </c>
      <c r="Q478" s="2">
        <v>1</v>
      </c>
      <c r="R478" s="2">
        <v>2</v>
      </c>
      <c r="S478" s="2"/>
      <c r="T478" s="2">
        <v>0</v>
      </c>
      <c r="U478" s="2"/>
      <c r="W478" s="2" t="s">
        <v>412</v>
      </c>
      <c r="X478" s="2" t="s">
        <v>383</v>
      </c>
      <c r="Y478" s="2" t="str">
        <f>IF(ISNUMBER(SEARCH("1089",A478)),VLOOKUP(A478,NatuerlichePersonVor!A:M,10,FALSE),VLOOKUP(A478,JuristischePersonVor!A:N,3,FALSE))</f>
        <v>Beckmann</v>
      </c>
    </row>
    <row r="479" spans="1:25" ht="15" customHeight="1">
      <c r="A479" s="2">
        <v>10890384</v>
      </c>
      <c r="B479" s="2">
        <v>1000422</v>
      </c>
      <c r="C479" s="2"/>
      <c r="D479" s="2">
        <v>0</v>
      </c>
      <c r="E479" s="2">
        <v>0</v>
      </c>
      <c r="F479" s="2"/>
      <c r="G479" s="2"/>
      <c r="H479" s="2"/>
      <c r="I479" s="2">
        <v>0</v>
      </c>
      <c r="J479" s="2">
        <v>1</v>
      </c>
      <c r="K479" s="2"/>
      <c r="L479" s="2"/>
      <c r="M479" s="2"/>
      <c r="N479" s="2">
        <v>2</v>
      </c>
      <c r="O479" s="2">
        <v>1</v>
      </c>
      <c r="P479" s="2">
        <v>1</v>
      </c>
      <c r="Q479" s="2">
        <v>1</v>
      </c>
      <c r="R479" s="2">
        <v>1</v>
      </c>
      <c r="S479" s="2"/>
      <c r="T479" s="2">
        <v>0</v>
      </c>
      <c r="U479" s="2"/>
      <c r="W479" s="2" t="s">
        <v>413</v>
      </c>
      <c r="X479" s="2" t="s">
        <v>383</v>
      </c>
      <c r="Y479" s="2" t="str">
        <f>IF(ISNUMBER(SEARCH("1089",A479)),VLOOKUP(A479,NatuerlichePersonVor!A:M,10,FALSE),VLOOKUP(A479,JuristischePersonVor!A:N,3,FALSE))</f>
        <v>Meier</v>
      </c>
    </row>
    <row r="480" spans="1:25" ht="15" customHeight="1">
      <c r="A480" s="2">
        <v>10890385</v>
      </c>
      <c r="B480" s="2">
        <v>1000423</v>
      </c>
      <c r="C480" s="2"/>
      <c r="D480" s="2">
        <v>0</v>
      </c>
      <c r="E480" s="2">
        <v>0</v>
      </c>
      <c r="F480" s="2"/>
      <c r="G480" s="2"/>
      <c r="H480" s="2"/>
      <c r="I480" s="2">
        <v>0</v>
      </c>
      <c r="J480" s="2">
        <v>1</v>
      </c>
      <c r="K480" s="2"/>
      <c r="L480" s="2"/>
      <c r="M480" s="2"/>
      <c r="N480" s="2">
        <v>2</v>
      </c>
      <c r="O480" s="2">
        <v>1</v>
      </c>
      <c r="P480" s="2">
        <v>1</v>
      </c>
      <c r="Q480" s="2">
        <v>1</v>
      </c>
      <c r="R480" s="2">
        <v>1</v>
      </c>
      <c r="S480" s="2"/>
      <c r="T480" s="2">
        <v>0</v>
      </c>
      <c r="U480" s="2"/>
      <c r="W480" s="2" t="s">
        <v>414</v>
      </c>
      <c r="X480" s="2" t="s">
        <v>383</v>
      </c>
      <c r="Y480" s="2" t="str">
        <f>IF(ISNUMBER(SEARCH("1089",A480)),VLOOKUP(A480,NatuerlichePersonVor!A:M,10,FALSE),VLOOKUP(A480,JuristischePersonVor!A:N,3,FALSE))</f>
        <v>Berger</v>
      </c>
    </row>
    <row r="481" spans="1:25" ht="15" customHeight="1">
      <c r="A481" s="2">
        <v>10890386</v>
      </c>
      <c r="B481" s="2">
        <v>1000424</v>
      </c>
      <c r="C481" s="2"/>
      <c r="D481" s="2">
        <v>0</v>
      </c>
      <c r="E481" s="2">
        <v>0</v>
      </c>
      <c r="F481" s="2"/>
      <c r="G481" s="2"/>
      <c r="H481" s="2"/>
      <c r="I481" s="2">
        <v>0</v>
      </c>
      <c r="J481" s="2">
        <v>1</v>
      </c>
      <c r="K481" s="2"/>
      <c r="L481" s="2"/>
      <c r="M481" s="2"/>
      <c r="N481" s="2">
        <v>2</v>
      </c>
      <c r="O481" s="2">
        <v>1</v>
      </c>
      <c r="P481" s="2">
        <v>1</v>
      </c>
      <c r="Q481" s="2">
        <v>1</v>
      </c>
      <c r="R481" s="2">
        <v>1</v>
      </c>
      <c r="S481" s="2"/>
      <c r="T481" s="2">
        <v>0</v>
      </c>
      <c r="U481" s="2"/>
      <c r="W481" s="2" t="s">
        <v>415</v>
      </c>
      <c r="X481" s="2" t="s">
        <v>383</v>
      </c>
      <c r="Y481" s="2" t="str">
        <f>IF(ISNUMBER(SEARCH("1089",A481)),VLOOKUP(A481,NatuerlichePersonVor!A:M,10,FALSE),VLOOKUP(A481,JuristischePersonVor!A:N,3,FALSE))</f>
        <v>Faber</v>
      </c>
    </row>
    <row r="482" spans="1:25" ht="15" customHeight="1">
      <c r="A482" s="2">
        <v>10890387</v>
      </c>
      <c r="B482" s="2">
        <v>1000425</v>
      </c>
      <c r="C482" s="2"/>
      <c r="D482" s="2">
        <v>0</v>
      </c>
      <c r="E482" s="2">
        <v>0</v>
      </c>
      <c r="F482" s="2"/>
      <c r="G482" s="2"/>
      <c r="H482" s="2"/>
      <c r="I482" s="2">
        <v>0</v>
      </c>
      <c r="J482" s="2">
        <v>1</v>
      </c>
      <c r="K482" s="2"/>
      <c r="L482" s="2"/>
      <c r="M482" s="2"/>
      <c r="N482" s="2">
        <v>2</v>
      </c>
      <c r="O482" s="2">
        <v>1</v>
      </c>
      <c r="P482" s="2">
        <v>1</v>
      </c>
      <c r="Q482" s="2">
        <v>1</v>
      </c>
      <c r="R482" s="2">
        <v>1</v>
      </c>
      <c r="S482" s="2"/>
      <c r="T482" s="2">
        <v>0</v>
      </c>
      <c r="U482" s="2"/>
      <c r="W482" s="2" t="s">
        <v>418</v>
      </c>
      <c r="X482" s="2" t="s">
        <v>195</v>
      </c>
      <c r="Y482" s="2" t="str">
        <f>IF(ISNUMBER(SEARCH("1089",A482)),VLOOKUP(A482,NatuerlichePersonVor!A:M,10,FALSE),VLOOKUP(A482,JuristischePersonVor!A:N,3,FALSE))</f>
        <v>Kuntz</v>
      </c>
    </row>
    <row r="483" spans="1:25" ht="15" customHeight="1">
      <c r="A483" s="2">
        <v>10890388</v>
      </c>
      <c r="B483" s="2">
        <v>1000426</v>
      </c>
      <c r="C483" s="2"/>
      <c r="D483" s="2">
        <v>0</v>
      </c>
      <c r="E483" s="2">
        <v>0</v>
      </c>
      <c r="F483" s="2"/>
      <c r="G483" s="2"/>
      <c r="H483" s="2"/>
      <c r="I483" s="2">
        <v>0</v>
      </c>
      <c r="J483" s="2">
        <v>1</v>
      </c>
      <c r="K483" s="2"/>
      <c r="L483" s="2"/>
      <c r="M483" s="2"/>
      <c r="N483" s="2">
        <v>2</v>
      </c>
      <c r="O483" s="2">
        <v>1</v>
      </c>
      <c r="P483" s="2">
        <v>1</v>
      </c>
      <c r="Q483" s="2">
        <v>1</v>
      </c>
      <c r="R483" s="2">
        <v>1</v>
      </c>
      <c r="S483" s="2"/>
      <c r="T483" s="2">
        <v>0</v>
      </c>
      <c r="U483" s="2"/>
      <c r="W483" s="2" t="s">
        <v>419</v>
      </c>
      <c r="X483" s="2" t="s">
        <v>195</v>
      </c>
      <c r="Y483" s="2" t="str">
        <f>IF(ISNUMBER(SEARCH("1089",A483)),VLOOKUP(A483,NatuerlichePersonVor!A:M,10,FALSE),VLOOKUP(A483,JuristischePersonVor!A:N,3,FALSE))</f>
        <v>Thiel</v>
      </c>
    </row>
    <row r="484" spans="1:25" ht="15" customHeight="1">
      <c r="A484" s="2">
        <v>10890389</v>
      </c>
      <c r="B484" s="2">
        <v>1000427</v>
      </c>
      <c r="C484" s="2"/>
      <c r="D484" s="2">
        <v>0</v>
      </c>
      <c r="E484" s="2">
        <v>0</v>
      </c>
      <c r="F484" s="2"/>
      <c r="G484" s="2"/>
      <c r="H484" s="2"/>
      <c r="I484" s="2">
        <v>0</v>
      </c>
      <c r="J484" s="2">
        <v>1</v>
      </c>
      <c r="K484" s="2"/>
      <c r="L484" s="2"/>
      <c r="M484" s="2"/>
      <c r="N484" s="2">
        <v>2</v>
      </c>
      <c r="O484" s="2">
        <v>1</v>
      </c>
      <c r="P484" s="2">
        <v>1</v>
      </c>
      <c r="Q484" s="2">
        <v>1</v>
      </c>
      <c r="R484" s="2">
        <v>1</v>
      </c>
      <c r="S484" s="2"/>
      <c r="T484" s="2">
        <v>0</v>
      </c>
      <c r="U484" s="2"/>
      <c r="W484" s="2" t="s">
        <v>421</v>
      </c>
      <c r="X484" s="2" t="s">
        <v>195</v>
      </c>
      <c r="Y484" s="2" t="str">
        <f>IF(ISNUMBER(SEARCH("1089",A484)),VLOOKUP(A484,NatuerlichePersonVor!A:M,10,FALSE),VLOOKUP(A484,JuristischePersonVor!A:N,3,FALSE))</f>
        <v>Schlüter</v>
      </c>
    </row>
    <row r="485" spans="1:25" ht="15" customHeight="1">
      <c r="A485" s="2">
        <v>10890390</v>
      </c>
      <c r="B485" s="2"/>
      <c r="C485" s="2"/>
      <c r="D485" s="2">
        <v>0</v>
      </c>
      <c r="E485" s="2">
        <v>0</v>
      </c>
      <c r="F485" s="2"/>
      <c r="G485" s="2"/>
      <c r="H485" s="2"/>
      <c r="I485" s="2">
        <v>0</v>
      </c>
      <c r="J485" s="2">
        <v>1</v>
      </c>
      <c r="K485" s="2"/>
      <c r="L485" s="2"/>
      <c r="M485" s="2"/>
      <c r="N485" s="2">
        <v>2</v>
      </c>
      <c r="O485" s="2">
        <v>1</v>
      </c>
      <c r="P485" s="2">
        <v>1</v>
      </c>
      <c r="Q485" s="2">
        <v>1</v>
      </c>
      <c r="R485" s="2">
        <v>1</v>
      </c>
      <c r="S485" s="2"/>
      <c r="T485" s="2">
        <v>0</v>
      </c>
      <c r="U485" s="2"/>
      <c r="W485" s="2" t="s">
        <v>4091</v>
      </c>
      <c r="X485" s="2" t="s">
        <v>176</v>
      </c>
      <c r="Y485" s="2" t="str">
        <f>IF(ISNUMBER(SEARCH("1089",A485)),VLOOKUP(A485,NatuerlichePersonVor!A:M,10,FALSE),VLOOKUP(A485,JuristischePersonVor!A:N,3,FALSE))</f>
        <v>Mayer</v>
      </c>
    </row>
    <row r="486" spans="1:25" ht="15" customHeight="1">
      <c r="A486" s="2">
        <v>10890391</v>
      </c>
      <c r="B486" s="2">
        <v>1000429</v>
      </c>
      <c r="C486" s="2"/>
      <c r="D486" s="2">
        <v>0</v>
      </c>
      <c r="E486" s="2">
        <v>0</v>
      </c>
      <c r="F486" s="2"/>
      <c r="G486" s="2"/>
      <c r="H486" s="2"/>
      <c r="I486" s="2">
        <v>0</v>
      </c>
      <c r="J486" s="2">
        <v>1</v>
      </c>
      <c r="K486" s="2"/>
      <c r="L486" s="2"/>
      <c r="M486" s="2"/>
      <c r="N486" s="2">
        <v>2</v>
      </c>
      <c r="O486" s="2">
        <v>1</v>
      </c>
      <c r="P486" s="2">
        <v>1</v>
      </c>
      <c r="Q486" s="2">
        <v>1</v>
      </c>
      <c r="R486" s="2">
        <v>1</v>
      </c>
      <c r="S486" s="2"/>
      <c r="T486" s="2">
        <v>0</v>
      </c>
      <c r="U486" s="2"/>
      <c r="W486" s="2" t="s">
        <v>4092</v>
      </c>
      <c r="X486" s="2" t="s">
        <v>176</v>
      </c>
      <c r="Y486" s="2" t="str">
        <f>IF(ISNUMBER(SEARCH("1089",A486)),VLOOKUP(A486,NatuerlichePersonVor!A:M,10,FALSE),VLOOKUP(A486,JuristischePersonVor!A:N,3,FALSE))</f>
        <v>Mayer</v>
      </c>
    </row>
    <row r="487" spans="1:25" ht="15" customHeight="1">
      <c r="A487" s="2">
        <v>10890392</v>
      </c>
      <c r="B487" s="2">
        <v>1000430</v>
      </c>
      <c r="C487" s="2"/>
      <c r="D487" s="2">
        <v>0</v>
      </c>
      <c r="E487" s="2">
        <v>0</v>
      </c>
      <c r="F487" s="2"/>
      <c r="G487" s="2"/>
      <c r="H487" s="2"/>
      <c r="I487" s="2">
        <v>0</v>
      </c>
      <c r="J487" s="2">
        <v>1</v>
      </c>
      <c r="K487" s="2"/>
      <c r="L487" s="2"/>
      <c r="M487" s="2"/>
      <c r="N487" s="2">
        <v>2</v>
      </c>
      <c r="O487" s="2">
        <v>1</v>
      </c>
      <c r="P487" s="2">
        <v>1</v>
      </c>
      <c r="Q487" s="2">
        <v>1</v>
      </c>
      <c r="R487" s="2">
        <v>1</v>
      </c>
      <c r="S487" s="2"/>
      <c r="T487" s="2">
        <v>0</v>
      </c>
      <c r="U487" s="2"/>
      <c r="W487" s="2" t="s">
        <v>4093</v>
      </c>
      <c r="X487" s="2" t="s">
        <v>176</v>
      </c>
      <c r="Y487" s="2" t="str">
        <f>IF(ISNUMBER(SEARCH("1089",A487)),VLOOKUP(A487,NatuerlichePersonVor!A:M,10,FALSE),VLOOKUP(A487,JuristischePersonVor!A:N,3,FALSE))</f>
        <v>Mayer</v>
      </c>
    </row>
    <row r="488" spans="1:25" ht="15" customHeight="1">
      <c r="A488" s="2">
        <v>10890393</v>
      </c>
      <c r="B488" s="2">
        <v>1000431</v>
      </c>
      <c r="C488" s="2"/>
      <c r="D488" s="2">
        <v>0</v>
      </c>
      <c r="E488" s="2">
        <v>0</v>
      </c>
      <c r="F488" s="2"/>
      <c r="G488" s="2"/>
      <c r="H488" s="2"/>
      <c r="I488" s="2">
        <v>0</v>
      </c>
      <c r="J488" s="2">
        <v>1</v>
      </c>
      <c r="K488" s="2"/>
      <c r="L488" s="2"/>
      <c r="M488" s="2"/>
      <c r="N488" s="2">
        <v>2</v>
      </c>
      <c r="O488" s="2">
        <v>1</v>
      </c>
      <c r="P488" s="2">
        <v>1</v>
      </c>
      <c r="Q488" s="2">
        <v>1</v>
      </c>
      <c r="R488" s="2">
        <v>1</v>
      </c>
      <c r="S488" s="2"/>
      <c r="T488" s="2">
        <v>0</v>
      </c>
      <c r="U488" s="2"/>
      <c r="W488" s="2" t="s">
        <v>4094</v>
      </c>
      <c r="X488" s="2" t="s">
        <v>176</v>
      </c>
      <c r="Y488" s="2" t="str">
        <f>IF(ISNUMBER(SEARCH("1089",A488)),VLOOKUP(A488,NatuerlichePersonVor!A:M,10,FALSE),VLOOKUP(A488,JuristischePersonVor!A:N,3,FALSE))</f>
        <v>Mayer</v>
      </c>
    </row>
    <row r="489" spans="1:25" ht="15" customHeight="1">
      <c r="A489" s="2">
        <v>10890394</v>
      </c>
      <c r="B489" s="2">
        <v>1000432</v>
      </c>
      <c r="C489" s="2"/>
      <c r="D489" s="2">
        <v>0</v>
      </c>
      <c r="E489" s="2">
        <v>0</v>
      </c>
      <c r="F489" s="2"/>
      <c r="G489" s="2"/>
      <c r="H489" s="2"/>
      <c r="I489" s="2">
        <v>0</v>
      </c>
      <c r="J489" s="2">
        <v>1</v>
      </c>
      <c r="K489" s="2"/>
      <c r="L489" s="2"/>
      <c r="M489" s="2"/>
      <c r="N489" s="2">
        <v>2</v>
      </c>
      <c r="O489" s="2">
        <v>1</v>
      </c>
      <c r="P489" s="2">
        <v>1</v>
      </c>
      <c r="Q489" s="2">
        <v>1</v>
      </c>
      <c r="R489" s="2">
        <v>1</v>
      </c>
      <c r="S489" s="2"/>
      <c r="T489" s="2">
        <v>0</v>
      </c>
      <c r="U489" s="2"/>
      <c r="W489" s="2" t="s">
        <v>4094</v>
      </c>
      <c r="X489" s="2" t="s">
        <v>176</v>
      </c>
      <c r="Y489" s="2" t="str">
        <f>IF(ISNUMBER(SEARCH("1089",A489)),VLOOKUP(A489,NatuerlichePersonVor!A:M,10,FALSE),VLOOKUP(A489,JuristischePersonVor!A:N,3,FALSE))</f>
        <v>Meier</v>
      </c>
    </row>
    <row r="490" spans="1:25" ht="15" customHeight="1">
      <c r="A490" s="2">
        <v>10890395</v>
      </c>
      <c r="B490" s="2">
        <v>1000433</v>
      </c>
      <c r="C490" s="2"/>
      <c r="D490" s="2">
        <v>0</v>
      </c>
      <c r="E490" s="2">
        <v>0</v>
      </c>
      <c r="F490" s="2"/>
      <c r="G490" s="2"/>
      <c r="H490" s="2"/>
      <c r="I490" s="2">
        <v>0</v>
      </c>
      <c r="J490" s="2">
        <v>1</v>
      </c>
      <c r="K490" s="2"/>
      <c r="L490" s="2"/>
      <c r="M490" s="2"/>
      <c r="N490" s="2">
        <v>2</v>
      </c>
      <c r="O490" s="2">
        <v>1</v>
      </c>
      <c r="P490" s="2">
        <v>1</v>
      </c>
      <c r="Q490" s="2">
        <v>1</v>
      </c>
      <c r="R490" s="2">
        <v>1</v>
      </c>
      <c r="S490" s="2"/>
      <c r="T490" s="2">
        <v>0</v>
      </c>
      <c r="U490" s="2"/>
      <c r="W490" s="2" t="s">
        <v>4094</v>
      </c>
      <c r="X490" s="2" t="s">
        <v>176</v>
      </c>
      <c r="Y490" s="2" t="str">
        <f>IF(ISNUMBER(SEARCH("1089",A490)),VLOOKUP(A490,NatuerlichePersonVor!A:M,10,FALSE),VLOOKUP(A490,JuristischePersonVor!A:N,3,FALSE))</f>
        <v>Mayr</v>
      </c>
    </row>
    <row r="491" spans="1:25" ht="15" customHeight="1">
      <c r="A491" s="2">
        <v>10950093</v>
      </c>
      <c r="B491" s="2"/>
      <c r="C491" s="2"/>
      <c r="D491" s="2">
        <v>0</v>
      </c>
      <c r="E491" s="2">
        <v>0</v>
      </c>
      <c r="F491" s="2"/>
      <c r="G491" s="2"/>
      <c r="H491" s="2"/>
      <c r="I491" s="2">
        <v>0</v>
      </c>
      <c r="J491" s="2">
        <v>1</v>
      </c>
      <c r="K491" s="2"/>
      <c r="L491" s="2"/>
      <c r="M491" s="2"/>
      <c r="N491" s="2">
        <v>2</v>
      </c>
      <c r="O491" s="2">
        <v>1</v>
      </c>
      <c r="P491" s="2">
        <v>1</v>
      </c>
      <c r="Q491" s="2">
        <v>2</v>
      </c>
      <c r="R491" s="2">
        <v>1</v>
      </c>
      <c r="S491" s="2"/>
      <c r="T491" s="2">
        <v>0</v>
      </c>
      <c r="U491" s="2"/>
      <c r="W491" s="2" t="s">
        <v>4095</v>
      </c>
      <c r="X491" s="2" t="s">
        <v>176</v>
      </c>
      <c r="Y491" s="2" t="str">
        <f>IF(ISNUMBER(SEARCH("1089",A491)),VLOOKUP(A491,NatuerlichePersonVor!A:M,10,FALSE),VLOOKUP(A491,JuristischePersonVor!A:N,3,FALSE))</f>
        <v>Meier GmbH</v>
      </c>
    </row>
    <row r="492" spans="1:25" ht="15" customHeight="1">
      <c r="A492" s="2">
        <v>10950094</v>
      </c>
      <c r="B492" s="2">
        <v>1000435</v>
      </c>
      <c r="C492" s="2"/>
      <c r="D492" s="2">
        <v>0</v>
      </c>
      <c r="E492" s="2">
        <v>0</v>
      </c>
      <c r="F492" s="2"/>
      <c r="G492" s="2"/>
      <c r="H492" s="2"/>
      <c r="I492" s="2">
        <v>0</v>
      </c>
      <c r="J492" s="2">
        <v>1</v>
      </c>
      <c r="K492" s="2"/>
      <c r="L492" s="2"/>
      <c r="M492" s="2"/>
      <c r="N492" s="2">
        <v>2</v>
      </c>
      <c r="O492" s="2">
        <v>1</v>
      </c>
      <c r="P492" s="2">
        <v>1</v>
      </c>
      <c r="Q492" s="2">
        <v>2</v>
      </c>
      <c r="R492" s="2">
        <v>1</v>
      </c>
      <c r="S492" s="2"/>
      <c r="T492" s="2">
        <v>0</v>
      </c>
      <c r="U492" s="2"/>
      <c r="W492" s="2" t="s">
        <v>4096</v>
      </c>
      <c r="X492" s="2" t="s">
        <v>176</v>
      </c>
      <c r="Y492" s="2" t="str">
        <f>IF(ISNUMBER(SEARCH("1089",A492)),VLOOKUP(A492,NatuerlichePersonVor!A:M,10,FALSE),VLOOKUP(A492,JuristischePersonVor!A:N,3,FALSE))</f>
        <v>Meier GmbH</v>
      </c>
    </row>
    <row r="493" spans="1:25" ht="15" customHeight="1">
      <c r="A493" s="2">
        <v>10950095</v>
      </c>
      <c r="B493" s="2">
        <v>1000436</v>
      </c>
      <c r="C493" s="2"/>
      <c r="D493" s="2">
        <v>0</v>
      </c>
      <c r="E493" s="2">
        <v>0</v>
      </c>
      <c r="F493" s="2"/>
      <c r="G493" s="2"/>
      <c r="H493" s="2"/>
      <c r="I493" s="2">
        <v>0</v>
      </c>
      <c r="J493" s="2">
        <v>1</v>
      </c>
      <c r="K493" s="2"/>
      <c r="L493" s="2"/>
      <c r="M493" s="2"/>
      <c r="N493" s="2">
        <v>2</v>
      </c>
      <c r="O493" s="2">
        <v>1</v>
      </c>
      <c r="P493" s="2">
        <v>1</v>
      </c>
      <c r="Q493" s="2">
        <v>2</v>
      </c>
      <c r="R493" s="2">
        <v>1</v>
      </c>
      <c r="S493" s="2"/>
      <c r="T493" s="2">
        <v>0</v>
      </c>
      <c r="U493" s="2"/>
      <c r="W493" s="2" t="s">
        <v>4097</v>
      </c>
      <c r="X493" s="2" t="s">
        <v>176</v>
      </c>
      <c r="Y493" s="2" t="str">
        <f>IF(ISNUMBER(SEARCH("1089",A493)),VLOOKUP(A493,NatuerlichePersonVor!A:M,10,FALSE),VLOOKUP(A493,JuristischePersonVor!A:N,3,FALSE))</f>
        <v>Meiere GmbH</v>
      </c>
    </row>
    <row r="494" spans="1:25" ht="15" customHeight="1">
      <c r="A494" s="2">
        <v>10950096</v>
      </c>
      <c r="B494" s="2">
        <v>1000437</v>
      </c>
      <c r="C494" s="2"/>
      <c r="D494" s="2">
        <v>0</v>
      </c>
      <c r="E494" s="2">
        <v>0</v>
      </c>
      <c r="F494" s="2"/>
      <c r="G494" s="2"/>
      <c r="H494" s="2"/>
      <c r="I494" s="2">
        <v>0</v>
      </c>
      <c r="J494" s="2">
        <v>1</v>
      </c>
      <c r="K494" s="2"/>
      <c r="L494" s="2"/>
      <c r="M494" s="2"/>
      <c r="N494" s="2">
        <v>2</v>
      </c>
      <c r="O494" s="2">
        <v>1</v>
      </c>
      <c r="P494" s="2">
        <v>1</v>
      </c>
      <c r="Q494" s="2">
        <v>2</v>
      </c>
      <c r="R494" s="2">
        <v>1</v>
      </c>
      <c r="S494" s="2"/>
      <c r="T494" s="2">
        <v>0</v>
      </c>
      <c r="U494" s="2"/>
      <c r="W494" s="2" t="s">
        <v>4098</v>
      </c>
      <c r="X494" s="2" t="s">
        <v>176</v>
      </c>
      <c r="Y494" s="2" t="str">
        <f>IF(ISNUMBER(SEARCH("1089",A494)),VLOOKUP(A494,NatuerlichePersonVor!A:M,10,FALSE),VLOOKUP(A494,JuristischePersonVor!A:N,3,FALSE))</f>
        <v>Meiere GmbH</v>
      </c>
    </row>
    <row r="495" spans="1:25" ht="15" customHeight="1">
      <c r="A495" s="2">
        <v>10950097</v>
      </c>
      <c r="B495" s="2">
        <v>1000438</v>
      </c>
      <c r="C495" s="2"/>
      <c r="D495" s="2">
        <v>0</v>
      </c>
      <c r="E495" s="2">
        <v>0</v>
      </c>
      <c r="F495" s="2"/>
      <c r="G495" s="2"/>
      <c r="H495" s="2"/>
      <c r="I495" s="2">
        <v>0</v>
      </c>
      <c r="J495" s="2">
        <v>1</v>
      </c>
      <c r="K495" s="2"/>
      <c r="L495" s="2"/>
      <c r="M495" s="2"/>
      <c r="N495" s="2">
        <v>2</v>
      </c>
      <c r="O495" s="2">
        <v>1</v>
      </c>
      <c r="P495" s="2">
        <v>1</v>
      </c>
      <c r="Q495" s="2">
        <v>2</v>
      </c>
      <c r="R495" s="2">
        <v>1</v>
      </c>
      <c r="S495" s="2"/>
      <c r="T495" s="2">
        <v>0</v>
      </c>
      <c r="U495" s="2"/>
      <c r="W495" s="2" t="s">
        <v>4098</v>
      </c>
      <c r="X495" s="2" t="s">
        <v>176</v>
      </c>
      <c r="Y495" s="2" t="str">
        <f>IF(ISNUMBER(SEARCH("1089",A495)),VLOOKUP(A495,NatuerlichePersonVor!A:M,10,FALSE),VLOOKUP(A495,JuristischePersonVor!A:N,3,FALSE))</f>
        <v>Maier GmbH</v>
      </c>
    </row>
    <row r="496" spans="1:25" ht="15" customHeight="1">
      <c r="A496" s="2">
        <v>10950098</v>
      </c>
      <c r="B496" s="2">
        <v>1000439</v>
      </c>
      <c r="C496" s="2"/>
      <c r="D496" s="2">
        <v>0</v>
      </c>
      <c r="E496" s="2">
        <v>0</v>
      </c>
      <c r="F496" s="2"/>
      <c r="G496" s="2"/>
      <c r="H496" s="2"/>
      <c r="I496" s="2">
        <v>0</v>
      </c>
      <c r="J496" s="2">
        <v>1</v>
      </c>
      <c r="K496" s="2"/>
      <c r="L496" s="2"/>
      <c r="M496" s="2"/>
      <c r="N496" s="2">
        <v>2</v>
      </c>
      <c r="O496" s="2">
        <v>1</v>
      </c>
      <c r="P496" s="2">
        <v>1</v>
      </c>
      <c r="Q496" s="2">
        <v>2</v>
      </c>
      <c r="R496" s="2">
        <v>1</v>
      </c>
      <c r="S496" s="2"/>
      <c r="T496" s="2">
        <v>0</v>
      </c>
      <c r="U496" s="2"/>
      <c r="W496" s="2" t="s">
        <v>4098</v>
      </c>
      <c r="X496" s="2" t="s">
        <v>176</v>
      </c>
      <c r="Y496" s="2" t="str">
        <f>IF(ISNUMBER(SEARCH("1089",A496)),VLOOKUP(A496,NatuerlichePersonVor!A:M,10,FALSE),VLOOKUP(A496,JuristischePersonVor!A:N,3,FALSE))</f>
        <v>Maiere GmbH</v>
      </c>
    </row>
    <row r="497" spans="1:25" ht="15" customHeight="1">
      <c r="A497" s="2">
        <v>10890396</v>
      </c>
      <c r="B497" s="2">
        <v>1000440</v>
      </c>
      <c r="C497" s="2"/>
      <c r="D497" s="2">
        <v>0</v>
      </c>
      <c r="E497" s="2">
        <v>0</v>
      </c>
      <c r="F497" s="2"/>
      <c r="G497" s="2"/>
      <c r="H497" s="2"/>
      <c r="I497" s="2">
        <v>0</v>
      </c>
      <c r="J497" s="2">
        <v>1</v>
      </c>
      <c r="K497" s="2"/>
      <c r="L497" s="2"/>
      <c r="M497" s="2"/>
      <c r="N497" s="2">
        <v>2</v>
      </c>
      <c r="O497" s="2">
        <v>1</v>
      </c>
      <c r="P497" s="2">
        <v>1</v>
      </c>
      <c r="Q497" s="2">
        <v>1</v>
      </c>
      <c r="R497" s="2">
        <v>1</v>
      </c>
      <c r="S497" s="2"/>
      <c r="T497" s="2">
        <v>0</v>
      </c>
      <c r="U497" s="2"/>
      <c r="W497" s="2">
        <v>3707</v>
      </c>
      <c r="X497" s="2" t="s">
        <v>195</v>
      </c>
      <c r="Y497" s="2" t="str">
        <f>IF(ISNUMBER(SEARCH("1089",A497)),VLOOKUP(A497,NatuerlichePersonVor!A:M,10,FALSE),VLOOKUP(A497,JuristischePersonVor!A:N,3,FALSE))</f>
        <v>Schulz</v>
      </c>
    </row>
    <row r="498" spans="1:25" ht="15" customHeight="1">
      <c r="A498" s="2">
        <v>10890397</v>
      </c>
      <c r="B498" s="2">
        <v>1000441</v>
      </c>
      <c r="C498" s="2"/>
      <c r="D498" s="2">
        <v>0</v>
      </c>
      <c r="E498" s="2">
        <v>0</v>
      </c>
      <c r="F498" s="2"/>
      <c r="G498" s="2"/>
      <c r="H498" s="2"/>
      <c r="I498" s="2">
        <v>0</v>
      </c>
      <c r="J498" s="2">
        <v>1</v>
      </c>
      <c r="K498" s="2"/>
      <c r="L498" s="2"/>
      <c r="M498" s="2"/>
      <c r="N498" s="2">
        <v>2</v>
      </c>
      <c r="O498" s="2">
        <v>1</v>
      </c>
      <c r="P498" s="2">
        <v>1</v>
      </c>
      <c r="Q498" s="2">
        <v>1</v>
      </c>
      <c r="R498" s="2">
        <v>1</v>
      </c>
      <c r="S498" s="2"/>
      <c r="T498" s="2">
        <v>0</v>
      </c>
      <c r="U498" s="2"/>
      <c r="W498" s="2">
        <v>4484</v>
      </c>
      <c r="X498" s="2" t="s">
        <v>195</v>
      </c>
      <c r="Y498" s="2" t="str">
        <f>IF(ISNUMBER(SEARCH("1089",A498)),VLOOKUP(A498,NatuerlichePersonVor!A:M,10,FALSE),VLOOKUP(A498,JuristischePersonVor!A:N,3,FALSE))</f>
        <v>Schneider</v>
      </c>
    </row>
    <row r="499" spans="1:25" ht="15" customHeight="1">
      <c r="A499" s="2">
        <v>10890398</v>
      </c>
      <c r="B499" s="2">
        <v>1000442</v>
      </c>
      <c r="C499" s="2"/>
      <c r="D499" s="2">
        <v>0</v>
      </c>
      <c r="E499" s="2">
        <v>0</v>
      </c>
      <c r="F499" s="2"/>
      <c r="G499" s="2"/>
      <c r="H499" s="2"/>
      <c r="I499" s="2">
        <v>0</v>
      </c>
      <c r="J499" s="2">
        <v>1</v>
      </c>
      <c r="K499" s="2"/>
      <c r="L499" s="2"/>
      <c r="M499" s="2"/>
      <c r="N499" s="2">
        <v>1</v>
      </c>
      <c r="O499" s="2">
        <v>1</v>
      </c>
      <c r="P499" s="2">
        <v>1</v>
      </c>
      <c r="Q499" s="2">
        <v>1</v>
      </c>
      <c r="R499" s="2">
        <v>2</v>
      </c>
      <c r="S499" s="2"/>
      <c r="T499" s="2">
        <v>0</v>
      </c>
      <c r="U499" s="2"/>
      <c r="W499" s="2">
        <v>3706</v>
      </c>
      <c r="X499" s="2" t="s">
        <v>195</v>
      </c>
      <c r="Y499" s="2" t="str">
        <f>IF(ISNUMBER(SEARCH("1089",A499)),VLOOKUP(A499,NatuerlichePersonVor!A:M,10,FALSE),VLOOKUP(A499,JuristischePersonVor!A:N,3,FALSE))</f>
        <v>Petermann</v>
      </c>
    </row>
    <row r="500" spans="1:25" ht="15" customHeight="1">
      <c r="A500" s="2">
        <v>10890399</v>
      </c>
      <c r="B500" s="2">
        <v>1000443</v>
      </c>
      <c r="C500" s="2"/>
      <c r="D500" s="2">
        <v>0</v>
      </c>
      <c r="E500" s="2">
        <v>0</v>
      </c>
      <c r="F500" s="2"/>
      <c r="G500" s="2"/>
      <c r="H500" s="2"/>
      <c r="I500" s="2">
        <v>0</v>
      </c>
      <c r="J500" s="2">
        <v>1</v>
      </c>
      <c r="K500" s="2"/>
      <c r="L500" s="2"/>
      <c r="M500" s="2"/>
      <c r="N500" s="2">
        <v>2</v>
      </c>
      <c r="O500" s="2">
        <v>1</v>
      </c>
      <c r="P500" s="2">
        <v>1</v>
      </c>
      <c r="Q500" s="2">
        <v>1</v>
      </c>
      <c r="R500" s="2">
        <v>1</v>
      </c>
      <c r="S500" s="2"/>
      <c r="T500" s="2">
        <v>0</v>
      </c>
      <c r="U500" s="2"/>
      <c r="W500" s="2">
        <v>1511</v>
      </c>
      <c r="X500" s="2" t="s">
        <v>383</v>
      </c>
      <c r="Y500" s="2" t="str">
        <f>IF(ISNUMBER(SEARCH("1089",A500)),VLOOKUP(A500,NatuerlichePersonVor!A:M,10,FALSE),VLOOKUP(A500,JuristischePersonVor!A:N,3,FALSE))</f>
        <v>Schulz</v>
      </c>
    </row>
    <row r="501" spans="1:25" ht="15" customHeight="1">
      <c r="A501" s="2">
        <v>10890400</v>
      </c>
      <c r="B501" s="2">
        <v>1000444</v>
      </c>
      <c r="C501" s="2"/>
      <c r="D501" s="2">
        <v>0</v>
      </c>
      <c r="E501" s="2">
        <v>0</v>
      </c>
      <c r="F501" s="2"/>
      <c r="G501" s="2"/>
      <c r="H501" s="2"/>
      <c r="I501" s="2">
        <v>0</v>
      </c>
      <c r="J501" s="2">
        <v>1</v>
      </c>
      <c r="K501" s="2"/>
      <c r="L501" s="2"/>
      <c r="M501" s="2"/>
      <c r="N501" s="2">
        <v>1</v>
      </c>
      <c r="O501" s="2">
        <v>1</v>
      </c>
      <c r="P501" s="2">
        <v>1</v>
      </c>
      <c r="Q501" s="2">
        <v>1</v>
      </c>
      <c r="R501" s="2">
        <v>2</v>
      </c>
      <c r="S501" s="2"/>
      <c r="T501" s="2">
        <v>0</v>
      </c>
      <c r="U501" s="2"/>
      <c r="W501" s="2">
        <v>4334</v>
      </c>
      <c r="X501" s="2" t="s">
        <v>383</v>
      </c>
      <c r="Y501" s="2" t="str">
        <f>IF(ISNUMBER(SEARCH("1089",A501)),VLOOKUP(A501,NatuerlichePersonVor!A:M,10,FALSE),VLOOKUP(A501,JuristischePersonVor!A:N,3,FALSE))</f>
        <v>Schneider</v>
      </c>
    </row>
    <row r="502" spans="1:25" ht="15" customHeight="1">
      <c r="A502" s="2">
        <v>10890401</v>
      </c>
      <c r="B502" s="2">
        <v>5</v>
      </c>
      <c r="C502" s="2"/>
      <c r="D502" s="2">
        <v>0</v>
      </c>
      <c r="E502" s="2">
        <v>0</v>
      </c>
      <c r="F502" s="2"/>
      <c r="G502" s="2"/>
      <c r="H502" s="2"/>
      <c r="I502" s="2">
        <v>0</v>
      </c>
      <c r="J502" s="2">
        <v>4</v>
      </c>
      <c r="K502" s="2"/>
      <c r="L502" s="2"/>
      <c r="M502" s="2"/>
      <c r="N502" s="2">
        <v>2</v>
      </c>
      <c r="O502" s="2">
        <v>1</v>
      </c>
      <c r="P502" s="2">
        <v>4</v>
      </c>
      <c r="Q502" s="2">
        <v>1</v>
      </c>
      <c r="R502" s="2">
        <v>1</v>
      </c>
      <c r="S502" s="2"/>
      <c r="T502" s="2">
        <v>0</v>
      </c>
      <c r="U502" s="2"/>
      <c r="W502" s="2" t="s">
        <v>412</v>
      </c>
      <c r="X502" s="2" t="s">
        <v>383</v>
      </c>
      <c r="Y502" s="2" t="str">
        <f>IF(ISNUMBER(SEARCH("1089",A502)),VLOOKUP(A502,NatuerlichePersonVor!A:M,10,FALSE),VLOOKUP(A502,JuristischePersonVor!A:N,3,FALSE))</f>
        <v>Schwarz</v>
      </c>
    </row>
    <row r="503" spans="1:25" ht="15" customHeight="1">
      <c r="A503" s="2">
        <v>10890402</v>
      </c>
      <c r="B503" s="2">
        <v>1000445</v>
      </c>
      <c r="C503" s="2"/>
      <c r="D503" s="2">
        <v>0</v>
      </c>
      <c r="E503" s="2">
        <v>0</v>
      </c>
      <c r="F503" s="2"/>
      <c r="G503" s="2"/>
      <c r="H503" s="2"/>
      <c r="I503" s="2">
        <v>0</v>
      </c>
      <c r="J503" s="2">
        <v>1</v>
      </c>
      <c r="K503" s="2"/>
      <c r="L503" s="2"/>
      <c r="M503" s="2"/>
      <c r="N503" s="2">
        <v>2</v>
      </c>
      <c r="O503" s="2">
        <v>1</v>
      </c>
      <c r="P503" s="2">
        <v>1</v>
      </c>
      <c r="Q503" s="2">
        <v>1</v>
      </c>
      <c r="R503" s="2">
        <v>1</v>
      </c>
      <c r="S503" s="2"/>
      <c r="T503" s="2">
        <v>0</v>
      </c>
      <c r="U503" s="2"/>
      <c r="W503" s="2" t="s">
        <v>477</v>
      </c>
      <c r="X503" s="2" t="s">
        <v>176</v>
      </c>
      <c r="Y503" s="2" t="str">
        <f>IF(ISNUMBER(SEARCH("1089",A503)),VLOOKUP(A503,NatuerlichePersonVor!A:M,10,FALSE),VLOOKUP(A503,JuristischePersonVor!A:N,3,FALSE))</f>
        <v>Jackson</v>
      </c>
    </row>
    <row r="504" spans="1:25" ht="15" customHeight="1">
      <c r="A504" s="2">
        <v>10890403</v>
      </c>
      <c r="B504" s="2">
        <v>1000446</v>
      </c>
      <c r="C504" s="2"/>
      <c r="D504" s="2">
        <v>0</v>
      </c>
      <c r="E504" s="2">
        <v>0</v>
      </c>
      <c r="F504" s="2"/>
      <c r="G504" s="2"/>
      <c r="H504" s="2"/>
      <c r="I504" s="2">
        <v>0</v>
      </c>
      <c r="J504" s="2">
        <v>1</v>
      </c>
      <c r="K504" s="2"/>
      <c r="L504" s="2"/>
      <c r="M504" s="2"/>
      <c r="N504" s="2">
        <v>1</v>
      </c>
      <c r="O504" s="2">
        <v>1</v>
      </c>
      <c r="P504" s="2">
        <v>1</v>
      </c>
      <c r="Q504" s="2">
        <v>1</v>
      </c>
      <c r="R504" s="2">
        <v>2</v>
      </c>
      <c r="S504" s="2"/>
      <c r="T504" s="2">
        <v>0</v>
      </c>
      <c r="U504" s="2"/>
      <c r="W504" s="2">
        <v>2667</v>
      </c>
      <c r="X504" s="2" t="s">
        <v>195</v>
      </c>
      <c r="Y504" s="2" t="str">
        <f>IF(ISNUMBER(SEARCH("1089",A504)),VLOOKUP(A504,NatuerlichePersonVor!A:M,10,FALSE),VLOOKUP(A504,JuristischePersonVor!A:N,3,FALSE))</f>
        <v>Beckmann</v>
      </c>
    </row>
    <row r="505" spans="1:25" ht="15" customHeight="1">
      <c r="A505" s="2">
        <v>10890404</v>
      </c>
      <c r="B505" s="2">
        <v>1000447</v>
      </c>
      <c r="C505" s="2"/>
      <c r="D505" s="2">
        <v>0</v>
      </c>
      <c r="E505" s="2">
        <v>0</v>
      </c>
      <c r="F505" s="2"/>
      <c r="G505" s="2"/>
      <c r="H505" s="2"/>
      <c r="I505" s="2">
        <v>0</v>
      </c>
      <c r="J505" s="2">
        <v>1</v>
      </c>
      <c r="K505" s="2"/>
      <c r="L505" s="2"/>
      <c r="M505" s="2"/>
      <c r="N505" s="2">
        <v>1</v>
      </c>
      <c r="O505" s="2">
        <v>1</v>
      </c>
      <c r="P505" s="2">
        <v>1</v>
      </c>
      <c r="Q505" s="2">
        <v>1</v>
      </c>
      <c r="R505" s="2">
        <v>2</v>
      </c>
      <c r="S505" s="2"/>
      <c r="T505" s="2">
        <v>0</v>
      </c>
      <c r="U505" s="2"/>
      <c r="W505" s="2">
        <v>2550</v>
      </c>
      <c r="X505" s="2" t="s">
        <v>195</v>
      </c>
      <c r="Y505" s="2" t="str">
        <f>IF(ISNUMBER(SEARCH("1089",A505)),VLOOKUP(A505,NatuerlichePersonVor!A:M,10,FALSE),VLOOKUP(A505,JuristischePersonVor!A:N,3,FALSE))</f>
        <v>Meier</v>
      </c>
    </row>
    <row r="506" spans="1:25" ht="15" customHeight="1">
      <c r="A506" s="2">
        <v>10890405</v>
      </c>
      <c r="B506" s="2">
        <v>1000448</v>
      </c>
      <c r="C506" s="2"/>
      <c r="D506" s="2">
        <v>0</v>
      </c>
      <c r="E506" s="2">
        <v>0</v>
      </c>
      <c r="F506" s="2"/>
      <c r="G506" s="2"/>
      <c r="H506" s="2"/>
      <c r="I506" s="2">
        <v>0</v>
      </c>
      <c r="J506" s="2">
        <v>1</v>
      </c>
      <c r="K506" s="2"/>
      <c r="L506" s="2"/>
      <c r="M506" s="2"/>
      <c r="N506" s="2">
        <v>2</v>
      </c>
      <c r="O506" s="2">
        <v>1</v>
      </c>
      <c r="P506" s="2">
        <v>1</v>
      </c>
      <c r="Q506" s="2">
        <v>1</v>
      </c>
      <c r="R506" s="2">
        <v>1</v>
      </c>
      <c r="S506" s="2"/>
      <c r="T506" s="2">
        <v>0</v>
      </c>
      <c r="U506" s="2"/>
      <c r="W506" s="2">
        <v>2641</v>
      </c>
      <c r="X506" s="2" t="s">
        <v>383</v>
      </c>
      <c r="Y506" s="2" t="str">
        <f>IF(ISNUMBER(SEARCH("1089",A506)),VLOOKUP(A506,NatuerlichePersonVor!A:M,10,FALSE),VLOOKUP(A506,JuristischePersonVor!A:N,3,FALSE))</f>
        <v>Berger</v>
      </c>
    </row>
    <row r="507" spans="1:25" ht="15" customHeight="1">
      <c r="A507" s="2">
        <v>10890406</v>
      </c>
      <c r="B507" s="2"/>
      <c r="C507" s="2"/>
      <c r="D507" s="2">
        <v>0</v>
      </c>
      <c r="E507" s="2">
        <v>0</v>
      </c>
      <c r="F507" s="2"/>
      <c r="G507" s="2"/>
      <c r="H507" s="2"/>
      <c r="I507" s="2">
        <v>0</v>
      </c>
      <c r="J507" s="2">
        <v>1</v>
      </c>
      <c r="K507" s="2"/>
      <c r="L507" s="2"/>
      <c r="M507" s="2"/>
      <c r="N507" s="2">
        <v>1</v>
      </c>
      <c r="O507" s="2">
        <v>1</v>
      </c>
      <c r="P507" s="2">
        <v>1</v>
      </c>
      <c r="Q507" s="2">
        <v>1</v>
      </c>
      <c r="R507" s="2">
        <v>1</v>
      </c>
      <c r="S507" s="2"/>
      <c r="T507" s="2">
        <v>0</v>
      </c>
      <c r="U507" s="2"/>
      <c r="W507" s="2" t="s">
        <v>4099</v>
      </c>
      <c r="X507" s="2" t="s">
        <v>176</v>
      </c>
      <c r="Y507" s="2" t="str">
        <f>IF(ISNUMBER(SEARCH("1089",A507)),VLOOKUP(A507,NatuerlichePersonVor!A:M,10,FALSE),VLOOKUP(A507,JuristischePersonVor!A:N,3,FALSE))</f>
        <v>Berger</v>
      </c>
    </row>
    <row r="508" spans="1:25" ht="15" customHeight="1">
      <c r="A508" s="2">
        <v>10890407</v>
      </c>
      <c r="B508" s="2"/>
      <c r="C508" s="2"/>
      <c r="D508" s="2">
        <v>0</v>
      </c>
      <c r="E508" s="2">
        <v>0</v>
      </c>
      <c r="F508" s="2"/>
      <c r="G508" s="2"/>
      <c r="H508" s="2"/>
      <c r="I508" s="2">
        <v>0</v>
      </c>
      <c r="J508" s="2">
        <v>1</v>
      </c>
      <c r="K508" s="2"/>
      <c r="L508" s="2"/>
      <c r="M508" s="2"/>
      <c r="N508" s="2">
        <v>1</v>
      </c>
      <c r="O508" s="2">
        <v>1</v>
      </c>
      <c r="P508" s="2">
        <v>1</v>
      </c>
      <c r="Q508" s="2">
        <v>1</v>
      </c>
      <c r="R508" s="2">
        <v>1</v>
      </c>
      <c r="S508" s="2"/>
      <c r="T508" s="2">
        <v>0</v>
      </c>
      <c r="U508" s="2"/>
      <c r="W508" s="2" t="s">
        <v>4091</v>
      </c>
      <c r="X508" s="2" t="s">
        <v>176</v>
      </c>
      <c r="Y508" s="2" t="str">
        <f>IF(ISNUMBER(SEARCH("1089",A508)),VLOOKUP(A508,NatuerlichePersonVor!A:M,10,FALSE),VLOOKUP(A508,JuristischePersonVor!A:N,3,FALSE))</f>
        <v>Berger</v>
      </c>
    </row>
    <row r="509" spans="1:25" ht="15" customHeight="1">
      <c r="A509" s="2">
        <v>10890408</v>
      </c>
      <c r="B509" s="2"/>
      <c r="C509" s="2"/>
      <c r="D509" s="2">
        <v>0</v>
      </c>
      <c r="E509" s="2">
        <v>0</v>
      </c>
      <c r="F509" s="2"/>
      <c r="G509" s="2"/>
      <c r="H509" s="2"/>
      <c r="I509" s="2">
        <v>0</v>
      </c>
      <c r="J509" s="2">
        <v>1</v>
      </c>
      <c r="K509" s="2"/>
      <c r="L509" s="2"/>
      <c r="M509" s="2"/>
      <c r="N509" s="2">
        <v>1</v>
      </c>
      <c r="O509" s="2">
        <v>1</v>
      </c>
      <c r="P509" s="2">
        <v>1</v>
      </c>
      <c r="Q509" s="2">
        <v>1</v>
      </c>
      <c r="R509" s="2">
        <v>1</v>
      </c>
      <c r="S509" s="2"/>
      <c r="T509" s="2">
        <v>0</v>
      </c>
      <c r="U509" s="2"/>
      <c r="W509" s="2" t="s">
        <v>4100</v>
      </c>
      <c r="X509" s="2" t="s">
        <v>176</v>
      </c>
      <c r="Y509" s="2" t="str">
        <f>IF(ISNUMBER(SEARCH("1089",A509)),VLOOKUP(A509,NatuerlichePersonVor!A:M,10,FALSE),VLOOKUP(A509,JuristischePersonVor!A:N,3,FALSE))</f>
        <v>Fink</v>
      </c>
    </row>
    <row r="510" spans="1:25" ht="15" customHeight="1">
      <c r="A510" s="2">
        <v>10890409</v>
      </c>
      <c r="B510" s="2">
        <v>1000452</v>
      </c>
      <c r="C510" s="2"/>
      <c r="D510" s="2">
        <v>0</v>
      </c>
      <c r="E510" s="2">
        <v>0</v>
      </c>
      <c r="F510" s="2"/>
      <c r="G510" s="2"/>
      <c r="H510" s="2"/>
      <c r="I510" s="2">
        <v>0</v>
      </c>
      <c r="J510" s="2">
        <v>1</v>
      </c>
      <c r="K510" s="2"/>
      <c r="L510" s="2"/>
      <c r="M510" s="2"/>
      <c r="N510" s="2">
        <v>1</v>
      </c>
      <c r="O510" s="2">
        <v>1</v>
      </c>
      <c r="P510" s="2">
        <v>1</v>
      </c>
      <c r="Q510" s="2">
        <v>1</v>
      </c>
      <c r="R510" s="2">
        <v>1</v>
      </c>
      <c r="S510" s="2"/>
      <c r="T510" s="2">
        <v>0</v>
      </c>
      <c r="U510" s="2"/>
      <c r="W510" s="2" t="s">
        <v>4100</v>
      </c>
      <c r="X510" s="2" t="s">
        <v>176</v>
      </c>
      <c r="Y510" s="2" t="str">
        <f>IF(ISNUMBER(SEARCH("1089",A510)),VLOOKUP(A510,NatuerlichePersonVor!A:M,10,FALSE),VLOOKUP(A510,JuristischePersonVor!A:N,3,FALSE))</f>
        <v>Fink</v>
      </c>
    </row>
    <row r="511" spans="1:25" ht="15" customHeight="1">
      <c r="A511" s="2">
        <v>10890410</v>
      </c>
      <c r="B511" s="2"/>
      <c r="C511" s="2"/>
      <c r="D511" s="2">
        <v>0</v>
      </c>
      <c r="E511" s="2">
        <v>0</v>
      </c>
      <c r="F511" s="2"/>
      <c r="G511" s="2"/>
      <c r="H511" s="2"/>
      <c r="I511" s="2">
        <v>0</v>
      </c>
      <c r="J511" s="2">
        <v>1</v>
      </c>
      <c r="K511" s="2"/>
      <c r="L511" s="2"/>
      <c r="M511" s="2"/>
      <c r="N511" s="2">
        <v>1</v>
      </c>
      <c r="O511" s="2">
        <v>1</v>
      </c>
      <c r="P511" s="2">
        <v>1</v>
      </c>
      <c r="Q511" s="2">
        <v>1</v>
      </c>
      <c r="R511" s="2">
        <v>1</v>
      </c>
      <c r="S511" s="2"/>
      <c r="T511" s="2">
        <v>0</v>
      </c>
      <c r="U511" s="2"/>
      <c r="W511" s="2" t="s">
        <v>4093</v>
      </c>
      <c r="X511" s="2" t="s">
        <v>176</v>
      </c>
      <c r="Y511" s="2" t="str">
        <f>IF(ISNUMBER(SEARCH("1089",A511)),VLOOKUP(A511,NatuerlichePersonVor!A:M,10,FALSE),VLOOKUP(A511,JuristischePersonVor!A:N,3,FALSE))</f>
        <v>Beckmann</v>
      </c>
    </row>
    <row r="512" spans="1:25" ht="15" customHeight="1">
      <c r="A512" s="2">
        <v>10890411</v>
      </c>
      <c r="B512" s="2">
        <v>1000454</v>
      </c>
      <c r="C512" s="2"/>
      <c r="D512" s="2">
        <v>0</v>
      </c>
      <c r="E512" s="2">
        <v>0</v>
      </c>
      <c r="F512" s="2"/>
      <c r="G512" s="2"/>
      <c r="H512" s="2"/>
      <c r="I512" s="2">
        <v>0</v>
      </c>
      <c r="J512" s="2">
        <v>1</v>
      </c>
      <c r="K512" s="2"/>
      <c r="L512" s="2"/>
      <c r="M512" s="2"/>
      <c r="N512" s="2">
        <v>1</v>
      </c>
      <c r="O512" s="2">
        <v>1</v>
      </c>
      <c r="P512" s="2">
        <v>1</v>
      </c>
      <c r="Q512" s="2">
        <v>1</v>
      </c>
      <c r="R512" s="2">
        <v>1</v>
      </c>
      <c r="S512" s="2"/>
      <c r="T512" s="2">
        <v>0</v>
      </c>
      <c r="U512" s="2"/>
      <c r="W512" s="2" t="s">
        <v>4093</v>
      </c>
      <c r="X512" s="2" t="s">
        <v>176</v>
      </c>
      <c r="Y512" s="2" t="str">
        <f>IF(ISNUMBER(SEARCH("1089",A512)),VLOOKUP(A512,NatuerlichePersonVor!A:M,10,FALSE),VLOOKUP(A512,JuristischePersonVor!A:N,3,FALSE))</f>
        <v>Beckmann</v>
      </c>
    </row>
    <row r="513" spans="1:25" ht="15" customHeight="1">
      <c r="A513" s="2">
        <v>10890412</v>
      </c>
      <c r="B513" s="2"/>
      <c r="C513" s="2"/>
      <c r="D513" s="2">
        <v>0</v>
      </c>
      <c r="E513" s="2">
        <v>0</v>
      </c>
      <c r="F513" s="2"/>
      <c r="G513" s="2"/>
      <c r="H513" s="2"/>
      <c r="I513" s="2">
        <v>0</v>
      </c>
      <c r="J513" s="2">
        <v>1</v>
      </c>
      <c r="K513" s="2"/>
      <c r="L513" s="2"/>
      <c r="M513" s="2"/>
      <c r="N513" s="2">
        <v>1</v>
      </c>
      <c r="O513" s="2">
        <v>1</v>
      </c>
      <c r="P513" s="2">
        <v>1</v>
      </c>
      <c r="Q513" s="2">
        <v>1</v>
      </c>
      <c r="R513" s="2">
        <v>1</v>
      </c>
      <c r="S513" s="2"/>
      <c r="T513" s="2">
        <v>0</v>
      </c>
      <c r="U513" s="2"/>
      <c r="W513" s="2" t="s">
        <v>4101</v>
      </c>
      <c r="X513" s="2" t="s">
        <v>176</v>
      </c>
      <c r="Y513" s="2" t="str">
        <f>IF(ISNUMBER(SEARCH("1089",A513)),VLOOKUP(A513,NatuerlichePersonVor!A:M,10,FALSE),VLOOKUP(A513,JuristischePersonVor!A:N,3,FALSE))</f>
        <v>Hermann</v>
      </c>
    </row>
    <row r="514" spans="1:25" ht="15" customHeight="1">
      <c r="A514" s="2">
        <v>10890413</v>
      </c>
      <c r="B514" s="2">
        <v>1000456</v>
      </c>
      <c r="C514" s="2"/>
      <c r="D514" s="2">
        <v>0</v>
      </c>
      <c r="E514" s="2">
        <v>0</v>
      </c>
      <c r="F514" s="2"/>
      <c r="G514" s="2"/>
      <c r="H514" s="2"/>
      <c r="I514" s="2">
        <v>0</v>
      </c>
      <c r="J514" s="2">
        <v>1</v>
      </c>
      <c r="K514" s="2"/>
      <c r="L514" s="2"/>
      <c r="M514" s="2"/>
      <c r="N514" s="2">
        <v>1</v>
      </c>
      <c r="O514" s="2">
        <v>1</v>
      </c>
      <c r="P514" s="2">
        <v>1</v>
      </c>
      <c r="Q514" s="2">
        <v>1</v>
      </c>
      <c r="R514" s="2">
        <v>1</v>
      </c>
      <c r="S514" s="2"/>
      <c r="T514" s="2">
        <v>0</v>
      </c>
      <c r="U514" s="2"/>
      <c r="W514" s="2" t="s">
        <v>4101</v>
      </c>
      <c r="X514" s="2" t="s">
        <v>176</v>
      </c>
      <c r="Y514" s="2" t="str">
        <f>IF(ISNUMBER(SEARCH("1089",A514)),VLOOKUP(A514,NatuerlichePersonVor!A:M,10,FALSE),VLOOKUP(A514,JuristischePersonVor!A:N,3,FALSE))</f>
        <v>Hermann</v>
      </c>
    </row>
    <row r="515" spans="1:25" ht="15" customHeight="1">
      <c r="A515" s="2">
        <v>10950099</v>
      </c>
      <c r="B515" s="2"/>
      <c r="C515" s="2"/>
      <c r="D515" s="2">
        <v>0</v>
      </c>
      <c r="E515" s="2">
        <v>0</v>
      </c>
      <c r="F515" s="2"/>
      <c r="G515" s="2"/>
      <c r="H515" s="2"/>
      <c r="I515" s="2">
        <v>0</v>
      </c>
      <c r="J515" s="2">
        <v>1</v>
      </c>
      <c r="K515" s="2"/>
      <c r="L515" s="2"/>
      <c r="M515" s="2"/>
      <c r="N515" s="2">
        <v>1</v>
      </c>
      <c r="O515" s="2">
        <v>1</v>
      </c>
      <c r="P515" s="2">
        <v>1</v>
      </c>
      <c r="Q515" s="2">
        <v>2</v>
      </c>
      <c r="R515" s="2">
        <v>1</v>
      </c>
      <c r="S515" s="2"/>
      <c r="T515" s="2">
        <v>0</v>
      </c>
      <c r="U515" s="2"/>
      <c r="W515" s="2" t="s">
        <v>4102</v>
      </c>
      <c r="X515" s="2" t="s">
        <v>176</v>
      </c>
      <c r="Y515" s="2" t="str">
        <f>IF(ISNUMBER(SEARCH("1089",A515)),VLOOKUP(A515,NatuerlichePersonVor!A:M,10,FALSE),VLOOKUP(A515,JuristischePersonVor!A:N,3,FALSE))</f>
        <v>Cognizant GmbH</v>
      </c>
    </row>
    <row r="516" spans="1:25" ht="15" customHeight="1">
      <c r="A516" s="2">
        <v>10950100</v>
      </c>
      <c r="B516" s="2"/>
      <c r="C516" s="2"/>
      <c r="D516" s="2">
        <v>0</v>
      </c>
      <c r="E516" s="2">
        <v>0</v>
      </c>
      <c r="F516" s="2"/>
      <c r="G516" s="2"/>
      <c r="H516" s="2"/>
      <c r="I516" s="2">
        <v>0</v>
      </c>
      <c r="J516" s="2">
        <v>1</v>
      </c>
      <c r="K516" s="2"/>
      <c r="L516" s="2"/>
      <c r="M516" s="2"/>
      <c r="N516" s="2">
        <v>1</v>
      </c>
      <c r="O516" s="2">
        <v>1</v>
      </c>
      <c r="P516" s="2">
        <v>1</v>
      </c>
      <c r="Q516" s="2">
        <v>2</v>
      </c>
      <c r="R516" s="2">
        <v>1</v>
      </c>
      <c r="S516" s="2"/>
      <c r="T516" s="2">
        <v>0</v>
      </c>
      <c r="U516" s="2"/>
      <c r="W516" s="2" t="s">
        <v>4095</v>
      </c>
      <c r="X516" s="2" t="s">
        <v>176</v>
      </c>
      <c r="Y516" s="2" t="str">
        <f>IF(ISNUMBER(SEARCH("1089",A516)),VLOOKUP(A516,NatuerlichePersonVor!A:M,10,FALSE),VLOOKUP(A516,JuristischePersonVor!A:N,3,FALSE))</f>
        <v>Hutch GmbH</v>
      </c>
    </row>
    <row r="517" spans="1:25" ht="15" customHeight="1">
      <c r="A517" s="2">
        <v>10950101</v>
      </c>
      <c r="B517" s="2"/>
      <c r="C517" s="2"/>
      <c r="D517" s="2">
        <v>0</v>
      </c>
      <c r="E517" s="2">
        <v>0</v>
      </c>
      <c r="F517" s="2"/>
      <c r="G517" s="2"/>
      <c r="H517" s="2"/>
      <c r="I517" s="2">
        <v>0</v>
      </c>
      <c r="J517" s="2">
        <v>1</v>
      </c>
      <c r="K517" s="2"/>
      <c r="L517" s="2"/>
      <c r="M517" s="2"/>
      <c r="N517" s="2">
        <v>1</v>
      </c>
      <c r="O517" s="2">
        <v>1</v>
      </c>
      <c r="P517" s="2">
        <v>1</v>
      </c>
      <c r="Q517" s="2">
        <v>2</v>
      </c>
      <c r="R517" s="2">
        <v>1</v>
      </c>
      <c r="S517" s="2"/>
      <c r="T517" s="2">
        <v>0</v>
      </c>
      <c r="U517" s="2"/>
      <c r="W517" s="2" t="s">
        <v>4103</v>
      </c>
      <c r="X517" s="2" t="s">
        <v>176</v>
      </c>
      <c r="Y517" s="2" t="str">
        <f>IF(ISNUMBER(SEARCH("1089",A517)),VLOOKUP(A517,NatuerlichePersonVor!A:M,10,FALSE),VLOOKUP(A517,JuristischePersonVor!A:N,3,FALSE))</f>
        <v>Peetermann AG</v>
      </c>
    </row>
    <row r="518" spans="1:25" ht="15" customHeight="1">
      <c r="A518" s="2">
        <v>10950102</v>
      </c>
      <c r="B518" s="2">
        <v>1000460</v>
      </c>
      <c r="C518" s="2"/>
      <c r="D518" s="2">
        <v>0</v>
      </c>
      <c r="E518" s="2">
        <v>0</v>
      </c>
      <c r="F518" s="2"/>
      <c r="G518" s="2"/>
      <c r="H518" s="2"/>
      <c r="I518" s="2">
        <v>0</v>
      </c>
      <c r="J518" s="2">
        <v>1</v>
      </c>
      <c r="K518" s="2"/>
      <c r="L518" s="2"/>
      <c r="M518" s="2"/>
      <c r="N518" s="2">
        <v>1</v>
      </c>
      <c r="O518" s="2">
        <v>1</v>
      </c>
      <c r="P518" s="2">
        <v>1</v>
      </c>
      <c r="Q518" s="2">
        <v>2</v>
      </c>
      <c r="R518" s="2">
        <v>1</v>
      </c>
      <c r="S518" s="2"/>
      <c r="T518" s="2">
        <v>0</v>
      </c>
      <c r="U518" s="2"/>
      <c r="W518" s="2" t="s">
        <v>4103</v>
      </c>
      <c r="X518" s="2" t="s">
        <v>176</v>
      </c>
      <c r="Y518" s="2" t="str">
        <f>IF(ISNUMBER(SEARCH("1089",A518)),VLOOKUP(A518,NatuerlichePersonVor!A:M,10,FALSE),VLOOKUP(A518,JuristischePersonVor!A:N,3,FALSE))</f>
        <v>Petermann AG</v>
      </c>
    </row>
    <row r="519" spans="1:25" ht="15" customHeight="1">
      <c r="A519" s="2">
        <v>10950103</v>
      </c>
      <c r="B519" s="2"/>
      <c r="C519" s="2"/>
      <c r="D519" s="2">
        <v>0</v>
      </c>
      <c r="E519" s="2">
        <v>0</v>
      </c>
      <c r="F519" s="2"/>
      <c r="G519" s="2"/>
      <c r="H519" s="2"/>
      <c r="I519" s="2">
        <v>0</v>
      </c>
      <c r="J519" s="2">
        <v>1</v>
      </c>
      <c r="K519" s="2"/>
      <c r="L519" s="2"/>
      <c r="M519" s="2"/>
      <c r="N519" s="2">
        <v>1</v>
      </c>
      <c r="O519" s="2">
        <v>1</v>
      </c>
      <c r="P519" s="2">
        <v>1</v>
      </c>
      <c r="Q519" s="2">
        <v>2</v>
      </c>
      <c r="R519" s="2">
        <v>1</v>
      </c>
      <c r="S519" s="2"/>
      <c r="T519" s="2">
        <v>0</v>
      </c>
      <c r="U519" s="2"/>
      <c r="W519" s="2" t="s">
        <v>4097</v>
      </c>
      <c r="X519" s="2" t="s">
        <v>176</v>
      </c>
      <c r="Y519" s="2" t="str">
        <f>IF(ISNUMBER(SEARCH("1089",A519)),VLOOKUP(A519,NatuerlichePersonVor!A:M,10,FALSE),VLOOKUP(A519,JuristischePersonVor!A:N,3,FALSE))</f>
        <v>EenY Public</v>
      </c>
    </row>
    <row r="520" spans="1:25" ht="15" customHeight="1">
      <c r="A520" s="2">
        <v>10950104</v>
      </c>
      <c r="B520" s="2">
        <v>1000462</v>
      </c>
      <c r="C520" s="2"/>
      <c r="D520" s="2">
        <v>0</v>
      </c>
      <c r="E520" s="2">
        <v>0</v>
      </c>
      <c r="F520" s="2"/>
      <c r="G520" s="2"/>
      <c r="H520" s="2"/>
      <c r="I520" s="2">
        <v>0</v>
      </c>
      <c r="J520" s="2">
        <v>1</v>
      </c>
      <c r="K520" s="2"/>
      <c r="L520" s="2"/>
      <c r="M520" s="2"/>
      <c r="N520" s="2">
        <v>1</v>
      </c>
      <c r="O520" s="2">
        <v>1</v>
      </c>
      <c r="P520" s="2">
        <v>1</v>
      </c>
      <c r="Q520" s="2">
        <v>2</v>
      </c>
      <c r="R520" s="2">
        <v>1</v>
      </c>
      <c r="S520" s="2"/>
      <c r="T520" s="2">
        <v>0</v>
      </c>
      <c r="U520" s="2"/>
      <c r="W520" s="2" t="s">
        <v>4097</v>
      </c>
      <c r="X520" s="2" t="s">
        <v>176</v>
      </c>
      <c r="Y520" s="2" t="str">
        <f>IF(ISNUMBER(SEARCH("1089",A520)),VLOOKUP(A520,NatuerlichePersonVor!A:M,10,FALSE),VLOOKUP(A520,JuristischePersonVor!A:N,3,FALSE))</f>
        <v>EnY public</v>
      </c>
    </row>
    <row r="521" spans="1:25" ht="15" customHeight="1">
      <c r="A521" s="2">
        <v>10950105</v>
      </c>
      <c r="B521" s="2"/>
      <c r="C521" s="2"/>
      <c r="D521" s="2">
        <v>0</v>
      </c>
      <c r="E521" s="2">
        <v>0</v>
      </c>
      <c r="F521" s="2"/>
      <c r="G521" s="2"/>
      <c r="H521" s="2"/>
      <c r="I521" s="2">
        <v>0</v>
      </c>
      <c r="J521" s="2">
        <v>1</v>
      </c>
      <c r="K521" s="2"/>
      <c r="L521" s="2"/>
      <c r="M521" s="2"/>
      <c r="N521" s="2">
        <v>1</v>
      </c>
      <c r="O521" s="2">
        <v>1</v>
      </c>
      <c r="P521" s="2">
        <v>1</v>
      </c>
      <c r="Q521" s="2">
        <v>2</v>
      </c>
      <c r="R521" s="2">
        <v>1</v>
      </c>
      <c r="S521" s="2"/>
      <c r="T521" s="2">
        <v>0</v>
      </c>
      <c r="U521" s="2"/>
      <c r="W521" s="2" t="s">
        <v>4104</v>
      </c>
      <c r="X521" s="2" t="s">
        <v>176</v>
      </c>
      <c r="Y521" s="2" t="str">
        <f>IF(ISNUMBER(SEARCH("1089",A521)),VLOOKUP(A521,NatuerlichePersonVor!A:M,10,FALSE),VLOOKUP(A521,JuristischePersonVor!A:N,3,FALSE))</f>
        <v>Weeiss Private</v>
      </c>
    </row>
    <row r="522" spans="1:25" ht="15" customHeight="1">
      <c r="A522" s="2">
        <v>10950106</v>
      </c>
      <c r="B522" s="2">
        <v>1000464</v>
      </c>
      <c r="C522" s="2"/>
      <c r="D522" s="2">
        <v>0</v>
      </c>
      <c r="E522" s="2">
        <v>0</v>
      </c>
      <c r="F522" s="2"/>
      <c r="G522" s="2"/>
      <c r="H522" s="2"/>
      <c r="I522" s="2">
        <v>0</v>
      </c>
      <c r="J522" s="2">
        <v>1</v>
      </c>
      <c r="K522" s="2"/>
      <c r="L522" s="2"/>
      <c r="M522" s="2"/>
      <c r="N522" s="2">
        <v>1</v>
      </c>
      <c r="O522" s="2">
        <v>1</v>
      </c>
      <c r="P522" s="2">
        <v>1</v>
      </c>
      <c r="Q522" s="2">
        <v>2</v>
      </c>
      <c r="R522" s="2">
        <v>1</v>
      </c>
      <c r="S522" s="2"/>
      <c r="T522" s="2">
        <v>0</v>
      </c>
      <c r="U522" s="2"/>
      <c r="W522" s="2" t="s">
        <v>4104</v>
      </c>
      <c r="X522" s="2" t="s">
        <v>176</v>
      </c>
      <c r="Y522" s="2" t="str">
        <f>IF(ISNUMBER(SEARCH("1089",A522)),VLOOKUP(A522,NatuerlichePersonVor!A:M,10,FALSE),VLOOKUP(A522,JuristischePersonVor!A:N,3,FALSE))</f>
        <v>Weiss Private</v>
      </c>
    </row>
    <row r="523" spans="1:25" ht="15" customHeight="1">
      <c r="A523" s="2">
        <v>10890414</v>
      </c>
      <c r="B523" s="2">
        <v>1000471</v>
      </c>
      <c r="C523" s="2"/>
      <c r="D523" s="2">
        <v>0</v>
      </c>
      <c r="E523" s="2">
        <v>0</v>
      </c>
      <c r="F523" s="2"/>
      <c r="G523" s="2"/>
      <c r="H523" s="2"/>
      <c r="I523" s="2">
        <v>0</v>
      </c>
      <c r="J523" s="2">
        <v>1</v>
      </c>
      <c r="K523" s="2"/>
      <c r="L523" s="2"/>
      <c r="M523" s="2"/>
      <c r="N523" s="2">
        <v>1</v>
      </c>
      <c r="O523" s="2">
        <v>1</v>
      </c>
      <c r="P523" s="2">
        <v>1</v>
      </c>
      <c r="Q523" s="2">
        <v>1</v>
      </c>
      <c r="R523" s="2">
        <v>1</v>
      </c>
      <c r="S523" s="2"/>
      <c r="T523" s="2">
        <v>0</v>
      </c>
      <c r="U523" s="2"/>
      <c r="W523" s="2" t="s">
        <v>4099</v>
      </c>
      <c r="X523" s="2" t="s">
        <v>176</v>
      </c>
      <c r="Y523" s="2" t="str">
        <f>IF(ISNUMBER(SEARCH("1089",A523)),VLOOKUP(A523,NatuerlichePersonVor!A:M,10,FALSE),VLOOKUP(A523,JuristischePersonVor!A:N,3,FALSE))</f>
        <v>Berger</v>
      </c>
    </row>
    <row r="524" spans="1:25" ht="15" customHeight="1">
      <c r="A524" s="2">
        <v>10890415</v>
      </c>
      <c r="B524" s="2">
        <v>1000472</v>
      </c>
      <c r="C524" s="2"/>
      <c r="D524" s="2">
        <v>0</v>
      </c>
      <c r="E524" s="2">
        <v>0</v>
      </c>
      <c r="F524" s="2"/>
      <c r="G524" s="2"/>
      <c r="H524" s="2"/>
      <c r="I524" s="2">
        <v>0</v>
      </c>
      <c r="J524" s="2">
        <v>1</v>
      </c>
      <c r="K524" s="2"/>
      <c r="L524" s="2"/>
      <c r="M524" s="2"/>
      <c r="N524" s="2">
        <v>1</v>
      </c>
      <c r="O524" s="2">
        <v>1</v>
      </c>
      <c r="P524" s="2">
        <v>1</v>
      </c>
      <c r="Q524" s="2">
        <v>1</v>
      </c>
      <c r="R524" s="2">
        <v>1</v>
      </c>
      <c r="S524" s="2"/>
      <c r="T524" s="2">
        <v>0</v>
      </c>
      <c r="U524" s="2"/>
      <c r="W524" s="2" t="s">
        <v>4091</v>
      </c>
      <c r="X524" s="2" t="s">
        <v>176</v>
      </c>
      <c r="Y524" s="2" t="str">
        <f>IF(ISNUMBER(SEARCH("1089",A524)),VLOOKUP(A524,NatuerlichePersonVor!A:M,10,FALSE),VLOOKUP(A524,JuristischePersonVor!A:N,3,FALSE))</f>
        <v>Berger</v>
      </c>
    </row>
    <row r="525" spans="1:25" ht="15" customHeight="1">
      <c r="A525" s="2">
        <v>10890416</v>
      </c>
      <c r="B525" s="2">
        <v>1000473</v>
      </c>
      <c r="C525" s="2"/>
      <c r="D525" s="2">
        <v>0</v>
      </c>
      <c r="E525" s="2">
        <v>0</v>
      </c>
      <c r="F525" s="2"/>
      <c r="G525" s="2"/>
      <c r="H525" s="2"/>
      <c r="I525" s="2">
        <v>0</v>
      </c>
      <c r="J525" s="2">
        <v>1</v>
      </c>
      <c r="K525" s="2"/>
      <c r="L525" s="2"/>
      <c r="M525" s="2"/>
      <c r="N525" s="2">
        <v>1</v>
      </c>
      <c r="O525" s="2">
        <v>1</v>
      </c>
      <c r="P525" s="2">
        <v>1</v>
      </c>
      <c r="Q525" s="2">
        <v>1</v>
      </c>
      <c r="R525" s="2">
        <v>1</v>
      </c>
      <c r="S525" s="2"/>
      <c r="T525" s="2">
        <v>0</v>
      </c>
      <c r="U525" s="2"/>
      <c r="W525" s="2" t="s">
        <v>4100</v>
      </c>
      <c r="X525" s="2" t="s">
        <v>176</v>
      </c>
      <c r="Y525" s="2" t="str">
        <f>IF(ISNUMBER(SEARCH("1089",A525)),VLOOKUP(A525,NatuerlichePersonVor!A:M,10,FALSE),VLOOKUP(A525,JuristischePersonVor!A:N,3,FALSE))</f>
        <v>Fink</v>
      </c>
    </row>
    <row r="526" spans="1:25" ht="15" customHeight="1">
      <c r="A526" s="2">
        <v>10890417</v>
      </c>
      <c r="B526" s="2">
        <v>1000474</v>
      </c>
      <c r="C526" s="2"/>
      <c r="D526" s="2">
        <v>0</v>
      </c>
      <c r="E526" s="2">
        <v>0</v>
      </c>
      <c r="F526" s="2"/>
      <c r="G526" s="2"/>
      <c r="H526" s="2"/>
      <c r="I526" s="2">
        <v>0</v>
      </c>
      <c r="J526" s="2">
        <v>1</v>
      </c>
      <c r="K526" s="2"/>
      <c r="L526" s="2"/>
      <c r="M526" s="2"/>
      <c r="N526" s="2">
        <v>1</v>
      </c>
      <c r="O526" s="2">
        <v>1</v>
      </c>
      <c r="P526" s="2">
        <v>1</v>
      </c>
      <c r="Q526" s="2">
        <v>1</v>
      </c>
      <c r="R526" s="2">
        <v>1</v>
      </c>
      <c r="S526" s="2"/>
      <c r="T526" s="2">
        <v>0</v>
      </c>
      <c r="U526" s="2"/>
      <c r="W526" s="2" t="s">
        <v>4093</v>
      </c>
      <c r="X526" s="2" t="s">
        <v>176</v>
      </c>
      <c r="Y526" s="2" t="str">
        <f>IF(ISNUMBER(SEARCH("1089",A526)),VLOOKUP(A526,NatuerlichePersonVor!A:M,10,FALSE),VLOOKUP(A526,JuristischePersonVor!A:N,3,FALSE))</f>
        <v>Beckmann</v>
      </c>
    </row>
    <row r="527" spans="1:25" ht="15" customHeight="1">
      <c r="A527" s="2">
        <v>10890418</v>
      </c>
      <c r="B527" s="2">
        <v>1000475</v>
      </c>
      <c r="C527" s="2"/>
      <c r="D527" s="2">
        <v>0</v>
      </c>
      <c r="E527" s="2">
        <v>0</v>
      </c>
      <c r="F527" s="2"/>
      <c r="G527" s="2"/>
      <c r="H527" s="2"/>
      <c r="I527" s="2">
        <v>0</v>
      </c>
      <c r="J527" s="2">
        <v>1</v>
      </c>
      <c r="K527" s="2"/>
      <c r="L527" s="2"/>
      <c r="M527" s="2"/>
      <c r="N527" s="2">
        <v>1</v>
      </c>
      <c r="O527" s="2">
        <v>1</v>
      </c>
      <c r="P527" s="2">
        <v>1</v>
      </c>
      <c r="Q527" s="2">
        <v>1</v>
      </c>
      <c r="R527" s="2">
        <v>1</v>
      </c>
      <c r="S527" s="2"/>
      <c r="T527" s="2">
        <v>0</v>
      </c>
      <c r="U527" s="2"/>
      <c r="W527" s="2" t="s">
        <v>4101</v>
      </c>
      <c r="X527" s="2" t="s">
        <v>176</v>
      </c>
      <c r="Y527" s="2" t="str">
        <f>IF(ISNUMBER(SEARCH("1089",A527)),VLOOKUP(A527,NatuerlichePersonVor!A:M,10,FALSE),VLOOKUP(A527,JuristischePersonVor!A:N,3,FALSE))</f>
        <v>Hermann</v>
      </c>
    </row>
    <row r="528" spans="1:25" ht="15" customHeight="1">
      <c r="A528" s="2">
        <v>10950107</v>
      </c>
      <c r="B528" s="2">
        <v>1000476</v>
      </c>
      <c r="C528" s="2"/>
      <c r="D528" s="2">
        <v>0</v>
      </c>
      <c r="E528" s="2">
        <v>0</v>
      </c>
      <c r="F528" s="2"/>
      <c r="G528" s="2"/>
      <c r="H528" s="2"/>
      <c r="I528" s="2">
        <v>0</v>
      </c>
      <c r="J528" s="2">
        <v>1</v>
      </c>
      <c r="K528" s="2"/>
      <c r="L528" s="2"/>
      <c r="M528" s="2"/>
      <c r="N528" s="2">
        <v>1</v>
      </c>
      <c r="O528" s="2">
        <v>1</v>
      </c>
      <c r="P528" s="2">
        <v>1</v>
      </c>
      <c r="Q528" s="2">
        <v>2</v>
      </c>
      <c r="R528" s="2">
        <v>1</v>
      </c>
      <c r="S528" s="2"/>
      <c r="T528" s="2">
        <v>0</v>
      </c>
      <c r="U528" s="2"/>
      <c r="W528" s="2" t="s">
        <v>4102</v>
      </c>
      <c r="X528" s="2" t="s">
        <v>176</v>
      </c>
      <c r="Y528" s="2" t="str">
        <f>IF(ISNUMBER(SEARCH("1089",A528)),VLOOKUP(A528,NatuerlichePersonVor!A:M,10,FALSE),VLOOKUP(A528,JuristischePersonVor!A:N,3,FALSE))</f>
        <v>Cognizant GmbH</v>
      </c>
    </row>
    <row r="529" spans="1:25" ht="15" customHeight="1">
      <c r="A529" s="2">
        <v>10950108</v>
      </c>
      <c r="B529" s="2">
        <v>1000477</v>
      </c>
      <c r="C529" s="2"/>
      <c r="D529" s="2">
        <v>0</v>
      </c>
      <c r="E529" s="2">
        <v>0</v>
      </c>
      <c r="F529" s="2"/>
      <c r="G529" s="2"/>
      <c r="H529" s="2"/>
      <c r="I529" s="2">
        <v>0</v>
      </c>
      <c r="J529" s="2">
        <v>1</v>
      </c>
      <c r="K529" s="2"/>
      <c r="L529" s="2"/>
      <c r="M529" s="2"/>
      <c r="N529" s="2">
        <v>1</v>
      </c>
      <c r="O529" s="2">
        <v>1</v>
      </c>
      <c r="P529" s="2">
        <v>1</v>
      </c>
      <c r="Q529" s="2">
        <v>2</v>
      </c>
      <c r="R529" s="2">
        <v>1</v>
      </c>
      <c r="S529" s="2"/>
      <c r="T529" s="2">
        <v>0</v>
      </c>
      <c r="U529" s="2"/>
      <c r="W529" s="2" t="s">
        <v>4095</v>
      </c>
      <c r="X529" s="2" t="s">
        <v>176</v>
      </c>
      <c r="Y529" s="2" t="str">
        <f>IF(ISNUMBER(SEARCH("1089",A529)),VLOOKUP(A529,NatuerlichePersonVor!A:M,10,FALSE),VLOOKUP(A529,JuristischePersonVor!A:N,3,FALSE))</f>
        <v>Hutch GmbH</v>
      </c>
    </row>
    <row r="530" spans="1:25" ht="15" customHeight="1">
      <c r="A530" s="2">
        <v>10950109</v>
      </c>
      <c r="B530" s="2">
        <v>1000478</v>
      </c>
      <c r="C530" s="2"/>
      <c r="D530" s="2">
        <v>0</v>
      </c>
      <c r="E530" s="2">
        <v>0</v>
      </c>
      <c r="F530" s="2"/>
      <c r="G530" s="2"/>
      <c r="H530" s="2"/>
      <c r="I530" s="2">
        <v>0</v>
      </c>
      <c r="J530" s="2">
        <v>1</v>
      </c>
      <c r="K530" s="2"/>
      <c r="L530" s="2"/>
      <c r="M530" s="2"/>
      <c r="N530" s="2">
        <v>1</v>
      </c>
      <c r="O530" s="2">
        <v>1</v>
      </c>
      <c r="P530" s="2">
        <v>1</v>
      </c>
      <c r="Q530" s="2">
        <v>2</v>
      </c>
      <c r="R530" s="2">
        <v>1</v>
      </c>
      <c r="S530" s="2"/>
      <c r="T530" s="2">
        <v>0</v>
      </c>
      <c r="U530" s="2"/>
      <c r="W530" s="2" t="s">
        <v>4103</v>
      </c>
      <c r="X530" s="2" t="s">
        <v>176</v>
      </c>
      <c r="Y530" s="2" t="str">
        <f>IF(ISNUMBER(SEARCH("1089",A530)),VLOOKUP(A530,NatuerlichePersonVor!A:M,10,FALSE),VLOOKUP(A530,JuristischePersonVor!A:N,3,FALSE))</f>
        <v>Peetermann AG</v>
      </c>
    </row>
    <row r="531" spans="1:25" ht="15" customHeight="1">
      <c r="A531" s="2">
        <v>10950110</v>
      </c>
      <c r="B531" s="2">
        <v>1000479</v>
      </c>
      <c r="C531" s="2"/>
      <c r="D531" s="2">
        <v>0</v>
      </c>
      <c r="E531" s="2">
        <v>0</v>
      </c>
      <c r="F531" s="2"/>
      <c r="G531" s="2"/>
      <c r="H531" s="2"/>
      <c r="I531" s="2">
        <v>0</v>
      </c>
      <c r="J531" s="2">
        <v>1</v>
      </c>
      <c r="K531" s="2"/>
      <c r="L531" s="2"/>
      <c r="M531" s="2"/>
      <c r="N531" s="2">
        <v>1</v>
      </c>
      <c r="O531" s="2">
        <v>1</v>
      </c>
      <c r="P531" s="2">
        <v>1</v>
      </c>
      <c r="Q531" s="2">
        <v>2</v>
      </c>
      <c r="R531" s="2">
        <v>1</v>
      </c>
      <c r="S531" s="2"/>
      <c r="T531" s="2">
        <v>0</v>
      </c>
      <c r="U531" s="2"/>
      <c r="W531" s="2" t="s">
        <v>4097</v>
      </c>
      <c r="X531" s="2" t="s">
        <v>176</v>
      </c>
      <c r="Y531" s="2" t="str">
        <f>IF(ISNUMBER(SEARCH("1089",A531)),VLOOKUP(A531,NatuerlichePersonVor!A:M,10,FALSE),VLOOKUP(A531,JuristischePersonVor!A:N,3,FALSE))</f>
        <v>EenY Public</v>
      </c>
    </row>
    <row r="532" spans="1:25" ht="15" customHeight="1">
      <c r="A532" s="2">
        <v>10950111</v>
      </c>
      <c r="B532" s="2">
        <v>1000480</v>
      </c>
      <c r="C532" s="2"/>
      <c r="D532" s="2">
        <v>0</v>
      </c>
      <c r="E532" s="2">
        <v>0</v>
      </c>
      <c r="F532" s="2"/>
      <c r="G532" s="2"/>
      <c r="H532" s="2"/>
      <c r="I532" s="2">
        <v>0</v>
      </c>
      <c r="J532" s="2">
        <v>1</v>
      </c>
      <c r="K532" s="2"/>
      <c r="L532" s="2"/>
      <c r="M532" s="2"/>
      <c r="N532" s="2">
        <v>1</v>
      </c>
      <c r="O532" s="2">
        <v>1</v>
      </c>
      <c r="P532" s="2">
        <v>1</v>
      </c>
      <c r="Q532" s="2">
        <v>2</v>
      </c>
      <c r="R532" s="2">
        <v>1</v>
      </c>
      <c r="S532" s="2"/>
      <c r="T532" s="2">
        <v>0</v>
      </c>
      <c r="U532" s="2"/>
      <c r="W532" s="2" t="s">
        <v>4104</v>
      </c>
      <c r="X532" s="2" t="s">
        <v>176</v>
      </c>
      <c r="Y532" s="2" t="str">
        <f>IF(ISNUMBER(SEARCH("1089",A532)),VLOOKUP(A532,NatuerlichePersonVor!A:M,10,FALSE),VLOOKUP(A532,JuristischePersonVor!A:N,3,FALSE))</f>
        <v>Weeiss Private</v>
      </c>
    </row>
    <row r="533" spans="1:25" ht="15" customHeight="1">
      <c r="A533" s="2">
        <v>10890419</v>
      </c>
      <c r="B533" s="2">
        <v>1000481</v>
      </c>
      <c r="C533" s="2"/>
      <c r="D533" s="2">
        <v>0</v>
      </c>
      <c r="E533" s="2">
        <v>0</v>
      </c>
      <c r="F533" s="2"/>
      <c r="G533" s="2"/>
      <c r="H533" s="2"/>
      <c r="I533" s="2">
        <v>0</v>
      </c>
      <c r="J533" s="2">
        <v>1</v>
      </c>
      <c r="K533" s="2"/>
      <c r="L533" s="2"/>
      <c r="M533" s="2"/>
      <c r="N533" s="2">
        <v>1</v>
      </c>
      <c r="O533" s="2">
        <v>1</v>
      </c>
      <c r="P533" s="2">
        <v>1</v>
      </c>
      <c r="Q533" s="2">
        <v>1</v>
      </c>
      <c r="R533" s="2">
        <v>1</v>
      </c>
      <c r="S533" s="2"/>
      <c r="T533" s="2">
        <v>0</v>
      </c>
      <c r="U533" s="2"/>
      <c r="W533" s="2" t="s">
        <v>4105</v>
      </c>
      <c r="X533" s="2" t="s">
        <v>176</v>
      </c>
      <c r="Y533" s="2" t="str">
        <f>IF(ISNUMBER(SEARCH("1089",A533)),VLOOKUP(A533,NatuerlichePersonVor!A:M,10,FALSE),VLOOKUP(A533,JuristischePersonVor!A:N,3,FALSE))</f>
        <v>Richter</v>
      </c>
    </row>
    <row r="534" spans="1:25" ht="15" customHeight="1">
      <c r="A534" s="2">
        <v>10890420</v>
      </c>
      <c r="B534" s="2">
        <v>1000481</v>
      </c>
      <c r="C534" s="2"/>
      <c r="D534" s="2">
        <v>0</v>
      </c>
      <c r="E534" s="2">
        <v>0</v>
      </c>
      <c r="F534" s="2"/>
      <c r="G534" s="2"/>
      <c r="H534" s="2"/>
      <c r="I534" s="2">
        <v>0</v>
      </c>
      <c r="J534" s="2">
        <v>2</v>
      </c>
      <c r="K534" s="2"/>
      <c r="L534" s="2"/>
      <c r="M534" s="2"/>
      <c r="N534" s="2">
        <v>1</v>
      </c>
      <c r="O534" s="2">
        <v>1</v>
      </c>
      <c r="P534" s="2">
        <v>1</v>
      </c>
      <c r="Q534" s="2">
        <v>1</v>
      </c>
      <c r="R534" s="2">
        <v>1</v>
      </c>
      <c r="S534" s="2"/>
      <c r="T534" s="2">
        <v>0</v>
      </c>
      <c r="U534" s="2"/>
      <c r="W534" s="2" t="s">
        <v>4105</v>
      </c>
      <c r="X534" s="2" t="s">
        <v>176</v>
      </c>
      <c r="Y534" s="2" t="str">
        <f>IF(ISNUMBER(SEARCH("1089",A534)),VLOOKUP(A534,NatuerlichePersonVor!A:M,10,FALSE),VLOOKUP(A534,JuristischePersonVor!A:N,3,FALSE))</f>
        <v>Richter</v>
      </c>
    </row>
    <row r="535" spans="1:25" ht="15" customHeight="1">
      <c r="A535" s="2">
        <v>10950112</v>
      </c>
      <c r="B535" s="2">
        <v>1000482</v>
      </c>
      <c r="C535" s="2"/>
      <c r="D535" s="2">
        <v>0</v>
      </c>
      <c r="E535" s="2">
        <v>0</v>
      </c>
      <c r="F535" s="2"/>
      <c r="G535" s="2"/>
      <c r="H535" s="2"/>
      <c r="I535" s="2">
        <v>0</v>
      </c>
      <c r="J535" s="2">
        <v>1</v>
      </c>
      <c r="K535" s="2"/>
      <c r="L535" s="2"/>
      <c r="M535" s="2"/>
      <c r="N535" s="2">
        <v>1</v>
      </c>
      <c r="O535" s="2">
        <v>1</v>
      </c>
      <c r="P535" s="2">
        <v>1</v>
      </c>
      <c r="Q535" s="2">
        <v>2</v>
      </c>
      <c r="R535" s="2">
        <v>1</v>
      </c>
      <c r="S535" s="2"/>
      <c r="T535" s="2">
        <v>0</v>
      </c>
      <c r="U535" s="2"/>
      <c r="W535" s="2" t="s">
        <v>4106</v>
      </c>
      <c r="X535" s="2" t="s">
        <v>176</v>
      </c>
      <c r="Y535" s="2" t="str">
        <f>IF(ISNUMBER(SEARCH("1089",A535)),VLOOKUP(A535,NatuerlichePersonVor!A:M,10,FALSE),VLOOKUP(A535,JuristischePersonVor!A:N,3,FALSE))</f>
        <v>David Jones AG</v>
      </c>
    </row>
    <row r="536" spans="1:25" ht="15" customHeight="1">
      <c r="A536" s="2">
        <v>10950113</v>
      </c>
      <c r="B536" s="2">
        <v>1000482</v>
      </c>
      <c r="C536" s="2"/>
      <c r="D536" s="2">
        <v>0</v>
      </c>
      <c r="E536" s="2">
        <v>0</v>
      </c>
      <c r="F536" s="2"/>
      <c r="G536" s="2"/>
      <c r="H536" s="2"/>
      <c r="I536" s="2">
        <v>0</v>
      </c>
      <c r="J536" s="2">
        <v>2</v>
      </c>
      <c r="K536" s="2"/>
      <c r="L536" s="2"/>
      <c r="M536" s="2"/>
      <c r="N536" s="2">
        <v>1</v>
      </c>
      <c r="O536" s="2">
        <v>1</v>
      </c>
      <c r="P536" s="2">
        <v>1</v>
      </c>
      <c r="Q536" s="2">
        <v>2</v>
      </c>
      <c r="R536" s="2">
        <v>1</v>
      </c>
      <c r="S536" s="2"/>
      <c r="T536" s="2">
        <v>0</v>
      </c>
      <c r="U536" s="2"/>
      <c r="W536" s="2" t="s">
        <v>4106</v>
      </c>
      <c r="X536" s="2" t="s">
        <v>176</v>
      </c>
      <c r="Y536" s="2" t="str">
        <f>IF(ISNUMBER(SEARCH("1089",A536)),VLOOKUP(A536,NatuerlichePersonVor!A:M,10,FALSE),VLOOKUP(A536,JuristischePersonVor!A:N,3,FALSE))</f>
        <v>David Jones AG</v>
      </c>
    </row>
    <row r="537" spans="1:25" ht="15" customHeight="1">
      <c r="A537" s="2">
        <v>10950115</v>
      </c>
      <c r="B537" s="2">
        <v>1000483</v>
      </c>
      <c r="C537" s="2"/>
      <c r="D537" s="2">
        <v>0</v>
      </c>
      <c r="E537" s="2">
        <v>0</v>
      </c>
      <c r="F537" s="2"/>
      <c r="G537" s="2"/>
      <c r="H537" s="2"/>
      <c r="I537" s="2">
        <v>0</v>
      </c>
      <c r="J537" s="2">
        <v>1</v>
      </c>
      <c r="K537" s="2"/>
      <c r="L537" s="2"/>
      <c r="M537" s="2"/>
      <c r="N537" s="2">
        <v>1</v>
      </c>
      <c r="O537" s="2">
        <v>1</v>
      </c>
      <c r="P537" s="2">
        <v>1</v>
      </c>
      <c r="Q537" s="2">
        <v>2</v>
      </c>
      <c r="R537" s="2">
        <v>1</v>
      </c>
      <c r="S537" s="2"/>
      <c r="T537" s="2">
        <v>0</v>
      </c>
      <c r="U537" s="2"/>
      <c r="W537" s="2" t="s">
        <v>4107</v>
      </c>
      <c r="X537" s="2" t="s">
        <v>176</v>
      </c>
      <c r="Y537" s="2" t="str">
        <f>IF(ISNUMBER(SEARCH("1089",A537)),VLOOKUP(A537,NatuerlichePersonVor!A:M,10,FALSE),VLOOKUP(A537,JuristischePersonVor!A:N,3,FALSE))</f>
        <v>Maruti AG</v>
      </c>
    </row>
    <row r="538" spans="1:25" ht="15" customHeight="1">
      <c r="A538" s="2">
        <v>10890422</v>
      </c>
      <c r="B538" s="2">
        <v>330</v>
      </c>
      <c r="C538" s="2"/>
      <c r="D538" s="2">
        <v>0</v>
      </c>
      <c r="E538" s="2">
        <v>0</v>
      </c>
      <c r="F538" s="2"/>
      <c r="G538" s="2"/>
      <c r="H538" s="2"/>
      <c r="I538" s="2">
        <v>0</v>
      </c>
      <c r="J538" s="2">
        <v>1</v>
      </c>
      <c r="K538" s="2"/>
      <c r="L538" s="2"/>
      <c r="M538" s="2"/>
      <c r="N538" s="2">
        <v>1</v>
      </c>
      <c r="O538" s="2">
        <v>1</v>
      </c>
      <c r="P538" s="2">
        <v>1</v>
      </c>
      <c r="Q538" s="2">
        <v>1</v>
      </c>
      <c r="R538" s="2">
        <v>2</v>
      </c>
      <c r="S538" s="2"/>
      <c r="T538" s="2">
        <v>0</v>
      </c>
      <c r="U538" s="2"/>
      <c r="W538" s="2" t="s">
        <v>4108</v>
      </c>
      <c r="X538" s="2" t="s">
        <v>176</v>
      </c>
      <c r="Y538" s="2" t="str">
        <f>IF(ISNUMBER(SEARCH("1089",A538)),VLOOKUP(A538,NatuerlichePersonVor!A:M,10,FALSE),VLOOKUP(A538,JuristischePersonVor!A:N,3,FALSE))</f>
        <v>Weiß</v>
      </c>
    </row>
    <row r="539" spans="1:25" ht="15" customHeight="1">
      <c r="A539" s="2">
        <v>10890423</v>
      </c>
      <c r="B539" s="2">
        <v>329</v>
      </c>
      <c r="C539" s="2"/>
      <c r="D539" s="2">
        <v>0</v>
      </c>
      <c r="E539" s="2">
        <v>0</v>
      </c>
      <c r="F539" s="2"/>
      <c r="G539" s="2"/>
      <c r="H539" s="2"/>
      <c r="I539" s="2">
        <v>0</v>
      </c>
      <c r="J539" s="2">
        <v>1</v>
      </c>
      <c r="K539" s="2"/>
      <c r="L539" s="2"/>
      <c r="M539" s="2"/>
      <c r="N539" s="2">
        <v>1</v>
      </c>
      <c r="O539" s="2">
        <v>1</v>
      </c>
      <c r="P539" s="2">
        <v>1</v>
      </c>
      <c r="Q539" s="2">
        <v>1</v>
      </c>
      <c r="R539" s="2">
        <v>2</v>
      </c>
      <c r="S539" s="2"/>
      <c r="T539" s="2">
        <v>0</v>
      </c>
      <c r="U539" s="2"/>
      <c r="W539" s="2" t="s">
        <v>4108</v>
      </c>
      <c r="X539" s="2" t="s">
        <v>176</v>
      </c>
      <c r="Y539" s="2" t="str">
        <f>IF(ISNUMBER(SEARCH("1089",A539)),VLOOKUP(A539,NatuerlichePersonVor!A:M,10,FALSE),VLOOKUP(A539,JuristischePersonVor!A:N,3,FALSE))</f>
        <v>Neuer</v>
      </c>
    </row>
    <row r="540" spans="1:25" ht="15" customHeight="1">
      <c r="A540" s="2">
        <v>10890424</v>
      </c>
      <c r="B540" s="2">
        <v>333</v>
      </c>
      <c r="C540" s="2"/>
      <c r="D540" s="2">
        <v>0</v>
      </c>
      <c r="E540" s="2">
        <v>0</v>
      </c>
      <c r="F540" s="2"/>
      <c r="G540" s="2"/>
      <c r="H540" s="2"/>
      <c r="I540" s="2">
        <v>0</v>
      </c>
      <c r="J540" s="2">
        <v>1</v>
      </c>
      <c r="K540" s="2"/>
      <c r="L540" s="2"/>
      <c r="M540" s="2"/>
      <c r="N540" s="2">
        <v>1</v>
      </c>
      <c r="O540" s="2">
        <v>1</v>
      </c>
      <c r="P540" s="2">
        <v>1</v>
      </c>
      <c r="Q540" s="2">
        <v>1</v>
      </c>
      <c r="R540" s="2">
        <v>2</v>
      </c>
      <c r="S540" s="2"/>
      <c r="T540" s="2">
        <v>0</v>
      </c>
      <c r="U540" s="2"/>
      <c r="W540" s="2" t="s">
        <v>308</v>
      </c>
      <c r="X540" s="2" t="s">
        <v>176</v>
      </c>
      <c r="Y540" s="2" t="str">
        <f>IF(ISNUMBER(SEARCH("1089",A540)),VLOOKUP(A540,NatuerlichePersonVor!A:M,10,FALSE),VLOOKUP(A540,JuristischePersonVor!A:N,3,FALSE))</f>
        <v>Neuer</v>
      </c>
    </row>
    <row r="541" spans="1:25" ht="15" customHeight="1">
      <c r="A541" s="2">
        <v>10890425</v>
      </c>
      <c r="B541" s="2">
        <v>334</v>
      </c>
      <c r="C541" s="2"/>
      <c r="D541" s="2">
        <v>0</v>
      </c>
      <c r="E541" s="2">
        <v>0</v>
      </c>
      <c r="F541" s="2"/>
      <c r="G541" s="2"/>
      <c r="H541" s="2"/>
      <c r="I541" s="2">
        <v>0</v>
      </c>
      <c r="J541" s="2">
        <v>1</v>
      </c>
      <c r="K541" s="2"/>
      <c r="L541" s="2"/>
      <c r="M541" s="2"/>
      <c r="N541" s="2">
        <v>1</v>
      </c>
      <c r="O541" s="2">
        <v>1</v>
      </c>
      <c r="P541" s="2">
        <v>1</v>
      </c>
      <c r="Q541" s="2">
        <v>1</v>
      </c>
      <c r="R541" s="2">
        <v>2</v>
      </c>
      <c r="S541" s="2"/>
      <c r="T541" s="2">
        <v>0</v>
      </c>
      <c r="U541" s="2"/>
      <c r="W541" s="2" t="s">
        <v>308</v>
      </c>
      <c r="X541" s="2" t="s">
        <v>176</v>
      </c>
      <c r="Y541" s="2" t="str">
        <f>IF(ISNUMBER(SEARCH("1089",A541)),VLOOKUP(A541,NatuerlichePersonVor!A:M,10,FALSE),VLOOKUP(A541,JuristischePersonVor!A:N,3,FALSE))</f>
        <v>Rath</v>
      </c>
    </row>
    <row r="542" spans="1:25" ht="15" customHeight="1">
      <c r="A542" s="2">
        <v>10890426</v>
      </c>
      <c r="B542" s="2">
        <v>335</v>
      </c>
      <c r="C542" s="2"/>
      <c r="D542" s="2">
        <v>0</v>
      </c>
      <c r="E542" s="2">
        <v>0</v>
      </c>
      <c r="F542" s="2"/>
      <c r="G542" s="2"/>
      <c r="H542" s="2"/>
      <c r="I542" s="2">
        <v>0</v>
      </c>
      <c r="J542" s="2">
        <v>1</v>
      </c>
      <c r="K542" s="2"/>
      <c r="L542" s="2"/>
      <c r="M542" s="2"/>
      <c r="N542" s="2">
        <v>1</v>
      </c>
      <c r="O542" s="2">
        <v>1</v>
      </c>
      <c r="P542" s="2">
        <v>1</v>
      </c>
      <c r="Q542" s="2">
        <v>1</v>
      </c>
      <c r="R542" s="2">
        <v>2</v>
      </c>
      <c r="S542" s="2"/>
      <c r="T542" s="2">
        <v>0</v>
      </c>
      <c r="U542" s="2"/>
      <c r="W542" s="2" t="s">
        <v>308</v>
      </c>
      <c r="X542" s="2" t="s">
        <v>176</v>
      </c>
      <c r="Y542" s="2" t="str">
        <f>IF(ISNUMBER(SEARCH("1089",A542)),VLOOKUP(A542,NatuerlichePersonVor!A:M,10,FALSE),VLOOKUP(A542,JuristischePersonVor!A:N,3,FALSE))</f>
        <v>Kuntz</v>
      </c>
    </row>
    <row r="543" spans="1:25" ht="15" customHeight="1">
      <c r="A543" s="2">
        <v>10950116</v>
      </c>
      <c r="B543" s="2">
        <v>260</v>
      </c>
      <c r="C543" s="2"/>
      <c r="D543" s="2">
        <v>0</v>
      </c>
      <c r="E543" s="2">
        <v>0</v>
      </c>
      <c r="F543" s="2"/>
      <c r="G543" s="2"/>
      <c r="H543" s="2"/>
      <c r="I543" s="2">
        <v>0</v>
      </c>
      <c r="J543" s="2">
        <v>1</v>
      </c>
      <c r="K543" s="2"/>
      <c r="L543" s="2"/>
      <c r="M543" s="2"/>
      <c r="N543" s="2">
        <v>10</v>
      </c>
      <c r="O543" s="2">
        <v>1</v>
      </c>
      <c r="P543" s="2">
        <v>1</v>
      </c>
      <c r="Q543" s="2">
        <v>2</v>
      </c>
      <c r="R543" s="2">
        <v>9</v>
      </c>
      <c r="S543" s="2"/>
      <c r="T543" s="2">
        <v>0</v>
      </c>
      <c r="U543" s="2"/>
      <c r="W543" s="2" t="s">
        <v>308</v>
      </c>
      <c r="X543" s="2" t="s">
        <v>176</v>
      </c>
      <c r="Y543" s="2" t="str">
        <f>IF(ISNUMBER(SEARCH("1089",A543)),VLOOKUP(A543,NatuerlichePersonVor!A:M,10,FALSE),VLOOKUP(A543,JuristischePersonVor!A:N,3,FALSE))</f>
        <v>Sparkasse Bamberg</v>
      </c>
    </row>
    <row r="544" spans="1:25" ht="15" customHeight="1">
      <c r="A544" s="2">
        <v>10950117</v>
      </c>
      <c r="B544" s="2">
        <v>198</v>
      </c>
      <c r="C544" s="2"/>
      <c r="D544" s="2">
        <v>0</v>
      </c>
      <c r="E544" s="2">
        <v>0</v>
      </c>
      <c r="F544" s="2"/>
      <c r="G544" s="2"/>
      <c r="H544" s="2"/>
      <c r="I544" s="2">
        <v>0</v>
      </c>
      <c r="J544" s="2">
        <v>1</v>
      </c>
      <c r="K544" s="2"/>
      <c r="L544" s="2"/>
      <c r="M544" s="2"/>
      <c r="N544" s="2">
        <v>10</v>
      </c>
      <c r="O544" s="2">
        <v>1</v>
      </c>
      <c r="P544" s="2">
        <v>1</v>
      </c>
      <c r="Q544" s="2">
        <v>2</v>
      </c>
      <c r="R544" s="2">
        <v>9</v>
      </c>
      <c r="S544" s="2"/>
      <c r="T544" s="2">
        <v>0</v>
      </c>
      <c r="U544" s="2"/>
      <c r="W544" s="2" t="s">
        <v>308</v>
      </c>
      <c r="X544" s="2" t="s">
        <v>176</v>
      </c>
      <c r="Y544" s="2" t="str">
        <f>IF(ISNUMBER(SEARCH("1089",A544)),VLOOKUP(A544,NatuerlichePersonVor!A:M,10,FALSE),VLOOKUP(A544,JuristischePersonVor!A:N,3,FALSE))</f>
        <v>Großbank Fürth</v>
      </c>
    </row>
    <row r="545" spans="1:25" ht="15" customHeight="1">
      <c r="A545" s="2">
        <v>10950118</v>
      </c>
      <c r="B545" s="2">
        <v>305</v>
      </c>
      <c r="C545" s="2"/>
      <c r="D545" s="2">
        <v>0</v>
      </c>
      <c r="E545" s="2">
        <v>0</v>
      </c>
      <c r="F545" s="2"/>
      <c r="G545" s="2"/>
      <c r="H545" s="2"/>
      <c r="I545" s="2">
        <v>0</v>
      </c>
      <c r="J545" s="2">
        <v>1</v>
      </c>
      <c r="K545" s="2"/>
      <c r="L545" s="2"/>
      <c r="M545" s="2"/>
      <c r="N545" s="2">
        <v>10</v>
      </c>
      <c r="O545" s="2">
        <v>1</v>
      </c>
      <c r="P545" s="2">
        <v>1</v>
      </c>
      <c r="Q545" s="2">
        <v>2</v>
      </c>
      <c r="R545" s="2">
        <v>9</v>
      </c>
      <c r="S545" s="2"/>
      <c r="T545" s="2">
        <v>0</v>
      </c>
      <c r="U545" s="2"/>
      <c r="W545" s="2" t="s">
        <v>308</v>
      </c>
      <c r="X545" s="2" t="s">
        <v>176</v>
      </c>
      <c r="Y545" s="2" t="str">
        <f>IF(ISNUMBER(SEARCH("1089",A545)),VLOOKUP(A545,NatuerlichePersonVor!A:M,10,FALSE),VLOOKUP(A545,JuristischePersonVor!A:N,3,FALSE))</f>
        <v>Großbank München</v>
      </c>
    </row>
    <row r="546" spans="1:25" ht="15" customHeight="1">
      <c r="A546" s="2">
        <v>10950119</v>
      </c>
      <c r="B546" s="2">
        <v>308</v>
      </c>
      <c r="C546" s="2"/>
      <c r="D546" s="2">
        <v>0</v>
      </c>
      <c r="E546" s="2">
        <v>0</v>
      </c>
      <c r="F546" s="2"/>
      <c r="G546" s="2"/>
      <c r="H546" s="2"/>
      <c r="I546" s="2">
        <v>0</v>
      </c>
      <c r="J546" s="2">
        <v>1</v>
      </c>
      <c r="K546" s="2"/>
      <c r="L546" s="2"/>
      <c r="M546" s="2"/>
      <c r="N546" s="2">
        <v>10</v>
      </c>
      <c r="O546" s="2">
        <v>1</v>
      </c>
      <c r="P546" s="2">
        <v>1</v>
      </c>
      <c r="Q546" s="2">
        <v>2</v>
      </c>
      <c r="R546" s="2">
        <v>9</v>
      </c>
      <c r="S546" s="2"/>
      <c r="T546" s="2">
        <v>0</v>
      </c>
      <c r="U546" s="2"/>
      <c r="W546" s="2" t="s">
        <v>308</v>
      </c>
      <c r="X546" s="2" t="s">
        <v>176</v>
      </c>
      <c r="Y546" s="2" t="str">
        <f>IF(ISNUMBER(SEARCH("1089",A546)),VLOOKUP(A546,NatuerlichePersonVor!A:M,10,FALSE),VLOOKUP(A546,JuristischePersonVor!A:N,3,FALSE))</f>
        <v>Großbank Rosenberg</v>
      </c>
    </row>
    <row r="547" spans="1:25" ht="15" customHeight="1">
      <c r="A547" s="2">
        <v>10950120</v>
      </c>
      <c r="B547" s="2">
        <v>311</v>
      </c>
      <c r="C547" s="2"/>
      <c r="D547" s="2">
        <v>0</v>
      </c>
      <c r="E547" s="2">
        <v>0</v>
      </c>
      <c r="F547" s="2"/>
      <c r="G547" s="2"/>
      <c r="H547" s="2"/>
      <c r="I547" s="2">
        <v>0</v>
      </c>
      <c r="J547" s="2">
        <v>1</v>
      </c>
      <c r="K547" s="2"/>
      <c r="L547" s="2"/>
      <c r="M547" s="2"/>
      <c r="N547" s="2">
        <v>10</v>
      </c>
      <c r="O547" s="2">
        <v>1</v>
      </c>
      <c r="P547" s="2">
        <v>1</v>
      </c>
      <c r="Q547" s="2">
        <v>2</v>
      </c>
      <c r="R547" s="2">
        <v>9</v>
      </c>
      <c r="S547" s="2"/>
      <c r="T547" s="2">
        <v>0</v>
      </c>
      <c r="U547" s="2"/>
      <c r="W547" s="2" t="s">
        <v>308</v>
      </c>
      <c r="X547" s="2" t="s">
        <v>176</v>
      </c>
      <c r="Y547" s="2" t="str">
        <f>IF(ISNUMBER(SEARCH("1089",A547)),VLOOKUP(A547,NatuerlichePersonVor!A:M,10,FALSE),VLOOKUP(A547,JuristischePersonVor!A:N,3,FALSE))</f>
        <v>Sparkasse München</v>
      </c>
    </row>
    <row r="548" spans="1:25" ht="15" customHeight="1">
      <c r="A548" s="2">
        <v>10950121</v>
      </c>
      <c r="B548" s="2">
        <v>18</v>
      </c>
      <c r="C548" s="2"/>
      <c r="D548" s="2">
        <v>0</v>
      </c>
      <c r="E548" s="2">
        <v>0</v>
      </c>
      <c r="F548" s="2"/>
      <c r="G548" s="2"/>
      <c r="H548" s="2"/>
      <c r="I548" s="2">
        <v>0</v>
      </c>
      <c r="J548" s="2">
        <v>2</v>
      </c>
      <c r="K548" s="2"/>
      <c r="L548" s="2"/>
      <c r="M548" s="2"/>
      <c r="N548" s="2">
        <v>10</v>
      </c>
      <c r="O548" s="2">
        <v>1</v>
      </c>
      <c r="P548" s="2">
        <v>4</v>
      </c>
      <c r="Q548" s="2">
        <v>2</v>
      </c>
      <c r="R548" s="2">
        <v>9</v>
      </c>
      <c r="S548" s="2"/>
      <c r="T548" s="2">
        <v>0</v>
      </c>
      <c r="U548" s="2"/>
      <c r="W548" s="2" t="s">
        <v>413</v>
      </c>
      <c r="X548" s="2" t="s">
        <v>383</v>
      </c>
      <c r="Y548" s="2" t="str">
        <f>IF(ISNUMBER(SEARCH("1089",A548)),VLOOKUP(A548,NatuerlichePersonVor!A:M,10,FALSE),VLOOKUP(A548,JuristischePersonVor!A:N,3,FALSE))</f>
        <v>Sparkasse München</v>
      </c>
    </row>
    <row r="549" spans="1:25" ht="15" customHeight="1">
      <c r="A549" s="2">
        <v>10890427</v>
      </c>
      <c r="B549" s="2">
        <v>1000585</v>
      </c>
      <c r="C549" s="2"/>
      <c r="D549" s="2">
        <v>0</v>
      </c>
      <c r="E549" s="2">
        <v>0</v>
      </c>
      <c r="F549" s="2"/>
      <c r="G549" s="2"/>
      <c r="H549" s="2"/>
      <c r="I549" s="2">
        <v>0</v>
      </c>
      <c r="J549" s="2">
        <v>1</v>
      </c>
      <c r="K549" s="2"/>
      <c r="L549" s="2"/>
      <c r="M549" s="2"/>
      <c r="N549" s="2">
        <v>1</v>
      </c>
      <c r="O549" s="2">
        <v>1</v>
      </c>
      <c r="P549" s="2">
        <v>4</v>
      </c>
      <c r="Q549" s="2">
        <v>1</v>
      </c>
      <c r="R549" s="2">
        <v>2</v>
      </c>
      <c r="S549" s="2"/>
      <c r="T549" s="2">
        <v>1</v>
      </c>
      <c r="U549" s="2"/>
      <c r="W549" s="2" t="s">
        <v>4086</v>
      </c>
      <c r="X549" s="2" t="s">
        <v>176</v>
      </c>
      <c r="Y549" s="2" t="str">
        <f>IF(ISNUMBER(SEARCH("1089",A549)),VLOOKUP(A549,NatuerlichePersonVor!A:M,10,FALSE),VLOOKUP(A549,JuristischePersonVor!A:N,3,FALSE))</f>
        <v>Maier</v>
      </c>
    </row>
    <row r="550" spans="1:25" ht="15" customHeight="1">
      <c r="A550" s="2">
        <v>10890428</v>
      </c>
      <c r="B550" s="2">
        <v>1000586</v>
      </c>
      <c r="C550" s="2"/>
      <c r="D550" s="2">
        <v>0</v>
      </c>
      <c r="E550" s="2">
        <v>0</v>
      </c>
      <c r="F550" s="2"/>
      <c r="G550" s="2"/>
      <c r="H550" s="2"/>
      <c r="I550" s="2">
        <v>0</v>
      </c>
      <c r="J550" s="2">
        <v>1</v>
      </c>
      <c r="K550" s="2"/>
      <c r="L550" s="2"/>
      <c r="M550" s="2"/>
      <c r="N550" s="2">
        <v>1</v>
      </c>
      <c r="O550" s="2">
        <v>1</v>
      </c>
      <c r="P550" s="2">
        <v>4</v>
      </c>
      <c r="Q550" s="2">
        <v>1</v>
      </c>
      <c r="R550" s="2">
        <v>2</v>
      </c>
      <c r="S550" s="2"/>
      <c r="T550" s="2">
        <v>1</v>
      </c>
      <c r="U550" s="2"/>
      <c r="W550" s="2" t="s">
        <v>4087</v>
      </c>
      <c r="X550" s="2" t="s">
        <v>176</v>
      </c>
      <c r="Y550" s="2" t="str">
        <f>IF(ISNUMBER(SEARCH("1089",A550)),VLOOKUP(A550,NatuerlichePersonVor!A:M,10,FALSE),VLOOKUP(A550,JuristischePersonVor!A:N,3,FALSE))</f>
        <v>Berger</v>
      </c>
    </row>
    <row r="551" spans="1:25" ht="15" customHeight="1">
      <c r="A551" s="2">
        <v>10890429</v>
      </c>
      <c r="B551" s="2">
        <v>1000587</v>
      </c>
      <c r="C551" s="2"/>
      <c r="D551" s="2">
        <v>0</v>
      </c>
      <c r="E551" s="2">
        <v>0</v>
      </c>
      <c r="F551" s="2"/>
      <c r="G551" s="2"/>
      <c r="H551" s="2"/>
      <c r="I551" s="2">
        <v>0</v>
      </c>
      <c r="J551" s="2">
        <v>1</v>
      </c>
      <c r="K551" s="2"/>
      <c r="L551" s="2"/>
      <c r="M551" s="2"/>
      <c r="N551" s="2">
        <v>1</v>
      </c>
      <c r="O551" s="2">
        <v>1</v>
      </c>
      <c r="P551" s="2">
        <v>4</v>
      </c>
      <c r="Q551" s="2">
        <v>1</v>
      </c>
      <c r="R551" s="2">
        <v>2</v>
      </c>
      <c r="S551" s="2"/>
      <c r="T551" s="2">
        <v>1</v>
      </c>
      <c r="U551" s="2"/>
      <c r="W551" s="2" t="s">
        <v>4109</v>
      </c>
      <c r="X551" s="2" t="s">
        <v>176</v>
      </c>
      <c r="Y551" s="2" t="str">
        <f>IF(ISNUMBER(SEARCH("1089",A551)),VLOOKUP(A551,NatuerlichePersonVor!A:M,10,FALSE),VLOOKUP(A551,JuristischePersonVor!A:N,3,FALSE))</f>
        <v>Heckschen</v>
      </c>
    </row>
    <row r="552" spans="1:25" ht="15" customHeight="1">
      <c r="A552" s="2">
        <v>10890430</v>
      </c>
      <c r="B552" s="2">
        <v>16</v>
      </c>
      <c r="C552" s="2"/>
      <c r="D552" s="2">
        <v>0</v>
      </c>
      <c r="E552" s="2">
        <v>0</v>
      </c>
      <c r="F552" s="2"/>
      <c r="G552" s="2"/>
      <c r="H552" s="2"/>
      <c r="I552" s="2">
        <v>0</v>
      </c>
      <c r="J552" s="2">
        <v>2</v>
      </c>
      <c r="K552" s="2"/>
      <c r="L552" s="2"/>
      <c r="M552" s="2"/>
      <c r="N552" s="2">
        <v>1</v>
      </c>
      <c r="O552" s="2">
        <v>1</v>
      </c>
      <c r="P552" s="2">
        <v>4</v>
      </c>
      <c r="Q552" s="2">
        <v>1</v>
      </c>
      <c r="R552" s="2">
        <v>2</v>
      </c>
      <c r="S552" s="2"/>
      <c r="T552" s="2">
        <v>0</v>
      </c>
      <c r="U552" s="2"/>
      <c r="W552" s="2" t="s">
        <v>411</v>
      </c>
      <c r="X552" s="2" t="s">
        <v>383</v>
      </c>
      <c r="Y552" s="2" t="str">
        <f>IF(ISNUMBER(SEARCH("1089",A552)),VLOOKUP(A552,NatuerlichePersonVor!A:M,10,FALSE),VLOOKUP(A552,JuristischePersonVor!A:N,3,FALSE))</f>
        <v>Kohl</v>
      </c>
    </row>
    <row r="553" spans="1:25" ht="15" customHeight="1">
      <c r="A553" s="2">
        <v>10890431</v>
      </c>
      <c r="B553" s="2">
        <v>319</v>
      </c>
      <c r="C553" s="2"/>
      <c r="D553" s="2">
        <v>0</v>
      </c>
      <c r="E553" s="2">
        <v>0</v>
      </c>
      <c r="F553" s="2"/>
      <c r="G553" s="2"/>
      <c r="H553" s="2"/>
      <c r="I553" s="2">
        <v>0</v>
      </c>
      <c r="J553" s="2">
        <v>1</v>
      </c>
      <c r="K553" s="2"/>
      <c r="L553" s="2"/>
      <c r="M553" s="2"/>
      <c r="N553" s="2">
        <v>1</v>
      </c>
      <c r="O553" s="2">
        <v>1</v>
      </c>
      <c r="P553" s="2">
        <v>4</v>
      </c>
      <c r="Q553" s="2">
        <v>1</v>
      </c>
      <c r="R553" s="2">
        <v>2</v>
      </c>
      <c r="S553" s="2"/>
      <c r="T553" s="2">
        <v>1</v>
      </c>
      <c r="U553" s="2"/>
      <c r="W553" s="2">
        <v>4475</v>
      </c>
      <c r="X553" s="2" t="s">
        <v>176</v>
      </c>
      <c r="Y553" s="2" t="str">
        <f>IF(ISNUMBER(SEARCH("1089",A553)),VLOOKUP(A553,NatuerlichePersonVor!A:M,10,FALSE),VLOOKUP(A553,JuristischePersonVor!A:N,3,FALSE))</f>
        <v>Kohl</v>
      </c>
    </row>
    <row r="554" spans="1:25" ht="15" customHeight="1">
      <c r="A554" s="2">
        <v>10890432</v>
      </c>
      <c r="B554" s="2"/>
      <c r="C554" s="2"/>
      <c r="D554" s="2">
        <v>0</v>
      </c>
      <c r="E554" s="2">
        <v>0</v>
      </c>
      <c r="F554" s="2"/>
      <c r="G554" s="2"/>
      <c r="H554" s="2"/>
      <c r="I554" s="2">
        <v>0</v>
      </c>
      <c r="J554" s="2">
        <v>1</v>
      </c>
      <c r="K554" s="2"/>
      <c r="L554" s="2"/>
      <c r="M554" s="2"/>
      <c r="N554" s="2">
        <v>1</v>
      </c>
      <c r="O554" s="2">
        <v>1</v>
      </c>
      <c r="P554" s="2">
        <v>1</v>
      </c>
      <c r="Q554" s="2">
        <v>1</v>
      </c>
      <c r="R554" s="2">
        <v>2</v>
      </c>
      <c r="S554" s="2"/>
      <c r="T554" s="2">
        <v>0</v>
      </c>
      <c r="U554" s="2"/>
      <c r="W554" s="2" t="s">
        <v>4110</v>
      </c>
      <c r="X554" s="2" t="s">
        <v>176</v>
      </c>
      <c r="Y554" s="2"/>
    </row>
    <row r="555" spans="1:25" ht="15" customHeight="1">
      <c r="A555" s="2">
        <v>10890433</v>
      </c>
      <c r="B555" s="2">
        <v>1000485</v>
      </c>
      <c r="C555" s="2"/>
      <c r="D555" s="2">
        <v>0</v>
      </c>
      <c r="E555" s="2">
        <v>0</v>
      </c>
      <c r="F555" s="2"/>
      <c r="G555" s="2"/>
      <c r="H555" s="2"/>
      <c r="I555" s="2">
        <v>0</v>
      </c>
      <c r="J555" s="2">
        <v>1</v>
      </c>
      <c r="K555" s="2"/>
      <c r="L555" s="2"/>
      <c r="M555" s="2"/>
      <c r="N555" s="2">
        <v>1</v>
      </c>
      <c r="O555" s="2">
        <v>1</v>
      </c>
      <c r="P555" s="2">
        <v>1</v>
      </c>
      <c r="Q555" s="2">
        <v>1</v>
      </c>
      <c r="R555" s="2">
        <v>2</v>
      </c>
      <c r="S555" s="2"/>
      <c r="T555" s="2">
        <v>0</v>
      </c>
      <c r="U555" s="2"/>
      <c r="W555" s="2" t="s">
        <v>4110</v>
      </c>
      <c r="X555" s="2" t="s">
        <v>176</v>
      </c>
      <c r="Y555" s="2"/>
    </row>
    <row r="556" spans="1:25" ht="15" customHeight="1">
      <c r="A556" s="2">
        <v>10890434</v>
      </c>
      <c r="B556" s="2">
        <v>1000486</v>
      </c>
      <c r="C556" s="2"/>
      <c r="D556" s="2">
        <v>0</v>
      </c>
      <c r="E556" s="2">
        <v>0</v>
      </c>
      <c r="F556" s="2"/>
      <c r="G556" s="2"/>
      <c r="H556" s="2"/>
      <c r="I556" s="2">
        <v>0</v>
      </c>
      <c r="J556" s="2">
        <v>1</v>
      </c>
      <c r="K556" s="2"/>
      <c r="L556" s="2"/>
      <c r="M556" s="2"/>
      <c r="N556" s="2">
        <v>1</v>
      </c>
      <c r="O556" s="2">
        <v>1</v>
      </c>
      <c r="P556" s="2">
        <v>1</v>
      </c>
      <c r="Q556" s="2">
        <v>1</v>
      </c>
      <c r="R556" s="2">
        <v>2</v>
      </c>
      <c r="S556" s="2"/>
      <c r="T556" s="2">
        <v>0</v>
      </c>
      <c r="U556" s="2"/>
      <c r="W556" s="2" t="s">
        <v>4110</v>
      </c>
      <c r="X556" s="2" t="s">
        <v>176</v>
      </c>
      <c r="Y556" s="2"/>
    </row>
    <row r="557" spans="1:25" ht="15" customHeight="1">
      <c r="A557" s="2">
        <v>10890435</v>
      </c>
      <c r="B557" s="2">
        <v>1000487</v>
      </c>
      <c r="C557" s="2"/>
      <c r="D557" s="2">
        <v>0</v>
      </c>
      <c r="E557" s="2">
        <v>0</v>
      </c>
      <c r="F557" s="2"/>
      <c r="G557" s="2"/>
      <c r="H557" s="2"/>
      <c r="I557" s="2">
        <v>0</v>
      </c>
      <c r="J557" s="2">
        <v>1</v>
      </c>
      <c r="K557" s="2"/>
      <c r="L557" s="2"/>
      <c r="M557" s="2"/>
      <c r="N557" s="2">
        <v>1</v>
      </c>
      <c r="O557" s="2">
        <v>1</v>
      </c>
      <c r="P557" s="2">
        <v>1</v>
      </c>
      <c r="Q557" s="2">
        <v>1</v>
      </c>
      <c r="R557" s="2">
        <v>2</v>
      </c>
      <c r="S557" s="2"/>
      <c r="T557" s="2">
        <v>0</v>
      </c>
      <c r="U557" s="2"/>
      <c r="W557" s="2" t="s">
        <v>4110</v>
      </c>
      <c r="X557" s="2" t="s">
        <v>176</v>
      </c>
      <c r="Y557" s="2"/>
    </row>
    <row r="558" spans="1:25" ht="15" customHeight="1">
      <c r="A558" s="2">
        <v>10950122</v>
      </c>
      <c r="B558" s="2"/>
      <c r="C558" s="2"/>
      <c r="D558" s="2">
        <v>0</v>
      </c>
      <c r="E558" s="2">
        <v>0</v>
      </c>
      <c r="F558" s="2"/>
      <c r="G558" s="2"/>
      <c r="H558" s="2"/>
      <c r="I558" s="2">
        <v>0</v>
      </c>
      <c r="J558" s="2">
        <v>1</v>
      </c>
      <c r="K558" s="2"/>
      <c r="L558" s="2"/>
      <c r="M558" s="2"/>
      <c r="N558" s="2">
        <v>1</v>
      </c>
      <c r="O558" s="2">
        <v>1</v>
      </c>
      <c r="P558" s="2">
        <v>1</v>
      </c>
      <c r="Q558" s="2">
        <v>2</v>
      </c>
      <c r="R558" s="2">
        <v>2</v>
      </c>
      <c r="S558" s="2"/>
      <c r="T558" s="2">
        <v>0</v>
      </c>
      <c r="U558" s="2"/>
      <c r="W558" s="2" t="s">
        <v>4110</v>
      </c>
      <c r="X558" s="2" t="s">
        <v>176</v>
      </c>
      <c r="Y558" s="2"/>
    </row>
    <row r="559" spans="1:25" ht="15" customHeight="1">
      <c r="A559" s="2">
        <v>10950123</v>
      </c>
      <c r="B559" s="2">
        <v>1000489</v>
      </c>
      <c r="C559" s="2"/>
      <c r="D559" s="2">
        <v>0</v>
      </c>
      <c r="E559" s="2">
        <v>0</v>
      </c>
      <c r="F559" s="2"/>
      <c r="G559" s="2"/>
      <c r="H559" s="2"/>
      <c r="I559" s="2">
        <v>0</v>
      </c>
      <c r="J559" s="2">
        <v>1</v>
      </c>
      <c r="K559" s="2"/>
      <c r="L559" s="2"/>
      <c r="M559" s="2"/>
      <c r="N559" s="2">
        <v>1</v>
      </c>
      <c r="O559" s="2">
        <v>1</v>
      </c>
      <c r="P559" s="2">
        <v>1</v>
      </c>
      <c r="Q559" s="2">
        <v>2</v>
      </c>
      <c r="R559" s="2">
        <v>2</v>
      </c>
      <c r="S559" s="2"/>
      <c r="T559" s="2">
        <v>0</v>
      </c>
      <c r="U559" s="2"/>
      <c r="W559" s="2" t="s">
        <v>4110</v>
      </c>
      <c r="X559" s="2" t="s">
        <v>176</v>
      </c>
      <c r="Y559" s="2"/>
    </row>
    <row r="560" spans="1:25" ht="15" customHeight="1">
      <c r="A560" s="2">
        <v>10950124</v>
      </c>
      <c r="B560" s="2">
        <v>1000490</v>
      </c>
      <c r="C560" s="2"/>
      <c r="D560" s="2">
        <v>0</v>
      </c>
      <c r="E560" s="2">
        <v>0</v>
      </c>
      <c r="F560" s="2"/>
      <c r="G560" s="2"/>
      <c r="H560" s="2"/>
      <c r="I560" s="2">
        <v>0</v>
      </c>
      <c r="J560" s="2">
        <v>1</v>
      </c>
      <c r="K560" s="2"/>
      <c r="L560" s="2"/>
      <c r="M560" s="2"/>
      <c r="N560" s="2">
        <v>1</v>
      </c>
      <c r="O560" s="2">
        <v>1</v>
      </c>
      <c r="P560" s="2">
        <v>1</v>
      </c>
      <c r="Q560" s="2">
        <v>2</v>
      </c>
      <c r="R560" s="2">
        <v>2</v>
      </c>
      <c r="S560" s="2"/>
      <c r="T560" s="2">
        <v>0</v>
      </c>
      <c r="U560" s="2"/>
      <c r="W560" s="2" t="s">
        <v>4110</v>
      </c>
      <c r="X560" s="2" t="s">
        <v>176</v>
      </c>
      <c r="Y560" s="2"/>
    </row>
    <row r="561" spans="1:25" ht="15" customHeight="1">
      <c r="A561" s="2">
        <v>10950125</v>
      </c>
      <c r="B561" s="2">
        <v>1000491</v>
      </c>
      <c r="C561" s="2"/>
      <c r="D561" s="2">
        <v>0</v>
      </c>
      <c r="E561" s="2">
        <v>0</v>
      </c>
      <c r="F561" s="2"/>
      <c r="G561" s="2"/>
      <c r="H561" s="2"/>
      <c r="I561" s="2">
        <v>0</v>
      </c>
      <c r="J561" s="2">
        <v>1</v>
      </c>
      <c r="K561" s="2"/>
      <c r="L561" s="2"/>
      <c r="M561" s="2"/>
      <c r="N561" s="2">
        <v>1</v>
      </c>
      <c r="O561" s="2">
        <v>1</v>
      </c>
      <c r="P561" s="2">
        <v>1</v>
      </c>
      <c r="Q561" s="2">
        <v>2</v>
      </c>
      <c r="R561" s="2">
        <v>2</v>
      </c>
      <c r="S561" s="2"/>
      <c r="T561" s="2">
        <v>0</v>
      </c>
      <c r="U561" s="2"/>
      <c r="W561" s="2" t="s">
        <v>4110</v>
      </c>
      <c r="X561" s="2" t="s">
        <v>176</v>
      </c>
      <c r="Y561" s="2"/>
    </row>
    <row r="562" spans="1:25" ht="15" customHeight="1">
      <c r="A562" s="2">
        <v>953</v>
      </c>
      <c r="B562" s="2">
        <v>953</v>
      </c>
      <c r="C562" s="2"/>
      <c r="D562" s="2">
        <v>0</v>
      </c>
      <c r="E562" s="2">
        <v>0</v>
      </c>
      <c r="F562" s="2"/>
      <c r="G562" s="2"/>
      <c r="H562" s="2"/>
      <c r="I562" s="2">
        <v>0</v>
      </c>
      <c r="J562" s="2">
        <v>1</v>
      </c>
      <c r="K562" s="2"/>
      <c r="L562" s="2"/>
      <c r="M562" s="2"/>
      <c r="N562" s="2">
        <v>1</v>
      </c>
      <c r="O562" s="2">
        <v>1</v>
      </c>
      <c r="P562" s="2">
        <v>1</v>
      </c>
      <c r="Q562" s="2">
        <v>1</v>
      </c>
      <c r="R562" s="2">
        <v>2</v>
      </c>
      <c r="S562" s="2"/>
      <c r="T562" s="2">
        <v>1</v>
      </c>
      <c r="U562" s="2"/>
      <c r="W562" s="2">
        <v>4475</v>
      </c>
      <c r="X562" s="2" t="s">
        <v>176</v>
      </c>
      <c r="Y562" s="2"/>
    </row>
    <row r="563" spans="1:25" ht="15" customHeight="1">
      <c r="A563" s="2">
        <v>10890436</v>
      </c>
      <c r="B563" s="2">
        <v>1000492</v>
      </c>
      <c r="C563" s="2"/>
      <c r="D563" s="2">
        <v>0</v>
      </c>
      <c r="E563" s="2">
        <v>0</v>
      </c>
      <c r="F563" s="2"/>
      <c r="G563" s="2"/>
      <c r="H563" s="2"/>
      <c r="I563" s="2">
        <v>0</v>
      </c>
      <c r="J563" s="2">
        <v>1</v>
      </c>
      <c r="K563" s="2"/>
      <c r="L563" s="2"/>
      <c r="M563" s="2"/>
      <c r="N563" s="2">
        <v>1</v>
      </c>
      <c r="O563" s="2">
        <v>1</v>
      </c>
      <c r="P563" s="2">
        <v>1</v>
      </c>
      <c r="Q563" s="2">
        <v>1</v>
      </c>
      <c r="R563" s="2">
        <v>2</v>
      </c>
      <c r="S563" s="2"/>
      <c r="T563" s="2">
        <v>0</v>
      </c>
      <c r="U563" s="2"/>
      <c r="W563" s="2">
        <v>2672</v>
      </c>
      <c r="X563" s="2" t="s">
        <v>1104</v>
      </c>
      <c r="Y563" s="2"/>
    </row>
    <row r="564" spans="1:25" ht="15" customHeight="1">
      <c r="A564" s="2">
        <v>10890437</v>
      </c>
      <c r="B564" s="2">
        <v>1000493</v>
      </c>
      <c r="C564" s="2"/>
      <c r="D564" s="2">
        <v>0</v>
      </c>
      <c r="E564" s="2">
        <v>0</v>
      </c>
      <c r="F564" s="2"/>
      <c r="G564" s="2"/>
      <c r="H564" s="2"/>
      <c r="I564" s="2">
        <v>0</v>
      </c>
      <c r="J564" s="2">
        <v>1</v>
      </c>
      <c r="K564" s="2"/>
      <c r="L564" s="2"/>
      <c r="M564" s="2"/>
      <c r="N564" s="2">
        <v>1</v>
      </c>
      <c r="O564" s="2">
        <v>1</v>
      </c>
      <c r="P564" s="2">
        <v>1</v>
      </c>
      <c r="Q564" s="2">
        <v>1</v>
      </c>
      <c r="R564" s="2">
        <v>2</v>
      </c>
      <c r="S564" s="2"/>
      <c r="T564" s="2">
        <v>0</v>
      </c>
      <c r="U564" s="2"/>
      <c r="W564" s="2">
        <v>2672</v>
      </c>
      <c r="X564" s="2" t="s">
        <v>1104</v>
      </c>
      <c r="Y564" s="2"/>
    </row>
    <row r="565" spans="1:25" ht="15" customHeight="1">
      <c r="A565" s="2">
        <v>10890438</v>
      </c>
      <c r="B565" s="2">
        <v>1000494</v>
      </c>
      <c r="C565" s="2"/>
      <c r="D565" s="2">
        <v>0</v>
      </c>
      <c r="E565" s="2">
        <v>0</v>
      </c>
      <c r="F565" s="2"/>
      <c r="G565" s="2"/>
      <c r="H565" s="2"/>
      <c r="I565" s="2">
        <v>0</v>
      </c>
      <c r="J565" s="2">
        <v>1</v>
      </c>
      <c r="K565" s="2"/>
      <c r="L565" s="2"/>
      <c r="M565" s="2"/>
      <c r="N565" s="2">
        <v>1</v>
      </c>
      <c r="O565" s="2">
        <v>1</v>
      </c>
      <c r="P565" s="2">
        <v>1</v>
      </c>
      <c r="Q565" s="2">
        <v>1</v>
      </c>
      <c r="R565" s="2">
        <v>2</v>
      </c>
      <c r="S565" s="2"/>
      <c r="T565" s="2">
        <v>0</v>
      </c>
      <c r="U565" s="2"/>
      <c r="W565" s="2">
        <v>2672</v>
      </c>
      <c r="X565" s="2" t="s">
        <v>1104</v>
      </c>
      <c r="Y565" s="2"/>
    </row>
    <row r="566" spans="1:25" ht="15" customHeight="1">
      <c r="A566" s="2">
        <v>10950126</v>
      </c>
      <c r="B566" s="2">
        <v>1000495</v>
      </c>
      <c r="C566" s="2"/>
      <c r="D566" s="2">
        <v>0</v>
      </c>
      <c r="E566" s="2">
        <v>0</v>
      </c>
      <c r="F566" s="2"/>
      <c r="G566" s="2"/>
      <c r="H566" s="2"/>
      <c r="I566" s="2">
        <v>0</v>
      </c>
      <c r="J566" s="2">
        <v>1</v>
      </c>
      <c r="K566" s="2"/>
      <c r="L566" s="2"/>
      <c r="M566" s="2"/>
      <c r="N566" s="2">
        <v>1</v>
      </c>
      <c r="O566" s="2">
        <v>1</v>
      </c>
      <c r="P566" s="2">
        <v>1</v>
      </c>
      <c r="Q566" s="2">
        <v>2</v>
      </c>
      <c r="R566" s="2">
        <v>2</v>
      </c>
      <c r="S566" s="2"/>
      <c r="T566" s="2">
        <v>0</v>
      </c>
      <c r="U566" s="2"/>
      <c r="W566" s="2">
        <v>2672</v>
      </c>
      <c r="X566" s="2" t="s">
        <v>1104</v>
      </c>
      <c r="Y566" s="2"/>
    </row>
    <row r="567" spans="1:25" ht="15" customHeight="1">
      <c r="A567" s="2">
        <v>10950127</v>
      </c>
      <c r="B567" s="2">
        <v>1000496</v>
      </c>
      <c r="C567" s="2"/>
      <c r="D567" s="2">
        <v>0</v>
      </c>
      <c r="E567" s="2">
        <v>0</v>
      </c>
      <c r="F567" s="2"/>
      <c r="G567" s="2"/>
      <c r="H567" s="2"/>
      <c r="I567" s="2">
        <v>0</v>
      </c>
      <c r="J567" s="2">
        <v>1</v>
      </c>
      <c r="K567" s="2"/>
      <c r="L567" s="2"/>
      <c r="M567" s="2"/>
      <c r="N567" s="2">
        <v>1</v>
      </c>
      <c r="O567" s="2">
        <v>1</v>
      </c>
      <c r="P567" s="2">
        <v>1</v>
      </c>
      <c r="Q567" s="2">
        <v>2</v>
      </c>
      <c r="R567" s="2">
        <v>2</v>
      </c>
      <c r="S567" s="2"/>
      <c r="T567" s="2">
        <v>0</v>
      </c>
      <c r="U567" s="2"/>
      <c r="W567" s="2">
        <v>2672</v>
      </c>
      <c r="X567" s="2" t="s">
        <v>1104</v>
      </c>
      <c r="Y567" s="2"/>
    </row>
    <row r="568" spans="1:25" ht="15" customHeight="1">
      <c r="A568" s="2">
        <v>10950128</v>
      </c>
      <c r="B568" s="2">
        <v>1000497</v>
      </c>
      <c r="C568" s="2"/>
      <c r="D568" s="2">
        <v>0</v>
      </c>
      <c r="E568" s="2">
        <v>0</v>
      </c>
      <c r="F568" s="2"/>
      <c r="G568" s="2"/>
      <c r="H568" s="2"/>
      <c r="I568" s="2">
        <v>0</v>
      </c>
      <c r="J568" s="2">
        <v>1</v>
      </c>
      <c r="K568" s="2"/>
      <c r="L568" s="2"/>
      <c r="M568" s="2"/>
      <c r="N568" s="2">
        <v>1</v>
      </c>
      <c r="O568" s="2">
        <v>1</v>
      </c>
      <c r="P568" s="2">
        <v>1</v>
      </c>
      <c r="Q568" s="2">
        <v>2</v>
      </c>
      <c r="R568" s="2">
        <v>2</v>
      </c>
      <c r="S568" s="2"/>
      <c r="T568" s="2">
        <v>0</v>
      </c>
      <c r="U568" s="2"/>
      <c r="W568" s="2">
        <v>2672</v>
      </c>
      <c r="X568" s="2" t="s">
        <v>1104</v>
      </c>
      <c r="Y568" s="2"/>
    </row>
    <row r="569" spans="1:25" ht="15" customHeight="1">
      <c r="A569" s="2">
        <v>10890439</v>
      </c>
      <c r="B569" s="2">
        <v>1000498</v>
      </c>
      <c r="C569" s="2"/>
      <c r="D569" s="2">
        <v>0</v>
      </c>
      <c r="E569" s="2">
        <v>0</v>
      </c>
      <c r="F569" s="2" t="s">
        <v>4054</v>
      </c>
      <c r="G569" s="2"/>
      <c r="H569" s="2"/>
      <c r="I569" s="2">
        <v>0</v>
      </c>
      <c r="J569" s="2">
        <v>1</v>
      </c>
      <c r="K569" s="2"/>
      <c r="L569" s="2"/>
      <c r="M569" s="2"/>
      <c r="N569" s="2">
        <v>1</v>
      </c>
      <c r="O569" s="2">
        <v>1</v>
      </c>
      <c r="P569" s="2">
        <v>1</v>
      </c>
      <c r="Q569" s="2">
        <v>1</v>
      </c>
      <c r="R569" s="2">
        <v>2</v>
      </c>
      <c r="S569" s="2"/>
      <c r="T569" s="2">
        <v>0</v>
      </c>
      <c r="U569" s="2"/>
      <c r="W569" s="2" t="s">
        <v>4111</v>
      </c>
      <c r="X569" s="2" t="s">
        <v>176</v>
      </c>
      <c r="Y569" s="2"/>
    </row>
    <row r="570" spans="1:25" ht="15" customHeight="1">
      <c r="A570" s="2">
        <v>10890440</v>
      </c>
      <c r="B570" s="2">
        <v>1000499</v>
      </c>
      <c r="C570" s="2"/>
      <c r="D570" s="2">
        <v>1</v>
      </c>
      <c r="E570" s="2">
        <v>0</v>
      </c>
      <c r="F570" s="2" t="s">
        <v>4054</v>
      </c>
      <c r="G570" s="2"/>
      <c r="H570" s="2"/>
      <c r="I570" s="2">
        <v>0</v>
      </c>
      <c r="J570" s="2">
        <v>1</v>
      </c>
      <c r="K570" s="2"/>
      <c r="L570" s="2"/>
      <c r="M570" s="2"/>
      <c r="N570" s="2">
        <v>1</v>
      </c>
      <c r="O570" s="2">
        <v>1</v>
      </c>
      <c r="P570" s="2">
        <v>1</v>
      </c>
      <c r="Q570" s="2">
        <v>1</v>
      </c>
      <c r="R570" s="2">
        <v>2</v>
      </c>
      <c r="S570" s="2"/>
      <c r="T570" s="2">
        <v>0</v>
      </c>
      <c r="U570" s="2"/>
      <c r="W570" s="2" t="s">
        <v>4111</v>
      </c>
      <c r="X570" s="2" t="s">
        <v>176</v>
      </c>
      <c r="Y570" s="2"/>
    </row>
    <row r="571" spans="1:25" ht="15" customHeight="1">
      <c r="A571" s="2">
        <v>10890441</v>
      </c>
      <c r="B571" s="2">
        <v>1000500</v>
      </c>
      <c r="C571" s="2"/>
      <c r="D571" s="2">
        <v>0</v>
      </c>
      <c r="E571" s="2">
        <v>0</v>
      </c>
      <c r="F571" s="2" t="s">
        <v>4054</v>
      </c>
      <c r="G571" s="2"/>
      <c r="H571" s="2"/>
      <c r="I571" s="2">
        <v>0</v>
      </c>
      <c r="J571" s="2">
        <v>1</v>
      </c>
      <c r="K571" s="2"/>
      <c r="L571" s="2"/>
      <c r="M571" s="2"/>
      <c r="N571" s="2">
        <v>1</v>
      </c>
      <c r="O571" s="2">
        <v>1</v>
      </c>
      <c r="P571" s="2">
        <v>1</v>
      </c>
      <c r="Q571" s="2">
        <v>1</v>
      </c>
      <c r="R571" s="2">
        <v>2</v>
      </c>
      <c r="S571" s="2"/>
      <c r="T571" s="2">
        <v>0</v>
      </c>
      <c r="U571" s="2"/>
      <c r="W571" s="2" t="s">
        <v>4112</v>
      </c>
      <c r="X571" s="2" t="s">
        <v>176</v>
      </c>
      <c r="Y571" s="2"/>
    </row>
    <row r="572" spans="1:25" ht="15" customHeight="1">
      <c r="A572" s="2">
        <v>10890442</v>
      </c>
      <c r="B572" s="2">
        <v>1000501</v>
      </c>
      <c r="C572" s="2"/>
      <c r="D572" s="2">
        <v>1</v>
      </c>
      <c r="E572" s="2">
        <v>0</v>
      </c>
      <c r="F572" s="2" t="s">
        <v>4054</v>
      </c>
      <c r="G572" s="2"/>
      <c r="H572" s="2"/>
      <c r="I572" s="2">
        <v>0</v>
      </c>
      <c r="J572" s="2">
        <v>1</v>
      </c>
      <c r="K572" s="2"/>
      <c r="L572" s="2"/>
      <c r="M572" s="2"/>
      <c r="N572" s="2">
        <v>1</v>
      </c>
      <c r="O572" s="2">
        <v>1</v>
      </c>
      <c r="P572" s="2">
        <v>1</v>
      </c>
      <c r="Q572" s="2">
        <v>1</v>
      </c>
      <c r="R572" s="2">
        <v>2</v>
      </c>
      <c r="S572" s="2"/>
      <c r="T572" s="2">
        <v>0</v>
      </c>
      <c r="U572" s="2"/>
      <c r="W572" s="2" t="s">
        <v>4112</v>
      </c>
      <c r="X572" s="2" t="s">
        <v>176</v>
      </c>
      <c r="Y572" s="2"/>
    </row>
    <row r="573" spans="1:25" ht="15" customHeight="1">
      <c r="A573" s="2">
        <v>10950129</v>
      </c>
      <c r="B573" s="2">
        <v>1000502</v>
      </c>
      <c r="C573" s="2"/>
      <c r="D573" s="2">
        <v>0</v>
      </c>
      <c r="E573" s="2">
        <v>0</v>
      </c>
      <c r="F573" s="2" t="s">
        <v>4054</v>
      </c>
      <c r="G573" s="2"/>
      <c r="H573" s="2"/>
      <c r="I573" s="2">
        <v>0</v>
      </c>
      <c r="J573" s="2">
        <v>1</v>
      </c>
      <c r="K573" s="2"/>
      <c r="L573" s="2"/>
      <c r="M573" s="2"/>
      <c r="N573" s="2">
        <v>1</v>
      </c>
      <c r="O573" s="2">
        <v>1</v>
      </c>
      <c r="P573" s="2">
        <v>1</v>
      </c>
      <c r="Q573" s="2">
        <v>2</v>
      </c>
      <c r="R573" s="2">
        <v>2</v>
      </c>
      <c r="S573" s="2"/>
      <c r="T573" s="2">
        <v>0</v>
      </c>
      <c r="U573" s="2"/>
      <c r="W573" s="2" t="s">
        <v>4113</v>
      </c>
      <c r="X573" s="2" t="s">
        <v>176</v>
      </c>
      <c r="Y573" s="2"/>
    </row>
    <row r="574" spans="1:25" ht="15" customHeight="1">
      <c r="A574" s="2">
        <v>10950130</v>
      </c>
      <c r="B574" s="2">
        <v>1000503</v>
      </c>
      <c r="C574" s="2"/>
      <c r="D574" s="2">
        <v>1</v>
      </c>
      <c r="E574" s="2">
        <v>0</v>
      </c>
      <c r="F574" s="2" t="s">
        <v>4054</v>
      </c>
      <c r="G574" s="2"/>
      <c r="H574" s="2"/>
      <c r="I574" s="2">
        <v>0</v>
      </c>
      <c r="J574" s="2">
        <v>1</v>
      </c>
      <c r="K574" s="2"/>
      <c r="L574" s="2"/>
      <c r="M574" s="2"/>
      <c r="N574" s="2">
        <v>1</v>
      </c>
      <c r="O574" s="2">
        <v>1</v>
      </c>
      <c r="P574" s="2">
        <v>1</v>
      </c>
      <c r="Q574" s="2">
        <v>2</v>
      </c>
      <c r="R574" s="2">
        <v>2</v>
      </c>
      <c r="S574" s="2"/>
      <c r="T574" s="2">
        <v>0</v>
      </c>
      <c r="U574" s="2"/>
      <c r="W574" s="2" t="s">
        <v>4113</v>
      </c>
      <c r="X574" s="2" t="s">
        <v>176</v>
      </c>
      <c r="Y574" s="2"/>
    </row>
    <row r="575" spans="1:25" ht="15" customHeight="1">
      <c r="A575" s="2">
        <v>10950131</v>
      </c>
      <c r="B575" s="2">
        <v>1000504</v>
      </c>
      <c r="C575" s="2"/>
      <c r="D575" s="2">
        <v>0</v>
      </c>
      <c r="E575" s="2">
        <v>0</v>
      </c>
      <c r="F575" s="2" t="s">
        <v>4054</v>
      </c>
      <c r="G575" s="2"/>
      <c r="H575" s="2"/>
      <c r="I575" s="2">
        <v>0</v>
      </c>
      <c r="J575" s="2">
        <v>1</v>
      </c>
      <c r="K575" s="2"/>
      <c r="L575" s="2"/>
      <c r="M575" s="2"/>
      <c r="N575" s="2">
        <v>1</v>
      </c>
      <c r="O575" s="2">
        <v>1</v>
      </c>
      <c r="P575" s="2">
        <v>1</v>
      </c>
      <c r="Q575" s="2">
        <v>2</v>
      </c>
      <c r="R575" s="2">
        <v>2</v>
      </c>
      <c r="S575" s="2"/>
      <c r="T575" s="2">
        <v>0</v>
      </c>
      <c r="U575" s="2"/>
      <c r="W575" s="2" t="s">
        <v>4114</v>
      </c>
      <c r="X575" s="2" t="s">
        <v>176</v>
      </c>
      <c r="Y575" s="2"/>
    </row>
    <row r="576" spans="1:25" ht="15" customHeight="1">
      <c r="A576" s="2">
        <v>10950132</v>
      </c>
      <c r="B576" s="2">
        <v>1000505</v>
      </c>
      <c r="C576" s="2"/>
      <c r="D576" s="2">
        <v>1</v>
      </c>
      <c r="E576" s="2">
        <v>0</v>
      </c>
      <c r="F576" s="2" t="s">
        <v>4054</v>
      </c>
      <c r="G576" s="2"/>
      <c r="H576" s="2"/>
      <c r="I576" s="2">
        <v>0</v>
      </c>
      <c r="J576" s="2">
        <v>1</v>
      </c>
      <c r="K576" s="2"/>
      <c r="L576" s="2"/>
      <c r="M576" s="2"/>
      <c r="N576" s="2">
        <v>1</v>
      </c>
      <c r="O576" s="2">
        <v>1</v>
      </c>
      <c r="P576" s="2">
        <v>1</v>
      </c>
      <c r="Q576" s="2">
        <v>2</v>
      </c>
      <c r="R576" s="2">
        <v>2</v>
      </c>
      <c r="S576" s="2"/>
      <c r="T576" s="2">
        <v>0</v>
      </c>
      <c r="U576" s="2"/>
      <c r="W576" s="2" t="s">
        <v>4114</v>
      </c>
      <c r="X576" s="2" t="s">
        <v>176</v>
      </c>
      <c r="Y576" s="2"/>
    </row>
    <row r="577" spans="1:25" ht="15" customHeight="1">
      <c r="A577" s="2">
        <v>10890443</v>
      </c>
      <c r="B577" s="2">
        <v>1000127</v>
      </c>
      <c r="C577" s="2"/>
      <c r="D577" s="2">
        <v>0</v>
      </c>
      <c r="E577" s="2">
        <v>0</v>
      </c>
      <c r="F577" s="2"/>
      <c r="G577" s="2"/>
      <c r="H577" s="2"/>
      <c r="I577" s="2">
        <v>0</v>
      </c>
      <c r="J577" s="2">
        <v>2</v>
      </c>
      <c r="K577" s="2"/>
      <c r="L577" s="2"/>
      <c r="M577" s="2"/>
      <c r="N577" s="2">
        <v>8</v>
      </c>
      <c r="O577" s="2">
        <v>1</v>
      </c>
      <c r="P577" s="2">
        <v>1</v>
      </c>
      <c r="Q577" s="2">
        <v>1</v>
      </c>
      <c r="R577" s="2">
        <v>10</v>
      </c>
      <c r="S577" s="2"/>
      <c r="T577" s="2">
        <v>0</v>
      </c>
      <c r="U577" s="2"/>
      <c r="W577" s="2" t="s">
        <v>598</v>
      </c>
      <c r="X577" s="2" t="s">
        <v>195</v>
      </c>
      <c r="Y577" s="2"/>
    </row>
    <row r="578" spans="1:25" ht="15" customHeight="1">
      <c r="A578" s="2">
        <v>10950133</v>
      </c>
      <c r="B578" s="2">
        <v>1000050</v>
      </c>
      <c r="C578" s="2"/>
      <c r="D578" s="2">
        <v>0</v>
      </c>
      <c r="E578" s="2">
        <v>1</v>
      </c>
      <c r="F578" s="2" t="s">
        <v>4054</v>
      </c>
      <c r="G578" s="2"/>
      <c r="H578" s="2"/>
      <c r="I578" s="2">
        <v>0</v>
      </c>
      <c r="J578" s="2">
        <v>1</v>
      </c>
      <c r="K578" s="2">
        <v>12458789526</v>
      </c>
      <c r="L578" s="2"/>
      <c r="M578" s="2"/>
      <c r="N578" s="2">
        <v>10</v>
      </c>
      <c r="O578" s="2">
        <v>1</v>
      </c>
      <c r="P578" s="2">
        <v>4</v>
      </c>
      <c r="Q578" s="2">
        <v>2</v>
      </c>
      <c r="R578" s="2">
        <v>9</v>
      </c>
      <c r="S578" s="2">
        <v>1</v>
      </c>
      <c r="T578" s="2">
        <v>0</v>
      </c>
      <c r="U578" s="2"/>
      <c r="W578" s="2" t="s">
        <v>599</v>
      </c>
      <c r="X578" s="2" t="s">
        <v>195</v>
      </c>
      <c r="Y578" s="2"/>
    </row>
    <row r="579" spans="1:25" ht="15" customHeight="1">
      <c r="A579" s="2">
        <v>10950134</v>
      </c>
      <c r="B579" s="2">
        <v>1000480</v>
      </c>
      <c r="C579" s="2"/>
      <c r="D579" s="2">
        <v>0</v>
      </c>
      <c r="E579" s="2">
        <v>0</v>
      </c>
      <c r="F579" s="2"/>
      <c r="G579" s="2"/>
      <c r="H579" s="2"/>
      <c r="I579" s="2">
        <v>0</v>
      </c>
      <c r="J579" s="2">
        <v>1</v>
      </c>
      <c r="K579" s="2"/>
      <c r="L579" s="2"/>
      <c r="M579" s="2"/>
      <c r="N579" s="2">
        <v>1</v>
      </c>
      <c r="O579" s="2">
        <v>1</v>
      </c>
      <c r="P579" s="2">
        <v>1</v>
      </c>
      <c r="Q579" s="2">
        <v>2</v>
      </c>
      <c r="R579" s="2">
        <v>1</v>
      </c>
      <c r="S579" s="2"/>
      <c r="T579" s="2">
        <v>0</v>
      </c>
      <c r="U579" s="2"/>
      <c r="W579" s="2" t="s">
        <v>601</v>
      </c>
      <c r="X579" s="2" t="s">
        <v>195</v>
      </c>
      <c r="Y579" s="2"/>
    </row>
    <row r="580" spans="1:25" ht="15" customHeight="1">
      <c r="A580" s="2">
        <v>10890444</v>
      </c>
      <c r="B580" s="2">
        <v>1000506</v>
      </c>
      <c r="C580" s="2"/>
      <c r="D580" s="2">
        <v>0</v>
      </c>
      <c r="E580" s="2">
        <v>0</v>
      </c>
      <c r="F580" s="2" t="s">
        <v>4054</v>
      </c>
      <c r="G580" s="2"/>
      <c r="H580" s="2"/>
      <c r="I580" s="2">
        <v>0</v>
      </c>
      <c r="J580" s="2">
        <v>1</v>
      </c>
      <c r="K580" s="2"/>
      <c r="L580" s="2"/>
      <c r="M580" s="2"/>
      <c r="N580" s="2">
        <v>1</v>
      </c>
      <c r="O580" s="2">
        <v>1</v>
      </c>
      <c r="P580" s="2">
        <v>1</v>
      </c>
      <c r="Q580" s="2">
        <v>1</v>
      </c>
      <c r="R580" s="2">
        <v>1</v>
      </c>
      <c r="S580" s="2"/>
      <c r="T580" s="2">
        <v>0</v>
      </c>
      <c r="U580" s="2"/>
      <c r="W580" s="2" t="s">
        <v>4111</v>
      </c>
      <c r="X580" s="2" t="s">
        <v>176</v>
      </c>
      <c r="Y580" s="2"/>
    </row>
    <row r="581" spans="1:25" ht="15" customHeight="1">
      <c r="A581" s="2">
        <v>10890445</v>
      </c>
      <c r="B581" s="2">
        <v>1000507</v>
      </c>
      <c r="C581" s="2"/>
      <c r="D581" s="2">
        <v>1</v>
      </c>
      <c r="E581" s="2">
        <v>0</v>
      </c>
      <c r="F581" s="2" t="s">
        <v>4054</v>
      </c>
      <c r="G581" s="2"/>
      <c r="H581" s="2"/>
      <c r="I581" s="2">
        <v>0</v>
      </c>
      <c r="J581" s="2">
        <v>1</v>
      </c>
      <c r="K581" s="2"/>
      <c r="L581" s="2"/>
      <c r="M581" s="2"/>
      <c r="N581" s="2">
        <v>1</v>
      </c>
      <c r="O581" s="2">
        <v>1</v>
      </c>
      <c r="P581" s="2">
        <v>1</v>
      </c>
      <c r="Q581" s="2">
        <v>1</v>
      </c>
      <c r="R581" s="2">
        <v>1</v>
      </c>
      <c r="S581" s="2"/>
      <c r="T581" s="2">
        <v>0</v>
      </c>
      <c r="U581" s="2"/>
      <c r="W581" s="2" t="s">
        <v>4112</v>
      </c>
      <c r="X581" s="2" t="s">
        <v>176</v>
      </c>
      <c r="Y581" s="2"/>
    </row>
    <row r="582" spans="1:25" ht="15" customHeight="1">
      <c r="A582" s="2">
        <v>10890446</v>
      </c>
      <c r="B582" s="2">
        <v>1000508</v>
      </c>
      <c r="C582" s="2"/>
      <c r="D582" s="2">
        <v>0</v>
      </c>
      <c r="E582" s="2">
        <v>1</v>
      </c>
      <c r="F582" s="2" t="s">
        <v>4054</v>
      </c>
      <c r="G582" s="2"/>
      <c r="H582" s="2"/>
      <c r="I582" s="2">
        <v>0</v>
      </c>
      <c r="J582" s="2">
        <v>1</v>
      </c>
      <c r="K582" s="2"/>
      <c r="L582" s="2"/>
      <c r="M582" s="2"/>
      <c r="N582" s="2">
        <v>1</v>
      </c>
      <c r="O582" s="2">
        <v>1</v>
      </c>
      <c r="P582" s="2">
        <v>1</v>
      </c>
      <c r="Q582" s="2">
        <v>1</v>
      </c>
      <c r="R582" s="2">
        <v>1</v>
      </c>
      <c r="S582" s="2"/>
      <c r="T582" s="2">
        <v>0</v>
      </c>
      <c r="U582" s="2"/>
      <c r="W582" s="2" t="s">
        <v>4115</v>
      </c>
      <c r="X582" s="2" t="s">
        <v>176</v>
      </c>
      <c r="Y582" s="2"/>
    </row>
    <row r="583" spans="1:25" ht="15" customHeight="1">
      <c r="A583" s="2">
        <v>10950135</v>
      </c>
      <c r="B583" s="2">
        <v>1000509</v>
      </c>
      <c r="C583" s="2"/>
      <c r="D583" s="2">
        <v>0</v>
      </c>
      <c r="E583" s="2">
        <v>0</v>
      </c>
      <c r="F583" s="2" t="s">
        <v>4054</v>
      </c>
      <c r="G583" s="2"/>
      <c r="H583" s="2"/>
      <c r="I583" s="2">
        <v>0</v>
      </c>
      <c r="J583" s="2">
        <v>1</v>
      </c>
      <c r="K583" s="2"/>
      <c r="L583" s="2"/>
      <c r="M583" s="2"/>
      <c r="N583" s="2">
        <v>1</v>
      </c>
      <c r="O583" s="2">
        <v>1</v>
      </c>
      <c r="P583" s="2">
        <v>1</v>
      </c>
      <c r="Q583" s="2">
        <v>2</v>
      </c>
      <c r="R583" s="2">
        <v>1</v>
      </c>
      <c r="S583" s="2"/>
      <c r="T583" s="2">
        <v>0</v>
      </c>
      <c r="U583" s="2"/>
      <c r="W583" s="2" t="s">
        <v>4113</v>
      </c>
      <c r="X583" s="2" t="s">
        <v>176</v>
      </c>
      <c r="Y583" s="2"/>
    </row>
    <row r="584" spans="1:25" ht="15" customHeight="1">
      <c r="A584" s="2">
        <v>10950136</v>
      </c>
      <c r="B584" s="2">
        <v>1000510</v>
      </c>
      <c r="C584" s="2"/>
      <c r="D584" s="2">
        <v>1</v>
      </c>
      <c r="E584" s="2">
        <v>0</v>
      </c>
      <c r="F584" s="2" t="s">
        <v>4054</v>
      </c>
      <c r="G584" s="2"/>
      <c r="H584" s="2"/>
      <c r="I584" s="2">
        <v>0</v>
      </c>
      <c r="J584" s="2">
        <v>1</v>
      </c>
      <c r="K584" s="2"/>
      <c r="L584" s="2"/>
      <c r="M584" s="2"/>
      <c r="N584" s="2">
        <v>1</v>
      </c>
      <c r="O584" s="2">
        <v>1</v>
      </c>
      <c r="P584" s="2">
        <v>1</v>
      </c>
      <c r="Q584" s="2">
        <v>2</v>
      </c>
      <c r="R584" s="2">
        <v>1</v>
      </c>
      <c r="S584" s="2"/>
      <c r="T584" s="2">
        <v>0</v>
      </c>
      <c r="U584" s="2"/>
      <c r="W584" s="2" t="s">
        <v>4114</v>
      </c>
      <c r="X584" s="2" t="s">
        <v>176</v>
      </c>
      <c r="Y584" s="2"/>
    </row>
    <row r="585" spans="1:25" ht="15" customHeight="1">
      <c r="A585" s="2">
        <v>10950137</v>
      </c>
      <c r="B585" s="2">
        <v>1000511</v>
      </c>
      <c r="C585" s="2"/>
      <c r="D585" s="2">
        <v>0</v>
      </c>
      <c r="E585" s="2">
        <v>1</v>
      </c>
      <c r="F585" s="2" t="s">
        <v>4054</v>
      </c>
      <c r="G585" s="2"/>
      <c r="H585" s="2"/>
      <c r="I585" s="2">
        <v>0</v>
      </c>
      <c r="J585" s="2">
        <v>1</v>
      </c>
      <c r="K585" s="2"/>
      <c r="L585" s="2"/>
      <c r="M585" s="2"/>
      <c r="N585" s="2">
        <v>1</v>
      </c>
      <c r="O585" s="2">
        <v>1</v>
      </c>
      <c r="P585" s="2">
        <v>1</v>
      </c>
      <c r="Q585" s="2">
        <v>2</v>
      </c>
      <c r="R585" s="2">
        <v>1</v>
      </c>
      <c r="S585" s="2"/>
      <c r="T585" s="2">
        <v>0</v>
      </c>
      <c r="U585" s="2"/>
      <c r="W585" s="2" t="s">
        <v>4116</v>
      </c>
      <c r="X585" s="2" t="s">
        <v>176</v>
      </c>
      <c r="Y585" s="2"/>
    </row>
    <row r="586" spans="1:25" ht="15" customHeight="1">
      <c r="A586" s="2">
        <v>10950138</v>
      </c>
      <c r="B586" s="2">
        <v>1000512</v>
      </c>
      <c r="C586" s="2"/>
      <c r="D586" s="2">
        <v>0</v>
      </c>
      <c r="E586" s="2">
        <v>0</v>
      </c>
      <c r="F586" s="2" t="s">
        <v>4054</v>
      </c>
      <c r="G586" s="2"/>
      <c r="H586" s="2"/>
      <c r="I586" s="2">
        <v>0</v>
      </c>
      <c r="J586" s="2">
        <v>1</v>
      </c>
      <c r="K586" s="2"/>
      <c r="L586" s="2"/>
      <c r="M586" s="2"/>
      <c r="N586" s="2">
        <v>1</v>
      </c>
      <c r="O586" s="2">
        <v>1</v>
      </c>
      <c r="P586" s="2">
        <v>1</v>
      </c>
      <c r="Q586" s="2">
        <v>2</v>
      </c>
      <c r="R586" s="2">
        <v>1</v>
      </c>
      <c r="S586" s="2">
        <v>5</v>
      </c>
      <c r="T586" s="2">
        <v>1</v>
      </c>
      <c r="U586" s="2"/>
      <c r="W586" s="2">
        <v>3560</v>
      </c>
      <c r="X586" s="2" t="s">
        <v>176</v>
      </c>
      <c r="Y586" s="2"/>
    </row>
    <row r="587" spans="1:25" ht="15" customHeight="1">
      <c r="A587" s="2">
        <v>10950139</v>
      </c>
      <c r="B587" s="2">
        <v>1000513</v>
      </c>
      <c r="C587" s="2"/>
      <c r="D587" s="2">
        <v>0</v>
      </c>
      <c r="E587" s="2">
        <v>0</v>
      </c>
      <c r="F587" s="2" t="s">
        <v>4054</v>
      </c>
      <c r="G587" s="2"/>
      <c r="H587" s="2"/>
      <c r="I587" s="2">
        <v>0</v>
      </c>
      <c r="J587" s="2">
        <v>1</v>
      </c>
      <c r="K587" s="2"/>
      <c r="L587" s="2"/>
      <c r="M587" s="2"/>
      <c r="N587" s="2">
        <v>1</v>
      </c>
      <c r="O587" s="2">
        <v>1</v>
      </c>
      <c r="P587" s="2">
        <v>1</v>
      </c>
      <c r="Q587" s="2">
        <v>2</v>
      </c>
      <c r="R587" s="2">
        <v>1</v>
      </c>
      <c r="S587" s="2">
        <v>6</v>
      </c>
      <c r="T587" s="2">
        <v>1</v>
      </c>
      <c r="U587" s="2"/>
      <c r="W587" s="2">
        <v>3560</v>
      </c>
      <c r="X587" s="2" t="s">
        <v>176</v>
      </c>
      <c r="Y587" s="2"/>
    </row>
    <row r="588" spans="1:25" ht="15" customHeight="1">
      <c r="A588" s="2">
        <v>10950140</v>
      </c>
      <c r="B588" s="2">
        <v>1000514</v>
      </c>
      <c r="C588" s="2"/>
      <c r="D588" s="2">
        <v>0</v>
      </c>
      <c r="E588" s="2">
        <v>0</v>
      </c>
      <c r="F588" s="2" t="s">
        <v>4054</v>
      </c>
      <c r="G588" s="2"/>
      <c r="H588" s="2"/>
      <c r="I588" s="2">
        <v>0</v>
      </c>
      <c r="J588" s="2">
        <v>1</v>
      </c>
      <c r="K588" s="2"/>
      <c r="L588" s="2"/>
      <c r="M588" s="2"/>
      <c r="N588" s="2">
        <v>1</v>
      </c>
      <c r="O588" s="2">
        <v>1</v>
      </c>
      <c r="P588" s="2">
        <v>1</v>
      </c>
      <c r="Q588" s="2">
        <v>2</v>
      </c>
      <c r="R588" s="2">
        <v>1</v>
      </c>
      <c r="S588" s="2">
        <v>7</v>
      </c>
      <c r="T588" s="2">
        <v>1</v>
      </c>
      <c r="U588" s="2"/>
      <c r="W588" s="2">
        <v>3560</v>
      </c>
      <c r="X588" s="2" t="s">
        <v>176</v>
      </c>
      <c r="Y588" s="2"/>
    </row>
    <row r="589" spans="1:25" ht="15" customHeight="1">
      <c r="A589" s="2">
        <v>10950141</v>
      </c>
      <c r="B589" s="2">
        <v>1000515</v>
      </c>
      <c r="C589" s="2"/>
      <c r="D589" s="2">
        <v>0</v>
      </c>
      <c r="E589" s="2">
        <v>0</v>
      </c>
      <c r="F589" s="2" t="s">
        <v>4054</v>
      </c>
      <c r="G589" s="2"/>
      <c r="H589" s="2"/>
      <c r="I589" s="2">
        <v>0</v>
      </c>
      <c r="J589" s="2">
        <v>1</v>
      </c>
      <c r="K589" s="2"/>
      <c r="L589" s="2"/>
      <c r="M589" s="2"/>
      <c r="N589" s="2">
        <v>1</v>
      </c>
      <c r="O589" s="2">
        <v>1</v>
      </c>
      <c r="P589" s="2">
        <v>1</v>
      </c>
      <c r="Q589" s="2">
        <v>2</v>
      </c>
      <c r="R589" s="2">
        <v>1</v>
      </c>
      <c r="S589" s="2">
        <v>5</v>
      </c>
      <c r="T589" s="2">
        <v>1</v>
      </c>
      <c r="U589" s="2"/>
      <c r="W589" s="2">
        <v>3560</v>
      </c>
      <c r="X589" s="2" t="s">
        <v>176</v>
      </c>
      <c r="Y589" s="2"/>
    </row>
    <row r="590" spans="1:25" ht="15" customHeight="1">
      <c r="A590" s="2">
        <v>10950142</v>
      </c>
      <c r="B590" s="2">
        <v>1000516</v>
      </c>
      <c r="C590" s="2"/>
      <c r="D590" s="2">
        <v>0</v>
      </c>
      <c r="E590" s="2">
        <v>0</v>
      </c>
      <c r="F590" s="2" t="s">
        <v>4054</v>
      </c>
      <c r="G590" s="2"/>
      <c r="H590" s="2"/>
      <c r="I590" s="2">
        <v>0</v>
      </c>
      <c r="J590" s="2">
        <v>1</v>
      </c>
      <c r="K590" s="2"/>
      <c r="L590" s="2"/>
      <c r="M590" s="2"/>
      <c r="N590" s="2">
        <v>1</v>
      </c>
      <c r="O590" s="2">
        <v>1</v>
      </c>
      <c r="P590" s="2">
        <v>1</v>
      </c>
      <c r="Q590" s="2">
        <v>2</v>
      </c>
      <c r="R590" s="2">
        <v>1</v>
      </c>
      <c r="S590" s="2">
        <v>6</v>
      </c>
      <c r="T590" s="2">
        <v>1</v>
      </c>
      <c r="U590" s="2"/>
      <c r="W590" s="2">
        <v>3560</v>
      </c>
      <c r="X590" s="2" t="s">
        <v>176</v>
      </c>
      <c r="Y590" s="2"/>
    </row>
    <row r="591" spans="1:25" ht="15" customHeight="1">
      <c r="A591" s="2">
        <v>10950143</v>
      </c>
      <c r="B591" s="2">
        <v>1000517</v>
      </c>
      <c r="C591" s="2"/>
      <c r="D591" s="2">
        <v>0</v>
      </c>
      <c r="E591" s="2">
        <v>0</v>
      </c>
      <c r="F591" s="2" t="s">
        <v>4054</v>
      </c>
      <c r="G591" s="2"/>
      <c r="H591" s="2"/>
      <c r="I591" s="2">
        <v>0</v>
      </c>
      <c r="J591" s="2">
        <v>1</v>
      </c>
      <c r="K591" s="2"/>
      <c r="L591" s="2"/>
      <c r="M591" s="2"/>
      <c r="N591" s="2">
        <v>1</v>
      </c>
      <c r="O591" s="2">
        <v>1</v>
      </c>
      <c r="P591" s="2">
        <v>1</v>
      </c>
      <c r="Q591" s="2">
        <v>2</v>
      </c>
      <c r="R591" s="2">
        <v>1</v>
      </c>
      <c r="S591" s="2">
        <v>7</v>
      </c>
      <c r="T591" s="2">
        <v>1</v>
      </c>
      <c r="U591" s="2"/>
      <c r="W591" s="2">
        <v>3560</v>
      </c>
      <c r="X591" s="2" t="s">
        <v>176</v>
      </c>
      <c r="Y591" s="2"/>
    </row>
    <row r="592" spans="1:25" ht="15" customHeight="1">
      <c r="A592" s="2">
        <v>10950144</v>
      </c>
      <c r="B592" s="2">
        <v>1000518</v>
      </c>
      <c r="C592" s="2"/>
      <c r="D592" s="2">
        <v>0</v>
      </c>
      <c r="E592" s="2">
        <v>0</v>
      </c>
      <c r="F592" s="2" t="s">
        <v>4054</v>
      </c>
      <c r="G592" s="2"/>
      <c r="H592" s="2"/>
      <c r="I592" s="2">
        <v>0</v>
      </c>
      <c r="J592" s="2">
        <v>1</v>
      </c>
      <c r="K592" s="2"/>
      <c r="L592" s="2"/>
      <c r="M592" s="2"/>
      <c r="N592" s="2">
        <v>1</v>
      </c>
      <c r="O592" s="2">
        <v>1</v>
      </c>
      <c r="P592" s="2">
        <v>1</v>
      </c>
      <c r="Q592" s="2">
        <v>2</v>
      </c>
      <c r="R592" s="2">
        <v>1</v>
      </c>
      <c r="S592" s="2">
        <v>5</v>
      </c>
      <c r="T592" s="2">
        <v>1</v>
      </c>
      <c r="U592" s="2"/>
      <c r="W592" s="2">
        <v>3560</v>
      </c>
      <c r="X592" s="2" t="s">
        <v>176</v>
      </c>
      <c r="Y592" s="2"/>
    </row>
    <row r="593" spans="1:25" ht="15" customHeight="1">
      <c r="A593" s="2">
        <v>10950145</v>
      </c>
      <c r="B593" s="2">
        <v>1000519</v>
      </c>
      <c r="C593" s="2"/>
      <c r="D593" s="2">
        <v>0</v>
      </c>
      <c r="E593" s="2">
        <v>0</v>
      </c>
      <c r="F593" s="2" t="s">
        <v>4054</v>
      </c>
      <c r="G593" s="2"/>
      <c r="H593" s="2"/>
      <c r="I593" s="2">
        <v>0</v>
      </c>
      <c r="J593" s="2">
        <v>1</v>
      </c>
      <c r="K593" s="2"/>
      <c r="L593" s="2"/>
      <c r="M593" s="2"/>
      <c r="N593" s="2">
        <v>1</v>
      </c>
      <c r="O593" s="2">
        <v>1</v>
      </c>
      <c r="P593" s="2">
        <v>1</v>
      </c>
      <c r="Q593" s="2">
        <v>2</v>
      </c>
      <c r="R593" s="2">
        <v>1</v>
      </c>
      <c r="S593" s="2">
        <v>6</v>
      </c>
      <c r="T593" s="2">
        <v>1</v>
      </c>
      <c r="U593" s="2"/>
      <c r="W593" s="2">
        <v>3560</v>
      </c>
      <c r="X593" s="2" t="s">
        <v>176</v>
      </c>
      <c r="Y593" s="2"/>
    </row>
    <row r="594" spans="1:25" ht="15" customHeight="1">
      <c r="A594" s="2">
        <v>10950147</v>
      </c>
      <c r="B594" s="2">
        <v>1000520</v>
      </c>
      <c r="C594" s="2"/>
      <c r="D594" s="2">
        <v>0</v>
      </c>
      <c r="E594" s="2">
        <v>0</v>
      </c>
      <c r="F594" s="2" t="s">
        <v>4054</v>
      </c>
      <c r="G594" s="2"/>
      <c r="H594" s="2"/>
      <c r="I594" s="2">
        <v>0</v>
      </c>
      <c r="J594" s="2">
        <v>1</v>
      </c>
      <c r="K594" s="2"/>
      <c r="L594" s="2"/>
      <c r="M594" s="2"/>
      <c r="N594" s="2">
        <v>1</v>
      </c>
      <c r="O594" s="2">
        <v>1</v>
      </c>
      <c r="P594" s="2">
        <v>1</v>
      </c>
      <c r="Q594" s="2">
        <v>2</v>
      </c>
      <c r="R594" s="2">
        <v>1</v>
      </c>
      <c r="S594" s="2">
        <v>1</v>
      </c>
      <c r="T594" s="2">
        <v>1</v>
      </c>
      <c r="U594" s="2"/>
      <c r="W594" s="2">
        <v>3560</v>
      </c>
      <c r="X594" s="2" t="s">
        <v>176</v>
      </c>
      <c r="Y594" s="2"/>
    </row>
    <row r="595" spans="1:25" ht="15" customHeight="1">
      <c r="A595" s="2">
        <v>10950148</v>
      </c>
      <c r="B595" s="2">
        <v>1000521</v>
      </c>
      <c r="C595" s="2"/>
      <c r="D595" s="2">
        <v>0</v>
      </c>
      <c r="E595" s="2">
        <v>0</v>
      </c>
      <c r="F595" s="2" t="s">
        <v>4054</v>
      </c>
      <c r="G595" s="2"/>
      <c r="H595" s="2"/>
      <c r="I595" s="2">
        <v>0</v>
      </c>
      <c r="J595" s="2">
        <v>1</v>
      </c>
      <c r="K595" s="2"/>
      <c r="L595" s="2"/>
      <c r="M595" s="2"/>
      <c r="N595" s="2">
        <v>1</v>
      </c>
      <c r="O595" s="2">
        <v>1</v>
      </c>
      <c r="P595" s="2">
        <v>1</v>
      </c>
      <c r="Q595" s="2">
        <v>2</v>
      </c>
      <c r="R595" s="2">
        <v>1</v>
      </c>
      <c r="S595" s="2">
        <v>2</v>
      </c>
      <c r="T595" s="2">
        <v>1</v>
      </c>
      <c r="U595" s="2"/>
      <c r="W595" s="2">
        <v>3560</v>
      </c>
      <c r="X595" s="2" t="s">
        <v>176</v>
      </c>
      <c r="Y595" s="2"/>
    </row>
    <row r="596" spans="1:25" ht="15" customHeight="1">
      <c r="A596" s="2">
        <v>10950149</v>
      </c>
      <c r="B596" s="2">
        <v>1000522</v>
      </c>
      <c r="C596" s="2"/>
      <c r="D596" s="2">
        <v>0</v>
      </c>
      <c r="E596" s="2">
        <v>0</v>
      </c>
      <c r="F596" s="2" t="s">
        <v>4054</v>
      </c>
      <c r="G596" s="2"/>
      <c r="H596" s="2"/>
      <c r="I596" s="2">
        <v>0</v>
      </c>
      <c r="J596" s="2">
        <v>1</v>
      </c>
      <c r="K596" s="2"/>
      <c r="L596" s="2"/>
      <c r="M596" s="2"/>
      <c r="N596" s="2">
        <v>1</v>
      </c>
      <c r="O596" s="2">
        <v>1</v>
      </c>
      <c r="P596" s="2">
        <v>1</v>
      </c>
      <c r="Q596" s="2">
        <v>2</v>
      </c>
      <c r="R596" s="2">
        <v>1</v>
      </c>
      <c r="S596" s="2">
        <v>3</v>
      </c>
      <c r="T596" s="2">
        <v>1</v>
      </c>
      <c r="U596" s="2"/>
      <c r="W596" s="2">
        <v>3560</v>
      </c>
      <c r="X596" s="2" t="s">
        <v>176</v>
      </c>
      <c r="Y596" s="2"/>
    </row>
    <row r="597" spans="1:25" ht="15" customHeight="1">
      <c r="A597" s="2">
        <v>10950150</v>
      </c>
      <c r="B597" s="2">
        <v>1000523</v>
      </c>
      <c r="C597" s="2"/>
      <c r="D597" s="2">
        <v>0</v>
      </c>
      <c r="E597" s="2">
        <v>0</v>
      </c>
      <c r="F597" s="2" t="s">
        <v>4054</v>
      </c>
      <c r="G597" s="2"/>
      <c r="H597" s="2"/>
      <c r="I597" s="2">
        <v>0</v>
      </c>
      <c r="J597" s="2">
        <v>1</v>
      </c>
      <c r="K597" s="2"/>
      <c r="L597" s="2"/>
      <c r="M597" s="2"/>
      <c r="N597" s="2">
        <v>1</v>
      </c>
      <c r="O597" s="2">
        <v>1</v>
      </c>
      <c r="P597" s="2">
        <v>1</v>
      </c>
      <c r="Q597" s="2">
        <v>2</v>
      </c>
      <c r="R597" s="2">
        <v>1</v>
      </c>
      <c r="S597" s="2">
        <v>8</v>
      </c>
      <c r="T597" s="2">
        <v>1</v>
      </c>
      <c r="U597" s="2"/>
      <c r="W597" s="2">
        <v>3560</v>
      </c>
      <c r="X597" s="2" t="s">
        <v>176</v>
      </c>
      <c r="Y597" s="2"/>
    </row>
    <row r="598" spans="1:25" ht="15" customHeight="1">
      <c r="A598" s="2">
        <v>10950151</v>
      </c>
      <c r="B598" s="2">
        <v>1000524</v>
      </c>
      <c r="C598" s="2"/>
      <c r="D598" s="2">
        <v>0</v>
      </c>
      <c r="E598" s="2">
        <v>0</v>
      </c>
      <c r="F598" s="2" t="s">
        <v>4054</v>
      </c>
      <c r="G598" s="2"/>
      <c r="H598" s="2"/>
      <c r="I598" s="2">
        <v>0</v>
      </c>
      <c r="J598" s="2">
        <v>1</v>
      </c>
      <c r="K598" s="2"/>
      <c r="L598" s="2"/>
      <c r="M598" s="2"/>
      <c r="N598" s="2">
        <v>1</v>
      </c>
      <c r="O598" s="2">
        <v>1</v>
      </c>
      <c r="P598" s="2">
        <v>1</v>
      </c>
      <c r="Q598" s="2">
        <v>2</v>
      </c>
      <c r="R598" s="2">
        <v>1</v>
      </c>
      <c r="S598" s="2">
        <v>1</v>
      </c>
      <c r="T598" s="2">
        <v>1</v>
      </c>
      <c r="U598" s="2"/>
      <c r="W598" s="2">
        <v>3560</v>
      </c>
      <c r="X598" s="2" t="s">
        <v>176</v>
      </c>
      <c r="Y598" s="2"/>
    </row>
    <row r="599" spans="1:25" ht="15" customHeight="1">
      <c r="A599" s="2">
        <v>10950152</v>
      </c>
      <c r="B599" s="2">
        <v>1000525</v>
      </c>
      <c r="C599" s="2"/>
      <c r="D599" s="2">
        <v>0</v>
      </c>
      <c r="E599" s="2">
        <v>0</v>
      </c>
      <c r="F599" s="2" t="s">
        <v>4054</v>
      </c>
      <c r="G599" s="2"/>
      <c r="H599" s="2"/>
      <c r="I599" s="2">
        <v>0</v>
      </c>
      <c r="J599" s="2">
        <v>1</v>
      </c>
      <c r="K599" s="2"/>
      <c r="L599" s="2"/>
      <c r="M599" s="2"/>
      <c r="N599" s="2">
        <v>1</v>
      </c>
      <c r="O599" s="2">
        <v>1</v>
      </c>
      <c r="P599" s="2">
        <v>1</v>
      </c>
      <c r="Q599" s="2">
        <v>2</v>
      </c>
      <c r="R599" s="2">
        <v>1</v>
      </c>
      <c r="S599" s="2">
        <v>2</v>
      </c>
      <c r="T599" s="2">
        <v>1</v>
      </c>
      <c r="U599" s="2"/>
      <c r="W599" s="2">
        <v>3560</v>
      </c>
      <c r="X599" s="2" t="s">
        <v>176</v>
      </c>
      <c r="Y599" s="2"/>
    </row>
    <row r="600" spans="1:25" ht="15" customHeight="1">
      <c r="A600" s="2">
        <v>10950153</v>
      </c>
      <c r="B600" s="2">
        <v>1000526</v>
      </c>
      <c r="C600" s="2"/>
      <c r="D600" s="2">
        <v>0</v>
      </c>
      <c r="E600" s="2">
        <v>0</v>
      </c>
      <c r="F600" s="2" t="s">
        <v>4054</v>
      </c>
      <c r="G600" s="2"/>
      <c r="H600" s="2"/>
      <c r="I600" s="2">
        <v>0</v>
      </c>
      <c r="J600" s="2">
        <v>1</v>
      </c>
      <c r="K600" s="2"/>
      <c r="L600" s="2"/>
      <c r="M600" s="2"/>
      <c r="N600" s="2">
        <v>1</v>
      </c>
      <c r="O600" s="2">
        <v>1</v>
      </c>
      <c r="P600" s="2">
        <v>1</v>
      </c>
      <c r="Q600" s="2">
        <v>2</v>
      </c>
      <c r="R600" s="2">
        <v>1</v>
      </c>
      <c r="S600" s="2">
        <v>3</v>
      </c>
      <c r="T600" s="2">
        <v>1</v>
      </c>
      <c r="U600" s="2"/>
      <c r="W600" s="2">
        <v>3560</v>
      </c>
      <c r="X600" s="2" t="s">
        <v>176</v>
      </c>
      <c r="Y600" s="2"/>
    </row>
    <row r="601" spans="1:25" ht="15" customHeight="1">
      <c r="A601" s="2">
        <v>10950154</v>
      </c>
      <c r="B601" s="2">
        <v>1000527</v>
      </c>
      <c r="C601" s="2"/>
      <c r="D601" s="2">
        <v>0</v>
      </c>
      <c r="E601" s="2">
        <v>0</v>
      </c>
      <c r="F601" s="2" t="s">
        <v>4054</v>
      </c>
      <c r="G601" s="2"/>
      <c r="H601" s="2"/>
      <c r="I601" s="2">
        <v>0</v>
      </c>
      <c r="J601" s="2">
        <v>1</v>
      </c>
      <c r="K601" s="2"/>
      <c r="L601" s="2"/>
      <c r="M601" s="2"/>
      <c r="N601" s="2">
        <v>1</v>
      </c>
      <c r="O601" s="2">
        <v>1</v>
      </c>
      <c r="P601" s="2">
        <v>1</v>
      </c>
      <c r="Q601" s="2">
        <v>2</v>
      </c>
      <c r="R601" s="2">
        <v>1</v>
      </c>
      <c r="S601" s="2">
        <v>8</v>
      </c>
      <c r="T601" s="2">
        <v>1</v>
      </c>
      <c r="U601" s="2"/>
      <c r="W601" s="2">
        <v>3560</v>
      </c>
      <c r="X601" s="2" t="s">
        <v>176</v>
      </c>
      <c r="Y601" s="2"/>
    </row>
    <row r="602" spans="1:25" ht="15" customHeight="1">
      <c r="A602" s="2">
        <v>10890455</v>
      </c>
      <c r="B602" s="2">
        <v>1000528</v>
      </c>
      <c r="C602" s="2"/>
      <c r="D602" s="2">
        <v>1</v>
      </c>
      <c r="E602" s="2">
        <v>0</v>
      </c>
      <c r="F602" s="2" t="s">
        <v>4054</v>
      </c>
      <c r="G602" s="2"/>
      <c r="H602" s="2"/>
      <c r="I602" s="2">
        <v>0</v>
      </c>
      <c r="J602" s="2">
        <v>1</v>
      </c>
      <c r="K602" s="2"/>
      <c r="L602" s="2"/>
      <c r="M602" s="2"/>
      <c r="N602" s="2">
        <v>1</v>
      </c>
      <c r="O602" s="2">
        <v>1</v>
      </c>
      <c r="P602" s="2">
        <v>1</v>
      </c>
      <c r="Q602" s="2">
        <v>1</v>
      </c>
      <c r="R602" s="2">
        <v>2</v>
      </c>
      <c r="S602" s="2">
        <v>1</v>
      </c>
      <c r="T602" s="2">
        <v>0</v>
      </c>
      <c r="U602" s="2"/>
      <c r="W602" s="2" t="s">
        <v>4117</v>
      </c>
      <c r="X602" s="2" t="s">
        <v>176</v>
      </c>
      <c r="Y602" s="2"/>
    </row>
    <row r="603" spans="1:25" ht="15" customHeight="1">
      <c r="A603" s="2">
        <v>10950146</v>
      </c>
      <c r="B603" s="2">
        <v>1000529</v>
      </c>
      <c r="C603" s="2"/>
      <c r="D603" s="2">
        <v>1</v>
      </c>
      <c r="E603" s="2">
        <v>0</v>
      </c>
      <c r="F603" s="2" t="s">
        <v>4054</v>
      </c>
      <c r="G603" s="2"/>
      <c r="H603" s="2"/>
      <c r="I603" s="2">
        <v>0</v>
      </c>
      <c r="J603" s="2">
        <v>1</v>
      </c>
      <c r="K603" s="2"/>
      <c r="L603" s="2"/>
      <c r="M603" s="2"/>
      <c r="N603" s="2">
        <v>1</v>
      </c>
      <c r="O603" s="2">
        <v>1</v>
      </c>
      <c r="P603" s="2">
        <v>1</v>
      </c>
      <c r="Q603" s="2">
        <v>2</v>
      </c>
      <c r="R603" s="2">
        <v>0</v>
      </c>
      <c r="S603" s="2">
        <v>1</v>
      </c>
      <c r="T603" s="2">
        <v>0</v>
      </c>
      <c r="U603" s="2"/>
      <c r="W603" s="2" t="s">
        <v>4118</v>
      </c>
      <c r="X603" s="2" t="s">
        <v>176</v>
      </c>
      <c r="Y603" s="2"/>
    </row>
    <row r="604" spans="1:25" ht="15" customHeight="1">
      <c r="A604" s="2">
        <v>10890456</v>
      </c>
      <c r="B604" s="2">
        <v>1000530</v>
      </c>
      <c r="C604" s="2"/>
      <c r="D604" s="2">
        <v>0</v>
      </c>
      <c r="E604" s="2">
        <v>0</v>
      </c>
      <c r="F604" s="2" t="s">
        <v>4054</v>
      </c>
      <c r="G604" s="2"/>
      <c r="H604" s="2"/>
      <c r="I604" s="2">
        <v>0</v>
      </c>
      <c r="J604" s="2">
        <v>1</v>
      </c>
      <c r="K604" s="2"/>
      <c r="L604" s="2"/>
      <c r="M604" s="2"/>
      <c r="N604" s="2">
        <v>1</v>
      </c>
      <c r="O604" s="2">
        <v>1</v>
      </c>
      <c r="P604" s="2">
        <v>1</v>
      </c>
      <c r="Q604" s="2">
        <v>1</v>
      </c>
      <c r="R604" s="2">
        <v>2</v>
      </c>
      <c r="S604" s="2">
        <v>1</v>
      </c>
      <c r="T604" s="2">
        <v>0</v>
      </c>
      <c r="U604" s="2"/>
      <c r="W604" s="2">
        <v>5965</v>
      </c>
      <c r="X604" s="2" t="s">
        <v>176</v>
      </c>
      <c r="Y604" s="2"/>
    </row>
    <row r="605" spans="1:25" ht="15" customHeight="1">
      <c r="A605" s="2">
        <v>10890457</v>
      </c>
      <c r="B605" s="2">
        <v>1000531</v>
      </c>
      <c r="C605" s="2"/>
      <c r="D605" s="2">
        <v>0</v>
      </c>
      <c r="E605" s="2">
        <v>0</v>
      </c>
      <c r="F605" s="2" t="s">
        <v>4054</v>
      </c>
      <c r="G605" s="2"/>
      <c r="H605" s="2"/>
      <c r="I605" s="2">
        <v>0</v>
      </c>
      <c r="J605" s="2">
        <v>1</v>
      </c>
      <c r="K605" s="2"/>
      <c r="L605" s="2"/>
      <c r="M605" s="2"/>
      <c r="N605" s="2">
        <v>1</v>
      </c>
      <c r="O605" s="2">
        <v>1</v>
      </c>
      <c r="P605" s="2">
        <v>1</v>
      </c>
      <c r="Q605" s="2">
        <v>1</v>
      </c>
      <c r="R605" s="2">
        <v>0</v>
      </c>
      <c r="S605" s="2">
        <v>1</v>
      </c>
      <c r="T605" s="2">
        <v>0</v>
      </c>
      <c r="U605" s="2"/>
      <c r="W605" s="2">
        <v>5965</v>
      </c>
      <c r="X605" s="2" t="s">
        <v>176</v>
      </c>
      <c r="Y605" s="2"/>
    </row>
    <row r="606" spans="1:25" ht="15" customHeight="1">
      <c r="A606" s="2">
        <v>10890458</v>
      </c>
      <c r="B606" s="2">
        <v>1000532</v>
      </c>
      <c r="C606" s="2"/>
      <c r="D606" s="2">
        <v>0</v>
      </c>
      <c r="E606" s="2">
        <v>0</v>
      </c>
      <c r="F606" s="2" t="s">
        <v>4054</v>
      </c>
      <c r="G606" s="2"/>
      <c r="H606" s="2"/>
      <c r="I606" s="2">
        <v>0</v>
      </c>
      <c r="J606" s="2">
        <v>1</v>
      </c>
      <c r="K606" s="2"/>
      <c r="L606" s="2"/>
      <c r="M606" s="2"/>
      <c r="N606" s="2">
        <v>1</v>
      </c>
      <c r="O606" s="2">
        <v>1</v>
      </c>
      <c r="P606" s="2">
        <v>1</v>
      </c>
      <c r="Q606" s="2">
        <v>1</v>
      </c>
      <c r="R606" s="2">
        <v>0</v>
      </c>
      <c r="S606" s="2">
        <v>1</v>
      </c>
      <c r="T606" s="2">
        <v>0</v>
      </c>
      <c r="U606" s="2"/>
      <c r="W606" s="2">
        <v>5965</v>
      </c>
      <c r="X606" s="2" t="s">
        <v>176</v>
      </c>
      <c r="Y606" s="2"/>
    </row>
    <row r="607" spans="1:25" ht="15" customHeight="1">
      <c r="A607" s="2">
        <v>10890459</v>
      </c>
      <c r="B607" s="2">
        <v>1000533</v>
      </c>
      <c r="C607" s="2"/>
      <c r="D607" s="2">
        <v>0</v>
      </c>
      <c r="E607" s="2">
        <v>0</v>
      </c>
      <c r="F607" s="2" t="s">
        <v>4054</v>
      </c>
      <c r="G607" s="2"/>
      <c r="H607" s="2"/>
      <c r="I607" s="2">
        <v>0</v>
      </c>
      <c r="J607" s="2">
        <v>1</v>
      </c>
      <c r="K607" s="2"/>
      <c r="L607" s="2"/>
      <c r="M607" s="2"/>
      <c r="N607" s="2">
        <v>1</v>
      </c>
      <c r="O607" s="2">
        <v>1</v>
      </c>
      <c r="P607" s="2">
        <v>1</v>
      </c>
      <c r="Q607" s="2">
        <v>1</v>
      </c>
      <c r="R607" s="2">
        <v>0</v>
      </c>
      <c r="S607" s="2">
        <v>1</v>
      </c>
      <c r="T607" s="2">
        <v>0</v>
      </c>
      <c r="U607" s="2"/>
      <c r="W607" s="2">
        <v>5965</v>
      </c>
      <c r="X607" s="2" t="s">
        <v>176</v>
      </c>
      <c r="Y607" s="2"/>
    </row>
    <row r="608" spans="1:25" ht="15" customHeight="1">
      <c r="A608" s="2">
        <v>10890460</v>
      </c>
      <c r="B608" s="2">
        <v>1000534</v>
      </c>
      <c r="C608" s="2"/>
      <c r="D608" s="2">
        <v>0</v>
      </c>
      <c r="E608" s="2">
        <v>0</v>
      </c>
      <c r="F608" s="2" t="s">
        <v>4054</v>
      </c>
      <c r="G608" s="2"/>
      <c r="H608" s="2"/>
      <c r="I608" s="2">
        <v>0</v>
      </c>
      <c r="J608" s="2">
        <v>1</v>
      </c>
      <c r="K608" s="2"/>
      <c r="L608" s="2"/>
      <c r="M608" s="2"/>
      <c r="N608" s="2">
        <v>1</v>
      </c>
      <c r="O608" s="2">
        <v>1</v>
      </c>
      <c r="P608" s="2">
        <v>1</v>
      </c>
      <c r="Q608" s="2">
        <v>1</v>
      </c>
      <c r="R608" s="2">
        <v>0</v>
      </c>
      <c r="S608" s="2">
        <v>1</v>
      </c>
      <c r="T608" s="2">
        <v>0</v>
      </c>
      <c r="U608" s="2"/>
      <c r="W608" s="2">
        <v>5965</v>
      </c>
      <c r="X608" s="2" t="s">
        <v>176</v>
      </c>
      <c r="Y608" s="2"/>
    </row>
    <row r="609" spans="1:25" ht="15" customHeight="1">
      <c r="A609" s="2">
        <v>10950155</v>
      </c>
      <c r="B609" s="2">
        <v>1000535</v>
      </c>
      <c r="C609" s="2"/>
      <c r="D609" s="2">
        <v>0</v>
      </c>
      <c r="E609" s="2">
        <v>0</v>
      </c>
      <c r="F609" s="2" t="s">
        <v>4054</v>
      </c>
      <c r="G609" s="2"/>
      <c r="H609" s="2"/>
      <c r="I609" s="2">
        <v>0</v>
      </c>
      <c r="J609" s="2">
        <v>1</v>
      </c>
      <c r="K609" s="2"/>
      <c r="L609" s="2"/>
      <c r="M609" s="2"/>
      <c r="N609" s="2">
        <v>1</v>
      </c>
      <c r="O609" s="2">
        <v>1</v>
      </c>
      <c r="P609" s="2">
        <v>1</v>
      </c>
      <c r="Q609" s="2">
        <v>2</v>
      </c>
      <c r="R609" s="2">
        <v>0</v>
      </c>
      <c r="S609" s="2">
        <v>1</v>
      </c>
      <c r="T609" s="2">
        <v>0</v>
      </c>
      <c r="U609" s="2"/>
      <c r="W609" s="2">
        <v>5965</v>
      </c>
      <c r="X609" s="2" t="s">
        <v>176</v>
      </c>
      <c r="Y609" s="2"/>
    </row>
    <row r="610" spans="1:25" ht="15" customHeight="1">
      <c r="A610" s="2">
        <v>10950156</v>
      </c>
      <c r="B610" s="2">
        <v>1000536</v>
      </c>
      <c r="C610" s="2"/>
      <c r="D610" s="2">
        <v>0</v>
      </c>
      <c r="E610" s="2">
        <v>0</v>
      </c>
      <c r="F610" s="2" t="s">
        <v>4054</v>
      </c>
      <c r="G610" s="2"/>
      <c r="H610" s="2"/>
      <c r="I610" s="2">
        <v>0</v>
      </c>
      <c r="J610" s="2">
        <v>1</v>
      </c>
      <c r="K610" s="2"/>
      <c r="L610" s="2"/>
      <c r="M610" s="2"/>
      <c r="N610" s="2">
        <v>1</v>
      </c>
      <c r="O610" s="2">
        <v>1</v>
      </c>
      <c r="P610" s="2">
        <v>1</v>
      </c>
      <c r="Q610" s="2">
        <v>2</v>
      </c>
      <c r="R610" s="2">
        <v>0</v>
      </c>
      <c r="S610" s="2">
        <v>1</v>
      </c>
      <c r="T610" s="2">
        <v>0</v>
      </c>
      <c r="U610" s="2"/>
      <c r="W610" s="2">
        <v>5965</v>
      </c>
      <c r="X610" s="2" t="s">
        <v>176</v>
      </c>
      <c r="Y610" s="2"/>
    </row>
    <row r="611" spans="1:25" ht="15" customHeight="1">
      <c r="A611" s="2">
        <v>10950157</v>
      </c>
      <c r="B611" s="2">
        <v>1000537</v>
      </c>
      <c r="C611" s="2"/>
      <c r="D611" s="2">
        <v>0</v>
      </c>
      <c r="E611" s="2">
        <v>0</v>
      </c>
      <c r="F611" s="2" t="s">
        <v>4054</v>
      </c>
      <c r="G611" s="2"/>
      <c r="H611" s="2"/>
      <c r="I611" s="2">
        <v>0</v>
      </c>
      <c r="J611" s="2">
        <v>1</v>
      </c>
      <c r="K611" s="2"/>
      <c r="L611" s="2"/>
      <c r="M611" s="2"/>
      <c r="N611" s="2">
        <v>1</v>
      </c>
      <c r="O611" s="2">
        <v>1</v>
      </c>
      <c r="P611" s="2">
        <v>1</v>
      </c>
      <c r="Q611" s="2">
        <v>2</v>
      </c>
      <c r="R611" s="2">
        <v>0</v>
      </c>
      <c r="S611" s="2">
        <v>1</v>
      </c>
      <c r="T611" s="2">
        <v>0</v>
      </c>
      <c r="U611" s="2"/>
      <c r="W611" s="2">
        <v>5965</v>
      </c>
      <c r="X611" s="2" t="s">
        <v>176</v>
      </c>
      <c r="Y611" s="2"/>
    </row>
    <row r="612" spans="1:25" ht="15" customHeight="1">
      <c r="A612" s="2">
        <v>10950158</v>
      </c>
      <c r="B612" s="2">
        <v>1000538</v>
      </c>
      <c r="C612" s="2"/>
      <c r="D612" s="2">
        <v>0</v>
      </c>
      <c r="E612" s="2">
        <v>0</v>
      </c>
      <c r="F612" s="2" t="s">
        <v>4054</v>
      </c>
      <c r="G612" s="2"/>
      <c r="H612" s="2"/>
      <c r="I612" s="2">
        <v>0</v>
      </c>
      <c r="J612" s="2">
        <v>1</v>
      </c>
      <c r="K612" s="2"/>
      <c r="L612" s="2"/>
      <c r="M612" s="2"/>
      <c r="N612" s="2">
        <v>1</v>
      </c>
      <c r="O612" s="2">
        <v>1</v>
      </c>
      <c r="P612" s="2">
        <v>1</v>
      </c>
      <c r="Q612" s="2">
        <v>2</v>
      </c>
      <c r="R612" s="2">
        <v>0</v>
      </c>
      <c r="S612" s="2">
        <v>1</v>
      </c>
      <c r="T612" s="2">
        <v>0</v>
      </c>
      <c r="U612" s="2"/>
      <c r="W612" s="2">
        <v>5965</v>
      </c>
      <c r="X612" s="2" t="s">
        <v>176</v>
      </c>
      <c r="Y612" s="2"/>
    </row>
    <row r="613" spans="1:25" ht="15" customHeight="1">
      <c r="A613" s="2">
        <v>10950159</v>
      </c>
      <c r="B613" s="2">
        <v>1000539</v>
      </c>
      <c r="C613" s="2"/>
      <c r="D613" s="2">
        <v>0</v>
      </c>
      <c r="E613" s="2">
        <v>0</v>
      </c>
      <c r="F613" s="2" t="s">
        <v>4054</v>
      </c>
      <c r="G613" s="2"/>
      <c r="H613" s="2"/>
      <c r="I613" s="2">
        <v>0</v>
      </c>
      <c r="J613" s="2">
        <v>1</v>
      </c>
      <c r="K613" s="2"/>
      <c r="L613" s="2"/>
      <c r="M613" s="2"/>
      <c r="N613" s="2">
        <v>1</v>
      </c>
      <c r="O613" s="2">
        <v>1</v>
      </c>
      <c r="P613" s="2">
        <v>1</v>
      </c>
      <c r="Q613" s="2">
        <v>2</v>
      </c>
      <c r="R613" s="2">
        <v>0</v>
      </c>
      <c r="S613" s="2">
        <v>1</v>
      </c>
      <c r="T613" s="2">
        <v>0</v>
      </c>
      <c r="U613" s="2"/>
      <c r="W613" s="2">
        <v>5965</v>
      </c>
      <c r="X613" s="2" t="s">
        <v>176</v>
      </c>
      <c r="Y613" s="2"/>
    </row>
    <row r="614" spans="1:25" ht="15" customHeight="1">
      <c r="A614" s="2">
        <v>10950160</v>
      </c>
      <c r="B614" s="2">
        <v>1000540</v>
      </c>
      <c r="C614" s="2"/>
      <c r="D614" s="2">
        <v>0</v>
      </c>
      <c r="E614" s="2">
        <v>0</v>
      </c>
      <c r="F614" s="2" t="s">
        <v>4054</v>
      </c>
      <c r="G614" s="2"/>
      <c r="H614" s="2"/>
      <c r="I614" s="2">
        <v>0</v>
      </c>
      <c r="J614" s="2">
        <v>1</v>
      </c>
      <c r="K614" s="2"/>
      <c r="L614" s="2"/>
      <c r="M614" s="2"/>
      <c r="N614" s="2">
        <v>1</v>
      </c>
      <c r="O614" s="2">
        <v>1</v>
      </c>
      <c r="P614" s="2">
        <v>1</v>
      </c>
      <c r="Q614" s="2">
        <v>2</v>
      </c>
      <c r="R614" s="2">
        <v>0</v>
      </c>
      <c r="S614" s="2">
        <v>1</v>
      </c>
      <c r="T614" s="2">
        <v>0</v>
      </c>
      <c r="U614" s="2"/>
      <c r="W614" s="2">
        <v>5965</v>
      </c>
      <c r="X614" s="2" t="s">
        <v>176</v>
      </c>
      <c r="Y614" s="2"/>
    </row>
    <row r="615" spans="1:25" ht="15" customHeight="1">
      <c r="A615" s="2">
        <v>10890461</v>
      </c>
      <c r="B615" s="2">
        <v>1000541</v>
      </c>
      <c r="C615" s="2"/>
      <c r="D615" s="2">
        <v>0</v>
      </c>
      <c r="E615" s="2">
        <v>0</v>
      </c>
      <c r="F615" s="2" t="s">
        <v>4054</v>
      </c>
      <c r="G615" s="2"/>
      <c r="H615" s="2"/>
      <c r="I615" s="2">
        <v>0</v>
      </c>
      <c r="J615" s="2">
        <v>1</v>
      </c>
      <c r="K615" s="2"/>
      <c r="L615" s="2"/>
      <c r="M615" s="2"/>
      <c r="N615" s="2">
        <v>2</v>
      </c>
      <c r="O615" s="2">
        <v>1</v>
      </c>
      <c r="P615" s="2">
        <v>1</v>
      </c>
      <c r="Q615" s="2">
        <v>1</v>
      </c>
      <c r="R615" s="2">
        <v>1</v>
      </c>
      <c r="S615" s="2">
        <v>1</v>
      </c>
      <c r="T615" s="2">
        <v>0</v>
      </c>
      <c r="U615" s="2"/>
      <c r="W615" s="2" t="s">
        <v>2104</v>
      </c>
      <c r="X615" s="2" t="s">
        <v>383</v>
      </c>
      <c r="Y615" s="2"/>
    </row>
    <row r="616" spans="1:25" ht="15" customHeight="1">
      <c r="A616" s="2">
        <v>10890462</v>
      </c>
      <c r="B616" s="2">
        <v>1000542</v>
      </c>
      <c r="C616" s="2"/>
      <c r="D616" s="2">
        <v>0</v>
      </c>
      <c r="E616" s="2">
        <v>0</v>
      </c>
      <c r="F616" s="2" t="s">
        <v>4054</v>
      </c>
      <c r="G616" s="2"/>
      <c r="H616" s="2"/>
      <c r="I616" s="2">
        <v>0</v>
      </c>
      <c r="J616" s="2">
        <v>1</v>
      </c>
      <c r="K616" s="2"/>
      <c r="L616" s="2"/>
      <c r="M616" s="2"/>
      <c r="N616" s="2">
        <v>1</v>
      </c>
      <c r="O616" s="2">
        <v>1</v>
      </c>
      <c r="P616" s="2">
        <v>1</v>
      </c>
      <c r="Q616" s="2">
        <v>1</v>
      </c>
      <c r="R616" s="2">
        <v>1</v>
      </c>
      <c r="S616" s="2">
        <v>1</v>
      </c>
      <c r="T616" s="2">
        <v>0</v>
      </c>
      <c r="U616" s="2"/>
      <c r="W616" s="2" t="s">
        <v>2106</v>
      </c>
      <c r="X616" s="2" t="s">
        <v>383</v>
      </c>
      <c r="Y616" s="2"/>
    </row>
    <row r="617" spans="1:25" ht="15" customHeight="1">
      <c r="A617" s="2">
        <v>10890463</v>
      </c>
      <c r="B617" s="2">
        <v>1000543</v>
      </c>
      <c r="C617" s="2"/>
      <c r="D617" s="2">
        <v>0</v>
      </c>
      <c r="E617" s="2">
        <v>0</v>
      </c>
      <c r="F617" s="2" t="s">
        <v>4054</v>
      </c>
      <c r="G617" s="2"/>
      <c r="H617" s="2"/>
      <c r="I617" s="2">
        <v>0</v>
      </c>
      <c r="J617" s="2">
        <v>1</v>
      </c>
      <c r="K617" s="2"/>
      <c r="L617" s="2"/>
      <c r="M617" s="2"/>
      <c r="N617" s="2">
        <v>2</v>
      </c>
      <c r="O617" s="2">
        <v>1</v>
      </c>
      <c r="P617" s="2">
        <v>1</v>
      </c>
      <c r="Q617" s="2">
        <v>1</v>
      </c>
      <c r="R617" s="2">
        <v>1</v>
      </c>
      <c r="S617" s="2">
        <v>1</v>
      </c>
      <c r="T617" s="2">
        <v>0</v>
      </c>
      <c r="U617" s="2"/>
      <c r="W617" s="2" t="s">
        <v>2106</v>
      </c>
      <c r="X617" s="2" t="s">
        <v>383</v>
      </c>
      <c r="Y617" s="2"/>
    </row>
    <row r="618" spans="1:25" ht="15" customHeight="1">
      <c r="A618" s="2">
        <v>10890464</v>
      </c>
      <c r="B618" s="2">
        <v>1000544</v>
      </c>
      <c r="C618" s="2"/>
      <c r="D618" s="2">
        <v>0</v>
      </c>
      <c r="E618" s="2">
        <v>0</v>
      </c>
      <c r="F618" s="2" t="s">
        <v>4054</v>
      </c>
      <c r="G618" s="2"/>
      <c r="H618" s="2"/>
      <c r="I618" s="2">
        <v>0</v>
      </c>
      <c r="J618" s="2">
        <v>1</v>
      </c>
      <c r="K618" s="2"/>
      <c r="L618" s="2"/>
      <c r="M618" s="2"/>
      <c r="N618" s="2">
        <v>2</v>
      </c>
      <c r="O618" s="2">
        <v>1</v>
      </c>
      <c r="P618" s="2">
        <v>1</v>
      </c>
      <c r="Q618" s="2">
        <v>1</v>
      </c>
      <c r="R618" s="2">
        <v>1</v>
      </c>
      <c r="S618" s="2">
        <v>1</v>
      </c>
      <c r="T618" s="2">
        <v>0</v>
      </c>
      <c r="U618" s="2"/>
      <c r="W618" s="2" t="s">
        <v>2112</v>
      </c>
      <c r="X618" s="2" t="s">
        <v>383</v>
      </c>
      <c r="Y618" s="2"/>
    </row>
    <row r="619" spans="1:25" ht="15" customHeight="1">
      <c r="A619" s="2">
        <v>10890465</v>
      </c>
      <c r="B619" s="2">
        <v>1000545</v>
      </c>
      <c r="C619" s="2"/>
      <c r="D619" s="2">
        <v>0</v>
      </c>
      <c r="E619" s="2">
        <v>0</v>
      </c>
      <c r="F619" s="2" t="s">
        <v>4054</v>
      </c>
      <c r="G619" s="2"/>
      <c r="H619" s="2"/>
      <c r="I619" s="2">
        <v>0</v>
      </c>
      <c r="J619" s="2">
        <v>1</v>
      </c>
      <c r="K619" s="2"/>
      <c r="L619" s="2"/>
      <c r="M619" s="2"/>
      <c r="N619" s="2">
        <v>1</v>
      </c>
      <c r="O619" s="2">
        <v>1</v>
      </c>
      <c r="P619" s="2">
        <v>1</v>
      </c>
      <c r="Q619" s="2">
        <v>1</v>
      </c>
      <c r="R619" s="2">
        <v>1</v>
      </c>
      <c r="S619" s="2">
        <v>1</v>
      </c>
      <c r="T619" s="2">
        <v>0</v>
      </c>
      <c r="U619" s="2"/>
      <c r="W619" s="2" t="s">
        <v>2112</v>
      </c>
      <c r="X619" s="2" t="s">
        <v>383</v>
      </c>
      <c r="Y619" s="2"/>
    </row>
    <row r="620" spans="1:25" ht="15" customHeight="1">
      <c r="A620" s="2">
        <v>10890466</v>
      </c>
      <c r="B620" s="2">
        <v>1000546</v>
      </c>
      <c r="C620" s="2"/>
      <c r="D620" s="2">
        <v>0</v>
      </c>
      <c r="E620" s="2">
        <v>0</v>
      </c>
      <c r="F620" s="2" t="s">
        <v>4054</v>
      </c>
      <c r="G620" s="2"/>
      <c r="H620" s="2"/>
      <c r="I620" s="2">
        <v>0</v>
      </c>
      <c r="J620" s="2">
        <v>1</v>
      </c>
      <c r="K620" s="2"/>
      <c r="L620" s="2"/>
      <c r="M620" s="2"/>
      <c r="N620" s="2">
        <v>2</v>
      </c>
      <c r="O620" s="2">
        <v>1</v>
      </c>
      <c r="P620" s="2">
        <v>1</v>
      </c>
      <c r="Q620" s="2">
        <v>1</v>
      </c>
      <c r="R620" s="2">
        <v>1</v>
      </c>
      <c r="S620" s="2">
        <v>1</v>
      </c>
      <c r="T620" s="2">
        <v>0</v>
      </c>
      <c r="U620" s="2"/>
      <c r="W620" s="2" t="s">
        <v>2112</v>
      </c>
      <c r="X620" s="2" t="s">
        <v>383</v>
      </c>
      <c r="Y620" s="2"/>
    </row>
    <row r="621" spans="1:25" ht="15" customHeight="1">
      <c r="A621" s="2">
        <v>10890467</v>
      </c>
      <c r="B621" s="2">
        <v>1000547</v>
      </c>
      <c r="C621" s="2"/>
      <c r="D621" s="2">
        <v>0</v>
      </c>
      <c r="E621" s="2">
        <v>0</v>
      </c>
      <c r="F621" s="2" t="s">
        <v>4054</v>
      </c>
      <c r="G621" s="2"/>
      <c r="H621" s="2"/>
      <c r="I621" s="2">
        <v>0</v>
      </c>
      <c r="J621" s="2">
        <v>1</v>
      </c>
      <c r="K621" s="2"/>
      <c r="L621" s="2"/>
      <c r="M621" s="2"/>
      <c r="N621" s="2">
        <v>2</v>
      </c>
      <c r="O621" s="2">
        <v>1</v>
      </c>
      <c r="P621" s="2">
        <v>1</v>
      </c>
      <c r="Q621" s="2">
        <v>1</v>
      </c>
      <c r="R621" s="2">
        <v>1</v>
      </c>
      <c r="S621" s="2">
        <v>1</v>
      </c>
      <c r="T621" s="2">
        <v>0</v>
      </c>
      <c r="U621" s="2"/>
      <c r="W621" s="2" t="s">
        <v>2131</v>
      </c>
      <c r="X621" s="2" t="s">
        <v>176</v>
      </c>
      <c r="Y621" s="2"/>
    </row>
    <row r="622" spans="1:25" ht="15" customHeight="1">
      <c r="A622" s="2">
        <v>10890468</v>
      </c>
      <c r="B622" s="2">
        <v>1000547</v>
      </c>
      <c r="C622" s="2"/>
      <c r="D622" s="2">
        <v>0</v>
      </c>
      <c r="E622" s="2">
        <v>0</v>
      </c>
      <c r="F622" s="2" t="s">
        <v>4054</v>
      </c>
      <c r="G622" s="2"/>
      <c r="H622" s="2"/>
      <c r="I622" s="2">
        <v>0</v>
      </c>
      <c r="J622" s="2">
        <v>2</v>
      </c>
      <c r="K622" s="2"/>
      <c r="L622" s="2"/>
      <c r="M622" s="2"/>
      <c r="N622" s="2">
        <v>2</v>
      </c>
      <c r="O622" s="2">
        <v>1</v>
      </c>
      <c r="P622" s="2">
        <v>1</v>
      </c>
      <c r="Q622" s="2">
        <v>1</v>
      </c>
      <c r="R622" s="2">
        <v>1</v>
      </c>
      <c r="S622" s="2">
        <v>1</v>
      </c>
      <c r="T622" s="2">
        <v>0</v>
      </c>
      <c r="U622" s="2"/>
      <c r="W622" s="2" t="s">
        <v>2131</v>
      </c>
      <c r="X622" s="2" t="s">
        <v>176</v>
      </c>
      <c r="Y622" s="2"/>
    </row>
    <row r="623" spans="1:25" ht="15" customHeight="1">
      <c r="A623" s="2">
        <v>10890469</v>
      </c>
      <c r="B623" s="2">
        <v>1000548</v>
      </c>
      <c r="C623" s="2"/>
      <c r="D623" s="2">
        <v>0</v>
      </c>
      <c r="E623" s="2">
        <v>0</v>
      </c>
      <c r="F623" s="2" t="s">
        <v>4054</v>
      </c>
      <c r="G623" s="2"/>
      <c r="H623" s="2"/>
      <c r="I623" s="2">
        <v>0</v>
      </c>
      <c r="J623" s="2">
        <v>1</v>
      </c>
      <c r="K623" s="2"/>
      <c r="L623" s="2"/>
      <c r="M623" s="2"/>
      <c r="N623" s="2">
        <v>2</v>
      </c>
      <c r="O623" s="2">
        <v>1</v>
      </c>
      <c r="P623" s="2">
        <v>1</v>
      </c>
      <c r="Q623" s="2">
        <v>1</v>
      </c>
      <c r="R623" s="2">
        <v>1</v>
      </c>
      <c r="S623" s="2">
        <v>1</v>
      </c>
      <c r="T623" s="2">
        <v>0</v>
      </c>
      <c r="U623" s="2"/>
      <c r="W623" s="2" t="s">
        <v>2133</v>
      </c>
      <c r="X623" s="2" t="s">
        <v>176</v>
      </c>
      <c r="Y623" s="2"/>
    </row>
    <row r="624" spans="1:25" ht="15" customHeight="1">
      <c r="A624" s="2">
        <v>10950161</v>
      </c>
      <c r="B624" s="2">
        <v>1000549</v>
      </c>
      <c r="C624" s="2"/>
      <c r="D624" s="2">
        <v>0</v>
      </c>
      <c r="E624" s="2">
        <v>0</v>
      </c>
      <c r="F624" s="2" t="s">
        <v>4054</v>
      </c>
      <c r="G624" s="2"/>
      <c r="H624" s="2"/>
      <c r="I624" s="2">
        <v>0</v>
      </c>
      <c r="J624" s="2">
        <v>1</v>
      </c>
      <c r="K624" s="2"/>
      <c r="L624" s="2"/>
      <c r="M624" s="2"/>
      <c r="N624" s="2">
        <v>10</v>
      </c>
      <c r="O624" s="2">
        <v>1</v>
      </c>
      <c r="P624" s="2">
        <v>1</v>
      </c>
      <c r="Q624" s="2">
        <v>2</v>
      </c>
      <c r="R624" s="2">
        <v>9</v>
      </c>
      <c r="S624" s="2">
        <v>1</v>
      </c>
      <c r="T624" s="2">
        <v>0</v>
      </c>
      <c r="U624" s="2"/>
      <c r="W624" s="2" t="s">
        <v>2135</v>
      </c>
      <c r="X624" s="2" t="s">
        <v>176</v>
      </c>
      <c r="Y624" s="2"/>
    </row>
    <row r="625" spans="1:25" ht="15" customHeight="1">
      <c r="A625" s="2">
        <v>10950162</v>
      </c>
      <c r="B625" s="2">
        <v>1000549</v>
      </c>
      <c r="C625" s="2"/>
      <c r="D625" s="2">
        <v>0</v>
      </c>
      <c r="E625" s="2">
        <v>0</v>
      </c>
      <c r="F625" s="2" t="s">
        <v>4054</v>
      </c>
      <c r="G625" s="2"/>
      <c r="H625" s="2"/>
      <c r="I625" s="2">
        <v>0</v>
      </c>
      <c r="J625" s="2">
        <v>2</v>
      </c>
      <c r="K625" s="2"/>
      <c r="L625" s="2"/>
      <c r="M625" s="2"/>
      <c r="N625" s="2">
        <v>10</v>
      </c>
      <c r="O625" s="2">
        <v>1</v>
      </c>
      <c r="P625" s="2">
        <v>1</v>
      </c>
      <c r="Q625" s="2">
        <v>2</v>
      </c>
      <c r="R625" s="2">
        <v>9</v>
      </c>
      <c r="S625" s="2">
        <v>1</v>
      </c>
      <c r="T625" s="2">
        <v>0</v>
      </c>
      <c r="U625" s="2"/>
      <c r="W625" s="2" t="s">
        <v>2135</v>
      </c>
      <c r="X625" s="2" t="s">
        <v>176</v>
      </c>
      <c r="Y625" s="2"/>
    </row>
    <row r="626" spans="1:25" ht="15" customHeight="1">
      <c r="A626" s="2">
        <v>10890470</v>
      </c>
      <c r="B626" s="2">
        <v>1000550</v>
      </c>
      <c r="C626" s="2"/>
      <c r="D626" s="2">
        <v>0</v>
      </c>
      <c r="E626" s="2">
        <v>0</v>
      </c>
      <c r="F626" s="2" t="s">
        <v>4054</v>
      </c>
      <c r="G626" s="2"/>
      <c r="H626" s="2"/>
      <c r="I626" s="2">
        <v>0</v>
      </c>
      <c r="J626" s="2">
        <v>1</v>
      </c>
      <c r="K626" s="2"/>
      <c r="L626" s="2"/>
      <c r="M626" s="2"/>
      <c r="N626" s="2">
        <v>1</v>
      </c>
      <c r="O626" s="2">
        <v>1</v>
      </c>
      <c r="P626" s="2">
        <v>1</v>
      </c>
      <c r="Q626" s="2">
        <v>1</v>
      </c>
      <c r="R626" s="2">
        <v>2</v>
      </c>
      <c r="S626" s="2">
        <v>4</v>
      </c>
      <c r="T626" s="2">
        <v>0</v>
      </c>
      <c r="U626" s="2"/>
      <c r="W626" s="2" t="s">
        <v>4119</v>
      </c>
      <c r="X626" s="2" t="s">
        <v>176</v>
      </c>
      <c r="Y626" s="2"/>
    </row>
    <row r="627" spans="1:25" ht="15" customHeight="1">
      <c r="A627" s="2">
        <v>10950163</v>
      </c>
      <c r="B627" s="2">
        <v>1000551</v>
      </c>
      <c r="C627" s="2"/>
      <c r="D627" s="2">
        <v>1</v>
      </c>
      <c r="E627" s="2">
        <v>0</v>
      </c>
      <c r="F627" s="2" t="s">
        <v>4054</v>
      </c>
      <c r="G627" s="2"/>
      <c r="H627" s="2"/>
      <c r="I627" s="2">
        <v>0</v>
      </c>
      <c r="J627" s="2">
        <v>1</v>
      </c>
      <c r="K627" s="2">
        <v>12458789516</v>
      </c>
      <c r="L627" s="2"/>
      <c r="M627" s="2"/>
      <c r="N627" s="2">
        <v>10</v>
      </c>
      <c r="O627" s="2">
        <v>1</v>
      </c>
      <c r="P627" s="2">
        <v>5</v>
      </c>
      <c r="Q627" s="2">
        <v>2</v>
      </c>
      <c r="R627" s="2">
        <v>9</v>
      </c>
      <c r="S627" s="2">
        <v>1</v>
      </c>
      <c r="T627" s="2">
        <v>0</v>
      </c>
      <c r="U627" s="2"/>
      <c r="W627" s="2" t="s">
        <v>4119</v>
      </c>
      <c r="X627" s="2" t="s">
        <v>176</v>
      </c>
      <c r="Y627" s="2"/>
    </row>
    <row r="628" spans="1:25" ht="15" customHeight="1">
      <c r="A628" s="2">
        <v>10890471</v>
      </c>
      <c r="B628" s="2">
        <v>1000552</v>
      </c>
      <c r="C628" s="2"/>
      <c r="D628" s="2">
        <v>0</v>
      </c>
      <c r="E628" s="2">
        <v>0</v>
      </c>
      <c r="F628" s="2" t="s">
        <v>4054</v>
      </c>
      <c r="G628" s="2"/>
      <c r="H628" s="2"/>
      <c r="I628" s="2">
        <v>0</v>
      </c>
      <c r="J628" s="2">
        <v>1</v>
      </c>
      <c r="K628" s="2"/>
      <c r="L628" s="2"/>
      <c r="M628" s="2"/>
      <c r="N628" s="2">
        <v>2</v>
      </c>
      <c r="O628" s="2">
        <v>1</v>
      </c>
      <c r="P628" s="2">
        <v>1</v>
      </c>
      <c r="Q628" s="2">
        <v>1</v>
      </c>
      <c r="R628" s="2">
        <v>1</v>
      </c>
      <c r="S628" s="2">
        <v>1</v>
      </c>
      <c r="T628" s="2">
        <v>0</v>
      </c>
      <c r="U628" s="2"/>
      <c r="W628" s="2" t="s">
        <v>665</v>
      </c>
      <c r="X628" s="2" t="s">
        <v>195</v>
      </c>
      <c r="Y628" s="2"/>
    </row>
    <row r="629" spans="1:25" ht="15" customHeight="1">
      <c r="A629" s="2">
        <v>10950164</v>
      </c>
      <c r="B629" s="2">
        <v>1000553</v>
      </c>
      <c r="C629" s="2"/>
      <c r="D629" s="2">
        <v>0</v>
      </c>
      <c r="E629" s="2">
        <v>0</v>
      </c>
      <c r="F629" s="2" t="s">
        <v>4054</v>
      </c>
      <c r="G629" s="2"/>
      <c r="H629" s="2"/>
      <c r="I629" s="2">
        <v>0</v>
      </c>
      <c r="J629" s="2">
        <v>2</v>
      </c>
      <c r="K629" s="2"/>
      <c r="L629" s="2"/>
      <c r="M629" s="2"/>
      <c r="N629" s="2">
        <v>10</v>
      </c>
      <c r="O629" s="2">
        <v>1</v>
      </c>
      <c r="P629" s="2">
        <v>1</v>
      </c>
      <c r="Q629" s="2">
        <v>2</v>
      </c>
      <c r="R629" s="2">
        <v>9</v>
      </c>
      <c r="S629" s="2">
        <v>1</v>
      </c>
      <c r="T629" s="2">
        <v>0</v>
      </c>
      <c r="U629" s="2"/>
      <c r="W629" s="2" t="s">
        <v>665</v>
      </c>
      <c r="X629" s="2" t="s">
        <v>195</v>
      </c>
      <c r="Y629" s="2"/>
    </row>
    <row r="630" spans="1:25" ht="15" customHeight="1">
      <c r="A630" s="2">
        <v>10890472</v>
      </c>
      <c r="B630" s="2">
        <v>1000554</v>
      </c>
      <c r="C630" s="2"/>
      <c r="D630" s="2">
        <v>0</v>
      </c>
      <c r="E630" s="2">
        <v>0</v>
      </c>
      <c r="F630" s="2"/>
      <c r="G630" s="2"/>
      <c r="H630" s="2"/>
      <c r="I630" s="2">
        <v>0</v>
      </c>
      <c r="J630" s="2">
        <v>1</v>
      </c>
      <c r="K630" s="2"/>
      <c r="L630" s="2"/>
      <c r="M630" s="2"/>
      <c r="N630" s="2">
        <v>10</v>
      </c>
      <c r="O630" s="2">
        <v>1</v>
      </c>
      <c r="P630" s="2">
        <v>1</v>
      </c>
      <c r="Q630" s="2">
        <v>1</v>
      </c>
      <c r="R630" s="2">
        <v>1</v>
      </c>
      <c r="S630" s="2">
        <v>5</v>
      </c>
      <c r="T630" s="2">
        <v>1</v>
      </c>
      <c r="U630" s="2"/>
    </row>
    <row r="631" spans="1:25" ht="15" customHeight="1">
      <c r="A631" s="2">
        <v>10890473</v>
      </c>
      <c r="B631" s="2">
        <v>1000555</v>
      </c>
      <c r="C631" s="2"/>
      <c r="D631" s="2">
        <v>0</v>
      </c>
      <c r="E631" s="2">
        <v>0</v>
      </c>
      <c r="F631" s="2"/>
      <c r="G631" s="2"/>
      <c r="H631" s="2"/>
      <c r="I631" s="2">
        <v>0</v>
      </c>
      <c r="J631" s="2">
        <v>1</v>
      </c>
      <c r="K631" s="2"/>
      <c r="L631" s="2"/>
      <c r="M631" s="2"/>
      <c r="N631" s="2">
        <v>10</v>
      </c>
      <c r="O631" s="2">
        <v>1</v>
      </c>
      <c r="P631" s="2">
        <v>2</v>
      </c>
      <c r="Q631" s="2">
        <v>1</v>
      </c>
      <c r="R631" s="2">
        <v>1</v>
      </c>
      <c r="S631" s="2">
        <v>6</v>
      </c>
      <c r="T631" s="2">
        <v>1</v>
      </c>
      <c r="U631" s="2"/>
    </row>
    <row r="632" spans="1:25" ht="15" customHeight="1">
      <c r="A632" s="2">
        <v>10890474</v>
      </c>
      <c r="B632" s="2">
        <v>1000556</v>
      </c>
      <c r="C632" s="2"/>
      <c r="D632" s="2">
        <v>0</v>
      </c>
      <c r="E632" s="2">
        <v>0</v>
      </c>
      <c r="F632" s="2"/>
      <c r="G632" s="2"/>
      <c r="H632" s="2"/>
      <c r="I632" s="2">
        <v>0</v>
      </c>
      <c r="J632" s="2">
        <v>1</v>
      </c>
      <c r="K632" s="2"/>
      <c r="L632" s="2"/>
      <c r="M632" s="2"/>
      <c r="N632" s="2">
        <v>10</v>
      </c>
      <c r="O632" s="2">
        <v>1</v>
      </c>
      <c r="P632" s="2">
        <v>4</v>
      </c>
      <c r="Q632" s="2">
        <v>1</v>
      </c>
      <c r="R632" s="2">
        <v>1</v>
      </c>
      <c r="S632" s="2">
        <v>1</v>
      </c>
      <c r="T632" s="2">
        <v>1</v>
      </c>
      <c r="U632" s="2"/>
    </row>
    <row r="633" spans="1:25" ht="15" customHeight="1">
      <c r="A633" s="2">
        <v>10950165</v>
      </c>
      <c r="B633" s="2">
        <v>1000557</v>
      </c>
      <c r="C633" s="2"/>
      <c r="D633" s="2">
        <v>0</v>
      </c>
      <c r="E633" s="2">
        <v>0</v>
      </c>
      <c r="F633" s="2"/>
      <c r="G633" s="2"/>
      <c r="H633" s="2"/>
      <c r="I633" s="2">
        <v>0</v>
      </c>
      <c r="J633" s="2">
        <v>1</v>
      </c>
      <c r="K633" s="2"/>
      <c r="L633" s="2"/>
      <c r="M633" s="2"/>
      <c r="N633" s="2">
        <v>10</v>
      </c>
      <c r="O633" s="2">
        <v>1</v>
      </c>
      <c r="P633" s="2">
        <v>4</v>
      </c>
      <c r="Q633" s="2">
        <v>2</v>
      </c>
      <c r="R633" s="2">
        <v>1</v>
      </c>
      <c r="S633" s="2">
        <v>2</v>
      </c>
      <c r="T633" s="2">
        <v>1</v>
      </c>
      <c r="U633" s="2"/>
    </row>
    <row r="634" spans="1:25" ht="15" customHeight="1">
      <c r="A634" s="2">
        <v>10950166</v>
      </c>
      <c r="B634" s="2">
        <v>1000558</v>
      </c>
      <c r="C634" s="2"/>
      <c r="D634" s="2">
        <v>0</v>
      </c>
      <c r="E634" s="2">
        <v>0</v>
      </c>
      <c r="F634" s="2"/>
      <c r="G634" s="2"/>
      <c r="H634" s="2"/>
      <c r="I634" s="2">
        <v>0</v>
      </c>
      <c r="J634" s="2">
        <v>1</v>
      </c>
      <c r="K634" s="2"/>
      <c r="L634" s="2"/>
      <c r="M634" s="2"/>
      <c r="N634" s="2">
        <v>10</v>
      </c>
      <c r="O634" s="2">
        <v>1</v>
      </c>
      <c r="P634" s="2">
        <v>5</v>
      </c>
      <c r="Q634" s="2">
        <v>2</v>
      </c>
      <c r="R634" s="2">
        <v>1</v>
      </c>
      <c r="S634" s="2">
        <v>5</v>
      </c>
      <c r="T634" s="2">
        <v>1</v>
      </c>
      <c r="U634" s="2"/>
    </row>
    <row r="635" spans="1:25" ht="15" customHeight="1">
      <c r="A635" s="2">
        <v>10950167</v>
      </c>
      <c r="B635" s="2">
        <v>1000559</v>
      </c>
      <c r="C635" s="2"/>
      <c r="D635" s="2">
        <v>0</v>
      </c>
      <c r="E635" s="2">
        <v>0</v>
      </c>
      <c r="F635" s="2"/>
      <c r="G635" s="2"/>
      <c r="H635" s="2"/>
      <c r="I635" s="2">
        <v>0</v>
      </c>
      <c r="J635" s="2">
        <v>1</v>
      </c>
      <c r="K635" s="2"/>
      <c r="L635" s="2"/>
      <c r="M635" s="2"/>
      <c r="N635" s="2">
        <v>10</v>
      </c>
      <c r="O635" s="2">
        <v>1</v>
      </c>
      <c r="P635" s="2">
        <v>2</v>
      </c>
      <c r="Q635" s="2">
        <v>2</v>
      </c>
      <c r="R635" s="2">
        <v>1</v>
      </c>
      <c r="S635" s="2">
        <v>6</v>
      </c>
      <c r="T635" s="2">
        <v>1</v>
      </c>
      <c r="U635" s="2"/>
    </row>
    <row r="636" spans="1:25" ht="15" customHeight="1">
      <c r="A636" s="2">
        <v>10950168</v>
      </c>
      <c r="B636" s="2">
        <v>1000560</v>
      </c>
      <c r="C636" s="2"/>
      <c r="D636" s="2">
        <v>0</v>
      </c>
      <c r="E636" s="2">
        <v>0</v>
      </c>
      <c r="F636" s="2" t="s">
        <v>4054</v>
      </c>
      <c r="G636" s="2"/>
      <c r="H636" s="2"/>
      <c r="I636" s="2">
        <v>0</v>
      </c>
      <c r="J636" s="2">
        <v>1</v>
      </c>
      <c r="K636" s="2"/>
      <c r="L636" s="2"/>
      <c r="M636" s="2"/>
      <c r="N636" s="2">
        <v>1</v>
      </c>
      <c r="O636" s="2">
        <v>1</v>
      </c>
      <c r="P636" s="2">
        <v>1</v>
      </c>
      <c r="Q636" s="2">
        <v>2</v>
      </c>
      <c r="R636" s="2">
        <v>1</v>
      </c>
      <c r="S636" s="2">
        <v>1</v>
      </c>
      <c r="T636" s="2">
        <v>0</v>
      </c>
      <c r="U636" s="2"/>
      <c r="W636">
        <v>11089</v>
      </c>
      <c r="X636" t="s">
        <v>176</v>
      </c>
    </row>
    <row r="637" spans="1:25" ht="15" customHeight="1">
      <c r="A637" s="2">
        <v>10950169</v>
      </c>
      <c r="B637" s="2">
        <v>1000561</v>
      </c>
      <c r="C637" s="2"/>
      <c r="D637" s="2">
        <v>0</v>
      </c>
      <c r="E637" s="2">
        <v>0</v>
      </c>
      <c r="F637" s="2" t="s">
        <v>4054</v>
      </c>
      <c r="G637" s="2"/>
      <c r="H637" s="2"/>
      <c r="I637" s="2">
        <v>0</v>
      </c>
      <c r="J637" s="2">
        <v>1</v>
      </c>
      <c r="K637" s="2"/>
      <c r="L637" s="2"/>
      <c r="M637" s="2"/>
      <c r="N637" s="2">
        <v>1</v>
      </c>
      <c r="O637" s="2">
        <v>1</v>
      </c>
      <c r="P637" s="2">
        <v>1</v>
      </c>
      <c r="Q637" s="2">
        <v>2</v>
      </c>
      <c r="R637" s="2">
        <v>1</v>
      </c>
      <c r="S637" s="2">
        <v>1</v>
      </c>
      <c r="T637" s="2">
        <v>0</v>
      </c>
      <c r="U637" s="2"/>
      <c r="W637">
        <v>11089</v>
      </c>
      <c r="X637" t="s">
        <v>176</v>
      </c>
    </row>
    <row r="638" spans="1:25" ht="15" customHeight="1">
      <c r="A638" s="2">
        <v>10950170</v>
      </c>
      <c r="B638" s="2">
        <v>1000562</v>
      </c>
      <c r="C638" s="2"/>
      <c r="D638" s="2">
        <v>0</v>
      </c>
      <c r="E638" s="2">
        <v>0</v>
      </c>
      <c r="F638" s="2" t="s">
        <v>4054</v>
      </c>
      <c r="G638" s="2"/>
      <c r="H638" s="2"/>
      <c r="I638" s="2">
        <v>0</v>
      </c>
      <c r="J638" s="2">
        <v>1</v>
      </c>
      <c r="K638" s="2"/>
      <c r="L638" s="2"/>
      <c r="M638" s="2"/>
      <c r="N638" s="2">
        <v>1</v>
      </c>
      <c r="O638" s="2">
        <v>1</v>
      </c>
      <c r="P638" s="2">
        <v>1</v>
      </c>
      <c r="Q638" s="2">
        <v>2</v>
      </c>
      <c r="R638" s="2">
        <v>1</v>
      </c>
      <c r="S638" s="2">
        <v>1</v>
      </c>
      <c r="T638" s="2">
        <v>0</v>
      </c>
      <c r="U638" s="2"/>
      <c r="W638">
        <v>11089</v>
      </c>
      <c r="X638" t="s">
        <v>176</v>
      </c>
    </row>
    <row r="639" spans="1:25" ht="15" customHeight="1">
      <c r="A639" s="2">
        <v>10950171</v>
      </c>
      <c r="B639" s="2">
        <v>1000563</v>
      </c>
      <c r="C639" s="2"/>
      <c r="D639" s="2">
        <v>0</v>
      </c>
      <c r="E639" s="2">
        <v>0</v>
      </c>
      <c r="F639" s="2" t="s">
        <v>4054</v>
      </c>
      <c r="G639" s="2"/>
      <c r="H639" s="2"/>
      <c r="I639" s="2">
        <v>0</v>
      </c>
      <c r="J639" s="2">
        <v>1</v>
      </c>
      <c r="K639" s="2"/>
      <c r="L639" s="2"/>
      <c r="M639" s="2"/>
      <c r="N639" s="2">
        <v>1</v>
      </c>
      <c r="O639" s="2">
        <v>1</v>
      </c>
      <c r="P639" s="2">
        <v>1</v>
      </c>
      <c r="Q639" s="2">
        <v>2</v>
      </c>
      <c r="R639" s="2">
        <v>1</v>
      </c>
      <c r="S639" s="2">
        <v>1</v>
      </c>
      <c r="T639" s="2">
        <v>0</v>
      </c>
      <c r="U639" s="2"/>
      <c r="W639" t="s">
        <v>739</v>
      </c>
      <c r="X639" t="s">
        <v>176</v>
      </c>
    </row>
    <row r="640" spans="1:25" ht="15" customHeight="1">
      <c r="A640" s="2">
        <v>10890475</v>
      </c>
      <c r="B640" s="2">
        <v>1000564</v>
      </c>
      <c r="C640" s="2"/>
      <c r="D640" s="2">
        <v>0</v>
      </c>
      <c r="E640" s="2">
        <v>0</v>
      </c>
      <c r="F640" s="2" t="s">
        <v>4054</v>
      </c>
      <c r="G640" s="2"/>
      <c r="H640" s="2"/>
      <c r="I640" s="2">
        <v>0</v>
      </c>
      <c r="J640" s="2">
        <v>1</v>
      </c>
      <c r="K640" s="2"/>
      <c r="L640" s="2"/>
      <c r="M640" s="2"/>
      <c r="N640" s="2">
        <v>1</v>
      </c>
      <c r="O640" s="2">
        <v>1</v>
      </c>
      <c r="P640" s="2">
        <v>4</v>
      </c>
      <c r="Q640" s="2">
        <v>1</v>
      </c>
      <c r="R640" s="2">
        <v>1</v>
      </c>
      <c r="S640" s="2">
        <v>1</v>
      </c>
      <c r="T640" s="2">
        <v>0</v>
      </c>
      <c r="U640" s="2"/>
      <c r="W640" t="s">
        <v>715</v>
      </c>
      <c r="X640" t="s">
        <v>176</v>
      </c>
    </row>
    <row r="641" spans="1:24" ht="15" customHeight="1">
      <c r="A641" s="2">
        <v>10890476</v>
      </c>
      <c r="B641" s="2">
        <v>1000565</v>
      </c>
      <c r="C641" s="2"/>
      <c r="D641" s="2">
        <v>0</v>
      </c>
      <c r="E641" s="2">
        <v>0</v>
      </c>
      <c r="F641" s="2" t="s">
        <v>4054</v>
      </c>
      <c r="G641" s="2"/>
      <c r="H641" s="2"/>
      <c r="I641" s="2">
        <v>0</v>
      </c>
      <c r="J641" s="2">
        <v>1</v>
      </c>
      <c r="K641" s="2"/>
      <c r="L641" s="2"/>
      <c r="M641" s="2"/>
      <c r="N641" s="2">
        <v>1</v>
      </c>
      <c r="O641" s="2">
        <v>1</v>
      </c>
      <c r="P641" s="2">
        <v>2</v>
      </c>
      <c r="Q641" s="2">
        <v>1</v>
      </c>
      <c r="R641" s="2">
        <v>1</v>
      </c>
      <c r="S641" s="2">
        <v>1</v>
      </c>
      <c r="T641" s="2">
        <v>0</v>
      </c>
      <c r="U641" s="2"/>
      <c r="W641" t="s">
        <v>713</v>
      </c>
      <c r="X641" t="s">
        <v>176</v>
      </c>
    </row>
    <row r="642" spans="1:24" ht="15" customHeight="1">
      <c r="A642" s="2">
        <v>10950172</v>
      </c>
      <c r="B642" s="2">
        <v>1000566</v>
      </c>
      <c r="C642" s="2"/>
      <c r="D642" s="2">
        <v>0</v>
      </c>
      <c r="E642" s="2">
        <v>0</v>
      </c>
      <c r="F642" s="2" t="s">
        <v>4054</v>
      </c>
      <c r="G642" s="2"/>
      <c r="H642" s="2"/>
      <c r="I642" s="2">
        <v>0</v>
      </c>
      <c r="J642" s="2">
        <v>1</v>
      </c>
      <c r="K642" s="2"/>
      <c r="L642" s="2"/>
      <c r="M642" s="2"/>
      <c r="N642" s="2">
        <v>1</v>
      </c>
      <c r="O642" s="2">
        <v>1</v>
      </c>
      <c r="P642" s="2">
        <v>4</v>
      </c>
      <c r="Q642" s="2">
        <v>2</v>
      </c>
      <c r="R642" s="2">
        <v>1</v>
      </c>
      <c r="S642" s="2">
        <v>1</v>
      </c>
      <c r="T642" s="2">
        <v>0</v>
      </c>
      <c r="U642" s="2"/>
      <c r="W642" t="s">
        <v>716</v>
      </c>
      <c r="X642" t="s">
        <v>176</v>
      </c>
    </row>
    <row r="643" spans="1:24" ht="15" customHeight="1">
      <c r="A643" s="2">
        <v>10950173</v>
      </c>
      <c r="B643" s="2">
        <v>1000567</v>
      </c>
      <c r="C643" s="2"/>
      <c r="D643" s="2">
        <v>0</v>
      </c>
      <c r="E643" s="2">
        <v>0</v>
      </c>
      <c r="F643" s="2" t="s">
        <v>4054</v>
      </c>
      <c r="G643" s="2"/>
      <c r="H643" s="2"/>
      <c r="I643" s="2">
        <v>0</v>
      </c>
      <c r="J643" s="2">
        <v>1</v>
      </c>
      <c r="K643" s="2"/>
      <c r="L643" s="2"/>
      <c r="M643" s="2"/>
      <c r="N643" s="2">
        <v>1</v>
      </c>
      <c r="O643" s="2">
        <v>1</v>
      </c>
      <c r="P643" s="2">
        <v>4</v>
      </c>
      <c r="Q643" s="2">
        <v>2</v>
      </c>
      <c r="R643" s="2">
        <v>1</v>
      </c>
      <c r="S643" s="2">
        <v>1</v>
      </c>
      <c r="T643" s="2">
        <v>0</v>
      </c>
      <c r="U643" s="2"/>
      <c r="W643" t="s">
        <v>714</v>
      </c>
      <c r="X643" t="s">
        <v>176</v>
      </c>
    </row>
    <row r="644" spans="1:24" ht="15" customHeight="1">
      <c r="A644" s="2">
        <v>10890477</v>
      </c>
      <c r="B644" s="2">
        <v>1000568</v>
      </c>
      <c r="C644" s="2"/>
      <c r="D644" s="2">
        <v>0</v>
      </c>
      <c r="E644" s="2">
        <v>0</v>
      </c>
      <c r="F644" s="2" t="s">
        <v>4054</v>
      </c>
      <c r="G644" s="2"/>
      <c r="H644" s="2"/>
      <c r="I644" s="2">
        <v>0</v>
      </c>
      <c r="J644" s="2">
        <v>1</v>
      </c>
      <c r="K644" s="2"/>
      <c r="L644" s="2"/>
      <c r="M644" s="2"/>
      <c r="N644" s="2">
        <v>1</v>
      </c>
      <c r="O644" s="2">
        <v>1</v>
      </c>
      <c r="P644" s="2">
        <v>1</v>
      </c>
      <c r="Q644" s="2">
        <v>1</v>
      </c>
      <c r="R644" s="2">
        <v>1</v>
      </c>
      <c r="S644" s="2">
        <v>1</v>
      </c>
      <c r="T644" s="2">
        <v>0</v>
      </c>
      <c r="U644" s="2"/>
      <c r="W644" t="s">
        <v>575</v>
      </c>
      <c r="X644" t="s">
        <v>697</v>
      </c>
    </row>
    <row r="645" spans="1:24" ht="15" customHeight="1">
      <c r="A645" s="2">
        <v>10890478</v>
      </c>
      <c r="B645" s="2">
        <v>1000569</v>
      </c>
      <c r="C645" s="2"/>
      <c r="D645" s="2">
        <v>0</v>
      </c>
      <c r="E645" s="2">
        <v>0</v>
      </c>
      <c r="F645" s="2" t="s">
        <v>4054</v>
      </c>
      <c r="G645" s="2"/>
      <c r="H645" s="2"/>
      <c r="I645" s="2">
        <v>0</v>
      </c>
      <c r="J645" s="2">
        <v>1</v>
      </c>
      <c r="K645" s="2"/>
      <c r="L645" s="2"/>
      <c r="M645" s="2"/>
      <c r="N645" s="2">
        <v>1</v>
      </c>
      <c r="O645" s="2">
        <v>1</v>
      </c>
      <c r="P645" s="2">
        <v>1</v>
      </c>
      <c r="Q645" s="2">
        <v>1</v>
      </c>
      <c r="R645" s="2">
        <v>1</v>
      </c>
      <c r="S645" s="2">
        <v>1</v>
      </c>
      <c r="T645" s="2">
        <v>0</v>
      </c>
      <c r="U645" s="2"/>
      <c r="W645" t="s">
        <v>576</v>
      </c>
      <c r="X645" t="s">
        <v>697</v>
      </c>
    </row>
    <row r="646" spans="1:24" ht="15" customHeight="1">
      <c r="A646" s="2">
        <v>10890479</v>
      </c>
      <c r="B646" s="2">
        <v>1000570</v>
      </c>
      <c r="C646" s="2"/>
      <c r="D646" s="2">
        <v>0</v>
      </c>
      <c r="E646" s="2">
        <v>0</v>
      </c>
      <c r="F646" s="2" t="s">
        <v>4054</v>
      </c>
      <c r="G646" s="2"/>
      <c r="H646" s="2"/>
      <c r="I646" s="2">
        <v>0</v>
      </c>
      <c r="J646" s="2">
        <v>1</v>
      </c>
      <c r="K646" s="2"/>
      <c r="L646" s="2"/>
      <c r="M646" s="2"/>
      <c r="N646" s="2">
        <v>1</v>
      </c>
      <c r="O646" s="2">
        <v>1</v>
      </c>
      <c r="P646" s="2">
        <v>1</v>
      </c>
      <c r="Q646" s="2">
        <v>1</v>
      </c>
      <c r="R646" s="2">
        <v>1</v>
      </c>
      <c r="S646" s="2">
        <v>1</v>
      </c>
      <c r="T646" s="2">
        <v>0</v>
      </c>
      <c r="U646" s="2"/>
      <c r="W646" t="s">
        <v>576</v>
      </c>
      <c r="X646" t="s">
        <v>697</v>
      </c>
    </row>
    <row r="647" spans="1:24" ht="15" customHeight="1">
      <c r="A647" s="2">
        <v>10890480</v>
      </c>
      <c r="B647" s="2">
        <v>1000571</v>
      </c>
      <c r="C647" s="2"/>
      <c r="D647" s="2">
        <v>0</v>
      </c>
      <c r="E647" s="2">
        <v>0</v>
      </c>
      <c r="F647" s="2" t="s">
        <v>4054</v>
      </c>
      <c r="G647" s="2"/>
      <c r="H647" s="2"/>
      <c r="I647" s="2">
        <v>0</v>
      </c>
      <c r="J647" s="2">
        <v>1</v>
      </c>
      <c r="K647" s="2"/>
      <c r="L647" s="2"/>
      <c r="M647" s="2"/>
      <c r="N647" s="2">
        <v>1</v>
      </c>
      <c r="O647" s="2">
        <v>1</v>
      </c>
      <c r="P647" s="2">
        <v>1</v>
      </c>
      <c r="Q647" s="2">
        <v>1</v>
      </c>
      <c r="R647" s="2">
        <v>1</v>
      </c>
      <c r="S647" s="2">
        <v>1</v>
      </c>
      <c r="T647" s="2">
        <v>0</v>
      </c>
      <c r="U647" s="2"/>
      <c r="W647" t="s">
        <v>743</v>
      </c>
      <c r="X647" t="s">
        <v>697</v>
      </c>
    </row>
    <row r="648" spans="1:24" ht="15" customHeight="1">
      <c r="A648" s="2">
        <v>10890481</v>
      </c>
      <c r="B648" s="2">
        <v>1000572</v>
      </c>
      <c r="C648" s="2"/>
      <c r="D648" s="2">
        <v>0</v>
      </c>
      <c r="E648" s="2">
        <v>0</v>
      </c>
      <c r="F648" s="2" t="s">
        <v>4054</v>
      </c>
      <c r="G648" s="2"/>
      <c r="H648" s="2"/>
      <c r="I648" s="2">
        <v>0</v>
      </c>
      <c r="J648" s="2">
        <v>1</v>
      </c>
      <c r="K648" s="2"/>
      <c r="L648" s="2"/>
      <c r="M648" s="2"/>
      <c r="N648" s="2">
        <v>1</v>
      </c>
      <c r="O648" s="2">
        <v>1</v>
      </c>
      <c r="P648" s="2">
        <v>1</v>
      </c>
      <c r="Q648" s="2">
        <v>1</v>
      </c>
      <c r="R648" s="2">
        <v>1</v>
      </c>
      <c r="S648" s="2">
        <v>1</v>
      </c>
      <c r="T648" s="2">
        <v>0</v>
      </c>
      <c r="U648" s="2"/>
      <c r="W648" t="s">
        <v>743</v>
      </c>
      <c r="X648" t="s">
        <v>697</v>
      </c>
    </row>
    <row r="649" spans="1:24" ht="15" customHeight="1">
      <c r="A649" s="2">
        <v>10890482</v>
      </c>
      <c r="B649" s="2">
        <v>1000573</v>
      </c>
      <c r="C649" s="2"/>
      <c r="D649" s="2">
        <v>0</v>
      </c>
      <c r="E649" s="2">
        <v>0</v>
      </c>
      <c r="F649" s="2" t="s">
        <v>4054</v>
      </c>
      <c r="G649" s="2"/>
      <c r="H649" s="2"/>
      <c r="I649" s="2">
        <v>0</v>
      </c>
      <c r="J649" s="2">
        <v>1</v>
      </c>
      <c r="K649" s="2"/>
      <c r="L649" s="2"/>
      <c r="M649" s="2"/>
      <c r="N649" s="2">
        <v>1</v>
      </c>
      <c r="O649" s="2">
        <v>1</v>
      </c>
      <c r="P649" s="2">
        <v>1</v>
      </c>
      <c r="Q649" s="2">
        <v>1</v>
      </c>
      <c r="R649" s="2">
        <v>1</v>
      </c>
      <c r="S649" s="2">
        <v>1</v>
      </c>
      <c r="T649" s="2">
        <v>0</v>
      </c>
      <c r="U649" s="2"/>
      <c r="W649" t="s">
        <v>217</v>
      </c>
      <c r="X649" t="s">
        <v>742</v>
      </c>
    </row>
    <row r="650" spans="1:24" ht="15" customHeight="1">
      <c r="A650" s="2">
        <v>10890483</v>
      </c>
      <c r="B650" s="2">
        <v>1000574</v>
      </c>
      <c r="C650" s="2"/>
      <c r="D650" s="2">
        <v>0</v>
      </c>
      <c r="E650" s="2">
        <v>0</v>
      </c>
      <c r="F650" s="2" t="s">
        <v>4054</v>
      </c>
      <c r="G650" s="2"/>
      <c r="H650" s="2"/>
      <c r="I650" s="2">
        <v>0</v>
      </c>
      <c r="J650" s="2">
        <v>1</v>
      </c>
      <c r="K650" s="2"/>
      <c r="L650" s="2"/>
      <c r="M650" s="2"/>
      <c r="N650" s="2">
        <v>1</v>
      </c>
      <c r="O650" s="2">
        <v>1</v>
      </c>
      <c r="P650" s="2">
        <v>1</v>
      </c>
      <c r="Q650" s="2">
        <v>1</v>
      </c>
      <c r="R650" s="2">
        <v>1</v>
      </c>
      <c r="S650" s="2">
        <v>1</v>
      </c>
      <c r="T650" s="2">
        <v>0</v>
      </c>
      <c r="U650" s="2"/>
      <c r="W650" t="s">
        <v>218</v>
      </c>
      <c r="X650" t="s">
        <v>742</v>
      </c>
    </row>
    <row r="651" spans="1:24" ht="15" customHeight="1">
      <c r="A651" s="2">
        <v>10890484</v>
      </c>
      <c r="B651" s="2">
        <v>1000575</v>
      </c>
      <c r="C651" s="2"/>
      <c r="D651" s="2">
        <v>0</v>
      </c>
      <c r="E651" s="2">
        <v>0</v>
      </c>
      <c r="F651" s="2" t="s">
        <v>4054</v>
      </c>
      <c r="G651" s="2"/>
      <c r="H651" s="2"/>
      <c r="I651" s="2">
        <v>0</v>
      </c>
      <c r="J651" s="2">
        <v>1</v>
      </c>
      <c r="K651" s="2"/>
      <c r="L651" s="2"/>
      <c r="M651" s="2"/>
      <c r="N651" s="2">
        <v>1</v>
      </c>
      <c r="O651" s="2">
        <v>1</v>
      </c>
      <c r="P651" s="2">
        <v>1</v>
      </c>
      <c r="Q651" s="2">
        <v>1</v>
      </c>
      <c r="R651" s="2">
        <v>1</v>
      </c>
      <c r="S651" s="2">
        <v>1</v>
      </c>
      <c r="T651" s="2">
        <v>0</v>
      </c>
      <c r="U651" s="2"/>
      <c r="W651" t="s">
        <v>218</v>
      </c>
      <c r="X651" t="s">
        <v>742</v>
      </c>
    </row>
    <row r="652" spans="1:24" ht="15" customHeight="1">
      <c r="A652" s="2">
        <v>10890485</v>
      </c>
      <c r="B652" s="2">
        <v>1000576</v>
      </c>
      <c r="C652" s="2"/>
      <c r="D652" s="2">
        <v>0</v>
      </c>
      <c r="E652" s="2">
        <v>0</v>
      </c>
      <c r="F652" s="2" t="s">
        <v>4054</v>
      </c>
      <c r="G652" s="2"/>
      <c r="H652" s="2"/>
      <c r="I652" s="2">
        <v>0</v>
      </c>
      <c r="J652" s="2">
        <v>1</v>
      </c>
      <c r="K652" s="2"/>
      <c r="L652" s="2"/>
      <c r="M652" s="2"/>
      <c r="N652" s="2">
        <v>1</v>
      </c>
      <c r="O652" s="2">
        <v>1</v>
      </c>
      <c r="P652" s="2">
        <v>1</v>
      </c>
      <c r="Q652" s="2">
        <v>1</v>
      </c>
      <c r="R652" s="2">
        <v>1</v>
      </c>
      <c r="S652" s="2">
        <v>1</v>
      </c>
      <c r="T652" s="2">
        <v>0</v>
      </c>
      <c r="U652" s="2"/>
      <c r="W652" t="s">
        <v>221</v>
      </c>
      <c r="X652" t="s">
        <v>742</v>
      </c>
    </row>
    <row r="653" spans="1:24" ht="15" customHeight="1">
      <c r="A653" s="2">
        <v>10890486</v>
      </c>
      <c r="B653" s="2">
        <v>1000577</v>
      </c>
      <c r="C653" s="2"/>
      <c r="D653" s="2">
        <v>0</v>
      </c>
      <c r="E653" s="2">
        <v>0</v>
      </c>
      <c r="F653" s="2" t="s">
        <v>4054</v>
      </c>
      <c r="G653" s="2"/>
      <c r="H653" s="2"/>
      <c r="I653" s="2">
        <v>0</v>
      </c>
      <c r="J653" s="2">
        <v>1</v>
      </c>
      <c r="K653" s="2"/>
      <c r="L653" s="2"/>
      <c r="M653" s="2"/>
      <c r="N653" s="2">
        <v>1</v>
      </c>
      <c r="O653" s="2">
        <v>1</v>
      </c>
      <c r="P653" s="2">
        <v>1</v>
      </c>
      <c r="Q653" s="2">
        <v>1</v>
      </c>
      <c r="R653" s="2">
        <v>1</v>
      </c>
      <c r="S653" s="2">
        <v>1</v>
      </c>
      <c r="T653" s="2">
        <v>0</v>
      </c>
      <c r="U653" s="2"/>
      <c r="W653" t="s">
        <v>222</v>
      </c>
      <c r="X653" t="s">
        <v>742</v>
      </c>
    </row>
    <row r="654" spans="1:24" ht="15" customHeight="1">
      <c r="A654" s="2">
        <v>10890487</v>
      </c>
      <c r="B654" s="2">
        <v>1000578</v>
      </c>
      <c r="C654" s="2"/>
      <c r="D654" s="2">
        <v>0</v>
      </c>
      <c r="E654" s="2">
        <v>0</v>
      </c>
      <c r="F654" s="2" t="s">
        <v>4054</v>
      </c>
      <c r="G654" s="2"/>
      <c r="H654" s="2"/>
      <c r="I654" s="2">
        <v>0</v>
      </c>
      <c r="J654" s="2">
        <v>1</v>
      </c>
      <c r="K654" s="2"/>
      <c r="L654" s="2"/>
      <c r="M654" s="2"/>
      <c r="N654" s="2">
        <v>1</v>
      </c>
      <c r="O654" s="2">
        <v>1</v>
      </c>
      <c r="P654" s="2">
        <v>1</v>
      </c>
      <c r="Q654" s="2">
        <v>1</v>
      </c>
      <c r="R654" s="2">
        <v>1</v>
      </c>
      <c r="S654" s="2">
        <v>1</v>
      </c>
      <c r="T654" s="2">
        <v>0</v>
      </c>
      <c r="U654" s="2"/>
      <c r="W654" t="s">
        <v>222</v>
      </c>
      <c r="X654" t="s">
        <v>742</v>
      </c>
    </row>
    <row r="655" spans="1:24" ht="15" customHeight="1">
      <c r="A655" s="2">
        <v>10890488</v>
      </c>
      <c r="B655" s="2">
        <v>1000579</v>
      </c>
      <c r="C655" s="2"/>
      <c r="D655" s="2">
        <v>0</v>
      </c>
      <c r="E655" s="2">
        <v>0</v>
      </c>
      <c r="F655" s="2" t="s">
        <v>4054</v>
      </c>
      <c r="G655" s="2"/>
      <c r="H655" s="2"/>
      <c r="I655" s="2">
        <v>0</v>
      </c>
      <c r="J655" s="2">
        <v>1</v>
      </c>
      <c r="K655" s="2"/>
      <c r="L655" s="2"/>
      <c r="M655" s="2"/>
      <c r="N655" s="2">
        <v>1</v>
      </c>
      <c r="O655" s="2">
        <v>1</v>
      </c>
      <c r="P655" s="2">
        <v>1</v>
      </c>
      <c r="Q655" s="2">
        <v>1</v>
      </c>
      <c r="R655" s="2">
        <v>1</v>
      </c>
      <c r="S655" s="2">
        <v>1</v>
      </c>
      <c r="T655" s="2">
        <v>0</v>
      </c>
      <c r="U655" s="2"/>
      <c r="W655" t="s">
        <v>224</v>
      </c>
      <c r="X655" t="s">
        <v>742</v>
      </c>
    </row>
    <row r="656" spans="1:24" ht="15" customHeight="1">
      <c r="A656" s="2">
        <v>10890489</v>
      </c>
      <c r="B656" s="2">
        <v>1000580</v>
      </c>
      <c r="C656" s="2"/>
      <c r="D656" s="2">
        <v>0</v>
      </c>
      <c r="E656" s="2">
        <v>0</v>
      </c>
      <c r="F656" s="2" t="s">
        <v>4054</v>
      </c>
      <c r="G656" s="2"/>
      <c r="H656" s="2"/>
      <c r="I656" s="2">
        <v>0</v>
      </c>
      <c r="J656" s="2">
        <v>1</v>
      </c>
      <c r="K656" s="2"/>
      <c r="L656" s="2"/>
      <c r="M656" s="2"/>
      <c r="N656" s="2">
        <v>1</v>
      </c>
      <c r="O656" s="2">
        <v>1</v>
      </c>
      <c r="P656" s="2">
        <v>1</v>
      </c>
      <c r="Q656" s="2">
        <v>1</v>
      </c>
      <c r="R656" s="2">
        <v>1</v>
      </c>
      <c r="S656" s="2">
        <v>1</v>
      </c>
      <c r="T656" s="2">
        <v>0</v>
      </c>
      <c r="U656" s="2"/>
      <c r="W656" t="s">
        <v>224</v>
      </c>
      <c r="X656" t="s">
        <v>742</v>
      </c>
    </row>
    <row r="657" spans="1:24" ht="15" customHeight="1">
      <c r="A657" s="2">
        <v>10950174</v>
      </c>
      <c r="B657" s="2">
        <v>1000581</v>
      </c>
      <c r="C657" s="2"/>
      <c r="D657" s="2">
        <v>0</v>
      </c>
      <c r="E657" s="2">
        <v>0</v>
      </c>
      <c r="F657" s="2" t="s">
        <v>4054</v>
      </c>
      <c r="G657" s="2"/>
      <c r="H657" s="2"/>
      <c r="I657" s="2">
        <v>0</v>
      </c>
      <c r="J657" s="2">
        <v>1</v>
      </c>
      <c r="K657" s="2"/>
      <c r="L657" s="2"/>
      <c r="M657" s="2"/>
      <c r="N657" s="2">
        <v>1</v>
      </c>
      <c r="O657" s="2">
        <v>1</v>
      </c>
      <c r="P657" s="2">
        <v>1</v>
      </c>
      <c r="Q657" s="2">
        <v>2</v>
      </c>
      <c r="R657" s="2">
        <v>1</v>
      </c>
      <c r="S657" s="2">
        <v>1</v>
      </c>
      <c r="T657" s="2">
        <v>0</v>
      </c>
      <c r="U657" s="2"/>
      <c r="W657" t="s">
        <v>217</v>
      </c>
      <c r="X657" t="s">
        <v>742</v>
      </c>
    </row>
    <row r="658" spans="1:24" ht="15" customHeight="1">
      <c r="A658" s="2">
        <v>10950175</v>
      </c>
      <c r="B658" s="2">
        <v>1000582</v>
      </c>
      <c r="C658" s="2"/>
      <c r="D658" s="2">
        <v>0</v>
      </c>
      <c r="E658" s="2">
        <v>0</v>
      </c>
      <c r="F658" s="2" t="s">
        <v>4054</v>
      </c>
      <c r="G658" s="2"/>
      <c r="H658" s="2"/>
      <c r="I658" s="2">
        <v>0</v>
      </c>
      <c r="J658" s="2">
        <v>1</v>
      </c>
      <c r="K658" s="2"/>
      <c r="L658" s="2"/>
      <c r="M658" s="2"/>
      <c r="N658" s="2">
        <v>1</v>
      </c>
      <c r="O658" s="2">
        <v>1</v>
      </c>
      <c r="P658" s="2">
        <v>1</v>
      </c>
      <c r="Q658" s="2">
        <v>2</v>
      </c>
      <c r="R658" s="2">
        <v>1</v>
      </c>
      <c r="S658" s="2">
        <v>1</v>
      </c>
      <c r="T658" s="2">
        <v>0</v>
      </c>
      <c r="U658" s="2"/>
      <c r="W658" t="s">
        <v>218</v>
      </c>
      <c r="X658" t="s">
        <v>742</v>
      </c>
    </row>
    <row r="659" spans="1:24" ht="15" customHeight="1">
      <c r="A659" s="2">
        <v>10950176</v>
      </c>
      <c r="B659" s="2">
        <v>1000583</v>
      </c>
      <c r="C659" s="2"/>
      <c r="D659" s="2">
        <v>0</v>
      </c>
      <c r="E659" s="2">
        <v>0</v>
      </c>
      <c r="F659" s="2" t="s">
        <v>4054</v>
      </c>
      <c r="G659" s="2"/>
      <c r="H659" s="2"/>
      <c r="I659" s="2">
        <v>0</v>
      </c>
      <c r="J659" s="2">
        <v>1</v>
      </c>
      <c r="K659" s="2"/>
      <c r="L659" s="2"/>
      <c r="M659" s="2"/>
      <c r="N659" s="2">
        <v>1</v>
      </c>
      <c r="O659" s="2">
        <v>1</v>
      </c>
      <c r="P659" s="2">
        <v>1</v>
      </c>
      <c r="Q659" s="2">
        <v>2</v>
      </c>
      <c r="R659" s="2">
        <v>1</v>
      </c>
      <c r="S659" s="2">
        <v>1</v>
      </c>
      <c r="T659" s="2">
        <v>0</v>
      </c>
      <c r="U659" s="2"/>
      <c r="W659" t="s">
        <v>218</v>
      </c>
      <c r="X659" t="s">
        <v>742</v>
      </c>
    </row>
    <row r="660" spans="1:24" ht="15" customHeight="1">
      <c r="A660" s="2">
        <v>10950177</v>
      </c>
      <c r="B660" s="2">
        <v>1000584</v>
      </c>
      <c r="C660" s="2"/>
      <c r="D660" s="2">
        <v>0</v>
      </c>
      <c r="E660" s="2">
        <v>0</v>
      </c>
      <c r="F660" s="2" t="s">
        <v>4054</v>
      </c>
      <c r="G660" s="2"/>
      <c r="H660" s="2"/>
      <c r="I660" s="2">
        <v>0</v>
      </c>
      <c r="J660" s="2">
        <v>1</v>
      </c>
      <c r="K660" s="2"/>
      <c r="L660" s="2"/>
      <c r="M660" s="2"/>
      <c r="N660" s="2">
        <v>1</v>
      </c>
      <c r="O660" s="2">
        <v>1</v>
      </c>
      <c r="P660" s="2">
        <v>1</v>
      </c>
      <c r="Q660" s="2">
        <v>2</v>
      </c>
      <c r="R660" s="2">
        <v>1</v>
      </c>
      <c r="S660" s="2">
        <v>1</v>
      </c>
      <c r="T660" s="2">
        <v>0</v>
      </c>
      <c r="U660" s="2"/>
      <c r="W660" t="s">
        <v>223</v>
      </c>
      <c r="X660" t="s">
        <v>742</v>
      </c>
    </row>
    <row r="661" spans="1:24" ht="15" customHeight="1">
      <c r="A661" s="2">
        <v>10950178</v>
      </c>
      <c r="B661" s="2">
        <v>1000583</v>
      </c>
      <c r="C661" s="2">
        <v>0</v>
      </c>
      <c r="D661" s="2">
        <v>0</v>
      </c>
      <c r="E661" s="2">
        <v>0</v>
      </c>
      <c r="F661" s="2" t="s">
        <v>4054</v>
      </c>
      <c r="G661" s="2"/>
      <c r="H661" s="2"/>
      <c r="I661" s="2">
        <v>0</v>
      </c>
      <c r="J661" s="2">
        <v>1</v>
      </c>
      <c r="K661" s="2"/>
      <c r="L661" s="2"/>
      <c r="M661" s="2"/>
      <c r="N661" s="2">
        <v>1</v>
      </c>
      <c r="O661" s="2">
        <v>1</v>
      </c>
      <c r="P661" s="2">
        <v>1</v>
      </c>
      <c r="Q661" s="2">
        <v>2</v>
      </c>
      <c r="R661" s="2">
        <v>1</v>
      </c>
      <c r="S661" s="2">
        <v>1</v>
      </c>
      <c r="T661" s="2">
        <v>0</v>
      </c>
      <c r="U661" s="2"/>
      <c r="W661" t="s">
        <v>4120</v>
      </c>
      <c r="X661" t="s">
        <v>176</v>
      </c>
    </row>
    <row r="662" spans="1:24" ht="15" customHeight="1">
      <c r="A662" s="2">
        <v>10950179</v>
      </c>
      <c r="B662" s="2">
        <v>1000584</v>
      </c>
      <c r="C662" s="2">
        <v>0</v>
      </c>
      <c r="D662" s="2">
        <v>0</v>
      </c>
      <c r="E662" s="2">
        <v>0</v>
      </c>
      <c r="F662" s="2" t="s">
        <v>4054</v>
      </c>
      <c r="G662" s="2"/>
      <c r="H662" s="2"/>
      <c r="I662" s="2">
        <v>0</v>
      </c>
      <c r="J662" s="2">
        <v>1</v>
      </c>
      <c r="K662" s="2"/>
      <c r="L662" s="2"/>
      <c r="M662" s="2"/>
      <c r="N662" s="2">
        <v>1</v>
      </c>
      <c r="O662" s="2">
        <v>1</v>
      </c>
      <c r="P662" s="2">
        <v>1</v>
      </c>
      <c r="Q662" s="2">
        <v>2</v>
      </c>
      <c r="R662" s="2">
        <v>1</v>
      </c>
      <c r="S662" s="2">
        <v>1</v>
      </c>
      <c r="T662" s="2">
        <v>0</v>
      </c>
      <c r="U662" s="2"/>
      <c r="W662" t="s">
        <v>4120</v>
      </c>
      <c r="X662" t="s">
        <v>176</v>
      </c>
    </row>
    <row r="663" spans="1:24" ht="15" customHeight="1">
      <c r="A663" s="2">
        <v>10950180</v>
      </c>
      <c r="B663" s="2">
        <v>5000001</v>
      </c>
      <c r="C663" s="2"/>
      <c r="D663" s="2">
        <v>0</v>
      </c>
      <c r="E663" s="2">
        <v>0</v>
      </c>
      <c r="F663" s="2" t="s">
        <v>4054</v>
      </c>
      <c r="G663" s="2"/>
      <c r="H663" s="2"/>
      <c r="I663" s="2">
        <v>0</v>
      </c>
      <c r="J663" s="2">
        <v>1</v>
      </c>
      <c r="K663" s="2"/>
      <c r="L663" s="2"/>
      <c r="M663" s="2"/>
      <c r="N663" s="2">
        <v>1</v>
      </c>
      <c r="O663" s="2">
        <v>1</v>
      </c>
      <c r="P663" s="2">
        <v>1</v>
      </c>
      <c r="Q663" s="2">
        <v>2</v>
      </c>
      <c r="R663" s="2">
        <v>1</v>
      </c>
      <c r="S663" s="2">
        <v>1</v>
      </c>
      <c r="T663" s="2">
        <v>0</v>
      </c>
      <c r="U663" s="2"/>
      <c r="W663" t="s">
        <v>4121</v>
      </c>
      <c r="X663" t="s">
        <v>276</v>
      </c>
    </row>
    <row r="664" spans="1:24" ht="15" customHeight="1">
      <c r="A664" s="2">
        <v>10950181</v>
      </c>
      <c r="B664" s="2">
        <v>5000002</v>
      </c>
      <c r="C664" s="2"/>
      <c r="D664" s="2">
        <v>0</v>
      </c>
      <c r="E664" s="2">
        <v>0</v>
      </c>
      <c r="F664" s="2" t="s">
        <v>4054</v>
      </c>
      <c r="G664" s="2"/>
      <c r="H664" s="2"/>
      <c r="I664" s="2">
        <v>0</v>
      </c>
      <c r="J664" s="2">
        <v>1</v>
      </c>
      <c r="K664" s="2"/>
      <c r="L664" s="2"/>
      <c r="M664" s="2"/>
      <c r="N664" s="2">
        <v>1</v>
      </c>
      <c r="O664" s="2">
        <v>1</v>
      </c>
      <c r="P664" s="2">
        <v>1</v>
      </c>
      <c r="Q664" s="2">
        <v>2</v>
      </c>
      <c r="R664" s="2">
        <v>1</v>
      </c>
      <c r="S664" s="2">
        <v>1</v>
      </c>
      <c r="T664" s="2">
        <v>0</v>
      </c>
      <c r="U664" s="2"/>
      <c r="W664" t="s">
        <v>4122</v>
      </c>
      <c r="X664" t="s">
        <v>276</v>
      </c>
    </row>
    <row r="665" spans="1:24" ht="15" customHeight="1">
      <c r="A665" s="2">
        <v>20000166</v>
      </c>
      <c r="B665" s="2">
        <v>1000588</v>
      </c>
      <c r="C665" s="2"/>
      <c r="D665" s="2">
        <v>0</v>
      </c>
      <c r="E665" s="2">
        <v>0</v>
      </c>
      <c r="F665" s="2" t="s">
        <v>4054</v>
      </c>
      <c r="G665" s="2"/>
      <c r="H665" s="2"/>
      <c r="I665" s="2">
        <v>0</v>
      </c>
      <c r="J665" s="2">
        <v>1</v>
      </c>
      <c r="K665" s="2"/>
      <c r="L665" s="2"/>
      <c r="M665" s="2"/>
      <c r="N665" s="2">
        <v>1</v>
      </c>
      <c r="O665" s="2">
        <v>1</v>
      </c>
      <c r="P665" s="2">
        <v>1</v>
      </c>
      <c r="Q665" s="2">
        <v>1</v>
      </c>
      <c r="R665" s="2">
        <v>2</v>
      </c>
      <c r="S665" s="2">
        <v>1</v>
      </c>
      <c r="T665" s="2">
        <v>0</v>
      </c>
      <c r="U665" s="2"/>
      <c r="W665" t="s">
        <v>836</v>
      </c>
      <c r="X665" t="s">
        <v>808</v>
      </c>
    </row>
    <row r="666" spans="1:24" ht="15" customHeight="1">
      <c r="A666" s="2">
        <v>20000167</v>
      </c>
      <c r="B666" s="2">
        <v>1000589</v>
      </c>
      <c r="C666" s="2"/>
      <c r="D666" s="2">
        <v>0</v>
      </c>
      <c r="E666" s="2">
        <v>0</v>
      </c>
      <c r="F666" s="2" t="s">
        <v>4054</v>
      </c>
      <c r="G666" s="2"/>
      <c r="H666" s="2"/>
      <c r="I666" s="2">
        <v>0</v>
      </c>
      <c r="J666" s="2">
        <v>1</v>
      </c>
      <c r="K666" s="2"/>
      <c r="L666" s="2"/>
      <c r="M666" s="2"/>
      <c r="N666" s="2">
        <v>1</v>
      </c>
      <c r="O666" s="2">
        <v>1</v>
      </c>
      <c r="P666" s="2">
        <v>1</v>
      </c>
      <c r="Q666" s="2">
        <v>1</v>
      </c>
      <c r="R666" s="2">
        <v>2</v>
      </c>
      <c r="S666" s="2">
        <v>1</v>
      </c>
      <c r="T666" s="2">
        <v>0</v>
      </c>
      <c r="U666" s="2"/>
      <c r="W666" t="s">
        <v>839</v>
      </c>
      <c r="X666" t="s">
        <v>808</v>
      </c>
    </row>
    <row r="667" spans="1:24" ht="15" customHeight="1">
      <c r="A667" s="2">
        <v>20000168</v>
      </c>
      <c r="B667" s="2">
        <v>1000590</v>
      </c>
      <c r="C667" s="2"/>
      <c r="D667" s="2">
        <v>0</v>
      </c>
      <c r="E667" s="2">
        <v>0</v>
      </c>
      <c r="F667" s="2" t="s">
        <v>4054</v>
      </c>
      <c r="G667" s="2"/>
      <c r="H667" s="2"/>
      <c r="I667" s="2">
        <v>0</v>
      </c>
      <c r="J667" s="2">
        <v>1</v>
      </c>
      <c r="K667" s="2"/>
      <c r="L667" s="2"/>
      <c r="M667" s="2"/>
      <c r="N667" s="2">
        <v>1</v>
      </c>
      <c r="O667" s="2">
        <v>1</v>
      </c>
      <c r="P667" s="2">
        <v>1</v>
      </c>
      <c r="Q667" s="2">
        <v>1</v>
      </c>
      <c r="R667" s="2">
        <v>2</v>
      </c>
      <c r="S667" s="2">
        <v>1</v>
      </c>
      <c r="T667" s="2">
        <v>0</v>
      </c>
      <c r="U667" s="2"/>
      <c r="W667" t="s">
        <v>874</v>
      </c>
      <c r="X667" t="s">
        <v>808</v>
      </c>
    </row>
    <row r="668" spans="1:24" ht="15" customHeight="1">
      <c r="A668" s="2">
        <v>20000169</v>
      </c>
      <c r="B668" s="2">
        <v>1000591</v>
      </c>
      <c r="C668" s="2"/>
      <c r="D668" s="2">
        <v>0</v>
      </c>
      <c r="E668" s="2">
        <v>0</v>
      </c>
      <c r="F668" s="2" t="s">
        <v>4054</v>
      </c>
      <c r="G668" s="2"/>
      <c r="H668" s="2"/>
      <c r="I668" s="2">
        <v>0</v>
      </c>
      <c r="J668" s="2">
        <v>1</v>
      </c>
      <c r="K668" s="2"/>
      <c r="L668" s="2"/>
      <c r="M668" s="2"/>
      <c r="N668" s="2">
        <v>1</v>
      </c>
      <c r="O668" s="2">
        <v>1</v>
      </c>
      <c r="P668" s="2">
        <v>1</v>
      </c>
      <c r="Q668" s="2">
        <v>1</v>
      </c>
      <c r="R668" s="2">
        <v>2</v>
      </c>
      <c r="S668" s="2">
        <v>1</v>
      </c>
      <c r="T668" s="2">
        <v>0</v>
      </c>
      <c r="U668" s="2"/>
      <c r="W668" t="s">
        <v>874</v>
      </c>
      <c r="X668" t="s">
        <v>808</v>
      </c>
    </row>
    <row r="669" spans="1:24" ht="15" customHeight="1">
      <c r="A669" s="2">
        <v>20000170</v>
      </c>
      <c r="B669" s="2">
        <v>1000592</v>
      </c>
      <c r="C669" s="2"/>
      <c r="D669" s="2">
        <v>0</v>
      </c>
      <c r="E669" s="2">
        <v>0</v>
      </c>
      <c r="F669" s="2" t="s">
        <v>4054</v>
      </c>
      <c r="G669" s="2"/>
      <c r="H669" s="2"/>
      <c r="I669" s="2">
        <v>0</v>
      </c>
      <c r="J669" s="2">
        <v>1</v>
      </c>
      <c r="K669" s="2"/>
      <c r="L669" s="2"/>
      <c r="M669" s="2"/>
      <c r="N669" s="2">
        <v>2</v>
      </c>
      <c r="O669" s="2">
        <v>1</v>
      </c>
      <c r="P669" s="2">
        <v>1</v>
      </c>
      <c r="Q669" s="2">
        <v>1</v>
      </c>
      <c r="R669" s="2">
        <v>1</v>
      </c>
      <c r="S669" s="2">
        <v>1</v>
      </c>
      <c r="T669" s="2">
        <v>0</v>
      </c>
      <c r="U669" s="2"/>
      <c r="W669" t="s">
        <v>874</v>
      </c>
      <c r="X669" t="s">
        <v>808</v>
      </c>
    </row>
    <row r="670" spans="1:24" ht="15" customHeight="1">
      <c r="A670" s="2">
        <v>40000019</v>
      </c>
      <c r="B670" s="2">
        <v>1002586</v>
      </c>
      <c r="C670" s="2"/>
      <c r="D670" s="2">
        <v>0</v>
      </c>
      <c r="E670" s="2">
        <v>0</v>
      </c>
      <c r="F670" s="2" t="s">
        <v>4054</v>
      </c>
      <c r="G670" s="2"/>
      <c r="H670" s="2"/>
      <c r="I670" s="2">
        <v>0</v>
      </c>
      <c r="J670" s="2">
        <v>1</v>
      </c>
      <c r="K670" s="2"/>
      <c r="L670" s="2"/>
      <c r="M670" s="2"/>
      <c r="N670" s="2">
        <v>10</v>
      </c>
      <c r="O670" s="2">
        <v>1</v>
      </c>
      <c r="P670" s="2">
        <v>1</v>
      </c>
      <c r="Q670" s="2">
        <v>2</v>
      </c>
      <c r="R670" s="2">
        <v>9</v>
      </c>
      <c r="S670" s="2">
        <v>1</v>
      </c>
      <c r="T670" s="2">
        <v>0</v>
      </c>
      <c r="U670" s="2"/>
      <c r="W670" t="s">
        <v>874</v>
      </c>
      <c r="X670" t="s">
        <v>808</v>
      </c>
    </row>
    <row r="671" spans="1:24" ht="15" customHeight="1">
      <c r="A671" s="2">
        <v>40000020</v>
      </c>
      <c r="B671" s="2">
        <v>1002587</v>
      </c>
      <c r="C671" s="2"/>
      <c r="D671" s="2">
        <v>0</v>
      </c>
      <c r="E671" s="2">
        <v>0</v>
      </c>
      <c r="F671" s="2" t="s">
        <v>4054</v>
      </c>
      <c r="G671" s="2"/>
      <c r="H671" s="2"/>
      <c r="I671" s="2">
        <v>0</v>
      </c>
      <c r="J671" s="2">
        <v>1</v>
      </c>
      <c r="K671" s="2"/>
      <c r="L671" s="2"/>
      <c r="M671" s="2"/>
      <c r="N671" s="2">
        <v>10</v>
      </c>
      <c r="O671" s="2">
        <v>1</v>
      </c>
      <c r="P671" s="2">
        <v>1</v>
      </c>
      <c r="Q671" s="2">
        <v>2</v>
      </c>
      <c r="R671" s="2">
        <v>9</v>
      </c>
      <c r="S671" s="2">
        <v>1</v>
      </c>
      <c r="T671" s="2">
        <v>0</v>
      </c>
      <c r="U671" s="2"/>
      <c r="W671" t="s">
        <v>874</v>
      </c>
      <c r="X671" t="s">
        <v>808</v>
      </c>
    </row>
    <row r="672" spans="1:24" ht="15" customHeight="1">
      <c r="A672" s="2">
        <v>40000021</v>
      </c>
      <c r="B672" s="2">
        <v>1002588</v>
      </c>
      <c r="C672" s="2"/>
      <c r="D672" s="2">
        <v>0</v>
      </c>
      <c r="E672" s="2">
        <v>0</v>
      </c>
      <c r="F672" s="2" t="s">
        <v>4054</v>
      </c>
      <c r="G672" s="2"/>
      <c r="H672" s="2"/>
      <c r="I672" s="2">
        <v>0</v>
      </c>
      <c r="J672" s="2">
        <v>1</v>
      </c>
      <c r="K672" s="2"/>
      <c r="L672" s="2"/>
      <c r="M672" s="2"/>
      <c r="N672" s="2">
        <v>10</v>
      </c>
      <c r="O672" s="2">
        <v>1</v>
      </c>
      <c r="P672" s="2">
        <v>1</v>
      </c>
      <c r="Q672" s="2">
        <v>2</v>
      </c>
      <c r="R672" s="2">
        <v>9</v>
      </c>
      <c r="S672" s="2">
        <v>1</v>
      </c>
      <c r="T672" s="2">
        <v>0</v>
      </c>
      <c r="U672" s="2"/>
      <c r="W672" t="s">
        <v>874</v>
      </c>
      <c r="X672" t="s">
        <v>808</v>
      </c>
    </row>
    <row r="673" spans="1:24" ht="15" customHeight="1">
      <c r="A673" s="2">
        <v>20000171</v>
      </c>
      <c r="B673" s="2">
        <v>10890201</v>
      </c>
      <c r="C673" s="2"/>
      <c r="D673" s="2">
        <v>0</v>
      </c>
      <c r="E673" s="2">
        <v>0</v>
      </c>
      <c r="F673" s="2" t="s">
        <v>4054</v>
      </c>
      <c r="G673" s="2"/>
      <c r="H673" s="2"/>
      <c r="I673" s="2">
        <v>0</v>
      </c>
      <c r="J673" s="2">
        <v>1</v>
      </c>
      <c r="K673" s="2"/>
      <c r="L673" s="2"/>
      <c r="M673" s="2"/>
      <c r="N673" s="2">
        <v>2</v>
      </c>
      <c r="O673" s="2">
        <v>1</v>
      </c>
      <c r="P673" s="2">
        <v>1</v>
      </c>
      <c r="Q673" s="2">
        <v>1</v>
      </c>
      <c r="R673" s="2">
        <v>1</v>
      </c>
      <c r="S673" s="2">
        <v>1</v>
      </c>
      <c r="T673" s="2">
        <v>0</v>
      </c>
      <c r="U673" s="2"/>
      <c r="W673" t="s">
        <v>4123</v>
      </c>
      <c r="X673" t="s">
        <v>276</v>
      </c>
    </row>
    <row r="674" spans="1:24" ht="15" customHeight="1">
      <c r="A674" s="2">
        <v>30000005</v>
      </c>
      <c r="B674" s="2">
        <v>1001591</v>
      </c>
      <c r="C674" s="2"/>
      <c r="D674" s="2">
        <v>0</v>
      </c>
      <c r="E674" s="2">
        <v>0</v>
      </c>
      <c r="F674" s="2" t="s">
        <v>4054</v>
      </c>
      <c r="G674" s="2"/>
      <c r="H674" s="2"/>
      <c r="I674" s="2">
        <v>0</v>
      </c>
      <c r="J674" s="2">
        <v>1</v>
      </c>
      <c r="K674" s="2"/>
      <c r="L674" s="2"/>
      <c r="M674" s="2"/>
      <c r="N674" s="2">
        <v>2</v>
      </c>
      <c r="O674" s="2">
        <v>1</v>
      </c>
      <c r="P674" s="2">
        <v>1</v>
      </c>
      <c r="Q674" s="2">
        <v>1</v>
      </c>
      <c r="R674" s="2">
        <v>1</v>
      </c>
      <c r="S674" s="2">
        <v>1</v>
      </c>
      <c r="T674" s="2">
        <v>0</v>
      </c>
      <c r="U674" s="2"/>
      <c r="W674" t="s">
        <v>890</v>
      </c>
      <c r="X674" t="s">
        <v>276</v>
      </c>
    </row>
    <row r="675" spans="1:24" ht="15" customHeight="1">
      <c r="A675" s="2">
        <v>30000006</v>
      </c>
      <c r="B675" s="2">
        <v>1001592</v>
      </c>
      <c r="C675" s="2"/>
      <c r="D675" s="2">
        <v>0</v>
      </c>
      <c r="E675" s="2">
        <v>0</v>
      </c>
      <c r="F675" s="2" t="s">
        <v>4054</v>
      </c>
      <c r="G675" s="2"/>
      <c r="H675" s="2"/>
      <c r="I675" s="2">
        <v>0</v>
      </c>
      <c r="J675" s="2">
        <v>1</v>
      </c>
      <c r="K675" s="2"/>
      <c r="L675" s="2"/>
      <c r="M675" s="2"/>
      <c r="N675" s="2">
        <v>1</v>
      </c>
      <c r="O675" s="2">
        <v>1</v>
      </c>
      <c r="P675" s="2">
        <v>1</v>
      </c>
      <c r="Q675" s="2">
        <v>1</v>
      </c>
      <c r="R675" s="2">
        <v>2</v>
      </c>
      <c r="S675" s="2">
        <v>1</v>
      </c>
      <c r="T675" s="2">
        <v>0</v>
      </c>
      <c r="U675" s="2"/>
      <c r="W675" t="s">
        <v>890</v>
      </c>
      <c r="X675" t="s">
        <v>276</v>
      </c>
    </row>
    <row r="676" spans="1:24" ht="15" customHeight="1">
      <c r="A676" s="2">
        <v>30000007</v>
      </c>
      <c r="B676" s="2">
        <v>1001593</v>
      </c>
      <c r="C676" s="2"/>
      <c r="D676" s="2">
        <v>0</v>
      </c>
      <c r="E676" s="2">
        <v>0</v>
      </c>
      <c r="F676" s="2" t="s">
        <v>4054</v>
      </c>
      <c r="G676" s="2"/>
      <c r="H676" s="2"/>
      <c r="I676" s="2">
        <v>0</v>
      </c>
      <c r="J676" s="2">
        <v>1</v>
      </c>
      <c r="K676" s="2"/>
      <c r="L676" s="2"/>
      <c r="M676" s="2"/>
      <c r="N676" s="2">
        <v>2</v>
      </c>
      <c r="O676" s="2">
        <v>1</v>
      </c>
      <c r="P676" s="2">
        <v>1</v>
      </c>
      <c r="Q676" s="2">
        <v>1</v>
      </c>
      <c r="R676" s="2">
        <v>1</v>
      </c>
      <c r="S676" s="2">
        <v>1</v>
      </c>
      <c r="T676" s="2">
        <v>0</v>
      </c>
      <c r="U676" s="2"/>
      <c r="W676" t="s">
        <v>891</v>
      </c>
      <c r="X676" t="s">
        <v>276</v>
      </c>
    </row>
    <row r="677" spans="1:24" ht="15" customHeight="1">
      <c r="A677" s="2">
        <v>30000008</v>
      </c>
      <c r="B677" s="2">
        <v>1001594</v>
      </c>
      <c r="C677" s="2"/>
      <c r="D677" s="2">
        <v>0</v>
      </c>
      <c r="E677" s="2">
        <v>0</v>
      </c>
      <c r="F677" s="2" t="s">
        <v>4054</v>
      </c>
      <c r="G677" s="2"/>
      <c r="H677" s="2"/>
      <c r="I677" s="2">
        <v>0</v>
      </c>
      <c r="J677" s="2">
        <v>1</v>
      </c>
      <c r="K677" s="2"/>
      <c r="L677" s="2"/>
      <c r="M677" s="2"/>
      <c r="N677" s="2">
        <v>1</v>
      </c>
      <c r="O677" s="2">
        <v>1</v>
      </c>
      <c r="P677" s="2">
        <v>1</v>
      </c>
      <c r="Q677" s="2">
        <v>1</v>
      </c>
      <c r="R677" s="2">
        <v>2</v>
      </c>
      <c r="S677" s="2">
        <v>1</v>
      </c>
      <c r="T677" s="2">
        <v>0</v>
      </c>
      <c r="U677" s="2"/>
      <c r="W677" t="s">
        <v>892</v>
      </c>
      <c r="X677" t="s">
        <v>276</v>
      </c>
    </row>
    <row r="678" spans="1:24" ht="15" customHeight="1">
      <c r="A678" s="2">
        <v>30000009</v>
      </c>
      <c r="B678" s="2">
        <v>1001595</v>
      </c>
      <c r="C678" s="2"/>
      <c r="D678" s="2">
        <v>0</v>
      </c>
      <c r="E678" s="2">
        <v>0</v>
      </c>
      <c r="F678" s="2" t="s">
        <v>4054</v>
      </c>
      <c r="G678" s="2"/>
      <c r="H678" s="2"/>
      <c r="I678" s="2">
        <v>0</v>
      </c>
      <c r="J678" s="2">
        <v>1</v>
      </c>
      <c r="K678" s="2"/>
      <c r="L678" s="2"/>
      <c r="M678" s="2"/>
      <c r="N678" s="2">
        <v>2</v>
      </c>
      <c r="O678" s="2">
        <v>1</v>
      </c>
      <c r="P678" s="2">
        <v>1</v>
      </c>
      <c r="Q678" s="2">
        <v>1</v>
      </c>
      <c r="R678" s="2">
        <v>1</v>
      </c>
      <c r="S678" s="2">
        <v>1</v>
      </c>
      <c r="T678" s="2">
        <v>0</v>
      </c>
      <c r="U678" s="2"/>
      <c r="W678" t="s">
        <v>893</v>
      </c>
      <c r="X678" t="s">
        <v>276</v>
      </c>
    </row>
    <row r="679" spans="1:24" ht="15" customHeight="1">
      <c r="A679" s="2">
        <v>30000010</v>
      </c>
      <c r="B679" s="2">
        <v>30000010</v>
      </c>
      <c r="C679" s="2"/>
      <c r="D679" s="2">
        <v>0</v>
      </c>
      <c r="E679" s="2">
        <v>0</v>
      </c>
      <c r="F679" s="2" t="s">
        <v>4054</v>
      </c>
      <c r="G679" s="2"/>
      <c r="H679" s="2"/>
      <c r="I679" s="2">
        <v>0</v>
      </c>
      <c r="J679" s="2">
        <v>1</v>
      </c>
      <c r="K679" s="2"/>
      <c r="L679" s="2"/>
      <c r="M679" s="2"/>
      <c r="N679" s="2">
        <v>2</v>
      </c>
      <c r="O679" s="2">
        <v>1</v>
      </c>
      <c r="P679" s="2">
        <v>1</v>
      </c>
      <c r="Q679" s="2">
        <v>1</v>
      </c>
      <c r="R679" s="2">
        <v>1</v>
      </c>
      <c r="S679" s="2">
        <v>1</v>
      </c>
      <c r="T679" s="2">
        <v>0</v>
      </c>
      <c r="U679" s="2"/>
      <c r="W679" t="s">
        <v>894</v>
      </c>
      <c r="X679" t="s">
        <v>276</v>
      </c>
    </row>
    <row r="680" spans="1:24" ht="15" customHeight="1">
      <c r="A680" s="2">
        <v>30000011</v>
      </c>
      <c r="B680" s="2">
        <v>1001597</v>
      </c>
      <c r="C680" s="2"/>
      <c r="D680" s="2">
        <v>0</v>
      </c>
      <c r="E680" s="2">
        <v>0</v>
      </c>
      <c r="F680" s="2" t="s">
        <v>4054</v>
      </c>
      <c r="G680" s="2"/>
      <c r="H680" s="2"/>
      <c r="I680" s="2">
        <v>0</v>
      </c>
      <c r="J680" s="2">
        <v>1</v>
      </c>
      <c r="K680" s="2"/>
      <c r="L680" s="2"/>
      <c r="M680" s="2"/>
      <c r="N680" s="2">
        <v>1</v>
      </c>
      <c r="O680" s="2">
        <v>1</v>
      </c>
      <c r="P680" s="2">
        <v>1</v>
      </c>
      <c r="Q680" s="2">
        <v>1</v>
      </c>
      <c r="R680" s="2">
        <v>2</v>
      </c>
      <c r="S680" s="2">
        <v>1</v>
      </c>
      <c r="T680" s="2">
        <v>0</v>
      </c>
      <c r="U680" s="2"/>
      <c r="W680" t="s">
        <v>895</v>
      </c>
      <c r="X680" t="s">
        <v>276</v>
      </c>
    </row>
    <row r="681" spans="1:24" ht="15" customHeight="1">
      <c r="A681" s="2">
        <v>50000004</v>
      </c>
      <c r="B681" s="2">
        <v>1003313</v>
      </c>
      <c r="C681" s="2"/>
      <c r="D681" s="2">
        <v>0</v>
      </c>
      <c r="E681" s="2">
        <v>0</v>
      </c>
      <c r="F681" s="2" t="s">
        <v>4054</v>
      </c>
      <c r="G681" s="2"/>
      <c r="H681" s="2"/>
      <c r="I681" s="2">
        <v>0</v>
      </c>
      <c r="J681" s="2">
        <v>1</v>
      </c>
      <c r="K681" s="2"/>
      <c r="L681" s="2"/>
      <c r="M681" s="2"/>
      <c r="N681" s="2">
        <v>10</v>
      </c>
      <c r="O681" s="2">
        <v>1</v>
      </c>
      <c r="P681" s="2">
        <v>1</v>
      </c>
      <c r="Q681" s="2">
        <v>2</v>
      </c>
      <c r="R681" s="2">
        <v>9</v>
      </c>
      <c r="S681" s="2">
        <v>1</v>
      </c>
      <c r="T681" s="2">
        <v>0</v>
      </c>
      <c r="U681" s="2"/>
      <c r="W681" t="s">
        <v>890</v>
      </c>
      <c r="X681" t="s">
        <v>276</v>
      </c>
    </row>
    <row r="682" spans="1:24" ht="15" customHeight="1">
      <c r="A682" s="2">
        <v>50000005</v>
      </c>
      <c r="B682" s="2">
        <v>1003314</v>
      </c>
      <c r="C682" s="2"/>
      <c r="D682" s="2">
        <v>0</v>
      </c>
      <c r="E682" s="2">
        <v>0</v>
      </c>
      <c r="F682" s="2" t="s">
        <v>4054</v>
      </c>
      <c r="G682" s="2"/>
      <c r="H682" s="2"/>
      <c r="I682" s="2">
        <v>0</v>
      </c>
      <c r="J682" s="2">
        <v>1</v>
      </c>
      <c r="K682" s="2"/>
      <c r="L682" s="2"/>
      <c r="M682" s="2"/>
      <c r="N682" s="2">
        <v>10</v>
      </c>
      <c r="O682" s="2">
        <v>1</v>
      </c>
      <c r="P682" s="2">
        <v>1</v>
      </c>
      <c r="Q682" s="2">
        <v>2</v>
      </c>
      <c r="R682" s="2">
        <v>9</v>
      </c>
      <c r="S682" s="2">
        <v>1</v>
      </c>
      <c r="T682" s="2">
        <v>0</v>
      </c>
      <c r="U682" s="2"/>
      <c r="W682" t="s">
        <v>890</v>
      </c>
      <c r="X682" t="s">
        <v>276</v>
      </c>
    </row>
    <row r="683" spans="1:24" ht="15" customHeight="1">
      <c r="A683" s="2">
        <v>50000006</v>
      </c>
      <c r="B683" s="2">
        <v>1003315</v>
      </c>
      <c r="C683" s="2"/>
      <c r="D683" s="2">
        <v>0</v>
      </c>
      <c r="E683" s="2">
        <v>0</v>
      </c>
      <c r="F683" s="2" t="s">
        <v>4054</v>
      </c>
      <c r="G683" s="2"/>
      <c r="H683" s="2"/>
      <c r="I683" s="2">
        <v>0</v>
      </c>
      <c r="J683" s="2">
        <v>1</v>
      </c>
      <c r="K683" s="2"/>
      <c r="L683" s="2"/>
      <c r="M683" s="2"/>
      <c r="N683" s="2">
        <v>10</v>
      </c>
      <c r="O683" s="2">
        <v>1</v>
      </c>
      <c r="P683" s="2">
        <v>1</v>
      </c>
      <c r="Q683" s="2">
        <v>2</v>
      </c>
      <c r="R683" s="2">
        <v>9</v>
      </c>
      <c r="S683" s="2">
        <v>1</v>
      </c>
      <c r="T683" s="2">
        <v>0</v>
      </c>
      <c r="U683" s="2"/>
      <c r="W683" t="s">
        <v>891</v>
      </c>
      <c r="X683" t="s">
        <v>276</v>
      </c>
    </row>
    <row r="684" spans="1:24" ht="15" customHeight="1">
      <c r="A684" s="2">
        <v>30000012</v>
      </c>
      <c r="B684" s="2">
        <v>763</v>
      </c>
      <c r="C684" s="2"/>
      <c r="D684" s="2">
        <v>0</v>
      </c>
      <c r="E684" s="2">
        <v>0</v>
      </c>
      <c r="F684" s="2" t="s">
        <v>4054</v>
      </c>
      <c r="G684" s="2"/>
      <c r="H684" s="2"/>
      <c r="I684" s="2">
        <v>0</v>
      </c>
      <c r="J684" s="2">
        <v>1</v>
      </c>
      <c r="K684" s="2"/>
      <c r="L684" s="2"/>
      <c r="M684" s="2"/>
      <c r="N684" s="2">
        <v>1</v>
      </c>
      <c r="O684" s="2">
        <v>1</v>
      </c>
      <c r="P684" s="2">
        <v>2</v>
      </c>
      <c r="Q684" s="2">
        <v>1</v>
      </c>
      <c r="R684" s="2">
        <v>2</v>
      </c>
      <c r="S684" s="2">
        <v>1</v>
      </c>
      <c r="T684" s="2">
        <v>0</v>
      </c>
      <c r="U684" s="2"/>
      <c r="W684">
        <v>11038</v>
      </c>
      <c r="X684" t="s">
        <v>276</v>
      </c>
    </row>
    <row r="685" spans="1:24" ht="15" customHeight="1">
      <c r="A685" s="2">
        <v>30000013</v>
      </c>
      <c r="B685" s="2">
        <v>764</v>
      </c>
      <c r="C685" s="2"/>
      <c r="D685" s="2">
        <v>0</v>
      </c>
      <c r="E685" s="2">
        <v>0</v>
      </c>
      <c r="F685" s="2" t="s">
        <v>4054</v>
      </c>
      <c r="G685" s="2"/>
      <c r="H685" s="2"/>
      <c r="I685" s="2">
        <v>0</v>
      </c>
      <c r="J685" s="2">
        <v>1</v>
      </c>
      <c r="K685" s="2"/>
      <c r="L685" s="2"/>
      <c r="M685" s="2"/>
      <c r="N685" s="2">
        <v>1</v>
      </c>
      <c r="O685" s="2">
        <v>1</v>
      </c>
      <c r="P685" s="2">
        <v>4</v>
      </c>
      <c r="Q685" s="2">
        <v>1</v>
      </c>
      <c r="R685" s="2">
        <v>1</v>
      </c>
      <c r="S685" s="2">
        <v>1</v>
      </c>
      <c r="T685" s="2">
        <v>0</v>
      </c>
      <c r="U685" s="2"/>
      <c r="W685">
        <v>11038</v>
      </c>
      <c r="X685" t="s">
        <v>276</v>
      </c>
    </row>
    <row r="686" spans="1:24" ht="15" customHeight="1">
      <c r="A686" s="2">
        <v>30000014</v>
      </c>
      <c r="B686" s="2">
        <v>762</v>
      </c>
      <c r="C686" s="2"/>
      <c r="D686" s="2">
        <v>0</v>
      </c>
      <c r="E686" s="2">
        <v>0</v>
      </c>
      <c r="F686" s="2" t="s">
        <v>4054</v>
      </c>
      <c r="G686" s="2"/>
      <c r="H686" s="2"/>
      <c r="I686" s="2">
        <v>0</v>
      </c>
      <c r="J686" s="2">
        <v>1</v>
      </c>
      <c r="K686" s="2"/>
      <c r="L686" s="2"/>
      <c r="M686" s="2"/>
      <c r="N686" s="2">
        <v>1</v>
      </c>
      <c r="O686" s="2">
        <v>1</v>
      </c>
      <c r="P686" s="2">
        <v>2</v>
      </c>
      <c r="Q686" s="2">
        <v>1</v>
      </c>
      <c r="R686" s="2">
        <v>2</v>
      </c>
      <c r="S686" s="2">
        <v>1</v>
      </c>
      <c r="T686" s="2">
        <v>0</v>
      </c>
      <c r="U686" s="2"/>
      <c r="W686">
        <v>11038</v>
      </c>
      <c r="X686" t="s">
        <v>276</v>
      </c>
    </row>
    <row r="687" spans="1:24" ht="15" customHeight="1">
      <c r="A687" s="2">
        <v>30000015</v>
      </c>
      <c r="B687" s="2">
        <v>1002586</v>
      </c>
      <c r="C687" s="2"/>
      <c r="D687" s="2">
        <v>0</v>
      </c>
      <c r="E687" s="2">
        <v>0</v>
      </c>
      <c r="F687" s="2" t="s">
        <v>4054</v>
      </c>
      <c r="G687" s="2"/>
      <c r="H687" s="2"/>
      <c r="I687" s="2">
        <v>0</v>
      </c>
      <c r="J687" s="2">
        <v>1</v>
      </c>
      <c r="K687" s="2"/>
      <c r="L687" s="2"/>
      <c r="M687" s="2"/>
      <c r="N687" s="2">
        <v>1</v>
      </c>
      <c r="O687" s="2">
        <v>1</v>
      </c>
      <c r="P687" s="2">
        <v>1</v>
      </c>
      <c r="Q687" s="2">
        <v>1</v>
      </c>
      <c r="R687" s="2">
        <v>2</v>
      </c>
      <c r="S687" s="2">
        <v>1</v>
      </c>
      <c r="T687" s="2">
        <v>0</v>
      </c>
      <c r="U687" s="2"/>
      <c r="W687" s="2">
        <v>60570</v>
      </c>
      <c r="X687" s="2" t="s">
        <v>276</v>
      </c>
    </row>
    <row r="688" spans="1:24" ht="15" customHeight="1">
      <c r="A688" s="2">
        <v>50000007</v>
      </c>
      <c r="B688" s="2">
        <v>1004783</v>
      </c>
      <c r="C688" s="2"/>
      <c r="D688" s="2">
        <v>0</v>
      </c>
      <c r="E688" s="2">
        <v>0</v>
      </c>
      <c r="F688" s="2" t="s">
        <v>4054</v>
      </c>
      <c r="G688" s="2"/>
      <c r="H688" s="2"/>
      <c r="I688" s="2">
        <v>0</v>
      </c>
      <c r="J688" s="2">
        <v>1</v>
      </c>
      <c r="K688" s="2"/>
      <c r="L688" s="2"/>
      <c r="M688" s="2"/>
      <c r="N688" s="2">
        <v>1</v>
      </c>
      <c r="O688" s="2">
        <v>1</v>
      </c>
      <c r="P688" s="2">
        <v>1</v>
      </c>
      <c r="Q688" s="2">
        <v>2</v>
      </c>
      <c r="R688" s="2">
        <v>2</v>
      </c>
      <c r="S688" s="2">
        <v>1</v>
      </c>
      <c r="T688" s="2">
        <v>0</v>
      </c>
      <c r="U688" s="2"/>
      <c r="W688" s="2">
        <v>60570</v>
      </c>
      <c r="X688" s="2" t="s">
        <v>276</v>
      </c>
    </row>
    <row r="689" spans="1:25" ht="15" customHeight="1">
      <c r="A689" s="2">
        <v>20000172</v>
      </c>
      <c r="B689" s="2">
        <v>1000594</v>
      </c>
      <c r="C689" s="2"/>
      <c r="D689" s="2">
        <v>0</v>
      </c>
      <c r="E689" s="2">
        <v>0</v>
      </c>
      <c r="F689" s="2" t="s">
        <v>4054</v>
      </c>
      <c r="G689" s="2"/>
      <c r="H689" s="2"/>
      <c r="I689" s="2">
        <v>0</v>
      </c>
      <c r="J689" s="2">
        <v>1</v>
      </c>
      <c r="K689" s="2"/>
      <c r="L689" s="2"/>
      <c r="M689" s="2"/>
      <c r="N689" s="2">
        <v>2</v>
      </c>
      <c r="O689" s="2">
        <v>1</v>
      </c>
      <c r="P689" s="2">
        <v>1</v>
      </c>
      <c r="Q689" s="2">
        <v>1</v>
      </c>
      <c r="R689" s="2">
        <v>1</v>
      </c>
      <c r="S689" s="2">
        <v>1</v>
      </c>
      <c r="T689" s="2">
        <v>0</v>
      </c>
      <c r="U689" s="2"/>
      <c r="W689" s="21" t="s">
        <v>923</v>
      </c>
      <c r="X689" s="24" t="s">
        <v>808</v>
      </c>
    </row>
    <row r="690" spans="1:25" ht="15" customHeight="1">
      <c r="A690" s="2">
        <v>20000173</v>
      </c>
      <c r="B690" s="2">
        <v>1000595</v>
      </c>
      <c r="C690" s="2"/>
      <c r="D690" s="2">
        <v>0</v>
      </c>
      <c r="E690" s="2">
        <v>0</v>
      </c>
      <c r="F690" s="2" t="s">
        <v>4054</v>
      </c>
      <c r="G690" s="2"/>
      <c r="H690" s="2"/>
      <c r="I690" s="2">
        <v>0</v>
      </c>
      <c r="J690" s="2">
        <v>1</v>
      </c>
      <c r="K690" s="2"/>
      <c r="L690" s="2"/>
      <c r="M690" s="2"/>
      <c r="N690" s="2">
        <v>1</v>
      </c>
      <c r="O690" s="2">
        <v>1</v>
      </c>
      <c r="P690" s="2">
        <v>1</v>
      </c>
      <c r="Q690" s="2">
        <v>1</v>
      </c>
      <c r="R690" s="2">
        <v>2</v>
      </c>
      <c r="S690" s="2">
        <v>1</v>
      </c>
      <c r="T690" s="2">
        <v>0</v>
      </c>
      <c r="U690" s="2"/>
      <c r="W690" s="21" t="s">
        <v>926</v>
      </c>
      <c r="X690" s="24" t="s">
        <v>808</v>
      </c>
    </row>
    <row r="691" spans="1:25" ht="15" customHeight="1">
      <c r="A691" s="2">
        <v>20000174</v>
      </c>
      <c r="B691" s="2">
        <v>1000596</v>
      </c>
      <c r="C691" s="2"/>
      <c r="D691" s="2">
        <v>0</v>
      </c>
      <c r="E691" s="2">
        <v>0</v>
      </c>
      <c r="F691" s="2" t="s">
        <v>4054</v>
      </c>
      <c r="G691" s="2"/>
      <c r="H691" s="2"/>
      <c r="I691" s="2">
        <v>0</v>
      </c>
      <c r="J691" s="2">
        <v>1</v>
      </c>
      <c r="K691" s="2"/>
      <c r="L691" s="2"/>
      <c r="M691" s="2"/>
      <c r="N691" s="2">
        <v>2</v>
      </c>
      <c r="O691" s="2">
        <v>1</v>
      </c>
      <c r="P691" s="2">
        <v>1</v>
      </c>
      <c r="Q691" s="2">
        <v>1</v>
      </c>
      <c r="R691" s="2">
        <v>1</v>
      </c>
      <c r="S691" s="2">
        <v>1</v>
      </c>
      <c r="T691" s="2">
        <v>0</v>
      </c>
      <c r="U691" s="2"/>
      <c r="V691" s="54"/>
      <c r="W691" s="21" t="s">
        <v>927</v>
      </c>
      <c r="X691" s="24" t="s">
        <v>808</v>
      </c>
      <c r="Y691" s="2"/>
    </row>
    <row r="692" spans="1:25" ht="15" customHeight="1">
      <c r="A692" s="2">
        <v>20000175</v>
      </c>
      <c r="B692" s="2">
        <v>1000597</v>
      </c>
      <c r="C692" s="2"/>
      <c r="D692" s="2">
        <v>0</v>
      </c>
      <c r="E692" s="2">
        <v>0</v>
      </c>
      <c r="F692" s="2" t="s">
        <v>4054</v>
      </c>
      <c r="G692" s="2"/>
      <c r="H692" s="2"/>
      <c r="I692" s="2">
        <v>0</v>
      </c>
      <c r="J692" s="2">
        <v>1</v>
      </c>
      <c r="K692" s="2"/>
      <c r="L692" s="2"/>
      <c r="M692" s="2"/>
      <c r="N692" s="2">
        <v>2</v>
      </c>
      <c r="O692" s="2">
        <v>1</v>
      </c>
      <c r="P692" s="2">
        <v>1</v>
      </c>
      <c r="Q692" s="2">
        <v>1</v>
      </c>
      <c r="R692" s="2">
        <v>1</v>
      </c>
      <c r="S692" s="2">
        <v>1</v>
      </c>
      <c r="T692" s="2">
        <v>0</v>
      </c>
      <c r="U692" s="2"/>
      <c r="V692" s="54"/>
      <c r="W692" s="21" t="s">
        <v>928</v>
      </c>
      <c r="X692" s="24" t="s">
        <v>808</v>
      </c>
      <c r="Y692" s="2"/>
    </row>
    <row r="693" spans="1:25" ht="15" customHeight="1">
      <c r="A693" s="2">
        <v>20000176</v>
      </c>
      <c r="B693" s="2">
        <v>1000598</v>
      </c>
      <c r="C693" s="2"/>
      <c r="D693" s="2">
        <v>0</v>
      </c>
      <c r="E693" s="2">
        <v>0</v>
      </c>
      <c r="F693" s="2" t="s">
        <v>4054</v>
      </c>
      <c r="G693" s="2"/>
      <c r="H693" s="2"/>
      <c r="I693" s="2">
        <v>0</v>
      </c>
      <c r="J693" s="2">
        <v>1</v>
      </c>
      <c r="K693" s="2"/>
      <c r="L693" s="2"/>
      <c r="M693" s="2"/>
      <c r="N693" s="2">
        <v>1</v>
      </c>
      <c r="O693" s="2">
        <v>1</v>
      </c>
      <c r="P693" s="2">
        <v>1</v>
      </c>
      <c r="Q693" s="2">
        <v>1</v>
      </c>
      <c r="R693" s="2">
        <v>2</v>
      </c>
      <c r="S693" s="2">
        <v>1</v>
      </c>
      <c r="T693" s="2">
        <v>0</v>
      </c>
      <c r="U693" s="2"/>
      <c r="V693" s="54"/>
      <c r="W693" s="21" t="s">
        <v>929</v>
      </c>
      <c r="X693" s="24" t="s">
        <v>808</v>
      </c>
      <c r="Y693" s="2"/>
    </row>
    <row r="694" spans="1:25" ht="15" customHeight="1">
      <c r="A694" s="2">
        <v>20000185</v>
      </c>
      <c r="B694" s="2">
        <v>1000607</v>
      </c>
      <c r="C694" s="2"/>
      <c r="D694" s="2">
        <v>0</v>
      </c>
      <c r="E694" s="2">
        <v>0</v>
      </c>
      <c r="F694" s="2" t="s">
        <v>4054</v>
      </c>
      <c r="G694" s="2"/>
      <c r="H694" s="2"/>
      <c r="I694" s="2">
        <v>0</v>
      </c>
      <c r="J694" s="2">
        <v>1</v>
      </c>
      <c r="K694" s="2"/>
      <c r="L694" s="2"/>
      <c r="M694" s="2"/>
      <c r="N694" s="2">
        <v>2</v>
      </c>
      <c r="O694" s="2">
        <v>1</v>
      </c>
      <c r="P694" s="2">
        <v>1</v>
      </c>
      <c r="Q694" s="2">
        <v>1</v>
      </c>
      <c r="R694" s="2">
        <v>1</v>
      </c>
      <c r="S694" s="2">
        <v>1</v>
      </c>
      <c r="T694" s="2">
        <v>0</v>
      </c>
      <c r="U694" s="2"/>
      <c r="W694" s="2" t="s">
        <v>982</v>
      </c>
      <c r="X694" s="111" t="s">
        <v>867</v>
      </c>
    </row>
    <row r="695" spans="1:25" ht="15" customHeight="1">
      <c r="A695" s="2">
        <v>20000192</v>
      </c>
      <c r="B695" s="2">
        <v>1000614</v>
      </c>
      <c r="C695" s="2"/>
      <c r="D695" s="2">
        <v>0</v>
      </c>
      <c r="E695" s="2">
        <v>0</v>
      </c>
      <c r="F695" s="2" t="s">
        <v>4054</v>
      </c>
      <c r="G695" s="2"/>
      <c r="H695" s="2"/>
      <c r="I695" s="2">
        <v>0</v>
      </c>
      <c r="J695" s="2">
        <v>1</v>
      </c>
      <c r="K695" s="2"/>
      <c r="L695" s="2"/>
      <c r="M695" s="2"/>
      <c r="N695" s="2">
        <v>2</v>
      </c>
      <c r="O695" s="2">
        <v>1</v>
      </c>
      <c r="P695" s="2">
        <v>1</v>
      </c>
      <c r="Q695" s="2">
        <v>1</v>
      </c>
      <c r="R695" s="2">
        <v>1</v>
      </c>
      <c r="S695" s="2">
        <v>1</v>
      </c>
      <c r="T695" s="2">
        <v>0</v>
      </c>
      <c r="U695" s="2"/>
      <c r="W695" s="2" t="s">
        <v>982</v>
      </c>
      <c r="X695" s="111" t="s">
        <v>867</v>
      </c>
    </row>
    <row r="696" spans="1:25" ht="15" customHeight="1">
      <c r="A696" s="2">
        <v>30000016</v>
      </c>
      <c r="B696" s="2">
        <v>1001602</v>
      </c>
      <c r="C696" s="2"/>
      <c r="D696" s="2">
        <v>0</v>
      </c>
      <c r="E696" s="2">
        <v>0</v>
      </c>
      <c r="F696" s="2" t="s">
        <v>4054</v>
      </c>
      <c r="G696" s="2"/>
      <c r="H696" s="2"/>
      <c r="I696" s="2">
        <v>0</v>
      </c>
      <c r="J696" s="2">
        <v>1</v>
      </c>
      <c r="K696" s="2"/>
      <c r="L696" s="2"/>
      <c r="M696" s="2"/>
      <c r="N696" s="2">
        <v>1</v>
      </c>
      <c r="O696" s="2">
        <v>1</v>
      </c>
      <c r="P696" s="2">
        <v>1</v>
      </c>
      <c r="Q696" s="2">
        <v>1</v>
      </c>
      <c r="R696" s="2">
        <v>2</v>
      </c>
      <c r="S696" s="2">
        <v>1</v>
      </c>
      <c r="T696" s="2">
        <v>0</v>
      </c>
      <c r="U696" s="2"/>
      <c r="W696" s="2" t="s">
        <v>895</v>
      </c>
      <c r="X696" s="2" t="s">
        <v>276</v>
      </c>
    </row>
    <row r="697" spans="1:25" ht="15" customHeight="1">
      <c r="A697" s="2">
        <v>20000193</v>
      </c>
      <c r="B697" s="2">
        <v>1000615</v>
      </c>
      <c r="C697" s="2"/>
      <c r="D697" s="2">
        <v>0</v>
      </c>
      <c r="E697" s="2">
        <v>0</v>
      </c>
      <c r="F697" s="2" t="s">
        <v>4054</v>
      </c>
      <c r="G697" s="2"/>
      <c r="H697" s="2"/>
      <c r="I697" s="2">
        <v>0</v>
      </c>
      <c r="J697" s="2">
        <v>1</v>
      </c>
      <c r="K697" s="2"/>
      <c r="L697" s="2"/>
      <c r="M697" s="2"/>
      <c r="N697" s="2">
        <v>2</v>
      </c>
      <c r="O697" s="2">
        <v>1</v>
      </c>
      <c r="P697" s="2">
        <v>1</v>
      </c>
      <c r="Q697" s="2">
        <v>1</v>
      </c>
      <c r="R697" s="2">
        <v>1</v>
      </c>
      <c r="S697" s="2">
        <v>1</v>
      </c>
      <c r="T697" s="2">
        <v>0</v>
      </c>
      <c r="U697" s="2"/>
      <c r="V697" s="54"/>
      <c r="W697" s="56" t="s">
        <v>989</v>
      </c>
      <c r="X697" s="56" t="s">
        <v>808</v>
      </c>
      <c r="Y697" s="2"/>
    </row>
    <row r="698" spans="1:25" ht="15" customHeight="1">
      <c r="A698" s="2">
        <v>20000194</v>
      </c>
      <c r="B698" s="2">
        <v>1000616</v>
      </c>
      <c r="C698" s="2"/>
      <c r="D698" s="2">
        <v>0</v>
      </c>
      <c r="E698" s="2">
        <v>0</v>
      </c>
      <c r="F698" s="2" t="s">
        <v>4054</v>
      </c>
      <c r="G698" s="2"/>
      <c r="H698" s="2"/>
      <c r="I698" s="2">
        <v>0</v>
      </c>
      <c r="J698" s="2">
        <v>1</v>
      </c>
      <c r="K698" s="2"/>
      <c r="L698" s="2"/>
      <c r="M698" s="2"/>
      <c r="N698" s="2">
        <v>1</v>
      </c>
      <c r="O698" s="2">
        <v>1</v>
      </c>
      <c r="P698" s="2">
        <v>1</v>
      </c>
      <c r="Q698" s="2">
        <v>1</v>
      </c>
      <c r="R698" s="2">
        <v>2</v>
      </c>
      <c r="S698" s="2">
        <v>1</v>
      </c>
      <c r="T698" s="2">
        <v>0</v>
      </c>
      <c r="U698" s="2"/>
      <c r="V698" s="54"/>
      <c r="W698" s="56" t="s">
        <v>989</v>
      </c>
      <c r="X698" s="56" t="s">
        <v>808</v>
      </c>
      <c r="Y698" s="2"/>
    </row>
    <row r="699" spans="1:25" ht="15" customHeight="1">
      <c r="A699" s="2">
        <v>20000195</v>
      </c>
      <c r="B699" s="2">
        <v>1000617</v>
      </c>
      <c r="C699" s="2"/>
      <c r="D699" s="2">
        <v>0</v>
      </c>
      <c r="E699" s="2">
        <v>0</v>
      </c>
      <c r="F699" s="2" t="s">
        <v>4054</v>
      </c>
      <c r="G699" s="2"/>
      <c r="H699" s="2"/>
      <c r="I699" s="2">
        <v>0</v>
      </c>
      <c r="J699" s="2">
        <v>1</v>
      </c>
      <c r="K699" s="2"/>
      <c r="L699" s="2"/>
      <c r="M699" s="2"/>
      <c r="N699" s="2">
        <v>2</v>
      </c>
      <c r="O699" s="2">
        <v>1</v>
      </c>
      <c r="P699" s="2">
        <v>1</v>
      </c>
      <c r="Q699" s="2">
        <v>1</v>
      </c>
      <c r="R699" s="2">
        <v>1</v>
      </c>
      <c r="S699" s="2">
        <v>1</v>
      </c>
      <c r="T699" s="2">
        <v>0</v>
      </c>
      <c r="U699" s="2"/>
      <c r="V699" s="54"/>
      <c r="W699" s="56" t="s">
        <v>990</v>
      </c>
      <c r="X699" s="56" t="s">
        <v>808</v>
      </c>
      <c r="Y699" s="2"/>
    </row>
    <row r="700" spans="1:25" ht="15" customHeight="1">
      <c r="A700" s="2">
        <v>20000196</v>
      </c>
      <c r="B700" s="2">
        <v>1000618</v>
      </c>
      <c r="C700" s="2"/>
      <c r="D700" s="2">
        <v>0</v>
      </c>
      <c r="E700" s="2">
        <v>0</v>
      </c>
      <c r="F700" s="2" t="s">
        <v>4054</v>
      </c>
      <c r="G700" s="2"/>
      <c r="H700" s="2"/>
      <c r="I700" s="2">
        <v>0</v>
      </c>
      <c r="J700" s="2">
        <v>1</v>
      </c>
      <c r="K700" s="2"/>
      <c r="L700" s="2"/>
      <c r="M700" s="2"/>
      <c r="N700" s="2">
        <v>2</v>
      </c>
      <c r="O700" s="2">
        <v>1</v>
      </c>
      <c r="P700" s="2">
        <v>1</v>
      </c>
      <c r="Q700" s="2">
        <v>1</v>
      </c>
      <c r="R700" s="2">
        <v>1</v>
      </c>
      <c r="S700" s="2">
        <v>1</v>
      </c>
      <c r="T700" s="2">
        <v>0</v>
      </c>
      <c r="U700" s="2"/>
      <c r="V700" s="54"/>
      <c r="W700" s="56" t="s">
        <v>991</v>
      </c>
      <c r="X700" s="56" t="s">
        <v>808</v>
      </c>
      <c r="Y700" s="2"/>
    </row>
    <row r="701" spans="1:25" ht="15" customHeight="1">
      <c r="A701" s="2">
        <v>20000197</v>
      </c>
      <c r="B701" s="2">
        <v>1000619</v>
      </c>
      <c r="C701" s="2"/>
      <c r="D701" s="2">
        <v>0</v>
      </c>
      <c r="E701" s="2">
        <v>0</v>
      </c>
      <c r="F701" s="2" t="s">
        <v>4054</v>
      </c>
      <c r="G701" s="2"/>
      <c r="H701" s="2"/>
      <c r="I701" s="2">
        <v>0</v>
      </c>
      <c r="J701" s="2">
        <v>1</v>
      </c>
      <c r="K701" s="2"/>
      <c r="L701" s="2"/>
      <c r="M701" s="2"/>
      <c r="N701" s="2">
        <v>2</v>
      </c>
      <c r="O701" s="2">
        <v>1</v>
      </c>
      <c r="P701" s="2">
        <v>1</v>
      </c>
      <c r="Q701" s="2">
        <v>1</v>
      </c>
      <c r="R701" s="2">
        <v>1</v>
      </c>
      <c r="S701" s="2">
        <v>1</v>
      </c>
      <c r="T701" s="2">
        <v>0</v>
      </c>
      <c r="U701" s="2"/>
      <c r="V701" s="54"/>
      <c r="W701" s="56" t="s">
        <v>992</v>
      </c>
      <c r="X701" s="56" t="s">
        <v>808</v>
      </c>
      <c r="Y701" s="2"/>
    </row>
    <row r="702" spans="1:25" ht="15" customHeight="1">
      <c r="A702" s="2">
        <v>20000198</v>
      </c>
      <c r="B702" s="2">
        <v>1000620</v>
      </c>
      <c r="C702" s="2"/>
      <c r="D702" s="2">
        <v>0</v>
      </c>
      <c r="E702" s="2">
        <v>0</v>
      </c>
      <c r="F702" s="2" t="s">
        <v>4054</v>
      </c>
      <c r="G702" s="2"/>
      <c r="H702" s="2"/>
      <c r="I702" s="2">
        <v>0</v>
      </c>
      <c r="J702" s="2">
        <v>1</v>
      </c>
      <c r="K702" s="2"/>
      <c r="L702" s="2"/>
      <c r="M702" s="2"/>
      <c r="N702" s="2">
        <v>2</v>
      </c>
      <c r="O702" s="2">
        <v>1</v>
      </c>
      <c r="P702" s="2">
        <v>1</v>
      </c>
      <c r="Q702" s="2">
        <v>1</v>
      </c>
      <c r="R702" s="2">
        <v>1</v>
      </c>
      <c r="S702" s="2">
        <v>1</v>
      </c>
      <c r="T702" s="2">
        <v>0</v>
      </c>
      <c r="U702" s="2"/>
      <c r="V702" s="54"/>
      <c r="W702" s="56" t="s">
        <v>993</v>
      </c>
      <c r="X702" s="56" t="s">
        <v>808</v>
      </c>
      <c r="Y702" s="2"/>
    </row>
    <row r="703" spans="1:25" ht="15" customHeight="1">
      <c r="A703" s="2">
        <v>20000199</v>
      </c>
      <c r="B703" s="2">
        <v>1000621</v>
      </c>
      <c r="C703" s="2"/>
      <c r="D703" s="2">
        <v>0</v>
      </c>
      <c r="E703" s="2">
        <v>0</v>
      </c>
      <c r="F703" s="2" t="s">
        <v>4054</v>
      </c>
      <c r="G703" s="2"/>
      <c r="H703" s="2"/>
      <c r="I703" s="2">
        <v>0</v>
      </c>
      <c r="J703" s="2">
        <v>1</v>
      </c>
      <c r="K703" s="2"/>
      <c r="L703" s="2"/>
      <c r="M703" s="2"/>
      <c r="N703" s="2">
        <v>2</v>
      </c>
      <c r="O703" s="2">
        <v>1</v>
      </c>
      <c r="P703" s="2">
        <v>1</v>
      </c>
      <c r="Q703" s="2">
        <v>1</v>
      </c>
      <c r="R703" s="2">
        <v>1</v>
      </c>
      <c r="S703" s="2">
        <v>1</v>
      </c>
      <c r="T703" s="2">
        <v>0</v>
      </c>
      <c r="U703" s="2"/>
      <c r="V703" s="54"/>
      <c r="W703" s="56" t="s">
        <v>994</v>
      </c>
      <c r="X703" s="56" t="s">
        <v>808</v>
      </c>
      <c r="Y703" s="2"/>
    </row>
    <row r="704" spans="1:25" ht="15" customHeight="1">
      <c r="A704" s="2">
        <v>20000200</v>
      </c>
      <c r="B704" s="2">
        <v>1000622</v>
      </c>
      <c r="C704" s="2"/>
      <c r="D704" s="2">
        <v>0</v>
      </c>
      <c r="E704" s="2">
        <v>0</v>
      </c>
      <c r="F704" s="2" t="s">
        <v>4054</v>
      </c>
      <c r="G704" s="2"/>
      <c r="H704" s="2"/>
      <c r="I704" s="2">
        <v>0</v>
      </c>
      <c r="J704" s="2">
        <v>1</v>
      </c>
      <c r="K704" s="2"/>
      <c r="L704" s="2"/>
      <c r="M704" s="2"/>
      <c r="N704" s="2">
        <v>2</v>
      </c>
      <c r="O704" s="2">
        <v>1</v>
      </c>
      <c r="P704" s="2">
        <v>1</v>
      </c>
      <c r="Q704" s="2">
        <v>1</v>
      </c>
      <c r="R704" s="2">
        <v>1</v>
      </c>
      <c r="S704" s="2">
        <v>1</v>
      </c>
      <c r="T704" s="2">
        <v>0</v>
      </c>
      <c r="U704" s="2"/>
      <c r="V704" s="54"/>
      <c r="W704" s="56" t="s">
        <v>996</v>
      </c>
      <c r="X704" s="56" t="s">
        <v>808</v>
      </c>
      <c r="Y704" s="2"/>
    </row>
    <row r="705" spans="1:25" ht="15" customHeight="1">
      <c r="A705" s="2">
        <v>20000201</v>
      </c>
      <c r="B705" s="2">
        <v>1000623</v>
      </c>
      <c r="C705" s="2"/>
      <c r="D705" s="2">
        <v>0</v>
      </c>
      <c r="E705" s="2">
        <v>0</v>
      </c>
      <c r="F705" s="2" t="s">
        <v>4054</v>
      </c>
      <c r="G705" s="2"/>
      <c r="H705" s="2"/>
      <c r="I705" s="2">
        <v>0</v>
      </c>
      <c r="J705" s="2">
        <v>1</v>
      </c>
      <c r="K705" s="2"/>
      <c r="L705" s="2"/>
      <c r="M705" s="2"/>
      <c r="N705" s="2">
        <v>2</v>
      </c>
      <c r="O705" s="2">
        <v>1</v>
      </c>
      <c r="P705" s="2">
        <v>1</v>
      </c>
      <c r="Q705" s="2">
        <v>1</v>
      </c>
      <c r="R705" s="2">
        <v>1</v>
      </c>
      <c r="S705" s="2">
        <v>1</v>
      </c>
      <c r="T705" s="2">
        <v>0</v>
      </c>
      <c r="U705" s="2"/>
      <c r="V705" s="54"/>
      <c r="W705" s="56" t="s">
        <v>998</v>
      </c>
      <c r="X705" s="56" t="s">
        <v>808</v>
      </c>
      <c r="Y705" s="2"/>
    </row>
    <row r="706" spans="1:25" ht="15" customHeight="1">
      <c r="A706" s="2">
        <v>20000202</v>
      </c>
      <c r="B706" s="2">
        <v>1000624</v>
      </c>
      <c r="C706" s="2"/>
      <c r="D706" s="2">
        <v>0</v>
      </c>
      <c r="E706" s="2">
        <v>0</v>
      </c>
      <c r="F706" s="2" t="s">
        <v>4054</v>
      </c>
      <c r="G706" s="2"/>
      <c r="H706" s="2"/>
      <c r="I706" s="2">
        <v>0</v>
      </c>
      <c r="J706" s="2">
        <v>1</v>
      </c>
      <c r="K706" s="2"/>
      <c r="L706" s="2"/>
      <c r="M706" s="2"/>
      <c r="N706" s="2">
        <v>2</v>
      </c>
      <c r="O706" s="2">
        <v>1</v>
      </c>
      <c r="P706" s="2">
        <v>1</v>
      </c>
      <c r="Q706" s="2">
        <v>1</v>
      </c>
      <c r="R706" s="2">
        <v>1</v>
      </c>
      <c r="S706" s="2">
        <v>1</v>
      </c>
      <c r="T706" s="2">
        <v>0</v>
      </c>
      <c r="U706" s="2"/>
      <c r="V706" s="54"/>
      <c r="W706" s="57" t="s">
        <v>999</v>
      </c>
      <c r="X706" s="57" t="s">
        <v>808</v>
      </c>
      <c r="Y706" s="2"/>
    </row>
    <row r="707" spans="1:25" ht="15" customHeight="1">
      <c r="A707" s="2">
        <v>20000203</v>
      </c>
      <c r="B707" s="2">
        <v>1000625</v>
      </c>
      <c r="C707" s="2"/>
      <c r="D707" s="2">
        <v>0</v>
      </c>
      <c r="E707" s="2">
        <v>0</v>
      </c>
      <c r="F707" s="2" t="s">
        <v>4054</v>
      </c>
      <c r="G707" s="2"/>
      <c r="H707" s="2"/>
      <c r="I707" s="2">
        <v>0</v>
      </c>
      <c r="J707" s="2">
        <v>1</v>
      </c>
      <c r="K707" s="2"/>
      <c r="L707" s="2"/>
      <c r="M707" s="2"/>
      <c r="N707" s="2">
        <v>2</v>
      </c>
      <c r="O707" s="2">
        <v>1</v>
      </c>
      <c r="P707" s="2">
        <v>1</v>
      </c>
      <c r="Q707" s="2">
        <v>1</v>
      </c>
      <c r="R707" s="2">
        <v>1</v>
      </c>
      <c r="S707" s="2">
        <v>1</v>
      </c>
      <c r="T707" s="2">
        <v>0</v>
      </c>
      <c r="U707" s="2"/>
      <c r="V707" s="48"/>
      <c r="W707" s="56" t="s">
        <v>1004</v>
      </c>
      <c r="X707" s="56" t="s">
        <v>808</v>
      </c>
      <c r="Y707" s="54"/>
    </row>
    <row r="708" spans="1:25" ht="15" customHeight="1">
      <c r="A708" s="112">
        <v>20000204</v>
      </c>
      <c r="B708" s="2">
        <v>367</v>
      </c>
      <c r="C708" s="2"/>
      <c r="D708" s="2">
        <v>0</v>
      </c>
      <c r="E708" s="2">
        <v>0</v>
      </c>
      <c r="F708" s="2" t="s">
        <v>4054</v>
      </c>
      <c r="G708" s="2"/>
      <c r="H708" s="2"/>
      <c r="I708" s="2">
        <v>0</v>
      </c>
      <c r="J708" s="2">
        <v>1</v>
      </c>
      <c r="K708" s="2"/>
      <c r="L708" s="2"/>
      <c r="M708" s="2"/>
      <c r="N708" s="2">
        <v>1</v>
      </c>
      <c r="O708" s="2">
        <v>1</v>
      </c>
      <c r="P708" s="2">
        <v>1</v>
      </c>
      <c r="Q708" s="2">
        <v>1</v>
      </c>
      <c r="R708" s="2">
        <v>1</v>
      </c>
      <c r="S708" s="2">
        <v>1</v>
      </c>
      <c r="T708" s="2">
        <v>0</v>
      </c>
      <c r="U708" s="2"/>
      <c r="W708" s="2"/>
      <c r="X708" s="2"/>
    </row>
    <row r="709" spans="1:25" ht="15" customHeight="1">
      <c r="A709" s="112">
        <v>20000205</v>
      </c>
      <c r="B709" s="2">
        <v>367</v>
      </c>
      <c r="C709" s="2"/>
      <c r="D709" s="2">
        <v>0</v>
      </c>
      <c r="E709" s="2">
        <v>0</v>
      </c>
      <c r="F709" s="2" t="s">
        <v>4054</v>
      </c>
      <c r="G709" s="2"/>
      <c r="H709" s="2"/>
      <c r="I709" s="2">
        <v>0</v>
      </c>
      <c r="J709" s="2">
        <v>2</v>
      </c>
      <c r="K709" s="2"/>
      <c r="L709" s="2"/>
      <c r="M709" s="2"/>
      <c r="N709" s="2">
        <v>1</v>
      </c>
      <c r="O709" s="2">
        <v>1</v>
      </c>
      <c r="P709" s="2">
        <v>1</v>
      </c>
      <c r="Q709" s="2">
        <v>1</v>
      </c>
      <c r="R709" s="2">
        <v>1</v>
      </c>
      <c r="S709" s="2">
        <v>1</v>
      </c>
      <c r="T709" s="2">
        <v>0</v>
      </c>
      <c r="U709" s="2"/>
      <c r="W709" s="2"/>
      <c r="X709" s="2"/>
    </row>
    <row r="710" spans="1:25" ht="15" customHeight="1">
      <c r="A710" s="112">
        <v>20000206</v>
      </c>
      <c r="B710" s="2">
        <v>367</v>
      </c>
      <c r="C710" s="2"/>
      <c r="D710" s="2">
        <v>0</v>
      </c>
      <c r="E710" s="2">
        <v>0</v>
      </c>
      <c r="F710" s="2" t="s">
        <v>4054</v>
      </c>
      <c r="G710" s="2"/>
      <c r="H710" s="2"/>
      <c r="I710" s="2">
        <v>0</v>
      </c>
      <c r="J710" s="2">
        <v>3</v>
      </c>
      <c r="K710" s="2"/>
      <c r="L710" s="2"/>
      <c r="M710" s="2"/>
      <c r="N710" s="2">
        <v>1</v>
      </c>
      <c r="O710" s="2">
        <v>1</v>
      </c>
      <c r="P710" s="2">
        <v>1</v>
      </c>
      <c r="Q710" s="2">
        <v>1</v>
      </c>
      <c r="R710" s="2">
        <v>1</v>
      </c>
      <c r="S710" s="2">
        <v>1</v>
      </c>
      <c r="T710" s="2">
        <v>0</v>
      </c>
      <c r="U710" s="2"/>
      <c r="W710" s="2"/>
      <c r="X710" s="2"/>
    </row>
    <row r="711" spans="1:25" ht="15" customHeight="1">
      <c r="A711" s="2">
        <v>20000207</v>
      </c>
      <c r="B711" s="2">
        <v>1001588</v>
      </c>
      <c r="C711" s="2"/>
      <c r="D711" s="2">
        <v>0</v>
      </c>
      <c r="E711" s="2">
        <v>0</v>
      </c>
      <c r="F711" s="2" t="s">
        <v>4054</v>
      </c>
      <c r="G711" s="2"/>
      <c r="H711" s="2"/>
      <c r="I711" s="2">
        <v>0</v>
      </c>
      <c r="J711" s="2">
        <v>1</v>
      </c>
      <c r="K711" s="2"/>
      <c r="L711" s="2"/>
      <c r="M711" s="2"/>
      <c r="N711" s="2">
        <v>1</v>
      </c>
      <c r="O711" s="2">
        <v>1</v>
      </c>
      <c r="P711" s="2">
        <v>1</v>
      </c>
      <c r="Q711" s="2">
        <v>1</v>
      </c>
      <c r="R711" s="2">
        <v>2</v>
      </c>
      <c r="S711" s="2">
        <v>1</v>
      </c>
      <c r="T711" s="2">
        <v>0</v>
      </c>
      <c r="U711" s="2"/>
      <c r="W711" s="58"/>
      <c r="X711" s="58"/>
    </row>
    <row r="712" spans="1:25" ht="15" customHeight="1">
      <c r="A712" s="2">
        <v>50000008</v>
      </c>
      <c r="B712" s="3">
        <v>242</v>
      </c>
      <c r="C712" s="2"/>
      <c r="D712" s="3">
        <v>0</v>
      </c>
      <c r="E712" s="3">
        <v>0</v>
      </c>
      <c r="F712" s="2" t="s">
        <v>4054</v>
      </c>
      <c r="G712" s="2"/>
      <c r="H712" s="2"/>
      <c r="I712" s="3">
        <v>0</v>
      </c>
      <c r="J712" s="3">
        <v>1</v>
      </c>
      <c r="K712" s="2"/>
      <c r="L712" s="2"/>
      <c r="M712" s="2"/>
      <c r="N712" s="3">
        <v>10</v>
      </c>
      <c r="O712" s="3">
        <v>1</v>
      </c>
      <c r="P712" s="3">
        <v>1</v>
      </c>
      <c r="Q712" s="3">
        <v>2</v>
      </c>
      <c r="R712" s="3">
        <v>9</v>
      </c>
      <c r="S712" s="3">
        <v>1</v>
      </c>
      <c r="T712" s="3">
        <v>0</v>
      </c>
      <c r="U712" s="2"/>
      <c r="W712" s="2" t="s">
        <v>4124</v>
      </c>
      <c r="X712" s="2" t="s">
        <v>276</v>
      </c>
    </row>
    <row r="713" spans="1:25" ht="15" customHeight="1">
      <c r="A713" s="2">
        <v>50000009</v>
      </c>
      <c r="B713" s="2">
        <v>236</v>
      </c>
      <c r="C713" s="2"/>
      <c r="D713" s="3">
        <v>0</v>
      </c>
      <c r="E713" s="3">
        <v>0</v>
      </c>
      <c r="F713" s="2" t="s">
        <v>4054</v>
      </c>
      <c r="G713" s="2"/>
      <c r="H713" s="2"/>
      <c r="I713" s="3">
        <v>0</v>
      </c>
      <c r="J713" s="3">
        <v>1</v>
      </c>
      <c r="K713" s="2"/>
      <c r="L713" s="2"/>
      <c r="M713" s="2"/>
      <c r="N713" s="3">
        <v>10</v>
      </c>
      <c r="O713" s="3">
        <v>1</v>
      </c>
      <c r="P713" s="3">
        <v>1</v>
      </c>
      <c r="Q713" s="3">
        <v>2</v>
      </c>
      <c r="R713" s="3">
        <v>9</v>
      </c>
      <c r="S713" s="3">
        <v>1</v>
      </c>
      <c r="T713" s="3">
        <v>0</v>
      </c>
      <c r="U713" s="2"/>
      <c r="W713" s="2" t="s">
        <v>4124</v>
      </c>
      <c r="X713" s="2" t="s">
        <v>276</v>
      </c>
    </row>
    <row r="714" spans="1:25" ht="15" customHeight="1">
      <c r="A714" s="4">
        <v>30000017</v>
      </c>
      <c r="B714" s="3">
        <v>1001684</v>
      </c>
      <c r="C714" s="2"/>
      <c r="D714" s="2">
        <v>0</v>
      </c>
      <c r="E714" s="2">
        <v>0</v>
      </c>
      <c r="F714" s="2" t="s">
        <v>4054</v>
      </c>
      <c r="G714" s="2"/>
      <c r="H714" s="2"/>
      <c r="I714" s="2">
        <v>0</v>
      </c>
      <c r="J714" s="2">
        <v>1</v>
      </c>
      <c r="K714" s="2"/>
      <c r="L714" s="2"/>
      <c r="M714" s="2"/>
      <c r="N714" s="2">
        <v>1</v>
      </c>
      <c r="O714" s="2">
        <v>1</v>
      </c>
      <c r="P714" s="2">
        <v>1</v>
      </c>
      <c r="Q714" s="2">
        <v>1</v>
      </c>
      <c r="R714" s="2">
        <v>1</v>
      </c>
      <c r="S714" s="2">
        <v>1</v>
      </c>
      <c r="T714" s="2">
        <v>0</v>
      </c>
      <c r="U714" s="2"/>
      <c r="W714" s="2" t="s">
        <v>1011</v>
      </c>
      <c r="X714" s="2" t="s">
        <v>176</v>
      </c>
    </row>
    <row r="715" spans="1:25" ht="15" customHeight="1">
      <c r="A715" s="4">
        <v>30000018</v>
      </c>
      <c r="B715" s="3">
        <v>1001685</v>
      </c>
      <c r="C715" s="2"/>
      <c r="D715" s="2">
        <v>0</v>
      </c>
      <c r="E715" s="2">
        <v>0</v>
      </c>
      <c r="F715" s="2" t="s">
        <v>4054</v>
      </c>
      <c r="G715" s="2"/>
      <c r="H715" s="2"/>
      <c r="I715" s="2">
        <v>0</v>
      </c>
      <c r="J715" s="2">
        <v>1</v>
      </c>
      <c r="K715" s="2"/>
      <c r="L715" s="2"/>
      <c r="M715" s="2"/>
      <c r="N715" s="2">
        <v>1</v>
      </c>
      <c r="O715" s="2">
        <v>1</v>
      </c>
      <c r="P715" s="3">
        <v>2</v>
      </c>
      <c r="Q715" s="2">
        <v>1</v>
      </c>
      <c r="R715" s="2">
        <v>1</v>
      </c>
      <c r="S715" s="2">
        <v>1</v>
      </c>
      <c r="T715" s="2">
        <v>0</v>
      </c>
      <c r="U715" s="2"/>
      <c r="W715" s="2" t="s">
        <v>1012</v>
      </c>
      <c r="X715" s="2" t="s">
        <v>176</v>
      </c>
    </row>
    <row r="716" spans="1:25" ht="15" customHeight="1">
      <c r="A716" s="4">
        <v>30000019</v>
      </c>
      <c r="B716" s="3">
        <v>1001686</v>
      </c>
      <c r="C716" s="2"/>
      <c r="D716" s="2">
        <v>0</v>
      </c>
      <c r="E716" s="2">
        <v>0</v>
      </c>
      <c r="F716" s="2" t="s">
        <v>4054</v>
      </c>
      <c r="G716" s="2"/>
      <c r="H716" s="2"/>
      <c r="I716" s="2">
        <v>0</v>
      </c>
      <c r="J716" s="2">
        <v>1</v>
      </c>
      <c r="K716" s="2"/>
      <c r="L716" s="2"/>
      <c r="M716" s="2"/>
      <c r="N716" s="2">
        <v>1</v>
      </c>
      <c r="O716" s="2">
        <v>1</v>
      </c>
      <c r="P716" s="3">
        <v>1</v>
      </c>
      <c r="Q716" s="2">
        <v>1</v>
      </c>
      <c r="R716" s="2">
        <v>1</v>
      </c>
      <c r="S716" s="2">
        <v>1</v>
      </c>
      <c r="T716" s="2">
        <v>0</v>
      </c>
      <c r="U716" s="2"/>
      <c r="W716" s="2" t="s">
        <v>1013</v>
      </c>
      <c r="X716" s="2" t="s">
        <v>176</v>
      </c>
    </row>
    <row r="717" spans="1:25" ht="15" customHeight="1">
      <c r="A717" s="4">
        <v>30000020</v>
      </c>
      <c r="B717" s="3">
        <v>1001687</v>
      </c>
      <c r="C717" s="2"/>
      <c r="D717" s="2">
        <v>0</v>
      </c>
      <c r="E717" s="2">
        <v>0</v>
      </c>
      <c r="F717" s="2" t="s">
        <v>4054</v>
      </c>
      <c r="G717" s="2"/>
      <c r="H717" s="2"/>
      <c r="I717" s="2">
        <v>0</v>
      </c>
      <c r="J717" s="2">
        <v>1</v>
      </c>
      <c r="K717" s="2"/>
      <c r="L717" s="2"/>
      <c r="M717" s="2"/>
      <c r="N717" s="2">
        <v>1</v>
      </c>
      <c r="O717" s="2">
        <v>1</v>
      </c>
      <c r="P717" s="3">
        <v>2</v>
      </c>
      <c r="Q717" s="2">
        <v>1</v>
      </c>
      <c r="R717" s="2">
        <v>1</v>
      </c>
      <c r="S717" s="2">
        <v>1</v>
      </c>
      <c r="T717" s="2">
        <v>0</v>
      </c>
      <c r="U717" s="2"/>
      <c r="W717" s="2" t="s">
        <v>1014</v>
      </c>
      <c r="X717" s="2" t="s">
        <v>176</v>
      </c>
    </row>
    <row r="718" spans="1:25" ht="15" customHeight="1">
      <c r="A718" s="3">
        <v>40000022</v>
      </c>
      <c r="B718" s="3">
        <v>1003308</v>
      </c>
      <c r="C718" s="2"/>
      <c r="D718" s="3">
        <v>0</v>
      </c>
      <c r="E718" s="3">
        <v>0</v>
      </c>
      <c r="F718" s="2" t="s">
        <v>4054</v>
      </c>
      <c r="G718" s="2"/>
      <c r="H718" s="2"/>
      <c r="I718" s="2">
        <v>0</v>
      </c>
      <c r="J718" s="3">
        <v>1</v>
      </c>
      <c r="K718" s="2"/>
      <c r="L718" s="2"/>
      <c r="M718" s="2"/>
      <c r="N718" s="2">
        <v>10</v>
      </c>
      <c r="O718" s="2">
        <v>1</v>
      </c>
      <c r="P718" s="2">
        <v>4</v>
      </c>
      <c r="Q718" s="2">
        <v>2</v>
      </c>
      <c r="R718" s="2">
        <v>9</v>
      </c>
      <c r="S718" s="2">
        <v>8</v>
      </c>
      <c r="T718" s="2">
        <v>1</v>
      </c>
      <c r="U718" s="2"/>
      <c r="W718" s="69" t="s">
        <v>4125</v>
      </c>
      <c r="X718" s="69" t="s">
        <v>867</v>
      </c>
    </row>
    <row r="719" spans="1:25" ht="15" customHeight="1">
      <c r="A719" s="3">
        <v>40000023</v>
      </c>
      <c r="B719" s="3">
        <v>1003309</v>
      </c>
      <c r="C719" s="2"/>
      <c r="D719" s="3">
        <v>0</v>
      </c>
      <c r="E719" s="3">
        <v>0</v>
      </c>
      <c r="F719" s="2" t="s">
        <v>4054</v>
      </c>
      <c r="G719" s="2"/>
      <c r="H719" s="2"/>
      <c r="I719" s="2">
        <v>0</v>
      </c>
      <c r="J719" s="3">
        <v>1</v>
      </c>
      <c r="K719" s="2"/>
      <c r="L719" s="2"/>
      <c r="M719" s="2"/>
      <c r="N719" s="2">
        <v>10</v>
      </c>
      <c r="O719" s="2">
        <v>1</v>
      </c>
      <c r="P719" s="2">
        <v>4</v>
      </c>
      <c r="Q719" s="2">
        <v>2</v>
      </c>
      <c r="R719" s="2">
        <v>9</v>
      </c>
      <c r="S719" s="2">
        <v>8</v>
      </c>
      <c r="T719" s="2">
        <v>1</v>
      </c>
      <c r="U719" s="2"/>
      <c r="W719" s="70" t="s">
        <v>4126</v>
      </c>
      <c r="X719" s="70" t="s">
        <v>867</v>
      </c>
    </row>
    <row r="720" spans="1:25" ht="15" customHeight="1">
      <c r="A720" s="3">
        <v>40000024</v>
      </c>
      <c r="B720" s="3">
        <v>725</v>
      </c>
      <c r="C720" s="2"/>
      <c r="D720" s="3">
        <v>0</v>
      </c>
      <c r="E720" s="3">
        <v>0</v>
      </c>
      <c r="F720" s="2" t="s">
        <v>4054</v>
      </c>
      <c r="G720" s="2"/>
      <c r="H720" s="2"/>
      <c r="I720" s="3">
        <v>0</v>
      </c>
      <c r="J720" s="3">
        <v>1</v>
      </c>
      <c r="K720" s="2"/>
      <c r="L720" s="2"/>
      <c r="M720" s="2"/>
      <c r="N720" s="3">
        <v>1</v>
      </c>
      <c r="O720" s="3">
        <v>1</v>
      </c>
      <c r="P720" s="3">
        <v>1</v>
      </c>
      <c r="Q720" s="3">
        <v>2</v>
      </c>
      <c r="R720" s="3">
        <v>1</v>
      </c>
      <c r="S720" s="3">
        <v>1</v>
      </c>
      <c r="T720" s="3">
        <v>0</v>
      </c>
      <c r="U720" s="2"/>
    </row>
    <row r="721" spans="1:24" ht="15" customHeight="1">
      <c r="A721" s="3">
        <v>30000021</v>
      </c>
      <c r="B721" s="3">
        <v>842</v>
      </c>
      <c r="C721" s="2"/>
      <c r="D721" s="3">
        <v>0</v>
      </c>
      <c r="E721" s="3">
        <v>0</v>
      </c>
      <c r="F721" s="2" t="s">
        <v>4054</v>
      </c>
      <c r="G721" s="2"/>
      <c r="H721" s="2"/>
      <c r="I721" s="2">
        <v>0</v>
      </c>
      <c r="J721" s="2">
        <v>1</v>
      </c>
      <c r="K721" s="2"/>
      <c r="L721" s="2"/>
      <c r="M721" s="2"/>
      <c r="N721" s="2">
        <v>1</v>
      </c>
      <c r="O721" s="2">
        <v>1</v>
      </c>
      <c r="P721" s="2">
        <v>1</v>
      </c>
      <c r="Q721" s="2">
        <v>1</v>
      </c>
      <c r="R721" s="2">
        <v>2</v>
      </c>
      <c r="S721" s="2">
        <v>1</v>
      </c>
      <c r="T721" s="2">
        <v>1</v>
      </c>
      <c r="U721" s="2"/>
      <c r="W721" s="31">
        <v>60927</v>
      </c>
      <c r="X721" s="38" t="s">
        <v>276</v>
      </c>
    </row>
    <row r="722" spans="1:24" ht="15" customHeight="1">
      <c r="A722" s="3">
        <v>30000022</v>
      </c>
      <c r="B722" s="2">
        <v>451</v>
      </c>
      <c r="C722" s="2"/>
      <c r="D722" s="3">
        <v>0</v>
      </c>
      <c r="E722" s="3">
        <v>0</v>
      </c>
      <c r="F722" s="2" t="s">
        <v>4054</v>
      </c>
      <c r="G722" s="2"/>
      <c r="H722" s="2"/>
      <c r="I722" s="3">
        <v>0</v>
      </c>
      <c r="J722" s="3">
        <v>1</v>
      </c>
      <c r="K722" s="2"/>
      <c r="L722" s="2"/>
      <c r="M722" s="2"/>
      <c r="N722" s="3">
        <v>1</v>
      </c>
      <c r="O722" s="3">
        <v>1</v>
      </c>
      <c r="P722" s="3">
        <v>1</v>
      </c>
      <c r="Q722" s="3">
        <v>1</v>
      </c>
      <c r="R722" s="3">
        <v>1</v>
      </c>
      <c r="S722" s="3">
        <v>1</v>
      </c>
      <c r="T722" s="3">
        <v>0</v>
      </c>
      <c r="U722" s="2"/>
      <c r="W722" s="2" t="s">
        <v>1035</v>
      </c>
      <c r="X722" s="2" t="s">
        <v>276</v>
      </c>
    </row>
    <row r="723" spans="1:24" ht="15" customHeight="1">
      <c r="A723" s="33">
        <v>30000023</v>
      </c>
      <c r="B723" s="33">
        <v>1001601</v>
      </c>
      <c r="C723" s="33"/>
      <c r="D723" s="33">
        <v>0</v>
      </c>
      <c r="E723" s="33">
        <v>0</v>
      </c>
      <c r="F723" s="33" t="s">
        <v>4054</v>
      </c>
      <c r="G723" s="2"/>
      <c r="H723" s="2"/>
      <c r="I723" s="3">
        <v>0</v>
      </c>
      <c r="J723" s="3">
        <v>1</v>
      </c>
      <c r="K723" s="2"/>
      <c r="L723" s="2"/>
      <c r="M723" s="2"/>
      <c r="N723" s="3">
        <v>2</v>
      </c>
      <c r="O723" s="3">
        <v>1</v>
      </c>
      <c r="P723" s="3">
        <v>1</v>
      </c>
      <c r="Q723" s="3">
        <v>1</v>
      </c>
      <c r="R723" s="3">
        <v>1</v>
      </c>
      <c r="S723" s="3">
        <v>1</v>
      </c>
      <c r="T723" s="3">
        <v>0</v>
      </c>
      <c r="U723" s="2"/>
      <c r="W723" s="113" t="s">
        <v>4127</v>
      </c>
      <c r="X723" s="33" t="s">
        <v>276</v>
      </c>
    </row>
    <row r="724" spans="1:24" ht="15" customHeight="1">
      <c r="A724" s="3">
        <v>30000024</v>
      </c>
      <c r="B724" s="3">
        <v>377</v>
      </c>
      <c r="C724" s="2"/>
      <c r="D724" s="3">
        <v>0</v>
      </c>
      <c r="E724" s="3">
        <v>0</v>
      </c>
      <c r="F724" s="2" t="s">
        <v>4054</v>
      </c>
      <c r="G724" s="2"/>
      <c r="H724" s="2"/>
      <c r="I724" s="3">
        <v>0</v>
      </c>
      <c r="J724" s="3">
        <v>2</v>
      </c>
      <c r="K724" s="2"/>
      <c r="L724" s="2"/>
      <c r="M724" s="2"/>
      <c r="N724" s="3">
        <v>1</v>
      </c>
      <c r="O724" s="3">
        <v>1</v>
      </c>
      <c r="P724" s="3">
        <v>1</v>
      </c>
      <c r="Q724" s="3">
        <v>1</v>
      </c>
      <c r="R724" s="2"/>
      <c r="S724" s="3">
        <v>1</v>
      </c>
      <c r="T724" s="3">
        <v>0</v>
      </c>
      <c r="U724" s="2"/>
      <c r="W724" s="31">
        <v>2659</v>
      </c>
      <c r="X724" s="2" t="s">
        <v>276</v>
      </c>
    </row>
    <row r="725" spans="1:24" ht="15" customHeight="1">
      <c r="A725" s="33">
        <v>30000025</v>
      </c>
      <c r="B725" s="33">
        <v>658</v>
      </c>
      <c r="C725" s="33"/>
      <c r="D725" s="33">
        <v>0</v>
      </c>
      <c r="E725" s="33">
        <v>0</v>
      </c>
      <c r="F725" s="33" t="s">
        <v>4054</v>
      </c>
      <c r="G725" s="2"/>
      <c r="H725" s="2"/>
      <c r="I725" s="3">
        <v>0</v>
      </c>
      <c r="J725" s="3">
        <v>1</v>
      </c>
      <c r="K725" s="2"/>
      <c r="L725" s="2"/>
      <c r="M725" s="2"/>
      <c r="N725" s="2">
        <v>2</v>
      </c>
      <c r="O725" s="2">
        <v>1</v>
      </c>
      <c r="P725" s="2">
        <v>1</v>
      </c>
      <c r="Q725" s="2">
        <v>1</v>
      </c>
      <c r="R725" s="2">
        <v>1</v>
      </c>
      <c r="S725" s="2">
        <v>1</v>
      </c>
      <c r="T725" s="2">
        <v>0</v>
      </c>
      <c r="U725" s="2"/>
      <c r="W725" s="33" t="s">
        <v>1051</v>
      </c>
      <c r="X725" s="29" t="s">
        <v>276</v>
      </c>
    </row>
    <row r="726" spans="1:24" ht="15" customHeight="1">
      <c r="A726" s="3">
        <v>30000026</v>
      </c>
      <c r="B726" s="2">
        <v>360</v>
      </c>
      <c r="C726" s="2"/>
      <c r="D726" s="3">
        <v>0</v>
      </c>
      <c r="E726" s="3">
        <v>0</v>
      </c>
      <c r="F726" s="2" t="s">
        <v>4054</v>
      </c>
      <c r="G726" s="2"/>
      <c r="H726" s="2"/>
      <c r="I726" s="3">
        <v>0</v>
      </c>
      <c r="J726" s="3">
        <v>1</v>
      </c>
      <c r="K726" s="2"/>
      <c r="L726" s="2"/>
      <c r="M726" s="2"/>
      <c r="N726" s="3">
        <v>1</v>
      </c>
      <c r="O726" s="3">
        <v>1</v>
      </c>
      <c r="P726" s="3">
        <v>1</v>
      </c>
      <c r="Q726" s="3">
        <v>1</v>
      </c>
      <c r="R726" s="3">
        <v>1</v>
      </c>
      <c r="S726" s="3">
        <v>1</v>
      </c>
      <c r="T726" s="3">
        <v>0</v>
      </c>
      <c r="U726" s="2"/>
      <c r="W726" s="2" t="s">
        <v>4128</v>
      </c>
      <c r="X726" s="29" t="s">
        <v>276</v>
      </c>
    </row>
    <row r="727" spans="1:24" ht="15" customHeight="1">
      <c r="A727" s="3">
        <v>30000027</v>
      </c>
      <c r="B727" s="2">
        <v>364</v>
      </c>
      <c r="C727" s="2"/>
      <c r="D727" s="3">
        <v>0</v>
      </c>
      <c r="E727" s="3">
        <v>0</v>
      </c>
      <c r="F727" s="2" t="s">
        <v>4054</v>
      </c>
      <c r="G727" s="2"/>
      <c r="H727" s="2"/>
      <c r="I727" s="3">
        <v>0</v>
      </c>
      <c r="J727" s="3">
        <v>1</v>
      </c>
      <c r="K727" s="2"/>
      <c r="L727" s="2"/>
      <c r="M727" s="2"/>
      <c r="N727" s="3">
        <v>1</v>
      </c>
      <c r="O727" s="3">
        <v>1</v>
      </c>
      <c r="P727" s="3">
        <v>1</v>
      </c>
      <c r="Q727" s="3">
        <v>1</v>
      </c>
      <c r="R727" s="3">
        <v>1</v>
      </c>
      <c r="S727" s="3">
        <v>1</v>
      </c>
      <c r="T727" s="3">
        <v>0</v>
      </c>
      <c r="U727" s="2"/>
      <c r="W727" s="2" t="s">
        <v>4128</v>
      </c>
      <c r="X727" s="29" t="s">
        <v>276</v>
      </c>
    </row>
    <row r="728" spans="1:24" ht="15" customHeight="1">
      <c r="A728" s="3">
        <v>30000028</v>
      </c>
      <c r="B728" s="2">
        <v>363</v>
      </c>
      <c r="C728" s="2"/>
      <c r="D728" s="3">
        <v>0</v>
      </c>
      <c r="E728" s="3">
        <v>0</v>
      </c>
      <c r="F728" s="2" t="s">
        <v>4054</v>
      </c>
      <c r="G728" s="2"/>
      <c r="H728" s="2"/>
      <c r="I728" s="3">
        <v>0</v>
      </c>
      <c r="J728" s="3">
        <v>1</v>
      </c>
      <c r="K728" s="2"/>
      <c r="L728" s="2"/>
      <c r="M728" s="2"/>
      <c r="N728" s="3">
        <v>1</v>
      </c>
      <c r="O728" s="3">
        <v>1</v>
      </c>
      <c r="P728" s="3">
        <v>1</v>
      </c>
      <c r="Q728" s="3">
        <v>1</v>
      </c>
      <c r="R728" s="3">
        <v>1</v>
      </c>
      <c r="S728" s="3">
        <v>1</v>
      </c>
      <c r="T728" s="3">
        <v>0</v>
      </c>
      <c r="U728" s="2"/>
      <c r="W728" s="2" t="s">
        <v>4128</v>
      </c>
      <c r="X728" s="29" t="s">
        <v>276</v>
      </c>
    </row>
    <row r="729" spans="1:24" ht="15" customHeight="1">
      <c r="A729" s="3">
        <v>30000029</v>
      </c>
      <c r="B729" s="2">
        <v>365</v>
      </c>
      <c r="C729" s="2"/>
      <c r="D729" s="3">
        <v>0</v>
      </c>
      <c r="E729" s="3">
        <v>0</v>
      </c>
      <c r="F729" s="2" t="s">
        <v>4054</v>
      </c>
      <c r="G729" s="2"/>
      <c r="H729" s="2"/>
      <c r="I729" s="3">
        <v>0</v>
      </c>
      <c r="J729" s="3">
        <v>1</v>
      </c>
      <c r="K729" s="2"/>
      <c r="L729" s="2"/>
      <c r="M729" s="2"/>
      <c r="N729" s="3">
        <v>1</v>
      </c>
      <c r="O729" s="3">
        <v>1</v>
      </c>
      <c r="P729" s="3">
        <v>1</v>
      </c>
      <c r="Q729" s="3">
        <v>1</v>
      </c>
      <c r="R729" s="3">
        <v>1</v>
      </c>
      <c r="S729" s="3">
        <v>1</v>
      </c>
      <c r="T729" s="3">
        <v>0</v>
      </c>
      <c r="U729" s="2"/>
      <c r="W729" s="2" t="s">
        <v>4128</v>
      </c>
      <c r="X729" s="29" t="s">
        <v>276</v>
      </c>
    </row>
    <row r="730" spans="1:24" ht="15" customHeight="1">
      <c r="A730" s="3">
        <v>30000030</v>
      </c>
      <c r="B730" s="2">
        <v>366</v>
      </c>
      <c r="C730" s="2"/>
      <c r="D730" s="3">
        <v>0</v>
      </c>
      <c r="E730" s="3">
        <v>0</v>
      </c>
      <c r="F730" s="2" t="s">
        <v>4054</v>
      </c>
      <c r="G730" s="2"/>
      <c r="H730" s="2"/>
      <c r="I730" s="3">
        <v>0</v>
      </c>
      <c r="J730" s="3">
        <v>1</v>
      </c>
      <c r="K730" s="2"/>
      <c r="L730" s="2"/>
      <c r="M730" s="2"/>
      <c r="N730" s="3">
        <v>1</v>
      </c>
      <c r="O730" s="3">
        <v>1</v>
      </c>
      <c r="P730" s="3">
        <v>1</v>
      </c>
      <c r="Q730" s="3">
        <v>1</v>
      </c>
      <c r="R730" s="3">
        <v>1</v>
      </c>
      <c r="S730" s="3">
        <v>1</v>
      </c>
      <c r="T730" s="3">
        <v>0</v>
      </c>
      <c r="U730" s="2"/>
      <c r="W730" s="2" t="s">
        <v>4128</v>
      </c>
      <c r="X730" s="29" t="s">
        <v>276</v>
      </c>
    </row>
    <row r="731" spans="1:24" ht="15" customHeight="1">
      <c r="A731" s="3">
        <v>30000031</v>
      </c>
      <c r="B731" s="2">
        <v>368</v>
      </c>
      <c r="C731" s="2"/>
      <c r="D731" s="3">
        <v>0</v>
      </c>
      <c r="E731" s="3">
        <v>0</v>
      </c>
      <c r="F731" s="2" t="s">
        <v>4054</v>
      </c>
      <c r="G731" s="2"/>
      <c r="H731" s="2"/>
      <c r="I731" s="3">
        <v>0</v>
      </c>
      <c r="J731" s="3">
        <v>3</v>
      </c>
      <c r="K731" s="2"/>
      <c r="L731" s="2"/>
      <c r="M731" s="2"/>
      <c r="N731" s="3">
        <v>1</v>
      </c>
      <c r="O731" s="3">
        <v>1</v>
      </c>
      <c r="P731" s="3">
        <v>1</v>
      </c>
      <c r="Q731" s="3">
        <v>1</v>
      </c>
      <c r="R731" s="3">
        <v>1</v>
      </c>
      <c r="S731" s="3">
        <v>1</v>
      </c>
      <c r="T731" s="3">
        <v>0</v>
      </c>
      <c r="U731" s="2"/>
      <c r="W731" s="2" t="s">
        <v>4128</v>
      </c>
      <c r="X731" s="29" t="s">
        <v>276</v>
      </c>
    </row>
    <row r="732" spans="1:24" ht="15" customHeight="1">
      <c r="A732" s="3">
        <v>30000032</v>
      </c>
      <c r="B732" s="2">
        <v>369</v>
      </c>
      <c r="C732" s="2"/>
      <c r="D732" s="3">
        <v>0</v>
      </c>
      <c r="E732" s="3">
        <v>0</v>
      </c>
      <c r="F732" s="2" t="s">
        <v>4054</v>
      </c>
      <c r="G732" s="2"/>
      <c r="H732" s="2"/>
      <c r="I732" s="3">
        <v>0</v>
      </c>
      <c r="J732" s="3">
        <v>1</v>
      </c>
      <c r="K732" s="2"/>
      <c r="L732" s="2"/>
      <c r="M732" s="2"/>
      <c r="N732" s="3">
        <v>1</v>
      </c>
      <c r="O732" s="3">
        <v>1</v>
      </c>
      <c r="P732" s="3">
        <v>1</v>
      </c>
      <c r="Q732" s="3">
        <v>1</v>
      </c>
      <c r="R732" s="3">
        <v>1</v>
      </c>
      <c r="S732" s="3">
        <v>1</v>
      </c>
      <c r="T732" s="3">
        <v>0</v>
      </c>
      <c r="U732" s="2"/>
      <c r="W732" s="2" t="s">
        <v>4128</v>
      </c>
      <c r="X732" s="29" t="s">
        <v>276</v>
      </c>
    </row>
    <row r="733" spans="1:24" ht="15" customHeight="1">
      <c r="A733" s="3">
        <v>30000033</v>
      </c>
      <c r="B733" s="3">
        <v>378</v>
      </c>
      <c r="C733" s="2"/>
      <c r="D733" s="3">
        <v>0</v>
      </c>
      <c r="E733" s="3">
        <v>0</v>
      </c>
      <c r="F733" s="2" t="s">
        <v>4054</v>
      </c>
      <c r="G733" s="2"/>
      <c r="H733" s="2"/>
      <c r="I733" s="3">
        <v>0</v>
      </c>
      <c r="J733" s="3">
        <v>2</v>
      </c>
      <c r="K733" s="2"/>
      <c r="L733" s="2"/>
      <c r="M733" s="2"/>
      <c r="N733" s="3">
        <v>1</v>
      </c>
      <c r="O733" s="3">
        <v>1</v>
      </c>
      <c r="P733" s="3">
        <v>1</v>
      </c>
      <c r="Q733" s="3">
        <v>1</v>
      </c>
      <c r="R733" s="3">
        <v>1</v>
      </c>
      <c r="S733" s="3">
        <v>1</v>
      </c>
      <c r="T733" s="3">
        <v>0</v>
      </c>
      <c r="U733" s="2"/>
      <c r="W733" s="2" t="s">
        <v>4128</v>
      </c>
      <c r="X733" s="29" t="s">
        <v>276</v>
      </c>
    </row>
    <row r="734" spans="1:24" ht="15" customHeight="1">
      <c r="A734" s="3">
        <v>30000034</v>
      </c>
      <c r="B734" s="2">
        <v>379</v>
      </c>
      <c r="C734" s="2"/>
      <c r="D734" s="3">
        <v>0</v>
      </c>
      <c r="E734" s="3">
        <v>0</v>
      </c>
      <c r="F734" s="2" t="s">
        <v>4054</v>
      </c>
      <c r="G734" s="2"/>
      <c r="H734" s="2"/>
      <c r="I734" s="3">
        <v>0</v>
      </c>
      <c r="J734" s="3">
        <v>2</v>
      </c>
      <c r="K734" s="2"/>
      <c r="L734" s="2"/>
      <c r="M734" s="2"/>
      <c r="N734" s="3">
        <v>1</v>
      </c>
      <c r="O734" s="3">
        <v>1</v>
      </c>
      <c r="P734" s="3">
        <v>1</v>
      </c>
      <c r="Q734" s="3">
        <v>1</v>
      </c>
      <c r="R734" s="3">
        <v>1</v>
      </c>
      <c r="S734" s="3">
        <v>1</v>
      </c>
      <c r="T734" s="3">
        <v>0</v>
      </c>
      <c r="U734" s="2"/>
      <c r="W734" s="2" t="s">
        <v>4128</v>
      </c>
      <c r="X734" s="29" t="s">
        <v>276</v>
      </c>
    </row>
    <row r="735" spans="1:24" ht="15" customHeight="1">
      <c r="A735" s="3">
        <v>30000035</v>
      </c>
      <c r="B735" s="3">
        <v>380</v>
      </c>
      <c r="C735" s="3"/>
      <c r="D735" s="3">
        <v>0</v>
      </c>
      <c r="E735" s="3">
        <v>0</v>
      </c>
      <c r="F735" s="3" t="s">
        <v>4054</v>
      </c>
      <c r="G735" s="3"/>
      <c r="H735" s="3"/>
      <c r="I735" s="3">
        <v>0</v>
      </c>
      <c r="J735" s="3">
        <v>2</v>
      </c>
      <c r="K735" s="3"/>
      <c r="L735" s="3"/>
      <c r="M735" s="3"/>
      <c r="N735" s="3">
        <v>1</v>
      </c>
      <c r="O735" s="3">
        <v>1</v>
      </c>
      <c r="P735" s="3">
        <v>1</v>
      </c>
      <c r="Q735" s="3">
        <v>1</v>
      </c>
      <c r="R735" s="3">
        <v>1</v>
      </c>
      <c r="S735" s="3">
        <v>1</v>
      </c>
      <c r="T735" s="3">
        <v>0</v>
      </c>
      <c r="U735" s="3"/>
      <c r="V735" s="65"/>
      <c r="W735" s="3" t="s">
        <v>4128</v>
      </c>
      <c r="X735" s="29" t="s">
        <v>276</v>
      </c>
    </row>
    <row r="736" spans="1:24" ht="15" customHeight="1">
      <c r="A736" s="3">
        <v>40000025</v>
      </c>
      <c r="B736" s="3">
        <v>10950166</v>
      </c>
      <c r="C736" s="2"/>
      <c r="D736" s="3">
        <v>0</v>
      </c>
      <c r="E736" s="3">
        <v>0</v>
      </c>
      <c r="F736" s="2" t="s">
        <v>4054</v>
      </c>
      <c r="G736" s="2"/>
      <c r="H736" s="2"/>
      <c r="I736" s="3">
        <v>0</v>
      </c>
      <c r="J736" s="3">
        <v>1</v>
      </c>
      <c r="K736" s="2"/>
      <c r="L736" s="2"/>
      <c r="M736" s="2"/>
      <c r="N736" s="3">
        <v>1</v>
      </c>
      <c r="O736" s="3">
        <v>1</v>
      </c>
      <c r="P736" s="3">
        <v>1</v>
      </c>
      <c r="Q736" s="3">
        <v>1</v>
      </c>
      <c r="R736" s="3">
        <v>1</v>
      </c>
      <c r="S736" s="3">
        <v>1</v>
      </c>
      <c r="T736" s="3">
        <v>0</v>
      </c>
      <c r="U736" s="2"/>
      <c r="W736" s="3" t="s">
        <v>1089</v>
      </c>
      <c r="X736" s="29" t="s">
        <v>276</v>
      </c>
    </row>
    <row r="737" spans="1:24" ht="15" customHeight="1">
      <c r="A737" s="2">
        <v>20000278</v>
      </c>
      <c r="B737" s="3">
        <v>1000700</v>
      </c>
      <c r="C737" s="2"/>
      <c r="D737" s="3">
        <v>0</v>
      </c>
      <c r="E737" s="3">
        <v>0</v>
      </c>
      <c r="F737" s="2"/>
      <c r="G737" s="2"/>
      <c r="H737" s="2"/>
      <c r="I737" s="3">
        <v>0</v>
      </c>
      <c r="J737" s="3">
        <v>1</v>
      </c>
      <c r="K737" s="2"/>
      <c r="L737" s="2"/>
      <c r="M737" s="2"/>
      <c r="N737" s="3">
        <v>1</v>
      </c>
      <c r="O737" s="3">
        <v>1</v>
      </c>
      <c r="P737" s="3">
        <v>1</v>
      </c>
      <c r="Q737" s="3">
        <v>1</v>
      </c>
      <c r="R737" s="3">
        <v>1</v>
      </c>
      <c r="S737" s="3">
        <v>1</v>
      </c>
      <c r="T737" s="3">
        <v>0</v>
      </c>
      <c r="U737" s="2"/>
      <c r="W737" s="3">
        <v>1427</v>
      </c>
      <c r="X737" s="29" t="s">
        <v>276</v>
      </c>
    </row>
    <row r="738" spans="1:24" ht="15" customHeight="1">
      <c r="A738" s="2">
        <v>30000062</v>
      </c>
      <c r="B738" s="3">
        <v>1001648</v>
      </c>
      <c r="C738" s="2"/>
      <c r="D738" s="3">
        <v>0</v>
      </c>
      <c r="E738" s="3">
        <v>0</v>
      </c>
      <c r="F738" s="2"/>
      <c r="G738" s="2"/>
      <c r="H738" s="2"/>
      <c r="I738" s="3">
        <v>0</v>
      </c>
      <c r="J738" s="3">
        <v>1</v>
      </c>
      <c r="K738" s="2"/>
      <c r="L738" s="2"/>
      <c r="M738" s="2"/>
      <c r="N738" s="3">
        <v>1</v>
      </c>
      <c r="O738" s="3">
        <v>1</v>
      </c>
      <c r="P738" s="3">
        <v>1</v>
      </c>
      <c r="Q738" s="3">
        <v>1</v>
      </c>
      <c r="R738" s="3">
        <v>2</v>
      </c>
      <c r="S738" s="3">
        <v>1</v>
      </c>
      <c r="T738" s="3">
        <v>0</v>
      </c>
      <c r="U738" s="2"/>
      <c r="W738" s="3"/>
      <c r="X738" s="29"/>
    </row>
    <row r="739" spans="1:24" ht="15" customHeight="1">
      <c r="A739" s="2">
        <v>30000036</v>
      </c>
      <c r="B739" s="3">
        <v>666</v>
      </c>
      <c r="C739" s="2"/>
      <c r="D739" s="3">
        <v>0</v>
      </c>
      <c r="E739" s="3">
        <v>0</v>
      </c>
      <c r="F739" s="2" t="s">
        <v>4054</v>
      </c>
      <c r="G739" s="2"/>
      <c r="H739" s="2"/>
      <c r="I739" s="3">
        <v>0</v>
      </c>
      <c r="J739" s="3">
        <v>1</v>
      </c>
      <c r="K739" s="2"/>
      <c r="L739" s="2"/>
      <c r="M739" s="2"/>
      <c r="N739" s="3">
        <v>1</v>
      </c>
      <c r="O739" s="3">
        <v>1</v>
      </c>
      <c r="P739" s="3">
        <v>1</v>
      </c>
      <c r="Q739" s="3">
        <v>1</v>
      </c>
      <c r="R739" s="3">
        <v>1</v>
      </c>
      <c r="S739" s="3">
        <v>1</v>
      </c>
      <c r="T739" s="3">
        <v>0</v>
      </c>
      <c r="U739" s="2"/>
      <c r="W739" s="3" t="s">
        <v>1097</v>
      </c>
      <c r="X739" s="29" t="s">
        <v>276</v>
      </c>
    </row>
    <row r="740" spans="1:24" ht="15" customHeight="1">
      <c r="A740" s="114">
        <v>30001004</v>
      </c>
      <c r="B740" s="3">
        <v>1004784</v>
      </c>
      <c r="C740" s="2"/>
      <c r="D740" s="2">
        <v>0</v>
      </c>
      <c r="E740" s="2">
        <v>0</v>
      </c>
      <c r="F740" s="2" t="s">
        <v>4054</v>
      </c>
      <c r="G740" s="2"/>
      <c r="H740" s="2"/>
      <c r="I740" s="2">
        <v>0</v>
      </c>
      <c r="J740" s="2">
        <v>1</v>
      </c>
      <c r="K740" s="2"/>
      <c r="L740" s="2"/>
      <c r="M740" s="2"/>
      <c r="N740" s="2">
        <v>1</v>
      </c>
      <c r="O740" s="2">
        <v>1</v>
      </c>
      <c r="P740" s="2">
        <v>1</v>
      </c>
      <c r="Q740" s="2">
        <v>1</v>
      </c>
      <c r="R740" s="2">
        <v>2</v>
      </c>
      <c r="S740" s="2">
        <v>1</v>
      </c>
      <c r="T740" s="2">
        <v>0</v>
      </c>
      <c r="U740" s="2"/>
      <c r="W740" s="3"/>
      <c r="X740" s="29"/>
    </row>
    <row r="741" spans="1:24" ht="15" customHeight="1">
      <c r="A741" s="114">
        <v>30001005</v>
      </c>
      <c r="B741" s="3">
        <v>1004785</v>
      </c>
      <c r="C741" s="2"/>
      <c r="D741" s="2">
        <v>0</v>
      </c>
      <c r="E741" s="2">
        <v>0</v>
      </c>
      <c r="F741" s="2" t="s">
        <v>4054</v>
      </c>
      <c r="G741" s="2"/>
      <c r="H741" s="2"/>
      <c r="I741" s="2">
        <v>0</v>
      </c>
      <c r="J741" s="2">
        <v>1</v>
      </c>
      <c r="K741" s="2"/>
      <c r="L741" s="2"/>
      <c r="M741" s="2"/>
      <c r="N741" s="2">
        <v>1</v>
      </c>
      <c r="O741" s="2">
        <v>1</v>
      </c>
      <c r="P741" s="2">
        <v>1</v>
      </c>
      <c r="Q741" s="2">
        <v>1</v>
      </c>
      <c r="R741" s="2">
        <v>2</v>
      </c>
      <c r="S741" s="2">
        <v>1</v>
      </c>
      <c r="T741" s="2">
        <v>0</v>
      </c>
      <c r="U741" s="2"/>
      <c r="W741" s="49"/>
      <c r="X741" s="115"/>
    </row>
    <row r="742" spans="1:24" ht="15" customHeight="1">
      <c r="A742" s="114">
        <v>30001006</v>
      </c>
      <c r="B742" s="3">
        <v>348</v>
      </c>
      <c r="C742" s="2"/>
      <c r="D742" s="2">
        <v>0</v>
      </c>
      <c r="E742" s="2">
        <v>0</v>
      </c>
      <c r="F742" s="2"/>
      <c r="G742" s="2"/>
      <c r="H742" s="2"/>
      <c r="I742" s="2">
        <v>0</v>
      </c>
      <c r="J742" s="2">
        <v>1</v>
      </c>
      <c r="K742" s="2"/>
      <c r="L742" s="2"/>
      <c r="M742" s="2"/>
      <c r="N742" s="2">
        <v>1</v>
      </c>
      <c r="O742" s="2">
        <v>1</v>
      </c>
      <c r="P742" s="2">
        <v>1</v>
      </c>
      <c r="Q742" s="2">
        <v>1</v>
      </c>
      <c r="R742" s="2">
        <v>1</v>
      </c>
      <c r="S742" s="2">
        <v>1</v>
      </c>
      <c r="T742" s="2">
        <v>0</v>
      </c>
      <c r="U742" s="2"/>
      <c r="W742" s="3">
        <v>2646</v>
      </c>
      <c r="X742" s="29" t="s">
        <v>276</v>
      </c>
    </row>
    <row r="743" spans="1:24" ht="15" customHeight="1">
      <c r="A743" s="114">
        <v>30001007</v>
      </c>
      <c r="B743" s="3">
        <v>349</v>
      </c>
      <c r="C743" s="2"/>
      <c r="D743" s="2">
        <v>0</v>
      </c>
      <c r="E743" s="2">
        <v>0</v>
      </c>
      <c r="F743" s="2"/>
      <c r="G743" s="2"/>
      <c r="H743" s="2"/>
      <c r="I743" s="2">
        <v>0</v>
      </c>
      <c r="J743" s="2">
        <v>1</v>
      </c>
      <c r="K743" s="2"/>
      <c r="L743" s="2"/>
      <c r="M743" s="2"/>
      <c r="N743" s="2">
        <v>1</v>
      </c>
      <c r="O743" s="2">
        <v>1</v>
      </c>
      <c r="P743" s="2">
        <v>1</v>
      </c>
      <c r="Q743" s="2">
        <v>1</v>
      </c>
      <c r="R743" s="2">
        <v>1</v>
      </c>
      <c r="S743" s="2">
        <v>1</v>
      </c>
      <c r="T743" s="2">
        <v>0</v>
      </c>
      <c r="U743" s="2"/>
      <c r="W743" s="3">
        <v>2646</v>
      </c>
      <c r="X743" s="29" t="s">
        <v>276</v>
      </c>
    </row>
    <row r="744" spans="1:24" ht="15" customHeight="1">
      <c r="A744" s="114">
        <v>30001008</v>
      </c>
      <c r="B744" s="3">
        <v>350</v>
      </c>
      <c r="C744" s="2"/>
      <c r="D744" s="2">
        <v>0</v>
      </c>
      <c r="E744" s="2">
        <v>0</v>
      </c>
      <c r="F744" s="2"/>
      <c r="G744" s="2"/>
      <c r="H744" s="2"/>
      <c r="I744" s="2">
        <v>0</v>
      </c>
      <c r="J744" s="2">
        <v>1</v>
      </c>
      <c r="K744" s="2"/>
      <c r="L744" s="2"/>
      <c r="M744" s="2"/>
      <c r="N744" s="2">
        <v>1</v>
      </c>
      <c r="O744" s="2">
        <v>1</v>
      </c>
      <c r="P744" s="2">
        <v>1</v>
      </c>
      <c r="Q744" s="2">
        <v>1</v>
      </c>
      <c r="R744" s="2">
        <v>1</v>
      </c>
      <c r="S744" s="2">
        <v>1</v>
      </c>
      <c r="T744" s="2">
        <v>0</v>
      </c>
      <c r="U744" s="2"/>
      <c r="W744" s="3">
        <v>2646</v>
      </c>
      <c r="X744" s="29" t="s">
        <v>276</v>
      </c>
    </row>
    <row r="745" spans="1:24" ht="15" customHeight="1">
      <c r="A745" s="114">
        <v>30001009</v>
      </c>
      <c r="B745" s="3">
        <v>351</v>
      </c>
      <c r="C745" s="2"/>
      <c r="D745" s="2">
        <v>0</v>
      </c>
      <c r="E745" s="2">
        <v>0</v>
      </c>
      <c r="F745" s="2"/>
      <c r="G745" s="2"/>
      <c r="H745" s="2"/>
      <c r="I745" s="2">
        <v>0</v>
      </c>
      <c r="J745" s="2">
        <v>1</v>
      </c>
      <c r="K745" s="2"/>
      <c r="L745" s="2"/>
      <c r="M745" s="2"/>
      <c r="N745" s="2">
        <v>1</v>
      </c>
      <c r="O745" s="2">
        <v>1</v>
      </c>
      <c r="P745" s="2">
        <v>1</v>
      </c>
      <c r="Q745" s="2">
        <v>1</v>
      </c>
      <c r="R745" s="2">
        <v>1</v>
      </c>
      <c r="S745" s="2">
        <v>1</v>
      </c>
      <c r="T745" s="2">
        <v>0</v>
      </c>
      <c r="U745" s="2"/>
      <c r="W745" s="3">
        <v>2646</v>
      </c>
      <c r="X745" s="29" t="s">
        <v>276</v>
      </c>
    </row>
    <row r="746" spans="1:24" ht="15" customHeight="1">
      <c r="A746" s="114">
        <v>30001010</v>
      </c>
      <c r="B746" s="3">
        <v>352</v>
      </c>
      <c r="C746" s="2"/>
      <c r="D746" s="2">
        <v>0</v>
      </c>
      <c r="E746" s="2">
        <v>0</v>
      </c>
      <c r="F746" s="2"/>
      <c r="G746" s="2"/>
      <c r="H746" s="2"/>
      <c r="I746" s="2">
        <v>0</v>
      </c>
      <c r="J746" s="2">
        <v>1</v>
      </c>
      <c r="K746" s="2"/>
      <c r="L746" s="2"/>
      <c r="M746" s="2"/>
      <c r="N746" s="2">
        <v>1</v>
      </c>
      <c r="O746" s="2">
        <v>1</v>
      </c>
      <c r="P746" s="2">
        <v>1</v>
      </c>
      <c r="Q746" s="2">
        <v>1</v>
      </c>
      <c r="R746" s="2">
        <v>1</v>
      </c>
      <c r="S746" s="2">
        <v>1</v>
      </c>
      <c r="T746" s="2">
        <v>0</v>
      </c>
      <c r="U746" s="2"/>
      <c r="W746" s="3">
        <v>2646</v>
      </c>
      <c r="X746" s="29" t="s">
        <v>276</v>
      </c>
    </row>
    <row r="747" spans="1:24" ht="15" customHeight="1">
      <c r="A747" s="114">
        <v>30001011</v>
      </c>
      <c r="B747" s="3">
        <v>353</v>
      </c>
      <c r="C747" s="2"/>
      <c r="D747" s="2">
        <v>0</v>
      </c>
      <c r="E747" s="2">
        <v>0</v>
      </c>
      <c r="F747" s="2"/>
      <c r="G747" s="2"/>
      <c r="H747" s="2"/>
      <c r="I747" s="2">
        <v>0</v>
      </c>
      <c r="J747" s="2">
        <v>1</v>
      </c>
      <c r="K747" s="2"/>
      <c r="L747" s="2"/>
      <c r="M747" s="2"/>
      <c r="N747" s="2">
        <v>1</v>
      </c>
      <c r="O747" s="2">
        <v>1</v>
      </c>
      <c r="P747" s="2">
        <v>1</v>
      </c>
      <c r="Q747" s="2">
        <v>1</v>
      </c>
      <c r="R747" s="2">
        <v>1</v>
      </c>
      <c r="S747" s="2">
        <v>1</v>
      </c>
      <c r="T747" s="2">
        <v>0</v>
      </c>
      <c r="U747" s="2"/>
      <c r="W747" s="3">
        <v>2646</v>
      </c>
      <c r="X747" s="29" t="s">
        <v>276</v>
      </c>
    </row>
    <row r="748" spans="1:24" ht="15" customHeight="1">
      <c r="A748" s="114">
        <v>30001012</v>
      </c>
      <c r="B748" s="3">
        <v>354</v>
      </c>
      <c r="C748" s="2"/>
      <c r="D748" s="2">
        <v>0</v>
      </c>
      <c r="E748" s="2">
        <v>0</v>
      </c>
      <c r="F748" s="2"/>
      <c r="G748" s="2"/>
      <c r="H748" s="2"/>
      <c r="I748" s="2">
        <v>0</v>
      </c>
      <c r="J748" s="2">
        <v>1</v>
      </c>
      <c r="K748" s="2"/>
      <c r="L748" s="2"/>
      <c r="M748" s="2"/>
      <c r="N748" s="2">
        <v>1</v>
      </c>
      <c r="O748" s="2">
        <v>1</v>
      </c>
      <c r="P748" s="2">
        <v>1</v>
      </c>
      <c r="Q748" s="2">
        <v>1</v>
      </c>
      <c r="R748" s="2">
        <v>1</v>
      </c>
      <c r="S748" s="2">
        <v>1</v>
      </c>
      <c r="T748" s="2">
        <v>0</v>
      </c>
      <c r="U748" s="2"/>
      <c r="W748" s="3">
        <v>2646</v>
      </c>
      <c r="X748" s="29" t="s">
        <v>276</v>
      </c>
    </row>
    <row r="749" spans="1:24" ht="15" customHeight="1">
      <c r="A749" s="114">
        <v>30001013</v>
      </c>
      <c r="B749" s="3">
        <v>355</v>
      </c>
      <c r="C749" s="2"/>
      <c r="D749" s="2">
        <v>0</v>
      </c>
      <c r="E749" s="2">
        <v>0</v>
      </c>
      <c r="F749" s="2"/>
      <c r="G749" s="2"/>
      <c r="H749" s="2"/>
      <c r="I749" s="2">
        <v>0</v>
      </c>
      <c r="J749" s="2">
        <v>1</v>
      </c>
      <c r="K749" s="2"/>
      <c r="L749" s="2"/>
      <c r="M749" s="2"/>
      <c r="N749" s="2">
        <v>1</v>
      </c>
      <c r="O749" s="2">
        <v>1</v>
      </c>
      <c r="P749" s="2">
        <v>1</v>
      </c>
      <c r="Q749" s="2">
        <v>1</v>
      </c>
      <c r="R749" s="2">
        <v>1</v>
      </c>
      <c r="S749" s="2">
        <v>1</v>
      </c>
      <c r="T749" s="2">
        <v>0</v>
      </c>
      <c r="U749" s="2"/>
      <c r="W749" s="3">
        <v>2646</v>
      </c>
      <c r="X749" s="29" t="s">
        <v>276</v>
      </c>
    </row>
    <row r="750" spans="1:24" ht="15" customHeight="1">
      <c r="A750" s="114">
        <v>30001014</v>
      </c>
      <c r="B750" s="3">
        <v>357</v>
      </c>
      <c r="C750" s="2"/>
      <c r="D750" s="2">
        <v>0</v>
      </c>
      <c r="E750" s="2">
        <v>0</v>
      </c>
      <c r="F750" s="2"/>
      <c r="G750" s="2"/>
      <c r="H750" s="2"/>
      <c r="I750" s="2">
        <v>0</v>
      </c>
      <c r="J750" s="2">
        <v>1</v>
      </c>
      <c r="K750" s="2"/>
      <c r="L750" s="2"/>
      <c r="M750" s="2"/>
      <c r="N750" s="2">
        <v>1</v>
      </c>
      <c r="O750" s="2">
        <v>1</v>
      </c>
      <c r="P750" s="2">
        <v>1</v>
      </c>
      <c r="Q750" s="2">
        <v>1</v>
      </c>
      <c r="R750" s="2">
        <v>1</v>
      </c>
      <c r="S750" s="2">
        <v>1</v>
      </c>
      <c r="T750" s="2">
        <v>0</v>
      </c>
      <c r="U750" s="2"/>
      <c r="W750" s="2">
        <v>60510</v>
      </c>
      <c r="X750" s="29" t="s">
        <v>276</v>
      </c>
    </row>
    <row r="751" spans="1:24" ht="15" customHeight="1">
      <c r="A751" s="114">
        <v>30001015</v>
      </c>
      <c r="B751" s="3">
        <v>508</v>
      </c>
      <c r="C751" s="2"/>
      <c r="D751" s="2">
        <v>0</v>
      </c>
      <c r="E751" s="2">
        <v>0</v>
      </c>
      <c r="F751" s="2"/>
      <c r="G751" s="2"/>
      <c r="H751" s="2"/>
      <c r="I751" s="2">
        <v>0</v>
      </c>
      <c r="J751" s="2">
        <v>1</v>
      </c>
      <c r="K751" s="2"/>
      <c r="L751" s="2"/>
      <c r="M751" s="2"/>
      <c r="N751" s="2">
        <v>1</v>
      </c>
      <c r="O751" s="2">
        <v>1</v>
      </c>
      <c r="P751" s="2">
        <v>1</v>
      </c>
      <c r="Q751" s="2">
        <v>1</v>
      </c>
      <c r="R751" s="2">
        <v>1</v>
      </c>
      <c r="S751" s="2">
        <v>1</v>
      </c>
      <c r="T751" s="2">
        <v>0</v>
      </c>
      <c r="U751" s="2"/>
      <c r="W751" s="2">
        <v>60510</v>
      </c>
      <c r="X751" s="29" t="s">
        <v>276</v>
      </c>
    </row>
    <row r="752" spans="1:24" ht="15" customHeight="1">
      <c r="A752" s="114">
        <v>30001016</v>
      </c>
      <c r="B752" s="3"/>
      <c r="C752" s="2"/>
      <c r="D752" s="2">
        <v>0</v>
      </c>
      <c r="E752" s="2">
        <v>0</v>
      </c>
      <c r="F752" s="2"/>
      <c r="G752" s="2"/>
      <c r="H752" s="2"/>
      <c r="I752" s="2">
        <v>0</v>
      </c>
      <c r="J752" s="2">
        <v>1</v>
      </c>
      <c r="K752" s="2"/>
      <c r="L752" s="2"/>
      <c r="M752" s="2"/>
      <c r="N752" s="2">
        <v>1</v>
      </c>
      <c r="O752" s="2">
        <v>1</v>
      </c>
      <c r="P752" s="2">
        <v>1</v>
      </c>
      <c r="Q752" s="2">
        <v>1</v>
      </c>
      <c r="R752" s="2">
        <v>1</v>
      </c>
      <c r="S752" s="2">
        <v>1</v>
      </c>
      <c r="T752" s="2">
        <v>0</v>
      </c>
      <c r="U752" s="2"/>
      <c r="W752" s="2">
        <v>60510</v>
      </c>
      <c r="X752" s="29" t="s">
        <v>276</v>
      </c>
    </row>
    <row r="753" spans="1:24" ht="15" customHeight="1">
      <c r="A753" s="114">
        <v>30001017</v>
      </c>
      <c r="B753" s="3">
        <v>358</v>
      </c>
      <c r="C753" s="2"/>
      <c r="D753" s="2">
        <v>0</v>
      </c>
      <c r="E753" s="2">
        <v>0</v>
      </c>
      <c r="F753" s="2"/>
      <c r="G753" s="2"/>
      <c r="H753" s="2"/>
      <c r="I753" s="2">
        <v>0</v>
      </c>
      <c r="J753" s="2">
        <v>1</v>
      </c>
      <c r="K753" s="2"/>
      <c r="L753" s="2"/>
      <c r="M753" s="2"/>
      <c r="N753" s="2">
        <v>1</v>
      </c>
      <c r="O753" s="2">
        <v>1</v>
      </c>
      <c r="P753" s="2">
        <v>1</v>
      </c>
      <c r="Q753" s="2">
        <v>1</v>
      </c>
      <c r="R753" s="2">
        <v>1</v>
      </c>
      <c r="S753" s="2">
        <v>1</v>
      </c>
      <c r="T753" s="2">
        <v>0</v>
      </c>
      <c r="U753" s="2"/>
      <c r="W753" s="2">
        <v>60510</v>
      </c>
      <c r="X753" s="29" t="s">
        <v>276</v>
      </c>
    </row>
    <row r="754" spans="1:24" ht="15" customHeight="1">
      <c r="A754" s="114">
        <v>30001018</v>
      </c>
      <c r="B754" s="2">
        <v>360</v>
      </c>
      <c r="C754" s="2"/>
      <c r="D754" s="2">
        <v>0</v>
      </c>
      <c r="E754" s="2">
        <v>0</v>
      </c>
      <c r="F754" s="2"/>
      <c r="G754" s="2"/>
      <c r="H754" s="2"/>
      <c r="I754" s="2">
        <v>0</v>
      </c>
      <c r="J754" s="2">
        <v>1</v>
      </c>
      <c r="K754" s="2"/>
      <c r="L754" s="2"/>
      <c r="M754" s="2"/>
      <c r="N754" s="2">
        <v>1</v>
      </c>
      <c r="O754" s="2">
        <v>1</v>
      </c>
      <c r="P754" s="2">
        <v>1</v>
      </c>
      <c r="Q754" s="2">
        <v>1</v>
      </c>
      <c r="R754" s="2">
        <v>1</v>
      </c>
      <c r="S754" s="2">
        <v>1</v>
      </c>
      <c r="T754" s="2">
        <v>0</v>
      </c>
      <c r="U754" s="2"/>
      <c r="W754" s="2">
        <v>60510</v>
      </c>
      <c r="X754" s="29" t="s">
        <v>276</v>
      </c>
    </row>
    <row r="755" spans="1:24" ht="15" customHeight="1">
      <c r="A755" s="114">
        <v>30001019</v>
      </c>
      <c r="B755" s="3">
        <v>364</v>
      </c>
      <c r="C755" s="2"/>
      <c r="D755" s="2">
        <v>0</v>
      </c>
      <c r="E755" s="2">
        <v>0</v>
      </c>
      <c r="F755" s="2"/>
      <c r="G755" s="2"/>
      <c r="H755" s="2"/>
      <c r="I755" s="2">
        <v>0</v>
      </c>
      <c r="J755" s="2">
        <v>1</v>
      </c>
      <c r="K755" s="2"/>
      <c r="L755" s="2"/>
      <c r="M755" s="2"/>
      <c r="N755" s="2">
        <v>1</v>
      </c>
      <c r="O755" s="2">
        <v>1</v>
      </c>
      <c r="P755" s="2">
        <v>1</v>
      </c>
      <c r="Q755" s="2">
        <v>1</v>
      </c>
      <c r="R755" s="2">
        <v>1</v>
      </c>
      <c r="S755" s="2">
        <v>1</v>
      </c>
      <c r="T755" s="2">
        <v>0</v>
      </c>
      <c r="U755" s="2"/>
      <c r="W755" s="2" t="s">
        <v>1175</v>
      </c>
      <c r="X755" s="2" t="s">
        <v>276</v>
      </c>
    </row>
    <row r="756" spans="1:24" ht="15" customHeight="1">
      <c r="A756" s="114">
        <v>30001020</v>
      </c>
      <c r="B756" s="3">
        <v>365</v>
      </c>
      <c r="C756" s="2"/>
      <c r="D756" s="2">
        <v>0</v>
      </c>
      <c r="E756" s="2">
        <v>0</v>
      </c>
      <c r="F756" s="2"/>
      <c r="G756" s="2"/>
      <c r="H756" s="2"/>
      <c r="I756" s="2">
        <v>0</v>
      </c>
      <c r="J756" s="2">
        <v>1</v>
      </c>
      <c r="K756" s="2"/>
      <c r="L756" s="2"/>
      <c r="M756" s="2"/>
      <c r="N756" s="2">
        <v>1</v>
      </c>
      <c r="O756" s="2">
        <v>1</v>
      </c>
      <c r="P756" s="2">
        <v>1</v>
      </c>
      <c r="Q756" s="2">
        <v>1</v>
      </c>
      <c r="R756" s="2">
        <v>1</v>
      </c>
      <c r="S756" s="2">
        <v>1</v>
      </c>
      <c r="T756" s="2">
        <v>0</v>
      </c>
      <c r="U756" s="2"/>
      <c r="W756" s="2" t="s">
        <v>2323</v>
      </c>
      <c r="X756" s="2" t="s">
        <v>276</v>
      </c>
    </row>
    <row r="757" spans="1:24" ht="15" customHeight="1">
      <c r="A757" s="114">
        <v>30001021</v>
      </c>
      <c r="B757" s="3">
        <v>366</v>
      </c>
      <c r="C757" s="2"/>
      <c r="D757" s="2">
        <v>0</v>
      </c>
      <c r="E757" s="2">
        <v>0</v>
      </c>
      <c r="F757" s="2"/>
      <c r="G757" s="2"/>
      <c r="H757" s="2"/>
      <c r="I757" s="2">
        <v>0</v>
      </c>
      <c r="J757" s="2">
        <v>1</v>
      </c>
      <c r="K757" s="2"/>
      <c r="L757" s="2"/>
      <c r="M757" s="2"/>
      <c r="N757" s="2">
        <v>1</v>
      </c>
      <c r="O757" s="2">
        <v>1</v>
      </c>
      <c r="P757" s="2">
        <v>1</v>
      </c>
      <c r="Q757" s="2">
        <v>1</v>
      </c>
      <c r="R757" s="2">
        <v>1</v>
      </c>
      <c r="S757" s="2">
        <v>1</v>
      </c>
      <c r="T757" s="2">
        <v>0</v>
      </c>
      <c r="U757" s="2"/>
      <c r="W757" s="2" t="s">
        <v>1177</v>
      </c>
      <c r="X757" s="2" t="s">
        <v>276</v>
      </c>
    </row>
    <row r="758" spans="1:24" ht="15" customHeight="1">
      <c r="A758" s="114">
        <v>30001022</v>
      </c>
      <c r="B758" s="3">
        <v>367</v>
      </c>
      <c r="C758" s="2"/>
      <c r="D758" s="2">
        <v>0</v>
      </c>
      <c r="E758" s="2">
        <v>0</v>
      </c>
      <c r="F758" s="2"/>
      <c r="G758" s="2"/>
      <c r="H758" s="2"/>
      <c r="I758" s="2">
        <v>0</v>
      </c>
      <c r="J758" s="2">
        <v>1</v>
      </c>
      <c r="K758" s="2"/>
      <c r="L758" s="2"/>
      <c r="M758" s="2"/>
      <c r="N758" s="2">
        <v>1</v>
      </c>
      <c r="O758" s="2">
        <v>1</v>
      </c>
      <c r="P758" s="2">
        <v>1</v>
      </c>
      <c r="Q758" s="2">
        <v>1</v>
      </c>
      <c r="R758" s="2">
        <v>1</v>
      </c>
      <c r="S758" s="2">
        <v>1</v>
      </c>
      <c r="T758" s="2">
        <v>0</v>
      </c>
      <c r="U758" s="2"/>
      <c r="W758" s="2" t="s">
        <v>1177</v>
      </c>
      <c r="X758" s="2" t="s">
        <v>276</v>
      </c>
    </row>
    <row r="759" spans="1:24" ht="15" customHeight="1">
      <c r="A759" s="114">
        <v>30001023</v>
      </c>
      <c r="B759" s="3">
        <v>368</v>
      </c>
      <c r="C759" s="2"/>
      <c r="D759" s="2">
        <v>0</v>
      </c>
      <c r="E759" s="2">
        <v>0</v>
      </c>
      <c r="F759" s="2"/>
      <c r="G759" s="2"/>
      <c r="H759" s="2"/>
      <c r="I759" s="2">
        <v>0</v>
      </c>
      <c r="J759" s="2">
        <v>1</v>
      </c>
      <c r="K759" s="2"/>
      <c r="L759" s="2"/>
      <c r="M759" s="2"/>
      <c r="N759" s="2">
        <v>1</v>
      </c>
      <c r="O759" s="2">
        <v>1</v>
      </c>
      <c r="P759" s="2">
        <v>1</v>
      </c>
      <c r="Q759" s="2">
        <v>1</v>
      </c>
      <c r="R759" s="2">
        <v>1</v>
      </c>
      <c r="S759" s="2">
        <v>1</v>
      </c>
      <c r="T759" s="2">
        <v>0</v>
      </c>
      <c r="U759" s="2"/>
      <c r="W759" s="2" t="s">
        <v>1141</v>
      </c>
      <c r="X759" s="2" t="s">
        <v>276</v>
      </c>
    </row>
    <row r="760" spans="1:24" ht="15" customHeight="1">
      <c r="A760" s="114">
        <v>30001024</v>
      </c>
      <c r="B760" s="3">
        <v>369</v>
      </c>
      <c r="C760" s="2"/>
      <c r="D760" s="2">
        <v>0</v>
      </c>
      <c r="E760" s="2">
        <v>0</v>
      </c>
      <c r="F760" s="2"/>
      <c r="G760" s="2"/>
      <c r="H760" s="2"/>
      <c r="I760" s="2">
        <v>0</v>
      </c>
      <c r="J760" s="2">
        <v>1</v>
      </c>
      <c r="K760" s="2"/>
      <c r="L760" s="2"/>
      <c r="M760" s="2"/>
      <c r="N760" s="2">
        <v>1</v>
      </c>
      <c r="O760" s="2">
        <v>1</v>
      </c>
      <c r="P760" s="2">
        <v>1</v>
      </c>
      <c r="Q760" s="2">
        <v>1</v>
      </c>
      <c r="R760" s="2">
        <v>1</v>
      </c>
      <c r="S760" s="2">
        <v>1</v>
      </c>
      <c r="T760" s="2">
        <v>0</v>
      </c>
      <c r="U760" s="2"/>
      <c r="W760" s="2" t="s">
        <v>1178</v>
      </c>
      <c r="X760" s="2" t="s">
        <v>276</v>
      </c>
    </row>
    <row r="761" spans="1:24" ht="15" customHeight="1">
      <c r="A761" s="3">
        <v>10890506</v>
      </c>
      <c r="B761" s="3">
        <v>515</v>
      </c>
      <c r="C761" s="2"/>
      <c r="D761" s="2">
        <v>0</v>
      </c>
      <c r="E761" s="2">
        <v>0</v>
      </c>
      <c r="F761" s="2"/>
      <c r="G761" s="2"/>
      <c r="H761" s="2"/>
      <c r="I761" s="2">
        <v>0</v>
      </c>
      <c r="J761" s="2">
        <v>1</v>
      </c>
      <c r="K761" s="2"/>
      <c r="L761" s="2"/>
      <c r="M761" s="2"/>
      <c r="N761" s="2">
        <v>1</v>
      </c>
      <c r="O761" s="2">
        <v>1</v>
      </c>
      <c r="P761" s="2">
        <v>1</v>
      </c>
      <c r="Q761" s="2">
        <v>1</v>
      </c>
      <c r="R761" s="2">
        <v>1</v>
      </c>
      <c r="S761" s="2">
        <v>1</v>
      </c>
      <c r="T761" s="2">
        <v>0</v>
      </c>
      <c r="U761" s="2"/>
      <c r="W761" s="2" t="s">
        <v>4129</v>
      </c>
      <c r="X761" s="2" t="s">
        <v>276</v>
      </c>
    </row>
    <row r="762" spans="1:24" ht="15" customHeight="1">
      <c r="A762" s="3">
        <v>10890507</v>
      </c>
      <c r="B762" s="3">
        <v>516</v>
      </c>
      <c r="C762" s="2"/>
      <c r="D762" s="2">
        <v>0</v>
      </c>
      <c r="E762" s="2">
        <v>0</v>
      </c>
      <c r="F762" s="2"/>
      <c r="G762" s="2"/>
      <c r="H762" s="2"/>
      <c r="I762" s="2">
        <v>0</v>
      </c>
      <c r="J762" s="2">
        <v>1</v>
      </c>
      <c r="K762" s="2"/>
      <c r="L762" s="2"/>
      <c r="M762" s="2"/>
      <c r="N762" s="2">
        <v>1</v>
      </c>
      <c r="O762" s="2">
        <v>1</v>
      </c>
      <c r="P762" s="2">
        <v>1</v>
      </c>
      <c r="Q762" s="2">
        <v>1</v>
      </c>
      <c r="R762" s="2">
        <v>1</v>
      </c>
      <c r="S762" s="2">
        <v>1</v>
      </c>
      <c r="T762" s="2">
        <v>0</v>
      </c>
      <c r="U762" s="2"/>
      <c r="W762" s="2" t="s">
        <v>4129</v>
      </c>
      <c r="X762" s="2" t="s">
        <v>276</v>
      </c>
    </row>
    <row r="763" spans="1:24" ht="15" customHeight="1">
      <c r="A763" s="3">
        <v>10890508</v>
      </c>
      <c r="B763" s="3">
        <v>375</v>
      </c>
      <c r="C763" s="2"/>
      <c r="D763" s="2">
        <v>0</v>
      </c>
      <c r="E763" s="2">
        <v>0</v>
      </c>
      <c r="F763" s="2"/>
      <c r="G763" s="2"/>
      <c r="H763" s="2"/>
      <c r="I763" s="2">
        <v>0</v>
      </c>
      <c r="J763" s="2">
        <v>1</v>
      </c>
      <c r="K763" s="2"/>
      <c r="L763" s="2"/>
      <c r="M763" s="2"/>
      <c r="N763" s="2">
        <v>1</v>
      </c>
      <c r="O763" s="2">
        <v>1</v>
      </c>
      <c r="P763" s="2">
        <v>1</v>
      </c>
      <c r="Q763" s="2">
        <v>1</v>
      </c>
      <c r="R763" s="2">
        <v>1</v>
      </c>
      <c r="S763" s="2">
        <v>1</v>
      </c>
      <c r="T763" s="2">
        <v>0</v>
      </c>
      <c r="U763" s="2"/>
      <c r="W763" s="2" t="s">
        <v>4129</v>
      </c>
      <c r="X763" s="2" t="s">
        <v>276</v>
      </c>
    </row>
    <row r="764" spans="1:24" ht="15" customHeight="1">
      <c r="A764" s="3">
        <v>10890509</v>
      </c>
      <c r="B764" s="3">
        <v>376</v>
      </c>
      <c r="C764" s="2"/>
      <c r="D764" s="2">
        <v>0</v>
      </c>
      <c r="E764" s="2">
        <v>0</v>
      </c>
      <c r="F764" s="2"/>
      <c r="G764" s="2"/>
      <c r="H764" s="2"/>
      <c r="I764" s="2">
        <v>0</v>
      </c>
      <c r="J764" s="2">
        <v>1</v>
      </c>
      <c r="K764" s="2"/>
      <c r="L764" s="2"/>
      <c r="M764" s="2"/>
      <c r="N764" s="2">
        <v>1</v>
      </c>
      <c r="O764" s="2">
        <v>1</v>
      </c>
      <c r="P764" s="2">
        <v>1</v>
      </c>
      <c r="Q764" s="2">
        <v>1</v>
      </c>
      <c r="R764" s="2">
        <v>1</v>
      </c>
      <c r="S764" s="2">
        <v>1</v>
      </c>
      <c r="T764" s="2">
        <v>0</v>
      </c>
      <c r="U764" s="2"/>
      <c r="W764" s="2" t="s">
        <v>4129</v>
      </c>
      <c r="X764" s="2" t="s">
        <v>276</v>
      </c>
    </row>
    <row r="765" spans="1:24" ht="15" customHeight="1">
      <c r="A765" s="3">
        <v>10890510</v>
      </c>
      <c r="B765" s="3">
        <v>377</v>
      </c>
      <c r="C765" s="2"/>
      <c r="D765" s="2">
        <v>0</v>
      </c>
      <c r="E765" s="2">
        <v>0</v>
      </c>
      <c r="F765" s="2"/>
      <c r="G765" s="2"/>
      <c r="H765" s="2"/>
      <c r="I765" s="2">
        <v>0</v>
      </c>
      <c r="J765" s="2">
        <v>1</v>
      </c>
      <c r="K765" s="2"/>
      <c r="L765" s="2"/>
      <c r="M765" s="2"/>
      <c r="N765" s="2">
        <v>1</v>
      </c>
      <c r="O765" s="2">
        <v>1</v>
      </c>
      <c r="P765" s="2">
        <v>1</v>
      </c>
      <c r="Q765" s="2">
        <v>1</v>
      </c>
      <c r="R765" s="2">
        <v>1</v>
      </c>
      <c r="S765" s="2">
        <v>1</v>
      </c>
      <c r="T765" s="2">
        <v>0</v>
      </c>
      <c r="U765" s="2"/>
      <c r="W765" s="2" t="s">
        <v>4129</v>
      </c>
      <c r="X765" s="2" t="s">
        <v>276</v>
      </c>
    </row>
    <row r="766" spans="1:24" ht="15" customHeight="1">
      <c r="A766" s="3">
        <v>10890511</v>
      </c>
      <c r="B766" s="3">
        <v>378</v>
      </c>
      <c r="C766" s="2"/>
      <c r="D766" s="2">
        <v>0</v>
      </c>
      <c r="E766" s="2">
        <v>0</v>
      </c>
      <c r="F766" s="2"/>
      <c r="G766" s="2"/>
      <c r="H766" s="2"/>
      <c r="I766" s="2">
        <v>0</v>
      </c>
      <c r="J766" s="2">
        <v>1</v>
      </c>
      <c r="K766" s="2"/>
      <c r="L766" s="2"/>
      <c r="M766" s="2"/>
      <c r="N766" s="2">
        <v>1</v>
      </c>
      <c r="O766" s="2">
        <v>1</v>
      </c>
      <c r="P766" s="2">
        <v>1</v>
      </c>
      <c r="Q766" s="2">
        <v>1</v>
      </c>
      <c r="R766" s="2">
        <v>1</v>
      </c>
      <c r="S766" s="2">
        <v>1</v>
      </c>
      <c r="T766" s="2">
        <v>0</v>
      </c>
      <c r="U766" s="2"/>
      <c r="W766" s="2" t="s">
        <v>4129</v>
      </c>
      <c r="X766" s="2" t="s">
        <v>276</v>
      </c>
    </row>
    <row r="767" spans="1:24" ht="15" customHeight="1">
      <c r="A767" s="3">
        <v>10890512</v>
      </c>
      <c r="B767" s="3">
        <v>379</v>
      </c>
      <c r="C767" s="2"/>
      <c r="D767" s="2">
        <v>0</v>
      </c>
      <c r="E767" s="2">
        <v>0</v>
      </c>
      <c r="F767" s="2"/>
      <c r="G767" s="2"/>
      <c r="H767" s="2"/>
      <c r="I767" s="2">
        <v>0</v>
      </c>
      <c r="J767" s="2">
        <v>1</v>
      </c>
      <c r="K767" s="2"/>
      <c r="L767" s="2"/>
      <c r="M767" s="2"/>
      <c r="N767" s="2">
        <v>1</v>
      </c>
      <c r="O767" s="2">
        <v>1</v>
      </c>
      <c r="P767" s="2">
        <v>1</v>
      </c>
      <c r="Q767" s="2">
        <v>1</v>
      </c>
      <c r="R767" s="2">
        <v>1</v>
      </c>
      <c r="S767" s="2">
        <v>1</v>
      </c>
      <c r="T767" s="2">
        <v>0</v>
      </c>
      <c r="U767" s="2"/>
      <c r="W767" s="2" t="s">
        <v>4129</v>
      </c>
      <c r="X767" s="2" t="s">
        <v>276</v>
      </c>
    </row>
    <row r="768" spans="1:24" ht="15" customHeight="1">
      <c r="A768" s="3">
        <v>10890513</v>
      </c>
      <c r="B768" s="3">
        <v>380</v>
      </c>
      <c r="C768" s="2"/>
      <c r="D768" s="2">
        <v>0</v>
      </c>
      <c r="E768" s="2">
        <v>0</v>
      </c>
      <c r="F768" s="2"/>
      <c r="G768" s="2"/>
      <c r="H768" s="2"/>
      <c r="I768" s="2">
        <v>0</v>
      </c>
      <c r="J768" s="2">
        <v>1</v>
      </c>
      <c r="K768" s="2"/>
      <c r="L768" s="2"/>
      <c r="M768" s="2"/>
      <c r="N768" s="2">
        <v>1</v>
      </c>
      <c r="O768" s="2">
        <v>1</v>
      </c>
      <c r="P768" s="2">
        <v>1</v>
      </c>
      <c r="Q768" s="2">
        <v>1</v>
      </c>
      <c r="R768" s="2">
        <v>1</v>
      </c>
      <c r="S768" s="2">
        <v>1</v>
      </c>
      <c r="T768" s="2">
        <v>0</v>
      </c>
      <c r="U768" s="2"/>
      <c r="W768" s="2" t="s">
        <v>4129</v>
      </c>
      <c r="X768" s="2" t="s">
        <v>276</v>
      </c>
    </row>
    <row r="769" spans="1:24" ht="15" customHeight="1">
      <c r="A769" s="3">
        <v>10890514</v>
      </c>
      <c r="B769" s="3">
        <v>381</v>
      </c>
      <c r="C769" s="2"/>
      <c r="D769" s="2">
        <v>0</v>
      </c>
      <c r="E769" s="2">
        <v>0</v>
      </c>
      <c r="F769" s="2"/>
      <c r="G769" s="2"/>
      <c r="H769" s="2"/>
      <c r="I769" s="2">
        <v>0</v>
      </c>
      <c r="J769" s="2">
        <v>1</v>
      </c>
      <c r="K769" s="2"/>
      <c r="L769" s="2"/>
      <c r="M769" s="2"/>
      <c r="N769" s="2">
        <v>1</v>
      </c>
      <c r="O769" s="2">
        <v>1</v>
      </c>
      <c r="P769" s="2">
        <v>1</v>
      </c>
      <c r="Q769" s="2">
        <v>1</v>
      </c>
      <c r="R769" s="2">
        <v>1</v>
      </c>
      <c r="S769" s="2">
        <v>1</v>
      </c>
      <c r="T769" s="2">
        <v>0</v>
      </c>
      <c r="U769" s="2"/>
      <c r="W769" s="2" t="s">
        <v>4129</v>
      </c>
      <c r="X769" s="2" t="s">
        <v>276</v>
      </c>
    </row>
    <row r="770" spans="1:24" ht="15" customHeight="1">
      <c r="A770" s="3">
        <v>10890515</v>
      </c>
      <c r="B770" s="3">
        <v>382</v>
      </c>
      <c r="C770" s="2"/>
      <c r="D770" s="2">
        <v>0</v>
      </c>
      <c r="E770" s="2">
        <v>0</v>
      </c>
      <c r="F770" s="2"/>
      <c r="G770" s="2"/>
      <c r="H770" s="2"/>
      <c r="I770" s="2">
        <v>0</v>
      </c>
      <c r="J770" s="2">
        <v>1</v>
      </c>
      <c r="K770" s="2"/>
      <c r="L770" s="2"/>
      <c r="M770" s="2"/>
      <c r="N770" s="2">
        <v>1</v>
      </c>
      <c r="O770" s="2">
        <v>1</v>
      </c>
      <c r="P770" s="2">
        <v>1</v>
      </c>
      <c r="Q770" s="2">
        <v>1</v>
      </c>
      <c r="R770" s="2">
        <v>1</v>
      </c>
      <c r="S770" s="2">
        <v>1</v>
      </c>
      <c r="T770" s="2">
        <v>0</v>
      </c>
      <c r="U770" s="2"/>
      <c r="W770" s="2" t="s">
        <v>4129</v>
      </c>
      <c r="X770" s="2" t="s">
        <v>276</v>
      </c>
    </row>
    <row r="771" spans="1:24" ht="15" customHeight="1">
      <c r="A771" s="3">
        <v>10890516</v>
      </c>
      <c r="B771" s="3">
        <v>383</v>
      </c>
      <c r="C771" s="2"/>
      <c r="D771" s="2">
        <v>0</v>
      </c>
      <c r="E771" s="2">
        <v>0</v>
      </c>
      <c r="F771" s="2"/>
      <c r="G771" s="2"/>
      <c r="H771" s="2"/>
      <c r="I771" s="2">
        <v>0</v>
      </c>
      <c r="J771" s="2">
        <v>1</v>
      </c>
      <c r="K771" s="2"/>
      <c r="L771" s="2"/>
      <c r="M771" s="2"/>
      <c r="N771" s="2">
        <v>1</v>
      </c>
      <c r="O771" s="2">
        <v>1</v>
      </c>
      <c r="P771" s="2">
        <v>1</v>
      </c>
      <c r="Q771" s="2">
        <v>1</v>
      </c>
      <c r="R771" s="2">
        <v>1</v>
      </c>
      <c r="S771" s="2">
        <v>1</v>
      </c>
      <c r="T771" s="2">
        <v>0</v>
      </c>
      <c r="U771" s="2"/>
      <c r="W771" s="2" t="s">
        <v>4129</v>
      </c>
      <c r="X771" s="2" t="s">
        <v>276</v>
      </c>
    </row>
    <row r="772" spans="1:24" ht="15" customHeight="1">
      <c r="A772" s="3">
        <v>10890517</v>
      </c>
      <c r="B772" s="3">
        <v>384</v>
      </c>
      <c r="C772" s="2"/>
      <c r="D772" s="2">
        <v>0</v>
      </c>
      <c r="E772" s="2">
        <v>0</v>
      </c>
      <c r="F772" s="2"/>
      <c r="G772" s="2"/>
      <c r="H772" s="2"/>
      <c r="I772" s="2">
        <v>0</v>
      </c>
      <c r="J772" s="2">
        <v>1</v>
      </c>
      <c r="K772" s="2"/>
      <c r="L772" s="2"/>
      <c r="M772" s="2"/>
      <c r="N772" s="2">
        <v>1</v>
      </c>
      <c r="O772" s="2">
        <v>1</v>
      </c>
      <c r="P772" s="2">
        <v>1</v>
      </c>
      <c r="Q772" s="2">
        <v>1</v>
      </c>
      <c r="R772" s="2">
        <v>1</v>
      </c>
      <c r="S772" s="2">
        <v>1</v>
      </c>
      <c r="T772" s="2">
        <v>0</v>
      </c>
      <c r="U772" s="2"/>
      <c r="W772" s="2" t="s">
        <v>4129</v>
      </c>
      <c r="X772" s="2" t="s">
        <v>276</v>
      </c>
    </row>
    <row r="773" spans="1:24" ht="15" customHeight="1">
      <c r="A773" s="3">
        <v>10890518</v>
      </c>
      <c r="B773" s="3">
        <v>385</v>
      </c>
      <c r="C773" s="2"/>
      <c r="D773" s="2">
        <v>0</v>
      </c>
      <c r="E773" s="2">
        <v>0</v>
      </c>
      <c r="F773" s="2"/>
      <c r="G773" s="2"/>
      <c r="H773" s="2"/>
      <c r="I773" s="2">
        <v>0</v>
      </c>
      <c r="J773" s="2">
        <v>1</v>
      </c>
      <c r="K773" s="2"/>
      <c r="L773" s="2"/>
      <c r="M773" s="2"/>
      <c r="N773" s="2">
        <v>1</v>
      </c>
      <c r="O773" s="2">
        <v>1</v>
      </c>
      <c r="P773" s="2">
        <v>1</v>
      </c>
      <c r="Q773" s="2">
        <v>1</v>
      </c>
      <c r="R773" s="2">
        <v>1</v>
      </c>
      <c r="S773" s="2">
        <v>1</v>
      </c>
      <c r="T773" s="2">
        <v>0</v>
      </c>
      <c r="U773" s="2"/>
      <c r="W773" s="2" t="s">
        <v>4129</v>
      </c>
      <c r="X773" s="2" t="s">
        <v>276</v>
      </c>
    </row>
    <row r="774" spans="1:24" ht="15" customHeight="1">
      <c r="A774" s="3">
        <v>10890520</v>
      </c>
      <c r="B774" s="3">
        <v>387</v>
      </c>
      <c r="C774" s="2"/>
      <c r="D774" s="2">
        <v>0</v>
      </c>
      <c r="E774" s="2">
        <v>0</v>
      </c>
      <c r="F774" s="2"/>
      <c r="G774" s="2"/>
      <c r="H774" s="2"/>
      <c r="I774" s="2">
        <v>0</v>
      </c>
      <c r="J774" s="2">
        <v>1</v>
      </c>
      <c r="K774" s="2"/>
      <c r="L774" s="2"/>
      <c r="M774" s="2"/>
      <c r="N774" s="2">
        <v>1</v>
      </c>
      <c r="O774" s="2">
        <v>1</v>
      </c>
      <c r="P774" s="2">
        <v>1</v>
      </c>
      <c r="Q774" s="2">
        <v>1</v>
      </c>
      <c r="R774" s="2">
        <v>2</v>
      </c>
      <c r="S774" s="2">
        <v>1</v>
      </c>
      <c r="T774" s="2">
        <v>0</v>
      </c>
      <c r="U774" s="2"/>
      <c r="W774" s="2" t="s">
        <v>4129</v>
      </c>
      <c r="X774" s="2" t="s">
        <v>276</v>
      </c>
    </row>
    <row r="775" spans="1:24" ht="15" customHeight="1">
      <c r="A775" s="3">
        <v>10890521</v>
      </c>
      <c r="B775" s="3">
        <v>388</v>
      </c>
      <c r="C775" s="2"/>
      <c r="D775" s="2">
        <v>0</v>
      </c>
      <c r="E775" s="2">
        <v>0</v>
      </c>
      <c r="F775" s="2"/>
      <c r="G775" s="2"/>
      <c r="H775" s="2"/>
      <c r="I775" s="2">
        <v>0</v>
      </c>
      <c r="J775" s="2">
        <v>1</v>
      </c>
      <c r="K775" s="2"/>
      <c r="L775" s="2"/>
      <c r="M775" s="2"/>
      <c r="N775" s="2">
        <v>1</v>
      </c>
      <c r="O775" s="2">
        <v>1</v>
      </c>
      <c r="P775" s="2">
        <v>1</v>
      </c>
      <c r="Q775" s="2">
        <v>1</v>
      </c>
      <c r="R775" s="2">
        <v>1</v>
      </c>
      <c r="S775" s="2">
        <v>1</v>
      </c>
      <c r="T775" s="2">
        <v>0</v>
      </c>
      <c r="U775" s="2"/>
      <c r="W775" s="2" t="s">
        <v>4129</v>
      </c>
      <c r="X775" s="2" t="s">
        <v>276</v>
      </c>
    </row>
    <row r="776" spans="1:24" ht="15" customHeight="1">
      <c r="A776" s="3">
        <v>10890522</v>
      </c>
      <c r="B776" s="3">
        <v>389</v>
      </c>
      <c r="C776" s="2"/>
      <c r="D776" s="2">
        <v>0</v>
      </c>
      <c r="E776" s="2">
        <v>0</v>
      </c>
      <c r="F776" s="2"/>
      <c r="G776" s="2"/>
      <c r="H776" s="2"/>
      <c r="I776" s="2">
        <v>0</v>
      </c>
      <c r="J776" s="2">
        <v>1</v>
      </c>
      <c r="K776" s="2"/>
      <c r="L776" s="2"/>
      <c r="M776" s="2"/>
      <c r="N776" s="2">
        <v>1</v>
      </c>
      <c r="O776" s="2">
        <v>1</v>
      </c>
      <c r="P776" s="2">
        <v>1</v>
      </c>
      <c r="Q776" s="2">
        <v>1</v>
      </c>
      <c r="R776" s="2">
        <v>1</v>
      </c>
      <c r="S776" s="2">
        <v>1</v>
      </c>
      <c r="T776" s="2">
        <v>0</v>
      </c>
      <c r="U776" s="2"/>
      <c r="W776" s="2" t="s">
        <v>4129</v>
      </c>
      <c r="X776" s="2" t="s">
        <v>276</v>
      </c>
    </row>
    <row r="777" spans="1:24" ht="15" customHeight="1">
      <c r="A777" s="3">
        <v>10890523</v>
      </c>
      <c r="B777" s="3">
        <v>390</v>
      </c>
      <c r="C777" s="2"/>
      <c r="D777" s="2">
        <v>0</v>
      </c>
      <c r="E777" s="2">
        <v>0</v>
      </c>
      <c r="F777" s="2"/>
      <c r="G777" s="2"/>
      <c r="H777" s="2"/>
      <c r="I777" s="2">
        <v>0</v>
      </c>
      <c r="J777" s="2">
        <v>1</v>
      </c>
      <c r="K777" s="2"/>
      <c r="L777" s="2"/>
      <c r="M777" s="2"/>
      <c r="N777" s="2">
        <v>1</v>
      </c>
      <c r="O777" s="2">
        <v>1</v>
      </c>
      <c r="P777" s="2">
        <v>1</v>
      </c>
      <c r="Q777" s="2">
        <v>1</v>
      </c>
      <c r="R777" s="2">
        <v>1</v>
      </c>
      <c r="S777" s="2">
        <v>1</v>
      </c>
      <c r="T777" s="2">
        <v>0</v>
      </c>
      <c r="U777" s="2"/>
      <c r="W777" s="2" t="s">
        <v>4129</v>
      </c>
      <c r="X777" s="2" t="s">
        <v>276</v>
      </c>
    </row>
    <row r="778" spans="1:24" ht="15" customHeight="1">
      <c r="A778" s="3">
        <v>10890524</v>
      </c>
      <c r="B778" s="3">
        <v>391</v>
      </c>
      <c r="C778" s="2"/>
      <c r="D778" s="2">
        <v>0</v>
      </c>
      <c r="E778" s="2">
        <v>0</v>
      </c>
      <c r="F778" s="2"/>
      <c r="G778" s="2"/>
      <c r="H778" s="2"/>
      <c r="I778" s="2">
        <v>0</v>
      </c>
      <c r="J778" s="2">
        <v>1</v>
      </c>
      <c r="K778" s="2"/>
      <c r="L778" s="2"/>
      <c r="M778" s="2"/>
      <c r="N778" s="2">
        <v>1</v>
      </c>
      <c r="O778" s="2">
        <v>1</v>
      </c>
      <c r="P778" s="2">
        <v>1</v>
      </c>
      <c r="Q778" s="2">
        <v>1</v>
      </c>
      <c r="R778" s="2">
        <v>1</v>
      </c>
      <c r="S778" s="2">
        <v>1</v>
      </c>
      <c r="T778" s="2">
        <v>0</v>
      </c>
      <c r="U778" s="2"/>
      <c r="W778" s="2" t="s">
        <v>4129</v>
      </c>
      <c r="X778" s="2" t="s">
        <v>276</v>
      </c>
    </row>
    <row r="779" spans="1:24" ht="15" customHeight="1">
      <c r="A779" s="3">
        <v>10890525</v>
      </c>
      <c r="B779" s="3">
        <v>392</v>
      </c>
      <c r="C779" s="2"/>
      <c r="D779" s="2">
        <v>0</v>
      </c>
      <c r="E779" s="2">
        <v>0</v>
      </c>
      <c r="F779" s="2"/>
      <c r="G779" s="2"/>
      <c r="H779" s="2"/>
      <c r="I779" s="2">
        <v>0</v>
      </c>
      <c r="J779" s="2">
        <v>1</v>
      </c>
      <c r="K779" s="2"/>
      <c r="L779" s="2"/>
      <c r="M779" s="2"/>
      <c r="N779" s="2">
        <v>1</v>
      </c>
      <c r="O779" s="2">
        <v>1</v>
      </c>
      <c r="P779" s="2">
        <v>1</v>
      </c>
      <c r="Q779" s="2">
        <v>1</v>
      </c>
      <c r="R779" s="2">
        <v>1</v>
      </c>
      <c r="S779" s="2">
        <v>1</v>
      </c>
      <c r="T779" s="2">
        <v>0</v>
      </c>
      <c r="U779" s="2"/>
      <c r="W779" s="2" t="s">
        <v>4129</v>
      </c>
      <c r="X779" s="2" t="s">
        <v>276</v>
      </c>
    </row>
    <row r="780" spans="1:24" ht="15" customHeight="1">
      <c r="A780" s="2">
        <v>50001479</v>
      </c>
      <c r="B780" s="2">
        <v>1112593</v>
      </c>
      <c r="C780" s="2"/>
      <c r="D780" s="2">
        <v>0</v>
      </c>
      <c r="E780" s="3">
        <v>0</v>
      </c>
      <c r="F780" s="2"/>
      <c r="G780" s="2"/>
      <c r="H780" s="2"/>
      <c r="I780" s="2">
        <v>0</v>
      </c>
      <c r="J780" s="3">
        <v>1</v>
      </c>
      <c r="K780" s="2"/>
      <c r="L780" s="2"/>
      <c r="M780" s="2"/>
      <c r="N780" s="3">
        <v>1</v>
      </c>
      <c r="O780" s="2">
        <v>1</v>
      </c>
      <c r="P780" s="3">
        <v>4</v>
      </c>
      <c r="Q780" s="3">
        <v>2</v>
      </c>
      <c r="R780" s="2"/>
      <c r="S780" s="3">
        <v>8</v>
      </c>
      <c r="T780" s="3">
        <v>0</v>
      </c>
      <c r="U780" s="2"/>
      <c r="W780" s="2" t="s">
        <v>1215</v>
      </c>
      <c r="X780" s="2" t="s">
        <v>276</v>
      </c>
    </row>
    <row r="781" spans="1:24" ht="15" customHeight="1">
      <c r="A781" s="4">
        <v>10890530</v>
      </c>
      <c r="B781" s="4">
        <v>397</v>
      </c>
      <c r="C781" s="2"/>
      <c r="D781" s="2">
        <v>0</v>
      </c>
      <c r="E781" s="3">
        <v>0</v>
      </c>
      <c r="F781" s="2"/>
      <c r="G781" s="2"/>
      <c r="H781" s="2"/>
      <c r="I781" s="2">
        <v>0</v>
      </c>
      <c r="J781" s="3">
        <v>1</v>
      </c>
      <c r="K781" s="2"/>
      <c r="L781" s="2"/>
      <c r="M781" s="2"/>
      <c r="N781" s="3">
        <v>1</v>
      </c>
      <c r="O781" s="2">
        <v>1</v>
      </c>
      <c r="P781" s="3">
        <v>1</v>
      </c>
      <c r="Q781" s="3">
        <v>1</v>
      </c>
      <c r="R781" s="3">
        <v>1</v>
      </c>
      <c r="S781" s="3">
        <v>1</v>
      </c>
      <c r="T781" s="3">
        <v>0</v>
      </c>
      <c r="U781" s="2"/>
      <c r="W781" s="2" t="s">
        <v>4129</v>
      </c>
      <c r="X781" s="2" t="s">
        <v>276</v>
      </c>
    </row>
    <row r="782" spans="1:24" ht="15" customHeight="1">
      <c r="A782" s="4">
        <v>10890531</v>
      </c>
      <c r="B782" s="4">
        <v>398</v>
      </c>
      <c r="C782" s="2"/>
      <c r="D782" s="2">
        <v>0</v>
      </c>
      <c r="E782" s="3">
        <v>0</v>
      </c>
      <c r="F782" s="2"/>
      <c r="G782" s="2"/>
      <c r="H782" s="2"/>
      <c r="I782" s="2">
        <v>0</v>
      </c>
      <c r="J782" s="3">
        <v>1</v>
      </c>
      <c r="K782" s="2"/>
      <c r="L782" s="2"/>
      <c r="M782" s="2"/>
      <c r="N782" s="3">
        <v>1</v>
      </c>
      <c r="O782" s="2">
        <v>1</v>
      </c>
      <c r="P782" s="3">
        <v>1</v>
      </c>
      <c r="Q782" s="3">
        <v>1</v>
      </c>
      <c r="R782" s="3">
        <v>1</v>
      </c>
      <c r="S782" s="3">
        <v>1</v>
      </c>
      <c r="T782" s="3">
        <v>0</v>
      </c>
      <c r="U782" s="2"/>
      <c r="W782" s="2" t="s">
        <v>4129</v>
      </c>
      <c r="X782" s="2" t="s">
        <v>276</v>
      </c>
    </row>
    <row r="783" spans="1:24" ht="15" customHeight="1">
      <c r="A783" s="4">
        <v>10890532</v>
      </c>
      <c r="B783" s="4">
        <v>399</v>
      </c>
      <c r="C783" s="2"/>
      <c r="D783" s="2">
        <v>0</v>
      </c>
      <c r="E783" s="3">
        <v>0</v>
      </c>
      <c r="F783" s="2"/>
      <c r="G783" s="2"/>
      <c r="H783" s="2"/>
      <c r="I783" s="2">
        <v>0</v>
      </c>
      <c r="J783" s="3">
        <v>1</v>
      </c>
      <c r="K783" s="2"/>
      <c r="L783" s="2"/>
      <c r="M783" s="2"/>
      <c r="N783" s="3">
        <v>1</v>
      </c>
      <c r="O783" s="2">
        <v>1</v>
      </c>
      <c r="P783" s="3">
        <v>1</v>
      </c>
      <c r="Q783" s="3">
        <v>1</v>
      </c>
      <c r="R783" s="3">
        <v>1</v>
      </c>
      <c r="S783" s="3">
        <v>1</v>
      </c>
      <c r="T783" s="3">
        <v>0</v>
      </c>
      <c r="U783" s="2"/>
      <c r="W783" s="2" t="s">
        <v>4129</v>
      </c>
      <c r="X783" s="2" t="s">
        <v>276</v>
      </c>
    </row>
    <row r="784" spans="1:24" ht="15" customHeight="1">
      <c r="A784" s="4">
        <v>10890533</v>
      </c>
      <c r="B784" s="4">
        <v>400</v>
      </c>
      <c r="C784" s="2"/>
      <c r="D784" s="2">
        <v>0</v>
      </c>
      <c r="E784" s="3">
        <v>0</v>
      </c>
      <c r="F784" s="2"/>
      <c r="G784" s="2"/>
      <c r="H784" s="2"/>
      <c r="I784" s="2">
        <v>0</v>
      </c>
      <c r="J784" s="3">
        <v>1</v>
      </c>
      <c r="K784" s="2"/>
      <c r="L784" s="2"/>
      <c r="M784" s="2"/>
      <c r="N784" s="3">
        <v>1</v>
      </c>
      <c r="O784" s="2">
        <v>1</v>
      </c>
      <c r="P784" s="3">
        <v>1</v>
      </c>
      <c r="Q784" s="3">
        <v>1</v>
      </c>
      <c r="R784" s="3">
        <v>1</v>
      </c>
      <c r="S784" s="3">
        <v>1</v>
      </c>
      <c r="T784" s="3">
        <v>0</v>
      </c>
      <c r="U784" s="2"/>
      <c r="W784" s="2" t="s">
        <v>4129</v>
      </c>
      <c r="X784" s="2" t="s">
        <v>276</v>
      </c>
    </row>
    <row r="785" spans="1:24" ht="15" customHeight="1">
      <c r="A785" s="4">
        <v>10890534</v>
      </c>
      <c r="B785" s="4">
        <v>402</v>
      </c>
      <c r="C785" s="2"/>
      <c r="D785" s="2">
        <v>0</v>
      </c>
      <c r="E785" s="3">
        <v>0</v>
      </c>
      <c r="F785" s="2"/>
      <c r="G785" s="2"/>
      <c r="H785" s="2"/>
      <c r="I785" s="2">
        <v>0</v>
      </c>
      <c r="J785" s="3">
        <v>1</v>
      </c>
      <c r="K785" s="2"/>
      <c r="L785" s="2"/>
      <c r="M785" s="2"/>
      <c r="N785" s="3">
        <v>1</v>
      </c>
      <c r="O785" s="2">
        <v>1</v>
      </c>
      <c r="P785" s="3">
        <v>1</v>
      </c>
      <c r="Q785" s="3">
        <v>1</v>
      </c>
      <c r="R785" s="3">
        <v>1</v>
      </c>
      <c r="S785" s="3">
        <v>1</v>
      </c>
      <c r="T785" s="3">
        <v>0</v>
      </c>
      <c r="U785" s="2"/>
      <c r="W785" s="2" t="s">
        <v>4129</v>
      </c>
      <c r="X785" s="2" t="s">
        <v>276</v>
      </c>
    </row>
    <row r="786" spans="1:24" ht="15" customHeight="1">
      <c r="A786" s="4">
        <v>10890535</v>
      </c>
      <c r="B786" s="4">
        <v>403</v>
      </c>
      <c r="C786" s="2"/>
      <c r="D786" s="2">
        <v>0</v>
      </c>
      <c r="E786" s="3">
        <v>0</v>
      </c>
      <c r="F786" s="2"/>
      <c r="G786" s="2"/>
      <c r="H786" s="2"/>
      <c r="I786" s="2">
        <v>0</v>
      </c>
      <c r="J786" s="3">
        <v>1</v>
      </c>
      <c r="K786" s="2"/>
      <c r="L786" s="2"/>
      <c r="M786" s="2"/>
      <c r="N786" s="3">
        <v>1</v>
      </c>
      <c r="O786" s="2">
        <v>1</v>
      </c>
      <c r="P786" s="3">
        <v>1</v>
      </c>
      <c r="Q786" s="3">
        <v>1</v>
      </c>
      <c r="R786" s="3">
        <v>1</v>
      </c>
      <c r="S786" s="3">
        <v>1</v>
      </c>
      <c r="T786" s="3">
        <v>0</v>
      </c>
      <c r="U786" s="2"/>
      <c r="W786" s="2" t="s">
        <v>4129</v>
      </c>
      <c r="X786" s="2" t="s">
        <v>276</v>
      </c>
    </row>
    <row r="787" spans="1:24" ht="15" customHeight="1">
      <c r="A787" s="4">
        <v>10890536</v>
      </c>
      <c r="B787" s="4">
        <v>404</v>
      </c>
      <c r="C787" s="2"/>
      <c r="D787" s="2">
        <v>0</v>
      </c>
      <c r="E787" s="3">
        <v>0</v>
      </c>
      <c r="F787" s="2"/>
      <c r="G787" s="2"/>
      <c r="H787" s="2"/>
      <c r="I787" s="2">
        <v>0</v>
      </c>
      <c r="J787" s="3">
        <v>1</v>
      </c>
      <c r="K787" s="2"/>
      <c r="L787" s="2"/>
      <c r="M787" s="2"/>
      <c r="N787" s="3">
        <v>1</v>
      </c>
      <c r="O787" s="2">
        <v>1</v>
      </c>
      <c r="P787" s="3">
        <v>1</v>
      </c>
      <c r="Q787" s="3">
        <v>1</v>
      </c>
      <c r="R787" s="3">
        <v>1</v>
      </c>
      <c r="S787" s="3">
        <v>1</v>
      </c>
      <c r="T787" s="3">
        <v>0</v>
      </c>
      <c r="U787" s="2"/>
      <c r="W787" s="2" t="s">
        <v>4129</v>
      </c>
      <c r="X787" s="2" t="s">
        <v>276</v>
      </c>
    </row>
    <row r="788" spans="1:24" ht="15" customHeight="1">
      <c r="A788" s="4">
        <v>10890537</v>
      </c>
      <c r="B788" s="4">
        <v>405</v>
      </c>
      <c r="C788" s="2"/>
      <c r="D788" s="2">
        <v>0</v>
      </c>
      <c r="E788" s="3">
        <v>0</v>
      </c>
      <c r="F788" s="2"/>
      <c r="G788" s="2"/>
      <c r="H788" s="2"/>
      <c r="I788" s="2">
        <v>0</v>
      </c>
      <c r="J788" s="3">
        <v>1</v>
      </c>
      <c r="K788" s="2"/>
      <c r="L788" s="2"/>
      <c r="M788" s="2"/>
      <c r="N788" s="3">
        <v>1</v>
      </c>
      <c r="O788" s="2">
        <v>1</v>
      </c>
      <c r="P788" s="3">
        <v>1</v>
      </c>
      <c r="Q788" s="3">
        <v>1</v>
      </c>
      <c r="R788" s="3">
        <v>1</v>
      </c>
      <c r="S788" s="3">
        <v>1</v>
      </c>
      <c r="T788" s="3">
        <v>0</v>
      </c>
      <c r="U788" s="2"/>
      <c r="W788" s="2" t="s">
        <v>4129</v>
      </c>
      <c r="X788" s="2" t="s">
        <v>276</v>
      </c>
    </row>
    <row r="789" spans="1:24" ht="15" customHeight="1">
      <c r="A789" s="4">
        <v>10890538</v>
      </c>
      <c r="B789" s="4">
        <v>406</v>
      </c>
      <c r="C789" s="2"/>
      <c r="D789" s="2">
        <v>0</v>
      </c>
      <c r="E789" s="3">
        <v>0</v>
      </c>
      <c r="F789" s="2"/>
      <c r="G789" s="2"/>
      <c r="H789" s="2"/>
      <c r="I789" s="2">
        <v>0</v>
      </c>
      <c r="J789" s="3">
        <v>1</v>
      </c>
      <c r="K789" s="2"/>
      <c r="L789" s="2"/>
      <c r="M789" s="2"/>
      <c r="N789" s="3">
        <v>1</v>
      </c>
      <c r="O789" s="2">
        <v>1</v>
      </c>
      <c r="P789" s="3">
        <v>1</v>
      </c>
      <c r="Q789" s="3">
        <v>1</v>
      </c>
      <c r="R789" s="3">
        <v>1</v>
      </c>
      <c r="S789" s="3">
        <v>1</v>
      </c>
      <c r="T789" s="3">
        <v>0</v>
      </c>
      <c r="U789" s="2"/>
      <c r="W789" s="2" t="s">
        <v>4129</v>
      </c>
      <c r="X789" s="2" t="s">
        <v>276</v>
      </c>
    </row>
    <row r="790" spans="1:24" ht="15" customHeight="1">
      <c r="A790" s="4">
        <v>10890539</v>
      </c>
      <c r="B790" s="4">
        <v>407</v>
      </c>
      <c r="C790" s="2"/>
      <c r="D790" s="2">
        <v>0</v>
      </c>
      <c r="E790" s="3">
        <v>0</v>
      </c>
      <c r="F790" s="2"/>
      <c r="G790" s="2"/>
      <c r="H790" s="2"/>
      <c r="I790" s="2">
        <v>0</v>
      </c>
      <c r="J790" s="3">
        <v>1</v>
      </c>
      <c r="K790" s="2"/>
      <c r="L790" s="2"/>
      <c r="M790" s="2"/>
      <c r="N790" s="3">
        <v>1</v>
      </c>
      <c r="O790" s="2">
        <v>1</v>
      </c>
      <c r="P790" s="3">
        <v>1</v>
      </c>
      <c r="Q790" s="3">
        <v>1</v>
      </c>
      <c r="R790" s="3">
        <v>1</v>
      </c>
      <c r="S790" s="3">
        <v>1</v>
      </c>
      <c r="T790" s="3">
        <v>0</v>
      </c>
      <c r="U790" s="2"/>
      <c r="W790" s="2" t="s">
        <v>4129</v>
      </c>
      <c r="X790" s="2" t="s">
        <v>276</v>
      </c>
    </row>
    <row r="791" spans="1:24" ht="15" customHeight="1">
      <c r="A791" s="4">
        <v>10890540</v>
      </c>
      <c r="B791" s="4">
        <v>408</v>
      </c>
      <c r="C791" s="2"/>
      <c r="D791" s="2">
        <v>0</v>
      </c>
      <c r="E791" s="3">
        <v>0</v>
      </c>
      <c r="F791" s="2"/>
      <c r="G791" s="2"/>
      <c r="H791" s="2"/>
      <c r="I791" s="2">
        <v>0</v>
      </c>
      <c r="J791" s="3">
        <v>1</v>
      </c>
      <c r="K791" s="2"/>
      <c r="L791" s="2"/>
      <c r="M791" s="2"/>
      <c r="N791" s="3">
        <v>1</v>
      </c>
      <c r="O791" s="2">
        <v>1</v>
      </c>
      <c r="P791" s="3">
        <v>1</v>
      </c>
      <c r="Q791" s="3">
        <v>1</v>
      </c>
      <c r="R791" s="3">
        <v>1</v>
      </c>
      <c r="S791" s="3">
        <v>1</v>
      </c>
      <c r="T791" s="3">
        <v>0</v>
      </c>
      <c r="U791" s="2"/>
      <c r="W791" s="2" t="s">
        <v>4129</v>
      </c>
      <c r="X791" s="2" t="s">
        <v>276</v>
      </c>
    </row>
    <row r="792" spans="1:24" ht="15" customHeight="1">
      <c r="A792" s="4">
        <v>10890541</v>
      </c>
      <c r="B792" s="4">
        <v>409</v>
      </c>
      <c r="C792" s="2"/>
      <c r="D792" s="2">
        <v>0</v>
      </c>
      <c r="E792" s="3">
        <v>0</v>
      </c>
      <c r="F792" s="2"/>
      <c r="G792" s="2"/>
      <c r="H792" s="2"/>
      <c r="I792" s="2">
        <v>0</v>
      </c>
      <c r="J792" s="3">
        <v>1</v>
      </c>
      <c r="K792" s="2"/>
      <c r="L792" s="2"/>
      <c r="M792" s="2"/>
      <c r="N792" s="3">
        <v>1</v>
      </c>
      <c r="O792" s="2">
        <v>1</v>
      </c>
      <c r="P792" s="3">
        <v>1</v>
      </c>
      <c r="Q792" s="3">
        <v>1</v>
      </c>
      <c r="R792" s="3">
        <v>1</v>
      </c>
      <c r="S792" s="3">
        <v>1</v>
      </c>
      <c r="T792" s="3">
        <v>0</v>
      </c>
      <c r="U792" s="2"/>
      <c r="W792" s="2" t="s">
        <v>4129</v>
      </c>
      <c r="X792" s="2" t="s">
        <v>276</v>
      </c>
    </row>
    <row r="793" spans="1:24" ht="15" customHeight="1">
      <c r="A793" s="4">
        <v>10890542</v>
      </c>
      <c r="B793" s="4">
        <v>410</v>
      </c>
      <c r="C793" s="2"/>
      <c r="D793" s="2">
        <v>0</v>
      </c>
      <c r="E793" s="3">
        <v>0</v>
      </c>
      <c r="F793" s="2"/>
      <c r="G793" s="2"/>
      <c r="H793" s="2"/>
      <c r="I793" s="2">
        <v>0</v>
      </c>
      <c r="J793" s="3">
        <v>1</v>
      </c>
      <c r="K793" s="2"/>
      <c r="L793" s="2"/>
      <c r="M793" s="2"/>
      <c r="N793" s="3">
        <v>1</v>
      </c>
      <c r="O793" s="2">
        <v>1</v>
      </c>
      <c r="P793" s="3">
        <v>1</v>
      </c>
      <c r="Q793" s="3">
        <v>1</v>
      </c>
      <c r="R793" s="3">
        <v>1</v>
      </c>
      <c r="S793" s="3">
        <v>1</v>
      </c>
      <c r="T793" s="3">
        <v>0</v>
      </c>
      <c r="U793" s="2"/>
      <c r="W793" s="2" t="s">
        <v>4129</v>
      </c>
      <c r="X793" s="2" t="s">
        <v>276</v>
      </c>
    </row>
    <row r="794" spans="1:24" ht="15" customHeight="1">
      <c r="A794" s="4">
        <v>10890543</v>
      </c>
      <c r="B794" s="4">
        <v>411</v>
      </c>
      <c r="C794" s="2"/>
      <c r="D794" s="2">
        <v>0</v>
      </c>
      <c r="E794" s="3">
        <v>0</v>
      </c>
      <c r="F794" s="2"/>
      <c r="G794" s="2"/>
      <c r="H794" s="2"/>
      <c r="I794" s="2">
        <v>0</v>
      </c>
      <c r="J794" s="3">
        <v>1</v>
      </c>
      <c r="K794" s="2"/>
      <c r="L794" s="2"/>
      <c r="M794" s="2"/>
      <c r="N794" s="3">
        <v>1</v>
      </c>
      <c r="O794" s="2">
        <v>1</v>
      </c>
      <c r="P794" s="3">
        <v>1</v>
      </c>
      <c r="Q794" s="3">
        <v>1</v>
      </c>
      <c r="R794" s="3">
        <v>1</v>
      </c>
      <c r="S794" s="3">
        <v>1</v>
      </c>
      <c r="T794" s="3">
        <v>0</v>
      </c>
      <c r="U794" s="2"/>
      <c r="W794" s="2" t="s">
        <v>4129</v>
      </c>
      <c r="X794" s="2" t="s">
        <v>276</v>
      </c>
    </row>
    <row r="795" spans="1:24" ht="15" customHeight="1">
      <c r="A795" s="4">
        <v>10890544</v>
      </c>
      <c r="B795" s="4">
        <v>412</v>
      </c>
      <c r="C795" s="2"/>
      <c r="D795" s="2">
        <v>0</v>
      </c>
      <c r="E795" s="3">
        <v>0</v>
      </c>
      <c r="F795" s="2"/>
      <c r="G795" s="2"/>
      <c r="H795" s="2"/>
      <c r="I795" s="2">
        <v>0</v>
      </c>
      <c r="J795" s="3">
        <v>1</v>
      </c>
      <c r="K795" s="2"/>
      <c r="L795" s="2"/>
      <c r="M795" s="2"/>
      <c r="N795" s="3">
        <v>1</v>
      </c>
      <c r="O795" s="2">
        <v>1</v>
      </c>
      <c r="P795" s="3">
        <v>1</v>
      </c>
      <c r="Q795" s="3">
        <v>1</v>
      </c>
      <c r="R795" s="3">
        <v>1</v>
      </c>
      <c r="S795" s="3">
        <v>1</v>
      </c>
      <c r="T795" s="3">
        <v>0</v>
      </c>
      <c r="U795" s="2"/>
      <c r="W795" s="58" t="s">
        <v>4129</v>
      </c>
      <c r="X795" s="58" t="s">
        <v>276</v>
      </c>
    </row>
    <row r="796" spans="1:24" s="97" customFormat="1" ht="15" customHeight="1">
      <c r="A796" s="2">
        <v>50001480</v>
      </c>
      <c r="B796" s="2">
        <v>1003338</v>
      </c>
      <c r="C796" s="2"/>
      <c r="D796" s="2">
        <v>0</v>
      </c>
      <c r="E796" s="3">
        <v>0</v>
      </c>
      <c r="F796" s="2"/>
      <c r="G796" s="2"/>
      <c r="H796" s="2"/>
      <c r="I796" s="2">
        <v>0</v>
      </c>
      <c r="J796" s="3">
        <v>1</v>
      </c>
      <c r="K796" s="2"/>
      <c r="L796" s="2"/>
      <c r="M796" s="2"/>
      <c r="N796" s="3">
        <v>10</v>
      </c>
      <c r="O796" s="3">
        <v>1</v>
      </c>
      <c r="P796" s="3">
        <v>1</v>
      </c>
      <c r="Q796" s="3">
        <v>2</v>
      </c>
      <c r="R796" s="3">
        <v>9</v>
      </c>
      <c r="S796" s="3">
        <v>1</v>
      </c>
      <c r="T796" s="3">
        <v>0</v>
      </c>
      <c r="U796" s="2"/>
      <c r="V796" s="54"/>
      <c r="W796" s="2">
        <v>60959</v>
      </c>
      <c r="X796" s="116" t="s">
        <v>276</v>
      </c>
    </row>
    <row r="797" spans="1:24" ht="15" customHeight="1">
      <c r="A797" s="2">
        <v>50001481</v>
      </c>
      <c r="B797" s="2">
        <v>1003710</v>
      </c>
      <c r="C797" s="2"/>
      <c r="D797" s="2">
        <v>0</v>
      </c>
      <c r="E797" s="3">
        <v>0</v>
      </c>
      <c r="F797" s="2"/>
      <c r="G797" s="2"/>
      <c r="H797" s="2"/>
      <c r="I797" s="3">
        <v>0</v>
      </c>
      <c r="J797" s="3">
        <v>1</v>
      </c>
      <c r="K797" s="2"/>
      <c r="L797" s="2"/>
      <c r="M797" s="2"/>
      <c r="N797" s="2">
        <v>10</v>
      </c>
      <c r="O797" s="3">
        <v>1</v>
      </c>
      <c r="P797" s="3">
        <v>1</v>
      </c>
      <c r="Q797" s="3">
        <v>2</v>
      </c>
      <c r="R797" s="3">
        <v>9</v>
      </c>
      <c r="S797" s="3">
        <v>1</v>
      </c>
      <c r="T797" s="3">
        <v>0</v>
      </c>
      <c r="U797" s="2"/>
      <c r="W797" s="88">
        <v>60959</v>
      </c>
      <c r="X797" s="117" t="s">
        <v>276</v>
      </c>
    </row>
  </sheetData>
  <dataValidations count="2">
    <dataValidation type="list" allowBlank="1" showInputMessage="1" sqref="A148">
      <formula1>PersonVorID</formula1>
    </dataValidation>
    <dataValidation type="list" allowBlank="1" showInputMessage="1" showErrorMessage="1" sqref="A66:A117 A455 A280:A324 A452 A119:A147 A149:A278">
      <formula1>PersonVorID</formula1>
    </dataValidation>
  </dataValidation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601"/>
  <sheetViews>
    <sheetView workbookViewId="0">
      <pane ySplit="1" topLeftCell="A502" activePane="bottomLeft" state="frozen"/>
      <selection activeCell="B6" sqref="B6"/>
      <selection pane="bottomLeft" activeCell="A515" sqref="A515:A516"/>
    </sheetView>
  </sheetViews>
  <sheetFormatPr defaultRowHeight="15" customHeight="1"/>
  <cols>
    <col min="1" max="1" width="16.28515625" customWidth="1"/>
    <col min="2" max="2" width="13.5703125" bestFit="1" customWidth="1"/>
    <col min="3" max="3" width="19.28515625" bestFit="1" customWidth="1"/>
    <col min="4" max="4" width="35.5703125" bestFit="1" customWidth="1"/>
    <col min="5" max="5" width="34.7109375" customWidth="1"/>
    <col min="6" max="6" width="34.85546875" customWidth="1"/>
    <col min="7" max="7" width="26.42578125" customWidth="1"/>
    <col min="8" max="8" width="11.5703125" customWidth="1"/>
    <col min="9" max="9" width="24.28515625" customWidth="1"/>
    <col min="10" max="10" width="18.85546875" bestFit="1" customWidth="1"/>
    <col min="11" max="11" width="17.42578125" bestFit="1" customWidth="1"/>
    <col min="12" max="12" width="15.85546875" bestFit="1" customWidth="1"/>
    <col min="13" max="13" width="19.140625" customWidth="1"/>
    <col min="14" max="14" width="10.140625" bestFit="1" customWidth="1"/>
    <col min="15" max="15" width="14.28515625" bestFit="1" customWidth="1"/>
    <col min="16" max="16" width="19.28515625" bestFit="1" customWidth="1"/>
    <col min="17" max="17" width="6.140625" bestFit="1" customWidth="1"/>
    <col min="18" max="18" width="25.5703125" customWidth="1"/>
    <col min="19" max="19" width="20.28515625" customWidth="1"/>
    <col min="20" max="20" width="14" bestFit="1" customWidth="1"/>
    <col min="21" max="21" width="14.7109375" bestFit="1" customWidth="1"/>
    <col min="22" max="22" width="18.85546875" bestFit="1" customWidth="1"/>
    <col min="24" max="24" width="19.28515625" bestFit="1" customWidth="1"/>
    <col min="25" max="25" width="12" bestFit="1" customWidth="1"/>
    <col min="26" max="26" width="11.28515625" bestFit="1" customWidth="1"/>
  </cols>
  <sheetData>
    <row r="1" spans="1:26" ht="15" customHeight="1">
      <c r="A1" s="1" t="s">
        <v>82</v>
      </c>
      <c r="B1" s="1" t="s">
        <v>4130</v>
      </c>
      <c r="C1" s="1" t="s">
        <v>4131</v>
      </c>
      <c r="D1" s="1" t="s">
        <v>4132</v>
      </c>
      <c r="E1" s="1" t="s">
        <v>4133</v>
      </c>
      <c r="F1" s="1" t="s">
        <v>4134</v>
      </c>
      <c r="G1" s="1" t="s">
        <v>4135</v>
      </c>
      <c r="H1" s="1" t="s">
        <v>4136</v>
      </c>
      <c r="I1" s="1" t="s">
        <v>4137</v>
      </c>
      <c r="J1" s="1" t="s">
        <v>4138</v>
      </c>
      <c r="K1" s="1" t="s">
        <v>4139</v>
      </c>
      <c r="L1" s="1" t="s">
        <v>4140</v>
      </c>
      <c r="M1" s="1" t="s">
        <v>4141</v>
      </c>
      <c r="N1" s="1" t="s">
        <v>4142</v>
      </c>
      <c r="O1" s="1" t="s">
        <v>4143</v>
      </c>
      <c r="P1" s="1" t="s">
        <v>4144</v>
      </c>
      <c r="Q1" s="1" t="s">
        <v>4145</v>
      </c>
      <c r="R1" s="1" t="s">
        <v>4146</v>
      </c>
      <c r="S1" s="1" t="s">
        <v>4147</v>
      </c>
      <c r="T1" s="1" t="s">
        <v>4148</v>
      </c>
      <c r="U1" s="1" t="s">
        <v>4149</v>
      </c>
      <c r="V1" s="1" t="s">
        <v>4150</v>
      </c>
      <c r="X1" s="11" t="s">
        <v>4042</v>
      </c>
      <c r="Y1" s="11" t="s">
        <v>169</v>
      </c>
      <c r="Z1" s="11" t="s">
        <v>4151</v>
      </c>
    </row>
    <row r="2" spans="1:26" ht="15" customHeight="1">
      <c r="A2" s="5" t="s">
        <v>98</v>
      </c>
      <c r="B2" s="5" t="s">
        <v>99</v>
      </c>
      <c r="C2" s="5" t="s">
        <v>99</v>
      </c>
      <c r="D2" s="5" t="s">
        <v>101</v>
      </c>
      <c r="E2" s="5" t="s">
        <v>170</v>
      </c>
      <c r="F2" s="5" t="s">
        <v>99</v>
      </c>
      <c r="G2" s="5" t="s">
        <v>99</v>
      </c>
      <c r="H2" s="5" t="s">
        <v>99</v>
      </c>
      <c r="I2" s="5" t="s">
        <v>99</v>
      </c>
      <c r="J2" s="5" t="s">
        <v>99</v>
      </c>
      <c r="K2" s="5" t="s">
        <v>99</v>
      </c>
      <c r="L2" s="5" t="s">
        <v>99</v>
      </c>
      <c r="M2" s="5" t="s">
        <v>99</v>
      </c>
      <c r="N2" s="5" t="s">
        <v>99</v>
      </c>
      <c r="O2" s="5" t="s">
        <v>170</v>
      </c>
      <c r="P2" s="5" t="s">
        <v>4152</v>
      </c>
      <c r="Q2" s="5" t="s">
        <v>99</v>
      </c>
      <c r="R2" s="5" t="s">
        <v>99</v>
      </c>
      <c r="S2" s="5" t="s">
        <v>99</v>
      </c>
      <c r="T2" s="5" t="s">
        <v>99</v>
      </c>
      <c r="U2" s="5" t="s">
        <v>99</v>
      </c>
      <c r="V2" s="5" t="s">
        <v>99</v>
      </c>
      <c r="X2" s="2"/>
      <c r="Y2" s="2"/>
      <c r="Z2" s="2"/>
    </row>
    <row r="3" spans="1:26" ht="15" customHeight="1">
      <c r="A3" s="5" t="s">
        <v>106</v>
      </c>
      <c r="B3" s="5" t="s">
        <v>4153</v>
      </c>
      <c r="C3" s="5" t="s">
        <v>4154</v>
      </c>
      <c r="D3" s="5" t="s">
        <v>106</v>
      </c>
      <c r="E3" s="5" t="s">
        <v>172</v>
      </c>
      <c r="F3" s="5" t="s">
        <v>4155</v>
      </c>
      <c r="G3" s="5" t="s">
        <v>109</v>
      </c>
      <c r="H3" s="5" t="s">
        <v>109</v>
      </c>
      <c r="I3" s="5" t="s">
        <v>109</v>
      </c>
      <c r="J3" s="5" t="s">
        <v>4156</v>
      </c>
      <c r="K3" s="5" t="s">
        <v>4157</v>
      </c>
      <c r="L3" s="5" t="s">
        <v>4157</v>
      </c>
      <c r="M3" s="5" t="s">
        <v>4154</v>
      </c>
      <c r="N3" s="5" t="s">
        <v>4157</v>
      </c>
      <c r="O3" s="5" t="s">
        <v>172</v>
      </c>
      <c r="P3" s="5" t="s">
        <v>1</v>
      </c>
      <c r="Q3" s="5" t="s">
        <v>1</v>
      </c>
      <c r="R3" s="5" t="s">
        <v>1</v>
      </c>
      <c r="S3" s="5" t="s">
        <v>109</v>
      </c>
      <c r="T3" s="5" t="s">
        <v>4154</v>
      </c>
      <c r="U3" s="5" t="s">
        <v>109</v>
      </c>
      <c r="V3" s="5" t="s">
        <v>4156</v>
      </c>
      <c r="X3" s="2"/>
      <c r="Y3" s="2"/>
      <c r="Z3" s="2"/>
    </row>
    <row r="4" spans="1:26" ht="15" customHeight="1">
      <c r="A4" s="2">
        <v>10890001</v>
      </c>
      <c r="B4" s="2"/>
      <c r="C4" s="2"/>
      <c r="D4" s="2">
        <v>0</v>
      </c>
      <c r="E4" s="118">
        <v>25933</v>
      </c>
      <c r="F4" s="2"/>
      <c r="G4" s="2"/>
      <c r="H4" s="2"/>
      <c r="I4" s="2"/>
      <c r="J4" s="2" t="s">
        <v>1376</v>
      </c>
      <c r="K4" s="2"/>
      <c r="L4" s="2"/>
      <c r="M4" s="2"/>
      <c r="N4" s="2"/>
      <c r="O4" s="119"/>
      <c r="P4" s="2">
        <v>1</v>
      </c>
      <c r="Q4" s="2"/>
      <c r="R4" s="2"/>
      <c r="S4" s="2" t="s">
        <v>4158</v>
      </c>
      <c r="T4" s="2"/>
      <c r="U4" s="2" t="s">
        <v>4158</v>
      </c>
      <c r="V4" s="2" t="s">
        <v>1376</v>
      </c>
      <c r="X4" s="2" t="s">
        <v>4053</v>
      </c>
      <c r="Y4" s="2" t="s">
        <v>176</v>
      </c>
      <c r="Z4" s="2">
        <f>VLOOKUP(A4,PersonVor!A:B,2,FALSE)</f>
        <v>1000000</v>
      </c>
    </row>
    <row r="5" spans="1:26" ht="15" customHeight="1">
      <c r="A5" s="2">
        <v>10890002</v>
      </c>
      <c r="B5" s="2"/>
      <c r="C5" s="2"/>
      <c r="D5" s="2">
        <v>0</v>
      </c>
      <c r="E5" s="118">
        <v>25933</v>
      </c>
      <c r="F5" s="2"/>
      <c r="G5" s="2"/>
      <c r="H5" s="2"/>
      <c r="I5" s="2"/>
      <c r="J5" s="2" t="s">
        <v>4159</v>
      </c>
      <c r="K5" s="2"/>
      <c r="L5" s="2"/>
      <c r="M5" s="2"/>
      <c r="N5" s="2"/>
      <c r="O5" s="119"/>
      <c r="P5" s="2">
        <v>2</v>
      </c>
      <c r="Q5" s="2"/>
      <c r="R5" s="2"/>
      <c r="S5" s="2" t="s">
        <v>4160</v>
      </c>
      <c r="T5" s="2"/>
      <c r="U5" s="2" t="s">
        <v>4160</v>
      </c>
      <c r="V5" s="2" t="s">
        <v>4159</v>
      </c>
      <c r="X5" s="2">
        <v>2572</v>
      </c>
      <c r="Y5" s="2" t="s">
        <v>195</v>
      </c>
      <c r="Z5" s="2">
        <f>VLOOKUP(A5,PersonVor!A:B,2,FALSE)</f>
        <v>1000002</v>
      </c>
    </row>
    <row r="6" spans="1:26" ht="15" customHeight="1">
      <c r="A6" s="2">
        <v>10890003</v>
      </c>
      <c r="B6" s="2"/>
      <c r="C6" s="2"/>
      <c r="D6" s="2">
        <v>0</v>
      </c>
      <c r="E6" s="118">
        <v>23499</v>
      </c>
      <c r="F6" s="2"/>
      <c r="G6" s="2" t="s">
        <v>4161</v>
      </c>
      <c r="H6" s="2"/>
      <c r="I6" s="2"/>
      <c r="J6" s="2" t="s">
        <v>1385</v>
      </c>
      <c r="K6" s="2"/>
      <c r="L6" s="2"/>
      <c r="M6" s="2"/>
      <c r="N6" s="2"/>
      <c r="O6" s="119"/>
      <c r="P6" s="2">
        <v>2</v>
      </c>
      <c r="Q6" s="2"/>
      <c r="R6" s="2"/>
      <c r="S6" s="2" t="s">
        <v>4162</v>
      </c>
      <c r="T6" s="2"/>
      <c r="U6" s="2" t="s">
        <v>4162</v>
      </c>
      <c r="V6" s="2" t="s">
        <v>1385</v>
      </c>
      <c r="X6" s="2" t="s">
        <v>194</v>
      </c>
      <c r="Y6" s="2" t="s">
        <v>195</v>
      </c>
      <c r="Z6" s="2">
        <f>VLOOKUP(A6,PersonVor!A:B,2,FALSE)</f>
        <v>1000003</v>
      </c>
    </row>
    <row r="7" spans="1:26" ht="15" customHeight="1">
      <c r="A7" s="2">
        <v>10890004</v>
      </c>
      <c r="B7" s="2"/>
      <c r="C7" s="2"/>
      <c r="D7" s="2">
        <v>0</v>
      </c>
      <c r="E7" s="118"/>
      <c r="F7" s="2"/>
      <c r="G7" s="2"/>
      <c r="H7" s="2"/>
      <c r="I7" s="2"/>
      <c r="J7" s="2" t="s">
        <v>1385</v>
      </c>
      <c r="K7" s="2"/>
      <c r="L7" s="2"/>
      <c r="M7" s="2" t="s">
        <v>4163</v>
      </c>
      <c r="N7" s="2"/>
      <c r="O7" s="119"/>
      <c r="P7" s="2">
        <v>1</v>
      </c>
      <c r="Q7" s="2"/>
      <c r="R7" s="2"/>
      <c r="S7" s="2" t="s">
        <v>4164</v>
      </c>
      <c r="T7" s="2"/>
      <c r="U7" s="2" t="s">
        <v>4164</v>
      </c>
      <c r="V7" s="2" t="s">
        <v>1385</v>
      </c>
      <c r="X7" s="2" t="s">
        <v>194</v>
      </c>
      <c r="Y7" s="2" t="s">
        <v>195</v>
      </c>
      <c r="Z7" s="2">
        <f>VLOOKUP(A7,PersonVor!A:B,2,FALSE)</f>
        <v>1000004</v>
      </c>
    </row>
    <row r="8" spans="1:26" ht="15" customHeight="1">
      <c r="A8" s="2">
        <v>10890005</v>
      </c>
      <c r="B8" s="2"/>
      <c r="C8" s="2"/>
      <c r="D8" s="2">
        <v>0</v>
      </c>
      <c r="E8" s="118"/>
      <c r="F8" s="2"/>
      <c r="G8" s="2"/>
      <c r="H8" s="2"/>
      <c r="I8" s="2"/>
      <c r="J8" s="2" t="s">
        <v>4165</v>
      </c>
      <c r="K8" s="2"/>
      <c r="L8" s="2"/>
      <c r="M8" s="2" t="s">
        <v>4166</v>
      </c>
      <c r="N8" s="2"/>
      <c r="O8" s="119"/>
      <c r="P8" s="2">
        <v>2</v>
      </c>
      <c r="Q8" s="2"/>
      <c r="R8" s="2"/>
      <c r="S8" s="2" t="s">
        <v>4167</v>
      </c>
      <c r="T8" s="2"/>
      <c r="U8" s="2" t="s">
        <v>4167</v>
      </c>
      <c r="V8" s="2" t="s">
        <v>4168</v>
      </c>
      <c r="X8" s="2" t="s">
        <v>196</v>
      </c>
      <c r="Y8" s="2" t="s">
        <v>195</v>
      </c>
      <c r="Z8" s="2">
        <f>VLOOKUP(A8,PersonVor!A:B,2,FALSE)</f>
        <v>1000005</v>
      </c>
    </row>
    <row r="9" spans="1:26" ht="15" customHeight="1">
      <c r="A9" s="2">
        <v>10890006</v>
      </c>
      <c r="B9" s="2"/>
      <c r="C9" s="2"/>
      <c r="D9" s="2">
        <v>0</v>
      </c>
      <c r="E9" s="118"/>
      <c r="F9" s="2"/>
      <c r="G9" s="2"/>
      <c r="H9" s="2"/>
      <c r="I9" s="2"/>
      <c r="J9" s="2" t="s">
        <v>1386</v>
      </c>
      <c r="K9" s="2"/>
      <c r="L9" s="2"/>
      <c r="M9" s="2" t="s">
        <v>4169</v>
      </c>
      <c r="N9" s="2"/>
      <c r="O9" s="119"/>
      <c r="P9" s="2">
        <v>2</v>
      </c>
      <c r="Q9" s="2"/>
      <c r="R9" s="2"/>
      <c r="S9" s="2" t="s">
        <v>4170</v>
      </c>
      <c r="T9" s="2"/>
      <c r="U9" s="2" t="s">
        <v>4170</v>
      </c>
      <c r="V9" s="2" t="s">
        <v>1386</v>
      </c>
      <c r="X9" s="2" t="s">
        <v>196</v>
      </c>
      <c r="Y9" s="2" t="s">
        <v>195</v>
      </c>
      <c r="Z9" s="2">
        <f>VLOOKUP(A9,PersonVor!A:B,2,FALSE)</f>
        <v>1000006</v>
      </c>
    </row>
    <row r="10" spans="1:26" ht="15" customHeight="1">
      <c r="A10" s="2">
        <v>10890007</v>
      </c>
      <c r="B10" s="2"/>
      <c r="C10" s="2"/>
      <c r="D10" s="2">
        <v>0</v>
      </c>
      <c r="E10" s="118"/>
      <c r="F10" s="2"/>
      <c r="G10" s="2"/>
      <c r="H10" s="2"/>
      <c r="I10" s="2"/>
      <c r="J10" s="2" t="s">
        <v>1387</v>
      </c>
      <c r="K10" s="2"/>
      <c r="L10" s="2"/>
      <c r="M10" s="2" t="s">
        <v>4171</v>
      </c>
      <c r="N10" s="2"/>
      <c r="O10" s="119"/>
      <c r="P10" s="2">
        <v>1</v>
      </c>
      <c r="Q10" s="2"/>
      <c r="R10" s="2"/>
      <c r="S10" s="2" t="s">
        <v>4172</v>
      </c>
      <c r="T10" s="2"/>
      <c r="U10" s="2" t="s">
        <v>4172</v>
      </c>
      <c r="V10" s="2" t="s">
        <v>1387</v>
      </c>
      <c r="X10" s="2" t="s">
        <v>197</v>
      </c>
      <c r="Y10" s="2" t="s">
        <v>195</v>
      </c>
      <c r="Z10" s="2">
        <f>VLOOKUP(A10,PersonVor!A:B,2,FALSE)</f>
        <v>1000007</v>
      </c>
    </row>
    <row r="11" spans="1:26" ht="15" customHeight="1">
      <c r="A11" s="2">
        <v>10890008</v>
      </c>
      <c r="B11" s="2"/>
      <c r="C11" s="2"/>
      <c r="D11" s="2">
        <v>0</v>
      </c>
      <c r="E11" s="118">
        <v>20350</v>
      </c>
      <c r="F11" s="2"/>
      <c r="G11" s="2"/>
      <c r="H11" s="2"/>
      <c r="I11" s="2"/>
      <c r="J11" s="2" t="s">
        <v>4173</v>
      </c>
      <c r="K11" s="2"/>
      <c r="L11" s="2"/>
      <c r="M11" s="2"/>
      <c r="N11" s="2"/>
      <c r="O11" s="119"/>
      <c r="P11" s="2">
        <v>2</v>
      </c>
      <c r="Q11" s="2"/>
      <c r="R11" s="2"/>
      <c r="S11" s="2" t="s">
        <v>4174</v>
      </c>
      <c r="T11" s="2"/>
      <c r="U11" s="2" t="s">
        <v>4174</v>
      </c>
      <c r="V11" s="2" t="s">
        <v>4173</v>
      </c>
      <c r="X11" s="2" t="s">
        <v>197</v>
      </c>
      <c r="Y11" s="2" t="s">
        <v>195</v>
      </c>
      <c r="Z11" s="2">
        <f>VLOOKUP(A11,PersonVor!A:B,2,FALSE)</f>
        <v>1000008</v>
      </c>
    </row>
    <row r="12" spans="1:26" ht="15" customHeight="1">
      <c r="A12" s="2">
        <v>10890009</v>
      </c>
      <c r="B12" s="2"/>
      <c r="C12" s="2"/>
      <c r="D12" s="2">
        <v>0</v>
      </c>
      <c r="E12" s="118"/>
      <c r="F12" s="2"/>
      <c r="G12" s="2"/>
      <c r="H12" s="2"/>
      <c r="I12" s="2"/>
      <c r="J12" s="2" t="s">
        <v>1388</v>
      </c>
      <c r="K12" s="2"/>
      <c r="L12" s="2"/>
      <c r="M12" s="2" t="s">
        <v>4166</v>
      </c>
      <c r="N12" s="2"/>
      <c r="O12" s="119"/>
      <c r="P12" s="2">
        <v>2</v>
      </c>
      <c r="Q12" s="2"/>
      <c r="R12" s="2"/>
      <c r="S12" s="2" t="s">
        <v>4175</v>
      </c>
      <c r="T12" s="2"/>
      <c r="U12" s="2" t="s">
        <v>4175</v>
      </c>
      <c r="V12" s="2" t="s">
        <v>1388</v>
      </c>
      <c r="X12" s="2" t="s">
        <v>198</v>
      </c>
      <c r="Y12" s="2" t="s">
        <v>195</v>
      </c>
      <c r="Z12" s="2">
        <f>VLOOKUP(A12,PersonVor!A:B,2,FALSE)</f>
        <v>1000009</v>
      </c>
    </row>
    <row r="13" spans="1:26" ht="15" customHeight="1">
      <c r="A13" s="2">
        <v>10890010</v>
      </c>
      <c r="B13" s="2"/>
      <c r="C13" s="2"/>
      <c r="D13" s="2">
        <v>0</v>
      </c>
      <c r="E13" s="118"/>
      <c r="F13" s="2"/>
      <c r="G13" s="2"/>
      <c r="H13" s="2"/>
      <c r="I13" s="2"/>
      <c r="J13" s="2" t="s">
        <v>4165</v>
      </c>
      <c r="K13" s="2"/>
      <c r="L13" s="2"/>
      <c r="M13" s="2" t="s">
        <v>4176</v>
      </c>
      <c r="N13" s="2"/>
      <c r="O13" s="119"/>
      <c r="P13" s="2">
        <v>2</v>
      </c>
      <c r="Q13" s="2"/>
      <c r="R13" s="2"/>
      <c r="S13" s="2" t="s">
        <v>4177</v>
      </c>
      <c r="T13" s="2"/>
      <c r="U13" s="2" t="s">
        <v>4177</v>
      </c>
      <c r="V13" s="2" t="s">
        <v>4168</v>
      </c>
      <c r="X13" s="2" t="s">
        <v>198</v>
      </c>
      <c r="Y13" s="2" t="s">
        <v>195</v>
      </c>
      <c r="Z13" s="2">
        <f>VLOOKUP(A13,PersonVor!A:B,2,FALSE)</f>
        <v>1000010</v>
      </c>
    </row>
    <row r="14" spans="1:26" ht="15" customHeight="1">
      <c r="A14" s="2">
        <v>10890011</v>
      </c>
      <c r="B14" s="2"/>
      <c r="C14" s="2"/>
      <c r="D14" s="2">
        <v>0</v>
      </c>
      <c r="E14" s="118">
        <v>24794</v>
      </c>
      <c r="F14" s="2"/>
      <c r="G14" s="2"/>
      <c r="H14" s="2"/>
      <c r="I14" s="2"/>
      <c r="J14" s="2" t="s">
        <v>1389</v>
      </c>
      <c r="K14" s="2"/>
      <c r="L14" s="2"/>
      <c r="M14" s="2"/>
      <c r="N14" s="2"/>
      <c r="O14" s="119"/>
      <c r="P14" s="2">
        <v>2</v>
      </c>
      <c r="Q14" s="2"/>
      <c r="R14" s="2"/>
      <c r="S14" s="2" t="s">
        <v>4167</v>
      </c>
      <c r="T14" s="2"/>
      <c r="U14" s="2" t="s">
        <v>4167</v>
      </c>
      <c r="V14" s="2" t="s">
        <v>1389</v>
      </c>
      <c r="X14" s="2" t="s">
        <v>199</v>
      </c>
      <c r="Y14" s="2" t="s">
        <v>195</v>
      </c>
      <c r="Z14" s="2">
        <f>VLOOKUP(A14,PersonVor!A:B,2,FALSE)</f>
        <v>1000011</v>
      </c>
    </row>
    <row r="15" spans="1:26" ht="15" customHeight="1">
      <c r="A15" s="2">
        <v>10890012</v>
      </c>
      <c r="B15" s="2"/>
      <c r="C15" s="2"/>
      <c r="D15" s="2">
        <v>0</v>
      </c>
      <c r="E15" s="118">
        <v>31308</v>
      </c>
      <c r="F15" s="2"/>
      <c r="G15" s="2"/>
      <c r="H15" s="2"/>
      <c r="I15" s="2"/>
      <c r="J15" s="2" t="s">
        <v>1385</v>
      </c>
      <c r="K15" s="2"/>
      <c r="L15" s="2"/>
      <c r="M15" s="2"/>
      <c r="N15" s="2"/>
      <c r="O15" s="119"/>
      <c r="P15" s="2">
        <v>2</v>
      </c>
      <c r="Q15" s="2"/>
      <c r="R15" s="2"/>
      <c r="S15" s="2" t="s">
        <v>4158</v>
      </c>
      <c r="T15" s="2"/>
      <c r="U15" s="2" t="s">
        <v>4158</v>
      </c>
      <c r="V15" s="2" t="s">
        <v>1385</v>
      </c>
      <c r="X15" s="2" t="s">
        <v>199</v>
      </c>
      <c r="Y15" s="2" t="s">
        <v>195</v>
      </c>
      <c r="Z15" s="2">
        <f>VLOOKUP(A15,PersonVor!A:B,2,FALSE)</f>
        <v>1000012</v>
      </c>
    </row>
    <row r="16" spans="1:26" ht="15" customHeight="1">
      <c r="A16" s="2">
        <v>10890013</v>
      </c>
      <c r="B16" s="2"/>
      <c r="C16" s="2"/>
      <c r="D16" s="2">
        <v>0</v>
      </c>
      <c r="E16" s="118"/>
      <c r="F16" s="2"/>
      <c r="G16" s="2"/>
      <c r="H16" s="2"/>
      <c r="I16" s="2"/>
      <c r="J16" s="2" t="s">
        <v>1390</v>
      </c>
      <c r="K16" s="2"/>
      <c r="L16" s="2"/>
      <c r="M16" s="2" t="s">
        <v>4176</v>
      </c>
      <c r="N16" s="2"/>
      <c r="O16" s="119"/>
      <c r="P16" s="2">
        <v>2</v>
      </c>
      <c r="Q16" s="2"/>
      <c r="R16" s="2"/>
      <c r="S16" s="2" t="s">
        <v>4178</v>
      </c>
      <c r="T16" s="2"/>
      <c r="U16" s="2" t="s">
        <v>4178</v>
      </c>
      <c r="V16" s="2" t="s">
        <v>1390</v>
      </c>
      <c r="X16" s="2" t="s">
        <v>200</v>
      </c>
      <c r="Y16" s="2" t="s">
        <v>195</v>
      </c>
      <c r="Z16" s="2">
        <f>VLOOKUP(A16,PersonVor!A:B,2,FALSE)</f>
        <v>1000013</v>
      </c>
    </row>
    <row r="17" spans="1:26" ht="15" customHeight="1">
      <c r="A17" s="2">
        <v>10890014</v>
      </c>
      <c r="B17" s="2"/>
      <c r="C17" s="2"/>
      <c r="D17" s="2">
        <v>0</v>
      </c>
      <c r="E17" s="118">
        <v>18999</v>
      </c>
      <c r="F17" s="2"/>
      <c r="G17" s="2"/>
      <c r="H17" s="2"/>
      <c r="I17" s="2"/>
      <c r="J17" s="2" t="s">
        <v>4179</v>
      </c>
      <c r="K17" s="2"/>
      <c r="L17" s="2"/>
      <c r="M17" s="2"/>
      <c r="N17" s="2"/>
      <c r="O17" s="119"/>
      <c r="P17" s="2">
        <v>2</v>
      </c>
      <c r="Q17" s="2"/>
      <c r="R17" s="2"/>
      <c r="S17" s="2" t="s">
        <v>4180</v>
      </c>
      <c r="T17" s="2"/>
      <c r="U17" s="2" t="s">
        <v>4180</v>
      </c>
      <c r="V17" s="2" t="s">
        <v>4181</v>
      </c>
      <c r="X17" s="2" t="s">
        <v>200</v>
      </c>
      <c r="Y17" s="2" t="s">
        <v>195</v>
      </c>
      <c r="Z17" s="2">
        <f>VLOOKUP(A17,PersonVor!A:B,2,FALSE)</f>
        <v>1000014</v>
      </c>
    </row>
    <row r="18" spans="1:26" ht="15" customHeight="1">
      <c r="A18" s="2">
        <v>10890015</v>
      </c>
      <c r="B18" s="2" t="s">
        <v>4182</v>
      </c>
      <c r="C18" s="2" t="s">
        <v>4183</v>
      </c>
      <c r="D18" s="2">
        <v>1</v>
      </c>
      <c r="E18" s="118"/>
      <c r="F18" s="2">
        <v>14611</v>
      </c>
      <c r="G18" s="2" t="s">
        <v>1387</v>
      </c>
      <c r="H18" s="2"/>
      <c r="I18" s="2"/>
      <c r="J18" s="2" t="s">
        <v>4184</v>
      </c>
      <c r="K18" s="2" t="s">
        <v>4185</v>
      </c>
      <c r="L18" s="2"/>
      <c r="M18" s="2" t="s">
        <v>4163</v>
      </c>
      <c r="N18" s="2" t="s">
        <v>4160</v>
      </c>
      <c r="O18" s="119">
        <v>35796</v>
      </c>
      <c r="P18" s="2">
        <v>1</v>
      </c>
      <c r="Q18" s="2"/>
      <c r="R18" s="2" t="s">
        <v>4186</v>
      </c>
      <c r="S18" s="2" t="s">
        <v>4187</v>
      </c>
      <c r="T18" s="2" t="s">
        <v>4183</v>
      </c>
      <c r="U18" s="2" t="s">
        <v>4187</v>
      </c>
      <c r="V18" s="2" t="s">
        <v>4184</v>
      </c>
      <c r="X18" s="2">
        <v>2810</v>
      </c>
      <c r="Y18" s="2" t="s">
        <v>276</v>
      </c>
      <c r="Z18" s="2">
        <f>VLOOKUP(A18,PersonVor!A:B,2,FALSE)</f>
        <v>1000015</v>
      </c>
    </row>
    <row r="19" spans="1:26" ht="15" customHeight="1">
      <c r="A19" s="2">
        <v>10890016</v>
      </c>
      <c r="B19" s="2" t="s">
        <v>4188</v>
      </c>
      <c r="C19" s="2" t="s">
        <v>4166</v>
      </c>
      <c r="D19" s="2">
        <v>1</v>
      </c>
      <c r="E19" s="118"/>
      <c r="F19" s="2">
        <v>14611</v>
      </c>
      <c r="G19" s="2" t="s">
        <v>4179</v>
      </c>
      <c r="H19" s="2"/>
      <c r="I19" s="2"/>
      <c r="J19" s="2" t="s">
        <v>4189</v>
      </c>
      <c r="K19" s="2" t="s">
        <v>4185</v>
      </c>
      <c r="L19" s="2" t="s">
        <v>4190</v>
      </c>
      <c r="M19" s="2" t="s">
        <v>4166</v>
      </c>
      <c r="N19" s="2"/>
      <c r="O19" s="119">
        <v>35796</v>
      </c>
      <c r="P19" s="2">
        <v>1</v>
      </c>
      <c r="Q19" s="2"/>
      <c r="R19" s="2" t="s">
        <v>4186</v>
      </c>
      <c r="S19" s="2" t="s">
        <v>4191</v>
      </c>
      <c r="T19" s="2" t="s">
        <v>4192</v>
      </c>
      <c r="U19" s="2" t="s">
        <v>4191</v>
      </c>
      <c r="V19" s="2" t="s">
        <v>4189</v>
      </c>
      <c r="X19" s="2">
        <v>2810</v>
      </c>
      <c r="Y19" s="2" t="s">
        <v>276</v>
      </c>
      <c r="Z19" s="2">
        <f>VLOOKUP(A19,PersonVor!A:B,2,FALSE)</f>
        <v>1000016</v>
      </c>
    </row>
    <row r="20" spans="1:26" ht="15" customHeight="1">
      <c r="A20" s="2">
        <v>10890017</v>
      </c>
      <c r="B20" s="2" t="s">
        <v>4193</v>
      </c>
      <c r="C20" s="2" t="s">
        <v>4194</v>
      </c>
      <c r="D20" s="2">
        <v>1</v>
      </c>
      <c r="E20" s="118"/>
      <c r="F20" s="2">
        <v>14611</v>
      </c>
      <c r="G20" s="2" t="s">
        <v>1385</v>
      </c>
      <c r="H20" s="2"/>
      <c r="I20" s="2"/>
      <c r="J20" s="2" t="s">
        <v>4195</v>
      </c>
      <c r="K20" s="2"/>
      <c r="L20" s="2"/>
      <c r="M20" s="2" t="s">
        <v>4169</v>
      </c>
      <c r="N20" s="2"/>
      <c r="O20" s="119">
        <v>35796</v>
      </c>
      <c r="P20" s="2">
        <v>1</v>
      </c>
      <c r="Q20" s="2"/>
      <c r="R20" s="2" t="s">
        <v>4186</v>
      </c>
      <c r="S20" s="2" t="s">
        <v>4196</v>
      </c>
      <c r="T20" s="2" t="s">
        <v>4197</v>
      </c>
      <c r="U20" s="2" t="s">
        <v>4196</v>
      </c>
      <c r="V20" s="2" t="s">
        <v>4195</v>
      </c>
      <c r="X20" s="2">
        <v>2810</v>
      </c>
      <c r="Y20" s="2" t="s">
        <v>276</v>
      </c>
      <c r="Z20" s="2">
        <f>VLOOKUP(A20,PersonVor!A:B,2,FALSE)</f>
        <v>1000017</v>
      </c>
    </row>
    <row r="21" spans="1:26" ht="15" customHeight="1">
      <c r="A21" s="2">
        <v>10890018</v>
      </c>
      <c r="B21" s="2" t="s">
        <v>4198</v>
      </c>
      <c r="C21" s="2" t="s">
        <v>4199</v>
      </c>
      <c r="D21" s="2">
        <v>1</v>
      </c>
      <c r="E21" s="118"/>
      <c r="F21" s="2">
        <v>14611</v>
      </c>
      <c r="G21" s="2" t="s">
        <v>4200</v>
      </c>
      <c r="H21" s="2"/>
      <c r="I21" s="2" t="s">
        <v>4201</v>
      </c>
      <c r="J21" s="2" t="s">
        <v>1387</v>
      </c>
      <c r="K21" s="2" t="s">
        <v>4202</v>
      </c>
      <c r="L21" s="2" t="s">
        <v>4203</v>
      </c>
      <c r="M21" s="2" t="s">
        <v>4171</v>
      </c>
      <c r="N21" s="2" t="s">
        <v>4204</v>
      </c>
      <c r="O21" s="119">
        <v>35796</v>
      </c>
      <c r="P21" s="2">
        <v>1</v>
      </c>
      <c r="Q21" s="2"/>
      <c r="R21" s="2" t="s">
        <v>4186</v>
      </c>
      <c r="S21" s="2" t="s">
        <v>4205</v>
      </c>
      <c r="T21" s="2" t="s">
        <v>4199</v>
      </c>
      <c r="U21" s="2" t="s">
        <v>4205</v>
      </c>
      <c r="V21" s="2" t="s">
        <v>1387</v>
      </c>
      <c r="X21" s="2">
        <v>2810</v>
      </c>
      <c r="Y21" s="2" t="s">
        <v>276</v>
      </c>
      <c r="Z21" s="2">
        <f>VLOOKUP(A21,PersonVor!A:B,2,FALSE)</f>
        <v>1000018</v>
      </c>
    </row>
    <row r="22" spans="1:26" ht="15" customHeight="1">
      <c r="A22" s="2">
        <v>10890019</v>
      </c>
      <c r="B22" s="2" t="s">
        <v>4206</v>
      </c>
      <c r="C22" s="2" t="s">
        <v>4207</v>
      </c>
      <c r="D22" s="2">
        <v>1</v>
      </c>
      <c r="E22" s="118"/>
      <c r="F22" s="2">
        <v>14611</v>
      </c>
      <c r="G22" s="2" t="s">
        <v>4195</v>
      </c>
      <c r="H22" s="2"/>
      <c r="I22" s="2"/>
      <c r="J22" s="2" t="s">
        <v>1385</v>
      </c>
      <c r="K22" s="2"/>
      <c r="L22" s="2"/>
      <c r="M22" s="2" t="s">
        <v>4166</v>
      </c>
      <c r="N22" s="2"/>
      <c r="O22" s="119">
        <v>35796</v>
      </c>
      <c r="P22" s="2">
        <v>2</v>
      </c>
      <c r="Q22" s="2"/>
      <c r="R22" s="2" t="s">
        <v>4208</v>
      </c>
      <c r="S22" s="2" t="s">
        <v>4209</v>
      </c>
      <c r="T22" s="2" t="s">
        <v>4207</v>
      </c>
      <c r="U22" s="2" t="s">
        <v>4209</v>
      </c>
      <c r="V22" s="2" t="s">
        <v>1385</v>
      </c>
      <c r="X22" s="2">
        <v>2810</v>
      </c>
      <c r="Y22" s="2" t="s">
        <v>276</v>
      </c>
      <c r="Z22" s="2">
        <f>VLOOKUP(A22,PersonVor!A:B,2,FALSE)</f>
        <v>1000019</v>
      </c>
    </row>
    <row r="23" spans="1:26" ht="15" customHeight="1">
      <c r="A23" s="2">
        <v>10890020</v>
      </c>
      <c r="B23" s="2" t="s">
        <v>4210</v>
      </c>
      <c r="C23" s="2" t="s">
        <v>4211</v>
      </c>
      <c r="D23" s="2">
        <v>1</v>
      </c>
      <c r="E23" s="118"/>
      <c r="F23" s="2">
        <v>14611</v>
      </c>
      <c r="G23" s="2" t="s">
        <v>4189</v>
      </c>
      <c r="H23" s="2"/>
      <c r="I23" s="2"/>
      <c r="J23" s="2" t="s">
        <v>4179</v>
      </c>
      <c r="K23" s="2"/>
      <c r="L23" s="2"/>
      <c r="M23" s="2" t="s">
        <v>4169</v>
      </c>
      <c r="N23" s="2"/>
      <c r="O23" s="119"/>
      <c r="P23" s="2">
        <v>2</v>
      </c>
      <c r="Q23" s="2"/>
      <c r="R23" s="2" t="s">
        <v>4208</v>
      </c>
      <c r="S23" s="2" t="s">
        <v>4212</v>
      </c>
      <c r="T23" s="2" t="s">
        <v>4211</v>
      </c>
      <c r="U23" s="2" t="s">
        <v>4212</v>
      </c>
      <c r="V23" s="2" t="s">
        <v>4181</v>
      </c>
      <c r="X23" s="2"/>
      <c r="Y23" s="2" t="s">
        <v>276</v>
      </c>
      <c r="Z23" s="2">
        <f>VLOOKUP(A23,PersonVor!A:B,2,FALSE)</f>
        <v>1000020</v>
      </c>
    </row>
    <row r="24" spans="1:26" ht="15" customHeight="1">
      <c r="A24" s="2">
        <v>10890021</v>
      </c>
      <c r="B24" s="2" t="s">
        <v>4195</v>
      </c>
      <c r="C24" s="2" t="s">
        <v>4183</v>
      </c>
      <c r="D24" s="2">
        <v>1</v>
      </c>
      <c r="E24" s="118"/>
      <c r="F24" s="2">
        <v>14611</v>
      </c>
      <c r="G24" s="2"/>
      <c r="H24" s="2"/>
      <c r="I24" s="2"/>
      <c r="J24" s="2" t="s">
        <v>4195</v>
      </c>
      <c r="K24" s="2"/>
      <c r="L24" s="2"/>
      <c r="M24" s="2" t="s">
        <v>4171</v>
      </c>
      <c r="N24" s="2" t="s">
        <v>4160</v>
      </c>
      <c r="O24" s="119"/>
      <c r="P24" s="2">
        <v>2</v>
      </c>
      <c r="Q24" s="2"/>
      <c r="R24" s="2" t="s">
        <v>4208</v>
      </c>
      <c r="S24" s="2" t="s">
        <v>4213</v>
      </c>
      <c r="T24" s="2" t="s">
        <v>4214</v>
      </c>
      <c r="U24" s="2" t="s">
        <v>4213</v>
      </c>
      <c r="V24" s="2" t="s">
        <v>4195</v>
      </c>
      <c r="X24" s="2" t="s">
        <v>4215</v>
      </c>
      <c r="Y24" s="2" t="s">
        <v>276</v>
      </c>
      <c r="Z24" s="2">
        <f>VLOOKUP(A24,PersonVor!A:B,2,FALSE)</f>
        <v>1000021</v>
      </c>
    </row>
    <row r="25" spans="1:26" ht="15" customHeight="1">
      <c r="A25" s="2">
        <v>10890022</v>
      </c>
      <c r="B25" s="2" t="s">
        <v>4182</v>
      </c>
      <c r="C25" s="2" t="s">
        <v>4166</v>
      </c>
      <c r="D25" s="2">
        <v>0</v>
      </c>
      <c r="E25" s="118">
        <v>31116</v>
      </c>
      <c r="F25" s="2"/>
      <c r="G25" s="2"/>
      <c r="H25" s="2"/>
      <c r="I25" s="2"/>
      <c r="J25" s="2" t="s">
        <v>1387</v>
      </c>
      <c r="K25" s="2"/>
      <c r="L25" s="2"/>
      <c r="M25" s="2"/>
      <c r="N25" s="2"/>
      <c r="O25" s="119"/>
      <c r="P25" s="2">
        <v>3</v>
      </c>
      <c r="Q25" s="2"/>
      <c r="R25" s="2" t="s">
        <v>4186</v>
      </c>
      <c r="S25" s="2" t="s">
        <v>4187</v>
      </c>
      <c r="T25" s="2" t="s">
        <v>4166</v>
      </c>
      <c r="U25" s="2" t="s">
        <v>4187</v>
      </c>
      <c r="V25" s="2" t="s">
        <v>1387</v>
      </c>
      <c r="X25" s="2" t="s">
        <v>4065</v>
      </c>
      <c r="Y25" s="2" t="s">
        <v>276</v>
      </c>
      <c r="Z25" s="2">
        <f>VLOOKUP(A25,PersonVor!A:B,2,FALSE)</f>
        <v>1000022</v>
      </c>
    </row>
    <row r="26" spans="1:26" ht="15" customHeight="1">
      <c r="A26" s="2">
        <v>10890023</v>
      </c>
      <c r="B26" s="2" t="s">
        <v>4188</v>
      </c>
      <c r="C26" s="2" t="s">
        <v>4194</v>
      </c>
      <c r="D26" s="2">
        <v>0</v>
      </c>
      <c r="E26" s="118">
        <v>31116</v>
      </c>
      <c r="F26" s="2"/>
      <c r="G26" s="2"/>
      <c r="H26" s="2"/>
      <c r="I26" s="2"/>
      <c r="J26" s="2" t="s">
        <v>4195</v>
      </c>
      <c r="K26" s="2" t="s">
        <v>4185</v>
      </c>
      <c r="L26" s="2" t="s">
        <v>4190</v>
      </c>
      <c r="M26" s="2"/>
      <c r="N26" s="2"/>
      <c r="O26" s="119"/>
      <c r="P26" s="2">
        <v>4</v>
      </c>
      <c r="Q26" s="2"/>
      <c r="R26" s="2" t="s">
        <v>4208</v>
      </c>
      <c r="S26" s="2" t="s">
        <v>4216</v>
      </c>
      <c r="T26" s="2" t="s">
        <v>4183</v>
      </c>
      <c r="U26" s="2" t="s">
        <v>4216</v>
      </c>
      <c r="V26" s="2" t="s">
        <v>4195</v>
      </c>
      <c r="X26" s="2" t="s">
        <v>1194</v>
      </c>
      <c r="Y26" s="2" t="s">
        <v>276</v>
      </c>
      <c r="Z26" s="2">
        <f>VLOOKUP(A26,PersonVor!A:B,2,FALSE)</f>
        <v>1000023</v>
      </c>
    </row>
    <row r="27" spans="1:26" ht="15" customHeight="1">
      <c r="A27" s="2">
        <v>10890024</v>
      </c>
      <c r="B27" s="2" t="s">
        <v>4193</v>
      </c>
      <c r="C27" s="2" t="s">
        <v>4199</v>
      </c>
      <c r="D27" s="2">
        <v>0</v>
      </c>
      <c r="E27" s="118">
        <v>31116</v>
      </c>
      <c r="F27" s="2"/>
      <c r="G27" s="2"/>
      <c r="H27" s="2"/>
      <c r="I27" s="2"/>
      <c r="J27" s="2" t="s">
        <v>1387</v>
      </c>
      <c r="K27" s="2"/>
      <c r="L27" s="2"/>
      <c r="M27" s="2"/>
      <c r="N27" s="2"/>
      <c r="O27" s="119"/>
      <c r="P27" s="2">
        <v>4</v>
      </c>
      <c r="Q27" s="2"/>
      <c r="R27" s="2" t="s">
        <v>4208</v>
      </c>
      <c r="S27" s="2" t="s">
        <v>4209</v>
      </c>
      <c r="T27" s="2" t="s">
        <v>4192</v>
      </c>
      <c r="U27" s="2" t="s">
        <v>4209</v>
      </c>
      <c r="V27" s="2" t="s">
        <v>1387</v>
      </c>
      <c r="X27" s="2" t="s">
        <v>1195</v>
      </c>
      <c r="Y27" s="2" t="s">
        <v>276</v>
      </c>
      <c r="Z27" s="2">
        <f>VLOOKUP(A27,PersonVor!A:B,2,FALSE)</f>
        <v>1000024</v>
      </c>
    </row>
    <row r="28" spans="1:26" ht="15" customHeight="1">
      <c r="A28" s="2">
        <v>10890025</v>
      </c>
      <c r="B28" s="2" t="s">
        <v>4198</v>
      </c>
      <c r="C28" s="2" t="s">
        <v>4207</v>
      </c>
      <c r="D28" s="2">
        <v>0</v>
      </c>
      <c r="E28" s="118">
        <v>31116</v>
      </c>
      <c r="F28" s="2"/>
      <c r="G28" s="2"/>
      <c r="H28" s="2"/>
      <c r="I28" s="2"/>
      <c r="J28" s="2" t="s">
        <v>4179</v>
      </c>
      <c r="K28" s="2"/>
      <c r="L28" s="2"/>
      <c r="M28" s="2"/>
      <c r="N28" s="2"/>
      <c r="O28" s="119"/>
      <c r="P28" s="2">
        <v>4</v>
      </c>
      <c r="Q28" s="2"/>
      <c r="R28" s="2" t="s">
        <v>4208</v>
      </c>
      <c r="S28" s="2" t="s">
        <v>4212</v>
      </c>
      <c r="T28" s="2" t="s">
        <v>4197</v>
      </c>
      <c r="U28" s="2" t="s">
        <v>4212</v>
      </c>
      <c r="V28" s="2" t="s">
        <v>4181</v>
      </c>
      <c r="X28" s="2" t="s">
        <v>1196</v>
      </c>
      <c r="Y28" s="2" t="s">
        <v>276</v>
      </c>
      <c r="Z28" s="2">
        <f>VLOOKUP(A28,PersonVor!A:B,2,FALSE)</f>
        <v>1000025</v>
      </c>
    </row>
    <row r="29" spans="1:26" ht="15" customHeight="1">
      <c r="A29" s="2">
        <v>10890026</v>
      </c>
      <c r="B29" s="2" t="s">
        <v>4206</v>
      </c>
      <c r="C29" s="2" t="s">
        <v>4211</v>
      </c>
      <c r="D29" s="2">
        <v>0</v>
      </c>
      <c r="E29" s="118">
        <v>31116</v>
      </c>
      <c r="F29" s="2"/>
      <c r="G29" s="2"/>
      <c r="H29" s="2"/>
      <c r="I29" s="2"/>
      <c r="J29" s="2" t="s">
        <v>4184</v>
      </c>
      <c r="K29" s="2"/>
      <c r="L29" s="2"/>
      <c r="M29" s="2"/>
      <c r="N29" s="2"/>
      <c r="O29" s="119"/>
      <c r="P29" s="2">
        <v>4</v>
      </c>
      <c r="Q29" s="2"/>
      <c r="R29" s="2" t="s">
        <v>4208</v>
      </c>
      <c r="S29" s="2" t="s">
        <v>4213</v>
      </c>
      <c r="T29" s="2" t="s">
        <v>4199</v>
      </c>
      <c r="U29" s="2" t="s">
        <v>4213</v>
      </c>
      <c r="V29" s="2" t="s">
        <v>4184</v>
      </c>
      <c r="X29" s="2" t="s">
        <v>1197</v>
      </c>
      <c r="Y29" s="2" t="s">
        <v>276</v>
      </c>
      <c r="Z29" s="2">
        <f>VLOOKUP(A29,PersonVor!A:B,2,FALSE)</f>
        <v>1000026</v>
      </c>
    </row>
    <row r="30" spans="1:26" ht="15" customHeight="1">
      <c r="A30" s="2">
        <v>10890027</v>
      </c>
      <c r="B30" s="2" t="s">
        <v>4210</v>
      </c>
      <c r="C30" s="2" t="s">
        <v>4183</v>
      </c>
      <c r="D30" s="2">
        <v>0</v>
      </c>
      <c r="E30" s="118">
        <v>31116</v>
      </c>
      <c r="F30" s="2"/>
      <c r="G30" s="2"/>
      <c r="H30" s="2"/>
      <c r="I30" s="2"/>
      <c r="J30" s="2" t="s">
        <v>4189</v>
      </c>
      <c r="K30" s="2"/>
      <c r="L30" s="2"/>
      <c r="M30" s="2"/>
      <c r="N30" s="2" t="s">
        <v>4160</v>
      </c>
      <c r="O30" s="119"/>
      <c r="P30" s="2">
        <v>3</v>
      </c>
      <c r="Q30" s="2"/>
      <c r="R30" s="2" t="s">
        <v>4186</v>
      </c>
      <c r="S30" s="2" t="s">
        <v>4187</v>
      </c>
      <c r="T30" s="2" t="s">
        <v>4207</v>
      </c>
      <c r="U30" s="2" t="s">
        <v>4187</v>
      </c>
      <c r="V30" s="2" t="s">
        <v>4189</v>
      </c>
      <c r="X30" s="2" t="s">
        <v>273</v>
      </c>
      <c r="Y30" s="2" t="s">
        <v>276</v>
      </c>
      <c r="Z30" s="2">
        <f>VLOOKUP(A30,PersonVor!A:B,2,FALSE)</f>
        <v>1000027</v>
      </c>
    </row>
    <row r="31" spans="1:26" ht="15" customHeight="1">
      <c r="A31" s="2">
        <v>10890028</v>
      </c>
      <c r="B31" s="2" t="s">
        <v>4195</v>
      </c>
      <c r="C31" s="2" t="s">
        <v>4166</v>
      </c>
      <c r="D31" s="2">
        <v>0</v>
      </c>
      <c r="E31" s="118">
        <v>31116</v>
      </c>
      <c r="F31" s="2"/>
      <c r="G31" s="2"/>
      <c r="H31" s="2"/>
      <c r="I31" s="2"/>
      <c r="J31" s="2" t="s">
        <v>4195</v>
      </c>
      <c r="K31" s="2"/>
      <c r="L31" s="2"/>
      <c r="M31" s="2"/>
      <c r="N31" s="2"/>
      <c r="O31" s="119"/>
      <c r="P31" s="2">
        <v>3</v>
      </c>
      <c r="Q31" s="2"/>
      <c r="R31" s="2" t="s">
        <v>4186</v>
      </c>
      <c r="S31" s="2" t="s">
        <v>4191</v>
      </c>
      <c r="T31" s="2" t="s">
        <v>4211</v>
      </c>
      <c r="U31" s="2" t="s">
        <v>4191</v>
      </c>
      <c r="V31" s="2" t="s">
        <v>4195</v>
      </c>
      <c r="X31" s="2" t="s">
        <v>1190</v>
      </c>
      <c r="Y31" s="2" t="s">
        <v>276</v>
      </c>
      <c r="Z31" s="2">
        <f>VLOOKUP(A31,PersonVor!A:B,2,FALSE)</f>
        <v>1000028</v>
      </c>
    </row>
    <row r="32" spans="1:26" ht="15" customHeight="1">
      <c r="A32" s="2">
        <v>10890029</v>
      </c>
      <c r="B32" s="2" t="s">
        <v>4182</v>
      </c>
      <c r="C32" s="2" t="s">
        <v>4194</v>
      </c>
      <c r="D32" s="2">
        <v>0</v>
      </c>
      <c r="E32" s="118">
        <v>31116</v>
      </c>
      <c r="F32" s="2"/>
      <c r="G32" s="2"/>
      <c r="H32" s="2"/>
      <c r="I32" s="2"/>
      <c r="J32" s="2" t="s">
        <v>1387</v>
      </c>
      <c r="K32" s="2"/>
      <c r="L32" s="2"/>
      <c r="M32" s="2"/>
      <c r="N32" s="2"/>
      <c r="O32" s="119"/>
      <c r="P32" s="2">
        <v>3</v>
      </c>
      <c r="Q32" s="2"/>
      <c r="R32" s="2" t="s">
        <v>4186</v>
      </c>
      <c r="S32" s="2" t="s">
        <v>4196</v>
      </c>
      <c r="T32" s="2" t="s">
        <v>4214</v>
      </c>
      <c r="U32" s="2" t="s">
        <v>4196</v>
      </c>
      <c r="V32" s="2" t="s">
        <v>1387</v>
      </c>
      <c r="X32" s="2"/>
      <c r="Y32" s="2" t="s">
        <v>276</v>
      </c>
      <c r="Z32" s="2">
        <f>VLOOKUP(A32,PersonVor!A:B,2,FALSE)</f>
        <v>1000029</v>
      </c>
    </row>
    <row r="33" spans="1:26" ht="15" customHeight="1">
      <c r="A33" s="2">
        <v>10890030</v>
      </c>
      <c r="B33" s="2" t="s">
        <v>4188</v>
      </c>
      <c r="C33" s="2" t="s">
        <v>4199</v>
      </c>
      <c r="D33" s="2">
        <v>0</v>
      </c>
      <c r="E33" s="118">
        <v>31116</v>
      </c>
      <c r="F33" s="2"/>
      <c r="G33" s="2"/>
      <c r="H33" s="2"/>
      <c r="I33" s="2"/>
      <c r="J33" s="2" t="s">
        <v>1385</v>
      </c>
      <c r="K33" s="2"/>
      <c r="L33" s="2" t="s">
        <v>4190</v>
      </c>
      <c r="M33" s="2"/>
      <c r="N33" s="2"/>
      <c r="O33" s="119"/>
      <c r="P33" s="2">
        <v>3</v>
      </c>
      <c r="Q33" s="2"/>
      <c r="R33" s="2" t="s">
        <v>4186</v>
      </c>
      <c r="S33" s="2" t="s">
        <v>4205</v>
      </c>
      <c r="T33" s="2" t="s">
        <v>4166</v>
      </c>
      <c r="U33" s="2" t="s">
        <v>4205</v>
      </c>
      <c r="V33" s="2" t="s">
        <v>1385</v>
      </c>
      <c r="X33" s="2"/>
      <c r="Y33" s="2" t="s">
        <v>276</v>
      </c>
      <c r="Z33" s="2">
        <f>VLOOKUP(A33,PersonVor!A:B,2,FALSE)</f>
        <v>1000030</v>
      </c>
    </row>
    <row r="34" spans="1:26" ht="15" customHeight="1">
      <c r="A34" s="2">
        <v>10890031</v>
      </c>
      <c r="B34" s="2" t="s">
        <v>4193</v>
      </c>
      <c r="C34" s="2" t="s">
        <v>4207</v>
      </c>
      <c r="D34" s="2">
        <v>0</v>
      </c>
      <c r="E34" s="118">
        <v>31116</v>
      </c>
      <c r="F34" s="2"/>
      <c r="G34" s="2"/>
      <c r="H34" s="2"/>
      <c r="I34" s="2"/>
      <c r="J34" s="2" t="s">
        <v>4179</v>
      </c>
      <c r="K34" s="2"/>
      <c r="L34" s="2"/>
      <c r="M34" s="2"/>
      <c r="N34" s="2"/>
      <c r="O34" s="119"/>
      <c r="P34" s="2"/>
      <c r="Q34" s="2"/>
      <c r="R34" s="2" t="s">
        <v>4208</v>
      </c>
      <c r="S34" s="2" t="s">
        <v>4209</v>
      </c>
      <c r="T34" s="2" t="s">
        <v>4183</v>
      </c>
      <c r="U34" s="2" t="s">
        <v>4209</v>
      </c>
      <c r="V34" s="2" t="s">
        <v>4181</v>
      </c>
      <c r="X34" s="2" t="s">
        <v>4074</v>
      </c>
      <c r="Y34" s="2" t="s">
        <v>276</v>
      </c>
      <c r="Z34" s="2">
        <f>VLOOKUP(A34,PersonVor!A:B,2,FALSE)</f>
        <v>1000031</v>
      </c>
    </row>
    <row r="35" spans="1:26" ht="15" customHeight="1">
      <c r="A35" s="2">
        <v>10890032</v>
      </c>
      <c r="B35" s="2" t="s">
        <v>4198</v>
      </c>
      <c r="C35" s="2" t="s">
        <v>4211</v>
      </c>
      <c r="D35" s="2">
        <v>0</v>
      </c>
      <c r="E35" s="118">
        <v>31116</v>
      </c>
      <c r="F35" s="2"/>
      <c r="G35" s="2"/>
      <c r="H35" s="2"/>
      <c r="I35" s="2"/>
      <c r="J35" s="2" t="s">
        <v>4179</v>
      </c>
      <c r="K35" s="2"/>
      <c r="L35" s="2"/>
      <c r="M35" s="2"/>
      <c r="N35" s="2"/>
      <c r="O35" s="119"/>
      <c r="P35" s="2"/>
      <c r="Q35" s="2"/>
      <c r="R35" s="2" t="s">
        <v>4208</v>
      </c>
      <c r="S35" s="2" t="s">
        <v>4212</v>
      </c>
      <c r="T35" s="2" t="s">
        <v>4192</v>
      </c>
      <c r="U35" s="2" t="s">
        <v>4212</v>
      </c>
      <c r="V35" s="2" t="s">
        <v>4181</v>
      </c>
      <c r="X35" s="2"/>
      <c r="Y35" s="2" t="s">
        <v>276</v>
      </c>
      <c r="Z35" s="2">
        <f>VLOOKUP(A35,PersonVor!A:B,2,FALSE)</f>
        <v>1000032</v>
      </c>
    </row>
    <row r="36" spans="1:26" ht="15" customHeight="1">
      <c r="A36" s="2">
        <v>10890033</v>
      </c>
      <c r="B36" s="2" t="s">
        <v>4206</v>
      </c>
      <c r="C36" s="2" t="s">
        <v>4183</v>
      </c>
      <c r="D36" s="2">
        <v>0</v>
      </c>
      <c r="E36" s="118">
        <v>31116</v>
      </c>
      <c r="F36" s="2"/>
      <c r="G36" s="2"/>
      <c r="H36" s="2"/>
      <c r="I36" s="2"/>
      <c r="J36" s="2" t="s">
        <v>4179</v>
      </c>
      <c r="K36" s="2"/>
      <c r="L36" s="2"/>
      <c r="M36" s="2"/>
      <c r="N36" s="2"/>
      <c r="O36" s="119"/>
      <c r="P36" s="2"/>
      <c r="Q36" s="2"/>
      <c r="R36" s="2" t="s">
        <v>4208</v>
      </c>
      <c r="S36" s="2" t="s">
        <v>4213</v>
      </c>
      <c r="T36" s="2" t="s">
        <v>4197</v>
      </c>
      <c r="U36" s="2" t="s">
        <v>4213</v>
      </c>
      <c r="V36" s="2" t="s">
        <v>4181</v>
      </c>
      <c r="X36" s="2" t="s">
        <v>337</v>
      </c>
      <c r="Y36" s="2" t="s">
        <v>276</v>
      </c>
      <c r="Z36" s="2">
        <f>VLOOKUP(A36,PersonVor!A:B,2,FALSE)</f>
        <v>1000033</v>
      </c>
    </row>
    <row r="37" spans="1:26" ht="15" customHeight="1">
      <c r="A37" s="2">
        <v>10890034</v>
      </c>
      <c r="B37" s="2" t="s">
        <v>4210</v>
      </c>
      <c r="C37" s="2" t="s">
        <v>4166</v>
      </c>
      <c r="D37" s="2">
        <v>0</v>
      </c>
      <c r="E37" s="118">
        <v>31116</v>
      </c>
      <c r="F37" s="2"/>
      <c r="G37" s="2"/>
      <c r="H37" s="2"/>
      <c r="I37" s="2"/>
      <c r="J37" s="2" t="s">
        <v>4184</v>
      </c>
      <c r="K37" s="2"/>
      <c r="L37" s="2"/>
      <c r="M37" s="2"/>
      <c r="N37" s="2" t="s">
        <v>4160</v>
      </c>
      <c r="O37" s="119"/>
      <c r="P37" s="2"/>
      <c r="Q37" s="2"/>
      <c r="R37" s="2" t="s">
        <v>4186</v>
      </c>
      <c r="S37" s="2" t="s">
        <v>4187</v>
      </c>
      <c r="T37" s="2" t="s">
        <v>4199</v>
      </c>
      <c r="U37" s="2" t="s">
        <v>4187</v>
      </c>
      <c r="V37" s="2" t="s">
        <v>4184</v>
      </c>
      <c r="X37" s="2" t="s">
        <v>298</v>
      </c>
      <c r="Y37" s="2" t="s">
        <v>276</v>
      </c>
      <c r="Z37" s="2">
        <f>VLOOKUP(A37,PersonVor!A:B,2,FALSE)</f>
        <v>1000034</v>
      </c>
    </row>
    <row r="38" spans="1:26" ht="15" customHeight="1">
      <c r="A38" s="2">
        <v>10890035</v>
      </c>
      <c r="B38" s="2" t="s">
        <v>4195</v>
      </c>
      <c r="C38" s="2" t="s">
        <v>4194</v>
      </c>
      <c r="D38" s="2">
        <v>0</v>
      </c>
      <c r="E38" s="118">
        <v>31116</v>
      </c>
      <c r="F38" s="2"/>
      <c r="G38" s="2"/>
      <c r="H38" s="2"/>
      <c r="I38" s="2"/>
      <c r="J38" s="2" t="s">
        <v>4189</v>
      </c>
      <c r="K38" s="2"/>
      <c r="L38" s="2"/>
      <c r="M38" s="2"/>
      <c r="N38" s="2"/>
      <c r="O38" s="119"/>
      <c r="P38" s="2"/>
      <c r="Q38" s="2"/>
      <c r="R38" s="2" t="s">
        <v>4208</v>
      </c>
      <c r="S38" s="2" t="s">
        <v>4216</v>
      </c>
      <c r="T38" s="2" t="s">
        <v>4207</v>
      </c>
      <c r="U38" s="2" t="s">
        <v>4216</v>
      </c>
      <c r="V38" s="2" t="s">
        <v>4189</v>
      </c>
      <c r="X38" s="2" t="s">
        <v>299</v>
      </c>
      <c r="Y38" s="2" t="s">
        <v>276</v>
      </c>
      <c r="Z38" s="2">
        <f>VLOOKUP(A38,PersonVor!A:B,2,FALSE)</f>
        <v>1000035</v>
      </c>
    </row>
    <row r="39" spans="1:26" ht="15" customHeight="1">
      <c r="A39" s="2">
        <v>10890036</v>
      </c>
      <c r="B39" s="2" t="s">
        <v>4182</v>
      </c>
      <c r="C39" s="2" t="s">
        <v>4199</v>
      </c>
      <c r="D39" s="2">
        <v>0</v>
      </c>
      <c r="E39" s="118">
        <v>31116</v>
      </c>
      <c r="F39" s="2"/>
      <c r="G39" s="2"/>
      <c r="H39" s="2"/>
      <c r="I39" s="2"/>
      <c r="J39" s="2" t="s">
        <v>4195</v>
      </c>
      <c r="K39" s="2"/>
      <c r="L39" s="2"/>
      <c r="M39" s="2"/>
      <c r="N39" s="2"/>
      <c r="O39" s="119"/>
      <c r="P39" s="2"/>
      <c r="Q39" s="2"/>
      <c r="R39" s="2" t="s">
        <v>4208</v>
      </c>
      <c r="S39" s="2" t="s">
        <v>4209</v>
      </c>
      <c r="T39" s="2" t="s">
        <v>4211</v>
      </c>
      <c r="U39" s="2" t="s">
        <v>4209</v>
      </c>
      <c r="V39" s="2" t="s">
        <v>4195</v>
      </c>
      <c r="X39" s="2" t="s">
        <v>308</v>
      </c>
      <c r="Y39" s="2" t="s">
        <v>276</v>
      </c>
      <c r="Z39" s="2">
        <f>VLOOKUP(A39,PersonVor!A:B,2,FALSE)</f>
        <v>1000036</v>
      </c>
    </row>
    <row r="40" spans="1:26" ht="15" customHeight="1">
      <c r="A40" s="2">
        <v>10890037</v>
      </c>
      <c r="B40" s="2" t="s">
        <v>4188</v>
      </c>
      <c r="C40" s="2" t="s">
        <v>4207</v>
      </c>
      <c r="D40" s="2">
        <v>0</v>
      </c>
      <c r="E40" s="118">
        <v>31116</v>
      </c>
      <c r="F40" s="2"/>
      <c r="G40" s="2"/>
      <c r="H40" s="2"/>
      <c r="I40" s="2"/>
      <c r="J40" s="2" t="s">
        <v>1387</v>
      </c>
      <c r="K40" s="2"/>
      <c r="L40" s="2" t="s">
        <v>4190</v>
      </c>
      <c r="M40" s="2"/>
      <c r="N40" s="2"/>
      <c r="O40" s="119"/>
      <c r="P40" s="2"/>
      <c r="Q40" s="2"/>
      <c r="R40" s="2" t="s">
        <v>4208</v>
      </c>
      <c r="S40" s="2" t="s">
        <v>4212</v>
      </c>
      <c r="T40" s="2" t="s">
        <v>4214</v>
      </c>
      <c r="U40" s="2" t="s">
        <v>4212</v>
      </c>
      <c r="V40" s="2" t="s">
        <v>1387</v>
      </c>
      <c r="X40" s="2" t="s">
        <v>4079</v>
      </c>
      <c r="Y40" s="2" t="s">
        <v>276</v>
      </c>
      <c r="Z40" s="2">
        <f>VLOOKUP(A40,PersonVor!A:B,2,FALSE)</f>
        <v>1000037</v>
      </c>
    </row>
    <row r="41" spans="1:26" ht="15" customHeight="1">
      <c r="A41" s="2">
        <v>10890038</v>
      </c>
      <c r="B41" s="2" t="s">
        <v>4193</v>
      </c>
      <c r="C41" s="2" t="s">
        <v>4211</v>
      </c>
      <c r="D41" s="2">
        <v>0</v>
      </c>
      <c r="E41" s="118">
        <v>31116</v>
      </c>
      <c r="F41" s="2"/>
      <c r="G41" s="2"/>
      <c r="H41" s="2"/>
      <c r="I41" s="2"/>
      <c r="J41" s="2" t="s">
        <v>1385</v>
      </c>
      <c r="K41" s="2"/>
      <c r="L41" s="2"/>
      <c r="M41" s="2"/>
      <c r="N41" s="2"/>
      <c r="O41" s="119"/>
      <c r="P41" s="2"/>
      <c r="Q41" s="2"/>
      <c r="R41" s="2" t="s">
        <v>4208</v>
      </c>
      <c r="S41" s="2" t="s">
        <v>4213</v>
      </c>
      <c r="T41" s="2" t="s">
        <v>4166</v>
      </c>
      <c r="U41" s="2" t="s">
        <v>4213</v>
      </c>
      <c r="V41" s="2" t="s">
        <v>1385</v>
      </c>
      <c r="X41" s="2" t="s">
        <v>4081</v>
      </c>
      <c r="Y41" s="2" t="s">
        <v>276</v>
      </c>
      <c r="Z41" s="2">
        <f>VLOOKUP(A41,PersonVor!A:B,2,FALSE)</f>
        <v>1000038</v>
      </c>
    </row>
    <row r="42" spans="1:26" ht="15" customHeight="1">
      <c r="A42" s="2">
        <v>10890039</v>
      </c>
      <c r="B42" s="2" t="s">
        <v>4198</v>
      </c>
      <c r="C42" s="2" t="s">
        <v>4211</v>
      </c>
      <c r="D42" s="2">
        <v>0</v>
      </c>
      <c r="E42" s="118">
        <v>31116</v>
      </c>
      <c r="F42" s="2"/>
      <c r="G42" s="2"/>
      <c r="H42" s="2"/>
      <c r="I42" s="2"/>
      <c r="J42" s="2" t="s">
        <v>4179</v>
      </c>
      <c r="K42" s="2"/>
      <c r="L42" s="2"/>
      <c r="M42" s="2"/>
      <c r="N42" s="2"/>
      <c r="O42" s="119"/>
      <c r="P42" s="2"/>
      <c r="Q42" s="2"/>
      <c r="R42" s="2" t="s">
        <v>4208</v>
      </c>
      <c r="S42" s="2" t="s">
        <v>4212</v>
      </c>
      <c r="T42" s="2" t="s">
        <v>4166</v>
      </c>
      <c r="U42" s="2" t="s">
        <v>4212</v>
      </c>
      <c r="V42" s="2" t="s">
        <v>4181</v>
      </c>
      <c r="X42" s="2" t="s">
        <v>4082</v>
      </c>
      <c r="Y42" s="2" t="s">
        <v>276</v>
      </c>
      <c r="Z42" s="2">
        <f>VLOOKUP(A42,PersonVor!A:B,2,FALSE)</f>
        <v>1000039</v>
      </c>
    </row>
    <row r="43" spans="1:26" ht="15" customHeight="1">
      <c r="A43" s="2">
        <v>10890040</v>
      </c>
      <c r="B43" s="2"/>
      <c r="C43" s="2"/>
      <c r="D43" s="2">
        <v>0</v>
      </c>
      <c r="E43" s="118">
        <v>26048</v>
      </c>
      <c r="F43" s="2"/>
      <c r="G43" s="2"/>
      <c r="H43" s="2"/>
      <c r="I43" s="2"/>
      <c r="J43" s="2" t="s">
        <v>4217</v>
      </c>
      <c r="K43" s="2" t="s">
        <v>4185</v>
      </c>
      <c r="L43" s="2"/>
      <c r="M43" s="2"/>
      <c r="N43" s="2"/>
      <c r="O43" s="119"/>
      <c r="P43" s="2">
        <v>1</v>
      </c>
      <c r="Q43" s="2"/>
      <c r="R43" s="2"/>
      <c r="S43" s="2" t="s">
        <v>4218</v>
      </c>
      <c r="T43" s="2"/>
      <c r="U43" s="2" t="s">
        <v>4218</v>
      </c>
      <c r="V43" s="2" t="s">
        <v>4217</v>
      </c>
      <c r="X43" s="2" t="s">
        <v>217</v>
      </c>
      <c r="Y43" s="2" t="s">
        <v>195</v>
      </c>
      <c r="Z43" s="2">
        <f>VLOOKUP(A43,PersonVor!A:B,2,FALSE)</f>
        <v>1000062</v>
      </c>
    </row>
    <row r="44" spans="1:26" ht="15" customHeight="1">
      <c r="A44" s="2">
        <v>10890041</v>
      </c>
      <c r="B44" s="2"/>
      <c r="C44" s="2"/>
      <c r="D44" s="2">
        <v>0</v>
      </c>
      <c r="E44" s="118">
        <v>26049</v>
      </c>
      <c r="F44" s="2"/>
      <c r="G44" s="2"/>
      <c r="H44" s="2"/>
      <c r="I44" s="2"/>
      <c r="J44" s="2" t="s">
        <v>4219</v>
      </c>
      <c r="K44" s="2"/>
      <c r="L44" s="2"/>
      <c r="M44" s="2"/>
      <c r="N44" s="2"/>
      <c r="O44" s="119"/>
      <c r="P44" s="2">
        <v>2</v>
      </c>
      <c r="Q44" s="2"/>
      <c r="R44" s="2"/>
      <c r="S44" s="2" t="s">
        <v>4220</v>
      </c>
      <c r="T44" s="2"/>
      <c r="U44" s="2" t="s">
        <v>4220</v>
      </c>
      <c r="V44" s="2" t="s">
        <v>4219</v>
      </c>
      <c r="X44" s="2" t="s">
        <v>218</v>
      </c>
      <c r="Y44" s="2" t="s">
        <v>195</v>
      </c>
      <c r="Z44" s="2">
        <f>VLOOKUP(A44,PersonVor!A:B,2,FALSE)</f>
        <v>1000063</v>
      </c>
    </row>
    <row r="45" spans="1:26" ht="15" customHeight="1">
      <c r="A45" s="2">
        <v>10890042</v>
      </c>
      <c r="B45" s="2"/>
      <c r="C45" s="2"/>
      <c r="D45" s="2">
        <v>0</v>
      </c>
      <c r="E45" s="118">
        <v>26050</v>
      </c>
      <c r="F45" s="2"/>
      <c r="G45" s="2"/>
      <c r="H45" s="2"/>
      <c r="I45" s="2"/>
      <c r="J45" s="2" t="s">
        <v>4221</v>
      </c>
      <c r="K45" s="2"/>
      <c r="L45" s="2"/>
      <c r="M45" s="2"/>
      <c r="N45" s="2"/>
      <c r="O45" s="119"/>
      <c r="P45" s="2">
        <v>1</v>
      </c>
      <c r="Q45" s="2"/>
      <c r="R45" s="2"/>
      <c r="S45" s="2" t="s">
        <v>4222</v>
      </c>
      <c r="T45" s="2"/>
      <c r="U45" s="2" t="s">
        <v>4222</v>
      </c>
      <c r="V45" s="2" t="s">
        <v>4221</v>
      </c>
      <c r="X45" s="2" t="s">
        <v>219</v>
      </c>
      <c r="Y45" s="2" t="s">
        <v>195</v>
      </c>
      <c r="Z45" s="2">
        <f>VLOOKUP(A45,PersonVor!A:B,2,FALSE)</f>
        <v>1000064</v>
      </c>
    </row>
    <row r="46" spans="1:26" ht="15" customHeight="1">
      <c r="A46" s="2">
        <v>10890043</v>
      </c>
      <c r="B46" s="2"/>
      <c r="C46" s="2"/>
      <c r="D46" s="2">
        <v>0</v>
      </c>
      <c r="E46" s="118">
        <v>26051</v>
      </c>
      <c r="F46" s="2"/>
      <c r="G46" s="2"/>
      <c r="H46" s="2"/>
      <c r="I46" s="2"/>
      <c r="J46" s="2" t="s">
        <v>4217</v>
      </c>
      <c r="K46" s="2"/>
      <c r="L46" s="2"/>
      <c r="M46" s="2"/>
      <c r="N46" s="2"/>
      <c r="O46" s="119"/>
      <c r="P46" s="2">
        <v>2</v>
      </c>
      <c r="Q46" s="2"/>
      <c r="R46" s="2"/>
      <c r="S46" s="2" t="s">
        <v>4223</v>
      </c>
      <c r="T46" s="2"/>
      <c r="U46" s="2" t="s">
        <v>4223</v>
      </c>
      <c r="V46" s="2" t="s">
        <v>4217</v>
      </c>
      <c r="X46" s="2" t="s">
        <v>220</v>
      </c>
      <c r="Y46" s="2" t="s">
        <v>195</v>
      </c>
      <c r="Z46" s="2">
        <f>VLOOKUP(A46,PersonVor!A:B,2,FALSE)</f>
        <v>1000065</v>
      </c>
    </row>
    <row r="47" spans="1:26" ht="15" customHeight="1">
      <c r="A47" s="2">
        <v>10890044</v>
      </c>
      <c r="B47" s="2"/>
      <c r="C47" s="2"/>
      <c r="D47" s="2">
        <v>0</v>
      </c>
      <c r="E47" s="118">
        <v>26052</v>
      </c>
      <c r="F47" s="2"/>
      <c r="G47" s="2"/>
      <c r="H47" s="2"/>
      <c r="I47" s="2"/>
      <c r="J47" s="2" t="s">
        <v>4219</v>
      </c>
      <c r="K47" s="2"/>
      <c r="L47" s="2"/>
      <c r="M47" s="2"/>
      <c r="N47" s="2"/>
      <c r="O47" s="119"/>
      <c r="P47" s="2">
        <v>1</v>
      </c>
      <c r="Q47" s="2"/>
      <c r="R47" s="2"/>
      <c r="S47" s="2" t="s">
        <v>4218</v>
      </c>
      <c r="T47" s="2"/>
      <c r="U47" s="2" t="s">
        <v>4218</v>
      </c>
      <c r="V47" s="2" t="s">
        <v>4219</v>
      </c>
      <c r="X47" s="2" t="s">
        <v>221</v>
      </c>
      <c r="Y47" s="2" t="s">
        <v>195</v>
      </c>
      <c r="Z47" s="2">
        <f>VLOOKUP(A47,PersonVor!A:B,2,FALSE)</f>
        <v>1000066</v>
      </c>
    </row>
    <row r="48" spans="1:26" ht="15" customHeight="1">
      <c r="A48" s="2">
        <v>10890045</v>
      </c>
      <c r="B48" s="2"/>
      <c r="C48" s="2"/>
      <c r="D48" s="2">
        <v>0</v>
      </c>
      <c r="E48" s="118">
        <v>26053</v>
      </c>
      <c r="F48" s="2"/>
      <c r="G48" s="2"/>
      <c r="H48" s="2"/>
      <c r="I48" s="2"/>
      <c r="J48" s="2" t="s">
        <v>4221</v>
      </c>
      <c r="K48" s="2"/>
      <c r="L48" s="2"/>
      <c r="M48" s="2"/>
      <c r="N48" s="2"/>
      <c r="O48" s="119"/>
      <c r="P48" s="2">
        <v>2</v>
      </c>
      <c r="Q48" s="2"/>
      <c r="R48" s="2"/>
      <c r="S48" s="2" t="s">
        <v>4220</v>
      </c>
      <c r="T48" s="2"/>
      <c r="U48" s="2" t="s">
        <v>4220</v>
      </c>
      <c r="V48" s="2" t="s">
        <v>4221</v>
      </c>
      <c r="X48" s="2" t="s">
        <v>222</v>
      </c>
      <c r="Y48" s="2" t="s">
        <v>195</v>
      </c>
      <c r="Z48" s="2">
        <f>VLOOKUP(A48,PersonVor!A:B,2,FALSE)</f>
        <v>1000067</v>
      </c>
    </row>
    <row r="49" spans="1:26" ht="15" customHeight="1">
      <c r="A49" s="2">
        <v>10890046</v>
      </c>
      <c r="B49" s="2"/>
      <c r="C49" s="2"/>
      <c r="D49" s="2">
        <v>0</v>
      </c>
      <c r="E49" s="118">
        <v>26054</v>
      </c>
      <c r="F49" s="2"/>
      <c r="G49" s="2"/>
      <c r="H49" s="2"/>
      <c r="I49" s="2"/>
      <c r="J49" s="2" t="s">
        <v>4217</v>
      </c>
      <c r="K49" s="2"/>
      <c r="L49" s="2"/>
      <c r="M49" s="2"/>
      <c r="N49" s="2"/>
      <c r="O49" s="119"/>
      <c r="P49" s="2">
        <v>1</v>
      </c>
      <c r="Q49" s="2"/>
      <c r="R49" s="2"/>
      <c r="S49" s="2" t="s">
        <v>4222</v>
      </c>
      <c r="T49" s="2"/>
      <c r="U49" s="2" t="s">
        <v>4222</v>
      </c>
      <c r="V49" s="2" t="s">
        <v>4217</v>
      </c>
      <c r="X49" s="2" t="s">
        <v>223</v>
      </c>
      <c r="Y49" s="2" t="s">
        <v>195</v>
      </c>
      <c r="Z49" s="2">
        <f>VLOOKUP(A49,PersonVor!A:B,2,FALSE)</f>
        <v>1000068</v>
      </c>
    </row>
    <row r="50" spans="1:26" ht="15" customHeight="1">
      <c r="A50" s="2">
        <v>10890047</v>
      </c>
      <c r="B50" s="2"/>
      <c r="C50" s="2"/>
      <c r="D50" s="2">
        <v>0</v>
      </c>
      <c r="E50" s="118">
        <v>26055</v>
      </c>
      <c r="F50" s="2"/>
      <c r="G50" s="2"/>
      <c r="H50" s="2"/>
      <c r="I50" s="2"/>
      <c r="J50" s="2" t="s">
        <v>4219</v>
      </c>
      <c r="K50" s="2"/>
      <c r="L50" s="2"/>
      <c r="M50" s="2"/>
      <c r="N50" s="2"/>
      <c r="O50" s="119"/>
      <c r="P50" s="2">
        <v>2</v>
      </c>
      <c r="Q50" s="2"/>
      <c r="R50" s="2"/>
      <c r="S50" s="2" t="s">
        <v>4223</v>
      </c>
      <c r="T50" s="2"/>
      <c r="U50" s="2" t="s">
        <v>4223</v>
      </c>
      <c r="V50" s="2" t="s">
        <v>4219</v>
      </c>
      <c r="X50" s="2" t="s">
        <v>224</v>
      </c>
      <c r="Y50" s="2" t="s">
        <v>195</v>
      </c>
      <c r="Z50" s="2">
        <f>VLOOKUP(A50,PersonVor!A:B,2,FALSE)</f>
        <v>1000069</v>
      </c>
    </row>
    <row r="51" spans="1:26" ht="15" customHeight="1">
      <c r="A51" s="2">
        <v>10890048</v>
      </c>
      <c r="B51" s="2"/>
      <c r="C51" s="2"/>
      <c r="D51" s="2">
        <v>0</v>
      </c>
      <c r="E51" s="118">
        <v>26056</v>
      </c>
      <c r="F51" s="2"/>
      <c r="G51" s="2"/>
      <c r="H51" s="2"/>
      <c r="I51" s="2"/>
      <c r="J51" s="2" t="s">
        <v>4221</v>
      </c>
      <c r="K51" s="2"/>
      <c r="L51" s="2"/>
      <c r="M51" s="2"/>
      <c r="N51" s="2"/>
      <c r="O51" s="119"/>
      <c r="P51" s="2">
        <v>1</v>
      </c>
      <c r="Q51" s="2"/>
      <c r="R51" s="2"/>
      <c r="S51" s="2" t="s">
        <v>4218</v>
      </c>
      <c r="T51" s="2"/>
      <c r="U51" s="2" t="s">
        <v>4218</v>
      </c>
      <c r="V51" s="2" t="s">
        <v>4221</v>
      </c>
      <c r="X51" s="2" t="s">
        <v>225</v>
      </c>
      <c r="Y51" s="2" t="s">
        <v>195</v>
      </c>
      <c r="Z51" s="2">
        <f>VLOOKUP(A51,PersonVor!A:B,2,FALSE)</f>
        <v>1000070</v>
      </c>
    </row>
    <row r="52" spans="1:26" ht="15" customHeight="1">
      <c r="A52" s="2">
        <v>10890049</v>
      </c>
      <c r="B52" s="2"/>
      <c r="C52" s="2"/>
      <c r="D52" s="2">
        <v>0</v>
      </c>
      <c r="E52" s="118">
        <v>26057</v>
      </c>
      <c r="F52" s="2"/>
      <c r="G52" s="2"/>
      <c r="H52" s="2"/>
      <c r="I52" s="2"/>
      <c r="J52" s="2" t="s">
        <v>4217</v>
      </c>
      <c r="K52" s="2"/>
      <c r="L52" s="2"/>
      <c r="M52" s="2"/>
      <c r="N52" s="2"/>
      <c r="O52" s="119"/>
      <c r="P52" s="2">
        <v>2</v>
      </c>
      <c r="Q52" s="2"/>
      <c r="R52" s="2"/>
      <c r="S52" s="2" t="s">
        <v>4220</v>
      </c>
      <c r="T52" s="2"/>
      <c r="U52" s="2" t="s">
        <v>4220</v>
      </c>
      <c r="V52" s="2" t="s">
        <v>4217</v>
      </c>
      <c r="X52" s="2" t="s">
        <v>226</v>
      </c>
      <c r="Y52" s="2" t="s">
        <v>195</v>
      </c>
      <c r="Z52" s="2">
        <f>VLOOKUP(A52,PersonVor!A:B,2,FALSE)</f>
        <v>1000071</v>
      </c>
    </row>
    <row r="53" spans="1:26" ht="15" customHeight="1">
      <c r="A53" s="2">
        <v>10890050</v>
      </c>
      <c r="B53" s="2"/>
      <c r="C53" s="2"/>
      <c r="D53" s="2">
        <v>0</v>
      </c>
      <c r="E53" s="118">
        <v>26058</v>
      </c>
      <c r="F53" s="2"/>
      <c r="G53" s="2"/>
      <c r="H53" s="2"/>
      <c r="I53" s="2"/>
      <c r="J53" s="2" t="s">
        <v>4219</v>
      </c>
      <c r="K53" s="2"/>
      <c r="L53" s="2"/>
      <c r="M53" s="2"/>
      <c r="N53" s="2"/>
      <c r="O53" s="119"/>
      <c r="P53" s="2">
        <v>1</v>
      </c>
      <c r="Q53" s="2"/>
      <c r="R53" s="2"/>
      <c r="S53" s="2" t="s">
        <v>4222</v>
      </c>
      <c r="T53" s="2"/>
      <c r="U53" s="2" t="s">
        <v>4222</v>
      </c>
      <c r="V53" s="2" t="s">
        <v>4219</v>
      </c>
      <c r="X53" s="2" t="s">
        <v>227</v>
      </c>
      <c r="Y53" s="2" t="s">
        <v>195</v>
      </c>
      <c r="Z53" s="2">
        <f>VLOOKUP(A53,PersonVor!A:B,2,FALSE)</f>
        <v>1000072</v>
      </c>
    </row>
    <row r="54" spans="1:26" ht="15" customHeight="1">
      <c r="A54" s="2">
        <v>10890051</v>
      </c>
      <c r="B54" s="2"/>
      <c r="C54" s="2"/>
      <c r="D54" s="2">
        <v>0</v>
      </c>
      <c r="E54" s="118">
        <v>26059</v>
      </c>
      <c r="F54" s="2"/>
      <c r="G54" s="2"/>
      <c r="H54" s="2"/>
      <c r="I54" s="2"/>
      <c r="J54" s="2" t="s">
        <v>4221</v>
      </c>
      <c r="K54" s="2"/>
      <c r="L54" s="2"/>
      <c r="M54" s="2"/>
      <c r="N54" s="2"/>
      <c r="O54" s="119"/>
      <c r="P54" s="2">
        <v>2</v>
      </c>
      <c r="Q54" s="2"/>
      <c r="R54" s="2"/>
      <c r="S54" s="2" t="s">
        <v>4223</v>
      </c>
      <c r="T54" s="2"/>
      <c r="U54" s="2" t="s">
        <v>4223</v>
      </c>
      <c r="V54" s="2" t="s">
        <v>4221</v>
      </c>
      <c r="X54" s="2" t="s">
        <v>228</v>
      </c>
      <c r="Y54" s="2" t="s">
        <v>195</v>
      </c>
      <c r="Z54" s="2">
        <f>VLOOKUP(A54,PersonVor!A:B,2,FALSE)</f>
        <v>1000073</v>
      </c>
    </row>
    <row r="55" spans="1:26" ht="15" customHeight="1">
      <c r="A55" s="2">
        <v>10890052</v>
      </c>
      <c r="B55" s="2"/>
      <c r="C55" s="2"/>
      <c r="D55" s="2">
        <v>0</v>
      </c>
      <c r="E55" s="118">
        <v>26060</v>
      </c>
      <c r="F55" s="2"/>
      <c r="G55" s="2"/>
      <c r="H55" s="2"/>
      <c r="I55" s="2"/>
      <c r="J55" s="2" t="s">
        <v>4217</v>
      </c>
      <c r="K55" s="2" t="s">
        <v>4185</v>
      </c>
      <c r="L55" s="2"/>
      <c r="M55" s="2"/>
      <c r="N55" s="2"/>
      <c r="O55" s="119"/>
      <c r="P55" s="2">
        <v>1</v>
      </c>
      <c r="Q55" s="2"/>
      <c r="R55" s="2"/>
      <c r="S55" s="2" t="s">
        <v>4218</v>
      </c>
      <c r="T55" s="2"/>
      <c r="U55" s="2" t="s">
        <v>4218</v>
      </c>
      <c r="V55" s="2" t="s">
        <v>4217</v>
      </c>
      <c r="X55" s="2" t="s">
        <v>229</v>
      </c>
      <c r="Y55" s="2" t="s">
        <v>195</v>
      </c>
      <c r="Z55" s="2">
        <f>VLOOKUP(A55,PersonVor!A:B,2,FALSE)</f>
        <v>1000074</v>
      </c>
    </row>
    <row r="56" spans="1:26" ht="15" customHeight="1">
      <c r="A56" s="2">
        <v>10890053</v>
      </c>
      <c r="B56" s="2"/>
      <c r="C56" s="2"/>
      <c r="D56" s="2">
        <v>0</v>
      </c>
      <c r="E56" s="118">
        <v>26061</v>
      </c>
      <c r="F56" s="2"/>
      <c r="G56" s="2"/>
      <c r="H56" s="2"/>
      <c r="I56" s="2"/>
      <c r="J56" s="2" t="s">
        <v>4219</v>
      </c>
      <c r="K56" s="2"/>
      <c r="L56" s="2"/>
      <c r="M56" s="2"/>
      <c r="N56" s="2"/>
      <c r="O56" s="119"/>
      <c r="P56" s="2">
        <v>2</v>
      </c>
      <c r="Q56" s="2"/>
      <c r="R56" s="2"/>
      <c r="S56" s="2" t="s">
        <v>4220</v>
      </c>
      <c r="T56" s="2"/>
      <c r="U56" s="2" t="s">
        <v>4220</v>
      </c>
      <c r="V56" s="2" t="s">
        <v>4219</v>
      </c>
      <c r="X56" s="2" t="s">
        <v>230</v>
      </c>
      <c r="Y56" s="2" t="s">
        <v>195</v>
      </c>
      <c r="Z56" s="2">
        <f>VLOOKUP(A56,PersonVor!A:B,2,FALSE)</f>
        <v>1000075</v>
      </c>
    </row>
    <row r="57" spans="1:26" ht="15" customHeight="1">
      <c r="A57" s="2">
        <v>10890054</v>
      </c>
      <c r="B57" s="2"/>
      <c r="C57" s="2"/>
      <c r="D57" s="2">
        <v>0</v>
      </c>
      <c r="E57" s="118">
        <v>26062</v>
      </c>
      <c r="F57" s="2"/>
      <c r="G57" s="2"/>
      <c r="H57" s="2"/>
      <c r="I57" s="2"/>
      <c r="J57" s="2" t="s">
        <v>4221</v>
      </c>
      <c r="K57" s="2"/>
      <c r="L57" s="2"/>
      <c r="M57" s="2"/>
      <c r="N57" s="2"/>
      <c r="O57" s="119"/>
      <c r="P57" s="2">
        <v>1</v>
      </c>
      <c r="Q57" s="2"/>
      <c r="R57" s="2"/>
      <c r="S57" s="2" t="s">
        <v>4222</v>
      </c>
      <c r="T57" s="2"/>
      <c r="U57" s="2" t="s">
        <v>4222</v>
      </c>
      <c r="V57" s="2" t="s">
        <v>4221</v>
      </c>
      <c r="X57" s="2" t="s">
        <v>231</v>
      </c>
      <c r="Y57" s="2" t="s">
        <v>195</v>
      </c>
      <c r="Z57" s="2">
        <f>VLOOKUP(A57,PersonVor!A:B,2,FALSE)</f>
        <v>1000076</v>
      </c>
    </row>
    <row r="58" spans="1:26" ht="15" customHeight="1">
      <c r="A58" s="2">
        <v>10890055</v>
      </c>
      <c r="B58" s="2"/>
      <c r="C58" s="2"/>
      <c r="D58" s="2">
        <v>0</v>
      </c>
      <c r="E58" s="118">
        <v>26063</v>
      </c>
      <c r="F58" s="2"/>
      <c r="G58" s="2"/>
      <c r="H58" s="2"/>
      <c r="I58" s="2"/>
      <c r="J58" s="2" t="s">
        <v>4217</v>
      </c>
      <c r="K58" s="2"/>
      <c r="L58" s="2"/>
      <c r="M58" s="2"/>
      <c r="N58" s="2"/>
      <c r="O58" s="119"/>
      <c r="P58" s="2">
        <v>2</v>
      </c>
      <c r="Q58" s="2"/>
      <c r="R58" s="2"/>
      <c r="S58" s="2" t="s">
        <v>4223</v>
      </c>
      <c r="T58" s="2"/>
      <c r="U58" s="2" t="s">
        <v>4223</v>
      </c>
      <c r="V58" s="2" t="s">
        <v>4217</v>
      </c>
      <c r="X58" s="2" t="s">
        <v>232</v>
      </c>
      <c r="Y58" s="2" t="s">
        <v>195</v>
      </c>
      <c r="Z58" s="2">
        <f>VLOOKUP(A58,PersonVor!A:B,2,FALSE)</f>
        <v>1000077</v>
      </c>
    </row>
    <row r="59" spans="1:26" ht="15" customHeight="1">
      <c r="A59" s="2">
        <v>10890056</v>
      </c>
      <c r="B59" s="2"/>
      <c r="C59" s="2"/>
      <c r="D59" s="2">
        <v>0</v>
      </c>
      <c r="E59" s="118">
        <v>26064</v>
      </c>
      <c r="F59" s="2"/>
      <c r="G59" s="2"/>
      <c r="H59" s="2"/>
      <c r="I59" s="2"/>
      <c r="J59" s="2" t="s">
        <v>4219</v>
      </c>
      <c r="K59" s="2"/>
      <c r="L59" s="2"/>
      <c r="M59" s="2"/>
      <c r="N59" s="2"/>
      <c r="O59" s="119"/>
      <c r="P59" s="2">
        <v>1</v>
      </c>
      <c r="Q59" s="2"/>
      <c r="R59" s="2"/>
      <c r="S59" s="2" t="s">
        <v>4218</v>
      </c>
      <c r="T59" s="2"/>
      <c r="U59" s="2" t="s">
        <v>4218</v>
      </c>
      <c r="V59" s="2" t="s">
        <v>4219</v>
      </c>
      <c r="X59" s="2" t="s">
        <v>233</v>
      </c>
      <c r="Y59" s="2" t="s">
        <v>195</v>
      </c>
      <c r="Z59" s="2">
        <f>VLOOKUP(A59,PersonVor!A:B,2,FALSE)</f>
        <v>1000078</v>
      </c>
    </row>
    <row r="60" spans="1:26" ht="15" customHeight="1">
      <c r="A60" s="2">
        <v>10890057</v>
      </c>
      <c r="B60" s="2"/>
      <c r="C60" s="2"/>
      <c r="D60" s="2">
        <v>0</v>
      </c>
      <c r="E60" s="118">
        <v>26065</v>
      </c>
      <c r="F60" s="2"/>
      <c r="G60" s="2"/>
      <c r="H60" s="2"/>
      <c r="I60" s="2"/>
      <c r="J60" s="2" t="s">
        <v>4221</v>
      </c>
      <c r="K60" s="2"/>
      <c r="L60" s="2"/>
      <c r="M60" s="2"/>
      <c r="N60" s="2"/>
      <c r="O60" s="119"/>
      <c r="P60" s="2">
        <v>2</v>
      </c>
      <c r="Q60" s="2"/>
      <c r="R60" s="2"/>
      <c r="S60" s="2" t="s">
        <v>4220</v>
      </c>
      <c r="T60" s="2"/>
      <c r="U60" s="2" t="s">
        <v>4220</v>
      </c>
      <c r="V60" s="2" t="s">
        <v>4221</v>
      </c>
      <c r="X60" s="2" t="s">
        <v>238</v>
      </c>
      <c r="Y60" s="2" t="s">
        <v>195</v>
      </c>
      <c r="Z60" s="2">
        <f>VLOOKUP(A60,PersonVor!A:B,2,FALSE)</f>
        <v>1000079</v>
      </c>
    </row>
    <row r="61" spans="1:26" ht="15" customHeight="1">
      <c r="A61" s="2">
        <v>10890058</v>
      </c>
      <c r="B61" s="2"/>
      <c r="C61" s="2"/>
      <c r="D61" s="2">
        <v>0</v>
      </c>
      <c r="E61" s="118">
        <v>26066</v>
      </c>
      <c r="F61" s="2"/>
      <c r="G61" s="2"/>
      <c r="H61" s="2"/>
      <c r="I61" s="2"/>
      <c r="J61" s="2" t="s">
        <v>4217</v>
      </c>
      <c r="K61" s="2"/>
      <c r="L61" s="2"/>
      <c r="M61" s="2"/>
      <c r="N61" s="2"/>
      <c r="O61" s="119"/>
      <c r="P61" s="2">
        <v>1</v>
      </c>
      <c r="Q61" s="2"/>
      <c r="R61" s="2"/>
      <c r="S61" s="2" t="s">
        <v>4222</v>
      </c>
      <c r="T61" s="2"/>
      <c r="U61" s="2" t="s">
        <v>4222</v>
      </c>
      <c r="V61" s="2" t="s">
        <v>4217</v>
      </c>
      <c r="X61" s="2" t="s">
        <v>237</v>
      </c>
      <c r="Y61" s="2" t="s">
        <v>195</v>
      </c>
      <c r="Z61" s="2">
        <f>VLOOKUP(A61,PersonVor!A:B,2,FALSE)</f>
        <v>1000080</v>
      </c>
    </row>
    <row r="62" spans="1:26" ht="15" customHeight="1">
      <c r="A62" s="2">
        <v>10890059</v>
      </c>
      <c r="B62" s="2"/>
      <c r="C62" s="2"/>
      <c r="D62" s="2">
        <v>0</v>
      </c>
      <c r="E62" s="118">
        <v>26067</v>
      </c>
      <c r="F62" s="2"/>
      <c r="G62" s="2"/>
      <c r="H62" s="2"/>
      <c r="I62" s="2"/>
      <c r="J62" s="2" t="s">
        <v>4219</v>
      </c>
      <c r="K62" s="2"/>
      <c r="L62" s="2"/>
      <c r="M62" s="2"/>
      <c r="N62" s="2"/>
      <c r="O62" s="119"/>
      <c r="P62" s="2">
        <v>2</v>
      </c>
      <c r="Q62" s="2"/>
      <c r="R62" s="2"/>
      <c r="S62" s="2" t="s">
        <v>4223</v>
      </c>
      <c r="T62" s="2"/>
      <c r="U62" s="2" t="s">
        <v>4223</v>
      </c>
      <c r="V62" s="2" t="s">
        <v>4219</v>
      </c>
      <c r="X62" s="2" t="s">
        <v>273</v>
      </c>
      <c r="Y62" s="2" t="s">
        <v>195</v>
      </c>
      <c r="Z62" s="2">
        <f>VLOOKUP(A62,PersonVor!A:B,2,FALSE)</f>
        <v>1000081</v>
      </c>
    </row>
    <row r="63" spans="1:26" ht="15" customHeight="1">
      <c r="A63" s="2">
        <v>10890060</v>
      </c>
      <c r="B63" s="2"/>
      <c r="C63" s="2"/>
      <c r="D63" s="2">
        <v>0</v>
      </c>
      <c r="E63" s="118">
        <v>26068</v>
      </c>
      <c r="F63" s="2"/>
      <c r="G63" s="2"/>
      <c r="H63" s="2"/>
      <c r="I63" s="2"/>
      <c r="J63" s="2" t="s">
        <v>4221</v>
      </c>
      <c r="K63" s="2"/>
      <c r="L63" s="2"/>
      <c r="M63" s="2"/>
      <c r="N63" s="2"/>
      <c r="O63" s="119"/>
      <c r="P63" s="2">
        <v>1</v>
      </c>
      <c r="Q63" s="2"/>
      <c r="R63" s="2"/>
      <c r="S63" s="2" t="s">
        <v>4218</v>
      </c>
      <c r="T63" s="2"/>
      <c r="U63" s="2" t="s">
        <v>4218</v>
      </c>
      <c r="V63" s="2" t="s">
        <v>4221</v>
      </c>
      <c r="X63" s="2" t="s">
        <v>244</v>
      </c>
      <c r="Y63" s="2" t="s">
        <v>195</v>
      </c>
      <c r="Z63" s="2">
        <f>VLOOKUP(A63,PersonVor!A:B,2,FALSE)</f>
        <v>1000082</v>
      </c>
    </row>
    <row r="64" spans="1:26" ht="15" customHeight="1">
      <c r="A64" s="2">
        <v>10890061</v>
      </c>
      <c r="B64" s="2"/>
      <c r="C64" s="2"/>
      <c r="D64" s="2">
        <v>0</v>
      </c>
      <c r="E64" s="118">
        <v>26069</v>
      </c>
      <c r="F64" s="2"/>
      <c r="G64" s="2"/>
      <c r="H64" s="2"/>
      <c r="I64" s="2"/>
      <c r="J64" s="2" t="s">
        <v>4217</v>
      </c>
      <c r="K64" s="2"/>
      <c r="L64" s="2"/>
      <c r="M64" s="2"/>
      <c r="N64" s="2"/>
      <c r="O64" s="119"/>
      <c r="P64" s="2">
        <v>2</v>
      </c>
      <c r="Q64" s="2"/>
      <c r="R64" s="2"/>
      <c r="S64" s="2" t="s">
        <v>4220</v>
      </c>
      <c r="T64" s="2"/>
      <c r="U64" s="2" t="s">
        <v>4220</v>
      </c>
      <c r="V64" s="2" t="s">
        <v>4217</v>
      </c>
      <c r="X64" s="2" t="s">
        <v>245</v>
      </c>
      <c r="Y64" s="2" t="s">
        <v>195</v>
      </c>
      <c r="Z64" s="2">
        <f>VLOOKUP(A64,PersonVor!A:B,2,FALSE)</f>
        <v>1000083</v>
      </c>
    </row>
    <row r="65" spans="1:26" ht="15" customHeight="1">
      <c r="A65" s="2">
        <v>10890062</v>
      </c>
      <c r="B65" s="2"/>
      <c r="C65" s="2"/>
      <c r="D65" s="2">
        <v>0</v>
      </c>
      <c r="E65" s="118">
        <v>26070</v>
      </c>
      <c r="F65" s="2"/>
      <c r="G65" s="2"/>
      <c r="H65" s="2"/>
      <c r="I65" s="2"/>
      <c r="J65" s="2" t="s">
        <v>4219</v>
      </c>
      <c r="K65" s="2"/>
      <c r="L65" s="2"/>
      <c r="M65" s="2"/>
      <c r="N65" s="2"/>
      <c r="O65" s="119"/>
      <c r="P65" s="2">
        <v>1</v>
      </c>
      <c r="Q65" s="2"/>
      <c r="R65" s="2"/>
      <c r="S65" s="2" t="s">
        <v>4222</v>
      </c>
      <c r="T65" s="2"/>
      <c r="U65" s="2" t="s">
        <v>4222</v>
      </c>
      <c r="V65" s="2" t="s">
        <v>4219</v>
      </c>
      <c r="X65" s="2" t="s">
        <v>252</v>
      </c>
      <c r="Y65" s="2" t="s">
        <v>195</v>
      </c>
      <c r="Z65" s="2">
        <f>VLOOKUP(A65,PersonVor!A:B,2,FALSE)</f>
        <v>1000084</v>
      </c>
    </row>
    <row r="66" spans="1:26" ht="15" customHeight="1">
      <c r="A66" s="2">
        <v>10890063</v>
      </c>
      <c r="B66" s="2"/>
      <c r="C66" s="2"/>
      <c r="D66" s="2">
        <v>0</v>
      </c>
      <c r="E66" s="118">
        <v>26071</v>
      </c>
      <c r="F66" s="2"/>
      <c r="G66" s="2"/>
      <c r="H66" s="2"/>
      <c r="I66" s="2"/>
      <c r="J66" s="2" t="s">
        <v>4221</v>
      </c>
      <c r="K66" s="2"/>
      <c r="L66" s="2"/>
      <c r="M66" s="2"/>
      <c r="N66" s="2"/>
      <c r="O66" s="119"/>
      <c r="P66" s="2">
        <v>2</v>
      </c>
      <c r="Q66" s="2"/>
      <c r="R66" s="2"/>
      <c r="S66" s="2" t="s">
        <v>4223</v>
      </c>
      <c r="T66" s="2"/>
      <c r="U66" s="2" t="s">
        <v>4223</v>
      </c>
      <c r="V66" s="2" t="s">
        <v>4221</v>
      </c>
      <c r="X66" s="2" t="s">
        <v>253</v>
      </c>
      <c r="Y66" s="2" t="s">
        <v>195</v>
      </c>
      <c r="Z66" s="2">
        <f>VLOOKUP(A66,PersonVor!A:B,2,FALSE)</f>
        <v>1000085</v>
      </c>
    </row>
    <row r="67" spans="1:26" ht="15" customHeight="1">
      <c r="A67" s="2">
        <v>10890064</v>
      </c>
      <c r="B67" s="2"/>
      <c r="C67" s="2"/>
      <c r="D67" s="2">
        <v>0</v>
      </c>
      <c r="E67" s="118">
        <v>26072</v>
      </c>
      <c r="F67" s="2"/>
      <c r="G67" s="2"/>
      <c r="H67" s="2"/>
      <c r="I67" s="2"/>
      <c r="J67" s="2" t="s">
        <v>4217</v>
      </c>
      <c r="K67" s="2" t="s">
        <v>4185</v>
      </c>
      <c r="L67" s="2"/>
      <c r="M67" s="2"/>
      <c r="N67" s="2"/>
      <c r="O67" s="119"/>
      <c r="P67" s="2">
        <v>1</v>
      </c>
      <c r="Q67" s="2"/>
      <c r="R67" s="2"/>
      <c r="S67" s="2" t="s">
        <v>4218</v>
      </c>
      <c r="T67" s="2"/>
      <c r="U67" s="2" t="s">
        <v>4218</v>
      </c>
      <c r="V67" s="2" t="s">
        <v>4217</v>
      </c>
      <c r="X67" s="2" t="s">
        <v>254</v>
      </c>
      <c r="Y67" s="2" t="s">
        <v>195</v>
      </c>
      <c r="Z67" s="2">
        <f>VLOOKUP(A67,PersonVor!A:B,2,FALSE)</f>
        <v>1000086</v>
      </c>
    </row>
    <row r="68" spans="1:26" ht="15" customHeight="1">
      <c r="A68" s="2">
        <v>10890065</v>
      </c>
      <c r="B68" s="2"/>
      <c r="C68" s="2"/>
      <c r="D68" s="2">
        <v>0</v>
      </c>
      <c r="E68" s="118">
        <v>26073</v>
      </c>
      <c r="F68" s="2"/>
      <c r="G68" s="2"/>
      <c r="H68" s="2"/>
      <c r="I68" s="2"/>
      <c r="J68" s="2" t="s">
        <v>4219</v>
      </c>
      <c r="K68" s="2"/>
      <c r="L68" s="2"/>
      <c r="M68" s="2"/>
      <c r="N68" s="2"/>
      <c r="O68" s="119"/>
      <c r="P68" s="2">
        <v>2</v>
      </c>
      <c r="Q68" s="2"/>
      <c r="R68" s="2"/>
      <c r="S68" s="2" t="s">
        <v>4220</v>
      </c>
      <c r="T68" s="2"/>
      <c r="U68" s="2" t="s">
        <v>4220</v>
      </c>
      <c r="V68" s="2" t="s">
        <v>4219</v>
      </c>
      <c r="X68" s="2" t="s">
        <v>256</v>
      </c>
      <c r="Y68" s="2" t="s">
        <v>195</v>
      </c>
      <c r="Z68" s="2">
        <f>VLOOKUP(A68,PersonVor!A:B,2,FALSE)</f>
        <v>1000087</v>
      </c>
    </row>
    <row r="69" spans="1:26" ht="15" customHeight="1">
      <c r="A69" s="2">
        <v>10890066</v>
      </c>
      <c r="B69" s="2"/>
      <c r="C69" s="2"/>
      <c r="D69" s="2">
        <v>0</v>
      </c>
      <c r="E69" s="118">
        <v>26074</v>
      </c>
      <c r="F69" s="2"/>
      <c r="G69" s="2"/>
      <c r="H69" s="2"/>
      <c r="I69" s="2"/>
      <c r="J69" s="2" t="s">
        <v>4221</v>
      </c>
      <c r="K69" s="2"/>
      <c r="L69" s="2"/>
      <c r="M69" s="2"/>
      <c r="N69" s="2"/>
      <c r="O69" s="119"/>
      <c r="P69" s="2">
        <v>1</v>
      </c>
      <c r="Q69" s="2"/>
      <c r="R69" s="2"/>
      <c r="S69" s="2" t="s">
        <v>4222</v>
      </c>
      <c r="T69" s="2"/>
      <c r="U69" s="2" t="s">
        <v>4222</v>
      </c>
      <c r="V69" s="2" t="s">
        <v>4221</v>
      </c>
      <c r="X69" s="2" t="s">
        <v>257</v>
      </c>
      <c r="Y69" s="2" t="s">
        <v>195</v>
      </c>
      <c r="Z69" s="2">
        <f>VLOOKUP(A69,PersonVor!A:B,2,FALSE)</f>
        <v>1000088</v>
      </c>
    </row>
    <row r="70" spans="1:26" ht="15" customHeight="1">
      <c r="A70" s="2">
        <v>10890067</v>
      </c>
      <c r="B70" s="2"/>
      <c r="C70" s="2"/>
      <c r="D70" s="2">
        <v>0</v>
      </c>
      <c r="E70" s="118">
        <v>26075</v>
      </c>
      <c r="F70" s="2"/>
      <c r="G70" s="2"/>
      <c r="H70" s="2"/>
      <c r="I70" s="2"/>
      <c r="J70" s="2" t="s">
        <v>4217</v>
      </c>
      <c r="K70" s="2"/>
      <c r="L70" s="2"/>
      <c r="M70" s="2"/>
      <c r="N70" s="2"/>
      <c r="O70" s="119"/>
      <c r="P70" s="2">
        <v>2</v>
      </c>
      <c r="Q70" s="2"/>
      <c r="R70" s="2"/>
      <c r="S70" s="2" t="s">
        <v>4223</v>
      </c>
      <c r="T70" s="2"/>
      <c r="U70" s="2" t="s">
        <v>4223</v>
      </c>
      <c r="V70" s="2" t="s">
        <v>4217</v>
      </c>
      <c r="X70" s="2" t="s">
        <v>259</v>
      </c>
      <c r="Y70" s="2" t="s">
        <v>195</v>
      </c>
      <c r="Z70" s="2">
        <f>VLOOKUP(A70,PersonVor!A:B,2,FALSE)</f>
        <v>1000089</v>
      </c>
    </row>
    <row r="71" spans="1:26" ht="15" customHeight="1">
      <c r="A71" s="2">
        <v>10890068</v>
      </c>
      <c r="B71" s="2"/>
      <c r="C71" s="2"/>
      <c r="D71" s="2">
        <v>0</v>
      </c>
      <c r="E71" s="118">
        <v>26076</v>
      </c>
      <c r="F71" s="2"/>
      <c r="G71" s="2"/>
      <c r="H71" s="2"/>
      <c r="I71" s="2"/>
      <c r="J71" s="2" t="s">
        <v>4219</v>
      </c>
      <c r="K71" s="2"/>
      <c r="L71" s="2"/>
      <c r="M71" s="2"/>
      <c r="N71" s="2"/>
      <c r="O71" s="119"/>
      <c r="P71" s="2">
        <v>1</v>
      </c>
      <c r="Q71" s="2"/>
      <c r="R71" s="2"/>
      <c r="S71" s="2" t="s">
        <v>4218</v>
      </c>
      <c r="T71" s="2"/>
      <c r="U71" s="2" t="s">
        <v>4218</v>
      </c>
      <c r="V71" s="2" t="s">
        <v>4219</v>
      </c>
      <c r="X71" s="2" t="s">
        <v>261</v>
      </c>
      <c r="Y71" s="2" t="s">
        <v>195</v>
      </c>
      <c r="Z71" s="2">
        <f>VLOOKUP(A71,PersonVor!A:B,2,FALSE)</f>
        <v>1000090</v>
      </c>
    </row>
    <row r="72" spans="1:26" ht="15" customHeight="1">
      <c r="A72" s="2">
        <v>10890069</v>
      </c>
      <c r="B72" s="2"/>
      <c r="C72" s="2"/>
      <c r="D72" s="2">
        <v>0</v>
      </c>
      <c r="E72" s="118">
        <v>26077</v>
      </c>
      <c r="F72" s="2"/>
      <c r="G72" s="2"/>
      <c r="H72" s="2"/>
      <c r="I72" s="2"/>
      <c r="J72" s="2" t="s">
        <v>4221</v>
      </c>
      <c r="K72" s="2"/>
      <c r="L72" s="2"/>
      <c r="M72" s="2"/>
      <c r="N72" s="2"/>
      <c r="O72" s="119"/>
      <c r="P72" s="2">
        <v>2</v>
      </c>
      <c r="Q72" s="2"/>
      <c r="R72" s="2"/>
      <c r="S72" s="2" t="s">
        <v>4220</v>
      </c>
      <c r="T72" s="2"/>
      <c r="U72" s="2" t="s">
        <v>4220</v>
      </c>
      <c r="V72" s="2" t="s">
        <v>4221</v>
      </c>
      <c r="X72" s="2" t="s">
        <v>262</v>
      </c>
      <c r="Y72" s="2" t="s">
        <v>195</v>
      </c>
      <c r="Z72" s="2">
        <f>VLOOKUP(A72,PersonVor!A:B,2,FALSE)</f>
        <v>1000091</v>
      </c>
    </row>
    <row r="73" spans="1:26" ht="15" customHeight="1">
      <c r="A73" s="2">
        <v>10890070</v>
      </c>
      <c r="B73" s="2"/>
      <c r="C73" s="2"/>
      <c r="D73" s="2">
        <v>0</v>
      </c>
      <c r="E73" s="118">
        <v>26078</v>
      </c>
      <c r="F73" s="2"/>
      <c r="G73" s="2"/>
      <c r="H73" s="2"/>
      <c r="I73" s="2"/>
      <c r="J73" s="2" t="s">
        <v>4217</v>
      </c>
      <c r="K73" s="2"/>
      <c r="L73" s="2"/>
      <c r="M73" s="2"/>
      <c r="N73" s="2"/>
      <c r="O73" s="119"/>
      <c r="P73" s="2">
        <v>1</v>
      </c>
      <c r="Q73" s="2"/>
      <c r="R73" s="2"/>
      <c r="S73" s="2" t="s">
        <v>4222</v>
      </c>
      <c r="T73" s="2"/>
      <c r="U73" s="2" t="s">
        <v>4222</v>
      </c>
      <c r="V73" s="2" t="s">
        <v>4217</v>
      </c>
      <c r="X73" s="2" t="s">
        <v>263</v>
      </c>
      <c r="Y73" s="2" t="s">
        <v>195</v>
      </c>
      <c r="Z73" s="2">
        <f>VLOOKUP(A73,PersonVor!A:B,2,FALSE)</f>
        <v>1000092</v>
      </c>
    </row>
    <row r="74" spans="1:26" ht="15" customHeight="1">
      <c r="A74" s="2">
        <v>10890071</v>
      </c>
      <c r="B74" s="2"/>
      <c r="C74" s="2"/>
      <c r="D74" s="2">
        <v>0</v>
      </c>
      <c r="E74" s="118">
        <v>26079</v>
      </c>
      <c r="F74" s="2"/>
      <c r="G74" s="2"/>
      <c r="H74" s="2"/>
      <c r="I74" s="2"/>
      <c r="J74" s="2" t="s">
        <v>4219</v>
      </c>
      <c r="K74" s="2"/>
      <c r="L74" s="2"/>
      <c r="M74" s="2"/>
      <c r="N74" s="2"/>
      <c r="O74" s="119"/>
      <c r="P74" s="2">
        <v>2</v>
      </c>
      <c r="Q74" s="2"/>
      <c r="R74" s="2"/>
      <c r="S74" s="2" t="s">
        <v>4223</v>
      </c>
      <c r="T74" s="2"/>
      <c r="U74" s="2" t="s">
        <v>4223</v>
      </c>
      <c r="V74" s="2" t="s">
        <v>4219</v>
      </c>
      <c r="X74" s="2" t="s">
        <v>264</v>
      </c>
      <c r="Y74" s="2" t="s">
        <v>195</v>
      </c>
      <c r="Z74" s="2">
        <f>VLOOKUP(A74,PersonVor!A:B,2,FALSE)</f>
        <v>1000093</v>
      </c>
    </row>
    <row r="75" spans="1:26" ht="15" customHeight="1">
      <c r="A75" s="2">
        <v>10890072</v>
      </c>
      <c r="B75" s="2"/>
      <c r="C75" s="2"/>
      <c r="D75" s="2">
        <v>0</v>
      </c>
      <c r="E75" s="118">
        <v>26080</v>
      </c>
      <c r="F75" s="2"/>
      <c r="G75" s="2"/>
      <c r="H75" s="2"/>
      <c r="I75" s="2"/>
      <c r="J75" s="2" t="s">
        <v>4221</v>
      </c>
      <c r="K75" s="2"/>
      <c r="L75" s="2"/>
      <c r="M75" s="2"/>
      <c r="N75" s="2"/>
      <c r="O75" s="119"/>
      <c r="P75" s="2">
        <v>1</v>
      </c>
      <c r="Q75" s="2"/>
      <c r="R75" s="2"/>
      <c r="S75" s="2" t="s">
        <v>4218</v>
      </c>
      <c r="T75" s="2"/>
      <c r="U75" s="2" t="s">
        <v>4218</v>
      </c>
      <c r="V75" s="2" t="s">
        <v>4221</v>
      </c>
      <c r="X75" s="2" t="s">
        <v>265</v>
      </c>
      <c r="Y75" s="2" t="s">
        <v>195</v>
      </c>
      <c r="Z75" s="2">
        <f>VLOOKUP(A75,PersonVor!A:B,2,FALSE)</f>
        <v>1000094</v>
      </c>
    </row>
    <row r="76" spans="1:26" ht="15" customHeight="1">
      <c r="A76" s="2">
        <v>10890073</v>
      </c>
      <c r="B76" s="2"/>
      <c r="C76" s="2"/>
      <c r="D76" s="2">
        <v>0</v>
      </c>
      <c r="E76" s="118">
        <v>26081</v>
      </c>
      <c r="F76" s="2"/>
      <c r="G76" s="2"/>
      <c r="H76" s="2"/>
      <c r="I76" s="2"/>
      <c r="J76" s="2" t="s">
        <v>4217</v>
      </c>
      <c r="K76" s="2"/>
      <c r="L76" s="2"/>
      <c r="M76" s="2"/>
      <c r="N76" s="2"/>
      <c r="O76" s="119"/>
      <c r="P76" s="2">
        <v>2</v>
      </c>
      <c r="Q76" s="2"/>
      <c r="R76" s="2"/>
      <c r="S76" s="2" t="s">
        <v>4220</v>
      </c>
      <c r="T76" s="2"/>
      <c r="U76" s="2" t="s">
        <v>4220</v>
      </c>
      <c r="V76" s="2" t="s">
        <v>4217</v>
      </c>
      <c r="X76" s="2" t="s">
        <v>269</v>
      </c>
      <c r="Y76" s="2" t="s">
        <v>195</v>
      </c>
      <c r="Z76" s="2">
        <f>VLOOKUP(A76,PersonVor!A:B,2,FALSE)</f>
        <v>1000095</v>
      </c>
    </row>
    <row r="77" spans="1:26" ht="15" customHeight="1">
      <c r="A77" s="2">
        <v>10890074</v>
      </c>
      <c r="B77" s="2"/>
      <c r="C77" s="2"/>
      <c r="D77" s="2">
        <v>0</v>
      </c>
      <c r="E77" s="118">
        <v>26082</v>
      </c>
      <c r="F77" s="2"/>
      <c r="G77" s="2"/>
      <c r="H77" s="2"/>
      <c r="I77" s="2"/>
      <c r="J77" s="2" t="s">
        <v>4219</v>
      </c>
      <c r="K77" s="2"/>
      <c r="L77" s="2"/>
      <c r="M77" s="2"/>
      <c r="N77" s="2"/>
      <c r="O77" s="119"/>
      <c r="P77" s="2">
        <v>1</v>
      </c>
      <c r="Q77" s="2"/>
      <c r="R77" s="2"/>
      <c r="S77" s="2" t="s">
        <v>4222</v>
      </c>
      <c r="T77" s="2"/>
      <c r="U77" s="2" t="s">
        <v>4222</v>
      </c>
      <c r="V77" s="2" t="s">
        <v>4219</v>
      </c>
      <c r="X77" s="2" t="s">
        <v>272</v>
      </c>
      <c r="Y77" s="2" t="s">
        <v>195</v>
      </c>
      <c r="Z77" s="2">
        <f>VLOOKUP(A77,PersonVor!A:B,2,FALSE)</f>
        <v>1000096</v>
      </c>
    </row>
    <row r="78" spans="1:26" ht="15" customHeight="1">
      <c r="A78" s="2">
        <v>10890075</v>
      </c>
      <c r="B78" s="2"/>
      <c r="C78" s="2"/>
      <c r="D78" s="2">
        <v>0</v>
      </c>
      <c r="E78" s="118">
        <v>26083</v>
      </c>
      <c r="F78" s="2"/>
      <c r="G78" s="2"/>
      <c r="H78" s="2"/>
      <c r="I78" s="2"/>
      <c r="J78" s="2" t="s">
        <v>4221</v>
      </c>
      <c r="K78" s="2"/>
      <c r="L78" s="2"/>
      <c r="M78" s="2"/>
      <c r="N78" s="2"/>
      <c r="O78" s="119"/>
      <c r="P78" s="2">
        <v>2</v>
      </c>
      <c r="Q78" s="2"/>
      <c r="R78" s="2"/>
      <c r="S78" s="2" t="s">
        <v>4223</v>
      </c>
      <c r="T78" s="2"/>
      <c r="U78" s="2" t="s">
        <v>4223</v>
      </c>
      <c r="V78" s="2" t="s">
        <v>4221</v>
      </c>
      <c r="X78" s="2" t="s">
        <v>239</v>
      </c>
      <c r="Y78" s="2" t="s">
        <v>195</v>
      </c>
      <c r="Z78" s="2">
        <f>VLOOKUP(A78,PersonVor!A:B,2,FALSE)</f>
        <v>1000097</v>
      </c>
    </row>
    <row r="79" spans="1:26" ht="15" customHeight="1">
      <c r="A79" s="2">
        <v>10890076</v>
      </c>
      <c r="B79" s="2"/>
      <c r="C79" s="2"/>
      <c r="D79" s="2">
        <v>0</v>
      </c>
      <c r="E79" s="118">
        <v>26084</v>
      </c>
      <c r="F79" s="2"/>
      <c r="G79" s="2"/>
      <c r="H79" s="2"/>
      <c r="I79" s="2"/>
      <c r="J79" s="2" t="s">
        <v>4217</v>
      </c>
      <c r="K79" s="2" t="s">
        <v>4185</v>
      </c>
      <c r="L79" s="2"/>
      <c r="M79" s="2"/>
      <c r="N79" s="2"/>
      <c r="O79" s="119"/>
      <c r="P79" s="2">
        <v>1</v>
      </c>
      <c r="Q79" s="2"/>
      <c r="R79" s="2"/>
      <c r="S79" s="2" t="s">
        <v>4218</v>
      </c>
      <c r="T79" s="2"/>
      <c r="U79" s="2" t="s">
        <v>4218</v>
      </c>
      <c r="V79" s="2" t="s">
        <v>4217</v>
      </c>
      <c r="X79" s="2" t="s">
        <v>240</v>
      </c>
      <c r="Y79" s="2" t="s">
        <v>195</v>
      </c>
      <c r="Z79" s="2">
        <f>VLOOKUP(A79,PersonVor!A:B,2,FALSE)</f>
        <v>1000098</v>
      </c>
    </row>
    <row r="80" spans="1:26" ht="15" customHeight="1">
      <c r="A80" s="2">
        <v>10890077</v>
      </c>
      <c r="B80" s="2"/>
      <c r="C80" s="2"/>
      <c r="D80" s="2">
        <v>0</v>
      </c>
      <c r="E80" s="118">
        <v>26085</v>
      </c>
      <c r="F80" s="2"/>
      <c r="G80" s="2"/>
      <c r="H80" s="2"/>
      <c r="I80" s="2"/>
      <c r="J80" s="2" t="s">
        <v>4219</v>
      </c>
      <c r="K80" s="2"/>
      <c r="L80" s="2"/>
      <c r="M80" s="2"/>
      <c r="N80" s="2"/>
      <c r="O80" s="119"/>
      <c r="P80" s="2">
        <v>2</v>
      </c>
      <c r="Q80" s="2"/>
      <c r="R80" s="2"/>
      <c r="S80" s="2" t="s">
        <v>4220</v>
      </c>
      <c r="T80" s="2"/>
      <c r="U80" s="2" t="s">
        <v>4220</v>
      </c>
      <c r="V80" s="2" t="s">
        <v>4219</v>
      </c>
      <c r="X80" s="2" t="s">
        <v>241</v>
      </c>
      <c r="Y80" s="2" t="s">
        <v>195</v>
      </c>
      <c r="Z80" s="2">
        <f>VLOOKUP(A80,PersonVor!A:B,2,FALSE)</f>
        <v>1000099</v>
      </c>
    </row>
    <row r="81" spans="1:26" ht="15" customHeight="1">
      <c r="A81" s="2">
        <v>10890078</v>
      </c>
      <c r="B81" s="2"/>
      <c r="C81" s="2"/>
      <c r="D81" s="2">
        <v>0</v>
      </c>
      <c r="E81" s="118">
        <v>26086</v>
      </c>
      <c r="F81" s="2"/>
      <c r="G81" s="2"/>
      <c r="H81" s="2"/>
      <c r="I81" s="2"/>
      <c r="J81" s="2" t="s">
        <v>4221</v>
      </c>
      <c r="K81" s="2"/>
      <c r="L81" s="2"/>
      <c r="M81" s="2"/>
      <c r="N81" s="2"/>
      <c r="O81" s="119"/>
      <c r="P81" s="2">
        <v>1</v>
      </c>
      <c r="Q81" s="2"/>
      <c r="R81" s="2"/>
      <c r="S81" s="2" t="s">
        <v>4222</v>
      </c>
      <c r="T81" s="2"/>
      <c r="U81" s="2" t="s">
        <v>4222</v>
      </c>
      <c r="V81" s="2" t="s">
        <v>4221</v>
      </c>
      <c r="X81" s="2" t="s">
        <v>242</v>
      </c>
      <c r="Y81" s="2" t="s">
        <v>195</v>
      </c>
      <c r="Z81" s="2">
        <f>VLOOKUP(A81,PersonVor!A:B,2,FALSE)</f>
        <v>1000100</v>
      </c>
    </row>
    <row r="82" spans="1:26" ht="15" customHeight="1">
      <c r="A82" s="2">
        <v>10890079</v>
      </c>
      <c r="B82" s="2"/>
      <c r="C82" s="2"/>
      <c r="D82" s="2">
        <v>0</v>
      </c>
      <c r="E82" s="118">
        <v>26087</v>
      </c>
      <c r="F82" s="2"/>
      <c r="G82" s="2"/>
      <c r="H82" s="2"/>
      <c r="I82" s="2"/>
      <c r="J82" s="2" t="s">
        <v>4217</v>
      </c>
      <c r="K82" s="2"/>
      <c r="L82" s="2"/>
      <c r="M82" s="2"/>
      <c r="N82" s="2"/>
      <c r="O82" s="119"/>
      <c r="P82" s="2">
        <v>2</v>
      </c>
      <c r="Q82" s="2"/>
      <c r="R82" s="2"/>
      <c r="S82" s="2" t="s">
        <v>4223</v>
      </c>
      <c r="T82" s="2"/>
      <c r="U82" s="2" t="s">
        <v>4223</v>
      </c>
      <c r="V82" s="2" t="s">
        <v>4217</v>
      </c>
      <c r="X82" s="2" t="s">
        <v>243</v>
      </c>
      <c r="Y82" s="2" t="s">
        <v>195</v>
      </c>
      <c r="Z82" s="2">
        <f>VLOOKUP(A82,PersonVor!A:B,2,FALSE)</f>
        <v>1000101</v>
      </c>
    </row>
    <row r="83" spans="1:26" ht="15" customHeight="1">
      <c r="A83" s="2">
        <v>10890080</v>
      </c>
      <c r="B83" s="2"/>
      <c r="C83" s="2"/>
      <c r="D83" s="2">
        <v>0</v>
      </c>
      <c r="E83" s="118">
        <v>26088</v>
      </c>
      <c r="F83" s="2"/>
      <c r="G83" s="2"/>
      <c r="H83" s="2"/>
      <c r="I83" s="2"/>
      <c r="J83" s="2" t="s">
        <v>4219</v>
      </c>
      <c r="K83" s="2"/>
      <c r="L83" s="2"/>
      <c r="M83" s="2"/>
      <c r="N83" s="2"/>
      <c r="O83" s="119"/>
      <c r="P83" s="2">
        <v>1</v>
      </c>
      <c r="Q83" s="2"/>
      <c r="R83" s="2"/>
      <c r="S83" s="2" t="s">
        <v>4218</v>
      </c>
      <c r="T83" s="2"/>
      <c r="U83" s="2" t="s">
        <v>4218</v>
      </c>
      <c r="V83" s="2" t="s">
        <v>4219</v>
      </c>
      <c r="X83" s="2" t="s">
        <v>246</v>
      </c>
      <c r="Y83" s="2" t="s">
        <v>195</v>
      </c>
      <c r="Z83" s="2">
        <f>VLOOKUP(A83,PersonVor!A:B,2,FALSE)</f>
        <v>1000102</v>
      </c>
    </row>
    <row r="84" spans="1:26" ht="15" customHeight="1">
      <c r="A84" s="2">
        <v>10890081</v>
      </c>
      <c r="B84" s="2"/>
      <c r="C84" s="2"/>
      <c r="D84" s="2">
        <v>0</v>
      </c>
      <c r="E84" s="118">
        <v>26089</v>
      </c>
      <c r="F84" s="2"/>
      <c r="G84" s="2"/>
      <c r="H84" s="2"/>
      <c r="I84" s="2"/>
      <c r="J84" s="2" t="s">
        <v>4221</v>
      </c>
      <c r="K84" s="2"/>
      <c r="L84" s="2"/>
      <c r="M84" s="2"/>
      <c r="N84" s="2"/>
      <c r="O84" s="119"/>
      <c r="P84" s="2">
        <v>2</v>
      </c>
      <c r="Q84" s="2"/>
      <c r="R84" s="2"/>
      <c r="S84" s="2" t="s">
        <v>4220</v>
      </c>
      <c r="T84" s="2"/>
      <c r="U84" s="2" t="s">
        <v>4220</v>
      </c>
      <c r="V84" s="2" t="s">
        <v>4221</v>
      </c>
      <c r="X84" s="2" t="s">
        <v>247</v>
      </c>
      <c r="Y84" s="2" t="s">
        <v>195</v>
      </c>
      <c r="Z84" s="2">
        <f>VLOOKUP(A84,PersonVor!A:B,2,FALSE)</f>
        <v>1000103</v>
      </c>
    </row>
    <row r="85" spans="1:26" ht="15" customHeight="1">
      <c r="A85" s="2">
        <v>10890082</v>
      </c>
      <c r="B85" s="2"/>
      <c r="C85" s="2"/>
      <c r="D85" s="2">
        <v>0</v>
      </c>
      <c r="E85" s="118">
        <v>26090</v>
      </c>
      <c r="F85" s="2"/>
      <c r="G85" s="2"/>
      <c r="H85" s="2"/>
      <c r="I85" s="2"/>
      <c r="J85" s="2" t="s">
        <v>4217</v>
      </c>
      <c r="K85" s="2"/>
      <c r="L85" s="2"/>
      <c r="M85" s="2"/>
      <c r="N85" s="2"/>
      <c r="O85" s="119"/>
      <c r="P85" s="2">
        <v>1</v>
      </c>
      <c r="Q85" s="2"/>
      <c r="R85" s="2"/>
      <c r="S85" s="2" t="s">
        <v>4222</v>
      </c>
      <c r="T85" s="2"/>
      <c r="U85" s="2" t="s">
        <v>4222</v>
      </c>
      <c r="V85" s="2" t="s">
        <v>4217</v>
      </c>
      <c r="X85" s="2" t="s">
        <v>248</v>
      </c>
      <c r="Y85" s="2" t="s">
        <v>195</v>
      </c>
      <c r="Z85" s="2">
        <f>VLOOKUP(A85,PersonVor!A:B,2,FALSE)</f>
        <v>1000104</v>
      </c>
    </row>
    <row r="86" spans="1:26" ht="15" customHeight="1">
      <c r="A86" s="2">
        <v>10890083</v>
      </c>
      <c r="B86" s="2"/>
      <c r="C86" s="2"/>
      <c r="D86" s="2">
        <v>0</v>
      </c>
      <c r="E86" s="118">
        <v>26091</v>
      </c>
      <c r="F86" s="2"/>
      <c r="G86" s="2"/>
      <c r="H86" s="2"/>
      <c r="I86" s="2"/>
      <c r="J86" s="2" t="s">
        <v>4219</v>
      </c>
      <c r="K86" s="2"/>
      <c r="L86" s="2"/>
      <c r="M86" s="2"/>
      <c r="N86" s="2"/>
      <c r="O86" s="119"/>
      <c r="P86" s="2">
        <v>2</v>
      </c>
      <c r="Q86" s="2"/>
      <c r="R86" s="2"/>
      <c r="S86" s="2" t="s">
        <v>4223</v>
      </c>
      <c r="T86" s="2"/>
      <c r="U86" s="2" t="s">
        <v>4223</v>
      </c>
      <c r="V86" s="2" t="s">
        <v>4219</v>
      </c>
      <c r="X86" s="2" t="s">
        <v>249</v>
      </c>
      <c r="Y86" s="2" t="s">
        <v>195</v>
      </c>
      <c r="Z86" s="2">
        <f>VLOOKUP(A86,PersonVor!A:B,2,FALSE)</f>
        <v>1000105</v>
      </c>
    </row>
    <row r="87" spans="1:26" ht="15" customHeight="1">
      <c r="A87" s="2">
        <v>10890084</v>
      </c>
      <c r="B87" s="2"/>
      <c r="C87" s="2"/>
      <c r="D87" s="2">
        <v>0</v>
      </c>
      <c r="E87" s="118">
        <v>26092</v>
      </c>
      <c r="F87" s="2"/>
      <c r="G87" s="2"/>
      <c r="H87" s="2"/>
      <c r="I87" s="2"/>
      <c r="J87" s="2" t="s">
        <v>4221</v>
      </c>
      <c r="K87" s="2"/>
      <c r="L87" s="2"/>
      <c r="M87" s="2"/>
      <c r="N87" s="2"/>
      <c r="O87" s="119"/>
      <c r="P87" s="2">
        <v>1</v>
      </c>
      <c r="Q87" s="2"/>
      <c r="R87" s="2"/>
      <c r="S87" s="2" t="s">
        <v>4218</v>
      </c>
      <c r="T87" s="2"/>
      <c r="U87" s="2" t="s">
        <v>4218</v>
      </c>
      <c r="V87" s="2" t="s">
        <v>4221</v>
      </c>
      <c r="X87" s="2" t="s">
        <v>250</v>
      </c>
      <c r="Y87" s="2" t="s">
        <v>195</v>
      </c>
      <c r="Z87" s="2">
        <f>VLOOKUP(A87,PersonVor!A:B,2,FALSE)</f>
        <v>1000106</v>
      </c>
    </row>
    <row r="88" spans="1:26" ht="15" customHeight="1">
      <c r="A88" s="2">
        <v>10890085</v>
      </c>
      <c r="B88" s="2"/>
      <c r="C88" s="2"/>
      <c r="D88" s="2">
        <v>0</v>
      </c>
      <c r="E88" s="118">
        <v>26093</v>
      </c>
      <c r="F88" s="2"/>
      <c r="G88" s="2"/>
      <c r="H88" s="2"/>
      <c r="I88" s="2"/>
      <c r="J88" s="2" t="s">
        <v>4217</v>
      </c>
      <c r="K88" s="2"/>
      <c r="L88" s="2"/>
      <c r="M88" s="2"/>
      <c r="N88" s="2"/>
      <c r="O88" s="119"/>
      <c r="P88" s="2">
        <v>2</v>
      </c>
      <c r="Q88" s="2"/>
      <c r="R88" s="2"/>
      <c r="S88" s="2" t="s">
        <v>4220</v>
      </c>
      <c r="T88" s="2"/>
      <c r="U88" s="2" t="s">
        <v>4220</v>
      </c>
      <c r="V88" s="2" t="s">
        <v>4217</v>
      </c>
      <c r="X88" s="2" t="s">
        <v>251</v>
      </c>
      <c r="Y88" s="2" t="s">
        <v>195</v>
      </c>
      <c r="Z88" s="2">
        <f>VLOOKUP(A88,PersonVor!A:B,2,FALSE)</f>
        <v>1000107</v>
      </c>
    </row>
    <row r="89" spans="1:26" ht="15" customHeight="1">
      <c r="A89" s="2">
        <v>10890086</v>
      </c>
      <c r="B89" s="2"/>
      <c r="C89" s="2"/>
      <c r="D89" s="2">
        <v>0</v>
      </c>
      <c r="E89" s="118">
        <v>26094</v>
      </c>
      <c r="F89" s="2"/>
      <c r="G89" s="2"/>
      <c r="H89" s="2"/>
      <c r="I89" s="2"/>
      <c r="J89" s="2" t="s">
        <v>4219</v>
      </c>
      <c r="K89" s="2"/>
      <c r="L89" s="2"/>
      <c r="M89" s="2"/>
      <c r="N89" s="2"/>
      <c r="O89" s="119"/>
      <c r="P89" s="2">
        <v>1</v>
      </c>
      <c r="Q89" s="2"/>
      <c r="R89" s="2"/>
      <c r="S89" s="2" t="s">
        <v>4222</v>
      </c>
      <c r="T89" s="2"/>
      <c r="U89" s="2" t="s">
        <v>4222</v>
      </c>
      <c r="V89" s="2" t="s">
        <v>4219</v>
      </c>
      <c r="X89" s="2" t="s">
        <v>234</v>
      </c>
      <c r="Y89" s="2" t="s">
        <v>195</v>
      </c>
      <c r="Z89" s="2">
        <f>VLOOKUP(A89,PersonVor!A:B,2,FALSE)</f>
        <v>1000108</v>
      </c>
    </row>
    <row r="90" spans="1:26" ht="15" customHeight="1">
      <c r="A90" s="2">
        <v>10890087</v>
      </c>
      <c r="B90" s="2"/>
      <c r="C90" s="2"/>
      <c r="D90" s="2">
        <v>0</v>
      </c>
      <c r="E90" s="118">
        <v>26095</v>
      </c>
      <c r="F90" s="2"/>
      <c r="G90" s="2"/>
      <c r="H90" s="2"/>
      <c r="I90" s="2"/>
      <c r="J90" s="2" t="s">
        <v>4221</v>
      </c>
      <c r="K90" s="2"/>
      <c r="L90" s="2"/>
      <c r="M90" s="2"/>
      <c r="N90" s="2"/>
      <c r="O90" s="119"/>
      <c r="P90" s="2">
        <v>2</v>
      </c>
      <c r="Q90" s="2"/>
      <c r="R90" s="2"/>
      <c r="S90" s="2" t="s">
        <v>4223</v>
      </c>
      <c r="T90" s="2"/>
      <c r="U90" s="2" t="s">
        <v>4223</v>
      </c>
      <c r="V90" s="2" t="s">
        <v>4221</v>
      </c>
      <c r="X90" s="2" t="s">
        <v>235</v>
      </c>
      <c r="Y90" s="2" t="s">
        <v>195</v>
      </c>
      <c r="Z90" s="2">
        <f>VLOOKUP(A90,PersonVor!A:B,2,FALSE)</f>
        <v>1000109</v>
      </c>
    </row>
    <row r="91" spans="1:26" ht="15" customHeight="1">
      <c r="A91" s="2">
        <v>10890088</v>
      </c>
      <c r="B91" s="2"/>
      <c r="C91" s="2"/>
      <c r="D91" s="2">
        <v>0</v>
      </c>
      <c r="E91" s="118">
        <v>26096</v>
      </c>
      <c r="F91" s="2"/>
      <c r="G91" s="2"/>
      <c r="H91" s="2"/>
      <c r="I91" s="2"/>
      <c r="J91" s="2" t="s">
        <v>4217</v>
      </c>
      <c r="K91" s="2" t="s">
        <v>4185</v>
      </c>
      <c r="L91" s="2"/>
      <c r="M91" s="2"/>
      <c r="N91" s="2"/>
      <c r="O91" s="119"/>
      <c r="P91" s="2">
        <v>1</v>
      </c>
      <c r="Q91" s="2"/>
      <c r="R91" s="2"/>
      <c r="S91" s="2" t="s">
        <v>4218</v>
      </c>
      <c r="T91" s="2"/>
      <c r="U91" s="2" t="s">
        <v>4218</v>
      </c>
      <c r="V91" s="2" t="s">
        <v>4217</v>
      </c>
      <c r="X91" s="2" t="s">
        <v>236</v>
      </c>
      <c r="Y91" s="2" t="s">
        <v>195</v>
      </c>
      <c r="Z91" s="2">
        <f>VLOOKUP(A91,PersonVor!A:B,2,FALSE)</f>
        <v>1000110</v>
      </c>
    </row>
    <row r="92" spans="1:26" ht="15" customHeight="1">
      <c r="A92" s="2">
        <v>10890089</v>
      </c>
      <c r="B92" s="2"/>
      <c r="C92" s="2"/>
      <c r="D92" s="2">
        <v>0</v>
      </c>
      <c r="E92" s="118">
        <v>26097</v>
      </c>
      <c r="F92" s="2"/>
      <c r="G92" s="2"/>
      <c r="H92" s="2"/>
      <c r="I92" s="2"/>
      <c r="J92" s="2" t="s">
        <v>4219</v>
      </c>
      <c r="K92" s="2"/>
      <c r="L92" s="2"/>
      <c r="M92" s="2"/>
      <c r="N92" s="2"/>
      <c r="O92" s="119"/>
      <c r="P92" s="2">
        <v>2</v>
      </c>
      <c r="Q92" s="2"/>
      <c r="R92" s="2"/>
      <c r="S92" s="2" t="s">
        <v>4220</v>
      </c>
      <c r="T92" s="2"/>
      <c r="U92" s="2" t="s">
        <v>4220</v>
      </c>
      <c r="V92" s="2" t="s">
        <v>4219</v>
      </c>
      <c r="X92" s="2" t="s">
        <v>258</v>
      </c>
      <c r="Y92" s="2" t="s">
        <v>195</v>
      </c>
      <c r="Z92" s="2">
        <f>VLOOKUP(A92,PersonVor!A:B,2,FALSE)</f>
        <v>1000111</v>
      </c>
    </row>
    <row r="93" spans="1:26" ht="15" customHeight="1">
      <c r="A93" s="2">
        <v>10890090</v>
      </c>
      <c r="B93" s="2"/>
      <c r="C93" s="2"/>
      <c r="D93" s="2">
        <v>0</v>
      </c>
      <c r="E93" s="118">
        <v>26098</v>
      </c>
      <c r="F93" s="2"/>
      <c r="G93" s="2"/>
      <c r="H93" s="2"/>
      <c r="I93" s="2"/>
      <c r="J93" s="2" t="s">
        <v>4221</v>
      </c>
      <c r="K93" s="2"/>
      <c r="L93" s="2"/>
      <c r="M93" s="2"/>
      <c r="N93" s="2"/>
      <c r="O93" s="119"/>
      <c r="P93" s="2">
        <v>1</v>
      </c>
      <c r="Q93" s="2"/>
      <c r="R93" s="2"/>
      <c r="S93" s="2" t="s">
        <v>4222</v>
      </c>
      <c r="T93" s="2"/>
      <c r="U93" s="2" t="s">
        <v>4222</v>
      </c>
      <c r="V93" s="2" t="s">
        <v>4221</v>
      </c>
      <c r="X93" s="2" t="s">
        <v>260</v>
      </c>
      <c r="Y93" s="2" t="s">
        <v>195</v>
      </c>
      <c r="Z93" s="2">
        <f>VLOOKUP(A93,PersonVor!A:B,2,FALSE)</f>
        <v>1000112</v>
      </c>
    </row>
    <row r="94" spans="1:26" ht="15" customHeight="1">
      <c r="A94" s="2">
        <v>10890091</v>
      </c>
      <c r="B94" s="2"/>
      <c r="C94" s="2"/>
      <c r="D94" s="2">
        <v>0</v>
      </c>
      <c r="E94" s="118">
        <v>26099</v>
      </c>
      <c r="F94" s="2"/>
      <c r="G94" s="2"/>
      <c r="H94" s="2"/>
      <c r="I94" s="2"/>
      <c r="J94" s="2" t="s">
        <v>4217</v>
      </c>
      <c r="K94" s="2"/>
      <c r="L94" s="2"/>
      <c r="M94" s="2"/>
      <c r="N94" s="2"/>
      <c r="O94" s="119"/>
      <c r="P94" s="2">
        <v>2</v>
      </c>
      <c r="Q94" s="2"/>
      <c r="R94" s="2"/>
      <c r="S94" s="2" t="s">
        <v>4223</v>
      </c>
      <c r="T94" s="2"/>
      <c r="U94" s="2" t="s">
        <v>4223</v>
      </c>
      <c r="V94" s="2" t="s">
        <v>4217</v>
      </c>
      <c r="X94" s="2" t="s">
        <v>270</v>
      </c>
      <c r="Y94" s="2" t="s">
        <v>195</v>
      </c>
      <c r="Z94" s="2">
        <f>VLOOKUP(A94,PersonVor!A:B,2,FALSE)</f>
        <v>1000113</v>
      </c>
    </row>
    <row r="95" spans="1:26" ht="15" customHeight="1">
      <c r="A95" s="2">
        <v>10890092</v>
      </c>
      <c r="B95" s="2"/>
      <c r="C95" s="2"/>
      <c r="D95" s="2">
        <v>0</v>
      </c>
      <c r="E95" s="118">
        <v>42852</v>
      </c>
      <c r="F95" s="2"/>
      <c r="G95" s="2"/>
      <c r="H95" s="2"/>
      <c r="I95" s="2"/>
      <c r="J95" s="2" t="s">
        <v>4217</v>
      </c>
      <c r="K95" s="2"/>
      <c r="L95" s="2"/>
      <c r="M95" s="2"/>
      <c r="N95" s="2"/>
      <c r="O95" s="119"/>
      <c r="P95" s="2">
        <v>2</v>
      </c>
      <c r="Q95" s="2"/>
      <c r="R95" s="2"/>
      <c r="S95" s="2" t="s">
        <v>4223</v>
      </c>
      <c r="T95" s="2"/>
      <c r="U95" s="2" t="s">
        <v>4223</v>
      </c>
      <c r="V95" s="2" t="s">
        <v>4217</v>
      </c>
      <c r="X95" s="2"/>
      <c r="Y95" s="2" t="s">
        <v>195</v>
      </c>
      <c r="Z95" s="2">
        <f>VLOOKUP(A95,PersonVor!A:B,2,FALSE)</f>
        <v>1000114</v>
      </c>
    </row>
    <row r="96" spans="1:26" ht="15" customHeight="1">
      <c r="A96" s="2">
        <v>10890093</v>
      </c>
      <c r="B96" s="2"/>
      <c r="C96" s="2"/>
      <c r="D96" s="2">
        <v>0</v>
      </c>
      <c r="E96" s="118">
        <v>26101</v>
      </c>
      <c r="F96" s="2"/>
      <c r="G96" s="2"/>
      <c r="H96" s="2"/>
      <c r="I96" s="2"/>
      <c r="J96" s="2" t="s">
        <v>4221</v>
      </c>
      <c r="K96" s="2"/>
      <c r="L96" s="2"/>
      <c r="M96" s="2"/>
      <c r="N96" s="2"/>
      <c r="O96" s="119"/>
      <c r="P96" s="2">
        <v>2</v>
      </c>
      <c r="Q96" s="2"/>
      <c r="R96" s="2"/>
      <c r="S96" s="2" t="s">
        <v>4220</v>
      </c>
      <c r="T96" s="2"/>
      <c r="U96" s="2" t="s">
        <v>4220</v>
      </c>
      <c r="V96" s="2" t="s">
        <v>4221</v>
      </c>
      <c r="X96" s="2" t="s">
        <v>266</v>
      </c>
      <c r="Y96" s="2" t="s">
        <v>195</v>
      </c>
      <c r="Z96" s="2">
        <f>VLOOKUP(A96,PersonVor!A:B,2,FALSE)</f>
        <v>1000115</v>
      </c>
    </row>
    <row r="97" spans="1:26" ht="15" customHeight="1">
      <c r="A97" s="2">
        <v>10890094</v>
      </c>
      <c r="B97" s="2"/>
      <c r="C97" s="2"/>
      <c r="D97" s="2">
        <v>0</v>
      </c>
      <c r="E97" s="118">
        <v>26102</v>
      </c>
      <c r="F97" s="2"/>
      <c r="G97" s="2"/>
      <c r="H97" s="2"/>
      <c r="I97" s="2"/>
      <c r="J97" s="2" t="s">
        <v>4217</v>
      </c>
      <c r="K97" s="2"/>
      <c r="L97" s="2"/>
      <c r="M97" s="2"/>
      <c r="N97" s="2"/>
      <c r="O97" s="119"/>
      <c r="P97" s="2">
        <v>1</v>
      </c>
      <c r="Q97" s="2"/>
      <c r="R97" s="2"/>
      <c r="S97" s="2" t="s">
        <v>4222</v>
      </c>
      <c r="T97" s="2"/>
      <c r="U97" s="2" t="s">
        <v>4222</v>
      </c>
      <c r="V97" s="2" t="s">
        <v>4217</v>
      </c>
      <c r="X97" s="2" t="s">
        <v>267</v>
      </c>
      <c r="Y97" s="2" t="s">
        <v>195</v>
      </c>
      <c r="Z97" s="2">
        <f>VLOOKUP(A97,PersonVor!A:B,2,FALSE)</f>
        <v>1000116</v>
      </c>
    </row>
    <row r="98" spans="1:26" ht="15" customHeight="1">
      <c r="A98" s="2">
        <v>10890095</v>
      </c>
      <c r="B98" s="2"/>
      <c r="C98" s="2"/>
      <c r="D98" s="2">
        <v>0</v>
      </c>
      <c r="E98" s="118">
        <v>26103</v>
      </c>
      <c r="F98" s="2"/>
      <c r="G98" s="2"/>
      <c r="H98" s="2"/>
      <c r="I98" s="2"/>
      <c r="J98" s="2" t="s">
        <v>4219</v>
      </c>
      <c r="K98" s="2"/>
      <c r="L98" s="2"/>
      <c r="M98" s="2"/>
      <c r="N98" s="2"/>
      <c r="O98" s="119"/>
      <c r="P98" s="2">
        <v>2</v>
      </c>
      <c r="Q98" s="2"/>
      <c r="R98" s="2"/>
      <c r="S98" s="2" t="s">
        <v>4223</v>
      </c>
      <c r="T98" s="2"/>
      <c r="U98" s="2" t="s">
        <v>4223</v>
      </c>
      <c r="V98" s="2" t="s">
        <v>4219</v>
      </c>
      <c r="X98" s="2" t="s">
        <v>268</v>
      </c>
      <c r="Y98" s="2" t="s">
        <v>195</v>
      </c>
      <c r="Z98" s="2">
        <f>VLOOKUP(A98,PersonVor!A:B,2,FALSE)</f>
        <v>1000117</v>
      </c>
    </row>
    <row r="99" spans="1:26" ht="15" customHeight="1">
      <c r="A99" s="2">
        <v>10890096</v>
      </c>
      <c r="B99" s="2"/>
      <c r="C99" s="2"/>
      <c r="D99" s="2">
        <v>0</v>
      </c>
      <c r="E99" s="118">
        <v>26104</v>
      </c>
      <c r="F99" s="2"/>
      <c r="G99" s="2"/>
      <c r="H99" s="2"/>
      <c r="I99" s="2"/>
      <c r="J99" s="2" t="s">
        <v>4221</v>
      </c>
      <c r="K99" s="2"/>
      <c r="L99" s="2"/>
      <c r="M99" s="2"/>
      <c r="N99" s="2"/>
      <c r="O99" s="119"/>
      <c r="P99" s="2">
        <v>1</v>
      </c>
      <c r="Q99" s="2"/>
      <c r="R99" s="2"/>
      <c r="S99" s="2" t="s">
        <v>4218</v>
      </c>
      <c r="T99" s="2"/>
      <c r="U99" s="2" t="s">
        <v>4218</v>
      </c>
      <c r="V99" s="2" t="s">
        <v>4221</v>
      </c>
      <c r="X99" s="2" t="s">
        <v>197</v>
      </c>
      <c r="Y99" s="2" t="s">
        <v>195</v>
      </c>
      <c r="Z99" s="2">
        <f>VLOOKUP(A99,PersonVor!A:B,2,FALSE)</f>
        <v>1000118</v>
      </c>
    </row>
    <row r="100" spans="1:26" ht="15" customHeight="1">
      <c r="A100" s="2">
        <v>10890097</v>
      </c>
      <c r="B100" s="2"/>
      <c r="C100" s="2"/>
      <c r="D100" s="2">
        <v>0</v>
      </c>
      <c r="E100" s="118">
        <v>26105</v>
      </c>
      <c r="F100" s="2"/>
      <c r="G100" s="2"/>
      <c r="H100" s="2"/>
      <c r="I100" s="2"/>
      <c r="J100" s="2" t="s">
        <v>4217</v>
      </c>
      <c r="K100" s="2"/>
      <c r="L100" s="2"/>
      <c r="M100" s="2"/>
      <c r="N100" s="2"/>
      <c r="O100" s="119"/>
      <c r="P100" s="2">
        <v>2</v>
      </c>
      <c r="Q100" s="2"/>
      <c r="R100" s="2"/>
      <c r="S100" s="2" t="s">
        <v>4220</v>
      </c>
      <c r="T100" s="2"/>
      <c r="U100" s="2" t="s">
        <v>4220</v>
      </c>
      <c r="V100" s="2" t="s">
        <v>4217</v>
      </c>
      <c r="X100" s="2" t="s">
        <v>198</v>
      </c>
      <c r="Y100" s="2" t="s">
        <v>195</v>
      </c>
      <c r="Z100" s="2">
        <f>VLOOKUP(A100,PersonVor!A:B,2,FALSE)</f>
        <v>1000119</v>
      </c>
    </row>
    <row r="101" spans="1:26" ht="15" customHeight="1">
      <c r="A101" s="2">
        <v>10890098</v>
      </c>
      <c r="B101" s="2"/>
      <c r="C101" s="2"/>
      <c r="D101" s="2">
        <v>0</v>
      </c>
      <c r="E101" s="118">
        <v>26106</v>
      </c>
      <c r="F101" s="2"/>
      <c r="G101" s="2"/>
      <c r="H101" s="2"/>
      <c r="I101" s="2"/>
      <c r="J101" s="2" t="s">
        <v>4219</v>
      </c>
      <c r="K101" s="2"/>
      <c r="L101" s="2"/>
      <c r="M101" s="2"/>
      <c r="N101" s="2"/>
      <c r="O101" s="119"/>
      <c r="P101" s="2">
        <v>1</v>
      </c>
      <c r="Q101" s="2"/>
      <c r="R101" s="2"/>
      <c r="S101" s="2" t="s">
        <v>4222</v>
      </c>
      <c r="T101" s="2"/>
      <c r="U101" s="2" t="s">
        <v>4222</v>
      </c>
      <c r="V101" s="2" t="s">
        <v>4219</v>
      </c>
      <c r="X101" s="2" t="s">
        <v>199</v>
      </c>
      <c r="Y101" s="2" t="s">
        <v>195</v>
      </c>
      <c r="Z101" s="2">
        <f>VLOOKUP(A101,PersonVor!A:B,2,FALSE)</f>
        <v>1000120</v>
      </c>
    </row>
    <row r="102" spans="1:26" ht="15" customHeight="1">
      <c r="A102" s="2">
        <v>10890099</v>
      </c>
      <c r="B102" s="2"/>
      <c r="C102" s="2"/>
      <c r="D102" s="2">
        <v>0</v>
      </c>
      <c r="E102" s="118">
        <v>26107</v>
      </c>
      <c r="F102" s="2"/>
      <c r="G102" s="2"/>
      <c r="H102" s="2"/>
      <c r="I102" s="2"/>
      <c r="J102" s="2" t="s">
        <v>4221</v>
      </c>
      <c r="K102" s="2"/>
      <c r="L102" s="2"/>
      <c r="M102" s="2"/>
      <c r="N102" s="2"/>
      <c r="O102" s="119"/>
      <c r="P102" s="2">
        <v>2</v>
      </c>
      <c r="Q102" s="2"/>
      <c r="R102" s="2"/>
      <c r="S102" s="2" t="s">
        <v>4223</v>
      </c>
      <c r="T102" s="2"/>
      <c r="U102" s="2" t="s">
        <v>4223</v>
      </c>
      <c r="V102" s="2" t="s">
        <v>4221</v>
      </c>
      <c r="X102" s="2" t="s">
        <v>200</v>
      </c>
      <c r="Y102" s="2" t="s">
        <v>195</v>
      </c>
      <c r="Z102" s="2">
        <f>VLOOKUP(A102,PersonVor!A:B,2,FALSE)</f>
        <v>1000121</v>
      </c>
    </row>
    <row r="103" spans="1:26" ht="15" customHeight="1">
      <c r="A103" s="2">
        <v>10890100</v>
      </c>
      <c r="B103" s="2"/>
      <c r="C103" s="2"/>
      <c r="D103" s="2">
        <v>0</v>
      </c>
      <c r="E103" s="118">
        <v>26108</v>
      </c>
      <c r="F103" s="2"/>
      <c r="G103" s="2"/>
      <c r="H103" s="2"/>
      <c r="I103" s="2"/>
      <c r="J103" s="2" t="s">
        <v>4217</v>
      </c>
      <c r="K103" s="2" t="s">
        <v>4185</v>
      </c>
      <c r="L103" s="2"/>
      <c r="M103" s="2"/>
      <c r="N103" s="2"/>
      <c r="O103" s="119"/>
      <c r="P103" s="2">
        <v>1</v>
      </c>
      <c r="Q103" s="2"/>
      <c r="R103" s="2"/>
      <c r="S103" s="2" t="s">
        <v>4218</v>
      </c>
      <c r="T103" s="2"/>
      <c r="U103" s="2" t="s">
        <v>4218</v>
      </c>
      <c r="V103" s="2" t="s">
        <v>4217</v>
      </c>
      <c r="X103" s="2" t="s">
        <v>201</v>
      </c>
      <c r="Y103" s="2" t="s">
        <v>195</v>
      </c>
      <c r="Z103" s="2">
        <f>VLOOKUP(A103,PersonVor!A:B,2,FALSE)</f>
        <v>1000122</v>
      </c>
    </row>
    <row r="104" spans="1:26" ht="15" customHeight="1">
      <c r="A104" s="2">
        <v>10890101</v>
      </c>
      <c r="B104" s="2"/>
      <c r="C104" s="2"/>
      <c r="D104" s="2">
        <v>0</v>
      </c>
      <c r="E104" s="118">
        <v>26109</v>
      </c>
      <c r="F104" s="2"/>
      <c r="G104" s="2"/>
      <c r="H104" s="2"/>
      <c r="I104" s="2"/>
      <c r="J104" s="2" t="s">
        <v>4219</v>
      </c>
      <c r="K104" s="2"/>
      <c r="L104" s="2"/>
      <c r="M104" s="2"/>
      <c r="N104" s="2"/>
      <c r="O104" s="119"/>
      <c r="P104" s="2">
        <v>2</v>
      </c>
      <c r="Q104" s="2"/>
      <c r="R104" s="2"/>
      <c r="S104" s="2" t="s">
        <v>4220</v>
      </c>
      <c r="T104" s="2"/>
      <c r="U104" s="2" t="s">
        <v>4220</v>
      </c>
      <c r="V104" s="2" t="s">
        <v>4219</v>
      </c>
      <c r="X104" s="2" t="s">
        <v>202</v>
      </c>
      <c r="Y104" s="2" t="s">
        <v>195</v>
      </c>
      <c r="Z104" s="2">
        <f>VLOOKUP(A104,PersonVor!A:B,2,FALSE)</f>
        <v>1000123</v>
      </c>
    </row>
    <row r="105" spans="1:26" ht="15" customHeight="1">
      <c r="A105" s="2">
        <v>10890102</v>
      </c>
      <c r="B105" s="2"/>
      <c r="C105" s="2"/>
      <c r="D105" s="2">
        <v>0</v>
      </c>
      <c r="E105" s="118">
        <v>26110</v>
      </c>
      <c r="F105" s="2"/>
      <c r="G105" s="2"/>
      <c r="H105" s="2"/>
      <c r="I105" s="2"/>
      <c r="J105" s="2" t="s">
        <v>4221</v>
      </c>
      <c r="K105" s="2"/>
      <c r="L105" s="2"/>
      <c r="M105" s="2"/>
      <c r="N105" s="2"/>
      <c r="O105" s="119"/>
      <c r="P105" s="2">
        <v>1</v>
      </c>
      <c r="Q105" s="2"/>
      <c r="R105" s="2"/>
      <c r="S105" s="2" t="s">
        <v>4222</v>
      </c>
      <c r="T105" s="2"/>
      <c r="U105" s="2" t="s">
        <v>4222</v>
      </c>
      <c r="V105" s="2" t="s">
        <v>4221</v>
      </c>
      <c r="X105" s="2" t="s">
        <v>203</v>
      </c>
      <c r="Y105" s="2" t="s">
        <v>195</v>
      </c>
      <c r="Z105" s="2">
        <f>VLOOKUP(A105,PersonVor!A:B,2,FALSE)</f>
        <v>1000124</v>
      </c>
    </row>
    <row r="106" spans="1:26" ht="15" customHeight="1">
      <c r="A106" s="2">
        <v>10890103</v>
      </c>
      <c r="B106" s="2"/>
      <c r="C106" s="2"/>
      <c r="D106" s="2">
        <v>0</v>
      </c>
      <c r="E106" s="118">
        <v>26111</v>
      </c>
      <c r="F106" s="2"/>
      <c r="G106" s="2"/>
      <c r="H106" s="2"/>
      <c r="I106" s="2"/>
      <c r="J106" s="2" t="s">
        <v>4217</v>
      </c>
      <c r="K106" s="2"/>
      <c r="L106" s="2"/>
      <c r="M106" s="2"/>
      <c r="N106" s="2"/>
      <c r="O106" s="119"/>
      <c r="P106" s="2">
        <v>2</v>
      </c>
      <c r="Q106" s="2"/>
      <c r="R106" s="2"/>
      <c r="S106" s="2" t="s">
        <v>4223</v>
      </c>
      <c r="T106" s="2"/>
      <c r="U106" s="2" t="s">
        <v>4223</v>
      </c>
      <c r="V106" s="2" t="s">
        <v>4217</v>
      </c>
      <c r="X106" s="2" t="s">
        <v>204</v>
      </c>
      <c r="Y106" s="2" t="s">
        <v>195</v>
      </c>
      <c r="Z106" s="2">
        <f>VLOOKUP(A106,PersonVor!A:B,2,FALSE)</f>
        <v>1000125</v>
      </c>
    </row>
    <row r="107" spans="1:26" ht="15" customHeight="1">
      <c r="A107" s="2">
        <v>10890104</v>
      </c>
      <c r="B107" s="2"/>
      <c r="C107" s="2"/>
      <c r="D107" s="2">
        <v>0</v>
      </c>
      <c r="E107" s="118">
        <v>26112</v>
      </c>
      <c r="F107" s="2"/>
      <c r="G107" s="2"/>
      <c r="H107" s="2"/>
      <c r="I107" s="2"/>
      <c r="J107" s="2" t="s">
        <v>4219</v>
      </c>
      <c r="K107" s="2"/>
      <c r="L107" s="2"/>
      <c r="M107" s="2"/>
      <c r="N107" s="2"/>
      <c r="O107" s="119"/>
      <c r="P107" s="2">
        <v>1</v>
      </c>
      <c r="Q107" s="2"/>
      <c r="R107" s="2"/>
      <c r="S107" s="2" t="s">
        <v>4218</v>
      </c>
      <c r="T107" s="2"/>
      <c r="U107" s="2" t="s">
        <v>4218</v>
      </c>
      <c r="V107" s="2" t="s">
        <v>4219</v>
      </c>
      <c r="X107" s="2" t="s">
        <v>205</v>
      </c>
      <c r="Y107" s="2" t="s">
        <v>195</v>
      </c>
      <c r="Z107" s="2">
        <f>VLOOKUP(A107,PersonVor!A:B,2,FALSE)</f>
        <v>1000126</v>
      </c>
    </row>
    <row r="108" spans="1:26" ht="15" customHeight="1">
      <c r="A108" s="2">
        <v>10890105</v>
      </c>
      <c r="B108" s="2"/>
      <c r="C108" s="2"/>
      <c r="D108" s="2">
        <v>0</v>
      </c>
      <c r="E108" s="118">
        <v>26113</v>
      </c>
      <c r="F108" s="2"/>
      <c r="G108" s="2"/>
      <c r="H108" s="2"/>
      <c r="I108" s="2"/>
      <c r="J108" s="2" t="s">
        <v>4221</v>
      </c>
      <c r="K108" s="2"/>
      <c r="L108" s="2"/>
      <c r="M108" s="2"/>
      <c r="N108" s="2"/>
      <c r="O108" s="119"/>
      <c r="P108" s="2">
        <v>2</v>
      </c>
      <c r="Q108" s="2"/>
      <c r="R108" s="2"/>
      <c r="S108" s="2" t="s">
        <v>4220</v>
      </c>
      <c r="T108" s="2"/>
      <c r="U108" s="2" t="s">
        <v>4220</v>
      </c>
      <c r="V108" s="2" t="s">
        <v>4221</v>
      </c>
      <c r="X108" s="2" t="s">
        <v>206</v>
      </c>
      <c r="Y108" s="2" t="s">
        <v>195</v>
      </c>
      <c r="Z108" s="2">
        <f>VLOOKUP(A108,PersonVor!A:B,2,FALSE)</f>
        <v>1000127</v>
      </c>
    </row>
    <row r="109" spans="1:26" ht="15" customHeight="1">
      <c r="A109" s="2">
        <v>10890106</v>
      </c>
      <c r="B109" s="2"/>
      <c r="C109" s="2"/>
      <c r="D109" s="2">
        <v>0</v>
      </c>
      <c r="E109" s="118">
        <v>26114</v>
      </c>
      <c r="F109" s="2"/>
      <c r="G109" s="2"/>
      <c r="H109" s="2"/>
      <c r="I109" s="2"/>
      <c r="J109" s="2" t="s">
        <v>4217</v>
      </c>
      <c r="K109" s="2"/>
      <c r="L109" s="2"/>
      <c r="M109" s="2"/>
      <c r="N109" s="2"/>
      <c r="O109" s="119"/>
      <c r="P109" s="2">
        <v>1</v>
      </c>
      <c r="Q109" s="2"/>
      <c r="R109" s="2"/>
      <c r="S109" s="2" t="s">
        <v>4222</v>
      </c>
      <c r="T109" s="2"/>
      <c r="U109" s="2" t="s">
        <v>4222</v>
      </c>
      <c r="V109" s="2" t="s">
        <v>4217</v>
      </c>
      <c r="X109" s="2" t="s">
        <v>207</v>
      </c>
      <c r="Y109" s="2" t="s">
        <v>195</v>
      </c>
      <c r="Z109" s="2">
        <f>VLOOKUP(A109,PersonVor!A:B,2,FALSE)</f>
        <v>1000128</v>
      </c>
    </row>
    <row r="110" spans="1:26" ht="15" customHeight="1">
      <c r="A110" s="2">
        <v>10890107</v>
      </c>
      <c r="B110" s="2"/>
      <c r="C110" s="2"/>
      <c r="D110" s="2">
        <v>0</v>
      </c>
      <c r="E110" s="118">
        <v>26115</v>
      </c>
      <c r="F110" s="2"/>
      <c r="G110" s="2"/>
      <c r="H110" s="2"/>
      <c r="I110" s="2"/>
      <c r="J110" s="2" t="s">
        <v>4219</v>
      </c>
      <c r="K110" s="2"/>
      <c r="L110" s="2"/>
      <c r="M110" s="2"/>
      <c r="N110" s="2"/>
      <c r="O110" s="119"/>
      <c r="P110" s="2">
        <v>2</v>
      </c>
      <c r="Q110" s="2"/>
      <c r="R110" s="2"/>
      <c r="S110" s="2" t="s">
        <v>4223</v>
      </c>
      <c r="T110" s="2"/>
      <c r="U110" s="2" t="s">
        <v>4223</v>
      </c>
      <c r="V110" s="2" t="s">
        <v>4219</v>
      </c>
      <c r="X110" s="2" t="s">
        <v>208</v>
      </c>
      <c r="Y110" s="2" t="s">
        <v>195</v>
      </c>
      <c r="Z110" s="2">
        <f>VLOOKUP(A110,PersonVor!A:B,2,FALSE)</f>
        <v>1000129</v>
      </c>
    </row>
    <row r="111" spans="1:26" ht="15" customHeight="1">
      <c r="A111" s="2">
        <v>10890108</v>
      </c>
      <c r="B111" s="2"/>
      <c r="C111" s="2"/>
      <c r="D111" s="2">
        <v>0</v>
      </c>
      <c r="E111" s="118">
        <v>26116</v>
      </c>
      <c r="F111" s="2"/>
      <c r="G111" s="2"/>
      <c r="H111" s="2"/>
      <c r="I111" s="2"/>
      <c r="J111" s="2" t="s">
        <v>4221</v>
      </c>
      <c r="K111" s="2"/>
      <c r="L111" s="2"/>
      <c r="M111" s="2"/>
      <c r="N111" s="2"/>
      <c r="O111" s="119"/>
      <c r="P111" s="2">
        <v>1</v>
      </c>
      <c r="Q111" s="2"/>
      <c r="R111" s="2"/>
      <c r="S111" s="2" t="s">
        <v>4218</v>
      </c>
      <c r="T111" s="2"/>
      <c r="U111" s="2" t="s">
        <v>4218</v>
      </c>
      <c r="V111" s="2" t="s">
        <v>4221</v>
      </c>
      <c r="X111" s="2" t="s">
        <v>209</v>
      </c>
      <c r="Y111" s="2" t="s">
        <v>195</v>
      </c>
      <c r="Z111" s="2">
        <f>VLOOKUP(A111,PersonVor!A:B,2,FALSE)</f>
        <v>1000130</v>
      </c>
    </row>
    <row r="112" spans="1:26" ht="15" customHeight="1">
      <c r="A112" s="2">
        <v>10890109</v>
      </c>
      <c r="B112" s="2"/>
      <c r="C112" s="2"/>
      <c r="D112" s="2">
        <v>0</v>
      </c>
      <c r="E112" s="118">
        <v>26117</v>
      </c>
      <c r="F112" s="2"/>
      <c r="G112" s="2"/>
      <c r="H112" s="2"/>
      <c r="I112" s="2"/>
      <c r="J112" s="2" t="s">
        <v>4217</v>
      </c>
      <c r="K112" s="2"/>
      <c r="L112" s="2"/>
      <c r="M112" s="2"/>
      <c r="N112" s="2"/>
      <c r="O112" s="119"/>
      <c r="P112" s="2">
        <v>2</v>
      </c>
      <c r="Q112" s="2"/>
      <c r="R112" s="2"/>
      <c r="S112" s="2" t="s">
        <v>4220</v>
      </c>
      <c r="T112" s="2"/>
      <c r="U112" s="2" t="s">
        <v>4220</v>
      </c>
      <c r="V112" s="2" t="s">
        <v>4217</v>
      </c>
      <c r="X112" s="2" t="s">
        <v>210</v>
      </c>
      <c r="Y112" s="2" t="s">
        <v>195</v>
      </c>
      <c r="Z112" s="2">
        <f>VLOOKUP(A112,PersonVor!A:B,2,FALSE)</f>
        <v>1000131</v>
      </c>
    </row>
    <row r="113" spans="1:26" ht="15" customHeight="1">
      <c r="A113" s="2">
        <v>10890110</v>
      </c>
      <c r="B113" s="2"/>
      <c r="C113" s="2"/>
      <c r="D113" s="2">
        <v>0</v>
      </c>
      <c r="E113" s="118">
        <v>26118</v>
      </c>
      <c r="F113" s="2"/>
      <c r="G113" s="2"/>
      <c r="H113" s="2"/>
      <c r="I113" s="2"/>
      <c r="J113" s="2" t="s">
        <v>4219</v>
      </c>
      <c r="K113" s="2"/>
      <c r="L113" s="2"/>
      <c r="M113" s="2"/>
      <c r="N113" s="2"/>
      <c r="O113" s="119"/>
      <c r="P113" s="2">
        <v>1</v>
      </c>
      <c r="Q113" s="2"/>
      <c r="R113" s="2"/>
      <c r="S113" s="2" t="s">
        <v>4222</v>
      </c>
      <c r="T113" s="2"/>
      <c r="U113" s="2" t="s">
        <v>4222</v>
      </c>
      <c r="V113" s="2" t="s">
        <v>4219</v>
      </c>
      <c r="X113" s="2" t="s">
        <v>211</v>
      </c>
      <c r="Y113" s="2" t="s">
        <v>195</v>
      </c>
      <c r="Z113" s="2">
        <f>VLOOKUP(A113,PersonVor!A:B,2,FALSE)</f>
        <v>1000132</v>
      </c>
    </row>
    <row r="114" spans="1:26" ht="15" customHeight="1">
      <c r="A114" s="2">
        <v>10890111</v>
      </c>
      <c r="B114" s="2"/>
      <c r="C114" s="2"/>
      <c r="D114" s="2">
        <v>0</v>
      </c>
      <c r="E114" s="118">
        <v>26119</v>
      </c>
      <c r="F114" s="2"/>
      <c r="G114" s="2"/>
      <c r="H114" s="2"/>
      <c r="I114" s="2"/>
      <c r="J114" s="2" t="s">
        <v>4221</v>
      </c>
      <c r="K114" s="2"/>
      <c r="L114" s="2"/>
      <c r="M114" s="2"/>
      <c r="N114" s="2"/>
      <c r="O114" s="119"/>
      <c r="P114" s="2">
        <v>2</v>
      </c>
      <c r="Q114" s="2"/>
      <c r="R114" s="2"/>
      <c r="S114" s="2" t="s">
        <v>4223</v>
      </c>
      <c r="T114" s="2"/>
      <c r="U114" s="2" t="s">
        <v>4223</v>
      </c>
      <c r="V114" s="2" t="s">
        <v>4221</v>
      </c>
      <c r="X114" s="2" t="s">
        <v>212</v>
      </c>
      <c r="Y114" s="2" t="s">
        <v>195</v>
      </c>
      <c r="Z114" s="2">
        <f>VLOOKUP(A114,PersonVor!A:B,2,FALSE)</f>
        <v>1000133</v>
      </c>
    </row>
    <row r="115" spans="1:26" ht="15" customHeight="1">
      <c r="A115" s="2">
        <v>10890112</v>
      </c>
      <c r="B115" s="2"/>
      <c r="C115" s="2"/>
      <c r="D115" s="2">
        <v>0</v>
      </c>
      <c r="E115" s="118">
        <v>26120</v>
      </c>
      <c r="F115" s="2"/>
      <c r="G115" s="2"/>
      <c r="H115" s="2"/>
      <c r="I115" s="2"/>
      <c r="J115" s="2" t="s">
        <v>4217</v>
      </c>
      <c r="K115" s="2" t="s">
        <v>4185</v>
      </c>
      <c r="L115" s="2"/>
      <c r="M115" s="2"/>
      <c r="N115" s="2"/>
      <c r="O115" s="119"/>
      <c r="P115" s="2">
        <v>1</v>
      </c>
      <c r="Q115" s="2"/>
      <c r="R115" s="2"/>
      <c r="S115" s="2" t="s">
        <v>4218</v>
      </c>
      <c r="T115" s="2"/>
      <c r="U115" s="2" t="s">
        <v>4218</v>
      </c>
      <c r="V115" s="2" t="s">
        <v>4217</v>
      </c>
      <c r="X115" s="2" t="s">
        <v>213</v>
      </c>
      <c r="Y115" s="2" t="s">
        <v>195</v>
      </c>
      <c r="Z115" s="2">
        <f>VLOOKUP(A115,PersonVor!A:B,2,FALSE)</f>
        <v>1000134</v>
      </c>
    </row>
    <row r="116" spans="1:26" ht="15" customHeight="1">
      <c r="A116" s="2">
        <v>10890113</v>
      </c>
      <c r="B116" s="2"/>
      <c r="C116" s="2"/>
      <c r="D116" s="2">
        <v>0</v>
      </c>
      <c r="E116" s="118">
        <v>26121</v>
      </c>
      <c r="F116" s="2"/>
      <c r="G116" s="2"/>
      <c r="H116" s="2"/>
      <c r="I116" s="2"/>
      <c r="J116" s="2" t="s">
        <v>4219</v>
      </c>
      <c r="K116" s="2"/>
      <c r="L116" s="2"/>
      <c r="M116" s="2"/>
      <c r="N116" s="2"/>
      <c r="O116" s="119"/>
      <c r="P116" s="2">
        <v>2</v>
      </c>
      <c r="Q116" s="2"/>
      <c r="R116" s="2"/>
      <c r="S116" s="2" t="s">
        <v>4220</v>
      </c>
      <c r="T116" s="2"/>
      <c r="U116" s="2" t="s">
        <v>4220</v>
      </c>
      <c r="V116" s="2" t="s">
        <v>4219</v>
      </c>
      <c r="X116" s="2" t="s">
        <v>214</v>
      </c>
      <c r="Y116" s="2" t="s">
        <v>195</v>
      </c>
      <c r="Z116" s="2">
        <f>VLOOKUP(A116,PersonVor!A:B,2,FALSE)</f>
        <v>1000135</v>
      </c>
    </row>
    <row r="117" spans="1:26" ht="15" customHeight="1">
      <c r="A117" s="2">
        <v>10890114</v>
      </c>
      <c r="B117" s="2"/>
      <c r="C117" s="2"/>
      <c r="D117" s="2">
        <v>0</v>
      </c>
      <c r="E117" s="118">
        <v>26122</v>
      </c>
      <c r="F117" s="2"/>
      <c r="G117" s="2"/>
      <c r="H117" s="2"/>
      <c r="I117" s="2"/>
      <c r="J117" s="2" t="s">
        <v>4221</v>
      </c>
      <c r="K117" s="2"/>
      <c r="L117" s="2"/>
      <c r="M117" s="2"/>
      <c r="N117" s="2"/>
      <c r="O117" s="119"/>
      <c r="P117" s="2">
        <v>1</v>
      </c>
      <c r="Q117" s="2"/>
      <c r="R117" s="2"/>
      <c r="S117" s="2" t="s">
        <v>4222</v>
      </c>
      <c r="T117" s="2"/>
      <c r="U117" s="2" t="s">
        <v>4222</v>
      </c>
      <c r="V117" s="2" t="s">
        <v>4221</v>
      </c>
      <c r="X117" s="2" t="s">
        <v>215</v>
      </c>
      <c r="Y117" s="2" t="s">
        <v>195</v>
      </c>
      <c r="Z117" s="2">
        <f>VLOOKUP(A117,PersonVor!A:B,2,FALSE)</f>
        <v>1000136</v>
      </c>
    </row>
    <row r="118" spans="1:26" ht="15" customHeight="1">
      <c r="A118" s="2">
        <v>10890115</v>
      </c>
      <c r="B118" s="2"/>
      <c r="C118" s="2"/>
      <c r="D118" s="2">
        <v>0</v>
      </c>
      <c r="E118" s="118">
        <v>26123</v>
      </c>
      <c r="F118" s="2"/>
      <c r="G118" s="2"/>
      <c r="H118" s="2"/>
      <c r="I118" s="2"/>
      <c r="J118" s="2" t="s">
        <v>4217</v>
      </c>
      <c r="K118" s="2"/>
      <c r="L118" s="2"/>
      <c r="M118" s="2"/>
      <c r="N118" s="2"/>
      <c r="O118" s="119"/>
      <c r="P118" s="2">
        <v>2</v>
      </c>
      <c r="Q118" s="2"/>
      <c r="R118" s="2"/>
      <c r="S118" s="2" t="s">
        <v>4223</v>
      </c>
      <c r="T118" s="2"/>
      <c r="U118" s="2" t="s">
        <v>4223</v>
      </c>
      <c r="V118" s="2" t="s">
        <v>4217</v>
      </c>
      <c r="X118" s="2" t="s">
        <v>216</v>
      </c>
      <c r="Y118" s="2" t="s">
        <v>195</v>
      </c>
      <c r="Z118" s="2">
        <f>VLOOKUP(A118,PersonVor!A:B,2,FALSE)</f>
        <v>1000137</v>
      </c>
    </row>
    <row r="119" spans="1:26" ht="15" customHeight="1">
      <c r="A119" s="2">
        <v>10890116</v>
      </c>
      <c r="B119" s="2"/>
      <c r="C119" s="2"/>
      <c r="D119" s="2">
        <v>0</v>
      </c>
      <c r="E119" s="118">
        <v>26124</v>
      </c>
      <c r="F119" s="2"/>
      <c r="G119" s="2"/>
      <c r="H119" s="2"/>
      <c r="I119" s="2"/>
      <c r="J119" s="2" t="s">
        <v>4219</v>
      </c>
      <c r="K119" s="2"/>
      <c r="L119" s="2"/>
      <c r="M119" s="2"/>
      <c r="N119" s="2"/>
      <c r="O119" s="119"/>
      <c r="P119" s="2">
        <v>1</v>
      </c>
      <c r="Q119" s="2"/>
      <c r="R119" s="2"/>
      <c r="S119" s="2" t="s">
        <v>4218</v>
      </c>
      <c r="T119" s="2"/>
      <c r="U119" s="2" t="s">
        <v>4218</v>
      </c>
      <c r="V119" s="2" t="s">
        <v>4219</v>
      </c>
      <c r="X119" s="2" t="s">
        <v>194</v>
      </c>
      <c r="Y119" s="2" t="s">
        <v>195</v>
      </c>
      <c r="Z119" s="2">
        <f>VLOOKUP(A119,PersonVor!A:B,2,FALSE)</f>
        <v>1000138</v>
      </c>
    </row>
    <row r="120" spans="1:26" ht="15" customHeight="1">
      <c r="A120" s="2">
        <v>10890117</v>
      </c>
      <c r="B120" s="2"/>
      <c r="C120" s="2"/>
      <c r="D120" s="2">
        <v>0</v>
      </c>
      <c r="E120" s="118">
        <v>26125</v>
      </c>
      <c r="F120" s="2"/>
      <c r="G120" s="2"/>
      <c r="H120" s="2"/>
      <c r="I120" s="2"/>
      <c r="J120" s="2" t="s">
        <v>4221</v>
      </c>
      <c r="K120" s="2"/>
      <c r="L120" s="2"/>
      <c r="M120" s="2"/>
      <c r="N120" s="2"/>
      <c r="O120" s="119"/>
      <c r="P120" s="2">
        <v>2</v>
      </c>
      <c r="Q120" s="2"/>
      <c r="R120" s="2"/>
      <c r="S120" s="2" t="s">
        <v>4220</v>
      </c>
      <c r="T120" s="2"/>
      <c r="U120" s="2" t="s">
        <v>4220</v>
      </c>
      <c r="V120" s="2" t="s">
        <v>4221</v>
      </c>
      <c r="X120" s="2" t="s">
        <v>196</v>
      </c>
      <c r="Y120" s="2" t="s">
        <v>195</v>
      </c>
      <c r="Z120" s="2">
        <f>VLOOKUP(A120,PersonVor!A:B,2,FALSE)</f>
        <v>1000139</v>
      </c>
    </row>
    <row r="121" spans="1:26" ht="15" customHeight="1">
      <c r="A121" s="2">
        <v>10890118</v>
      </c>
      <c r="B121" s="2"/>
      <c r="C121" s="2"/>
      <c r="D121" s="2">
        <v>0</v>
      </c>
      <c r="E121" s="118">
        <v>28605</v>
      </c>
      <c r="F121" s="2"/>
      <c r="G121" s="2"/>
      <c r="H121" s="2"/>
      <c r="I121" s="2"/>
      <c r="J121" s="2" t="s">
        <v>1385</v>
      </c>
      <c r="K121" s="2" t="s">
        <v>4185</v>
      </c>
      <c r="L121" s="2"/>
      <c r="M121" s="2"/>
      <c r="N121" s="2"/>
      <c r="O121" s="119"/>
      <c r="P121" s="2">
        <v>2</v>
      </c>
      <c r="Q121" s="2"/>
      <c r="R121" s="2"/>
      <c r="S121" s="2" t="s">
        <v>4170</v>
      </c>
      <c r="T121" s="2"/>
      <c r="U121" s="2" t="s">
        <v>4170</v>
      </c>
      <c r="V121" s="2" t="s">
        <v>1385</v>
      </c>
      <c r="X121" s="2" t="s">
        <v>220</v>
      </c>
      <c r="Y121" s="2" t="s">
        <v>195</v>
      </c>
      <c r="Z121" s="2">
        <f>VLOOKUP(A121,PersonVor!A:B,2,FALSE)</f>
        <v>1000140</v>
      </c>
    </row>
    <row r="122" spans="1:26" ht="15" customHeight="1">
      <c r="A122" s="2">
        <v>10890119</v>
      </c>
      <c r="B122" s="2"/>
      <c r="C122" s="2"/>
      <c r="D122" s="2">
        <v>0</v>
      </c>
      <c r="E122" s="118">
        <v>28606</v>
      </c>
      <c r="F122" s="2"/>
      <c r="G122" s="2"/>
      <c r="H122" s="2"/>
      <c r="I122" s="2"/>
      <c r="J122" s="2" t="s">
        <v>4165</v>
      </c>
      <c r="K122" s="2"/>
      <c r="L122" s="2"/>
      <c r="M122" s="2"/>
      <c r="N122" s="2"/>
      <c r="O122" s="119"/>
      <c r="P122" s="2">
        <v>2</v>
      </c>
      <c r="Q122" s="2"/>
      <c r="R122" s="2"/>
      <c r="S122" s="2" t="s">
        <v>4172</v>
      </c>
      <c r="T122" s="2"/>
      <c r="U122" s="2" t="s">
        <v>4172</v>
      </c>
      <c r="V122" s="2" t="s">
        <v>4168</v>
      </c>
      <c r="X122" s="2" t="s">
        <v>221</v>
      </c>
      <c r="Y122" s="2" t="s">
        <v>195</v>
      </c>
      <c r="Z122" s="2">
        <f>VLOOKUP(A122,PersonVor!A:B,2,FALSE)</f>
        <v>1000141</v>
      </c>
    </row>
    <row r="123" spans="1:26" ht="15" customHeight="1">
      <c r="A123" s="2">
        <v>10890120</v>
      </c>
      <c r="B123" s="2"/>
      <c r="C123" s="2"/>
      <c r="D123" s="2">
        <v>0</v>
      </c>
      <c r="E123" s="118">
        <v>28607</v>
      </c>
      <c r="F123" s="2"/>
      <c r="G123" s="2"/>
      <c r="H123" s="2"/>
      <c r="I123" s="2"/>
      <c r="J123" s="2" t="s">
        <v>1386</v>
      </c>
      <c r="K123" s="2"/>
      <c r="L123" s="2"/>
      <c r="M123" s="2"/>
      <c r="N123" s="2"/>
      <c r="O123" s="119"/>
      <c r="P123" s="2">
        <v>2</v>
      </c>
      <c r="Q123" s="2"/>
      <c r="R123" s="2"/>
      <c r="S123" s="2" t="s">
        <v>4174</v>
      </c>
      <c r="T123" s="2"/>
      <c r="U123" s="2" t="s">
        <v>4174</v>
      </c>
      <c r="V123" s="2" t="s">
        <v>1386</v>
      </c>
      <c r="X123" s="2" t="s">
        <v>221</v>
      </c>
      <c r="Y123" s="2" t="s">
        <v>195</v>
      </c>
      <c r="Z123" s="2">
        <f>VLOOKUP(A123,PersonVor!A:B,2,FALSE)</f>
        <v>1000142</v>
      </c>
    </row>
    <row r="124" spans="1:26" ht="15" customHeight="1">
      <c r="A124" s="2">
        <v>10890121</v>
      </c>
      <c r="B124" s="2"/>
      <c r="C124" s="2"/>
      <c r="D124" s="2">
        <v>0</v>
      </c>
      <c r="E124" s="118">
        <v>28608</v>
      </c>
      <c r="F124" s="2"/>
      <c r="G124" s="2"/>
      <c r="H124" s="2"/>
      <c r="I124" s="2"/>
      <c r="J124" s="2" t="s">
        <v>1387</v>
      </c>
      <c r="K124" s="2"/>
      <c r="L124" s="2"/>
      <c r="M124" s="2"/>
      <c r="N124" s="2"/>
      <c r="O124" s="119"/>
      <c r="P124" s="2">
        <v>2</v>
      </c>
      <c r="Q124" s="2"/>
      <c r="R124" s="2"/>
      <c r="S124" s="2" t="s">
        <v>4175</v>
      </c>
      <c r="T124" s="2"/>
      <c r="U124" s="2" t="s">
        <v>4175</v>
      </c>
      <c r="V124" s="2" t="s">
        <v>1387</v>
      </c>
      <c r="X124" s="2" t="s">
        <v>221</v>
      </c>
      <c r="Y124" s="2" t="s">
        <v>195</v>
      </c>
      <c r="Z124" s="2">
        <f>VLOOKUP(A124,PersonVor!A:B,2,FALSE)</f>
        <v>1000143</v>
      </c>
    </row>
    <row r="125" spans="1:26" ht="15" customHeight="1">
      <c r="A125" s="2">
        <v>10890122</v>
      </c>
      <c r="B125" s="2"/>
      <c r="C125" s="2"/>
      <c r="D125" s="2">
        <v>0</v>
      </c>
      <c r="E125" s="118">
        <v>28609</v>
      </c>
      <c r="F125" s="2"/>
      <c r="G125" s="2"/>
      <c r="H125" s="2"/>
      <c r="I125" s="2"/>
      <c r="J125" s="2" t="s">
        <v>1385</v>
      </c>
      <c r="K125" s="2"/>
      <c r="L125" s="2"/>
      <c r="M125" s="2"/>
      <c r="N125" s="2"/>
      <c r="O125" s="119"/>
      <c r="P125" s="2">
        <v>2</v>
      </c>
      <c r="Q125" s="2"/>
      <c r="R125" s="2"/>
      <c r="S125" s="2" t="s">
        <v>4177</v>
      </c>
      <c r="T125" s="2"/>
      <c r="U125" s="2" t="s">
        <v>4177</v>
      </c>
      <c r="V125" s="2" t="s">
        <v>1385</v>
      </c>
      <c r="X125" s="2" t="s">
        <v>223</v>
      </c>
      <c r="Y125" s="2" t="s">
        <v>195</v>
      </c>
      <c r="Z125" s="2">
        <f>VLOOKUP(A125,PersonVor!A:B,2,FALSE)</f>
        <v>1000144</v>
      </c>
    </row>
    <row r="126" spans="1:26" ht="15" customHeight="1">
      <c r="A126" s="2">
        <v>10890123</v>
      </c>
      <c r="B126" s="2"/>
      <c r="C126" s="2"/>
      <c r="D126" s="2">
        <v>0</v>
      </c>
      <c r="E126" s="118">
        <v>28610</v>
      </c>
      <c r="F126" s="2"/>
      <c r="G126" s="2"/>
      <c r="H126" s="2"/>
      <c r="I126" s="2"/>
      <c r="J126" s="2" t="s">
        <v>4165</v>
      </c>
      <c r="K126" s="2"/>
      <c r="L126" s="2"/>
      <c r="M126" s="2"/>
      <c r="N126" s="2"/>
      <c r="O126" s="119"/>
      <c r="P126" s="2">
        <v>2</v>
      </c>
      <c r="Q126" s="2"/>
      <c r="R126" s="2"/>
      <c r="S126" s="2" t="s">
        <v>4167</v>
      </c>
      <c r="T126" s="2"/>
      <c r="U126" s="2" t="s">
        <v>4167</v>
      </c>
      <c r="V126" s="2" t="s">
        <v>4168</v>
      </c>
      <c r="X126" s="2" t="s">
        <v>225</v>
      </c>
      <c r="Y126" s="2" t="s">
        <v>195</v>
      </c>
      <c r="Z126" s="2">
        <f>VLOOKUP(A126,PersonVor!A:B,2,FALSE)</f>
        <v>1000145</v>
      </c>
    </row>
    <row r="127" spans="1:26" ht="15" customHeight="1">
      <c r="A127" s="2">
        <v>10890124</v>
      </c>
      <c r="B127" s="2"/>
      <c r="C127" s="2"/>
      <c r="D127" s="2">
        <v>0</v>
      </c>
      <c r="E127" s="118">
        <v>28611</v>
      </c>
      <c r="F127" s="2"/>
      <c r="G127" s="2"/>
      <c r="H127" s="2"/>
      <c r="I127" s="2"/>
      <c r="J127" s="2" t="s">
        <v>1386</v>
      </c>
      <c r="K127" s="2"/>
      <c r="L127" s="2"/>
      <c r="M127" s="2"/>
      <c r="N127" s="2"/>
      <c r="O127" s="119"/>
      <c r="P127" s="2">
        <v>2</v>
      </c>
      <c r="Q127" s="2"/>
      <c r="R127" s="2"/>
      <c r="S127" s="2" t="s">
        <v>4170</v>
      </c>
      <c r="T127" s="2"/>
      <c r="U127" s="2" t="s">
        <v>4170</v>
      </c>
      <c r="V127" s="2" t="s">
        <v>1386</v>
      </c>
      <c r="X127" s="2" t="s">
        <v>231</v>
      </c>
      <c r="Y127" s="2" t="s">
        <v>195</v>
      </c>
      <c r="Z127" s="2">
        <f>VLOOKUP(A127,PersonVor!A:B,2,FALSE)</f>
        <v>1000146</v>
      </c>
    </row>
    <row r="128" spans="1:26" ht="15" customHeight="1">
      <c r="A128" s="2">
        <v>10890125</v>
      </c>
      <c r="B128" s="2"/>
      <c r="C128" s="2"/>
      <c r="D128" s="2">
        <v>0</v>
      </c>
      <c r="E128" s="118">
        <v>28612</v>
      </c>
      <c r="F128" s="2"/>
      <c r="G128" s="2"/>
      <c r="H128" s="2"/>
      <c r="I128" s="2"/>
      <c r="J128" s="2" t="s">
        <v>1387</v>
      </c>
      <c r="K128" s="2"/>
      <c r="L128" s="2"/>
      <c r="M128" s="2"/>
      <c r="N128" s="2"/>
      <c r="O128" s="119"/>
      <c r="P128" s="2">
        <v>2</v>
      </c>
      <c r="Q128" s="2"/>
      <c r="R128" s="2"/>
      <c r="S128" s="2" t="s">
        <v>4172</v>
      </c>
      <c r="T128" s="2"/>
      <c r="U128" s="2" t="s">
        <v>4172</v>
      </c>
      <c r="V128" s="2" t="s">
        <v>1387</v>
      </c>
      <c r="X128" s="2" t="s">
        <v>232</v>
      </c>
      <c r="Y128" s="2" t="s">
        <v>195</v>
      </c>
      <c r="Z128" s="2">
        <f>VLOOKUP(A128,PersonVor!A:B,2,FALSE)</f>
        <v>1000147</v>
      </c>
    </row>
    <row r="129" spans="1:26" ht="15" customHeight="1">
      <c r="A129" s="2">
        <v>10890126</v>
      </c>
      <c r="B129" s="2"/>
      <c r="C129" s="2"/>
      <c r="D129" s="2">
        <v>0</v>
      </c>
      <c r="E129" s="118">
        <v>28613</v>
      </c>
      <c r="F129" s="2"/>
      <c r="G129" s="2"/>
      <c r="H129" s="2"/>
      <c r="I129" s="2"/>
      <c r="J129" s="2" t="s">
        <v>1385</v>
      </c>
      <c r="K129" s="2"/>
      <c r="L129" s="2"/>
      <c r="M129" s="2"/>
      <c r="N129" s="2"/>
      <c r="O129" s="119"/>
      <c r="P129" s="2">
        <v>2</v>
      </c>
      <c r="Q129" s="2"/>
      <c r="R129" s="2"/>
      <c r="S129" s="2" t="s">
        <v>4174</v>
      </c>
      <c r="T129" s="2"/>
      <c r="U129" s="2" t="s">
        <v>4174</v>
      </c>
      <c r="V129" s="2" t="s">
        <v>1385</v>
      </c>
      <c r="X129" s="2" t="s">
        <v>232</v>
      </c>
      <c r="Y129" s="2" t="s">
        <v>195</v>
      </c>
      <c r="Z129" s="2">
        <f>VLOOKUP(A129,PersonVor!A:B,2,FALSE)</f>
        <v>1000148</v>
      </c>
    </row>
    <row r="130" spans="1:26" ht="15" customHeight="1">
      <c r="A130" s="2">
        <v>10890127</v>
      </c>
      <c r="B130" s="2"/>
      <c r="C130" s="2"/>
      <c r="D130" s="2">
        <v>0</v>
      </c>
      <c r="E130" s="118">
        <v>28614</v>
      </c>
      <c r="F130" s="2"/>
      <c r="G130" s="2"/>
      <c r="H130" s="2"/>
      <c r="I130" s="2"/>
      <c r="J130" s="2" t="s">
        <v>4165</v>
      </c>
      <c r="K130" s="2"/>
      <c r="L130" s="2"/>
      <c r="M130" s="2"/>
      <c r="N130" s="2"/>
      <c r="O130" s="119"/>
      <c r="P130" s="2">
        <v>2</v>
      </c>
      <c r="Q130" s="2"/>
      <c r="R130" s="2"/>
      <c r="S130" s="2" t="s">
        <v>4175</v>
      </c>
      <c r="T130" s="2"/>
      <c r="U130" s="2" t="s">
        <v>4175</v>
      </c>
      <c r="V130" s="2" t="s">
        <v>4168</v>
      </c>
      <c r="X130" s="2" t="s">
        <v>233</v>
      </c>
      <c r="Y130" s="2" t="s">
        <v>195</v>
      </c>
      <c r="Z130" s="2">
        <f>VLOOKUP(A130,PersonVor!A:B,2,FALSE)</f>
        <v>1000149</v>
      </c>
    </row>
    <row r="131" spans="1:26" ht="15" customHeight="1">
      <c r="A131" s="2">
        <v>10890128</v>
      </c>
      <c r="B131" s="2"/>
      <c r="C131" s="2"/>
      <c r="D131" s="2">
        <v>0</v>
      </c>
      <c r="E131" s="118">
        <v>28615</v>
      </c>
      <c r="F131" s="2"/>
      <c r="G131" s="2"/>
      <c r="H131" s="2"/>
      <c r="I131" s="2"/>
      <c r="J131" s="2" t="s">
        <v>1386</v>
      </c>
      <c r="K131" s="2" t="s">
        <v>4185</v>
      </c>
      <c r="L131" s="2"/>
      <c r="M131" s="2"/>
      <c r="N131" s="2"/>
      <c r="O131" s="119"/>
      <c r="P131" s="2">
        <v>2</v>
      </c>
      <c r="Q131" s="2"/>
      <c r="R131" s="2"/>
      <c r="S131" s="2" t="s">
        <v>4177</v>
      </c>
      <c r="T131" s="2"/>
      <c r="U131" s="2" t="s">
        <v>4177</v>
      </c>
      <c r="V131" s="2" t="s">
        <v>1386</v>
      </c>
      <c r="X131" s="2" t="s">
        <v>233</v>
      </c>
      <c r="Y131" s="2" t="s">
        <v>195</v>
      </c>
      <c r="Z131" s="2">
        <f>VLOOKUP(A131,PersonVor!A:B,2,FALSE)</f>
        <v>1000150</v>
      </c>
    </row>
    <row r="132" spans="1:26" ht="15" customHeight="1">
      <c r="A132" s="2">
        <v>10890129</v>
      </c>
      <c r="B132" s="2"/>
      <c r="C132" s="2"/>
      <c r="D132" s="2">
        <v>0</v>
      </c>
      <c r="E132" s="118">
        <v>28616</v>
      </c>
      <c r="F132" s="2"/>
      <c r="G132" s="2"/>
      <c r="H132" s="2"/>
      <c r="I132" s="2"/>
      <c r="J132" s="2" t="s">
        <v>1387</v>
      </c>
      <c r="K132" s="2"/>
      <c r="L132" s="2"/>
      <c r="M132" s="2"/>
      <c r="N132" s="2"/>
      <c r="O132" s="119"/>
      <c r="P132" s="2">
        <v>2</v>
      </c>
      <c r="Q132" s="2"/>
      <c r="R132" s="2"/>
      <c r="S132" s="2" t="s">
        <v>4167</v>
      </c>
      <c r="T132" s="2"/>
      <c r="U132" s="2" t="s">
        <v>4167</v>
      </c>
      <c r="V132" s="2" t="s">
        <v>1387</v>
      </c>
      <c r="X132" s="2" t="s">
        <v>233</v>
      </c>
      <c r="Y132" s="2" t="s">
        <v>195</v>
      </c>
      <c r="Z132" s="2">
        <f>VLOOKUP(A132,PersonVor!A:B,2,FALSE)</f>
        <v>1000151</v>
      </c>
    </row>
    <row r="133" spans="1:26" ht="15" customHeight="1">
      <c r="A133" s="2">
        <v>10890130</v>
      </c>
      <c r="B133" s="2"/>
      <c r="C133" s="2"/>
      <c r="D133" s="2">
        <v>0</v>
      </c>
      <c r="E133" s="118">
        <v>28617</v>
      </c>
      <c r="F133" s="2"/>
      <c r="G133" s="2"/>
      <c r="H133" s="2"/>
      <c r="I133" s="2"/>
      <c r="J133" s="2" t="s">
        <v>1385</v>
      </c>
      <c r="K133" s="2"/>
      <c r="L133" s="2"/>
      <c r="M133" s="2"/>
      <c r="N133" s="2"/>
      <c r="O133" s="119"/>
      <c r="P133" s="2">
        <v>2</v>
      </c>
      <c r="Q133" s="2"/>
      <c r="R133" s="2"/>
      <c r="S133" s="2" t="s">
        <v>4170</v>
      </c>
      <c r="T133" s="2"/>
      <c r="U133" s="2" t="s">
        <v>4170</v>
      </c>
      <c r="V133" s="2" t="s">
        <v>1385</v>
      </c>
      <c r="X133" s="2" t="s">
        <v>233</v>
      </c>
      <c r="Y133" s="2" t="s">
        <v>195</v>
      </c>
      <c r="Z133" s="2">
        <f>VLOOKUP(A133,PersonVor!A:B,2,FALSE)</f>
        <v>1000152</v>
      </c>
    </row>
    <row r="134" spans="1:26" ht="15" customHeight="1">
      <c r="A134" s="2">
        <v>10890131</v>
      </c>
      <c r="B134" s="2"/>
      <c r="C134" s="2"/>
      <c r="D134" s="2">
        <v>0</v>
      </c>
      <c r="E134" s="118">
        <v>28618</v>
      </c>
      <c r="F134" s="2"/>
      <c r="G134" s="2"/>
      <c r="H134" s="2"/>
      <c r="I134" s="2"/>
      <c r="J134" s="2" t="s">
        <v>4165</v>
      </c>
      <c r="K134" s="2"/>
      <c r="L134" s="2"/>
      <c r="M134" s="2"/>
      <c r="N134" s="2"/>
      <c r="O134" s="119"/>
      <c r="P134" s="2">
        <v>2</v>
      </c>
      <c r="Q134" s="2"/>
      <c r="R134" s="2"/>
      <c r="S134" s="2" t="s">
        <v>4172</v>
      </c>
      <c r="T134" s="2"/>
      <c r="U134" s="2" t="s">
        <v>4172</v>
      </c>
      <c r="V134" s="2" t="s">
        <v>4168</v>
      </c>
      <c r="X134" s="2" t="s">
        <v>238</v>
      </c>
      <c r="Y134" s="2" t="s">
        <v>195</v>
      </c>
      <c r="Z134" s="2">
        <f>VLOOKUP(A134,PersonVor!A:B,2,FALSE)</f>
        <v>1000153</v>
      </c>
    </row>
    <row r="135" spans="1:26" ht="15" customHeight="1">
      <c r="A135" s="2">
        <v>10890132</v>
      </c>
      <c r="B135" s="2"/>
      <c r="C135" s="2"/>
      <c r="D135" s="2">
        <v>0</v>
      </c>
      <c r="E135" s="118">
        <v>28619</v>
      </c>
      <c r="F135" s="2"/>
      <c r="G135" s="2"/>
      <c r="H135" s="2"/>
      <c r="I135" s="2"/>
      <c r="J135" s="2" t="s">
        <v>1386</v>
      </c>
      <c r="K135" s="2"/>
      <c r="L135" s="2"/>
      <c r="M135" s="2"/>
      <c r="N135" s="2"/>
      <c r="O135" s="119"/>
      <c r="P135" s="2">
        <v>2</v>
      </c>
      <c r="Q135" s="2"/>
      <c r="R135" s="2"/>
      <c r="S135" s="2" t="s">
        <v>4174</v>
      </c>
      <c r="T135" s="2"/>
      <c r="U135" s="2" t="s">
        <v>4174</v>
      </c>
      <c r="V135" s="2" t="s">
        <v>1386</v>
      </c>
      <c r="X135" s="2" t="s">
        <v>238</v>
      </c>
      <c r="Y135" s="2" t="s">
        <v>195</v>
      </c>
      <c r="Z135" s="2">
        <f>VLOOKUP(A135,PersonVor!A:B,2,FALSE)</f>
        <v>1000154</v>
      </c>
    </row>
    <row r="136" spans="1:26" ht="15" customHeight="1">
      <c r="A136" s="2">
        <v>10890133</v>
      </c>
      <c r="B136" s="2"/>
      <c r="C136" s="2"/>
      <c r="D136" s="2">
        <v>0</v>
      </c>
      <c r="E136" s="118">
        <v>28620</v>
      </c>
      <c r="F136" s="2"/>
      <c r="G136" s="2"/>
      <c r="H136" s="2"/>
      <c r="I136" s="2"/>
      <c r="J136" s="2" t="s">
        <v>1387</v>
      </c>
      <c r="K136" s="2"/>
      <c r="L136" s="2"/>
      <c r="M136" s="2"/>
      <c r="N136" s="2"/>
      <c r="O136" s="119"/>
      <c r="P136" s="2">
        <v>2</v>
      </c>
      <c r="Q136" s="2"/>
      <c r="R136" s="2"/>
      <c r="S136" s="2" t="s">
        <v>4175</v>
      </c>
      <c r="T136" s="2"/>
      <c r="U136" s="2" t="s">
        <v>4175</v>
      </c>
      <c r="V136" s="2" t="s">
        <v>1387</v>
      </c>
      <c r="X136" s="2" t="s">
        <v>237</v>
      </c>
      <c r="Y136" s="2" t="s">
        <v>195</v>
      </c>
      <c r="Z136" s="2">
        <f>VLOOKUP(A136,PersonVor!A:B,2,FALSE)</f>
        <v>1000155</v>
      </c>
    </row>
    <row r="137" spans="1:26" ht="15" customHeight="1">
      <c r="A137" s="2">
        <v>10890134</v>
      </c>
      <c r="B137" s="2"/>
      <c r="C137" s="2"/>
      <c r="D137" s="2">
        <v>0</v>
      </c>
      <c r="E137" s="118">
        <v>28621</v>
      </c>
      <c r="F137" s="2"/>
      <c r="G137" s="2"/>
      <c r="H137" s="2"/>
      <c r="I137" s="2"/>
      <c r="J137" s="2" t="s">
        <v>1385</v>
      </c>
      <c r="K137" s="2"/>
      <c r="L137" s="2"/>
      <c r="M137" s="2"/>
      <c r="N137" s="2"/>
      <c r="O137" s="119"/>
      <c r="P137" s="2">
        <v>2</v>
      </c>
      <c r="Q137" s="2"/>
      <c r="R137" s="2"/>
      <c r="S137" s="2" t="s">
        <v>4177</v>
      </c>
      <c r="T137" s="2"/>
      <c r="U137" s="2" t="s">
        <v>4177</v>
      </c>
      <c r="V137" s="2" t="s">
        <v>1385</v>
      </c>
      <c r="X137" s="2" t="s">
        <v>273</v>
      </c>
      <c r="Y137" s="2" t="s">
        <v>195</v>
      </c>
      <c r="Z137" s="2">
        <f>VLOOKUP(A137,PersonVor!A:B,2,FALSE)</f>
        <v>1000156</v>
      </c>
    </row>
    <row r="138" spans="1:26" ht="15" customHeight="1">
      <c r="A138" s="2">
        <v>10890135</v>
      </c>
      <c r="B138" s="2"/>
      <c r="C138" s="2"/>
      <c r="D138" s="2">
        <v>0</v>
      </c>
      <c r="E138" s="118">
        <v>28622</v>
      </c>
      <c r="F138" s="2"/>
      <c r="G138" s="2"/>
      <c r="H138" s="2"/>
      <c r="I138" s="2"/>
      <c r="J138" s="2" t="s">
        <v>4165</v>
      </c>
      <c r="K138" s="2"/>
      <c r="L138" s="2"/>
      <c r="M138" s="2"/>
      <c r="N138" s="2"/>
      <c r="O138" s="119"/>
      <c r="P138" s="2">
        <v>2</v>
      </c>
      <c r="Q138" s="2"/>
      <c r="R138" s="2"/>
      <c r="S138" s="2" t="s">
        <v>4167</v>
      </c>
      <c r="T138" s="2"/>
      <c r="U138" s="2" t="s">
        <v>4167</v>
      </c>
      <c r="V138" s="2" t="s">
        <v>4168</v>
      </c>
      <c r="X138" s="2" t="s">
        <v>244</v>
      </c>
      <c r="Y138" s="2" t="s">
        <v>195</v>
      </c>
      <c r="Z138" s="2">
        <f>VLOOKUP(A138,PersonVor!A:B,2,FALSE)</f>
        <v>1000157</v>
      </c>
    </row>
    <row r="139" spans="1:26" ht="15" customHeight="1">
      <c r="A139" s="2">
        <v>10890136</v>
      </c>
      <c r="B139" s="2"/>
      <c r="C139" s="2"/>
      <c r="D139" s="2">
        <v>0</v>
      </c>
      <c r="E139" s="118">
        <v>28623</v>
      </c>
      <c r="F139" s="2"/>
      <c r="G139" s="2"/>
      <c r="H139" s="2"/>
      <c r="I139" s="2"/>
      <c r="J139" s="2" t="s">
        <v>1386</v>
      </c>
      <c r="K139" s="2"/>
      <c r="L139" s="2"/>
      <c r="M139" s="2"/>
      <c r="N139" s="2"/>
      <c r="O139" s="119"/>
      <c r="P139" s="2">
        <v>2</v>
      </c>
      <c r="Q139" s="2"/>
      <c r="R139" s="2"/>
      <c r="S139" s="2" t="s">
        <v>4170</v>
      </c>
      <c r="T139" s="2"/>
      <c r="U139" s="2" t="s">
        <v>4170</v>
      </c>
      <c r="V139" s="2" t="s">
        <v>1386</v>
      </c>
      <c r="X139" s="2" t="s">
        <v>245</v>
      </c>
      <c r="Y139" s="2" t="s">
        <v>195</v>
      </c>
      <c r="Z139" s="2">
        <f>VLOOKUP(A139,PersonVor!A:B,2,FALSE)</f>
        <v>1000158</v>
      </c>
    </row>
    <row r="140" spans="1:26" ht="15" customHeight="1">
      <c r="A140" s="2">
        <v>10890137</v>
      </c>
      <c r="B140" s="2"/>
      <c r="C140" s="2"/>
      <c r="D140" s="2">
        <v>0</v>
      </c>
      <c r="E140" s="118">
        <v>28624</v>
      </c>
      <c r="F140" s="2"/>
      <c r="G140" s="2"/>
      <c r="H140" s="2"/>
      <c r="I140" s="2"/>
      <c r="J140" s="2" t="s">
        <v>1387</v>
      </c>
      <c r="K140" s="2"/>
      <c r="L140" s="2"/>
      <c r="M140" s="2"/>
      <c r="N140" s="2"/>
      <c r="O140" s="119"/>
      <c r="P140" s="2">
        <v>2</v>
      </c>
      <c r="Q140" s="2"/>
      <c r="R140" s="2"/>
      <c r="S140" s="2" t="s">
        <v>4172</v>
      </c>
      <c r="T140" s="2"/>
      <c r="U140" s="2" t="s">
        <v>4172</v>
      </c>
      <c r="V140" s="2" t="s">
        <v>1387</v>
      </c>
      <c r="X140" s="2" t="s">
        <v>252</v>
      </c>
      <c r="Y140" s="2" t="s">
        <v>195</v>
      </c>
      <c r="Z140" s="2">
        <v>1000159</v>
      </c>
    </row>
    <row r="141" spans="1:26" ht="15" customHeight="1">
      <c r="A141" s="2">
        <v>10890138</v>
      </c>
      <c r="B141" s="2"/>
      <c r="C141" s="2"/>
      <c r="D141" s="2">
        <v>0</v>
      </c>
      <c r="E141" s="118">
        <v>28625</v>
      </c>
      <c r="F141" s="2"/>
      <c r="G141" s="2"/>
      <c r="H141" s="2"/>
      <c r="I141" s="2"/>
      <c r="J141" s="2" t="s">
        <v>1385</v>
      </c>
      <c r="K141" s="2"/>
      <c r="L141" s="2"/>
      <c r="M141" s="2"/>
      <c r="N141" s="2"/>
      <c r="O141" s="119"/>
      <c r="P141" s="2">
        <v>2</v>
      </c>
      <c r="Q141" s="2"/>
      <c r="R141" s="2"/>
      <c r="S141" s="2" t="s">
        <v>4174</v>
      </c>
      <c r="T141" s="2"/>
      <c r="U141" s="2" t="s">
        <v>4174</v>
      </c>
      <c r="V141" s="2" t="s">
        <v>1385</v>
      </c>
      <c r="X141" s="2" t="s">
        <v>253</v>
      </c>
      <c r="Y141" s="2" t="s">
        <v>195</v>
      </c>
      <c r="Z141" s="2">
        <v>1000160</v>
      </c>
    </row>
    <row r="142" spans="1:26" ht="15" customHeight="1">
      <c r="A142" s="2">
        <v>10890139</v>
      </c>
      <c r="B142" s="2"/>
      <c r="C142" s="2"/>
      <c r="D142" s="2">
        <v>0</v>
      </c>
      <c r="E142" s="118">
        <v>28626</v>
      </c>
      <c r="F142" s="2"/>
      <c r="G142" s="2"/>
      <c r="H142" s="2"/>
      <c r="I142" s="2"/>
      <c r="J142" s="2" t="s">
        <v>4165</v>
      </c>
      <c r="K142" s="2" t="s">
        <v>4185</v>
      </c>
      <c r="L142" s="2"/>
      <c r="M142" s="2"/>
      <c r="N142" s="2"/>
      <c r="O142" s="119"/>
      <c r="P142" s="2">
        <v>2</v>
      </c>
      <c r="Q142" s="2"/>
      <c r="R142" s="2"/>
      <c r="S142" s="2" t="s">
        <v>4175</v>
      </c>
      <c r="T142" s="2"/>
      <c r="U142" s="2" t="s">
        <v>4175</v>
      </c>
      <c r="V142" s="2" t="s">
        <v>4168</v>
      </c>
      <c r="X142" s="2" t="s">
        <v>254</v>
      </c>
      <c r="Y142" s="2" t="s">
        <v>195</v>
      </c>
      <c r="Z142" s="2">
        <v>1000161</v>
      </c>
    </row>
    <row r="143" spans="1:26" ht="15" customHeight="1">
      <c r="A143" s="2">
        <v>10890140</v>
      </c>
      <c r="B143" s="2"/>
      <c r="C143" s="2"/>
      <c r="D143" s="2">
        <v>0</v>
      </c>
      <c r="E143" s="118">
        <v>28627</v>
      </c>
      <c r="F143" s="2"/>
      <c r="G143" s="2"/>
      <c r="H143" s="2"/>
      <c r="I143" s="2"/>
      <c r="J143" s="2" t="s">
        <v>1386</v>
      </c>
      <c r="K143" s="2"/>
      <c r="L143" s="2"/>
      <c r="M143" s="2"/>
      <c r="N143" s="2"/>
      <c r="O143" s="119"/>
      <c r="P143" s="2">
        <v>2</v>
      </c>
      <c r="Q143" s="2"/>
      <c r="R143" s="2"/>
      <c r="S143" s="2" t="s">
        <v>4177</v>
      </c>
      <c r="T143" s="2"/>
      <c r="U143" s="2" t="s">
        <v>4177</v>
      </c>
      <c r="V143" s="2" t="s">
        <v>1386</v>
      </c>
      <c r="X143" s="2" t="s">
        <v>256</v>
      </c>
      <c r="Y143" s="2" t="s">
        <v>195</v>
      </c>
      <c r="Z143" s="2">
        <v>1000162</v>
      </c>
    </row>
    <row r="144" spans="1:26" ht="15" customHeight="1">
      <c r="A144" s="2">
        <v>10890141</v>
      </c>
      <c r="B144" s="2"/>
      <c r="C144" s="2"/>
      <c r="D144" s="2">
        <v>0</v>
      </c>
      <c r="E144" s="118">
        <v>28628</v>
      </c>
      <c r="F144" s="2"/>
      <c r="G144" s="2"/>
      <c r="H144" s="2"/>
      <c r="I144" s="2"/>
      <c r="J144" s="2" t="s">
        <v>1387</v>
      </c>
      <c r="K144" s="2"/>
      <c r="L144" s="2"/>
      <c r="M144" s="2"/>
      <c r="N144" s="2"/>
      <c r="O144" s="119"/>
      <c r="P144" s="2">
        <v>2</v>
      </c>
      <c r="Q144" s="2"/>
      <c r="R144" s="2"/>
      <c r="S144" s="2" t="s">
        <v>4167</v>
      </c>
      <c r="T144" s="2"/>
      <c r="U144" s="2" t="s">
        <v>4167</v>
      </c>
      <c r="V144" s="2" t="s">
        <v>1387</v>
      </c>
      <c r="X144" s="2" t="s">
        <v>257</v>
      </c>
      <c r="Y144" s="2" t="s">
        <v>195</v>
      </c>
      <c r="Z144" s="2">
        <v>1000163</v>
      </c>
    </row>
    <row r="145" spans="1:26" ht="15" customHeight="1">
      <c r="A145" s="2">
        <v>10890142</v>
      </c>
      <c r="B145" s="2"/>
      <c r="C145" s="2"/>
      <c r="D145" s="2">
        <v>0</v>
      </c>
      <c r="E145" s="118">
        <v>28629</v>
      </c>
      <c r="F145" s="2"/>
      <c r="G145" s="2"/>
      <c r="H145" s="2"/>
      <c r="I145" s="2"/>
      <c r="J145" s="2" t="s">
        <v>1385</v>
      </c>
      <c r="K145" s="2"/>
      <c r="L145" s="2"/>
      <c r="M145" s="2"/>
      <c r="N145" s="2"/>
      <c r="O145" s="119"/>
      <c r="P145" s="2">
        <v>2</v>
      </c>
      <c r="Q145" s="2"/>
      <c r="R145" s="2"/>
      <c r="S145" s="2" t="s">
        <v>4170</v>
      </c>
      <c r="T145" s="2"/>
      <c r="U145" s="2" t="s">
        <v>4170</v>
      </c>
      <c r="V145" s="2" t="s">
        <v>1385</v>
      </c>
      <c r="X145" s="2" t="s">
        <v>259</v>
      </c>
      <c r="Y145" s="2" t="s">
        <v>195</v>
      </c>
      <c r="Z145" s="2">
        <v>1000164</v>
      </c>
    </row>
    <row r="146" spans="1:26" ht="15" customHeight="1">
      <c r="A146" s="2">
        <v>10890143</v>
      </c>
      <c r="B146" s="2"/>
      <c r="C146" s="2"/>
      <c r="D146" s="2">
        <v>0</v>
      </c>
      <c r="E146" s="118">
        <v>28630</v>
      </c>
      <c r="F146" s="2"/>
      <c r="G146" s="2"/>
      <c r="H146" s="2"/>
      <c r="I146" s="2"/>
      <c r="J146" s="2" t="s">
        <v>4165</v>
      </c>
      <c r="K146" s="2"/>
      <c r="L146" s="2"/>
      <c r="M146" s="2"/>
      <c r="N146" s="2"/>
      <c r="O146" s="119"/>
      <c r="P146" s="2">
        <v>2</v>
      </c>
      <c r="Q146" s="2"/>
      <c r="R146" s="2"/>
      <c r="S146" s="2" t="s">
        <v>4172</v>
      </c>
      <c r="T146" s="2"/>
      <c r="U146" s="2" t="s">
        <v>4172</v>
      </c>
      <c r="V146" s="2" t="s">
        <v>4168</v>
      </c>
      <c r="X146" s="2" t="s">
        <v>261</v>
      </c>
      <c r="Y146" s="2" t="s">
        <v>195</v>
      </c>
      <c r="Z146" s="2">
        <v>1000165</v>
      </c>
    </row>
    <row r="147" spans="1:26" ht="15" customHeight="1">
      <c r="A147" s="2">
        <v>10890144</v>
      </c>
      <c r="B147" s="2"/>
      <c r="C147" s="2"/>
      <c r="D147" s="2">
        <v>0</v>
      </c>
      <c r="E147" s="118">
        <v>28631</v>
      </c>
      <c r="F147" s="2"/>
      <c r="G147" s="2"/>
      <c r="H147" s="2"/>
      <c r="I147" s="2"/>
      <c r="J147" s="2" t="s">
        <v>1386</v>
      </c>
      <c r="K147" s="2"/>
      <c r="L147" s="2"/>
      <c r="M147" s="2"/>
      <c r="N147" s="2"/>
      <c r="O147" s="119"/>
      <c r="P147" s="2">
        <v>2</v>
      </c>
      <c r="Q147" s="2"/>
      <c r="R147" s="2"/>
      <c r="S147" s="2" t="s">
        <v>4174</v>
      </c>
      <c r="T147" s="2"/>
      <c r="U147" s="2" t="s">
        <v>4174</v>
      </c>
      <c r="V147" s="2" t="s">
        <v>1386</v>
      </c>
      <c r="X147" s="2" t="s">
        <v>262</v>
      </c>
      <c r="Y147" s="2" t="s">
        <v>195</v>
      </c>
      <c r="Z147" s="2">
        <v>1000166</v>
      </c>
    </row>
    <row r="148" spans="1:26" ht="15" customHeight="1">
      <c r="A148" s="2">
        <v>10890145</v>
      </c>
      <c r="B148" s="2"/>
      <c r="C148" s="2"/>
      <c r="D148" s="2">
        <v>0</v>
      </c>
      <c r="E148" s="118">
        <v>28632</v>
      </c>
      <c r="F148" s="2"/>
      <c r="G148" s="2"/>
      <c r="H148" s="2"/>
      <c r="I148" s="2"/>
      <c r="J148" s="2" t="s">
        <v>1387</v>
      </c>
      <c r="K148" s="2"/>
      <c r="L148" s="2"/>
      <c r="M148" s="2"/>
      <c r="N148" s="2"/>
      <c r="O148" s="119"/>
      <c r="P148" s="2">
        <v>2</v>
      </c>
      <c r="Q148" s="2"/>
      <c r="R148" s="2"/>
      <c r="S148" s="2" t="s">
        <v>4175</v>
      </c>
      <c r="T148" s="2"/>
      <c r="U148" s="2" t="s">
        <v>4175</v>
      </c>
      <c r="V148" s="2" t="s">
        <v>1387</v>
      </c>
      <c r="X148" s="2" t="s">
        <v>263</v>
      </c>
      <c r="Y148" s="2" t="s">
        <v>195</v>
      </c>
      <c r="Z148" s="2">
        <v>1000167</v>
      </c>
    </row>
    <row r="149" spans="1:26" ht="15" customHeight="1">
      <c r="A149" s="2">
        <v>10890146</v>
      </c>
      <c r="B149" s="2"/>
      <c r="C149" s="2"/>
      <c r="D149" s="2">
        <v>0</v>
      </c>
      <c r="E149" s="118">
        <v>28633</v>
      </c>
      <c r="F149" s="2"/>
      <c r="G149" s="2"/>
      <c r="H149" s="2"/>
      <c r="I149" s="2"/>
      <c r="J149" s="2" t="s">
        <v>1385</v>
      </c>
      <c r="K149" s="2"/>
      <c r="L149" s="2"/>
      <c r="M149" s="2"/>
      <c r="N149" s="2"/>
      <c r="O149" s="119"/>
      <c r="P149" s="2">
        <v>2</v>
      </c>
      <c r="Q149" s="2"/>
      <c r="R149" s="2"/>
      <c r="S149" s="2" t="s">
        <v>4177</v>
      </c>
      <c r="T149" s="2"/>
      <c r="U149" s="2" t="s">
        <v>4177</v>
      </c>
      <c r="V149" s="2" t="s">
        <v>1385</v>
      </c>
      <c r="X149" s="2" t="s">
        <v>264</v>
      </c>
      <c r="Y149" s="2" t="s">
        <v>195</v>
      </c>
      <c r="Z149" s="2">
        <v>1000168</v>
      </c>
    </row>
    <row r="150" spans="1:26" ht="15" customHeight="1">
      <c r="A150" s="2">
        <v>10890147</v>
      </c>
      <c r="B150" s="2"/>
      <c r="C150" s="2"/>
      <c r="D150" s="2">
        <v>0</v>
      </c>
      <c r="E150" s="118">
        <v>28634</v>
      </c>
      <c r="F150" s="2"/>
      <c r="G150" s="2"/>
      <c r="H150" s="2"/>
      <c r="I150" s="2"/>
      <c r="J150" s="2" t="s">
        <v>4165</v>
      </c>
      <c r="K150" s="2"/>
      <c r="L150" s="2"/>
      <c r="M150" s="2"/>
      <c r="N150" s="2"/>
      <c r="O150" s="119"/>
      <c r="P150" s="2">
        <v>2</v>
      </c>
      <c r="Q150" s="2"/>
      <c r="R150" s="2"/>
      <c r="S150" s="2" t="s">
        <v>4167</v>
      </c>
      <c r="T150" s="2"/>
      <c r="U150" s="2" t="s">
        <v>4167</v>
      </c>
      <c r="V150" s="2" t="s">
        <v>4168</v>
      </c>
      <c r="X150" s="2" t="s">
        <v>265</v>
      </c>
      <c r="Y150" s="2" t="s">
        <v>195</v>
      </c>
      <c r="Z150" s="2">
        <v>1000169</v>
      </c>
    </row>
    <row r="151" spans="1:26" ht="15" customHeight="1">
      <c r="A151" s="2">
        <v>10890148</v>
      </c>
      <c r="B151" s="2"/>
      <c r="C151" s="2"/>
      <c r="D151" s="2">
        <v>0</v>
      </c>
      <c r="E151" s="118">
        <v>28635</v>
      </c>
      <c r="F151" s="2"/>
      <c r="G151" s="2"/>
      <c r="H151" s="2"/>
      <c r="I151" s="2"/>
      <c r="J151" s="2" t="s">
        <v>1386</v>
      </c>
      <c r="K151" s="2"/>
      <c r="L151" s="2"/>
      <c r="M151" s="2"/>
      <c r="N151" s="2"/>
      <c r="O151" s="119"/>
      <c r="P151" s="2">
        <v>2</v>
      </c>
      <c r="Q151" s="2"/>
      <c r="R151" s="2"/>
      <c r="S151" s="2" t="s">
        <v>4170</v>
      </c>
      <c r="T151" s="2"/>
      <c r="U151" s="2" t="s">
        <v>4170</v>
      </c>
      <c r="V151" s="2" t="s">
        <v>1386</v>
      </c>
      <c r="X151" s="2" t="s">
        <v>269</v>
      </c>
      <c r="Y151" s="2" t="s">
        <v>195</v>
      </c>
      <c r="Z151" s="2">
        <f>VLOOKUP(A151,PersonVor!A:B,2,FALSE)</f>
        <v>1000170</v>
      </c>
    </row>
    <row r="152" spans="1:26" ht="15" customHeight="1">
      <c r="A152" s="2">
        <v>10890149</v>
      </c>
      <c r="B152" s="2"/>
      <c r="C152" s="2"/>
      <c r="D152" s="2">
        <v>0</v>
      </c>
      <c r="E152" s="118">
        <v>28636</v>
      </c>
      <c r="F152" s="2"/>
      <c r="G152" s="2"/>
      <c r="H152" s="2"/>
      <c r="I152" s="2"/>
      <c r="J152" s="2" t="s">
        <v>1387</v>
      </c>
      <c r="K152" s="2" t="s">
        <v>4185</v>
      </c>
      <c r="L152" s="2"/>
      <c r="M152" s="2"/>
      <c r="N152" s="2"/>
      <c r="O152" s="119"/>
      <c r="P152" s="2">
        <v>2</v>
      </c>
      <c r="Q152" s="2"/>
      <c r="R152" s="2"/>
      <c r="S152" s="2" t="s">
        <v>4172</v>
      </c>
      <c r="T152" s="2"/>
      <c r="U152" s="2" t="s">
        <v>4172</v>
      </c>
      <c r="V152" s="2" t="s">
        <v>1387</v>
      </c>
      <c r="X152" s="2" t="s">
        <v>272</v>
      </c>
      <c r="Y152" s="2" t="s">
        <v>195</v>
      </c>
      <c r="Z152" s="2">
        <f>VLOOKUP(A152,PersonVor!A:B,2,FALSE)</f>
        <v>1000171</v>
      </c>
    </row>
    <row r="153" spans="1:26" ht="15" customHeight="1">
      <c r="A153" s="2">
        <v>10890150</v>
      </c>
      <c r="B153" s="2"/>
      <c r="C153" s="2"/>
      <c r="D153" s="2">
        <v>0</v>
      </c>
      <c r="E153" s="118">
        <v>28637</v>
      </c>
      <c r="F153" s="2"/>
      <c r="G153" s="2"/>
      <c r="H153" s="2"/>
      <c r="I153" s="2"/>
      <c r="J153" s="2" t="s">
        <v>1385</v>
      </c>
      <c r="K153" s="2"/>
      <c r="L153" s="2"/>
      <c r="M153" s="2"/>
      <c r="N153" s="2"/>
      <c r="O153" s="119"/>
      <c r="P153" s="2">
        <v>2</v>
      </c>
      <c r="Q153" s="2"/>
      <c r="R153" s="2"/>
      <c r="S153" s="2" t="s">
        <v>4174</v>
      </c>
      <c r="T153" s="2"/>
      <c r="U153" s="2" t="s">
        <v>4174</v>
      </c>
      <c r="V153" s="2" t="s">
        <v>1385</v>
      </c>
      <c r="X153" s="2" t="s">
        <v>272</v>
      </c>
      <c r="Y153" s="2" t="s">
        <v>195</v>
      </c>
      <c r="Z153" s="2">
        <f>VLOOKUP(A153,PersonVor!A:B,2,FALSE)</f>
        <v>1000172</v>
      </c>
    </row>
    <row r="154" spans="1:26" ht="15" customHeight="1">
      <c r="A154" s="2">
        <v>10890151</v>
      </c>
      <c r="B154" s="2"/>
      <c r="C154" s="2"/>
      <c r="D154" s="2">
        <v>0</v>
      </c>
      <c r="E154" s="118">
        <v>28638</v>
      </c>
      <c r="F154" s="2"/>
      <c r="G154" s="2"/>
      <c r="H154" s="2"/>
      <c r="I154" s="2"/>
      <c r="J154" s="2" t="s">
        <v>4165</v>
      </c>
      <c r="K154" s="2"/>
      <c r="L154" s="2"/>
      <c r="M154" s="2"/>
      <c r="N154" s="2"/>
      <c r="O154" s="119"/>
      <c r="P154" s="2">
        <v>2</v>
      </c>
      <c r="Q154" s="2"/>
      <c r="R154" s="2"/>
      <c r="S154" s="2" t="s">
        <v>4175</v>
      </c>
      <c r="T154" s="2"/>
      <c r="U154" s="2" t="s">
        <v>4175</v>
      </c>
      <c r="V154" s="2" t="s">
        <v>4168</v>
      </c>
      <c r="X154" s="2" t="s">
        <v>239</v>
      </c>
      <c r="Y154" s="2" t="s">
        <v>195</v>
      </c>
      <c r="Z154" s="2">
        <f>VLOOKUP(A154,PersonVor!A:B,2,FALSE)</f>
        <v>1000173</v>
      </c>
    </row>
    <row r="155" spans="1:26" ht="15" customHeight="1">
      <c r="A155" s="2">
        <v>10890152</v>
      </c>
      <c r="B155" s="2"/>
      <c r="C155" s="2"/>
      <c r="D155" s="2">
        <v>0</v>
      </c>
      <c r="E155" s="118">
        <v>42850</v>
      </c>
      <c r="F155" s="2"/>
      <c r="G155" s="2"/>
      <c r="H155" s="2"/>
      <c r="I155" s="2"/>
      <c r="J155" s="2" t="s">
        <v>1386</v>
      </c>
      <c r="K155" s="2"/>
      <c r="L155" s="2"/>
      <c r="M155" s="2"/>
      <c r="N155" s="2"/>
      <c r="O155" s="119"/>
      <c r="P155" s="2">
        <v>2</v>
      </c>
      <c r="Q155" s="2"/>
      <c r="R155" s="2"/>
      <c r="S155" s="2" t="s">
        <v>4177</v>
      </c>
      <c r="T155" s="2"/>
      <c r="U155" s="2" t="s">
        <v>4177</v>
      </c>
      <c r="V155" s="2" t="s">
        <v>1386</v>
      </c>
      <c r="X155" s="2" t="s">
        <v>242</v>
      </c>
      <c r="Y155" s="2" t="s">
        <v>195</v>
      </c>
      <c r="Z155" s="2">
        <f>VLOOKUP(A155,PersonVor!A:B,2,FALSE)</f>
        <v>1000174</v>
      </c>
    </row>
    <row r="156" spans="1:26" ht="15" customHeight="1">
      <c r="A156" s="2">
        <v>10890153</v>
      </c>
      <c r="B156" s="2"/>
      <c r="C156" s="2"/>
      <c r="D156" s="2">
        <v>0</v>
      </c>
      <c r="E156" s="118">
        <v>28640</v>
      </c>
      <c r="F156" s="2"/>
      <c r="G156" s="2"/>
      <c r="H156" s="2"/>
      <c r="I156" s="2"/>
      <c r="J156" s="2" t="s">
        <v>1387</v>
      </c>
      <c r="K156" s="2"/>
      <c r="L156" s="2"/>
      <c r="M156" s="2"/>
      <c r="N156" s="2"/>
      <c r="O156" s="119"/>
      <c r="P156" s="2">
        <v>2</v>
      </c>
      <c r="Q156" s="2"/>
      <c r="R156" s="2"/>
      <c r="S156" s="2" t="s">
        <v>4167</v>
      </c>
      <c r="T156" s="2"/>
      <c r="U156" s="2" t="s">
        <v>4167</v>
      </c>
      <c r="V156" s="2" t="s">
        <v>1387</v>
      </c>
      <c r="X156" s="2" t="s">
        <v>246</v>
      </c>
      <c r="Y156" s="2" t="s">
        <v>195</v>
      </c>
      <c r="Z156" s="2">
        <f>VLOOKUP(A156,PersonVor!A:B,2,FALSE)</f>
        <v>1000175</v>
      </c>
    </row>
    <row r="157" spans="1:26" ht="15" customHeight="1">
      <c r="A157" s="2">
        <v>10890154</v>
      </c>
      <c r="B157" s="2"/>
      <c r="C157" s="2"/>
      <c r="D157" s="2">
        <v>0</v>
      </c>
      <c r="E157" s="118">
        <v>28641</v>
      </c>
      <c r="F157" s="2"/>
      <c r="G157" s="2"/>
      <c r="H157" s="2"/>
      <c r="I157" s="2"/>
      <c r="J157" s="2" t="s">
        <v>1385</v>
      </c>
      <c r="K157" s="2"/>
      <c r="L157" s="2"/>
      <c r="M157" s="2"/>
      <c r="N157" s="2"/>
      <c r="O157" s="119"/>
      <c r="P157" s="2">
        <v>2</v>
      </c>
      <c r="Q157" s="2"/>
      <c r="R157" s="2"/>
      <c r="S157" s="2" t="s">
        <v>4170</v>
      </c>
      <c r="T157" s="2"/>
      <c r="U157" s="2" t="s">
        <v>4170</v>
      </c>
      <c r="V157" s="2" t="s">
        <v>1385</v>
      </c>
      <c r="X157" s="2" t="s">
        <v>247</v>
      </c>
      <c r="Y157" s="2" t="s">
        <v>195</v>
      </c>
      <c r="Z157" s="2">
        <f>VLOOKUP(A157,PersonVor!A:B,2,FALSE)</f>
        <v>1000176</v>
      </c>
    </row>
    <row r="158" spans="1:26" ht="15" customHeight="1">
      <c r="A158" s="2">
        <v>10890155</v>
      </c>
      <c r="B158" s="2"/>
      <c r="C158" s="2"/>
      <c r="D158" s="2">
        <v>0</v>
      </c>
      <c r="E158" s="118">
        <v>28642</v>
      </c>
      <c r="F158" s="2"/>
      <c r="G158" s="2"/>
      <c r="H158" s="2"/>
      <c r="I158" s="2"/>
      <c r="J158" s="2" t="s">
        <v>4165</v>
      </c>
      <c r="K158" s="2"/>
      <c r="L158" s="2"/>
      <c r="M158" s="2"/>
      <c r="N158" s="2"/>
      <c r="O158" s="119"/>
      <c r="P158" s="2">
        <v>2</v>
      </c>
      <c r="Q158" s="2"/>
      <c r="R158" s="2"/>
      <c r="S158" s="2" t="s">
        <v>4172</v>
      </c>
      <c r="T158" s="2"/>
      <c r="U158" s="2" t="s">
        <v>4172</v>
      </c>
      <c r="V158" s="2" t="s">
        <v>4168</v>
      </c>
      <c r="X158" s="2" t="s">
        <v>248</v>
      </c>
      <c r="Y158" s="2" t="s">
        <v>195</v>
      </c>
      <c r="Z158" s="2">
        <f>VLOOKUP(A158,PersonVor!A:B,2,FALSE)</f>
        <v>1000177</v>
      </c>
    </row>
    <row r="159" spans="1:26" ht="15" customHeight="1">
      <c r="A159" s="2">
        <v>10890156</v>
      </c>
      <c r="B159" s="2"/>
      <c r="C159" s="2"/>
      <c r="D159" s="2">
        <v>0</v>
      </c>
      <c r="E159" s="118">
        <v>28643</v>
      </c>
      <c r="F159" s="2"/>
      <c r="G159" s="2"/>
      <c r="H159" s="2"/>
      <c r="I159" s="2"/>
      <c r="J159" s="2" t="s">
        <v>1386</v>
      </c>
      <c r="K159" s="2"/>
      <c r="L159" s="2"/>
      <c r="M159" s="2"/>
      <c r="N159" s="2"/>
      <c r="O159" s="119"/>
      <c r="P159" s="2">
        <v>2</v>
      </c>
      <c r="Q159" s="2"/>
      <c r="R159" s="2"/>
      <c r="S159" s="2" t="s">
        <v>4174</v>
      </c>
      <c r="T159" s="2"/>
      <c r="U159" s="2" t="s">
        <v>4174</v>
      </c>
      <c r="V159" s="2" t="s">
        <v>1386</v>
      </c>
      <c r="X159" s="2" t="s">
        <v>249</v>
      </c>
      <c r="Y159" s="2" t="s">
        <v>195</v>
      </c>
      <c r="Z159" s="2">
        <f>VLOOKUP(A159,PersonVor!A:B,2,FALSE)</f>
        <v>1000178</v>
      </c>
    </row>
    <row r="160" spans="1:26" ht="15" customHeight="1">
      <c r="A160" s="2">
        <v>10890157</v>
      </c>
      <c r="B160" s="2"/>
      <c r="C160" s="2"/>
      <c r="D160" s="2">
        <v>0</v>
      </c>
      <c r="E160" s="118">
        <v>28644</v>
      </c>
      <c r="F160" s="2"/>
      <c r="G160" s="2"/>
      <c r="H160" s="2"/>
      <c r="I160" s="2"/>
      <c r="J160" s="2" t="s">
        <v>1387</v>
      </c>
      <c r="K160" s="2"/>
      <c r="L160" s="2"/>
      <c r="M160" s="2"/>
      <c r="N160" s="2"/>
      <c r="O160" s="119"/>
      <c r="P160" s="2">
        <v>2</v>
      </c>
      <c r="Q160" s="2"/>
      <c r="R160" s="2"/>
      <c r="S160" s="2" t="s">
        <v>4175</v>
      </c>
      <c r="T160" s="2"/>
      <c r="U160" s="2" t="s">
        <v>4175</v>
      </c>
      <c r="V160" s="2" t="s">
        <v>1387</v>
      </c>
      <c r="X160" s="2" t="s">
        <v>250</v>
      </c>
      <c r="Y160" s="2" t="s">
        <v>195</v>
      </c>
      <c r="Z160" s="2">
        <f>VLOOKUP(A160,PersonVor!A:B,2,FALSE)</f>
        <v>1000179</v>
      </c>
    </row>
    <row r="161" spans="1:26" ht="15" customHeight="1">
      <c r="A161" s="2">
        <v>10890158</v>
      </c>
      <c r="B161" s="2"/>
      <c r="C161" s="2"/>
      <c r="D161" s="2">
        <v>0</v>
      </c>
      <c r="E161" s="118">
        <v>28645</v>
      </c>
      <c r="F161" s="2"/>
      <c r="G161" s="2"/>
      <c r="H161" s="2"/>
      <c r="I161" s="2"/>
      <c r="J161" s="2" t="s">
        <v>1385</v>
      </c>
      <c r="K161" s="2"/>
      <c r="L161" s="2"/>
      <c r="M161" s="2"/>
      <c r="N161" s="2"/>
      <c r="O161" s="119"/>
      <c r="P161" s="2">
        <v>2</v>
      </c>
      <c r="Q161" s="2"/>
      <c r="R161" s="2"/>
      <c r="S161" s="2" t="s">
        <v>4177</v>
      </c>
      <c r="T161" s="2"/>
      <c r="U161" s="2" t="s">
        <v>4177</v>
      </c>
      <c r="V161" s="2" t="s">
        <v>1385</v>
      </c>
      <c r="X161" s="2" t="s">
        <v>251</v>
      </c>
      <c r="Y161" s="2" t="s">
        <v>195</v>
      </c>
      <c r="Z161" s="2">
        <f>VLOOKUP(A161,PersonVor!A:B,2,FALSE)</f>
        <v>1000180</v>
      </c>
    </row>
    <row r="162" spans="1:26" ht="15" customHeight="1">
      <c r="A162" s="2">
        <v>10890159</v>
      </c>
      <c r="B162" s="2"/>
      <c r="C162" s="2"/>
      <c r="D162" s="2">
        <v>0</v>
      </c>
      <c r="E162" s="118">
        <v>28646</v>
      </c>
      <c r="F162" s="2"/>
      <c r="G162" s="2"/>
      <c r="H162" s="2"/>
      <c r="I162" s="2"/>
      <c r="J162" s="2" t="s">
        <v>4165</v>
      </c>
      <c r="K162" s="2"/>
      <c r="L162" s="2"/>
      <c r="M162" s="2"/>
      <c r="N162" s="2"/>
      <c r="O162" s="119"/>
      <c r="P162" s="2">
        <v>2</v>
      </c>
      <c r="Q162" s="2"/>
      <c r="R162" s="2"/>
      <c r="S162" s="2" t="s">
        <v>4167</v>
      </c>
      <c r="T162" s="2"/>
      <c r="U162" s="2" t="s">
        <v>4167</v>
      </c>
      <c r="V162" s="2" t="s">
        <v>4168</v>
      </c>
      <c r="X162" s="2" t="s">
        <v>234</v>
      </c>
      <c r="Y162" s="2" t="s">
        <v>195</v>
      </c>
      <c r="Z162" s="2">
        <f>VLOOKUP(A162,PersonVor!A:B,2,FALSE)</f>
        <v>1000181</v>
      </c>
    </row>
    <row r="163" spans="1:26" ht="15" customHeight="1">
      <c r="A163" s="2">
        <v>10890160</v>
      </c>
      <c r="B163" s="2"/>
      <c r="C163" s="2"/>
      <c r="D163" s="2">
        <v>0</v>
      </c>
      <c r="E163" s="118">
        <v>28647</v>
      </c>
      <c r="F163" s="2"/>
      <c r="G163" s="2"/>
      <c r="H163" s="2"/>
      <c r="I163" s="2"/>
      <c r="J163" s="2" t="s">
        <v>1386</v>
      </c>
      <c r="K163" s="2" t="s">
        <v>4185</v>
      </c>
      <c r="L163" s="2"/>
      <c r="M163" s="2"/>
      <c r="N163" s="2"/>
      <c r="O163" s="119"/>
      <c r="P163" s="2">
        <v>2</v>
      </c>
      <c r="Q163" s="2"/>
      <c r="R163" s="2"/>
      <c r="S163" s="2" t="s">
        <v>4170</v>
      </c>
      <c r="T163" s="2"/>
      <c r="U163" s="2" t="s">
        <v>4170</v>
      </c>
      <c r="V163" s="2" t="s">
        <v>1386</v>
      </c>
      <c r="X163" s="2" t="s">
        <v>235</v>
      </c>
      <c r="Y163" s="2" t="s">
        <v>195</v>
      </c>
      <c r="Z163" s="2">
        <f>VLOOKUP(A163,PersonVor!A:B,2,FALSE)</f>
        <v>1000182</v>
      </c>
    </row>
    <row r="164" spans="1:26" ht="15" customHeight="1">
      <c r="A164" s="2">
        <v>10890161</v>
      </c>
      <c r="B164" s="2"/>
      <c r="C164" s="2"/>
      <c r="D164" s="2">
        <v>0</v>
      </c>
      <c r="E164" s="118">
        <v>28648</v>
      </c>
      <c r="F164" s="2"/>
      <c r="G164" s="2"/>
      <c r="H164" s="2"/>
      <c r="I164" s="2"/>
      <c r="J164" s="2" t="s">
        <v>1387</v>
      </c>
      <c r="K164" s="2"/>
      <c r="L164" s="2"/>
      <c r="M164" s="2"/>
      <c r="N164" s="2"/>
      <c r="O164" s="119"/>
      <c r="P164" s="2">
        <v>2</v>
      </c>
      <c r="Q164" s="2"/>
      <c r="R164" s="2"/>
      <c r="S164" s="2" t="s">
        <v>4172</v>
      </c>
      <c r="T164" s="2"/>
      <c r="U164" s="2" t="s">
        <v>4172</v>
      </c>
      <c r="V164" s="2" t="s">
        <v>1387</v>
      </c>
      <c r="X164" s="2" t="s">
        <v>236</v>
      </c>
      <c r="Y164" s="2" t="s">
        <v>195</v>
      </c>
      <c r="Z164" s="2">
        <f>VLOOKUP(A164,PersonVor!A:B,2,FALSE)</f>
        <v>1000183</v>
      </c>
    </row>
    <row r="165" spans="1:26" ht="15" customHeight="1">
      <c r="A165" s="2">
        <v>10890162</v>
      </c>
      <c r="B165" s="2"/>
      <c r="C165" s="2"/>
      <c r="D165" s="2">
        <v>0</v>
      </c>
      <c r="E165" s="118">
        <v>28649</v>
      </c>
      <c r="F165" s="2"/>
      <c r="G165" s="2"/>
      <c r="H165" s="2"/>
      <c r="I165" s="2"/>
      <c r="J165" s="2" t="s">
        <v>1385</v>
      </c>
      <c r="K165" s="2"/>
      <c r="L165" s="2"/>
      <c r="M165" s="2"/>
      <c r="N165" s="2"/>
      <c r="O165" s="119"/>
      <c r="P165" s="2">
        <v>2</v>
      </c>
      <c r="Q165" s="2"/>
      <c r="R165" s="2"/>
      <c r="S165" s="2" t="s">
        <v>4174</v>
      </c>
      <c r="T165" s="2"/>
      <c r="U165" s="2" t="s">
        <v>4174</v>
      </c>
      <c r="V165" s="2" t="s">
        <v>1385</v>
      </c>
      <c r="X165" s="2" t="s">
        <v>236</v>
      </c>
      <c r="Y165" s="2" t="s">
        <v>195</v>
      </c>
      <c r="Z165" s="2">
        <f>VLOOKUP(A165,PersonVor!A:B,2,FALSE)</f>
        <v>1000184</v>
      </c>
    </row>
    <row r="166" spans="1:26" ht="15" customHeight="1">
      <c r="A166" s="2">
        <v>10890163</v>
      </c>
      <c r="B166" s="2"/>
      <c r="C166" s="2"/>
      <c r="D166" s="2">
        <v>0</v>
      </c>
      <c r="E166" s="118">
        <v>28650</v>
      </c>
      <c r="F166" s="2"/>
      <c r="G166" s="2"/>
      <c r="H166" s="2"/>
      <c r="I166" s="2"/>
      <c r="J166" s="2" t="s">
        <v>4165</v>
      </c>
      <c r="K166" s="2"/>
      <c r="L166" s="2"/>
      <c r="M166" s="2"/>
      <c r="N166" s="2"/>
      <c r="O166" s="119"/>
      <c r="P166" s="2">
        <v>2</v>
      </c>
      <c r="Q166" s="2"/>
      <c r="R166" s="2"/>
      <c r="S166" s="2" t="s">
        <v>4175</v>
      </c>
      <c r="T166" s="2"/>
      <c r="U166" s="2" t="s">
        <v>4175</v>
      </c>
      <c r="V166" s="2" t="s">
        <v>4168</v>
      </c>
      <c r="X166" s="2" t="s">
        <v>258</v>
      </c>
      <c r="Y166" s="2" t="s">
        <v>195</v>
      </c>
      <c r="Z166" s="2">
        <f>VLOOKUP(A166,PersonVor!A:B,2,FALSE)</f>
        <v>1000185</v>
      </c>
    </row>
    <row r="167" spans="1:26" ht="15" customHeight="1">
      <c r="A167" s="2">
        <v>10890164</v>
      </c>
      <c r="B167" s="2"/>
      <c r="C167" s="2"/>
      <c r="D167" s="2">
        <v>0</v>
      </c>
      <c r="E167" s="118">
        <v>28651</v>
      </c>
      <c r="F167" s="2"/>
      <c r="G167" s="2"/>
      <c r="H167" s="2"/>
      <c r="I167" s="2"/>
      <c r="J167" s="2" t="s">
        <v>1386</v>
      </c>
      <c r="K167" s="2"/>
      <c r="L167" s="2"/>
      <c r="M167" s="2"/>
      <c r="N167" s="2"/>
      <c r="O167" s="119"/>
      <c r="P167" s="2">
        <v>2</v>
      </c>
      <c r="Q167" s="2"/>
      <c r="R167" s="2"/>
      <c r="S167" s="2" t="s">
        <v>4177</v>
      </c>
      <c r="T167" s="2"/>
      <c r="U167" s="2" t="s">
        <v>4177</v>
      </c>
      <c r="V167" s="2" t="s">
        <v>1386</v>
      </c>
      <c r="X167" s="2" t="s">
        <v>260</v>
      </c>
      <c r="Y167" s="2" t="s">
        <v>195</v>
      </c>
      <c r="Z167" s="2">
        <f>VLOOKUP(A167,PersonVor!A:B,2,FALSE)</f>
        <v>1000186</v>
      </c>
    </row>
    <row r="168" spans="1:26" ht="15" customHeight="1">
      <c r="A168" s="2">
        <v>10890165</v>
      </c>
      <c r="B168" s="2"/>
      <c r="C168" s="2"/>
      <c r="D168" s="2">
        <v>0</v>
      </c>
      <c r="E168" s="118">
        <v>28652</v>
      </c>
      <c r="F168" s="2"/>
      <c r="G168" s="2"/>
      <c r="H168" s="2"/>
      <c r="I168" s="2"/>
      <c r="J168" s="2" t="s">
        <v>1387</v>
      </c>
      <c r="K168" s="2"/>
      <c r="L168" s="2"/>
      <c r="M168" s="2"/>
      <c r="N168" s="2"/>
      <c r="O168" s="119"/>
      <c r="P168" s="2">
        <v>2</v>
      </c>
      <c r="Q168" s="2"/>
      <c r="R168" s="2"/>
      <c r="S168" s="2" t="s">
        <v>4167</v>
      </c>
      <c r="T168" s="2"/>
      <c r="U168" s="2" t="s">
        <v>4167</v>
      </c>
      <c r="V168" s="2" t="s">
        <v>1387</v>
      </c>
      <c r="X168" s="2" t="s">
        <v>270</v>
      </c>
      <c r="Y168" s="2" t="s">
        <v>195</v>
      </c>
      <c r="Z168" s="2">
        <f>VLOOKUP(A168,PersonVor!A:B,2,FALSE)</f>
        <v>1000187</v>
      </c>
    </row>
    <row r="169" spans="1:26" ht="15" customHeight="1">
      <c r="A169" s="2">
        <v>10890166</v>
      </c>
      <c r="B169" s="2"/>
      <c r="C169" s="2"/>
      <c r="D169" s="2">
        <v>0</v>
      </c>
      <c r="E169" s="118">
        <v>28653</v>
      </c>
      <c r="F169" s="2"/>
      <c r="G169" s="2"/>
      <c r="H169" s="2"/>
      <c r="I169" s="2"/>
      <c r="J169" s="2" t="s">
        <v>1385</v>
      </c>
      <c r="K169" s="2"/>
      <c r="L169" s="2"/>
      <c r="M169" s="2"/>
      <c r="N169" s="2"/>
      <c r="O169" s="119"/>
      <c r="P169" s="2">
        <v>2</v>
      </c>
      <c r="Q169" s="2"/>
      <c r="R169" s="2"/>
      <c r="S169" s="2" t="s">
        <v>4170</v>
      </c>
      <c r="T169" s="2"/>
      <c r="U169" s="2" t="s">
        <v>4170</v>
      </c>
      <c r="V169" s="2" t="s">
        <v>1385</v>
      </c>
      <c r="X169" s="2" t="s">
        <v>271</v>
      </c>
      <c r="Y169" s="2" t="s">
        <v>195</v>
      </c>
      <c r="Z169" s="2">
        <f>VLOOKUP(A169,PersonVor!A:B,2,FALSE)</f>
        <v>1000188</v>
      </c>
    </row>
    <row r="170" spans="1:26" ht="15" customHeight="1">
      <c r="A170" s="2">
        <v>10890167</v>
      </c>
      <c r="B170" s="2"/>
      <c r="C170" s="2"/>
      <c r="D170" s="2">
        <v>0</v>
      </c>
      <c r="E170" s="118">
        <v>28654</v>
      </c>
      <c r="F170" s="2"/>
      <c r="G170" s="2"/>
      <c r="H170" s="2"/>
      <c r="I170" s="2"/>
      <c r="J170" s="2" t="s">
        <v>4165</v>
      </c>
      <c r="K170" s="2"/>
      <c r="L170" s="2"/>
      <c r="M170" s="2"/>
      <c r="N170" s="2"/>
      <c r="O170" s="119"/>
      <c r="P170" s="2">
        <v>2</v>
      </c>
      <c r="Q170" s="2"/>
      <c r="R170" s="2"/>
      <c r="S170" s="2" t="s">
        <v>4172</v>
      </c>
      <c r="T170" s="2"/>
      <c r="U170" s="2" t="s">
        <v>4172</v>
      </c>
      <c r="V170" s="2" t="s">
        <v>4168</v>
      </c>
      <c r="X170" s="2" t="s">
        <v>266</v>
      </c>
      <c r="Y170" s="2" t="s">
        <v>195</v>
      </c>
      <c r="Z170" s="2">
        <f>VLOOKUP(A170,PersonVor!A:B,2,FALSE)</f>
        <v>1000189</v>
      </c>
    </row>
    <row r="171" spans="1:26" ht="15" customHeight="1">
      <c r="A171" s="2">
        <v>10890168</v>
      </c>
      <c r="B171" s="2"/>
      <c r="C171" s="2"/>
      <c r="D171" s="2">
        <v>0</v>
      </c>
      <c r="E171" s="118">
        <v>28655</v>
      </c>
      <c r="F171" s="2"/>
      <c r="G171" s="2"/>
      <c r="H171" s="2"/>
      <c r="I171" s="2"/>
      <c r="J171" s="2" t="s">
        <v>1386</v>
      </c>
      <c r="K171" s="2"/>
      <c r="L171" s="2"/>
      <c r="M171" s="2"/>
      <c r="N171" s="2"/>
      <c r="O171" s="119"/>
      <c r="P171" s="2">
        <v>2</v>
      </c>
      <c r="Q171" s="2"/>
      <c r="R171" s="2"/>
      <c r="S171" s="2" t="s">
        <v>4174</v>
      </c>
      <c r="T171" s="2"/>
      <c r="U171" s="2" t="s">
        <v>4174</v>
      </c>
      <c r="V171" s="2" t="s">
        <v>1386</v>
      </c>
      <c r="X171" s="2" t="s">
        <v>267</v>
      </c>
      <c r="Y171" s="2" t="s">
        <v>195</v>
      </c>
      <c r="Z171" s="2">
        <f>VLOOKUP(A171,PersonVor!A:B,2,FALSE)</f>
        <v>1000190</v>
      </c>
    </row>
    <row r="172" spans="1:26" ht="15" customHeight="1">
      <c r="A172" s="2">
        <v>10890169</v>
      </c>
      <c r="B172" s="2"/>
      <c r="C172" s="2"/>
      <c r="D172" s="2">
        <v>0</v>
      </c>
      <c r="E172" s="118">
        <v>28656</v>
      </c>
      <c r="F172" s="2"/>
      <c r="G172" s="2"/>
      <c r="H172" s="2"/>
      <c r="I172" s="2"/>
      <c r="J172" s="2" t="s">
        <v>1387</v>
      </c>
      <c r="K172" s="2"/>
      <c r="L172" s="2"/>
      <c r="M172" s="2"/>
      <c r="N172" s="2"/>
      <c r="O172" s="119"/>
      <c r="P172" s="2">
        <v>2</v>
      </c>
      <c r="Q172" s="2"/>
      <c r="R172" s="2"/>
      <c r="S172" s="2" t="s">
        <v>4175</v>
      </c>
      <c r="T172" s="2"/>
      <c r="U172" s="2" t="s">
        <v>4175</v>
      </c>
      <c r="V172" s="2" t="s">
        <v>1387</v>
      </c>
      <c r="X172" s="2" t="s">
        <v>268</v>
      </c>
      <c r="Y172" s="2" t="s">
        <v>195</v>
      </c>
      <c r="Z172" s="2">
        <f>VLOOKUP(A172,PersonVor!A:B,2,FALSE)</f>
        <v>1000191</v>
      </c>
    </row>
    <row r="173" spans="1:26" ht="15" customHeight="1">
      <c r="A173" s="2">
        <v>10890170</v>
      </c>
      <c r="B173" s="2"/>
      <c r="C173" s="2"/>
      <c r="D173" s="2">
        <v>0</v>
      </c>
      <c r="E173" s="118">
        <v>28657</v>
      </c>
      <c r="F173" s="2"/>
      <c r="G173" s="2"/>
      <c r="H173" s="2"/>
      <c r="I173" s="2"/>
      <c r="J173" s="2" t="s">
        <v>1385</v>
      </c>
      <c r="K173" s="2" t="s">
        <v>4185</v>
      </c>
      <c r="L173" s="2"/>
      <c r="M173" s="2"/>
      <c r="N173" s="2"/>
      <c r="O173" s="119"/>
      <c r="P173" s="2">
        <v>2</v>
      </c>
      <c r="Q173" s="2"/>
      <c r="R173" s="2"/>
      <c r="S173" s="2" t="s">
        <v>4177</v>
      </c>
      <c r="T173" s="2"/>
      <c r="U173" s="2" t="s">
        <v>4177</v>
      </c>
      <c r="V173" s="2" t="s">
        <v>1385</v>
      </c>
      <c r="X173" s="2" t="s">
        <v>197</v>
      </c>
      <c r="Y173" s="2" t="s">
        <v>195</v>
      </c>
      <c r="Z173" s="2">
        <f>VLOOKUP(A173,PersonVor!A:B,2,FALSE)</f>
        <v>1000192</v>
      </c>
    </row>
    <row r="174" spans="1:26" ht="15" customHeight="1">
      <c r="A174" s="2">
        <v>10890171</v>
      </c>
      <c r="B174" s="2"/>
      <c r="C174" s="2"/>
      <c r="D174" s="2">
        <v>0</v>
      </c>
      <c r="E174" s="118">
        <v>28658</v>
      </c>
      <c r="F174" s="2"/>
      <c r="G174" s="2"/>
      <c r="H174" s="2"/>
      <c r="I174" s="2"/>
      <c r="J174" s="2" t="s">
        <v>4165</v>
      </c>
      <c r="K174" s="2"/>
      <c r="L174" s="2"/>
      <c r="M174" s="2"/>
      <c r="N174" s="2"/>
      <c r="O174" s="119"/>
      <c r="P174" s="2">
        <v>2</v>
      </c>
      <c r="Q174" s="2"/>
      <c r="R174" s="2"/>
      <c r="S174" s="2" t="s">
        <v>4167</v>
      </c>
      <c r="T174" s="2"/>
      <c r="U174" s="2" t="s">
        <v>4167</v>
      </c>
      <c r="V174" s="2" t="s">
        <v>4168</v>
      </c>
      <c r="X174" s="2" t="s">
        <v>198</v>
      </c>
      <c r="Y174" s="2" t="s">
        <v>195</v>
      </c>
      <c r="Z174" s="2">
        <f>VLOOKUP(A174,PersonVor!A:B,2,FALSE)</f>
        <v>1000193</v>
      </c>
    </row>
    <row r="175" spans="1:26" ht="15" customHeight="1">
      <c r="A175" s="2">
        <v>10890172</v>
      </c>
      <c r="B175" s="2"/>
      <c r="C175" s="2"/>
      <c r="D175" s="2">
        <v>0</v>
      </c>
      <c r="E175" s="118">
        <v>28659</v>
      </c>
      <c r="F175" s="2"/>
      <c r="G175" s="2"/>
      <c r="H175" s="2"/>
      <c r="I175" s="2"/>
      <c r="J175" s="2" t="s">
        <v>1386</v>
      </c>
      <c r="K175" s="2"/>
      <c r="L175" s="2"/>
      <c r="M175" s="2"/>
      <c r="N175" s="2"/>
      <c r="O175" s="119"/>
      <c r="P175" s="2">
        <v>2</v>
      </c>
      <c r="Q175" s="2"/>
      <c r="R175" s="2"/>
      <c r="S175" s="2" t="s">
        <v>4170</v>
      </c>
      <c r="T175" s="2"/>
      <c r="U175" s="2" t="s">
        <v>4170</v>
      </c>
      <c r="V175" s="2" t="s">
        <v>1386</v>
      </c>
      <c r="X175" s="2" t="s">
        <v>199</v>
      </c>
      <c r="Y175" s="2" t="s">
        <v>195</v>
      </c>
      <c r="Z175" s="2">
        <f>VLOOKUP(A175,PersonVor!A:B,2,FALSE)</f>
        <v>1000194</v>
      </c>
    </row>
    <row r="176" spans="1:26" ht="15" customHeight="1">
      <c r="A176" s="2">
        <v>10890173</v>
      </c>
      <c r="B176" s="2"/>
      <c r="C176" s="2"/>
      <c r="D176" s="2">
        <v>0</v>
      </c>
      <c r="E176" s="118">
        <v>28660</v>
      </c>
      <c r="F176" s="2"/>
      <c r="G176" s="2"/>
      <c r="H176" s="2"/>
      <c r="I176" s="2"/>
      <c r="J176" s="2" t="s">
        <v>1387</v>
      </c>
      <c r="K176" s="2"/>
      <c r="L176" s="2"/>
      <c r="M176" s="2"/>
      <c r="N176" s="2"/>
      <c r="O176" s="119"/>
      <c r="P176" s="2">
        <v>2</v>
      </c>
      <c r="Q176" s="2"/>
      <c r="R176" s="2"/>
      <c r="S176" s="2" t="s">
        <v>4172</v>
      </c>
      <c r="T176" s="2"/>
      <c r="U176" s="2" t="s">
        <v>4172</v>
      </c>
      <c r="V176" s="2" t="s">
        <v>1387</v>
      </c>
      <c r="X176" s="2" t="s">
        <v>200</v>
      </c>
      <c r="Y176" s="2" t="s">
        <v>195</v>
      </c>
      <c r="Z176" s="2">
        <f>VLOOKUP(A176,PersonVor!A:B,2,FALSE)</f>
        <v>1000195</v>
      </c>
    </row>
    <row r="177" spans="1:26" ht="15" customHeight="1">
      <c r="A177" s="2">
        <v>10890174</v>
      </c>
      <c r="B177" s="2"/>
      <c r="C177" s="2"/>
      <c r="D177" s="2">
        <v>0</v>
      </c>
      <c r="E177" s="118">
        <v>28661</v>
      </c>
      <c r="F177" s="2"/>
      <c r="G177" s="2"/>
      <c r="H177" s="2"/>
      <c r="I177" s="2"/>
      <c r="J177" s="2" t="s">
        <v>1385</v>
      </c>
      <c r="K177" s="2"/>
      <c r="L177" s="2"/>
      <c r="M177" s="2"/>
      <c r="N177" s="2"/>
      <c r="O177" s="119"/>
      <c r="P177" s="2">
        <v>2</v>
      </c>
      <c r="Q177" s="2"/>
      <c r="R177" s="2"/>
      <c r="S177" s="2" t="s">
        <v>4174</v>
      </c>
      <c r="T177" s="2"/>
      <c r="U177" s="2" t="s">
        <v>4174</v>
      </c>
      <c r="V177" s="2" t="s">
        <v>1385</v>
      </c>
      <c r="X177" s="2" t="s">
        <v>201</v>
      </c>
      <c r="Y177" s="2" t="s">
        <v>195</v>
      </c>
      <c r="Z177" s="2">
        <f>VLOOKUP(A177,PersonVor!A:B,2,FALSE)</f>
        <v>1000196</v>
      </c>
    </row>
    <row r="178" spans="1:26" ht="15" customHeight="1">
      <c r="A178" s="2">
        <v>10890175</v>
      </c>
      <c r="B178" s="2"/>
      <c r="C178" s="2"/>
      <c r="D178" s="2">
        <v>0</v>
      </c>
      <c r="E178" s="118">
        <v>28662</v>
      </c>
      <c r="F178" s="2"/>
      <c r="G178" s="2"/>
      <c r="H178" s="2"/>
      <c r="I178" s="2"/>
      <c r="J178" s="2" t="s">
        <v>4165</v>
      </c>
      <c r="K178" s="2"/>
      <c r="L178" s="2"/>
      <c r="M178" s="2"/>
      <c r="N178" s="2"/>
      <c r="O178" s="119"/>
      <c r="P178" s="2">
        <v>2</v>
      </c>
      <c r="Q178" s="2"/>
      <c r="R178" s="2"/>
      <c r="S178" s="2" t="s">
        <v>4175</v>
      </c>
      <c r="T178" s="2"/>
      <c r="U178" s="2" t="s">
        <v>4175</v>
      </c>
      <c r="V178" s="2" t="s">
        <v>4168</v>
      </c>
      <c r="X178" s="2" t="s">
        <v>202</v>
      </c>
      <c r="Y178" s="2" t="s">
        <v>195</v>
      </c>
      <c r="Z178" s="2">
        <f>VLOOKUP(A178,PersonVor!A:B,2,FALSE)</f>
        <v>1000197</v>
      </c>
    </row>
    <row r="179" spans="1:26" ht="15" customHeight="1">
      <c r="A179" s="2">
        <v>10890176</v>
      </c>
      <c r="B179" s="2"/>
      <c r="C179" s="2"/>
      <c r="D179" s="2">
        <v>0</v>
      </c>
      <c r="E179" s="118">
        <v>28663</v>
      </c>
      <c r="F179" s="2"/>
      <c r="G179" s="2"/>
      <c r="H179" s="2"/>
      <c r="I179" s="2"/>
      <c r="J179" s="2" t="s">
        <v>1386</v>
      </c>
      <c r="K179" s="2"/>
      <c r="L179" s="2"/>
      <c r="M179" s="2"/>
      <c r="N179" s="2"/>
      <c r="O179" s="119"/>
      <c r="P179" s="2">
        <v>2</v>
      </c>
      <c r="Q179" s="2"/>
      <c r="R179" s="2"/>
      <c r="S179" s="2" t="s">
        <v>4177</v>
      </c>
      <c r="T179" s="2"/>
      <c r="U179" s="2" t="s">
        <v>4177</v>
      </c>
      <c r="V179" s="2" t="s">
        <v>1386</v>
      </c>
      <c r="X179" s="2" t="s">
        <v>203</v>
      </c>
      <c r="Y179" s="2" t="s">
        <v>195</v>
      </c>
      <c r="Z179" s="2">
        <f>VLOOKUP(A179,PersonVor!A:B,2,FALSE)</f>
        <v>1000198</v>
      </c>
    </row>
    <row r="180" spans="1:26" ht="15" customHeight="1">
      <c r="A180" s="2">
        <v>10890177</v>
      </c>
      <c r="B180" s="2"/>
      <c r="C180" s="2"/>
      <c r="D180" s="2">
        <v>0</v>
      </c>
      <c r="E180" s="118">
        <v>28664</v>
      </c>
      <c r="F180" s="2"/>
      <c r="G180" s="2"/>
      <c r="H180" s="2"/>
      <c r="I180" s="2"/>
      <c r="J180" s="2" t="s">
        <v>1387</v>
      </c>
      <c r="K180" s="2"/>
      <c r="L180" s="2"/>
      <c r="M180" s="2"/>
      <c r="N180" s="2"/>
      <c r="O180" s="119"/>
      <c r="P180" s="2">
        <v>2</v>
      </c>
      <c r="Q180" s="2"/>
      <c r="R180" s="2"/>
      <c r="S180" s="2" t="s">
        <v>4167</v>
      </c>
      <c r="T180" s="2"/>
      <c r="U180" s="2" t="s">
        <v>4167</v>
      </c>
      <c r="V180" s="2" t="s">
        <v>1387</v>
      </c>
      <c r="X180" s="2" t="s">
        <v>204</v>
      </c>
      <c r="Y180" s="2" t="s">
        <v>195</v>
      </c>
      <c r="Z180" s="2">
        <f>VLOOKUP(A180,PersonVor!A:B,2,FALSE)</f>
        <v>1000199</v>
      </c>
    </row>
    <row r="181" spans="1:26" ht="15" customHeight="1">
      <c r="A181" s="2">
        <v>10890178</v>
      </c>
      <c r="B181" s="2"/>
      <c r="C181" s="2"/>
      <c r="D181" s="2">
        <v>0</v>
      </c>
      <c r="E181" s="118">
        <v>28665</v>
      </c>
      <c r="F181" s="2"/>
      <c r="G181" s="2"/>
      <c r="H181" s="2"/>
      <c r="I181" s="2"/>
      <c r="J181" s="2" t="s">
        <v>1385</v>
      </c>
      <c r="K181" s="2"/>
      <c r="L181" s="2"/>
      <c r="M181" s="2"/>
      <c r="N181" s="2"/>
      <c r="O181" s="119"/>
      <c r="P181" s="2">
        <v>2</v>
      </c>
      <c r="Q181" s="2"/>
      <c r="R181" s="2"/>
      <c r="S181" s="2" t="s">
        <v>4170</v>
      </c>
      <c r="T181" s="2"/>
      <c r="U181" s="2" t="s">
        <v>4170</v>
      </c>
      <c r="V181" s="2" t="s">
        <v>1385</v>
      </c>
      <c r="X181" s="2" t="s">
        <v>205</v>
      </c>
      <c r="Y181" s="2" t="s">
        <v>195</v>
      </c>
      <c r="Z181" s="2">
        <f>VLOOKUP(A181,PersonVor!A:B,2,FALSE)</f>
        <v>1000200</v>
      </c>
    </row>
    <row r="182" spans="1:26" ht="15" customHeight="1">
      <c r="A182" s="2">
        <v>10890179</v>
      </c>
      <c r="B182" s="2"/>
      <c r="C182" s="2"/>
      <c r="D182" s="2">
        <v>0</v>
      </c>
      <c r="E182" s="118">
        <v>28666</v>
      </c>
      <c r="F182" s="2"/>
      <c r="G182" s="2"/>
      <c r="H182" s="2"/>
      <c r="I182" s="2"/>
      <c r="J182" s="2" t="s">
        <v>4165</v>
      </c>
      <c r="K182" s="2"/>
      <c r="L182" s="2"/>
      <c r="M182" s="2"/>
      <c r="N182" s="2"/>
      <c r="O182" s="119"/>
      <c r="P182" s="2">
        <v>2</v>
      </c>
      <c r="Q182" s="2"/>
      <c r="R182" s="2"/>
      <c r="S182" s="2" t="s">
        <v>4172</v>
      </c>
      <c r="T182" s="2"/>
      <c r="U182" s="2" t="s">
        <v>4172</v>
      </c>
      <c r="V182" s="2" t="s">
        <v>4168</v>
      </c>
      <c r="X182" s="2" t="s">
        <v>206</v>
      </c>
      <c r="Y182" s="2" t="s">
        <v>195</v>
      </c>
      <c r="Z182" s="2">
        <f>VLOOKUP(A182,PersonVor!A:B,2,FALSE)</f>
        <v>1000201</v>
      </c>
    </row>
    <row r="183" spans="1:26" ht="15" customHeight="1">
      <c r="A183" s="2">
        <v>10890180</v>
      </c>
      <c r="B183" s="2"/>
      <c r="C183" s="2"/>
      <c r="D183" s="2">
        <v>0</v>
      </c>
      <c r="E183" s="118">
        <v>28667</v>
      </c>
      <c r="F183" s="2"/>
      <c r="G183" s="2"/>
      <c r="H183" s="2"/>
      <c r="I183" s="2"/>
      <c r="J183" s="2" t="s">
        <v>1386</v>
      </c>
      <c r="K183" s="2"/>
      <c r="L183" s="2"/>
      <c r="M183" s="2"/>
      <c r="N183" s="2"/>
      <c r="O183" s="119"/>
      <c r="P183" s="2">
        <v>2</v>
      </c>
      <c r="Q183" s="2"/>
      <c r="R183" s="2"/>
      <c r="S183" s="2" t="s">
        <v>4174</v>
      </c>
      <c r="T183" s="2"/>
      <c r="U183" s="2" t="s">
        <v>4174</v>
      </c>
      <c r="V183" s="2" t="s">
        <v>1386</v>
      </c>
      <c r="X183" s="2" t="s">
        <v>207</v>
      </c>
      <c r="Y183" s="2" t="s">
        <v>195</v>
      </c>
      <c r="Z183" s="2">
        <f>VLOOKUP(A183,PersonVor!A:B,2,FALSE)</f>
        <v>1000202</v>
      </c>
    </row>
    <row r="184" spans="1:26" ht="15" customHeight="1">
      <c r="A184" s="2">
        <v>10890181</v>
      </c>
      <c r="B184" s="2"/>
      <c r="C184" s="2"/>
      <c r="D184" s="2">
        <v>0</v>
      </c>
      <c r="E184" s="118">
        <v>28668</v>
      </c>
      <c r="F184" s="2"/>
      <c r="G184" s="2"/>
      <c r="H184" s="2"/>
      <c r="I184" s="2"/>
      <c r="J184" s="2" t="s">
        <v>1387</v>
      </c>
      <c r="K184" s="2" t="s">
        <v>4185</v>
      </c>
      <c r="L184" s="2"/>
      <c r="M184" s="2"/>
      <c r="N184" s="2"/>
      <c r="O184" s="119"/>
      <c r="P184" s="2">
        <v>2</v>
      </c>
      <c r="Q184" s="2"/>
      <c r="R184" s="2"/>
      <c r="S184" s="2" t="s">
        <v>4175</v>
      </c>
      <c r="T184" s="2"/>
      <c r="U184" s="2" t="s">
        <v>4175</v>
      </c>
      <c r="V184" s="2" t="s">
        <v>1387</v>
      </c>
      <c r="X184" s="2" t="s">
        <v>208</v>
      </c>
      <c r="Y184" s="2" t="s">
        <v>195</v>
      </c>
      <c r="Z184" s="2">
        <f>VLOOKUP(A184,PersonVor!A:B,2,FALSE)</f>
        <v>1000203</v>
      </c>
    </row>
    <row r="185" spans="1:26" ht="15" customHeight="1">
      <c r="A185" s="2">
        <v>10890182</v>
      </c>
      <c r="B185" s="2"/>
      <c r="C185" s="2"/>
      <c r="D185" s="2">
        <v>0</v>
      </c>
      <c r="E185" s="118">
        <v>28669</v>
      </c>
      <c r="F185" s="2"/>
      <c r="G185" s="2"/>
      <c r="H185" s="2"/>
      <c r="I185" s="2"/>
      <c r="J185" s="2" t="s">
        <v>1385</v>
      </c>
      <c r="K185" s="2"/>
      <c r="L185" s="2"/>
      <c r="M185" s="2"/>
      <c r="N185" s="2"/>
      <c r="O185" s="119"/>
      <c r="P185" s="2">
        <v>2</v>
      </c>
      <c r="Q185" s="2"/>
      <c r="R185" s="2"/>
      <c r="S185" s="2" t="s">
        <v>4177</v>
      </c>
      <c r="T185" s="2"/>
      <c r="U185" s="2" t="s">
        <v>4177</v>
      </c>
      <c r="V185" s="2" t="s">
        <v>1385</v>
      </c>
      <c r="X185" s="2" t="s">
        <v>209</v>
      </c>
      <c r="Y185" s="2" t="s">
        <v>195</v>
      </c>
      <c r="Z185" s="2">
        <f>VLOOKUP(A185,PersonVor!A:B,2,FALSE)</f>
        <v>1000204</v>
      </c>
    </row>
    <row r="186" spans="1:26" ht="15" customHeight="1">
      <c r="A186" s="2">
        <v>10890183</v>
      </c>
      <c r="B186" s="2"/>
      <c r="C186" s="2"/>
      <c r="D186" s="2">
        <v>0</v>
      </c>
      <c r="E186" s="118">
        <v>28670</v>
      </c>
      <c r="F186" s="2"/>
      <c r="G186" s="2"/>
      <c r="H186" s="2"/>
      <c r="I186" s="2"/>
      <c r="J186" s="2" t="s">
        <v>4165</v>
      </c>
      <c r="K186" s="2"/>
      <c r="L186" s="2"/>
      <c r="M186" s="2"/>
      <c r="N186" s="2"/>
      <c r="O186" s="119"/>
      <c r="P186" s="2">
        <v>2</v>
      </c>
      <c r="Q186" s="2"/>
      <c r="R186" s="2"/>
      <c r="S186" s="2" t="s">
        <v>4167</v>
      </c>
      <c r="T186" s="2"/>
      <c r="U186" s="2" t="s">
        <v>4167</v>
      </c>
      <c r="V186" s="2" t="s">
        <v>4168</v>
      </c>
      <c r="X186" s="2" t="s">
        <v>210</v>
      </c>
      <c r="Y186" s="2" t="s">
        <v>195</v>
      </c>
      <c r="Z186" s="2">
        <f>VLOOKUP(A186,PersonVor!A:B,2,FALSE)</f>
        <v>1000205</v>
      </c>
    </row>
    <row r="187" spans="1:26" ht="15" customHeight="1">
      <c r="A187" s="2">
        <v>10890184</v>
      </c>
      <c r="B187" s="2"/>
      <c r="C187" s="2"/>
      <c r="D187" s="2">
        <v>0</v>
      </c>
      <c r="E187" s="118">
        <v>28671</v>
      </c>
      <c r="F187" s="2"/>
      <c r="G187" s="2"/>
      <c r="H187" s="2"/>
      <c r="I187" s="2"/>
      <c r="J187" s="2" t="s">
        <v>1386</v>
      </c>
      <c r="K187" s="2"/>
      <c r="L187" s="2"/>
      <c r="M187" s="2"/>
      <c r="N187" s="2"/>
      <c r="O187" s="119"/>
      <c r="P187" s="2">
        <v>2</v>
      </c>
      <c r="Q187" s="2"/>
      <c r="R187" s="2"/>
      <c r="S187" s="2" t="s">
        <v>4170</v>
      </c>
      <c r="T187" s="2"/>
      <c r="U187" s="2" t="s">
        <v>4170</v>
      </c>
      <c r="V187" s="2" t="s">
        <v>1386</v>
      </c>
      <c r="X187" s="2" t="s">
        <v>211</v>
      </c>
      <c r="Y187" s="2" t="s">
        <v>195</v>
      </c>
      <c r="Z187" s="2">
        <f>VLOOKUP(A187,PersonVor!A:B,2,FALSE)</f>
        <v>1000206</v>
      </c>
    </row>
    <row r="188" spans="1:26" ht="15" customHeight="1">
      <c r="A188" s="2">
        <v>10890185</v>
      </c>
      <c r="B188" s="2"/>
      <c r="C188" s="2"/>
      <c r="D188" s="2">
        <v>0</v>
      </c>
      <c r="E188" s="118">
        <v>28672</v>
      </c>
      <c r="F188" s="2"/>
      <c r="G188" s="2"/>
      <c r="H188" s="2"/>
      <c r="I188" s="2"/>
      <c r="J188" s="2" t="s">
        <v>1387</v>
      </c>
      <c r="K188" s="2"/>
      <c r="L188" s="2"/>
      <c r="M188" s="2"/>
      <c r="N188" s="2"/>
      <c r="O188" s="119"/>
      <c r="P188" s="2">
        <v>2</v>
      </c>
      <c r="Q188" s="2"/>
      <c r="R188" s="2"/>
      <c r="S188" s="2" t="s">
        <v>4172</v>
      </c>
      <c r="T188" s="2"/>
      <c r="U188" s="2" t="s">
        <v>4172</v>
      </c>
      <c r="V188" s="2" t="s">
        <v>1387</v>
      </c>
      <c r="X188" s="2" t="s">
        <v>212</v>
      </c>
      <c r="Y188" s="2" t="s">
        <v>195</v>
      </c>
      <c r="Z188" s="2">
        <f>VLOOKUP(A188,PersonVor!A:B,2,FALSE)</f>
        <v>1000207</v>
      </c>
    </row>
    <row r="189" spans="1:26" ht="15" customHeight="1">
      <c r="A189" s="2">
        <v>10890186</v>
      </c>
      <c r="B189" s="2"/>
      <c r="C189" s="2"/>
      <c r="D189" s="2">
        <v>0</v>
      </c>
      <c r="E189" s="118">
        <v>28673</v>
      </c>
      <c r="F189" s="2"/>
      <c r="G189" s="2"/>
      <c r="H189" s="2"/>
      <c r="I189" s="2"/>
      <c r="J189" s="2" t="s">
        <v>1385</v>
      </c>
      <c r="K189" s="2"/>
      <c r="L189" s="2"/>
      <c r="M189" s="2"/>
      <c r="N189" s="2"/>
      <c r="O189" s="119"/>
      <c r="P189" s="2">
        <v>2</v>
      </c>
      <c r="Q189" s="2"/>
      <c r="R189" s="2"/>
      <c r="S189" s="2" t="s">
        <v>4174</v>
      </c>
      <c r="T189" s="2"/>
      <c r="U189" s="2" t="s">
        <v>4174</v>
      </c>
      <c r="V189" s="2" t="s">
        <v>1385</v>
      </c>
      <c r="X189" s="2" t="s">
        <v>213</v>
      </c>
      <c r="Y189" s="2" t="s">
        <v>195</v>
      </c>
      <c r="Z189" s="2">
        <f>VLOOKUP(A189,PersonVor!A:B,2,FALSE)</f>
        <v>1000208</v>
      </c>
    </row>
    <row r="190" spans="1:26" ht="15" customHeight="1">
      <c r="A190" s="2">
        <v>10890187</v>
      </c>
      <c r="B190" s="2"/>
      <c r="C190" s="2"/>
      <c r="D190" s="2">
        <v>0</v>
      </c>
      <c r="E190" s="118">
        <v>28674</v>
      </c>
      <c r="F190" s="2"/>
      <c r="G190" s="2"/>
      <c r="H190" s="2"/>
      <c r="I190" s="2"/>
      <c r="J190" s="2" t="s">
        <v>4165</v>
      </c>
      <c r="K190" s="2"/>
      <c r="L190" s="2"/>
      <c r="M190" s="2"/>
      <c r="N190" s="2"/>
      <c r="O190" s="119"/>
      <c r="P190" s="2">
        <v>2</v>
      </c>
      <c r="Q190" s="2"/>
      <c r="R190" s="2"/>
      <c r="S190" s="2" t="s">
        <v>4175</v>
      </c>
      <c r="T190" s="2"/>
      <c r="U190" s="2" t="s">
        <v>4175</v>
      </c>
      <c r="V190" s="2" t="s">
        <v>4168</v>
      </c>
      <c r="X190" s="2" t="s">
        <v>214</v>
      </c>
      <c r="Y190" s="2" t="s">
        <v>195</v>
      </c>
      <c r="Z190" s="2">
        <f>VLOOKUP(A190,PersonVor!A:B,2,FALSE)</f>
        <v>1000209</v>
      </c>
    </row>
    <row r="191" spans="1:26" ht="15" customHeight="1">
      <c r="A191" s="2">
        <v>10890188</v>
      </c>
      <c r="B191" s="2"/>
      <c r="C191" s="2"/>
      <c r="D191" s="2">
        <v>0</v>
      </c>
      <c r="E191" s="118">
        <v>28675</v>
      </c>
      <c r="F191" s="2"/>
      <c r="G191" s="2"/>
      <c r="H191" s="2"/>
      <c r="I191" s="2"/>
      <c r="J191" s="2" t="s">
        <v>1386</v>
      </c>
      <c r="K191" s="2"/>
      <c r="L191" s="2"/>
      <c r="M191" s="2"/>
      <c r="N191" s="2"/>
      <c r="O191" s="119"/>
      <c r="P191" s="2">
        <v>2</v>
      </c>
      <c r="Q191" s="2"/>
      <c r="R191" s="2"/>
      <c r="S191" s="2" t="s">
        <v>4177</v>
      </c>
      <c r="T191" s="2"/>
      <c r="U191" s="2" t="s">
        <v>4177</v>
      </c>
      <c r="V191" s="2" t="s">
        <v>1386</v>
      </c>
      <c r="X191" s="2" t="s">
        <v>215</v>
      </c>
      <c r="Y191" s="2" t="s">
        <v>195</v>
      </c>
      <c r="Z191" s="2">
        <f>VLOOKUP(A191,PersonVor!A:B,2,FALSE)</f>
        <v>1000210</v>
      </c>
    </row>
    <row r="192" spans="1:26" ht="15" customHeight="1">
      <c r="A192" s="2">
        <v>10890189</v>
      </c>
      <c r="B192" s="2"/>
      <c r="C192" s="2"/>
      <c r="D192" s="2">
        <v>0</v>
      </c>
      <c r="E192" s="118">
        <v>28676</v>
      </c>
      <c r="F192" s="2"/>
      <c r="G192" s="2"/>
      <c r="H192" s="2"/>
      <c r="I192" s="2"/>
      <c r="J192" s="2" t="s">
        <v>1387</v>
      </c>
      <c r="K192" s="2"/>
      <c r="L192" s="2"/>
      <c r="M192" s="2"/>
      <c r="N192" s="2"/>
      <c r="O192" s="119"/>
      <c r="P192" s="2">
        <v>2</v>
      </c>
      <c r="Q192" s="2"/>
      <c r="R192" s="2"/>
      <c r="S192" s="2" t="s">
        <v>4167</v>
      </c>
      <c r="T192" s="2"/>
      <c r="U192" s="2" t="s">
        <v>4167</v>
      </c>
      <c r="V192" s="2" t="s">
        <v>1387</v>
      </c>
      <c r="X192" s="2" t="s">
        <v>216</v>
      </c>
      <c r="Y192" s="2" t="s">
        <v>195</v>
      </c>
      <c r="Z192" s="2">
        <f>VLOOKUP(A192,PersonVor!A:B,2,FALSE)</f>
        <v>1000211</v>
      </c>
    </row>
    <row r="193" spans="1:26" ht="15" customHeight="1">
      <c r="A193" s="2">
        <v>10890190</v>
      </c>
      <c r="B193" s="2"/>
      <c r="C193" s="2"/>
      <c r="D193" s="2">
        <v>0</v>
      </c>
      <c r="E193" s="118">
        <v>28677</v>
      </c>
      <c r="F193" s="2"/>
      <c r="G193" s="2"/>
      <c r="H193" s="2"/>
      <c r="I193" s="2"/>
      <c r="J193" s="2" t="s">
        <v>1385</v>
      </c>
      <c r="K193" s="2"/>
      <c r="L193" s="2"/>
      <c r="M193" s="2"/>
      <c r="N193" s="2"/>
      <c r="O193" s="119"/>
      <c r="P193" s="2">
        <v>2</v>
      </c>
      <c r="Q193" s="2"/>
      <c r="R193" s="2"/>
      <c r="S193" s="2" t="s">
        <v>4170</v>
      </c>
      <c r="T193" s="2"/>
      <c r="U193" s="2" t="s">
        <v>4170</v>
      </c>
      <c r="V193" s="2" t="s">
        <v>1385</v>
      </c>
      <c r="X193" s="2" t="s">
        <v>194</v>
      </c>
      <c r="Y193" s="2" t="s">
        <v>195</v>
      </c>
      <c r="Z193" s="2">
        <f>VLOOKUP(A193,PersonVor!A:B,2,FALSE)</f>
        <v>1000212</v>
      </c>
    </row>
    <row r="194" spans="1:26" ht="15" customHeight="1">
      <c r="A194" s="2">
        <v>10890191</v>
      </c>
      <c r="B194" s="2"/>
      <c r="C194" s="2"/>
      <c r="D194" s="2">
        <v>0</v>
      </c>
      <c r="E194" s="118">
        <v>28678</v>
      </c>
      <c r="F194" s="2"/>
      <c r="G194" s="2"/>
      <c r="H194" s="2"/>
      <c r="I194" s="2"/>
      <c r="J194" s="2" t="s">
        <v>4165</v>
      </c>
      <c r="K194" s="2" t="s">
        <v>4185</v>
      </c>
      <c r="L194" s="2"/>
      <c r="M194" s="2"/>
      <c r="N194" s="2"/>
      <c r="O194" s="119"/>
      <c r="P194" s="2">
        <v>2</v>
      </c>
      <c r="Q194" s="2"/>
      <c r="R194" s="2"/>
      <c r="S194" s="2" t="s">
        <v>4172</v>
      </c>
      <c r="T194" s="2"/>
      <c r="U194" s="2" t="s">
        <v>4172</v>
      </c>
      <c r="V194" s="2" t="s">
        <v>4168</v>
      </c>
      <c r="X194" s="2" t="s">
        <v>196</v>
      </c>
      <c r="Y194" s="2" t="s">
        <v>195</v>
      </c>
      <c r="Z194" s="2">
        <f>VLOOKUP(A194,PersonVor!A:B,2,FALSE)</f>
        <v>1000213</v>
      </c>
    </row>
    <row r="195" spans="1:26" ht="15" customHeight="1">
      <c r="A195" s="2">
        <v>10890192</v>
      </c>
      <c r="B195" s="2"/>
      <c r="C195" s="2"/>
      <c r="D195" s="2">
        <v>0</v>
      </c>
      <c r="E195" s="118">
        <v>28679</v>
      </c>
      <c r="F195" s="2"/>
      <c r="G195" s="2"/>
      <c r="H195" s="2"/>
      <c r="I195" s="2"/>
      <c r="J195" s="2" t="s">
        <v>1385</v>
      </c>
      <c r="K195" s="2"/>
      <c r="L195" s="2"/>
      <c r="M195" s="2"/>
      <c r="N195" s="2"/>
      <c r="O195" s="119"/>
      <c r="P195" s="2">
        <v>2</v>
      </c>
      <c r="Q195" s="2"/>
      <c r="R195" s="2"/>
      <c r="S195" s="2" t="s">
        <v>4174</v>
      </c>
      <c r="T195" s="2"/>
      <c r="U195" s="2" t="s">
        <v>4174</v>
      </c>
      <c r="V195" s="2" t="s">
        <v>1385</v>
      </c>
      <c r="X195" s="2" t="s">
        <v>4083</v>
      </c>
      <c r="Y195" s="2" t="s">
        <v>195</v>
      </c>
      <c r="Z195" s="2">
        <f>VLOOKUP(A195,PersonVor!A:B,2,FALSE)</f>
        <v>1000227</v>
      </c>
    </row>
    <row r="196" spans="1:26" ht="15" customHeight="1">
      <c r="A196" s="2">
        <v>10890193</v>
      </c>
      <c r="B196" s="2"/>
      <c r="C196" s="2"/>
      <c r="D196" s="2">
        <v>0</v>
      </c>
      <c r="E196" s="118">
        <v>28680</v>
      </c>
      <c r="F196" s="2"/>
      <c r="G196" s="2"/>
      <c r="H196" s="2"/>
      <c r="I196" s="2"/>
      <c r="J196" s="2" t="s">
        <v>4165</v>
      </c>
      <c r="K196" s="2"/>
      <c r="L196" s="2"/>
      <c r="M196" s="2"/>
      <c r="N196" s="2"/>
      <c r="O196" s="119"/>
      <c r="P196" s="2">
        <v>2</v>
      </c>
      <c r="Q196" s="2"/>
      <c r="R196" s="2"/>
      <c r="S196" s="2" t="s">
        <v>4175</v>
      </c>
      <c r="T196" s="2"/>
      <c r="U196" s="2" t="s">
        <v>4175</v>
      </c>
      <c r="V196" s="2" t="s">
        <v>4168</v>
      </c>
      <c r="X196" s="2" t="s">
        <v>4083</v>
      </c>
      <c r="Y196" s="2" t="s">
        <v>195</v>
      </c>
      <c r="Z196" s="2">
        <f>VLOOKUP(A196,PersonVor!A:B,2,FALSE)</f>
        <v>1000228</v>
      </c>
    </row>
    <row r="197" spans="1:26" ht="15" customHeight="1">
      <c r="A197" s="2">
        <v>10890194</v>
      </c>
      <c r="B197" s="2"/>
      <c r="C197" s="2"/>
      <c r="D197" s="2">
        <v>0</v>
      </c>
      <c r="E197" s="118">
        <v>28681</v>
      </c>
      <c r="F197" s="2"/>
      <c r="G197" s="2"/>
      <c r="H197" s="2"/>
      <c r="I197" s="2"/>
      <c r="J197" s="2" t="s">
        <v>1386</v>
      </c>
      <c r="K197" s="2"/>
      <c r="L197" s="2"/>
      <c r="M197" s="2"/>
      <c r="N197" s="2"/>
      <c r="O197" s="119"/>
      <c r="P197" s="2">
        <v>2</v>
      </c>
      <c r="Q197" s="2"/>
      <c r="R197" s="2"/>
      <c r="S197" s="2" t="s">
        <v>4177</v>
      </c>
      <c r="T197" s="2"/>
      <c r="U197" s="2" t="s">
        <v>4177</v>
      </c>
      <c r="V197" s="2" t="s">
        <v>1386</v>
      </c>
      <c r="X197" s="2" t="s">
        <v>4083</v>
      </c>
      <c r="Y197" s="2" t="s">
        <v>195</v>
      </c>
      <c r="Z197" s="2">
        <f>VLOOKUP(A197,PersonVor!A:B,2,FALSE)</f>
        <v>1000229</v>
      </c>
    </row>
    <row r="198" spans="1:26" ht="15" customHeight="1">
      <c r="A198" s="2">
        <v>10890195</v>
      </c>
      <c r="B198" s="2"/>
      <c r="C198" s="2"/>
      <c r="D198" s="2">
        <v>0</v>
      </c>
      <c r="E198" s="118">
        <v>28682</v>
      </c>
      <c r="F198" s="2"/>
      <c r="G198" s="2"/>
      <c r="H198" s="2"/>
      <c r="I198" s="2"/>
      <c r="J198" s="2" t="s">
        <v>1387</v>
      </c>
      <c r="K198" s="2"/>
      <c r="L198" s="2"/>
      <c r="M198" s="2"/>
      <c r="N198" s="2"/>
      <c r="O198" s="119"/>
      <c r="P198" s="2">
        <v>2</v>
      </c>
      <c r="Q198" s="2"/>
      <c r="R198" s="2"/>
      <c r="S198" s="2" t="s">
        <v>4167</v>
      </c>
      <c r="T198" s="2"/>
      <c r="U198" s="2" t="s">
        <v>4167</v>
      </c>
      <c r="V198" s="2" t="s">
        <v>1387</v>
      </c>
      <c r="X198" s="2" t="s">
        <v>4083</v>
      </c>
      <c r="Y198" s="2" t="s">
        <v>195</v>
      </c>
      <c r="Z198" s="2">
        <f>VLOOKUP(A198,PersonVor!A:B,2,FALSE)</f>
        <v>1000230</v>
      </c>
    </row>
    <row r="199" spans="1:26" ht="15" customHeight="1">
      <c r="A199" s="2">
        <v>10890196</v>
      </c>
      <c r="B199" s="2"/>
      <c r="C199" s="2"/>
      <c r="D199" s="2">
        <v>0</v>
      </c>
      <c r="E199" s="118">
        <v>28683</v>
      </c>
      <c r="F199" s="2"/>
      <c r="G199" s="2"/>
      <c r="H199" s="2"/>
      <c r="I199" s="2"/>
      <c r="J199" s="2" t="s">
        <v>1385</v>
      </c>
      <c r="K199" s="2"/>
      <c r="L199" s="2"/>
      <c r="M199" s="2"/>
      <c r="N199" s="2"/>
      <c r="O199" s="119"/>
      <c r="P199" s="2">
        <v>2</v>
      </c>
      <c r="Q199" s="2"/>
      <c r="R199" s="2"/>
      <c r="S199" s="2" t="s">
        <v>4170</v>
      </c>
      <c r="T199" s="2"/>
      <c r="U199" s="2" t="s">
        <v>4170</v>
      </c>
      <c r="V199" s="2" t="s">
        <v>1385</v>
      </c>
      <c r="X199" s="2" t="s">
        <v>4083</v>
      </c>
      <c r="Y199" s="2" t="s">
        <v>195</v>
      </c>
      <c r="Z199" s="2">
        <f>VLOOKUP(A199,PersonVor!A:B,2,FALSE)</f>
        <v>1000231</v>
      </c>
    </row>
    <row r="200" spans="1:26" ht="15" customHeight="1">
      <c r="A200" s="2">
        <v>10890197</v>
      </c>
      <c r="B200" s="2"/>
      <c r="C200" s="2"/>
      <c r="D200" s="2">
        <v>0</v>
      </c>
      <c r="E200" s="118">
        <v>28684</v>
      </c>
      <c r="F200" s="2"/>
      <c r="G200" s="2"/>
      <c r="H200" s="2"/>
      <c r="I200" s="2"/>
      <c r="J200" s="2" t="s">
        <v>4165</v>
      </c>
      <c r="K200" s="2" t="s">
        <v>4185</v>
      </c>
      <c r="L200" s="2"/>
      <c r="M200" s="2"/>
      <c r="N200" s="2"/>
      <c r="O200" s="119"/>
      <c r="P200" s="2">
        <v>2</v>
      </c>
      <c r="Q200" s="2"/>
      <c r="R200" s="2"/>
      <c r="S200" s="2" t="s">
        <v>4172</v>
      </c>
      <c r="T200" s="2"/>
      <c r="U200" s="2" t="s">
        <v>4172</v>
      </c>
      <c r="V200" s="2" t="s">
        <v>4168</v>
      </c>
      <c r="X200" s="2" t="s">
        <v>4083</v>
      </c>
      <c r="Y200" s="2" t="s">
        <v>195</v>
      </c>
      <c r="Z200" s="2">
        <f>VLOOKUP(A200,PersonVor!A:B,2,FALSE)</f>
        <v>1000232</v>
      </c>
    </row>
    <row r="201" spans="1:26" ht="15" customHeight="1">
      <c r="A201" s="2">
        <v>10890198</v>
      </c>
      <c r="B201" s="2"/>
      <c r="C201" s="2"/>
      <c r="D201" s="2">
        <v>0</v>
      </c>
      <c r="E201" s="118">
        <v>28685</v>
      </c>
      <c r="F201" s="2"/>
      <c r="G201" s="2"/>
      <c r="H201" s="2"/>
      <c r="I201" s="2"/>
      <c r="J201" s="2" t="s">
        <v>4173</v>
      </c>
      <c r="K201" s="2"/>
      <c r="L201" s="2"/>
      <c r="M201" s="2"/>
      <c r="N201" s="2"/>
      <c r="O201" s="119"/>
      <c r="P201" s="2"/>
      <c r="Q201" s="2"/>
      <c r="R201" s="2"/>
      <c r="S201" s="2" t="s">
        <v>4175</v>
      </c>
      <c r="T201" s="2"/>
      <c r="U201" s="2" t="s">
        <v>4175</v>
      </c>
      <c r="V201" s="2" t="s">
        <v>4173</v>
      </c>
      <c r="X201" s="2" t="s">
        <v>277</v>
      </c>
      <c r="Y201" s="2" t="s">
        <v>176</v>
      </c>
      <c r="Z201" s="2">
        <f>VLOOKUP(A201,PersonVor!A:B,2,FALSE)</f>
        <v>1000233</v>
      </c>
    </row>
    <row r="202" spans="1:26" ht="15" customHeight="1">
      <c r="A202" s="2">
        <v>10890199</v>
      </c>
      <c r="B202" s="2"/>
      <c r="C202" s="2"/>
      <c r="D202" s="2">
        <v>0</v>
      </c>
      <c r="E202" s="118">
        <v>28686</v>
      </c>
      <c r="F202" s="2"/>
      <c r="G202" s="2"/>
      <c r="H202" s="2"/>
      <c r="I202" s="2"/>
      <c r="J202" s="2" t="s">
        <v>1388</v>
      </c>
      <c r="K202" s="2"/>
      <c r="L202" s="2"/>
      <c r="M202" s="2"/>
      <c r="N202" s="2"/>
      <c r="O202" s="119"/>
      <c r="P202" s="2"/>
      <c r="Q202" s="2"/>
      <c r="R202" s="2"/>
      <c r="S202" s="2" t="s">
        <v>4177</v>
      </c>
      <c r="T202" s="2"/>
      <c r="U202" s="2" t="s">
        <v>4177</v>
      </c>
      <c r="V202" s="2" t="s">
        <v>1388</v>
      </c>
      <c r="X202" s="2" t="s">
        <v>277</v>
      </c>
      <c r="Y202" s="2" t="s">
        <v>176</v>
      </c>
      <c r="Z202" s="2">
        <f>VLOOKUP(A202,PersonVor!A:B,2,FALSE)</f>
        <v>1000234</v>
      </c>
    </row>
    <row r="203" spans="1:26" ht="15" customHeight="1">
      <c r="A203" s="2">
        <v>10890200</v>
      </c>
      <c r="B203" s="2"/>
      <c r="C203" s="2"/>
      <c r="D203" s="2">
        <v>0</v>
      </c>
      <c r="E203" s="118">
        <v>28687</v>
      </c>
      <c r="F203" s="2"/>
      <c r="G203" s="2"/>
      <c r="H203" s="2"/>
      <c r="I203" s="2"/>
      <c r="J203" s="2" t="s">
        <v>4165</v>
      </c>
      <c r="K203" s="2"/>
      <c r="L203" s="2"/>
      <c r="M203" s="2"/>
      <c r="N203" s="2"/>
      <c r="O203" s="119"/>
      <c r="P203" s="2">
        <v>2</v>
      </c>
      <c r="Q203" s="2"/>
      <c r="R203" s="2"/>
      <c r="S203" s="2" t="s">
        <v>4167</v>
      </c>
      <c r="T203" s="2"/>
      <c r="U203" s="2" t="s">
        <v>4167</v>
      </c>
      <c r="V203" s="2" t="s">
        <v>4168</v>
      </c>
      <c r="X203" s="2" t="s">
        <v>278</v>
      </c>
      <c r="Y203" s="2" t="s">
        <v>176</v>
      </c>
      <c r="Z203" s="2">
        <f>VLOOKUP(A203,PersonVor!A:B,2,FALSE)</f>
        <v>1000235</v>
      </c>
    </row>
    <row r="204" spans="1:26" ht="15" customHeight="1">
      <c r="A204" s="2">
        <v>10890201</v>
      </c>
      <c r="B204" s="2"/>
      <c r="C204" s="2"/>
      <c r="D204" s="2">
        <v>0</v>
      </c>
      <c r="E204" s="118">
        <v>28688</v>
      </c>
      <c r="F204" s="2"/>
      <c r="G204" s="2"/>
      <c r="H204" s="2"/>
      <c r="I204" s="2"/>
      <c r="J204" s="2" t="s">
        <v>1389</v>
      </c>
      <c r="K204" s="2"/>
      <c r="L204" s="2"/>
      <c r="M204" s="2"/>
      <c r="N204" s="2"/>
      <c r="O204" s="119"/>
      <c r="P204" s="2">
        <v>2</v>
      </c>
      <c r="Q204" s="2"/>
      <c r="R204" s="2"/>
      <c r="S204" s="2" t="s">
        <v>4170</v>
      </c>
      <c r="T204" s="2"/>
      <c r="U204" s="2" t="s">
        <v>4170</v>
      </c>
      <c r="V204" s="2" t="s">
        <v>1389</v>
      </c>
      <c r="X204" s="2" t="s">
        <v>278</v>
      </c>
      <c r="Y204" s="2" t="s">
        <v>176</v>
      </c>
      <c r="Z204" s="2">
        <f>VLOOKUP(A204,PersonVor!A:B,2,FALSE)</f>
        <v>1000236</v>
      </c>
    </row>
    <row r="205" spans="1:26" ht="15" customHeight="1">
      <c r="A205" s="2">
        <v>10890202</v>
      </c>
      <c r="B205" s="2"/>
      <c r="C205" s="2"/>
      <c r="D205" s="2">
        <v>0</v>
      </c>
      <c r="E205" s="118">
        <v>28689</v>
      </c>
      <c r="F205" s="2"/>
      <c r="G205" s="2"/>
      <c r="H205" s="2"/>
      <c r="I205" s="2"/>
      <c r="J205" s="2" t="s">
        <v>1385</v>
      </c>
      <c r="K205" s="2" t="s">
        <v>4185</v>
      </c>
      <c r="L205" s="2"/>
      <c r="M205" s="2"/>
      <c r="N205" s="2"/>
      <c r="O205" s="119"/>
      <c r="P205" s="2">
        <v>2</v>
      </c>
      <c r="Q205" s="2"/>
      <c r="R205" s="2"/>
      <c r="S205" s="2" t="s">
        <v>4172</v>
      </c>
      <c r="T205" s="2"/>
      <c r="U205" s="2" t="s">
        <v>4172</v>
      </c>
      <c r="V205" s="2" t="s">
        <v>1385</v>
      </c>
      <c r="X205" s="2" t="s">
        <v>279</v>
      </c>
      <c r="Y205" s="2" t="s">
        <v>176</v>
      </c>
      <c r="Z205" s="2">
        <f>VLOOKUP(A205,PersonVor!A:B,2,FALSE)</f>
        <v>1000237</v>
      </c>
    </row>
    <row r="206" spans="1:26" ht="15" customHeight="1">
      <c r="A206" s="2">
        <v>10890203</v>
      </c>
      <c r="B206" s="2"/>
      <c r="C206" s="2"/>
      <c r="D206" s="2">
        <v>0</v>
      </c>
      <c r="E206" s="118">
        <v>28690</v>
      </c>
      <c r="F206" s="2"/>
      <c r="G206" s="2"/>
      <c r="H206" s="2"/>
      <c r="I206" s="2"/>
      <c r="J206" s="2" t="s">
        <v>1390</v>
      </c>
      <c r="K206" s="2"/>
      <c r="L206" s="2"/>
      <c r="M206" s="2"/>
      <c r="N206" s="2"/>
      <c r="O206" s="119"/>
      <c r="P206" s="2"/>
      <c r="Q206" s="2"/>
      <c r="R206" s="2"/>
      <c r="S206" s="2" t="s">
        <v>4174</v>
      </c>
      <c r="T206" s="2"/>
      <c r="U206" s="2" t="s">
        <v>4174</v>
      </c>
      <c r="V206" s="2" t="s">
        <v>1390</v>
      </c>
      <c r="X206" s="2" t="s">
        <v>280</v>
      </c>
      <c r="Y206" s="2" t="s">
        <v>176</v>
      </c>
      <c r="Z206" s="2">
        <f>VLOOKUP(A206,PersonVor!A:B,2,FALSE)</f>
        <v>1000562</v>
      </c>
    </row>
    <row r="207" spans="1:26" ht="15" customHeight="1">
      <c r="A207" s="2">
        <v>10890204</v>
      </c>
      <c r="B207" s="2"/>
      <c r="C207" s="2"/>
      <c r="D207" s="2">
        <v>0</v>
      </c>
      <c r="E207" s="118">
        <v>28691</v>
      </c>
      <c r="F207" s="2"/>
      <c r="G207" s="2"/>
      <c r="H207" s="2"/>
      <c r="I207" s="2"/>
      <c r="J207" s="2" t="s">
        <v>4179</v>
      </c>
      <c r="K207" s="2"/>
      <c r="L207" s="2"/>
      <c r="M207" s="2"/>
      <c r="N207" s="2"/>
      <c r="O207" s="119"/>
      <c r="P207" s="2">
        <v>2</v>
      </c>
      <c r="Q207" s="2"/>
      <c r="R207" s="2"/>
      <c r="S207" s="2" t="s">
        <v>4175</v>
      </c>
      <c r="T207" s="2"/>
      <c r="U207" s="2" t="s">
        <v>4175</v>
      </c>
      <c r="V207" s="2" t="s">
        <v>4181</v>
      </c>
      <c r="X207" s="2" t="s">
        <v>281</v>
      </c>
      <c r="Y207" s="2" t="s">
        <v>176</v>
      </c>
      <c r="Z207" s="2">
        <f>VLOOKUP(A207,PersonVor!A:B,2,FALSE)</f>
        <v>1000239</v>
      </c>
    </row>
    <row r="208" spans="1:26" ht="15" customHeight="1">
      <c r="A208" s="2">
        <v>10890205</v>
      </c>
      <c r="B208" s="2"/>
      <c r="C208" s="2"/>
      <c r="D208" s="2">
        <v>0</v>
      </c>
      <c r="E208" s="118">
        <v>28691</v>
      </c>
      <c r="F208" s="2"/>
      <c r="G208" s="2"/>
      <c r="H208" s="2"/>
      <c r="I208" s="2"/>
      <c r="J208" s="2" t="s">
        <v>4181</v>
      </c>
      <c r="K208" s="2"/>
      <c r="L208" s="2"/>
      <c r="M208" s="2"/>
      <c r="N208" s="2"/>
      <c r="O208" s="119"/>
      <c r="P208" s="2">
        <v>2</v>
      </c>
      <c r="Q208" s="2"/>
      <c r="R208" s="2"/>
      <c r="S208" s="2" t="s">
        <v>4175</v>
      </c>
      <c r="T208" s="2"/>
      <c r="U208" s="2" t="s">
        <v>4175</v>
      </c>
      <c r="V208" s="2" t="s">
        <v>4181</v>
      </c>
      <c r="X208" s="2" t="s">
        <v>281</v>
      </c>
      <c r="Y208" s="2" t="s">
        <v>176</v>
      </c>
      <c r="Z208" s="2">
        <f>VLOOKUP(A208,PersonVor!A:B,2,FALSE)</f>
        <v>1000239</v>
      </c>
    </row>
    <row r="209" spans="1:26" ht="15" customHeight="1">
      <c r="A209" s="2">
        <v>10890206</v>
      </c>
      <c r="B209" s="2"/>
      <c r="C209" s="2"/>
      <c r="D209" s="2">
        <v>0</v>
      </c>
      <c r="E209" s="118">
        <v>28691</v>
      </c>
      <c r="F209" s="2"/>
      <c r="G209" s="2"/>
      <c r="H209" s="2"/>
      <c r="I209" s="2"/>
      <c r="J209" s="2" t="s">
        <v>4179</v>
      </c>
      <c r="K209" s="2"/>
      <c r="L209" s="2"/>
      <c r="M209" s="2"/>
      <c r="N209" s="2"/>
      <c r="O209" s="119"/>
      <c r="P209" s="2">
        <v>2</v>
      </c>
      <c r="Q209" s="2"/>
      <c r="R209" s="2"/>
      <c r="S209" s="2" t="s">
        <v>4175</v>
      </c>
      <c r="T209" s="2"/>
      <c r="U209" s="2" t="s">
        <v>4175</v>
      </c>
      <c r="V209" s="2" t="s">
        <v>4181</v>
      </c>
      <c r="X209" s="2" t="s">
        <v>281</v>
      </c>
      <c r="Y209" s="2" t="s">
        <v>176</v>
      </c>
      <c r="Z209" s="2">
        <f>VLOOKUP(A209,PersonVor!A:B,2,FALSE)</f>
        <v>1000239</v>
      </c>
    </row>
    <row r="210" spans="1:26" ht="15" customHeight="1">
      <c r="A210" s="2">
        <v>10890207</v>
      </c>
      <c r="B210" s="2"/>
      <c r="C210" s="2"/>
      <c r="D210" s="2">
        <v>0</v>
      </c>
      <c r="E210" s="118">
        <v>28691</v>
      </c>
      <c r="F210" s="2"/>
      <c r="G210" s="2"/>
      <c r="H210" s="2"/>
      <c r="I210" s="2"/>
      <c r="J210" s="2" t="s">
        <v>4181</v>
      </c>
      <c r="K210" s="2"/>
      <c r="L210" s="2"/>
      <c r="M210" s="2"/>
      <c r="N210" s="2"/>
      <c r="O210" s="119"/>
      <c r="P210" s="2">
        <v>2</v>
      </c>
      <c r="Q210" s="2"/>
      <c r="R210" s="2"/>
      <c r="S210" s="2" t="s">
        <v>4175</v>
      </c>
      <c r="T210" s="2"/>
      <c r="U210" s="2" t="s">
        <v>4175</v>
      </c>
      <c r="V210" s="2" t="s">
        <v>4181</v>
      </c>
      <c r="X210" s="2" t="s">
        <v>281</v>
      </c>
      <c r="Y210" s="2" t="s">
        <v>176</v>
      </c>
      <c r="Z210" s="2">
        <f>VLOOKUP(A210,PersonVor!A:B,2,FALSE)</f>
        <v>1000239</v>
      </c>
    </row>
    <row r="211" spans="1:26" ht="15" customHeight="1">
      <c r="A211" s="2">
        <v>10890208</v>
      </c>
      <c r="B211" s="2"/>
      <c r="C211" s="2"/>
      <c r="D211" s="2">
        <v>0</v>
      </c>
      <c r="E211" s="118">
        <v>28692</v>
      </c>
      <c r="F211" s="2"/>
      <c r="G211" s="2"/>
      <c r="H211" s="2"/>
      <c r="I211" s="2"/>
      <c r="J211" s="2" t="s">
        <v>4184</v>
      </c>
      <c r="K211" s="2"/>
      <c r="L211" s="2"/>
      <c r="M211" s="2"/>
      <c r="N211" s="2"/>
      <c r="O211" s="119"/>
      <c r="P211" s="2">
        <v>2</v>
      </c>
      <c r="Q211" s="2"/>
      <c r="R211" s="2"/>
      <c r="S211" s="2" t="s">
        <v>4177</v>
      </c>
      <c r="T211" s="2"/>
      <c r="U211" s="2" t="s">
        <v>4177</v>
      </c>
      <c r="V211" s="2" t="s">
        <v>4184</v>
      </c>
      <c r="X211" s="2" t="s">
        <v>282</v>
      </c>
      <c r="Y211" s="2" t="s">
        <v>176</v>
      </c>
      <c r="Z211" s="2">
        <f>VLOOKUP(A211,PersonVor!A:B,2,FALSE)</f>
        <v>1000240</v>
      </c>
    </row>
    <row r="212" spans="1:26" ht="15" customHeight="1">
      <c r="A212" s="2">
        <v>10890209</v>
      </c>
      <c r="B212" s="2"/>
      <c r="C212" s="2"/>
      <c r="D212" s="2">
        <v>0</v>
      </c>
      <c r="E212" s="118">
        <v>28692</v>
      </c>
      <c r="F212" s="2"/>
      <c r="G212" s="2"/>
      <c r="H212" s="2"/>
      <c r="I212" s="2"/>
      <c r="J212" s="2" t="s">
        <v>4184</v>
      </c>
      <c r="K212" s="2"/>
      <c r="L212" s="2"/>
      <c r="M212" s="2"/>
      <c r="N212" s="2"/>
      <c r="O212" s="119"/>
      <c r="P212" s="2">
        <v>2</v>
      </c>
      <c r="Q212" s="2"/>
      <c r="R212" s="2"/>
      <c r="S212" s="2" t="s">
        <v>4177</v>
      </c>
      <c r="T212" s="2"/>
      <c r="U212" s="2" t="s">
        <v>4177</v>
      </c>
      <c r="V212" s="2" t="s">
        <v>4184</v>
      </c>
      <c r="X212" s="2" t="s">
        <v>282</v>
      </c>
      <c r="Y212" s="2" t="s">
        <v>176</v>
      </c>
      <c r="Z212" s="2">
        <f>VLOOKUP(A212,PersonVor!A:B,2,FALSE)</f>
        <v>1000240</v>
      </c>
    </row>
    <row r="213" spans="1:26" ht="15" customHeight="1">
      <c r="A213" s="2">
        <v>10890210</v>
      </c>
      <c r="B213" s="2"/>
      <c r="C213" s="2"/>
      <c r="D213" s="2">
        <v>0</v>
      </c>
      <c r="E213" s="118">
        <v>28692</v>
      </c>
      <c r="F213" s="2"/>
      <c r="G213" s="2"/>
      <c r="H213" s="2"/>
      <c r="I213" s="2"/>
      <c r="J213" s="2" t="s">
        <v>4184</v>
      </c>
      <c r="K213" s="2"/>
      <c r="L213" s="2"/>
      <c r="M213" s="2"/>
      <c r="N213" s="2"/>
      <c r="O213" s="119"/>
      <c r="P213" s="2">
        <v>2</v>
      </c>
      <c r="Q213" s="2"/>
      <c r="R213" s="2"/>
      <c r="S213" s="2" t="s">
        <v>4177</v>
      </c>
      <c r="T213" s="2"/>
      <c r="U213" s="2" t="s">
        <v>4177</v>
      </c>
      <c r="V213" s="2" t="s">
        <v>4184</v>
      </c>
      <c r="X213" s="2" t="s">
        <v>282</v>
      </c>
      <c r="Y213" s="2" t="s">
        <v>176</v>
      </c>
      <c r="Z213" s="2">
        <f>VLOOKUP(A213,PersonVor!A:B,2,FALSE)</f>
        <v>1000240</v>
      </c>
    </row>
    <row r="214" spans="1:26" ht="15" customHeight="1">
      <c r="A214" s="2">
        <v>10890211</v>
      </c>
      <c r="B214" s="2"/>
      <c r="C214" s="2"/>
      <c r="D214" s="2">
        <v>0</v>
      </c>
      <c r="E214" s="118">
        <v>28692</v>
      </c>
      <c r="F214" s="2"/>
      <c r="G214" s="2"/>
      <c r="H214" s="2"/>
      <c r="I214" s="2"/>
      <c r="J214" s="2" t="s">
        <v>4184</v>
      </c>
      <c r="K214" s="2"/>
      <c r="L214" s="2"/>
      <c r="M214" s="2"/>
      <c r="N214" s="2"/>
      <c r="O214" s="119"/>
      <c r="P214" s="2">
        <v>2</v>
      </c>
      <c r="Q214" s="2"/>
      <c r="R214" s="2"/>
      <c r="S214" s="2" t="s">
        <v>4177</v>
      </c>
      <c r="T214" s="2"/>
      <c r="U214" s="2" t="s">
        <v>4177</v>
      </c>
      <c r="V214" s="2" t="s">
        <v>4184</v>
      </c>
      <c r="X214" s="2" t="s">
        <v>282</v>
      </c>
      <c r="Y214" s="2" t="s">
        <v>176</v>
      </c>
      <c r="Z214" s="2">
        <f>VLOOKUP(A214,PersonVor!A:B,2,FALSE)</f>
        <v>1000240</v>
      </c>
    </row>
    <row r="215" spans="1:26" ht="15" customHeight="1">
      <c r="A215" s="2">
        <v>10890212</v>
      </c>
      <c r="B215" s="2"/>
      <c r="C215" s="2"/>
      <c r="D215" s="2">
        <v>0</v>
      </c>
      <c r="E215" s="118">
        <v>26058</v>
      </c>
      <c r="F215" s="2"/>
      <c r="G215" s="2"/>
      <c r="H215" s="2"/>
      <c r="I215" s="2"/>
      <c r="J215" s="2" t="s">
        <v>4219</v>
      </c>
      <c r="K215" s="2"/>
      <c r="L215" s="2"/>
      <c r="M215" s="2"/>
      <c r="N215" s="2"/>
      <c r="O215" s="119"/>
      <c r="P215" s="2">
        <v>1</v>
      </c>
      <c r="Q215" s="2"/>
      <c r="R215" s="2"/>
      <c r="S215" s="2" t="s">
        <v>4222</v>
      </c>
      <c r="T215" s="2"/>
      <c r="U215" s="2" t="s">
        <v>4222</v>
      </c>
      <c r="V215" s="2" t="s">
        <v>4219</v>
      </c>
      <c r="X215" s="2" t="s">
        <v>283</v>
      </c>
      <c r="Y215" s="2" t="s">
        <v>176</v>
      </c>
      <c r="Z215" s="2">
        <f>VLOOKUP(A215,PersonVor!A:B,2,FALSE)</f>
        <v>1000241</v>
      </c>
    </row>
    <row r="216" spans="1:26" ht="14.25" customHeight="1">
      <c r="A216" s="2">
        <v>10890213</v>
      </c>
      <c r="B216" s="2"/>
      <c r="C216" s="2"/>
      <c r="D216" s="2">
        <v>0</v>
      </c>
      <c r="E216" s="118">
        <v>26059</v>
      </c>
      <c r="F216" s="2"/>
      <c r="G216" s="2"/>
      <c r="H216" s="2"/>
      <c r="I216" s="2"/>
      <c r="J216" s="2" t="s">
        <v>4221</v>
      </c>
      <c r="K216" s="2"/>
      <c r="L216" s="2"/>
      <c r="M216" s="2"/>
      <c r="N216" s="2"/>
      <c r="O216" s="119"/>
      <c r="P216" s="2">
        <v>2</v>
      </c>
      <c r="Q216" s="2"/>
      <c r="R216" s="2"/>
      <c r="S216" s="2" t="s">
        <v>4223</v>
      </c>
      <c r="T216" s="2"/>
      <c r="U216" s="2" t="s">
        <v>4223</v>
      </c>
      <c r="V216" s="2" t="s">
        <v>4221</v>
      </c>
      <c r="X216" s="2" t="s">
        <v>284</v>
      </c>
      <c r="Y216" s="2" t="s">
        <v>176</v>
      </c>
      <c r="Z216" s="2">
        <f>VLOOKUP(A216,PersonVor!A:B,2,FALSE)</f>
        <v>1000242</v>
      </c>
    </row>
    <row r="217" spans="1:26" ht="15" customHeight="1">
      <c r="A217" s="2">
        <v>10890214</v>
      </c>
      <c r="B217" s="2"/>
      <c r="C217" s="2"/>
      <c r="D217" s="2">
        <v>0</v>
      </c>
      <c r="E217" s="118">
        <v>26060</v>
      </c>
      <c r="F217" s="2"/>
      <c r="G217" s="2"/>
      <c r="H217" s="2"/>
      <c r="I217" s="2"/>
      <c r="J217" s="2" t="s">
        <v>4219</v>
      </c>
      <c r="K217" s="2"/>
      <c r="L217" s="2"/>
      <c r="M217" s="2"/>
      <c r="N217" s="2"/>
      <c r="O217" s="119"/>
      <c r="P217" s="2">
        <v>1</v>
      </c>
      <c r="Q217" s="2"/>
      <c r="R217" s="2"/>
      <c r="S217" s="2" t="s">
        <v>4218</v>
      </c>
      <c r="T217" s="2"/>
      <c r="U217" s="2" t="s">
        <v>4218</v>
      </c>
      <c r="V217" s="2" t="s">
        <v>4219</v>
      </c>
      <c r="X217" s="2" t="s">
        <v>285</v>
      </c>
      <c r="Y217" s="2" t="s">
        <v>176</v>
      </c>
      <c r="Z217" s="2">
        <f>VLOOKUP(A217,PersonVor!A:B,2,FALSE)</f>
        <v>1000243</v>
      </c>
    </row>
    <row r="218" spans="1:26" ht="15" customHeight="1">
      <c r="A218" s="2">
        <v>10890215</v>
      </c>
      <c r="B218" s="2"/>
      <c r="C218" s="2"/>
      <c r="D218" s="2">
        <v>0</v>
      </c>
      <c r="E218" s="118">
        <v>6337</v>
      </c>
      <c r="F218" s="2"/>
      <c r="G218" s="2"/>
      <c r="H218" s="2"/>
      <c r="I218" s="2"/>
      <c r="J218" s="2" t="s">
        <v>4219</v>
      </c>
      <c r="K218" s="2"/>
      <c r="L218" s="2"/>
      <c r="M218" s="2"/>
      <c r="N218" s="2"/>
      <c r="O218" s="119"/>
      <c r="P218" s="2">
        <v>1</v>
      </c>
      <c r="Q218" s="2"/>
      <c r="R218" s="2"/>
      <c r="S218" s="2" t="s">
        <v>4218</v>
      </c>
      <c r="T218" s="2"/>
      <c r="U218" s="2" t="s">
        <v>4218</v>
      </c>
      <c r="V218" s="2" t="s">
        <v>4219</v>
      </c>
      <c r="X218" s="2" t="s">
        <v>285</v>
      </c>
      <c r="Y218" s="2" t="s">
        <v>176</v>
      </c>
      <c r="Z218" s="2">
        <f>VLOOKUP(A218,PersonVor!A:B,2,FALSE)</f>
        <v>1000243</v>
      </c>
    </row>
    <row r="219" spans="1:26" ht="15" customHeight="1">
      <c r="A219" s="2">
        <v>10890216</v>
      </c>
      <c r="B219" s="2"/>
      <c r="C219" s="2"/>
      <c r="D219" s="2">
        <v>0</v>
      </c>
      <c r="E219" s="118">
        <v>26061</v>
      </c>
      <c r="F219" s="2"/>
      <c r="G219" s="2"/>
      <c r="H219" s="2"/>
      <c r="I219" s="2"/>
      <c r="J219" s="2" t="s">
        <v>4219</v>
      </c>
      <c r="K219" s="2"/>
      <c r="L219" s="2"/>
      <c r="M219" s="2"/>
      <c r="N219" s="2"/>
      <c r="O219" s="119"/>
      <c r="P219" s="2">
        <v>2</v>
      </c>
      <c r="Q219" s="2"/>
      <c r="R219" s="2"/>
      <c r="S219" s="2" t="s">
        <v>4218</v>
      </c>
      <c r="T219" s="2"/>
      <c r="U219" s="2" t="s">
        <v>4218</v>
      </c>
      <c r="V219" s="2" t="s">
        <v>4219</v>
      </c>
      <c r="X219" s="2" t="s">
        <v>285</v>
      </c>
      <c r="Y219" s="2" t="s">
        <v>176</v>
      </c>
      <c r="Z219" s="2">
        <f>VLOOKUP(A219,PersonVor!A:B,2,FALSE)</f>
        <v>1000244</v>
      </c>
    </row>
    <row r="220" spans="1:26" ht="15" customHeight="1">
      <c r="A220" s="2">
        <v>10890217</v>
      </c>
      <c r="B220" s="2"/>
      <c r="C220" s="2"/>
      <c r="D220" s="2">
        <v>0</v>
      </c>
      <c r="E220" s="118">
        <v>26061</v>
      </c>
      <c r="F220" s="2"/>
      <c r="G220" s="2"/>
      <c r="H220" s="2"/>
      <c r="I220" s="2"/>
      <c r="J220" s="2" t="s">
        <v>4219</v>
      </c>
      <c r="K220" s="2"/>
      <c r="L220" s="2"/>
      <c r="M220" s="2"/>
      <c r="N220" s="2"/>
      <c r="O220" s="119"/>
      <c r="P220" s="2">
        <v>2</v>
      </c>
      <c r="Q220" s="2"/>
      <c r="R220" s="2"/>
      <c r="S220" s="2" t="s">
        <v>4218</v>
      </c>
      <c r="T220" s="2"/>
      <c r="U220" s="2" t="s">
        <v>4218</v>
      </c>
      <c r="V220" s="2" t="s">
        <v>4219</v>
      </c>
      <c r="X220" s="2" t="s">
        <v>285</v>
      </c>
      <c r="Y220" s="2" t="s">
        <v>176</v>
      </c>
      <c r="Z220" s="2">
        <f>VLOOKUP(A220,PersonVor!A:B,2,FALSE)</f>
        <v>1000244</v>
      </c>
    </row>
    <row r="221" spans="1:26" ht="15" customHeight="1">
      <c r="A221" s="2">
        <v>10890218</v>
      </c>
      <c r="B221" s="2"/>
      <c r="C221" s="2"/>
      <c r="D221" s="2">
        <v>0</v>
      </c>
      <c r="E221" s="118">
        <v>26062</v>
      </c>
      <c r="F221" s="2"/>
      <c r="G221" s="2"/>
      <c r="H221" s="2"/>
      <c r="I221" s="2"/>
      <c r="J221" s="2" t="s">
        <v>4217</v>
      </c>
      <c r="K221" s="2"/>
      <c r="L221" s="2"/>
      <c r="M221" s="2"/>
      <c r="N221" s="2"/>
      <c r="O221" s="119"/>
      <c r="P221" s="2">
        <v>1</v>
      </c>
      <c r="Q221" s="2"/>
      <c r="R221" s="2"/>
      <c r="S221" s="2" t="s">
        <v>4222</v>
      </c>
      <c r="T221" s="2"/>
      <c r="U221" s="2" t="s">
        <v>4222</v>
      </c>
      <c r="V221" s="2" t="s">
        <v>4217</v>
      </c>
      <c r="X221" s="2" t="s">
        <v>286</v>
      </c>
      <c r="Y221" s="2" t="s">
        <v>176</v>
      </c>
      <c r="Z221" s="2">
        <f>VLOOKUP(A221,PersonVor!A:B,2,FALSE)</f>
        <v>1000245</v>
      </c>
    </row>
    <row r="222" spans="1:26" ht="15" customHeight="1">
      <c r="A222" s="2">
        <v>10890219</v>
      </c>
      <c r="B222" s="2"/>
      <c r="C222" s="2"/>
      <c r="D222" s="2">
        <v>0</v>
      </c>
      <c r="E222" s="118">
        <v>26061</v>
      </c>
      <c r="F222" s="2"/>
      <c r="G222" s="2"/>
      <c r="H222" s="2"/>
      <c r="I222" s="2"/>
      <c r="J222" s="2" t="s">
        <v>4217</v>
      </c>
      <c r="K222" s="2"/>
      <c r="L222" s="2"/>
      <c r="M222" s="2"/>
      <c r="N222" s="2"/>
      <c r="O222" s="119"/>
      <c r="P222" s="2">
        <v>1</v>
      </c>
      <c r="Q222" s="2"/>
      <c r="R222" s="2"/>
      <c r="S222" s="2" t="s">
        <v>4222</v>
      </c>
      <c r="T222" s="2"/>
      <c r="U222" s="2" t="s">
        <v>4222</v>
      </c>
      <c r="V222" s="2" t="s">
        <v>4217</v>
      </c>
      <c r="X222" s="2" t="s">
        <v>286</v>
      </c>
      <c r="Y222" s="2" t="s">
        <v>176</v>
      </c>
      <c r="Z222" s="2">
        <f>VLOOKUP(A222,PersonVor!A:B,2,FALSE)</f>
        <v>1000245</v>
      </c>
    </row>
    <row r="223" spans="1:26" ht="15" customHeight="1">
      <c r="A223" s="2">
        <v>10890220</v>
      </c>
      <c r="B223" s="2"/>
      <c r="C223" s="2"/>
      <c r="D223" s="2">
        <v>0</v>
      </c>
      <c r="E223" s="118">
        <v>26063</v>
      </c>
      <c r="F223" s="2"/>
      <c r="G223" s="2"/>
      <c r="H223" s="2"/>
      <c r="I223" s="2"/>
      <c r="J223" s="2" t="s">
        <v>4217</v>
      </c>
      <c r="K223" s="2"/>
      <c r="L223" s="2"/>
      <c r="M223" s="2"/>
      <c r="N223" s="2"/>
      <c r="O223" s="119"/>
      <c r="P223" s="2">
        <v>2</v>
      </c>
      <c r="Q223" s="2"/>
      <c r="R223" s="2"/>
      <c r="S223" s="2" t="s">
        <v>4222</v>
      </c>
      <c r="T223" s="2"/>
      <c r="U223" s="2" t="s">
        <v>4222</v>
      </c>
      <c r="V223" s="2" t="s">
        <v>4217</v>
      </c>
      <c r="X223" s="2" t="s">
        <v>286</v>
      </c>
      <c r="Y223" s="2" t="s">
        <v>176</v>
      </c>
      <c r="Z223" s="2">
        <f>VLOOKUP(A223,PersonVor!A:B,2,FALSE)</f>
        <v>1000246</v>
      </c>
    </row>
    <row r="224" spans="1:26" ht="15" customHeight="1">
      <c r="A224" s="2">
        <v>10890221</v>
      </c>
      <c r="B224" s="2"/>
      <c r="C224" s="2"/>
      <c r="D224" s="2">
        <v>0</v>
      </c>
      <c r="E224" s="118">
        <v>26063</v>
      </c>
      <c r="F224" s="2"/>
      <c r="G224" s="2"/>
      <c r="H224" s="2"/>
      <c r="I224" s="2"/>
      <c r="J224" s="2" t="s">
        <v>4217</v>
      </c>
      <c r="K224" s="2"/>
      <c r="L224" s="2"/>
      <c r="M224" s="2"/>
      <c r="N224" s="2"/>
      <c r="O224" s="119">
        <v>42853</v>
      </c>
      <c r="P224" s="2">
        <v>2</v>
      </c>
      <c r="Q224" s="2"/>
      <c r="R224" s="2"/>
      <c r="S224" s="2" t="s">
        <v>4222</v>
      </c>
      <c r="T224" s="2"/>
      <c r="U224" s="2" t="s">
        <v>4222</v>
      </c>
      <c r="V224" s="2" t="s">
        <v>4217</v>
      </c>
      <c r="X224" s="2" t="s">
        <v>286</v>
      </c>
      <c r="Y224" s="2" t="s">
        <v>176</v>
      </c>
      <c r="Z224" s="2">
        <f>VLOOKUP(A224,PersonVor!A:B,2,FALSE)</f>
        <v>1000246</v>
      </c>
    </row>
    <row r="225" spans="1:26" ht="15" customHeight="1">
      <c r="A225" s="2">
        <v>10890222</v>
      </c>
      <c r="B225" s="2"/>
      <c r="C225" s="2"/>
      <c r="D225" s="2">
        <v>0</v>
      </c>
      <c r="E225" s="118">
        <v>26064</v>
      </c>
      <c r="F225" s="2"/>
      <c r="G225" s="2"/>
      <c r="H225" s="2"/>
      <c r="I225" s="2"/>
      <c r="J225" s="2" t="s">
        <v>4221</v>
      </c>
      <c r="K225" s="2"/>
      <c r="L225" s="2"/>
      <c r="M225" s="2"/>
      <c r="N225" s="2"/>
      <c r="O225" s="119"/>
      <c r="P225" s="2">
        <v>1</v>
      </c>
      <c r="Q225" s="2"/>
      <c r="R225" s="2"/>
      <c r="S225" s="2" t="s">
        <v>4224</v>
      </c>
      <c r="T225" s="2"/>
      <c r="U225" s="2" t="s">
        <v>4224</v>
      </c>
      <c r="V225" s="2" t="s">
        <v>4221</v>
      </c>
      <c r="X225" s="2" t="s">
        <v>287</v>
      </c>
      <c r="Y225" s="2" t="s">
        <v>176</v>
      </c>
      <c r="Z225" s="2">
        <f>VLOOKUP(A225,PersonVor!A:B,2,FALSE)</f>
        <v>1000247</v>
      </c>
    </row>
    <row r="226" spans="1:26" ht="15" customHeight="1">
      <c r="A226" s="2">
        <v>10890223</v>
      </c>
      <c r="B226" s="2"/>
      <c r="C226" s="2"/>
      <c r="D226" s="2">
        <v>0</v>
      </c>
      <c r="E226" s="118">
        <v>26064</v>
      </c>
      <c r="F226" s="2"/>
      <c r="G226" s="2"/>
      <c r="H226" s="2"/>
      <c r="I226" s="2"/>
      <c r="J226" s="2" t="s">
        <v>4221</v>
      </c>
      <c r="K226" s="2"/>
      <c r="L226" s="2"/>
      <c r="M226" s="2"/>
      <c r="N226" s="2"/>
      <c r="O226" s="119"/>
      <c r="P226" s="2">
        <v>1</v>
      </c>
      <c r="Q226" s="2"/>
      <c r="R226" s="2"/>
      <c r="S226" s="2" t="s">
        <v>4218</v>
      </c>
      <c r="T226" s="2"/>
      <c r="U226" s="2" t="s">
        <v>4218</v>
      </c>
      <c r="V226" s="2" t="s">
        <v>4221</v>
      </c>
      <c r="X226" s="2" t="s">
        <v>287</v>
      </c>
      <c r="Y226" s="2" t="s">
        <v>176</v>
      </c>
      <c r="Z226" s="2">
        <f>VLOOKUP(A226,PersonVor!A:B,2,FALSE)</f>
        <v>1000247</v>
      </c>
    </row>
    <row r="227" spans="1:26" ht="15" customHeight="1">
      <c r="A227" s="2">
        <v>10890224</v>
      </c>
      <c r="B227" s="2"/>
      <c r="C227" s="2"/>
      <c r="D227" s="2">
        <v>0</v>
      </c>
      <c r="E227" s="118">
        <v>26065</v>
      </c>
      <c r="F227" s="2"/>
      <c r="G227" s="2"/>
      <c r="H227" s="2"/>
      <c r="I227" s="2"/>
      <c r="J227" s="2" t="s">
        <v>4221</v>
      </c>
      <c r="K227" s="2"/>
      <c r="L227" s="2"/>
      <c r="M227" s="2"/>
      <c r="N227" s="2"/>
      <c r="O227" s="119"/>
      <c r="P227" s="2">
        <v>2</v>
      </c>
      <c r="Q227" s="2"/>
      <c r="R227" s="2"/>
      <c r="S227" s="2" t="s">
        <v>4224</v>
      </c>
      <c r="T227" s="2"/>
      <c r="U227" s="2" t="s">
        <v>4224</v>
      </c>
      <c r="V227" s="2" t="s">
        <v>4221</v>
      </c>
      <c r="X227" s="2" t="s">
        <v>287</v>
      </c>
      <c r="Y227" s="2" t="s">
        <v>176</v>
      </c>
      <c r="Z227" s="2">
        <f>VLOOKUP(A227,PersonVor!A:B,2,FALSE)</f>
        <v>1000248</v>
      </c>
    </row>
    <row r="228" spans="1:26" ht="15" customHeight="1">
      <c r="A228" s="2">
        <v>10890225</v>
      </c>
      <c r="B228" s="2"/>
      <c r="C228" s="2"/>
      <c r="D228" s="2">
        <v>0</v>
      </c>
      <c r="E228" s="118">
        <v>26074</v>
      </c>
      <c r="F228" s="2"/>
      <c r="G228" s="2"/>
      <c r="H228" s="2"/>
      <c r="I228" s="2"/>
      <c r="J228" s="2" t="s">
        <v>4221</v>
      </c>
      <c r="K228" s="2"/>
      <c r="L228" s="2"/>
      <c r="M228" s="2"/>
      <c r="N228" s="2"/>
      <c r="O228" s="119"/>
      <c r="P228" s="2">
        <v>2</v>
      </c>
      <c r="Q228" s="2"/>
      <c r="R228" s="2"/>
      <c r="S228" s="2" t="s">
        <v>4218</v>
      </c>
      <c r="T228" s="2"/>
      <c r="U228" s="2" t="s">
        <v>4218</v>
      </c>
      <c r="V228" s="2" t="s">
        <v>4221</v>
      </c>
      <c r="X228" s="2" t="s">
        <v>287</v>
      </c>
      <c r="Y228" s="2" t="s">
        <v>176</v>
      </c>
      <c r="Z228" s="2">
        <f>VLOOKUP(A228,PersonVor!A:B,2,FALSE)</f>
        <v>1000248</v>
      </c>
    </row>
    <row r="229" spans="1:26" ht="15" customHeight="1">
      <c r="A229" s="2">
        <v>10890226</v>
      </c>
      <c r="B229" s="2"/>
      <c r="C229" s="2"/>
      <c r="D229" s="2">
        <v>0</v>
      </c>
      <c r="E229" s="118">
        <v>26066</v>
      </c>
      <c r="F229" s="2"/>
      <c r="G229" s="2"/>
      <c r="H229" s="2"/>
      <c r="I229" s="2"/>
      <c r="J229" s="2" t="s">
        <v>4225</v>
      </c>
      <c r="K229" s="2"/>
      <c r="L229" s="2"/>
      <c r="M229" s="2"/>
      <c r="N229" s="2"/>
      <c r="O229" s="119"/>
      <c r="P229" s="2">
        <v>1</v>
      </c>
      <c r="Q229" s="2"/>
      <c r="R229" s="2"/>
      <c r="S229" s="2" t="s">
        <v>4222</v>
      </c>
      <c r="T229" s="2"/>
      <c r="U229" s="2" t="s">
        <v>4222</v>
      </c>
      <c r="V229" s="2" t="s">
        <v>4225</v>
      </c>
      <c r="X229" s="2" t="s">
        <v>288</v>
      </c>
      <c r="Y229" s="2" t="s">
        <v>176</v>
      </c>
      <c r="Z229" s="2">
        <f>VLOOKUP(A229,PersonVor!A:B,2,FALSE)</f>
        <v>1000249</v>
      </c>
    </row>
    <row r="230" spans="1:26" ht="15" customHeight="1">
      <c r="A230" s="2">
        <v>10890227</v>
      </c>
      <c r="B230" s="2"/>
      <c r="C230" s="2"/>
      <c r="D230" s="2">
        <v>0</v>
      </c>
      <c r="E230" s="118">
        <v>26066</v>
      </c>
      <c r="F230" s="2"/>
      <c r="G230" s="2"/>
      <c r="H230" s="2"/>
      <c r="I230" s="2"/>
      <c r="J230" s="2" t="s">
        <v>4217</v>
      </c>
      <c r="K230" s="2"/>
      <c r="L230" s="2"/>
      <c r="M230" s="2"/>
      <c r="N230" s="2"/>
      <c r="O230" s="119"/>
      <c r="P230" s="2">
        <v>1</v>
      </c>
      <c r="Q230" s="2"/>
      <c r="R230" s="2"/>
      <c r="S230" s="2" t="s">
        <v>4222</v>
      </c>
      <c r="T230" s="2"/>
      <c r="U230" s="2" t="s">
        <v>4222</v>
      </c>
      <c r="V230" s="2" t="s">
        <v>4217</v>
      </c>
      <c r="X230" s="2" t="s">
        <v>288</v>
      </c>
      <c r="Y230" s="2" t="s">
        <v>176</v>
      </c>
      <c r="Z230" s="2">
        <f>VLOOKUP(A230,PersonVor!A:B,2,FALSE)</f>
        <v>1000249</v>
      </c>
    </row>
    <row r="231" spans="1:26" ht="15" customHeight="1">
      <c r="A231" s="2">
        <v>10890228</v>
      </c>
      <c r="B231" s="2"/>
      <c r="C231" s="2"/>
      <c r="D231" s="2">
        <v>0</v>
      </c>
      <c r="E231" s="118">
        <v>26067</v>
      </c>
      <c r="F231" s="2"/>
      <c r="G231" s="2"/>
      <c r="H231" s="2"/>
      <c r="I231" s="2"/>
      <c r="J231" s="2" t="s">
        <v>4225</v>
      </c>
      <c r="K231" s="2"/>
      <c r="L231" s="2"/>
      <c r="M231" s="2"/>
      <c r="N231" s="2"/>
      <c r="O231" s="119"/>
      <c r="P231" s="2">
        <v>2</v>
      </c>
      <c r="Q231" s="2"/>
      <c r="R231" s="2"/>
      <c r="S231" s="2" t="s">
        <v>4222</v>
      </c>
      <c r="T231" s="2"/>
      <c r="U231" s="2" t="s">
        <v>4222</v>
      </c>
      <c r="V231" s="2" t="s">
        <v>4225</v>
      </c>
      <c r="X231" s="2" t="s">
        <v>288</v>
      </c>
      <c r="Y231" s="2" t="s">
        <v>176</v>
      </c>
      <c r="Z231" s="2">
        <f>VLOOKUP(A231,PersonVor!A:B,2,FALSE)</f>
        <v>1000250</v>
      </c>
    </row>
    <row r="232" spans="1:26" ht="15" customHeight="1">
      <c r="A232" s="2">
        <v>10890229</v>
      </c>
      <c r="B232" s="2"/>
      <c r="C232" s="2"/>
      <c r="D232" s="2">
        <v>0</v>
      </c>
      <c r="E232" s="118">
        <v>26067</v>
      </c>
      <c r="F232" s="2"/>
      <c r="G232" s="2"/>
      <c r="H232" s="2"/>
      <c r="I232" s="2"/>
      <c r="J232" s="2" t="s">
        <v>4217</v>
      </c>
      <c r="K232" s="2"/>
      <c r="L232" s="2"/>
      <c r="M232" s="2"/>
      <c r="N232" s="2"/>
      <c r="O232" s="119">
        <v>42853</v>
      </c>
      <c r="P232" s="2">
        <v>2</v>
      </c>
      <c r="Q232" s="2"/>
      <c r="R232" s="2"/>
      <c r="S232" s="2" t="s">
        <v>4222</v>
      </c>
      <c r="T232" s="2"/>
      <c r="U232" s="2" t="s">
        <v>4222</v>
      </c>
      <c r="V232" s="2" t="s">
        <v>4217</v>
      </c>
      <c r="X232" s="2" t="s">
        <v>288</v>
      </c>
      <c r="Y232" s="2" t="s">
        <v>176</v>
      </c>
      <c r="Z232" s="2">
        <f>VLOOKUP(A232,PersonVor!A:B,2,FALSE)</f>
        <v>1000250</v>
      </c>
    </row>
    <row r="233" spans="1:26" ht="15" customHeight="1">
      <c r="A233" s="2">
        <v>10890230</v>
      </c>
      <c r="B233" s="2"/>
      <c r="C233" s="2"/>
      <c r="D233" s="2">
        <v>0</v>
      </c>
      <c r="E233" s="118">
        <v>26068</v>
      </c>
      <c r="F233" s="2"/>
      <c r="G233" s="2"/>
      <c r="H233" s="2"/>
      <c r="I233" s="2"/>
      <c r="J233" s="2" t="s">
        <v>4217</v>
      </c>
      <c r="K233" s="2"/>
      <c r="L233" s="2"/>
      <c r="M233" s="2"/>
      <c r="N233" s="2"/>
      <c r="O233" s="119"/>
      <c r="P233" s="2">
        <v>1</v>
      </c>
      <c r="Q233" s="2"/>
      <c r="R233" s="2"/>
      <c r="S233" s="2" t="s">
        <v>4226</v>
      </c>
      <c r="T233" s="2"/>
      <c r="U233" s="2" t="s">
        <v>4226</v>
      </c>
      <c r="V233" s="2" t="s">
        <v>4217</v>
      </c>
      <c r="X233" s="2" t="s">
        <v>289</v>
      </c>
      <c r="Y233" s="2" t="s">
        <v>176</v>
      </c>
      <c r="Z233" s="2">
        <f>VLOOKUP(A233,PersonVor!A:B,2,FALSE)</f>
        <v>1000251</v>
      </c>
    </row>
    <row r="234" spans="1:26" ht="15" customHeight="1">
      <c r="A234" s="2">
        <v>10890231</v>
      </c>
      <c r="B234" s="2"/>
      <c r="C234" s="2"/>
      <c r="D234" s="2">
        <v>0</v>
      </c>
      <c r="E234" s="118">
        <v>26068</v>
      </c>
      <c r="F234" s="2"/>
      <c r="G234" s="2"/>
      <c r="H234" s="2"/>
      <c r="I234" s="2"/>
      <c r="J234" s="2" t="s">
        <v>4217</v>
      </c>
      <c r="K234" s="2"/>
      <c r="L234" s="2"/>
      <c r="M234" s="2"/>
      <c r="N234" s="2"/>
      <c r="O234" s="119"/>
      <c r="P234" s="2">
        <v>1</v>
      </c>
      <c r="Q234" s="2"/>
      <c r="R234" s="2"/>
      <c r="S234" s="2" t="s">
        <v>4220</v>
      </c>
      <c r="T234" s="2"/>
      <c r="U234" s="2" t="s">
        <v>4220</v>
      </c>
      <c r="V234" s="2" t="s">
        <v>4217</v>
      </c>
      <c r="X234" s="2" t="s">
        <v>289</v>
      </c>
      <c r="Y234" s="2" t="s">
        <v>176</v>
      </c>
      <c r="Z234" s="2">
        <f>VLOOKUP(A234,PersonVor!A:B,2,FALSE)</f>
        <v>1000251</v>
      </c>
    </row>
    <row r="235" spans="1:26" ht="15" customHeight="1">
      <c r="A235" s="2">
        <v>10890232</v>
      </c>
      <c r="B235" s="2"/>
      <c r="C235" s="2"/>
      <c r="D235" s="2">
        <v>0</v>
      </c>
      <c r="E235" s="118">
        <v>26069</v>
      </c>
      <c r="F235" s="2"/>
      <c r="G235" s="2"/>
      <c r="H235" s="2"/>
      <c r="I235" s="2"/>
      <c r="J235" s="2" t="s">
        <v>4217</v>
      </c>
      <c r="K235" s="2"/>
      <c r="L235" s="2"/>
      <c r="M235" s="2"/>
      <c r="N235" s="2"/>
      <c r="O235" s="119"/>
      <c r="P235" s="2">
        <v>2</v>
      </c>
      <c r="Q235" s="2"/>
      <c r="R235" s="2"/>
      <c r="S235" s="2" t="s">
        <v>4226</v>
      </c>
      <c r="T235" s="2"/>
      <c r="U235" s="2" t="s">
        <v>4226</v>
      </c>
      <c r="V235" s="2" t="s">
        <v>4217</v>
      </c>
      <c r="X235" s="2" t="s">
        <v>289</v>
      </c>
      <c r="Y235" s="2" t="s">
        <v>176</v>
      </c>
      <c r="Z235" s="2">
        <f>VLOOKUP(A235,PersonVor!A:B,2,FALSE)</f>
        <v>1000252</v>
      </c>
    </row>
    <row r="236" spans="1:26" ht="15" customHeight="1">
      <c r="A236" s="2">
        <v>10890233</v>
      </c>
      <c r="B236" s="2"/>
      <c r="C236" s="2"/>
      <c r="D236" s="2">
        <v>0</v>
      </c>
      <c r="E236" s="118">
        <v>26069</v>
      </c>
      <c r="F236" s="2"/>
      <c r="G236" s="2"/>
      <c r="H236" s="2"/>
      <c r="I236" s="2"/>
      <c r="J236" s="2" t="s">
        <v>4217</v>
      </c>
      <c r="K236" s="2"/>
      <c r="L236" s="2"/>
      <c r="M236" s="2"/>
      <c r="N236" s="2"/>
      <c r="O236" s="119"/>
      <c r="P236" s="2">
        <v>2</v>
      </c>
      <c r="Q236" s="2"/>
      <c r="R236" s="2"/>
      <c r="S236" s="2" t="s">
        <v>4220</v>
      </c>
      <c r="T236" s="2"/>
      <c r="U236" s="2" t="s">
        <v>4220</v>
      </c>
      <c r="V236" s="2" t="s">
        <v>4217</v>
      </c>
      <c r="X236" s="2" t="s">
        <v>289</v>
      </c>
      <c r="Y236" s="2" t="s">
        <v>176</v>
      </c>
      <c r="Z236" s="2">
        <f>VLOOKUP(A236,PersonVor!A:B,2,FALSE)</f>
        <v>1000252</v>
      </c>
    </row>
    <row r="237" spans="1:26" ht="15" customHeight="1">
      <c r="A237" s="2">
        <v>10890234</v>
      </c>
      <c r="B237" s="2"/>
      <c r="C237" s="2"/>
      <c r="D237" s="2">
        <v>0</v>
      </c>
      <c r="E237" s="118">
        <v>26070</v>
      </c>
      <c r="F237" s="2"/>
      <c r="G237" s="2"/>
      <c r="H237" s="2"/>
      <c r="I237" s="2"/>
      <c r="J237" s="2" t="s">
        <v>4219</v>
      </c>
      <c r="K237" s="2"/>
      <c r="L237" s="2"/>
      <c r="M237" s="2"/>
      <c r="N237" s="2"/>
      <c r="O237" s="119"/>
      <c r="P237" s="2">
        <v>1</v>
      </c>
      <c r="Q237" s="2"/>
      <c r="R237" s="2"/>
      <c r="S237" s="2" t="s">
        <v>4222</v>
      </c>
      <c r="T237" s="2"/>
      <c r="U237" s="2" t="s">
        <v>4222</v>
      </c>
      <c r="V237" s="2" t="s">
        <v>4219</v>
      </c>
      <c r="X237" s="2" t="s">
        <v>290</v>
      </c>
      <c r="Y237" s="2" t="s">
        <v>176</v>
      </c>
      <c r="Z237" s="2">
        <f>VLOOKUP(A237,PersonVor!A:B,2,FALSE)</f>
        <v>1000253</v>
      </c>
    </row>
    <row r="238" spans="1:26" ht="15" customHeight="1">
      <c r="A238" s="2">
        <v>10890235</v>
      </c>
      <c r="B238" s="2"/>
      <c r="C238" s="2"/>
      <c r="D238" s="2">
        <v>0</v>
      </c>
      <c r="E238" s="118">
        <v>26070</v>
      </c>
      <c r="F238" s="2"/>
      <c r="G238" s="2"/>
      <c r="H238" s="2"/>
      <c r="I238" s="2"/>
      <c r="J238" s="2" t="s">
        <v>4219</v>
      </c>
      <c r="K238" s="2"/>
      <c r="L238" s="2"/>
      <c r="M238" s="2"/>
      <c r="N238" s="2"/>
      <c r="O238" s="119">
        <v>42853</v>
      </c>
      <c r="P238" s="2">
        <v>1</v>
      </c>
      <c r="Q238" s="2"/>
      <c r="R238" s="2"/>
      <c r="S238" s="2" t="s">
        <v>4222</v>
      </c>
      <c r="T238" s="2"/>
      <c r="U238" s="2" t="s">
        <v>4222</v>
      </c>
      <c r="V238" s="2" t="s">
        <v>4219</v>
      </c>
      <c r="X238" s="2" t="s">
        <v>290</v>
      </c>
      <c r="Y238" s="2" t="s">
        <v>176</v>
      </c>
      <c r="Z238" s="2">
        <f>VLOOKUP(A238,PersonVor!A:B,2,FALSE)</f>
        <v>1000253</v>
      </c>
    </row>
    <row r="239" spans="1:26" ht="15" customHeight="1">
      <c r="A239" s="2">
        <v>10890236</v>
      </c>
      <c r="B239" s="2"/>
      <c r="C239" s="2"/>
      <c r="D239" s="2">
        <v>0</v>
      </c>
      <c r="E239" s="118">
        <v>26071</v>
      </c>
      <c r="F239" s="2"/>
      <c r="G239" s="2"/>
      <c r="H239" s="2"/>
      <c r="I239" s="2"/>
      <c r="J239" s="2" t="s">
        <v>4219</v>
      </c>
      <c r="K239" s="2"/>
      <c r="L239" s="2"/>
      <c r="M239" s="2"/>
      <c r="N239" s="2"/>
      <c r="O239" s="119"/>
      <c r="P239" s="2">
        <v>2</v>
      </c>
      <c r="Q239" s="2"/>
      <c r="R239" s="2"/>
      <c r="S239" s="2" t="s">
        <v>4222</v>
      </c>
      <c r="T239" s="2"/>
      <c r="U239" s="2" t="s">
        <v>4222</v>
      </c>
      <c r="V239" s="2" t="s">
        <v>4219</v>
      </c>
      <c r="X239" s="2" t="s">
        <v>290</v>
      </c>
      <c r="Y239" s="2" t="s">
        <v>176</v>
      </c>
      <c r="Z239" s="2">
        <f>VLOOKUP(A239,PersonVor!A:B,2,FALSE)</f>
        <v>1000254</v>
      </c>
    </row>
    <row r="240" spans="1:26" ht="15" customHeight="1">
      <c r="A240" s="2">
        <v>10890237</v>
      </c>
      <c r="B240" s="2"/>
      <c r="C240" s="2"/>
      <c r="D240" s="2">
        <v>0</v>
      </c>
      <c r="E240" s="118">
        <v>29359</v>
      </c>
      <c r="F240" s="2"/>
      <c r="G240" s="2"/>
      <c r="H240" s="2"/>
      <c r="I240" s="2"/>
      <c r="J240" s="2" t="s">
        <v>4219</v>
      </c>
      <c r="K240" s="2"/>
      <c r="L240" s="2"/>
      <c r="M240" s="2"/>
      <c r="N240" s="2"/>
      <c r="O240" s="119"/>
      <c r="P240" s="2">
        <v>2</v>
      </c>
      <c r="Q240" s="2"/>
      <c r="R240" s="2"/>
      <c r="S240" s="2" t="s">
        <v>4222</v>
      </c>
      <c r="T240" s="2"/>
      <c r="U240" s="2" t="s">
        <v>4222</v>
      </c>
      <c r="V240" s="2" t="s">
        <v>4219</v>
      </c>
      <c r="X240" s="2" t="s">
        <v>290</v>
      </c>
      <c r="Y240" s="2" t="s">
        <v>176</v>
      </c>
      <c r="Z240" s="2">
        <f>VLOOKUP(A240,PersonVor!A:B,2,FALSE)</f>
        <v>1000254</v>
      </c>
    </row>
    <row r="241" spans="1:26" ht="15" customHeight="1">
      <c r="A241" s="2">
        <v>10890238</v>
      </c>
      <c r="B241" s="2"/>
      <c r="C241" s="2"/>
      <c r="D241" s="2">
        <v>0</v>
      </c>
      <c r="E241" s="118">
        <v>29360</v>
      </c>
      <c r="F241" s="2"/>
      <c r="G241" s="2"/>
      <c r="H241" s="2"/>
      <c r="I241" s="2"/>
      <c r="J241" s="2" t="s">
        <v>4184</v>
      </c>
      <c r="K241" s="2"/>
      <c r="L241" s="2"/>
      <c r="M241" s="2"/>
      <c r="N241" s="2"/>
      <c r="O241" s="119"/>
      <c r="P241" s="2">
        <v>2</v>
      </c>
      <c r="Q241" s="2"/>
      <c r="R241" s="2"/>
      <c r="S241" s="2" t="s">
        <v>4167</v>
      </c>
      <c r="T241" s="2"/>
      <c r="U241" s="2" t="s">
        <v>4167</v>
      </c>
      <c r="V241" s="2" t="s">
        <v>4184</v>
      </c>
      <c r="X241" s="2" t="s">
        <v>328</v>
      </c>
      <c r="Y241" s="2" t="s">
        <v>276</v>
      </c>
      <c r="Z241" s="2">
        <f>VLOOKUP(A241,PersonVor!A:B,2,FALSE)</f>
        <v>1000275</v>
      </c>
    </row>
    <row r="242" spans="1:26" ht="15" customHeight="1">
      <c r="A242" s="2">
        <v>10890239</v>
      </c>
      <c r="B242" s="2"/>
      <c r="C242" s="2"/>
      <c r="D242" s="2">
        <v>0</v>
      </c>
      <c r="E242" s="118">
        <v>29725</v>
      </c>
      <c r="F242" s="2"/>
      <c r="G242" s="2"/>
      <c r="H242" s="2"/>
      <c r="I242" s="2"/>
      <c r="J242" s="2" t="s">
        <v>4184</v>
      </c>
      <c r="K242" s="2"/>
      <c r="L242" s="2"/>
      <c r="M242" s="2"/>
      <c r="N242" s="2"/>
      <c r="O242" s="119"/>
      <c r="P242" s="2">
        <v>2</v>
      </c>
      <c r="Q242" s="2"/>
      <c r="R242" s="2"/>
      <c r="S242" s="2" t="s">
        <v>4167</v>
      </c>
      <c r="T242" s="2"/>
      <c r="U242" s="2" t="s">
        <v>4167</v>
      </c>
      <c r="V242" s="2" t="s">
        <v>4184</v>
      </c>
      <c r="X242" s="2" t="s">
        <v>328</v>
      </c>
      <c r="Y242" s="2" t="s">
        <v>276</v>
      </c>
      <c r="Z242" s="2">
        <f>VLOOKUP(A242,PersonVor!A:B,2,FALSE)</f>
        <v>1000275</v>
      </c>
    </row>
    <row r="243" spans="1:26" ht="15" customHeight="1">
      <c r="A243" s="2">
        <v>10890240</v>
      </c>
      <c r="B243" s="2"/>
      <c r="C243" s="2"/>
      <c r="D243" s="2">
        <v>0</v>
      </c>
      <c r="E243" s="118">
        <v>29361</v>
      </c>
      <c r="F243" s="2"/>
      <c r="G243" s="2"/>
      <c r="H243" s="2"/>
      <c r="I243" s="2"/>
      <c r="J243" s="2" t="s">
        <v>1385</v>
      </c>
      <c r="K243" s="2"/>
      <c r="L243" s="2"/>
      <c r="M243" s="2"/>
      <c r="N243" s="2"/>
      <c r="O243" s="119"/>
      <c r="P243" s="2">
        <v>2</v>
      </c>
      <c r="Q243" s="2"/>
      <c r="R243" s="2"/>
      <c r="S243" s="2" t="s">
        <v>4222</v>
      </c>
      <c r="T243" s="2"/>
      <c r="U243" s="2" t="s">
        <v>4222</v>
      </c>
      <c r="V243" s="2" t="s">
        <v>1385</v>
      </c>
      <c r="X243" s="2" t="s">
        <v>329</v>
      </c>
      <c r="Y243" s="2" t="s">
        <v>276</v>
      </c>
      <c r="Z243" s="2">
        <f>VLOOKUP(A243,PersonVor!A:B,2,FALSE)</f>
        <v>1000276</v>
      </c>
    </row>
    <row r="244" spans="1:26" ht="15" customHeight="1">
      <c r="A244" s="2">
        <v>10890241</v>
      </c>
      <c r="B244" s="2"/>
      <c r="C244" s="2"/>
      <c r="D244" s="2">
        <v>0</v>
      </c>
      <c r="E244" s="118">
        <v>29362</v>
      </c>
      <c r="F244" s="2"/>
      <c r="G244" s="2"/>
      <c r="H244" s="2"/>
      <c r="I244" s="2"/>
      <c r="J244" s="2" t="s">
        <v>4165</v>
      </c>
      <c r="K244" s="2"/>
      <c r="L244" s="2"/>
      <c r="M244" s="2"/>
      <c r="N244" s="2"/>
      <c r="O244" s="119"/>
      <c r="P244" s="2">
        <v>2</v>
      </c>
      <c r="Q244" s="2"/>
      <c r="R244" s="2"/>
      <c r="S244" s="2" t="s">
        <v>4175</v>
      </c>
      <c r="T244" s="2"/>
      <c r="U244" s="2" t="s">
        <v>4175</v>
      </c>
      <c r="V244" s="2" t="s">
        <v>4168</v>
      </c>
      <c r="X244" s="2" t="s">
        <v>330</v>
      </c>
      <c r="Y244" s="2" t="s">
        <v>276</v>
      </c>
      <c r="Z244" s="2">
        <f>VLOOKUP(A244,PersonVor!A:B,2,FALSE)</f>
        <v>1000277</v>
      </c>
    </row>
    <row r="245" spans="1:26" ht="15" customHeight="1">
      <c r="A245" s="2">
        <v>10890242</v>
      </c>
      <c r="B245" s="2"/>
      <c r="C245" s="2"/>
      <c r="D245" s="2">
        <v>0</v>
      </c>
      <c r="E245" s="118">
        <v>29363</v>
      </c>
      <c r="F245" s="2"/>
      <c r="G245" s="2"/>
      <c r="H245" s="2"/>
      <c r="I245" s="2"/>
      <c r="J245" s="2" t="s">
        <v>1386</v>
      </c>
      <c r="K245" s="2"/>
      <c r="L245" s="2"/>
      <c r="M245" s="2"/>
      <c r="N245" s="2"/>
      <c r="O245" s="119"/>
      <c r="P245" s="2">
        <v>2</v>
      </c>
      <c r="Q245" s="2"/>
      <c r="R245" s="2"/>
      <c r="S245" s="2" t="s">
        <v>4177</v>
      </c>
      <c r="T245" s="2"/>
      <c r="U245" s="2" t="s">
        <v>4177</v>
      </c>
      <c r="V245" s="2" t="s">
        <v>1386</v>
      </c>
      <c r="X245" s="2" t="s">
        <v>331</v>
      </c>
      <c r="Y245" s="2" t="s">
        <v>276</v>
      </c>
      <c r="Z245" s="2">
        <f>VLOOKUP(A245,PersonVor!A:B,2,FALSE)</f>
        <v>1000278</v>
      </c>
    </row>
    <row r="246" spans="1:26" ht="15" customHeight="1">
      <c r="A246" s="2">
        <v>10890243</v>
      </c>
      <c r="B246" s="2"/>
      <c r="C246" s="2"/>
      <c r="D246" s="2">
        <v>0</v>
      </c>
      <c r="E246" s="118">
        <v>29364</v>
      </c>
      <c r="F246" s="2"/>
      <c r="G246" s="2"/>
      <c r="H246" s="2"/>
      <c r="I246" s="2"/>
      <c r="J246" s="2" t="s">
        <v>1389</v>
      </c>
      <c r="K246" s="2"/>
      <c r="L246" s="2"/>
      <c r="M246" s="2"/>
      <c r="N246" s="2"/>
      <c r="O246" s="119"/>
      <c r="P246" s="2">
        <v>2</v>
      </c>
      <c r="Q246" s="2"/>
      <c r="R246" s="2"/>
      <c r="S246" s="2" t="s">
        <v>4170</v>
      </c>
      <c r="T246" s="2"/>
      <c r="U246" s="2" t="s">
        <v>4170</v>
      </c>
      <c r="V246" s="2" t="s">
        <v>1389</v>
      </c>
      <c r="X246" s="2" t="s">
        <v>340</v>
      </c>
      <c r="Y246" s="2" t="s">
        <v>276</v>
      </c>
      <c r="Z246" s="2">
        <f>VLOOKUP(A246,PersonVor!A:B,2,FALSE)</f>
        <v>1000283</v>
      </c>
    </row>
    <row r="247" spans="1:26" ht="15" customHeight="1">
      <c r="A247" s="2">
        <v>10890244</v>
      </c>
      <c r="B247" s="2"/>
      <c r="C247" s="2"/>
      <c r="D247" s="2">
        <v>0</v>
      </c>
      <c r="E247" s="118">
        <v>29365</v>
      </c>
      <c r="F247" s="2"/>
      <c r="G247" s="2"/>
      <c r="H247" s="2"/>
      <c r="I247" s="2"/>
      <c r="J247" s="2" t="s">
        <v>4181</v>
      </c>
      <c r="K247" s="2"/>
      <c r="L247" s="2"/>
      <c r="M247" s="2"/>
      <c r="N247" s="2"/>
      <c r="O247" s="119"/>
      <c r="P247" s="2">
        <v>2</v>
      </c>
      <c r="Q247" s="2"/>
      <c r="R247" s="2"/>
      <c r="S247" s="2" t="s">
        <v>4167</v>
      </c>
      <c r="T247" s="2"/>
      <c r="U247" s="2" t="s">
        <v>4167</v>
      </c>
      <c r="V247" s="2" t="s">
        <v>4181</v>
      </c>
      <c r="X247" s="2" t="s">
        <v>4084</v>
      </c>
      <c r="Y247" s="2" t="s">
        <v>276</v>
      </c>
      <c r="Z247" s="2">
        <f>VLOOKUP(A247,PersonVor!A:B,2,FALSE)</f>
        <v>1000284</v>
      </c>
    </row>
    <row r="248" spans="1:26" ht="15" customHeight="1">
      <c r="A248" s="2">
        <v>10890245</v>
      </c>
      <c r="B248" s="2"/>
      <c r="C248" s="2"/>
      <c r="D248" s="2">
        <v>0</v>
      </c>
      <c r="E248" s="118">
        <v>29730</v>
      </c>
      <c r="F248" s="2"/>
      <c r="G248" s="2"/>
      <c r="H248" s="2"/>
      <c r="I248" s="2"/>
      <c r="J248" s="2" t="s">
        <v>4181</v>
      </c>
      <c r="K248" s="2"/>
      <c r="L248" s="2"/>
      <c r="M248" s="2"/>
      <c r="N248" s="2"/>
      <c r="O248" s="119"/>
      <c r="P248" s="2">
        <v>2</v>
      </c>
      <c r="Q248" s="2"/>
      <c r="R248" s="2"/>
      <c r="S248" s="2" t="s">
        <v>4167</v>
      </c>
      <c r="T248" s="2"/>
      <c r="U248" s="2" t="s">
        <v>4167</v>
      </c>
      <c r="V248" s="2" t="s">
        <v>4181</v>
      </c>
      <c r="X248" s="2" t="s">
        <v>4084</v>
      </c>
      <c r="Y248" s="2" t="s">
        <v>276</v>
      </c>
      <c r="Z248" s="2">
        <f>VLOOKUP(A248,PersonVor!A:B,2,FALSE)</f>
        <v>1000284</v>
      </c>
    </row>
    <row r="249" spans="1:26" ht="15" customHeight="1">
      <c r="A249" s="2">
        <v>10890246</v>
      </c>
      <c r="B249" s="2"/>
      <c r="C249" s="2"/>
      <c r="D249" s="2">
        <v>0</v>
      </c>
      <c r="E249" s="118">
        <v>29731</v>
      </c>
      <c r="F249" s="2"/>
      <c r="G249" s="2"/>
      <c r="H249" s="2"/>
      <c r="I249" s="2"/>
      <c r="J249" s="2" t="s">
        <v>4227</v>
      </c>
      <c r="K249" s="2"/>
      <c r="L249" s="2"/>
      <c r="M249" s="2"/>
      <c r="N249" s="2"/>
      <c r="O249" s="119"/>
      <c r="P249" s="2">
        <v>2</v>
      </c>
      <c r="Q249" s="2"/>
      <c r="R249" s="2"/>
      <c r="S249" s="2" t="s">
        <v>4220</v>
      </c>
      <c r="T249" s="2"/>
      <c r="U249" s="2" t="s">
        <v>4220</v>
      </c>
      <c r="V249" s="2" t="s">
        <v>4227</v>
      </c>
      <c r="X249" s="2" t="s">
        <v>354</v>
      </c>
      <c r="Y249" s="2" t="s">
        <v>195</v>
      </c>
      <c r="Z249" s="2">
        <f>VLOOKUP(A249,PersonVor!A:B,2,FALSE)</f>
        <v>1000286</v>
      </c>
    </row>
    <row r="250" spans="1:26" ht="15" customHeight="1">
      <c r="A250" s="2">
        <v>10890247</v>
      </c>
      <c r="B250" s="2"/>
      <c r="C250" s="2"/>
      <c r="D250" s="2">
        <v>0</v>
      </c>
      <c r="E250" s="118">
        <v>29732</v>
      </c>
      <c r="F250" s="2"/>
      <c r="G250" s="2"/>
      <c r="H250" s="2"/>
      <c r="I250" s="2"/>
      <c r="J250" s="2" t="s">
        <v>4217</v>
      </c>
      <c r="K250" s="2"/>
      <c r="L250" s="2"/>
      <c r="M250" s="2"/>
      <c r="N250" s="2"/>
      <c r="O250" s="119"/>
      <c r="P250" s="2">
        <v>2</v>
      </c>
      <c r="Q250" s="2"/>
      <c r="R250" s="2"/>
      <c r="S250" s="2" t="s">
        <v>4222</v>
      </c>
      <c r="T250" s="2"/>
      <c r="U250" s="2" t="s">
        <v>4222</v>
      </c>
      <c r="V250" s="2" t="s">
        <v>4217</v>
      </c>
      <c r="X250" s="2" t="s">
        <v>355</v>
      </c>
      <c r="Y250" s="2" t="s">
        <v>195</v>
      </c>
      <c r="Z250" s="2">
        <f>VLOOKUP(A250,PersonVor!A:B,2,FALSE)</f>
        <v>1000287</v>
      </c>
    </row>
    <row r="251" spans="1:26" ht="15" customHeight="1">
      <c r="A251" s="2">
        <v>10890248</v>
      </c>
      <c r="B251" s="2"/>
      <c r="C251" s="2"/>
      <c r="D251" s="2">
        <v>0</v>
      </c>
      <c r="E251" s="118">
        <v>29733</v>
      </c>
      <c r="F251" s="2"/>
      <c r="G251" s="2"/>
      <c r="H251" s="2"/>
      <c r="I251" s="2"/>
      <c r="J251" s="2" t="s">
        <v>1376</v>
      </c>
      <c r="K251" s="2"/>
      <c r="L251" s="2"/>
      <c r="M251" s="2"/>
      <c r="N251" s="2"/>
      <c r="O251" s="119"/>
      <c r="P251" s="2">
        <v>2</v>
      </c>
      <c r="Q251" s="2"/>
      <c r="R251" s="2"/>
      <c r="S251" s="2" t="s">
        <v>4226</v>
      </c>
      <c r="T251" s="2"/>
      <c r="U251" s="2" t="s">
        <v>4226</v>
      </c>
      <c r="V251" s="2" t="s">
        <v>1376</v>
      </c>
      <c r="X251" s="2">
        <v>2668</v>
      </c>
      <c r="Y251" s="2" t="s">
        <v>195</v>
      </c>
      <c r="Z251" s="2">
        <f>VLOOKUP(A251,PersonVor!A:B,2,FALSE)</f>
        <v>1000288</v>
      </c>
    </row>
    <row r="252" spans="1:26" ht="15" customHeight="1">
      <c r="A252" s="2">
        <v>10890249</v>
      </c>
      <c r="B252" s="2"/>
      <c r="C252" s="2"/>
      <c r="D252" s="2">
        <v>0</v>
      </c>
      <c r="E252" s="118">
        <v>29734</v>
      </c>
      <c r="F252" s="2"/>
      <c r="G252" s="2"/>
      <c r="H252" s="2"/>
      <c r="I252" s="2"/>
      <c r="J252" s="2" t="s">
        <v>4181</v>
      </c>
      <c r="K252" s="2"/>
      <c r="L252" s="2"/>
      <c r="M252" s="2"/>
      <c r="N252" s="2"/>
      <c r="O252" s="119"/>
      <c r="P252" s="2">
        <v>2</v>
      </c>
      <c r="Q252" s="2"/>
      <c r="R252" s="2"/>
      <c r="S252" s="2" t="s">
        <v>4170</v>
      </c>
      <c r="T252" s="2"/>
      <c r="U252" s="2" t="s">
        <v>4170</v>
      </c>
      <c r="V252" s="2" t="s">
        <v>4181</v>
      </c>
      <c r="X252" s="2" t="s">
        <v>356</v>
      </c>
      <c r="Y252" s="2" t="s">
        <v>195</v>
      </c>
      <c r="Z252" s="2">
        <f>VLOOKUP(A252,PersonVor!A:B,2,FALSE)</f>
        <v>1000289</v>
      </c>
    </row>
    <row r="253" spans="1:26" ht="15" customHeight="1">
      <c r="A253" s="2">
        <v>10890250</v>
      </c>
      <c r="B253" s="2"/>
      <c r="C253" s="2"/>
      <c r="D253" s="2">
        <v>0</v>
      </c>
      <c r="E253" s="118">
        <v>29735</v>
      </c>
      <c r="F253" s="2"/>
      <c r="G253" s="2"/>
      <c r="H253" s="2"/>
      <c r="I253" s="2"/>
      <c r="J253" s="2" t="s">
        <v>4181</v>
      </c>
      <c r="K253" s="2"/>
      <c r="L253" s="2"/>
      <c r="M253" s="2"/>
      <c r="N253" s="2"/>
      <c r="O253" s="119"/>
      <c r="P253" s="2">
        <v>2</v>
      </c>
      <c r="Q253" s="2"/>
      <c r="R253" s="2"/>
      <c r="S253" s="2" t="s">
        <v>4172</v>
      </c>
      <c r="T253" s="2"/>
      <c r="U253" s="2" t="s">
        <v>4172</v>
      </c>
      <c r="V253" s="2" t="s">
        <v>4181</v>
      </c>
      <c r="X253" s="2" t="s">
        <v>357</v>
      </c>
      <c r="Y253" s="2" t="s">
        <v>195</v>
      </c>
      <c r="Z253" s="2">
        <f>VLOOKUP(A253,PersonVor!A:B,2,FALSE)</f>
        <v>1000290</v>
      </c>
    </row>
    <row r="254" spans="1:26" ht="15" customHeight="1">
      <c r="A254" s="2">
        <v>10890251</v>
      </c>
      <c r="B254" s="2"/>
      <c r="C254" s="2"/>
      <c r="D254" s="2">
        <v>0</v>
      </c>
      <c r="E254" s="118">
        <v>29736</v>
      </c>
      <c r="F254" s="2"/>
      <c r="G254" s="2"/>
      <c r="H254" s="2"/>
      <c r="I254" s="2"/>
      <c r="J254" s="2" t="s">
        <v>4227</v>
      </c>
      <c r="K254" s="2"/>
      <c r="L254" s="2"/>
      <c r="M254" s="2"/>
      <c r="N254" s="2"/>
      <c r="O254" s="119"/>
      <c r="P254" s="2">
        <v>2</v>
      </c>
      <c r="Q254" s="2"/>
      <c r="R254" s="2"/>
      <c r="S254" s="2" t="s">
        <v>4174</v>
      </c>
      <c r="T254" s="2"/>
      <c r="U254" s="2" t="s">
        <v>4174</v>
      </c>
      <c r="V254" s="2" t="s">
        <v>4227</v>
      </c>
      <c r="X254" s="2" t="s">
        <v>358</v>
      </c>
      <c r="Y254" s="2" t="s">
        <v>195</v>
      </c>
      <c r="Z254" s="2">
        <f>VLOOKUP(A254,PersonVor!A:B,2,FALSE)</f>
        <v>1000291</v>
      </c>
    </row>
    <row r="255" spans="1:26" ht="15" customHeight="1">
      <c r="A255" s="2">
        <v>10890252</v>
      </c>
      <c r="B255" s="2"/>
      <c r="C255" s="2"/>
      <c r="D255" s="2">
        <v>0</v>
      </c>
      <c r="E255" s="118">
        <v>29737</v>
      </c>
      <c r="F255" s="2"/>
      <c r="G255" s="2"/>
      <c r="H255" s="2"/>
      <c r="I255" s="2"/>
      <c r="J255" s="2" t="s">
        <v>4217</v>
      </c>
      <c r="K255" s="2"/>
      <c r="L255" s="2"/>
      <c r="M255" s="2"/>
      <c r="N255" s="2"/>
      <c r="O255" s="119"/>
      <c r="P255" s="2">
        <v>2</v>
      </c>
      <c r="Q255" s="2"/>
      <c r="R255" s="2"/>
      <c r="S255" s="2" t="s">
        <v>4175</v>
      </c>
      <c r="T255" s="2"/>
      <c r="U255" s="2" t="s">
        <v>4175</v>
      </c>
      <c r="V255" s="2" t="s">
        <v>4217</v>
      </c>
      <c r="X255" s="2" t="s">
        <v>359</v>
      </c>
      <c r="Y255" s="2" t="s">
        <v>195</v>
      </c>
      <c r="Z255" s="2">
        <f>VLOOKUP(A255,PersonVor!A:B,2,FALSE)</f>
        <v>1000292</v>
      </c>
    </row>
    <row r="256" spans="1:26" ht="15" customHeight="1">
      <c r="A256" s="2">
        <v>10890253</v>
      </c>
      <c r="B256" s="2"/>
      <c r="C256" s="2"/>
      <c r="D256" s="2">
        <v>0</v>
      </c>
      <c r="E256" s="118">
        <v>29738</v>
      </c>
      <c r="F256" s="2"/>
      <c r="G256" s="2"/>
      <c r="H256" s="2"/>
      <c r="I256" s="2"/>
      <c r="J256" s="2" t="s">
        <v>1376</v>
      </c>
      <c r="K256" s="2"/>
      <c r="L256" s="2"/>
      <c r="M256" s="2"/>
      <c r="N256" s="2"/>
      <c r="O256" s="119"/>
      <c r="P256" s="2">
        <v>2</v>
      </c>
      <c r="Q256" s="2"/>
      <c r="R256" s="2"/>
      <c r="S256" s="2" t="s">
        <v>4177</v>
      </c>
      <c r="T256" s="2"/>
      <c r="U256" s="2" t="s">
        <v>4177</v>
      </c>
      <c r="V256" s="2" t="s">
        <v>1376</v>
      </c>
      <c r="X256" s="2" t="s">
        <v>360</v>
      </c>
      <c r="Y256" s="2" t="s">
        <v>195</v>
      </c>
      <c r="Z256" s="2">
        <f>VLOOKUP(A256,PersonVor!A:B,2,FALSE)</f>
        <v>1000293</v>
      </c>
    </row>
    <row r="257" spans="1:26" ht="15" customHeight="1">
      <c r="A257" s="2">
        <v>10890254</v>
      </c>
      <c r="B257" s="2"/>
      <c r="C257" s="2"/>
      <c r="D257" s="2">
        <v>0</v>
      </c>
      <c r="E257" s="118">
        <v>29739</v>
      </c>
      <c r="F257" s="2"/>
      <c r="G257" s="2"/>
      <c r="H257" s="2"/>
      <c r="I257" s="2"/>
      <c r="J257" s="2" t="s">
        <v>4228</v>
      </c>
      <c r="K257" s="2"/>
      <c r="L257" s="2"/>
      <c r="M257" s="2"/>
      <c r="N257" s="2"/>
      <c r="O257" s="119"/>
      <c r="P257" s="2">
        <v>2</v>
      </c>
      <c r="Q257" s="2"/>
      <c r="R257" s="2"/>
      <c r="S257" s="2" t="s">
        <v>4229</v>
      </c>
      <c r="T257" s="2"/>
      <c r="U257" s="2" t="s">
        <v>4229</v>
      </c>
      <c r="V257" s="2" t="s">
        <v>4228</v>
      </c>
      <c r="X257" s="2">
        <v>2549</v>
      </c>
      <c r="Y257" s="2" t="s">
        <v>195</v>
      </c>
      <c r="Z257" s="2">
        <f>VLOOKUP(A257,PersonVor!A:B,2,FALSE)</f>
        <v>1000294</v>
      </c>
    </row>
    <row r="258" spans="1:26" ht="15" customHeight="1">
      <c r="A258" s="2">
        <v>10890255</v>
      </c>
      <c r="B258" s="2"/>
      <c r="C258" s="2"/>
      <c r="D258" s="2">
        <v>0</v>
      </c>
      <c r="E258" s="118">
        <v>29740</v>
      </c>
      <c r="F258" s="2"/>
      <c r="G258" s="2"/>
      <c r="H258" s="2"/>
      <c r="I258" s="2"/>
      <c r="J258" s="2" t="s">
        <v>4230</v>
      </c>
      <c r="K258" s="2"/>
      <c r="L258" s="2"/>
      <c r="M258" s="2"/>
      <c r="N258" s="2"/>
      <c r="O258" s="119"/>
      <c r="P258" s="2">
        <v>2</v>
      </c>
      <c r="Q258" s="2"/>
      <c r="R258" s="2"/>
      <c r="S258" s="2" t="s">
        <v>4231</v>
      </c>
      <c r="T258" s="2"/>
      <c r="U258" s="2" t="s">
        <v>4231</v>
      </c>
      <c r="V258" s="2" t="s">
        <v>4230</v>
      </c>
      <c r="X258" s="2">
        <v>1513</v>
      </c>
      <c r="Y258" s="2" t="s">
        <v>195</v>
      </c>
      <c r="Z258" s="2">
        <f>VLOOKUP(A258,PersonVor!A:B,2,FALSE)</f>
        <v>1000295</v>
      </c>
    </row>
    <row r="259" spans="1:26" ht="15" customHeight="1">
      <c r="A259" s="2">
        <v>10890256</v>
      </c>
      <c r="B259" s="2"/>
      <c r="C259" s="2"/>
      <c r="D259" s="2">
        <v>0</v>
      </c>
      <c r="E259" s="118">
        <v>29741</v>
      </c>
      <c r="F259" s="2"/>
      <c r="G259" s="2"/>
      <c r="H259" s="2"/>
      <c r="I259" s="2"/>
      <c r="J259" s="2" t="s">
        <v>4232</v>
      </c>
      <c r="K259" s="2"/>
      <c r="L259" s="2"/>
      <c r="M259" s="2"/>
      <c r="N259" s="2"/>
      <c r="O259" s="119"/>
      <c r="P259" s="2"/>
      <c r="Q259" s="2"/>
      <c r="R259" s="2"/>
      <c r="S259" s="2" t="s">
        <v>4233</v>
      </c>
      <c r="T259" s="2" t="s">
        <v>4234</v>
      </c>
      <c r="U259" s="2" t="s">
        <v>4233</v>
      </c>
      <c r="V259" s="2" t="s">
        <v>4235</v>
      </c>
      <c r="X259" s="2" t="s">
        <v>382</v>
      </c>
      <c r="Y259" s="2" t="s">
        <v>195</v>
      </c>
      <c r="Z259" s="2">
        <f>VLOOKUP(A259,PersonVor!A:B,2,FALSE)</f>
        <v>1000296</v>
      </c>
    </row>
    <row r="260" spans="1:26" ht="15" customHeight="1">
      <c r="A260" s="2">
        <v>10890257</v>
      </c>
      <c r="B260" s="2"/>
      <c r="C260" s="2"/>
      <c r="D260" s="2">
        <v>0</v>
      </c>
      <c r="E260" s="118">
        <v>29742</v>
      </c>
      <c r="F260" s="2"/>
      <c r="G260" s="2"/>
      <c r="H260" s="2"/>
      <c r="I260" s="2"/>
      <c r="J260" s="2" t="s">
        <v>4236</v>
      </c>
      <c r="K260" s="2"/>
      <c r="L260" s="2"/>
      <c r="M260" s="2"/>
      <c r="N260" s="2"/>
      <c r="O260" s="119"/>
      <c r="P260" s="2"/>
      <c r="Q260" s="2"/>
      <c r="R260" s="2"/>
      <c r="S260" s="2" t="s">
        <v>4237</v>
      </c>
      <c r="T260" s="2" t="s">
        <v>4238</v>
      </c>
      <c r="U260" s="2" t="s">
        <v>4237</v>
      </c>
      <c r="V260" s="2" t="s">
        <v>4236</v>
      </c>
      <c r="X260" s="2" t="s">
        <v>384</v>
      </c>
      <c r="Y260" s="2" t="s">
        <v>195</v>
      </c>
      <c r="Z260" s="2">
        <f>VLOOKUP(A260,PersonVor!A:B,2,FALSE)</f>
        <v>1000297</v>
      </c>
    </row>
    <row r="261" spans="1:26" ht="15" customHeight="1">
      <c r="A261" s="2">
        <v>10890258</v>
      </c>
      <c r="B261" s="2"/>
      <c r="C261" s="2"/>
      <c r="D261" s="2">
        <v>0</v>
      </c>
      <c r="E261" s="118">
        <v>29743</v>
      </c>
      <c r="F261" s="2"/>
      <c r="G261" s="2"/>
      <c r="H261" s="2"/>
      <c r="I261" s="2"/>
      <c r="J261" s="2" t="s">
        <v>4239</v>
      </c>
      <c r="K261" s="2"/>
      <c r="L261" s="2"/>
      <c r="M261" s="2"/>
      <c r="N261" s="2"/>
      <c r="O261" s="119"/>
      <c r="P261" s="2"/>
      <c r="Q261" s="2"/>
      <c r="R261" s="2"/>
      <c r="S261" s="2" t="s">
        <v>4240</v>
      </c>
      <c r="T261" s="2" t="s">
        <v>4238</v>
      </c>
      <c r="U261" s="2" t="s">
        <v>4240</v>
      </c>
      <c r="V261" s="2" t="s">
        <v>4239</v>
      </c>
      <c r="X261" s="2" t="s">
        <v>384</v>
      </c>
      <c r="Y261" s="2" t="s">
        <v>195</v>
      </c>
      <c r="Z261" s="2">
        <f>VLOOKUP(A261,PersonVor!A:B,2,FALSE)</f>
        <v>1000298</v>
      </c>
    </row>
    <row r="262" spans="1:26" ht="15" customHeight="1">
      <c r="A262" s="2">
        <v>10890259</v>
      </c>
      <c r="B262" s="2"/>
      <c r="C262" s="2"/>
      <c r="D262" s="2">
        <v>0</v>
      </c>
      <c r="E262" s="118">
        <v>29744</v>
      </c>
      <c r="F262" s="2"/>
      <c r="G262" s="2"/>
      <c r="H262" s="2"/>
      <c r="I262" s="2"/>
      <c r="J262" s="2" t="s">
        <v>4241</v>
      </c>
      <c r="K262" s="2"/>
      <c r="L262" s="2"/>
      <c r="M262" s="2"/>
      <c r="N262" s="2"/>
      <c r="O262" s="119"/>
      <c r="P262" s="2"/>
      <c r="Q262" s="2"/>
      <c r="R262" s="2"/>
      <c r="S262" s="2" t="s">
        <v>4242</v>
      </c>
      <c r="T262" s="2" t="s">
        <v>4234</v>
      </c>
      <c r="U262" s="2" t="s">
        <v>4242</v>
      </c>
      <c r="V262" s="2" t="s">
        <v>4241</v>
      </c>
      <c r="X262" s="2" t="s">
        <v>384</v>
      </c>
      <c r="Y262" s="2" t="s">
        <v>195</v>
      </c>
      <c r="Z262" s="2">
        <f>VLOOKUP(A262,PersonVor!A:B,2,FALSE)</f>
        <v>1000299</v>
      </c>
    </row>
    <row r="263" spans="1:26" ht="15" customHeight="1">
      <c r="A263" s="2">
        <v>10890260</v>
      </c>
      <c r="B263" s="2"/>
      <c r="C263" s="2"/>
      <c r="D263" s="2">
        <v>0</v>
      </c>
      <c r="E263" s="118">
        <v>29745</v>
      </c>
      <c r="F263" s="2"/>
      <c r="G263" s="2"/>
      <c r="H263" s="2"/>
      <c r="I263" s="2"/>
      <c r="J263" s="2" t="s">
        <v>4243</v>
      </c>
      <c r="K263" s="2"/>
      <c r="L263" s="2"/>
      <c r="M263" s="2"/>
      <c r="N263" s="2"/>
      <c r="O263" s="119"/>
      <c r="P263" s="2"/>
      <c r="Q263" s="2"/>
      <c r="R263" s="2"/>
      <c r="S263" s="2" t="s">
        <v>4244</v>
      </c>
      <c r="T263" s="2" t="s">
        <v>4234</v>
      </c>
      <c r="U263" s="2" t="s">
        <v>4244</v>
      </c>
      <c r="V263" s="2" t="s">
        <v>4243</v>
      </c>
      <c r="X263" s="2" t="s">
        <v>384</v>
      </c>
      <c r="Y263" s="2" t="s">
        <v>195</v>
      </c>
      <c r="Z263" s="2">
        <f>VLOOKUP(A263,PersonVor!A:B,2,FALSE)</f>
        <v>1000300</v>
      </c>
    </row>
    <row r="264" spans="1:26" ht="15" customHeight="1">
      <c r="A264" s="2">
        <v>10890261</v>
      </c>
      <c r="B264" s="2"/>
      <c r="C264" s="2"/>
      <c r="D264" s="2">
        <v>0</v>
      </c>
      <c r="E264" s="118">
        <v>29746</v>
      </c>
      <c r="F264" s="2"/>
      <c r="G264" s="2"/>
      <c r="H264" s="2"/>
      <c r="I264" s="2"/>
      <c r="J264" s="2" t="s">
        <v>4245</v>
      </c>
      <c r="K264" s="2"/>
      <c r="L264" s="2"/>
      <c r="M264" s="2"/>
      <c r="N264" s="2"/>
      <c r="O264" s="119"/>
      <c r="P264" s="2"/>
      <c r="Q264" s="2"/>
      <c r="R264" s="2"/>
      <c r="S264" s="2" t="s">
        <v>4246</v>
      </c>
      <c r="T264" s="2" t="s">
        <v>4234</v>
      </c>
      <c r="U264" s="2" t="s">
        <v>4247</v>
      </c>
      <c r="V264" s="2" t="s">
        <v>4248</v>
      </c>
      <c r="X264" s="2" t="s">
        <v>385</v>
      </c>
      <c r="Y264" s="2" t="s">
        <v>195</v>
      </c>
      <c r="Z264" s="2">
        <f>VLOOKUP(A264,PersonVor!A:B,2,FALSE)</f>
        <v>1000301</v>
      </c>
    </row>
    <row r="265" spans="1:26" ht="15" customHeight="1">
      <c r="A265" s="2">
        <v>10890262</v>
      </c>
      <c r="B265" s="2"/>
      <c r="C265" s="2"/>
      <c r="D265" s="2">
        <v>0</v>
      </c>
      <c r="E265" s="118">
        <v>29747</v>
      </c>
      <c r="F265" s="2"/>
      <c r="G265" s="2"/>
      <c r="H265" s="2"/>
      <c r="I265" s="2"/>
      <c r="J265" s="2" t="s">
        <v>4249</v>
      </c>
      <c r="K265" s="2"/>
      <c r="L265" s="2"/>
      <c r="M265" s="2"/>
      <c r="N265" s="2"/>
      <c r="O265" s="119"/>
      <c r="P265" s="2"/>
      <c r="Q265" s="2"/>
      <c r="R265" s="2"/>
      <c r="S265" s="2" t="s">
        <v>4250</v>
      </c>
      <c r="T265" s="2" t="s">
        <v>4234</v>
      </c>
      <c r="U265" s="2" t="s">
        <v>4250</v>
      </c>
      <c r="V265" s="2" t="s">
        <v>4249</v>
      </c>
      <c r="X265" s="2" t="s">
        <v>385</v>
      </c>
      <c r="Y265" s="2" t="s">
        <v>195</v>
      </c>
      <c r="Z265" s="2">
        <f>VLOOKUP(A265,PersonVor!A:B,2,FALSE)</f>
        <v>1000302</v>
      </c>
    </row>
    <row r="266" spans="1:26" ht="15" customHeight="1">
      <c r="A266" s="2">
        <v>10890263</v>
      </c>
      <c r="B266" s="2"/>
      <c r="C266" s="2"/>
      <c r="D266" s="2">
        <v>0</v>
      </c>
      <c r="E266" s="118">
        <v>29748</v>
      </c>
      <c r="F266" s="2"/>
      <c r="G266" s="2"/>
      <c r="H266" s="2"/>
      <c r="I266" s="2"/>
      <c r="J266" s="2" t="s">
        <v>4251</v>
      </c>
      <c r="K266" s="2"/>
      <c r="L266" s="2"/>
      <c r="M266" s="2"/>
      <c r="N266" s="2"/>
      <c r="O266" s="119"/>
      <c r="P266" s="2"/>
      <c r="Q266" s="2"/>
      <c r="R266" s="2"/>
      <c r="S266" s="2" t="s">
        <v>4252</v>
      </c>
      <c r="T266" s="2" t="s">
        <v>4234</v>
      </c>
      <c r="U266" s="2" t="s">
        <v>4252</v>
      </c>
      <c r="V266" s="2" t="s">
        <v>4251</v>
      </c>
      <c r="X266" s="2" t="s">
        <v>385</v>
      </c>
      <c r="Y266" s="2" t="s">
        <v>195</v>
      </c>
      <c r="Z266" s="2">
        <f>VLOOKUP(A266,PersonVor!A:B,2,FALSE)</f>
        <v>1000303</v>
      </c>
    </row>
    <row r="267" spans="1:26" ht="15" customHeight="1">
      <c r="A267" s="2">
        <v>10890264</v>
      </c>
      <c r="B267" s="2"/>
      <c r="C267" s="2"/>
      <c r="D267" s="2">
        <v>0</v>
      </c>
      <c r="E267" s="118">
        <v>29749</v>
      </c>
      <c r="F267" s="2"/>
      <c r="G267" s="2"/>
      <c r="H267" s="2"/>
      <c r="I267" s="2"/>
      <c r="J267" s="2" t="s">
        <v>4253</v>
      </c>
      <c r="K267" s="2"/>
      <c r="L267" s="2"/>
      <c r="M267" s="2"/>
      <c r="N267" s="2"/>
      <c r="O267" s="119"/>
      <c r="P267" s="2"/>
      <c r="Q267" s="2"/>
      <c r="R267" s="2"/>
      <c r="S267" s="2" t="s">
        <v>4254</v>
      </c>
      <c r="T267" s="2" t="s">
        <v>4234</v>
      </c>
      <c r="U267" s="2" t="s">
        <v>4254</v>
      </c>
      <c r="V267" s="2" t="s">
        <v>4253</v>
      </c>
      <c r="X267" s="2" t="s">
        <v>385</v>
      </c>
      <c r="Y267" s="2" t="s">
        <v>195</v>
      </c>
      <c r="Z267" s="2">
        <f>VLOOKUP(A267,PersonVor!A:B,2,FALSE)</f>
        <v>1000304</v>
      </c>
    </row>
    <row r="268" spans="1:26" ht="15" customHeight="1">
      <c r="A268" s="2">
        <v>10890265</v>
      </c>
      <c r="B268" s="2"/>
      <c r="C268" s="2"/>
      <c r="D268" s="2">
        <v>0</v>
      </c>
      <c r="E268" s="118">
        <v>29750</v>
      </c>
      <c r="F268" s="2"/>
      <c r="G268" s="2"/>
      <c r="H268" s="2"/>
      <c r="I268" s="2"/>
      <c r="J268" s="2" t="s">
        <v>4255</v>
      </c>
      <c r="K268" s="2"/>
      <c r="L268" s="2"/>
      <c r="M268" s="2"/>
      <c r="N268" s="2"/>
      <c r="O268" s="119"/>
      <c r="P268" s="2">
        <v>2</v>
      </c>
      <c r="Q268" s="2"/>
      <c r="R268" s="2"/>
      <c r="S268" s="2" t="s">
        <v>4223</v>
      </c>
      <c r="T268" s="2"/>
      <c r="U268" s="2" t="s">
        <v>4223</v>
      </c>
      <c r="V268" s="2" t="s">
        <v>4255</v>
      </c>
      <c r="X268" s="2" t="s">
        <v>386</v>
      </c>
      <c r="Y268" s="2" t="s">
        <v>195</v>
      </c>
      <c r="Z268" s="2">
        <f>VLOOKUP(A268,PersonVor!A:B,2,FALSE)</f>
        <v>1000305</v>
      </c>
    </row>
    <row r="269" spans="1:26" ht="15" customHeight="1">
      <c r="A269" s="2">
        <v>10890266</v>
      </c>
      <c r="B269" s="2"/>
      <c r="C269" s="2"/>
      <c r="D269" s="2">
        <v>0</v>
      </c>
      <c r="E269" s="118">
        <v>29751</v>
      </c>
      <c r="F269" s="2"/>
      <c r="G269" s="2"/>
      <c r="H269" s="2"/>
      <c r="I269" s="2"/>
      <c r="J269" s="2" t="s">
        <v>4256</v>
      </c>
      <c r="K269" s="2"/>
      <c r="L269" s="2"/>
      <c r="M269" s="2"/>
      <c r="N269" s="2"/>
      <c r="O269" s="119"/>
      <c r="P269" s="2">
        <v>2</v>
      </c>
      <c r="Q269" s="2"/>
      <c r="R269" s="2"/>
      <c r="S269" s="2" t="s">
        <v>4257</v>
      </c>
      <c r="T269" s="2"/>
      <c r="U269" s="2" t="s">
        <v>4257</v>
      </c>
      <c r="V269" s="2" t="s">
        <v>4256</v>
      </c>
      <c r="X269" s="2" t="s">
        <v>386</v>
      </c>
      <c r="Y269" s="2" t="s">
        <v>195</v>
      </c>
      <c r="Z269" s="2">
        <f>VLOOKUP(A269,PersonVor!A:B,2,FALSE)</f>
        <v>1000306</v>
      </c>
    </row>
    <row r="270" spans="1:26" ht="15" customHeight="1">
      <c r="A270" s="2">
        <v>10890267</v>
      </c>
      <c r="B270" s="2"/>
      <c r="C270" s="2"/>
      <c r="D270" s="2">
        <v>0</v>
      </c>
      <c r="E270" s="118">
        <v>29752</v>
      </c>
      <c r="F270" s="2"/>
      <c r="G270" s="2"/>
      <c r="H270" s="2"/>
      <c r="I270" s="2"/>
      <c r="J270" s="2" t="s">
        <v>4258</v>
      </c>
      <c r="K270" s="2"/>
      <c r="L270" s="2"/>
      <c r="M270" s="2"/>
      <c r="N270" s="2"/>
      <c r="O270" s="119"/>
      <c r="P270" s="2">
        <v>2</v>
      </c>
      <c r="Q270" s="2"/>
      <c r="R270" s="2"/>
      <c r="S270" s="2" t="s">
        <v>4259</v>
      </c>
      <c r="T270" s="2"/>
      <c r="U270" s="2" t="s">
        <v>4259</v>
      </c>
      <c r="V270" s="2" t="s">
        <v>4258</v>
      </c>
      <c r="X270" s="2" t="s">
        <v>386</v>
      </c>
      <c r="Y270" s="2" t="s">
        <v>195</v>
      </c>
      <c r="Z270" s="2">
        <f>VLOOKUP(A270,PersonVor!A:B,2,FALSE)</f>
        <v>1000307</v>
      </c>
    </row>
    <row r="271" spans="1:26" ht="15" customHeight="1">
      <c r="A271" s="2">
        <v>10890268</v>
      </c>
      <c r="B271" s="2"/>
      <c r="C271" s="2"/>
      <c r="D271" s="2">
        <v>0</v>
      </c>
      <c r="E271" s="118">
        <v>29753</v>
      </c>
      <c r="F271" s="2"/>
      <c r="G271" s="2"/>
      <c r="H271" s="2"/>
      <c r="I271" s="2"/>
      <c r="J271" s="2" t="s">
        <v>4260</v>
      </c>
      <c r="K271" s="2"/>
      <c r="L271" s="2"/>
      <c r="M271" s="2"/>
      <c r="N271" s="2"/>
      <c r="O271" s="119"/>
      <c r="P271" s="2">
        <v>2</v>
      </c>
      <c r="Q271" s="2"/>
      <c r="R271" s="2"/>
      <c r="S271" s="2" t="s">
        <v>4261</v>
      </c>
      <c r="T271" s="2"/>
      <c r="U271" s="2" t="s">
        <v>4261</v>
      </c>
      <c r="V271" s="2" t="s">
        <v>4260</v>
      </c>
      <c r="X271" s="2" t="s">
        <v>387</v>
      </c>
      <c r="Y271" s="2" t="s">
        <v>195</v>
      </c>
      <c r="Z271" s="2">
        <f>VLOOKUP(A271,PersonVor!A:B,2,FALSE)</f>
        <v>1000308</v>
      </c>
    </row>
    <row r="272" spans="1:26" ht="15" customHeight="1">
      <c r="A272" s="2">
        <v>10890269</v>
      </c>
      <c r="B272" s="2"/>
      <c r="C272" s="2"/>
      <c r="D272" s="2">
        <v>0</v>
      </c>
      <c r="E272" s="118">
        <v>29754</v>
      </c>
      <c r="F272" s="2"/>
      <c r="G272" s="2"/>
      <c r="H272" s="2"/>
      <c r="I272" s="2"/>
      <c r="J272" s="2" t="s">
        <v>4262</v>
      </c>
      <c r="K272" s="2"/>
      <c r="L272" s="2"/>
      <c r="M272" s="2"/>
      <c r="N272" s="2"/>
      <c r="O272" s="119"/>
      <c r="P272" s="2">
        <v>2</v>
      </c>
      <c r="Q272" s="2"/>
      <c r="R272" s="2"/>
      <c r="S272" s="2" t="s">
        <v>4263</v>
      </c>
      <c r="T272" s="2"/>
      <c r="U272" s="2" t="s">
        <v>4263</v>
      </c>
      <c r="V272" s="2" t="s">
        <v>4262</v>
      </c>
      <c r="X272" s="2" t="s">
        <v>387</v>
      </c>
      <c r="Y272" s="2" t="s">
        <v>195</v>
      </c>
      <c r="Z272" s="2">
        <f>VLOOKUP(A272,PersonVor!A:B,2,FALSE)</f>
        <v>1000309</v>
      </c>
    </row>
    <row r="273" spans="1:26" ht="15" customHeight="1">
      <c r="A273" s="2">
        <v>10890270</v>
      </c>
      <c r="B273" s="2"/>
      <c r="C273" s="2"/>
      <c r="D273" s="2">
        <v>0</v>
      </c>
      <c r="E273" s="118">
        <v>29755</v>
      </c>
      <c r="F273" s="2"/>
      <c r="G273" s="2"/>
      <c r="H273" s="2"/>
      <c r="I273" s="2"/>
      <c r="J273" s="2" t="s">
        <v>4264</v>
      </c>
      <c r="K273" s="2"/>
      <c r="L273" s="2"/>
      <c r="M273" s="2"/>
      <c r="N273" s="2"/>
      <c r="O273" s="119"/>
      <c r="P273" s="2">
        <v>2</v>
      </c>
      <c r="Q273" s="2"/>
      <c r="R273" s="2"/>
      <c r="S273" s="2" t="s">
        <v>4265</v>
      </c>
      <c r="T273" s="2"/>
      <c r="U273" s="2" t="s">
        <v>4265</v>
      </c>
      <c r="V273" s="2" t="s">
        <v>4264</v>
      </c>
      <c r="X273" s="2" t="s">
        <v>387</v>
      </c>
      <c r="Y273" s="2" t="s">
        <v>195</v>
      </c>
      <c r="Z273" s="2">
        <f>VLOOKUP(A273,PersonVor!A:B,2,FALSE)</f>
        <v>1000310</v>
      </c>
    </row>
    <row r="274" spans="1:26" ht="15" customHeight="1">
      <c r="A274" s="2">
        <v>10890271</v>
      </c>
      <c r="B274" s="2"/>
      <c r="C274" s="2"/>
      <c r="D274" s="2">
        <v>0</v>
      </c>
      <c r="E274" s="118">
        <v>29756</v>
      </c>
      <c r="F274" s="2"/>
      <c r="G274" s="2"/>
      <c r="H274" s="2"/>
      <c r="I274" s="2"/>
      <c r="J274" s="2" t="s">
        <v>4266</v>
      </c>
      <c r="K274" s="2"/>
      <c r="L274" s="2"/>
      <c r="M274" s="2"/>
      <c r="N274" s="2"/>
      <c r="O274" s="119"/>
      <c r="P274" s="2">
        <v>1</v>
      </c>
      <c r="Q274" s="2"/>
      <c r="R274" s="2"/>
      <c r="S274" s="2" t="s">
        <v>4267</v>
      </c>
      <c r="T274" s="2"/>
      <c r="U274" s="2" t="s">
        <v>4267</v>
      </c>
      <c r="V274" s="2" t="s">
        <v>4266</v>
      </c>
      <c r="X274" s="2" t="s">
        <v>388</v>
      </c>
      <c r="Y274" s="2" t="s">
        <v>195</v>
      </c>
      <c r="Z274" s="2">
        <f>VLOOKUP(A274,PersonVor!A:B,2,FALSE)</f>
        <v>1000311</v>
      </c>
    </row>
    <row r="275" spans="1:26" ht="15" customHeight="1">
      <c r="A275" s="2">
        <v>10890272</v>
      </c>
      <c r="B275" s="2"/>
      <c r="C275" s="2"/>
      <c r="D275" s="2">
        <v>0</v>
      </c>
      <c r="E275" s="118">
        <v>29757</v>
      </c>
      <c r="F275" s="2"/>
      <c r="G275" s="2"/>
      <c r="H275" s="2"/>
      <c r="I275" s="2"/>
      <c r="J275" s="2" t="s">
        <v>4268</v>
      </c>
      <c r="K275" s="2"/>
      <c r="L275" s="2"/>
      <c r="M275" s="2"/>
      <c r="N275" s="2"/>
      <c r="O275" s="119"/>
      <c r="P275" s="2">
        <v>1</v>
      </c>
      <c r="Q275" s="2"/>
      <c r="R275" s="2"/>
      <c r="S275" s="2" t="s">
        <v>4269</v>
      </c>
      <c r="T275" s="2"/>
      <c r="U275" s="2" t="s">
        <v>4269</v>
      </c>
      <c r="V275" s="2" t="s">
        <v>4268</v>
      </c>
      <c r="X275" s="2" t="s">
        <v>388</v>
      </c>
      <c r="Y275" s="2" t="s">
        <v>195</v>
      </c>
      <c r="Z275" s="2">
        <f>VLOOKUP(A275,PersonVor!A:B,2,FALSE)</f>
        <v>1000312</v>
      </c>
    </row>
    <row r="276" spans="1:26" ht="15" customHeight="1">
      <c r="A276" s="2">
        <v>10890273</v>
      </c>
      <c r="B276" s="2"/>
      <c r="C276" s="2"/>
      <c r="D276" s="2">
        <v>0</v>
      </c>
      <c r="E276" s="118">
        <v>29758</v>
      </c>
      <c r="F276" s="2"/>
      <c r="G276" s="2"/>
      <c r="H276" s="2"/>
      <c r="I276" s="2"/>
      <c r="J276" s="2" t="s">
        <v>4270</v>
      </c>
      <c r="K276" s="2"/>
      <c r="L276" s="2"/>
      <c r="M276" s="2"/>
      <c r="N276" s="2"/>
      <c r="O276" s="119"/>
      <c r="P276" s="2">
        <v>2</v>
      </c>
      <c r="Q276" s="2"/>
      <c r="R276" s="2"/>
      <c r="S276" s="2" t="s">
        <v>4271</v>
      </c>
      <c r="T276" s="2"/>
      <c r="U276" s="2" t="s">
        <v>4271</v>
      </c>
      <c r="V276" s="2" t="s">
        <v>4270</v>
      </c>
      <c r="X276" s="2" t="s">
        <v>388</v>
      </c>
      <c r="Y276" s="2" t="s">
        <v>195</v>
      </c>
      <c r="Z276" s="2">
        <f>VLOOKUP(A276,PersonVor!A:B,2,FALSE)</f>
        <v>1000313</v>
      </c>
    </row>
    <row r="277" spans="1:26" ht="15" customHeight="1">
      <c r="A277" s="2">
        <v>10890274</v>
      </c>
      <c r="B277" s="2"/>
      <c r="C277" s="2"/>
      <c r="D277" s="2">
        <v>0</v>
      </c>
      <c r="E277" s="118">
        <v>29759</v>
      </c>
      <c r="F277" s="2"/>
      <c r="G277" s="2"/>
      <c r="H277" s="2"/>
      <c r="I277" s="2"/>
      <c r="J277" s="2" t="s">
        <v>4272</v>
      </c>
      <c r="K277" s="2"/>
      <c r="L277" s="2"/>
      <c r="M277" s="2"/>
      <c r="N277" s="2"/>
      <c r="O277" s="119"/>
      <c r="P277" s="2">
        <v>1</v>
      </c>
      <c r="Q277" s="2"/>
      <c r="R277" s="2"/>
      <c r="S277" s="2" t="s">
        <v>4273</v>
      </c>
      <c r="T277" s="2"/>
      <c r="U277" s="2" t="s">
        <v>4273</v>
      </c>
      <c r="V277" s="2" t="s">
        <v>4272</v>
      </c>
      <c r="X277" s="2" t="s">
        <v>389</v>
      </c>
      <c r="Y277" s="2" t="s">
        <v>195</v>
      </c>
      <c r="Z277" s="2">
        <f>VLOOKUP(A277,PersonVor!A:B,2,FALSE)</f>
        <v>1000314</v>
      </c>
    </row>
    <row r="278" spans="1:26" ht="15" customHeight="1">
      <c r="A278" s="2">
        <v>10890275</v>
      </c>
      <c r="B278" s="2"/>
      <c r="C278" s="2"/>
      <c r="D278" s="2">
        <v>0</v>
      </c>
      <c r="E278" s="118">
        <v>29760</v>
      </c>
      <c r="F278" s="2"/>
      <c r="G278" s="2"/>
      <c r="H278" s="2"/>
      <c r="I278" s="2"/>
      <c r="J278" s="2" t="s">
        <v>4274</v>
      </c>
      <c r="K278" s="2"/>
      <c r="L278" s="2"/>
      <c r="M278" s="2"/>
      <c r="N278" s="2"/>
      <c r="O278" s="119"/>
      <c r="P278" s="2">
        <v>2</v>
      </c>
      <c r="Q278" s="2"/>
      <c r="R278" s="2"/>
      <c r="S278" s="2" t="s">
        <v>4275</v>
      </c>
      <c r="T278" s="2"/>
      <c r="U278" s="2" t="s">
        <v>4275</v>
      </c>
      <c r="V278" s="2" t="s">
        <v>4274</v>
      </c>
      <c r="X278" s="2" t="s">
        <v>389</v>
      </c>
      <c r="Y278" s="2" t="s">
        <v>195</v>
      </c>
      <c r="Z278" s="2">
        <f>VLOOKUP(A278,PersonVor!A:B,2,FALSE)</f>
        <v>1000315</v>
      </c>
    </row>
    <row r="279" spans="1:26" ht="15" customHeight="1">
      <c r="A279" s="2">
        <v>10890276</v>
      </c>
      <c r="B279" s="2"/>
      <c r="C279" s="2"/>
      <c r="D279" s="2">
        <v>0</v>
      </c>
      <c r="E279" s="118">
        <v>29761</v>
      </c>
      <c r="F279" s="2"/>
      <c r="G279" s="2"/>
      <c r="H279" s="2"/>
      <c r="I279" s="2"/>
      <c r="J279" s="2" t="s">
        <v>4276</v>
      </c>
      <c r="K279" s="2"/>
      <c r="L279" s="2"/>
      <c r="M279" s="2"/>
      <c r="N279" s="2"/>
      <c r="O279" s="119"/>
      <c r="P279" s="2">
        <v>2</v>
      </c>
      <c r="Q279" s="2"/>
      <c r="R279" s="2"/>
      <c r="S279" s="2" t="s">
        <v>4277</v>
      </c>
      <c r="T279" s="2"/>
      <c r="U279" s="2" t="s">
        <v>4277</v>
      </c>
      <c r="V279" s="2" t="s">
        <v>4276</v>
      </c>
      <c r="X279" s="2" t="s">
        <v>389</v>
      </c>
      <c r="Y279" s="2" t="s">
        <v>195</v>
      </c>
      <c r="Z279" s="2">
        <f>VLOOKUP(A279,PersonVor!A:B,2,FALSE)</f>
        <v>1000316</v>
      </c>
    </row>
    <row r="280" spans="1:26" ht="15" customHeight="1">
      <c r="A280" s="2">
        <v>10890277</v>
      </c>
      <c r="B280" s="2"/>
      <c r="C280" s="2"/>
      <c r="D280" s="2">
        <v>0</v>
      </c>
      <c r="E280" s="118">
        <v>29762</v>
      </c>
      <c r="F280" s="2"/>
      <c r="G280" s="2"/>
      <c r="H280" s="2"/>
      <c r="I280" s="2"/>
      <c r="J280" s="2" t="s">
        <v>4278</v>
      </c>
      <c r="K280" s="2"/>
      <c r="L280" s="2"/>
      <c r="M280" s="2"/>
      <c r="N280" s="2"/>
      <c r="O280" s="119"/>
      <c r="P280" s="2">
        <v>2</v>
      </c>
      <c r="Q280" s="2"/>
      <c r="R280" s="2"/>
      <c r="S280" s="2" t="s">
        <v>4231</v>
      </c>
      <c r="T280" s="2"/>
      <c r="U280" s="2" t="s">
        <v>4231</v>
      </c>
      <c r="V280" s="2" t="s">
        <v>4278</v>
      </c>
      <c r="X280" s="2" t="s">
        <v>390</v>
      </c>
      <c r="Y280" s="2" t="s">
        <v>195</v>
      </c>
      <c r="Z280" s="2">
        <f>VLOOKUP(A280,PersonVor!A:B,2,FALSE)</f>
        <v>1000317</v>
      </c>
    </row>
    <row r="281" spans="1:26" ht="15" customHeight="1">
      <c r="A281" s="2">
        <v>10890278</v>
      </c>
      <c r="B281" s="2"/>
      <c r="C281" s="2"/>
      <c r="D281" s="2">
        <v>0</v>
      </c>
      <c r="E281" s="118">
        <v>29763</v>
      </c>
      <c r="F281" s="2"/>
      <c r="G281" s="2"/>
      <c r="H281" s="2"/>
      <c r="I281" s="2"/>
      <c r="J281" s="2" t="s">
        <v>4279</v>
      </c>
      <c r="K281" s="2"/>
      <c r="L281" s="2"/>
      <c r="M281" s="2"/>
      <c r="N281" s="2"/>
      <c r="O281" s="119"/>
      <c r="P281" s="2">
        <v>2</v>
      </c>
      <c r="Q281" s="2"/>
      <c r="R281" s="2"/>
      <c r="S281" s="2" t="s">
        <v>4233</v>
      </c>
      <c r="T281" s="2"/>
      <c r="U281" s="2" t="s">
        <v>4233</v>
      </c>
      <c r="V281" s="2" t="s">
        <v>4279</v>
      </c>
      <c r="X281" s="2" t="s">
        <v>390</v>
      </c>
      <c r="Y281" s="2" t="s">
        <v>195</v>
      </c>
      <c r="Z281" s="2">
        <f>VLOOKUP(A281,PersonVor!A:B,2,FALSE)</f>
        <v>1000318</v>
      </c>
    </row>
    <row r="282" spans="1:26" ht="15" customHeight="1">
      <c r="A282" s="2">
        <v>10890279</v>
      </c>
      <c r="B282" s="2"/>
      <c r="C282" s="2"/>
      <c r="D282" s="2">
        <v>0</v>
      </c>
      <c r="E282" s="118">
        <v>29764</v>
      </c>
      <c r="F282" s="2"/>
      <c r="G282" s="2"/>
      <c r="H282" s="2"/>
      <c r="I282" s="2"/>
      <c r="J282" s="2" t="s">
        <v>4230</v>
      </c>
      <c r="K282" s="2"/>
      <c r="L282" s="2"/>
      <c r="M282" s="2"/>
      <c r="N282" s="2"/>
      <c r="O282" s="119"/>
      <c r="P282" s="2">
        <v>2</v>
      </c>
      <c r="Q282" s="2"/>
      <c r="R282" s="2"/>
      <c r="S282" s="2" t="s">
        <v>4237</v>
      </c>
      <c r="T282" s="2"/>
      <c r="U282" s="2" t="s">
        <v>4237</v>
      </c>
      <c r="V282" s="2" t="s">
        <v>4230</v>
      </c>
      <c r="X282" s="2" t="s">
        <v>390</v>
      </c>
      <c r="Y282" s="2" t="s">
        <v>195</v>
      </c>
      <c r="Z282" s="2">
        <f>VLOOKUP(A282,PersonVor!A:B,2,FALSE)</f>
        <v>1000319</v>
      </c>
    </row>
    <row r="283" spans="1:26" ht="15" customHeight="1">
      <c r="A283" s="2">
        <v>10890280</v>
      </c>
      <c r="B283" s="2"/>
      <c r="C283" s="2"/>
      <c r="D283" s="2">
        <v>0</v>
      </c>
      <c r="E283" s="118">
        <v>29765</v>
      </c>
      <c r="F283" s="2"/>
      <c r="G283" s="2"/>
      <c r="H283" s="2"/>
      <c r="I283" s="2"/>
      <c r="J283" s="2" t="s">
        <v>4232</v>
      </c>
      <c r="K283" s="2"/>
      <c r="L283" s="2"/>
      <c r="M283" s="2"/>
      <c r="N283" s="2"/>
      <c r="O283" s="119"/>
      <c r="P283" s="2">
        <v>2</v>
      </c>
      <c r="Q283" s="2"/>
      <c r="R283" s="2"/>
      <c r="S283" s="2" t="s">
        <v>4240</v>
      </c>
      <c r="T283" s="2"/>
      <c r="U283" s="2" t="s">
        <v>4240</v>
      </c>
      <c r="V283" s="2" t="s">
        <v>4235</v>
      </c>
      <c r="X283" s="2" t="s">
        <v>390</v>
      </c>
      <c r="Y283" s="2" t="s">
        <v>195</v>
      </c>
      <c r="Z283" s="2">
        <f>VLOOKUP(A283,PersonVor!A:B,2,FALSE)</f>
        <v>1000320</v>
      </c>
    </row>
    <row r="284" spans="1:26" ht="15" customHeight="1">
      <c r="A284" s="2">
        <v>10890281</v>
      </c>
      <c r="B284" s="2"/>
      <c r="C284" s="2"/>
      <c r="D284" s="2">
        <v>0</v>
      </c>
      <c r="E284" s="118">
        <v>29766</v>
      </c>
      <c r="F284" s="2"/>
      <c r="G284" s="2"/>
      <c r="H284" s="2"/>
      <c r="I284" s="2"/>
      <c r="J284" s="2" t="s">
        <v>4236</v>
      </c>
      <c r="K284" s="2"/>
      <c r="L284" s="2"/>
      <c r="M284" s="2"/>
      <c r="N284" s="2"/>
      <c r="O284" s="119"/>
      <c r="P284" s="2">
        <v>2</v>
      </c>
      <c r="Q284" s="2"/>
      <c r="R284" s="2"/>
      <c r="S284" s="2" t="s">
        <v>4242</v>
      </c>
      <c r="T284" s="2"/>
      <c r="U284" s="2" t="s">
        <v>4242</v>
      </c>
      <c r="V284" s="2" t="s">
        <v>4236</v>
      </c>
      <c r="X284" s="2" t="s">
        <v>391</v>
      </c>
      <c r="Y284" s="2" t="s">
        <v>195</v>
      </c>
      <c r="Z284" s="2">
        <f>VLOOKUP(A284,PersonVor!A:B,2,FALSE)</f>
        <v>1000321</v>
      </c>
    </row>
    <row r="285" spans="1:26" ht="15" customHeight="1">
      <c r="A285" s="2">
        <v>10890282</v>
      </c>
      <c r="B285" s="2"/>
      <c r="C285" s="2"/>
      <c r="D285" s="2">
        <v>0</v>
      </c>
      <c r="E285" s="118">
        <v>29767</v>
      </c>
      <c r="F285" s="2"/>
      <c r="G285" s="2"/>
      <c r="H285" s="2"/>
      <c r="I285" s="2"/>
      <c r="J285" s="2" t="s">
        <v>4239</v>
      </c>
      <c r="K285" s="2"/>
      <c r="L285" s="2"/>
      <c r="M285" s="2"/>
      <c r="N285" s="2"/>
      <c r="O285" s="119"/>
      <c r="P285" s="2">
        <v>2</v>
      </c>
      <c r="Q285" s="2"/>
      <c r="R285" s="2"/>
      <c r="S285" s="2" t="s">
        <v>4244</v>
      </c>
      <c r="T285" s="2"/>
      <c r="U285" s="2" t="s">
        <v>4244</v>
      </c>
      <c r="V285" s="2" t="s">
        <v>4239</v>
      </c>
      <c r="X285" s="2" t="s">
        <v>391</v>
      </c>
      <c r="Y285" s="2" t="s">
        <v>195</v>
      </c>
      <c r="Z285" s="2">
        <f>VLOOKUP(A285,PersonVor!A:B,2,FALSE)</f>
        <v>1000322</v>
      </c>
    </row>
    <row r="286" spans="1:26" ht="15" customHeight="1">
      <c r="A286" s="2">
        <v>10890283</v>
      </c>
      <c r="B286" s="2"/>
      <c r="C286" s="2"/>
      <c r="D286" s="2">
        <v>0</v>
      </c>
      <c r="E286" s="118">
        <v>29768</v>
      </c>
      <c r="F286" s="2"/>
      <c r="G286" s="2"/>
      <c r="H286" s="2"/>
      <c r="I286" s="2"/>
      <c r="J286" s="2" t="s">
        <v>4241</v>
      </c>
      <c r="K286" s="2"/>
      <c r="L286" s="2"/>
      <c r="M286" s="2"/>
      <c r="N286" s="2"/>
      <c r="O286" s="119"/>
      <c r="P286" s="2">
        <v>2</v>
      </c>
      <c r="Q286" s="2"/>
      <c r="R286" s="2"/>
      <c r="S286" s="2" t="s">
        <v>4246</v>
      </c>
      <c r="T286" s="2"/>
      <c r="U286" s="2" t="s">
        <v>4247</v>
      </c>
      <c r="V286" s="2" t="s">
        <v>4241</v>
      </c>
      <c r="X286" s="2" t="s">
        <v>391</v>
      </c>
      <c r="Y286" s="2" t="s">
        <v>195</v>
      </c>
      <c r="Z286" s="2">
        <f>VLOOKUP(A286,PersonVor!A:B,2,FALSE)</f>
        <v>1000323</v>
      </c>
    </row>
    <row r="287" spans="1:26" ht="15" customHeight="1">
      <c r="A287" s="2">
        <v>10890284</v>
      </c>
      <c r="B287" s="2"/>
      <c r="C287" s="2"/>
      <c r="D287" s="2">
        <v>0</v>
      </c>
      <c r="E287" s="118">
        <v>29769</v>
      </c>
      <c r="F287" s="2"/>
      <c r="G287" s="2"/>
      <c r="H287" s="2"/>
      <c r="I287" s="2"/>
      <c r="J287" s="2" t="s">
        <v>4243</v>
      </c>
      <c r="K287" s="2"/>
      <c r="L287" s="2"/>
      <c r="M287" s="2"/>
      <c r="N287" s="2"/>
      <c r="O287" s="119"/>
      <c r="P287" s="2">
        <v>2</v>
      </c>
      <c r="Q287" s="2"/>
      <c r="R287" s="2"/>
      <c r="S287" s="2" t="s">
        <v>4250</v>
      </c>
      <c r="T287" s="2"/>
      <c r="U287" s="2" t="s">
        <v>4250</v>
      </c>
      <c r="V287" s="2" t="s">
        <v>4243</v>
      </c>
      <c r="X287" s="2" t="s">
        <v>391</v>
      </c>
      <c r="Y287" s="2" t="s">
        <v>195</v>
      </c>
      <c r="Z287" s="2">
        <f>VLOOKUP(A287,PersonVor!A:B,2,FALSE)</f>
        <v>1000324</v>
      </c>
    </row>
    <row r="288" spans="1:26" ht="15" customHeight="1">
      <c r="A288" s="2">
        <v>10890285</v>
      </c>
      <c r="B288" s="2"/>
      <c r="C288" s="2"/>
      <c r="D288" s="2">
        <v>0</v>
      </c>
      <c r="E288" s="118">
        <v>29770</v>
      </c>
      <c r="F288" s="2"/>
      <c r="G288" s="2"/>
      <c r="H288" s="2"/>
      <c r="I288" s="2"/>
      <c r="J288" s="2" t="s">
        <v>4245</v>
      </c>
      <c r="K288" s="2"/>
      <c r="L288" s="2"/>
      <c r="M288" s="2"/>
      <c r="N288" s="2"/>
      <c r="O288" s="119"/>
      <c r="P288" s="2">
        <v>2</v>
      </c>
      <c r="Q288" s="2"/>
      <c r="R288" s="2"/>
      <c r="S288" s="2" t="s">
        <v>4252</v>
      </c>
      <c r="T288" s="2"/>
      <c r="U288" s="2" t="s">
        <v>4252</v>
      </c>
      <c r="V288" s="2" t="s">
        <v>4248</v>
      </c>
      <c r="X288" s="2" t="s">
        <v>391</v>
      </c>
      <c r="Y288" s="2" t="s">
        <v>195</v>
      </c>
      <c r="Z288" s="2">
        <f>VLOOKUP(A288,PersonVor!A:B,2,FALSE)</f>
        <v>1000325</v>
      </c>
    </row>
    <row r="289" spans="1:26" ht="15" customHeight="1">
      <c r="A289" s="2">
        <v>10890286</v>
      </c>
      <c r="B289" s="2"/>
      <c r="C289" s="2"/>
      <c r="D289" s="2">
        <v>0</v>
      </c>
      <c r="E289" s="118">
        <v>29771</v>
      </c>
      <c r="F289" s="2"/>
      <c r="G289" s="2"/>
      <c r="H289" s="2"/>
      <c r="I289" s="2"/>
      <c r="J289" s="2" t="s">
        <v>4249</v>
      </c>
      <c r="K289" s="2"/>
      <c r="L289" s="2"/>
      <c r="M289" s="2"/>
      <c r="N289" s="2"/>
      <c r="O289" s="119"/>
      <c r="P289" s="2">
        <v>2</v>
      </c>
      <c r="Q289" s="2"/>
      <c r="R289" s="2"/>
      <c r="S289" s="2" t="s">
        <v>4254</v>
      </c>
      <c r="T289" s="2"/>
      <c r="U289" s="2" t="s">
        <v>4254</v>
      </c>
      <c r="V289" s="2" t="s">
        <v>4249</v>
      </c>
      <c r="X289" s="2" t="s">
        <v>392</v>
      </c>
      <c r="Y289" s="2" t="s">
        <v>195</v>
      </c>
      <c r="Z289" s="2">
        <f>VLOOKUP(A289,PersonVor!A:B,2,FALSE)</f>
        <v>1000326</v>
      </c>
    </row>
    <row r="290" spans="1:26" ht="15" customHeight="1">
      <c r="A290" s="2">
        <v>10890287</v>
      </c>
      <c r="B290" s="2"/>
      <c r="C290" s="2"/>
      <c r="D290" s="2">
        <v>0</v>
      </c>
      <c r="E290" s="118">
        <v>29772</v>
      </c>
      <c r="F290" s="2"/>
      <c r="G290" s="2"/>
      <c r="H290" s="2"/>
      <c r="I290" s="2"/>
      <c r="J290" s="2" t="s">
        <v>4251</v>
      </c>
      <c r="K290" s="2"/>
      <c r="L290" s="2"/>
      <c r="M290" s="2"/>
      <c r="N290" s="2"/>
      <c r="O290" s="119"/>
      <c r="P290" s="2">
        <v>2</v>
      </c>
      <c r="Q290" s="2"/>
      <c r="R290" s="2"/>
      <c r="S290" s="2" t="s">
        <v>4223</v>
      </c>
      <c r="T290" s="2"/>
      <c r="U290" s="2" t="s">
        <v>4223</v>
      </c>
      <c r="V290" s="2" t="s">
        <v>4251</v>
      </c>
      <c r="X290" s="2" t="s">
        <v>392</v>
      </c>
      <c r="Y290" s="2" t="s">
        <v>195</v>
      </c>
      <c r="Z290" s="2">
        <f>VLOOKUP(A290,PersonVor!A:B,2,FALSE)</f>
        <v>1000327</v>
      </c>
    </row>
    <row r="291" spans="1:26" ht="15" customHeight="1">
      <c r="A291" s="2">
        <v>10890288</v>
      </c>
      <c r="B291" s="2"/>
      <c r="C291" s="2"/>
      <c r="D291" s="2">
        <v>0</v>
      </c>
      <c r="E291" s="118">
        <v>29773</v>
      </c>
      <c r="F291" s="2"/>
      <c r="G291" s="2"/>
      <c r="H291" s="2"/>
      <c r="I291" s="2"/>
      <c r="J291" s="2" t="s">
        <v>4253</v>
      </c>
      <c r="K291" s="2"/>
      <c r="L291" s="2"/>
      <c r="M291" s="2"/>
      <c r="N291" s="2"/>
      <c r="O291" s="119"/>
      <c r="P291" s="2">
        <v>2</v>
      </c>
      <c r="Q291" s="2"/>
      <c r="R291" s="2"/>
      <c r="S291" s="2" t="s">
        <v>4257</v>
      </c>
      <c r="T291" s="2"/>
      <c r="U291" s="2" t="s">
        <v>4257</v>
      </c>
      <c r="V291" s="2" t="s">
        <v>4253</v>
      </c>
      <c r="X291" s="2" t="s">
        <v>392</v>
      </c>
      <c r="Y291" s="2" t="s">
        <v>195</v>
      </c>
      <c r="Z291" s="2">
        <f>VLOOKUP(A291,PersonVor!A:B,2,FALSE)</f>
        <v>1000328</v>
      </c>
    </row>
    <row r="292" spans="1:26" ht="15" customHeight="1">
      <c r="A292" s="2">
        <v>10890289</v>
      </c>
      <c r="B292" s="2"/>
      <c r="C292" s="2"/>
      <c r="D292" s="2">
        <v>0</v>
      </c>
      <c r="E292" s="118">
        <v>29774</v>
      </c>
      <c r="F292" s="2"/>
      <c r="G292" s="2"/>
      <c r="H292" s="2"/>
      <c r="I292" s="2"/>
      <c r="J292" s="2" t="s">
        <v>4255</v>
      </c>
      <c r="K292" s="2"/>
      <c r="L292" s="2"/>
      <c r="M292" s="2"/>
      <c r="N292" s="2"/>
      <c r="O292" s="119"/>
      <c r="P292" s="2">
        <v>2</v>
      </c>
      <c r="Q292" s="2"/>
      <c r="R292" s="2"/>
      <c r="S292" s="2" t="s">
        <v>4259</v>
      </c>
      <c r="T292" s="2"/>
      <c r="U292" s="2" t="s">
        <v>4259</v>
      </c>
      <c r="V292" s="2" t="s">
        <v>4255</v>
      </c>
      <c r="X292" s="2" t="s">
        <v>392</v>
      </c>
      <c r="Y292" s="2" t="s">
        <v>195</v>
      </c>
      <c r="Z292" s="2">
        <f>VLOOKUP(A292,PersonVor!A:B,2,FALSE)</f>
        <v>1000329</v>
      </c>
    </row>
    <row r="293" spans="1:26" ht="15" customHeight="1">
      <c r="A293" s="2">
        <v>10890290</v>
      </c>
      <c r="B293" s="2"/>
      <c r="C293" s="2"/>
      <c r="D293" s="2">
        <v>0</v>
      </c>
      <c r="E293" s="118">
        <v>29775</v>
      </c>
      <c r="F293" s="2"/>
      <c r="G293" s="2"/>
      <c r="H293" s="2"/>
      <c r="I293" s="2"/>
      <c r="J293" s="2" t="s">
        <v>4256</v>
      </c>
      <c r="K293" s="2"/>
      <c r="L293" s="2"/>
      <c r="M293" s="2"/>
      <c r="N293" s="2"/>
      <c r="O293" s="119"/>
      <c r="P293" s="2">
        <v>2</v>
      </c>
      <c r="Q293" s="2"/>
      <c r="R293" s="2"/>
      <c r="S293" s="2" t="s">
        <v>4261</v>
      </c>
      <c r="T293" s="2"/>
      <c r="U293" s="2" t="s">
        <v>4261</v>
      </c>
      <c r="V293" s="2" t="s">
        <v>4256</v>
      </c>
      <c r="X293" s="2" t="s">
        <v>392</v>
      </c>
      <c r="Y293" s="2" t="s">
        <v>195</v>
      </c>
      <c r="Z293" s="2">
        <f>VLOOKUP(A293,PersonVor!A:B,2,FALSE)</f>
        <v>1000330</v>
      </c>
    </row>
    <row r="294" spans="1:26" ht="15" customHeight="1">
      <c r="A294" s="2">
        <v>10890291</v>
      </c>
      <c r="B294" s="2"/>
      <c r="C294" s="2"/>
      <c r="D294" s="2">
        <v>0</v>
      </c>
      <c r="E294" s="118">
        <v>29776</v>
      </c>
      <c r="F294" s="2"/>
      <c r="G294" s="2"/>
      <c r="H294" s="2"/>
      <c r="I294" s="2"/>
      <c r="J294" s="2" t="s">
        <v>4258</v>
      </c>
      <c r="K294" s="2"/>
      <c r="L294" s="2"/>
      <c r="M294" s="2"/>
      <c r="N294" s="2"/>
      <c r="O294" s="119"/>
      <c r="P294" s="2">
        <v>2</v>
      </c>
      <c r="Q294" s="2"/>
      <c r="R294" s="2"/>
      <c r="S294" s="2" t="s">
        <v>4263</v>
      </c>
      <c r="T294" s="2"/>
      <c r="U294" s="2" t="s">
        <v>4263</v>
      </c>
      <c r="V294" s="2" t="s">
        <v>4258</v>
      </c>
      <c r="X294" s="2" t="s">
        <v>376</v>
      </c>
      <c r="Y294" s="2" t="s">
        <v>195</v>
      </c>
      <c r="Z294" s="2">
        <f>VLOOKUP(A294,PersonVor!A:B,2,FALSE)</f>
        <v>1000331</v>
      </c>
    </row>
    <row r="295" spans="1:26" ht="15" customHeight="1">
      <c r="A295" s="2">
        <v>10890292</v>
      </c>
      <c r="B295" s="2"/>
      <c r="C295" s="2"/>
      <c r="D295" s="2">
        <v>0</v>
      </c>
      <c r="E295" s="118">
        <v>29777</v>
      </c>
      <c r="F295" s="2"/>
      <c r="G295" s="2"/>
      <c r="H295" s="2"/>
      <c r="I295" s="2"/>
      <c r="J295" s="2" t="s">
        <v>4260</v>
      </c>
      <c r="K295" s="2"/>
      <c r="L295" s="2"/>
      <c r="M295" s="2"/>
      <c r="N295" s="2"/>
      <c r="O295" s="119"/>
      <c r="P295" s="2">
        <v>2</v>
      </c>
      <c r="Q295" s="2"/>
      <c r="R295" s="2"/>
      <c r="S295" s="2" t="s">
        <v>4265</v>
      </c>
      <c r="T295" s="2"/>
      <c r="U295" s="2" t="s">
        <v>4265</v>
      </c>
      <c r="V295" s="2" t="s">
        <v>4260</v>
      </c>
      <c r="X295" s="2" t="s">
        <v>376</v>
      </c>
      <c r="Y295" s="2" t="s">
        <v>195</v>
      </c>
      <c r="Z295" s="2">
        <f>VLOOKUP(A295,PersonVor!A:B,2,FALSE)</f>
        <v>1000332</v>
      </c>
    </row>
    <row r="296" spans="1:26" ht="15" customHeight="1">
      <c r="A296" s="2">
        <v>10890293</v>
      </c>
      <c r="B296" s="2"/>
      <c r="C296" s="2"/>
      <c r="D296" s="2">
        <v>0</v>
      </c>
      <c r="E296" s="118">
        <v>29778</v>
      </c>
      <c r="F296" s="2"/>
      <c r="G296" s="2"/>
      <c r="H296" s="2"/>
      <c r="I296" s="2"/>
      <c r="J296" s="2" t="s">
        <v>4262</v>
      </c>
      <c r="K296" s="2"/>
      <c r="L296" s="2"/>
      <c r="M296" s="2"/>
      <c r="N296" s="2"/>
      <c r="O296" s="119"/>
      <c r="P296" s="2">
        <v>2</v>
      </c>
      <c r="Q296" s="2"/>
      <c r="R296" s="2"/>
      <c r="S296" s="2" t="s">
        <v>4267</v>
      </c>
      <c r="T296" s="2"/>
      <c r="U296" s="2" t="s">
        <v>4267</v>
      </c>
      <c r="V296" s="2" t="s">
        <v>4262</v>
      </c>
      <c r="X296" s="2" t="s">
        <v>377</v>
      </c>
      <c r="Y296" s="2" t="s">
        <v>195</v>
      </c>
      <c r="Z296" s="2">
        <f>VLOOKUP(A296,PersonVor!A:B,2,FALSE)</f>
        <v>1000333</v>
      </c>
    </row>
    <row r="297" spans="1:26" ht="15" customHeight="1">
      <c r="A297" s="2">
        <v>10890294</v>
      </c>
      <c r="B297" s="2"/>
      <c r="C297" s="2"/>
      <c r="D297" s="2">
        <v>0</v>
      </c>
      <c r="E297" s="118">
        <v>29779</v>
      </c>
      <c r="F297" s="2"/>
      <c r="G297" s="2"/>
      <c r="H297" s="2"/>
      <c r="I297" s="2"/>
      <c r="J297" s="2" t="s">
        <v>4264</v>
      </c>
      <c r="K297" s="2"/>
      <c r="L297" s="2"/>
      <c r="M297" s="2"/>
      <c r="N297" s="2"/>
      <c r="O297" s="119"/>
      <c r="P297" s="2">
        <v>2</v>
      </c>
      <c r="Q297" s="2"/>
      <c r="R297" s="2"/>
      <c r="S297" s="2" t="s">
        <v>4269</v>
      </c>
      <c r="T297" s="2"/>
      <c r="U297" s="2" t="s">
        <v>4269</v>
      </c>
      <c r="V297" s="2" t="s">
        <v>4264</v>
      </c>
      <c r="X297" s="2" t="s">
        <v>378</v>
      </c>
      <c r="Y297" s="2" t="s">
        <v>195</v>
      </c>
      <c r="Z297" s="2">
        <f>VLOOKUP(A297,PersonVor!A:B,2,FALSE)</f>
        <v>1000334</v>
      </c>
    </row>
    <row r="298" spans="1:26" ht="15" customHeight="1">
      <c r="A298" s="2">
        <v>10890295</v>
      </c>
      <c r="B298" s="2"/>
      <c r="C298" s="2"/>
      <c r="D298" s="2">
        <v>0</v>
      </c>
      <c r="E298" s="118">
        <v>29780</v>
      </c>
      <c r="F298" s="2"/>
      <c r="G298" s="2"/>
      <c r="H298" s="2"/>
      <c r="I298" s="2"/>
      <c r="J298" s="2" t="s">
        <v>4266</v>
      </c>
      <c r="K298" s="2"/>
      <c r="L298" s="2"/>
      <c r="M298" s="2"/>
      <c r="N298" s="2"/>
      <c r="O298" s="119"/>
      <c r="P298" s="2">
        <v>1</v>
      </c>
      <c r="Q298" s="2"/>
      <c r="R298" s="2"/>
      <c r="S298" s="2" t="s">
        <v>4271</v>
      </c>
      <c r="T298" s="2"/>
      <c r="U298" s="2" t="s">
        <v>4271</v>
      </c>
      <c r="V298" s="2" t="s">
        <v>4266</v>
      </c>
      <c r="X298" s="2" t="s">
        <v>379</v>
      </c>
      <c r="Y298" s="2" t="s">
        <v>195</v>
      </c>
      <c r="Z298" s="2">
        <f>VLOOKUP(A298,PersonVor!A:B,2,FALSE)</f>
        <v>1000335</v>
      </c>
    </row>
    <row r="299" spans="1:26" ht="15" customHeight="1">
      <c r="A299" s="2">
        <v>10890296</v>
      </c>
      <c r="B299" s="2"/>
      <c r="C299" s="2"/>
      <c r="D299" s="2">
        <v>0</v>
      </c>
      <c r="E299" s="118">
        <v>29781</v>
      </c>
      <c r="F299" s="2"/>
      <c r="G299" s="2"/>
      <c r="H299" s="2"/>
      <c r="I299" s="2"/>
      <c r="J299" s="2" t="s">
        <v>4268</v>
      </c>
      <c r="K299" s="2"/>
      <c r="L299" s="2"/>
      <c r="M299" s="2"/>
      <c r="N299" s="2"/>
      <c r="O299" s="119"/>
      <c r="P299" s="2">
        <v>1</v>
      </c>
      <c r="Q299" s="2"/>
      <c r="R299" s="2"/>
      <c r="S299" s="2" t="s">
        <v>4273</v>
      </c>
      <c r="T299" s="2"/>
      <c r="U299" s="2" t="s">
        <v>4273</v>
      </c>
      <c r="V299" s="2" t="s">
        <v>4268</v>
      </c>
      <c r="X299" s="2" t="s">
        <v>380</v>
      </c>
      <c r="Y299" s="2" t="s">
        <v>195</v>
      </c>
      <c r="Z299" s="2">
        <f>VLOOKUP(A299,PersonVor!A:B,2,FALSE)</f>
        <v>1000336</v>
      </c>
    </row>
    <row r="300" spans="1:26" ht="15" customHeight="1">
      <c r="A300" s="2">
        <v>10890297</v>
      </c>
      <c r="B300" s="2"/>
      <c r="C300" s="2"/>
      <c r="D300" s="2">
        <v>0</v>
      </c>
      <c r="E300" s="118">
        <v>29782</v>
      </c>
      <c r="F300" s="2"/>
      <c r="G300" s="2"/>
      <c r="H300" s="2"/>
      <c r="I300" s="2"/>
      <c r="J300" s="2" t="s">
        <v>4270</v>
      </c>
      <c r="K300" s="2"/>
      <c r="L300" s="2"/>
      <c r="M300" s="2"/>
      <c r="N300" s="2"/>
      <c r="O300" s="119"/>
      <c r="P300" s="2">
        <v>2</v>
      </c>
      <c r="Q300" s="2"/>
      <c r="R300" s="2"/>
      <c r="S300" s="2" t="s">
        <v>4275</v>
      </c>
      <c r="T300" s="2"/>
      <c r="U300" s="2" t="s">
        <v>4275</v>
      </c>
      <c r="V300" s="2" t="s">
        <v>4270</v>
      </c>
      <c r="X300" s="2" t="s">
        <v>381</v>
      </c>
      <c r="Y300" s="2" t="s">
        <v>195</v>
      </c>
      <c r="Z300" s="2">
        <f>VLOOKUP(A300,PersonVor!A:B,2,FALSE)</f>
        <v>1000337</v>
      </c>
    </row>
    <row r="301" spans="1:26" ht="15" customHeight="1">
      <c r="A301" s="2">
        <v>10890298</v>
      </c>
      <c r="B301" s="2"/>
      <c r="C301" s="2"/>
      <c r="D301" s="2">
        <v>0</v>
      </c>
      <c r="E301" s="118">
        <v>29783</v>
      </c>
      <c r="F301" s="2"/>
      <c r="G301" s="2"/>
      <c r="H301" s="2"/>
      <c r="I301" s="2"/>
      <c r="J301" s="2" t="s">
        <v>4272</v>
      </c>
      <c r="K301" s="2"/>
      <c r="L301" s="2"/>
      <c r="M301" s="2"/>
      <c r="N301" s="2"/>
      <c r="O301" s="119"/>
      <c r="P301" s="2">
        <v>1</v>
      </c>
      <c r="Q301" s="2"/>
      <c r="R301" s="2"/>
      <c r="S301" s="2" t="s">
        <v>4277</v>
      </c>
      <c r="T301" s="2"/>
      <c r="U301" s="2" t="s">
        <v>4277</v>
      </c>
      <c r="V301" s="2" t="s">
        <v>4272</v>
      </c>
      <c r="X301" s="2">
        <v>2672</v>
      </c>
      <c r="Y301" s="2" t="s">
        <v>195</v>
      </c>
      <c r="Z301" s="2">
        <f>VLOOKUP(A301,PersonVor!A:B,2,FALSE)</f>
        <v>1000338</v>
      </c>
    </row>
    <row r="302" spans="1:26" ht="15" customHeight="1">
      <c r="A302" s="2">
        <v>10890299</v>
      </c>
      <c r="B302" s="2"/>
      <c r="C302" s="2"/>
      <c r="D302" s="2">
        <v>0</v>
      </c>
      <c r="E302" s="118">
        <v>29784</v>
      </c>
      <c r="F302" s="2"/>
      <c r="G302" s="2"/>
      <c r="H302" s="2"/>
      <c r="I302" s="2"/>
      <c r="J302" s="2" t="s">
        <v>4249</v>
      </c>
      <c r="K302" s="2"/>
      <c r="L302" s="2"/>
      <c r="M302" s="2"/>
      <c r="N302" s="2"/>
      <c r="O302" s="119"/>
      <c r="P302" s="2">
        <v>1</v>
      </c>
      <c r="Q302" s="2"/>
      <c r="R302" s="2"/>
      <c r="S302" s="2" t="s">
        <v>4280</v>
      </c>
      <c r="T302" s="2"/>
      <c r="U302" s="2" t="s">
        <v>4280</v>
      </c>
      <c r="V302" s="2" t="s">
        <v>4249</v>
      </c>
      <c r="X302" s="2" t="s">
        <v>397</v>
      </c>
      <c r="Y302" s="2" t="s">
        <v>195</v>
      </c>
      <c r="Z302" s="2">
        <f>VLOOKUP(A302,PersonVor!A:B,2,FALSE)</f>
        <v>1000339</v>
      </c>
    </row>
    <row r="303" spans="1:26" ht="15" customHeight="1">
      <c r="A303" s="2">
        <v>10890300</v>
      </c>
      <c r="B303" s="2"/>
      <c r="C303" s="2"/>
      <c r="D303" s="2">
        <v>0</v>
      </c>
      <c r="E303" s="118">
        <v>29785</v>
      </c>
      <c r="F303" s="2"/>
      <c r="G303" s="2"/>
      <c r="H303" s="2"/>
      <c r="I303" s="2"/>
      <c r="J303" s="2" t="s">
        <v>4274</v>
      </c>
      <c r="K303" s="2"/>
      <c r="L303" s="2"/>
      <c r="M303" s="2"/>
      <c r="N303" s="2"/>
      <c r="O303" s="119"/>
      <c r="P303" s="2">
        <v>2</v>
      </c>
      <c r="Q303" s="2"/>
      <c r="R303" s="2"/>
      <c r="S303" s="2" t="s">
        <v>4261</v>
      </c>
      <c r="T303" s="2"/>
      <c r="U303" s="2" t="s">
        <v>4261</v>
      </c>
      <c r="V303" s="2" t="s">
        <v>4274</v>
      </c>
      <c r="X303" s="2" t="s">
        <v>400</v>
      </c>
      <c r="Y303" s="2" t="s">
        <v>383</v>
      </c>
      <c r="Z303" s="2">
        <f>VLOOKUP(A303,PersonVor!A:B,2,FALSE)</f>
        <v>1000340</v>
      </c>
    </row>
    <row r="304" spans="1:26" ht="15" customHeight="1">
      <c r="A304" s="2">
        <v>10890301</v>
      </c>
      <c r="B304" s="2"/>
      <c r="C304" s="2"/>
      <c r="D304" s="2">
        <v>0</v>
      </c>
      <c r="E304" s="118">
        <v>29786</v>
      </c>
      <c r="F304" s="2"/>
      <c r="G304" s="2"/>
      <c r="H304" s="2"/>
      <c r="I304" s="2"/>
      <c r="J304" s="2" t="s">
        <v>4276</v>
      </c>
      <c r="K304" s="2"/>
      <c r="L304" s="2"/>
      <c r="M304" s="2"/>
      <c r="N304" s="2"/>
      <c r="O304" s="119"/>
      <c r="P304" s="2">
        <v>2</v>
      </c>
      <c r="Q304" s="2"/>
      <c r="R304" s="2"/>
      <c r="S304" s="2" t="s">
        <v>4263</v>
      </c>
      <c r="T304" s="2"/>
      <c r="U304" s="2" t="s">
        <v>4263</v>
      </c>
      <c r="V304" s="2" t="s">
        <v>4276</v>
      </c>
      <c r="X304" s="2" t="s">
        <v>401</v>
      </c>
      <c r="Y304" s="2" t="s">
        <v>383</v>
      </c>
      <c r="Z304" s="2">
        <f>VLOOKUP(A304,PersonVor!A:B,2,FALSE)</f>
        <v>1000341</v>
      </c>
    </row>
    <row r="305" spans="1:26" ht="15" customHeight="1">
      <c r="A305" s="2">
        <v>10890302</v>
      </c>
      <c r="B305" s="2"/>
      <c r="C305" s="2"/>
      <c r="D305" s="2">
        <v>0</v>
      </c>
      <c r="E305" s="118">
        <v>29787</v>
      </c>
      <c r="F305" s="2"/>
      <c r="G305" s="2"/>
      <c r="H305" s="2"/>
      <c r="I305" s="2"/>
      <c r="J305" s="2" t="s">
        <v>4278</v>
      </c>
      <c r="K305" s="2"/>
      <c r="L305" s="2"/>
      <c r="M305" s="2"/>
      <c r="N305" s="2"/>
      <c r="O305" s="119"/>
      <c r="P305" s="2">
        <v>2</v>
      </c>
      <c r="Q305" s="2"/>
      <c r="R305" s="2"/>
      <c r="S305" s="2" t="s">
        <v>4265</v>
      </c>
      <c r="T305" s="2"/>
      <c r="U305" s="2" t="s">
        <v>4265</v>
      </c>
      <c r="V305" s="2" t="s">
        <v>4278</v>
      </c>
      <c r="X305" s="2" t="s">
        <v>401</v>
      </c>
      <c r="Y305" s="2" t="s">
        <v>383</v>
      </c>
      <c r="Z305" s="2">
        <f>VLOOKUP(A305,PersonVor!A:B,2,FALSE)</f>
        <v>1000342</v>
      </c>
    </row>
    <row r="306" spans="1:26" ht="15" customHeight="1">
      <c r="A306" s="2">
        <v>10890303</v>
      </c>
      <c r="B306" s="2"/>
      <c r="C306" s="2"/>
      <c r="D306" s="2">
        <v>0</v>
      </c>
      <c r="E306" s="118">
        <v>29788</v>
      </c>
      <c r="F306" s="2"/>
      <c r="G306" s="2"/>
      <c r="H306" s="2"/>
      <c r="I306" s="2"/>
      <c r="J306" s="2" t="s">
        <v>4279</v>
      </c>
      <c r="K306" s="2"/>
      <c r="L306" s="2"/>
      <c r="M306" s="2"/>
      <c r="N306" s="2"/>
      <c r="O306" s="119"/>
      <c r="P306" s="2">
        <v>2</v>
      </c>
      <c r="Q306" s="2"/>
      <c r="R306" s="2"/>
      <c r="S306" s="2" t="s">
        <v>4267</v>
      </c>
      <c r="T306" s="2"/>
      <c r="U306" s="2" t="s">
        <v>4267</v>
      </c>
      <c r="V306" s="2" t="s">
        <v>4279</v>
      </c>
      <c r="X306" s="2" t="s">
        <v>402</v>
      </c>
      <c r="Y306" s="2" t="s">
        <v>383</v>
      </c>
      <c r="Z306" s="2">
        <f>VLOOKUP(A306,PersonVor!A:B,2,FALSE)</f>
        <v>1000343</v>
      </c>
    </row>
    <row r="307" spans="1:26" ht="15" customHeight="1">
      <c r="A307" s="2">
        <v>10890304</v>
      </c>
      <c r="B307" s="2"/>
      <c r="C307" s="2"/>
      <c r="D307" s="2">
        <v>0</v>
      </c>
      <c r="E307" s="118">
        <v>29789</v>
      </c>
      <c r="F307" s="2"/>
      <c r="G307" s="2"/>
      <c r="H307" s="2"/>
      <c r="I307" s="2"/>
      <c r="J307" s="2" t="s">
        <v>4230</v>
      </c>
      <c r="K307" s="2"/>
      <c r="L307" s="2"/>
      <c r="M307" s="2"/>
      <c r="N307" s="2"/>
      <c r="O307" s="119"/>
      <c r="P307" s="2">
        <v>2</v>
      </c>
      <c r="Q307" s="2"/>
      <c r="R307" s="2"/>
      <c r="S307" s="2" t="s">
        <v>4269</v>
      </c>
      <c r="T307" s="2"/>
      <c r="U307" s="2" t="s">
        <v>4269</v>
      </c>
      <c r="V307" s="2" t="s">
        <v>4230</v>
      </c>
      <c r="X307" s="2" t="s">
        <v>402</v>
      </c>
      <c r="Y307" s="2" t="s">
        <v>383</v>
      </c>
      <c r="Z307" s="2">
        <f>VLOOKUP(A307,PersonVor!A:B,2,FALSE)</f>
        <v>1000344</v>
      </c>
    </row>
    <row r="308" spans="1:26" ht="15" customHeight="1">
      <c r="A308" s="2">
        <v>10890305</v>
      </c>
      <c r="B308" s="2"/>
      <c r="C308" s="2"/>
      <c r="D308" s="2">
        <v>0</v>
      </c>
      <c r="E308" s="118">
        <v>29790</v>
      </c>
      <c r="F308" s="2"/>
      <c r="G308" s="2"/>
      <c r="H308" s="2"/>
      <c r="I308" s="2"/>
      <c r="J308" s="2" t="s">
        <v>4232</v>
      </c>
      <c r="K308" s="2"/>
      <c r="L308" s="2"/>
      <c r="M308" s="2"/>
      <c r="N308" s="2"/>
      <c r="O308" s="119"/>
      <c r="P308" s="2">
        <v>2</v>
      </c>
      <c r="Q308" s="2"/>
      <c r="R308" s="2"/>
      <c r="S308" s="2" t="s">
        <v>4271</v>
      </c>
      <c r="T308" s="2"/>
      <c r="U308" s="2" t="s">
        <v>4271</v>
      </c>
      <c r="V308" s="2" t="s">
        <v>4235</v>
      </c>
      <c r="X308" s="2" t="s">
        <v>402</v>
      </c>
      <c r="Y308" s="2" t="s">
        <v>383</v>
      </c>
      <c r="Z308" s="2">
        <f>VLOOKUP(A308,PersonVor!A:B,2,FALSE)</f>
        <v>1000345</v>
      </c>
    </row>
    <row r="309" spans="1:26" ht="15" customHeight="1">
      <c r="A309" s="2">
        <v>10890306</v>
      </c>
      <c r="B309" s="2"/>
      <c r="C309" s="2"/>
      <c r="D309" s="2">
        <v>0</v>
      </c>
      <c r="E309" s="118">
        <v>29791</v>
      </c>
      <c r="F309" s="2"/>
      <c r="G309" s="2"/>
      <c r="H309" s="2"/>
      <c r="I309" s="2"/>
      <c r="J309" s="2" t="s">
        <v>4236</v>
      </c>
      <c r="K309" s="2"/>
      <c r="L309" s="2"/>
      <c r="M309" s="2"/>
      <c r="N309" s="2"/>
      <c r="O309" s="119"/>
      <c r="P309" s="2">
        <v>2</v>
      </c>
      <c r="Q309" s="2"/>
      <c r="R309" s="2"/>
      <c r="S309" s="2" t="s">
        <v>4273</v>
      </c>
      <c r="T309" s="2"/>
      <c r="U309" s="2" t="s">
        <v>4273</v>
      </c>
      <c r="V309" s="2" t="s">
        <v>4236</v>
      </c>
      <c r="X309" s="2" t="s">
        <v>402</v>
      </c>
      <c r="Y309" s="2" t="s">
        <v>383</v>
      </c>
      <c r="Z309" s="2">
        <f>VLOOKUP(A309,PersonVor!A:B,2,FALSE)</f>
        <v>1000346</v>
      </c>
    </row>
    <row r="310" spans="1:26" ht="15" customHeight="1">
      <c r="A310" s="2">
        <v>10890307</v>
      </c>
      <c r="B310" s="2"/>
      <c r="C310" s="2"/>
      <c r="D310" s="2">
        <v>0</v>
      </c>
      <c r="E310" s="118">
        <v>29792</v>
      </c>
      <c r="F310" s="2"/>
      <c r="G310" s="2"/>
      <c r="H310" s="2"/>
      <c r="I310" s="2"/>
      <c r="J310" s="2" t="s">
        <v>4239</v>
      </c>
      <c r="K310" s="2"/>
      <c r="L310" s="2"/>
      <c r="M310" s="2"/>
      <c r="N310" s="2"/>
      <c r="O310" s="119"/>
      <c r="P310" s="2">
        <v>2</v>
      </c>
      <c r="Q310" s="2"/>
      <c r="R310" s="2"/>
      <c r="S310" s="2" t="s">
        <v>4275</v>
      </c>
      <c r="T310" s="2"/>
      <c r="U310" s="2" t="s">
        <v>4275</v>
      </c>
      <c r="V310" s="2" t="s">
        <v>4239</v>
      </c>
      <c r="X310" s="2" t="s">
        <v>402</v>
      </c>
      <c r="Y310" s="2" t="s">
        <v>383</v>
      </c>
      <c r="Z310" s="2">
        <f>VLOOKUP(A310,PersonVor!A:B,2,FALSE)</f>
        <v>1000347</v>
      </c>
    </row>
    <row r="311" spans="1:26" ht="15" customHeight="1">
      <c r="A311" s="2">
        <v>10890308</v>
      </c>
      <c r="B311" s="2"/>
      <c r="C311" s="2"/>
      <c r="D311" s="2">
        <v>0</v>
      </c>
      <c r="E311" s="118">
        <v>29793</v>
      </c>
      <c r="F311" s="2"/>
      <c r="G311" s="2"/>
      <c r="H311" s="2"/>
      <c r="I311" s="2"/>
      <c r="J311" s="2" t="s">
        <v>4241</v>
      </c>
      <c r="K311" s="2"/>
      <c r="L311" s="2"/>
      <c r="M311" s="2"/>
      <c r="N311" s="2"/>
      <c r="O311" s="119"/>
      <c r="P311" s="2">
        <v>2</v>
      </c>
      <c r="Q311" s="2"/>
      <c r="R311" s="2"/>
      <c r="S311" s="2" t="s">
        <v>4277</v>
      </c>
      <c r="T311" s="2"/>
      <c r="U311" s="2" t="s">
        <v>4277</v>
      </c>
      <c r="V311" s="2" t="s">
        <v>4241</v>
      </c>
      <c r="X311" s="2" t="s">
        <v>402</v>
      </c>
      <c r="Y311" s="2" t="s">
        <v>383</v>
      </c>
      <c r="Z311" s="2">
        <f>VLOOKUP(A311,PersonVor!A:B,2,FALSE)</f>
        <v>1000348</v>
      </c>
    </row>
    <row r="312" spans="1:26" ht="15" customHeight="1">
      <c r="A312" s="2">
        <v>10890309</v>
      </c>
      <c r="B312" s="2"/>
      <c r="C312" s="2"/>
      <c r="D312" s="2">
        <v>0</v>
      </c>
      <c r="E312" s="118">
        <v>29794</v>
      </c>
      <c r="F312" s="2"/>
      <c r="G312" s="2"/>
      <c r="H312" s="2"/>
      <c r="I312" s="2"/>
      <c r="J312" s="2" t="s">
        <v>4243</v>
      </c>
      <c r="K312" s="2"/>
      <c r="L312" s="2"/>
      <c r="M312" s="2"/>
      <c r="N312" s="2"/>
      <c r="O312" s="119"/>
      <c r="P312" s="2">
        <v>2</v>
      </c>
      <c r="Q312" s="2"/>
      <c r="R312" s="2"/>
      <c r="S312" s="2" t="s">
        <v>4231</v>
      </c>
      <c r="T312" s="2"/>
      <c r="U312" s="2" t="s">
        <v>4231</v>
      </c>
      <c r="V312" s="2" t="s">
        <v>4243</v>
      </c>
      <c r="X312" s="2" t="s">
        <v>403</v>
      </c>
      <c r="Y312" s="2" t="s">
        <v>383</v>
      </c>
      <c r="Z312" s="2">
        <f>VLOOKUP(A312,PersonVor!A:B,2,FALSE)</f>
        <v>1000349</v>
      </c>
    </row>
    <row r="313" spans="1:26" ht="15" customHeight="1">
      <c r="A313" s="2">
        <v>10890310</v>
      </c>
      <c r="B313" s="2"/>
      <c r="C313" s="2"/>
      <c r="D313" s="2">
        <v>0</v>
      </c>
      <c r="E313" s="118">
        <v>29795</v>
      </c>
      <c r="F313" s="2"/>
      <c r="G313" s="2"/>
      <c r="H313" s="2"/>
      <c r="I313" s="2"/>
      <c r="J313" s="2" t="s">
        <v>4245</v>
      </c>
      <c r="K313" s="2"/>
      <c r="L313" s="2"/>
      <c r="M313" s="2"/>
      <c r="N313" s="2"/>
      <c r="O313" s="119"/>
      <c r="P313" s="2">
        <v>1</v>
      </c>
      <c r="Q313" s="2"/>
      <c r="R313" s="2"/>
      <c r="S313" s="2" t="s">
        <v>4233</v>
      </c>
      <c r="T313" s="2"/>
      <c r="U313" s="2" t="s">
        <v>4233</v>
      </c>
      <c r="V313" s="2" t="s">
        <v>4248</v>
      </c>
      <c r="X313" s="2">
        <v>1514</v>
      </c>
      <c r="Y313" s="2" t="s">
        <v>383</v>
      </c>
      <c r="Z313" s="2">
        <f>VLOOKUP(A313,PersonVor!A:B,2,FALSE)</f>
        <v>1000350</v>
      </c>
    </row>
    <row r="314" spans="1:26" ht="15" customHeight="1">
      <c r="A314" s="2">
        <v>10890311</v>
      </c>
      <c r="B314" s="2"/>
      <c r="C314" s="2"/>
      <c r="D314" s="2">
        <v>0</v>
      </c>
      <c r="E314" s="118">
        <v>29796</v>
      </c>
      <c r="F314" s="2"/>
      <c r="G314" s="2"/>
      <c r="H314" s="2"/>
      <c r="I314" s="2"/>
      <c r="J314" s="2" t="s">
        <v>4249</v>
      </c>
      <c r="K314" s="2"/>
      <c r="L314" s="2"/>
      <c r="M314" s="2"/>
      <c r="N314" s="2"/>
      <c r="O314" s="119"/>
      <c r="P314" s="2">
        <v>2</v>
      </c>
      <c r="Q314" s="2"/>
      <c r="R314" s="2"/>
      <c r="S314" s="2" t="s">
        <v>4237</v>
      </c>
      <c r="T314" s="2"/>
      <c r="U314" s="2" t="s">
        <v>4237</v>
      </c>
      <c r="V314" s="2" t="s">
        <v>4249</v>
      </c>
      <c r="X314" s="2" t="s">
        <v>404</v>
      </c>
      <c r="Y314" s="2" t="s">
        <v>383</v>
      </c>
      <c r="Z314" s="2">
        <f>VLOOKUP(A314,PersonVor!A:B,2,FALSE)</f>
        <v>1000351</v>
      </c>
    </row>
    <row r="315" spans="1:26" ht="15" customHeight="1">
      <c r="A315" s="2">
        <v>10890312</v>
      </c>
      <c r="B315" s="2"/>
      <c r="C315" s="2"/>
      <c r="D315" s="2">
        <v>0</v>
      </c>
      <c r="E315" s="118">
        <v>29797</v>
      </c>
      <c r="F315" s="2"/>
      <c r="G315" s="2"/>
      <c r="H315" s="2"/>
      <c r="I315" s="2"/>
      <c r="J315" s="2" t="s">
        <v>4251</v>
      </c>
      <c r="K315" s="2"/>
      <c r="L315" s="2"/>
      <c r="M315" s="2"/>
      <c r="N315" s="2"/>
      <c r="O315" s="119"/>
      <c r="P315" s="2">
        <v>2</v>
      </c>
      <c r="Q315" s="2"/>
      <c r="R315" s="2"/>
      <c r="S315" s="2" t="s">
        <v>4240</v>
      </c>
      <c r="T315" s="2"/>
      <c r="U315" s="2" t="s">
        <v>4240</v>
      </c>
      <c r="V315" s="2" t="s">
        <v>4251</v>
      </c>
      <c r="X315" s="2" t="s">
        <v>405</v>
      </c>
      <c r="Y315" s="2" t="s">
        <v>383</v>
      </c>
      <c r="Z315" s="2">
        <f>VLOOKUP(A315,PersonVor!A:B,2,FALSE)</f>
        <v>1000352</v>
      </c>
    </row>
    <row r="316" spans="1:26" ht="15" customHeight="1">
      <c r="A316" s="2">
        <v>10890313</v>
      </c>
      <c r="B316" s="2"/>
      <c r="C316" s="2"/>
      <c r="D316" s="2">
        <v>0</v>
      </c>
      <c r="E316" s="118">
        <v>29798</v>
      </c>
      <c r="F316" s="2"/>
      <c r="G316" s="2"/>
      <c r="H316" s="2"/>
      <c r="I316" s="2"/>
      <c r="J316" s="2" t="s">
        <v>4253</v>
      </c>
      <c r="K316" s="2"/>
      <c r="L316" s="2"/>
      <c r="M316" s="2"/>
      <c r="N316" s="2"/>
      <c r="O316" s="119"/>
      <c r="P316" s="2">
        <v>2</v>
      </c>
      <c r="Q316" s="2"/>
      <c r="R316" s="2"/>
      <c r="S316" s="2" t="s">
        <v>4242</v>
      </c>
      <c r="T316" s="2"/>
      <c r="U316" s="2" t="s">
        <v>4242</v>
      </c>
      <c r="V316" s="2" t="s">
        <v>4253</v>
      </c>
      <c r="X316" s="2" t="s">
        <v>405</v>
      </c>
      <c r="Y316" s="2" t="s">
        <v>383</v>
      </c>
      <c r="Z316" s="2">
        <f>VLOOKUP(A316,PersonVor!A:B,2,FALSE)</f>
        <v>1000353</v>
      </c>
    </row>
    <row r="317" spans="1:26" ht="15" customHeight="1">
      <c r="A317" s="2">
        <v>10890314</v>
      </c>
      <c r="B317" s="2"/>
      <c r="C317" s="2"/>
      <c r="D317" s="2">
        <v>0</v>
      </c>
      <c r="E317" s="118">
        <v>29799</v>
      </c>
      <c r="F317" s="2"/>
      <c r="G317" s="2"/>
      <c r="H317" s="2"/>
      <c r="I317" s="2"/>
      <c r="J317" s="2" t="s">
        <v>4255</v>
      </c>
      <c r="K317" s="2"/>
      <c r="L317" s="2"/>
      <c r="M317" s="2"/>
      <c r="N317" s="2"/>
      <c r="O317" s="119"/>
      <c r="P317" s="2">
        <v>2</v>
      </c>
      <c r="Q317" s="2"/>
      <c r="R317" s="2"/>
      <c r="S317" s="2" t="s">
        <v>4244</v>
      </c>
      <c r="T317" s="2"/>
      <c r="U317" s="2" t="s">
        <v>4244</v>
      </c>
      <c r="V317" s="2" t="s">
        <v>4255</v>
      </c>
      <c r="X317" s="2" t="s">
        <v>405</v>
      </c>
      <c r="Y317" s="2" t="s">
        <v>383</v>
      </c>
      <c r="Z317" s="2">
        <f>VLOOKUP(A317,PersonVor!A:B,2,FALSE)</f>
        <v>1000354</v>
      </c>
    </row>
    <row r="318" spans="1:26" ht="15" customHeight="1">
      <c r="A318" s="2">
        <v>10890315</v>
      </c>
      <c r="B318" s="2"/>
      <c r="C318" s="2"/>
      <c r="D318" s="2">
        <v>0</v>
      </c>
      <c r="E318" s="118">
        <v>29800</v>
      </c>
      <c r="F318" s="2"/>
      <c r="G318" s="2"/>
      <c r="H318" s="2"/>
      <c r="I318" s="2"/>
      <c r="J318" s="2" t="s">
        <v>4256</v>
      </c>
      <c r="K318" s="2"/>
      <c r="L318" s="2"/>
      <c r="M318" s="2"/>
      <c r="N318" s="2"/>
      <c r="O318" s="119"/>
      <c r="P318" s="2">
        <v>2</v>
      </c>
      <c r="Q318" s="2"/>
      <c r="R318" s="2"/>
      <c r="S318" s="2" t="s">
        <v>4246</v>
      </c>
      <c r="T318" s="2"/>
      <c r="U318" s="2" t="s">
        <v>4247</v>
      </c>
      <c r="V318" s="2" t="s">
        <v>4256</v>
      </c>
      <c r="X318" s="2" t="s">
        <v>406</v>
      </c>
      <c r="Y318" s="2" t="s">
        <v>383</v>
      </c>
      <c r="Z318" s="2">
        <f>VLOOKUP(A318,PersonVor!A:B,2,FALSE)</f>
        <v>1000355</v>
      </c>
    </row>
    <row r="319" spans="1:26" ht="15" customHeight="1">
      <c r="A319" s="2">
        <v>10890316</v>
      </c>
      <c r="B319" s="2"/>
      <c r="C319" s="2"/>
      <c r="D319" s="2">
        <v>0</v>
      </c>
      <c r="E319" s="118">
        <v>29801</v>
      </c>
      <c r="F319" s="2"/>
      <c r="G319" s="2"/>
      <c r="H319" s="2"/>
      <c r="I319" s="2"/>
      <c r="J319" s="2" t="s">
        <v>4258</v>
      </c>
      <c r="K319" s="2"/>
      <c r="L319" s="2"/>
      <c r="M319" s="2"/>
      <c r="N319" s="2"/>
      <c r="O319" s="119"/>
      <c r="P319" s="2">
        <v>2</v>
      </c>
      <c r="Q319" s="2"/>
      <c r="R319" s="2"/>
      <c r="S319" s="2" t="s">
        <v>4250</v>
      </c>
      <c r="T319" s="2"/>
      <c r="U319" s="2" t="s">
        <v>4250</v>
      </c>
      <c r="V319" s="2" t="s">
        <v>4258</v>
      </c>
      <c r="X319" s="2" t="s">
        <v>406</v>
      </c>
      <c r="Y319" s="2" t="s">
        <v>383</v>
      </c>
      <c r="Z319" s="2">
        <f>VLOOKUP(A319,PersonVor!A:B,2,FALSE)</f>
        <v>1000356</v>
      </c>
    </row>
    <row r="320" spans="1:26" ht="15" customHeight="1">
      <c r="A320" s="2">
        <v>10890317</v>
      </c>
      <c r="B320" s="2"/>
      <c r="C320" s="2"/>
      <c r="D320" s="2">
        <v>0</v>
      </c>
      <c r="E320" s="118">
        <v>29802</v>
      </c>
      <c r="F320" s="2"/>
      <c r="G320" s="2"/>
      <c r="H320" s="2"/>
      <c r="I320" s="2"/>
      <c r="J320" s="2" t="s">
        <v>4260</v>
      </c>
      <c r="K320" s="2"/>
      <c r="L320" s="2"/>
      <c r="M320" s="2"/>
      <c r="N320" s="2"/>
      <c r="O320" s="119"/>
      <c r="P320" s="2">
        <v>2</v>
      </c>
      <c r="Q320" s="2"/>
      <c r="R320" s="2"/>
      <c r="S320" s="2" t="s">
        <v>4252</v>
      </c>
      <c r="T320" s="2"/>
      <c r="U320" s="2" t="s">
        <v>4252</v>
      </c>
      <c r="V320" s="2" t="s">
        <v>4260</v>
      </c>
      <c r="X320" s="2" t="s">
        <v>406</v>
      </c>
      <c r="Y320" s="2" t="s">
        <v>383</v>
      </c>
      <c r="Z320" s="2">
        <f>VLOOKUP(A320,PersonVor!A:B,2,FALSE)</f>
        <v>1000357</v>
      </c>
    </row>
    <row r="321" spans="1:26" ht="15" customHeight="1">
      <c r="A321" s="2">
        <v>10890318</v>
      </c>
      <c r="B321" s="2"/>
      <c r="C321" s="2"/>
      <c r="D321" s="2">
        <v>0</v>
      </c>
      <c r="E321" s="118">
        <v>29803</v>
      </c>
      <c r="F321" s="2"/>
      <c r="G321" s="2"/>
      <c r="H321" s="2"/>
      <c r="I321" s="2"/>
      <c r="J321" s="2" t="s">
        <v>4262</v>
      </c>
      <c r="K321" s="2"/>
      <c r="L321" s="2"/>
      <c r="M321" s="2"/>
      <c r="N321" s="2"/>
      <c r="O321" s="119"/>
      <c r="P321" s="2">
        <v>2</v>
      </c>
      <c r="Q321" s="2"/>
      <c r="R321" s="2"/>
      <c r="S321" s="2" t="s">
        <v>4254</v>
      </c>
      <c r="T321" s="2"/>
      <c r="U321" s="2" t="s">
        <v>4254</v>
      </c>
      <c r="V321" s="2" t="s">
        <v>4262</v>
      </c>
      <c r="X321" s="2" t="s">
        <v>406</v>
      </c>
      <c r="Y321" s="2" t="s">
        <v>383</v>
      </c>
      <c r="Z321" s="2">
        <f>VLOOKUP(A321,PersonVor!A:B,2,FALSE)</f>
        <v>1000358</v>
      </c>
    </row>
    <row r="322" spans="1:26" ht="15" customHeight="1">
      <c r="A322" s="2">
        <v>10890319</v>
      </c>
      <c r="B322" s="2"/>
      <c r="C322" s="2"/>
      <c r="D322" s="2">
        <v>0</v>
      </c>
      <c r="E322" s="118">
        <v>29804</v>
      </c>
      <c r="F322" s="2"/>
      <c r="G322" s="2"/>
      <c r="H322" s="2"/>
      <c r="I322" s="2"/>
      <c r="J322" s="2" t="s">
        <v>4264</v>
      </c>
      <c r="K322" s="2"/>
      <c r="L322" s="2"/>
      <c r="M322" s="2"/>
      <c r="N322" s="2"/>
      <c r="O322" s="119"/>
      <c r="P322" s="2">
        <v>2</v>
      </c>
      <c r="Q322" s="2"/>
      <c r="R322" s="2"/>
      <c r="S322" s="2" t="s">
        <v>4223</v>
      </c>
      <c r="T322" s="2"/>
      <c r="U322" s="2" t="s">
        <v>4223</v>
      </c>
      <c r="V322" s="2" t="s">
        <v>4264</v>
      </c>
      <c r="X322" s="2" t="s">
        <v>406</v>
      </c>
      <c r="Y322" s="2" t="s">
        <v>383</v>
      </c>
      <c r="Z322" s="2">
        <f>VLOOKUP(A322,PersonVor!A:B,2,FALSE)</f>
        <v>1000359</v>
      </c>
    </row>
    <row r="323" spans="1:26" ht="15" customHeight="1">
      <c r="A323" s="2">
        <v>10890320</v>
      </c>
      <c r="B323" s="2"/>
      <c r="C323" s="2"/>
      <c r="D323" s="2">
        <v>0</v>
      </c>
      <c r="E323" s="118">
        <v>29805</v>
      </c>
      <c r="F323" s="2"/>
      <c r="G323" s="2"/>
      <c r="H323" s="2"/>
      <c r="I323" s="2"/>
      <c r="J323" s="2" t="s">
        <v>4266</v>
      </c>
      <c r="K323" s="2"/>
      <c r="L323" s="2"/>
      <c r="M323" s="2"/>
      <c r="N323" s="2"/>
      <c r="O323" s="119"/>
      <c r="P323" s="2">
        <v>1</v>
      </c>
      <c r="Q323" s="2"/>
      <c r="R323" s="2"/>
      <c r="S323" s="2" t="s">
        <v>4257</v>
      </c>
      <c r="T323" s="2"/>
      <c r="U323" s="2" t="s">
        <v>4257</v>
      </c>
      <c r="V323" s="2" t="s">
        <v>4266</v>
      </c>
      <c r="X323" s="2" t="s">
        <v>406</v>
      </c>
      <c r="Y323" s="2" t="s">
        <v>383</v>
      </c>
      <c r="Z323" s="2">
        <f>VLOOKUP(A323,PersonVor!A:B,2,FALSE)</f>
        <v>1000360</v>
      </c>
    </row>
    <row r="324" spans="1:26" ht="15" customHeight="1">
      <c r="A324" s="2">
        <v>10890321</v>
      </c>
      <c r="B324" s="2"/>
      <c r="C324" s="2"/>
      <c r="D324" s="2">
        <v>0</v>
      </c>
      <c r="E324" s="118">
        <v>29806</v>
      </c>
      <c r="F324" s="2"/>
      <c r="G324" s="2"/>
      <c r="H324" s="2"/>
      <c r="I324" s="2"/>
      <c r="J324" s="2" t="s">
        <v>4268</v>
      </c>
      <c r="K324" s="2"/>
      <c r="L324" s="2"/>
      <c r="M324" s="2"/>
      <c r="N324" s="2"/>
      <c r="O324" s="119"/>
      <c r="P324" s="2">
        <v>1</v>
      </c>
      <c r="Q324" s="2"/>
      <c r="R324" s="2"/>
      <c r="S324" s="2" t="s">
        <v>4259</v>
      </c>
      <c r="T324" s="2"/>
      <c r="U324" s="2" t="s">
        <v>4259</v>
      </c>
      <c r="V324" s="2" t="s">
        <v>4268</v>
      </c>
      <c r="X324" s="2" t="s">
        <v>406</v>
      </c>
      <c r="Y324" s="2" t="s">
        <v>383</v>
      </c>
      <c r="Z324" s="2">
        <f>VLOOKUP(A324,PersonVor!A:B,2,FALSE)</f>
        <v>1000361</v>
      </c>
    </row>
    <row r="325" spans="1:26" ht="15" customHeight="1">
      <c r="A325" s="2">
        <v>10890322</v>
      </c>
      <c r="B325" s="2"/>
      <c r="C325" s="2"/>
      <c r="D325" s="2">
        <v>0</v>
      </c>
      <c r="E325" s="118">
        <v>29807</v>
      </c>
      <c r="F325" s="2"/>
      <c r="G325" s="2"/>
      <c r="H325" s="2"/>
      <c r="I325" s="2"/>
      <c r="J325" s="2" t="s">
        <v>4270</v>
      </c>
      <c r="K325" s="2"/>
      <c r="L325" s="2"/>
      <c r="M325" s="2"/>
      <c r="N325" s="2"/>
      <c r="O325" s="119"/>
      <c r="P325" s="2">
        <v>2</v>
      </c>
      <c r="Q325" s="2"/>
      <c r="R325" s="2"/>
      <c r="S325" s="2" t="s">
        <v>4261</v>
      </c>
      <c r="T325" s="2"/>
      <c r="U325" s="2" t="s">
        <v>4261</v>
      </c>
      <c r="V325" s="2" t="s">
        <v>4270</v>
      </c>
      <c r="X325" s="2">
        <v>1518</v>
      </c>
      <c r="Y325" s="2" t="s">
        <v>383</v>
      </c>
      <c r="Z325" s="2">
        <f>VLOOKUP(A325,PersonVor!A:B,2,FALSE)</f>
        <v>1000362</v>
      </c>
    </row>
    <row r="326" spans="1:26" ht="15" customHeight="1">
      <c r="A326" s="2">
        <v>10890323</v>
      </c>
      <c r="B326" s="2"/>
      <c r="C326" s="2"/>
      <c r="D326" s="2">
        <v>0</v>
      </c>
      <c r="E326" s="118">
        <v>23377</v>
      </c>
      <c r="F326" s="2"/>
      <c r="G326" s="2" t="s">
        <v>4178</v>
      </c>
      <c r="H326" s="2"/>
      <c r="I326" s="2" t="s">
        <v>4281</v>
      </c>
      <c r="J326" s="2" t="s">
        <v>4282</v>
      </c>
      <c r="K326" s="2" t="s">
        <v>4185</v>
      </c>
      <c r="L326" s="2" t="s">
        <v>4190</v>
      </c>
      <c r="M326" s="2" t="s">
        <v>4176</v>
      </c>
      <c r="N326" s="2" t="s">
        <v>4178</v>
      </c>
      <c r="O326" s="119"/>
      <c r="P326" s="2">
        <v>2</v>
      </c>
      <c r="Q326" s="2" t="s">
        <v>4283</v>
      </c>
      <c r="R326" s="2"/>
      <c r="S326" s="2" t="s">
        <v>4284</v>
      </c>
      <c r="T326" s="2"/>
      <c r="U326" s="2" t="s">
        <v>4284</v>
      </c>
      <c r="V326" s="2" t="s">
        <v>4282</v>
      </c>
      <c r="X326" s="2" t="s">
        <v>4086</v>
      </c>
      <c r="Y326" s="2" t="s">
        <v>176</v>
      </c>
      <c r="Z326" s="2">
        <f>VLOOKUP(A326,PersonVor!A:B,2,FALSE)</f>
        <v>1000365</v>
      </c>
    </row>
    <row r="327" spans="1:26" ht="15" customHeight="1">
      <c r="A327" s="2">
        <v>10890324</v>
      </c>
      <c r="B327" s="2"/>
      <c r="C327" s="2"/>
      <c r="D327" s="2">
        <v>0</v>
      </c>
      <c r="E327" s="118"/>
      <c r="F327" s="2"/>
      <c r="G327" s="2"/>
      <c r="H327" s="2"/>
      <c r="I327" s="2"/>
      <c r="J327" s="2" t="s">
        <v>4282</v>
      </c>
      <c r="K327" s="2"/>
      <c r="L327" s="2"/>
      <c r="M327" s="2"/>
      <c r="N327" s="2"/>
      <c r="O327" s="119"/>
      <c r="P327" s="2">
        <v>2</v>
      </c>
      <c r="Q327" s="2"/>
      <c r="R327" s="2"/>
      <c r="S327" s="2" t="s">
        <v>4285</v>
      </c>
      <c r="T327" s="2"/>
      <c r="U327" s="2" t="s">
        <v>4285</v>
      </c>
      <c r="V327" s="2" t="s">
        <v>4282</v>
      </c>
      <c r="X327" s="2" t="s">
        <v>4087</v>
      </c>
      <c r="Y327" s="2" t="s">
        <v>176</v>
      </c>
      <c r="Z327" s="2">
        <f>VLOOKUP(A327,PersonVor!A:B,2,FALSE)</f>
        <v>1000366</v>
      </c>
    </row>
    <row r="328" spans="1:26" ht="15" customHeight="1">
      <c r="A328" s="2">
        <v>10890325</v>
      </c>
      <c r="B328" s="2"/>
      <c r="C328" s="2"/>
      <c r="D328" s="2">
        <v>0</v>
      </c>
      <c r="E328" s="118"/>
      <c r="F328" s="2"/>
      <c r="G328" s="2"/>
      <c r="H328" s="2"/>
      <c r="I328" s="2"/>
      <c r="J328" s="2" t="s">
        <v>4195</v>
      </c>
      <c r="K328" s="2"/>
      <c r="L328" s="2"/>
      <c r="M328" s="2"/>
      <c r="N328" s="2"/>
      <c r="O328" s="119"/>
      <c r="P328" s="2">
        <v>2</v>
      </c>
      <c r="Q328" s="2"/>
      <c r="R328" s="2"/>
      <c r="S328" s="2" t="s">
        <v>4285</v>
      </c>
      <c r="T328" s="2"/>
      <c r="U328" s="2" t="s">
        <v>4285</v>
      </c>
      <c r="V328" s="2" t="s">
        <v>4195</v>
      </c>
      <c r="X328" s="2" t="s">
        <v>4088</v>
      </c>
      <c r="Y328" s="2" t="s">
        <v>176</v>
      </c>
      <c r="Z328" s="2">
        <f>VLOOKUP(A328,PersonVor!A:B,2,FALSE)</f>
        <v>1000367</v>
      </c>
    </row>
    <row r="329" spans="1:26" ht="15" customHeight="1">
      <c r="A329" s="2">
        <v>10890326</v>
      </c>
      <c r="B329" s="2"/>
      <c r="C329" s="2"/>
      <c r="D329" s="2">
        <v>0</v>
      </c>
      <c r="E329" s="118">
        <v>23380</v>
      </c>
      <c r="F329" s="2"/>
      <c r="G329" s="2"/>
      <c r="H329" s="2"/>
      <c r="I329" s="2"/>
      <c r="J329" s="2" t="s">
        <v>4264</v>
      </c>
      <c r="K329" s="2"/>
      <c r="L329" s="2"/>
      <c r="M329" s="2"/>
      <c r="N329" s="2"/>
      <c r="O329" s="119"/>
      <c r="P329" s="2">
        <v>2</v>
      </c>
      <c r="Q329" s="2"/>
      <c r="R329" s="2"/>
      <c r="S329" s="2" t="s">
        <v>4170</v>
      </c>
      <c r="T329" s="2"/>
      <c r="U329" s="2" t="s">
        <v>4170</v>
      </c>
      <c r="V329" s="2" t="s">
        <v>4264</v>
      </c>
      <c r="X329" s="2" t="s">
        <v>4089</v>
      </c>
      <c r="Y329" s="2" t="s">
        <v>176</v>
      </c>
      <c r="Z329" s="2">
        <f>VLOOKUP(A329,PersonVor!A:B,2,FALSE)</f>
        <v>1000368</v>
      </c>
    </row>
    <row r="330" spans="1:26" ht="15" customHeight="1">
      <c r="A330" s="2">
        <v>10890327</v>
      </c>
      <c r="B330" s="2"/>
      <c r="C330" s="2"/>
      <c r="D330" s="2">
        <v>0</v>
      </c>
      <c r="E330" s="118">
        <v>23381</v>
      </c>
      <c r="F330" s="2"/>
      <c r="G330" s="2"/>
      <c r="H330" s="2"/>
      <c r="I330" s="2"/>
      <c r="J330" s="2" t="s">
        <v>4266</v>
      </c>
      <c r="K330" s="2"/>
      <c r="L330" s="2"/>
      <c r="M330" s="2"/>
      <c r="N330" s="2"/>
      <c r="O330" s="119"/>
      <c r="P330" s="2">
        <v>1</v>
      </c>
      <c r="Q330" s="2"/>
      <c r="R330" s="2"/>
      <c r="S330" s="2" t="s">
        <v>4172</v>
      </c>
      <c r="T330" s="2"/>
      <c r="U330" s="2" t="s">
        <v>4172</v>
      </c>
      <c r="V330" s="2" t="s">
        <v>4266</v>
      </c>
      <c r="X330" s="2" t="s">
        <v>4089</v>
      </c>
      <c r="Y330" s="2" t="s">
        <v>176</v>
      </c>
      <c r="Z330" s="2">
        <f>VLOOKUP(A330,PersonVor!A:B,2,FALSE)</f>
        <v>1000369</v>
      </c>
    </row>
    <row r="331" spans="1:26" ht="15" customHeight="1">
      <c r="A331" s="2">
        <v>10890328</v>
      </c>
      <c r="B331" s="2"/>
      <c r="C331" s="2"/>
      <c r="D331" s="2">
        <v>0</v>
      </c>
      <c r="E331" s="118">
        <v>23382</v>
      </c>
      <c r="F331" s="2"/>
      <c r="G331" s="2"/>
      <c r="H331" s="2"/>
      <c r="I331" s="2"/>
      <c r="J331" s="2" t="s">
        <v>4268</v>
      </c>
      <c r="K331" s="2"/>
      <c r="L331" s="2"/>
      <c r="M331" s="2"/>
      <c r="N331" s="2"/>
      <c r="O331" s="119"/>
      <c r="P331" s="2">
        <v>1</v>
      </c>
      <c r="Q331" s="2"/>
      <c r="R331" s="2"/>
      <c r="S331" s="2" t="s">
        <v>4174</v>
      </c>
      <c r="T331" s="2"/>
      <c r="U331" s="2" t="s">
        <v>4174</v>
      </c>
      <c r="V331" s="2" t="s">
        <v>4268</v>
      </c>
      <c r="X331" s="2" t="s">
        <v>4089</v>
      </c>
      <c r="Y331" s="2" t="s">
        <v>176</v>
      </c>
      <c r="Z331" s="2">
        <f>VLOOKUP(A331,PersonVor!A:B,2,FALSE)</f>
        <v>1000370</v>
      </c>
    </row>
    <row r="332" spans="1:26" ht="15" customHeight="1">
      <c r="A332" s="2">
        <v>10890329</v>
      </c>
      <c r="B332" s="2"/>
      <c r="C332" s="2"/>
      <c r="D332" s="2">
        <v>0</v>
      </c>
      <c r="E332" s="118">
        <v>23383</v>
      </c>
      <c r="F332" s="2"/>
      <c r="G332" s="2"/>
      <c r="H332" s="2"/>
      <c r="I332" s="2"/>
      <c r="J332" s="2" t="s">
        <v>4270</v>
      </c>
      <c r="K332" s="2"/>
      <c r="L332" s="2"/>
      <c r="M332" s="2"/>
      <c r="N332" s="2"/>
      <c r="O332" s="119"/>
      <c r="P332" s="2">
        <v>2</v>
      </c>
      <c r="Q332" s="2"/>
      <c r="R332" s="2"/>
      <c r="S332" s="2" t="s">
        <v>4175</v>
      </c>
      <c r="T332" s="2"/>
      <c r="U332" s="2" t="s">
        <v>4175</v>
      </c>
      <c r="V332" s="2" t="s">
        <v>4270</v>
      </c>
      <c r="X332" s="2" t="s">
        <v>4089</v>
      </c>
      <c r="Y332" s="2" t="s">
        <v>176</v>
      </c>
      <c r="Z332" s="2">
        <f>VLOOKUP(A332,PersonVor!A:B,2,FALSE)</f>
        <v>1000371</v>
      </c>
    </row>
    <row r="333" spans="1:26" ht="15" customHeight="1">
      <c r="A333" s="2">
        <v>10890330</v>
      </c>
      <c r="B333" s="2"/>
      <c r="C333" s="2"/>
      <c r="D333" s="2">
        <v>0</v>
      </c>
      <c r="E333" s="118">
        <v>23384</v>
      </c>
      <c r="F333" s="2"/>
      <c r="G333" s="2"/>
      <c r="H333" s="2"/>
      <c r="I333" s="2"/>
      <c r="J333" s="2" t="s">
        <v>4272</v>
      </c>
      <c r="K333" s="2"/>
      <c r="L333" s="2"/>
      <c r="M333" s="2"/>
      <c r="N333" s="2"/>
      <c r="O333" s="119"/>
      <c r="P333" s="2">
        <v>1</v>
      </c>
      <c r="Q333" s="2"/>
      <c r="R333" s="2"/>
      <c r="S333" s="2" t="s">
        <v>4177</v>
      </c>
      <c r="T333" s="2"/>
      <c r="U333" s="2" t="s">
        <v>4177</v>
      </c>
      <c r="V333" s="2" t="s">
        <v>4272</v>
      </c>
      <c r="X333" s="2" t="s">
        <v>4089</v>
      </c>
      <c r="Y333" s="2" t="s">
        <v>176</v>
      </c>
      <c r="Z333" s="2">
        <f>VLOOKUP(A333,PersonVor!A:B,2,FALSE)</f>
        <v>1000372</v>
      </c>
    </row>
    <row r="334" spans="1:26" ht="15" customHeight="1">
      <c r="A334" s="2">
        <v>10890331</v>
      </c>
      <c r="B334" s="2"/>
      <c r="C334" s="2"/>
      <c r="D334" s="2">
        <v>0</v>
      </c>
      <c r="E334" s="118">
        <v>23385</v>
      </c>
      <c r="F334" s="2"/>
      <c r="G334" s="2"/>
      <c r="H334" s="2"/>
      <c r="I334" s="2"/>
      <c r="J334" s="2" t="s">
        <v>4249</v>
      </c>
      <c r="K334" s="2"/>
      <c r="L334" s="2"/>
      <c r="M334" s="2"/>
      <c r="N334" s="2"/>
      <c r="O334" s="119"/>
      <c r="P334" s="2">
        <v>2</v>
      </c>
      <c r="Q334" s="2"/>
      <c r="R334" s="2"/>
      <c r="S334" s="2" t="s">
        <v>4167</v>
      </c>
      <c r="T334" s="2"/>
      <c r="U334" s="2" t="s">
        <v>4167</v>
      </c>
      <c r="V334" s="2" t="s">
        <v>4249</v>
      </c>
      <c r="X334" s="2" t="s">
        <v>4089</v>
      </c>
      <c r="Y334" s="2" t="s">
        <v>176</v>
      </c>
      <c r="Z334" s="2">
        <f>VLOOKUP(A334,PersonVor!A:B,2,FALSE)</f>
        <v>1000373</v>
      </c>
    </row>
    <row r="335" spans="1:26" ht="15" customHeight="1">
      <c r="A335" s="2">
        <v>10890332</v>
      </c>
      <c r="B335" s="2"/>
      <c r="C335" s="2" t="s">
        <v>4286</v>
      </c>
      <c r="D335" s="2">
        <v>0</v>
      </c>
      <c r="E335" s="118">
        <v>23386</v>
      </c>
      <c r="F335" s="2"/>
      <c r="G335" s="2"/>
      <c r="H335" s="2"/>
      <c r="I335" s="2"/>
      <c r="J335" s="2" t="s">
        <v>4264</v>
      </c>
      <c r="K335" s="2"/>
      <c r="L335" s="2"/>
      <c r="M335" s="2"/>
      <c r="N335" s="2"/>
      <c r="O335" s="119"/>
      <c r="P335" s="2">
        <v>2</v>
      </c>
      <c r="Q335" s="2"/>
      <c r="R335" s="2"/>
      <c r="S335" s="2" t="s">
        <v>4218</v>
      </c>
      <c r="T335" s="2"/>
      <c r="U335" s="2" t="s">
        <v>4218</v>
      </c>
      <c r="V335" s="2" t="s">
        <v>4264</v>
      </c>
      <c r="X335" s="2" t="s">
        <v>4089</v>
      </c>
      <c r="Y335" s="2" t="s">
        <v>176</v>
      </c>
      <c r="Z335" s="2">
        <f>VLOOKUP(A335,PersonVor!A:B,2,FALSE)</f>
        <v>1000374</v>
      </c>
    </row>
    <row r="336" spans="1:26" ht="15" customHeight="1">
      <c r="A336" s="2">
        <v>10890333</v>
      </c>
      <c r="B336" s="2"/>
      <c r="C336" s="2"/>
      <c r="D336" s="2">
        <v>0</v>
      </c>
      <c r="E336" s="118">
        <v>23387</v>
      </c>
      <c r="F336" s="2"/>
      <c r="G336" s="2"/>
      <c r="H336" s="2"/>
      <c r="I336" s="2"/>
      <c r="J336" s="2" t="s">
        <v>4266</v>
      </c>
      <c r="K336" s="2"/>
      <c r="L336" s="2"/>
      <c r="M336" s="2"/>
      <c r="N336" s="2"/>
      <c r="O336" s="119"/>
      <c r="P336" s="2">
        <v>1</v>
      </c>
      <c r="Q336" s="2"/>
      <c r="R336" s="2"/>
      <c r="S336" s="2" t="s">
        <v>4220</v>
      </c>
      <c r="T336" s="2"/>
      <c r="U336" s="2" t="s">
        <v>4220</v>
      </c>
      <c r="V336" s="2" t="s">
        <v>4266</v>
      </c>
      <c r="X336" s="2" t="s">
        <v>4089</v>
      </c>
      <c r="Y336" s="2" t="s">
        <v>176</v>
      </c>
      <c r="Z336" s="2">
        <f>VLOOKUP(A336,PersonVor!A:B,2,FALSE)</f>
        <v>1000375</v>
      </c>
    </row>
    <row r="337" spans="1:26" ht="15" customHeight="1">
      <c r="A337" s="2">
        <v>10890334</v>
      </c>
      <c r="B337" s="2"/>
      <c r="C337" s="2"/>
      <c r="D337" s="2">
        <v>0</v>
      </c>
      <c r="E337" s="118">
        <v>23388</v>
      </c>
      <c r="F337" s="2"/>
      <c r="G337" s="2"/>
      <c r="H337" s="2"/>
      <c r="I337" s="2"/>
      <c r="J337" s="2" t="s">
        <v>4268</v>
      </c>
      <c r="K337" s="2"/>
      <c r="L337" s="2"/>
      <c r="M337" s="2"/>
      <c r="N337" s="2"/>
      <c r="O337" s="119"/>
      <c r="P337" s="2">
        <v>1</v>
      </c>
      <c r="Q337" s="2"/>
      <c r="R337" s="2"/>
      <c r="S337" s="2" t="s">
        <v>4222</v>
      </c>
      <c r="T337" s="2"/>
      <c r="U337" s="2" t="s">
        <v>4222</v>
      </c>
      <c r="V337" s="2" t="s">
        <v>4268</v>
      </c>
      <c r="X337" s="2" t="s">
        <v>4089</v>
      </c>
      <c r="Y337" s="2" t="s">
        <v>176</v>
      </c>
      <c r="Z337" s="2">
        <f>VLOOKUP(A337,PersonVor!A:B,2,FALSE)</f>
        <v>1000376</v>
      </c>
    </row>
    <row r="338" spans="1:26" ht="15" customHeight="1">
      <c r="A338" s="2">
        <v>10890335</v>
      </c>
      <c r="B338" s="2"/>
      <c r="C338" s="2"/>
      <c r="D338" s="2">
        <v>0</v>
      </c>
      <c r="E338" s="118">
        <v>23389</v>
      </c>
      <c r="F338" s="2"/>
      <c r="G338" s="2"/>
      <c r="H338" s="2"/>
      <c r="I338" s="2"/>
      <c r="J338" s="2" t="s">
        <v>4270</v>
      </c>
      <c r="K338" s="2"/>
      <c r="L338" s="2"/>
      <c r="M338" s="2"/>
      <c r="N338" s="2"/>
      <c r="O338" s="119"/>
      <c r="P338" s="2">
        <v>2</v>
      </c>
      <c r="Q338" s="2"/>
      <c r="R338" s="2"/>
      <c r="S338" s="2" t="s">
        <v>4223</v>
      </c>
      <c r="T338" s="2"/>
      <c r="U338" s="2" t="s">
        <v>4223</v>
      </c>
      <c r="V338" s="2" t="s">
        <v>4270</v>
      </c>
      <c r="X338" s="2" t="s">
        <v>4089</v>
      </c>
      <c r="Y338" s="2" t="s">
        <v>176</v>
      </c>
      <c r="Z338" s="2">
        <f>VLOOKUP(A338,PersonVor!A:B,2,FALSE)</f>
        <v>1000377</v>
      </c>
    </row>
    <row r="339" spans="1:26" ht="15" customHeight="1">
      <c r="A339" s="2">
        <v>10890336</v>
      </c>
      <c r="B339" s="2"/>
      <c r="C339" s="2"/>
      <c r="D339" s="2">
        <v>0</v>
      </c>
      <c r="E339" s="118">
        <v>23390</v>
      </c>
      <c r="F339" s="2"/>
      <c r="G339" s="2"/>
      <c r="H339" s="2"/>
      <c r="I339" s="2"/>
      <c r="J339" s="2" t="s">
        <v>4272</v>
      </c>
      <c r="K339" s="2"/>
      <c r="L339" s="2"/>
      <c r="M339" s="2"/>
      <c r="N339" s="2"/>
      <c r="O339" s="119"/>
      <c r="P339" s="2">
        <v>1</v>
      </c>
      <c r="Q339" s="2"/>
      <c r="R339" s="2"/>
      <c r="S339" s="2" t="s">
        <v>4167</v>
      </c>
      <c r="T339" s="2"/>
      <c r="U339" s="2" t="s">
        <v>4272</v>
      </c>
      <c r="V339" s="2" t="s">
        <v>4167</v>
      </c>
      <c r="X339" s="2" t="s">
        <v>4089</v>
      </c>
      <c r="Y339" s="2" t="s">
        <v>176</v>
      </c>
      <c r="Z339" s="2">
        <f>VLOOKUP(A339,PersonVor!A:B,2,FALSE)</f>
        <v>1000378</v>
      </c>
    </row>
    <row r="340" spans="1:26" ht="15" customHeight="1">
      <c r="A340" s="2">
        <v>10890337</v>
      </c>
      <c r="B340" s="2"/>
      <c r="C340" s="2"/>
      <c r="D340" s="2">
        <v>0</v>
      </c>
      <c r="E340" s="118">
        <v>23391</v>
      </c>
      <c r="F340" s="2"/>
      <c r="G340" s="2"/>
      <c r="H340" s="2"/>
      <c r="I340" s="2"/>
      <c r="J340" s="2" t="s">
        <v>1385</v>
      </c>
      <c r="K340" s="2"/>
      <c r="L340" s="2"/>
      <c r="M340" s="2"/>
      <c r="N340" s="2"/>
      <c r="O340" s="119"/>
      <c r="P340" s="2">
        <v>2</v>
      </c>
      <c r="Q340" s="2"/>
      <c r="R340" s="2"/>
      <c r="S340" s="2" t="s">
        <v>4244</v>
      </c>
      <c r="T340" s="2"/>
      <c r="U340" s="2" t="s">
        <v>4244</v>
      </c>
      <c r="V340" s="2" t="s">
        <v>1385</v>
      </c>
      <c r="X340" s="2" t="s">
        <v>4089</v>
      </c>
      <c r="Y340" s="2" t="s">
        <v>176</v>
      </c>
      <c r="Z340" s="2">
        <f>VLOOKUP(A340,PersonVor!A:B,2,FALSE)</f>
        <v>1000380</v>
      </c>
    </row>
    <row r="341" spans="1:26" ht="15" customHeight="1">
      <c r="A341" s="2">
        <v>10890338</v>
      </c>
      <c r="B341" s="2"/>
      <c r="C341" s="2"/>
      <c r="D341" s="2">
        <v>0</v>
      </c>
      <c r="E341" s="118">
        <v>23392</v>
      </c>
      <c r="F341" s="2"/>
      <c r="G341" s="2"/>
      <c r="H341" s="2"/>
      <c r="I341" s="2"/>
      <c r="J341" s="2" t="s">
        <v>4165</v>
      </c>
      <c r="K341" s="2"/>
      <c r="L341" s="2"/>
      <c r="M341" s="2"/>
      <c r="N341" s="2"/>
      <c r="O341" s="119"/>
      <c r="P341" s="2">
        <v>2</v>
      </c>
      <c r="Q341" s="2"/>
      <c r="R341" s="2"/>
      <c r="S341" s="2" t="s">
        <v>4246</v>
      </c>
      <c r="T341" s="2"/>
      <c r="U341" s="2" t="s">
        <v>4247</v>
      </c>
      <c r="V341" s="2" t="s">
        <v>4168</v>
      </c>
      <c r="X341" s="2" t="s">
        <v>4089</v>
      </c>
      <c r="Y341" s="2" t="s">
        <v>176</v>
      </c>
      <c r="Z341" s="2">
        <f>VLOOKUP(A341,PersonVor!A:B,2,FALSE)</f>
        <v>1000381</v>
      </c>
    </row>
    <row r="342" spans="1:26" ht="15" customHeight="1">
      <c r="A342" s="2">
        <v>10890339</v>
      </c>
      <c r="B342" s="2"/>
      <c r="C342" s="2"/>
      <c r="D342" s="2">
        <v>0</v>
      </c>
      <c r="E342" s="118">
        <v>23393</v>
      </c>
      <c r="F342" s="2"/>
      <c r="G342" s="2"/>
      <c r="H342" s="2"/>
      <c r="I342" s="2"/>
      <c r="J342" s="2" t="s">
        <v>1386</v>
      </c>
      <c r="K342" s="2"/>
      <c r="L342" s="2"/>
      <c r="M342" s="2"/>
      <c r="N342" s="2"/>
      <c r="O342" s="119"/>
      <c r="P342" s="2">
        <v>2</v>
      </c>
      <c r="Q342" s="2"/>
      <c r="R342" s="2"/>
      <c r="S342" s="2" t="s">
        <v>4250</v>
      </c>
      <c r="T342" s="2"/>
      <c r="U342" s="2" t="s">
        <v>4250</v>
      </c>
      <c r="V342" s="2" t="s">
        <v>1386</v>
      </c>
      <c r="X342" s="2" t="s">
        <v>4089</v>
      </c>
      <c r="Y342" s="2" t="s">
        <v>176</v>
      </c>
      <c r="Z342" s="2">
        <f>VLOOKUP(A342,PersonVor!A:B,2,FALSE)</f>
        <v>1000382</v>
      </c>
    </row>
    <row r="343" spans="1:26" ht="15" customHeight="1">
      <c r="A343" s="2">
        <v>10890340</v>
      </c>
      <c r="B343" s="2"/>
      <c r="C343" s="2"/>
      <c r="D343" s="2">
        <v>0</v>
      </c>
      <c r="E343" s="118">
        <v>23394</v>
      </c>
      <c r="F343" s="2"/>
      <c r="G343" s="2"/>
      <c r="H343" s="2"/>
      <c r="I343" s="2"/>
      <c r="J343" s="2" t="s">
        <v>1387</v>
      </c>
      <c r="K343" s="2"/>
      <c r="L343" s="2"/>
      <c r="M343" s="2"/>
      <c r="N343" s="2"/>
      <c r="O343" s="119"/>
      <c r="P343" s="2">
        <v>2</v>
      </c>
      <c r="Q343" s="2"/>
      <c r="R343" s="2"/>
      <c r="S343" s="2" t="s">
        <v>4252</v>
      </c>
      <c r="T343" s="2"/>
      <c r="U343" s="2" t="s">
        <v>4252</v>
      </c>
      <c r="V343" s="2" t="s">
        <v>1387</v>
      </c>
      <c r="X343" s="2" t="s">
        <v>4089</v>
      </c>
      <c r="Y343" s="2" t="s">
        <v>176</v>
      </c>
      <c r="Z343" s="2">
        <f>VLOOKUP(A343,PersonVor!A:B,2,FALSE)</f>
        <v>1000383</v>
      </c>
    </row>
    <row r="344" spans="1:26" ht="15" customHeight="1">
      <c r="A344" s="2">
        <v>10890341</v>
      </c>
      <c r="B344" s="2"/>
      <c r="C344" s="2"/>
      <c r="D344" s="2">
        <v>0</v>
      </c>
      <c r="E344" s="118">
        <v>23395</v>
      </c>
      <c r="F344" s="2"/>
      <c r="G344" s="2"/>
      <c r="H344" s="2"/>
      <c r="I344" s="2"/>
      <c r="J344" s="2" t="s">
        <v>4253</v>
      </c>
      <c r="K344" s="2"/>
      <c r="L344" s="2"/>
      <c r="M344" s="2"/>
      <c r="N344" s="2"/>
      <c r="O344" s="119"/>
      <c r="P344" s="2">
        <v>1</v>
      </c>
      <c r="Q344" s="2"/>
      <c r="R344" s="2"/>
      <c r="S344" s="2" t="s">
        <v>4254</v>
      </c>
      <c r="T344" s="2"/>
      <c r="U344" s="2" t="s">
        <v>4254</v>
      </c>
      <c r="V344" s="2" t="s">
        <v>4253</v>
      </c>
      <c r="X344" s="2" t="s">
        <v>4089</v>
      </c>
      <c r="Y344" s="2" t="s">
        <v>176</v>
      </c>
      <c r="Z344" s="2">
        <f>VLOOKUP(A344,PersonVor!A:B,2,FALSE)</f>
        <v>1000384</v>
      </c>
    </row>
    <row r="345" spans="1:26" ht="15" customHeight="1">
      <c r="A345" s="2">
        <v>10890342</v>
      </c>
      <c r="B345" s="2"/>
      <c r="C345" s="2"/>
      <c r="D345" s="2">
        <v>0</v>
      </c>
      <c r="E345" s="118">
        <v>23396</v>
      </c>
      <c r="F345" s="2"/>
      <c r="G345" s="2"/>
      <c r="H345" s="2"/>
      <c r="I345" s="2"/>
      <c r="J345" s="2" t="s">
        <v>4223</v>
      </c>
      <c r="K345" s="2"/>
      <c r="L345" s="2"/>
      <c r="M345" s="2"/>
      <c r="N345" s="2"/>
      <c r="O345" s="119"/>
      <c r="P345" s="2">
        <v>2</v>
      </c>
      <c r="Q345" s="2"/>
      <c r="R345" s="2"/>
      <c r="S345" s="2" t="s">
        <v>4239</v>
      </c>
      <c r="T345" s="2"/>
      <c r="U345" s="2" t="s">
        <v>4223</v>
      </c>
      <c r="V345" s="2" t="s">
        <v>4239</v>
      </c>
      <c r="X345" s="2" t="s">
        <v>4089</v>
      </c>
      <c r="Y345" s="2" t="s">
        <v>176</v>
      </c>
      <c r="Z345" s="2">
        <f>VLOOKUP(A345,PersonVor!A:B,2,FALSE)</f>
        <v>1000385</v>
      </c>
    </row>
    <row r="346" spans="1:26" ht="15" customHeight="1">
      <c r="A346" s="2">
        <v>10890343</v>
      </c>
      <c r="B346" s="2"/>
      <c r="C346" s="2"/>
      <c r="D346" s="2">
        <v>0</v>
      </c>
      <c r="E346" s="118">
        <v>23397</v>
      </c>
      <c r="F346" s="2"/>
      <c r="G346" s="2"/>
      <c r="H346" s="2"/>
      <c r="I346" s="2"/>
      <c r="J346" s="2" t="s">
        <v>4264</v>
      </c>
      <c r="K346" s="2"/>
      <c r="L346" s="2"/>
      <c r="M346" s="2"/>
      <c r="N346" s="2"/>
      <c r="O346" s="119"/>
      <c r="P346" s="2">
        <v>2</v>
      </c>
      <c r="Q346" s="2"/>
      <c r="R346" s="2"/>
      <c r="S346" s="2" t="s">
        <v>4272</v>
      </c>
      <c r="T346" s="2"/>
      <c r="U346" s="2" t="s">
        <v>4272</v>
      </c>
      <c r="V346" s="2" t="s">
        <v>4264</v>
      </c>
      <c r="X346" s="2" t="s">
        <v>4090</v>
      </c>
      <c r="Y346" s="2" t="s">
        <v>176</v>
      </c>
      <c r="Z346" s="2">
        <f>VLOOKUP(A346,PersonVor!A:B,2,FALSE)</f>
        <v>1000386</v>
      </c>
    </row>
    <row r="347" spans="1:26" ht="15" customHeight="1">
      <c r="A347" s="2">
        <v>10890344</v>
      </c>
      <c r="B347" s="2"/>
      <c r="C347" s="2"/>
      <c r="D347" s="2">
        <v>0</v>
      </c>
      <c r="E347" s="118">
        <v>23398</v>
      </c>
      <c r="F347" s="2"/>
      <c r="G347" s="2"/>
      <c r="H347" s="2"/>
      <c r="I347" s="2"/>
      <c r="J347" s="2" t="s">
        <v>4266</v>
      </c>
      <c r="K347" s="2"/>
      <c r="L347" s="2"/>
      <c r="M347" s="2"/>
      <c r="N347" s="2"/>
      <c r="O347" s="119"/>
      <c r="P347" s="2">
        <v>1</v>
      </c>
      <c r="Q347" s="2"/>
      <c r="R347" s="2"/>
      <c r="S347" s="2" t="s">
        <v>4244</v>
      </c>
      <c r="T347" s="2"/>
      <c r="U347" s="2" t="s">
        <v>4244</v>
      </c>
      <c r="V347" s="2" t="s">
        <v>4266</v>
      </c>
      <c r="X347" s="2" t="s">
        <v>4090</v>
      </c>
      <c r="Y347" s="2" t="s">
        <v>176</v>
      </c>
      <c r="Z347" s="2">
        <f>VLOOKUP(A347,PersonVor!A:B,2,FALSE)</f>
        <v>1000387</v>
      </c>
    </row>
    <row r="348" spans="1:26" ht="15" customHeight="1">
      <c r="A348" s="2">
        <v>10890345</v>
      </c>
      <c r="B348" s="2"/>
      <c r="C348" s="2"/>
      <c r="D348" s="2">
        <v>0</v>
      </c>
      <c r="E348" s="118">
        <v>23399</v>
      </c>
      <c r="F348" s="2"/>
      <c r="G348" s="2"/>
      <c r="H348" s="2"/>
      <c r="I348" s="2"/>
      <c r="J348" s="2" t="s">
        <v>4268</v>
      </c>
      <c r="K348" s="2"/>
      <c r="L348" s="2"/>
      <c r="M348" s="2"/>
      <c r="N348" s="2"/>
      <c r="O348" s="119"/>
      <c r="P348" s="2">
        <v>1</v>
      </c>
      <c r="Q348" s="2"/>
      <c r="R348" s="2"/>
      <c r="S348" s="2" t="s">
        <v>4246</v>
      </c>
      <c r="T348" s="2"/>
      <c r="U348" s="2" t="s">
        <v>4247</v>
      </c>
      <c r="V348" s="2" t="s">
        <v>4268</v>
      </c>
      <c r="X348" s="2" t="s">
        <v>4090</v>
      </c>
      <c r="Y348" s="2" t="s">
        <v>176</v>
      </c>
      <c r="Z348" s="2">
        <f>VLOOKUP(A348,PersonVor!A:B,2,FALSE)</f>
        <v>1000388</v>
      </c>
    </row>
    <row r="349" spans="1:26" ht="15" customHeight="1">
      <c r="A349" s="2">
        <v>10890346</v>
      </c>
      <c r="B349" s="2"/>
      <c r="C349" s="2"/>
      <c r="D349" s="2">
        <v>0</v>
      </c>
      <c r="E349" s="118">
        <v>23400</v>
      </c>
      <c r="F349" s="2"/>
      <c r="G349" s="2"/>
      <c r="H349" s="2"/>
      <c r="I349" s="2"/>
      <c r="J349" s="2" t="s">
        <v>4270</v>
      </c>
      <c r="K349" s="2"/>
      <c r="L349" s="2"/>
      <c r="M349" s="2"/>
      <c r="N349" s="2"/>
      <c r="O349" s="119"/>
      <c r="P349" s="2">
        <v>2</v>
      </c>
      <c r="Q349" s="2"/>
      <c r="R349" s="2"/>
      <c r="S349" s="2" t="s">
        <v>4250</v>
      </c>
      <c r="T349" s="2"/>
      <c r="U349" s="2" t="s">
        <v>4250</v>
      </c>
      <c r="V349" s="2" t="s">
        <v>4270</v>
      </c>
      <c r="X349" s="2" t="s">
        <v>4090</v>
      </c>
      <c r="Y349" s="2" t="s">
        <v>176</v>
      </c>
      <c r="Z349" s="2">
        <f>VLOOKUP(A349,PersonVor!A:B,2,FALSE)</f>
        <v>1000389</v>
      </c>
    </row>
    <row r="350" spans="1:26" ht="15" customHeight="1">
      <c r="A350" s="2">
        <v>10890347</v>
      </c>
      <c r="B350" s="2"/>
      <c r="C350" s="2"/>
      <c r="D350" s="2">
        <v>0</v>
      </c>
      <c r="E350" s="118">
        <v>23401</v>
      </c>
      <c r="F350" s="2"/>
      <c r="G350" s="2"/>
      <c r="H350" s="2"/>
      <c r="I350" s="2"/>
      <c r="J350" s="2" t="s">
        <v>4282</v>
      </c>
      <c r="K350" s="2"/>
      <c r="L350" s="2"/>
      <c r="M350" s="2"/>
      <c r="N350" s="2"/>
      <c r="O350" s="119"/>
      <c r="P350" s="2">
        <v>2</v>
      </c>
      <c r="Q350" s="2"/>
      <c r="R350" s="2"/>
      <c r="S350" s="2" t="s">
        <v>4252</v>
      </c>
      <c r="T350" s="2"/>
      <c r="U350" s="2" t="s">
        <v>4252</v>
      </c>
      <c r="V350" s="2" t="s">
        <v>4282</v>
      </c>
      <c r="X350" s="2" t="s">
        <v>4090</v>
      </c>
      <c r="Y350" s="2" t="s">
        <v>176</v>
      </c>
      <c r="Z350" s="2">
        <f>VLOOKUP(A350,PersonVor!A:B,2,FALSE)</f>
        <v>1000390</v>
      </c>
    </row>
    <row r="351" spans="1:26" ht="15" customHeight="1">
      <c r="A351" s="2">
        <v>10890348</v>
      </c>
      <c r="B351" s="2"/>
      <c r="C351" s="2"/>
      <c r="D351" s="2">
        <v>0</v>
      </c>
      <c r="E351" s="118">
        <v>23402</v>
      </c>
      <c r="F351" s="2"/>
      <c r="G351" s="2"/>
      <c r="H351" s="2"/>
      <c r="I351" s="2"/>
      <c r="J351" s="2" t="s">
        <v>4254</v>
      </c>
      <c r="K351" s="2"/>
      <c r="L351" s="2"/>
      <c r="M351" s="2"/>
      <c r="N351" s="2"/>
      <c r="O351" s="119"/>
      <c r="P351" s="2">
        <v>2</v>
      </c>
      <c r="Q351" s="2"/>
      <c r="R351" s="2"/>
      <c r="S351" s="2" t="s">
        <v>4261</v>
      </c>
      <c r="T351" s="2"/>
      <c r="U351" s="2" t="s">
        <v>4261</v>
      </c>
      <c r="V351" s="2" t="s">
        <v>4254</v>
      </c>
      <c r="X351" s="2" t="s">
        <v>4090</v>
      </c>
      <c r="Y351" s="2" t="s">
        <v>176</v>
      </c>
      <c r="Z351" s="2">
        <f>VLOOKUP(A351,PersonVor!A:B,2,FALSE)</f>
        <v>1000465</v>
      </c>
    </row>
    <row r="352" spans="1:26" ht="15" customHeight="1">
      <c r="A352" s="2">
        <v>10890349</v>
      </c>
      <c r="B352" s="2"/>
      <c r="C352" s="2"/>
      <c r="D352" s="2">
        <v>0</v>
      </c>
      <c r="E352" s="118">
        <v>23403</v>
      </c>
      <c r="F352" s="2"/>
      <c r="G352" s="2"/>
      <c r="H352" s="2"/>
      <c r="I352" s="2"/>
      <c r="J352" s="2" t="s">
        <v>4165</v>
      </c>
      <c r="K352" s="2"/>
      <c r="L352" s="2"/>
      <c r="M352" s="2"/>
      <c r="N352" s="2"/>
      <c r="O352" s="119"/>
      <c r="P352" s="2">
        <v>2</v>
      </c>
      <c r="Q352" s="2"/>
      <c r="R352" s="2"/>
      <c r="S352" s="2" t="s">
        <v>4284</v>
      </c>
      <c r="T352" s="2"/>
      <c r="U352" s="2" t="s">
        <v>4284</v>
      </c>
      <c r="V352" s="2" t="s">
        <v>4168</v>
      </c>
      <c r="X352" s="2" t="s">
        <v>4090</v>
      </c>
      <c r="Y352" s="2" t="s">
        <v>176</v>
      </c>
      <c r="Z352" s="2">
        <f>VLOOKUP(A352,PersonVor!A:B,2,FALSE)</f>
        <v>1000466</v>
      </c>
    </row>
    <row r="353" spans="1:26" ht="15" customHeight="1">
      <c r="A353" s="2">
        <v>10890350</v>
      </c>
      <c r="B353" s="2"/>
      <c r="C353" s="2"/>
      <c r="D353" s="2">
        <v>0</v>
      </c>
      <c r="E353" s="118">
        <v>23404</v>
      </c>
      <c r="F353" s="2"/>
      <c r="G353" s="2"/>
      <c r="H353" s="2"/>
      <c r="I353" s="2"/>
      <c r="J353" s="2" t="s">
        <v>1386</v>
      </c>
      <c r="K353" s="2"/>
      <c r="L353" s="2"/>
      <c r="M353" s="2"/>
      <c r="N353" s="2"/>
      <c r="O353" s="119"/>
      <c r="P353" s="2">
        <v>2</v>
      </c>
      <c r="Q353" s="2"/>
      <c r="R353" s="2"/>
      <c r="S353" s="2" t="s">
        <v>4285</v>
      </c>
      <c r="T353" s="2"/>
      <c r="U353" s="2" t="s">
        <v>4285</v>
      </c>
      <c r="V353" s="2" t="s">
        <v>1386</v>
      </c>
      <c r="X353" s="2" t="s">
        <v>4090</v>
      </c>
      <c r="Y353" s="2" t="s">
        <v>176</v>
      </c>
      <c r="Z353" s="2">
        <f>VLOOKUP(A353,PersonVor!A:B,2,FALSE)</f>
        <v>1000467</v>
      </c>
    </row>
    <row r="354" spans="1:26" ht="15" customHeight="1">
      <c r="A354" s="2">
        <v>10890351</v>
      </c>
      <c r="B354" s="2"/>
      <c r="C354" s="2"/>
      <c r="D354" s="2">
        <v>0</v>
      </c>
      <c r="E354" s="118">
        <v>23405</v>
      </c>
      <c r="F354" s="2"/>
      <c r="G354" s="2"/>
      <c r="H354" s="2"/>
      <c r="I354" s="2"/>
      <c r="J354" s="2" t="s">
        <v>1387</v>
      </c>
      <c r="K354" s="2"/>
      <c r="L354" s="2"/>
      <c r="M354" s="2"/>
      <c r="N354" s="2"/>
      <c r="O354" s="119"/>
      <c r="P354" s="2">
        <v>2</v>
      </c>
      <c r="Q354" s="2"/>
      <c r="R354" s="2"/>
      <c r="S354" s="2" t="s">
        <v>4285</v>
      </c>
      <c r="T354" s="2"/>
      <c r="U354" s="2" t="s">
        <v>4285</v>
      </c>
      <c r="V354" s="2" t="s">
        <v>1387</v>
      </c>
      <c r="X354" s="2" t="s">
        <v>4090</v>
      </c>
      <c r="Y354" s="2" t="s">
        <v>176</v>
      </c>
      <c r="Z354" s="2">
        <f>VLOOKUP(A354,PersonVor!A:B,2,FALSE)</f>
        <v>1000468</v>
      </c>
    </row>
    <row r="355" spans="1:26" ht="15" customHeight="1">
      <c r="A355" s="2">
        <v>10890352</v>
      </c>
      <c r="B355" s="2"/>
      <c r="C355" s="2"/>
      <c r="D355" s="2">
        <v>0</v>
      </c>
      <c r="E355" s="118">
        <v>23406</v>
      </c>
      <c r="F355" s="2"/>
      <c r="G355" s="2"/>
      <c r="H355" s="2"/>
      <c r="I355" s="2"/>
      <c r="J355" s="2" t="s">
        <v>4253</v>
      </c>
      <c r="K355" s="2"/>
      <c r="L355" s="2"/>
      <c r="M355" s="2"/>
      <c r="N355" s="2"/>
      <c r="O355" s="119"/>
      <c r="P355" s="2">
        <v>2</v>
      </c>
      <c r="Q355" s="2"/>
      <c r="R355" s="2"/>
      <c r="S355" s="2" t="s">
        <v>4170</v>
      </c>
      <c r="T355" s="2"/>
      <c r="U355" s="2" t="s">
        <v>4170</v>
      </c>
      <c r="V355" s="2" t="s">
        <v>4253</v>
      </c>
      <c r="X355" s="2" t="s">
        <v>4090</v>
      </c>
      <c r="Y355" s="2" t="s">
        <v>176</v>
      </c>
      <c r="Z355" s="2">
        <f>VLOOKUP(A355,PersonVor!A:B,2,FALSE)</f>
        <v>1000469</v>
      </c>
    </row>
    <row r="356" spans="1:26" ht="15" customHeight="1">
      <c r="A356" s="2">
        <v>10890353</v>
      </c>
      <c r="B356" s="2"/>
      <c r="C356" s="2"/>
      <c r="D356" s="2">
        <v>0</v>
      </c>
      <c r="E356" s="118">
        <v>23407</v>
      </c>
      <c r="F356" s="2"/>
      <c r="G356" s="2"/>
      <c r="H356" s="2"/>
      <c r="I356" s="2"/>
      <c r="J356" s="2" t="s">
        <v>4241</v>
      </c>
      <c r="K356" s="2"/>
      <c r="L356" s="2"/>
      <c r="M356" s="2"/>
      <c r="N356" s="2"/>
      <c r="O356" s="119"/>
      <c r="P356" s="2">
        <v>1</v>
      </c>
      <c r="Q356" s="2"/>
      <c r="R356" s="2"/>
      <c r="S356" s="2" t="s">
        <v>4172</v>
      </c>
      <c r="T356" s="2"/>
      <c r="U356" s="2" t="s">
        <v>4172</v>
      </c>
      <c r="V356" s="2" t="s">
        <v>4241</v>
      </c>
      <c r="X356" s="2" t="s">
        <v>4090</v>
      </c>
      <c r="Y356" s="2" t="s">
        <v>176</v>
      </c>
      <c r="Z356" s="2">
        <f>VLOOKUP(A356,PersonVor!A:B,2,FALSE)</f>
        <v>1000470</v>
      </c>
    </row>
    <row r="357" spans="1:26" ht="15" customHeight="1">
      <c r="A357" s="2">
        <v>10890354</v>
      </c>
      <c r="B357" s="2"/>
      <c r="C357" s="2"/>
      <c r="D357" s="2">
        <v>0</v>
      </c>
      <c r="E357" s="118">
        <v>23408</v>
      </c>
      <c r="F357" s="2"/>
      <c r="G357" s="2"/>
      <c r="H357" s="2"/>
      <c r="I357" s="2"/>
      <c r="J357" s="2" t="s">
        <v>4174</v>
      </c>
      <c r="K357" s="2"/>
      <c r="L357" s="2"/>
      <c r="M357" s="2"/>
      <c r="N357" s="2"/>
      <c r="O357" s="119"/>
      <c r="P357" s="2">
        <v>2</v>
      </c>
      <c r="Q357" s="2"/>
      <c r="R357" s="2"/>
      <c r="S357" s="2" t="s">
        <v>4243</v>
      </c>
      <c r="T357" s="2"/>
      <c r="U357" s="2" t="s">
        <v>4243</v>
      </c>
      <c r="V357" s="2" t="s">
        <v>4174</v>
      </c>
      <c r="X357" s="2" t="s">
        <v>4090</v>
      </c>
      <c r="Y357" s="2" t="s">
        <v>176</v>
      </c>
      <c r="Z357" s="2">
        <f>VLOOKUP(A357,PersonVor!A:B,2,FALSE)</f>
        <v>1000391</v>
      </c>
    </row>
    <row r="358" spans="1:26" ht="15" customHeight="1">
      <c r="A358" s="2">
        <v>10890355</v>
      </c>
      <c r="B358" s="2"/>
      <c r="C358" s="2"/>
      <c r="D358" s="2">
        <v>0</v>
      </c>
      <c r="E358" s="118">
        <v>23409</v>
      </c>
      <c r="F358" s="2"/>
      <c r="G358" s="2"/>
      <c r="H358" s="2"/>
      <c r="I358" s="2"/>
      <c r="J358" s="2" t="s">
        <v>4245</v>
      </c>
      <c r="K358" s="2"/>
      <c r="L358" s="2"/>
      <c r="M358" s="2"/>
      <c r="N358" s="2"/>
      <c r="O358" s="119"/>
      <c r="P358" s="2">
        <v>2</v>
      </c>
      <c r="Q358" s="2"/>
      <c r="R358" s="2"/>
      <c r="S358" s="2" t="s">
        <v>4220</v>
      </c>
      <c r="T358" s="2"/>
      <c r="U358" s="2" t="s">
        <v>4248</v>
      </c>
      <c r="V358" s="2" t="s">
        <v>4220</v>
      </c>
      <c r="X358" s="2" t="s">
        <v>4090</v>
      </c>
      <c r="Y358" s="2" t="s">
        <v>176</v>
      </c>
      <c r="Z358" s="2">
        <f>VLOOKUP(A358,PersonVor!A:B,2,FALSE)</f>
        <v>1000392</v>
      </c>
    </row>
    <row r="359" spans="1:26" ht="15" customHeight="1">
      <c r="A359" s="2">
        <v>10890356</v>
      </c>
      <c r="B359" s="2"/>
      <c r="C359" s="2"/>
      <c r="D359" s="2">
        <v>0</v>
      </c>
      <c r="E359" s="118">
        <v>23410</v>
      </c>
      <c r="F359" s="2"/>
      <c r="G359" s="2"/>
      <c r="H359" s="2"/>
      <c r="I359" s="2"/>
      <c r="J359" s="2" t="s">
        <v>4222</v>
      </c>
      <c r="K359" s="2"/>
      <c r="L359" s="2"/>
      <c r="M359" s="2"/>
      <c r="N359" s="2"/>
      <c r="O359" s="119"/>
      <c r="P359" s="2">
        <v>1</v>
      </c>
      <c r="Q359" s="2"/>
      <c r="R359" s="2"/>
      <c r="S359" s="2" t="s">
        <v>4249</v>
      </c>
      <c r="T359" s="2"/>
      <c r="U359" s="2" t="s">
        <v>4249</v>
      </c>
      <c r="V359" s="2" t="s">
        <v>4222</v>
      </c>
      <c r="X359" s="2" t="s">
        <v>4090</v>
      </c>
      <c r="Y359" s="2" t="s">
        <v>176</v>
      </c>
      <c r="Z359" s="2">
        <f>VLOOKUP(A359,PersonVor!A:B,2,FALSE)</f>
        <v>1000393</v>
      </c>
    </row>
    <row r="360" spans="1:26" ht="15" customHeight="1">
      <c r="A360" s="2">
        <v>10890357</v>
      </c>
      <c r="B360" s="2"/>
      <c r="C360" s="2"/>
      <c r="D360" s="2">
        <v>0</v>
      </c>
      <c r="E360" s="118">
        <v>23411</v>
      </c>
      <c r="F360" s="2"/>
      <c r="G360" s="2"/>
      <c r="H360" s="2"/>
      <c r="I360" s="2"/>
      <c r="J360" s="2" t="s">
        <v>4251</v>
      </c>
      <c r="K360" s="2"/>
      <c r="L360" s="2"/>
      <c r="M360" s="2"/>
      <c r="N360" s="2"/>
      <c r="O360" s="119"/>
      <c r="P360" s="2">
        <v>2</v>
      </c>
      <c r="Q360" s="2"/>
      <c r="R360" s="2"/>
      <c r="S360" s="2" t="s">
        <v>4223</v>
      </c>
      <c r="T360" s="2"/>
      <c r="U360" s="2" t="s">
        <v>4251</v>
      </c>
      <c r="V360" s="2" t="s">
        <v>4223</v>
      </c>
      <c r="X360" s="2" t="s">
        <v>4090</v>
      </c>
      <c r="Y360" s="2" t="s">
        <v>176</v>
      </c>
      <c r="Z360" s="2">
        <f>VLOOKUP(A360,PersonVor!A:B,2,FALSE)</f>
        <v>1000394</v>
      </c>
    </row>
    <row r="361" spans="1:26" ht="15" customHeight="1">
      <c r="A361" s="2">
        <v>10890358</v>
      </c>
      <c r="B361" s="2"/>
      <c r="C361" s="2"/>
      <c r="D361" s="2">
        <v>0</v>
      </c>
      <c r="E361" s="118">
        <v>31530</v>
      </c>
      <c r="F361" s="2"/>
      <c r="G361" s="2"/>
      <c r="H361" s="2"/>
      <c r="I361" s="2"/>
      <c r="J361" s="2" t="s">
        <v>4161</v>
      </c>
      <c r="K361" s="2"/>
      <c r="L361" s="2"/>
      <c r="M361" s="2"/>
      <c r="N361" s="2"/>
      <c r="O361" s="119"/>
      <c r="P361" s="2">
        <v>2</v>
      </c>
      <c r="Q361" s="2"/>
      <c r="R361" s="2"/>
      <c r="S361" s="2" t="s">
        <v>4269</v>
      </c>
      <c r="T361" s="2" t="s">
        <v>4234</v>
      </c>
      <c r="U361" s="2" t="s">
        <v>4269</v>
      </c>
      <c r="V361" s="2" t="s">
        <v>4161</v>
      </c>
      <c r="X361" s="2" t="s">
        <v>411</v>
      </c>
      <c r="Y361" s="2" t="s">
        <v>383</v>
      </c>
      <c r="Z361" s="2">
        <f>VLOOKUP(A361,PersonVor!A:B,2,FALSE)</f>
        <v>1000395</v>
      </c>
    </row>
    <row r="362" spans="1:26" ht="15" customHeight="1">
      <c r="A362" s="2">
        <v>10890359</v>
      </c>
      <c r="B362" s="2"/>
      <c r="C362" s="2"/>
      <c r="D362" s="2">
        <v>0</v>
      </c>
      <c r="E362" s="118">
        <v>23573</v>
      </c>
      <c r="F362" s="2"/>
      <c r="G362" s="2"/>
      <c r="H362" s="2"/>
      <c r="I362" s="2"/>
      <c r="J362" s="2" t="s">
        <v>1386</v>
      </c>
      <c r="K362" s="2"/>
      <c r="L362" s="2"/>
      <c r="M362" s="2"/>
      <c r="N362" s="2"/>
      <c r="O362" s="119"/>
      <c r="P362" s="2">
        <v>2</v>
      </c>
      <c r="Q362" s="2"/>
      <c r="R362" s="2"/>
      <c r="S362" s="2" t="s">
        <v>4174</v>
      </c>
      <c r="T362" s="2"/>
      <c r="U362" s="2" t="s">
        <v>4174</v>
      </c>
      <c r="V362" s="2" t="s">
        <v>1386</v>
      </c>
      <c r="X362" s="2" t="s">
        <v>412</v>
      </c>
      <c r="Y362" s="2" t="s">
        <v>383</v>
      </c>
      <c r="Z362" s="2">
        <f>VLOOKUP(A362,PersonVor!A:B,2,FALSE)</f>
        <v>1000396</v>
      </c>
    </row>
    <row r="363" spans="1:26" ht="15" customHeight="1">
      <c r="A363" s="2">
        <v>10890360</v>
      </c>
      <c r="B363" s="2"/>
      <c r="C363" s="2"/>
      <c r="D363" s="2">
        <v>0</v>
      </c>
      <c r="E363" s="118">
        <v>23573</v>
      </c>
      <c r="F363" s="2"/>
      <c r="G363" s="2"/>
      <c r="H363" s="2"/>
      <c r="I363" s="2"/>
      <c r="J363" s="2" t="s">
        <v>1386</v>
      </c>
      <c r="K363" s="2"/>
      <c r="L363" s="2"/>
      <c r="M363" s="2"/>
      <c r="N363" s="2"/>
      <c r="O363" s="119"/>
      <c r="P363" s="2">
        <v>2</v>
      </c>
      <c r="Q363" s="2"/>
      <c r="R363" s="2"/>
      <c r="S363" s="2" t="s">
        <v>4174</v>
      </c>
      <c r="T363" s="2"/>
      <c r="U363" s="2" t="s">
        <v>4174</v>
      </c>
      <c r="V363" s="2" t="s">
        <v>1386</v>
      </c>
      <c r="X363" s="2" t="s">
        <v>412</v>
      </c>
      <c r="Y363" s="2" t="s">
        <v>383</v>
      </c>
      <c r="Z363" s="2">
        <f>VLOOKUP(A363,PersonVor!A:B,2,FALSE)</f>
        <v>1000396</v>
      </c>
    </row>
    <row r="364" spans="1:26" ht="15" customHeight="1">
      <c r="A364" s="2">
        <v>10890361</v>
      </c>
      <c r="B364" s="2"/>
      <c r="C364" s="2"/>
      <c r="D364" s="2">
        <v>0</v>
      </c>
      <c r="E364" s="118">
        <v>23573</v>
      </c>
      <c r="F364" s="2"/>
      <c r="G364" s="2"/>
      <c r="H364" s="2"/>
      <c r="I364" s="2"/>
      <c r="J364" s="2" t="s">
        <v>1386</v>
      </c>
      <c r="K364" s="2"/>
      <c r="L364" s="2"/>
      <c r="M364" s="2"/>
      <c r="N364" s="2"/>
      <c r="O364" s="119"/>
      <c r="P364" s="2">
        <v>2</v>
      </c>
      <c r="Q364" s="2"/>
      <c r="R364" s="2"/>
      <c r="S364" s="2" t="s">
        <v>4174</v>
      </c>
      <c r="T364" s="2"/>
      <c r="U364" s="2" t="s">
        <v>4174</v>
      </c>
      <c r="V364" s="2" t="s">
        <v>1386</v>
      </c>
      <c r="X364" s="2" t="s">
        <v>412</v>
      </c>
      <c r="Y364" s="2" t="s">
        <v>383</v>
      </c>
      <c r="Z364" s="2">
        <f>VLOOKUP(A364,PersonVor!A:B,2,FALSE)</f>
        <v>1000396</v>
      </c>
    </row>
    <row r="365" spans="1:26" ht="15" customHeight="1">
      <c r="A365" s="2">
        <v>10890362</v>
      </c>
      <c r="B365" s="2"/>
      <c r="C365" s="2"/>
      <c r="D365" s="2">
        <v>0</v>
      </c>
      <c r="E365" s="118">
        <v>23416</v>
      </c>
      <c r="F365" s="2"/>
      <c r="G365" s="2"/>
      <c r="H365" s="2"/>
      <c r="I365" s="2"/>
      <c r="J365" s="2" t="s">
        <v>4255</v>
      </c>
      <c r="K365" s="2"/>
      <c r="L365" s="2"/>
      <c r="M365" s="2"/>
      <c r="N365" s="2"/>
      <c r="O365" s="119"/>
      <c r="P365" s="2">
        <v>2</v>
      </c>
      <c r="Q365" s="2"/>
      <c r="R365" s="2"/>
      <c r="S365" s="2" t="s">
        <v>4177</v>
      </c>
      <c r="T365" s="2"/>
      <c r="U365" s="2" t="s">
        <v>4177</v>
      </c>
      <c r="V365" s="2" t="s">
        <v>4255</v>
      </c>
      <c r="X365" s="2" t="s">
        <v>416</v>
      </c>
      <c r="Y365" s="2" t="s">
        <v>383</v>
      </c>
      <c r="Z365" s="2">
        <f>VLOOKUP(A365,PersonVor!A:B,2,FALSE)</f>
        <v>1000400</v>
      </c>
    </row>
    <row r="366" spans="1:26" ht="15" customHeight="1">
      <c r="A366" s="2">
        <v>10890363</v>
      </c>
      <c r="B366" s="2"/>
      <c r="C366" s="2"/>
      <c r="D366" s="2">
        <v>0</v>
      </c>
      <c r="E366" s="118">
        <v>23417</v>
      </c>
      <c r="F366" s="2"/>
      <c r="G366" s="2"/>
      <c r="H366" s="2"/>
      <c r="I366" s="2"/>
      <c r="J366" s="2" t="s">
        <v>4256</v>
      </c>
      <c r="K366" s="2"/>
      <c r="L366" s="2"/>
      <c r="M366" s="2"/>
      <c r="N366" s="2"/>
      <c r="O366" s="119"/>
      <c r="P366" s="2">
        <v>2</v>
      </c>
      <c r="Q366" s="2"/>
      <c r="R366" s="2"/>
      <c r="S366" s="2" t="s">
        <v>4167</v>
      </c>
      <c r="T366" s="2"/>
      <c r="U366" s="2" t="s">
        <v>4167</v>
      </c>
      <c r="V366" s="2" t="s">
        <v>4256</v>
      </c>
      <c r="X366" s="2" t="s">
        <v>417</v>
      </c>
      <c r="Y366" s="2" t="s">
        <v>383</v>
      </c>
      <c r="Z366" s="2">
        <f>VLOOKUP(A366,PersonVor!A:B,2,FALSE)</f>
        <v>1000401</v>
      </c>
    </row>
    <row r="367" spans="1:26" ht="15" customHeight="1">
      <c r="A367" s="2">
        <v>10890364</v>
      </c>
      <c r="B367" s="2"/>
      <c r="C367" s="2"/>
      <c r="D367" s="2">
        <v>0</v>
      </c>
      <c r="E367" s="118">
        <v>23418</v>
      </c>
      <c r="F367" s="2"/>
      <c r="G367" s="2"/>
      <c r="H367" s="2"/>
      <c r="I367" s="2"/>
      <c r="J367" s="2" t="s">
        <v>1387</v>
      </c>
      <c r="K367" s="2"/>
      <c r="L367" s="2"/>
      <c r="M367" s="2"/>
      <c r="N367" s="2"/>
      <c r="O367" s="119"/>
      <c r="P367" s="2">
        <v>2</v>
      </c>
      <c r="Q367" s="2"/>
      <c r="R367" s="2"/>
      <c r="S367" s="2" t="s">
        <v>4269</v>
      </c>
      <c r="T367" s="2"/>
      <c r="U367" s="2" t="s">
        <v>4269</v>
      </c>
      <c r="V367" s="2" t="s">
        <v>1387</v>
      </c>
      <c r="X367" s="2" t="s">
        <v>420</v>
      </c>
      <c r="Y367" s="2" t="s">
        <v>195</v>
      </c>
      <c r="Z367" s="2">
        <f>VLOOKUP(A367,PersonVor!A:B,2,FALSE)</f>
        <v>1000402</v>
      </c>
    </row>
    <row r="368" spans="1:26" ht="15" customHeight="1">
      <c r="A368" s="2">
        <v>10890365</v>
      </c>
      <c r="B368" s="2"/>
      <c r="C368" s="2"/>
      <c r="D368" s="2">
        <v>0</v>
      </c>
      <c r="E368" s="118">
        <v>23419</v>
      </c>
      <c r="F368" s="2"/>
      <c r="G368" s="2"/>
      <c r="H368" s="2"/>
      <c r="I368" s="2"/>
      <c r="J368" s="2" t="s">
        <v>4179</v>
      </c>
      <c r="K368" s="2"/>
      <c r="L368" s="2"/>
      <c r="M368" s="2"/>
      <c r="N368" s="2"/>
      <c r="O368" s="119"/>
      <c r="P368" s="2">
        <v>2</v>
      </c>
      <c r="Q368" s="2"/>
      <c r="R368" s="2"/>
      <c r="S368" s="2" t="s">
        <v>4271</v>
      </c>
      <c r="T368" s="2"/>
      <c r="U368" s="2" t="s">
        <v>4271</v>
      </c>
      <c r="V368" s="2" t="s">
        <v>4181</v>
      </c>
      <c r="X368" s="2" t="s">
        <v>420</v>
      </c>
      <c r="Y368" s="2" t="s">
        <v>195</v>
      </c>
      <c r="Z368" s="2">
        <f>VLOOKUP(A368,PersonVor!A:B,2,FALSE)</f>
        <v>1000403</v>
      </c>
    </row>
    <row r="369" spans="1:26" ht="15" customHeight="1">
      <c r="A369" s="2">
        <v>10890366</v>
      </c>
      <c r="B369" s="2"/>
      <c r="C369" s="2"/>
      <c r="D369" s="2">
        <v>0</v>
      </c>
      <c r="E369" s="118">
        <v>23420</v>
      </c>
      <c r="F369" s="2"/>
      <c r="G369" s="2"/>
      <c r="H369" s="2"/>
      <c r="I369" s="2"/>
      <c r="J369" s="2" t="s">
        <v>4184</v>
      </c>
      <c r="K369" s="2"/>
      <c r="L369" s="2"/>
      <c r="M369" s="2"/>
      <c r="N369" s="2"/>
      <c r="O369" s="119"/>
      <c r="P369" s="2">
        <v>2</v>
      </c>
      <c r="Q369" s="2"/>
      <c r="R369" s="2"/>
      <c r="S369" s="2" t="s">
        <v>4273</v>
      </c>
      <c r="T369" s="2"/>
      <c r="U369" s="2" t="s">
        <v>4273</v>
      </c>
      <c r="V369" s="2" t="s">
        <v>4184</v>
      </c>
      <c r="X369" s="2" t="s">
        <v>420</v>
      </c>
      <c r="Y369" s="2" t="s">
        <v>195</v>
      </c>
      <c r="Z369" s="2">
        <f>VLOOKUP(A369,PersonVor!A:B,2,FALSE)</f>
        <v>1000404</v>
      </c>
    </row>
    <row r="370" spans="1:26" ht="15" customHeight="1">
      <c r="A370" s="2">
        <v>10890367</v>
      </c>
      <c r="B370" s="2"/>
      <c r="C370" s="2"/>
      <c r="D370" s="2">
        <v>0</v>
      </c>
      <c r="E370" s="118">
        <v>23421</v>
      </c>
      <c r="F370" s="2"/>
      <c r="G370" s="2"/>
      <c r="H370" s="2"/>
      <c r="I370" s="2"/>
      <c r="J370" s="2" t="s">
        <v>4189</v>
      </c>
      <c r="K370" s="2"/>
      <c r="L370" s="2"/>
      <c r="M370" s="2"/>
      <c r="N370" s="2"/>
      <c r="O370" s="119"/>
      <c r="P370" s="2">
        <v>2</v>
      </c>
      <c r="Q370" s="2"/>
      <c r="R370" s="2"/>
      <c r="S370" s="2" t="s">
        <v>4275</v>
      </c>
      <c r="T370" s="2"/>
      <c r="U370" s="2" t="s">
        <v>4275</v>
      </c>
      <c r="V370" s="2" t="s">
        <v>4189</v>
      </c>
      <c r="X370" s="2" t="s">
        <v>420</v>
      </c>
      <c r="Y370" s="2" t="s">
        <v>195</v>
      </c>
      <c r="Z370" s="2">
        <f>VLOOKUP(A370,PersonVor!A:B,2,FALSE)</f>
        <v>1000405</v>
      </c>
    </row>
    <row r="371" spans="1:26" ht="15" customHeight="1">
      <c r="A371" s="2">
        <v>10890368</v>
      </c>
      <c r="B371" s="2"/>
      <c r="C371" s="2"/>
      <c r="D371" s="2">
        <v>0</v>
      </c>
      <c r="E371" s="118">
        <v>23422</v>
      </c>
      <c r="F371" s="2"/>
      <c r="G371" s="2"/>
      <c r="H371" s="2"/>
      <c r="I371" s="2"/>
      <c r="J371" s="2" t="s">
        <v>4227</v>
      </c>
      <c r="K371" s="2"/>
      <c r="L371" s="2"/>
      <c r="M371" s="2"/>
      <c r="N371" s="2"/>
      <c r="O371" s="119"/>
      <c r="P371" s="2">
        <v>2</v>
      </c>
      <c r="Q371" s="2"/>
      <c r="R371" s="2"/>
      <c r="S371" s="2" t="s">
        <v>4223</v>
      </c>
      <c r="T371" s="2"/>
      <c r="U371" s="2" t="s">
        <v>4223</v>
      </c>
      <c r="V371" s="2" t="s">
        <v>4227</v>
      </c>
      <c r="X371" s="2" t="s">
        <v>422</v>
      </c>
      <c r="Y371" s="2" t="s">
        <v>195</v>
      </c>
      <c r="Z371" s="2">
        <f>VLOOKUP(A371,PersonVor!A:B,2,FALSE)</f>
        <v>1000406</v>
      </c>
    </row>
    <row r="372" spans="1:26" ht="15" customHeight="1">
      <c r="A372" s="2">
        <v>10890369</v>
      </c>
      <c r="B372" s="2"/>
      <c r="C372" s="2"/>
      <c r="D372" s="2">
        <v>0</v>
      </c>
      <c r="E372" s="118">
        <v>23423</v>
      </c>
      <c r="F372" s="2"/>
      <c r="G372" s="2"/>
      <c r="H372" s="2"/>
      <c r="I372" s="2"/>
      <c r="J372" s="2" t="s">
        <v>4217</v>
      </c>
      <c r="K372" s="2"/>
      <c r="L372" s="2"/>
      <c r="M372" s="2"/>
      <c r="N372" s="2"/>
      <c r="O372" s="119"/>
      <c r="P372" s="2">
        <v>2</v>
      </c>
      <c r="Q372" s="2"/>
      <c r="R372" s="2"/>
      <c r="S372" s="2" t="s">
        <v>4257</v>
      </c>
      <c r="T372" s="2"/>
      <c r="U372" s="2" t="s">
        <v>4257</v>
      </c>
      <c r="V372" s="2" t="s">
        <v>4217</v>
      </c>
      <c r="X372" s="2" t="s">
        <v>422</v>
      </c>
      <c r="Y372" s="2" t="s">
        <v>195</v>
      </c>
      <c r="Z372" s="2">
        <f>VLOOKUP(A372,PersonVor!A:B,2,FALSE)</f>
        <v>1000407</v>
      </c>
    </row>
    <row r="373" spans="1:26" ht="15" customHeight="1">
      <c r="A373" s="2">
        <v>10890370</v>
      </c>
      <c r="B373" s="2"/>
      <c r="C373" s="2"/>
      <c r="D373" s="2">
        <v>0</v>
      </c>
      <c r="E373" s="118">
        <v>23424</v>
      </c>
      <c r="F373" s="2"/>
      <c r="G373" s="2"/>
      <c r="H373" s="2"/>
      <c r="I373" s="2"/>
      <c r="J373" s="2" t="s">
        <v>1376</v>
      </c>
      <c r="K373" s="2"/>
      <c r="L373" s="2"/>
      <c r="M373" s="2"/>
      <c r="N373" s="2"/>
      <c r="O373" s="119"/>
      <c r="P373" s="2">
        <v>2</v>
      </c>
      <c r="Q373" s="2"/>
      <c r="R373" s="2"/>
      <c r="S373" s="2" t="s">
        <v>4259</v>
      </c>
      <c r="T373" s="2"/>
      <c r="U373" s="2" t="s">
        <v>4259</v>
      </c>
      <c r="V373" s="2" t="s">
        <v>1376</v>
      </c>
      <c r="X373" s="2" t="s">
        <v>423</v>
      </c>
      <c r="Y373" s="2" t="s">
        <v>195</v>
      </c>
      <c r="Z373" s="2">
        <f>VLOOKUP(A373,PersonVor!A:B,2,FALSE)</f>
        <v>1000408</v>
      </c>
    </row>
    <row r="374" spans="1:26" ht="15" customHeight="1">
      <c r="A374" s="2">
        <v>10890371</v>
      </c>
      <c r="B374" s="2"/>
      <c r="C374" s="2"/>
      <c r="D374" s="2">
        <v>0</v>
      </c>
      <c r="E374" s="118">
        <v>23425</v>
      </c>
      <c r="F374" s="2"/>
      <c r="G374" s="2"/>
      <c r="H374" s="2"/>
      <c r="I374" s="2"/>
      <c r="J374" s="2" t="s">
        <v>4181</v>
      </c>
      <c r="K374" s="2"/>
      <c r="L374" s="2"/>
      <c r="M374" s="2"/>
      <c r="N374" s="2"/>
      <c r="O374" s="119"/>
      <c r="P374" s="2">
        <v>2</v>
      </c>
      <c r="Q374" s="2"/>
      <c r="R374" s="2"/>
      <c r="S374" s="2" t="s">
        <v>4261</v>
      </c>
      <c r="T374" s="2"/>
      <c r="U374" s="2" t="s">
        <v>4261</v>
      </c>
      <c r="V374" s="2" t="s">
        <v>4181</v>
      </c>
      <c r="X374" s="2" t="s">
        <v>423</v>
      </c>
      <c r="Y374" s="2" t="s">
        <v>195</v>
      </c>
      <c r="Z374" s="2">
        <f>VLOOKUP(A374,PersonVor!A:B,2,FALSE)</f>
        <v>1000409</v>
      </c>
    </row>
    <row r="375" spans="1:26" ht="15" customHeight="1">
      <c r="A375" s="2">
        <v>10890372</v>
      </c>
      <c r="B375" s="2"/>
      <c r="C375" s="2"/>
      <c r="D375" s="2">
        <v>0</v>
      </c>
      <c r="E375" s="118">
        <v>23426</v>
      </c>
      <c r="F375" s="2"/>
      <c r="G375" s="2"/>
      <c r="H375" s="2"/>
      <c r="I375" s="2"/>
      <c r="J375" s="2" t="s">
        <v>4173</v>
      </c>
      <c r="K375" s="2"/>
      <c r="L375" s="2"/>
      <c r="M375" s="2"/>
      <c r="N375" s="2"/>
      <c r="O375" s="119"/>
      <c r="P375" s="2">
        <v>2</v>
      </c>
      <c r="Q375" s="2"/>
      <c r="R375" s="2"/>
      <c r="S375" s="2" t="s">
        <v>4196</v>
      </c>
      <c r="T375" s="2"/>
      <c r="U375" s="2" t="s">
        <v>4196</v>
      </c>
      <c r="V375" s="2" t="s">
        <v>4173</v>
      </c>
      <c r="X375" s="2">
        <v>2543</v>
      </c>
      <c r="Y375" s="2" t="s">
        <v>383</v>
      </c>
      <c r="Z375" s="2">
        <f>VLOOKUP(A375,PersonVor!A:B,2,FALSE)</f>
        <v>1000410</v>
      </c>
    </row>
    <row r="376" spans="1:26" ht="15" customHeight="1">
      <c r="A376" s="2">
        <v>10890373</v>
      </c>
      <c r="B376" s="2"/>
      <c r="C376" s="2"/>
      <c r="D376" s="2">
        <v>0</v>
      </c>
      <c r="E376" s="118">
        <v>23427</v>
      </c>
      <c r="F376" s="2"/>
      <c r="G376" s="2"/>
      <c r="H376" s="2"/>
      <c r="I376" s="2"/>
      <c r="J376" s="2" t="s">
        <v>1388</v>
      </c>
      <c r="K376" s="2"/>
      <c r="L376" s="2"/>
      <c r="M376" s="2"/>
      <c r="N376" s="2"/>
      <c r="O376" s="119"/>
      <c r="P376" s="2">
        <v>1</v>
      </c>
      <c r="Q376" s="2"/>
      <c r="R376" s="2"/>
      <c r="S376" s="2" t="s">
        <v>4205</v>
      </c>
      <c r="T376" s="2"/>
      <c r="U376" s="2" t="s">
        <v>4205</v>
      </c>
      <c r="V376" s="2" t="s">
        <v>1388</v>
      </c>
      <c r="X376" s="2">
        <v>1526</v>
      </c>
      <c r="Y376" s="2" t="s">
        <v>383</v>
      </c>
      <c r="Z376" s="2">
        <f>VLOOKUP(A376,PersonVor!A:B,2,FALSE)</f>
        <v>1000411</v>
      </c>
    </row>
    <row r="377" spans="1:26" ht="15" customHeight="1">
      <c r="A377" s="2">
        <v>10890374</v>
      </c>
      <c r="B377" s="2"/>
      <c r="C377" s="2"/>
      <c r="D377" s="2">
        <v>0</v>
      </c>
      <c r="E377" s="118">
        <v>23428</v>
      </c>
      <c r="F377" s="2"/>
      <c r="G377" s="2"/>
      <c r="H377" s="2"/>
      <c r="I377" s="2"/>
      <c r="J377" s="2" t="s">
        <v>4165</v>
      </c>
      <c r="K377" s="2"/>
      <c r="L377" s="2"/>
      <c r="M377" s="2"/>
      <c r="N377" s="2"/>
      <c r="O377" s="119"/>
      <c r="P377" s="2">
        <v>2</v>
      </c>
      <c r="Q377" s="2"/>
      <c r="R377" s="2"/>
      <c r="S377" s="2" t="s">
        <v>4209</v>
      </c>
      <c r="T377" s="2"/>
      <c r="U377" s="2" t="s">
        <v>4209</v>
      </c>
      <c r="V377" s="2" t="s">
        <v>4168</v>
      </c>
      <c r="X377" s="2">
        <v>701</v>
      </c>
      <c r="Y377" s="2" t="s">
        <v>383</v>
      </c>
      <c r="Z377" s="2">
        <f>VLOOKUP(A377,PersonVor!A:B,2,FALSE)</f>
        <v>1000412</v>
      </c>
    </row>
    <row r="378" spans="1:26" ht="15" customHeight="1">
      <c r="A378" s="2">
        <v>10890375</v>
      </c>
      <c r="B378" s="2"/>
      <c r="C378" s="2"/>
      <c r="D378" s="2">
        <v>0</v>
      </c>
      <c r="E378" s="118">
        <v>23429</v>
      </c>
      <c r="F378" s="2"/>
      <c r="G378" s="2"/>
      <c r="H378" s="2"/>
      <c r="I378" s="2"/>
      <c r="J378" s="2" t="s">
        <v>1389</v>
      </c>
      <c r="K378" s="2"/>
      <c r="L378" s="2"/>
      <c r="M378" s="2"/>
      <c r="N378" s="2"/>
      <c r="O378" s="119"/>
      <c r="P378" s="2">
        <v>2</v>
      </c>
      <c r="Q378" s="2"/>
      <c r="R378" s="2"/>
      <c r="S378" s="2" t="s">
        <v>4212</v>
      </c>
      <c r="T378" s="2"/>
      <c r="U378" s="2" t="s">
        <v>4212</v>
      </c>
      <c r="V378" s="2" t="s">
        <v>1389</v>
      </c>
      <c r="X378" s="2">
        <v>3707</v>
      </c>
      <c r="Y378" s="2" t="s">
        <v>195</v>
      </c>
      <c r="Z378" s="2">
        <f>VLOOKUP(A378,PersonVor!A:B,2,FALSE)</f>
        <v>1000413</v>
      </c>
    </row>
    <row r="379" spans="1:26" ht="15" customHeight="1">
      <c r="A379" s="2">
        <v>10890376</v>
      </c>
      <c r="B379" s="2"/>
      <c r="C379" s="2"/>
      <c r="D379" s="2">
        <v>0</v>
      </c>
      <c r="E379" s="118">
        <v>23430</v>
      </c>
      <c r="F379" s="2"/>
      <c r="G379" s="2"/>
      <c r="H379" s="2"/>
      <c r="I379" s="2"/>
      <c r="J379" s="2" t="s">
        <v>1385</v>
      </c>
      <c r="K379" s="2"/>
      <c r="L379" s="2"/>
      <c r="M379" s="2"/>
      <c r="N379" s="2"/>
      <c r="O379" s="119"/>
      <c r="P379" s="2">
        <v>2</v>
      </c>
      <c r="Q379" s="2"/>
      <c r="R379" s="2"/>
      <c r="S379" s="2" t="s">
        <v>4213</v>
      </c>
      <c r="T379" s="2"/>
      <c r="U379" s="2" t="s">
        <v>4213</v>
      </c>
      <c r="V379" s="2" t="s">
        <v>1385</v>
      </c>
      <c r="X379" s="2">
        <v>3708</v>
      </c>
      <c r="Y379" s="2" t="s">
        <v>195</v>
      </c>
      <c r="Z379" s="2">
        <f>VLOOKUP(A379,PersonVor!A:B,2,FALSE)</f>
        <v>1000414</v>
      </c>
    </row>
    <row r="380" spans="1:26" ht="15" customHeight="1">
      <c r="A380" s="2">
        <v>10890377</v>
      </c>
      <c r="B380" s="2"/>
      <c r="C380" s="2"/>
      <c r="D380" s="2">
        <v>0</v>
      </c>
      <c r="E380" s="118">
        <v>23431</v>
      </c>
      <c r="F380" s="2"/>
      <c r="G380" s="2"/>
      <c r="H380" s="2"/>
      <c r="I380" s="2"/>
      <c r="J380" s="2" t="s">
        <v>1390</v>
      </c>
      <c r="K380" s="2"/>
      <c r="L380" s="2"/>
      <c r="M380" s="2"/>
      <c r="N380" s="2"/>
      <c r="O380" s="119"/>
      <c r="P380" s="2">
        <v>2</v>
      </c>
      <c r="Q380" s="2"/>
      <c r="R380" s="2"/>
      <c r="S380" s="2" t="s">
        <v>4187</v>
      </c>
      <c r="T380" s="2"/>
      <c r="U380" s="2" t="s">
        <v>4187</v>
      </c>
      <c r="V380" s="2" t="s">
        <v>1390</v>
      </c>
      <c r="X380" s="2">
        <v>2552</v>
      </c>
      <c r="Y380" s="2" t="s">
        <v>195</v>
      </c>
      <c r="Z380" s="2">
        <f>VLOOKUP(A380,PersonVor!A:B,2,FALSE)</f>
        <v>1000415</v>
      </c>
    </row>
    <row r="381" spans="1:26" ht="15" customHeight="1">
      <c r="A381" s="2">
        <v>10890378</v>
      </c>
      <c r="B381" s="2"/>
      <c r="C381" s="2"/>
      <c r="D381" s="2">
        <v>0</v>
      </c>
      <c r="E381" s="118">
        <v>23432</v>
      </c>
      <c r="F381" s="2"/>
      <c r="G381" s="2"/>
      <c r="H381" s="2"/>
      <c r="I381" s="2"/>
      <c r="J381" s="2" t="s">
        <v>4272</v>
      </c>
      <c r="K381" s="2"/>
      <c r="L381" s="2"/>
      <c r="M381" s="2"/>
      <c r="N381" s="2"/>
      <c r="O381" s="119"/>
      <c r="P381" s="2">
        <v>1</v>
      </c>
      <c r="Q381" s="2"/>
      <c r="R381" s="2"/>
      <c r="S381" s="2" t="s">
        <v>4175</v>
      </c>
      <c r="T381" s="2"/>
      <c r="U381" s="2" t="s">
        <v>4175</v>
      </c>
      <c r="V381" s="2" t="s">
        <v>4272</v>
      </c>
      <c r="X381" s="2" t="s">
        <v>411</v>
      </c>
      <c r="Y381" s="2" t="s">
        <v>383</v>
      </c>
      <c r="Z381" s="2">
        <f>VLOOKUP(A381,PersonVor!A:B,2,FALSE)</f>
        <v>1000416</v>
      </c>
    </row>
    <row r="382" spans="1:26" ht="15" customHeight="1">
      <c r="A382" s="2">
        <v>10890379</v>
      </c>
      <c r="B382" s="2"/>
      <c r="C382" s="2"/>
      <c r="D382" s="2">
        <v>0</v>
      </c>
      <c r="E382" s="118">
        <v>23433</v>
      </c>
      <c r="F382" s="2"/>
      <c r="G382" s="2"/>
      <c r="H382" s="2"/>
      <c r="I382" s="2"/>
      <c r="J382" s="2" t="s">
        <v>4274</v>
      </c>
      <c r="K382" s="2"/>
      <c r="L382" s="2"/>
      <c r="M382" s="2"/>
      <c r="N382" s="2"/>
      <c r="O382" s="119"/>
      <c r="P382" s="2">
        <v>2</v>
      </c>
      <c r="Q382" s="2"/>
      <c r="R382" s="2"/>
      <c r="S382" s="2" t="s">
        <v>4177</v>
      </c>
      <c r="T382" s="2"/>
      <c r="U382" s="2" t="s">
        <v>4177</v>
      </c>
      <c r="V382" s="2" t="s">
        <v>4274</v>
      </c>
      <c r="X382" s="2">
        <v>4484</v>
      </c>
      <c r="Y382" s="2" t="s">
        <v>195</v>
      </c>
      <c r="Z382" s="2">
        <f>VLOOKUP(A382,PersonVor!A:B,2,FALSE)</f>
        <v>1000417</v>
      </c>
    </row>
    <row r="383" spans="1:26" ht="15" customHeight="1">
      <c r="A383" s="2">
        <v>10890380</v>
      </c>
      <c r="B383" s="2"/>
      <c r="C383" s="2"/>
      <c r="D383" s="2">
        <v>0</v>
      </c>
      <c r="E383" s="118">
        <v>23434</v>
      </c>
      <c r="F383" s="2"/>
      <c r="G383" s="2"/>
      <c r="H383" s="2"/>
      <c r="I383" s="2"/>
      <c r="J383" s="2" t="s">
        <v>4276</v>
      </c>
      <c r="K383" s="2"/>
      <c r="L383" s="2"/>
      <c r="M383" s="2"/>
      <c r="N383" s="2"/>
      <c r="O383" s="119"/>
      <c r="P383" s="2">
        <v>2</v>
      </c>
      <c r="Q383" s="2"/>
      <c r="R383" s="2"/>
      <c r="S383" s="2" t="s">
        <v>4167</v>
      </c>
      <c r="T383" s="2"/>
      <c r="U383" s="2" t="s">
        <v>4167</v>
      </c>
      <c r="V383" s="2" t="s">
        <v>4276</v>
      </c>
      <c r="X383" s="2">
        <v>3706</v>
      </c>
      <c r="Y383" s="2" t="s">
        <v>195</v>
      </c>
      <c r="Z383" s="2">
        <f>VLOOKUP(A383,PersonVor!A:B,2,FALSE)</f>
        <v>1000418</v>
      </c>
    </row>
    <row r="384" spans="1:26" ht="15" customHeight="1">
      <c r="A384" s="2">
        <v>10890381</v>
      </c>
      <c r="B384" s="2"/>
      <c r="C384" s="2"/>
      <c r="D384" s="2">
        <v>0</v>
      </c>
      <c r="E384" s="118">
        <v>23435</v>
      </c>
      <c r="F384" s="2"/>
      <c r="G384" s="2"/>
      <c r="H384" s="2"/>
      <c r="I384" s="2"/>
      <c r="J384" s="2" t="s">
        <v>4278</v>
      </c>
      <c r="K384" s="2"/>
      <c r="L384" s="2"/>
      <c r="M384" s="2"/>
      <c r="N384" s="2"/>
      <c r="O384" s="119"/>
      <c r="P384" s="2">
        <v>2</v>
      </c>
      <c r="Q384" s="2"/>
      <c r="R384" s="2"/>
      <c r="S384" s="2" t="s">
        <v>4218</v>
      </c>
      <c r="T384" s="2"/>
      <c r="U384" s="2" t="s">
        <v>4218</v>
      </c>
      <c r="V384" s="2" t="s">
        <v>4278</v>
      </c>
      <c r="X384" s="2">
        <v>1511</v>
      </c>
      <c r="Y384" s="2" t="s">
        <v>383</v>
      </c>
      <c r="Z384" s="2">
        <f>VLOOKUP(A384,PersonVor!A:B,2,FALSE)</f>
        <v>1000419</v>
      </c>
    </row>
    <row r="385" spans="1:26" ht="15" customHeight="1">
      <c r="A385" s="2">
        <v>10890382</v>
      </c>
      <c r="B385" s="2"/>
      <c r="C385" s="2"/>
      <c r="D385" s="2">
        <v>0</v>
      </c>
      <c r="E385" s="118">
        <v>23436</v>
      </c>
      <c r="F385" s="2"/>
      <c r="G385" s="2"/>
      <c r="H385" s="2"/>
      <c r="I385" s="2"/>
      <c r="J385" s="2" t="s">
        <v>4279</v>
      </c>
      <c r="K385" s="2"/>
      <c r="L385" s="2"/>
      <c r="M385" s="2"/>
      <c r="N385" s="2"/>
      <c r="O385" s="119"/>
      <c r="P385" s="2">
        <v>2</v>
      </c>
      <c r="Q385" s="2"/>
      <c r="R385" s="2"/>
      <c r="S385" s="2" t="s">
        <v>4220</v>
      </c>
      <c r="T385" s="2"/>
      <c r="U385" s="2" t="s">
        <v>4220</v>
      </c>
      <c r="V385" s="2" t="s">
        <v>4279</v>
      </c>
      <c r="X385" s="2">
        <v>4334</v>
      </c>
      <c r="Y385" s="2" t="s">
        <v>383</v>
      </c>
      <c r="Z385" s="2">
        <f>VLOOKUP(A385,PersonVor!A:B,2,FALSE)</f>
        <v>1000420</v>
      </c>
    </row>
    <row r="386" spans="1:26" ht="15" customHeight="1">
      <c r="A386" s="2">
        <v>10890383</v>
      </c>
      <c r="B386" s="2"/>
      <c r="C386" s="2"/>
      <c r="D386" s="2">
        <v>0</v>
      </c>
      <c r="E386" s="118">
        <v>23437</v>
      </c>
      <c r="F386" s="2"/>
      <c r="G386" s="2"/>
      <c r="H386" s="2"/>
      <c r="I386" s="2"/>
      <c r="J386" s="2" t="s">
        <v>4278</v>
      </c>
      <c r="K386" s="2"/>
      <c r="L386" s="2"/>
      <c r="M386" s="2"/>
      <c r="N386" s="2"/>
      <c r="O386" s="119"/>
      <c r="P386" s="2">
        <v>2</v>
      </c>
      <c r="Q386" s="2"/>
      <c r="R386" s="2"/>
      <c r="S386" s="2" t="s">
        <v>4261</v>
      </c>
      <c r="T386" s="2"/>
      <c r="U386" s="2" t="s">
        <v>4261</v>
      </c>
      <c r="V386" s="2" t="s">
        <v>4278</v>
      </c>
      <c r="X386" s="2" t="s">
        <v>412</v>
      </c>
      <c r="Y386" s="2" t="s">
        <v>383</v>
      </c>
      <c r="Z386" s="2">
        <f>VLOOKUP(A386,PersonVor!A:B,2,FALSE)</f>
        <v>1000421</v>
      </c>
    </row>
    <row r="387" spans="1:26" ht="15" customHeight="1">
      <c r="A387" s="2">
        <v>10890384</v>
      </c>
      <c r="B387" s="2"/>
      <c r="C387" s="2"/>
      <c r="D387" s="2">
        <v>0</v>
      </c>
      <c r="E387" s="118">
        <v>23438</v>
      </c>
      <c r="F387" s="2"/>
      <c r="G387" s="2"/>
      <c r="H387" s="2"/>
      <c r="I387" s="2"/>
      <c r="J387" s="2" t="s">
        <v>1376</v>
      </c>
      <c r="K387" s="2"/>
      <c r="L387" s="2"/>
      <c r="M387" s="2"/>
      <c r="N387" s="2"/>
      <c r="O387" s="119"/>
      <c r="P387" s="2">
        <v>2</v>
      </c>
      <c r="Q387" s="2"/>
      <c r="R387" s="2"/>
      <c r="S387" s="2" t="s">
        <v>4205</v>
      </c>
      <c r="T387" s="2"/>
      <c r="U387" s="2" t="s">
        <v>4205</v>
      </c>
      <c r="V387" s="2" t="s">
        <v>1376</v>
      </c>
      <c r="X387" s="2" t="s">
        <v>413</v>
      </c>
      <c r="Y387" s="2" t="s">
        <v>383</v>
      </c>
      <c r="Z387" s="2">
        <f>VLOOKUP(A387,PersonVor!A:B,2,FALSE)</f>
        <v>1000422</v>
      </c>
    </row>
    <row r="388" spans="1:26" ht="15" customHeight="1">
      <c r="A388" s="2">
        <v>10890385</v>
      </c>
      <c r="B388" s="2"/>
      <c r="C388" s="2"/>
      <c r="D388" s="2">
        <v>0</v>
      </c>
      <c r="E388" s="118">
        <v>23439</v>
      </c>
      <c r="F388" s="2"/>
      <c r="G388" s="2"/>
      <c r="H388" s="2"/>
      <c r="I388" s="2"/>
      <c r="J388" s="2" t="s">
        <v>1388</v>
      </c>
      <c r="K388" s="2"/>
      <c r="L388" s="2"/>
      <c r="M388" s="2"/>
      <c r="N388" s="2"/>
      <c r="O388" s="119"/>
      <c r="P388" s="2">
        <v>2</v>
      </c>
      <c r="Q388" s="2"/>
      <c r="R388" s="2"/>
      <c r="S388" s="2" t="s">
        <v>4177</v>
      </c>
      <c r="T388" s="2"/>
      <c r="U388" s="2" t="s">
        <v>4177</v>
      </c>
      <c r="V388" s="2" t="s">
        <v>1388</v>
      </c>
      <c r="X388" s="2" t="s">
        <v>414</v>
      </c>
      <c r="Y388" s="2" t="s">
        <v>383</v>
      </c>
      <c r="Z388" s="2">
        <f>VLOOKUP(A388,PersonVor!A:B,2,FALSE)</f>
        <v>1000423</v>
      </c>
    </row>
    <row r="389" spans="1:26" ht="15" customHeight="1">
      <c r="A389" s="2">
        <v>10890386</v>
      </c>
      <c r="B389" s="2"/>
      <c r="C389" s="2"/>
      <c r="D389" s="2">
        <v>0</v>
      </c>
      <c r="E389" s="118">
        <v>23440</v>
      </c>
      <c r="F389" s="2"/>
      <c r="G389" s="2"/>
      <c r="H389" s="2"/>
      <c r="I389" s="2"/>
      <c r="J389" s="2" t="s">
        <v>4270</v>
      </c>
      <c r="K389" s="2"/>
      <c r="L389" s="2"/>
      <c r="M389" s="2"/>
      <c r="N389" s="2"/>
      <c r="O389" s="119"/>
      <c r="P389" s="2">
        <v>2</v>
      </c>
      <c r="Q389" s="2"/>
      <c r="R389" s="2"/>
      <c r="S389" s="2" t="s">
        <v>4205</v>
      </c>
      <c r="T389" s="2"/>
      <c r="U389" s="2" t="s">
        <v>4205</v>
      </c>
      <c r="V389" s="2" t="s">
        <v>4270</v>
      </c>
      <c r="X389" s="2" t="s">
        <v>415</v>
      </c>
      <c r="Y389" s="2" t="s">
        <v>383</v>
      </c>
      <c r="Z389" s="2">
        <f>VLOOKUP(A389,PersonVor!A:B,2,FALSE)</f>
        <v>1000424</v>
      </c>
    </row>
    <row r="390" spans="1:26" ht="15" customHeight="1">
      <c r="A390" s="2">
        <v>10890387</v>
      </c>
      <c r="B390" s="2"/>
      <c r="C390" s="2"/>
      <c r="D390" s="2">
        <v>0</v>
      </c>
      <c r="E390" s="118">
        <v>23441</v>
      </c>
      <c r="F390" s="2"/>
      <c r="G390" s="2"/>
      <c r="H390" s="2"/>
      <c r="I390" s="2"/>
      <c r="J390" s="2" t="s">
        <v>1389</v>
      </c>
      <c r="K390" s="2"/>
      <c r="L390" s="2"/>
      <c r="M390" s="2"/>
      <c r="N390" s="2"/>
      <c r="O390" s="119"/>
      <c r="P390" s="2">
        <v>2</v>
      </c>
      <c r="Q390" s="2"/>
      <c r="R390" s="2"/>
      <c r="S390" s="2" t="s">
        <v>4271</v>
      </c>
      <c r="T390" s="2"/>
      <c r="U390" s="2" t="s">
        <v>4271</v>
      </c>
      <c r="V390" s="2" t="s">
        <v>1389</v>
      </c>
      <c r="X390" s="2" t="s">
        <v>418</v>
      </c>
      <c r="Y390" s="2" t="s">
        <v>195</v>
      </c>
      <c r="Z390" s="2">
        <f>VLOOKUP(A390,PersonVor!A:B,2,FALSE)</f>
        <v>1000425</v>
      </c>
    </row>
    <row r="391" spans="1:26" ht="15" customHeight="1">
      <c r="A391" s="2">
        <v>10890388</v>
      </c>
      <c r="B391" s="2"/>
      <c r="C391" s="2"/>
      <c r="D391" s="2">
        <v>0</v>
      </c>
      <c r="E391" s="118">
        <v>23442</v>
      </c>
      <c r="F391" s="2"/>
      <c r="G391" s="2"/>
      <c r="H391" s="2"/>
      <c r="I391" s="2"/>
      <c r="J391" s="2" t="s">
        <v>4243</v>
      </c>
      <c r="K391" s="2"/>
      <c r="L391" s="2"/>
      <c r="M391" s="2"/>
      <c r="N391" s="2"/>
      <c r="O391" s="119"/>
      <c r="P391" s="2">
        <v>2</v>
      </c>
      <c r="Q391" s="2"/>
      <c r="R391" s="2"/>
      <c r="S391" s="2" t="s">
        <v>4240</v>
      </c>
      <c r="T391" s="2"/>
      <c r="U391" s="2" t="s">
        <v>4240</v>
      </c>
      <c r="V391" s="2" t="s">
        <v>4243</v>
      </c>
      <c r="X391" s="2" t="s">
        <v>419</v>
      </c>
      <c r="Y391" s="2" t="s">
        <v>195</v>
      </c>
      <c r="Z391" s="2">
        <f>VLOOKUP(A391,PersonVor!A:B,2,FALSE)</f>
        <v>1000426</v>
      </c>
    </row>
    <row r="392" spans="1:26" ht="15" customHeight="1">
      <c r="A392" s="2">
        <v>10890389</v>
      </c>
      <c r="B392" s="2"/>
      <c r="C392" s="2"/>
      <c r="D392" s="2">
        <v>0</v>
      </c>
      <c r="E392" s="118">
        <v>23443</v>
      </c>
      <c r="F392" s="2"/>
      <c r="G392" s="2"/>
      <c r="H392" s="2"/>
      <c r="I392" s="2"/>
      <c r="J392" s="2" t="s">
        <v>4245</v>
      </c>
      <c r="K392" s="2"/>
      <c r="L392" s="2"/>
      <c r="M392" s="2"/>
      <c r="N392" s="2"/>
      <c r="O392" s="119"/>
      <c r="P392" s="2">
        <v>2</v>
      </c>
      <c r="Q392" s="2"/>
      <c r="R392" s="2"/>
      <c r="S392" s="2" t="s">
        <v>4242</v>
      </c>
      <c r="T392" s="2"/>
      <c r="U392" s="2" t="s">
        <v>4242</v>
      </c>
      <c r="V392" s="2" t="s">
        <v>4248</v>
      </c>
      <c r="X392" s="2" t="s">
        <v>421</v>
      </c>
      <c r="Y392" s="2" t="s">
        <v>195</v>
      </c>
      <c r="Z392" s="2">
        <f>VLOOKUP(A392,PersonVor!A:B,2,FALSE)</f>
        <v>1000427</v>
      </c>
    </row>
    <row r="393" spans="1:26" ht="15" customHeight="1">
      <c r="A393" s="2">
        <v>10890390</v>
      </c>
      <c r="B393" s="2"/>
      <c r="C393" s="2"/>
      <c r="D393" s="2">
        <v>0</v>
      </c>
      <c r="E393" s="118">
        <v>32935</v>
      </c>
      <c r="F393" s="2"/>
      <c r="G393" s="2" t="s">
        <v>4287</v>
      </c>
      <c r="H393" s="2"/>
      <c r="I393" s="2" t="s">
        <v>4281</v>
      </c>
      <c r="J393" s="2" t="s">
        <v>4184</v>
      </c>
      <c r="K393" s="2"/>
      <c r="L393" s="2" t="s">
        <v>4190</v>
      </c>
      <c r="M393" s="2" t="s">
        <v>4176</v>
      </c>
      <c r="N393" s="2" t="s">
        <v>4288</v>
      </c>
      <c r="O393" s="119"/>
      <c r="P393" s="2"/>
      <c r="Q393" s="2" t="s">
        <v>4283</v>
      </c>
      <c r="R393" s="2"/>
      <c r="S393" s="2" t="s">
        <v>4271</v>
      </c>
      <c r="T393" s="2"/>
      <c r="U393" s="2" t="s">
        <v>4271</v>
      </c>
      <c r="V393" s="2" t="s">
        <v>4184</v>
      </c>
      <c r="X393" s="2" t="s">
        <v>4091</v>
      </c>
      <c r="Y393" s="2" t="s">
        <v>176</v>
      </c>
      <c r="Z393" s="2">
        <f>VLOOKUP(A393,PersonVor!A:B,2,FALSE)</f>
        <v>0</v>
      </c>
    </row>
    <row r="394" spans="1:26" ht="15" customHeight="1">
      <c r="A394" s="2">
        <v>10890391</v>
      </c>
      <c r="B394" s="2"/>
      <c r="C394" s="2"/>
      <c r="D394" s="2">
        <v>0</v>
      </c>
      <c r="E394" s="118">
        <v>32935</v>
      </c>
      <c r="F394" s="2"/>
      <c r="G394" s="2" t="s">
        <v>4287</v>
      </c>
      <c r="H394" s="2"/>
      <c r="I394" s="2" t="s">
        <v>4281</v>
      </c>
      <c r="J394" s="2" t="s">
        <v>4184</v>
      </c>
      <c r="K394" s="2"/>
      <c r="L394" s="2" t="s">
        <v>4190</v>
      </c>
      <c r="M394" s="2" t="s">
        <v>4176</v>
      </c>
      <c r="N394" s="2" t="s">
        <v>4288</v>
      </c>
      <c r="O394" s="119"/>
      <c r="P394" s="2"/>
      <c r="Q394" s="2" t="s">
        <v>4283</v>
      </c>
      <c r="R394" s="2"/>
      <c r="S394" s="2" t="s">
        <v>4271</v>
      </c>
      <c r="T394" s="2"/>
      <c r="U394" s="2" t="s">
        <v>4271</v>
      </c>
      <c r="V394" s="2" t="s">
        <v>4184</v>
      </c>
      <c r="X394" s="2" t="s">
        <v>4092</v>
      </c>
      <c r="Y394" s="2" t="s">
        <v>176</v>
      </c>
      <c r="Z394" s="2">
        <f>VLOOKUP(A394,PersonVor!A:B,2,FALSE)</f>
        <v>1000429</v>
      </c>
    </row>
    <row r="395" spans="1:26" ht="15" customHeight="1">
      <c r="A395" s="2">
        <v>10890392</v>
      </c>
      <c r="B395" s="2"/>
      <c r="C395" s="2"/>
      <c r="D395" s="2">
        <v>0</v>
      </c>
      <c r="E395" s="118">
        <v>32935</v>
      </c>
      <c r="F395" s="2"/>
      <c r="G395" s="2" t="s">
        <v>4287</v>
      </c>
      <c r="H395" s="2"/>
      <c r="I395" s="2" t="s">
        <v>4281</v>
      </c>
      <c r="J395" s="2" t="s">
        <v>4184</v>
      </c>
      <c r="K395" s="2"/>
      <c r="L395" s="2" t="s">
        <v>4190</v>
      </c>
      <c r="M395" s="2" t="s">
        <v>4176</v>
      </c>
      <c r="N395" s="2" t="s">
        <v>4288</v>
      </c>
      <c r="O395" s="119"/>
      <c r="P395" s="2"/>
      <c r="Q395" s="2" t="s">
        <v>4283</v>
      </c>
      <c r="R395" s="2"/>
      <c r="S395" s="2" t="s">
        <v>4289</v>
      </c>
      <c r="T395" s="2"/>
      <c r="U395" s="2" t="s">
        <v>4289</v>
      </c>
      <c r="V395" s="2" t="s">
        <v>4184</v>
      </c>
      <c r="X395" s="2" t="s">
        <v>4093</v>
      </c>
      <c r="Y395" s="2" t="s">
        <v>176</v>
      </c>
      <c r="Z395" s="2">
        <f>VLOOKUP(A395,PersonVor!A:B,2,FALSE)</f>
        <v>1000430</v>
      </c>
    </row>
    <row r="396" spans="1:26" ht="15" customHeight="1">
      <c r="A396" s="2">
        <v>10890393</v>
      </c>
      <c r="B396" s="2"/>
      <c r="C396" s="2"/>
      <c r="D396" s="2">
        <v>0</v>
      </c>
      <c r="E396" s="118">
        <v>32935</v>
      </c>
      <c r="F396" s="2"/>
      <c r="G396" s="2" t="s">
        <v>4287</v>
      </c>
      <c r="H396" s="2"/>
      <c r="I396" s="2" t="s">
        <v>4281</v>
      </c>
      <c r="J396" s="2" t="s">
        <v>4184</v>
      </c>
      <c r="K396" s="2"/>
      <c r="L396" s="2" t="s">
        <v>4190</v>
      </c>
      <c r="M396" s="2" t="s">
        <v>4176</v>
      </c>
      <c r="N396" s="2" t="s">
        <v>4288</v>
      </c>
      <c r="O396" s="119"/>
      <c r="P396" s="2"/>
      <c r="Q396" s="2" t="s">
        <v>4283</v>
      </c>
      <c r="R396" s="2"/>
      <c r="S396" s="2" t="s">
        <v>4289</v>
      </c>
      <c r="T396" s="2"/>
      <c r="U396" s="2" t="s">
        <v>4289</v>
      </c>
      <c r="V396" s="2" t="s">
        <v>4184</v>
      </c>
      <c r="X396" s="2" t="s">
        <v>4094</v>
      </c>
      <c r="Y396" s="2" t="s">
        <v>176</v>
      </c>
      <c r="Z396" s="2">
        <f>VLOOKUP(A396,PersonVor!A:B,2,FALSE)</f>
        <v>1000431</v>
      </c>
    </row>
    <row r="397" spans="1:26" ht="15" customHeight="1">
      <c r="A397" s="2">
        <v>10890394</v>
      </c>
      <c r="B397" s="2"/>
      <c r="C397" s="2"/>
      <c r="D397" s="2">
        <v>0</v>
      </c>
      <c r="E397" s="118"/>
      <c r="F397" s="2"/>
      <c r="G397" s="2" t="s">
        <v>4287</v>
      </c>
      <c r="H397" s="2"/>
      <c r="I397" s="2" t="s">
        <v>4281</v>
      </c>
      <c r="J397" s="2" t="s">
        <v>1376</v>
      </c>
      <c r="K397" s="2"/>
      <c r="L397" s="2" t="s">
        <v>4190</v>
      </c>
      <c r="M397" s="2" t="s">
        <v>4176</v>
      </c>
      <c r="N397" s="2" t="s">
        <v>4288</v>
      </c>
      <c r="O397" s="119"/>
      <c r="P397" s="2"/>
      <c r="Q397" s="2" t="s">
        <v>4283</v>
      </c>
      <c r="R397" s="2"/>
      <c r="S397" s="2" t="s">
        <v>4289</v>
      </c>
      <c r="T397" s="2"/>
      <c r="U397" s="2" t="s">
        <v>4289</v>
      </c>
      <c r="V397" s="2" t="s">
        <v>1376</v>
      </c>
      <c r="X397" s="2" t="s">
        <v>4094</v>
      </c>
      <c r="Y397" s="2" t="s">
        <v>176</v>
      </c>
      <c r="Z397" s="2">
        <f>VLOOKUP(A397,PersonVor!A:B,2,FALSE)</f>
        <v>1000432</v>
      </c>
    </row>
    <row r="398" spans="1:26" ht="15" customHeight="1">
      <c r="A398" s="2">
        <v>10890395</v>
      </c>
      <c r="B398" s="2"/>
      <c r="C398" s="2"/>
      <c r="D398" s="2">
        <v>0</v>
      </c>
      <c r="E398" s="118">
        <v>32935</v>
      </c>
      <c r="F398" s="2"/>
      <c r="G398" s="2" t="s">
        <v>4287</v>
      </c>
      <c r="H398" s="2"/>
      <c r="I398" s="2" t="s">
        <v>4281</v>
      </c>
      <c r="J398" s="2" t="s">
        <v>4290</v>
      </c>
      <c r="K398" s="2"/>
      <c r="L398" s="2" t="s">
        <v>4190</v>
      </c>
      <c r="M398" s="2" t="s">
        <v>4176</v>
      </c>
      <c r="N398" s="2" t="s">
        <v>4288</v>
      </c>
      <c r="O398" s="119"/>
      <c r="P398" s="2"/>
      <c r="Q398" s="2" t="s">
        <v>4283</v>
      </c>
      <c r="R398" s="2"/>
      <c r="S398" s="2" t="s">
        <v>4271</v>
      </c>
      <c r="T398" s="2"/>
      <c r="U398" s="2" t="s">
        <v>4271</v>
      </c>
      <c r="V398" s="2" t="s">
        <v>4290</v>
      </c>
      <c r="X398" s="2" t="s">
        <v>4094</v>
      </c>
      <c r="Y398" s="2" t="s">
        <v>176</v>
      </c>
      <c r="Z398" s="2">
        <f>VLOOKUP(A398,PersonVor!A:B,2,FALSE)</f>
        <v>1000433</v>
      </c>
    </row>
    <row r="399" spans="1:26" ht="15" customHeight="1">
      <c r="A399" s="2">
        <v>10890396</v>
      </c>
      <c r="B399" s="2"/>
      <c r="C399" s="2"/>
      <c r="D399" s="2">
        <v>0</v>
      </c>
      <c r="E399" s="118">
        <v>32936</v>
      </c>
      <c r="F399" s="2"/>
      <c r="G399" s="2"/>
      <c r="H399" s="2"/>
      <c r="I399" s="2"/>
      <c r="J399" s="2" t="s">
        <v>4217</v>
      </c>
      <c r="K399" s="2"/>
      <c r="L399" s="2"/>
      <c r="M399" s="2"/>
      <c r="N399" s="2"/>
      <c r="O399" s="119"/>
      <c r="P399" s="2">
        <v>1</v>
      </c>
      <c r="Q399" s="2"/>
      <c r="R399" s="2"/>
      <c r="S399" s="2" t="s">
        <v>4257</v>
      </c>
      <c r="T399" s="2"/>
      <c r="U399" s="2" t="s">
        <v>4257</v>
      </c>
      <c r="V399" s="2" t="s">
        <v>4217</v>
      </c>
      <c r="X399" s="2">
        <v>3707</v>
      </c>
      <c r="Y399" s="2" t="s">
        <v>195</v>
      </c>
      <c r="Z399" s="2">
        <f>VLOOKUP(A399,PersonVor!A:B,2,FALSE)</f>
        <v>1000440</v>
      </c>
    </row>
    <row r="400" spans="1:26" ht="15" customHeight="1">
      <c r="A400" s="2">
        <v>10890397</v>
      </c>
      <c r="B400" s="2"/>
      <c r="C400" s="2"/>
      <c r="D400" s="2">
        <v>0</v>
      </c>
      <c r="E400" s="118">
        <v>32937</v>
      </c>
      <c r="F400" s="2"/>
      <c r="G400" s="2"/>
      <c r="H400" s="2"/>
      <c r="I400" s="2"/>
      <c r="J400" s="2" t="s">
        <v>4219</v>
      </c>
      <c r="K400" s="2"/>
      <c r="L400" s="2"/>
      <c r="M400" s="2"/>
      <c r="N400" s="2"/>
      <c r="O400" s="119"/>
      <c r="P400" s="2">
        <v>1</v>
      </c>
      <c r="Q400" s="2"/>
      <c r="R400" s="2"/>
      <c r="S400" s="2" t="s">
        <v>4259</v>
      </c>
      <c r="T400" s="2"/>
      <c r="U400" s="2" t="s">
        <v>4259</v>
      </c>
      <c r="V400" s="2" t="s">
        <v>4219</v>
      </c>
      <c r="X400" s="2">
        <v>4484</v>
      </c>
      <c r="Y400" s="2" t="s">
        <v>195</v>
      </c>
      <c r="Z400" s="2">
        <f>VLOOKUP(A400,PersonVor!A:B,2,FALSE)</f>
        <v>1000441</v>
      </c>
    </row>
    <row r="401" spans="1:26" ht="15" customHeight="1">
      <c r="A401" s="2">
        <v>10890398</v>
      </c>
      <c r="B401" s="2"/>
      <c r="C401" s="2"/>
      <c r="D401" s="2">
        <v>0</v>
      </c>
      <c r="E401" s="118">
        <v>32938</v>
      </c>
      <c r="F401" s="2"/>
      <c r="G401" s="2"/>
      <c r="H401" s="2"/>
      <c r="I401" s="2"/>
      <c r="J401" s="2" t="s">
        <v>4221</v>
      </c>
      <c r="K401" s="2"/>
      <c r="L401" s="2"/>
      <c r="M401" s="2"/>
      <c r="N401" s="2"/>
      <c r="O401" s="119"/>
      <c r="P401" s="2">
        <v>2</v>
      </c>
      <c r="Q401" s="2"/>
      <c r="R401" s="2"/>
      <c r="S401" s="2" t="s">
        <v>4261</v>
      </c>
      <c r="T401" s="2"/>
      <c r="U401" s="2" t="s">
        <v>4261</v>
      </c>
      <c r="V401" s="2" t="s">
        <v>4221</v>
      </c>
      <c r="X401" s="2">
        <v>3706</v>
      </c>
      <c r="Y401" s="2" t="s">
        <v>195</v>
      </c>
      <c r="Z401" s="2">
        <f>VLOOKUP(A401,PersonVor!A:B,2,FALSE)</f>
        <v>1000442</v>
      </c>
    </row>
    <row r="402" spans="1:26" ht="15" customHeight="1">
      <c r="A402" s="2">
        <v>10890399</v>
      </c>
      <c r="B402" s="2"/>
      <c r="C402" s="2"/>
      <c r="D402" s="2">
        <v>0</v>
      </c>
      <c r="E402" s="118">
        <v>32939</v>
      </c>
      <c r="F402" s="2"/>
      <c r="G402" s="2"/>
      <c r="H402" s="2"/>
      <c r="I402" s="2"/>
      <c r="J402" s="2" t="s">
        <v>4217</v>
      </c>
      <c r="K402" s="2"/>
      <c r="L402" s="2"/>
      <c r="M402" s="2"/>
      <c r="N402" s="2"/>
      <c r="O402" s="119"/>
      <c r="P402" s="2">
        <v>1</v>
      </c>
      <c r="Q402" s="2"/>
      <c r="R402" s="2"/>
      <c r="S402" s="2" t="s">
        <v>4263</v>
      </c>
      <c r="T402" s="2"/>
      <c r="U402" s="2" t="s">
        <v>4263</v>
      </c>
      <c r="V402" s="2" t="s">
        <v>4217</v>
      </c>
      <c r="X402" s="2">
        <v>1511</v>
      </c>
      <c r="Y402" s="2" t="s">
        <v>383</v>
      </c>
      <c r="Z402" s="2">
        <f>VLOOKUP(A402,PersonVor!A:B,2,FALSE)</f>
        <v>1000443</v>
      </c>
    </row>
    <row r="403" spans="1:26" ht="15" customHeight="1">
      <c r="A403" s="2">
        <v>10890400</v>
      </c>
      <c r="B403" s="2"/>
      <c r="C403" s="2"/>
      <c r="D403" s="2">
        <v>0</v>
      </c>
      <c r="E403" s="118">
        <v>32940</v>
      </c>
      <c r="F403" s="2"/>
      <c r="G403" s="2"/>
      <c r="H403" s="2"/>
      <c r="I403" s="2"/>
      <c r="J403" s="2" t="s">
        <v>4219</v>
      </c>
      <c r="K403" s="2"/>
      <c r="L403" s="2"/>
      <c r="M403" s="2"/>
      <c r="N403" s="2"/>
      <c r="O403" s="119"/>
      <c r="P403" s="2">
        <v>2</v>
      </c>
      <c r="Q403" s="2"/>
      <c r="R403" s="2"/>
      <c r="S403" s="2" t="s">
        <v>4265</v>
      </c>
      <c r="T403" s="2"/>
      <c r="U403" s="2" t="s">
        <v>4265</v>
      </c>
      <c r="V403" s="2" t="s">
        <v>4219</v>
      </c>
      <c r="X403" s="2">
        <v>4334</v>
      </c>
      <c r="Y403" s="2" t="s">
        <v>383</v>
      </c>
      <c r="Z403" s="2">
        <f>VLOOKUP(A403,PersonVor!A:B,2,FALSE)</f>
        <v>1000444</v>
      </c>
    </row>
    <row r="404" spans="1:26" ht="15" customHeight="1">
      <c r="A404" s="2">
        <v>10890401</v>
      </c>
      <c r="B404" s="2"/>
      <c r="C404" s="2"/>
      <c r="D404" s="2">
        <v>0</v>
      </c>
      <c r="E404" s="118">
        <v>23573</v>
      </c>
      <c r="F404" s="2"/>
      <c r="G404" s="2"/>
      <c r="H404" s="2"/>
      <c r="I404" s="2"/>
      <c r="J404" s="2" t="s">
        <v>1386</v>
      </c>
      <c r="K404" s="2"/>
      <c r="L404" s="2"/>
      <c r="M404" s="2"/>
      <c r="N404" s="2"/>
      <c r="O404" s="119"/>
      <c r="P404" s="2">
        <v>2</v>
      </c>
      <c r="Q404" s="2"/>
      <c r="R404" s="2"/>
      <c r="S404" s="2" t="s">
        <v>4271</v>
      </c>
      <c r="T404" s="2"/>
      <c r="U404" s="2" t="s">
        <v>4271</v>
      </c>
      <c r="V404" s="2" t="s">
        <v>1386</v>
      </c>
      <c r="X404" s="2" t="s">
        <v>412</v>
      </c>
      <c r="Y404" s="2" t="s">
        <v>383</v>
      </c>
      <c r="Z404" s="2">
        <f>VLOOKUP(A404,PersonVor!A:B,2,FALSE)</f>
        <v>5</v>
      </c>
    </row>
    <row r="405" spans="1:26" ht="15" customHeight="1">
      <c r="A405" s="2">
        <v>10890402</v>
      </c>
      <c r="B405" s="2"/>
      <c r="C405" s="2"/>
      <c r="D405" s="2">
        <v>0</v>
      </c>
      <c r="E405" s="118">
        <v>23574</v>
      </c>
      <c r="F405" s="2"/>
      <c r="G405" s="2"/>
      <c r="H405" s="2"/>
      <c r="I405" s="2"/>
      <c r="J405" s="2" t="s">
        <v>4282</v>
      </c>
      <c r="K405" s="2"/>
      <c r="L405" s="2"/>
      <c r="M405" s="2"/>
      <c r="N405" s="2"/>
      <c r="O405" s="119"/>
      <c r="P405" s="2">
        <v>1</v>
      </c>
      <c r="Q405" s="2"/>
      <c r="R405" s="2"/>
      <c r="S405" s="2" t="s">
        <v>4174</v>
      </c>
      <c r="T405" s="2"/>
      <c r="U405" s="2" t="s">
        <v>4174</v>
      </c>
      <c r="V405" s="2" t="s">
        <v>4282</v>
      </c>
      <c r="X405" s="2" t="s">
        <v>477</v>
      </c>
      <c r="Y405" s="2" t="s">
        <v>176</v>
      </c>
      <c r="Z405" s="2">
        <f>VLOOKUP(A405,PersonVor!A:B,2,FALSE)</f>
        <v>1000445</v>
      </c>
    </row>
    <row r="406" spans="1:26" ht="15" customHeight="1">
      <c r="A406" s="2">
        <v>10890403</v>
      </c>
      <c r="B406" s="2"/>
      <c r="C406" s="2"/>
      <c r="D406" s="2">
        <v>0</v>
      </c>
      <c r="E406" s="118">
        <v>23575</v>
      </c>
      <c r="F406" s="2"/>
      <c r="G406" s="2"/>
      <c r="H406" s="2"/>
      <c r="I406" s="2"/>
      <c r="J406" s="2" t="s">
        <v>4278</v>
      </c>
      <c r="K406" s="2"/>
      <c r="L406" s="2"/>
      <c r="M406" s="2"/>
      <c r="N406" s="2"/>
      <c r="O406" s="119"/>
      <c r="P406" s="2">
        <v>2</v>
      </c>
      <c r="Q406" s="2"/>
      <c r="R406" s="2"/>
      <c r="S406" s="2" t="s">
        <v>4167</v>
      </c>
      <c r="T406" s="2"/>
      <c r="U406" s="2" t="s">
        <v>4167</v>
      </c>
      <c r="V406" s="2" t="s">
        <v>4278</v>
      </c>
      <c r="X406" s="2">
        <v>2667</v>
      </c>
      <c r="Y406" s="2" t="s">
        <v>195</v>
      </c>
      <c r="Z406" s="2">
        <f>VLOOKUP(A406,PersonVor!A:B,2,FALSE)</f>
        <v>1000446</v>
      </c>
    </row>
    <row r="407" spans="1:26" ht="15" customHeight="1">
      <c r="A407" s="2">
        <v>10890404</v>
      </c>
      <c r="B407" s="2"/>
      <c r="C407" s="2"/>
      <c r="D407" s="2">
        <v>0</v>
      </c>
      <c r="E407" s="118">
        <v>23576</v>
      </c>
      <c r="F407" s="2"/>
      <c r="G407" s="2"/>
      <c r="H407" s="2"/>
      <c r="I407" s="2"/>
      <c r="J407" s="2" t="s">
        <v>1376</v>
      </c>
      <c r="K407" s="2"/>
      <c r="L407" s="2"/>
      <c r="M407" s="2"/>
      <c r="N407" s="2"/>
      <c r="O407" s="119"/>
      <c r="P407" s="2"/>
      <c r="Q407" s="2"/>
      <c r="R407" s="2"/>
      <c r="S407" s="2" t="s">
        <v>4170</v>
      </c>
      <c r="T407" s="2"/>
      <c r="U407" s="2" t="s">
        <v>4170</v>
      </c>
      <c r="V407" s="2" t="s">
        <v>1376</v>
      </c>
      <c r="X407" s="2">
        <v>2550</v>
      </c>
      <c r="Y407" s="2" t="s">
        <v>195</v>
      </c>
      <c r="Z407" s="2">
        <f>VLOOKUP(A407,PersonVor!A:B,2,FALSE)</f>
        <v>1000447</v>
      </c>
    </row>
    <row r="408" spans="1:26" ht="15" customHeight="1">
      <c r="A408" s="2">
        <v>10890405</v>
      </c>
      <c r="B408" s="2"/>
      <c r="C408" s="2"/>
      <c r="D408" s="2">
        <v>0</v>
      </c>
      <c r="E408" s="118">
        <v>23577</v>
      </c>
      <c r="F408" s="2"/>
      <c r="G408" s="2"/>
      <c r="H408" s="2"/>
      <c r="I408" s="2"/>
      <c r="J408" s="2" t="s">
        <v>1388</v>
      </c>
      <c r="K408" s="2"/>
      <c r="L408" s="2"/>
      <c r="M408" s="2"/>
      <c r="N408" s="2"/>
      <c r="O408" s="119"/>
      <c r="P408" s="2">
        <v>1</v>
      </c>
      <c r="Q408" s="2"/>
      <c r="R408" s="2"/>
      <c r="S408" s="2" t="s">
        <v>4172</v>
      </c>
      <c r="T408" s="2"/>
      <c r="U408" s="2" t="s">
        <v>4172</v>
      </c>
      <c r="V408" s="2" t="s">
        <v>1388</v>
      </c>
      <c r="X408" s="2">
        <v>2641</v>
      </c>
      <c r="Y408" s="2" t="s">
        <v>383</v>
      </c>
      <c r="Z408" s="2">
        <f>VLOOKUP(A408,PersonVor!A:B,2,FALSE)</f>
        <v>1000448</v>
      </c>
    </row>
    <row r="409" spans="1:26" ht="15" customHeight="1">
      <c r="A409" s="2">
        <v>10890406</v>
      </c>
      <c r="B409" s="2"/>
      <c r="C409" s="2"/>
      <c r="D409" s="2">
        <v>0</v>
      </c>
      <c r="E409" s="118"/>
      <c r="F409" s="2"/>
      <c r="G409" s="2"/>
      <c r="H409" s="2"/>
      <c r="I409" s="2"/>
      <c r="J409" s="2" t="s">
        <v>1388</v>
      </c>
      <c r="K409" s="2"/>
      <c r="L409" s="2"/>
      <c r="M409" s="2"/>
      <c r="N409" s="2"/>
      <c r="O409" s="119"/>
      <c r="P409" s="2">
        <v>1</v>
      </c>
      <c r="Q409" s="2"/>
      <c r="R409" s="2"/>
      <c r="S409" s="2" t="s">
        <v>4291</v>
      </c>
      <c r="T409" s="2"/>
      <c r="U409" s="2" t="s">
        <v>4291</v>
      </c>
      <c r="V409" s="2" t="s">
        <v>1388</v>
      </c>
      <c r="X409" s="2" t="s">
        <v>4099</v>
      </c>
      <c r="Y409" s="2" t="s">
        <v>176</v>
      </c>
      <c r="Z409" s="2">
        <f>VLOOKUP(A409,PersonVor!A:B,2,FALSE)</f>
        <v>0</v>
      </c>
    </row>
    <row r="410" spans="1:26" ht="15" customHeight="1">
      <c r="A410" s="2">
        <v>10890407</v>
      </c>
      <c r="B410" s="2"/>
      <c r="C410" s="2"/>
      <c r="D410" s="2">
        <v>0</v>
      </c>
      <c r="E410" s="118"/>
      <c r="F410" s="2"/>
      <c r="G410" s="2"/>
      <c r="H410" s="2"/>
      <c r="I410" s="2"/>
      <c r="J410" s="2" t="s">
        <v>1388</v>
      </c>
      <c r="K410" s="2"/>
      <c r="L410" s="2"/>
      <c r="M410" s="2"/>
      <c r="N410" s="2"/>
      <c r="O410" s="119"/>
      <c r="P410" s="2">
        <v>1</v>
      </c>
      <c r="Q410" s="2"/>
      <c r="R410" s="2"/>
      <c r="S410" s="2" t="s">
        <v>4292</v>
      </c>
      <c r="T410" s="2"/>
      <c r="U410" s="2" t="s">
        <v>4292</v>
      </c>
      <c r="V410" s="2" t="s">
        <v>1388</v>
      </c>
      <c r="X410" s="2" t="s">
        <v>4091</v>
      </c>
      <c r="Y410" s="2" t="s">
        <v>176</v>
      </c>
      <c r="Z410" s="2">
        <f>VLOOKUP(A410,PersonVor!A:B,2,FALSE)</f>
        <v>0</v>
      </c>
    </row>
    <row r="411" spans="1:26" ht="15" customHeight="1">
      <c r="A411" s="2">
        <v>10890408</v>
      </c>
      <c r="B411" s="2"/>
      <c r="C411" s="2"/>
      <c r="D411" s="2">
        <v>0</v>
      </c>
      <c r="E411" s="118">
        <v>36193</v>
      </c>
      <c r="F411" s="2"/>
      <c r="G411" s="2"/>
      <c r="H411" s="2"/>
      <c r="I411" s="2"/>
      <c r="J411" s="2" t="s">
        <v>4293</v>
      </c>
      <c r="K411" s="2"/>
      <c r="L411" s="2"/>
      <c r="M411" s="2"/>
      <c r="N411" s="2"/>
      <c r="O411" s="119"/>
      <c r="P411" s="2">
        <v>1</v>
      </c>
      <c r="Q411" s="2"/>
      <c r="R411" s="2"/>
      <c r="S411" s="2" t="s">
        <v>4271</v>
      </c>
      <c r="T411" s="2"/>
      <c r="U411" s="2" t="s">
        <v>4271</v>
      </c>
      <c r="V411" s="2" t="s">
        <v>4293</v>
      </c>
      <c r="X411" s="2" t="s">
        <v>4100</v>
      </c>
      <c r="Y411" s="2" t="s">
        <v>176</v>
      </c>
      <c r="Z411" s="2">
        <f>VLOOKUP(A411,PersonVor!A:B,2,FALSE)</f>
        <v>0</v>
      </c>
    </row>
    <row r="412" spans="1:26" ht="15" customHeight="1">
      <c r="A412" s="2">
        <v>10890409</v>
      </c>
      <c r="B412" s="2"/>
      <c r="C412" s="2"/>
      <c r="D412" s="2">
        <v>0</v>
      </c>
      <c r="E412" s="118">
        <v>36193</v>
      </c>
      <c r="F412" s="2"/>
      <c r="G412" s="2"/>
      <c r="H412" s="2"/>
      <c r="I412" s="2"/>
      <c r="J412" s="2" t="s">
        <v>4293</v>
      </c>
      <c r="K412" s="2"/>
      <c r="L412" s="2"/>
      <c r="M412" s="2"/>
      <c r="N412" s="2"/>
      <c r="O412" s="119"/>
      <c r="P412" s="2">
        <v>1</v>
      </c>
      <c r="Q412" s="2"/>
      <c r="R412" s="2"/>
      <c r="S412" s="2" t="s">
        <v>4289</v>
      </c>
      <c r="T412" s="2"/>
      <c r="U412" s="2" t="s">
        <v>4289</v>
      </c>
      <c r="V412" s="2" t="s">
        <v>4293</v>
      </c>
      <c r="X412" s="2" t="s">
        <v>4100</v>
      </c>
      <c r="Y412" s="2" t="s">
        <v>176</v>
      </c>
      <c r="Z412" s="2">
        <f>VLOOKUP(A412,PersonVor!A:B,2,FALSE)</f>
        <v>1000452</v>
      </c>
    </row>
    <row r="413" spans="1:26" ht="15" customHeight="1">
      <c r="A413" s="2">
        <v>10890410</v>
      </c>
      <c r="B413" s="2"/>
      <c r="C413" s="2"/>
      <c r="D413" s="2">
        <v>0</v>
      </c>
      <c r="E413" s="118">
        <v>36348</v>
      </c>
      <c r="F413" s="2"/>
      <c r="G413" s="2"/>
      <c r="H413" s="2"/>
      <c r="I413" s="2"/>
      <c r="J413" s="2" t="s">
        <v>4278</v>
      </c>
      <c r="K413" s="2"/>
      <c r="L413" s="2"/>
      <c r="M413" s="2"/>
      <c r="N413" s="2"/>
      <c r="O413" s="119"/>
      <c r="P413" s="2">
        <v>1</v>
      </c>
      <c r="Q413" s="2"/>
      <c r="R413" s="2"/>
      <c r="S413" s="2" t="s">
        <v>4271</v>
      </c>
      <c r="T413" s="2"/>
      <c r="U413" s="2" t="s">
        <v>4271</v>
      </c>
      <c r="V413" s="2" t="s">
        <v>4278</v>
      </c>
      <c r="X413" s="2" t="s">
        <v>4093</v>
      </c>
      <c r="Y413" s="2" t="s">
        <v>176</v>
      </c>
      <c r="Z413" s="2">
        <f>VLOOKUP(A413,PersonVor!A:B,2,FALSE)</f>
        <v>0</v>
      </c>
    </row>
    <row r="414" spans="1:26" ht="15" customHeight="1">
      <c r="A414" s="2">
        <v>10890411</v>
      </c>
      <c r="B414" s="2"/>
      <c r="C414" s="2"/>
      <c r="D414" s="2">
        <v>0</v>
      </c>
      <c r="E414" s="118">
        <v>36348</v>
      </c>
      <c r="F414" s="2"/>
      <c r="G414" s="2"/>
      <c r="H414" s="2"/>
      <c r="I414" s="2"/>
      <c r="J414" s="2" t="s">
        <v>4278</v>
      </c>
      <c r="K414" s="2"/>
      <c r="L414" s="2"/>
      <c r="M414" s="2"/>
      <c r="N414" s="2"/>
      <c r="O414" s="119"/>
      <c r="P414" s="2">
        <v>1</v>
      </c>
      <c r="Q414" s="2"/>
      <c r="R414" s="2"/>
      <c r="S414" s="2" t="s">
        <v>4289</v>
      </c>
      <c r="T414" s="2"/>
      <c r="U414" s="2" t="s">
        <v>4289</v>
      </c>
      <c r="V414" s="2" t="s">
        <v>4278</v>
      </c>
      <c r="X414" s="2" t="s">
        <v>4093</v>
      </c>
      <c r="Y414" s="2" t="s">
        <v>176</v>
      </c>
      <c r="Z414" s="2">
        <f>VLOOKUP(A414,PersonVor!A:B,2,FALSE)</f>
        <v>1000454</v>
      </c>
    </row>
    <row r="415" spans="1:26" ht="15" customHeight="1">
      <c r="A415" s="2">
        <v>10890412</v>
      </c>
      <c r="B415" s="2"/>
      <c r="C415" s="2"/>
      <c r="D415" s="2">
        <v>0</v>
      </c>
      <c r="E415" s="118">
        <v>36317</v>
      </c>
      <c r="F415" s="2"/>
      <c r="G415" s="2"/>
      <c r="H415" s="2"/>
      <c r="I415" s="2"/>
      <c r="J415" s="2" t="s">
        <v>4189</v>
      </c>
      <c r="K415" s="2"/>
      <c r="L415" s="2"/>
      <c r="M415" s="2"/>
      <c r="N415" s="2"/>
      <c r="O415" s="119"/>
      <c r="P415" s="2">
        <v>1</v>
      </c>
      <c r="Q415" s="2"/>
      <c r="R415" s="2"/>
      <c r="S415" s="2" t="s">
        <v>4271</v>
      </c>
      <c r="T415" s="2"/>
      <c r="U415" s="2" t="s">
        <v>4271</v>
      </c>
      <c r="V415" s="2" t="s">
        <v>4189</v>
      </c>
      <c r="X415" s="2" t="s">
        <v>4101</v>
      </c>
      <c r="Y415" s="2" t="s">
        <v>176</v>
      </c>
      <c r="Z415" s="2">
        <f>VLOOKUP(A415,PersonVor!A:B,2,FALSE)</f>
        <v>0</v>
      </c>
    </row>
    <row r="416" spans="1:26" ht="15" customHeight="1">
      <c r="A416" s="2">
        <v>10890413</v>
      </c>
      <c r="B416" s="2"/>
      <c r="C416" s="2"/>
      <c r="D416" s="2">
        <v>0</v>
      </c>
      <c r="E416" s="118">
        <v>36317</v>
      </c>
      <c r="F416" s="2"/>
      <c r="G416" s="2"/>
      <c r="H416" s="2"/>
      <c r="I416" s="2"/>
      <c r="J416" s="2" t="s">
        <v>4189</v>
      </c>
      <c r="K416" s="2"/>
      <c r="L416" s="2"/>
      <c r="M416" s="2"/>
      <c r="N416" s="2"/>
      <c r="O416" s="119"/>
      <c r="P416" s="2">
        <v>1</v>
      </c>
      <c r="Q416" s="2"/>
      <c r="R416" s="2"/>
      <c r="S416" s="2" t="s">
        <v>4289</v>
      </c>
      <c r="T416" s="2"/>
      <c r="U416" s="2" t="s">
        <v>4289</v>
      </c>
      <c r="V416" s="2" t="s">
        <v>4189</v>
      </c>
      <c r="X416" s="2" t="s">
        <v>4101</v>
      </c>
      <c r="Y416" s="2" t="s">
        <v>176</v>
      </c>
      <c r="Z416" s="2">
        <f>VLOOKUP(A416,PersonVor!A:B,2,FALSE)</f>
        <v>1000456</v>
      </c>
    </row>
    <row r="417" spans="1:26" ht="15" customHeight="1">
      <c r="A417" s="2">
        <v>10890414</v>
      </c>
      <c r="B417" s="2"/>
      <c r="C417" s="2"/>
      <c r="D417" s="2">
        <v>0</v>
      </c>
      <c r="E417" s="118"/>
      <c r="F417" s="2"/>
      <c r="G417" s="2"/>
      <c r="H417" s="2"/>
      <c r="I417" s="2"/>
      <c r="J417" s="2" t="s">
        <v>1388</v>
      </c>
      <c r="K417" s="2"/>
      <c r="L417" s="2"/>
      <c r="M417" s="2"/>
      <c r="N417" s="2"/>
      <c r="O417" s="119"/>
      <c r="P417" s="2">
        <v>1</v>
      </c>
      <c r="Q417" s="2"/>
      <c r="R417" s="2"/>
      <c r="S417" s="2" t="s">
        <v>4291</v>
      </c>
      <c r="T417" s="2"/>
      <c r="U417" s="2" t="s">
        <v>4291</v>
      </c>
      <c r="V417" s="2" t="s">
        <v>1388</v>
      </c>
      <c r="X417" s="2" t="s">
        <v>4099</v>
      </c>
      <c r="Y417" s="2" t="s">
        <v>176</v>
      </c>
      <c r="Z417" s="2">
        <f>VLOOKUP(A417,PersonVor!A:B,2,FALSE)</f>
        <v>1000471</v>
      </c>
    </row>
    <row r="418" spans="1:26" ht="15" customHeight="1">
      <c r="A418" s="2">
        <v>10890415</v>
      </c>
      <c r="B418" s="2"/>
      <c r="C418" s="2"/>
      <c r="D418" s="2">
        <v>0</v>
      </c>
      <c r="E418" s="118"/>
      <c r="F418" s="2"/>
      <c r="G418" s="2"/>
      <c r="H418" s="2"/>
      <c r="I418" s="2"/>
      <c r="J418" s="2" t="s">
        <v>1388</v>
      </c>
      <c r="K418" s="2"/>
      <c r="L418" s="2"/>
      <c r="M418" s="2"/>
      <c r="N418" s="2"/>
      <c r="O418" s="119"/>
      <c r="P418" s="2">
        <v>1</v>
      </c>
      <c r="Q418" s="2"/>
      <c r="R418" s="2"/>
      <c r="S418" s="2" t="s">
        <v>4292</v>
      </c>
      <c r="T418" s="2"/>
      <c r="U418" s="2" t="s">
        <v>4292</v>
      </c>
      <c r="V418" s="2" t="s">
        <v>1388</v>
      </c>
      <c r="X418" s="2" t="s">
        <v>4091</v>
      </c>
      <c r="Y418" s="2" t="s">
        <v>176</v>
      </c>
      <c r="Z418" s="2">
        <f>VLOOKUP(A418,PersonVor!A:B,2,FALSE)</f>
        <v>1000472</v>
      </c>
    </row>
    <row r="419" spans="1:26" ht="15" customHeight="1">
      <c r="A419" s="2">
        <v>10890416</v>
      </c>
      <c r="B419" s="2"/>
      <c r="C419" s="2"/>
      <c r="D419" s="2">
        <v>0</v>
      </c>
      <c r="E419" s="118">
        <v>36193</v>
      </c>
      <c r="F419" s="2"/>
      <c r="G419" s="2"/>
      <c r="H419" s="2"/>
      <c r="I419" s="2"/>
      <c r="J419" s="2" t="s">
        <v>4293</v>
      </c>
      <c r="K419" s="2"/>
      <c r="L419" s="2"/>
      <c r="M419" s="2"/>
      <c r="N419" s="2"/>
      <c r="O419" s="119"/>
      <c r="P419" s="2">
        <v>1</v>
      </c>
      <c r="Q419" s="2"/>
      <c r="R419" s="2"/>
      <c r="S419" s="2" t="s">
        <v>4271</v>
      </c>
      <c r="T419" s="2"/>
      <c r="U419" s="2" t="s">
        <v>4271</v>
      </c>
      <c r="V419" s="2" t="s">
        <v>4293</v>
      </c>
      <c r="X419" s="2" t="s">
        <v>4100</v>
      </c>
      <c r="Y419" s="2" t="s">
        <v>176</v>
      </c>
      <c r="Z419" s="2">
        <f>VLOOKUP(A419,PersonVor!A:B,2,FALSE)</f>
        <v>1000473</v>
      </c>
    </row>
    <row r="420" spans="1:26" ht="15" customHeight="1">
      <c r="A420" s="2">
        <v>10890417</v>
      </c>
      <c r="B420" s="2"/>
      <c r="C420" s="2"/>
      <c r="D420" s="2">
        <v>0</v>
      </c>
      <c r="E420" s="118">
        <v>36348</v>
      </c>
      <c r="F420" s="2"/>
      <c r="G420" s="2"/>
      <c r="H420" s="2"/>
      <c r="I420" s="2"/>
      <c r="J420" s="2" t="s">
        <v>4278</v>
      </c>
      <c r="K420" s="2"/>
      <c r="L420" s="2"/>
      <c r="M420" s="2"/>
      <c r="N420" s="2"/>
      <c r="O420" s="119"/>
      <c r="P420" s="2">
        <v>1</v>
      </c>
      <c r="Q420" s="2"/>
      <c r="R420" s="2"/>
      <c r="S420" s="2" t="s">
        <v>4271</v>
      </c>
      <c r="T420" s="2"/>
      <c r="U420" s="2" t="s">
        <v>4271</v>
      </c>
      <c r="V420" s="2" t="s">
        <v>4278</v>
      </c>
      <c r="X420" s="2" t="s">
        <v>4093</v>
      </c>
      <c r="Y420" s="2" t="s">
        <v>176</v>
      </c>
      <c r="Z420" s="2">
        <f>VLOOKUP(A420,PersonVor!A:B,2,FALSE)</f>
        <v>1000474</v>
      </c>
    </row>
    <row r="421" spans="1:26" ht="15" customHeight="1">
      <c r="A421" s="2">
        <v>10890418</v>
      </c>
      <c r="B421" s="2"/>
      <c r="C421" s="2"/>
      <c r="D421" s="2">
        <v>0</v>
      </c>
      <c r="E421" s="118">
        <v>36317</v>
      </c>
      <c r="F421" s="2"/>
      <c r="G421" s="2"/>
      <c r="H421" s="2"/>
      <c r="I421" s="2"/>
      <c r="J421" s="2" t="s">
        <v>4189</v>
      </c>
      <c r="K421" s="2"/>
      <c r="L421" s="2"/>
      <c r="M421" s="2"/>
      <c r="N421" s="2"/>
      <c r="O421" s="119"/>
      <c r="P421" s="2">
        <v>1</v>
      </c>
      <c r="Q421" s="2"/>
      <c r="R421" s="2"/>
      <c r="S421" s="2" t="s">
        <v>4271</v>
      </c>
      <c r="T421" s="2"/>
      <c r="U421" s="2" t="s">
        <v>4271</v>
      </c>
      <c r="V421" s="2" t="s">
        <v>4189</v>
      </c>
      <c r="X421" s="2" t="s">
        <v>4101</v>
      </c>
      <c r="Y421" s="2" t="s">
        <v>176</v>
      </c>
      <c r="Z421" s="2">
        <f>VLOOKUP(A421,PersonVor!A:B,2,FALSE)</f>
        <v>1000475</v>
      </c>
    </row>
    <row r="422" spans="1:26" ht="15" customHeight="1">
      <c r="A422" s="2">
        <v>10890419</v>
      </c>
      <c r="B422" s="2"/>
      <c r="C422" s="2"/>
      <c r="D422" s="2">
        <v>0</v>
      </c>
      <c r="E422" s="118">
        <v>36317</v>
      </c>
      <c r="F422" s="2"/>
      <c r="G422" s="2"/>
      <c r="H422" s="2"/>
      <c r="I422" s="2"/>
      <c r="J422" s="2" t="s">
        <v>4195</v>
      </c>
      <c r="K422" s="2"/>
      <c r="L422" s="2"/>
      <c r="M422" s="2"/>
      <c r="N422" s="2"/>
      <c r="O422" s="119"/>
      <c r="P422" s="2">
        <v>1</v>
      </c>
      <c r="Q422" s="2" t="s">
        <v>4294</v>
      </c>
      <c r="R422" s="2"/>
      <c r="S422" s="2" t="s">
        <v>4295</v>
      </c>
      <c r="T422" s="2"/>
      <c r="U422" s="2" t="s">
        <v>4295</v>
      </c>
      <c r="V422" s="2" t="s">
        <v>4195</v>
      </c>
      <c r="X422" s="2" t="s">
        <v>4105</v>
      </c>
      <c r="Y422" s="2" t="s">
        <v>176</v>
      </c>
      <c r="Z422" s="2">
        <f>VLOOKUP(A422,PersonVor!A:B,2,FALSE)</f>
        <v>1000481</v>
      </c>
    </row>
    <row r="423" spans="1:26" ht="15" customHeight="1">
      <c r="A423" s="2">
        <v>10890420</v>
      </c>
      <c r="B423" s="2"/>
      <c r="C423" s="2"/>
      <c r="D423" s="2">
        <v>0</v>
      </c>
      <c r="E423" s="118">
        <v>36683</v>
      </c>
      <c r="F423" s="2"/>
      <c r="G423" s="2"/>
      <c r="H423" s="2"/>
      <c r="I423" s="2"/>
      <c r="J423" s="2" t="s">
        <v>4195</v>
      </c>
      <c r="K423" s="2"/>
      <c r="L423" s="2"/>
      <c r="M423" s="2"/>
      <c r="N423" s="2"/>
      <c r="O423" s="119"/>
      <c r="P423" s="2">
        <v>1</v>
      </c>
      <c r="Q423" s="2" t="s">
        <v>4294</v>
      </c>
      <c r="R423" s="2"/>
      <c r="S423" s="2" t="s">
        <v>4295</v>
      </c>
      <c r="T423" s="2"/>
      <c r="U423" s="2" t="s">
        <v>4295</v>
      </c>
      <c r="V423" s="2" t="s">
        <v>4195</v>
      </c>
      <c r="X423" s="2" t="s">
        <v>4105</v>
      </c>
      <c r="Y423" s="2" t="s">
        <v>176</v>
      </c>
      <c r="Z423" s="2">
        <f>VLOOKUP(A423,PersonVor!A:B,2,FALSE)</f>
        <v>1000481</v>
      </c>
    </row>
    <row r="424" spans="1:26" ht="15" customHeight="1">
      <c r="A424" s="2">
        <v>10890422</v>
      </c>
      <c r="B424" s="2"/>
      <c r="C424" s="2"/>
      <c r="D424" s="2">
        <v>0</v>
      </c>
      <c r="E424" s="118">
        <v>34679</v>
      </c>
      <c r="F424" s="2"/>
      <c r="G424" s="2"/>
      <c r="H424" s="2"/>
      <c r="I424" s="2"/>
      <c r="J424" s="2" t="s">
        <v>4165</v>
      </c>
      <c r="K424" s="2"/>
      <c r="L424" s="2"/>
      <c r="M424" s="2"/>
      <c r="N424" s="2"/>
      <c r="O424" s="119"/>
      <c r="P424" s="2">
        <v>1</v>
      </c>
      <c r="Q424" s="2"/>
      <c r="R424" s="2"/>
      <c r="S424" s="2" t="s">
        <v>4162</v>
      </c>
      <c r="T424" s="2" t="s">
        <v>4176</v>
      </c>
      <c r="U424" s="2" t="s">
        <v>4162</v>
      </c>
      <c r="V424" s="2" t="s">
        <v>4168</v>
      </c>
      <c r="X424" s="2" t="s">
        <v>308</v>
      </c>
      <c r="Y424" s="2" t="s">
        <v>176</v>
      </c>
      <c r="Z424" s="2">
        <f>VLOOKUP(A424,PersonVor!A:B,2,FALSE)</f>
        <v>330</v>
      </c>
    </row>
    <row r="425" spans="1:26" ht="15" customHeight="1">
      <c r="A425" s="2">
        <v>10890423</v>
      </c>
      <c r="B425" s="2"/>
      <c r="C425" s="2"/>
      <c r="D425" s="2">
        <v>0</v>
      </c>
      <c r="E425" s="118">
        <v>26982</v>
      </c>
      <c r="F425" s="2"/>
      <c r="G425" s="2"/>
      <c r="H425" s="2"/>
      <c r="I425" s="2"/>
      <c r="J425" s="2" t="s">
        <v>4296</v>
      </c>
      <c r="K425" s="2"/>
      <c r="L425" s="2"/>
      <c r="M425" s="2"/>
      <c r="N425" s="2"/>
      <c r="O425" s="119"/>
      <c r="P425" s="2">
        <v>1</v>
      </c>
      <c r="Q425" s="2"/>
      <c r="R425" s="2"/>
      <c r="S425" s="2" t="s">
        <v>4180</v>
      </c>
      <c r="T425" s="2" t="s">
        <v>4166</v>
      </c>
      <c r="U425" s="2" t="s">
        <v>4180</v>
      </c>
      <c r="V425" s="2" t="s">
        <v>4296</v>
      </c>
      <c r="X425" s="2" t="s">
        <v>308</v>
      </c>
      <c r="Y425" s="2" t="s">
        <v>176</v>
      </c>
      <c r="Z425" s="2">
        <f>VLOOKUP(A425,PersonVor!A:B,2,FALSE)</f>
        <v>329</v>
      </c>
    </row>
    <row r="426" spans="1:26" ht="15" customHeight="1">
      <c r="A426" s="2">
        <v>10890424</v>
      </c>
      <c r="B426" s="2"/>
      <c r="C426" s="2"/>
      <c r="D426" s="2">
        <v>0</v>
      </c>
      <c r="E426" s="118">
        <v>34679</v>
      </c>
      <c r="F426" s="2"/>
      <c r="G426" s="2"/>
      <c r="H426" s="2"/>
      <c r="I426" s="2"/>
      <c r="J426" s="2" t="s">
        <v>4296</v>
      </c>
      <c r="K426" s="2"/>
      <c r="L426" s="2"/>
      <c r="M426" s="2"/>
      <c r="N426" s="2"/>
      <c r="O426" s="119"/>
      <c r="P426" s="2">
        <v>1</v>
      </c>
      <c r="Q426" s="2"/>
      <c r="R426" s="2"/>
      <c r="S426" s="2" t="s">
        <v>4162</v>
      </c>
      <c r="T426" s="2" t="s">
        <v>4176</v>
      </c>
      <c r="U426" s="2" t="s">
        <v>4162</v>
      </c>
      <c r="V426" s="2" t="s">
        <v>4296</v>
      </c>
      <c r="X426" s="2" t="s">
        <v>308</v>
      </c>
      <c r="Y426" s="2" t="s">
        <v>176</v>
      </c>
      <c r="Z426" s="2">
        <f>VLOOKUP(A426,PersonVor!A:B,2,FALSE)</f>
        <v>333</v>
      </c>
    </row>
    <row r="427" spans="1:26" ht="15" customHeight="1">
      <c r="A427" s="2">
        <v>10890425</v>
      </c>
      <c r="B427" s="2"/>
      <c r="C427" s="2"/>
      <c r="D427" s="2">
        <v>0</v>
      </c>
      <c r="E427" s="118">
        <v>25309</v>
      </c>
      <c r="F427" s="2"/>
      <c r="G427" s="2"/>
      <c r="H427" s="2"/>
      <c r="I427" s="2"/>
      <c r="J427" s="2" t="s">
        <v>4297</v>
      </c>
      <c r="K427" s="2"/>
      <c r="L427" s="2"/>
      <c r="M427" s="2"/>
      <c r="N427" s="2"/>
      <c r="O427" s="119"/>
      <c r="P427" s="2">
        <v>1</v>
      </c>
      <c r="Q427" s="2"/>
      <c r="R427" s="2"/>
      <c r="S427" s="2" t="s">
        <v>4180</v>
      </c>
      <c r="T427" s="2" t="s">
        <v>4163</v>
      </c>
      <c r="U427" s="2" t="s">
        <v>4180</v>
      </c>
      <c r="V427" s="2" t="s">
        <v>4297</v>
      </c>
      <c r="X427" s="2" t="s">
        <v>308</v>
      </c>
      <c r="Y427" s="2" t="s">
        <v>176</v>
      </c>
      <c r="Z427" s="2">
        <f>VLOOKUP(A427,PersonVor!A:B,2,FALSE)</f>
        <v>334</v>
      </c>
    </row>
    <row r="428" spans="1:26" ht="15" customHeight="1">
      <c r="A428" s="2">
        <v>10890426</v>
      </c>
      <c r="B428" s="2"/>
      <c r="C428" s="2"/>
      <c r="D428" s="2">
        <v>0</v>
      </c>
      <c r="E428" s="118">
        <v>22169</v>
      </c>
      <c r="F428" s="2"/>
      <c r="G428" s="2"/>
      <c r="H428" s="2"/>
      <c r="I428" s="2"/>
      <c r="J428" s="2" t="s">
        <v>1389</v>
      </c>
      <c r="K428" s="2"/>
      <c r="L428" s="2"/>
      <c r="M428" s="2"/>
      <c r="N428" s="2"/>
      <c r="O428" s="119"/>
      <c r="P428" s="2">
        <v>1</v>
      </c>
      <c r="Q428" s="2"/>
      <c r="R428" s="2"/>
      <c r="S428" s="2" t="s">
        <v>4162</v>
      </c>
      <c r="T428" s="2" t="s">
        <v>4163</v>
      </c>
      <c r="U428" s="2" t="s">
        <v>4162</v>
      </c>
      <c r="V428" s="2" t="s">
        <v>1389</v>
      </c>
      <c r="X428" s="2" t="s">
        <v>308</v>
      </c>
      <c r="Y428" s="2" t="s">
        <v>176</v>
      </c>
      <c r="Z428" s="2">
        <f>VLOOKUP(A428,PersonVor!A:B,2,FALSE)</f>
        <v>335</v>
      </c>
    </row>
    <row r="429" spans="1:26" ht="15" customHeight="1">
      <c r="A429" s="2">
        <v>10890427</v>
      </c>
      <c r="B429" s="2"/>
      <c r="C429" s="2"/>
      <c r="D429" s="2">
        <v>0</v>
      </c>
      <c r="E429" s="118">
        <v>25898</v>
      </c>
      <c r="F429" s="2"/>
      <c r="G429" s="2"/>
      <c r="H429" s="2"/>
      <c r="I429" s="2"/>
      <c r="J429" s="2" t="s">
        <v>1387</v>
      </c>
      <c r="K429" s="2"/>
      <c r="L429" s="2"/>
      <c r="M429" s="2"/>
      <c r="N429" s="2"/>
      <c r="O429" s="119"/>
      <c r="P429" s="2">
        <v>1</v>
      </c>
      <c r="Q429" s="2"/>
      <c r="R429" s="2"/>
      <c r="S429" s="2" t="s">
        <v>4298</v>
      </c>
      <c r="T429" s="2"/>
      <c r="U429" s="2" t="s">
        <v>4298</v>
      </c>
      <c r="V429" s="2" t="s">
        <v>1387</v>
      </c>
      <c r="X429" s="2" t="s">
        <v>4086</v>
      </c>
      <c r="Y429" s="2" t="s">
        <v>176</v>
      </c>
      <c r="Z429" s="2">
        <f>VLOOKUP(A429,PersonVor!A:B,2,FALSE)</f>
        <v>1000585</v>
      </c>
    </row>
    <row r="430" spans="1:26" ht="15" customHeight="1">
      <c r="A430" s="2">
        <v>10890428</v>
      </c>
      <c r="B430" s="2"/>
      <c r="C430" s="2"/>
      <c r="D430" s="2">
        <v>0</v>
      </c>
      <c r="E430" s="118">
        <v>25929</v>
      </c>
      <c r="F430" s="2"/>
      <c r="G430" s="2"/>
      <c r="H430" s="2"/>
      <c r="I430" s="2"/>
      <c r="J430" s="2" t="s">
        <v>1388</v>
      </c>
      <c r="K430" s="2"/>
      <c r="L430" s="2"/>
      <c r="M430" s="2"/>
      <c r="N430" s="2"/>
      <c r="O430" s="119"/>
      <c r="P430" s="2">
        <v>1</v>
      </c>
      <c r="Q430" s="2"/>
      <c r="R430" s="2"/>
      <c r="S430" s="2" t="s">
        <v>4158</v>
      </c>
      <c r="T430" s="2"/>
      <c r="U430" s="2" t="s">
        <v>4158</v>
      </c>
      <c r="V430" s="2" t="s">
        <v>1388</v>
      </c>
      <c r="X430" s="2" t="s">
        <v>4087</v>
      </c>
      <c r="Y430" s="2" t="s">
        <v>176</v>
      </c>
      <c r="Z430" s="2">
        <f>VLOOKUP(A430,PersonVor!A:B,2,FALSE)</f>
        <v>1000586</v>
      </c>
    </row>
    <row r="431" spans="1:26" ht="15" customHeight="1">
      <c r="A431" s="2">
        <v>10890429</v>
      </c>
      <c r="B431" s="2"/>
      <c r="C431" s="2"/>
      <c r="D431" s="2">
        <v>0</v>
      </c>
      <c r="E431" s="118">
        <v>28803</v>
      </c>
      <c r="F431" s="2"/>
      <c r="G431" s="2"/>
      <c r="H431" s="2"/>
      <c r="I431" s="2"/>
      <c r="J431" s="2" t="s">
        <v>4173</v>
      </c>
      <c r="K431" s="2"/>
      <c r="L431" s="2"/>
      <c r="M431" s="2"/>
      <c r="N431" s="2"/>
      <c r="O431" s="119"/>
      <c r="P431" s="2">
        <v>1</v>
      </c>
      <c r="Q431" s="2"/>
      <c r="R431" s="2"/>
      <c r="S431" s="2" t="s">
        <v>4299</v>
      </c>
      <c r="T431" s="2"/>
      <c r="U431" s="2" t="s">
        <v>4299</v>
      </c>
      <c r="V431" s="2" t="s">
        <v>4173</v>
      </c>
      <c r="X431" s="2" t="s">
        <v>4109</v>
      </c>
      <c r="Y431" s="2" t="s">
        <v>176</v>
      </c>
      <c r="Z431" s="2">
        <f>VLOOKUP(A431,PersonVor!A:B,2,FALSE)</f>
        <v>1000587</v>
      </c>
    </row>
    <row r="432" spans="1:26" ht="15" customHeight="1">
      <c r="A432" s="2">
        <v>10890430</v>
      </c>
      <c r="B432" s="2"/>
      <c r="C432" s="2"/>
      <c r="D432" s="2">
        <v>0</v>
      </c>
      <c r="E432" s="118">
        <v>31530</v>
      </c>
      <c r="F432" s="2"/>
      <c r="G432" s="2"/>
      <c r="H432" s="2"/>
      <c r="I432" s="2"/>
      <c r="J432" s="2" t="s">
        <v>4161</v>
      </c>
      <c r="K432" s="2"/>
      <c r="L432" s="2"/>
      <c r="M432" s="2"/>
      <c r="N432" s="2"/>
      <c r="O432" s="119"/>
      <c r="P432" s="2">
        <v>2</v>
      </c>
      <c r="Q432" s="2"/>
      <c r="R432" s="2"/>
      <c r="S432" s="2" t="s">
        <v>4269</v>
      </c>
      <c r="T432" s="2" t="s">
        <v>4234</v>
      </c>
      <c r="U432" s="2" t="s">
        <v>4269</v>
      </c>
      <c r="V432" s="2" t="s">
        <v>4161</v>
      </c>
      <c r="X432" s="2" t="s">
        <v>411</v>
      </c>
      <c r="Y432" s="2" t="s">
        <v>383</v>
      </c>
      <c r="Z432" s="2">
        <f>VLOOKUP(A432,PersonVor!A:B,2,FALSE)</f>
        <v>16</v>
      </c>
    </row>
    <row r="433" spans="1:26" ht="15" customHeight="1">
      <c r="A433" s="2">
        <v>10890431</v>
      </c>
      <c r="B433" s="2"/>
      <c r="C433" s="2"/>
      <c r="D433" s="2">
        <v>0</v>
      </c>
      <c r="E433" s="118">
        <v>31530</v>
      </c>
      <c r="F433" s="2"/>
      <c r="G433" s="2"/>
      <c r="H433" s="2"/>
      <c r="I433" s="2"/>
      <c r="J433" s="2" t="s">
        <v>4161</v>
      </c>
      <c r="K433" s="2"/>
      <c r="L433" s="2"/>
      <c r="M433" s="2"/>
      <c r="N433" s="2"/>
      <c r="O433" s="119"/>
      <c r="P433" s="2">
        <v>2</v>
      </c>
      <c r="Q433" s="2"/>
      <c r="R433" s="2"/>
      <c r="S433" s="2" t="s">
        <v>4269</v>
      </c>
      <c r="T433" s="2" t="s">
        <v>4234</v>
      </c>
      <c r="U433" s="2" t="s">
        <v>4269</v>
      </c>
      <c r="V433" s="2" t="s">
        <v>4161</v>
      </c>
      <c r="X433" s="2">
        <v>4475</v>
      </c>
      <c r="Y433" s="2" t="s">
        <v>176</v>
      </c>
      <c r="Z433" s="2">
        <f>VLOOKUP(A433,PersonVor!A:B,2,FALSE)</f>
        <v>319</v>
      </c>
    </row>
    <row r="434" spans="1:26" ht="15" customHeight="1">
      <c r="A434" s="2">
        <v>10890432</v>
      </c>
      <c r="B434" s="2"/>
      <c r="C434" s="2"/>
      <c r="D434" s="2">
        <v>0</v>
      </c>
      <c r="E434" s="118">
        <v>32967</v>
      </c>
      <c r="F434" s="2"/>
      <c r="G434" s="2"/>
      <c r="H434" s="2"/>
      <c r="I434" s="2"/>
      <c r="J434" s="2" t="s">
        <v>4184</v>
      </c>
      <c r="K434" s="2"/>
      <c r="L434" s="2"/>
      <c r="M434" s="2"/>
      <c r="N434" s="2"/>
      <c r="O434" s="119"/>
      <c r="P434" s="2">
        <v>1</v>
      </c>
      <c r="Q434" s="2"/>
      <c r="R434" s="2"/>
      <c r="S434" s="2" t="s">
        <v>4300</v>
      </c>
      <c r="T434" s="2"/>
      <c r="U434" s="2" t="s">
        <v>4300</v>
      </c>
      <c r="V434" s="2" t="s">
        <v>4184</v>
      </c>
      <c r="X434" s="2" t="s">
        <v>4110</v>
      </c>
      <c r="Y434" s="2" t="s">
        <v>176</v>
      </c>
      <c r="Z434" s="2"/>
    </row>
    <row r="435" spans="1:26" ht="15" customHeight="1">
      <c r="A435" s="2">
        <v>10890433</v>
      </c>
      <c r="B435" s="2"/>
      <c r="C435" s="2"/>
      <c r="D435" s="2">
        <v>0</v>
      </c>
      <c r="E435" s="118">
        <v>32967</v>
      </c>
      <c r="F435" s="2"/>
      <c r="G435" s="2"/>
      <c r="H435" s="2"/>
      <c r="I435" s="2"/>
      <c r="J435" s="2" t="s">
        <v>4184</v>
      </c>
      <c r="K435" s="2"/>
      <c r="L435" s="2"/>
      <c r="M435" s="2"/>
      <c r="N435" s="2"/>
      <c r="O435" s="119"/>
      <c r="P435" s="2">
        <v>1</v>
      </c>
      <c r="Q435" s="2"/>
      <c r="R435" s="2"/>
      <c r="S435" s="2" t="s">
        <v>4300</v>
      </c>
      <c r="T435" s="2"/>
      <c r="U435" s="2" t="s">
        <v>4300</v>
      </c>
      <c r="V435" s="2" t="s">
        <v>4184</v>
      </c>
      <c r="X435" s="2" t="s">
        <v>4110</v>
      </c>
      <c r="Y435" s="2" t="s">
        <v>176</v>
      </c>
      <c r="Z435" s="2"/>
    </row>
    <row r="436" spans="1:26" ht="15" customHeight="1">
      <c r="A436" s="2">
        <v>10890434</v>
      </c>
      <c r="B436" s="2"/>
      <c r="C436" s="2"/>
      <c r="D436" s="2">
        <v>0</v>
      </c>
      <c r="E436" s="118">
        <v>32967</v>
      </c>
      <c r="F436" s="2"/>
      <c r="G436" s="2"/>
      <c r="H436" s="2"/>
      <c r="I436" s="2"/>
      <c r="J436" s="2" t="s">
        <v>4184</v>
      </c>
      <c r="K436" s="2"/>
      <c r="L436" s="2"/>
      <c r="M436" s="2"/>
      <c r="N436" s="2"/>
      <c r="O436" s="119"/>
      <c r="P436" s="2">
        <v>1</v>
      </c>
      <c r="Q436" s="2"/>
      <c r="R436" s="2"/>
      <c r="S436" s="2" t="s">
        <v>4301</v>
      </c>
      <c r="T436" s="2"/>
      <c r="U436" s="2" t="s">
        <v>4301</v>
      </c>
      <c r="V436" s="2" t="s">
        <v>4184</v>
      </c>
      <c r="X436" s="2" t="s">
        <v>4110</v>
      </c>
      <c r="Y436" s="2" t="s">
        <v>176</v>
      </c>
      <c r="Z436" s="2"/>
    </row>
    <row r="437" spans="1:26" ht="15" customHeight="1">
      <c r="A437" s="2">
        <v>10890435</v>
      </c>
      <c r="B437" s="2"/>
      <c r="C437" s="2"/>
      <c r="D437" s="2">
        <v>0</v>
      </c>
      <c r="E437" s="118">
        <v>32967</v>
      </c>
      <c r="F437" s="2"/>
      <c r="G437" s="2"/>
      <c r="H437" s="2"/>
      <c r="I437" s="2"/>
      <c r="J437" s="2" t="s">
        <v>4184</v>
      </c>
      <c r="K437" s="2"/>
      <c r="L437" s="2"/>
      <c r="M437" s="2"/>
      <c r="N437" s="2"/>
      <c r="O437" s="119"/>
      <c r="P437" s="2">
        <v>1</v>
      </c>
      <c r="Q437" s="2"/>
      <c r="R437" s="2"/>
      <c r="S437" s="2" t="s">
        <v>4301</v>
      </c>
      <c r="T437" s="2"/>
      <c r="U437" s="2" t="s">
        <v>4301</v>
      </c>
      <c r="V437" s="2" t="s">
        <v>4184</v>
      </c>
      <c r="X437" s="2" t="s">
        <v>4110</v>
      </c>
      <c r="Y437" s="2" t="s">
        <v>176</v>
      </c>
      <c r="Z437" s="2"/>
    </row>
    <row r="438" spans="1:26" ht="15" customHeight="1">
      <c r="A438" s="2">
        <v>953</v>
      </c>
      <c r="B438" s="2"/>
      <c r="C438" s="2"/>
      <c r="D438" s="2">
        <v>0</v>
      </c>
      <c r="E438" s="118">
        <v>21311</v>
      </c>
      <c r="F438" s="2"/>
      <c r="G438" s="2"/>
      <c r="H438" s="2"/>
      <c r="I438" s="2"/>
      <c r="J438" s="2" t="s">
        <v>4296</v>
      </c>
      <c r="K438" s="2"/>
      <c r="L438" s="2"/>
      <c r="M438" s="2"/>
      <c r="N438" s="2"/>
      <c r="O438" s="119"/>
      <c r="P438" s="2">
        <v>1</v>
      </c>
      <c r="Q438" s="2"/>
      <c r="R438" s="2"/>
      <c r="S438" s="2" t="s">
        <v>4177</v>
      </c>
      <c r="T438" s="2"/>
      <c r="U438" s="2" t="s">
        <v>4177</v>
      </c>
      <c r="V438" s="2" t="s">
        <v>4296</v>
      </c>
      <c r="X438" s="2">
        <v>4475</v>
      </c>
      <c r="Y438" s="2" t="s">
        <v>176</v>
      </c>
      <c r="Z438" s="2"/>
    </row>
    <row r="439" spans="1:26" ht="15" customHeight="1">
      <c r="A439" s="2">
        <v>10890436</v>
      </c>
      <c r="B439" s="2"/>
      <c r="C439" s="2"/>
      <c r="D439" s="2">
        <v>0</v>
      </c>
      <c r="E439" s="118">
        <v>20215</v>
      </c>
      <c r="F439" s="2"/>
      <c r="G439" s="2"/>
      <c r="H439" s="2"/>
      <c r="I439" s="2"/>
      <c r="J439" s="2" t="s">
        <v>4296</v>
      </c>
      <c r="K439" s="2"/>
      <c r="L439" s="2"/>
      <c r="M439" s="2"/>
      <c r="N439" s="2"/>
      <c r="O439" s="119"/>
      <c r="P439" s="2">
        <v>1</v>
      </c>
      <c r="Q439" s="2"/>
      <c r="R439" s="2"/>
      <c r="S439" s="2" t="s">
        <v>4271</v>
      </c>
      <c r="T439" s="2"/>
      <c r="U439" s="2" t="s">
        <v>4271</v>
      </c>
      <c r="V439" s="2" t="s">
        <v>4296</v>
      </c>
      <c r="X439" s="2">
        <v>2672</v>
      </c>
      <c r="Y439" s="2" t="s">
        <v>1675</v>
      </c>
      <c r="Z439" s="2"/>
    </row>
    <row r="440" spans="1:26" ht="15" customHeight="1">
      <c r="A440" s="2">
        <v>10890437</v>
      </c>
      <c r="B440" s="2"/>
      <c r="C440" s="2"/>
      <c r="D440" s="2">
        <v>0</v>
      </c>
      <c r="E440" s="118">
        <v>20581</v>
      </c>
      <c r="F440" s="2"/>
      <c r="G440" s="2"/>
      <c r="H440" s="2"/>
      <c r="I440" s="2"/>
      <c r="J440" s="2" t="s">
        <v>4296</v>
      </c>
      <c r="K440" s="2"/>
      <c r="L440" s="2"/>
      <c r="M440" s="2"/>
      <c r="N440" s="2"/>
      <c r="O440" s="119"/>
      <c r="P440" s="2">
        <v>1</v>
      </c>
      <c r="Q440" s="2"/>
      <c r="R440" s="2"/>
      <c r="S440" s="2" t="s">
        <v>4167</v>
      </c>
      <c r="T440" s="2"/>
      <c r="U440" s="2" t="s">
        <v>4167</v>
      </c>
      <c r="V440" s="2" t="s">
        <v>4296</v>
      </c>
      <c r="X440" s="2">
        <v>2672</v>
      </c>
      <c r="Y440" s="2" t="s">
        <v>1675</v>
      </c>
      <c r="Z440" s="2"/>
    </row>
    <row r="441" spans="1:26" ht="15" customHeight="1">
      <c r="A441" s="2">
        <v>10890438</v>
      </c>
      <c r="B441" s="2"/>
      <c r="C441" s="2"/>
      <c r="D441" s="2">
        <v>0</v>
      </c>
      <c r="E441" s="118">
        <v>20946</v>
      </c>
      <c r="F441" s="2"/>
      <c r="G441" s="2"/>
      <c r="H441" s="2"/>
      <c r="I441" s="2"/>
      <c r="J441" s="2" t="s">
        <v>4296</v>
      </c>
      <c r="K441" s="2"/>
      <c r="L441" s="2"/>
      <c r="M441" s="2"/>
      <c r="N441" s="2"/>
      <c r="O441" s="119"/>
      <c r="P441" s="2">
        <v>1</v>
      </c>
      <c r="Q441" s="2"/>
      <c r="R441" s="2"/>
      <c r="S441" s="2" t="s">
        <v>4174</v>
      </c>
      <c r="T441" s="2"/>
      <c r="U441" s="2" t="s">
        <v>4174</v>
      </c>
      <c r="V441" s="2" t="s">
        <v>4296</v>
      </c>
      <c r="X441" s="2">
        <v>2672</v>
      </c>
      <c r="Y441" s="2" t="s">
        <v>1675</v>
      </c>
      <c r="Z441" s="2"/>
    </row>
    <row r="442" spans="1:26" ht="15" customHeight="1">
      <c r="A442" s="2">
        <v>10890439</v>
      </c>
      <c r="B442" s="2"/>
      <c r="C442" s="2"/>
      <c r="D442" s="2">
        <v>0</v>
      </c>
      <c r="E442" s="118">
        <v>20946</v>
      </c>
      <c r="F442" s="2"/>
      <c r="G442" s="2"/>
      <c r="H442" s="2"/>
      <c r="I442" s="2"/>
      <c r="J442" s="2" t="s">
        <v>4302</v>
      </c>
      <c r="K442" s="2"/>
      <c r="L442" s="2"/>
      <c r="M442" s="2"/>
      <c r="N442" s="2"/>
      <c r="O442" s="119"/>
      <c r="P442" s="2">
        <v>1</v>
      </c>
      <c r="Q442" s="2"/>
      <c r="R442" s="2"/>
      <c r="S442" s="2" t="s">
        <v>4303</v>
      </c>
      <c r="T442" s="2"/>
      <c r="U442" s="2" t="s">
        <v>4303</v>
      </c>
      <c r="V442" s="2" t="s">
        <v>4302</v>
      </c>
      <c r="X442" s="2" t="s">
        <v>4111</v>
      </c>
      <c r="Y442" s="2" t="s">
        <v>176</v>
      </c>
      <c r="Z442" s="2"/>
    </row>
    <row r="443" spans="1:26" ht="15" customHeight="1">
      <c r="A443" s="2">
        <v>10890440</v>
      </c>
      <c r="B443" s="2"/>
      <c r="C443" s="2"/>
      <c r="D443" s="2">
        <v>0</v>
      </c>
      <c r="E443" s="118">
        <v>20947</v>
      </c>
      <c r="F443" s="2"/>
      <c r="G443" s="2"/>
      <c r="H443" s="2"/>
      <c r="I443" s="2"/>
      <c r="J443" s="2" t="s">
        <v>4302</v>
      </c>
      <c r="K443" s="2"/>
      <c r="L443" s="2"/>
      <c r="M443" s="2"/>
      <c r="N443" s="2"/>
      <c r="O443" s="119"/>
      <c r="P443" s="2">
        <v>1</v>
      </c>
      <c r="Q443" s="2"/>
      <c r="R443" s="2"/>
      <c r="S443" s="2" t="s">
        <v>4304</v>
      </c>
      <c r="T443" s="2"/>
      <c r="U443" s="2" t="s">
        <v>4304</v>
      </c>
      <c r="V443" s="2" t="s">
        <v>4302</v>
      </c>
      <c r="X443" s="2" t="s">
        <v>4111</v>
      </c>
      <c r="Y443" s="2" t="s">
        <v>176</v>
      </c>
      <c r="Z443" s="2"/>
    </row>
    <row r="444" spans="1:26" ht="15" customHeight="1">
      <c r="A444" s="2">
        <v>10890441</v>
      </c>
      <c r="B444" s="2"/>
      <c r="C444" s="2"/>
      <c r="D444" s="2">
        <v>0</v>
      </c>
      <c r="E444" s="118">
        <v>20948</v>
      </c>
      <c r="F444" s="2"/>
      <c r="G444" s="2"/>
      <c r="H444" s="2"/>
      <c r="I444" s="2"/>
      <c r="J444" s="2" t="s">
        <v>4305</v>
      </c>
      <c r="K444" s="2"/>
      <c r="L444" s="2"/>
      <c r="M444" s="2"/>
      <c r="N444" s="2"/>
      <c r="O444" s="119"/>
      <c r="P444" s="2">
        <v>1</v>
      </c>
      <c r="Q444" s="2"/>
      <c r="R444" s="2"/>
      <c r="S444" s="2" t="s">
        <v>4306</v>
      </c>
      <c r="T444" s="2"/>
      <c r="U444" s="2" t="s">
        <v>4306</v>
      </c>
      <c r="V444" s="2" t="s">
        <v>4305</v>
      </c>
      <c r="X444" s="2" t="s">
        <v>4112</v>
      </c>
      <c r="Y444" s="2" t="s">
        <v>176</v>
      </c>
      <c r="Z444" s="2"/>
    </row>
    <row r="445" spans="1:26" ht="15" customHeight="1">
      <c r="A445" s="2">
        <v>10890442</v>
      </c>
      <c r="B445" s="2"/>
      <c r="C445" s="2"/>
      <c r="D445" s="2">
        <v>0</v>
      </c>
      <c r="E445" s="118">
        <v>20949</v>
      </c>
      <c r="F445" s="2"/>
      <c r="G445" s="2"/>
      <c r="H445" s="2"/>
      <c r="I445" s="2"/>
      <c r="J445" s="2" t="s">
        <v>4305</v>
      </c>
      <c r="K445" s="2"/>
      <c r="L445" s="2"/>
      <c r="M445" s="2"/>
      <c r="N445" s="2"/>
      <c r="O445" s="119"/>
      <c r="P445" s="2">
        <v>1</v>
      </c>
      <c r="Q445" s="2"/>
      <c r="R445" s="2"/>
      <c r="S445" s="2" t="s">
        <v>4307</v>
      </c>
      <c r="T445" s="2"/>
      <c r="U445" s="2" t="s">
        <v>4307</v>
      </c>
      <c r="V445" s="2" t="s">
        <v>4305</v>
      </c>
      <c r="X445" s="2" t="s">
        <v>4112</v>
      </c>
      <c r="Y445" s="2" t="s">
        <v>176</v>
      </c>
      <c r="Z445" s="2"/>
    </row>
    <row r="446" spans="1:26" ht="15" customHeight="1">
      <c r="A446" s="2">
        <v>10890443</v>
      </c>
      <c r="B446" s="2"/>
      <c r="C446" s="2"/>
      <c r="D446" s="2">
        <v>0</v>
      </c>
      <c r="E446" s="118">
        <v>26113</v>
      </c>
      <c r="F446" s="2"/>
      <c r="G446" s="2" t="s">
        <v>4221</v>
      </c>
      <c r="H446" s="2"/>
      <c r="I446" s="2"/>
      <c r="J446" s="2" t="s">
        <v>4161</v>
      </c>
      <c r="K446" s="2"/>
      <c r="L446" s="2"/>
      <c r="M446" s="2"/>
      <c r="N446" s="2"/>
      <c r="O446" s="119"/>
      <c r="P446" s="2">
        <v>2</v>
      </c>
      <c r="Q446" s="2"/>
      <c r="R446" s="2"/>
      <c r="S446" s="2" t="s">
        <v>4220</v>
      </c>
      <c r="T446" s="2"/>
      <c r="U446" s="2" t="s">
        <v>4220</v>
      </c>
      <c r="V446" s="2" t="s">
        <v>4221</v>
      </c>
      <c r="X446" s="2" t="s">
        <v>596</v>
      </c>
      <c r="Y446" s="2" t="s">
        <v>1104</v>
      </c>
      <c r="Z446" s="2"/>
    </row>
    <row r="447" spans="1:26" ht="15" customHeight="1">
      <c r="A447" s="2">
        <v>10890444</v>
      </c>
      <c r="B447" s="2"/>
      <c r="C447" s="2"/>
      <c r="D447" s="2">
        <v>0</v>
      </c>
      <c r="E447" s="118">
        <v>20947</v>
      </c>
      <c r="F447" s="2"/>
      <c r="G447" s="2"/>
      <c r="H447" s="2"/>
      <c r="I447" s="2"/>
      <c r="J447" s="2" t="s">
        <v>4302</v>
      </c>
      <c r="K447" s="2"/>
      <c r="L447" s="2"/>
      <c r="M447" s="2"/>
      <c r="N447" s="2"/>
      <c r="O447" s="119"/>
      <c r="P447" s="2">
        <v>1</v>
      </c>
      <c r="Q447" s="2"/>
      <c r="R447" s="2"/>
      <c r="S447" s="2" t="s">
        <v>4308</v>
      </c>
      <c r="T447" s="2"/>
      <c r="U447" s="2" t="s">
        <v>4308</v>
      </c>
      <c r="V447" s="2" t="s">
        <v>4302</v>
      </c>
      <c r="X447" s="2" t="s">
        <v>4111</v>
      </c>
      <c r="Y447" s="2" t="s">
        <v>176</v>
      </c>
      <c r="Z447" s="2"/>
    </row>
    <row r="448" spans="1:26" ht="15" customHeight="1">
      <c r="A448" s="2">
        <v>10890445</v>
      </c>
      <c r="B448" s="2"/>
      <c r="C448" s="2"/>
      <c r="D448" s="2">
        <v>0</v>
      </c>
      <c r="E448" s="118">
        <v>20949</v>
      </c>
      <c r="F448" s="2"/>
      <c r="G448" s="2"/>
      <c r="H448" s="2"/>
      <c r="I448" s="2"/>
      <c r="J448" s="2" t="s">
        <v>4305</v>
      </c>
      <c r="K448" s="2"/>
      <c r="L448" s="2"/>
      <c r="M448" s="2"/>
      <c r="N448" s="2"/>
      <c r="O448" s="119"/>
      <c r="P448" s="2">
        <v>1</v>
      </c>
      <c r="Q448" s="2"/>
      <c r="R448" s="2"/>
      <c r="S448" s="2" t="s">
        <v>4309</v>
      </c>
      <c r="T448" s="2"/>
      <c r="U448" s="2" t="s">
        <v>4309</v>
      </c>
      <c r="V448" s="2" t="s">
        <v>4305</v>
      </c>
      <c r="X448" s="2" t="s">
        <v>4112</v>
      </c>
      <c r="Y448" s="2" t="s">
        <v>176</v>
      </c>
      <c r="Z448" s="2"/>
    </row>
    <row r="449" spans="1:26" ht="15" customHeight="1">
      <c r="A449" s="2">
        <v>10890446</v>
      </c>
      <c r="B449" s="2"/>
      <c r="C449" s="2"/>
      <c r="D449" s="2">
        <v>0</v>
      </c>
      <c r="E449" s="118">
        <v>20949</v>
      </c>
      <c r="F449" s="2"/>
      <c r="G449" s="2"/>
      <c r="H449" s="2"/>
      <c r="I449" s="2"/>
      <c r="J449" s="2" t="s">
        <v>4161</v>
      </c>
      <c r="K449" s="2"/>
      <c r="L449" s="2"/>
      <c r="M449" s="2"/>
      <c r="N449" s="2"/>
      <c r="O449" s="119"/>
      <c r="P449" s="2">
        <v>1</v>
      </c>
      <c r="Q449" s="2"/>
      <c r="R449" s="2"/>
      <c r="S449" s="2" t="s">
        <v>4218</v>
      </c>
      <c r="T449" s="2"/>
      <c r="U449" s="2" t="s">
        <v>4218</v>
      </c>
      <c r="V449" s="2" t="s">
        <v>4161</v>
      </c>
      <c r="X449" s="2" t="s">
        <v>4115</v>
      </c>
      <c r="Y449" s="2" t="s">
        <v>176</v>
      </c>
      <c r="Z449" s="2"/>
    </row>
    <row r="450" spans="1:26" ht="15" customHeight="1">
      <c r="A450" s="2">
        <v>10890455</v>
      </c>
      <c r="B450" s="2"/>
      <c r="C450" s="2"/>
      <c r="D450" s="2">
        <v>0</v>
      </c>
      <c r="E450" s="118">
        <v>20949</v>
      </c>
      <c r="F450" s="2"/>
      <c r="G450" s="2"/>
      <c r="H450" s="2"/>
      <c r="I450" s="2"/>
      <c r="J450" s="2" t="s">
        <v>4161</v>
      </c>
      <c r="K450" s="2"/>
      <c r="L450" s="2"/>
      <c r="M450" s="2"/>
      <c r="N450" s="2"/>
      <c r="O450" s="119"/>
      <c r="P450" s="2">
        <v>2</v>
      </c>
      <c r="Q450" s="2"/>
      <c r="R450" s="2"/>
      <c r="S450" s="2" t="s">
        <v>4310</v>
      </c>
      <c r="T450" s="2"/>
      <c r="U450" s="2" t="s">
        <v>4310</v>
      </c>
      <c r="V450" s="2" t="s">
        <v>4161</v>
      </c>
      <c r="X450" s="2" t="s">
        <v>4117</v>
      </c>
      <c r="Y450" s="2" t="s">
        <v>176</v>
      </c>
      <c r="Z450" s="2"/>
    </row>
    <row r="451" spans="1:26" ht="15" customHeight="1">
      <c r="A451" s="2">
        <v>10890456</v>
      </c>
      <c r="B451" s="2"/>
      <c r="C451" s="2"/>
      <c r="D451" s="2">
        <v>0</v>
      </c>
      <c r="E451" s="118">
        <v>20950</v>
      </c>
      <c r="F451" s="2"/>
      <c r="G451" s="2"/>
      <c r="H451" s="2"/>
      <c r="I451" s="2"/>
      <c r="J451" s="2" t="s">
        <v>4311</v>
      </c>
      <c r="K451" s="2"/>
      <c r="L451" s="2"/>
      <c r="M451" s="2"/>
      <c r="N451" s="2"/>
      <c r="O451" s="119"/>
      <c r="P451" s="2">
        <v>2</v>
      </c>
      <c r="Q451" s="2"/>
      <c r="R451" s="2"/>
      <c r="S451" s="2" t="s">
        <v>4216</v>
      </c>
      <c r="T451" s="2"/>
      <c r="U451" s="2" t="s">
        <v>4216</v>
      </c>
      <c r="V451" s="2" t="s">
        <v>4311</v>
      </c>
      <c r="X451" s="2" t="s">
        <v>4312</v>
      </c>
      <c r="Y451" s="2" t="s">
        <v>176</v>
      </c>
      <c r="Z451" s="2"/>
    </row>
    <row r="452" spans="1:26" ht="15" customHeight="1">
      <c r="A452" s="2">
        <v>10890457</v>
      </c>
      <c r="B452" s="2"/>
      <c r="C452" s="2"/>
      <c r="D452" s="2">
        <v>0</v>
      </c>
      <c r="E452" s="118">
        <v>20951</v>
      </c>
      <c r="F452" s="2"/>
      <c r="G452" s="2"/>
      <c r="H452" s="2"/>
      <c r="I452" s="2"/>
      <c r="J452" s="2" t="s">
        <v>4313</v>
      </c>
      <c r="K452" s="2"/>
      <c r="L452" s="2"/>
      <c r="M452" s="2"/>
      <c r="N452" s="2"/>
      <c r="O452" s="119"/>
      <c r="P452" s="2">
        <v>1</v>
      </c>
      <c r="Q452" s="2"/>
      <c r="R452" s="2"/>
      <c r="S452" s="2" t="s">
        <v>4314</v>
      </c>
      <c r="T452" s="2"/>
      <c r="U452" s="2" t="s">
        <v>4314</v>
      </c>
      <c r="V452" s="2" t="s">
        <v>4313</v>
      </c>
      <c r="X452" s="2" t="s">
        <v>4312</v>
      </c>
      <c r="Y452" s="2" t="s">
        <v>176</v>
      </c>
      <c r="Z452" s="2"/>
    </row>
    <row r="453" spans="1:26" ht="15" customHeight="1">
      <c r="A453" s="2">
        <v>10890458</v>
      </c>
      <c r="B453" s="2"/>
      <c r="C453" s="2"/>
      <c r="D453" s="2">
        <v>0</v>
      </c>
      <c r="E453" s="118">
        <v>20952</v>
      </c>
      <c r="F453" s="2"/>
      <c r="G453" s="2"/>
      <c r="H453" s="2"/>
      <c r="I453" s="2"/>
      <c r="J453" s="2" t="s">
        <v>4315</v>
      </c>
      <c r="K453" s="2"/>
      <c r="L453" s="2"/>
      <c r="M453" s="2"/>
      <c r="N453" s="2"/>
      <c r="O453" s="119"/>
      <c r="P453" s="2">
        <v>1</v>
      </c>
      <c r="Q453" s="2"/>
      <c r="R453" s="2"/>
      <c r="S453" s="2" t="s">
        <v>4316</v>
      </c>
      <c r="T453" s="2"/>
      <c r="U453" s="2" t="s">
        <v>4316</v>
      </c>
      <c r="V453" s="2" t="s">
        <v>4315</v>
      </c>
      <c r="X453" s="2" t="s">
        <v>4312</v>
      </c>
      <c r="Y453" s="2" t="s">
        <v>176</v>
      </c>
      <c r="Z453" s="2"/>
    </row>
    <row r="454" spans="1:26" ht="15" customHeight="1">
      <c r="A454" s="2">
        <v>10890459</v>
      </c>
      <c r="B454" s="2"/>
      <c r="C454" s="2"/>
      <c r="D454" s="2">
        <v>0</v>
      </c>
      <c r="E454" s="118">
        <v>20953</v>
      </c>
      <c r="F454" s="2"/>
      <c r="G454" s="2"/>
      <c r="H454" s="2"/>
      <c r="I454" s="2"/>
      <c r="J454" s="2" t="s">
        <v>4317</v>
      </c>
      <c r="K454" s="2"/>
      <c r="L454" s="2"/>
      <c r="M454" s="2"/>
      <c r="N454" s="2"/>
      <c r="O454" s="119"/>
      <c r="P454" s="2">
        <v>1</v>
      </c>
      <c r="Q454" s="2"/>
      <c r="R454" s="2"/>
      <c r="S454" s="2" t="s">
        <v>4318</v>
      </c>
      <c r="T454" s="2"/>
      <c r="U454" s="2" t="s">
        <v>4318</v>
      </c>
      <c r="V454" s="2" t="s">
        <v>4319</v>
      </c>
      <c r="X454" s="2" t="s">
        <v>4320</v>
      </c>
      <c r="Y454" s="2" t="s">
        <v>176</v>
      </c>
      <c r="Z454" s="2"/>
    </row>
    <row r="455" spans="1:26" ht="15" customHeight="1">
      <c r="A455" s="2">
        <v>10890460</v>
      </c>
      <c r="B455" s="2"/>
      <c r="C455" s="2"/>
      <c r="D455" s="2">
        <v>0</v>
      </c>
      <c r="E455" s="118">
        <v>20954</v>
      </c>
      <c r="F455" s="2"/>
      <c r="G455" s="2"/>
      <c r="H455" s="2"/>
      <c r="I455" s="2"/>
      <c r="J455" s="2" t="s">
        <v>4321</v>
      </c>
      <c r="K455" s="2"/>
      <c r="L455" s="2"/>
      <c r="M455" s="2"/>
      <c r="N455" s="2"/>
      <c r="O455" s="119"/>
      <c r="P455" s="2">
        <v>1</v>
      </c>
      <c r="Q455" s="2"/>
      <c r="R455" s="2"/>
      <c r="S455" s="2" t="s">
        <v>4233</v>
      </c>
      <c r="T455" s="2"/>
      <c r="U455" s="2" t="s">
        <v>4233</v>
      </c>
      <c r="V455" s="2" t="s">
        <v>4321</v>
      </c>
      <c r="X455" s="2" t="s">
        <v>4312</v>
      </c>
      <c r="Y455" s="2" t="s">
        <v>176</v>
      </c>
      <c r="Z455" s="2"/>
    </row>
    <row r="456" spans="1:26" ht="15" customHeight="1">
      <c r="A456" s="2">
        <v>10890461</v>
      </c>
      <c r="B456" s="2"/>
      <c r="C456" s="2"/>
      <c r="D456" s="2">
        <v>0</v>
      </c>
      <c r="E456" s="118">
        <v>20947</v>
      </c>
      <c r="F456" s="2"/>
      <c r="G456" s="2"/>
      <c r="H456" s="2"/>
      <c r="I456" s="2"/>
      <c r="J456" s="2" t="s">
        <v>1385</v>
      </c>
      <c r="K456" s="2"/>
      <c r="L456" s="2"/>
      <c r="M456" s="2"/>
      <c r="N456" s="2"/>
      <c r="O456" s="119"/>
      <c r="P456" s="2">
        <v>1</v>
      </c>
      <c r="Q456" s="2"/>
      <c r="R456" s="2"/>
      <c r="S456" s="2" t="s">
        <v>4233</v>
      </c>
      <c r="T456" s="2"/>
      <c r="U456" s="2" t="s">
        <v>4233</v>
      </c>
      <c r="V456" s="2" t="s">
        <v>1385</v>
      </c>
      <c r="X456" s="2" t="s">
        <v>2104</v>
      </c>
      <c r="Y456" s="2" t="s">
        <v>383</v>
      </c>
      <c r="Z456" s="2"/>
    </row>
    <row r="457" spans="1:26" ht="15" customHeight="1">
      <c r="A457" s="2">
        <v>10890462</v>
      </c>
      <c r="B457" s="2"/>
      <c r="C457" s="2"/>
      <c r="D457" s="2">
        <v>0</v>
      </c>
      <c r="E457" s="118">
        <v>32967</v>
      </c>
      <c r="F457" s="2"/>
      <c r="G457" s="2"/>
      <c r="H457" s="2"/>
      <c r="I457" s="2"/>
      <c r="J457" s="2" t="s">
        <v>4221</v>
      </c>
      <c r="K457" s="2"/>
      <c r="L457" s="2"/>
      <c r="M457" s="2"/>
      <c r="N457" s="2"/>
      <c r="O457" s="119"/>
      <c r="P457" s="2">
        <v>2</v>
      </c>
      <c r="Q457" s="2"/>
      <c r="R457" s="2"/>
      <c r="S457" s="2" t="s">
        <v>4216</v>
      </c>
      <c r="T457" s="2"/>
      <c r="U457" s="2" t="s">
        <v>4216</v>
      </c>
      <c r="V457" s="2" t="s">
        <v>4221</v>
      </c>
      <c r="X457" s="2" t="s">
        <v>2106</v>
      </c>
      <c r="Y457" s="2" t="s">
        <v>383</v>
      </c>
      <c r="Z457" s="2"/>
    </row>
    <row r="458" spans="1:26" ht="15" customHeight="1">
      <c r="A458" s="2">
        <v>10890463</v>
      </c>
      <c r="B458" s="2"/>
      <c r="C458" s="2"/>
      <c r="D458" s="2">
        <v>0</v>
      </c>
      <c r="E458" s="118">
        <v>20215</v>
      </c>
      <c r="F458" s="2"/>
      <c r="G458" s="2"/>
      <c r="H458" s="2"/>
      <c r="I458" s="2"/>
      <c r="J458" s="2" t="s">
        <v>4195</v>
      </c>
      <c r="K458" s="2"/>
      <c r="L458" s="2"/>
      <c r="M458" s="2"/>
      <c r="N458" s="2"/>
      <c r="O458" s="119"/>
      <c r="P458" s="2">
        <v>1</v>
      </c>
      <c r="Q458" s="2"/>
      <c r="R458" s="2"/>
      <c r="S458" s="2" t="s">
        <v>4314</v>
      </c>
      <c r="T458" s="2"/>
      <c r="U458" s="2" t="s">
        <v>4314</v>
      </c>
      <c r="V458" s="2" t="s">
        <v>4195</v>
      </c>
      <c r="X458" s="2" t="s">
        <v>2106</v>
      </c>
      <c r="Y458" s="2" t="s">
        <v>383</v>
      </c>
      <c r="Z458" s="2"/>
    </row>
    <row r="459" spans="1:26" ht="15" customHeight="1">
      <c r="A459" s="2">
        <v>10890464</v>
      </c>
      <c r="B459" s="2"/>
      <c r="C459" s="2"/>
      <c r="D459" s="2">
        <v>0</v>
      </c>
      <c r="E459" s="118">
        <v>33005</v>
      </c>
      <c r="F459" s="2"/>
      <c r="G459" s="2"/>
      <c r="H459" s="2"/>
      <c r="I459" s="2"/>
      <c r="J459" s="2" t="s">
        <v>4189</v>
      </c>
      <c r="K459" s="2"/>
      <c r="L459" s="2"/>
      <c r="M459" s="2"/>
      <c r="N459" s="2"/>
      <c r="O459" s="119"/>
      <c r="P459" s="2">
        <v>1</v>
      </c>
      <c r="Q459" s="2"/>
      <c r="R459" s="2"/>
      <c r="S459" s="2" t="s">
        <v>4306</v>
      </c>
      <c r="T459" s="2"/>
      <c r="U459" s="2" t="s">
        <v>4306</v>
      </c>
      <c r="V459" s="2" t="s">
        <v>4189</v>
      </c>
      <c r="X459" s="2" t="s">
        <v>2112</v>
      </c>
      <c r="Y459" s="2" t="s">
        <v>383</v>
      </c>
      <c r="Z459" s="2"/>
    </row>
    <row r="460" spans="1:26" ht="15" customHeight="1">
      <c r="A460" s="2">
        <v>10890465</v>
      </c>
      <c r="B460" s="2"/>
      <c r="C460" s="2"/>
      <c r="D460" s="2">
        <v>0</v>
      </c>
      <c r="E460" s="118">
        <v>27516</v>
      </c>
      <c r="F460" s="2"/>
      <c r="G460" s="2"/>
      <c r="H460" s="2"/>
      <c r="I460" s="2"/>
      <c r="J460" s="2" t="s">
        <v>4305</v>
      </c>
      <c r="K460" s="2"/>
      <c r="L460" s="2"/>
      <c r="M460" s="2"/>
      <c r="N460" s="2"/>
      <c r="O460" s="119"/>
      <c r="P460" s="2">
        <v>2</v>
      </c>
      <c r="Q460" s="2"/>
      <c r="R460" s="2"/>
      <c r="S460" s="2" t="s">
        <v>4308</v>
      </c>
      <c r="T460" s="2"/>
      <c r="U460" s="2" t="s">
        <v>4308</v>
      </c>
      <c r="V460" s="2" t="s">
        <v>4305</v>
      </c>
      <c r="X460" s="2" t="s">
        <v>2112</v>
      </c>
      <c r="Y460" s="2" t="s">
        <v>383</v>
      </c>
      <c r="Z460" s="2"/>
    </row>
    <row r="461" spans="1:26" ht="15" customHeight="1">
      <c r="A461" s="2">
        <v>10890466</v>
      </c>
      <c r="B461" s="2"/>
      <c r="C461" s="2"/>
      <c r="D461" s="2">
        <v>0</v>
      </c>
      <c r="E461" s="118">
        <v>26113</v>
      </c>
      <c r="F461" s="2"/>
      <c r="G461" s="2"/>
      <c r="H461" s="2"/>
      <c r="I461" s="2"/>
      <c r="J461" s="2" t="s">
        <v>1388</v>
      </c>
      <c r="K461" s="2"/>
      <c r="L461" s="2"/>
      <c r="M461" s="2"/>
      <c r="N461" s="2"/>
      <c r="O461" s="119"/>
      <c r="P461" s="2">
        <v>2</v>
      </c>
      <c r="Q461" s="2"/>
      <c r="R461" s="2"/>
      <c r="S461" s="2" t="s">
        <v>4310</v>
      </c>
      <c r="T461" s="2"/>
      <c r="U461" s="2" t="s">
        <v>4310</v>
      </c>
      <c r="V461" s="2" t="s">
        <v>1388</v>
      </c>
      <c r="X461" s="2" t="s">
        <v>2112</v>
      </c>
      <c r="Y461" s="2" t="s">
        <v>383</v>
      </c>
      <c r="Z461" s="2"/>
    </row>
    <row r="462" spans="1:26" ht="15" customHeight="1">
      <c r="A462" s="2">
        <v>10890467</v>
      </c>
      <c r="B462" s="2"/>
      <c r="C462" s="2"/>
      <c r="D462" s="2">
        <v>0</v>
      </c>
      <c r="E462" s="118">
        <v>26114</v>
      </c>
      <c r="F462" s="2"/>
      <c r="G462" s="2"/>
      <c r="H462" s="2"/>
      <c r="I462" s="2"/>
      <c r="J462" s="2" t="s">
        <v>4322</v>
      </c>
      <c r="K462" s="2"/>
      <c r="L462" s="2"/>
      <c r="M462" s="2"/>
      <c r="N462" s="2"/>
      <c r="O462" s="119"/>
      <c r="P462" s="2">
        <v>1</v>
      </c>
      <c r="Q462" s="2"/>
      <c r="R462" s="2"/>
      <c r="S462" s="2" t="s">
        <v>4205</v>
      </c>
      <c r="T462" s="2"/>
      <c r="U462" s="2" t="s">
        <v>4205</v>
      </c>
      <c r="V462" s="2" t="s">
        <v>4322</v>
      </c>
      <c r="X462" s="2" t="s">
        <v>2131</v>
      </c>
      <c r="Y462" s="2"/>
      <c r="Z462" s="2"/>
    </row>
    <row r="463" spans="1:26" ht="15" customHeight="1">
      <c r="A463" s="2">
        <v>10890468</v>
      </c>
      <c r="B463" s="2"/>
      <c r="C463" s="2"/>
      <c r="D463" s="2">
        <v>0</v>
      </c>
      <c r="E463" s="118">
        <v>26115</v>
      </c>
      <c r="F463" s="2"/>
      <c r="G463" s="2"/>
      <c r="H463" s="2"/>
      <c r="I463" s="2"/>
      <c r="J463" s="2" t="s">
        <v>4322</v>
      </c>
      <c r="K463" s="2"/>
      <c r="L463" s="2"/>
      <c r="M463" s="2"/>
      <c r="N463" s="2"/>
      <c r="O463" s="119"/>
      <c r="P463" s="2">
        <v>1</v>
      </c>
      <c r="Q463" s="2"/>
      <c r="R463" s="2"/>
      <c r="S463" s="2" t="s">
        <v>4205</v>
      </c>
      <c r="T463" s="2"/>
      <c r="U463" s="2" t="s">
        <v>4205</v>
      </c>
      <c r="V463" s="2" t="s">
        <v>4322</v>
      </c>
      <c r="X463" s="2" t="s">
        <v>2131</v>
      </c>
      <c r="Y463" s="2"/>
      <c r="Z463" s="2"/>
    </row>
    <row r="464" spans="1:26" ht="15" customHeight="1">
      <c r="A464" s="2">
        <v>10890469</v>
      </c>
      <c r="B464" s="2"/>
      <c r="C464" s="2"/>
      <c r="D464" s="2">
        <v>0</v>
      </c>
      <c r="E464" s="118">
        <v>26116</v>
      </c>
      <c r="F464" s="2"/>
      <c r="G464" s="2"/>
      <c r="H464" s="2"/>
      <c r="I464" s="2"/>
      <c r="J464" s="2" t="s">
        <v>4323</v>
      </c>
      <c r="K464" s="2"/>
      <c r="L464" s="2"/>
      <c r="M464" s="2"/>
      <c r="N464" s="2"/>
      <c r="O464" s="119"/>
      <c r="P464" s="2">
        <v>1</v>
      </c>
      <c r="Q464" s="2"/>
      <c r="R464" s="2"/>
      <c r="S464" s="2" t="s">
        <v>4324</v>
      </c>
      <c r="T464" s="2"/>
      <c r="U464" s="2" t="s">
        <v>4324</v>
      </c>
      <c r="V464" s="2" t="s">
        <v>4323</v>
      </c>
      <c r="X464" s="2" t="s">
        <v>2133</v>
      </c>
      <c r="Y464" s="2"/>
      <c r="Z464" s="2"/>
    </row>
    <row r="465" spans="1:26" ht="15" customHeight="1">
      <c r="A465" s="2">
        <v>10890470</v>
      </c>
      <c r="B465" s="2"/>
      <c r="C465" s="2"/>
      <c r="D465" s="2">
        <v>0</v>
      </c>
      <c r="E465" s="118">
        <v>23377</v>
      </c>
      <c r="F465" s="2"/>
      <c r="G465" s="2" t="s">
        <v>4178</v>
      </c>
      <c r="H465" s="2"/>
      <c r="I465" s="2" t="s">
        <v>4281</v>
      </c>
      <c r="J465" s="2" t="s">
        <v>4325</v>
      </c>
      <c r="K465" s="2"/>
      <c r="L465" s="2" t="s">
        <v>4190</v>
      </c>
      <c r="M465" s="2" t="s">
        <v>4176</v>
      </c>
      <c r="N465" s="2" t="s">
        <v>4178</v>
      </c>
      <c r="O465" s="119"/>
      <c r="P465" s="2">
        <v>2</v>
      </c>
      <c r="Q465" s="2" t="s">
        <v>4283</v>
      </c>
      <c r="R465" s="2"/>
      <c r="S465" s="2" t="s">
        <v>4326</v>
      </c>
      <c r="T465" s="2"/>
      <c r="U465" s="2" t="s">
        <v>4326</v>
      </c>
      <c r="V465" s="2" t="s">
        <v>4325</v>
      </c>
      <c r="X465" s="2" t="s">
        <v>4119</v>
      </c>
      <c r="Y465" s="2" t="s">
        <v>176</v>
      </c>
      <c r="Z465" s="2"/>
    </row>
    <row r="466" spans="1:26" ht="15" customHeight="1">
      <c r="A466" s="2">
        <v>10890471</v>
      </c>
      <c r="B466" s="2"/>
      <c r="C466" s="2"/>
      <c r="D466" s="2">
        <v>0</v>
      </c>
      <c r="E466" s="118">
        <v>33211</v>
      </c>
      <c r="F466" s="2"/>
      <c r="G466" s="2"/>
      <c r="H466" s="2"/>
      <c r="I466" s="2"/>
      <c r="J466" s="2" t="s">
        <v>4327</v>
      </c>
      <c r="K466" s="2"/>
      <c r="L466" s="2"/>
      <c r="M466" s="2"/>
      <c r="N466" s="2"/>
      <c r="O466" s="119"/>
      <c r="P466" s="2">
        <v>2</v>
      </c>
      <c r="Q466" s="2"/>
      <c r="R466" s="2"/>
      <c r="S466" s="2" t="s">
        <v>4328</v>
      </c>
      <c r="T466" s="2"/>
      <c r="U466" s="2" t="s">
        <v>4328</v>
      </c>
      <c r="V466" s="2" t="s">
        <v>4327</v>
      </c>
      <c r="X466" s="2" t="s">
        <v>665</v>
      </c>
      <c r="Y466" s="2" t="s">
        <v>195</v>
      </c>
      <c r="Z466" s="2"/>
    </row>
    <row r="467" spans="1:26" ht="15" customHeight="1">
      <c r="A467" s="2">
        <v>10890472</v>
      </c>
      <c r="B467" s="2"/>
      <c r="C467" s="2"/>
      <c r="D467" s="2">
        <v>0</v>
      </c>
      <c r="E467" s="118">
        <v>33005</v>
      </c>
      <c r="F467" s="2"/>
      <c r="G467" s="2"/>
      <c r="H467" s="2"/>
      <c r="I467" s="2"/>
      <c r="J467" s="2" t="s">
        <v>1385</v>
      </c>
      <c r="K467" s="2"/>
      <c r="L467" s="2"/>
      <c r="M467" s="2"/>
      <c r="N467" s="2"/>
      <c r="O467" s="119"/>
      <c r="P467" s="2">
        <v>1</v>
      </c>
      <c r="Q467" s="2"/>
      <c r="R467" s="2"/>
      <c r="S467" s="2" t="s">
        <v>4329</v>
      </c>
      <c r="T467" s="2"/>
      <c r="U467" s="2" t="s">
        <v>4329</v>
      </c>
      <c r="V467" s="2" t="s">
        <v>1385</v>
      </c>
      <c r="X467" t="s">
        <v>1224</v>
      </c>
      <c r="Y467" t="s">
        <v>808</v>
      </c>
    </row>
    <row r="468" spans="1:26" ht="15" customHeight="1">
      <c r="A468" s="2">
        <v>10890473</v>
      </c>
      <c r="B468" s="2"/>
      <c r="C468" s="2"/>
      <c r="D468" s="2">
        <v>0</v>
      </c>
      <c r="E468" s="118">
        <v>27516</v>
      </c>
      <c r="F468" s="2"/>
      <c r="G468" s="2"/>
      <c r="H468" s="2"/>
      <c r="I468" s="2"/>
      <c r="J468" s="2" t="s">
        <v>1388</v>
      </c>
      <c r="K468" s="2"/>
      <c r="L468" s="2"/>
      <c r="M468" s="2"/>
      <c r="N468" s="2"/>
      <c r="O468" s="119"/>
      <c r="P468" s="2">
        <v>1</v>
      </c>
      <c r="Q468" s="2"/>
      <c r="R468" s="2"/>
      <c r="S468" s="2" t="s">
        <v>4309</v>
      </c>
      <c r="T468" s="2"/>
      <c r="U468" s="2" t="s">
        <v>4309</v>
      </c>
      <c r="V468" s="2" t="s">
        <v>1388</v>
      </c>
      <c r="X468" t="s">
        <v>1225</v>
      </c>
      <c r="Y468" t="s">
        <v>808</v>
      </c>
    </row>
    <row r="469" spans="1:26" ht="15" customHeight="1">
      <c r="A469" s="2">
        <v>10890474</v>
      </c>
      <c r="B469" s="2"/>
      <c r="C469" s="2"/>
      <c r="D469" s="2">
        <v>0</v>
      </c>
      <c r="E469" s="118">
        <v>26113</v>
      </c>
      <c r="F469" s="2"/>
      <c r="G469" s="2"/>
      <c r="H469" s="2"/>
      <c r="I469" s="2"/>
      <c r="J469" s="2" t="s">
        <v>4311</v>
      </c>
      <c r="K469" s="2"/>
      <c r="L469" s="2"/>
      <c r="M469" s="2"/>
      <c r="N469" s="2"/>
      <c r="O469" s="119"/>
      <c r="P469" s="2">
        <v>2</v>
      </c>
      <c r="Q469" s="2"/>
      <c r="R469" s="2"/>
      <c r="S469" s="2" t="s">
        <v>4307</v>
      </c>
      <c r="T469" s="2"/>
      <c r="U469" s="2" t="s">
        <v>4307</v>
      </c>
      <c r="V469" s="2" t="s">
        <v>4311</v>
      </c>
    </row>
    <row r="470" spans="1:26" ht="15" customHeight="1">
      <c r="A470" s="2">
        <v>10890475</v>
      </c>
      <c r="B470" s="2"/>
      <c r="C470" s="2"/>
      <c r="D470" s="2">
        <v>0</v>
      </c>
      <c r="E470" s="118">
        <v>34679</v>
      </c>
      <c r="F470" s="2"/>
      <c r="G470" s="2"/>
      <c r="H470" s="2"/>
      <c r="I470" s="2"/>
      <c r="J470" s="2" t="s">
        <v>4322</v>
      </c>
      <c r="K470" s="2"/>
      <c r="L470" s="2"/>
      <c r="M470" s="2"/>
      <c r="N470" s="2"/>
      <c r="O470" s="119"/>
      <c r="P470" s="2">
        <v>1</v>
      </c>
      <c r="Q470" s="2"/>
      <c r="R470" s="2"/>
      <c r="S470" s="2" t="s">
        <v>4329</v>
      </c>
      <c r="T470" s="2"/>
      <c r="U470" s="2" t="s">
        <v>4329</v>
      </c>
      <c r="V470" s="2" t="s">
        <v>4322</v>
      </c>
      <c r="X470" s="2" t="s">
        <v>713</v>
      </c>
      <c r="Y470" s="2" t="s">
        <v>276</v>
      </c>
    </row>
    <row r="471" spans="1:26" ht="15" customHeight="1">
      <c r="A471" s="2">
        <v>10890476</v>
      </c>
      <c r="B471" s="2"/>
      <c r="C471" s="2"/>
      <c r="D471" s="2">
        <v>0</v>
      </c>
      <c r="E471" s="118">
        <v>31365</v>
      </c>
      <c r="F471" s="2"/>
      <c r="G471" s="2"/>
      <c r="H471" s="2"/>
      <c r="I471" s="2"/>
      <c r="J471" s="2" t="s">
        <v>4330</v>
      </c>
      <c r="K471" s="2"/>
      <c r="L471" s="2"/>
      <c r="M471" s="2"/>
      <c r="N471" s="2"/>
      <c r="O471" s="119"/>
      <c r="P471" s="2">
        <v>1</v>
      </c>
      <c r="Q471" s="2"/>
      <c r="R471" s="2"/>
      <c r="S471" s="2" t="s">
        <v>4331</v>
      </c>
      <c r="T471" s="2"/>
      <c r="U471" s="2" t="s">
        <v>4331</v>
      </c>
      <c r="V471" s="2" t="s">
        <v>4330</v>
      </c>
      <c r="X471" s="2" t="s">
        <v>715</v>
      </c>
      <c r="Y471" s="2"/>
    </row>
    <row r="472" spans="1:26" ht="15" customHeight="1">
      <c r="A472" s="2">
        <v>10890477</v>
      </c>
      <c r="B472" s="2"/>
      <c r="C472" s="2"/>
      <c r="D472" s="2">
        <v>0</v>
      </c>
      <c r="E472" s="118">
        <v>32935</v>
      </c>
      <c r="F472" s="2"/>
      <c r="G472" s="2"/>
      <c r="H472" s="2"/>
      <c r="I472" s="2"/>
      <c r="J472" s="2" t="s">
        <v>4330</v>
      </c>
      <c r="K472" s="2"/>
      <c r="L472" s="2"/>
      <c r="M472" s="2"/>
      <c r="N472" s="2"/>
      <c r="O472" s="119"/>
      <c r="P472" s="2">
        <v>1</v>
      </c>
      <c r="Q472" s="2"/>
      <c r="R472" s="2"/>
      <c r="S472" s="2" t="s">
        <v>4316</v>
      </c>
      <c r="T472" s="2" t="s">
        <v>4234</v>
      </c>
      <c r="U472" s="2" t="s">
        <v>4316</v>
      </c>
      <c r="V472" s="2" t="s">
        <v>4330</v>
      </c>
      <c r="X472" s="2" t="s">
        <v>575</v>
      </c>
      <c r="Y472" s="2" t="s">
        <v>697</v>
      </c>
    </row>
    <row r="473" spans="1:26" ht="15" customHeight="1">
      <c r="A473" s="2">
        <v>10890478</v>
      </c>
      <c r="B473" s="2"/>
      <c r="C473" s="2"/>
      <c r="D473" s="2">
        <v>0</v>
      </c>
      <c r="E473" s="118">
        <v>32936</v>
      </c>
      <c r="F473" s="2"/>
      <c r="G473" s="2"/>
      <c r="H473" s="2"/>
      <c r="I473" s="2"/>
      <c r="J473" s="2" t="s">
        <v>4325</v>
      </c>
      <c r="K473" s="2"/>
      <c r="L473" s="2"/>
      <c r="M473" s="2"/>
      <c r="N473" s="2"/>
      <c r="O473" s="119"/>
      <c r="P473" s="2"/>
      <c r="Q473" s="2"/>
      <c r="R473" s="2"/>
      <c r="S473" s="2" t="s">
        <v>4310</v>
      </c>
      <c r="T473" s="2" t="s">
        <v>4234</v>
      </c>
      <c r="U473" s="2" t="s">
        <v>4310</v>
      </c>
      <c r="V473" s="2" t="s">
        <v>4325</v>
      </c>
      <c r="X473" s="2" t="s">
        <v>576</v>
      </c>
      <c r="Y473" s="2" t="s">
        <v>697</v>
      </c>
    </row>
    <row r="474" spans="1:26" ht="15" customHeight="1">
      <c r="A474" s="2">
        <v>10890479</v>
      </c>
      <c r="B474" s="2"/>
      <c r="C474" s="2"/>
      <c r="D474" s="2">
        <v>0</v>
      </c>
      <c r="E474" s="118">
        <v>32937</v>
      </c>
      <c r="F474" s="2"/>
      <c r="G474" s="2"/>
      <c r="H474" s="2"/>
      <c r="I474" s="2"/>
      <c r="J474" s="2" t="s">
        <v>1385</v>
      </c>
      <c r="K474" s="2"/>
      <c r="L474" s="2"/>
      <c r="M474" s="2"/>
      <c r="N474" s="2"/>
      <c r="O474" s="119"/>
      <c r="P474" s="2"/>
      <c r="Q474" s="2"/>
      <c r="R474" s="2"/>
      <c r="S474" s="2" t="s">
        <v>4216</v>
      </c>
      <c r="T474" s="2" t="s">
        <v>4234</v>
      </c>
      <c r="U474" s="2" t="s">
        <v>4216</v>
      </c>
      <c r="V474" s="2" t="s">
        <v>1385</v>
      </c>
      <c r="X474" s="2" t="s">
        <v>576</v>
      </c>
      <c r="Y474" s="2" t="s">
        <v>697</v>
      </c>
    </row>
    <row r="475" spans="1:26" ht="15" customHeight="1">
      <c r="A475" s="2">
        <v>10890480</v>
      </c>
      <c r="B475" s="2"/>
      <c r="C475" s="2"/>
      <c r="D475" s="2">
        <v>0</v>
      </c>
      <c r="E475" s="118">
        <v>32938</v>
      </c>
      <c r="F475" s="2"/>
      <c r="G475" s="2"/>
      <c r="H475" s="2"/>
      <c r="I475" s="2"/>
      <c r="J475" s="2" t="s">
        <v>4305</v>
      </c>
      <c r="K475" s="2"/>
      <c r="L475" s="2"/>
      <c r="M475" s="2"/>
      <c r="N475" s="2"/>
      <c r="O475" s="119"/>
      <c r="P475" s="2"/>
      <c r="Q475" s="2"/>
      <c r="R475" s="2"/>
      <c r="S475" s="2" t="s">
        <v>4205</v>
      </c>
      <c r="T475" s="2" t="s">
        <v>4234</v>
      </c>
      <c r="U475" s="2" t="s">
        <v>4205</v>
      </c>
      <c r="V475" s="2" t="s">
        <v>4305</v>
      </c>
      <c r="X475" s="2" t="s">
        <v>743</v>
      </c>
      <c r="Y475" s="2" t="s">
        <v>697</v>
      </c>
    </row>
    <row r="476" spans="1:26" ht="15" customHeight="1">
      <c r="A476" s="2">
        <v>10890481</v>
      </c>
      <c r="B476" s="2"/>
      <c r="C476" s="2"/>
      <c r="D476" s="2">
        <v>0</v>
      </c>
      <c r="E476" s="118">
        <v>32939</v>
      </c>
      <c r="F476" s="2"/>
      <c r="G476" s="2"/>
      <c r="H476" s="2"/>
      <c r="I476" s="2"/>
      <c r="J476" s="2" t="s">
        <v>4161</v>
      </c>
      <c r="K476" s="2"/>
      <c r="L476" s="2"/>
      <c r="M476" s="2"/>
      <c r="N476" s="2"/>
      <c r="O476" s="119"/>
      <c r="P476" s="2"/>
      <c r="Q476" s="2"/>
      <c r="R476" s="2"/>
      <c r="S476" s="2" t="s">
        <v>4220</v>
      </c>
      <c r="T476" s="2" t="s">
        <v>4234</v>
      </c>
      <c r="U476" s="2" t="s">
        <v>4220</v>
      </c>
      <c r="V476" s="2" t="s">
        <v>4161</v>
      </c>
      <c r="X476" s="2" t="s">
        <v>743</v>
      </c>
      <c r="Y476" s="2" t="s">
        <v>697</v>
      </c>
    </row>
    <row r="477" spans="1:26" ht="15" customHeight="1">
      <c r="A477" s="2">
        <v>10890482</v>
      </c>
      <c r="B477" s="2"/>
      <c r="C477" s="2"/>
      <c r="D477" s="2">
        <v>0</v>
      </c>
      <c r="E477" s="118">
        <v>32940</v>
      </c>
      <c r="F477" s="2"/>
      <c r="G477" s="2"/>
      <c r="H477" s="2"/>
      <c r="I477" s="2"/>
      <c r="J477" s="2" t="s">
        <v>4311</v>
      </c>
      <c r="K477" s="2"/>
      <c r="L477" s="2"/>
      <c r="M477" s="2"/>
      <c r="N477" s="2"/>
      <c r="O477" s="119"/>
      <c r="P477" s="2">
        <v>2</v>
      </c>
      <c r="Q477" s="2"/>
      <c r="R477" s="2"/>
      <c r="S477" s="2" t="s">
        <v>4310</v>
      </c>
      <c r="T477" s="2"/>
      <c r="U477" s="2" t="s">
        <v>4310</v>
      </c>
      <c r="V477" s="2" t="s">
        <v>4311</v>
      </c>
      <c r="X477" s="2" t="s">
        <v>217</v>
      </c>
      <c r="Y477" s="2" t="s">
        <v>742</v>
      </c>
    </row>
    <row r="478" spans="1:26" ht="15" customHeight="1">
      <c r="A478" s="2">
        <v>10890483</v>
      </c>
      <c r="B478" s="2"/>
      <c r="C478" s="2"/>
      <c r="D478" s="2">
        <v>0</v>
      </c>
      <c r="E478" s="118">
        <v>23573</v>
      </c>
      <c r="F478" s="2"/>
      <c r="G478" s="2"/>
      <c r="H478" s="2"/>
      <c r="I478" s="2"/>
      <c r="J478" s="2" t="s">
        <v>4296</v>
      </c>
      <c r="K478" s="2"/>
      <c r="L478" s="2"/>
      <c r="M478" s="2"/>
      <c r="N478" s="2"/>
      <c r="O478" s="119"/>
      <c r="P478" s="2">
        <v>1</v>
      </c>
      <c r="Q478" s="2"/>
      <c r="R478" s="2"/>
      <c r="S478" s="2" t="s">
        <v>4174</v>
      </c>
      <c r="T478" s="2"/>
      <c r="U478" s="2" t="s">
        <v>4174</v>
      </c>
      <c r="V478" s="2" t="s">
        <v>4296</v>
      </c>
      <c r="X478" s="2" t="s">
        <v>218</v>
      </c>
      <c r="Y478" s="2" t="s">
        <v>742</v>
      </c>
    </row>
    <row r="479" spans="1:26" ht="15" customHeight="1">
      <c r="A479" s="2">
        <v>10890484</v>
      </c>
      <c r="B479" s="2"/>
      <c r="C479" s="2"/>
      <c r="D479" s="2">
        <v>0</v>
      </c>
      <c r="E479" s="118">
        <v>23574</v>
      </c>
      <c r="F479" s="2"/>
      <c r="G479" s="2"/>
      <c r="H479" s="2"/>
      <c r="I479" s="2"/>
      <c r="J479" s="2" t="s">
        <v>4219</v>
      </c>
      <c r="K479" s="2"/>
      <c r="L479" s="2"/>
      <c r="M479" s="2"/>
      <c r="N479" s="2"/>
      <c r="O479" s="119"/>
      <c r="P479" s="2">
        <v>1</v>
      </c>
      <c r="Q479" s="2"/>
      <c r="R479" s="2"/>
      <c r="S479" s="2" t="s">
        <v>4271</v>
      </c>
      <c r="T479" s="2"/>
      <c r="U479" s="2" t="s">
        <v>4271</v>
      </c>
      <c r="V479" s="2" t="s">
        <v>4219</v>
      </c>
      <c r="X479" s="2" t="s">
        <v>218</v>
      </c>
      <c r="Y479" s="2" t="s">
        <v>742</v>
      </c>
    </row>
    <row r="480" spans="1:26" ht="15" customHeight="1">
      <c r="A480" s="2">
        <v>10890485</v>
      </c>
      <c r="B480" s="2"/>
      <c r="C480" s="2"/>
      <c r="D480" s="2">
        <v>0</v>
      </c>
      <c r="E480" s="118">
        <v>23575</v>
      </c>
      <c r="F480" s="2"/>
      <c r="G480" s="2"/>
      <c r="H480" s="2"/>
      <c r="I480" s="2"/>
      <c r="J480" s="2" t="s">
        <v>1386</v>
      </c>
      <c r="K480" s="2"/>
      <c r="L480" s="2"/>
      <c r="M480" s="2"/>
      <c r="N480" s="2"/>
      <c r="O480" s="119"/>
      <c r="P480" s="2">
        <v>1</v>
      </c>
      <c r="Q480" s="2"/>
      <c r="R480" s="2"/>
      <c r="S480" s="2" t="s">
        <v>4289</v>
      </c>
      <c r="T480" s="2"/>
      <c r="U480" s="2" t="s">
        <v>4289</v>
      </c>
      <c r="V480" s="2" t="s">
        <v>1386</v>
      </c>
      <c r="X480" s="2" t="s">
        <v>221</v>
      </c>
      <c r="Y480" s="2" t="s">
        <v>742</v>
      </c>
    </row>
    <row r="481" spans="1:25" ht="15" customHeight="1">
      <c r="A481" s="2">
        <v>10890486</v>
      </c>
      <c r="B481" s="2"/>
      <c r="C481" s="2"/>
      <c r="D481" s="2">
        <v>0</v>
      </c>
      <c r="E481" s="118">
        <v>23576</v>
      </c>
      <c r="F481" s="2"/>
      <c r="G481" s="2"/>
      <c r="H481" s="2"/>
      <c r="I481" s="2"/>
      <c r="J481" s="2" t="s">
        <v>4282</v>
      </c>
      <c r="K481" s="2"/>
      <c r="L481" s="2"/>
      <c r="M481" s="2"/>
      <c r="N481" s="2"/>
      <c r="O481" s="119"/>
      <c r="P481" s="2">
        <v>1</v>
      </c>
      <c r="Q481" s="2"/>
      <c r="R481" s="2"/>
      <c r="S481" s="2" t="s">
        <v>4291</v>
      </c>
      <c r="T481" s="2"/>
      <c r="U481" s="2" t="s">
        <v>4291</v>
      </c>
      <c r="V481" s="2" t="s">
        <v>4282</v>
      </c>
      <c r="X481" s="2" t="s">
        <v>222</v>
      </c>
      <c r="Y481" s="2" t="s">
        <v>742</v>
      </c>
    </row>
    <row r="482" spans="1:25" ht="15" customHeight="1">
      <c r="A482" s="2">
        <v>10890487</v>
      </c>
      <c r="B482" s="2"/>
      <c r="C482" s="2"/>
      <c r="D482" s="2">
        <v>0</v>
      </c>
      <c r="E482" s="118">
        <v>23577</v>
      </c>
      <c r="F482" s="2"/>
      <c r="G482" s="2"/>
      <c r="H482" s="2"/>
      <c r="I482" s="2"/>
      <c r="J482" s="2" t="s">
        <v>4282</v>
      </c>
      <c r="K482" s="2"/>
      <c r="L482" s="2"/>
      <c r="M482" s="2"/>
      <c r="N482" s="2"/>
      <c r="O482" s="119"/>
      <c r="P482" s="2">
        <v>1</v>
      </c>
      <c r="Q482" s="2"/>
      <c r="R482" s="2"/>
      <c r="S482" s="2" t="s">
        <v>4177</v>
      </c>
      <c r="T482" s="2"/>
      <c r="U482" s="2" t="s">
        <v>4177</v>
      </c>
      <c r="V482" s="2" t="s">
        <v>4282</v>
      </c>
      <c r="X482" s="2" t="s">
        <v>222</v>
      </c>
      <c r="Y482" s="2" t="s">
        <v>742</v>
      </c>
    </row>
    <row r="483" spans="1:25" ht="15" customHeight="1">
      <c r="A483" s="2">
        <v>10890488</v>
      </c>
      <c r="B483" s="2"/>
      <c r="C483" s="2"/>
      <c r="D483" s="2">
        <v>0</v>
      </c>
      <c r="E483" s="118">
        <v>20215</v>
      </c>
      <c r="F483" s="2"/>
      <c r="G483" s="2"/>
      <c r="H483" s="2"/>
      <c r="I483" s="2"/>
      <c r="J483" s="2" t="s">
        <v>4254</v>
      </c>
      <c r="K483" s="2"/>
      <c r="L483" s="2"/>
      <c r="M483" s="2"/>
      <c r="N483" s="2"/>
      <c r="O483" s="119"/>
      <c r="P483" s="2">
        <v>2</v>
      </c>
      <c r="Q483" s="2"/>
      <c r="R483" s="2"/>
      <c r="S483" s="2" t="s">
        <v>4167</v>
      </c>
      <c r="T483" s="2"/>
      <c r="U483" s="2" t="s">
        <v>4167</v>
      </c>
      <c r="V483" s="2" t="s">
        <v>4254</v>
      </c>
      <c r="X483" s="2" t="s">
        <v>224</v>
      </c>
      <c r="Y483" s="2" t="s">
        <v>742</v>
      </c>
    </row>
    <row r="484" spans="1:25" ht="15" customHeight="1">
      <c r="A484" s="2">
        <v>10890489</v>
      </c>
      <c r="B484" s="2"/>
      <c r="C484" s="2"/>
      <c r="D484" s="2">
        <v>0</v>
      </c>
      <c r="E484" s="118">
        <v>20581</v>
      </c>
      <c r="F484" s="2"/>
      <c r="G484" s="2"/>
      <c r="H484" s="2"/>
      <c r="I484" s="2"/>
      <c r="J484" s="2" t="s">
        <v>4168</v>
      </c>
      <c r="K484" s="2"/>
      <c r="L484" s="2"/>
      <c r="M484" s="2"/>
      <c r="N484" s="2"/>
      <c r="O484" s="119"/>
      <c r="P484" s="2">
        <v>2</v>
      </c>
      <c r="Q484" s="2"/>
      <c r="R484" s="2"/>
      <c r="S484" s="2" t="s">
        <v>4269</v>
      </c>
      <c r="T484" s="2"/>
      <c r="U484" s="2" t="s">
        <v>4269</v>
      </c>
      <c r="V484" s="2" t="s">
        <v>4168</v>
      </c>
      <c r="X484" s="2" t="s">
        <v>224</v>
      </c>
      <c r="Y484" s="2" t="s">
        <v>742</v>
      </c>
    </row>
    <row r="485" spans="1:25" ht="15" customHeight="1">
      <c r="A485" s="2">
        <v>20000166</v>
      </c>
      <c r="B485" s="2"/>
      <c r="C485" s="2"/>
      <c r="D485" s="2">
        <v>0</v>
      </c>
      <c r="E485" s="118">
        <v>31990</v>
      </c>
      <c r="F485" s="2"/>
      <c r="G485" s="2" t="s">
        <v>4258</v>
      </c>
      <c r="H485" s="2"/>
      <c r="I485" s="2"/>
      <c r="J485" s="2" t="s">
        <v>4179</v>
      </c>
      <c r="K485" s="2"/>
      <c r="L485" s="2"/>
      <c r="M485" s="2"/>
      <c r="N485" s="2"/>
      <c r="O485" s="119"/>
      <c r="P485" s="2">
        <v>1</v>
      </c>
      <c r="Q485" s="2"/>
      <c r="R485" s="2"/>
      <c r="S485" s="2" t="s">
        <v>4332</v>
      </c>
      <c r="T485" s="2"/>
      <c r="U485" s="2" t="s">
        <v>4332</v>
      </c>
      <c r="V485" s="2" t="s">
        <v>4181</v>
      </c>
      <c r="X485" s="2" t="s">
        <v>836</v>
      </c>
      <c r="Y485" s="2" t="s">
        <v>808</v>
      </c>
    </row>
    <row r="486" spans="1:25" ht="15" customHeight="1">
      <c r="A486" s="2">
        <v>20000167</v>
      </c>
      <c r="B486" s="2"/>
      <c r="C486" s="2"/>
      <c r="D486" s="2">
        <v>0</v>
      </c>
      <c r="E486" s="118">
        <v>21381</v>
      </c>
      <c r="F486" s="2"/>
      <c r="G486" s="2" t="s">
        <v>4260</v>
      </c>
      <c r="H486" s="2"/>
      <c r="I486" s="2"/>
      <c r="J486" s="2" t="s">
        <v>1385</v>
      </c>
      <c r="K486" s="2"/>
      <c r="L486" s="2"/>
      <c r="M486" s="2"/>
      <c r="N486" s="2"/>
      <c r="O486" s="119"/>
      <c r="P486" s="2">
        <v>1</v>
      </c>
      <c r="Q486" s="2"/>
      <c r="R486" s="2"/>
      <c r="S486" s="2" t="s">
        <v>4333</v>
      </c>
      <c r="T486" s="2"/>
      <c r="U486" s="2" t="s">
        <v>4333</v>
      </c>
      <c r="V486" s="2" t="s">
        <v>1385</v>
      </c>
      <c r="X486" s="2" t="s">
        <v>839</v>
      </c>
      <c r="Y486" s="2" t="s">
        <v>808</v>
      </c>
    </row>
    <row r="487" spans="1:25" ht="15" customHeight="1">
      <c r="A487" s="2">
        <v>20000168</v>
      </c>
      <c r="B487" s="2"/>
      <c r="C487" s="2"/>
      <c r="D487" s="2">
        <v>0</v>
      </c>
      <c r="E487" s="118">
        <v>26121</v>
      </c>
      <c r="F487" s="2"/>
      <c r="G487" s="2" t="s">
        <v>4262</v>
      </c>
      <c r="H487" s="2"/>
      <c r="I487" s="2"/>
      <c r="J487" s="2" t="s">
        <v>4219</v>
      </c>
      <c r="K487" s="2"/>
      <c r="L487" s="2"/>
      <c r="M487" s="2"/>
      <c r="N487" s="2"/>
      <c r="O487" s="119"/>
      <c r="P487" s="2"/>
      <c r="Q487" s="2"/>
      <c r="R487" s="2" t="s">
        <v>4208</v>
      </c>
      <c r="S487" s="2" t="s">
        <v>4334</v>
      </c>
      <c r="T487" s="2"/>
      <c r="U487" s="2" t="s">
        <v>4334</v>
      </c>
      <c r="V487" s="2" t="s">
        <v>4219</v>
      </c>
      <c r="X487" s="2" t="s">
        <v>874</v>
      </c>
      <c r="Y487" s="2" t="s">
        <v>808</v>
      </c>
    </row>
    <row r="488" spans="1:25" ht="15" customHeight="1">
      <c r="A488" s="2">
        <v>20000169</v>
      </c>
      <c r="B488" s="2"/>
      <c r="C488" s="2"/>
      <c r="D488" s="2">
        <v>0</v>
      </c>
      <c r="E488" s="118">
        <v>30040</v>
      </c>
      <c r="F488" s="2"/>
      <c r="G488" s="2" t="s">
        <v>4264</v>
      </c>
      <c r="H488" s="2"/>
      <c r="I488" s="2"/>
      <c r="J488" s="2" t="s">
        <v>4335</v>
      </c>
      <c r="K488" s="2"/>
      <c r="L488" s="2"/>
      <c r="M488" s="2"/>
      <c r="N488" s="2"/>
      <c r="O488" s="119"/>
      <c r="P488" s="2"/>
      <c r="Q488" s="2"/>
      <c r="R488" s="2" t="s">
        <v>4208</v>
      </c>
      <c r="S488" s="2" t="s">
        <v>4336</v>
      </c>
      <c r="T488" s="2"/>
      <c r="U488" s="2" t="s">
        <v>4336</v>
      </c>
      <c r="V488" s="2" t="s">
        <v>4335</v>
      </c>
      <c r="X488" s="2" t="s">
        <v>874</v>
      </c>
      <c r="Y488" s="2" t="s">
        <v>808</v>
      </c>
    </row>
    <row r="489" spans="1:25" ht="15" customHeight="1">
      <c r="A489" s="2">
        <v>20000170</v>
      </c>
      <c r="B489" s="2"/>
      <c r="C489" s="2"/>
      <c r="D489" s="2">
        <v>0</v>
      </c>
      <c r="E489" s="118">
        <v>24305</v>
      </c>
      <c r="F489" s="2"/>
      <c r="G489" s="2"/>
      <c r="H489" s="2"/>
      <c r="I489" s="2"/>
      <c r="J489" s="2" t="s">
        <v>4337</v>
      </c>
      <c r="K489" s="2"/>
      <c r="L489" s="2"/>
      <c r="M489" s="2"/>
      <c r="N489" s="2"/>
      <c r="O489" s="119"/>
      <c r="P489" s="2"/>
      <c r="Q489" s="2"/>
      <c r="R489" s="2" t="s">
        <v>4186</v>
      </c>
      <c r="S489" s="2" t="s">
        <v>4338</v>
      </c>
      <c r="T489" s="2"/>
      <c r="U489" s="2" t="s">
        <v>4338</v>
      </c>
      <c r="V489" s="2" t="s">
        <v>4337</v>
      </c>
      <c r="X489" s="2" t="s">
        <v>874</v>
      </c>
      <c r="Y489" s="2" t="s">
        <v>808</v>
      </c>
    </row>
    <row r="490" spans="1:25" ht="15" customHeight="1">
      <c r="A490" s="2">
        <v>20000171</v>
      </c>
      <c r="B490" s="2"/>
      <c r="C490" s="2"/>
      <c r="D490" s="2">
        <v>0</v>
      </c>
      <c r="E490" s="118">
        <v>28688</v>
      </c>
      <c r="F490" s="2"/>
      <c r="G490" s="2"/>
      <c r="H490" s="2"/>
      <c r="I490" s="2"/>
      <c r="J490" s="2" t="s">
        <v>1389</v>
      </c>
      <c r="K490" s="2"/>
      <c r="L490" s="2"/>
      <c r="M490" s="2"/>
      <c r="N490" s="2"/>
      <c r="O490" s="119"/>
      <c r="P490" s="2"/>
      <c r="Q490" s="2"/>
      <c r="R490" s="2"/>
      <c r="S490" s="2" t="s">
        <v>4170</v>
      </c>
      <c r="T490" s="2"/>
      <c r="U490" s="2" t="s">
        <v>4170</v>
      </c>
      <c r="V490" s="2" t="s">
        <v>1389</v>
      </c>
      <c r="X490" s="2" t="s">
        <v>4339</v>
      </c>
      <c r="Y490" s="2" t="s">
        <v>276</v>
      </c>
    </row>
    <row r="491" spans="1:25" ht="15" customHeight="1">
      <c r="A491" s="2">
        <v>30000005</v>
      </c>
      <c r="B491" s="2"/>
      <c r="C491" s="2"/>
      <c r="D491" s="2">
        <v>0</v>
      </c>
      <c r="E491" s="118">
        <v>30723</v>
      </c>
      <c r="F491" s="2"/>
      <c r="G491" s="2"/>
      <c r="H491" s="2"/>
      <c r="I491" s="2"/>
      <c r="J491" s="2" t="s">
        <v>4311</v>
      </c>
      <c r="K491" s="2"/>
      <c r="L491" s="2"/>
      <c r="M491" s="2"/>
      <c r="N491" s="2"/>
      <c r="O491" s="119"/>
      <c r="P491" s="2"/>
      <c r="Q491" s="2"/>
      <c r="R491" s="2" t="s">
        <v>4186</v>
      </c>
      <c r="S491" s="2" t="s">
        <v>4338</v>
      </c>
      <c r="T491" s="2"/>
      <c r="U491" s="2" t="s">
        <v>4338</v>
      </c>
      <c r="V491" s="2" t="s">
        <v>4311</v>
      </c>
      <c r="X491" s="2" t="s">
        <v>890</v>
      </c>
      <c r="Y491" s="2" t="s">
        <v>276</v>
      </c>
    </row>
    <row r="492" spans="1:25" ht="15" customHeight="1">
      <c r="A492" s="2">
        <v>30000006</v>
      </c>
      <c r="B492" s="2"/>
      <c r="C492" s="2"/>
      <c r="D492" s="2">
        <v>0</v>
      </c>
      <c r="E492" s="118">
        <v>29277</v>
      </c>
      <c r="F492" s="2"/>
      <c r="G492" s="2"/>
      <c r="H492" s="2"/>
      <c r="I492" s="2"/>
      <c r="J492" s="2" t="s">
        <v>4340</v>
      </c>
      <c r="K492" s="2"/>
      <c r="L492" s="2"/>
      <c r="M492" s="2"/>
      <c r="N492" s="2"/>
      <c r="O492" s="119"/>
      <c r="P492" s="2"/>
      <c r="Q492" s="2"/>
      <c r="R492" s="2" t="s">
        <v>4208</v>
      </c>
      <c r="S492" s="2" t="s">
        <v>4162</v>
      </c>
      <c r="T492" s="2"/>
      <c r="U492" s="2" t="s">
        <v>4162</v>
      </c>
      <c r="V492" s="2" t="s">
        <v>4340</v>
      </c>
      <c r="X492" s="2" t="s">
        <v>890</v>
      </c>
      <c r="Y492" s="2" t="s">
        <v>276</v>
      </c>
    </row>
    <row r="493" spans="1:25" ht="15" customHeight="1">
      <c r="A493" s="2">
        <v>30000007</v>
      </c>
      <c r="B493" s="2"/>
      <c r="C493" s="2"/>
      <c r="D493" s="2">
        <v>0</v>
      </c>
      <c r="E493" s="118">
        <v>22441</v>
      </c>
      <c r="F493" s="2"/>
      <c r="G493" s="2"/>
      <c r="H493" s="2"/>
      <c r="I493" s="2"/>
      <c r="J493" s="2" t="s">
        <v>4341</v>
      </c>
      <c r="K493" s="2"/>
      <c r="L493" s="2"/>
      <c r="M493" s="2"/>
      <c r="N493" s="2"/>
      <c r="O493" s="119"/>
      <c r="P493" s="2"/>
      <c r="Q493" s="2"/>
      <c r="R493" s="2" t="s">
        <v>4186</v>
      </c>
      <c r="S493" s="2" t="s">
        <v>4298</v>
      </c>
      <c r="T493" s="2"/>
      <c r="U493" s="2" t="s">
        <v>4298</v>
      </c>
      <c r="V493" s="2" t="s">
        <v>4341</v>
      </c>
      <c r="X493" s="2" t="s">
        <v>891</v>
      </c>
      <c r="Y493" s="2" t="s">
        <v>276</v>
      </c>
    </row>
    <row r="494" spans="1:25" ht="15" customHeight="1">
      <c r="A494" s="2">
        <v>30000008</v>
      </c>
      <c r="B494" s="2"/>
      <c r="C494" s="2"/>
      <c r="D494" s="2">
        <v>0</v>
      </c>
      <c r="E494" s="118">
        <v>31315</v>
      </c>
      <c r="F494" s="2"/>
      <c r="G494" s="2"/>
      <c r="H494" s="2"/>
      <c r="I494" s="2"/>
      <c r="J494" s="2" t="s">
        <v>4232</v>
      </c>
      <c r="K494" s="2"/>
      <c r="L494" s="2"/>
      <c r="M494" s="2"/>
      <c r="N494" s="2"/>
      <c r="O494" s="119"/>
      <c r="P494" s="2"/>
      <c r="Q494" s="2"/>
      <c r="R494" s="2" t="s">
        <v>4208</v>
      </c>
      <c r="S494" s="2" t="s">
        <v>4342</v>
      </c>
      <c r="T494" s="2"/>
      <c r="U494" s="2" t="s">
        <v>4342</v>
      </c>
      <c r="V494" s="2" t="s">
        <v>4235</v>
      </c>
      <c r="X494" s="2" t="s">
        <v>892</v>
      </c>
      <c r="Y494" s="2" t="s">
        <v>276</v>
      </c>
    </row>
    <row r="495" spans="1:25" ht="15" customHeight="1">
      <c r="A495" s="2">
        <v>30000009</v>
      </c>
      <c r="B495" s="2"/>
      <c r="C495" s="2"/>
      <c r="D495" s="2">
        <v>0</v>
      </c>
      <c r="E495" s="118">
        <v>26592</v>
      </c>
      <c r="F495" s="2"/>
      <c r="G495" s="2"/>
      <c r="H495" s="2"/>
      <c r="I495" s="2"/>
      <c r="J495" s="2" t="s">
        <v>4343</v>
      </c>
      <c r="K495" s="2"/>
      <c r="L495" s="2"/>
      <c r="M495" s="2"/>
      <c r="N495" s="2"/>
      <c r="O495" s="119"/>
      <c r="P495" s="2"/>
      <c r="Q495" s="2"/>
      <c r="R495" s="2" t="s">
        <v>4186</v>
      </c>
      <c r="S495" s="2" t="s">
        <v>4187</v>
      </c>
      <c r="T495" s="2"/>
      <c r="U495" s="2" t="s">
        <v>4187</v>
      </c>
      <c r="V495" s="2" t="s">
        <v>4343</v>
      </c>
      <c r="X495" s="2" t="s">
        <v>893</v>
      </c>
      <c r="Y495" s="2" t="s">
        <v>276</v>
      </c>
    </row>
    <row r="496" spans="1:25" ht="15" customHeight="1">
      <c r="A496" s="2">
        <v>30000010</v>
      </c>
      <c r="B496" s="2"/>
      <c r="C496" s="2"/>
      <c r="D496" s="2">
        <v>0</v>
      </c>
      <c r="E496" s="118">
        <v>24202</v>
      </c>
      <c r="F496" s="2"/>
      <c r="G496" s="2"/>
      <c r="H496" s="2"/>
      <c r="I496" s="2"/>
      <c r="J496" s="2" t="s">
        <v>1386</v>
      </c>
      <c r="K496" s="2"/>
      <c r="L496" s="2"/>
      <c r="M496" s="2"/>
      <c r="N496" s="2"/>
      <c r="O496" s="119"/>
      <c r="P496" s="2"/>
      <c r="Q496" s="2"/>
      <c r="R496" s="2" t="s">
        <v>4186</v>
      </c>
      <c r="S496" s="2" t="s">
        <v>4344</v>
      </c>
      <c r="T496" s="2"/>
      <c r="U496" s="2" t="s">
        <v>4344</v>
      </c>
      <c r="V496" s="2" t="s">
        <v>1386</v>
      </c>
      <c r="X496" s="2" t="s">
        <v>894</v>
      </c>
      <c r="Y496" s="2" t="s">
        <v>276</v>
      </c>
    </row>
    <row r="497" spans="1:35" ht="15" customHeight="1">
      <c r="A497" s="2">
        <v>30000011</v>
      </c>
      <c r="B497" s="2"/>
      <c r="C497" s="2"/>
      <c r="D497" s="2">
        <v>0</v>
      </c>
      <c r="E497" s="118">
        <v>32848</v>
      </c>
      <c r="F497" s="2"/>
      <c r="G497" s="2" t="s">
        <v>4239</v>
      </c>
      <c r="H497" s="2"/>
      <c r="I497" s="2"/>
      <c r="J497" s="2" t="s">
        <v>4230</v>
      </c>
      <c r="K497" s="2"/>
      <c r="L497" s="2"/>
      <c r="M497" s="2"/>
      <c r="N497" s="2"/>
      <c r="O497" s="119"/>
      <c r="P497" s="2"/>
      <c r="Q497" s="2"/>
      <c r="R497" s="2" t="s">
        <v>4208</v>
      </c>
      <c r="S497" s="2" t="s">
        <v>639</v>
      </c>
      <c r="T497" s="2"/>
      <c r="U497" s="2" t="s">
        <v>639</v>
      </c>
      <c r="V497" s="2" t="s">
        <v>4230</v>
      </c>
      <c r="X497" s="2" t="s">
        <v>895</v>
      </c>
      <c r="Y497" s="2" t="s">
        <v>276</v>
      </c>
    </row>
    <row r="498" spans="1:35" ht="15" customHeight="1">
      <c r="A498" s="2">
        <v>30000012</v>
      </c>
      <c r="B498" s="2"/>
      <c r="C498" s="2"/>
      <c r="D498" s="2">
        <v>0</v>
      </c>
      <c r="E498" s="118">
        <v>30566</v>
      </c>
      <c r="F498" s="2"/>
      <c r="G498" s="2"/>
      <c r="H498" s="2"/>
      <c r="I498" s="2"/>
      <c r="J498" s="2" t="s">
        <v>1376</v>
      </c>
      <c r="K498" s="2"/>
      <c r="L498" s="2"/>
      <c r="M498" s="2"/>
      <c r="N498" s="2"/>
      <c r="O498" s="119"/>
      <c r="P498" s="2"/>
      <c r="Q498" s="2"/>
      <c r="R498" s="2"/>
      <c r="S498" s="2" t="s">
        <v>4172</v>
      </c>
      <c r="T498" s="2" t="s">
        <v>4163</v>
      </c>
      <c r="U498" s="2" t="s">
        <v>4172</v>
      </c>
      <c r="V498" s="2" t="s">
        <v>1376</v>
      </c>
      <c r="X498" s="2">
        <v>11038</v>
      </c>
      <c r="Y498" s="2" t="s">
        <v>276</v>
      </c>
    </row>
    <row r="499" spans="1:35" ht="15" customHeight="1">
      <c r="A499" s="2">
        <v>30000013</v>
      </c>
      <c r="B499" s="2"/>
      <c r="C499" s="2"/>
      <c r="D499" s="2">
        <v>0</v>
      </c>
      <c r="E499" s="118">
        <v>30967</v>
      </c>
      <c r="F499" s="2"/>
      <c r="G499" s="2"/>
      <c r="H499" s="2"/>
      <c r="I499" s="2"/>
      <c r="J499" s="2" t="s">
        <v>1390</v>
      </c>
      <c r="K499" s="2"/>
      <c r="L499" s="2"/>
      <c r="M499" s="2"/>
      <c r="N499" s="2"/>
      <c r="O499" s="119"/>
      <c r="P499" s="2"/>
      <c r="Q499" s="2"/>
      <c r="R499" s="2"/>
      <c r="S499" s="2" t="s">
        <v>4175</v>
      </c>
      <c r="T499" s="2" t="s">
        <v>4234</v>
      </c>
      <c r="U499" s="2" t="s">
        <v>4175</v>
      </c>
      <c r="V499" s="2" t="s">
        <v>1390</v>
      </c>
      <c r="X499" s="2">
        <v>11038</v>
      </c>
      <c r="Y499" s="2" t="s">
        <v>276</v>
      </c>
    </row>
    <row r="500" spans="1:35" ht="15" customHeight="1">
      <c r="A500" s="2">
        <v>30000014</v>
      </c>
      <c r="B500" s="2"/>
      <c r="C500" s="2"/>
      <c r="D500" s="2">
        <v>0</v>
      </c>
      <c r="E500" s="118">
        <v>21263</v>
      </c>
      <c r="F500" s="2"/>
      <c r="G500" s="2"/>
      <c r="H500" s="2"/>
      <c r="I500" s="2"/>
      <c r="J500" s="2" t="s">
        <v>4345</v>
      </c>
      <c r="K500" s="2"/>
      <c r="L500" s="2"/>
      <c r="M500" s="2"/>
      <c r="N500" s="2"/>
      <c r="O500" s="119"/>
      <c r="P500" s="2"/>
      <c r="Q500" s="2"/>
      <c r="R500" s="2"/>
      <c r="S500" s="2" t="s">
        <v>4178</v>
      </c>
      <c r="T500" s="2" t="s">
        <v>4176</v>
      </c>
      <c r="U500" s="2" t="s">
        <v>4178</v>
      </c>
      <c r="V500" s="2" t="s">
        <v>4346</v>
      </c>
      <c r="X500" s="2">
        <v>11038</v>
      </c>
      <c r="Y500" s="2" t="s">
        <v>276</v>
      </c>
    </row>
    <row r="501" spans="1:35" ht="15" customHeight="1">
      <c r="A501" s="113">
        <v>30000015</v>
      </c>
      <c r="B501" s="113"/>
      <c r="C501" s="113"/>
      <c r="D501" s="113">
        <v>0</v>
      </c>
      <c r="E501" s="120">
        <v>9123</v>
      </c>
      <c r="F501" s="113"/>
      <c r="G501" s="113"/>
      <c r="H501" s="113"/>
      <c r="I501" s="113"/>
      <c r="J501" s="113" t="s">
        <v>4347</v>
      </c>
      <c r="K501" s="113"/>
      <c r="L501" s="113"/>
      <c r="M501" s="113"/>
      <c r="N501" s="113"/>
      <c r="O501" s="113"/>
      <c r="P501" s="113"/>
      <c r="Q501" s="113"/>
      <c r="R501" s="113"/>
      <c r="S501" s="113" t="s">
        <v>4158</v>
      </c>
      <c r="T501" s="113" t="s">
        <v>4166</v>
      </c>
      <c r="U501" s="113" t="s">
        <v>4158</v>
      </c>
      <c r="V501" s="113" t="s">
        <v>4347</v>
      </c>
      <c r="X501" s="2">
        <v>60570</v>
      </c>
      <c r="Y501" s="2" t="s">
        <v>276</v>
      </c>
    </row>
    <row r="502" spans="1:35" ht="15" customHeight="1">
      <c r="A502" s="2">
        <v>20000172</v>
      </c>
      <c r="B502" s="2"/>
      <c r="C502" s="2"/>
      <c r="D502" s="2">
        <v>0</v>
      </c>
      <c r="E502" s="121"/>
      <c r="F502" s="2"/>
      <c r="G502" s="2"/>
      <c r="H502" s="2"/>
      <c r="I502" s="2"/>
      <c r="J502" s="2" t="s">
        <v>4348</v>
      </c>
      <c r="K502" s="122"/>
      <c r="L502" s="2"/>
      <c r="M502" s="2"/>
      <c r="N502" s="2"/>
      <c r="O502" s="2"/>
      <c r="P502" s="69"/>
      <c r="Q502" s="2"/>
      <c r="R502" s="114" t="s">
        <v>4186</v>
      </c>
      <c r="S502" s="123" t="s">
        <v>4298</v>
      </c>
      <c r="T502" s="2"/>
      <c r="U502" s="123" t="s">
        <v>4298</v>
      </c>
      <c r="V502" s="2" t="s">
        <v>4348</v>
      </c>
      <c r="W502" s="124"/>
      <c r="X502" s="20" t="s">
        <v>923</v>
      </c>
      <c r="Y502" s="111" t="s">
        <v>808</v>
      </c>
      <c r="Z502" s="48"/>
    </row>
    <row r="503" spans="1:35" ht="15" customHeight="1">
      <c r="A503" s="2">
        <v>20000173</v>
      </c>
      <c r="B503" s="2"/>
      <c r="C503" s="2"/>
      <c r="D503" s="2">
        <v>0</v>
      </c>
      <c r="E503" s="121">
        <v>45700</v>
      </c>
      <c r="F503" s="2"/>
      <c r="G503" s="2" t="s">
        <v>4272</v>
      </c>
      <c r="H503" s="2"/>
      <c r="I503" s="2"/>
      <c r="J503" s="2" t="s">
        <v>4217</v>
      </c>
      <c r="K503" s="122"/>
      <c r="L503" s="2"/>
      <c r="M503" s="2"/>
      <c r="N503" s="2"/>
      <c r="O503" s="2"/>
      <c r="P503" s="69"/>
      <c r="Q503" s="2"/>
      <c r="R503" s="114" t="s">
        <v>4208</v>
      </c>
      <c r="S503" s="123" t="s">
        <v>4342</v>
      </c>
      <c r="T503" s="2"/>
      <c r="U503" s="123" t="s">
        <v>4342</v>
      </c>
      <c r="V503" s="2" t="s">
        <v>4217</v>
      </c>
      <c r="W503" s="124"/>
      <c r="X503" s="20" t="s">
        <v>926</v>
      </c>
      <c r="Y503" s="111" t="s">
        <v>808</v>
      </c>
      <c r="Z503" s="48"/>
    </row>
    <row r="504" spans="1:35" ht="15" customHeight="1">
      <c r="A504" s="2">
        <v>20000174</v>
      </c>
      <c r="B504" s="2"/>
      <c r="C504" s="2"/>
      <c r="D504" s="2">
        <v>0</v>
      </c>
      <c r="E504" s="121">
        <v>45700</v>
      </c>
      <c r="F504" s="2"/>
      <c r="G504" s="2"/>
      <c r="H504" s="2"/>
      <c r="I504" s="2"/>
      <c r="J504" s="2" t="s">
        <v>4349</v>
      </c>
      <c r="K504" s="122"/>
      <c r="L504" s="2"/>
      <c r="M504" s="2"/>
      <c r="N504" s="2"/>
      <c r="O504" s="2"/>
      <c r="P504" s="69"/>
      <c r="Q504" s="2"/>
      <c r="R504" s="114" t="s">
        <v>4186</v>
      </c>
      <c r="S504" s="123" t="s">
        <v>4187</v>
      </c>
      <c r="T504" s="2"/>
      <c r="U504" s="123" t="s">
        <v>4187</v>
      </c>
      <c r="V504" s="2" t="s">
        <v>4349</v>
      </c>
      <c r="W504" s="124"/>
      <c r="X504" s="20" t="s">
        <v>927</v>
      </c>
      <c r="Y504" s="111" t="s">
        <v>808</v>
      </c>
      <c r="Z504" s="48"/>
    </row>
    <row r="505" spans="1:35" ht="15" customHeight="1">
      <c r="A505" s="2">
        <v>20000175</v>
      </c>
      <c r="B505" s="2"/>
      <c r="C505" s="2"/>
      <c r="D505" s="2">
        <v>0</v>
      </c>
      <c r="E505" s="121">
        <v>45700</v>
      </c>
      <c r="F505" s="2"/>
      <c r="G505" s="2"/>
      <c r="H505" s="2"/>
      <c r="I505" s="2" t="s">
        <v>4350</v>
      </c>
      <c r="J505" s="2" t="s">
        <v>4351</v>
      </c>
      <c r="K505" s="122"/>
      <c r="L505" s="2"/>
      <c r="M505" s="2"/>
      <c r="N505" s="2"/>
      <c r="O505" s="2"/>
      <c r="P505" s="69"/>
      <c r="Q505" s="2"/>
      <c r="R505" s="114" t="s">
        <v>4186</v>
      </c>
      <c r="S505" s="123" t="s">
        <v>4344</v>
      </c>
      <c r="T505" s="2"/>
      <c r="U505" s="123" t="s">
        <v>4344</v>
      </c>
      <c r="V505" s="2" t="s">
        <v>4351</v>
      </c>
      <c r="W505" s="124"/>
      <c r="X505" s="20" t="s">
        <v>928</v>
      </c>
      <c r="Y505" s="111" t="s">
        <v>808</v>
      </c>
      <c r="Z505" s="48"/>
    </row>
    <row r="506" spans="1:35" ht="15" customHeight="1">
      <c r="A506" s="2">
        <v>20000176</v>
      </c>
      <c r="B506" s="2"/>
      <c r="C506" s="2"/>
      <c r="D506" s="2">
        <v>0</v>
      </c>
      <c r="E506" s="121"/>
      <c r="F506" s="2"/>
      <c r="G506" s="2" t="s">
        <v>4278</v>
      </c>
      <c r="H506" s="2"/>
      <c r="I506" s="2"/>
      <c r="J506" s="2" t="s">
        <v>4352</v>
      </c>
      <c r="K506" s="122"/>
      <c r="L506" s="2"/>
      <c r="M506" s="2"/>
      <c r="N506" s="2"/>
      <c r="O506" s="2"/>
      <c r="P506" s="69"/>
      <c r="Q506" s="2"/>
      <c r="R506" s="114" t="s">
        <v>4208</v>
      </c>
      <c r="S506" s="123" t="s">
        <v>639</v>
      </c>
      <c r="T506" s="2"/>
      <c r="U506" s="123" t="s">
        <v>639</v>
      </c>
      <c r="V506" s="2" t="s">
        <v>4353</v>
      </c>
      <c r="W506" s="124"/>
      <c r="X506" s="20" t="s">
        <v>929</v>
      </c>
      <c r="Y506" s="111" t="s">
        <v>808</v>
      </c>
      <c r="Z506" s="48"/>
    </row>
    <row r="507" spans="1:35" ht="15" customHeight="1">
      <c r="A507" s="2">
        <v>20000185</v>
      </c>
      <c r="B507" s="2"/>
      <c r="C507" s="2"/>
      <c r="D507" s="2">
        <v>0</v>
      </c>
      <c r="E507" s="121">
        <v>20868</v>
      </c>
      <c r="F507" s="2"/>
      <c r="G507" s="2"/>
      <c r="H507" s="2"/>
      <c r="I507" s="2"/>
      <c r="J507" s="2" t="s">
        <v>4230</v>
      </c>
      <c r="K507" s="2"/>
      <c r="L507" s="2"/>
      <c r="M507" s="2"/>
      <c r="N507" s="2"/>
      <c r="O507" s="2"/>
      <c r="P507" s="2"/>
      <c r="Q507" s="2"/>
      <c r="R507" s="114" t="s">
        <v>4186</v>
      </c>
      <c r="S507" s="123" t="s">
        <v>4354</v>
      </c>
      <c r="T507" s="2"/>
      <c r="U507" s="2" t="s">
        <v>4354</v>
      </c>
      <c r="V507" s="2" t="s">
        <v>4230</v>
      </c>
      <c r="X507" s="2" t="s">
        <v>982</v>
      </c>
      <c r="Y507" s="111" t="s">
        <v>867</v>
      </c>
    </row>
    <row r="508" spans="1:35" ht="15" customHeight="1">
      <c r="A508" s="2">
        <v>20000192</v>
      </c>
      <c r="B508" s="2"/>
      <c r="C508" s="2"/>
      <c r="D508" s="2">
        <v>0</v>
      </c>
      <c r="E508" s="121">
        <v>26625</v>
      </c>
      <c r="F508" s="2"/>
      <c r="G508" s="2"/>
      <c r="H508" s="2"/>
      <c r="I508" s="2"/>
      <c r="J508" s="2" t="s">
        <v>4355</v>
      </c>
      <c r="K508" s="2"/>
      <c r="L508" s="2"/>
      <c r="M508" s="2"/>
      <c r="N508" s="2"/>
      <c r="O508" s="2"/>
      <c r="P508" s="2"/>
      <c r="Q508" s="2"/>
      <c r="R508" s="114" t="s">
        <v>4186</v>
      </c>
      <c r="S508" s="123" t="s">
        <v>4356</v>
      </c>
      <c r="T508" s="2"/>
      <c r="U508" s="2" t="s">
        <v>4356</v>
      </c>
      <c r="V508" s="2" t="s">
        <v>4355</v>
      </c>
      <c r="X508" s="2" t="s">
        <v>982</v>
      </c>
      <c r="Y508" s="111" t="s">
        <v>867</v>
      </c>
    </row>
    <row r="509" spans="1:35" ht="15" customHeight="1">
      <c r="A509" s="4">
        <v>30000016</v>
      </c>
      <c r="B509" s="4"/>
      <c r="C509" s="4"/>
      <c r="D509" s="4">
        <v>0</v>
      </c>
      <c r="E509" s="125">
        <v>24321</v>
      </c>
      <c r="F509" s="4"/>
      <c r="G509" s="126" t="s">
        <v>4251</v>
      </c>
      <c r="H509" s="4"/>
      <c r="I509" s="4"/>
      <c r="J509" s="4" t="s">
        <v>4357</v>
      </c>
      <c r="K509" s="4"/>
      <c r="L509" s="4"/>
      <c r="M509" s="4"/>
      <c r="N509" s="4"/>
      <c r="O509" s="4"/>
      <c r="P509" s="4"/>
      <c r="Q509" s="4"/>
      <c r="R509" s="127" t="s">
        <v>4208</v>
      </c>
      <c r="S509" s="128" t="s">
        <v>4358</v>
      </c>
      <c r="T509" s="4"/>
      <c r="U509" s="4" t="s">
        <v>4358</v>
      </c>
      <c r="V509" s="4" t="s">
        <v>4357</v>
      </c>
      <c r="X509" s="2" t="s">
        <v>895</v>
      </c>
      <c r="Y509" s="2" t="s">
        <v>276</v>
      </c>
    </row>
    <row r="510" spans="1:35" ht="15" customHeight="1">
      <c r="A510" s="2">
        <v>20000193</v>
      </c>
      <c r="B510" s="2"/>
      <c r="C510" s="2"/>
      <c r="D510" s="4">
        <v>0</v>
      </c>
      <c r="E510" s="121">
        <v>30818</v>
      </c>
      <c r="F510" s="2"/>
      <c r="G510" s="2"/>
      <c r="H510" s="2"/>
      <c r="I510" s="2"/>
      <c r="J510" s="2" t="s">
        <v>4359</v>
      </c>
      <c r="K510" s="122"/>
      <c r="L510" s="2"/>
      <c r="M510" s="2"/>
      <c r="N510" s="2"/>
      <c r="O510" s="2"/>
      <c r="P510" s="69"/>
      <c r="Q510" s="2"/>
      <c r="R510" s="114" t="s">
        <v>4186</v>
      </c>
      <c r="S510" s="123" t="s">
        <v>4360</v>
      </c>
      <c r="T510" s="2"/>
      <c r="U510" s="123" t="s">
        <v>4360</v>
      </c>
      <c r="V510" s="2" t="s">
        <v>4359</v>
      </c>
      <c r="W510" s="129"/>
      <c r="X510" s="56" t="s">
        <v>989</v>
      </c>
      <c r="Y510" s="56" t="s">
        <v>808</v>
      </c>
      <c r="Z510" s="2"/>
      <c r="AA510" s="2"/>
      <c r="AB510" s="2"/>
      <c r="AC510" s="2"/>
      <c r="AD510" s="2"/>
      <c r="AE510" s="2"/>
      <c r="AF510" s="2"/>
      <c r="AG510" s="2"/>
      <c r="AH510" s="2"/>
      <c r="AI510" s="2"/>
    </row>
    <row r="511" spans="1:35" ht="15" customHeight="1">
      <c r="A511" s="2">
        <v>20000194</v>
      </c>
      <c r="B511" s="2"/>
      <c r="C511" s="2"/>
      <c r="D511" s="4">
        <v>0</v>
      </c>
      <c r="E511" s="121">
        <v>32870</v>
      </c>
      <c r="F511" s="2"/>
      <c r="G511" s="2" t="s">
        <v>4266</v>
      </c>
      <c r="H511" s="2"/>
      <c r="I511" s="2"/>
      <c r="J511" s="2" t="s">
        <v>4361</v>
      </c>
      <c r="K511" s="122"/>
      <c r="L511" s="2"/>
      <c r="M511" s="2"/>
      <c r="N511" s="2"/>
      <c r="O511" s="2"/>
      <c r="P511" s="69"/>
      <c r="Q511" s="2"/>
      <c r="R511" s="114" t="s">
        <v>4208</v>
      </c>
      <c r="S511" s="123" t="s">
        <v>4362</v>
      </c>
      <c r="T511" s="2"/>
      <c r="U511" s="123" t="s">
        <v>4362</v>
      </c>
      <c r="V511" s="2" t="s">
        <v>4361</v>
      </c>
      <c r="W511" s="129"/>
      <c r="X511" s="56" t="s">
        <v>989</v>
      </c>
      <c r="Y511" s="56" t="s">
        <v>808</v>
      </c>
      <c r="Z511" s="2"/>
      <c r="AA511" s="2"/>
      <c r="AB511" s="2"/>
      <c r="AC511" s="2"/>
      <c r="AD511" s="2"/>
      <c r="AE511" s="2"/>
      <c r="AF511" s="2"/>
      <c r="AG511" s="2"/>
      <c r="AH511" s="2"/>
      <c r="AI511" s="2"/>
    </row>
    <row r="512" spans="1:35" ht="15" customHeight="1">
      <c r="A512" s="2">
        <v>20000195</v>
      </c>
      <c r="B512" s="2"/>
      <c r="C512" s="2"/>
      <c r="D512" s="4">
        <v>0</v>
      </c>
      <c r="E512" s="121">
        <v>25611</v>
      </c>
      <c r="F512" s="2"/>
      <c r="G512" s="2"/>
      <c r="H512" s="2"/>
      <c r="I512" s="2"/>
      <c r="J512" s="2" t="s">
        <v>1376</v>
      </c>
      <c r="K512" s="122"/>
      <c r="L512" s="2"/>
      <c r="M512" s="2"/>
      <c r="N512" s="2"/>
      <c r="O512" s="2"/>
      <c r="P512" s="69"/>
      <c r="Q512" s="2"/>
      <c r="R512" s="114" t="s">
        <v>4186</v>
      </c>
      <c r="S512" s="123" t="s">
        <v>4363</v>
      </c>
      <c r="T512" s="2"/>
      <c r="U512" s="123" t="s">
        <v>4363</v>
      </c>
      <c r="V512" s="2" t="s">
        <v>1376</v>
      </c>
      <c r="W512" s="129"/>
      <c r="X512" s="56" t="s">
        <v>990</v>
      </c>
      <c r="Y512" s="56" t="s">
        <v>808</v>
      </c>
      <c r="Z512" s="2"/>
      <c r="AA512" s="2"/>
      <c r="AB512" s="2"/>
      <c r="AC512" s="2"/>
      <c r="AD512" s="2"/>
      <c r="AE512" s="2"/>
      <c r="AF512" s="2"/>
      <c r="AG512" s="2"/>
      <c r="AH512" s="2"/>
      <c r="AI512" s="2"/>
    </row>
    <row r="513" spans="1:35" ht="15" customHeight="1">
      <c r="A513" s="2">
        <v>20000196</v>
      </c>
      <c r="B513" s="2"/>
      <c r="C513" s="2"/>
      <c r="D513" s="4">
        <v>0</v>
      </c>
      <c r="E513" s="121">
        <v>23193</v>
      </c>
      <c r="F513" s="2"/>
      <c r="G513" s="2"/>
      <c r="H513" s="2"/>
      <c r="I513" s="2"/>
      <c r="J513" s="2" t="s">
        <v>4364</v>
      </c>
      <c r="K513" s="122"/>
      <c r="L513" s="2"/>
      <c r="M513" s="2"/>
      <c r="N513" s="2"/>
      <c r="O513" s="2"/>
      <c r="P513" s="69"/>
      <c r="Q513" s="2"/>
      <c r="R513" s="114" t="s">
        <v>4186</v>
      </c>
      <c r="S513" s="123" t="s">
        <v>4365</v>
      </c>
      <c r="T513" s="2"/>
      <c r="U513" s="123" t="s">
        <v>4365</v>
      </c>
      <c r="V513" s="2" t="s">
        <v>4364</v>
      </c>
      <c r="W513" s="129"/>
      <c r="X513" s="56" t="s">
        <v>991</v>
      </c>
      <c r="Y513" s="56" t="s">
        <v>808</v>
      </c>
      <c r="Z513" s="2"/>
      <c r="AA513" s="2"/>
      <c r="AB513" s="2"/>
      <c r="AC513" s="2"/>
      <c r="AD513" s="2"/>
      <c r="AE513" s="2"/>
      <c r="AF513" s="2"/>
      <c r="AG513" s="2"/>
      <c r="AH513" s="2"/>
      <c r="AI513" s="2"/>
    </row>
    <row r="514" spans="1:35" ht="15" customHeight="1">
      <c r="A514" s="2">
        <v>20000197</v>
      </c>
      <c r="B514" s="2"/>
      <c r="C514" s="2"/>
      <c r="D514" s="4">
        <v>0</v>
      </c>
      <c r="E514" s="121">
        <v>26561</v>
      </c>
      <c r="F514" s="2"/>
      <c r="G514" s="2"/>
      <c r="H514" s="2"/>
      <c r="I514" s="2"/>
      <c r="J514" s="2" t="s">
        <v>4366</v>
      </c>
      <c r="K514" s="122"/>
      <c r="L514" s="2"/>
      <c r="M514" s="2"/>
      <c r="N514" s="2"/>
      <c r="O514" s="2"/>
      <c r="P514" s="69"/>
      <c r="Q514" s="2"/>
      <c r="R514" s="114" t="s">
        <v>4186</v>
      </c>
      <c r="S514" s="123" t="s">
        <v>4331</v>
      </c>
      <c r="T514" s="2"/>
      <c r="U514" s="123" t="s">
        <v>4331</v>
      </c>
      <c r="V514" s="2" t="s">
        <v>4366</v>
      </c>
      <c r="W514" s="129"/>
      <c r="X514" s="56" t="s">
        <v>992</v>
      </c>
      <c r="Y514" s="56" t="s">
        <v>808</v>
      </c>
      <c r="Z514" s="2"/>
      <c r="AA514" s="2"/>
      <c r="AB514" s="2"/>
      <c r="AC514" s="2"/>
      <c r="AD514" s="2"/>
      <c r="AE514" s="2"/>
      <c r="AF514" s="2"/>
      <c r="AG514" s="2"/>
      <c r="AH514" s="2"/>
      <c r="AI514" s="2"/>
    </row>
    <row r="515" spans="1:35" ht="15" customHeight="1">
      <c r="A515" s="2">
        <v>20000198</v>
      </c>
      <c r="B515" s="2"/>
      <c r="C515" s="2"/>
      <c r="D515" s="4">
        <v>0</v>
      </c>
      <c r="E515" s="121">
        <v>25300</v>
      </c>
      <c r="F515" s="2"/>
      <c r="G515" s="2"/>
      <c r="H515" s="2"/>
      <c r="I515" s="2"/>
      <c r="J515" s="2" t="s">
        <v>4225</v>
      </c>
      <c r="K515" s="122"/>
      <c r="L515" s="2"/>
      <c r="M515" s="2"/>
      <c r="N515" s="2"/>
      <c r="O515" s="2"/>
      <c r="P515" s="69"/>
      <c r="Q515" s="2"/>
      <c r="R515" s="114" t="s">
        <v>4186</v>
      </c>
      <c r="S515" s="123" t="s">
        <v>4367</v>
      </c>
      <c r="T515" s="2"/>
      <c r="U515" s="123" t="s">
        <v>4367</v>
      </c>
      <c r="V515" s="2" t="s">
        <v>4225</v>
      </c>
      <c r="W515" s="129"/>
      <c r="X515" s="56" t="s">
        <v>993</v>
      </c>
      <c r="Y515" s="56" t="s">
        <v>808</v>
      </c>
      <c r="Z515" s="2"/>
      <c r="AA515" s="2"/>
      <c r="AB515" s="2"/>
      <c r="AC515" s="2"/>
      <c r="AD515" s="2"/>
      <c r="AE515" s="2"/>
      <c r="AF515" s="2"/>
      <c r="AG515" s="2"/>
      <c r="AH515" s="2"/>
      <c r="AI515" s="2"/>
    </row>
    <row r="516" spans="1:35" ht="15" customHeight="1">
      <c r="A516" s="2">
        <v>20000199</v>
      </c>
      <c r="B516" s="2"/>
      <c r="C516" s="2"/>
      <c r="D516" s="4">
        <v>0</v>
      </c>
      <c r="E516" s="121">
        <v>22868</v>
      </c>
      <c r="F516" s="2"/>
      <c r="G516" s="2"/>
      <c r="H516" s="2"/>
      <c r="I516" s="2"/>
      <c r="J516" s="2" t="s">
        <v>1387</v>
      </c>
      <c r="K516" s="122"/>
      <c r="L516" s="2"/>
      <c r="M516" s="2"/>
      <c r="N516" s="2"/>
      <c r="O516" s="2"/>
      <c r="P516" s="69"/>
      <c r="Q516" s="2"/>
      <c r="R516" s="114" t="s">
        <v>4186</v>
      </c>
      <c r="S516" s="123" t="s">
        <v>4368</v>
      </c>
      <c r="T516" s="2"/>
      <c r="U516" s="123" t="s">
        <v>4368</v>
      </c>
      <c r="V516" s="2" t="s">
        <v>1387</v>
      </c>
      <c r="W516" s="129"/>
      <c r="X516" s="56" t="s">
        <v>994</v>
      </c>
      <c r="Y516" s="56" t="s">
        <v>808</v>
      </c>
      <c r="Z516" s="2"/>
      <c r="AA516" s="2"/>
      <c r="AB516" s="2"/>
      <c r="AC516" s="2"/>
      <c r="AD516" s="2"/>
      <c r="AE516" s="2"/>
      <c r="AF516" s="2"/>
      <c r="AG516" s="2"/>
      <c r="AH516" s="2"/>
      <c r="AI516" s="2"/>
    </row>
    <row r="517" spans="1:35" ht="15" customHeight="1">
      <c r="A517" s="2">
        <v>20000200</v>
      </c>
      <c r="B517" s="2"/>
      <c r="C517" s="2"/>
      <c r="D517" s="4">
        <v>0</v>
      </c>
      <c r="E517" s="121">
        <v>27761</v>
      </c>
      <c r="F517" s="2"/>
      <c r="G517" s="2"/>
      <c r="H517" s="2"/>
      <c r="I517" s="2"/>
      <c r="J517" s="2" t="s">
        <v>4369</v>
      </c>
      <c r="K517" s="122"/>
      <c r="L517" s="2"/>
      <c r="M517" s="2"/>
      <c r="N517" s="2"/>
      <c r="O517" s="2"/>
      <c r="P517" s="69"/>
      <c r="Q517" s="2"/>
      <c r="R517" s="114" t="s">
        <v>4186</v>
      </c>
      <c r="S517" s="123" t="s">
        <v>4370</v>
      </c>
      <c r="T517" s="2"/>
      <c r="U517" s="123" t="s">
        <v>4370</v>
      </c>
      <c r="V517" s="2" t="s">
        <v>4371</v>
      </c>
      <c r="W517" s="129"/>
      <c r="X517" s="56" t="s">
        <v>996</v>
      </c>
      <c r="Y517" s="56" t="s">
        <v>808</v>
      </c>
      <c r="Z517" s="2"/>
      <c r="AA517" s="2"/>
      <c r="AB517" s="2"/>
      <c r="AC517" s="2"/>
      <c r="AD517" s="2"/>
      <c r="AE517" s="2"/>
      <c r="AF517" s="2"/>
      <c r="AG517" s="2"/>
      <c r="AH517" s="2"/>
      <c r="AI517" s="2"/>
    </row>
    <row r="518" spans="1:35" ht="15" customHeight="1">
      <c r="A518" s="2">
        <v>20000201</v>
      </c>
      <c r="B518" s="2"/>
      <c r="C518" s="2"/>
      <c r="D518" s="4">
        <v>0</v>
      </c>
      <c r="E518" s="121">
        <v>34591</v>
      </c>
      <c r="F518" s="2"/>
      <c r="G518" s="2"/>
      <c r="H518" s="2"/>
      <c r="I518" s="2"/>
      <c r="J518" s="2" t="s">
        <v>4372</v>
      </c>
      <c r="K518" s="122"/>
      <c r="L518" s="2"/>
      <c r="M518" s="2"/>
      <c r="N518" s="2"/>
      <c r="O518" s="2"/>
      <c r="P518" s="69"/>
      <c r="Q518" s="2"/>
      <c r="R518" s="114" t="s">
        <v>4186</v>
      </c>
      <c r="S518" s="123" t="s">
        <v>641</v>
      </c>
      <c r="T518" s="2"/>
      <c r="U518" s="123" t="s">
        <v>641</v>
      </c>
      <c r="V518" s="2" t="s">
        <v>4372</v>
      </c>
      <c r="W518" s="129"/>
      <c r="X518" s="56" t="s">
        <v>998</v>
      </c>
      <c r="Y518" s="56" t="s">
        <v>808</v>
      </c>
      <c r="Z518" s="2"/>
      <c r="AA518" s="2"/>
      <c r="AB518" s="2"/>
      <c r="AC518" s="2"/>
      <c r="AD518" s="2"/>
      <c r="AE518" s="2"/>
      <c r="AF518" s="2"/>
      <c r="AG518" s="2"/>
      <c r="AH518" s="2"/>
      <c r="AI518" s="2"/>
    </row>
    <row r="519" spans="1:35" ht="15" customHeight="1">
      <c r="A519" s="2">
        <v>20000202</v>
      </c>
      <c r="B519" s="2"/>
      <c r="C519" s="2"/>
      <c r="D519" s="4">
        <v>0</v>
      </c>
      <c r="E519" s="121">
        <v>27496</v>
      </c>
      <c r="F519" s="2"/>
      <c r="G519" s="2"/>
      <c r="H519" s="2"/>
      <c r="I519" s="2"/>
      <c r="J519" s="2" t="s">
        <v>4277</v>
      </c>
      <c r="K519" s="122"/>
      <c r="L519" s="2"/>
      <c r="M519" s="2"/>
      <c r="N519" s="2"/>
      <c r="O519" s="2"/>
      <c r="P519" s="69"/>
      <c r="Q519" s="2"/>
      <c r="R519" s="114" t="s">
        <v>4186</v>
      </c>
      <c r="S519" s="123" t="s">
        <v>4373</v>
      </c>
      <c r="T519" s="2"/>
      <c r="U519" s="123" t="s">
        <v>4373</v>
      </c>
      <c r="V519" s="2" t="s">
        <v>4277</v>
      </c>
      <c r="W519" s="129"/>
      <c r="X519" s="56" t="s">
        <v>999</v>
      </c>
      <c r="Y519" s="56" t="s">
        <v>808</v>
      </c>
      <c r="Z519" s="2"/>
      <c r="AA519" s="2"/>
      <c r="AB519" s="2"/>
      <c r="AC519" s="2"/>
      <c r="AD519" s="2"/>
      <c r="AE519" s="2"/>
      <c r="AF519" s="2"/>
      <c r="AG519" s="2"/>
      <c r="AH519" s="2"/>
      <c r="AI519" s="2"/>
    </row>
    <row r="520" spans="1:35" ht="15" customHeight="1">
      <c r="A520" s="2">
        <v>20000203</v>
      </c>
      <c r="B520" s="2"/>
      <c r="C520" s="2"/>
      <c r="D520" s="4">
        <v>0</v>
      </c>
      <c r="E520" s="121">
        <v>32501</v>
      </c>
      <c r="F520" s="2"/>
      <c r="G520" s="2"/>
      <c r="H520" s="2"/>
      <c r="I520" s="2"/>
      <c r="J520" s="2" t="s">
        <v>4317</v>
      </c>
      <c r="K520" s="122"/>
      <c r="L520" s="2"/>
      <c r="M520" s="2"/>
      <c r="N520" s="2"/>
      <c r="O520" s="2"/>
      <c r="P520" s="69"/>
      <c r="Q520" s="2"/>
      <c r="R520" s="114" t="s">
        <v>4186</v>
      </c>
      <c r="S520" s="123" t="s">
        <v>4374</v>
      </c>
      <c r="T520" s="2"/>
      <c r="U520" s="123" t="s">
        <v>4374</v>
      </c>
      <c r="V520" s="2" t="s">
        <v>4319</v>
      </c>
      <c r="W520" s="129"/>
      <c r="X520" s="56" t="s">
        <v>1004</v>
      </c>
      <c r="Y520" s="56" t="s">
        <v>808</v>
      </c>
      <c r="Z520" s="2"/>
      <c r="AA520" s="2"/>
      <c r="AB520" s="2"/>
      <c r="AC520" s="2"/>
      <c r="AD520" s="2"/>
      <c r="AE520" s="2"/>
      <c r="AF520" s="2"/>
      <c r="AG520" s="2"/>
      <c r="AH520" s="2"/>
      <c r="AI520" s="2"/>
    </row>
    <row r="521" spans="1:35" ht="15" customHeight="1">
      <c r="A521" s="112">
        <v>20000204</v>
      </c>
      <c r="B521" s="2"/>
      <c r="C521" s="2"/>
      <c r="D521" s="4">
        <v>0</v>
      </c>
      <c r="E521" s="121">
        <v>19181</v>
      </c>
      <c r="F521" s="2"/>
      <c r="G521" s="2"/>
      <c r="H521" s="2"/>
      <c r="I521" s="2"/>
      <c r="J521" s="2" t="s">
        <v>4165</v>
      </c>
      <c r="K521" s="2"/>
      <c r="L521" s="2"/>
      <c r="M521" s="2"/>
      <c r="N521" s="2"/>
      <c r="O521" s="2"/>
      <c r="P521" s="2"/>
      <c r="Q521" s="2"/>
      <c r="R521" s="114"/>
      <c r="S521" s="2" t="s">
        <v>4375</v>
      </c>
      <c r="T521" s="2" t="s">
        <v>4234</v>
      </c>
      <c r="U521" s="2" t="s">
        <v>4375</v>
      </c>
      <c r="V521" s="2" t="s">
        <v>4168</v>
      </c>
    </row>
    <row r="522" spans="1:35" ht="15" customHeight="1">
      <c r="A522" s="112">
        <v>20000205</v>
      </c>
      <c r="B522" s="2"/>
      <c r="C522" s="2"/>
      <c r="D522" s="4">
        <v>0</v>
      </c>
      <c r="E522" s="121">
        <v>19181</v>
      </c>
      <c r="F522" s="2"/>
      <c r="G522" s="2"/>
      <c r="H522" s="2"/>
      <c r="I522" s="2"/>
      <c r="J522" s="2" t="s">
        <v>4165</v>
      </c>
      <c r="K522" s="2"/>
      <c r="L522" s="2"/>
      <c r="M522" s="2"/>
      <c r="N522" s="2"/>
      <c r="O522" s="2"/>
      <c r="P522" s="2"/>
      <c r="Q522" s="2"/>
      <c r="R522" s="114"/>
      <c r="S522" s="2" t="s">
        <v>4375</v>
      </c>
      <c r="T522" s="2" t="s">
        <v>4234</v>
      </c>
      <c r="U522" s="2" t="s">
        <v>4375</v>
      </c>
      <c r="V522" s="2" t="s">
        <v>4168</v>
      </c>
    </row>
    <row r="523" spans="1:35" ht="15" customHeight="1">
      <c r="A523" s="112">
        <v>20000206</v>
      </c>
      <c r="B523" s="2"/>
      <c r="C523" s="2"/>
      <c r="D523" s="4">
        <v>0</v>
      </c>
      <c r="E523" s="121">
        <v>19181</v>
      </c>
      <c r="F523" s="2"/>
      <c r="G523" s="2"/>
      <c r="H523" s="2"/>
      <c r="I523" s="2"/>
      <c r="J523" s="2" t="s">
        <v>4165</v>
      </c>
      <c r="K523" s="2"/>
      <c r="L523" s="2"/>
      <c r="M523" s="2"/>
      <c r="N523" s="2"/>
      <c r="O523" s="2"/>
      <c r="P523" s="2"/>
      <c r="Q523" s="2"/>
      <c r="R523" s="114"/>
      <c r="S523" s="2" t="s">
        <v>4375</v>
      </c>
      <c r="T523" s="2" t="s">
        <v>4234</v>
      </c>
      <c r="U523" s="2" t="s">
        <v>4375</v>
      </c>
      <c r="V523" s="2" t="s">
        <v>4168</v>
      </c>
    </row>
    <row r="524" spans="1:35" ht="15" customHeight="1">
      <c r="A524" s="112">
        <v>20000207</v>
      </c>
      <c r="B524" s="2"/>
      <c r="C524" s="2"/>
      <c r="D524" s="2">
        <v>0</v>
      </c>
      <c r="E524" s="121">
        <v>26117</v>
      </c>
      <c r="F524" s="2"/>
      <c r="G524" s="2"/>
      <c r="H524" s="2"/>
      <c r="I524" s="2"/>
      <c r="J524" s="2" t="s">
        <v>4352</v>
      </c>
      <c r="K524" s="2"/>
      <c r="L524" s="2"/>
      <c r="M524" s="2"/>
      <c r="N524" s="2"/>
      <c r="O524" s="2"/>
      <c r="P524" s="2"/>
      <c r="Q524" s="2"/>
      <c r="R524" s="2" t="s">
        <v>4208</v>
      </c>
      <c r="S524" s="2" t="s">
        <v>4333</v>
      </c>
      <c r="T524" s="2"/>
      <c r="U524" s="2" t="s">
        <v>4333</v>
      </c>
      <c r="V524" s="2" t="s">
        <v>4353</v>
      </c>
    </row>
    <row r="525" spans="1:35" ht="15" customHeight="1">
      <c r="A525" s="4">
        <v>30000017</v>
      </c>
      <c r="B525" s="2"/>
      <c r="C525" s="2"/>
      <c r="D525" s="3">
        <v>0</v>
      </c>
      <c r="E525" s="121">
        <v>21711</v>
      </c>
      <c r="F525" s="2"/>
      <c r="G525" s="2"/>
      <c r="H525" s="2"/>
      <c r="I525" s="2"/>
      <c r="J525" s="2" t="s">
        <v>4376</v>
      </c>
      <c r="K525" s="2"/>
      <c r="L525" s="2"/>
      <c r="M525" s="2"/>
      <c r="N525" s="2"/>
      <c r="O525" s="2"/>
      <c r="P525" s="2"/>
      <c r="Q525" s="2"/>
      <c r="R525" s="114" t="s">
        <v>4186</v>
      </c>
      <c r="S525" s="123" t="s">
        <v>4377</v>
      </c>
      <c r="T525" s="2"/>
      <c r="U525" s="2" t="s">
        <v>4377</v>
      </c>
      <c r="V525" s="2" t="s">
        <v>4376</v>
      </c>
      <c r="X525" s="2" t="s">
        <v>1011</v>
      </c>
      <c r="Y525" s="2" t="s">
        <v>276</v>
      </c>
      <c r="Z525" s="54"/>
    </row>
    <row r="526" spans="1:35" ht="15" customHeight="1">
      <c r="A526" s="4">
        <v>30000018</v>
      </c>
      <c r="B526" s="2"/>
      <c r="C526" s="2"/>
      <c r="D526" s="3">
        <v>0</v>
      </c>
      <c r="E526" s="121">
        <v>22309</v>
      </c>
      <c r="F526" s="2"/>
      <c r="G526" s="2"/>
      <c r="H526" s="2"/>
      <c r="I526" s="2"/>
      <c r="J526" s="2" t="s">
        <v>4378</v>
      </c>
      <c r="K526" s="2"/>
      <c r="L526" s="2"/>
      <c r="M526" s="2"/>
      <c r="N526" s="2"/>
      <c r="O526" s="2"/>
      <c r="P526" s="2"/>
      <c r="Q526" s="2"/>
      <c r="R526" s="114" t="s">
        <v>4186</v>
      </c>
      <c r="S526" s="123" t="s">
        <v>4160</v>
      </c>
      <c r="T526" s="2"/>
      <c r="U526" s="2" t="s">
        <v>4160</v>
      </c>
      <c r="V526" s="2" t="s">
        <v>4378</v>
      </c>
      <c r="X526" s="2" t="s">
        <v>1012</v>
      </c>
      <c r="Y526" s="2" t="s">
        <v>276</v>
      </c>
      <c r="Z526" s="54"/>
    </row>
    <row r="527" spans="1:35" ht="15" customHeight="1">
      <c r="A527" s="4">
        <v>30000019</v>
      </c>
      <c r="B527" s="2"/>
      <c r="C527" s="2"/>
      <c r="D527" s="3">
        <v>0</v>
      </c>
      <c r="E527" s="121">
        <v>27181</v>
      </c>
      <c r="F527" s="2"/>
      <c r="G527" s="2"/>
      <c r="H527" s="2"/>
      <c r="I527" s="2"/>
      <c r="J527" s="2" t="s">
        <v>4158</v>
      </c>
      <c r="K527" s="2"/>
      <c r="L527" s="2"/>
      <c r="M527" s="2"/>
      <c r="N527" s="2"/>
      <c r="O527" s="2"/>
      <c r="P527" s="2"/>
      <c r="Q527" s="2"/>
      <c r="R527" s="114" t="s">
        <v>4208</v>
      </c>
      <c r="S527" s="123" t="s">
        <v>4379</v>
      </c>
      <c r="T527" s="2"/>
      <c r="U527" s="2" t="s">
        <v>4379</v>
      </c>
      <c r="V527" s="2" t="s">
        <v>4158</v>
      </c>
      <c r="X527" s="2" t="s">
        <v>1013</v>
      </c>
      <c r="Y527" s="2" t="s">
        <v>276</v>
      </c>
      <c r="Z527" s="54"/>
    </row>
    <row r="528" spans="1:35" ht="15" customHeight="1">
      <c r="A528" s="4">
        <v>30000020</v>
      </c>
      <c r="B528" s="2"/>
      <c r="C528" s="2"/>
      <c r="D528" s="3">
        <v>0</v>
      </c>
      <c r="E528" s="121">
        <v>18939</v>
      </c>
      <c r="F528" s="2"/>
      <c r="G528" s="2"/>
      <c r="H528" s="2"/>
      <c r="I528" s="2"/>
      <c r="J528" s="2" t="s">
        <v>4380</v>
      </c>
      <c r="K528" s="2"/>
      <c r="L528" s="2"/>
      <c r="M528" s="2"/>
      <c r="N528" s="2"/>
      <c r="O528" s="2"/>
      <c r="P528" s="2"/>
      <c r="Q528" s="2"/>
      <c r="R528" s="114" t="s">
        <v>4208</v>
      </c>
      <c r="S528" s="123" t="s">
        <v>4381</v>
      </c>
      <c r="T528" s="2"/>
      <c r="U528" s="2" t="s">
        <v>4381</v>
      </c>
      <c r="V528" s="2" t="s">
        <v>4380</v>
      </c>
      <c r="X528" s="2" t="s">
        <v>1014</v>
      </c>
      <c r="Y528" s="2" t="s">
        <v>276</v>
      </c>
      <c r="Z528" s="54"/>
    </row>
    <row r="529" spans="1:25" ht="15" customHeight="1">
      <c r="A529" s="4">
        <v>30000021</v>
      </c>
      <c r="B529" s="2"/>
      <c r="C529" s="2"/>
      <c r="D529" s="3">
        <v>0</v>
      </c>
      <c r="E529" s="121">
        <v>25881</v>
      </c>
      <c r="F529" s="2"/>
      <c r="G529" s="2"/>
      <c r="H529" s="2"/>
      <c r="I529" s="2"/>
      <c r="J529" s="3" t="s">
        <v>1388</v>
      </c>
      <c r="K529" s="2"/>
      <c r="L529" s="2"/>
      <c r="M529" s="2"/>
      <c r="N529" s="2"/>
      <c r="O529" s="2"/>
      <c r="P529" s="2">
        <v>1</v>
      </c>
      <c r="Q529" s="2"/>
      <c r="R529" s="2"/>
      <c r="S529" s="130" t="s">
        <v>4177</v>
      </c>
      <c r="T529" s="2" t="s">
        <v>4171</v>
      </c>
      <c r="U529" s="2" t="s">
        <v>4177</v>
      </c>
      <c r="V529" s="2" t="s">
        <v>1388</v>
      </c>
      <c r="X529" s="2">
        <v>60927</v>
      </c>
      <c r="Y529" s="3" t="s">
        <v>276</v>
      </c>
    </row>
    <row r="530" spans="1:25" ht="15" customHeight="1">
      <c r="A530" s="2">
        <v>30000022</v>
      </c>
      <c r="B530" s="2"/>
      <c r="C530" s="2"/>
      <c r="D530" s="2">
        <v>0</v>
      </c>
      <c r="E530" s="121">
        <v>27704</v>
      </c>
      <c r="F530" s="2"/>
      <c r="G530" s="2"/>
      <c r="H530" s="2"/>
      <c r="I530" s="2"/>
      <c r="J530" s="3" t="s">
        <v>4173</v>
      </c>
      <c r="K530" s="2"/>
      <c r="L530" s="2"/>
      <c r="M530" s="2"/>
      <c r="N530" s="2"/>
      <c r="O530" s="2"/>
      <c r="P530" s="2"/>
      <c r="Q530" s="2"/>
      <c r="R530" s="2"/>
      <c r="S530" s="3" t="s">
        <v>4375</v>
      </c>
      <c r="T530" s="3" t="s">
        <v>4163</v>
      </c>
      <c r="U530" s="3" t="s">
        <v>4375</v>
      </c>
      <c r="V530" s="3" t="s">
        <v>4173</v>
      </c>
      <c r="X530" s="2" t="s">
        <v>1035</v>
      </c>
      <c r="Y530" s="3" t="s">
        <v>276</v>
      </c>
    </row>
    <row r="531" spans="1:25" ht="15" customHeight="1">
      <c r="A531" s="33">
        <v>30000023</v>
      </c>
      <c r="B531" s="33"/>
      <c r="C531" s="33"/>
      <c r="D531" s="33">
        <v>0</v>
      </c>
      <c r="E531" s="131">
        <v>32603</v>
      </c>
      <c r="F531" s="33"/>
      <c r="G531" s="33" t="s">
        <v>1388</v>
      </c>
      <c r="H531" s="33"/>
      <c r="I531" s="33"/>
      <c r="J531" s="33" t="s">
        <v>4184</v>
      </c>
      <c r="K531" s="33" t="s">
        <v>4185</v>
      </c>
      <c r="L531" s="33" t="s">
        <v>4190</v>
      </c>
      <c r="M531" s="33"/>
      <c r="N531" s="33"/>
      <c r="O531" s="33"/>
      <c r="P531" s="33"/>
      <c r="Q531" s="33"/>
      <c r="R531" s="132" t="s">
        <v>4186</v>
      </c>
      <c r="S531" s="133" t="s">
        <v>4382</v>
      </c>
      <c r="T531" s="33"/>
      <c r="U531" s="33" t="s">
        <v>4382</v>
      </c>
      <c r="V531" s="33" t="s">
        <v>4184</v>
      </c>
      <c r="X531" s="113" t="s">
        <v>4383</v>
      </c>
      <c r="Y531" s="33" t="s">
        <v>276</v>
      </c>
    </row>
    <row r="532" spans="1:25" ht="15" customHeight="1">
      <c r="A532" s="3">
        <v>30000024</v>
      </c>
      <c r="B532" s="2"/>
      <c r="C532" s="2"/>
      <c r="D532" s="3">
        <v>0</v>
      </c>
      <c r="E532" s="134">
        <v>28904</v>
      </c>
      <c r="F532" s="2"/>
      <c r="G532" s="2"/>
      <c r="H532" s="2"/>
      <c r="I532" s="2"/>
      <c r="J532" s="3" t="s">
        <v>4296</v>
      </c>
      <c r="K532" s="2"/>
      <c r="L532" s="2"/>
      <c r="M532" s="2"/>
      <c r="N532" s="2"/>
      <c r="O532" s="2"/>
      <c r="P532" s="2">
        <v>2</v>
      </c>
      <c r="Q532" s="2"/>
      <c r="R532" s="2"/>
      <c r="S532" s="3" t="s">
        <v>4298</v>
      </c>
      <c r="T532" s="3" t="s">
        <v>4234</v>
      </c>
      <c r="U532" s="3" t="s">
        <v>4298</v>
      </c>
      <c r="V532" s="3" t="s">
        <v>4296</v>
      </c>
      <c r="X532" s="31">
        <v>2659</v>
      </c>
      <c r="Y532" s="3" t="s">
        <v>276</v>
      </c>
    </row>
    <row r="533" spans="1:25" ht="15" customHeight="1">
      <c r="A533" s="33">
        <v>30000025</v>
      </c>
      <c r="B533" s="33"/>
      <c r="C533" s="33"/>
      <c r="D533" s="33">
        <v>0</v>
      </c>
      <c r="E533" s="131">
        <v>23540</v>
      </c>
      <c r="F533" s="33"/>
      <c r="G533" s="33"/>
      <c r="H533" s="33"/>
      <c r="I533" s="33"/>
      <c r="J533" s="33" t="s">
        <v>1389</v>
      </c>
      <c r="K533" s="33"/>
      <c r="L533" s="33"/>
      <c r="M533" s="33"/>
      <c r="N533" s="33"/>
      <c r="O533" s="33"/>
      <c r="P533" s="33"/>
      <c r="Q533" s="33"/>
      <c r="R533" s="33"/>
      <c r="S533" s="33" t="s">
        <v>4375</v>
      </c>
      <c r="T533" s="33" t="s">
        <v>4234</v>
      </c>
      <c r="U533" s="33" t="s">
        <v>4375</v>
      </c>
      <c r="V533" s="33" t="s">
        <v>1389</v>
      </c>
      <c r="X533" s="33" t="s">
        <v>1051</v>
      </c>
      <c r="Y533" s="29" t="s">
        <v>276</v>
      </c>
    </row>
    <row r="534" spans="1:25" ht="15" customHeight="1">
      <c r="A534" s="3">
        <v>30000026</v>
      </c>
      <c r="B534" s="2"/>
      <c r="C534" s="2"/>
      <c r="D534" s="3">
        <v>0</v>
      </c>
      <c r="E534" s="121">
        <v>27721</v>
      </c>
      <c r="F534" s="2"/>
      <c r="G534" s="2"/>
      <c r="H534" s="2"/>
      <c r="I534" s="2"/>
      <c r="J534" s="3" t="s">
        <v>1376</v>
      </c>
      <c r="K534" s="2"/>
      <c r="L534" s="2"/>
      <c r="M534" s="2"/>
      <c r="N534" s="2"/>
      <c r="O534" s="2"/>
      <c r="P534" s="2"/>
      <c r="Q534" s="2"/>
      <c r="R534" s="2"/>
      <c r="S534" s="3" t="s">
        <v>4177</v>
      </c>
      <c r="T534" s="3" t="s">
        <v>4176</v>
      </c>
      <c r="U534" s="3" t="s">
        <v>4177</v>
      </c>
      <c r="V534" s="3" t="s">
        <v>1376</v>
      </c>
      <c r="X534" s="2" t="s">
        <v>4128</v>
      </c>
      <c r="Y534" s="3" t="s">
        <v>276</v>
      </c>
    </row>
    <row r="535" spans="1:25" ht="15" customHeight="1">
      <c r="A535" s="2">
        <v>30000027</v>
      </c>
      <c r="B535" s="2"/>
      <c r="C535" s="2"/>
      <c r="D535" s="3">
        <v>0</v>
      </c>
      <c r="E535" s="121">
        <v>30508</v>
      </c>
      <c r="F535" s="2"/>
      <c r="G535" s="2"/>
      <c r="H535" s="2"/>
      <c r="I535" s="2"/>
      <c r="J535" s="3" t="s">
        <v>1386</v>
      </c>
      <c r="K535" s="2"/>
      <c r="L535" s="2"/>
      <c r="M535" s="2"/>
      <c r="N535" s="2"/>
      <c r="O535" s="2"/>
      <c r="P535" s="2"/>
      <c r="Q535" s="2"/>
      <c r="R535" s="2"/>
      <c r="S535" s="3" t="s">
        <v>4375</v>
      </c>
      <c r="T535" s="3" t="s">
        <v>4166</v>
      </c>
      <c r="U535" s="3" t="s">
        <v>4375</v>
      </c>
      <c r="V535" s="3" t="s">
        <v>1386</v>
      </c>
      <c r="X535" s="2" t="s">
        <v>4128</v>
      </c>
      <c r="Y535" s="3" t="s">
        <v>276</v>
      </c>
    </row>
    <row r="536" spans="1:25" ht="15" customHeight="1">
      <c r="A536" s="2">
        <v>30000028</v>
      </c>
      <c r="B536" s="2"/>
      <c r="C536" s="2"/>
      <c r="D536" s="3">
        <v>0</v>
      </c>
      <c r="E536" s="121">
        <v>20902</v>
      </c>
      <c r="F536" s="2"/>
      <c r="G536" s="2"/>
      <c r="H536" s="2"/>
      <c r="I536" s="2"/>
      <c r="J536" s="3" t="s">
        <v>1388</v>
      </c>
      <c r="K536" s="2"/>
      <c r="L536" s="2"/>
      <c r="M536" s="2"/>
      <c r="N536" s="2"/>
      <c r="O536" s="2"/>
      <c r="P536" s="2"/>
      <c r="Q536" s="2"/>
      <c r="R536" s="2"/>
      <c r="S536" s="3" t="s">
        <v>4175</v>
      </c>
      <c r="T536" s="3" t="s">
        <v>4166</v>
      </c>
      <c r="U536" s="3" t="s">
        <v>4175</v>
      </c>
      <c r="V536" s="3" t="s">
        <v>1388</v>
      </c>
      <c r="X536" s="2" t="s">
        <v>4128</v>
      </c>
      <c r="Y536" s="3" t="s">
        <v>276</v>
      </c>
    </row>
    <row r="537" spans="1:25" ht="15" customHeight="1">
      <c r="A537" s="2">
        <v>30000029</v>
      </c>
      <c r="B537" s="2"/>
      <c r="C537" s="2"/>
      <c r="D537" s="3">
        <v>0</v>
      </c>
      <c r="E537" s="121">
        <v>19903</v>
      </c>
      <c r="F537" s="2"/>
      <c r="G537" s="2"/>
      <c r="H537" s="2"/>
      <c r="I537" s="2"/>
      <c r="J537" s="3" t="s">
        <v>4217</v>
      </c>
      <c r="K537" s="2"/>
      <c r="L537" s="2"/>
      <c r="M537" s="2"/>
      <c r="N537" s="2"/>
      <c r="O537" s="2"/>
      <c r="P537" s="2"/>
      <c r="Q537" s="2"/>
      <c r="R537" s="2"/>
      <c r="S537" s="3" t="s">
        <v>4178</v>
      </c>
      <c r="T537" s="3" t="s">
        <v>4234</v>
      </c>
      <c r="U537" s="3" t="s">
        <v>4178</v>
      </c>
      <c r="V537" s="3" t="s">
        <v>4217</v>
      </c>
      <c r="X537" s="2" t="s">
        <v>4128</v>
      </c>
      <c r="Y537" s="3" t="s">
        <v>276</v>
      </c>
    </row>
    <row r="538" spans="1:25" ht="15" customHeight="1">
      <c r="A538" s="3">
        <v>30000030</v>
      </c>
      <c r="B538" s="2"/>
      <c r="C538" s="2"/>
      <c r="D538" s="3">
        <v>0</v>
      </c>
      <c r="E538" s="121">
        <v>32657</v>
      </c>
      <c r="F538" s="2"/>
      <c r="G538" s="2"/>
      <c r="H538" s="2"/>
      <c r="I538" s="2"/>
      <c r="J538" s="3" t="s">
        <v>1387</v>
      </c>
      <c r="K538" s="2"/>
      <c r="L538" s="2"/>
      <c r="M538" s="2"/>
      <c r="N538" s="2"/>
      <c r="O538" s="2"/>
      <c r="P538" s="2"/>
      <c r="Q538" s="2"/>
      <c r="R538" s="2"/>
      <c r="S538" s="3" t="s">
        <v>4158</v>
      </c>
      <c r="T538" s="3" t="s">
        <v>4169</v>
      </c>
      <c r="U538" s="3" t="s">
        <v>4158</v>
      </c>
      <c r="V538" s="3" t="s">
        <v>1387</v>
      </c>
      <c r="X538" s="2" t="s">
        <v>4128</v>
      </c>
      <c r="Y538" s="3" t="s">
        <v>276</v>
      </c>
    </row>
    <row r="539" spans="1:25" ht="15" customHeight="1">
      <c r="A539" s="3">
        <v>30000031</v>
      </c>
      <c r="B539" s="2"/>
      <c r="C539" s="2"/>
      <c r="D539" s="3">
        <v>0</v>
      </c>
      <c r="E539" s="134">
        <v>25179</v>
      </c>
      <c r="F539" s="2"/>
      <c r="G539" s="2"/>
      <c r="H539" s="2"/>
      <c r="I539" s="2"/>
      <c r="J539" s="3" t="s">
        <v>4217</v>
      </c>
      <c r="K539" s="2"/>
      <c r="L539" s="2"/>
      <c r="M539" s="2"/>
      <c r="N539" s="2"/>
      <c r="O539" s="2"/>
      <c r="P539" s="2"/>
      <c r="Q539" s="2"/>
      <c r="R539" s="2"/>
      <c r="S539" s="3" t="s">
        <v>4344</v>
      </c>
      <c r="T539" s="3" t="s">
        <v>4234</v>
      </c>
      <c r="U539" s="3" t="s">
        <v>4344</v>
      </c>
      <c r="V539" s="3" t="s">
        <v>4217</v>
      </c>
      <c r="X539" s="2" t="s">
        <v>4128</v>
      </c>
      <c r="Y539" s="3" t="s">
        <v>276</v>
      </c>
    </row>
    <row r="540" spans="1:25" ht="15" customHeight="1">
      <c r="A540" s="3">
        <v>30000032</v>
      </c>
      <c r="B540" s="2"/>
      <c r="C540" s="2"/>
      <c r="D540" s="3">
        <v>0</v>
      </c>
      <c r="E540" s="135">
        <v>27126</v>
      </c>
      <c r="F540" s="2"/>
      <c r="G540" s="2"/>
      <c r="H540" s="2"/>
      <c r="I540" s="2"/>
      <c r="J540" s="3" t="s">
        <v>1386</v>
      </c>
      <c r="K540" s="2"/>
      <c r="L540" s="2"/>
      <c r="M540" s="2"/>
      <c r="N540" s="2"/>
      <c r="O540" s="2"/>
      <c r="P540" s="2"/>
      <c r="Q540" s="2"/>
      <c r="R540" s="2"/>
      <c r="S540" s="3" t="s">
        <v>4375</v>
      </c>
      <c r="T540" s="3" t="s">
        <v>4176</v>
      </c>
      <c r="U540" s="3" t="s">
        <v>4375</v>
      </c>
      <c r="V540" s="3" t="s">
        <v>1386</v>
      </c>
      <c r="X540" s="2" t="s">
        <v>4128</v>
      </c>
      <c r="Y540" s="3" t="s">
        <v>276</v>
      </c>
    </row>
    <row r="541" spans="1:25" ht="15" customHeight="1">
      <c r="A541" s="3">
        <v>30000033</v>
      </c>
      <c r="B541" s="2"/>
      <c r="C541" s="2"/>
      <c r="D541" s="3">
        <v>0</v>
      </c>
      <c r="E541" s="134">
        <v>20546</v>
      </c>
      <c r="F541" s="2"/>
      <c r="G541" s="2"/>
      <c r="H541" s="2"/>
      <c r="I541" s="2"/>
      <c r="J541" s="3" t="s">
        <v>1376</v>
      </c>
      <c r="K541" s="2"/>
      <c r="L541" s="2"/>
      <c r="M541" s="2"/>
      <c r="N541" s="2"/>
      <c r="O541" s="2"/>
      <c r="P541" s="2"/>
      <c r="Q541" s="2"/>
      <c r="R541" s="2"/>
      <c r="S541" s="3" t="s">
        <v>4384</v>
      </c>
      <c r="T541" s="3" t="s">
        <v>4169</v>
      </c>
      <c r="U541" s="3" t="s">
        <v>4384</v>
      </c>
      <c r="V541" s="3" t="s">
        <v>1376</v>
      </c>
      <c r="X541" s="2" t="s">
        <v>4128</v>
      </c>
      <c r="Y541" s="3" t="s">
        <v>276</v>
      </c>
    </row>
    <row r="542" spans="1:25" ht="15" customHeight="1">
      <c r="A542" s="3">
        <v>30000034</v>
      </c>
      <c r="B542" s="2"/>
      <c r="C542" s="2"/>
      <c r="D542" s="3">
        <v>0</v>
      </c>
      <c r="E542" s="134">
        <v>26200</v>
      </c>
      <c r="F542" s="2"/>
      <c r="G542" s="2"/>
      <c r="H542" s="2"/>
      <c r="I542" s="2"/>
      <c r="J542" s="3" t="s">
        <v>4165</v>
      </c>
      <c r="K542" s="2"/>
      <c r="L542" s="2"/>
      <c r="M542" s="2"/>
      <c r="N542" s="2"/>
      <c r="O542" s="2"/>
      <c r="P542" s="2"/>
      <c r="Q542" s="2"/>
      <c r="R542" s="2"/>
      <c r="S542" s="3" t="s">
        <v>4175</v>
      </c>
      <c r="T542" s="3" t="s">
        <v>4176</v>
      </c>
      <c r="U542" s="3" t="s">
        <v>4175</v>
      </c>
      <c r="V542" s="3" t="s">
        <v>4168</v>
      </c>
      <c r="X542" s="2" t="s">
        <v>4128</v>
      </c>
      <c r="Y542" s="3" t="s">
        <v>276</v>
      </c>
    </row>
    <row r="543" spans="1:25" s="65" customFormat="1" ht="15" customHeight="1">
      <c r="A543" s="3">
        <v>30000035</v>
      </c>
      <c r="B543" s="3"/>
      <c r="C543" s="3"/>
      <c r="D543" s="3">
        <v>0</v>
      </c>
      <c r="E543" s="134">
        <v>19825</v>
      </c>
      <c r="F543" s="3"/>
      <c r="G543" s="3"/>
      <c r="H543" s="3"/>
      <c r="I543" s="3"/>
      <c r="J543" s="3" t="s">
        <v>4297</v>
      </c>
      <c r="K543" s="3"/>
      <c r="L543" s="3"/>
      <c r="M543" s="3"/>
      <c r="N543" s="3"/>
      <c r="O543" s="3"/>
      <c r="P543" s="3"/>
      <c r="Q543" s="3"/>
      <c r="R543" s="3"/>
      <c r="S543" s="3" t="s">
        <v>4175</v>
      </c>
      <c r="T543" s="3" t="s">
        <v>4166</v>
      </c>
      <c r="U543" s="3" t="s">
        <v>4175</v>
      </c>
      <c r="V543" s="3" t="s">
        <v>4297</v>
      </c>
      <c r="X543" s="3" t="s">
        <v>4128</v>
      </c>
      <c r="Y543" s="3" t="s">
        <v>276</v>
      </c>
    </row>
    <row r="544" spans="1:25" ht="15" customHeight="1">
      <c r="A544" s="2">
        <v>20000278</v>
      </c>
      <c r="B544" s="2"/>
      <c r="C544" s="2"/>
      <c r="D544" s="3">
        <v>0</v>
      </c>
      <c r="E544" s="121">
        <v>23432</v>
      </c>
      <c r="F544" s="2"/>
      <c r="G544" s="2"/>
      <c r="H544" s="2"/>
      <c r="I544" s="2"/>
      <c r="J544" s="3" t="s">
        <v>4338</v>
      </c>
      <c r="K544" s="2"/>
      <c r="L544" s="2"/>
      <c r="M544" s="2"/>
      <c r="N544" s="2"/>
      <c r="O544" s="2"/>
      <c r="P544" s="2"/>
      <c r="Q544" s="2"/>
      <c r="R544" s="2" t="s">
        <v>4186</v>
      </c>
      <c r="S544" s="3" t="s">
        <v>4385</v>
      </c>
      <c r="T544" s="3"/>
      <c r="U544" s="3" t="s">
        <v>4385</v>
      </c>
      <c r="V544" s="3" t="s">
        <v>4338</v>
      </c>
      <c r="X544" s="3">
        <v>1427</v>
      </c>
      <c r="Y544" s="2" t="s">
        <v>276</v>
      </c>
    </row>
    <row r="545" spans="1:25" ht="15" customHeight="1">
      <c r="A545" s="2">
        <v>30000062</v>
      </c>
      <c r="B545" s="2"/>
      <c r="C545" s="2"/>
      <c r="D545" s="3">
        <v>0</v>
      </c>
      <c r="E545" s="121">
        <v>30780</v>
      </c>
      <c r="F545" s="2"/>
      <c r="G545" s="2" t="s">
        <v>4266</v>
      </c>
      <c r="H545" s="2"/>
      <c r="I545" s="2"/>
      <c r="J545" s="2" t="s">
        <v>4386</v>
      </c>
      <c r="K545" s="2"/>
      <c r="L545" s="2"/>
      <c r="M545" s="2"/>
      <c r="N545" s="2"/>
      <c r="O545" s="2"/>
      <c r="P545" s="2"/>
      <c r="Q545" s="2"/>
      <c r="R545" s="2" t="s">
        <v>4208</v>
      </c>
      <c r="S545" s="2" t="s">
        <v>4387</v>
      </c>
      <c r="T545" s="2"/>
      <c r="U545" s="2" t="s">
        <v>4387</v>
      </c>
      <c r="V545" s="2" t="s">
        <v>4386</v>
      </c>
      <c r="X545" s="3"/>
      <c r="Y545" s="2"/>
    </row>
    <row r="546" spans="1:25" ht="15" customHeight="1">
      <c r="A546" s="2">
        <v>30000036</v>
      </c>
      <c r="B546" s="2"/>
      <c r="C546" s="2"/>
      <c r="D546" s="3">
        <v>0</v>
      </c>
      <c r="E546" s="121">
        <v>23783</v>
      </c>
      <c r="F546" s="2"/>
      <c r="G546" s="2"/>
      <c r="H546" s="2"/>
      <c r="I546" s="2"/>
      <c r="J546" s="2" t="s">
        <v>1390</v>
      </c>
      <c r="K546" s="2"/>
      <c r="L546" s="2"/>
      <c r="M546" s="2"/>
      <c r="N546" s="2"/>
      <c r="O546" s="2"/>
      <c r="P546" s="2"/>
      <c r="Q546" s="2"/>
      <c r="R546" s="2"/>
      <c r="S546" s="136" t="s">
        <v>4172</v>
      </c>
      <c r="T546" s="136" t="s">
        <v>4169</v>
      </c>
      <c r="U546" s="3" t="s">
        <v>4172</v>
      </c>
      <c r="V546" s="3" t="s">
        <v>1390</v>
      </c>
      <c r="X546" s="3" t="s">
        <v>1097</v>
      </c>
      <c r="Y546" s="2" t="s">
        <v>276</v>
      </c>
    </row>
    <row r="547" spans="1:25" ht="15" customHeight="1">
      <c r="A547" s="114">
        <v>30001004</v>
      </c>
      <c r="B547" s="2"/>
      <c r="C547" s="2"/>
      <c r="D547" s="2">
        <v>0</v>
      </c>
      <c r="E547" s="118">
        <v>20950</v>
      </c>
      <c r="F547" s="2"/>
      <c r="G547" s="2"/>
      <c r="H547" s="2"/>
      <c r="I547" s="2"/>
      <c r="J547" s="2" t="s">
        <v>4311</v>
      </c>
      <c r="K547" s="2"/>
      <c r="L547" s="2"/>
      <c r="M547" s="2"/>
      <c r="N547" s="2"/>
      <c r="O547" s="119"/>
      <c r="P547" s="2">
        <v>2</v>
      </c>
      <c r="Q547" s="2"/>
      <c r="R547" s="2"/>
      <c r="S547" s="2" t="s">
        <v>4388</v>
      </c>
      <c r="T547" s="2"/>
      <c r="U547" s="2" t="s">
        <v>4388</v>
      </c>
      <c r="V547" s="2" t="s">
        <v>4311</v>
      </c>
      <c r="X547" s="69" t="s">
        <v>728</v>
      </c>
      <c r="Y547" s="69" t="s">
        <v>276</v>
      </c>
    </row>
    <row r="548" spans="1:25" ht="15" customHeight="1">
      <c r="A548" s="114">
        <v>30001005</v>
      </c>
      <c r="B548" s="2"/>
      <c r="C548" s="2"/>
      <c r="D548" s="2">
        <v>0</v>
      </c>
      <c r="E548" s="118">
        <v>20950</v>
      </c>
      <c r="F548" s="2"/>
      <c r="G548" s="2"/>
      <c r="H548" s="2"/>
      <c r="I548" s="2"/>
      <c r="J548" s="2" t="s">
        <v>4311</v>
      </c>
      <c r="K548" s="2"/>
      <c r="L548" s="2"/>
      <c r="M548" s="2"/>
      <c r="N548" s="2"/>
      <c r="O548" s="119"/>
      <c r="P548" s="2">
        <v>2</v>
      </c>
      <c r="Q548" s="2"/>
      <c r="R548" s="2"/>
      <c r="S548" s="2" t="s">
        <v>4178</v>
      </c>
      <c r="T548" s="2"/>
      <c r="U548" s="2" t="s">
        <v>4178</v>
      </c>
      <c r="V548" s="2" t="s">
        <v>4311</v>
      </c>
      <c r="X548" s="70" t="s">
        <v>730</v>
      </c>
      <c r="Y548" s="70" t="s">
        <v>276</v>
      </c>
    </row>
    <row r="549" spans="1:25" ht="15" customHeight="1">
      <c r="A549" s="114">
        <v>30001006</v>
      </c>
      <c r="B549" s="2"/>
      <c r="C549" s="2"/>
      <c r="D549" s="2">
        <v>0</v>
      </c>
      <c r="E549" s="135">
        <v>19487</v>
      </c>
      <c r="F549" s="2"/>
      <c r="G549" s="2"/>
      <c r="H549" s="2"/>
      <c r="I549" s="2"/>
      <c r="J549" s="3" t="s">
        <v>1388</v>
      </c>
      <c r="K549" s="2"/>
      <c r="L549" s="2"/>
      <c r="M549" s="2"/>
      <c r="N549" s="2"/>
      <c r="O549" s="2"/>
      <c r="P549" s="2"/>
      <c r="Q549" s="2"/>
      <c r="R549" s="2"/>
      <c r="S549" s="3" t="s">
        <v>4158</v>
      </c>
      <c r="T549" s="3" t="s">
        <v>4163</v>
      </c>
      <c r="U549" s="3" t="s">
        <v>4158</v>
      </c>
      <c r="V549" s="3" t="s">
        <v>1388</v>
      </c>
      <c r="X549" s="2">
        <v>2646</v>
      </c>
      <c r="Y549" s="2" t="s">
        <v>276</v>
      </c>
    </row>
    <row r="550" spans="1:25" ht="15" customHeight="1">
      <c r="A550" s="114">
        <v>30001007</v>
      </c>
      <c r="B550" s="2"/>
      <c r="C550" s="2"/>
      <c r="D550" s="2">
        <v>0</v>
      </c>
      <c r="E550" s="135">
        <v>23275</v>
      </c>
      <c r="F550" s="2"/>
      <c r="G550" s="2"/>
      <c r="H550" s="2"/>
      <c r="I550" s="2"/>
      <c r="J550" s="3" t="s">
        <v>1388</v>
      </c>
      <c r="K550" s="2"/>
      <c r="L550" s="2"/>
      <c r="M550" s="2"/>
      <c r="N550" s="2"/>
      <c r="O550" s="2"/>
      <c r="P550" s="2"/>
      <c r="Q550" s="2"/>
      <c r="R550" s="2"/>
      <c r="S550" s="3" t="s">
        <v>4172</v>
      </c>
      <c r="T550" s="3" t="s">
        <v>4171</v>
      </c>
      <c r="U550" s="3" t="s">
        <v>4172</v>
      </c>
      <c r="V550" s="3" t="s">
        <v>1388</v>
      </c>
      <c r="X550" s="2">
        <v>2646</v>
      </c>
      <c r="Y550" s="2" t="s">
        <v>276</v>
      </c>
    </row>
    <row r="551" spans="1:25" ht="15" customHeight="1">
      <c r="A551" s="114">
        <v>30001008</v>
      </c>
      <c r="B551" s="2"/>
      <c r="C551" s="2"/>
      <c r="D551" s="2">
        <v>0</v>
      </c>
      <c r="E551" s="135">
        <v>20428</v>
      </c>
      <c r="F551" s="2"/>
      <c r="G551" s="2"/>
      <c r="H551" s="2"/>
      <c r="I551" s="2"/>
      <c r="J551" s="3" t="s">
        <v>1376</v>
      </c>
      <c r="K551" s="2"/>
      <c r="L551" s="2"/>
      <c r="M551" s="2"/>
      <c r="N551" s="2"/>
      <c r="O551" s="2"/>
      <c r="P551" s="2"/>
      <c r="Q551" s="2"/>
      <c r="R551" s="2"/>
      <c r="S551" s="3" t="s">
        <v>4162</v>
      </c>
      <c r="T551" s="3" t="s">
        <v>4176</v>
      </c>
      <c r="U551" s="3" t="s">
        <v>4162</v>
      </c>
      <c r="V551" s="3" t="s">
        <v>1376</v>
      </c>
      <c r="X551" s="2">
        <v>2646</v>
      </c>
      <c r="Y551" s="2" t="s">
        <v>276</v>
      </c>
    </row>
    <row r="552" spans="1:25" ht="15" customHeight="1">
      <c r="A552" s="114">
        <v>30001009</v>
      </c>
      <c r="B552" s="2"/>
      <c r="C552" s="2"/>
      <c r="D552" s="2">
        <v>0</v>
      </c>
      <c r="E552" s="135">
        <v>23051</v>
      </c>
      <c r="F552" s="2"/>
      <c r="G552" s="2"/>
      <c r="H552" s="2"/>
      <c r="I552" s="2"/>
      <c r="J552" s="3" t="s">
        <v>4173</v>
      </c>
      <c r="K552" s="2"/>
      <c r="L552" s="2"/>
      <c r="M552" s="2"/>
      <c r="N552" s="2"/>
      <c r="O552" s="2"/>
      <c r="P552" s="2"/>
      <c r="Q552" s="2"/>
      <c r="R552" s="2"/>
      <c r="S552" s="3" t="s">
        <v>4172</v>
      </c>
      <c r="T552" s="3" t="s">
        <v>4234</v>
      </c>
      <c r="U552" s="3" t="s">
        <v>4172</v>
      </c>
      <c r="V552" s="3" t="s">
        <v>4173</v>
      </c>
      <c r="X552" s="2">
        <v>2646</v>
      </c>
      <c r="Y552" s="2" t="s">
        <v>276</v>
      </c>
    </row>
    <row r="553" spans="1:25" ht="15" customHeight="1">
      <c r="A553" s="114">
        <v>30001010</v>
      </c>
      <c r="B553" s="2"/>
      <c r="C553" s="2"/>
      <c r="D553" s="2">
        <v>0</v>
      </c>
      <c r="E553" s="135">
        <v>26711</v>
      </c>
      <c r="F553" s="2"/>
      <c r="G553" s="2"/>
      <c r="H553" s="2"/>
      <c r="I553" s="2"/>
      <c r="J553" s="3" t="s">
        <v>1390</v>
      </c>
      <c r="K553" s="2"/>
      <c r="L553" s="2"/>
      <c r="M553" s="2"/>
      <c r="N553" s="2"/>
      <c r="O553" s="2"/>
      <c r="P553" s="2"/>
      <c r="Q553" s="2"/>
      <c r="R553" s="2"/>
      <c r="S553" s="3" t="s">
        <v>4384</v>
      </c>
      <c r="T553" s="3" t="s">
        <v>4169</v>
      </c>
      <c r="U553" s="3" t="s">
        <v>4384</v>
      </c>
      <c r="V553" s="3" t="s">
        <v>1390</v>
      </c>
      <c r="X553" s="2">
        <v>2646</v>
      </c>
      <c r="Y553" s="2" t="s">
        <v>276</v>
      </c>
    </row>
    <row r="554" spans="1:25" ht="15" customHeight="1">
      <c r="A554" s="114">
        <v>30001011</v>
      </c>
      <c r="B554" s="2"/>
      <c r="C554" s="2"/>
      <c r="D554" s="2">
        <v>0</v>
      </c>
      <c r="E554" s="135">
        <v>24308</v>
      </c>
      <c r="F554" s="2"/>
      <c r="G554" s="2"/>
      <c r="H554" s="2"/>
      <c r="I554" s="2"/>
      <c r="J554" s="3" t="s">
        <v>4165</v>
      </c>
      <c r="K554" s="2"/>
      <c r="L554" s="2"/>
      <c r="M554" s="2"/>
      <c r="N554" s="2"/>
      <c r="O554" s="2"/>
      <c r="P554" s="2"/>
      <c r="Q554" s="2"/>
      <c r="R554" s="2"/>
      <c r="S554" s="3" t="s">
        <v>4172</v>
      </c>
      <c r="T554" s="3" t="s">
        <v>4166</v>
      </c>
      <c r="U554" s="3" t="s">
        <v>4172</v>
      </c>
      <c r="V554" s="3" t="s">
        <v>4168</v>
      </c>
      <c r="X554" s="2">
        <v>2646</v>
      </c>
      <c r="Y554" s="2" t="s">
        <v>276</v>
      </c>
    </row>
    <row r="555" spans="1:25" ht="15" customHeight="1">
      <c r="A555" s="114">
        <v>30001012</v>
      </c>
      <c r="B555" s="2"/>
      <c r="C555" s="2"/>
      <c r="D555" s="2">
        <v>0</v>
      </c>
      <c r="E555" s="135">
        <v>20307</v>
      </c>
      <c r="F555" s="2"/>
      <c r="G555" s="2"/>
      <c r="H555" s="2"/>
      <c r="I555" s="2"/>
      <c r="J555" s="3" t="s">
        <v>1387</v>
      </c>
      <c r="K555" s="2"/>
      <c r="L555" s="2"/>
      <c r="M555" s="2"/>
      <c r="N555" s="2"/>
      <c r="O555" s="2"/>
      <c r="P555" s="2"/>
      <c r="Q555" s="2"/>
      <c r="R555" s="2"/>
      <c r="S555" s="3" t="s">
        <v>4175</v>
      </c>
      <c r="T555" s="3" t="s">
        <v>4163</v>
      </c>
      <c r="U555" s="3" t="s">
        <v>4175</v>
      </c>
      <c r="V555" s="3" t="s">
        <v>1387</v>
      </c>
      <c r="X555" s="2">
        <v>2646</v>
      </c>
      <c r="Y555" s="2" t="s">
        <v>276</v>
      </c>
    </row>
    <row r="556" spans="1:25" ht="15" customHeight="1">
      <c r="A556" s="114">
        <v>30001013</v>
      </c>
      <c r="B556" s="2"/>
      <c r="C556" s="2"/>
      <c r="D556" s="2">
        <v>0</v>
      </c>
      <c r="E556" s="135">
        <v>29527</v>
      </c>
      <c r="F556" s="2"/>
      <c r="G556" s="2"/>
      <c r="H556" s="2"/>
      <c r="I556" s="2"/>
      <c r="J556" s="3" t="s">
        <v>1389</v>
      </c>
      <c r="K556" s="2"/>
      <c r="L556" s="2"/>
      <c r="M556" s="2"/>
      <c r="N556" s="2"/>
      <c r="O556" s="2"/>
      <c r="P556" s="2"/>
      <c r="Q556" s="2"/>
      <c r="R556" s="2"/>
      <c r="S556" s="3" t="s">
        <v>4158</v>
      </c>
      <c r="T556" s="3" t="s">
        <v>4169</v>
      </c>
      <c r="U556" s="3" t="s">
        <v>4158</v>
      </c>
      <c r="V556" s="3" t="s">
        <v>1389</v>
      </c>
      <c r="X556" s="2">
        <v>2646</v>
      </c>
      <c r="Y556" s="2" t="s">
        <v>276</v>
      </c>
    </row>
    <row r="557" spans="1:25" ht="15" customHeight="1">
      <c r="A557" s="114">
        <v>30001014</v>
      </c>
      <c r="B557" s="2"/>
      <c r="C557" s="2"/>
      <c r="D557" s="2">
        <v>0</v>
      </c>
      <c r="E557" s="135">
        <v>23549</v>
      </c>
      <c r="F557" s="2"/>
      <c r="G557" s="2"/>
      <c r="H557" s="2"/>
      <c r="I557" s="2"/>
      <c r="J557" s="3" t="s">
        <v>4217</v>
      </c>
      <c r="K557" s="2"/>
      <c r="L557" s="2"/>
      <c r="M557" s="2"/>
      <c r="N557" s="2"/>
      <c r="O557" s="2"/>
      <c r="P557" s="2"/>
      <c r="Q557" s="2"/>
      <c r="R557" s="2"/>
      <c r="S557" s="3" t="s">
        <v>4344</v>
      </c>
      <c r="T557" s="3" t="s">
        <v>4171</v>
      </c>
      <c r="U557" s="3" t="s">
        <v>4344</v>
      </c>
      <c r="V557" s="3" t="s">
        <v>4217</v>
      </c>
      <c r="X557" s="2">
        <v>60510</v>
      </c>
      <c r="Y557" s="2" t="s">
        <v>276</v>
      </c>
    </row>
    <row r="558" spans="1:25" ht="15" customHeight="1">
      <c r="A558" s="114">
        <v>30001015</v>
      </c>
      <c r="B558" s="2"/>
      <c r="C558" s="2"/>
      <c r="D558" s="2">
        <v>0</v>
      </c>
      <c r="E558" s="135">
        <v>19361</v>
      </c>
      <c r="F558" s="2"/>
      <c r="G558" s="2"/>
      <c r="H558" s="2"/>
      <c r="I558" s="2"/>
      <c r="J558" s="3" t="s">
        <v>1390</v>
      </c>
      <c r="K558" s="2"/>
      <c r="L558" s="2"/>
      <c r="M558" s="2"/>
      <c r="N558" s="2"/>
      <c r="O558" s="2"/>
      <c r="P558" s="2"/>
      <c r="Q558" s="2"/>
      <c r="R558" s="2"/>
      <c r="S558" s="3" t="s">
        <v>4164</v>
      </c>
      <c r="T558" s="3" t="s">
        <v>4163</v>
      </c>
      <c r="U558" s="3" t="s">
        <v>4164</v>
      </c>
      <c r="V558" s="3" t="s">
        <v>1390</v>
      </c>
      <c r="X558" s="2">
        <v>60510</v>
      </c>
      <c r="Y558" s="2" t="s">
        <v>276</v>
      </c>
    </row>
    <row r="559" spans="1:25" ht="15" customHeight="1">
      <c r="A559" s="114">
        <v>30001016</v>
      </c>
      <c r="B559" s="2"/>
      <c r="C559" s="2"/>
      <c r="D559" s="2">
        <v>0</v>
      </c>
      <c r="E559" s="135">
        <v>27721</v>
      </c>
      <c r="F559" s="2"/>
      <c r="G559" s="2"/>
      <c r="H559" s="2"/>
      <c r="I559" s="2"/>
      <c r="J559" s="3" t="s">
        <v>1376</v>
      </c>
      <c r="K559" s="2"/>
      <c r="L559" s="2"/>
      <c r="M559" s="2"/>
      <c r="N559" s="2"/>
      <c r="O559" s="2"/>
      <c r="P559" s="2"/>
      <c r="Q559" s="2"/>
      <c r="R559" s="2"/>
      <c r="S559" s="3" t="s">
        <v>4177</v>
      </c>
      <c r="T559" s="3" t="s">
        <v>4176</v>
      </c>
      <c r="U559" s="3" t="s">
        <v>4177</v>
      </c>
      <c r="V559" s="3" t="s">
        <v>1376</v>
      </c>
      <c r="X559" s="2">
        <v>60510</v>
      </c>
      <c r="Y559" s="2" t="s">
        <v>276</v>
      </c>
    </row>
    <row r="560" spans="1:25" ht="15" customHeight="1">
      <c r="A560" s="114">
        <v>30001017</v>
      </c>
      <c r="B560" s="2"/>
      <c r="C560" s="2"/>
      <c r="D560" s="2">
        <v>0</v>
      </c>
      <c r="E560" s="135">
        <v>19361</v>
      </c>
      <c r="F560" s="2"/>
      <c r="G560" s="2"/>
      <c r="H560" s="2"/>
      <c r="I560" s="2"/>
      <c r="J560" s="3" t="s">
        <v>1390</v>
      </c>
      <c r="K560" s="2"/>
      <c r="L560" s="2"/>
      <c r="M560" s="2"/>
      <c r="N560" s="2"/>
      <c r="O560" s="2"/>
      <c r="P560" s="2"/>
      <c r="Q560" s="2"/>
      <c r="R560" s="2"/>
      <c r="S560" s="3" t="s">
        <v>4164</v>
      </c>
      <c r="T560" s="3" t="s">
        <v>4163</v>
      </c>
      <c r="U560" s="3" t="s">
        <v>4164</v>
      </c>
      <c r="V560" s="3" t="s">
        <v>1390</v>
      </c>
      <c r="X560" s="2">
        <v>60510</v>
      </c>
      <c r="Y560" s="2" t="s">
        <v>276</v>
      </c>
    </row>
    <row r="561" spans="1:25" ht="15" customHeight="1">
      <c r="A561" s="114">
        <v>30001018</v>
      </c>
      <c r="B561" s="2"/>
      <c r="C561" s="2"/>
      <c r="D561" s="2">
        <v>0</v>
      </c>
      <c r="E561" s="135">
        <v>27721</v>
      </c>
      <c r="F561" s="2"/>
      <c r="G561" s="2"/>
      <c r="H561" s="2"/>
      <c r="I561" s="2"/>
      <c r="J561" s="3" t="s">
        <v>1376</v>
      </c>
      <c r="K561" s="2"/>
      <c r="L561" s="2"/>
      <c r="M561" s="2"/>
      <c r="N561" s="2"/>
      <c r="O561" s="2"/>
      <c r="P561" s="2"/>
      <c r="Q561" s="2"/>
      <c r="R561" s="2"/>
      <c r="S561" s="3" t="s">
        <v>4177</v>
      </c>
      <c r="T561" s="3" t="s">
        <v>4176</v>
      </c>
      <c r="U561" s="3" t="s">
        <v>4177</v>
      </c>
      <c r="V561" s="3" t="s">
        <v>1376</v>
      </c>
      <c r="X561" s="58">
        <v>60510</v>
      </c>
      <c r="Y561" s="58" t="s">
        <v>276</v>
      </c>
    </row>
    <row r="562" spans="1:25" ht="15" customHeight="1">
      <c r="A562" s="114">
        <v>30001019</v>
      </c>
      <c r="B562" s="2"/>
      <c r="C562" s="2"/>
      <c r="D562" s="2">
        <v>0</v>
      </c>
      <c r="E562" s="137">
        <v>30508</v>
      </c>
      <c r="F562" s="2"/>
      <c r="G562" s="2"/>
      <c r="H562" s="2"/>
      <c r="I562" s="2"/>
      <c r="J562" s="3" t="s">
        <v>1386</v>
      </c>
      <c r="K562" s="2"/>
      <c r="L562" s="2"/>
      <c r="M562" s="2"/>
      <c r="N562" s="2"/>
      <c r="O562" s="2"/>
      <c r="P562" s="2"/>
      <c r="Q562" s="2"/>
      <c r="R562" s="2"/>
      <c r="S562" s="3" t="s">
        <v>4375</v>
      </c>
      <c r="T562" s="3" t="s">
        <v>4166</v>
      </c>
      <c r="U562" s="3" t="s">
        <v>4375</v>
      </c>
      <c r="V562" s="3" t="s">
        <v>1386</v>
      </c>
      <c r="X562" s="17" t="s">
        <v>1175</v>
      </c>
      <c r="Y562" s="17" t="s">
        <v>276</v>
      </c>
    </row>
    <row r="563" spans="1:25" ht="15" customHeight="1">
      <c r="A563" s="114">
        <v>30001020</v>
      </c>
      <c r="B563" s="2"/>
      <c r="C563" s="2"/>
      <c r="D563" s="2">
        <v>0</v>
      </c>
      <c r="E563" s="137">
        <v>19903</v>
      </c>
      <c r="F563" s="2"/>
      <c r="G563" s="2"/>
      <c r="H563" s="2"/>
      <c r="I563" s="2"/>
      <c r="J563" s="3" t="s">
        <v>4217</v>
      </c>
      <c r="K563" s="2"/>
      <c r="L563" s="2"/>
      <c r="M563" s="2"/>
      <c r="N563" s="2"/>
      <c r="O563" s="2"/>
      <c r="P563" s="2"/>
      <c r="Q563" s="2"/>
      <c r="R563" s="2"/>
      <c r="S563" s="3" t="s">
        <v>4178</v>
      </c>
      <c r="T563" s="3" t="s">
        <v>4234</v>
      </c>
      <c r="U563" s="3" t="s">
        <v>4178</v>
      </c>
      <c r="V563" s="3" t="s">
        <v>4217</v>
      </c>
      <c r="X563" s="17" t="s">
        <v>2323</v>
      </c>
      <c r="Y563" s="17" t="s">
        <v>276</v>
      </c>
    </row>
    <row r="564" spans="1:25" ht="15" customHeight="1">
      <c r="A564" s="114">
        <v>30001021</v>
      </c>
      <c r="B564" s="2"/>
      <c r="C564" s="2"/>
      <c r="D564" s="2">
        <v>0</v>
      </c>
      <c r="E564" s="137">
        <v>32657</v>
      </c>
      <c r="F564" s="2"/>
      <c r="G564" s="2"/>
      <c r="H564" s="2"/>
      <c r="I564" s="2"/>
      <c r="J564" s="3" t="s">
        <v>1387</v>
      </c>
      <c r="K564" s="2"/>
      <c r="L564" s="2"/>
      <c r="M564" s="2"/>
      <c r="N564" s="2"/>
      <c r="O564" s="2"/>
      <c r="P564" s="2"/>
      <c r="Q564" s="2"/>
      <c r="R564" s="2"/>
      <c r="S564" s="3" t="s">
        <v>4158</v>
      </c>
      <c r="T564" s="3" t="s">
        <v>4169</v>
      </c>
      <c r="U564" s="3" t="s">
        <v>4158</v>
      </c>
      <c r="V564" s="3" t="s">
        <v>1387</v>
      </c>
      <c r="X564" s="17" t="s">
        <v>1177</v>
      </c>
      <c r="Y564" s="17" t="s">
        <v>276</v>
      </c>
    </row>
    <row r="565" spans="1:25" ht="15" customHeight="1">
      <c r="A565" s="114">
        <v>30001022</v>
      </c>
      <c r="B565" s="2"/>
      <c r="C565" s="2" t="s">
        <v>4389</v>
      </c>
      <c r="D565" s="2">
        <v>0</v>
      </c>
      <c r="E565" s="137">
        <v>19181</v>
      </c>
      <c r="F565" s="2"/>
      <c r="G565" s="2"/>
      <c r="H565" s="2"/>
      <c r="I565" s="2"/>
      <c r="J565" s="4" t="s">
        <v>4165</v>
      </c>
      <c r="K565" s="2"/>
      <c r="L565" s="2"/>
      <c r="M565" s="2"/>
      <c r="N565" s="2"/>
      <c r="O565" s="2"/>
      <c r="P565" s="2"/>
      <c r="Q565" s="2"/>
      <c r="R565" s="2"/>
      <c r="S565" s="4" t="s">
        <v>4375</v>
      </c>
      <c r="T565" s="4" t="s">
        <v>4234</v>
      </c>
      <c r="U565" s="4" t="s">
        <v>4375</v>
      </c>
      <c r="V565" s="4" t="s">
        <v>4165</v>
      </c>
      <c r="X565" s="17" t="s">
        <v>1177</v>
      </c>
      <c r="Y565" s="17" t="s">
        <v>276</v>
      </c>
    </row>
    <row r="566" spans="1:25" ht="15" customHeight="1">
      <c r="A566" s="114">
        <v>30001023</v>
      </c>
      <c r="B566" s="2"/>
      <c r="C566" s="2"/>
      <c r="D566" s="2">
        <v>0</v>
      </c>
      <c r="E566" s="137">
        <v>25179</v>
      </c>
      <c r="F566" s="2"/>
      <c r="G566" s="2"/>
      <c r="H566" s="2"/>
      <c r="I566" s="2"/>
      <c r="J566" s="3" t="s">
        <v>4217</v>
      </c>
      <c r="K566" s="2"/>
      <c r="L566" s="2"/>
      <c r="M566" s="2"/>
      <c r="N566" s="2"/>
      <c r="O566" s="2"/>
      <c r="P566" s="2"/>
      <c r="Q566" s="2"/>
      <c r="R566" s="2"/>
      <c r="S566" s="3" t="s">
        <v>4344</v>
      </c>
      <c r="T566" s="3" t="s">
        <v>4234</v>
      </c>
      <c r="U566" s="3" t="s">
        <v>4344</v>
      </c>
      <c r="V566" s="3" t="s">
        <v>4217</v>
      </c>
      <c r="X566" s="17" t="s">
        <v>1141</v>
      </c>
      <c r="Y566" s="17" t="s">
        <v>276</v>
      </c>
    </row>
    <row r="567" spans="1:25" ht="15" customHeight="1">
      <c r="A567" s="114">
        <v>30001024</v>
      </c>
      <c r="B567" s="2"/>
      <c r="C567" s="2"/>
      <c r="D567" s="2">
        <v>0</v>
      </c>
      <c r="E567" s="137">
        <v>27126</v>
      </c>
      <c r="F567" s="2"/>
      <c r="G567" s="2"/>
      <c r="H567" s="2"/>
      <c r="I567" s="2"/>
      <c r="J567" s="3" t="s">
        <v>1386</v>
      </c>
      <c r="K567" s="2"/>
      <c r="L567" s="2"/>
      <c r="M567" s="2"/>
      <c r="N567" s="2"/>
      <c r="O567" s="2"/>
      <c r="P567" s="2"/>
      <c r="Q567" s="2"/>
      <c r="R567" s="2"/>
      <c r="S567" s="3" t="s">
        <v>4375</v>
      </c>
      <c r="T567" s="3" t="s">
        <v>4176</v>
      </c>
      <c r="U567" s="3" t="s">
        <v>4375</v>
      </c>
      <c r="V567" s="3" t="s">
        <v>1386</v>
      </c>
      <c r="X567" s="63" t="s">
        <v>1178</v>
      </c>
      <c r="Y567" s="63" t="s">
        <v>276</v>
      </c>
    </row>
    <row r="568" spans="1:25" ht="15" customHeight="1">
      <c r="A568" s="3">
        <v>10890506</v>
      </c>
      <c r="B568" s="114"/>
      <c r="C568" s="2"/>
      <c r="D568" s="2">
        <v>0</v>
      </c>
      <c r="E568" s="137">
        <v>24595</v>
      </c>
      <c r="F568" s="2"/>
      <c r="G568" s="2"/>
      <c r="H568" s="2"/>
      <c r="I568" s="2"/>
      <c r="J568" s="3" t="s">
        <v>1386</v>
      </c>
      <c r="K568" s="2"/>
      <c r="L568" s="2"/>
      <c r="M568" s="2"/>
      <c r="N568" s="2"/>
      <c r="O568" s="2"/>
      <c r="P568" s="2"/>
      <c r="Q568" s="2"/>
      <c r="R568" s="2"/>
      <c r="S568" s="3" t="s">
        <v>4172</v>
      </c>
      <c r="T568" s="3" t="s">
        <v>4234</v>
      </c>
      <c r="U568" s="3" t="s">
        <v>4172</v>
      </c>
      <c r="V568" s="3" t="s">
        <v>1386</v>
      </c>
      <c r="X568" s="2" t="s">
        <v>4129</v>
      </c>
      <c r="Y568" s="54" t="s">
        <v>276</v>
      </c>
    </row>
    <row r="569" spans="1:25" ht="15" customHeight="1">
      <c r="A569" s="3">
        <v>10890507</v>
      </c>
      <c r="B569" s="114"/>
      <c r="C569" s="2"/>
      <c r="D569" s="2">
        <v>0</v>
      </c>
      <c r="E569" s="137">
        <v>26888</v>
      </c>
      <c r="F569" s="2"/>
      <c r="G569" s="2"/>
      <c r="H569" s="2"/>
      <c r="I569" s="2"/>
      <c r="J569" s="3" t="s">
        <v>4173</v>
      </c>
      <c r="K569" s="2"/>
      <c r="L569" s="2"/>
      <c r="M569" s="2"/>
      <c r="N569" s="2"/>
      <c r="O569" s="2"/>
      <c r="P569" s="2"/>
      <c r="Q569" s="2"/>
      <c r="R569" s="2"/>
      <c r="S569" s="3" t="s">
        <v>4172</v>
      </c>
      <c r="T569" s="3" t="s">
        <v>4234</v>
      </c>
      <c r="U569" s="3" t="s">
        <v>4172</v>
      </c>
      <c r="V569" s="3" t="s">
        <v>4173</v>
      </c>
      <c r="X569" s="2" t="s">
        <v>4129</v>
      </c>
      <c r="Y569" s="54" t="s">
        <v>276</v>
      </c>
    </row>
    <row r="570" spans="1:25" ht="15" customHeight="1">
      <c r="A570" s="3">
        <v>10890508</v>
      </c>
      <c r="B570" s="114"/>
      <c r="C570" s="2"/>
      <c r="D570" s="2">
        <v>0</v>
      </c>
      <c r="E570" s="137">
        <v>23314</v>
      </c>
      <c r="F570" s="2"/>
      <c r="G570" s="2"/>
      <c r="H570" s="2"/>
      <c r="I570" s="2"/>
      <c r="J570" s="3" t="s">
        <v>1387</v>
      </c>
      <c r="K570" s="2"/>
      <c r="L570" s="2"/>
      <c r="M570" s="2"/>
      <c r="N570" s="2"/>
      <c r="O570" s="2"/>
      <c r="P570" s="2"/>
      <c r="Q570" s="2"/>
      <c r="R570" s="2"/>
      <c r="S570" s="3" t="s">
        <v>4170</v>
      </c>
      <c r="T570" s="3" t="s">
        <v>4176</v>
      </c>
      <c r="U570" s="3" t="s">
        <v>4170</v>
      </c>
      <c r="V570" s="3" t="s">
        <v>1387</v>
      </c>
      <c r="X570" s="2" t="s">
        <v>4129</v>
      </c>
      <c r="Y570" s="54" t="s">
        <v>276</v>
      </c>
    </row>
    <row r="571" spans="1:25" ht="15" customHeight="1">
      <c r="A571" s="3">
        <v>10890509</v>
      </c>
      <c r="B571" s="114"/>
      <c r="C571" s="2"/>
      <c r="D571" s="2">
        <v>0</v>
      </c>
      <c r="E571" s="137">
        <v>27534</v>
      </c>
      <c r="F571" s="2"/>
      <c r="G571" s="2"/>
      <c r="H571" s="2"/>
      <c r="I571" s="2"/>
      <c r="J571" s="3" t="s">
        <v>4297</v>
      </c>
      <c r="K571" s="2"/>
      <c r="L571" s="2"/>
      <c r="M571" s="2"/>
      <c r="N571" s="2"/>
      <c r="O571" s="2"/>
      <c r="P571" s="2"/>
      <c r="Q571" s="2"/>
      <c r="R571" s="2"/>
      <c r="S571" s="3" t="s">
        <v>4384</v>
      </c>
      <c r="T571" s="3" t="s">
        <v>4176</v>
      </c>
      <c r="U571" s="3" t="s">
        <v>4384</v>
      </c>
      <c r="V571" s="3" t="s">
        <v>4297</v>
      </c>
      <c r="X571" s="2" t="s">
        <v>4129</v>
      </c>
      <c r="Y571" s="54" t="s">
        <v>276</v>
      </c>
    </row>
    <row r="572" spans="1:25" ht="15" customHeight="1">
      <c r="A572" s="3">
        <v>10890510</v>
      </c>
      <c r="B572" s="114"/>
      <c r="C572" s="2"/>
      <c r="D572" s="2">
        <v>0</v>
      </c>
      <c r="E572" s="137">
        <v>28904</v>
      </c>
      <c r="F572" s="2"/>
      <c r="G572" s="2"/>
      <c r="H572" s="2"/>
      <c r="I572" s="2"/>
      <c r="J572" s="3" t="s">
        <v>4296</v>
      </c>
      <c r="K572" s="2"/>
      <c r="L572" s="2"/>
      <c r="M572" s="2"/>
      <c r="N572" s="2"/>
      <c r="O572" s="2"/>
      <c r="P572" s="2"/>
      <c r="Q572" s="2"/>
      <c r="R572" s="2"/>
      <c r="S572" s="3" t="s">
        <v>4298</v>
      </c>
      <c r="T572" s="3" t="s">
        <v>4234</v>
      </c>
      <c r="U572" s="3" t="s">
        <v>4298</v>
      </c>
      <c r="V572" s="3" t="s">
        <v>4296</v>
      </c>
      <c r="X572" s="2" t="s">
        <v>4129</v>
      </c>
      <c r="Y572" s="54" t="s">
        <v>276</v>
      </c>
    </row>
    <row r="573" spans="1:25" ht="15" customHeight="1">
      <c r="A573" s="3">
        <v>10890511</v>
      </c>
      <c r="B573" s="114"/>
      <c r="C573" s="2"/>
      <c r="D573" s="2">
        <v>0</v>
      </c>
      <c r="E573" s="137">
        <v>20546</v>
      </c>
      <c r="F573" s="2"/>
      <c r="G573" s="2"/>
      <c r="H573" s="2"/>
      <c r="I573" s="2"/>
      <c r="J573" s="3" t="s">
        <v>1376</v>
      </c>
      <c r="K573" s="2"/>
      <c r="L573" s="2"/>
      <c r="M573" s="2"/>
      <c r="N573" s="2"/>
      <c r="O573" s="2"/>
      <c r="P573" s="2"/>
      <c r="Q573" s="2"/>
      <c r="R573" s="2"/>
      <c r="S573" s="3" t="s">
        <v>4384</v>
      </c>
      <c r="T573" s="3" t="s">
        <v>4169</v>
      </c>
      <c r="U573" s="3" t="s">
        <v>4384</v>
      </c>
      <c r="V573" s="3" t="s">
        <v>1376</v>
      </c>
      <c r="X573" s="2" t="s">
        <v>4129</v>
      </c>
      <c r="Y573" s="54" t="s">
        <v>276</v>
      </c>
    </row>
    <row r="574" spans="1:25" ht="15" customHeight="1">
      <c r="A574" s="3">
        <v>10890512</v>
      </c>
      <c r="B574" s="114"/>
      <c r="C574" s="2"/>
      <c r="D574" s="2">
        <v>0</v>
      </c>
      <c r="E574" s="137">
        <v>26200</v>
      </c>
      <c r="F574" s="2"/>
      <c r="G574" s="2"/>
      <c r="H574" s="2"/>
      <c r="I574" s="2"/>
      <c r="J574" s="3" t="s">
        <v>4165</v>
      </c>
      <c r="K574" s="2"/>
      <c r="L574" s="2"/>
      <c r="M574" s="2"/>
      <c r="N574" s="2"/>
      <c r="O574" s="2"/>
      <c r="P574" s="2"/>
      <c r="Q574" s="2"/>
      <c r="R574" s="2"/>
      <c r="S574" s="3" t="s">
        <v>4175</v>
      </c>
      <c r="T574" s="3" t="s">
        <v>4176</v>
      </c>
      <c r="U574" s="3" t="s">
        <v>4175</v>
      </c>
      <c r="V574" s="3" t="s">
        <v>4165</v>
      </c>
      <c r="X574" s="2" t="s">
        <v>4129</v>
      </c>
      <c r="Y574" s="54" t="s">
        <v>276</v>
      </c>
    </row>
    <row r="575" spans="1:25" ht="15" customHeight="1">
      <c r="A575" s="3">
        <v>10890513</v>
      </c>
      <c r="B575" s="114"/>
      <c r="C575" s="2"/>
      <c r="D575" s="2">
        <v>0</v>
      </c>
      <c r="E575" s="137">
        <v>19825</v>
      </c>
      <c r="F575" s="2"/>
      <c r="G575" s="2"/>
      <c r="H575" s="2"/>
      <c r="I575" s="2"/>
      <c r="J575" s="3" t="s">
        <v>4297</v>
      </c>
      <c r="K575" s="2"/>
      <c r="L575" s="2"/>
      <c r="M575" s="2"/>
      <c r="N575" s="2"/>
      <c r="O575" s="2"/>
      <c r="P575" s="2"/>
      <c r="Q575" s="2"/>
      <c r="R575" s="2"/>
      <c r="S575" s="3" t="s">
        <v>4175</v>
      </c>
      <c r="T575" s="3" t="s">
        <v>4166</v>
      </c>
      <c r="U575" s="3" t="s">
        <v>4175</v>
      </c>
      <c r="V575" s="3" t="s">
        <v>4297</v>
      </c>
      <c r="X575" s="2" t="s">
        <v>4129</v>
      </c>
      <c r="Y575" s="54" t="s">
        <v>276</v>
      </c>
    </row>
    <row r="576" spans="1:25" ht="15" customHeight="1">
      <c r="A576" s="3">
        <v>10890514</v>
      </c>
      <c r="B576" s="114"/>
      <c r="C576" s="2"/>
      <c r="D576" s="2">
        <v>0</v>
      </c>
      <c r="E576" s="137">
        <v>32809</v>
      </c>
      <c r="F576" s="2"/>
      <c r="G576" s="2"/>
      <c r="H576" s="2"/>
      <c r="I576" s="2"/>
      <c r="J576" s="3" t="s">
        <v>4179</v>
      </c>
      <c r="K576" s="2"/>
      <c r="L576" s="2"/>
      <c r="M576" s="2"/>
      <c r="N576" s="2"/>
      <c r="O576" s="2"/>
      <c r="P576" s="2">
        <v>1</v>
      </c>
      <c r="Q576" s="2"/>
      <c r="R576" s="2"/>
      <c r="S576" s="3" t="s">
        <v>4177</v>
      </c>
      <c r="T576" s="3" t="s">
        <v>4234</v>
      </c>
      <c r="U576" s="3" t="s">
        <v>4177</v>
      </c>
      <c r="V576" s="3" t="s">
        <v>4179</v>
      </c>
      <c r="X576" s="2" t="s">
        <v>4129</v>
      </c>
      <c r="Y576" s="54" t="s">
        <v>276</v>
      </c>
    </row>
    <row r="577" spans="1:25" ht="15" customHeight="1">
      <c r="A577" s="3">
        <v>10890515</v>
      </c>
      <c r="B577" s="114"/>
      <c r="C577" s="2"/>
      <c r="D577" s="2">
        <v>0</v>
      </c>
      <c r="E577" s="137">
        <v>34040</v>
      </c>
      <c r="F577" s="2"/>
      <c r="G577" s="2"/>
      <c r="H577" s="2"/>
      <c r="I577" s="2"/>
      <c r="J577" s="3" t="s">
        <v>4173</v>
      </c>
      <c r="K577" s="2"/>
      <c r="L577" s="2"/>
      <c r="M577" s="2"/>
      <c r="N577" s="2"/>
      <c r="O577" s="2"/>
      <c r="P577" s="2"/>
      <c r="Q577" s="2"/>
      <c r="R577" s="2"/>
      <c r="S577" s="3" t="s">
        <v>4174</v>
      </c>
      <c r="T577" s="3" t="s">
        <v>4163</v>
      </c>
      <c r="U577" s="3" t="s">
        <v>4174</v>
      </c>
      <c r="V577" s="3" t="s">
        <v>4173</v>
      </c>
      <c r="X577" s="2" t="s">
        <v>4129</v>
      </c>
      <c r="Y577" s="54" t="s">
        <v>276</v>
      </c>
    </row>
    <row r="578" spans="1:25" ht="15" customHeight="1">
      <c r="A578" s="3">
        <v>10890516</v>
      </c>
      <c r="B578" s="114"/>
      <c r="C578" s="2"/>
      <c r="D578" s="2">
        <v>0</v>
      </c>
      <c r="E578" s="137">
        <v>21723</v>
      </c>
      <c r="F578" s="2"/>
      <c r="G578" s="2"/>
      <c r="H578" s="2"/>
      <c r="I578" s="2"/>
      <c r="J578" s="3" t="s">
        <v>4345</v>
      </c>
      <c r="K578" s="2"/>
      <c r="L578" s="2"/>
      <c r="M578" s="2"/>
      <c r="N578" s="2"/>
      <c r="O578" s="2"/>
      <c r="P578" s="2"/>
      <c r="Q578" s="2"/>
      <c r="R578" s="2"/>
      <c r="S578" s="3" t="s">
        <v>4177</v>
      </c>
      <c r="T578" s="3" t="s">
        <v>4163</v>
      </c>
      <c r="U578" s="3" t="s">
        <v>4177</v>
      </c>
      <c r="V578" s="3" t="s">
        <v>4345</v>
      </c>
      <c r="X578" s="2" t="s">
        <v>4129</v>
      </c>
      <c r="Y578" s="54" t="s">
        <v>276</v>
      </c>
    </row>
    <row r="579" spans="1:25" s="138" customFormat="1" ht="15" customHeight="1">
      <c r="A579" s="4">
        <v>10890517</v>
      </c>
      <c r="B579" s="4"/>
      <c r="C579" s="4"/>
      <c r="D579" s="4">
        <v>0</v>
      </c>
      <c r="E579" s="137">
        <v>20763</v>
      </c>
      <c r="F579" s="4"/>
      <c r="G579" s="4"/>
      <c r="H579" s="4"/>
      <c r="I579" s="4"/>
      <c r="J579" s="4" t="s">
        <v>4173</v>
      </c>
      <c r="K579" s="4"/>
      <c r="L579" s="4"/>
      <c r="M579" s="4"/>
      <c r="N579" s="4"/>
      <c r="O579" s="4"/>
      <c r="P579" s="4">
        <v>1</v>
      </c>
      <c r="Q579" s="4"/>
      <c r="R579" s="4"/>
      <c r="S579" s="4" t="s">
        <v>4344</v>
      </c>
      <c r="T579" s="4" t="s">
        <v>4163</v>
      </c>
      <c r="U579" s="4" t="s">
        <v>4344</v>
      </c>
      <c r="V579" s="4" t="s">
        <v>4173</v>
      </c>
      <c r="X579" s="4" t="s">
        <v>4129</v>
      </c>
      <c r="Y579" s="139" t="s">
        <v>276</v>
      </c>
    </row>
    <row r="580" spans="1:25" s="138" customFormat="1" ht="15" customHeight="1">
      <c r="A580" s="4">
        <v>10890518</v>
      </c>
      <c r="B580" s="4"/>
      <c r="C580" s="4"/>
      <c r="D580" s="4">
        <v>0</v>
      </c>
      <c r="E580" s="137">
        <v>22479</v>
      </c>
      <c r="F580" s="4"/>
      <c r="G580" s="4"/>
      <c r="H580" s="4"/>
      <c r="I580" s="4"/>
      <c r="J580" s="4" t="s">
        <v>4173</v>
      </c>
      <c r="K580" s="4"/>
      <c r="L580" s="4"/>
      <c r="M580" s="4"/>
      <c r="N580" s="4"/>
      <c r="O580" s="4"/>
      <c r="P580" s="4"/>
      <c r="Q580" s="4"/>
      <c r="R580" s="4"/>
      <c r="S580" s="4" t="s">
        <v>4178</v>
      </c>
      <c r="T580" s="4" t="s">
        <v>4234</v>
      </c>
      <c r="U580" s="4" t="s">
        <v>4178</v>
      </c>
      <c r="V580" s="4" t="s">
        <v>4173</v>
      </c>
      <c r="X580" s="4" t="s">
        <v>4129</v>
      </c>
      <c r="Y580" s="139" t="s">
        <v>276</v>
      </c>
    </row>
    <row r="581" spans="1:25" ht="15" customHeight="1">
      <c r="A581" s="3">
        <v>10890520</v>
      </c>
      <c r="B581" s="2"/>
      <c r="C581" s="2"/>
      <c r="D581" s="2">
        <v>0</v>
      </c>
      <c r="E581" s="135">
        <v>27665</v>
      </c>
      <c r="F581" s="2"/>
      <c r="G581" s="2"/>
      <c r="H581" s="2"/>
      <c r="I581" s="2"/>
      <c r="J581" s="3" t="s">
        <v>1376</v>
      </c>
      <c r="K581" s="2"/>
      <c r="L581" s="2"/>
      <c r="M581" s="2"/>
      <c r="N581" s="2"/>
      <c r="O581" s="2"/>
      <c r="P581" s="2"/>
      <c r="Q581" s="2"/>
      <c r="R581" s="2"/>
      <c r="S581" s="3" t="s">
        <v>4384</v>
      </c>
      <c r="T581" s="3" t="s">
        <v>4169</v>
      </c>
      <c r="U581" s="3" t="s">
        <v>4384</v>
      </c>
      <c r="V581" s="3" t="s">
        <v>1376</v>
      </c>
      <c r="X581" s="2" t="s">
        <v>4129</v>
      </c>
      <c r="Y581" s="54" t="s">
        <v>276</v>
      </c>
    </row>
    <row r="582" spans="1:25" ht="15" customHeight="1">
      <c r="A582" s="3">
        <v>10890521</v>
      </c>
      <c r="B582" s="2"/>
      <c r="C582" s="2"/>
      <c r="D582" s="2">
        <v>0</v>
      </c>
      <c r="E582" s="135">
        <v>29799</v>
      </c>
      <c r="F582" s="2"/>
      <c r="G582" s="2"/>
      <c r="H582" s="2"/>
      <c r="I582" s="2"/>
      <c r="J582" s="3" t="s">
        <v>1390</v>
      </c>
      <c r="K582" s="2"/>
      <c r="L582" s="2"/>
      <c r="M582" s="2"/>
      <c r="N582" s="2"/>
      <c r="O582" s="2"/>
      <c r="P582" s="2"/>
      <c r="Q582" s="2"/>
      <c r="R582" s="2"/>
      <c r="S582" s="3" t="s">
        <v>4167</v>
      </c>
      <c r="T582" s="3" t="s">
        <v>4166</v>
      </c>
      <c r="U582" s="3" t="s">
        <v>4167</v>
      </c>
      <c r="V582" s="3" t="s">
        <v>1390</v>
      </c>
      <c r="X582" s="2" t="s">
        <v>4129</v>
      </c>
      <c r="Y582" s="54" t="s">
        <v>276</v>
      </c>
    </row>
    <row r="583" spans="1:25" ht="15" customHeight="1">
      <c r="A583" s="3">
        <v>10890522</v>
      </c>
      <c r="B583" s="2"/>
      <c r="C583" s="2"/>
      <c r="D583" s="2">
        <v>0</v>
      </c>
      <c r="E583" s="135">
        <v>25468</v>
      </c>
      <c r="F583" s="2"/>
      <c r="G583" s="2"/>
      <c r="H583" s="2"/>
      <c r="I583" s="2"/>
      <c r="J583" s="3" t="s">
        <v>4173</v>
      </c>
      <c r="K583" s="2"/>
      <c r="L583" s="2"/>
      <c r="M583" s="2"/>
      <c r="N583" s="2"/>
      <c r="O583" s="2"/>
      <c r="P583" s="2">
        <v>2</v>
      </c>
      <c r="Q583" s="2"/>
      <c r="R583" s="2"/>
      <c r="S583" s="3" t="s">
        <v>4175</v>
      </c>
      <c r="T583" s="3" t="s">
        <v>4169</v>
      </c>
      <c r="U583" s="3" t="s">
        <v>4175</v>
      </c>
      <c r="V583" s="3" t="s">
        <v>4173</v>
      </c>
      <c r="X583" s="2" t="s">
        <v>4129</v>
      </c>
      <c r="Y583" s="54" t="s">
        <v>276</v>
      </c>
    </row>
    <row r="584" spans="1:25" ht="15" customHeight="1">
      <c r="A584" s="3">
        <v>10890523</v>
      </c>
      <c r="B584" s="2"/>
      <c r="C584" s="2"/>
      <c r="D584" s="2">
        <v>0</v>
      </c>
      <c r="E584" s="135">
        <v>20827</v>
      </c>
      <c r="F584" s="2"/>
      <c r="G584" s="2"/>
      <c r="H584" s="2"/>
      <c r="I584" s="2"/>
      <c r="J584" s="3" t="s">
        <v>4165</v>
      </c>
      <c r="K584" s="2"/>
      <c r="L584" s="2"/>
      <c r="M584" s="2"/>
      <c r="N584" s="2"/>
      <c r="O584" s="2"/>
      <c r="P584" s="2"/>
      <c r="Q584" s="2"/>
      <c r="R584" s="2"/>
      <c r="S584" s="3" t="s">
        <v>4175</v>
      </c>
      <c r="T584" s="3" t="s">
        <v>4171</v>
      </c>
      <c r="U584" s="3" t="s">
        <v>4175</v>
      </c>
      <c r="V584" s="3" t="s">
        <v>4165</v>
      </c>
      <c r="X584" s="2" t="s">
        <v>4129</v>
      </c>
      <c r="Y584" s="54" t="s">
        <v>276</v>
      </c>
    </row>
    <row r="585" spans="1:25" ht="15" customHeight="1">
      <c r="A585" s="3">
        <v>10890524</v>
      </c>
      <c r="B585" s="2"/>
      <c r="C585" s="2"/>
      <c r="D585" s="2">
        <v>0</v>
      </c>
      <c r="E585" s="135">
        <v>19639</v>
      </c>
      <c r="F585" s="2"/>
      <c r="G585" s="2"/>
      <c r="H585" s="2"/>
      <c r="I585" s="2"/>
      <c r="J585" s="3" t="s">
        <v>1387</v>
      </c>
      <c r="K585" s="2"/>
      <c r="L585" s="2"/>
      <c r="M585" s="2"/>
      <c r="N585" s="2"/>
      <c r="O585" s="2"/>
      <c r="P585" s="2"/>
      <c r="Q585" s="2"/>
      <c r="R585" s="2"/>
      <c r="S585" s="3" t="s">
        <v>4162</v>
      </c>
      <c r="T585" s="3" t="s">
        <v>4163</v>
      </c>
      <c r="U585" s="3" t="s">
        <v>4162</v>
      </c>
      <c r="V585" s="3" t="s">
        <v>1387</v>
      </c>
      <c r="X585" s="2" t="s">
        <v>4129</v>
      </c>
      <c r="Y585" s="54" t="s">
        <v>276</v>
      </c>
    </row>
    <row r="586" spans="1:25" ht="15" customHeight="1">
      <c r="A586" s="3">
        <v>10890525</v>
      </c>
      <c r="B586" s="2"/>
      <c r="C586" s="2"/>
      <c r="D586" s="2">
        <v>0</v>
      </c>
      <c r="E586" s="135">
        <v>25651</v>
      </c>
      <c r="F586" s="2"/>
      <c r="G586" s="2"/>
      <c r="H586" s="2"/>
      <c r="I586" s="2"/>
      <c r="J586" s="3" t="s">
        <v>4161</v>
      </c>
      <c r="K586" s="2"/>
      <c r="L586" s="2"/>
      <c r="M586" s="2"/>
      <c r="N586" s="2"/>
      <c r="O586" s="2"/>
      <c r="P586" s="2"/>
      <c r="Q586" s="58"/>
      <c r="R586" s="58"/>
      <c r="S586" s="3" t="s">
        <v>4375</v>
      </c>
      <c r="T586" s="3" t="s">
        <v>4166</v>
      </c>
      <c r="U586" s="3" t="s">
        <v>4375</v>
      </c>
      <c r="V586" s="3" t="s">
        <v>4161</v>
      </c>
      <c r="X586" s="2" t="s">
        <v>4129</v>
      </c>
      <c r="Y586" s="54" t="s">
        <v>276</v>
      </c>
    </row>
    <row r="587" spans="1:25" ht="15" customHeight="1">
      <c r="A587" s="4">
        <v>10890530</v>
      </c>
      <c r="B587" s="2"/>
      <c r="C587" s="2"/>
      <c r="D587" s="2">
        <v>0</v>
      </c>
      <c r="E587" s="137">
        <v>31678</v>
      </c>
      <c r="F587" s="2"/>
      <c r="G587" s="2"/>
      <c r="H587" s="2"/>
      <c r="I587" s="2"/>
      <c r="J587" s="4" t="s">
        <v>1387</v>
      </c>
      <c r="K587" s="2"/>
      <c r="L587" s="2"/>
      <c r="M587" s="2"/>
      <c r="N587" s="2"/>
      <c r="O587" s="2"/>
      <c r="P587" s="140"/>
      <c r="Q587" s="2"/>
      <c r="R587" s="2"/>
      <c r="S587" s="4" t="s">
        <v>4162</v>
      </c>
      <c r="T587" s="4" t="s">
        <v>4171</v>
      </c>
      <c r="U587" s="4" t="s">
        <v>4162</v>
      </c>
      <c r="V587" s="4" t="s">
        <v>1387</v>
      </c>
      <c r="X587" s="2" t="s">
        <v>4129</v>
      </c>
      <c r="Y587" s="54" t="s">
        <v>276</v>
      </c>
    </row>
    <row r="588" spans="1:25" ht="15" customHeight="1">
      <c r="A588" s="4">
        <v>10890531</v>
      </c>
      <c r="B588" s="2"/>
      <c r="C588" s="2"/>
      <c r="D588" s="2">
        <v>0</v>
      </c>
      <c r="E588" s="137">
        <v>31383</v>
      </c>
      <c r="F588" s="2"/>
      <c r="G588" s="2"/>
      <c r="H588" s="2"/>
      <c r="I588" s="2"/>
      <c r="J588" s="4" t="s">
        <v>4161</v>
      </c>
      <c r="K588" s="2"/>
      <c r="L588" s="2"/>
      <c r="M588" s="2"/>
      <c r="N588" s="2"/>
      <c r="O588" s="2"/>
      <c r="P588" s="140"/>
      <c r="Q588" s="2"/>
      <c r="R588" s="2"/>
      <c r="S588" s="4" t="s">
        <v>4375</v>
      </c>
      <c r="T588" s="4" t="s">
        <v>4176</v>
      </c>
      <c r="U588" s="4" t="s">
        <v>4375</v>
      </c>
      <c r="V588" s="4" t="s">
        <v>4161</v>
      </c>
      <c r="X588" s="2" t="s">
        <v>4129</v>
      </c>
      <c r="Y588" s="54" t="s">
        <v>276</v>
      </c>
    </row>
    <row r="589" spans="1:25" ht="15" customHeight="1">
      <c r="A589" s="4">
        <v>10890532</v>
      </c>
      <c r="B589" s="2"/>
      <c r="C589" s="2"/>
      <c r="D589" s="2">
        <v>0</v>
      </c>
      <c r="E589" s="137">
        <v>23410</v>
      </c>
      <c r="F589" s="2"/>
      <c r="G589" s="2"/>
      <c r="H589" s="2"/>
      <c r="I589" s="2"/>
      <c r="J589" s="4" t="s">
        <v>1376</v>
      </c>
      <c r="K589" s="2"/>
      <c r="L589" s="2"/>
      <c r="M589" s="2"/>
      <c r="N589" s="2"/>
      <c r="O589" s="2"/>
      <c r="P589" s="140"/>
      <c r="Q589" s="2"/>
      <c r="R589" s="2"/>
      <c r="S589" s="4" t="s">
        <v>4172</v>
      </c>
      <c r="T589" s="4" t="s">
        <v>4176</v>
      </c>
      <c r="U589" s="4" t="s">
        <v>4172</v>
      </c>
      <c r="V589" s="4" t="s">
        <v>1376</v>
      </c>
      <c r="X589" s="2" t="s">
        <v>4129</v>
      </c>
      <c r="Y589" s="54" t="s">
        <v>276</v>
      </c>
    </row>
    <row r="590" spans="1:25" ht="15" customHeight="1">
      <c r="A590" s="4">
        <v>10890533</v>
      </c>
      <c r="B590" s="2"/>
      <c r="C590" s="2"/>
      <c r="D590" s="2">
        <v>0</v>
      </c>
      <c r="E590" s="137">
        <v>20827</v>
      </c>
      <c r="F590" s="2"/>
      <c r="G590" s="2"/>
      <c r="H590" s="2"/>
      <c r="I590" s="2"/>
      <c r="J590" s="4" t="s">
        <v>4165</v>
      </c>
      <c r="K590" s="2"/>
      <c r="L590" s="2"/>
      <c r="M590" s="2"/>
      <c r="N590" s="2"/>
      <c r="O590" s="2"/>
      <c r="P590" s="140"/>
      <c r="Q590" s="2"/>
      <c r="R590" s="2"/>
      <c r="S590" s="4" t="s">
        <v>4175</v>
      </c>
      <c r="T590" s="4" t="s">
        <v>4171</v>
      </c>
      <c r="U590" s="4" t="s">
        <v>4175</v>
      </c>
      <c r="V590" s="4" t="s">
        <v>4165</v>
      </c>
      <c r="X590" s="2" t="s">
        <v>4129</v>
      </c>
      <c r="Y590" s="54" t="s">
        <v>276</v>
      </c>
    </row>
    <row r="591" spans="1:25" ht="15" customHeight="1">
      <c r="A591" s="4">
        <v>10890534</v>
      </c>
      <c r="B591" s="2"/>
      <c r="C591" s="2"/>
      <c r="D591" s="2">
        <v>0</v>
      </c>
      <c r="E591" s="137">
        <v>19639</v>
      </c>
      <c r="F591" s="2"/>
      <c r="G591" s="2"/>
      <c r="H591" s="2"/>
      <c r="I591" s="2"/>
      <c r="J591" s="4" t="s">
        <v>1387</v>
      </c>
      <c r="K591" s="2"/>
      <c r="L591" s="2"/>
      <c r="M591" s="2"/>
      <c r="N591" s="2"/>
      <c r="O591" s="2"/>
      <c r="P591" s="140"/>
      <c r="Q591" s="2"/>
      <c r="R591" s="2"/>
      <c r="S591" s="4" t="s">
        <v>4162</v>
      </c>
      <c r="T591" s="4" t="s">
        <v>4163</v>
      </c>
      <c r="U591" s="4" t="s">
        <v>4162</v>
      </c>
      <c r="V591" s="4" t="s">
        <v>1387</v>
      </c>
      <c r="X591" s="2" t="s">
        <v>4129</v>
      </c>
      <c r="Y591" s="54" t="s">
        <v>276</v>
      </c>
    </row>
    <row r="592" spans="1:25" ht="15" customHeight="1">
      <c r="A592" s="4">
        <v>10890535</v>
      </c>
      <c r="B592" s="2"/>
      <c r="C592" s="2"/>
      <c r="D592" s="2">
        <v>0</v>
      </c>
      <c r="E592" s="137">
        <v>25651</v>
      </c>
      <c r="F592" s="2"/>
      <c r="G592" s="2"/>
      <c r="H592" s="2"/>
      <c r="I592" s="2"/>
      <c r="J592" s="4" t="s">
        <v>4161</v>
      </c>
      <c r="K592" s="2"/>
      <c r="L592" s="2"/>
      <c r="M592" s="2"/>
      <c r="N592" s="2"/>
      <c r="O592" s="2"/>
      <c r="P592" s="140"/>
      <c r="Q592" s="2"/>
      <c r="R592" s="2"/>
      <c r="S592" s="4" t="s">
        <v>4375</v>
      </c>
      <c r="T592" s="4" t="s">
        <v>4166</v>
      </c>
      <c r="U592" s="4" t="s">
        <v>4375</v>
      </c>
      <c r="V592" s="4" t="s">
        <v>4161</v>
      </c>
      <c r="X592" s="2" t="s">
        <v>4129</v>
      </c>
      <c r="Y592" s="54" t="s">
        <v>276</v>
      </c>
    </row>
    <row r="593" spans="1:25" ht="15" customHeight="1">
      <c r="A593" s="4">
        <v>10890536</v>
      </c>
      <c r="B593" s="2"/>
      <c r="C593" s="2"/>
      <c r="D593" s="2">
        <v>0</v>
      </c>
      <c r="E593" s="137">
        <v>24226</v>
      </c>
      <c r="F593" s="2"/>
      <c r="G593" s="2"/>
      <c r="H593" s="2"/>
      <c r="I593" s="2"/>
      <c r="J593" s="4" t="s">
        <v>4296</v>
      </c>
      <c r="K593" s="2"/>
      <c r="L593" s="2"/>
      <c r="M593" s="2"/>
      <c r="N593" s="2"/>
      <c r="O593" s="2"/>
      <c r="P593" s="140"/>
      <c r="Q593" s="2"/>
      <c r="R593" s="2"/>
      <c r="S593" s="4" t="s">
        <v>4175</v>
      </c>
      <c r="T593" s="4" t="s">
        <v>4169</v>
      </c>
      <c r="U593" s="4" t="s">
        <v>4175</v>
      </c>
      <c r="V593" s="4" t="s">
        <v>4296</v>
      </c>
      <c r="X593" s="2" t="s">
        <v>4129</v>
      </c>
      <c r="Y593" s="54" t="s">
        <v>276</v>
      </c>
    </row>
    <row r="594" spans="1:25" ht="15" customHeight="1">
      <c r="A594" s="4">
        <v>10890537</v>
      </c>
      <c r="B594" s="2"/>
      <c r="C594" s="2"/>
      <c r="D594" s="2">
        <v>0</v>
      </c>
      <c r="E594" s="137">
        <v>28783</v>
      </c>
      <c r="F594" s="2"/>
      <c r="G594" s="2"/>
      <c r="H594" s="2"/>
      <c r="I594" s="2"/>
      <c r="J594" s="4" t="s">
        <v>1387</v>
      </c>
      <c r="K594" s="2"/>
      <c r="L594" s="2"/>
      <c r="M594" s="2"/>
      <c r="N594" s="2"/>
      <c r="O594" s="2"/>
      <c r="P594" s="140"/>
      <c r="Q594" s="2"/>
      <c r="R594" s="2"/>
      <c r="S594" s="4" t="s">
        <v>4178</v>
      </c>
      <c r="T594" s="4" t="s">
        <v>4176</v>
      </c>
      <c r="U594" s="4" t="s">
        <v>4178</v>
      </c>
      <c r="V594" s="4" t="s">
        <v>1387</v>
      </c>
      <c r="X594" s="2" t="s">
        <v>4129</v>
      </c>
      <c r="Y594" s="54" t="s">
        <v>276</v>
      </c>
    </row>
    <row r="595" spans="1:25" ht="15" customHeight="1">
      <c r="A595" s="4">
        <v>10890538</v>
      </c>
      <c r="B595" s="2"/>
      <c r="C595" s="2"/>
      <c r="D595" s="2">
        <v>0</v>
      </c>
      <c r="E595" s="137">
        <v>18894</v>
      </c>
      <c r="F595" s="2"/>
      <c r="G595" s="2"/>
      <c r="H595" s="2"/>
      <c r="I595" s="2"/>
      <c r="J595" s="4" t="s">
        <v>4297</v>
      </c>
      <c r="K595" s="2"/>
      <c r="L595" s="2"/>
      <c r="M595" s="2"/>
      <c r="N595" s="2"/>
      <c r="O595" s="2"/>
      <c r="P595" s="140"/>
      <c r="Q595" s="2"/>
      <c r="R595" s="2"/>
      <c r="S595" s="4" t="s">
        <v>4164</v>
      </c>
      <c r="T595" s="4" t="s">
        <v>4171</v>
      </c>
      <c r="U595" s="4" t="s">
        <v>4164</v>
      </c>
      <c r="V595" s="4" t="s">
        <v>4297</v>
      </c>
      <c r="X595" s="2" t="s">
        <v>4129</v>
      </c>
      <c r="Y595" s="54" t="s">
        <v>276</v>
      </c>
    </row>
    <row r="596" spans="1:25" ht="15" customHeight="1">
      <c r="A596" s="4">
        <v>10890539</v>
      </c>
      <c r="B596" s="2"/>
      <c r="C596" s="2"/>
      <c r="D596" s="2">
        <v>0</v>
      </c>
      <c r="E596" s="137">
        <v>26623</v>
      </c>
      <c r="F596" s="2"/>
      <c r="G596" s="2"/>
      <c r="H596" s="2"/>
      <c r="I596" s="2"/>
      <c r="J596" s="4" t="s">
        <v>1376</v>
      </c>
      <c r="K596" s="2"/>
      <c r="L596" s="2"/>
      <c r="M596" s="2"/>
      <c r="N596" s="2"/>
      <c r="O596" s="2"/>
      <c r="P596" s="140"/>
      <c r="Q596" s="2"/>
      <c r="R596" s="2"/>
      <c r="S596" s="4" t="s">
        <v>4298</v>
      </c>
      <c r="T596" s="4" t="s">
        <v>4234</v>
      </c>
      <c r="U596" s="4" t="s">
        <v>4298</v>
      </c>
      <c r="V596" s="4" t="s">
        <v>1376</v>
      </c>
      <c r="X596" s="2" t="s">
        <v>4129</v>
      </c>
      <c r="Y596" s="54" t="s">
        <v>276</v>
      </c>
    </row>
    <row r="597" spans="1:25" ht="15" customHeight="1">
      <c r="A597" s="4">
        <v>10890540</v>
      </c>
      <c r="B597" s="2"/>
      <c r="C597" s="2"/>
      <c r="D597" s="2">
        <v>0</v>
      </c>
      <c r="E597" s="137">
        <v>27919</v>
      </c>
      <c r="F597" s="2"/>
      <c r="G597" s="2"/>
      <c r="H597" s="2"/>
      <c r="I597" s="2"/>
      <c r="J597" s="4" t="s">
        <v>4165</v>
      </c>
      <c r="K597" s="2"/>
      <c r="L597" s="2"/>
      <c r="M597" s="2"/>
      <c r="N597" s="2"/>
      <c r="O597" s="2"/>
      <c r="P597" s="140"/>
      <c r="Q597" s="2"/>
      <c r="R597" s="2"/>
      <c r="S597" s="4" t="s">
        <v>4180</v>
      </c>
      <c r="T597" s="4" t="s">
        <v>4169</v>
      </c>
      <c r="U597" s="4" t="s">
        <v>4180</v>
      </c>
      <c r="V597" s="4" t="s">
        <v>4165</v>
      </c>
      <c r="X597" s="2" t="s">
        <v>4129</v>
      </c>
      <c r="Y597" s="54" t="s">
        <v>276</v>
      </c>
    </row>
    <row r="598" spans="1:25" ht="15" customHeight="1">
      <c r="A598" s="4">
        <v>10890541</v>
      </c>
      <c r="B598" s="2"/>
      <c r="C598" s="2"/>
      <c r="D598" s="2">
        <v>0</v>
      </c>
      <c r="E598" s="137">
        <v>27621</v>
      </c>
      <c r="F598" s="2"/>
      <c r="G598" s="2"/>
      <c r="H598" s="2"/>
      <c r="I598" s="2"/>
      <c r="J598" s="4" t="s">
        <v>4296</v>
      </c>
      <c r="K598" s="2"/>
      <c r="L598" s="2"/>
      <c r="M598" s="2"/>
      <c r="N598" s="2"/>
      <c r="O598" s="2"/>
      <c r="P598" s="140"/>
      <c r="Q598" s="2"/>
      <c r="R598" s="2"/>
      <c r="S598" s="4" t="s">
        <v>4178</v>
      </c>
      <c r="T598" s="4" t="s">
        <v>4169</v>
      </c>
      <c r="U598" s="4" t="s">
        <v>4178</v>
      </c>
      <c r="V598" s="4" t="s">
        <v>4296</v>
      </c>
      <c r="X598" s="2" t="s">
        <v>4129</v>
      </c>
      <c r="Y598" s="54" t="s">
        <v>276</v>
      </c>
    </row>
    <row r="599" spans="1:25" ht="15" customHeight="1">
      <c r="A599" s="4">
        <v>10890542</v>
      </c>
      <c r="B599" s="2"/>
      <c r="C599" s="2"/>
      <c r="D599" s="2">
        <v>0</v>
      </c>
      <c r="E599" s="137">
        <v>30063</v>
      </c>
      <c r="F599" s="2"/>
      <c r="G599" s="2"/>
      <c r="H599" s="2"/>
      <c r="I599" s="2"/>
      <c r="J599" s="4" t="s">
        <v>4179</v>
      </c>
      <c r="K599" s="2"/>
      <c r="L599" s="2"/>
      <c r="M599" s="2"/>
      <c r="N599" s="2"/>
      <c r="O599" s="2"/>
      <c r="P599" s="140"/>
      <c r="Q599" s="2"/>
      <c r="R599" s="2"/>
      <c r="S599" s="4" t="s">
        <v>4175</v>
      </c>
      <c r="T599" s="4" t="s">
        <v>4234</v>
      </c>
      <c r="U599" s="4" t="s">
        <v>4175</v>
      </c>
      <c r="V599" s="4" t="s">
        <v>4179</v>
      </c>
      <c r="X599" s="2" t="s">
        <v>4129</v>
      </c>
      <c r="Y599" s="54" t="s">
        <v>276</v>
      </c>
    </row>
    <row r="600" spans="1:25" ht="15" customHeight="1">
      <c r="A600" s="4">
        <v>10890543</v>
      </c>
      <c r="B600" s="2"/>
      <c r="C600" s="2"/>
      <c r="D600" s="2">
        <v>0</v>
      </c>
      <c r="E600" s="137">
        <v>28572</v>
      </c>
      <c r="F600" s="2"/>
      <c r="G600" s="2"/>
      <c r="H600" s="2"/>
      <c r="I600" s="2"/>
      <c r="J600" s="4" t="s">
        <v>4165</v>
      </c>
      <c r="K600" s="2"/>
      <c r="L600" s="2"/>
      <c r="M600" s="2"/>
      <c r="N600" s="2"/>
      <c r="O600" s="2"/>
      <c r="P600" s="140"/>
      <c r="Q600" s="2"/>
      <c r="R600" s="2"/>
      <c r="S600" s="4" t="s">
        <v>4174</v>
      </c>
      <c r="T600" s="4" t="s">
        <v>4163</v>
      </c>
      <c r="U600" s="4" t="s">
        <v>4174</v>
      </c>
      <c r="V600" s="4" t="s">
        <v>4165</v>
      </c>
      <c r="X600" s="2" t="s">
        <v>4129</v>
      </c>
      <c r="Y600" s="54" t="s">
        <v>276</v>
      </c>
    </row>
    <row r="601" spans="1:25" ht="15" customHeight="1">
      <c r="A601" s="4">
        <v>10890544</v>
      </c>
      <c r="B601" s="2"/>
      <c r="C601" s="2"/>
      <c r="D601" s="2">
        <v>0</v>
      </c>
      <c r="E601" s="137">
        <v>30279</v>
      </c>
      <c r="F601" s="2"/>
      <c r="G601" s="2"/>
      <c r="H601" s="2"/>
      <c r="I601" s="2"/>
      <c r="J601" s="4" t="s">
        <v>4161</v>
      </c>
      <c r="K601" s="2"/>
      <c r="L601" s="2"/>
      <c r="M601" s="2"/>
      <c r="N601" s="2"/>
      <c r="O601" s="2"/>
      <c r="P601" s="140"/>
      <c r="Q601" s="2"/>
      <c r="R601" s="2"/>
      <c r="S601" s="4" t="s">
        <v>4180</v>
      </c>
      <c r="T601" s="4" t="s">
        <v>4171</v>
      </c>
      <c r="U601" s="4" t="s">
        <v>4180</v>
      </c>
      <c r="V601" s="4" t="s">
        <v>4161</v>
      </c>
      <c r="X601" s="2" t="s">
        <v>4129</v>
      </c>
      <c r="Y601" s="54" t="s">
        <v>276</v>
      </c>
    </row>
  </sheetData>
  <autoFilter ref="A1:V601"/>
  <dataValidations count="1">
    <dataValidation type="list" allowBlank="1" showInputMessage="1" showErrorMessage="1" sqref="A4:A94 A96:A147 A149:A244">
      <formula1>PersonVorID</formula1>
    </dataValidation>
  </dataValidation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9"/>
  <sheetViews>
    <sheetView workbookViewId="0">
      <pane ySplit="1" topLeftCell="A2" activePane="bottomLeft" state="frozen"/>
      <selection activeCell="B6" sqref="B6"/>
      <selection pane="bottomLeft" activeCell="G1" sqref="G1"/>
    </sheetView>
  </sheetViews>
  <sheetFormatPr defaultRowHeight="15" customHeight="1"/>
  <cols>
    <col min="1" max="1" width="11.140625" customWidth="1"/>
    <col min="2" max="2" width="14.7109375" customWidth="1"/>
    <col min="3" max="3" width="43.140625" bestFit="1" customWidth="1"/>
    <col min="4" max="4" width="38.7109375" bestFit="1" customWidth="1"/>
    <col min="5" max="5" width="26.7109375" customWidth="1"/>
    <col min="6" max="6" width="18.28515625" bestFit="1" customWidth="1"/>
    <col min="7" max="7" width="17.28515625" bestFit="1" customWidth="1"/>
    <col min="8" max="8" width="20.140625" bestFit="1" customWidth="1"/>
    <col min="9" max="9" width="30.28515625" customWidth="1"/>
    <col min="10" max="10" width="18.28515625" customWidth="1"/>
    <col min="11" max="11" width="15.28515625" customWidth="1"/>
    <col min="12" max="12" width="45.7109375" bestFit="1" customWidth="1"/>
    <col min="14" max="14" width="19.28515625" bestFit="1" customWidth="1"/>
    <col min="15" max="15" width="15" bestFit="1" customWidth="1"/>
    <col min="16" max="16" width="17" customWidth="1"/>
  </cols>
  <sheetData>
    <row r="1" spans="1:16" ht="15" customHeight="1">
      <c r="A1" s="1" t="s">
        <v>82</v>
      </c>
      <c r="B1" s="1" t="s">
        <v>4390</v>
      </c>
      <c r="C1" s="1" t="s">
        <v>4391</v>
      </c>
      <c r="D1" s="1" t="s">
        <v>4392</v>
      </c>
      <c r="E1" s="1" t="s">
        <v>4393</v>
      </c>
      <c r="F1" s="1" t="s">
        <v>4394</v>
      </c>
      <c r="G1" s="1" t="s">
        <v>4395</v>
      </c>
      <c r="H1" s="1" t="s">
        <v>4396</v>
      </c>
      <c r="I1" s="1" t="s">
        <v>4397</v>
      </c>
      <c r="J1" s="1" t="s">
        <v>4398</v>
      </c>
      <c r="K1" s="1" t="s">
        <v>4399</v>
      </c>
      <c r="L1" s="1" t="s">
        <v>4400</v>
      </c>
      <c r="N1" s="141" t="s">
        <v>4042</v>
      </c>
      <c r="O1" s="141" t="s">
        <v>169</v>
      </c>
      <c r="P1" s="141" t="s">
        <v>4151</v>
      </c>
    </row>
    <row r="2" spans="1:16" ht="15" customHeight="1">
      <c r="A2" s="142" t="s">
        <v>98</v>
      </c>
      <c r="B2" s="142" t="s">
        <v>99</v>
      </c>
      <c r="C2" s="142" t="s">
        <v>99</v>
      </c>
      <c r="D2" s="142" t="s">
        <v>99</v>
      </c>
      <c r="E2" s="142" t="s">
        <v>99</v>
      </c>
      <c r="F2" s="142" t="s">
        <v>99</v>
      </c>
      <c r="G2" s="142" t="s">
        <v>4401</v>
      </c>
      <c r="H2" s="142" t="s">
        <v>4402</v>
      </c>
      <c r="I2" s="142" t="s">
        <v>99</v>
      </c>
      <c r="J2" s="142" t="s">
        <v>99</v>
      </c>
      <c r="K2" s="142" t="s">
        <v>99</v>
      </c>
      <c r="L2" s="142" t="s">
        <v>99</v>
      </c>
      <c r="N2" s="2"/>
      <c r="O2" s="2"/>
      <c r="P2" s="2"/>
    </row>
    <row r="3" spans="1:16" ht="15" customHeight="1">
      <c r="A3" s="142" t="s">
        <v>106</v>
      </c>
      <c r="B3" s="142" t="s">
        <v>109</v>
      </c>
      <c r="C3" s="142" t="s">
        <v>4403</v>
      </c>
      <c r="D3" s="142" t="s">
        <v>1</v>
      </c>
      <c r="E3" s="142" t="s">
        <v>1</v>
      </c>
      <c r="F3" s="142" t="s">
        <v>4404</v>
      </c>
      <c r="G3" s="142" t="s">
        <v>1</v>
      </c>
      <c r="H3" s="142" t="s">
        <v>1</v>
      </c>
      <c r="I3" s="142" t="s">
        <v>1</v>
      </c>
      <c r="J3" s="142" t="s">
        <v>1</v>
      </c>
      <c r="K3" s="142" t="s">
        <v>1</v>
      </c>
      <c r="L3" s="142" t="s">
        <v>4403</v>
      </c>
      <c r="N3" s="2"/>
      <c r="O3" s="2"/>
      <c r="P3" s="2"/>
    </row>
    <row r="4" spans="1:16" ht="15" customHeight="1">
      <c r="A4" s="2">
        <v>10950001</v>
      </c>
      <c r="B4" s="2"/>
      <c r="C4" s="2" t="s">
        <v>4405</v>
      </c>
      <c r="D4" s="2" t="s">
        <v>4406</v>
      </c>
      <c r="E4" s="2"/>
      <c r="F4" s="2"/>
      <c r="G4" s="2"/>
      <c r="H4" s="2"/>
      <c r="I4" s="2"/>
      <c r="J4" s="2"/>
      <c r="K4" s="2"/>
      <c r="L4" s="2" t="s">
        <v>4407</v>
      </c>
      <c r="N4" s="2"/>
      <c r="O4" s="2"/>
      <c r="P4" s="2"/>
    </row>
    <row r="5" spans="1:16" ht="15" customHeight="1">
      <c r="A5" s="2">
        <v>10950002</v>
      </c>
      <c r="B5" s="2"/>
      <c r="C5" s="2" t="s">
        <v>4408</v>
      </c>
      <c r="D5" s="2" t="s">
        <v>4409</v>
      </c>
      <c r="E5" s="2"/>
      <c r="F5" s="2">
        <v>123456</v>
      </c>
      <c r="G5" s="2">
        <v>1</v>
      </c>
      <c r="H5" s="2">
        <v>1</v>
      </c>
      <c r="I5" s="2" t="s">
        <v>4410</v>
      </c>
      <c r="J5" s="2"/>
      <c r="K5" s="2" t="s">
        <v>4183</v>
      </c>
      <c r="L5" s="2" t="s">
        <v>4408</v>
      </c>
      <c r="N5" s="2"/>
      <c r="O5" s="2" t="s">
        <v>276</v>
      </c>
      <c r="P5" s="2">
        <f>VLOOKUP(A5,PersonVor!A:C,2,FALSE)</f>
        <v>1000040</v>
      </c>
    </row>
    <row r="6" spans="1:16" ht="15" customHeight="1">
      <c r="A6" s="2">
        <v>10950003</v>
      </c>
      <c r="B6" s="2"/>
      <c r="C6" s="2" t="s">
        <v>4411</v>
      </c>
      <c r="D6" s="2" t="s">
        <v>4412</v>
      </c>
      <c r="E6" s="2"/>
      <c r="F6" s="2">
        <v>123457</v>
      </c>
      <c r="G6" s="2">
        <v>2</v>
      </c>
      <c r="H6" s="2">
        <v>1</v>
      </c>
      <c r="I6" s="2" t="s">
        <v>4413</v>
      </c>
      <c r="J6" s="2"/>
      <c r="K6" s="2" t="s">
        <v>4192</v>
      </c>
      <c r="L6" s="2" t="s">
        <v>4411</v>
      </c>
      <c r="N6" s="2" t="s">
        <v>4414</v>
      </c>
      <c r="O6" s="2" t="s">
        <v>276</v>
      </c>
      <c r="P6" s="2">
        <f>VLOOKUP(A6,PersonVor!A:C,2,FALSE)</f>
        <v>1000041</v>
      </c>
    </row>
    <row r="7" spans="1:16" ht="15" customHeight="1">
      <c r="A7" s="2">
        <v>10950004</v>
      </c>
      <c r="B7" s="2"/>
      <c r="C7" s="2" t="s">
        <v>1376</v>
      </c>
      <c r="D7" s="2" t="s">
        <v>4415</v>
      </c>
      <c r="E7" s="2"/>
      <c r="F7" s="2">
        <v>123458</v>
      </c>
      <c r="G7" s="2">
        <v>1</v>
      </c>
      <c r="H7" s="2">
        <v>1</v>
      </c>
      <c r="I7" s="2" t="s">
        <v>4416</v>
      </c>
      <c r="J7" s="2"/>
      <c r="K7" s="2" t="s">
        <v>4197</v>
      </c>
      <c r="L7" s="2" t="s">
        <v>1376</v>
      </c>
      <c r="N7" s="2" t="s">
        <v>1038</v>
      </c>
      <c r="O7" s="2" t="s">
        <v>276</v>
      </c>
      <c r="P7" s="2">
        <f>VLOOKUP(A7,PersonVor!A:C,2,FALSE)</f>
        <v>1000042</v>
      </c>
    </row>
    <row r="8" spans="1:16" ht="15" customHeight="1">
      <c r="A8" s="2">
        <v>10950005</v>
      </c>
      <c r="B8" s="2"/>
      <c r="C8" s="2" t="s">
        <v>4179</v>
      </c>
      <c r="D8" s="2" t="s">
        <v>4409</v>
      </c>
      <c r="E8" s="2"/>
      <c r="F8" s="2">
        <v>123459</v>
      </c>
      <c r="G8" s="2">
        <v>2</v>
      </c>
      <c r="H8" s="2">
        <v>1</v>
      </c>
      <c r="I8" s="2" t="s">
        <v>4417</v>
      </c>
      <c r="J8" s="2"/>
      <c r="K8" s="2" t="s">
        <v>4199</v>
      </c>
      <c r="L8" s="2" t="s">
        <v>4181</v>
      </c>
      <c r="N8" s="2" t="s">
        <v>1038</v>
      </c>
      <c r="O8" s="2" t="s">
        <v>276</v>
      </c>
      <c r="P8" s="2">
        <f>VLOOKUP(A8,PersonVor!A:C,2,FALSE)</f>
        <v>1000043</v>
      </c>
    </row>
    <row r="9" spans="1:16" ht="15" customHeight="1">
      <c r="A9" s="2">
        <v>10950006</v>
      </c>
      <c r="B9" s="2"/>
      <c r="C9" s="2" t="s">
        <v>4418</v>
      </c>
      <c r="D9" s="2" t="s">
        <v>4412</v>
      </c>
      <c r="E9" s="2"/>
      <c r="F9" s="2">
        <v>123460</v>
      </c>
      <c r="G9" s="2">
        <v>1</v>
      </c>
      <c r="H9" s="2">
        <v>1</v>
      </c>
      <c r="I9" s="2" t="s">
        <v>4419</v>
      </c>
      <c r="J9" s="2"/>
      <c r="K9" s="2" t="s">
        <v>4207</v>
      </c>
      <c r="L9" s="2" t="s">
        <v>4418</v>
      </c>
      <c r="N9" s="2" t="s">
        <v>1038</v>
      </c>
      <c r="O9" s="2" t="s">
        <v>276</v>
      </c>
      <c r="P9" s="2">
        <f>VLOOKUP(A9,PersonVor!A:C,2,FALSE)</f>
        <v>1000044</v>
      </c>
    </row>
    <row r="10" spans="1:16" ht="15" customHeight="1">
      <c r="A10" s="2">
        <v>10950007</v>
      </c>
      <c r="B10" s="2"/>
      <c r="C10" s="2" t="s">
        <v>4420</v>
      </c>
      <c r="D10" s="2" t="s">
        <v>4415</v>
      </c>
      <c r="E10" s="2"/>
      <c r="F10" s="2">
        <v>123461</v>
      </c>
      <c r="G10" s="2">
        <v>2</v>
      </c>
      <c r="H10" s="2">
        <v>1</v>
      </c>
      <c r="I10" s="2" t="s">
        <v>4421</v>
      </c>
      <c r="J10" s="2"/>
      <c r="K10" s="2" t="s">
        <v>4211</v>
      </c>
      <c r="L10" s="2" t="s">
        <v>4420</v>
      </c>
      <c r="N10" s="2" t="s">
        <v>1038</v>
      </c>
      <c r="O10" s="2" t="s">
        <v>276</v>
      </c>
      <c r="P10" s="2">
        <f>VLOOKUP(A10,PersonVor!A:C,2,FALSE)</f>
        <v>1000045</v>
      </c>
    </row>
    <row r="11" spans="1:16" ht="15" customHeight="1">
      <c r="A11" s="2">
        <v>10950008</v>
      </c>
      <c r="B11" s="2"/>
      <c r="C11" s="2" t="s">
        <v>4408</v>
      </c>
      <c r="D11" s="2" t="s">
        <v>4409</v>
      </c>
      <c r="E11" s="2"/>
      <c r="F11" s="2">
        <v>123462</v>
      </c>
      <c r="G11" s="2"/>
      <c r="H11" s="2">
        <v>1</v>
      </c>
      <c r="I11" s="2" t="s">
        <v>4422</v>
      </c>
      <c r="J11" s="2"/>
      <c r="K11" s="2" t="s">
        <v>4214</v>
      </c>
      <c r="L11" s="2" t="s">
        <v>4408</v>
      </c>
      <c r="N11" s="2"/>
      <c r="O11" s="2" t="s">
        <v>276</v>
      </c>
      <c r="P11" s="2">
        <f>VLOOKUP(A11,PersonVor!A:C,2,FALSE)</f>
        <v>1000046</v>
      </c>
    </row>
    <row r="12" spans="1:16" ht="15" customHeight="1">
      <c r="A12" s="2">
        <v>10950009</v>
      </c>
      <c r="B12" s="2"/>
      <c r="C12" s="2" t="s">
        <v>4411</v>
      </c>
      <c r="D12" s="2" t="s">
        <v>4409</v>
      </c>
      <c r="E12" s="2"/>
      <c r="F12" s="2">
        <v>123463</v>
      </c>
      <c r="G12" s="2"/>
      <c r="H12" s="2">
        <v>1</v>
      </c>
      <c r="I12" s="2" t="s">
        <v>4423</v>
      </c>
      <c r="J12" s="2"/>
      <c r="K12" s="2" t="s">
        <v>4166</v>
      </c>
      <c r="L12" s="2" t="s">
        <v>4411</v>
      </c>
      <c r="N12" s="2"/>
      <c r="O12" s="2" t="s">
        <v>276</v>
      </c>
      <c r="P12" s="2">
        <f>VLOOKUP(A12,PersonVor!A:C,2,FALSE)</f>
        <v>1000047</v>
      </c>
    </row>
    <row r="13" spans="1:16" ht="15" customHeight="1">
      <c r="A13" s="2">
        <v>10950010</v>
      </c>
      <c r="B13" s="2"/>
      <c r="C13" s="2" t="s">
        <v>1376</v>
      </c>
      <c r="D13" s="2" t="s">
        <v>4424</v>
      </c>
      <c r="E13" s="2"/>
      <c r="F13" s="2">
        <v>123464</v>
      </c>
      <c r="G13" s="2"/>
      <c r="H13" s="2">
        <v>1</v>
      </c>
      <c r="I13" s="2" t="s">
        <v>4410</v>
      </c>
      <c r="J13" s="2"/>
      <c r="K13" s="2" t="s">
        <v>4183</v>
      </c>
      <c r="L13" s="2" t="s">
        <v>1376</v>
      </c>
      <c r="N13" s="2"/>
      <c r="O13" s="2" t="s">
        <v>276</v>
      </c>
      <c r="P13" s="2">
        <f>VLOOKUP(A13,PersonVor!A:C,2,FALSE)</f>
        <v>1000048</v>
      </c>
    </row>
    <row r="14" spans="1:16" ht="15" customHeight="1">
      <c r="A14" s="2">
        <v>10950011</v>
      </c>
      <c r="B14" s="2"/>
      <c r="C14" s="2" t="s">
        <v>4179</v>
      </c>
      <c r="D14" s="2" t="s">
        <v>4409</v>
      </c>
      <c r="E14" s="2"/>
      <c r="F14" s="2">
        <v>123465</v>
      </c>
      <c r="G14" s="2"/>
      <c r="H14" s="2">
        <v>2</v>
      </c>
      <c r="I14" s="2" t="s">
        <v>4413</v>
      </c>
      <c r="J14" s="2"/>
      <c r="K14" s="2" t="s">
        <v>4192</v>
      </c>
      <c r="L14" s="2" t="s">
        <v>4181</v>
      </c>
      <c r="N14" s="2"/>
      <c r="O14" s="2" t="s">
        <v>276</v>
      </c>
      <c r="P14" s="2">
        <f>VLOOKUP(A14,PersonVor!A:C,2,FALSE)</f>
        <v>1000049</v>
      </c>
    </row>
    <row r="15" spans="1:16" ht="15" customHeight="1">
      <c r="A15" s="2">
        <v>10950012</v>
      </c>
      <c r="B15" s="2"/>
      <c r="C15" s="2" t="s">
        <v>4418</v>
      </c>
      <c r="D15" s="2" t="s">
        <v>4412</v>
      </c>
      <c r="E15" s="2"/>
      <c r="F15" s="2">
        <v>123466</v>
      </c>
      <c r="G15" s="2"/>
      <c r="H15" s="2">
        <v>1</v>
      </c>
      <c r="I15" s="2" t="s">
        <v>4416</v>
      </c>
      <c r="J15" s="2"/>
      <c r="K15" s="2" t="s">
        <v>4197</v>
      </c>
      <c r="L15" s="2" t="s">
        <v>4418</v>
      </c>
      <c r="N15" s="2" t="s">
        <v>4425</v>
      </c>
      <c r="O15" s="2" t="s">
        <v>276</v>
      </c>
      <c r="P15" s="2">
        <f>VLOOKUP(A15,PersonVor!A:C,2,FALSE)</f>
        <v>1000050</v>
      </c>
    </row>
    <row r="16" spans="1:16" ht="15" customHeight="1">
      <c r="A16" s="2">
        <v>10950013</v>
      </c>
      <c r="B16" s="2"/>
      <c r="C16" s="2" t="s">
        <v>4420</v>
      </c>
      <c r="D16" s="2" t="s">
        <v>4415</v>
      </c>
      <c r="E16" s="2"/>
      <c r="F16" s="2">
        <v>123467</v>
      </c>
      <c r="G16" s="2"/>
      <c r="H16" s="2">
        <v>1</v>
      </c>
      <c r="I16" s="2" t="s">
        <v>4417</v>
      </c>
      <c r="J16" s="2"/>
      <c r="K16" s="2" t="s">
        <v>4199</v>
      </c>
      <c r="L16" s="2" t="s">
        <v>4420</v>
      </c>
      <c r="N16" s="2"/>
      <c r="O16" s="2" t="s">
        <v>276</v>
      </c>
      <c r="P16" s="2">
        <f>VLOOKUP(A16,PersonVor!A:C,2,FALSE)</f>
        <v>1000051</v>
      </c>
    </row>
    <row r="17" spans="1:16" ht="15" customHeight="1">
      <c r="A17" s="2">
        <v>10950014</v>
      </c>
      <c r="B17" s="2"/>
      <c r="C17" s="2" t="s">
        <v>4408</v>
      </c>
      <c r="D17" s="2" t="s">
        <v>4424</v>
      </c>
      <c r="E17" s="2"/>
      <c r="F17" s="2">
        <v>123468</v>
      </c>
      <c r="G17" s="2"/>
      <c r="H17" s="2">
        <v>1</v>
      </c>
      <c r="I17" s="2" t="s">
        <v>4419</v>
      </c>
      <c r="J17" s="2"/>
      <c r="K17" s="2" t="s">
        <v>4207</v>
      </c>
      <c r="L17" s="2" t="s">
        <v>4408</v>
      </c>
      <c r="N17" s="2" t="s">
        <v>4426</v>
      </c>
      <c r="O17" s="2" t="s">
        <v>176</v>
      </c>
      <c r="P17" s="2">
        <f>VLOOKUP(A17,PersonVor!A:C,2,FALSE)</f>
        <v>1000052</v>
      </c>
    </row>
    <row r="18" spans="1:16" ht="15" customHeight="1">
      <c r="A18" s="2">
        <v>10950015</v>
      </c>
      <c r="B18" s="2"/>
      <c r="C18" s="2" t="s">
        <v>4411</v>
      </c>
      <c r="D18" s="2" t="s">
        <v>4424</v>
      </c>
      <c r="E18" s="2"/>
      <c r="F18" s="2">
        <v>123469</v>
      </c>
      <c r="G18" s="2"/>
      <c r="H18" s="2">
        <v>1</v>
      </c>
      <c r="I18" s="2" t="s">
        <v>4421</v>
      </c>
      <c r="J18" s="2"/>
      <c r="K18" s="2" t="s">
        <v>4211</v>
      </c>
      <c r="L18" s="2" t="s">
        <v>4411</v>
      </c>
      <c r="N18" s="2"/>
      <c r="O18" s="2" t="s">
        <v>276</v>
      </c>
      <c r="P18" s="2">
        <f>VLOOKUP(A18,PersonVor!A:C,2,FALSE)</f>
        <v>1000053</v>
      </c>
    </row>
    <row r="19" spans="1:16" ht="15" customHeight="1">
      <c r="A19" s="2">
        <v>10950016</v>
      </c>
      <c r="B19" s="2"/>
      <c r="C19" s="2" t="s">
        <v>1376</v>
      </c>
      <c r="D19" s="2" t="s">
        <v>4424</v>
      </c>
      <c r="E19" s="2"/>
      <c r="F19" s="2">
        <v>123470</v>
      </c>
      <c r="G19" s="2"/>
      <c r="H19" s="2">
        <v>2</v>
      </c>
      <c r="I19" s="2" t="s">
        <v>4422</v>
      </c>
      <c r="J19" s="2"/>
      <c r="K19" s="2" t="s">
        <v>4214</v>
      </c>
      <c r="L19" s="2" t="s">
        <v>1376</v>
      </c>
      <c r="N19" s="2"/>
      <c r="O19" s="2" t="s">
        <v>276</v>
      </c>
      <c r="P19" s="2">
        <f>VLOOKUP(A19,PersonVor!A:C,2,FALSE)</f>
        <v>1000054</v>
      </c>
    </row>
    <row r="20" spans="1:16" ht="15" customHeight="1">
      <c r="A20" s="2">
        <v>10950017</v>
      </c>
      <c r="B20" s="2"/>
      <c r="C20" s="2" t="s">
        <v>4179</v>
      </c>
      <c r="D20" s="2" t="s">
        <v>4424</v>
      </c>
      <c r="E20" s="2"/>
      <c r="F20" s="2">
        <v>123471</v>
      </c>
      <c r="G20" s="2"/>
      <c r="H20" s="2">
        <v>2</v>
      </c>
      <c r="I20" s="2" t="s">
        <v>4423</v>
      </c>
      <c r="J20" s="2"/>
      <c r="K20" s="2" t="s">
        <v>4166</v>
      </c>
      <c r="L20" s="2" t="s">
        <v>4181</v>
      </c>
      <c r="N20" s="2"/>
      <c r="O20" s="2" t="s">
        <v>276</v>
      </c>
      <c r="P20" s="2">
        <f>VLOOKUP(A20,PersonVor!A:C,2,FALSE)</f>
        <v>1000055</v>
      </c>
    </row>
    <row r="21" spans="1:16" ht="15" customHeight="1">
      <c r="A21" s="2">
        <v>10950018</v>
      </c>
      <c r="B21" s="2"/>
      <c r="C21" s="2" t="s">
        <v>4418</v>
      </c>
      <c r="D21" s="2" t="s">
        <v>4424</v>
      </c>
      <c r="E21" s="2"/>
      <c r="F21" s="2">
        <v>123472</v>
      </c>
      <c r="G21" s="2"/>
      <c r="H21" s="2">
        <v>2</v>
      </c>
      <c r="I21" s="2" t="s">
        <v>4410</v>
      </c>
      <c r="J21" s="2"/>
      <c r="K21" s="2" t="s">
        <v>4183</v>
      </c>
      <c r="L21" s="2" t="s">
        <v>4418</v>
      </c>
      <c r="N21" s="2"/>
      <c r="O21" s="2" t="s">
        <v>276</v>
      </c>
      <c r="P21" s="2">
        <f>VLOOKUP(A21,PersonVor!A:C,2,FALSE)</f>
        <v>1000056</v>
      </c>
    </row>
    <row r="22" spans="1:16" ht="15" customHeight="1">
      <c r="A22" s="2">
        <v>10950019</v>
      </c>
      <c r="B22" s="2"/>
      <c r="C22" s="2" t="s">
        <v>4420</v>
      </c>
      <c r="D22" s="2" t="s">
        <v>4424</v>
      </c>
      <c r="E22" s="2"/>
      <c r="F22" s="2">
        <v>123473</v>
      </c>
      <c r="G22" s="2"/>
      <c r="H22" s="2">
        <v>2</v>
      </c>
      <c r="I22" s="2" t="s">
        <v>4413</v>
      </c>
      <c r="J22" s="2"/>
      <c r="K22" s="2" t="s">
        <v>4192</v>
      </c>
      <c r="L22" s="2" t="s">
        <v>4420</v>
      </c>
      <c r="N22" s="2"/>
      <c r="O22" s="2" t="s">
        <v>276</v>
      </c>
      <c r="P22" s="2">
        <f>VLOOKUP(A22,PersonVor!A:C,2,FALSE)</f>
        <v>1000057</v>
      </c>
    </row>
    <row r="23" spans="1:16" ht="15" customHeight="1">
      <c r="A23" s="2">
        <v>10950020</v>
      </c>
      <c r="B23" s="2"/>
      <c r="C23" s="2" t="s">
        <v>4411</v>
      </c>
      <c r="D23" s="2" t="s">
        <v>4409</v>
      </c>
      <c r="E23" s="2"/>
      <c r="F23" s="2">
        <v>123474</v>
      </c>
      <c r="G23" s="2"/>
      <c r="H23" s="2">
        <v>2</v>
      </c>
      <c r="I23" s="2" t="s">
        <v>4416</v>
      </c>
      <c r="J23" s="2"/>
      <c r="K23" s="2" t="s">
        <v>4197</v>
      </c>
      <c r="L23" s="2" t="s">
        <v>4411</v>
      </c>
      <c r="N23" s="2"/>
      <c r="O23" s="2" t="s">
        <v>276</v>
      </c>
      <c r="P23" s="2">
        <f>VLOOKUP(A23,PersonVor!A:C,2,FALSE)</f>
        <v>1000058</v>
      </c>
    </row>
    <row r="24" spans="1:16" ht="15" customHeight="1">
      <c r="A24" s="2">
        <v>10950021</v>
      </c>
      <c r="B24" s="2"/>
      <c r="C24" s="2" t="s">
        <v>1376</v>
      </c>
      <c r="D24" s="2" t="s">
        <v>4409</v>
      </c>
      <c r="E24" s="2"/>
      <c r="F24" s="2">
        <v>123475</v>
      </c>
      <c r="G24" s="2"/>
      <c r="H24" s="2">
        <v>2</v>
      </c>
      <c r="I24" s="2" t="s">
        <v>4417</v>
      </c>
      <c r="J24" s="2"/>
      <c r="K24" s="2" t="s">
        <v>4199</v>
      </c>
      <c r="L24" s="2" t="s">
        <v>1376</v>
      </c>
      <c r="N24" s="2"/>
      <c r="O24" s="2" t="s">
        <v>276</v>
      </c>
      <c r="P24" s="2">
        <f>VLOOKUP(A24,PersonVor!A:C,2,FALSE)</f>
        <v>1000059</v>
      </c>
    </row>
    <row r="25" spans="1:16" ht="15" customHeight="1">
      <c r="A25" s="2">
        <v>10950022</v>
      </c>
      <c r="B25" s="2"/>
      <c r="C25" s="2" t="s">
        <v>4418</v>
      </c>
      <c r="D25" s="2" t="s">
        <v>4424</v>
      </c>
      <c r="E25" s="2"/>
      <c r="F25" s="2">
        <v>123476</v>
      </c>
      <c r="G25" s="2"/>
      <c r="H25" s="2">
        <v>1</v>
      </c>
      <c r="I25" s="2" t="s">
        <v>4410</v>
      </c>
      <c r="J25" s="2"/>
      <c r="K25" s="2" t="s">
        <v>4183</v>
      </c>
      <c r="L25" s="2" t="s">
        <v>4418</v>
      </c>
      <c r="N25" s="2"/>
      <c r="O25" s="2" t="s">
        <v>276</v>
      </c>
      <c r="P25" s="2">
        <f>VLOOKUP(A25,PersonVor!A:C,2,FALSE)</f>
        <v>1000060</v>
      </c>
    </row>
    <row r="26" spans="1:16" ht="15" customHeight="1">
      <c r="A26" s="2">
        <v>10950023</v>
      </c>
      <c r="B26" s="2"/>
      <c r="C26" s="2" t="s">
        <v>4420</v>
      </c>
      <c r="D26" s="2" t="s">
        <v>4424</v>
      </c>
      <c r="E26" s="2"/>
      <c r="F26" s="2">
        <v>123477</v>
      </c>
      <c r="G26" s="2"/>
      <c r="H26" s="2">
        <v>1</v>
      </c>
      <c r="I26" s="2" t="s">
        <v>4413</v>
      </c>
      <c r="J26" s="2"/>
      <c r="K26" s="2" t="s">
        <v>4192</v>
      </c>
      <c r="L26" s="2" t="s">
        <v>4420</v>
      </c>
      <c r="N26" s="2"/>
      <c r="O26" s="2" t="s">
        <v>276</v>
      </c>
      <c r="P26" s="2">
        <f>VLOOKUP(A26,PersonVor!A:C,2,FALSE)</f>
        <v>1000061</v>
      </c>
    </row>
    <row r="27" spans="1:16" ht="15" customHeight="1">
      <c r="A27" s="2">
        <v>10950024</v>
      </c>
      <c r="B27" s="2"/>
      <c r="C27" s="2" t="s">
        <v>4427</v>
      </c>
      <c r="D27" s="2" t="s">
        <v>4409</v>
      </c>
      <c r="E27" s="2"/>
      <c r="F27" s="2">
        <v>123478</v>
      </c>
      <c r="G27" s="2"/>
      <c r="H27" s="2">
        <v>1</v>
      </c>
      <c r="I27" s="2" t="s">
        <v>4421</v>
      </c>
      <c r="J27" s="2"/>
      <c r="K27" s="2" t="s">
        <v>4211</v>
      </c>
      <c r="L27" s="2" t="s">
        <v>4428</v>
      </c>
      <c r="N27" s="2" t="s">
        <v>217</v>
      </c>
      <c r="O27" s="2" t="s">
        <v>195</v>
      </c>
      <c r="P27" s="2">
        <f>VLOOKUP(A27,PersonVor!A:C,2,FALSE)</f>
        <v>1000214</v>
      </c>
    </row>
    <row r="28" spans="1:16" ht="15" customHeight="1">
      <c r="A28" s="2">
        <v>10950025</v>
      </c>
      <c r="B28" s="2"/>
      <c r="C28" s="2" t="s">
        <v>4429</v>
      </c>
      <c r="D28" s="2" t="s">
        <v>4415</v>
      </c>
      <c r="E28" s="2"/>
      <c r="F28" s="2">
        <v>123479</v>
      </c>
      <c r="G28" s="2"/>
      <c r="H28" s="2">
        <v>1</v>
      </c>
      <c r="I28" s="2" t="s">
        <v>4422</v>
      </c>
      <c r="J28" s="2"/>
      <c r="K28" s="2" t="s">
        <v>4214</v>
      </c>
      <c r="L28" s="2" t="s">
        <v>4430</v>
      </c>
      <c r="N28" s="2" t="s">
        <v>218</v>
      </c>
      <c r="O28" s="2" t="s">
        <v>195</v>
      </c>
      <c r="P28" s="2">
        <f>VLOOKUP(A28,PersonVor!A:C,2,FALSE)</f>
        <v>1000215</v>
      </c>
    </row>
    <row r="29" spans="1:16" ht="15" customHeight="1">
      <c r="A29" s="2">
        <v>10950026</v>
      </c>
      <c r="B29" s="2"/>
      <c r="C29" s="2" t="s">
        <v>4431</v>
      </c>
      <c r="D29" s="2" t="s">
        <v>4415</v>
      </c>
      <c r="E29" s="2"/>
      <c r="F29" s="2">
        <v>123480</v>
      </c>
      <c r="G29" s="2"/>
      <c r="H29" s="2">
        <v>1</v>
      </c>
      <c r="I29" s="2" t="s">
        <v>4423</v>
      </c>
      <c r="J29" s="2"/>
      <c r="K29" s="2" t="s">
        <v>4166</v>
      </c>
      <c r="L29" s="2" t="s">
        <v>4432</v>
      </c>
      <c r="N29" s="2" t="s">
        <v>219</v>
      </c>
      <c r="O29" s="2" t="s">
        <v>195</v>
      </c>
      <c r="P29" s="2">
        <f>VLOOKUP(A29,PersonVor!A:C,2,FALSE)</f>
        <v>1000216</v>
      </c>
    </row>
    <row r="30" spans="1:16" ht="15" customHeight="1">
      <c r="A30" s="2">
        <v>10950027</v>
      </c>
      <c r="B30" s="2"/>
      <c r="C30" s="2" t="s">
        <v>4433</v>
      </c>
      <c r="D30" s="2" t="s">
        <v>4409</v>
      </c>
      <c r="E30" s="2"/>
      <c r="F30" s="2">
        <v>123481</v>
      </c>
      <c r="G30" s="2"/>
      <c r="H30" s="2">
        <v>1</v>
      </c>
      <c r="I30" s="2" t="s">
        <v>4410</v>
      </c>
      <c r="J30" s="2"/>
      <c r="K30" s="2" t="s">
        <v>4183</v>
      </c>
      <c r="L30" s="2" t="s">
        <v>4434</v>
      </c>
      <c r="N30" s="2" t="s">
        <v>220</v>
      </c>
      <c r="O30" s="2" t="s">
        <v>195</v>
      </c>
      <c r="P30" s="2">
        <f>VLOOKUP(A30,PersonVor!A:C,2,FALSE)</f>
        <v>1000217</v>
      </c>
    </row>
    <row r="31" spans="1:16" ht="15" customHeight="1">
      <c r="A31" s="2">
        <v>10950028</v>
      </c>
      <c r="B31" s="2"/>
      <c r="C31" s="2" t="s">
        <v>4427</v>
      </c>
      <c r="D31" s="2" t="s">
        <v>4409</v>
      </c>
      <c r="E31" s="2"/>
      <c r="F31" s="2">
        <v>123482</v>
      </c>
      <c r="G31" s="2"/>
      <c r="H31" s="2">
        <v>1</v>
      </c>
      <c r="I31" s="2" t="s">
        <v>4413</v>
      </c>
      <c r="J31" s="2"/>
      <c r="K31" s="2" t="s">
        <v>4192</v>
      </c>
      <c r="L31" s="2" t="s">
        <v>4428</v>
      </c>
      <c r="N31" s="2" t="s">
        <v>223</v>
      </c>
      <c r="O31" s="2" t="s">
        <v>195</v>
      </c>
      <c r="P31" s="2">
        <f>VLOOKUP(A31,PersonVor!A:C,2,FALSE)</f>
        <v>1000218</v>
      </c>
    </row>
    <row r="32" spans="1:16" ht="15" customHeight="1">
      <c r="A32" s="2">
        <v>10950029</v>
      </c>
      <c r="B32" s="2"/>
      <c r="C32" s="2" t="s">
        <v>4429</v>
      </c>
      <c r="D32" s="2" t="s">
        <v>4415</v>
      </c>
      <c r="E32" s="2"/>
      <c r="F32" s="2">
        <v>123483</v>
      </c>
      <c r="G32" s="2"/>
      <c r="H32" s="2">
        <v>1</v>
      </c>
      <c r="I32" s="2" t="s">
        <v>4416</v>
      </c>
      <c r="J32" s="2"/>
      <c r="K32" s="2" t="s">
        <v>4197</v>
      </c>
      <c r="L32" s="2" t="s">
        <v>4430</v>
      </c>
      <c r="N32" s="2" t="s">
        <v>226</v>
      </c>
      <c r="O32" s="2" t="s">
        <v>195</v>
      </c>
      <c r="P32" s="2">
        <f>VLOOKUP(A32,PersonVor!A:C,2,FALSE)</f>
        <v>1000219</v>
      </c>
    </row>
    <row r="33" spans="1:16" ht="15" customHeight="1">
      <c r="A33" s="2">
        <v>10950030</v>
      </c>
      <c r="B33" s="2"/>
      <c r="C33" s="2" t="s">
        <v>4431</v>
      </c>
      <c r="D33" s="2" t="s">
        <v>4415</v>
      </c>
      <c r="E33" s="2"/>
      <c r="F33" s="2">
        <v>123484</v>
      </c>
      <c r="G33" s="2"/>
      <c r="H33" s="2">
        <v>1</v>
      </c>
      <c r="I33" s="2" t="s">
        <v>4417</v>
      </c>
      <c r="J33" s="2"/>
      <c r="K33" s="2" t="s">
        <v>4199</v>
      </c>
      <c r="L33" s="2" t="s">
        <v>4432</v>
      </c>
      <c r="N33" s="2" t="s">
        <v>227</v>
      </c>
      <c r="O33" s="2" t="s">
        <v>195</v>
      </c>
      <c r="P33" s="2">
        <f>VLOOKUP(A33,PersonVor!A:C,2,FALSE)</f>
        <v>1000220</v>
      </c>
    </row>
    <row r="34" spans="1:16" ht="15" customHeight="1">
      <c r="A34" s="2">
        <v>10950031</v>
      </c>
      <c r="B34" s="2"/>
      <c r="C34" s="2" t="s">
        <v>4433</v>
      </c>
      <c r="D34" s="2" t="s">
        <v>4409</v>
      </c>
      <c r="E34" s="2"/>
      <c r="F34" s="2">
        <v>123485</v>
      </c>
      <c r="G34" s="2"/>
      <c r="H34" s="2">
        <v>1</v>
      </c>
      <c r="I34" s="2" t="s">
        <v>4410</v>
      </c>
      <c r="J34" s="2"/>
      <c r="K34" s="2" t="s">
        <v>4183</v>
      </c>
      <c r="L34" s="2" t="s">
        <v>4434</v>
      </c>
      <c r="N34" s="2" t="s">
        <v>228</v>
      </c>
      <c r="O34" s="2" t="s">
        <v>195</v>
      </c>
      <c r="P34" s="2">
        <f>VLOOKUP(A34,PersonVor!A:C,2,FALSE)</f>
        <v>1000221</v>
      </c>
    </row>
    <row r="35" spans="1:16" ht="15" customHeight="1">
      <c r="A35" s="2">
        <v>10950032</v>
      </c>
      <c r="B35" s="2"/>
      <c r="C35" s="2" t="s">
        <v>4427</v>
      </c>
      <c r="D35" s="2" t="s">
        <v>4409</v>
      </c>
      <c r="E35" s="2"/>
      <c r="F35" s="2">
        <v>123486</v>
      </c>
      <c r="G35" s="2"/>
      <c r="H35" s="2">
        <v>1</v>
      </c>
      <c r="I35" s="2" t="s">
        <v>4413</v>
      </c>
      <c r="J35" s="2"/>
      <c r="K35" s="2" t="s">
        <v>4192</v>
      </c>
      <c r="L35" s="2" t="s">
        <v>4428</v>
      </c>
      <c r="N35" s="2" t="s">
        <v>243</v>
      </c>
      <c r="O35" s="2" t="s">
        <v>195</v>
      </c>
      <c r="P35" s="2">
        <f>VLOOKUP(A35,PersonVor!A:C,2,FALSE)</f>
        <v>1000222</v>
      </c>
    </row>
    <row r="36" spans="1:16" ht="15" customHeight="1">
      <c r="A36" s="2">
        <v>10950033</v>
      </c>
      <c r="B36" s="2"/>
      <c r="C36" s="2" t="s">
        <v>4429</v>
      </c>
      <c r="D36" s="2" t="s">
        <v>4415</v>
      </c>
      <c r="E36" s="2"/>
      <c r="F36" s="2">
        <v>123487</v>
      </c>
      <c r="G36" s="2"/>
      <c r="H36" s="2">
        <v>1</v>
      </c>
      <c r="I36" s="2" t="s">
        <v>4422</v>
      </c>
      <c r="J36" s="2"/>
      <c r="K36" s="2" t="s">
        <v>4214</v>
      </c>
      <c r="L36" s="2" t="s">
        <v>4430</v>
      </c>
      <c r="N36" s="2" t="s">
        <v>222</v>
      </c>
      <c r="O36" s="2" t="s">
        <v>195</v>
      </c>
      <c r="P36" s="2">
        <f>VLOOKUP(A36,PersonVor!A:C,2,FALSE)</f>
        <v>1000223</v>
      </c>
    </row>
    <row r="37" spans="1:16" ht="15" customHeight="1">
      <c r="A37" s="2">
        <v>10950034</v>
      </c>
      <c r="B37" s="2"/>
      <c r="C37" s="2" t="s">
        <v>4427</v>
      </c>
      <c r="D37" s="2" t="s">
        <v>4409</v>
      </c>
      <c r="E37" s="2"/>
      <c r="F37" s="2">
        <v>123488</v>
      </c>
      <c r="G37" s="2"/>
      <c r="H37" s="2">
        <v>1</v>
      </c>
      <c r="I37" s="2" t="s">
        <v>4423</v>
      </c>
      <c r="J37" s="2"/>
      <c r="K37" s="2" t="s">
        <v>4166</v>
      </c>
      <c r="L37" s="2" t="s">
        <v>4428</v>
      </c>
      <c r="N37" s="2" t="s">
        <v>224</v>
      </c>
      <c r="O37" s="2" t="s">
        <v>195</v>
      </c>
      <c r="P37" s="2">
        <f>VLOOKUP(A37,PersonVor!A:C,2,FALSE)</f>
        <v>1000224</v>
      </c>
    </row>
    <row r="38" spans="1:16" ht="15" customHeight="1">
      <c r="A38" s="2">
        <v>10950035</v>
      </c>
      <c r="B38" s="2"/>
      <c r="C38" s="2" t="s">
        <v>4433</v>
      </c>
      <c r="D38" s="2" t="s">
        <v>4409</v>
      </c>
      <c r="E38" s="2"/>
      <c r="F38" s="2">
        <v>123489</v>
      </c>
      <c r="G38" s="2"/>
      <c r="H38" s="2">
        <v>1</v>
      </c>
      <c r="I38" s="2" t="s">
        <v>4410</v>
      </c>
      <c r="J38" s="2"/>
      <c r="K38" s="2" t="s">
        <v>4183</v>
      </c>
      <c r="L38" s="2" t="s">
        <v>4434</v>
      </c>
      <c r="N38" s="2" t="s">
        <v>224</v>
      </c>
      <c r="O38" s="2" t="s">
        <v>195</v>
      </c>
      <c r="P38" s="2">
        <f>VLOOKUP(A38,PersonVor!A:C,2,FALSE)</f>
        <v>1000225</v>
      </c>
    </row>
    <row r="39" spans="1:16" ht="15" customHeight="1">
      <c r="A39" s="2">
        <v>10950036</v>
      </c>
      <c r="B39" s="2"/>
      <c r="C39" s="2" t="s">
        <v>4433</v>
      </c>
      <c r="D39" s="2" t="s">
        <v>4409</v>
      </c>
      <c r="E39" s="2"/>
      <c r="F39" s="2">
        <v>123490</v>
      </c>
      <c r="G39" s="2">
        <v>1</v>
      </c>
      <c r="H39" s="2">
        <v>1</v>
      </c>
      <c r="I39" s="2" t="s">
        <v>4410</v>
      </c>
      <c r="J39" s="2"/>
      <c r="K39" s="2" t="s">
        <v>4183</v>
      </c>
      <c r="L39" s="2" t="s">
        <v>4434</v>
      </c>
      <c r="N39" s="2" t="s">
        <v>271</v>
      </c>
      <c r="O39" s="2" t="s">
        <v>195</v>
      </c>
      <c r="P39" s="2">
        <f>VLOOKUP(A39,PersonVor!A:C,2,FALSE)</f>
        <v>1000226</v>
      </c>
    </row>
    <row r="40" spans="1:16" ht="15" customHeight="1">
      <c r="A40" s="2">
        <v>10950037</v>
      </c>
      <c r="B40" s="2"/>
      <c r="C40" s="2" t="s">
        <v>4427</v>
      </c>
      <c r="D40" s="2" t="s">
        <v>4409</v>
      </c>
      <c r="E40" s="2"/>
      <c r="F40" s="2">
        <v>123491</v>
      </c>
      <c r="G40" s="2"/>
      <c r="H40" s="2">
        <v>1</v>
      </c>
      <c r="I40" s="2" t="s">
        <v>4410</v>
      </c>
      <c r="J40" s="2"/>
      <c r="K40" s="2" t="s">
        <v>4183</v>
      </c>
      <c r="L40" s="2" t="s">
        <v>4428</v>
      </c>
      <c r="N40" s="2" t="s">
        <v>312</v>
      </c>
      <c r="O40" s="2" t="s">
        <v>276</v>
      </c>
      <c r="P40" s="2">
        <f>VLOOKUP(A40,PersonVor!A:C,2,FALSE)</f>
        <v>1000255</v>
      </c>
    </row>
    <row r="41" spans="1:16" ht="15" customHeight="1">
      <c r="A41" s="2">
        <v>10950038</v>
      </c>
      <c r="B41" s="2"/>
      <c r="C41" s="2" t="s">
        <v>4429</v>
      </c>
      <c r="D41" s="2" t="s">
        <v>4415</v>
      </c>
      <c r="E41" s="2"/>
      <c r="F41" s="2">
        <v>123492</v>
      </c>
      <c r="G41" s="2"/>
      <c r="H41" s="2">
        <v>1</v>
      </c>
      <c r="I41" s="2" t="s">
        <v>4413</v>
      </c>
      <c r="J41" s="2"/>
      <c r="K41" s="2" t="s">
        <v>4192</v>
      </c>
      <c r="L41" s="2" t="s">
        <v>4430</v>
      </c>
      <c r="N41" s="2" t="s">
        <v>313</v>
      </c>
      <c r="O41" s="2" t="s">
        <v>276</v>
      </c>
      <c r="P41" s="2">
        <f>VLOOKUP(A41,PersonVor!A:C,2,FALSE)</f>
        <v>1000256</v>
      </c>
    </row>
    <row r="42" spans="1:16" ht="15" customHeight="1">
      <c r="A42" s="2">
        <v>10950039</v>
      </c>
      <c r="B42" s="2"/>
      <c r="C42" s="2" t="s">
        <v>4427</v>
      </c>
      <c r="D42" s="2" t="s">
        <v>4409</v>
      </c>
      <c r="E42" s="2"/>
      <c r="F42" s="2">
        <v>123493</v>
      </c>
      <c r="G42" s="2"/>
      <c r="H42" s="2">
        <v>1</v>
      </c>
      <c r="I42" s="2" t="s">
        <v>4416</v>
      </c>
      <c r="J42" s="2"/>
      <c r="K42" s="2" t="s">
        <v>4197</v>
      </c>
      <c r="L42" s="2" t="s">
        <v>4428</v>
      </c>
      <c r="N42" s="2" t="s">
        <v>314</v>
      </c>
      <c r="O42" s="2" t="s">
        <v>276</v>
      </c>
      <c r="P42" s="2">
        <f>VLOOKUP(A42,PersonVor!A:C,2,FALSE)</f>
        <v>1000257</v>
      </c>
    </row>
    <row r="43" spans="1:16" ht="15" customHeight="1">
      <c r="A43" s="2">
        <v>10950040</v>
      </c>
      <c r="B43" s="2"/>
      <c r="C43" s="2" t="s">
        <v>4433</v>
      </c>
      <c r="D43" s="2" t="s">
        <v>4409</v>
      </c>
      <c r="E43" s="2"/>
      <c r="F43" s="2">
        <v>123494</v>
      </c>
      <c r="G43" s="2"/>
      <c r="H43" s="2">
        <v>1</v>
      </c>
      <c r="I43" s="2" t="s">
        <v>4417</v>
      </c>
      <c r="J43" s="2"/>
      <c r="K43" s="2" t="s">
        <v>4199</v>
      </c>
      <c r="L43" s="2" t="s">
        <v>4434</v>
      </c>
      <c r="N43" s="2" t="s">
        <v>315</v>
      </c>
      <c r="O43" s="2" t="s">
        <v>276</v>
      </c>
      <c r="P43" s="2">
        <f>VLOOKUP(A43,PersonVor!A:C,2,FALSE)</f>
        <v>1000258</v>
      </c>
    </row>
    <row r="44" spans="1:16" ht="15" customHeight="1">
      <c r="A44" s="2">
        <v>10950041</v>
      </c>
      <c r="B44" s="2"/>
      <c r="C44" s="2" t="s">
        <v>4433</v>
      </c>
      <c r="D44" s="2" t="s">
        <v>4409</v>
      </c>
      <c r="E44" s="2"/>
      <c r="F44" s="2">
        <v>123495</v>
      </c>
      <c r="G44" s="2"/>
      <c r="H44" s="2">
        <v>1</v>
      </c>
      <c r="I44" s="2" t="s">
        <v>4410</v>
      </c>
      <c r="J44" s="2"/>
      <c r="K44" s="2" t="s">
        <v>4183</v>
      </c>
      <c r="L44" s="2" t="s">
        <v>4434</v>
      </c>
      <c r="N44" s="2" t="s">
        <v>316</v>
      </c>
      <c r="O44" s="2" t="s">
        <v>276</v>
      </c>
      <c r="P44" s="2">
        <f>VLOOKUP(A44,PersonVor!A:C,2,FALSE)</f>
        <v>1000259</v>
      </c>
    </row>
    <row r="45" spans="1:16" ht="15" customHeight="1">
      <c r="A45" s="2">
        <v>10950042</v>
      </c>
      <c r="B45" s="2"/>
      <c r="C45" s="2" t="s">
        <v>4435</v>
      </c>
      <c r="D45" s="2" t="s">
        <v>4409</v>
      </c>
      <c r="E45" s="2"/>
      <c r="F45" s="2">
        <v>123495</v>
      </c>
      <c r="G45" s="2"/>
      <c r="H45" s="2">
        <v>1</v>
      </c>
      <c r="I45" s="2" t="s">
        <v>4410</v>
      </c>
      <c r="J45" s="2"/>
      <c r="K45" s="2" t="s">
        <v>4183</v>
      </c>
      <c r="L45" s="2" t="s">
        <v>4436</v>
      </c>
      <c r="N45" s="2" t="s">
        <v>316</v>
      </c>
      <c r="O45" s="2" t="s">
        <v>276</v>
      </c>
      <c r="P45" s="2">
        <f>VLOOKUP(A45,PersonVor!A:C,2,FALSE)</f>
        <v>1000259</v>
      </c>
    </row>
    <row r="46" spans="1:16" ht="15" customHeight="1">
      <c r="A46" s="2">
        <v>10950043</v>
      </c>
      <c r="B46" s="2"/>
      <c r="C46" s="2" t="s">
        <v>4437</v>
      </c>
      <c r="D46" s="2" t="s">
        <v>4409</v>
      </c>
      <c r="E46" s="2"/>
      <c r="F46" s="2">
        <v>123495</v>
      </c>
      <c r="G46" s="2"/>
      <c r="H46" s="2">
        <v>1</v>
      </c>
      <c r="I46" s="2" t="s">
        <v>4410</v>
      </c>
      <c r="J46" s="2"/>
      <c r="K46" s="2" t="s">
        <v>4183</v>
      </c>
      <c r="L46" s="2" t="s">
        <v>4438</v>
      </c>
      <c r="N46" s="2" t="s">
        <v>316</v>
      </c>
      <c r="O46" s="2" t="s">
        <v>276</v>
      </c>
      <c r="P46" s="2">
        <f>VLOOKUP(A46,PersonVor!A:C,2,FALSE)</f>
        <v>1000259</v>
      </c>
    </row>
    <row r="47" spans="1:16" ht="15" customHeight="1">
      <c r="A47" s="2">
        <v>10950044</v>
      </c>
      <c r="B47" s="2"/>
      <c r="C47" s="2" t="s">
        <v>4433</v>
      </c>
      <c r="D47" s="2" t="s">
        <v>4409</v>
      </c>
      <c r="E47" s="2"/>
      <c r="F47" s="2">
        <v>123495</v>
      </c>
      <c r="G47" s="2"/>
      <c r="H47" s="2">
        <v>1</v>
      </c>
      <c r="I47" s="2" t="s">
        <v>4410</v>
      </c>
      <c r="J47" s="2"/>
      <c r="K47" s="2" t="s">
        <v>4183</v>
      </c>
      <c r="L47" s="2" t="s">
        <v>4434</v>
      </c>
      <c r="N47" s="2" t="s">
        <v>316</v>
      </c>
      <c r="O47" s="2" t="s">
        <v>276</v>
      </c>
      <c r="P47" s="2">
        <f>VLOOKUP(A47,PersonVor!A:C,2,FALSE)</f>
        <v>1000259</v>
      </c>
    </row>
    <row r="48" spans="1:16" ht="15" customHeight="1">
      <c r="A48" s="2">
        <v>10950045</v>
      </c>
      <c r="B48" s="2"/>
      <c r="C48" s="2" t="s">
        <v>4431</v>
      </c>
      <c r="D48" s="2" t="s">
        <v>4415</v>
      </c>
      <c r="E48" s="2"/>
      <c r="F48" s="2">
        <v>123496</v>
      </c>
      <c r="G48" s="2"/>
      <c r="H48" s="2">
        <v>1</v>
      </c>
      <c r="I48" s="2" t="s">
        <v>4410</v>
      </c>
      <c r="J48" s="2"/>
      <c r="K48" s="2" t="s">
        <v>4183</v>
      </c>
      <c r="L48" s="2" t="s">
        <v>4432</v>
      </c>
      <c r="N48" s="2" t="s">
        <v>317</v>
      </c>
      <c r="O48" s="2" t="s">
        <v>276</v>
      </c>
      <c r="P48" s="2">
        <f>VLOOKUP(A48,PersonVor!A:C,2,FALSE)</f>
        <v>1000260</v>
      </c>
    </row>
    <row r="49" spans="1:16" ht="15" customHeight="1">
      <c r="A49" s="2">
        <v>10950046</v>
      </c>
      <c r="B49" s="2"/>
      <c r="C49" s="2" t="s">
        <v>4439</v>
      </c>
      <c r="D49" s="2" t="s">
        <v>4415</v>
      </c>
      <c r="E49" s="2"/>
      <c r="F49" s="2">
        <v>123496</v>
      </c>
      <c r="G49" s="2"/>
      <c r="H49" s="2">
        <v>1</v>
      </c>
      <c r="I49" s="2" t="s">
        <v>4410</v>
      </c>
      <c r="J49" s="2"/>
      <c r="K49" s="2" t="s">
        <v>4183</v>
      </c>
      <c r="L49" s="2" t="s">
        <v>4440</v>
      </c>
      <c r="N49" s="2" t="s">
        <v>317</v>
      </c>
      <c r="O49" s="2" t="s">
        <v>276</v>
      </c>
      <c r="P49" s="2">
        <f>VLOOKUP(A49,PersonVor!A:C,2,FALSE)</f>
        <v>1000260</v>
      </c>
    </row>
    <row r="50" spans="1:16" ht="15" customHeight="1">
      <c r="A50" s="2">
        <v>10950047</v>
      </c>
      <c r="B50" s="2"/>
      <c r="C50" s="2" t="s">
        <v>4441</v>
      </c>
      <c r="D50" s="2" t="s">
        <v>4415</v>
      </c>
      <c r="E50" s="2"/>
      <c r="F50" s="2">
        <v>123496</v>
      </c>
      <c r="G50" s="2"/>
      <c r="H50" s="2">
        <v>1</v>
      </c>
      <c r="I50" s="2" t="s">
        <v>4410</v>
      </c>
      <c r="J50" s="2"/>
      <c r="K50" s="2" t="s">
        <v>4183</v>
      </c>
      <c r="L50" s="2" t="s">
        <v>4442</v>
      </c>
      <c r="N50" s="2" t="s">
        <v>317</v>
      </c>
      <c r="O50" s="2" t="s">
        <v>276</v>
      </c>
      <c r="P50" s="2">
        <f>VLOOKUP(A50,PersonVor!A:C,2,FALSE)</f>
        <v>1000260</v>
      </c>
    </row>
    <row r="51" spans="1:16" ht="15" customHeight="1">
      <c r="A51" s="2">
        <v>10950048</v>
      </c>
      <c r="B51" s="2"/>
      <c r="C51" s="2" t="s">
        <v>4431</v>
      </c>
      <c r="D51" s="2" t="s">
        <v>4415</v>
      </c>
      <c r="E51" s="2"/>
      <c r="F51" s="2">
        <v>123496</v>
      </c>
      <c r="G51" s="2"/>
      <c r="H51" s="2">
        <v>1</v>
      </c>
      <c r="I51" s="2" t="s">
        <v>4410</v>
      </c>
      <c r="J51" s="2"/>
      <c r="K51" s="2" t="s">
        <v>4183</v>
      </c>
      <c r="L51" s="2" t="s">
        <v>4432</v>
      </c>
      <c r="N51" s="2" t="s">
        <v>317</v>
      </c>
      <c r="O51" s="2" t="s">
        <v>276</v>
      </c>
      <c r="P51" s="2">
        <f>VLOOKUP(A51,PersonVor!A:C,2,FALSE)</f>
        <v>1000260</v>
      </c>
    </row>
    <row r="52" spans="1:16" ht="15" customHeight="1">
      <c r="A52" s="2">
        <v>10950049</v>
      </c>
      <c r="B52" s="2"/>
      <c r="C52" s="2" t="s">
        <v>4443</v>
      </c>
      <c r="D52" s="2" t="s">
        <v>4415</v>
      </c>
      <c r="E52" s="2"/>
      <c r="F52" s="2">
        <v>123497</v>
      </c>
      <c r="G52" s="2"/>
      <c r="H52" s="2">
        <v>1</v>
      </c>
      <c r="I52" s="2" t="s">
        <v>4413</v>
      </c>
      <c r="J52" s="2"/>
      <c r="K52" s="2" t="s">
        <v>4192</v>
      </c>
      <c r="L52" s="2" t="s">
        <v>4444</v>
      </c>
      <c r="N52" s="2" t="s">
        <v>318</v>
      </c>
      <c r="O52" s="2" t="s">
        <v>276</v>
      </c>
      <c r="P52" s="2">
        <f>VLOOKUP(A52,PersonVor!A:C,2,FALSE)</f>
        <v>1000261</v>
      </c>
    </row>
    <row r="53" spans="1:16" ht="15" customHeight="1">
      <c r="A53" s="2">
        <v>10950050</v>
      </c>
      <c r="B53" s="2"/>
      <c r="C53" s="2" t="s">
        <v>4445</v>
      </c>
      <c r="D53" s="2" t="s">
        <v>4415</v>
      </c>
      <c r="E53" s="2"/>
      <c r="F53" s="2">
        <v>123498</v>
      </c>
      <c r="G53" s="2"/>
      <c r="H53" s="2">
        <v>1</v>
      </c>
      <c r="I53" s="2" t="s">
        <v>4421</v>
      </c>
      <c r="J53" s="2"/>
      <c r="K53" s="2" t="s">
        <v>4211</v>
      </c>
      <c r="L53" s="2" t="s">
        <v>4446</v>
      </c>
      <c r="N53" s="2" t="s">
        <v>319</v>
      </c>
      <c r="O53" s="2" t="s">
        <v>276</v>
      </c>
      <c r="P53" s="2">
        <f>VLOOKUP(A53,PersonVor!A:C,2,FALSE)</f>
        <v>1000262</v>
      </c>
    </row>
    <row r="54" spans="1:16" ht="15" customHeight="1">
      <c r="A54" s="2">
        <v>10950051</v>
      </c>
      <c r="B54" s="2"/>
      <c r="C54" s="2" t="s">
        <v>4447</v>
      </c>
      <c r="D54" s="2" t="s">
        <v>4415</v>
      </c>
      <c r="E54" s="2"/>
      <c r="F54" s="2">
        <v>123499</v>
      </c>
      <c r="G54" s="2"/>
      <c r="H54" s="2">
        <v>1</v>
      </c>
      <c r="I54" s="2" t="s">
        <v>4422</v>
      </c>
      <c r="J54" s="2"/>
      <c r="K54" s="2" t="s">
        <v>4214</v>
      </c>
      <c r="L54" s="2" t="s">
        <v>4448</v>
      </c>
      <c r="N54" s="2" t="s">
        <v>320</v>
      </c>
      <c r="O54" s="2" t="s">
        <v>276</v>
      </c>
      <c r="P54" s="2">
        <f>VLOOKUP(A54,PersonVor!A:C,2,FALSE)</f>
        <v>1000263</v>
      </c>
    </row>
    <row r="55" spans="1:16" ht="15" customHeight="1">
      <c r="A55" s="2">
        <v>10950052</v>
      </c>
      <c r="B55" s="2"/>
      <c r="C55" s="2" t="s">
        <v>4449</v>
      </c>
      <c r="D55" s="2" t="s">
        <v>4415</v>
      </c>
      <c r="E55" s="2"/>
      <c r="F55" s="2">
        <v>123499</v>
      </c>
      <c r="G55" s="2"/>
      <c r="H55" s="2">
        <v>1</v>
      </c>
      <c r="I55" s="2" t="s">
        <v>4422</v>
      </c>
      <c r="J55" s="2"/>
      <c r="K55" s="2" t="s">
        <v>4214</v>
      </c>
      <c r="L55" s="2" t="s">
        <v>4450</v>
      </c>
      <c r="N55" s="2" t="s">
        <v>320</v>
      </c>
      <c r="O55" s="2" t="s">
        <v>276</v>
      </c>
      <c r="P55" s="2">
        <f>VLOOKUP(A55,PersonVor!A:C,2,FALSE)</f>
        <v>1000263</v>
      </c>
    </row>
    <row r="56" spans="1:16" ht="15" customHeight="1">
      <c r="A56" s="2">
        <v>10950053</v>
      </c>
      <c r="B56" s="2"/>
      <c r="C56" s="2" t="s">
        <v>4451</v>
      </c>
      <c r="D56" s="2" t="s">
        <v>4415</v>
      </c>
      <c r="E56" s="2"/>
      <c r="F56" s="2">
        <v>123499</v>
      </c>
      <c r="G56" s="2"/>
      <c r="H56" s="2">
        <v>1</v>
      </c>
      <c r="I56" s="2" t="s">
        <v>4422</v>
      </c>
      <c r="J56" s="2"/>
      <c r="K56" s="2" t="s">
        <v>4214</v>
      </c>
      <c r="L56" s="2" t="s">
        <v>4452</v>
      </c>
      <c r="N56" s="2" t="s">
        <v>320</v>
      </c>
      <c r="O56" s="2" t="s">
        <v>276</v>
      </c>
      <c r="P56" s="2">
        <f>VLOOKUP(A56,PersonVor!A:C,2,FALSE)</f>
        <v>1000264</v>
      </c>
    </row>
    <row r="57" spans="1:16" ht="15" customHeight="1">
      <c r="A57" s="2">
        <v>10950054</v>
      </c>
      <c r="B57" s="2"/>
      <c r="C57" s="2" t="s">
        <v>4453</v>
      </c>
      <c r="D57" s="2" t="s">
        <v>4415</v>
      </c>
      <c r="E57" s="2"/>
      <c r="F57" s="2">
        <v>123499</v>
      </c>
      <c r="G57" s="2"/>
      <c r="H57" s="2">
        <v>1</v>
      </c>
      <c r="I57" s="2" t="s">
        <v>4422</v>
      </c>
      <c r="J57" s="2"/>
      <c r="K57" s="2" t="s">
        <v>4214</v>
      </c>
      <c r="L57" s="2" t="s">
        <v>4454</v>
      </c>
      <c r="N57" s="2" t="s">
        <v>320</v>
      </c>
      <c r="O57" s="2" t="s">
        <v>276</v>
      </c>
      <c r="P57" s="2">
        <f>VLOOKUP(A57,PersonVor!A:C,2,FALSE)</f>
        <v>1000264</v>
      </c>
    </row>
    <row r="58" spans="1:16" ht="15" customHeight="1">
      <c r="A58" s="2">
        <v>10950055</v>
      </c>
      <c r="B58" s="2"/>
      <c r="C58" s="2" t="s">
        <v>4455</v>
      </c>
      <c r="D58" s="2" t="s">
        <v>4409</v>
      </c>
      <c r="E58" s="2"/>
      <c r="F58" s="2">
        <v>123500</v>
      </c>
      <c r="G58" s="2"/>
      <c r="H58" s="2">
        <v>1</v>
      </c>
      <c r="I58" s="2" t="s">
        <v>4423</v>
      </c>
      <c r="J58" s="2"/>
      <c r="K58" s="2" t="s">
        <v>4166</v>
      </c>
      <c r="L58" s="2" t="s">
        <v>4456</v>
      </c>
      <c r="N58" s="2" t="s">
        <v>321</v>
      </c>
      <c r="O58" s="2" t="s">
        <v>276</v>
      </c>
      <c r="P58" s="2">
        <f>VLOOKUP(A58,PersonVor!A:C,2,FALSE)</f>
        <v>1000265</v>
      </c>
    </row>
    <row r="59" spans="1:16" ht="15" customHeight="1">
      <c r="A59" s="2">
        <v>10950056</v>
      </c>
      <c r="B59" s="2"/>
      <c r="C59" s="2" t="s">
        <v>4457</v>
      </c>
      <c r="D59" s="2" t="s">
        <v>4409</v>
      </c>
      <c r="E59" s="2"/>
      <c r="F59" s="2">
        <v>123500</v>
      </c>
      <c r="G59" s="2"/>
      <c r="H59" s="2">
        <v>1</v>
      </c>
      <c r="I59" s="2" t="s">
        <v>4423</v>
      </c>
      <c r="J59" s="2"/>
      <c r="K59" s="2" t="s">
        <v>4166</v>
      </c>
      <c r="L59" s="2" t="s">
        <v>4458</v>
      </c>
      <c r="N59" s="2" t="s">
        <v>321</v>
      </c>
      <c r="O59" s="2" t="s">
        <v>276</v>
      </c>
      <c r="P59" s="2">
        <f>VLOOKUP(A59,PersonVor!A:C,2,FALSE)</f>
        <v>1000265</v>
      </c>
    </row>
    <row r="60" spans="1:16" ht="15" customHeight="1">
      <c r="A60" s="2">
        <v>10950057</v>
      </c>
      <c r="B60" s="2"/>
      <c r="C60" s="2" t="s">
        <v>4459</v>
      </c>
      <c r="D60" s="2" t="s">
        <v>4409</v>
      </c>
      <c r="E60" s="2"/>
      <c r="F60" s="2">
        <v>123500</v>
      </c>
      <c r="G60" s="2"/>
      <c r="H60" s="2">
        <v>1</v>
      </c>
      <c r="I60" s="2" t="s">
        <v>4423</v>
      </c>
      <c r="J60" s="2"/>
      <c r="K60" s="2" t="s">
        <v>4166</v>
      </c>
      <c r="L60" s="2" t="s">
        <v>4456</v>
      </c>
      <c r="N60" s="2" t="s">
        <v>321</v>
      </c>
      <c r="O60" s="2" t="s">
        <v>276</v>
      </c>
      <c r="P60" s="2">
        <f>VLOOKUP(A60,PersonVor!A:C,2,FALSE)</f>
        <v>1000266</v>
      </c>
    </row>
    <row r="61" spans="1:16" ht="15" customHeight="1">
      <c r="A61" s="2">
        <v>10950058</v>
      </c>
      <c r="B61" s="2"/>
      <c r="C61" s="2" t="s">
        <v>4460</v>
      </c>
      <c r="D61" s="2" t="s">
        <v>4409</v>
      </c>
      <c r="E61" s="2"/>
      <c r="F61" s="2">
        <v>123500</v>
      </c>
      <c r="G61" s="2"/>
      <c r="H61" s="2">
        <v>1</v>
      </c>
      <c r="I61" s="2" t="s">
        <v>4423</v>
      </c>
      <c r="J61" s="2"/>
      <c r="K61" s="2" t="s">
        <v>4166</v>
      </c>
      <c r="L61" s="2" t="s">
        <v>4458</v>
      </c>
      <c r="N61" s="2" t="s">
        <v>321</v>
      </c>
      <c r="O61" s="2" t="s">
        <v>276</v>
      </c>
      <c r="P61" s="2">
        <f>VLOOKUP(A61,PersonVor!A:C,2,FALSE)</f>
        <v>1000266</v>
      </c>
    </row>
    <row r="62" spans="1:16" ht="15" customHeight="1">
      <c r="A62" s="2">
        <v>10950059</v>
      </c>
      <c r="B62" s="2"/>
      <c r="C62" s="2" t="s">
        <v>4461</v>
      </c>
      <c r="D62" s="2" t="s">
        <v>4415</v>
      </c>
      <c r="E62" s="2"/>
      <c r="F62" s="2">
        <v>123501</v>
      </c>
      <c r="G62" s="2"/>
      <c r="H62" s="2">
        <v>1</v>
      </c>
      <c r="I62" s="2" t="s">
        <v>4410</v>
      </c>
      <c r="J62" s="2"/>
      <c r="K62" s="2" t="s">
        <v>4183</v>
      </c>
      <c r="L62" s="2" t="s">
        <v>4462</v>
      </c>
      <c r="N62" s="2" t="s">
        <v>322</v>
      </c>
      <c r="O62" s="2" t="s">
        <v>276</v>
      </c>
      <c r="P62" s="2">
        <f>VLOOKUP(A62,PersonVor!A:C,2,FALSE)</f>
        <v>1000267</v>
      </c>
    </row>
    <row r="63" spans="1:16" ht="15" customHeight="1">
      <c r="A63" s="2">
        <v>10950060</v>
      </c>
      <c r="B63" s="2"/>
      <c r="C63" s="2" t="s">
        <v>4463</v>
      </c>
      <c r="D63" s="2" t="s">
        <v>4415</v>
      </c>
      <c r="E63" s="2"/>
      <c r="F63" s="2">
        <v>123501</v>
      </c>
      <c r="G63" s="2"/>
      <c r="H63" s="2">
        <v>1</v>
      </c>
      <c r="I63" s="2" t="s">
        <v>4410</v>
      </c>
      <c r="J63" s="2"/>
      <c r="K63" s="2" t="s">
        <v>4183</v>
      </c>
      <c r="L63" s="2" t="s">
        <v>4464</v>
      </c>
      <c r="N63" s="2" t="s">
        <v>322</v>
      </c>
      <c r="O63" s="2" t="s">
        <v>276</v>
      </c>
      <c r="P63" s="2">
        <f>VLOOKUP(A63,PersonVor!A:C,2,FALSE)</f>
        <v>1000267</v>
      </c>
    </row>
    <row r="64" spans="1:16" ht="15" customHeight="1">
      <c r="A64" s="2">
        <v>10950061</v>
      </c>
      <c r="B64" s="2"/>
      <c r="C64" s="2" t="s">
        <v>4465</v>
      </c>
      <c r="D64" s="2" t="s">
        <v>4415</v>
      </c>
      <c r="E64" s="2"/>
      <c r="F64" s="2">
        <v>123501</v>
      </c>
      <c r="G64" s="2"/>
      <c r="H64" s="2">
        <v>1</v>
      </c>
      <c r="I64" s="2" t="s">
        <v>4410</v>
      </c>
      <c r="J64" s="2"/>
      <c r="K64" s="2" t="s">
        <v>4183</v>
      </c>
      <c r="L64" s="2" t="s">
        <v>4466</v>
      </c>
      <c r="N64" s="2" t="s">
        <v>322</v>
      </c>
      <c r="O64" s="2" t="s">
        <v>276</v>
      </c>
      <c r="P64" s="2">
        <f>VLOOKUP(A64,PersonVor!A:C,2,FALSE)</f>
        <v>1000268</v>
      </c>
    </row>
    <row r="65" spans="1:16" ht="15" customHeight="1">
      <c r="A65" s="2">
        <v>10950062</v>
      </c>
      <c r="B65" s="2"/>
      <c r="C65" s="2" t="s">
        <v>4463</v>
      </c>
      <c r="D65" s="2" t="s">
        <v>4415</v>
      </c>
      <c r="E65" s="2"/>
      <c r="F65" s="2">
        <v>123501</v>
      </c>
      <c r="G65" s="2"/>
      <c r="H65" s="2">
        <v>1</v>
      </c>
      <c r="I65" s="2" t="s">
        <v>4410</v>
      </c>
      <c r="J65" s="2"/>
      <c r="K65" s="2" t="s">
        <v>4183</v>
      </c>
      <c r="L65" s="2" t="s">
        <v>4464</v>
      </c>
      <c r="N65" s="2" t="s">
        <v>322</v>
      </c>
      <c r="O65" s="2" t="s">
        <v>276</v>
      </c>
      <c r="P65" s="2">
        <f>VLOOKUP(A65,PersonVor!A:C,2,FALSE)</f>
        <v>1000268</v>
      </c>
    </row>
    <row r="66" spans="1:16" ht="15" customHeight="1">
      <c r="A66" s="2">
        <v>10950063</v>
      </c>
      <c r="B66" s="2"/>
      <c r="C66" s="2" t="s">
        <v>4467</v>
      </c>
      <c r="D66" s="2" t="s">
        <v>4415</v>
      </c>
      <c r="E66" s="2"/>
      <c r="F66" s="2">
        <v>123502</v>
      </c>
      <c r="G66" s="2"/>
      <c r="H66" s="2">
        <v>1</v>
      </c>
      <c r="I66" s="2" t="s">
        <v>4413</v>
      </c>
      <c r="J66" s="2"/>
      <c r="K66" s="2" t="s">
        <v>4192</v>
      </c>
      <c r="L66" s="2" t="s">
        <v>4468</v>
      </c>
      <c r="N66" s="2" t="s">
        <v>323</v>
      </c>
      <c r="O66" s="2" t="s">
        <v>276</v>
      </c>
      <c r="P66" s="2">
        <f>VLOOKUP(A66,PersonVor!A:C,2,FALSE)</f>
        <v>1000269</v>
      </c>
    </row>
    <row r="67" spans="1:16" ht="15" customHeight="1">
      <c r="A67" s="2">
        <v>10950064</v>
      </c>
      <c r="B67" s="2"/>
      <c r="C67" s="2" t="s">
        <v>4469</v>
      </c>
      <c r="D67" s="2" t="s">
        <v>4415</v>
      </c>
      <c r="E67" s="2"/>
      <c r="F67" s="2">
        <v>123502</v>
      </c>
      <c r="G67" s="2"/>
      <c r="H67" s="2">
        <v>1</v>
      </c>
      <c r="I67" s="2" t="s">
        <v>4413</v>
      </c>
      <c r="J67" s="2"/>
      <c r="K67" s="2" t="s">
        <v>4192</v>
      </c>
      <c r="L67" s="2" t="s">
        <v>4470</v>
      </c>
      <c r="N67" s="2" t="s">
        <v>323</v>
      </c>
      <c r="O67" s="2" t="s">
        <v>276</v>
      </c>
      <c r="P67" s="2">
        <f>VLOOKUP(A67,PersonVor!A:C,2,FALSE)</f>
        <v>1000269</v>
      </c>
    </row>
    <row r="68" spans="1:16" ht="15" customHeight="1">
      <c r="A68" s="2">
        <v>10950065</v>
      </c>
      <c r="B68" s="2"/>
      <c r="C68" s="2" t="s">
        <v>4469</v>
      </c>
      <c r="D68" s="2" t="s">
        <v>4415</v>
      </c>
      <c r="E68" s="2"/>
      <c r="F68" s="2">
        <v>123502</v>
      </c>
      <c r="G68" s="2"/>
      <c r="H68" s="2">
        <v>1</v>
      </c>
      <c r="I68" s="2" t="s">
        <v>4413</v>
      </c>
      <c r="J68" s="2"/>
      <c r="K68" s="2" t="s">
        <v>4192</v>
      </c>
      <c r="L68" s="2" t="s">
        <v>4470</v>
      </c>
      <c r="N68" s="2" t="s">
        <v>323</v>
      </c>
      <c r="O68" s="2" t="s">
        <v>276</v>
      </c>
      <c r="P68" s="2">
        <f>VLOOKUP(A68,PersonVor!A:C,2,FALSE)</f>
        <v>1000270</v>
      </c>
    </row>
    <row r="69" spans="1:16" ht="15" customHeight="1">
      <c r="A69" s="2">
        <v>10950066</v>
      </c>
      <c r="B69" s="2"/>
      <c r="C69" s="2" t="s">
        <v>4467</v>
      </c>
      <c r="D69" s="2" t="s">
        <v>4415</v>
      </c>
      <c r="E69" s="2"/>
      <c r="F69" s="2">
        <v>123502</v>
      </c>
      <c r="G69" s="2"/>
      <c r="H69" s="2">
        <v>1</v>
      </c>
      <c r="I69" s="2" t="s">
        <v>4413</v>
      </c>
      <c r="J69" s="2"/>
      <c r="K69" s="2" t="s">
        <v>4192</v>
      </c>
      <c r="L69" s="2" t="s">
        <v>4468</v>
      </c>
      <c r="N69" s="2" t="s">
        <v>323</v>
      </c>
      <c r="O69" s="2" t="s">
        <v>276</v>
      </c>
      <c r="P69" s="2">
        <f>VLOOKUP(A69,PersonVor!A:C,2,FALSE)</f>
        <v>1000270</v>
      </c>
    </row>
    <row r="70" spans="1:16" ht="15" customHeight="1">
      <c r="A70" s="2">
        <v>10950067</v>
      </c>
      <c r="B70" s="2"/>
      <c r="C70" s="2" t="s">
        <v>4471</v>
      </c>
      <c r="D70" s="2" t="s">
        <v>4409</v>
      </c>
      <c r="E70" s="2"/>
      <c r="F70" s="2">
        <v>123503</v>
      </c>
      <c r="G70" s="2"/>
      <c r="H70" s="2">
        <v>1</v>
      </c>
      <c r="I70" s="2" t="s">
        <v>4416</v>
      </c>
      <c r="J70" s="2"/>
      <c r="K70" s="2" t="s">
        <v>4197</v>
      </c>
      <c r="L70" s="2" t="s">
        <v>4472</v>
      </c>
      <c r="N70" s="2" t="s">
        <v>324</v>
      </c>
      <c r="O70" s="2" t="s">
        <v>276</v>
      </c>
      <c r="P70" s="2">
        <f>VLOOKUP(A70,PersonVor!A:C,2,FALSE)</f>
        <v>1000271</v>
      </c>
    </row>
    <row r="71" spans="1:16" ht="15" customHeight="1">
      <c r="A71" s="2">
        <v>10950068</v>
      </c>
      <c r="B71" s="2"/>
      <c r="C71" s="2" t="s">
        <v>4473</v>
      </c>
      <c r="D71" s="2" t="s">
        <v>4409</v>
      </c>
      <c r="E71" s="2"/>
      <c r="F71" s="2">
        <v>123503</v>
      </c>
      <c r="G71" s="2"/>
      <c r="H71" s="2">
        <v>1</v>
      </c>
      <c r="I71" s="2" t="s">
        <v>4416</v>
      </c>
      <c r="J71" s="2"/>
      <c r="K71" s="2" t="s">
        <v>4197</v>
      </c>
      <c r="L71" s="2" t="s">
        <v>4474</v>
      </c>
      <c r="N71" s="2" t="s">
        <v>324</v>
      </c>
      <c r="O71" s="2" t="s">
        <v>276</v>
      </c>
      <c r="P71" s="2">
        <f>VLOOKUP(A71,PersonVor!A:C,2,FALSE)</f>
        <v>1000271</v>
      </c>
    </row>
    <row r="72" spans="1:16" ht="15" customHeight="1">
      <c r="A72" s="2">
        <v>10950069</v>
      </c>
      <c r="B72" s="2"/>
      <c r="C72" s="2" t="s">
        <v>4473</v>
      </c>
      <c r="D72" s="2" t="s">
        <v>4409</v>
      </c>
      <c r="E72" s="2"/>
      <c r="F72" s="2">
        <v>123503</v>
      </c>
      <c r="G72" s="2"/>
      <c r="H72" s="2">
        <v>1</v>
      </c>
      <c r="I72" s="2" t="s">
        <v>4416</v>
      </c>
      <c r="J72" s="2"/>
      <c r="K72" s="2" t="s">
        <v>4197</v>
      </c>
      <c r="L72" s="2" t="s">
        <v>4474</v>
      </c>
      <c r="N72" s="2" t="s">
        <v>324</v>
      </c>
      <c r="O72" s="2" t="s">
        <v>276</v>
      </c>
      <c r="P72" s="2">
        <f>VLOOKUP(A72,PersonVor!A:C,2,FALSE)</f>
        <v>1000272</v>
      </c>
    </row>
    <row r="73" spans="1:16" ht="15" customHeight="1">
      <c r="A73" s="2">
        <v>10950070</v>
      </c>
      <c r="B73" s="2"/>
      <c r="C73" s="2" t="s">
        <v>4471</v>
      </c>
      <c r="D73" s="2" t="s">
        <v>4409</v>
      </c>
      <c r="E73" s="2"/>
      <c r="F73" s="2">
        <v>123503</v>
      </c>
      <c r="G73" s="2"/>
      <c r="H73" s="2">
        <v>1</v>
      </c>
      <c r="I73" s="2" t="s">
        <v>4416</v>
      </c>
      <c r="J73" s="2"/>
      <c r="K73" s="2" t="s">
        <v>4197</v>
      </c>
      <c r="L73" s="2" t="s">
        <v>4472</v>
      </c>
      <c r="N73" s="2" t="s">
        <v>324</v>
      </c>
      <c r="O73" s="2" t="s">
        <v>276</v>
      </c>
      <c r="P73" s="2">
        <f>VLOOKUP(A73,PersonVor!A:C,2,FALSE)</f>
        <v>1000272</v>
      </c>
    </row>
    <row r="74" spans="1:16" ht="15" customHeight="1">
      <c r="A74" s="2">
        <v>10950071</v>
      </c>
      <c r="B74" s="2"/>
      <c r="C74" s="2" t="s">
        <v>4475</v>
      </c>
      <c r="D74" s="2" t="s">
        <v>4415</v>
      </c>
      <c r="E74" s="2"/>
      <c r="F74" s="2">
        <v>123504</v>
      </c>
      <c r="G74" s="2"/>
      <c r="H74" s="2">
        <v>1</v>
      </c>
      <c r="I74" s="2" t="s">
        <v>4413</v>
      </c>
      <c r="J74" s="2"/>
      <c r="K74" s="2" t="s">
        <v>4192</v>
      </c>
      <c r="L74" s="2" t="s">
        <v>4476</v>
      </c>
      <c r="N74" s="2" t="s">
        <v>325</v>
      </c>
      <c r="O74" s="2" t="s">
        <v>276</v>
      </c>
      <c r="P74" s="2">
        <f>VLOOKUP(A74,PersonVor!A:C,2,FALSE)</f>
        <v>1000273</v>
      </c>
    </row>
    <row r="75" spans="1:16" ht="15" customHeight="1">
      <c r="A75" s="2">
        <v>10950072</v>
      </c>
      <c r="B75" s="2"/>
      <c r="C75" s="2" t="s">
        <v>4477</v>
      </c>
      <c r="D75" s="2" t="s">
        <v>4415</v>
      </c>
      <c r="E75" s="2"/>
      <c r="F75" s="2">
        <v>123504</v>
      </c>
      <c r="G75" s="2"/>
      <c r="H75" s="2">
        <v>1</v>
      </c>
      <c r="I75" s="2" t="s">
        <v>4413</v>
      </c>
      <c r="J75" s="2"/>
      <c r="K75" s="2" t="s">
        <v>4192</v>
      </c>
      <c r="L75" s="2" t="s">
        <v>4478</v>
      </c>
      <c r="N75" s="2" t="s">
        <v>325</v>
      </c>
      <c r="O75" s="2" t="s">
        <v>276</v>
      </c>
      <c r="P75" s="2">
        <f>VLOOKUP(A75,PersonVor!A:C,2,FALSE)</f>
        <v>1000273</v>
      </c>
    </row>
    <row r="76" spans="1:16" ht="15" customHeight="1">
      <c r="A76" s="2">
        <v>10950073</v>
      </c>
      <c r="B76" s="2"/>
      <c r="C76" s="2" t="s">
        <v>4479</v>
      </c>
      <c r="D76" s="2" t="s">
        <v>4415</v>
      </c>
      <c r="E76" s="2"/>
      <c r="F76" s="2">
        <v>123504</v>
      </c>
      <c r="G76" s="2"/>
      <c r="H76" s="2">
        <v>1</v>
      </c>
      <c r="I76" s="2" t="s">
        <v>4413</v>
      </c>
      <c r="J76" s="2"/>
      <c r="K76" s="2" t="s">
        <v>4192</v>
      </c>
      <c r="L76" s="2" t="s">
        <v>4480</v>
      </c>
      <c r="N76" s="2" t="s">
        <v>325</v>
      </c>
      <c r="O76" s="2" t="s">
        <v>276</v>
      </c>
      <c r="P76" s="2">
        <f>VLOOKUP(A76,PersonVor!A:C,2,FALSE)</f>
        <v>1000274</v>
      </c>
    </row>
    <row r="77" spans="1:16" ht="15" customHeight="1">
      <c r="A77" s="2">
        <v>10950074</v>
      </c>
      <c r="B77" s="2"/>
      <c r="C77" s="2" t="s">
        <v>4477</v>
      </c>
      <c r="D77" s="2" t="s">
        <v>4415</v>
      </c>
      <c r="E77" s="2"/>
      <c r="F77" s="2">
        <v>123504</v>
      </c>
      <c r="G77" s="2"/>
      <c r="H77" s="2">
        <v>1</v>
      </c>
      <c r="I77" s="2" t="s">
        <v>4413</v>
      </c>
      <c r="J77" s="2"/>
      <c r="K77" s="2" t="s">
        <v>4192</v>
      </c>
      <c r="L77" s="2" t="s">
        <v>4478</v>
      </c>
      <c r="N77" s="2" t="s">
        <v>325</v>
      </c>
      <c r="O77" s="2" t="s">
        <v>276</v>
      </c>
      <c r="P77" s="2">
        <f>VLOOKUP(A77,PersonVor!A:C,2,FALSE)</f>
        <v>1000274</v>
      </c>
    </row>
    <row r="78" spans="1:16" ht="15" customHeight="1">
      <c r="A78" s="2">
        <v>10950075</v>
      </c>
      <c r="B78" s="2"/>
      <c r="C78" s="2" t="s">
        <v>4481</v>
      </c>
      <c r="D78" s="2" t="s">
        <v>4409</v>
      </c>
      <c r="E78" s="2"/>
      <c r="F78" s="2">
        <v>123505</v>
      </c>
      <c r="G78" s="2"/>
      <c r="H78" s="2">
        <v>1</v>
      </c>
      <c r="I78" s="2" t="s">
        <v>4416</v>
      </c>
      <c r="J78" s="2"/>
      <c r="K78" s="2" t="s">
        <v>4197</v>
      </c>
      <c r="L78" s="2" t="s">
        <v>4482</v>
      </c>
      <c r="N78" s="2" t="s">
        <v>4483</v>
      </c>
      <c r="O78" s="2" t="s">
        <v>276</v>
      </c>
      <c r="P78" s="2">
        <f>VLOOKUP(A78,PersonVor!A:C,2,FALSE)</f>
        <v>1000279</v>
      </c>
    </row>
    <row r="79" spans="1:16" ht="15" customHeight="1">
      <c r="A79" s="2">
        <v>10950076</v>
      </c>
      <c r="B79" s="2"/>
      <c r="C79" s="2" t="s">
        <v>4484</v>
      </c>
      <c r="D79" s="2" t="s">
        <v>4409</v>
      </c>
      <c r="E79" s="2"/>
      <c r="F79" s="2">
        <v>123505</v>
      </c>
      <c r="G79" s="2"/>
      <c r="H79" s="2">
        <v>1</v>
      </c>
      <c r="I79" s="2" t="s">
        <v>4416</v>
      </c>
      <c r="J79" s="2"/>
      <c r="K79" s="2" t="s">
        <v>4197</v>
      </c>
      <c r="L79" s="2" t="s">
        <v>4485</v>
      </c>
      <c r="N79" s="2" t="s">
        <v>4483</v>
      </c>
      <c r="O79" s="2" t="s">
        <v>276</v>
      </c>
      <c r="P79" s="2">
        <f>VLOOKUP(A79,PersonVor!A:C,2,FALSE)</f>
        <v>1000279</v>
      </c>
    </row>
    <row r="80" spans="1:16" ht="15" customHeight="1">
      <c r="A80" s="2">
        <v>10950077</v>
      </c>
      <c r="B80" s="2"/>
      <c r="C80" s="2" t="s">
        <v>4486</v>
      </c>
      <c r="D80" s="2" t="s">
        <v>4415</v>
      </c>
      <c r="E80" s="2"/>
      <c r="F80" s="2">
        <v>123506</v>
      </c>
      <c r="G80" s="2"/>
      <c r="H80" s="2">
        <v>1</v>
      </c>
      <c r="I80" s="2" t="s">
        <v>4410</v>
      </c>
      <c r="J80" s="2"/>
      <c r="K80" s="2" t="s">
        <v>4183</v>
      </c>
      <c r="L80" s="2" t="s">
        <v>4487</v>
      </c>
      <c r="N80" s="2" t="s">
        <v>4488</v>
      </c>
      <c r="O80" s="2" t="s">
        <v>276</v>
      </c>
      <c r="P80" s="2">
        <f>VLOOKUP(A80,PersonVor!A:C,2,FALSE)</f>
        <v>1000280</v>
      </c>
    </row>
    <row r="81" spans="1:16" ht="15" customHeight="1">
      <c r="A81" s="2">
        <v>10950078</v>
      </c>
      <c r="B81" s="2"/>
      <c r="C81" s="2" t="s">
        <v>4489</v>
      </c>
      <c r="D81" s="2" t="s">
        <v>4415</v>
      </c>
      <c r="E81" s="2"/>
      <c r="F81" s="2">
        <v>123507</v>
      </c>
      <c r="G81" s="2"/>
      <c r="H81" s="2">
        <v>1</v>
      </c>
      <c r="I81" s="2" t="s">
        <v>4422</v>
      </c>
      <c r="J81" s="2"/>
      <c r="K81" s="2" t="s">
        <v>4214</v>
      </c>
      <c r="L81" s="2" t="s">
        <v>4490</v>
      </c>
      <c r="N81" s="2" t="s">
        <v>4491</v>
      </c>
      <c r="O81" s="2" t="s">
        <v>276</v>
      </c>
      <c r="P81" s="2">
        <f>VLOOKUP(A81,PersonVor!A:C,2,FALSE)</f>
        <v>1000281</v>
      </c>
    </row>
    <row r="82" spans="1:16" ht="15" customHeight="1">
      <c r="A82" s="2">
        <v>10950079</v>
      </c>
      <c r="B82" s="2"/>
      <c r="C82" s="2" t="s">
        <v>4492</v>
      </c>
      <c r="D82" s="2" t="s">
        <v>4409</v>
      </c>
      <c r="E82" s="2"/>
      <c r="F82" s="2">
        <v>123508</v>
      </c>
      <c r="G82" s="2"/>
      <c r="H82" s="2">
        <v>1</v>
      </c>
      <c r="I82" s="2" t="s">
        <v>4423</v>
      </c>
      <c r="J82" s="2"/>
      <c r="K82" s="2" t="s">
        <v>4166</v>
      </c>
      <c r="L82" s="2" t="s">
        <v>4493</v>
      </c>
      <c r="N82" s="2" t="s">
        <v>4494</v>
      </c>
      <c r="O82" s="2" t="s">
        <v>276</v>
      </c>
      <c r="P82" s="2">
        <f>VLOOKUP(A82,PersonVor!A:C,2,FALSE)</f>
        <v>1000282</v>
      </c>
    </row>
    <row r="83" spans="1:16" ht="15" customHeight="1">
      <c r="A83" s="2">
        <v>10950080</v>
      </c>
      <c r="B83" s="2"/>
      <c r="C83" s="2" t="s">
        <v>4495</v>
      </c>
      <c r="D83" s="2" t="s">
        <v>4415</v>
      </c>
      <c r="E83" s="2"/>
      <c r="F83" s="2">
        <v>123509</v>
      </c>
      <c r="G83" s="2"/>
      <c r="H83" s="2">
        <v>1</v>
      </c>
      <c r="I83" s="2" t="s">
        <v>4423</v>
      </c>
      <c r="J83" s="2"/>
      <c r="K83" s="2" t="s">
        <v>4166</v>
      </c>
      <c r="L83" s="2" t="s">
        <v>4496</v>
      </c>
      <c r="N83" s="2" t="s">
        <v>341</v>
      </c>
      <c r="O83" s="2" t="s">
        <v>276</v>
      </c>
      <c r="P83" s="2">
        <f>VLOOKUP(A83,PersonVor!A:C,2,FALSE)</f>
        <v>1000284</v>
      </c>
    </row>
    <row r="84" spans="1:16" ht="15" customHeight="1">
      <c r="A84" s="2">
        <v>10950081</v>
      </c>
      <c r="B84" s="2"/>
      <c r="C84" s="2" t="s">
        <v>4497</v>
      </c>
      <c r="D84" s="2" t="s">
        <v>4409</v>
      </c>
      <c r="E84" s="2"/>
      <c r="F84" s="2">
        <v>123510</v>
      </c>
      <c r="G84" s="2"/>
      <c r="H84" s="2">
        <v>1</v>
      </c>
      <c r="I84" s="2" t="s">
        <v>4423</v>
      </c>
      <c r="J84" s="2"/>
      <c r="K84" s="2" t="s">
        <v>4166</v>
      </c>
      <c r="L84" s="2" t="s">
        <v>4498</v>
      </c>
      <c r="N84" s="2" t="s">
        <v>4085</v>
      </c>
      <c r="O84" s="2" t="s">
        <v>276</v>
      </c>
      <c r="P84" s="2">
        <f>VLOOKUP(A84,PersonVor!A:C,2,FALSE)</f>
        <v>1000285</v>
      </c>
    </row>
    <row r="85" spans="1:16" ht="15" customHeight="1">
      <c r="A85" s="2">
        <v>10950082</v>
      </c>
      <c r="B85" s="2"/>
      <c r="C85" s="2" t="s">
        <v>4497</v>
      </c>
      <c r="D85" s="2" t="s">
        <v>4409</v>
      </c>
      <c r="E85" s="2"/>
      <c r="F85" s="2">
        <v>123510</v>
      </c>
      <c r="G85" s="2"/>
      <c r="H85" s="2">
        <v>1</v>
      </c>
      <c r="I85" s="2" t="s">
        <v>4423</v>
      </c>
      <c r="J85" s="2"/>
      <c r="K85" s="2" t="s">
        <v>4166</v>
      </c>
      <c r="L85" s="2" t="s">
        <v>4498</v>
      </c>
      <c r="N85" s="2" t="s">
        <v>4085</v>
      </c>
      <c r="O85" s="2" t="s">
        <v>276</v>
      </c>
      <c r="P85" s="2">
        <f>VLOOKUP(A85,PersonVor!A:C,2,FALSE)</f>
        <v>1000285</v>
      </c>
    </row>
    <row r="86" spans="1:16" ht="15" customHeight="1">
      <c r="A86" s="2">
        <v>10950083</v>
      </c>
      <c r="B86" s="2"/>
      <c r="C86" s="2" t="s">
        <v>4499</v>
      </c>
      <c r="D86" s="2" t="s">
        <v>4409</v>
      </c>
      <c r="E86" s="2"/>
      <c r="F86" s="2">
        <v>123511</v>
      </c>
      <c r="G86" s="2"/>
      <c r="H86" s="2">
        <v>1</v>
      </c>
      <c r="I86" s="2" t="s">
        <v>4423</v>
      </c>
      <c r="J86" s="2"/>
      <c r="K86" s="2" t="s">
        <v>4166</v>
      </c>
      <c r="L86" s="2" t="s">
        <v>4500</v>
      </c>
      <c r="N86" s="2" t="s">
        <v>401</v>
      </c>
      <c r="O86" s="2" t="s">
        <v>383</v>
      </c>
      <c r="P86" s="2">
        <f>VLOOKUP(A86,PersonVor!A:C,2,FALSE)</f>
        <v>1000363</v>
      </c>
    </row>
    <row r="87" spans="1:16" ht="15" customHeight="1">
      <c r="A87" s="2">
        <v>10950084</v>
      </c>
      <c r="B87" s="2"/>
      <c r="C87" s="2" t="s">
        <v>4501</v>
      </c>
      <c r="D87" s="2" t="s">
        <v>4424</v>
      </c>
      <c r="E87" s="2"/>
      <c r="F87" s="2">
        <v>123512</v>
      </c>
      <c r="G87" s="2"/>
      <c r="H87" s="2">
        <v>1</v>
      </c>
      <c r="I87" s="2" t="s">
        <v>4423</v>
      </c>
      <c r="J87" s="2"/>
      <c r="K87" s="2" t="s">
        <v>4166</v>
      </c>
      <c r="L87" s="2" t="s">
        <v>4501</v>
      </c>
      <c r="N87" s="2" t="s">
        <v>405</v>
      </c>
      <c r="O87" s="2" t="s">
        <v>383</v>
      </c>
      <c r="P87" s="2">
        <f>VLOOKUP(A87,PersonVor!A:C,2,FALSE)</f>
        <v>1000364</v>
      </c>
    </row>
    <row r="88" spans="1:16" ht="15" customHeight="1">
      <c r="A88" s="2">
        <v>10950085</v>
      </c>
      <c r="B88" s="2"/>
      <c r="C88" s="2" t="s">
        <v>4502</v>
      </c>
      <c r="D88" s="2" t="s">
        <v>4409</v>
      </c>
      <c r="E88" s="2"/>
      <c r="F88" s="2">
        <v>123513</v>
      </c>
      <c r="G88" s="2">
        <v>1</v>
      </c>
      <c r="H88" s="2">
        <v>1</v>
      </c>
      <c r="I88" s="2" t="s">
        <v>4423</v>
      </c>
      <c r="J88" s="2"/>
      <c r="K88" s="2" t="s">
        <v>4166</v>
      </c>
      <c r="L88" s="2" t="s">
        <v>4503</v>
      </c>
      <c r="N88" s="2" t="s">
        <v>4089</v>
      </c>
      <c r="O88" s="2" t="s">
        <v>276</v>
      </c>
      <c r="P88" s="2">
        <f>VLOOKUP(A88,PersonVor!A:C,2,FALSE)</f>
        <v>1000379</v>
      </c>
    </row>
    <row r="89" spans="1:16" ht="15" customHeight="1">
      <c r="A89" s="2">
        <v>10950086</v>
      </c>
      <c r="B89" s="2"/>
      <c r="C89" s="2" t="s">
        <v>4504</v>
      </c>
      <c r="D89" s="2"/>
      <c r="E89" s="2"/>
      <c r="F89" s="2">
        <v>123514</v>
      </c>
      <c r="G89" s="2"/>
      <c r="H89" s="2">
        <v>1</v>
      </c>
      <c r="I89" s="2" t="s">
        <v>4423</v>
      </c>
      <c r="J89" s="2"/>
      <c r="K89" s="2" t="s">
        <v>4166</v>
      </c>
      <c r="L89" s="2" t="s">
        <v>4505</v>
      </c>
      <c r="N89" s="2" t="s">
        <v>413</v>
      </c>
      <c r="O89" s="2" t="s">
        <v>383</v>
      </c>
      <c r="P89" s="2">
        <f>VLOOKUP(A89,PersonVor!A:C,2,FALSE)</f>
        <v>1000397</v>
      </c>
    </row>
    <row r="90" spans="1:16" ht="15" customHeight="1">
      <c r="A90" s="2">
        <v>10950087</v>
      </c>
      <c r="B90" s="2"/>
      <c r="C90" s="2" t="s">
        <v>4504</v>
      </c>
      <c r="D90" s="2" t="s">
        <v>4506</v>
      </c>
      <c r="E90" s="2"/>
      <c r="F90" s="2">
        <v>123515</v>
      </c>
      <c r="G90" s="2"/>
      <c r="H90" s="2">
        <v>1</v>
      </c>
      <c r="I90" s="2" t="s">
        <v>4423</v>
      </c>
      <c r="J90" s="2"/>
      <c r="K90" s="2" t="s">
        <v>4166</v>
      </c>
      <c r="L90" s="2" t="s">
        <v>4505</v>
      </c>
      <c r="N90" s="2" t="s">
        <v>414</v>
      </c>
      <c r="O90" s="2" t="s">
        <v>383</v>
      </c>
      <c r="P90" s="2">
        <f>VLOOKUP(A90,PersonVor!A:C,2,FALSE)</f>
        <v>1000398</v>
      </c>
    </row>
    <row r="91" spans="1:16" ht="15" customHeight="1">
      <c r="A91" s="2">
        <v>10950088</v>
      </c>
      <c r="B91" s="2"/>
      <c r="C91" s="2" t="s">
        <v>4504</v>
      </c>
      <c r="D91" s="2" t="s">
        <v>4506</v>
      </c>
      <c r="E91" s="2"/>
      <c r="F91" s="2">
        <v>123515</v>
      </c>
      <c r="G91" s="2"/>
      <c r="H91" s="2">
        <v>1</v>
      </c>
      <c r="I91" s="2" t="s">
        <v>4423</v>
      </c>
      <c r="J91" s="2"/>
      <c r="K91" s="2" t="s">
        <v>4166</v>
      </c>
      <c r="L91" s="2" t="s">
        <v>4505</v>
      </c>
      <c r="N91" s="2" t="s">
        <v>414</v>
      </c>
      <c r="O91" s="2" t="s">
        <v>383</v>
      </c>
      <c r="P91" s="2">
        <f>VLOOKUP(A91,PersonVor!A:C,2,FALSE)</f>
        <v>1000398</v>
      </c>
    </row>
    <row r="92" spans="1:16" ht="15" customHeight="1">
      <c r="A92" s="2">
        <v>10950089</v>
      </c>
      <c r="B92" s="2"/>
      <c r="C92" s="2" t="s">
        <v>4504</v>
      </c>
      <c r="D92" s="2" t="s">
        <v>4506</v>
      </c>
      <c r="E92" s="2"/>
      <c r="F92" s="2">
        <v>123515</v>
      </c>
      <c r="G92" s="2"/>
      <c r="H92" s="2">
        <v>1</v>
      </c>
      <c r="I92" s="2" t="s">
        <v>4423</v>
      </c>
      <c r="J92" s="2"/>
      <c r="K92" s="2" t="s">
        <v>4166</v>
      </c>
      <c r="L92" s="2" t="s">
        <v>4505</v>
      </c>
      <c r="N92" s="2" t="s">
        <v>414</v>
      </c>
      <c r="O92" s="2" t="s">
        <v>383</v>
      </c>
      <c r="P92" s="2">
        <f>VLOOKUP(A92,PersonVor!A:C,2,FALSE)</f>
        <v>18</v>
      </c>
    </row>
    <row r="93" spans="1:16" ht="15" customHeight="1">
      <c r="A93" s="2">
        <v>10950090</v>
      </c>
      <c r="B93" s="2"/>
      <c r="C93" s="2" t="s">
        <v>4507</v>
      </c>
      <c r="D93" s="2" t="s">
        <v>4508</v>
      </c>
      <c r="E93" s="2"/>
      <c r="F93" s="2">
        <v>3445</v>
      </c>
      <c r="G93" s="2"/>
      <c r="H93" s="2">
        <v>1</v>
      </c>
      <c r="I93" s="2" t="s">
        <v>4423</v>
      </c>
      <c r="J93" s="2"/>
      <c r="K93" s="2" t="s">
        <v>4166</v>
      </c>
      <c r="L93" s="2" t="s">
        <v>4509</v>
      </c>
      <c r="N93" s="2" t="s">
        <v>415</v>
      </c>
      <c r="O93" s="2" t="s">
        <v>383</v>
      </c>
      <c r="P93" s="2">
        <f>VLOOKUP(A93,PersonVor!A:C,2,FALSE)</f>
        <v>1000399</v>
      </c>
    </row>
    <row r="94" spans="1:16" ht="15" customHeight="1">
      <c r="A94" s="2">
        <v>10950091</v>
      </c>
      <c r="B94" s="2"/>
      <c r="C94" s="2" t="s">
        <v>4507</v>
      </c>
      <c r="D94" s="2" t="s">
        <v>4508</v>
      </c>
      <c r="E94" s="2"/>
      <c r="F94" s="2">
        <v>3445</v>
      </c>
      <c r="G94" s="2"/>
      <c r="H94" s="2">
        <v>1</v>
      </c>
      <c r="I94" s="2" t="s">
        <v>4423</v>
      </c>
      <c r="J94" s="2"/>
      <c r="K94" s="2" t="s">
        <v>4166</v>
      </c>
      <c r="L94" s="2" t="s">
        <v>4509</v>
      </c>
      <c r="N94" s="2" t="s">
        <v>415</v>
      </c>
      <c r="O94" s="2" t="s">
        <v>383</v>
      </c>
      <c r="P94" s="2">
        <f>VLOOKUP(A94,PersonVor!A:C,2,FALSE)</f>
        <v>1000399</v>
      </c>
    </row>
    <row r="95" spans="1:16" ht="15" customHeight="1">
      <c r="A95" s="2">
        <v>10950092</v>
      </c>
      <c r="B95" s="2"/>
      <c r="C95" s="2" t="s">
        <v>4507</v>
      </c>
      <c r="D95" s="2" t="s">
        <v>4508</v>
      </c>
      <c r="E95" s="2"/>
      <c r="F95" s="2">
        <v>3445</v>
      </c>
      <c r="G95" s="2"/>
      <c r="H95" s="2">
        <v>1</v>
      </c>
      <c r="I95" s="2" t="s">
        <v>4423</v>
      </c>
      <c r="J95" s="2"/>
      <c r="K95" s="2" t="s">
        <v>4166</v>
      </c>
      <c r="L95" s="2" t="s">
        <v>4509</v>
      </c>
      <c r="N95" s="2" t="s">
        <v>415</v>
      </c>
      <c r="O95" s="2" t="s">
        <v>383</v>
      </c>
      <c r="P95" s="2">
        <f>VLOOKUP(A95,PersonVor!A:C,2,FALSE)</f>
        <v>18</v>
      </c>
    </row>
    <row r="96" spans="1:16" ht="15" customHeight="1">
      <c r="A96" s="2">
        <v>10950093</v>
      </c>
      <c r="B96" s="2"/>
      <c r="C96" s="2" t="s">
        <v>4510</v>
      </c>
      <c r="D96" s="2" t="s">
        <v>4409</v>
      </c>
      <c r="E96" s="2"/>
      <c r="F96" s="2">
        <v>99999</v>
      </c>
      <c r="G96" s="2"/>
      <c r="H96" s="2">
        <v>1</v>
      </c>
      <c r="I96" s="2" t="s">
        <v>4423</v>
      </c>
      <c r="J96" s="2"/>
      <c r="K96" s="2" t="s">
        <v>4199</v>
      </c>
      <c r="L96" s="2" t="s">
        <v>4511</v>
      </c>
      <c r="N96" s="2" t="s">
        <v>4095</v>
      </c>
      <c r="O96" s="2" t="s">
        <v>176</v>
      </c>
      <c r="P96" s="2">
        <v>1000434</v>
      </c>
    </row>
    <row r="97" spans="1:16" ht="15" customHeight="1">
      <c r="A97" s="2">
        <v>10950094</v>
      </c>
      <c r="B97" s="2"/>
      <c r="C97" s="2" t="s">
        <v>4510</v>
      </c>
      <c r="D97" s="2" t="s">
        <v>4409</v>
      </c>
      <c r="E97" s="2"/>
      <c r="F97" s="2">
        <v>99999</v>
      </c>
      <c r="G97" s="2"/>
      <c r="H97" s="2">
        <v>1</v>
      </c>
      <c r="I97" s="2" t="s">
        <v>4423</v>
      </c>
      <c r="J97" s="2"/>
      <c r="K97" s="2" t="s">
        <v>4199</v>
      </c>
      <c r="L97" s="2" t="s">
        <v>4511</v>
      </c>
      <c r="N97" s="2" t="s">
        <v>4096</v>
      </c>
      <c r="O97" s="2" t="s">
        <v>176</v>
      </c>
      <c r="P97" s="2">
        <v>1000435</v>
      </c>
    </row>
    <row r="98" spans="1:16" ht="15" customHeight="1">
      <c r="A98" s="2">
        <v>10950095</v>
      </c>
      <c r="B98" s="2"/>
      <c r="C98" s="2" t="s">
        <v>4512</v>
      </c>
      <c r="D98" s="2" t="s">
        <v>4409</v>
      </c>
      <c r="E98" s="2"/>
      <c r="F98" s="2">
        <v>99999</v>
      </c>
      <c r="G98" s="2"/>
      <c r="H98" s="2">
        <v>1</v>
      </c>
      <c r="I98" s="2" t="s">
        <v>4423</v>
      </c>
      <c r="J98" s="2"/>
      <c r="K98" s="2" t="s">
        <v>4199</v>
      </c>
      <c r="L98" s="2" t="s">
        <v>4513</v>
      </c>
      <c r="N98" s="2" t="s">
        <v>4097</v>
      </c>
      <c r="O98" s="2" t="s">
        <v>176</v>
      </c>
      <c r="P98" s="2">
        <v>1000436</v>
      </c>
    </row>
    <row r="99" spans="1:16" ht="15" customHeight="1">
      <c r="A99" s="2">
        <v>10950096</v>
      </c>
      <c r="B99" s="2"/>
      <c r="C99" s="2" t="s">
        <v>4512</v>
      </c>
      <c r="D99" s="2" t="s">
        <v>4409</v>
      </c>
      <c r="E99" s="2"/>
      <c r="F99" s="2">
        <v>99999</v>
      </c>
      <c r="G99" s="2"/>
      <c r="H99" s="2">
        <v>1</v>
      </c>
      <c r="I99" s="2" t="s">
        <v>4423</v>
      </c>
      <c r="J99" s="2"/>
      <c r="K99" s="2" t="s">
        <v>4199</v>
      </c>
      <c r="L99" s="2" t="s">
        <v>4513</v>
      </c>
      <c r="N99" s="2" t="s">
        <v>4098</v>
      </c>
      <c r="O99" s="2" t="s">
        <v>176</v>
      </c>
      <c r="P99" s="2">
        <v>1000437</v>
      </c>
    </row>
    <row r="100" spans="1:16" ht="15" customHeight="1">
      <c r="A100" s="2">
        <v>10950097</v>
      </c>
      <c r="B100" s="2"/>
      <c r="C100" s="2" t="s">
        <v>4514</v>
      </c>
      <c r="D100" s="2" t="s">
        <v>4409</v>
      </c>
      <c r="E100" s="2"/>
      <c r="F100" s="2">
        <v>99999</v>
      </c>
      <c r="G100" s="2"/>
      <c r="H100" s="2">
        <v>1</v>
      </c>
      <c r="I100" s="2" t="s">
        <v>4423</v>
      </c>
      <c r="J100" s="2"/>
      <c r="K100" s="2" t="s">
        <v>4199</v>
      </c>
      <c r="L100" s="2" t="s">
        <v>4515</v>
      </c>
      <c r="N100" s="2" t="s">
        <v>4098</v>
      </c>
      <c r="O100" s="2" t="s">
        <v>176</v>
      </c>
      <c r="P100" s="2">
        <v>1000438</v>
      </c>
    </row>
    <row r="101" spans="1:16" ht="15" customHeight="1">
      <c r="A101" s="2">
        <v>10950098</v>
      </c>
      <c r="B101" s="2"/>
      <c r="C101" s="2" t="s">
        <v>4516</v>
      </c>
      <c r="D101" s="2" t="s">
        <v>4409</v>
      </c>
      <c r="E101" s="2"/>
      <c r="F101" s="2">
        <v>99999</v>
      </c>
      <c r="G101" s="2"/>
      <c r="H101" s="2">
        <v>1</v>
      </c>
      <c r="I101" s="2" t="s">
        <v>4423</v>
      </c>
      <c r="J101" s="2"/>
      <c r="K101" s="2" t="s">
        <v>4199</v>
      </c>
      <c r="L101" s="2" t="s">
        <v>4517</v>
      </c>
      <c r="N101" s="2" t="s">
        <v>4098</v>
      </c>
      <c r="O101" s="2" t="s">
        <v>176</v>
      </c>
      <c r="P101" s="2">
        <v>1000439</v>
      </c>
    </row>
    <row r="102" spans="1:16" ht="15" customHeight="1">
      <c r="A102" s="2">
        <v>10950099</v>
      </c>
      <c r="B102" s="2"/>
      <c r="C102" s="2" t="s">
        <v>4518</v>
      </c>
      <c r="D102" s="2"/>
      <c r="E102" s="2"/>
      <c r="F102" s="2">
        <v>11111</v>
      </c>
      <c r="G102" s="2"/>
      <c r="H102" s="2">
        <v>1</v>
      </c>
      <c r="I102" s="2"/>
      <c r="J102" s="2"/>
      <c r="K102" s="2"/>
      <c r="L102" s="2" t="s">
        <v>4519</v>
      </c>
      <c r="N102" s="2" t="s">
        <v>4102</v>
      </c>
      <c r="O102" s="2" t="s">
        <v>176</v>
      </c>
      <c r="P102" s="2">
        <v>1000457</v>
      </c>
    </row>
    <row r="103" spans="1:16" ht="15" customHeight="1">
      <c r="A103" s="2">
        <v>10950100</v>
      </c>
      <c r="B103" s="2"/>
      <c r="C103" s="2" t="s">
        <v>4520</v>
      </c>
      <c r="D103" s="2"/>
      <c r="E103" s="2"/>
      <c r="F103" s="2">
        <v>22222</v>
      </c>
      <c r="G103" s="2"/>
      <c r="H103" s="2">
        <v>1</v>
      </c>
      <c r="I103" s="2"/>
      <c r="J103" s="2"/>
      <c r="K103" s="2"/>
      <c r="L103" s="2" t="s">
        <v>4521</v>
      </c>
      <c r="N103" s="2" t="s">
        <v>4095</v>
      </c>
      <c r="O103" s="2" t="s">
        <v>176</v>
      </c>
      <c r="P103" s="2">
        <v>1000458</v>
      </c>
    </row>
    <row r="104" spans="1:16" ht="15" customHeight="1">
      <c r="A104" s="2">
        <v>10950101</v>
      </c>
      <c r="B104" s="2"/>
      <c r="C104" s="2" t="s">
        <v>4522</v>
      </c>
      <c r="D104" s="2"/>
      <c r="E104" s="2"/>
      <c r="F104" s="2">
        <v>33333</v>
      </c>
      <c r="G104" s="2"/>
      <c r="H104" s="2">
        <v>1</v>
      </c>
      <c r="I104" s="2"/>
      <c r="J104" s="2"/>
      <c r="K104" s="2"/>
      <c r="L104" s="2" t="s">
        <v>4523</v>
      </c>
      <c r="N104" s="2" t="s">
        <v>4103</v>
      </c>
      <c r="O104" s="2" t="s">
        <v>176</v>
      </c>
      <c r="P104" s="2">
        <v>1000459</v>
      </c>
    </row>
    <row r="105" spans="1:16" ht="15" customHeight="1">
      <c r="A105" s="2">
        <v>10950102</v>
      </c>
      <c r="B105" s="2"/>
      <c r="C105" s="2" t="s">
        <v>4524</v>
      </c>
      <c r="D105" s="2"/>
      <c r="E105" s="2"/>
      <c r="F105" s="2">
        <v>33333</v>
      </c>
      <c r="G105" s="2"/>
      <c r="H105" s="2">
        <v>1</v>
      </c>
      <c r="I105" s="2"/>
      <c r="J105" s="2"/>
      <c r="K105" s="2"/>
      <c r="L105" s="2" t="s">
        <v>4525</v>
      </c>
      <c r="N105" s="2" t="s">
        <v>4103</v>
      </c>
      <c r="O105" s="2" t="s">
        <v>176</v>
      </c>
      <c r="P105" s="2">
        <v>1000460</v>
      </c>
    </row>
    <row r="106" spans="1:16" ht="15" customHeight="1">
      <c r="A106" s="2">
        <v>10950103</v>
      </c>
      <c r="B106" s="2"/>
      <c r="C106" s="2" t="s">
        <v>4526</v>
      </c>
      <c r="D106" s="2"/>
      <c r="E106" s="2"/>
      <c r="F106" s="2">
        <v>44444</v>
      </c>
      <c r="G106" s="2"/>
      <c r="H106" s="2">
        <v>1</v>
      </c>
      <c r="I106" s="2"/>
      <c r="J106" s="2"/>
      <c r="K106" s="2"/>
      <c r="L106" s="2" t="s">
        <v>4527</v>
      </c>
      <c r="N106" s="2" t="s">
        <v>4097</v>
      </c>
      <c r="O106" s="2" t="s">
        <v>176</v>
      </c>
      <c r="P106" s="2">
        <v>1000461</v>
      </c>
    </row>
    <row r="107" spans="1:16" ht="15" customHeight="1">
      <c r="A107" s="2">
        <v>10950104</v>
      </c>
      <c r="B107" s="2"/>
      <c r="C107" s="2" t="s">
        <v>4528</v>
      </c>
      <c r="D107" s="2"/>
      <c r="E107" s="2"/>
      <c r="F107" s="2">
        <v>44444</v>
      </c>
      <c r="G107" s="2"/>
      <c r="H107" s="2">
        <v>1</v>
      </c>
      <c r="I107" s="2"/>
      <c r="J107" s="2"/>
      <c r="K107" s="2"/>
      <c r="L107" s="2" t="s">
        <v>4529</v>
      </c>
      <c r="N107" s="2" t="s">
        <v>4097</v>
      </c>
      <c r="O107" s="2" t="s">
        <v>176</v>
      </c>
      <c r="P107" s="2">
        <v>1000462</v>
      </c>
    </row>
    <row r="108" spans="1:16" ht="15" customHeight="1">
      <c r="A108" s="2">
        <v>10950105</v>
      </c>
      <c r="B108" s="2"/>
      <c r="C108" s="2" t="s">
        <v>4530</v>
      </c>
      <c r="D108" s="2"/>
      <c r="E108" s="2"/>
      <c r="F108" s="2">
        <v>55555</v>
      </c>
      <c r="G108" s="2"/>
      <c r="H108" s="2">
        <v>1</v>
      </c>
      <c r="I108" s="2"/>
      <c r="J108" s="2"/>
      <c r="K108" s="2"/>
      <c r="L108" s="2" t="s">
        <v>4531</v>
      </c>
      <c r="N108" s="2" t="s">
        <v>4104</v>
      </c>
      <c r="O108" s="2" t="s">
        <v>176</v>
      </c>
      <c r="P108" s="2">
        <v>1000463</v>
      </c>
    </row>
    <row r="109" spans="1:16" ht="15" customHeight="1">
      <c r="A109" s="2">
        <v>10950106</v>
      </c>
      <c r="B109" s="2"/>
      <c r="C109" s="2" t="s">
        <v>4532</v>
      </c>
      <c r="D109" s="2"/>
      <c r="E109" s="2"/>
      <c r="F109" s="2">
        <v>55555</v>
      </c>
      <c r="G109" s="2"/>
      <c r="H109" s="2">
        <v>1</v>
      </c>
      <c r="I109" s="2"/>
      <c r="J109" s="2"/>
      <c r="K109" s="2"/>
      <c r="L109" s="2" t="s">
        <v>4533</v>
      </c>
      <c r="N109" s="2" t="s">
        <v>4104</v>
      </c>
      <c r="O109" s="2" t="s">
        <v>176</v>
      </c>
      <c r="P109" s="2">
        <v>1000464</v>
      </c>
    </row>
    <row r="110" spans="1:16" ht="15" customHeight="1">
      <c r="A110" s="2">
        <v>10950107</v>
      </c>
      <c r="B110" s="2"/>
      <c r="C110" s="2" t="s">
        <v>4518</v>
      </c>
      <c r="D110" s="2"/>
      <c r="E110" s="2"/>
      <c r="F110" s="2">
        <v>11111</v>
      </c>
      <c r="G110" s="2"/>
      <c r="H110" s="2">
        <v>1</v>
      </c>
      <c r="I110" s="2"/>
      <c r="J110" s="2"/>
      <c r="K110" s="2"/>
      <c r="L110" s="2" t="s">
        <v>4519</v>
      </c>
      <c r="N110" s="2" t="s">
        <v>4102</v>
      </c>
      <c r="O110" s="2" t="s">
        <v>176</v>
      </c>
      <c r="P110" s="2">
        <v>1000476</v>
      </c>
    </row>
    <row r="111" spans="1:16" ht="15" customHeight="1">
      <c r="A111" s="2">
        <v>10950108</v>
      </c>
      <c r="B111" s="2"/>
      <c r="C111" s="2" t="s">
        <v>4520</v>
      </c>
      <c r="D111" s="2"/>
      <c r="E111" s="2"/>
      <c r="F111" s="2">
        <v>22222</v>
      </c>
      <c r="G111" s="2"/>
      <c r="H111" s="2">
        <v>1</v>
      </c>
      <c r="I111" s="2"/>
      <c r="J111" s="2"/>
      <c r="K111" s="2"/>
      <c r="L111" s="2" t="s">
        <v>4521</v>
      </c>
      <c r="N111" s="2" t="s">
        <v>4095</v>
      </c>
      <c r="O111" s="2" t="s">
        <v>176</v>
      </c>
      <c r="P111" s="2">
        <v>1000477</v>
      </c>
    </row>
    <row r="112" spans="1:16" ht="15" customHeight="1">
      <c r="A112" s="2">
        <v>10950109</v>
      </c>
      <c r="B112" s="2"/>
      <c r="C112" s="2" t="s">
        <v>4522</v>
      </c>
      <c r="D112" s="2"/>
      <c r="E112" s="2"/>
      <c r="F112" s="2">
        <v>33333</v>
      </c>
      <c r="G112" s="2"/>
      <c r="H112" s="2">
        <v>1</v>
      </c>
      <c r="I112" s="2"/>
      <c r="J112" s="2"/>
      <c r="K112" s="2"/>
      <c r="L112" s="2" t="s">
        <v>4523</v>
      </c>
      <c r="N112" s="2" t="s">
        <v>4103</v>
      </c>
      <c r="O112" s="2" t="s">
        <v>176</v>
      </c>
      <c r="P112" s="2">
        <v>1000478</v>
      </c>
    </row>
    <row r="113" spans="1:16" ht="15" customHeight="1">
      <c r="A113" s="2">
        <v>10950110</v>
      </c>
      <c r="B113" s="2"/>
      <c r="C113" s="2" t="s">
        <v>4526</v>
      </c>
      <c r="D113" s="2"/>
      <c r="E113" s="2"/>
      <c r="F113" s="2">
        <v>44444</v>
      </c>
      <c r="G113" s="2"/>
      <c r="H113" s="2">
        <v>1</v>
      </c>
      <c r="I113" s="2"/>
      <c r="J113" s="2"/>
      <c r="K113" s="2"/>
      <c r="L113" s="2" t="s">
        <v>4527</v>
      </c>
      <c r="N113" s="2" t="s">
        <v>4097</v>
      </c>
      <c r="O113" s="2" t="s">
        <v>176</v>
      </c>
      <c r="P113" s="2">
        <v>1000479</v>
      </c>
    </row>
    <row r="114" spans="1:16" ht="15" customHeight="1">
      <c r="A114" s="2">
        <v>10950111</v>
      </c>
      <c r="B114" s="2"/>
      <c r="C114" s="2" t="s">
        <v>4530</v>
      </c>
      <c r="D114" s="2"/>
      <c r="E114" s="2"/>
      <c r="F114" s="2">
        <v>55555</v>
      </c>
      <c r="G114" s="2"/>
      <c r="H114" s="2">
        <v>1</v>
      </c>
      <c r="I114" s="2"/>
      <c r="J114" s="2"/>
      <c r="K114" s="2"/>
      <c r="L114" s="2" t="s">
        <v>4531</v>
      </c>
      <c r="N114" s="2" t="s">
        <v>4104</v>
      </c>
      <c r="O114" s="2" t="s">
        <v>176</v>
      </c>
      <c r="P114" s="2">
        <v>1000480</v>
      </c>
    </row>
    <row r="115" spans="1:16" ht="15" customHeight="1">
      <c r="A115" s="2">
        <v>10950112</v>
      </c>
      <c r="B115" s="2"/>
      <c r="C115" s="2" t="s">
        <v>4534</v>
      </c>
      <c r="D115" s="2"/>
      <c r="E115" s="2"/>
      <c r="F115" s="2">
        <v>66666</v>
      </c>
      <c r="G115" s="2">
        <v>1</v>
      </c>
      <c r="H115" s="2">
        <v>1</v>
      </c>
      <c r="I115" s="2"/>
      <c r="J115" s="2"/>
      <c r="K115" s="2"/>
      <c r="L115" s="2" t="s">
        <v>4535</v>
      </c>
      <c r="N115" s="2" t="s">
        <v>4106</v>
      </c>
      <c r="O115" s="2" t="s">
        <v>176</v>
      </c>
      <c r="P115" s="2">
        <v>1000482</v>
      </c>
    </row>
    <row r="116" spans="1:16" ht="15" customHeight="1">
      <c r="A116" s="2">
        <v>10950113</v>
      </c>
      <c r="B116" s="2"/>
      <c r="C116" s="2" t="s">
        <v>4534</v>
      </c>
      <c r="D116" s="2"/>
      <c r="E116" s="2"/>
      <c r="F116" s="2">
        <v>66667</v>
      </c>
      <c r="G116" s="2">
        <v>1</v>
      </c>
      <c r="H116" s="2">
        <v>1</v>
      </c>
      <c r="I116" s="2"/>
      <c r="J116" s="2"/>
      <c r="K116" s="2"/>
      <c r="L116" s="2" t="s">
        <v>4535</v>
      </c>
      <c r="N116" s="2" t="s">
        <v>4106</v>
      </c>
      <c r="O116" s="2" t="s">
        <v>176</v>
      </c>
      <c r="P116" s="2">
        <v>1000482</v>
      </c>
    </row>
    <row r="117" spans="1:16" ht="15" customHeight="1">
      <c r="A117" s="2">
        <v>10950115</v>
      </c>
      <c r="B117" s="2"/>
      <c r="C117" s="2" t="s">
        <v>4536</v>
      </c>
      <c r="D117" s="2"/>
      <c r="E117" s="2"/>
      <c r="F117" s="2">
        <v>77777</v>
      </c>
      <c r="G117" s="2"/>
      <c r="H117" s="2">
        <v>1</v>
      </c>
      <c r="I117" s="2"/>
      <c r="J117" s="2"/>
      <c r="K117" s="2"/>
      <c r="L117" s="2" t="s">
        <v>4537</v>
      </c>
      <c r="N117" s="2" t="s">
        <v>3277</v>
      </c>
      <c r="O117" s="2" t="s">
        <v>176</v>
      </c>
      <c r="P117" s="2">
        <v>1000483</v>
      </c>
    </row>
    <row r="118" spans="1:16" ht="15" customHeight="1">
      <c r="A118" s="2">
        <v>10950116</v>
      </c>
      <c r="B118" s="2"/>
      <c r="C118" s="2" t="s">
        <v>4538</v>
      </c>
      <c r="D118" s="2"/>
      <c r="E118" s="2"/>
      <c r="F118" s="2">
        <v>3486</v>
      </c>
      <c r="G118" s="2"/>
      <c r="H118" s="2">
        <v>1</v>
      </c>
      <c r="I118" s="2" t="s">
        <v>4539</v>
      </c>
      <c r="J118" s="2"/>
      <c r="K118" s="2"/>
      <c r="L118" s="2" t="s">
        <v>4540</v>
      </c>
      <c r="N118" s="2" t="s">
        <v>308</v>
      </c>
      <c r="O118" s="2" t="s">
        <v>176</v>
      </c>
      <c r="P118" s="2"/>
    </row>
    <row r="119" spans="1:16" ht="15" customHeight="1">
      <c r="A119" s="2">
        <v>10950117</v>
      </c>
      <c r="B119" s="2"/>
      <c r="C119" s="2" t="s">
        <v>4541</v>
      </c>
      <c r="D119" s="2"/>
      <c r="E119" s="2"/>
      <c r="F119" s="2">
        <v>3477</v>
      </c>
      <c r="G119" s="2"/>
      <c r="H119" s="2">
        <v>1</v>
      </c>
      <c r="I119" s="2" t="s">
        <v>4542</v>
      </c>
      <c r="J119" s="2"/>
      <c r="K119" s="2"/>
      <c r="L119" s="2" t="s">
        <v>4543</v>
      </c>
      <c r="N119" s="2" t="s">
        <v>308</v>
      </c>
      <c r="O119" s="2" t="s">
        <v>176</v>
      </c>
      <c r="P119" s="2"/>
    </row>
    <row r="120" spans="1:16" ht="15" customHeight="1">
      <c r="A120" s="2">
        <v>10950118</v>
      </c>
      <c r="B120" s="2"/>
      <c r="C120" s="2" t="s">
        <v>4544</v>
      </c>
      <c r="D120" s="2"/>
      <c r="E120" s="2"/>
      <c r="F120" s="2">
        <v>3490</v>
      </c>
      <c r="G120" s="2"/>
      <c r="H120" s="2">
        <v>1</v>
      </c>
      <c r="I120" s="2" t="s">
        <v>4423</v>
      </c>
      <c r="J120" s="2"/>
      <c r="K120" s="2"/>
      <c r="L120" s="2" t="s">
        <v>4545</v>
      </c>
      <c r="N120" s="2" t="s">
        <v>308</v>
      </c>
      <c r="O120" s="2" t="s">
        <v>176</v>
      </c>
      <c r="P120" s="2"/>
    </row>
    <row r="121" spans="1:16" ht="15" customHeight="1">
      <c r="A121" s="2">
        <v>10950119</v>
      </c>
      <c r="B121" s="2"/>
      <c r="C121" s="2" t="s">
        <v>4546</v>
      </c>
      <c r="D121" s="2"/>
      <c r="E121" s="2"/>
      <c r="F121" s="2">
        <v>3491</v>
      </c>
      <c r="G121" s="2"/>
      <c r="H121" s="2">
        <v>1</v>
      </c>
      <c r="I121" s="2" t="s">
        <v>4547</v>
      </c>
      <c r="J121" s="2"/>
      <c r="K121" s="2"/>
      <c r="L121" s="2" t="s">
        <v>4548</v>
      </c>
      <c r="N121" s="2" t="s">
        <v>308</v>
      </c>
      <c r="O121" s="2" t="s">
        <v>176</v>
      </c>
      <c r="P121" s="2"/>
    </row>
    <row r="122" spans="1:16" ht="15" customHeight="1">
      <c r="A122" s="2">
        <v>10950120</v>
      </c>
      <c r="B122" s="2"/>
      <c r="C122" s="2" t="s">
        <v>4504</v>
      </c>
      <c r="D122" s="2"/>
      <c r="E122" s="2"/>
      <c r="F122" s="2">
        <v>492</v>
      </c>
      <c r="G122" s="2"/>
      <c r="H122" s="2">
        <v>1</v>
      </c>
      <c r="I122" s="2" t="s">
        <v>4423</v>
      </c>
      <c r="J122" s="2"/>
      <c r="K122" s="2"/>
      <c r="L122" s="2" t="s">
        <v>4549</v>
      </c>
      <c r="N122" s="2" t="s">
        <v>308</v>
      </c>
      <c r="O122" s="2" t="s">
        <v>176</v>
      </c>
      <c r="P122" s="2"/>
    </row>
    <row r="123" spans="1:16" ht="15" customHeight="1">
      <c r="A123" s="2">
        <v>10950121</v>
      </c>
      <c r="B123" s="2"/>
      <c r="C123" s="2" t="s">
        <v>4504</v>
      </c>
      <c r="D123" s="2"/>
      <c r="E123" s="2"/>
      <c r="F123" s="2">
        <v>123514</v>
      </c>
      <c r="G123" s="2"/>
      <c r="H123" s="2">
        <v>1</v>
      </c>
      <c r="I123" s="2" t="s">
        <v>4423</v>
      </c>
      <c r="J123" s="2"/>
      <c r="K123" s="2" t="s">
        <v>4166</v>
      </c>
      <c r="L123" s="2" t="s">
        <v>4505</v>
      </c>
      <c r="N123" s="2" t="s">
        <v>413</v>
      </c>
      <c r="O123" s="2" t="s">
        <v>383</v>
      </c>
      <c r="P123" s="2">
        <f>VLOOKUP(A123,PersonVor!A:C,2,FALSE)</f>
        <v>18</v>
      </c>
    </row>
    <row r="124" spans="1:16" ht="15" customHeight="1">
      <c r="A124" s="2">
        <v>10950122</v>
      </c>
      <c r="B124" s="2"/>
      <c r="C124" s="2" t="s">
        <v>4550</v>
      </c>
      <c r="D124" s="2"/>
      <c r="E124" s="2"/>
      <c r="F124" s="2">
        <v>7979</v>
      </c>
      <c r="G124" s="2">
        <v>1</v>
      </c>
      <c r="H124" s="2">
        <v>1</v>
      </c>
      <c r="I124" s="2" t="s">
        <v>4423</v>
      </c>
      <c r="J124" s="2"/>
      <c r="K124" s="2"/>
      <c r="L124" s="2" t="s">
        <v>4551</v>
      </c>
      <c r="N124" s="2" t="s">
        <v>4110</v>
      </c>
      <c r="O124" s="2" t="s">
        <v>176</v>
      </c>
      <c r="P124" s="2"/>
    </row>
    <row r="125" spans="1:16" ht="15" customHeight="1">
      <c r="A125" s="2">
        <v>10950123</v>
      </c>
      <c r="B125" s="2"/>
      <c r="C125" s="2" t="s">
        <v>4550</v>
      </c>
      <c r="D125" s="2"/>
      <c r="E125" s="2"/>
      <c r="F125" s="2">
        <v>7979</v>
      </c>
      <c r="G125" s="2">
        <v>1</v>
      </c>
      <c r="H125" s="2">
        <v>1</v>
      </c>
      <c r="I125" s="2" t="s">
        <v>4423</v>
      </c>
      <c r="J125" s="2"/>
      <c r="K125" s="2"/>
      <c r="L125" s="2" t="s">
        <v>4551</v>
      </c>
      <c r="N125" s="2" t="s">
        <v>4110</v>
      </c>
      <c r="O125" s="2" t="s">
        <v>176</v>
      </c>
      <c r="P125" s="2"/>
    </row>
    <row r="126" spans="1:16" ht="15" customHeight="1">
      <c r="A126" s="2">
        <v>10950124</v>
      </c>
      <c r="B126" s="2"/>
      <c r="C126" s="2" t="s">
        <v>4552</v>
      </c>
      <c r="D126" s="2"/>
      <c r="E126" s="2"/>
      <c r="F126" s="2">
        <v>7979</v>
      </c>
      <c r="G126" s="2">
        <v>1</v>
      </c>
      <c r="H126" s="2">
        <v>1</v>
      </c>
      <c r="I126" s="2" t="s">
        <v>4423</v>
      </c>
      <c r="J126" s="2"/>
      <c r="K126" s="2"/>
      <c r="L126" s="2" t="s">
        <v>4553</v>
      </c>
      <c r="N126" s="2" t="s">
        <v>4110</v>
      </c>
      <c r="O126" s="2" t="s">
        <v>176</v>
      </c>
      <c r="P126" s="2"/>
    </row>
    <row r="127" spans="1:16" ht="15" customHeight="1">
      <c r="A127" s="2">
        <v>10950125</v>
      </c>
      <c r="B127" s="2"/>
      <c r="C127" s="2" t="s">
        <v>4552</v>
      </c>
      <c r="D127" s="2"/>
      <c r="E127" s="2"/>
      <c r="F127" s="2">
        <v>7979</v>
      </c>
      <c r="G127" s="2">
        <v>1</v>
      </c>
      <c r="H127" s="2">
        <v>1</v>
      </c>
      <c r="I127" s="2" t="s">
        <v>4423</v>
      </c>
      <c r="J127" s="2"/>
      <c r="K127" s="2"/>
      <c r="L127" s="2" t="s">
        <v>4553</v>
      </c>
      <c r="N127" s="2" t="s">
        <v>4110</v>
      </c>
      <c r="O127" s="2" t="s">
        <v>176</v>
      </c>
      <c r="P127" s="2"/>
    </row>
    <row r="128" spans="1:16" ht="15" customHeight="1">
      <c r="A128" s="2">
        <v>10950126</v>
      </c>
      <c r="B128" s="2"/>
      <c r="C128" s="2" t="s">
        <v>4554</v>
      </c>
      <c r="D128" s="2"/>
      <c r="E128" s="2"/>
      <c r="F128" s="2">
        <v>100000</v>
      </c>
      <c r="G128" s="2">
        <v>1</v>
      </c>
      <c r="H128" s="2">
        <v>1</v>
      </c>
      <c r="I128" s="2" t="s">
        <v>4423</v>
      </c>
      <c r="J128" s="2"/>
      <c r="K128" s="2"/>
      <c r="L128" s="2" t="s">
        <v>4554</v>
      </c>
      <c r="N128" s="2">
        <v>2672</v>
      </c>
      <c r="O128" s="2" t="s">
        <v>1675</v>
      </c>
      <c r="P128" s="2"/>
    </row>
    <row r="129" spans="1:16" ht="15" customHeight="1">
      <c r="A129" s="2">
        <v>10950127</v>
      </c>
      <c r="B129" s="2"/>
      <c r="C129" s="2" t="s">
        <v>4555</v>
      </c>
      <c r="D129" s="2"/>
      <c r="E129" s="2"/>
      <c r="F129" s="2">
        <v>100100</v>
      </c>
      <c r="G129" s="2">
        <v>1</v>
      </c>
      <c r="H129" s="2">
        <v>1</v>
      </c>
      <c r="I129" s="2" t="s">
        <v>4423</v>
      </c>
      <c r="J129" s="2"/>
      <c r="K129" s="2"/>
      <c r="L129" s="2" t="s">
        <v>4555</v>
      </c>
      <c r="N129" s="2">
        <v>2672</v>
      </c>
      <c r="O129" s="2" t="s">
        <v>1675</v>
      </c>
      <c r="P129" s="2"/>
    </row>
    <row r="130" spans="1:16" ht="15" customHeight="1">
      <c r="A130" s="2">
        <v>10950128</v>
      </c>
      <c r="B130" s="2"/>
      <c r="C130" s="2" t="s">
        <v>4556</v>
      </c>
      <c r="D130" s="2"/>
      <c r="E130" s="2"/>
      <c r="F130" s="2">
        <v>100200</v>
      </c>
      <c r="G130" s="2">
        <v>1</v>
      </c>
      <c r="H130" s="2">
        <v>1</v>
      </c>
      <c r="I130" s="2" t="s">
        <v>4423</v>
      </c>
      <c r="J130" s="2"/>
      <c r="K130" s="2"/>
      <c r="L130" s="2" t="s">
        <v>4556</v>
      </c>
      <c r="N130" s="2">
        <v>2672</v>
      </c>
      <c r="O130" s="2" t="s">
        <v>1675</v>
      </c>
      <c r="P130" s="2"/>
    </row>
    <row r="131" spans="1:16" ht="15" customHeight="1">
      <c r="A131" s="2">
        <v>10950129</v>
      </c>
      <c r="B131" s="2"/>
      <c r="C131" s="2" t="s">
        <v>4557</v>
      </c>
      <c r="D131" s="2" t="s">
        <v>4409</v>
      </c>
      <c r="E131" s="2"/>
      <c r="F131" s="2">
        <v>88881</v>
      </c>
      <c r="G131" s="2">
        <v>1</v>
      </c>
      <c r="H131" s="2">
        <v>1</v>
      </c>
      <c r="I131" s="2" t="s">
        <v>4423</v>
      </c>
      <c r="J131" s="2"/>
      <c r="K131" s="2"/>
      <c r="L131" s="2" t="s">
        <v>4558</v>
      </c>
      <c r="N131" s="43" t="s">
        <v>232</v>
      </c>
      <c r="O131" s="2" t="s">
        <v>808</v>
      </c>
    </row>
    <row r="132" spans="1:16" ht="15" customHeight="1">
      <c r="A132" s="2">
        <v>10950130</v>
      </c>
      <c r="B132" s="2"/>
      <c r="C132" s="2" t="s">
        <v>4559</v>
      </c>
      <c r="D132" s="2" t="s">
        <v>4409</v>
      </c>
      <c r="E132" s="2"/>
      <c r="F132" s="2">
        <v>88882</v>
      </c>
      <c r="G132" s="2">
        <v>1</v>
      </c>
      <c r="H132" s="2">
        <v>1</v>
      </c>
      <c r="I132" s="2" t="s">
        <v>4423</v>
      </c>
      <c r="J132" s="2"/>
      <c r="K132" s="2"/>
      <c r="L132" s="2" t="s">
        <v>4560</v>
      </c>
    </row>
    <row r="133" spans="1:16" ht="15" customHeight="1">
      <c r="A133" s="2">
        <v>10950131</v>
      </c>
      <c r="B133" s="2"/>
      <c r="C133" s="2" t="s">
        <v>4561</v>
      </c>
      <c r="D133" s="2" t="s">
        <v>4409</v>
      </c>
      <c r="E133" s="2"/>
      <c r="F133" s="2">
        <v>88883</v>
      </c>
      <c r="G133" s="2">
        <v>1</v>
      </c>
      <c r="H133" s="2">
        <v>1</v>
      </c>
      <c r="I133" s="2" t="s">
        <v>4423</v>
      </c>
      <c r="J133" s="2"/>
      <c r="K133" s="2"/>
      <c r="L133" s="2" t="s">
        <v>4562</v>
      </c>
    </row>
    <row r="134" spans="1:16" ht="15" customHeight="1">
      <c r="A134" s="2">
        <v>10950132</v>
      </c>
      <c r="B134" s="2"/>
      <c r="C134" s="2" t="s">
        <v>4563</v>
      </c>
      <c r="D134" s="2" t="s">
        <v>4409</v>
      </c>
      <c r="E134" s="2"/>
      <c r="F134" s="2">
        <v>88884</v>
      </c>
      <c r="G134" s="2">
        <v>1</v>
      </c>
      <c r="H134" s="2">
        <v>1</v>
      </c>
      <c r="I134" s="2" t="s">
        <v>4423</v>
      </c>
      <c r="J134" s="2"/>
      <c r="K134" s="2"/>
      <c r="L134" s="2" t="s">
        <v>4564</v>
      </c>
    </row>
    <row r="135" spans="1:16" ht="15" customHeight="1">
      <c r="A135" s="2">
        <v>10950133</v>
      </c>
      <c r="B135" s="2"/>
      <c r="C135" s="2" t="s">
        <v>4418</v>
      </c>
      <c r="D135" s="2" t="s">
        <v>4412</v>
      </c>
      <c r="E135" s="2"/>
      <c r="F135" s="2">
        <v>123466</v>
      </c>
      <c r="G135" s="2"/>
      <c r="H135" s="2">
        <v>1</v>
      </c>
      <c r="I135" s="2" t="s">
        <v>4416</v>
      </c>
      <c r="J135" s="2"/>
      <c r="K135" s="2" t="s">
        <v>4197</v>
      </c>
      <c r="L135" s="2" t="s">
        <v>4418</v>
      </c>
      <c r="N135" s="2" t="s">
        <v>599</v>
      </c>
      <c r="O135" s="2" t="s">
        <v>195</v>
      </c>
    </row>
    <row r="136" spans="1:16" ht="15" customHeight="1">
      <c r="A136" s="2">
        <v>10950134</v>
      </c>
      <c r="B136" s="2"/>
      <c r="C136" s="2" t="s">
        <v>4530</v>
      </c>
      <c r="D136" s="2"/>
      <c r="E136" s="2"/>
      <c r="F136" s="2">
        <v>55555</v>
      </c>
      <c r="G136" s="2"/>
      <c r="H136" s="2"/>
      <c r="I136" s="2"/>
      <c r="J136" s="2"/>
      <c r="K136" s="2"/>
      <c r="L136" s="2" t="s">
        <v>4531</v>
      </c>
      <c r="N136" s="2" t="s">
        <v>601</v>
      </c>
      <c r="O136" s="2" t="s">
        <v>195</v>
      </c>
    </row>
    <row r="137" spans="1:16" ht="15" customHeight="1">
      <c r="A137" s="2">
        <v>10950135</v>
      </c>
      <c r="B137" s="2"/>
      <c r="C137" s="2" t="s">
        <v>4565</v>
      </c>
      <c r="D137" s="2" t="s">
        <v>4409</v>
      </c>
      <c r="E137" s="2"/>
      <c r="F137" s="2">
        <v>88881</v>
      </c>
      <c r="G137" s="2">
        <v>1</v>
      </c>
      <c r="H137" s="2">
        <v>1</v>
      </c>
      <c r="I137" s="2" t="s">
        <v>4423</v>
      </c>
      <c r="J137" s="2"/>
      <c r="K137" s="2"/>
      <c r="L137" s="2" t="s">
        <v>4566</v>
      </c>
      <c r="N137" s="2" t="s">
        <v>4113</v>
      </c>
      <c r="O137" s="2" t="s">
        <v>176</v>
      </c>
    </row>
    <row r="138" spans="1:16" ht="15" customHeight="1">
      <c r="A138" s="2">
        <v>10950136</v>
      </c>
      <c r="B138" s="2"/>
      <c r="C138" s="2" t="s">
        <v>4567</v>
      </c>
      <c r="D138" s="2" t="s">
        <v>4409</v>
      </c>
      <c r="E138" s="2"/>
      <c r="F138" s="2">
        <v>88884</v>
      </c>
      <c r="G138" s="2">
        <v>1</v>
      </c>
      <c r="H138" s="2">
        <v>1</v>
      </c>
      <c r="I138" s="2" t="s">
        <v>4423</v>
      </c>
      <c r="J138" s="2"/>
      <c r="K138" s="2"/>
      <c r="L138" s="2" t="s">
        <v>4568</v>
      </c>
      <c r="N138" s="2" t="s">
        <v>4114</v>
      </c>
      <c r="O138" s="2" t="s">
        <v>176</v>
      </c>
    </row>
    <row r="139" spans="1:16" ht="15" customHeight="1">
      <c r="A139" s="2">
        <v>10950137</v>
      </c>
      <c r="B139" s="2"/>
      <c r="C139" s="2" t="s">
        <v>4569</v>
      </c>
      <c r="D139" s="2" t="s">
        <v>4409</v>
      </c>
      <c r="E139" s="2"/>
      <c r="F139" s="2">
        <v>88889</v>
      </c>
      <c r="G139" s="2">
        <v>1</v>
      </c>
      <c r="H139" s="2">
        <v>1</v>
      </c>
      <c r="I139" s="2" t="s">
        <v>4423</v>
      </c>
      <c r="J139" s="2"/>
      <c r="K139" s="2"/>
      <c r="L139" s="2" t="s">
        <v>4570</v>
      </c>
      <c r="N139" s="2" t="s">
        <v>4116</v>
      </c>
      <c r="O139" s="2" t="s">
        <v>176</v>
      </c>
    </row>
    <row r="140" spans="1:16" ht="15" customHeight="1">
      <c r="A140" s="2">
        <v>10950138</v>
      </c>
      <c r="B140" s="2"/>
      <c r="C140" s="2" t="s">
        <v>4571</v>
      </c>
      <c r="D140" s="2" t="s">
        <v>4409</v>
      </c>
      <c r="E140" s="2"/>
      <c r="F140" s="2">
        <v>88890</v>
      </c>
      <c r="G140" s="2">
        <v>1</v>
      </c>
      <c r="H140" s="2">
        <v>1</v>
      </c>
      <c r="I140" s="2" t="s">
        <v>4423</v>
      </c>
      <c r="J140" s="2"/>
      <c r="K140" s="2"/>
      <c r="L140" s="2" t="s">
        <v>4572</v>
      </c>
      <c r="N140" s="2">
        <v>3560</v>
      </c>
      <c r="O140" s="2" t="s">
        <v>176</v>
      </c>
    </row>
    <row r="141" spans="1:16" ht="15" customHeight="1">
      <c r="A141" s="2">
        <v>10950139</v>
      </c>
      <c r="B141" s="2"/>
      <c r="C141" s="2" t="s">
        <v>4573</v>
      </c>
      <c r="D141" s="2" t="s">
        <v>4409</v>
      </c>
      <c r="E141" s="2"/>
      <c r="F141" s="2">
        <v>88891</v>
      </c>
      <c r="G141" s="2">
        <v>1</v>
      </c>
      <c r="H141" s="2">
        <v>1</v>
      </c>
      <c r="I141" s="2" t="s">
        <v>4423</v>
      </c>
      <c r="J141" s="2"/>
      <c r="K141" s="2"/>
      <c r="L141" s="2" t="s">
        <v>4574</v>
      </c>
      <c r="N141" s="2">
        <v>3560</v>
      </c>
      <c r="O141" s="2" t="s">
        <v>176</v>
      </c>
    </row>
    <row r="142" spans="1:16" ht="15" customHeight="1">
      <c r="A142" s="2">
        <v>10950140</v>
      </c>
      <c r="B142" s="2"/>
      <c r="C142" s="2" t="s">
        <v>4575</v>
      </c>
      <c r="D142" s="2" t="s">
        <v>4409</v>
      </c>
      <c r="E142" s="2"/>
      <c r="F142" s="2">
        <v>88892</v>
      </c>
      <c r="G142" s="2">
        <v>1</v>
      </c>
      <c r="H142" s="2">
        <v>1</v>
      </c>
      <c r="I142" s="2" t="s">
        <v>4423</v>
      </c>
      <c r="J142" s="2"/>
      <c r="K142" s="2"/>
      <c r="L142" s="2" t="s">
        <v>4576</v>
      </c>
      <c r="N142" s="2">
        <v>3560</v>
      </c>
      <c r="O142" s="2" t="s">
        <v>176</v>
      </c>
    </row>
    <row r="143" spans="1:16" ht="15" customHeight="1">
      <c r="A143" s="2">
        <v>10950141</v>
      </c>
      <c r="B143" s="2"/>
      <c r="C143" s="2" t="s">
        <v>4577</v>
      </c>
      <c r="D143" s="2" t="s">
        <v>4409</v>
      </c>
      <c r="E143" s="2"/>
      <c r="F143" s="2">
        <v>88893</v>
      </c>
      <c r="G143" s="2">
        <v>1</v>
      </c>
      <c r="H143" s="2">
        <v>1</v>
      </c>
      <c r="I143" s="2" t="s">
        <v>4423</v>
      </c>
      <c r="J143" s="2"/>
      <c r="K143" s="2"/>
      <c r="L143" s="2" t="s">
        <v>4577</v>
      </c>
      <c r="N143" s="2">
        <v>3560</v>
      </c>
      <c r="O143" s="2" t="s">
        <v>176</v>
      </c>
    </row>
    <row r="144" spans="1:16" ht="15" customHeight="1">
      <c r="A144" s="2">
        <v>10950142</v>
      </c>
      <c r="B144" s="2"/>
      <c r="C144" s="2" t="s">
        <v>4578</v>
      </c>
      <c r="D144" s="2" t="s">
        <v>4409</v>
      </c>
      <c r="E144" s="2"/>
      <c r="F144" s="2">
        <v>88894</v>
      </c>
      <c r="G144" s="2">
        <v>1</v>
      </c>
      <c r="H144" s="2">
        <v>1</v>
      </c>
      <c r="I144" s="2" t="s">
        <v>4423</v>
      </c>
      <c r="J144" s="2"/>
      <c r="K144" s="2"/>
      <c r="L144" s="2" t="s">
        <v>4579</v>
      </c>
      <c r="N144" s="2">
        <v>3560</v>
      </c>
      <c r="O144" s="2" t="s">
        <v>176</v>
      </c>
    </row>
    <row r="145" spans="1:15" ht="15" customHeight="1">
      <c r="A145" s="2">
        <v>10950143</v>
      </c>
      <c r="B145" s="2"/>
      <c r="C145" s="2" t="s">
        <v>4580</v>
      </c>
      <c r="D145" s="2" t="s">
        <v>4409</v>
      </c>
      <c r="E145" s="2"/>
      <c r="F145" s="2">
        <v>88895</v>
      </c>
      <c r="G145" s="2">
        <v>1</v>
      </c>
      <c r="H145" s="2">
        <v>1</v>
      </c>
      <c r="I145" s="2" t="s">
        <v>4423</v>
      </c>
      <c r="J145" s="2"/>
      <c r="K145" s="2"/>
      <c r="L145" s="2" t="s">
        <v>4580</v>
      </c>
      <c r="N145" s="2">
        <v>3560</v>
      </c>
      <c r="O145" s="2" t="s">
        <v>176</v>
      </c>
    </row>
    <row r="146" spans="1:15" ht="15" customHeight="1">
      <c r="A146" s="2">
        <v>10950144</v>
      </c>
      <c r="B146" s="2"/>
      <c r="C146" s="2" t="s">
        <v>4581</v>
      </c>
      <c r="D146" s="2" t="s">
        <v>4409</v>
      </c>
      <c r="E146" s="2"/>
      <c r="F146" s="2">
        <v>88896</v>
      </c>
      <c r="G146" s="2">
        <v>1</v>
      </c>
      <c r="H146" s="2">
        <v>1</v>
      </c>
      <c r="I146" s="2" t="s">
        <v>4423</v>
      </c>
      <c r="J146" s="2"/>
      <c r="K146" s="2"/>
      <c r="L146" s="2" t="s">
        <v>4581</v>
      </c>
      <c r="N146" s="2">
        <v>3560</v>
      </c>
      <c r="O146" s="2" t="s">
        <v>176</v>
      </c>
    </row>
    <row r="147" spans="1:15" ht="15" customHeight="1">
      <c r="A147" s="2">
        <v>10950145</v>
      </c>
      <c r="B147" s="2"/>
      <c r="C147" s="2" t="s">
        <v>4582</v>
      </c>
      <c r="D147" s="2" t="s">
        <v>4409</v>
      </c>
      <c r="E147" s="2"/>
      <c r="F147" s="2">
        <v>88897</v>
      </c>
      <c r="G147" s="2">
        <v>1</v>
      </c>
      <c r="H147" s="2">
        <v>1</v>
      </c>
      <c r="I147" s="2" t="s">
        <v>4423</v>
      </c>
      <c r="J147" s="2"/>
      <c r="K147" s="2"/>
      <c r="L147" s="2" t="s">
        <v>4583</v>
      </c>
      <c r="N147" s="2">
        <v>3560</v>
      </c>
      <c r="O147" s="2" t="s">
        <v>176</v>
      </c>
    </row>
    <row r="148" spans="1:15" ht="15" customHeight="1">
      <c r="A148" s="2">
        <v>10950146</v>
      </c>
      <c r="B148" s="2"/>
      <c r="C148" s="2" t="s">
        <v>4584</v>
      </c>
      <c r="D148" s="2" t="s">
        <v>4409</v>
      </c>
      <c r="E148" s="2"/>
      <c r="F148" s="2">
        <v>222222</v>
      </c>
      <c r="G148" s="2">
        <v>1</v>
      </c>
      <c r="H148" s="2">
        <v>1</v>
      </c>
      <c r="I148" s="2" t="s">
        <v>4423</v>
      </c>
      <c r="J148" s="2"/>
      <c r="K148" s="2"/>
      <c r="L148" s="2" t="s">
        <v>4584</v>
      </c>
      <c r="N148" s="2" t="s">
        <v>4118</v>
      </c>
      <c r="O148" s="2" t="s">
        <v>176</v>
      </c>
    </row>
    <row r="149" spans="1:15" ht="15" customHeight="1">
      <c r="A149" s="13">
        <v>10950147</v>
      </c>
      <c r="B149" s="2"/>
      <c r="C149" s="2" t="s">
        <v>4585</v>
      </c>
      <c r="D149" s="2" t="s">
        <v>4409</v>
      </c>
      <c r="E149" s="2"/>
      <c r="F149" s="2">
        <v>33333</v>
      </c>
      <c r="G149" s="2"/>
      <c r="H149" s="2">
        <v>1</v>
      </c>
      <c r="I149" s="2" t="s">
        <v>4423</v>
      </c>
      <c r="J149" s="2"/>
      <c r="K149" s="2"/>
      <c r="L149" s="2" t="s">
        <v>4585</v>
      </c>
      <c r="N149" s="2">
        <v>3560</v>
      </c>
      <c r="O149" s="2" t="s">
        <v>176</v>
      </c>
    </row>
    <row r="150" spans="1:15" ht="15" customHeight="1">
      <c r="A150" s="13">
        <v>10950148</v>
      </c>
      <c r="B150" s="2"/>
      <c r="C150" s="2" t="s">
        <v>4586</v>
      </c>
      <c r="D150" s="2" t="s">
        <v>4409</v>
      </c>
      <c r="E150" s="2"/>
      <c r="F150" s="2">
        <v>44444</v>
      </c>
      <c r="G150" s="2"/>
      <c r="H150" s="2">
        <v>1</v>
      </c>
      <c r="I150" s="2" t="s">
        <v>4423</v>
      </c>
      <c r="J150" s="2"/>
      <c r="K150" s="2"/>
      <c r="L150" s="2" t="s">
        <v>4587</v>
      </c>
      <c r="N150" s="2">
        <v>3560</v>
      </c>
      <c r="O150" s="2" t="s">
        <v>176</v>
      </c>
    </row>
    <row r="151" spans="1:15" ht="15" customHeight="1">
      <c r="A151" s="13">
        <v>10950149</v>
      </c>
      <c r="B151" s="2"/>
      <c r="C151" s="2" t="s">
        <v>4588</v>
      </c>
      <c r="D151" s="2" t="s">
        <v>4409</v>
      </c>
      <c r="E151" s="2"/>
      <c r="F151" s="2">
        <v>44444</v>
      </c>
      <c r="G151" s="2"/>
      <c r="H151" s="2">
        <v>1</v>
      </c>
      <c r="I151" s="2" t="s">
        <v>4423</v>
      </c>
      <c r="J151" s="2"/>
      <c r="K151" s="2"/>
      <c r="L151" s="2" t="s">
        <v>4588</v>
      </c>
      <c r="N151" s="2">
        <v>3560</v>
      </c>
      <c r="O151" s="2" t="s">
        <v>176</v>
      </c>
    </row>
    <row r="152" spans="1:15" ht="15" customHeight="1">
      <c r="A152" s="13">
        <v>10950150</v>
      </c>
      <c r="B152" s="2"/>
      <c r="C152" s="2" t="s">
        <v>4589</v>
      </c>
      <c r="D152" s="2" t="s">
        <v>4409</v>
      </c>
      <c r="E152" s="2"/>
      <c r="F152" s="2">
        <v>55555</v>
      </c>
      <c r="G152" s="2"/>
      <c r="H152" s="2">
        <v>1</v>
      </c>
      <c r="I152" s="2" t="s">
        <v>4423</v>
      </c>
      <c r="J152" s="2"/>
      <c r="K152" s="2"/>
      <c r="L152" s="2" t="s">
        <v>4589</v>
      </c>
      <c r="N152" s="2">
        <v>3560</v>
      </c>
      <c r="O152" s="2" t="s">
        <v>176</v>
      </c>
    </row>
    <row r="153" spans="1:15" ht="15" customHeight="1">
      <c r="A153" s="2">
        <v>10950151</v>
      </c>
      <c r="B153" s="2"/>
      <c r="C153" s="2" t="s">
        <v>4590</v>
      </c>
      <c r="D153" s="2" t="s">
        <v>4409</v>
      </c>
      <c r="E153" s="2"/>
      <c r="F153" s="2">
        <v>55555</v>
      </c>
      <c r="G153" s="2"/>
      <c r="H153" s="2">
        <v>1</v>
      </c>
      <c r="I153" s="2" t="s">
        <v>4423</v>
      </c>
      <c r="J153" s="2"/>
      <c r="K153" s="2"/>
      <c r="L153" s="2" t="s">
        <v>4590</v>
      </c>
      <c r="N153" s="2">
        <v>3560</v>
      </c>
      <c r="O153" s="2" t="s">
        <v>176</v>
      </c>
    </row>
    <row r="154" spans="1:15" ht="15" customHeight="1">
      <c r="A154" s="13">
        <v>10950152</v>
      </c>
      <c r="B154" s="2"/>
      <c r="C154" s="2" t="s">
        <v>4591</v>
      </c>
      <c r="D154" s="2" t="s">
        <v>4409</v>
      </c>
      <c r="E154" s="2"/>
      <c r="F154" s="2">
        <v>11111</v>
      </c>
      <c r="G154" s="2"/>
      <c r="H154" s="2">
        <v>1</v>
      </c>
      <c r="I154" s="2" t="s">
        <v>4423</v>
      </c>
      <c r="J154" s="2"/>
      <c r="K154" s="2"/>
      <c r="L154" s="2" t="s">
        <v>4591</v>
      </c>
      <c r="N154" s="2">
        <v>3560</v>
      </c>
      <c r="O154" s="2" t="s">
        <v>176</v>
      </c>
    </row>
    <row r="155" spans="1:15" ht="15" customHeight="1">
      <c r="A155" s="2">
        <v>10950153</v>
      </c>
      <c r="B155" s="2"/>
      <c r="C155" s="2" t="s">
        <v>4592</v>
      </c>
      <c r="D155" s="2" t="s">
        <v>4409</v>
      </c>
      <c r="E155" s="2"/>
      <c r="F155" s="2">
        <v>22222</v>
      </c>
      <c r="G155" s="2"/>
      <c r="H155" s="2">
        <v>1</v>
      </c>
      <c r="I155" s="2" t="s">
        <v>4423</v>
      </c>
      <c r="J155" s="2"/>
      <c r="K155" s="2"/>
      <c r="L155" s="2" t="s">
        <v>4592</v>
      </c>
      <c r="N155" s="2">
        <v>3560</v>
      </c>
      <c r="O155" s="2" t="s">
        <v>176</v>
      </c>
    </row>
    <row r="156" spans="1:15" ht="15" customHeight="1">
      <c r="A156" s="13">
        <v>10950154</v>
      </c>
      <c r="B156" s="2"/>
      <c r="C156" s="2" t="s">
        <v>4593</v>
      </c>
      <c r="D156" s="2" t="s">
        <v>4409</v>
      </c>
      <c r="E156" s="2"/>
      <c r="F156" s="2">
        <v>33333</v>
      </c>
      <c r="G156" s="2"/>
      <c r="H156" s="2">
        <v>1</v>
      </c>
      <c r="I156" s="2" t="s">
        <v>4423</v>
      </c>
      <c r="J156" s="2"/>
      <c r="K156" s="2"/>
      <c r="L156" s="2" t="s">
        <v>4593</v>
      </c>
      <c r="N156" s="2">
        <v>3560</v>
      </c>
      <c r="O156" s="2" t="s">
        <v>176</v>
      </c>
    </row>
    <row r="157" spans="1:15" ht="15" customHeight="1">
      <c r="A157" s="2">
        <v>10950155</v>
      </c>
      <c r="B157" s="2"/>
      <c r="C157" s="2" t="s">
        <v>4594</v>
      </c>
      <c r="D157" s="2" t="s">
        <v>4409</v>
      </c>
      <c r="E157" s="2"/>
      <c r="F157" s="2">
        <v>4543</v>
      </c>
      <c r="G157" s="2">
        <v>1</v>
      </c>
      <c r="H157" s="2">
        <v>1</v>
      </c>
      <c r="I157" s="2" t="s">
        <v>4423</v>
      </c>
      <c r="J157" s="2"/>
      <c r="K157" s="2"/>
      <c r="L157" s="2" t="s">
        <v>4595</v>
      </c>
      <c r="N157" s="2" t="s">
        <v>4596</v>
      </c>
      <c r="O157" s="2" t="s">
        <v>176</v>
      </c>
    </row>
    <row r="158" spans="1:15" ht="15" customHeight="1">
      <c r="A158" s="2">
        <v>10950156</v>
      </c>
      <c r="B158" s="2"/>
      <c r="C158" s="2" t="s">
        <v>4597</v>
      </c>
      <c r="D158" s="2" t="s">
        <v>4409</v>
      </c>
      <c r="E158" s="2"/>
      <c r="F158" s="2">
        <v>4544</v>
      </c>
      <c r="G158" s="2">
        <v>1</v>
      </c>
      <c r="H158" s="2">
        <v>1</v>
      </c>
      <c r="I158" s="2" t="s">
        <v>4423</v>
      </c>
      <c r="J158" s="2"/>
      <c r="K158" s="2"/>
      <c r="L158" s="2" t="s">
        <v>4598</v>
      </c>
      <c r="N158" s="2" t="s">
        <v>4596</v>
      </c>
      <c r="O158" s="2" t="s">
        <v>176</v>
      </c>
    </row>
    <row r="159" spans="1:15" ht="15" customHeight="1">
      <c r="A159" s="2">
        <v>10950157</v>
      </c>
      <c r="B159" s="2"/>
      <c r="C159" s="2" t="s">
        <v>4599</v>
      </c>
      <c r="D159" s="2" t="s">
        <v>4409</v>
      </c>
      <c r="E159" s="2"/>
      <c r="F159" s="2">
        <v>4545</v>
      </c>
      <c r="G159" s="2">
        <v>1</v>
      </c>
      <c r="H159" s="2">
        <v>1</v>
      </c>
      <c r="I159" s="2" t="s">
        <v>4423</v>
      </c>
      <c r="J159" s="2"/>
      <c r="K159" s="2"/>
      <c r="L159" s="2" t="s">
        <v>4600</v>
      </c>
      <c r="N159" s="2" t="s">
        <v>4596</v>
      </c>
      <c r="O159" s="2" t="s">
        <v>176</v>
      </c>
    </row>
    <row r="160" spans="1:15" ht="15" customHeight="1">
      <c r="A160" s="2">
        <v>10950158</v>
      </c>
      <c r="B160" s="2"/>
      <c r="C160" s="2" t="s">
        <v>4601</v>
      </c>
      <c r="D160" s="2" t="s">
        <v>4409</v>
      </c>
      <c r="E160" s="2"/>
      <c r="F160" s="2">
        <v>4546</v>
      </c>
      <c r="G160" s="2">
        <v>1</v>
      </c>
      <c r="H160" s="2">
        <v>1</v>
      </c>
      <c r="I160" s="2" t="s">
        <v>4423</v>
      </c>
      <c r="J160" s="2"/>
      <c r="K160" s="2"/>
      <c r="L160" s="2" t="s">
        <v>4602</v>
      </c>
      <c r="N160" s="2" t="s">
        <v>4596</v>
      </c>
      <c r="O160" s="2" t="s">
        <v>176</v>
      </c>
    </row>
    <row r="161" spans="1:15" ht="15" customHeight="1">
      <c r="A161" s="2">
        <v>10950159</v>
      </c>
      <c r="B161" s="2"/>
      <c r="C161" s="2" t="s">
        <v>4603</v>
      </c>
      <c r="D161" s="2" t="s">
        <v>4409</v>
      </c>
      <c r="E161" s="2"/>
      <c r="F161" s="2">
        <v>4547</v>
      </c>
      <c r="G161" s="2">
        <v>1</v>
      </c>
      <c r="H161" s="2">
        <v>1</v>
      </c>
      <c r="I161" s="2" t="s">
        <v>4423</v>
      </c>
      <c r="J161" s="2"/>
      <c r="K161" s="2"/>
      <c r="L161" s="2" t="s">
        <v>4604</v>
      </c>
      <c r="N161" s="2" t="s">
        <v>4596</v>
      </c>
      <c r="O161" s="2" t="s">
        <v>176</v>
      </c>
    </row>
    <row r="162" spans="1:15" ht="15" customHeight="1">
      <c r="A162" s="2">
        <v>10950160</v>
      </c>
      <c r="B162" s="2"/>
      <c r="C162" s="2" t="s">
        <v>4605</v>
      </c>
      <c r="D162" s="2" t="s">
        <v>4409</v>
      </c>
      <c r="E162" s="2"/>
      <c r="F162" s="2">
        <v>4548</v>
      </c>
      <c r="G162" s="2">
        <v>1</v>
      </c>
      <c r="H162" s="2">
        <v>1</v>
      </c>
      <c r="I162" s="2" t="s">
        <v>4423</v>
      </c>
      <c r="J162" s="2"/>
      <c r="K162" s="2"/>
      <c r="L162" s="2" t="s">
        <v>4606</v>
      </c>
      <c r="N162" s="2" t="s">
        <v>4596</v>
      </c>
      <c r="O162" s="2" t="s">
        <v>176</v>
      </c>
    </row>
    <row r="163" spans="1:15" ht="15" customHeight="1">
      <c r="A163" s="2">
        <v>10950161</v>
      </c>
      <c r="B163" s="2"/>
      <c r="C163" s="2" t="s">
        <v>4607</v>
      </c>
      <c r="D163" s="2" t="s">
        <v>4409</v>
      </c>
      <c r="E163" s="2"/>
      <c r="F163" s="2">
        <v>4549</v>
      </c>
      <c r="G163" s="2">
        <v>1</v>
      </c>
      <c r="H163" s="2">
        <v>1</v>
      </c>
      <c r="I163" s="2" t="s">
        <v>4423</v>
      </c>
      <c r="J163" s="2"/>
      <c r="K163" s="2"/>
      <c r="L163" s="2" t="s">
        <v>4608</v>
      </c>
      <c r="N163" s="2" t="s">
        <v>2135</v>
      </c>
      <c r="O163" s="2"/>
    </row>
    <row r="164" spans="1:15" ht="15" customHeight="1">
      <c r="A164" s="2">
        <v>10950162</v>
      </c>
      <c r="B164" s="2"/>
      <c r="C164" s="2" t="s">
        <v>4607</v>
      </c>
      <c r="D164" s="2" t="s">
        <v>4409</v>
      </c>
      <c r="E164" s="2"/>
      <c r="F164" s="2">
        <v>4550</v>
      </c>
      <c r="G164" s="2">
        <v>1</v>
      </c>
      <c r="H164" s="2">
        <v>1</v>
      </c>
      <c r="I164" s="2" t="s">
        <v>4423</v>
      </c>
      <c r="J164" s="2"/>
      <c r="K164" s="2"/>
      <c r="L164" s="2" t="s">
        <v>4608</v>
      </c>
      <c r="N164" s="2" t="s">
        <v>2135</v>
      </c>
      <c r="O164" s="2"/>
    </row>
    <row r="165" spans="1:15" ht="15" customHeight="1">
      <c r="A165" s="2">
        <v>10950163</v>
      </c>
      <c r="B165" s="2"/>
      <c r="C165" s="2" t="s">
        <v>4609</v>
      </c>
      <c r="D165" s="2" t="s">
        <v>4409</v>
      </c>
      <c r="E165" s="2"/>
      <c r="F165" s="2">
        <v>123455</v>
      </c>
      <c r="G165" s="2">
        <v>1</v>
      </c>
      <c r="H165" s="2">
        <v>1</v>
      </c>
      <c r="I165" s="2" t="s">
        <v>4410</v>
      </c>
      <c r="J165" s="2"/>
      <c r="K165" s="2" t="s">
        <v>4183</v>
      </c>
      <c r="L165" s="2" t="s">
        <v>4610</v>
      </c>
      <c r="N165" s="2" t="s">
        <v>4119</v>
      </c>
      <c r="O165" s="2" t="s">
        <v>176</v>
      </c>
    </row>
    <row r="166" spans="1:15" ht="15" customHeight="1">
      <c r="A166" s="2">
        <v>10950164</v>
      </c>
      <c r="B166" s="2"/>
      <c r="C166" s="2" t="s">
        <v>4611</v>
      </c>
      <c r="D166" s="2" t="s">
        <v>4409</v>
      </c>
      <c r="E166" s="2"/>
      <c r="F166" s="2">
        <v>5678</v>
      </c>
      <c r="G166" s="2"/>
      <c r="H166" s="2"/>
      <c r="I166" s="2" t="s">
        <v>4423</v>
      </c>
      <c r="J166" s="2"/>
      <c r="K166" s="2"/>
      <c r="L166" s="2" t="s">
        <v>4612</v>
      </c>
      <c r="N166" s="2" t="s">
        <v>665</v>
      </c>
      <c r="O166" s="2" t="s">
        <v>195</v>
      </c>
    </row>
    <row r="167" spans="1:15" ht="15" customHeight="1">
      <c r="A167" s="2">
        <v>10950165</v>
      </c>
      <c r="B167" s="2"/>
      <c r="C167" s="2" t="s">
        <v>4613</v>
      </c>
      <c r="D167" s="2" t="s">
        <v>4409</v>
      </c>
      <c r="E167" s="2"/>
      <c r="F167" s="2">
        <v>12322</v>
      </c>
      <c r="G167" s="2"/>
      <c r="H167" s="2"/>
      <c r="I167" s="2" t="s">
        <v>4423</v>
      </c>
      <c r="J167" s="2"/>
      <c r="K167" s="2"/>
      <c r="L167" s="2" t="s">
        <v>4613</v>
      </c>
    </row>
    <row r="168" spans="1:15" ht="15" customHeight="1">
      <c r="A168" s="2">
        <v>10950166</v>
      </c>
      <c r="B168" s="2"/>
      <c r="C168" s="2" t="s">
        <v>4614</v>
      </c>
      <c r="D168" s="2" t="s">
        <v>4409</v>
      </c>
      <c r="E168" s="2"/>
      <c r="F168" s="2">
        <v>11223</v>
      </c>
      <c r="G168" s="2"/>
      <c r="H168" s="2"/>
      <c r="I168" s="2" t="s">
        <v>4423</v>
      </c>
      <c r="J168" s="2"/>
      <c r="K168" s="2"/>
      <c r="L168" s="2" t="s">
        <v>4614</v>
      </c>
    </row>
    <row r="169" spans="1:15" ht="15" customHeight="1">
      <c r="A169" s="2">
        <v>10950167</v>
      </c>
      <c r="B169" s="2"/>
      <c r="C169" s="2" t="s">
        <v>4615</v>
      </c>
      <c r="D169" s="2" t="s">
        <v>4409</v>
      </c>
      <c r="E169" s="2"/>
      <c r="F169" s="2">
        <v>12312</v>
      </c>
      <c r="G169" s="2"/>
      <c r="H169" s="2"/>
      <c r="I169" s="2" t="s">
        <v>4423</v>
      </c>
      <c r="J169" s="2"/>
      <c r="K169" s="2"/>
      <c r="L169" s="2" t="s">
        <v>4615</v>
      </c>
    </row>
    <row r="170" spans="1:15" ht="15" customHeight="1">
      <c r="A170" s="2">
        <v>10950168</v>
      </c>
      <c r="B170" s="2"/>
      <c r="C170" s="2" t="s">
        <v>4565</v>
      </c>
      <c r="D170" s="2" t="s">
        <v>4409</v>
      </c>
      <c r="E170" s="2"/>
      <c r="F170" s="2">
        <v>75757</v>
      </c>
      <c r="G170" s="2">
        <v>1</v>
      </c>
      <c r="H170" s="2"/>
      <c r="I170" s="2" t="s">
        <v>4423</v>
      </c>
      <c r="J170" s="2"/>
      <c r="K170" s="2"/>
      <c r="L170" s="2" t="s">
        <v>4565</v>
      </c>
      <c r="N170" s="2">
        <v>11089</v>
      </c>
      <c r="O170" s="2" t="s">
        <v>176</v>
      </c>
    </row>
    <row r="171" spans="1:15" ht="15" customHeight="1">
      <c r="A171" s="2">
        <v>10950169</v>
      </c>
      <c r="B171" s="2"/>
      <c r="C171" s="2" t="s">
        <v>4567</v>
      </c>
      <c r="D171" s="2" t="s">
        <v>4409</v>
      </c>
      <c r="E171" s="2"/>
      <c r="F171" s="2">
        <v>85858</v>
      </c>
      <c r="G171" s="2">
        <v>1</v>
      </c>
      <c r="H171" s="2"/>
      <c r="I171" s="2" t="s">
        <v>4423</v>
      </c>
      <c r="J171" s="2"/>
      <c r="K171" s="2"/>
      <c r="L171" s="2" t="s">
        <v>4567</v>
      </c>
      <c r="N171" s="2">
        <v>11089</v>
      </c>
      <c r="O171" s="2" t="s">
        <v>176</v>
      </c>
    </row>
    <row r="172" spans="1:15" ht="15" customHeight="1">
      <c r="A172" s="2">
        <v>10950170</v>
      </c>
      <c r="B172" s="2"/>
      <c r="C172" s="2" t="s">
        <v>4569</v>
      </c>
      <c r="D172" s="2" t="s">
        <v>4409</v>
      </c>
      <c r="E172" s="2"/>
      <c r="F172" s="2">
        <v>95959</v>
      </c>
      <c r="G172" s="2">
        <v>1</v>
      </c>
      <c r="H172" s="2"/>
      <c r="I172" s="2" t="s">
        <v>4423</v>
      </c>
      <c r="J172" s="2"/>
      <c r="K172" s="2"/>
      <c r="L172" s="2" t="s">
        <v>4569</v>
      </c>
      <c r="N172" s="2">
        <v>11089</v>
      </c>
      <c r="O172" s="2" t="s">
        <v>176</v>
      </c>
    </row>
    <row r="173" spans="1:15" ht="15" customHeight="1">
      <c r="A173" s="2">
        <v>10950171</v>
      </c>
      <c r="B173" s="2"/>
      <c r="C173" s="2" t="s">
        <v>4520</v>
      </c>
      <c r="D173" s="2" t="s">
        <v>4409</v>
      </c>
      <c r="E173" s="2"/>
      <c r="F173" s="2">
        <v>10101</v>
      </c>
      <c r="G173" s="2">
        <v>1</v>
      </c>
      <c r="H173" s="2"/>
      <c r="I173" s="2" t="s">
        <v>4423</v>
      </c>
      <c r="J173" s="2"/>
      <c r="K173" s="2"/>
      <c r="L173" s="2" t="s">
        <v>4521</v>
      </c>
      <c r="N173" s="2">
        <v>11090</v>
      </c>
      <c r="O173" s="2" t="s">
        <v>176</v>
      </c>
    </row>
    <row r="174" spans="1:15" ht="15" customHeight="1">
      <c r="A174" s="2">
        <v>10950172</v>
      </c>
      <c r="B174" s="2"/>
      <c r="C174" s="2" t="s">
        <v>4616</v>
      </c>
      <c r="D174" s="2" t="s">
        <v>4409</v>
      </c>
      <c r="E174" s="2"/>
      <c r="F174" s="2">
        <v>5055</v>
      </c>
      <c r="G174" s="2">
        <v>1</v>
      </c>
      <c r="H174" s="2"/>
      <c r="I174" s="2" t="s">
        <v>4423</v>
      </c>
      <c r="J174" s="2"/>
      <c r="K174" s="2"/>
      <c r="L174" s="2" t="s">
        <v>4616</v>
      </c>
      <c r="N174" s="2" t="s">
        <v>714</v>
      </c>
      <c r="O174" s="2" t="s">
        <v>276</v>
      </c>
    </row>
    <row r="175" spans="1:15" ht="15" customHeight="1">
      <c r="A175" s="2">
        <v>10950173</v>
      </c>
      <c r="B175" s="2"/>
      <c r="C175" s="2" t="s">
        <v>4617</v>
      </c>
      <c r="D175" s="2" t="s">
        <v>4409</v>
      </c>
      <c r="E175" s="2"/>
      <c r="F175" s="2">
        <v>6066</v>
      </c>
      <c r="G175" s="2">
        <v>1</v>
      </c>
      <c r="H175" s="2"/>
      <c r="I175" s="2" t="s">
        <v>4423</v>
      </c>
      <c r="J175" s="2"/>
      <c r="K175" s="2"/>
      <c r="L175" s="2" t="s">
        <v>4617</v>
      </c>
      <c r="N175" s="2" t="s">
        <v>716</v>
      </c>
      <c r="O175" s="2" t="s">
        <v>276</v>
      </c>
    </row>
    <row r="176" spans="1:15" ht="15" customHeight="1">
      <c r="A176" s="2">
        <v>10950174</v>
      </c>
      <c r="B176" s="2"/>
      <c r="C176" s="2" t="s">
        <v>4618</v>
      </c>
      <c r="D176" s="2" t="s">
        <v>4409</v>
      </c>
      <c r="E176" s="2"/>
      <c r="F176" s="2">
        <v>6548</v>
      </c>
      <c r="G176" s="2">
        <v>1</v>
      </c>
      <c r="H176" s="2"/>
      <c r="I176" s="2" t="s">
        <v>4423</v>
      </c>
      <c r="J176" s="2"/>
      <c r="K176" s="2" t="s">
        <v>4166</v>
      </c>
      <c r="L176" s="2" t="s">
        <v>4618</v>
      </c>
      <c r="N176" s="2" t="s">
        <v>217</v>
      </c>
      <c r="O176" s="2" t="s">
        <v>742</v>
      </c>
    </row>
    <row r="177" spans="1:15" ht="15" customHeight="1">
      <c r="A177" s="2">
        <v>10950175</v>
      </c>
      <c r="B177" s="2"/>
      <c r="C177" s="2" t="s">
        <v>4619</v>
      </c>
      <c r="D177" s="2" t="s">
        <v>4409</v>
      </c>
      <c r="E177" s="2"/>
      <c r="F177" s="2">
        <v>3587</v>
      </c>
      <c r="G177" s="2">
        <v>1</v>
      </c>
      <c r="H177" s="2"/>
      <c r="I177" s="2" t="s">
        <v>4423</v>
      </c>
      <c r="J177" s="2"/>
      <c r="K177" s="2" t="s">
        <v>4166</v>
      </c>
      <c r="L177" s="2" t="s">
        <v>4619</v>
      </c>
      <c r="N177" s="2" t="s">
        <v>218</v>
      </c>
      <c r="O177" s="2" t="s">
        <v>742</v>
      </c>
    </row>
    <row r="178" spans="1:15" ht="15" customHeight="1">
      <c r="A178" s="2">
        <v>10950176</v>
      </c>
      <c r="B178" s="2"/>
      <c r="C178" s="2" t="s">
        <v>4620</v>
      </c>
      <c r="D178" s="2" t="s">
        <v>4409</v>
      </c>
      <c r="E178" s="2"/>
      <c r="F178" s="2">
        <v>8965</v>
      </c>
      <c r="G178" s="2">
        <v>1</v>
      </c>
      <c r="H178" s="2"/>
      <c r="I178" s="2" t="s">
        <v>4423</v>
      </c>
      <c r="J178" s="2"/>
      <c r="K178" s="2" t="s">
        <v>4166</v>
      </c>
      <c r="L178" s="2" t="s">
        <v>4620</v>
      </c>
      <c r="N178" s="2" t="s">
        <v>218</v>
      </c>
      <c r="O178" s="2" t="s">
        <v>742</v>
      </c>
    </row>
    <row r="179" spans="1:15" ht="15" customHeight="1">
      <c r="A179" s="2">
        <v>10950177</v>
      </c>
      <c r="B179" s="2"/>
      <c r="C179" s="2" t="s">
        <v>4621</v>
      </c>
      <c r="D179" s="2" t="s">
        <v>4409</v>
      </c>
      <c r="E179" s="2"/>
      <c r="F179" s="2">
        <v>3215</v>
      </c>
      <c r="G179" s="2">
        <v>1</v>
      </c>
      <c r="H179" s="2"/>
      <c r="I179" s="2" t="s">
        <v>4423</v>
      </c>
      <c r="J179" s="2"/>
      <c r="K179" s="2" t="s">
        <v>4166</v>
      </c>
      <c r="L179" s="2" t="s">
        <v>4621</v>
      </c>
      <c r="N179" s="2" t="s">
        <v>223</v>
      </c>
      <c r="O179" s="2" t="s">
        <v>742</v>
      </c>
    </row>
    <row r="180" spans="1:15" ht="15" customHeight="1">
      <c r="A180" s="2">
        <v>10950178</v>
      </c>
      <c r="B180" s="2"/>
      <c r="C180" s="2" t="s">
        <v>4622</v>
      </c>
      <c r="D180" s="2"/>
      <c r="E180" s="2"/>
      <c r="F180" s="2">
        <v>3515</v>
      </c>
      <c r="G180" s="2"/>
      <c r="H180" s="2"/>
      <c r="I180" s="2" t="s">
        <v>4622</v>
      </c>
      <c r="J180" s="2"/>
      <c r="K180" s="2" t="s">
        <v>4163</v>
      </c>
      <c r="L180" s="2" t="s">
        <v>4622</v>
      </c>
      <c r="N180" s="2" t="s">
        <v>4623</v>
      </c>
      <c r="O180" s="2" t="s">
        <v>276</v>
      </c>
    </row>
    <row r="181" spans="1:15" ht="15" customHeight="1">
      <c r="A181" s="2">
        <v>10950179</v>
      </c>
      <c r="B181" s="2"/>
      <c r="C181" s="2" t="s">
        <v>4624</v>
      </c>
      <c r="D181" s="2"/>
      <c r="E181" s="2"/>
      <c r="F181" s="2">
        <v>3516</v>
      </c>
      <c r="G181" s="2"/>
      <c r="H181" s="2"/>
      <c r="I181" s="2" t="s">
        <v>4624</v>
      </c>
      <c r="J181" s="2"/>
      <c r="K181" s="2" t="s">
        <v>4163</v>
      </c>
      <c r="L181" s="2" t="s">
        <v>4624</v>
      </c>
      <c r="N181" s="2" t="s">
        <v>4623</v>
      </c>
      <c r="O181" s="2" t="s">
        <v>276</v>
      </c>
    </row>
    <row r="182" spans="1:15" ht="15" customHeight="1">
      <c r="A182" s="2">
        <v>10950180</v>
      </c>
      <c r="B182" s="2"/>
      <c r="C182" s="2" t="s">
        <v>4538</v>
      </c>
      <c r="D182" s="2" t="s">
        <v>4412</v>
      </c>
      <c r="E182" s="2"/>
      <c r="F182" s="2">
        <v>3331</v>
      </c>
      <c r="G182" s="2"/>
      <c r="H182" s="2"/>
      <c r="I182" s="2" t="s">
        <v>4539</v>
      </c>
      <c r="J182" s="2"/>
      <c r="K182" s="2" t="s">
        <v>4540</v>
      </c>
      <c r="L182" s="2" t="s">
        <v>4625</v>
      </c>
      <c r="N182" s="2" t="s">
        <v>4121</v>
      </c>
      <c r="O182" s="2" t="s">
        <v>276</v>
      </c>
    </row>
    <row r="183" spans="1:15" ht="15" customHeight="1">
      <c r="A183" s="2">
        <v>10950181</v>
      </c>
      <c r="B183" s="2"/>
      <c r="C183" s="2" t="s">
        <v>4616</v>
      </c>
      <c r="D183" s="2" t="s">
        <v>4412</v>
      </c>
      <c r="E183" s="2"/>
      <c r="F183" s="2">
        <v>5055</v>
      </c>
      <c r="G183" s="2">
        <v>1</v>
      </c>
      <c r="H183" s="2"/>
      <c r="I183" s="2" t="s">
        <v>4423</v>
      </c>
      <c r="J183" s="2"/>
      <c r="K183" s="2" t="s">
        <v>4616</v>
      </c>
      <c r="L183" s="2" t="s">
        <v>4626</v>
      </c>
      <c r="N183" s="2" t="s">
        <v>4122</v>
      </c>
      <c r="O183" s="2" t="s">
        <v>276</v>
      </c>
    </row>
    <row r="184" spans="1:15" ht="15" customHeight="1">
      <c r="A184" s="2">
        <v>40000019</v>
      </c>
      <c r="B184" s="2"/>
      <c r="C184" s="2" t="s">
        <v>4627</v>
      </c>
      <c r="D184" s="2" t="s">
        <v>4628</v>
      </c>
      <c r="E184" s="2"/>
      <c r="F184" s="2">
        <v>21117</v>
      </c>
      <c r="G184" s="2"/>
      <c r="H184" s="2"/>
      <c r="I184" s="2" t="s">
        <v>4629</v>
      </c>
      <c r="J184" s="2"/>
      <c r="K184" s="2" t="s">
        <v>4630</v>
      </c>
      <c r="L184" s="2" t="s">
        <v>4631</v>
      </c>
      <c r="N184" s="2" t="s">
        <v>874</v>
      </c>
      <c r="O184" s="2" t="s">
        <v>808</v>
      </c>
    </row>
    <row r="185" spans="1:15" ht="15" customHeight="1">
      <c r="A185" s="2">
        <v>40000020</v>
      </c>
      <c r="B185" s="2"/>
      <c r="C185" s="2" t="s">
        <v>4632</v>
      </c>
      <c r="D185" s="2" t="s">
        <v>4633</v>
      </c>
      <c r="E185" s="2"/>
      <c r="F185" s="2">
        <v>40626</v>
      </c>
      <c r="G185" s="2"/>
      <c r="H185" s="2"/>
      <c r="I185" s="2" t="s">
        <v>4629</v>
      </c>
      <c r="J185" s="2"/>
      <c r="K185" s="2" t="s">
        <v>4630</v>
      </c>
      <c r="L185" s="2" t="s">
        <v>4634</v>
      </c>
      <c r="N185" s="2" t="s">
        <v>874</v>
      </c>
      <c r="O185" s="2" t="s">
        <v>808</v>
      </c>
    </row>
    <row r="186" spans="1:15" ht="15" customHeight="1">
      <c r="A186" s="2">
        <v>40000021</v>
      </c>
      <c r="B186" s="2"/>
      <c r="C186" s="2" t="s">
        <v>4635</v>
      </c>
      <c r="D186" s="2" t="s">
        <v>4636</v>
      </c>
      <c r="E186" s="2"/>
      <c r="F186" s="2">
        <v>24747</v>
      </c>
      <c r="G186" s="2"/>
      <c r="H186" s="2"/>
      <c r="I186" s="2" t="s">
        <v>4629</v>
      </c>
      <c r="J186" s="2"/>
      <c r="K186" s="2" t="s">
        <v>4630</v>
      </c>
      <c r="L186" s="2" t="s">
        <v>4635</v>
      </c>
      <c r="N186" s="2" t="s">
        <v>874</v>
      </c>
      <c r="O186" s="2" t="s">
        <v>808</v>
      </c>
    </row>
    <row r="187" spans="1:15" ht="15" customHeight="1">
      <c r="A187" s="2">
        <v>50000004</v>
      </c>
      <c r="B187" s="2"/>
      <c r="C187" s="2" t="s">
        <v>4637</v>
      </c>
      <c r="D187" s="2"/>
      <c r="E187" s="2"/>
      <c r="F187" s="2">
        <v>47792</v>
      </c>
      <c r="G187" s="2"/>
      <c r="H187" s="2"/>
      <c r="I187" s="2" t="s">
        <v>4629</v>
      </c>
      <c r="J187" s="2"/>
      <c r="K187" s="2" t="s">
        <v>4630</v>
      </c>
      <c r="L187" s="2" t="s">
        <v>4638</v>
      </c>
      <c r="N187" s="2" t="s">
        <v>890</v>
      </c>
      <c r="O187" s="2" t="s">
        <v>276</v>
      </c>
    </row>
    <row r="188" spans="1:15" ht="15" customHeight="1">
      <c r="A188" s="2">
        <v>50000005</v>
      </c>
      <c r="B188" s="2"/>
      <c r="C188" s="2" t="s">
        <v>4639</v>
      </c>
      <c r="D188" s="2"/>
      <c r="E188" s="2"/>
      <c r="F188" s="2">
        <v>17707</v>
      </c>
      <c r="G188" s="2"/>
      <c r="H188" s="2"/>
      <c r="I188" s="2" t="s">
        <v>4629</v>
      </c>
      <c r="J188" s="2"/>
      <c r="K188" s="2" t="s">
        <v>4630</v>
      </c>
      <c r="L188" s="2" t="s">
        <v>4640</v>
      </c>
      <c r="N188" s="2" t="s">
        <v>890</v>
      </c>
      <c r="O188" s="2" t="s">
        <v>276</v>
      </c>
    </row>
    <row r="189" spans="1:15" ht="15" customHeight="1">
      <c r="A189" s="2">
        <v>50000006</v>
      </c>
      <c r="B189" s="2"/>
      <c r="C189" s="2" t="s">
        <v>4641</v>
      </c>
      <c r="D189" s="2" t="s">
        <v>4642</v>
      </c>
      <c r="E189" s="2"/>
      <c r="F189" s="2">
        <v>86467</v>
      </c>
      <c r="G189" s="2">
        <v>1</v>
      </c>
      <c r="H189" s="2">
        <v>1</v>
      </c>
      <c r="I189" s="2" t="s">
        <v>4423</v>
      </c>
      <c r="J189" s="2"/>
      <c r="K189" s="2" t="s">
        <v>4630</v>
      </c>
      <c r="L189" s="2" t="s">
        <v>4643</v>
      </c>
      <c r="N189" s="2" t="s">
        <v>891</v>
      </c>
      <c r="O189" s="2" t="s">
        <v>276</v>
      </c>
    </row>
    <row r="190" spans="1:15" ht="15" customHeight="1">
      <c r="A190" s="113">
        <v>50000007</v>
      </c>
      <c r="B190" s="113"/>
      <c r="C190" s="113" t="s">
        <v>4644</v>
      </c>
      <c r="D190" s="113"/>
      <c r="E190" s="113"/>
      <c r="F190" s="113">
        <v>88549</v>
      </c>
      <c r="G190" s="113">
        <v>1</v>
      </c>
      <c r="H190" s="113">
        <v>1</v>
      </c>
      <c r="I190" s="113"/>
      <c r="J190" s="113"/>
      <c r="K190" s="113"/>
      <c r="L190" s="113" t="s">
        <v>4645</v>
      </c>
      <c r="N190" s="2">
        <v>60570</v>
      </c>
      <c r="O190" s="2" t="s">
        <v>276</v>
      </c>
    </row>
    <row r="191" spans="1:15" ht="15" customHeight="1">
      <c r="A191" s="2">
        <v>50000008</v>
      </c>
      <c r="B191" s="2"/>
      <c r="C191" s="2" t="s">
        <v>4546</v>
      </c>
      <c r="D191" s="2"/>
      <c r="E191" s="2"/>
      <c r="F191" s="17">
        <v>3483</v>
      </c>
      <c r="G191" s="2">
        <v>1</v>
      </c>
      <c r="H191" s="2">
        <v>1</v>
      </c>
      <c r="I191" s="2"/>
      <c r="J191" s="2"/>
      <c r="K191" s="2"/>
      <c r="L191" s="2" t="s">
        <v>4548</v>
      </c>
      <c r="N191" s="3" t="s">
        <v>4124</v>
      </c>
      <c r="O191" s="3" t="s">
        <v>276</v>
      </c>
    </row>
    <row r="192" spans="1:15" ht="15" customHeight="1">
      <c r="A192" s="2">
        <v>50000009</v>
      </c>
      <c r="B192" s="2"/>
      <c r="C192" s="2" t="s">
        <v>4569</v>
      </c>
      <c r="D192" s="2"/>
      <c r="E192" s="2"/>
      <c r="F192" s="17">
        <v>3481</v>
      </c>
      <c r="G192" s="3">
        <v>1</v>
      </c>
      <c r="H192" s="3">
        <v>1</v>
      </c>
      <c r="I192" s="2"/>
      <c r="J192" s="2"/>
      <c r="K192" s="2"/>
      <c r="L192" s="2" t="s">
        <v>4570</v>
      </c>
      <c r="N192" s="3" t="s">
        <v>4124</v>
      </c>
      <c r="O192" s="3" t="s">
        <v>276</v>
      </c>
    </row>
    <row r="193" spans="1:15" ht="15" customHeight="1">
      <c r="A193" s="3">
        <v>40000022</v>
      </c>
      <c r="B193" s="2"/>
      <c r="C193" s="143" t="s">
        <v>4646</v>
      </c>
      <c r="D193" s="114" t="s">
        <v>4642</v>
      </c>
      <c r="E193" s="2"/>
      <c r="F193" s="144">
        <v>51922</v>
      </c>
      <c r="G193" s="2"/>
      <c r="H193" s="2"/>
      <c r="I193" s="114" t="s">
        <v>4629</v>
      </c>
      <c r="J193" s="2"/>
      <c r="K193" s="114" t="s">
        <v>4630</v>
      </c>
      <c r="L193" s="143" t="s">
        <v>4647</v>
      </c>
      <c r="N193" s="69" t="s">
        <v>4125</v>
      </c>
      <c r="O193" s="69" t="s">
        <v>867</v>
      </c>
    </row>
    <row r="194" spans="1:15" ht="15" customHeight="1">
      <c r="A194" s="3">
        <v>40000023</v>
      </c>
      <c r="B194" s="2"/>
      <c r="C194" s="143" t="s">
        <v>4648</v>
      </c>
      <c r="D194" s="114" t="s">
        <v>4649</v>
      </c>
      <c r="E194" s="2"/>
      <c r="F194" s="144">
        <v>77026</v>
      </c>
      <c r="G194" s="2"/>
      <c r="H194" s="2"/>
      <c r="I194" s="114" t="s">
        <v>4629</v>
      </c>
      <c r="J194" s="2"/>
      <c r="K194" s="114" t="s">
        <v>4166</v>
      </c>
      <c r="L194" s="143" t="s">
        <v>4648</v>
      </c>
      <c r="N194" s="69" t="s">
        <v>4126</v>
      </c>
      <c r="O194" s="69" t="s">
        <v>867</v>
      </c>
    </row>
    <row r="195" spans="1:15" ht="15" customHeight="1">
      <c r="A195" s="3">
        <v>40000024</v>
      </c>
      <c r="B195" s="2"/>
      <c r="C195" s="2" t="s">
        <v>4650</v>
      </c>
      <c r="D195" s="2" t="s">
        <v>4409</v>
      </c>
      <c r="E195" s="2"/>
      <c r="F195" s="73">
        <v>3513</v>
      </c>
      <c r="G195" s="2">
        <v>1</v>
      </c>
      <c r="H195" s="3">
        <v>1</v>
      </c>
      <c r="I195" s="2" t="s">
        <v>4651</v>
      </c>
      <c r="J195" s="2"/>
      <c r="K195" s="2" t="s">
        <v>4163</v>
      </c>
      <c r="L195" s="2" t="s">
        <v>4652</v>
      </c>
      <c r="N195" s="31">
        <v>60927</v>
      </c>
      <c r="O195" s="3" t="s">
        <v>276</v>
      </c>
    </row>
    <row r="196" spans="1:15" ht="15" customHeight="1">
      <c r="A196" s="3">
        <v>40000025</v>
      </c>
      <c r="B196" s="2"/>
      <c r="C196" s="2" t="s">
        <v>4614</v>
      </c>
      <c r="D196" s="2" t="s">
        <v>4409</v>
      </c>
      <c r="E196" s="2"/>
      <c r="F196" s="2">
        <v>11223</v>
      </c>
      <c r="G196" s="3">
        <v>1</v>
      </c>
      <c r="H196" s="2"/>
      <c r="I196" s="2" t="s">
        <v>4423</v>
      </c>
      <c r="J196" s="2"/>
      <c r="K196" s="2"/>
      <c r="L196" s="2" t="s">
        <v>4614</v>
      </c>
      <c r="N196" s="2" t="s">
        <v>1089</v>
      </c>
      <c r="O196" s="3" t="s">
        <v>276</v>
      </c>
    </row>
    <row r="197" spans="1:15" ht="15" customHeight="1">
      <c r="A197" s="49">
        <v>50001479</v>
      </c>
      <c r="B197" s="58"/>
      <c r="C197" s="58" t="s">
        <v>4653</v>
      </c>
      <c r="D197" s="58" t="s">
        <v>4654</v>
      </c>
      <c r="E197" s="58"/>
      <c r="F197" s="58">
        <v>1010</v>
      </c>
      <c r="G197" s="58"/>
      <c r="H197" s="58">
        <v>1</v>
      </c>
      <c r="I197" s="58" t="s">
        <v>4423</v>
      </c>
      <c r="J197" s="58"/>
      <c r="K197" s="145" t="s">
        <v>4166</v>
      </c>
      <c r="L197" s="58" t="s">
        <v>4653</v>
      </c>
      <c r="N197" s="58" t="s">
        <v>1215</v>
      </c>
      <c r="O197" s="49"/>
    </row>
    <row r="198" spans="1:15" ht="15" customHeight="1">
      <c r="A198" s="58">
        <v>50001480</v>
      </c>
      <c r="B198" s="58"/>
      <c r="C198" s="145" t="s">
        <v>4655</v>
      </c>
      <c r="D198" s="145" t="s">
        <v>4642</v>
      </c>
      <c r="E198" s="58"/>
      <c r="F198" s="146">
        <v>26622</v>
      </c>
      <c r="G198" s="58"/>
      <c r="H198" s="58"/>
      <c r="I198" s="145" t="s">
        <v>4656</v>
      </c>
      <c r="J198" s="58"/>
      <c r="K198" s="145" t="s">
        <v>4657</v>
      </c>
      <c r="L198" s="114" t="s">
        <v>4655</v>
      </c>
      <c r="N198" s="2">
        <v>60959</v>
      </c>
      <c r="O198" s="3" t="s">
        <v>276</v>
      </c>
    </row>
    <row r="199" spans="1:15" ht="15" customHeight="1">
      <c r="A199" s="2">
        <v>50001481</v>
      </c>
      <c r="B199" s="2"/>
      <c r="C199" s="114" t="s">
        <v>4658</v>
      </c>
      <c r="D199" s="114" t="s">
        <v>4424</v>
      </c>
      <c r="E199" s="2"/>
      <c r="F199" s="144">
        <v>66016</v>
      </c>
      <c r="G199" s="2"/>
      <c r="H199" s="2"/>
      <c r="I199" s="114" t="s">
        <v>4410</v>
      </c>
      <c r="J199" s="2"/>
      <c r="K199" s="2"/>
      <c r="L199" s="114" t="s">
        <v>4658</v>
      </c>
      <c r="N199" s="2">
        <v>60959</v>
      </c>
      <c r="O199" s="3" t="s">
        <v>276</v>
      </c>
    </row>
  </sheetData>
  <autoFilter ref="A1:L199"/>
  <dataValidations count="1">
    <dataValidation type="list" allowBlank="1" showInputMessage="1" showErrorMessage="1" sqref="A91 A4:A82 A88 A94">
      <formula1>PersonVorID</formula1>
    </dataValidation>
  </dataValidations>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
  <sheetViews>
    <sheetView workbookViewId="0">
      <selection activeCell="G10" sqref="G10"/>
    </sheetView>
  </sheetViews>
  <sheetFormatPr defaultRowHeight="15" customHeight="1"/>
  <cols>
    <col min="6" max="6" width="11" customWidth="1"/>
    <col min="7" max="7" width="12.7109375" customWidth="1"/>
  </cols>
  <sheetData>
    <row r="1" spans="1:7" ht="15" customHeight="1">
      <c r="A1" s="1" t="s">
        <v>82</v>
      </c>
      <c r="B1" s="1" t="s">
        <v>4659</v>
      </c>
      <c r="C1" s="1" t="s">
        <v>4660</v>
      </c>
      <c r="D1" s="1" t="s">
        <v>4661</v>
      </c>
      <c r="F1" s="141" t="s">
        <v>4042</v>
      </c>
      <c r="G1" s="141" t="s">
        <v>169</v>
      </c>
    </row>
    <row r="2" spans="1:7" ht="15" customHeight="1">
      <c r="A2" s="2" t="s">
        <v>98</v>
      </c>
      <c r="B2" s="2" t="s">
        <v>4662</v>
      </c>
      <c r="C2" s="2" t="s">
        <v>103</v>
      </c>
      <c r="D2" s="2" t="s">
        <v>103</v>
      </c>
      <c r="F2" s="2"/>
      <c r="G2" s="2"/>
    </row>
    <row r="3" spans="1:7" ht="15" customHeight="1">
      <c r="A3" s="2" t="s">
        <v>106</v>
      </c>
      <c r="B3" s="2" t="s">
        <v>106</v>
      </c>
      <c r="C3" s="2" t="s">
        <v>106</v>
      </c>
      <c r="D3" s="2" t="s">
        <v>106</v>
      </c>
      <c r="F3" s="2"/>
      <c r="G3" s="2"/>
    </row>
    <row r="4" spans="1:7" ht="15" customHeight="1">
      <c r="A4" s="2">
        <v>11160001</v>
      </c>
      <c r="B4" s="2">
        <v>1</v>
      </c>
      <c r="C4" s="2">
        <v>0</v>
      </c>
      <c r="D4" s="2">
        <v>2017</v>
      </c>
      <c r="F4" s="2"/>
      <c r="G4" s="2"/>
    </row>
  </sheetData>
  <pageMargins left="0.7" right="0.7" top="0.75" bottom="0.75" header="0.3" footer="0.3"/>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592"/>
  <sheetViews>
    <sheetView workbookViewId="0">
      <pane ySplit="1" topLeftCell="A1576" activePane="bottomLeft" state="frozen"/>
      <selection activeCell="B6" sqref="B6"/>
      <selection pane="bottomLeft" activeCell="B1589" sqref="B1589"/>
    </sheetView>
  </sheetViews>
  <sheetFormatPr defaultRowHeight="15" customHeight="1"/>
  <cols>
    <col min="1" max="1" width="17.7109375" customWidth="1"/>
    <col min="2" max="2" width="29.7109375" customWidth="1"/>
    <col min="3" max="3" width="24.7109375" bestFit="1" customWidth="1"/>
    <col min="4" max="4" width="27.28515625" customWidth="1"/>
    <col min="5" max="5" width="30.28515625" bestFit="1" customWidth="1"/>
    <col min="6" max="6" width="18.42578125" style="147" customWidth="1"/>
    <col min="7" max="7" width="47.28515625" bestFit="1" customWidth="1"/>
    <col min="8" max="8" width="14.7109375" customWidth="1"/>
    <col min="9" max="9" width="52.140625" bestFit="1" customWidth="1"/>
    <col min="10" max="10" width="20.7109375" bestFit="1" customWidth="1"/>
    <col min="11" max="11" width="12.7109375" customWidth="1"/>
    <col min="12" max="12" width="35.7109375" style="148" bestFit="1" customWidth="1"/>
    <col min="13" max="13" width="12" customWidth="1"/>
  </cols>
  <sheetData>
    <row r="1" spans="1:13" ht="15" customHeight="1">
      <c r="A1" s="1" t="s">
        <v>82</v>
      </c>
      <c r="B1" s="1" t="s">
        <v>4663</v>
      </c>
      <c r="C1" s="1" t="s">
        <v>4664</v>
      </c>
      <c r="D1" s="1" t="s">
        <v>4665</v>
      </c>
      <c r="E1" s="1" t="s">
        <v>4666</v>
      </c>
      <c r="F1" s="149" t="s">
        <v>4667</v>
      </c>
      <c r="G1" s="1" t="s">
        <v>4668</v>
      </c>
      <c r="H1" s="1" t="s">
        <v>4669</v>
      </c>
      <c r="I1" s="1" t="s">
        <v>4670</v>
      </c>
      <c r="J1" s="1" t="s">
        <v>4671</v>
      </c>
      <c r="L1" s="150" t="s">
        <v>4042</v>
      </c>
      <c r="M1" s="11" t="s">
        <v>169</v>
      </c>
    </row>
    <row r="2" spans="1:13" ht="15" customHeight="1">
      <c r="A2" s="142" t="s">
        <v>98</v>
      </c>
      <c r="B2" s="142" t="s">
        <v>171</v>
      </c>
      <c r="C2" s="142" t="s">
        <v>99</v>
      </c>
      <c r="D2" s="142" t="s">
        <v>99</v>
      </c>
      <c r="E2" s="142" t="s">
        <v>99</v>
      </c>
      <c r="F2" s="151" t="s">
        <v>99</v>
      </c>
      <c r="G2" s="142" t="s">
        <v>4672</v>
      </c>
      <c r="H2" s="142" t="s">
        <v>101</v>
      </c>
      <c r="I2" s="142" t="s">
        <v>99</v>
      </c>
      <c r="J2" s="142" t="s">
        <v>99</v>
      </c>
      <c r="L2" s="31"/>
      <c r="M2" s="2"/>
    </row>
    <row r="3" spans="1:13" ht="15" customHeight="1">
      <c r="A3" s="142" t="s">
        <v>106</v>
      </c>
      <c r="B3" s="142" t="s">
        <v>1</v>
      </c>
      <c r="C3" s="142" t="s">
        <v>1</v>
      </c>
      <c r="D3" s="142" t="s">
        <v>106</v>
      </c>
      <c r="E3" s="142" t="s">
        <v>106</v>
      </c>
      <c r="F3" s="151" t="s">
        <v>106</v>
      </c>
      <c r="G3" s="142"/>
      <c r="H3" s="142" t="s">
        <v>1</v>
      </c>
      <c r="I3" s="142" t="s">
        <v>1</v>
      </c>
      <c r="J3" s="142" t="s">
        <v>1</v>
      </c>
      <c r="L3" s="31"/>
      <c r="M3" s="2"/>
    </row>
    <row r="4" spans="1:13" ht="15" customHeight="1">
      <c r="A4" s="2">
        <v>11100001</v>
      </c>
      <c r="B4" s="2">
        <v>1838</v>
      </c>
      <c r="C4" s="2" t="s">
        <v>4673</v>
      </c>
      <c r="D4" s="2" t="s">
        <v>4674</v>
      </c>
      <c r="E4" s="2" t="s">
        <v>4675</v>
      </c>
      <c r="F4" s="152">
        <v>1000</v>
      </c>
      <c r="G4" s="2" t="s">
        <v>4676</v>
      </c>
      <c r="H4" s="2">
        <v>0</v>
      </c>
      <c r="I4" s="2"/>
      <c r="J4" s="2"/>
      <c r="L4" s="31" t="s">
        <v>175</v>
      </c>
      <c r="M4" s="2" t="s">
        <v>176</v>
      </c>
    </row>
    <row r="5" spans="1:13" ht="15" customHeight="1">
      <c r="A5" s="2">
        <v>11100002</v>
      </c>
      <c r="B5" s="2">
        <v>1958</v>
      </c>
      <c r="C5" s="2" t="s">
        <v>4673</v>
      </c>
      <c r="D5" s="2" t="s">
        <v>4677</v>
      </c>
      <c r="E5" s="2" t="s">
        <v>4678</v>
      </c>
      <c r="F5" s="152">
        <v>1001</v>
      </c>
      <c r="G5" s="2" t="s">
        <v>4676</v>
      </c>
      <c r="H5" s="2">
        <v>0</v>
      </c>
      <c r="I5" s="2"/>
      <c r="J5" s="2"/>
      <c r="L5" s="31"/>
      <c r="M5" s="2"/>
    </row>
    <row r="6" spans="1:13" ht="15" customHeight="1">
      <c r="A6" s="2">
        <v>11100003</v>
      </c>
      <c r="B6" s="2"/>
      <c r="C6" s="2" t="s">
        <v>4234</v>
      </c>
      <c r="D6" s="2" t="s">
        <v>4679</v>
      </c>
      <c r="E6" s="2" t="s">
        <v>4680</v>
      </c>
      <c r="F6" s="152">
        <v>1002</v>
      </c>
      <c r="G6" s="2" t="s">
        <v>4681</v>
      </c>
      <c r="H6" s="2">
        <v>1</v>
      </c>
      <c r="I6" s="2" t="s">
        <v>4682</v>
      </c>
      <c r="J6" s="2" t="s">
        <v>4683</v>
      </c>
      <c r="L6" s="31"/>
      <c r="M6" s="2"/>
    </row>
    <row r="7" spans="1:13" ht="15" customHeight="1">
      <c r="A7" s="2">
        <v>11100004</v>
      </c>
      <c r="B7" s="2"/>
      <c r="C7" s="2" t="s">
        <v>4684</v>
      </c>
      <c r="D7" s="2" t="s">
        <v>4685</v>
      </c>
      <c r="E7" s="2" t="s">
        <v>4686</v>
      </c>
      <c r="F7" s="152">
        <v>1003</v>
      </c>
      <c r="G7" s="2"/>
      <c r="H7" s="2">
        <v>0</v>
      </c>
      <c r="I7" s="2"/>
      <c r="J7" s="2"/>
      <c r="L7" s="31"/>
      <c r="M7" s="2"/>
    </row>
    <row r="8" spans="1:13" ht="15" customHeight="1">
      <c r="A8" s="2">
        <v>11100005</v>
      </c>
      <c r="B8" s="2"/>
      <c r="C8" s="2" t="s">
        <v>4684</v>
      </c>
      <c r="D8" s="2" t="s">
        <v>4687</v>
      </c>
      <c r="E8" s="2" t="s">
        <v>4688</v>
      </c>
      <c r="F8" s="152">
        <v>1004</v>
      </c>
      <c r="G8" s="2"/>
      <c r="H8" s="2">
        <v>0</v>
      </c>
      <c r="I8" s="2"/>
      <c r="J8" s="2"/>
      <c r="L8" s="31">
        <v>2511</v>
      </c>
      <c r="M8" s="2"/>
    </row>
    <row r="9" spans="1:13" ht="15" customHeight="1">
      <c r="A9" s="2">
        <v>11100007</v>
      </c>
      <c r="B9" s="2"/>
      <c r="C9" s="2" t="s">
        <v>4689</v>
      </c>
      <c r="D9" s="2" t="s">
        <v>4690</v>
      </c>
      <c r="E9" s="2" t="s">
        <v>4691</v>
      </c>
      <c r="F9" s="152">
        <v>1006</v>
      </c>
      <c r="G9" s="2"/>
      <c r="H9" s="2">
        <v>0</v>
      </c>
      <c r="I9" s="2"/>
      <c r="J9" s="2"/>
      <c r="L9" s="31" t="s">
        <v>297</v>
      </c>
      <c r="M9" s="2" t="s">
        <v>176</v>
      </c>
    </row>
    <row r="10" spans="1:13" ht="15" customHeight="1">
      <c r="A10" s="2">
        <v>11100008</v>
      </c>
      <c r="B10" s="2"/>
      <c r="C10" s="2" t="s">
        <v>4689</v>
      </c>
      <c r="D10" s="2" t="s">
        <v>4690</v>
      </c>
      <c r="E10" s="2" t="s">
        <v>4691</v>
      </c>
      <c r="F10" s="152">
        <v>1007</v>
      </c>
      <c r="G10" s="2"/>
      <c r="H10" s="2">
        <v>0</v>
      </c>
      <c r="I10" s="2"/>
      <c r="J10" s="2"/>
      <c r="L10" s="31">
        <v>1513</v>
      </c>
      <c r="M10" s="2" t="s">
        <v>176</v>
      </c>
    </row>
    <row r="11" spans="1:13" ht="15" customHeight="1">
      <c r="A11" s="2">
        <v>11100009</v>
      </c>
      <c r="B11" s="2">
        <v>398</v>
      </c>
      <c r="C11" s="2" t="s">
        <v>4234</v>
      </c>
      <c r="D11" s="2" t="s">
        <v>4679</v>
      </c>
      <c r="E11" s="2" t="s">
        <v>4680</v>
      </c>
      <c r="F11" s="152">
        <v>1018</v>
      </c>
      <c r="G11" s="2" t="s">
        <v>4676</v>
      </c>
      <c r="H11" s="2">
        <v>0</v>
      </c>
      <c r="I11" s="2"/>
      <c r="J11" s="2"/>
      <c r="L11" s="31" t="s">
        <v>194</v>
      </c>
      <c r="M11" s="2" t="s">
        <v>195</v>
      </c>
    </row>
    <row r="12" spans="1:13" ht="15" customHeight="1">
      <c r="A12" s="2">
        <v>11100010</v>
      </c>
      <c r="B12" s="2">
        <v>419</v>
      </c>
      <c r="C12" s="2" t="s">
        <v>4234</v>
      </c>
      <c r="D12" s="2" t="s">
        <v>4679</v>
      </c>
      <c r="E12" s="2" t="s">
        <v>4680</v>
      </c>
      <c r="F12" s="152">
        <v>1019</v>
      </c>
      <c r="G12" s="2" t="s">
        <v>4676</v>
      </c>
      <c r="H12" s="2">
        <v>0</v>
      </c>
      <c r="I12" s="2"/>
      <c r="J12" s="2"/>
      <c r="L12" s="31" t="s">
        <v>196</v>
      </c>
      <c r="M12" s="2" t="s">
        <v>195</v>
      </c>
    </row>
    <row r="13" spans="1:13" ht="15" customHeight="1">
      <c r="A13" s="2">
        <v>11100011</v>
      </c>
      <c r="B13" s="2">
        <v>1765</v>
      </c>
      <c r="C13" s="2" t="s">
        <v>4234</v>
      </c>
      <c r="D13" s="2" t="s">
        <v>4679</v>
      </c>
      <c r="E13" s="2" t="s">
        <v>4680</v>
      </c>
      <c r="F13" s="152">
        <v>1076</v>
      </c>
      <c r="G13" s="2" t="s">
        <v>4676</v>
      </c>
      <c r="H13" s="2">
        <v>0</v>
      </c>
      <c r="I13" s="2"/>
      <c r="J13" s="2"/>
      <c r="L13" s="31" t="s">
        <v>197</v>
      </c>
      <c r="M13" s="2" t="s">
        <v>195</v>
      </c>
    </row>
    <row r="14" spans="1:13" ht="15" customHeight="1">
      <c r="A14" s="2">
        <v>11100012</v>
      </c>
      <c r="B14" s="2">
        <v>1783</v>
      </c>
      <c r="C14" s="2" t="s">
        <v>4234</v>
      </c>
      <c r="D14" s="2" t="s">
        <v>4679</v>
      </c>
      <c r="E14" s="2" t="s">
        <v>4680</v>
      </c>
      <c r="F14" s="152">
        <v>1077</v>
      </c>
      <c r="G14" s="2" t="s">
        <v>4676</v>
      </c>
      <c r="H14" s="2">
        <v>0</v>
      </c>
      <c r="I14" s="2"/>
      <c r="J14" s="2"/>
      <c r="L14" s="31" t="s">
        <v>198</v>
      </c>
      <c r="M14" s="2" t="s">
        <v>195</v>
      </c>
    </row>
    <row r="15" spans="1:13" ht="15" customHeight="1">
      <c r="A15" s="2">
        <v>11100013</v>
      </c>
      <c r="B15" s="2">
        <v>1801</v>
      </c>
      <c r="C15" s="2" t="s">
        <v>4234</v>
      </c>
      <c r="D15" s="2" t="s">
        <v>4679</v>
      </c>
      <c r="E15" s="2" t="s">
        <v>4680</v>
      </c>
      <c r="F15" s="152">
        <v>1078</v>
      </c>
      <c r="G15" s="2" t="s">
        <v>4676</v>
      </c>
      <c r="H15" s="2">
        <v>0</v>
      </c>
      <c r="I15" s="2"/>
      <c r="J15" s="2"/>
      <c r="L15" s="31" t="s">
        <v>199</v>
      </c>
      <c r="M15" s="2" t="s">
        <v>195</v>
      </c>
    </row>
    <row r="16" spans="1:13" ht="15" customHeight="1">
      <c r="A16" s="2">
        <v>11100014</v>
      </c>
      <c r="B16" s="2">
        <v>1819</v>
      </c>
      <c r="C16" s="2" t="s">
        <v>4234</v>
      </c>
      <c r="D16" s="2" t="s">
        <v>4679</v>
      </c>
      <c r="E16" s="2" t="s">
        <v>4680</v>
      </c>
      <c r="F16" s="152">
        <v>1079</v>
      </c>
      <c r="G16" s="2" t="s">
        <v>4676</v>
      </c>
      <c r="H16" s="2">
        <v>0</v>
      </c>
      <c r="I16" s="2"/>
      <c r="J16" s="2"/>
      <c r="L16" s="31" t="s">
        <v>200</v>
      </c>
      <c r="M16" s="2" t="s">
        <v>195</v>
      </c>
    </row>
    <row r="17" spans="1:13" ht="15" customHeight="1">
      <c r="A17" s="2">
        <v>11100015</v>
      </c>
      <c r="B17" s="2">
        <v>23</v>
      </c>
      <c r="C17" s="2" t="s">
        <v>4234</v>
      </c>
      <c r="D17" s="2" t="s">
        <v>4679</v>
      </c>
      <c r="E17" s="2" t="s">
        <v>4680</v>
      </c>
      <c r="F17" s="152">
        <v>1001</v>
      </c>
      <c r="G17" s="2" t="s">
        <v>4676</v>
      </c>
      <c r="H17" s="2">
        <v>0</v>
      </c>
      <c r="I17" s="2"/>
      <c r="J17" s="2"/>
      <c r="L17" s="31" t="s">
        <v>201</v>
      </c>
      <c r="M17" s="2" t="s">
        <v>195</v>
      </c>
    </row>
    <row r="18" spans="1:13" ht="15" customHeight="1">
      <c r="A18" s="2">
        <v>11100016</v>
      </c>
      <c r="B18" s="2">
        <v>10000004</v>
      </c>
      <c r="C18" s="2" t="s">
        <v>4234</v>
      </c>
      <c r="D18" s="2" t="s">
        <v>4679</v>
      </c>
      <c r="E18" s="2" t="s">
        <v>4680</v>
      </c>
      <c r="F18" s="152">
        <v>1100</v>
      </c>
      <c r="G18" s="2" t="s">
        <v>4676</v>
      </c>
      <c r="H18" s="2">
        <v>0</v>
      </c>
      <c r="I18" s="2"/>
      <c r="J18" s="2"/>
      <c r="L18" s="31" t="s">
        <v>202</v>
      </c>
      <c r="M18" s="2" t="s">
        <v>195</v>
      </c>
    </row>
    <row r="19" spans="1:13" ht="15" customHeight="1">
      <c r="A19" s="2">
        <v>11100017</v>
      </c>
      <c r="B19" s="2">
        <v>67</v>
      </c>
      <c r="C19" s="2" t="s">
        <v>4234</v>
      </c>
      <c r="D19" s="2" t="s">
        <v>4679</v>
      </c>
      <c r="E19" s="2" t="s">
        <v>4680</v>
      </c>
      <c r="F19" s="152">
        <v>1003</v>
      </c>
      <c r="G19" s="2" t="s">
        <v>4676</v>
      </c>
      <c r="H19" s="2">
        <v>0</v>
      </c>
      <c r="I19" s="2"/>
      <c r="J19" s="2"/>
      <c r="L19" s="31" t="s">
        <v>203</v>
      </c>
      <c r="M19" s="2" t="s">
        <v>195</v>
      </c>
    </row>
    <row r="20" spans="1:13" ht="15" customHeight="1">
      <c r="A20" s="2">
        <v>11100018</v>
      </c>
      <c r="B20" s="2">
        <v>90</v>
      </c>
      <c r="C20" s="2" t="s">
        <v>4234</v>
      </c>
      <c r="D20" s="2" t="s">
        <v>4679</v>
      </c>
      <c r="E20" s="2" t="s">
        <v>4680</v>
      </c>
      <c r="F20" s="152">
        <v>1004</v>
      </c>
      <c r="G20" s="2" t="s">
        <v>4676</v>
      </c>
      <c r="H20" s="2">
        <v>0</v>
      </c>
      <c r="I20" s="2"/>
      <c r="J20" s="2"/>
      <c r="L20" s="31" t="s">
        <v>204</v>
      </c>
      <c r="M20" s="2" t="s">
        <v>195</v>
      </c>
    </row>
    <row r="21" spans="1:13" ht="15" customHeight="1">
      <c r="A21" s="2">
        <v>11100019</v>
      </c>
      <c r="B21" s="2">
        <v>111</v>
      </c>
      <c r="C21" s="2" t="s">
        <v>4234</v>
      </c>
      <c r="D21" s="2" t="s">
        <v>4679</v>
      </c>
      <c r="E21" s="2" t="s">
        <v>4680</v>
      </c>
      <c r="F21" s="152">
        <v>1005</v>
      </c>
      <c r="G21" s="2" t="s">
        <v>4676</v>
      </c>
      <c r="H21" s="2">
        <v>0</v>
      </c>
      <c r="I21" s="2"/>
      <c r="J21" s="2"/>
      <c r="L21" s="31" t="s">
        <v>205</v>
      </c>
      <c r="M21" s="2" t="s">
        <v>195</v>
      </c>
    </row>
    <row r="22" spans="1:13" ht="15" customHeight="1">
      <c r="A22" s="2">
        <v>11100020</v>
      </c>
      <c r="B22" s="2">
        <v>134</v>
      </c>
      <c r="C22" s="2" t="s">
        <v>4234</v>
      </c>
      <c r="D22" s="2" t="s">
        <v>4679</v>
      </c>
      <c r="E22" s="2" t="s">
        <v>4680</v>
      </c>
      <c r="F22" s="152">
        <v>1006</v>
      </c>
      <c r="G22" s="2" t="s">
        <v>4676</v>
      </c>
      <c r="H22" s="2">
        <v>0</v>
      </c>
      <c r="I22" s="2"/>
      <c r="J22" s="2"/>
      <c r="L22" s="31" t="s">
        <v>206</v>
      </c>
      <c r="M22" s="2" t="s">
        <v>195</v>
      </c>
    </row>
    <row r="23" spans="1:13" ht="15" customHeight="1">
      <c r="A23" s="2">
        <v>11100021</v>
      </c>
      <c r="B23" s="2">
        <v>155</v>
      </c>
      <c r="C23" s="2" t="s">
        <v>4234</v>
      </c>
      <c r="D23" s="2" t="s">
        <v>4679</v>
      </c>
      <c r="E23" s="2" t="s">
        <v>4680</v>
      </c>
      <c r="F23" s="152">
        <v>1007</v>
      </c>
      <c r="G23" s="2" t="s">
        <v>4676</v>
      </c>
      <c r="H23" s="2">
        <v>0</v>
      </c>
      <c r="I23" s="2"/>
      <c r="J23" s="2"/>
      <c r="L23" s="31" t="s">
        <v>207</v>
      </c>
      <c r="M23" s="2" t="s">
        <v>195</v>
      </c>
    </row>
    <row r="24" spans="1:13" ht="15" customHeight="1">
      <c r="A24" s="2">
        <v>11100022</v>
      </c>
      <c r="B24" s="2">
        <v>176</v>
      </c>
      <c r="C24" s="2" t="s">
        <v>4234</v>
      </c>
      <c r="D24" s="2" t="s">
        <v>4679</v>
      </c>
      <c r="E24" s="2" t="s">
        <v>4680</v>
      </c>
      <c r="F24" s="152">
        <v>1008</v>
      </c>
      <c r="G24" s="2" t="s">
        <v>4676</v>
      </c>
      <c r="H24" s="2">
        <v>0</v>
      </c>
      <c r="I24" s="2"/>
      <c r="J24" s="2"/>
      <c r="L24" s="31" t="s">
        <v>208</v>
      </c>
      <c r="M24" s="2" t="s">
        <v>195</v>
      </c>
    </row>
    <row r="25" spans="1:13" ht="15" customHeight="1">
      <c r="A25" s="2">
        <v>11100023</v>
      </c>
      <c r="B25" s="2">
        <v>197</v>
      </c>
      <c r="C25" s="2" t="s">
        <v>4234</v>
      </c>
      <c r="D25" s="2" t="s">
        <v>4679</v>
      </c>
      <c r="E25" s="2" t="s">
        <v>4680</v>
      </c>
      <c r="F25" s="152">
        <v>1009</v>
      </c>
      <c r="G25" s="2" t="s">
        <v>4676</v>
      </c>
      <c r="H25" s="2">
        <v>0</v>
      </c>
      <c r="I25" s="2"/>
      <c r="J25" s="2"/>
      <c r="L25" s="31" t="s">
        <v>209</v>
      </c>
      <c r="M25" s="2" t="s">
        <v>195</v>
      </c>
    </row>
    <row r="26" spans="1:13" ht="15" customHeight="1">
      <c r="A26" s="2">
        <v>11100024</v>
      </c>
      <c r="B26" s="2">
        <v>218</v>
      </c>
      <c r="C26" s="2" t="s">
        <v>4234</v>
      </c>
      <c r="D26" s="2" t="s">
        <v>4679</v>
      </c>
      <c r="E26" s="2" t="s">
        <v>4680</v>
      </c>
      <c r="F26" s="152">
        <v>1010</v>
      </c>
      <c r="G26" s="2" t="s">
        <v>4676</v>
      </c>
      <c r="H26" s="2">
        <v>0</v>
      </c>
      <c r="I26" s="2"/>
      <c r="J26" s="2"/>
      <c r="L26" s="31" t="s">
        <v>210</v>
      </c>
      <c r="M26" s="2" t="s">
        <v>195</v>
      </c>
    </row>
    <row r="27" spans="1:13" ht="15" customHeight="1">
      <c r="A27" s="2">
        <v>11100025</v>
      </c>
      <c r="B27" s="2">
        <v>239</v>
      </c>
      <c r="C27" s="2" t="s">
        <v>4234</v>
      </c>
      <c r="D27" s="2" t="s">
        <v>4679</v>
      </c>
      <c r="E27" s="2" t="s">
        <v>4680</v>
      </c>
      <c r="F27" s="152">
        <v>1011</v>
      </c>
      <c r="G27" s="2" t="s">
        <v>4676</v>
      </c>
      <c r="H27" s="2">
        <v>0</v>
      </c>
      <c r="I27" s="2"/>
      <c r="J27" s="2"/>
      <c r="L27" s="31" t="s">
        <v>211</v>
      </c>
      <c r="M27" s="2" t="s">
        <v>195</v>
      </c>
    </row>
    <row r="28" spans="1:13" ht="15" customHeight="1">
      <c r="A28" s="2">
        <v>11100026</v>
      </c>
      <c r="B28" s="2">
        <v>262</v>
      </c>
      <c r="C28" s="2" t="s">
        <v>4234</v>
      </c>
      <c r="D28" s="2" t="s">
        <v>4679</v>
      </c>
      <c r="E28" s="2" t="s">
        <v>4680</v>
      </c>
      <c r="F28" s="152">
        <v>1012</v>
      </c>
      <c r="G28" s="2" t="s">
        <v>4676</v>
      </c>
      <c r="H28" s="2">
        <v>0</v>
      </c>
      <c r="I28" s="2"/>
      <c r="J28" s="2"/>
      <c r="L28" s="31" t="s">
        <v>212</v>
      </c>
      <c r="M28" s="2" t="s">
        <v>195</v>
      </c>
    </row>
    <row r="29" spans="1:13" ht="15" customHeight="1">
      <c r="A29" s="2">
        <v>11100027</v>
      </c>
      <c r="B29" s="2">
        <v>283</v>
      </c>
      <c r="C29" s="2" t="s">
        <v>4234</v>
      </c>
      <c r="D29" s="2" t="s">
        <v>4679</v>
      </c>
      <c r="E29" s="2" t="s">
        <v>4680</v>
      </c>
      <c r="F29" s="152">
        <v>1013</v>
      </c>
      <c r="G29" s="2" t="s">
        <v>4676</v>
      </c>
      <c r="H29" s="2">
        <v>0</v>
      </c>
      <c r="I29" s="2"/>
      <c r="J29" s="2"/>
      <c r="L29" s="31" t="s">
        <v>213</v>
      </c>
      <c r="M29" s="2" t="s">
        <v>195</v>
      </c>
    </row>
    <row r="30" spans="1:13" ht="15" customHeight="1">
      <c r="A30" s="2">
        <v>11100028</v>
      </c>
      <c r="B30" s="2">
        <v>327</v>
      </c>
      <c r="C30" s="2" t="s">
        <v>4234</v>
      </c>
      <c r="D30" s="2" t="s">
        <v>4679</v>
      </c>
      <c r="E30" s="2" t="s">
        <v>4680</v>
      </c>
      <c r="F30" s="152">
        <v>1015</v>
      </c>
      <c r="G30" s="2" t="s">
        <v>4676</v>
      </c>
      <c r="H30" s="2">
        <v>0</v>
      </c>
      <c r="I30" s="2"/>
      <c r="J30" s="2"/>
      <c r="L30" s="31" t="s">
        <v>214</v>
      </c>
      <c r="M30" s="2" t="s">
        <v>195</v>
      </c>
    </row>
    <row r="31" spans="1:13" ht="15" customHeight="1">
      <c r="A31" s="2">
        <v>11100029</v>
      </c>
      <c r="B31" s="2">
        <v>348</v>
      </c>
      <c r="C31" s="2" t="s">
        <v>4234</v>
      </c>
      <c r="D31" s="2" t="s">
        <v>4679</v>
      </c>
      <c r="E31" s="2" t="s">
        <v>4680</v>
      </c>
      <c r="F31" s="152">
        <v>1016</v>
      </c>
      <c r="G31" s="2" t="s">
        <v>4676</v>
      </c>
      <c r="H31" s="2">
        <v>0</v>
      </c>
      <c r="I31" s="2"/>
      <c r="J31" s="2"/>
      <c r="L31" s="31" t="s">
        <v>215</v>
      </c>
      <c r="M31" s="2" t="s">
        <v>195</v>
      </c>
    </row>
    <row r="32" spans="1:13" ht="15" customHeight="1">
      <c r="A32" s="2">
        <v>11100030</v>
      </c>
      <c r="B32" s="2">
        <v>373</v>
      </c>
      <c r="C32" s="2" t="s">
        <v>4234</v>
      </c>
      <c r="D32" s="2" t="s">
        <v>4679</v>
      </c>
      <c r="E32" s="2" t="s">
        <v>4680</v>
      </c>
      <c r="F32" s="152">
        <v>1017</v>
      </c>
      <c r="G32" s="2" t="s">
        <v>4676</v>
      </c>
      <c r="H32" s="2">
        <v>0</v>
      </c>
      <c r="I32" s="2"/>
      <c r="J32" s="2"/>
      <c r="L32" s="31" t="s">
        <v>216</v>
      </c>
      <c r="M32" s="2" t="s">
        <v>195</v>
      </c>
    </row>
    <row r="33" spans="1:13" ht="15" customHeight="1">
      <c r="A33" s="2">
        <v>11100031</v>
      </c>
      <c r="B33" s="2">
        <v>475</v>
      </c>
      <c r="C33" s="2" t="s">
        <v>4234</v>
      </c>
      <c r="D33" s="2" t="s">
        <v>4679</v>
      </c>
      <c r="E33" s="2" t="s">
        <v>4680</v>
      </c>
      <c r="F33" s="152">
        <v>1021</v>
      </c>
      <c r="G33" s="2" t="s">
        <v>4676</v>
      </c>
      <c r="H33" s="2">
        <v>0</v>
      </c>
      <c r="I33" s="2"/>
      <c r="J33" s="2"/>
      <c r="L33" s="31" t="s">
        <v>217</v>
      </c>
      <c r="M33" s="2" t="s">
        <v>195</v>
      </c>
    </row>
    <row r="34" spans="1:13" ht="15" customHeight="1">
      <c r="A34" s="2">
        <v>11100032</v>
      </c>
      <c r="B34" s="2">
        <v>496</v>
      </c>
      <c r="C34" s="2" t="s">
        <v>4234</v>
      </c>
      <c r="D34" s="2" t="s">
        <v>4679</v>
      </c>
      <c r="E34" s="2" t="s">
        <v>4680</v>
      </c>
      <c r="F34" s="152">
        <v>1022</v>
      </c>
      <c r="G34" s="2" t="s">
        <v>4676</v>
      </c>
      <c r="H34" s="2">
        <v>0</v>
      </c>
      <c r="I34" s="2"/>
      <c r="J34" s="2"/>
      <c r="L34" s="31" t="s">
        <v>218</v>
      </c>
      <c r="M34" s="2" t="s">
        <v>195</v>
      </c>
    </row>
    <row r="35" spans="1:13" ht="15" customHeight="1">
      <c r="A35" s="2">
        <v>11100033</v>
      </c>
      <c r="B35" s="2">
        <v>517</v>
      </c>
      <c r="C35" s="2" t="s">
        <v>4234</v>
      </c>
      <c r="D35" s="2" t="s">
        <v>4679</v>
      </c>
      <c r="E35" s="2" t="s">
        <v>4680</v>
      </c>
      <c r="F35" s="152">
        <v>1023</v>
      </c>
      <c r="G35" s="2" t="s">
        <v>4676</v>
      </c>
      <c r="H35" s="2">
        <v>0</v>
      </c>
      <c r="I35" s="2"/>
      <c r="J35" s="2"/>
      <c r="L35" s="31" t="s">
        <v>219</v>
      </c>
      <c r="M35" s="2" t="s">
        <v>195</v>
      </c>
    </row>
    <row r="36" spans="1:13" ht="15" customHeight="1">
      <c r="A36" s="2">
        <v>11100034</v>
      </c>
      <c r="B36" s="2">
        <v>538</v>
      </c>
      <c r="C36" s="2" t="s">
        <v>4234</v>
      </c>
      <c r="D36" s="2" t="s">
        <v>4679</v>
      </c>
      <c r="E36" s="2" t="s">
        <v>4680</v>
      </c>
      <c r="F36" s="152">
        <v>1024</v>
      </c>
      <c r="G36" s="2" t="s">
        <v>4676</v>
      </c>
      <c r="H36" s="2">
        <v>0</v>
      </c>
      <c r="I36" s="2"/>
      <c r="J36" s="2"/>
      <c r="L36" s="31" t="s">
        <v>220</v>
      </c>
      <c r="M36" s="2" t="s">
        <v>195</v>
      </c>
    </row>
    <row r="37" spans="1:13" ht="15" customHeight="1">
      <c r="A37" s="2">
        <v>11100035</v>
      </c>
      <c r="B37" s="2">
        <v>563</v>
      </c>
      <c r="C37" s="2" t="s">
        <v>4234</v>
      </c>
      <c r="D37" s="2" t="s">
        <v>4679</v>
      </c>
      <c r="E37" s="2" t="s">
        <v>4680</v>
      </c>
      <c r="F37" s="152">
        <v>1025</v>
      </c>
      <c r="G37" s="2" t="s">
        <v>4676</v>
      </c>
      <c r="H37" s="2">
        <v>0</v>
      </c>
      <c r="I37" s="2"/>
      <c r="J37" s="2"/>
      <c r="L37" s="31" t="s">
        <v>221</v>
      </c>
      <c r="M37" s="2" t="s">
        <v>195</v>
      </c>
    </row>
    <row r="38" spans="1:13" ht="15" customHeight="1">
      <c r="A38" s="2">
        <v>11100036</v>
      </c>
      <c r="B38" s="2">
        <v>596</v>
      </c>
      <c r="C38" s="2" t="s">
        <v>4234</v>
      </c>
      <c r="D38" s="2" t="s">
        <v>4679</v>
      </c>
      <c r="E38" s="2" t="s">
        <v>4680</v>
      </c>
      <c r="F38" s="152">
        <v>1026</v>
      </c>
      <c r="G38" s="2" t="s">
        <v>4676</v>
      </c>
      <c r="H38" s="2">
        <v>0</v>
      </c>
      <c r="I38" s="2"/>
      <c r="J38" s="2"/>
      <c r="L38" s="31" t="s">
        <v>222</v>
      </c>
      <c r="M38" s="2" t="s">
        <v>195</v>
      </c>
    </row>
    <row r="39" spans="1:13" ht="15" customHeight="1">
      <c r="A39" s="2">
        <v>11100037</v>
      </c>
      <c r="B39" s="2">
        <v>625</v>
      </c>
      <c r="C39" s="2" t="s">
        <v>4234</v>
      </c>
      <c r="D39" s="2" t="s">
        <v>4679</v>
      </c>
      <c r="E39" s="2" t="s">
        <v>4680</v>
      </c>
      <c r="F39" s="152">
        <v>1027</v>
      </c>
      <c r="G39" s="2" t="s">
        <v>4676</v>
      </c>
      <c r="H39" s="2">
        <v>0</v>
      </c>
      <c r="I39" s="2"/>
      <c r="J39" s="2"/>
      <c r="L39" s="31" t="s">
        <v>223</v>
      </c>
      <c r="M39" s="2" t="s">
        <v>195</v>
      </c>
    </row>
    <row r="40" spans="1:13" ht="15" customHeight="1">
      <c r="A40" s="2">
        <v>11100038</v>
      </c>
      <c r="B40" s="2">
        <v>650</v>
      </c>
      <c r="C40" s="2" t="s">
        <v>4234</v>
      </c>
      <c r="D40" s="2" t="s">
        <v>4679</v>
      </c>
      <c r="E40" s="2" t="s">
        <v>4680</v>
      </c>
      <c r="F40" s="152">
        <v>1028</v>
      </c>
      <c r="G40" s="2" t="s">
        <v>4676</v>
      </c>
      <c r="H40" s="2">
        <v>0</v>
      </c>
      <c r="I40" s="2"/>
      <c r="J40" s="2"/>
      <c r="L40" s="31" t="s">
        <v>224</v>
      </c>
      <c r="M40" s="2" t="s">
        <v>195</v>
      </c>
    </row>
    <row r="41" spans="1:13" ht="15" customHeight="1">
      <c r="A41" s="2">
        <v>11100039</v>
      </c>
      <c r="B41" s="2">
        <v>691</v>
      </c>
      <c r="C41" s="2" t="s">
        <v>4234</v>
      </c>
      <c r="D41" s="2" t="s">
        <v>4679</v>
      </c>
      <c r="E41" s="2" t="s">
        <v>4680</v>
      </c>
      <c r="F41" s="152">
        <v>1029</v>
      </c>
      <c r="G41" s="2" t="s">
        <v>4676</v>
      </c>
      <c r="H41" s="2">
        <v>0</v>
      </c>
      <c r="I41" s="2"/>
      <c r="J41" s="2"/>
      <c r="L41" s="31" t="s">
        <v>225</v>
      </c>
      <c r="M41" s="2" t="s">
        <v>195</v>
      </c>
    </row>
    <row r="42" spans="1:13" ht="15" customHeight="1">
      <c r="A42" s="2">
        <v>11100040</v>
      </c>
      <c r="B42" s="2">
        <v>712</v>
      </c>
      <c r="C42" s="2" t="s">
        <v>4234</v>
      </c>
      <c r="D42" s="2" t="s">
        <v>4679</v>
      </c>
      <c r="E42" s="2" t="s">
        <v>4680</v>
      </c>
      <c r="F42" s="152">
        <v>1030</v>
      </c>
      <c r="G42" s="2" t="s">
        <v>4676</v>
      </c>
      <c r="H42" s="2">
        <v>0</v>
      </c>
      <c r="I42" s="2"/>
      <c r="J42" s="2"/>
      <c r="L42" s="31" t="s">
        <v>226</v>
      </c>
      <c r="M42" s="2" t="s">
        <v>195</v>
      </c>
    </row>
    <row r="43" spans="1:13" ht="15" customHeight="1">
      <c r="A43" s="2">
        <v>11100041</v>
      </c>
      <c r="B43" s="2">
        <v>733</v>
      </c>
      <c r="C43" s="2" t="s">
        <v>4234</v>
      </c>
      <c r="D43" s="2" t="s">
        <v>4679</v>
      </c>
      <c r="E43" s="2" t="s">
        <v>4680</v>
      </c>
      <c r="F43" s="152">
        <v>1031</v>
      </c>
      <c r="G43" s="2" t="s">
        <v>4676</v>
      </c>
      <c r="H43" s="2">
        <v>0</v>
      </c>
      <c r="I43" s="2"/>
      <c r="J43" s="2"/>
      <c r="L43" s="31" t="s">
        <v>227</v>
      </c>
      <c r="M43" s="2" t="s">
        <v>195</v>
      </c>
    </row>
    <row r="44" spans="1:13" ht="15" customHeight="1">
      <c r="A44" s="2">
        <v>11100042</v>
      </c>
      <c r="B44" s="2">
        <v>754</v>
      </c>
      <c r="C44" s="2" t="s">
        <v>4234</v>
      </c>
      <c r="D44" s="2" t="s">
        <v>4679</v>
      </c>
      <c r="E44" s="2" t="s">
        <v>4680</v>
      </c>
      <c r="F44" s="152">
        <v>1032</v>
      </c>
      <c r="G44" s="2" t="s">
        <v>4676</v>
      </c>
      <c r="H44" s="2">
        <v>0</v>
      </c>
      <c r="I44" s="2"/>
      <c r="J44" s="2"/>
      <c r="L44" s="31" t="s">
        <v>228</v>
      </c>
      <c r="M44" s="2" t="s">
        <v>195</v>
      </c>
    </row>
    <row r="45" spans="1:13" ht="15" customHeight="1">
      <c r="A45" s="2">
        <v>11100043</v>
      </c>
      <c r="B45" s="2">
        <v>775</v>
      </c>
      <c r="C45" s="2" t="s">
        <v>4234</v>
      </c>
      <c r="D45" s="2" t="s">
        <v>4679</v>
      </c>
      <c r="E45" s="2" t="s">
        <v>4680</v>
      </c>
      <c r="F45" s="152">
        <v>1033</v>
      </c>
      <c r="G45" s="2" t="s">
        <v>4676</v>
      </c>
      <c r="H45" s="2">
        <v>0</v>
      </c>
      <c r="I45" s="2"/>
      <c r="J45" s="2"/>
      <c r="L45" s="31" t="s">
        <v>229</v>
      </c>
      <c r="M45" s="2" t="s">
        <v>195</v>
      </c>
    </row>
    <row r="46" spans="1:13" ht="15" customHeight="1">
      <c r="A46" s="2">
        <v>11100044</v>
      </c>
      <c r="B46" s="2">
        <v>796</v>
      </c>
      <c r="C46" s="2" t="s">
        <v>4234</v>
      </c>
      <c r="D46" s="2" t="s">
        <v>4679</v>
      </c>
      <c r="E46" s="2" t="s">
        <v>4680</v>
      </c>
      <c r="F46" s="152">
        <v>1034</v>
      </c>
      <c r="G46" s="2" t="s">
        <v>4676</v>
      </c>
      <c r="H46" s="2">
        <v>0</v>
      </c>
      <c r="I46" s="2"/>
      <c r="J46" s="2"/>
      <c r="L46" s="31" t="s">
        <v>230</v>
      </c>
      <c r="M46" s="2" t="s">
        <v>195</v>
      </c>
    </row>
    <row r="47" spans="1:13" ht="15" customHeight="1">
      <c r="A47" s="2">
        <v>11100045</v>
      </c>
      <c r="B47" s="2">
        <v>817</v>
      </c>
      <c r="C47" s="2" t="s">
        <v>4234</v>
      </c>
      <c r="D47" s="2" t="s">
        <v>4679</v>
      </c>
      <c r="E47" s="2" t="s">
        <v>4680</v>
      </c>
      <c r="F47" s="152">
        <v>1035</v>
      </c>
      <c r="G47" s="2" t="s">
        <v>4676</v>
      </c>
      <c r="H47" s="2">
        <v>0</v>
      </c>
      <c r="I47" s="2"/>
      <c r="J47" s="2"/>
      <c r="L47" s="31" t="s">
        <v>231</v>
      </c>
      <c r="M47" s="2" t="s">
        <v>195</v>
      </c>
    </row>
    <row r="48" spans="1:13" ht="15" customHeight="1">
      <c r="A48" s="2">
        <v>11100046</v>
      </c>
      <c r="B48" s="2">
        <v>838</v>
      </c>
      <c r="C48" s="2" t="s">
        <v>4234</v>
      </c>
      <c r="D48" s="2" t="s">
        <v>4679</v>
      </c>
      <c r="E48" s="2" t="s">
        <v>4680</v>
      </c>
      <c r="F48" s="152">
        <v>1036</v>
      </c>
      <c r="G48" s="2" t="s">
        <v>4676</v>
      </c>
      <c r="H48" s="2">
        <v>0</v>
      </c>
      <c r="I48" s="2"/>
      <c r="J48" s="2"/>
      <c r="L48" s="31" t="s">
        <v>232</v>
      </c>
      <c r="M48" s="2" t="s">
        <v>195</v>
      </c>
    </row>
    <row r="49" spans="1:13" ht="15" customHeight="1">
      <c r="A49" s="2">
        <v>11100047</v>
      </c>
      <c r="B49" s="2">
        <v>867</v>
      </c>
      <c r="C49" s="2" t="s">
        <v>4234</v>
      </c>
      <c r="D49" s="2" t="s">
        <v>4679</v>
      </c>
      <c r="E49" s="2" t="s">
        <v>4680</v>
      </c>
      <c r="F49" s="152">
        <v>1037</v>
      </c>
      <c r="G49" s="2" t="s">
        <v>4676</v>
      </c>
      <c r="H49" s="2">
        <v>0</v>
      </c>
      <c r="I49" s="2"/>
      <c r="J49" s="2"/>
      <c r="L49" s="31" t="s">
        <v>233</v>
      </c>
      <c r="M49" s="2" t="s">
        <v>195</v>
      </c>
    </row>
    <row r="50" spans="1:13" ht="15" customHeight="1">
      <c r="A50" s="2">
        <v>11100048</v>
      </c>
      <c r="B50" s="2">
        <v>904</v>
      </c>
      <c r="C50" s="2" t="s">
        <v>4234</v>
      </c>
      <c r="D50" s="2" t="s">
        <v>4679</v>
      </c>
      <c r="E50" s="2" t="s">
        <v>4680</v>
      </c>
      <c r="F50" s="152">
        <v>1038</v>
      </c>
      <c r="G50" s="2" t="s">
        <v>4676</v>
      </c>
      <c r="H50" s="2">
        <v>0</v>
      </c>
      <c r="I50" s="2"/>
      <c r="J50" s="2"/>
      <c r="L50" s="31" t="s">
        <v>234</v>
      </c>
      <c r="M50" s="2" t="s">
        <v>195</v>
      </c>
    </row>
    <row r="51" spans="1:13" ht="15" customHeight="1">
      <c r="A51" s="2">
        <v>11100049</v>
      </c>
      <c r="B51" s="2">
        <v>925</v>
      </c>
      <c r="C51" s="2" t="s">
        <v>4234</v>
      </c>
      <c r="D51" s="2" t="s">
        <v>4679</v>
      </c>
      <c r="E51" s="2" t="s">
        <v>4680</v>
      </c>
      <c r="F51" s="152">
        <v>1039</v>
      </c>
      <c r="G51" s="2" t="s">
        <v>4676</v>
      </c>
      <c r="H51" s="2">
        <v>0</v>
      </c>
      <c r="I51" s="2"/>
      <c r="J51" s="2"/>
      <c r="L51" s="31" t="s">
        <v>235</v>
      </c>
      <c r="M51" s="2" t="s">
        <v>195</v>
      </c>
    </row>
    <row r="52" spans="1:13" ht="15" customHeight="1">
      <c r="A52" s="2">
        <v>11100050</v>
      </c>
      <c r="B52" s="2">
        <v>950</v>
      </c>
      <c r="C52" s="2" t="s">
        <v>4234</v>
      </c>
      <c r="D52" s="2" t="s">
        <v>4679</v>
      </c>
      <c r="E52" s="2" t="s">
        <v>4680</v>
      </c>
      <c r="F52" s="152">
        <v>1040</v>
      </c>
      <c r="G52" s="2" t="s">
        <v>4676</v>
      </c>
      <c r="H52" s="2">
        <v>0</v>
      </c>
      <c r="I52" s="2"/>
      <c r="J52" s="2"/>
      <c r="L52" s="31" t="s">
        <v>236</v>
      </c>
      <c r="M52" s="2" t="s">
        <v>195</v>
      </c>
    </row>
    <row r="53" spans="1:13" ht="15" customHeight="1">
      <c r="A53" s="2">
        <v>11100051</v>
      </c>
      <c r="B53" s="2">
        <v>979</v>
      </c>
      <c r="C53" s="2" t="s">
        <v>4234</v>
      </c>
      <c r="D53" s="2" t="s">
        <v>4679</v>
      </c>
      <c r="E53" s="2" t="s">
        <v>4680</v>
      </c>
      <c r="F53" s="152">
        <v>1041</v>
      </c>
      <c r="G53" s="2" t="s">
        <v>4676</v>
      </c>
      <c r="H53" s="2">
        <v>0</v>
      </c>
      <c r="I53" s="2"/>
      <c r="J53" s="2"/>
      <c r="L53" s="31" t="s">
        <v>237</v>
      </c>
      <c r="M53" s="2" t="s">
        <v>195</v>
      </c>
    </row>
    <row r="54" spans="1:13" ht="15" customHeight="1">
      <c r="A54" s="2">
        <v>11100052</v>
      </c>
      <c r="B54" s="2">
        <v>1000</v>
      </c>
      <c r="C54" s="2" t="s">
        <v>4234</v>
      </c>
      <c r="D54" s="2" t="s">
        <v>4679</v>
      </c>
      <c r="E54" s="2" t="s">
        <v>4680</v>
      </c>
      <c r="F54" s="152">
        <v>1042</v>
      </c>
      <c r="G54" s="2" t="s">
        <v>4676</v>
      </c>
      <c r="H54" s="2">
        <v>0</v>
      </c>
      <c r="I54" s="2"/>
      <c r="J54" s="2"/>
      <c r="L54" s="31" t="s">
        <v>238</v>
      </c>
      <c r="M54" s="2" t="s">
        <v>195</v>
      </c>
    </row>
    <row r="55" spans="1:13" ht="15" customHeight="1">
      <c r="A55" s="2">
        <v>11100053</v>
      </c>
      <c r="B55" s="2">
        <v>1029</v>
      </c>
      <c r="C55" s="2" t="s">
        <v>4234</v>
      </c>
      <c r="D55" s="2" t="s">
        <v>4679</v>
      </c>
      <c r="E55" s="2" t="s">
        <v>4680</v>
      </c>
      <c r="F55" s="152">
        <v>1043</v>
      </c>
      <c r="G55" s="2" t="s">
        <v>4676</v>
      </c>
      <c r="H55" s="2">
        <v>0</v>
      </c>
      <c r="I55" s="2"/>
      <c r="J55" s="2"/>
      <c r="L55" s="31" t="s">
        <v>239</v>
      </c>
      <c r="M55" s="2" t="s">
        <v>195</v>
      </c>
    </row>
    <row r="56" spans="1:13" ht="15" customHeight="1">
      <c r="A56" s="2">
        <v>11100054</v>
      </c>
      <c r="B56" s="2">
        <v>1054</v>
      </c>
      <c r="C56" s="2" t="s">
        <v>4234</v>
      </c>
      <c r="D56" s="2" t="s">
        <v>4679</v>
      </c>
      <c r="E56" s="2" t="s">
        <v>4680</v>
      </c>
      <c r="F56" s="152">
        <v>1044</v>
      </c>
      <c r="G56" s="2" t="s">
        <v>4676</v>
      </c>
      <c r="H56" s="2">
        <v>0</v>
      </c>
      <c r="I56" s="2"/>
      <c r="J56" s="2"/>
      <c r="L56" s="31" t="s">
        <v>240</v>
      </c>
      <c r="M56" s="2" t="s">
        <v>195</v>
      </c>
    </row>
    <row r="57" spans="1:13" ht="15" customHeight="1">
      <c r="A57" s="2">
        <v>11100055</v>
      </c>
      <c r="B57" s="2">
        <v>1075</v>
      </c>
      <c r="C57" s="2" t="s">
        <v>4234</v>
      </c>
      <c r="D57" s="2" t="s">
        <v>4679</v>
      </c>
      <c r="E57" s="2" t="s">
        <v>4680</v>
      </c>
      <c r="F57" s="152">
        <v>1045</v>
      </c>
      <c r="G57" s="2" t="s">
        <v>4676</v>
      </c>
      <c r="H57" s="2">
        <v>0</v>
      </c>
      <c r="I57" s="2"/>
      <c r="J57" s="2"/>
      <c r="L57" s="31" t="s">
        <v>241</v>
      </c>
      <c r="M57" s="2" t="s">
        <v>195</v>
      </c>
    </row>
    <row r="58" spans="1:13" ht="15" customHeight="1">
      <c r="A58" s="2">
        <v>11100056</v>
      </c>
      <c r="B58" s="2">
        <v>1100</v>
      </c>
      <c r="C58" s="2" t="s">
        <v>4234</v>
      </c>
      <c r="D58" s="2" t="s">
        <v>4679</v>
      </c>
      <c r="E58" s="2" t="s">
        <v>4680</v>
      </c>
      <c r="F58" s="152">
        <v>1046</v>
      </c>
      <c r="G58" s="2" t="s">
        <v>4676</v>
      </c>
      <c r="H58" s="2">
        <v>0</v>
      </c>
      <c r="I58" s="2"/>
      <c r="J58" s="2"/>
      <c r="L58" s="31" t="s">
        <v>242</v>
      </c>
      <c r="M58" s="2" t="s">
        <v>195</v>
      </c>
    </row>
    <row r="59" spans="1:13" ht="15" customHeight="1">
      <c r="A59" s="2">
        <v>11100057</v>
      </c>
      <c r="B59" s="2">
        <v>1121</v>
      </c>
      <c r="C59" s="2" t="s">
        <v>4234</v>
      </c>
      <c r="D59" s="2" t="s">
        <v>4679</v>
      </c>
      <c r="E59" s="2" t="s">
        <v>4680</v>
      </c>
      <c r="F59" s="152">
        <v>1047</v>
      </c>
      <c r="G59" s="2" t="s">
        <v>4676</v>
      </c>
      <c r="H59" s="2">
        <v>0</v>
      </c>
      <c r="I59" s="2"/>
      <c r="J59" s="2"/>
      <c r="L59" s="31" t="s">
        <v>243</v>
      </c>
      <c r="M59" s="2" t="s">
        <v>195</v>
      </c>
    </row>
    <row r="60" spans="1:13" ht="15" customHeight="1">
      <c r="A60" s="2">
        <v>11100058</v>
      </c>
      <c r="B60" s="2">
        <v>1142</v>
      </c>
      <c r="C60" s="2" t="s">
        <v>4234</v>
      </c>
      <c r="D60" s="2" t="s">
        <v>4679</v>
      </c>
      <c r="E60" s="2" t="s">
        <v>4680</v>
      </c>
      <c r="F60" s="152">
        <v>1048</v>
      </c>
      <c r="G60" s="2" t="s">
        <v>4676</v>
      </c>
      <c r="H60" s="2">
        <v>0</v>
      </c>
      <c r="I60" s="2"/>
      <c r="J60" s="2"/>
      <c r="L60" s="31" t="s">
        <v>244</v>
      </c>
      <c r="M60" s="2" t="s">
        <v>195</v>
      </c>
    </row>
    <row r="61" spans="1:13" ht="15" customHeight="1">
      <c r="A61" s="2">
        <v>11100059</v>
      </c>
      <c r="B61" s="2">
        <v>1163</v>
      </c>
      <c r="C61" s="2" t="s">
        <v>4234</v>
      </c>
      <c r="D61" s="2" t="s">
        <v>4679</v>
      </c>
      <c r="E61" s="2" t="s">
        <v>4680</v>
      </c>
      <c r="F61" s="152">
        <v>1049</v>
      </c>
      <c r="G61" s="2" t="s">
        <v>4676</v>
      </c>
      <c r="H61" s="2">
        <v>0</v>
      </c>
      <c r="I61" s="2"/>
      <c r="J61" s="2"/>
      <c r="L61" s="31" t="s">
        <v>245</v>
      </c>
      <c r="M61" s="2" t="s">
        <v>195</v>
      </c>
    </row>
    <row r="62" spans="1:13" ht="15" customHeight="1">
      <c r="A62" s="2">
        <v>11100060</v>
      </c>
      <c r="B62" s="2">
        <v>1184</v>
      </c>
      <c r="C62" s="2" t="s">
        <v>4234</v>
      </c>
      <c r="D62" s="2" t="s">
        <v>4679</v>
      </c>
      <c r="E62" s="2" t="s">
        <v>4680</v>
      </c>
      <c r="F62" s="152">
        <v>1050</v>
      </c>
      <c r="G62" s="2" t="s">
        <v>4676</v>
      </c>
      <c r="H62" s="2">
        <v>0</v>
      </c>
      <c r="I62" s="2"/>
      <c r="J62" s="2"/>
      <c r="L62" s="31" t="s">
        <v>246</v>
      </c>
      <c r="M62" s="2" t="s">
        <v>195</v>
      </c>
    </row>
    <row r="63" spans="1:13" ht="15" customHeight="1">
      <c r="A63" s="2">
        <v>11100061</v>
      </c>
      <c r="B63" s="2">
        <v>1205</v>
      </c>
      <c r="C63" s="2" t="s">
        <v>4234</v>
      </c>
      <c r="D63" s="2" t="s">
        <v>4679</v>
      </c>
      <c r="E63" s="2" t="s">
        <v>4680</v>
      </c>
      <c r="F63" s="152">
        <v>1051</v>
      </c>
      <c r="G63" s="2" t="s">
        <v>4676</v>
      </c>
      <c r="H63" s="2">
        <v>0</v>
      </c>
      <c r="I63" s="2"/>
      <c r="J63" s="2"/>
      <c r="L63" s="31" t="s">
        <v>247</v>
      </c>
      <c r="M63" s="2" t="s">
        <v>195</v>
      </c>
    </row>
    <row r="64" spans="1:13" ht="15" customHeight="1">
      <c r="A64" s="2">
        <v>11100062</v>
      </c>
      <c r="B64" s="2">
        <v>1226</v>
      </c>
      <c r="C64" s="2" t="s">
        <v>4234</v>
      </c>
      <c r="D64" s="2" t="s">
        <v>4679</v>
      </c>
      <c r="E64" s="2" t="s">
        <v>4680</v>
      </c>
      <c r="F64" s="152">
        <v>1052</v>
      </c>
      <c r="G64" s="2" t="s">
        <v>4676</v>
      </c>
      <c r="H64" s="2">
        <v>0</v>
      </c>
      <c r="I64" s="2"/>
      <c r="J64" s="2"/>
      <c r="L64" s="31" t="s">
        <v>248</v>
      </c>
      <c r="M64" s="2" t="s">
        <v>195</v>
      </c>
    </row>
    <row r="65" spans="1:13" ht="15" customHeight="1">
      <c r="A65" s="2">
        <v>11100063</v>
      </c>
      <c r="B65" s="2">
        <v>1247</v>
      </c>
      <c r="C65" s="2" t="s">
        <v>4234</v>
      </c>
      <c r="D65" s="2" t="s">
        <v>4679</v>
      </c>
      <c r="E65" s="2" t="s">
        <v>4680</v>
      </c>
      <c r="F65" s="152">
        <v>1053</v>
      </c>
      <c r="G65" s="2" t="s">
        <v>4676</v>
      </c>
      <c r="H65" s="2">
        <v>0</v>
      </c>
      <c r="I65" s="2"/>
      <c r="J65" s="2"/>
      <c r="L65" s="31" t="s">
        <v>249</v>
      </c>
      <c r="M65" s="2" t="s">
        <v>195</v>
      </c>
    </row>
    <row r="66" spans="1:13" ht="15" customHeight="1">
      <c r="A66" s="2">
        <v>11100064</v>
      </c>
      <c r="B66" s="2">
        <v>1268</v>
      </c>
      <c r="C66" s="2" t="s">
        <v>4234</v>
      </c>
      <c r="D66" s="2" t="s">
        <v>4679</v>
      </c>
      <c r="E66" s="2" t="s">
        <v>4680</v>
      </c>
      <c r="F66" s="152">
        <v>1054</v>
      </c>
      <c r="G66" s="2" t="s">
        <v>4676</v>
      </c>
      <c r="H66" s="2">
        <v>0</v>
      </c>
      <c r="I66" s="2"/>
      <c r="J66" s="2"/>
      <c r="L66" s="31" t="s">
        <v>250</v>
      </c>
      <c r="M66" s="2" t="s">
        <v>195</v>
      </c>
    </row>
    <row r="67" spans="1:13" ht="15" customHeight="1">
      <c r="A67" s="2">
        <v>11100065</v>
      </c>
      <c r="B67" s="2">
        <v>1289</v>
      </c>
      <c r="C67" s="2" t="s">
        <v>4234</v>
      </c>
      <c r="D67" s="2" t="s">
        <v>4679</v>
      </c>
      <c r="E67" s="2" t="s">
        <v>4680</v>
      </c>
      <c r="F67" s="152">
        <v>1055</v>
      </c>
      <c r="G67" s="2" t="s">
        <v>4676</v>
      </c>
      <c r="H67" s="2">
        <v>0</v>
      </c>
      <c r="I67" s="2"/>
      <c r="J67" s="2"/>
      <c r="L67" s="31" t="s">
        <v>251</v>
      </c>
      <c r="M67" s="2" t="s">
        <v>195</v>
      </c>
    </row>
    <row r="68" spans="1:13" ht="15" customHeight="1">
      <c r="A68" s="2">
        <v>11100066</v>
      </c>
      <c r="B68" s="2">
        <v>1310</v>
      </c>
      <c r="C68" s="2" t="s">
        <v>4234</v>
      </c>
      <c r="D68" s="2" t="s">
        <v>4679</v>
      </c>
      <c r="E68" s="2" t="s">
        <v>4680</v>
      </c>
      <c r="F68" s="152">
        <v>1056</v>
      </c>
      <c r="G68" s="2" t="s">
        <v>4676</v>
      </c>
      <c r="H68" s="2">
        <v>0</v>
      </c>
      <c r="I68" s="2"/>
      <c r="J68" s="2"/>
      <c r="L68" s="31" t="s">
        <v>252</v>
      </c>
      <c r="M68" s="2" t="s">
        <v>195</v>
      </c>
    </row>
    <row r="69" spans="1:13" ht="15" customHeight="1">
      <c r="A69" s="2">
        <v>11100067</v>
      </c>
      <c r="B69" s="2">
        <v>1331</v>
      </c>
      <c r="C69" s="2" t="s">
        <v>4234</v>
      </c>
      <c r="D69" s="2" t="s">
        <v>4679</v>
      </c>
      <c r="E69" s="2" t="s">
        <v>4680</v>
      </c>
      <c r="F69" s="152">
        <v>1057</v>
      </c>
      <c r="G69" s="2" t="s">
        <v>4676</v>
      </c>
      <c r="H69" s="2">
        <v>0</v>
      </c>
      <c r="I69" s="2"/>
      <c r="J69" s="2"/>
      <c r="L69" s="31" t="s">
        <v>253</v>
      </c>
      <c r="M69" s="2" t="s">
        <v>195</v>
      </c>
    </row>
    <row r="70" spans="1:13" ht="15" customHeight="1">
      <c r="A70" s="2">
        <v>11100068</v>
      </c>
      <c r="B70" s="2">
        <v>1352</v>
      </c>
      <c r="C70" s="2" t="s">
        <v>4234</v>
      </c>
      <c r="D70" s="2" t="s">
        <v>4679</v>
      </c>
      <c r="E70" s="2" t="s">
        <v>4680</v>
      </c>
      <c r="F70" s="152">
        <v>1058</v>
      </c>
      <c r="G70" s="2" t="s">
        <v>4676</v>
      </c>
      <c r="H70" s="2">
        <v>0</v>
      </c>
      <c r="I70" s="2"/>
      <c r="J70" s="2"/>
      <c r="L70" s="31" t="s">
        <v>254</v>
      </c>
      <c r="M70" s="2" t="s">
        <v>195</v>
      </c>
    </row>
    <row r="71" spans="1:13" ht="15" customHeight="1">
      <c r="A71" s="2">
        <v>11100069</v>
      </c>
      <c r="B71" s="2"/>
      <c r="C71" s="2" t="s">
        <v>4234</v>
      </c>
      <c r="D71" s="2" t="s">
        <v>4679</v>
      </c>
      <c r="E71" s="2" t="s">
        <v>4680</v>
      </c>
      <c r="F71" s="152">
        <v>1104</v>
      </c>
      <c r="G71" s="2"/>
      <c r="H71" s="2">
        <v>0</v>
      </c>
      <c r="I71" s="2"/>
      <c r="J71" s="2"/>
      <c r="L71" s="31"/>
      <c r="M71" s="2" t="s">
        <v>195</v>
      </c>
    </row>
    <row r="72" spans="1:13" ht="15" customHeight="1">
      <c r="A72" s="2">
        <v>11100070</v>
      </c>
      <c r="B72" s="2">
        <v>1383</v>
      </c>
      <c r="C72" s="2" t="s">
        <v>4234</v>
      </c>
      <c r="D72" s="2" t="s">
        <v>4679</v>
      </c>
      <c r="E72" s="2" t="s">
        <v>4680</v>
      </c>
      <c r="F72" s="152">
        <v>1059</v>
      </c>
      <c r="G72" s="2" t="s">
        <v>4676</v>
      </c>
      <c r="H72" s="2">
        <v>0</v>
      </c>
      <c r="I72" s="2"/>
      <c r="J72" s="2"/>
      <c r="L72" s="31" t="s">
        <v>256</v>
      </c>
      <c r="M72" s="2" t="s">
        <v>195</v>
      </c>
    </row>
    <row r="73" spans="1:13" ht="15" customHeight="1">
      <c r="A73" s="2">
        <v>11100071</v>
      </c>
      <c r="B73" s="2">
        <v>1402</v>
      </c>
      <c r="C73" s="2" t="s">
        <v>4234</v>
      </c>
      <c r="D73" s="2" t="s">
        <v>4679</v>
      </c>
      <c r="E73" s="2" t="s">
        <v>4680</v>
      </c>
      <c r="F73" s="152">
        <v>1060</v>
      </c>
      <c r="G73" s="2" t="s">
        <v>4676</v>
      </c>
      <c r="H73" s="2">
        <v>0</v>
      </c>
      <c r="I73" s="2"/>
      <c r="J73" s="2"/>
      <c r="L73" s="31" t="s">
        <v>257</v>
      </c>
      <c r="M73" s="2" t="s">
        <v>195</v>
      </c>
    </row>
    <row r="74" spans="1:13" ht="15" customHeight="1">
      <c r="A74" s="2">
        <v>11100072</v>
      </c>
      <c r="B74" s="2">
        <v>1423</v>
      </c>
      <c r="C74" s="2" t="s">
        <v>4234</v>
      </c>
      <c r="D74" s="2" t="s">
        <v>4679</v>
      </c>
      <c r="E74" s="2" t="s">
        <v>4680</v>
      </c>
      <c r="F74" s="152">
        <v>1061</v>
      </c>
      <c r="G74" s="2" t="s">
        <v>4676</v>
      </c>
      <c r="H74" s="2">
        <v>0</v>
      </c>
      <c r="I74" s="2"/>
      <c r="J74" s="2"/>
      <c r="L74" s="31" t="s">
        <v>258</v>
      </c>
      <c r="M74" s="2" t="s">
        <v>195</v>
      </c>
    </row>
    <row r="75" spans="1:13" ht="15" customHeight="1">
      <c r="A75" s="2">
        <v>11100073</v>
      </c>
      <c r="B75" s="2">
        <v>1444</v>
      </c>
      <c r="C75" s="2" t="s">
        <v>4234</v>
      </c>
      <c r="D75" s="2" t="s">
        <v>4679</v>
      </c>
      <c r="E75" s="2" t="s">
        <v>4680</v>
      </c>
      <c r="F75" s="152">
        <v>1062</v>
      </c>
      <c r="G75" s="2" t="s">
        <v>4676</v>
      </c>
      <c r="H75" s="2">
        <v>0</v>
      </c>
      <c r="I75" s="2"/>
      <c r="J75" s="2"/>
      <c r="L75" s="31" t="s">
        <v>259</v>
      </c>
      <c r="M75" s="2" t="s">
        <v>195</v>
      </c>
    </row>
    <row r="76" spans="1:13" ht="15" customHeight="1">
      <c r="A76" s="2">
        <v>11100074</v>
      </c>
      <c r="B76" s="2">
        <v>1465</v>
      </c>
      <c r="C76" s="2" t="s">
        <v>4234</v>
      </c>
      <c r="D76" s="2" t="s">
        <v>4679</v>
      </c>
      <c r="E76" s="2" t="s">
        <v>4680</v>
      </c>
      <c r="F76" s="152">
        <v>1063</v>
      </c>
      <c r="G76" s="2" t="s">
        <v>4676</v>
      </c>
      <c r="H76" s="2">
        <v>0</v>
      </c>
      <c r="I76" s="2"/>
      <c r="J76" s="2"/>
      <c r="L76" s="31" t="s">
        <v>260</v>
      </c>
      <c r="M76" s="2" t="s">
        <v>195</v>
      </c>
    </row>
    <row r="77" spans="1:13" ht="15" customHeight="1">
      <c r="A77" s="2">
        <v>11100075</v>
      </c>
      <c r="B77" s="2">
        <v>1498</v>
      </c>
      <c r="C77" s="2" t="s">
        <v>4234</v>
      </c>
      <c r="D77" s="2" t="s">
        <v>4679</v>
      </c>
      <c r="E77" s="2" t="s">
        <v>4680</v>
      </c>
      <c r="F77" s="152">
        <v>1064</v>
      </c>
      <c r="G77" s="2" t="s">
        <v>4676</v>
      </c>
      <c r="H77" s="2">
        <v>0</v>
      </c>
      <c r="I77" s="2"/>
      <c r="J77" s="2"/>
      <c r="L77" s="31" t="s">
        <v>261</v>
      </c>
      <c r="M77" s="2" t="s">
        <v>195</v>
      </c>
    </row>
    <row r="78" spans="1:13" ht="15" customHeight="1">
      <c r="A78" s="2">
        <v>11100076</v>
      </c>
      <c r="B78" s="2">
        <v>1519</v>
      </c>
      <c r="C78" s="2" t="s">
        <v>4234</v>
      </c>
      <c r="D78" s="2" t="s">
        <v>4679</v>
      </c>
      <c r="E78" s="2" t="s">
        <v>4680</v>
      </c>
      <c r="F78" s="152">
        <v>1065</v>
      </c>
      <c r="G78" s="2" t="s">
        <v>4676</v>
      </c>
      <c r="H78" s="2">
        <v>0</v>
      </c>
      <c r="I78" s="2"/>
      <c r="J78" s="2"/>
      <c r="L78" s="31" t="s">
        <v>262</v>
      </c>
      <c r="M78" s="2" t="s">
        <v>195</v>
      </c>
    </row>
    <row r="79" spans="1:13" ht="15" customHeight="1">
      <c r="A79" s="2">
        <v>11100077</v>
      </c>
      <c r="B79" s="2">
        <v>1540</v>
      </c>
      <c r="C79" s="2" t="s">
        <v>4692</v>
      </c>
      <c r="D79" s="2" t="s">
        <v>4693</v>
      </c>
      <c r="E79" s="153" t="s">
        <v>4694</v>
      </c>
      <c r="F79" s="152">
        <v>1066</v>
      </c>
      <c r="G79" s="2" t="s">
        <v>4676</v>
      </c>
      <c r="H79" s="2">
        <v>0</v>
      </c>
      <c r="I79" s="2"/>
      <c r="J79" s="2"/>
      <c r="L79" s="31" t="s">
        <v>263</v>
      </c>
      <c r="M79" s="2" t="s">
        <v>195</v>
      </c>
    </row>
    <row r="80" spans="1:13" ht="15" customHeight="1">
      <c r="A80" s="2">
        <v>11100078</v>
      </c>
      <c r="B80" s="2">
        <v>1573</v>
      </c>
      <c r="C80" s="2" t="s">
        <v>4234</v>
      </c>
      <c r="D80" s="2" t="s">
        <v>4679</v>
      </c>
      <c r="E80" s="2" t="s">
        <v>4680</v>
      </c>
      <c r="F80" s="152">
        <v>1067</v>
      </c>
      <c r="G80" s="2" t="s">
        <v>4676</v>
      </c>
      <c r="H80" s="2">
        <v>0</v>
      </c>
      <c r="I80" s="2"/>
      <c r="J80" s="2"/>
      <c r="L80" s="31" t="s">
        <v>264</v>
      </c>
      <c r="M80" s="2" t="s">
        <v>195</v>
      </c>
    </row>
    <row r="81" spans="1:13" ht="15" customHeight="1">
      <c r="A81" s="2">
        <v>11100079</v>
      </c>
      <c r="B81" s="2">
        <v>1594</v>
      </c>
      <c r="C81" s="2" t="s">
        <v>4234</v>
      </c>
      <c r="D81" s="2" t="s">
        <v>4679</v>
      </c>
      <c r="E81" s="2" t="s">
        <v>4680</v>
      </c>
      <c r="F81" s="152">
        <v>1068</v>
      </c>
      <c r="G81" s="2" t="s">
        <v>4676</v>
      </c>
      <c r="H81" s="2">
        <v>0</v>
      </c>
      <c r="I81" s="2"/>
      <c r="J81" s="2"/>
      <c r="L81" s="31" t="s">
        <v>265</v>
      </c>
      <c r="M81" s="2" t="s">
        <v>195</v>
      </c>
    </row>
    <row r="82" spans="1:13" ht="15" customHeight="1">
      <c r="A82" s="2">
        <v>11100080</v>
      </c>
      <c r="B82" s="2">
        <v>1615</v>
      </c>
      <c r="C82" s="2" t="s">
        <v>4234</v>
      </c>
      <c r="D82" s="2" t="s">
        <v>4679</v>
      </c>
      <c r="E82" s="2" t="s">
        <v>4680</v>
      </c>
      <c r="F82" s="152">
        <v>1069</v>
      </c>
      <c r="G82" s="2" t="s">
        <v>4676</v>
      </c>
      <c r="H82" s="2">
        <v>0</v>
      </c>
      <c r="I82" s="2"/>
      <c r="J82" s="2"/>
      <c r="L82" s="31" t="s">
        <v>266</v>
      </c>
      <c r="M82" s="2" t="s">
        <v>195</v>
      </c>
    </row>
    <row r="83" spans="1:13" ht="15" customHeight="1">
      <c r="A83" s="2">
        <v>11100081</v>
      </c>
      <c r="B83" s="2">
        <v>1636</v>
      </c>
      <c r="C83" s="2" t="s">
        <v>4234</v>
      </c>
      <c r="D83" s="2" t="s">
        <v>4679</v>
      </c>
      <c r="E83" s="2" t="s">
        <v>4680</v>
      </c>
      <c r="F83" s="152">
        <v>1070</v>
      </c>
      <c r="G83" s="2" t="s">
        <v>4676</v>
      </c>
      <c r="H83" s="2">
        <v>0</v>
      </c>
      <c r="I83" s="2"/>
      <c r="J83" s="2"/>
      <c r="L83" s="31" t="s">
        <v>267</v>
      </c>
      <c r="M83" s="2" t="s">
        <v>195</v>
      </c>
    </row>
    <row r="84" spans="1:13" ht="15" customHeight="1">
      <c r="A84" s="2">
        <v>11100082</v>
      </c>
      <c r="B84" s="2">
        <v>1657</v>
      </c>
      <c r="C84" s="2" t="s">
        <v>4234</v>
      </c>
      <c r="D84" s="2" t="s">
        <v>4679</v>
      </c>
      <c r="E84" s="2" t="s">
        <v>4680</v>
      </c>
      <c r="F84" s="152">
        <v>1071</v>
      </c>
      <c r="G84" s="2" t="s">
        <v>4676</v>
      </c>
      <c r="H84" s="2">
        <v>0</v>
      </c>
      <c r="I84" s="2"/>
      <c r="J84" s="2"/>
      <c r="L84" s="31" t="s">
        <v>268</v>
      </c>
      <c r="M84" s="2" t="s">
        <v>195</v>
      </c>
    </row>
    <row r="85" spans="1:13" ht="15" customHeight="1">
      <c r="A85" s="2">
        <v>11100083</v>
      </c>
      <c r="B85" s="2">
        <v>1678</v>
      </c>
      <c r="C85" s="2" t="s">
        <v>4234</v>
      </c>
      <c r="D85" s="2" t="s">
        <v>4679</v>
      </c>
      <c r="E85" s="2" t="s">
        <v>4680</v>
      </c>
      <c r="F85" s="152">
        <v>1072</v>
      </c>
      <c r="G85" s="2" t="s">
        <v>4676</v>
      </c>
      <c r="H85" s="2">
        <v>0</v>
      </c>
      <c r="I85" s="2"/>
      <c r="J85" s="2"/>
      <c r="L85" s="31" t="s">
        <v>269</v>
      </c>
      <c r="M85" s="2" t="s">
        <v>195</v>
      </c>
    </row>
    <row r="86" spans="1:13" ht="15" customHeight="1">
      <c r="A86" s="2">
        <v>11100084</v>
      </c>
      <c r="B86" s="2">
        <v>1699</v>
      </c>
      <c r="C86" s="2" t="s">
        <v>4234</v>
      </c>
      <c r="D86" s="2" t="s">
        <v>4679</v>
      </c>
      <c r="E86" s="2" t="s">
        <v>4680</v>
      </c>
      <c r="F86" s="152">
        <v>1073</v>
      </c>
      <c r="G86" s="2" t="s">
        <v>4676</v>
      </c>
      <c r="H86" s="2">
        <v>0</v>
      </c>
      <c r="I86" s="2"/>
      <c r="J86" s="2"/>
      <c r="L86" s="31" t="s">
        <v>270</v>
      </c>
      <c r="M86" s="2" t="s">
        <v>195</v>
      </c>
    </row>
    <row r="87" spans="1:13" ht="15" customHeight="1">
      <c r="A87" s="2">
        <v>11100085</v>
      </c>
      <c r="B87" s="2">
        <v>1720</v>
      </c>
      <c r="C87" s="2" t="s">
        <v>4234</v>
      </c>
      <c r="D87" s="2" t="s">
        <v>4679</v>
      </c>
      <c r="E87" s="2" t="s">
        <v>4680</v>
      </c>
      <c r="F87" s="152">
        <v>1074</v>
      </c>
      <c r="G87" s="2" t="s">
        <v>4676</v>
      </c>
      <c r="H87" s="2">
        <v>0</v>
      </c>
      <c r="I87" s="2"/>
      <c r="J87" s="2"/>
      <c r="L87" s="31" t="s">
        <v>271</v>
      </c>
      <c r="M87" s="2" t="s">
        <v>195</v>
      </c>
    </row>
    <row r="88" spans="1:13" ht="15" customHeight="1">
      <c r="A88" s="2">
        <v>11100086</v>
      </c>
      <c r="B88" s="2">
        <v>1741</v>
      </c>
      <c r="C88" s="2" t="s">
        <v>4234</v>
      </c>
      <c r="D88" s="2" t="s">
        <v>4679</v>
      </c>
      <c r="E88" s="2" t="s">
        <v>4680</v>
      </c>
      <c r="F88" s="152">
        <v>1075</v>
      </c>
      <c r="G88" s="2" t="s">
        <v>4676</v>
      </c>
      <c r="H88" s="2">
        <v>0</v>
      </c>
      <c r="I88" s="2"/>
      <c r="J88" s="2"/>
      <c r="L88" s="31" t="s">
        <v>272</v>
      </c>
      <c r="M88" s="2" t="s">
        <v>195</v>
      </c>
    </row>
    <row r="89" spans="1:13" ht="15" customHeight="1">
      <c r="A89" s="2">
        <v>11100087</v>
      </c>
      <c r="B89" s="2">
        <v>10000230</v>
      </c>
      <c r="C89" s="2" t="s">
        <v>4234</v>
      </c>
      <c r="D89" s="2" t="s">
        <v>4679</v>
      </c>
      <c r="E89" s="2" t="s">
        <v>4680</v>
      </c>
      <c r="F89" s="152">
        <v>1105</v>
      </c>
      <c r="G89" s="2" t="s">
        <v>4676</v>
      </c>
      <c r="H89" s="2">
        <v>0</v>
      </c>
      <c r="I89" s="2"/>
      <c r="J89" s="2"/>
      <c r="L89" s="31" t="s">
        <v>273</v>
      </c>
      <c r="M89" s="2" t="s">
        <v>195</v>
      </c>
    </row>
    <row r="90" spans="1:13" ht="15" customHeight="1">
      <c r="A90" s="2">
        <v>11100088</v>
      </c>
      <c r="B90" s="2">
        <v>1838</v>
      </c>
      <c r="C90" s="2" t="s">
        <v>4673</v>
      </c>
      <c r="D90" s="2" t="s">
        <v>4674</v>
      </c>
      <c r="E90" s="154" t="s">
        <v>4675</v>
      </c>
      <c r="F90" s="152">
        <v>1002</v>
      </c>
      <c r="G90" s="2" t="s">
        <v>4676</v>
      </c>
      <c r="H90" s="2">
        <v>0</v>
      </c>
      <c r="I90" s="2"/>
      <c r="J90" s="2"/>
      <c r="L90" s="31"/>
      <c r="M90" s="2" t="s">
        <v>619</v>
      </c>
    </row>
    <row r="91" spans="1:13" ht="15" customHeight="1">
      <c r="A91" s="2">
        <v>11100090</v>
      </c>
      <c r="B91" s="2">
        <v>306</v>
      </c>
      <c r="C91" s="2" t="s">
        <v>4234</v>
      </c>
      <c r="D91" s="2" t="s">
        <v>4679</v>
      </c>
      <c r="E91" s="2" t="s">
        <v>4680</v>
      </c>
      <c r="F91" s="152">
        <v>1014</v>
      </c>
      <c r="G91" s="2" t="s">
        <v>4676</v>
      </c>
      <c r="H91" s="2">
        <v>0</v>
      </c>
      <c r="I91" s="2"/>
      <c r="J91" s="2"/>
      <c r="L91" s="31" t="s">
        <v>4695</v>
      </c>
      <c r="M91" s="2" t="s">
        <v>619</v>
      </c>
    </row>
    <row r="92" spans="1:13" ht="15" customHeight="1">
      <c r="A92" s="2">
        <v>11100091</v>
      </c>
      <c r="B92" s="2">
        <v>3</v>
      </c>
      <c r="C92" s="2" t="s">
        <v>4234</v>
      </c>
      <c r="D92" s="2" t="s">
        <v>4679</v>
      </c>
      <c r="E92" s="2" t="s">
        <v>4680</v>
      </c>
      <c r="F92" s="152">
        <v>1000</v>
      </c>
      <c r="G92" s="2" t="s">
        <v>4676</v>
      </c>
      <c r="H92" s="2">
        <v>0</v>
      </c>
      <c r="I92" s="2"/>
      <c r="J92" s="2"/>
      <c r="L92" s="31" t="s">
        <v>4696</v>
      </c>
      <c r="M92" s="2" t="s">
        <v>619</v>
      </c>
    </row>
    <row r="93" spans="1:13" ht="15" customHeight="1">
      <c r="A93" s="2">
        <v>11100092</v>
      </c>
      <c r="B93" s="2">
        <v>46</v>
      </c>
      <c r="C93" s="2" t="s">
        <v>4692</v>
      </c>
      <c r="D93" s="2" t="s">
        <v>4693</v>
      </c>
      <c r="E93" s="2" t="s">
        <v>4694</v>
      </c>
      <c r="F93" s="152">
        <v>1004</v>
      </c>
      <c r="G93" s="2" t="s">
        <v>4676</v>
      </c>
      <c r="H93" s="2">
        <v>0</v>
      </c>
      <c r="I93" s="2"/>
      <c r="J93" s="2"/>
      <c r="L93" s="31" t="s">
        <v>4697</v>
      </c>
      <c r="M93" s="2" t="s">
        <v>619</v>
      </c>
    </row>
    <row r="94" spans="1:13" ht="15" customHeight="1">
      <c r="A94" s="2">
        <v>11100093</v>
      </c>
      <c r="B94" s="2">
        <v>23</v>
      </c>
      <c r="C94" s="2" t="s">
        <v>4692</v>
      </c>
      <c r="D94" s="2" t="s">
        <v>4693</v>
      </c>
      <c r="E94" s="2" t="s">
        <v>4694</v>
      </c>
      <c r="F94" s="152">
        <v>1005</v>
      </c>
      <c r="G94" s="2" t="s">
        <v>4676</v>
      </c>
      <c r="H94" s="2">
        <v>0</v>
      </c>
      <c r="I94" s="2"/>
      <c r="J94" s="2"/>
      <c r="L94" s="31" t="s">
        <v>4697</v>
      </c>
      <c r="M94" s="2" t="s">
        <v>619</v>
      </c>
    </row>
    <row r="95" spans="1:13" ht="15" customHeight="1">
      <c r="A95" s="2">
        <v>11100094</v>
      </c>
      <c r="B95" s="2">
        <v>2095</v>
      </c>
      <c r="C95" s="2" t="s">
        <v>4698</v>
      </c>
      <c r="D95" s="2" t="s">
        <v>4699</v>
      </c>
      <c r="E95" s="2" t="s">
        <v>4700</v>
      </c>
      <c r="F95" s="152">
        <v>1006</v>
      </c>
      <c r="G95" s="2" t="s">
        <v>4676</v>
      </c>
      <c r="H95" s="2">
        <v>0</v>
      </c>
      <c r="I95" s="2"/>
      <c r="J95" s="2"/>
      <c r="L95" s="31" t="s">
        <v>4695</v>
      </c>
      <c r="M95" s="2" t="s">
        <v>619</v>
      </c>
    </row>
    <row r="96" spans="1:13" ht="15" customHeight="1">
      <c r="A96" s="2">
        <v>11100095</v>
      </c>
      <c r="B96" s="2">
        <v>2472</v>
      </c>
      <c r="C96" s="2" t="s">
        <v>4689</v>
      </c>
      <c r="D96" s="2" t="s">
        <v>4699</v>
      </c>
      <c r="E96" s="2" t="s">
        <v>4700</v>
      </c>
      <c r="F96" s="152">
        <v>1007</v>
      </c>
      <c r="G96" s="2" t="s">
        <v>4676</v>
      </c>
      <c r="H96" s="2">
        <v>0</v>
      </c>
      <c r="I96" s="2"/>
      <c r="J96" s="2"/>
      <c r="L96" s="31" t="s">
        <v>4695</v>
      </c>
      <c r="M96" s="2" t="s">
        <v>619</v>
      </c>
    </row>
    <row r="97" spans="1:13" ht="15" customHeight="1">
      <c r="A97" s="2">
        <v>11100096</v>
      </c>
      <c r="B97" s="2">
        <v>10001440</v>
      </c>
      <c r="C97" s="2" t="s">
        <v>4701</v>
      </c>
      <c r="D97" s="2" t="s">
        <v>4702</v>
      </c>
      <c r="E97" s="2" t="s">
        <v>4703</v>
      </c>
      <c r="F97" s="152">
        <v>1018</v>
      </c>
      <c r="G97" s="2" t="s">
        <v>4681</v>
      </c>
      <c r="H97" s="2">
        <v>1</v>
      </c>
      <c r="I97" s="2" t="s">
        <v>4704</v>
      </c>
      <c r="J97" s="2" t="s">
        <v>4705</v>
      </c>
      <c r="L97" s="31" t="s">
        <v>4706</v>
      </c>
      <c r="M97" s="2" t="s">
        <v>619</v>
      </c>
    </row>
    <row r="98" spans="1:13" ht="15" customHeight="1">
      <c r="A98" s="2">
        <v>11100097</v>
      </c>
      <c r="B98" s="2">
        <v>10000069</v>
      </c>
      <c r="C98" s="2" t="s">
        <v>4234</v>
      </c>
      <c r="D98" s="2" t="s">
        <v>4679</v>
      </c>
      <c r="E98" s="2" t="s">
        <v>4680</v>
      </c>
      <c r="F98" s="152">
        <v>1101</v>
      </c>
      <c r="G98" s="2" t="s">
        <v>4676</v>
      </c>
      <c r="H98" s="2">
        <v>0</v>
      </c>
      <c r="I98" s="2"/>
      <c r="J98" s="2"/>
      <c r="L98" s="31" t="s">
        <v>4695</v>
      </c>
      <c r="M98" s="2" t="s">
        <v>619</v>
      </c>
    </row>
    <row r="99" spans="1:13" ht="15" customHeight="1">
      <c r="A99" s="2">
        <v>11100098</v>
      </c>
      <c r="B99" s="2">
        <v>1765</v>
      </c>
      <c r="C99" s="2" t="s">
        <v>4234</v>
      </c>
      <c r="D99" s="2" t="s">
        <v>4679</v>
      </c>
      <c r="E99" s="2" t="s">
        <v>4680</v>
      </c>
      <c r="F99" s="152">
        <v>1103</v>
      </c>
      <c r="G99" s="2" t="s">
        <v>4676</v>
      </c>
      <c r="H99" s="2">
        <v>0</v>
      </c>
      <c r="I99" s="2"/>
      <c r="J99" s="2"/>
      <c r="L99" s="31" t="s">
        <v>4695</v>
      </c>
      <c r="M99" s="2" t="s">
        <v>619</v>
      </c>
    </row>
    <row r="100" spans="1:13" ht="15" customHeight="1">
      <c r="A100" s="2">
        <v>11100099</v>
      </c>
      <c r="B100" s="2">
        <v>155</v>
      </c>
      <c r="C100" s="2" t="s">
        <v>4234</v>
      </c>
      <c r="D100" s="2" t="s">
        <v>4693</v>
      </c>
      <c r="E100" s="2" t="s">
        <v>4694</v>
      </c>
      <c r="F100" s="152">
        <v>1007</v>
      </c>
      <c r="G100" s="2" t="s">
        <v>4676</v>
      </c>
      <c r="H100" s="2">
        <v>0</v>
      </c>
      <c r="I100" s="2"/>
      <c r="J100" s="2"/>
      <c r="L100" s="31" t="s">
        <v>4707</v>
      </c>
      <c r="M100" s="2" t="s">
        <v>619</v>
      </c>
    </row>
    <row r="101" spans="1:13" ht="15" customHeight="1">
      <c r="A101" s="2">
        <v>11100100</v>
      </c>
      <c r="B101" s="2">
        <v>1968</v>
      </c>
      <c r="C101" s="2" t="s">
        <v>4673</v>
      </c>
      <c r="D101" s="2" t="s">
        <v>4677</v>
      </c>
      <c r="E101" s="2" t="s">
        <v>4678</v>
      </c>
      <c r="F101" s="152">
        <v>1002</v>
      </c>
      <c r="G101" s="2" t="s">
        <v>4676</v>
      </c>
      <c r="H101" s="2">
        <v>0</v>
      </c>
      <c r="I101" s="2"/>
      <c r="J101" s="2"/>
      <c r="L101" s="31" t="s">
        <v>4708</v>
      </c>
      <c r="M101" s="2" t="s">
        <v>619</v>
      </c>
    </row>
    <row r="102" spans="1:13" ht="15" customHeight="1">
      <c r="A102" s="2">
        <v>11100101</v>
      </c>
      <c r="B102" s="2">
        <v>10001430</v>
      </c>
      <c r="C102" s="2" t="s">
        <v>4709</v>
      </c>
      <c r="D102" s="2" t="s">
        <v>4710</v>
      </c>
      <c r="E102" s="2" t="s">
        <v>4711</v>
      </c>
      <c r="F102" s="152">
        <v>1000</v>
      </c>
      <c r="G102" s="2" t="s">
        <v>4676</v>
      </c>
      <c r="H102" s="2">
        <v>0</v>
      </c>
      <c r="I102" s="2"/>
      <c r="J102" s="2"/>
      <c r="L102" s="31" t="s">
        <v>4712</v>
      </c>
      <c r="M102" s="2" t="s">
        <v>619</v>
      </c>
    </row>
    <row r="103" spans="1:13" ht="15" customHeight="1">
      <c r="A103" s="2">
        <v>11100102</v>
      </c>
      <c r="B103" s="2">
        <v>1896</v>
      </c>
      <c r="C103" s="2" t="s">
        <v>4673</v>
      </c>
      <c r="D103" s="2" t="s">
        <v>4674</v>
      </c>
      <c r="E103" s="2" t="s">
        <v>4675</v>
      </c>
      <c r="F103" s="152">
        <v>1003</v>
      </c>
      <c r="G103" s="2" t="s">
        <v>4676</v>
      </c>
      <c r="H103" s="2">
        <v>0</v>
      </c>
      <c r="I103" s="2"/>
      <c r="J103" s="2"/>
      <c r="L103" s="31" t="s">
        <v>4713</v>
      </c>
      <c r="M103" s="2" t="s">
        <v>619</v>
      </c>
    </row>
    <row r="104" spans="1:13" ht="15" customHeight="1">
      <c r="A104" s="2">
        <v>11100103</v>
      </c>
      <c r="B104" s="2">
        <v>1899</v>
      </c>
      <c r="C104" s="2" t="s">
        <v>4673</v>
      </c>
      <c r="D104" s="2" t="s">
        <v>4674</v>
      </c>
      <c r="E104" s="2" t="s">
        <v>4675</v>
      </c>
      <c r="F104" s="152">
        <v>1005</v>
      </c>
      <c r="G104" s="2" t="s">
        <v>4676</v>
      </c>
      <c r="H104" s="2">
        <v>0</v>
      </c>
      <c r="I104" s="2"/>
      <c r="J104" s="2"/>
      <c r="L104" s="31" t="s">
        <v>4714</v>
      </c>
      <c r="M104" s="2" t="s">
        <v>619</v>
      </c>
    </row>
    <row r="105" spans="1:13" ht="15" customHeight="1">
      <c r="A105" s="2">
        <v>11100104</v>
      </c>
      <c r="B105" s="2">
        <v>10001480</v>
      </c>
      <c r="C105" s="2" t="s">
        <v>4673</v>
      </c>
      <c r="D105" s="2" t="s">
        <v>4674</v>
      </c>
      <c r="E105" s="2" t="s">
        <v>4675</v>
      </c>
      <c r="F105" s="152">
        <v>1007</v>
      </c>
      <c r="G105" s="2" t="s">
        <v>4715</v>
      </c>
      <c r="H105" s="2">
        <v>1</v>
      </c>
      <c r="I105" s="2"/>
      <c r="J105" s="2"/>
      <c r="L105" s="31" t="s">
        <v>4716</v>
      </c>
      <c r="M105" s="2" t="s">
        <v>619</v>
      </c>
    </row>
    <row r="106" spans="1:13" ht="15" customHeight="1">
      <c r="A106" s="2">
        <v>11100105</v>
      </c>
      <c r="B106" s="2">
        <v>10001470</v>
      </c>
      <c r="C106" s="2" t="s">
        <v>4673</v>
      </c>
      <c r="D106" s="2" t="s">
        <v>4674</v>
      </c>
      <c r="E106" s="2" t="s">
        <v>4675</v>
      </c>
      <c r="F106" s="152">
        <v>1009</v>
      </c>
      <c r="G106" s="2" t="s">
        <v>4681</v>
      </c>
      <c r="H106" s="2">
        <v>1</v>
      </c>
      <c r="I106" s="2" t="s">
        <v>4704</v>
      </c>
      <c r="J106" s="2" t="s">
        <v>4717</v>
      </c>
      <c r="L106" s="31" t="s">
        <v>4718</v>
      </c>
      <c r="M106" s="2" t="s">
        <v>619</v>
      </c>
    </row>
    <row r="107" spans="1:13" ht="15" customHeight="1">
      <c r="A107" s="2">
        <v>11100106</v>
      </c>
      <c r="B107" s="2">
        <v>1938</v>
      </c>
      <c r="C107" s="2" t="s">
        <v>4673</v>
      </c>
      <c r="D107" s="2" t="s">
        <v>4674</v>
      </c>
      <c r="E107" s="2" t="s">
        <v>4675</v>
      </c>
      <c r="F107" s="152">
        <v>1010</v>
      </c>
      <c r="G107" s="2" t="s">
        <v>4676</v>
      </c>
      <c r="H107" s="2">
        <v>0</v>
      </c>
      <c r="I107" s="2"/>
      <c r="J107" s="2"/>
      <c r="L107" s="31" t="s">
        <v>4719</v>
      </c>
      <c r="M107" s="2" t="s">
        <v>619</v>
      </c>
    </row>
    <row r="108" spans="1:13" ht="15" customHeight="1">
      <c r="A108" s="2">
        <v>11100107</v>
      </c>
      <c r="B108" s="2"/>
      <c r="C108" s="2" t="s">
        <v>4673</v>
      </c>
      <c r="D108" s="2" t="s">
        <v>4674</v>
      </c>
      <c r="E108" s="2" t="s">
        <v>4675</v>
      </c>
      <c r="F108" s="152">
        <v>1018</v>
      </c>
      <c r="G108" s="2" t="s">
        <v>4681</v>
      </c>
      <c r="H108" s="2">
        <v>0</v>
      </c>
      <c r="I108" s="2"/>
      <c r="J108" s="2"/>
      <c r="L108" s="31" t="s">
        <v>4720</v>
      </c>
      <c r="M108" s="2" t="s">
        <v>619</v>
      </c>
    </row>
    <row r="109" spans="1:13" ht="15" customHeight="1">
      <c r="A109" s="2">
        <v>11100108</v>
      </c>
      <c r="B109" s="2">
        <v>10000272</v>
      </c>
      <c r="C109" s="2" t="s">
        <v>4234</v>
      </c>
      <c r="D109" s="2" t="s">
        <v>4679</v>
      </c>
      <c r="E109" s="2" t="s">
        <v>4680</v>
      </c>
      <c r="F109" s="152">
        <v>1106</v>
      </c>
      <c r="G109" s="2" t="s">
        <v>4676</v>
      </c>
      <c r="H109" s="2">
        <v>0</v>
      </c>
      <c r="I109" s="2"/>
      <c r="J109" s="2"/>
      <c r="L109" s="31" t="s">
        <v>386</v>
      </c>
      <c r="M109" s="2" t="s">
        <v>383</v>
      </c>
    </row>
    <row r="110" spans="1:13" ht="15" customHeight="1">
      <c r="A110" s="2">
        <v>11100109</v>
      </c>
      <c r="B110" s="2">
        <v>10000370</v>
      </c>
      <c r="C110" s="2" t="s">
        <v>4234</v>
      </c>
      <c r="D110" s="2" t="s">
        <v>4679</v>
      </c>
      <c r="E110" s="2" t="s">
        <v>4680</v>
      </c>
      <c r="F110" s="152">
        <v>1107</v>
      </c>
      <c r="G110" s="2" t="s">
        <v>4676</v>
      </c>
      <c r="H110" s="2">
        <v>0</v>
      </c>
      <c r="I110" s="2"/>
      <c r="J110" s="2"/>
      <c r="L110" s="31" t="s">
        <v>390</v>
      </c>
      <c r="M110" s="2" t="s">
        <v>383</v>
      </c>
    </row>
    <row r="111" spans="1:13" ht="15" customHeight="1">
      <c r="A111" s="2">
        <v>11100110</v>
      </c>
      <c r="B111" s="152">
        <v>10001489</v>
      </c>
      <c r="C111" s="2" t="s">
        <v>4234</v>
      </c>
      <c r="D111" s="2" t="s">
        <v>4679</v>
      </c>
      <c r="E111" s="2" t="s">
        <v>4680</v>
      </c>
      <c r="F111" s="2">
        <v>2183</v>
      </c>
      <c r="G111" s="2" t="s">
        <v>4721</v>
      </c>
      <c r="H111" s="2">
        <v>0</v>
      </c>
      <c r="I111" s="2"/>
      <c r="J111" s="2"/>
      <c r="L111" s="31" t="s">
        <v>400</v>
      </c>
      <c r="M111" s="2" t="s">
        <v>383</v>
      </c>
    </row>
    <row r="112" spans="1:13" ht="15" customHeight="1">
      <c r="A112" s="2">
        <v>11100111</v>
      </c>
      <c r="B112" s="152">
        <v>10001536</v>
      </c>
      <c r="C112" s="2" t="s">
        <v>4234</v>
      </c>
      <c r="D112" s="2" t="s">
        <v>4679</v>
      </c>
      <c r="E112" s="2" t="s">
        <v>4680</v>
      </c>
      <c r="F112" s="2">
        <v>2184</v>
      </c>
      <c r="G112" s="2" t="s">
        <v>4721</v>
      </c>
      <c r="H112" s="2">
        <v>0</v>
      </c>
      <c r="I112" s="2"/>
      <c r="J112" s="2"/>
      <c r="L112" s="31" t="s">
        <v>401</v>
      </c>
      <c r="M112" s="2" t="s">
        <v>383</v>
      </c>
    </row>
    <row r="113" spans="1:13" ht="15" customHeight="1">
      <c r="A113" s="2">
        <v>11100112</v>
      </c>
      <c r="B113" s="152">
        <v>10001646</v>
      </c>
      <c r="C113" s="2" t="s">
        <v>4234</v>
      </c>
      <c r="D113" s="2" t="s">
        <v>4679</v>
      </c>
      <c r="E113" s="2" t="s">
        <v>4680</v>
      </c>
      <c r="F113" s="2">
        <v>2185</v>
      </c>
      <c r="G113" s="2" t="s">
        <v>4721</v>
      </c>
      <c r="H113" s="2">
        <v>0</v>
      </c>
      <c r="I113" s="2"/>
      <c r="J113" s="2"/>
      <c r="L113" s="31" t="s">
        <v>402</v>
      </c>
      <c r="M113" s="2" t="s">
        <v>383</v>
      </c>
    </row>
    <row r="114" spans="1:13" ht="15" customHeight="1">
      <c r="A114" s="2">
        <v>11100113</v>
      </c>
      <c r="B114" s="152">
        <v>10001505</v>
      </c>
      <c r="C114" s="2" t="s">
        <v>4234</v>
      </c>
      <c r="D114" s="2" t="s">
        <v>4679</v>
      </c>
      <c r="E114" s="2" t="s">
        <v>4680</v>
      </c>
      <c r="F114" s="2">
        <v>2186</v>
      </c>
      <c r="G114" s="2" t="s">
        <v>4721</v>
      </c>
      <c r="H114" s="2">
        <v>0</v>
      </c>
      <c r="I114" s="2"/>
      <c r="J114" s="2"/>
      <c r="L114" s="31" t="s">
        <v>403</v>
      </c>
      <c r="M114" s="2" t="s">
        <v>383</v>
      </c>
    </row>
    <row r="115" spans="1:13" ht="15" customHeight="1">
      <c r="A115" s="2">
        <v>11100114</v>
      </c>
      <c r="B115" s="152">
        <v>10001517</v>
      </c>
      <c r="C115" s="2" t="s">
        <v>4234</v>
      </c>
      <c r="D115" s="2" t="s">
        <v>4679</v>
      </c>
      <c r="E115" s="2" t="s">
        <v>4680</v>
      </c>
      <c r="F115" s="2">
        <v>2187</v>
      </c>
      <c r="G115" s="2" t="s">
        <v>4721</v>
      </c>
      <c r="H115" s="2">
        <v>0</v>
      </c>
      <c r="I115" s="2"/>
      <c r="J115" s="2"/>
      <c r="L115" s="31" t="s">
        <v>404</v>
      </c>
      <c r="M115" s="2" t="s">
        <v>383</v>
      </c>
    </row>
    <row r="116" spans="1:13" ht="15" customHeight="1">
      <c r="A116" s="2">
        <v>11100115</v>
      </c>
      <c r="B116" s="152">
        <v>10001585</v>
      </c>
      <c r="C116" s="2" t="s">
        <v>4234</v>
      </c>
      <c r="D116" s="2" t="s">
        <v>4679</v>
      </c>
      <c r="E116" s="2" t="s">
        <v>4680</v>
      </c>
      <c r="F116" s="2">
        <v>2188</v>
      </c>
      <c r="G116" s="2" t="s">
        <v>4721</v>
      </c>
      <c r="H116" s="2">
        <v>0</v>
      </c>
      <c r="I116" s="2"/>
      <c r="J116" s="2"/>
      <c r="L116" s="31" t="s">
        <v>405</v>
      </c>
      <c r="M116" s="2" t="s">
        <v>383</v>
      </c>
    </row>
    <row r="117" spans="1:13" ht="15" customHeight="1">
      <c r="A117" s="2">
        <v>11100116</v>
      </c>
      <c r="B117" s="152">
        <v>10001683</v>
      </c>
      <c r="C117" s="2" t="s">
        <v>4234</v>
      </c>
      <c r="D117" s="2" t="s">
        <v>4679</v>
      </c>
      <c r="E117" s="2" t="s">
        <v>4680</v>
      </c>
      <c r="F117" s="2">
        <v>2189</v>
      </c>
      <c r="G117" s="2" t="s">
        <v>4721</v>
      </c>
      <c r="H117" s="2">
        <v>0</v>
      </c>
      <c r="I117" s="2"/>
      <c r="J117" s="2"/>
      <c r="L117" s="31" t="s">
        <v>406</v>
      </c>
      <c r="M117" s="2" t="s">
        <v>383</v>
      </c>
    </row>
    <row r="118" spans="1:13" ht="15" customHeight="1">
      <c r="A118" s="2">
        <v>11100117</v>
      </c>
      <c r="B118" s="2">
        <v>10001450</v>
      </c>
      <c r="C118" s="2" t="s">
        <v>4722</v>
      </c>
      <c r="D118" s="2" t="s">
        <v>4723</v>
      </c>
      <c r="E118" s="2">
        <v>9259</v>
      </c>
      <c r="F118" s="152">
        <v>1000</v>
      </c>
      <c r="G118" s="2" t="s">
        <v>4721</v>
      </c>
      <c r="H118" s="2">
        <v>0</v>
      </c>
      <c r="I118" s="2"/>
      <c r="J118" s="2"/>
      <c r="L118" s="31"/>
      <c r="M118" s="2" t="s">
        <v>619</v>
      </c>
    </row>
    <row r="119" spans="1:13" ht="15" customHeight="1">
      <c r="A119" s="2">
        <v>11100118</v>
      </c>
      <c r="B119" s="2">
        <v>10001451</v>
      </c>
      <c r="C119" s="2" t="s">
        <v>4724</v>
      </c>
      <c r="D119" s="2" t="s">
        <v>4725</v>
      </c>
      <c r="E119" s="2">
        <v>9024</v>
      </c>
      <c r="F119" s="152">
        <v>1000</v>
      </c>
      <c r="G119" s="2" t="s">
        <v>4721</v>
      </c>
      <c r="H119" s="2">
        <v>0</v>
      </c>
      <c r="I119" s="2"/>
      <c r="J119" s="2"/>
      <c r="L119" s="31" t="s">
        <v>4726</v>
      </c>
      <c r="M119" s="2" t="s">
        <v>4727</v>
      </c>
    </row>
    <row r="120" spans="1:13" ht="15" customHeight="1">
      <c r="A120" s="2">
        <v>11100119</v>
      </c>
      <c r="B120" s="2">
        <v>10001452</v>
      </c>
      <c r="C120" s="2" t="s">
        <v>4728</v>
      </c>
      <c r="D120" s="2" t="s">
        <v>4729</v>
      </c>
      <c r="E120" s="2">
        <v>9261</v>
      </c>
      <c r="F120" s="152">
        <v>1000</v>
      </c>
      <c r="G120" s="2" t="s">
        <v>4721</v>
      </c>
      <c r="H120" s="2">
        <v>0</v>
      </c>
      <c r="I120" s="2"/>
      <c r="J120" s="2"/>
      <c r="L120" s="31" t="s">
        <v>4730</v>
      </c>
      <c r="M120" s="2" t="s">
        <v>4727</v>
      </c>
    </row>
    <row r="121" spans="1:13" ht="15" customHeight="1">
      <c r="A121" s="2">
        <v>11100120</v>
      </c>
      <c r="B121" s="2">
        <v>10001453</v>
      </c>
      <c r="C121" s="2" t="s">
        <v>4731</v>
      </c>
      <c r="D121" s="2" t="s">
        <v>4732</v>
      </c>
      <c r="E121" s="2">
        <v>9262</v>
      </c>
      <c r="F121" s="17">
        <v>1000</v>
      </c>
      <c r="G121" s="2" t="s">
        <v>4721</v>
      </c>
      <c r="H121" s="2">
        <v>0</v>
      </c>
      <c r="I121" s="2"/>
      <c r="J121" s="2"/>
      <c r="L121" s="31" t="s">
        <v>4733</v>
      </c>
      <c r="M121" s="2" t="s">
        <v>4727</v>
      </c>
    </row>
    <row r="122" spans="1:13" ht="15" customHeight="1">
      <c r="A122" s="2">
        <v>11100121</v>
      </c>
      <c r="B122" s="2">
        <v>10001454</v>
      </c>
      <c r="C122" s="2" t="s">
        <v>4734</v>
      </c>
      <c r="D122" s="2" t="s">
        <v>4735</v>
      </c>
      <c r="E122" s="2">
        <v>9263</v>
      </c>
      <c r="F122" s="17">
        <v>1000</v>
      </c>
      <c r="G122" s="2" t="s">
        <v>4721</v>
      </c>
      <c r="H122" s="2">
        <v>0</v>
      </c>
      <c r="I122" s="2"/>
      <c r="J122" s="2"/>
      <c r="L122" s="31" t="s">
        <v>4736</v>
      </c>
      <c r="M122" s="2" t="s">
        <v>4727</v>
      </c>
    </row>
    <row r="123" spans="1:13" ht="15" customHeight="1">
      <c r="A123" s="2">
        <v>11100122</v>
      </c>
      <c r="B123" s="17">
        <v>10002068</v>
      </c>
      <c r="C123" s="2" t="s">
        <v>4234</v>
      </c>
      <c r="D123" s="2" t="s">
        <v>4679</v>
      </c>
      <c r="E123" s="2" t="s">
        <v>4680</v>
      </c>
      <c r="F123" s="17">
        <v>1117</v>
      </c>
      <c r="G123" s="2" t="s">
        <v>4676</v>
      </c>
      <c r="H123" s="2">
        <v>0</v>
      </c>
      <c r="I123" s="2"/>
      <c r="J123" s="2"/>
      <c r="L123" s="31" t="s">
        <v>418</v>
      </c>
      <c r="M123" s="2" t="s">
        <v>195</v>
      </c>
    </row>
    <row r="124" spans="1:13" ht="15" customHeight="1">
      <c r="A124" s="2">
        <v>11100123</v>
      </c>
      <c r="B124" s="17">
        <v>10002122</v>
      </c>
      <c r="C124" s="2" t="s">
        <v>4692</v>
      </c>
      <c r="D124" s="2" t="s">
        <v>4693</v>
      </c>
      <c r="E124" s="31" t="s">
        <v>4694</v>
      </c>
      <c r="F124" s="17">
        <v>1119</v>
      </c>
      <c r="G124" s="2" t="s">
        <v>4676</v>
      </c>
      <c r="H124" s="2">
        <v>0</v>
      </c>
      <c r="I124" s="2"/>
      <c r="J124" s="2"/>
      <c r="L124" s="31" t="s">
        <v>419</v>
      </c>
      <c r="M124" s="2" t="s">
        <v>195</v>
      </c>
    </row>
    <row r="125" spans="1:13" ht="15" customHeight="1">
      <c r="A125" s="2">
        <v>11100124</v>
      </c>
      <c r="B125" s="17">
        <v>10002123</v>
      </c>
      <c r="C125" s="2" t="s">
        <v>4234</v>
      </c>
      <c r="D125" s="2" t="s">
        <v>4679</v>
      </c>
      <c r="E125" s="2" t="s">
        <v>4680</v>
      </c>
      <c r="F125" s="17">
        <v>1120</v>
      </c>
      <c r="G125" s="2" t="s">
        <v>4676</v>
      </c>
      <c r="H125" s="2">
        <v>0</v>
      </c>
      <c r="I125" s="2"/>
      <c r="J125" s="2"/>
      <c r="L125" s="31" t="s">
        <v>419</v>
      </c>
      <c r="M125" s="2" t="s">
        <v>195</v>
      </c>
    </row>
    <row r="126" spans="1:13" ht="15" customHeight="1">
      <c r="A126" s="2">
        <v>11100125</v>
      </c>
      <c r="B126" s="17">
        <v>10002181</v>
      </c>
      <c r="C126" s="2" t="s">
        <v>4234</v>
      </c>
      <c r="D126" s="2" t="s">
        <v>4679</v>
      </c>
      <c r="E126" s="2" t="s">
        <v>4680</v>
      </c>
      <c r="F126" s="17">
        <v>1121</v>
      </c>
      <c r="G126" s="2" t="s">
        <v>4676</v>
      </c>
      <c r="H126" s="2">
        <v>0</v>
      </c>
      <c r="I126" s="2"/>
      <c r="J126" s="2"/>
      <c r="L126" s="31" t="s">
        <v>420</v>
      </c>
      <c r="M126" s="2" t="s">
        <v>195</v>
      </c>
    </row>
    <row r="127" spans="1:13" ht="15" customHeight="1">
      <c r="A127" s="2">
        <v>11100126</v>
      </c>
      <c r="B127" s="17">
        <v>10002182</v>
      </c>
      <c r="C127" s="2" t="s">
        <v>4234</v>
      </c>
      <c r="D127" s="2" t="s">
        <v>4679</v>
      </c>
      <c r="E127" s="2" t="s">
        <v>4680</v>
      </c>
      <c r="F127" s="17">
        <v>1122</v>
      </c>
      <c r="G127" s="2" t="s">
        <v>4676</v>
      </c>
      <c r="H127" s="2">
        <v>0</v>
      </c>
      <c r="I127" s="2"/>
      <c r="J127" s="2"/>
      <c r="L127" s="31" t="s">
        <v>420</v>
      </c>
      <c r="M127" s="2" t="s">
        <v>195</v>
      </c>
    </row>
    <row r="128" spans="1:13" ht="15" customHeight="1">
      <c r="A128" s="2">
        <v>11100127</v>
      </c>
      <c r="B128" s="17">
        <v>10002243</v>
      </c>
      <c r="C128" s="2" t="s">
        <v>4234</v>
      </c>
      <c r="D128" s="2" t="s">
        <v>4679</v>
      </c>
      <c r="E128" s="2" t="s">
        <v>4680</v>
      </c>
      <c r="F128" s="17">
        <v>1123</v>
      </c>
      <c r="G128" s="2" t="s">
        <v>4676</v>
      </c>
      <c r="H128" s="2">
        <v>0</v>
      </c>
      <c r="I128" s="2"/>
      <c r="J128" s="2"/>
      <c r="L128" s="31" t="s">
        <v>421</v>
      </c>
      <c r="M128" s="2" t="s">
        <v>195</v>
      </c>
    </row>
    <row r="129" spans="1:13" ht="15" customHeight="1">
      <c r="A129" s="2">
        <v>11100128</v>
      </c>
      <c r="B129" s="17">
        <v>10002244</v>
      </c>
      <c r="C129" s="2" t="s">
        <v>4234</v>
      </c>
      <c r="D129" s="2" t="s">
        <v>4679</v>
      </c>
      <c r="E129" s="2" t="s">
        <v>4680</v>
      </c>
      <c r="F129" s="17">
        <v>1124</v>
      </c>
      <c r="G129" s="2" t="s">
        <v>4676</v>
      </c>
      <c r="H129" s="2">
        <v>0</v>
      </c>
      <c r="I129" s="2"/>
      <c r="J129" s="2"/>
      <c r="L129" s="31" t="s">
        <v>421</v>
      </c>
      <c r="M129" s="2" t="s">
        <v>195</v>
      </c>
    </row>
    <row r="130" spans="1:13" ht="15" customHeight="1">
      <c r="A130" s="2">
        <v>11100129</v>
      </c>
      <c r="B130" s="17">
        <v>10002297</v>
      </c>
      <c r="C130" s="2" t="s">
        <v>4234</v>
      </c>
      <c r="D130" s="2" t="s">
        <v>4679</v>
      </c>
      <c r="E130" s="2" t="s">
        <v>4680</v>
      </c>
      <c r="F130" s="17">
        <v>1134</v>
      </c>
      <c r="G130" s="2" t="s">
        <v>4676</v>
      </c>
      <c r="H130" s="2">
        <v>0</v>
      </c>
      <c r="I130" s="2"/>
      <c r="J130" s="2"/>
      <c r="L130" s="31" t="s">
        <v>422</v>
      </c>
      <c r="M130" s="2" t="s">
        <v>195</v>
      </c>
    </row>
    <row r="131" spans="1:13" ht="15" customHeight="1">
      <c r="A131" s="2">
        <v>11100130</v>
      </c>
      <c r="B131" s="17">
        <v>10002307</v>
      </c>
      <c r="C131" s="2" t="s">
        <v>4234</v>
      </c>
      <c r="D131" s="2" t="s">
        <v>4679</v>
      </c>
      <c r="E131" s="2" t="s">
        <v>4680</v>
      </c>
      <c r="F131" s="17">
        <v>1000</v>
      </c>
      <c r="G131" s="2" t="s">
        <v>4676</v>
      </c>
      <c r="H131" s="2">
        <v>0</v>
      </c>
      <c r="I131" s="2"/>
      <c r="J131" s="2"/>
      <c r="L131" s="31" t="s">
        <v>422</v>
      </c>
      <c r="M131" s="2" t="s">
        <v>195</v>
      </c>
    </row>
    <row r="132" spans="1:13" ht="15" customHeight="1">
      <c r="A132" s="2">
        <v>11100131</v>
      </c>
      <c r="B132" s="17">
        <v>10002344</v>
      </c>
      <c r="C132" s="2" t="s">
        <v>4234</v>
      </c>
      <c r="D132" s="2" t="s">
        <v>4679</v>
      </c>
      <c r="E132" s="2" t="s">
        <v>4680</v>
      </c>
      <c r="F132" s="17">
        <v>1000</v>
      </c>
      <c r="G132" s="2" t="s">
        <v>4676</v>
      </c>
      <c r="H132" s="2">
        <v>0</v>
      </c>
      <c r="I132" s="2"/>
      <c r="J132" s="2"/>
      <c r="L132" s="31" t="s">
        <v>423</v>
      </c>
      <c r="M132" s="2" t="s">
        <v>195</v>
      </c>
    </row>
    <row r="133" spans="1:13" ht="15" customHeight="1">
      <c r="A133" s="2">
        <v>11100132</v>
      </c>
      <c r="B133" s="17">
        <v>10002345</v>
      </c>
      <c r="C133" s="2" t="s">
        <v>4234</v>
      </c>
      <c r="D133" s="2" t="s">
        <v>4679</v>
      </c>
      <c r="E133" s="2" t="s">
        <v>4680</v>
      </c>
      <c r="F133" s="17">
        <v>1000</v>
      </c>
      <c r="G133" s="2" t="s">
        <v>4676</v>
      </c>
      <c r="H133" s="2">
        <v>0</v>
      </c>
      <c r="I133" s="2"/>
      <c r="J133" s="2"/>
      <c r="L133" s="31" t="s">
        <v>423</v>
      </c>
      <c r="M133" s="2" t="s">
        <v>195</v>
      </c>
    </row>
    <row r="134" spans="1:13" ht="15" customHeight="1">
      <c r="A134" s="2">
        <v>11100133</v>
      </c>
      <c r="B134" s="17">
        <v>10002799</v>
      </c>
      <c r="C134" s="2" t="s">
        <v>4673</v>
      </c>
      <c r="D134" s="2" t="s">
        <v>4674</v>
      </c>
      <c r="E134" s="155" t="s">
        <v>4675</v>
      </c>
      <c r="F134" s="17">
        <v>1134</v>
      </c>
      <c r="G134" s="2" t="s">
        <v>4676</v>
      </c>
      <c r="H134" s="2">
        <v>0</v>
      </c>
      <c r="I134" s="2"/>
      <c r="J134" s="2"/>
      <c r="L134" s="31" t="s">
        <v>438</v>
      </c>
      <c r="M134" s="2" t="s">
        <v>383</v>
      </c>
    </row>
    <row r="135" spans="1:13" ht="15" customHeight="1">
      <c r="A135" s="2">
        <v>11100134</v>
      </c>
      <c r="B135" s="17">
        <v>10002833</v>
      </c>
      <c r="C135" s="2" t="s">
        <v>4234</v>
      </c>
      <c r="D135" s="2" t="s">
        <v>4679</v>
      </c>
      <c r="E135" s="2" t="s">
        <v>4680</v>
      </c>
      <c r="F135" s="17">
        <v>1136</v>
      </c>
      <c r="G135" s="2" t="s">
        <v>4676</v>
      </c>
      <c r="H135" s="2">
        <v>0</v>
      </c>
      <c r="I135" s="2"/>
      <c r="J135" s="2"/>
      <c r="L135" s="31" t="s">
        <v>440</v>
      </c>
      <c r="M135" s="2" t="s">
        <v>383</v>
      </c>
    </row>
    <row r="136" spans="1:13" ht="15" customHeight="1">
      <c r="A136" s="2">
        <v>11100135</v>
      </c>
      <c r="B136" s="17">
        <v>10002869</v>
      </c>
      <c r="C136" s="2" t="s">
        <v>4234</v>
      </c>
      <c r="D136" s="2" t="s">
        <v>4679</v>
      </c>
      <c r="E136" s="2" t="s">
        <v>4680</v>
      </c>
      <c r="F136" s="17">
        <v>1138</v>
      </c>
      <c r="G136" s="2" t="s">
        <v>4676</v>
      </c>
      <c r="H136" s="2">
        <v>0</v>
      </c>
      <c r="I136" s="2"/>
      <c r="J136" s="2"/>
      <c r="L136" s="31" t="s">
        <v>441</v>
      </c>
      <c r="M136" s="2" t="s">
        <v>383</v>
      </c>
    </row>
    <row r="137" spans="1:13" ht="15" customHeight="1">
      <c r="A137" s="2">
        <v>11100136</v>
      </c>
      <c r="B137" s="17">
        <v>10002945</v>
      </c>
      <c r="C137" s="2" t="s">
        <v>4234</v>
      </c>
      <c r="D137" s="2" t="s">
        <v>4679</v>
      </c>
      <c r="E137" s="2" t="s">
        <v>4680</v>
      </c>
      <c r="F137" s="17">
        <v>1141</v>
      </c>
      <c r="G137" s="2" t="s">
        <v>4676</v>
      </c>
      <c r="H137" s="2">
        <v>0</v>
      </c>
      <c r="I137" s="2"/>
      <c r="J137" s="2"/>
      <c r="L137" s="31" t="s">
        <v>443</v>
      </c>
      <c r="M137" s="2" t="s">
        <v>383</v>
      </c>
    </row>
    <row r="138" spans="1:13" ht="15" customHeight="1">
      <c r="A138" s="2">
        <v>11100137</v>
      </c>
      <c r="B138" s="17">
        <v>10003004</v>
      </c>
      <c r="C138" s="2" t="s">
        <v>4234</v>
      </c>
      <c r="D138" s="2" t="s">
        <v>4679</v>
      </c>
      <c r="E138" s="2" t="s">
        <v>4680</v>
      </c>
      <c r="F138" s="17">
        <v>1143</v>
      </c>
      <c r="G138" s="2" t="s">
        <v>4676</v>
      </c>
      <c r="H138" s="2">
        <v>0</v>
      </c>
      <c r="I138" s="2"/>
      <c r="J138" s="2"/>
      <c r="L138" s="31" t="s">
        <v>444</v>
      </c>
      <c r="M138" s="2" t="s">
        <v>383</v>
      </c>
    </row>
    <row r="139" spans="1:13" ht="15" customHeight="1">
      <c r="A139" s="2">
        <v>11100138</v>
      </c>
      <c r="B139" s="17">
        <v>10003047</v>
      </c>
      <c r="C139" s="2" t="s">
        <v>4234</v>
      </c>
      <c r="D139" s="2" t="s">
        <v>4679</v>
      </c>
      <c r="E139" s="2" t="s">
        <v>4680</v>
      </c>
      <c r="F139" s="17">
        <v>1145</v>
      </c>
      <c r="G139" s="2" t="s">
        <v>4676</v>
      </c>
      <c r="H139" s="2">
        <v>0</v>
      </c>
      <c r="I139" s="2"/>
      <c r="J139" s="2"/>
      <c r="L139" s="31" t="s">
        <v>445</v>
      </c>
      <c r="M139" s="2" t="s">
        <v>383</v>
      </c>
    </row>
    <row r="140" spans="1:13" ht="15" customHeight="1">
      <c r="A140" s="2">
        <v>11100139</v>
      </c>
      <c r="B140" s="2">
        <v>10003661</v>
      </c>
      <c r="C140" s="2" t="s">
        <v>4709</v>
      </c>
      <c r="D140" s="2" t="s">
        <v>4710</v>
      </c>
      <c r="E140" s="2" t="s">
        <v>4711</v>
      </c>
      <c r="F140" s="17">
        <v>1001</v>
      </c>
      <c r="G140" s="2" t="s">
        <v>4676</v>
      </c>
      <c r="H140" s="2">
        <v>0</v>
      </c>
      <c r="I140" s="2"/>
      <c r="J140" s="2"/>
      <c r="L140" s="31" t="s">
        <v>4737</v>
      </c>
      <c r="M140" s="2" t="s">
        <v>619</v>
      </c>
    </row>
    <row r="141" spans="1:13" ht="15" customHeight="1">
      <c r="A141" s="2">
        <v>11100140</v>
      </c>
      <c r="B141" s="2">
        <v>10003662</v>
      </c>
      <c r="C141" s="2" t="s">
        <v>4709</v>
      </c>
      <c r="D141" s="2" t="s">
        <v>4710</v>
      </c>
      <c r="E141" s="2" t="s">
        <v>4711</v>
      </c>
      <c r="F141" s="152">
        <v>1002</v>
      </c>
      <c r="G141" s="2" t="s">
        <v>4676</v>
      </c>
      <c r="H141" s="2">
        <v>0</v>
      </c>
      <c r="I141" s="2"/>
      <c r="J141" s="2"/>
      <c r="L141" s="31" t="s">
        <v>4738</v>
      </c>
      <c r="M141" s="2" t="s">
        <v>619</v>
      </c>
    </row>
    <row r="142" spans="1:13" ht="15" customHeight="1">
      <c r="A142" s="2">
        <v>11100141</v>
      </c>
      <c r="B142" s="2">
        <v>10003663</v>
      </c>
      <c r="C142" s="2" t="s">
        <v>4673</v>
      </c>
      <c r="D142" s="2" t="s">
        <v>4674</v>
      </c>
      <c r="E142" s="2" t="s">
        <v>4675</v>
      </c>
      <c r="F142" s="152">
        <v>1074</v>
      </c>
      <c r="G142" s="2" t="s">
        <v>4676</v>
      </c>
      <c r="H142" s="2">
        <v>0</v>
      </c>
      <c r="I142" s="2"/>
      <c r="J142" s="2"/>
      <c r="L142" s="31" t="s">
        <v>4739</v>
      </c>
      <c r="M142" s="2" t="s">
        <v>619</v>
      </c>
    </row>
    <row r="143" spans="1:13" ht="15" customHeight="1">
      <c r="A143" s="2">
        <v>11100142</v>
      </c>
      <c r="B143" s="2">
        <v>1918</v>
      </c>
      <c r="C143" s="2" t="s">
        <v>4673</v>
      </c>
      <c r="D143" s="2" t="s">
        <v>4674</v>
      </c>
      <c r="E143" s="2" t="s">
        <v>4675</v>
      </c>
      <c r="F143" s="152">
        <v>1008</v>
      </c>
      <c r="G143" s="2" t="s">
        <v>4676</v>
      </c>
      <c r="H143" s="2">
        <v>0</v>
      </c>
      <c r="I143" s="2"/>
      <c r="J143" s="2"/>
      <c r="L143" s="31" t="s">
        <v>4740</v>
      </c>
      <c r="M143" s="2" t="s">
        <v>619</v>
      </c>
    </row>
    <row r="144" spans="1:13" ht="15" customHeight="1">
      <c r="A144" s="2">
        <v>11100143</v>
      </c>
      <c r="B144" s="2">
        <v>10003665</v>
      </c>
      <c r="C144" s="2" t="s">
        <v>4234</v>
      </c>
      <c r="D144" s="2" t="s">
        <v>4679</v>
      </c>
      <c r="E144" s="2" t="s">
        <v>4680</v>
      </c>
      <c r="F144" s="152">
        <v>1020</v>
      </c>
      <c r="G144" s="2" t="s">
        <v>4676</v>
      </c>
      <c r="H144" s="2">
        <v>0</v>
      </c>
      <c r="I144" s="2"/>
      <c r="J144" s="2"/>
      <c r="L144" s="31" t="s">
        <v>4741</v>
      </c>
      <c r="M144" s="2" t="s">
        <v>619</v>
      </c>
    </row>
    <row r="145" spans="1:13" ht="15" customHeight="1">
      <c r="A145" s="2">
        <v>11100144</v>
      </c>
      <c r="B145" s="2"/>
      <c r="C145" s="2" t="s">
        <v>4234</v>
      </c>
      <c r="D145" s="2" t="s">
        <v>4679</v>
      </c>
      <c r="E145" s="2" t="s">
        <v>4680</v>
      </c>
      <c r="F145" s="152">
        <v>1102</v>
      </c>
      <c r="G145" s="2"/>
      <c r="H145" s="2">
        <v>0</v>
      </c>
      <c r="I145" s="2"/>
      <c r="J145" s="2"/>
      <c r="L145" s="31" t="s">
        <v>4742</v>
      </c>
      <c r="M145" s="2" t="s">
        <v>619</v>
      </c>
    </row>
    <row r="146" spans="1:13" ht="15" customHeight="1">
      <c r="A146" s="2">
        <v>11100145</v>
      </c>
      <c r="B146" s="2">
        <v>10003667</v>
      </c>
      <c r="C146" s="2" t="s">
        <v>4673</v>
      </c>
      <c r="D146" s="2" t="s">
        <v>4677</v>
      </c>
      <c r="E146" s="2" t="s">
        <v>4678</v>
      </c>
      <c r="F146" s="152">
        <v>1021</v>
      </c>
      <c r="G146" s="2" t="s">
        <v>4676</v>
      </c>
      <c r="H146" s="2">
        <v>0</v>
      </c>
      <c r="I146" s="2"/>
      <c r="J146" s="2"/>
      <c r="L146" s="31" t="s">
        <v>4743</v>
      </c>
      <c r="M146" s="2" t="s">
        <v>619</v>
      </c>
    </row>
    <row r="147" spans="1:13" ht="15" customHeight="1">
      <c r="A147" s="2">
        <v>11100146</v>
      </c>
      <c r="B147" s="2">
        <v>10003668</v>
      </c>
      <c r="C147" s="2" t="s">
        <v>4673</v>
      </c>
      <c r="D147" s="2" t="s">
        <v>4677</v>
      </c>
      <c r="E147" s="2" t="s">
        <v>4678</v>
      </c>
      <c r="F147" s="152">
        <v>1022</v>
      </c>
      <c r="G147" s="2" t="s">
        <v>4676</v>
      </c>
      <c r="H147" s="2">
        <v>0</v>
      </c>
      <c r="I147" s="2"/>
      <c r="J147" s="2"/>
      <c r="L147" s="31" t="s">
        <v>4744</v>
      </c>
      <c r="M147" s="2" t="s">
        <v>619</v>
      </c>
    </row>
    <row r="148" spans="1:13" ht="15" customHeight="1">
      <c r="A148" s="2">
        <v>11100147</v>
      </c>
      <c r="B148" s="2">
        <v>10003669</v>
      </c>
      <c r="C148" s="2" t="s">
        <v>4692</v>
      </c>
      <c r="D148" s="2" t="s">
        <v>4693</v>
      </c>
      <c r="E148" s="2" t="s">
        <v>4694</v>
      </c>
      <c r="F148" s="152">
        <v>2006</v>
      </c>
      <c r="G148" s="2" t="s">
        <v>4676</v>
      </c>
      <c r="H148" s="2">
        <v>0</v>
      </c>
      <c r="I148" s="2"/>
      <c r="J148" s="2"/>
      <c r="L148" s="31" t="s">
        <v>4745</v>
      </c>
      <c r="M148" s="2" t="s">
        <v>619</v>
      </c>
    </row>
    <row r="149" spans="1:13" ht="15" customHeight="1">
      <c r="A149" s="2">
        <v>11100148</v>
      </c>
      <c r="B149" s="2">
        <v>10003670</v>
      </c>
      <c r="C149" s="2" t="s">
        <v>4692</v>
      </c>
      <c r="D149" s="2" t="s">
        <v>4693</v>
      </c>
      <c r="E149" s="2" t="s">
        <v>4694</v>
      </c>
      <c r="F149" s="152">
        <v>2007</v>
      </c>
      <c r="G149" s="2" t="s">
        <v>4676</v>
      </c>
      <c r="H149" s="2">
        <v>0</v>
      </c>
      <c r="I149" s="2"/>
      <c r="J149" s="2"/>
      <c r="L149" s="31" t="s">
        <v>4746</v>
      </c>
      <c r="M149" s="2" t="s">
        <v>619</v>
      </c>
    </row>
    <row r="150" spans="1:13" ht="15" customHeight="1">
      <c r="A150" s="2">
        <v>11100149</v>
      </c>
      <c r="B150" s="2">
        <v>10003671</v>
      </c>
      <c r="C150" s="2" t="s">
        <v>4722</v>
      </c>
      <c r="D150" s="2" t="s">
        <v>4723</v>
      </c>
      <c r="E150" s="2">
        <v>9259</v>
      </c>
      <c r="F150" s="152">
        <v>1087</v>
      </c>
      <c r="G150" s="2" t="s">
        <v>4721</v>
      </c>
      <c r="H150" s="2">
        <v>0</v>
      </c>
      <c r="I150" s="2"/>
      <c r="J150" s="2"/>
      <c r="L150" s="31" t="s">
        <v>4747</v>
      </c>
      <c r="M150" s="2" t="s">
        <v>619</v>
      </c>
    </row>
    <row r="151" spans="1:13" ht="15" customHeight="1">
      <c r="A151" s="2">
        <v>11100150</v>
      </c>
      <c r="B151" s="2">
        <v>10003672</v>
      </c>
      <c r="C151" s="2" t="s">
        <v>4722</v>
      </c>
      <c r="D151" s="2" t="s">
        <v>4723</v>
      </c>
      <c r="E151" s="2">
        <v>9259</v>
      </c>
      <c r="F151" s="152">
        <v>1089</v>
      </c>
      <c r="G151" s="2" t="s">
        <v>4721</v>
      </c>
      <c r="H151" s="2">
        <v>0</v>
      </c>
      <c r="I151" s="2"/>
      <c r="J151" s="2"/>
      <c r="L151" s="31" t="s">
        <v>4748</v>
      </c>
      <c r="M151" s="2" t="s">
        <v>619</v>
      </c>
    </row>
    <row r="152" spans="1:13" ht="15" customHeight="1">
      <c r="A152" s="2">
        <v>11100151</v>
      </c>
      <c r="B152" s="2"/>
      <c r="C152" s="2"/>
      <c r="D152" s="2" t="s">
        <v>4749</v>
      </c>
      <c r="E152" s="2" t="s">
        <v>4750</v>
      </c>
      <c r="F152" s="152">
        <v>1000</v>
      </c>
      <c r="G152" s="2" t="s">
        <v>4676</v>
      </c>
      <c r="H152" s="2">
        <v>0</v>
      </c>
      <c r="I152" s="2"/>
      <c r="J152" s="2"/>
      <c r="L152" s="31" t="s">
        <v>1392</v>
      </c>
      <c r="M152" s="2" t="s">
        <v>176</v>
      </c>
    </row>
    <row r="153" spans="1:13" ht="15" customHeight="1">
      <c r="A153" s="2">
        <v>11100152</v>
      </c>
      <c r="B153" s="2"/>
      <c r="C153" s="2"/>
      <c r="D153" s="2" t="s">
        <v>4751</v>
      </c>
      <c r="E153" s="2" t="s">
        <v>4752</v>
      </c>
      <c r="F153" s="152">
        <v>1000</v>
      </c>
      <c r="G153" s="2" t="s">
        <v>4676</v>
      </c>
      <c r="H153" s="2">
        <v>0</v>
      </c>
      <c r="I153" s="2"/>
      <c r="J153" s="2"/>
      <c r="L153" s="31" t="s">
        <v>1394</v>
      </c>
      <c r="M153" s="2" t="s">
        <v>176</v>
      </c>
    </row>
    <row r="154" spans="1:13" ht="15" customHeight="1">
      <c r="A154" s="2">
        <v>11100153</v>
      </c>
      <c r="B154" s="2"/>
      <c r="C154" s="2"/>
      <c r="D154" s="2" t="s">
        <v>4753</v>
      </c>
      <c r="E154" s="2" t="s">
        <v>4754</v>
      </c>
      <c r="F154" s="152">
        <v>1000</v>
      </c>
      <c r="G154" s="2" t="s">
        <v>4676</v>
      </c>
      <c r="H154" s="2">
        <v>0</v>
      </c>
      <c r="I154" s="2"/>
      <c r="J154" s="2"/>
      <c r="L154" s="31" t="s">
        <v>1396</v>
      </c>
      <c r="M154" s="2" t="s">
        <v>176</v>
      </c>
    </row>
    <row r="155" spans="1:13" ht="15" customHeight="1">
      <c r="A155" s="2">
        <v>11100154</v>
      </c>
      <c r="B155" s="2"/>
      <c r="C155" s="2"/>
      <c r="D155" s="2" t="s">
        <v>4755</v>
      </c>
      <c r="E155" s="2" t="s">
        <v>4756</v>
      </c>
      <c r="F155" s="152">
        <v>1000</v>
      </c>
      <c r="G155" s="2" t="s">
        <v>4676</v>
      </c>
      <c r="H155" s="2">
        <v>0</v>
      </c>
      <c r="I155" s="2"/>
      <c r="J155" s="2"/>
      <c r="L155" s="31" t="s">
        <v>1398</v>
      </c>
      <c r="M155" s="2" t="s">
        <v>176</v>
      </c>
    </row>
    <row r="156" spans="1:13" ht="15" customHeight="1">
      <c r="A156" s="2">
        <v>11100155</v>
      </c>
      <c r="B156" s="2"/>
      <c r="C156" s="2"/>
      <c r="D156" s="2" t="s">
        <v>4757</v>
      </c>
      <c r="E156" s="2" t="s">
        <v>4758</v>
      </c>
      <c r="F156" s="152">
        <v>1000</v>
      </c>
      <c r="G156" s="2" t="s">
        <v>4676</v>
      </c>
      <c r="H156" s="2">
        <v>0</v>
      </c>
      <c r="I156" s="2"/>
      <c r="J156" s="2"/>
      <c r="L156" s="31" t="s">
        <v>1400</v>
      </c>
      <c r="M156" s="2" t="s">
        <v>176</v>
      </c>
    </row>
    <row r="157" spans="1:13" ht="15" customHeight="1">
      <c r="A157" s="2">
        <v>11100156</v>
      </c>
      <c r="B157" s="2"/>
      <c r="C157" s="2"/>
      <c r="D157" s="2" t="s">
        <v>4759</v>
      </c>
      <c r="E157" s="2" t="s">
        <v>4760</v>
      </c>
      <c r="F157" s="152">
        <v>1000</v>
      </c>
      <c r="G157" s="2" t="s">
        <v>4676</v>
      </c>
      <c r="H157" s="2">
        <v>0</v>
      </c>
      <c r="I157" s="2"/>
      <c r="J157" s="2"/>
      <c r="L157" s="31" t="s">
        <v>1402</v>
      </c>
      <c r="M157" s="2" t="s">
        <v>176</v>
      </c>
    </row>
    <row r="158" spans="1:13" ht="15" customHeight="1">
      <c r="A158" s="2">
        <v>11100157</v>
      </c>
      <c r="B158" s="2"/>
      <c r="C158" s="2"/>
      <c r="D158" s="2" t="s">
        <v>4761</v>
      </c>
      <c r="E158" s="2" t="s">
        <v>4762</v>
      </c>
      <c r="F158" s="152">
        <v>1000</v>
      </c>
      <c r="G158" s="2" t="s">
        <v>4676</v>
      </c>
      <c r="H158" s="2">
        <v>0</v>
      </c>
      <c r="I158" s="2"/>
      <c r="J158" s="2"/>
      <c r="L158" s="31" t="s">
        <v>1404</v>
      </c>
      <c r="M158" s="2" t="s">
        <v>176</v>
      </c>
    </row>
    <row r="159" spans="1:13" ht="15" customHeight="1">
      <c r="A159" s="2">
        <v>11100158</v>
      </c>
      <c r="B159" s="2"/>
      <c r="C159" s="2"/>
      <c r="D159" s="2" t="s">
        <v>4763</v>
      </c>
      <c r="E159" s="2" t="s">
        <v>4764</v>
      </c>
      <c r="F159" s="152">
        <v>1000</v>
      </c>
      <c r="G159" s="2" t="s">
        <v>4676</v>
      </c>
      <c r="H159" s="2">
        <v>0</v>
      </c>
      <c r="I159" s="2"/>
      <c r="J159" s="2"/>
      <c r="L159" s="31" t="s">
        <v>1406</v>
      </c>
      <c r="M159" s="2" t="s">
        <v>176</v>
      </c>
    </row>
    <row r="160" spans="1:13" ht="15" customHeight="1">
      <c r="A160" s="2">
        <v>11100159</v>
      </c>
      <c r="B160" s="2"/>
      <c r="C160" s="2"/>
      <c r="D160" s="2" t="s">
        <v>4765</v>
      </c>
      <c r="E160" s="2" t="s">
        <v>4766</v>
      </c>
      <c r="F160" s="152">
        <v>1000</v>
      </c>
      <c r="G160" s="2" t="s">
        <v>4676</v>
      </c>
      <c r="H160" s="2">
        <v>0</v>
      </c>
      <c r="I160" s="2"/>
      <c r="J160" s="2"/>
      <c r="L160" s="31" t="s">
        <v>4767</v>
      </c>
      <c r="M160" s="2" t="s">
        <v>176</v>
      </c>
    </row>
    <row r="161" spans="1:13" ht="15" customHeight="1">
      <c r="A161" s="2">
        <v>11100160</v>
      </c>
      <c r="B161" s="2"/>
      <c r="C161" s="2"/>
      <c r="D161" s="2" t="s">
        <v>4768</v>
      </c>
      <c r="E161" s="2" t="s">
        <v>4769</v>
      </c>
      <c r="F161" s="152">
        <v>1000</v>
      </c>
      <c r="G161" s="2" t="s">
        <v>4676</v>
      </c>
      <c r="H161" s="2">
        <v>0</v>
      </c>
      <c r="I161" s="2"/>
      <c r="J161" s="2"/>
      <c r="L161" s="31" t="s">
        <v>4770</v>
      </c>
      <c r="M161" s="2" t="s">
        <v>176</v>
      </c>
    </row>
    <row r="162" spans="1:13" ht="15" customHeight="1">
      <c r="A162" s="2">
        <v>11100161</v>
      </c>
      <c r="B162" s="2"/>
      <c r="C162" s="2"/>
      <c r="D162" s="2" t="s">
        <v>4771</v>
      </c>
      <c r="E162" s="2" t="s">
        <v>4772</v>
      </c>
      <c r="F162" s="152">
        <v>1000</v>
      </c>
      <c r="G162" s="2" t="s">
        <v>4676</v>
      </c>
      <c r="H162" s="2">
        <v>0</v>
      </c>
      <c r="I162" s="2"/>
      <c r="J162" s="2"/>
      <c r="L162" s="31" t="s">
        <v>4773</v>
      </c>
      <c r="M162" s="2" t="s">
        <v>176</v>
      </c>
    </row>
    <row r="163" spans="1:13" ht="15" customHeight="1">
      <c r="A163" s="2">
        <v>11100162</v>
      </c>
      <c r="B163" s="2"/>
      <c r="C163" s="2"/>
      <c r="D163" s="2" t="s">
        <v>4774</v>
      </c>
      <c r="E163" s="2" t="s">
        <v>4775</v>
      </c>
      <c r="F163" s="152">
        <v>1000</v>
      </c>
      <c r="G163" s="2" t="s">
        <v>4676</v>
      </c>
      <c r="H163" s="2">
        <v>0</v>
      </c>
      <c r="I163" s="2"/>
      <c r="J163" s="2"/>
      <c r="L163" s="31" t="s">
        <v>4776</v>
      </c>
      <c r="M163" s="2" t="s">
        <v>176</v>
      </c>
    </row>
    <row r="164" spans="1:13" ht="15" customHeight="1">
      <c r="A164" s="2">
        <v>11100163</v>
      </c>
      <c r="B164" s="2">
        <v>10006582</v>
      </c>
      <c r="C164" s="2" t="s">
        <v>4673</v>
      </c>
      <c r="D164" s="2" t="s">
        <v>4777</v>
      </c>
      <c r="E164" s="2" t="s">
        <v>4778</v>
      </c>
      <c r="F164" s="152">
        <v>1000</v>
      </c>
      <c r="G164" s="2" t="s">
        <v>4676</v>
      </c>
      <c r="H164" s="2">
        <v>0</v>
      </c>
      <c r="I164" s="2"/>
      <c r="J164" s="2"/>
      <c r="L164" s="31" t="s">
        <v>1392</v>
      </c>
      <c r="M164" s="2" t="s">
        <v>176</v>
      </c>
    </row>
    <row r="165" spans="1:13" ht="15" customHeight="1">
      <c r="A165" s="2">
        <v>11100164</v>
      </c>
      <c r="B165" s="2">
        <v>10006583</v>
      </c>
      <c r="C165" s="2" t="s">
        <v>4673</v>
      </c>
      <c r="D165" s="2" t="s">
        <v>4779</v>
      </c>
      <c r="E165" s="2" t="s">
        <v>4780</v>
      </c>
      <c r="F165" s="152">
        <v>1000</v>
      </c>
      <c r="G165" s="2" t="s">
        <v>4676</v>
      </c>
      <c r="H165" s="2">
        <v>0</v>
      </c>
      <c r="I165" s="2"/>
      <c r="J165" s="2"/>
      <c r="L165" s="31" t="s">
        <v>1394</v>
      </c>
      <c r="M165" s="2" t="s">
        <v>176</v>
      </c>
    </row>
    <row r="166" spans="1:13" ht="15" customHeight="1">
      <c r="A166" s="2">
        <v>11100165</v>
      </c>
      <c r="B166" s="2">
        <v>10006584</v>
      </c>
      <c r="C166" s="2" t="s">
        <v>4673</v>
      </c>
      <c r="D166" s="2" t="s">
        <v>4781</v>
      </c>
      <c r="E166" s="2" t="s">
        <v>4782</v>
      </c>
      <c r="F166" s="152">
        <v>1000</v>
      </c>
      <c r="G166" s="2" t="s">
        <v>4676</v>
      </c>
      <c r="H166" s="2">
        <v>0</v>
      </c>
      <c r="I166" s="2"/>
      <c r="J166" s="2"/>
      <c r="L166" s="31" t="s">
        <v>1396</v>
      </c>
      <c r="M166" s="2" t="s">
        <v>176</v>
      </c>
    </row>
    <row r="167" spans="1:13" ht="15" customHeight="1">
      <c r="A167" s="3">
        <v>11100166</v>
      </c>
      <c r="B167" s="3">
        <v>10006585</v>
      </c>
      <c r="C167" s="3" t="s">
        <v>4673</v>
      </c>
      <c r="D167" s="3" t="s">
        <v>4783</v>
      </c>
      <c r="E167" s="3" t="s">
        <v>4784</v>
      </c>
      <c r="F167" s="156">
        <v>1000</v>
      </c>
      <c r="G167" s="2" t="s">
        <v>4676</v>
      </c>
      <c r="H167" s="2">
        <v>0</v>
      </c>
      <c r="I167" s="2"/>
      <c r="J167" s="2"/>
      <c r="L167" s="31" t="s">
        <v>1398</v>
      </c>
      <c r="M167" s="2" t="s">
        <v>176</v>
      </c>
    </row>
    <row r="168" spans="1:13" ht="15" customHeight="1">
      <c r="A168" s="3">
        <v>11100167</v>
      </c>
      <c r="B168" s="3">
        <v>10006586</v>
      </c>
      <c r="C168" s="3" t="s">
        <v>4673</v>
      </c>
      <c r="D168" s="3" t="s">
        <v>4785</v>
      </c>
      <c r="E168" s="3" t="s">
        <v>4786</v>
      </c>
      <c r="F168" s="156">
        <v>1000</v>
      </c>
      <c r="G168" s="2" t="s">
        <v>4676</v>
      </c>
      <c r="H168" s="2">
        <v>0</v>
      </c>
      <c r="I168" s="2"/>
      <c r="J168" s="2"/>
      <c r="L168" s="31" t="s">
        <v>1400</v>
      </c>
      <c r="M168" s="2" t="s">
        <v>176</v>
      </c>
    </row>
    <row r="169" spans="1:13" ht="15" customHeight="1">
      <c r="A169" s="3">
        <v>11100168</v>
      </c>
      <c r="B169" s="3">
        <v>10006587</v>
      </c>
      <c r="C169" s="3" t="s">
        <v>4673</v>
      </c>
      <c r="D169" s="3" t="s">
        <v>4787</v>
      </c>
      <c r="E169" s="3" t="s">
        <v>4788</v>
      </c>
      <c r="F169" s="156">
        <v>1000</v>
      </c>
      <c r="G169" s="2" t="s">
        <v>4676</v>
      </c>
      <c r="H169" s="2">
        <v>0</v>
      </c>
      <c r="I169" s="2"/>
      <c r="J169" s="2"/>
      <c r="L169" s="31" t="s">
        <v>1402</v>
      </c>
      <c r="M169" s="2" t="s">
        <v>176</v>
      </c>
    </row>
    <row r="170" spans="1:13" ht="15" customHeight="1">
      <c r="A170" s="3">
        <v>11100169</v>
      </c>
      <c r="B170" s="3">
        <v>10006588</v>
      </c>
      <c r="C170" s="3" t="s">
        <v>4673</v>
      </c>
      <c r="D170" s="3" t="s">
        <v>4789</v>
      </c>
      <c r="E170" s="3" t="s">
        <v>4790</v>
      </c>
      <c r="F170" s="156">
        <v>1000</v>
      </c>
      <c r="G170" s="2" t="s">
        <v>4676</v>
      </c>
      <c r="H170" s="2">
        <v>0</v>
      </c>
      <c r="I170" s="2"/>
      <c r="J170" s="2"/>
      <c r="L170" s="31" t="s">
        <v>1404</v>
      </c>
      <c r="M170" s="2" t="s">
        <v>176</v>
      </c>
    </row>
    <row r="171" spans="1:13" ht="15" customHeight="1">
      <c r="A171" s="3">
        <v>11100170</v>
      </c>
      <c r="B171" s="3">
        <v>10006589</v>
      </c>
      <c r="C171" s="3" t="s">
        <v>4673</v>
      </c>
      <c r="D171" s="3" t="s">
        <v>4791</v>
      </c>
      <c r="E171" s="3" t="s">
        <v>4792</v>
      </c>
      <c r="F171" s="156">
        <v>1000</v>
      </c>
      <c r="G171" s="2" t="s">
        <v>4676</v>
      </c>
      <c r="H171" s="2">
        <v>0</v>
      </c>
      <c r="I171" s="2"/>
      <c r="J171" s="2"/>
      <c r="L171" s="31" t="s">
        <v>1406</v>
      </c>
      <c r="M171" s="2" t="s">
        <v>176</v>
      </c>
    </row>
    <row r="172" spans="1:13" ht="15" customHeight="1">
      <c r="A172" s="2">
        <v>11100171</v>
      </c>
      <c r="B172" s="2">
        <v>10006590</v>
      </c>
      <c r="C172" s="2" t="s">
        <v>4673</v>
      </c>
      <c r="D172" s="2" t="s">
        <v>4793</v>
      </c>
      <c r="E172" s="2" t="s">
        <v>4794</v>
      </c>
      <c r="F172" s="152">
        <v>1000</v>
      </c>
      <c r="G172" s="2" t="s">
        <v>4676</v>
      </c>
      <c r="H172" s="2">
        <v>0</v>
      </c>
      <c r="I172" s="2"/>
      <c r="J172" s="2"/>
      <c r="L172" s="31" t="s">
        <v>1408</v>
      </c>
      <c r="M172" s="2" t="s">
        <v>176</v>
      </c>
    </row>
    <row r="173" spans="1:13" ht="15" customHeight="1">
      <c r="A173" s="2">
        <v>11100172</v>
      </c>
      <c r="B173" s="2">
        <v>10006591</v>
      </c>
      <c r="C173" s="2" t="s">
        <v>4673</v>
      </c>
      <c r="D173" s="2" t="s">
        <v>4795</v>
      </c>
      <c r="E173" s="2" t="s">
        <v>4796</v>
      </c>
      <c r="F173" s="152">
        <v>1000</v>
      </c>
      <c r="G173" s="2" t="s">
        <v>4676</v>
      </c>
      <c r="H173" s="2">
        <v>0</v>
      </c>
      <c r="I173" s="2"/>
      <c r="J173" s="2"/>
      <c r="L173" s="31" t="s">
        <v>1410</v>
      </c>
      <c r="M173" s="2" t="s">
        <v>176</v>
      </c>
    </row>
    <row r="174" spans="1:13" ht="15" customHeight="1">
      <c r="A174" s="2">
        <v>11100173</v>
      </c>
      <c r="B174" s="2">
        <v>10006592</v>
      </c>
      <c r="C174" s="2" t="s">
        <v>4673</v>
      </c>
      <c r="D174" s="2" t="s">
        <v>4797</v>
      </c>
      <c r="E174" s="2" t="s">
        <v>4798</v>
      </c>
      <c r="F174" s="152">
        <v>1000</v>
      </c>
      <c r="G174" s="2" t="s">
        <v>4676</v>
      </c>
      <c r="H174" s="2">
        <v>0</v>
      </c>
      <c r="I174" s="2"/>
      <c r="J174" s="2"/>
      <c r="L174" s="31" t="s">
        <v>1412</v>
      </c>
      <c r="M174" s="2" t="s">
        <v>176</v>
      </c>
    </row>
    <row r="175" spans="1:13" ht="15" customHeight="1">
      <c r="A175" s="2">
        <v>11100174</v>
      </c>
      <c r="B175" s="2">
        <v>10006593</v>
      </c>
      <c r="C175" s="2" t="s">
        <v>4673</v>
      </c>
      <c r="D175" s="2" t="s">
        <v>4799</v>
      </c>
      <c r="E175" s="2" t="s">
        <v>4800</v>
      </c>
      <c r="F175" s="152">
        <v>1000</v>
      </c>
      <c r="G175" s="2" t="s">
        <v>4676</v>
      </c>
      <c r="H175" s="2">
        <v>0</v>
      </c>
      <c r="I175" s="2"/>
      <c r="J175" s="2"/>
      <c r="L175" s="31" t="s">
        <v>1414</v>
      </c>
      <c r="M175" s="2" t="s">
        <v>176</v>
      </c>
    </row>
    <row r="176" spans="1:13" ht="15" customHeight="1">
      <c r="A176" s="2">
        <v>11100175</v>
      </c>
      <c r="B176" s="2">
        <v>10006594</v>
      </c>
      <c r="C176" s="2" t="s">
        <v>4673</v>
      </c>
      <c r="D176" s="2" t="s">
        <v>4801</v>
      </c>
      <c r="E176" s="2" t="s">
        <v>4802</v>
      </c>
      <c r="F176" s="152">
        <v>1000</v>
      </c>
      <c r="G176" s="2" t="s">
        <v>4676</v>
      </c>
      <c r="H176" s="2">
        <v>0</v>
      </c>
      <c r="I176" s="2"/>
      <c r="J176" s="2"/>
      <c r="L176" s="31" t="s">
        <v>1416</v>
      </c>
      <c r="M176" s="2" t="s">
        <v>176</v>
      </c>
    </row>
    <row r="177" spans="1:13" ht="15" customHeight="1">
      <c r="A177" s="2">
        <v>11100176</v>
      </c>
      <c r="B177" s="2">
        <v>10006595</v>
      </c>
      <c r="C177" s="2" t="s">
        <v>4673</v>
      </c>
      <c r="D177" s="2" t="s">
        <v>4803</v>
      </c>
      <c r="E177" s="2" t="s">
        <v>4804</v>
      </c>
      <c r="F177" s="152">
        <v>1000</v>
      </c>
      <c r="G177" s="2" t="s">
        <v>4676</v>
      </c>
      <c r="H177" s="2">
        <v>0</v>
      </c>
      <c r="I177" s="2"/>
      <c r="J177" s="2"/>
      <c r="L177" s="31" t="s">
        <v>1418</v>
      </c>
      <c r="M177" s="2" t="s">
        <v>176</v>
      </c>
    </row>
    <row r="178" spans="1:13" ht="15" customHeight="1">
      <c r="A178" s="2">
        <v>11100177</v>
      </c>
      <c r="B178" s="2">
        <v>10006596</v>
      </c>
      <c r="C178" s="2" t="s">
        <v>4673</v>
      </c>
      <c r="D178" s="2" t="s">
        <v>4805</v>
      </c>
      <c r="E178" s="2" t="s">
        <v>4806</v>
      </c>
      <c r="F178" s="152">
        <v>1000</v>
      </c>
      <c r="G178" s="2" t="s">
        <v>4676</v>
      </c>
      <c r="H178" s="2">
        <v>0</v>
      </c>
      <c r="I178" s="2"/>
      <c r="J178" s="2"/>
      <c r="L178" s="31" t="s">
        <v>1420</v>
      </c>
      <c r="M178" s="2" t="s">
        <v>176</v>
      </c>
    </row>
    <row r="179" spans="1:13" ht="15" customHeight="1">
      <c r="A179" s="2">
        <v>11100178</v>
      </c>
      <c r="B179" s="2">
        <v>10006597</v>
      </c>
      <c r="C179" s="2" t="s">
        <v>4673</v>
      </c>
      <c r="D179" s="2" t="s">
        <v>4807</v>
      </c>
      <c r="E179" s="2" t="s">
        <v>4808</v>
      </c>
      <c r="F179" s="152">
        <v>1000</v>
      </c>
      <c r="G179" s="2" t="s">
        <v>4676</v>
      </c>
      <c r="H179" s="2">
        <v>0</v>
      </c>
      <c r="I179" s="2"/>
      <c r="J179" s="2"/>
      <c r="L179" s="31" t="s">
        <v>1422</v>
      </c>
      <c r="M179" s="2" t="s">
        <v>176</v>
      </c>
    </row>
    <row r="180" spans="1:13" ht="15" customHeight="1">
      <c r="A180" s="2">
        <v>11100179</v>
      </c>
      <c r="B180" s="2">
        <v>10006598</v>
      </c>
      <c r="C180" s="2" t="s">
        <v>4673</v>
      </c>
      <c r="D180" s="2" t="s">
        <v>4809</v>
      </c>
      <c r="E180" s="2" t="s">
        <v>4810</v>
      </c>
      <c r="F180" s="152">
        <v>1000</v>
      </c>
      <c r="G180" s="2" t="s">
        <v>4676</v>
      </c>
      <c r="H180" s="2">
        <v>0</v>
      </c>
      <c r="I180" s="2"/>
      <c r="J180" s="2"/>
      <c r="L180" s="31" t="s">
        <v>1424</v>
      </c>
      <c r="M180" s="2" t="s">
        <v>176</v>
      </c>
    </row>
    <row r="181" spans="1:13" ht="15" customHeight="1">
      <c r="A181" s="2">
        <v>11100180</v>
      </c>
      <c r="B181" s="2">
        <v>10006599</v>
      </c>
      <c r="C181" s="2" t="s">
        <v>4673</v>
      </c>
      <c r="D181" s="2" t="s">
        <v>4811</v>
      </c>
      <c r="E181" s="2" t="s">
        <v>4812</v>
      </c>
      <c r="F181" s="152">
        <v>1000</v>
      </c>
      <c r="G181" s="2" t="s">
        <v>4676</v>
      </c>
      <c r="H181" s="2">
        <v>0</v>
      </c>
      <c r="I181" s="2"/>
      <c r="J181" s="2"/>
      <c r="L181" s="31" t="s">
        <v>1426</v>
      </c>
      <c r="M181" s="2" t="s">
        <v>176</v>
      </c>
    </row>
    <row r="182" spans="1:13" ht="15" customHeight="1">
      <c r="A182" s="2">
        <v>11100181</v>
      </c>
      <c r="B182" s="2">
        <v>10006600</v>
      </c>
      <c r="C182" s="2" t="s">
        <v>4673</v>
      </c>
      <c r="D182" s="2" t="s">
        <v>4813</v>
      </c>
      <c r="E182" s="2" t="s">
        <v>4814</v>
      </c>
      <c r="F182" s="152">
        <v>1000</v>
      </c>
      <c r="G182" s="2" t="s">
        <v>4676</v>
      </c>
      <c r="H182" s="2">
        <v>0</v>
      </c>
      <c r="I182" s="2"/>
      <c r="J182" s="2"/>
      <c r="L182" s="31" t="s">
        <v>4815</v>
      </c>
      <c r="M182" s="2" t="s">
        <v>176</v>
      </c>
    </row>
    <row r="183" spans="1:13" ht="15" customHeight="1">
      <c r="A183" s="2">
        <v>11100182</v>
      </c>
      <c r="B183" s="2">
        <v>10006601</v>
      </c>
      <c r="C183" s="2" t="s">
        <v>4673</v>
      </c>
      <c r="D183" s="2" t="s">
        <v>4816</v>
      </c>
      <c r="E183" s="2" t="s">
        <v>4817</v>
      </c>
      <c r="F183" s="152">
        <v>1000</v>
      </c>
      <c r="G183" s="2" t="s">
        <v>4676</v>
      </c>
      <c r="H183" s="2">
        <v>0</v>
      </c>
      <c r="I183" s="2"/>
      <c r="J183" s="2"/>
      <c r="L183" s="31" t="s">
        <v>4818</v>
      </c>
      <c r="M183" s="2" t="s">
        <v>176</v>
      </c>
    </row>
    <row r="184" spans="1:13" ht="15" customHeight="1">
      <c r="A184" s="2">
        <v>11100183</v>
      </c>
      <c r="B184" s="2">
        <v>10006602</v>
      </c>
      <c r="C184" s="2" t="s">
        <v>4673</v>
      </c>
      <c r="D184" s="2" t="s">
        <v>4819</v>
      </c>
      <c r="E184" s="2" t="s">
        <v>4820</v>
      </c>
      <c r="F184" s="152">
        <v>1000</v>
      </c>
      <c r="G184" s="2" t="s">
        <v>4676</v>
      </c>
      <c r="H184" s="2">
        <v>0</v>
      </c>
      <c r="I184" s="2"/>
      <c r="J184" s="2"/>
      <c r="L184" s="31" t="s">
        <v>4821</v>
      </c>
      <c r="M184" s="2" t="s">
        <v>176</v>
      </c>
    </row>
    <row r="185" spans="1:13" ht="15" customHeight="1">
      <c r="A185" s="2">
        <v>11100184</v>
      </c>
      <c r="B185" s="2">
        <v>10006603</v>
      </c>
      <c r="C185" s="2" t="s">
        <v>4673</v>
      </c>
      <c r="D185" s="2" t="s">
        <v>4822</v>
      </c>
      <c r="E185" s="2" t="s">
        <v>4823</v>
      </c>
      <c r="F185" s="152">
        <v>1000</v>
      </c>
      <c r="G185" s="2" t="s">
        <v>4676</v>
      </c>
      <c r="H185" s="2">
        <v>0</v>
      </c>
      <c r="I185" s="2"/>
      <c r="J185" s="2"/>
      <c r="L185" s="31" t="s">
        <v>4824</v>
      </c>
      <c r="M185" s="2" t="s">
        <v>176</v>
      </c>
    </row>
    <row r="186" spans="1:13" ht="15" customHeight="1">
      <c r="A186" s="2">
        <v>11100185</v>
      </c>
      <c r="B186" s="2">
        <v>10006604</v>
      </c>
      <c r="C186" s="2" t="s">
        <v>4673</v>
      </c>
      <c r="D186" s="2" t="s">
        <v>4825</v>
      </c>
      <c r="E186" s="2" t="s">
        <v>4826</v>
      </c>
      <c r="F186" s="152">
        <v>1000</v>
      </c>
      <c r="G186" s="2" t="s">
        <v>4676</v>
      </c>
      <c r="H186" s="2">
        <v>0</v>
      </c>
      <c r="I186" s="2"/>
      <c r="J186" s="2"/>
      <c r="L186" s="31" t="s">
        <v>4827</v>
      </c>
      <c r="M186" s="2" t="s">
        <v>176</v>
      </c>
    </row>
    <row r="187" spans="1:13" ht="15" customHeight="1">
      <c r="A187" s="2">
        <v>11100186</v>
      </c>
      <c r="B187" s="2">
        <v>10006605</v>
      </c>
      <c r="C187" s="2" t="s">
        <v>4673</v>
      </c>
      <c r="D187" s="2" t="s">
        <v>4828</v>
      </c>
      <c r="E187" s="2" t="s">
        <v>4829</v>
      </c>
      <c r="F187" s="152">
        <v>1000</v>
      </c>
      <c r="G187" s="2" t="s">
        <v>4676</v>
      </c>
      <c r="H187" s="2">
        <v>0</v>
      </c>
      <c r="I187" s="2"/>
      <c r="J187" s="2"/>
      <c r="L187" s="31" t="s">
        <v>4830</v>
      </c>
      <c r="M187" s="2" t="s">
        <v>176</v>
      </c>
    </row>
    <row r="188" spans="1:13" ht="15" customHeight="1">
      <c r="A188" s="2">
        <v>11100187</v>
      </c>
      <c r="B188" s="2">
        <v>10006606</v>
      </c>
      <c r="C188" s="2" t="s">
        <v>4673</v>
      </c>
      <c r="D188" s="2" t="s">
        <v>4831</v>
      </c>
      <c r="E188" s="2" t="s">
        <v>4832</v>
      </c>
      <c r="F188" s="152">
        <v>1000</v>
      </c>
      <c r="G188" s="2" t="s">
        <v>4676</v>
      </c>
      <c r="H188" s="2">
        <v>0</v>
      </c>
      <c r="I188" s="2"/>
      <c r="J188" s="2"/>
      <c r="L188" s="31" t="s">
        <v>4833</v>
      </c>
      <c r="M188" s="2" t="s">
        <v>176</v>
      </c>
    </row>
    <row r="189" spans="1:13" ht="15" customHeight="1">
      <c r="A189" s="2">
        <v>11100188</v>
      </c>
      <c r="B189" s="2">
        <v>10006607</v>
      </c>
      <c r="C189" s="2" t="s">
        <v>4673</v>
      </c>
      <c r="D189" s="2" t="s">
        <v>4834</v>
      </c>
      <c r="E189" s="2" t="s">
        <v>4835</v>
      </c>
      <c r="F189" s="152">
        <v>1000</v>
      </c>
      <c r="G189" s="2" t="s">
        <v>4676</v>
      </c>
      <c r="H189" s="2">
        <v>0</v>
      </c>
      <c r="I189" s="2"/>
      <c r="J189" s="2"/>
      <c r="L189" s="31" t="s">
        <v>1442</v>
      </c>
      <c r="M189" s="2" t="s">
        <v>176</v>
      </c>
    </row>
    <row r="190" spans="1:13" ht="15" customHeight="1">
      <c r="A190" s="2">
        <v>11100189</v>
      </c>
      <c r="B190" s="2">
        <v>10006608</v>
      </c>
      <c r="C190" s="2" t="s">
        <v>4673</v>
      </c>
      <c r="D190" s="2" t="s">
        <v>4836</v>
      </c>
      <c r="E190" s="2" t="s">
        <v>4837</v>
      </c>
      <c r="F190" s="152">
        <v>1000</v>
      </c>
      <c r="G190" s="2" t="s">
        <v>4676</v>
      </c>
      <c r="H190" s="2">
        <v>0</v>
      </c>
      <c r="I190" s="2"/>
      <c r="J190" s="2"/>
      <c r="L190" s="31" t="s">
        <v>1444</v>
      </c>
      <c r="M190" s="2" t="s">
        <v>176</v>
      </c>
    </row>
    <row r="191" spans="1:13" ht="15" customHeight="1">
      <c r="A191" s="2">
        <v>11100190</v>
      </c>
      <c r="B191" s="2">
        <v>1988</v>
      </c>
      <c r="C191" s="2" t="s">
        <v>4673</v>
      </c>
      <c r="D191" s="2" t="s">
        <v>4677</v>
      </c>
      <c r="E191" s="2" t="s">
        <v>4678</v>
      </c>
      <c r="F191" s="152">
        <v>1004</v>
      </c>
      <c r="G191" s="2" t="s">
        <v>4676</v>
      </c>
      <c r="H191" s="2">
        <v>0</v>
      </c>
      <c r="I191" s="2"/>
      <c r="J191" s="2"/>
      <c r="L191" s="31" t="s">
        <v>509</v>
      </c>
      <c r="M191" s="2" t="s">
        <v>176</v>
      </c>
    </row>
    <row r="192" spans="1:13" ht="15" customHeight="1">
      <c r="A192" s="2">
        <v>11100191</v>
      </c>
      <c r="B192" s="2">
        <v>1998</v>
      </c>
      <c r="C192" s="2" t="s">
        <v>4673</v>
      </c>
      <c r="D192" s="2" t="s">
        <v>4677</v>
      </c>
      <c r="E192" s="2" t="s">
        <v>4678</v>
      </c>
      <c r="F192" s="152">
        <v>1005</v>
      </c>
      <c r="G192" s="2" t="s">
        <v>4676</v>
      </c>
      <c r="H192" s="2">
        <v>0</v>
      </c>
      <c r="I192" s="2"/>
      <c r="J192" s="2"/>
      <c r="L192" s="31" t="s">
        <v>510</v>
      </c>
      <c r="M192" s="2" t="s">
        <v>176</v>
      </c>
    </row>
    <row r="193" spans="1:14" ht="15" customHeight="1">
      <c r="A193" s="2">
        <v>11100192</v>
      </c>
      <c r="B193" s="2">
        <v>2008</v>
      </c>
      <c r="C193" s="2" t="s">
        <v>4673</v>
      </c>
      <c r="D193" s="2" t="s">
        <v>4677</v>
      </c>
      <c r="E193" s="2" t="s">
        <v>4678</v>
      </c>
      <c r="F193" s="152">
        <v>1006</v>
      </c>
      <c r="G193" s="2" t="s">
        <v>4676</v>
      </c>
      <c r="H193" s="2">
        <v>0</v>
      </c>
      <c r="I193" s="2"/>
      <c r="J193" s="2"/>
      <c r="L193" s="31" t="s">
        <v>510</v>
      </c>
      <c r="M193" s="2" t="s">
        <v>176</v>
      </c>
    </row>
    <row r="194" spans="1:14" ht="15" customHeight="1">
      <c r="A194" s="3">
        <v>11100193</v>
      </c>
      <c r="B194" s="3">
        <v>10002578</v>
      </c>
      <c r="C194" s="3" t="s">
        <v>4838</v>
      </c>
      <c r="D194" s="3" t="s">
        <v>4839</v>
      </c>
      <c r="E194" s="3" t="s">
        <v>4840</v>
      </c>
      <c r="F194" s="156">
        <v>1000</v>
      </c>
      <c r="G194" s="3" t="s">
        <v>4676</v>
      </c>
      <c r="H194" s="2">
        <v>0</v>
      </c>
      <c r="I194" s="3"/>
      <c r="J194" s="3"/>
      <c r="K194" s="65"/>
      <c r="L194" s="38" t="s">
        <v>1449</v>
      </c>
      <c r="M194" s="3" t="s">
        <v>176</v>
      </c>
    </row>
    <row r="195" spans="1:14" s="65" customFormat="1" ht="15" customHeight="1">
      <c r="A195" s="3">
        <v>11100194</v>
      </c>
      <c r="B195" s="3">
        <v>10002589</v>
      </c>
      <c r="C195" s="3" t="s">
        <v>4841</v>
      </c>
      <c r="D195" s="3" t="s">
        <v>4842</v>
      </c>
      <c r="E195" s="3">
        <v>8181</v>
      </c>
      <c r="F195" s="156">
        <v>1000</v>
      </c>
      <c r="G195" s="3" t="s">
        <v>4676</v>
      </c>
      <c r="H195" s="2">
        <v>0</v>
      </c>
      <c r="I195" s="3"/>
      <c r="J195" s="3"/>
      <c r="L195" s="38" t="s">
        <v>1449</v>
      </c>
      <c r="M195" s="3" t="s">
        <v>176</v>
      </c>
      <c r="N195" s="109"/>
    </row>
    <row r="196" spans="1:14" ht="15" customHeight="1">
      <c r="A196" s="3">
        <v>11100195</v>
      </c>
      <c r="B196" s="3">
        <v>10004323</v>
      </c>
      <c r="C196" s="3" t="s">
        <v>4673</v>
      </c>
      <c r="D196" s="3" t="s">
        <v>4674</v>
      </c>
      <c r="E196" s="3" t="s">
        <v>4675</v>
      </c>
      <c r="F196" s="156">
        <v>1076</v>
      </c>
      <c r="G196" s="3" t="s">
        <v>4676</v>
      </c>
      <c r="H196" s="2">
        <v>0</v>
      </c>
      <c r="I196" s="3"/>
      <c r="J196" s="3"/>
      <c r="K196" s="65"/>
      <c r="L196" s="38" t="s">
        <v>337</v>
      </c>
      <c r="M196" s="3" t="s">
        <v>176</v>
      </c>
    </row>
    <row r="197" spans="1:14" ht="15" customHeight="1">
      <c r="A197" s="3">
        <v>11100196</v>
      </c>
      <c r="B197" s="3">
        <v>10005057</v>
      </c>
      <c r="C197" s="3" t="s">
        <v>4673</v>
      </c>
      <c r="D197" s="3" t="s">
        <v>4677</v>
      </c>
      <c r="E197" s="3" t="s">
        <v>4678</v>
      </c>
      <c r="F197" s="156">
        <v>1025</v>
      </c>
      <c r="G197" s="3" t="s">
        <v>4676</v>
      </c>
      <c r="H197" s="2">
        <v>0</v>
      </c>
      <c r="I197" s="3"/>
      <c r="J197" s="3"/>
      <c r="K197" s="65"/>
      <c r="L197" s="38" t="s">
        <v>4843</v>
      </c>
      <c r="M197" s="3" t="s">
        <v>176</v>
      </c>
    </row>
    <row r="198" spans="1:14" ht="15" customHeight="1">
      <c r="A198" s="3">
        <v>11100197</v>
      </c>
      <c r="B198" s="3">
        <v>10002244</v>
      </c>
      <c r="C198" s="3" t="s">
        <v>4692</v>
      </c>
      <c r="D198" s="3" t="s">
        <v>4693</v>
      </c>
      <c r="E198" s="3" t="s">
        <v>4694</v>
      </c>
      <c r="F198" s="156">
        <v>1124</v>
      </c>
      <c r="G198" s="3" t="s">
        <v>4676</v>
      </c>
      <c r="H198" s="2">
        <v>0</v>
      </c>
      <c r="I198" s="3"/>
      <c r="J198" s="3"/>
      <c r="K198" s="65"/>
      <c r="L198" s="38" t="s">
        <v>309</v>
      </c>
      <c r="M198" s="3" t="s">
        <v>176</v>
      </c>
    </row>
    <row r="199" spans="1:14" ht="15" customHeight="1">
      <c r="A199" s="3">
        <v>11100198</v>
      </c>
      <c r="B199" s="3">
        <v>10003664</v>
      </c>
      <c r="C199" s="3" t="s">
        <v>4673</v>
      </c>
      <c r="D199" s="3" t="s">
        <v>4674</v>
      </c>
      <c r="E199" s="3" t="s">
        <v>4675</v>
      </c>
      <c r="F199" s="156">
        <v>1011</v>
      </c>
      <c r="G199" s="3" t="s">
        <v>4676</v>
      </c>
      <c r="H199" s="2">
        <v>0</v>
      </c>
      <c r="I199" s="3"/>
      <c r="J199" s="3"/>
      <c r="K199" s="65"/>
      <c r="L199" s="38" t="s">
        <v>310</v>
      </c>
      <c r="M199" s="3" t="s">
        <v>176</v>
      </c>
    </row>
    <row r="200" spans="1:14" s="65" customFormat="1" ht="15" customHeight="1">
      <c r="A200" s="3">
        <v>11100199</v>
      </c>
      <c r="B200" s="3">
        <v>10007439</v>
      </c>
      <c r="C200" s="3" t="s">
        <v>4234</v>
      </c>
      <c r="D200" s="3" t="s">
        <v>4679</v>
      </c>
      <c r="E200" s="3" t="s">
        <v>4680</v>
      </c>
      <c r="F200" s="156">
        <v>1211</v>
      </c>
      <c r="G200" s="3" t="s">
        <v>4676</v>
      </c>
      <c r="H200" s="2">
        <v>0</v>
      </c>
      <c r="I200" s="3"/>
      <c r="J200" s="3"/>
      <c r="L200" s="38" t="s">
        <v>308</v>
      </c>
      <c r="M200" s="3" t="s">
        <v>176</v>
      </c>
      <c r="N200" s="109"/>
    </row>
    <row r="201" spans="1:14" ht="15" customHeight="1">
      <c r="A201" s="2">
        <v>11100200</v>
      </c>
      <c r="B201" s="2">
        <v>10007460</v>
      </c>
      <c r="C201" s="2" t="s">
        <v>4698</v>
      </c>
      <c r="D201" s="2" t="s">
        <v>4699</v>
      </c>
      <c r="E201" s="2" t="s">
        <v>4700</v>
      </c>
      <c r="F201" s="152">
        <v>1181</v>
      </c>
      <c r="G201" s="2" t="s">
        <v>4676</v>
      </c>
      <c r="H201" s="2">
        <v>0</v>
      </c>
      <c r="I201" s="2"/>
      <c r="J201" s="2"/>
      <c r="L201" s="31" t="s">
        <v>754</v>
      </c>
      <c r="M201" s="2" t="s">
        <v>276</v>
      </c>
    </row>
    <row r="202" spans="1:14" ht="15" customHeight="1">
      <c r="A202" s="2">
        <v>11100202</v>
      </c>
      <c r="B202" s="2">
        <v>10012924</v>
      </c>
      <c r="C202" s="2" t="s">
        <v>4684</v>
      </c>
      <c r="D202" s="2" t="s">
        <v>4685</v>
      </c>
      <c r="E202" s="2" t="s">
        <v>4686</v>
      </c>
      <c r="F202" s="152">
        <v>1348</v>
      </c>
      <c r="G202" s="2" t="s">
        <v>4676</v>
      </c>
      <c r="H202" s="2">
        <v>0</v>
      </c>
      <c r="I202" s="2"/>
      <c r="J202" s="2"/>
      <c r="L202" s="31">
        <v>1506</v>
      </c>
      <c r="M202" s="2" t="s">
        <v>276</v>
      </c>
    </row>
    <row r="203" spans="1:14" ht="15" customHeight="1">
      <c r="A203" s="2">
        <v>11100203</v>
      </c>
      <c r="B203" s="2">
        <v>10012933</v>
      </c>
      <c r="C203" s="2" t="s">
        <v>4684</v>
      </c>
      <c r="D203" s="2" t="s">
        <v>4687</v>
      </c>
      <c r="E203" s="2" t="s">
        <v>4688</v>
      </c>
      <c r="F203" s="152">
        <v>1348</v>
      </c>
      <c r="G203" s="2" t="s">
        <v>4676</v>
      </c>
      <c r="H203" s="2">
        <v>0</v>
      </c>
      <c r="I203" s="2"/>
      <c r="J203" s="2"/>
      <c r="L203" s="31">
        <v>1506</v>
      </c>
      <c r="M203" s="2" t="s">
        <v>276</v>
      </c>
    </row>
    <row r="204" spans="1:14" ht="15" customHeight="1">
      <c r="A204" s="2">
        <v>11100204</v>
      </c>
      <c r="B204" s="2">
        <v>10011937</v>
      </c>
      <c r="C204" s="2" t="s">
        <v>4673</v>
      </c>
      <c r="D204" s="2" t="s">
        <v>4674</v>
      </c>
      <c r="E204" s="2" t="s">
        <v>4675</v>
      </c>
      <c r="F204" s="152">
        <v>1310</v>
      </c>
      <c r="G204" s="2" t="s">
        <v>4676</v>
      </c>
      <c r="H204" s="2">
        <v>0</v>
      </c>
      <c r="I204" s="2"/>
      <c r="J204" s="2"/>
      <c r="L204" s="31" t="s">
        <v>4844</v>
      </c>
      <c r="M204" s="2" t="s">
        <v>276</v>
      </c>
    </row>
    <row r="205" spans="1:14" ht="15" customHeight="1">
      <c r="A205" s="2">
        <v>11100205</v>
      </c>
      <c r="B205" s="2">
        <v>10011991</v>
      </c>
      <c r="C205" s="2" t="s">
        <v>4673</v>
      </c>
      <c r="D205" s="2" t="s">
        <v>4674</v>
      </c>
      <c r="E205" s="2" t="s">
        <v>4675</v>
      </c>
      <c r="F205" s="152">
        <v>1311</v>
      </c>
      <c r="G205" s="2" t="s">
        <v>4676</v>
      </c>
      <c r="H205" s="2">
        <v>0</v>
      </c>
      <c r="I205" s="2"/>
      <c r="J205" s="2"/>
      <c r="L205" s="31" t="s">
        <v>4845</v>
      </c>
      <c r="M205" s="2" t="s">
        <v>276</v>
      </c>
    </row>
    <row r="206" spans="1:14" ht="15" customHeight="1">
      <c r="A206" s="2">
        <v>11100206</v>
      </c>
      <c r="B206" s="2">
        <v>10012000</v>
      </c>
      <c r="C206" s="2" t="s">
        <v>4673</v>
      </c>
      <c r="D206" s="2" t="s">
        <v>4674</v>
      </c>
      <c r="E206" s="2" t="s">
        <v>4675</v>
      </c>
      <c r="F206" s="152">
        <v>1312</v>
      </c>
      <c r="G206" s="2" t="s">
        <v>4676</v>
      </c>
      <c r="H206" s="2">
        <v>0</v>
      </c>
      <c r="I206" s="2"/>
      <c r="J206" s="2"/>
      <c r="L206" s="31" t="s">
        <v>4846</v>
      </c>
      <c r="M206" s="2" t="s">
        <v>276</v>
      </c>
    </row>
    <row r="207" spans="1:14" ht="15" customHeight="1">
      <c r="A207" s="2">
        <v>11100207</v>
      </c>
      <c r="B207" s="2">
        <v>10012009</v>
      </c>
      <c r="C207" s="2" t="s">
        <v>4673</v>
      </c>
      <c r="D207" s="2" t="s">
        <v>4674</v>
      </c>
      <c r="E207" s="2" t="s">
        <v>4675</v>
      </c>
      <c r="F207" s="152">
        <v>1313</v>
      </c>
      <c r="G207" s="2" t="s">
        <v>4676</v>
      </c>
      <c r="H207" s="2">
        <v>0</v>
      </c>
      <c r="I207" s="2"/>
      <c r="J207" s="2"/>
      <c r="L207" s="31" t="s">
        <v>4847</v>
      </c>
      <c r="M207" s="2" t="s">
        <v>276</v>
      </c>
    </row>
    <row r="208" spans="1:14" ht="15" customHeight="1">
      <c r="A208" s="2">
        <v>11100208</v>
      </c>
      <c r="B208" s="2">
        <v>10012018</v>
      </c>
      <c r="C208" s="2" t="s">
        <v>4673</v>
      </c>
      <c r="D208" s="2" t="s">
        <v>4674</v>
      </c>
      <c r="E208" s="2" t="s">
        <v>4675</v>
      </c>
      <c r="F208" s="152">
        <v>1314</v>
      </c>
      <c r="G208" s="2" t="s">
        <v>4676</v>
      </c>
      <c r="H208" s="2">
        <v>0</v>
      </c>
      <c r="I208" s="2"/>
      <c r="J208" s="2"/>
      <c r="L208" s="31" t="s">
        <v>4848</v>
      </c>
      <c r="M208" s="2" t="s">
        <v>276</v>
      </c>
    </row>
    <row r="209" spans="1:13" ht="15" customHeight="1">
      <c r="A209" s="2">
        <v>11100209</v>
      </c>
      <c r="B209" s="2">
        <v>10012027</v>
      </c>
      <c r="C209" s="2" t="s">
        <v>4673</v>
      </c>
      <c r="D209" s="2" t="s">
        <v>4674</v>
      </c>
      <c r="E209" s="2" t="s">
        <v>4675</v>
      </c>
      <c r="F209" s="152">
        <v>1315</v>
      </c>
      <c r="G209" s="2" t="s">
        <v>4676</v>
      </c>
      <c r="H209" s="2">
        <v>0</v>
      </c>
      <c r="I209" s="2"/>
      <c r="J209" s="2"/>
      <c r="L209" s="31" t="s">
        <v>4849</v>
      </c>
      <c r="M209" s="2" t="s">
        <v>276</v>
      </c>
    </row>
    <row r="210" spans="1:13" ht="15" customHeight="1">
      <c r="A210" s="2">
        <v>11100210</v>
      </c>
      <c r="B210" s="2">
        <v>10012036</v>
      </c>
      <c r="C210" s="2" t="s">
        <v>4673</v>
      </c>
      <c r="D210" s="2" t="s">
        <v>4674</v>
      </c>
      <c r="E210" s="2" t="s">
        <v>4675</v>
      </c>
      <c r="F210" s="152">
        <v>1316</v>
      </c>
      <c r="G210" s="2" t="s">
        <v>4676</v>
      </c>
      <c r="H210" s="2">
        <v>0</v>
      </c>
      <c r="I210" s="2"/>
      <c r="J210" s="2"/>
      <c r="L210" s="31" t="s">
        <v>4850</v>
      </c>
      <c r="M210" s="2" t="s">
        <v>276</v>
      </c>
    </row>
    <row r="211" spans="1:13" ht="15" customHeight="1">
      <c r="A211" s="2">
        <v>11100211</v>
      </c>
      <c r="B211" s="2">
        <v>10012045</v>
      </c>
      <c r="C211" s="2" t="s">
        <v>4673</v>
      </c>
      <c r="D211" s="2" t="s">
        <v>4674</v>
      </c>
      <c r="E211" s="2" t="s">
        <v>4675</v>
      </c>
      <c r="F211" s="152">
        <v>1317</v>
      </c>
      <c r="G211" s="2" t="s">
        <v>4676</v>
      </c>
      <c r="H211" s="2">
        <v>0</v>
      </c>
      <c r="I211" s="2"/>
      <c r="J211" s="2"/>
      <c r="L211" s="31" t="s">
        <v>4851</v>
      </c>
      <c r="M211" s="2" t="s">
        <v>276</v>
      </c>
    </row>
    <row r="212" spans="1:13" ht="15" customHeight="1">
      <c r="A212" s="2">
        <v>11100212</v>
      </c>
      <c r="B212" s="2">
        <v>10012054</v>
      </c>
      <c r="C212" s="2" t="s">
        <v>4673</v>
      </c>
      <c r="D212" s="2" t="s">
        <v>4674</v>
      </c>
      <c r="E212" s="2" t="s">
        <v>4675</v>
      </c>
      <c r="F212" s="152">
        <v>1318</v>
      </c>
      <c r="G212" s="2" t="s">
        <v>4676</v>
      </c>
      <c r="H212" s="2">
        <v>0</v>
      </c>
      <c r="I212" s="2"/>
      <c r="J212" s="2"/>
      <c r="L212" s="31" t="s">
        <v>4852</v>
      </c>
      <c r="M212" s="2" t="s">
        <v>276</v>
      </c>
    </row>
    <row r="213" spans="1:13" ht="15" customHeight="1">
      <c r="A213" s="2">
        <v>11100213</v>
      </c>
      <c r="B213" s="2">
        <v>10012063</v>
      </c>
      <c r="C213" s="2" t="s">
        <v>4673</v>
      </c>
      <c r="D213" s="2" t="s">
        <v>4674</v>
      </c>
      <c r="E213" s="2" t="s">
        <v>4675</v>
      </c>
      <c r="F213" s="152">
        <v>1319</v>
      </c>
      <c r="G213" s="2" t="s">
        <v>4676</v>
      </c>
      <c r="H213" s="2">
        <v>0</v>
      </c>
      <c r="I213" s="2"/>
      <c r="J213" s="2"/>
      <c r="L213" s="31" t="s">
        <v>4853</v>
      </c>
      <c r="M213" s="2" t="s">
        <v>276</v>
      </c>
    </row>
    <row r="214" spans="1:13" ht="15" customHeight="1">
      <c r="A214" s="2">
        <v>11100214</v>
      </c>
      <c r="B214" s="2">
        <v>10013390</v>
      </c>
      <c r="C214" s="2" t="s">
        <v>4854</v>
      </c>
      <c r="D214" s="2" t="s">
        <v>4855</v>
      </c>
      <c r="E214" s="2">
        <v>1003</v>
      </c>
      <c r="F214" s="152">
        <v>1024</v>
      </c>
      <c r="G214" s="2" t="s">
        <v>4676</v>
      </c>
      <c r="H214" s="2">
        <v>0</v>
      </c>
      <c r="I214" s="2"/>
      <c r="J214" s="2"/>
      <c r="L214" s="31"/>
      <c r="M214" s="2" t="s">
        <v>4856</v>
      </c>
    </row>
    <row r="215" spans="1:13" ht="15" customHeight="1">
      <c r="A215" s="2">
        <f t="shared" ref="A215:A246" si="0">A214+1</f>
        <v>11100215</v>
      </c>
      <c r="B215" s="2">
        <v>10013391</v>
      </c>
      <c r="C215" s="2" t="s">
        <v>4854</v>
      </c>
      <c r="D215" s="2" t="s">
        <v>4855</v>
      </c>
      <c r="E215" s="2">
        <v>1003</v>
      </c>
      <c r="F215" s="152">
        <v>1038</v>
      </c>
      <c r="G215" s="2" t="s">
        <v>4676</v>
      </c>
      <c r="H215" s="2">
        <v>0</v>
      </c>
      <c r="I215" s="2"/>
      <c r="J215" s="2"/>
      <c r="L215" s="31"/>
      <c r="M215" s="2" t="s">
        <v>4856</v>
      </c>
    </row>
    <row r="216" spans="1:13" ht="15" customHeight="1">
      <c r="A216" s="2">
        <f t="shared" si="0"/>
        <v>11100216</v>
      </c>
      <c r="B216" s="2">
        <v>10013392</v>
      </c>
      <c r="C216" s="2" t="s">
        <v>4854</v>
      </c>
      <c r="D216" s="2" t="s">
        <v>4855</v>
      </c>
      <c r="E216" s="2">
        <v>1003</v>
      </c>
      <c r="F216" s="152">
        <v>1053</v>
      </c>
      <c r="G216" s="2" t="s">
        <v>4676</v>
      </c>
      <c r="H216" s="2">
        <v>0</v>
      </c>
      <c r="I216" s="2"/>
      <c r="J216" s="2"/>
      <c r="L216" s="31"/>
      <c r="M216" s="2" t="s">
        <v>4856</v>
      </c>
    </row>
    <row r="217" spans="1:13" ht="15" customHeight="1">
      <c r="A217" s="2">
        <f t="shared" si="0"/>
        <v>11100217</v>
      </c>
      <c r="B217" s="2">
        <v>10013393</v>
      </c>
      <c r="C217" s="2" t="s">
        <v>4854</v>
      </c>
      <c r="D217" s="2" t="s">
        <v>4855</v>
      </c>
      <c r="E217" s="2">
        <v>1003</v>
      </c>
      <c r="F217" s="152">
        <v>2005</v>
      </c>
      <c r="G217" s="2" t="s">
        <v>4676</v>
      </c>
      <c r="H217" s="2">
        <v>0</v>
      </c>
      <c r="I217" s="2"/>
      <c r="J217" s="2"/>
      <c r="L217" s="31"/>
      <c r="M217" s="2" t="s">
        <v>4856</v>
      </c>
    </row>
    <row r="218" spans="1:13" ht="15" customHeight="1">
      <c r="A218" s="2">
        <f t="shared" si="0"/>
        <v>11100218</v>
      </c>
      <c r="B218" s="2">
        <v>10013394</v>
      </c>
      <c r="C218" s="2" t="s">
        <v>4854</v>
      </c>
      <c r="D218" s="2" t="s">
        <v>4855</v>
      </c>
      <c r="E218" s="2">
        <v>1003</v>
      </c>
      <c r="F218" s="152">
        <v>2007</v>
      </c>
      <c r="G218" s="2" t="s">
        <v>4676</v>
      </c>
      <c r="H218" s="2">
        <v>0</v>
      </c>
      <c r="I218" s="2"/>
      <c r="J218" s="2"/>
      <c r="L218" s="31"/>
      <c r="M218" s="2" t="s">
        <v>4856</v>
      </c>
    </row>
    <row r="219" spans="1:13" ht="15" customHeight="1">
      <c r="A219" s="2">
        <f t="shared" si="0"/>
        <v>11100219</v>
      </c>
      <c r="B219" s="2">
        <v>10013395</v>
      </c>
      <c r="C219" s="2" t="s">
        <v>4854</v>
      </c>
      <c r="D219" s="2" t="s">
        <v>4855</v>
      </c>
      <c r="E219" s="2">
        <v>1003</v>
      </c>
      <c r="F219" s="152">
        <v>2010</v>
      </c>
      <c r="G219" s="2" t="s">
        <v>4676</v>
      </c>
      <c r="H219" s="2">
        <v>0</v>
      </c>
      <c r="I219" s="2"/>
      <c r="J219" s="2"/>
      <c r="L219" s="31"/>
      <c r="M219" s="2" t="s">
        <v>4856</v>
      </c>
    </row>
    <row r="220" spans="1:13" ht="15" customHeight="1">
      <c r="A220" s="2">
        <f t="shared" si="0"/>
        <v>11100220</v>
      </c>
      <c r="B220" s="2">
        <v>10013396</v>
      </c>
      <c r="C220" s="2" t="s">
        <v>4854</v>
      </c>
      <c r="D220" s="2" t="s">
        <v>4855</v>
      </c>
      <c r="E220" s="2">
        <v>1003</v>
      </c>
      <c r="F220" s="152">
        <v>3000</v>
      </c>
      <c r="G220" s="2" t="s">
        <v>4676</v>
      </c>
      <c r="H220" s="2">
        <v>0</v>
      </c>
      <c r="I220" s="2"/>
      <c r="J220" s="2"/>
      <c r="L220" s="31"/>
      <c r="M220" s="2" t="s">
        <v>4856</v>
      </c>
    </row>
    <row r="221" spans="1:13" ht="15" customHeight="1">
      <c r="A221" s="2">
        <f t="shared" si="0"/>
        <v>11100221</v>
      </c>
      <c r="B221" s="2">
        <v>10013397</v>
      </c>
      <c r="C221" s="2" t="s">
        <v>4854</v>
      </c>
      <c r="D221" s="2" t="s">
        <v>4855</v>
      </c>
      <c r="E221" s="2">
        <v>1003</v>
      </c>
      <c r="F221" s="152">
        <v>3015</v>
      </c>
      <c r="G221" s="2" t="s">
        <v>4676</v>
      </c>
      <c r="H221" s="2">
        <v>0</v>
      </c>
      <c r="I221" s="2"/>
      <c r="J221" s="2"/>
      <c r="L221" s="31"/>
      <c r="M221" s="2" t="s">
        <v>4856</v>
      </c>
    </row>
    <row r="222" spans="1:13" ht="15" customHeight="1">
      <c r="A222" s="2">
        <f t="shared" si="0"/>
        <v>11100222</v>
      </c>
      <c r="B222" s="2">
        <v>10013398</v>
      </c>
      <c r="C222" s="2" t="s">
        <v>4854</v>
      </c>
      <c r="D222" s="2" t="s">
        <v>4855</v>
      </c>
      <c r="E222" s="2">
        <v>1003</v>
      </c>
      <c r="F222" s="152">
        <v>3030</v>
      </c>
      <c r="G222" s="2" t="s">
        <v>4676</v>
      </c>
      <c r="H222" s="2">
        <v>0</v>
      </c>
      <c r="I222" s="2"/>
      <c r="J222" s="2"/>
      <c r="L222" s="31"/>
      <c r="M222" s="2" t="s">
        <v>4856</v>
      </c>
    </row>
    <row r="223" spans="1:13" ht="15" customHeight="1">
      <c r="A223" s="2">
        <f t="shared" si="0"/>
        <v>11100223</v>
      </c>
      <c r="B223" s="2">
        <v>10013399</v>
      </c>
      <c r="C223" s="2" t="s">
        <v>4854</v>
      </c>
      <c r="D223" s="2" t="s">
        <v>4855</v>
      </c>
      <c r="E223" s="2">
        <v>1003</v>
      </c>
      <c r="F223" s="152">
        <v>3046</v>
      </c>
      <c r="G223" s="2" t="s">
        <v>4676</v>
      </c>
      <c r="H223" s="2">
        <v>0</v>
      </c>
      <c r="I223" s="2"/>
      <c r="J223" s="2"/>
      <c r="L223" s="31"/>
      <c r="M223" s="2" t="s">
        <v>4856</v>
      </c>
    </row>
    <row r="224" spans="1:13" ht="15" customHeight="1">
      <c r="A224" s="2">
        <f t="shared" si="0"/>
        <v>11100224</v>
      </c>
      <c r="B224" s="2">
        <v>10013400</v>
      </c>
      <c r="C224" s="2" t="s">
        <v>4854</v>
      </c>
      <c r="D224" s="2" t="s">
        <v>4857</v>
      </c>
      <c r="E224" s="2">
        <v>1007</v>
      </c>
      <c r="F224" s="152">
        <v>1097</v>
      </c>
      <c r="G224" s="2" t="s">
        <v>4676</v>
      </c>
      <c r="H224" s="2">
        <v>0</v>
      </c>
      <c r="I224" s="2"/>
      <c r="J224" s="2"/>
      <c r="L224" s="31"/>
      <c r="M224" s="2" t="s">
        <v>4856</v>
      </c>
    </row>
    <row r="225" spans="1:13" ht="15" customHeight="1">
      <c r="A225" s="2">
        <f t="shared" si="0"/>
        <v>11100225</v>
      </c>
      <c r="B225" s="2">
        <v>10013401</v>
      </c>
      <c r="C225" s="2" t="s">
        <v>4854</v>
      </c>
      <c r="D225" s="2" t="s">
        <v>4857</v>
      </c>
      <c r="E225" s="2">
        <v>1007</v>
      </c>
      <c r="F225" s="152">
        <v>1129</v>
      </c>
      <c r="G225" s="2" t="s">
        <v>4676</v>
      </c>
      <c r="H225" s="2">
        <v>0</v>
      </c>
      <c r="I225" s="2"/>
      <c r="J225" s="2"/>
      <c r="L225" s="31"/>
      <c r="M225" s="2" t="s">
        <v>4856</v>
      </c>
    </row>
    <row r="226" spans="1:13" ht="15" customHeight="1">
      <c r="A226" s="2">
        <f t="shared" si="0"/>
        <v>11100226</v>
      </c>
      <c r="B226" s="2">
        <v>10013402</v>
      </c>
      <c r="C226" s="2" t="s">
        <v>4854</v>
      </c>
      <c r="D226" s="2" t="s">
        <v>4857</v>
      </c>
      <c r="E226" s="2">
        <v>1007</v>
      </c>
      <c r="F226" s="152">
        <v>2006</v>
      </c>
      <c r="G226" s="2" t="s">
        <v>4676</v>
      </c>
      <c r="H226" s="2">
        <v>0</v>
      </c>
      <c r="I226" s="2"/>
      <c r="J226" s="2"/>
      <c r="L226" s="31"/>
      <c r="M226" s="2" t="s">
        <v>4856</v>
      </c>
    </row>
    <row r="227" spans="1:13" ht="15" customHeight="1">
      <c r="A227" s="2">
        <f t="shared" si="0"/>
        <v>11100227</v>
      </c>
      <c r="B227" s="2">
        <v>10013403</v>
      </c>
      <c r="C227" s="2" t="s">
        <v>4854</v>
      </c>
      <c r="D227" s="2" t="s">
        <v>4857</v>
      </c>
      <c r="E227" s="2">
        <v>1007</v>
      </c>
      <c r="F227" s="152">
        <v>2009</v>
      </c>
      <c r="G227" s="2" t="s">
        <v>4676</v>
      </c>
      <c r="H227" s="2">
        <v>0</v>
      </c>
      <c r="I227" s="2"/>
      <c r="J227" s="2"/>
      <c r="L227" s="31"/>
      <c r="M227" s="2" t="s">
        <v>4856</v>
      </c>
    </row>
    <row r="228" spans="1:13" ht="15" customHeight="1">
      <c r="A228" s="2">
        <f t="shared" si="0"/>
        <v>11100228</v>
      </c>
      <c r="B228" s="2">
        <v>10013404</v>
      </c>
      <c r="C228" s="2" t="s">
        <v>4854</v>
      </c>
      <c r="D228" s="2" t="s">
        <v>4857</v>
      </c>
      <c r="E228" s="2">
        <v>1007</v>
      </c>
      <c r="F228" s="152">
        <v>2010</v>
      </c>
      <c r="G228" s="2" t="s">
        <v>4676</v>
      </c>
      <c r="H228" s="2">
        <v>0</v>
      </c>
      <c r="I228" s="2"/>
      <c r="J228" s="2"/>
      <c r="L228" s="31"/>
      <c r="M228" s="2" t="s">
        <v>4856</v>
      </c>
    </row>
    <row r="229" spans="1:13" ht="15" customHeight="1">
      <c r="A229" s="2">
        <f t="shared" si="0"/>
        <v>11100229</v>
      </c>
      <c r="B229" s="2">
        <v>10013405</v>
      </c>
      <c r="C229" s="2" t="s">
        <v>4854</v>
      </c>
      <c r="D229" s="2" t="s">
        <v>4857</v>
      </c>
      <c r="E229" s="2">
        <v>1007</v>
      </c>
      <c r="F229" s="152">
        <v>3059</v>
      </c>
      <c r="G229" s="2" t="s">
        <v>4676</v>
      </c>
      <c r="H229" s="2">
        <v>0</v>
      </c>
      <c r="I229" s="2"/>
      <c r="J229" s="2"/>
      <c r="L229" s="31"/>
      <c r="M229" s="2" t="s">
        <v>4856</v>
      </c>
    </row>
    <row r="230" spans="1:13" ht="15" customHeight="1">
      <c r="A230" s="2">
        <f t="shared" si="0"/>
        <v>11100230</v>
      </c>
      <c r="B230" s="2">
        <v>10013406</v>
      </c>
      <c r="C230" s="2" t="s">
        <v>4854</v>
      </c>
      <c r="D230" s="2" t="s">
        <v>4858</v>
      </c>
      <c r="E230" s="2">
        <v>1009</v>
      </c>
      <c r="F230" s="152">
        <v>1070</v>
      </c>
      <c r="G230" s="2" t="s">
        <v>4676</v>
      </c>
      <c r="H230" s="2">
        <v>0</v>
      </c>
      <c r="I230" s="2"/>
      <c r="J230" s="2"/>
      <c r="L230" s="31"/>
      <c r="M230" s="2" t="s">
        <v>4856</v>
      </c>
    </row>
    <row r="231" spans="1:13" ht="15" customHeight="1">
      <c r="A231" s="2">
        <f t="shared" si="0"/>
        <v>11100231</v>
      </c>
      <c r="B231" s="2">
        <v>10013407</v>
      </c>
      <c r="C231" s="2" t="s">
        <v>4854</v>
      </c>
      <c r="D231" s="2" t="s">
        <v>4858</v>
      </c>
      <c r="E231" s="2">
        <v>1009</v>
      </c>
      <c r="F231" s="152">
        <v>1076</v>
      </c>
      <c r="G231" s="2" t="s">
        <v>4676</v>
      </c>
      <c r="H231" s="2">
        <v>0</v>
      </c>
      <c r="I231" s="2"/>
      <c r="J231" s="2"/>
      <c r="L231" s="31"/>
      <c r="M231" s="2" t="s">
        <v>4856</v>
      </c>
    </row>
    <row r="232" spans="1:13" ht="15" customHeight="1">
      <c r="A232" s="2">
        <f t="shared" si="0"/>
        <v>11100232</v>
      </c>
      <c r="B232" s="2">
        <v>10013408</v>
      </c>
      <c r="C232" s="2" t="s">
        <v>4854</v>
      </c>
      <c r="D232" s="2" t="s">
        <v>4858</v>
      </c>
      <c r="E232" s="2">
        <v>1009</v>
      </c>
      <c r="F232" s="152">
        <v>2005</v>
      </c>
      <c r="G232" s="2" t="s">
        <v>4676</v>
      </c>
      <c r="H232" s="2">
        <v>0</v>
      </c>
      <c r="I232" s="2"/>
      <c r="J232" s="2"/>
      <c r="L232" s="31"/>
      <c r="M232" s="2" t="s">
        <v>4856</v>
      </c>
    </row>
    <row r="233" spans="1:13" ht="15" customHeight="1">
      <c r="A233" s="2">
        <f t="shared" si="0"/>
        <v>11100233</v>
      </c>
      <c r="B233" s="2">
        <v>10013409</v>
      </c>
      <c r="C233" s="2" t="s">
        <v>4854</v>
      </c>
      <c r="D233" s="2" t="s">
        <v>4858</v>
      </c>
      <c r="E233" s="2">
        <v>1009</v>
      </c>
      <c r="F233" s="152">
        <v>3017</v>
      </c>
      <c r="G233" s="2" t="s">
        <v>4676</v>
      </c>
      <c r="H233" s="2">
        <v>0</v>
      </c>
      <c r="I233" s="2"/>
      <c r="J233" s="2"/>
      <c r="L233" s="31"/>
      <c r="M233" s="2" t="s">
        <v>4856</v>
      </c>
    </row>
    <row r="234" spans="1:13" ht="15" customHeight="1">
      <c r="A234" s="2">
        <f t="shared" si="0"/>
        <v>11100234</v>
      </c>
      <c r="B234" s="2">
        <v>10013410</v>
      </c>
      <c r="C234" s="2" t="s">
        <v>4854</v>
      </c>
      <c r="D234" s="2" t="s">
        <v>4858</v>
      </c>
      <c r="E234" s="2">
        <v>1009</v>
      </c>
      <c r="F234" s="152">
        <v>3018</v>
      </c>
      <c r="G234" s="2" t="s">
        <v>4676</v>
      </c>
      <c r="H234" s="2">
        <v>0</v>
      </c>
      <c r="I234" s="2"/>
      <c r="J234" s="2"/>
      <c r="L234" s="31"/>
      <c r="M234" s="2" t="s">
        <v>4856</v>
      </c>
    </row>
    <row r="235" spans="1:13" ht="15" customHeight="1">
      <c r="A235" s="2">
        <f t="shared" si="0"/>
        <v>11100235</v>
      </c>
      <c r="B235" s="2">
        <v>10013411</v>
      </c>
      <c r="C235" s="2" t="s">
        <v>4854</v>
      </c>
      <c r="D235" s="2" t="s">
        <v>4859</v>
      </c>
      <c r="E235" s="2">
        <v>1015</v>
      </c>
      <c r="F235" s="152">
        <v>1012</v>
      </c>
      <c r="G235" s="2" t="s">
        <v>4676</v>
      </c>
      <c r="H235" s="2">
        <v>0</v>
      </c>
      <c r="I235" s="2"/>
      <c r="J235" s="2"/>
      <c r="L235" s="31"/>
      <c r="M235" s="2" t="s">
        <v>4856</v>
      </c>
    </row>
    <row r="236" spans="1:13" ht="15" customHeight="1">
      <c r="A236" s="2">
        <f t="shared" si="0"/>
        <v>11100236</v>
      </c>
      <c r="B236" s="2">
        <v>10013412</v>
      </c>
      <c r="C236" s="2" t="s">
        <v>4854</v>
      </c>
      <c r="D236" s="2" t="s">
        <v>4859</v>
      </c>
      <c r="E236" s="2">
        <v>1015</v>
      </c>
      <c r="F236" s="152">
        <v>1086</v>
      </c>
      <c r="G236" s="2" t="s">
        <v>4676</v>
      </c>
      <c r="H236" s="2">
        <v>0</v>
      </c>
      <c r="I236" s="2"/>
      <c r="J236" s="2"/>
      <c r="L236" s="31"/>
      <c r="M236" s="2" t="s">
        <v>4856</v>
      </c>
    </row>
    <row r="237" spans="1:13" ht="15" customHeight="1">
      <c r="A237" s="2">
        <f t="shared" si="0"/>
        <v>11100237</v>
      </c>
      <c r="B237" s="2">
        <v>10013413</v>
      </c>
      <c r="C237" s="2" t="s">
        <v>4854</v>
      </c>
      <c r="D237" s="2" t="s">
        <v>4859</v>
      </c>
      <c r="E237" s="2">
        <v>1015</v>
      </c>
      <c r="F237" s="152">
        <v>2005</v>
      </c>
      <c r="G237" s="2" t="s">
        <v>4676</v>
      </c>
      <c r="H237" s="2">
        <v>0</v>
      </c>
      <c r="I237" s="2"/>
      <c r="J237" s="2"/>
      <c r="L237" s="31"/>
      <c r="M237" s="2" t="s">
        <v>4856</v>
      </c>
    </row>
    <row r="238" spans="1:13" ht="15" customHeight="1">
      <c r="A238" s="2">
        <f t="shared" si="0"/>
        <v>11100238</v>
      </c>
      <c r="B238" s="2">
        <v>10013414</v>
      </c>
      <c r="C238" s="2" t="s">
        <v>4854</v>
      </c>
      <c r="D238" s="2" t="s">
        <v>4859</v>
      </c>
      <c r="E238" s="2">
        <v>1015</v>
      </c>
      <c r="F238" s="152">
        <v>2006</v>
      </c>
      <c r="G238" s="2" t="s">
        <v>4676</v>
      </c>
      <c r="H238" s="2">
        <v>0</v>
      </c>
      <c r="I238" s="2"/>
      <c r="J238" s="2"/>
      <c r="L238" s="31"/>
      <c r="M238" s="2" t="s">
        <v>4856</v>
      </c>
    </row>
    <row r="239" spans="1:13" ht="15" customHeight="1">
      <c r="A239" s="2">
        <f t="shared" si="0"/>
        <v>11100239</v>
      </c>
      <c r="B239" s="2">
        <v>10013415</v>
      </c>
      <c r="C239" s="2" t="s">
        <v>4854</v>
      </c>
      <c r="D239" s="2" t="s">
        <v>4859</v>
      </c>
      <c r="E239" s="2">
        <v>1015</v>
      </c>
      <c r="F239" s="152">
        <v>2007</v>
      </c>
      <c r="G239" s="2" t="s">
        <v>4676</v>
      </c>
      <c r="H239" s="2">
        <v>0</v>
      </c>
      <c r="I239" s="2"/>
      <c r="J239" s="2"/>
      <c r="L239" s="31"/>
      <c r="M239" s="2" t="s">
        <v>4856</v>
      </c>
    </row>
    <row r="240" spans="1:13" ht="15" customHeight="1">
      <c r="A240" s="2">
        <f t="shared" si="0"/>
        <v>11100240</v>
      </c>
      <c r="B240" s="2">
        <v>10013416</v>
      </c>
      <c r="C240" s="2" t="s">
        <v>4854</v>
      </c>
      <c r="D240" s="2" t="s">
        <v>4859</v>
      </c>
      <c r="E240" s="2">
        <v>1015</v>
      </c>
      <c r="F240" s="152">
        <v>2008</v>
      </c>
      <c r="G240" s="2" t="s">
        <v>4676</v>
      </c>
      <c r="H240" s="2">
        <v>0</v>
      </c>
      <c r="I240" s="2"/>
      <c r="J240" s="2"/>
      <c r="L240" s="31"/>
      <c r="M240" s="2" t="s">
        <v>4856</v>
      </c>
    </row>
    <row r="241" spans="1:13" ht="15" customHeight="1">
      <c r="A241" s="2">
        <f t="shared" si="0"/>
        <v>11100241</v>
      </c>
      <c r="B241" s="2">
        <v>10013417</v>
      </c>
      <c r="C241" s="2" t="s">
        <v>4854</v>
      </c>
      <c r="D241" s="2" t="s">
        <v>4859</v>
      </c>
      <c r="E241" s="2">
        <v>1015</v>
      </c>
      <c r="F241" s="152">
        <v>2009</v>
      </c>
      <c r="G241" s="2" t="s">
        <v>4676</v>
      </c>
      <c r="H241" s="2">
        <v>0</v>
      </c>
      <c r="I241" s="2"/>
      <c r="J241" s="2"/>
      <c r="L241" s="31"/>
      <c r="M241" s="2" t="s">
        <v>4856</v>
      </c>
    </row>
    <row r="242" spans="1:13" ht="15" customHeight="1">
      <c r="A242" s="2">
        <f t="shared" si="0"/>
        <v>11100242</v>
      </c>
      <c r="B242" s="2">
        <v>10013418</v>
      </c>
      <c r="C242" s="2" t="s">
        <v>4854</v>
      </c>
      <c r="D242" s="2" t="s">
        <v>4859</v>
      </c>
      <c r="E242" s="2">
        <v>1015</v>
      </c>
      <c r="F242" s="152">
        <v>3051</v>
      </c>
      <c r="G242" s="2" t="s">
        <v>4676</v>
      </c>
      <c r="H242" s="2">
        <v>0</v>
      </c>
      <c r="I242" s="2"/>
      <c r="J242" s="2"/>
      <c r="L242" s="31"/>
      <c r="M242" s="2" t="s">
        <v>4856</v>
      </c>
    </row>
    <row r="243" spans="1:13" ht="15" customHeight="1">
      <c r="A243" s="2">
        <f t="shared" si="0"/>
        <v>11100243</v>
      </c>
      <c r="B243" s="2">
        <v>10013419</v>
      </c>
      <c r="C243" s="2" t="s">
        <v>4854</v>
      </c>
      <c r="D243" s="2" t="s">
        <v>4859</v>
      </c>
      <c r="E243" s="2">
        <v>1015</v>
      </c>
      <c r="F243" s="152">
        <v>3057</v>
      </c>
      <c r="G243" s="2" t="s">
        <v>4676</v>
      </c>
      <c r="H243" s="2">
        <v>0</v>
      </c>
      <c r="I243" s="2"/>
      <c r="J243" s="2"/>
      <c r="L243" s="31"/>
      <c r="M243" s="2" t="s">
        <v>4856</v>
      </c>
    </row>
    <row r="244" spans="1:13" ht="15" customHeight="1">
      <c r="A244" s="2">
        <f t="shared" si="0"/>
        <v>11100244</v>
      </c>
      <c r="B244" s="2">
        <v>10013420</v>
      </c>
      <c r="C244" s="2" t="s">
        <v>4854</v>
      </c>
      <c r="D244" s="2" t="s">
        <v>4859</v>
      </c>
      <c r="E244" s="2">
        <v>1015</v>
      </c>
      <c r="F244" s="152">
        <v>3058</v>
      </c>
      <c r="G244" s="2" t="s">
        <v>4676</v>
      </c>
      <c r="H244" s="2">
        <v>0</v>
      </c>
      <c r="I244" s="2"/>
      <c r="J244" s="2"/>
      <c r="L244" s="31"/>
      <c r="M244" s="2" t="s">
        <v>4856</v>
      </c>
    </row>
    <row r="245" spans="1:13" ht="15" customHeight="1">
      <c r="A245" s="2">
        <f t="shared" si="0"/>
        <v>11100245</v>
      </c>
      <c r="B245" s="2">
        <v>10013421</v>
      </c>
      <c r="C245" s="2" t="s">
        <v>4854</v>
      </c>
      <c r="D245" s="2" t="s">
        <v>4860</v>
      </c>
      <c r="E245" s="2">
        <v>1019</v>
      </c>
      <c r="F245" s="152">
        <v>1001</v>
      </c>
      <c r="G245" s="2" t="s">
        <v>4676</v>
      </c>
      <c r="H245" s="2">
        <v>0</v>
      </c>
      <c r="I245" s="2"/>
      <c r="J245" s="2"/>
      <c r="L245" s="31"/>
      <c r="M245" s="2" t="s">
        <v>4856</v>
      </c>
    </row>
    <row r="246" spans="1:13" ht="15" customHeight="1">
      <c r="A246" s="2">
        <f t="shared" si="0"/>
        <v>11100246</v>
      </c>
      <c r="B246" s="2">
        <v>10013422</v>
      </c>
      <c r="C246" s="2" t="s">
        <v>4854</v>
      </c>
      <c r="D246" s="2" t="s">
        <v>4860</v>
      </c>
      <c r="E246" s="2">
        <v>1019</v>
      </c>
      <c r="F246" s="152">
        <v>1002</v>
      </c>
      <c r="G246" s="2" t="s">
        <v>4676</v>
      </c>
      <c r="H246" s="2">
        <v>0</v>
      </c>
      <c r="I246" s="2"/>
      <c r="J246" s="2"/>
      <c r="L246" s="31"/>
      <c r="M246" s="2" t="s">
        <v>4856</v>
      </c>
    </row>
    <row r="247" spans="1:13" ht="15" customHeight="1">
      <c r="A247" s="2">
        <f t="shared" ref="A247:A265" si="1">A246+1</f>
        <v>11100247</v>
      </c>
      <c r="B247" s="2">
        <v>10013423</v>
      </c>
      <c r="C247" s="2" t="s">
        <v>4854</v>
      </c>
      <c r="D247" s="2" t="s">
        <v>4860</v>
      </c>
      <c r="E247" s="2">
        <v>1019</v>
      </c>
      <c r="F247" s="152">
        <v>2005</v>
      </c>
      <c r="G247" s="2" t="s">
        <v>4676</v>
      </c>
      <c r="H247" s="2">
        <v>0</v>
      </c>
      <c r="I247" s="2"/>
      <c r="J247" s="2"/>
      <c r="L247" s="31"/>
      <c r="M247" s="2" t="s">
        <v>4856</v>
      </c>
    </row>
    <row r="248" spans="1:13" ht="15" customHeight="1">
      <c r="A248" s="2">
        <f t="shared" si="1"/>
        <v>11100248</v>
      </c>
      <c r="B248" s="2">
        <v>10013424</v>
      </c>
      <c r="C248" s="2" t="s">
        <v>4854</v>
      </c>
      <c r="D248" s="2" t="s">
        <v>4860</v>
      </c>
      <c r="E248" s="2">
        <v>1019</v>
      </c>
      <c r="F248" s="152">
        <v>3059</v>
      </c>
      <c r="G248" s="2" t="s">
        <v>4676</v>
      </c>
      <c r="H248" s="2">
        <v>0</v>
      </c>
      <c r="I248" s="2"/>
      <c r="J248" s="2"/>
      <c r="L248" s="31"/>
      <c r="M248" s="2" t="s">
        <v>4856</v>
      </c>
    </row>
    <row r="249" spans="1:13" ht="15" customHeight="1">
      <c r="A249" s="2">
        <f t="shared" si="1"/>
        <v>11100249</v>
      </c>
      <c r="B249" s="2">
        <v>10013425</v>
      </c>
      <c r="C249" s="2" t="s">
        <v>4854</v>
      </c>
      <c r="D249" s="2" t="s">
        <v>4861</v>
      </c>
      <c r="E249" s="2">
        <v>1021</v>
      </c>
      <c r="F249" s="152">
        <v>1090</v>
      </c>
      <c r="G249" s="2" t="s">
        <v>4676</v>
      </c>
      <c r="H249" s="2">
        <v>0</v>
      </c>
      <c r="I249" s="2"/>
      <c r="J249" s="2"/>
      <c r="L249" s="31"/>
      <c r="M249" s="2" t="s">
        <v>4856</v>
      </c>
    </row>
    <row r="250" spans="1:13" ht="15" customHeight="1">
      <c r="A250" s="2">
        <f t="shared" si="1"/>
        <v>11100250</v>
      </c>
      <c r="B250" s="2">
        <v>10013426</v>
      </c>
      <c r="C250" s="2" t="s">
        <v>4854</v>
      </c>
      <c r="D250" s="2" t="s">
        <v>4861</v>
      </c>
      <c r="E250" s="2">
        <v>1021</v>
      </c>
      <c r="F250" s="152">
        <v>1134</v>
      </c>
      <c r="G250" s="2" t="s">
        <v>4676</v>
      </c>
      <c r="H250" s="2">
        <v>0</v>
      </c>
      <c r="I250" s="2"/>
      <c r="J250" s="2"/>
      <c r="L250" s="31"/>
      <c r="M250" s="2" t="s">
        <v>4856</v>
      </c>
    </row>
    <row r="251" spans="1:13" ht="15" customHeight="1">
      <c r="A251" s="2">
        <f t="shared" si="1"/>
        <v>11100251</v>
      </c>
      <c r="B251" s="2">
        <v>10013427</v>
      </c>
      <c r="C251" s="2" t="s">
        <v>4854</v>
      </c>
      <c r="D251" s="2" t="s">
        <v>4861</v>
      </c>
      <c r="E251" s="2">
        <v>1021</v>
      </c>
      <c r="F251" s="152">
        <v>2007</v>
      </c>
      <c r="G251" s="2" t="s">
        <v>4676</v>
      </c>
      <c r="H251" s="2">
        <v>0</v>
      </c>
      <c r="I251" s="2"/>
      <c r="J251" s="2"/>
      <c r="L251" s="31"/>
      <c r="M251" s="2" t="s">
        <v>4856</v>
      </c>
    </row>
    <row r="252" spans="1:13" ht="15" customHeight="1">
      <c r="A252" s="2">
        <f t="shared" si="1"/>
        <v>11100252</v>
      </c>
      <c r="B252" s="2">
        <v>10013428</v>
      </c>
      <c r="C252" s="2" t="s">
        <v>4854</v>
      </c>
      <c r="D252" s="2" t="s">
        <v>4861</v>
      </c>
      <c r="E252" s="2">
        <v>1021</v>
      </c>
      <c r="F252" s="152">
        <v>2008</v>
      </c>
      <c r="G252" s="2" t="s">
        <v>4676</v>
      </c>
      <c r="H252" s="2">
        <v>0</v>
      </c>
      <c r="I252" s="2"/>
      <c r="J252" s="2"/>
      <c r="L252" s="31"/>
      <c r="M252" s="2" t="s">
        <v>4856</v>
      </c>
    </row>
    <row r="253" spans="1:13" ht="15" customHeight="1">
      <c r="A253" s="2">
        <f t="shared" si="1"/>
        <v>11100253</v>
      </c>
      <c r="B253" s="2">
        <v>10013429</v>
      </c>
      <c r="C253" s="2" t="s">
        <v>4854</v>
      </c>
      <c r="D253" s="2" t="s">
        <v>4861</v>
      </c>
      <c r="E253" s="2">
        <v>1021</v>
      </c>
      <c r="F253" s="152">
        <v>2009</v>
      </c>
      <c r="G253" s="2" t="s">
        <v>4676</v>
      </c>
      <c r="H253" s="2">
        <v>0</v>
      </c>
      <c r="I253" s="2"/>
      <c r="J253" s="2"/>
      <c r="L253" s="31"/>
      <c r="M253" s="2" t="s">
        <v>4856</v>
      </c>
    </row>
    <row r="254" spans="1:13" ht="15" customHeight="1">
      <c r="A254" s="2">
        <f t="shared" si="1"/>
        <v>11100254</v>
      </c>
      <c r="B254" s="2">
        <v>10013430</v>
      </c>
      <c r="C254" s="2" t="s">
        <v>4854</v>
      </c>
      <c r="D254" s="2" t="s">
        <v>4861</v>
      </c>
      <c r="E254" s="2">
        <v>1021</v>
      </c>
      <c r="F254" s="152">
        <v>3033</v>
      </c>
      <c r="G254" s="2" t="s">
        <v>4676</v>
      </c>
      <c r="H254" s="2">
        <v>0</v>
      </c>
      <c r="I254" s="2"/>
      <c r="J254" s="2"/>
      <c r="L254" s="31"/>
      <c r="M254" s="2" t="s">
        <v>4856</v>
      </c>
    </row>
    <row r="255" spans="1:13" ht="15" customHeight="1">
      <c r="A255" s="2">
        <f t="shared" si="1"/>
        <v>11100255</v>
      </c>
      <c r="B255" s="2">
        <v>10013431</v>
      </c>
      <c r="C255" s="2" t="s">
        <v>4854</v>
      </c>
      <c r="D255" s="2" t="s">
        <v>4862</v>
      </c>
      <c r="E255" s="2">
        <v>1023</v>
      </c>
      <c r="F255" s="152">
        <v>2007</v>
      </c>
      <c r="G255" s="2" t="s">
        <v>4676</v>
      </c>
      <c r="H255" s="2">
        <v>0</v>
      </c>
      <c r="I255" s="2"/>
      <c r="J255" s="2"/>
      <c r="L255" s="31"/>
      <c r="M255" s="2" t="s">
        <v>4856</v>
      </c>
    </row>
    <row r="256" spans="1:13" ht="15" customHeight="1">
      <c r="A256" s="2">
        <f t="shared" si="1"/>
        <v>11100256</v>
      </c>
      <c r="B256" s="2">
        <v>10013432</v>
      </c>
      <c r="C256" s="2" t="s">
        <v>4854</v>
      </c>
      <c r="D256" s="2" t="s">
        <v>4862</v>
      </c>
      <c r="E256" s="2">
        <v>1023</v>
      </c>
      <c r="F256" s="152">
        <v>2046</v>
      </c>
      <c r="G256" s="2" t="s">
        <v>4676</v>
      </c>
      <c r="H256" s="2">
        <v>0</v>
      </c>
      <c r="I256" s="2"/>
      <c r="J256" s="2"/>
      <c r="L256" s="31"/>
      <c r="M256" s="2" t="s">
        <v>4856</v>
      </c>
    </row>
    <row r="257" spans="1:13" ht="15" customHeight="1">
      <c r="A257" s="2">
        <f t="shared" si="1"/>
        <v>11100257</v>
      </c>
      <c r="B257" s="2">
        <v>10013433</v>
      </c>
      <c r="C257" s="2" t="s">
        <v>4854</v>
      </c>
      <c r="D257" s="2" t="s">
        <v>4862</v>
      </c>
      <c r="E257" s="2">
        <v>1023</v>
      </c>
      <c r="F257" s="152">
        <v>2049</v>
      </c>
      <c r="G257" s="2" t="s">
        <v>4676</v>
      </c>
      <c r="H257" s="2">
        <v>0</v>
      </c>
      <c r="I257" s="2"/>
      <c r="J257" s="2"/>
      <c r="L257" s="31"/>
      <c r="M257" s="2" t="s">
        <v>4856</v>
      </c>
    </row>
    <row r="258" spans="1:13" ht="15" customHeight="1">
      <c r="A258" s="2">
        <f t="shared" si="1"/>
        <v>11100258</v>
      </c>
      <c r="B258" s="2">
        <v>10013434</v>
      </c>
      <c r="C258" s="2" t="s">
        <v>4854</v>
      </c>
      <c r="D258" s="2" t="s">
        <v>4862</v>
      </c>
      <c r="E258" s="2">
        <v>1023</v>
      </c>
      <c r="F258" s="152">
        <v>2071</v>
      </c>
      <c r="G258" s="2" t="s">
        <v>4676</v>
      </c>
      <c r="H258" s="2">
        <v>0</v>
      </c>
      <c r="I258" s="2"/>
      <c r="J258" s="2"/>
      <c r="L258" s="31"/>
      <c r="M258" s="2" t="s">
        <v>4856</v>
      </c>
    </row>
    <row r="259" spans="1:13" ht="15" customHeight="1">
      <c r="A259" s="2">
        <f t="shared" si="1"/>
        <v>11100259</v>
      </c>
      <c r="B259" s="2">
        <v>10013435</v>
      </c>
      <c r="C259" s="2" t="s">
        <v>4854</v>
      </c>
      <c r="D259" s="2" t="s">
        <v>4862</v>
      </c>
      <c r="E259" s="2">
        <v>1023</v>
      </c>
      <c r="F259" s="152">
        <v>2072</v>
      </c>
      <c r="G259" s="2" t="s">
        <v>4676</v>
      </c>
      <c r="H259" s="2">
        <v>0</v>
      </c>
      <c r="I259" s="2"/>
      <c r="J259" s="2"/>
      <c r="L259" s="31"/>
      <c r="M259" s="2" t="s">
        <v>4856</v>
      </c>
    </row>
    <row r="260" spans="1:13" ht="15" customHeight="1">
      <c r="A260" s="2">
        <f t="shared" si="1"/>
        <v>11100260</v>
      </c>
      <c r="B260" s="2">
        <v>10013436</v>
      </c>
      <c r="C260" s="2" t="s">
        <v>4854</v>
      </c>
      <c r="D260" s="2" t="s">
        <v>4862</v>
      </c>
      <c r="E260" s="2">
        <v>1023</v>
      </c>
      <c r="F260" s="152">
        <v>7989</v>
      </c>
      <c r="G260" s="2" t="s">
        <v>4676</v>
      </c>
      <c r="H260" s="2">
        <v>0</v>
      </c>
      <c r="I260" s="2"/>
      <c r="J260" s="2"/>
      <c r="L260" s="31"/>
      <c r="M260" s="2" t="s">
        <v>4856</v>
      </c>
    </row>
    <row r="261" spans="1:13" ht="15" customHeight="1">
      <c r="A261" s="2">
        <f t="shared" si="1"/>
        <v>11100261</v>
      </c>
      <c r="B261" s="2">
        <v>10013437</v>
      </c>
      <c r="C261" s="2" t="s">
        <v>4854</v>
      </c>
      <c r="D261" s="2" t="s">
        <v>4863</v>
      </c>
      <c r="E261" s="2">
        <v>1025</v>
      </c>
      <c r="F261" s="152">
        <v>1001</v>
      </c>
      <c r="G261" s="2" t="s">
        <v>4676</v>
      </c>
      <c r="H261" s="2">
        <v>0</v>
      </c>
      <c r="I261" s="2"/>
      <c r="J261" s="2"/>
      <c r="L261" s="31"/>
      <c r="M261" s="2" t="s">
        <v>4856</v>
      </c>
    </row>
    <row r="262" spans="1:13" ht="15" customHeight="1">
      <c r="A262" s="2">
        <f t="shared" si="1"/>
        <v>11100262</v>
      </c>
      <c r="B262" s="2">
        <v>10013438</v>
      </c>
      <c r="C262" s="2" t="s">
        <v>4854</v>
      </c>
      <c r="D262" s="2" t="s">
        <v>4863</v>
      </c>
      <c r="E262" s="2">
        <v>1025</v>
      </c>
      <c r="F262" s="152">
        <v>1119</v>
      </c>
      <c r="G262" s="2" t="s">
        <v>4676</v>
      </c>
      <c r="H262" s="2">
        <v>0</v>
      </c>
      <c r="I262" s="2"/>
      <c r="J262" s="2"/>
      <c r="L262" s="31"/>
      <c r="M262" s="2" t="s">
        <v>4856</v>
      </c>
    </row>
    <row r="263" spans="1:13" ht="15" customHeight="1">
      <c r="A263" s="2">
        <f t="shared" si="1"/>
        <v>11100263</v>
      </c>
      <c r="B263" s="2">
        <v>10013439</v>
      </c>
      <c r="C263" s="2" t="s">
        <v>4854</v>
      </c>
      <c r="D263" s="2" t="s">
        <v>4863</v>
      </c>
      <c r="E263" s="2">
        <v>1025</v>
      </c>
      <c r="F263" s="152">
        <v>3016</v>
      </c>
      <c r="G263" s="2" t="s">
        <v>4676</v>
      </c>
      <c r="H263" s="2">
        <v>0</v>
      </c>
      <c r="I263" s="2"/>
      <c r="J263" s="2"/>
      <c r="L263" s="31"/>
      <c r="M263" s="2" t="s">
        <v>4856</v>
      </c>
    </row>
    <row r="264" spans="1:13" ht="15" customHeight="1">
      <c r="A264" s="2">
        <f t="shared" si="1"/>
        <v>11100264</v>
      </c>
      <c r="B264" s="2">
        <v>10013440</v>
      </c>
      <c r="C264" s="2" t="s">
        <v>4854</v>
      </c>
      <c r="D264" s="2" t="s">
        <v>4863</v>
      </c>
      <c r="E264" s="2">
        <v>1025</v>
      </c>
      <c r="F264" s="152">
        <v>3064</v>
      </c>
      <c r="G264" s="2" t="s">
        <v>4676</v>
      </c>
      <c r="H264" s="2">
        <v>0</v>
      </c>
      <c r="I264" s="2"/>
      <c r="J264" s="2"/>
      <c r="L264" s="31"/>
      <c r="M264" s="2" t="s">
        <v>4856</v>
      </c>
    </row>
    <row r="265" spans="1:13" ht="15" customHeight="1">
      <c r="A265" s="2">
        <f t="shared" si="1"/>
        <v>11100265</v>
      </c>
      <c r="B265" s="2">
        <v>10012072</v>
      </c>
      <c r="C265" s="2" t="s">
        <v>4673</v>
      </c>
      <c r="D265" s="2" t="s">
        <v>4674</v>
      </c>
      <c r="E265" s="2" t="s">
        <v>4675</v>
      </c>
      <c r="F265" s="152">
        <v>1320</v>
      </c>
      <c r="G265" s="2" t="s">
        <v>4676</v>
      </c>
      <c r="H265" s="2">
        <v>0</v>
      </c>
      <c r="I265" s="2"/>
      <c r="J265" s="2"/>
    </row>
    <row r="266" spans="1:13" ht="15" customHeight="1">
      <c r="A266" s="2">
        <v>11100266</v>
      </c>
      <c r="B266" s="2">
        <v>10012581</v>
      </c>
      <c r="C266" s="2" t="s">
        <v>4673</v>
      </c>
      <c r="D266" s="2" t="s">
        <v>4674</v>
      </c>
      <c r="E266" s="2" t="s">
        <v>4675</v>
      </c>
      <c r="F266" s="39">
        <v>1333</v>
      </c>
      <c r="G266" s="2" t="s">
        <v>4676</v>
      </c>
      <c r="H266" s="2">
        <v>0</v>
      </c>
      <c r="I266" s="2"/>
      <c r="J266" s="2"/>
      <c r="L266" s="148" t="s">
        <v>1038</v>
      </c>
      <c r="M266" t="s">
        <v>276</v>
      </c>
    </row>
    <row r="267" spans="1:13" ht="15" customHeight="1">
      <c r="A267" s="2">
        <f>A266+1</f>
        <v>11100267</v>
      </c>
      <c r="B267" s="2">
        <v>10012590</v>
      </c>
      <c r="C267" s="2" t="s">
        <v>4673</v>
      </c>
      <c r="D267" s="2" t="s">
        <v>4674</v>
      </c>
      <c r="E267" s="2" t="s">
        <v>4675</v>
      </c>
      <c r="F267" s="152">
        <v>1334</v>
      </c>
      <c r="G267" s="2" t="s">
        <v>4676</v>
      </c>
      <c r="H267" s="2">
        <v>0</v>
      </c>
      <c r="I267" s="2"/>
      <c r="J267" s="2"/>
      <c r="L267" s="148" t="s">
        <v>1213</v>
      </c>
      <c r="M267" t="s">
        <v>276</v>
      </c>
    </row>
    <row r="268" spans="1:13" ht="15" customHeight="1">
      <c r="A268" s="2">
        <f>A267+1</f>
        <v>11100268</v>
      </c>
      <c r="B268" s="2">
        <v>10012599</v>
      </c>
      <c r="C268" s="2" t="s">
        <v>4673</v>
      </c>
      <c r="D268" s="2" t="s">
        <v>4674</v>
      </c>
      <c r="E268" s="2" t="s">
        <v>4675</v>
      </c>
      <c r="F268" s="152">
        <v>1335</v>
      </c>
      <c r="G268" s="2" t="s">
        <v>4676</v>
      </c>
      <c r="H268" s="2">
        <v>0</v>
      </c>
      <c r="I268" s="2"/>
      <c r="J268" s="2"/>
      <c r="L268" s="31" t="s">
        <v>1214</v>
      </c>
      <c r="M268" s="2" t="s">
        <v>276</v>
      </c>
    </row>
    <row r="269" spans="1:13" ht="15" customHeight="1">
      <c r="A269" s="2">
        <f>A268+1</f>
        <v>11100269</v>
      </c>
      <c r="B269" s="2">
        <v>10012608</v>
      </c>
      <c r="C269" s="2" t="s">
        <v>4673</v>
      </c>
      <c r="D269" s="2" t="s">
        <v>4674</v>
      </c>
      <c r="E269" s="2" t="s">
        <v>4675</v>
      </c>
      <c r="F269" s="152">
        <v>1336</v>
      </c>
      <c r="G269" s="2" t="s">
        <v>4676</v>
      </c>
      <c r="H269" s="2">
        <v>0</v>
      </c>
      <c r="I269" s="2"/>
      <c r="J269" s="2"/>
    </row>
    <row r="270" spans="1:13" ht="15" customHeight="1">
      <c r="A270" s="2">
        <f>A269+1</f>
        <v>11100270</v>
      </c>
      <c r="B270" s="2">
        <v>10012617</v>
      </c>
      <c r="C270" s="2" t="s">
        <v>4673</v>
      </c>
      <c r="D270" s="2" t="s">
        <v>4674</v>
      </c>
      <c r="E270" s="2" t="s">
        <v>4675</v>
      </c>
      <c r="F270" s="152">
        <v>1337</v>
      </c>
      <c r="G270" s="2" t="s">
        <v>4676</v>
      </c>
      <c r="H270" s="2">
        <v>0</v>
      </c>
      <c r="I270" s="2"/>
      <c r="J270" s="2"/>
    </row>
    <row r="271" spans="1:13" ht="15" customHeight="1">
      <c r="A271" s="2">
        <v>11100271</v>
      </c>
      <c r="B271" s="2">
        <v>40001055</v>
      </c>
      <c r="C271" s="2" t="s">
        <v>4673</v>
      </c>
      <c r="D271" s="2" t="s">
        <v>4674</v>
      </c>
      <c r="E271" s="2" t="s">
        <v>4675</v>
      </c>
      <c r="F271" s="152">
        <v>1500</v>
      </c>
      <c r="G271" s="2" t="s">
        <v>4676</v>
      </c>
      <c r="H271" s="2">
        <v>0</v>
      </c>
      <c r="I271" s="2"/>
      <c r="J271" s="2"/>
    </row>
    <row r="272" spans="1:13" ht="15" customHeight="1">
      <c r="A272" s="2">
        <f t="shared" ref="A272:A335" si="2">A271+1</f>
        <v>11100272</v>
      </c>
      <c r="B272" s="2">
        <v>10012635</v>
      </c>
      <c r="C272" s="2" t="s">
        <v>4673</v>
      </c>
      <c r="D272" s="2" t="s">
        <v>4674</v>
      </c>
      <c r="E272" s="2" t="s">
        <v>4675</v>
      </c>
      <c r="F272" s="152">
        <v>1339</v>
      </c>
      <c r="G272" s="2" t="s">
        <v>4676</v>
      </c>
      <c r="H272" s="2">
        <v>0</v>
      </c>
      <c r="I272" s="2"/>
      <c r="J272" s="2"/>
      <c r="L272" s="148" t="s">
        <v>919</v>
      </c>
      <c r="M272" t="s">
        <v>276</v>
      </c>
    </row>
    <row r="273" spans="1:13" ht="15" customHeight="1">
      <c r="A273" s="2">
        <f t="shared" si="2"/>
        <v>11100273</v>
      </c>
      <c r="B273" s="2">
        <v>40001083</v>
      </c>
      <c r="C273" s="2" t="s">
        <v>4673</v>
      </c>
      <c r="D273" s="2" t="s">
        <v>4674</v>
      </c>
      <c r="E273" s="2" t="s">
        <v>4675</v>
      </c>
      <c r="F273" s="152">
        <v>1501</v>
      </c>
      <c r="G273" s="2" t="s">
        <v>4676</v>
      </c>
      <c r="H273" s="2">
        <v>0</v>
      </c>
      <c r="I273" s="2"/>
      <c r="J273" s="2"/>
    </row>
    <row r="274" spans="1:13" ht="15" customHeight="1">
      <c r="A274" s="2">
        <f t="shared" si="2"/>
        <v>11100274</v>
      </c>
      <c r="B274" s="2">
        <v>10012653</v>
      </c>
      <c r="C274" s="2" t="s">
        <v>4673</v>
      </c>
      <c r="D274" s="2" t="s">
        <v>4674</v>
      </c>
      <c r="E274" s="2" t="s">
        <v>4675</v>
      </c>
      <c r="F274" s="152">
        <v>1341</v>
      </c>
      <c r="G274" s="2" t="s">
        <v>4676</v>
      </c>
      <c r="H274" s="2">
        <v>0</v>
      </c>
      <c r="I274" s="2"/>
      <c r="J274" s="2"/>
    </row>
    <row r="275" spans="1:13" ht="15" customHeight="1">
      <c r="A275" s="2">
        <f t="shared" si="2"/>
        <v>11100275</v>
      </c>
      <c r="B275" s="2">
        <v>40001094</v>
      </c>
      <c r="C275" s="2" t="s">
        <v>4673</v>
      </c>
      <c r="D275" s="2" t="s">
        <v>4674</v>
      </c>
      <c r="E275" s="2" t="s">
        <v>4675</v>
      </c>
      <c r="F275" s="152">
        <v>1502</v>
      </c>
      <c r="G275" s="2" t="s">
        <v>4676</v>
      </c>
      <c r="H275" s="2">
        <v>0</v>
      </c>
      <c r="I275" s="2"/>
      <c r="J275" s="2"/>
    </row>
    <row r="276" spans="1:13" ht="15" customHeight="1">
      <c r="A276" s="2">
        <f t="shared" si="2"/>
        <v>11100276</v>
      </c>
      <c r="B276" s="2">
        <v>10006124</v>
      </c>
      <c r="C276" s="2" t="s">
        <v>4673</v>
      </c>
      <c r="D276" s="2" t="s">
        <v>4677</v>
      </c>
      <c r="E276" s="2" t="s">
        <v>4678</v>
      </c>
      <c r="F276" s="152">
        <v>1122</v>
      </c>
      <c r="G276" s="2" t="s">
        <v>4676</v>
      </c>
      <c r="H276" s="2">
        <v>0</v>
      </c>
      <c r="I276" s="2"/>
      <c r="J276" s="2"/>
      <c r="L276" s="148">
        <v>4507</v>
      </c>
      <c r="M276" t="s">
        <v>619</v>
      </c>
    </row>
    <row r="277" spans="1:13" ht="15" customHeight="1">
      <c r="A277" s="2">
        <f t="shared" si="2"/>
        <v>11100277</v>
      </c>
      <c r="B277" s="2">
        <v>20000404</v>
      </c>
      <c r="C277" s="2" t="s">
        <v>4864</v>
      </c>
      <c r="D277" s="2" t="s">
        <v>4865</v>
      </c>
      <c r="E277" s="2" t="s">
        <v>4866</v>
      </c>
      <c r="F277" s="152">
        <v>1000</v>
      </c>
      <c r="G277" s="2" t="s">
        <v>4676</v>
      </c>
      <c r="H277" s="2">
        <v>0</v>
      </c>
      <c r="I277" s="2"/>
      <c r="J277" s="2"/>
      <c r="L277" s="148" t="s">
        <v>4867</v>
      </c>
      <c r="M277" t="s">
        <v>619</v>
      </c>
    </row>
    <row r="278" spans="1:13" ht="15" customHeight="1">
      <c r="A278" s="2">
        <f t="shared" si="2"/>
        <v>11100278</v>
      </c>
      <c r="B278" s="2">
        <v>20000405</v>
      </c>
      <c r="C278" s="2" t="s">
        <v>4864</v>
      </c>
      <c r="D278" s="2" t="s">
        <v>4865</v>
      </c>
      <c r="E278" s="2">
        <v>1030</v>
      </c>
      <c r="F278" s="152">
        <v>1001</v>
      </c>
      <c r="G278" s="2" t="s">
        <v>4676</v>
      </c>
      <c r="H278" s="2">
        <v>0</v>
      </c>
      <c r="I278" s="2"/>
      <c r="J278" s="2"/>
      <c r="L278" s="148" t="s">
        <v>4867</v>
      </c>
      <c r="M278" t="s">
        <v>619</v>
      </c>
    </row>
    <row r="279" spans="1:13" ht="15" customHeight="1">
      <c r="A279" s="2">
        <f t="shared" si="2"/>
        <v>11100279</v>
      </c>
      <c r="B279" s="2">
        <v>20000406</v>
      </c>
      <c r="C279" s="2" t="s">
        <v>4864</v>
      </c>
      <c r="D279" s="2" t="s">
        <v>4868</v>
      </c>
      <c r="E279" s="2">
        <v>1031</v>
      </c>
      <c r="F279" s="152">
        <v>1002</v>
      </c>
      <c r="G279" s="2" t="s">
        <v>4676</v>
      </c>
      <c r="H279" s="2">
        <v>0</v>
      </c>
      <c r="I279" s="2"/>
      <c r="J279" s="2"/>
      <c r="L279" s="148" t="s">
        <v>4867</v>
      </c>
      <c r="M279" t="s">
        <v>619</v>
      </c>
    </row>
    <row r="280" spans="1:13" ht="15" customHeight="1">
      <c r="A280" s="2">
        <f t="shared" si="2"/>
        <v>11100280</v>
      </c>
      <c r="B280" s="2">
        <v>20000407</v>
      </c>
      <c r="C280" s="2" t="s">
        <v>4864</v>
      </c>
      <c r="D280" s="2" t="s">
        <v>4869</v>
      </c>
      <c r="E280" s="2">
        <v>1032</v>
      </c>
      <c r="F280" s="152">
        <v>1003</v>
      </c>
      <c r="G280" s="2" t="s">
        <v>4676</v>
      </c>
      <c r="H280" s="2">
        <v>0</v>
      </c>
      <c r="I280" s="2"/>
      <c r="J280" s="2"/>
      <c r="L280" s="148" t="s">
        <v>4867</v>
      </c>
      <c r="M280" t="s">
        <v>619</v>
      </c>
    </row>
    <row r="281" spans="1:13" ht="15" customHeight="1">
      <c r="A281" s="2">
        <f t="shared" si="2"/>
        <v>11100281</v>
      </c>
      <c r="B281" s="2">
        <v>20000404</v>
      </c>
      <c r="C281" s="2" t="s">
        <v>4864</v>
      </c>
      <c r="D281" s="2" t="s">
        <v>4865</v>
      </c>
      <c r="E281" s="2">
        <v>1029</v>
      </c>
      <c r="F281" s="152">
        <v>1001</v>
      </c>
      <c r="G281" s="2" t="s">
        <v>4676</v>
      </c>
      <c r="H281" s="2">
        <v>0</v>
      </c>
      <c r="I281" s="2"/>
      <c r="J281" s="2"/>
      <c r="L281" s="148" t="s">
        <v>4867</v>
      </c>
      <c r="M281" t="s">
        <v>619</v>
      </c>
    </row>
    <row r="282" spans="1:13" ht="15" customHeight="1">
      <c r="A282" s="2">
        <f t="shared" si="2"/>
        <v>11100282</v>
      </c>
      <c r="B282" s="2">
        <v>20000406</v>
      </c>
      <c r="C282" s="2" t="s">
        <v>4864</v>
      </c>
      <c r="D282" s="2" t="s">
        <v>4868</v>
      </c>
      <c r="E282" s="2">
        <v>1031</v>
      </c>
      <c r="F282" s="152">
        <v>1005</v>
      </c>
      <c r="G282" s="2" t="s">
        <v>4676</v>
      </c>
      <c r="H282" s="2">
        <v>0</v>
      </c>
      <c r="I282" s="2"/>
      <c r="J282" s="2"/>
      <c r="L282" s="148" t="s">
        <v>4867</v>
      </c>
      <c r="M282" t="s">
        <v>619</v>
      </c>
    </row>
    <row r="283" spans="1:13" ht="15" customHeight="1">
      <c r="A283" s="2">
        <f t="shared" si="2"/>
        <v>11100283</v>
      </c>
      <c r="B283" s="2">
        <v>20000407</v>
      </c>
      <c r="C283" s="2" t="s">
        <v>4864</v>
      </c>
      <c r="D283" s="2" t="s">
        <v>4869</v>
      </c>
      <c r="E283" s="2">
        <v>1032</v>
      </c>
      <c r="F283" s="152">
        <v>1006</v>
      </c>
      <c r="G283" s="2" t="s">
        <v>4676</v>
      </c>
      <c r="H283" s="2">
        <v>0</v>
      </c>
      <c r="I283" s="2"/>
      <c r="J283" s="2"/>
      <c r="L283" s="148" t="s">
        <v>4867</v>
      </c>
      <c r="M283" t="s">
        <v>619</v>
      </c>
    </row>
    <row r="284" spans="1:13" ht="15" customHeight="1">
      <c r="A284" s="2">
        <f t="shared" si="2"/>
        <v>11100284</v>
      </c>
      <c r="B284" s="2">
        <v>20000000</v>
      </c>
      <c r="C284" s="2" t="s">
        <v>4870</v>
      </c>
      <c r="D284" s="2" t="s">
        <v>4871</v>
      </c>
      <c r="E284" s="2">
        <v>1034</v>
      </c>
      <c r="F284" s="152">
        <v>1001</v>
      </c>
      <c r="G284" s="2" t="s">
        <v>4676</v>
      </c>
      <c r="H284" s="2">
        <v>0</v>
      </c>
      <c r="I284" s="2"/>
      <c r="J284" s="2"/>
      <c r="L284" s="148">
        <v>3632</v>
      </c>
      <c r="M284" t="s">
        <v>619</v>
      </c>
    </row>
    <row r="285" spans="1:13" ht="15" customHeight="1">
      <c r="A285" s="2">
        <f t="shared" si="2"/>
        <v>11100285</v>
      </c>
      <c r="B285" s="2">
        <v>20000011</v>
      </c>
      <c r="C285" s="2" t="s">
        <v>4870</v>
      </c>
      <c r="D285" s="2" t="s">
        <v>4872</v>
      </c>
      <c r="E285" s="2">
        <v>1035</v>
      </c>
      <c r="F285" s="152">
        <v>1002</v>
      </c>
      <c r="G285" s="2" t="s">
        <v>4676</v>
      </c>
      <c r="H285" s="2">
        <v>0</v>
      </c>
      <c r="I285" s="2"/>
      <c r="J285" s="2"/>
      <c r="L285" s="148">
        <v>3632</v>
      </c>
      <c r="M285" t="s">
        <v>619</v>
      </c>
    </row>
    <row r="286" spans="1:13" ht="15" customHeight="1">
      <c r="A286" s="2">
        <f t="shared" si="2"/>
        <v>11100286</v>
      </c>
      <c r="B286" s="2">
        <v>20000077</v>
      </c>
      <c r="C286" s="2" t="s">
        <v>4673</v>
      </c>
      <c r="D286" s="2" t="s">
        <v>4873</v>
      </c>
      <c r="E286" s="2">
        <v>1111</v>
      </c>
      <c r="F286" s="152">
        <v>1000</v>
      </c>
      <c r="G286" s="2" t="s">
        <v>4676</v>
      </c>
      <c r="H286" s="2">
        <v>0</v>
      </c>
      <c r="I286" s="2"/>
      <c r="J286" s="2"/>
    </row>
    <row r="287" spans="1:13" ht="15" customHeight="1">
      <c r="A287" s="2">
        <f t="shared" si="2"/>
        <v>11100287</v>
      </c>
      <c r="B287" s="2">
        <v>20000078</v>
      </c>
      <c r="C287" s="2" t="s">
        <v>4673</v>
      </c>
      <c r="D287" s="2" t="s">
        <v>4873</v>
      </c>
      <c r="E287" s="2">
        <v>1111</v>
      </c>
      <c r="F287" s="152">
        <v>1001</v>
      </c>
      <c r="G287" s="2" t="s">
        <v>4676</v>
      </c>
      <c r="H287" s="2">
        <v>0</v>
      </c>
      <c r="I287" s="2"/>
      <c r="J287" s="2"/>
    </row>
    <row r="288" spans="1:13" ht="15" customHeight="1">
      <c r="A288" s="2">
        <f t="shared" si="2"/>
        <v>11100288</v>
      </c>
      <c r="B288" s="2">
        <v>20000079</v>
      </c>
      <c r="C288" s="2" t="s">
        <v>4673</v>
      </c>
      <c r="D288" s="2" t="s">
        <v>4873</v>
      </c>
      <c r="E288" s="2">
        <v>1111</v>
      </c>
      <c r="F288" s="152">
        <v>1002</v>
      </c>
      <c r="G288" s="2" t="s">
        <v>4676</v>
      </c>
      <c r="H288" s="2">
        <v>0</v>
      </c>
      <c r="I288" s="2"/>
      <c r="J288" s="2"/>
    </row>
    <row r="289" spans="1:10" ht="15" customHeight="1">
      <c r="A289" s="2">
        <f t="shared" si="2"/>
        <v>11100289</v>
      </c>
      <c r="B289" s="2">
        <v>20000080</v>
      </c>
      <c r="C289" s="2" t="s">
        <v>4673</v>
      </c>
      <c r="D289" s="2" t="s">
        <v>4873</v>
      </c>
      <c r="E289" s="2">
        <v>1111</v>
      </c>
      <c r="F289" s="152">
        <v>1003</v>
      </c>
      <c r="G289" s="2" t="s">
        <v>4676</v>
      </c>
      <c r="H289" s="2">
        <v>0</v>
      </c>
      <c r="I289" s="2"/>
      <c r="J289" s="2"/>
    </row>
    <row r="290" spans="1:10" ht="15" customHeight="1">
      <c r="A290" s="2">
        <f t="shared" si="2"/>
        <v>11100290</v>
      </c>
      <c r="B290" s="2">
        <v>20000081</v>
      </c>
      <c r="C290" s="2" t="s">
        <v>4673</v>
      </c>
      <c r="D290" s="2" t="s">
        <v>4873</v>
      </c>
      <c r="E290" s="2">
        <v>1111</v>
      </c>
      <c r="F290" s="152">
        <v>1004</v>
      </c>
      <c r="G290" s="2" t="s">
        <v>4676</v>
      </c>
      <c r="H290" s="2">
        <v>0</v>
      </c>
      <c r="I290" s="2"/>
      <c r="J290" s="2"/>
    </row>
    <row r="291" spans="1:10" ht="15" customHeight="1">
      <c r="A291" s="2">
        <f t="shared" si="2"/>
        <v>11100291</v>
      </c>
      <c r="B291" s="2">
        <v>20000082</v>
      </c>
      <c r="C291" s="2" t="s">
        <v>4673</v>
      </c>
      <c r="D291" s="2" t="s">
        <v>4873</v>
      </c>
      <c r="E291" s="2">
        <v>1111</v>
      </c>
      <c r="F291" s="152">
        <v>1005</v>
      </c>
      <c r="G291" s="2" t="s">
        <v>4676</v>
      </c>
      <c r="H291" s="2">
        <v>0</v>
      </c>
      <c r="I291" s="2"/>
      <c r="J291" s="2"/>
    </row>
    <row r="292" spans="1:10" ht="15" customHeight="1">
      <c r="A292" s="2">
        <f t="shared" si="2"/>
        <v>11100292</v>
      </c>
      <c r="B292" s="2">
        <v>20000083</v>
      </c>
      <c r="C292" s="2" t="s">
        <v>4673</v>
      </c>
      <c r="D292" s="2" t="s">
        <v>4873</v>
      </c>
      <c r="E292" s="2">
        <v>1111</v>
      </c>
      <c r="F292" s="152">
        <v>1006</v>
      </c>
      <c r="G292" s="2" t="s">
        <v>4676</v>
      </c>
      <c r="H292" s="2">
        <v>0</v>
      </c>
      <c r="I292" s="2"/>
      <c r="J292" s="2"/>
    </row>
    <row r="293" spans="1:10" ht="15" customHeight="1">
      <c r="A293" s="2">
        <f t="shared" si="2"/>
        <v>11100293</v>
      </c>
      <c r="B293" s="2">
        <v>20000084</v>
      </c>
      <c r="C293" s="2" t="s">
        <v>4673</v>
      </c>
      <c r="D293" s="2" t="s">
        <v>4873</v>
      </c>
      <c r="E293" s="2">
        <v>1111</v>
      </c>
      <c r="F293" s="152">
        <v>1007</v>
      </c>
      <c r="G293" s="2" t="s">
        <v>4676</v>
      </c>
      <c r="H293" s="2">
        <v>0</v>
      </c>
      <c r="I293" s="2"/>
      <c r="J293" s="2"/>
    </row>
    <row r="294" spans="1:10" ht="15" customHeight="1">
      <c r="A294" s="2">
        <f t="shared" si="2"/>
        <v>11100294</v>
      </c>
      <c r="B294" s="2">
        <v>20000085</v>
      </c>
      <c r="C294" s="2" t="s">
        <v>4673</v>
      </c>
      <c r="D294" s="2" t="s">
        <v>4873</v>
      </c>
      <c r="E294" s="2">
        <v>1111</v>
      </c>
      <c r="F294" s="152">
        <v>1008</v>
      </c>
      <c r="G294" s="2" t="s">
        <v>4676</v>
      </c>
      <c r="H294" s="2">
        <v>0</v>
      </c>
      <c r="I294" s="2"/>
      <c r="J294" s="2"/>
    </row>
    <row r="295" spans="1:10" ht="15" customHeight="1">
      <c r="A295" s="2">
        <f t="shared" si="2"/>
        <v>11100295</v>
      </c>
      <c r="B295" s="2">
        <v>20000086</v>
      </c>
      <c r="C295" s="2" t="s">
        <v>4673</v>
      </c>
      <c r="D295" s="2" t="s">
        <v>4873</v>
      </c>
      <c r="E295" s="2">
        <v>1111</v>
      </c>
      <c r="F295" s="152">
        <v>1009</v>
      </c>
      <c r="G295" s="2" t="s">
        <v>4676</v>
      </c>
      <c r="H295" s="2">
        <v>0</v>
      </c>
      <c r="I295" s="2"/>
      <c r="J295" s="2"/>
    </row>
    <row r="296" spans="1:10" ht="15" customHeight="1">
      <c r="A296" s="2">
        <f t="shared" si="2"/>
        <v>11100296</v>
      </c>
      <c r="B296" s="2">
        <v>20000087</v>
      </c>
      <c r="C296" s="2" t="s">
        <v>4673</v>
      </c>
      <c r="D296" s="2" t="s">
        <v>4873</v>
      </c>
      <c r="E296" s="2">
        <v>1111</v>
      </c>
      <c r="F296" s="152">
        <v>1010</v>
      </c>
      <c r="G296" s="2" t="s">
        <v>4676</v>
      </c>
      <c r="H296" s="2">
        <v>0</v>
      </c>
      <c r="I296" s="2"/>
      <c r="J296" s="2"/>
    </row>
    <row r="297" spans="1:10" ht="15" customHeight="1">
      <c r="A297" s="2">
        <f t="shared" si="2"/>
        <v>11100297</v>
      </c>
      <c r="B297" s="2">
        <v>20000088</v>
      </c>
      <c r="C297" s="2" t="s">
        <v>4673</v>
      </c>
      <c r="D297" s="2" t="s">
        <v>4873</v>
      </c>
      <c r="E297" s="2">
        <v>1111</v>
      </c>
      <c r="F297" s="152">
        <v>1011</v>
      </c>
      <c r="G297" s="2" t="s">
        <v>4676</v>
      </c>
      <c r="H297" s="2">
        <v>0</v>
      </c>
      <c r="I297" s="2"/>
      <c r="J297" s="2"/>
    </row>
    <row r="298" spans="1:10" ht="15" customHeight="1">
      <c r="A298" s="2">
        <f t="shared" si="2"/>
        <v>11100298</v>
      </c>
      <c r="B298" s="2">
        <v>20000089</v>
      </c>
      <c r="C298" s="2" t="s">
        <v>4673</v>
      </c>
      <c r="D298" s="2" t="s">
        <v>4874</v>
      </c>
      <c r="E298" s="2">
        <v>1112</v>
      </c>
      <c r="F298" s="152">
        <v>1000</v>
      </c>
      <c r="G298" s="2" t="s">
        <v>4676</v>
      </c>
      <c r="H298" s="2">
        <v>0</v>
      </c>
      <c r="I298" s="2"/>
      <c r="J298" s="2"/>
    </row>
    <row r="299" spans="1:10" ht="15" customHeight="1">
      <c r="A299" s="2">
        <f t="shared" si="2"/>
        <v>11100299</v>
      </c>
      <c r="B299" s="2">
        <v>20000090</v>
      </c>
      <c r="C299" s="2" t="s">
        <v>4673</v>
      </c>
      <c r="D299" s="2" t="s">
        <v>4874</v>
      </c>
      <c r="E299" s="2">
        <v>1112</v>
      </c>
      <c r="F299" s="152">
        <v>1001</v>
      </c>
      <c r="G299" s="2" t="s">
        <v>4676</v>
      </c>
      <c r="H299" s="2">
        <v>0</v>
      </c>
      <c r="I299" s="2"/>
      <c r="J299" s="2"/>
    </row>
    <row r="300" spans="1:10" ht="15" customHeight="1">
      <c r="A300" s="2">
        <f t="shared" si="2"/>
        <v>11100300</v>
      </c>
      <c r="B300" s="2">
        <v>20000091</v>
      </c>
      <c r="C300" s="2" t="s">
        <v>4673</v>
      </c>
      <c r="D300" s="2" t="s">
        <v>4874</v>
      </c>
      <c r="E300" s="2">
        <v>1112</v>
      </c>
      <c r="F300" s="152">
        <v>1002</v>
      </c>
      <c r="G300" s="2" t="s">
        <v>4676</v>
      </c>
      <c r="H300" s="2">
        <v>0</v>
      </c>
      <c r="I300" s="2"/>
      <c r="J300" s="2"/>
    </row>
    <row r="301" spans="1:10" ht="15" customHeight="1">
      <c r="A301" s="2">
        <f t="shared" si="2"/>
        <v>11100301</v>
      </c>
      <c r="B301" s="2">
        <v>20000092</v>
      </c>
      <c r="C301" s="2" t="s">
        <v>4673</v>
      </c>
      <c r="D301" s="2" t="s">
        <v>4874</v>
      </c>
      <c r="E301" s="2">
        <v>1112</v>
      </c>
      <c r="F301" s="152">
        <v>1003</v>
      </c>
      <c r="G301" s="2" t="s">
        <v>4676</v>
      </c>
      <c r="H301" s="2">
        <v>0</v>
      </c>
      <c r="I301" s="2"/>
      <c r="J301" s="2"/>
    </row>
    <row r="302" spans="1:10" ht="15" customHeight="1">
      <c r="A302" s="2">
        <f t="shared" si="2"/>
        <v>11100302</v>
      </c>
      <c r="B302" s="2">
        <v>20000093</v>
      </c>
      <c r="C302" s="2" t="s">
        <v>4673</v>
      </c>
      <c r="D302" s="2" t="s">
        <v>4874</v>
      </c>
      <c r="E302" s="2">
        <v>1112</v>
      </c>
      <c r="F302" s="152">
        <v>1004</v>
      </c>
      <c r="G302" s="2" t="s">
        <v>4676</v>
      </c>
      <c r="H302" s="2">
        <v>0</v>
      </c>
      <c r="I302" s="2"/>
      <c r="J302" s="2"/>
    </row>
    <row r="303" spans="1:10" ht="15" customHeight="1">
      <c r="A303" s="2">
        <f t="shared" si="2"/>
        <v>11100303</v>
      </c>
      <c r="B303" s="2">
        <v>20000094</v>
      </c>
      <c r="C303" s="2" t="s">
        <v>4673</v>
      </c>
      <c r="D303" s="2" t="s">
        <v>4874</v>
      </c>
      <c r="E303" s="2">
        <v>1112</v>
      </c>
      <c r="F303" s="152">
        <v>1005</v>
      </c>
      <c r="G303" s="2" t="s">
        <v>4676</v>
      </c>
      <c r="H303" s="2">
        <v>0</v>
      </c>
      <c r="I303" s="2"/>
      <c r="J303" s="2"/>
    </row>
    <row r="304" spans="1:10" ht="15" customHeight="1">
      <c r="A304" s="2">
        <f t="shared" si="2"/>
        <v>11100304</v>
      </c>
      <c r="B304" s="2">
        <v>20000095</v>
      </c>
      <c r="C304" s="2" t="s">
        <v>4673</v>
      </c>
      <c r="D304" s="2" t="s">
        <v>4874</v>
      </c>
      <c r="E304" s="2">
        <v>1112</v>
      </c>
      <c r="F304" s="152">
        <v>1006</v>
      </c>
      <c r="G304" s="2" t="s">
        <v>4676</v>
      </c>
      <c r="H304" s="2">
        <v>0</v>
      </c>
      <c r="I304" s="2"/>
      <c r="J304" s="2"/>
    </row>
    <row r="305" spans="1:10" ht="15" customHeight="1">
      <c r="A305" s="2">
        <f t="shared" si="2"/>
        <v>11100305</v>
      </c>
      <c r="B305" s="2">
        <v>20000096</v>
      </c>
      <c r="C305" s="2" t="s">
        <v>4673</v>
      </c>
      <c r="D305" s="2" t="s">
        <v>4874</v>
      </c>
      <c r="E305" s="2">
        <v>1112</v>
      </c>
      <c r="F305" s="152">
        <v>1007</v>
      </c>
      <c r="G305" s="2" t="s">
        <v>4676</v>
      </c>
      <c r="H305" s="2">
        <v>0</v>
      </c>
      <c r="I305" s="2"/>
      <c r="J305" s="2"/>
    </row>
    <row r="306" spans="1:10" ht="15" customHeight="1">
      <c r="A306" s="2">
        <f t="shared" si="2"/>
        <v>11100306</v>
      </c>
      <c r="B306" s="2">
        <v>20000097</v>
      </c>
      <c r="C306" s="2" t="s">
        <v>4673</v>
      </c>
      <c r="D306" s="2" t="s">
        <v>4874</v>
      </c>
      <c r="E306" s="2">
        <v>1112</v>
      </c>
      <c r="F306" s="152">
        <v>1008</v>
      </c>
      <c r="G306" s="2" t="s">
        <v>4676</v>
      </c>
      <c r="H306" s="2">
        <v>0</v>
      </c>
      <c r="I306" s="2"/>
      <c r="J306" s="2"/>
    </row>
    <row r="307" spans="1:10" ht="15" customHeight="1">
      <c r="A307" s="2">
        <f t="shared" si="2"/>
        <v>11100307</v>
      </c>
      <c r="B307" s="2">
        <v>20000098</v>
      </c>
      <c r="C307" s="2" t="s">
        <v>4673</v>
      </c>
      <c r="D307" s="2" t="s">
        <v>4874</v>
      </c>
      <c r="E307" s="2">
        <v>1112</v>
      </c>
      <c r="F307" s="152">
        <v>1009</v>
      </c>
      <c r="G307" s="2" t="s">
        <v>4676</v>
      </c>
      <c r="H307" s="2">
        <v>0</v>
      </c>
      <c r="I307" s="2"/>
      <c r="J307" s="2"/>
    </row>
    <row r="308" spans="1:10" ht="15" customHeight="1">
      <c r="A308" s="2">
        <f t="shared" si="2"/>
        <v>11100308</v>
      </c>
      <c r="B308" s="2">
        <v>20000099</v>
      </c>
      <c r="C308" s="2" t="s">
        <v>4673</v>
      </c>
      <c r="D308" s="2" t="s">
        <v>4874</v>
      </c>
      <c r="E308" s="2">
        <v>1112</v>
      </c>
      <c r="F308" s="152">
        <v>1010</v>
      </c>
      <c r="G308" s="2" t="s">
        <v>4676</v>
      </c>
      <c r="H308" s="2">
        <v>0</v>
      </c>
      <c r="I308" s="2"/>
      <c r="J308" s="2"/>
    </row>
    <row r="309" spans="1:10" ht="15" customHeight="1">
      <c r="A309" s="2">
        <f t="shared" si="2"/>
        <v>11100309</v>
      </c>
      <c r="B309" s="2">
        <v>20000100</v>
      </c>
      <c r="C309" s="2" t="s">
        <v>4673</v>
      </c>
      <c r="D309" s="2" t="s">
        <v>4874</v>
      </c>
      <c r="E309" s="2">
        <v>1112</v>
      </c>
      <c r="F309" s="152">
        <v>1011</v>
      </c>
      <c r="G309" s="2" t="s">
        <v>4676</v>
      </c>
      <c r="H309" s="2">
        <v>0</v>
      </c>
      <c r="I309" s="2"/>
      <c r="J309" s="2"/>
    </row>
    <row r="310" spans="1:10" ht="15" customHeight="1">
      <c r="A310" s="2">
        <f t="shared" si="2"/>
        <v>11100310</v>
      </c>
      <c r="B310" s="2">
        <v>20000101</v>
      </c>
      <c r="C310" s="2" t="s">
        <v>4673</v>
      </c>
      <c r="D310" s="2" t="s">
        <v>4875</v>
      </c>
      <c r="E310" s="2">
        <v>1113</v>
      </c>
      <c r="F310" s="152">
        <v>1000</v>
      </c>
      <c r="G310" s="2" t="s">
        <v>4676</v>
      </c>
      <c r="H310" s="2">
        <v>0</v>
      </c>
      <c r="I310" s="2"/>
      <c r="J310" s="2"/>
    </row>
    <row r="311" spans="1:10" ht="15" customHeight="1">
      <c r="A311" s="2">
        <f t="shared" si="2"/>
        <v>11100311</v>
      </c>
      <c r="B311" s="2">
        <v>20000102</v>
      </c>
      <c r="C311" s="2" t="s">
        <v>4673</v>
      </c>
      <c r="D311" s="2" t="s">
        <v>4875</v>
      </c>
      <c r="E311" s="2">
        <v>1113</v>
      </c>
      <c r="F311" s="152">
        <v>1001</v>
      </c>
      <c r="G311" s="2" t="s">
        <v>4676</v>
      </c>
      <c r="H311" s="2">
        <v>0</v>
      </c>
      <c r="I311" s="2"/>
      <c r="J311" s="2"/>
    </row>
    <row r="312" spans="1:10" ht="15" customHeight="1">
      <c r="A312" s="2">
        <f t="shared" si="2"/>
        <v>11100312</v>
      </c>
      <c r="B312" s="2">
        <v>20000103</v>
      </c>
      <c r="C312" s="2" t="s">
        <v>4673</v>
      </c>
      <c r="D312" s="2" t="s">
        <v>4875</v>
      </c>
      <c r="E312" s="2">
        <v>1113</v>
      </c>
      <c r="F312" s="152">
        <v>1002</v>
      </c>
      <c r="G312" s="2" t="s">
        <v>4676</v>
      </c>
      <c r="H312" s="2">
        <v>0</v>
      </c>
      <c r="I312" s="2"/>
      <c r="J312" s="2"/>
    </row>
    <row r="313" spans="1:10" ht="15" customHeight="1">
      <c r="A313" s="2">
        <f t="shared" si="2"/>
        <v>11100313</v>
      </c>
      <c r="B313" s="2">
        <v>20000104</v>
      </c>
      <c r="C313" s="2" t="s">
        <v>4673</v>
      </c>
      <c r="D313" s="2" t="s">
        <v>4875</v>
      </c>
      <c r="E313" s="2">
        <v>1113</v>
      </c>
      <c r="F313" s="152">
        <v>1003</v>
      </c>
      <c r="G313" s="2" t="s">
        <v>4676</v>
      </c>
      <c r="H313" s="2">
        <v>0</v>
      </c>
      <c r="I313" s="2"/>
      <c r="J313" s="2"/>
    </row>
    <row r="314" spans="1:10" ht="15" customHeight="1">
      <c r="A314" s="2">
        <f t="shared" si="2"/>
        <v>11100314</v>
      </c>
      <c r="B314" s="2">
        <v>20000105</v>
      </c>
      <c r="C314" s="2" t="s">
        <v>4673</v>
      </c>
      <c r="D314" s="2" t="s">
        <v>4875</v>
      </c>
      <c r="E314" s="2">
        <v>1113</v>
      </c>
      <c r="F314" s="152">
        <v>1004</v>
      </c>
      <c r="G314" s="2" t="s">
        <v>4676</v>
      </c>
      <c r="H314" s="2">
        <v>0</v>
      </c>
      <c r="I314" s="2"/>
      <c r="J314" s="2"/>
    </row>
    <row r="315" spans="1:10" ht="15" customHeight="1">
      <c r="A315" s="2">
        <f t="shared" si="2"/>
        <v>11100315</v>
      </c>
      <c r="B315" s="2">
        <v>20000106</v>
      </c>
      <c r="C315" s="2" t="s">
        <v>4673</v>
      </c>
      <c r="D315" s="2" t="s">
        <v>4875</v>
      </c>
      <c r="E315" s="2">
        <v>1113</v>
      </c>
      <c r="F315" s="152">
        <v>1005</v>
      </c>
      <c r="G315" s="2" t="s">
        <v>4676</v>
      </c>
      <c r="H315" s="2">
        <v>0</v>
      </c>
      <c r="I315" s="2"/>
      <c r="J315" s="2"/>
    </row>
    <row r="316" spans="1:10" ht="15" customHeight="1">
      <c r="A316" s="2">
        <f t="shared" si="2"/>
        <v>11100316</v>
      </c>
      <c r="B316" s="2">
        <v>20000107</v>
      </c>
      <c r="C316" s="2" t="s">
        <v>4673</v>
      </c>
      <c r="D316" s="2" t="s">
        <v>4875</v>
      </c>
      <c r="E316" s="2">
        <v>1113</v>
      </c>
      <c r="F316" s="152">
        <v>1006</v>
      </c>
      <c r="G316" s="2" t="s">
        <v>4676</v>
      </c>
      <c r="H316" s="2">
        <v>0</v>
      </c>
      <c r="I316" s="2"/>
      <c r="J316" s="2"/>
    </row>
    <row r="317" spans="1:10" ht="15" customHeight="1">
      <c r="A317" s="2">
        <f t="shared" si="2"/>
        <v>11100317</v>
      </c>
      <c r="B317" s="2">
        <v>20000108</v>
      </c>
      <c r="C317" s="2" t="s">
        <v>4673</v>
      </c>
      <c r="D317" s="2" t="s">
        <v>4875</v>
      </c>
      <c r="E317" s="2">
        <v>1113</v>
      </c>
      <c r="F317" s="152">
        <v>1007</v>
      </c>
      <c r="G317" s="2" t="s">
        <v>4676</v>
      </c>
      <c r="H317" s="2">
        <v>0</v>
      </c>
      <c r="I317" s="2"/>
      <c r="J317" s="2"/>
    </row>
    <row r="318" spans="1:10" ht="15" customHeight="1">
      <c r="A318" s="2">
        <f t="shared" si="2"/>
        <v>11100318</v>
      </c>
      <c r="B318" s="2">
        <v>20000109</v>
      </c>
      <c r="C318" s="2" t="s">
        <v>4673</v>
      </c>
      <c r="D318" s="2" t="s">
        <v>4875</v>
      </c>
      <c r="E318" s="2">
        <v>1113</v>
      </c>
      <c r="F318" s="152">
        <v>1008</v>
      </c>
      <c r="G318" s="2" t="s">
        <v>4676</v>
      </c>
      <c r="H318" s="2">
        <v>0</v>
      </c>
      <c r="I318" s="2"/>
      <c r="J318" s="2"/>
    </row>
    <row r="319" spans="1:10" ht="15" customHeight="1">
      <c r="A319" s="2">
        <f t="shared" si="2"/>
        <v>11100319</v>
      </c>
      <c r="B319" s="2">
        <v>20000110</v>
      </c>
      <c r="C319" s="2" t="s">
        <v>4673</v>
      </c>
      <c r="D319" s="2" t="s">
        <v>4875</v>
      </c>
      <c r="E319" s="2">
        <v>1113</v>
      </c>
      <c r="F319" s="152">
        <v>1009</v>
      </c>
      <c r="G319" s="2" t="s">
        <v>4676</v>
      </c>
      <c r="H319" s="2">
        <v>0</v>
      </c>
      <c r="I319" s="2"/>
      <c r="J319" s="2"/>
    </row>
    <row r="320" spans="1:10" ht="15" customHeight="1">
      <c r="A320" s="2">
        <f t="shared" si="2"/>
        <v>11100320</v>
      </c>
      <c r="B320" s="2">
        <v>20000111</v>
      </c>
      <c r="C320" s="2" t="s">
        <v>4673</v>
      </c>
      <c r="D320" s="2" t="s">
        <v>4875</v>
      </c>
      <c r="E320" s="2">
        <v>1113</v>
      </c>
      <c r="F320" s="152">
        <v>1010</v>
      </c>
      <c r="G320" s="2" t="s">
        <v>4676</v>
      </c>
      <c r="H320" s="2">
        <v>0</v>
      </c>
      <c r="I320" s="2"/>
      <c r="J320" s="2"/>
    </row>
    <row r="321" spans="1:10" ht="15" customHeight="1">
      <c r="A321" s="2">
        <f t="shared" si="2"/>
        <v>11100321</v>
      </c>
      <c r="B321" s="2">
        <v>20000112</v>
      </c>
      <c r="C321" s="2" t="s">
        <v>4673</v>
      </c>
      <c r="D321" s="2" t="s">
        <v>4875</v>
      </c>
      <c r="E321" s="2">
        <v>1113</v>
      </c>
      <c r="F321" s="152">
        <v>1011</v>
      </c>
      <c r="G321" s="2" t="s">
        <v>4676</v>
      </c>
      <c r="H321" s="2">
        <v>0</v>
      </c>
      <c r="I321" s="2"/>
      <c r="J321" s="2"/>
    </row>
    <row r="322" spans="1:10" ht="15" customHeight="1">
      <c r="A322" s="2">
        <f t="shared" si="2"/>
        <v>11100322</v>
      </c>
      <c r="B322" s="2">
        <v>20000113</v>
      </c>
      <c r="C322" s="2" t="s">
        <v>4673</v>
      </c>
      <c r="D322" s="2" t="s">
        <v>4875</v>
      </c>
      <c r="E322" s="2">
        <v>1113</v>
      </c>
      <c r="F322" s="152">
        <v>1012</v>
      </c>
      <c r="G322" s="2" t="s">
        <v>4676</v>
      </c>
      <c r="H322" s="2">
        <v>0</v>
      </c>
      <c r="I322" s="2"/>
      <c r="J322" s="2"/>
    </row>
    <row r="323" spans="1:10" ht="15" customHeight="1">
      <c r="A323" s="2">
        <f t="shared" si="2"/>
        <v>11100323</v>
      </c>
      <c r="B323" s="2">
        <v>20000114</v>
      </c>
      <c r="C323" s="2" t="s">
        <v>4673</v>
      </c>
      <c r="D323" s="2" t="s">
        <v>4876</v>
      </c>
      <c r="E323" s="2">
        <v>1114</v>
      </c>
      <c r="F323" s="152">
        <v>1000</v>
      </c>
      <c r="G323" s="2" t="s">
        <v>4676</v>
      </c>
      <c r="H323" s="2">
        <v>0</v>
      </c>
      <c r="I323" s="2"/>
      <c r="J323" s="2"/>
    </row>
    <row r="324" spans="1:10" ht="15" customHeight="1">
      <c r="A324" s="2">
        <f t="shared" si="2"/>
        <v>11100324</v>
      </c>
      <c r="B324" s="2">
        <v>20000115</v>
      </c>
      <c r="C324" s="2" t="s">
        <v>4673</v>
      </c>
      <c r="D324" s="2" t="s">
        <v>4876</v>
      </c>
      <c r="E324" s="2">
        <v>1114</v>
      </c>
      <c r="F324" s="152">
        <v>1001</v>
      </c>
      <c r="G324" s="2" t="s">
        <v>4676</v>
      </c>
      <c r="H324" s="2">
        <v>0</v>
      </c>
      <c r="I324" s="2"/>
      <c r="J324" s="2"/>
    </row>
    <row r="325" spans="1:10" ht="15" customHeight="1">
      <c r="A325" s="2">
        <f t="shared" si="2"/>
        <v>11100325</v>
      </c>
      <c r="B325" s="2">
        <v>20000116</v>
      </c>
      <c r="C325" s="2" t="s">
        <v>4673</v>
      </c>
      <c r="D325" s="2" t="s">
        <v>4876</v>
      </c>
      <c r="E325" s="2">
        <v>1114</v>
      </c>
      <c r="F325" s="152">
        <v>1002</v>
      </c>
      <c r="G325" s="2" t="s">
        <v>4676</v>
      </c>
      <c r="H325" s="2">
        <v>0</v>
      </c>
      <c r="I325" s="2"/>
      <c r="J325" s="2"/>
    </row>
    <row r="326" spans="1:10" ht="15" customHeight="1">
      <c r="A326" s="2">
        <f t="shared" si="2"/>
        <v>11100326</v>
      </c>
      <c r="B326" s="2">
        <v>20000117</v>
      </c>
      <c r="C326" s="2" t="s">
        <v>4673</v>
      </c>
      <c r="D326" s="2" t="s">
        <v>4876</v>
      </c>
      <c r="E326" s="2">
        <v>1114</v>
      </c>
      <c r="F326" s="152">
        <v>1003</v>
      </c>
      <c r="G326" s="2" t="s">
        <v>4676</v>
      </c>
      <c r="H326" s="2">
        <v>0</v>
      </c>
      <c r="I326" s="2"/>
      <c r="J326" s="2"/>
    </row>
    <row r="327" spans="1:10" ht="15" customHeight="1">
      <c r="A327" s="2">
        <f t="shared" si="2"/>
        <v>11100327</v>
      </c>
      <c r="B327" s="2">
        <v>20000118</v>
      </c>
      <c r="C327" s="2" t="s">
        <v>4673</v>
      </c>
      <c r="D327" s="2" t="s">
        <v>4876</v>
      </c>
      <c r="E327" s="2">
        <v>1114</v>
      </c>
      <c r="F327" s="152">
        <v>1004</v>
      </c>
      <c r="G327" s="2" t="s">
        <v>4676</v>
      </c>
      <c r="H327" s="2">
        <v>0</v>
      </c>
      <c r="I327" s="2"/>
      <c r="J327" s="2"/>
    </row>
    <row r="328" spans="1:10" ht="15" customHeight="1">
      <c r="A328" s="2">
        <f t="shared" si="2"/>
        <v>11100328</v>
      </c>
      <c r="B328" s="2">
        <v>20000119</v>
      </c>
      <c r="C328" s="2" t="s">
        <v>4673</v>
      </c>
      <c r="D328" s="2" t="s">
        <v>4876</v>
      </c>
      <c r="E328" s="2">
        <v>1114</v>
      </c>
      <c r="F328" s="152">
        <v>1005</v>
      </c>
      <c r="G328" s="2" t="s">
        <v>4676</v>
      </c>
      <c r="H328" s="2">
        <v>0</v>
      </c>
      <c r="I328" s="2"/>
      <c r="J328" s="2"/>
    </row>
    <row r="329" spans="1:10" ht="15" customHeight="1">
      <c r="A329" s="2">
        <f t="shared" si="2"/>
        <v>11100329</v>
      </c>
      <c r="B329" s="2">
        <v>20000120</v>
      </c>
      <c r="C329" s="2" t="s">
        <v>4673</v>
      </c>
      <c r="D329" s="2" t="s">
        <v>4876</v>
      </c>
      <c r="E329" s="2">
        <v>1114</v>
      </c>
      <c r="F329" s="152">
        <v>1006</v>
      </c>
      <c r="G329" s="2" t="s">
        <v>4676</v>
      </c>
      <c r="H329" s="2">
        <v>0</v>
      </c>
      <c r="I329" s="2"/>
      <c r="J329" s="2"/>
    </row>
    <row r="330" spans="1:10" ht="15" customHeight="1">
      <c r="A330" s="2">
        <f t="shared" si="2"/>
        <v>11100330</v>
      </c>
      <c r="B330" s="2">
        <v>20000121</v>
      </c>
      <c r="C330" s="2" t="s">
        <v>4673</v>
      </c>
      <c r="D330" s="2" t="s">
        <v>4876</v>
      </c>
      <c r="E330" s="2">
        <v>1114</v>
      </c>
      <c r="F330" s="152">
        <v>1007</v>
      </c>
      <c r="G330" s="2" t="s">
        <v>4676</v>
      </c>
      <c r="H330" s="2">
        <v>0</v>
      </c>
      <c r="I330" s="2"/>
      <c r="J330" s="2"/>
    </row>
    <row r="331" spans="1:10" ht="15" customHeight="1">
      <c r="A331" s="2">
        <f t="shared" si="2"/>
        <v>11100331</v>
      </c>
      <c r="B331" s="2">
        <v>20000122</v>
      </c>
      <c r="C331" s="2" t="s">
        <v>4673</v>
      </c>
      <c r="D331" s="2" t="s">
        <v>4876</v>
      </c>
      <c r="E331" s="2">
        <v>1114</v>
      </c>
      <c r="F331" s="152">
        <v>1008</v>
      </c>
      <c r="G331" s="2" t="s">
        <v>4676</v>
      </c>
      <c r="H331" s="2">
        <v>0</v>
      </c>
      <c r="I331" s="2"/>
      <c r="J331" s="2"/>
    </row>
    <row r="332" spans="1:10" ht="15" customHeight="1">
      <c r="A332" s="2">
        <f t="shared" si="2"/>
        <v>11100332</v>
      </c>
      <c r="B332" s="2">
        <v>20000123</v>
      </c>
      <c r="C332" s="2" t="s">
        <v>4673</v>
      </c>
      <c r="D332" s="2" t="s">
        <v>4876</v>
      </c>
      <c r="E332" s="2">
        <v>1114</v>
      </c>
      <c r="F332" s="152">
        <v>1009</v>
      </c>
      <c r="G332" s="2" t="s">
        <v>4676</v>
      </c>
      <c r="H332" s="2">
        <v>0</v>
      </c>
      <c r="I332" s="2"/>
      <c r="J332" s="2"/>
    </row>
    <row r="333" spans="1:10" ht="15" customHeight="1">
      <c r="A333" s="2">
        <f t="shared" si="2"/>
        <v>11100333</v>
      </c>
      <c r="B333" s="2">
        <v>20000124</v>
      </c>
      <c r="C333" s="2" t="s">
        <v>4673</v>
      </c>
      <c r="D333" s="2" t="s">
        <v>4876</v>
      </c>
      <c r="E333" s="2">
        <v>1114</v>
      </c>
      <c r="F333" s="152">
        <v>1010</v>
      </c>
      <c r="G333" s="2" t="s">
        <v>4676</v>
      </c>
      <c r="H333" s="2">
        <v>0</v>
      </c>
      <c r="I333" s="2"/>
      <c r="J333" s="2"/>
    </row>
    <row r="334" spans="1:10" ht="15" customHeight="1">
      <c r="A334" s="2">
        <f t="shared" si="2"/>
        <v>11100334</v>
      </c>
      <c r="B334" s="2">
        <v>20000125</v>
      </c>
      <c r="C334" s="2" t="s">
        <v>4673</v>
      </c>
      <c r="D334" s="2" t="s">
        <v>4876</v>
      </c>
      <c r="E334" s="2">
        <v>1114</v>
      </c>
      <c r="F334" s="152">
        <v>1011</v>
      </c>
      <c r="G334" s="2" t="s">
        <v>4676</v>
      </c>
      <c r="H334" s="2">
        <v>0</v>
      </c>
      <c r="I334" s="2"/>
      <c r="J334" s="2"/>
    </row>
    <row r="335" spans="1:10" ht="15" customHeight="1">
      <c r="A335" s="2">
        <f t="shared" si="2"/>
        <v>11100335</v>
      </c>
      <c r="B335" s="2">
        <v>20000126</v>
      </c>
      <c r="C335" s="2" t="s">
        <v>4673</v>
      </c>
      <c r="D335" s="2" t="s">
        <v>4876</v>
      </c>
      <c r="E335" s="2">
        <v>1114</v>
      </c>
      <c r="F335" s="152">
        <v>1012</v>
      </c>
      <c r="G335" s="2" t="s">
        <v>4676</v>
      </c>
      <c r="H335" s="2">
        <v>0</v>
      </c>
      <c r="I335" s="2"/>
      <c r="J335" s="2"/>
    </row>
    <row r="336" spans="1:10" ht="15" customHeight="1">
      <c r="A336" s="2">
        <f t="shared" ref="A336:A399" si="3">A335+1</f>
        <v>11100336</v>
      </c>
      <c r="B336" s="2">
        <v>20000127</v>
      </c>
      <c r="C336" s="2" t="s">
        <v>4673</v>
      </c>
      <c r="D336" s="2" t="s">
        <v>4876</v>
      </c>
      <c r="E336" s="2">
        <v>1114</v>
      </c>
      <c r="F336" s="152">
        <v>1013</v>
      </c>
      <c r="G336" s="2" t="s">
        <v>4676</v>
      </c>
      <c r="H336" s="2">
        <v>0</v>
      </c>
      <c r="I336" s="2"/>
      <c r="J336" s="2"/>
    </row>
    <row r="337" spans="1:10" ht="15" customHeight="1">
      <c r="A337" s="2">
        <f t="shared" si="3"/>
        <v>11100337</v>
      </c>
      <c r="B337" s="2">
        <v>20000128</v>
      </c>
      <c r="C337" s="2" t="s">
        <v>4673</v>
      </c>
      <c r="D337" s="2" t="s">
        <v>4876</v>
      </c>
      <c r="E337" s="2">
        <v>1114</v>
      </c>
      <c r="F337" s="152">
        <v>1014</v>
      </c>
      <c r="G337" s="2" t="s">
        <v>4676</v>
      </c>
      <c r="H337" s="2">
        <v>0</v>
      </c>
      <c r="I337" s="2"/>
      <c r="J337" s="2"/>
    </row>
    <row r="338" spans="1:10" ht="15" customHeight="1">
      <c r="A338" s="2">
        <f t="shared" si="3"/>
        <v>11100338</v>
      </c>
      <c r="B338" s="2">
        <v>20000129</v>
      </c>
      <c r="C338" s="2" t="s">
        <v>4673</v>
      </c>
      <c r="D338" s="2" t="s">
        <v>4876</v>
      </c>
      <c r="E338" s="2">
        <v>1114</v>
      </c>
      <c r="F338" s="152">
        <v>1015</v>
      </c>
      <c r="G338" s="2" t="s">
        <v>4676</v>
      </c>
      <c r="H338" s="2">
        <v>0</v>
      </c>
      <c r="I338" s="2"/>
      <c r="J338" s="2"/>
    </row>
    <row r="339" spans="1:10" ht="15" customHeight="1">
      <c r="A339" s="2">
        <f t="shared" si="3"/>
        <v>11100339</v>
      </c>
      <c r="B339" s="2">
        <v>20000130</v>
      </c>
      <c r="C339" s="2" t="s">
        <v>4673</v>
      </c>
      <c r="D339" s="2" t="s">
        <v>4876</v>
      </c>
      <c r="E339" s="2">
        <v>1114</v>
      </c>
      <c r="F339" s="152">
        <v>1016</v>
      </c>
      <c r="G339" s="2" t="s">
        <v>4676</v>
      </c>
      <c r="H339" s="2">
        <v>0</v>
      </c>
      <c r="I339" s="2"/>
      <c r="J339" s="2"/>
    </row>
    <row r="340" spans="1:10" ht="15" customHeight="1">
      <c r="A340" s="2">
        <f t="shared" si="3"/>
        <v>11100340</v>
      </c>
      <c r="B340" s="2">
        <v>20000131</v>
      </c>
      <c r="C340" s="2" t="s">
        <v>4673</v>
      </c>
      <c r="D340" s="2" t="s">
        <v>4876</v>
      </c>
      <c r="E340" s="2">
        <v>1114</v>
      </c>
      <c r="F340" s="152">
        <v>1017</v>
      </c>
      <c r="G340" s="2" t="s">
        <v>4676</v>
      </c>
      <c r="H340" s="2">
        <v>0</v>
      </c>
      <c r="I340" s="2"/>
      <c r="J340" s="2"/>
    </row>
    <row r="341" spans="1:10" ht="15" customHeight="1">
      <c r="A341" s="2">
        <f t="shared" si="3"/>
        <v>11100341</v>
      </c>
      <c r="B341" s="2">
        <v>20000132</v>
      </c>
      <c r="C341" s="2" t="s">
        <v>4673</v>
      </c>
      <c r="D341" s="2" t="s">
        <v>4876</v>
      </c>
      <c r="E341" s="2">
        <v>1114</v>
      </c>
      <c r="F341" s="152">
        <v>1018</v>
      </c>
      <c r="G341" s="2" t="s">
        <v>4676</v>
      </c>
      <c r="H341" s="2">
        <v>0</v>
      </c>
      <c r="I341" s="2"/>
      <c r="J341" s="2"/>
    </row>
    <row r="342" spans="1:10" ht="15" customHeight="1">
      <c r="A342" s="2">
        <f t="shared" si="3"/>
        <v>11100342</v>
      </c>
      <c r="B342" s="2">
        <v>20000133</v>
      </c>
      <c r="C342" s="2" t="s">
        <v>4673</v>
      </c>
      <c r="D342" s="2" t="s">
        <v>4876</v>
      </c>
      <c r="E342" s="2">
        <v>1114</v>
      </c>
      <c r="F342" s="152">
        <v>1019</v>
      </c>
      <c r="G342" s="2" t="s">
        <v>4676</v>
      </c>
      <c r="H342" s="2">
        <v>0</v>
      </c>
      <c r="I342" s="2"/>
      <c r="J342" s="2"/>
    </row>
    <row r="343" spans="1:10" ht="15" customHeight="1">
      <c r="A343" s="2">
        <f t="shared" si="3"/>
        <v>11100343</v>
      </c>
      <c r="B343" s="2">
        <v>20000134</v>
      </c>
      <c r="C343" s="2" t="s">
        <v>4673</v>
      </c>
      <c r="D343" s="2" t="s">
        <v>4876</v>
      </c>
      <c r="E343" s="2">
        <v>1114</v>
      </c>
      <c r="F343" s="152">
        <v>1020</v>
      </c>
      <c r="G343" s="2" t="s">
        <v>4676</v>
      </c>
      <c r="H343" s="2">
        <v>0</v>
      </c>
      <c r="I343" s="2"/>
      <c r="J343" s="2"/>
    </row>
    <row r="344" spans="1:10" ht="15" customHeight="1">
      <c r="A344" s="2">
        <f t="shared" si="3"/>
        <v>11100344</v>
      </c>
      <c r="B344" s="2">
        <v>20000135</v>
      </c>
      <c r="C344" s="2" t="s">
        <v>4673</v>
      </c>
      <c r="D344" s="2" t="s">
        <v>4876</v>
      </c>
      <c r="E344" s="2">
        <v>1114</v>
      </c>
      <c r="F344" s="152">
        <v>1021</v>
      </c>
      <c r="G344" s="2" t="s">
        <v>4676</v>
      </c>
      <c r="H344" s="2">
        <v>0</v>
      </c>
      <c r="I344" s="2"/>
      <c r="J344" s="2"/>
    </row>
    <row r="345" spans="1:10" ht="15" customHeight="1">
      <c r="A345" s="2">
        <f t="shared" si="3"/>
        <v>11100345</v>
      </c>
      <c r="B345" s="2">
        <v>20000136</v>
      </c>
      <c r="C345" s="2" t="s">
        <v>4673</v>
      </c>
      <c r="D345" s="2" t="s">
        <v>4876</v>
      </c>
      <c r="E345" s="2">
        <v>1114</v>
      </c>
      <c r="F345" s="152">
        <v>1022</v>
      </c>
      <c r="G345" s="2" t="s">
        <v>4676</v>
      </c>
      <c r="H345" s="2">
        <v>0</v>
      </c>
      <c r="I345" s="2"/>
      <c r="J345" s="2"/>
    </row>
    <row r="346" spans="1:10" ht="15" customHeight="1">
      <c r="A346" s="2">
        <f t="shared" si="3"/>
        <v>11100346</v>
      </c>
      <c r="B346" s="2">
        <v>20000137</v>
      </c>
      <c r="C346" s="2" t="s">
        <v>4673</v>
      </c>
      <c r="D346" s="2" t="s">
        <v>4876</v>
      </c>
      <c r="E346" s="2">
        <v>1114</v>
      </c>
      <c r="F346" s="152">
        <v>1023</v>
      </c>
      <c r="G346" s="2" t="s">
        <v>4676</v>
      </c>
      <c r="H346" s="2">
        <v>0</v>
      </c>
      <c r="I346" s="2"/>
      <c r="J346" s="2"/>
    </row>
    <row r="347" spans="1:10" ht="15" customHeight="1">
      <c r="A347" s="2">
        <f t="shared" si="3"/>
        <v>11100347</v>
      </c>
      <c r="B347" s="2">
        <v>20000138</v>
      </c>
      <c r="C347" s="2" t="s">
        <v>4673</v>
      </c>
      <c r="D347" s="2" t="s">
        <v>4876</v>
      </c>
      <c r="E347" s="2">
        <v>1114</v>
      </c>
      <c r="F347" s="152">
        <v>1024</v>
      </c>
      <c r="G347" s="2" t="s">
        <v>4676</v>
      </c>
      <c r="H347" s="2">
        <v>0</v>
      </c>
      <c r="I347" s="2"/>
      <c r="J347" s="2"/>
    </row>
    <row r="348" spans="1:10" ht="15" customHeight="1">
      <c r="A348" s="2">
        <f t="shared" si="3"/>
        <v>11100348</v>
      </c>
      <c r="B348" s="2">
        <v>20000139</v>
      </c>
      <c r="C348" s="2" t="s">
        <v>4673</v>
      </c>
      <c r="D348" s="2" t="s">
        <v>4876</v>
      </c>
      <c r="E348" s="2">
        <v>1114</v>
      </c>
      <c r="F348" s="152">
        <v>1025</v>
      </c>
      <c r="G348" s="2" t="s">
        <v>4676</v>
      </c>
      <c r="H348" s="2">
        <v>0</v>
      </c>
      <c r="I348" s="2"/>
      <c r="J348" s="2"/>
    </row>
    <row r="349" spans="1:10" ht="15" customHeight="1">
      <c r="A349" s="2">
        <f t="shared" si="3"/>
        <v>11100349</v>
      </c>
      <c r="B349" s="2">
        <v>20000140</v>
      </c>
      <c r="C349" s="2" t="s">
        <v>4673</v>
      </c>
      <c r="D349" s="2" t="s">
        <v>4877</v>
      </c>
      <c r="E349" s="2">
        <v>1115</v>
      </c>
      <c r="F349" s="152">
        <v>1000</v>
      </c>
      <c r="G349" s="2" t="s">
        <v>4676</v>
      </c>
      <c r="H349" s="2">
        <v>0</v>
      </c>
      <c r="I349" s="2"/>
      <c r="J349" s="2"/>
    </row>
    <row r="350" spans="1:10" ht="15" customHeight="1">
      <c r="A350" s="2">
        <f t="shared" si="3"/>
        <v>11100350</v>
      </c>
      <c r="B350" s="2">
        <v>20000141</v>
      </c>
      <c r="C350" s="2" t="s">
        <v>4673</v>
      </c>
      <c r="D350" s="2" t="s">
        <v>4877</v>
      </c>
      <c r="E350" s="2">
        <v>1115</v>
      </c>
      <c r="F350" s="152">
        <v>1001</v>
      </c>
      <c r="G350" s="2" t="s">
        <v>4676</v>
      </c>
      <c r="H350" s="2">
        <v>0</v>
      </c>
      <c r="I350" s="2"/>
      <c r="J350" s="2"/>
    </row>
    <row r="351" spans="1:10" ht="15" customHeight="1">
      <c r="A351" s="2">
        <f t="shared" si="3"/>
        <v>11100351</v>
      </c>
      <c r="B351" s="2">
        <v>20000142</v>
      </c>
      <c r="C351" s="2" t="s">
        <v>4673</v>
      </c>
      <c r="D351" s="2" t="s">
        <v>4877</v>
      </c>
      <c r="E351" s="2">
        <v>1115</v>
      </c>
      <c r="F351" s="152">
        <v>1002</v>
      </c>
      <c r="G351" s="2" t="s">
        <v>4676</v>
      </c>
      <c r="H351" s="2">
        <v>0</v>
      </c>
      <c r="I351" s="2"/>
      <c r="J351" s="2"/>
    </row>
    <row r="352" spans="1:10" ht="15" customHeight="1">
      <c r="A352" s="2">
        <f t="shared" si="3"/>
        <v>11100352</v>
      </c>
      <c r="B352" s="2">
        <v>20000143</v>
      </c>
      <c r="C352" s="2" t="s">
        <v>4673</v>
      </c>
      <c r="D352" s="2" t="s">
        <v>4877</v>
      </c>
      <c r="E352" s="2">
        <v>1115</v>
      </c>
      <c r="F352" s="152">
        <v>1003</v>
      </c>
      <c r="G352" s="2" t="s">
        <v>4676</v>
      </c>
      <c r="H352" s="2">
        <v>0</v>
      </c>
      <c r="I352" s="2"/>
      <c r="J352" s="2"/>
    </row>
    <row r="353" spans="1:10" ht="15" customHeight="1">
      <c r="A353" s="2">
        <f t="shared" si="3"/>
        <v>11100353</v>
      </c>
      <c r="B353" s="2">
        <v>20000144</v>
      </c>
      <c r="C353" s="2" t="s">
        <v>4673</v>
      </c>
      <c r="D353" s="2" t="s">
        <v>4877</v>
      </c>
      <c r="E353" s="2">
        <v>1115</v>
      </c>
      <c r="F353" s="152">
        <v>1004</v>
      </c>
      <c r="G353" s="2" t="s">
        <v>4676</v>
      </c>
      <c r="H353" s="2">
        <v>0</v>
      </c>
      <c r="I353" s="2"/>
      <c r="J353" s="2"/>
    </row>
    <row r="354" spans="1:10" ht="15" customHeight="1">
      <c r="A354" s="2">
        <f t="shared" si="3"/>
        <v>11100354</v>
      </c>
      <c r="B354" s="2">
        <v>20000145</v>
      </c>
      <c r="C354" s="2" t="s">
        <v>4673</v>
      </c>
      <c r="D354" s="2" t="s">
        <v>4877</v>
      </c>
      <c r="E354" s="2">
        <v>1115</v>
      </c>
      <c r="F354" s="152">
        <v>1005</v>
      </c>
      <c r="G354" s="2" t="s">
        <v>4676</v>
      </c>
      <c r="H354" s="2">
        <v>0</v>
      </c>
      <c r="I354" s="2"/>
      <c r="J354" s="2"/>
    </row>
    <row r="355" spans="1:10" ht="15" customHeight="1">
      <c r="A355" s="2">
        <f t="shared" si="3"/>
        <v>11100355</v>
      </c>
      <c r="B355" s="2">
        <v>20000146</v>
      </c>
      <c r="C355" s="2" t="s">
        <v>4673</v>
      </c>
      <c r="D355" s="2" t="s">
        <v>4877</v>
      </c>
      <c r="E355" s="2">
        <v>1115</v>
      </c>
      <c r="F355" s="152">
        <v>1006</v>
      </c>
      <c r="G355" s="2" t="s">
        <v>4676</v>
      </c>
      <c r="H355" s="2">
        <v>0</v>
      </c>
      <c r="I355" s="2"/>
      <c r="J355" s="2"/>
    </row>
    <row r="356" spans="1:10" ht="15" customHeight="1">
      <c r="A356" s="2">
        <f t="shared" si="3"/>
        <v>11100356</v>
      </c>
      <c r="B356" s="2">
        <v>20000147</v>
      </c>
      <c r="C356" s="2" t="s">
        <v>4673</v>
      </c>
      <c r="D356" s="2" t="s">
        <v>4877</v>
      </c>
      <c r="E356" s="2">
        <v>1115</v>
      </c>
      <c r="F356" s="152">
        <v>1007</v>
      </c>
      <c r="G356" s="2" t="s">
        <v>4676</v>
      </c>
      <c r="H356" s="2">
        <v>0</v>
      </c>
      <c r="I356" s="2"/>
      <c r="J356" s="2"/>
    </row>
    <row r="357" spans="1:10" ht="15" customHeight="1">
      <c r="A357" s="2">
        <f t="shared" si="3"/>
        <v>11100357</v>
      </c>
      <c r="B357" s="2">
        <v>20000148</v>
      </c>
      <c r="C357" s="2" t="s">
        <v>4673</v>
      </c>
      <c r="D357" s="2" t="s">
        <v>4877</v>
      </c>
      <c r="E357" s="2">
        <v>1115</v>
      </c>
      <c r="F357" s="152">
        <v>1008</v>
      </c>
      <c r="G357" s="2" t="s">
        <v>4676</v>
      </c>
      <c r="H357" s="2">
        <v>0</v>
      </c>
      <c r="I357" s="2"/>
      <c r="J357" s="2"/>
    </row>
    <row r="358" spans="1:10" ht="15" customHeight="1">
      <c r="A358" s="2">
        <f t="shared" si="3"/>
        <v>11100358</v>
      </c>
      <c r="B358" s="2">
        <v>20000149</v>
      </c>
      <c r="C358" s="2" t="s">
        <v>4673</v>
      </c>
      <c r="D358" s="2" t="s">
        <v>4877</v>
      </c>
      <c r="E358" s="2">
        <v>1115</v>
      </c>
      <c r="F358" s="152">
        <v>1009</v>
      </c>
      <c r="G358" s="2" t="s">
        <v>4676</v>
      </c>
      <c r="H358" s="2">
        <v>0</v>
      </c>
      <c r="I358" s="2"/>
      <c r="J358" s="2"/>
    </row>
    <row r="359" spans="1:10" ht="15" customHeight="1">
      <c r="A359" s="2">
        <f t="shared" si="3"/>
        <v>11100359</v>
      </c>
      <c r="B359" s="2">
        <v>20000150</v>
      </c>
      <c r="C359" s="2" t="s">
        <v>4673</v>
      </c>
      <c r="D359" s="2" t="s">
        <v>4877</v>
      </c>
      <c r="E359" s="2">
        <v>1115</v>
      </c>
      <c r="F359" s="152">
        <v>1010</v>
      </c>
      <c r="G359" s="2" t="s">
        <v>4676</v>
      </c>
      <c r="H359" s="2">
        <v>0</v>
      </c>
      <c r="I359" s="2"/>
      <c r="J359" s="2"/>
    </row>
    <row r="360" spans="1:10" ht="15" customHeight="1">
      <c r="A360" s="2">
        <f t="shared" si="3"/>
        <v>11100360</v>
      </c>
      <c r="B360" s="2">
        <v>20000151</v>
      </c>
      <c r="C360" s="2" t="s">
        <v>4673</v>
      </c>
      <c r="D360" s="2" t="s">
        <v>4877</v>
      </c>
      <c r="E360" s="2">
        <v>1115</v>
      </c>
      <c r="F360" s="152">
        <v>1011</v>
      </c>
      <c r="G360" s="2" t="s">
        <v>4676</v>
      </c>
      <c r="H360" s="2">
        <v>0</v>
      </c>
      <c r="I360" s="2"/>
      <c r="J360" s="2"/>
    </row>
    <row r="361" spans="1:10" ht="15" customHeight="1">
      <c r="A361" s="2">
        <f t="shared" si="3"/>
        <v>11100361</v>
      </c>
      <c r="B361" s="2">
        <v>20000152</v>
      </c>
      <c r="C361" s="2" t="s">
        <v>4673</v>
      </c>
      <c r="D361" s="2" t="s">
        <v>4877</v>
      </c>
      <c r="E361" s="2">
        <v>1115</v>
      </c>
      <c r="F361" s="152">
        <v>1012</v>
      </c>
      <c r="G361" s="2" t="s">
        <v>4676</v>
      </c>
      <c r="H361" s="2">
        <v>0</v>
      </c>
      <c r="I361" s="2"/>
      <c r="J361" s="2"/>
    </row>
    <row r="362" spans="1:10" ht="15" customHeight="1">
      <c r="A362" s="2">
        <f t="shared" si="3"/>
        <v>11100362</v>
      </c>
      <c r="B362" s="2">
        <v>20000153</v>
      </c>
      <c r="C362" s="2" t="s">
        <v>4673</v>
      </c>
      <c r="D362" s="2" t="s">
        <v>4877</v>
      </c>
      <c r="E362" s="2">
        <v>1115</v>
      </c>
      <c r="F362" s="152">
        <v>1013</v>
      </c>
      <c r="G362" s="2" t="s">
        <v>4676</v>
      </c>
      <c r="H362" s="2">
        <v>0</v>
      </c>
      <c r="I362" s="2"/>
      <c r="J362" s="2"/>
    </row>
    <row r="363" spans="1:10" ht="15" customHeight="1">
      <c r="A363" s="2">
        <f t="shared" si="3"/>
        <v>11100363</v>
      </c>
      <c r="B363" s="2">
        <v>20000154</v>
      </c>
      <c r="C363" s="2" t="s">
        <v>4673</v>
      </c>
      <c r="D363" s="2" t="s">
        <v>4877</v>
      </c>
      <c r="E363" s="2">
        <v>1115</v>
      </c>
      <c r="F363" s="152">
        <v>1014</v>
      </c>
      <c r="G363" s="2" t="s">
        <v>4676</v>
      </c>
      <c r="H363" s="2">
        <v>0</v>
      </c>
      <c r="I363" s="2"/>
      <c r="J363" s="2"/>
    </row>
    <row r="364" spans="1:10" ht="15" customHeight="1">
      <c r="A364" s="2">
        <f t="shared" si="3"/>
        <v>11100364</v>
      </c>
      <c r="B364" s="2">
        <v>20000155</v>
      </c>
      <c r="C364" s="2" t="s">
        <v>4673</v>
      </c>
      <c r="D364" s="2" t="s">
        <v>4877</v>
      </c>
      <c r="E364" s="2">
        <v>1115</v>
      </c>
      <c r="F364" s="152">
        <v>1015</v>
      </c>
      <c r="G364" s="2" t="s">
        <v>4676</v>
      </c>
      <c r="H364" s="2">
        <v>0</v>
      </c>
      <c r="I364" s="2"/>
      <c r="J364" s="2"/>
    </row>
    <row r="365" spans="1:10" ht="15" customHeight="1">
      <c r="A365" s="2">
        <f t="shared" si="3"/>
        <v>11100365</v>
      </c>
      <c r="B365" s="2">
        <v>20000156</v>
      </c>
      <c r="C365" s="2" t="s">
        <v>4673</v>
      </c>
      <c r="D365" s="2" t="s">
        <v>4877</v>
      </c>
      <c r="E365" s="2">
        <v>1115</v>
      </c>
      <c r="F365" s="152">
        <v>1016</v>
      </c>
      <c r="G365" s="2" t="s">
        <v>4676</v>
      </c>
      <c r="H365" s="2">
        <v>0</v>
      </c>
      <c r="I365" s="2"/>
      <c r="J365" s="2"/>
    </row>
    <row r="366" spans="1:10" ht="15" customHeight="1">
      <c r="A366" s="2">
        <f t="shared" si="3"/>
        <v>11100366</v>
      </c>
      <c r="B366" s="2">
        <v>20000157</v>
      </c>
      <c r="C366" s="2" t="s">
        <v>4673</v>
      </c>
      <c r="D366" s="2" t="s">
        <v>4877</v>
      </c>
      <c r="E366" s="2">
        <v>1115</v>
      </c>
      <c r="F366" s="152">
        <v>1017</v>
      </c>
      <c r="G366" s="2" t="s">
        <v>4676</v>
      </c>
      <c r="H366" s="2">
        <v>0</v>
      </c>
      <c r="I366" s="2"/>
      <c r="J366" s="2"/>
    </row>
    <row r="367" spans="1:10" ht="15" customHeight="1">
      <c r="A367" s="2">
        <f t="shared" si="3"/>
        <v>11100367</v>
      </c>
      <c r="B367" s="2">
        <v>20000158</v>
      </c>
      <c r="C367" s="2" t="s">
        <v>4673</v>
      </c>
      <c r="D367" s="2" t="s">
        <v>4877</v>
      </c>
      <c r="E367" s="2">
        <v>1115</v>
      </c>
      <c r="F367" s="152">
        <v>1018</v>
      </c>
      <c r="G367" s="2" t="s">
        <v>4676</v>
      </c>
      <c r="H367" s="2">
        <v>0</v>
      </c>
      <c r="I367" s="2"/>
      <c r="J367" s="2"/>
    </row>
    <row r="368" spans="1:10" ht="15" customHeight="1">
      <c r="A368" s="2">
        <f t="shared" si="3"/>
        <v>11100368</v>
      </c>
      <c r="B368" s="2">
        <v>20000159</v>
      </c>
      <c r="C368" s="2" t="s">
        <v>4673</v>
      </c>
      <c r="D368" s="2" t="s">
        <v>4877</v>
      </c>
      <c r="E368" s="2">
        <v>1115</v>
      </c>
      <c r="F368" s="152">
        <v>1019</v>
      </c>
      <c r="G368" s="2" t="s">
        <v>4676</v>
      </c>
      <c r="H368" s="2">
        <v>0</v>
      </c>
      <c r="I368" s="2"/>
      <c r="J368" s="2"/>
    </row>
    <row r="369" spans="1:10" ht="15" customHeight="1">
      <c r="A369" s="2">
        <f t="shared" si="3"/>
        <v>11100369</v>
      </c>
      <c r="B369" s="2">
        <v>20000160</v>
      </c>
      <c r="C369" s="2" t="s">
        <v>4673</v>
      </c>
      <c r="D369" s="2" t="s">
        <v>4877</v>
      </c>
      <c r="E369" s="2">
        <v>1115</v>
      </c>
      <c r="F369" s="152">
        <v>1020</v>
      </c>
      <c r="G369" s="2" t="s">
        <v>4676</v>
      </c>
      <c r="H369" s="2">
        <v>0</v>
      </c>
      <c r="I369" s="2"/>
      <c r="J369" s="2"/>
    </row>
    <row r="370" spans="1:10" ht="15" customHeight="1">
      <c r="A370" s="2">
        <f t="shared" si="3"/>
        <v>11100370</v>
      </c>
      <c r="B370" s="2">
        <v>20000161</v>
      </c>
      <c r="C370" s="2" t="s">
        <v>4673</v>
      </c>
      <c r="D370" s="2" t="s">
        <v>4877</v>
      </c>
      <c r="E370" s="2">
        <v>1115</v>
      </c>
      <c r="F370" s="152">
        <v>1021</v>
      </c>
      <c r="G370" s="2" t="s">
        <v>4676</v>
      </c>
      <c r="H370" s="2">
        <v>0</v>
      </c>
      <c r="I370" s="2"/>
      <c r="J370" s="2"/>
    </row>
    <row r="371" spans="1:10" ht="15" customHeight="1">
      <c r="A371" s="2">
        <f t="shared" si="3"/>
        <v>11100371</v>
      </c>
      <c r="B371" s="2">
        <v>20000162</v>
      </c>
      <c r="C371" s="2" t="s">
        <v>4673</v>
      </c>
      <c r="D371" s="2" t="s">
        <v>4877</v>
      </c>
      <c r="E371" s="2">
        <v>1115</v>
      </c>
      <c r="F371" s="152">
        <v>1022</v>
      </c>
      <c r="G371" s="2" t="s">
        <v>4676</v>
      </c>
      <c r="H371" s="2">
        <v>0</v>
      </c>
      <c r="I371" s="2"/>
      <c r="J371" s="2"/>
    </row>
    <row r="372" spans="1:10" ht="15" customHeight="1">
      <c r="A372" s="2">
        <f t="shared" si="3"/>
        <v>11100372</v>
      </c>
      <c r="B372" s="2">
        <v>20000163</v>
      </c>
      <c r="C372" s="2" t="s">
        <v>4673</v>
      </c>
      <c r="D372" s="2" t="s">
        <v>4877</v>
      </c>
      <c r="E372" s="2">
        <v>1115</v>
      </c>
      <c r="F372" s="152">
        <v>1023</v>
      </c>
      <c r="G372" s="2" t="s">
        <v>4676</v>
      </c>
      <c r="H372" s="2">
        <v>0</v>
      </c>
      <c r="I372" s="2"/>
      <c r="J372" s="2"/>
    </row>
    <row r="373" spans="1:10" ht="15" customHeight="1">
      <c r="A373" s="2">
        <f t="shared" si="3"/>
        <v>11100373</v>
      </c>
      <c r="B373" s="2">
        <v>20000164</v>
      </c>
      <c r="C373" s="2" t="s">
        <v>4673</v>
      </c>
      <c r="D373" s="2" t="s">
        <v>4877</v>
      </c>
      <c r="E373" s="2">
        <v>1115</v>
      </c>
      <c r="F373" s="152">
        <v>1024</v>
      </c>
      <c r="G373" s="2" t="s">
        <v>4676</v>
      </c>
      <c r="H373" s="2">
        <v>0</v>
      </c>
      <c r="I373" s="2"/>
      <c r="J373" s="2"/>
    </row>
    <row r="374" spans="1:10" ht="15" customHeight="1">
      <c r="A374" s="2">
        <f t="shared" si="3"/>
        <v>11100374</v>
      </c>
      <c r="B374" s="2">
        <v>20000165</v>
      </c>
      <c r="C374" s="2" t="s">
        <v>4673</v>
      </c>
      <c r="D374" s="2" t="s">
        <v>4877</v>
      </c>
      <c r="E374" s="2">
        <v>1115</v>
      </c>
      <c r="F374" s="152">
        <v>1025</v>
      </c>
      <c r="G374" s="2" t="s">
        <v>4676</v>
      </c>
      <c r="H374" s="2">
        <v>0</v>
      </c>
      <c r="I374" s="2"/>
      <c r="J374" s="2"/>
    </row>
    <row r="375" spans="1:10" ht="15" customHeight="1">
      <c r="A375" s="2">
        <f t="shared" si="3"/>
        <v>11100375</v>
      </c>
      <c r="B375" s="2">
        <v>20000166</v>
      </c>
      <c r="C375" s="2" t="s">
        <v>4673</v>
      </c>
      <c r="D375" s="2" t="s">
        <v>4877</v>
      </c>
      <c r="E375" s="2">
        <v>1115</v>
      </c>
      <c r="F375" s="152">
        <v>1026</v>
      </c>
      <c r="G375" s="2" t="s">
        <v>4676</v>
      </c>
      <c r="H375" s="2">
        <v>0</v>
      </c>
      <c r="I375" s="2"/>
      <c r="J375" s="2"/>
    </row>
    <row r="376" spans="1:10" ht="15" customHeight="1">
      <c r="A376" s="2">
        <f t="shared" si="3"/>
        <v>11100376</v>
      </c>
      <c r="B376" s="2">
        <v>20000167</v>
      </c>
      <c r="C376" s="2" t="s">
        <v>4673</v>
      </c>
      <c r="D376" s="2" t="s">
        <v>4877</v>
      </c>
      <c r="E376" s="2">
        <v>1115</v>
      </c>
      <c r="F376" s="152">
        <v>1027</v>
      </c>
      <c r="G376" s="2" t="s">
        <v>4676</v>
      </c>
      <c r="H376" s="2">
        <v>0</v>
      </c>
      <c r="I376" s="2"/>
      <c r="J376" s="2"/>
    </row>
    <row r="377" spans="1:10" ht="15" customHeight="1">
      <c r="A377" s="2">
        <f t="shared" si="3"/>
        <v>11100377</v>
      </c>
      <c r="B377" s="2">
        <v>20000168</v>
      </c>
      <c r="C377" s="2" t="s">
        <v>4673</v>
      </c>
      <c r="D377" s="2" t="s">
        <v>4877</v>
      </c>
      <c r="E377" s="2">
        <v>1115</v>
      </c>
      <c r="F377" s="152">
        <v>1028</v>
      </c>
      <c r="G377" s="2" t="s">
        <v>4676</v>
      </c>
      <c r="H377" s="2">
        <v>0</v>
      </c>
      <c r="I377" s="2"/>
      <c r="J377" s="2"/>
    </row>
    <row r="378" spans="1:10" ht="15" customHeight="1">
      <c r="A378" s="2">
        <f t="shared" si="3"/>
        <v>11100378</v>
      </c>
      <c r="B378" s="2">
        <v>20000169</v>
      </c>
      <c r="C378" s="2" t="s">
        <v>4673</v>
      </c>
      <c r="D378" s="2" t="s">
        <v>4877</v>
      </c>
      <c r="E378" s="2">
        <v>1115</v>
      </c>
      <c r="F378" s="152">
        <v>1029</v>
      </c>
      <c r="G378" s="2" t="s">
        <v>4676</v>
      </c>
      <c r="H378" s="2">
        <v>0</v>
      </c>
      <c r="I378" s="2"/>
      <c r="J378" s="2"/>
    </row>
    <row r="379" spans="1:10" ht="15" customHeight="1">
      <c r="A379" s="2">
        <f t="shared" si="3"/>
        <v>11100379</v>
      </c>
      <c r="B379" s="2">
        <v>20000170</v>
      </c>
      <c r="C379" s="2" t="s">
        <v>4673</v>
      </c>
      <c r="D379" s="2" t="s">
        <v>4877</v>
      </c>
      <c r="E379" s="2">
        <v>1115</v>
      </c>
      <c r="F379" s="152">
        <v>1030</v>
      </c>
      <c r="G379" s="2" t="s">
        <v>4676</v>
      </c>
      <c r="H379" s="2">
        <v>0</v>
      </c>
      <c r="I379" s="2"/>
      <c r="J379" s="2"/>
    </row>
    <row r="380" spans="1:10" ht="15" customHeight="1">
      <c r="A380" s="2">
        <f t="shared" si="3"/>
        <v>11100380</v>
      </c>
      <c r="B380" s="2">
        <v>20000171</v>
      </c>
      <c r="C380" s="2" t="s">
        <v>4673</v>
      </c>
      <c r="D380" s="2" t="s">
        <v>4878</v>
      </c>
      <c r="E380" s="2">
        <v>1116</v>
      </c>
      <c r="F380" s="152">
        <v>1000</v>
      </c>
      <c r="G380" s="2" t="s">
        <v>4676</v>
      </c>
      <c r="H380" s="2">
        <v>0</v>
      </c>
      <c r="I380" s="2"/>
      <c r="J380" s="2"/>
    </row>
    <row r="381" spans="1:10" ht="15" customHeight="1">
      <c r="A381" s="2">
        <f t="shared" si="3"/>
        <v>11100381</v>
      </c>
      <c r="B381" s="2">
        <v>20000172</v>
      </c>
      <c r="C381" s="2" t="s">
        <v>4673</v>
      </c>
      <c r="D381" s="2" t="s">
        <v>4878</v>
      </c>
      <c r="E381" s="2">
        <v>1116</v>
      </c>
      <c r="F381" s="152">
        <v>1001</v>
      </c>
      <c r="G381" s="2" t="s">
        <v>4676</v>
      </c>
      <c r="H381" s="2">
        <v>0</v>
      </c>
      <c r="I381" s="2"/>
      <c r="J381" s="2"/>
    </row>
    <row r="382" spans="1:10" ht="15" customHeight="1">
      <c r="A382" s="2">
        <f t="shared" si="3"/>
        <v>11100382</v>
      </c>
      <c r="B382" s="2">
        <v>20000173</v>
      </c>
      <c r="C382" s="2" t="s">
        <v>4673</v>
      </c>
      <c r="D382" s="2" t="s">
        <v>4878</v>
      </c>
      <c r="E382" s="2">
        <v>1116</v>
      </c>
      <c r="F382" s="152">
        <v>1002</v>
      </c>
      <c r="G382" s="2" t="s">
        <v>4676</v>
      </c>
      <c r="H382" s="2">
        <v>0</v>
      </c>
      <c r="I382" s="2"/>
      <c r="J382" s="2"/>
    </row>
    <row r="383" spans="1:10" ht="15" customHeight="1">
      <c r="A383" s="2">
        <f t="shared" si="3"/>
        <v>11100383</v>
      </c>
      <c r="B383" s="2">
        <v>20000174</v>
      </c>
      <c r="C383" s="2" t="s">
        <v>4673</v>
      </c>
      <c r="D383" s="2" t="s">
        <v>4878</v>
      </c>
      <c r="E383" s="2">
        <v>1116</v>
      </c>
      <c r="F383" s="152">
        <v>1003</v>
      </c>
      <c r="G383" s="2" t="s">
        <v>4676</v>
      </c>
      <c r="H383" s="2">
        <v>0</v>
      </c>
      <c r="I383" s="2"/>
      <c r="J383" s="2"/>
    </row>
    <row r="384" spans="1:10" ht="15" customHeight="1">
      <c r="A384" s="2">
        <f t="shared" si="3"/>
        <v>11100384</v>
      </c>
      <c r="B384" s="2">
        <v>20000175</v>
      </c>
      <c r="C384" s="2" t="s">
        <v>4673</v>
      </c>
      <c r="D384" s="2" t="s">
        <v>4878</v>
      </c>
      <c r="E384" s="2">
        <v>1116</v>
      </c>
      <c r="F384" s="152">
        <v>1004</v>
      </c>
      <c r="G384" s="2" t="s">
        <v>4676</v>
      </c>
      <c r="H384" s="2">
        <v>0</v>
      </c>
      <c r="I384" s="2"/>
      <c r="J384" s="2"/>
    </row>
    <row r="385" spans="1:10" ht="15" customHeight="1">
      <c r="A385" s="2">
        <f t="shared" si="3"/>
        <v>11100385</v>
      </c>
      <c r="B385" s="2">
        <v>20000176</v>
      </c>
      <c r="C385" s="2" t="s">
        <v>4673</v>
      </c>
      <c r="D385" s="2" t="s">
        <v>4878</v>
      </c>
      <c r="E385" s="2">
        <v>1116</v>
      </c>
      <c r="F385" s="152">
        <v>1005</v>
      </c>
      <c r="G385" s="2" t="s">
        <v>4676</v>
      </c>
      <c r="H385" s="2">
        <v>0</v>
      </c>
      <c r="I385" s="2"/>
      <c r="J385" s="2"/>
    </row>
    <row r="386" spans="1:10" ht="15" customHeight="1">
      <c r="A386" s="2">
        <f t="shared" si="3"/>
        <v>11100386</v>
      </c>
      <c r="B386" s="2">
        <v>20000177</v>
      </c>
      <c r="C386" s="2" t="s">
        <v>4673</v>
      </c>
      <c r="D386" s="2" t="s">
        <v>4878</v>
      </c>
      <c r="E386" s="2">
        <v>1116</v>
      </c>
      <c r="F386" s="152">
        <v>1006</v>
      </c>
      <c r="G386" s="2" t="s">
        <v>4676</v>
      </c>
      <c r="H386" s="2">
        <v>0</v>
      </c>
      <c r="I386" s="2"/>
      <c r="J386" s="2"/>
    </row>
    <row r="387" spans="1:10" ht="15" customHeight="1">
      <c r="A387" s="2">
        <f t="shared" si="3"/>
        <v>11100387</v>
      </c>
      <c r="B387" s="2">
        <v>20000178</v>
      </c>
      <c r="C387" s="2" t="s">
        <v>4673</v>
      </c>
      <c r="D387" s="2" t="s">
        <v>4878</v>
      </c>
      <c r="E387" s="2">
        <v>1116</v>
      </c>
      <c r="F387" s="152">
        <v>1007</v>
      </c>
      <c r="G387" s="2" t="s">
        <v>4676</v>
      </c>
      <c r="H387" s="2">
        <v>0</v>
      </c>
      <c r="I387" s="2"/>
      <c r="J387" s="2"/>
    </row>
    <row r="388" spans="1:10" ht="15" customHeight="1">
      <c r="A388" s="2">
        <f t="shared" si="3"/>
        <v>11100388</v>
      </c>
      <c r="B388" s="2">
        <v>20000179</v>
      </c>
      <c r="C388" s="2" t="s">
        <v>4673</v>
      </c>
      <c r="D388" s="2" t="s">
        <v>4878</v>
      </c>
      <c r="E388" s="2">
        <v>1116</v>
      </c>
      <c r="F388" s="152">
        <v>1008</v>
      </c>
      <c r="G388" s="2" t="s">
        <v>4676</v>
      </c>
      <c r="H388" s="2">
        <v>0</v>
      </c>
      <c r="I388" s="2"/>
      <c r="J388" s="2"/>
    </row>
    <row r="389" spans="1:10" ht="15" customHeight="1">
      <c r="A389" s="2">
        <f t="shared" si="3"/>
        <v>11100389</v>
      </c>
      <c r="B389" s="2">
        <v>20000180</v>
      </c>
      <c r="C389" s="2" t="s">
        <v>4673</v>
      </c>
      <c r="D389" s="2" t="s">
        <v>4878</v>
      </c>
      <c r="E389" s="2">
        <v>1116</v>
      </c>
      <c r="F389" s="152">
        <v>1009</v>
      </c>
      <c r="G389" s="2" t="s">
        <v>4676</v>
      </c>
      <c r="H389" s="2">
        <v>0</v>
      </c>
      <c r="I389" s="2"/>
      <c r="J389" s="2"/>
    </row>
    <row r="390" spans="1:10" ht="15" customHeight="1">
      <c r="A390" s="2">
        <f t="shared" si="3"/>
        <v>11100390</v>
      </c>
      <c r="B390" s="2">
        <v>20000181</v>
      </c>
      <c r="C390" s="2" t="s">
        <v>4673</v>
      </c>
      <c r="D390" s="2" t="s">
        <v>4878</v>
      </c>
      <c r="E390" s="2">
        <v>1116</v>
      </c>
      <c r="F390" s="152">
        <v>1010</v>
      </c>
      <c r="G390" s="2" t="s">
        <v>4676</v>
      </c>
      <c r="H390" s="2">
        <v>0</v>
      </c>
      <c r="I390" s="2"/>
      <c r="J390" s="2"/>
    </row>
    <row r="391" spans="1:10" ht="15" customHeight="1">
      <c r="A391" s="2">
        <f t="shared" si="3"/>
        <v>11100391</v>
      </c>
      <c r="B391" s="2">
        <v>20000182</v>
      </c>
      <c r="C391" s="2" t="s">
        <v>4673</v>
      </c>
      <c r="D391" s="2" t="s">
        <v>4878</v>
      </c>
      <c r="E391" s="2">
        <v>1116</v>
      </c>
      <c r="F391" s="152">
        <v>1011</v>
      </c>
      <c r="G391" s="2" t="s">
        <v>4676</v>
      </c>
      <c r="H391" s="2">
        <v>0</v>
      </c>
      <c r="I391" s="2"/>
      <c r="J391" s="2"/>
    </row>
    <row r="392" spans="1:10" ht="15" customHeight="1">
      <c r="A392" s="2">
        <f t="shared" si="3"/>
        <v>11100392</v>
      </c>
      <c r="B392" s="2">
        <v>20000183</v>
      </c>
      <c r="C392" s="2" t="s">
        <v>4673</v>
      </c>
      <c r="D392" s="2" t="s">
        <v>4878</v>
      </c>
      <c r="E392" s="2">
        <v>1116</v>
      </c>
      <c r="F392" s="152">
        <v>1012</v>
      </c>
      <c r="G392" s="2" t="s">
        <v>4676</v>
      </c>
      <c r="H392" s="2">
        <v>0</v>
      </c>
      <c r="I392" s="2"/>
      <c r="J392" s="2"/>
    </row>
    <row r="393" spans="1:10" ht="15" customHeight="1">
      <c r="A393" s="2">
        <f t="shared" si="3"/>
        <v>11100393</v>
      </c>
      <c r="B393" s="2">
        <v>20000184</v>
      </c>
      <c r="C393" s="2" t="s">
        <v>4673</v>
      </c>
      <c r="D393" s="2" t="s">
        <v>4878</v>
      </c>
      <c r="E393" s="2">
        <v>1116</v>
      </c>
      <c r="F393" s="152">
        <v>1013</v>
      </c>
      <c r="G393" s="2" t="s">
        <v>4676</v>
      </c>
      <c r="H393" s="2">
        <v>0</v>
      </c>
      <c r="I393" s="2"/>
      <c r="J393" s="2"/>
    </row>
    <row r="394" spans="1:10" ht="15" customHeight="1">
      <c r="A394" s="2">
        <f t="shared" si="3"/>
        <v>11100394</v>
      </c>
      <c r="B394" s="2">
        <v>20000185</v>
      </c>
      <c r="C394" s="2" t="s">
        <v>4673</v>
      </c>
      <c r="D394" s="2" t="s">
        <v>4878</v>
      </c>
      <c r="E394" s="2">
        <v>1116</v>
      </c>
      <c r="F394" s="152">
        <v>1014</v>
      </c>
      <c r="G394" s="2" t="s">
        <v>4676</v>
      </c>
      <c r="H394" s="2">
        <v>0</v>
      </c>
      <c r="I394" s="2"/>
      <c r="J394" s="2"/>
    </row>
    <row r="395" spans="1:10" ht="15" customHeight="1">
      <c r="A395" s="2">
        <f t="shared" si="3"/>
        <v>11100395</v>
      </c>
      <c r="B395" s="2">
        <v>20000186</v>
      </c>
      <c r="C395" s="2" t="s">
        <v>4673</v>
      </c>
      <c r="D395" s="2" t="s">
        <v>4878</v>
      </c>
      <c r="E395" s="2">
        <v>1116</v>
      </c>
      <c r="F395" s="152">
        <v>1015</v>
      </c>
      <c r="G395" s="2" t="s">
        <v>4676</v>
      </c>
      <c r="H395" s="2">
        <v>0</v>
      </c>
      <c r="I395" s="2"/>
      <c r="J395" s="2"/>
    </row>
    <row r="396" spans="1:10" ht="15" customHeight="1">
      <c r="A396" s="2">
        <f t="shared" si="3"/>
        <v>11100396</v>
      </c>
      <c r="B396" s="2">
        <v>20000187</v>
      </c>
      <c r="C396" s="2" t="s">
        <v>4673</v>
      </c>
      <c r="D396" s="2" t="s">
        <v>4878</v>
      </c>
      <c r="E396" s="2">
        <v>1116</v>
      </c>
      <c r="F396" s="152">
        <v>1016</v>
      </c>
      <c r="G396" s="2" t="s">
        <v>4676</v>
      </c>
      <c r="H396" s="2">
        <v>0</v>
      </c>
      <c r="I396" s="2"/>
      <c r="J396" s="2"/>
    </row>
    <row r="397" spans="1:10" ht="15" customHeight="1">
      <c r="A397" s="2">
        <f t="shared" si="3"/>
        <v>11100397</v>
      </c>
      <c r="B397" s="2">
        <v>20000188</v>
      </c>
      <c r="C397" s="2" t="s">
        <v>4673</v>
      </c>
      <c r="D397" s="2" t="s">
        <v>4878</v>
      </c>
      <c r="E397" s="2">
        <v>1116</v>
      </c>
      <c r="F397" s="152">
        <v>1017</v>
      </c>
      <c r="G397" s="2" t="s">
        <v>4676</v>
      </c>
      <c r="H397" s="2">
        <v>0</v>
      </c>
      <c r="I397" s="2"/>
      <c r="J397" s="2"/>
    </row>
    <row r="398" spans="1:10" ht="15" customHeight="1">
      <c r="A398" s="2">
        <f t="shared" si="3"/>
        <v>11100398</v>
      </c>
      <c r="B398" s="2">
        <v>20000189</v>
      </c>
      <c r="C398" s="2" t="s">
        <v>4673</v>
      </c>
      <c r="D398" s="2" t="s">
        <v>4878</v>
      </c>
      <c r="E398" s="2">
        <v>1116</v>
      </c>
      <c r="F398" s="152">
        <v>1018</v>
      </c>
      <c r="G398" s="2" t="s">
        <v>4676</v>
      </c>
      <c r="H398" s="2">
        <v>0</v>
      </c>
      <c r="I398" s="2"/>
      <c r="J398" s="2"/>
    </row>
    <row r="399" spans="1:10" ht="15" customHeight="1">
      <c r="A399" s="2">
        <f t="shared" si="3"/>
        <v>11100399</v>
      </c>
      <c r="B399" s="2">
        <v>20000190</v>
      </c>
      <c r="C399" s="2" t="s">
        <v>4673</v>
      </c>
      <c r="D399" s="2" t="s">
        <v>4878</v>
      </c>
      <c r="E399" s="2">
        <v>1116</v>
      </c>
      <c r="F399" s="152">
        <v>1019</v>
      </c>
      <c r="G399" s="2" t="s">
        <v>4676</v>
      </c>
      <c r="H399" s="2">
        <v>0</v>
      </c>
      <c r="I399" s="2"/>
      <c r="J399" s="2"/>
    </row>
    <row r="400" spans="1:10" ht="15" customHeight="1">
      <c r="A400" s="2">
        <f t="shared" ref="A400:A463" si="4">A399+1</f>
        <v>11100400</v>
      </c>
      <c r="B400" s="2">
        <v>20000191</v>
      </c>
      <c r="C400" s="2" t="s">
        <v>4673</v>
      </c>
      <c r="D400" s="2" t="s">
        <v>4878</v>
      </c>
      <c r="E400" s="2">
        <v>1116</v>
      </c>
      <c r="F400" s="152">
        <v>1020</v>
      </c>
      <c r="G400" s="2" t="s">
        <v>4676</v>
      </c>
      <c r="H400" s="2">
        <v>0</v>
      </c>
      <c r="I400" s="2"/>
      <c r="J400" s="2"/>
    </row>
    <row r="401" spans="1:10" ht="15" customHeight="1">
      <c r="A401" s="2">
        <f t="shared" si="4"/>
        <v>11100401</v>
      </c>
      <c r="B401" s="2">
        <v>20000192</v>
      </c>
      <c r="C401" s="2" t="s">
        <v>4673</v>
      </c>
      <c r="D401" s="2" t="s">
        <v>4878</v>
      </c>
      <c r="E401" s="2">
        <v>1116</v>
      </c>
      <c r="F401" s="152">
        <v>1021</v>
      </c>
      <c r="G401" s="2" t="s">
        <v>4676</v>
      </c>
      <c r="H401" s="2">
        <v>0</v>
      </c>
      <c r="I401" s="2"/>
      <c r="J401" s="2"/>
    </row>
    <row r="402" spans="1:10" ht="15" customHeight="1">
      <c r="A402" s="2">
        <f t="shared" si="4"/>
        <v>11100402</v>
      </c>
      <c r="B402" s="2">
        <v>20000193</v>
      </c>
      <c r="C402" s="2" t="s">
        <v>4673</v>
      </c>
      <c r="D402" s="2" t="s">
        <v>4878</v>
      </c>
      <c r="E402" s="2">
        <v>1116</v>
      </c>
      <c r="F402" s="152">
        <v>1022</v>
      </c>
      <c r="G402" s="2" t="s">
        <v>4676</v>
      </c>
      <c r="H402" s="2">
        <v>0</v>
      </c>
      <c r="I402" s="2"/>
      <c r="J402" s="2"/>
    </row>
    <row r="403" spans="1:10" ht="15" customHeight="1">
      <c r="A403" s="2">
        <f t="shared" si="4"/>
        <v>11100403</v>
      </c>
      <c r="B403" s="2">
        <v>20000194</v>
      </c>
      <c r="C403" s="2" t="s">
        <v>4673</v>
      </c>
      <c r="D403" s="2" t="s">
        <v>4878</v>
      </c>
      <c r="E403" s="2">
        <v>1116</v>
      </c>
      <c r="F403" s="152">
        <v>1023</v>
      </c>
      <c r="G403" s="2" t="s">
        <v>4676</v>
      </c>
      <c r="H403" s="2">
        <v>0</v>
      </c>
      <c r="I403" s="2"/>
      <c r="J403" s="2"/>
    </row>
    <row r="404" spans="1:10" ht="15" customHeight="1">
      <c r="A404" s="2">
        <f t="shared" si="4"/>
        <v>11100404</v>
      </c>
      <c r="B404" s="2">
        <v>20000195</v>
      </c>
      <c r="C404" s="2" t="s">
        <v>4673</v>
      </c>
      <c r="D404" s="2" t="s">
        <v>4878</v>
      </c>
      <c r="E404" s="2">
        <v>1116</v>
      </c>
      <c r="F404" s="152">
        <v>1024</v>
      </c>
      <c r="G404" s="2" t="s">
        <v>4676</v>
      </c>
      <c r="H404" s="2">
        <v>0</v>
      </c>
      <c r="I404" s="2"/>
      <c r="J404" s="2"/>
    </row>
    <row r="405" spans="1:10" ht="15" customHeight="1">
      <c r="A405" s="2">
        <f t="shared" si="4"/>
        <v>11100405</v>
      </c>
      <c r="B405" s="2">
        <v>20000196</v>
      </c>
      <c r="C405" s="2" t="s">
        <v>4673</v>
      </c>
      <c r="D405" s="2" t="s">
        <v>4878</v>
      </c>
      <c r="E405" s="2">
        <v>1116</v>
      </c>
      <c r="F405" s="152">
        <v>1025</v>
      </c>
      <c r="G405" s="2" t="s">
        <v>4676</v>
      </c>
      <c r="H405" s="2">
        <v>0</v>
      </c>
      <c r="I405" s="2"/>
      <c r="J405" s="2"/>
    </row>
    <row r="406" spans="1:10" ht="15" customHeight="1">
      <c r="A406" s="2">
        <f t="shared" si="4"/>
        <v>11100406</v>
      </c>
      <c r="B406" s="2">
        <v>20000197</v>
      </c>
      <c r="C406" s="2" t="s">
        <v>4673</v>
      </c>
      <c r="D406" s="2" t="s">
        <v>4878</v>
      </c>
      <c r="E406" s="2">
        <v>1116</v>
      </c>
      <c r="F406" s="152">
        <v>1026</v>
      </c>
      <c r="G406" s="2" t="s">
        <v>4676</v>
      </c>
      <c r="H406" s="2">
        <v>0</v>
      </c>
      <c r="I406" s="2"/>
      <c r="J406" s="2"/>
    </row>
    <row r="407" spans="1:10" ht="15" customHeight="1">
      <c r="A407" s="2">
        <f t="shared" si="4"/>
        <v>11100407</v>
      </c>
      <c r="B407" s="2">
        <v>20000198</v>
      </c>
      <c r="C407" s="2" t="s">
        <v>4673</v>
      </c>
      <c r="D407" s="2" t="s">
        <v>4878</v>
      </c>
      <c r="E407" s="2">
        <v>1116</v>
      </c>
      <c r="F407" s="152">
        <v>1027</v>
      </c>
      <c r="G407" s="2" t="s">
        <v>4676</v>
      </c>
      <c r="H407" s="2">
        <v>0</v>
      </c>
      <c r="I407" s="2"/>
      <c r="J407" s="2"/>
    </row>
    <row r="408" spans="1:10" ht="15" customHeight="1">
      <c r="A408" s="2">
        <f t="shared" si="4"/>
        <v>11100408</v>
      </c>
      <c r="B408" s="2">
        <v>20000199</v>
      </c>
      <c r="C408" s="2" t="s">
        <v>4673</v>
      </c>
      <c r="D408" s="2" t="s">
        <v>4879</v>
      </c>
      <c r="E408" s="2">
        <v>1117</v>
      </c>
      <c r="F408" s="152">
        <v>1000</v>
      </c>
      <c r="G408" s="2" t="s">
        <v>4676</v>
      </c>
      <c r="H408" s="2">
        <v>0</v>
      </c>
      <c r="I408" s="2"/>
      <c r="J408" s="2"/>
    </row>
    <row r="409" spans="1:10" ht="15" customHeight="1">
      <c r="A409" s="2">
        <f t="shared" si="4"/>
        <v>11100409</v>
      </c>
      <c r="B409" s="2">
        <v>20000200</v>
      </c>
      <c r="C409" s="2" t="s">
        <v>4673</v>
      </c>
      <c r="D409" s="2" t="s">
        <v>4879</v>
      </c>
      <c r="E409" s="2">
        <v>1117</v>
      </c>
      <c r="F409" s="152">
        <v>1001</v>
      </c>
      <c r="G409" s="2" t="s">
        <v>4676</v>
      </c>
      <c r="H409" s="2">
        <v>0</v>
      </c>
      <c r="I409" s="2"/>
      <c r="J409" s="2"/>
    </row>
    <row r="410" spans="1:10" ht="15" customHeight="1">
      <c r="A410" s="2">
        <f t="shared" si="4"/>
        <v>11100410</v>
      </c>
      <c r="B410" s="2">
        <v>20000201</v>
      </c>
      <c r="C410" s="2" t="s">
        <v>4673</v>
      </c>
      <c r="D410" s="2" t="s">
        <v>4879</v>
      </c>
      <c r="E410" s="2">
        <v>1117</v>
      </c>
      <c r="F410" s="152">
        <v>1002</v>
      </c>
      <c r="G410" s="2" t="s">
        <v>4676</v>
      </c>
      <c r="H410" s="2">
        <v>0</v>
      </c>
      <c r="I410" s="2"/>
      <c r="J410" s="2"/>
    </row>
    <row r="411" spans="1:10" ht="15" customHeight="1">
      <c r="A411" s="2">
        <f t="shared" si="4"/>
        <v>11100411</v>
      </c>
      <c r="B411" s="2">
        <v>20000202</v>
      </c>
      <c r="C411" s="2" t="s">
        <v>4673</v>
      </c>
      <c r="D411" s="2" t="s">
        <v>4879</v>
      </c>
      <c r="E411" s="2">
        <v>1117</v>
      </c>
      <c r="F411" s="152">
        <v>1003</v>
      </c>
      <c r="G411" s="2" t="s">
        <v>4676</v>
      </c>
      <c r="H411" s="2">
        <v>0</v>
      </c>
      <c r="I411" s="2"/>
      <c r="J411" s="2"/>
    </row>
    <row r="412" spans="1:10" ht="15" customHeight="1">
      <c r="A412" s="2">
        <f t="shared" si="4"/>
        <v>11100412</v>
      </c>
      <c r="B412" s="2">
        <v>20000203</v>
      </c>
      <c r="C412" s="2" t="s">
        <v>4673</v>
      </c>
      <c r="D412" s="2" t="s">
        <v>4879</v>
      </c>
      <c r="E412" s="2">
        <v>1117</v>
      </c>
      <c r="F412" s="152">
        <v>1004</v>
      </c>
      <c r="G412" s="2" t="s">
        <v>4676</v>
      </c>
      <c r="H412" s="2">
        <v>0</v>
      </c>
      <c r="I412" s="2"/>
      <c r="J412" s="2"/>
    </row>
    <row r="413" spans="1:10" ht="15" customHeight="1">
      <c r="A413" s="2">
        <f t="shared" si="4"/>
        <v>11100413</v>
      </c>
      <c r="B413" s="2">
        <v>20000204</v>
      </c>
      <c r="C413" s="2" t="s">
        <v>4673</v>
      </c>
      <c r="D413" s="2" t="s">
        <v>4879</v>
      </c>
      <c r="E413" s="2">
        <v>1117</v>
      </c>
      <c r="F413" s="152">
        <v>1005</v>
      </c>
      <c r="G413" s="2" t="s">
        <v>4676</v>
      </c>
      <c r="H413" s="2">
        <v>0</v>
      </c>
      <c r="I413" s="2"/>
      <c r="J413" s="2"/>
    </row>
    <row r="414" spans="1:10" ht="15" customHeight="1">
      <c r="A414" s="2">
        <f t="shared" si="4"/>
        <v>11100414</v>
      </c>
      <c r="B414" s="2">
        <v>20000205</v>
      </c>
      <c r="C414" s="2" t="s">
        <v>4673</v>
      </c>
      <c r="D414" s="2" t="s">
        <v>4879</v>
      </c>
      <c r="E414" s="2">
        <v>1117</v>
      </c>
      <c r="F414" s="152">
        <v>1006</v>
      </c>
      <c r="G414" s="2" t="s">
        <v>4676</v>
      </c>
      <c r="H414" s="2">
        <v>0</v>
      </c>
      <c r="I414" s="2"/>
      <c r="J414" s="2"/>
    </row>
    <row r="415" spans="1:10" ht="15" customHeight="1">
      <c r="A415" s="2">
        <f t="shared" si="4"/>
        <v>11100415</v>
      </c>
      <c r="B415" s="2">
        <v>20000206</v>
      </c>
      <c r="C415" s="2" t="s">
        <v>4673</v>
      </c>
      <c r="D415" s="2" t="s">
        <v>4879</v>
      </c>
      <c r="E415" s="2">
        <v>1117</v>
      </c>
      <c r="F415" s="152">
        <v>1007</v>
      </c>
      <c r="G415" s="2" t="s">
        <v>4676</v>
      </c>
      <c r="H415" s="2">
        <v>0</v>
      </c>
      <c r="I415" s="2"/>
      <c r="J415" s="2"/>
    </row>
    <row r="416" spans="1:10" ht="15" customHeight="1">
      <c r="A416" s="2">
        <f t="shared" si="4"/>
        <v>11100416</v>
      </c>
      <c r="B416" s="2">
        <v>20000207</v>
      </c>
      <c r="C416" s="2" t="s">
        <v>4880</v>
      </c>
      <c r="D416" s="2" t="s">
        <v>4881</v>
      </c>
      <c r="E416" s="2">
        <v>1118</v>
      </c>
      <c r="F416" s="152">
        <v>1000</v>
      </c>
      <c r="G416" s="2" t="s">
        <v>4676</v>
      </c>
      <c r="H416" s="2">
        <v>0</v>
      </c>
      <c r="I416" s="2"/>
      <c r="J416" s="2"/>
    </row>
    <row r="417" spans="1:10" ht="15" customHeight="1">
      <c r="A417" s="2">
        <f t="shared" si="4"/>
        <v>11100417</v>
      </c>
      <c r="B417" s="2">
        <v>20000208</v>
      </c>
      <c r="C417" s="2" t="s">
        <v>4880</v>
      </c>
      <c r="D417" s="2" t="s">
        <v>4881</v>
      </c>
      <c r="E417" s="2">
        <v>1118</v>
      </c>
      <c r="F417" s="152">
        <v>1001</v>
      </c>
      <c r="G417" s="2" t="s">
        <v>4676</v>
      </c>
      <c r="H417" s="2">
        <v>0</v>
      </c>
      <c r="I417" s="2"/>
      <c r="J417" s="2"/>
    </row>
    <row r="418" spans="1:10" ht="15" customHeight="1">
      <c r="A418" s="2">
        <f t="shared" si="4"/>
        <v>11100418</v>
      </c>
      <c r="B418" s="2">
        <v>20000209</v>
      </c>
      <c r="C418" s="2" t="s">
        <v>4880</v>
      </c>
      <c r="D418" s="2" t="s">
        <v>4881</v>
      </c>
      <c r="E418" s="2">
        <v>1118</v>
      </c>
      <c r="F418" s="152">
        <v>1002</v>
      </c>
      <c r="G418" s="2" t="s">
        <v>4676</v>
      </c>
      <c r="H418" s="2">
        <v>0</v>
      </c>
      <c r="I418" s="2"/>
      <c r="J418" s="2"/>
    </row>
    <row r="419" spans="1:10" ht="15" customHeight="1">
      <c r="A419" s="2">
        <f t="shared" si="4"/>
        <v>11100419</v>
      </c>
      <c r="B419" s="2">
        <v>20000210</v>
      </c>
      <c r="C419" s="2" t="s">
        <v>4880</v>
      </c>
      <c r="D419" s="2" t="s">
        <v>4881</v>
      </c>
      <c r="E419" s="2">
        <v>1118</v>
      </c>
      <c r="F419" s="152">
        <v>1003</v>
      </c>
      <c r="G419" s="2" t="s">
        <v>4676</v>
      </c>
      <c r="H419" s="2">
        <v>0</v>
      </c>
      <c r="I419" s="2"/>
      <c r="J419" s="2"/>
    </row>
    <row r="420" spans="1:10" ht="15" customHeight="1">
      <c r="A420" s="2">
        <f t="shared" si="4"/>
        <v>11100420</v>
      </c>
      <c r="B420" s="2">
        <v>20000211</v>
      </c>
      <c r="C420" s="2" t="s">
        <v>4880</v>
      </c>
      <c r="D420" s="2" t="s">
        <v>4881</v>
      </c>
      <c r="E420" s="2">
        <v>1118</v>
      </c>
      <c r="F420" s="152">
        <v>1004</v>
      </c>
      <c r="G420" s="2" t="s">
        <v>4676</v>
      </c>
      <c r="H420" s="2">
        <v>0</v>
      </c>
      <c r="I420" s="2"/>
      <c r="J420" s="2"/>
    </row>
    <row r="421" spans="1:10" ht="15" customHeight="1">
      <c r="A421" s="2">
        <f t="shared" si="4"/>
        <v>11100421</v>
      </c>
      <c r="B421" s="2">
        <v>20000212</v>
      </c>
      <c r="C421" s="2" t="s">
        <v>4880</v>
      </c>
      <c r="D421" s="2" t="s">
        <v>4881</v>
      </c>
      <c r="E421" s="2">
        <v>1118</v>
      </c>
      <c r="F421" s="152">
        <v>1005</v>
      </c>
      <c r="G421" s="2" t="s">
        <v>4676</v>
      </c>
      <c r="H421" s="2">
        <v>0</v>
      </c>
      <c r="I421" s="2"/>
      <c r="J421" s="2"/>
    </row>
    <row r="422" spans="1:10" ht="15" customHeight="1">
      <c r="A422" s="2">
        <f t="shared" si="4"/>
        <v>11100422</v>
      </c>
      <c r="B422" s="2">
        <v>20000213</v>
      </c>
      <c r="C422" s="2" t="s">
        <v>4880</v>
      </c>
      <c r="D422" s="2" t="s">
        <v>4881</v>
      </c>
      <c r="E422" s="2">
        <v>1118</v>
      </c>
      <c r="F422" s="152">
        <v>1006</v>
      </c>
      <c r="G422" s="2" t="s">
        <v>4676</v>
      </c>
      <c r="H422" s="2">
        <v>0</v>
      </c>
      <c r="I422" s="2"/>
      <c r="J422" s="2"/>
    </row>
    <row r="423" spans="1:10" ht="15" customHeight="1">
      <c r="A423" s="2">
        <f t="shared" si="4"/>
        <v>11100423</v>
      </c>
      <c r="B423" s="2">
        <v>20000214</v>
      </c>
      <c r="C423" s="2" t="s">
        <v>4880</v>
      </c>
      <c r="D423" s="2" t="s">
        <v>4881</v>
      </c>
      <c r="E423" s="2">
        <v>1118</v>
      </c>
      <c r="F423" s="152">
        <v>1007</v>
      </c>
      <c r="G423" s="2" t="s">
        <v>4676</v>
      </c>
      <c r="H423" s="2">
        <v>0</v>
      </c>
      <c r="I423" s="2"/>
      <c r="J423" s="2"/>
    </row>
    <row r="424" spans="1:10" ht="15" customHeight="1">
      <c r="A424" s="2">
        <f t="shared" si="4"/>
        <v>11100424</v>
      </c>
      <c r="B424" s="2">
        <v>20000215</v>
      </c>
      <c r="C424" s="2" t="s">
        <v>4880</v>
      </c>
      <c r="D424" s="2" t="s">
        <v>4881</v>
      </c>
      <c r="E424" s="2">
        <v>1118</v>
      </c>
      <c r="F424" s="152">
        <v>1008</v>
      </c>
      <c r="G424" s="2" t="s">
        <v>4676</v>
      </c>
      <c r="H424" s="2">
        <v>0</v>
      </c>
      <c r="I424" s="2"/>
      <c r="J424" s="2"/>
    </row>
    <row r="425" spans="1:10" ht="15" customHeight="1">
      <c r="A425" s="2">
        <f t="shared" si="4"/>
        <v>11100425</v>
      </c>
      <c r="B425" s="2">
        <v>20000216</v>
      </c>
      <c r="C425" s="2" t="s">
        <v>4880</v>
      </c>
      <c r="D425" s="2" t="s">
        <v>4881</v>
      </c>
      <c r="E425" s="2">
        <v>1118</v>
      </c>
      <c r="F425" s="152">
        <v>1009</v>
      </c>
      <c r="G425" s="2" t="s">
        <v>4676</v>
      </c>
      <c r="H425" s="2">
        <v>0</v>
      </c>
      <c r="I425" s="2"/>
      <c r="J425" s="2"/>
    </row>
    <row r="426" spans="1:10" ht="15" customHeight="1">
      <c r="A426" s="2">
        <f t="shared" si="4"/>
        <v>11100426</v>
      </c>
      <c r="B426" s="2">
        <v>20000217</v>
      </c>
      <c r="C426" s="2" t="s">
        <v>4880</v>
      </c>
      <c r="D426" s="2" t="s">
        <v>4881</v>
      </c>
      <c r="E426" s="2">
        <v>1118</v>
      </c>
      <c r="F426" s="152">
        <v>1010</v>
      </c>
      <c r="G426" s="2" t="s">
        <v>4676</v>
      </c>
      <c r="H426" s="2">
        <v>0</v>
      </c>
      <c r="I426" s="2"/>
      <c r="J426" s="2"/>
    </row>
    <row r="427" spans="1:10" ht="15" customHeight="1">
      <c r="A427" s="2">
        <f t="shared" si="4"/>
        <v>11100427</v>
      </c>
      <c r="B427" s="2">
        <v>20000218</v>
      </c>
      <c r="C427" s="2" t="s">
        <v>4880</v>
      </c>
      <c r="D427" s="2" t="s">
        <v>4881</v>
      </c>
      <c r="E427" s="2">
        <v>1118</v>
      </c>
      <c r="F427" s="152">
        <v>1011</v>
      </c>
      <c r="G427" s="2" t="s">
        <v>4676</v>
      </c>
      <c r="H427" s="2">
        <v>0</v>
      </c>
      <c r="I427" s="2"/>
      <c r="J427" s="2"/>
    </row>
    <row r="428" spans="1:10" ht="15" customHeight="1">
      <c r="A428" s="2">
        <f t="shared" si="4"/>
        <v>11100428</v>
      </c>
      <c r="B428" s="2">
        <v>20000219</v>
      </c>
      <c r="C428" s="2" t="s">
        <v>4880</v>
      </c>
      <c r="D428" s="2" t="s">
        <v>4881</v>
      </c>
      <c r="E428" s="2">
        <v>1118</v>
      </c>
      <c r="F428" s="152">
        <v>1012</v>
      </c>
      <c r="G428" s="2" t="s">
        <v>4676</v>
      </c>
      <c r="H428" s="2">
        <v>0</v>
      </c>
      <c r="I428" s="2"/>
      <c r="J428" s="2"/>
    </row>
    <row r="429" spans="1:10" ht="15" customHeight="1">
      <c r="A429" s="2">
        <f t="shared" si="4"/>
        <v>11100429</v>
      </c>
      <c r="B429" s="2">
        <v>20000220</v>
      </c>
      <c r="C429" s="2" t="s">
        <v>4880</v>
      </c>
      <c r="D429" s="2" t="s">
        <v>4881</v>
      </c>
      <c r="E429" s="2">
        <v>1118</v>
      </c>
      <c r="F429" s="152">
        <v>1013</v>
      </c>
      <c r="G429" s="2" t="s">
        <v>4676</v>
      </c>
      <c r="H429" s="2">
        <v>0</v>
      </c>
      <c r="I429" s="2"/>
      <c r="J429" s="2"/>
    </row>
    <row r="430" spans="1:10" ht="15" customHeight="1">
      <c r="A430" s="2">
        <f t="shared" si="4"/>
        <v>11100430</v>
      </c>
      <c r="B430" s="2">
        <v>20000221</v>
      </c>
      <c r="C430" s="2" t="s">
        <v>4880</v>
      </c>
      <c r="D430" s="2" t="s">
        <v>4881</v>
      </c>
      <c r="E430" s="2">
        <v>1118</v>
      </c>
      <c r="F430" s="152">
        <v>1014</v>
      </c>
      <c r="G430" s="2" t="s">
        <v>4676</v>
      </c>
      <c r="H430" s="2">
        <v>0</v>
      </c>
      <c r="I430" s="2"/>
      <c r="J430" s="2"/>
    </row>
    <row r="431" spans="1:10" ht="15" customHeight="1">
      <c r="A431" s="2">
        <f t="shared" si="4"/>
        <v>11100431</v>
      </c>
      <c r="B431" s="2">
        <v>20000222</v>
      </c>
      <c r="C431" s="2" t="s">
        <v>4880</v>
      </c>
      <c r="D431" s="2" t="s">
        <v>4882</v>
      </c>
      <c r="E431" s="2">
        <v>1119</v>
      </c>
      <c r="F431" s="152">
        <v>1000</v>
      </c>
      <c r="G431" s="2" t="s">
        <v>4676</v>
      </c>
      <c r="H431" s="2">
        <v>0</v>
      </c>
      <c r="I431" s="2"/>
      <c r="J431" s="2"/>
    </row>
    <row r="432" spans="1:10" ht="15" customHeight="1">
      <c r="A432" s="2">
        <f t="shared" si="4"/>
        <v>11100432</v>
      </c>
      <c r="B432" s="2">
        <v>20000223</v>
      </c>
      <c r="C432" s="2" t="s">
        <v>4880</v>
      </c>
      <c r="D432" s="2" t="s">
        <v>4882</v>
      </c>
      <c r="E432" s="2">
        <v>1119</v>
      </c>
      <c r="F432" s="152">
        <v>1001</v>
      </c>
      <c r="G432" s="2" t="s">
        <v>4676</v>
      </c>
      <c r="H432" s="2">
        <v>0</v>
      </c>
      <c r="I432" s="2"/>
      <c r="J432" s="2"/>
    </row>
    <row r="433" spans="1:10" ht="15" customHeight="1">
      <c r="A433" s="2">
        <f t="shared" si="4"/>
        <v>11100433</v>
      </c>
      <c r="B433" s="2">
        <v>20000224</v>
      </c>
      <c r="C433" s="2" t="s">
        <v>4880</v>
      </c>
      <c r="D433" s="2" t="s">
        <v>4882</v>
      </c>
      <c r="E433" s="2">
        <v>1119</v>
      </c>
      <c r="F433" s="152">
        <v>1002</v>
      </c>
      <c r="G433" s="2" t="s">
        <v>4676</v>
      </c>
      <c r="H433" s="2">
        <v>0</v>
      </c>
      <c r="I433" s="2"/>
      <c r="J433" s="2"/>
    </row>
    <row r="434" spans="1:10" ht="15" customHeight="1">
      <c r="A434" s="2">
        <f t="shared" si="4"/>
        <v>11100434</v>
      </c>
      <c r="B434" s="2">
        <v>20000225</v>
      </c>
      <c r="C434" s="2" t="s">
        <v>4880</v>
      </c>
      <c r="D434" s="2" t="s">
        <v>4882</v>
      </c>
      <c r="E434" s="2">
        <v>1119</v>
      </c>
      <c r="F434" s="152">
        <v>1003</v>
      </c>
      <c r="G434" s="2" t="s">
        <v>4676</v>
      </c>
      <c r="H434" s="2">
        <v>0</v>
      </c>
      <c r="I434" s="2"/>
      <c r="J434" s="2"/>
    </row>
    <row r="435" spans="1:10" ht="15" customHeight="1">
      <c r="A435" s="2">
        <f t="shared" si="4"/>
        <v>11100435</v>
      </c>
      <c r="B435" s="2">
        <v>20000226</v>
      </c>
      <c r="C435" s="2" t="s">
        <v>4880</v>
      </c>
      <c r="D435" s="2" t="s">
        <v>4882</v>
      </c>
      <c r="E435" s="2">
        <v>1119</v>
      </c>
      <c r="F435" s="152">
        <v>1004</v>
      </c>
      <c r="G435" s="2" t="s">
        <v>4676</v>
      </c>
      <c r="H435" s="2">
        <v>0</v>
      </c>
      <c r="I435" s="2"/>
      <c r="J435" s="2"/>
    </row>
    <row r="436" spans="1:10" ht="15" customHeight="1">
      <c r="A436" s="2">
        <f t="shared" si="4"/>
        <v>11100436</v>
      </c>
      <c r="B436" s="2">
        <v>20000227</v>
      </c>
      <c r="C436" s="2" t="s">
        <v>4880</v>
      </c>
      <c r="D436" s="2" t="s">
        <v>4882</v>
      </c>
      <c r="E436" s="2">
        <v>1119</v>
      </c>
      <c r="F436" s="152">
        <v>1005</v>
      </c>
      <c r="G436" s="2" t="s">
        <v>4676</v>
      </c>
      <c r="H436" s="2">
        <v>0</v>
      </c>
      <c r="I436" s="2"/>
      <c r="J436" s="2"/>
    </row>
    <row r="437" spans="1:10" ht="15" customHeight="1">
      <c r="A437" s="2">
        <f t="shared" si="4"/>
        <v>11100437</v>
      </c>
      <c r="B437" s="2">
        <v>20000228</v>
      </c>
      <c r="C437" s="2" t="s">
        <v>4880</v>
      </c>
      <c r="D437" s="2" t="s">
        <v>4882</v>
      </c>
      <c r="E437" s="2">
        <v>1119</v>
      </c>
      <c r="F437" s="152">
        <v>1006</v>
      </c>
      <c r="G437" s="2" t="s">
        <v>4676</v>
      </c>
      <c r="H437" s="2">
        <v>0</v>
      </c>
      <c r="I437" s="2"/>
      <c r="J437" s="2"/>
    </row>
    <row r="438" spans="1:10" ht="15" customHeight="1">
      <c r="A438" s="2">
        <f t="shared" si="4"/>
        <v>11100438</v>
      </c>
      <c r="B438" s="2">
        <v>20000229</v>
      </c>
      <c r="C438" s="2" t="s">
        <v>4880</v>
      </c>
      <c r="D438" s="2" t="s">
        <v>4882</v>
      </c>
      <c r="E438" s="2">
        <v>1119</v>
      </c>
      <c r="F438" s="152">
        <v>1007</v>
      </c>
      <c r="G438" s="2" t="s">
        <v>4676</v>
      </c>
      <c r="H438" s="2">
        <v>0</v>
      </c>
      <c r="I438" s="2"/>
      <c r="J438" s="2"/>
    </row>
    <row r="439" spans="1:10" ht="15" customHeight="1">
      <c r="A439" s="2">
        <f t="shared" si="4"/>
        <v>11100439</v>
      </c>
      <c r="B439" s="2">
        <v>20000230</v>
      </c>
      <c r="C439" s="2" t="s">
        <v>4880</v>
      </c>
      <c r="D439" s="2" t="s">
        <v>4882</v>
      </c>
      <c r="E439" s="2">
        <v>1119</v>
      </c>
      <c r="F439" s="152">
        <v>1008</v>
      </c>
      <c r="G439" s="2" t="s">
        <v>4676</v>
      </c>
      <c r="H439" s="2">
        <v>0</v>
      </c>
      <c r="I439" s="2"/>
      <c r="J439" s="2"/>
    </row>
    <row r="440" spans="1:10" ht="15" customHeight="1">
      <c r="A440" s="2">
        <f t="shared" si="4"/>
        <v>11100440</v>
      </c>
      <c r="B440" s="2">
        <v>20000231</v>
      </c>
      <c r="C440" s="2" t="s">
        <v>4880</v>
      </c>
      <c r="D440" s="2" t="s">
        <v>4882</v>
      </c>
      <c r="E440" s="2">
        <v>1119</v>
      </c>
      <c r="F440" s="152">
        <v>1009</v>
      </c>
      <c r="G440" s="2" t="s">
        <v>4676</v>
      </c>
      <c r="H440" s="2">
        <v>0</v>
      </c>
      <c r="I440" s="2"/>
      <c r="J440" s="2"/>
    </row>
    <row r="441" spans="1:10" ht="15" customHeight="1">
      <c r="A441" s="2">
        <f t="shared" si="4"/>
        <v>11100441</v>
      </c>
      <c r="B441" s="2">
        <v>20000232</v>
      </c>
      <c r="C441" s="2" t="s">
        <v>4880</v>
      </c>
      <c r="D441" s="2" t="s">
        <v>4882</v>
      </c>
      <c r="E441" s="2">
        <v>1119</v>
      </c>
      <c r="F441" s="152">
        <v>1010</v>
      </c>
      <c r="G441" s="2" t="s">
        <v>4676</v>
      </c>
      <c r="H441" s="2">
        <v>0</v>
      </c>
      <c r="I441" s="2"/>
      <c r="J441" s="2"/>
    </row>
    <row r="442" spans="1:10" ht="15" customHeight="1">
      <c r="A442" s="2">
        <f t="shared" si="4"/>
        <v>11100442</v>
      </c>
      <c r="B442" s="2">
        <v>20000233</v>
      </c>
      <c r="C442" s="2" t="s">
        <v>4880</v>
      </c>
      <c r="D442" s="2" t="s">
        <v>4882</v>
      </c>
      <c r="E442" s="2">
        <v>1119</v>
      </c>
      <c r="F442" s="152">
        <v>1011</v>
      </c>
      <c r="G442" s="2" t="s">
        <v>4676</v>
      </c>
      <c r="H442" s="2">
        <v>0</v>
      </c>
      <c r="I442" s="2"/>
      <c r="J442" s="2"/>
    </row>
    <row r="443" spans="1:10" ht="15" customHeight="1">
      <c r="A443" s="2">
        <f t="shared" si="4"/>
        <v>11100443</v>
      </c>
      <c r="B443" s="2">
        <v>20000234</v>
      </c>
      <c r="C443" s="2" t="s">
        <v>4880</v>
      </c>
      <c r="D443" s="2" t="s">
        <v>4882</v>
      </c>
      <c r="E443" s="2">
        <v>1119</v>
      </c>
      <c r="F443" s="152">
        <v>1012</v>
      </c>
      <c r="G443" s="2" t="s">
        <v>4676</v>
      </c>
      <c r="H443" s="2">
        <v>0</v>
      </c>
      <c r="I443" s="2"/>
      <c r="J443" s="2"/>
    </row>
    <row r="444" spans="1:10" ht="15" customHeight="1">
      <c r="A444" s="2">
        <f t="shared" si="4"/>
        <v>11100444</v>
      </c>
      <c r="B444" s="2">
        <v>20000235</v>
      </c>
      <c r="C444" s="2" t="s">
        <v>4880</v>
      </c>
      <c r="D444" s="2" t="s">
        <v>4882</v>
      </c>
      <c r="E444" s="2">
        <v>1119</v>
      </c>
      <c r="F444" s="152">
        <v>1013</v>
      </c>
      <c r="G444" s="2" t="s">
        <v>4676</v>
      </c>
      <c r="H444" s="2">
        <v>0</v>
      </c>
      <c r="I444" s="2"/>
      <c r="J444" s="2"/>
    </row>
    <row r="445" spans="1:10" ht="15" customHeight="1">
      <c r="A445" s="2">
        <f t="shared" si="4"/>
        <v>11100445</v>
      </c>
      <c r="B445" s="2">
        <v>20000236</v>
      </c>
      <c r="C445" s="2" t="s">
        <v>4880</v>
      </c>
      <c r="D445" s="2" t="s">
        <v>4882</v>
      </c>
      <c r="E445" s="2">
        <v>1119</v>
      </c>
      <c r="F445" s="152">
        <v>1014</v>
      </c>
      <c r="G445" s="2" t="s">
        <v>4676</v>
      </c>
      <c r="H445" s="2">
        <v>0</v>
      </c>
      <c r="I445" s="2"/>
      <c r="J445" s="2"/>
    </row>
    <row r="446" spans="1:10" ht="15" customHeight="1">
      <c r="A446" s="2">
        <f t="shared" si="4"/>
        <v>11100446</v>
      </c>
      <c r="B446" s="2">
        <v>20000237</v>
      </c>
      <c r="C446" s="2" t="s">
        <v>4880</v>
      </c>
      <c r="D446" s="2" t="s">
        <v>4882</v>
      </c>
      <c r="E446" s="2">
        <v>1119</v>
      </c>
      <c r="F446" s="152">
        <v>1015</v>
      </c>
      <c r="G446" s="2" t="s">
        <v>4676</v>
      </c>
      <c r="H446" s="2">
        <v>0</v>
      </c>
      <c r="I446" s="2"/>
      <c r="J446" s="2"/>
    </row>
    <row r="447" spans="1:10" ht="15" customHeight="1">
      <c r="A447" s="2">
        <f t="shared" si="4"/>
        <v>11100447</v>
      </c>
      <c r="B447" s="2">
        <v>20000238</v>
      </c>
      <c r="C447" s="2" t="s">
        <v>4880</v>
      </c>
      <c r="D447" s="2" t="s">
        <v>4882</v>
      </c>
      <c r="E447" s="2">
        <v>1119</v>
      </c>
      <c r="F447" s="152">
        <v>1016</v>
      </c>
      <c r="G447" s="2" t="s">
        <v>4676</v>
      </c>
      <c r="H447" s="2">
        <v>0</v>
      </c>
      <c r="I447" s="2"/>
      <c r="J447" s="2"/>
    </row>
    <row r="448" spans="1:10" ht="15" customHeight="1">
      <c r="A448" s="2">
        <f t="shared" si="4"/>
        <v>11100448</v>
      </c>
      <c r="B448" s="2">
        <v>20000239</v>
      </c>
      <c r="C448" s="2" t="s">
        <v>4880</v>
      </c>
      <c r="D448" s="2" t="s">
        <v>4882</v>
      </c>
      <c r="E448" s="2">
        <v>1119</v>
      </c>
      <c r="F448" s="152">
        <v>1017</v>
      </c>
      <c r="G448" s="2" t="s">
        <v>4676</v>
      </c>
      <c r="H448" s="2">
        <v>0</v>
      </c>
      <c r="I448" s="2"/>
      <c r="J448" s="2"/>
    </row>
    <row r="449" spans="1:10" ht="15" customHeight="1">
      <c r="A449" s="2">
        <f t="shared" si="4"/>
        <v>11100449</v>
      </c>
      <c r="B449" s="2">
        <v>20000240</v>
      </c>
      <c r="C449" s="2" t="s">
        <v>4880</v>
      </c>
      <c r="D449" s="2" t="s">
        <v>4882</v>
      </c>
      <c r="E449" s="2">
        <v>1119</v>
      </c>
      <c r="F449" s="152">
        <v>1018</v>
      </c>
      <c r="G449" s="2" t="s">
        <v>4676</v>
      </c>
      <c r="H449" s="2">
        <v>0</v>
      </c>
      <c r="I449" s="2"/>
      <c r="J449" s="2"/>
    </row>
    <row r="450" spans="1:10" ht="15" customHeight="1">
      <c r="A450" s="2">
        <f t="shared" si="4"/>
        <v>11100450</v>
      </c>
      <c r="B450" s="2">
        <v>20000241</v>
      </c>
      <c r="C450" s="2" t="s">
        <v>4880</v>
      </c>
      <c r="D450" s="2" t="s">
        <v>4882</v>
      </c>
      <c r="E450" s="2">
        <v>1119</v>
      </c>
      <c r="F450" s="152">
        <v>1019</v>
      </c>
      <c r="G450" s="2" t="s">
        <v>4676</v>
      </c>
      <c r="H450" s="2">
        <v>0</v>
      </c>
      <c r="I450" s="2"/>
      <c r="J450" s="2"/>
    </row>
    <row r="451" spans="1:10" ht="15" customHeight="1">
      <c r="A451" s="2">
        <f t="shared" si="4"/>
        <v>11100451</v>
      </c>
      <c r="B451" s="2">
        <v>20000242</v>
      </c>
      <c r="C451" s="2" t="s">
        <v>4880</v>
      </c>
      <c r="D451" s="2" t="s">
        <v>4883</v>
      </c>
      <c r="E451" s="2">
        <v>1120</v>
      </c>
      <c r="F451" s="152">
        <v>1000</v>
      </c>
      <c r="G451" s="2" t="s">
        <v>4676</v>
      </c>
      <c r="H451" s="2">
        <v>0</v>
      </c>
      <c r="I451" s="2"/>
      <c r="J451" s="2"/>
    </row>
    <row r="452" spans="1:10" ht="15" customHeight="1">
      <c r="A452" s="2">
        <f t="shared" si="4"/>
        <v>11100452</v>
      </c>
      <c r="B452" s="2">
        <v>20000243</v>
      </c>
      <c r="C452" s="2" t="s">
        <v>4880</v>
      </c>
      <c r="D452" s="2" t="s">
        <v>4883</v>
      </c>
      <c r="E452" s="2">
        <v>1120</v>
      </c>
      <c r="F452" s="152">
        <v>1001</v>
      </c>
      <c r="G452" s="2" t="s">
        <v>4676</v>
      </c>
      <c r="H452" s="2">
        <v>0</v>
      </c>
      <c r="I452" s="2"/>
      <c r="J452" s="2"/>
    </row>
    <row r="453" spans="1:10" ht="15" customHeight="1">
      <c r="A453" s="2">
        <f t="shared" si="4"/>
        <v>11100453</v>
      </c>
      <c r="B453" s="2">
        <v>20000244</v>
      </c>
      <c r="C453" s="2" t="s">
        <v>4880</v>
      </c>
      <c r="D453" s="2" t="s">
        <v>4883</v>
      </c>
      <c r="E453" s="2">
        <v>1120</v>
      </c>
      <c r="F453" s="152">
        <v>1002</v>
      </c>
      <c r="G453" s="2" t="s">
        <v>4676</v>
      </c>
      <c r="H453" s="2">
        <v>0</v>
      </c>
      <c r="I453" s="2"/>
      <c r="J453" s="2"/>
    </row>
    <row r="454" spans="1:10" ht="15" customHeight="1">
      <c r="A454" s="2">
        <f t="shared" si="4"/>
        <v>11100454</v>
      </c>
      <c r="B454" s="2">
        <v>20000245</v>
      </c>
      <c r="C454" s="2" t="s">
        <v>4880</v>
      </c>
      <c r="D454" s="2" t="s">
        <v>4883</v>
      </c>
      <c r="E454" s="2">
        <v>1120</v>
      </c>
      <c r="F454" s="152">
        <v>1003</v>
      </c>
      <c r="G454" s="2" t="s">
        <v>4676</v>
      </c>
      <c r="H454" s="2">
        <v>0</v>
      </c>
      <c r="I454" s="2"/>
      <c r="J454" s="2"/>
    </row>
    <row r="455" spans="1:10" ht="15" customHeight="1">
      <c r="A455" s="2">
        <f t="shared" si="4"/>
        <v>11100455</v>
      </c>
      <c r="B455" s="2">
        <v>20000246</v>
      </c>
      <c r="C455" s="2" t="s">
        <v>4880</v>
      </c>
      <c r="D455" s="2" t="s">
        <v>4883</v>
      </c>
      <c r="E455" s="2">
        <v>1120</v>
      </c>
      <c r="F455" s="152">
        <v>1004</v>
      </c>
      <c r="G455" s="2" t="s">
        <v>4676</v>
      </c>
      <c r="H455" s="2">
        <v>0</v>
      </c>
      <c r="I455" s="2"/>
      <c r="J455" s="2"/>
    </row>
    <row r="456" spans="1:10" ht="15" customHeight="1">
      <c r="A456" s="2">
        <f t="shared" si="4"/>
        <v>11100456</v>
      </c>
      <c r="B456" s="2">
        <v>20000247</v>
      </c>
      <c r="C456" s="2" t="s">
        <v>4880</v>
      </c>
      <c r="D456" s="2" t="s">
        <v>4883</v>
      </c>
      <c r="E456" s="2">
        <v>1120</v>
      </c>
      <c r="F456" s="152">
        <v>1005</v>
      </c>
      <c r="G456" s="2" t="s">
        <v>4676</v>
      </c>
      <c r="H456" s="2">
        <v>0</v>
      </c>
      <c r="I456" s="2"/>
      <c r="J456" s="2"/>
    </row>
    <row r="457" spans="1:10" ht="15" customHeight="1">
      <c r="A457" s="2">
        <f t="shared" si="4"/>
        <v>11100457</v>
      </c>
      <c r="B457" s="2">
        <v>20000248</v>
      </c>
      <c r="C457" s="2" t="s">
        <v>4880</v>
      </c>
      <c r="D457" s="2" t="s">
        <v>4883</v>
      </c>
      <c r="E457" s="2">
        <v>1120</v>
      </c>
      <c r="F457" s="152">
        <v>1006</v>
      </c>
      <c r="G457" s="2" t="s">
        <v>4676</v>
      </c>
      <c r="H457" s="2">
        <v>0</v>
      </c>
      <c r="I457" s="2"/>
      <c r="J457" s="2"/>
    </row>
    <row r="458" spans="1:10" ht="15" customHeight="1">
      <c r="A458" s="2">
        <f t="shared" si="4"/>
        <v>11100458</v>
      </c>
      <c r="B458" s="2">
        <v>20000249</v>
      </c>
      <c r="C458" s="2" t="s">
        <v>4880</v>
      </c>
      <c r="D458" s="2" t="s">
        <v>4883</v>
      </c>
      <c r="E458" s="2">
        <v>1120</v>
      </c>
      <c r="F458" s="152">
        <v>1007</v>
      </c>
      <c r="G458" s="2" t="s">
        <v>4676</v>
      </c>
      <c r="H458" s="2">
        <v>0</v>
      </c>
      <c r="I458" s="2"/>
      <c r="J458" s="2"/>
    </row>
    <row r="459" spans="1:10" ht="15" customHeight="1">
      <c r="A459" s="2">
        <f t="shared" si="4"/>
        <v>11100459</v>
      </c>
      <c r="B459" s="2">
        <v>20000250</v>
      </c>
      <c r="C459" s="2" t="s">
        <v>4880</v>
      </c>
      <c r="D459" s="2" t="s">
        <v>4883</v>
      </c>
      <c r="E459" s="2">
        <v>1120</v>
      </c>
      <c r="F459" s="152">
        <v>1008</v>
      </c>
      <c r="G459" s="2" t="s">
        <v>4676</v>
      </c>
      <c r="H459" s="2">
        <v>0</v>
      </c>
      <c r="I459" s="2"/>
      <c r="J459" s="2"/>
    </row>
    <row r="460" spans="1:10" ht="15" customHeight="1">
      <c r="A460" s="2">
        <f t="shared" si="4"/>
        <v>11100460</v>
      </c>
      <c r="B460" s="2">
        <v>20000251</v>
      </c>
      <c r="C460" s="2" t="s">
        <v>4880</v>
      </c>
      <c r="D460" s="2" t="s">
        <v>4883</v>
      </c>
      <c r="E460" s="2">
        <v>1120</v>
      </c>
      <c r="F460" s="152">
        <v>1009</v>
      </c>
      <c r="G460" s="2" t="s">
        <v>4676</v>
      </c>
      <c r="H460" s="2">
        <v>0</v>
      </c>
      <c r="I460" s="2"/>
      <c r="J460" s="2"/>
    </row>
    <row r="461" spans="1:10" ht="15" customHeight="1">
      <c r="A461" s="2">
        <f t="shared" si="4"/>
        <v>11100461</v>
      </c>
      <c r="B461" s="2">
        <v>20000252</v>
      </c>
      <c r="C461" s="2" t="s">
        <v>4880</v>
      </c>
      <c r="D461" s="2" t="s">
        <v>4883</v>
      </c>
      <c r="E461" s="2">
        <v>1120</v>
      </c>
      <c r="F461" s="152">
        <v>1010</v>
      </c>
      <c r="G461" s="2" t="s">
        <v>4676</v>
      </c>
      <c r="H461" s="2">
        <v>0</v>
      </c>
      <c r="I461" s="2"/>
      <c r="J461" s="2"/>
    </row>
    <row r="462" spans="1:10" ht="15" customHeight="1">
      <c r="A462" s="2">
        <f t="shared" si="4"/>
        <v>11100462</v>
      </c>
      <c r="B462" s="2">
        <v>20000253</v>
      </c>
      <c r="C462" s="2" t="s">
        <v>4880</v>
      </c>
      <c r="D462" s="2" t="s">
        <v>4883</v>
      </c>
      <c r="E462" s="2">
        <v>1120</v>
      </c>
      <c r="F462" s="152">
        <v>1011</v>
      </c>
      <c r="G462" s="2" t="s">
        <v>4676</v>
      </c>
      <c r="H462" s="2">
        <v>0</v>
      </c>
      <c r="I462" s="2"/>
      <c r="J462" s="2"/>
    </row>
    <row r="463" spans="1:10" ht="15" customHeight="1">
      <c r="A463" s="2">
        <f t="shared" si="4"/>
        <v>11100463</v>
      </c>
      <c r="B463" s="2">
        <v>20000254</v>
      </c>
      <c r="C463" s="2" t="s">
        <v>4880</v>
      </c>
      <c r="D463" s="2" t="s">
        <v>4883</v>
      </c>
      <c r="E463" s="2">
        <v>1120</v>
      </c>
      <c r="F463" s="152">
        <v>1012</v>
      </c>
      <c r="G463" s="2" t="s">
        <v>4676</v>
      </c>
      <c r="H463" s="2">
        <v>0</v>
      </c>
      <c r="I463" s="2"/>
      <c r="J463" s="2"/>
    </row>
    <row r="464" spans="1:10" ht="15" customHeight="1">
      <c r="A464" s="2">
        <f t="shared" ref="A464:A527" si="5">A463+1</f>
        <v>11100464</v>
      </c>
      <c r="B464" s="2">
        <v>20000255</v>
      </c>
      <c r="C464" s="2" t="s">
        <v>4880</v>
      </c>
      <c r="D464" s="2" t="s">
        <v>4883</v>
      </c>
      <c r="E464" s="2">
        <v>1120</v>
      </c>
      <c r="F464" s="152">
        <v>1013</v>
      </c>
      <c r="G464" s="2" t="s">
        <v>4676</v>
      </c>
      <c r="H464" s="2">
        <v>0</v>
      </c>
      <c r="I464" s="2"/>
      <c r="J464" s="2"/>
    </row>
    <row r="465" spans="1:10" ht="15" customHeight="1">
      <c r="A465" s="2">
        <f t="shared" si="5"/>
        <v>11100465</v>
      </c>
      <c r="B465" s="2">
        <v>20000256</v>
      </c>
      <c r="C465" s="2" t="s">
        <v>4880</v>
      </c>
      <c r="D465" s="2" t="s">
        <v>4883</v>
      </c>
      <c r="E465" s="2">
        <v>1120</v>
      </c>
      <c r="F465" s="152">
        <v>1014</v>
      </c>
      <c r="G465" s="2" t="s">
        <v>4676</v>
      </c>
      <c r="H465" s="2">
        <v>0</v>
      </c>
      <c r="I465" s="2"/>
      <c r="J465" s="2"/>
    </row>
    <row r="466" spans="1:10" ht="15" customHeight="1">
      <c r="A466" s="2">
        <f t="shared" si="5"/>
        <v>11100466</v>
      </c>
      <c r="B466" s="2">
        <v>20000257</v>
      </c>
      <c r="C466" s="2" t="s">
        <v>4880</v>
      </c>
      <c r="D466" s="2" t="s">
        <v>4883</v>
      </c>
      <c r="E466" s="2">
        <v>1120</v>
      </c>
      <c r="F466" s="152">
        <v>1015</v>
      </c>
      <c r="G466" s="2" t="s">
        <v>4676</v>
      </c>
      <c r="H466" s="2">
        <v>0</v>
      </c>
      <c r="I466" s="2"/>
      <c r="J466" s="2"/>
    </row>
    <row r="467" spans="1:10" ht="15" customHeight="1">
      <c r="A467" s="2">
        <f t="shared" si="5"/>
        <v>11100467</v>
      </c>
      <c r="B467" s="2">
        <v>20000258</v>
      </c>
      <c r="C467" s="2" t="s">
        <v>4880</v>
      </c>
      <c r="D467" s="2" t="s">
        <v>4883</v>
      </c>
      <c r="E467" s="2">
        <v>1120</v>
      </c>
      <c r="F467" s="152">
        <v>1016</v>
      </c>
      <c r="G467" s="2" t="s">
        <v>4676</v>
      </c>
      <c r="H467" s="2">
        <v>0</v>
      </c>
      <c r="I467" s="2"/>
      <c r="J467" s="2"/>
    </row>
    <row r="468" spans="1:10" ht="15" customHeight="1">
      <c r="A468" s="2">
        <f t="shared" si="5"/>
        <v>11100468</v>
      </c>
      <c r="B468" s="2">
        <v>20000259</v>
      </c>
      <c r="C468" s="2" t="s">
        <v>4880</v>
      </c>
      <c r="D468" s="2" t="s">
        <v>4883</v>
      </c>
      <c r="E468" s="2">
        <v>1120</v>
      </c>
      <c r="F468" s="152">
        <v>1017</v>
      </c>
      <c r="G468" s="2" t="s">
        <v>4676</v>
      </c>
      <c r="H468" s="2">
        <v>0</v>
      </c>
      <c r="I468" s="2"/>
      <c r="J468" s="2"/>
    </row>
    <row r="469" spans="1:10" ht="15" customHeight="1">
      <c r="A469" s="2">
        <f t="shared" si="5"/>
        <v>11100469</v>
      </c>
      <c r="B469" s="2">
        <v>20000260</v>
      </c>
      <c r="C469" s="2" t="s">
        <v>4880</v>
      </c>
      <c r="D469" s="2" t="s">
        <v>4883</v>
      </c>
      <c r="E469" s="2">
        <v>1120</v>
      </c>
      <c r="F469" s="152">
        <v>1018</v>
      </c>
      <c r="G469" s="2" t="s">
        <v>4676</v>
      </c>
      <c r="H469" s="2">
        <v>0</v>
      </c>
      <c r="I469" s="2"/>
      <c r="J469" s="2"/>
    </row>
    <row r="470" spans="1:10" ht="15" customHeight="1">
      <c r="A470" s="2">
        <f t="shared" si="5"/>
        <v>11100470</v>
      </c>
      <c r="B470" s="2">
        <v>20000261</v>
      </c>
      <c r="C470" s="2" t="s">
        <v>4884</v>
      </c>
      <c r="D470" s="2" t="s">
        <v>4885</v>
      </c>
      <c r="E470" s="2">
        <v>1121</v>
      </c>
      <c r="F470" s="152">
        <v>1000</v>
      </c>
      <c r="G470" s="2" t="s">
        <v>4676</v>
      </c>
      <c r="H470" s="2">
        <v>0</v>
      </c>
      <c r="I470" s="2"/>
      <c r="J470" s="2"/>
    </row>
    <row r="471" spans="1:10" ht="15" customHeight="1">
      <c r="A471" s="2">
        <f t="shared" si="5"/>
        <v>11100471</v>
      </c>
      <c r="B471" s="2">
        <v>20000262</v>
      </c>
      <c r="C471" s="2" t="s">
        <v>4884</v>
      </c>
      <c r="D471" s="2" t="s">
        <v>4885</v>
      </c>
      <c r="E471" s="2">
        <v>1121</v>
      </c>
      <c r="F471" s="152">
        <v>1001</v>
      </c>
      <c r="G471" s="2" t="s">
        <v>4676</v>
      </c>
      <c r="H471" s="2">
        <v>0</v>
      </c>
      <c r="I471" s="2"/>
      <c r="J471" s="2"/>
    </row>
    <row r="472" spans="1:10" ht="15" customHeight="1">
      <c r="A472" s="2">
        <f t="shared" si="5"/>
        <v>11100472</v>
      </c>
      <c r="B472" s="2">
        <v>20000263</v>
      </c>
      <c r="C472" s="2" t="s">
        <v>4884</v>
      </c>
      <c r="D472" s="2" t="s">
        <v>4885</v>
      </c>
      <c r="E472" s="2">
        <v>1121</v>
      </c>
      <c r="F472" s="152">
        <v>1002</v>
      </c>
      <c r="G472" s="2" t="s">
        <v>4676</v>
      </c>
      <c r="H472" s="2">
        <v>0</v>
      </c>
      <c r="I472" s="2"/>
      <c r="J472" s="2"/>
    </row>
    <row r="473" spans="1:10" ht="15" customHeight="1">
      <c r="A473" s="2">
        <f t="shared" si="5"/>
        <v>11100473</v>
      </c>
      <c r="B473" s="2">
        <v>20000264</v>
      </c>
      <c r="C473" s="2" t="s">
        <v>4884</v>
      </c>
      <c r="D473" s="2" t="s">
        <v>4885</v>
      </c>
      <c r="E473" s="2">
        <v>1121</v>
      </c>
      <c r="F473" s="152">
        <v>1003</v>
      </c>
      <c r="G473" s="2" t="s">
        <v>4676</v>
      </c>
      <c r="H473" s="2">
        <v>0</v>
      </c>
      <c r="I473" s="2"/>
      <c r="J473" s="2"/>
    </row>
    <row r="474" spans="1:10" ht="15" customHeight="1">
      <c r="A474" s="2">
        <f t="shared" si="5"/>
        <v>11100474</v>
      </c>
      <c r="B474" s="2">
        <v>20000265</v>
      </c>
      <c r="C474" s="2" t="s">
        <v>4884</v>
      </c>
      <c r="D474" s="2" t="s">
        <v>4885</v>
      </c>
      <c r="E474" s="2">
        <v>1121</v>
      </c>
      <c r="F474" s="152">
        <v>1004</v>
      </c>
      <c r="G474" s="2" t="s">
        <v>4676</v>
      </c>
      <c r="H474" s="2">
        <v>0</v>
      </c>
      <c r="I474" s="2"/>
      <c r="J474" s="2"/>
    </row>
    <row r="475" spans="1:10" ht="15" customHeight="1">
      <c r="A475" s="2">
        <f t="shared" si="5"/>
        <v>11100475</v>
      </c>
      <c r="B475" s="2">
        <v>20000266</v>
      </c>
      <c r="C475" s="2" t="s">
        <v>4884</v>
      </c>
      <c r="D475" s="2" t="s">
        <v>4885</v>
      </c>
      <c r="E475" s="2">
        <v>1121</v>
      </c>
      <c r="F475" s="152">
        <v>1005</v>
      </c>
      <c r="G475" s="2" t="s">
        <v>4676</v>
      </c>
      <c r="H475" s="2">
        <v>0</v>
      </c>
      <c r="I475" s="2"/>
      <c r="J475" s="2"/>
    </row>
    <row r="476" spans="1:10" ht="15" customHeight="1">
      <c r="A476" s="2">
        <f t="shared" si="5"/>
        <v>11100476</v>
      </c>
      <c r="B476" s="2">
        <v>20000267</v>
      </c>
      <c r="C476" s="2" t="s">
        <v>4884</v>
      </c>
      <c r="D476" s="2" t="s">
        <v>4885</v>
      </c>
      <c r="E476" s="2">
        <v>1121</v>
      </c>
      <c r="F476" s="152">
        <v>1006</v>
      </c>
      <c r="G476" s="2" t="s">
        <v>4676</v>
      </c>
      <c r="H476" s="2">
        <v>0</v>
      </c>
      <c r="I476" s="2"/>
      <c r="J476" s="2"/>
    </row>
    <row r="477" spans="1:10" ht="15" customHeight="1">
      <c r="A477" s="2">
        <f t="shared" si="5"/>
        <v>11100477</v>
      </c>
      <c r="B477" s="2">
        <v>20000268</v>
      </c>
      <c r="C477" s="2" t="s">
        <v>4884</v>
      </c>
      <c r="D477" s="2" t="s">
        <v>4885</v>
      </c>
      <c r="E477" s="2">
        <v>1121</v>
      </c>
      <c r="F477" s="152">
        <v>1007</v>
      </c>
      <c r="G477" s="2" t="s">
        <v>4676</v>
      </c>
      <c r="H477" s="2">
        <v>0</v>
      </c>
      <c r="I477" s="2"/>
      <c r="J477" s="2"/>
    </row>
    <row r="478" spans="1:10" ht="15" customHeight="1">
      <c r="A478" s="2">
        <f t="shared" si="5"/>
        <v>11100478</v>
      </c>
      <c r="B478" s="2">
        <v>20000269</v>
      </c>
      <c r="C478" s="2" t="s">
        <v>4884</v>
      </c>
      <c r="D478" s="2" t="s">
        <v>4885</v>
      </c>
      <c r="E478" s="2">
        <v>1121</v>
      </c>
      <c r="F478" s="152">
        <v>1008</v>
      </c>
      <c r="G478" s="2" t="s">
        <v>4676</v>
      </c>
      <c r="H478" s="2">
        <v>0</v>
      </c>
      <c r="I478" s="2"/>
      <c r="J478" s="2"/>
    </row>
    <row r="479" spans="1:10" ht="15" customHeight="1">
      <c r="A479" s="2">
        <f t="shared" si="5"/>
        <v>11100479</v>
      </c>
      <c r="B479" s="2">
        <v>20000270</v>
      </c>
      <c r="C479" s="2" t="s">
        <v>4884</v>
      </c>
      <c r="D479" s="2" t="s">
        <v>4885</v>
      </c>
      <c r="E479" s="2">
        <v>1121</v>
      </c>
      <c r="F479" s="152">
        <v>1009</v>
      </c>
      <c r="G479" s="2" t="s">
        <v>4676</v>
      </c>
      <c r="H479" s="2">
        <v>0</v>
      </c>
      <c r="I479" s="2"/>
      <c r="J479" s="2"/>
    </row>
    <row r="480" spans="1:10" ht="15" customHeight="1">
      <c r="A480" s="2">
        <f t="shared" si="5"/>
        <v>11100480</v>
      </c>
      <c r="B480" s="2">
        <v>20000271</v>
      </c>
      <c r="C480" s="2" t="s">
        <v>4884</v>
      </c>
      <c r="D480" s="2" t="s">
        <v>4885</v>
      </c>
      <c r="E480" s="2">
        <v>1121</v>
      </c>
      <c r="F480" s="152">
        <v>1010</v>
      </c>
      <c r="G480" s="2" t="s">
        <v>4676</v>
      </c>
      <c r="H480" s="2">
        <v>0</v>
      </c>
      <c r="I480" s="2"/>
      <c r="J480" s="2"/>
    </row>
    <row r="481" spans="1:10" ht="15" customHeight="1">
      <c r="A481" s="2">
        <f t="shared" si="5"/>
        <v>11100481</v>
      </c>
      <c r="B481" s="2">
        <v>20000272</v>
      </c>
      <c r="C481" s="2" t="s">
        <v>4884</v>
      </c>
      <c r="D481" s="2" t="s">
        <v>4885</v>
      </c>
      <c r="E481" s="2">
        <v>1121</v>
      </c>
      <c r="F481" s="152">
        <v>1011</v>
      </c>
      <c r="G481" s="2" t="s">
        <v>4676</v>
      </c>
      <c r="H481" s="2">
        <v>0</v>
      </c>
      <c r="I481" s="2"/>
      <c r="J481" s="2"/>
    </row>
    <row r="482" spans="1:10" ht="15" customHeight="1">
      <c r="A482" s="2">
        <f t="shared" si="5"/>
        <v>11100482</v>
      </c>
      <c r="B482" s="2">
        <v>20000273</v>
      </c>
      <c r="C482" s="2" t="s">
        <v>4884</v>
      </c>
      <c r="D482" s="2" t="s">
        <v>4885</v>
      </c>
      <c r="E482" s="2">
        <v>1121</v>
      </c>
      <c r="F482" s="152">
        <v>1012</v>
      </c>
      <c r="G482" s="2" t="s">
        <v>4676</v>
      </c>
      <c r="H482" s="2">
        <v>0</v>
      </c>
      <c r="I482" s="2"/>
      <c r="J482" s="2"/>
    </row>
    <row r="483" spans="1:10" ht="15" customHeight="1">
      <c r="A483" s="2">
        <f t="shared" si="5"/>
        <v>11100483</v>
      </c>
      <c r="B483" s="2">
        <v>20000274</v>
      </c>
      <c r="C483" s="2" t="s">
        <v>4884</v>
      </c>
      <c r="D483" s="2" t="s">
        <v>4885</v>
      </c>
      <c r="E483" s="2">
        <v>1121</v>
      </c>
      <c r="F483" s="152">
        <v>1013</v>
      </c>
      <c r="G483" s="2" t="s">
        <v>4676</v>
      </c>
      <c r="H483" s="2">
        <v>0</v>
      </c>
      <c r="I483" s="2"/>
      <c r="J483" s="2"/>
    </row>
    <row r="484" spans="1:10" ht="15" customHeight="1">
      <c r="A484" s="2">
        <f t="shared" si="5"/>
        <v>11100484</v>
      </c>
      <c r="B484" s="2">
        <v>20000275</v>
      </c>
      <c r="C484" s="2" t="s">
        <v>4884</v>
      </c>
      <c r="D484" s="2" t="s">
        <v>4885</v>
      </c>
      <c r="E484" s="2">
        <v>1121</v>
      </c>
      <c r="F484" s="152">
        <v>1014</v>
      </c>
      <c r="G484" s="2" t="s">
        <v>4676</v>
      </c>
      <c r="H484" s="2">
        <v>0</v>
      </c>
      <c r="I484" s="2"/>
      <c r="J484" s="2"/>
    </row>
    <row r="485" spans="1:10" ht="15" customHeight="1">
      <c r="A485" s="2">
        <f t="shared" si="5"/>
        <v>11100485</v>
      </c>
      <c r="B485" s="2">
        <v>20000276</v>
      </c>
      <c r="C485" s="2" t="s">
        <v>4884</v>
      </c>
      <c r="D485" s="2" t="s">
        <v>4885</v>
      </c>
      <c r="E485" s="2">
        <v>1121</v>
      </c>
      <c r="F485" s="152">
        <v>1015</v>
      </c>
      <c r="G485" s="2" t="s">
        <v>4676</v>
      </c>
      <c r="H485" s="2">
        <v>0</v>
      </c>
      <c r="I485" s="2"/>
      <c r="J485" s="2"/>
    </row>
    <row r="486" spans="1:10" ht="15" customHeight="1">
      <c r="A486" s="2">
        <f t="shared" si="5"/>
        <v>11100486</v>
      </c>
      <c r="B486" s="2">
        <v>20000277</v>
      </c>
      <c r="C486" s="2" t="s">
        <v>4884</v>
      </c>
      <c r="D486" s="2" t="s">
        <v>4886</v>
      </c>
      <c r="E486" s="2">
        <v>1122</v>
      </c>
      <c r="F486" s="152">
        <v>1000</v>
      </c>
      <c r="G486" s="2" t="s">
        <v>4676</v>
      </c>
      <c r="H486" s="2">
        <v>0</v>
      </c>
      <c r="I486" s="2"/>
      <c r="J486" s="2"/>
    </row>
    <row r="487" spans="1:10" ht="15" customHeight="1">
      <c r="A487" s="2">
        <f t="shared" si="5"/>
        <v>11100487</v>
      </c>
      <c r="B487" s="2">
        <v>20000278</v>
      </c>
      <c r="C487" s="2" t="s">
        <v>4884</v>
      </c>
      <c r="D487" s="2" t="s">
        <v>4886</v>
      </c>
      <c r="E487" s="2">
        <v>1122</v>
      </c>
      <c r="F487" s="152">
        <v>1001</v>
      </c>
      <c r="G487" s="2" t="s">
        <v>4676</v>
      </c>
      <c r="H487" s="2">
        <v>0</v>
      </c>
      <c r="I487" s="2"/>
      <c r="J487" s="2"/>
    </row>
    <row r="488" spans="1:10" ht="15" customHeight="1">
      <c r="A488" s="2">
        <f t="shared" si="5"/>
        <v>11100488</v>
      </c>
      <c r="B488" s="2">
        <v>20000279</v>
      </c>
      <c r="C488" s="2" t="s">
        <v>4884</v>
      </c>
      <c r="D488" s="2" t="s">
        <v>4886</v>
      </c>
      <c r="E488" s="2">
        <v>1122</v>
      </c>
      <c r="F488" s="152">
        <v>1002</v>
      </c>
      <c r="G488" s="2" t="s">
        <v>4676</v>
      </c>
      <c r="H488" s="2">
        <v>0</v>
      </c>
      <c r="I488" s="2"/>
      <c r="J488" s="2"/>
    </row>
    <row r="489" spans="1:10" ht="15" customHeight="1">
      <c r="A489" s="2">
        <f t="shared" si="5"/>
        <v>11100489</v>
      </c>
      <c r="B489" s="2">
        <v>20000280</v>
      </c>
      <c r="C489" s="2" t="s">
        <v>4884</v>
      </c>
      <c r="D489" s="2" t="s">
        <v>4886</v>
      </c>
      <c r="E489" s="2">
        <v>1122</v>
      </c>
      <c r="F489" s="152">
        <v>1003</v>
      </c>
      <c r="G489" s="2" t="s">
        <v>4676</v>
      </c>
      <c r="H489" s="2">
        <v>0</v>
      </c>
      <c r="I489" s="2"/>
      <c r="J489" s="2"/>
    </row>
    <row r="490" spans="1:10" ht="15" customHeight="1">
      <c r="A490" s="2">
        <f t="shared" si="5"/>
        <v>11100490</v>
      </c>
      <c r="B490" s="2">
        <v>20000281</v>
      </c>
      <c r="C490" s="2" t="s">
        <v>4884</v>
      </c>
      <c r="D490" s="2" t="s">
        <v>4886</v>
      </c>
      <c r="E490" s="2">
        <v>1122</v>
      </c>
      <c r="F490" s="152">
        <v>1004</v>
      </c>
      <c r="G490" s="2" t="s">
        <v>4676</v>
      </c>
      <c r="H490" s="2">
        <v>0</v>
      </c>
      <c r="I490" s="2"/>
      <c r="J490" s="2"/>
    </row>
    <row r="491" spans="1:10" ht="15" customHeight="1">
      <c r="A491" s="2">
        <f t="shared" si="5"/>
        <v>11100491</v>
      </c>
      <c r="B491" s="2">
        <v>20000282</v>
      </c>
      <c r="C491" s="2" t="s">
        <v>4884</v>
      </c>
      <c r="D491" s="2" t="s">
        <v>4886</v>
      </c>
      <c r="E491" s="2">
        <v>1122</v>
      </c>
      <c r="F491" s="152">
        <v>1005</v>
      </c>
      <c r="G491" s="2" t="s">
        <v>4676</v>
      </c>
      <c r="H491" s="2">
        <v>0</v>
      </c>
      <c r="I491" s="2"/>
      <c r="J491" s="2"/>
    </row>
    <row r="492" spans="1:10" ht="15" customHeight="1">
      <c r="A492" s="2">
        <f t="shared" si="5"/>
        <v>11100492</v>
      </c>
      <c r="B492" s="2">
        <v>20000283</v>
      </c>
      <c r="C492" s="2" t="s">
        <v>4884</v>
      </c>
      <c r="D492" s="2" t="s">
        <v>4886</v>
      </c>
      <c r="E492" s="2">
        <v>1122</v>
      </c>
      <c r="F492" s="152">
        <v>1006</v>
      </c>
      <c r="G492" s="2" t="s">
        <v>4676</v>
      </c>
      <c r="H492" s="2">
        <v>0</v>
      </c>
      <c r="I492" s="2"/>
      <c r="J492" s="2"/>
    </row>
    <row r="493" spans="1:10" ht="15" customHeight="1">
      <c r="A493" s="2">
        <f t="shared" si="5"/>
        <v>11100493</v>
      </c>
      <c r="B493" s="2">
        <v>20000284</v>
      </c>
      <c r="C493" s="2" t="s">
        <v>4884</v>
      </c>
      <c r="D493" s="2" t="s">
        <v>4886</v>
      </c>
      <c r="E493" s="2">
        <v>1122</v>
      </c>
      <c r="F493" s="152">
        <v>1007</v>
      </c>
      <c r="G493" s="2" t="s">
        <v>4676</v>
      </c>
      <c r="H493" s="2">
        <v>0</v>
      </c>
      <c r="I493" s="2"/>
      <c r="J493" s="2"/>
    </row>
    <row r="494" spans="1:10" ht="15" customHeight="1">
      <c r="A494" s="2">
        <f t="shared" si="5"/>
        <v>11100494</v>
      </c>
      <c r="B494" s="2">
        <v>20000285</v>
      </c>
      <c r="C494" s="2" t="s">
        <v>4884</v>
      </c>
      <c r="D494" s="2" t="s">
        <v>4886</v>
      </c>
      <c r="E494" s="2">
        <v>1122</v>
      </c>
      <c r="F494" s="152">
        <v>1008</v>
      </c>
      <c r="G494" s="2" t="s">
        <v>4676</v>
      </c>
      <c r="H494" s="2">
        <v>0</v>
      </c>
      <c r="I494" s="2"/>
      <c r="J494" s="2"/>
    </row>
    <row r="495" spans="1:10" ht="15" customHeight="1">
      <c r="A495" s="2">
        <f t="shared" si="5"/>
        <v>11100495</v>
      </c>
      <c r="B495" s="2">
        <v>20000286</v>
      </c>
      <c r="C495" s="2" t="s">
        <v>4884</v>
      </c>
      <c r="D495" s="2" t="s">
        <v>4886</v>
      </c>
      <c r="E495" s="2">
        <v>1122</v>
      </c>
      <c r="F495" s="152">
        <v>1009</v>
      </c>
      <c r="G495" s="2" t="s">
        <v>4676</v>
      </c>
      <c r="H495" s="2">
        <v>0</v>
      </c>
      <c r="I495" s="2"/>
      <c r="J495" s="2"/>
    </row>
    <row r="496" spans="1:10" ht="15" customHeight="1">
      <c r="A496" s="2">
        <f t="shared" si="5"/>
        <v>11100496</v>
      </c>
      <c r="B496" s="2">
        <v>20000287</v>
      </c>
      <c r="C496" s="2" t="s">
        <v>4884</v>
      </c>
      <c r="D496" s="2" t="s">
        <v>4886</v>
      </c>
      <c r="E496" s="2">
        <v>1122</v>
      </c>
      <c r="F496" s="152">
        <v>1010</v>
      </c>
      <c r="G496" s="2" t="s">
        <v>4676</v>
      </c>
      <c r="H496" s="2">
        <v>0</v>
      </c>
      <c r="I496" s="2"/>
      <c r="J496" s="2"/>
    </row>
    <row r="497" spans="1:10" ht="15" customHeight="1">
      <c r="A497" s="2">
        <f t="shared" si="5"/>
        <v>11100497</v>
      </c>
      <c r="B497" s="2">
        <v>20000288</v>
      </c>
      <c r="C497" s="2" t="s">
        <v>4884</v>
      </c>
      <c r="D497" s="2" t="s">
        <v>4886</v>
      </c>
      <c r="E497" s="2">
        <v>1122</v>
      </c>
      <c r="F497" s="152">
        <v>1011</v>
      </c>
      <c r="G497" s="2" t="s">
        <v>4676</v>
      </c>
      <c r="H497" s="2">
        <v>0</v>
      </c>
      <c r="I497" s="2"/>
      <c r="J497" s="2"/>
    </row>
    <row r="498" spans="1:10" ht="15" customHeight="1">
      <c r="A498" s="2">
        <f t="shared" si="5"/>
        <v>11100498</v>
      </c>
      <c r="B498" s="2">
        <v>20000289</v>
      </c>
      <c r="C498" s="2" t="s">
        <v>4884</v>
      </c>
      <c r="D498" s="2" t="s">
        <v>4886</v>
      </c>
      <c r="E498" s="2">
        <v>1122</v>
      </c>
      <c r="F498" s="152">
        <v>1012</v>
      </c>
      <c r="G498" s="2" t="s">
        <v>4676</v>
      </c>
      <c r="H498" s="2">
        <v>0</v>
      </c>
      <c r="I498" s="2"/>
      <c r="J498" s="2"/>
    </row>
    <row r="499" spans="1:10" ht="15" customHeight="1">
      <c r="A499" s="2">
        <f t="shared" si="5"/>
        <v>11100499</v>
      </c>
      <c r="B499" s="2">
        <v>20000290</v>
      </c>
      <c r="C499" s="2" t="s">
        <v>4884</v>
      </c>
      <c r="D499" s="2" t="s">
        <v>4886</v>
      </c>
      <c r="E499" s="2">
        <v>1122</v>
      </c>
      <c r="F499" s="152">
        <v>1013</v>
      </c>
      <c r="G499" s="2" t="s">
        <v>4676</v>
      </c>
      <c r="H499" s="2">
        <v>0</v>
      </c>
      <c r="I499" s="2"/>
      <c r="J499" s="2"/>
    </row>
    <row r="500" spans="1:10" ht="15" customHeight="1">
      <c r="A500" s="2">
        <f t="shared" si="5"/>
        <v>11100500</v>
      </c>
      <c r="B500" s="2">
        <v>20000291</v>
      </c>
      <c r="C500" s="2" t="s">
        <v>4884</v>
      </c>
      <c r="D500" s="2" t="s">
        <v>4886</v>
      </c>
      <c r="E500" s="2">
        <v>1122</v>
      </c>
      <c r="F500" s="152">
        <v>1014</v>
      </c>
      <c r="G500" s="2" t="s">
        <v>4676</v>
      </c>
      <c r="H500" s="2">
        <v>0</v>
      </c>
      <c r="I500" s="2"/>
      <c r="J500" s="2"/>
    </row>
    <row r="501" spans="1:10" ht="15" customHeight="1">
      <c r="A501" s="2">
        <f t="shared" si="5"/>
        <v>11100501</v>
      </c>
      <c r="B501" s="2">
        <v>20000292</v>
      </c>
      <c r="C501" s="2" t="s">
        <v>4884</v>
      </c>
      <c r="D501" s="2" t="s">
        <v>4887</v>
      </c>
      <c r="E501" s="2">
        <v>1123</v>
      </c>
      <c r="F501" s="152">
        <v>1000</v>
      </c>
      <c r="G501" s="2" t="s">
        <v>4676</v>
      </c>
      <c r="H501" s="2">
        <v>0</v>
      </c>
      <c r="I501" s="2"/>
      <c r="J501" s="2"/>
    </row>
    <row r="502" spans="1:10" ht="15" customHeight="1">
      <c r="A502" s="2">
        <f t="shared" si="5"/>
        <v>11100502</v>
      </c>
      <c r="B502" s="2">
        <v>20000293</v>
      </c>
      <c r="C502" s="2" t="s">
        <v>4884</v>
      </c>
      <c r="D502" s="2" t="s">
        <v>4887</v>
      </c>
      <c r="E502" s="2">
        <v>1123</v>
      </c>
      <c r="F502" s="152">
        <v>1001</v>
      </c>
      <c r="G502" s="2" t="s">
        <v>4676</v>
      </c>
      <c r="H502" s="2">
        <v>0</v>
      </c>
      <c r="I502" s="2"/>
      <c r="J502" s="2"/>
    </row>
    <row r="503" spans="1:10" ht="15" customHeight="1">
      <c r="A503" s="2">
        <f t="shared" si="5"/>
        <v>11100503</v>
      </c>
      <c r="B503" s="2">
        <v>20000294</v>
      </c>
      <c r="C503" s="2" t="s">
        <v>4884</v>
      </c>
      <c r="D503" s="2" t="s">
        <v>4887</v>
      </c>
      <c r="E503" s="2">
        <v>1123</v>
      </c>
      <c r="F503" s="152">
        <v>1002</v>
      </c>
      <c r="G503" s="2" t="s">
        <v>4676</v>
      </c>
      <c r="H503" s="2">
        <v>0</v>
      </c>
      <c r="I503" s="2"/>
      <c r="J503" s="2"/>
    </row>
    <row r="504" spans="1:10" ht="15" customHeight="1">
      <c r="A504" s="2">
        <f t="shared" si="5"/>
        <v>11100504</v>
      </c>
      <c r="B504" s="2">
        <v>20000295</v>
      </c>
      <c r="C504" s="2" t="s">
        <v>4884</v>
      </c>
      <c r="D504" s="2" t="s">
        <v>4887</v>
      </c>
      <c r="E504" s="2">
        <v>1123</v>
      </c>
      <c r="F504" s="152">
        <v>1003</v>
      </c>
      <c r="G504" s="2" t="s">
        <v>4676</v>
      </c>
      <c r="H504" s="2">
        <v>0</v>
      </c>
      <c r="I504" s="2"/>
      <c r="J504" s="2"/>
    </row>
    <row r="505" spans="1:10" ht="15" customHeight="1">
      <c r="A505" s="2">
        <f t="shared" si="5"/>
        <v>11100505</v>
      </c>
      <c r="B505" s="2">
        <v>20000296</v>
      </c>
      <c r="C505" s="2" t="s">
        <v>4884</v>
      </c>
      <c r="D505" s="2" t="s">
        <v>4887</v>
      </c>
      <c r="E505" s="2">
        <v>1123</v>
      </c>
      <c r="F505" s="152">
        <v>1004</v>
      </c>
      <c r="G505" s="2" t="s">
        <v>4676</v>
      </c>
      <c r="H505" s="2">
        <v>0</v>
      </c>
      <c r="I505" s="2"/>
      <c r="J505" s="2"/>
    </row>
    <row r="506" spans="1:10" ht="15" customHeight="1">
      <c r="A506" s="2">
        <f t="shared" si="5"/>
        <v>11100506</v>
      </c>
      <c r="B506" s="2">
        <v>20000297</v>
      </c>
      <c r="C506" s="2" t="s">
        <v>4884</v>
      </c>
      <c r="D506" s="2" t="s">
        <v>4887</v>
      </c>
      <c r="E506" s="2">
        <v>1123</v>
      </c>
      <c r="F506" s="152">
        <v>1005</v>
      </c>
      <c r="G506" s="2" t="s">
        <v>4676</v>
      </c>
      <c r="H506" s="2">
        <v>0</v>
      </c>
      <c r="I506" s="2"/>
      <c r="J506" s="2"/>
    </row>
    <row r="507" spans="1:10" ht="15" customHeight="1">
      <c r="A507" s="2">
        <f t="shared" si="5"/>
        <v>11100507</v>
      </c>
      <c r="B507" s="2">
        <v>20000298</v>
      </c>
      <c r="C507" s="2" t="s">
        <v>4884</v>
      </c>
      <c r="D507" s="2" t="s">
        <v>4887</v>
      </c>
      <c r="E507" s="2">
        <v>1123</v>
      </c>
      <c r="F507" s="152">
        <v>1006</v>
      </c>
      <c r="G507" s="2" t="s">
        <v>4676</v>
      </c>
      <c r="H507" s="2">
        <v>0</v>
      </c>
      <c r="I507" s="2"/>
      <c r="J507" s="2"/>
    </row>
    <row r="508" spans="1:10" ht="15" customHeight="1">
      <c r="A508" s="2">
        <f t="shared" si="5"/>
        <v>11100508</v>
      </c>
      <c r="B508" s="2">
        <v>20000299</v>
      </c>
      <c r="C508" s="2" t="s">
        <v>4884</v>
      </c>
      <c r="D508" s="2" t="s">
        <v>4887</v>
      </c>
      <c r="E508" s="2">
        <v>1123</v>
      </c>
      <c r="F508" s="152">
        <v>1007</v>
      </c>
      <c r="G508" s="2" t="s">
        <v>4676</v>
      </c>
      <c r="H508" s="2">
        <v>0</v>
      </c>
      <c r="I508" s="2"/>
      <c r="J508" s="2"/>
    </row>
    <row r="509" spans="1:10" ht="15" customHeight="1">
      <c r="A509" s="2">
        <f t="shared" si="5"/>
        <v>11100509</v>
      </c>
      <c r="B509" s="2">
        <v>20000300</v>
      </c>
      <c r="C509" s="2" t="s">
        <v>4884</v>
      </c>
      <c r="D509" s="2" t="s">
        <v>4887</v>
      </c>
      <c r="E509" s="2">
        <v>1123</v>
      </c>
      <c r="F509" s="152">
        <v>1008</v>
      </c>
      <c r="G509" s="2" t="s">
        <v>4676</v>
      </c>
      <c r="H509" s="2">
        <v>0</v>
      </c>
      <c r="I509" s="2"/>
      <c r="J509" s="2"/>
    </row>
    <row r="510" spans="1:10" ht="15" customHeight="1">
      <c r="A510" s="2">
        <f t="shared" si="5"/>
        <v>11100510</v>
      </c>
      <c r="B510" s="2">
        <v>20000301</v>
      </c>
      <c r="C510" s="2" t="s">
        <v>4884</v>
      </c>
      <c r="D510" s="2" t="s">
        <v>4887</v>
      </c>
      <c r="E510" s="2">
        <v>1123</v>
      </c>
      <c r="F510" s="152">
        <v>1009</v>
      </c>
      <c r="G510" s="2" t="s">
        <v>4676</v>
      </c>
      <c r="H510" s="2">
        <v>0</v>
      </c>
      <c r="I510" s="2"/>
      <c r="J510" s="2"/>
    </row>
    <row r="511" spans="1:10" ht="15" customHeight="1">
      <c r="A511" s="2">
        <f t="shared" si="5"/>
        <v>11100511</v>
      </c>
      <c r="B511" s="2">
        <v>20000302</v>
      </c>
      <c r="C511" s="2" t="s">
        <v>4884</v>
      </c>
      <c r="D511" s="2" t="s">
        <v>4887</v>
      </c>
      <c r="E511" s="2">
        <v>1123</v>
      </c>
      <c r="F511" s="152">
        <v>1010</v>
      </c>
      <c r="G511" s="2" t="s">
        <v>4676</v>
      </c>
      <c r="H511" s="2">
        <v>0</v>
      </c>
      <c r="I511" s="2"/>
      <c r="J511" s="2"/>
    </row>
    <row r="512" spans="1:10" ht="15" customHeight="1">
      <c r="A512" s="2">
        <f t="shared" si="5"/>
        <v>11100512</v>
      </c>
      <c r="B512" s="2">
        <v>20000303</v>
      </c>
      <c r="C512" s="2" t="s">
        <v>4884</v>
      </c>
      <c r="D512" s="2" t="s">
        <v>4887</v>
      </c>
      <c r="E512" s="2">
        <v>1123</v>
      </c>
      <c r="F512" s="152">
        <v>1011</v>
      </c>
      <c r="G512" s="2" t="s">
        <v>4676</v>
      </c>
      <c r="H512" s="2">
        <v>0</v>
      </c>
      <c r="I512" s="2"/>
      <c r="J512" s="2"/>
    </row>
    <row r="513" spans="1:10" ht="15" customHeight="1">
      <c r="A513" s="2">
        <f t="shared" si="5"/>
        <v>11100513</v>
      </c>
      <c r="B513" s="2">
        <v>20000304</v>
      </c>
      <c r="C513" s="2" t="s">
        <v>4884</v>
      </c>
      <c r="D513" s="2" t="s">
        <v>4887</v>
      </c>
      <c r="E513" s="2">
        <v>1123</v>
      </c>
      <c r="F513" s="152">
        <v>1012</v>
      </c>
      <c r="G513" s="2" t="s">
        <v>4676</v>
      </c>
      <c r="H513" s="2">
        <v>0</v>
      </c>
      <c r="I513" s="2"/>
      <c r="J513" s="2"/>
    </row>
    <row r="514" spans="1:10" ht="15" customHeight="1">
      <c r="A514" s="2">
        <f t="shared" si="5"/>
        <v>11100514</v>
      </c>
      <c r="B514" s="2">
        <v>20000305</v>
      </c>
      <c r="C514" s="2" t="s">
        <v>4884</v>
      </c>
      <c r="D514" s="2" t="s">
        <v>4887</v>
      </c>
      <c r="E514" s="2">
        <v>1123</v>
      </c>
      <c r="F514" s="152">
        <v>1013</v>
      </c>
      <c r="G514" s="2" t="s">
        <v>4676</v>
      </c>
      <c r="H514" s="2">
        <v>0</v>
      </c>
      <c r="I514" s="2"/>
      <c r="J514" s="2"/>
    </row>
    <row r="515" spans="1:10" ht="15" customHeight="1">
      <c r="A515" s="2">
        <f t="shared" si="5"/>
        <v>11100515</v>
      </c>
      <c r="B515" s="2">
        <v>20000306</v>
      </c>
      <c r="C515" s="2" t="s">
        <v>4884</v>
      </c>
      <c r="D515" s="2" t="s">
        <v>4887</v>
      </c>
      <c r="E515" s="2">
        <v>1123</v>
      </c>
      <c r="F515" s="152">
        <v>1014</v>
      </c>
      <c r="G515" s="2" t="s">
        <v>4676</v>
      </c>
      <c r="H515" s="2">
        <v>0</v>
      </c>
      <c r="I515" s="2"/>
      <c r="J515" s="2"/>
    </row>
    <row r="516" spans="1:10" ht="15" customHeight="1">
      <c r="A516" s="2">
        <f t="shared" si="5"/>
        <v>11100516</v>
      </c>
      <c r="B516" s="2">
        <v>20000307</v>
      </c>
      <c r="C516" s="2" t="s">
        <v>4884</v>
      </c>
      <c r="D516" s="2" t="s">
        <v>4887</v>
      </c>
      <c r="E516" s="2">
        <v>1123</v>
      </c>
      <c r="F516" s="152">
        <v>1015</v>
      </c>
      <c r="G516" s="2" t="s">
        <v>4676</v>
      </c>
      <c r="H516" s="2">
        <v>0</v>
      </c>
      <c r="I516" s="2"/>
      <c r="J516" s="2"/>
    </row>
    <row r="517" spans="1:10" ht="15" customHeight="1">
      <c r="A517" s="2">
        <f t="shared" si="5"/>
        <v>11100517</v>
      </c>
      <c r="B517" s="2">
        <v>20000308</v>
      </c>
      <c r="C517" s="2" t="s">
        <v>4884</v>
      </c>
      <c r="D517" s="2" t="s">
        <v>4887</v>
      </c>
      <c r="E517" s="2">
        <v>1123</v>
      </c>
      <c r="F517" s="152">
        <v>1016</v>
      </c>
      <c r="G517" s="2" t="s">
        <v>4676</v>
      </c>
      <c r="H517" s="2">
        <v>0</v>
      </c>
      <c r="I517" s="2"/>
      <c r="J517" s="2"/>
    </row>
    <row r="518" spans="1:10" ht="15" customHeight="1">
      <c r="A518" s="2">
        <f t="shared" si="5"/>
        <v>11100518</v>
      </c>
      <c r="B518" s="2">
        <v>20000309</v>
      </c>
      <c r="C518" s="2" t="s">
        <v>4888</v>
      </c>
      <c r="D518" s="2" t="s">
        <v>4889</v>
      </c>
      <c r="E518" s="2">
        <v>1124</v>
      </c>
      <c r="F518" s="152">
        <v>1000</v>
      </c>
      <c r="G518" s="2" t="s">
        <v>4676</v>
      </c>
      <c r="H518" s="2">
        <v>0</v>
      </c>
      <c r="I518" s="2"/>
      <c r="J518" s="2"/>
    </row>
    <row r="519" spans="1:10" ht="15" customHeight="1">
      <c r="A519" s="2">
        <f t="shared" si="5"/>
        <v>11100519</v>
      </c>
      <c r="B519" s="2">
        <v>20000310</v>
      </c>
      <c r="C519" s="2" t="s">
        <v>4888</v>
      </c>
      <c r="D519" s="2" t="s">
        <v>4889</v>
      </c>
      <c r="E519" s="2">
        <v>1124</v>
      </c>
      <c r="F519" s="152">
        <v>1001</v>
      </c>
      <c r="G519" s="2" t="s">
        <v>4676</v>
      </c>
      <c r="H519" s="2">
        <v>0</v>
      </c>
      <c r="I519" s="2"/>
      <c r="J519" s="2"/>
    </row>
    <row r="520" spans="1:10" ht="15" customHeight="1">
      <c r="A520" s="2">
        <f t="shared" si="5"/>
        <v>11100520</v>
      </c>
      <c r="B520" s="2">
        <v>20000311</v>
      </c>
      <c r="C520" s="2" t="s">
        <v>4888</v>
      </c>
      <c r="D520" s="2" t="s">
        <v>4889</v>
      </c>
      <c r="E520" s="2">
        <v>1124</v>
      </c>
      <c r="F520" s="152">
        <v>1002</v>
      </c>
      <c r="G520" s="2" t="s">
        <v>4676</v>
      </c>
      <c r="H520" s="2">
        <v>0</v>
      </c>
      <c r="I520" s="2"/>
      <c r="J520" s="2"/>
    </row>
    <row r="521" spans="1:10" ht="15" customHeight="1">
      <c r="A521" s="2">
        <f t="shared" si="5"/>
        <v>11100521</v>
      </c>
      <c r="B521" s="2">
        <v>20000312</v>
      </c>
      <c r="C521" s="2" t="s">
        <v>4888</v>
      </c>
      <c r="D521" s="2" t="s">
        <v>4889</v>
      </c>
      <c r="E521" s="2">
        <v>1124</v>
      </c>
      <c r="F521" s="152">
        <v>1003</v>
      </c>
      <c r="G521" s="2" t="s">
        <v>4676</v>
      </c>
      <c r="H521" s="2">
        <v>0</v>
      </c>
      <c r="I521" s="2"/>
      <c r="J521" s="2"/>
    </row>
    <row r="522" spans="1:10" ht="15" customHeight="1">
      <c r="A522" s="2">
        <f t="shared" si="5"/>
        <v>11100522</v>
      </c>
      <c r="B522" s="2">
        <v>20000313</v>
      </c>
      <c r="C522" s="2" t="s">
        <v>4888</v>
      </c>
      <c r="D522" s="2" t="s">
        <v>4889</v>
      </c>
      <c r="E522" s="2">
        <v>1124</v>
      </c>
      <c r="F522" s="152">
        <v>1004</v>
      </c>
      <c r="G522" s="2" t="s">
        <v>4676</v>
      </c>
      <c r="H522" s="2">
        <v>0</v>
      </c>
      <c r="I522" s="2"/>
      <c r="J522" s="2"/>
    </row>
    <row r="523" spans="1:10" ht="15" customHeight="1">
      <c r="A523" s="2">
        <f t="shared" si="5"/>
        <v>11100523</v>
      </c>
      <c r="B523" s="2">
        <v>20000314</v>
      </c>
      <c r="C523" s="2" t="s">
        <v>4888</v>
      </c>
      <c r="D523" s="2" t="s">
        <v>4889</v>
      </c>
      <c r="E523" s="2">
        <v>1124</v>
      </c>
      <c r="F523" s="152">
        <v>1005</v>
      </c>
      <c r="G523" s="2" t="s">
        <v>4676</v>
      </c>
      <c r="H523" s="2">
        <v>0</v>
      </c>
      <c r="I523" s="2"/>
      <c r="J523" s="2"/>
    </row>
    <row r="524" spans="1:10" ht="15" customHeight="1">
      <c r="A524" s="2">
        <f t="shared" si="5"/>
        <v>11100524</v>
      </c>
      <c r="B524" s="2">
        <v>20000315</v>
      </c>
      <c r="C524" s="2" t="s">
        <v>4888</v>
      </c>
      <c r="D524" s="2" t="s">
        <v>4889</v>
      </c>
      <c r="E524" s="2">
        <v>1124</v>
      </c>
      <c r="F524" s="152">
        <v>1006</v>
      </c>
      <c r="G524" s="2" t="s">
        <v>4676</v>
      </c>
      <c r="H524" s="2">
        <v>0</v>
      </c>
      <c r="I524" s="2"/>
      <c r="J524" s="2"/>
    </row>
    <row r="525" spans="1:10" ht="15" customHeight="1">
      <c r="A525" s="2">
        <f t="shared" si="5"/>
        <v>11100525</v>
      </c>
      <c r="B525" s="2">
        <v>20000316</v>
      </c>
      <c r="C525" s="2" t="s">
        <v>4888</v>
      </c>
      <c r="D525" s="2" t="s">
        <v>4889</v>
      </c>
      <c r="E525" s="2">
        <v>1124</v>
      </c>
      <c r="F525" s="152">
        <v>1007</v>
      </c>
      <c r="G525" s="2" t="s">
        <v>4676</v>
      </c>
      <c r="H525" s="2">
        <v>0</v>
      </c>
      <c r="I525" s="2"/>
      <c r="J525" s="2"/>
    </row>
    <row r="526" spans="1:10" ht="15" customHeight="1">
      <c r="A526" s="2">
        <f t="shared" si="5"/>
        <v>11100526</v>
      </c>
      <c r="B526" s="2">
        <v>20000317</v>
      </c>
      <c r="C526" s="2" t="s">
        <v>4888</v>
      </c>
      <c r="D526" s="2" t="s">
        <v>4889</v>
      </c>
      <c r="E526" s="2">
        <v>1124</v>
      </c>
      <c r="F526" s="152">
        <v>1008</v>
      </c>
      <c r="G526" s="2" t="s">
        <v>4676</v>
      </c>
      <c r="H526" s="2">
        <v>0</v>
      </c>
      <c r="I526" s="2"/>
      <c r="J526" s="2"/>
    </row>
    <row r="527" spans="1:10" ht="15" customHeight="1">
      <c r="A527" s="2">
        <f t="shared" si="5"/>
        <v>11100527</v>
      </c>
      <c r="B527" s="2">
        <v>20000318</v>
      </c>
      <c r="C527" s="2" t="s">
        <v>4888</v>
      </c>
      <c r="D527" s="2" t="s">
        <v>4889</v>
      </c>
      <c r="E527" s="2">
        <v>1124</v>
      </c>
      <c r="F527" s="152">
        <v>1009</v>
      </c>
      <c r="G527" s="2" t="s">
        <v>4676</v>
      </c>
      <c r="H527" s="2">
        <v>0</v>
      </c>
      <c r="I527" s="2"/>
      <c r="J527" s="2"/>
    </row>
    <row r="528" spans="1:10" ht="15" customHeight="1">
      <c r="A528" s="2">
        <f t="shared" ref="A528:A591" si="6">A527+1</f>
        <v>11100528</v>
      </c>
      <c r="B528" s="2">
        <v>20000319</v>
      </c>
      <c r="C528" s="2" t="s">
        <v>4888</v>
      </c>
      <c r="D528" s="2" t="s">
        <v>4889</v>
      </c>
      <c r="E528" s="2">
        <v>1124</v>
      </c>
      <c r="F528" s="152">
        <v>1010</v>
      </c>
      <c r="G528" s="2" t="s">
        <v>4676</v>
      </c>
      <c r="H528" s="2">
        <v>0</v>
      </c>
      <c r="I528" s="2"/>
      <c r="J528" s="2"/>
    </row>
    <row r="529" spans="1:10" ht="15" customHeight="1">
      <c r="A529" s="2">
        <f t="shared" si="6"/>
        <v>11100529</v>
      </c>
      <c r="B529" s="2">
        <v>20000320</v>
      </c>
      <c r="C529" s="2" t="s">
        <v>4888</v>
      </c>
      <c r="D529" s="2" t="s">
        <v>4889</v>
      </c>
      <c r="E529" s="2">
        <v>1124</v>
      </c>
      <c r="F529" s="152">
        <v>1011</v>
      </c>
      <c r="G529" s="2" t="s">
        <v>4676</v>
      </c>
      <c r="H529" s="2">
        <v>0</v>
      </c>
      <c r="I529" s="2"/>
      <c r="J529" s="2"/>
    </row>
    <row r="530" spans="1:10" ht="15" customHeight="1">
      <c r="A530" s="2">
        <f t="shared" si="6"/>
        <v>11100530</v>
      </c>
      <c r="B530" s="2">
        <v>20000321</v>
      </c>
      <c r="C530" s="2" t="s">
        <v>4888</v>
      </c>
      <c r="D530" s="2" t="s">
        <v>4889</v>
      </c>
      <c r="E530" s="2">
        <v>1124</v>
      </c>
      <c r="F530" s="152">
        <v>1012</v>
      </c>
      <c r="G530" s="2" t="s">
        <v>4676</v>
      </c>
      <c r="H530" s="2">
        <v>0</v>
      </c>
      <c r="I530" s="2"/>
      <c r="J530" s="2"/>
    </row>
    <row r="531" spans="1:10" ht="15" customHeight="1">
      <c r="A531" s="2">
        <f t="shared" si="6"/>
        <v>11100531</v>
      </c>
      <c r="B531" s="2">
        <v>20000322</v>
      </c>
      <c r="C531" s="2" t="s">
        <v>4888</v>
      </c>
      <c r="D531" s="2" t="s">
        <v>4889</v>
      </c>
      <c r="E531" s="2">
        <v>1124</v>
      </c>
      <c r="F531" s="152">
        <v>1013</v>
      </c>
      <c r="G531" s="2" t="s">
        <v>4676</v>
      </c>
      <c r="H531" s="2">
        <v>0</v>
      </c>
      <c r="I531" s="2"/>
      <c r="J531" s="2"/>
    </row>
    <row r="532" spans="1:10" ht="15" customHeight="1">
      <c r="A532" s="2">
        <f t="shared" si="6"/>
        <v>11100532</v>
      </c>
      <c r="B532" s="2">
        <v>20000323</v>
      </c>
      <c r="C532" s="2" t="s">
        <v>4888</v>
      </c>
      <c r="D532" s="2" t="s">
        <v>4889</v>
      </c>
      <c r="E532" s="2">
        <v>1124</v>
      </c>
      <c r="F532" s="152">
        <v>1014</v>
      </c>
      <c r="G532" s="2" t="s">
        <v>4676</v>
      </c>
      <c r="H532" s="2">
        <v>0</v>
      </c>
      <c r="I532" s="2"/>
      <c r="J532" s="2"/>
    </row>
    <row r="533" spans="1:10" ht="15" customHeight="1">
      <c r="A533" s="2">
        <f t="shared" si="6"/>
        <v>11100533</v>
      </c>
      <c r="B533" s="2">
        <v>20000324</v>
      </c>
      <c r="C533" s="2" t="s">
        <v>4888</v>
      </c>
      <c r="D533" s="2" t="s">
        <v>4889</v>
      </c>
      <c r="E533" s="2">
        <v>1124</v>
      </c>
      <c r="F533" s="152">
        <v>1015</v>
      </c>
      <c r="G533" s="2" t="s">
        <v>4676</v>
      </c>
      <c r="H533" s="2">
        <v>0</v>
      </c>
      <c r="I533" s="2"/>
      <c r="J533" s="2"/>
    </row>
    <row r="534" spans="1:10" ht="15" customHeight="1">
      <c r="A534" s="2">
        <f t="shared" si="6"/>
        <v>11100534</v>
      </c>
      <c r="B534" s="2">
        <v>20000325</v>
      </c>
      <c r="C534" s="2" t="s">
        <v>4888</v>
      </c>
      <c r="D534" s="2" t="s">
        <v>4890</v>
      </c>
      <c r="E534" s="2">
        <v>1125</v>
      </c>
      <c r="F534" s="152">
        <v>1000</v>
      </c>
      <c r="G534" s="2" t="s">
        <v>4676</v>
      </c>
      <c r="H534" s="2">
        <v>0</v>
      </c>
      <c r="I534" s="2"/>
      <c r="J534" s="2"/>
    </row>
    <row r="535" spans="1:10" ht="15" customHeight="1">
      <c r="A535" s="2">
        <f t="shared" si="6"/>
        <v>11100535</v>
      </c>
      <c r="B535" s="2">
        <v>20000326</v>
      </c>
      <c r="C535" s="2" t="s">
        <v>4888</v>
      </c>
      <c r="D535" s="2" t="s">
        <v>4890</v>
      </c>
      <c r="E535" s="2">
        <v>1125</v>
      </c>
      <c r="F535" s="152">
        <v>1001</v>
      </c>
      <c r="G535" s="2" t="s">
        <v>4676</v>
      </c>
      <c r="H535" s="2">
        <v>0</v>
      </c>
      <c r="I535" s="2"/>
      <c r="J535" s="2"/>
    </row>
    <row r="536" spans="1:10" ht="15" customHeight="1">
      <c r="A536" s="2">
        <f t="shared" si="6"/>
        <v>11100536</v>
      </c>
      <c r="B536" s="2">
        <v>20000327</v>
      </c>
      <c r="C536" s="2" t="s">
        <v>4888</v>
      </c>
      <c r="D536" s="2" t="s">
        <v>4890</v>
      </c>
      <c r="E536" s="2">
        <v>1125</v>
      </c>
      <c r="F536" s="152">
        <v>1002</v>
      </c>
      <c r="G536" s="2" t="s">
        <v>4676</v>
      </c>
      <c r="H536" s="2">
        <v>0</v>
      </c>
      <c r="I536" s="2"/>
      <c r="J536" s="2"/>
    </row>
    <row r="537" spans="1:10" ht="15" customHeight="1">
      <c r="A537" s="2">
        <f t="shared" si="6"/>
        <v>11100537</v>
      </c>
      <c r="B537" s="2">
        <v>20000328</v>
      </c>
      <c r="C537" s="2" t="s">
        <v>4888</v>
      </c>
      <c r="D537" s="2" t="s">
        <v>4890</v>
      </c>
      <c r="E537" s="2">
        <v>1125</v>
      </c>
      <c r="F537" s="152">
        <v>1003</v>
      </c>
      <c r="G537" s="2" t="s">
        <v>4676</v>
      </c>
      <c r="H537" s="2">
        <v>0</v>
      </c>
      <c r="I537" s="2"/>
      <c r="J537" s="2"/>
    </row>
    <row r="538" spans="1:10" ht="15" customHeight="1">
      <c r="A538" s="2">
        <f t="shared" si="6"/>
        <v>11100538</v>
      </c>
      <c r="B538" s="2">
        <v>20000329</v>
      </c>
      <c r="C538" s="2" t="s">
        <v>4888</v>
      </c>
      <c r="D538" s="2" t="s">
        <v>4890</v>
      </c>
      <c r="E538" s="2">
        <v>1125</v>
      </c>
      <c r="F538" s="152">
        <v>1004</v>
      </c>
      <c r="G538" s="2" t="s">
        <v>4676</v>
      </c>
      <c r="H538" s="2">
        <v>0</v>
      </c>
      <c r="I538" s="2"/>
      <c r="J538" s="2"/>
    </row>
    <row r="539" spans="1:10" ht="15" customHeight="1">
      <c r="A539" s="2">
        <f t="shared" si="6"/>
        <v>11100539</v>
      </c>
      <c r="B539" s="2">
        <v>20000330</v>
      </c>
      <c r="C539" s="2" t="s">
        <v>4888</v>
      </c>
      <c r="D539" s="2" t="s">
        <v>4890</v>
      </c>
      <c r="E539" s="2">
        <v>1125</v>
      </c>
      <c r="F539" s="152">
        <v>1005</v>
      </c>
      <c r="G539" s="2" t="s">
        <v>4676</v>
      </c>
      <c r="H539" s="2">
        <v>0</v>
      </c>
      <c r="I539" s="2"/>
      <c r="J539" s="2"/>
    </row>
    <row r="540" spans="1:10" ht="15" customHeight="1">
      <c r="A540" s="2">
        <f t="shared" si="6"/>
        <v>11100540</v>
      </c>
      <c r="B540" s="2">
        <v>20000331</v>
      </c>
      <c r="C540" s="2" t="s">
        <v>4888</v>
      </c>
      <c r="D540" s="2" t="s">
        <v>4890</v>
      </c>
      <c r="E540" s="2">
        <v>1125</v>
      </c>
      <c r="F540" s="152">
        <v>1006</v>
      </c>
      <c r="G540" s="2" t="s">
        <v>4676</v>
      </c>
      <c r="H540" s="2">
        <v>0</v>
      </c>
      <c r="I540" s="2"/>
      <c r="J540" s="2"/>
    </row>
    <row r="541" spans="1:10" ht="15" customHeight="1">
      <c r="A541" s="2">
        <f t="shared" si="6"/>
        <v>11100541</v>
      </c>
      <c r="B541" s="2">
        <v>20000332</v>
      </c>
      <c r="C541" s="2" t="s">
        <v>4888</v>
      </c>
      <c r="D541" s="2" t="s">
        <v>4890</v>
      </c>
      <c r="E541" s="2">
        <v>1125</v>
      </c>
      <c r="F541" s="152">
        <v>1007</v>
      </c>
      <c r="G541" s="2" t="s">
        <v>4676</v>
      </c>
      <c r="H541" s="2">
        <v>0</v>
      </c>
      <c r="I541" s="2"/>
      <c r="J541" s="2"/>
    </row>
    <row r="542" spans="1:10" ht="15" customHeight="1">
      <c r="A542" s="2">
        <f t="shared" si="6"/>
        <v>11100542</v>
      </c>
      <c r="B542" s="2">
        <v>20000333</v>
      </c>
      <c r="C542" s="2" t="s">
        <v>4888</v>
      </c>
      <c r="D542" s="2" t="s">
        <v>4890</v>
      </c>
      <c r="E542" s="2">
        <v>1125</v>
      </c>
      <c r="F542" s="152">
        <v>1008</v>
      </c>
      <c r="G542" s="2" t="s">
        <v>4676</v>
      </c>
      <c r="H542" s="2">
        <v>0</v>
      </c>
      <c r="I542" s="2"/>
      <c r="J542" s="2"/>
    </row>
    <row r="543" spans="1:10" ht="15" customHeight="1">
      <c r="A543" s="2">
        <f t="shared" si="6"/>
        <v>11100543</v>
      </c>
      <c r="B543" s="2">
        <v>20000334</v>
      </c>
      <c r="C543" s="2" t="s">
        <v>4888</v>
      </c>
      <c r="D543" s="2" t="s">
        <v>4890</v>
      </c>
      <c r="E543" s="2">
        <v>1125</v>
      </c>
      <c r="F543" s="152">
        <v>1009</v>
      </c>
      <c r="G543" s="2" t="s">
        <v>4676</v>
      </c>
      <c r="H543" s="2">
        <v>0</v>
      </c>
      <c r="I543" s="2"/>
      <c r="J543" s="2"/>
    </row>
    <row r="544" spans="1:10" ht="15" customHeight="1">
      <c r="A544" s="2">
        <f t="shared" si="6"/>
        <v>11100544</v>
      </c>
      <c r="B544" s="2">
        <v>20000335</v>
      </c>
      <c r="C544" s="2" t="s">
        <v>4888</v>
      </c>
      <c r="D544" s="2" t="s">
        <v>4890</v>
      </c>
      <c r="E544" s="2">
        <v>1125</v>
      </c>
      <c r="F544" s="152">
        <v>1010</v>
      </c>
      <c r="G544" s="2" t="s">
        <v>4676</v>
      </c>
      <c r="H544" s="2">
        <v>0</v>
      </c>
      <c r="I544" s="2"/>
      <c r="J544" s="2"/>
    </row>
    <row r="545" spans="1:10" ht="15" customHeight="1">
      <c r="A545" s="2">
        <f t="shared" si="6"/>
        <v>11100545</v>
      </c>
      <c r="B545" s="2">
        <v>20000336</v>
      </c>
      <c r="C545" s="2" t="s">
        <v>4888</v>
      </c>
      <c r="D545" s="2" t="s">
        <v>4890</v>
      </c>
      <c r="E545" s="2">
        <v>1125</v>
      </c>
      <c r="F545" s="152">
        <v>1011</v>
      </c>
      <c r="G545" s="2" t="s">
        <v>4676</v>
      </c>
      <c r="H545" s="2">
        <v>0</v>
      </c>
      <c r="I545" s="2"/>
      <c r="J545" s="2"/>
    </row>
    <row r="546" spans="1:10" ht="15" customHeight="1">
      <c r="A546" s="2">
        <f t="shared" si="6"/>
        <v>11100546</v>
      </c>
      <c r="B546" s="2">
        <v>20000337</v>
      </c>
      <c r="C546" s="2" t="s">
        <v>4888</v>
      </c>
      <c r="D546" s="2" t="s">
        <v>4890</v>
      </c>
      <c r="E546" s="2">
        <v>1125</v>
      </c>
      <c r="F546" s="152">
        <v>1012</v>
      </c>
      <c r="G546" s="2" t="s">
        <v>4676</v>
      </c>
      <c r="H546" s="2">
        <v>0</v>
      </c>
      <c r="I546" s="2"/>
      <c r="J546" s="2"/>
    </row>
    <row r="547" spans="1:10" ht="15" customHeight="1">
      <c r="A547" s="2">
        <f t="shared" si="6"/>
        <v>11100547</v>
      </c>
      <c r="B547" s="2">
        <v>20000338</v>
      </c>
      <c r="C547" s="2" t="s">
        <v>4888</v>
      </c>
      <c r="D547" s="2" t="s">
        <v>4890</v>
      </c>
      <c r="E547" s="2">
        <v>1125</v>
      </c>
      <c r="F547" s="152">
        <v>1013</v>
      </c>
      <c r="G547" s="2" t="s">
        <v>4676</v>
      </c>
      <c r="H547" s="2">
        <v>0</v>
      </c>
      <c r="I547" s="2"/>
      <c r="J547" s="2"/>
    </row>
    <row r="548" spans="1:10" ht="15" customHeight="1">
      <c r="A548" s="2">
        <f t="shared" si="6"/>
        <v>11100548</v>
      </c>
      <c r="B548" s="2">
        <v>20000339</v>
      </c>
      <c r="C548" s="2" t="s">
        <v>4888</v>
      </c>
      <c r="D548" s="2" t="s">
        <v>4890</v>
      </c>
      <c r="E548" s="2">
        <v>1125</v>
      </c>
      <c r="F548" s="152">
        <v>1014</v>
      </c>
      <c r="G548" s="2" t="s">
        <v>4676</v>
      </c>
      <c r="H548" s="2">
        <v>0</v>
      </c>
      <c r="I548" s="2"/>
      <c r="J548" s="2"/>
    </row>
    <row r="549" spans="1:10" ht="15" customHeight="1">
      <c r="A549" s="2">
        <f t="shared" si="6"/>
        <v>11100549</v>
      </c>
      <c r="B549" s="2">
        <v>20000340</v>
      </c>
      <c r="C549" s="2" t="s">
        <v>4888</v>
      </c>
      <c r="D549" s="2" t="s">
        <v>4891</v>
      </c>
      <c r="E549" s="2">
        <v>1126</v>
      </c>
      <c r="F549" s="152">
        <v>1000</v>
      </c>
      <c r="G549" s="2" t="s">
        <v>4676</v>
      </c>
      <c r="H549" s="2">
        <v>0</v>
      </c>
      <c r="I549" s="2"/>
      <c r="J549" s="2"/>
    </row>
    <row r="550" spans="1:10" ht="15" customHeight="1">
      <c r="A550" s="2">
        <f t="shared" si="6"/>
        <v>11100550</v>
      </c>
      <c r="B550" s="2">
        <v>20000341</v>
      </c>
      <c r="C550" s="2" t="s">
        <v>4888</v>
      </c>
      <c r="D550" s="2" t="s">
        <v>4891</v>
      </c>
      <c r="E550" s="2">
        <v>1126</v>
      </c>
      <c r="F550" s="152">
        <v>1001</v>
      </c>
      <c r="G550" s="2" t="s">
        <v>4676</v>
      </c>
      <c r="H550" s="2">
        <v>0</v>
      </c>
      <c r="I550" s="2"/>
      <c r="J550" s="2"/>
    </row>
    <row r="551" spans="1:10" ht="15" customHeight="1">
      <c r="A551" s="2">
        <f t="shared" si="6"/>
        <v>11100551</v>
      </c>
      <c r="B551" s="2">
        <v>20000342</v>
      </c>
      <c r="C551" s="2" t="s">
        <v>4888</v>
      </c>
      <c r="D551" s="2" t="s">
        <v>4891</v>
      </c>
      <c r="E551" s="2">
        <v>1126</v>
      </c>
      <c r="F551" s="152">
        <v>1002</v>
      </c>
      <c r="G551" s="2" t="s">
        <v>4676</v>
      </c>
      <c r="H551" s="2">
        <v>0</v>
      </c>
      <c r="I551" s="2"/>
      <c r="J551" s="2"/>
    </row>
    <row r="552" spans="1:10" ht="15" customHeight="1">
      <c r="A552" s="2">
        <f t="shared" si="6"/>
        <v>11100552</v>
      </c>
      <c r="B552" s="2">
        <v>20000343</v>
      </c>
      <c r="C552" s="2" t="s">
        <v>4888</v>
      </c>
      <c r="D552" s="2" t="s">
        <v>4891</v>
      </c>
      <c r="E552" s="2">
        <v>1126</v>
      </c>
      <c r="F552" s="152">
        <v>1003</v>
      </c>
      <c r="G552" s="2" t="s">
        <v>4676</v>
      </c>
      <c r="H552" s="2">
        <v>0</v>
      </c>
      <c r="I552" s="2"/>
      <c r="J552" s="2"/>
    </row>
    <row r="553" spans="1:10" ht="15" customHeight="1">
      <c r="A553" s="2">
        <f t="shared" si="6"/>
        <v>11100553</v>
      </c>
      <c r="B553" s="2">
        <v>20000344</v>
      </c>
      <c r="C553" s="2" t="s">
        <v>4888</v>
      </c>
      <c r="D553" s="2" t="s">
        <v>4891</v>
      </c>
      <c r="E553" s="2">
        <v>1126</v>
      </c>
      <c r="F553" s="152">
        <v>1004</v>
      </c>
      <c r="G553" s="2" t="s">
        <v>4676</v>
      </c>
      <c r="H553" s="2">
        <v>0</v>
      </c>
      <c r="I553" s="2"/>
      <c r="J553" s="2"/>
    </row>
    <row r="554" spans="1:10" ht="15" customHeight="1">
      <c r="A554" s="2">
        <f t="shared" si="6"/>
        <v>11100554</v>
      </c>
      <c r="B554" s="2">
        <v>20000345</v>
      </c>
      <c r="C554" s="2" t="s">
        <v>4888</v>
      </c>
      <c r="D554" s="2" t="s">
        <v>4891</v>
      </c>
      <c r="E554" s="2">
        <v>1126</v>
      </c>
      <c r="F554" s="152">
        <v>1005</v>
      </c>
      <c r="G554" s="2" t="s">
        <v>4676</v>
      </c>
      <c r="H554" s="2">
        <v>0</v>
      </c>
      <c r="I554" s="2"/>
      <c r="J554" s="2"/>
    </row>
    <row r="555" spans="1:10" ht="15" customHeight="1">
      <c r="A555" s="2">
        <f t="shared" si="6"/>
        <v>11100555</v>
      </c>
      <c r="B555" s="2">
        <v>20000346</v>
      </c>
      <c r="C555" s="2" t="s">
        <v>4888</v>
      </c>
      <c r="D555" s="2" t="s">
        <v>4891</v>
      </c>
      <c r="E555" s="2">
        <v>1126</v>
      </c>
      <c r="F555" s="152">
        <v>1006</v>
      </c>
      <c r="G555" s="2" t="s">
        <v>4676</v>
      </c>
      <c r="H555" s="2">
        <v>0</v>
      </c>
      <c r="I555" s="2"/>
      <c r="J555" s="2"/>
    </row>
    <row r="556" spans="1:10" ht="15" customHeight="1">
      <c r="A556" s="2">
        <f t="shared" si="6"/>
        <v>11100556</v>
      </c>
      <c r="B556" s="2">
        <v>20000347</v>
      </c>
      <c r="C556" s="2" t="s">
        <v>4888</v>
      </c>
      <c r="D556" s="2" t="s">
        <v>4891</v>
      </c>
      <c r="E556" s="2">
        <v>1126</v>
      </c>
      <c r="F556" s="152">
        <v>1007</v>
      </c>
      <c r="G556" s="2" t="s">
        <v>4676</v>
      </c>
      <c r="H556" s="2">
        <v>0</v>
      </c>
      <c r="I556" s="2"/>
      <c r="J556" s="2"/>
    </row>
    <row r="557" spans="1:10" ht="15" customHeight="1">
      <c r="A557" s="2">
        <f t="shared" si="6"/>
        <v>11100557</v>
      </c>
      <c r="B557" s="2">
        <v>20000348</v>
      </c>
      <c r="C557" s="2" t="s">
        <v>4888</v>
      </c>
      <c r="D557" s="2" t="s">
        <v>4891</v>
      </c>
      <c r="E557" s="2">
        <v>1126</v>
      </c>
      <c r="F557" s="152">
        <v>1008</v>
      </c>
      <c r="G557" s="2" t="s">
        <v>4676</v>
      </c>
      <c r="H557" s="2">
        <v>0</v>
      </c>
      <c r="I557" s="2"/>
      <c r="J557" s="2"/>
    </row>
    <row r="558" spans="1:10" ht="15" customHeight="1">
      <c r="A558" s="2">
        <f t="shared" si="6"/>
        <v>11100558</v>
      </c>
      <c r="B558" s="2">
        <v>20000349</v>
      </c>
      <c r="C558" s="2" t="s">
        <v>4888</v>
      </c>
      <c r="D558" s="2" t="s">
        <v>4891</v>
      </c>
      <c r="E558" s="2">
        <v>1126</v>
      </c>
      <c r="F558" s="152">
        <v>1009</v>
      </c>
      <c r="G558" s="2" t="s">
        <v>4676</v>
      </c>
      <c r="H558" s="2">
        <v>0</v>
      </c>
      <c r="I558" s="2"/>
      <c r="J558" s="2"/>
    </row>
    <row r="559" spans="1:10" ht="15" customHeight="1">
      <c r="A559" s="2">
        <f t="shared" si="6"/>
        <v>11100559</v>
      </c>
      <c r="B559" s="2">
        <v>20000350</v>
      </c>
      <c r="C559" s="2" t="s">
        <v>4888</v>
      </c>
      <c r="D559" s="2" t="s">
        <v>4891</v>
      </c>
      <c r="E559" s="2">
        <v>1126</v>
      </c>
      <c r="F559" s="152">
        <v>1010</v>
      </c>
      <c r="G559" s="2" t="s">
        <v>4676</v>
      </c>
      <c r="H559" s="2">
        <v>0</v>
      </c>
      <c r="I559" s="2"/>
      <c r="J559" s="2"/>
    </row>
    <row r="560" spans="1:10" ht="15" customHeight="1">
      <c r="A560" s="2">
        <f t="shared" si="6"/>
        <v>11100560</v>
      </c>
      <c r="B560" s="2">
        <v>20000351</v>
      </c>
      <c r="C560" s="2" t="s">
        <v>4888</v>
      </c>
      <c r="D560" s="2" t="s">
        <v>4891</v>
      </c>
      <c r="E560" s="2">
        <v>1126</v>
      </c>
      <c r="F560" s="152">
        <v>1011</v>
      </c>
      <c r="G560" s="2" t="s">
        <v>4676</v>
      </c>
      <c r="H560" s="2">
        <v>0</v>
      </c>
      <c r="I560" s="2"/>
      <c r="J560" s="2"/>
    </row>
    <row r="561" spans="1:10" ht="15" customHeight="1">
      <c r="A561" s="2">
        <f t="shared" si="6"/>
        <v>11100561</v>
      </c>
      <c r="B561" s="2">
        <v>20000352</v>
      </c>
      <c r="C561" s="2" t="s">
        <v>4888</v>
      </c>
      <c r="D561" s="2" t="s">
        <v>4891</v>
      </c>
      <c r="E561" s="2">
        <v>1126</v>
      </c>
      <c r="F561" s="152">
        <v>1012</v>
      </c>
      <c r="G561" s="2" t="s">
        <v>4676</v>
      </c>
      <c r="H561" s="2">
        <v>0</v>
      </c>
      <c r="I561" s="2"/>
      <c r="J561" s="2"/>
    </row>
    <row r="562" spans="1:10" ht="15" customHeight="1">
      <c r="A562" s="2">
        <f t="shared" si="6"/>
        <v>11100562</v>
      </c>
      <c r="B562" s="2">
        <v>20000353</v>
      </c>
      <c r="C562" s="2" t="s">
        <v>4888</v>
      </c>
      <c r="D562" s="2" t="s">
        <v>4891</v>
      </c>
      <c r="E562" s="2">
        <v>1126</v>
      </c>
      <c r="F562" s="152">
        <v>1013</v>
      </c>
      <c r="G562" s="2" t="s">
        <v>4676</v>
      </c>
      <c r="H562" s="2">
        <v>0</v>
      </c>
      <c r="I562" s="2"/>
      <c r="J562" s="2"/>
    </row>
    <row r="563" spans="1:10" ht="15" customHeight="1">
      <c r="A563" s="2">
        <f t="shared" si="6"/>
        <v>11100563</v>
      </c>
      <c r="B563" s="2">
        <v>20000354</v>
      </c>
      <c r="C563" s="2" t="s">
        <v>4888</v>
      </c>
      <c r="D563" s="2" t="s">
        <v>4891</v>
      </c>
      <c r="E563" s="2">
        <v>1126</v>
      </c>
      <c r="F563" s="152">
        <v>1014</v>
      </c>
      <c r="G563" s="2" t="s">
        <v>4676</v>
      </c>
      <c r="H563" s="2">
        <v>0</v>
      </c>
      <c r="I563" s="2"/>
      <c r="J563" s="2"/>
    </row>
    <row r="564" spans="1:10" ht="15" customHeight="1">
      <c r="A564" s="2">
        <f t="shared" si="6"/>
        <v>11100564</v>
      </c>
      <c r="B564" s="2">
        <v>20000355</v>
      </c>
      <c r="C564" s="2" t="s">
        <v>4888</v>
      </c>
      <c r="D564" s="2" t="s">
        <v>4891</v>
      </c>
      <c r="E564" s="2">
        <v>1126</v>
      </c>
      <c r="F564" s="152">
        <v>1015</v>
      </c>
      <c r="G564" s="2" t="s">
        <v>4676</v>
      </c>
      <c r="H564" s="2">
        <v>0</v>
      </c>
      <c r="I564" s="2"/>
      <c r="J564" s="2"/>
    </row>
    <row r="565" spans="1:10" ht="15" customHeight="1">
      <c r="A565" s="2">
        <f t="shared" si="6"/>
        <v>11100565</v>
      </c>
      <c r="B565" s="2">
        <v>20000356</v>
      </c>
      <c r="C565" s="2" t="s">
        <v>4888</v>
      </c>
      <c r="D565" s="2" t="s">
        <v>4892</v>
      </c>
      <c r="E565" s="2">
        <v>1127</v>
      </c>
      <c r="F565" s="152">
        <v>1000</v>
      </c>
      <c r="G565" s="2" t="s">
        <v>4676</v>
      </c>
      <c r="H565" s="2">
        <v>0</v>
      </c>
      <c r="I565" s="2"/>
      <c r="J565" s="2"/>
    </row>
    <row r="566" spans="1:10" ht="15" customHeight="1">
      <c r="A566" s="2">
        <f t="shared" si="6"/>
        <v>11100566</v>
      </c>
      <c r="B566" s="2">
        <v>20000357</v>
      </c>
      <c r="C566" s="2" t="s">
        <v>4888</v>
      </c>
      <c r="D566" s="2" t="s">
        <v>4892</v>
      </c>
      <c r="E566" s="2">
        <v>1127</v>
      </c>
      <c r="F566" s="152">
        <v>1001</v>
      </c>
      <c r="G566" s="2" t="s">
        <v>4676</v>
      </c>
      <c r="H566" s="2">
        <v>0</v>
      </c>
      <c r="I566" s="2"/>
      <c r="J566" s="2"/>
    </row>
    <row r="567" spans="1:10" ht="15" customHeight="1">
      <c r="A567" s="2">
        <f t="shared" si="6"/>
        <v>11100567</v>
      </c>
      <c r="B567" s="2">
        <v>20000358</v>
      </c>
      <c r="C567" s="2" t="s">
        <v>4888</v>
      </c>
      <c r="D567" s="2" t="s">
        <v>4892</v>
      </c>
      <c r="E567" s="2">
        <v>1127</v>
      </c>
      <c r="F567" s="152">
        <v>1002</v>
      </c>
      <c r="G567" s="2" t="s">
        <v>4676</v>
      </c>
      <c r="H567" s="2">
        <v>0</v>
      </c>
      <c r="I567" s="2"/>
      <c r="J567" s="2"/>
    </row>
    <row r="568" spans="1:10" ht="15" customHeight="1">
      <c r="A568" s="2">
        <f t="shared" si="6"/>
        <v>11100568</v>
      </c>
      <c r="B568" s="2">
        <v>20000359</v>
      </c>
      <c r="C568" s="2" t="s">
        <v>4888</v>
      </c>
      <c r="D568" s="2" t="s">
        <v>4892</v>
      </c>
      <c r="E568" s="2">
        <v>1127</v>
      </c>
      <c r="F568" s="152">
        <v>1003</v>
      </c>
      <c r="G568" s="2" t="s">
        <v>4676</v>
      </c>
      <c r="H568" s="2">
        <v>0</v>
      </c>
      <c r="I568" s="2"/>
      <c r="J568" s="2"/>
    </row>
    <row r="569" spans="1:10" ht="15" customHeight="1">
      <c r="A569" s="2">
        <f t="shared" si="6"/>
        <v>11100569</v>
      </c>
      <c r="B569" s="2">
        <v>20000360</v>
      </c>
      <c r="C569" s="2" t="s">
        <v>4888</v>
      </c>
      <c r="D569" s="2" t="s">
        <v>4892</v>
      </c>
      <c r="E569" s="2">
        <v>1127</v>
      </c>
      <c r="F569" s="152">
        <v>1004</v>
      </c>
      <c r="G569" s="2" t="s">
        <v>4676</v>
      </c>
      <c r="H569" s="2">
        <v>0</v>
      </c>
      <c r="I569" s="2"/>
      <c r="J569" s="2"/>
    </row>
    <row r="570" spans="1:10" ht="15" customHeight="1">
      <c r="A570" s="2">
        <f t="shared" si="6"/>
        <v>11100570</v>
      </c>
      <c r="B570" s="2">
        <v>20000361</v>
      </c>
      <c r="C570" s="2" t="s">
        <v>4888</v>
      </c>
      <c r="D570" s="2" t="s">
        <v>4892</v>
      </c>
      <c r="E570" s="2">
        <v>1127</v>
      </c>
      <c r="F570" s="152">
        <v>1005</v>
      </c>
      <c r="G570" s="2" t="s">
        <v>4676</v>
      </c>
      <c r="H570" s="2">
        <v>0</v>
      </c>
      <c r="I570" s="2"/>
      <c r="J570" s="2"/>
    </row>
    <row r="571" spans="1:10" ht="15" customHeight="1">
      <c r="A571" s="2">
        <f t="shared" si="6"/>
        <v>11100571</v>
      </c>
      <c r="B571" s="2">
        <v>20000362</v>
      </c>
      <c r="C571" s="2" t="s">
        <v>4888</v>
      </c>
      <c r="D571" s="2" t="s">
        <v>4892</v>
      </c>
      <c r="E571" s="2">
        <v>1127</v>
      </c>
      <c r="F571" s="152">
        <v>1006</v>
      </c>
      <c r="G571" s="2" t="s">
        <v>4676</v>
      </c>
      <c r="H571" s="2">
        <v>0</v>
      </c>
      <c r="I571" s="2"/>
      <c r="J571" s="2"/>
    </row>
    <row r="572" spans="1:10" ht="15" customHeight="1">
      <c r="A572" s="2">
        <f t="shared" si="6"/>
        <v>11100572</v>
      </c>
      <c r="B572" s="2">
        <v>20000363</v>
      </c>
      <c r="C572" s="2" t="s">
        <v>4888</v>
      </c>
      <c r="D572" s="2" t="s">
        <v>4892</v>
      </c>
      <c r="E572" s="2">
        <v>1127</v>
      </c>
      <c r="F572" s="152">
        <v>1007</v>
      </c>
      <c r="G572" s="2" t="s">
        <v>4676</v>
      </c>
      <c r="H572" s="2">
        <v>0</v>
      </c>
      <c r="I572" s="2"/>
      <c r="J572" s="2"/>
    </row>
    <row r="573" spans="1:10" ht="15" customHeight="1">
      <c r="A573" s="2">
        <f t="shared" si="6"/>
        <v>11100573</v>
      </c>
      <c r="B573" s="2">
        <v>20000364</v>
      </c>
      <c r="C573" s="2" t="s">
        <v>4888</v>
      </c>
      <c r="D573" s="2" t="s">
        <v>4892</v>
      </c>
      <c r="E573" s="2">
        <v>1127</v>
      </c>
      <c r="F573" s="152">
        <v>1008</v>
      </c>
      <c r="G573" s="2" t="s">
        <v>4676</v>
      </c>
      <c r="H573" s="2">
        <v>0</v>
      </c>
      <c r="I573" s="2"/>
      <c r="J573" s="2"/>
    </row>
    <row r="574" spans="1:10" ht="15" customHeight="1">
      <c r="A574" s="2">
        <f t="shared" si="6"/>
        <v>11100574</v>
      </c>
      <c r="B574" s="2">
        <v>20000365</v>
      </c>
      <c r="C574" s="2" t="s">
        <v>4888</v>
      </c>
      <c r="D574" s="2" t="s">
        <v>4892</v>
      </c>
      <c r="E574" s="2">
        <v>1127</v>
      </c>
      <c r="F574" s="152">
        <v>1009</v>
      </c>
      <c r="G574" s="2" t="s">
        <v>4676</v>
      </c>
      <c r="H574" s="2">
        <v>0</v>
      </c>
      <c r="I574" s="2"/>
      <c r="J574" s="2"/>
    </row>
    <row r="575" spans="1:10" ht="15" customHeight="1">
      <c r="A575" s="2">
        <f t="shared" si="6"/>
        <v>11100575</v>
      </c>
      <c r="B575" s="2">
        <v>20000366</v>
      </c>
      <c r="C575" s="2" t="s">
        <v>4888</v>
      </c>
      <c r="D575" s="2" t="s">
        <v>4892</v>
      </c>
      <c r="E575" s="2">
        <v>1127</v>
      </c>
      <c r="F575" s="152">
        <v>1010</v>
      </c>
      <c r="G575" s="2" t="s">
        <v>4676</v>
      </c>
      <c r="H575" s="2">
        <v>0</v>
      </c>
      <c r="I575" s="2"/>
      <c r="J575" s="2"/>
    </row>
    <row r="576" spans="1:10" ht="15" customHeight="1">
      <c r="A576" s="2">
        <f t="shared" si="6"/>
        <v>11100576</v>
      </c>
      <c r="B576" s="2">
        <v>20000367</v>
      </c>
      <c r="C576" s="2" t="s">
        <v>4888</v>
      </c>
      <c r="D576" s="2" t="s">
        <v>4892</v>
      </c>
      <c r="E576" s="2">
        <v>1127</v>
      </c>
      <c r="F576" s="152">
        <v>1011</v>
      </c>
      <c r="G576" s="2" t="s">
        <v>4676</v>
      </c>
      <c r="H576" s="2">
        <v>0</v>
      </c>
      <c r="I576" s="2"/>
      <c r="J576" s="2"/>
    </row>
    <row r="577" spans="1:10" ht="15" customHeight="1">
      <c r="A577" s="2">
        <f t="shared" si="6"/>
        <v>11100577</v>
      </c>
      <c r="B577" s="2">
        <v>20000368</v>
      </c>
      <c r="C577" s="2" t="s">
        <v>4888</v>
      </c>
      <c r="D577" s="2" t="s">
        <v>4892</v>
      </c>
      <c r="E577" s="2">
        <v>1127</v>
      </c>
      <c r="F577" s="152">
        <v>1012</v>
      </c>
      <c r="G577" s="2" t="s">
        <v>4676</v>
      </c>
      <c r="H577" s="2">
        <v>0</v>
      </c>
      <c r="I577" s="2"/>
      <c r="J577" s="2"/>
    </row>
    <row r="578" spans="1:10" ht="15" customHeight="1">
      <c r="A578" s="2">
        <f t="shared" si="6"/>
        <v>11100578</v>
      </c>
      <c r="B578" s="2">
        <v>20000369</v>
      </c>
      <c r="C578" s="2" t="s">
        <v>4888</v>
      </c>
      <c r="D578" s="2" t="s">
        <v>4892</v>
      </c>
      <c r="E578" s="2">
        <v>1127</v>
      </c>
      <c r="F578" s="152">
        <v>1013</v>
      </c>
      <c r="G578" s="2" t="s">
        <v>4676</v>
      </c>
      <c r="H578" s="2">
        <v>0</v>
      </c>
      <c r="I578" s="2"/>
      <c r="J578" s="2"/>
    </row>
    <row r="579" spans="1:10" ht="15" customHeight="1">
      <c r="A579" s="2">
        <f t="shared" si="6"/>
        <v>11100579</v>
      </c>
      <c r="B579" s="2">
        <v>20000370</v>
      </c>
      <c r="C579" s="2" t="s">
        <v>4888</v>
      </c>
      <c r="D579" s="2" t="s">
        <v>4892</v>
      </c>
      <c r="E579" s="2">
        <v>1127</v>
      </c>
      <c r="F579" s="152">
        <v>1014</v>
      </c>
      <c r="G579" s="2" t="s">
        <v>4676</v>
      </c>
      <c r="H579" s="2">
        <v>0</v>
      </c>
      <c r="I579" s="2"/>
      <c r="J579" s="2"/>
    </row>
    <row r="580" spans="1:10" ht="15" customHeight="1">
      <c r="A580" s="2">
        <f t="shared" si="6"/>
        <v>11100580</v>
      </c>
      <c r="B580" s="2">
        <v>20000371</v>
      </c>
      <c r="C580" s="2" t="s">
        <v>4888</v>
      </c>
      <c r="D580" s="2" t="s">
        <v>4892</v>
      </c>
      <c r="E580" s="2">
        <v>1127</v>
      </c>
      <c r="F580" s="152">
        <v>1015</v>
      </c>
      <c r="G580" s="2" t="s">
        <v>4676</v>
      </c>
      <c r="H580" s="2">
        <v>0</v>
      </c>
      <c r="I580" s="2"/>
      <c r="J580" s="2"/>
    </row>
    <row r="581" spans="1:10" ht="15" customHeight="1">
      <c r="A581" s="2">
        <f t="shared" si="6"/>
        <v>11100581</v>
      </c>
      <c r="B581" s="2">
        <v>20000372</v>
      </c>
      <c r="C581" s="2" t="s">
        <v>4888</v>
      </c>
      <c r="D581" s="2" t="s">
        <v>4893</v>
      </c>
      <c r="E581" s="2">
        <v>1128</v>
      </c>
      <c r="F581" s="152">
        <v>1000</v>
      </c>
      <c r="G581" s="2" t="s">
        <v>4676</v>
      </c>
      <c r="H581" s="2">
        <v>0</v>
      </c>
      <c r="I581" s="2"/>
      <c r="J581" s="2"/>
    </row>
    <row r="582" spans="1:10" ht="15" customHeight="1">
      <c r="A582" s="2">
        <f t="shared" si="6"/>
        <v>11100582</v>
      </c>
      <c r="B582" s="2">
        <v>20000373</v>
      </c>
      <c r="C582" s="2" t="s">
        <v>4888</v>
      </c>
      <c r="D582" s="2" t="s">
        <v>4893</v>
      </c>
      <c r="E582" s="2">
        <v>1128</v>
      </c>
      <c r="F582" s="152">
        <v>1001</v>
      </c>
      <c r="G582" s="2" t="s">
        <v>4676</v>
      </c>
      <c r="H582" s="2">
        <v>0</v>
      </c>
      <c r="I582" s="2"/>
      <c r="J582" s="2"/>
    </row>
    <row r="583" spans="1:10" ht="15" customHeight="1">
      <c r="A583" s="2">
        <f t="shared" si="6"/>
        <v>11100583</v>
      </c>
      <c r="B583" s="2">
        <v>20000374</v>
      </c>
      <c r="C583" s="2" t="s">
        <v>4888</v>
      </c>
      <c r="D583" s="2" t="s">
        <v>4893</v>
      </c>
      <c r="E583" s="2">
        <v>1128</v>
      </c>
      <c r="F583" s="152">
        <v>1002</v>
      </c>
      <c r="G583" s="2" t="s">
        <v>4676</v>
      </c>
      <c r="H583" s="2">
        <v>0</v>
      </c>
      <c r="I583" s="2"/>
      <c r="J583" s="2"/>
    </row>
    <row r="584" spans="1:10" ht="15" customHeight="1">
      <c r="A584" s="2">
        <f t="shared" si="6"/>
        <v>11100584</v>
      </c>
      <c r="B584" s="2">
        <v>20000375</v>
      </c>
      <c r="C584" s="2" t="s">
        <v>4888</v>
      </c>
      <c r="D584" s="2" t="s">
        <v>4893</v>
      </c>
      <c r="E584" s="2">
        <v>1128</v>
      </c>
      <c r="F584" s="152">
        <v>1003</v>
      </c>
      <c r="G584" s="2" t="s">
        <v>4676</v>
      </c>
      <c r="H584" s="2">
        <v>0</v>
      </c>
      <c r="I584" s="2"/>
      <c r="J584" s="2"/>
    </row>
    <row r="585" spans="1:10" ht="15" customHeight="1">
      <c r="A585" s="2">
        <f t="shared" si="6"/>
        <v>11100585</v>
      </c>
      <c r="B585" s="2">
        <v>20000376</v>
      </c>
      <c r="C585" s="2" t="s">
        <v>4888</v>
      </c>
      <c r="D585" s="2" t="s">
        <v>4893</v>
      </c>
      <c r="E585" s="2">
        <v>1128</v>
      </c>
      <c r="F585" s="152">
        <v>1004</v>
      </c>
      <c r="G585" s="2" t="s">
        <v>4676</v>
      </c>
      <c r="H585" s="2">
        <v>0</v>
      </c>
      <c r="I585" s="2"/>
      <c r="J585" s="2"/>
    </row>
    <row r="586" spans="1:10" ht="15" customHeight="1">
      <c r="A586" s="2">
        <f t="shared" si="6"/>
        <v>11100586</v>
      </c>
      <c r="B586" s="2">
        <v>20000377</v>
      </c>
      <c r="C586" s="2" t="s">
        <v>4888</v>
      </c>
      <c r="D586" s="2" t="s">
        <v>4893</v>
      </c>
      <c r="E586" s="2">
        <v>1128</v>
      </c>
      <c r="F586" s="152">
        <v>1005</v>
      </c>
      <c r="G586" s="2" t="s">
        <v>4676</v>
      </c>
      <c r="H586" s="2">
        <v>0</v>
      </c>
      <c r="I586" s="2"/>
      <c r="J586" s="2"/>
    </row>
    <row r="587" spans="1:10" ht="15" customHeight="1">
      <c r="A587" s="2">
        <f t="shared" si="6"/>
        <v>11100587</v>
      </c>
      <c r="B587" s="2">
        <v>20000378</v>
      </c>
      <c r="C587" s="2" t="s">
        <v>4888</v>
      </c>
      <c r="D587" s="2" t="s">
        <v>4893</v>
      </c>
      <c r="E587" s="2">
        <v>1128</v>
      </c>
      <c r="F587" s="152">
        <v>1006</v>
      </c>
      <c r="G587" s="2" t="s">
        <v>4676</v>
      </c>
      <c r="H587" s="2">
        <v>0</v>
      </c>
      <c r="I587" s="2"/>
      <c r="J587" s="2"/>
    </row>
    <row r="588" spans="1:10" ht="15" customHeight="1">
      <c r="A588" s="2">
        <f t="shared" si="6"/>
        <v>11100588</v>
      </c>
      <c r="B588" s="2">
        <v>20000379</v>
      </c>
      <c r="C588" s="2" t="s">
        <v>4888</v>
      </c>
      <c r="D588" s="2" t="s">
        <v>4893</v>
      </c>
      <c r="E588" s="2">
        <v>1128</v>
      </c>
      <c r="F588" s="152">
        <v>1007</v>
      </c>
      <c r="G588" s="2" t="s">
        <v>4676</v>
      </c>
      <c r="H588" s="2">
        <v>0</v>
      </c>
      <c r="I588" s="2"/>
      <c r="J588" s="2"/>
    </row>
    <row r="589" spans="1:10" ht="15" customHeight="1">
      <c r="A589" s="2">
        <f t="shared" si="6"/>
        <v>11100589</v>
      </c>
      <c r="B589" s="2">
        <v>20000380</v>
      </c>
      <c r="C589" s="2" t="s">
        <v>4888</v>
      </c>
      <c r="D589" s="2" t="s">
        <v>4893</v>
      </c>
      <c r="E589" s="2">
        <v>1128</v>
      </c>
      <c r="F589" s="152">
        <v>1008</v>
      </c>
      <c r="G589" s="2" t="s">
        <v>4676</v>
      </c>
      <c r="H589" s="2">
        <v>0</v>
      </c>
      <c r="I589" s="2"/>
      <c r="J589" s="2"/>
    </row>
    <row r="590" spans="1:10" ht="15" customHeight="1">
      <c r="A590" s="2">
        <f t="shared" si="6"/>
        <v>11100590</v>
      </c>
      <c r="B590" s="2">
        <v>20000381</v>
      </c>
      <c r="C590" s="2" t="s">
        <v>4888</v>
      </c>
      <c r="D590" s="2" t="s">
        <v>4893</v>
      </c>
      <c r="E590" s="2">
        <v>1128</v>
      </c>
      <c r="F590" s="152">
        <v>1009</v>
      </c>
      <c r="G590" s="2" t="s">
        <v>4676</v>
      </c>
      <c r="H590" s="2">
        <v>0</v>
      </c>
      <c r="I590" s="2"/>
      <c r="J590" s="2"/>
    </row>
    <row r="591" spans="1:10" ht="15" customHeight="1">
      <c r="A591" s="2">
        <f t="shared" si="6"/>
        <v>11100591</v>
      </c>
      <c r="B591" s="2">
        <v>20000382</v>
      </c>
      <c r="C591" s="2" t="s">
        <v>4888</v>
      </c>
      <c r="D591" s="2" t="s">
        <v>4893</v>
      </c>
      <c r="E591" s="2">
        <v>1128</v>
      </c>
      <c r="F591" s="152">
        <v>1010</v>
      </c>
      <c r="G591" s="2" t="s">
        <v>4676</v>
      </c>
      <c r="H591" s="2">
        <v>0</v>
      </c>
      <c r="I591" s="2"/>
      <c r="J591" s="2"/>
    </row>
    <row r="592" spans="1:10" ht="15" customHeight="1">
      <c r="A592" s="2">
        <f t="shared" ref="A592:A615" si="7">A591+1</f>
        <v>11100592</v>
      </c>
      <c r="B592" s="2">
        <v>20000383</v>
      </c>
      <c r="C592" s="2" t="s">
        <v>4888</v>
      </c>
      <c r="D592" s="2" t="s">
        <v>4893</v>
      </c>
      <c r="E592" s="2">
        <v>1128</v>
      </c>
      <c r="F592" s="152">
        <v>1011</v>
      </c>
      <c r="G592" s="2" t="s">
        <v>4676</v>
      </c>
      <c r="H592" s="2">
        <v>0</v>
      </c>
      <c r="I592" s="2"/>
      <c r="J592" s="2"/>
    </row>
    <row r="593" spans="1:12" ht="15" customHeight="1">
      <c r="A593" s="2">
        <f t="shared" si="7"/>
        <v>11100593</v>
      </c>
      <c r="B593" s="2">
        <v>20000384</v>
      </c>
      <c r="C593" s="2" t="s">
        <v>4888</v>
      </c>
      <c r="D593" s="2" t="s">
        <v>4893</v>
      </c>
      <c r="E593" s="2">
        <v>1128</v>
      </c>
      <c r="F593" s="152">
        <v>1012</v>
      </c>
      <c r="G593" s="2" t="s">
        <v>4676</v>
      </c>
      <c r="H593" s="2">
        <v>0</v>
      </c>
      <c r="I593" s="2"/>
      <c r="J593" s="2"/>
      <c r="L593" s="148" t="s">
        <v>4894</v>
      </c>
    </row>
    <row r="594" spans="1:12" ht="15" customHeight="1">
      <c r="A594" s="2">
        <f t="shared" si="7"/>
        <v>11100594</v>
      </c>
      <c r="B594" s="2">
        <v>20000385</v>
      </c>
      <c r="C594" s="2" t="s">
        <v>4888</v>
      </c>
      <c r="D594" s="2" t="s">
        <v>4893</v>
      </c>
      <c r="E594" s="2">
        <v>1128</v>
      </c>
      <c r="F594" s="152">
        <v>1013</v>
      </c>
      <c r="G594" s="2" t="s">
        <v>4676</v>
      </c>
      <c r="H594" s="2">
        <v>0</v>
      </c>
      <c r="I594" s="2"/>
      <c r="J594" s="2"/>
    </row>
    <row r="595" spans="1:12" ht="15" customHeight="1">
      <c r="A595" s="2">
        <f t="shared" si="7"/>
        <v>11100595</v>
      </c>
      <c r="B595" s="2">
        <v>20000386</v>
      </c>
      <c r="C595" s="2" t="s">
        <v>4888</v>
      </c>
      <c r="D595" s="2" t="s">
        <v>4893</v>
      </c>
      <c r="E595" s="2">
        <v>1128</v>
      </c>
      <c r="F595" s="152">
        <v>1014</v>
      </c>
      <c r="G595" s="2" t="s">
        <v>4676</v>
      </c>
      <c r="H595" s="2">
        <v>0</v>
      </c>
      <c r="I595" s="2"/>
      <c r="J595" s="2"/>
    </row>
    <row r="596" spans="1:12" ht="15" customHeight="1">
      <c r="A596" s="2">
        <f t="shared" si="7"/>
        <v>11100596</v>
      </c>
      <c r="B596" s="2">
        <v>20000387</v>
      </c>
      <c r="C596" s="2" t="s">
        <v>4888</v>
      </c>
      <c r="D596" s="2" t="s">
        <v>4893</v>
      </c>
      <c r="E596" s="2">
        <v>1128</v>
      </c>
      <c r="F596" s="152">
        <v>1015</v>
      </c>
      <c r="G596" s="2" t="s">
        <v>4676</v>
      </c>
      <c r="H596" s="2">
        <v>0</v>
      </c>
      <c r="I596" s="2"/>
      <c r="J596" s="2"/>
    </row>
    <row r="597" spans="1:12" ht="15" customHeight="1">
      <c r="A597" s="2">
        <f t="shared" si="7"/>
        <v>11100597</v>
      </c>
      <c r="B597" s="2">
        <v>20000388</v>
      </c>
      <c r="C597" s="2" t="s">
        <v>4888</v>
      </c>
      <c r="D597" s="2" t="s">
        <v>4895</v>
      </c>
      <c r="E597" s="2">
        <v>1129</v>
      </c>
      <c r="F597" s="152">
        <v>1000</v>
      </c>
      <c r="G597" s="2" t="s">
        <v>4676</v>
      </c>
      <c r="H597" s="2">
        <v>0</v>
      </c>
      <c r="I597" s="2"/>
      <c r="J597" s="2"/>
    </row>
    <row r="598" spans="1:12" ht="15" customHeight="1">
      <c r="A598" s="2">
        <f t="shared" si="7"/>
        <v>11100598</v>
      </c>
      <c r="B598" s="2">
        <v>20000389</v>
      </c>
      <c r="C598" s="2" t="s">
        <v>4888</v>
      </c>
      <c r="D598" s="2" t="s">
        <v>4895</v>
      </c>
      <c r="E598" s="2">
        <v>1129</v>
      </c>
      <c r="F598" s="152">
        <v>1001</v>
      </c>
      <c r="G598" s="2" t="s">
        <v>4676</v>
      </c>
      <c r="H598" s="2">
        <v>0</v>
      </c>
      <c r="I598" s="2"/>
      <c r="J598" s="2"/>
    </row>
    <row r="599" spans="1:12" ht="15" customHeight="1">
      <c r="A599" s="2">
        <f t="shared" si="7"/>
        <v>11100599</v>
      </c>
      <c r="B599" s="2">
        <v>20000390</v>
      </c>
      <c r="C599" s="2" t="s">
        <v>4888</v>
      </c>
      <c r="D599" s="2" t="s">
        <v>4895</v>
      </c>
      <c r="E599" s="2">
        <v>1129</v>
      </c>
      <c r="F599" s="152">
        <v>1002</v>
      </c>
      <c r="G599" s="2" t="s">
        <v>4676</v>
      </c>
      <c r="H599" s="2">
        <v>0</v>
      </c>
      <c r="I599" s="2"/>
      <c r="J599" s="2"/>
    </row>
    <row r="600" spans="1:12" ht="15" customHeight="1">
      <c r="A600" s="2">
        <f t="shared" si="7"/>
        <v>11100600</v>
      </c>
      <c r="B600" s="2">
        <v>20000391</v>
      </c>
      <c r="C600" s="2" t="s">
        <v>4888</v>
      </c>
      <c r="D600" s="2" t="s">
        <v>4895</v>
      </c>
      <c r="E600" s="2">
        <v>1129</v>
      </c>
      <c r="F600" s="152">
        <v>1003</v>
      </c>
      <c r="G600" s="2" t="s">
        <v>4676</v>
      </c>
      <c r="H600" s="2">
        <v>0</v>
      </c>
      <c r="I600" s="2"/>
      <c r="J600" s="2"/>
    </row>
    <row r="601" spans="1:12" ht="15" customHeight="1">
      <c r="A601" s="2">
        <f t="shared" si="7"/>
        <v>11100601</v>
      </c>
      <c r="B601" s="2">
        <v>20000392</v>
      </c>
      <c r="C601" s="2" t="s">
        <v>4888</v>
      </c>
      <c r="D601" s="2" t="s">
        <v>4895</v>
      </c>
      <c r="E601" s="2">
        <v>1129</v>
      </c>
      <c r="F601" s="152">
        <v>1004</v>
      </c>
      <c r="G601" s="2" t="s">
        <v>4676</v>
      </c>
      <c r="H601" s="2">
        <v>0</v>
      </c>
      <c r="I601" s="2"/>
      <c r="J601" s="2"/>
    </row>
    <row r="602" spans="1:12" ht="15" customHeight="1">
      <c r="A602" s="2">
        <f t="shared" si="7"/>
        <v>11100602</v>
      </c>
      <c r="B602" s="2">
        <v>20000393</v>
      </c>
      <c r="C602" s="2" t="s">
        <v>4888</v>
      </c>
      <c r="D602" s="2" t="s">
        <v>4895</v>
      </c>
      <c r="E602" s="2">
        <v>1129</v>
      </c>
      <c r="F602" s="152">
        <v>1005</v>
      </c>
      <c r="G602" s="2" t="s">
        <v>4676</v>
      </c>
      <c r="H602" s="2">
        <v>0</v>
      </c>
      <c r="I602" s="2"/>
      <c r="J602" s="2"/>
    </row>
    <row r="603" spans="1:12" ht="15" customHeight="1">
      <c r="A603" s="2">
        <f t="shared" si="7"/>
        <v>11100603</v>
      </c>
      <c r="B603" s="2">
        <v>20000394</v>
      </c>
      <c r="C603" s="2" t="s">
        <v>4888</v>
      </c>
      <c r="D603" s="2" t="s">
        <v>4895</v>
      </c>
      <c r="E603" s="2">
        <v>1129</v>
      </c>
      <c r="F603" s="152">
        <v>1006</v>
      </c>
      <c r="G603" s="2" t="s">
        <v>4676</v>
      </c>
      <c r="H603" s="2">
        <v>0</v>
      </c>
      <c r="I603" s="2"/>
      <c r="J603" s="2"/>
    </row>
    <row r="604" spans="1:12" ht="15" customHeight="1">
      <c r="A604" s="2">
        <f t="shared" si="7"/>
        <v>11100604</v>
      </c>
      <c r="B604" s="2">
        <v>20000395</v>
      </c>
      <c r="C604" s="2" t="s">
        <v>4888</v>
      </c>
      <c r="D604" s="2" t="s">
        <v>4895</v>
      </c>
      <c r="E604" s="2">
        <v>1129</v>
      </c>
      <c r="F604" s="152">
        <v>1007</v>
      </c>
      <c r="G604" s="2" t="s">
        <v>4676</v>
      </c>
      <c r="H604" s="2">
        <v>0</v>
      </c>
      <c r="I604" s="2"/>
      <c r="J604" s="2"/>
    </row>
    <row r="605" spans="1:12" ht="15" customHeight="1">
      <c r="A605" s="2">
        <f t="shared" si="7"/>
        <v>11100605</v>
      </c>
      <c r="B605" s="2">
        <v>20000396</v>
      </c>
      <c r="C605" s="2" t="s">
        <v>4888</v>
      </c>
      <c r="D605" s="2" t="s">
        <v>4895</v>
      </c>
      <c r="E605" s="2">
        <v>1129</v>
      </c>
      <c r="F605" s="152">
        <v>1008</v>
      </c>
      <c r="G605" s="2" t="s">
        <v>4676</v>
      </c>
      <c r="H605" s="2">
        <v>0</v>
      </c>
      <c r="I605" s="2"/>
      <c r="J605" s="2"/>
    </row>
    <row r="606" spans="1:12" ht="15" customHeight="1">
      <c r="A606" s="2">
        <f t="shared" si="7"/>
        <v>11100606</v>
      </c>
      <c r="B606" s="2">
        <v>20000397</v>
      </c>
      <c r="C606" s="2" t="s">
        <v>4888</v>
      </c>
      <c r="D606" s="2" t="s">
        <v>4895</v>
      </c>
      <c r="E606" s="2">
        <v>1129</v>
      </c>
      <c r="F606" s="152">
        <v>1009</v>
      </c>
      <c r="G606" s="2" t="s">
        <v>4676</v>
      </c>
      <c r="H606" s="2">
        <v>0</v>
      </c>
      <c r="I606" s="2"/>
      <c r="J606" s="2"/>
    </row>
    <row r="607" spans="1:12" ht="15" customHeight="1">
      <c r="A607" s="2">
        <f t="shared" si="7"/>
        <v>11100607</v>
      </c>
      <c r="B607" s="2">
        <v>20000398</v>
      </c>
      <c r="C607" s="2" t="s">
        <v>4888</v>
      </c>
      <c r="D607" s="2" t="s">
        <v>4895</v>
      </c>
      <c r="E607" s="2">
        <v>1129</v>
      </c>
      <c r="F607" s="152">
        <v>1010</v>
      </c>
      <c r="G607" s="2" t="s">
        <v>4676</v>
      </c>
      <c r="H607" s="2">
        <v>0</v>
      </c>
      <c r="I607" s="2"/>
      <c r="J607" s="2"/>
    </row>
    <row r="608" spans="1:12" ht="15" customHeight="1">
      <c r="A608" s="2">
        <f t="shared" si="7"/>
        <v>11100608</v>
      </c>
      <c r="B608" s="2">
        <v>20000399</v>
      </c>
      <c r="C608" s="2" t="s">
        <v>4888</v>
      </c>
      <c r="D608" s="2" t="s">
        <v>4895</v>
      </c>
      <c r="E608" s="2">
        <v>1129</v>
      </c>
      <c r="F608" s="152">
        <v>1011</v>
      </c>
      <c r="G608" s="2" t="s">
        <v>4676</v>
      </c>
      <c r="H608" s="2">
        <v>0</v>
      </c>
      <c r="I608" s="2"/>
      <c r="J608" s="2"/>
    </row>
    <row r="609" spans="1:13" ht="15" customHeight="1">
      <c r="A609" s="2">
        <f t="shared" si="7"/>
        <v>11100609</v>
      </c>
      <c r="B609" s="2">
        <v>20000400</v>
      </c>
      <c r="C609" s="2" t="s">
        <v>4888</v>
      </c>
      <c r="D609" s="2" t="s">
        <v>4895</v>
      </c>
      <c r="E609" s="2">
        <v>1129</v>
      </c>
      <c r="F609" s="152">
        <v>1012</v>
      </c>
      <c r="G609" s="2" t="s">
        <v>4676</v>
      </c>
      <c r="H609" s="2">
        <v>0</v>
      </c>
      <c r="I609" s="2"/>
      <c r="J609" s="2"/>
    </row>
    <row r="610" spans="1:13" ht="15" customHeight="1">
      <c r="A610" s="2">
        <f t="shared" si="7"/>
        <v>11100610</v>
      </c>
      <c r="B610" s="2">
        <v>20000401</v>
      </c>
      <c r="C610" s="2" t="s">
        <v>4888</v>
      </c>
      <c r="D610" s="2" t="s">
        <v>4895</v>
      </c>
      <c r="E610" s="2">
        <v>1129</v>
      </c>
      <c r="F610" s="152">
        <v>1013</v>
      </c>
      <c r="G610" s="2" t="s">
        <v>4676</v>
      </c>
      <c r="H610" s="2">
        <v>0</v>
      </c>
      <c r="I610" s="2"/>
      <c r="J610" s="2"/>
    </row>
    <row r="611" spans="1:13" ht="15" customHeight="1">
      <c r="A611" s="2">
        <f t="shared" si="7"/>
        <v>11100611</v>
      </c>
      <c r="B611" s="2">
        <v>20000402</v>
      </c>
      <c r="C611" s="2" t="s">
        <v>4888</v>
      </c>
      <c r="D611" s="2" t="s">
        <v>4895</v>
      </c>
      <c r="E611" s="2">
        <v>1129</v>
      </c>
      <c r="F611" s="152">
        <v>1014</v>
      </c>
      <c r="G611" s="2" t="s">
        <v>4676</v>
      </c>
      <c r="H611" s="2">
        <v>0</v>
      </c>
      <c r="I611" s="2"/>
      <c r="J611" s="2"/>
    </row>
    <row r="612" spans="1:13" ht="15" customHeight="1">
      <c r="A612" s="2">
        <f t="shared" si="7"/>
        <v>11100612</v>
      </c>
      <c r="B612" s="2">
        <v>20000403</v>
      </c>
      <c r="C612" s="2" t="s">
        <v>4888</v>
      </c>
      <c r="D612" s="2" t="s">
        <v>4895</v>
      </c>
      <c r="E612" s="2">
        <v>1129</v>
      </c>
      <c r="F612" s="152">
        <v>1015</v>
      </c>
      <c r="G612" s="2" t="s">
        <v>4676</v>
      </c>
      <c r="H612" s="2">
        <v>0</v>
      </c>
      <c r="I612" s="2"/>
      <c r="J612" s="2"/>
    </row>
    <row r="613" spans="1:13" ht="15" customHeight="1">
      <c r="A613" s="2">
        <f t="shared" si="7"/>
        <v>11100613</v>
      </c>
      <c r="B613" s="2">
        <v>40000856</v>
      </c>
      <c r="C613" s="2" t="s">
        <v>4673</v>
      </c>
      <c r="D613" s="2" t="s">
        <v>4677</v>
      </c>
      <c r="E613" s="2" t="s">
        <v>4678</v>
      </c>
      <c r="F613" s="152">
        <v>1051</v>
      </c>
      <c r="G613" s="2" t="s">
        <v>4676</v>
      </c>
      <c r="H613" s="2">
        <v>0</v>
      </c>
      <c r="I613" s="2"/>
      <c r="J613" s="2"/>
      <c r="L613" s="148" t="s">
        <v>2223</v>
      </c>
      <c r="M613" t="s">
        <v>276</v>
      </c>
    </row>
    <row r="614" spans="1:13" ht="15" customHeight="1">
      <c r="A614" s="2">
        <f t="shared" si="7"/>
        <v>11100614</v>
      </c>
      <c r="B614" s="2">
        <v>40000865</v>
      </c>
      <c r="C614" s="2" t="s">
        <v>4673</v>
      </c>
      <c r="D614" s="2" t="s">
        <v>4677</v>
      </c>
      <c r="E614" s="2" t="s">
        <v>4678</v>
      </c>
      <c r="F614" s="152">
        <v>1052</v>
      </c>
      <c r="G614" s="2" t="s">
        <v>4676</v>
      </c>
      <c r="H614" s="2">
        <v>0</v>
      </c>
      <c r="I614" s="2"/>
      <c r="J614" s="2"/>
      <c r="L614" s="148" t="s">
        <v>2224</v>
      </c>
      <c r="M614" t="s">
        <v>276</v>
      </c>
    </row>
    <row r="615" spans="1:13" ht="15" customHeight="1">
      <c r="A615" s="2">
        <f t="shared" si="7"/>
        <v>11100615</v>
      </c>
      <c r="B615" s="2">
        <v>40000874</v>
      </c>
      <c r="C615" s="2" t="s">
        <v>4673</v>
      </c>
      <c r="D615" s="2" t="s">
        <v>4677</v>
      </c>
      <c r="E615" s="2" t="s">
        <v>4678</v>
      </c>
      <c r="F615" s="152">
        <v>1053</v>
      </c>
      <c r="G615" s="2" t="s">
        <v>4676</v>
      </c>
      <c r="H615" s="2">
        <v>0</v>
      </c>
      <c r="I615" s="2"/>
      <c r="J615" s="2"/>
      <c r="L615" s="148" t="s">
        <v>4896</v>
      </c>
      <c r="M615" t="s">
        <v>276</v>
      </c>
    </row>
    <row r="616" spans="1:13" ht="15" customHeight="1">
      <c r="A616" s="2">
        <v>11100616</v>
      </c>
      <c r="B616" s="2">
        <v>40000834</v>
      </c>
      <c r="C616" s="2" t="s">
        <v>4673</v>
      </c>
      <c r="D616" s="2" t="s">
        <v>4677</v>
      </c>
      <c r="E616" s="2" t="s">
        <v>4678</v>
      </c>
      <c r="F616" s="152">
        <v>1050</v>
      </c>
      <c r="G616" s="2" t="s">
        <v>4676</v>
      </c>
      <c r="H616" s="2">
        <v>0</v>
      </c>
      <c r="I616" s="2"/>
      <c r="J616" s="2"/>
      <c r="L616" s="148" t="str">
        <f>[1]Grundbuchblatt!X52</f>
        <v>2671_1</v>
      </c>
      <c r="M616" t="str">
        <f>[1]Grundbuchblatt!W52</f>
        <v>VOR</v>
      </c>
    </row>
    <row r="617" spans="1:13" ht="15" customHeight="1">
      <c r="A617" s="2">
        <v>11100620</v>
      </c>
      <c r="B617" s="2">
        <v>40000883</v>
      </c>
      <c r="C617" s="2" t="s">
        <v>4673</v>
      </c>
      <c r="D617" s="2" t="s">
        <v>4677</v>
      </c>
      <c r="E617" s="2" t="s">
        <v>4678</v>
      </c>
      <c r="F617" s="152">
        <v>1054</v>
      </c>
      <c r="G617" s="2" t="s">
        <v>4676</v>
      </c>
      <c r="H617" s="2">
        <v>0</v>
      </c>
      <c r="I617" s="2"/>
      <c r="J617" s="2"/>
      <c r="L617" s="148" t="str">
        <f>[1]Grundbuchblatt!X56</f>
        <v>2664_1</v>
      </c>
      <c r="M617" t="str">
        <f>[1]Grundbuchblatt!W56</f>
        <v>VOR</v>
      </c>
    </row>
    <row r="618" spans="1:13" ht="15" customHeight="1">
      <c r="A618" s="2">
        <v>11100621</v>
      </c>
      <c r="B618" s="2">
        <v>40000892</v>
      </c>
      <c r="C618" s="2" t="s">
        <v>4673</v>
      </c>
      <c r="D618" s="2" t="s">
        <v>4677</v>
      </c>
      <c r="E618" s="2" t="s">
        <v>4678</v>
      </c>
      <c r="F618" s="152">
        <v>1055</v>
      </c>
      <c r="G618" s="2" t="s">
        <v>4676</v>
      </c>
      <c r="H618" s="2">
        <v>0</v>
      </c>
      <c r="I618" s="2"/>
      <c r="J618" s="2"/>
      <c r="L618" s="148" t="str">
        <f>[1]Grundbuchblatt!X57</f>
        <v>2664_2</v>
      </c>
      <c r="M618" t="str">
        <f>[1]Grundbuchblatt!W57</f>
        <v>VOR</v>
      </c>
    </row>
    <row r="619" spans="1:13" ht="15" customHeight="1">
      <c r="A619" s="2">
        <v>11100622</v>
      </c>
      <c r="B619" s="2">
        <v>40007668</v>
      </c>
      <c r="C619" s="2" t="s">
        <v>4234</v>
      </c>
      <c r="D619" s="2" t="s">
        <v>4679</v>
      </c>
      <c r="E619" s="2" t="s">
        <v>4680</v>
      </c>
      <c r="F619" s="152">
        <v>1308</v>
      </c>
      <c r="G619" s="2" t="s">
        <v>4676</v>
      </c>
      <c r="H619" s="2">
        <v>0</v>
      </c>
      <c r="I619" s="2"/>
      <c r="J619" s="2"/>
      <c r="L619" s="148" t="s">
        <v>814</v>
      </c>
      <c r="M619" t="s">
        <v>195</v>
      </c>
    </row>
    <row r="620" spans="1:13" ht="15" customHeight="1">
      <c r="A620" s="2">
        <v>11100623</v>
      </c>
      <c r="B620" s="2">
        <v>40000009</v>
      </c>
      <c r="C620" s="2" t="s">
        <v>4234</v>
      </c>
      <c r="D620" s="2" t="s">
        <v>4679</v>
      </c>
      <c r="E620" s="2" t="s">
        <v>4680</v>
      </c>
      <c r="F620" s="152">
        <v>1309</v>
      </c>
      <c r="G620" s="2" t="s">
        <v>4676</v>
      </c>
      <c r="H620" s="2">
        <v>0</v>
      </c>
      <c r="I620" s="2"/>
      <c r="J620" s="2"/>
      <c r="L620" s="148" t="s">
        <v>815</v>
      </c>
      <c r="M620" t="s">
        <v>195</v>
      </c>
    </row>
    <row r="621" spans="1:13" ht="15" customHeight="1">
      <c r="A621" s="2">
        <v>11100624</v>
      </c>
      <c r="B621" s="2">
        <v>40000018</v>
      </c>
      <c r="C621" s="2" t="s">
        <v>4234</v>
      </c>
      <c r="D621" s="2" t="s">
        <v>4679</v>
      </c>
      <c r="E621" s="2" t="s">
        <v>4680</v>
      </c>
      <c r="F621" s="152">
        <v>1310</v>
      </c>
      <c r="G621" s="2" t="s">
        <v>4676</v>
      </c>
      <c r="H621" s="2">
        <v>0</v>
      </c>
      <c r="I621" s="2"/>
      <c r="J621" s="2"/>
      <c r="L621" s="148" t="s">
        <v>815</v>
      </c>
      <c r="M621" t="s">
        <v>195</v>
      </c>
    </row>
    <row r="622" spans="1:13" ht="15" customHeight="1">
      <c r="A622" s="2">
        <v>11100625</v>
      </c>
      <c r="B622" s="2">
        <v>40000233</v>
      </c>
      <c r="C622" s="2" t="s">
        <v>4234</v>
      </c>
      <c r="D622" s="2" t="s">
        <v>4679</v>
      </c>
      <c r="E622" s="2" t="s">
        <v>4680</v>
      </c>
      <c r="F622" s="152">
        <v>1311</v>
      </c>
      <c r="G622" s="2" t="s">
        <v>4676</v>
      </c>
      <c r="H622" s="2">
        <v>0</v>
      </c>
      <c r="I622" s="2"/>
      <c r="J622" s="2"/>
      <c r="L622" s="148" t="s">
        <v>841</v>
      </c>
      <c r="M622" t="s">
        <v>195</v>
      </c>
    </row>
    <row r="623" spans="1:13" ht="15" customHeight="1">
      <c r="A623" s="2">
        <v>11100626</v>
      </c>
      <c r="B623" s="2">
        <v>40000254</v>
      </c>
      <c r="C623" s="2" t="s">
        <v>4234</v>
      </c>
      <c r="D623" s="2" t="s">
        <v>4679</v>
      </c>
      <c r="E623" s="2" t="s">
        <v>4680</v>
      </c>
      <c r="F623" s="152">
        <v>1312</v>
      </c>
      <c r="G623" s="2" t="s">
        <v>4676</v>
      </c>
      <c r="H623" s="2">
        <v>0</v>
      </c>
      <c r="I623" s="2"/>
      <c r="J623" s="2"/>
      <c r="L623" s="148" t="s">
        <v>842</v>
      </c>
      <c r="M623" t="s">
        <v>195</v>
      </c>
    </row>
    <row r="624" spans="1:13" ht="15" customHeight="1">
      <c r="A624" s="2">
        <v>11100627</v>
      </c>
      <c r="B624" s="2">
        <v>40000275</v>
      </c>
      <c r="C624" s="2" t="s">
        <v>4234</v>
      </c>
      <c r="D624" s="2" t="s">
        <v>4679</v>
      </c>
      <c r="E624" s="2" t="s">
        <v>4680</v>
      </c>
      <c r="F624" s="152">
        <v>1313</v>
      </c>
      <c r="G624" s="2" t="s">
        <v>4676</v>
      </c>
      <c r="H624" s="2">
        <v>0</v>
      </c>
      <c r="I624" s="2"/>
      <c r="J624" s="2"/>
      <c r="L624" s="148" t="s">
        <v>843</v>
      </c>
      <c r="M624" t="s">
        <v>195</v>
      </c>
    </row>
    <row r="625" spans="1:13" ht="15" customHeight="1">
      <c r="A625" s="2">
        <v>11100628</v>
      </c>
      <c r="B625" s="2">
        <v>40000289</v>
      </c>
      <c r="C625" s="2" t="s">
        <v>4234</v>
      </c>
      <c r="D625" s="2" t="s">
        <v>4679</v>
      </c>
      <c r="E625" s="2" t="s">
        <v>4680</v>
      </c>
      <c r="F625" s="152">
        <v>1314</v>
      </c>
      <c r="G625" s="2" t="s">
        <v>4676</v>
      </c>
      <c r="H625" s="2">
        <v>0</v>
      </c>
      <c r="I625" s="2"/>
      <c r="J625" s="2"/>
      <c r="L625" s="148" t="s">
        <v>843</v>
      </c>
      <c r="M625" t="s">
        <v>195</v>
      </c>
    </row>
    <row r="626" spans="1:13" ht="15" customHeight="1">
      <c r="A626" s="2">
        <v>11100629</v>
      </c>
      <c r="B626" s="2">
        <v>40000310</v>
      </c>
      <c r="C626" s="2" t="s">
        <v>4234</v>
      </c>
      <c r="D626" s="2" t="s">
        <v>4679</v>
      </c>
      <c r="E626" s="2" t="s">
        <v>4680</v>
      </c>
      <c r="F626" s="152">
        <v>1315</v>
      </c>
      <c r="G626" s="2" t="s">
        <v>4676</v>
      </c>
      <c r="H626" s="2">
        <v>0</v>
      </c>
      <c r="I626" s="2"/>
      <c r="J626" s="2"/>
      <c r="L626" s="148" t="s">
        <v>844</v>
      </c>
      <c r="M626" t="s">
        <v>195</v>
      </c>
    </row>
    <row r="627" spans="1:13" ht="15" customHeight="1">
      <c r="A627" s="2">
        <v>11100630</v>
      </c>
      <c r="B627" s="2">
        <v>40000324</v>
      </c>
      <c r="C627" s="2" t="s">
        <v>4234</v>
      </c>
      <c r="D627" s="2" t="s">
        <v>4679</v>
      </c>
      <c r="E627" s="2" t="s">
        <v>4680</v>
      </c>
      <c r="F627" s="152">
        <v>1316</v>
      </c>
      <c r="G627" s="2" t="s">
        <v>4676</v>
      </c>
      <c r="H627" s="2">
        <v>0</v>
      </c>
      <c r="I627" s="2"/>
      <c r="J627" s="2"/>
      <c r="L627" s="148" t="s">
        <v>844</v>
      </c>
      <c r="M627" t="s">
        <v>195</v>
      </c>
    </row>
    <row r="628" spans="1:13" ht="15" customHeight="1">
      <c r="A628" s="2">
        <v>11100631</v>
      </c>
      <c r="B628" s="2">
        <v>40000341</v>
      </c>
      <c r="C628" s="2" t="s">
        <v>4234</v>
      </c>
      <c r="D628" s="2" t="s">
        <v>4679</v>
      </c>
      <c r="E628" s="2" t="s">
        <v>4680</v>
      </c>
      <c r="F628" s="152">
        <v>1317</v>
      </c>
      <c r="G628" s="2" t="s">
        <v>4676</v>
      </c>
      <c r="H628" s="2">
        <v>0</v>
      </c>
      <c r="I628" s="2"/>
      <c r="J628" s="2"/>
      <c r="L628" s="148" t="s">
        <v>845</v>
      </c>
      <c r="M628" t="s">
        <v>195</v>
      </c>
    </row>
    <row r="629" spans="1:13" ht="15" customHeight="1">
      <c r="A629" s="2">
        <v>11100632</v>
      </c>
      <c r="B629" s="2">
        <v>40000355</v>
      </c>
      <c r="C629" s="2" t="s">
        <v>4234</v>
      </c>
      <c r="D629" s="2" t="s">
        <v>4679</v>
      </c>
      <c r="E629" s="2" t="s">
        <v>4680</v>
      </c>
      <c r="F629" s="152">
        <v>1318</v>
      </c>
      <c r="G629" s="2" t="s">
        <v>4676</v>
      </c>
      <c r="H629" s="2">
        <v>0</v>
      </c>
      <c r="I629" s="2"/>
      <c r="J629" s="2"/>
      <c r="L629" s="148" t="s">
        <v>845</v>
      </c>
      <c r="M629" t="s">
        <v>195</v>
      </c>
    </row>
    <row r="630" spans="1:13" ht="15" customHeight="1">
      <c r="A630" s="2">
        <v>11100633</v>
      </c>
      <c r="B630" s="2">
        <v>40000376</v>
      </c>
      <c r="C630" s="2" t="s">
        <v>4234</v>
      </c>
      <c r="D630" s="2" t="s">
        <v>4679</v>
      </c>
      <c r="E630" s="2" t="s">
        <v>4680</v>
      </c>
      <c r="F630" s="152">
        <v>1319</v>
      </c>
      <c r="G630" s="2" t="s">
        <v>4676</v>
      </c>
      <c r="H630" s="2">
        <v>0</v>
      </c>
      <c r="I630" s="2"/>
      <c r="J630" s="2"/>
      <c r="L630" s="148" t="s">
        <v>836</v>
      </c>
      <c r="M630" t="s">
        <v>195</v>
      </c>
    </row>
    <row r="631" spans="1:13" ht="15" customHeight="1">
      <c r="A631" s="2">
        <v>11100634</v>
      </c>
      <c r="B631" s="2">
        <v>40000395</v>
      </c>
      <c r="C631" s="2" t="s">
        <v>4234</v>
      </c>
      <c r="D631" s="2" t="s">
        <v>4679</v>
      </c>
      <c r="E631" s="2" t="s">
        <v>4680</v>
      </c>
      <c r="F631" s="152">
        <v>1320</v>
      </c>
      <c r="G631" s="2" t="s">
        <v>4676</v>
      </c>
      <c r="H631" s="2">
        <v>0</v>
      </c>
      <c r="I631" s="2"/>
      <c r="J631" s="2"/>
      <c r="L631" s="148" t="s">
        <v>837</v>
      </c>
      <c r="M631" t="s">
        <v>195</v>
      </c>
    </row>
    <row r="632" spans="1:13" ht="15" customHeight="1">
      <c r="A632" s="2">
        <v>11100635</v>
      </c>
      <c r="B632" s="2">
        <v>40000409</v>
      </c>
      <c r="C632" s="2" t="s">
        <v>4234</v>
      </c>
      <c r="D632" s="2" t="s">
        <v>4679</v>
      </c>
      <c r="E632" s="2" t="s">
        <v>4680</v>
      </c>
      <c r="F632" s="152">
        <v>1321</v>
      </c>
      <c r="G632" s="2" t="s">
        <v>4897</v>
      </c>
      <c r="H632" s="2">
        <v>0</v>
      </c>
      <c r="I632" s="2"/>
      <c r="J632" s="2"/>
      <c r="L632" s="148" t="s">
        <v>837</v>
      </c>
      <c r="M632" t="s">
        <v>195</v>
      </c>
    </row>
    <row r="633" spans="1:13" ht="15" customHeight="1">
      <c r="A633" s="2">
        <v>11100636</v>
      </c>
      <c r="B633" s="2">
        <v>40000433</v>
      </c>
      <c r="C633" s="2" t="s">
        <v>4234</v>
      </c>
      <c r="D633" s="2" t="s">
        <v>4679</v>
      </c>
      <c r="E633" s="2" t="s">
        <v>4680</v>
      </c>
      <c r="F633" s="152">
        <v>1322</v>
      </c>
      <c r="G633" s="2" t="s">
        <v>4676</v>
      </c>
      <c r="H633" s="2">
        <v>0</v>
      </c>
      <c r="I633" s="2"/>
      <c r="J633" s="2"/>
      <c r="L633" s="148" t="s">
        <v>838</v>
      </c>
      <c r="M633" t="s">
        <v>195</v>
      </c>
    </row>
    <row r="634" spans="1:13" ht="15" customHeight="1">
      <c r="A634" s="2">
        <v>11100637</v>
      </c>
      <c r="B634" s="2">
        <v>40000447</v>
      </c>
      <c r="C634" s="2" t="s">
        <v>4234</v>
      </c>
      <c r="D634" s="2" t="s">
        <v>4679</v>
      </c>
      <c r="E634" s="2" t="s">
        <v>4680</v>
      </c>
      <c r="F634" s="152">
        <v>1323</v>
      </c>
      <c r="G634" s="2" t="s">
        <v>4897</v>
      </c>
      <c r="H634" s="2">
        <v>0</v>
      </c>
      <c r="I634" s="2"/>
      <c r="J634" s="2"/>
      <c r="L634" s="148" t="s">
        <v>838</v>
      </c>
      <c r="M634" t="s">
        <v>195</v>
      </c>
    </row>
    <row r="635" spans="1:13" ht="15" customHeight="1">
      <c r="A635" s="2">
        <v>11100638</v>
      </c>
      <c r="B635" s="2">
        <v>40000458</v>
      </c>
      <c r="C635" s="2" t="s">
        <v>4234</v>
      </c>
      <c r="D635" s="2" t="s">
        <v>4679</v>
      </c>
      <c r="E635" s="2" t="s">
        <v>4680</v>
      </c>
      <c r="F635" s="152">
        <v>1324</v>
      </c>
      <c r="G635" s="2" t="s">
        <v>4676</v>
      </c>
      <c r="H635" s="2">
        <v>0</v>
      </c>
      <c r="I635" s="2"/>
      <c r="J635" s="2"/>
      <c r="L635" s="148" t="s">
        <v>839</v>
      </c>
      <c r="M635" t="s">
        <v>195</v>
      </c>
    </row>
    <row r="636" spans="1:13" ht="15" customHeight="1">
      <c r="A636" s="2">
        <v>11100639</v>
      </c>
      <c r="B636" s="2">
        <v>40000467</v>
      </c>
      <c r="C636" s="2" t="s">
        <v>4234</v>
      </c>
      <c r="D636" s="2" t="s">
        <v>4679</v>
      </c>
      <c r="E636" s="2" t="s">
        <v>4680</v>
      </c>
      <c r="F636" s="152">
        <v>1325</v>
      </c>
      <c r="G636" s="2" t="s">
        <v>4676</v>
      </c>
      <c r="H636" s="2">
        <v>0</v>
      </c>
      <c r="I636" s="2"/>
      <c r="J636" s="2"/>
      <c r="L636" s="148" t="s">
        <v>840</v>
      </c>
      <c r="M636" t="s">
        <v>195</v>
      </c>
    </row>
    <row r="637" spans="1:13" ht="15" customHeight="1">
      <c r="A637" s="2">
        <v>11100640</v>
      </c>
      <c r="B637" s="2">
        <v>40000476</v>
      </c>
      <c r="C637" s="2" t="s">
        <v>4234</v>
      </c>
      <c r="D637" s="2" t="s">
        <v>4679</v>
      </c>
      <c r="E637" s="2" t="s">
        <v>4680</v>
      </c>
      <c r="F637" s="152">
        <v>1326</v>
      </c>
      <c r="G637" s="2" t="s">
        <v>4898</v>
      </c>
      <c r="H637" s="2">
        <v>0</v>
      </c>
      <c r="I637" s="2"/>
      <c r="J637" s="2"/>
      <c r="L637" s="148" t="s">
        <v>840</v>
      </c>
      <c r="M637" t="s">
        <v>195</v>
      </c>
    </row>
    <row r="638" spans="1:13" ht="15" customHeight="1">
      <c r="A638" s="2">
        <v>11100641</v>
      </c>
      <c r="B638" s="2">
        <v>40000485</v>
      </c>
      <c r="C638" s="2" t="s">
        <v>4234</v>
      </c>
      <c r="D638" s="2" t="s">
        <v>4679</v>
      </c>
      <c r="E638" s="2" t="s">
        <v>4680</v>
      </c>
      <c r="F638" s="152">
        <v>1327</v>
      </c>
      <c r="G638" s="2" t="s">
        <v>4676</v>
      </c>
      <c r="H638" s="2">
        <v>0</v>
      </c>
      <c r="I638" s="2"/>
      <c r="J638" s="2"/>
      <c r="L638" s="148" t="s">
        <v>834</v>
      </c>
      <c r="M638" t="s">
        <v>195</v>
      </c>
    </row>
    <row r="639" spans="1:13" ht="15" customHeight="1">
      <c r="A639" s="2">
        <v>11100642</v>
      </c>
      <c r="B639" s="2">
        <v>40000494</v>
      </c>
      <c r="C639" s="2" t="s">
        <v>4234</v>
      </c>
      <c r="D639" s="2" t="s">
        <v>4679</v>
      </c>
      <c r="E639" s="2" t="s">
        <v>4680</v>
      </c>
      <c r="F639" s="152">
        <v>1328</v>
      </c>
      <c r="G639" s="2" t="s">
        <v>4897</v>
      </c>
      <c r="H639" s="2">
        <v>0</v>
      </c>
      <c r="I639" s="2"/>
      <c r="J639" s="2"/>
      <c r="L639" s="148" t="s">
        <v>834</v>
      </c>
      <c r="M639" t="s">
        <v>195</v>
      </c>
    </row>
    <row r="640" spans="1:13" ht="15" customHeight="1">
      <c r="A640" s="2">
        <v>11100643</v>
      </c>
      <c r="B640" s="2">
        <v>40000504</v>
      </c>
      <c r="C640" s="2" t="s">
        <v>4234</v>
      </c>
      <c r="D640" s="2" t="s">
        <v>4679</v>
      </c>
      <c r="E640" s="2" t="s">
        <v>4680</v>
      </c>
      <c r="F640" s="152">
        <v>1329</v>
      </c>
      <c r="G640" s="2" t="s">
        <v>4676</v>
      </c>
      <c r="H640" s="2">
        <v>0</v>
      </c>
      <c r="I640" s="2"/>
      <c r="J640" s="2"/>
      <c r="L640" s="148" t="s">
        <v>835</v>
      </c>
      <c r="M640" t="s">
        <v>195</v>
      </c>
    </row>
    <row r="641" spans="1:13" ht="15" customHeight="1">
      <c r="A641" s="2">
        <v>11100644</v>
      </c>
      <c r="B641" s="2">
        <v>40000513</v>
      </c>
      <c r="C641" s="2" t="s">
        <v>4234</v>
      </c>
      <c r="D641" s="2" t="s">
        <v>4679</v>
      </c>
      <c r="E641" s="2" t="s">
        <v>4680</v>
      </c>
      <c r="F641" s="152">
        <v>1330</v>
      </c>
      <c r="G641" s="2" t="s">
        <v>4899</v>
      </c>
      <c r="H641" s="2">
        <v>0</v>
      </c>
      <c r="I641" s="2"/>
      <c r="J641" s="2"/>
      <c r="L641" s="148" t="s">
        <v>835</v>
      </c>
      <c r="M641" t="s">
        <v>195</v>
      </c>
    </row>
    <row r="642" spans="1:13" ht="15" customHeight="1">
      <c r="A642" s="2">
        <v>11100645</v>
      </c>
      <c r="B642" s="2">
        <v>40000027</v>
      </c>
      <c r="C642" s="2" t="s">
        <v>4234</v>
      </c>
      <c r="D642" s="2" t="s">
        <v>4679</v>
      </c>
      <c r="E642" s="2" t="s">
        <v>4680</v>
      </c>
      <c r="F642" s="152">
        <v>1331</v>
      </c>
      <c r="G642" s="2" t="s">
        <v>4676</v>
      </c>
      <c r="H642" s="2">
        <v>0</v>
      </c>
      <c r="I642" s="2"/>
      <c r="J642" s="2"/>
      <c r="L642" s="148" t="s">
        <v>811</v>
      </c>
      <c r="M642" t="s">
        <v>195</v>
      </c>
    </row>
    <row r="643" spans="1:13" ht="15" customHeight="1">
      <c r="A643" s="2">
        <v>11100646</v>
      </c>
      <c r="B643" s="2">
        <v>40000050</v>
      </c>
      <c r="C643" s="2" t="s">
        <v>4234</v>
      </c>
      <c r="D643" s="2" t="s">
        <v>4679</v>
      </c>
      <c r="E643" s="2" t="s">
        <v>4680</v>
      </c>
      <c r="F643" s="152">
        <v>1332</v>
      </c>
      <c r="G643" s="2" t="s">
        <v>4676</v>
      </c>
      <c r="H643" s="2">
        <v>0</v>
      </c>
      <c r="I643" s="2"/>
      <c r="J643" s="2"/>
      <c r="L643" s="148" t="s">
        <v>812</v>
      </c>
      <c r="M643" t="s">
        <v>195</v>
      </c>
    </row>
    <row r="644" spans="1:13" ht="15" customHeight="1">
      <c r="A644" s="2">
        <v>11100647</v>
      </c>
      <c r="B644" s="2">
        <v>40000064</v>
      </c>
      <c r="C644" s="2" t="s">
        <v>4234</v>
      </c>
      <c r="D644" s="2" t="s">
        <v>4679</v>
      </c>
      <c r="E644" s="2" t="s">
        <v>4680</v>
      </c>
      <c r="F644" s="152">
        <v>1333</v>
      </c>
      <c r="G644" s="2" t="s">
        <v>4676</v>
      </c>
      <c r="H644" s="2">
        <v>0</v>
      </c>
      <c r="I644" s="2"/>
      <c r="J644" s="2"/>
      <c r="L644" s="148" t="s">
        <v>812</v>
      </c>
      <c r="M644" t="s">
        <v>195</v>
      </c>
    </row>
    <row r="645" spans="1:13" ht="15" customHeight="1">
      <c r="A645" s="2">
        <v>11100648</v>
      </c>
      <c r="B645" s="2">
        <v>40000083</v>
      </c>
      <c r="C645" s="2" t="s">
        <v>4234</v>
      </c>
      <c r="D645" s="2" t="s">
        <v>4679</v>
      </c>
      <c r="E645" s="2" t="s">
        <v>4680</v>
      </c>
      <c r="F645" s="152">
        <v>1334</v>
      </c>
      <c r="G645" s="2" t="s">
        <v>4676</v>
      </c>
      <c r="H645" s="2">
        <v>0</v>
      </c>
      <c r="I645" s="2"/>
      <c r="J645" s="2"/>
      <c r="L645" s="148" t="s">
        <v>812</v>
      </c>
      <c r="M645" t="s">
        <v>195</v>
      </c>
    </row>
    <row r="646" spans="1:13" ht="15" customHeight="1">
      <c r="A646" s="2">
        <v>11100649</v>
      </c>
      <c r="B646" s="2">
        <v>40000106</v>
      </c>
      <c r="C646" s="2" t="s">
        <v>4234</v>
      </c>
      <c r="D646" s="2" t="s">
        <v>4679</v>
      </c>
      <c r="E646" s="2" t="s">
        <v>4680</v>
      </c>
      <c r="F646" s="152">
        <v>1335</v>
      </c>
      <c r="G646" s="2" t="s">
        <v>4676</v>
      </c>
      <c r="H646" s="2">
        <v>0</v>
      </c>
      <c r="I646" s="2"/>
      <c r="J646" s="2"/>
      <c r="L646" s="148" t="s">
        <v>813</v>
      </c>
      <c r="M646" t="s">
        <v>195</v>
      </c>
    </row>
    <row r="647" spans="1:13" ht="15" customHeight="1">
      <c r="A647" s="2">
        <v>11100650</v>
      </c>
      <c r="B647" s="2">
        <v>40000120</v>
      </c>
      <c r="C647" s="2" t="s">
        <v>4234</v>
      </c>
      <c r="D647" s="2" t="s">
        <v>4679</v>
      </c>
      <c r="E647" s="2" t="s">
        <v>4680</v>
      </c>
      <c r="F647" s="152">
        <v>1336</v>
      </c>
      <c r="G647" s="2" t="s">
        <v>4676</v>
      </c>
      <c r="H647" s="2">
        <v>0</v>
      </c>
      <c r="I647" s="2"/>
      <c r="J647" s="2"/>
      <c r="L647" s="148" t="s">
        <v>813</v>
      </c>
      <c r="M647" t="s">
        <v>195</v>
      </c>
    </row>
    <row r="648" spans="1:13" ht="15" customHeight="1">
      <c r="A648" s="2">
        <v>11100651</v>
      </c>
      <c r="B648" s="2">
        <v>40000137</v>
      </c>
      <c r="C648" s="2" t="s">
        <v>4234</v>
      </c>
      <c r="D648" s="2" t="s">
        <v>4679</v>
      </c>
      <c r="E648" s="2" t="s">
        <v>4680</v>
      </c>
      <c r="F648" s="152">
        <v>1337</v>
      </c>
      <c r="G648" s="2" t="s">
        <v>4676</v>
      </c>
      <c r="H648" s="2">
        <v>0</v>
      </c>
      <c r="I648" s="2"/>
      <c r="J648" s="2"/>
      <c r="L648" s="148" t="s">
        <v>807</v>
      </c>
      <c r="M648" t="s">
        <v>195</v>
      </c>
    </row>
    <row r="649" spans="1:13" ht="15" customHeight="1">
      <c r="A649" s="2">
        <v>11100652</v>
      </c>
      <c r="B649" s="2">
        <v>40000151</v>
      </c>
      <c r="C649" s="2" t="s">
        <v>4234</v>
      </c>
      <c r="D649" s="2" t="s">
        <v>4679</v>
      </c>
      <c r="E649" s="2" t="s">
        <v>4680</v>
      </c>
      <c r="F649" s="152">
        <v>1338</v>
      </c>
      <c r="G649" s="2" t="s">
        <v>4676</v>
      </c>
      <c r="H649" s="2">
        <v>0</v>
      </c>
      <c r="I649" s="2"/>
      <c r="J649" s="2"/>
      <c r="L649" s="148" t="s">
        <v>807</v>
      </c>
      <c r="M649" t="s">
        <v>195</v>
      </c>
    </row>
    <row r="650" spans="1:13" ht="15" customHeight="1">
      <c r="A650" s="2">
        <v>11100653</v>
      </c>
      <c r="B650" s="2">
        <v>40000169</v>
      </c>
      <c r="C650" s="2" t="s">
        <v>4234</v>
      </c>
      <c r="D650" s="2" t="s">
        <v>4679</v>
      </c>
      <c r="E650" s="2" t="s">
        <v>4680</v>
      </c>
      <c r="F650" s="152">
        <v>1339</v>
      </c>
      <c r="G650" s="2" t="s">
        <v>4676</v>
      </c>
      <c r="H650" s="2">
        <v>0</v>
      </c>
      <c r="I650" s="2"/>
      <c r="J650" s="2"/>
      <c r="L650" s="148" t="s">
        <v>809</v>
      </c>
      <c r="M650" t="s">
        <v>195</v>
      </c>
    </row>
    <row r="651" spans="1:13" ht="15" customHeight="1">
      <c r="A651" s="2">
        <v>11100654</v>
      </c>
      <c r="B651" s="2">
        <v>40000183</v>
      </c>
      <c r="C651" s="2" t="s">
        <v>4234</v>
      </c>
      <c r="D651" s="2" t="s">
        <v>4679</v>
      </c>
      <c r="E651" s="2" t="s">
        <v>4680</v>
      </c>
      <c r="F651" s="152">
        <v>1340</v>
      </c>
      <c r="G651" s="2" t="s">
        <v>4676</v>
      </c>
      <c r="H651" s="2">
        <v>0</v>
      </c>
      <c r="I651" s="2"/>
      <c r="J651" s="2"/>
      <c r="L651" s="148" t="s">
        <v>809</v>
      </c>
      <c r="M651" t="s">
        <v>195</v>
      </c>
    </row>
    <row r="652" spans="1:13" ht="15" customHeight="1">
      <c r="A652" s="2">
        <v>11100655</v>
      </c>
      <c r="B652" s="2">
        <v>40000203</v>
      </c>
      <c r="C652" s="2" t="s">
        <v>4234</v>
      </c>
      <c r="D652" s="2" t="s">
        <v>4679</v>
      </c>
      <c r="E652" s="2" t="s">
        <v>4680</v>
      </c>
      <c r="F652" s="152">
        <v>1341</v>
      </c>
      <c r="G652" s="2" t="s">
        <v>4676</v>
      </c>
      <c r="H652" s="2">
        <v>0</v>
      </c>
      <c r="I652" s="2"/>
      <c r="J652" s="2"/>
      <c r="L652" s="148" t="s">
        <v>810</v>
      </c>
      <c r="M652" t="s">
        <v>195</v>
      </c>
    </row>
    <row r="653" spans="1:13" ht="15" customHeight="1">
      <c r="A653" s="2">
        <v>11100656</v>
      </c>
      <c r="B653" s="2">
        <v>40000217</v>
      </c>
      <c r="C653" s="2" t="s">
        <v>4234</v>
      </c>
      <c r="D653" s="2" t="s">
        <v>4679</v>
      </c>
      <c r="E653" s="2" t="s">
        <v>4680</v>
      </c>
      <c r="F653" s="152">
        <v>1342</v>
      </c>
      <c r="G653" s="2" t="s">
        <v>4676</v>
      </c>
      <c r="H653" s="2">
        <v>0</v>
      </c>
      <c r="I653" s="2"/>
      <c r="J653" s="2"/>
      <c r="L653" s="148" t="s">
        <v>810</v>
      </c>
      <c r="M653" t="s">
        <v>195</v>
      </c>
    </row>
    <row r="654" spans="1:13" ht="15" customHeight="1">
      <c r="A654" s="2">
        <v>11100657</v>
      </c>
      <c r="B654" s="2">
        <v>40000523</v>
      </c>
      <c r="C654" s="2" t="s">
        <v>4234</v>
      </c>
      <c r="D654" s="2" t="s">
        <v>4679</v>
      </c>
      <c r="E654" s="2" t="s">
        <v>4680</v>
      </c>
      <c r="F654" s="152">
        <v>1343</v>
      </c>
      <c r="G654" s="2" t="s">
        <v>4676</v>
      </c>
      <c r="H654" s="2">
        <v>0</v>
      </c>
      <c r="I654" s="2"/>
      <c r="J654" s="2"/>
      <c r="L654" s="148" t="s">
        <v>2184</v>
      </c>
      <c r="M654" t="s">
        <v>195</v>
      </c>
    </row>
    <row r="655" spans="1:13" ht="15" customHeight="1">
      <c r="A655" s="2">
        <v>11100658</v>
      </c>
      <c r="B655" s="2">
        <v>40000532</v>
      </c>
      <c r="C655" s="2" t="s">
        <v>4234</v>
      </c>
      <c r="D655" s="2" t="s">
        <v>4679</v>
      </c>
      <c r="E655" s="2" t="s">
        <v>4680</v>
      </c>
      <c r="F655" s="152">
        <v>1344</v>
      </c>
      <c r="G655" s="2" t="s">
        <v>4676</v>
      </c>
      <c r="H655" s="2">
        <v>0</v>
      </c>
      <c r="I655" s="2"/>
      <c r="J655" s="2"/>
      <c r="L655" s="148" t="s">
        <v>2185</v>
      </c>
      <c r="M655" t="s">
        <v>195</v>
      </c>
    </row>
    <row r="656" spans="1:13" ht="15" customHeight="1">
      <c r="A656" s="2">
        <v>11100659</v>
      </c>
      <c r="B656" s="2">
        <v>40000541</v>
      </c>
      <c r="C656" s="2" t="s">
        <v>4234</v>
      </c>
      <c r="D656" s="2" t="s">
        <v>4679</v>
      </c>
      <c r="E656" s="2" t="s">
        <v>4680</v>
      </c>
      <c r="F656" s="152">
        <v>1345</v>
      </c>
      <c r="G656" s="2" t="s">
        <v>4676</v>
      </c>
      <c r="H656" s="2">
        <v>0</v>
      </c>
      <c r="I656" s="2"/>
      <c r="J656" s="2"/>
      <c r="L656" s="148" t="s">
        <v>2220</v>
      </c>
      <c r="M656" t="s">
        <v>195</v>
      </c>
    </row>
    <row r="657" spans="1:13" ht="15" customHeight="1">
      <c r="A657" s="2">
        <v>11100660</v>
      </c>
      <c r="B657" s="2">
        <v>40000559</v>
      </c>
      <c r="C657" s="2" t="s">
        <v>4234</v>
      </c>
      <c r="D657" s="2" t="s">
        <v>4679</v>
      </c>
      <c r="E657" s="2" t="s">
        <v>4680</v>
      </c>
      <c r="F657" s="152">
        <v>1346</v>
      </c>
      <c r="G657" s="2" t="s">
        <v>4676</v>
      </c>
      <c r="H657" s="2">
        <v>0</v>
      </c>
      <c r="I657" s="2"/>
      <c r="J657" s="2"/>
      <c r="L657" s="148" t="s">
        <v>2221</v>
      </c>
      <c r="M657" t="s">
        <v>195</v>
      </c>
    </row>
    <row r="658" spans="1:13" ht="15" customHeight="1">
      <c r="A658" s="2">
        <v>11100661</v>
      </c>
      <c r="B658" s="2">
        <v>400000568</v>
      </c>
      <c r="C658" s="2" t="s">
        <v>4234</v>
      </c>
      <c r="D658" s="2" t="s">
        <v>4679</v>
      </c>
      <c r="E658" s="2" t="s">
        <v>4680</v>
      </c>
      <c r="F658" s="152">
        <v>1347</v>
      </c>
      <c r="G658" s="2" t="s">
        <v>4676</v>
      </c>
      <c r="H658" s="2">
        <v>0</v>
      </c>
      <c r="I658" s="2"/>
      <c r="J658" s="2"/>
      <c r="L658" s="148" t="s">
        <v>2222</v>
      </c>
      <c r="M658" t="s">
        <v>195</v>
      </c>
    </row>
    <row r="659" spans="1:13" ht="15" customHeight="1">
      <c r="A659" s="2">
        <v>11100662</v>
      </c>
      <c r="B659" s="2">
        <v>40000577</v>
      </c>
      <c r="C659" s="2" t="s">
        <v>4234</v>
      </c>
      <c r="D659" s="2" t="s">
        <v>4679</v>
      </c>
      <c r="E659" s="2" t="s">
        <v>4680</v>
      </c>
      <c r="F659" s="152">
        <v>1348</v>
      </c>
      <c r="G659" s="2" t="s">
        <v>4676</v>
      </c>
      <c r="H659" s="2">
        <v>0</v>
      </c>
      <c r="I659" s="2"/>
      <c r="J659" s="2"/>
      <c r="L659" s="148" t="s">
        <v>2219</v>
      </c>
      <c r="M659" t="s">
        <v>195</v>
      </c>
    </row>
    <row r="660" spans="1:13" ht="15" customHeight="1">
      <c r="A660" s="2">
        <v>11100663</v>
      </c>
      <c r="B660" s="2">
        <v>40000586</v>
      </c>
      <c r="C660" s="2" t="s">
        <v>4234</v>
      </c>
      <c r="D660" s="2" t="s">
        <v>4679</v>
      </c>
      <c r="E660" s="2" t="s">
        <v>4680</v>
      </c>
      <c r="F660" s="152">
        <v>1349</v>
      </c>
      <c r="G660" s="2" t="s">
        <v>4676</v>
      </c>
      <c r="H660" s="2">
        <v>0</v>
      </c>
      <c r="I660" s="2"/>
      <c r="J660" s="2"/>
      <c r="L660" s="148" t="s">
        <v>2218</v>
      </c>
      <c r="M660" t="s">
        <v>195</v>
      </c>
    </row>
    <row r="661" spans="1:13" ht="15" customHeight="1">
      <c r="A661" s="2">
        <v>11100664</v>
      </c>
      <c r="B661" s="2">
        <v>40000595</v>
      </c>
      <c r="C661" s="2" t="s">
        <v>4234</v>
      </c>
      <c r="D661" s="2" t="s">
        <v>4679</v>
      </c>
      <c r="E661" s="2" t="s">
        <v>4680</v>
      </c>
      <c r="F661" s="152">
        <v>1350</v>
      </c>
      <c r="G661" s="2" t="s">
        <v>4676</v>
      </c>
      <c r="H661" s="2">
        <v>0</v>
      </c>
      <c r="I661" s="2"/>
      <c r="J661" s="2"/>
      <c r="L661" s="148" t="s">
        <v>2186</v>
      </c>
      <c r="M661" t="s">
        <v>195</v>
      </c>
    </row>
    <row r="662" spans="1:13" ht="15" customHeight="1">
      <c r="A662" s="2">
        <v>11100665</v>
      </c>
      <c r="B662" s="2">
        <v>40000911</v>
      </c>
      <c r="C662" s="2" t="s">
        <v>4234</v>
      </c>
      <c r="D662" s="2" t="s">
        <v>4679</v>
      </c>
      <c r="E662" s="2" t="s">
        <v>4680</v>
      </c>
      <c r="F662" s="152">
        <v>1351</v>
      </c>
      <c r="G662" s="2" t="s">
        <v>4676</v>
      </c>
      <c r="H662" s="2">
        <v>0</v>
      </c>
      <c r="I662" s="2"/>
      <c r="J662" s="2"/>
      <c r="L662" s="148" t="s">
        <v>4900</v>
      </c>
      <c r="M662" t="s">
        <v>195</v>
      </c>
    </row>
    <row r="663" spans="1:13" ht="15" customHeight="1">
      <c r="A663" s="2">
        <v>11100666</v>
      </c>
      <c r="B663" s="2">
        <v>40000550</v>
      </c>
      <c r="C663" s="2" t="s">
        <v>4901</v>
      </c>
      <c r="D663" s="2" t="s">
        <v>4693</v>
      </c>
      <c r="E663" s="2" t="s">
        <v>4694</v>
      </c>
      <c r="F663" s="152">
        <v>2021</v>
      </c>
      <c r="G663" s="2" t="s">
        <v>4676</v>
      </c>
      <c r="H663" s="2">
        <v>0</v>
      </c>
      <c r="I663" s="2"/>
      <c r="J663" s="2"/>
      <c r="L663" s="148" t="s">
        <v>2220</v>
      </c>
      <c r="M663" t="s">
        <v>195</v>
      </c>
    </row>
    <row r="664" spans="1:13" ht="15" customHeight="1">
      <c r="A664" s="2">
        <v>11100667</v>
      </c>
      <c r="B664" s="2">
        <v>40000604</v>
      </c>
      <c r="C664" s="2" t="s">
        <v>4901</v>
      </c>
      <c r="D664" s="2" t="s">
        <v>4693</v>
      </c>
      <c r="E664" s="2" t="s">
        <v>4694</v>
      </c>
      <c r="F664" s="152">
        <v>2022</v>
      </c>
      <c r="G664" s="2" t="s">
        <v>4676</v>
      </c>
      <c r="H664" s="2">
        <v>0</v>
      </c>
      <c r="I664" s="2"/>
      <c r="J664" s="2"/>
      <c r="L664" s="148" t="s">
        <v>4902</v>
      </c>
      <c r="M664" t="s">
        <v>195</v>
      </c>
    </row>
    <row r="665" spans="1:13" ht="15" customHeight="1">
      <c r="A665" s="2">
        <v>11100668</v>
      </c>
      <c r="B665" s="2">
        <v>40000623</v>
      </c>
      <c r="C665" s="2" t="s">
        <v>4901</v>
      </c>
      <c r="D665" s="2" t="s">
        <v>4693</v>
      </c>
      <c r="E665" s="2" t="s">
        <v>4694</v>
      </c>
      <c r="F665" s="152">
        <v>2023</v>
      </c>
      <c r="G665" s="2" t="s">
        <v>4676</v>
      </c>
      <c r="H665" s="2">
        <v>0</v>
      </c>
      <c r="I665" s="2"/>
      <c r="J665" s="2"/>
      <c r="L665" s="148" t="s">
        <v>4903</v>
      </c>
      <c r="M665" t="s">
        <v>195</v>
      </c>
    </row>
    <row r="666" spans="1:13" ht="15" customHeight="1">
      <c r="A666" s="2">
        <v>11100669</v>
      </c>
      <c r="B666" s="2">
        <v>40000642</v>
      </c>
      <c r="C666" s="2" t="s">
        <v>4901</v>
      </c>
      <c r="D666" s="2" t="s">
        <v>4693</v>
      </c>
      <c r="E666" s="2" t="s">
        <v>4694</v>
      </c>
      <c r="F666" s="152">
        <v>2024</v>
      </c>
      <c r="G666" s="2" t="s">
        <v>4676</v>
      </c>
      <c r="H666" s="2">
        <v>0</v>
      </c>
      <c r="I666" s="2"/>
      <c r="J666" s="2"/>
      <c r="L666" s="148" t="s">
        <v>4904</v>
      </c>
      <c r="M666" t="s">
        <v>195</v>
      </c>
    </row>
    <row r="667" spans="1:13" ht="15" customHeight="1">
      <c r="A667" s="2">
        <v>11100670</v>
      </c>
      <c r="B667" s="2">
        <v>40000661</v>
      </c>
      <c r="C667" s="2" t="s">
        <v>4901</v>
      </c>
      <c r="D667" s="2" t="s">
        <v>4693</v>
      </c>
      <c r="E667" s="2" t="s">
        <v>4694</v>
      </c>
      <c r="F667" s="152">
        <v>2025</v>
      </c>
      <c r="G667" s="2" t="s">
        <v>4676</v>
      </c>
      <c r="H667" s="2">
        <v>0</v>
      </c>
      <c r="I667" s="2"/>
      <c r="J667" s="2"/>
      <c r="L667" s="148" t="s">
        <v>4905</v>
      </c>
      <c r="M667" t="s">
        <v>195</v>
      </c>
    </row>
    <row r="668" spans="1:13" ht="15" customHeight="1">
      <c r="A668" s="2">
        <v>11100671</v>
      </c>
      <c r="B668" s="2">
        <v>20000022</v>
      </c>
      <c r="C668" s="2" t="s">
        <v>4698</v>
      </c>
      <c r="D668" s="2" t="s">
        <v>4699</v>
      </c>
      <c r="E668" s="2" t="s">
        <v>4700</v>
      </c>
      <c r="F668" s="152">
        <v>2023</v>
      </c>
      <c r="G668" s="2" t="s">
        <v>4676</v>
      </c>
      <c r="H668" s="2">
        <v>0</v>
      </c>
      <c r="I668" s="2"/>
      <c r="J668" s="2"/>
      <c r="L668" s="148" t="s">
        <v>875</v>
      </c>
      <c r="M668" t="s">
        <v>383</v>
      </c>
    </row>
    <row r="669" spans="1:13" ht="15" customHeight="1">
      <c r="A669" s="2">
        <v>11100672</v>
      </c>
      <c r="B669" s="2">
        <v>20000031</v>
      </c>
      <c r="C669" s="2" t="s">
        <v>4698</v>
      </c>
      <c r="D669" s="2" t="s">
        <v>4699</v>
      </c>
      <c r="E669" s="2" t="s">
        <v>4700</v>
      </c>
      <c r="F669" s="152">
        <v>2024</v>
      </c>
      <c r="G669" s="2" t="s">
        <v>4906</v>
      </c>
      <c r="H669" s="2">
        <v>0</v>
      </c>
      <c r="I669" s="2"/>
      <c r="J669" s="2"/>
      <c r="L669" s="148" t="s">
        <v>875</v>
      </c>
      <c r="M669" t="s">
        <v>383</v>
      </c>
    </row>
    <row r="670" spans="1:13" ht="15" customHeight="1">
      <c r="A670" s="2">
        <v>11100673</v>
      </c>
      <c r="B670" s="2">
        <v>20000056</v>
      </c>
      <c r="C670" s="2" t="s">
        <v>4698</v>
      </c>
      <c r="D670" s="2" t="s">
        <v>4699</v>
      </c>
      <c r="E670" s="2" t="s">
        <v>4700</v>
      </c>
      <c r="F670" s="152">
        <v>2025</v>
      </c>
      <c r="G670" s="2" t="s">
        <v>4676</v>
      </c>
      <c r="H670" s="2">
        <v>0</v>
      </c>
      <c r="I670" s="2"/>
      <c r="J670" s="2"/>
      <c r="L670" s="148" t="s">
        <v>876</v>
      </c>
      <c r="M670" t="s">
        <v>383</v>
      </c>
    </row>
    <row r="671" spans="1:13" ht="15" customHeight="1">
      <c r="A671" s="2">
        <v>11100674</v>
      </c>
      <c r="B671" s="2">
        <v>20000067</v>
      </c>
      <c r="C671" s="2" t="s">
        <v>4698</v>
      </c>
      <c r="D671" s="2" t="s">
        <v>4699</v>
      </c>
      <c r="E671" s="2" t="s">
        <v>4700</v>
      </c>
      <c r="F671" s="152">
        <v>2026</v>
      </c>
      <c r="G671" s="2" t="s">
        <v>4676</v>
      </c>
      <c r="H671" s="2">
        <v>0</v>
      </c>
      <c r="I671" s="2"/>
      <c r="J671" s="2"/>
      <c r="L671" s="148" t="s">
        <v>876</v>
      </c>
      <c r="M671" t="s">
        <v>383</v>
      </c>
    </row>
    <row r="672" spans="1:13" ht="15" customHeight="1">
      <c r="A672" s="2">
        <v>11100675</v>
      </c>
      <c r="B672" s="2">
        <v>20000076</v>
      </c>
      <c r="C672" s="2" t="s">
        <v>4698</v>
      </c>
      <c r="D672" s="2" t="s">
        <v>4699</v>
      </c>
      <c r="E672" s="2" t="s">
        <v>4700</v>
      </c>
      <c r="F672" s="152">
        <v>2027</v>
      </c>
      <c r="G672" s="2" t="s">
        <v>4906</v>
      </c>
      <c r="H672" s="2">
        <v>0</v>
      </c>
      <c r="I672" s="2"/>
      <c r="J672" s="2"/>
      <c r="L672" s="148" t="s">
        <v>876</v>
      </c>
      <c r="M672" t="s">
        <v>383</v>
      </c>
    </row>
    <row r="673" spans="1:13" ht="15" customHeight="1">
      <c r="A673" s="2">
        <v>11100676</v>
      </c>
      <c r="B673" s="2">
        <v>10013925</v>
      </c>
      <c r="C673" s="2" t="s">
        <v>4698</v>
      </c>
      <c r="D673" s="2" t="s">
        <v>4699</v>
      </c>
      <c r="E673" s="2" t="s">
        <v>4700</v>
      </c>
      <c r="F673" s="152">
        <v>1262</v>
      </c>
      <c r="G673" s="2" t="s">
        <v>4676</v>
      </c>
      <c r="H673" s="2">
        <v>0</v>
      </c>
      <c r="I673" s="2"/>
      <c r="J673" s="2"/>
      <c r="L673" s="148" t="s">
        <v>816</v>
      </c>
      <c r="M673" t="s">
        <v>383</v>
      </c>
    </row>
    <row r="674" spans="1:13" ht="15" customHeight="1">
      <c r="A674" s="2">
        <v>11100677</v>
      </c>
      <c r="B674" s="2">
        <v>10013934</v>
      </c>
      <c r="C674" s="2" t="s">
        <v>4698</v>
      </c>
      <c r="D674" s="2" t="s">
        <v>4699</v>
      </c>
      <c r="E674" s="2" t="s">
        <v>4700</v>
      </c>
      <c r="F674" s="152">
        <v>1263</v>
      </c>
      <c r="G674" s="2" t="s">
        <v>4676</v>
      </c>
      <c r="H674" s="2">
        <v>0</v>
      </c>
      <c r="I674" s="2"/>
      <c r="J674" s="2"/>
      <c r="L674" s="148" t="s">
        <v>818</v>
      </c>
      <c r="M674" t="s">
        <v>383</v>
      </c>
    </row>
    <row r="675" spans="1:13" ht="15" customHeight="1">
      <c r="A675" s="2">
        <v>11100678</v>
      </c>
      <c r="B675" s="2">
        <v>10013951</v>
      </c>
      <c r="C675" s="2" t="s">
        <v>4698</v>
      </c>
      <c r="D675" s="2" t="s">
        <v>4699</v>
      </c>
      <c r="E675" s="2" t="s">
        <v>4700</v>
      </c>
      <c r="F675" s="152">
        <v>1264</v>
      </c>
      <c r="G675" s="2" t="s">
        <v>4676</v>
      </c>
      <c r="H675" s="2">
        <v>0</v>
      </c>
      <c r="I675" s="2"/>
      <c r="J675" s="2"/>
      <c r="L675" s="148" t="s">
        <v>819</v>
      </c>
      <c r="M675" t="s">
        <v>383</v>
      </c>
    </row>
    <row r="676" spans="1:13" ht="15" customHeight="1">
      <c r="A676" s="2">
        <v>11100679</v>
      </c>
      <c r="B676" s="2">
        <v>10013968</v>
      </c>
      <c r="C676" s="2" t="s">
        <v>4698</v>
      </c>
      <c r="D676" s="2" t="s">
        <v>4699</v>
      </c>
      <c r="E676" s="2" t="s">
        <v>4700</v>
      </c>
      <c r="F676" s="152">
        <v>1265</v>
      </c>
      <c r="G676" s="2" t="s">
        <v>4676</v>
      </c>
      <c r="H676" s="2">
        <v>0</v>
      </c>
      <c r="I676" s="2"/>
      <c r="J676" s="2"/>
      <c r="L676" s="148" t="s">
        <v>820</v>
      </c>
      <c r="M676" t="s">
        <v>383</v>
      </c>
    </row>
    <row r="677" spans="1:13" ht="15" customHeight="1">
      <c r="A677" s="2">
        <v>11100680</v>
      </c>
      <c r="B677" s="2">
        <v>10013977</v>
      </c>
      <c r="C677" s="2" t="s">
        <v>4698</v>
      </c>
      <c r="D677" s="2" t="s">
        <v>4699</v>
      </c>
      <c r="E677" s="2" t="s">
        <v>4700</v>
      </c>
      <c r="F677" s="152">
        <v>1266</v>
      </c>
      <c r="G677" s="2" t="s">
        <v>4676</v>
      </c>
      <c r="H677" s="2">
        <v>0</v>
      </c>
      <c r="I677" s="2"/>
      <c r="J677" s="2"/>
      <c r="L677" s="148" t="s">
        <v>821</v>
      </c>
      <c r="M677" t="s">
        <v>383</v>
      </c>
    </row>
    <row r="678" spans="1:13" ht="15" customHeight="1">
      <c r="A678" s="2">
        <v>11100681</v>
      </c>
      <c r="B678" s="2">
        <v>10013986</v>
      </c>
      <c r="C678" s="2" t="s">
        <v>4698</v>
      </c>
      <c r="D678" s="2" t="s">
        <v>4699</v>
      </c>
      <c r="E678" s="2" t="s">
        <v>4700</v>
      </c>
      <c r="F678" s="152">
        <v>1267</v>
      </c>
      <c r="G678" s="2" t="s">
        <v>4676</v>
      </c>
      <c r="H678" s="2">
        <v>0</v>
      </c>
      <c r="I678" s="2"/>
      <c r="J678" s="2"/>
      <c r="L678" s="148" t="s">
        <v>822</v>
      </c>
      <c r="M678" t="s">
        <v>383</v>
      </c>
    </row>
    <row r="679" spans="1:13" ht="15" customHeight="1">
      <c r="A679" s="2">
        <v>11100682</v>
      </c>
      <c r="B679" s="2">
        <v>10013995</v>
      </c>
      <c r="C679" s="2" t="s">
        <v>4698</v>
      </c>
      <c r="D679" s="2" t="s">
        <v>4699</v>
      </c>
      <c r="E679" s="2" t="s">
        <v>4700</v>
      </c>
      <c r="F679" s="152">
        <v>1268</v>
      </c>
      <c r="G679" s="2" t="s">
        <v>4676</v>
      </c>
      <c r="H679" s="2">
        <v>0</v>
      </c>
      <c r="I679" s="2"/>
      <c r="J679" s="2"/>
      <c r="L679" s="148" t="s">
        <v>822</v>
      </c>
      <c r="M679" t="s">
        <v>383</v>
      </c>
    </row>
    <row r="680" spans="1:13" ht="15" customHeight="1">
      <c r="A680" s="2">
        <v>11100683</v>
      </c>
      <c r="B680" s="2">
        <v>10014004</v>
      </c>
      <c r="C680" s="2" t="s">
        <v>4698</v>
      </c>
      <c r="D680" s="2" t="s">
        <v>4699</v>
      </c>
      <c r="E680" s="2" t="s">
        <v>4700</v>
      </c>
      <c r="F680" s="152">
        <v>1269</v>
      </c>
      <c r="G680" s="2" t="s">
        <v>4676</v>
      </c>
      <c r="H680" s="2">
        <v>0</v>
      </c>
      <c r="I680" s="2"/>
      <c r="J680" s="2"/>
      <c r="L680" s="148" t="s">
        <v>823</v>
      </c>
      <c r="M680" t="s">
        <v>383</v>
      </c>
    </row>
    <row r="681" spans="1:13" ht="15" customHeight="1">
      <c r="A681" s="2">
        <v>11100684</v>
      </c>
      <c r="B681" s="2">
        <v>10014018</v>
      </c>
      <c r="C681" s="2" t="s">
        <v>4698</v>
      </c>
      <c r="D681" s="2" t="s">
        <v>4699</v>
      </c>
      <c r="E681" s="2" t="s">
        <v>4700</v>
      </c>
      <c r="F681" s="152">
        <v>1270</v>
      </c>
      <c r="G681" s="2" t="s">
        <v>4676</v>
      </c>
      <c r="H681" s="2">
        <v>0</v>
      </c>
      <c r="I681" s="2"/>
      <c r="J681" s="2"/>
      <c r="L681" s="148" t="s">
        <v>823</v>
      </c>
      <c r="M681" t="s">
        <v>383</v>
      </c>
    </row>
    <row r="682" spans="1:13" ht="15" customHeight="1">
      <c r="A682" s="2">
        <v>11100685</v>
      </c>
      <c r="B682" s="2">
        <v>40000959</v>
      </c>
      <c r="C682" s="2" t="s">
        <v>4901</v>
      </c>
      <c r="D682" s="2" t="s">
        <v>4693</v>
      </c>
      <c r="E682" s="2" t="s">
        <v>4694</v>
      </c>
      <c r="F682" s="152">
        <v>2026</v>
      </c>
      <c r="G682" s="2" t="s">
        <v>4676</v>
      </c>
      <c r="H682" s="2">
        <v>0</v>
      </c>
      <c r="I682" s="2"/>
      <c r="J682" s="2"/>
      <c r="L682" s="148" t="s">
        <v>4907</v>
      </c>
      <c r="M682" t="s">
        <v>195</v>
      </c>
    </row>
    <row r="683" spans="1:13" ht="15" customHeight="1">
      <c r="A683" s="2">
        <v>11100686</v>
      </c>
      <c r="B683" s="2">
        <v>40001015</v>
      </c>
      <c r="C683" s="2" t="s">
        <v>4901</v>
      </c>
      <c r="D683" s="2" t="s">
        <v>4693</v>
      </c>
      <c r="E683" s="2" t="s">
        <v>4694</v>
      </c>
      <c r="F683" s="152">
        <v>2027</v>
      </c>
      <c r="G683" s="2" t="s">
        <v>4676</v>
      </c>
      <c r="H683" s="2">
        <v>0</v>
      </c>
      <c r="I683" s="2"/>
      <c r="J683" s="2"/>
      <c r="L683" s="148" t="s">
        <v>4908</v>
      </c>
      <c r="M683" t="s">
        <v>195</v>
      </c>
    </row>
    <row r="684" spans="1:13" ht="14.25" customHeight="1">
      <c r="A684" s="2">
        <v>11100687</v>
      </c>
      <c r="B684" s="2">
        <v>40001145</v>
      </c>
      <c r="C684" s="2" t="s">
        <v>4673</v>
      </c>
      <c r="D684" s="2" t="s">
        <v>4674</v>
      </c>
      <c r="E684" s="2" t="s">
        <v>4675</v>
      </c>
      <c r="F684" s="152">
        <v>1400</v>
      </c>
      <c r="G684" s="2" t="s">
        <v>4676</v>
      </c>
      <c r="H684" s="2">
        <v>0</v>
      </c>
      <c r="I684" s="2"/>
      <c r="J684" s="2"/>
      <c r="L684" s="148" t="s">
        <v>4909</v>
      </c>
      <c r="M684" t="s">
        <v>276</v>
      </c>
    </row>
    <row r="685" spans="1:13" ht="15" customHeight="1">
      <c r="A685" s="2">
        <v>11100688</v>
      </c>
      <c r="B685" s="2">
        <v>40001156</v>
      </c>
      <c r="C685" s="2" t="s">
        <v>4673</v>
      </c>
      <c r="D685" s="2" t="s">
        <v>4674</v>
      </c>
      <c r="E685" s="2" t="s">
        <v>4675</v>
      </c>
      <c r="F685" s="152">
        <v>1401</v>
      </c>
      <c r="G685" s="2" t="s">
        <v>4676</v>
      </c>
      <c r="H685" s="2">
        <v>0</v>
      </c>
      <c r="I685" s="2"/>
      <c r="J685" s="2"/>
      <c r="L685" s="148" t="s">
        <v>4910</v>
      </c>
      <c r="M685" t="s">
        <v>276</v>
      </c>
    </row>
    <row r="686" spans="1:13" ht="15" customHeight="1">
      <c r="A686" s="2">
        <v>11100689</v>
      </c>
      <c r="B686" s="2">
        <v>40001167</v>
      </c>
      <c r="C686" s="2" t="s">
        <v>4673</v>
      </c>
      <c r="D686" s="2" t="s">
        <v>4674</v>
      </c>
      <c r="E686" s="2" t="s">
        <v>4675</v>
      </c>
      <c r="F686" s="152">
        <v>1402</v>
      </c>
      <c r="G686" s="2" t="s">
        <v>4676</v>
      </c>
      <c r="H686" s="2">
        <v>0</v>
      </c>
      <c r="I686" s="2"/>
      <c r="J686" s="2"/>
      <c r="L686" s="148" t="s">
        <v>4910</v>
      </c>
      <c r="M686" t="s">
        <v>276</v>
      </c>
    </row>
    <row r="687" spans="1:13" ht="15" customHeight="1">
      <c r="A687" s="2">
        <v>11100690</v>
      </c>
      <c r="B687" s="2">
        <v>40001178</v>
      </c>
      <c r="C687" s="2" t="s">
        <v>4673</v>
      </c>
      <c r="D687" s="2" t="s">
        <v>4674</v>
      </c>
      <c r="E687" s="2" t="s">
        <v>4675</v>
      </c>
      <c r="F687" s="152">
        <v>1403</v>
      </c>
      <c r="G687" s="2" t="s">
        <v>4676</v>
      </c>
      <c r="H687" s="2">
        <v>0</v>
      </c>
      <c r="I687" s="2"/>
      <c r="J687" s="2"/>
      <c r="L687" s="148" t="s">
        <v>4910</v>
      </c>
      <c r="M687" t="s">
        <v>276</v>
      </c>
    </row>
    <row r="688" spans="1:13" ht="15" customHeight="1">
      <c r="A688" s="2">
        <v>11100691</v>
      </c>
      <c r="B688" s="2">
        <v>40001189</v>
      </c>
      <c r="C688" s="2" t="s">
        <v>4880</v>
      </c>
      <c r="D688" s="2" t="s">
        <v>4882</v>
      </c>
      <c r="E688" s="2">
        <v>1119</v>
      </c>
      <c r="F688" s="152">
        <v>2000</v>
      </c>
      <c r="G688" s="2" t="s">
        <v>4676</v>
      </c>
      <c r="H688" s="2">
        <v>0</v>
      </c>
      <c r="I688" s="2"/>
      <c r="J688" s="2"/>
      <c r="L688" s="148" t="s">
        <v>4910</v>
      </c>
      <c r="M688" t="s">
        <v>276</v>
      </c>
    </row>
    <row r="689" spans="1:13" ht="15" customHeight="1">
      <c r="A689" s="2">
        <v>11100692</v>
      </c>
      <c r="B689" s="2">
        <v>20000801</v>
      </c>
      <c r="C689" s="2" t="s">
        <v>4673</v>
      </c>
      <c r="D689" s="2" t="s">
        <v>4674</v>
      </c>
      <c r="E689" s="2" t="s">
        <v>4675</v>
      </c>
      <c r="F689" s="152">
        <v>1407</v>
      </c>
      <c r="G689" s="2" t="s">
        <v>4676</v>
      </c>
      <c r="H689" s="2">
        <v>0</v>
      </c>
      <c r="I689" s="2"/>
      <c r="J689" s="2"/>
      <c r="L689" s="148" t="s">
        <v>881</v>
      </c>
      <c r="M689" t="s">
        <v>276</v>
      </c>
    </row>
    <row r="690" spans="1:13" ht="15" customHeight="1">
      <c r="A690" s="2">
        <v>11100693</v>
      </c>
      <c r="B690" s="2">
        <v>20000812</v>
      </c>
      <c r="C690" s="2" t="s">
        <v>4673</v>
      </c>
      <c r="D690" s="2" t="s">
        <v>4674</v>
      </c>
      <c r="E690" s="2" t="s">
        <v>4675</v>
      </c>
      <c r="F690" s="152">
        <v>1408</v>
      </c>
      <c r="G690" s="2" t="s">
        <v>4676</v>
      </c>
      <c r="H690" s="2">
        <v>0</v>
      </c>
      <c r="I690" s="2"/>
      <c r="J690" s="2"/>
      <c r="L690" s="148">
        <v>1529</v>
      </c>
      <c r="M690" t="s">
        <v>276</v>
      </c>
    </row>
    <row r="691" spans="1:13" ht="15" customHeight="1">
      <c r="A691" s="2">
        <v>11100694</v>
      </c>
      <c r="B691" s="2">
        <v>10010105</v>
      </c>
      <c r="C691" s="2" t="s">
        <v>4234</v>
      </c>
      <c r="D691" s="2" t="s">
        <v>4679</v>
      </c>
      <c r="E691" s="2" t="s">
        <v>4680</v>
      </c>
      <c r="F691" s="152">
        <v>1256</v>
      </c>
      <c r="G691" s="2" t="s">
        <v>4676</v>
      </c>
      <c r="H691" s="2">
        <v>0</v>
      </c>
      <c r="I691" s="2"/>
      <c r="J691" s="2"/>
      <c r="M691" t="s">
        <v>195</v>
      </c>
    </row>
    <row r="692" spans="1:13" ht="15" customHeight="1">
      <c r="A692" s="2">
        <v>11100695</v>
      </c>
      <c r="B692" s="2">
        <v>40001506</v>
      </c>
      <c r="C692" s="2" t="s">
        <v>4673</v>
      </c>
      <c r="D692" s="41" t="s">
        <v>4674</v>
      </c>
      <c r="E692" s="2" t="s">
        <v>4675</v>
      </c>
      <c r="F692" s="152">
        <v>1599</v>
      </c>
      <c r="G692" s="2" t="s">
        <v>4676</v>
      </c>
      <c r="H692" s="2">
        <v>0</v>
      </c>
      <c r="I692" s="2"/>
      <c r="J692" s="2"/>
      <c r="L692" s="148" t="s">
        <v>890</v>
      </c>
      <c r="M692" t="s">
        <v>276</v>
      </c>
    </row>
    <row r="693" spans="1:13" ht="15" customHeight="1">
      <c r="A693" s="2">
        <v>11100696</v>
      </c>
      <c r="B693" s="2">
        <v>40001517</v>
      </c>
      <c r="C693" s="2" t="s">
        <v>4673</v>
      </c>
      <c r="D693" s="41" t="s">
        <v>4674</v>
      </c>
      <c r="E693" s="2" t="s">
        <v>4675</v>
      </c>
      <c r="F693" s="152">
        <v>1600</v>
      </c>
      <c r="G693" s="2" t="s">
        <v>4676</v>
      </c>
      <c r="H693" s="2">
        <v>0</v>
      </c>
      <c r="I693" s="2"/>
      <c r="J693" s="2"/>
      <c r="L693" s="148" t="s">
        <v>891</v>
      </c>
      <c r="M693" t="s">
        <v>276</v>
      </c>
    </row>
    <row r="694" spans="1:13" ht="15" customHeight="1">
      <c r="A694" s="2">
        <v>11100697</v>
      </c>
      <c r="B694" s="2">
        <v>30000081</v>
      </c>
      <c r="C694" s="2" t="s">
        <v>4234</v>
      </c>
      <c r="D694" s="2" t="s">
        <v>4674</v>
      </c>
      <c r="E694" s="2" t="s">
        <v>4675</v>
      </c>
      <c r="F694" s="152">
        <v>1601</v>
      </c>
      <c r="G694" s="2" t="s">
        <v>4676</v>
      </c>
      <c r="H694" s="2">
        <v>0</v>
      </c>
      <c r="I694" s="2"/>
      <c r="J694" s="2"/>
      <c r="L694" s="148" t="s">
        <v>892</v>
      </c>
      <c r="M694" t="s">
        <v>276</v>
      </c>
    </row>
    <row r="695" spans="1:13" ht="15" customHeight="1">
      <c r="A695" s="2">
        <v>11100698</v>
      </c>
      <c r="B695" s="2">
        <v>30000092</v>
      </c>
      <c r="C695" s="2" t="s">
        <v>4673</v>
      </c>
      <c r="D695" s="41" t="s">
        <v>4674</v>
      </c>
      <c r="E695" s="2" t="s">
        <v>4675</v>
      </c>
      <c r="F695" s="152">
        <v>1602</v>
      </c>
      <c r="G695" s="2" t="s">
        <v>4676</v>
      </c>
      <c r="H695" s="2">
        <v>0</v>
      </c>
      <c r="I695" s="2"/>
      <c r="J695" s="2"/>
      <c r="L695" s="148" t="s">
        <v>893</v>
      </c>
      <c r="M695" t="s">
        <v>276</v>
      </c>
    </row>
    <row r="696" spans="1:13" ht="15" customHeight="1">
      <c r="A696" s="2">
        <v>11100699</v>
      </c>
      <c r="B696" s="2">
        <v>40001535</v>
      </c>
      <c r="C696" s="2" t="s">
        <v>4673</v>
      </c>
      <c r="D696" s="41" t="s">
        <v>4674</v>
      </c>
      <c r="E696" s="2" t="s">
        <v>4675</v>
      </c>
      <c r="F696" s="152">
        <v>1603</v>
      </c>
      <c r="G696" s="2" t="s">
        <v>4676</v>
      </c>
      <c r="H696" s="2">
        <v>0</v>
      </c>
      <c r="I696" s="2"/>
      <c r="J696" s="2"/>
      <c r="L696" s="148" t="s">
        <v>894</v>
      </c>
      <c r="M696" t="s">
        <v>276</v>
      </c>
    </row>
    <row r="697" spans="1:13" ht="15" customHeight="1">
      <c r="A697" s="2">
        <v>11100700</v>
      </c>
      <c r="B697" s="2">
        <v>40001533</v>
      </c>
      <c r="C697" s="2" t="s">
        <v>4673</v>
      </c>
      <c r="D697" s="2" t="s">
        <v>4674</v>
      </c>
      <c r="E697" s="2" t="s">
        <v>4675</v>
      </c>
      <c r="F697" s="152">
        <v>1604</v>
      </c>
      <c r="G697" s="2" t="s">
        <v>4676</v>
      </c>
      <c r="H697" s="2">
        <v>0</v>
      </c>
      <c r="I697" s="2"/>
      <c r="J697" s="2"/>
      <c r="L697" s="148" t="s">
        <v>896</v>
      </c>
      <c r="M697" t="s">
        <v>276</v>
      </c>
    </row>
    <row r="698" spans="1:13" ht="15" customHeight="1">
      <c r="A698" s="2">
        <v>11100701</v>
      </c>
      <c r="B698" s="2">
        <v>10007884</v>
      </c>
      <c r="C698" s="2" t="s">
        <v>4234</v>
      </c>
      <c r="D698" s="2" t="s">
        <v>4679</v>
      </c>
      <c r="E698" s="2" t="s">
        <v>4680</v>
      </c>
      <c r="F698" s="152">
        <v>1212</v>
      </c>
      <c r="G698" s="2" t="s">
        <v>4676</v>
      </c>
      <c r="H698" s="2">
        <v>0</v>
      </c>
      <c r="I698" s="2"/>
      <c r="J698" s="2"/>
      <c r="L698" s="148" t="s">
        <v>4911</v>
      </c>
      <c r="M698" t="s">
        <v>195</v>
      </c>
    </row>
    <row r="699" spans="1:13" ht="15" customHeight="1">
      <c r="A699" s="2">
        <v>11100702</v>
      </c>
      <c r="B699" s="2">
        <v>10007901</v>
      </c>
      <c r="C699" s="2" t="s">
        <v>4234</v>
      </c>
      <c r="D699" s="2" t="s">
        <v>4679</v>
      </c>
      <c r="E699" s="2" t="s">
        <v>4680</v>
      </c>
      <c r="F699" s="152">
        <v>1213</v>
      </c>
      <c r="G699" s="2" t="s">
        <v>4676</v>
      </c>
      <c r="H699" s="2">
        <v>0</v>
      </c>
      <c r="I699" s="2"/>
      <c r="J699" s="2"/>
      <c r="L699" s="148" t="s">
        <v>584</v>
      </c>
      <c r="M699" t="s">
        <v>195</v>
      </c>
    </row>
    <row r="700" spans="1:13" ht="15" customHeight="1">
      <c r="A700" s="2">
        <v>11100703</v>
      </c>
      <c r="B700" s="2">
        <v>10007920</v>
      </c>
      <c r="C700" s="2" t="s">
        <v>4234</v>
      </c>
      <c r="D700" s="2" t="s">
        <v>4679</v>
      </c>
      <c r="E700" s="2" t="s">
        <v>4680</v>
      </c>
      <c r="F700" s="152">
        <v>1214</v>
      </c>
      <c r="G700" s="2" t="s">
        <v>4676</v>
      </c>
      <c r="H700" s="2">
        <v>0</v>
      </c>
      <c r="I700" s="2"/>
      <c r="J700" s="2"/>
      <c r="L700" s="148" t="s">
        <v>586</v>
      </c>
      <c r="M700" t="s">
        <v>195</v>
      </c>
    </row>
    <row r="701" spans="1:13" ht="15" customHeight="1">
      <c r="A701" s="2">
        <v>11100704</v>
      </c>
      <c r="B701" s="2">
        <v>10007943</v>
      </c>
      <c r="C701" s="2" t="s">
        <v>4234</v>
      </c>
      <c r="D701" s="2" t="s">
        <v>4679</v>
      </c>
      <c r="E701" s="2" t="s">
        <v>4680</v>
      </c>
      <c r="F701" s="152">
        <v>1215</v>
      </c>
      <c r="G701" s="2" t="s">
        <v>4676</v>
      </c>
      <c r="H701" s="2">
        <v>0</v>
      </c>
      <c r="I701" s="2"/>
      <c r="J701" s="2"/>
      <c r="L701" s="148" t="s">
        <v>586</v>
      </c>
      <c r="M701" t="s">
        <v>195</v>
      </c>
    </row>
    <row r="702" spans="1:13" ht="15" customHeight="1">
      <c r="A702" s="2">
        <v>11100705</v>
      </c>
      <c r="B702" s="2">
        <v>10007963</v>
      </c>
      <c r="C702" s="2" t="s">
        <v>4234</v>
      </c>
      <c r="D702" s="2" t="s">
        <v>4679</v>
      </c>
      <c r="E702" s="2" t="s">
        <v>4680</v>
      </c>
      <c r="F702" s="2">
        <v>1216</v>
      </c>
      <c r="G702" s="2" t="s">
        <v>4676</v>
      </c>
      <c r="H702" s="2">
        <v>0</v>
      </c>
      <c r="I702" s="2"/>
      <c r="J702" s="2"/>
      <c r="L702" s="148" t="s">
        <v>587</v>
      </c>
      <c r="M702" t="s">
        <v>195</v>
      </c>
    </row>
    <row r="703" spans="1:13" ht="15" customHeight="1">
      <c r="A703" s="2">
        <v>11100706</v>
      </c>
      <c r="B703" s="2">
        <v>10008000</v>
      </c>
      <c r="C703" s="2" t="s">
        <v>4234</v>
      </c>
      <c r="D703" s="2" t="s">
        <v>4679</v>
      </c>
      <c r="E703" s="2" t="s">
        <v>4680</v>
      </c>
      <c r="F703" s="152">
        <v>1217</v>
      </c>
      <c r="G703" s="2" t="s">
        <v>4676</v>
      </c>
      <c r="H703" s="2">
        <v>0</v>
      </c>
      <c r="I703" s="2"/>
      <c r="J703" s="2"/>
      <c r="L703" s="148" t="s">
        <v>588</v>
      </c>
      <c r="M703" t="s">
        <v>195</v>
      </c>
    </row>
    <row r="704" spans="1:13" ht="15" customHeight="1">
      <c r="A704" s="2">
        <v>11100707</v>
      </c>
      <c r="B704" s="2">
        <v>10008018</v>
      </c>
      <c r="C704" s="2" t="s">
        <v>4234</v>
      </c>
      <c r="D704" s="2" t="s">
        <v>4679</v>
      </c>
      <c r="E704" s="2" t="s">
        <v>4680</v>
      </c>
      <c r="F704" s="152">
        <v>1218</v>
      </c>
      <c r="G704" s="2" t="s">
        <v>4676</v>
      </c>
      <c r="H704" s="2">
        <v>0</v>
      </c>
      <c r="I704" s="2"/>
      <c r="J704" s="2"/>
      <c r="L704" s="148" t="s">
        <v>588</v>
      </c>
      <c r="M704" t="s">
        <v>195</v>
      </c>
    </row>
    <row r="705" spans="1:13" ht="15" customHeight="1">
      <c r="A705" s="2">
        <v>11100708</v>
      </c>
      <c r="B705" s="2">
        <v>10008034</v>
      </c>
      <c r="C705" s="2" t="s">
        <v>4234</v>
      </c>
      <c r="D705" s="2" t="s">
        <v>4679</v>
      </c>
      <c r="E705" s="2" t="s">
        <v>4680</v>
      </c>
      <c r="F705" s="152">
        <v>1219</v>
      </c>
      <c r="G705" s="2" t="s">
        <v>4676</v>
      </c>
      <c r="H705" s="2">
        <v>0</v>
      </c>
      <c r="I705" s="2"/>
      <c r="J705" s="2"/>
      <c r="L705" s="148" t="s">
        <v>589</v>
      </c>
      <c r="M705" t="s">
        <v>195</v>
      </c>
    </row>
    <row r="706" spans="1:13" ht="15" customHeight="1">
      <c r="A706" s="2">
        <v>11100709</v>
      </c>
      <c r="B706" s="2">
        <v>10008062</v>
      </c>
      <c r="C706" s="2" t="s">
        <v>4234</v>
      </c>
      <c r="D706" s="2" t="s">
        <v>4679</v>
      </c>
      <c r="E706" s="2" t="s">
        <v>4680</v>
      </c>
      <c r="F706" s="152">
        <v>1220</v>
      </c>
      <c r="G706" s="2" t="s">
        <v>4676</v>
      </c>
      <c r="H706" s="2">
        <v>0</v>
      </c>
      <c r="I706" s="2"/>
      <c r="J706" s="2"/>
      <c r="L706" s="148" t="s">
        <v>591</v>
      </c>
      <c r="M706" t="s">
        <v>195</v>
      </c>
    </row>
    <row r="707" spans="1:13" ht="15" customHeight="1">
      <c r="A707" s="2">
        <v>11100710</v>
      </c>
      <c r="B707" s="2">
        <v>10008079</v>
      </c>
      <c r="C707" s="2" t="s">
        <v>4234</v>
      </c>
      <c r="D707" s="2" t="s">
        <v>4679</v>
      </c>
      <c r="E707" s="2" t="s">
        <v>4680</v>
      </c>
      <c r="F707" s="152">
        <v>1221</v>
      </c>
      <c r="G707" s="2" t="s">
        <v>4676</v>
      </c>
      <c r="H707" s="2">
        <v>0</v>
      </c>
      <c r="I707" s="2"/>
      <c r="J707" s="2"/>
      <c r="L707" s="148" t="s">
        <v>591</v>
      </c>
      <c r="M707" t="s">
        <v>195</v>
      </c>
    </row>
    <row r="708" spans="1:13" ht="15" customHeight="1">
      <c r="A708" s="2">
        <v>11100711</v>
      </c>
      <c r="B708" s="2">
        <v>10008097</v>
      </c>
      <c r="C708" s="2" t="s">
        <v>4234</v>
      </c>
      <c r="D708" s="2" t="s">
        <v>4679</v>
      </c>
      <c r="E708" s="2" t="s">
        <v>4680</v>
      </c>
      <c r="F708" s="152">
        <v>1222</v>
      </c>
      <c r="G708" s="2" t="s">
        <v>4676</v>
      </c>
      <c r="H708" s="2">
        <v>0</v>
      </c>
      <c r="I708" s="2"/>
      <c r="J708" s="2"/>
      <c r="L708" s="148" t="s">
        <v>593</v>
      </c>
      <c r="M708" t="s">
        <v>195</v>
      </c>
    </row>
    <row r="709" spans="1:13" ht="15" customHeight="1">
      <c r="A709" s="2">
        <v>11100712</v>
      </c>
      <c r="B709" s="2">
        <v>10008129</v>
      </c>
      <c r="C709" s="2" t="s">
        <v>4234</v>
      </c>
      <c r="D709" s="2" t="s">
        <v>4679</v>
      </c>
      <c r="E709" s="2" t="s">
        <v>4680</v>
      </c>
      <c r="F709" s="152">
        <v>1223</v>
      </c>
      <c r="G709" s="2" t="s">
        <v>4676</v>
      </c>
      <c r="H709" s="2">
        <v>0</v>
      </c>
      <c r="I709" s="2"/>
      <c r="J709" s="2"/>
      <c r="L709" s="148" t="s">
        <v>594</v>
      </c>
      <c r="M709" t="s">
        <v>195</v>
      </c>
    </row>
    <row r="710" spans="1:13" ht="15" customHeight="1">
      <c r="A710" s="2">
        <v>11100713</v>
      </c>
      <c r="B710" s="2">
        <v>10008147</v>
      </c>
      <c r="C710" s="2" t="s">
        <v>4234</v>
      </c>
      <c r="D710" s="2" t="s">
        <v>4679</v>
      </c>
      <c r="E710" s="2" t="s">
        <v>4680</v>
      </c>
      <c r="F710" s="152">
        <v>1224</v>
      </c>
      <c r="G710" s="2" t="s">
        <v>4676</v>
      </c>
      <c r="H710" s="2">
        <v>0</v>
      </c>
      <c r="I710" s="2"/>
      <c r="J710" s="2"/>
      <c r="L710" s="148" t="s">
        <v>594</v>
      </c>
      <c r="M710" t="s">
        <v>195</v>
      </c>
    </row>
    <row r="711" spans="1:13" ht="15" customHeight="1">
      <c r="A711" s="2">
        <v>11100714</v>
      </c>
      <c r="B711" s="2">
        <v>10008166</v>
      </c>
      <c r="C711" s="2" t="s">
        <v>4234</v>
      </c>
      <c r="D711" s="2" t="s">
        <v>4679</v>
      </c>
      <c r="E711" s="2" t="s">
        <v>4680</v>
      </c>
      <c r="F711" s="152">
        <v>1225</v>
      </c>
      <c r="G711" s="2" t="s">
        <v>4676</v>
      </c>
      <c r="H711" s="2">
        <v>0</v>
      </c>
      <c r="I711" s="2"/>
      <c r="J711" s="2"/>
      <c r="L711" s="148" t="s">
        <v>595</v>
      </c>
      <c r="M711" t="s">
        <v>195</v>
      </c>
    </row>
    <row r="712" spans="1:13" ht="15" customHeight="1">
      <c r="A712" s="2">
        <v>11100715</v>
      </c>
      <c r="B712" s="2">
        <v>10008187</v>
      </c>
      <c r="C712" s="2" t="s">
        <v>4234</v>
      </c>
      <c r="D712" s="2" t="s">
        <v>4679</v>
      </c>
      <c r="E712" s="2" t="s">
        <v>4680</v>
      </c>
      <c r="F712" s="152">
        <v>1226</v>
      </c>
      <c r="G712" s="2" t="s">
        <v>4676</v>
      </c>
      <c r="H712" s="2">
        <v>0</v>
      </c>
      <c r="I712" s="2"/>
      <c r="J712" s="2"/>
      <c r="L712" s="148" t="s">
        <v>602</v>
      </c>
      <c r="M712" t="s">
        <v>195</v>
      </c>
    </row>
    <row r="713" spans="1:13" ht="15" customHeight="1">
      <c r="A713" s="2">
        <v>11100716</v>
      </c>
      <c r="B713" s="2">
        <v>10008202</v>
      </c>
      <c r="C713" s="2" t="s">
        <v>4234</v>
      </c>
      <c r="D713" s="2" t="s">
        <v>4679</v>
      </c>
      <c r="E713" s="2" t="s">
        <v>4680</v>
      </c>
      <c r="F713" s="152">
        <v>1227</v>
      </c>
      <c r="G713" s="2" t="s">
        <v>4676</v>
      </c>
      <c r="H713" s="2">
        <v>0</v>
      </c>
      <c r="I713" s="2"/>
      <c r="J713" s="2"/>
      <c r="L713" s="148" t="s">
        <v>605</v>
      </c>
      <c r="M713" t="s">
        <v>195</v>
      </c>
    </row>
    <row r="714" spans="1:13" ht="15" customHeight="1">
      <c r="A714" s="2">
        <v>11100717</v>
      </c>
      <c r="B714" s="2">
        <v>10008227</v>
      </c>
      <c r="C714" s="2" t="s">
        <v>4234</v>
      </c>
      <c r="D714" s="2" t="s">
        <v>4679</v>
      </c>
      <c r="E714" s="2" t="s">
        <v>4680</v>
      </c>
      <c r="F714" s="152">
        <v>1228</v>
      </c>
      <c r="G714" s="2" t="s">
        <v>4676</v>
      </c>
      <c r="H714" s="2">
        <v>0</v>
      </c>
      <c r="I714" s="2"/>
      <c r="J714" s="2"/>
      <c r="L714" s="148" t="s">
        <v>607</v>
      </c>
      <c r="M714" t="s">
        <v>195</v>
      </c>
    </row>
    <row r="715" spans="1:13" ht="15" customHeight="1">
      <c r="A715" s="2">
        <v>11100718</v>
      </c>
      <c r="B715" s="2">
        <v>10008238</v>
      </c>
      <c r="C715" s="2" t="s">
        <v>4234</v>
      </c>
      <c r="D715" s="2" t="s">
        <v>4679</v>
      </c>
      <c r="E715" s="2" t="s">
        <v>4680</v>
      </c>
      <c r="F715" s="152">
        <v>1229</v>
      </c>
      <c r="G715" s="2" t="s">
        <v>4676</v>
      </c>
      <c r="H715" s="2">
        <v>0</v>
      </c>
      <c r="I715" s="2"/>
      <c r="J715" s="2"/>
      <c r="L715" s="148" t="s">
        <v>610</v>
      </c>
      <c r="M715" t="s">
        <v>195</v>
      </c>
    </row>
    <row r="716" spans="1:13" ht="15" customHeight="1">
      <c r="A716" s="2">
        <v>11100719</v>
      </c>
      <c r="B716" s="2">
        <v>10008253</v>
      </c>
      <c r="C716" s="2" t="s">
        <v>4234</v>
      </c>
      <c r="D716" s="2" t="s">
        <v>4679</v>
      </c>
      <c r="E716" s="2" t="s">
        <v>4680</v>
      </c>
      <c r="F716" s="152">
        <v>1230</v>
      </c>
      <c r="G716" s="2" t="s">
        <v>4676</v>
      </c>
      <c r="H716" s="2">
        <v>0</v>
      </c>
      <c r="I716" s="2"/>
      <c r="J716" s="2"/>
      <c r="L716" s="148" t="s">
        <v>611</v>
      </c>
      <c r="M716" t="s">
        <v>195</v>
      </c>
    </row>
    <row r="717" spans="1:13" ht="15" customHeight="1">
      <c r="A717" s="2">
        <v>11100720</v>
      </c>
      <c r="B717" s="2">
        <v>10008268</v>
      </c>
      <c r="C717" s="2" t="s">
        <v>4234</v>
      </c>
      <c r="D717" s="2" t="s">
        <v>4679</v>
      </c>
      <c r="E717" s="2" t="s">
        <v>4680</v>
      </c>
      <c r="F717" s="152">
        <v>1231</v>
      </c>
      <c r="G717" s="2" t="s">
        <v>4676</v>
      </c>
      <c r="H717" s="2">
        <v>0</v>
      </c>
      <c r="I717" s="2"/>
      <c r="J717" s="2"/>
      <c r="L717" s="148" t="s">
        <v>611</v>
      </c>
      <c r="M717" t="s">
        <v>195</v>
      </c>
    </row>
    <row r="718" spans="1:13" ht="15" customHeight="1">
      <c r="A718" s="2">
        <v>11100721</v>
      </c>
      <c r="B718" s="2">
        <v>10008283</v>
      </c>
      <c r="C718" s="2" t="s">
        <v>4234</v>
      </c>
      <c r="D718" s="2" t="s">
        <v>4679</v>
      </c>
      <c r="E718" s="2" t="s">
        <v>4680</v>
      </c>
      <c r="F718" s="152">
        <v>1232</v>
      </c>
      <c r="G718" s="2" t="s">
        <v>4676</v>
      </c>
      <c r="H718" s="2">
        <v>0</v>
      </c>
      <c r="I718" s="2"/>
      <c r="J718" s="2"/>
      <c r="L718" s="148" t="s">
        <v>611</v>
      </c>
      <c r="M718" t="s">
        <v>195</v>
      </c>
    </row>
    <row r="719" spans="1:13" ht="15" customHeight="1">
      <c r="A719" s="2">
        <v>11100722</v>
      </c>
      <c r="B719" s="2">
        <v>10008299</v>
      </c>
      <c r="C719" s="2" t="s">
        <v>4234</v>
      </c>
      <c r="D719" s="2" t="s">
        <v>4679</v>
      </c>
      <c r="E719" s="2" t="s">
        <v>4680</v>
      </c>
      <c r="F719" s="152">
        <v>1233</v>
      </c>
      <c r="G719" s="2" t="s">
        <v>4676</v>
      </c>
      <c r="H719" s="2">
        <v>0</v>
      </c>
      <c r="I719" s="2"/>
      <c r="J719" s="2"/>
      <c r="L719" s="148" t="s">
        <v>613</v>
      </c>
      <c r="M719" t="s">
        <v>195</v>
      </c>
    </row>
    <row r="720" spans="1:13" ht="15" customHeight="1">
      <c r="A720" s="2">
        <v>11100723</v>
      </c>
      <c r="B720" s="2">
        <v>10008316</v>
      </c>
      <c r="C720" s="2" t="s">
        <v>4234</v>
      </c>
      <c r="D720" s="2" t="s">
        <v>4679</v>
      </c>
      <c r="E720" s="2" t="s">
        <v>4680</v>
      </c>
      <c r="F720" s="152">
        <v>1234</v>
      </c>
      <c r="G720" s="2" t="s">
        <v>4676</v>
      </c>
      <c r="H720" s="2">
        <v>0</v>
      </c>
      <c r="I720" s="2"/>
      <c r="J720" s="2"/>
      <c r="L720" s="148" t="s">
        <v>613</v>
      </c>
      <c r="M720" t="s">
        <v>195</v>
      </c>
    </row>
    <row r="721" spans="1:13" ht="15" customHeight="1">
      <c r="A721" s="2">
        <v>11100724</v>
      </c>
      <c r="B721" s="2">
        <v>10008333</v>
      </c>
      <c r="C721" s="2" t="s">
        <v>4234</v>
      </c>
      <c r="D721" s="2" t="s">
        <v>4679</v>
      </c>
      <c r="E721" s="2" t="s">
        <v>4680</v>
      </c>
      <c r="F721" s="152">
        <v>1235</v>
      </c>
      <c r="G721" s="2" t="s">
        <v>4676</v>
      </c>
      <c r="H721" s="2">
        <v>0</v>
      </c>
      <c r="I721" s="2"/>
      <c r="J721" s="2"/>
      <c r="L721" s="148" t="s">
        <v>613</v>
      </c>
      <c r="M721" t="s">
        <v>195</v>
      </c>
    </row>
    <row r="722" spans="1:13" ht="15" customHeight="1">
      <c r="A722" s="2">
        <v>11100725</v>
      </c>
      <c r="B722" s="2">
        <v>10008351</v>
      </c>
      <c r="C722" s="2" t="s">
        <v>4234</v>
      </c>
      <c r="D722" s="2" t="s">
        <v>4679</v>
      </c>
      <c r="E722" s="2" t="s">
        <v>4680</v>
      </c>
      <c r="F722" s="152">
        <v>1236</v>
      </c>
      <c r="G722" s="2" t="s">
        <v>4676</v>
      </c>
      <c r="H722" s="2">
        <v>0</v>
      </c>
      <c r="I722" s="2"/>
      <c r="J722" s="2"/>
      <c r="L722" s="148" t="s">
        <v>614</v>
      </c>
      <c r="M722" t="s">
        <v>195</v>
      </c>
    </row>
    <row r="723" spans="1:13" ht="15" customHeight="1">
      <c r="A723" s="2">
        <v>11100726</v>
      </c>
      <c r="B723" s="2">
        <v>10008380</v>
      </c>
      <c r="C723" s="2" t="s">
        <v>4234</v>
      </c>
      <c r="D723" s="2" t="s">
        <v>4679</v>
      </c>
      <c r="E723" s="2" t="s">
        <v>4680</v>
      </c>
      <c r="F723" s="152">
        <v>1237</v>
      </c>
      <c r="G723" s="2" t="s">
        <v>4676</v>
      </c>
      <c r="H723" s="2">
        <v>0</v>
      </c>
      <c r="I723" s="2"/>
      <c r="J723" s="2"/>
      <c r="L723" s="148" t="s">
        <v>616</v>
      </c>
      <c r="M723" t="s">
        <v>195</v>
      </c>
    </row>
    <row r="724" spans="1:13" ht="15" customHeight="1">
      <c r="A724" s="2">
        <v>11100727</v>
      </c>
      <c r="B724" s="2">
        <v>10008409</v>
      </c>
      <c r="C724" s="2" t="s">
        <v>4234</v>
      </c>
      <c r="D724" s="2" t="s">
        <v>4679</v>
      </c>
      <c r="E724" s="2" t="s">
        <v>4680</v>
      </c>
      <c r="F724" s="152">
        <v>1238</v>
      </c>
      <c r="G724" s="2" t="s">
        <v>4676</v>
      </c>
      <c r="H724" s="2">
        <v>0</v>
      </c>
      <c r="I724" s="2"/>
      <c r="J724" s="2"/>
      <c r="L724" s="148" t="s">
        <v>596</v>
      </c>
      <c r="M724" t="s">
        <v>195</v>
      </c>
    </row>
    <row r="725" spans="1:13" ht="15" customHeight="1">
      <c r="A725" s="2">
        <v>11100728</v>
      </c>
      <c r="B725" s="2">
        <v>10008430</v>
      </c>
      <c r="C725" s="2" t="s">
        <v>4234</v>
      </c>
      <c r="D725" s="2" t="s">
        <v>4679</v>
      </c>
      <c r="E725" s="2" t="s">
        <v>4680</v>
      </c>
      <c r="F725" s="152">
        <v>1239</v>
      </c>
      <c r="G725" s="2" t="s">
        <v>4676</v>
      </c>
      <c r="H725" s="2">
        <v>0</v>
      </c>
      <c r="I725" s="2"/>
      <c r="J725" s="2"/>
      <c r="L725" s="148" t="s">
        <v>598</v>
      </c>
      <c r="M725" t="s">
        <v>195</v>
      </c>
    </row>
    <row r="726" spans="1:13" ht="15" customHeight="1">
      <c r="A726" s="2">
        <v>11100729</v>
      </c>
      <c r="B726" s="2">
        <v>10008457</v>
      </c>
      <c r="C726" s="2" t="s">
        <v>4234</v>
      </c>
      <c r="D726" s="2" t="s">
        <v>4679</v>
      </c>
      <c r="E726" s="2" t="s">
        <v>4680</v>
      </c>
      <c r="F726" s="152">
        <v>1240</v>
      </c>
      <c r="G726" s="2" t="s">
        <v>4676</v>
      </c>
      <c r="H726" s="2">
        <v>0</v>
      </c>
      <c r="I726" s="2"/>
      <c r="J726" s="2"/>
      <c r="L726" s="148" t="s">
        <v>599</v>
      </c>
      <c r="M726" t="s">
        <v>195</v>
      </c>
    </row>
    <row r="727" spans="1:13" ht="15" customHeight="1">
      <c r="A727" s="2">
        <v>11100730</v>
      </c>
      <c r="B727" s="2">
        <v>10008478</v>
      </c>
      <c r="C727" s="2" t="s">
        <v>4234</v>
      </c>
      <c r="D727" s="2" t="s">
        <v>4679</v>
      </c>
      <c r="E727" s="2" t="s">
        <v>4680</v>
      </c>
      <c r="F727" s="152">
        <v>1241</v>
      </c>
      <c r="G727" s="2" t="s">
        <v>4676</v>
      </c>
      <c r="H727" s="2">
        <v>0</v>
      </c>
      <c r="I727" s="2"/>
      <c r="J727" s="2"/>
      <c r="L727" s="148" t="s">
        <v>601</v>
      </c>
      <c r="M727" t="s">
        <v>195</v>
      </c>
    </row>
    <row r="728" spans="1:13" ht="15" customHeight="1">
      <c r="A728" s="2">
        <v>11100731</v>
      </c>
      <c r="B728" s="2">
        <v>10009308</v>
      </c>
      <c r="C728" s="2" t="s">
        <v>4234</v>
      </c>
      <c r="D728" s="2" t="s">
        <v>4679</v>
      </c>
      <c r="E728" s="2" t="s">
        <v>4680</v>
      </c>
      <c r="F728" s="152">
        <v>1250</v>
      </c>
      <c r="G728" s="2" t="s">
        <v>4676</v>
      </c>
      <c r="H728" s="2">
        <v>0</v>
      </c>
      <c r="I728" s="2"/>
      <c r="J728" s="2"/>
      <c r="L728" s="148" t="s">
        <v>4912</v>
      </c>
      <c r="M728" t="s">
        <v>195</v>
      </c>
    </row>
    <row r="729" spans="1:13" ht="15" customHeight="1">
      <c r="A729" s="2">
        <v>11100732</v>
      </c>
      <c r="B729" s="2">
        <v>10009320</v>
      </c>
      <c r="C729" s="2" t="s">
        <v>4234</v>
      </c>
      <c r="D729" s="2" t="s">
        <v>4679</v>
      </c>
      <c r="E729" s="2" t="s">
        <v>4680</v>
      </c>
      <c r="F729" s="152">
        <v>1242</v>
      </c>
      <c r="G729" s="2" t="s">
        <v>4676</v>
      </c>
      <c r="H729" s="2">
        <v>0</v>
      </c>
      <c r="I729" s="2"/>
      <c r="J729" s="2"/>
      <c r="L729" s="148" t="s">
        <v>622</v>
      </c>
      <c r="M729" t="s">
        <v>195</v>
      </c>
    </row>
    <row r="730" spans="1:13" ht="15" customHeight="1">
      <c r="A730" s="2">
        <v>11100733</v>
      </c>
      <c r="B730" s="2">
        <v>10009332</v>
      </c>
      <c r="C730" s="2" t="s">
        <v>4234</v>
      </c>
      <c r="D730" s="2" t="s">
        <v>4679</v>
      </c>
      <c r="E730" s="2" t="s">
        <v>4680</v>
      </c>
      <c r="F730" s="152">
        <v>1243</v>
      </c>
      <c r="G730" s="2" t="s">
        <v>4676</v>
      </c>
      <c r="H730" s="2">
        <v>0</v>
      </c>
      <c r="I730" s="2"/>
      <c r="J730" s="2"/>
      <c r="L730" s="148" t="s">
        <v>622</v>
      </c>
      <c r="M730" t="s">
        <v>195</v>
      </c>
    </row>
    <row r="731" spans="1:13" ht="15" customHeight="1">
      <c r="A731" s="2">
        <v>11100734</v>
      </c>
      <c r="B731" s="2">
        <v>10009344</v>
      </c>
      <c r="C731" s="2" t="s">
        <v>4234</v>
      </c>
      <c r="D731" s="2" t="s">
        <v>4679</v>
      </c>
      <c r="E731" s="2" t="s">
        <v>4680</v>
      </c>
      <c r="F731" s="152">
        <v>1244</v>
      </c>
      <c r="G731" s="2" t="s">
        <v>4676</v>
      </c>
      <c r="H731" s="2">
        <v>0</v>
      </c>
      <c r="I731" s="2"/>
      <c r="J731" s="2"/>
      <c r="L731" s="148" t="s">
        <v>622</v>
      </c>
      <c r="M731" t="s">
        <v>195</v>
      </c>
    </row>
    <row r="732" spans="1:13" ht="15" customHeight="1">
      <c r="A732" s="2">
        <v>11100735</v>
      </c>
      <c r="B732" s="2">
        <v>10009356</v>
      </c>
      <c r="C732" s="2" t="s">
        <v>4234</v>
      </c>
      <c r="D732" s="2" t="s">
        <v>4679</v>
      </c>
      <c r="E732" s="2" t="s">
        <v>4680</v>
      </c>
      <c r="F732" s="152">
        <v>1245</v>
      </c>
      <c r="G732" s="2" t="s">
        <v>4676</v>
      </c>
      <c r="H732" s="2">
        <v>0</v>
      </c>
      <c r="I732" s="2"/>
      <c r="J732" s="2"/>
      <c r="L732" s="148" t="s">
        <v>622</v>
      </c>
      <c r="M732" t="s">
        <v>195</v>
      </c>
    </row>
    <row r="733" spans="1:13" ht="15" customHeight="1">
      <c r="A733" s="2">
        <v>11100736</v>
      </c>
      <c r="B733" s="2">
        <v>10009385</v>
      </c>
      <c r="C733" s="2" t="s">
        <v>4234</v>
      </c>
      <c r="D733" s="2" t="s">
        <v>4679</v>
      </c>
      <c r="E733" s="2" t="s">
        <v>4680</v>
      </c>
      <c r="F733" s="152">
        <v>1246</v>
      </c>
      <c r="G733" s="2" t="s">
        <v>4676</v>
      </c>
      <c r="H733" s="2">
        <v>0</v>
      </c>
      <c r="I733" s="2"/>
      <c r="J733" s="2"/>
      <c r="L733" s="148" t="s">
        <v>623</v>
      </c>
      <c r="M733" t="s">
        <v>195</v>
      </c>
    </row>
    <row r="734" spans="1:13" ht="15" customHeight="1">
      <c r="A734" s="2">
        <v>11100737</v>
      </c>
      <c r="B734" s="2">
        <v>10009417</v>
      </c>
      <c r="C734" s="2" t="s">
        <v>4234</v>
      </c>
      <c r="D734" s="2" t="s">
        <v>4679</v>
      </c>
      <c r="E734" s="2" t="s">
        <v>4680</v>
      </c>
      <c r="F734" s="152">
        <v>1247</v>
      </c>
      <c r="G734" s="2" t="s">
        <v>4676</v>
      </c>
      <c r="H734" s="2">
        <v>0</v>
      </c>
      <c r="I734" s="2"/>
      <c r="J734" s="2"/>
      <c r="L734" s="148" t="s">
        <v>624</v>
      </c>
      <c r="M734" t="s">
        <v>195</v>
      </c>
    </row>
    <row r="735" spans="1:13" ht="15" customHeight="1">
      <c r="A735" s="2">
        <v>11100738</v>
      </c>
      <c r="B735" s="2">
        <v>10009445</v>
      </c>
      <c r="C735" s="2" t="s">
        <v>4234</v>
      </c>
      <c r="D735" s="2" t="s">
        <v>4679</v>
      </c>
      <c r="E735" s="2" t="s">
        <v>4680</v>
      </c>
      <c r="F735" s="152">
        <v>1248</v>
      </c>
      <c r="G735" s="2" t="s">
        <v>4676</v>
      </c>
      <c r="H735" s="2">
        <v>0</v>
      </c>
      <c r="I735" s="2"/>
      <c r="J735" s="2"/>
      <c r="L735" s="148" t="s">
        <v>625</v>
      </c>
      <c r="M735" t="s">
        <v>195</v>
      </c>
    </row>
    <row r="736" spans="1:13" ht="15" customHeight="1">
      <c r="A736" s="2">
        <v>11100739</v>
      </c>
      <c r="B736" s="2">
        <v>10009473</v>
      </c>
      <c r="C736" s="2" t="s">
        <v>4234</v>
      </c>
      <c r="D736" s="2" t="s">
        <v>4679</v>
      </c>
      <c r="E736" s="2" t="s">
        <v>4680</v>
      </c>
      <c r="F736" s="152">
        <v>1249</v>
      </c>
      <c r="G736" s="2" t="s">
        <v>4676</v>
      </c>
      <c r="H736" s="2">
        <v>0</v>
      </c>
      <c r="I736" s="2"/>
      <c r="J736" s="2"/>
      <c r="L736" s="148" t="s">
        <v>626</v>
      </c>
      <c r="M736" t="s">
        <v>195</v>
      </c>
    </row>
    <row r="737" spans="1:13" ht="15" customHeight="1">
      <c r="A737" s="2">
        <v>11100740</v>
      </c>
      <c r="B737" s="2">
        <v>10009505</v>
      </c>
      <c r="C737" s="2" t="s">
        <v>4698</v>
      </c>
      <c r="D737" s="2" t="s">
        <v>4699</v>
      </c>
      <c r="E737" s="2" t="s">
        <v>4700</v>
      </c>
      <c r="F737" s="152">
        <v>1183</v>
      </c>
      <c r="G737" s="2" t="s">
        <v>4676</v>
      </c>
      <c r="H737" s="2">
        <v>0</v>
      </c>
      <c r="I737" s="2"/>
      <c r="J737" s="2"/>
      <c r="L737" s="148" t="s">
        <v>2092</v>
      </c>
      <c r="M737" t="s">
        <v>383</v>
      </c>
    </row>
    <row r="738" spans="1:13" ht="15" customHeight="1">
      <c r="A738" s="2">
        <v>11100741</v>
      </c>
      <c r="B738" s="2">
        <v>10009534</v>
      </c>
      <c r="C738" s="2" t="s">
        <v>4698</v>
      </c>
      <c r="D738" s="2" t="s">
        <v>4699</v>
      </c>
      <c r="E738" s="2" t="s">
        <v>4700</v>
      </c>
      <c r="F738" s="152">
        <v>1184</v>
      </c>
      <c r="G738" s="2" t="s">
        <v>4676</v>
      </c>
      <c r="H738" s="2">
        <v>0</v>
      </c>
      <c r="I738" s="2"/>
      <c r="J738" s="2"/>
      <c r="L738" s="148" t="s">
        <v>2094</v>
      </c>
      <c r="M738" t="s">
        <v>383</v>
      </c>
    </row>
    <row r="739" spans="1:13" ht="15" customHeight="1">
      <c r="A739" s="2">
        <v>11100742</v>
      </c>
      <c r="B739" s="2">
        <v>10009568</v>
      </c>
      <c r="C739" s="2" t="s">
        <v>4698</v>
      </c>
      <c r="D739" s="2" t="s">
        <v>4699</v>
      </c>
      <c r="E739" s="2" t="s">
        <v>4700</v>
      </c>
      <c r="F739" s="152">
        <v>1185</v>
      </c>
      <c r="G739" s="2" t="s">
        <v>4676</v>
      </c>
      <c r="H739" s="2">
        <v>0</v>
      </c>
      <c r="I739" s="2"/>
      <c r="J739" s="2"/>
      <c r="L739" s="148" t="s">
        <v>2096</v>
      </c>
      <c r="M739" t="s">
        <v>383</v>
      </c>
    </row>
    <row r="740" spans="1:13" ht="15" customHeight="1">
      <c r="A740" s="2">
        <v>11100743</v>
      </c>
      <c r="B740" s="2">
        <v>10009610</v>
      </c>
      <c r="C740" s="2" t="s">
        <v>4698</v>
      </c>
      <c r="D740" s="2" t="s">
        <v>4699</v>
      </c>
      <c r="E740" s="2" t="s">
        <v>4700</v>
      </c>
      <c r="F740" s="152">
        <v>1186</v>
      </c>
      <c r="G740" s="2" t="s">
        <v>4676</v>
      </c>
      <c r="H740" s="2">
        <v>0</v>
      </c>
      <c r="I740" s="2"/>
      <c r="J740" s="2"/>
      <c r="L740" s="148" t="s">
        <v>2098</v>
      </c>
      <c r="M740" t="s">
        <v>383</v>
      </c>
    </row>
    <row r="741" spans="1:13" ht="15" customHeight="1">
      <c r="A741" s="2">
        <v>11100744</v>
      </c>
      <c r="B741" s="2">
        <v>10009652</v>
      </c>
      <c r="C741" s="2" t="s">
        <v>4698</v>
      </c>
      <c r="D741" s="2" t="s">
        <v>4699</v>
      </c>
      <c r="E741" s="2" t="s">
        <v>4700</v>
      </c>
      <c r="F741" s="152">
        <v>1187</v>
      </c>
      <c r="G741" s="2" t="s">
        <v>4676</v>
      </c>
      <c r="H741" s="2">
        <v>0</v>
      </c>
      <c r="I741" s="2"/>
      <c r="J741" s="2"/>
      <c r="L741" s="148" t="s">
        <v>2100</v>
      </c>
      <c r="M741" t="s">
        <v>383</v>
      </c>
    </row>
    <row r="742" spans="1:13" ht="15" customHeight="1">
      <c r="A742" s="2">
        <v>11100745</v>
      </c>
      <c r="B742" s="2">
        <v>10009683</v>
      </c>
      <c r="C742" s="2" t="s">
        <v>4698</v>
      </c>
      <c r="D742" s="2" t="s">
        <v>4699</v>
      </c>
      <c r="E742" s="2" t="s">
        <v>4700</v>
      </c>
      <c r="F742" s="152">
        <v>1188</v>
      </c>
      <c r="G742" s="2" t="s">
        <v>4676</v>
      </c>
      <c r="H742" s="2">
        <v>0</v>
      </c>
      <c r="I742" s="2"/>
      <c r="J742" s="2"/>
      <c r="L742" s="148" t="s">
        <v>2102</v>
      </c>
      <c r="M742" t="s">
        <v>383</v>
      </c>
    </row>
    <row r="743" spans="1:13" ht="15" customHeight="1">
      <c r="A743" s="2">
        <v>11100746</v>
      </c>
      <c r="B743" s="2">
        <v>10009717</v>
      </c>
      <c r="C743" s="2" t="s">
        <v>4698</v>
      </c>
      <c r="D743" s="2" t="s">
        <v>4699</v>
      </c>
      <c r="E743" s="2" t="s">
        <v>4700</v>
      </c>
      <c r="F743" s="152">
        <v>1189</v>
      </c>
      <c r="G743" s="2" t="s">
        <v>4676</v>
      </c>
      <c r="H743" s="2">
        <v>0</v>
      </c>
      <c r="I743" s="2"/>
      <c r="J743" s="2"/>
      <c r="L743" s="148" t="s">
        <v>2104</v>
      </c>
      <c r="M743" t="s">
        <v>383</v>
      </c>
    </row>
    <row r="744" spans="1:13" ht="15" customHeight="1">
      <c r="A744" s="2">
        <v>11100747</v>
      </c>
      <c r="B744" s="2">
        <v>10009730</v>
      </c>
      <c r="C744" s="2" t="s">
        <v>4698</v>
      </c>
      <c r="D744" s="2" t="s">
        <v>4699</v>
      </c>
      <c r="E744" s="2" t="s">
        <v>4700</v>
      </c>
      <c r="F744" s="152">
        <v>1190</v>
      </c>
      <c r="G744" s="2" t="s">
        <v>4676</v>
      </c>
      <c r="H744" s="2">
        <v>0</v>
      </c>
      <c r="I744" s="2"/>
      <c r="J744" s="2"/>
      <c r="L744" s="148" t="s">
        <v>2106</v>
      </c>
      <c r="M744" t="s">
        <v>383</v>
      </c>
    </row>
    <row r="745" spans="1:13" ht="15" customHeight="1">
      <c r="A745" s="2">
        <v>11100748</v>
      </c>
      <c r="B745" s="2">
        <v>10009740</v>
      </c>
      <c r="C745" s="2" t="s">
        <v>4698</v>
      </c>
      <c r="D745" s="2" t="s">
        <v>4699</v>
      </c>
      <c r="E745" s="2" t="s">
        <v>4700</v>
      </c>
      <c r="F745" s="152">
        <v>1191</v>
      </c>
      <c r="G745" s="2" t="s">
        <v>4906</v>
      </c>
      <c r="H745" s="2">
        <v>0</v>
      </c>
      <c r="I745" s="2"/>
      <c r="J745" s="2"/>
      <c r="L745" s="148" t="s">
        <v>2106</v>
      </c>
      <c r="M745" t="s">
        <v>383</v>
      </c>
    </row>
    <row r="746" spans="1:13" ht="15" customHeight="1">
      <c r="A746" s="2">
        <v>11100749</v>
      </c>
      <c r="B746" s="2">
        <v>10009755</v>
      </c>
      <c r="C746" s="2" t="s">
        <v>4698</v>
      </c>
      <c r="D746" s="2" t="s">
        <v>4699</v>
      </c>
      <c r="E746" s="2" t="s">
        <v>4700</v>
      </c>
      <c r="F746" s="152">
        <v>1192</v>
      </c>
      <c r="G746" s="2" t="s">
        <v>4676</v>
      </c>
      <c r="H746" s="2">
        <v>0</v>
      </c>
      <c r="I746" s="2"/>
      <c r="J746" s="2"/>
      <c r="L746" s="148" t="s">
        <v>417</v>
      </c>
      <c r="M746" t="s">
        <v>383</v>
      </c>
    </row>
    <row r="747" spans="1:13" ht="15" customHeight="1">
      <c r="A747" s="2">
        <v>11100750</v>
      </c>
      <c r="B747" s="2">
        <v>10009775</v>
      </c>
      <c r="C747" s="2" t="s">
        <v>4698</v>
      </c>
      <c r="D747" s="2" t="s">
        <v>4699</v>
      </c>
      <c r="E747" s="2" t="s">
        <v>4700</v>
      </c>
      <c r="F747" s="152">
        <v>1193</v>
      </c>
      <c r="G747" s="2" t="s">
        <v>4676</v>
      </c>
      <c r="H747" s="2">
        <v>0</v>
      </c>
      <c r="I747" s="2"/>
      <c r="J747" s="2"/>
      <c r="L747" s="148" t="s">
        <v>486</v>
      </c>
      <c r="M747" t="s">
        <v>383</v>
      </c>
    </row>
    <row r="748" spans="1:13" ht="15" customHeight="1">
      <c r="A748" s="2">
        <v>11100751</v>
      </c>
      <c r="B748" s="2">
        <v>10009795</v>
      </c>
      <c r="C748" s="2" t="s">
        <v>4698</v>
      </c>
      <c r="D748" s="2" t="s">
        <v>4699</v>
      </c>
      <c r="E748" s="2" t="s">
        <v>4700</v>
      </c>
      <c r="F748" s="152">
        <v>1194</v>
      </c>
      <c r="G748" s="2" t="s">
        <v>4676</v>
      </c>
      <c r="H748" s="2">
        <v>0</v>
      </c>
      <c r="I748" s="2"/>
      <c r="J748" s="2"/>
      <c r="L748" s="148" t="s">
        <v>487</v>
      </c>
      <c r="M748" t="s">
        <v>383</v>
      </c>
    </row>
    <row r="749" spans="1:13" ht="15" customHeight="1">
      <c r="A749" s="2">
        <v>11100752</v>
      </c>
      <c r="B749" s="2">
        <v>10009821</v>
      </c>
      <c r="C749" s="2" t="s">
        <v>4698</v>
      </c>
      <c r="D749" s="2" t="s">
        <v>4699</v>
      </c>
      <c r="E749" s="2" t="s">
        <v>4700</v>
      </c>
      <c r="F749" s="152">
        <v>1195</v>
      </c>
      <c r="G749" s="2" t="s">
        <v>4676</v>
      </c>
      <c r="H749" s="2">
        <v>0</v>
      </c>
      <c r="I749" s="2"/>
      <c r="J749" s="2"/>
      <c r="L749" s="148" t="s">
        <v>513</v>
      </c>
      <c r="M749" t="s">
        <v>383</v>
      </c>
    </row>
    <row r="750" spans="1:13" ht="15" customHeight="1">
      <c r="A750" s="2">
        <v>11100753</v>
      </c>
      <c r="B750" s="2">
        <v>10009847</v>
      </c>
      <c r="C750" s="2" t="s">
        <v>4698</v>
      </c>
      <c r="D750" s="2" t="s">
        <v>4699</v>
      </c>
      <c r="E750" s="2" t="s">
        <v>4700</v>
      </c>
      <c r="F750" s="152">
        <v>1196</v>
      </c>
      <c r="G750" s="2" t="s">
        <v>4676</v>
      </c>
      <c r="H750" s="2">
        <v>0</v>
      </c>
      <c r="I750" s="2"/>
      <c r="J750" s="2"/>
      <c r="L750" s="148" t="s">
        <v>514</v>
      </c>
      <c r="M750" t="s">
        <v>383</v>
      </c>
    </row>
    <row r="751" spans="1:13" ht="15" customHeight="1">
      <c r="A751" s="2">
        <v>11100754</v>
      </c>
      <c r="B751" s="2">
        <v>10009867</v>
      </c>
      <c r="C751" s="2" t="s">
        <v>4698</v>
      </c>
      <c r="D751" s="2" t="s">
        <v>4699</v>
      </c>
      <c r="E751" s="2" t="s">
        <v>4700</v>
      </c>
      <c r="F751" s="152">
        <v>1197</v>
      </c>
      <c r="G751" s="2" t="s">
        <v>4676</v>
      </c>
      <c r="H751" s="2">
        <v>0</v>
      </c>
      <c r="I751" s="2"/>
      <c r="J751" s="2"/>
      <c r="L751" s="148" t="s">
        <v>2108</v>
      </c>
      <c r="M751" t="s">
        <v>383</v>
      </c>
    </row>
    <row r="752" spans="1:13" ht="15" customHeight="1">
      <c r="A752" s="2">
        <v>11100755</v>
      </c>
      <c r="B752" s="2">
        <v>10009877</v>
      </c>
      <c r="C752" s="2" t="s">
        <v>4698</v>
      </c>
      <c r="D752" s="2" t="s">
        <v>4699</v>
      </c>
      <c r="E752" s="2" t="s">
        <v>4700</v>
      </c>
      <c r="F752" s="152">
        <v>1198</v>
      </c>
      <c r="G752" s="2" t="s">
        <v>4676</v>
      </c>
      <c r="H752" s="2">
        <v>0</v>
      </c>
      <c r="I752" s="2"/>
      <c r="J752" s="2"/>
      <c r="L752" s="148" t="s">
        <v>2108</v>
      </c>
      <c r="M752" t="s">
        <v>383</v>
      </c>
    </row>
    <row r="753" spans="1:13" ht="15" customHeight="1">
      <c r="A753" s="2">
        <v>11100756</v>
      </c>
      <c r="B753" s="2">
        <v>10009893</v>
      </c>
      <c r="C753" s="2" t="s">
        <v>4698</v>
      </c>
      <c r="D753" s="2" t="s">
        <v>4699</v>
      </c>
      <c r="E753" s="2" t="s">
        <v>4700</v>
      </c>
      <c r="F753" s="152">
        <v>1199</v>
      </c>
      <c r="G753" s="2" t="s">
        <v>4906</v>
      </c>
      <c r="H753" s="2">
        <v>0</v>
      </c>
      <c r="I753" s="2"/>
      <c r="J753" s="2"/>
      <c r="L753" s="148" t="s">
        <v>2108</v>
      </c>
      <c r="M753" t="s">
        <v>383</v>
      </c>
    </row>
    <row r="754" spans="1:13" ht="15" customHeight="1">
      <c r="A754" s="2">
        <v>11100757</v>
      </c>
      <c r="B754" s="2">
        <v>10009908</v>
      </c>
      <c r="C754" s="2" t="s">
        <v>4698</v>
      </c>
      <c r="D754" s="2" t="s">
        <v>4699</v>
      </c>
      <c r="E754" s="2" t="s">
        <v>4700</v>
      </c>
      <c r="F754" s="152">
        <v>1200</v>
      </c>
      <c r="G754" s="2" t="s">
        <v>4676</v>
      </c>
      <c r="H754" s="2">
        <v>0</v>
      </c>
      <c r="I754" s="2"/>
      <c r="J754" s="2"/>
      <c r="L754" s="148" t="s">
        <v>2110</v>
      </c>
      <c r="M754" t="s">
        <v>383</v>
      </c>
    </row>
    <row r="755" spans="1:13" ht="15" customHeight="1">
      <c r="A755" s="2">
        <v>11100758</v>
      </c>
      <c r="B755" s="2">
        <v>10009921</v>
      </c>
      <c r="C755" s="2" t="s">
        <v>4698</v>
      </c>
      <c r="D755" s="2" t="s">
        <v>4699</v>
      </c>
      <c r="E755" s="2" t="s">
        <v>4700</v>
      </c>
      <c r="F755" s="152">
        <v>1201</v>
      </c>
      <c r="G755" s="2" t="s">
        <v>4906</v>
      </c>
      <c r="H755" s="2">
        <v>0</v>
      </c>
      <c r="I755" s="2"/>
      <c r="J755" s="2"/>
      <c r="L755" s="148" t="s">
        <v>2110</v>
      </c>
      <c r="M755" t="s">
        <v>383</v>
      </c>
    </row>
    <row r="756" spans="1:13" ht="15" customHeight="1">
      <c r="A756" s="2">
        <v>11100759</v>
      </c>
      <c r="B756" s="2">
        <v>10009939</v>
      </c>
      <c r="C756" s="2" t="s">
        <v>4698</v>
      </c>
      <c r="D756" s="2" t="s">
        <v>4699</v>
      </c>
      <c r="E756" s="2" t="s">
        <v>4700</v>
      </c>
      <c r="F756" s="152">
        <v>1202</v>
      </c>
      <c r="G756" s="2" t="s">
        <v>4676</v>
      </c>
      <c r="H756" s="2">
        <v>0</v>
      </c>
      <c r="I756" s="2"/>
      <c r="J756" s="2"/>
      <c r="L756" s="148" t="s">
        <v>2110</v>
      </c>
      <c r="M756" t="s">
        <v>383</v>
      </c>
    </row>
    <row r="757" spans="1:13" ht="15" customHeight="1">
      <c r="A757" s="2">
        <v>11100760</v>
      </c>
      <c r="B757" s="2">
        <v>10009952</v>
      </c>
      <c r="C757" s="2" t="s">
        <v>4698</v>
      </c>
      <c r="D757" s="2" t="s">
        <v>4699</v>
      </c>
      <c r="E757" s="2" t="s">
        <v>4700</v>
      </c>
      <c r="F757" s="152">
        <v>1203</v>
      </c>
      <c r="G757" s="2" t="s">
        <v>4906</v>
      </c>
      <c r="H757" s="2">
        <v>0</v>
      </c>
      <c r="I757" s="2"/>
      <c r="J757" s="2"/>
      <c r="L757" s="148" t="s">
        <v>2110</v>
      </c>
      <c r="M757" t="s">
        <v>383</v>
      </c>
    </row>
    <row r="758" spans="1:13" ht="15" customHeight="1">
      <c r="A758" s="2">
        <v>11100761</v>
      </c>
      <c r="B758" s="2">
        <v>10009967</v>
      </c>
      <c r="C758" s="2" t="s">
        <v>4698</v>
      </c>
      <c r="D758" s="2" t="s">
        <v>4699</v>
      </c>
      <c r="E758" s="2" t="s">
        <v>4700</v>
      </c>
      <c r="F758" s="152">
        <v>1204</v>
      </c>
      <c r="G758" s="2" t="s">
        <v>4676</v>
      </c>
      <c r="H758" s="2">
        <v>0</v>
      </c>
      <c r="I758" s="2"/>
      <c r="J758" s="2"/>
      <c r="L758" s="148" t="s">
        <v>2112</v>
      </c>
      <c r="M758" t="s">
        <v>383</v>
      </c>
    </row>
    <row r="759" spans="1:13" ht="15" customHeight="1">
      <c r="A759" s="2">
        <v>11100762</v>
      </c>
      <c r="B759" s="2">
        <v>10009983</v>
      </c>
      <c r="C759" s="2" t="s">
        <v>4698</v>
      </c>
      <c r="D759" s="2" t="s">
        <v>4699</v>
      </c>
      <c r="E759" s="2" t="s">
        <v>4700</v>
      </c>
      <c r="F759" s="152">
        <v>1205</v>
      </c>
      <c r="G759" s="2" t="s">
        <v>4676</v>
      </c>
      <c r="H759" s="2">
        <v>0</v>
      </c>
      <c r="I759" s="2"/>
      <c r="J759" s="2"/>
      <c r="L759" s="148" t="s">
        <v>2112</v>
      </c>
      <c r="M759" t="s">
        <v>383</v>
      </c>
    </row>
    <row r="760" spans="1:13" ht="15" customHeight="1">
      <c r="A760" s="2">
        <v>11100763</v>
      </c>
      <c r="B760" s="2">
        <v>10010003</v>
      </c>
      <c r="C760" s="2" t="s">
        <v>4234</v>
      </c>
      <c r="D760" s="2" t="s">
        <v>4679</v>
      </c>
      <c r="E760" s="2" t="s">
        <v>4680</v>
      </c>
      <c r="F760" s="152">
        <v>1250</v>
      </c>
      <c r="G760" s="2" t="s">
        <v>4676</v>
      </c>
      <c r="H760" s="2">
        <v>0</v>
      </c>
      <c r="I760" s="2"/>
      <c r="J760" s="2"/>
      <c r="L760" s="148" t="s">
        <v>2125</v>
      </c>
      <c r="M760" t="s">
        <v>195</v>
      </c>
    </row>
    <row r="761" spans="1:13" ht="15" customHeight="1">
      <c r="A761" s="2">
        <v>11100764</v>
      </c>
      <c r="B761" s="2">
        <v>10010018</v>
      </c>
      <c r="C761" s="2" t="s">
        <v>4234</v>
      </c>
      <c r="D761" s="2" t="s">
        <v>4679</v>
      </c>
      <c r="E761" s="2" t="s">
        <v>4680</v>
      </c>
      <c r="F761" s="152">
        <v>1251</v>
      </c>
      <c r="G761" s="2" t="s">
        <v>4676</v>
      </c>
      <c r="H761" s="2">
        <v>0</v>
      </c>
      <c r="I761" s="2"/>
      <c r="J761" s="2"/>
      <c r="L761" s="148" t="s">
        <v>2125</v>
      </c>
      <c r="M761" t="s">
        <v>195</v>
      </c>
    </row>
    <row r="762" spans="1:13" ht="15" customHeight="1">
      <c r="A762" s="2">
        <v>11100765</v>
      </c>
      <c r="B762" s="2">
        <v>10010033</v>
      </c>
      <c r="C762" s="2" t="s">
        <v>4234</v>
      </c>
      <c r="D762" s="2" t="s">
        <v>4679</v>
      </c>
      <c r="E762" s="2" t="s">
        <v>4680</v>
      </c>
      <c r="F762" s="152">
        <v>1252</v>
      </c>
      <c r="G762" s="2" t="s">
        <v>4676</v>
      </c>
      <c r="H762" s="2">
        <v>0</v>
      </c>
      <c r="I762" s="2"/>
      <c r="J762" s="2"/>
      <c r="L762" s="148" t="s">
        <v>2125</v>
      </c>
      <c r="M762" t="s">
        <v>195</v>
      </c>
    </row>
    <row r="763" spans="1:13" ht="15" customHeight="1">
      <c r="A763" s="2">
        <v>11100766</v>
      </c>
      <c r="B763" s="2">
        <v>10010049</v>
      </c>
      <c r="C763" s="2" t="s">
        <v>4234</v>
      </c>
      <c r="D763" s="2" t="s">
        <v>4679</v>
      </c>
      <c r="E763" s="2" t="s">
        <v>4680</v>
      </c>
      <c r="F763" s="152">
        <v>1253</v>
      </c>
      <c r="G763" s="2" t="s">
        <v>4676</v>
      </c>
      <c r="H763" s="2">
        <v>0</v>
      </c>
      <c r="I763" s="2"/>
      <c r="J763" s="2"/>
      <c r="L763" s="148" t="s">
        <v>2127</v>
      </c>
      <c r="M763" t="s">
        <v>195</v>
      </c>
    </row>
    <row r="764" spans="1:13" ht="15" customHeight="1">
      <c r="A764" s="2">
        <v>11100767</v>
      </c>
      <c r="B764" s="2">
        <v>10010068</v>
      </c>
      <c r="C764" s="2" t="s">
        <v>4234</v>
      </c>
      <c r="D764" s="2" t="s">
        <v>4679</v>
      </c>
      <c r="E764" s="2" t="s">
        <v>4680</v>
      </c>
      <c r="F764" s="152">
        <v>1254</v>
      </c>
      <c r="G764" s="2" t="s">
        <v>4676</v>
      </c>
      <c r="H764" s="2">
        <v>0</v>
      </c>
      <c r="I764" s="2"/>
      <c r="J764" s="2"/>
      <c r="L764" s="148" t="s">
        <v>2129</v>
      </c>
      <c r="M764" t="s">
        <v>195</v>
      </c>
    </row>
    <row r="765" spans="1:13" ht="15" customHeight="1">
      <c r="A765" s="2">
        <v>11100768</v>
      </c>
      <c r="B765" s="2">
        <v>10010095</v>
      </c>
      <c r="C765" s="2" t="s">
        <v>4234</v>
      </c>
      <c r="D765" s="2" t="s">
        <v>4679</v>
      </c>
      <c r="E765" s="2" t="s">
        <v>4680</v>
      </c>
      <c r="F765" s="152">
        <v>1255</v>
      </c>
      <c r="G765" s="2" t="s">
        <v>4676</v>
      </c>
      <c r="H765" s="2">
        <v>0</v>
      </c>
      <c r="I765" s="2"/>
      <c r="J765" s="2"/>
      <c r="L765" s="148" t="s">
        <v>665</v>
      </c>
      <c r="M765" t="s">
        <v>195</v>
      </c>
    </row>
    <row r="766" spans="1:13" ht="15" customHeight="1">
      <c r="A766" s="2">
        <v>11100769</v>
      </c>
      <c r="B766" s="2">
        <v>10010105</v>
      </c>
      <c r="C766" s="2" t="s">
        <v>4234</v>
      </c>
      <c r="D766" s="2" t="s">
        <v>4679</v>
      </c>
      <c r="E766" s="2" t="s">
        <v>4680</v>
      </c>
      <c r="F766" s="152">
        <v>1256</v>
      </c>
      <c r="G766" s="2" t="s">
        <v>4676</v>
      </c>
      <c r="H766" s="2">
        <v>0</v>
      </c>
      <c r="I766" s="2"/>
      <c r="J766" s="2"/>
      <c r="L766" s="148" t="s">
        <v>2115</v>
      </c>
      <c r="M766" t="s">
        <v>195</v>
      </c>
    </row>
    <row r="767" spans="1:13" ht="15" customHeight="1">
      <c r="A767" s="2">
        <v>11100770</v>
      </c>
      <c r="B767" s="2">
        <v>10010135</v>
      </c>
      <c r="C767" s="2" t="s">
        <v>4234</v>
      </c>
      <c r="D767" s="2" t="s">
        <v>4679</v>
      </c>
      <c r="E767" s="2" t="s">
        <v>4680</v>
      </c>
      <c r="F767" s="152">
        <v>1257</v>
      </c>
      <c r="G767" s="2" t="s">
        <v>4676</v>
      </c>
      <c r="H767" s="2">
        <v>0</v>
      </c>
      <c r="I767" s="2"/>
      <c r="J767" s="2"/>
      <c r="L767" s="148" t="s">
        <v>2117</v>
      </c>
      <c r="M767" t="s">
        <v>195</v>
      </c>
    </row>
    <row r="768" spans="1:13" ht="15" customHeight="1">
      <c r="A768" s="2">
        <v>11100771</v>
      </c>
      <c r="B768" s="2">
        <v>10010165</v>
      </c>
      <c r="C768" s="2" t="s">
        <v>4234</v>
      </c>
      <c r="D768" s="2" t="s">
        <v>4679</v>
      </c>
      <c r="E768" s="2" t="s">
        <v>4680</v>
      </c>
      <c r="F768" s="152">
        <v>1258</v>
      </c>
      <c r="G768" s="2" t="s">
        <v>4676</v>
      </c>
      <c r="H768" s="2">
        <v>0</v>
      </c>
      <c r="I768" s="2"/>
      <c r="J768" s="2"/>
      <c r="L768" s="148" t="s">
        <v>2119</v>
      </c>
      <c r="M768" t="s">
        <v>195</v>
      </c>
    </row>
    <row r="769" spans="1:13" ht="15" customHeight="1">
      <c r="A769" s="2">
        <v>11100772</v>
      </c>
      <c r="B769" s="2">
        <v>10010202</v>
      </c>
      <c r="C769" s="2" t="s">
        <v>4234</v>
      </c>
      <c r="D769" s="2" t="s">
        <v>4679</v>
      </c>
      <c r="E769" s="2" t="s">
        <v>4680</v>
      </c>
      <c r="F769" s="152">
        <v>1259</v>
      </c>
      <c r="G769" s="2" t="s">
        <v>4676</v>
      </c>
      <c r="H769" s="2">
        <v>0</v>
      </c>
      <c r="I769" s="2"/>
      <c r="J769" s="2"/>
      <c r="L769" s="148" t="s">
        <v>2121</v>
      </c>
      <c r="M769" t="s">
        <v>195</v>
      </c>
    </row>
    <row r="770" spans="1:13" ht="15" customHeight="1">
      <c r="A770" s="2">
        <v>11100773</v>
      </c>
      <c r="B770" s="2">
        <v>10010231</v>
      </c>
      <c r="C770" s="2" t="s">
        <v>4234</v>
      </c>
      <c r="D770" s="2" t="s">
        <v>4679</v>
      </c>
      <c r="E770" s="2" t="s">
        <v>4680</v>
      </c>
      <c r="F770" s="152">
        <v>1260</v>
      </c>
      <c r="G770" s="2" t="s">
        <v>4676</v>
      </c>
      <c r="H770" s="2">
        <v>0</v>
      </c>
      <c r="I770" s="2"/>
      <c r="J770" s="2"/>
      <c r="L770" s="148" t="s">
        <v>2123</v>
      </c>
      <c r="M770" t="s">
        <v>195</v>
      </c>
    </row>
    <row r="771" spans="1:13" ht="15" customHeight="1">
      <c r="A771" s="2">
        <v>11100774</v>
      </c>
      <c r="B771" s="2">
        <v>10010298</v>
      </c>
      <c r="C771" s="2" t="s">
        <v>4698</v>
      </c>
      <c r="D771" s="2" t="s">
        <v>4699</v>
      </c>
      <c r="E771" s="2" t="s">
        <v>4700</v>
      </c>
      <c r="F771" s="152">
        <v>1206</v>
      </c>
      <c r="G771" s="2" t="s">
        <v>4676</v>
      </c>
      <c r="H771" s="2">
        <v>0</v>
      </c>
      <c r="I771" s="2"/>
      <c r="J771" s="2"/>
      <c r="L771" s="148" t="s">
        <v>400</v>
      </c>
      <c r="M771" t="s">
        <v>383</v>
      </c>
    </row>
    <row r="772" spans="1:13" ht="15" customHeight="1">
      <c r="A772" s="2">
        <v>11100775</v>
      </c>
      <c r="B772" s="2">
        <v>10010324</v>
      </c>
      <c r="C772" s="2" t="s">
        <v>4698</v>
      </c>
      <c r="D772" s="2" t="s">
        <v>4699</v>
      </c>
      <c r="E772" s="2" t="s">
        <v>4700</v>
      </c>
      <c r="F772" s="152">
        <v>1207</v>
      </c>
      <c r="G772" s="2" t="s">
        <v>4676</v>
      </c>
      <c r="H772" s="2">
        <v>0</v>
      </c>
      <c r="I772" s="2"/>
      <c r="J772" s="2"/>
      <c r="L772" s="148" t="s">
        <v>401</v>
      </c>
      <c r="M772" t="s">
        <v>383</v>
      </c>
    </row>
    <row r="773" spans="1:13" ht="15" customHeight="1">
      <c r="A773" s="2">
        <v>11100776</v>
      </c>
      <c r="B773" s="2">
        <v>10010350</v>
      </c>
      <c r="C773" s="2" t="s">
        <v>4698</v>
      </c>
      <c r="D773" s="2" t="s">
        <v>4699</v>
      </c>
      <c r="E773" s="2" t="s">
        <v>4700</v>
      </c>
      <c r="F773" s="152">
        <v>1208</v>
      </c>
      <c r="G773" s="2" t="s">
        <v>4676</v>
      </c>
      <c r="H773" s="2">
        <v>0</v>
      </c>
      <c r="I773" s="2"/>
      <c r="J773" s="2"/>
      <c r="L773" s="148" t="s">
        <v>402</v>
      </c>
      <c r="M773" t="s">
        <v>383</v>
      </c>
    </row>
    <row r="774" spans="1:13" ht="15" customHeight="1">
      <c r="A774" s="2">
        <v>11100777</v>
      </c>
      <c r="B774" s="2">
        <v>10010382</v>
      </c>
      <c r="C774" s="2" t="s">
        <v>4698</v>
      </c>
      <c r="D774" s="2" t="s">
        <v>4699</v>
      </c>
      <c r="E774" s="2" t="s">
        <v>4700</v>
      </c>
      <c r="F774" s="152">
        <v>1209</v>
      </c>
      <c r="G774" s="2" t="s">
        <v>4676</v>
      </c>
      <c r="H774" s="2">
        <v>0</v>
      </c>
      <c r="I774" s="2"/>
      <c r="J774" s="2"/>
      <c r="L774" s="148" t="s">
        <v>403</v>
      </c>
      <c r="M774" t="s">
        <v>383</v>
      </c>
    </row>
    <row r="775" spans="1:13" ht="15" customHeight="1">
      <c r="A775" s="2">
        <v>11100778</v>
      </c>
      <c r="B775" s="2">
        <v>10010408</v>
      </c>
      <c r="C775" s="2" t="s">
        <v>4698</v>
      </c>
      <c r="D775" s="2" t="s">
        <v>4699</v>
      </c>
      <c r="E775" s="2" t="s">
        <v>4700</v>
      </c>
      <c r="F775" s="152">
        <v>1210</v>
      </c>
      <c r="G775" s="2" t="s">
        <v>4676</v>
      </c>
      <c r="H775" s="2">
        <v>0</v>
      </c>
      <c r="I775" s="2"/>
      <c r="J775" s="2"/>
      <c r="L775" s="148" t="s">
        <v>662</v>
      </c>
      <c r="M775" t="s">
        <v>383</v>
      </c>
    </row>
    <row r="776" spans="1:13" ht="15" customHeight="1">
      <c r="A776" s="2">
        <v>11100779</v>
      </c>
      <c r="B776" s="2">
        <v>10010435</v>
      </c>
      <c r="C776" s="2" t="s">
        <v>4698</v>
      </c>
      <c r="D776" s="2" t="s">
        <v>4699</v>
      </c>
      <c r="E776" s="2" t="s">
        <v>4700</v>
      </c>
      <c r="F776" s="152">
        <v>1211</v>
      </c>
      <c r="G776" s="2" t="s">
        <v>4906</v>
      </c>
      <c r="H776" s="2">
        <v>0</v>
      </c>
      <c r="I776" s="2"/>
      <c r="J776" s="2"/>
      <c r="L776" s="148" t="s">
        <v>662</v>
      </c>
      <c r="M776" t="s">
        <v>383</v>
      </c>
    </row>
    <row r="777" spans="1:13" ht="15" customHeight="1">
      <c r="A777" s="2">
        <v>11100780</v>
      </c>
      <c r="B777" s="2">
        <v>10010452</v>
      </c>
      <c r="C777" s="2" t="s">
        <v>4698</v>
      </c>
      <c r="D777" s="2" t="s">
        <v>4699</v>
      </c>
      <c r="E777" s="2" t="s">
        <v>4700</v>
      </c>
      <c r="F777" s="152">
        <v>1212</v>
      </c>
      <c r="G777" s="2" t="s">
        <v>4676</v>
      </c>
      <c r="H777" s="2">
        <v>0</v>
      </c>
      <c r="I777" s="2"/>
      <c r="J777" s="2"/>
      <c r="L777" s="148" t="s">
        <v>664</v>
      </c>
      <c r="M777" t="s">
        <v>383</v>
      </c>
    </row>
    <row r="778" spans="1:13" ht="15" customHeight="1">
      <c r="A778" s="2">
        <v>11100781</v>
      </c>
      <c r="B778" s="2">
        <v>10010465</v>
      </c>
      <c r="C778" s="2" t="s">
        <v>4698</v>
      </c>
      <c r="D778" s="2" t="s">
        <v>4699</v>
      </c>
      <c r="E778" s="2" t="s">
        <v>4700</v>
      </c>
      <c r="F778" s="152">
        <v>1213</v>
      </c>
      <c r="G778" s="2" t="s">
        <v>4676</v>
      </c>
      <c r="H778" s="2">
        <v>0</v>
      </c>
      <c r="I778" s="2"/>
      <c r="J778" s="2"/>
      <c r="L778" s="148" t="s">
        <v>664</v>
      </c>
      <c r="M778" t="s">
        <v>383</v>
      </c>
    </row>
    <row r="779" spans="1:13" ht="15" customHeight="1">
      <c r="A779" s="2">
        <v>11100782</v>
      </c>
      <c r="B779" s="2">
        <v>10010475</v>
      </c>
      <c r="C779" s="2" t="s">
        <v>4698</v>
      </c>
      <c r="D779" s="2" t="s">
        <v>4699</v>
      </c>
      <c r="E779" s="2" t="s">
        <v>4700</v>
      </c>
      <c r="F779" s="152">
        <v>1214</v>
      </c>
      <c r="G779" s="2" t="s">
        <v>4906</v>
      </c>
      <c r="H779" s="2">
        <v>0</v>
      </c>
      <c r="I779" s="2"/>
      <c r="J779" s="2"/>
      <c r="L779" s="148" t="s">
        <v>664</v>
      </c>
      <c r="M779" t="s">
        <v>383</v>
      </c>
    </row>
    <row r="780" spans="1:13" ht="15" customHeight="1">
      <c r="A780" s="2">
        <v>11100783</v>
      </c>
      <c r="B780" s="2">
        <v>10010501</v>
      </c>
      <c r="C780" s="2" t="s">
        <v>4698</v>
      </c>
      <c r="D780" s="2" t="s">
        <v>4699</v>
      </c>
      <c r="E780" s="2" t="s">
        <v>4700</v>
      </c>
      <c r="F780" s="152">
        <v>1215</v>
      </c>
      <c r="G780" s="2" t="s">
        <v>4676</v>
      </c>
      <c r="H780" s="2">
        <v>0</v>
      </c>
      <c r="I780" s="2"/>
      <c r="J780" s="2"/>
      <c r="L780" s="148" t="s">
        <v>663</v>
      </c>
      <c r="M780" t="s">
        <v>383</v>
      </c>
    </row>
    <row r="781" spans="1:13" ht="15" customHeight="1">
      <c r="A781" s="2">
        <v>11100784</v>
      </c>
      <c r="B781" s="2">
        <v>10010516</v>
      </c>
      <c r="C781" s="2" t="s">
        <v>4698</v>
      </c>
      <c r="D781" s="2" t="s">
        <v>4699</v>
      </c>
      <c r="E781" s="2" t="s">
        <v>4700</v>
      </c>
      <c r="F781" s="152">
        <v>1216</v>
      </c>
      <c r="G781" s="2" t="s">
        <v>4906</v>
      </c>
      <c r="H781" s="2">
        <v>0</v>
      </c>
      <c r="I781" s="2"/>
      <c r="J781" s="2"/>
      <c r="L781" s="148" t="s">
        <v>663</v>
      </c>
      <c r="M781" t="s">
        <v>383</v>
      </c>
    </row>
    <row r="782" spans="1:13" ht="15" customHeight="1">
      <c r="A782" s="2">
        <v>11100785</v>
      </c>
      <c r="B782" s="2">
        <v>10010531</v>
      </c>
      <c r="C782" s="2" t="s">
        <v>4698</v>
      </c>
      <c r="D782" s="2" t="s">
        <v>4699</v>
      </c>
      <c r="E782" s="2" t="s">
        <v>4700</v>
      </c>
      <c r="F782" s="152">
        <v>1217</v>
      </c>
      <c r="G782" s="2" t="s">
        <v>4913</v>
      </c>
      <c r="H782" s="2">
        <v>0</v>
      </c>
      <c r="I782" s="2"/>
      <c r="J782" s="2"/>
      <c r="L782" s="148" t="s">
        <v>663</v>
      </c>
      <c r="M782" t="s">
        <v>383</v>
      </c>
    </row>
    <row r="783" spans="1:13" ht="15" customHeight="1">
      <c r="A783" s="2">
        <v>11100786</v>
      </c>
      <c r="B783" s="2">
        <v>10010541</v>
      </c>
      <c r="C783" s="2" t="s">
        <v>4698</v>
      </c>
      <c r="D783" s="2" t="s">
        <v>4699</v>
      </c>
      <c r="E783" s="2" t="s">
        <v>4700</v>
      </c>
      <c r="F783" s="152">
        <v>1218</v>
      </c>
      <c r="G783" s="2" t="s">
        <v>4676</v>
      </c>
      <c r="H783" s="2">
        <v>0</v>
      </c>
      <c r="I783" s="2"/>
      <c r="J783" s="2"/>
      <c r="L783" s="148" t="s">
        <v>661</v>
      </c>
      <c r="M783" t="s">
        <v>383</v>
      </c>
    </row>
    <row r="784" spans="1:13" ht="15" customHeight="1">
      <c r="A784" s="2">
        <v>11100787</v>
      </c>
      <c r="B784" s="2">
        <v>10010566</v>
      </c>
      <c r="C784" s="2" t="s">
        <v>4698</v>
      </c>
      <c r="D784" s="2" t="s">
        <v>4699</v>
      </c>
      <c r="E784" s="2" t="s">
        <v>4700</v>
      </c>
      <c r="F784" s="152">
        <v>1219</v>
      </c>
      <c r="G784" s="2" t="s">
        <v>4676</v>
      </c>
      <c r="H784" s="2">
        <v>0</v>
      </c>
      <c r="I784" s="2"/>
      <c r="J784" s="2"/>
      <c r="L784" s="148" t="s">
        <v>661</v>
      </c>
      <c r="M784" t="s">
        <v>383</v>
      </c>
    </row>
    <row r="785" spans="1:13" ht="15" customHeight="1">
      <c r="A785" s="2">
        <v>11100788</v>
      </c>
      <c r="B785" s="2">
        <v>10010584</v>
      </c>
      <c r="C785" s="2" t="s">
        <v>4698</v>
      </c>
      <c r="D785" s="2" t="s">
        <v>4699</v>
      </c>
      <c r="E785" s="2" t="s">
        <v>4700</v>
      </c>
      <c r="F785" s="152">
        <v>1220</v>
      </c>
      <c r="G785" s="2" t="s">
        <v>4906</v>
      </c>
      <c r="H785" s="2">
        <v>0</v>
      </c>
      <c r="I785" s="2"/>
      <c r="J785" s="2"/>
      <c r="L785" s="148" t="s">
        <v>661</v>
      </c>
      <c r="M785" t="s">
        <v>383</v>
      </c>
    </row>
    <row r="786" spans="1:13" ht="15" customHeight="1">
      <c r="A786" s="2">
        <v>11100789</v>
      </c>
      <c r="B786" s="2">
        <v>10010595</v>
      </c>
      <c r="C786" s="2" t="s">
        <v>4698</v>
      </c>
      <c r="D786" s="2" t="s">
        <v>4699</v>
      </c>
      <c r="E786" s="2" t="s">
        <v>4700</v>
      </c>
      <c r="F786" s="152">
        <v>1221</v>
      </c>
      <c r="G786" s="2" t="s">
        <v>4676</v>
      </c>
      <c r="H786" s="2">
        <v>0</v>
      </c>
      <c r="I786" s="2"/>
      <c r="J786" s="2"/>
      <c r="L786" s="148" t="s">
        <v>416</v>
      </c>
      <c r="M786" t="s">
        <v>383</v>
      </c>
    </row>
    <row r="787" spans="1:13" ht="15" customHeight="1">
      <c r="A787" s="2">
        <v>11100790</v>
      </c>
      <c r="B787" s="2">
        <v>10010611</v>
      </c>
      <c r="C787" s="2" t="s">
        <v>4698</v>
      </c>
      <c r="D787" s="2" t="s">
        <v>4699</v>
      </c>
      <c r="E787" s="2" t="s">
        <v>4700</v>
      </c>
      <c r="F787" s="152">
        <v>1222</v>
      </c>
      <c r="G787" s="2" t="s">
        <v>4676</v>
      </c>
      <c r="H787" s="2">
        <v>0</v>
      </c>
      <c r="I787" s="2"/>
      <c r="J787" s="2"/>
      <c r="L787" s="148" t="s">
        <v>484</v>
      </c>
      <c r="M787" t="s">
        <v>383</v>
      </c>
    </row>
    <row r="788" spans="1:13" ht="15" customHeight="1">
      <c r="A788" s="2">
        <v>11100791</v>
      </c>
      <c r="B788" s="2">
        <v>10010627</v>
      </c>
      <c r="C788" s="2" t="s">
        <v>4698</v>
      </c>
      <c r="D788" s="2" t="s">
        <v>4699</v>
      </c>
      <c r="E788" s="2" t="s">
        <v>4700</v>
      </c>
      <c r="F788" s="152">
        <v>1223</v>
      </c>
      <c r="G788" s="2" t="s">
        <v>4676</v>
      </c>
      <c r="H788" s="2">
        <v>0</v>
      </c>
      <c r="I788" s="2"/>
      <c r="J788" s="2"/>
      <c r="L788" s="148" t="s">
        <v>485</v>
      </c>
      <c r="M788" t="s">
        <v>383</v>
      </c>
    </row>
    <row r="789" spans="1:13" ht="15" customHeight="1">
      <c r="A789" s="2">
        <v>11100792</v>
      </c>
      <c r="B789" s="2">
        <v>10010644</v>
      </c>
      <c r="C789" s="2" t="s">
        <v>4901</v>
      </c>
      <c r="D789" s="2" t="s">
        <v>4693</v>
      </c>
      <c r="E789" s="2" t="s">
        <v>4694</v>
      </c>
      <c r="F789" s="152">
        <v>2008</v>
      </c>
      <c r="G789" s="2" t="s">
        <v>4676</v>
      </c>
      <c r="H789" s="2">
        <v>0</v>
      </c>
      <c r="I789" s="2"/>
      <c r="J789" s="2"/>
      <c r="L789" s="148" t="s">
        <v>4914</v>
      </c>
      <c r="M789" t="s">
        <v>195</v>
      </c>
    </row>
    <row r="790" spans="1:13" ht="15" customHeight="1">
      <c r="A790" s="2">
        <v>11100793</v>
      </c>
      <c r="B790" s="2">
        <v>10010764</v>
      </c>
      <c r="C790" s="2" t="s">
        <v>4901</v>
      </c>
      <c r="D790" s="2" t="s">
        <v>4693</v>
      </c>
      <c r="E790" s="2" t="s">
        <v>4694</v>
      </c>
      <c r="F790" s="152">
        <v>2009</v>
      </c>
      <c r="G790" s="2" t="s">
        <v>4676</v>
      </c>
      <c r="H790" s="2">
        <v>0</v>
      </c>
      <c r="I790" s="2"/>
      <c r="J790" s="2"/>
      <c r="L790" s="148" t="s">
        <v>4914</v>
      </c>
      <c r="M790" t="s">
        <v>195</v>
      </c>
    </row>
    <row r="791" spans="1:13" ht="15" customHeight="1">
      <c r="A791" s="2">
        <v>11100794</v>
      </c>
      <c r="B791" s="2">
        <v>10010804</v>
      </c>
      <c r="C791" s="2" t="s">
        <v>4901</v>
      </c>
      <c r="D791" s="2" t="s">
        <v>4693</v>
      </c>
      <c r="E791" s="2" t="s">
        <v>4694</v>
      </c>
      <c r="F791" s="152">
        <v>2010</v>
      </c>
      <c r="G791" s="2" t="s">
        <v>4676</v>
      </c>
      <c r="H791" s="2">
        <v>0</v>
      </c>
      <c r="I791" s="2"/>
      <c r="J791" s="2"/>
      <c r="L791" s="148" t="s">
        <v>4915</v>
      </c>
      <c r="M791" t="s">
        <v>195</v>
      </c>
    </row>
    <row r="792" spans="1:13" ht="15" customHeight="1">
      <c r="A792" s="2">
        <v>11100795</v>
      </c>
      <c r="B792" s="2">
        <v>10010834</v>
      </c>
      <c r="C792" s="2" t="s">
        <v>4234</v>
      </c>
      <c r="D792" s="2" t="s">
        <v>4679</v>
      </c>
      <c r="E792" s="2" t="s">
        <v>4680</v>
      </c>
      <c r="F792" s="152">
        <v>1261</v>
      </c>
      <c r="G792" s="2" t="s">
        <v>4676</v>
      </c>
      <c r="H792" s="2">
        <v>0</v>
      </c>
      <c r="I792" s="2"/>
      <c r="J792" s="2"/>
      <c r="L792" s="148" t="s">
        <v>4916</v>
      </c>
      <c r="M792" t="s">
        <v>195</v>
      </c>
    </row>
    <row r="793" spans="1:13" ht="15" customHeight="1">
      <c r="A793" s="2">
        <v>11100796</v>
      </c>
      <c r="B793" s="2">
        <v>10010862</v>
      </c>
      <c r="C793" s="2" t="s">
        <v>4234</v>
      </c>
      <c r="D793" s="2" t="s">
        <v>4679</v>
      </c>
      <c r="E793" s="2" t="s">
        <v>4680</v>
      </c>
      <c r="F793" s="152">
        <v>1262</v>
      </c>
      <c r="G793" s="2" t="s">
        <v>4676</v>
      </c>
      <c r="H793" s="2">
        <v>0</v>
      </c>
      <c r="I793" s="2"/>
      <c r="J793" s="2"/>
      <c r="L793" s="148" t="s">
        <v>4917</v>
      </c>
      <c r="M793" t="s">
        <v>195</v>
      </c>
    </row>
    <row r="794" spans="1:13" ht="15" customHeight="1">
      <c r="A794" s="2">
        <v>11100797</v>
      </c>
      <c r="B794" s="2">
        <v>10010877</v>
      </c>
      <c r="C794" s="2" t="s">
        <v>4234</v>
      </c>
      <c r="D794" s="2" t="s">
        <v>4679</v>
      </c>
      <c r="E794" s="2" t="s">
        <v>4680</v>
      </c>
      <c r="F794" s="152">
        <v>1263</v>
      </c>
      <c r="G794" s="2" t="s">
        <v>4676</v>
      </c>
      <c r="H794" s="2">
        <v>0</v>
      </c>
      <c r="I794" s="2"/>
      <c r="J794" s="2"/>
      <c r="L794" s="148" t="s">
        <v>4917</v>
      </c>
      <c r="M794" t="s">
        <v>195</v>
      </c>
    </row>
    <row r="795" spans="1:13" ht="15" customHeight="1">
      <c r="A795" s="2">
        <v>11100798</v>
      </c>
      <c r="B795" s="2">
        <v>10010892</v>
      </c>
      <c r="C795" s="2" t="s">
        <v>4234</v>
      </c>
      <c r="D795" s="2" t="s">
        <v>4679</v>
      </c>
      <c r="E795" s="2" t="s">
        <v>4680</v>
      </c>
      <c r="F795" s="152">
        <v>1264</v>
      </c>
      <c r="G795" s="2" t="s">
        <v>4676</v>
      </c>
      <c r="H795" s="2">
        <v>0</v>
      </c>
      <c r="I795" s="2"/>
      <c r="J795" s="2"/>
      <c r="L795" s="148" t="s">
        <v>4917</v>
      </c>
      <c r="M795" t="s">
        <v>195</v>
      </c>
    </row>
    <row r="796" spans="1:13" ht="15" customHeight="1">
      <c r="A796" s="2">
        <v>11100799</v>
      </c>
      <c r="B796" s="2">
        <v>10010908</v>
      </c>
      <c r="C796" s="2" t="s">
        <v>4698</v>
      </c>
      <c r="D796" s="2" t="s">
        <v>4699</v>
      </c>
      <c r="E796" s="2" t="s">
        <v>4700</v>
      </c>
      <c r="F796" s="152">
        <v>1224</v>
      </c>
      <c r="G796" s="2" t="s">
        <v>4676</v>
      </c>
      <c r="H796" s="2">
        <v>0</v>
      </c>
      <c r="I796" s="2"/>
      <c r="J796" s="2"/>
      <c r="L796" s="148" t="s">
        <v>4918</v>
      </c>
      <c r="M796" t="s">
        <v>383</v>
      </c>
    </row>
    <row r="797" spans="1:13" ht="15" customHeight="1">
      <c r="A797" s="2">
        <v>11100800</v>
      </c>
      <c r="B797" s="2">
        <v>10010943</v>
      </c>
      <c r="C797" s="2" t="s">
        <v>4698</v>
      </c>
      <c r="D797" s="2" t="s">
        <v>4699</v>
      </c>
      <c r="E797" s="2" t="s">
        <v>4700</v>
      </c>
      <c r="F797" s="152">
        <v>1225</v>
      </c>
      <c r="G797" s="2" t="s">
        <v>4906</v>
      </c>
      <c r="H797" s="2">
        <v>0</v>
      </c>
      <c r="I797" s="2"/>
      <c r="J797" s="2"/>
      <c r="L797" s="148" t="s">
        <v>4918</v>
      </c>
      <c r="M797" t="s">
        <v>383</v>
      </c>
    </row>
    <row r="798" spans="1:13" ht="15" customHeight="1">
      <c r="A798" s="2">
        <v>11100801</v>
      </c>
      <c r="B798" s="2">
        <v>10010950</v>
      </c>
      <c r="C798" s="2" t="s">
        <v>4698</v>
      </c>
      <c r="D798" s="2" t="s">
        <v>4699</v>
      </c>
      <c r="E798" s="2" t="s">
        <v>4700</v>
      </c>
      <c r="F798" s="152">
        <v>1226</v>
      </c>
      <c r="G798" s="2" t="s">
        <v>4676</v>
      </c>
      <c r="H798" s="2">
        <v>0</v>
      </c>
      <c r="I798" s="2"/>
      <c r="J798" s="2"/>
      <c r="L798" s="148" t="s">
        <v>699</v>
      </c>
      <c r="M798" t="s">
        <v>383</v>
      </c>
    </row>
    <row r="799" spans="1:13" ht="15" customHeight="1">
      <c r="A799" s="2">
        <v>11100802</v>
      </c>
      <c r="B799" s="2">
        <v>10010979</v>
      </c>
      <c r="C799" s="2" t="s">
        <v>4698</v>
      </c>
      <c r="D799" s="2" t="s">
        <v>4699</v>
      </c>
      <c r="E799" s="2" t="s">
        <v>4700</v>
      </c>
      <c r="F799" s="152">
        <v>1227</v>
      </c>
      <c r="G799" s="2" t="s">
        <v>4676</v>
      </c>
      <c r="H799" s="2">
        <v>0</v>
      </c>
      <c r="I799" s="2"/>
      <c r="J799" s="2"/>
      <c r="L799" s="148" t="s">
        <v>699</v>
      </c>
      <c r="M799" t="s">
        <v>383</v>
      </c>
    </row>
    <row r="800" spans="1:13" ht="15" customHeight="1">
      <c r="A800" s="2">
        <v>11100803</v>
      </c>
      <c r="B800" s="2">
        <v>10011012</v>
      </c>
      <c r="C800" s="2" t="s">
        <v>4698</v>
      </c>
      <c r="D800" s="2" t="s">
        <v>4699</v>
      </c>
      <c r="E800" s="2" t="s">
        <v>4700</v>
      </c>
      <c r="F800" s="152">
        <v>1228</v>
      </c>
      <c r="G800" s="2" t="s">
        <v>4906</v>
      </c>
      <c r="H800" s="2">
        <v>0</v>
      </c>
      <c r="I800" s="2"/>
      <c r="J800" s="2"/>
      <c r="L800" s="148" t="s">
        <v>699</v>
      </c>
      <c r="M800" t="s">
        <v>383</v>
      </c>
    </row>
    <row r="801" spans="1:13" ht="15" customHeight="1">
      <c r="A801" s="2">
        <v>11100804</v>
      </c>
      <c r="B801" s="2">
        <v>10011031</v>
      </c>
      <c r="C801" s="2" t="s">
        <v>4698</v>
      </c>
      <c r="D801" s="2" t="s">
        <v>4699</v>
      </c>
      <c r="E801" s="2" t="s">
        <v>4700</v>
      </c>
      <c r="F801" s="152">
        <v>1229</v>
      </c>
      <c r="G801" s="2" t="s">
        <v>4676</v>
      </c>
      <c r="H801" s="2">
        <v>0</v>
      </c>
      <c r="I801" s="2"/>
      <c r="J801" s="2"/>
      <c r="L801" s="148" t="s">
        <v>696</v>
      </c>
      <c r="M801" t="s">
        <v>383</v>
      </c>
    </row>
    <row r="802" spans="1:13" ht="15" customHeight="1">
      <c r="A802" s="2">
        <v>11100805</v>
      </c>
      <c r="B802" s="2">
        <v>10011061</v>
      </c>
      <c r="C802" s="2" t="s">
        <v>4698</v>
      </c>
      <c r="D802" s="2" t="s">
        <v>4699</v>
      </c>
      <c r="E802" s="2" t="s">
        <v>4700</v>
      </c>
      <c r="F802" s="152">
        <v>1230</v>
      </c>
      <c r="G802" s="2" t="s">
        <v>4676</v>
      </c>
      <c r="H802" s="2">
        <v>0</v>
      </c>
      <c r="I802" s="2"/>
      <c r="J802" s="2"/>
      <c r="L802" s="148" t="s">
        <v>696</v>
      </c>
      <c r="M802" t="s">
        <v>383</v>
      </c>
    </row>
    <row r="803" spans="1:13" ht="15" customHeight="1">
      <c r="A803" s="2">
        <v>11100806</v>
      </c>
      <c r="B803" s="2">
        <v>10011077</v>
      </c>
      <c r="C803" s="2" t="s">
        <v>4698</v>
      </c>
      <c r="D803" s="2" t="s">
        <v>4699</v>
      </c>
      <c r="E803" s="2" t="s">
        <v>4700</v>
      </c>
      <c r="F803" s="152">
        <v>1231</v>
      </c>
      <c r="G803" s="2" t="s">
        <v>4906</v>
      </c>
      <c r="H803" s="2">
        <v>0</v>
      </c>
      <c r="I803" s="2"/>
      <c r="J803" s="2"/>
      <c r="L803" s="148" t="s">
        <v>696</v>
      </c>
      <c r="M803" t="s">
        <v>383</v>
      </c>
    </row>
    <row r="804" spans="1:13" ht="15" customHeight="1">
      <c r="A804" s="2">
        <v>11100807</v>
      </c>
      <c r="B804" s="2">
        <v>10011090</v>
      </c>
      <c r="C804" s="2" t="s">
        <v>4698</v>
      </c>
      <c r="D804" s="2" t="s">
        <v>4699</v>
      </c>
      <c r="E804" s="2" t="s">
        <v>4700</v>
      </c>
      <c r="F804" s="152">
        <v>1232</v>
      </c>
      <c r="G804" s="2" t="s">
        <v>4676</v>
      </c>
      <c r="H804" s="2">
        <v>0</v>
      </c>
      <c r="I804" s="2"/>
      <c r="J804" s="2"/>
      <c r="L804" s="148" t="s">
        <v>698</v>
      </c>
      <c r="M804" t="s">
        <v>383</v>
      </c>
    </row>
    <row r="805" spans="1:13" ht="15" customHeight="1">
      <c r="A805" s="2">
        <v>11100808</v>
      </c>
      <c r="B805" s="2">
        <v>10011124</v>
      </c>
      <c r="C805" s="2" t="s">
        <v>4698</v>
      </c>
      <c r="D805" s="2" t="s">
        <v>4699</v>
      </c>
      <c r="E805" s="2" t="s">
        <v>4700</v>
      </c>
      <c r="F805" s="152">
        <v>1233</v>
      </c>
      <c r="G805" s="2" t="s">
        <v>4676</v>
      </c>
      <c r="H805" s="2">
        <v>0</v>
      </c>
      <c r="I805" s="2"/>
      <c r="J805" s="2"/>
      <c r="L805" s="148" t="s">
        <v>698</v>
      </c>
      <c r="M805" t="s">
        <v>383</v>
      </c>
    </row>
    <row r="806" spans="1:13" ht="15" customHeight="1">
      <c r="A806" s="2">
        <v>11100809</v>
      </c>
      <c r="B806" s="2">
        <v>10011146</v>
      </c>
      <c r="C806" s="2" t="s">
        <v>4698</v>
      </c>
      <c r="D806" s="2" t="s">
        <v>4699</v>
      </c>
      <c r="E806" s="2" t="s">
        <v>4700</v>
      </c>
      <c r="F806" s="152">
        <v>1234</v>
      </c>
      <c r="G806" s="2" t="s">
        <v>4906</v>
      </c>
      <c r="H806" s="2">
        <v>0</v>
      </c>
      <c r="I806" s="2"/>
      <c r="J806" s="2"/>
      <c r="L806" s="148" t="s">
        <v>698</v>
      </c>
      <c r="M806" t="s">
        <v>383</v>
      </c>
    </row>
    <row r="807" spans="1:13" ht="15" customHeight="1">
      <c r="A807" s="2">
        <v>11100810</v>
      </c>
      <c r="B807" s="2">
        <v>10011165</v>
      </c>
      <c r="C807" s="2" t="s">
        <v>4698</v>
      </c>
      <c r="D807" s="2" t="s">
        <v>4699</v>
      </c>
      <c r="E807" s="2" t="s">
        <v>4700</v>
      </c>
      <c r="F807" s="152">
        <v>1235</v>
      </c>
      <c r="G807" s="2" t="s">
        <v>4676</v>
      </c>
      <c r="H807" s="2">
        <v>0</v>
      </c>
      <c r="I807" s="2"/>
      <c r="J807" s="2"/>
      <c r="L807" s="148" t="s">
        <v>700</v>
      </c>
      <c r="M807" t="s">
        <v>383</v>
      </c>
    </row>
    <row r="808" spans="1:13" ht="15" customHeight="1">
      <c r="A808" s="2">
        <v>11100811</v>
      </c>
      <c r="B808" s="2">
        <v>10011187</v>
      </c>
      <c r="C808" s="2" t="s">
        <v>4698</v>
      </c>
      <c r="D808" s="2" t="s">
        <v>4699</v>
      </c>
      <c r="E808" s="2" t="s">
        <v>4700</v>
      </c>
      <c r="F808" s="152">
        <v>1236</v>
      </c>
      <c r="G808" s="2" t="s">
        <v>4676</v>
      </c>
      <c r="H808" s="2">
        <v>0</v>
      </c>
      <c r="I808" s="2"/>
      <c r="J808" s="2"/>
      <c r="L808" s="148" t="s">
        <v>700</v>
      </c>
      <c r="M808" t="s">
        <v>383</v>
      </c>
    </row>
    <row r="809" spans="1:13" ht="15" customHeight="1">
      <c r="A809" s="2">
        <v>11100812</v>
      </c>
      <c r="B809" s="2">
        <v>10011209</v>
      </c>
      <c r="C809" s="2" t="s">
        <v>4698</v>
      </c>
      <c r="D809" s="2" t="s">
        <v>4699</v>
      </c>
      <c r="E809" s="2" t="s">
        <v>4700</v>
      </c>
      <c r="F809" s="152">
        <v>1237</v>
      </c>
      <c r="G809" s="2" t="s">
        <v>4906</v>
      </c>
      <c r="H809" s="2">
        <v>0</v>
      </c>
      <c r="I809" s="2"/>
      <c r="J809" s="2"/>
      <c r="L809" s="148" t="s">
        <v>700</v>
      </c>
      <c r="M809" t="s">
        <v>383</v>
      </c>
    </row>
    <row r="810" spans="1:13" ht="15" customHeight="1">
      <c r="A810" s="2">
        <v>11100813</v>
      </c>
      <c r="B810" s="2">
        <v>10011232</v>
      </c>
      <c r="C810" s="2" t="s">
        <v>4698</v>
      </c>
      <c r="D810" s="2" t="s">
        <v>4699</v>
      </c>
      <c r="E810" s="2" t="s">
        <v>4700</v>
      </c>
      <c r="F810" s="152">
        <v>1238</v>
      </c>
      <c r="G810" s="2" t="s">
        <v>4913</v>
      </c>
      <c r="H810" s="2">
        <v>0</v>
      </c>
      <c r="I810" s="2"/>
      <c r="J810" s="2"/>
      <c r="L810" s="148" t="s">
        <v>700</v>
      </c>
      <c r="M810" t="s">
        <v>383</v>
      </c>
    </row>
    <row r="811" spans="1:13" ht="15" customHeight="1">
      <c r="A811" s="2">
        <v>11100814</v>
      </c>
      <c r="B811" s="2">
        <v>10011245</v>
      </c>
      <c r="C811" s="2" t="s">
        <v>4234</v>
      </c>
      <c r="D811" s="2" t="s">
        <v>4679</v>
      </c>
      <c r="E811" s="2" t="s">
        <v>4680</v>
      </c>
      <c r="F811" s="152">
        <v>1265</v>
      </c>
      <c r="G811" s="2" t="s">
        <v>4676</v>
      </c>
      <c r="H811" s="2">
        <v>0</v>
      </c>
      <c r="I811" s="2"/>
      <c r="J811" s="2"/>
      <c r="L811" s="148" t="s">
        <v>4919</v>
      </c>
      <c r="M811" t="s">
        <v>195</v>
      </c>
    </row>
    <row r="812" spans="1:13" ht="15" customHeight="1">
      <c r="A812" s="2">
        <v>11100815</v>
      </c>
      <c r="B812" s="2">
        <v>10011285</v>
      </c>
      <c r="C812" s="2" t="s">
        <v>4234</v>
      </c>
      <c r="D812" s="2" t="s">
        <v>4679</v>
      </c>
      <c r="E812" s="2" t="s">
        <v>4680</v>
      </c>
      <c r="F812" s="152">
        <v>1266</v>
      </c>
      <c r="G812" s="2" t="s">
        <v>4676</v>
      </c>
      <c r="H812" s="2">
        <v>0</v>
      </c>
      <c r="I812" s="2"/>
      <c r="J812" s="2"/>
      <c r="L812" s="148" t="s">
        <v>4920</v>
      </c>
      <c r="M812" t="s">
        <v>195</v>
      </c>
    </row>
    <row r="813" spans="1:13" ht="15" customHeight="1">
      <c r="A813" s="2">
        <v>11100816</v>
      </c>
      <c r="B813" s="2">
        <v>10011304</v>
      </c>
      <c r="C813" s="2" t="s">
        <v>4234</v>
      </c>
      <c r="D813" s="2" t="s">
        <v>4679</v>
      </c>
      <c r="E813" s="2" t="s">
        <v>4680</v>
      </c>
      <c r="F813" s="152">
        <v>1267</v>
      </c>
      <c r="G813" s="2" t="s">
        <v>4676</v>
      </c>
      <c r="H813" s="2">
        <v>0</v>
      </c>
      <c r="I813" s="2"/>
      <c r="J813" s="2"/>
      <c r="L813" s="148" t="s">
        <v>4921</v>
      </c>
      <c r="M813" t="s">
        <v>195</v>
      </c>
    </row>
    <row r="814" spans="1:13" ht="15" customHeight="1">
      <c r="A814" s="2">
        <v>11100817</v>
      </c>
      <c r="B814" s="2">
        <v>10011314</v>
      </c>
      <c r="C814" s="2" t="s">
        <v>4234</v>
      </c>
      <c r="D814" s="2" t="s">
        <v>4679</v>
      </c>
      <c r="E814" s="2" t="s">
        <v>4680</v>
      </c>
      <c r="F814" s="152">
        <v>1268</v>
      </c>
      <c r="G814" s="2" t="s">
        <v>4676</v>
      </c>
      <c r="H814" s="2">
        <v>0</v>
      </c>
      <c r="I814" s="2"/>
      <c r="J814" s="2"/>
      <c r="L814" s="148" t="s">
        <v>4921</v>
      </c>
      <c r="M814" t="s">
        <v>195</v>
      </c>
    </row>
    <row r="815" spans="1:13" ht="15" customHeight="1">
      <c r="A815" s="2">
        <v>11100818</v>
      </c>
      <c r="B815" s="2">
        <v>10011324</v>
      </c>
      <c r="C815" s="2" t="s">
        <v>4234</v>
      </c>
      <c r="D815" s="2" t="s">
        <v>4679</v>
      </c>
      <c r="E815" s="2" t="s">
        <v>4680</v>
      </c>
      <c r="F815" s="152">
        <v>1269</v>
      </c>
      <c r="G815" s="2" t="s">
        <v>4676</v>
      </c>
      <c r="H815" s="2">
        <v>0</v>
      </c>
      <c r="I815" s="2"/>
      <c r="J815" s="2"/>
      <c r="L815" s="148" t="s">
        <v>4921</v>
      </c>
      <c r="M815" t="s">
        <v>195</v>
      </c>
    </row>
    <row r="816" spans="1:13" ht="15" customHeight="1">
      <c r="A816" s="2">
        <v>11100819</v>
      </c>
      <c r="B816" s="2">
        <v>10011348</v>
      </c>
      <c r="C816" s="2" t="s">
        <v>4234</v>
      </c>
      <c r="D816" s="2" t="s">
        <v>4679</v>
      </c>
      <c r="E816" s="2" t="s">
        <v>4680</v>
      </c>
      <c r="F816" s="152">
        <v>1270</v>
      </c>
      <c r="G816" s="2" t="s">
        <v>4676</v>
      </c>
      <c r="H816" s="2">
        <v>0</v>
      </c>
      <c r="I816" s="2"/>
      <c r="J816" s="2"/>
      <c r="L816" s="148" t="s">
        <v>4922</v>
      </c>
      <c r="M816" t="s">
        <v>195</v>
      </c>
    </row>
    <row r="817" spans="1:13" ht="15" customHeight="1">
      <c r="A817" s="2">
        <v>11100820</v>
      </c>
      <c r="B817" s="2">
        <v>10011381</v>
      </c>
      <c r="C817" s="2" t="s">
        <v>4234</v>
      </c>
      <c r="D817" s="2" t="s">
        <v>4679</v>
      </c>
      <c r="E817" s="2" t="s">
        <v>4680</v>
      </c>
      <c r="F817" s="152">
        <v>1271</v>
      </c>
      <c r="G817" s="2" t="s">
        <v>4676</v>
      </c>
      <c r="H817" s="2">
        <v>0</v>
      </c>
      <c r="I817" s="2"/>
      <c r="J817" s="2"/>
      <c r="L817" s="148" t="s">
        <v>4923</v>
      </c>
      <c r="M817" t="s">
        <v>195</v>
      </c>
    </row>
    <row r="818" spans="1:13" ht="15" customHeight="1">
      <c r="A818" s="2">
        <v>11100821</v>
      </c>
      <c r="B818" s="2">
        <v>10011397</v>
      </c>
      <c r="C818" s="2" t="s">
        <v>4698</v>
      </c>
      <c r="D818" s="2" t="s">
        <v>4699</v>
      </c>
      <c r="E818" s="2" t="s">
        <v>4700</v>
      </c>
      <c r="F818" s="152">
        <v>1239</v>
      </c>
      <c r="G818" s="2" t="s">
        <v>4676</v>
      </c>
      <c r="H818" s="2">
        <v>0</v>
      </c>
      <c r="I818" s="2"/>
      <c r="J818" s="2"/>
      <c r="L818" s="148" t="s">
        <v>701</v>
      </c>
      <c r="M818" t="s">
        <v>383</v>
      </c>
    </row>
    <row r="819" spans="1:13" ht="15" customHeight="1">
      <c r="A819" s="2">
        <v>11100822</v>
      </c>
      <c r="B819" s="2">
        <v>10011425</v>
      </c>
      <c r="C819" s="2" t="s">
        <v>4698</v>
      </c>
      <c r="D819" s="2" t="s">
        <v>4699</v>
      </c>
      <c r="E819" s="2" t="s">
        <v>4700</v>
      </c>
      <c r="F819" s="152">
        <v>1240</v>
      </c>
      <c r="G819" s="2" t="s">
        <v>4906</v>
      </c>
      <c r="H819" s="2">
        <v>0</v>
      </c>
      <c r="I819" s="2"/>
      <c r="J819" s="2"/>
      <c r="L819" s="148" t="s">
        <v>701</v>
      </c>
      <c r="M819" t="s">
        <v>383</v>
      </c>
    </row>
    <row r="820" spans="1:13" ht="15" customHeight="1">
      <c r="A820" s="2">
        <v>11100823</v>
      </c>
      <c r="B820" s="2">
        <v>10011432</v>
      </c>
      <c r="C820" s="2" t="s">
        <v>4698</v>
      </c>
      <c r="D820" s="2" t="s">
        <v>4699</v>
      </c>
      <c r="E820" s="2" t="s">
        <v>4700</v>
      </c>
      <c r="F820" s="152">
        <v>1241</v>
      </c>
      <c r="G820" s="2" t="s">
        <v>4676</v>
      </c>
      <c r="H820" s="2">
        <v>0</v>
      </c>
      <c r="I820" s="2"/>
      <c r="J820" s="2"/>
      <c r="L820" s="148" t="s">
        <v>404</v>
      </c>
      <c r="M820" t="s">
        <v>383</v>
      </c>
    </row>
    <row r="821" spans="1:13" ht="15" customHeight="1">
      <c r="A821" s="2">
        <v>11100824</v>
      </c>
      <c r="B821" s="2">
        <v>10011459</v>
      </c>
      <c r="C821" s="2" t="s">
        <v>4698</v>
      </c>
      <c r="D821" s="2" t="s">
        <v>4699</v>
      </c>
      <c r="E821" s="2" t="s">
        <v>4700</v>
      </c>
      <c r="F821" s="152">
        <v>1242</v>
      </c>
      <c r="G821" s="2" t="s">
        <v>4676</v>
      </c>
      <c r="H821" s="2">
        <v>0</v>
      </c>
      <c r="I821" s="2"/>
      <c r="J821" s="2"/>
      <c r="L821" s="148" t="s">
        <v>405</v>
      </c>
      <c r="M821" t="s">
        <v>383</v>
      </c>
    </row>
    <row r="822" spans="1:13" ht="15" customHeight="1">
      <c r="A822" s="2">
        <v>11100825</v>
      </c>
      <c r="B822" s="2">
        <v>10011488</v>
      </c>
      <c r="C822" s="2" t="s">
        <v>4698</v>
      </c>
      <c r="D822" s="2" t="s">
        <v>4699</v>
      </c>
      <c r="E822" s="2" t="s">
        <v>4700</v>
      </c>
      <c r="F822" s="152">
        <v>1243</v>
      </c>
      <c r="G822" s="2" t="s">
        <v>4676</v>
      </c>
      <c r="H822" s="2">
        <v>0</v>
      </c>
      <c r="I822" s="2"/>
      <c r="J822" s="2"/>
      <c r="L822" s="148" t="s">
        <v>406</v>
      </c>
      <c r="M822" t="s">
        <v>383</v>
      </c>
    </row>
    <row r="823" spans="1:13" ht="15" customHeight="1">
      <c r="A823" s="2">
        <v>11100826</v>
      </c>
      <c r="B823" s="2">
        <v>10011517</v>
      </c>
      <c r="C823" s="2" t="s">
        <v>4698</v>
      </c>
      <c r="D823" s="2" t="s">
        <v>4699</v>
      </c>
      <c r="E823" s="2" t="s">
        <v>4700</v>
      </c>
      <c r="F823" s="152">
        <v>1244</v>
      </c>
      <c r="G823" s="2" t="s">
        <v>4676</v>
      </c>
      <c r="H823" s="2">
        <v>0</v>
      </c>
      <c r="I823" s="2"/>
      <c r="J823" s="2"/>
      <c r="L823" s="148" t="s">
        <v>703</v>
      </c>
      <c r="M823" t="s">
        <v>383</v>
      </c>
    </row>
    <row r="824" spans="1:13" ht="15" customHeight="1">
      <c r="A824" s="2">
        <v>11100827</v>
      </c>
      <c r="B824" s="2">
        <v>10011552</v>
      </c>
      <c r="C824" s="2" t="s">
        <v>4698</v>
      </c>
      <c r="D824" s="2" t="s">
        <v>4699</v>
      </c>
      <c r="E824" s="2" t="s">
        <v>4700</v>
      </c>
      <c r="F824" s="152">
        <v>1245</v>
      </c>
      <c r="G824" s="2" t="s">
        <v>4676</v>
      </c>
      <c r="H824" s="2">
        <v>0</v>
      </c>
      <c r="I824" s="2"/>
      <c r="J824" s="2"/>
      <c r="L824" s="148" t="s">
        <v>703</v>
      </c>
      <c r="M824" t="s">
        <v>383</v>
      </c>
    </row>
    <row r="825" spans="1:13" ht="15" customHeight="1">
      <c r="A825" s="2">
        <v>11100828</v>
      </c>
      <c r="B825" s="2">
        <v>10011567</v>
      </c>
      <c r="C825" s="2" t="s">
        <v>4698</v>
      </c>
      <c r="D825" s="2" t="s">
        <v>4699</v>
      </c>
      <c r="E825" s="2" t="s">
        <v>4700</v>
      </c>
      <c r="F825" s="152">
        <v>1246</v>
      </c>
      <c r="G825" s="2" t="s">
        <v>4906</v>
      </c>
      <c r="H825" s="2">
        <v>0</v>
      </c>
      <c r="I825" s="2"/>
      <c r="J825" s="2"/>
      <c r="L825" s="148" t="s">
        <v>703</v>
      </c>
      <c r="M825" t="s">
        <v>383</v>
      </c>
    </row>
    <row r="826" spans="1:13" ht="15" customHeight="1">
      <c r="A826" s="2">
        <v>11100829</v>
      </c>
      <c r="B826" s="2">
        <v>10011575</v>
      </c>
      <c r="C826" s="2" t="s">
        <v>4698</v>
      </c>
      <c r="D826" s="2" t="s">
        <v>4699</v>
      </c>
      <c r="E826" s="2" t="s">
        <v>4700</v>
      </c>
      <c r="F826" s="152">
        <v>1247</v>
      </c>
      <c r="G826" s="2" t="s">
        <v>4676</v>
      </c>
      <c r="H826" s="2">
        <v>0</v>
      </c>
      <c r="I826" s="2"/>
      <c r="J826" s="2"/>
      <c r="L826" s="148" t="s">
        <v>704</v>
      </c>
      <c r="M826" t="s">
        <v>383</v>
      </c>
    </row>
    <row r="827" spans="1:13" ht="15" customHeight="1">
      <c r="A827" s="2">
        <v>11100830</v>
      </c>
      <c r="B827" s="2">
        <v>10011611</v>
      </c>
      <c r="C827" s="2" t="s">
        <v>4698</v>
      </c>
      <c r="D827" s="2" t="s">
        <v>4699</v>
      </c>
      <c r="E827" s="2" t="s">
        <v>4700</v>
      </c>
      <c r="F827" s="152">
        <v>1248</v>
      </c>
      <c r="G827" s="2" t="s">
        <v>4906</v>
      </c>
      <c r="H827" s="2">
        <v>0</v>
      </c>
      <c r="I827" s="2"/>
      <c r="J827" s="2"/>
      <c r="L827" s="148" t="s">
        <v>704</v>
      </c>
      <c r="M827" t="s">
        <v>383</v>
      </c>
    </row>
    <row r="828" spans="1:13" ht="15" customHeight="1">
      <c r="A828" s="2">
        <v>11100831</v>
      </c>
      <c r="B828" s="2">
        <v>10011618</v>
      </c>
      <c r="C828" s="2" t="s">
        <v>4698</v>
      </c>
      <c r="D828" s="2" t="s">
        <v>4699</v>
      </c>
      <c r="E828" s="2" t="s">
        <v>4700</v>
      </c>
      <c r="F828" s="152">
        <v>1249</v>
      </c>
      <c r="G828" s="2" t="s">
        <v>4676</v>
      </c>
      <c r="H828" s="2">
        <v>0</v>
      </c>
      <c r="I828" s="2"/>
      <c r="J828" s="2"/>
      <c r="L828" s="148" t="s">
        <v>705</v>
      </c>
      <c r="M828" t="s">
        <v>383</v>
      </c>
    </row>
    <row r="829" spans="1:13" ht="15" customHeight="1">
      <c r="A829" s="2">
        <v>11100832</v>
      </c>
      <c r="B829" s="2">
        <v>10011646</v>
      </c>
      <c r="C829" s="2" t="s">
        <v>4698</v>
      </c>
      <c r="D829" s="2" t="s">
        <v>4699</v>
      </c>
      <c r="E829" s="2" t="s">
        <v>4700</v>
      </c>
      <c r="F829" s="152">
        <v>1250</v>
      </c>
      <c r="G829" s="2" t="s">
        <v>4676</v>
      </c>
      <c r="H829" s="2">
        <v>0</v>
      </c>
      <c r="I829" s="2"/>
      <c r="J829" s="2"/>
      <c r="L829" s="148" t="s">
        <v>705</v>
      </c>
      <c r="M829" t="s">
        <v>383</v>
      </c>
    </row>
    <row r="830" spans="1:13" ht="15" customHeight="1">
      <c r="A830" s="2">
        <v>11100833</v>
      </c>
      <c r="B830" s="2">
        <v>10011669</v>
      </c>
      <c r="C830" s="2" t="s">
        <v>4698</v>
      </c>
      <c r="D830" s="2" t="s">
        <v>4699</v>
      </c>
      <c r="E830" s="2" t="s">
        <v>4700</v>
      </c>
      <c r="F830" s="152">
        <v>1251</v>
      </c>
      <c r="G830" s="2" t="s">
        <v>4906</v>
      </c>
      <c r="H830" s="2">
        <v>0</v>
      </c>
      <c r="I830" s="2"/>
      <c r="J830" s="2"/>
      <c r="L830" s="148" t="s">
        <v>705</v>
      </c>
      <c r="M830" t="s">
        <v>383</v>
      </c>
    </row>
    <row r="831" spans="1:13" ht="15" customHeight="1">
      <c r="A831" s="2">
        <v>11100834</v>
      </c>
      <c r="B831" s="2">
        <v>10012230</v>
      </c>
      <c r="C831" s="2" t="s">
        <v>4698</v>
      </c>
      <c r="D831" s="2" t="s">
        <v>4699</v>
      </c>
      <c r="E831" s="2" t="s">
        <v>4700</v>
      </c>
      <c r="F831" s="152">
        <v>1252</v>
      </c>
      <c r="G831" s="2" t="s">
        <v>4676</v>
      </c>
      <c r="H831" s="2">
        <v>0</v>
      </c>
      <c r="I831" s="2"/>
      <c r="J831" s="2"/>
      <c r="L831" s="148" t="s">
        <v>575</v>
      </c>
      <c r="M831" t="s">
        <v>383</v>
      </c>
    </row>
    <row r="832" spans="1:13" ht="15" customHeight="1">
      <c r="A832" s="2">
        <v>11100835</v>
      </c>
      <c r="B832" s="2">
        <v>10012246</v>
      </c>
      <c r="C832" s="2" t="s">
        <v>4698</v>
      </c>
      <c r="D832" s="2" t="s">
        <v>4699</v>
      </c>
      <c r="E832" s="2" t="s">
        <v>4700</v>
      </c>
      <c r="F832" s="152">
        <v>1253</v>
      </c>
      <c r="G832" s="2" t="s">
        <v>4676</v>
      </c>
      <c r="H832" s="2">
        <v>0</v>
      </c>
      <c r="I832" s="2"/>
      <c r="J832" s="2"/>
      <c r="L832" s="148" t="s">
        <v>576</v>
      </c>
      <c r="M832" t="s">
        <v>383</v>
      </c>
    </row>
    <row r="833" spans="1:13" ht="15" customHeight="1">
      <c r="A833" s="2">
        <v>11100836</v>
      </c>
      <c r="B833" s="2">
        <v>10012262</v>
      </c>
      <c r="C833" s="2" t="s">
        <v>4698</v>
      </c>
      <c r="D833" s="2" t="s">
        <v>4699</v>
      </c>
      <c r="E833" s="2" t="s">
        <v>4700</v>
      </c>
      <c r="F833" s="152">
        <v>1254</v>
      </c>
      <c r="G833" s="2" t="s">
        <v>4676</v>
      </c>
      <c r="H833" s="2">
        <v>0</v>
      </c>
      <c r="I833" s="2"/>
      <c r="J833" s="2"/>
      <c r="L833" s="148" t="s">
        <v>743</v>
      </c>
      <c r="M833" t="s">
        <v>383</v>
      </c>
    </row>
    <row r="834" spans="1:13" ht="15" customHeight="1">
      <c r="A834" s="2">
        <v>11100837</v>
      </c>
      <c r="B834" s="2">
        <v>10012280</v>
      </c>
      <c r="C834" s="2" t="s">
        <v>4234</v>
      </c>
      <c r="D834" s="2" t="s">
        <v>4679</v>
      </c>
      <c r="E834" s="2" t="s">
        <v>4680</v>
      </c>
      <c r="F834" s="152">
        <v>1272</v>
      </c>
      <c r="G834" s="2" t="s">
        <v>4676</v>
      </c>
      <c r="H834" s="2">
        <v>0</v>
      </c>
      <c r="I834" s="2"/>
      <c r="J834" s="2"/>
      <c r="L834" s="148" t="s">
        <v>4924</v>
      </c>
      <c r="M834" t="s">
        <v>383</v>
      </c>
    </row>
    <row r="835" spans="1:13" ht="15" customHeight="1">
      <c r="A835" s="2">
        <v>11100838</v>
      </c>
      <c r="B835" s="2">
        <v>10012295</v>
      </c>
      <c r="C835" s="2" t="s">
        <v>4234</v>
      </c>
      <c r="D835" s="2" t="s">
        <v>4679</v>
      </c>
      <c r="E835" s="2" t="s">
        <v>4680</v>
      </c>
      <c r="F835" s="152">
        <v>1273</v>
      </c>
      <c r="G835" s="2" t="s">
        <v>4676</v>
      </c>
      <c r="H835" s="2">
        <v>0</v>
      </c>
      <c r="I835" s="2"/>
      <c r="J835" s="2"/>
      <c r="L835" s="148" t="s">
        <v>4925</v>
      </c>
      <c r="M835" t="s">
        <v>383</v>
      </c>
    </row>
    <row r="836" spans="1:13" ht="15" customHeight="1">
      <c r="A836" s="2">
        <v>11100839</v>
      </c>
      <c r="B836" s="2">
        <v>10012314</v>
      </c>
      <c r="C836" s="2" t="s">
        <v>4234</v>
      </c>
      <c r="D836" s="2" t="s">
        <v>4679</v>
      </c>
      <c r="E836" s="2" t="s">
        <v>4680</v>
      </c>
      <c r="F836" s="152">
        <v>1274</v>
      </c>
      <c r="G836" s="2" t="s">
        <v>4676</v>
      </c>
      <c r="H836" s="2">
        <v>0</v>
      </c>
      <c r="I836" s="2"/>
      <c r="J836" s="2"/>
      <c r="L836" s="148" t="s">
        <v>4926</v>
      </c>
      <c r="M836" t="s">
        <v>383</v>
      </c>
    </row>
    <row r="837" spans="1:13" ht="15" customHeight="1">
      <c r="A837" s="2">
        <v>11100840</v>
      </c>
      <c r="B837" s="2">
        <v>10012325</v>
      </c>
      <c r="C837" s="2" t="s">
        <v>4234</v>
      </c>
      <c r="D837" s="2" t="s">
        <v>4679</v>
      </c>
      <c r="E837" s="2" t="s">
        <v>4680</v>
      </c>
      <c r="F837" s="152">
        <v>1275</v>
      </c>
      <c r="G837" s="2" t="s">
        <v>4676</v>
      </c>
      <c r="H837" s="2">
        <v>0</v>
      </c>
      <c r="I837" s="2"/>
      <c r="J837" s="2"/>
      <c r="L837" s="148" t="s">
        <v>4926</v>
      </c>
      <c r="M837" t="s">
        <v>383</v>
      </c>
    </row>
    <row r="838" spans="1:13" ht="15" customHeight="1">
      <c r="A838" s="2">
        <v>11100841</v>
      </c>
      <c r="B838" s="2">
        <v>10012338</v>
      </c>
      <c r="C838" s="2" t="s">
        <v>4234</v>
      </c>
      <c r="D838" s="2" t="s">
        <v>4679</v>
      </c>
      <c r="E838" s="2" t="s">
        <v>4680</v>
      </c>
      <c r="F838" s="152">
        <v>1276</v>
      </c>
      <c r="G838" s="2" t="s">
        <v>4676</v>
      </c>
      <c r="H838" s="2">
        <v>0</v>
      </c>
      <c r="I838" s="2"/>
      <c r="J838" s="2"/>
      <c r="L838" s="148" t="s">
        <v>4926</v>
      </c>
      <c r="M838" t="s">
        <v>383</v>
      </c>
    </row>
    <row r="839" spans="1:13" ht="15" customHeight="1">
      <c r="A839" s="2">
        <v>11100842</v>
      </c>
      <c r="B839" s="2">
        <v>10012347</v>
      </c>
      <c r="C839" s="2" t="s">
        <v>4234</v>
      </c>
      <c r="D839" s="2" t="s">
        <v>4679</v>
      </c>
      <c r="E839" s="2" t="s">
        <v>4680</v>
      </c>
      <c r="F839" s="152">
        <v>1277</v>
      </c>
      <c r="G839" s="2" t="s">
        <v>4676</v>
      </c>
      <c r="H839" s="2">
        <v>0</v>
      </c>
      <c r="I839" s="2"/>
      <c r="J839" s="2"/>
      <c r="L839" s="148" t="s">
        <v>4927</v>
      </c>
      <c r="M839" t="s">
        <v>383</v>
      </c>
    </row>
    <row r="840" spans="1:13" ht="15" customHeight="1">
      <c r="A840" s="2">
        <v>11100843</v>
      </c>
      <c r="B840" s="2">
        <v>10012360</v>
      </c>
      <c r="C840" s="2" t="s">
        <v>4234</v>
      </c>
      <c r="D840" s="2" t="s">
        <v>4679</v>
      </c>
      <c r="E840" s="2" t="s">
        <v>4680</v>
      </c>
      <c r="F840" s="152">
        <v>1278</v>
      </c>
      <c r="G840" s="2" t="s">
        <v>4676</v>
      </c>
      <c r="H840" s="2">
        <v>0</v>
      </c>
      <c r="I840" s="2"/>
      <c r="J840" s="2"/>
      <c r="L840" s="148" t="s">
        <v>4928</v>
      </c>
      <c r="M840" t="s">
        <v>383</v>
      </c>
    </row>
    <row r="841" spans="1:13" ht="15" customHeight="1">
      <c r="A841" s="2">
        <v>11100844</v>
      </c>
      <c r="B841" s="2">
        <v>10012381</v>
      </c>
      <c r="C841" s="2" t="s">
        <v>4234</v>
      </c>
      <c r="D841" s="2" t="s">
        <v>4679</v>
      </c>
      <c r="E841" s="2" t="s">
        <v>4680</v>
      </c>
      <c r="F841" s="152">
        <v>1279</v>
      </c>
      <c r="G841" s="2" t="s">
        <v>4676</v>
      </c>
      <c r="H841" s="2">
        <v>0</v>
      </c>
      <c r="I841" s="2"/>
      <c r="J841" s="2"/>
      <c r="L841" s="148" t="s">
        <v>4929</v>
      </c>
      <c r="M841" t="s">
        <v>383</v>
      </c>
    </row>
    <row r="842" spans="1:13" ht="15" customHeight="1">
      <c r="A842" s="2">
        <v>11100845</v>
      </c>
      <c r="B842" s="2">
        <v>10012396</v>
      </c>
      <c r="C842" s="2" t="s">
        <v>4234</v>
      </c>
      <c r="D842" s="2" t="s">
        <v>4679</v>
      </c>
      <c r="E842" s="2" t="s">
        <v>4680</v>
      </c>
      <c r="F842" s="152">
        <v>1280</v>
      </c>
      <c r="G842" s="2" t="s">
        <v>4676</v>
      </c>
      <c r="H842" s="2">
        <v>0</v>
      </c>
      <c r="I842" s="2"/>
      <c r="J842" s="2"/>
      <c r="L842" s="148" t="s">
        <v>4930</v>
      </c>
      <c r="M842" t="s">
        <v>383</v>
      </c>
    </row>
    <row r="843" spans="1:13" ht="15" customHeight="1">
      <c r="A843" s="2">
        <v>11100846</v>
      </c>
      <c r="B843" s="2">
        <v>10012426</v>
      </c>
      <c r="C843" s="2" t="s">
        <v>4234</v>
      </c>
      <c r="D843" s="2" t="s">
        <v>4679</v>
      </c>
      <c r="E843" s="2" t="s">
        <v>4680</v>
      </c>
      <c r="F843" s="152">
        <v>1281</v>
      </c>
      <c r="G843" s="2" t="s">
        <v>4676</v>
      </c>
      <c r="H843" s="2">
        <v>0</v>
      </c>
      <c r="I843" s="2"/>
      <c r="J843" s="2"/>
      <c r="L843" s="148" t="s">
        <v>4931</v>
      </c>
      <c r="M843" t="s">
        <v>383</v>
      </c>
    </row>
    <row r="844" spans="1:13" ht="15" customHeight="1">
      <c r="A844" s="2">
        <v>11100847</v>
      </c>
      <c r="B844" s="2">
        <v>10012446</v>
      </c>
      <c r="C844" s="2" t="s">
        <v>4234</v>
      </c>
      <c r="D844" s="2" t="s">
        <v>4679</v>
      </c>
      <c r="E844" s="2" t="s">
        <v>4680</v>
      </c>
      <c r="F844" s="152">
        <v>1282</v>
      </c>
      <c r="G844" s="2" t="s">
        <v>4676</v>
      </c>
      <c r="H844" s="2">
        <v>0</v>
      </c>
      <c r="I844" s="2"/>
      <c r="J844" s="2"/>
      <c r="L844" s="148" t="s">
        <v>4932</v>
      </c>
      <c r="M844" t="s">
        <v>383</v>
      </c>
    </row>
    <row r="845" spans="1:13" ht="15" customHeight="1">
      <c r="A845" s="2">
        <v>11100848</v>
      </c>
      <c r="B845" s="2">
        <v>10012464</v>
      </c>
      <c r="C845" s="2" t="s">
        <v>4234</v>
      </c>
      <c r="D845" s="2" t="s">
        <v>4679</v>
      </c>
      <c r="E845" s="2" t="s">
        <v>4680</v>
      </c>
      <c r="F845" s="152">
        <v>1283</v>
      </c>
      <c r="G845" s="2" t="s">
        <v>4676</v>
      </c>
      <c r="H845" s="2">
        <v>0</v>
      </c>
      <c r="I845" s="2"/>
      <c r="J845" s="2"/>
      <c r="L845" s="148" t="s">
        <v>4933</v>
      </c>
      <c r="M845" t="s">
        <v>383</v>
      </c>
    </row>
    <row r="846" spans="1:13" ht="15" customHeight="1">
      <c r="A846" s="2">
        <v>11100849</v>
      </c>
      <c r="B846" s="2">
        <v>10012491</v>
      </c>
      <c r="C846" s="2" t="s">
        <v>4234</v>
      </c>
      <c r="D846" s="2" t="s">
        <v>4679</v>
      </c>
      <c r="E846" s="2" t="s">
        <v>4680</v>
      </c>
      <c r="F846" s="152">
        <v>1284</v>
      </c>
      <c r="G846" s="2" t="s">
        <v>4676</v>
      </c>
      <c r="H846" s="2">
        <v>0</v>
      </c>
      <c r="I846" s="2"/>
      <c r="J846" s="2"/>
      <c r="L846" s="148" t="s">
        <v>4934</v>
      </c>
      <c r="M846" t="s">
        <v>383</v>
      </c>
    </row>
    <row r="847" spans="1:13" ht="15" customHeight="1">
      <c r="A847" s="2">
        <v>11100850</v>
      </c>
      <c r="B847" s="2">
        <v>10012507</v>
      </c>
      <c r="C847" s="2" t="s">
        <v>4234</v>
      </c>
      <c r="D847" s="2" t="s">
        <v>4679</v>
      </c>
      <c r="E847" s="2" t="s">
        <v>4680</v>
      </c>
      <c r="F847" s="152">
        <v>1285</v>
      </c>
      <c r="G847" s="2" t="s">
        <v>4676</v>
      </c>
      <c r="H847" s="2">
        <v>0</v>
      </c>
      <c r="I847" s="2"/>
      <c r="J847" s="2"/>
      <c r="L847" s="148" t="s">
        <v>4934</v>
      </c>
      <c r="M847" t="s">
        <v>383</v>
      </c>
    </row>
    <row r="848" spans="1:13" ht="15" customHeight="1">
      <c r="A848" s="2">
        <v>11100851</v>
      </c>
      <c r="B848" s="2">
        <v>10012525</v>
      </c>
      <c r="C848" s="2" t="s">
        <v>4234</v>
      </c>
      <c r="D848" s="2" t="s">
        <v>4679</v>
      </c>
      <c r="E848" s="2" t="s">
        <v>4680</v>
      </c>
      <c r="F848" s="152">
        <v>1286</v>
      </c>
      <c r="G848" s="2" t="s">
        <v>4676</v>
      </c>
      <c r="H848" s="2">
        <v>0</v>
      </c>
      <c r="I848" s="2"/>
      <c r="J848" s="2"/>
      <c r="L848" s="148" t="s">
        <v>4935</v>
      </c>
      <c r="M848" t="s">
        <v>383</v>
      </c>
    </row>
    <row r="849" spans="1:13" ht="15" customHeight="1">
      <c r="A849" s="2">
        <v>11100852</v>
      </c>
      <c r="B849" s="2">
        <v>10012545</v>
      </c>
      <c r="C849" s="2" t="s">
        <v>4234</v>
      </c>
      <c r="D849" s="2" t="s">
        <v>4679</v>
      </c>
      <c r="E849" s="2" t="s">
        <v>4680</v>
      </c>
      <c r="F849" s="152">
        <v>1287</v>
      </c>
      <c r="G849" s="2" t="s">
        <v>4676</v>
      </c>
      <c r="H849" s="2">
        <v>0</v>
      </c>
      <c r="I849" s="2"/>
      <c r="J849" s="2"/>
      <c r="L849" s="148" t="s">
        <v>4936</v>
      </c>
      <c r="M849" t="s">
        <v>383</v>
      </c>
    </row>
    <row r="850" spans="1:13" ht="15" customHeight="1">
      <c r="A850" s="2">
        <v>11100853</v>
      </c>
      <c r="B850" s="2">
        <v>10012562</v>
      </c>
      <c r="C850" s="2" t="s">
        <v>4234</v>
      </c>
      <c r="D850" s="2" t="s">
        <v>4679</v>
      </c>
      <c r="E850" s="2" t="s">
        <v>4680</v>
      </c>
      <c r="F850" s="152">
        <v>1288</v>
      </c>
      <c r="G850" s="2" t="s">
        <v>4676</v>
      </c>
      <c r="H850" s="2">
        <v>0</v>
      </c>
      <c r="I850" s="2"/>
      <c r="J850" s="2"/>
      <c r="L850" s="148" t="s">
        <v>4937</v>
      </c>
      <c r="M850" t="s">
        <v>383</v>
      </c>
    </row>
    <row r="851" spans="1:13" ht="15" customHeight="1">
      <c r="A851" s="2">
        <v>11100854</v>
      </c>
      <c r="B851" s="2">
        <v>10012718</v>
      </c>
      <c r="C851" s="2" t="s">
        <v>4234</v>
      </c>
      <c r="D851" s="2" t="s">
        <v>4679</v>
      </c>
      <c r="E851" s="2" t="s">
        <v>4680</v>
      </c>
      <c r="F851" s="152">
        <v>1289</v>
      </c>
      <c r="G851" s="2" t="s">
        <v>4676</v>
      </c>
      <c r="H851" s="2">
        <v>0</v>
      </c>
      <c r="I851" s="2"/>
      <c r="J851" s="2"/>
      <c r="L851" s="148" t="s">
        <v>761</v>
      </c>
      <c r="M851" t="s">
        <v>383</v>
      </c>
    </row>
    <row r="852" spans="1:13" ht="15" customHeight="1">
      <c r="A852" s="2">
        <v>11100855</v>
      </c>
      <c r="B852" s="2">
        <v>10012742</v>
      </c>
      <c r="C852" s="2" t="s">
        <v>4234</v>
      </c>
      <c r="D852" s="2" t="s">
        <v>4679</v>
      </c>
      <c r="E852" s="2" t="s">
        <v>4680</v>
      </c>
      <c r="F852" s="152">
        <v>1290</v>
      </c>
      <c r="G852" s="2" t="s">
        <v>4676</v>
      </c>
      <c r="H852" s="2">
        <v>0</v>
      </c>
      <c r="I852" s="2"/>
      <c r="J852" s="2"/>
      <c r="L852" s="148" t="s">
        <v>762</v>
      </c>
      <c r="M852" t="s">
        <v>383</v>
      </c>
    </row>
    <row r="853" spans="1:13" ht="15" customHeight="1">
      <c r="A853" s="2">
        <v>11100856</v>
      </c>
      <c r="B853" s="2">
        <v>10012766</v>
      </c>
      <c r="C853" s="2" t="s">
        <v>4234</v>
      </c>
      <c r="D853" s="2" t="s">
        <v>4679</v>
      </c>
      <c r="E853" s="2" t="s">
        <v>4680</v>
      </c>
      <c r="F853" s="152">
        <v>1291</v>
      </c>
      <c r="G853" s="2" t="s">
        <v>4676</v>
      </c>
      <c r="H853" s="2">
        <v>0</v>
      </c>
      <c r="I853" s="2"/>
      <c r="J853" s="2"/>
      <c r="L853" s="148" t="s">
        <v>763</v>
      </c>
      <c r="M853" t="s">
        <v>195</v>
      </c>
    </row>
    <row r="854" spans="1:13" ht="15" customHeight="1">
      <c r="A854" s="2">
        <v>11100857</v>
      </c>
      <c r="B854" s="2">
        <v>10012787</v>
      </c>
      <c r="C854" s="2" t="s">
        <v>4234</v>
      </c>
      <c r="D854" s="2" t="s">
        <v>4679</v>
      </c>
      <c r="E854" s="2" t="s">
        <v>4680</v>
      </c>
      <c r="F854" s="152">
        <v>1292</v>
      </c>
      <c r="G854" s="2" t="s">
        <v>4676</v>
      </c>
      <c r="H854" s="2">
        <v>0</v>
      </c>
      <c r="I854" s="2"/>
      <c r="J854" s="2"/>
      <c r="L854" s="148" t="s">
        <v>764</v>
      </c>
      <c r="M854" t="s">
        <v>195</v>
      </c>
    </row>
    <row r="855" spans="1:13" ht="15" customHeight="1">
      <c r="A855" s="2">
        <v>11100858</v>
      </c>
      <c r="B855" s="2">
        <v>10012807</v>
      </c>
      <c r="C855" s="2" t="s">
        <v>4234</v>
      </c>
      <c r="D855" s="2" t="s">
        <v>4679</v>
      </c>
      <c r="E855" s="2" t="s">
        <v>4680</v>
      </c>
      <c r="F855" s="152">
        <v>1293</v>
      </c>
      <c r="G855" s="2" t="s">
        <v>4676</v>
      </c>
      <c r="H855" s="2">
        <v>0</v>
      </c>
      <c r="I855" s="2"/>
      <c r="J855" s="2"/>
      <c r="L855" s="148" t="s">
        <v>764</v>
      </c>
      <c r="M855" t="s">
        <v>195</v>
      </c>
    </row>
    <row r="856" spans="1:13" ht="15" customHeight="1">
      <c r="A856" s="2">
        <v>11100859</v>
      </c>
      <c r="B856" s="2">
        <v>10012832</v>
      </c>
      <c r="C856" s="2" t="s">
        <v>4234</v>
      </c>
      <c r="D856" s="2" t="s">
        <v>4679</v>
      </c>
      <c r="E856" s="2" t="s">
        <v>4680</v>
      </c>
      <c r="F856" s="152">
        <v>1294</v>
      </c>
      <c r="G856" s="2" t="s">
        <v>4676</v>
      </c>
      <c r="H856" s="2">
        <v>0</v>
      </c>
      <c r="I856" s="2"/>
      <c r="J856" s="2"/>
      <c r="L856" s="148" t="s">
        <v>765</v>
      </c>
      <c r="M856" t="s">
        <v>195</v>
      </c>
    </row>
    <row r="857" spans="1:13" ht="15" customHeight="1">
      <c r="A857" s="2">
        <v>11100860</v>
      </c>
      <c r="B857" s="2">
        <v>10012856</v>
      </c>
      <c r="C857" s="2" t="s">
        <v>4234</v>
      </c>
      <c r="D857" s="2" t="s">
        <v>4679</v>
      </c>
      <c r="E857" s="2" t="s">
        <v>4680</v>
      </c>
      <c r="F857" s="152">
        <v>1295</v>
      </c>
      <c r="G857" s="2" t="s">
        <v>4676</v>
      </c>
      <c r="H857" s="2">
        <v>0</v>
      </c>
      <c r="I857" s="2"/>
      <c r="J857" s="2"/>
      <c r="L857" s="148" t="s">
        <v>766</v>
      </c>
      <c r="M857" t="s">
        <v>195</v>
      </c>
    </row>
    <row r="858" spans="1:13" ht="15" customHeight="1">
      <c r="A858" s="2">
        <v>11100861</v>
      </c>
      <c r="B858" s="2">
        <v>10012879</v>
      </c>
      <c r="C858" s="2" t="s">
        <v>4234</v>
      </c>
      <c r="D858" s="2" t="s">
        <v>4679</v>
      </c>
      <c r="E858" s="2" t="s">
        <v>4680</v>
      </c>
      <c r="F858" s="152">
        <v>1296</v>
      </c>
      <c r="G858" s="2" t="s">
        <v>4676</v>
      </c>
      <c r="H858" s="2">
        <v>0</v>
      </c>
      <c r="I858" s="2"/>
      <c r="J858" s="2"/>
      <c r="L858" s="148" t="s">
        <v>767</v>
      </c>
      <c r="M858" t="s">
        <v>195</v>
      </c>
    </row>
    <row r="859" spans="1:13" ht="15" customHeight="1">
      <c r="A859" s="2">
        <v>11100862</v>
      </c>
      <c r="B859" s="2">
        <v>10013012</v>
      </c>
      <c r="C859" s="2" t="s">
        <v>4234</v>
      </c>
      <c r="D859" s="2" t="s">
        <v>4679</v>
      </c>
      <c r="E859" s="2" t="s">
        <v>4680</v>
      </c>
      <c r="F859" s="152">
        <v>1297</v>
      </c>
      <c r="G859" s="2" t="s">
        <v>4676</v>
      </c>
      <c r="H859" s="2">
        <v>0</v>
      </c>
      <c r="I859" s="2"/>
      <c r="J859" s="2"/>
      <c r="L859" s="148" t="s">
        <v>768</v>
      </c>
      <c r="M859" t="s">
        <v>195</v>
      </c>
    </row>
    <row r="860" spans="1:13" ht="15" customHeight="1">
      <c r="A860" s="2">
        <v>11100863</v>
      </c>
      <c r="B860" s="2">
        <v>10013021</v>
      </c>
      <c r="C860" s="2" t="s">
        <v>4234</v>
      </c>
      <c r="D860" s="2" t="s">
        <v>4679</v>
      </c>
      <c r="E860" s="2" t="s">
        <v>4680</v>
      </c>
      <c r="F860" s="152">
        <v>1298</v>
      </c>
      <c r="G860" s="2" t="s">
        <v>4676</v>
      </c>
      <c r="H860" s="2">
        <v>0</v>
      </c>
      <c r="I860" s="2"/>
      <c r="J860" s="2"/>
      <c r="L860" s="148" t="s">
        <v>769</v>
      </c>
      <c r="M860" t="s">
        <v>195</v>
      </c>
    </row>
    <row r="861" spans="1:13" ht="15" customHeight="1">
      <c r="A861" s="2">
        <v>11100864</v>
      </c>
      <c r="B861" s="2">
        <v>10013030</v>
      </c>
      <c r="C861" s="2" t="s">
        <v>4234</v>
      </c>
      <c r="D861" s="2" t="s">
        <v>4679</v>
      </c>
      <c r="E861" s="2" t="s">
        <v>4680</v>
      </c>
      <c r="F861" s="152">
        <v>1299</v>
      </c>
      <c r="G861" s="2" t="s">
        <v>4676</v>
      </c>
      <c r="H861" s="2">
        <v>0</v>
      </c>
      <c r="I861" s="2"/>
      <c r="J861" s="2"/>
      <c r="L861" s="148" t="s">
        <v>770</v>
      </c>
      <c r="M861" t="s">
        <v>195</v>
      </c>
    </row>
    <row r="862" spans="1:13" ht="15" customHeight="1">
      <c r="A862" s="2">
        <v>11100865</v>
      </c>
      <c r="B862" s="2">
        <v>10013039</v>
      </c>
      <c r="C862" s="2" t="s">
        <v>4234</v>
      </c>
      <c r="D862" s="2" t="s">
        <v>4679</v>
      </c>
      <c r="E862" s="2" t="s">
        <v>4680</v>
      </c>
      <c r="F862" s="152">
        <v>1300</v>
      </c>
      <c r="G862" s="2" t="s">
        <v>4676</v>
      </c>
      <c r="H862" s="2">
        <v>0</v>
      </c>
      <c r="I862" s="2"/>
      <c r="J862" s="2"/>
      <c r="L862" s="148" t="s">
        <v>771</v>
      </c>
      <c r="M862" t="s">
        <v>195</v>
      </c>
    </row>
    <row r="863" spans="1:13" ht="15" customHeight="1">
      <c r="A863" s="2">
        <v>11100866</v>
      </c>
      <c r="B863" s="2">
        <v>10013048</v>
      </c>
      <c r="C863" s="2" t="s">
        <v>4234</v>
      </c>
      <c r="D863" s="2" t="s">
        <v>4679</v>
      </c>
      <c r="E863" s="2" t="s">
        <v>4680</v>
      </c>
      <c r="F863" s="152">
        <v>1301</v>
      </c>
      <c r="G863" s="2" t="s">
        <v>4676</v>
      </c>
      <c r="H863" s="2">
        <v>0</v>
      </c>
      <c r="I863" s="2"/>
      <c r="J863" s="2"/>
      <c r="L863" s="148" t="s">
        <v>772</v>
      </c>
      <c r="M863" t="s">
        <v>195</v>
      </c>
    </row>
    <row r="864" spans="1:13" ht="15" customHeight="1">
      <c r="A864" s="2">
        <v>11100867</v>
      </c>
      <c r="B864" s="2">
        <v>10013057</v>
      </c>
      <c r="C864" s="2" t="s">
        <v>4234</v>
      </c>
      <c r="D864" s="2" t="s">
        <v>4679</v>
      </c>
      <c r="E864" s="2" t="s">
        <v>4680</v>
      </c>
      <c r="F864" s="152">
        <v>1302</v>
      </c>
      <c r="G864" s="2" t="s">
        <v>4676</v>
      </c>
      <c r="H864" s="2">
        <v>0</v>
      </c>
      <c r="I864" s="2"/>
      <c r="J864" s="2"/>
      <c r="L864" s="148" t="s">
        <v>773</v>
      </c>
      <c r="M864" t="s">
        <v>195</v>
      </c>
    </row>
    <row r="865" spans="1:13" ht="15" customHeight="1">
      <c r="A865" s="2">
        <v>11100868</v>
      </c>
      <c r="B865" s="2">
        <v>10013276</v>
      </c>
      <c r="C865" s="2" t="s">
        <v>4901</v>
      </c>
      <c r="D865" s="2" t="s">
        <v>4693</v>
      </c>
      <c r="E865" s="2" t="s">
        <v>4694</v>
      </c>
      <c r="F865" s="152">
        <v>2011</v>
      </c>
      <c r="G865" s="2" t="s">
        <v>4676</v>
      </c>
      <c r="H865" s="2">
        <v>0</v>
      </c>
      <c r="I865" s="2"/>
      <c r="J865" s="2"/>
      <c r="L865" s="148" t="s">
        <v>4938</v>
      </c>
      <c r="M865" t="s">
        <v>195</v>
      </c>
    </row>
    <row r="866" spans="1:13" ht="15" customHeight="1">
      <c r="A866" s="2">
        <v>11100869</v>
      </c>
      <c r="B866" s="2">
        <v>10013370</v>
      </c>
      <c r="C866" s="2" t="s">
        <v>4901</v>
      </c>
      <c r="D866" s="2" t="s">
        <v>4693</v>
      </c>
      <c r="E866" s="2" t="s">
        <v>4694</v>
      </c>
      <c r="F866" s="152">
        <v>2012</v>
      </c>
      <c r="G866" s="2" t="s">
        <v>4676</v>
      </c>
      <c r="H866" s="2">
        <v>0</v>
      </c>
      <c r="I866" s="2"/>
      <c r="J866" s="2"/>
      <c r="L866" s="148" t="s">
        <v>4938</v>
      </c>
      <c r="M866" t="s">
        <v>195</v>
      </c>
    </row>
    <row r="867" spans="1:13" ht="15" customHeight="1">
      <c r="A867" s="2">
        <v>11100870</v>
      </c>
      <c r="B867" s="2">
        <v>10013570</v>
      </c>
      <c r="C867" s="2" t="s">
        <v>4234</v>
      </c>
      <c r="D867" s="2" t="s">
        <v>4679</v>
      </c>
      <c r="E867" s="2" t="s">
        <v>4680</v>
      </c>
      <c r="F867" s="152">
        <v>1303</v>
      </c>
      <c r="G867" s="2" t="s">
        <v>4676</v>
      </c>
      <c r="H867" s="2">
        <v>0</v>
      </c>
      <c r="I867" s="2"/>
      <c r="J867" s="2"/>
      <c r="L867" s="148" t="s">
        <v>4939</v>
      </c>
      <c r="M867" t="s">
        <v>195</v>
      </c>
    </row>
    <row r="868" spans="1:13" ht="15" customHeight="1">
      <c r="A868" s="2">
        <v>11100871</v>
      </c>
      <c r="B868" s="2">
        <v>10013589</v>
      </c>
      <c r="C868" s="2" t="s">
        <v>4234</v>
      </c>
      <c r="D868" s="2" t="s">
        <v>4679</v>
      </c>
      <c r="E868" s="2" t="s">
        <v>4680</v>
      </c>
      <c r="F868" s="152">
        <v>1304</v>
      </c>
      <c r="G868" s="2" t="s">
        <v>4676</v>
      </c>
      <c r="H868" s="2">
        <v>0</v>
      </c>
      <c r="I868" s="2"/>
      <c r="J868" s="2"/>
      <c r="L868" s="148" t="s">
        <v>4940</v>
      </c>
      <c r="M868" t="s">
        <v>195</v>
      </c>
    </row>
    <row r="869" spans="1:13" ht="15" customHeight="1">
      <c r="A869" s="2">
        <v>11100872</v>
      </c>
      <c r="B869" s="2">
        <v>10013598</v>
      </c>
      <c r="C869" s="2" t="s">
        <v>4234</v>
      </c>
      <c r="D869" s="2" t="s">
        <v>4679</v>
      </c>
      <c r="E869" s="2" t="s">
        <v>4680</v>
      </c>
      <c r="F869" s="152">
        <v>1305</v>
      </c>
      <c r="G869" s="2" t="s">
        <v>4676</v>
      </c>
      <c r="H869" s="2">
        <v>0</v>
      </c>
      <c r="I869" s="2"/>
      <c r="J869" s="2"/>
      <c r="L869" s="148" t="s">
        <v>4941</v>
      </c>
      <c r="M869" t="s">
        <v>195</v>
      </c>
    </row>
    <row r="870" spans="1:13" ht="15" customHeight="1">
      <c r="A870" s="2">
        <v>11100873</v>
      </c>
      <c r="B870" s="2">
        <v>10013710</v>
      </c>
      <c r="C870" s="2" t="s">
        <v>4234</v>
      </c>
      <c r="D870" s="2" t="s">
        <v>4679</v>
      </c>
      <c r="E870" s="2" t="s">
        <v>4680</v>
      </c>
      <c r="F870" s="152">
        <v>1306</v>
      </c>
      <c r="G870" s="2" t="s">
        <v>4676</v>
      </c>
      <c r="H870" s="2">
        <v>0</v>
      </c>
      <c r="I870" s="2"/>
      <c r="J870" s="2"/>
      <c r="L870" s="148" t="s">
        <v>4942</v>
      </c>
      <c r="M870" t="s">
        <v>195</v>
      </c>
    </row>
    <row r="871" spans="1:13" ht="15" customHeight="1">
      <c r="A871" s="2">
        <v>11100874</v>
      </c>
      <c r="B871" s="2">
        <v>10013726</v>
      </c>
      <c r="C871" s="2" t="s">
        <v>4901</v>
      </c>
      <c r="D871" s="2" t="s">
        <v>4693</v>
      </c>
      <c r="E871" s="2" t="s">
        <v>4694</v>
      </c>
      <c r="F871" s="152">
        <v>2013</v>
      </c>
      <c r="G871" s="2" t="s">
        <v>4676</v>
      </c>
      <c r="H871" s="2">
        <v>0</v>
      </c>
      <c r="I871" s="2"/>
      <c r="J871" s="2"/>
      <c r="L871" s="148" t="s">
        <v>4943</v>
      </c>
      <c r="M871" t="s">
        <v>195</v>
      </c>
    </row>
    <row r="872" spans="1:13" ht="15" customHeight="1">
      <c r="A872" s="2">
        <v>11100875</v>
      </c>
      <c r="B872" s="2">
        <v>10013735</v>
      </c>
      <c r="C872" s="2" t="s">
        <v>4901</v>
      </c>
      <c r="D872" s="2" t="s">
        <v>4693</v>
      </c>
      <c r="E872" s="2" t="s">
        <v>4694</v>
      </c>
      <c r="F872" s="152">
        <v>2014</v>
      </c>
      <c r="G872" s="2" t="s">
        <v>4676</v>
      </c>
      <c r="H872" s="2">
        <v>0</v>
      </c>
      <c r="I872" s="2"/>
      <c r="J872" s="2"/>
      <c r="L872" s="148" t="s">
        <v>4944</v>
      </c>
      <c r="M872" t="s">
        <v>195</v>
      </c>
    </row>
    <row r="873" spans="1:13" ht="15" customHeight="1">
      <c r="A873" s="2">
        <v>11100876</v>
      </c>
      <c r="B873" s="2">
        <v>10013753</v>
      </c>
      <c r="C873" s="2" t="s">
        <v>4901</v>
      </c>
      <c r="D873" s="2" t="s">
        <v>4693</v>
      </c>
      <c r="E873" s="2" t="s">
        <v>4694</v>
      </c>
      <c r="F873" s="152">
        <v>2015</v>
      </c>
      <c r="G873" s="2" t="s">
        <v>4676</v>
      </c>
      <c r="H873" s="2">
        <v>0</v>
      </c>
      <c r="I873" s="2"/>
      <c r="J873" s="2"/>
      <c r="L873" s="148" t="s">
        <v>4945</v>
      </c>
      <c r="M873" t="s">
        <v>195</v>
      </c>
    </row>
    <row r="874" spans="1:13" ht="15" customHeight="1">
      <c r="A874" s="2">
        <v>11100877</v>
      </c>
      <c r="B874" s="2">
        <v>10013778</v>
      </c>
      <c r="C874" s="2" t="s">
        <v>4901</v>
      </c>
      <c r="D874" s="2" t="s">
        <v>4693</v>
      </c>
      <c r="E874" s="2" t="s">
        <v>4694</v>
      </c>
      <c r="F874" s="152">
        <v>2016</v>
      </c>
      <c r="G874" s="2" t="s">
        <v>4676</v>
      </c>
      <c r="H874" s="2">
        <v>0</v>
      </c>
      <c r="I874" s="2"/>
      <c r="J874" s="2"/>
      <c r="L874" s="148" t="s">
        <v>4946</v>
      </c>
      <c r="M874" t="s">
        <v>195</v>
      </c>
    </row>
    <row r="875" spans="1:13" ht="15" customHeight="1">
      <c r="A875" s="2">
        <v>11100878</v>
      </c>
      <c r="B875" s="2">
        <v>10013820</v>
      </c>
      <c r="C875" s="2" t="s">
        <v>4901</v>
      </c>
      <c r="D875" s="2" t="s">
        <v>4693</v>
      </c>
      <c r="E875" s="2" t="s">
        <v>4694</v>
      </c>
      <c r="F875" s="152">
        <v>2017</v>
      </c>
      <c r="G875" s="2" t="s">
        <v>4676</v>
      </c>
      <c r="H875" s="2">
        <v>0</v>
      </c>
      <c r="I875" s="2"/>
      <c r="J875" s="2"/>
      <c r="L875" s="148" t="s">
        <v>4947</v>
      </c>
      <c r="M875" t="s">
        <v>195</v>
      </c>
    </row>
    <row r="876" spans="1:13" ht="15" customHeight="1">
      <c r="A876" s="2">
        <v>11100879</v>
      </c>
      <c r="B876" s="2">
        <v>10013829</v>
      </c>
      <c r="C876" s="2" t="s">
        <v>4698</v>
      </c>
      <c r="D876" s="2" t="s">
        <v>4699</v>
      </c>
      <c r="E876" s="2" t="s">
        <v>4700</v>
      </c>
      <c r="F876" s="152">
        <v>1261</v>
      </c>
      <c r="G876" s="2" t="s">
        <v>4676</v>
      </c>
      <c r="H876" s="2">
        <v>0</v>
      </c>
      <c r="I876" s="2"/>
      <c r="J876" s="2"/>
      <c r="L876" s="148" t="s">
        <v>4948</v>
      </c>
      <c r="M876" t="s">
        <v>195</v>
      </c>
    </row>
    <row r="877" spans="1:13" ht="15" customHeight="1">
      <c r="A877" s="2">
        <v>11100880</v>
      </c>
      <c r="B877" s="2">
        <v>10013848</v>
      </c>
      <c r="C877" s="2" t="s">
        <v>4234</v>
      </c>
      <c r="D877" s="2" t="s">
        <v>4679</v>
      </c>
      <c r="E877" s="2" t="s">
        <v>4680</v>
      </c>
      <c r="F877" s="152">
        <v>1307</v>
      </c>
      <c r="G877" s="2" t="s">
        <v>4676</v>
      </c>
      <c r="H877" s="2">
        <v>0</v>
      </c>
      <c r="I877" s="2"/>
      <c r="J877" s="2"/>
      <c r="L877" s="148" t="s">
        <v>4949</v>
      </c>
      <c r="M877" t="s">
        <v>195</v>
      </c>
    </row>
    <row r="878" spans="1:13" ht="15" customHeight="1">
      <c r="A878" s="2">
        <v>11100881</v>
      </c>
      <c r="B878" s="2">
        <v>10013913</v>
      </c>
      <c r="C878" s="2" t="s">
        <v>4901</v>
      </c>
      <c r="D878" s="2" t="s">
        <v>4693</v>
      </c>
      <c r="E878" s="2" t="s">
        <v>4694</v>
      </c>
      <c r="F878" s="152">
        <v>2018</v>
      </c>
      <c r="G878" s="2" t="s">
        <v>4676</v>
      </c>
      <c r="H878" s="2">
        <v>0</v>
      </c>
      <c r="I878" s="2"/>
      <c r="J878" s="2"/>
      <c r="L878" s="148" t="s">
        <v>4950</v>
      </c>
      <c r="M878" t="s">
        <v>383</v>
      </c>
    </row>
    <row r="879" spans="1:13" ht="15" customHeight="1">
      <c r="A879" s="2">
        <v>11100882</v>
      </c>
      <c r="B879" s="2">
        <v>10013925</v>
      </c>
      <c r="C879" s="2" t="s">
        <v>4698</v>
      </c>
      <c r="D879" s="2" t="s">
        <v>4699</v>
      </c>
      <c r="E879" s="2" t="s">
        <v>4700</v>
      </c>
      <c r="F879" s="152">
        <v>1262</v>
      </c>
      <c r="G879" s="2" t="s">
        <v>4676</v>
      </c>
      <c r="H879" s="2">
        <v>0</v>
      </c>
      <c r="I879" s="2"/>
      <c r="J879" s="2"/>
      <c r="L879" s="148" t="s">
        <v>816</v>
      </c>
      <c r="M879" t="s">
        <v>383</v>
      </c>
    </row>
    <row r="880" spans="1:13" ht="15" customHeight="1">
      <c r="A880" s="2">
        <v>11100883</v>
      </c>
      <c r="B880" s="2">
        <v>10013934</v>
      </c>
      <c r="C880" s="2" t="s">
        <v>4698</v>
      </c>
      <c r="D880" s="2" t="s">
        <v>4699</v>
      </c>
      <c r="E880" s="2" t="s">
        <v>4700</v>
      </c>
      <c r="F880" s="152">
        <v>1263</v>
      </c>
      <c r="G880" s="2" t="s">
        <v>4676</v>
      </c>
      <c r="H880" s="2">
        <v>0</v>
      </c>
      <c r="I880" s="2"/>
      <c r="J880" s="2"/>
      <c r="L880" s="148" t="s">
        <v>818</v>
      </c>
      <c r="M880" t="s">
        <v>383</v>
      </c>
    </row>
    <row r="881" spans="1:13" ht="15" customHeight="1">
      <c r="A881" s="2">
        <v>11100884</v>
      </c>
      <c r="B881" s="2">
        <v>10013951</v>
      </c>
      <c r="C881" s="2" t="s">
        <v>4698</v>
      </c>
      <c r="D881" s="2" t="s">
        <v>4699</v>
      </c>
      <c r="E881" s="2" t="s">
        <v>4700</v>
      </c>
      <c r="F881" s="152">
        <v>1264</v>
      </c>
      <c r="G881" s="2" t="s">
        <v>4676</v>
      </c>
      <c r="H881" s="2">
        <v>0</v>
      </c>
      <c r="I881" s="2"/>
      <c r="J881" s="2"/>
      <c r="L881" s="148" t="s">
        <v>819</v>
      </c>
      <c r="M881" t="s">
        <v>383</v>
      </c>
    </row>
    <row r="882" spans="1:13" ht="15" customHeight="1">
      <c r="A882" s="2">
        <v>11100885</v>
      </c>
      <c r="B882" s="2">
        <v>10013968</v>
      </c>
      <c r="C882" s="2" t="s">
        <v>4698</v>
      </c>
      <c r="D882" s="2" t="s">
        <v>4699</v>
      </c>
      <c r="E882" s="2" t="s">
        <v>4700</v>
      </c>
      <c r="F882" s="152">
        <v>1265</v>
      </c>
      <c r="G882" s="2" t="s">
        <v>4676</v>
      </c>
      <c r="H882" s="2">
        <v>0</v>
      </c>
      <c r="I882" s="2"/>
      <c r="J882" s="2"/>
      <c r="L882" s="148" t="s">
        <v>820</v>
      </c>
      <c r="M882" t="s">
        <v>195</v>
      </c>
    </row>
    <row r="883" spans="1:13" ht="15" customHeight="1">
      <c r="A883" s="2">
        <v>11100886</v>
      </c>
      <c r="B883" s="2">
        <v>10013977</v>
      </c>
      <c r="C883" s="2" t="s">
        <v>4698</v>
      </c>
      <c r="D883" s="2" t="s">
        <v>4699</v>
      </c>
      <c r="E883" s="2" t="s">
        <v>4700</v>
      </c>
      <c r="F883" s="152">
        <v>1266</v>
      </c>
      <c r="G883" s="2" t="s">
        <v>4676</v>
      </c>
      <c r="H883" s="2">
        <v>0</v>
      </c>
      <c r="I883" s="2"/>
      <c r="J883" s="2"/>
      <c r="L883" s="148" t="s">
        <v>821</v>
      </c>
      <c r="M883" t="s">
        <v>195</v>
      </c>
    </row>
    <row r="884" spans="1:13" ht="15" customHeight="1">
      <c r="A884" s="2">
        <v>11100887</v>
      </c>
      <c r="B884" s="2">
        <v>10013986</v>
      </c>
      <c r="C884" s="2" t="s">
        <v>4698</v>
      </c>
      <c r="D884" s="2" t="s">
        <v>4699</v>
      </c>
      <c r="E884" s="2" t="s">
        <v>4700</v>
      </c>
      <c r="F884" s="152">
        <v>1267</v>
      </c>
      <c r="G884" s="2" t="s">
        <v>4676</v>
      </c>
      <c r="H884" s="2">
        <v>0</v>
      </c>
      <c r="I884" s="2"/>
      <c r="J884" s="2"/>
      <c r="L884" s="148" t="s">
        <v>822</v>
      </c>
      <c r="M884" t="s">
        <v>195</v>
      </c>
    </row>
    <row r="885" spans="1:13" ht="15" customHeight="1">
      <c r="A885" s="2">
        <v>11100888</v>
      </c>
      <c r="B885" s="2">
        <v>10013995</v>
      </c>
      <c r="C885" s="2" t="s">
        <v>4698</v>
      </c>
      <c r="D885" s="2" t="s">
        <v>4699</v>
      </c>
      <c r="E885" s="2" t="s">
        <v>4700</v>
      </c>
      <c r="F885" s="152">
        <v>1268</v>
      </c>
      <c r="G885" s="2" t="s">
        <v>4676</v>
      </c>
      <c r="H885" s="2">
        <v>0</v>
      </c>
      <c r="I885" s="2"/>
      <c r="J885" s="2"/>
      <c r="L885" s="148" t="s">
        <v>822</v>
      </c>
      <c r="M885" t="s">
        <v>195</v>
      </c>
    </row>
    <row r="886" spans="1:13" ht="15" customHeight="1">
      <c r="A886" s="2">
        <v>11100889</v>
      </c>
      <c r="B886" s="2">
        <v>10014004</v>
      </c>
      <c r="C886" s="2" t="s">
        <v>4698</v>
      </c>
      <c r="D886" s="2" t="s">
        <v>4699</v>
      </c>
      <c r="E886" s="2" t="s">
        <v>4700</v>
      </c>
      <c r="F886" s="152">
        <v>1269</v>
      </c>
      <c r="G886" s="2" t="s">
        <v>4676</v>
      </c>
      <c r="H886" s="2">
        <v>0</v>
      </c>
      <c r="I886" s="2"/>
      <c r="J886" s="2"/>
      <c r="L886" s="148" t="s">
        <v>823</v>
      </c>
      <c r="M886" t="s">
        <v>195</v>
      </c>
    </row>
    <row r="887" spans="1:13" ht="15" customHeight="1">
      <c r="A887" s="2">
        <v>11100890</v>
      </c>
      <c r="B887" s="2">
        <v>10014018</v>
      </c>
      <c r="C887" s="2" t="s">
        <v>4698</v>
      </c>
      <c r="D887" s="2" t="s">
        <v>4699</v>
      </c>
      <c r="E887" s="2" t="s">
        <v>4700</v>
      </c>
      <c r="F887" s="152">
        <v>1270</v>
      </c>
      <c r="G887" s="2" t="s">
        <v>4676</v>
      </c>
      <c r="H887" s="2">
        <v>0</v>
      </c>
      <c r="I887" s="2"/>
      <c r="J887" s="2"/>
      <c r="L887" s="148" t="s">
        <v>823</v>
      </c>
      <c r="M887" t="s">
        <v>195</v>
      </c>
    </row>
    <row r="888" spans="1:13" ht="15" customHeight="1">
      <c r="A888" s="2">
        <v>11100891</v>
      </c>
      <c r="B888" s="2">
        <v>10014032</v>
      </c>
      <c r="C888" s="2" t="s">
        <v>4901</v>
      </c>
      <c r="D888" s="2" t="s">
        <v>4693</v>
      </c>
      <c r="E888" s="2" t="s">
        <v>4694</v>
      </c>
      <c r="F888" s="152">
        <v>2019</v>
      </c>
      <c r="G888" s="2" t="s">
        <v>4676</v>
      </c>
      <c r="H888" s="2">
        <v>0</v>
      </c>
      <c r="I888" s="2"/>
      <c r="J888" s="2"/>
      <c r="L888" s="148" t="s">
        <v>4951</v>
      </c>
      <c r="M888" t="s">
        <v>195</v>
      </c>
    </row>
    <row r="889" spans="1:13" ht="15" customHeight="1">
      <c r="A889" s="2">
        <v>11100892</v>
      </c>
      <c r="B889" s="2">
        <v>11020003</v>
      </c>
      <c r="C889" s="2" t="s">
        <v>4901</v>
      </c>
      <c r="D889" s="2" t="s">
        <v>4693</v>
      </c>
      <c r="E889" s="2" t="s">
        <v>4694</v>
      </c>
      <c r="F889" s="152">
        <v>2020</v>
      </c>
      <c r="G889" s="2" t="s">
        <v>4676</v>
      </c>
      <c r="H889" s="2">
        <v>0</v>
      </c>
      <c r="I889" s="2"/>
      <c r="J889" s="2"/>
      <c r="L889" s="148" t="s">
        <v>4952</v>
      </c>
      <c r="M889" t="s">
        <v>195</v>
      </c>
    </row>
    <row r="890" spans="1:13" ht="15" customHeight="1">
      <c r="A890" s="2">
        <v>11100893</v>
      </c>
      <c r="B890" s="2">
        <v>40001249</v>
      </c>
      <c r="C890" s="2" t="s">
        <v>4234</v>
      </c>
      <c r="D890" s="2" t="s">
        <v>4679</v>
      </c>
      <c r="E890" s="2" t="s">
        <v>4680</v>
      </c>
      <c r="F890" s="152">
        <v>1358</v>
      </c>
      <c r="G890" s="2" t="s">
        <v>4676</v>
      </c>
      <c r="H890" s="2">
        <v>0</v>
      </c>
      <c r="I890" s="2"/>
      <c r="J890" s="2"/>
      <c r="L890" s="148" t="s">
        <v>538</v>
      </c>
      <c r="M890" t="s">
        <v>195</v>
      </c>
    </row>
    <row r="891" spans="1:13" ht="15" customHeight="1">
      <c r="A891" s="2">
        <v>11100894</v>
      </c>
      <c r="B891" s="2">
        <v>40001264</v>
      </c>
      <c r="C891" s="2" t="s">
        <v>4234</v>
      </c>
      <c r="D891" s="2" t="s">
        <v>4679</v>
      </c>
      <c r="E891" s="2" t="s">
        <v>4680</v>
      </c>
      <c r="F891" s="152">
        <v>1359</v>
      </c>
      <c r="G891" s="2" t="s">
        <v>4676</v>
      </c>
      <c r="H891" s="2">
        <v>0</v>
      </c>
      <c r="I891" s="2"/>
      <c r="J891" s="2"/>
      <c r="L891" s="148" t="s">
        <v>538</v>
      </c>
      <c r="M891" t="s">
        <v>195</v>
      </c>
    </row>
    <row r="892" spans="1:13" ht="15" customHeight="1">
      <c r="A892" s="2">
        <v>11100895</v>
      </c>
      <c r="B892" s="2">
        <v>40001289</v>
      </c>
      <c r="C892" s="2" t="s">
        <v>4234</v>
      </c>
      <c r="D892" s="2" t="s">
        <v>4679</v>
      </c>
      <c r="E892" s="2" t="s">
        <v>4680</v>
      </c>
      <c r="F892" s="152">
        <v>1360</v>
      </c>
      <c r="G892" s="2" t="s">
        <v>4676</v>
      </c>
      <c r="H892" s="2">
        <v>0</v>
      </c>
      <c r="I892" s="2"/>
      <c r="J892" s="2"/>
      <c r="L892" s="148" t="s">
        <v>3034</v>
      </c>
      <c r="M892" t="s">
        <v>195</v>
      </c>
    </row>
    <row r="893" spans="1:13" ht="15" customHeight="1">
      <c r="A893" s="2">
        <v>11100896</v>
      </c>
      <c r="B893" s="2">
        <v>40001304</v>
      </c>
      <c r="C893" s="2" t="s">
        <v>4234</v>
      </c>
      <c r="D893" s="2" t="s">
        <v>4679</v>
      </c>
      <c r="E893" s="2" t="s">
        <v>4680</v>
      </c>
      <c r="F893" s="152">
        <v>1361</v>
      </c>
      <c r="G893" s="2" t="s">
        <v>4676</v>
      </c>
      <c r="H893" s="2">
        <v>0</v>
      </c>
      <c r="I893" s="2"/>
      <c r="J893" s="2"/>
      <c r="L893" s="148" t="s">
        <v>3034</v>
      </c>
      <c r="M893" t="s">
        <v>195</v>
      </c>
    </row>
    <row r="894" spans="1:13" ht="15" customHeight="1">
      <c r="A894" s="2">
        <v>11100897</v>
      </c>
      <c r="B894" s="2">
        <v>40001329</v>
      </c>
      <c r="C894" s="2" t="s">
        <v>4234</v>
      </c>
      <c r="D894" s="2" t="s">
        <v>4679</v>
      </c>
      <c r="E894" s="2" t="s">
        <v>4680</v>
      </c>
      <c r="F894" s="152">
        <v>1362</v>
      </c>
      <c r="G894" s="2" t="s">
        <v>4676</v>
      </c>
      <c r="H894" s="2">
        <v>0</v>
      </c>
      <c r="I894" s="2"/>
      <c r="J894" s="2"/>
      <c r="L894" s="148" t="s">
        <v>3036</v>
      </c>
      <c r="M894" t="s">
        <v>195</v>
      </c>
    </row>
    <row r="895" spans="1:13" ht="15" customHeight="1">
      <c r="A895" s="2">
        <v>11100898</v>
      </c>
      <c r="B895" s="2">
        <v>40001344</v>
      </c>
      <c r="C895" s="2" t="s">
        <v>4234</v>
      </c>
      <c r="D895" s="2" t="s">
        <v>4679</v>
      </c>
      <c r="E895" s="2" t="s">
        <v>4680</v>
      </c>
      <c r="F895" s="152">
        <v>1363</v>
      </c>
      <c r="G895" s="2" t="s">
        <v>4676</v>
      </c>
      <c r="H895" s="2">
        <v>0</v>
      </c>
      <c r="I895" s="2"/>
      <c r="J895" s="2"/>
      <c r="L895" s="148" t="s">
        <v>3036</v>
      </c>
      <c r="M895" t="s">
        <v>195</v>
      </c>
    </row>
    <row r="896" spans="1:13" ht="15" customHeight="1">
      <c r="A896" s="2">
        <v>11100899</v>
      </c>
      <c r="B896" s="2">
        <v>40001369</v>
      </c>
      <c r="C896" s="2" t="s">
        <v>4234</v>
      </c>
      <c r="D896" s="2" t="s">
        <v>4679</v>
      </c>
      <c r="E896" s="2" t="s">
        <v>4680</v>
      </c>
      <c r="F896" s="152">
        <v>1364</v>
      </c>
      <c r="G896" s="2" t="s">
        <v>4676</v>
      </c>
      <c r="H896" s="2">
        <v>0</v>
      </c>
      <c r="I896" s="2"/>
      <c r="J896" s="2"/>
      <c r="L896" s="148" t="s">
        <v>3038</v>
      </c>
      <c r="M896" t="s">
        <v>195</v>
      </c>
    </row>
    <row r="897" spans="1:13" ht="15" customHeight="1">
      <c r="A897" s="2">
        <v>11100900</v>
      </c>
      <c r="B897" s="2">
        <v>40001387</v>
      </c>
      <c r="C897" s="2" t="s">
        <v>4234</v>
      </c>
      <c r="D897" s="2" t="s">
        <v>4679</v>
      </c>
      <c r="E897" s="2" t="s">
        <v>4680</v>
      </c>
      <c r="F897" s="152">
        <v>1365</v>
      </c>
      <c r="G897" s="2" t="s">
        <v>4676</v>
      </c>
      <c r="H897" s="2">
        <v>0</v>
      </c>
      <c r="I897" s="2"/>
      <c r="J897" s="2"/>
      <c r="L897" s="148" t="s">
        <v>3038</v>
      </c>
      <c r="M897" t="s">
        <v>195</v>
      </c>
    </row>
    <row r="898" spans="1:13" ht="15" customHeight="1">
      <c r="A898" s="2">
        <v>11100901</v>
      </c>
      <c r="B898" s="2">
        <v>40001412</v>
      </c>
      <c r="C898" s="2" t="s">
        <v>4234</v>
      </c>
      <c r="D898" s="2" t="s">
        <v>4679</v>
      </c>
      <c r="E898" s="2" t="s">
        <v>4680</v>
      </c>
      <c r="F898" s="152">
        <v>1366</v>
      </c>
      <c r="G898" s="2" t="s">
        <v>4676</v>
      </c>
      <c r="H898" s="2">
        <v>0</v>
      </c>
      <c r="I898" s="2"/>
      <c r="J898" s="2"/>
      <c r="L898" s="148" t="s">
        <v>3040</v>
      </c>
      <c r="M898" t="s">
        <v>195</v>
      </c>
    </row>
    <row r="899" spans="1:13" ht="15" customHeight="1">
      <c r="A899" s="2">
        <v>11100902</v>
      </c>
      <c r="B899" s="2">
        <v>40001423</v>
      </c>
      <c r="C899" s="2" t="s">
        <v>4234</v>
      </c>
      <c r="D899" s="2" t="s">
        <v>4679</v>
      </c>
      <c r="E899" s="2" t="s">
        <v>4680</v>
      </c>
      <c r="F899" s="152">
        <v>1367</v>
      </c>
      <c r="G899" s="2" t="s">
        <v>4676</v>
      </c>
      <c r="H899" s="2">
        <v>0</v>
      </c>
      <c r="I899" s="2"/>
      <c r="J899" s="2"/>
      <c r="L899" s="148" t="s">
        <v>3040</v>
      </c>
      <c r="M899" t="s">
        <v>195</v>
      </c>
    </row>
    <row r="900" spans="1:13" ht="15" customHeight="1">
      <c r="A900" s="2">
        <v>11100903</v>
      </c>
      <c r="B900" s="2">
        <v>40001434</v>
      </c>
      <c r="C900" s="2" t="s">
        <v>4234</v>
      </c>
      <c r="D900" s="2" t="s">
        <v>4679</v>
      </c>
      <c r="E900" s="2" t="s">
        <v>4680</v>
      </c>
      <c r="F900" s="152">
        <v>1368</v>
      </c>
      <c r="G900" s="2" t="s">
        <v>4676</v>
      </c>
      <c r="H900" s="2">
        <v>0</v>
      </c>
      <c r="I900" s="2"/>
      <c r="J900" s="2"/>
      <c r="L900" s="148" t="s">
        <v>3040</v>
      </c>
      <c r="M900" t="s">
        <v>195</v>
      </c>
    </row>
    <row r="901" spans="1:13" ht="15" customHeight="1">
      <c r="A901" s="2">
        <v>11100904</v>
      </c>
      <c r="B901" s="2">
        <v>40001452</v>
      </c>
      <c r="C901" s="2" t="s">
        <v>4234</v>
      </c>
      <c r="D901" s="2" t="s">
        <v>4679</v>
      </c>
      <c r="E901" s="2" t="s">
        <v>4680</v>
      </c>
      <c r="F901" s="152">
        <v>1369</v>
      </c>
      <c r="G901" s="2" t="s">
        <v>4676</v>
      </c>
      <c r="H901" s="2">
        <v>0</v>
      </c>
      <c r="I901" s="2"/>
      <c r="J901" s="2"/>
      <c r="L901" s="148" t="s">
        <v>3042</v>
      </c>
      <c r="M901" t="s">
        <v>195</v>
      </c>
    </row>
    <row r="902" spans="1:13" ht="15" customHeight="1">
      <c r="A902" s="2">
        <v>11100905</v>
      </c>
      <c r="B902" s="2">
        <v>40001466</v>
      </c>
      <c r="C902" s="2" t="s">
        <v>4234</v>
      </c>
      <c r="D902" s="2" t="s">
        <v>4679</v>
      </c>
      <c r="E902" s="2" t="s">
        <v>4680</v>
      </c>
      <c r="F902" s="152">
        <v>1370</v>
      </c>
      <c r="G902" s="2" t="s">
        <v>4676</v>
      </c>
      <c r="H902" s="2">
        <v>0</v>
      </c>
      <c r="I902" s="2"/>
      <c r="J902" s="2"/>
      <c r="L902" s="148" t="s">
        <v>4953</v>
      </c>
      <c r="M902" t="s">
        <v>195</v>
      </c>
    </row>
    <row r="903" spans="1:13" ht="15" customHeight="1">
      <c r="A903" s="2">
        <v>11100906</v>
      </c>
      <c r="B903" s="2">
        <v>20000823</v>
      </c>
      <c r="C903" s="2" t="s">
        <v>4698</v>
      </c>
      <c r="D903" s="2" t="s">
        <v>4699</v>
      </c>
      <c r="E903" s="2" t="s">
        <v>4700</v>
      </c>
      <c r="F903" s="152">
        <v>2028</v>
      </c>
      <c r="G903" s="2" t="s">
        <v>4676</v>
      </c>
      <c r="H903" s="2">
        <v>0</v>
      </c>
      <c r="I903" s="2"/>
      <c r="J903" s="2"/>
      <c r="L903" s="148" t="s">
        <v>899</v>
      </c>
      <c r="M903" t="s">
        <v>383</v>
      </c>
    </row>
    <row r="904" spans="1:13" ht="15" customHeight="1">
      <c r="A904" s="2">
        <v>11100907</v>
      </c>
      <c r="B904" s="2">
        <v>20000886</v>
      </c>
      <c r="C904" s="2" t="s">
        <v>4698</v>
      </c>
      <c r="D904" s="2" t="s">
        <v>4699</v>
      </c>
      <c r="E904" s="2" t="s">
        <v>4700</v>
      </c>
      <c r="F904" s="152">
        <v>2029</v>
      </c>
      <c r="G904" s="2" t="s">
        <v>4676</v>
      </c>
      <c r="H904" s="2">
        <v>0</v>
      </c>
      <c r="I904" s="2"/>
      <c r="J904" s="2"/>
      <c r="L904" s="148" t="s">
        <v>901</v>
      </c>
      <c r="M904" t="s">
        <v>383</v>
      </c>
    </row>
    <row r="905" spans="1:13" ht="15" customHeight="1">
      <c r="A905" s="2">
        <v>11100908</v>
      </c>
      <c r="B905" s="2">
        <v>20000932</v>
      </c>
      <c r="C905" s="2" t="s">
        <v>4698</v>
      </c>
      <c r="D905" s="2" t="s">
        <v>4699</v>
      </c>
      <c r="E905" s="2" t="s">
        <v>4700</v>
      </c>
      <c r="F905" s="152">
        <v>2030</v>
      </c>
      <c r="G905" s="2" t="s">
        <v>4676</v>
      </c>
      <c r="H905" s="2">
        <v>0</v>
      </c>
      <c r="I905" s="2"/>
      <c r="J905" s="2"/>
      <c r="L905" s="148" t="s">
        <v>902</v>
      </c>
      <c r="M905" t="s">
        <v>383</v>
      </c>
    </row>
    <row r="906" spans="1:13" ht="15" customHeight="1">
      <c r="A906" s="2">
        <v>11100909</v>
      </c>
      <c r="B906" s="2">
        <v>20000966</v>
      </c>
      <c r="C906" s="2" t="s">
        <v>4698</v>
      </c>
      <c r="D906" s="2" t="s">
        <v>4699</v>
      </c>
      <c r="E906" s="2" t="s">
        <v>4700</v>
      </c>
      <c r="F906" s="152">
        <v>2031</v>
      </c>
      <c r="G906" s="2" t="s">
        <v>4676</v>
      </c>
      <c r="H906" s="2">
        <v>0</v>
      </c>
      <c r="I906" s="2"/>
      <c r="J906" s="2"/>
      <c r="L906" s="148" t="s">
        <v>903</v>
      </c>
      <c r="M906" t="s">
        <v>383</v>
      </c>
    </row>
    <row r="907" spans="1:13" ht="15" customHeight="1">
      <c r="A907" s="2">
        <v>11100910</v>
      </c>
      <c r="B907" s="2">
        <v>30000001</v>
      </c>
      <c r="C907" s="2" t="s">
        <v>4698</v>
      </c>
      <c r="D907" s="2" t="s">
        <v>4699</v>
      </c>
      <c r="E907" s="2" t="s">
        <v>4700</v>
      </c>
      <c r="F907" s="152">
        <v>1100</v>
      </c>
      <c r="G907" s="2" t="s">
        <v>4676</v>
      </c>
      <c r="H907" s="2">
        <v>0</v>
      </c>
      <c r="I907" s="2"/>
      <c r="J907" s="2"/>
      <c r="L907" s="148" t="s">
        <v>904</v>
      </c>
      <c r="M907" t="s">
        <v>383</v>
      </c>
    </row>
    <row r="908" spans="1:13" ht="15" customHeight="1">
      <c r="A908" s="2">
        <v>11100911</v>
      </c>
      <c r="B908" s="2">
        <v>30000012</v>
      </c>
      <c r="C908" s="2" t="s">
        <v>4698</v>
      </c>
      <c r="D908" s="2" t="s">
        <v>4699</v>
      </c>
      <c r="E908" s="2" t="s">
        <v>4700</v>
      </c>
      <c r="F908" s="152">
        <v>1102</v>
      </c>
      <c r="G908" s="2" t="s">
        <v>4676</v>
      </c>
      <c r="H908" s="2">
        <v>0</v>
      </c>
      <c r="I908" s="2"/>
      <c r="J908" s="2"/>
      <c r="L908" s="148" t="s">
        <v>906</v>
      </c>
      <c r="M908" t="s">
        <v>383</v>
      </c>
    </row>
    <row r="909" spans="1:13" ht="15" customHeight="1">
      <c r="A909" s="2">
        <v>11100912</v>
      </c>
      <c r="B909" s="2">
        <v>30000023</v>
      </c>
      <c r="C909" s="2" t="s">
        <v>4698</v>
      </c>
      <c r="D909" s="2" t="s">
        <v>4699</v>
      </c>
      <c r="E909" s="2" t="s">
        <v>4700</v>
      </c>
      <c r="F909" s="152">
        <v>1200</v>
      </c>
      <c r="G909" s="2" t="s">
        <v>4676</v>
      </c>
      <c r="H909" s="2">
        <v>0</v>
      </c>
      <c r="I909" s="2"/>
      <c r="J909" s="2"/>
      <c r="L909" s="148" t="s">
        <v>907</v>
      </c>
      <c r="M909" t="s">
        <v>383</v>
      </c>
    </row>
    <row r="910" spans="1:13" ht="15" customHeight="1">
      <c r="A910" s="2">
        <v>11100913</v>
      </c>
      <c r="B910" s="2">
        <v>30000034</v>
      </c>
      <c r="C910" s="2" t="s">
        <v>4698</v>
      </c>
      <c r="D910" s="2" t="s">
        <v>4699</v>
      </c>
      <c r="E910" s="2" t="s">
        <v>4700</v>
      </c>
      <c r="F910" s="152">
        <v>1300</v>
      </c>
      <c r="G910" s="2" t="s">
        <v>4676</v>
      </c>
      <c r="H910" s="2">
        <v>0</v>
      </c>
      <c r="I910" s="2"/>
      <c r="J910" s="2"/>
      <c r="L910" s="148" t="s">
        <v>908</v>
      </c>
      <c r="M910" t="s">
        <v>383</v>
      </c>
    </row>
    <row r="911" spans="1:13" ht="15" customHeight="1">
      <c r="A911" s="2">
        <v>11100914</v>
      </c>
      <c r="B911" s="2">
        <v>40001126</v>
      </c>
      <c r="C911" s="2" t="s">
        <v>4234</v>
      </c>
      <c r="D911" s="2" t="s">
        <v>4679</v>
      </c>
      <c r="E911" s="2" t="s">
        <v>4680</v>
      </c>
      <c r="F911" s="152">
        <v>1352</v>
      </c>
      <c r="G911" s="2" t="s">
        <v>4676</v>
      </c>
      <c r="H911" s="2">
        <v>0</v>
      </c>
      <c r="I911" s="2"/>
      <c r="J911" s="2"/>
    </row>
    <row r="912" spans="1:13" ht="15" customHeight="1">
      <c r="A912" s="2">
        <v>11100915</v>
      </c>
      <c r="B912" s="2">
        <v>40001200</v>
      </c>
      <c r="C912" s="2" t="s">
        <v>4234</v>
      </c>
      <c r="D912" s="2" t="s">
        <v>4679</v>
      </c>
      <c r="E912" s="2" t="s">
        <v>4680</v>
      </c>
      <c r="F912" s="152">
        <v>1353</v>
      </c>
      <c r="G912" s="2" t="s">
        <v>4676</v>
      </c>
      <c r="H912" s="2">
        <v>0</v>
      </c>
      <c r="I912" s="2"/>
      <c r="J912" s="2"/>
    </row>
    <row r="913" spans="1:16" ht="15" customHeight="1">
      <c r="A913" s="2">
        <v>11100916</v>
      </c>
      <c r="B913" s="2">
        <v>40002077</v>
      </c>
      <c r="C913" s="2" t="s">
        <v>4673</v>
      </c>
      <c r="D913" s="2" t="s">
        <v>4674</v>
      </c>
      <c r="E913" s="2" t="s">
        <v>4675</v>
      </c>
      <c r="F913" s="152">
        <v>1704</v>
      </c>
      <c r="G913" s="2" t="s">
        <v>4676</v>
      </c>
      <c r="H913" s="2">
        <v>0</v>
      </c>
      <c r="I913" s="2"/>
      <c r="J913" s="2"/>
      <c r="L913" s="148" t="s">
        <v>3527</v>
      </c>
    </row>
    <row r="914" spans="1:16" ht="15" customHeight="1">
      <c r="A914" s="2">
        <v>11100917</v>
      </c>
      <c r="B914" s="2">
        <v>40002088</v>
      </c>
      <c r="C914" s="2" t="s">
        <v>4673</v>
      </c>
      <c r="D914" s="2" t="s">
        <v>4674</v>
      </c>
      <c r="E914" s="2" t="s">
        <v>4675</v>
      </c>
      <c r="F914" s="152">
        <v>1705</v>
      </c>
      <c r="G914" s="2" t="s">
        <v>4676</v>
      </c>
      <c r="H914" s="2">
        <v>0</v>
      </c>
      <c r="I914" s="2"/>
      <c r="J914" s="2"/>
      <c r="L914" s="148" t="s">
        <v>3527</v>
      </c>
    </row>
    <row r="915" spans="1:16" ht="15" customHeight="1">
      <c r="A915" s="2">
        <v>11100918</v>
      </c>
      <c r="B915" s="2">
        <v>40002099</v>
      </c>
      <c r="C915" s="2" t="s">
        <v>4673</v>
      </c>
      <c r="D915" s="2" t="s">
        <v>4674</v>
      </c>
      <c r="E915" s="2" t="s">
        <v>4675</v>
      </c>
      <c r="F915" s="152">
        <v>1706</v>
      </c>
      <c r="G915" s="2" t="s">
        <v>4676</v>
      </c>
      <c r="H915" s="2">
        <v>0</v>
      </c>
      <c r="I915" s="2"/>
      <c r="J915" s="2"/>
      <c r="L915" s="148" t="s">
        <v>3527</v>
      </c>
    </row>
    <row r="916" spans="1:16" ht="15" customHeight="1">
      <c r="A916" s="2">
        <v>11100919</v>
      </c>
      <c r="B916" s="2">
        <v>40003534</v>
      </c>
      <c r="C916" s="2" t="s">
        <v>4684</v>
      </c>
      <c r="D916" s="2" t="s">
        <v>4687</v>
      </c>
      <c r="E916" s="2" t="s">
        <v>4688</v>
      </c>
      <c r="F916" s="152">
        <v>1801</v>
      </c>
      <c r="G916" s="2" t="s">
        <v>4676</v>
      </c>
      <c r="H916" s="2">
        <v>0</v>
      </c>
      <c r="I916" s="2"/>
      <c r="J916" s="2"/>
      <c r="L916" s="148" t="s">
        <v>1510</v>
      </c>
    </row>
    <row r="917" spans="1:16" ht="15" customHeight="1">
      <c r="A917" s="2">
        <v>11100920</v>
      </c>
      <c r="B917" s="2">
        <v>40003545</v>
      </c>
      <c r="C917" s="2" t="s">
        <v>4684</v>
      </c>
      <c r="D917" s="2" t="s">
        <v>4687</v>
      </c>
      <c r="E917" s="2" t="s">
        <v>4688</v>
      </c>
      <c r="F917" s="152">
        <v>1802</v>
      </c>
      <c r="G917" s="2" t="s">
        <v>4676</v>
      </c>
      <c r="H917" s="2">
        <v>0</v>
      </c>
      <c r="I917" s="2"/>
      <c r="J917" s="2"/>
      <c r="L917" s="148" t="s">
        <v>1510</v>
      </c>
    </row>
    <row r="918" spans="1:16" ht="15" customHeight="1">
      <c r="A918" s="2">
        <v>11100921</v>
      </c>
      <c r="B918" s="2">
        <v>40003556</v>
      </c>
      <c r="C918" s="2" t="s">
        <v>4684</v>
      </c>
      <c r="D918" s="2" t="s">
        <v>4687</v>
      </c>
      <c r="E918" s="2" t="s">
        <v>4688</v>
      </c>
      <c r="F918" s="152">
        <v>1803</v>
      </c>
      <c r="G918" s="2" t="s">
        <v>4676</v>
      </c>
      <c r="H918" s="2">
        <v>0</v>
      </c>
      <c r="I918" s="2"/>
      <c r="J918" s="2"/>
      <c r="L918" s="148" t="s">
        <v>1510</v>
      </c>
    </row>
    <row r="919" spans="1:16" ht="15" customHeight="1">
      <c r="A919" s="2">
        <v>11100922</v>
      </c>
      <c r="B919" s="17">
        <v>40001552</v>
      </c>
      <c r="C919" s="2" t="s">
        <v>4234</v>
      </c>
      <c r="D919" s="2" t="s">
        <v>4679</v>
      </c>
      <c r="E919" s="2" t="s">
        <v>4680</v>
      </c>
      <c r="F919" s="157">
        <v>1372</v>
      </c>
      <c r="G919" s="2" t="s">
        <v>4676</v>
      </c>
      <c r="H919" s="2">
        <v>0</v>
      </c>
      <c r="I919" s="13"/>
      <c r="J919" s="13"/>
      <c r="L919" s="21" t="s">
        <v>923</v>
      </c>
      <c r="M919" s="158" t="s">
        <v>808</v>
      </c>
      <c r="O919" s="159"/>
      <c r="P919" s="159"/>
    </row>
    <row r="920" spans="1:16" ht="15" customHeight="1">
      <c r="A920" s="4">
        <v>11100923</v>
      </c>
      <c r="B920" s="17">
        <v>40001574</v>
      </c>
      <c r="C920" s="2" t="s">
        <v>4234</v>
      </c>
      <c r="D920" s="2" t="s">
        <v>4679</v>
      </c>
      <c r="E920" s="2" t="s">
        <v>4680</v>
      </c>
      <c r="F920" s="157">
        <v>1374</v>
      </c>
      <c r="G920" s="2" t="s">
        <v>4676</v>
      </c>
      <c r="H920" s="2">
        <v>0</v>
      </c>
      <c r="I920" s="2"/>
      <c r="J920" s="2"/>
      <c r="L920" s="21" t="s">
        <v>924</v>
      </c>
      <c r="M920" s="158" t="s">
        <v>808</v>
      </c>
      <c r="O920" s="159"/>
      <c r="P920" s="159"/>
    </row>
    <row r="921" spans="1:16" ht="15" customHeight="1">
      <c r="A921" s="4">
        <v>11100924</v>
      </c>
      <c r="B921" s="17">
        <v>40001590</v>
      </c>
      <c r="C921" s="2" t="s">
        <v>4234</v>
      </c>
      <c r="D921" s="2" t="s">
        <v>4679</v>
      </c>
      <c r="E921" s="2" t="s">
        <v>4680</v>
      </c>
      <c r="F921" s="157">
        <v>1375</v>
      </c>
      <c r="G921" s="2" t="s">
        <v>4676</v>
      </c>
      <c r="H921" s="2">
        <v>0</v>
      </c>
      <c r="I921" s="2"/>
      <c r="J921" s="2"/>
      <c r="L921" s="21" t="s">
        <v>925</v>
      </c>
      <c r="M921" s="158" t="s">
        <v>808</v>
      </c>
      <c r="O921" s="159"/>
      <c r="P921" s="159"/>
    </row>
    <row r="922" spans="1:16" ht="15" customHeight="1">
      <c r="A922" s="4">
        <v>11100925</v>
      </c>
      <c r="B922" s="17">
        <v>40001606</v>
      </c>
      <c r="C922" s="2" t="s">
        <v>4234</v>
      </c>
      <c r="D922" s="2" t="s">
        <v>4679</v>
      </c>
      <c r="E922" s="2" t="s">
        <v>4680</v>
      </c>
      <c r="F922" s="157">
        <v>1376</v>
      </c>
      <c r="G922" s="2" t="s">
        <v>4676</v>
      </c>
      <c r="H922" s="2">
        <v>0</v>
      </c>
      <c r="I922" s="2"/>
      <c r="J922" s="2"/>
      <c r="L922" s="21" t="s">
        <v>926</v>
      </c>
      <c r="M922" s="158" t="s">
        <v>808</v>
      </c>
      <c r="O922" s="159"/>
      <c r="P922" s="159"/>
    </row>
    <row r="923" spans="1:16" ht="15" customHeight="1">
      <c r="A923" s="4">
        <v>11100926</v>
      </c>
      <c r="B923" s="17">
        <v>40001628</v>
      </c>
      <c r="C923" s="2" t="s">
        <v>4234</v>
      </c>
      <c r="D923" s="2" t="s">
        <v>4679</v>
      </c>
      <c r="E923" s="2" t="s">
        <v>4680</v>
      </c>
      <c r="F923" s="157">
        <v>1378</v>
      </c>
      <c r="G923" s="2" t="s">
        <v>4676</v>
      </c>
      <c r="H923" s="2">
        <v>0</v>
      </c>
      <c r="I923" s="2"/>
      <c r="J923" s="2"/>
      <c r="L923" s="21" t="s">
        <v>927</v>
      </c>
      <c r="M923" s="158" t="s">
        <v>808</v>
      </c>
      <c r="O923" s="159"/>
      <c r="P923" s="159"/>
    </row>
    <row r="924" spans="1:16" ht="15" customHeight="1">
      <c r="A924" s="4">
        <v>11100927</v>
      </c>
      <c r="B924" s="17">
        <v>40001639</v>
      </c>
      <c r="C924" s="2" t="s">
        <v>4234</v>
      </c>
      <c r="D924" s="2" t="s">
        <v>4679</v>
      </c>
      <c r="E924" s="2" t="s">
        <v>4680</v>
      </c>
      <c r="F924" s="157">
        <v>1379</v>
      </c>
      <c r="G924" s="2" t="s">
        <v>4676</v>
      </c>
      <c r="H924" s="2">
        <v>0</v>
      </c>
      <c r="I924" s="2"/>
      <c r="J924" s="2"/>
      <c r="L924" s="21" t="s">
        <v>928</v>
      </c>
      <c r="M924" s="158" t="s">
        <v>808</v>
      </c>
      <c r="O924" s="159"/>
      <c r="P924" s="159"/>
    </row>
    <row r="925" spans="1:16" ht="15" customHeight="1">
      <c r="A925" s="4">
        <v>11100928</v>
      </c>
      <c r="B925" s="17">
        <v>40001650</v>
      </c>
      <c r="C925" s="2" t="s">
        <v>4234</v>
      </c>
      <c r="D925" s="2" t="s">
        <v>4679</v>
      </c>
      <c r="E925" s="2" t="s">
        <v>4680</v>
      </c>
      <c r="F925" s="157">
        <v>1380</v>
      </c>
      <c r="G925" s="2" t="s">
        <v>4676</v>
      </c>
      <c r="H925" s="2">
        <v>0</v>
      </c>
      <c r="I925" s="2"/>
      <c r="J925" s="2"/>
      <c r="L925" s="21" t="s">
        <v>929</v>
      </c>
      <c r="M925" s="158" t="s">
        <v>808</v>
      </c>
      <c r="O925" s="159"/>
      <c r="P925" s="159"/>
    </row>
    <row r="926" spans="1:16" ht="15" customHeight="1">
      <c r="A926" s="4">
        <v>11100929</v>
      </c>
      <c r="B926" s="17">
        <v>40001672</v>
      </c>
      <c r="C926" s="2" t="s">
        <v>4234</v>
      </c>
      <c r="D926" s="2" t="s">
        <v>4679</v>
      </c>
      <c r="E926" s="2" t="s">
        <v>4680</v>
      </c>
      <c r="F926" s="157">
        <v>1382</v>
      </c>
      <c r="G926" s="2" t="s">
        <v>4676</v>
      </c>
      <c r="H926" s="2">
        <v>0</v>
      </c>
      <c r="I926" s="2"/>
      <c r="J926" s="2"/>
      <c r="L926" s="21" t="s">
        <v>930</v>
      </c>
      <c r="M926" s="158" t="s">
        <v>808</v>
      </c>
      <c r="O926" s="159"/>
      <c r="P926" s="159"/>
    </row>
    <row r="927" spans="1:16" ht="15" customHeight="1">
      <c r="A927" s="4">
        <v>11100930</v>
      </c>
      <c r="B927" s="17">
        <v>40001683</v>
      </c>
      <c r="C927" s="2" t="s">
        <v>4234</v>
      </c>
      <c r="D927" s="2" t="s">
        <v>4679</v>
      </c>
      <c r="E927" s="2" t="s">
        <v>4680</v>
      </c>
      <c r="F927" s="157">
        <v>1383</v>
      </c>
      <c r="G927" s="2" t="s">
        <v>4676</v>
      </c>
      <c r="H927" s="2">
        <v>0</v>
      </c>
      <c r="I927" s="2"/>
      <c r="J927" s="2"/>
      <c r="L927" s="21" t="s">
        <v>931</v>
      </c>
      <c r="M927" s="158" t="s">
        <v>808</v>
      </c>
      <c r="O927" s="159"/>
      <c r="P927" s="159"/>
    </row>
    <row r="928" spans="1:16" ht="15" customHeight="1">
      <c r="A928" s="4">
        <v>11100931</v>
      </c>
      <c r="B928" s="17">
        <v>40001694</v>
      </c>
      <c r="C928" s="2" t="s">
        <v>4234</v>
      </c>
      <c r="D928" s="2" t="s">
        <v>4679</v>
      </c>
      <c r="E928" s="2" t="s">
        <v>4680</v>
      </c>
      <c r="F928" s="157">
        <v>1384</v>
      </c>
      <c r="G928" s="2" t="s">
        <v>4676</v>
      </c>
      <c r="H928" s="2">
        <v>0</v>
      </c>
      <c r="I928" s="2"/>
      <c r="J928" s="2"/>
      <c r="L928" s="21" t="s">
        <v>932</v>
      </c>
      <c r="M928" s="158" t="s">
        <v>808</v>
      </c>
      <c r="O928" s="159"/>
      <c r="P928" s="159"/>
    </row>
    <row r="929" spans="1:16" ht="15" customHeight="1">
      <c r="A929" s="4">
        <v>11100932</v>
      </c>
      <c r="B929" s="17">
        <v>40001705</v>
      </c>
      <c r="C929" s="2" t="s">
        <v>4234</v>
      </c>
      <c r="D929" s="2" t="s">
        <v>4679</v>
      </c>
      <c r="E929" s="2" t="s">
        <v>4680</v>
      </c>
      <c r="F929" s="157">
        <v>1385</v>
      </c>
      <c r="G929" s="2" t="s">
        <v>4676</v>
      </c>
      <c r="H929" s="2">
        <v>0</v>
      </c>
      <c r="I929" s="2"/>
      <c r="J929" s="2"/>
      <c r="L929" s="21" t="s">
        <v>933</v>
      </c>
      <c r="M929" s="158" t="s">
        <v>808</v>
      </c>
      <c r="O929" s="159"/>
      <c r="P929" s="159"/>
    </row>
    <row r="930" spans="1:16" ht="15" customHeight="1">
      <c r="A930" s="4">
        <v>11100933</v>
      </c>
      <c r="B930" s="17">
        <v>40001732</v>
      </c>
      <c r="C930" s="2" t="s">
        <v>4234</v>
      </c>
      <c r="D930" s="2" t="s">
        <v>4679</v>
      </c>
      <c r="E930" s="2" t="s">
        <v>4680</v>
      </c>
      <c r="F930" s="157">
        <v>1387</v>
      </c>
      <c r="G930" s="2" t="s">
        <v>4676</v>
      </c>
      <c r="H930" s="2">
        <v>0</v>
      </c>
      <c r="I930" s="2"/>
      <c r="J930" s="2"/>
      <c r="L930" s="21" t="s">
        <v>934</v>
      </c>
      <c r="M930" s="158" t="s">
        <v>808</v>
      </c>
      <c r="O930" s="159"/>
      <c r="P930" s="159"/>
    </row>
    <row r="931" spans="1:16" ht="15" customHeight="1">
      <c r="A931" s="4">
        <v>11100934</v>
      </c>
      <c r="B931" s="17">
        <v>40001743</v>
      </c>
      <c r="C931" s="2" t="s">
        <v>4234</v>
      </c>
      <c r="D931" s="2" t="s">
        <v>4679</v>
      </c>
      <c r="E931" s="2" t="s">
        <v>4680</v>
      </c>
      <c r="F931" s="157">
        <v>1388</v>
      </c>
      <c r="G931" s="2" t="s">
        <v>4676</v>
      </c>
      <c r="H931" s="2">
        <v>0</v>
      </c>
      <c r="I931" s="2"/>
      <c r="J931" s="2"/>
      <c r="L931" s="21" t="s">
        <v>935</v>
      </c>
      <c r="M931" s="158" t="s">
        <v>808</v>
      </c>
      <c r="O931" s="159"/>
      <c r="P931" s="159"/>
    </row>
    <row r="932" spans="1:16" ht="15" customHeight="1">
      <c r="A932" s="4">
        <v>11100935</v>
      </c>
      <c r="B932" s="17">
        <v>40001754</v>
      </c>
      <c r="C932" s="2" t="s">
        <v>4234</v>
      </c>
      <c r="D932" s="2" t="s">
        <v>4679</v>
      </c>
      <c r="E932" s="2" t="s">
        <v>4680</v>
      </c>
      <c r="F932" s="157">
        <v>1389</v>
      </c>
      <c r="G932" s="2" t="s">
        <v>4676</v>
      </c>
      <c r="H932" s="2">
        <v>0</v>
      </c>
      <c r="I932" s="2"/>
      <c r="J932" s="2"/>
      <c r="L932" s="21" t="s">
        <v>936</v>
      </c>
      <c r="M932" s="158" t="s">
        <v>808</v>
      </c>
      <c r="O932" s="159"/>
      <c r="P932" s="159"/>
    </row>
    <row r="933" spans="1:16" ht="15" customHeight="1">
      <c r="A933" s="4">
        <v>11100936</v>
      </c>
      <c r="B933" s="17">
        <v>40001765</v>
      </c>
      <c r="C933" s="2" t="s">
        <v>4234</v>
      </c>
      <c r="D933" s="2" t="s">
        <v>4679</v>
      </c>
      <c r="E933" s="2" t="s">
        <v>4680</v>
      </c>
      <c r="F933" s="157">
        <v>1390</v>
      </c>
      <c r="G933" s="2" t="s">
        <v>4676</v>
      </c>
      <c r="H933" s="2">
        <v>0</v>
      </c>
      <c r="I933" s="2"/>
      <c r="J933" s="2"/>
      <c r="L933" s="21" t="s">
        <v>937</v>
      </c>
      <c r="M933" s="158" t="s">
        <v>808</v>
      </c>
      <c r="O933" s="159"/>
      <c r="P933" s="159"/>
    </row>
    <row r="934" spans="1:16" ht="15" customHeight="1">
      <c r="A934" s="4">
        <v>11100937</v>
      </c>
      <c r="B934" s="17">
        <v>40001776</v>
      </c>
      <c r="C934" s="2" t="s">
        <v>4234</v>
      </c>
      <c r="D934" s="2" t="s">
        <v>4679</v>
      </c>
      <c r="E934" s="2" t="s">
        <v>4680</v>
      </c>
      <c r="F934" s="157">
        <v>1391</v>
      </c>
      <c r="G934" s="2" t="s">
        <v>4676</v>
      </c>
      <c r="H934" s="2">
        <v>0</v>
      </c>
      <c r="I934" s="2"/>
      <c r="J934" s="2"/>
      <c r="L934" s="21" t="s">
        <v>938</v>
      </c>
      <c r="M934" s="158" t="s">
        <v>808</v>
      </c>
      <c r="O934" s="159"/>
      <c r="P934" s="159"/>
    </row>
    <row r="935" spans="1:16" ht="15" customHeight="1">
      <c r="A935" s="4">
        <v>11100938</v>
      </c>
      <c r="B935" s="17">
        <v>40001787</v>
      </c>
      <c r="C935" s="2" t="s">
        <v>4234</v>
      </c>
      <c r="D935" s="2" t="s">
        <v>4679</v>
      </c>
      <c r="E935" s="2" t="s">
        <v>4680</v>
      </c>
      <c r="F935" s="157">
        <v>1392</v>
      </c>
      <c r="G935" s="2" t="s">
        <v>4676</v>
      </c>
      <c r="H935" s="2">
        <v>0</v>
      </c>
      <c r="I935" s="2"/>
      <c r="J935" s="2"/>
      <c r="L935" s="21" t="s">
        <v>939</v>
      </c>
      <c r="M935" s="158" t="s">
        <v>808</v>
      </c>
      <c r="O935" s="159"/>
      <c r="P935" s="159"/>
    </row>
    <row r="936" spans="1:16" ht="15" customHeight="1">
      <c r="A936" s="4">
        <v>11100939</v>
      </c>
      <c r="B936" s="17">
        <v>40001798</v>
      </c>
      <c r="C936" s="2" t="s">
        <v>4234</v>
      </c>
      <c r="D936" s="2" t="s">
        <v>4679</v>
      </c>
      <c r="E936" s="2" t="s">
        <v>4680</v>
      </c>
      <c r="F936" s="157">
        <v>1393</v>
      </c>
      <c r="G936" s="2" t="s">
        <v>4676</v>
      </c>
      <c r="H936" s="2">
        <v>0</v>
      </c>
      <c r="I936" s="2"/>
      <c r="J936" s="2"/>
      <c r="L936" s="21" t="s">
        <v>940</v>
      </c>
      <c r="M936" s="158" t="s">
        <v>808</v>
      </c>
      <c r="O936" s="159"/>
      <c r="P936" s="159"/>
    </row>
    <row r="937" spans="1:16" ht="15" customHeight="1">
      <c r="A937" s="4">
        <v>11100940</v>
      </c>
      <c r="B937" s="17">
        <v>40001809</v>
      </c>
      <c r="C937" s="2" t="s">
        <v>4234</v>
      </c>
      <c r="D937" s="2" t="s">
        <v>4679</v>
      </c>
      <c r="E937" s="2" t="s">
        <v>4680</v>
      </c>
      <c r="F937" s="157">
        <v>1394</v>
      </c>
      <c r="G937" s="2" t="s">
        <v>4676</v>
      </c>
      <c r="H937" s="2">
        <v>0</v>
      </c>
      <c r="I937" s="2"/>
      <c r="J937" s="2"/>
      <c r="L937" s="21" t="s">
        <v>941</v>
      </c>
      <c r="M937" s="158" t="s">
        <v>808</v>
      </c>
      <c r="O937" s="159"/>
      <c r="P937" s="159"/>
    </row>
    <row r="938" spans="1:16" ht="15" customHeight="1">
      <c r="A938" s="4">
        <v>11100941</v>
      </c>
      <c r="B938" s="17">
        <v>40001820</v>
      </c>
      <c r="C938" s="2" t="s">
        <v>4234</v>
      </c>
      <c r="D938" s="2" t="s">
        <v>4679</v>
      </c>
      <c r="E938" s="2" t="s">
        <v>4680</v>
      </c>
      <c r="F938" s="157">
        <v>1395</v>
      </c>
      <c r="G938" s="2" t="s">
        <v>4676</v>
      </c>
      <c r="H938" s="2">
        <v>0</v>
      </c>
      <c r="I938" s="2"/>
      <c r="J938" s="2"/>
      <c r="L938" s="21" t="s">
        <v>942</v>
      </c>
      <c r="M938" s="158" t="s">
        <v>808</v>
      </c>
      <c r="O938" s="159"/>
      <c r="P938" s="159"/>
    </row>
    <row r="939" spans="1:16" ht="15" customHeight="1">
      <c r="A939" s="4">
        <v>11100942</v>
      </c>
      <c r="B939" s="17">
        <v>40001831</v>
      </c>
      <c r="C939" s="2" t="s">
        <v>4234</v>
      </c>
      <c r="D939" s="2" t="s">
        <v>4679</v>
      </c>
      <c r="E939" s="2" t="s">
        <v>4680</v>
      </c>
      <c r="F939" s="157">
        <v>1396</v>
      </c>
      <c r="G939" s="2" t="s">
        <v>4676</v>
      </c>
      <c r="H939" s="2">
        <v>0</v>
      </c>
      <c r="I939" s="2"/>
      <c r="J939" s="2"/>
      <c r="L939" s="21" t="s">
        <v>943</v>
      </c>
      <c r="M939" s="158" t="s">
        <v>808</v>
      </c>
      <c r="O939" s="159"/>
      <c r="P939" s="159"/>
    </row>
    <row r="940" spans="1:16" ht="15" customHeight="1">
      <c r="A940" s="4">
        <v>11100943</v>
      </c>
      <c r="B940" s="17">
        <v>40001842</v>
      </c>
      <c r="C940" s="2" t="s">
        <v>4234</v>
      </c>
      <c r="D940" s="2" t="s">
        <v>4679</v>
      </c>
      <c r="E940" s="2" t="s">
        <v>4680</v>
      </c>
      <c r="F940" s="157">
        <v>1397</v>
      </c>
      <c r="G940" s="2" t="s">
        <v>4676</v>
      </c>
      <c r="H940" s="2">
        <v>0</v>
      </c>
      <c r="I940" s="2"/>
      <c r="J940" s="2"/>
      <c r="L940" s="21" t="s">
        <v>944</v>
      </c>
      <c r="M940" s="158" t="s">
        <v>808</v>
      </c>
      <c r="O940" s="159"/>
      <c r="P940" s="159"/>
    </row>
    <row r="941" spans="1:16" ht="15" customHeight="1">
      <c r="A941" s="4">
        <v>11100944</v>
      </c>
      <c r="B941" s="17">
        <v>40001853</v>
      </c>
      <c r="C941" s="2" t="s">
        <v>4234</v>
      </c>
      <c r="D941" s="2" t="s">
        <v>4679</v>
      </c>
      <c r="E941" s="2" t="s">
        <v>4680</v>
      </c>
      <c r="F941" s="157">
        <v>1398</v>
      </c>
      <c r="G941" s="2" t="s">
        <v>4676</v>
      </c>
      <c r="H941" s="2">
        <v>0</v>
      </c>
      <c r="I941" s="2"/>
      <c r="J941" s="2"/>
      <c r="L941" s="21" t="s">
        <v>945</v>
      </c>
      <c r="M941" s="158" t="s">
        <v>808</v>
      </c>
      <c r="O941" s="159"/>
      <c r="P941" s="159"/>
    </row>
    <row r="942" spans="1:16" ht="15" customHeight="1">
      <c r="A942" s="4">
        <v>11100945</v>
      </c>
      <c r="B942" s="17">
        <v>40001885</v>
      </c>
      <c r="C942" s="2" t="s">
        <v>4234</v>
      </c>
      <c r="D942" s="2" t="s">
        <v>4679</v>
      </c>
      <c r="E942" s="2" t="s">
        <v>4680</v>
      </c>
      <c r="F942" s="157">
        <v>1400</v>
      </c>
      <c r="G942" s="2" t="s">
        <v>4676</v>
      </c>
      <c r="H942" s="2">
        <v>0</v>
      </c>
      <c r="I942" s="2"/>
      <c r="J942" s="2"/>
      <c r="L942" s="21" t="s">
        <v>946</v>
      </c>
      <c r="M942" s="158" t="s">
        <v>808</v>
      </c>
      <c r="O942" s="159"/>
      <c r="P942" s="159"/>
    </row>
    <row r="943" spans="1:16" ht="15" customHeight="1">
      <c r="A943" s="4">
        <v>11100946</v>
      </c>
      <c r="B943" s="17">
        <v>40001896</v>
      </c>
      <c r="C943" s="2" t="s">
        <v>4234</v>
      </c>
      <c r="D943" s="2" t="s">
        <v>4679</v>
      </c>
      <c r="E943" s="2" t="s">
        <v>4680</v>
      </c>
      <c r="F943" s="157">
        <v>1401</v>
      </c>
      <c r="G943" s="2" t="s">
        <v>4676</v>
      </c>
      <c r="H943" s="2">
        <v>0</v>
      </c>
      <c r="I943" s="2"/>
      <c r="J943" s="2"/>
      <c r="L943" s="21" t="s">
        <v>947</v>
      </c>
      <c r="M943" s="158" t="s">
        <v>808</v>
      </c>
      <c r="O943" s="159"/>
      <c r="P943" s="159"/>
    </row>
    <row r="944" spans="1:16" ht="15" customHeight="1">
      <c r="A944" s="4">
        <v>11100947</v>
      </c>
      <c r="B944" s="17">
        <v>40001940</v>
      </c>
      <c r="C944" s="2" t="s">
        <v>4234</v>
      </c>
      <c r="D944" s="2" t="s">
        <v>4679</v>
      </c>
      <c r="E944" s="2" t="s">
        <v>4680</v>
      </c>
      <c r="F944" s="157">
        <v>1405</v>
      </c>
      <c r="G944" s="2" t="s">
        <v>4676</v>
      </c>
      <c r="H944" s="2">
        <v>0</v>
      </c>
      <c r="I944" s="2"/>
      <c r="J944" s="2"/>
      <c r="L944" s="21" t="s">
        <v>948</v>
      </c>
      <c r="M944" s="158" t="s">
        <v>808</v>
      </c>
      <c r="O944" s="159"/>
      <c r="P944" s="159"/>
    </row>
    <row r="945" spans="1:16" ht="15" customHeight="1">
      <c r="A945" s="4">
        <v>11100948</v>
      </c>
      <c r="B945" s="17">
        <v>40001951</v>
      </c>
      <c r="C945" s="2" t="s">
        <v>4234</v>
      </c>
      <c r="D945" s="2" t="s">
        <v>4679</v>
      </c>
      <c r="E945" s="2" t="s">
        <v>4680</v>
      </c>
      <c r="F945" s="157">
        <v>1406</v>
      </c>
      <c r="G945" s="2" t="s">
        <v>4676</v>
      </c>
      <c r="H945" s="2">
        <v>0</v>
      </c>
      <c r="I945" s="2"/>
      <c r="J945" s="2"/>
      <c r="L945" s="21" t="s">
        <v>948</v>
      </c>
      <c r="M945" s="158" t="s">
        <v>808</v>
      </c>
      <c r="O945" s="159"/>
      <c r="P945" s="159"/>
    </row>
    <row r="946" spans="1:16" ht="15" customHeight="1">
      <c r="A946" s="4">
        <v>11100949</v>
      </c>
      <c r="B946" s="17">
        <v>40001907</v>
      </c>
      <c r="C946" s="2" t="s">
        <v>4234</v>
      </c>
      <c r="D946" s="2" t="s">
        <v>4679</v>
      </c>
      <c r="E946" s="2" t="s">
        <v>4680</v>
      </c>
      <c r="F946" s="157">
        <v>1402</v>
      </c>
      <c r="G946" s="2" t="s">
        <v>4676</v>
      </c>
      <c r="H946" s="2">
        <v>0</v>
      </c>
      <c r="I946" s="2"/>
      <c r="J946" s="2"/>
      <c r="L946" s="21" t="s">
        <v>949</v>
      </c>
      <c r="M946" s="158" t="s">
        <v>808</v>
      </c>
      <c r="O946" s="159"/>
      <c r="P946" s="159"/>
    </row>
    <row r="947" spans="1:16" ht="15" customHeight="1">
      <c r="A947" s="4">
        <v>11100950</v>
      </c>
      <c r="B947" s="17">
        <v>40001918</v>
      </c>
      <c r="C947" s="2" t="s">
        <v>4234</v>
      </c>
      <c r="D947" s="2" t="s">
        <v>4679</v>
      </c>
      <c r="E947" s="2" t="s">
        <v>4680</v>
      </c>
      <c r="F947" s="157">
        <v>1403</v>
      </c>
      <c r="G947" s="2" t="s">
        <v>4676</v>
      </c>
      <c r="H947" s="2">
        <v>0</v>
      </c>
      <c r="I947" s="2"/>
      <c r="J947" s="2"/>
      <c r="L947" s="21" t="s">
        <v>950</v>
      </c>
      <c r="M947" s="158" t="s">
        <v>808</v>
      </c>
      <c r="O947" s="159"/>
      <c r="P947" s="159"/>
    </row>
    <row r="948" spans="1:16" ht="15" customHeight="1">
      <c r="A948" s="4">
        <v>11100951</v>
      </c>
      <c r="B948" s="17">
        <v>40001929</v>
      </c>
      <c r="C948" s="2" t="s">
        <v>4234</v>
      </c>
      <c r="D948" s="2" t="s">
        <v>4679</v>
      </c>
      <c r="E948" s="2" t="s">
        <v>4680</v>
      </c>
      <c r="F948" s="157">
        <v>1404</v>
      </c>
      <c r="G948" s="2" t="s">
        <v>4676</v>
      </c>
      <c r="H948" s="2">
        <v>0</v>
      </c>
      <c r="I948" s="2"/>
      <c r="J948" s="2"/>
      <c r="L948" s="21" t="s">
        <v>951</v>
      </c>
      <c r="M948" s="158" t="s">
        <v>808</v>
      </c>
      <c r="O948" s="159"/>
      <c r="P948" s="159"/>
    </row>
    <row r="949" spans="1:16" ht="15" customHeight="1">
      <c r="A949" s="4">
        <v>11100952</v>
      </c>
      <c r="B949" s="17">
        <v>40001969</v>
      </c>
      <c r="C949" s="2" t="s">
        <v>4234</v>
      </c>
      <c r="D949" s="2" t="s">
        <v>4679</v>
      </c>
      <c r="E949" s="2" t="s">
        <v>4680</v>
      </c>
      <c r="F949" s="157">
        <v>1407</v>
      </c>
      <c r="G949" s="2" t="s">
        <v>4676</v>
      </c>
      <c r="H949" s="2">
        <v>0</v>
      </c>
      <c r="I949" s="2"/>
      <c r="J949" s="2"/>
      <c r="L949" s="21" t="s">
        <v>952</v>
      </c>
      <c r="M949" s="158" t="s">
        <v>808</v>
      </c>
      <c r="O949" s="159"/>
      <c r="P949" s="159"/>
    </row>
    <row r="950" spans="1:16" ht="15" customHeight="1">
      <c r="A950" s="4">
        <v>11100953</v>
      </c>
      <c r="B950" s="17">
        <v>40001980</v>
      </c>
      <c r="C950" s="2" t="s">
        <v>4234</v>
      </c>
      <c r="D950" s="2" t="s">
        <v>4679</v>
      </c>
      <c r="E950" s="2" t="s">
        <v>4680</v>
      </c>
      <c r="F950" s="157">
        <v>1408</v>
      </c>
      <c r="G950" s="2" t="s">
        <v>4676</v>
      </c>
      <c r="H950" s="2">
        <v>0</v>
      </c>
      <c r="I950" s="2"/>
      <c r="J950" s="2"/>
      <c r="L950" s="21" t="s">
        <v>953</v>
      </c>
      <c r="M950" s="158" t="s">
        <v>808</v>
      </c>
      <c r="O950" s="159"/>
      <c r="P950" s="159"/>
    </row>
    <row r="951" spans="1:16" ht="15" customHeight="1">
      <c r="A951" s="4">
        <v>11100954</v>
      </c>
      <c r="B951" s="17">
        <v>40001991</v>
      </c>
      <c r="C951" s="2" t="s">
        <v>4234</v>
      </c>
      <c r="D951" s="2" t="s">
        <v>4679</v>
      </c>
      <c r="E951" s="2" t="s">
        <v>4680</v>
      </c>
      <c r="F951" s="157" t="s">
        <v>4954</v>
      </c>
      <c r="G951" s="2" t="s">
        <v>4676</v>
      </c>
      <c r="H951" s="2">
        <v>0</v>
      </c>
      <c r="I951" s="2"/>
      <c r="J951" s="2"/>
      <c r="L951" s="21" t="s">
        <v>954</v>
      </c>
      <c r="M951" s="158" t="s">
        <v>808</v>
      </c>
      <c r="O951" s="159"/>
      <c r="P951" s="159"/>
    </row>
    <row r="952" spans="1:16" ht="15" customHeight="1">
      <c r="A952" s="4">
        <v>11100955</v>
      </c>
      <c r="B952" s="17">
        <v>40002002</v>
      </c>
      <c r="C952" s="2" t="s">
        <v>4234</v>
      </c>
      <c r="D952" s="2" t="s">
        <v>4679</v>
      </c>
      <c r="E952" s="2" t="s">
        <v>4680</v>
      </c>
      <c r="F952" s="157" t="s">
        <v>4955</v>
      </c>
      <c r="G952" s="2" t="s">
        <v>4676</v>
      </c>
      <c r="H952" s="2">
        <v>0</v>
      </c>
      <c r="I952" s="2"/>
      <c r="J952" s="2"/>
      <c r="L952" s="21" t="s">
        <v>954</v>
      </c>
      <c r="M952" s="158" t="s">
        <v>808</v>
      </c>
      <c r="O952" s="159"/>
      <c r="P952" s="159"/>
    </row>
    <row r="953" spans="1:16" ht="15" customHeight="1">
      <c r="A953" s="4">
        <v>11100956</v>
      </c>
      <c r="B953" s="17">
        <v>20001073</v>
      </c>
      <c r="C953" s="2" t="s">
        <v>4698</v>
      </c>
      <c r="D953" s="2" t="s">
        <v>4699</v>
      </c>
      <c r="E953" s="154" t="s">
        <v>4700</v>
      </c>
      <c r="F953" s="157">
        <v>2037</v>
      </c>
      <c r="G953" s="2" t="s">
        <v>4676</v>
      </c>
      <c r="H953" s="2">
        <v>0</v>
      </c>
      <c r="I953" s="2"/>
      <c r="J953" s="2"/>
      <c r="L953" s="21" t="s">
        <v>955</v>
      </c>
      <c r="M953" s="158" t="s">
        <v>956</v>
      </c>
      <c r="O953" s="159"/>
      <c r="P953" s="159"/>
    </row>
    <row r="954" spans="1:16" ht="15" customHeight="1">
      <c r="A954" s="4">
        <v>11100957</v>
      </c>
      <c r="B954" s="17">
        <v>20001099</v>
      </c>
      <c r="C954" s="2" t="s">
        <v>4698</v>
      </c>
      <c r="D954" s="2" t="s">
        <v>4699</v>
      </c>
      <c r="E954" s="154" t="s">
        <v>4700</v>
      </c>
      <c r="F954" s="157">
        <v>2038</v>
      </c>
      <c r="G954" s="2" t="s">
        <v>4676</v>
      </c>
      <c r="H954" s="2">
        <v>0</v>
      </c>
      <c r="I954" s="2"/>
      <c r="J954" s="2"/>
      <c r="L954" s="21" t="s">
        <v>957</v>
      </c>
      <c r="M954" s="158" t="s">
        <v>956</v>
      </c>
      <c r="O954" s="159"/>
      <c r="P954" s="159"/>
    </row>
    <row r="955" spans="1:16" ht="15" customHeight="1">
      <c r="A955" s="4">
        <v>11100958</v>
      </c>
      <c r="B955" s="17">
        <v>20001121</v>
      </c>
      <c r="C955" s="2" t="s">
        <v>4698</v>
      </c>
      <c r="D955" s="2" t="s">
        <v>4699</v>
      </c>
      <c r="E955" s="154" t="s">
        <v>4700</v>
      </c>
      <c r="F955" s="157">
        <v>2039</v>
      </c>
      <c r="G955" s="2" t="s">
        <v>4676</v>
      </c>
      <c r="H955" s="2">
        <v>0</v>
      </c>
      <c r="I955" s="2"/>
      <c r="J955" s="2"/>
      <c r="L955" s="21" t="s">
        <v>958</v>
      </c>
      <c r="M955" s="158" t="s">
        <v>956</v>
      </c>
      <c r="O955" s="159"/>
      <c r="P955" s="159"/>
    </row>
    <row r="956" spans="1:16" ht="15" customHeight="1">
      <c r="A956" s="4">
        <v>11100959</v>
      </c>
      <c r="B956" s="2">
        <v>40003567</v>
      </c>
      <c r="C956" s="2" t="s">
        <v>4630</v>
      </c>
      <c r="D956" s="2" t="s">
        <v>4956</v>
      </c>
      <c r="E956" s="154" t="s">
        <v>4957</v>
      </c>
      <c r="F956" s="152">
        <v>1601</v>
      </c>
      <c r="G956" s="2" t="s">
        <v>4676</v>
      </c>
      <c r="H956" s="2">
        <v>0</v>
      </c>
      <c r="I956" s="2"/>
      <c r="J956" s="2"/>
      <c r="L956" s="160" t="s">
        <v>2244</v>
      </c>
      <c r="M956" s="2" t="s">
        <v>276</v>
      </c>
    </row>
    <row r="957" spans="1:16" ht="15" customHeight="1">
      <c r="A957" s="4">
        <v>11100960</v>
      </c>
      <c r="B957" s="2">
        <v>40003578</v>
      </c>
      <c r="C957" s="2" t="s">
        <v>4630</v>
      </c>
      <c r="D957" s="2" t="s">
        <v>4956</v>
      </c>
      <c r="E957" s="154" t="s">
        <v>4957</v>
      </c>
      <c r="F957" s="152">
        <v>1602</v>
      </c>
      <c r="G957" s="2" t="s">
        <v>4676</v>
      </c>
      <c r="H957" s="2">
        <v>0</v>
      </c>
      <c r="I957" s="2"/>
      <c r="J957" s="2"/>
      <c r="L957" s="160" t="s">
        <v>2244</v>
      </c>
      <c r="M957" s="2" t="s">
        <v>276</v>
      </c>
    </row>
    <row r="958" spans="1:16" ht="15" customHeight="1">
      <c r="A958" s="4">
        <v>11100961</v>
      </c>
      <c r="B958" s="2">
        <v>40003589</v>
      </c>
      <c r="C958" s="2" t="s">
        <v>4630</v>
      </c>
      <c r="D958" s="2" t="s">
        <v>4956</v>
      </c>
      <c r="E958" s="154" t="s">
        <v>4957</v>
      </c>
      <c r="F958" s="152">
        <v>1603</v>
      </c>
      <c r="G958" s="2" t="s">
        <v>4676</v>
      </c>
      <c r="H958" s="2">
        <v>0</v>
      </c>
      <c r="I958" s="2"/>
      <c r="J958" s="2"/>
      <c r="L958" s="160" t="s">
        <v>2244</v>
      </c>
      <c r="M958" s="2" t="s">
        <v>276</v>
      </c>
    </row>
    <row r="959" spans="1:16" ht="15" customHeight="1">
      <c r="A959" s="4">
        <v>11100962</v>
      </c>
      <c r="B959" s="2">
        <v>40001488</v>
      </c>
      <c r="C959" s="2" t="s">
        <v>4234</v>
      </c>
      <c r="D959" s="2" t="s">
        <v>4679</v>
      </c>
      <c r="E959" s="154" t="s">
        <v>4680</v>
      </c>
      <c r="F959" s="152">
        <v>1371</v>
      </c>
      <c r="G959" s="2" t="s">
        <v>4676</v>
      </c>
      <c r="H959" s="2">
        <v>0</v>
      </c>
      <c r="I959" s="2"/>
      <c r="J959" s="2"/>
      <c r="L959" s="31" t="s">
        <v>2252</v>
      </c>
      <c r="M959" s="21" t="s">
        <v>276</v>
      </c>
    </row>
    <row r="960" spans="1:16" ht="15" customHeight="1">
      <c r="A960" s="4">
        <v>11100963</v>
      </c>
      <c r="B960" s="2">
        <v>40001552</v>
      </c>
      <c r="C960" s="2" t="s">
        <v>4234</v>
      </c>
      <c r="D960" s="2" t="s">
        <v>4679</v>
      </c>
      <c r="E960" s="154" t="s">
        <v>4680</v>
      </c>
      <c r="F960" s="152">
        <v>1372</v>
      </c>
      <c r="G960" s="2" t="s">
        <v>4676</v>
      </c>
      <c r="H960" s="2">
        <v>0</v>
      </c>
      <c r="I960" s="2"/>
      <c r="J960" s="2"/>
      <c r="L960" s="31" t="s">
        <v>2252</v>
      </c>
      <c r="M960" s="21" t="s">
        <v>276</v>
      </c>
    </row>
    <row r="961" spans="1:13" ht="15" customHeight="1">
      <c r="A961" s="4">
        <v>11100964</v>
      </c>
      <c r="B961" s="2">
        <v>40001563</v>
      </c>
      <c r="C961" s="2" t="s">
        <v>4234</v>
      </c>
      <c r="D961" s="2" t="s">
        <v>4679</v>
      </c>
      <c r="E961" s="154" t="s">
        <v>4680</v>
      </c>
      <c r="F961" s="152">
        <v>1373</v>
      </c>
      <c r="G961" s="2" t="s">
        <v>4676</v>
      </c>
      <c r="H961" s="2">
        <v>0</v>
      </c>
      <c r="I961" s="2"/>
      <c r="J961" s="2"/>
      <c r="L961" s="31" t="s">
        <v>2252</v>
      </c>
      <c r="M961" s="21" t="s">
        <v>276</v>
      </c>
    </row>
    <row r="962" spans="1:13" ht="15" customHeight="1">
      <c r="A962" s="4">
        <v>11100965</v>
      </c>
      <c r="B962" s="2">
        <v>40003600</v>
      </c>
      <c r="C962" s="2" t="s">
        <v>4689</v>
      </c>
      <c r="D962" s="2" t="s">
        <v>4690</v>
      </c>
      <c r="E962" s="2" t="s">
        <v>4691</v>
      </c>
      <c r="F962" s="152">
        <v>1008</v>
      </c>
      <c r="G962" s="2" t="s">
        <v>4676</v>
      </c>
      <c r="H962" s="2">
        <v>0</v>
      </c>
      <c r="I962" s="2"/>
      <c r="J962" s="2"/>
      <c r="L962" s="31" t="s">
        <v>2256</v>
      </c>
      <c r="M962" s="21" t="s">
        <v>276</v>
      </c>
    </row>
    <row r="963" spans="1:13" ht="15" customHeight="1">
      <c r="A963" s="4">
        <v>11100966</v>
      </c>
      <c r="B963" s="2">
        <v>40003611</v>
      </c>
      <c r="C963" s="2" t="s">
        <v>4689</v>
      </c>
      <c r="D963" s="2" t="s">
        <v>4690</v>
      </c>
      <c r="E963" s="2" t="s">
        <v>4691</v>
      </c>
      <c r="F963" s="152">
        <v>1009</v>
      </c>
      <c r="G963" s="2" t="s">
        <v>4676</v>
      </c>
      <c r="H963" s="2">
        <v>0</v>
      </c>
      <c r="I963" s="2"/>
      <c r="J963" s="2"/>
      <c r="L963" s="31" t="s">
        <v>2256</v>
      </c>
      <c r="M963" s="21" t="s">
        <v>276</v>
      </c>
    </row>
    <row r="964" spans="1:13" ht="15" customHeight="1">
      <c r="A964" s="4">
        <v>11100967</v>
      </c>
      <c r="B964" s="2">
        <v>40003622</v>
      </c>
      <c r="C964" s="2" t="s">
        <v>4689</v>
      </c>
      <c r="D964" s="2" t="s">
        <v>4690</v>
      </c>
      <c r="E964" s="2" t="s">
        <v>4691</v>
      </c>
      <c r="F964" s="152">
        <v>1010</v>
      </c>
      <c r="G964" s="2" t="s">
        <v>4676</v>
      </c>
      <c r="H964" s="2">
        <v>0</v>
      </c>
      <c r="I964" s="2"/>
      <c r="J964" s="2"/>
      <c r="L964" s="31" t="s">
        <v>2256</v>
      </c>
      <c r="M964" s="21" t="s">
        <v>276</v>
      </c>
    </row>
    <row r="965" spans="1:13" ht="15" customHeight="1">
      <c r="A965" s="4">
        <v>11100968</v>
      </c>
      <c r="B965" s="2">
        <v>40003633</v>
      </c>
      <c r="C965" s="2" t="s">
        <v>4958</v>
      </c>
      <c r="D965" s="2" t="s">
        <v>4959</v>
      </c>
      <c r="E965" s="154" t="s">
        <v>4960</v>
      </c>
      <c r="F965" s="152">
        <v>1401</v>
      </c>
      <c r="G965" s="2" t="s">
        <v>4676</v>
      </c>
      <c r="H965" s="2">
        <v>0</v>
      </c>
      <c r="I965" s="2"/>
      <c r="J965" s="2"/>
      <c r="L965" s="31" t="s">
        <v>2260</v>
      </c>
      <c r="M965" s="21" t="s">
        <v>276</v>
      </c>
    </row>
    <row r="966" spans="1:13" ht="15" customHeight="1">
      <c r="A966" s="4">
        <v>11100969</v>
      </c>
      <c r="B966" s="2">
        <v>40003644</v>
      </c>
      <c r="C966" s="2" t="s">
        <v>4958</v>
      </c>
      <c r="D966" s="2" t="s">
        <v>4959</v>
      </c>
      <c r="E966" s="154" t="s">
        <v>4960</v>
      </c>
      <c r="F966" s="152">
        <v>1402</v>
      </c>
      <c r="G966" s="2" t="s">
        <v>4676</v>
      </c>
      <c r="H966" s="2">
        <v>0</v>
      </c>
      <c r="I966" s="2"/>
      <c r="J966" s="2"/>
      <c r="L966" s="31" t="s">
        <v>2260</v>
      </c>
      <c r="M966" s="21" t="s">
        <v>276</v>
      </c>
    </row>
    <row r="967" spans="1:13" ht="15" customHeight="1">
      <c r="A967" s="4">
        <v>11100970</v>
      </c>
      <c r="B967" s="2">
        <v>40003655</v>
      </c>
      <c r="C967" s="2" t="s">
        <v>4958</v>
      </c>
      <c r="D967" s="2" t="s">
        <v>4959</v>
      </c>
      <c r="E967" s="154" t="s">
        <v>4960</v>
      </c>
      <c r="F967" s="152">
        <v>1403</v>
      </c>
      <c r="G967" s="2" t="s">
        <v>4676</v>
      </c>
      <c r="H967" s="2">
        <v>0</v>
      </c>
      <c r="I967" s="2"/>
      <c r="J967" s="2"/>
      <c r="L967" s="31" t="s">
        <v>2260</v>
      </c>
      <c r="M967" s="21" t="s">
        <v>276</v>
      </c>
    </row>
    <row r="968" spans="1:13" ht="15" customHeight="1">
      <c r="A968" s="4">
        <v>11100971</v>
      </c>
      <c r="B968" s="2">
        <v>40003666</v>
      </c>
      <c r="C968" s="2" t="s">
        <v>4701</v>
      </c>
      <c r="D968" s="2" t="s">
        <v>4702</v>
      </c>
      <c r="E968" s="154" t="s">
        <v>4703</v>
      </c>
      <c r="F968" s="152">
        <v>1019</v>
      </c>
      <c r="G968" s="2" t="s">
        <v>4676</v>
      </c>
      <c r="H968" s="2">
        <v>0</v>
      </c>
      <c r="I968" s="2"/>
      <c r="J968" s="2"/>
      <c r="L968" s="31" t="s">
        <v>2264</v>
      </c>
      <c r="M968" s="21" t="s">
        <v>276</v>
      </c>
    </row>
    <row r="969" spans="1:13" ht="15" customHeight="1">
      <c r="A969" s="4">
        <v>11100972</v>
      </c>
      <c r="B969" s="2">
        <v>40003677</v>
      </c>
      <c r="C969" s="2" t="s">
        <v>4701</v>
      </c>
      <c r="D969" s="2" t="s">
        <v>4702</v>
      </c>
      <c r="E969" s="154" t="s">
        <v>4703</v>
      </c>
      <c r="F969" s="152">
        <v>1020</v>
      </c>
      <c r="G969" s="2" t="s">
        <v>4676</v>
      </c>
      <c r="H969" s="2">
        <v>0</v>
      </c>
      <c r="I969" s="2"/>
      <c r="J969" s="2"/>
      <c r="L969" s="31" t="s">
        <v>2264</v>
      </c>
      <c r="M969" s="21" t="s">
        <v>276</v>
      </c>
    </row>
    <row r="970" spans="1:13" ht="15" customHeight="1">
      <c r="A970" s="4">
        <v>11100973</v>
      </c>
      <c r="B970" s="2">
        <v>40003688</v>
      </c>
      <c r="C970" s="2" t="s">
        <v>4701</v>
      </c>
      <c r="D970" s="2" t="s">
        <v>4702</v>
      </c>
      <c r="E970" s="154" t="s">
        <v>4703</v>
      </c>
      <c r="F970" s="152">
        <v>1021</v>
      </c>
      <c r="G970" s="2" t="s">
        <v>4676</v>
      </c>
      <c r="H970" s="2">
        <v>0</v>
      </c>
      <c r="I970" s="2"/>
      <c r="J970" s="2"/>
      <c r="L970" s="31" t="s">
        <v>2264</v>
      </c>
      <c r="M970" s="21" t="s">
        <v>276</v>
      </c>
    </row>
    <row r="971" spans="1:13" ht="15" customHeight="1">
      <c r="A971" s="4">
        <v>11100974</v>
      </c>
      <c r="B971" s="2">
        <v>40000550</v>
      </c>
      <c r="C971" s="2" t="s">
        <v>4901</v>
      </c>
      <c r="D971" s="2" t="s">
        <v>4693</v>
      </c>
      <c r="E971" s="154" t="s">
        <v>4694</v>
      </c>
      <c r="F971" s="152">
        <v>2021</v>
      </c>
      <c r="G971" s="2" t="s">
        <v>4676</v>
      </c>
      <c r="H971" s="2">
        <v>0</v>
      </c>
      <c r="I971" s="2"/>
      <c r="J971" s="2"/>
      <c r="L971" s="31" t="s">
        <v>2268</v>
      </c>
      <c r="M971" s="21" t="s">
        <v>276</v>
      </c>
    </row>
    <row r="972" spans="1:13" ht="15" customHeight="1">
      <c r="A972" s="4">
        <v>11100975</v>
      </c>
      <c r="B972" s="2">
        <v>40000604</v>
      </c>
      <c r="C972" s="2" t="s">
        <v>4901</v>
      </c>
      <c r="D972" s="2" t="s">
        <v>4693</v>
      </c>
      <c r="E972" s="154" t="s">
        <v>4694</v>
      </c>
      <c r="F972" s="152">
        <v>2022</v>
      </c>
      <c r="G972" s="2" t="s">
        <v>4676</v>
      </c>
      <c r="H972" s="2">
        <v>0</v>
      </c>
      <c r="I972" s="2"/>
      <c r="J972" s="2"/>
      <c r="L972" s="161" t="s">
        <v>2268</v>
      </c>
      <c r="M972" s="21" t="s">
        <v>276</v>
      </c>
    </row>
    <row r="973" spans="1:13" ht="15" customHeight="1">
      <c r="A973" s="4">
        <v>11100976</v>
      </c>
      <c r="B973" s="2">
        <v>40000623</v>
      </c>
      <c r="C973" s="2" t="s">
        <v>4901</v>
      </c>
      <c r="D973" s="2" t="s">
        <v>4693</v>
      </c>
      <c r="E973" s="154" t="s">
        <v>4694</v>
      </c>
      <c r="F973" s="152">
        <v>2023</v>
      </c>
      <c r="G973" s="2" t="s">
        <v>4676</v>
      </c>
      <c r="H973" s="2">
        <v>0</v>
      </c>
      <c r="I973" s="2"/>
      <c r="J973" s="2"/>
      <c r="L973" s="31" t="s">
        <v>2268</v>
      </c>
      <c r="M973" s="21" t="s">
        <v>276</v>
      </c>
    </row>
    <row r="974" spans="1:13" ht="15" customHeight="1">
      <c r="A974" s="4">
        <v>11100977</v>
      </c>
      <c r="B974" s="2">
        <v>30000197</v>
      </c>
      <c r="C974" s="2" t="s">
        <v>4698</v>
      </c>
      <c r="D974" s="2" t="s">
        <v>4699</v>
      </c>
      <c r="E974" s="2" t="s">
        <v>4700</v>
      </c>
      <c r="F974" s="152">
        <v>1302</v>
      </c>
      <c r="G974" s="2" t="s">
        <v>4676</v>
      </c>
      <c r="H974" s="2">
        <v>0</v>
      </c>
      <c r="I974" s="2"/>
      <c r="J974" s="2"/>
      <c r="L974" s="21" t="s">
        <v>3663</v>
      </c>
      <c r="M974" s="21" t="s">
        <v>867</v>
      </c>
    </row>
    <row r="975" spans="1:13" ht="15" customHeight="1">
      <c r="A975" s="4">
        <v>11100978</v>
      </c>
      <c r="B975" s="2">
        <v>10006609</v>
      </c>
      <c r="C975" s="2" t="s">
        <v>4234</v>
      </c>
      <c r="D975" s="2" t="s">
        <v>4679</v>
      </c>
      <c r="E975" s="2" t="s">
        <v>4680</v>
      </c>
      <c r="F975" s="152">
        <v>1172</v>
      </c>
      <c r="G975" s="2" t="s">
        <v>4676</v>
      </c>
      <c r="H975" s="2">
        <v>0</v>
      </c>
      <c r="I975" s="2"/>
      <c r="J975" s="2"/>
      <c r="L975" s="31" t="s">
        <v>3009</v>
      </c>
      <c r="M975" s="21" t="s">
        <v>1104</v>
      </c>
    </row>
    <row r="976" spans="1:13" ht="15" customHeight="1">
      <c r="A976" s="4">
        <v>11100979</v>
      </c>
      <c r="B976" s="2">
        <v>10006637</v>
      </c>
      <c r="C976" s="2" t="s">
        <v>4234</v>
      </c>
      <c r="D976" s="2" t="s">
        <v>4679</v>
      </c>
      <c r="E976" s="2" t="s">
        <v>4680</v>
      </c>
      <c r="F976" s="152">
        <v>1173</v>
      </c>
      <c r="G976" s="2" t="s">
        <v>4676</v>
      </c>
      <c r="H976" s="2">
        <v>0</v>
      </c>
      <c r="I976" s="2"/>
      <c r="J976" s="2"/>
      <c r="L976" s="31" t="s">
        <v>3011</v>
      </c>
      <c r="M976" s="21" t="s">
        <v>1104</v>
      </c>
    </row>
    <row r="977" spans="1:13" ht="15" customHeight="1">
      <c r="A977" s="4">
        <v>11100980</v>
      </c>
      <c r="B977" s="2">
        <v>10006661</v>
      </c>
      <c r="C977" s="2" t="s">
        <v>4234</v>
      </c>
      <c r="D977" s="2" t="s">
        <v>4679</v>
      </c>
      <c r="E977" s="2" t="s">
        <v>4680</v>
      </c>
      <c r="F977" s="17">
        <v>1174</v>
      </c>
      <c r="G977" s="2" t="s">
        <v>4676</v>
      </c>
      <c r="H977" s="2">
        <v>0</v>
      </c>
      <c r="I977" s="2"/>
      <c r="J977" s="2"/>
      <c r="L977" s="31" t="s">
        <v>3013</v>
      </c>
      <c r="M977" s="21" t="s">
        <v>1104</v>
      </c>
    </row>
    <row r="978" spans="1:13" ht="15" customHeight="1">
      <c r="A978" s="4">
        <v>11100981</v>
      </c>
      <c r="B978" s="2">
        <v>10007040</v>
      </c>
      <c r="C978" s="2" t="s">
        <v>4234</v>
      </c>
      <c r="D978" s="2" t="s">
        <v>4679</v>
      </c>
      <c r="E978" s="2" t="s">
        <v>4680</v>
      </c>
      <c r="F978" s="152">
        <v>1196</v>
      </c>
      <c r="G978" s="2" t="s">
        <v>4676</v>
      </c>
      <c r="H978" s="2">
        <v>0</v>
      </c>
      <c r="I978" s="2"/>
      <c r="J978" s="2"/>
      <c r="L978" s="31" t="s">
        <v>3058</v>
      </c>
      <c r="M978" s="21" t="s">
        <v>1104</v>
      </c>
    </row>
    <row r="979" spans="1:13" ht="15" customHeight="1">
      <c r="A979" s="4">
        <v>11100982</v>
      </c>
      <c r="B979" s="2">
        <v>10006928</v>
      </c>
      <c r="C979" s="2" t="s">
        <v>4234</v>
      </c>
      <c r="D979" s="2" t="s">
        <v>4679</v>
      </c>
      <c r="E979" s="2" t="s">
        <v>4680</v>
      </c>
      <c r="F979" s="152">
        <v>1190</v>
      </c>
      <c r="G979" s="2" t="s">
        <v>4676</v>
      </c>
      <c r="H979" s="2">
        <v>0</v>
      </c>
      <c r="I979" s="2"/>
      <c r="J979" s="2"/>
      <c r="L979" s="31" t="s">
        <v>554</v>
      </c>
      <c r="M979" s="21" t="s">
        <v>1104</v>
      </c>
    </row>
    <row r="980" spans="1:13" ht="15" customHeight="1">
      <c r="A980" s="4">
        <v>11100983</v>
      </c>
      <c r="B980" s="2">
        <v>10004369</v>
      </c>
      <c r="C980" s="2" t="s">
        <v>4234</v>
      </c>
      <c r="D980" s="2" t="s">
        <v>4679</v>
      </c>
      <c r="E980" s="2" t="s">
        <v>4680</v>
      </c>
      <c r="F980" s="152">
        <v>1154</v>
      </c>
      <c r="G980" s="2" t="s">
        <v>4676</v>
      </c>
      <c r="H980" s="2">
        <v>0</v>
      </c>
      <c r="I980" s="2"/>
      <c r="J980" s="2"/>
      <c r="L980" s="31" t="s">
        <v>1143</v>
      </c>
      <c r="M980" s="21" t="s">
        <v>1104</v>
      </c>
    </row>
    <row r="981" spans="1:13" ht="15" customHeight="1">
      <c r="A981" s="4">
        <v>11100984</v>
      </c>
      <c r="B981" s="2">
        <v>30000518</v>
      </c>
      <c r="C981" s="2" t="s">
        <v>4698</v>
      </c>
      <c r="D981" s="2" t="s">
        <v>4699</v>
      </c>
      <c r="E981" s="154" t="s">
        <v>4700</v>
      </c>
      <c r="F981" s="157">
        <v>1316</v>
      </c>
      <c r="G981" s="2" t="s">
        <v>4676</v>
      </c>
      <c r="H981" s="2">
        <v>0</v>
      </c>
      <c r="I981" s="2"/>
      <c r="J981" s="2"/>
      <c r="L981" s="31" t="s">
        <v>982</v>
      </c>
      <c r="M981" s="21" t="s">
        <v>867</v>
      </c>
    </row>
    <row r="982" spans="1:13" ht="15" customHeight="1">
      <c r="A982" s="4">
        <v>11100985</v>
      </c>
      <c r="B982" s="2">
        <v>10004463</v>
      </c>
      <c r="C982" s="2" t="s">
        <v>4234</v>
      </c>
      <c r="D982" s="2" t="s">
        <v>4679</v>
      </c>
      <c r="E982" s="2" t="s">
        <v>4680</v>
      </c>
      <c r="F982" s="152">
        <v>1157</v>
      </c>
      <c r="G982" s="2" t="s">
        <v>4676</v>
      </c>
      <c r="H982" s="2">
        <v>0</v>
      </c>
      <c r="I982" s="2"/>
      <c r="J982" s="2"/>
      <c r="L982" s="31" t="s">
        <v>483</v>
      </c>
      <c r="M982" s="2" t="s">
        <v>195</v>
      </c>
    </row>
    <row r="983" spans="1:13" ht="15" customHeight="1">
      <c r="A983" s="4">
        <v>11100986</v>
      </c>
      <c r="B983" s="2">
        <v>10004391</v>
      </c>
      <c r="C983" s="2" t="s">
        <v>4234</v>
      </c>
      <c r="D983" s="2" t="s">
        <v>4679</v>
      </c>
      <c r="E983" s="2" t="s">
        <v>4680</v>
      </c>
      <c r="F983" s="152">
        <v>1155</v>
      </c>
      <c r="G983" s="2" t="s">
        <v>4676</v>
      </c>
      <c r="H983" s="2">
        <v>0</v>
      </c>
      <c r="I983" s="2"/>
      <c r="J983" s="2"/>
      <c r="L983" s="31" t="s">
        <v>481</v>
      </c>
      <c r="M983" s="2" t="s">
        <v>195</v>
      </c>
    </row>
    <row r="984" spans="1:13" ht="15" customHeight="1">
      <c r="A984" s="4">
        <v>11100987</v>
      </c>
      <c r="B984" s="56">
        <v>40002761</v>
      </c>
      <c r="C984" s="2" t="s">
        <v>4234</v>
      </c>
      <c r="D984" s="2" t="s">
        <v>4679</v>
      </c>
      <c r="E984" s="2" t="s">
        <v>4680</v>
      </c>
      <c r="F984" s="152">
        <v>3000</v>
      </c>
      <c r="G984" s="2" t="s">
        <v>4676</v>
      </c>
      <c r="H984" s="2">
        <v>0</v>
      </c>
      <c r="I984" s="2"/>
      <c r="J984" s="2"/>
      <c r="L984" s="24" t="s">
        <v>988</v>
      </c>
      <c r="M984" s="24" t="s">
        <v>808</v>
      </c>
    </row>
    <row r="985" spans="1:13" ht="15" customHeight="1">
      <c r="A985" s="4">
        <v>11100988</v>
      </c>
      <c r="B985" s="2">
        <v>40002782</v>
      </c>
      <c r="C985" s="2" t="s">
        <v>4234</v>
      </c>
      <c r="D985" s="2" t="s">
        <v>4679</v>
      </c>
      <c r="E985" s="2" t="s">
        <v>4680</v>
      </c>
      <c r="F985" s="152">
        <v>3001</v>
      </c>
      <c r="G985" s="2" t="s">
        <v>4676</v>
      </c>
      <c r="H985" s="2">
        <v>0</v>
      </c>
      <c r="I985" s="2"/>
      <c r="J985" s="2"/>
      <c r="L985" s="24" t="s">
        <v>988</v>
      </c>
      <c r="M985" s="24" t="s">
        <v>808</v>
      </c>
    </row>
    <row r="986" spans="1:13" ht="15" customHeight="1">
      <c r="A986" s="4">
        <v>11100989</v>
      </c>
      <c r="B986" s="56">
        <v>40002788</v>
      </c>
      <c r="C986" s="2" t="s">
        <v>4234</v>
      </c>
      <c r="D986" s="2" t="s">
        <v>4679</v>
      </c>
      <c r="E986" s="2" t="s">
        <v>4680</v>
      </c>
      <c r="F986" s="157">
        <v>3002</v>
      </c>
      <c r="G986" s="2" t="s">
        <v>4676</v>
      </c>
      <c r="H986" s="2">
        <v>0</v>
      </c>
      <c r="I986" s="2"/>
      <c r="J986" s="2"/>
      <c r="L986" s="24" t="s">
        <v>989</v>
      </c>
      <c r="M986" s="24" t="s">
        <v>808</v>
      </c>
    </row>
    <row r="987" spans="1:13" ht="15" customHeight="1">
      <c r="A987" s="4">
        <v>11100990</v>
      </c>
      <c r="B987" s="56">
        <v>40001617</v>
      </c>
      <c r="C987" s="2" t="s">
        <v>4234</v>
      </c>
      <c r="D987" s="2" t="s">
        <v>4679</v>
      </c>
      <c r="E987" s="2" t="s">
        <v>4680</v>
      </c>
      <c r="F987" s="157">
        <v>1377</v>
      </c>
      <c r="G987" s="2" t="s">
        <v>4676</v>
      </c>
      <c r="H987" s="2">
        <v>0</v>
      </c>
      <c r="I987" s="2"/>
      <c r="J987" s="2"/>
      <c r="L987" s="24" t="s">
        <v>990</v>
      </c>
      <c r="M987" s="24" t="s">
        <v>808</v>
      </c>
    </row>
    <row r="988" spans="1:13" ht="15" customHeight="1">
      <c r="A988" s="4">
        <v>11100991</v>
      </c>
      <c r="B988" s="56">
        <v>40001661</v>
      </c>
      <c r="C988" s="2" t="s">
        <v>4234</v>
      </c>
      <c r="D988" s="2" t="s">
        <v>4679</v>
      </c>
      <c r="E988" s="2" t="s">
        <v>4680</v>
      </c>
      <c r="F988" s="157">
        <v>1381</v>
      </c>
      <c r="G988" s="2" t="s">
        <v>4676</v>
      </c>
      <c r="H988" s="2">
        <v>0</v>
      </c>
      <c r="I988" s="2"/>
      <c r="J988" s="2"/>
      <c r="L988" s="24" t="s">
        <v>991</v>
      </c>
      <c r="M988" s="24" t="s">
        <v>808</v>
      </c>
    </row>
    <row r="989" spans="1:13" ht="15" customHeight="1">
      <c r="A989" s="4">
        <v>11100992</v>
      </c>
      <c r="B989" s="56">
        <v>40002799</v>
      </c>
      <c r="C989" s="2" t="s">
        <v>4234</v>
      </c>
      <c r="D989" s="2" t="s">
        <v>4679</v>
      </c>
      <c r="E989" s="2" t="s">
        <v>4680</v>
      </c>
      <c r="F989" s="157">
        <v>3003</v>
      </c>
      <c r="G989" s="2" t="s">
        <v>4676</v>
      </c>
      <c r="H989" s="2">
        <v>0</v>
      </c>
      <c r="I989" s="2"/>
      <c r="J989" s="2"/>
      <c r="L989" s="24" t="s">
        <v>992</v>
      </c>
      <c r="M989" s="24" t="s">
        <v>808</v>
      </c>
    </row>
    <row r="990" spans="1:13" ht="15" customHeight="1">
      <c r="A990" s="4">
        <v>11100993</v>
      </c>
      <c r="B990" s="56">
        <v>40002810</v>
      </c>
      <c r="C990" s="2" t="s">
        <v>4234</v>
      </c>
      <c r="D990" s="2" t="s">
        <v>4679</v>
      </c>
      <c r="E990" s="2" t="s">
        <v>4680</v>
      </c>
      <c r="F990" s="157">
        <v>3004</v>
      </c>
      <c r="G990" s="2" t="s">
        <v>4676</v>
      </c>
      <c r="H990" s="2">
        <v>0</v>
      </c>
      <c r="I990" s="2"/>
      <c r="J990" s="2"/>
      <c r="L990" s="24" t="s">
        <v>993</v>
      </c>
      <c r="M990" s="24" t="s">
        <v>808</v>
      </c>
    </row>
    <row r="991" spans="1:13" ht="15" customHeight="1">
      <c r="A991" s="4">
        <v>11100994</v>
      </c>
      <c r="B991" s="56">
        <v>40002821</v>
      </c>
      <c r="C991" s="2" t="s">
        <v>4234</v>
      </c>
      <c r="D991" s="2" t="s">
        <v>4679</v>
      </c>
      <c r="E991" s="2" t="s">
        <v>4680</v>
      </c>
      <c r="F991" s="157">
        <v>3005</v>
      </c>
      <c r="G991" s="2" t="s">
        <v>4676</v>
      </c>
      <c r="H991" s="2">
        <v>0</v>
      </c>
      <c r="I991" s="2"/>
      <c r="J991" s="2"/>
      <c r="L991" s="24" t="s">
        <v>994</v>
      </c>
      <c r="M991" s="24" t="s">
        <v>808</v>
      </c>
    </row>
    <row r="992" spans="1:13" ht="15" customHeight="1">
      <c r="A992" s="4">
        <v>11100995</v>
      </c>
      <c r="B992" s="56">
        <v>40002832</v>
      </c>
      <c r="C992" s="2" t="s">
        <v>4234</v>
      </c>
      <c r="D992" s="2" t="s">
        <v>4679</v>
      </c>
      <c r="E992" s="2" t="s">
        <v>4680</v>
      </c>
      <c r="F992" s="157">
        <v>3006</v>
      </c>
      <c r="G992" s="2" t="s">
        <v>4676</v>
      </c>
      <c r="H992" s="2">
        <v>0</v>
      </c>
      <c r="I992" s="2"/>
      <c r="J992" s="2"/>
      <c r="L992" s="24" t="s">
        <v>995</v>
      </c>
      <c r="M992" s="24" t="s">
        <v>808</v>
      </c>
    </row>
    <row r="993" spans="1:13" ht="15" customHeight="1">
      <c r="A993" s="4">
        <v>11100996</v>
      </c>
      <c r="B993" s="56">
        <v>40002946</v>
      </c>
      <c r="C993" s="2" t="s">
        <v>4234</v>
      </c>
      <c r="D993" s="2" t="s">
        <v>4679</v>
      </c>
      <c r="E993" s="2" t="s">
        <v>4680</v>
      </c>
      <c r="F993" s="157">
        <v>3007</v>
      </c>
      <c r="G993" s="2" t="s">
        <v>4676</v>
      </c>
      <c r="H993" s="2">
        <v>0</v>
      </c>
      <c r="I993" s="2"/>
      <c r="J993" s="2"/>
      <c r="L993" s="24" t="s">
        <v>996</v>
      </c>
      <c r="M993" s="24" t="s">
        <v>808</v>
      </c>
    </row>
    <row r="994" spans="1:13" ht="15" customHeight="1">
      <c r="A994" s="4">
        <v>11100997</v>
      </c>
      <c r="B994" s="56">
        <v>40001716</v>
      </c>
      <c r="C994" s="2" t="s">
        <v>4234</v>
      </c>
      <c r="D994" s="2" t="s">
        <v>4679</v>
      </c>
      <c r="E994" s="2" t="s">
        <v>4680</v>
      </c>
      <c r="F994" s="157">
        <v>1386</v>
      </c>
      <c r="G994" s="2" t="s">
        <v>4676</v>
      </c>
      <c r="H994" s="2">
        <v>0</v>
      </c>
      <c r="I994" s="2"/>
      <c r="J994" s="2"/>
      <c r="L994" s="24" t="s">
        <v>997</v>
      </c>
      <c r="M994" s="24" t="s">
        <v>808</v>
      </c>
    </row>
    <row r="995" spans="1:13" ht="15" customHeight="1">
      <c r="A995" s="4">
        <v>11100998</v>
      </c>
      <c r="B995" s="56">
        <v>40001864</v>
      </c>
      <c r="C995" s="2" t="s">
        <v>4234</v>
      </c>
      <c r="D995" s="2" t="s">
        <v>4679</v>
      </c>
      <c r="E995" s="2" t="s">
        <v>4680</v>
      </c>
      <c r="F995" s="157">
        <v>1399</v>
      </c>
      <c r="G995" s="2" t="s">
        <v>4676</v>
      </c>
      <c r="H995" s="2">
        <v>0</v>
      </c>
      <c r="I995" s="2"/>
      <c r="J995" s="2"/>
      <c r="L995" s="24" t="s">
        <v>998</v>
      </c>
      <c r="M995" s="24" t="s">
        <v>808</v>
      </c>
    </row>
    <row r="996" spans="1:13" ht="15" customHeight="1">
      <c r="A996" s="4">
        <v>11100999</v>
      </c>
      <c r="B996" s="56">
        <v>40002957</v>
      </c>
      <c r="C996" s="2" t="s">
        <v>4234</v>
      </c>
      <c r="D996" s="2" t="s">
        <v>4679</v>
      </c>
      <c r="E996" s="2" t="s">
        <v>4680</v>
      </c>
      <c r="F996" s="157">
        <v>3008</v>
      </c>
      <c r="G996" s="2" t="s">
        <v>4676</v>
      </c>
      <c r="H996" s="2">
        <v>0</v>
      </c>
      <c r="I996" s="2"/>
      <c r="J996" s="2"/>
      <c r="L996" s="24" t="s">
        <v>999</v>
      </c>
      <c r="M996" s="24" t="s">
        <v>808</v>
      </c>
    </row>
    <row r="997" spans="1:13" ht="15" customHeight="1">
      <c r="A997" s="4">
        <v>11101000</v>
      </c>
      <c r="B997" s="56">
        <v>40002978</v>
      </c>
      <c r="C997" s="2" t="s">
        <v>4234</v>
      </c>
      <c r="D997" s="2" t="s">
        <v>4679</v>
      </c>
      <c r="E997" s="2" t="s">
        <v>4680</v>
      </c>
      <c r="F997" s="157">
        <v>3009</v>
      </c>
      <c r="G997" s="2" t="s">
        <v>4676</v>
      </c>
      <c r="H997" s="2">
        <v>0</v>
      </c>
      <c r="I997" s="2"/>
      <c r="J997" s="2"/>
      <c r="L997" s="24" t="s">
        <v>1000</v>
      </c>
      <c r="M997" s="24" t="s">
        <v>808</v>
      </c>
    </row>
    <row r="998" spans="1:13" ht="15" customHeight="1">
      <c r="A998" s="4">
        <v>11101001</v>
      </c>
      <c r="B998" s="56">
        <v>40002999</v>
      </c>
      <c r="C998" s="2" t="s">
        <v>4234</v>
      </c>
      <c r="D998" s="2" t="s">
        <v>4679</v>
      </c>
      <c r="E998" s="2" t="s">
        <v>4680</v>
      </c>
      <c r="F998" s="157">
        <v>3010</v>
      </c>
      <c r="G998" s="2" t="s">
        <v>4676</v>
      </c>
      <c r="H998" s="2">
        <v>0</v>
      </c>
      <c r="I998" s="2"/>
      <c r="J998" s="2"/>
      <c r="L998" s="24" t="s">
        <v>1001</v>
      </c>
      <c r="M998" s="24" t="s">
        <v>808</v>
      </c>
    </row>
    <row r="999" spans="1:13" ht="15" customHeight="1">
      <c r="A999" s="4">
        <v>11101002</v>
      </c>
      <c r="B999" s="56">
        <v>40003020</v>
      </c>
      <c r="C999" s="2" t="s">
        <v>4234</v>
      </c>
      <c r="D999" s="2" t="s">
        <v>4679</v>
      </c>
      <c r="E999" s="31" t="s">
        <v>4680</v>
      </c>
      <c r="F999" s="157">
        <v>3011</v>
      </c>
      <c r="G999" s="2" t="s">
        <v>4676</v>
      </c>
      <c r="H999" s="2">
        <v>0</v>
      </c>
      <c r="I999" s="2"/>
      <c r="J999" s="2"/>
      <c r="L999" s="24" t="s">
        <v>1002</v>
      </c>
      <c r="M999" s="24" t="s">
        <v>808</v>
      </c>
    </row>
    <row r="1000" spans="1:13" ht="15" customHeight="1">
      <c r="A1000" s="4">
        <v>11101003</v>
      </c>
      <c r="B1000" s="56">
        <v>40003041</v>
      </c>
      <c r="C1000" s="2" t="s">
        <v>4234</v>
      </c>
      <c r="D1000" s="2" t="s">
        <v>4679</v>
      </c>
      <c r="E1000" s="31" t="s">
        <v>4680</v>
      </c>
      <c r="F1000" s="157">
        <v>3012</v>
      </c>
      <c r="G1000" s="2" t="s">
        <v>4676</v>
      </c>
      <c r="H1000" s="2">
        <v>0</v>
      </c>
      <c r="I1000" s="2"/>
      <c r="J1000" s="2"/>
      <c r="L1000" s="24" t="s">
        <v>1003</v>
      </c>
      <c r="M1000" s="24" t="s">
        <v>808</v>
      </c>
    </row>
    <row r="1001" spans="1:13" ht="15" customHeight="1">
      <c r="A1001" s="4">
        <v>11101004</v>
      </c>
      <c r="B1001" s="56">
        <v>40003075</v>
      </c>
      <c r="C1001" s="2" t="s">
        <v>4234</v>
      </c>
      <c r="D1001" s="2" t="s">
        <v>4679</v>
      </c>
      <c r="E1001" s="31" t="s">
        <v>4680</v>
      </c>
      <c r="F1001" s="157">
        <v>3013</v>
      </c>
      <c r="G1001" s="2" t="s">
        <v>4676</v>
      </c>
      <c r="H1001" s="2">
        <v>0</v>
      </c>
      <c r="I1001" s="2"/>
      <c r="J1001" s="2"/>
      <c r="L1001" s="24" t="s">
        <v>1004</v>
      </c>
      <c r="M1001" s="24" t="s">
        <v>808</v>
      </c>
    </row>
    <row r="1002" spans="1:13" ht="15" customHeight="1">
      <c r="A1002" s="4">
        <v>11101005</v>
      </c>
      <c r="B1002" s="56">
        <v>40003091</v>
      </c>
      <c r="C1002" s="2" t="s">
        <v>4234</v>
      </c>
      <c r="D1002" s="2" t="s">
        <v>4679</v>
      </c>
      <c r="E1002" s="31" t="s">
        <v>4680</v>
      </c>
      <c r="F1002" s="157">
        <v>3014</v>
      </c>
      <c r="G1002" s="2" t="s">
        <v>4676</v>
      </c>
      <c r="H1002" s="2">
        <v>0</v>
      </c>
      <c r="I1002" s="2"/>
      <c r="J1002" s="2"/>
      <c r="L1002" s="24" t="s">
        <v>1005</v>
      </c>
      <c r="M1002" s="24" t="s">
        <v>808</v>
      </c>
    </row>
    <row r="1003" spans="1:13" ht="15" customHeight="1">
      <c r="A1003" s="4">
        <v>11101006</v>
      </c>
      <c r="B1003" s="56">
        <v>10002068</v>
      </c>
      <c r="C1003" s="2" t="s">
        <v>4692</v>
      </c>
      <c r="D1003" s="2" t="s">
        <v>4693</v>
      </c>
      <c r="E1003" s="31" t="s">
        <v>4694</v>
      </c>
      <c r="F1003" s="152" t="s">
        <v>4961</v>
      </c>
      <c r="G1003" s="2" t="s">
        <v>4676</v>
      </c>
      <c r="H1003" s="2">
        <v>0</v>
      </c>
      <c r="I1003" s="2"/>
      <c r="J1003" s="2"/>
      <c r="L1003" s="162" t="s">
        <v>4962</v>
      </c>
    </row>
    <row r="1004" spans="1:13" ht="15" customHeight="1">
      <c r="A1004" s="4">
        <v>11101007</v>
      </c>
      <c r="B1004" s="56">
        <v>10002122</v>
      </c>
      <c r="C1004" s="2" t="s">
        <v>4692</v>
      </c>
      <c r="D1004" s="2" t="s">
        <v>4693</v>
      </c>
      <c r="E1004" s="31" t="s">
        <v>4694</v>
      </c>
      <c r="F1004" s="17" t="s">
        <v>4963</v>
      </c>
      <c r="G1004" s="2" t="s">
        <v>4676</v>
      </c>
      <c r="H1004" s="2">
        <v>0</v>
      </c>
      <c r="I1004" s="2"/>
      <c r="J1004" s="2"/>
    </row>
    <row r="1005" spans="1:13" ht="15" customHeight="1">
      <c r="A1005" s="4">
        <v>11101008</v>
      </c>
      <c r="B1005" s="56">
        <v>10002123</v>
      </c>
      <c r="C1005" s="2" t="s">
        <v>4692</v>
      </c>
      <c r="D1005" s="2" t="s">
        <v>4693</v>
      </c>
      <c r="E1005" s="31" t="s">
        <v>4694</v>
      </c>
      <c r="F1005" s="152" t="s">
        <v>4964</v>
      </c>
      <c r="G1005" s="2" t="s">
        <v>4676</v>
      </c>
      <c r="H1005" s="2">
        <v>0</v>
      </c>
      <c r="I1005" s="2"/>
      <c r="J1005" s="2"/>
    </row>
    <row r="1006" spans="1:13" ht="15" customHeight="1">
      <c r="A1006" s="4">
        <v>11101009</v>
      </c>
      <c r="B1006" s="56">
        <v>496</v>
      </c>
      <c r="C1006" s="2" t="s">
        <v>4692</v>
      </c>
      <c r="D1006" s="2" t="s">
        <v>4693</v>
      </c>
      <c r="E1006" s="31" t="s">
        <v>4694</v>
      </c>
      <c r="F1006" s="152" t="s">
        <v>4965</v>
      </c>
      <c r="G1006" s="2" t="s">
        <v>4676</v>
      </c>
      <c r="H1006" s="2">
        <v>0</v>
      </c>
      <c r="I1006" s="2"/>
      <c r="J1006" s="2"/>
    </row>
    <row r="1007" spans="1:13" ht="15" customHeight="1">
      <c r="A1007" s="4">
        <v>11101010</v>
      </c>
      <c r="B1007" s="56">
        <v>517</v>
      </c>
      <c r="C1007" s="2" t="s">
        <v>4692</v>
      </c>
      <c r="D1007" s="2" t="s">
        <v>4693</v>
      </c>
      <c r="E1007" s="31" t="s">
        <v>4694</v>
      </c>
      <c r="F1007" s="152" t="s">
        <v>4966</v>
      </c>
      <c r="G1007" s="2" t="s">
        <v>4676</v>
      </c>
      <c r="H1007" s="2">
        <v>0</v>
      </c>
      <c r="I1007" s="2"/>
      <c r="J1007" s="2"/>
    </row>
    <row r="1008" spans="1:13" ht="15" customHeight="1">
      <c r="A1008" s="4">
        <v>11101011</v>
      </c>
      <c r="B1008" s="56">
        <v>596</v>
      </c>
      <c r="C1008" s="2" t="s">
        <v>4692</v>
      </c>
      <c r="D1008" s="2" t="s">
        <v>4693</v>
      </c>
      <c r="E1008" s="31" t="s">
        <v>4694</v>
      </c>
      <c r="F1008" s="152" t="s">
        <v>4967</v>
      </c>
      <c r="G1008" s="2" t="s">
        <v>4676</v>
      </c>
      <c r="H1008" s="2">
        <v>0</v>
      </c>
      <c r="I1008" s="2"/>
      <c r="J1008" s="2"/>
    </row>
    <row r="1009" spans="1:10" ht="15" customHeight="1">
      <c r="A1009" s="4">
        <v>11101012</v>
      </c>
      <c r="B1009" s="56">
        <v>650</v>
      </c>
      <c r="C1009" s="2" t="s">
        <v>4692</v>
      </c>
      <c r="D1009" s="2" t="s">
        <v>4693</v>
      </c>
      <c r="E1009" s="31" t="s">
        <v>4694</v>
      </c>
      <c r="F1009" s="152" t="s">
        <v>4968</v>
      </c>
      <c r="G1009" s="2" t="s">
        <v>4676</v>
      </c>
      <c r="H1009" s="2">
        <v>0</v>
      </c>
      <c r="I1009" s="2"/>
      <c r="J1009" s="2"/>
    </row>
    <row r="1010" spans="1:10" ht="15" customHeight="1">
      <c r="A1010" s="4">
        <v>11101013</v>
      </c>
      <c r="B1010" s="56">
        <v>691</v>
      </c>
      <c r="C1010" s="2" t="s">
        <v>4692</v>
      </c>
      <c r="D1010" s="2" t="s">
        <v>4693</v>
      </c>
      <c r="E1010" s="31" t="s">
        <v>4694</v>
      </c>
      <c r="F1010" s="152" t="s">
        <v>4866</v>
      </c>
      <c r="G1010" s="2" t="s">
        <v>4676</v>
      </c>
      <c r="H1010" s="2">
        <v>0</v>
      </c>
      <c r="I1010" s="2"/>
      <c r="J1010" s="2"/>
    </row>
    <row r="1011" spans="1:10" ht="15" customHeight="1">
      <c r="A1011" s="4">
        <v>11101014</v>
      </c>
      <c r="B1011" s="56">
        <v>712</v>
      </c>
      <c r="C1011" s="2" t="s">
        <v>4692</v>
      </c>
      <c r="D1011" s="2" t="s">
        <v>4693</v>
      </c>
      <c r="E1011" s="31" t="s">
        <v>4694</v>
      </c>
      <c r="F1011" s="152" t="s">
        <v>4969</v>
      </c>
      <c r="G1011" s="2" t="s">
        <v>4676</v>
      </c>
      <c r="H1011" s="2">
        <v>0</v>
      </c>
      <c r="I1011" s="2"/>
      <c r="J1011" s="2"/>
    </row>
    <row r="1012" spans="1:10" ht="15" customHeight="1">
      <c r="A1012" s="4">
        <v>11101015</v>
      </c>
      <c r="B1012" s="56">
        <v>775</v>
      </c>
      <c r="C1012" s="2" t="s">
        <v>4692</v>
      </c>
      <c r="D1012" s="2" t="s">
        <v>4693</v>
      </c>
      <c r="E1012" s="31" t="s">
        <v>4694</v>
      </c>
      <c r="F1012" s="152" t="s">
        <v>4970</v>
      </c>
      <c r="G1012" s="2" t="s">
        <v>4676</v>
      </c>
      <c r="H1012" s="2">
        <v>0</v>
      </c>
      <c r="I1012" s="2"/>
      <c r="J1012" s="2"/>
    </row>
    <row r="1013" spans="1:10" ht="15" customHeight="1">
      <c r="A1013" s="4">
        <v>11101016</v>
      </c>
      <c r="B1013" s="56">
        <v>817</v>
      </c>
      <c r="C1013" s="2" t="s">
        <v>4692</v>
      </c>
      <c r="D1013" s="2" t="s">
        <v>4693</v>
      </c>
      <c r="E1013" s="31" t="s">
        <v>4694</v>
      </c>
      <c r="F1013" s="152" t="s">
        <v>4971</v>
      </c>
      <c r="G1013" s="2" t="s">
        <v>4676</v>
      </c>
      <c r="H1013" s="2">
        <v>0</v>
      </c>
      <c r="I1013" s="2"/>
      <c r="J1013" s="2"/>
    </row>
    <row r="1014" spans="1:10" ht="15" customHeight="1">
      <c r="A1014" s="4">
        <v>11101017</v>
      </c>
      <c r="B1014" s="56">
        <v>867</v>
      </c>
      <c r="C1014" s="2" t="s">
        <v>4692</v>
      </c>
      <c r="D1014" s="2" t="s">
        <v>4693</v>
      </c>
      <c r="E1014" s="31" t="s">
        <v>4694</v>
      </c>
      <c r="F1014" s="152" t="s">
        <v>4972</v>
      </c>
      <c r="G1014" s="2" t="s">
        <v>4676</v>
      </c>
      <c r="H1014" s="2">
        <v>0</v>
      </c>
      <c r="I1014" s="2"/>
      <c r="J1014" s="2"/>
    </row>
    <row r="1015" spans="1:10" ht="15" customHeight="1">
      <c r="A1015" s="4">
        <v>11101018</v>
      </c>
      <c r="B1015" s="56">
        <v>2120</v>
      </c>
      <c r="C1015" s="2" t="s">
        <v>4698</v>
      </c>
      <c r="D1015" s="2" t="s">
        <v>4699</v>
      </c>
      <c r="E1015" s="31" t="s">
        <v>4700</v>
      </c>
      <c r="F1015" s="152" t="s">
        <v>4973</v>
      </c>
      <c r="G1015" s="2" t="s">
        <v>4676</v>
      </c>
      <c r="H1015" s="2">
        <v>0</v>
      </c>
      <c r="I1015" s="2"/>
      <c r="J1015" s="2"/>
    </row>
    <row r="1016" spans="1:10" ht="15" customHeight="1">
      <c r="A1016" s="4">
        <v>11101019</v>
      </c>
      <c r="B1016" s="56">
        <v>2182</v>
      </c>
      <c r="C1016" s="2" t="s">
        <v>4698</v>
      </c>
      <c r="D1016" s="2" t="s">
        <v>4699</v>
      </c>
      <c r="E1016" s="31" t="s">
        <v>4700</v>
      </c>
      <c r="F1016" s="152" t="s">
        <v>4974</v>
      </c>
      <c r="G1016" s="2" t="s">
        <v>4676</v>
      </c>
      <c r="H1016" s="2">
        <v>0</v>
      </c>
      <c r="I1016" s="2"/>
      <c r="J1016" s="2"/>
    </row>
    <row r="1017" spans="1:10" ht="15" customHeight="1">
      <c r="A1017" s="4">
        <v>11101020</v>
      </c>
      <c r="B1017" s="56">
        <v>10002601</v>
      </c>
      <c r="C1017" s="2" t="s">
        <v>4692</v>
      </c>
      <c r="D1017" s="2" t="s">
        <v>4693</v>
      </c>
      <c r="E1017" s="31" t="s">
        <v>4694</v>
      </c>
      <c r="F1017" s="152" t="s">
        <v>4975</v>
      </c>
      <c r="G1017" s="2" t="s">
        <v>4676</v>
      </c>
      <c r="H1017" s="2">
        <v>0</v>
      </c>
      <c r="I1017" s="2"/>
      <c r="J1017" s="2"/>
    </row>
    <row r="1018" spans="1:10" ht="15" customHeight="1">
      <c r="A1018" s="4">
        <v>11101021</v>
      </c>
      <c r="B1018" s="56">
        <v>10002620</v>
      </c>
      <c r="C1018" s="2" t="s">
        <v>4234</v>
      </c>
      <c r="D1018" s="2" t="s">
        <v>4679</v>
      </c>
      <c r="E1018" s="31" t="s">
        <v>4680</v>
      </c>
      <c r="F1018" s="152" t="s">
        <v>4976</v>
      </c>
      <c r="G1018" s="2" t="s">
        <v>4676</v>
      </c>
      <c r="H1018" s="2">
        <v>0</v>
      </c>
      <c r="I1018" s="2"/>
      <c r="J1018" s="2"/>
    </row>
    <row r="1019" spans="1:10" ht="15" customHeight="1">
      <c r="A1019" s="4">
        <v>11101022</v>
      </c>
      <c r="B1019" s="56">
        <v>10002696</v>
      </c>
      <c r="C1019" s="2" t="s">
        <v>4234</v>
      </c>
      <c r="D1019" s="2" t="s">
        <v>4679</v>
      </c>
      <c r="E1019" s="31" t="s">
        <v>4680</v>
      </c>
      <c r="F1019" s="17" t="s">
        <v>4977</v>
      </c>
      <c r="G1019" s="2" t="s">
        <v>4676</v>
      </c>
      <c r="H1019" s="2">
        <v>0</v>
      </c>
      <c r="I1019" s="2"/>
      <c r="J1019" s="2"/>
    </row>
    <row r="1020" spans="1:10" ht="15" customHeight="1">
      <c r="A1020" s="4">
        <v>11101023</v>
      </c>
      <c r="B1020" s="56">
        <v>10002737</v>
      </c>
      <c r="C1020" s="2" t="s">
        <v>4234</v>
      </c>
      <c r="D1020" s="2" t="s">
        <v>4679</v>
      </c>
      <c r="E1020" s="31" t="s">
        <v>4680</v>
      </c>
      <c r="F1020" s="17" t="s">
        <v>4978</v>
      </c>
      <c r="G1020" s="2" t="s">
        <v>4676</v>
      </c>
      <c r="H1020" s="2">
        <v>0</v>
      </c>
      <c r="I1020" s="2"/>
      <c r="J1020" s="2"/>
    </row>
    <row r="1021" spans="1:10" ht="15" customHeight="1">
      <c r="A1021" s="4">
        <v>11101024</v>
      </c>
      <c r="B1021" s="56">
        <v>10002909</v>
      </c>
      <c r="C1021" s="2" t="s">
        <v>4698</v>
      </c>
      <c r="D1021" s="2" t="s">
        <v>4699</v>
      </c>
      <c r="E1021" s="31" t="s">
        <v>4700</v>
      </c>
      <c r="F1021" s="17" t="s">
        <v>4979</v>
      </c>
      <c r="G1021" s="2" t="s">
        <v>4676</v>
      </c>
      <c r="H1021" s="2">
        <v>0</v>
      </c>
      <c r="I1021" s="2"/>
      <c r="J1021" s="2"/>
    </row>
    <row r="1022" spans="1:10" ht="15" customHeight="1">
      <c r="A1022" s="4">
        <v>11101025</v>
      </c>
      <c r="B1022" s="56">
        <v>10003934</v>
      </c>
      <c r="C1022" s="2" t="s">
        <v>4698</v>
      </c>
      <c r="D1022" s="2" t="s">
        <v>4699</v>
      </c>
      <c r="E1022" s="31" t="s">
        <v>4700</v>
      </c>
      <c r="F1022" s="17" t="s">
        <v>4980</v>
      </c>
      <c r="G1022" s="2" t="s">
        <v>4676</v>
      </c>
      <c r="H1022" s="2">
        <v>0</v>
      </c>
      <c r="I1022" s="2"/>
      <c r="J1022" s="2"/>
    </row>
    <row r="1023" spans="1:10" ht="15" customHeight="1">
      <c r="A1023" s="4">
        <v>11101026</v>
      </c>
      <c r="B1023" s="56">
        <v>10003958</v>
      </c>
      <c r="C1023" s="2" t="s">
        <v>4698</v>
      </c>
      <c r="D1023" s="2" t="s">
        <v>4699</v>
      </c>
      <c r="E1023" s="31" t="s">
        <v>4700</v>
      </c>
      <c r="F1023" s="17" t="s">
        <v>4981</v>
      </c>
      <c r="G1023" s="2" t="s">
        <v>4676</v>
      </c>
      <c r="H1023" s="2">
        <v>0</v>
      </c>
      <c r="I1023" s="2"/>
      <c r="J1023" s="2"/>
    </row>
    <row r="1024" spans="1:10" ht="15" customHeight="1">
      <c r="A1024" s="4">
        <v>11101027</v>
      </c>
      <c r="B1024" s="56">
        <v>10003982</v>
      </c>
      <c r="C1024" s="2" t="s">
        <v>4698</v>
      </c>
      <c r="D1024" s="2" t="s">
        <v>4699</v>
      </c>
      <c r="E1024" s="31" t="s">
        <v>4700</v>
      </c>
      <c r="F1024" s="17" t="s">
        <v>4982</v>
      </c>
      <c r="G1024" s="2" t="s">
        <v>4676</v>
      </c>
      <c r="H1024" s="2">
        <v>0</v>
      </c>
      <c r="I1024" s="2"/>
      <c r="J1024" s="2"/>
    </row>
    <row r="1025" spans="1:13" ht="15" customHeight="1">
      <c r="A1025" s="4">
        <v>11101028</v>
      </c>
      <c r="B1025" s="56">
        <v>10003997</v>
      </c>
      <c r="C1025" s="2" t="s">
        <v>4234</v>
      </c>
      <c r="D1025" s="2" t="s">
        <v>4679</v>
      </c>
      <c r="E1025" s="31" t="s">
        <v>4680</v>
      </c>
      <c r="F1025" s="17" t="s">
        <v>4983</v>
      </c>
      <c r="G1025" s="2" t="s">
        <v>4676</v>
      </c>
      <c r="H1025" s="2">
        <v>0</v>
      </c>
      <c r="I1025" s="2"/>
      <c r="J1025" s="2"/>
    </row>
    <row r="1026" spans="1:13" ht="15" customHeight="1">
      <c r="A1026" s="4">
        <v>11101029</v>
      </c>
      <c r="B1026" s="56">
        <v>10004024</v>
      </c>
      <c r="C1026" s="2" t="s">
        <v>4234</v>
      </c>
      <c r="D1026" s="2" t="s">
        <v>4679</v>
      </c>
      <c r="E1026" s="31" t="s">
        <v>4680</v>
      </c>
      <c r="F1026" s="17" t="s">
        <v>4984</v>
      </c>
      <c r="G1026" s="2" t="s">
        <v>4676</v>
      </c>
      <c r="H1026" s="2">
        <v>0</v>
      </c>
      <c r="I1026" s="2"/>
      <c r="J1026" s="2"/>
    </row>
    <row r="1027" spans="1:13" ht="15" customHeight="1">
      <c r="A1027" s="4">
        <v>11101030</v>
      </c>
      <c r="B1027" s="56">
        <v>10004419</v>
      </c>
      <c r="C1027" s="2" t="s">
        <v>4234</v>
      </c>
      <c r="D1027" s="2" t="s">
        <v>4679</v>
      </c>
      <c r="E1027" s="31" t="s">
        <v>4680</v>
      </c>
      <c r="F1027" s="17" t="s">
        <v>4985</v>
      </c>
      <c r="G1027" s="2" t="s">
        <v>4676</v>
      </c>
      <c r="H1027" s="2">
        <v>0</v>
      </c>
      <c r="I1027" s="2"/>
      <c r="J1027" s="2"/>
    </row>
    <row r="1028" spans="1:13" ht="15" customHeight="1">
      <c r="A1028" s="4">
        <v>11101031</v>
      </c>
      <c r="B1028" s="56">
        <v>10004826</v>
      </c>
      <c r="C1028" s="2" t="s">
        <v>4234</v>
      </c>
      <c r="D1028" s="2" t="s">
        <v>4679</v>
      </c>
      <c r="E1028" s="31" t="s">
        <v>4680</v>
      </c>
      <c r="F1028" s="17" t="s">
        <v>4986</v>
      </c>
      <c r="G1028" s="2" t="s">
        <v>4676</v>
      </c>
      <c r="H1028" s="2">
        <v>0</v>
      </c>
      <c r="I1028" s="2"/>
      <c r="J1028" s="2"/>
    </row>
    <row r="1029" spans="1:13" ht="15" customHeight="1">
      <c r="A1029" s="4">
        <v>11101032</v>
      </c>
      <c r="B1029" s="56">
        <v>10004902</v>
      </c>
      <c r="C1029" s="2" t="s">
        <v>4234</v>
      </c>
      <c r="D1029" s="2" t="s">
        <v>4679</v>
      </c>
      <c r="E1029" s="31" t="s">
        <v>4680</v>
      </c>
      <c r="F1029" s="17" t="s">
        <v>4987</v>
      </c>
      <c r="G1029" s="2" t="s">
        <v>4676</v>
      </c>
      <c r="H1029" s="2">
        <v>0</v>
      </c>
      <c r="I1029" s="2"/>
      <c r="J1029" s="2"/>
    </row>
    <row r="1030" spans="1:13" ht="15" customHeight="1">
      <c r="A1030" s="4">
        <v>11101033</v>
      </c>
      <c r="B1030" s="56">
        <v>10004966</v>
      </c>
      <c r="C1030" s="2" t="s">
        <v>4234</v>
      </c>
      <c r="D1030" s="2" t="s">
        <v>4679</v>
      </c>
      <c r="E1030" s="31" t="s">
        <v>4680</v>
      </c>
      <c r="F1030" s="17" t="s">
        <v>4988</v>
      </c>
      <c r="G1030" s="2" t="s">
        <v>4676</v>
      </c>
      <c r="H1030" s="2">
        <v>0</v>
      </c>
      <c r="I1030" s="2"/>
      <c r="J1030" s="2"/>
    </row>
    <row r="1031" spans="1:13" ht="15" customHeight="1">
      <c r="A1031" s="4">
        <v>11101034</v>
      </c>
      <c r="B1031" s="56">
        <v>10004985</v>
      </c>
      <c r="C1031" s="2" t="s">
        <v>4234</v>
      </c>
      <c r="D1031" s="2" t="s">
        <v>4679</v>
      </c>
      <c r="E1031" s="31" t="s">
        <v>4680</v>
      </c>
      <c r="F1031" s="17" t="s">
        <v>4989</v>
      </c>
      <c r="G1031" s="2" t="s">
        <v>4676</v>
      </c>
      <c r="H1031" s="2">
        <v>0</v>
      </c>
      <c r="I1031" s="2"/>
      <c r="J1031" s="2"/>
    </row>
    <row r="1032" spans="1:13" ht="15" customHeight="1">
      <c r="A1032" s="4">
        <v>11101035</v>
      </c>
      <c r="B1032" s="56">
        <v>10004996</v>
      </c>
      <c r="C1032" s="2" t="s">
        <v>4234</v>
      </c>
      <c r="D1032" s="2" t="s">
        <v>4679</v>
      </c>
      <c r="E1032" s="31" t="s">
        <v>4680</v>
      </c>
      <c r="F1032" s="17" t="s">
        <v>4990</v>
      </c>
      <c r="G1032" s="2" t="s">
        <v>4676</v>
      </c>
      <c r="H1032" s="2">
        <v>0</v>
      </c>
      <c r="I1032" s="2"/>
      <c r="J1032" s="2"/>
    </row>
    <row r="1033" spans="1:13" ht="15" customHeight="1">
      <c r="A1033" s="4">
        <v>11101036</v>
      </c>
      <c r="B1033" s="56">
        <v>10006371</v>
      </c>
      <c r="C1033" s="2" t="s">
        <v>4698</v>
      </c>
      <c r="D1033" s="2" t="s">
        <v>4699</v>
      </c>
      <c r="E1033" s="31" t="s">
        <v>4700</v>
      </c>
      <c r="F1033" s="17" t="s">
        <v>4991</v>
      </c>
      <c r="G1033" s="2" t="s">
        <v>4676</v>
      </c>
      <c r="H1033" s="2">
        <v>0</v>
      </c>
      <c r="I1033" s="2"/>
      <c r="J1033" s="2"/>
    </row>
    <row r="1034" spans="1:13" ht="15" customHeight="1">
      <c r="A1034" s="4">
        <v>11101037</v>
      </c>
      <c r="B1034" s="56">
        <v>10006700</v>
      </c>
      <c r="C1034" s="2" t="s">
        <v>4234</v>
      </c>
      <c r="D1034" s="2" t="s">
        <v>4679</v>
      </c>
      <c r="E1034" s="31" t="s">
        <v>4680</v>
      </c>
      <c r="F1034" s="17" t="s">
        <v>4992</v>
      </c>
      <c r="G1034" s="2" t="s">
        <v>4676</v>
      </c>
      <c r="H1034" s="2">
        <v>0</v>
      </c>
      <c r="I1034" s="2"/>
      <c r="J1034" s="2"/>
    </row>
    <row r="1035" spans="1:13" ht="15" customHeight="1">
      <c r="A1035" s="4">
        <v>11101038</v>
      </c>
      <c r="B1035" s="56">
        <v>10006719</v>
      </c>
      <c r="C1035" s="2" t="s">
        <v>4234</v>
      </c>
      <c r="D1035" s="2" t="s">
        <v>4679</v>
      </c>
      <c r="E1035" s="31" t="s">
        <v>4680</v>
      </c>
      <c r="F1035" s="17" t="s">
        <v>4993</v>
      </c>
      <c r="G1035" s="2" t="s">
        <v>4676</v>
      </c>
      <c r="H1035" s="2">
        <v>0</v>
      </c>
      <c r="I1035" s="2"/>
      <c r="J1035" s="2"/>
    </row>
    <row r="1036" spans="1:13" ht="15" customHeight="1">
      <c r="A1036" s="4">
        <v>11101039</v>
      </c>
      <c r="B1036" s="56">
        <v>10006738</v>
      </c>
      <c r="C1036" s="2" t="s">
        <v>4234</v>
      </c>
      <c r="D1036" s="2" t="s">
        <v>4679</v>
      </c>
      <c r="E1036" s="31" t="s">
        <v>4680</v>
      </c>
      <c r="F1036" s="17" t="s">
        <v>4994</v>
      </c>
      <c r="G1036" s="2" t="s">
        <v>4676</v>
      </c>
      <c r="H1036" s="2">
        <v>0</v>
      </c>
      <c r="I1036" s="2"/>
      <c r="J1036" s="2"/>
    </row>
    <row r="1037" spans="1:13" ht="15" customHeight="1">
      <c r="A1037" s="4">
        <v>11101040</v>
      </c>
      <c r="B1037" s="56">
        <v>10006759</v>
      </c>
      <c r="C1037" s="2" t="s">
        <v>4234</v>
      </c>
      <c r="D1037" s="2" t="s">
        <v>4679</v>
      </c>
      <c r="E1037" s="31" t="s">
        <v>4680</v>
      </c>
      <c r="F1037" s="17" t="s">
        <v>4995</v>
      </c>
      <c r="G1037" s="2" t="s">
        <v>4676</v>
      </c>
      <c r="H1037" s="2">
        <v>0</v>
      </c>
      <c r="I1037" s="2"/>
      <c r="J1037" s="2"/>
      <c r="L1037" s="163" t="s">
        <v>3032</v>
      </c>
      <c r="M1037" t="s">
        <v>195</v>
      </c>
    </row>
    <row r="1038" spans="1:13" ht="15" customHeight="1">
      <c r="A1038" s="4">
        <v>11101041</v>
      </c>
      <c r="B1038" s="56">
        <v>10006770</v>
      </c>
      <c r="C1038" s="2" t="s">
        <v>4234</v>
      </c>
      <c r="D1038" s="2" t="s">
        <v>4679</v>
      </c>
      <c r="E1038" s="31" t="s">
        <v>4680</v>
      </c>
      <c r="F1038" s="17" t="s">
        <v>4996</v>
      </c>
      <c r="G1038" s="2" t="s">
        <v>4676</v>
      </c>
      <c r="H1038" s="2">
        <v>0</v>
      </c>
      <c r="I1038" s="2"/>
      <c r="J1038" s="2"/>
    </row>
    <row r="1039" spans="1:13" ht="15" customHeight="1">
      <c r="A1039" s="4">
        <v>11101042</v>
      </c>
      <c r="B1039" s="56">
        <v>10006784</v>
      </c>
      <c r="C1039" s="2" t="s">
        <v>4234</v>
      </c>
      <c r="D1039" s="2" t="s">
        <v>4679</v>
      </c>
      <c r="E1039" s="31" t="s">
        <v>4680</v>
      </c>
      <c r="F1039" s="17" t="s">
        <v>4997</v>
      </c>
      <c r="G1039" s="2" t="s">
        <v>4676</v>
      </c>
      <c r="H1039" s="2">
        <v>0</v>
      </c>
      <c r="I1039" s="2"/>
      <c r="J1039" s="2"/>
    </row>
    <row r="1040" spans="1:13" ht="15" customHeight="1">
      <c r="A1040" s="4">
        <v>11101043</v>
      </c>
      <c r="B1040" s="56">
        <v>10006798</v>
      </c>
      <c r="C1040" s="2" t="s">
        <v>4234</v>
      </c>
      <c r="D1040" s="2" t="s">
        <v>4679</v>
      </c>
      <c r="E1040" s="31" t="s">
        <v>4680</v>
      </c>
      <c r="F1040" s="17" t="s">
        <v>4998</v>
      </c>
      <c r="G1040" s="2" t="s">
        <v>4676</v>
      </c>
      <c r="H1040" s="2">
        <v>0</v>
      </c>
      <c r="I1040" s="2"/>
      <c r="J1040" s="2"/>
    </row>
    <row r="1041" spans="1:10" ht="15" customHeight="1">
      <c r="A1041" s="4">
        <v>11101044</v>
      </c>
      <c r="B1041" s="56">
        <v>10006816</v>
      </c>
      <c r="C1041" s="2" t="s">
        <v>4234</v>
      </c>
      <c r="D1041" s="2" t="s">
        <v>4679</v>
      </c>
      <c r="E1041" s="31" t="s">
        <v>4680</v>
      </c>
      <c r="F1041" s="17" t="s">
        <v>4999</v>
      </c>
      <c r="G1041" s="2" t="s">
        <v>4676</v>
      </c>
      <c r="H1041" s="2">
        <v>0</v>
      </c>
      <c r="I1041" s="2"/>
      <c r="J1041" s="2"/>
    </row>
    <row r="1042" spans="1:10" ht="15" customHeight="1">
      <c r="A1042" s="4">
        <v>11101045</v>
      </c>
      <c r="B1042" s="56">
        <v>10006830</v>
      </c>
      <c r="C1042" s="2" t="s">
        <v>4234</v>
      </c>
      <c r="D1042" s="2" t="s">
        <v>4679</v>
      </c>
      <c r="E1042" s="31" t="s">
        <v>4680</v>
      </c>
      <c r="F1042" s="17" t="s">
        <v>5000</v>
      </c>
      <c r="G1042" s="2" t="s">
        <v>4676</v>
      </c>
      <c r="H1042" s="2">
        <v>0</v>
      </c>
      <c r="I1042" s="2"/>
      <c r="J1042" s="2"/>
    </row>
    <row r="1043" spans="1:10" ht="15" customHeight="1">
      <c r="A1043" s="4">
        <v>11101046</v>
      </c>
      <c r="B1043" s="56">
        <v>10006841</v>
      </c>
      <c r="C1043" s="2" t="s">
        <v>4234</v>
      </c>
      <c r="D1043" s="2" t="s">
        <v>4679</v>
      </c>
      <c r="E1043" s="31" t="s">
        <v>4680</v>
      </c>
      <c r="F1043" s="17" t="s">
        <v>5001</v>
      </c>
      <c r="G1043" s="2" t="s">
        <v>4676</v>
      </c>
      <c r="H1043" s="2">
        <v>0</v>
      </c>
      <c r="I1043" s="2"/>
      <c r="J1043" s="2"/>
    </row>
    <row r="1044" spans="1:10" ht="15" customHeight="1">
      <c r="A1044" s="4">
        <v>11101047</v>
      </c>
      <c r="B1044" s="56">
        <v>10006852</v>
      </c>
      <c r="C1044" s="2" t="s">
        <v>4234</v>
      </c>
      <c r="D1044" s="2" t="s">
        <v>4679</v>
      </c>
      <c r="E1044" s="31" t="s">
        <v>4680</v>
      </c>
      <c r="F1044" s="17" t="s">
        <v>5002</v>
      </c>
      <c r="G1044" s="2" t="s">
        <v>4676</v>
      </c>
      <c r="H1044" s="2">
        <v>0</v>
      </c>
      <c r="I1044" s="2"/>
      <c r="J1044" s="2"/>
    </row>
    <row r="1045" spans="1:10" ht="15" customHeight="1">
      <c r="A1045" s="4">
        <v>11101048</v>
      </c>
      <c r="B1045" s="56">
        <v>10006886</v>
      </c>
      <c r="C1045" s="2" t="s">
        <v>4234</v>
      </c>
      <c r="D1045" s="2" t="s">
        <v>4679</v>
      </c>
      <c r="E1045" s="31" t="s">
        <v>4680</v>
      </c>
      <c r="F1045" s="17" t="s">
        <v>5003</v>
      </c>
      <c r="G1045" s="2" t="s">
        <v>4676</v>
      </c>
      <c r="H1045" s="2">
        <v>0</v>
      </c>
      <c r="I1045" s="2"/>
      <c r="J1045" s="2"/>
    </row>
    <row r="1046" spans="1:10" ht="15" customHeight="1">
      <c r="A1046" s="4">
        <v>11101049</v>
      </c>
      <c r="B1046" s="56">
        <v>10006897</v>
      </c>
      <c r="C1046" s="2" t="s">
        <v>4234</v>
      </c>
      <c r="D1046" s="2" t="s">
        <v>4679</v>
      </c>
      <c r="E1046" s="31" t="s">
        <v>4680</v>
      </c>
      <c r="F1046" s="17" t="s">
        <v>5004</v>
      </c>
      <c r="G1046" s="2" t="s">
        <v>4676</v>
      </c>
      <c r="H1046" s="2">
        <v>0</v>
      </c>
      <c r="I1046" s="2"/>
      <c r="J1046" s="2"/>
    </row>
    <row r="1047" spans="1:10" ht="15" customHeight="1">
      <c r="A1047" s="4">
        <v>11101050</v>
      </c>
      <c r="B1047" s="56">
        <v>10006911</v>
      </c>
      <c r="C1047" s="2" t="s">
        <v>4234</v>
      </c>
      <c r="D1047" s="2" t="s">
        <v>4679</v>
      </c>
      <c r="E1047" s="31" t="s">
        <v>4680</v>
      </c>
      <c r="F1047" s="17" t="s">
        <v>5005</v>
      </c>
      <c r="G1047" s="2" t="s">
        <v>4676</v>
      </c>
      <c r="H1047" s="2">
        <v>0</v>
      </c>
      <c r="I1047" s="2"/>
      <c r="J1047" s="2"/>
    </row>
    <row r="1048" spans="1:10" ht="15" customHeight="1">
      <c r="A1048" s="4">
        <v>11101051</v>
      </c>
      <c r="B1048" s="56">
        <v>10006955</v>
      </c>
      <c r="C1048" s="2" t="s">
        <v>4234</v>
      </c>
      <c r="D1048" s="2" t="s">
        <v>4679</v>
      </c>
      <c r="E1048" s="31" t="s">
        <v>4680</v>
      </c>
      <c r="F1048" s="17" t="s">
        <v>5006</v>
      </c>
      <c r="G1048" s="2" t="s">
        <v>4676</v>
      </c>
      <c r="H1048" s="2">
        <v>0</v>
      </c>
      <c r="I1048" s="2"/>
      <c r="J1048" s="2"/>
    </row>
    <row r="1049" spans="1:10" ht="15" customHeight="1">
      <c r="A1049" s="4">
        <v>11101052</v>
      </c>
      <c r="B1049" s="56">
        <v>10006966</v>
      </c>
      <c r="C1049" s="2" t="s">
        <v>4234</v>
      </c>
      <c r="D1049" s="2" t="s">
        <v>4679</v>
      </c>
      <c r="E1049" s="31" t="s">
        <v>4680</v>
      </c>
      <c r="F1049" s="17" t="s">
        <v>5007</v>
      </c>
      <c r="G1049" s="2" t="s">
        <v>4676</v>
      </c>
      <c r="H1049" s="2">
        <v>0</v>
      </c>
      <c r="I1049" s="2"/>
      <c r="J1049" s="2"/>
    </row>
    <row r="1050" spans="1:10" ht="15" customHeight="1">
      <c r="A1050" s="4">
        <v>11101053</v>
      </c>
      <c r="B1050" s="56">
        <v>10006977</v>
      </c>
      <c r="C1050" s="2" t="s">
        <v>4234</v>
      </c>
      <c r="D1050" s="2" t="s">
        <v>4679</v>
      </c>
      <c r="E1050" s="31" t="s">
        <v>4680</v>
      </c>
      <c r="F1050" s="17" t="s">
        <v>5008</v>
      </c>
      <c r="G1050" s="2" t="s">
        <v>4676</v>
      </c>
      <c r="H1050" s="2">
        <v>0</v>
      </c>
      <c r="I1050" s="2"/>
      <c r="J1050" s="2"/>
    </row>
    <row r="1051" spans="1:10" ht="15" customHeight="1">
      <c r="A1051" s="4">
        <v>11101054</v>
      </c>
      <c r="B1051" s="56">
        <v>10006988</v>
      </c>
      <c r="C1051" s="2" t="s">
        <v>4234</v>
      </c>
      <c r="D1051" s="2" t="s">
        <v>4679</v>
      </c>
      <c r="E1051" s="31" t="s">
        <v>4680</v>
      </c>
      <c r="F1051" s="17" t="s">
        <v>5009</v>
      </c>
      <c r="G1051" s="2" t="s">
        <v>4676</v>
      </c>
      <c r="H1051" s="2">
        <v>0</v>
      </c>
      <c r="I1051" s="2"/>
      <c r="J1051" s="2"/>
    </row>
    <row r="1052" spans="1:10" ht="15" customHeight="1">
      <c r="A1052" s="4">
        <v>11101055</v>
      </c>
      <c r="B1052" s="56">
        <v>10007012</v>
      </c>
      <c r="C1052" s="2" t="s">
        <v>4234</v>
      </c>
      <c r="D1052" s="2" t="s">
        <v>4679</v>
      </c>
      <c r="E1052" s="31" t="s">
        <v>4680</v>
      </c>
      <c r="F1052" s="17" t="s">
        <v>5010</v>
      </c>
      <c r="G1052" s="2" t="s">
        <v>4676</v>
      </c>
      <c r="H1052" s="2">
        <v>0</v>
      </c>
      <c r="I1052" s="2"/>
      <c r="J1052" s="2"/>
    </row>
    <row r="1053" spans="1:10" ht="15" customHeight="1">
      <c r="A1053" s="4">
        <v>11101056</v>
      </c>
      <c r="B1053" s="56">
        <v>10007379</v>
      </c>
      <c r="C1053" s="2" t="s">
        <v>4234</v>
      </c>
      <c r="D1053" s="2" t="s">
        <v>4679</v>
      </c>
      <c r="E1053" s="31" t="s">
        <v>4680</v>
      </c>
      <c r="F1053" s="17" t="s">
        <v>5011</v>
      </c>
      <c r="G1053" s="2" t="s">
        <v>4676</v>
      </c>
      <c r="H1053" s="2">
        <v>0</v>
      </c>
      <c r="I1053" s="2"/>
      <c r="J1053" s="2"/>
    </row>
    <row r="1054" spans="1:10" ht="15" customHeight="1">
      <c r="A1054" s="4">
        <v>11101057</v>
      </c>
      <c r="B1054" s="56">
        <v>10007390</v>
      </c>
      <c r="C1054" s="2" t="s">
        <v>4234</v>
      </c>
      <c r="D1054" s="2" t="s">
        <v>4679</v>
      </c>
      <c r="E1054" s="31" t="s">
        <v>4680</v>
      </c>
      <c r="F1054" s="17" t="s">
        <v>5012</v>
      </c>
      <c r="G1054" s="2" t="s">
        <v>4676</v>
      </c>
      <c r="H1054" s="2">
        <v>0</v>
      </c>
      <c r="I1054" s="2"/>
      <c r="J1054" s="2"/>
    </row>
    <row r="1055" spans="1:10" ht="15" customHeight="1">
      <c r="A1055" s="4">
        <v>11101058</v>
      </c>
      <c r="B1055" s="4">
        <v>10002403</v>
      </c>
      <c r="C1055" s="4" t="s">
        <v>4698</v>
      </c>
      <c r="D1055" s="4" t="s">
        <v>4699</v>
      </c>
      <c r="E1055" s="46" t="s">
        <v>4700</v>
      </c>
      <c r="F1055" s="17" t="s">
        <v>5013</v>
      </c>
      <c r="G1055" s="4" t="s">
        <v>4676</v>
      </c>
      <c r="H1055" s="2">
        <v>0</v>
      </c>
      <c r="I1055" s="2"/>
      <c r="J1055" s="2"/>
    </row>
    <row r="1056" spans="1:10" ht="15" customHeight="1">
      <c r="A1056" s="4">
        <v>11101059</v>
      </c>
      <c r="B1056" s="4">
        <v>10002445</v>
      </c>
      <c r="C1056" s="4" t="s">
        <v>4698</v>
      </c>
      <c r="D1056" s="4" t="s">
        <v>4699</v>
      </c>
      <c r="E1056" s="46" t="s">
        <v>4700</v>
      </c>
      <c r="F1056" s="17" t="s">
        <v>5014</v>
      </c>
      <c r="G1056" s="4" t="s">
        <v>4676</v>
      </c>
      <c r="H1056" s="2">
        <v>0</v>
      </c>
      <c r="I1056" s="2"/>
      <c r="J1056" s="2"/>
    </row>
    <row r="1057" spans="1:12" ht="15" customHeight="1">
      <c r="A1057" s="4">
        <v>11101060</v>
      </c>
      <c r="B1057" s="4">
        <v>10004129</v>
      </c>
      <c r="C1057" s="4" t="s">
        <v>4234</v>
      </c>
      <c r="D1057" s="4" t="s">
        <v>4679</v>
      </c>
      <c r="E1057" s="46" t="s">
        <v>4680</v>
      </c>
      <c r="F1057" s="17" t="s">
        <v>4982</v>
      </c>
      <c r="G1057" s="4" t="s">
        <v>4676</v>
      </c>
      <c r="H1057" s="2">
        <v>0</v>
      </c>
      <c r="I1057" s="2"/>
      <c r="J1057" s="2"/>
    </row>
    <row r="1058" spans="1:12" ht="15" customHeight="1">
      <c r="A1058" s="4">
        <v>11101061</v>
      </c>
      <c r="B1058" s="4">
        <v>10004839</v>
      </c>
      <c r="C1058" s="4" t="s">
        <v>4234</v>
      </c>
      <c r="D1058" s="4" t="s">
        <v>4679</v>
      </c>
      <c r="E1058" s="46" t="s">
        <v>4680</v>
      </c>
      <c r="F1058" s="17" t="s">
        <v>5015</v>
      </c>
      <c r="G1058" s="4" t="s">
        <v>4676</v>
      </c>
      <c r="H1058" s="2">
        <v>0</v>
      </c>
      <c r="I1058" s="2"/>
      <c r="J1058" s="2"/>
    </row>
    <row r="1059" spans="1:12" ht="15" customHeight="1">
      <c r="A1059" s="4">
        <v>11101062</v>
      </c>
      <c r="B1059" s="4">
        <v>10006357</v>
      </c>
      <c r="C1059" s="4" t="s">
        <v>4698</v>
      </c>
      <c r="D1059" s="4" t="s">
        <v>4699</v>
      </c>
      <c r="E1059" s="46" t="s">
        <v>4700</v>
      </c>
      <c r="F1059" s="17" t="s">
        <v>4990</v>
      </c>
      <c r="G1059" s="4" t="s">
        <v>4676</v>
      </c>
      <c r="H1059" s="2">
        <v>0</v>
      </c>
      <c r="I1059" s="2"/>
      <c r="J1059" s="2"/>
    </row>
    <row r="1060" spans="1:12" ht="15" customHeight="1">
      <c r="A1060" s="4">
        <v>11101063</v>
      </c>
      <c r="B1060" s="4">
        <v>10006487</v>
      </c>
      <c r="C1060" s="4" t="s">
        <v>4698</v>
      </c>
      <c r="D1060" s="4" t="s">
        <v>4699</v>
      </c>
      <c r="E1060" s="46" t="s">
        <v>4700</v>
      </c>
      <c r="F1060" s="17" t="s">
        <v>4992</v>
      </c>
      <c r="G1060" s="4" t="s">
        <v>4676</v>
      </c>
      <c r="H1060" s="2">
        <v>0</v>
      </c>
      <c r="I1060" s="2"/>
      <c r="J1060" s="2"/>
    </row>
    <row r="1061" spans="1:12" ht="15" customHeight="1">
      <c r="A1061" s="4">
        <v>11101064</v>
      </c>
      <c r="B1061" s="4">
        <v>10002433</v>
      </c>
      <c r="C1061" s="4" t="s">
        <v>4698</v>
      </c>
      <c r="D1061" s="4" t="s">
        <v>4699</v>
      </c>
      <c r="E1061" s="46" t="s">
        <v>4700</v>
      </c>
      <c r="F1061" s="17" t="s">
        <v>5016</v>
      </c>
      <c r="G1061" s="4" t="s">
        <v>4676</v>
      </c>
      <c r="H1061" s="2">
        <v>0</v>
      </c>
      <c r="I1061" s="2"/>
      <c r="J1061" s="2"/>
    </row>
    <row r="1062" spans="1:12" ht="15" customHeight="1">
      <c r="A1062" s="4">
        <v>11101065</v>
      </c>
      <c r="B1062" s="4">
        <v>10004871</v>
      </c>
      <c r="C1062" s="4" t="s">
        <v>4234</v>
      </c>
      <c r="D1062" s="4" t="s">
        <v>4679</v>
      </c>
      <c r="E1062" s="46" t="s">
        <v>4680</v>
      </c>
      <c r="F1062" s="17" t="s">
        <v>5017</v>
      </c>
      <c r="G1062" s="4" t="s">
        <v>4676</v>
      </c>
      <c r="H1062" s="2">
        <v>0</v>
      </c>
      <c r="I1062" s="2"/>
      <c r="J1062" s="2"/>
    </row>
    <row r="1063" spans="1:12" ht="15" customHeight="1">
      <c r="A1063" s="4">
        <v>11101066</v>
      </c>
      <c r="B1063" s="4">
        <v>10004934</v>
      </c>
      <c r="C1063" s="4" t="s">
        <v>4234</v>
      </c>
      <c r="D1063" s="4" t="s">
        <v>4679</v>
      </c>
      <c r="E1063" s="46" t="s">
        <v>4680</v>
      </c>
      <c r="F1063" s="17" t="s">
        <v>5018</v>
      </c>
      <c r="G1063" s="4" t="s">
        <v>4676</v>
      </c>
      <c r="H1063" s="2">
        <v>0</v>
      </c>
      <c r="I1063" s="2"/>
      <c r="J1063" s="2"/>
    </row>
    <row r="1064" spans="1:12" ht="15" customHeight="1">
      <c r="A1064" s="4">
        <v>11101067</v>
      </c>
      <c r="B1064" s="4">
        <v>10006388</v>
      </c>
      <c r="C1064" s="4" t="s">
        <v>4698</v>
      </c>
      <c r="D1064" s="4" t="s">
        <v>4699</v>
      </c>
      <c r="E1064" s="46" t="s">
        <v>4700</v>
      </c>
      <c r="F1064" s="17" t="s">
        <v>5019</v>
      </c>
      <c r="G1064" s="4" t="s">
        <v>4676</v>
      </c>
      <c r="H1064" s="2">
        <v>0</v>
      </c>
      <c r="I1064" s="2"/>
      <c r="J1064" s="2"/>
    </row>
    <row r="1065" spans="1:12" ht="15" customHeight="1">
      <c r="A1065" s="4">
        <v>11101068</v>
      </c>
      <c r="B1065" s="4">
        <v>10006433</v>
      </c>
      <c r="C1065" s="4" t="s">
        <v>4698</v>
      </c>
      <c r="D1065" s="4" t="s">
        <v>4699</v>
      </c>
      <c r="E1065" s="46" t="s">
        <v>4700</v>
      </c>
      <c r="F1065" s="17" t="s">
        <v>5020</v>
      </c>
      <c r="G1065" s="4" t="s">
        <v>4676</v>
      </c>
      <c r="H1065" s="2">
        <v>0</v>
      </c>
      <c r="I1065" s="2"/>
      <c r="J1065" s="2"/>
    </row>
    <row r="1066" spans="1:12" ht="15" customHeight="1">
      <c r="A1066" s="4">
        <v>11101069</v>
      </c>
      <c r="B1066" s="4">
        <v>10007298</v>
      </c>
      <c r="C1066" s="4" t="s">
        <v>4698</v>
      </c>
      <c r="D1066" s="4" t="s">
        <v>4699</v>
      </c>
      <c r="E1066" s="46" t="s">
        <v>4700</v>
      </c>
      <c r="F1066" s="17" t="s">
        <v>4996</v>
      </c>
      <c r="G1066" s="4" t="s">
        <v>4676</v>
      </c>
      <c r="H1066" s="2">
        <v>0</v>
      </c>
      <c r="I1066" s="2"/>
      <c r="J1066" s="2"/>
    </row>
    <row r="1067" spans="1:12" ht="15" customHeight="1">
      <c r="A1067" s="4">
        <v>11101070</v>
      </c>
      <c r="B1067" s="4">
        <v>10002444</v>
      </c>
      <c r="C1067" s="4" t="s">
        <v>4698</v>
      </c>
      <c r="D1067" s="4" t="s">
        <v>4699</v>
      </c>
      <c r="E1067" s="46" t="s">
        <v>4700</v>
      </c>
      <c r="F1067" s="17" t="s">
        <v>5021</v>
      </c>
      <c r="G1067" s="4" t="s">
        <v>4676</v>
      </c>
      <c r="H1067" s="2">
        <v>0</v>
      </c>
      <c r="I1067" s="2"/>
      <c r="J1067" s="2"/>
    </row>
    <row r="1068" spans="1:12" ht="15" customHeight="1">
      <c r="A1068" s="4">
        <v>11101071</v>
      </c>
      <c r="B1068" s="4">
        <v>10002470</v>
      </c>
      <c r="C1068" s="4" t="s">
        <v>4698</v>
      </c>
      <c r="D1068" s="4" t="s">
        <v>4699</v>
      </c>
      <c r="E1068" s="46" t="s">
        <v>4700</v>
      </c>
      <c r="F1068" s="17" t="s">
        <v>4975</v>
      </c>
      <c r="G1068" s="4" t="s">
        <v>4676</v>
      </c>
      <c r="H1068" s="2">
        <v>0</v>
      </c>
      <c r="I1068" s="2"/>
      <c r="J1068" s="2"/>
    </row>
    <row r="1069" spans="1:12" ht="15" customHeight="1">
      <c r="A1069" s="4">
        <v>11101072</v>
      </c>
      <c r="B1069" s="4">
        <v>10006410</v>
      </c>
      <c r="C1069" s="4" t="s">
        <v>4698</v>
      </c>
      <c r="D1069" s="4" t="s">
        <v>4699</v>
      </c>
      <c r="E1069" s="46" t="s">
        <v>4700</v>
      </c>
      <c r="F1069" s="17" t="s">
        <v>5022</v>
      </c>
      <c r="G1069" s="4" t="s">
        <v>4676</v>
      </c>
      <c r="H1069" s="2">
        <v>0</v>
      </c>
      <c r="I1069" s="2"/>
      <c r="J1069" s="2"/>
      <c r="L1069" s="148" t="s">
        <v>2990</v>
      </c>
    </row>
    <row r="1070" spans="1:12" ht="15" customHeight="1">
      <c r="A1070" s="4">
        <v>11101073</v>
      </c>
      <c r="B1070" s="4">
        <v>10006463</v>
      </c>
      <c r="C1070" s="4" t="s">
        <v>4698</v>
      </c>
      <c r="D1070" s="4" t="s">
        <v>4699</v>
      </c>
      <c r="E1070" s="46" t="s">
        <v>4700</v>
      </c>
      <c r="F1070" s="17" t="s">
        <v>5023</v>
      </c>
      <c r="G1070" s="4" t="s">
        <v>4676</v>
      </c>
      <c r="H1070" s="2">
        <v>0</v>
      </c>
      <c r="I1070" s="2"/>
      <c r="J1070" s="2"/>
    </row>
    <row r="1071" spans="1:12" ht="15" customHeight="1">
      <c r="A1071" s="4">
        <v>11101074</v>
      </c>
      <c r="B1071" s="4">
        <v>10006503</v>
      </c>
      <c r="C1071" s="4" t="s">
        <v>4698</v>
      </c>
      <c r="D1071" s="4" t="s">
        <v>4699</v>
      </c>
      <c r="E1071" s="46" t="s">
        <v>4700</v>
      </c>
      <c r="F1071" s="17" t="s">
        <v>4993</v>
      </c>
      <c r="G1071" s="4" t="s">
        <v>4676</v>
      </c>
      <c r="H1071" s="2">
        <v>0</v>
      </c>
      <c r="I1071" s="2"/>
      <c r="J1071" s="2"/>
    </row>
    <row r="1072" spans="1:12" ht="15" customHeight="1">
      <c r="A1072" s="4">
        <v>11101075</v>
      </c>
      <c r="B1072" s="4">
        <v>10007348</v>
      </c>
      <c r="C1072" s="4" t="s">
        <v>4698</v>
      </c>
      <c r="D1072" s="4" t="s">
        <v>4699</v>
      </c>
      <c r="E1072" s="46" t="s">
        <v>4700</v>
      </c>
      <c r="F1072" s="17" t="s">
        <v>4997</v>
      </c>
      <c r="G1072" s="4" t="s">
        <v>4676</v>
      </c>
      <c r="H1072" s="2">
        <v>0</v>
      </c>
      <c r="I1072" s="2"/>
      <c r="J1072" s="2"/>
    </row>
    <row r="1073" spans="1:10" ht="15" customHeight="1">
      <c r="A1073" s="4">
        <v>11101076</v>
      </c>
      <c r="B1073" s="4">
        <v>10006525</v>
      </c>
      <c r="C1073" s="4" t="s">
        <v>4698</v>
      </c>
      <c r="D1073" s="4" t="s">
        <v>4699</v>
      </c>
      <c r="E1073" s="46" t="s">
        <v>4700</v>
      </c>
      <c r="F1073" s="17" t="s">
        <v>4994</v>
      </c>
      <c r="G1073" s="4" t="s">
        <v>4676</v>
      </c>
      <c r="H1073" s="2">
        <v>0</v>
      </c>
      <c r="I1073" s="2"/>
      <c r="J1073" s="2"/>
    </row>
    <row r="1074" spans="1:10" ht="15" customHeight="1">
      <c r="A1074" s="4">
        <v>11101077</v>
      </c>
      <c r="B1074" s="4">
        <v>10006525</v>
      </c>
      <c r="C1074" s="4" t="s">
        <v>4692</v>
      </c>
      <c r="D1074" s="4" t="s">
        <v>4693</v>
      </c>
      <c r="E1074" s="46" t="s">
        <v>4694</v>
      </c>
      <c r="F1074" s="17" t="s">
        <v>5024</v>
      </c>
      <c r="G1074" s="4" t="s">
        <v>4676</v>
      </c>
      <c r="H1074" s="2">
        <v>0</v>
      </c>
      <c r="I1074" s="2"/>
      <c r="J1074" s="2"/>
    </row>
    <row r="1075" spans="1:10" ht="15" customHeight="1">
      <c r="A1075" s="4">
        <v>11101078</v>
      </c>
      <c r="B1075" s="4">
        <v>10002243</v>
      </c>
      <c r="C1075" s="4" t="s">
        <v>4234</v>
      </c>
      <c r="D1075" s="4" t="s">
        <v>4679</v>
      </c>
      <c r="E1075" s="46" t="s">
        <v>4680</v>
      </c>
      <c r="F1075" s="17" t="s">
        <v>5025</v>
      </c>
      <c r="G1075" s="4" t="s">
        <v>4676</v>
      </c>
      <c r="H1075" s="2">
        <v>0</v>
      </c>
      <c r="I1075" s="2"/>
      <c r="J1075" s="2"/>
    </row>
    <row r="1076" spans="1:10" ht="15" customHeight="1">
      <c r="A1076" s="4">
        <v>11101079</v>
      </c>
      <c r="B1076" s="4">
        <v>10004211</v>
      </c>
      <c r="C1076" s="4" t="s">
        <v>4698</v>
      </c>
      <c r="D1076" s="4" t="s">
        <v>4699</v>
      </c>
      <c r="E1076" s="46" t="s">
        <v>4700</v>
      </c>
      <c r="F1076" s="17" t="s">
        <v>5026</v>
      </c>
      <c r="G1076" s="4" t="s">
        <v>4676</v>
      </c>
      <c r="H1076" s="2">
        <v>0</v>
      </c>
      <c r="I1076" s="2"/>
      <c r="J1076" s="2"/>
    </row>
    <row r="1077" spans="1:10" ht="15" customHeight="1">
      <c r="A1077" s="4">
        <v>11101080</v>
      </c>
      <c r="B1077" s="53">
        <v>10002645</v>
      </c>
      <c r="C1077" s="46" t="s">
        <v>4234</v>
      </c>
      <c r="D1077" s="46" t="s">
        <v>4679</v>
      </c>
      <c r="E1077" s="46" t="s">
        <v>4680</v>
      </c>
      <c r="F1077" s="17" t="s">
        <v>4963</v>
      </c>
      <c r="G1077" s="46" t="s">
        <v>4676</v>
      </c>
      <c r="H1077" s="2">
        <v>0</v>
      </c>
      <c r="I1077" s="2"/>
      <c r="J1077" s="2"/>
    </row>
    <row r="1078" spans="1:10" ht="15" customHeight="1">
      <c r="A1078" s="4">
        <v>11101081</v>
      </c>
      <c r="B1078" s="53">
        <v>10002388</v>
      </c>
      <c r="C1078" s="46" t="s">
        <v>4698</v>
      </c>
      <c r="D1078" s="46" t="s">
        <v>4699</v>
      </c>
      <c r="E1078" s="46" t="s">
        <v>4700</v>
      </c>
      <c r="F1078" s="17" t="s">
        <v>5024</v>
      </c>
      <c r="G1078" s="46" t="s">
        <v>4676</v>
      </c>
      <c r="H1078" s="2">
        <v>0</v>
      </c>
      <c r="I1078" s="2"/>
      <c r="J1078" s="2"/>
    </row>
    <row r="1079" spans="1:10" ht="15" customHeight="1">
      <c r="A1079" s="4">
        <v>11101082</v>
      </c>
      <c r="B1079" s="53">
        <v>10007298</v>
      </c>
      <c r="C1079" s="46" t="s">
        <v>4698</v>
      </c>
      <c r="D1079" s="46" t="s">
        <v>4699</v>
      </c>
      <c r="E1079" s="46" t="s">
        <v>4700</v>
      </c>
      <c r="F1079" s="17" t="s">
        <v>5027</v>
      </c>
      <c r="G1079" s="46" t="s">
        <v>4676</v>
      </c>
      <c r="H1079" s="2">
        <v>0</v>
      </c>
      <c r="I1079" s="2"/>
      <c r="J1079" s="2"/>
    </row>
    <row r="1080" spans="1:10" ht="15" customHeight="1">
      <c r="A1080" s="4">
        <v>11101083</v>
      </c>
      <c r="B1080" s="53">
        <v>10002471</v>
      </c>
      <c r="C1080" s="46" t="s">
        <v>4698</v>
      </c>
      <c r="D1080" s="46" t="s">
        <v>4699</v>
      </c>
      <c r="E1080" s="46" t="s">
        <v>4700</v>
      </c>
      <c r="F1080" s="17" t="s">
        <v>4991</v>
      </c>
      <c r="G1080" s="46" t="s">
        <v>4676</v>
      </c>
      <c r="H1080" s="2">
        <v>0</v>
      </c>
      <c r="I1080" s="2"/>
      <c r="J1080" s="2"/>
    </row>
    <row r="1081" spans="1:10" ht="15" customHeight="1">
      <c r="A1081" s="4">
        <v>11101084</v>
      </c>
      <c r="B1081" s="53">
        <v>10007092</v>
      </c>
      <c r="C1081" s="46" t="s">
        <v>4234</v>
      </c>
      <c r="D1081" s="46" t="s">
        <v>4679</v>
      </c>
      <c r="E1081" s="46" t="s">
        <v>4680</v>
      </c>
      <c r="F1081" s="17" t="s">
        <v>5028</v>
      </c>
      <c r="G1081" s="46" t="s">
        <v>4676</v>
      </c>
      <c r="H1081" s="2">
        <v>0</v>
      </c>
      <c r="I1081" s="2"/>
      <c r="J1081" s="2"/>
    </row>
    <row r="1082" spans="1:10" ht="15" customHeight="1">
      <c r="A1082" s="4">
        <v>11101085</v>
      </c>
      <c r="B1082" s="53">
        <v>10007071</v>
      </c>
      <c r="C1082" s="46" t="s">
        <v>4234</v>
      </c>
      <c r="D1082" s="46" t="s">
        <v>4679</v>
      </c>
      <c r="E1082" s="46" t="s">
        <v>4680</v>
      </c>
      <c r="F1082" s="17" t="s">
        <v>5029</v>
      </c>
      <c r="G1082" s="46" t="s">
        <v>4676</v>
      </c>
      <c r="H1082" s="2">
        <v>0</v>
      </c>
      <c r="I1082" s="2"/>
      <c r="J1082" s="2"/>
    </row>
    <row r="1083" spans="1:10" ht="15" customHeight="1">
      <c r="A1083" s="4">
        <v>11101086</v>
      </c>
      <c r="B1083" s="53">
        <v>10007178</v>
      </c>
      <c r="C1083" s="46" t="s">
        <v>4234</v>
      </c>
      <c r="D1083" s="46" t="s">
        <v>4679</v>
      </c>
      <c r="E1083" s="46" t="s">
        <v>4680</v>
      </c>
      <c r="F1083" s="17" t="s">
        <v>5030</v>
      </c>
      <c r="G1083" s="46" t="s">
        <v>4676</v>
      </c>
      <c r="H1083" s="2">
        <v>0</v>
      </c>
      <c r="I1083" s="2"/>
      <c r="J1083" s="2"/>
    </row>
    <row r="1084" spans="1:10" ht="15" customHeight="1">
      <c r="A1084" s="4">
        <v>11101087</v>
      </c>
      <c r="B1084" s="53">
        <v>10007213</v>
      </c>
      <c r="C1084" s="46" t="s">
        <v>4234</v>
      </c>
      <c r="D1084" s="46" t="s">
        <v>4679</v>
      </c>
      <c r="E1084" s="46" t="s">
        <v>4680</v>
      </c>
      <c r="F1084" s="17" t="s">
        <v>5031</v>
      </c>
      <c r="G1084" s="46" t="s">
        <v>4676</v>
      </c>
      <c r="H1084" s="2">
        <v>0</v>
      </c>
      <c r="I1084" s="2"/>
      <c r="J1084" s="2"/>
    </row>
    <row r="1085" spans="1:10" ht="15" customHeight="1">
      <c r="A1085" s="4">
        <v>11101088</v>
      </c>
      <c r="B1085" s="53">
        <v>10007163</v>
      </c>
      <c r="C1085" s="46" t="s">
        <v>4234</v>
      </c>
      <c r="D1085" s="46" t="s">
        <v>4679</v>
      </c>
      <c r="E1085" s="46" t="s">
        <v>4680</v>
      </c>
      <c r="F1085" s="17" t="s">
        <v>5032</v>
      </c>
      <c r="G1085" s="46" t="s">
        <v>4676</v>
      </c>
      <c r="H1085" s="2">
        <v>0</v>
      </c>
      <c r="I1085" s="2"/>
      <c r="J1085" s="2"/>
    </row>
    <row r="1086" spans="1:10" ht="15" customHeight="1">
      <c r="A1086" s="4">
        <v>11101089</v>
      </c>
      <c r="B1086" s="53">
        <v>10002181</v>
      </c>
      <c r="C1086" s="46" t="s">
        <v>4692</v>
      </c>
      <c r="D1086" s="46" t="s">
        <v>4693</v>
      </c>
      <c r="E1086" s="46" t="s">
        <v>4694</v>
      </c>
      <c r="F1086" s="17" t="s">
        <v>4977</v>
      </c>
      <c r="G1086" s="46" t="s">
        <v>4676</v>
      </c>
      <c r="H1086" s="2">
        <v>0</v>
      </c>
      <c r="I1086" s="2"/>
      <c r="J1086" s="2"/>
    </row>
    <row r="1087" spans="1:10" ht="15" customHeight="1">
      <c r="A1087" s="4">
        <v>11101090</v>
      </c>
      <c r="B1087" s="53">
        <v>10007195</v>
      </c>
      <c r="C1087" s="46" t="s">
        <v>4234</v>
      </c>
      <c r="D1087" s="46" t="s">
        <v>4679</v>
      </c>
      <c r="E1087" s="46" t="s">
        <v>4680</v>
      </c>
      <c r="F1087" s="53" t="s">
        <v>5033</v>
      </c>
      <c r="G1087" s="46" t="s">
        <v>4676</v>
      </c>
      <c r="H1087" s="2">
        <v>0</v>
      </c>
      <c r="I1087" s="2"/>
      <c r="J1087" s="2"/>
    </row>
    <row r="1088" spans="1:10" ht="15" customHeight="1">
      <c r="A1088" s="4">
        <v>11101091</v>
      </c>
      <c r="B1088" s="53">
        <v>10002182</v>
      </c>
      <c r="C1088" s="46" t="s">
        <v>4692</v>
      </c>
      <c r="D1088" s="46" t="s">
        <v>4693</v>
      </c>
      <c r="E1088" s="46" t="s">
        <v>4694</v>
      </c>
      <c r="F1088" s="53" t="s">
        <v>4978</v>
      </c>
      <c r="G1088" s="46" t="s">
        <v>4676</v>
      </c>
      <c r="H1088" s="2">
        <v>0</v>
      </c>
      <c r="I1088" s="2"/>
      <c r="J1088" s="2"/>
    </row>
    <row r="1089" spans="1:13" ht="15" customHeight="1">
      <c r="A1089" s="4">
        <v>11101092</v>
      </c>
      <c r="B1089" s="2">
        <v>10007247</v>
      </c>
      <c r="C1089" s="46" t="s">
        <v>4234</v>
      </c>
      <c r="D1089" s="46" t="s">
        <v>4679</v>
      </c>
      <c r="E1089" s="46" t="s">
        <v>4680</v>
      </c>
      <c r="F1089" s="53">
        <v>1206</v>
      </c>
      <c r="G1089" s="46" t="s">
        <v>4676</v>
      </c>
      <c r="H1089" s="2">
        <v>0</v>
      </c>
      <c r="I1089" s="2"/>
      <c r="J1089" s="2"/>
      <c r="L1089" s="164" t="s">
        <v>572</v>
      </c>
    </row>
    <row r="1090" spans="1:13" ht="15" customHeight="1">
      <c r="A1090" s="4">
        <v>11101093</v>
      </c>
      <c r="B1090" s="2">
        <v>10013925</v>
      </c>
      <c r="C1090" s="46" t="s">
        <v>4698</v>
      </c>
      <c r="D1090" s="46" t="s">
        <v>4699</v>
      </c>
      <c r="E1090" s="46" t="s">
        <v>4700</v>
      </c>
      <c r="F1090" s="2">
        <v>1262</v>
      </c>
      <c r="G1090" s="46" t="s">
        <v>4676</v>
      </c>
      <c r="H1090" s="2">
        <v>0</v>
      </c>
      <c r="I1090" s="2"/>
      <c r="J1090" s="2"/>
    </row>
    <row r="1091" spans="1:13" ht="15" customHeight="1">
      <c r="A1091" s="4">
        <v>11101094</v>
      </c>
      <c r="B1091" s="2">
        <v>10003272</v>
      </c>
      <c r="C1091" s="2" t="s">
        <v>4234</v>
      </c>
      <c r="D1091" s="2" t="s">
        <v>4679</v>
      </c>
      <c r="E1091" s="31" t="s">
        <v>4680</v>
      </c>
      <c r="F1091" s="152">
        <v>1124</v>
      </c>
      <c r="G1091" s="46" t="s">
        <v>4676</v>
      </c>
      <c r="H1091" s="2">
        <v>0</v>
      </c>
      <c r="I1091" s="2"/>
      <c r="J1091" s="2"/>
    </row>
    <row r="1092" spans="1:13" ht="15" customHeight="1">
      <c r="A1092" s="4">
        <v>11101095</v>
      </c>
      <c r="B1092" s="2">
        <v>10003313</v>
      </c>
      <c r="C1092" s="2" t="s">
        <v>4234</v>
      </c>
      <c r="D1092" s="2" t="s">
        <v>4679</v>
      </c>
      <c r="E1092" s="31" t="s">
        <v>4680</v>
      </c>
      <c r="F1092" s="152">
        <v>1125</v>
      </c>
      <c r="G1092" s="46" t="s">
        <v>4676</v>
      </c>
      <c r="H1092" s="2">
        <v>0</v>
      </c>
      <c r="I1092" s="2"/>
      <c r="J1092" s="2"/>
    </row>
    <row r="1093" spans="1:13" ht="15" customHeight="1">
      <c r="A1093" s="4">
        <v>11101096</v>
      </c>
      <c r="B1093" s="2">
        <v>10003342</v>
      </c>
      <c r="C1093" s="2" t="s">
        <v>4234</v>
      </c>
      <c r="D1093" s="2" t="s">
        <v>4679</v>
      </c>
      <c r="E1093" s="31" t="s">
        <v>4680</v>
      </c>
      <c r="F1093" s="152">
        <v>1126</v>
      </c>
      <c r="G1093" s="46" t="s">
        <v>4676</v>
      </c>
      <c r="H1093" s="2">
        <v>0</v>
      </c>
      <c r="I1093" s="2"/>
      <c r="J1093" s="2"/>
    </row>
    <row r="1094" spans="1:13" ht="15" customHeight="1">
      <c r="A1094" s="4">
        <v>11101097</v>
      </c>
      <c r="B1094" s="2">
        <v>10003096</v>
      </c>
      <c r="C1094" s="2" t="s">
        <v>4234</v>
      </c>
      <c r="D1094" s="2" t="s">
        <v>4679</v>
      </c>
      <c r="E1094" s="31" t="s">
        <v>4680</v>
      </c>
      <c r="F1094" s="17" t="s">
        <v>5024</v>
      </c>
      <c r="G1094" s="46" t="s">
        <v>4676</v>
      </c>
      <c r="H1094" s="2">
        <v>0</v>
      </c>
      <c r="I1094" s="2"/>
      <c r="J1094" s="2"/>
    </row>
    <row r="1095" spans="1:13" ht="15" customHeight="1">
      <c r="A1095" s="4">
        <v>11101098</v>
      </c>
      <c r="B1095" s="2">
        <v>10011789</v>
      </c>
      <c r="C1095" s="2" t="s">
        <v>4673</v>
      </c>
      <c r="D1095" s="2" t="s">
        <v>4674</v>
      </c>
      <c r="E1095" s="165" t="s">
        <v>4675</v>
      </c>
      <c r="F1095" s="152">
        <v>1300</v>
      </c>
      <c r="G1095" s="46" t="s">
        <v>4676</v>
      </c>
      <c r="H1095" s="2">
        <v>0</v>
      </c>
      <c r="I1095" s="2"/>
      <c r="J1095" s="2"/>
      <c r="L1095" s="31" t="s">
        <v>5034</v>
      </c>
      <c r="M1095" s="2"/>
    </row>
    <row r="1096" spans="1:13" ht="15" customHeight="1">
      <c r="A1096" s="4">
        <v>11101099</v>
      </c>
      <c r="B1096" s="2">
        <v>10011811</v>
      </c>
      <c r="C1096" s="2" t="s">
        <v>4673</v>
      </c>
      <c r="D1096" s="2" t="s">
        <v>4674</v>
      </c>
      <c r="E1096" s="165" t="s">
        <v>4675</v>
      </c>
      <c r="F1096" s="152">
        <v>1301</v>
      </c>
      <c r="G1096" s="46" t="s">
        <v>4676</v>
      </c>
      <c r="H1096" s="2">
        <v>0</v>
      </c>
      <c r="I1096" s="2"/>
      <c r="J1096" s="2"/>
      <c r="L1096" s="31" t="s">
        <v>5034</v>
      </c>
      <c r="M1096" s="2"/>
    </row>
    <row r="1097" spans="1:13" ht="15" customHeight="1">
      <c r="A1097" s="4">
        <v>11101100</v>
      </c>
      <c r="B1097" s="3">
        <v>10007118</v>
      </c>
      <c r="C1097" s="46" t="s">
        <v>4234</v>
      </c>
      <c r="D1097" s="46" t="s">
        <v>4679</v>
      </c>
      <c r="E1097" s="165" t="s">
        <v>4680</v>
      </c>
      <c r="F1097" s="152">
        <v>1199</v>
      </c>
      <c r="G1097" s="46" t="s">
        <v>4676</v>
      </c>
      <c r="H1097" s="2">
        <v>0</v>
      </c>
      <c r="I1097" s="2"/>
      <c r="J1097" s="2"/>
      <c r="L1097" s="31" t="s">
        <v>567</v>
      </c>
      <c r="M1097" s="2"/>
    </row>
    <row r="1098" spans="1:13" ht="15" customHeight="1">
      <c r="A1098" s="4">
        <v>11101101</v>
      </c>
      <c r="B1098" s="3">
        <v>10007133</v>
      </c>
      <c r="C1098" s="46" t="s">
        <v>4234</v>
      </c>
      <c r="D1098" s="46" t="s">
        <v>4679</v>
      </c>
      <c r="E1098" s="165" t="s">
        <v>4680</v>
      </c>
      <c r="F1098" s="152">
        <v>1200</v>
      </c>
      <c r="G1098" s="46" t="s">
        <v>4676</v>
      </c>
      <c r="H1098" s="2">
        <v>0</v>
      </c>
      <c r="I1098" s="2"/>
      <c r="J1098" s="2"/>
      <c r="L1098" s="31" t="s">
        <v>567</v>
      </c>
      <c r="M1098" s="2"/>
    </row>
    <row r="1099" spans="1:13" ht="15" customHeight="1">
      <c r="A1099" s="4">
        <v>11101102</v>
      </c>
      <c r="B1099" s="3">
        <v>10007148</v>
      </c>
      <c r="C1099" s="46" t="s">
        <v>4234</v>
      </c>
      <c r="D1099" s="46" t="s">
        <v>4679</v>
      </c>
      <c r="E1099" s="165" t="s">
        <v>4680</v>
      </c>
      <c r="F1099" s="152">
        <v>1201</v>
      </c>
      <c r="G1099" s="46" t="s">
        <v>4676</v>
      </c>
      <c r="H1099" s="2">
        <v>0</v>
      </c>
      <c r="I1099" s="2"/>
      <c r="J1099" s="2"/>
      <c r="L1099" s="31" t="s">
        <v>567</v>
      </c>
      <c r="M1099" s="2"/>
    </row>
    <row r="1100" spans="1:13" ht="15" customHeight="1">
      <c r="A1100" s="4">
        <v>11101103</v>
      </c>
      <c r="B1100" s="2">
        <v>40002013</v>
      </c>
      <c r="C1100" s="46" t="s">
        <v>4673</v>
      </c>
      <c r="D1100" s="46" t="s">
        <v>4674</v>
      </c>
      <c r="E1100" s="165" t="s">
        <v>4675</v>
      </c>
      <c r="F1100" s="152">
        <v>1700</v>
      </c>
      <c r="G1100" s="46" t="s">
        <v>4676</v>
      </c>
      <c r="H1100" s="2">
        <v>0</v>
      </c>
      <c r="I1100" s="2"/>
      <c r="J1100" s="2"/>
      <c r="L1100" s="24" t="s">
        <v>1009</v>
      </c>
      <c r="M1100" s="24" t="s">
        <v>276</v>
      </c>
    </row>
    <row r="1101" spans="1:13" ht="15" customHeight="1">
      <c r="A1101" s="4">
        <v>11101104</v>
      </c>
      <c r="B1101" s="2">
        <v>40002024</v>
      </c>
      <c r="C1101" s="46" t="s">
        <v>4673</v>
      </c>
      <c r="D1101" s="46" t="s">
        <v>4674</v>
      </c>
      <c r="E1101" s="165" t="s">
        <v>4675</v>
      </c>
      <c r="F1101" s="152">
        <v>1701</v>
      </c>
      <c r="G1101" s="46" t="s">
        <v>4676</v>
      </c>
      <c r="H1101" s="2">
        <v>0</v>
      </c>
      <c r="I1101" s="2"/>
      <c r="J1101" s="2"/>
      <c r="L1101" s="24" t="s">
        <v>1009</v>
      </c>
      <c r="M1101" s="24" t="s">
        <v>276</v>
      </c>
    </row>
    <row r="1102" spans="1:13" ht="15" customHeight="1">
      <c r="A1102" s="4">
        <v>11101105</v>
      </c>
      <c r="B1102" s="2">
        <v>40002043</v>
      </c>
      <c r="C1102" s="46" t="s">
        <v>4673</v>
      </c>
      <c r="D1102" s="46" t="s">
        <v>4674</v>
      </c>
      <c r="E1102" s="165" t="s">
        <v>4675</v>
      </c>
      <c r="F1102" s="152">
        <v>1702</v>
      </c>
      <c r="G1102" s="46" t="s">
        <v>4676</v>
      </c>
      <c r="H1102" s="2">
        <v>0</v>
      </c>
      <c r="I1102" s="2"/>
      <c r="J1102" s="2"/>
      <c r="L1102" s="28" t="s">
        <v>1010</v>
      </c>
      <c r="M1102" s="24" t="s">
        <v>276</v>
      </c>
    </row>
    <row r="1103" spans="1:13" ht="15" customHeight="1">
      <c r="A1103" s="4">
        <v>11101106</v>
      </c>
      <c r="B1103" s="2">
        <v>40002062</v>
      </c>
      <c r="C1103" s="46" t="s">
        <v>4673</v>
      </c>
      <c r="D1103" s="46" t="s">
        <v>4674</v>
      </c>
      <c r="E1103" s="165" t="s">
        <v>4675</v>
      </c>
      <c r="F1103" s="152">
        <v>1707</v>
      </c>
      <c r="G1103" s="46" t="s">
        <v>4676</v>
      </c>
      <c r="H1103" s="2">
        <v>0</v>
      </c>
      <c r="I1103" s="2"/>
      <c r="J1103" s="2"/>
      <c r="L1103" s="31" t="s">
        <v>1011</v>
      </c>
      <c r="M1103" s="2" t="s">
        <v>276</v>
      </c>
    </row>
    <row r="1104" spans="1:13" ht="15" customHeight="1">
      <c r="A1104" s="4">
        <v>11101107</v>
      </c>
      <c r="B1104" s="2">
        <v>40002081</v>
      </c>
      <c r="C1104" s="46" t="s">
        <v>4673</v>
      </c>
      <c r="D1104" s="46" t="s">
        <v>4674</v>
      </c>
      <c r="E1104" s="165" t="s">
        <v>4675</v>
      </c>
      <c r="F1104" s="152">
        <v>1708</v>
      </c>
      <c r="G1104" s="46" t="s">
        <v>4676</v>
      </c>
      <c r="H1104" s="2">
        <v>0</v>
      </c>
      <c r="I1104" s="2"/>
      <c r="J1104" s="2"/>
      <c r="L1104" s="31" t="s">
        <v>1012</v>
      </c>
      <c r="M1104" s="2" t="s">
        <v>276</v>
      </c>
    </row>
    <row r="1105" spans="1:20" ht="15" customHeight="1">
      <c r="A1105" s="4">
        <v>11101108</v>
      </c>
      <c r="B1105" s="2">
        <v>40002100</v>
      </c>
      <c r="C1105" s="46" t="s">
        <v>4673</v>
      </c>
      <c r="D1105" s="46" t="s">
        <v>4674</v>
      </c>
      <c r="E1105" s="165" t="s">
        <v>4675</v>
      </c>
      <c r="F1105" s="152">
        <v>1709</v>
      </c>
      <c r="G1105" s="46" t="s">
        <v>4676</v>
      </c>
      <c r="H1105" s="2">
        <v>0</v>
      </c>
      <c r="I1105" s="2"/>
      <c r="J1105" s="2"/>
      <c r="L1105" s="31" t="s">
        <v>1013</v>
      </c>
      <c r="M1105" s="2" t="s">
        <v>276</v>
      </c>
    </row>
    <row r="1106" spans="1:20" ht="15" customHeight="1">
      <c r="A1106" s="4">
        <v>11101109</v>
      </c>
      <c r="B1106" s="2">
        <v>40002119</v>
      </c>
      <c r="C1106" s="46" t="s">
        <v>4673</v>
      </c>
      <c r="D1106" s="46" t="s">
        <v>4674</v>
      </c>
      <c r="E1106" s="165" t="s">
        <v>4675</v>
      </c>
      <c r="F1106" s="152">
        <v>1710</v>
      </c>
      <c r="G1106" s="46" t="s">
        <v>4676</v>
      </c>
      <c r="H1106" s="2">
        <v>0</v>
      </c>
      <c r="I1106" s="2"/>
      <c r="J1106" s="2"/>
      <c r="L1106" s="31" t="s">
        <v>1014</v>
      </c>
      <c r="M1106" s="2" t="s">
        <v>276</v>
      </c>
    </row>
    <row r="1107" spans="1:20" ht="15" customHeight="1">
      <c r="A1107" s="4">
        <v>11101110</v>
      </c>
      <c r="B1107" s="2"/>
      <c r="C1107" s="46" t="s">
        <v>4673</v>
      </c>
      <c r="D1107" s="46" t="s">
        <v>4674</v>
      </c>
      <c r="E1107" s="165" t="s">
        <v>4675</v>
      </c>
      <c r="F1107" s="152">
        <v>1704</v>
      </c>
      <c r="G1107" s="2" t="s">
        <v>4676</v>
      </c>
      <c r="H1107" s="2">
        <v>0</v>
      </c>
      <c r="I1107" s="2"/>
      <c r="J1107" s="2"/>
      <c r="L1107" s="31" t="s">
        <v>1015</v>
      </c>
      <c r="M1107" s="2" t="s">
        <v>276</v>
      </c>
    </row>
    <row r="1108" spans="1:20" ht="15" customHeight="1">
      <c r="A1108" s="4">
        <v>11101111</v>
      </c>
      <c r="B1108" s="2">
        <v>40006675</v>
      </c>
      <c r="C1108" s="46" t="s">
        <v>4673</v>
      </c>
      <c r="D1108" s="46" t="s">
        <v>4674</v>
      </c>
      <c r="E1108" s="165" t="s">
        <v>4675</v>
      </c>
      <c r="F1108" s="152">
        <v>6010</v>
      </c>
      <c r="G1108" s="2" t="s">
        <v>4676</v>
      </c>
      <c r="H1108" s="2">
        <v>0</v>
      </c>
      <c r="I1108" s="2"/>
      <c r="J1108" s="2"/>
      <c r="L1108" s="38" t="s">
        <v>1016</v>
      </c>
      <c r="M1108" s="3" t="s">
        <v>276</v>
      </c>
    </row>
    <row r="1109" spans="1:20" ht="15" customHeight="1">
      <c r="A1109" s="4">
        <v>11101112</v>
      </c>
      <c r="B1109" s="3">
        <v>10003119</v>
      </c>
      <c r="C1109" s="2" t="s">
        <v>4698</v>
      </c>
      <c r="D1109" s="2" t="s">
        <v>4699</v>
      </c>
      <c r="E1109" s="2" t="s">
        <v>4700</v>
      </c>
      <c r="F1109" s="152">
        <v>1147</v>
      </c>
      <c r="G1109" s="2" t="s">
        <v>4676</v>
      </c>
      <c r="H1109" s="2">
        <v>0</v>
      </c>
      <c r="I1109" s="2"/>
      <c r="J1109" s="2"/>
      <c r="L1109" s="38" t="s">
        <v>447</v>
      </c>
      <c r="M1109" s="3" t="s">
        <v>5035</v>
      </c>
    </row>
    <row r="1110" spans="1:20" ht="15" customHeight="1">
      <c r="A1110" s="4">
        <v>11101113</v>
      </c>
      <c r="B1110" s="3">
        <v>10003194</v>
      </c>
      <c r="C1110" s="2" t="s">
        <v>4698</v>
      </c>
      <c r="D1110" s="2" t="s">
        <v>4699</v>
      </c>
      <c r="E1110" s="2" t="s">
        <v>4700</v>
      </c>
      <c r="F1110" s="152">
        <v>1148</v>
      </c>
      <c r="G1110" s="2" t="s">
        <v>4676</v>
      </c>
      <c r="H1110" s="2">
        <v>0</v>
      </c>
      <c r="I1110" s="2"/>
      <c r="J1110" s="2"/>
      <c r="L1110" s="38" t="s">
        <v>449</v>
      </c>
      <c r="M1110" s="3" t="s">
        <v>5035</v>
      </c>
    </row>
    <row r="1111" spans="1:20" ht="15" customHeight="1">
      <c r="A1111" s="4">
        <v>11101114</v>
      </c>
      <c r="B1111" s="3">
        <v>10005018</v>
      </c>
      <c r="C1111" s="2" t="s">
        <v>4698</v>
      </c>
      <c r="D1111" s="2" t="s">
        <v>4699</v>
      </c>
      <c r="E1111" s="2" t="s">
        <v>4700</v>
      </c>
      <c r="F1111" s="152">
        <v>1162</v>
      </c>
      <c r="G1111" s="2" t="s">
        <v>4676</v>
      </c>
      <c r="H1111" s="2">
        <v>0</v>
      </c>
      <c r="I1111" s="2"/>
      <c r="J1111" s="2"/>
      <c r="L1111" s="38" t="s">
        <v>537</v>
      </c>
      <c r="M1111" s="3" t="s">
        <v>5035</v>
      </c>
    </row>
    <row r="1112" spans="1:20" ht="15" customHeight="1">
      <c r="A1112" s="4">
        <v>11101115</v>
      </c>
      <c r="B1112" s="3">
        <v>40006297</v>
      </c>
      <c r="C1112" s="46" t="s">
        <v>4673</v>
      </c>
      <c r="D1112" s="46" t="s">
        <v>4674</v>
      </c>
      <c r="E1112" s="165" t="s">
        <v>4675</v>
      </c>
      <c r="F1112" s="152">
        <v>6003</v>
      </c>
      <c r="G1112" s="2" t="s">
        <v>4676</v>
      </c>
      <c r="H1112" s="2">
        <v>0</v>
      </c>
      <c r="I1112" s="2"/>
      <c r="J1112" s="2"/>
      <c r="L1112" s="38" t="s">
        <v>726</v>
      </c>
      <c r="M1112" s="3" t="s">
        <v>276</v>
      </c>
    </row>
    <row r="1113" spans="1:20" ht="15" customHeight="1">
      <c r="A1113" s="4">
        <v>11101116</v>
      </c>
      <c r="B1113" s="3">
        <v>40006332</v>
      </c>
      <c r="C1113" s="46" t="s">
        <v>4673</v>
      </c>
      <c r="D1113" s="46" t="s">
        <v>4674</v>
      </c>
      <c r="E1113" s="165" t="s">
        <v>4675</v>
      </c>
      <c r="F1113" s="152">
        <v>6004</v>
      </c>
      <c r="G1113" s="2" t="s">
        <v>4676</v>
      </c>
      <c r="H1113" s="2">
        <v>0</v>
      </c>
      <c r="I1113" s="2"/>
      <c r="J1113" s="2"/>
      <c r="L1113" s="38" t="s">
        <v>727</v>
      </c>
      <c r="M1113" s="3" t="s">
        <v>276</v>
      </c>
    </row>
    <row r="1114" spans="1:20" ht="15" customHeight="1">
      <c r="A1114" s="4">
        <v>11101117</v>
      </c>
      <c r="B1114" s="3">
        <v>40006278</v>
      </c>
      <c r="C1114" s="46" t="s">
        <v>4673</v>
      </c>
      <c r="D1114" s="46" t="s">
        <v>4674</v>
      </c>
      <c r="E1114" s="165" t="s">
        <v>4675</v>
      </c>
      <c r="F1114" s="152">
        <v>6002</v>
      </c>
      <c r="G1114" s="2" t="s">
        <v>4676</v>
      </c>
      <c r="H1114" s="2">
        <v>0</v>
      </c>
      <c r="I1114" s="2"/>
      <c r="J1114" s="2"/>
      <c r="L1114" s="38" t="s">
        <v>884</v>
      </c>
      <c r="M1114" s="3" t="s">
        <v>276</v>
      </c>
    </row>
    <row r="1115" spans="1:20" ht="15" customHeight="1">
      <c r="A1115" s="4">
        <v>11101118</v>
      </c>
      <c r="B1115" s="39">
        <v>50000052</v>
      </c>
      <c r="C1115" s="2" t="s">
        <v>4901</v>
      </c>
      <c r="D1115" s="2" t="s">
        <v>4693</v>
      </c>
      <c r="E1115" s="2" t="s">
        <v>4694</v>
      </c>
      <c r="F1115" s="152">
        <v>2031</v>
      </c>
      <c r="G1115" s="2" t="s">
        <v>4676</v>
      </c>
      <c r="H1115" s="2">
        <v>0</v>
      </c>
      <c r="I1115" s="2"/>
      <c r="J1115" s="2"/>
      <c r="L1115" s="29" t="s">
        <v>1028</v>
      </c>
      <c r="M1115" s="41" t="s">
        <v>1029</v>
      </c>
    </row>
    <row r="1116" spans="1:20" ht="15" customHeight="1">
      <c r="A1116" s="4">
        <v>11101119</v>
      </c>
      <c r="B1116" s="166">
        <v>20001299</v>
      </c>
      <c r="C1116" s="2" t="s">
        <v>4698</v>
      </c>
      <c r="D1116" s="2" t="s">
        <v>4699</v>
      </c>
      <c r="E1116" s="2" t="s">
        <v>4700</v>
      </c>
      <c r="F1116" s="152">
        <v>2048</v>
      </c>
      <c r="G1116" s="2" t="s">
        <v>4676</v>
      </c>
      <c r="H1116" s="2">
        <v>0</v>
      </c>
      <c r="I1116" s="2"/>
      <c r="J1116" s="2"/>
      <c r="L1116" s="29" t="s">
        <v>1030</v>
      </c>
      <c r="M1116" s="41" t="s">
        <v>1031</v>
      </c>
    </row>
    <row r="1117" spans="1:20" ht="15" customHeight="1">
      <c r="A1117" s="4">
        <v>11101120</v>
      </c>
      <c r="B1117" s="166">
        <v>20001288</v>
      </c>
      <c r="C1117" s="2" t="s">
        <v>4698</v>
      </c>
      <c r="D1117" s="2" t="s">
        <v>4699</v>
      </c>
      <c r="E1117" s="2" t="s">
        <v>4700</v>
      </c>
      <c r="F1117" s="152">
        <v>2047</v>
      </c>
      <c r="G1117" s="2" t="s">
        <v>4676</v>
      </c>
      <c r="H1117" s="2">
        <v>0</v>
      </c>
      <c r="I1117" s="2"/>
      <c r="J1117" s="2"/>
      <c r="L1117" s="29" t="s">
        <v>1030</v>
      </c>
      <c r="M1117" s="41" t="s">
        <v>1031</v>
      </c>
      <c r="T1117" s="167"/>
    </row>
    <row r="1118" spans="1:20" ht="15" customHeight="1">
      <c r="A1118" s="4">
        <v>11101121</v>
      </c>
      <c r="B1118" s="166">
        <v>20001338</v>
      </c>
      <c r="C1118" s="2" t="s">
        <v>4698</v>
      </c>
      <c r="D1118" s="2" t="s">
        <v>4699</v>
      </c>
      <c r="E1118" s="2" t="s">
        <v>4700</v>
      </c>
      <c r="F1118" s="152">
        <v>2050</v>
      </c>
      <c r="G1118" s="2" t="s">
        <v>4676</v>
      </c>
      <c r="H1118" s="2">
        <v>0</v>
      </c>
      <c r="I1118" s="2"/>
      <c r="J1118" s="2"/>
      <c r="L1118" s="29" t="s">
        <v>1032</v>
      </c>
      <c r="M1118" s="41" t="s">
        <v>1031</v>
      </c>
      <c r="T1118" s="167"/>
    </row>
    <row r="1119" spans="1:20" ht="15" customHeight="1">
      <c r="A1119" s="4">
        <v>11101122</v>
      </c>
      <c r="B1119" s="17">
        <v>20001327</v>
      </c>
      <c r="C1119" s="2" t="s">
        <v>4698</v>
      </c>
      <c r="D1119" s="2" t="s">
        <v>4699</v>
      </c>
      <c r="E1119" s="2" t="s">
        <v>4700</v>
      </c>
      <c r="F1119" s="152">
        <v>2049</v>
      </c>
      <c r="G1119" s="2" t="s">
        <v>4676</v>
      </c>
      <c r="H1119" s="2">
        <v>0</v>
      </c>
      <c r="I1119" s="2"/>
      <c r="J1119" s="2"/>
      <c r="L1119" s="29" t="s">
        <v>1032</v>
      </c>
      <c r="M1119" s="41" t="s">
        <v>1031</v>
      </c>
      <c r="T1119" s="167"/>
    </row>
    <row r="1120" spans="1:20" ht="15" customHeight="1">
      <c r="A1120" s="4">
        <v>11101123</v>
      </c>
      <c r="B1120" s="2">
        <v>40006538</v>
      </c>
      <c r="C1120" s="46" t="s">
        <v>4673</v>
      </c>
      <c r="D1120" s="46" t="s">
        <v>4674</v>
      </c>
      <c r="E1120" s="165" t="s">
        <v>4675</v>
      </c>
      <c r="F1120" s="152">
        <v>1810</v>
      </c>
      <c r="G1120" s="3" t="s">
        <v>4676</v>
      </c>
      <c r="H1120" s="2">
        <v>0</v>
      </c>
      <c r="I1120" s="2"/>
      <c r="J1120" s="2"/>
      <c r="L1120" s="29" t="s">
        <v>1034</v>
      </c>
      <c r="M1120" s="40" t="s">
        <v>276</v>
      </c>
      <c r="T1120" s="167"/>
    </row>
    <row r="1121" spans="1:20" ht="15" customHeight="1">
      <c r="A1121" s="4">
        <v>11101124</v>
      </c>
      <c r="B1121" s="2">
        <v>40006418</v>
      </c>
      <c r="C1121" s="46" t="s">
        <v>4673</v>
      </c>
      <c r="D1121" s="46" t="s">
        <v>4674</v>
      </c>
      <c r="E1121" s="165" t="s">
        <v>4675</v>
      </c>
      <c r="F1121" s="152">
        <v>1804</v>
      </c>
      <c r="G1121" s="3" t="s">
        <v>4676</v>
      </c>
      <c r="H1121" s="2">
        <v>0</v>
      </c>
      <c r="I1121" s="2"/>
      <c r="J1121" s="2"/>
      <c r="L1121" s="31" t="s">
        <v>1042</v>
      </c>
      <c r="M1121" s="3" t="s">
        <v>276</v>
      </c>
      <c r="T1121" s="167"/>
    </row>
    <row r="1122" spans="1:20" ht="15" customHeight="1">
      <c r="A1122" s="4">
        <v>11101125</v>
      </c>
      <c r="B1122" s="2">
        <v>40006436</v>
      </c>
      <c r="C1122" s="46" t="s">
        <v>4673</v>
      </c>
      <c r="D1122" s="46" t="s">
        <v>4674</v>
      </c>
      <c r="E1122" s="165" t="s">
        <v>4675</v>
      </c>
      <c r="F1122" s="152">
        <v>1805</v>
      </c>
      <c r="G1122" s="3" t="s">
        <v>4676</v>
      </c>
      <c r="H1122" s="2">
        <v>0</v>
      </c>
      <c r="I1122" s="2"/>
      <c r="J1122" s="2"/>
      <c r="L1122" s="31" t="s">
        <v>1043</v>
      </c>
      <c r="M1122" s="3" t="s">
        <v>276</v>
      </c>
      <c r="T1122" s="167"/>
    </row>
    <row r="1123" spans="1:20" ht="15" customHeight="1">
      <c r="A1123" s="4">
        <v>11101126</v>
      </c>
      <c r="B1123" s="2">
        <v>40006437</v>
      </c>
      <c r="C1123" s="46" t="s">
        <v>4673</v>
      </c>
      <c r="D1123" s="46" t="s">
        <v>4674</v>
      </c>
      <c r="E1123" s="165" t="s">
        <v>4675</v>
      </c>
      <c r="F1123" s="152">
        <v>1711</v>
      </c>
      <c r="G1123" s="3" t="s">
        <v>4676</v>
      </c>
      <c r="H1123" s="2">
        <v>0</v>
      </c>
      <c r="I1123" s="2"/>
      <c r="J1123" s="2"/>
      <c r="L1123" s="31">
        <v>2810</v>
      </c>
      <c r="M1123" s="40" t="s">
        <v>276</v>
      </c>
      <c r="T1123" s="167"/>
    </row>
    <row r="1124" spans="1:20" ht="15" customHeight="1">
      <c r="A1124" s="4">
        <v>11101127</v>
      </c>
      <c r="B1124" s="2">
        <v>40006438</v>
      </c>
      <c r="C1124" s="46" t="s">
        <v>4673</v>
      </c>
      <c r="D1124" s="46" t="s">
        <v>4674</v>
      </c>
      <c r="E1124" s="165" t="s">
        <v>4675</v>
      </c>
      <c r="F1124" s="152">
        <v>1712</v>
      </c>
      <c r="G1124" s="3" t="s">
        <v>4676</v>
      </c>
      <c r="H1124" s="2">
        <v>0</v>
      </c>
      <c r="I1124" s="2"/>
      <c r="J1124" s="2"/>
      <c r="L1124" s="31">
        <v>2810</v>
      </c>
      <c r="M1124" s="40" t="s">
        <v>276</v>
      </c>
      <c r="T1124" s="167"/>
    </row>
    <row r="1125" spans="1:20" ht="15" customHeight="1">
      <c r="A1125" s="4">
        <v>11101128</v>
      </c>
      <c r="B1125" s="2">
        <v>40006439</v>
      </c>
      <c r="C1125" s="46" t="s">
        <v>4673</v>
      </c>
      <c r="D1125" s="46" t="s">
        <v>4674</v>
      </c>
      <c r="E1125" s="165" t="s">
        <v>4675</v>
      </c>
      <c r="F1125" s="152">
        <v>1713</v>
      </c>
      <c r="G1125" s="3" t="s">
        <v>4676</v>
      </c>
      <c r="H1125" s="2">
        <v>0</v>
      </c>
      <c r="I1125" s="2"/>
      <c r="J1125" s="2"/>
      <c r="L1125" s="31">
        <v>2810</v>
      </c>
      <c r="M1125" s="40" t="s">
        <v>276</v>
      </c>
      <c r="T1125" s="167"/>
    </row>
    <row r="1126" spans="1:20" ht="15" customHeight="1">
      <c r="A1126" s="4">
        <v>11101129</v>
      </c>
      <c r="B1126" s="2">
        <v>40006440</v>
      </c>
      <c r="C1126" s="46" t="s">
        <v>4673</v>
      </c>
      <c r="D1126" s="46" t="s">
        <v>4674</v>
      </c>
      <c r="E1126" s="165" t="s">
        <v>4675</v>
      </c>
      <c r="F1126" s="152">
        <v>1714</v>
      </c>
      <c r="G1126" s="3" t="s">
        <v>4676</v>
      </c>
      <c r="H1126" s="2">
        <v>0</v>
      </c>
      <c r="I1126" s="2"/>
      <c r="J1126" s="2"/>
      <c r="L1126" s="31">
        <v>2810</v>
      </c>
      <c r="M1126" s="40" t="s">
        <v>276</v>
      </c>
      <c r="T1126" s="167"/>
    </row>
    <row r="1127" spans="1:20" ht="15" customHeight="1">
      <c r="A1127" s="4">
        <v>11101130</v>
      </c>
      <c r="B1127" s="2">
        <v>40006441</v>
      </c>
      <c r="C1127" s="46" t="s">
        <v>4673</v>
      </c>
      <c r="D1127" s="46" t="s">
        <v>4674</v>
      </c>
      <c r="E1127" s="165" t="s">
        <v>4675</v>
      </c>
      <c r="F1127" s="152">
        <v>1715</v>
      </c>
      <c r="G1127" s="3" t="s">
        <v>4676</v>
      </c>
      <c r="H1127" s="2">
        <v>0</v>
      </c>
      <c r="I1127" s="2"/>
      <c r="J1127" s="2"/>
      <c r="L1127" s="31">
        <v>2810</v>
      </c>
      <c r="M1127" s="40" t="s">
        <v>276</v>
      </c>
      <c r="T1127" s="167"/>
    </row>
    <row r="1128" spans="1:20" ht="15" customHeight="1">
      <c r="A1128" s="4">
        <v>11101131</v>
      </c>
      <c r="B1128" s="168">
        <v>40002761</v>
      </c>
      <c r="C1128" s="46" t="s">
        <v>4673</v>
      </c>
      <c r="D1128" s="46" t="s">
        <v>4674</v>
      </c>
      <c r="E1128" s="165" t="s">
        <v>4675</v>
      </c>
      <c r="F1128" s="169">
        <v>3000</v>
      </c>
      <c r="G1128" s="4" t="s">
        <v>4676</v>
      </c>
      <c r="H1128" s="2">
        <v>0</v>
      </c>
      <c r="I1128" s="2"/>
      <c r="J1128" s="2"/>
      <c r="L1128" s="46"/>
      <c r="M1128" s="29"/>
      <c r="T1128" s="167"/>
    </row>
    <row r="1129" spans="1:20" ht="15" customHeight="1">
      <c r="A1129" s="4">
        <v>11101132</v>
      </c>
      <c r="B1129" s="168">
        <v>40002999</v>
      </c>
      <c r="C1129" s="46" t="s">
        <v>4234</v>
      </c>
      <c r="D1129" s="46" t="s">
        <v>4679</v>
      </c>
      <c r="E1129" s="170" t="s">
        <v>4680</v>
      </c>
      <c r="F1129" s="169">
        <v>3010</v>
      </c>
      <c r="G1129" s="4" t="s">
        <v>4676</v>
      </c>
      <c r="H1129" s="2">
        <v>0</v>
      </c>
      <c r="I1129" s="2"/>
      <c r="J1129" s="2"/>
      <c r="L1129" s="46" t="s">
        <v>1051</v>
      </c>
      <c r="M1129" s="29" t="s">
        <v>276</v>
      </c>
      <c r="T1129" s="167"/>
    </row>
    <row r="1130" spans="1:20" ht="15" customHeight="1">
      <c r="A1130" s="4">
        <v>11101133</v>
      </c>
      <c r="B1130" s="2">
        <v>55100399</v>
      </c>
      <c r="C1130" s="46" t="s">
        <v>4673</v>
      </c>
      <c r="D1130" s="46" t="s">
        <v>4674</v>
      </c>
      <c r="E1130" s="165" t="s">
        <v>4675</v>
      </c>
      <c r="F1130" s="152">
        <v>2089</v>
      </c>
      <c r="G1130" s="3" t="s">
        <v>4676</v>
      </c>
      <c r="H1130" s="2">
        <v>0</v>
      </c>
      <c r="I1130" s="2"/>
      <c r="J1130" s="2"/>
      <c r="L1130" s="31" t="s">
        <v>1838</v>
      </c>
      <c r="M1130" s="29" t="s">
        <v>276</v>
      </c>
    </row>
    <row r="1131" spans="1:20" ht="15" customHeight="1">
      <c r="A1131" s="4">
        <v>11101134</v>
      </c>
      <c r="B1131" s="2">
        <v>55100410</v>
      </c>
      <c r="C1131" s="46" t="s">
        <v>4673</v>
      </c>
      <c r="D1131" s="46" t="s">
        <v>4674</v>
      </c>
      <c r="E1131" s="165" t="s">
        <v>4675</v>
      </c>
      <c r="F1131" s="152">
        <v>2099</v>
      </c>
      <c r="G1131" s="3" t="s">
        <v>4676</v>
      </c>
      <c r="H1131" s="2">
        <v>0</v>
      </c>
      <c r="I1131" s="2"/>
      <c r="J1131" s="2"/>
      <c r="L1131" s="31" t="s">
        <v>1838</v>
      </c>
      <c r="M1131" s="29" t="s">
        <v>276</v>
      </c>
    </row>
    <row r="1132" spans="1:20" ht="15" customHeight="1">
      <c r="A1132" s="13">
        <v>11101135</v>
      </c>
      <c r="B1132" s="13">
        <v>40006454</v>
      </c>
      <c r="C1132" s="13" t="s">
        <v>4234</v>
      </c>
      <c r="D1132" s="13" t="s">
        <v>4679</v>
      </c>
      <c r="E1132" s="171" t="s">
        <v>4680</v>
      </c>
      <c r="F1132" s="172">
        <v>3015</v>
      </c>
      <c r="G1132" s="13" t="s">
        <v>4676</v>
      </c>
      <c r="H1132" s="2">
        <v>0</v>
      </c>
      <c r="I1132" s="13"/>
      <c r="J1132" s="13"/>
      <c r="K1132" s="91"/>
      <c r="L1132" s="173" t="s">
        <v>1054</v>
      </c>
      <c r="M1132" s="173" t="s">
        <v>808</v>
      </c>
    </row>
    <row r="1133" spans="1:20" ht="15" customHeight="1">
      <c r="A1133" s="13">
        <v>11101136</v>
      </c>
      <c r="B1133" s="13">
        <v>40006631</v>
      </c>
      <c r="C1133" s="13" t="s">
        <v>4234</v>
      </c>
      <c r="D1133" s="13" t="s">
        <v>4679</v>
      </c>
      <c r="E1133" s="171" t="s">
        <v>4680</v>
      </c>
      <c r="F1133" s="172">
        <v>3020</v>
      </c>
      <c r="G1133" s="13" t="s">
        <v>4676</v>
      </c>
      <c r="H1133" s="2">
        <v>0</v>
      </c>
      <c r="I1133" s="13"/>
      <c r="J1133" s="13"/>
      <c r="K1133" s="91"/>
      <c r="L1133" s="173" t="s">
        <v>1055</v>
      </c>
      <c r="M1133" s="173" t="s">
        <v>808</v>
      </c>
    </row>
    <row r="1134" spans="1:20" ht="15" customHeight="1">
      <c r="A1134" s="174">
        <v>11101137</v>
      </c>
      <c r="B1134" s="13">
        <v>40006653</v>
      </c>
      <c r="C1134" s="13" t="s">
        <v>4234</v>
      </c>
      <c r="D1134" s="13" t="s">
        <v>4679</v>
      </c>
      <c r="E1134" s="171" t="s">
        <v>4680</v>
      </c>
      <c r="F1134" s="172">
        <v>3021</v>
      </c>
      <c r="G1134" s="13" t="s">
        <v>4676</v>
      </c>
      <c r="H1134" s="2">
        <v>0</v>
      </c>
      <c r="I1134" s="13"/>
      <c r="J1134" s="13"/>
      <c r="K1134" s="91"/>
      <c r="L1134" s="173" t="s">
        <v>1056</v>
      </c>
      <c r="M1134" s="173" t="s">
        <v>808</v>
      </c>
    </row>
    <row r="1135" spans="1:20" ht="16.5" customHeight="1">
      <c r="A1135" s="13">
        <v>11101138</v>
      </c>
      <c r="B1135" s="13">
        <v>40006697</v>
      </c>
      <c r="C1135" s="13" t="s">
        <v>4234</v>
      </c>
      <c r="D1135" s="13" t="s">
        <v>4679</v>
      </c>
      <c r="E1135" s="171" t="s">
        <v>4680</v>
      </c>
      <c r="F1135" s="172">
        <v>3017</v>
      </c>
      <c r="G1135" s="13" t="s">
        <v>4676</v>
      </c>
      <c r="H1135" s="2">
        <v>0</v>
      </c>
      <c r="I1135" s="13"/>
      <c r="J1135" s="13"/>
      <c r="K1135" s="91"/>
      <c r="L1135" s="173" t="s">
        <v>1057</v>
      </c>
      <c r="M1135" s="173" t="s">
        <v>808</v>
      </c>
    </row>
    <row r="1136" spans="1:20" ht="14.25" customHeight="1">
      <c r="A1136" s="13">
        <v>11101139</v>
      </c>
      <c r="B1136" s="13">
        <v>40006699</v>
      </c>
      <c r="C1136" s="13" t="s">
        <v>4234</v>
      </c>
      <c r="D1136" s="13" t="s">
        <v>4679</v>
      </c>
      <c r="E1136" s="171" t="s">
        <v>4680</v>
      </c>
      <c r="F1136" s="172">
        <v>3018</v>
      </c>
      <c r="G1136" s="13" t="s">
        <v>4676</v>
      </c>
      <c r="H1136" s="2">
        <v>0</v>
      </c>
      <c r="I1136" s="13"/>
      <c r="J1136" s="13"/>
      <c r="K1136" s="91"/>
      <c r="L1136" s="173" t="s">
        <v>1058</v>
      </c>
      <c r="M1136" s="173" t="s">
        <v>808</v>
      </c>
    </row>
    <row r="1137" spans="1:13" ht="15" customHeight="1">
      <c r="A1137" s="13">
        <v>11101140</v>
      </c>
      <c r="B1137" s="13">
        <v>40006724</v>
      </c>
      <c r="C1137" s="13" t="s">
        <v>4234</v>
      </c>
      <c r="D1137" s="13" t="s">
        <v>4679</v>
      </c>
      <c r="E1137" s="171" t="s">
        <v>4680</v>
      </c>
      <c r="F1137" s="172">
        <v>3022</v>
      </c>
      <c r="G1137" s="13" t="s">
        <v>4676</v>
      </c>
      <c r="H1137" s="2">
        <v>0</v>
      </c>
      <c r="I1137" s="13"/>
      <c r="J1137" s="13"/>
      <c r="K1137" s="91"/>
      <c r="L1137" s="173" t="s">
        <v>1058</v>
      </c>
      <c r="M1137" s="173" t="s">
        <v>808</v>
      </c>
    </row>
    <row r="1138" spans="1:13" ht="15" customHeight="1">
      <c r="A1138" s="174">
        <v>11101141</v>
      </c>
      <c r="B1138" s="13">
        <v>40006743</v>
      </c>
      <c r="C1138" s="13" t="s">
        <v>4234</v>
      </c>
      <c r="D1138" s="13" t="s">
        <v>4679</v>
      </c>
      <c r="E1138" s="171" t="s">
        <v>4680</v>
      </c>
      <c r="F1138" s="172">
        <v>3024</v>
      </c>
      <c r="G1138" s="13" t="s">
        <v>4676</v>
      </c>
      <c r="H1138" s="2">
        <v>0</v>
      </c>
      <c r="I1138" s="13"/>
      <c r="J1138" s="13"/>
      <c r="K1138" s="91"/>
      <c r="L1138" s="173" t="s">
        <v>1059</v>
      </c>
      <c r="M1138" s="173" t="s">
        <v>808</v>
      </c>
    </row>
    <row r="1139" spans="1:13" ht="15" customHeight="1">
      <c r="A1139" s="13">
        <v>11101142</v>
      </c>
      <c r="B1139" s="13">
        <v>40006727</v>
      </c>
      <c r="C1139" s="13" t="s">
        <v>4234</v>
      </c>
      <c r="D1139" s="13" t="s">
        <v>4679</v>
      </c>
      <c r="E1139" s="171" t="s">
        <v>4680</v>
      </c>
      <c r="F1139" s="172">
        <v>3023</v>
      </c>
      <c r="G1139" s="13" t="s">
        <v>4676</v>
      </c>
      <c r="H1139" s="2">
        <v>0</v>
      </c>
      <c r="I1139" s="13"/>
      <c r="J1139" s="13"/>
      <c r="K1139" s="91"/>
      <c r="L1139" s="173" t="s">
        <v>1059</v>
      </c>
      <c r="M1139" s="173" t="s">
        <v>808</v>
      </c>
    </row>
    <row r="1140" spans="1:13" ht="15" customHeight="1">
      <c r="A1140" s="13">
        <v>11101143</v>
      </c>
      <c r="B1140" s="13">
        <v>40006686</v>
      </c>
      <c r="C1140" s="13" t="s">
        <v>4234</v>
      </c>
      <c r="D1140" s="13" t="s">
        <v>4679</v>
      </c>
      <c r="E1140" s="171" t="s">
        <v>4680</v>
      </c>
      <c r="F1140" s="172">
        <v>3016</v>
      </c>
      <c r="G1140" s="13" t="s">
        <v>4676</v>
      </c>
      <c r="H1140" s="2">
        <v>0</v>
      </c>
      <c r="I1140" s="13"/>
      <c r="J1140" s="13"/>
      <c r="K1140" s="91"/>
      <c r="L1140" s="173" t="s">
        <v>1060</v>
      </c>
      <c r="M1140" s="173" t="s">
        <v>808</v>
      </c>
    </row>
    <row r="1141" spans="1:13" ht="15" customHeight="1">
      <c r="A1141" s="3">
        <v>11101144</v>
      </c>
      <c r="B1141" s="3">
        <v>14100021</v>
      </c>
      <c r="C1141" s="2" t="s">
        <v>4698</v>
      </c>
      <c r="D1141" s="2" t="s">
        <v>4699</v>
      </c>
      <c r="E1141" s="175" t="s">
        <v>4700</v>
      </c>
      <c r="F1141" s="152">
        <v>1272</v>
      </c>
      <c r="G1141" s="3" t="s">
        <v>4676</v>
      </c>
      <c r="H1141" s="2">
        <v>0</v>
      </c>
      <c r="I1141" s="2"/>
      <c r="J1141" s="2"/>
      <c r="L1141" s="31" t="s">
        <v>406</v>
      </c>
      <c r="M1141" s="31" t="s">
        <v>697</v>
      </c>
    </row>
    <row r="1142" spans="1:13" ht="15" customHeight="1">
      <c r="A1142" s="3">
        <v>11101145</v>
      </c>
      <c r="B1142" s="3">
        <v>14100000</v>
      </c>
      <c r="C1142" s="2" t="s">
        <v>4698</v>
      </c>
      <c r="D1142" s="2" t="s">
        <v>4699</v>
      </c>
      <c r="E1142" s="175" t="s">
        <v>4700</v>
      </c>
      <c r="F1142" s="152">
        <v>1271</v>
      </c>
      <c r="G1142" s="3" t="s">
        <v>4676</v>
      </c>
      <c r="H1142" s="2">
        <v>0</v>
      </c>
      <c r="I1142" s="2"/>
      <c r="J1142" s="2"/>
      <c r="L1142" s="31" t="s">
        <v>405</v>
      </c>
      <c r="M1142" s="31" t="s">
        <v>697</v>
      </c>
    </row>
    <row r="1143" spans="1:13" ht="15" customHeight="1">
      <c r="A1143" s="3">
        <v>11101146</v>
      </c>
      <c r="B1143" s="3">
        <v>40006728</v>
      </c>
      <c r="C1143" s="46" t="s">
        <v>4673</v>
      </c>
      <c r="D1143" s="46" t="s">
        <v>4674</v>
      </c>
      <c r="E1143" s="165" t="s">
        <v>4675</v>
      </c>
      <c r="F1143" s="156">
        <v>3024</v>
      </c>
      <c r="G1143" s="46" t="s">
        <v>4676</v>
      </c>
      <c r="H1143" s="2">
        <v>0</v>
      </c>
      <c r="I1143" s="2"/>
      <c r="J1143" s="2"/>
      <c r="L1143" s="31" t="s">
        <v>1071</v>
      </c>
      <c r="M1143" s="2" t="s">
        <v>276</v>
      </c>
    </row>
    <row r="1144" spans="1:13" ht="15" customHeight="1">
      <c r="A1144" s="3">
        <v>11101147</v>
      </c>
      <c r="B1144" s="3">
        <v>40006729</v>
      </c>
      <c r="C1144" s="46" t="s">
        <v>4673</v>
      </c>
      <c r="D1144" s="46" t="s">
        <v>4674</v>
      </c>
      <c r="E1144" s="165" t="s">
        <v>4678</v>
      </c>
      <c r="F1144" s="156">
        <v>3025</v>
      </c>
      <c r="G1144" s="46" t="s">
        <v>4676</v>
      </c>
      <c r="H1144" s="2">
        <v>0</v>
      </c>
      <c r="I1144" s="2"/>
      <c r="J1144" s="2"/>
      <c r="L1144" s="31" t="s">
        <v>1072</v>
      </c>
      <c r="M1144" s="2" t="s">
        <v>276</v>
      </c>
    </row>
    <row r="1145" spans="1:13" ht="15" customHeight="1">
      <c r="A1145" s="3">
        <v>11101148</v>
      </c>
      <c r="B1145" s="3">
        <v>40006730</v>
      </c>
      <c r="C1145" s="46" t="s">
        <v>4673</v>
      </c>
      <c r="D1145" s="46" t="s">
        <v>4674</v>
      </c>
      <c r="E1145" s="165" t="s">
        <v>4680</v>
      </c>
      <c r="F1145" s="156">
        <v>3026</v>
      </c>
      <c r="G1145" s="46" t="s">
        <v>4676</v>
      </c>
      <c r="H1145" s="2">
        <v>0</v>
      </c>
      <c r="I1145" s="2"/>
      <c r="J1145" s="2"/>
      <c r="L1145" s="31" t="s">
        <v>1073</v>
      </c>
      <c r="M1145" s="2" t="s">
        <v>276</v>
      </c>
    </row>
    <row r="1146" spans="1:13" ht="15" customHeight="1">
      <c r="A1146" s="3">
        <v>11101149</v>
      </c>
      <c r="B1146" s="3">
        <v>40006731</v>
      </c>
      <c r="C1146" s="46" t="s">
        <v>4673</v>
      </c>
      <c r="D1146" s="46" t="s">
        <v>4674</v>
      </c>
      <c r="E1146" s="165" t="s">
        <v>4686</v>
      </c>
      <c r="F1146" s="156">
        <v>3027</v>
      </c>
      <c r="G1146" s="46" t="s">
        <v>4676</v>
      </c>
      <c r="H1146" s="2">
        <v>0</v>
      </c>
      <c r="I1146" s="2"/>
      <c r="J1146" s="2"/>
      <c r="L1146" s="31" t="s">
        <v>1074</v>
      </c>
      <c r="M1146" s="2" t="s">
        <v>276</v>
      </c>
    </row>
    <row r="1147" spans="1:13" ht="15" customHeight="1">
      <c r="A1147" s="3">
        <v>11101150</v>
      </c>
      <c r="B1147" s="3">
        <v>40006732</v>
      </c>
      <c r="C1147" s="46" t="s">
        <v>4673</v>
      </c>
      <c r="D1147" s="46" t="s">
        <v>4674</v>
      </c>
      <c r="E1147" s="165" t="s">
        <v>4688</v>
      </c>
      <c r="F1147" s="156">
        <v>3028</v>
      </c>
      <c r="G1147" s="46" t="s">
        <v>4676</v>
      </c>
      <c r="H1147" s="2">
        <v>0</v>
      </c>
      <c r="I1147" s="2"/>
      <c r="J1147" s="2"/>
      <c r="L1147" s="31" t="s">
        <v>1075</v>
      </c>
      <c r="M1147" s="2" t="s">
        <v>276</v>
      </c>
    </row>
    <row r="1148" spans="1:13" ht="15" customHeight="1">
      <c r="A1148" s="3">
        <v>11101151</v>
      </c>
      <c r="B1148" s="3">
        <v>40006733</v>
      </c>
      <c r="C1148" s="46" t="s">
        <v>4673</v>
      </c>
      <c r="D1148" s="46" t="s">
        <v>4674</v>
      </c>
      <c r="E1148" s="165" t="s">
        <v>4694</v>
      </c>
      <c r="F1148" s="156">
        <v>3029</v>
      </c>
      <c r="G1148" s="46" t="s">
        <v>4676</v>
      </c>
      <c r="H1148" s="2">
        <v>0</v>
      </c>
      <c r="I1148" s="2"/>
      <c r="J1148" s="2"/>
      <c r="L1148" s="31" t="s">
        <v>1076</v>
      </c>
      <c r="M1148" s="2" t="s">
        <v>276</v>
      </c>
    </row>
    <row r="1149" spans="1:13" ht="15" customHeight="1">
      <c r="A1149" s="4">
        <v>11101152</v>
      </c>
      <c r="B1149" s="43">
        <v>55100442</v>
      </c>
      <c r="C1149" s="46" t="s">
        <v>4673</v>
      </c>
      <c r="D1149" s="46" t="s">
        <v>4674</v>
      </c>
      <c r="E1149" s="165" t="s">
        <v>4675</v>
      </c>
      <c r="F1149" s="152">
        <v>2088</v>
      </c>
      <c r="G1149" s="3" t="s">
        <v>4676</v>
      </c>
      <c r="H1149" s="2">
        <v>0</v>
      </c>
      <c r="I1149" s="2"/>
      <c r="J1149" s="2"/>
      <c r="L1149" s="38" t="s">
        <v>1083</v>
      </c>
      <c r="M1149" s="2" t="s">
        <v>276</v>
      </c>
    </row>
    <row r="1150" spans="1:13" ht="15" customHeight="1">
      <c r="A1150" s="3">
        <v>11101153</v>
      </c>
      <c r="B1150" s="2">
        <v>40004245</v>
      </c>
      <c r="C1150" s="46" t="s">
        <v>4673</v>
      </c>
      <c r="D1150" s="46" t="s">
        <v>4674</v>
      </c>
      <c r="E1150" s="165" t="s">
        <v>4675</v>
      </c>
      <c r="F1150" s="152">
        <v>4010</v>
      </c>
      <c r="G1150" s="46" t="s">
        <v>4676</v>
      </c>
      <c r="H1150" s="2">
        <v>0</v>
      </c>
      <c r="I1150" s="2"/>
      <c r="J1150" s="2"/>
      <c r="L1150" s="38" t="s">
        <v>1084</v>
      </c>
      <c r="M1150" s="2" t="s">
        <v>276</v>
      </c>
    </row>
    <row r="1151" spans="1:13" ht="15" customHeight="1">
      <c r="A1151" s="4">
        <v>11101154</v>
      </c>
      <c r="B1151" s="2">
        <v>40004428</v>
      </c>
      <c r="C1151" s="46" t="s">
        <v>4673</v>
      </c>
      <c r="D1151" s="46" t="s">
        <v>4674</v>
      </c>
      <c r="E1151" s="165" t="s">
        <v>4675</v>
      </c>
      <c r="F1151" s="152">
        <v>4020</v>
      </c>
      <c r="G1151" s="3" t="s">
        <v>4676</v>
      </c>
      <c r="H1151" s="2">
        <v>0</v>
      </c>
      <c r="I1151" s="2"/>
      <c r="J1151" s="2"/>
      <c r="L1151" s="38" t="s">
        <v>1085</v>
      </c>
      <c r="M1151" s="2" t="s">
        <v>276</v>
      </c>
    </row>
    <row r="1152" spans="1:13" ht="15" customHeight="1">
      <c r="A1152" s="3">
        <v>11101155</v>
      </c>
      <c r="B1152" s="2">
        <v>55100453</v>
      </c>
      <c r="C1152" s="46" t="s">
        <v>4673</v>
      </c>
      <c r="D1152" s="46" t="s">
        <v>4674</v>
      </c>
      <c r="E1152" s="165" t="s">
        <v>4675</v>
      </c>
      <c r="F1152" s="152">
        <v>4000</v>
      </c>
      <c r="G1152" s="3" t="s">
        <v>4676</v>
      </c>
      <c r="H1152" s="2">
        <v>0</v>
      </c>
      <c r="I1152" s="2"/>
      <c r="J1152" s="2"/>
      <c r="L1152" s="38" t="s">
        <v>5036</v>
      </c>
      <c r="M1152" s="2" t="s">
        <v>276</v>
      </c>
    </row>
    <row r="1153" spans="1:15" ht="15" customHeight="1">
      <c r="A1153" s="4">
        <v>11101156</v>
      </c>
      <c r="B1153" s="2">
        <v>55100455</v>
      </c>
      <c r="C1153" s="46" t="s">
        <v>4673</v>
      </c>
      <c r="D1153" s="46" t="s">
        <v>4674</v>
      </c>
      <c r="E1153" s="165" t="s">
        <v>4675</v>
      </c>
      <c r="F1153" s="152">
        <v>4001</v>
      </c>
      <c r="G1153" s="3" t="s">
        <v>4676</v>
      </c>
      <c r="H1153" s="2">
        <v>0</v>
      </c>
      <c r="I1153" s="2"/>
      <c r="J1153" s="2"/>
      <c r="L1153" s="38" t="s">
        <v>5037</v>
      </c>
      <c r="M1153" s="2" t="s">
        <v>276</v>
      </c>
    </row>
    <row r="1154" spans="1:15" ht="15" customHeight="1">
      <c r="A1154" s="3">
        <v>11101157</v>
      </c>
      <c r="B1154" s="2">
        <v>20001356</v>
      </c>
      <c r="C1154" s="46" t="s">
        <v>4673</v>
      </c>
      <c r="D1154" s="46" t="s">
        <v>4674</v>
      </c>
      <c r="E1154" s="165" t="s">
        <v>4675</v>
      </c>
      <c r="F1154" s="152">
        <v>1409</v>
      </c>
      <c r="G1154" s="2" t="s">
        <v>5038</v>
      </c>
      <c r="H1154" s="2">
        <v>0</v>
      </c>
      <c r="I1154" s="2"/>
      <c r="J1154" s="2"/>
      <c r="L1154" s="38" t="s">
        <v>1090</v>
      </c>
      <c r="M1154" s="3" t="s">
        <v>276</v>
      </c>
    </row>
    <row r="1155" spans="1:15" ht="15" customHeight="1">
      <c r="A1155" s="4">
        <v>11101158</v>
      </c>
      <c r="B1155" s="2">
        <v>55100457</v>
      </c>
      <c r="C1155" s="46" t="s">
        <v>4673</v>
      </c>
      <c r="D1155" s="46" t="s">
        <v>4674</v>
      </c>
      <c r="E1155" s="165" t="s">
        <v>4675</v>
      </c>
      <c r="F1155" s="152">
        <v>8031</v>
      </c>
      <c r="G1155" s="2" t="s">
        <v>4676</v>
      </c>
      <c r="H1155" s="2">
        <v>0</v>
      </c>
      <c r="I1155" s="2"/>
      <c r="J1155" s="2"/>
      <c r="L1155" s="31" t="s">
        <v>1086</v>
      </c>
      <c r="M1155" s="3" t="s">
        <v>276</v>
      </c>
    </row>
    <row r="1156" spans="1:15" ht="15" customHeight="1">
      <c r="A1156" s="3">
        <v>11101159</v>
      </c>
      <c r="B1156" s="2">
        <v>55100488</v>
      </c>
      <c r="C1156" s="46" t="s">
        <v>4673</v>
      </c>
      <c r="D1156" s="46" t="s">
        <v>4674</v>
      </c>
      <c r="E1156" s="165" t="s">
        <v>4675</v>
      </c>
      <c r="F1156" s="152">
        <v>8032</v>
      </c>
      <c r="G1156" s="2" t="s">
        <v>4676</v>
      </c>
      <c r="H1156" s="2">
        <v>0</v>
      </c>
      <c r="I1156" s="2"/>
      <c r="J1156" s="2"/>
      <c r="L1156" s="31" t="s">
        <v>1087</v>
      </c>
      <c r="M1156" s="3" t="s">
        <v>276</v>
      </c>
    </row>
    <row r="1157" spans="1:15" ht="15" customHeight="1">
      <c r="A1157" s="4">
        <v>11101160</v>
      </c>
      <c r="B1157" s="2">
        <v>55100499</v>
      </c>
      <c r="C1157" s="46" t="s">
        <v>4673</v>
      </c>
      <c r="D1157" s="46" t="s">
        <v>4674</v>
      </c>
      <c r="E1157" s="165" t="s">
        <v>4675</v>
      </c>
      <c r="F1157" s="152">
        <v>8033</v>
      </c>
      <c r="G1157" s="2" t="s">
        <v>4676</v>
      </c>
      <c r="H1157" s="2">
        <v>0</v>
      </c>
      <c r="I1157" s="2"/>
      <c r="J1157" s="2"/>
      <c r="L1157" s="31" t="s">
        <v>1087</v>
      </c>
      <c r="M1157" s="3" t="s">
        <v>276</v>
      </c>
    </row>
    <row r="1158" spans="1:15" ht="15" customHeight="1">
      <c r="A1158" s="3">
        <v>11101161</v>
      </c>
      <c r="B1158" s="2">
        <v>55100510</v>
      </c>
      <c r="C1158" s="46" t="s">
        <v>4673</v>
      </c>
      <c r="D1158" s="46" t="s">
        <v>4674</v>
      </c>
      <c r="E1158" s="165" t="s">
        <v>4675</v>
      </c>
      <c r="F1158" s="152">
        <v>8034</v>
      </c>
      <c r="G1158" s="2" t="s">
        <v>4676</v>
      </c>
      <c r="H1158" s="2">
        <v>0</v>
      </c>
      <c r="I1158" s="2"/>
      <c r="J1158" s="2"/>
      <c r="L1158" s="31" t="s">
        <v>1088</v>
      </c>
      <c r="M1158" s="3" t="s">
        <v>276</v>
      </c>
    </row>
    <row r="1159" spans="1:15" ht="15" customHeight="1">
      <c r="A1159" s="4">
        <v>11101162</v>
      </c>
      <c r="B1159" s="2">
        <v>55100528</v>
      </c>
      <c r="C1159" s="46" t="s">
        <v>4673</v>
      </c>
      <c r="D1159" s="46" t="s">
        <v>4674</v>
      </c>
      <c r="E1159" s="165" t="s">
        <v>4675</v>
      </c>
      <c r="F1159" s="152">
        <v>8035</v>
      </c>
      <c r="G1159" s="2" t="s">
        <v>4676</v>
      </c>
      <c r="H1159" s="2">
        <v>0</v>
      </c>
      <c r="I1159" s="2"/>
      <c r="J1159" s="2"/>
      <c r="L1159" s="31" t="s">
        <v>1088</v>
      </c>
      <c r="M1159" s="3" t="s">
        <v>276</v>
      </c>
    </row>
    <row r="1160" spans="1:15" ht="15" customHeight="1">
      <c r="A1160" s="3">
        <v>11101163</v>
      </c>
      <c r="B1160" s="45">
        <v>40006595</v>
      </c>
      <c r="C1160" s="46" t="s">
        <v>4673</v>
      </c>
      <c r="D1160" s="46" t="s">
        <v>4674</v>
      </c>
      <c r="E1160" s="165" t="s">
        <v>4675</v>
      </c>
      <c r="F1160" s="152">
        <v>1812</v>
      </c>
      <c r="G1160" s="2" t="s">
        <v>4676</v>
      </c>
      <c r="H1160" s="2">
        <v>0</v>
      </c>
      <c r="I1160" s="2"/>
      <c r="J1160" s="2"/>
      <c r="L1160" s="31" t="s">
        <v>1091</v>
      </c>
      <c r="M1160" s="2" t="s">
        <v>276</v>
      </c>
    </row>
    <row r="1161" spans="1:15" ht="15" customHeight="1">
      <c r="A1161" s="4">
        <v>11101164</v>
      </c>
      <c r="B1161" s="176">
        <v>10006863</v>
      </c>
      <c r="C1161" s="2" t="s">
        <v>4234</v>
      </c>
      <c r="D1161" s="2" t="s">
        <v>4679</v>
      </c>
      <c r="E1161" s="31" t="s">
        <v>4680</v>
      </c>
      <c r="F1161" s="152">
        <v>1186</v>
      </c>
      <c r="G1161" s="2" t="s">
        <v>4676</v>
      </c>
      <c r="H1161" s="2">
        <v>0</v>
      </c>
      <c r="I1161" s="2"/>
      <c r="J1161" s="2"/>
      <c r="L1161" s="177" t="s">
        <v>3032</v>
      </c>
      <c r="M1161" s="2" t="s">
        <v>195</v>
      </c>
    </row>
    <row r="1162" spans="1:15" ht="15" customHeight="1">
      <c r="A1162" s="4">
        <v>11101165</v>
      </c>
      <c r="B1162" s="176">
        <v>55100232</v>
      </c>
      <c r="C1162" s="2" t="s">
        <v>4234</v>
      </c>
      <c r="D1162" s="2" t="s">
        <v>4679</v>
      </c>
      <c r="E1162" s="31" t="s">
        <v>4680</v>
      </c>
      <c r="F1162" s="39">
        <v>8017</v>
      </c>
      <c r="G1162" s="2" t="s">
        <v>4676</v>
      </c>
      <c r="H1162" s="2">
        <v>0</v>
      </c>
      <c r="I1162" s="2"/>
      <c r="J1162" s="2"/>
      <c r="L1162" s="161" t="s">
        <v>1093</v>
      </c>
      <c r="M1162" s="58" t="s">
        <v>867</v>
      </c>
    </row>
    <row r="1163" spans="1:15" ht="15" customHeight="1">
      <c r="A1163" s="4">
        <v>11101166</v>
      </c>
      <c r="B1163" s="176">
        <v>40006382</v>
      </c>
      <c r="C1163" s="46" t="s">
        <v>4673</v>
      </c>
      <c r="D1163" s="46" t="s">
        <v>4674</v>
      </c>
      <c r="E1163" s="165" t="s">
        <v>4675</v>
      </c>
      <c r="F1163" s="39">
        <v>1802</v>
      </c>
      <c r="G1163" s="2" t="s">
        <v>4676</v>
      </c>
      <c r="H1163" s="2">
        <v>0</v>
      </c>
      <c r="I1163" s="2"/>
      <c r="J1163" s="2"/>
      <c r="L1163" s="31" t="s">
        <v>1094</v>
      </c>
      <c r="M1163" s="2"/>
    </row>
    <row r="1164" spans="1:15" ht="15" customHeight="1">
      <c r="A1164" s="4">
        <v>11101167</v>
      </c>
      <c r="B1164" s="166">
        <v>20001490</v>
      </c>
      <c r="C1164" s="2" t="s">
        <v>4698</v>
      </c>
      <c r="D1164" s="29" t="s">
        <v>4699</v>
      </c>
      <c r="E1164" s="175" t="s">
        <v>4700</v>
      </c>
      <c r="F1164" s="166">
        <v>2055</v>
      </c>
      <c r="G1164" s="2" t="s">
        <v>4676</v>
      </c>
      <c r="H1164" s="2">
        <v>0</v>
      </c>
      <c r="I1164" s="2"/>
      <c r="J1164" s="2"/>
      <c r="L1164" s="29" t="s">
        <v>5039</v>
      </c>
      <c r="M1164" s="21" t="s">
        <v>1031</v>
      </c>
    </row>
    <row r="1165" spans="1:15" s="14" customFormat="1" ht="15" customHeight="1">
      <c r="A1165" s="178">
        <v>11101168</v>
      </c>
      <c r="B1165" s="108">
        <v>20001479</v>
      </c>
      <c r="C1165" s="15" t="s">
        <v>4698</v>
      </c>
      <c r="D1165" s="179" t="s">
        <v>4699</v>
      </c>
      <c r="E1165" s="180" t="s">
        <v>4700</v>
      </c>
      <c r="F1165" s="108">
        <v>2054</v>
      </c>
      <c r="G1165" s="15" t="s">
        <v>4676</v>
      </c>
      <c r="H1165" s="15">
        <v>0</v>
      </c>
      <c r="I1165" s="15"/>
      <c r="J1165" s="15"/>
      <c r="L1165" s="179" t="s">
        <v>5040</v>
      </c>
      <c r="M1165" s="68" t="s">
        <v>276</v>
      </c>
      <c r="O1165" s="109"/>
    </row>
    <row r="1166" spans="1:15" ht="15" customHeight="1">
      <c r="A1166" s="4">
        <v>11101169</v>
      </c>
      <c r="B1166" s="166">
        <v>20001504</v>
      </c>
      <c r="C1166" s="2" t="s">
        <v>4698</v>
      </c>
      <c r="D1166" s="29" t="s">
        <v>4699</v>
      </c>
      <c r="E1166" s="175" t="s">
        <v>4700</v>
      </c>
      <c r="F1166" s="166">
        <v>2056</v>
      </c>
      <c r="G1166" s="2" t="s">
        <v>4676</v>
      </c>
      <c r="H1166" s="2">
        <v>0</v>
      </c>
      <c r="I1166" s="2"/>
      <c r="J1166" s="2"/>
      <c r="L1166" s="29" t="s">
        <v>1100</v>
      </c>
      <c r="M1166" s="21" t="s">
        <v>1031</v>
      </c>
    </row>
    <row r="1167" spans="1:15" ht="15" customHeight="1">
      <c r="A1167" s="4">
        <v>11101170</v>
      </c>
      <c r="B1167" s="166">
        <v>20001515</v>
      </c>
      <c r="C1167" s="2" t="s">
        <v>4698</v>
      </c>
      <c r="D1167" s="29" t="s">
        <v>4699</v>
      </c>
      <c r="E1167" s="175" t="s">
        <v>4700</v>
      </c>
      <c r="F1167" s="166">
        <v>2057</v>
      </c>
      <c r="G1167" s="2" t="s">
        <v>4676</v>
      </c>
      <c r="H1167" s="2">
        <v>0</v>
      </c>
      <c r="I1167" s="2"/>
      <c r="J1167" s="2"/>
      <c r="L1167" s="115" t="s">
        <v>1101</v>
      </c>
      <c r="M1167" s="181" t="s">
        <v>1031</v>
      </c>
    </row>
    <row r="1168" spans="1:15" ht="15" customHeight="1">
      <c r="A1168" s="4">
        <v>11101171</v>
      </c>
      <c r="B1168" s="166">
        <v>55100582</v>
      </c>
      <c r="C1168" s="2" t="s">
        <v>4234</v>
      </c>
      <c r="D1168" s="2" t="s">
        <v>4679</v>
      </c>
      <c r="E1168" s="31" t="s">
        <v>4680</v>
      </c>
      <c r="F1168" s="166">
        <v>8028</v>
      </c>
      <c r="G1168" s="2" t="s">
        <v>4676</v>
      </c>
      <c r="H1168" s="2">
        <v>0</v>
      </c>
      <c r="I1168" s="2"/>
      <c r="J1168" s="2"/>
      <c r="L1168" s="161"/>
      <c r="M1168" s="58"/>
    </row>
    <row r="1169" spans="1:13" ht="15" customHeight="1">
      <c r="A1169" s="4">
        <v>11101172</v>
      </c>
      <c r="B1169" s="166">
        <v>1838</v>
      </c>
      <c r="C1169" s="46" t="s">
        <v>4673</v>
      </c>
      <c r="D1169" s="46" t="s">
        <v>4674</v>
      </c>
      <c r="E1169" s="165" t="s">
        <v>4675</v>
      </c>
      <c r="F1169" s="39">
        <v>1000</v>
      </c>
      <c r="G1169" s="2" t="s">
        <v>4676</v>
      </c>
      <c r="H1169" s="2">
        <v>0</v>
      </c>
      <c r="I1169" s="2"/>
      <c r="J1169" s="2"/>
      <c r="L1169" s="29" t="s">
        <v>1106</v>
      </c>
      <c r="M1169" s="29" t="s">
        <v>276</v>
      </c>
    </row>
    <row r="1170" spans="1:13" ht="15" customHeight="1">
      <c r="A1170" s="4">
        <v>11101173</v>
      </c>
      <c r="B1170" s="166">
        <v>1838</v>
      </c>
      <c r="C1170" s="46" t="s">
        <v>4673</v>
      </c>
      <c r="D1170" s="46" t="s">
        <v>4674</v>
      </c>
      <c r="E1170" s="165" t="s">
        <v>4675</v>
      </c>
      <c r="F1170" s="39">
        <v>1001</v>
      </c>
      <c r="G1170" s="2" t="s">
        <v>4676</v>
      </c>
      <c r="H1170" s="2">
        <v>0</v>
      </c>
      <c r="I1170" s="2"/>
      <c r="J1170" s="2"/>
      <c r="L1170" s="29" t="s">
        <v>1107</v>
      </c>
      <c r="M1170" s="29" t="s">
        <v>276</v>
      </c>
    </row>
    <row r="1171" spans="1:13" ht="15" customHeight="1">
      <c r="A1171" s="4">
        <v>11101174</v>
      </c>
      <c r="B1171" s="166">
        <v>1838</v>
      </c>
      <c r="C1171" s="46" t="s">
        <v>4673</v>
      </c>
      <c r="D1171" s="46" t="s">
        <v>4674</v>
      </c>
      <c r="E1171" s="165" t="s">
        <v>4675</v>
      </c>
      <c r="F1171" s="39">
        <v>1000</v>
      </c>
      <c r="G1171" s="2" t="s">
        <v>4676</v>
      </c>
      <c r="H1171" s="2">
        <v>0</v>
      </c>
      <c r="I1171" s="2"/>
      <c r="J1171" s="2"/>
      <c r="L1171" s="29" t="s">
        <v>1108</v>
      </c>
      <c r="M1171" s="29" t="s">
        <v>276</v>
      </c>
    </row>
    <row r="1172" spans="1:13" ht="15" customHeight="1">
      <c r="A1172" s="4">
        <v>11101175</v>
      </c>
      <c r="B1172" s="166">
        <v>1838</v>
      </c>
      <c r="C1172" s="46" t="s">
        <v>4673</v>
      </c>
      <c r="D1172" s="46" t="s">
        <v>4674</v>
      </c>
      <c r="E1172" s="165" t="s">
        <v>4675</v>
      </c>
      <c r="F1172" s="39">
        <v>1002</v>
      </c>
      <c r="G1172" s="2" t="s">
        <v>4676</v>
      </c>
      <c r="H1172" s="2">
        <v>0</v>
      </c>
      <c r="I1172" s="2"/>
      <c r="J1172" s="2"/>
      <c r="L1172" s="29" t="s">
        <v>1109</v>
      </c>
      <c r="M1172" s="29" t="s">
        <v>276</v>
      </c>
    </row>
    <row r="1173" spans="1:13" ht="15" customHeight="1">
      <c r="A1173" s="4">
        <v>11101176</v>
      </c>
      <c r="B1173" s="166">
        <v>1896</v>
      </c>
      <c r="C1173" s="46" t="s">
        <v>4673</v>
      </c>
      <c r="D1173" s="46" t="s">
        <v>4674</v>
      </c>
      <c r="E1173" s="165" t="s">
        <v>4675</v>
      </c>
      <c r="F1173" s="39">
        <v>1003</v>
      </c>
      <c r="G1173" s="2" t="s">
        <v>4676</v>
      </c>
      <c r="H1173" s="2">
        <v>0</v>
      </c>
      <c r="I1173" s="2"/>
      <c r="J1173" s="2"/>
      <c r="L1173" s="29" t="s">
        <v>1110</v>
      </c>
      <c r="M1173" s="29" t="s">
        <v>276</v>
      </c>
    </row>
    <row r="1174" spans="1:13" ht="15" customHeight="1">
      <c r="A1174" s="4">
        <v>11101177</v>
      </c>
      <c r="B1174" s="166">
        <v>1838</v>
      </c>
      <c r="C1174" s="46" t="s">
        <v>4673</v>
      </c>
      <c r="D1174" s="46" t="s">
        <v>4674</v>
      </c>
      <c r="E1174" s="165" t="s">
        <v>4675</v>
      </c>
      <c r="F1174" s="39">
        <v>1004</v>
      </c>
      <c r="G1174" s="2" t="s">
        <v>4676</v>
      </c>
      <c r="H1174" s="2">
        <v>0</v>
      </c>
      <c r="I1174" s="2"/>
      <c r="J1174" s="2"/>
      <c r="L1174" s="29" t="s">
        <v>1111</v>
      </c>
      <c r="M1174" s="29" t="s">
        <v>276</v>
      </c>
    </row>
    <row r="1175" spans="1:13" ht="15" customHeight="1">
      <c r="A1175" s="4">
        <v>11101178</v>
      </c>
      <c r="B1175" s="166">
        <v>1896</v>
      </c>
      <c r="C1175" s="46" t="s">
        <v>4673</v>
      </c>
      <c r="D1175" s="46" t="s">
        <v>4674</v>
      </c>
      <c r="E1175" s="165" t="s">
        <v>4675</v>
      </c>
      <c r="F1175" s="39">
        <v>1003</v>
      </c>
      <c r="G1175" s="2" t="s">
        <v>4676</v>
      </c>
      <c r="H1175" s="2">
        <v>0</v>
      </c>
      <c r="I1175" s="2"/>
      <c r="J1175" s="2"/>
      <c r="L1175" s="29" t="s">
        <v>1107</v>
      </c>
      <c r="M1175" s="29" t="s">
        <v>276</v>
      </c>
    </row>
    <row r="1176" spans="1:13" ht="15" customHeight="1">
      <c r="A1176" s="4">
        <v>11101179</v>
      </c>
      <c r="B1176" s="64">
        <v>40208675</v>
      </c>
      <c r="C1176" s="46" t="s">
        <v>4673</v>
      </c>
      <c r="D1176" s="46" t="s">
        <v>4674</v>
      </c>
      <c r="E1176" s="165" t="s">
        <v>4675</v>
      </c>
      <c r="F1176" s="39">
        <v>4812</v>
      </c>
      <c r="G1176" s="2" t="s">
        <v>4676</v>
      </c>
      <c r="H1176" s="2">
        <v>0</v>
      </c>
      <c r="I1176" s="2"/>
      <c r="J1176" s="2"/>
      <c r="L1176" s="29" t="s">
        <v>1114</v>
      </c>
      <c r="M1176" s="29" t="s">
        <v>276</v>
      </c>
    </row>
    <row r="1177" spans="1:13" ht="15" customHeight="1">
      <c r="A1177" s="4">
        <v>11101180</v>
      </c>
      <c r="B1177" s="166">
        <v>55100582</v>
      </c>
      <c r="C1177" s="2" t="s">
        <v>4234</v>
      </c>
      <c r="D1177" s="2" t="s">
        <v>4679</v>
      </c>
      <c r="E1177" s="165" t="s">
        <v>4680</v>
      </c>
      <c r="F1177" s="39">
        <v>8028</v>
      </c>
      <c r="G1177" s="46" t="s">
        <v>4676</v>
      </c>
      <c r="H1177" s="2">
        <v>0</v>
      </c>
      <c r="I1177" s="2"/>
      <c r="J1177" s="2"/>
      <c r="L1177" s="29" t="s">
        <v>1102</v>
      </c>
      <c r="M1177" s="29" t="s">
        <v>867</v>
      </c>
    </row>
    <row r="1178" spans="1:13" ht="15" customHeight="1">
      <c r="A1178" s="4">
        <v>11101181</v>
      </c>
      <c r="B1178" s="166">
        <v>20001526</v>
      </c>
      <c r="C1178" s="2" t="s">
        <v>4698</v>
      </c>
      <c r="D1178" s="29" t="s">
        <v>4699</v>
      </c>
      <c r="E1178" s="175" t="s">
        <v>4700</v>
      </c>
      <c r="F1178" s="39">
        <v>2058</v>
      </c>
      <c r="G1178" s="46" t="s">
        <v>4676</v>
      </c>
      <c r="H1178" s="2">
        <v>0</v>
      </c>
      <c r="I1178" s="2"/>
      <c r="J1178" s="2"/>
      <c r="L1178" s="29" t="s">
        <v>1117</v>
      </c>
      <c r="M1178" s="21" t="s">
        <v>1031</v>
      </c>
    </row>
    <row r="1179" spans="1:13" ht="15" customHeight="1">
      <c r="A1179" s="4">
        <v>11101182</v>
      </c>
      <c r="B1179" s="166">
        <v>20001595</v>
      </c>
      <c r="C1179" s="46" t="s">
        <v>4673</v>
      </c>
      <c r="D1179" s="46" t="s">
        <v>4674</v>
      </c>
      <c r="E1179" s="165" t="s">
        <v>4675</v>
      </c>
      <c r="F1179" s="39">
        <v>1416</v>
      </c>
      <c r="G1179" s="2" t="s">
        <v>4676</v>
      </c>
      <c r="H1179" s="2">
        <v>0</v>
      </c>
      <c r="I1179" s="2"/>
      <c r="J1179" s="2"/>
      <c r="L1179" s="29" t="s">
        <v>5041</v>
      </c>
      <c r="M1179" s="29" t="s">
        <v>276</v>
      </c>
    </row>
    <row r="1180" spans="1:13" ht="15" customHeight="1">
      <c r="A1180" s="4">
        <v>11101183</v>
      </c>
      <c r="B1180" s="2">
        <v>20001646</v>
      </c>
      <c r="C1180" s="46" t="s">
        <v>4673</v>
      </c>
      <c r="D1180" s="46" t="s">
        <v>4674</v>
      </c>
      <c r="E1180" s="165" t="s">
        <v>4675</v>
      </c>
      <c r="F1180" s="39">
        <v>1418</v>
      </c>
      <c r="G1180" s="2" t="s">
        <v>4676</v>
      </c>
      <c r="H1180" s="2">
        <v>0</v>
      </c>
      <c r="I1180" s="2"/>
      <c r="J1180" s="2"/>
      <c r="L1180" s="29" t="s">
        <v>5041</v>
      </c>
      <c r="M1180" s="29" t="s">
        <v>276</v>
      </c>
    </row>
    <row r="1181" spans="1:13" ht="15" customHeight="1">
      <c r="A1181" s="4">
        <v>11101184</v>
      </c>
      <c r="B1181" s="2">
        <v>20001672</v>
      </c>
      <c r="C1181" s="46" t="s">
        <v>4673</v>
      </c>
      <c r="D1181" s="46" t="s">
        <v>4674</v>
      </c>
      <c r="E1181" s="165" t="s">
        <v>4675</v>
      </c>
      <c r="F1181" s="39">
        <v>1420</v>
      </c>
      <c r="G1181" s="2" t="s">
        <v>4676</v>
      </c>
      <c r="H1181" s="2">
        <v>0</v>
      </c>
      <c r="I1181" s="2"/>
      <c r="J1181" s="2"/>
      <c r="L1181" s="29" t="s">
        <v>1035</v>
      </c>
      <c r="M1181" s="29" t="s">
        <v>276</v>
      </c>
    </row>
    <row r="1182" spans="1:13" ht="15" customHeight="1">
      <c r="A1182" s="4">
        <v>11101185</v>
      </c>
      <c r="B1182" s="2">
        <v>20001683</v>
      </c>
      <c r="C1182" s="46" t="s">
        <v>4673</v>
      </c>
      <c r="D1182" s="46" t="s">
        <v>4674</v>
      </c>
      <c r="E1182" s="165" t="s">
        <v>4675</v>
      </c>
      <c r="F1182" s="39">
        <v>1421</v>
      </c>
      <c r="G1182" s="2" t="s">
        <v>4676</v>
      </c>
      <c r="H1182" s="2">
        <v>0</v>
      </c>
      <c r="I1182" s="2"/>
      <c r="J1182" s="2"/>
      <c r="L1182" s="29" t="s">
        <v>5041</v>
      </c>
      <c r="M1182" s="29" t="s">
        <v>276</v>
      </c>
    </row>
    <row r="1183" spans="1:13" ht="15" customHeight="1">
      <c r="A1183" s="4">
        <v>11101186</v>
      </c>
      <c r="B1183" s="2">
        <v>20001717</v>
      </c>
      <c r="C1183" s="46" t="s">
        <v>4673</v>
      </c>
      <c r="D1183" s="46" t="s">
        <v>4674</v>
      </c>
      <c r="E1183" s="165" t="s">
        <v>4675</v>
      </c>
      <c r="F1183" s="39">
        <v>1423</v>
      </c>
      <c r="G1183" s="2" t="s">
        <v>4676</v>
      </c>
      <c r="H1183" s="2">
        <v>0</v>
      </c>
      <c r="I1183" s="2"/>
      <c r="J1183" s="2"/>
      <c r="L1183" s="29" t="s">
        <v>5041</v>
      </c>
      <c r="M1183" s="29" t="s">
        <v>276</v>
      </c>
    </row>
    <row r="1184" spans="1:13" ht="15" customHeight="1">
      <c r="A1184" s="4">
        <v>11101187</v>
      </c>
      <c r="B1184" s="2">
        <v>20001728</v>
      </c>
      <c r="C1184" s="46" t="s">
        <v>4673</v>
      </c>
      <c r="D1184" s="46" t="s">
        <v>4674</v>
      </c>
      <c r="E1184" s="165" t="s">
        <v>4675</v>
      </c>
      <c r="F1184" s="39">
        <v>1424</v>
      </c>
      <c r="G1184" s="2" t="s">
        <v>4676</v>
      </c>
      <c r="H1184" s="2">
        <v>0</v>
      </c>
      <c r="I1184" s="2"/>
      <c r="J1184" s="2"/>
      <c r="L1184" s="29" t="s">
        <v>5041</v>
      </c>
      <c r="M1184" s="29" t="s">
        <v>276</v>
      </c>
    </row>
    <row r="1185" spans="1:13" ht="15" customHeight="1">
      <c r="A1185" s="4">
        <v>11101188</v>
      </c>
      <c r="B1185" s="2">
        <v>20001758</v>
      </c>
      <c r="C1185" s="46" t="s">
        <v>4673</v>
      </c>
      <c r="D1185" s="46" t="s">
        <v>4674</v>
      </c>
      <c r="E1185" s="165" t="s">
        <v>4675</v>
      </c>
      <c r="F1185" s="39">
        <v>1426</v>
      </c>
      <c r="G1185" s="2" t="s">
        <v>4676</v>
      </c>
      <c r="H1185" s="2">
        <v>0</v>
      </c>
      <c r="I1185" s="2"/>
      <c r="J1185" s="2"/>
      <c r="L1185" s="29" t="s">
        <v>1036</v>
      </c>
      <c r="M1185" s="29" t="s">
        <v>276</v>
      </c>
    </row>
    <row r="1186" spans="1:13" ht="15" customHeight="1">
      <c r="A1186" s="4">
        <v>11101189</v>
      </c>
      <c r="B1186" s="2">
        <v>20001769</v>
      </c>
      <c r="C1186" s="46" t="s">
        <v>4673</v>
      </c>
      <c r="D1186" s="46" t="s">
        <v>4674</v>
      </c>
      <c r="E1186" s="165" t="s">
        <v>4675</v>
      </c>
      <c r="F1186" s="39">
        <v>1427</v>
      </c>
      <c r="G1186" s="2" t="s">
        <v>4676</v>
      </c>
      <c r="H1186" s="2">
        <v>0</v>
      </c>
      <c r="I1186" s="2"/>
      <c r="J1186" s="2"/>
      <c r="L1186" s="29" t="s">
        <v>5041</v>
      </c>
      <c r="M1186" s="29" t="s">
        <v>276</v>
      </c>
    </row>
    <row r="1187" spans="1:13" ht="15" customHeight="1">
      <c r="A1187" s="4">
        <v>11101190</v>
      </c>
      <c r="B1187" s="2">
        <v>20001797</v>
      </c>
      <c r="C1187" s="46" t="s">
        <v>4673</v>
      </c>
      <c r="D1187" s="46" t="s">
        <v>4674</v>
      </c>
      <c r="E1187" s="165" t="s">
        <v>4675</v>
      </c>
      <c r="F1187" s="39">
        <v>1429</v>
      </c>
      <c r="G1187" s="2" t="s">
        <v>4676</v>
      </c>
      <c r="H1187" s="2">
        <v>0</v>
      </c>
      <c r="I1187" s="2"/>
      <c r="J1187" s="2"/>
      <c r="L1187" s="29" t="s">
        <v>5041</v>
      </c>
      <c r="M1187" s="29" t="s">
        <v>276</v>
      </c>
    </row>
    <row r="1188" spans="1:13" ht="15" customHeight="1">
      <c r="A1188" s="4">
        <v>11101191</v>
      </c>
      <c r="B1188" s="2">
        <v>20001808</v>
      </c>
      <c r="C1188" s="46" t="s">
        <v>4673</v>
      </c>
      <c r="D1188" s="46" t="s">
        <v>4674</v>
      </c>
      <c r="E1188" s="165" t="s">
        <v>4675</v>
      </c>
      <c r="F1188" s="39">
        <v>1430</v>
      </c>
      <c r="G1188" s="2" t="s">
        <v>4676</v>
      </c>
      <c r="H1188" s="2">
        <v>0</v>
      </c>
      <c r="I1188" s="2"/>
      <c r="J1188" s="2"/>
      <c r="L1188" s="29" t="s">
        <v>5041</v>
      </c>
      <c r="M1188" s="29" t="s">
        <v>276</v>
      </c>
    </row>
    <row r="1189" spans="1:13" ht="15" customHeight="1">
      <c r="A1189" s="4">
        <v>11101192</v>
      </c>
      <c r="B1189" s="2">
        <v>20001836</v>
      </c>
      <c r="C1189" s="46" t="s">
        <v>4673</v>
      </c>
      <c r="D1189" s="46" t="s">
        <v>4674</v>
      </c>
      <c r="E1189" s="165" t="s">
        <v>4675</v>
      </c>
      <c r="F1189" s="39">
        <v>1432</v>
      </c>
      <c r="G1189" s="2" t="s">
        <v>4676</v>
      </c>
      <c r="H1189" s="2">
        <v>0</v>
      </c>
      <c r="I1189" s="2"/>
      <c r="J1189" s="2"/>
      <c r="L1189" s="29" t="s">
        <v>1037</v>
      </c>
      <c r="M1189" s="29" t="s">
        <v>276</v>
      </c>
    </row>
    <row r="1190" spans="1:13" ht="15" customHeight="1">
      <c r="A1190" s="4">
        <v>11101193</v>
      </c>
      <c r="B1190" s="2">
        <v>20001847</v>
      </c>
      <c r="C1190" s="46" t="s">
        <v>4673</v>
      </c>
      <c r="D1190" s="46" t="s">
        <v>4674</v>
      </c>
      <c r="E1190" s="165" t="s">
        <v>4675</v>
      </c>
      <c r="F1190" s="39">
        <v>1433</v>
      </c>
      <c r="G1190" s="2" t="s">
        <v>4676</v>
      </c>
      <c r="H1190" s="2">
        <v>0</v>
      </c>
      <c r="I1190" s="2"/>
      <c r="J1190" s="2"/>
      <c r="L1190" s="29" t="s">
        <v>5041</v>
      </c>
      <c r="M1190" s="29" t="s">
        <v>276</v>
      </c>
    </row>
    <row r="1191" spans="1:13" ht="15" customHeight="1">
      <c r="A1191" s="4">
        <v>11101194</v>
      </c>
      <c r="B1191" s="2">
        <v>20002035</v>
      </c>
      <c r="C1191" s="46" t="s">
        <v>4673</v>
      </c>
      <c r="D1191" s="46" t="s">
        <v>4674</v>
      </c>
      <c r="E1191" s="165" t="s">
        <v>4675</v>
      </c>
      <c r="F1191" s="39">
        <v>1437</v>
      </c>
      <c r="G1191" s="2" t="s">
        <v>4676</v>
      </c>
      <c r="H1191" s="2">
        <v>0</v>
      </c>
      <c r="I1191" s="2"/>
      <c r="J1191" s="2"/>
      <c r="L1191" s="29"/>
      <c r="M1191" s="29" t="s">
        <v>276</v>
      </c>
    </row>
    <row r="1192" spans="1:13" ht="15" customHeight="1">
      <c r="A1192" s="4">
        <v>11101195</v>
      </c>
      <c r="B1192" s="64">
        <v>40207688</v>
      </c>
      <c r="C1192" s="46" t="s">
        <v>4234</v>
      </c>
      <c r="D1192" s="46" t="s">
        <v>4679</v>
      </c>
      <c r="E1192" s="165" t="s">
        <v>4680</v>
      </c>
      <c r="F1192" s="64">
        <v>3601</v>
      </c>
      <c r="G1192" s="2" t="s">
        <v>4676</v>
      </c>
      <c r="H1192" s="2">
        <v>0</v>
      </c>
      <c r="I1192" s="2"/>
      <c r="J1192" s="2"/>
      <c r="L1192" s="31" t="s">
        <v>1119</v>
      </c>
      <c r="M1192" s="38" t="s">
        <v>808</v>
      </c>
    </row>
    <row r="1193" spans="1:13" ht="15" customHeight="1">
      <c r="A1193" s="4">
        <v>11101196</v>
      </c>
      <c r="B1193" s="64">
        <v>40207826</v>
      </c>
      <c r="C1193" s="46" t="s">
        <v>4234</v>
      </c>
      <c r="D1193" s="46" t="s">
        <v>4679</v>
      </c>
      <c r="E1193" s="165" t="s">
        <v>4680</v>
      </c>
      <c r="F1193" s="64">
        <v>3607</v>
      </c>
      <c r="G1193" s="2" t="s">
        <v>4676</v>
      </c>
      <c r="H1193" s="2">
        <v>0</v>
      </c>
      <c r="I1193" s="2"/>
      <c r="J1193" s="2"/>
      <c r="L1193" s="31" t="s">
        <v>1120</v>
      </c>
      <c r="M1193" s="38" t="s">
        <v>808</v>
      </c>
    </row>
    <row r="1194" spans="1:13" ht="15" customHeight="1">
      <c r="A1194" s="4">
        <v>11101197</v>
      </c>
      <c r="B1194" s="64">
        <v>40207706</v>
      </c>
      <c r="C1194" s="46" t="s">
        <v>4234</v>
      </c>
      <c r="D1194" s="46" t="s">
        <v>4679</v>
      </c>
      <c r="E1194" s="165" t="s">
        <v>4680</v>
      </c>
      <c r="F1194" s="64">
        <v>3602</v>
      </c>
      <c r="G1194" s="2" t="s">
        <v>4676</v>
      </c>
      <c r="H1194" s="2">
        <v>0</v>
      </c>
      <c r="I1194" s="2"/>
      <c r="J1194" s="2"/>
      <c r="L1194" s="31" t="s">
        <v>1121</v>
      </c>
      <c r="M1194" s="38" t="s">
        <v>808</v>
      </c>
    </row>
    <row r="1195" spans="1:13" ht="15" customHeight="1">
      <c r="A1195" s="4">
        <v>11101198</v>
      </c>
      <c r="B1195" s="64">
        <v>40207846</v>
      </c>
      <c r="C1195" s="46" t="s">
        <v>4234</v>
      </c>
      <c r="D1195" s="46" t="s">
        <v>4679</v>
      </c>
      <c r="E1195" s="165" t="s">
        <v>4680</v>
      </c>
      <c r="F1195" s="64">
        <v>3608</v>
      </c>
      <c r="G1195" s="2" t="s">
        <v>4676</v>
      </c>
      <c r="H1195" s="2">
        <v>0</v>
      </c>
      <c r="I1195" s="2"/>
      <c r="J1195" s="2"/>
      <c r="L1195" s="31" t="s">
        <v>1122</v>
      </c>
      <c r="M1195" s="38" t="s">
        <v>808</v>
      </c>
    </row>
    <row r="1196" spans="1:13" ht="15" customHeight="1">
      <c r="A1196" s="4">
        <v>11101199</v>
      </c>
      <c r="B1196" s="64">
        <v>40207724</v>
      </c>
      <c r="C1196" s="46" t="s">
        <v>4234</v>
      </c>
      <c r="D1196" s="46" t="s">
        <v>4679</v>
      </c>
      <c r="E1196" s="165" t="s">
        <v>4680</v>
      </c>
      <c r="F1196" s="64">
        <v>3603</v>
      </c>
      <c r="G1196" s="2" t="s">
        <v>4676</v>
      </c>
      <c r="H1196" s="2">
        <v>0</v>
      </c>
      <c r="I1196" s="2"/>
      <c r="J1196" s="2"/>
      <c r="L1196" s="31" t="s">
        <v>1123</v>
      </c>
      <c r="M1196" s="38" t="s">
        <v>808</v>
      </c>
    </row>
    <row r="1197" spans="1:13" ht="15" customHeight="1">
      <c r="A1197" s="4">
        <v>11101200</v>
      </c>
      <c r="B1197" s="64">
        <v>40207769</v>
      </c>
      <c r="C1197" s="2" t="s">
        <v>4234</v>
      </c>
      <c r="D1197" s="2" t="s">
        <v>4679</v>
      </c>
      <c r="E1197" s="165" t="s">
        <v>4680</v>
      </c>
      <c r="F1197" s="64">
        <v>3605</v>
      </c>
      <c r="G1197" s="2" t="s">
        <v>4676</v>
      </c>
      <c r="H1197" s="2">
        <v>0</v>
      </c>
      <c r="I1197" s="2"/>
      <c r="J1197" s="2"/>
      <c r="L1197" s="31" t="s">
        <v>1124</v>
      </c>
      <c r="M1197" s="38" t="s">
        <v>808</v>
      </c>
    </row>
    <row r="1198" spans="1:13" ht="15" customHeight="1">
      <c r="A1198" s="4">
        <v>11101201</v>
      </c>
      <c r="B1198" s="64">
        <v>40207800</v>
      </c>
      <c r="C1198" s="46" t="s">
        <v>4234</v>
      </c>
      <c r="D1198" s="46" t="s">
        <v>4679</v>
      </c>
      <c r="E1198" s="165" t="s">
        <v>4680</v>
      </c>
      <c r="F1198" s="64">
        <v>3606</v>
      </c>
      <c r="G1198" s="2" t="s">
        <v>4676</v>
      </c>
      <c r="H1198" s="2">
        <v>0</v>
      </c>
      <c r="I1198" s="2"/>
      <c r="J1198" s="2"/>
      <c r="L1198" s="31" t="s">
        <v>1125</v>
      </c>
      <c r="M1198" s="38" t="s">
        <v>808</v>
      </c>
    </row>
    <row r="1199" spans="1:13" ht="15" customHeight="1">
      <c r="A1199" s="4">
        <v>11101202</v>
      </c>
      <c r="B1199" s="64">
        <v>40207864</v>
      </c>
      <c r="C1199" s="46" t="s">
        <v>4234</v>
      </c>
      <c r="D1199" s="46" t="s">
        <v>4679</v>
      </c>
      <c r="E1199" s="165" t="s">
        <v>4680</v>
      </c>
      <c r="F1199" s="64">
        <v>3609</v>
      </c>
      <c r="G1199" s="2" t="s">
        <v>4676</v>
      </c>
      <c r="H1199" s="2">
        <v>0</v>
      </c>
      <c r="I1199" s="2"/>
      <c r="J1199" s="2"/>
      <c r="L1199" s="31" t="s">
        <v>1126</v>
      </c>
      <c r="M1199" s="38" t="s">
        <v>808</v>
      </c>
    </row>
    <row r="1200" spans="1:13" ht="15" customHeight="1">
      <c r="A1200" s="4">
        <v>11101203</v>
      </c>
      <c r="B1200" s="64">
        <v>40207742</v>
      </c>
      <c r="C1200" s="46" t="s">
        <v>4234</v>
      </c>
      <c r="D1200" s="46" t="s">
        <v>4679</v>
      </c>
      <c r="E1200" s="165" t="s">
        <v>4680</v>
      </c>
      <c r="F1200" s="64">
        <v>3604</v>
      </c>
      <c r="G1200" s="2" t="s">
        <v>4676</v>
      </c>
      <c r="H1200" s="2">
        <v>0</v>
      </c>
      <c r="I1200" s="2"/>
      <c r="J1200" s="2"/>
      <c r="L1200" s="31" t="s">
        <v>1127</v>
      </c>
      <c r="M1200" s="38" t="s">
        <v>808</v>
      </c>
    </row>
    <row r="1201" spans="1:15" ht="15" customHeight="1">
      <c r="A1201" s="4">
        <v>11101204</v>
      </c>
      <c r="B1201" s="64">
        <v>40207893</v>
      </c>
      <c r="C1201" s="46" t="s">
        <v>4234</v>
      </c>
      <c r="D1201" s="46" t="s">
        <v>4679</v>
      </c>
      <c r="E1201" s="165" t="s">
        <v>4680</v>
      </c>
      <c r="F1201" s="64">
        <v>3610</v>
      </c>
      <c r="G1201" s="2" t="s">
        <v>4676</v>
      </c>
      <c r="H1201" s="2">
        <v>0</v>
      </c>
      <c r="I1201" s="2"/>
      <c r="J1201" s="2"/>
      <c r="L1201" s="31" t="s">
        <v>1128</v>
      </c>
      <c r="M1201" s="38" t="s">
        <v>808</v>
      </c>
    </row>
    <row r="1202" spans="1:15" ht="15" customHeight="1">
      <c r="A1202" s="4">
        <v>11101205</v>
      </c>
      <c r="B1202" s="166">
        <v>1838</v>
      </c>
      <c r="C1202" s="46" t="s">
        <v>4673</v>
      </c>
      <c r="D1202" s="46" t="s">
        <v>4674</v>
      </c>
      <c r="E1202" s="165" t="s">
        <v>4675</v>
      </c>
      <c r="F1202" s="39">
        <v>1000</v>
      </c>
      <c r="G1202" s="2" t="s">
        <v>4676</v>
      </c>
      <c r="H1202" s="2">
        <v>0</v>
      </c>
      <c r="I1202" s="2"/>
      <c r="J1202" s="2"/>
      <c r="L1202" s="68" t="s">
        <v>1137</v>
      </c>
      <c r="M1202" s="43" t="s">
        <v>276</v>
      </c>
    </row>
    <row r="1203" spans="1:15" ht="15" customHeight="1">
      <c r="A1203" s="4">
        <v>11101206</v>
      </c>
      <c r="B1203" s="166">
        <v>1838</v>
      </c>
      <c r="C1203" s="46" t="s">
        <v>4673</v>
      </c>
      <c r="D1203" s="46" t="s">
        <v>4674</v>
      </c>
      <c r="E1203" s="165" t="s">
        <v>4675</v>
      </c>
      <c r="F1203" s="39">
        <v>1000</v>
      </c>
      <c r="G1203" s="2" t="s">
        <v>4676</v>
      </c>
      <c r="H1203" s="2">
        <v>0</v>
      </c>
      <c r="I1203" s="2"/>
      <c r="J1203" s="2"/>
      <c r="L1203" s="68" t="s">
        <v>1138</v>
      </c>
      <c r="M1203" s="43" t="s">
        <v>276</v>
      </c>
    </row>
    <row r="1204" spans="1:15" ht="15" customHeight="1">
      <c r="A1204" s="4">
        <v>11101207</v>
      </c>
      <c r="B1204" s="166">
        <v>1838</v>
      </c>
      <c r="C1204" s="46" t="s">
        <v>4673</v>
      </c>
      <c r="D1204" s="46" t="s">
        <v>4674</v>
      </c>
      <c r="E1204" s="165" t="s">
        <v>4675</v>
      </c>
      <c r="F1204" s="39">
        <v>1000</v>
      </c>
      <c r="G1204" s="2" t="s">
        <v>4676</v>
      </c>
      <c r="H1204" s="2">
        <v>0</v>
      </c>
      <c r="I1204" s="2"/>
      <c r="J1204" s="2"/>
      <c r="L1204" s="68" t="s">
        <v>1139</v>
      </c>
      <c r="M1204" s="43" t="s">
        <v>276</v>
      </c>
    </row>
    <row r="1205" spans="1:15" ht="15" customHeight="1">
      <c r="A1205" s="4">
        <v>11101208</v>
      </c>
      <c r="B1205" s="166">
        <v>1838</v>
      </c>
      <c r="C1205" s="46" t="s">
        <v>4673</v>
      </c>
      <c r="D1205" s="46" t="s">
        <v>4674</v>
      </c>
      <c r="E1205" s="165" t="s">
        <v>4675</v>
      </c>
      <c r="F1205" s="39">
        <v>1000</v>
      </c>
      <c r="G1205" s="2" t="s">
        <v>4676</v>
      </c>
      <c r="H1205" s="2">
        <v>0</v>
      </c>
      <c r="I1205" s="2"/>
      <c r="J1205" s="2"/>
      <c r="L1205" s="68" t="s">
        <v>1140</v>
      </c>
      <c r="M1205" s="43" t="s">
        <v>276</v>
      </c>
    </row>
    <row r="1206" spans="1:15" ht="15" customHeight="1">
      <c r="A1206" s="4">
        <v>11101209</v>
      </c>
      <c r="B1206" s="166">
        <v>1838</v>
      </c>
      <c r="C1206" s="46" t="s">
        <v>4673</v>
      </c>
      <c r="D1206" s="46" t="s">
        <v>4674</v>
      </c>
      <c r="E1206" s="165" t="s">
        <v>4675</v>
      </c>
      <c r="F1206" s="39">
        <v>1000</v>
      </c>
      <c r="G1206" s="2" t="s">
        <v>4676</v>
      </c>
      <c r="H1206" s="2">
        <v>0</v>
      </c>
      <c r="I1206" s="2"/>
      <c r="J1206" s="2"/>
      <c r="L1206" s="68" t="s">
        <v>1141</v>
      </c>
      <c r="M1206" s="43" t="s">
        <v>276</v>
      </c>
    </row>
    <row r="1207" spans="1:15" s="2" customFormat="1" ht="15" customHeight="1">
      <c r="A1207" s="4">
        <v>11101210</v>
      </c>
      <c r="B1207" s="2">
        <v>30000540</v>
      </c>
      <c r="C1207" s="182" t="s">
        <v>4673</v>
      </c>
      <c r="D1207" s="46" t="s">
        <v>4674</v>
      </c>
      <c r="E1207" s="165" t="s">
        <v>4675</v>
      </c>
      <c r="F1207" s="39">
        <v>3400</v>
      </c>
      <c r="G1207" s="2" t="s">
        <v>4676</v>
      </c>
      <c r="H1207" s="2">
        <v>0</v>
      </c>
      <c r="K1207" s="48"/>
      <c r="L1207" s="31" t="s">
        <v>1089</v>
      </c>
      <c r="M1207" s="43" t="s">
        <v>276</v>
      </c>
      <c r="N1207" s="54"/>
      <c r="O1207" s="109"/>
    </row>
    <row r="1208" spans="1:15" ht="15" customHeight="1">
      <c r="A1208" s="4">
        <v>11101211</v>
      </c>
      <c r="B1208" s="183">
        <v>40208274</v>
      </c>
      <c r="C1208" s="2" t="s">
        <v>4854</v>
      </c>
      <c r="D1208" s="2" t="s">
        <v>4855</v>
      </c>
      <c r="E1208" s="31">
        <v>1003</v>
      </c>
      <c r="F1208" s="2">
        <v>3048</v>
      </c>
      <c r="G1208" s="2" t="s">
        <v>4676</v>
      </c>
      <c r="H1208" s="2">
        <v>0</v>
      </c>
      <c r="I1208" s="2"/>
      <c r="J1208" s="2"/>
      <c r="L1208" s="31"/>
      <c r="M1208" s="3" t="s">
        <v>4856</v>
      </c>
    </row>
    <row r="1209" spans="1:15" ht="15" customHeight="1">
      <c r="A1209" s="4">
        <v>11101212</v>
      </c>
      <c r="B1209" s="183">
        <v>40208275</v>
      </c>
      <c r="C1209" s="2" t="s">
        <v>4854</v>
      </c>
      <c r="D1209" s="2" t="s">
        <v>4855</v>
      </c>
      <c r="E1209" s="31">
        <v>1003</v>
      </c>
      <c r="F1209" s="2">
        <v>3049</v>
      </c>
      <c r="G1209" s="2" t="s">
        <v>4676</v>
      </c>
      <c r="H1209" s="2">
        <v>0</v>
      </c>
      <c r="I1209" s="2"/>
      <c r="J1209" s="2"/>
      <c r="L1209" s="31"/>
      <c r="M1209" s="3" t="s">
        <v>4856</v>
      </c>
    </row>
    <row r="1210" spans="1:15" ht="15" customHeight="1">
      <c r="A1210" s="4">
        <v>11101213</v>
      </c>
      <c r="B1210" s="183">
        <v>40208276</v>
      </c>
      <c r="C1210" s="2" t="s">
        <v>4854</v>
      </c>
      <c r="D1210" s="2" t="s">
        <v>5042</v>
      </c>
      <c r="E1210" s="31">
        <v>1007</v>
      </c>
      <c r="F1210" s="2">
        <v>3060</v>
      </c>
      <c r="G1210" s="2" t="s">
        <v>4676</v>
      </c>
      <c r="H1210" s="2">
        <v>0</v>
      </c>
      <c r="I1210" s="2"/>
      <c r="J1210" s="2"/>
      <c r="L1210" s="31"/>
      <c r="M1210" s="3" t="s">
        <v>4856</v>
      </c>
    </row>
    <row r="1211" spans="1:15" ht="15" customHeight="1">
      <c r="A1211" s="4">
        <v>11101214</v>
      </c>
      <c r="B1211" s="183">
        <v>40208277</v>
      </c>
      <c r="C1211" s="2" t="s">
        <v>4854</v>
      </c>
      <c r="D1211" s="2" t="s">
        <v>5042</v>
      </c>
      <c r="E1211" s="31">
        <v>1007</v>
      </c>
      <c r="F1211" s="2">
        <v>3061</v>
      </c>
      <c r="G1211" s="2" t="s">
        <v>4676</v>
      </c>
      <c r="H1211" s="2">
        <v>0</v>
      </c>
      <c r="I1211" s="2"/>
      <c r="J1211" s="2"/>
      <c r="L1211" s="31"/>
      <c r="M1211" s="3" t="s">
        <v>4856</v>
      </c>
    </row>
    <row r="1212" spans="1:15" ht="15" customHeight="1">
      <c r="A1212" s="4">
        <v>11101215</v>
      </c>
      <c r="B1212" s="183">
        <v>40208278</v>
      </c>
      <c r="C1212" s="2" t="s">
        <v>4854</v>
      </c>
      <c r="D1212" s="2" t="s">
        <v>4863</v>
      </c>
      <c r="E1212" s="31">
        <v>1025</v>
      </c>
      <c r="F1212" s="2">
        <v>3065</v>
      </c>
      <c r="G1212" s="2" t="s">
        <v>4676</v>
      </c>
      <c r="H1212" s="2">
        <v>0</v>
      </c>
      <c r="I1212" s="2"/>
      <c r="J1212" s="2"/>
      <c r="L1212" s="31"/>
      <c r="M1212" s="3" t="s">
        <v>4856</v>
      </c>
    </row>
    <row r="1213" spans="1:15" ht="15" customHeight="1">
      <c r="A1213" s="4">
        <v>11101216</v>
      </c>
      <c r="B1213" s="183">
        <v>40208279</v>
      </c>
      <c r="C1213" s="2" t="s">
        <v>4854</v>
      </c>
      <c r="D1213" s="2" t="s">
        <v>4863</v>
      </c>
      <c r="E1213" s="31">
        <v>1025</v>
      </c>
      <c r="F1213" s="2">
        <v>3066</v>
      </c>
      <c r="G1213" s="2" t="s">
        <v>4676</v>
      </c>
      <c r="H1213" s="2">
        <v>0</v>
      </c>
      <c r="I1213" s="2"/>
      <c r="J1213" s="2"/>
      <c r="L1213" s="31"/>
      <c r="M1213" s="3" t="s">
        <v>4856</v>
      </c>
    </row>
    <row r="1214" spans="1:15" ht="15" customHeight="1">
      <c r="A1214" s="4">
        <v>11101217</v>
      </c>
      <c r="B1214" s="183">
        <v>40208280</v>
      </c>
      <c r="C1214" s="2" t="s">
        <v>4854</v>
      </c>
      <c r="D1214" s="2" t="s">
        <v>4862</v>
      </c>
      <c r="E1214" s="31">
        <v>1023</v>
      </c>
      <c r="F1214" s="2">
        <v>2073</v>
      </c>
      <c r="G1214" s="2" t="s">
        <v>4676</v>
      </c>
      <c r="H1214" s="2">
        <v>0</v>
      </c>
      <c r="I1214" s="2"/>
      <c r="J1214" s="2"/>
      <c r="L1214" s="31"/>
      <c r="M1214" s="3" t="s">
        <v>4856</v>
      </c>
    </row>
    <row r="1215" spans="1:15" ht="15" customHeight="1">
      <c r="A1215" s="4">
        <v>11101218</v>
      </c>
      <c r="B1215" s="183">
        <v>40208281</v>
      </c>
      <c r="C1215" s="2" t="s">
        <v>4854</v>
      </c>
      <c r="D1215" s="2" t="s">
        <v>4862</v>
      </c>
      <c r="E1215" s="31">
        <v>1023</v>
      </c>
      <c r="F1215" s="2">
        <v>2074</v>
      </c>
      <c r="G1215" s="2" t="s">
        <v>4676</v>
      </c>
      <c r="H1215" s="2">
        <v>0</v>
      </c>
      <c r="I1215" s="2"/>
      <c r="J1215" s="2"/>
      <c r="L1215" s="31"/>
      <c r="M1215" s="3" t="s">
        <v>4856</v>
      </c>
    </row>
    <row r="1216" spans="1:15" ht="15" customHeight="1">
      <c r="A1216" s="4">
        <v>11101219</v>
      </c>
      <c r="B1216" s="183">
        <v>40208282</v>
      </c>
      <c r="C1216" s="2" t="s">
        <v>4854</v>
      </c>
      <c r="D1216" s="2" t="s">
        <v>4863</v>
      </c>
      <c r="E1216" s="31">
        <v>1025</v>
      </c>
      <c r="F1216" s="2">
        <v>3067</v>
      </c>
      <c r="G1216" s="2" t="s">
        <v>4676</v>
      </c>
      <c r="H1216" s="2">
        <v>0</v>
      </c>
      <c r="I1216" s="2"/>
      <c r="J1216" s="2"/>
      <c r="L1216" s="31"/>
      <c r="M1216" s="3" t="s">
        <v>4856</v>
      </c>
    </row>
    <row r="1217" spans="1:13" ht="15" customHeight="1">
      <c r="A1217" s="4">
        <v>11101220</v>
      </c>
      <c r="B1217" s="17">
        <v>40208304</v>
      </c>
      <c r="C1217" s="46" t="s">
        <v>4234</v>
      </c>
      <c r="D1217" s="46" t="s">
        <v>4679</v>
      </c>
      <c r="E1217" s="165" t="s">
        <v>4680</v>
      </c>
      <c r="F1217" s="2">
        <v>3624</v>
      </c>
      <c r="G1217" s="2" t="s">
        <v>4676</v>
      </c>
      <c r="H1217" s="2">
        <v>0</v>
      </c>
      <c r="I1217" s="2"/>
      <c r="J1217" s="2"/>
      <c r="L1217" s="31" t="s">
        <v>226</v>
      </c>
      <c r="M1217" s="21" t="s">
        <v>808</v>
      </c>
    </row>
    <row r="1218" spans="1:13" ht="15" customHeight="1">
      <c r="A1218" s="4">
        <v>11101221</v>
      </c>
      <c r="B1218" s="17">
        <v>40208315</v>
      </c>
      <c r="C1218" s="46" t="s">
        <v>4234</v>
      </c>
      <c r="D1218" s="46" t="s">
        <v>4679</v>
      </c>
      <c r="E1218" s="165" t="s">
        <v>4680</v>
      </c>
      <c r="F1218" s="2">
        <v>3625</v>
      </c>
      <c r="G1218" s="2" t="s">
        <v>4676</v>
      </c>
      <c r="H1218" s="2">
        <v>0</v>
      </c>
      <c r="I1218" s="2"/>
      <c r="J1218" s="2"/>
      <c r="L1218" s="31" t="s">
        <v>227</v>
      </c>
      <c r="M1218" s="21" t="s">
        <v>808</v>
      </c>
    </row>
    <row r="1219" spans="1:13" ht="15" customHeight="1">
      <c r="A1219" s="4">
        <v>11101222</v>
      </c>
      <c r="B1219" s="17">
        <v>40208326</v>
      </c>
      <c r="C1219" s="46" t="s">
        <v>4234</v>
      </c>
      <c r="D1219" s="46" t="s">
        <v>4679</v>
      </c>
      <c r="E1219" s="165" t="s">
        <v>4680</v>
      </c>
      <c r="F1219" s="2">
        <v>3626</v>
      </c>
      <c r="G1219" s="2" t="s">
        <v>4676</v>
      </c>
      <c r="H1219" s="2">
        <v>0</v>
      </c>
      <c r="I1219" s="2"/>
      <c r="J1219" s="2"/>
      <c r="L1219" s="31" t="s">
        <v>228</v>
      </c>
      <c r="M1219" s="21" t="s">
        <v>808</v>
      </c>
    </row>
    <row r="1220" spans="1:13" ht="15" customHeight="1">
      <c r="A1220" s="4">
        <v>11101223</v>
      </c>
      <c r="B1220" s="17">
        <v>40208337</v>
      </c>
      <c r="C1220" s="46" t="s">
        <v>4234</v>
      </c>
      <c r="D1220" s="46" t="s">
        <v>4679</v>
      </c>
      <c r="E1220" s="165" t="s">
        <v>4680</v>
      </c>
      <c r="F1220" s="2">
        <v>3627</v>
      </c>
      <c r="G1220" s="2" t="s">
        <v>4676</v>
      </c>
      <c r="H1220" s="2">
        <v>0</v>
      </c>
      <c r="I1220" s="2"/>
      <c r="J1220" s="2"/>
      <c r="L1220" s="31" t="s">
        <v>229</v>
      </c>
      <c r="M1220" s="21" t="s">
        <v>808</v>
      </c>
    </row>
    <row r="1221" spans="1:13" ht="15" customHeight="1">
      <c r="A1221" s="4">
        <v>11101224</v>
      </c>
      <c r="B1221" s="17">
        <v>40208348</v>
      </c>
      <c r="C1221" s="46" t="s">
        <v>4234</v>
      </c>
      <c r="D1221" s="46" t="s">
        <v>4679</v>
      </c>
      <c r="E1221" s="165" t="s">
        <v>4680</v>
      </c>
      <c r="F1221" s="2">
        <v>3628</v>
      </c>
      <c r="G1221" s="2" t="s">
        <v>4676</v>
      </c>
      <c r="H1221" s="2">
        <v>0</v>
      </c>
      <c r="I1221" s="2"/>
      <c r="J1221" s="2"/>
      <c r="L1221" s="31" t="s">
        <v>230</v>
      </c>
      <c r="M1221" s="21" t="s">
        <v>808</v>
      </c>
    </row>
    <row r="1222" spans="1:13" ht="15" customHeight="1">
      <c r="A1222" s="4">
        <v>11101225</v>
      </c>
      <c r="B1222" s="17">
        <v>40208359</v>
      </c>
      <c r="C1222" s="46" t="s">
        <v>4234</v>
      </c>
      <c r="D1222" s="46" t="s">
        <v>4679</v>
      </c>
      <c r="E1222" s="165" t="s">
        <v>4680</v>
      </c>
      <c r="F1222" s="2">
        <v>3629</v>
      </c>
      <c r="G1222" s="2" t="s">
        <v>4676</v>
      </c>
      <c r="H1222" s="2">
        <v>0</v>
      </c>
      <c r="I1222" s="2"/>
      <c r="J1222" s="2"/>
      <c r="L1222" s="31" t="s">
        <v>231</v>
      </c>
      <c r="M1222" s="21" t="s">
        <v>808</v>
      </c>
    </row>
    <row r="1223" spans="1:13" ht="15" customHeight="1">
      <c r="A1223" s="4">
        <v>11101226</v>
      </c>
      <c r="B1223" s="17">
        <v>40208370</v>
      </c>
      <c r="C1223" s="46" t="s">
        <v>4234</v>
      </c>
      <c r="D1223" s="46" t="s">
        <v>4679</v>
      </c>
      <c r="E1223" s="165" t="s">
        <v>4680</v>
      </c>
      <c r="F1223" s="2">
        <v>3630</v>
      </c>
      <c r="G1223" s="2" t="s">
        <v>4676</v>
      </c>
      <c r="H1223" s="2">
        <v>0</v>
      </c>
      <c r="I1223" s="2"/>
      <c r="J1223" s="2"/>
      <c r="L1223" s="31" t="s">
        <v>232</v>
      </c>
      <c r="M1223" s="21" t="s">
        <v>808</v>
      </c>
    </row>
    <row r="1224" spans="1:13" ht="15" customHeight="1">
      <c r="A1224" s="4">
        <v>11101227</v>
      </c>
      <c r="B1224" s="17">
        <v>40208381</v>
      </c>
      <c r="C1224" s="46" t="s">
        <v>4234</v>
      </c>
      <c r="D1224" s="46" t="s">
        <v>4679</v>
      </c>
      <c r="E1224" s="165" t="s">
        <v>4680</v>
      </c>
      <c r="F1224" s="2">
        <v>3631</v>
      </c>
      <c r="G1224" s="2" t="s">
        <v>4676</v>
      </c>
      <c r="H1224" s="2">
        <v>0</v>
      </c>
      <c r="I1224" s="2"/>
      <c r="J1224" s="2"/>
      <c r="L1224" s="31" t="s">
        <v>233</v>
      </c>
      <c r="M1224" s="21" t="s">
        <v>808</v>
      </c>
    </row>
    <row r="1225" spans="1:13" ht="15" customHeight="1">
      <c r="A1225" s="4">
        <v>11101228</v>
      </c>
      <c r="B1225" s="17">
        <v>40208392</v>
      </c>
      <c r="C1225" s="46" t="s">
        <v>4234</v>
      </c>
      <c r="D1225" s="46" t="s">
        <v>4679</v>
      </c>
      <c r="E1225" s="165" t="s">
        <v>4680</v>
      </c>
      <c r="F1225" s="2">
        <v>3632</v>
      </c>
      <c r="G1225" s="2" t="s">
        <v>4676</v>
      </c>
      <c r="H1225" s="2">
        <v>0</v>
      </c>
      <c r="I1225" s="2"/>
      <c r="J1225" s="2"/>
      <c r="L1225" s="31" t="s">
        <v>1142</v>
      </c>
      <c r="M1225" s="21" t="s">
        <v>808</v>
      </c>
    </row>
    <row r="1226" spans="1:13" ht="15" customHeight="1">
      <c r="A1226" s="4">
        <v>11101229</v>
      </c>
      <c r="B1226" s="17">
        <v>40208403</v>
      </c>
      <c r="C1226" s="46" t="s">
        <v>4234</v>
      </c>
      <c r="D1226" s="46" t="s">
        <v>4679</v>
      </c>
      <c r="E1226" s="165" t="s">
        <v>4680</v>
      </c>
      <c r="F1226" s="2">
        <v>3633</v>
      </c>
      <c r="G1226" s="2" t="s">
        <v>4676</v>
      </c>
      <c r="H1226" s="2">
        <v>0</v>
      </c>
      <c r="I1226" s="2"/>
      <c r="J1226" s="2"/>
      <c r="L1226" s="31" t="s">
        <v>238</v>
      </c>
      <c r="M1226" s="21" t="s">
        <v>808</v>
      </c>
    </row>
    <row r="1227" spans="1:13" ht="15" customHeight="1">
      <c r="A1227" s="4">
        <v>11101230</v>
      </c>
      <c r="B1227" s="17">
        <v>40208414</v>
      </c>
      <c r="C1227" s="46" t="s">
        <v>4234</v>
      </c>
      <c r="D1227" s="46" t="s">
        <v>4679</v>
      </c>
      <c r="E1227" s="165" t="s">
        <v>4680</v>
      </c>
      <c r="F1227" s="2">
        <v>3634</v>
      </c>
      <c r="G1227" s="2" t="s">
        <v>4676</v>
      </c>
      <c r="H1227" s="2">
        <v>0</v>
      </c>
      <c r="I1227" s="2"/>
      <c r="J1227" s="2"/>
      <c r="L1227" s="31" t="s">
        <v>237</v>
      </c>
      <c r="M1227" s="21" t="s">
        <v>808</v>
      </c>
    </row>
    <row r="1228" spans="1:13" ht="15" customHeight="1">
      <c r="A1228" s="4">
        <v>11101231</v>
      </c>
      <c r="B1228" s="17">
        <v>40207944</v>
      </c>
      <c r="C1228" s="46" t="s">
        <v>4234</v>
      </c>
      <c r="D1228" s="46" t="s">
        <v>4679</v>
      </c>
      <c r="E1228" s="165" t="s">
        <v>4680</v>
      </c>
      <c r="F1228" s="2">
        <v>3611</v>
      </c>
      <c r="G1228" s="2" t="s">
        <v>4676</v>
      </c>
      <c r="H1228" s="2">
        <v>0</v>
      </c>
      <c r="I1228" s="2"/>
      <c r="J1228" s="2"/>
      <c r="L1228" s="31" t="s">
        <v>1143</v>
      </c>
      <c r="M1228" s="21" t="s">
        <v>808</v>
      </c>
    </row>
    <row r="1229" spans="1:13" ht="15" customHeight="1">
      <c r="A1229" s="4">
        <v>11101232</v>
      </c>
      <c r="B1229" s="17">
        <v>40207977</v>
      </c>
      <c r="C1229" s="46" t="s">
        <v>4234</v>
      </c>
      <c r="D1229" s="46" t="s">
        <v>4679</v>
      </c>
      <c r="E1229" s="165" t="s">
        <v>4680</v>
      </c>
      <c r="F1229" s="2">
        <v>3612</v>
      </c>
      <c r="G1229" s="2" t="s">
        <v>4676</v>
      </c>
      <c r="H1229" s="2">
        <v>0</v>
      </c>
      <c r="I1229" s="2"/>
      <c r="J1229" s="2"/>
      <c r="L1229" s="31" t="s">
        <v>1144</v>
      </c>
      <c r="M1229" s="21" t="s">
        <v>808</v>
      </c>
    </row>
    <row r="1230" spans="1:13" ht="15" customHeight="1">
      <c r="A1230" s="4">
        <v>11101233</v>
      </c>
      <c r="B1230" s="17">
        <v>40208002</v>
      </c>
      <c r="C1230" s="46" t="s">
        <v>4234</v>
      </c>
      <c r="D1230" s="46" t="s">
        <v>4679</v>
      </c>
      <c r="E1230" s="165" t="s">
        <v>4680</v>
      </c>
      <c r="F1230" s="2">
        <v>3613</v>
      </c>
      <c r="G1230" s="2" t="s">
        <v>4676</v>
      </c>
      <c r="H1230" s="2">
        <v>0</v>
      </c>
      <c r="I1230" s="2"/>
      <c r="J1230" s="2"/>
      <c r="L1230" s="31" t="s">
        <v>1144</v>
      </c>
      <c r="M1230" s="21" t="s">
        <v>808</v>
      </c>
    </row>
    <row r="1231" spans="1:13" ht="15" customHeight="1">
      <c r="A1231" s="4">
        <v>11101234</v>
      </c>
      <c r="B1231" s="17">
        <v>40208029</v>
      </c>
      <c r="C1231" s="46" t="s">
        <v>4234</v>
      </c>
      <c r="D1231" s="46" t="s">
        <v>4679</v>
      </c>
      <c r="E1231" s="165" t="s">
        <v>4680</v>
      </c>
      <c r="F1231" s="2">
        <v>3614</v>
      </c>
      <c r="G1231" s="2" t="s">
        <v>4676</v>
      </c>
      <c r="H1231" s="2">
        <v>0</v>
      </c>
      <c r="I1231" s="2"/>
      <c r="J1231" s="2"/>
      <c r="L1231" s="31" t="s">
        <v>1145</v>
      </c>
      <c r="M1231" s="21" t="s">
        <v>808</v>
      </c>
    </row>
    <row r="1232" spans="1:13" ht="15" customHeight="1">
      <c r="A1232" s="4">
        <v>11101235</v>
      </c>
      <c r="B1232" s="17">
        <v>40208054</v>
      </c>
      <c r="C1232" s="46" t="s">
        <v>4234</v>
      </c>
      <c r="D1232" s="46" t="s">
        <v>4679</v>
      </c>
      <c r="E1232" s="165" t="s">
        <v>4680</v>
      </c>
      <c r="F1232" s="2">
        <v>3615</v>
      </c>
      <c r="G1232" s="2" t="s">
        <v>4676</v>
      </c>
      <c r="H1232" s="2">
        <v>0</v>
      </c>
      <c r="I1232" s="2"/>
      <c r="J1232" s="2"/>
      <c r="L1232" s="31" t="s">
        <v>1146</v>
      </c>
      <c r="M1232" s="21" t="s">
        <v>808</v>
      </c>
    </row>
    <row r="1233" spans="1:13" ht="15" customHeight="1">
      <c r="A1233" s="4">
        <v>11101236</v>
      </c>
      <c r="B1233" s="17">
        <v>40208098</v>
      </c>
      <c r="C1233" s="46" t="s">
        <v>4234</v>
      </c>
      <c r="D1233" s="46" t="s">
        <v>4679</v>
      </c>
      <c r="E1233" s="165" t="s">
        <v>4680</v>
      </c>
      <c r="F1233" s="2">
        <v>3616</v>
      </c>
      <c r="G1233" s="2" t="s">
        <v>4676</v>
      </c>
      <c r="H1233" s="2">
        <v>0</v>
      </c>
      <c r="I1233" s="2"/>
      <c r="J1233" s="2"/>
      <c r="L1233" s="31" t="s">
        <v>1147</v>
      </c>
      <c r="M1233" s="21" t="s">
        <v>808</v>
      </c>
    </row>
    <row r="1234" spans="1:13" ht="15" customHeight="1">
      <c r="A1234" s="4">
        <v>11101237</v>
      </c>
      <c r="B1234" s="17">
        <v>40208125</v>
      </c>
      <c r="C1234" s="46" t="s">
        <v>4234</v>
      </c>
      <c r="D1234" s="46" t="s">
        <v>4679</v>
      </c>
      <c r="E1234" s="165" t="s">
        <v>4680</v>
      </c>
      <c r="F1234" s="2">
        <v>3617</v>
      </c>
      <c r="G1234" s="2" t="s">
        <v>4676</v>
      </c>
      <c r="H1234" s="2">
        <v>0</v>
      </c>
      <c r="I1234" s="2"/>
      <c r="J1234" s="2"/>
      <c r="L1234" s="31" t="s">
        <v>1148</v>
      </c>
      <c r="M1234" s="21" t="s">
        <v>808</v>
      </c>
    </row>
    <row r="1235" spans="1:13" ht="15" customHeight="1">
      <c r="A1235" s="4">
        <v>11101238</v>
      </c>
      <c r="B1235" s="17">
        <v>40208150</v>
      </c>
      <c r="C1235" s="46" t="s">
        <v>4234</v>
      </c>
      <c r="D1235" s="46" t="s">
        <v>4679</v>
      </c>
      <c r="E1235" s="165" t="s">
        <v>4680</v>
      </c>
      <c r="F1235" s="2">
        <v>3618</v>
      </c>
      <c r="G1235" s="2" t="s">
        <v>4676</v>
      </c>
      <c r="H1235" s="2">
        <v>0</v>
      </c>
      <c r="I1235" s="2"/>
      <c r="J1235" s="2"/>
      <c r="L1235" s="31" t="s">
        <v>1148</v>
      </c>
      <c r="M1235" s="21" t="s">
        <v>808</v>
      </c>
    </row>
    <row r="1236" spans="1:13" ht="15" customHeight="1">
      <c r="A1236" s="4">
        <v>11101239</v>
      </c>
      <c r="B1236" s="17">
        <v>40208181</v>
      </c>
      <c r="C1236" s="46" t="s">
        <v>4234</v>
      </c>
      <c r="D1236" s="46" t="s">
        <v>4679</v>
      </c>
      <c r="E1236" s="165" t="s">
        <v>4680</v>
      </c>
      <c r="F1236" s="2">
        <v>3619</v>
      </c>
      <c r="G1236" s="2" t="s">
        <v>4676</v>
      </c>
      <c r="H1236" s="2">
        <v>0</v>
      </c>
      <c r="I1236" s="2"/>
      <c r="J1236" s="2"/>
      <c r="L1236" s="31" t="s">
        <v>1149</v>
      </c>
      <c r="M1236" s="21" t="s">
        <v>808</v>
      </c>
    </row>
    <row r="1237" spans="1:13" ht="15" customHeight="1">
      <c r="A1237" s="4">
        <v>11101240</v>
      </c>
      <c r="B1237" s="17">
        <v>40208208</v>
      </c>
      <c r="C1237" s="46" t="s">
        <v>4234</v>
      </c>
      <c r="D1237" s="46" t="s">
        <v>4679</v>
      </c>
      <c r="E1237" s="165" t="s">
        <v>4680</v>
      </c>
      <c r="F1237" s="2">
        <v>3620</v>
      </c>
      <c r="G1237" s="2" t="s">
        <v>4676</v>
      </c>
      <c r="H1237" s="2">
        <v>0</v>
      </c>
      <c r="I1237" s="2"/>
      <c r="J1237" s="2"/>
      <c r="L1237" s="31" t="s">
        <v>1150</v>
      </c>
      <c r="M1237" s="21" t="s">
        <v>808</v>
      </c>
    </row>
    <row r="1238" spans="1:13" ht="15" customHeight="1">
      <c r="A1238" s="4">
        <v>11101241</v>
      </c>
      <c r="B1238" s="17">
        <v>40208257</v>
      </c>
      <c r="C1238" s="46" t="s">
        <v>4234</v>
      </c>
      <c r="D1238" s="46" t="s">
        <v>4679</v>
      </c>
      <c r="E1238" s="165" t="s">
        <v>4680</v>
      </c>
      <c r="F1238" s="2">
        <v>3621</v>
      </c>
      <c r="G1238" s="2" t="s">
        <v>4676</v>
      </c>
      <c r="H1238" s="2">
        <v>0</v>
      </c>
      <c r="I1238" s="2"/>
      <c r="J1238" s="2"/>
      <c r="L1238" s="31" t="s">
        <v>1151</v>
      </c>
      <c r="M1238" s="21" t="s">
        <v>808</v>
      </c>
    </row>
    <row r="1239" spans="1:13" ht="15" customHeight="1">
      <c r="A1239" s="4">
        <v>11101242</v>
      </c>
      <c r="B1239" s="17">
        <v>40208266</v>
      </c>
      <c r="C1239" s="46" t="s">
        <v>4234</v>
      </c>
      <c r="D1239" s="46" t="s">
        <v>4679</v>
      </c>
      <c r="E1239" s="165" t="s">
        <v>4680</v>
      </c>
      <c r="F1239" s="2">
        <v>3622</v>
      </c>
      <c r="G1239" s="2" t="s">
        <v>4676</v>
      </c>
      <c r="H1239" s="2">
        <v>0</v>
      </c>
      <c r="I1239" s="2"/>
      <c r="J1239" s="2"/>
      <c r="L1239" s="31" t="s">
        <v>1151</v>
      </c>
      <c r="M1239" s="21" t="s">
        <v>808</v>
      </c>
    </row>
    <row r="1240" spans="1:13" ht="15" customHeight="1">
      <c r="A1240" s="4">
        <v>11101243</v>
      </c>
      <c r="B1240" s="166">
        <v>40003501</v>
      </c>
      <c r="C1240" s="46" t="s">
        <v>4673</v>
      </c>
      <c r="D1240" s="46" t="s">
        <v>4674</v>
      </c>
      <c r="E1240" s="165" t="s">
        <v>4675</v>
      </c>
      <c r="F1240" s="39">
        <v>4704</v>
      </c>
      <c r="G1240" s="2" t="s">
        <v>4676</v>
      </c>
      <c r="H1240" s="2">
        <v>0</v>
      </c>
      <c r="I1240" s="2"/>
      <c r="J1240" s="2"/>
      <c r="L1240" s="31">
        <v>60522</v>
      </c>
      <c r="M1240" s="29" t="s">
        <v>276</v>
      </c>
    </row>
    <row r="1241" spans="1:13" ht="15" customHeight="1">
      <c r="A1241" s="4">
        <v>11101244</v>
      </c>
      <c r="B1241" s="2">
        <v>40208425</v>
      </c>
      <c r="C1241" s="46" t="s">
        <v>4673</v>
      </c>
      <c r="D1241" s="46" t="s">
        <v>4674</v>
      </c>
      <c r="E1241" s="165" t="s">
        <v>4675</v>
      </c>
      <c r="F1241" s="39">
        <v>4802</v>
      </c>
      <c r="G1241" s="2" t="s">
        <v>4676</v>
      </c>
      <c r="H1241" s="2">
        <v>0</v>
      </c>
      <c r="I1241" s="2"/>
      <c r="J1241" s="2"/>
      <c r="L1241" s="31" t="s">
        <v>1174</v>
      </c>
      <c r="M1241" s="2" t="s">
        <v>276</v>
      </c>
    </row>
    <row r="1242" spans="1:13" ht="15" customHeight="1">
      <c r="A1242" s="4">
        <v>11101245</v>
      </c>
      <c r="B1242" s="2">
        <v>40208469</v>
      </c>
      <c r="C1242" s="46" t="s">
        <v>4673</v>
      </c>
      <c r="D1242" s="46" t="s">
        <v>4674</v>
      </c>
      <c r="E1242" s="165" t="s">
        <v>4675</v>
      </c>
      <c r="F1242" s="39">
        <v>4804</v>
      </c>
      <c r="G1242" s="2" t="s">
        <v>4676</v>
      </c>
      <c r="H1242" s="2">
        <v>0</v>
      </c>
      <c r="I1242" s="2"/>
      <c r="J1242" s="2"/>
      <c r="L1242" s="31" t="s">
        <v>1174</v>
      </c>
      <c r="M1242" s="2" t="s">
        <v>276</v>
      </c>
    </row>
    <row r="1243" spans="1:13" ht="15" customHeight="1">
      <c r="A1243" s="4">
        <v>11101246</v>
      </c>
      <c r="B1243" s="2">
        <v>40208517</v>
      </c>
      <c r="C1243" s="46" t="s">
        <v>4673</v>
      </c>
      <c r="D1243" s="46" t="s">
        <v>4674</v>
      </c>
      <c r="E1243" s="165" t="s">
        <v>4675</v>
      </c>
      <c r="F1243" s="39">
        <v>4806</v>
      </c>
      <c r="G1243" s="2" t="s">
        <v>4676</v>
      </c>
      <c r="H1243" s="2">
        <v>0</v>
      </c>
      <c r="I1243" s="2"/>
      <c r="J1243" s="2"/>
      <c r="L1243" s="31" t="s">
        <v>1174</v>
      </c>
      <c r="M1243" s="2" t="s">
        <v>276</v>
      </c>
    </row>
    <row r="1244" spans="1:13" ht="15" customHeight="1">
      <c r="A1244" s="4">
        <v>11101247</v>
      </c>
      <c r="B1244" s="2">
        <v>40208565</v>
      </c>
      <c r="C1244" s="46" t="s">
        <v>4673</v>
      </c>
      <c r="D1244" s="46" t="s">
        <v>4674</v>
      </c>
      <c r="E1244" s="165" t="s">
        <v>4675</v>
      </c>
      <c r="F1244" s="39">
        <v>4808</v>
      </c>
      <c r="G1244" s="2" t="s">
        <v>4676</v>
      </c>
      <c r="H1244" s="2">
        <v>0</v>
      </c>
      <c r="I1244" s="2"/>
      <c r="J1244" s="2"/>
      <c r="L1244" s="31" t="s">
        <v>1174</v>
      </c>
      <c r="M1244" s="2" t="s">
        <v>276</v>
      </c>
    </row>
    <row r="1245" spans="1:13" ht="15" customHeight="1">
      <c r="A1245" s="4">
        <v>11101248</v>
      </c>
      <c r="B1245" s="2">
        <v>40208617</v>
      </c>
      <c r="C1245" s="46" t="s">
        <v>4673</v>
      </c>
      <c r="D1245" s="46" t="s">
        <v>4674</v>
      </c>
      <c r="E1245" s="165" t="s">
        <v>4675</v>
      </c>
      <c r="F1245" s="39">
        <v>4810</v>
      </c>
      <c r="G1245" s="2" t="s">
        <v>4676</v>
      </c>
      <c r="H1245" s="2">
        <v>0</v>
      </c>
      <c r="I1245" s="2"/>
      <c r="J1245" s="2"/>
      <c r="L1245" s="31" t="s">
        <v>1174</v>
      </c>
      <c r="M1245" s="2" t="s">
        <v>276</v>
      </c>
    </row>
    <row r="1246" spans="1:13" ht="15" customHeight="1">
      <c r="A1246" s="3">
        <v>11101249</v>
      </c>
      <c r="B1246" s="2">
        <v>20002011</v>
      </c>
      <c r="C1246" s="46" t="s">
        <v>4673</v>
      </c>
      <c r="D1246" s="46" t="s">
        <v>4674</v>
      </c>
      <c r="E1246" s="165" t="s">
        <v>4675</v>
      </c>
      <c r="F1246" s="39">
        <v>1435</v>
      </c>
      <c r="G1246" s="2" t="s">
        <v>5038</v>
      </c>
      <c r="H1246" s="2">
        <v>0</v>
      </c>
      <c r="I1246" s="2"/>
      <c r="J1246" s="2"/>
      <c r="L1246" s="31" t="s">
        <v>5043</v>
      </c>
      <c r="M1246" s="2" t="s">
        <v>276</v>
      </c>
    </row>
    <row r="1247" spans="1:13" ht="15" customHeight="1">
      <c r="A1247" s="3">
        <v>11101250</v>
      </c>
      <c r="B1247" s="2">
        <v>20002022</v>
      </c>
      <c r="C1247" s="46" t="s">
        <v>4673</v>
      </c>
      <c r="D1247" s="46" t="s">
        <v>4674</v>
      </c>
      <c r="E1247" s="165" t="s">
        <v>4675</v>
      </c>
      <c r="F1247" s="39">
        <v>1436</v>
      </c>
      <c r="G1247" s="2" t="s">
        <v>5038</v>
      </c>
      <c r="H1247" s="2">
        <v>0</v>
      </c>
      <c r="I1247" s="2"/>
      <c r="J1247" s="2"/>
      <c r="L1247" s="31" t="s">
        <v>5043</v>
      </c>
      <c r="M1247" s="2" t="s">
        <v>276</v>
      </c>
    </row>
    <row r="1248" spans="1:13" ht="15" customHeight="1">
      <c r="A1248" s="3">
        <v>11101251</v>
      </c>
      <c r="B1248" s="2">
        <v>20002046</v>
      </c>
      <c r="C1248" s="46" t="s">
        <v>4673</v>
      </c>
      <c r="D1248" s="46" t="s">
        <v>4674</v>
      </c>
      <c r="E1248" s="165" t="s">
        <v>4675</v>
      </c>
      <c r="F1248" s="39">
        <v>1438</v>
      </c>
      <c r="G1248" s="2" t="s">
        <v>5038</v>
      </c>
      <c r="H1248" s="2">
        <v>0</v>
      </c>
      <c r="I1248" s="2"/>
      <c r="J1248" s="2"/>
      <c r="L1248" s="31" t="s">
        <v>5044</v>
      </c>
      <c r="M1248" s="2" t="s">
        <v>276</v>
      </c>
    </row>
    <row r="1249" spans="1:13" ht="15" customHeight="1">
      <c r="A1249" s="3">
        <v>11101252</v>
      </c>
      <c r="B1249" s="2">
        <v>20002057</v>
      </c>
      <c r="C1249" s="46" t="s">
        <v>4673</v>
      </c>
      <c r="D1249" s="46" t="s">
        <v>4674</v>
      </c>
      <c r="E1249" s="165" t="s">
        <v>4675</v>
      </c>
      <c r="F1249" s="39">
        <v>1439</v>
      </c>
      <c r="G1249" s="2" t="s">
        <v>5038</v>
      </c>
      <c r="H1249" s="2">
        <v>0</v>
      </c>
      <c r="I1249" s="2"/>
      <c r="J1249" s="2"/>
      <c r="L1249" s="31" t="s">
        <v>5044</v>
      </c>
      <c r="M1249" s="2" t="s">
        <v>276</v>
      </c>
    </row>
    <row r="1250" spans="1:13" ht="15" customHeight="1">
      <c r="A1250" s="3">
        <v>11101253</v>
      </c>
      <c r="B1250" s="166">
        <v>1838</v>
      </c>
      <c r="C1250" s="46" t="s">
        <v>4673</v>
      </c>
      <c r="D1250" s="46" t="s">
        <v>4674</v>
      </c>
      <c r="E1250" s="165" t="s">
        <v>4675</v>
      </c>
      <c r="F1250" s="39">
        <v>1001</v>
      </c>
      <c r="G1250" s="2" t="s">
        <v>4676</v>
      </c>
      <c r="H1250" s="2">
        <v>0</v>
      </c>
      <c r="I1250" s="2"/>
      <c r="J1250" s="2"/>
      <c r="L1250" s="31" t="s">
        <v>1175</v>
      </c>
      <c r="M1250" s="2" t="s">
        <v>276</v>
      </c>
    </row>
    <row r="1251" spans="1:13" ht="15" customHeight="1">
      <c r="A1251" s="3">
        <v>11101254</v>
      </c>
      <c r="B1251" s="166">
        <v>1838</v>
      </c>
      <c r="C1251" s="46" t="s">
        <v>4673</v>
      </c>
      <c r="D1251" s="46" t="s">
        <v>4674</v>
      </c>
      <c r="E1251" s="165" t="s">
        <v>4675</v>
      </c>
      <c r="F1251" s="39">
        <v>1001</v>
      </c>
      <c r="G1251" s="2" t="s">
        <v>4676</v>
      </c>
      <c r="H1251" s="2">
        <v>0</v>
      </c>
      <c r="I1251" s="2"/>
      <c r="J1251" s="2"/>
      <c r="L1251" s="31" t="s">
        <v>2323</v>
      </c>
      <c r="M1251" s="2" t="s">
        <v>276</v>
      </c>
    </row>
    <row r="1252" spans="1:13" ht="15" customHeight="1">
      <c r="A1252" s="3">
        <v>11101255</v>
      </c>
      <c r="B1252" s="166">
        <v>1838</v>
      </c>
      <c r="C1252" s="46" t="s">
        <v>4673</v>
      </c>
      <c r="D1252" s="46" t="s">
        <v>4674</v>
      </c>
      <c r="E1252" s="165" t="s">
        <v>4675</v>
      </c>
      <c r="F1252" s="39">
        <v>1001</v>
      </c>
      <c r="G1252" s="2" t="s">
        <v>4676</v>
      </c>
      <c r="H1252" s="2">
        <v>0</v>
      </c>
      <c r="I1252" s="2"/>
      <c r="J1252" s="2"/>
      <c r="L1252" s="31" t="s">
        <v>1177</v>
      </c>
      <c r="M1252" s="2" t="s">
        <v>276</v>
      </c>
    </row>
    <row r="1253" spans="1:13" ht="15" customHeight="1">
      <c r="A1253" s="3">
        <v>11101256</v>
      </c>
      <c r="B1253" s="166">
        <v>1838</v>
      </c>
      <c r="C1253" s="46" t="s">
        <v>4673</v>
      </c>
      <c r="D1253" s="46" t="s">
        <v>4674</v>
      </c>
      <c r="E1253" s="165" t="s">
        <v>4675</v>
      </c>
      <c r="F1253" s="39">
        <v>1001</v>
      </c>
      <c r="G1253" s="2" t="s">
        <v>4676</v>
      </c>
      <c r="H1253" s="2">
        <v>0</v>
      </c>
      <c r="I1253" s="2"/>
      <c r="J1253" s="2"/>
      <c r="L1253" s="31" t="s">
        <v>1177</v>
      </c>
      <c r="M1253" s="2" t="s">
        <v>276</v>
      </c>
    </row>
    <row r="1254" spans="1:13" ht="15" customHeight="1">
      <c r="A1254" s="3">
        <v>11101257</v>
      </c>
      <c r="B1254" s="166">
        <v>1838</v>
      </c>
      <c r="C1254" s="46" t="s">
        <v>4673</v>
      </c>
      <c r="D1254" s="46" t="s">
        <v>4674</v>
      </c>
      <c r="E1254" s="165" t="s">
        <v>4675</v>
      </c>
      <c r="F1254" s="39">
        <v>1001</v>
      </c>
      <c r="G1254" s="2" t="s">
        <v>4676</v>
      </c>
      <c r="H1254" s="2">
        <v>0</v>
      </c>
      <c r="I1254" s="2"/>
      <c r="J1254" s="2"/>
      <c r="L1254" s="31" t="s">
        <v>1141</v>
      </c>
      <c r="M1254" s="2" t="s">
        <v>276</v>
      </c>
    </row>
    <row r="1255" spans="1:13" ht="15" customHeight="1">
      <c r="A1255" s="3">
        <v>11101258</v>
      </c>
      <c r="B1255" s="166">
        <v>1838</v>
      </c>
      <c r="C1255" s="46" t="s">
        <v>4673</v>
      </c>
      <c r="D1255" s="46" t="s">
        <v>4674</v>
      </c>
      <c r="E1255" s="165" t="s">
        <v>4675</v>
      </c>
      <c r="F1255" s="39">
        <v>1001</v>
      </c>
      <c r="G1255" s="2" t="s">
        <v>4676</v>
      </c>
      <c r="H1255" s="2">
        <v>0</v>
      </c>
      <c r="I1255" s="2"/>
      <c r="J1255" s="2"/>
      <c r="L1255" s="31" t="s">
        <v>1178</v>
      </c>
      <c r="M1255" s="2" t="s">
        <v>276</v>
      </c>
    </row>
    <row r="1256" spans="1:13" ht="15" customHeight="1">
      <c r="A1256" s="3">
        <v>11101259</v>
      </c>
      <c r="B1256" s="166">
        <v>20001490</v>
      </c>
      <c r="C1256" s="46" t="s">
        <v>4698</v>
      </c>
      <c r="D1256" s="46" t="s">
        <v>4699</v>
      </c>
      <c r="E1256" s="165" t="s">
        <v>4700</v>
      </c>
      <c r="F1256" s="39">
        <v>2055</v>
      </c>
      <c r="G1256" s="2" t="s">
        <v>4676</v>
      </c>
      <c r="H1256" s="3">
        <v>0</v>
      </c>
      <c r="I1256" s="2"/>
      <c r="J1256" s="2"/>
      <c r="L1256" s="29" t="s">
        <v>1099</v>
      </c>
      <c r="M1256" s="21" t="s">
        <v>1031</v>
      </c>
    </row>
    <row r="1257" spans="1:13" ht="15" customHeight="1">
      <c r="A1257" s="3">
        <v>11101260</v>
      </c>
      <c r="B1257" s="2">
        <v>10013395</v>
      </c>
      <c r="C1257" s="2" t="s">
        <v>4854</v>
      </c>
      <c r="D1257" s="39" t="s">
        <v>4855</v>
      </c>
      <c r="E1257" s="31">
        <v>1003</v>
      </c>
      <c r="F1257" s="39">
        <v>2010</v>
      </c>
      <c r="G1257" s="2" t="s">
        <v>4676</v>
      </c>
      <c r="H1257" s="2">
        <v>0</v>
      </c>
      <c r="I1257" s="2"/>
      <c r="J1257" s="2"/>
      <c r="L1257" s="2" t="s">
        <v>5045</v>
      </c>
      <c r="M1257" s="3" t="s">
        <v>4856</v>
      </c>
    </row>
    <row r="1258" spans="1:13" ht="15" customHeight="1">
      <c r="A1258" s="3">
        <v>11101261</v>
      </c>
      <c r="B1258" s="2">
        <v>10013396</v>
      </c>
      <c r="C1258" s="2" t="s">
        <v>4854</v>
      </c>
      <c r="D1258" s="39" t="s">
        <v>4855</v>
      </c>
      <c r="E1258" s="31">
        <v>1003</v>
      </c>
      <c r="F1258" s="39">
        <v>3000</v>
      </c>
      <c r="G1258" s="2" t="s">
        <v>4676</v>
      </c>
      <c r="H1258" s="2">
        <v>0</v>
      </c>
      <c r="I1258" s="2"/>
      <c r="J1258" s="2"/>
      <c r="L1258" s="2" t="s">
        <v>5045</v>
      </c>
      <c r="M1258" s="3" t="s">
        <v>4856</v>
      </c>
    </row>
    <row r="1259" spans="1:13" ht="15" customHeight="1">
      <c r="A1259" s="3">
        <v>11101262</v>
      </c>
      <c r="B1259" s="2">
        <v>10013397</v>
      </c>
      <c r="C1259" s="2" t="s">
        <v>4854</v>
      </c>
      <c r="D1259" s="39" t="s">
        <v>4855</v>
      </c>
      <c r="E1259" s="31">
        <v>1003</v>
      </c>
      <c r="F1259" s="39">
        <v>3015</v>
      </c>
      <c r="G1259" s="2" t="s">
        <v>4676</v>
      </c>
      <c r="H1259" s="2">
        <v>0</v>
      </c>
      <c r="I1259" s="2"/>
      <c r="J1259" s="2"/>
      <c r="L1259" s="2" t="s">
        <v>5045</v>
      </c>
      <c r="M1259" s="3" t="s">
        <v>4856</v>
      </c>
    </row>
    <row r="1260" spans="1:13" ht="15" customHeight="1">
      <c r="A1260" s="3">
        <v>11101263</v>
      </c>
      <c r="B1260" s="2">
        <v>10013398</v>
      </c>
      <c r="C1260" s="2" t="s">
        <v>4854</v>
      </c>
      <c r="D1260" s="39" t="s">
        <v>4855</v>
      </c>
      <c r="E1260" s="31">
        <v>1003</v>
      </c>
      <c r="F1260" s="39">
        <v>3030</v>
      </c>
      <c r="G1260" s="2" t="s">
        <v>4676</v>
      </c>
      <c r="H1260" s="2">
        <v>0</v>
      </c>
      <c r="I1260" s="2"/>
      <c r="J1260" s="2"/>
      <c r="L1260" s="2" t="s">
        <v>5045</v>
      </c>
      <c r="M1260" s="3" t="s">
        <v>4856</v>
      </c>
    </row>
    <row r="1261" spans="1:13" ht="15" customHeight="1">
      <c r="A1261" s="3">
        <v>11101264</v>
      </c>
      <c r="B1261" s="2">
        <v>10013399</v>
      </c>
      <c r="C1261" s="2" t="s">
        <v>4854</v>
      </c>
      <c r="D1261" s="39" t="s">
        <v>4855</v>
      </c>
      <c r="E1261" s="31">
        <v>1003</v>
      </c>
      <c r="F1261" s="39">
        <v>3046</v>
      </c>
      <c r="G1261" s="2" t="s">
        <v>4676</v>
      </c>
      <c r="H1261" s="2">
        <v>0</v>
      </c>
      <c r="I1261" s="2"/>
      <c r="J1261" s="2"/>
      <c r="L1261" s="2" t="s">
        <v>5045</v>
      </c>
      <c r="M1261" s="3" t="s">
        <v>4856</v>
      </c>
    </row>
    <row r="1262" spans="1:13" ht="15" customHeight="1">
      <c r="A1262" s="3">
        <v>11101265</v>
      </c>
      <c r="B1262" s="2">
        <v>10013400</v>
      </c>
      <c r="C1262" s="2" t="s">
        <v>4854</v>
      </c>
      <c r="D1262" s="39" t="s">
        <v>4857</v>
      </c>
      <c r="E1262" s="31">
        <v>1007</v>
      </c>
      <c r="F1262" s="39">
        <v>1097</v>
      </c>
      <c r="G1262" s="2" t="s">
        <v>4676</v>
      </c>
      <c r="H1262" s="2">
        <v>0</v>
      </c>
      <c r="I1262" s="2"/>
      <c r="J1262" s="2"/>
      <c r="L1262" s="2" t="s">
        <v>5045</v>
      </c>
      <c r="M1262" s="3" t="s">
        <v>4856</v>
      </c>
    </row>
    <row r="1263" spans="1:13" ht="15" customHeight="1">
      <c r="A1263" s="3">
        <v>11101266</v>
      </c>
      <c r="B1263" s="2">
        <v>10013401</v>
      </c>
      <c r="C1263" s="2" t="s">
        <v>4854</v>
      </c>
      <c r="D1263" s="39" t="s">
        <v>4857</v>
      </c>
      <c r="E1263" s="31">
        <v>1007</v>
      </c>
      <c r="F1263" s="39">
        <v>1129</v>
      </c>
      <c r="G1263" s="2" t="s">
        <v>4676</v>
      </c>
      <c r="H1263" s="2">
        <v>0</v>
      </c>
      <c r="I1263" s="2"/>
      <c r="J1263" s="2"/>
      <c r="L1263" s="2" t="s">
        <v>5045</v>
      </c>
      <c r="M1263" s="3" t="s">
        <v>4856</v>
      </c>
    </row>
    <row r="1264" spans="1:13" ht="15" customHeight="1">
      <c r="A1264" s="3">
        <v>11101267</v>
      </c>
      <c r="B1264" s="2">
        <v>10013402</v>
      </c>
      <c r="C1264" s="2" t="s">
        <v>4854</v>
      </c>
      <c r="D1264" s="2" t="s">
        <v>4857</v>
      </c>
      <c r="E1264" s="31">
        <v>1007</v>
      </c>
      <c r="F1264" s="39">
        <v>2006</v>
      </c>
      <c r="G1264" s="2" t="s">
        <v>4676</v>
      </c>
      <c r="H1264" s="2">
        <v>0</v>
      </c>
      <c r="I1264" s="2"/>
      <c r="J1264" s="2"/>
      <c r="L1264" s="2" t="s">
        <v>5045</v>
      </c>
      <c r="M1264" s="3" t="s">
        <v>4856</v>
      </c>
    </row>
    <row r="1265" spans="1:13" ht="15" customHeight="1">
      <c r="A1265" s="3">
        <v>11101268</v>
      </c>
      <c r="B1265" s="2">
        <v>10013403</v>
      </c>
      <c r="C1265" s="2" t="s">
        <v>4854</v>
      </c>
      <c r="D1265" s="2" t="s">
        <v>4857</v>
      </c>
      <c r="E1265" s="31">
        <v>1007</v>
      </c>
      <c r="F1265" s="39">
        <v>2009</v>
      </c>
      <c r="G1265" s="2" t="s">
        <v>4676</v>
      </c>
      <c r="H1265" s="2">
        <v>0</v>
      </c>
      <c r="I1265" s="2"/>
      <c r="J1265" s="2"/>
      <c r="L1265" s="2" t="s">
        <v>5045</v>
      </c>
      <c r="M1265" s="3" t="s">
        <v>4856</v>
      </c>
    </row>
    <row r="1266" spans="1:13" ht="15" customHeight="1">
      <c r="A1266" s="3">
        <v>11101269</v>
      </c>
      <c r="B1266" s="2">
        <v>10013404</v>
      </c>
      <c r="C1266" s="2" t="s">
        <v>4854</v>
      </c>
      <c r="D1266" s="2" t="s">
        <v>4857</v>
      </c>
      <c r="E1266" s="31">
        <v>1007</v>
      </c>
      <c r="F1266" s="39">
        <v>2010</v>
      </c>
      <c r="G1266" s="2" t="s">
        <v>4676</v>
      </c>
      <c r="H1266" s="2">
        <v>0</v>
      </c>
      <c r="I1266" s="2"/>
      <c r="J1266" s="2"/>
      <c r="L1266" s="2" t="s">
        <v>5045</v>
      </c>
      <c r="M1266" s="3" t="s">
        <v>4856</v>
      </c>
    </row>
    <row r="1267" spans="1:13" ht="15" customHeight="1">
      <c r="A1267" s="3">
        <v>11101270</v>
      </c>
      <c r="B1267" s="2">
        <v>10013405</v>
      </c>
      <c r="C1267" s="2" t="s">
        <v>4854</v>
      </c>
      <c r="D1267" s="2" t="s">
        <v>4857</v>
      </c>
      <c r="E1267" s="31">
        <v>1007</v>
      </c>
      <c r="F1267" s="39">
        <v>3059</v>
      </c>
      <c r="G1267" s="2" t="s">
        <v>4676</v>
      </c>
      <c r="H1267" s="2">
        <v>0</v>
      </c>
      <c r="I1267" s="2"/>
      <c r="J1267" s="2"/>
      <c r="L1267" s="2" t="s">
        <v>5045</v>
      </c>
      <c r="M1267" s="3" t="s">
        <v>4856</v>
      </c>
    </row>
    <row r="1268" spans="1:13" ht="15" customHeight="1">
      <c r="A1268" s="3">
        <v>11101271</v>
      </c>
      <c r="B1268" s="2">
        <v>10013406</v>
      </c>
      <c r="C1268" s="2" t="s">
        <v>4854</v>
      </c>
      <c r="D1268" s="2" t="s">
        <v>4858</v>
      </c>
      <c r="E1268" s="31">
        <v>1009</v>
      </c>
      <c r="F1268" s="39">
        <v>1070</v>
      </c>
      <c r="G1268" s="2" t="s">
        <v>4676</v>
      </c>
      <c r="H1268" s="2">
        <v>0</v>
      </c>
      <c r="I1268" s="2"/>
      <c r="J1268" s="2"/>
      <c r="L1268" s="2" t="s">
        <v>5045</v>
      </c>
      <c r="M1268" s="3" t="s">
        <v>4856</v>
      </c>
    </row>
    <row r="1269" spans="1:13" ht="15" customHeight="1">
      <c r="A1269" s="3">
        <v>11101272</v>
      </c>
      <c r="B1269" s="2">
        <v>10013407</v>
      </c>
      <c r="C1269" s="2" t="s">
        <v>4854</v>
      </c>
      <c r="D1269" s="2" t="s">
        <v>4858</v>
      </c>
      <c r="E1269" s="31">
        <v>1009</v>
      </c>
      <c r="F1269" s="39">
        <v>1076</v>
      </c>
      <c r="G1269" s="2" t="s">
        <v>4676</v>
      </c>
      <c r="H1269" s="2">
        <v>0</v>
      </c>
      <c r="I1269" s="2"/>
      <c r="J1269" s="2"/>
      <c r="L1269" s="2" t="s">
        <v>5045</v>
      </c>
      <c r="M1269" s="3" t="s">
        <v>4856</v>
      </c>
    </row>
    <row r="1270" spans="1:13" ht="15" customHeight="1">
      <c r="A1270" s="3">
        <v>11101273</v>
      </c>
      <c r="B1270" s="2">
        <v>10013408</v>
      </c>
      <c r="C1270" s="2" t="s">
        <v>4854</v>
      </c>
      <c r="D1270" s="2" t="s">
        <v>4858</v>
      </c>
      <c r="E1270" s="31">
        <v>1009</v>
      </c>
      <c r="F1270" s="39">
        <v>2005</v>
      </c>
      <c r="G1270" s="2" t="s">
        <v>4676</v>
      </c>
      <c r="H1270" s="2">
        <v>0</v>
      </c>
      <c r="I1270" s="2"/>
      <c r="J1270" s="2"/>
      <c r="L1270" s="2" t="s">
        <v>5045</v>
      </c>
      <c r="M1270" s="3" t="s">
        <v>4856</v>
      </c>
    </row>
    <row r="1271" spans="1:13" ht="15" customHeight="1">
      <c r="A1271" s="3">
        <v>11101274</v>
      </c>
      <c r="B1271" s="2">
        <v>10013409</v>
      </c>
      <c r="C1271" s="2" t="s">
        <v>4854</v>
      </c>
      <c r="D1271" s="2" t="s">
        <v>4858</v>
      </c>
      <c r="E1271" s="31">
        <v>1009</v>
      </c>
      <c r="F1271" s="39">
        <v>3017</v>
      </c>
      <c r="G1271" s="2" t="s">
        <v>4676</v>
      </c>
      <c r="H1271" s="2">
        <v>0</v>
      </c>
      <c r="I1271" s="2"/>
      <c r="J1271" s="2"/>
      <c r="L1271" s="2" t="s">
        <v>5045</v>
      </c>
      <c r="M1271" s="3" t="s">
        <v>4856</v>
      </c>
    </row>
    <row r="1272" spans="1:13" ht="15" customHeight="1">
      <c r="A1272" s="3">
        <v>11101275</v>
      </c>
      <c r="B1272" s="2">
        <v>10013410</v>
      </c>
      <c r="C1272" s="2" t="s">
        <v>4854</v>
      </c>
      <c r="D1272" s="2" t="s">
        <v>4858</v>
      </c>
      <c r="E1272" s="31">
        <v>1009</v>
      </c>
      <c r="F1272" s="39">
        <v>3018</v>
      </c>
      <c r="G1272" s="2" t="s">
        <v>4676</v>
      </c>
      <c r="H1272" s="2">
        <v>0</v>
      </c>
      <c r="I1272" s="2"/>
      <c r="J1272" s="2"/>
      <c r="L1272" s="2" t="s">
        <v>5045</v>
      </c>
      <c r="M1272" s="3" t="s">
        <v>4856</v>
      </c>
    </row>
    <row r="1273" spans="1:13" ht="15" customHeight="1">
      <c r="A1273" s="3">
        <v>11101276</v>
      </c>
      <c r="B1273" s="2">
        <v>10013411</v>
      </c>
      <c r="C1273" s="2" t="s">
        <v>4854</v>
      </c>
      <c r="D1273" s="2" t="s">
        <v>4859</v>
      </c>
      <c r="E1273" s="31">
        <v>1015</v>
      </c>
      <c r="F1273" s="39">
        <v>1012</v>
      </c>
      <c r="G1273" s="2" t="s">
        <v>4676</v>
      </c>
      <c r="H1273" s="2">
        <v>0</v>
      </c>
      <c r="I1273" s="2"/>
      <c r="J1273" s="2"/>
      <c r="L1273" s="2" t="s">
        <v>5045</v>
      </c>
      <c r="M1273" s="3" t="s">
        <v>4856</v>
      </c>
    </row>
    <row r="1274" spans="1:13" ht="15" customHeight="1">
      <c r="A1274" s="3">
        <v>11101277</v>
      </c>
      <c r="B1274" s="2">
        <v>10013412</v>
      </c>
      <c r="C1274" s="2" t="s">
        <v>4854</v>
      </c>
      <c r="D1274" s="2" t="s">
        <v>4859</v>
      </c>
      <c r="E1274" s="31">
        <v>1015</v>
      </c>
      <c r="F1274" s="39">
        <v>1086</v>
      </c>
      <c r="G1274" s="2" t="s">
        <v>4676</v>
      </c>
      <c r="H1274" s="2">
        <v>0</v>
      </c>
      <c r="I1274" s="2"/>
      <c r="J1274" s="2"/>
      <c r="L1274" s="2" t="s">
        <v>5045</v>
      </c>
      <c r="M1274" s="3" t="s">
        <v>4856</v>
      </c>
    </row>
    <row r="1275" spans="1:13" ht="15" customHeight="1">
      <c r="A1275" s="3">
        <v>11101278</v>
      </c>
      <c r="B1275" s="2">
        <v>10013413</v>
      </c>
      <c r="C1275" s="2" t="s">
        <v>4854</v>
      </c>
      <c r="D1275" s="2" t="s">
        <v>4859</v>
      </c>
      <c r="E1275" s="31">
        <v>1015</v>
      </c>
      <c r="F1275" s="39">
        <v>2005</v>
      </c>
      <c r="G1275" s="2" t="s">
        <v>4676</v>
      </c>
      <c r="H1275" s="2">
        <v>0</v>
      </c>
      <c r="I1275" s="2"/>
      <c r="J1275" s="2"/>
      <c r="L1275" s="2" t="s">
        <v>5045</v>
      </c>
      <c r="M1275" s="3" t="s">
        <v>4856</v>
      </c>
    </row>
    <row r="1276" spans="1:13" ht="15" customHeight="1">
      <c r="A1276" s="3">
        <v>11101279</v>
      </c>
      <c r="B1276" s="2">
        <v>10013414</v>
      </c>
      <c r="C1276" s="2" t="s">
        <v>4854</v>
      </c>
      <c r="D1276" s="2" t="s">
        <v>4859</v>
      </c>
      <c r="E1276" s="31">
        <v>1015</v>
      </c>
      <c r="F1276" s="39">
        <v>2006</v>
      </c>
      <c r="G1276" s="2" t="s">
        <v>4676</v>
      </c>
      <c r="H1276" s="2">
        <v>0</v>
      </c>
      <c r="I1276" s="2"/>
      <c r="J1276" s="2"/>
      <c r="L1276" s="2" t="s">
        <v>5045</v>
      </c>
      <c r="M1276" s="3" t="s">
        <v>4856</v>
      </c>
    </row>
    <row r="1277" spans="1:13" ht="15" customHeight="1">
      <c r="A1277" s="3">
        <v>11101280</v>
      </c>
      <c r="B1277" s="2">
        <v>10013415</v>
      </c>
      <c r="C1277" s="2" t="s">
        <v>4854</v>
      </c>
      <c r="D1277" s="2" t="s">
        <v>4859</v>
      </c>
      <c r="E1277" s="31">
        <v>1015</v>
      </c>
      <c r="F1277" s="39">
        <v>2007</v>
      </c>
      <c r="G1277" s="2" t="s">
        <v>4676</v>
      </c>
      <c r="H1277" s="2">
        <v>1</v>
      </c>
      <c r="I1277" s="2" t="s">
        <v>5046</v>
      </c>
      <c r="J1277" s="2" t="s">
        <v>5047</v>
      </c>
      <c r="L1277" s="2" t="s">
        <v>5045</v>
      </c>
      <c r="M1277" s="3" t="s">
        <v>4856</v>
      </c>
    </row>
    <row r="1278" spans="1:13" ht="15" customHeight="1">
      <c r="A1278" s="3">
        <v>11101281</v>
      </c>
      <c r="B1278" s="2">
        <v>10013416</v>
      </c>
      <c r="C1278" s="2" t="s">
        <v>4854</v>
      </c>
      <c r="D1278" s="2" t="s">
        <v>4859</v>
      </c>
      <c r="E1278" s="31">
        <v>1015</v>
      </c>
      <c r="F1278" s="39">
        <v>2008</v>
      </c>
      <c r="G1278" s="2" t="s">
        <v>4676</v>
      </c>
      <c r="H1278" s="2">
        <v>0</v>
      </c>
      <c r="I1278" s="2"/>
      <c r="J1278" s="2"/>
      <c r="L1278" s="2" t="s">
        <v>5045</v>
      </c>
      <c r="M1278" s="3" t="s">
        <v>4856</v>
      </c>
    </row>
    <row r="1279" spans="1:13" ht="15" customHeight="1">
      <c r="A1279" s="3">
        <v>11101282</v>
      </c>
      <c r="B1279" s="2">
        <v>10013417</v>
      </c>
      <c r="C1279" s="2" t="s">
        <v>4854</v>
      </c>
      <c r="D1279" s="2" t="s">
        <v>4859</v>
      </c>
      <c r="E1279" s="31">
        <v>1015</v>
      </c>
      <c r="F1279" s="39">
        <v>2009</v>
      </c>
      <c r="G1279" s="2" t="s">
        <v>4676</v>
      </c>
      <c r="H1279" s="2">
        <v>0</v>
      </c>
      <c r="I1279" s="2"/>
      <c r="J1279" s="2"/>
      <c r="L1279" s="2" t="s">
        <v>5045</v>
      </c>
      <c r="M1279" s="3" t="s">
        <v>4856</v>
      </c>
    </row>
    <row r="1280" spans="1:13" ht="15" customHeight="1">
      <c r="A1280" s="3">
        <v>11101283</v>
      </c>
      <c r="B1280" s="2">
        <v>10013418</v>
      </c>
      <c r="C1280" s="2" t="s">
        <v>4854</v>
      </c>
      <c r="D1280" s="2" t="s">
        <v>4859</v>
      </c>
      <c r="E1280" s="31">
        <v>1015</v>
      </c>
      <c r="F1280" s="39">
        <v>3051</v>
      </c>
      <c r="G1280" s="2" t="s">
        <v>4676</v>
      </c>
      <c r="H1280" s="2">
        <v>0</v>
      </c>
      <c r="I1280" s="2"/>
      <c r="J1280" s="2"/>
      <c r="L1280" s="2" t="s">
        <v>5045</v>
      </c>
      <c r="M1280" s="3" t="s">
        <v>4856</v>
      </c>
    </row>
    <row r="1281" spans="1:13" ht="15" customHeight="1">
      <c r="A1281" s="3">
        <v>11101284</v>
      </c>
      <c r="B1281" s="2">
        <v>10013419</v>
      </c>
      <c r="C1281" s="2" t="s">
        <v>4854</v>
      </c>
      <c r="D1281" s="2" t="s">
        <v>4859</v>
      </c>
      <c r="E1281" s="31">
        <v>1015</v>
      </c>
      <c r="F1281" s="39">
        <v>3057</v>
      </c>
      <c r="G1281" s="2" t="s">
        <v>4676</v>
      </c>
      <c r="H1281" s="2">
        <v>0</v>
      </c>
      <c r="I1281" s="2"/>
      <c r="J1281" s="2"/>
      <c r="L1281" s="2" t="s">
        <v>5045</v>
      </c>
      <c r="M1281" s="3" t="s">
        <v>4856</v>
      </c>
    </row>
    <row r="1282" spans="1:13" ht="15" customHeight="1">
      <c r="A1282" s="3">
        <v>11101285</v>
      </c>
      <c r="B1282" s="2">
        <v>10013420</v>
      </c>
      <c r="C1282" s="2" t="s">
        <v>4854</v>
      </c>
      <c r="D1282" s="2" t="s">
        <v>4859</v>
      </c>
      <c r="E1282" s="31">
        <v>1015</v>
      </c>
      <c r="F1282" s="39">
        <v>3058</v>
      </c>
      <c r="G1282" s="2" t="s">
        <v>4676</v>
      </c>
      <c r="H1282" s="2">
        <v>0</v>
      </c>
      <c r="I1282" s="2"/>
      <c r="J1282" s="2"/>
      <c r="L1282" s="2" t="s">
        <v>5045</v>
      </c>
      <c r="M1282" s="3" t="s">
        <v>4856</v>
      </c>
    </row>
    <row r="1283" spans="1:13" ht="15" customHeight="1">
      <c r="A1283" s="3">
        <v>11101286</v>
      </c>
      <c r="B1283" s="2">
        <v>10013421</v>
      </c>
      <c r="C1283" s="2" t="s">
        <v>4854</v>
      </c>
      <c r="D1283" s="2" t="s">
        <v>4860</v>
      </c>
      <c r="E1283" s="31">
        <v>1019</v>
      </c>
      <c r="F1283" s="39">
        <v>1001</v>
      </c>
      <c r="G1283" s="2" t="s">
        <v>4676</v>
      </c>
      <c r="H1283" s="2">
        <v>0</v>
      </c>
      <c r="I1283" s="2"/>
      <c r="J1283" s="2"/>
      <c r="L1283" s="2" t="s">
        <v>5045</v>
      </c>
      <c r="M1283" s="3" t="s">
        <v>4856</v>
      </c>
    </row>
    <row r="1284" spans="1:13" ht="15" customHeight="1">
      <c r="A1284" s="3">
        <v>11101287</v>
      </c>
      <c r="B1284" s="2">
        <v>10013422</v>
      </c>
      <c r="C1284" s="2" t="s">
        <v>4854</v>
      </c>
      <c r="D1284" s="2" t="s">
        <v>4860</v>
      </c>
      <c r="E1284" s="31">
        <v>1019</v>
      </c>
      <c r="F1284" s="39">
        <v>1002</v>
      </c>
      <c r="G1284" s="2" t="s">
        <v>4676</v>
      </c>
      <c r="H1284" s="2">
        <v>0</v>
      </c>
      <c r="I1284" s="2"/>
      <c r="J1284" s="2"/>
      <c r="L1284" s="2" t="s">
        <v>5045</v>
      </c>
      <c r="M1284" s="3" t="s">
        <v>4856</v>
      </c>
    </row>
    <row r="1285" spans="1:13" ht="15" customHeight="1">
      <c r="A1285" s="3">
        <v>11101288</v>
      </c>
      <c r="B1285" s="2">
        <v>10013423</v>
      </c>
      <c r="C1285" s="2" t="s">
        <v>4854</v>
      </c>
      <c r="D1285" s="2" t="s">
        <v>4860</v>
      </c>
      <c r="E1285" s="31">
        <v>1019</v>
      </c>
      <c r="F1285" s="39">
        <v>2005</v>
      </c>
      <c r="G1285" s="2" t="s">
        <v>4676</v>
      </c>
      <c r="H1285" s="2">
        <v>0</v>
      </c>
      <c r="I1285" s="2"/>
      <c r="J1285" s="2"/>
      <c r="L1285" s="2" t="s">
        <v>5045</v>
      </c>
      <c r="M1285" s="3" t="s">
        <v>4856</v>
      </c>
    </row>
    <row r="1286" spans="1:13" ht="15" customHeight="1">
      <c r="A1286" s="3">
        <v>11101289</v>
      </c>
      <c r="B1286" s="2">
        <v>10013424</v>
      </c>
      <c r="C1286" s="2" t="s">
        <v>4854</v>
      </c>
      <c r="D1286" s="2" t="s">
        <v>4860</v>
      </c>
      <c r="E1286" s="31">
        <v>1019</v>
      </c>
      <c r="F1286" s="39">
        <v>3059</v>
      </c>
      <c r="G1286" s="2" t="s">
        <v>4676</v>
      </c>
      <c r="H1286" s="2">
        <v>0</v>
      </c>
      <c r="I1286" s="2"/>
      <c r="J1286" s="2"/>
      <c r="L1286" s="2" t="s">
        <v>5045</v>
      </c>
      <c r="M1286" s="3" t="s">
        <v>4856</v>
      </c>
    </row>
    <row r="1287" spans="1:13" ht="15" customHeight="1">
      <c r="A1287" s="3">
        <v>11101290</v>
      </c>
      <c r="B1287" s="2">
        <v>10013425</v>
      </c>
      <c r="C1287" s="2" t="s">
        <v>4854</v>
      </c>
      <c r="D1287" s="2" t="s">
        <v>4861</v>
      </c>
      <c r="E1287" s="31">
        <v>1021</v>
      </c>
      <c r="F1287" s="39">
        <v>1090</v>
      </c>
      <c r="G1287" s="2" t="s">
        <v>4676</v>
      </c>
      <c r="H1287" s="2">
        <v>0</v>
      </c>
      <c r="I1287" s="2"/>
      <c r="J1287" s="2"/>
      <c r="L1287" s="2" t="s">
        <v>5045</v>
      </c>
      <c r="M1287" s="3" t="s">
        <v>4856</v>
      </c>
    </row>
    <row r="1288" spans="1:13" ht="15" customHeight="1">
      <c r="A1288" s="3">
        <v>11101291</v>
      </c>
      <c r="B1288" s="2">
        <v>10013426</v>
      </c>
      <c r="C1288" s="2" t="s">
        <v>4854</v>
      </c>
      <c r="D1288" s="2" t="s">
        <v>4861</v>
      </c>
      <c r="E1288" s="31">
        <v>1021</v>
      </c>
      <c r="F1288" s="39">
        <v>1134</v>
      </c>
      <c r="G1288" s="2" t="s">
        <v>4676</v>
      </c>
      <c r="H1288" s="2">
        <v>0</v>
      </c>
      <c r="I1288" s="2"/>
      <c r="J1288" s="2"/>
      <c r="L1288" s="2" t="s">
        <v>5045</v>
      </c>
      <c r="M1288" s="3" t="s">
        <v>4856</v>
      </c>
    </row>
    <row r="1289" spans="1:13" ht="15" customHeight="1">
      <c r="A1289" s="3">
        <v>11101292</v>
      </c>
      <c r="B1289" s="2">
        <v>10013427</v>
      </c>
      <c r="C1289" s="2" t="s">
        <v>4854</v>
      </c>
      <c r="D1289" s="2" t="s">
        <v>4861</v>
      </c>
      <c r="E1289" s="31">
        <v>1021</v>
      </c>
      <c r="F1289" s="39">
        <v>2007</v>
      </c>
      <c r="G1289" s="2" t="s">
        <v>4676</v>
      </c>
      <c r="H1289" s="2">
        <v>0</v>
      </c>
      <c r="I1289" s="2"/>
      <c r="J1289" s="2"/>
      <c r="L1289" s="2" t="s">
        <v>5045</v>
      </c>
      <c r="M1289" s="3" t="s">
        <v>4856</v>
      </c>
    </row>
    <row r="1290" spans="1:13" ht="15" customHeight="1">
      <c r="A1290" s="3">
        <v>11101293</v>
      </c>
      <c r="B1290" s="2">
        <v>10013428</v>
      </c>
      <c r="C1290" s="2" t="s">
        <v>4854</v>
      </c>
      <c r="D1290" s="2" t="s">
        <v>4861</v>
      </c>
      <c r="E1290" s="31">
        <v>1021</v>
      </c>
      <c r="F1290" s="39">
        <v>2008</v>
      </c>
      <c r="G1290" s="2" t="s">
        <v>4676</v>
      </c>
      <c r="H1290" s="2">
        <v>0</v>
      </c>
      <c r="I1290" s="2"/>
      <c r="J1290" s="2"/>
      <c r="L1290" s="2" t="s">
        <v>5045</v>
      </c>
      <c r="M1290" s="3" t="s">
        <v>4856</v>
      </c>
    </row>
    <row r="1291" spans="1:13" ht="15" customHeight="1">
      <c r="A1291" s="3">
        <v>11101294</v>
      </c>
      <c r="B1291" s="2">
        <v>10013429</v>
      </c>
      <c r="C1291" s="2" t="s">
        <v>4854</v>
      </c>
      <c r="D1291" s="2" t="s">
        <v>4861</v>
      </c>
      <c r="E1291" s="31">
        <v>1021</v>
      </c>
      <c r="F1291" s="39">
        <v>2009</v>
      </c>
      <c r="G1291" s="2" t="s">
        <v>4676</v>
      </c>
      <c r="H1291" s="2">
        <v>0</v>
      </c>
      <c r="I1291" s="2"/>
      <c r="J1291" s="2"/>
      <c r="L1291" s="2" t="s">
        <v>5045</v>
      </c>
      <c r="M1291" s="3" t="s">
        <v>4856</v>
      </c>
    </row>
    <row r="1292" spans="1:13" ht="15" customHeight="1">
      <c r="A1292" s="3">
        <v>11101295</v>
      </c>
      <c r="B1292" s="2">
        <v>10013430</v>
      </c>
      <c r="C1292" s="2" t="s">
        <v>4854</v>
      </c>
      <c r="D1292" s="2" t="s">
        <v>4861</v>
      </c>
      <c r="E1292" s="31">
        <v>1021</v>
      </c>
      <c r="F1292" s="39">
        <v>3033</v>
      </c>
      <c r="G1292" s="2" t="s">
        <v>4676</v>
      </c>
      <c r="H1292" s="2">
        <v>0</v>
      </c>
      <c r="I1292" s="2"/>
      <c r="J1292" s="2"/>
      <c r="L1292" s="2" t="s">
        <v>5045</v>
      </c>
      <c r="M1292" s="3" t="s">
        <v>4856</v>
      </c>
    </row>
    <row r="1293" spans="1:13" ht="15" customHeight="1">
      <c r="A1293" s="3">
        <v>11101296</v>
      </c>
      <c r="B1293" s="2">
        <v>10013431</v>
      </c>
      <c r="C1293" s="2" t="s">
        <v>4854</v>
      </c>
      <c r="D1293" s="2" t="s">
        <v>4862</v>
      </c>
      <c r="E1293" s="31">
        <v>1023</v>
      </c>
      <c r="F1293" s="39">
        <v>2007</v>
      </c>
      <c r="G1293" s="2" t="s">
        <v>4676</v>
      </c>
      <c r="H1293" s="2">
        <v>0</v>
      </c>
      <c r="I1293" s="2"/>
      <c r="J1293" s="2"/>
      <c r="L1293" s="2" t="s">
        <v>5045</v>
      </c>
      <c r="M1293" s="3" t="s">
        <v>4856</v>
      </c>
    </row>
    <row r="1294" spans="1:13" ht="15" customHeight="1">
      <c r="A1294" s="3">
        <v>11101297</v>
      </c>
      <c r="B1294" s="2">
        <v>10013432</v>
      </c>
      <c r="C1294" s="2" t="s">
        <v>4854</v>
      </c>
      <c r="D1294" s="2" t="s">
        <v>4862</v>
      </c>
      <c r="E1294" s="31">
        <v>1023</v>
      </c>
      <c r="F1294" s="39">
        <v>2046</v>
      </c>
      <c r="G1294" s="2" t="s">
        <v>4676</v>
      </c>
      <c r="H1294" s="2">
        <v>0</v>
      </c>
      <c r="I1294" s="2"/>
      <c r="J1294" s="2"/>
      <c r="L1294" s="2" t="s">
        <v>5045</v>
      </c>
      <c r="M1294" s="3" t="s">
        <v>4856</v>
      </c>
    </row>
    <row r="1295" spans="1:13" ht="15" customHeight="1">
      <c r="A1295" s="3">
        <v>11101298</v>
      </c>
      <c r="B1295" s="2">
        <v>10013433</v>
      </c>
      <c r="C1295" s="2" t="s">
        <v>4854</v>
      </c>
      <c r="D1295" s="2" t="s">
        <v>4862</v>
      </c>
      <c r="E1295" s="31">
        <v>1023</v>
      </c>
      <c r="F1295" s="39">
        <v>2049</v>
      </c>
      <c r="G1295" s="2" t="s">
        <v>4676</v>
      </c>
      <c r="H1295" s="2">
        <v>0</v>
      </c>
      <c r="I1295" s="2"/>
      <c r="J1295" s="2"/>
      <c r="L1295" s="2" t="s">
        <v>5045</v>
      </c>
      <c r="M1295" s="3" t="s">
        <v>4856</v>
      </c>
    </row>
    <row r="1296" spans="1:13" ht="15" customHeight="1">
      <c r="A1296" s="3">
        <v>11101299</v>
      </c>
      <c r="B1296" s="2">
        <v>10013434</v>
      </c>
      <c r="C1296" s="2" t="s">
        <v>4854</v>
      </c>
      <c r="D1296" s="2" t="s">
        <v>4862</v>
      </c>
      <c r="E1296" s="31">
        <v>1023</v>
      </c>
      <c r="F1296" s="39">
        <v>2071</v>
      </c>
      <c r="G1296" s="2" t="s">
        <v>4676</v>
      </c>
      <c r="H1296" s="2">
        <v>0</v>
      </c>
      <c r="I1296" s="2"/>
      <c r="J1296" s="2"/>
      <c r="L1296" s="2" t="s">
        <v>5045</v>
      </c>
      <c r="M1296" s="3" t="s">
        <v>4856</v>
      </c>
    </row>
    <row r="1297" spans="1:13" ht="15" customHeight="1">
      <c r="A1297" s="3">
        <v>11101300</v>
      </c>
      <c r="B1297" s="2">
        <v>10013435</v>
      </c>
      <c r="C1297" s="2" t="s">
        <v>4854</v>
      </c>
      <c r="D1297" s="2" t="s">
        <v>4862</v>
      </c>
      <c r="E1297" s="31">
        <v>1023</v>
      </c>
      <c r="F1297" s="39">
        <v>2072</v>
      </c>
      <c r="G1297" s="2" t="s">
        <v>4676</v>
      </c>
      <c r="H1297" s="2">
        <v>0</v>
      </c>
      <c r="I1297" s="2"/>
      <c r="J1297" s="2"/>
      <c r="L1297" s="2" t="s">
        <v>5045</v>
      </c>
      <c r="M1297" s="3" t="s">
        <v>4856</v>
      </c>
    </row>
    <row r="1298" spans="1:13" ht="15" customHeight="1">
      <c r="A1298" s="3">
        <v>11101301</v>
      </c>
      <c r="B1298" s="2">
        <v>10013436</v>
      </c>
      <c r="C1298" s="2" t="s">
        <v>4854</v>
      </c>
      <c r="D1298" s="2" t="s">
        <v>4862</v>
      </c>
      <c r="E1298" s="31">
        <v>1023</v>
      </c>
      <c r="F1298" s="39">
        <v>7989</v>
      </c>
      <c r="G1298" s="2" t="s">
        <v>4676</v>
      </c>
      <c r="H1298" s="2">
        <v>0</v>
      </c>
      <c r="I1298" s="2"/>
      <c r="J1298" s="2"/>
      <c r="L1298" s="2" t="s">
        <v>5045</v>
      </c>
      <c r="M1298" s="3" t="s">
        <v>4856</v>
      </c>
    </row>
    <row r="1299" spans="1:13" ht="15" customHeight="1">
      <c r="A1299" s="3">
        <v>11101302</v>
      </c>
      <c r="B1299" s="2">
        <v>10013437</v>
      </c>
      <c r="C1299" s="2" t="s">
        <v>4854</v>
      </c>
      <c r="D1299" s="2" t="s">
        <v>4863</v>
      </c>
      <c r="E1299" s="31">
        <v>1025</v>
      </c>
      <c r="F1299" s="39">
        <v>1001</v>
      </c>
      <c r="G1299" s="2" t="s">
        <v>4676</v>
      </c>
      <c r="H1299" s="2">
        <v>0</v>
      </c>
      <c r="I1299" s="2"/>
      <c r="J1299" s="2"/>
      <c r="L1299" s="2" t="s">
        <v>5045</v>
      </c>
      <c r="M1299" s="3" t="s">
        <v>4856</v>
      </c>
    </row>
    <row r="1300" spans="1:13" ht="15" customHeight="1">
      <c r="A1300" s="3">
        <v>11101303</v>
      </c>
      <c r="B1300" s="2">
        <v>10013438</v>
      </c>
      <c r="C1300" s="2" t="s">
        <v>4854</v>
      </c>
      <c r="D1300" s="2" t="s">
        <v>4863</v>
      </c>
      <c r="E1300" s="31">
        <v>1025</v>
      </c>
      <c r="F1300" s="39">
        <v>1119</v>
      </c>
      <c r="G1300" s="2" t="s">
        <v>4676</v>
      </c>
      <c r="H1300" s="2">
        <v>0</v>
      </c>
      <c r="I1300" s="2"/>
      <c r="J1300" s="2"/>
      <c r="L1300" s="2" t="s">
        <v>5045</v>
      </c>
      <c r="M1300" s="3" t="s">
        <v>4856</v>
      </c>
    </row>
    <row r="1301" spans="1:13" ht="15" customHeight="1">
      <c r="A1301" s="3">
        <v>11101304</v>
      </c>
      <c r="B1301" s="2">
        <v>10013439</v>
      </c>
      <c r="C1301" s="2" t="s">
        <v>4854</v>
      </c>
      <c r="D1301" s="2" t="s">
        <v>4863</v>
      </c>
      <c r="E1301" s="31">
        <v>1025</v>
      </c>
      <c r="F1301" s="39">
        <v>3016</v>
      </c>
      <c r="G1301" s="2" t="s">
        <v>4676</v>
      </c>
      <c r="H1301" s="2">
        <v>0</v>
      </c>
      <c r="I1301" s="2"/>
      <c r="J1301" s="2"/>
      <c r="L1301" s="2" t="s">
        <v>5045</v>
      </c>
      <c r="M1301" s="3" t="s">
        <v>4856</v>
      </c>
    </row>
    <row r="1302" spans="1:13" ht="15" customHeight="1">
      <c r="A1302" s="3">
        <v>11101305</v>
      </c>
      <c r="B1302" s="2">
        <v>10013440</v>
      </c>
      <c r="C1302" s="2" t="s">
        <v>4854</v>
      </c>
      <c r="D1302" s="2" t="s">
        <v>4863</v>
      </c>
      <c r="E1302" s="31">
        <v>1025</v>
      </c>
      <c r="F1302" s="39">
        <v>3064</v>
      </c>
      <c r="G1302" s="2" t="s">
        <v>4676</v>
      </c>
      <c r="H1302" s="2">
        <v>0</v>
      </c>
      <c r="I1302" s="2"/>
      <c r="J1302" s="2"/>
      <c r="L1302" s="2" t="s">
        <v>5045</v>
      </c>
      <c r="M1302" s="3" t="s">
        <v>4856</v>
      </c>
    </row>
    <row r="1303" spans="1:13" ht="15" customHeight="1">
      <c r="A1303" s="3">
        <v>11101306</v>
      </c>
      <c r="B1303" s="2">
        <v>40209744</v>
      </c>
      <c r="C1303" s="3" t="s">
        <v>4234</v>
      </c>
      <c r="D1303" s="2" t="s">
        <v>4679</v>
      </c>
      <c r="E1303" s="2" t="s">
        <v>4680</v>
      </c>
      <c r="F1303" s="39">
        <v>3635</v>
      </c>
      <c r="G1303" s="2" t="s">
        <v>4676</v>
      </c>
      <c r="H1303" s="2">
        <v>0</v>
      </c>
      <c r="I1303" s="2"/>
      <c r="J1303" s="2"/>
      <c r="L1303" s="46" t="s">
        <v>611</v>
      </c>
      <c r="M1303" s="73" t="s">
        <v>808</v>
      </c>
    </row>
    <row r="1304" spans="1:13" ht="15" customHeight="1">
      <c r="A1304" s="3">
        <v>11101307</v>
      </c>
      <c r="B1304" s="2">
        <v>40209762</v>
      </c>
      <c r="C1304" s="3" t="s">
        <v>4234</v>
      </c>
      <c r="D1304" s="2" t="s">
        <v>4679</v>
      </c>
      <c r="E1304" s="2" t="s">
        <v>4680</v>
      </c>
      <c r="F1304" s="39">
        <v>3636</v>
      </c>
      <c r="G1304" s="2" t="s">
        <v>4676</v>
      </c>
      <c r="H1304" s="2">
        <v>0</v>
      </c>
      <c r="I1304" s="2"/>
      <c r="J1304" s="2"/>
      <c r="L1304" s="46" t="s">
        <v>611</v>
      </c>
      <c r="M1304" s="73" t="s">
        <v>808</v>
      </c>
    </row>
    <row r="1305" spans="1:13" ht="15" customHeight="1">
      <c r="A1305" s="3">
        <v>11101308</v>
      </c>
      <c r="B1305" s="2">
        <v>40209780</v>
      </c>
      <c r="C1305" s="3" t="s">
        <v>4234</v>
      </c>
      <c r="D1305" s="2" t="s">
        <v>4679</v>
      </c>
      <c r="E1305" s="2" t="s">
        <v>4680</v>
      </c>
      <c r="F1305" s="39">
        <v>3637</v>
      </c>
      <c r="G1305" s="2" t="s">
        <v>4676</v>
      </c>
      <c r="H1305" s="2">
        <v>0</v>
      </c>
      <c r="I1305" s="2"/>
      <c r="J1305" s="2"/>
      <c r="L1305" s="46" t="s">
        <v>611</v>
      </c>
      <c r="M1305" s="73" t="s">
        <v>808</v>
      </c>
    </row>
    <row r="1306" spans="1:13" ht="15" customHeight="1">
      <c r="A1306" s="3">
        <v>11101309</v>
      </c>
      <c r="B1306" s="2">
        <v>40209840</v>
      </c>
      <c r="C1306" s="3" t="s">
        <v>4234</v>
      </c>
      <c r="D1306" s="2" t="s">
        <v>4679</v>
      </c>
      <c r="E1306" s="2" t="s">
        <v>4680</v>
      </c>
      <c r="F1306" s="39">
        <v>3639</v>
      </c>
      <c r="G1306" s="2" t="s">
        <v>4676</v>
      </c>
      <c r="H1306" s="2">
        <v>0</v>
      </c>
      <c r="I1306" s="2"/>
      <c r="J1306" s="2"/>
      <c r="L1306" s="46" t="s">
        <v>613</v>
      </c>
      <c r="M1306" s="73" t="s">
        <v>808</v>
      </c>
    </row>
    <row r="1307" spans="1:13" ht="15" customHeight="1">
      <c r="A1307" s="3">
        <v>11101310</v>
      </c>
      <c r="B1307" s="2">
        <v>40209811</v>
      </c>
      <c r="C1307" s="3" t="s">
        <v>4234</v>
      </c>
      <c r="D1307" s="2" t="s">
        <v>4679</v>
      </c>
      <c r="E1307" s="2" t="s">
        <v>4680</v>
      </c>
      <c r="F1307" s="39">
        <v>3638</v>
      </c>
      <c r="G1307" s="2" t="s">
        <v>4676</v>
      </c>
      <c r="H1307" s="2">
        <v>0</v>
      </c>
      <c r="I1307" s="2"/>
      <c r="J1307" s="2"/>
      <c r="L1307" s="46" t="s">
        <v>613</v>
      </c>
      <c r="M1307" s="73" t="s">
        <v>808</v>
      </c>
    </row>
    <row r="1308" spans="1:13" ht="15" customHeight="1">
      <c r="A1308" s="3">
        <v>11101311</v>
      </c>
      <c r="B1308" s="2">
        <v>40209878</v>
      </c>
      <c r="C1308" s="3" t="s">
        <v>4234</v>
      </c>
      <c r="D1308" s="2" t="s">
        <v>4679</v>
      </c>
      <c r="E1308" s="2" t="s">
        <v>4680</v>
      </c>
      <c r="F1308" s="39">
        <v>3640</v>
      </c>
      <c r="G1308" s="2" t="s">
        <v>4676</v>
      </c>
      <c r="H1308" s="2">
        <v>0</v>
      </c>
      <c r="I1308" s="2"/>
      <c r="J1308" s="2"/>
      <c r="L1308" s="46" t="s">
        <v>616</v>
      </c>
      <c r="M1308" s="73" t="s">
        <v>808</v>
      </c>
    </row>
    <row r="1309" spans="1:13" ht="15" customHeight="1">
      <c r="A1309" s="3">
        <v>11101312</v>
      </c>
      <c r="B1309" s="2">
        <v>40209896</v>
      </c>
      <c r="C1309" s="3" t="s">
        <v>4234</v>
      </c>
      <c r="D1309" s="2" t="s">
        <v>4679</v>
      </c>
      <c r="E1309" s="2" t="s">
        <v>4680</v>
      </c>
      <c r="F1309" s="39">
        <v>3641</v>
      </c>
      <c r="G1309" s="2" t="s">
        <v>4676</v>
      </c>
      <c r="H1309" s="2">
        <v>0</v>
      </c>
      <c r="I1309" s="2"/>
      <c r="J1309" s="2"/>
      <c r="L1309" s="46" t="s">
        <v>616</v>
      </c>
      <c r="M1309" s="73" t="s">
        <v>808</v>
      </c>
    </row>
    <row r="1310" spans="1:13" ht="15" customHeight="1">
      <c r="A1310" s="3">
        <v>11101313</v>
      </c>
      <c r="B1310" s="2">
        <v>40209914</v>
      </c>
      <c r="C1310" s="3" t="s">
        <v>4234</v>
      </c>
      <c r="D1310" s="2" t="s">
        <v>4679</v>
      </c>
      <c r="E1310" s="2" t="s">
        <v>4680</v>
      </c>
      <c r="F1310" s="39">
        <v>3642</v>
      </c>
      <c r="G1310" s="2" t="s">
        <v>4676</v>
      </c>
      <c r="H1310" s="2">
        <v>0</v>
      </c>
      <c r="I1310" s="2"/>
      <c r="J1310" s="2"/>
      <c r="L1310" s="46" t="s">
        <v>616</v>
      </c>
      <c r="M1310" s="73" t="s">
        <v>808</v>
      </c>
    </row>
    <row r="1311" spans="1:13" ht="15" customHeight="1">
      <c r="A1311" s="3">
        <v>11101314</v>
      </c>
      <c r="B1311" s="2">
        <v>10002781</v>
      </c>
      <c r="C1311" s="46" t="s">
        <v>4698</v>
      </c>
      <c r="D1311" s="2" t="s">
        <v>4699</v>
      </c>
      <c r="E1311" s="165" t="s">
        <v>4700</v>
      </c>
      <c r="F1311" s="2">
        <v>1133</v>
      </c>
      <c r="G1311" s="2" t="s">
        <v>4676</v>
      </c>
      <c r="H1311" s="2">
        <v>0</v>
      </c>
      <c r="I1311" s="2"/>
      <c r="J1311" s="2"/>
      <c r="L1311" s="46" t="s">
        <v>438</v>
      </c>
      <c r="M1311" s="73" t="s">
        <v>276</v>
      </c>
    </row>
    <row r="1312" spans="1:13" ht="15" customHeight="1">
      <c r="A1312" s="3">
        <v>11101315</v>
      </c>
      <c r="B1312" s="2">
        <v>10002799</v>
      </c>
      <c r="C1312" s="46" t="s">
        <v>4698</v>
      </c>
      <c r="D1312" s="2" t="s">
        <v>4699</v>
      </c>
      <c r="E1312" s="165" t="s">
        <v>4700</v>
      </c>
      <c r="F1312" s="2">
        <v>1134</v>
      </c>
      <c r="G1312" s="2" t="s">
        <v>4676</v>
      </c>
      <c r="H1312" s="2">
        <v>0</v>
      </c>
      <c r="I1312" s="2"/>
      <c r="J1312" s="2"/>
      <c r="L1312" s="46" t="s">
        <v>438</v>
      </c>
      <c r="M1312" s="73" t="s">
        <v>276</v>
      </c>
    </row>
    <row r="1313" spans="1:13" ht="15" customHeight="1">
      <c r="A1313" s="3">
        <v>11101316</v>
      </c>
      <c r="B1313" s="2">
        <v>10002812</v>
      </c>
      <c r="C1313" s="46" t="s">
        <v>4698</v>
      </c>
      <c r="D1313" s="2" t="s">
        <v>4699</v>
      </c>
      <c r="E1313" s="165" t="s">
        <v>4700</v>
      </c>
      <c r="F1313" s="2">
        <v>1135</v>
      </c>
      <c r="G1313" s="2" t="s">
        <v>4676</v>
      </c>
      <c r="H1313" s="2">
        <v>0</v>
      </c>
      <c r="I1313" s="2"/>
      <c r="J1313" s="2"/>
      <c r="L1313" s="46" t="s">
        <v>440</v>
      </c>
      <c r="M1313" s="73" t="s">
        <v>276</v>
      </c>
    </row>
    <row r="1314" spans="1:13" ht="15" customHeight="1">
      <c r="A1314" s="3">
        <v>11101317</v>
      </c>
      <c r="B1314" s="2">
        <v>10002833</v>
      </c>
      <c r="C1314" s="46" t="s">
        <v>4698</v>
      </c>
      <c r="D1314" s="2" t="s">
        <v>4699</v>
      </c>
      <c r="E1314" s="165" t="s">
        <v>4700</v>
      </c>
      <c r="F1314" s="2">
        <v>1136</v>
      </c>
      <c r="G1314" s="2" t="s">
        <v>4676</v>
      </c>
      <c r="H1314" s="2">
        <v>0</v>
      </c>
      <c r="I1314" s="2"/>
      <c r="J1314" s="2"/>
      <c r="L1314" s="46" t="s">
        <v>440</v>
      </c>
      <c r="M1314" s="73" t="s">
        <v>276</v>
      </c>
    </row>
    <row r="1315" spans="1:13" ht="15" customHeight="1">
      <c r="A1315" s="3">
        <v>11101318</v>
      </c>
      <c r="B1315" s="2">
        <v>10002845</v>
      </c>
      <c r="C1315" s="46" t="s">
        <v>4698</v>
      </c>
      <c r="D1315" s="2" t="s">
        <v>4699</v>
      </c>
      <c r="E1315" s="165" t="s">
        <v>4700</v>
      </c>
      <c r="F1315" s="2">
        <v>1137</v>
      </c>
      <c r="G1315" s="2" t="s">
        <v>4676</v>
      </c>
      <c r="H1315" s="2">
        <v>0</v>
      </c>
      <c r="I1315" s="2"/>
      <c r="J1315" s="2"/>
      <c r="L1315" s="46" t="s">
        <v>441</v>
      </c>
      <c r="M1315" s="73" t="s">
        <v>276</v>
      </c>
    </row>
    <row r="1316" spans="1:13" ht="15" customHeight="1">
      <c r="A1316" s="3">
        <v>11101319</v>
      </c>
      <c r="B1316" s="2">
        <v>10002869</v>
      </c>
      <c r="C1316" s="46" t="s">
        <v>4698</v>
      </c>
      <c r="D1316" s="2" t="s">
        <v>4699</v>
      </c>
      <c r="E1316" s="165" t="s">
        <v>4700</v>
      </c>
      <c r="F1316" s="2">
        <v>1138</v>
      </c>
      <c r="G1316" s="2" t="s">
        <v>4676</v>
      </c>
      <c r="H1316" s="2">
        <v>0</v>
      </c>
      <c r="I1316" s="2"/>
      <c r="J1316" s="2"/>
      <c r="L1316" s="46" t="s">
        <v>441</v>
      </c>
      <c r="M1316" s="73" t="s">
        <v>276</v>
      </c>
    </row>
    <row r="1317" spans="1:13" ht="15" customHeight="1">
      <c r="A1317" s="3">
        <v>11101320</v>
      </c>
      <c r="B1317" s="2">
        <v>10002880</v>
      </c>
      <c r="C1317" s="46" t="s">
        <v>4698</v>
      </c>
      <c r="D1317" s="2" t="s">
        <v>4699</v>
      </c>
      <c r="E1317" s="165" t="s">
        <v>4700</v>
      </c>
      <c r="F1317" s="2">
        <v>1139</v>
      </c>
      <c r="G1317" s="2" t="s">
        <v>4676</v>
      </c>
      <c r="H1317" s="2">
        <v>0</v>
      </c>
      <c r="I1317" s="2"/>
      <c r="J1317" s="2"/>
      <c r="L1317" s="46" t="s">
        <v>442</v>
      </c>
      <c r="M1317" s="73" t="s">
        <v>276</v>
      </c>
    </row>
    <row r="1318" spans="1:13" ht="15" customHeight="1">
      <c r="A1318" s="3">
        <v>11101321</v>
      </c>
      <c r="B1318" s="2">
        <v>10002909</v>
      </c>
      <c r="C1318" s="46" t="s">
        <v>4698</v>
      </c>
      <c r="D1318" s="2" t="s">
        <v>4699</v>
      </c>
      <c r="E1318" s="165" t="s">
        <v>4700</v>
      </c>
      <c r="F1318" s="2">
        <v>1140</v>
      </c>
      <c r="G1318" s="2" t="s">
        <v>4676</v>
      </c>
      <c r="H1318" s="2">
        <v>0</v>
      </c>
      <c r="I1318" s="2"/>
      <c r="J1318" s="2"/>
      <c r="L1318" s="46" t="s">
        <v>443</v>
      </c>
      <c r="M1318" s="73" t="s">
        <v>276</v>
      </c>
    </row>
    <row r="1319" spans="1:13" ht="15" customHeight="1">
      <c r="A1319" s="3">
        <v>11101322</v>
      </c>
      <c r="B1319" s="2">
        <v>10002945</v>
      </c>
      <c r="C1319" s="46" t="s">
        <v>4698</v>
      </c>
      <c r="D1319" s="2" t="s">
        <v>4699</v>
      </c>
      <c r="E1319" s="165" t="s">
        <v>4700</v>
      </c>
      <c r="F1319" s="2">
        <v>1141</v>
      </c>
      <c r="G1319" s="2" t="s">
        <v>4676</v>
      </c>
      <c r="H1319" s="2">
        <v>0</v>
      </c>
      <c r="I1319" s="2"/>
      <c r="J1319" s="2"/>
      <c r="L1319" s="46" t="s">
        <v>443</v>
      </c>
      <c r="M1319" s="73" t="s">
        <v>276</v>
      </c>
    </row>
    <row r="1320" spans="1:13" ht="15" customHeight="1">
      <c r="A1320" s="3">
        <v>11101323</v>
      </c>
      <c r="B1320" s="2">
        <v>10002956</v>
      </c>
      <c r="C1320" s="46" t="s">
        <v>4698</v>
      </c>
      <c r="D1320" s="2" t="s">
        <v>4699</v>
      </c>
      <c r="E1320" s="165" t="s">
        <v>4700</v>
      </c>
      <c r="F1320" s="2">
        <v>1142</v>
      </c>
      <c r="G1320" s="2" t="s">
        <v>4676</v>
      </c>
      <c r="H1320" s="2">
        <v>0</v>
      </c>
      <c r="I1320" s="2"/>
      <c r="J1320" s="2"/>
      <c r="L1320" s="46" t="s">
        <v>444</v>
      </c>
      <c r="M1320" s="73" t="s">
        <v>276</v>
      </c>
    </row>
    <row r="1321" spans="1:13" ht="15" customHeight="1">
      <c r="A1321" s="3">
        <v>11101324</v>
      </c>
      <c r="B1321" s="2">
        <v>10003004</v>
      </c>
      <c r="C1321" s="46" t="s">
        <v>4698</v>
      </c>
      <c r="D1321" s="2" t="s">
        <v>4699</v>
      </c>
      <c r="E1321" s="165" t="s">
        <v>4700</v>
      </c>
      <c r="F1321" s="2">
        <v>1143</v>
      </c>
      <c r="G1321" s="2" t="s">
        <v>4676</v>
      </c>
      <c r="H1321" s="2">
        <v>0</v>
      </c>
      <c r="I1321" s="2"/>
      <c r="J1321" s="2"/>
      <c r="L1321" s="46" t="s">
        <v>444</v>
      </c>
      <c r="M1321" s="73" t="s">
        <v>276</v>
      </c>
    </row>
    <row r="1322" spans="1:13" ht="15" customHeight="1">
      <c r="A1322" s="3">
        <v>11101325</v>
      </c>
      <c r="B1322" s="2">
        <v>10003015</v>
      </c>
      <c r="C1322" s="46" t="s">
        <v>4698</v>
      </c>
      <c r="D1322" s="2" t="s">
        <v>4699</v>
      </c>
      <c r="E1322" s="165" t="s">
        <v>4700</v>
      </c>
      <c r="F1322" s="2">
        <v>1144</v>
      </c>
      <c r="G1322" s="2" t="s">
        <v>4676</v>
      </c>
      <c r="H1322" s="2">
        <v>0</v>
      </c>
      <c r="I1322" s="2"/>
      <c r="J1322" s="2"/>
      <c r="L1322" s="46" t="s">
        <v>445</v>
      </c>
      <c r="M1322" s="73" t="s">
        <v>276</v>
      </c>
    </row>
    <row r="1323" spans="1:13" ht="15" customHeight="1">
      <c r="A1323" s="3">
        <v>11101326</v>
      </c>
      <c r="B1323" s="2">
        <v>10003047</v>
      </c>
      <c r="C1323" s="46" t="s">
        <v>4698</v>
      </c>
      <c r="D1323" s="2" t="s">
        <v>4699</v>
      </c>
      <c r="E1323" s="165" t="s">
        <v>4700</v>
      </c>
      <c r="F1323" s="2">
        <v>1145</v>
      </c>
      <c r="G1323" s="2" t="s">
        <v>4676</v>
      </c>
      <c r="H1323" s="2">
        <v>0</v>
      </c>
      <c r="I1323" s="2"/>
      <c r="J1323" s="2"/>
      <c r="L1323" s="46" t="s">
        <v>445</v>
      </c>
      <c r="M1323" s="73" t="s">
        <v>276</v>
      </c>
    </row>
    <row r="1324" spans="1:13" ht="15" customHeight="1">
      <c r="A1324" s="3">
        <v>11101327</v>
      </c>
      <c r="B1324" s="2">
        <v>10003058</v>
      </c>
      <c r="C1324" s="46" t="s">
        <v>4698</v>
      </c>
      <c r="D1324" s="2" t="s">
        <v>4699</v>
      </c>
      <c r="E1324" s="165" t="s">
        <v>4700</v>
      </c>
      <c r="F1324" s="2">
        <v>1146</v>
      </c>
      <c r="G1324" s="2" t="s">
        <v>4676</v>
      </c>
      <c r="H1324" s="2">
        <v>0</v>
      </c>
      <c r="I1324" s="2"/>
      <c r="J1324" s="2"/>
      <c r="L1324" s="46" t="s">
        <v>446</v>
      </c>
      <c r="M1324" s="73" t="s">
        <v>276</v>
      </c>
    </row>
    <row r="1325" spans="1:13" ht="15" customHeight="1">
      <c r="A1325" s="3">
        <v>11101328</v>
      </c>
      <c r="B1325" s="2">
        <v>10004742</v>
      </c>
      <c r="C1325" s="46" t="s">
        <v>4698</v>
      </c>
      <c r="D1325" s="2" t="s">
        <v>4699</v>
      </c>
      <c r="E1325" s="165" t="s">
        <v>4700</v>
      </c>
      <c r="F1325" s="2">
        <v>1156</v>
      </c>
      <c r="G1325" s="2" t="s">
        <v>4676</v>
      </c>
      <c r="H1325" s="2">
        <v>0</v>
      </c>
      <c r="I1325" s="2"/>
      <c r="J1325" s="2"/>
      <c r="L1325" s="46" t="s">
        <v>488</v>
      </c>
      <c r="M1325" s="73" t="s">
        <v>276</v>
      </c>
    </row>
    <row r="1326" spans="1:13" ht="15" customHeight="1">
      <c r="A1326" s="3">
        <v>11101329</v>
      </c>
      <c r="B1326" s="2">
        <v>10004759</v>
      </c>
      <c r="C1326" s="46" t="s">
        <v>4698</v>
      </c>
      <c r="D1326" s="2" t="s">
        <v>4699</v>
      </c>
      <c r="E1326" s="165" t="s">
        <v>4700</v>
      </c>
      <c r="F1326" s="2">
        <v>1157</v>
      </c>
      <c r="G1326" s="2" t="s">
        <v>4676</v>
      </c>
      <c r="H1326" s="2">
        <v>0</v>
      </c>
      <c r="I1326" s="2"/>
      <c r="J1326" s="2"/>
      <c r="L1326" s="46" t="s">
        <v>488</v>
      </c>
      <c r="M1326" s="73" t="s">
        <v>276</v>
      </c>
    </row>
    <row r="1327" spans="1:13" ht="15" customHeight="1">
      <c r="A1327" s="3">
        <v>11101330</v>
      </c>
      <c r="B1327" s="2">
        <v>10004770</v>
      </c>
      <c r="C1327" s="46" t="s">
        <v>4698</v>
      </c>
      <c r="D1327" s="2" t="s">
        <v>4699</v>
      </c>
      <c r="E1327" s="165" t="s">
        <v>4700</v>
      </c>
      <c r="F1327" s="2">
        <v>1158</v>
      </c>
      <c r="G1327" s="2" t="s">
        <v>4676</v>
      </c>
      <c r="H1327" s="2">
        <v>0</v>
      </c>
      <c r="I1327" s="2"/>
      <c r="J1327" s="2"/>
      <c r="L1327" s="46" t="s">
        <v>488</v>
      </c>
      <c r="M1327" s="73" t="s">
        <v>276</v>
      </c>
    </row>
    <row r="1328" spans="1:13" ht="15" customHeight="1">
      <c r="A1328" s="3">
        <v>11101331</v>
      </c>
      <c r="B1328" s="2">
        <v>10004784</v>
      </c>
      <c r="C1328" s="46" t="s">
        <v>4698</v>
      </c>
      <c r="D1328" s="2" t="s">
        <v>4699</v>
      </c>
      <c r="E1328" s="165" t="s">
        <v>4700</v>
      </c>
      <c r="F1328" s="2">
        <v>1159</v>
      </c>
      <c r="G1328" s="2" t="s">
        <v>4676</v>
      </c>
      <c r="H1328" s="2">
        <v>0</v>
      </c>
      <c r="I1328" s="2"/>
      <c r="J1328" s="2"/>
      <c r="L1328" s="46" t="s">
        <v>489</v>
      </c>
      <c r="M1328" s="73" t="s">
        <v>276</v>
      </c>
    </row>
    <row r="1329" spans="1:13" ht="15" customHeight="1">
      <c r="A1329" s="3">
        <v>11101332</v>
      </c>
      <c r="B1329" s="2">
        <v>10004801</v>
      </c>
      <c r="C1329" s="46" t="s">
        <v>4698</v>
      </c>
      <c r="D1329" s="2" t="s">
        <v>4699</v>
      </c>
      <c r="E1329" s="165" t="s">
        <v>4700</v>
      </c>
      <c r="F1329" s="2">
        <v>1160</v>
      </c>
      <c r="G1329" s="2" t="s">
        <v>4676</v>
      </c>
      <c r="H1329" s="2">
        <v>0</v>
      </c>
      <c r="I1329" s="2"/>
      <c r="J1329" s="2"/>
      <c r="L1329" s="46" t="s">
        <v>489</v>
      </c>
      <c r="M1329" s="73" t="s">
        <v>276</v>
      </c>
    </row>
    <row r="1330" spans="1:13" ht="15" customHeight="1">
      <c r="A1330" s="3">
        <v>11101333</v>
      </c>
      <c r="B1330" s="2">
        <v>10004812</v>
      </c>
      <c r="C1330" s="46" t="s">
        <v>4698</v>
      </c>
      <c r="D1330" s="2" t="s">
        <v>4699</v>
      </c>
      <c r="E1330" s="165" t="s">
        <v>4700</v>
      </c>
      <c r="F1330" s="2">
        <v>1161</v>
      </c>
      <c r="G1330" s="2" t="s">
        <v>4676</v>
      </c>
      <c r="H1330" s="2">
        <v>0</v>
      </c>
      <c r="I1330" s="2"/>
      <c r="J1330" s="2"/>
      <c r="L1330" s="46" t="s">
        <v>489</v>
      </c>
      <c r="M1330" s="73" t="s">
        <v>276</v>
      </c>
    </row>
    <row r="1331" spans="1:13" ht="15" customHeight="1">
      <c r="A1331" s="3">
        <v>11101334</v>
      </c>
      <c r="B1331" s="2">
        <v>40210501</v>
      </c>
      <c r="C1331" s="46" t="s">
        <v>4673</v>
      </c>
      <c r="D1331" s="46" t="s">
        <v>4674</v>
      </c>
      <c r="E1331" s="165" t="s">
        <v>4675</v>
      </c>
      <c r="F1331" s="17">
        <v>2460</v>
      </c>
      <c r="G1331" s="2" t="s">
        <v>4676</v>
      </c>
      <c r="H1331" s="2">
        <v>0</v>
      </c>
      <c r="I1331" s="2"/>
      <c r="J1331" s="2"/>
      <c r="L1331" s="31" t="s">
        <v>5048</v>
      </c>
      <c r="M1331" s="73" t="s">
        <v>276</v>
      </c>
    </row>
    <row r="1332" spans="1:13" ht="15" customHeight="1">
      <c r="A1332" s="3">
        <v>11101335</v>
      </c>
      <c r="B1332" s="2">
        <v>40210512</v>
      </c>
      <c r="C1332" s="46" t="s">
        <v>4673</v>
      </c>
      <c r="D1332" s="46" t="s">
        <v>4674</v>
      </c>
      <c r="E1332" s="165" t="s">
        <v>4675</v>
      </c>
      <c r="F1332" s="17">
        <v>2461</v>
      </c>
      <c r="G1332" s="2" t="s">
        <v>4676</v>
      </c>
      <c r="H1332" s="2">
        <v>0</v>
      </c>
      <c r="I1332" s="2"/>
      <c r="J1332" s="2"/>
      <c r="L1332" s="31" t="s">
        <v>5048</v>
      </c>
      <c r="M1332" s="73" t="s">
        <v>276</v>
      </c>
    </row>
    <row r="1333" spans="1:13" ht="15" customHeight="1">
      <c r="A1333" s="3">
        <v>11101336</v>
      </c>
      <c r="B1333" s="2">
        <v>40210273</v>
      </c>
      <c r="C1333" s="3" t="s">
        <v>4234</v>
      </c>
      <c r="D1333" s="2" t="s">
        <v>4679</v>
      </c>
      <c r="E1333" s="2" t="s">
        <v>4680</v>
      </c>
      <c r="F1333" s="17">
        <v>3654</v>
      </c>
      <c r="G1333" s="2" t="s">
        <v>4676</v>
      </c>
      <c r="H1333" s="2">
        <v>0</v>
      </c>
      <c r="I1333" s="2"/>
      <c r="J1333" s="2"/>
      <c r="L1333" s="46" t="s">
        <v>1185</v>
      </c>
      <c r="M1333" s="46" t="s">
        <v>808</v>
      </c>
    </row>
    <row r="1334" spans="1:13" ht="15" customHeight="1">
      <c r="A1334" s="3">
        <v>11101337</v>
      </c>
      <c r="B1334" s="2">
        <v>40210314</v>
      </c>
      <c r="C1334" s="3" t="s">
        <v>4234</v>
      </c>
      <c r="D1334" s="2" t="s">
        <v>4679</v>
      </c>
      <c r="E1334" s="2" t="s">
        <v>4680</v>
      </c>
      <c r="F1334" s="17">
        <v>3655</v>
      </c>
      <c r="G1334" s="2" t="s">
        <v>4676</v>
      </c>
      <c r="H1334" s="2">
        <v>0</v>
      </c>
      <c r="I1334" s="2"/>
      <c r="J1334" s="2"/>
      <c r="L1334" s="46" t="s">
        <v>1185</v>
      </c>
      <c r="M1334" s="46" t="s">
        <v>808</v>
      </c>
    </row>
    <row r="1335" spans="1:13" ht="15" customHeight="1">
      <c r="A1335" s="3">
        <v>11101338</v>
      </c>
      <c r="B1335" s="2">
        <v>40210344</v>
      </c>
      <c r="C1335" s="3" t="s">
        <v>4234</v>
      </c>
      <c r="D1335" s="2" t="s">
        <v>4679</v>
      </c>
      <c r="E1335" s="2" t="s">
        <v>4680</v>
      </c>
      <c r="F1335" s="17">
        <v>3656</v>
      </c>
      <c r="G1335" s="2" t="s">
        <v>4676</v>
      </c>
      <c r="H1335" s="2">
        <v>0</v>
      </c>
      <c r="I1335" s="2"/>
      <c r="J1335" s="2"/>
      <c r="L1335" s="46" t="s">
        <v>1185</v>
      </c>
      <c r="M1335" s="46" t="s">
        <v>808</v>
      </c>
    </row>
    <row r="1336" spans="1:13" ht="15" customHeight="1">
      <c r="A1336" s="3">
        <v>11101339</v>
      </c>
      <c r="B1336" s="2">
        <v>40210372</v>
      </c>
      <c r="C1336" s="3" t="s">
        <v>4234</v>
      </c>
      <c r="D1336" s="2" t="s">
        <v>4679</v>
      </c>
      <c r="E1336" s="2" t="s">
        <v>4680</v>
      </c>
      <c r="F1336" s="17">
        <v>3657</v>
      </c>
      <c r="G1336" s="2" t="s">
        <v>4676</v>
      </c>
      <c r="H1336" s="2">
        <v>0</v>
      </c>
      <c r="I1336" s="2"/>
      <c r="J1336" s="2"/>
      <c r="L1336" s="46" t="s">
        <v>1186</v>
      </c>
      <c r="M1336" s="46" t="s">
        <v>808</v>
      </c>
    </row>
    <row r="1337" spans="1:13" ht="15" customHeight="1">
      <c r="A1337" s="3">
        <v>11101340</v>
      </c>
      <c r="B1337" s="2">
        <v>40210392</v>
      </c>
      <c r="C1337" s="3" t="s">
        <v>4234</v>
      </c>
      <c r="D1337" s="2" t="s">
        <v>4679</v>
      </c>
      <c r="E1337" s="2" t="s">
        <v>4680</v>
      </c>
      <c r="F1337" s="17">
        <v>3658</v>
      </c>
      <c r="G1337" s="2" t="s">
        <v>4676</v>
      </c>
      <c r="H1337" s="2">
        <v>0</v>
      </c>
      <c r="I1337" s="2"/>
      <c r="J1337" s="2"/>
      <c r="L1337" s="46" t="s">
        <v>1186</v>
      </c>
      <c r="M1337" s="46" t="s">
        <v>808</v>
      </c>
    </row>
    <row r="1338" spans="1:13" ht="15" customHeight="1">
      <c r="A1338" s="3">
        <v>11101341</v>
      </c>
      <c r="B1338" s="2">
        <v>40210426</v>
      </c>
      <c r="C1338" s="3" t="s">
        <v>4234</v>
      </c>
      <c r="D1338" s="2" t="s">
        <v>4679</v>
      </c>
      <c r="E1338" s="2" t="s">
        <v>4680</v>
      </c>
      <c r="F1338" s="17">
        <v>3659</v>
      </c>
      <c r="G1338" s="2" t="s">
        <v>4676</v>
      </c>
      <c r="H1338" s="2">
        <v>0</v>
      </c>
      <c r="I1338" s="2"/>
      <c r="J1338" s="2"/>
      <c r="L1338" s="46" t="s">
        <v>1187</v>
      </c>
      <c r="M1338" s="46" t="s">
        <v>808</v>
      </c>
    </row>
    <row r="1339" spans="1:13" ht="15" customHeight="1">
      <c r="A1339" s="3">
        <v>11101342</v>
      </c>
      <c r="B1339" s="2">
        <v>40210440</v>
      </c>
      <c r="C1339" s="3" t="s">
        <v>4234</v>
      </c>
      <c r="D1339" s="2" t="s">
        <v>4679</v>
      </c>
      <c r="E1339" s="2" t="s">
        <v>4680</v>
      </c>
      <c r="F1339" s="17">
        <v>3660</v>
      </c>
      <c r="G1339" s="2" t="s">
        <v>4676</v>
      </c>
      <c r="H1339" s="2">
        <v>0</v>
      </c>
      <c r="I1339" s="2"/>
      <c r="J1339" s="2"/>
      <c r="L1339" s="46" t="s">
        <v>1187</v>
      </c>
      <c r="M1339" s="46" t="s">
        <v>808</v>
      </c>
    </row>
    <row r="1340" spans="1:13" ht="15" customHeight="1">
      <c r="A1340" s="3">
        <v>11101343</v>
      </c>
      <c r="B1340" s="2">
        <v>40210448</v>
      </c>
      <c r="C1340" s="3" t="s">
        <v>4234</v>
      </c>
      <c r="D1340" s="2" t="s">
        <v>4679</v>
      </c>
      <c r="E1340" s="2" t="s">
        <v>4680</v>
      </c>
      <c r="F1340" s="17">
        <v>3661</v>
      </c>
      <c r="G1340" s="2" t="s">
        <v>4676</v>
      </c>
      <c r="H1340" s="2">
        <v>0</v>
      </c>
      <c r="I1340" s="2"/>
      <c r="J1340" s="2"/>
      <c r="L1340" s="46" t="s">
        <v>1188</v>
      </c>
      <c r="M1340" s="46" t="s">
        <v>808</v>
      </c>
    </row>
    <row r="1341" spans="1:13" ht="15" customHeight="1">
      <c r="A1341" s="3">
        <v>11101344</v>
      </c>
      <c r="B1341" s="2">
        <v>40210462</v>
      </c>
      <c r="C1341" s="3" t="s">
        <v>4234</v>
      </c>
      <c r="D1341" s="2" t="s">
        <v>4679</v>
      </c>
      <c r="E1341" s="2" t="s">
        <v>4680</v>
      </c>
      <c r="F1341" s="17">
        <v>3662</v>
      </c>
      <c r="G1341" s="2" t="s">
        <v>4676</v>
      </c>
      <c r="H1341" s="2">
        <v>0</v>
      </c>
      <c r="I1341" s="2"/>
      <c r="J1341" s="2"/>
      <c r="L1341" s="46" t="s">
        <v>1188</v>
      </c>
      <c r="M1341" s="46" t="s">
        <v>808</v>
      </c>
    </row>
    <row r="1342" spans="1:13" ht="15" customHeight="1">
      <c r="A1342" s="3">
        <v>11101345</v>
      </c>
      <c r="B1342" s="2">
        <v>40210478</v>
      </c>
      <c r="C1342" s="3" t="s">
        <v>4234</v>
      </c>
      <c r="D1342" s="2" t="s">
        <v>4679</v>
      </c>
      <c r="E1342" s="2" t="s">
        <v>4680</v>
      </c>
      <c r="F1342" s="17">
        <v>3663</v>
      </c>
      <c r="G1342" s="2" t="s">
        <v>4676</v>
      </c>
      <c r="H1342" s="2">
        <v>0</v>
      </c>
      <c r="I1342" s="2"/>
      <c r="J1342" s="2"/>
      <c r="L1342" s="46" t="s">
        <v>1189</v>
      </c>
      <c r="M1342" s="46" t="s">
        <v>808</v>
      </c>
    </row>
    <row r="1343" spans="1:13" ht="15" customHeight="1">
      <c r="A1343" s="3">
        <v>11101346</v>
      </c>
      <c r="B1343" s="2">
        <v>40210492</v>
      </c>
      <c r="C1343" s="3" t="s">
        <v>4234</v>
      </c>
      <c r="D1343" s="2" t="s">
        <v>4679</v>
      </c>
      <c r="E1343" s="2" t="s">
        <v>4680</v>
      </c>
      <c r="F1343" s="17">
        <v>3664</v>
      </c>
      <c r="G1343" s="2" t="s">
        <v>4676</v>
      </c>
      <c r="H1343" s="2">
        <v>0</v>
      </c>
      <c r="I1343" s="2"/>
      <c r="J1343" s="2"/>
      <c r="L1343" s="46" t="s">
        <v>1189</v>
      </c>
      <c r="M1343" s="46" t="s">
        <v>808</v>
      </c>
    </row>
    <row r="1344" spans="1:13" ht="15" customHeight="1">
      <c r="A1344" s="3">
        <v>11101347</v>
      </c>
      <c r="B1344" s="2">
        <v>40210523</v>
      </c>
      <c r="C1344" s="3" t="s">
        <v>4234</v>
      </c>
      <c r="D1344" s="2" t="s">
        <v>4679</v>
      </c>
      <c r="E1344" s="2" t="s">
        <v>4680</v>
      </c>
      <c r="F1344" s="17">
        <v>3665</v>
      </c>
      <c r="G1344" s="2" t="s">
        <v>4676</v>
      </c>
      <c r="H1344" s="2">
        <v>0</v>
      </c>
      <c r="I1344" s="2"/>
      <c r="J1344" s="2"/>
      <c r="L1344" s="46" t="s">
        <v>1190</v>
      </c>
      <c r="M1344" s="46" t="s">
        <v>808</v>
      </c>
    </row>
    <row r="1345" spans="1:13" ht="15" customHeight="1">
      <c r="A1345" s="3">
        <v>11101348</v>
      </c>
      <c r="B1345" s="2">
        <v>40210544</v>
      </c>
      <c r="C1345" s="3" t="s">
        <v>4234</v>
      </c>
      <c r="D1345" s="2" t="s">
        <v>4679</v>
      </c>
      <c r="E1345" s="2" t="s">
        <v>4680</v>
      </c>
      <c r="F1345" s="17">
        <v>3666</v>
      </c>
      <c r="G1345" s="2" t="s">
        <v>4676</v>
      </c>
      <c r="H1345" s="2">
        <v>0</v>
      </c>
      <c r="I1345" s="2"/>
      <c r="J1345" s="2"/>
      <c r="L1345" s="46" t="s">
        <v>1191</v>
      </c>
      <c r="M1345" s="46" t="s">
        <v>808</v>
      </c>
    </row>
    <row r="1346" spans="1:13" ht="15" customHeight="1">
      <c r="A1346" s="3">
        <v>11101349</v>
      </c>
      <c r="B1346" s="2">
        <v>40210555</v>
      </c>
      <c r="C1346" s="3" t="s">
        <v>4234</v>
      </c>
      <c r="D1346" s="2" t="s">
        <v>4679</v>
      </c>
      <c r="E1346" s="2" t="s">
        <v>4680</v>
      </c>
      <c r="F1346" s="17">
        <v>3667</v>
      </c>
      <c r="G1346" s="2" t="s">
        <v>4676</v>
      </c>
      <c r="H1346" s="2">
        <v>0</v>
      </c>
      <c r="I1346" s="2"/>
      <c r="J1346" s="2"/>
      <c r="L1346" s="46" t="s">
        <v>1192</v>
      </c>
      <c r="M1346" s="46" t="s">
        <v>808</v>
      </c>
    </row>
    <row r="1347" spans="1:13" ht="15" customHeight="1">
      <c r="A1347" s="3">
        <v>11101350</v>
      </c>
      <c r="B1347" s="2">
        <v>40210569</v>
      </c>
      <c r="C1347" s="3" t="s">
        <v>4234</v>
      </c>
      <c r="D1347" s="2" t="s">
        <v>4679</v>
      </c>
      <c r="E1347" s="2" t="s">
        <v>4680</v>
      </c>
      <c r="F1347" s="17">
        <v>3668</v>
      </c>
      <c r="G1347" s="2" t="s">
        <v>4676</v>
      </c>
      <c r="H1347" s="2">
        <v>0</v>
      </c>
      <c r="I1347" s="2"/>
      <c r="J1347" s="2"/>
      <c r="L1347" s="46" t="s">
        <v>1193</v>
      </c>
      <c r="M1347" s="46" t="s">
        <v>808</v>
      </c>
    </row>
    <row r="1348" spans="1:13" ht="15" customHeight="1">
      <c r="A1348" s="3">
        <v>11101351</v>
      </c>
      <c r="B1348" s="2">
        <v>40210619</v>
      </c>
      <c r="C1348" s="3" t="s">
        <v>4234</v>
      </c>
      <c r="D1348" s="2" t="s">
        <v>4679</v>
      </c>
      <c r="E1348" s="2" t="s">
        <v>4680</v>
      </c>
      <c r="F1348" s="17">
        <v>3672</v>
      </c>
      <c r="G1348" s="2" t="s">
        <v>4676</v>
      </c>
      <c r="H1348" s="2">
        <v>0</v>
      </c>
      <c r="I1348" s="2"/>
      <c r="J1348" s="2"/>
      <c r="L1348" s="46" t="s">
        <v>1194</v>
      </c>
      <c r="M1348" s="46" t="s">
        <v>808</v>
      </c>
    </row>
    <row r="1349" spans="1:13" ht="15" customHeight="1">
      <c r="A1349" s="3">
        <v>11101352</v>
      </c>
      <c r="B1349" s="2">
        <v>40210685</v>
      </c>
      <c r="C1349" s="3" t="s">
        <v>4234</v>
      </c>
      <c r="D1349" s="2" t="s">
        <v>4679</v>
      </c>
      <c r="E1349" s="2" t="s">
        <v>4680</v>
      </c>
      <c r="F1349" s="17">
        <v>3678</v>
      </c>
      <c r="G1349" s="2" t="s">
        <v>4676</v>
      </c>
      <c r="H1349" s="2">
        <v>0</v>
      </c>
      <c r="I1349" s="2"/>
      <c r="J1349" s="2"/>
      <c r="L1349" s="46" t="s">
        <v>1195</v>
      </c>
      <c r="M1349" s="46" t="s">
        <v>808</v>
      </c>
    </row>
    <row r="1350" spans="1:13" ht="15" customHeight="1">
      <c r="A1350" s="3">
        <v>11101353</v>
      </c>
      <c r="B1350" s="2">
        <v>40210738</v>
      </c>
      <c r="C1350" s="3" t="s">
        <v>4234</v>
      </c>
      <c r="D1350" s="2" t="s">
        <v>4679</v>
      </c>
      <c r="E1350" s="2" t="s">
        <v>4680</v>
      </c>
      <c r="F1350" s="17">
        <v>3683</v>
      </c>
      <c r="G1350" s="2" t="s">
        <v>4676</v>
      </c>
      <c r="H1350" s="2">
        <v>0</v>
      </c>
      <c r="I1350" s="2"/>
      <c r="J1350" s="2"/>
      <c r="L1350" s="46" t="s">
        <v>1196</v>
      </c>
      <c r="M1350" s="46" t="s">
        <v>808</v>
      </c>
    </row>
    <row r="1351" spans="1:13" ht="15" customHeight="1">
      <c r="A1351" s="3">
        <v>11101354</v>
      </c>
      <c r="B1351" s="2">
        <v>40210747</v>
      </c>
      <c r="C1351" s="3" t="s">
        <v>4234</v>
      </c>
      <c r="D1351" s="2" t="s">
        <v>4679</v>
      </c>
      <c r="E1351" s="2" t="s">
        <v>4680</v>
      </c>
      <c r="F1351" s="17">
        <v>3684</v>
      </c>
      <c r="G1351" s="2" t="s">
        <v>4676</v>
      </c>
      <c r="H1351" s="2">
        <v>0</v>
      </c>
      <c r="I1351" s="2"/>
      <c r="J1351" s="2"/>
      <c r="L1351" s="46" t="s">
        <v>1196</v>
      </c>
      <c r="M1351" s="46" t="s">
        <v>808</v>
      </c>
    </row>
    <row r="1352" spans="1:13" ht="15" customHeight="1">
      <c r="A1352" s="3">
        <v>11101355</v>
      </c>
      <c r="B1352" s="2">
        <v>40210641</v>
      </c>
      <c r="C1352" s="3" t="s">
        <v>4234</v>
      </c>
      <c r="D1352" s="2" t="s">
        <v>4679</v>
      </c>
      <c r="E1352" s="2" t="s">
        <v>4680</v>
      </c>
      <c r="F1352" s="17">
        <v>3674</v>
      </c>
      <c r="G1352" s="2" t="s">
        <v>4676</v>
      </c>
      <c r="H1352" s="2">
        <v>0</v>
      </c>
      <c r="I1352" s="2"/>
      <c r="J1352" s="2"/>
      <c r="L1352" s="46" t="s">
        <v>1197</v>
      </c>
      <c r="M1352" s="46" t="s">
        <v>808</v>
      </c>
    </row>
    <row r="1353" spans="1:13" ht="15" customHeight="1">
      <c r="A1353" s="3">
        <v>11101356</v>
      </c>
      <c r="B1353" s="2">
        <v>40210707</v>
      </c>
      <c r="C1353" s="3" t="s">
        <v>4234</v>
      </c>
      <c r="D1353" s="2" t="s">
        <v>4679</v>
      </c>
      <c r="E1353" s="2" t="s">
        <v>4680</v>
      </c>
      <c r="F1353" s="17">
        <v>3680</v>
      </c>
      <c r="G1353" s="2" t="s">
        <v>4676</v>
      </c>
      <c r="H1353" s="2">
        <v>0</v>
      </c>
      <c r="I1353" s="2"/>
      <c r="J1353" s="2"/>
      <c r="L1353" s="46" t="s">
        <v>273</v>
      </c>
      <c r="M1353" s="46" t="s">
        <v>808</v>
      </c>
    </row>
    <row r="1354" spans="1:13" ht="15" customHeight="1">
      <c r="A1354" s="3">
        <v>11101357</v>
      </c>
      <c r="B1354" s="2">
        <v>40210630</v>
      </c>
      <c r="C1354" s="3" t="s">
        <v>4234</v>
      </c>
      <c r="D1354" s="2" t="s">
        <v>4679</v>
      </c>
      <c r="E1354" s="2" t="s">
        <v>4680</v>
      </c>
      <c r="F1354" s="17">
        <v>3673</v>
      </c>
      <c r="G1354" s="2" t="s">
        <v>4676</v>
      </c>
      <c r="H1354" s="2">
        <v>0</v>
      </c>
      <c r="I1354" s="2"/>
      <c r="J1354" s="2"/>
      <c r="L1354" s="46" t="s">
        <v>1198</v>
      </c>
      <c r="M1354" s="46" t="s">
        <v>808</v>
      </c>
    </row>
    <row r="1355" spans="1:13" ht="15" customHeight="1">
      <c r="A1355" s="3">
        <v>11101358</v>
      </c>
      <c r="B1355" s="2">
        <v>40210696</v>
      </c>
      <c r="C1355" s="3" t="s">
        <v>4234</v>
      </c>
      <c r="D1355" s="2" t="s">
        <v>4679</v>
      </c>
      <c r="E1355" s="2" t="s">
        <v>4680</v>
      </c>
      <c r="F1355" s="17">
        <v>3679</v>
      </c>
      <c r="G1355" s="2" t="s">
        <v>4676</v>
      </c>
      <c r="H1355" s="2">
        <v>0</v>
      </c>
      <c r="I1355" s="2"/>
      <c r="J1355" s="2"/>
      <c r="L1355" s="46" t="s">
        <v>1199</v>
      </c>
      <c r="M1355" s="46" t="s">
        <v>808</v>
      </c>
    </row>
    <row r="1356" spans="1:13" ht="15" customHeight="1">
      <c r="A1356" s="3">
        <v>11101359</v>
      </c>
      <c r="B1356" s="2">
        <v>40210757</v>
      </c>
      <c r="C1356" s="3" t="s">
        <v>4234</v>
      </c>
      <c r="D1356" s="2" t="s">
        <v>4679</v>
      </c>
      <c r="E1356" s="2" t="s">
        <v>4680</v>
      </c>
      <c r="F1356" s="17">
        <v>3685</v>
      </c>
      <c r="G1356" s="2" t="s">
        <v>4676</v>
      </c>
      <c r="H1356" s="2">
        <v>0</v>
      </c>
      <c r="I1356" s="2"/>
      <c r="J1356" s="2"/>
      <c r="L1356" s="46" t="s">
        <v>1200</v>
      </c>
      <c r="M1356" s="46" t="s">
        <v>808</v>
      </c>
    </row>
    <row r="1357" spans="1:13" ht="15" customHeight="1">
      <c r="A1357" s="3">
        <v>11101360</v>
      </c>
      <c r="B1357" s="2">
        <v>40210766</v>
      </c>
      <c r="C1357" s="3" t="s">
        <v>4234</v>
      </c>
      <c r="D1357" s="2" t="s">
        <v>4679</v>
      </c>
      <c r="E1357" s="2" t="s">
        <v>4680</v>
      </c>
      <c r="F1357" s="17">
        <v>3686</v>
      </c>
      <c r="G1357" s="2" t="s">
        <v>4676</v>
      </c>
      <c r="H1357" s="2">
        <v>0</v>
      </c>
      <c r="I1357" s="2"/>
      <c r="J1357" s="2"/>
      <c r="L1357" s="46" t="s">
        <v>1200</v>
      </c>
      <c r="M1357" s="46" t="s">
        <v>808</v>
      </c>
    </row>
    <row r="1358" spans="1:13" ht="15" customHeight="1">
      <c r="A1358" s="3">
        <v>11101361</v>
      </c>
      <c r="B1358" s="2">
        <v>40209954</v>
      </c>
      <c r="C1358" s="3" t="s">
        <v>4234</v>
      </c>
      <c r="D1358" s="2" t="s">
        <v>4679</v>
      </c>
      <c r="E1358" s="184" t="s">
        <v>4680</v>
      </c>
      <c r="F1358" s="39">
        <v>3644</v>
      </c>
      <c r="G1358" s="2" t="s">
        <v>4676</v>
      </c>
      <c r="H1358" s="2">
        <v>0</v>
      </c>
      <c r="I1358" s="2"/>
      <c r="J1358" s="2"/>
      <c r="L1358" s="46" t="s">
        <v>1211</v>
      </c>
      <c r="M1358" s="103" t="s">
        <v>808</v>
      </c>
    </row>
    <row r="1359" spans="1:13" ht="15" customHeight="1">
      <c r="A1359" s="3">
        <v>11101362</v>
      </c>
      <c r="B1359" s="2">
        <v>40209943</v>
      </c>
      <c r="C1359" s="3" t="s">
        <v>4234</v>
      </c>
      <c r="D1359" s="2" t="s">
        <v>4679</v>
      </c>
      <c r="E1359" s="184" t="s">
        <v>4680</v>
      </c>
      <c r="F1359" s="39">
        <v>3643</v>
      </c>
      <c r="G1359" s="2" t="s">
        <v>4676</v>
      </c>
      <c r="H1359" s="2">
        <v>0</v>
      </c>
      <c r="I1359" s="2"/>
      <c r="J1359" s="2"/>
      <c r="L1359" s="46" t="s">
        <v>1211</v>
      </c>
      <c r="M1359" s="103" t="s">
        <v>808</v>
      </c>
    </row>
    <row r="1360" spans="1:13" ht="15" customHeight="1">
      <c r="A1360" s="3">
        <v>11101363</v>
      </c>
      <c r="B1360" s="2">
        <v>40210027</v>
      </c>
      <c r="C1360" s="3" t="s">
        <v>4234</v>
      </c>
      <c r="D1360" s="2" t="s">
        <v>4679</v>
      </c>
      <c r="E1360" s="184" t="s">
        <v>4680</v>
      </c>
      <c r="F1360" s="39">
        <v>3647</v>
      </c>
      <c r="G1360" s="2" t="s">
        <v>4676</v>
      </c>
      <c r="H1360" s="2">
        <v>0</v>
      </c>
      <c r="I1360" s="2"/>
      <c r="J1360" s="2"/>
      <c r="L1360" s="46" t="s">
        <v>1212</v>
      </c>
      <c r="M1360" s="103" t="s">
        <v>808</v>
      </c>
    </row>
    <row r="1361" spans="1:13" ht="15" customHeight="1">
      <c r="A1361" s="3">
        <v>11101364</v>
      </c>
      <c r="B1361" s="2">
        <v>40209991</v>
      </c>
      <c r="C1361" s="3" t="s">
        <v>4234</v>
      </c>
      <c r="D1361" s="2" t="s">
        <v>4679</v>
      </c>
      <c r="E1361" s="184" t="s">
        <v>4680</v>
      </c>
      <c r="F1361" s="39">
        <v>3646</v>
      </c>
      <c r="G1361" s="2" t="s">
        <v>4676</v>
      </c>
      <c r="H1361" s="2">
        <v>0</v>
      </c>
      <c r="I1361" s="2"/>
      <c r="J1361" s="2"/>
      <c r="L1361" s="46" t="s">
        <v>1212</v>
      </c>
      <c r="M1361" s="103" t="s">
        <v>808</v>
      </c>
    </row>
    <row r="1362" spans="1:13" ht="15" customHeight="1">
      <c r="A1362" s="3">
        <v>11101365</v>
      </c>
      <c r="B1362" s="166">
        <v>40210091</v>
      </c>
      <c r="C1362" s="3" t="s">
        <v>4234</v>
      </c>
      <c r="D1362" s="2" t="s">
        <v>4679</v>
      </c>
      <c r="E1362" s="184" t="s">
        <v>4680</v>
      </c>
      <c r="F1362" s="17">
        <v>3648</v>
      </c>
      <c r="G1362" s="2" t="s">
        <v>4676</v>
      </c>
      <c r="H1362" s="2">
        <v>0</v>
      </c>
      <c r="I1362" s="2"/>
      <c r="J1362" s="2"/>
      <c r="L1362" s="31" t="s">
        <v>1217</v>
      </c>
      <c r="M1362" s="46" t="s">
        <v>808</v>
      </c>
    </row>
    <row r="1363" spans="1:13" ht="15" customHeight="1">
      <c r="A1363" s="3">
        <v>11101366</v>
      </c>
      <c r="B1363" s="166">
        <v>40210102</v>
      </c>
      <c r="C1363" s="3" t="s">
        <v>4234</v>
      </c>
      <c r="D1363" s="2" t="s">
        <v>4679</v>
      </c>
      <c r="E1363" s="184" t="s">
        <v>4680</v>
      </c>
      <c r="F1363" s="17">
        <v>3649</v>
      </c>
      <c r="G1363" s="2" t="s">
        <v>4676</v>
      </c>
      <c r="H1363" s="2">
        <v>0</v>
      </c>
      <c r="I1363" s="2"/>
      <c r="J1363" s="2"/>
      <c r="L1363" s="31" t="s">
        <v>1217</v>
      </c>
      <c r="M1363" s="46" t="s">
        <v>808</v>
      </c>
    </row>
    <row r="1364" spans="1:13" ht="15" customHeight="1">
      <c r="A1364" s="3">
        <v>11101367</v>
      </c>
      <c r="B1364" s="166">
        <v>40210121</v>
      </c>
      <c r="C1364" s="3" t="s">
        <v>4234</v>
      </c>
      <c r="D1364" s="2" t="s">
        <v>4679</v>
      </c>
      <c r="E1364" s="184" t="s">
        <v>4680</v>
      </c>
      <c r="F1364" s="17">
        <v>3650</v>
      </c>
      <c r="G1364" s="2" t="s">
        <v>4676</v>
      </c>
      <c r="H1364" s="2">
        <v>0</v>
      </c>
      <c r="I1364" s="2"/>
      <c r="J1364" s="2"/>
      <c r="L1364" s="31" t="s">
        <v>1218</v>
      </c>
      <c r="M1364" s="46" t="s">
        <v>808</v>
      </c>
    </row>
    <row r="1365" spans="1:13" ht="15" customHeight="1">
      <c r="A1365" s="3">
        <v>11101368</v>
      </c>
      <c r="B1365" s="166">
        <v>40210132</v>
      </c>
      <c r="C1365" s="3" t="s">
        <v>4234</v>
      </c>
      <c r="D1365" s="2" t="s">
        <v>4679</v>
      </c>
      <c r="E1365" s="184" t="s">
        <v>4680</v>
      </c>
      <c r="F1365" s="17">
        <v>3651</v>
      </c>
      <c r="G1365" s="2" t="s">
        <v>4676</v>
      </c>
      <c r="H1365" s="2">
        <v>0</v>
      </c>
      <c r="I1365" s="2"/>
      <c r="J1365" s="2"/>
      <c r="L1365" s="31" t="s">
        <v>1218</v>
      </c>
      <c r="M1365" s="46" t="s">
        <v>808</v>
      </c>
    </row>
    <row r="1366" spans="1:13" ht="15" customHeight="1">
      <c r="A1366" s="3">
        <v>11101369</v>
      </c>
      <c r="B1366" s="166">
        <v>40210171</v>
      </c>
      <c r="C1366" s="3" t="s">
        <v>4234</v>
      </c>
      <c r="D1366" s="2" t="s">
        <v>4679</v>
      </c>
      <c r="E1366" s="184" t="s">
        <v>4680</v>
      </c>
      <c r="F1366" s="17">
        <v>3652</v>
      </c>
      <c r="G1366" s="2" t="s">
        <v>4676</v>
      </c>
      <c r="H1366" s="2">
        <v>0</v>
      </c>
      <c r="I1366" s="2"/>
      <c r="J1366" s="2"/>
      <c r="L1366" s="31" t="s">
        <v>1219</v>
      </c>
      <c r="M1366" s="46" t="s">
        <v>808</v>
      </c>
    </row>
    <row r="1367" spans="1:13" ht="15" customHeight="1">
      <c r="A1367" s="3">
        <v>11101370</v>
      </c>
      <c r="B1367" s="166">
        <v>40210182</v>
      </c>
      <c r="C1367" s="3" t="s">
        <v>4234</v>
      </c>
      <c r="D1367" s="2" t="s">
        <v>4679</v>
      </c>
      <c r="E1367" s="184" t="s">
        <v>4680</v>
      </c>
      <c r="F1367" s="17">
        <v>3653</v>
      </c>
      <c r="G1367" s="2" t="s">
        <v>4676</v>
      </c>
      <c r="H1367" s="2">
        <v>0</v>
      </c>
      <c r="I1367" s="2"/>
      <c r="J1367" s="2"/>
      <c r="L1367" s="31" t="s">
        <v>1219</v>
      </c>
      <c r="M1367" s="46" t="s">
        <v>808</v>
      </c>
    </row>
    <row r="1368" spans="1:13" ht="15" customHeight="1">
      <c r="A1368" s="3">
        <v>11101371</v>
      </c>
      <c r="B1368" s="166">
        <v>40210786</v>
      </c>
      <c r="C1368" s="3" t="s">
        <v>4234</v>
      </c>
      <c r="D1368" s="2" t="s">
        <v>4679</v>
      </c>
      <c r="E1368" s="184" t="s">
        <v>4680</v>
      </c>
      <c r="F1368" s="17">
        <v>3688</v>
      </c>
      <c r="G1368" s="2" t="s">
        <v>4676</v>
      </c>
      <c r="H1368" s="2">
        <v>0</v>
      </c>
      <c r="I1368" s="2"/>
      <c r="J1368" s="2"/>
      <c r="L1368" s="31" t="s">
        <v>1220</v>
      </c>
      <c r="M1368" s="46" t="s">
        <v>808</v>
      </c>
    </row>
    <row r="1369" spans="1:13" ht="15" customHeight="1">
      <c r="A1369" s="3">
        <v>11101372</v>
      </c>
      <c r="B1369" s="166">
        <v>40210797</v>
      </c>
      <c r="C1369" s="3" t="s">
        <v>4234</v>
      </c>
      <c r="D1369" s="2" t="s">
        <v>4679</v>
      </c>
      <c r="E1369" s="184" t="s">
        <v>4680</v>
      </c>
      <c r="F1369" s="17">
        <v>3689</v>
      </c>
      <c r="G1369" s="2" t="s">
        <v>4676</v>
      </c>
      <c r="H1369" s="2">
        <v>0</v>
      </c>
      <c r="I1369" s="2"/>
      <c r="J1369" s="2"/>
      <c r="L1369" s="31" t="s">
        <v>1220</v>
      </c>
      <c r="M1369" s="46" t="s">
        <v>808</v>
      </c>
    </row>
    <row r="1370" spans="1:13" ht="15" customHeight="1">
      <c r="A1370" s="3">
        <v>11101373</v>
      </c>
      <c r="B1370" s="166">
        <v>40210834</v>
      </c>
      <c r="C1370" s="3" t="s">
        <v>4234</v>
      </c>
      <c r="D1370" s="2" t="s">
        <v>4679</v>
      </c>
      <c r="E1370" s="184" t="s">
        <v>4680</v>
      </c>
      <c r="F1370" s="17">
        <v>3691</v>
      </c>
      <c r="G1370" s="2" t="s">
        <v>4676</v>
      </c>
      <c r="H1370" s="2">
        <v>0</v>
      </c>
      <c r="I1370" s="2"/>
      <c r="J1370" s="2"/>
      <c r="L1370" s="31" t="s">
        <v>1221</v>
      </c>
      <c r="M1370" s="46" t="s">
        <v>808</v>
      </c>
    </row>
    <row r="1371" spans="1:13" ht="15" customHeight="1">
      <c r="A1371" s="3">
        <v>11101374</v>
      </c>
      <c r="B1371" s="2">
        <v>40210845</v>
      </c>
      <c r="C1371" s="3" t="s">
        <v>4234</v>
      </c>
      <c r="D1371" s="2" t="s">
        <v>4679</v>
      </c>
      <c r="E1371" s="184" t="s">
        <v>4680</v>
      </c>
      <c r="F1371" s="17">
        <v>3690</v>
      </c>
      <c r="G1371" s="2" t="s">
        <v>4676</v>
      </c>
      <c r="H1371" s="2">
        <v>0</v>
      </c>
      <c r="I1371" s="2"/>
      <c r="J1371" s="2"/>
      <c r="L1371" s="31" t="s">
        <v>1221</v>
      </c>
      <c r="M1371" s="46" t="s">
        <v>808</v>
      </c>
    </row>
    <row r="1372" spans="1:13" ht="15" customHeight="1">
      <c r="A1372" s="3">
        <v>11101375</v>
      </c>
      <c r="B1372" s="2">
        <v>40210883</v>
      </c>
      <c r="C1372" s="3" t="s">
        <v>4234</v>
      </c>
      <c r="D1372" s="2" t="s">
        <v>4679</v>
      </c>
      <c r="E1372" s="184" t="s">
        <v>4680</v>
      </c>
      <c r="F1372" s="39">
        <v>3692</v>
      </c>
      <c r="G1372" s="2" t="s">
        <v>4676</v>
      </c>
      <c r="H1372" s="2">
        <v>0</v>
      </c>
      <c r="I1372" s="2"/>
      <c r="J1372" s="2"/>
      <c r="L1372" s="31" t="s">
        <v>1222</v>
      </c>
      <c r="M1372" s="46" t="s">
        <v>808</v>
      </c>
    </row>
    <row r="1373" spans="1:13" ht="15" customHeight="1">
      <c r="A1373" s="3">
        <v>11101376</v>
      </c>
      <c r="B1373" s="166">
        <v>55100778</v>
      </c>
      <c r="C1373" s="46" t="s">
        <v>5049</v>
      </c>
      <c r="D1373" s="185" t="s">
        <v>5050</v>
      </c>
      <c r="E1373" s="186" t="s">
        <v>5051</v>
      </c>
      <c r="F1373" s="39">
        <v>1105</v>
      </c>
      <c r="G1373" s="2" t="s">
        <v>4676</v>
      </c>
      <c r="H1373" s="2">
        <v>0</v>
      </c>
      <c r="I1373" s="2"/>
      <c r="J1373" s="2"/>
      <c r="L1373" s="31" t="s">
        <v>1223</v>
      </c>
      <c r="M1373" s="46" t="s">
        <v>808</v>
      </c>
    </row>
    <row r="1374" spans="1:13" ht="15" customHeight="1">
      <c r="A1374" s="3">
        <v>11101377</v>
      </c>
      <c r="B1374" s="2">
        <v>40211020</v>
      </c>
      <c r="C1374" s="3" t="s">
        <v>4234</v>
      </c>
      <c r="D1374" s="2" t="s">
        <v>4679</v>
      </c>
      <c r="E1374" s="184" t="s">
        <v>4680</v>
      </c>
      <c r="F1374" s="39">
        <v>3693</v>
      </c>
      <c r="G1374" s="2" t="s">
        <v>4676</v>
      </c>
      <c r="H1374" s="2">
        <v>0</v>
      </c>
      <c r="I1374" s="2"/>
      <c r="J1374" s="2"/>
      <c r="L1374" s="31" t="s">
        <v>1222</v>
      </c>
      <c r="M1374" s="46" t="s">
        <v>808</v>
      </c>
    </row>
    <row r="1375" spans="1:13" ht="15" customHeight="1">
      <c r="A1375" s="3">
        <v>11101378</v>
      </c>
      <c r="B1375" s="2">
        <v>40211042</v>
      </c>
      <c r="C1375" s="3" t="s">
        <v>4234</v>
      </c>
      <c r="D1375" s="2" t="s">
        <v>4679</v>
      </c>
      <c r="E1375" s="184" t="s">
        <v>4680</v>
      </c>
      <c r="F1375" s="39">
        <v>3694</v>
      </c>
      <c r="G1375" s="2" t="s">
        <v>4676</v>
      </c>
      <c r="H1375" s="2">
        <v>0</v>
      </c>
      <c r="I1375" s="2"/>
      <c r="J1375" s="2"/>
      <c r="L1375" s="161" t="s">
        <v>1222</v>
      </c>
      <c r="M1375" s="50" t="s">
        <v>808</v>
      </c>
    </row>
    <row r="1376" spans="1:13" ht="15" customHeight="1">
      <c r="A1376" s="3">
        <v>11101379</v>
      </c>
      <c r="B1376" s="2">
        <v>20002283</v>
      </c>
      <c r="C1376" s="2" t="s">
        <v>4698</v>
      </c>
      <c r="D1376" s="2" t="s">
        <v>4699</v>
      </c>
      <c r="E1376" s="184" t="s">
        <v>4700</v>
      </c>
      <c r="F1376" s="39">
        <v>2067</v>
      </c>
      <c r="G1376" s="2" t="s">
        <v>4676</v>
      </c>
      <c r="H1376" s="2">
        <v>0</v>
      </c>
      <c r="I1376" s="2"/>
      <c r="J1376" s="2"/>
      <c r="L1376" s="31" t="s">
        <v>1229</v>
      </c>
      <c r="M1376" s="2" t="s">
        <v>1031</v>
      </c>
    </row>
    <row r="1377" spans="1:13" ht="15" customHeight="1">
      <c r="A1377" s="3">
        <v>11101380</v>
      </c>
      <c r="B1377" s="2">
        <v>20002319</v>
      </c>
      <c r="C1377" s="2" t="s">
        <v>4698</v>
      </c>
      <c r="D1377" s="2" t="s">
        <v>4699</v>
      </c>
      <c r="E1377" s="184" t="s">
        <v>4700</v>
      </c>
      <c r="F1377" s="39">
        <v>2069</v>
      </c>
      <c r="G1377" s="2" t="s">
        <v>4676</v>
      </c>
      <c r="H1377" s="2">
        <v>0</v>
      </c>
      <c r="I1377" s="2"/>
      <c r="J1377" s="2"/>
      <c r="L1377" s="31" t="s">
        <v>1229</v>
      </c>
      <c r="M1377" s="2" t="s">
        <v>1031</v>
      </c>
    </row>
    <row r="1378" spans="1:13" ht="15" customHeight="1">
      <c r="A1378" s="3">
        <v>11101381</v>
      </c>
      <c r="B1378" s="3">
        <v>20002352</v>
      </c>
      <c r="C1378" s="2" t="s">
        <v>4698</v>
      </c>
      <c r="D1378" s="2" t="s">
        <v>4699</v>
      </c>
      <c r="E1378" s="184" t="s">
        <v>4700</v>
      </c>
      <c r="F1378" s="39">
        <v>2071</v>
      </c>
      <c r="G1378" s="2" t="s">
        <v>4676</v>
      </c>
      <c r="H1378" s="2">
        <v>0</v>
      </c>
      <c r="I1378" s="2"/>
      <c r="J1378" s="2"/>
      <c r="L1378" s="17" t="s">
        <v>1230</v>
      </c>
      <c r="M1378" s="54" t="s">
        <v>1031</v>
      </c>
    </row>
    <row r="1379" spans="1:13" ht="15" customHeight="1">
      <c r="A1379" s="3">
        <v>11101382</v>
      </c>
      <c r="B1379" s="3">
        <v>20002363</v>
      </c>
      <c r="C1379" s="2" t="s">
        <v>4698</v>
      </c>
      <c r="D1379" s="2" t="s">
        <v>4699</v>
      </c>
      <c r="E1379" s="184" t="s">
        <v>4700</v>
      </c>
      <c r="F1379" s="39">
        <v>2072</v>
      </c>
      <c r="G1379" s="2" t="s">
        <v>4676</v>
      </c>
      <c r="H1379" s="2">
        <v>0</v>
      </c>
      <c r="I1379" s="2"/>
      <c r="J1379" s="2"/>
      <c r="L1379" s="17" t="s">
        <v>1230</v>
      </c>
      <c r="M1379" s="54" t="s">
        <v>1031</v>
      </c>
    </row>
    <row r="1380" spans="1:13" ht="15" customHeight="1">
      <c r="A1380" s="3">
        <v>11101383</v>
      </c>
      <c r="B1380" s="3">
        <v>20002381</v>
      </c>
      <c r="C1380" s="2" t="s">
        <v>4698</v>
      </c>
      <c r="D1380" s="2" t="s">
        <v>4699</v>
      </c>
      <c r="E1380" s="184" t="s">
        <v>4700</v>
      </c>
      <c r="F1380" s="39">
        <v>2073</v>
      </c>
      <c r="G1380" s="2" t="s">
        <v>4676</v>
      </c>
      <c r="H1380" s="2">
        <v>0</v>
      </c>
      <c r="I1380" s="2"/>
      <c r="J1380" s="2"/>
      <c r="L1380" s="17" t="s">
        <v>1230</v>
      </c>
      <c r="M1380" s="54" t="s">
        <v>1031</v>
      </c>
    </row>
    <row r="1381" spans="1:13" ht="15" customHeight="1">
      <c r="A1381" s="3">
        <v>11101384</v>
      </c>
      <c r="B1381" s="2">
        <v>20002406</v>
      </c>
      <c r="C1381" s="2" t="s">
        <v>4698</v>
      </c>
      <c r="D1381" s="2" t="s">
        <v>4699</v>
      </c>
      <c r="E1381" s="184" t="s">
        <v>4700</v>
      </c>
      <c r="F1381" s="39">
        <v>2074</v>
      </c>
      <c r="G1381" s="2" t="s">
        <v>4676</v>
      </c>
      <c r="H1381" s="2">
        <v>0</v>
      </c>
      <c r="I1381" s="2"/>
      <c r="J1381" s="2"/>
      <c r="L1381" s="17" t="s">
        <v>1231</v>
      </c>
      <c r="M1381" s="54" t="s">
        <v>1031</v>
      </c>
    </row>
    <row r="1382" spans="1:13" ht="15" customHeight="1">
      <c r="A1382" s="3">
        <v>11101385</v>
      </c>
      <c r="B1382" s="2">
        <v>20002417</v>
      </c>
      <c r="C1382" s="2" t="s">
        <v>4698</v>
      </c>
      <c r="D1382" s="2" t="s">
        <v>4699</v>
      </c>
      <c r="E1382" s="184" t="s">
        <v>4700</v>
      </c>
      <c r="F1382" s="39">
        <v>2075</v>
      </c>
      <c r="G1382" s="2" t="s">
        <v>4676</v>
      </c>
      <c r="H1382" s="2">
        <v>0</v>
      </c>
      <c r="I1382" s="2"/>
      <c r="J1382" s="2"/>
      <c r="L1382" s="17" t="s">
        <v>1231</v>
      </c>
      <c r="M1382" s="54" t="s">
        <v>1031</v>
      </c>
    </row>
    <row r="1383" spans="1:13" ht="15" customHeight="1">
      <c r="A1383" s="3">
        <v>11101386</v>
      </c>
      <c r="B1383" s="2">
        <v>20002435</v>
      </c>
      <c r="C1383" s="2" t="s">
        <v>4698</v>
      </c>
      <c r="D1383" s="2" t="s">
        <v>4699</v>
      </c>
      <c r="E1383" s="184" t="s">
        <v>4700</v>
      </c>
      <c r="F1383" s="39">
        <v>2076</v>
      </c>
      <c r="G1383" s="2" t="s">
        <v>4676</v>
      </c>
      <c r="H1383" s="2">
        <v>0</v>
      </c>
      <c r="I1383" s="2"/>
      <c r="J1383" s="2"/>
      <c r="L1383" s="17" t="s">
        <v>1231</v>
      </c>
      <c r="M1383" s="54" t="s">
        <v>1031</v>
      </c>
    </row>
    <row r="1384" spans="1:13" ht="15" customHeight="1">
      <c r="A1384" s="3">
        <v>11101387</v>
      </c>
      <c r="B1384" s="2">
        <v>20002446</v>
      </c>
      <c r="C1384" s="2" t="s">
        <v>4698</v>
      </c>
      <c r="D1384" s="2" t="s">
        <v>4699</v>
      </c>
      <c r="E1384" s="184" t="s">
        <v>4700</v>
      </c>
      <c r="F1384" s="39">
        <v>2077</v>
      </c>
      <c r="G1384" s="2" t="s">
        <v>4676</v>
      </c>
      <c r="H1384" s="2">
        <v>0</v>
      </c>
      <c r="I1384" s="2"/>
      <c r="J1384" s="2"/>
      <c r="L1384" s="17" t="s">
        <v>1231</v>
      </c>
      <c r="M1384" s="54" t="s">
        <v>1031</v>
      </c>
    </row>
    <row r="1385" spans="1:13" ht="15" customHeight="1">
      <c r="A1385" s="3">
        <v>11101388</v>
      </c>
      <c r="B1385" s="2">
        <v>20002464</v>
      </c>
      <c r="C1385" s="2" t="s">
        <v>4698</v>
      </c>
      <c r="D1385" s="2" t="s">
        <v>4699</v>
      </c>
      <c r="E1385" s="184" t="s">
        <v>4700</v>
      </c>
      <c r="F1385" s="39">
        <v>2078</v>
      </c>
      <c r="G1385" s="2" t="s">
        <v>4676</v>
      </c>
      <c r="H1385" s="2">
        <v>0</v>
      </c>
      <c r="I1385" s="2"/>
      <c r="J1385" s="2"/>
      <c r="L1385" s="17" t="s">
        <v>1232</v>
      </c>
      <c r="M1385" s="54" t="s">
        <v>1031</v>
      </c>
    </row>
    <row r="1386" spans="1:13" ht="15" customHeight="1">
      <c r="A1386" s="3">
        <v>11101389</v>
      </c>
      <c r="B1386" s="2">
        <v>20002475</v>
      </c>
      <c r="C1386" s="2" t="s">
        <v>4698</v>
      </c>
      <c r="D1386" s="2" t="s">
        <v>4699</v>
      </c>
      <c r="E1386" s="184" t="s">
        <v>4700</v>
      </c>
      <c r="F1386" s="39">
        <v>2079</v>
      </c>
      <c r="G1386" s="2" t="s">
        <v>4676</v>
      </c>
      <c r="H1386" s="2">
        <v>0</v>
      </c>
      <c r="I1386" s="2"/>
      <c r="J1386" s="2"/>
      <c r="L1386" s="17" t="s">
        <v>1232</v>
      </c>
      <c r="M1386" s="54" t="s">
        <v>1031</v>
      </c>
    </row>
    <row r="1387" spans="1:13" ht="15" customHeight="1">
      <c r="A1387" s="3">
        <v>11101391</v>
      </c>
      <c r="B1387" s="2">
        <v>20002496</v>
      </c>
      <c r="C1387" s="2" t="s">
        <v>4698</v>
      </c>
      <c r="D1387" s="2" t="s">
        <v>4699</v>
      </c>
      <c r="E1387" s="184" t="s">
        <v>4700</v>
      </c>
      <c r="F1387" s="39">
        <v>2081</v>
      </c>
      <c r="G1387" s="2" t="s">
        <v>4676</v>
      </c>
      <c r="H1387" s="2">
        <v>0</v>
      </c>
      <c r="I1387" s="2"/>
      <c r="J1387" s="2"/>
      <c r="L1387" s="17" t="s">
        <v>1232</v>
      </c>
      <c r="M1387" s="54" t="s">
        <v>1031</v>
      </c>
    </row>
    <row r="1388" spans="1:13" ht="15" customHeight="1">
      <c r="A1388" s="3">
        <v>11101392</v>
      </c>
      <c r="B1388" s="2">
        <v>20002507</v>
      </c>
      <c r="C1388" s="2" t="s">
        <v>4698</v>
      </c>
      <c r="D1388" s="2" t="s">
        <v>4699</v>
      </c>
      <c r="E1388" s="184" t="s">
        <v>4700</v>
      </c>
      <c r="F1388" s="39">
        <v>2082</v>
      </c>
      <c r="G1388" s="2" t="s">
        <v>4676</v>
      </c>
      <c r="H1388" s="2">
        <v>0</v>
      </c>
      <c r="I1388" s="2"/>
      <c r="J1388" s="2"/>
      <c r="L1388" s="17" t="s">
        <v>1232</v>
      </c>
      <c r="M1388" s="54" t="s">
        <v>1031</v>
      </c>
    </row>
    <row r="1389" spans="1:13" ht="15" customHeight="1">
      <c r="A1389" s="3">
        <v>11101393</v>
      </c>
      <c r="B1389" s="2">
        <v>20002525</v>
      </c>
      <c r="C1389" s="2" t="s">
        <v>4698</v>
      </c>
      <c r="D1389" s="2" t="s">
        <v>4699</v>
      </c>
      <c r="E1389" s="184" t="s">
        <v>4700</v>
      </c>
      <c r="F1389" s="39">
        <v>2083</v>
      </c>
      <c r="G1389" s="2" t="s">
        <v>4676</v>
      </c>
      <c r="H1389" s="2">
        <v>0</v>
      </c>
      <c r="I1389" s="2"/>
      <c r="J1389" s="2"/>
      <c r="L1389" s="17" t="s">
        <v>1233</v>
      </c>
      <c r="M1389" s="54" t="s">
        <v>1031</v>
      </c>
    </row>
    <row r="1390" spans="1:13" ht="15" customHeight="1">
      <c r="A1390" s="3">
        <v>11101394</v>
      </c>
      <c r="B1390" s="2">
        <v>20002536</v>
      </c>
      <c r="C1390" s="2" t="s">
        <v>4698</v>
      </c>
      <c r="D1390" s="2" t="s">
        <v>4699</v>
      </c>
      <c r="E1390" s="184" t="s">
        <v>4700</v>
      </c>
      <c r="F1390" s="39">
        <v>2084</v>
      </c>
      <c r="G1390" s="2" t="s">
        <v>4676</v>
      </c>
      <c r="H1390" s="2">
        <v>0</v>
      </c>
      <c r="I1390" s="2"/>
      <c r="J1390" s="2"/>
      <c r="L1390" s="17" t="s">
        <v>1233</v>
      </c>
      <c r="M1390" s="54" t="s">
        <v>1031</v>
      </c>
    </row>
    <row r="1391" spans="1:13" ht="15" customHeight="1">
      <c r="A1391" s="3">
        <v>11101395</v>
      </c>
      <c r="B1391" s="2">
        <v>20002554</v>
      </c>
      <c r="C1391" s="2" t="s">
        <v>4698</v>
      </c>
      <c r="D1391" s="2" t="s">
        <v>4699</v>
      </c>
      <c r="E1391" s="184" t="s">
        <v>4700</v>
      </c>
      <c r="F1391" s="39">
        <v>2085</v>
      </c>
      <c r="G1391" s="2" t="s">
        <v>4676</v>
      </c>
      <c r="H1391" s="2">
        <v>0</v>
      </c>
      <c r="I1391" s="2"/>
      <c r="J1391" s="2"/>
      <c r="L1391" s="17" t="s">
        <v>1233</v>
      </c>
      <c r="M1391" s="54" t="s">
        <v>1031</v>
      </c>
    </row>
    <row r="1392" spans="1:13" ht="15" customHeight="1">
      <c r="A1392" s="3">
        <v>11101396</v>
      </c>
      <c r="B1392" s="2">
        <v>20002572</v>
      </c>
      <c r="C1392" s="2" t="s">
        <v>4698</v>
      </c>
      <c r="D1392" s="2" t="s">
        <v>4699</v>
      </c>
      <c r="E1392" s="184" t="s">
        <v>4700</v>
      </c>
      <c r="F1392" s="39">
        <v>2086</v>
      </c>
      <c r="G1392" s="2" t="s">
        <v>4676</v>
      </c>
      <c r="H1392" s="2">
        <v>0</v>
      </c>
      <c r="I1392" s="2"/>
      <c r="J1392" s="2"/>
      <c r="L1392" s="17" t="s">
        <v>1233</v>
      </c>
      <c r="M1392" s="54" t="s">
        <v>1031</v>
      </c>
    </row>
    <row r="1393" spans="1:13" ht="15" customHeight="1">
      <c r="A1393" s="3">
        <v>11101397</v>
      </c>
      <c r="B1393" s="2">
        <v>20002583</v>
      </c>
      <c r="C1393" s="2" t="s">
        <v>4698</v>
      </c>
      <c r="D1393" s="2" t="s">
        <v>4699</v>
      </c>
      <c r="E1393" s="184" t="s">
        <v>4700</v>
      </c>
      <c r="F1393" s="39">
        <v>2087</v>
      </c>
      <c r="G1393" s="2" t="s">
        <v>4676</v>
      </c>
      <c r="H1393" s="2">
        <v>0</v>
      </c>
      <c r="I1393" s="2"/>
      <c r="J1393" s="2"/>
      <c r="L1393" s="17" t="s">
        <v>1233</v>
      </c>
      <c r="M1393" s="54" t="s">
        <v>1031</v>
      </c>
    </row>
    <row r="1394" spans="1:13" ht="15" customHeight="1">
      <c r="A1394" s="3">
        <v>11101398</v>
      </c>
      <c r="B1394" s="2">
        <v>20002601</v>
      </c>
      <c r="C1394" s="2" t="s">
        <v>4698</v>
      </c>
      <c r="D1394" s="2" t="s">
        <v>4699</v>
      </c>
      <c r="E1394" s="184" t="s">
        <v>4700</v>
      </c>
      <c r="F1394" s="39">
        <v>2088</v>
      </c>
      <c r="G1394" s="2" t="s">
        <v>4676</v>
      </c>
      <c r="H1394" s="2">
        <v>0</v>
      </c>
      <c r="I1394" s="2"/>
      <c r="J1394" s="2"/>
      <c r="L1394" s="17" t="s">
        <v>1234</v>
      </c>
      <c r="M1394" s="54" t="s">
        <v>1031</v>
      </c>
    </row>
    <row r="1395" spans="1:13" ht="15" customHeight="1">
      <c r="A1395" s="3">
        <v>11101399</v>
      </c>
      <c r="B1395" s="2">
        <v>20002626</v>
      </c>
      <c r="C1395" s="2" t="s">
        <v>4698</v>
      </c>
      <c r="D1395" s="2" t="s">
        <v>4699</v>
      </c>
      <c r="E1395" s="184" t="s">
        <v>4700</v>
      </c>
      <c r="F1395" s="39">
        <v>2089</v>
      </c>
      <c r="G1395" s="2" t="s">
        <v>4676</v>
      </c>
      <c r="H1395" s="2">
        <v>0</v>
      </c>
      <c r="I1395" s="2"/>
      <c r="J1395" s="2"/>
      <c r="L1395" s="17" t="s">
        <v>1234</v>
      </c>
      <c r="M1395" s="54" t="s">
        <v>1031</v>
      </c>
    </row>
    <row r="1396" spans="1:13" ht="15" customHeight="1">
      <c r="A1396" s="3">
        <v>11101400</v>
      </c>
      <c r="B1396" s="2">
        <v>20002644</v>
      </c>
      <c r="C1396" s="2" t="s">
        <v>4698</v>
      </c>
      <c r="D1396" s="2" t="s">
        <v>4699</v>
      </c>
      <c r="E1396" s="184" t="s">
        <v>4700</v>
      </c>
      <c r="F1396" s="39">
        <v>2090</v>
      </c>
      <c r="G1396" s="2" t="s">
        <v>4676</v>
      </c>
      <c r="H1396" s="2">
        <v>0</v>
      </c>
      <c r="I1396" s="2"/>
      <c r="J1396" s="2"/>
      <c r="L1396" s="63" t="s">
        <v>1234</v>
      </c>
      <c r="M1396" s="100" t="s">
        <v>1031</v>
      </c>
    </row>
    <row r="1397" spans="1:13" ht="15" customHeight="1">
      <c r="A1397" s="2">
        <v>11101401</v>
      </c>
      <c r="B1397" s="2">
        <v>50001177</v>
      </c>
      <c r="C1397" s="2" t="s">
        <v>4901</v>
      </c>
      <c r="D1397" s="2" t="s">
        <v>4693</v>
      </c>
      <c r="E1397" s="186" t="s">
        <v>4694</v>
      </c>
      <c r="F1397" s="2">
        <v>2075</v>
      </c>
      <c r="G1397" s="2" t="s">
        <v>4676</v>
      </c>
      <c r="H1397" s="2">
        <v>0</v>
      </c>
      <c r="I1397" s="2"/>
      <c r="J1397" s="2"/>
      <c r="L1397" s="31" t="s">
        <v>1236</v>
      </c>
      <c r="M1397" s="2" t="s">
        <v>1237</v>
      </c>
    </row>
    <row r="1398" spans="1:13" ht="15" customHeight="1">
      <c r="A1398" s="2">
        <v>11101402</v>
      </c>
      <c r="B1398" s="2">
        <v>50001198</v>
      </c>
      <c r="C1398" s="2" t="s">
        <v>4901</v>
      </c>
      <c r="D1398" s="2" t="s">
        <v>4693</v>
      </c>
      <c r="E1398" s="186" t="s">
        <v>4694</v>
      </c>
      <c r="F1398" s="2">
        <v>2076</v>
      </c>
      <c r="G1398" s="2" t="s">
        <v>4676</v>
      </c>
      <c r="H1398" s="2">
        <v>0</v>
      </c>
      <c r="I1398" s="2"/>
      <c r="J1398" s="2"/>
      <c r="L1398" s="31" t="s">
        <v>1236</v>
      </c>
      <c r="M1398" s="2" t="s">
        <v>1237</v>
      </c>
    </row>
    <row r="1399" spans="1:13" ht="15" customHeight="1">
      <c r="A1399" s="2">
        <v>11101403</v>
      </c>
      <c r="B1399" s="2">
        <v>50001204</v>
      </c>
      <c r="C1399" s="2" t="s">
        <v>4901</v>
      </c>
      <c r="D1399" s="2" t="s">
        <v>4693</v>
      </c>
      <c r="E1399" s="186" t="s">
        <v>4694</v>
      </c>
      <c r="F1399" s="2">
        <v>2077</v>
      </c>
      <c r="G1399" s="2" t="s">
        <v>4676</v>
      </c>
      <c r="H1399" s="2">
        <v>0</v>
      </c>
      <c r="I1399" s="2"/>
      <c r="J1399" s="2"/>
      <c r="L1399" s="31" t="s">
        <v>1238</v>
      </c>
      <c r="M1399" s="2" t="s">
        <v>1237</v>
      </c>
    </row>
    <row r="1400" spans="1:13" ht="15" customHeight="1">
      <c r="A1400" s="2">
        <v>11101404</v>
      </c>
      <c r="B1400" s="2">
        <v>50001225</v>
      </c>
      <c r="C1400" s="2" t="s">
        <v>4901</v>
      </c>
      <c r="D1400" s="2" t="s">
        <v>4693</v>
      </c>
      <c r="E1400" s="186" t="s">
        <v>4694</v>
      </c>
      <c r="F1400" s="2">
        <v>2078</v>
      </c>
      <c r="G1400" s="2" t="s">
        <v>4676</v>
      </c>
      <c r="H1400" s="2">
        <v>0</v>
      </c>
      <c r="I1400" s="2"/>
      <c r="J1400" s="2"/>
      <c r="L1400" s="31" t="s">
        <v>1238</v>
      </c>
      <c r="M1400" s="2" t="s">
        <v>1237</v>
      </c>
    </row>
    <row r="1401" spans="1:13" ht="15" customHeight="1">
      <c r="A1401" s="2">
        <v>11101405</v>
      </c>
      <c r="B1401" s="2">
        <v>50001236</v>
      </c>
      <c r="C1401" s="2" t="s">
        <v>4901</v>
      </c>
      <c r="D1401" s="2" t="s">
        <v>4693</v>
      </c>
      <c r="E1401" s="186" t="s">
        <v>4694</v>
      </c>
      <c r="F1401" s="2">
        <v>2079</v>
      </c>
      <c r="G1401" s="2" t="s">
        <v>4676</v>
      </c>
      <c r="H1401" s="2">
        <v>0</v>
      </c>
      <c r="I1401" s="2"/>
      <c r="J1401" s="2"/>
      <c r="L1401" s="31" t="s">
        <v>1239</v>
      </c>
      <c r="M1401" s="2" t="s">
        <v>1237</v>
      </c>
    </row>
    <row r="1402" spans="1:13" ht="15" customHeight="1">
      <c r="A1402" s="2">
        <v>11101406</v>
      </c>
      <c r="B1402" s="2">
        <v>50001247</v>
      </c>
      <c r="C1402" s="2" t="s">
        <v>4901</v>
      </c>
      <c r="D1402" s="2" t="s">
        <v>4693</v>
      </c>
      <c r="E1402" s="186" t="s">
        <v>4694</v>
      </c>
      <c r="F1402" s="2">
        <v>2080</v>
      </c>
      <c r="G1402" s="2" t="s">
        <v>4676</v>
      </c>
      <c r="H1402" s="2">
        <v>0</v>
      </c>
      <c r="I1402" s="2"/>
      <c r="J1402" s="2"/>
      <c r="L1402" s="31" t="s">
        <v>1239</v>
      </c>
      <c r="M1402" s="2" t="s">
        <v>1237</v>
      </c>
    </row>
    <row r="1403" spans="1:13" ht="15" customHeight="1">
      <c r="A1403" s="2">
        <v>11101407</v>
      </c>
      <c r="B1403" s="2">
        <v>50001261</v>
      </c>
      <c r="C1403" s="2" t="s">
        <v>4901</v>
      </c>
      <c r="D1403" s="2" t="s">
        <v>4693</v>
      </c>
      <c r="E1403" s="186" t="s">
        <v>4694</v>
      </c>
      <c r="F1403" s="2">
        <v>2081</v>
      </c>
      <c r="G1403" s="2" t="s">
        <v>4676</v>
      </c>
      <c r="H1403" s="2">
        <v>0</v>
      </c>
      <c r="I1403" s="2"/>
      <c r="J1403" s="2"/>
      <c r="L1403" s="31" t="s">
        <v>1239</v>
      </c>
      <c r="M1403" s="2" t="s">
        <v>1237</v>
      </c>
    </row>
    <row r="1404" spans="1:13" ht="15" customHeight="1">
      <c r="A1404" s="2">
        <v>11101408</v>
      </c>
      <c r="B1404" s="2">
        <v>50001269</v>
      </c>
      <c r="C1404" s="2" t="s">
        <v>4901</v>
      </c>
      <c r="D1404" s="2" t="s">
        <v>4693</v>
      </c>
      <c r="E1404" s="186" t="s">
        <v>4694</v>
      </c>
      <c r="F1404" s="2">
        <v>2082</v>
      </c>
      <c r="G1404" s="2" t="s">
        <v>4676</v>
      </c>
      <c r="H1404" s="2">
        <v>0</v>
      </c>
      <c r="I1404" s="2"/>
      <c r="J1404" s="2"/>
      <c r="L1404" s="31" t="s">
        <v>1240</v>
      </c>
      <c r="M1404" s="2" t="s">
        <v>1237</v>
      </c>
    </row>
    <row r="1405" spans="1:13" ht="15" customHeight="1">
      <c r="A1405" s="2">
        <v>11101409</v>
      </c>
      <c r="B1405" s="2">
        <v>50001280</v>
      </c>
      <c r="C1405" s="2" t="s">
        <v>4901</v>
      </c>
      <c r="D1405" s="2" t="s">
        <v>4693</v>
      </c>
      <c r="E1405" s="186" t="s">
        <v>4694</v>
      </c>
      <c r="F1405" s="2">
        <v>2083</v>
      </c>
      <c r="G1405" s="2" t="s">
        <v>4676</v>
      </c>
      <c r="H1405" s="2">
        <v>0</v>
      </c>
      <c r="I1405" s="2"/>
      <c r="J1405" s="2"/>
      <c r="L1405" s="31" t="s">
        <v>1240</v>
      </c>
      <c r="M1405" s="2" t="s">
        <v>1237</v>
      </c>
    </row>
    <row r="1406" spans="1:13" ht="15" customHeight="1">
      <c r="A1406" s="2">
        <v>11101410</v>
      </c>
      <c r="B1406" s="2">
        <v>50001294</v>
      </c>
      <c r="C1406" s="2" t="s">
        <v>4901</v>
      </c>
      <c r="D1406" s="2" t="s">
        <v>4693</v>
      </c>
      <c r="E1406" s="186" t="s">
        <v>4694</v>
      </c>
      <c r="F1406" s="2">
        <v>2084</v>
      </c>
      <c r="G1406" s="2" t="s">
        <v>4676</v>
      </c>
      <c r="H1406" s="2">
        <v>0</v>
      </c>
      <c r="I1406" s="2"/>
      <c r="J1406" s="2"/>
      <c r="L1406" s="31" t="s">
        <v>1240</v>
      </c>
      <c r="M1406" s="2" t="s">
        <v>1237</v>
      </c>
    </row>
    <row r="1407" spans="1:13" ht="15" customHeight="1">
      <c r="A1407" s="2">
        <v>11101411</v>
      </c>
      <c r="B1407" s="2">
        <v>50001306</v>
      </c>
      <c r="C1407" s="2" t="s">
        <v>4901</v>
      </c>
      <c r="D1407" s="2" t="s">
        <v>4693</v>
      </c>
      <c r="E1407" s="186" t="s">
        <v>4694</v>
      </c>
      <c r="F1407" s="2">
        <v>2085</v>
      </c>
      <c r="G1407" s="2" t="s">
        <v>4676</v>
      </c>
      <c r="H1407" s="2">
        <v>0</v>
      </c>
      <c r="I1407" s="2"/>
      <c r="J1407" s="2"/>
      <c r="L1407" s="31" t="s">
        <v>1241</v>
      </c>
      <c r="M1407" s="2" t="s">
        <v>1237</v>
      </c>
    </row>
    <row r="1408" spans="1:13" ht="15" customHeight="1">
      <c r="A1408" s="2">
        <v>11101412</v>
      </c>
      <c r="B1408" s="2">
        <v>50001317</v>
      </c>
      <c r="C1408" s="2" t="s">
        <v>4901</v>
      </c>
      <c r="D1408" s="2" t="s">
        <v>4693</v>
      </c>
      <c r="E1408" s="186" t="s">
        <v>4694</v>
      </c>
      <c r="F1408" s="2">
        <v>2086</v>
      </c>
      <c r="G1408" s="2" t="s">
        <v>4676</v>
      </c>
      <c r="H1408" s="2">
        <v>0</v>
      </c>
      <c r="I1408" s="2"/>
      <c r="J1408" s="2"/>
      <c r="L1408" s="31" t="s">
        <v>1241</v>
      </c>
      <c r="M1408" s="2" t="s">
        <v>1237</v>
      </c>
    </row>
    <row r="1409" spans="1:13" ht="15" customHeight="1">
      <c r="A1409" s="2">
        <v>11101413</v>
      </c>
      <c r="B1409" s="2">
        <v>50001331</v>
      </c>
      <c r="C1409" s="2" t="s">
        <v>4901</v>
      </c>
      <c r="D1409" s="2" t="s">
        <v>4693</v>
      </c>
      <c r="E1409" s="186" t="s">
        <v>4694</v>
      </c>
      <c r="F1409" s="2">
        <v>2087</v>
      </c>
      <c r="G1409" s="2" t="s">
        <v>4676</v>
      </c>
      <c r="H1409" s="2">
        <v>0</v>
      </c>
      <c r="I1409" s="2"/>
      <c r="J1409" s="2"/>
      <c r="L1409" s="31" t="s">
        <v>1241</v>
      </c>
      <c r="M1409" s="2" t="s">
        <v>1237</v>
      </c>
    </row>
    <row r="1410" spans="1:13" ht="15" customHeight="1">
      <c r="A1410" s="2">
        <v>11101414</v>
      </c>
      <c r="B1410" s="2">
        <v>50001343</v>
      </c>
      <c r="C1410" s="2" t="s">
        <v>4901</v>
      </c>
      <c r="D1410" s="2" t="s">
        <v>4693</v>
      </c>
      <c r="E1410" s="186" t="s">
        <v>4694</v>
      </c>
      <c r="F1410" s="2">
        <v>2088</v>
      </c>
      <c r="G1410" s="2" t="s">
        <v>4676</v>
      </c>
      <c r="H1410" s="2">
        <v>0</v>
      </c>
      <c r="I1410" s="2"/>
      <c r="J1410" s="2"/>
      <c r="L1410" s="31" t="s">
        <v>1242</v>
      </c>
      <c r="M1410" s="2" t="s">
        <v>1237</v>
      </c>
    </row>
    <row r="1411" spans="1:13" ht="15" customHeight="1">
      <c r="A1411" s="2">
        <v>11101415</v>
      </c>
      <c r="B1411" s="2">
        <v>50001354</v>
      </c>
      <c r="C1411" s="2" t="s">
        <v>4901</v>
      </c>
      <c r="D1411" s="2" t="s">
        <v>4693</v>
      </c>
      <c r="E1411" s="186" t="s">
        <v>4694</v>
      </c>
      <c r="F1411" s="2">
        <v>2089</v>
      </c>
      <c r="G1411" s="2" t="s">
        <v>4676</v>
      </c>
      <c r="H1411" s="2">
        <v>0</v>
      </c>
      <c r="I1411" s="2"/>
      <c r="J1411" s="2"/>
      <c r="L1411" s="31" t="s">
        <v>1242</v>
      </c>
      <c r="M1411" s="2" t="s">
        <v>1237</v>
      </c>
    </row>
    <row r="1412" spans="1:13" ht="15" customHeight="1">
      <c r="A1412" s="2">
        <v>11101416</v>
      </c>
      <c r="B1412" s="2">
        <v>50001365</v>
      </c>
      <c r="C1412" s="2" t="s">
        <v>4901</v>
      </c>
      <c r="D1412" s="2" t="s">
        <v>4693</v>
      </c>
      <c r="E1412" s="186" t="s">
        <v>4694</v>
      </c>
      <c r="F1412" s="2">
        <v>2090</v>
      </c>
      <c r="G1412" s="2" t="s">
        <v>4676</v>
      </c>
      <c r="H1412" s="2">
        <v>0</v>
      </c>
      <c r="I1412" s="2"/>
      <c r="J1412" s="2"/>
      <c r="L1412" s="31" t="s">
        <v>1242</v>
      </c>
      <c r="M1412" s="2" t="s">
        <v>1237</v>
      </c>
    </row>
    <row r="1413" spans="1:13" ht="15" customHeight="1">
      <c r="A1413" s="2">
        <v>11101417</v>
      </c>
      <c r="B1413" s="2">
        <v>50001379</v>
      </c>
      <c r="C1413" s="2" t="s">
        <v>4901</v>
      </c>
      <c r="D1413" s="2" t="s">
        <v>4693</v>
      </c>
      <c r="E1413" s="186" t="s">
        <v>4694</v>
      </c>
      <c r="F1413" s="2">
        <v>2091</v>
      </c>
      <c r="G1413" s="2" t="s">
        <v>4676</v>
      </c>
      <c r="H1413" s="2">
        <v>0</v>
      </c>
      <c r="I1413" s="2"/>
      <c r="J1413" s="2"/>
      <c r="L1413" s="31" t="s">
        <v>1242</v>
      </c>
      <c r="M1413" s="2" t="s">
        <v>1237</v>
      </c>
    </row>
    <row r="1414" spans="1:13" ht="15" customHeight="1">
      <c r="A1414" s="2">
        <v>11101418</v>
      </c>
      <c r="B1414" s="2">
        <v>50001415</v>
      </c>
      <c r="C1414" s="2" t="s">
        <v>4901</v>
      </c>
      <c r="D1414" s="2" t="s">
        <v>4693</v>
      </c>
      <c r="E1414" s="186" t="s">
        <v>4694</v>
      </c>
      <c r="F1414" s="2">
        <v>2092</v>
      </c>
      <c r="G1414" s="2" t="s">
        <v>4676</v>
      </c>
      <c r="H1414" s="2">
        <v>0</v>
      </c>
      <c r="I1414" s="2"/>
      <c r="J1414" s="2"/>
      <c r="L1414" s="31" t="s">
        <v>1243</v>
      </c>
      <c r="M1414" s="2" t="s">
        <v>1237</v>
      </c>
    </row>
    <row r="1415" spans="1:13" ht="15" customHeight="1">
      <c r="A1415" s="2">
        <v>11101419</v>
      </c>
      <c r="B1415" s="2">
        <v>50001447</v>
      </c>
      <c r="C1415" s="2" t="s">
        <v>4901</v>
      </c>
      <c r="D1415" s="2" t="s">
        <v>4693</v>
      </c>
      <c r="E1415" s="186" t="s">
        <v>4694</v>
      </c>
      <c r="F1415" s="2">
        <v>2093</v>
      </c>
      <c r="G1415" s="2" t="s">
        <v>4676</v>
      </c>
      <c r="H1415" s="2">
        <v>0</v>
      </c>
      <c r="I1415" s="2"/>
      <c r="J1415" s="2"/>
      <c r="L1415" s="31" t="s">
        <v>1243</v>
      </c>
      <c r="M1415" s="2" t="s">
        <v>1237</v>
      </c>
    </row>
    <row r="1416" spans="1:13" ht="15" customHeight="1">
      <c r="A1416" s="2">
        <v>11101420</v>
      </c>
      <c r="B1416" s="2">
        <v>50001458</v>
      </c>
      <c r="C1416" s="2" t="s">
        <v>4901</v>
      </c>
      <c r="D1416" s="2" t="s">
        <v>4693</v>
      </c>
      <c r="E1416" s="186" t="s">
        <v>4694</v>
      </c>
      <c r="F1416" s="2">
        <v>2094</v>
      </c>
      <c r="G1416" s="2" t="s">
        <v>4676</v>
      </c>
      <c r="H1416" s="2">
        <v>0</v>
      </c>
      <c r="I1416" s="2"/>
      <c r="J1416" s="2"/>
      <c r="L1416" s="31" t="s">
        <v>1243</v>
      </c>
      <c r="M1416" s="2" t="s">
        <v>1237</v>
      </c>
    </row>
    <row r="1417" spans="1:13" ht="15" customHeight="1">
      <c r="A1417" s="2">
        <v>11101421</v>
      </c>
      <c r="B1417" s="2">
        <v>50001472</v>
      </c>
      <c r="C1417" s="2" t="s">
        <v>4901</v>
      </c>
      <c r="D1417" s="2" t="s">
        <v>4693</v>
      </c>
      <c r="E1417" s="186" t="s">
        <v>4694</v>
      </c>
      <c r="F1417" s="2">
        <v>2095</v>
      </c>
      <c r="G1417" s="2" t="s">
        <v>4676</v>
      </c>
      <c r="H1417" s="2">
        <v>0</v>
      </c>
      <c r="I1417" s="2"/>
      <c r="J1417" s="2"/>
      <c r="L1417" s="31" t="s">
        <v>1243</v>
      </c>
      <c r="M1417" s="2" t="s">
        <v>1237</v>
      </c>
    </row>
    <row r="1418" spans="1:13" ht="15" customHeight="1">
      <c r="A1418" s="2">
        <v>11101423</v>
      </c>
      <c r="B1418" s="2">
        <v>50001511</v>
      </c>
      <c r="C1418" s="2" t="s">
        <v>4901</v>
      </c>
      <c r="D1418" s="2" t="s">
        <v>4693</v>
      </c>
      <c r="E1418" s="186" t="s">
        <v>4694</v>
      </c>
      <c r="F1418" s="2">
        <v>2097</v>
      </c>
      <c r="G1418" s="2" t="s">
        <v>4676</v>
      </c>
      <c r="H1418" s="2">
        <v>0</v>
      </c>
      <c r="I1418" s="2"/>
      <c r="J1418" s="2"/>
      <c r="L1418" s="31" t="s">
        <v>1244</v>
      </c>
      <c r="M1418" s="2" t="s">
        <v>1237</v>
      </c>
    </row>
    <row r="1419" spans="1:13" ht="15" customHeight="1">
      <c r="A1419" s="2">
        <v>11101424</v>
      </c>
      <c r="B1419" s="2">
        <v>50001520</v>
      </c>
      <c r="C1419" s="2" t="s">
        <v>4901</v>
      </c>
      <c r="D1419" s="2" t="s">
        <v>4693</v>
      </c>
      <c r="E1419" s="186" t="s">
        <v>4694</v>
      </c>
      <c r="F1419" s="2">
        <v>2098</v>
      </c>
      <c r="G1419" s="2" t="s">
        <v>4676</v>
      </c>
      <c r="H1419" s="2">
        <v>0</v>
      </c>
      <c r="I1419" s="2"/>
      <c r="J1419" s="2"/>
      <c r="L1419" s="161" t="s">
        <v>1244</v>
      </c>
      <c r="M1419" s="58" t="s">
        <v>1237</v>
      </c>
    </row>
    <row r="1420" spans="1:13" ht="15" customHeight="1">
      <c r="A1420" s="4">
        <v>11101425</v>
      </c>
      <c r="B1420" s="183">
        <v>40211890</v>
      </c>
      <c r="C1420" s="46" t="s">
        <v>4673</v>
      </c>
      <c r="D1420" s="46" t="s">
        <v>4674</v>
      </c>
      <c r="E1420" s="165" t="s">
        <v>4675</v>
      </c>
      <c r="F1420" s="183">
        <v>5004</v>
      </c>
      <c r="G1420" s="2" t="s">
        <v>4676</v>
      </c>
      <c r="H1420" s="2">
        <v>0</v>
      </c>
      <c r="I1420" s="2"/>
      <c r="J1420" s="2"/>
      <c r="L1420" s="31">
        <v>3634</v>
      </c>
      <c r="M1420" s="3" t="s">
        <v>276</v>
      </c>
    </row>
    <row r="1421" spans="1:13" ht="15" customHeight="1">
      <c r="A1421" s="4">
        <v>11101426</v>
      </c>
      <c r="B1421" s="183">
        <v>40211901</v>
      </c>
      <c r="C1421" s="46" t="s">
        <v>4673</v>
      </c>
      <c r="D1421" s="46" t="s">
        <v>4674</v>
      </c>
      <c r="E1421" s="165" t="s">
        <v>4675</v>
      </c>
      <c r="F1421" s="183">
        <v>5005</v>
      </c>
      <c r="G1421" s="2" t="s">
        <v>4676</v>
      </c>
      <c r="H1421" s="2">
        <v>0</v>
      </c>
      <c r="I1421" s="2"/>
      <c r="J1421" s="2"/>
      <c r="L1421" s="31">
        <v>3634</v>
      </c>
      <c r="M1421" s="3" t="s">
        <v>276</v>
      </c>
    </row>
    <row r="1422" spans="1:13" ht="15" customHeight="1">
      <c r="A1422" s="4">
        <v>11101427</v>
      </c>
      <c r="B1422" s="183">
        <v>40211912</v>
      </c>
      <c r="C1422" s="46" t="s">
        <v>4673</v>
      </c>
      <c r="D1422" s="46" t="s">
        <v>4674</v>
      </c>
      <c r="E1422" s="165" t="s">
        <v>4675</v>
      </c>
      <c r="F1422" s="183">
        <v>5006</v>
      </c>
      <c r="G1422" s="2" t="s">
        <v>4676</v>
      </c>
      <c r="H1422" s="2">
        <v>0</v>
      </c>
      <c r="I1422" s="2"/>
      <c r="J1422" s="2"/>
      <c r="L1422" s="31">
        <v>3634</v>
      </c>
      <c r="M1422" s="3" t="s">
        <v>276</v>
      </c>
    </row>
    <row r="1423" spans="1:13" ht="15" customHeight="1">
      <c r="A1423" s="4">
        <v>11101428</v>
      </c>
      <c r="B1423" s="183">
        <v>40211923</v>
      </c>
      <c r="C1423" s="46" t="s">
        <v>4673</v>
      </c>
      <c r="D1423" s="46" t="s">
        <v>4674</v>
      </c>
      <c r="E1423" s="165" t="s">
        <v>4675</v>
      </c>
      <c r="F1423" s="183">
        <v>5007</v>
      </c>
      <c r="G1423" s="2" t="s">
        <v>4676</v>
      </c>
      <c r="H1423" s="2">
        <v>0</v>
      </c>
      <c r="I1423" s="2"/>
      <c r="J1423" s="2"/>
      <c r="L1423" s="161">
        <v>3634</v>
      </c>
      <c r="M1423" s="49" t="s">
        <v>276</v>
      </c>
    </row>
    <row r="1424" spans="1:13" ht="15" customHeight="1">
      <c r="A1424" s="4">
        <v>11101429</v>
      </c>
      <c r="B1424" s="2">
        <v>20002691</v>
      </c>
      <c r="C1424" s="2" t="s">
        <v>4698</v>
      </c>
      <c r="D1424" s="2" t="s">
        <v>4699</v>
      </c>
      <c r="E1424" s="184" t="s">
        <v>4700</v>
      </c>
      <c r="F1424" s="183">
        <v>2092</v>
      </c>
      <c r="G1424" s="2" t="s">
        <v>4676</v>
      </c>
      <c r="H1424" s="2">
        <v>0</v>
      </c>
      <c r="I1424" s="2"/>
      <c r="J1424" s="2"/>
      <c r="L1424" s="31" t="s">
        <v>1246</v>
      </c>
      <c r="M1424" s="31" t="s">
        <v>1031</v>
      </c>
    </row>
    <row r="1425" spans="1:13" ht="15" customHeight="1">
      <c r="A1425" s="4">
        <v>11101430</v>
      </c>
      <c r="B1425" s="2">
        <v>20002700</v>
      </c>
      <c r="C1425" s="2" t="s">
        <v>4698</v>
      </c>
      <c r="D1425" s="2" t="s">
        <v>4699</v>
      </c>
      <c r="E1425" s="184" t="s">
        <v>4700</v>
      </c>
      <c r="F1425" s="183">
        <v>2093</v>
      </c>
      <c r="G1425" s="2" t="s">
        <v>4676</v>
      </c>
      <c r="H1425" s="2">
        <v>0</v>
      </c>
      <c r="I1425" s="2"/>
      <c r="J1425" s="2"/>
      <c r="L1425" s="31" t="s">
        <v>1246</v>
      </c>
      <c r="M1425" s="31" t="s">
        <v>1031</v>
      </c>
    </row>
    <row r="1426" spans="1:13" ht="15" customHeight="1">
      <c r="A1426" s="4">
        <v>11101431</v>
      </c>
      <c r="B1426" s="2">
        <v>20002762</v>
      </c>
      <c r="C1426" s="2" t="s">
        <v>4698</v>
      </c>
      <c r="D1426" s="2" t="s">
        <v>4699</v>
      </c>
      <c r="E1426" s="184" t="s">
        <v>4700</v>
      </c>
      <c r="F1426" s="183">
        <v>2097</v>
      </c>
      <c r="G1426" s="2" t="s">
        <v>4676</v>
      </c>
      <c r="H1426" s="2">
        <v>0</v>
      </c>
      <c r="I1426" s="2"/>
      <c r="J1426" s="2"/>
      <c r="L1426" s="31" t="s">
        <v>1248</v>
      </c>
      <c r="M1426" s="31" t="s">
        <v>1031</v>
      </c>
    </row>
    <row r="1427" spans="1:13" ht="15" customHeight="1">
      <c r="A1427" s="4">
        <v>11101432</v>
      </c>
      <c r="B1427" s="2">
        <v>20002770</v>
      </c>
      <c r="C1427" s="2" t="s">
        <v>4698</v>
      </c>
      <c r="D1427" s="2" t="s">
        <v>4699</v>
      </c>
      <c r="E1427" s="184" t="s">
        <v>4700</v>
      </c>
      <c r="F1427" s="183">
        <v>2098</v>
      </c>
      <c r="G1427" s="2" t="s">
        <v>4676</v>
      </c>
      <c r="H1427" s="2">
        <v>0</v>
      </c>
      <c r="I1427" s="2"/>
      <c r="J1427" s="2"/>
      <c r="L1427" s="31" t="s">
        <v>1248</v>
      </c>
      <c r="M1427" s="31" t="s">
        <v>1031</v>
      </c>
    </row>
    <row r="1428" spans="1:13" ht="15" customHeight="1">
      <c r="A1428" s="4">
        <v>11101433</v>
      </c>
      <c r="B1428" s="2">
        <v>20002798</v>
      </c>
      <c r="C1428" s="2" t="s">
        <v>4698</v>
      </c>
      <c r="D1428" s="2" t="s">
        <v>4699</v>
      </c>
      <c r="E1428" s="184" t="s">
        <v>4700</v>
      </c>
      <c r="F1428" s="183">
        <v>2100</v>
      </c>
      <c r="G1428" s="2" t="s">
        <v>4676</v>
      </c>
      <c r="H1428" s="2">
        <v>0</v>
      </c>
      <c r="I1428" s="2"/>
      <c r="J1428" s="2"/>
      <c r="L1428" s="31" t="s">
        <v>1249</v>
      </c>
      <c r="M1428" s="31" t="s">
        <v>1031</v>
      </c>
    </row>
    <row r="1429" spans="1:13" ht="15" customHeight="1">
      <c r="A1429" s="4">
        <v>11101434</v>
      </c>
      <c r="B1429" s="2">
        <v>20002806</v>
      </c>
      <c r="C1429" s="2" t="s">
        <v>4698</v>
      </c>
      <c r="D1429" s="2" t="s">
        <v>4699</v>
      </c>
      <c r="E1429" s="184" t="s">
        <v>4700</v>
      </c>
      <c r="F1429" s="183">
        <v>2101</v>
      </c>
      <c r="G1429" s="2" t="s">
        <v>4676</v>
      </c>
      <c r="H1429" s="2">
        <v>0</v>
      </c>
      <c r="I1429" s="2"/>
      <c r="J1429" s="2"/>
      <c r="L1429" s="31" t="s">
        <v>1249</v>
      </c>
      <c r="M1429" s="31" t="s">
        <v>1031</v>
      </c>
    </row>
    <row r="1430" spans="1:13" ht="15" customHeight="1">
      <c r="A1430" s="4">
        <v>11101435</v>
      </c>
      <c r="B1430" s="2">
        <v>20002816</v>
      </c>
      <c r="C1430" s="2" t="s">
        <v>4698</v>
      </c>
      <c r="D1430" s="2" t="s">
        <v>4699</v>
      </c>
      <c r="E1430" s="184" t="s">
        <v>4700</v>
      </c>
      <c r="F1430" s="183">
        <v>2102</v>
      </c>
      <c r="G1430" s="2" t="s">
        <v>4676</v>
      </c>
      <c r="H1430" s="2">
        <v>0</v>
      </c>
      <c r="I1430" s="2"/>
      <c r="J1430" s="2"/>
      <c r="L1430" s="31" t="s">
        <v>1249</v>
      </c>
      <c r="M1430" s="31" t="s">
        <v>1031</v>
      </c>
    </row>
    <row r="1431" spans="1:13" ht="15" customHeight="1">
      <c r="A1431" s="4">
        <v>11101436</v>
      </c>
      <c r="B1431" s="2">
        <v>20002824</v>
      </c>
      <c r="C1431" s="2" t="s">
        <v>4698</v>
      </c>
      <c r="D1431" s="2" t="s">
        <v>4699</v>
      </c>
      <c r="E1431" s="184" t="s">
        <v>4700</v>
      </c>
      <c r="F1431" s="183">
        <v>2103</v>
      </c>
      <c r="G1431" s="2" t="s">
        <v>4676</v>
      </c>
      <c r="H1431" s="2">
        <v>0</v>
      </c>
      <c r="I1431" s="2"/>
      <c r="J1431" s="2"/>
      <c r="L1431" s="31" t="s">
        <v>1249</v>
      </c>
      <c r="M1431" s="31" t="s">
        <v>1031</v>
      </c>
    </row>
    <row r="1432" spans="1:13" ht="15" customHeight="1">
      <c r="A1432" s="4">
        <v>11101437</v>
      </c>
      <c r="B1432" s="2">
        <v>20002843</v>
      </c>
      <c r="C1432" s="2" t="s">
        <v>4698</v>
      </c>
      <c r="D1432" s="2" t="s">
        <v>4699</v>
      </c>
      <c r="E1432" s="184" t="s">
        <v>4700</v>
      </c>
      <c r="F1432" s="183">
        <v>2105</v>
      </c>
      <c r="G1432" s="2" t="s">
        <v>4676</v>
      </c>
      <c r="H1432" s="2">
        <v>0</v>
      </c>
      <c r="I1432" s="2"/>
      <c r="J1432" s="2"/>
      <c r="L1432" s="59" t="s">
        <v>1252</v>
      </c>
      <c r="M1432" s="60" t="s">
        <v>1031</v>
      </c>
    </row>
    <row r="1433" spans="1:13" ht="15" customHeight="1">
      <c r="A1433" s="4">
        <v>11101438</v>
      </c>
      <c r="B1433" s="44">
        <v>20002886</v>
      </c>
      <c r="C1433" s="2" t="s">
        <v>4698</v>
      </c>
      <c r="D1433" s="2" t="s">
        <v>4699</v>
      </c>
      <c r="E1433" s="184" t="s">
        <v>4700</v>
      </c>
      <c r="F1433" s="183">
        <v>2108</v>
      </c>
      <c r="G1433" s="2" t="s">
        <v>4676</v>
      </c>
      <c r="H1433" s="2">
        <v>0</v>
      </c>
      <c r="I1433" s="2"/>
      <c r="J1433" s="2"/>
      <c r="L1433" s="59" t="s">
        <v>1253</v>
      </c>
      <c r="M1433" s="60" t="s">
        <v>1031</v>
      </c>
    </row>
    <row r="1434" spans="1:13" ht="15" customHeight="1">
      <c r="A1434" s="4">
        <v>11101439</v>
      </c>
      <c r="B1434" s="2">
        <v>40211934</v>
      </c>
      <c r="C1434" s="3" t="s">
        <v>4234</v>
      </c>
      <c r="D1434" s="2" t="s">
        <v>4679</v>
      </c>
      <c r="E1434" s="184" t="s">
        <v>4680</v>
      </c>
      <c r="F1434" s="183">
        <v>3705</v>
      </c>
      <c r="G1434" s="2" t="s">
        <v>4676</v>
      </c>
      <c r="H1434" s="2">
        <v>0</v>
      </c>
      <c r="I1434" s="2"/>
      <c r="J1434" s="2"/>
      <c r="L1434" s="17" t="s">
        <v>1255</v>
      </c>
      <c r="M1434" s="61" t="s">
        <v>1031</v>
      </c>
    </row>
    <row r="1435" spans="1:13" ht="15" customHeight="1">
      <c r="A1435" s="4">
        <v>11101440</v>
      </c>
      <c r="B1435" s="2">
        <v>40211945</v>
      </c>
      <c r="C1435" s="3" t="s">
        <v>4234</v>
      </c>
      <c r="D1435" s="2" t="s">
        <v>4679</v>
      </c>
      <c r="E1435" s="184" t="s">
        <v>4680</v>
      </c>
      <c r="F1435" s="183">
        <v>3706</v>
      </c>
      <c r="G1435" s="2" t="s">
        <v>4676</v>
      </c>
      <c r="H1435" s="2">
        <v>0</v>
      </c>
      <c r="I1435" s="2"/>
      <c r="J1435" s="2"/>
      <c r="L1435" s="17" t="s">
        <v>1255</v>
      </c>
      <c r="M1435" s="61" t="s">
        <v>1031</v>
      </c>
    </row>
    <row r="1436" spans="1:13" ht="15" customHeight="1">
      <c r="A1436" s="4">
        <v>11101441</v>
      </c>
      <c r="B1436" s="2">
        <v>40211956</v>
      </c>
      <c r="C1436" s="3" t="s">
        <v>4234</v>
      </c>
      <c r="D1436" s="2" t="s">
        <v>4679</v>
      </c>
      <c r="E1436" s="184" t="s">
        <v>4680</v>
      </c>
      <c r="F1436" s="183">
        <v>3707</v>
      </c>
      <c r="G1436" s="2" t="s">
        <v>4676</v>
      </c>
      <c r="H1436" s="2">
        <v>0</v>
      </c>
      <c r="I1436" s="2"/>
      <c r="J1436" s="2"/>
      <c r="L1436" s="17" t="s">
        <v>1255</v>
      </c>
      <c r="M1436" s="61" t="s">
        <v>1031</v>
      </c>
    </row>
    <row r="1437" spans="1:13" ht="15" customHeight="1">
      <c r="A1437" s="4">
        <v>11101442</v>
      </c>
      <c r="B1437" s="2">
        <v>40211967</v>
      </c>
      <c r="C1437" s="3" t="s">
        <v>4234</v>
      </c>
      <c r="D1437" s="2" t="s">
        <v>4679</v>
      </c>
      <c r="E1437" s="184" t="s">
        <v>4680</v>
      </c>
      <c r="F1437" s="183">
        <v>3708</v>
      </c>
      <c r="G1437" s="2" t="s">
        <v>4676</v>
      </c>
      <c r="H1437" s="2">
        <v>0</v>
      </c>
      <c r="I1437" s="2"/>
      <c r="J1437" s="2"/>
      <c r="L1437" s="17" t="s">
        <v>1255</v>
      </c>
      <c r="M1437" s="61" t="s">
        <v>1031</v>
      </c>
    </row>
    <row r="1438" spans="1:13" ht="15" customHeight="1">
      <c r="A1438" s="4">
        <v>11101443</v>
      </c>
      <c r="B1438" s="2">
        <v>40212000</v>
      </c>
      <c r="C1438" s="3" t="s">
        <v>4234</v>
      </c>
      <c r="D1438" s="2" t="s">
        <v>4679</v>
      </c>
      <c r="E1438" s="184" t="s">
        <v>4680</v>
      </c>
      <c r="F1438" s="183">
        <v>3709</v>
      </c>
      <c r="G1438" s="2" t="s">
        <v>4676</v>
      </c>
      <c r="H1438" s="2">
        <v>0</v>
      </c>
      <c r="I1438" s="2"/>
      <c r="J1438" s="2"/>
      <c r="L1438" s="17" t="s">
        <v>1256</v>
      </c>
      <c r="M1438" s="61" t="s">
        <v>1031</v>
      </c>
    </row>
    <row r="1439" spans="1:13" ht="15" customHeight="1">
      <c r="A1439" s="4">
        <v>11101444</v>
      </c>
      <c r="B1439" s="2">
        <v>40212389</v>
      </c>
      <c r="C1439" s="3" t="s">
        <v>4234</v>
      </c>
      <c r="D1439" s="2" t="s">
        <v>4679</v>
      </c>
      <c r="E1439" s="184" t="s">
        <v>4680</v>
      </c>
      <c r="F1439" s="183">
        <v>3723</v>
      </c>
      <c r="G1439" s="2" t="s">
        <v>4676</v>
      </c>
      <c r="H1439" s="2">
        <v>0</v>
      </c>
      <c r="I1439" s="2"/>
      <c r="J1439" s="2"/>
      <c r="L1439" s="17" t="s">
        <v>1256</v>
      </c>
      <c r="M1439" s="61" t="s">
        <v>1031</v>
      </c>
    </row>
    <row r="1440" spans="1:13" ht="15" customHeight="1">
      <c r="A1440" s="4">
        <v>11101445</v>
      </c>
      <c r="B1440" s="2">
        <v>40212043</v>
      </c>
      <c r="C1440" s="3" t="s">
        <v>4234</v>
      </c>
      <c r="D1440" s="2" t="s">
        <v>4679</v>
      </c>
      <c r="E1440" s="184" t="s">
        <v>4680</v>
      </c>
      <c r="F1440" s="183">
        <v>3710</v>
      </c>
      <c r="G1440" s="2" t="s">
        <v>4676</v>
      </c>
      <c r="H1440" s="2">
        <v>0</v>
      </c>
      <c r="I1440" s="2"/>
      <c r="J1440" s="2"/>
      <c r="L1440" s="17" t="s">
        <v>1257</v>
      </c>
      <c r="M1440" s="61" t="s">
        <v>1031</v>
      </c>
    </row>
    <row r="1441" spans="1:13" ht="15" customHeight="1">
      <c r="A1441" s="4">
        <v>11101446</v>
      </c>
      <c r="B1441" s="2">
        <v>40212065</v>
      </c>
      <c r="C1441" s="3" t="s">
        <v>4234</v>
      </c>
      <c r="D1441" s="2" t="s">
        <v>4679</v>
      </c>
      <c r="E1441" s="184" t="s">
        <v>4680</v>
      </c>
      <c r="F1441" s="183">
        <v>3711</v>
      </c>
      <c r="G1441" s="2" t="s">
        <v>4676</v>
      </c>
      <c r="H1441" s="2">
        <v>0</v>
      </c>
      <c r="I1441" s="2"/>
      <c r="J1441" s="2"/>
      <c r="L1441" s="17" t="s">
        <v>1258</v>
      </c>
      <c r="M1441" s="61" t="s">
        <v>1031</v>
      </c>
    </row>
    <row r="1442" spans="1:13" ht="15" customHeight="1">
      <c r="A1442" s="4">
        <v>11101447</v>
      </c>
      <c r="B1442" s="2">
        <v>40212089</v>
      </c>
      <c r="C1442" s="3" t="s">
        <v>4234</v>
      </c>
      <c r="D1442" s="2" t="s">
        <v>4679</v>
      </c>
      <c r="E1442" s="184" t="s">
        <v>4680</v>
      </c>
      <c r="F1442" s="183">
        <v>3712</v>
      </c>
      <c r="G1442" s="2" t="s">
        <v>4676</v>
      </c>
      <c r="H1442" s="2">
        <v>0</v>
      </c>
      <c r="I1442" s="2"/>
      <c r="J1442" s="2"/>
      <c r="L1442" s="17" t="s">
        <v>351</v>
      </c>
      <c r="M1442" s="61" t="s">
        <v>1031</v>
      </c>
    </row>
    <row r="1443" spans="1:13" ht="15" customHeight="1">
      <c r="A1443" s="4">
        <v>11101448</v>
      </c>
      <c r="B1443" s="2">
        <v>40212116</v>
      </c>
      <c r="C1443" s="3" t="s">
        <v>4234</v>
      </c>
      <c r="D1443" s="2" t="s">
        <v>4679</v>
      </c>
      <c r="E1443" s="184" t="s">
        <v>4680</v>
      </c>
      <c r="F1443" s="183">
        <v>3713</v>
      </c>
      <c r="G1443" s="2" t="s">
        <v>4676</v>
      </c>
      <c r="H1443" s="2">
        <v>0</v>
      </c>
      <c r="I1443" s="2"/>
      <c r="J1443" s="2"/>
      <c r="L1443" s="17" t="s">
        <v>353</v>
      </c>
      <c r="M1443" s="61" t="s">
        <v>1031</v>
      </c>
    </row>
    <row r="1444" spans="1:13" ht="15" customHeight="1">
      <c r="A1444" s="4">
        <v>11101449</v>
      </c>
      <c r="B1444" s="2">
        <v>40212140</v>
      </c>
      <c r="C1444" s="3" t="s">
        <v>4234</v>
      </c>
      <c r="D1444" s="2" t="s">
        <v>4679</v>
      </c>
      <c r="E1444" s="184" t="s">
        <v>4680</v>
      </c>
      <c r="F1444" s="183">
        <v>3714</v>
      </c>
      <c r="G1444" s="2" t="s">
        <v>4676</v>
      </c>
      <c r="H1444" s="2">
        <v>0</v>
      </c>
      <c r="I1444" s="2"/>
      <c r="J1444" s="2"/>
      <c r="L1444" s="17" t="s">
        <v>1259</v>
      </c>
      <c r="M1444" s="61" t="s">
        <v>1031</v>
      </c>
    </row>
    <row r="1445" spans="1:13" ht="15" customHeight="1">
      <c r="A1445" s="4">
        <v>11101450</v>
      </c>
      <c r="B1445" s="2">
        <v>40212427</v>
      </c>
      <c r="C1445" s="3" t="s">
        <v>4234</v>
      </c>
      <c r="D1445" s="2" t="s">
        <v>4679</v>
      </c>
      <c r="E1445" s="184" t="s">
        <v>4680</v>
      </c>
      <c r="F1445" s="183">
        <v>3725</v>
      </c>
      <c r="G1445" s="2" t="s">
        <v>4676</v>
      </c>
      <c r="H1445" s="2">
        <v>0</v>
      </c>
      <c r="I1445" s="2"/>
      <c r="J1445" s="2"/>
      <c r="L1445" s="17" t="s">
        <v>1260</v>
      </c>
      <c r="M1445" s="61" t="s">
        <v>1031</v>
      </c>
    </row>
    <row r="1446" spans="1:13" ht="15" customHeight="1">
      <c r="A1446" s="4">
        <v>11101451</v>
      </c>
      <c r="B1446" s="3">
        <v>14100770</v>
      </c>
      <c r="C1446" s="3" t="s">
        <v>4854</v>
      </c>
      <c r="D1446" s="3" t="s">
        <v>5052</v>
      </c>
      <c r="E1446" s="184" t="s">
        <v>5053</v>
      </c>
      <c r="F1446" s="3">
        <v>10000</v>
      </c>
      <c r="G1446" s="3" t="s">
        <v>4676</v>
      </c>
      <c r="H1446" s="2">
        <v>0</v>
      </c>
      <c r="I1446" s="2"/>
      <c r="J1446" s="2"/>
      <c r="L1446" s="3" t="s">
        <v>5054</v>
      </c>
      <c r="M1446" s="3" t="s">
        <v>5055</v>
      </c>
    </row>
    <row r="1447" spans="1:13" ht="15" customHeight="1">
      <c r="A1447" s="4">
        <v>11101452</v>
      </c>
      <c r="B1447" s="3">
        <v>14100773</v>
      </c>
      <c r="C1447" s="3" t="s">
        <v>4854</v>
      </c>
      <c r="D1447" s="3" t="s">
        <v>5052</v>
      </c>
      <c r="E1447" s="184" t="s">
        <v>5053</v>
      </c>
      <c r="F1447" s="3">
        <v>10001</v>
      </c>
      <c r="G1447" s="3" t="s">
        <v>4676</v>
      </c>
      <c r="H1447" s="2">
        <v>0</v>
      </c>
      <c r="I1447" s="2"/>
      <c r="J1447" s="2"/>
      <c r="L1447" s="3" t="s">
        <v>5054</v>
      </c>
      <c r="M1447" s="3" t="s">
        <v>5055</v>
      </c>
    </row>
    <row r="1448" spans="1:13" ht="15" customHeight="1">
      <c r="A1448" s="4">
        <v>11101453</v>
      </c>
      <c r="B1448" s="3">
        <v>14100776</v>
      </c>
      <c r="C1448" s="3" t="s">
        <v>4854</v>
      </c>
      <c r="D1448" s="3" t="s">
        <v>5052</v>
      </c>
      <c r="E1448" s="184" t="s">
        <v>5053</v>
      </c>
      <c r="F1448" s="3">
        <v>10002</v>
      </c>
      <c r="G1448" s="3" t="s">
        <v>4676</v>
      </c>
      <c r="H1448" s="2">
        <v>0</v>
      </c>
      <c r="I1448" s="2"/>
      <c r="J1448" s="2"/>
      <c r="L1448" s="3" t="s">
        <v>5054</v>
      </c>
      <c r="M1448" s="3" t="s">
        <v>5055</v>
      </c>
    </row>
    <row r="1449" spans="1:13" ht="15" customHeight="1">
      <c r="A1449" s="4">
        <v>11101454</v>
      </c>
      <c r="B1449" s="3">
        <v>14100779</v>
      </c>
      <c r="C1449" s="3" t="s">
        <v>4854</v>
      </c>
      <c r="D1449" s="3" t="s">
        <v>5052</v>
      </c>
      <c r="E1449" s="184" t="s">
        <v>5053</v>
      </c>
      <c r="F1449" s="3">
        <v>10003</v>
      </c>
      <c r="G1449" s="3" t="s">
        <v>4676</v>
      </c>
      <c r="H1449" s="2">
        <v>0</v>
      </c>
      <c r="I1449" s="2"/>
      <c r="J1449" s="2"/>
      <c r="L1449" s="3" t="s">
        <v>5054</v>
      </c>
      <c r="M1449" s="3" t="s">
        <v>5055</v>
      </c>
    </row>
    <row r="1450" spans="1:13" ht="15" customHeight="1">
      <c r="A1450" s="4">
        <v>11101455</v>
      </c>
      <c r="B1450" s="3">
        <v>14100782</v>
      </c>
      <c r="C1450" s="3" t="s">
        <v>4854</v>
      </c>
      <c r="D1450" s="3" t="s">
        <v>5052</v>
      </c>
      <c r="E1450" s="184" t="s">
        <v>5053</v>
      </c>
      <c r="F1450" s="3">
        <v>10004</v>
      </c>
      <c r="G1450" s="3" t="s">
        <v>4676</v>
      </c>
      <c r="H1450" s="2">
        <v>0</v>
      </c>
      <c r="I1450" s="2"/>
      <c r="J1450" s="2"/>
      <c r="L1450" s="3" t="s">
        <v>5054</v>
      </c>
      <c r="M1450" s="3" t="s">
        <v>5055</v>
      </c>
    </row>
    <row r="1451" spans="1:13" ht="15" customHeight="1">
      <c r="A1451" s="4">
        <v>11101456</v>
      </c>
      <c r="B1451" s="3">
        <v>14100785</v>
      </c>
      <c r="C1451" s="3" t="s">
        <v>4854</v>
      </c>
      <c r="D1451" s="3" t="s">
        <v>5052</v>
      </c>
      <c r="E1451" s="184" t="s">
        <v>5053</v>
      </c>
      <c r="F1451" s="3">
        <v>10005</v>
      </c>
      <c r="G1451" s="3" t="s">
        <v>4676</v>
      </c>
      <c r="H1451" s="2">
        <v>0</v>
      </c>
      <c r="I1451" s="2"/>
      <c r="J1451" s="2"/>
      <c r="L1451" s="3" t="s">
        <v>5054</v>
      </c>
      <c r="M1451" s="3" t="s">
        <v>5055</v>
      </c>
    </row>
    <row r="1452" spans="1:13" ht="15" customHeight="1">
      <c r="A1452" s="4">
        <v>11101457</v>
      </c>
      <c r="B1452" s="3">
        <v>14100800</v>
      </c>
      <c r="C1452" s="3" t="s">
        <v>4854</v>
      </c>
      <c r="D1452" s="3" t="s">
        <v>5056</v>
      </c>
      <c r="E1452" s="184" t="s">
        <v>5057</v>
      </c>
      <c r="F1452" s="3">
        <v>10005</v>
      </c>
      <c r="G1452" s="3" t="s">
        <v>4676</v>
      </c>
      <c r="H1452" s="2">
        <v>0</v>
      </c>
      <c r="I1452" s="2"/>
      <c r="J1452" s="2"/>
      <c r="L1452" s="3" t="s">
        <v>5054</v>
      </c>
      <c r="M1452" s="3" t="s">
        <v>5055</v>
      </c>
    </row>
    <row r="1453" spans="1:13" ht="15" customHeight="1">
      <c r="A1453" s="4">
        <v>11101458</v>
      </c>
      <c r="B1453" s="3">
        <v>14100803</v>
      </c>
      <c r="C1453" s="3" t="s">
        <v>4854</v>
      </c>
      <c r="D1453" s="3" t="s">
        <v>5056</v>
      </c>
      <c r="E1453" s="184" t="s">
        <v>5057</v>
      </c>
      <c r="F1453" s="3">
        <v>10006</v>
      </c>
      <c r="G1453" s="3" t="s">
        <v>4676</v>
      </c>
      <c r="H1453" s="2">
        <v>0</v>
      </c>
      <c r="I1453" s="2"/>
      <c r="J1453" s="2"/>
      <c r="L1453" s="3" t="s">
        <v>5054</v>
      </c>
      <c r="M1453" s="3" t="s">
        <v>5055</v>
      </c>
    </row>
    <row r="1454" spans="1:13" ht="15" customHeight="1">
      <c r="A1454" s="4">
        <v>11101459</v>
      </c>
      <c r="B1454" s="3">
        <v>14100806</v>
      </c>
      <c r="C1454" s="3" t="s">
        <v>4854</v>
      </c>
      <c r="D1454" s="3" t="s">
        <v>5056</v>
      </c>
      <c r="E1454" s="184" t="s">
        <v>5057</v>
      </c>
      <c r="F1454" s="3">
        <v>10007</v>
      </c>
      <c r="G1454" s="3" t="s">
        <v>4676</v>
      </c>
      <c r="H1454" s="2">
        <v>0</v>
      </c>
      <c r="I1454" s="2"/>
      <c r="J1454" s="2"/>
      <c r="L1454" s="3" t="s">
        <v>5054</v>
      </c>
      <c r="M1454" s="3" t="s">
        <v>5055</v>
      </c>
    </row>
    <row r="1455" spans="1:13" ht="15" customHeight="1">
      <c r="A1455" s="4">
        <v>11101460</v>
      </c>
      <c r="B1455" s="3">
        <v>14100809</v>
      </c>
      <c r="C1455" s="3" t="s">
        <v>4854</v>
      </c>
      <c r="D1455" s="3" t="s">
        <v>5056</v>
      </c>
      <c r="E1455" s="184" t="s">
        <v>5057</v>
      </c>
      <c r="F1455" s="3">
        <v>10008</v>
      </c>
      <c r="G1455" s="3" t="s">
        <v>4676</v>
      </c>
      <c r="H1455" s="2">
        <v>0</v>
      </c>
      <c r="I1455" s="2"/>
      <c r="J1455" s="2"/>
      <c r="L1455" s="3" t="s">
        <v>5054</v>
      </c>
      <c r="M1455" s="3" t="s">
        <v>5055</v>
      </c>
    </row>
    <row r="1456" spans="1:13" ht="15" customHeight="1">
      <c r="A1456" s="4">
        <v>11101461</v>
      </c>
      <c r="B1456" s="3">
        <v>14100812</v>
      </c>
      <c r="C1456" s="3" t="s">
        <v>4854</v>
      </c>
      <c r="D1456" s="3" t="s">
        <v>5056</v>
      </c>
      <c r="E1456" s="184" t="s">
        <v>5057</v>
      </c>
      <c r="F1456" s="3">
        <v>10009</v>
      </c>
      <c r="G1456" s="3" t="s">
        <v>4676</v>
      </c>
      <c r="H1456" s="2">
        <v>0</v>
      </c>
      <c r="I1456" s="2"/>
      <c r="J1456" s="2"/>
      <c r="L1456" s="3" t="s">
        <v>5054</v>
      </c>
      <c r="M1456" s="3" t="s">
        <v>5055</v>
      </c>
    </row>
    <row r="1457" spans="1:13" ht="15" customHeight="1">
      <c r="A1457" s="4">
        <v>11101462</v>
      </c>
      <c r="B1457" s="3">
        <v>14100815</v>
      </c>
      <c r="C1457" s="3" t="s">
        <v>4854</v>
      </c>
      <c r="D1457" s="3" t="s">
        <v>5056</v>
      </c>
      <c r="E1457" s="184" t="s">
        <v>5057</v>
      </c>
      <c r="F1457" s="3">
        <v>10010</v>
      </c>
      <c r="G1457" s="3" t="s">
        <v>4676</v>
      </c>
      <c r="H1457" s="2">
        <v>0</v>
      </c>
      <c r="I1457" s="2"/>
      <c r="J1457" s="2"/>
      <c r="L1457" s="3" t="s">
        <v>5054</v>
      </c>
      <c r="M1457" s="3" t="s">
        <v>5055</v>
      </c>
    </row>
    <row r="1458" spans="1:13" ht="15" customHeight="1">
      <c r="A1458" s="4">
        <v>11101463</v>
      </c>
      <c r="B1458" s="3">
        <v>14100818</v>
      </c>
      <c r="C1458" s="3" t="s">
        <v>4854</v>
      </c>
      <c r="D1458" s="3" t="s">
        <v>5056</v>
      </c>
      <c r="E1458" s="184" t="s">
        <v>5057</v>
      </c>
      <c r="F1458" s="3">
        <v>10011</v>
      </c>
      <c r="G1458" s="3" t="s">
        <v>4676</v>
      </c>
      <c r="H1458" s="2">
        <v>0</v>
      </c>
      <c r="I1458" s="2"/>
      <c r="J1458" s="2"/>
      <c r="L1458" s="3" t="s">
        <v>5054</v>
      </c>
      <c r="M1458" s="3" t="s">
        <v>5055</v>
      </c>
    </row>
    <row r="1459" spans="1:13" ht="15" customHeight="1">
      <c r="A1459" s="4">
        <v>11101464</v>
      </c>
      <c r="B1459" s="3">
        <v>14100821</v>
      </c>
      <c r="C1459" s="3" t="s">
        <v>4854</v>
      </c>
      <c r="D1459" s="3" t="s">
        <v>5056</v>
      </c>
      <c r="E1459" s="184" t="s">
        <v>5057</v>
      </c>
      <c r="F1459" s="3">
        <v>10012</v>
      </c>
      <c r="G1459" s="3" t="s">
        <v>4676</v>
      </c>
      <c r="H1459" s="2">
        <v>0</v>
      </c>
      <c r="I1459" s="2"/>
      <c r="J1459" s="2"/>
      <c r="L1459" s="3" t="s">
        <v>5054</v>
      </c>
      <c r="M1459" s="3" t="s">
        <v>5055</v>
      </c>
    </row>
    <row r="1460" spans="1:13" ht="15" customHeight="1">
      <c r="A1460" s="4">
        <v>11101465</v>
      </c>
      <c r="B1460" s="3">
        <v>14100824</v>
      </c>
      <c r="C1460" s="3" t="s">
        <v>4854</v>
      </c>
      <c r="D1460" s="3" t="s">
        <v>5058</v>
      </c>
      <c r="E1460" s="184" t="s">
        <v>5059</v>
      </c>
      <c r="F1460" s="3">
        <v>10000</v>
      </c>
      <c r="G1460" s="3" t="s">
        <v>4676</v>
      </c>
      <c r="H1460" s="2">
        <v>0</v>
      </c>
      <c r="I1460" s="2"/>
      <c r="J1460" s="2"/>
      <c r="L1460" s="3" t="s">
        <v>5054</v>
      </c>
      <c r="M1460" s="3" t="s">
        <v>5055</v>
      </c>
    </row>
    <row r="1461" spans="1:13" ht="15" customHeight="1">
      <c r="A1461" s="4">
        <v>11101466</v>
      </c>
      <c r="B1461" s="3">
        <v>14100827</v>
      </c>
      <c r="C1461" s="3" t="s">
        <v>4854</v>
      </c>
      <c r="D1461" s="3" t="s">
        <v>5058</v>
      </c>
      <c r="E1461" s="184" t="s">
        <v>5059</v>
      </c>
      <c r="F1461" s="3">
        <v>10001</v>
      </c>
      <c r="G1461" s="3" t="s">
        <v>4676</v>
      </c>
      <c r="H1461" s="2">
        <v>0</v>
      </c>
      <c r="I1461" s="2"/>
      <c r="J1461" s="2"/>
      <c r="L1461" s="3" t="s">
        <v>5054</v>
      </c>
      <c r="M1461" s="3" t="s">
        <v>5055</v>
      </c>
    </row>
    <row r="1462" spans="1:13" ht="15" customHeight="1">
      <c r="A1462" s="4">
        <v>11101467</v>
      </c>
      <c r="B1462" s="3">
        <v>14100830</v>
      </c>
      <c r="C1462" s="3" t="s">
        <v>4854</v>
      </c>
      <c r="D1462" s="3" t="s">
        <v>5058</v>
      </c>
      <c r="E1462" s="184" t="s">
        <v>5059</v>
      </c>
      <c r="F1462" s="3">
        <v>10002</v>
      </c>
      <c r="G1462" s="3" t="s">
        <v>4676</v>
      </c>
      <c r="H1462" s="2">
        <v>0</v>
      </c>
      <c r="I1462" s="2"/>
      <c r="J1462" s="2"/>
      <c r="L1462" s="3" t="s">
        <v>5054</v>
      </c>
      <c r="M1462" s="3" t="s">
        <v>5055</v>
      </c>
    </row>
    <row r="1463" spans="1:13" ht="15" customHeight="1">
      <c r="A1463" s="4">
        <v>11101468</v>
      </c>
      <c r="B1463" s="3">
        <v>14100833</v>
      </c>
      <c r="C1463" s="3" t="s">
        <v>4854</v>
      </c>
      <c r="D1463" s="3" t="s">
        <v>5058</v>
      </c>
      <c r="E1463" s="184" t="s">
        <v>5059</v>
      </c>
      <c r="F1463" s="3">
        <v>10003</v>
      </c>
      <c r="G1463" s="3" t="s">
        <v>4676</v>
      </c>
      <c r="H1463" s="2">
        <v>0</v>
      </c>
      <c r="I1463" s="2"/>
      <c r="J1463" s="2"/>
      <c r="L1463" s="3" t="s">
        <v>5054</v>
      </c>
      <c r="M1463" s="3" t="s">
        <v>5055</v>
      </c>
    </row>
    <row r="1464" spans="1:13" ht="15" customHeight="1">
      <c r="A1464" s="4">
        <v>11101469</v>
      </c>
      <c r="B1464" s="3">
        <v>14100836</v>
      </c>
      <c r="C1464" s="3" t="s">
        <v>4854</v>
      </c>
      <c r="D1464" s="3" t="s">
        <v>5058</v>
      </c>
      <c r="E1464" s="184" t="s">
        <v>5059</v>
      </c>
      <c r="F1464" s="3">
        <v>10004</v>
      </c>
      <c r="G1464" s="3" t="s">
        <v>4676</v>
      </c>
      <c r="H1464" s="2">
        <v>0</v>
      </c>
      <c r="I1464" s="2"/>
      <c r="J1464" s="2"/>
      <c r="L1464" s="3" t="s">
        <v>5054</v>
      </c>
      <c r="M1464" s="3" t="s">
        <v>5055</v>
      </c>
    </row>
    <row r="1465" spans="1:13" ht="15" customHeight="1">
      <c r="A1465" s="4">
        <v>11101470</v>
      </c>
      <c r="B1465" s="3">
        <v>14100839</v>
      </c>
      <c r="C1465" s="3" t="s">
        <v>4854</v>
      </c>
      <c r="D1465" s="3" t="s">
        <v>5058</v>
      </c>
      <c r="E1465" s="184" t="s">
        <v>5059</v>
      </c>
      <c r="F1465" s="3">
        <v>10005</v>
      </c>
      <c r="G1465" s="3" t="s">
        <v>4676</v>
      </c>
      <c r="H1465" s="2">
        <v>0</v>
      </c>
      <c r="I1465" s="2"/>
      <c r="J1465" s="2"/>
      <c r="L1465" s="3" t="s">
        <v>5054</v>
      </c>
      <c r="M1465" s="3" t="s">
        <v>5055</v>
      </c>
    </row>
    <row r="1466" spans="1:13" ht="15" customHeight="1">
      <c r="A1466" s="4">
        <v>11101471</v>
      </c>
      <c r="B1466" s="3">
        <v>14100842</v>
      </c>
      <c r="C1466" s="3" t="s">
        <v>4854</v>
      </c>
      <c r="D1466" s="3" t="s">
        <v>5058</v>
      </c>
      <c r="E1466" s="184" t="s">
        <v>5059</v>
      </c>
      <c r="F1466" s="3">
        <v>10006</v>
      </c>
      <c r="G1466" s="3" t="s">
        <v>4676</v>
      </c>
      <c r="H1466" s="2">
        <v>0</v>
      </c>
      <c r="I1466" s="2"/>
      <c r="J1466" s="2"/>
      <c r="L1466" s="3" t="s">
        <v>5054</v>
      </c>
      <c r="M1466" s="3" t="s">
        <v>5055</v>
      </c>
    </row>
    <row r="1467" spans="1:13" ht="15" customHeight="1">
      <c r="A1467" s="4">
        <v>11101472</v>
      </c>
      <c r="B1467" s="3">
        <v>14100845</v>
      </c>
      <c r="C1467" s="3" t="s">
        <v>4854</v>
      </c>
      <c r="D1467" s="3" t="s">
        <v>5058</v>
      </c>
      <c r="E1467" s="184" t="s">
        <v>5059</v>
      </c>
      <c r="F1467" s="3">
        <v>10007</v>
      </c>
      <c r="G1467" s="3" t="s">
        <v>4676</v>
      </c>
      <c r="H1467" s="2">
        <v>0</v>
      </c>
      <c r="I1467" s="2"/>
      <c r="J1467" s="2"/>
      <c r="L1467" s="3" t="s">
        <v>5054</v>
      </c>
      <c r="M1467" s="3" t="s">
        <v>5055</v>
      </c>
    </row>
    <row r="1468" spans="1:13" ht="15" customHeight="1">
      <c r="A1468" s="4">
        <v>11101473</v>
      </c>
      <c r="B1468" s="3">
        <v>14100848</v>
      </c>
      <c r="C1468" s="3" t="s">
        <v>4854</v>
      </c>
      <c r="D1468" s="3" t="s">
        <v>5058</v>
      </c>
      <c r="E1468" s="184" t="s">
        <v>5059</v>
      </c>
      <c r="F1468" s="3">
        <v>10008</v>
      </c>
      <c r="G1468" s="3" t="s">
        <v>4676</v>
      </c>
      <c r="H1468" s="2">
        <v>0</v>
      </c>
      <c r="I1468" s="2"/>
      <c r="J1468" s="2"/>
      <c r="L1468" s="3" t="s">
        <v>5054</v>
      </c>
      <c r="M1468" s="3" t="s">
        <v>5055</v>
      </c>
    </row>
    <row r="1469" spans="1:13" ht="15" customHeight="1">
      <c r="A1469" s="4">
        <v>11101474</v>
      </c>
      <c r="B1469" s="3">
        <v>14100851</v>
      </c>
      <c r="C1469" s="3" t="s">
        <v>4854</v>
      </c>
      <c r="D1469" s="3" t="s">
        <v>5058</v>
      </c>
      <c r="E1469" s="184" t="s">
        <v>5059</v>
      </c>
      <c r="F1469" s="3">
        <v>10009</v>
      </c>
      <c r="G1469" s="3" t="s">
        <v>4676</v>
      </c>
      <c r="H1469" s="2">
        <v>0</v>
      </c>
      <c r="I1469" s="2"/>
      <c r="J1469" s="2"/>
      <c r="L1469" s="3" t="s">
        <v>5054</v>
      </c>
      <c r="M1469" s="3" t="s">
        <v>5055</v>
      </c>
    </row>
    <row r="1470" spans="1:13" ht="15" customHeight="1">
      <c r="A1470" s="4">
        <v>11101475</v>
      </c>
      <c r="B1470" s="3">
        <v>14100854</v>
      </c>
      <c r="C1470" s="3" t="s">
        <v>4854</v>
      </c>
      <c r="D1470" s="3" t="s">
        <v>5058</v>
      </c>
      <c r="E1470" s="184" t="s">
        <v>5059</v>
      </c>
      <c r="F1470" s="3">
        <v>10010</v>
      </c>
      <c r="G1470" s="3" t="s">
        <v>4676</v>
      </c>
      <c r="H1470" s="2">
        <v>0</v>
      </c>
      <c r="I1470" s="2"/>
      <c r="J1470" s="2"/>
      <c r="L1470" s="3" t="s">
        <v>5054</v>
      </c>
      <c r="M1470" s="3" t="s">
        <v>5055</v>
      </c>
    </row>
    <row r="1471" spans="1:13" ht="15" customHeight="1">
      <c r="A1471" s="4">
        <v>11101476</v>
      </c>
      <c r="B1471" s="3">
        <v>14100857</v>
      </c>
      <c r="C1471" s="3" t="s">
        <v>4854</v>
      </c>
      <c r="D1471" s="3" t="s">
        <v>5058</v>
      </c>
      <c r="E1471" s="184" t="s">
        <v>5059</v>
      </c>
      <c r="F1471" s="3">
        <v>10011</v>
      </c>
      <c r="G1471" s="3" t="s">
        <v>4676</v>
      </c>
      <c r="H1471" s="2">
        <v>0</v>
      </c>
      <c r="I1471" s="2"/>
      <c r="J1471" s="2"/>
      <c r="L1471" s="3" t="s">
        <v>5054</v>
      </c>
      <c r="M1471" s="3" t="s">
        <v>5055</v>
      </c>
    </row>
    <row r="1472" spans="1:13" ht="15" customHeight="1">
      <c r="A1472" s="4">
        <v>11101477</v>
      </c>
      <c r="B1472" s="3">
        <v>14100860</v>
      </c>
      <c r="C1472" s="3" t="s">
        <v>4854</v>
      </c>
      <c r="D1472" s="3" t="s">
        <v>5058</v>
      </c>
      <c r="E1472" s="184" t="s">
        <v>5059</v>
      </c>
      <c r="F1472" s="3">
        <v>10012</v>
      </c>
      <c r="G1472" s="3" t="s">
        <v>4676</v>
      </c>
      <c r="H1472" s="2">
        <v>0</v>
      </c>
      <c r="I1472" s="2"/>
      <c r="J1472" s="2"/>
      <c r="L1472" s="3" t="s">
        <v>5054</v>
      </c>
      <c r="M1472" s="3" t="s">
        <v>5055</v>
      </c>
    </row>
    <row r="1473" spans="1:13" ht="15" customHeight="1">
      <c r="A1473" s="4">
        <v>11101478</v>
      </c>
      <c r="B1473" s="3">
        <v>14100863</v>
      </c>
      <c r="C1473" s="3" t="s">
        <v>4854</v>
      </c>
      <c r="D1473" s="3" t="s">
        <v>5058</v>
      </c>
      <c r="E1473" s="184" t="s">
        <v>5059</v>
      </c>
      <c r="F1473" s="3">
        <v>10013</v>
      </c>
      <c r="G1473" s="3" t="s">
        <v>4676</v>
      </c>
      <c r="H1473" s="2">
        <v>0</v>
      </c>
      <c r="I1473" s="2"/>
      <c r="J1473" s="2"/>
      <c r="L1473" s="3" t="s">
        <v>5054</v>
      </c>
      <c r="M1473" s="3" t="s">
        <v>5055</v>
      </c>
    </row>
    <row r="1474" spans="1:13" ht="15" customHeight="1">
      <c r="A1474" s="4">
        <v>11101479</v>
      </c>
      <c r="B1474" s="3">
        <v>14100866</v>
      </c>
      <c r="C1474" s="3" t="s">
        <v>4854</v>
      </c>
      <c r="D1474" s="3" t="s">
        <v>5058</v>
      </c>
      <c r="E1474" s="184" t="s">
        <v>5059</v>
      </c>
      <c r="F1474" s="3">
        <v>10014</v>
      </c>
      <c r="G1474" s="3" t="s">
        <v>4676</v>
      </c>
      <c r="H1474" s="2">
        <v>0</v>
      </c>
      <c r="I1474" s="2"/>
      <c r="J1474" s="2"/>
      <c r="L1474" s="3" t="s">
        <v>5054</v>
      </c>
      <c r="M1474" s="3" t="s">
        <v>5055</v>
      </c>
    </row>
    <row r="1475" spans="1:13" ht="15" customHeight="1">
      <c r="A1475" s="4">
        <v>11101480</v>
      </c>
      <c r="B1475" s="3">
        <v>14100869</v>
      </c>
      <c r="C1475" s="3" t="s">
        <v>4854</v>
      </c>
      <c r="D1475" s="3" t="s">
        <v>5058</v>
      </c>
      <c r="E1475" s="184" t="s">
        <v>5059</v>
      </c>
      <c r="F1475" s="3">
        <v>10015</v>
      </c>
      <c r="G1475" s="3" t="s">
        <v>4676</v>
      </c>
      <c r="H1475" s="2">
        <v>0</v>
      </c>
      <c r="I1475" s="2"/>
      <c r="J1475" s="2"/>
      <c r="L1475" s="3" t="s">
        <v>5054</v>
      </c>
      <c r="M1475" s="3" t="s">
        <v>5055</v>
      </c>
    </row>
    <row r="1476" spans="1:13" ht="15" customHeight="1">
      <c r="A1476" s="4">
        <v>11101481</v>
      </c>
      <c r="B1476" s="3">
        <v>14100872</v>
      </c>
      <c r="C1476" s="3" t="s">
        <v>4854</v>
      </c>
      <c r="D1476" s="3" t="s">
        <v>5058</v>
      </c>
      <c r="E1476" s="184" t="s">
        <v>5059</v>
      </c>
      <c r="F1476" s="3">
        <v>10016</v>
      </c>
      <c r="G1476" s="3" t="s">
        <v>4676</v>
      </c>
      <c r="H1476" s="2">
        <v>0</v>
      </c>
      <c r="I1476" s="2"/>
      <c r="J1476" s="2"/>
      <c r="L1476" s="3" t="s">
        <v>5054</v>
      </c>
      <c r="M1476" s="3" t="s">
        <v>5055</v>
      </c>
    </row>
    <row r="1477" spans="1:13" ht="15" customHeight="1">
      <c r="A1477" s="4">
        <v>11101482</v>
      </c>
      <c r="B1477" s="3">
        <v>14100875</v>
      </c>
      <c r="C1477" s="3" t="s">
        <v>4854</v>
      </c>
      <c r="D1477" s="3" t="s">
        <v>5058</v>
      </c>
      <c r="E1477" s="184" t="s">
        <v>5059</v>
      </c>
      <c r="F1477" s="3">
        <v>10017</v>
      </c>
      <c r="G1477" s="3" t="s">
        <v>4676</v>
      </c>
      <c r="H1477" s="2">
        <v>0</v>
      </c>
      <c r="I1477" s="2"/>
      <c r="J1477" s="2"/>
      <c r="L1477" s="3" t="s">
        <v>5054</v>
      </c>
      <c r="M1477" s="3" t="s">
        <v>5055</v>
      </c>
    </row>
    <row r="1478" spans="1:13" ht="15" customHeight="1">
      <c r="A1478" s="4">
        <v>11101483</v>
      </c>
      <c r="B1478" s="3">
        <v>14100878</v>
      </c>
      <c r="C1478" s="3" t="s">
        <v>4854</v>
      </c>
      <c r="D1478" s="3" t="s">
        <v>5058</v>
      </c>
      <c r="E1478" s="184" t="s">
        <v>5059</v>
      </c>
      <c r="F1478" s="3">
        <v>10018</v>
      </c>
      <c r="G1478" s="3" t="s">
        <v>4676</v>
      </c>
      <c r="H1478" s="2">
        <v>0</v>
      </c>
      <c r="I1478" s="2"/>
      <c r="J1478" s="2"/>
      <c r="L1478" s="3" t="s">
        <v>5054</v>
      </c>
      <c r="M1478" s="3" t="s">
        <v>5055</v>
      </c>
    </row>
    <row r="1479" spans="1:13" ht="15" customHeight="1">
      <c r="A1479" s="4">
        <v>11101484</v>
      </c>
      <c r="B1479" s="3">
        <v>14100881</v>
      </c>
      <c r="C1479" s="3" t="s">
        <v>4854</v>
      </c>
      <c r="D1479" s="3" t="s">
        <v>5058</v>
      </c>
      <c r="E1479" s="184" t="s">
        <v>5059</v>
      </c>
      <c r="F1479" s="3">
        <v>10019</v>
      </c>
      <c r="G1479" s="3" t="s">
        <v>4676</v>
      </c>
      <c r="H1479" s="2">
        <v>0</v>
      </c>
      <c r="I1479" s="2"/>
      <c r="J1479" s="2"/>
      <c r="L1479" s="3" t="s">
        <v>5054</v>
      </c>
      <c r="M1479" s="3" t="s">
        <v>5055</v>
      </c>
    </row>
    <row r="1480" spans="1:13" ht="15" customHeight="1">
      <c r="A1480" s="4">
        <v>11101485</v>
      </c>
      <c r="B1480" s="3">
        <v>14100884</v>
      </c>
      <c r="C1480" s="3" t="s">
        <v>4854</v>
      </c>
      <c r="D1480" s="3" t="s">
        <v>5058</v>
      </c>
      <c r="E1480" s="184" t="s">
        <v>5059</v>
      </c>
      <c r="F1480" s="3">
        <v>10020</v>
      </c>
      <c r="G1480" s="3" t="s">
        <v>4676</v>
      </c>
      <c r="H1480" s="2">
        <v>0</v>
      </c>
      <c r="I1480" s="2"/>
      <c r="J1480" s="2"/>
      <c r="L1480" s="3" t="s">
        <v>5054</v>
      </c>
      <c r="M1480" s="3" t="s">
        <v>5055</v>
      </c>
    </row>
    <row r="1481" spans="1:13" ht="15" customHeight="1">
      <c r="A1481" s="4">
        <v>11101486</v>
      </c>
      <c r="B1481" s="2">
        <v>40212339</v>
      </c>
      <c r="C1481" s="3" t="s">
        <v>4234</v>
      </c>
      <c r="D1481" s="2" t="s">
        <v>4679</v>
      </c>
      <c r="E1481" s="184" t="s">
        <v>4680</v>
      </c>
      <c r="F1481" s="3">
        <v>3721</v>
      </c>
      <c r="G1481" s="3" t="s">
        <v>4676</v>
      </c>
      <c r="H1481" s="2">
        <v>0</v>
      </c>
      <c r="I1481" s="2"/>
      <c r="J1481" s="2"/>
      <c r="L1481" s="3" t="s">
        <v>1267</v>
      </c>
      <c r="M1481" s="3" t="s">
        <v>808</v>
      </c>
    </row>
    <row r="1482" spans="1:13" ht="15" customHeight="1">
      <c r="A1482" s="4">
        <v>11101487</v>
      </c>
      <c r="B1482" s="2">
        <v>40212451</v>
      </c>
      <c r="C1482" s="3" t="s">
        <v>4234</v>
      </c>
      <c r="D1482" s="2" t="s">
        <v>4679</v>
      </c>
      <c r="E1482" s="184" t="s">
        <v>4680</v>
      </c>
      <c r="F1482" s="3">
        <v>3726</v>
      </c>
      <c r="G1482" s="3" t="s">
        <v>4676</v>
      </c>
      <c r="H1482" s="2">
        <v>0</v>
      </c>
      <c r="I1482" s="2"/>
      <c r="J1482" s="2"/>
      <c r="L1482" s="3" t="s">
        <v>1267</v>
      </c>
      <c r="M1482" s="3" t="s">
        <v>808</v>
      </c>
    </row>
    <row r="1483" spans="1:13" ht="15" customHeight="1">
      <c r="A1483" s="4">
        <v>11101488</v>
      </c>
      <c r="B1483" s="3">
        <v>40212407</v>
      </c>
      <c r="C1483" s="3" t="s">
        <v>4234</v>
      </c>
      <c r="D1483" s="2" t="s">
        <v>4679</v>
      </c>
      <c r="E1483" s="184" t="s">
        <v>4680</v>
      </c>
      <c r="F1483" s="3">
        <v>3724</v>
      </c>
      <c r="G1483" s="3" t="s">
        <v>4676</v>
      </c>
      <c r="H1483" s="2">
        <v>0</v>
      </c>
      <c r="I1483" s="2"/>
      <c r="J1483" s="2"/>
      <c r="L1483" s="3" t="s">
        <v>1268</v>
      </c>
      <c r="M1483" s="3" t="s">
        <v>808</v>
      </c>
    </row>
    <row r="1484" spans="1:13" ht="15" customHeight="1">
      <c r="A1484" s="4">
        <v>11101489</v>
      </c>
      <c r="B1484" s="3">
        <v>40212364</v>
      </c>
      <c r="C1484" s="3" t="s">
        <v>4234</v>
      </c>
      <c r="D1484" s="2" t="s">
        <v>4679</v>
      </c>
      <c r="E1484" s="184" t="s">
        <v>4680</v>
      </c>
      <c r="F1484" s="3">
        <v>3722</v>
      </c>
      <c r="G1484" s="3" t="s">
        <v>4676</v>
      </c>
      <c r="H1484" s="2">
        <v>0</v>
      </c>
      <c r="I1484" s="2"/>
      <c r="J1484" s="2"/>
      <c r="L1484" s="3" t="s">
        <v>1269</v>
      </c>
      <c r="M1484" s="3" t="s">
        <v>808</v>
      </c>
    </row>
    <row r="1485" spans="1:13" ht="15" customHeight="1">
      <c r="A1485" s="4">
        <v>11101490</v>
      </c>
      <c r="B1485" s="3">
        <v>40212251</v>
      </c>
      <c r="C1485" s="3" t="s">
        <v>4234</v>
      </c>
      <c r="D1485" s="2" t="s">
        <v>4679</v>
      </c>
      <c r="E1485" s="184" t="s">
        <v>4680</v>
      </c>
      <c r="F1485" s="3">
        <v>3717</v>
      </c>
      <c r="G1485" s="3" t="s">
        <v>4676</v>
      </c>
      <c r="H1485" s="2">
        <v>0</v>
      </c>
      <c r="I1485" s="2"/>
      <c r="J1485" s="2"/>
      <c r="L1485" s="3" t="s">
        <v>1270</v>
      </c>
      <c r="M1485" s="3" t="s">
        <v>808</v>
      </c>
    </row>
    <row r="1486" spans="1:13" ht="15" customHeight="1">
      <c r="A1486" s="4">
        <v>11101491</v>
      </c>
      <c r="B1486" s="3">
        <v>40212276</v>
      </c>
      <c r="C1486" s="3" t="s">
        <v>4234</v>
      </c>
      <c r="D1486" s="2" t="s">
        <v>4679</v>
      </c>
      <c r="E1486" s="184" t="s">
        <v>4680</v>
      </c>
      <c r="F1486" s="3">
        <v>3718</v>
      </c>
      <c r="G1486" s="3" t="s">
        <v>4676</v>
      </c>
      <c r="H1486" s="2">
        <v>0</v>
      </c>
      <c r="I1486" s="2"/>
      <c r="J1486" s="2"/>
      <c r="L1486" s="3" t="s">
        <v>1271</v>
      </c>
      <c r="M1486" s="3" t="s">
        <v>808</v>
      </c>
    </row>
    <row r="1487" spans="1:13" ht="15" customHeight="1">
      <c r="A1487" s="4">
        <v>11101492</v>
      </c>
      <c r="B1487" s="3">
        <v>40212294</v>
      </c>
      <c r="C1487" s="3" t="s">
        <v>4234</v>
      </c>
      <c r="D1487" s="2" t="s">
        <v>4679</v>
      </c>
      <c r="E1487" s="184" t="s">
        <v>4680</v>
      </c>
      <c r="F1487" s="3">
        <v>3719</v>
      </c>
      <c r="G1487" s="3" t="s">
        <v>4676</v>
      </c>
      <c r="H1487" s="2">
        <v>0</v>
      </c>
      <c r="I1487" s="2"/>
      <c r="J1487" s="2"/>
      <c r="L1487" s="3" t="s">
        <v>1272</v>
      </c>
      <c r="M1487" s="3" t="s">
        <v>808</v>
      </c>
    </row>
    <row r="1488" spans="1:13" ht="15" customHeight="1">
      <c r="A1488" s="4">
        <v>11101493</v>
      </c>
      <c r="B1488" s="3">
        <v>40212321</v>
      </c>
      <c r="C1488" s="3" t="s">
        <v>4234</v>
      </c>
      <c r="D1488" s="2" t="s">
        <v>4679</v>
      </c>
      <c r="E1488" s="184" t="s">
        <v>4680</v>
      </c>
      <c r="F1488" s="3">
        <v>3720</v>
      </c>
      <c r="G1488" s="3" t="s">
        <v>4676</v>
      </c>
      <c r="H1488" s="2">
        <v>0</v>
      </c>
      <c r="I1488" s="2"/>
      <c r="J1488" s="2"/>
      <c r="L1488" s="3" t="s">
        <v>1273</v>
      </c>
      <c r="M1488" s="3" t="s">
        <v>808</v>
      </c>
    </row>
    <row r="1489" spans="1:13" ht="15" customHeight="1">
      <c r="A1489" s="4">
        <v>11101494</v>
      </c>
      <c r="B1489" s="3">
        <v>20003063</v>
      </c>
      <c r="C1489" s="2" t="s">
        <v>4698</v>
      </c>
      <c r="D1489" s="2" t="s">
        <v>4699</v>
      </c>
      <c r="E1489" s="184" t="s">
        <v>4700</v>
      </c>
      <c r="F1489" s="3">
        <v>2115</v>
      </c>
      <c r="G1489" s="3" t="s">
        <v>4676</v>
      </c>
      <c r="H1489" s="2">
        <v>0</v>
      </c>
      <c r="I1489" s="2"/>
      <c r="J1489" s="2"/>
      <c r="L1489" s="3" t="s">
        <v>1274</v>
      </c>
      <c r="M1489" s="3" t="s">
        <v>1031</v>
      </c>
    </row>
    <row r="1490" spans="1:13" ht="15" customHeight="1">
      <c r="A1490" s="4">
        <v>11101495</v>
      </c>
      <c r="B1490" s="3">
        <v>20002691</v>
      </c>
      <c r="C1490" s="2" t="s">
        <v>4698</v>
      </c>
      <c r="D1490" s="2" t="s">
        <v>4699</v>
      </c>
      <c r="E1490" s="184" t="s">
        <v>4700</v>
      </c>
      <c r="F1490" s="3">
        <v>2092</v>
      </c>
      <c r="G1490" s="3" t="s">
        <v>4676</v>
      </c>
      <c r="H1490" s="2">
        <v>0</v>
      </c>
      <c r="I1490" s="2"/>
      <c r="J1490" s="2"/>
      <c r="L1490" s="3"/>
      <c r="M1490" s="3"/>
    </row>
    <row r="1491" spans="1:13" ht="15" customHeight="1">
      <c r="A1491" s="4">
        <v>11101496</v>
      </c>
      <c r="B1491" s="3">
        <v>20002700</v>
      </c>
      <c r="C1491" s="2" t="s">
        <v>4698</v>
      </c>
      <c r="D1491" s="2" t="s">
        <v>4699</v>
      </c>
      <c r="E1491" s="184" t="s">
        <v>4700</v>
      </c>
      <c r="F1491" s="3">
        <v>2093</v>
      </c>
      <c r="G1491" s="3" t="s">
        <v>4676</v>
      </c>
      <c r="H1491" s="2">
        <v>0</v>
      </c>
      <c r="I1491" s="2"/>
      <c r="J1491" s="2"/>
      <c r="L1491" s="3"/>
      <c r="M1491" s="3"/>
    </row>
    <row r="1492" spans="1:13" ht="15" customHeight="1">
      <c r="A1492" s="4">
        <v>11101497</v>
      </c>
      <c r="B1492" s="3">
        <v>20002762</v>
      </c>
      <c r="C1492" s="2" t="s">
        <v>4698</v>
      </c>
      <c r="D1492" s="2" t="s">
        <v>4699</v>
      </c>
      <c r="E1492" s="184" t="s">
        <v>4700</v>
      </c>
      <c r="F1492" s="3">
        <v>2097</v>
      </c>
      <c r="G1492" s="3" t="s">
        <v>4676</v>
      </c>
      <c r="H1492" s="2">
        <v>0</v>
      </c>
      <c r="I1492" s="2"/>
      <c r="J1492" s="2"/>
      <c r="L1492" s="3"/>
      <c r="M1492" s="3"/>
    </row>
    <row r="1493" spans="1:13" ht="15" customHeight="1">
      <c r="A1493" s="4">
        <v>11101498</v>
      </c>
      <c r="B1493" s="3">
        <v>20002770</v>
      </c>
      <c r="C1493" s="2" t="s">
        <v>4698</v>
      </c>
      <c r="D1493" s="2" t="s">
        <v>4699</v>
      </c>
      <c r="E1493" s="184" t="s">
        <v>4700</v>
      </c>
      <c r="F1493" s="3">
        <v>2098</v>
      </c>
      <c r="G1493" s="3" t="s">
        <v>4676</v>
      </c>
      <c r="H1493" s="2">
        <v>0</v>
      </c>
      <c r="I1493" s="2"/>
      <c r="J1493" s="2"/>
      <c r="L1493" s="3"/>
      <c r="M1493" s="3"/>
    </row>
    <row r="1494" spans="1:13" ht="15" customHeight="1">
      <c r="A1494" s="4">
        <v>11101499</v>
      </c>
      <c r="B1494" s="3">
        <v>20002798</v>
      </c>
      <c r="C1494" s="2" t="s">
        <v>4698</v>
      </c>
      <c r="D1494" s="2" t="s">
        <v>4699</v>
      </c>
      <c r="E1494" s="184" t="s">
        <v>4700</v>
      </c>
      <c r="F1494" s="3">
        <v>2100</v>
      </c>
      <c r="G1494" s="3" t="s">
        <v>4676</v>
      </c>
      <c r="H1494" s="2">
        <v>0</v>
      </c>
      <c r="I1494" s="2"/>
      <c r="J1494" s="2"/>
      <c r="L1494" s="3"/>
      <c r="M1494" s="3"/>
    </row>
    <row r="1495" spans="1:13" ht="15" customHeight="1">
      <c r="A1495" s="4">
        <v>11101500</v>
      </c>
      <c r="B1495" s="3">
        <v>20002806</v>
      </c>
      <c r="C1495" s="2" t="s">
        <v>4698</v>
      </c>
      <c r="D1495" s="2" t="s">
        <v>4699</v>
      </c>
      <c r="E1495" s="184" t="s">
        <v>4700</v>
      </c>
      <c r="F1495" s="3">
        <v>2101</v>
      </c>
      <c r="G1495" s="3" t="s">
        <v>4676</v>
      </c>
      <c r="H1495" s="2">
        <v>0</v>
      </c>
      <c r="I1495" s="2"/>
      <c r="J1495" s="2"/>
      <c r="L1495" s="3"/>
      <c r="M1495" s="3"/>
    </row>
    <row r="1496" spans="1:13" ht="15" customHeight="1">
      <c r="A1496" s="4">
        <v>11101501</v>
      </c>
      <c r="B1496" s="3">
        <v>20002816</v>
      </c>
      <c r="C1496" s="2" t="s">
        <v>4698</v>
      </c>
      <c r="D1496" s="2" t="s">
        <v>4699</v>
      </c>
      <c r="E1496" s="184" t="s">
        <v>4700</v>
      </c>
      <c r="F1496" s="3">
        <v>2102</v>
      </c>
      <c r="G1496" s="3" t="s">
        <v>4676</v>
      </c>
      <c r="H1496" s="2">
        <v>0</v>
      </c>
      <c r="I1496" s="2"/>
      <c r="J1496" s="2"/>
      <c r="L1496" s="3"/>
      <c r="M1496" s="3"/>
    </row>
    <row r="1497" spans="1:13" ht="15" customHeight="1">
      <c r="A1497" s="4">
        <v>11101502</v>
      </c>
      <c r="B1497" s="3">
        <v>20002824</v>
      </c>
      <c r="C1497" s="2" t="s">
        <v>4698</v>
      </c>
      <c r="D1497" s="2" t="s">
        <v>4699</v>
      </c>
      <c r="E1497" s="184" t="s">
        <v>4700</v>
      </c>
      <c r="F1497" s="3">
        <v>2103</v>
      </c>
      <c r="G1497" s="3" t="s">
        <v>4676</v>
      </c>
      <c r="H1497" s="2">
        <v>0</v>
      </c>
      <c r="I1497" s="2"/>
      <c r="J1497" s="2"/>
      <c r="L1497" s="49"/>
      <c r="M1497" s="49"/>
    </row>
    <row r="1498" spans="1:13" ht="15" customHeight="1">
      <c r="A1498" s="4">
        <v>11101503</v>
      </c>
      <c r="B1498" s="3">
        <v>20003074</v>
      </c>
      <c r="C1498" s="2" t="s">
        <v>4698</v>
      </c>
      <c r="D1498" s="2" t="s">
        <v>4699</v>
      </c>
      <c r="E1498" s="184" t="s">
        <v>4700</v>
      </c>
      <c r="F1498" s="3">
        <v>2116</v>
      </c>
      <c r="G1498" s="3" t="s">
        <v>4676</v>
      </c>
      <c r="H1498" s="2">
        <v>0</v>
      </c>
      <c r="I1498" s="2"/>
      <c r="J1498" s="2"/>
      <c r="L1498" s="3" t="s">
        <v>1276</v>
      </c>
      <c r="M1498" s="3" t="s">
        <v>1031</v>
      </c>
    </row>
    <row r="1499" spans="1:13" ht="15" customHeight="1">
      <c r="A1499" s="4">
        <v>11101504</v>
      </c>
      <c r="B1499" s="3">
        <v>20003092</v>
      </c>
      <c r="C1499" s="2" t="s">
        <v>4698</v>
      </c>
      <c r="D1499" s="2" t="s">
        <v>4699</v>
      </c>
      <c r="E1499" s="184" t="s">
        <v>4700</v>
      </c>
      <c r="F1499" s="3">
        <v>2117</v>
      </c>
      <c r="G1499" s="3" t="s">
        <v>4676</v>
      </c>
      <c r="H1499" s="2">
        <v>0</v>
      </c>
      <c r="I1499" s="2"/>
      <c r="J1499" s="2"/>
      <c r="L1499" s="3" t="s">
        <v>1276</v>
      </c>
      <c r="M1499" s="3" t="s">
        <v>1031</v>
      </c>
    </row>
    <row r="1500" spans="1:13" ht="15" customHeight="1">
      <c r="A1500" s="4">
        <v>11101505</v>
      </c>
      <c r="B1500" s="3">
        <v>40212176</v>
      </c>
      <c r="C1500" s="3" t="s">
        <v>4234</v>
      </c>
      <c r="D1500" s="2" t="s">
        <v>4679</v>
      </c>
      <c r="E1500" s="184" t="s">
        <v>4680</v>
      </c>
      <c r="F1500" s="3">
        <v>3715</v>
      </c>
      <c r="G1500" s="3" t="s">
        <v>4676</v>
      </c>
      <c r="H1500" s="2">
        <v>0</v>
      </c>
      <c r="I1500" s="2"/>
      <c r="J1500" s="2"/>
      <c r="L1500" s="17" t="s">
        <v>1284</v>
      </c>
      <c r="M1500" s="31" t="s">
        <v>808</v>
      </c>
    </row>
    <row r="1501" spans="1:13" ht="15" customHeight="1">
      <c r="A1501" s="4">
        <v>11101506</v>
      </c>
      <c r="B1501" s="3">
        <v>40212205</v>
      </c>
      <c r="C1501" s="3" t="s">
        <v>4234</v>
      </c>
      <c r="D1501" s="2" t="s">
        <v>4679</v>
      </c>
      <c r="E1501" s="184" t="s">
        <v>4680</v>
      </c>
      <c r="F1501" s="3">
        <v>3716</v>
      </c>
      <c r="G1501" s="3" t="s">
        <v>4676</v>
      </c>
      <c r="H1501" s="2">
        <v>0</v>
      </c>
      <c r="I1501" s="2"/>
      <c r="J1501" s="2"/>
      <c r="L1501" s="17" t="s">
        <v>1285</v>
      </c>
      <c r="M1501" s="31" t="s">
        <v>808</v>
      </c>
    </row>
    <row r="1502" spans="1:13" ht="15" customHeight="1">
      <c r="A1502" s="4">
        <v>11101507</v>
      </c>
      <c r="B1502" s="3">
        <v>40212462</v>
      </c>
      <c r="C1502" s="3" t="s">
        <v>4234</v>
      </c>
      <c r="D1502" s="2" t="s">
        <v>4679</v>
      </c>
      <c r="E1502" s="184" t="s">
        <v>4680</v>
      </c>
      <c r="F1502" s="3">
        <v>3727</v>
      </c>
      <c r="G1502" s="3" t="s">
        <v>4676</v>
      </c>
      <c r="H1502" s="2">
        <v>0</v>
      </c>
      <c r="I1502" s="2"/>
      <c r="J1502" s="2"/>
      <c r="L1502" s="17" t="s">
        <v>1286</v>
      </c>
      <c r="M1502" s="31" t="s">
        <v>808</v>
      </c>
    </row>
    <row r="1503" spans="1:13" ht="15" customHeight="1">
      <c r="A1503" s="4">
        <v>11101508</v>
      </c>
      <c r="B1503" s="3">
        <v>40212482</v>
      </c>
      <c r="C1503" s="3" t="s">
        <v>4234</v>
      </c>
      <c r="D1503" s="2" t="s">
        <v>4679</v>
      </c>
      <c r="E1503" s="184" t="s">
        <v>4680</v>
      </c>
      <c r="F1503" s="3">
        <v>3728</v>
      </c>
      <c r="G1503" s="3" t="s">
        <v>4676</v>
      </c>
      <c r="H1503" s="2">
        <v>0</v>
      </c>
      <c r="I1503" s="2"/>
      <c r="J1503" s="2"/>
      <c r="L1503" s="17" t="s">
        <v>1287</v>
      </c>
      <c r="M1503" s="31" t="s">
        <v>808</v>
      </c>
    </row>
    <row r="1504" spans="1:13" ht="15" customHeight="1">
      <c r="A1504" s="4">
        <v>11101509</v>
      </c>
      <c r="B1504" s="3">
        <v>40212514</v>
      </c>
      <c r="C1504" s="3" t="s">
        <v>4234</v>
      </c>
      <c r="D1504" s="2" t="s">
        <v>4679</v>
      </c>
      <c r="E1504" s="184" t="s">
        <v>4680</v>
      </c>
      <c r="F1504" s="3">
        <v>3729</v>
      </c>
      <c r="G1504" s="3" t="s">
        <v>4676</v>
      </c>
      <c r="H1504" s="2">
        <v>0</v>
      </c>
      <c r="I1504" s="2"/>
      <c r="J1504" s="2"/>
      <c r="L1504" s="17" t="s">
        <v>1288</v>
      </c>
      <c r="M1504" s="31" t="s">
        <v>808</v>
      </c>
    </row>
    <row r="1505" spans="1:13" ht="15" customHeight="1">
      <c r="A1505" s="4">
        <v>11101510</v>
      </c>
      <c r="B1505" s="3">
        <v>40212539</v>
      </c>
      <c r="C1505" s="3" t="s">
        <v>4234</v>
      </c>
      <c r="D1505" s="2" t="s">
        <v>4679</v>
      </c>
      <c r="E1505" s="184" t="s">
        <v>4680</v>
      </c>
      <c r="F1505" s="3">
        <v>3730</v>
      </c>
      <c r="G1505" s="3" t="s">
        <v>4676</v>
      </c>
      <c r="H1505" s="2">
        <v>0</v>
      </c>
      <c r="I1505" s="2"/>
      <c r="J1505" s="2"/>
      <c r="L1505" s="17" t="s">
        <v>1289</v>
      </c>
      <c r="M1505" s="31" t="s">
        <v>808</v>
      </c>
    </row>
    <row r="1506" spans="1:13" ht="15" customHeight="1">
      <c r="A1506" s="4">
        <v>11101511</v>
      </c>
      <c r="B1506" s="3">
        <v>40212229</v>
      </c>
      <c r="C1506" s="46" t="s">
        <v>4673</v>
      </c>
      <c r="D1506" s="46" t="s">
        <v>4674</v>
      </c>
      <c r="E1506" s="165" t="s">
        <v>4675</v>
      </c>
      <c r="F1506" s="3">
        <v>5011</v>
      </c>
      <c r="G1506" s="3" t="s">
        <v>4676</v>
      </c>
      <c r="H1506" s="2">
        <v>0</v>
      </c>
      <c r="I1506" s="2"/>
      <c r="J1506" s="2"/>
      <c r="L1506" s="17" t="s">
        <v>1290</v>
      </c>
      <c r="M1506" s="31" t="s">
        <v>276</v>
      </c>
    </row>
    <row r="1507" spans="1:13" ht="15" customHeight="1">
      <c r="A1507" s="4">
        <v>11101512</v>
      </c>
      <c r="B1507" s="3">
        <v>40212240</v>
      </c>
      <c r="C1507" s="46" t="s">
        <v>4673</v>
      </c>
      <c r="D1507" s="46" t="s">
        <v>4674</v>
      </c>
      <c r="E1507" s="165" t="s">
        <v>4675</v>
      </c>
      <c r="F1507" s="3">
        <v>5012</v>
      </c>
      <c r="G1507" s="3" t="s">
        <v>4676</v>
      </c>
      <c r="H1507" s="2">
        <v>0</v>
      </c>
      <c r="I1507" s="2"/>
      <c r="J1507" s="2"/>
      <c r="L1507" s="17" t="s">
        <v>1291</v>
      </c>
      <c r="M1507" s="31" t="s">
        <v>276</v>
      </c>
    </row>
    <row r="1508" spans="1:13" ht="15" customHeight="1">
      <c r="A1508" s="4">
        <v>11101513</v>
      </c>
      <c r="B1508" s="3">
        <v>14100889</v>
      </c>
      <c r="C1508" s="2" t="s">
        <v>4698</v>
      </c>
      <c r="D1508" s="2" t="s">
        <v>4699</v>
      </c>
      <c r="E1508" s="184" t="s">
        <v>4700</v>
      </c>
      <c r="F1508" s="3">
        <v>10021</v>
      </c>
      <c r="G1508" s="3" t="s">
        <v>4676</v>
      </c>
      <c r="H1508" s="2">
        <v>0</v>
      </c>
      <c r="I1508" s="2"/>
      <c r="J1508" s="2"/>
      <c r="L1508" s="17" t="s">
        <v>3176</v>
      </c>
      <c r="M1508" s="31" t="s">
        <v>1029</v>
      </c>
    </row>
    <row r="1509" spans="1:13" ht="15" customHeight="1">
      <c r="A1509" s="4">
        <v>11101514</v>
      </c>
      <c r="B1509" s="3">
        <v>40212662</v>
      </c>
      <c r="C1509" s="3" t="s">
        <v>4234</v>
      </c>
      <c r="D1509" s="2" t="s">
        <v>4679</v>
      </c>
      <c r="E1509" s="184" t="s">
        <v>4680</v>
      </c>
      <c r="F1509" s="3">
        <v>3734</v>
      </c>
      <c r="G1509" s="3" t="s">
        <v>4676</v>
      </c>
      <c r="H1509" s="2">
        <v>0</v>
      </c>
      <c r="I1509" s="2"/>
      <c r="J1509" s="2"/>
      <c r="L1509" s="17" t="s">
        <v>1295</v>
      </c>
      <c r="M1509" s="2" t="s">
        <v>808</v>
      </c>
    </row>
    <row r="1510" spans="1:13" ht="15" customHeight="1">
      <c r="A1510" s="4">
        <v>11101515</v>
      </c>
      <c r="B1510" s="3">
        <v>40212637</v>
      </c>
      <c r="C1510" s="3" t="s">
        <v>4234</v>
      </c>
      <c r="D1510" s="2" t="s">
        <v>4679</v>
      </c>
      <c r="E1510" s="184" t="s">
        <v>4680</v>
      </c>
      <c r="F1510" s="3">
        <v>3733</v>
      </c>
      <c r="G1510" s="3" t="s">
        <v>4676</v>
      </c>
      <c r="H1510" s="2">
        <v>0</v>
      </c>
      <c r="I1510" s="2"/>
      <c r="J1510" s="2"/>
      <c r="L1510" s="17" t="s">
        <v>1296</v>
      </c>
      <c r="M1510" s="2" t="s">
        <v>808</v>
      </c>
    </row>
    <row r="1511" spans="1:13" ht="15" customHeight="1">
      <c r="A1511" s="4">
        <v>11101516</v>
      </c>
      <c r="B1511" s="3">
        <v>40212587</v>
      </c>
      <c r="C1511" s="3" t="s">
        <v>4234</v>
      </c>
      <c r="D1511" s="2" t="s">
        <v>4679</v>
      </c>
      <c r="E1511" s="184" t="s">
        <v>4680</v>
      </c>
      <c r="F1511" s="3">
        <v>3731</v>
      </c>
      <c r="G1511" s="3" t="s">
        <v>4676</v>
      </c>
      <c r="H1511" s="2">
        <v>0</v>
      </c>
      <c r="I1511" s="2"/>
      <c r="J1511" s="2"/>
      <c r="L1511" s="17" t="s">
        <v>1297</v>
      </c>
      <c r="M1511" s="2" t="s">
        <v>808</v>
      </c>
    </row>
    <row r="1512" spans="1:13" ht="15" customHeight="1">
      <c r="A1512" s="4">
        <v>11101517</v>
      </c>
      <c r="B1512" s="3">
        <v>40212612</v>
      </c>
      <c r="C1512" s="3" t="s">
        <v>4234</v>
      </c>
      <c r="D1512" s="2" t="s">
        <v>4679</v>
      </c>
      <c r="E1512" s="184" t="s">
        <v>4680</v>
      </c>
      <c r="F1512" s="3">
        <v>3732</v>
      </c>
      <c r="G1512" s="3" t="s">
        <v>4676</v>
      </c>
      <c r="H1512" s="2">
        <v>0</v>
      </c>
      <c r="I1512" s="2"/>
      <c r="J1512" s="2"/>
      <c r="L1512" s="17" t="s">
        <v>1298</v>
      </c>
      <c r="M1512" s="2" t="s">
        <v>808</v>
      </c>
    </row>
    <row r="1513" spans="1:13" ht="15" customHeight="1">
      <c r="A1513" s="4">
        <v>11101518</v>
      </c>
      <c r="B1513" s="3">
        <v>40006400</v>
      </c>
      <c r="C1513" s="46" t="s">
        <v>4673</v>
      </c>
      <c r="D1513" s="46" t="s">
        <v>4674</v>
      </c>
      <c r="E1513" s="165" t="s">
        <v>4675</v>
      </c>
      <c r="F1513" s="3">
        <v>1803</v>
      </c>
      <c r="G1513" s="3" t="s">
        <v>4676</v>
      </c>
      <c r="H1513" s="2">
        <v>0</v>
      </c>
      <c r="I1513" s="2"/>
      <c r="J1513" s="2"/>
      <c r="L1513" s="17" t="s">
        <v>739</v>
      </c>
      <c r="M1513" s="2" t="s">
        <v>276</v>
      </c>
    </row>
    <row r="1514" spans="1:13" ht="15" customHeight="1">
      <c r="A1514" s="4">
        <v>11101519</v>
      </c>
      <c r="B1514" s="3">
        <v>40211375</v>
      </c>
      <c r="C1514" s="46" t="s">
        <v>4673</v>
      </c>
      <c r="D1514" s="46" t="s">
        <v>4674</v>
      </c>
      <c r="E1514" s="165" t="s">
        <v>4675</v>
      </c>
      <c r="F1514" s="3">
        <v>2476</v>
      </c>
      <c r="G1514" s="3" t="s">
        <v>4676</v>
      </c>
      <c r="H1514" s="2">
        <v>0</v>
      </c>
      <c r="I1514" s="2"/>
      <c r="J1514" s="2"/>
      <c r="L1514" s="17" t="s">
        <v>733</v>
      </c>
      <c r="M1514" s="2" t="s">
        <v>276</v>
      </c>
    </row>
    <row r="1515" spans="1:13" ht="15" customHeight="1">
      <c r="A1515" s="4">
        <v>11101520</v>
      </c>
      <c r="B1515" s="3">
        <v>40212834</v>
      </c>
      <c r="C1515" s="3" t="s">
        <v>4234</v>
      </c>
      <c r="D1515" s="2" t="s">
        <v>4679</v>
      </c>
      <c r="E1515" s="184" t="s">
        <v>4680</v>
      </c>
      <c r="F1515" s="3">
        <v>3735</v>
      </c>
      <c r="G1515" s="3" t="s">
        <v>4676</v>
      </c>
      <c r="H1515" s="2">
        <v>0</v>
      </c>
      <c r="I1515" s="2"/>
      <c r="J1515" s="2"/>
      <c r="L1515" s="17" t="s">
        <v>1300</v>
      </c>
      <c r="M1515" s="2" t="s">
        <v>808</v>
      </c>
    </row>
    <row r="1516" spans="1:13" ht="15" customHeight="1">
      <c r="A1516" s="4">
        <v>11101521</v>
      </c>
      <c r="B1516" s="3">
        <v>40212852</v>
      </c>
      <c r="C1516" s="3" t="s">
        <v>4234</v>
      </c>
      <c r="D1516" s="2" t="s">
        <v>4679</v>
      </c>
      <c r="E1516" s="184" t="s">
        <v>4680</v>
      </c>
      <c r="F1516" s="3">
        <v>3736</v>
      </c>
      <c r="G1516" s="3" t="s">
        <v>4676</v>
      </c>
      <c r="H1516" s="2">
        <v>0</v>
      </c>
      <c r="I1516" s="2"/>
      <c r="J1516" s="2"/>
      <c r="L1516" s="17" t="s">
        <v>1301</v>
      </c>
      <c r="M1516" s="2" t="s">
        <v>808</v>
      </c>
    </row>
    <row r="1517" spans="1:13" ht="15" customHeight="1">
      <c r="A1517" s="4">
        <v>11101522</v>
      </c>
      <c r="B1517" s="3">
        <v>40212870</v>
      </c>
      <c r="C1517" s="3" t="s">
        <v>4234</v>
      </c>
      <c r="D1517" s="2" t="s">
        <v>4679</v>
      </c>
      <c r="E1517" s="184" t="s">
        <v>4680</v>
      </c>
      <c r="F1517" s="3">
        <v>3737</v>
      </c>
      <c r="G1517" s="3" t="s">
        <v>4676</v>
      </c>
      <c r="H1517" s="2">
        <v>0</v>
      </c>
      <c r="I1517" s="2"/>
      <c r="J1517" s="2"/>
      <c r="L1517" s="17" t="s">
        <v>1302</v>
      </c>
      <c r="M1517" s="2" t="s">
        <v>808</v>
      </c>
    </row>
    <row r="1518" spans="1:13" ht="15" customHeight="1">
      <c r="A1518" s="4">
        <v>11101523</v>
      </c>
      <c r="B1518" s="3">
        <v>40212888</v>
      </c>
      <c r="C1518" s="3" t="s">
        <v>4234</v>
      </c>
      <c r="D1518" s="2" t="s">
        <v>4679</v>
      </c>
      <c r="E1518" s="184" t="s">
        <v>4680</v>
      </c>
      <c r="F1518" s="3">
        <v>3738</v>
      </c>
      <c r="G1518" s="3" t="s">
        <v>4676</v>
      </c>
      <c r="H1518" s="2">
        <v>0</v>
      </c>
      <c r="I1518" s="2"/>
      <c r="J1518" s="2"/>
      <c r="L1518" s="17" t="s">
        <v>1303</v>
      </c>
      <c r="M1518" s="2" t="s">
        <v>808</v>
      </c>
    </row>
    <row r="1519" spans="1:13" ht="15" customHeight="1">
      <c r="A1519" s="4">
        <v>11101524</v>
      </c>
      <c r="B1519" s="3">
        <v>40212902</v>
      </c>
      <c r="C1519" s="3" t="s">
        <v>4234</v>
      </c>
      <c r="D1519" s="2" t="s">
        <v>4679</v>
      </c>
      <c r="E1519" s="184" t="s">
        <v>4680</v>
      </c>
      <c r="F1519" s="3">
        <v>3739</v>
      </c>
      <c r="G1519" s="3" t="s">
        <v>4676</v>
      </c>
      <c r="H1519" s="2">
        <v>0</v>
      </c>
      <c r="I1519" s="2"/>
      <c r="J1519" s="2"/>
      <c r="L1519" s="17" t="s">
        <v>1304</v>
      </c>
      <c r="M1519" s="2" t="s">
        <v>808</v>
      </c>
    </row>
    <row r="1520" spans="1:13" ht="15" customHeight="1">
      <c r="A1520" s="4">
        <v>11101525</v>
      </c>
      <c r="B1520" s="3">
        <v>40212965</v>
      </c>
      <c r="C1520" s="3" t="s">
        <v>4234</v>
      </c>
      <c r="D1520" s="2" t="s">
        <v>4679</v>
      </c>
      <c r="E1520" s="184" t="s">
        <v>4680</v>
      </c>
      <c r="F1520" s="3">
        <v>3740</v>
      </c>
      <c r="G1520" s="3" t="s">
        <v>4676</v>
      </c>
      <c r="H1520" s="2">
        <v>0</v>
      </c>
      <c r="I1520" s="2"/>
      <c r="J1520" s="2"/>
      <c r="L1520" s="17" t="s">
        <v>1305</v>
      </c>
      <c r="M1520" s="2" t="s">
        <v>808</v>
      </c>
    </row>
    <row r="1521" spans="1:13" ht="15" customHeight="1">
      <c r="A1521" s="4">
        <v>11101526</v>
      </c>
      <c r="B1521" s="2">
        <v>40213030</v>
      </c>
      <c r="C1521" s="3" t="s">
        <v>4234</v>
      </c>
      <c r="D1521" s="2" t="s">
        <v>4679</v>
      </c>
      <c r="E1521" s="184" t="s">
        <v>4680</v>
      </c>
      <c r="F1521" s="2">
        <v>3741</v>
      </c>
      <c r="G1521" s="3" t="s">
        <v>4676</v>
      </c>
      <c r="H1521" s="2">
        <v>0</v>
      </c>
      <c r="I1521" s="2"/>
      <c r="J1521" s="2"/>
      <c r="L1521" s="17" t="s">
        <v>1311</v>
      </c>
      <c r="M1521" s="2" t="s">
        <v>808</v>
      </c>
    </row>
    <row r="1522" spans="1:13" ht="15" customHeight="1">
      <c r="A1522" s="4">
        <v>11101527</v>
      </c>
      <c r="B1522" s="2">
        <v>40213041</v>
      </c>
      <c r="C1522" s="3" t="s">
        <v>4234</v>
      </c>
      <c r="D1522" s="2" t="s">
        <v>4679</v>
      </c>
      <c r="E1522" s="184" t="s">
        <v>4680</v>
      </c>
      <c r="F1522" s="2">
        <v>3742</v>
      </c>
      <c r="G1522" s="3" t="s">
        <v>4676</v>
      </c>
      <c r="H1522" s="2">
        <v>0</v>
      </c>
      <c r="I1522" s="2"/>
      <c r="J1522" s="2"/>
      <c r="L1522" s="17" t="s">
        <v>1311</v>
      </c>
      <c r="M1522" s="2" t="s">
        <v>808</v>
      </c>
    </row>
    <row r="1523" spans="1:13" ht="15" customHeight="1">
      <c r="A1523" s="4">
        <v>11101528</v>
      </c>
      <c r="B1523" s="2">
        <v>40213061</v>
      </c>
      <c r="C1523" s="3" t="s">
        <v>4234</v>
      </c>
      <c r="D1523" s="2" t="s">
        <v>4679</v>
      </c>
      <c r="E1523" s="184" t="s">
        <v>4680</v>
      </c>
      <c r="F1523" s="2">
        <v>3743</v>
      </c>
      <c r="G1523" s="3" t="s">
        <v>4676</v>
      </c>
      <c r="H1523" s="2">
        <v>0</v>
      </c>
      <c r="I1523" s="2"/>
      <c r="J1523" s="2"/>
      <c r="L1523" s="17" t="s">
        <v>1311</v>
      </c>
      <c r="M1523" s="2" t="s">
        <v>808</v>
      </c>
    </row>
    <row r="1524" spans="1:13" ht="15" customHeight="1">
      <c r="A1524" s="4">
        <v>11101529</v>
      </c>
      <c r="B1524" s="2">
        <v>20002832</v>
      </c>
      <c r="C1524" s="2" t="s">
        <v>4698</v>
      </c>
      <c r="D1524" s="2" t="s">
        <v>4699</v>
      </c>
      <c r="E1524" s="184" t="s">
        <v>4700</v>
      </c>
      <c r="F1524" s="183">
        <v>2104</v>
      </c>
      <c r="G1524" s="2" t="s">
        <v>4676</v>
      </c>
      <c r="H1524" s="2">
        <v>0</v>
      </c>
      <c r="I1524" s="2"/>
      <c r="J1524" s="2"/>
      <c r="L1524" s="59" t="s">
        <v>1252</v>
      </c>
      <c r="M1524" s="60" t="s">
        <v>1031</v>
      </c>
    </row>
    <row r="1525" spans="1:13" ht="15" customHeight="1">
      <c r="A1525" s="4">
        <v>11101530</v>
      </c>
      <c r="B1525" s="2">
        <v>20002857</v>
      </c>
      <c r="C1525" s="2" t="s">
        <v>4698</v>
      </c>
      <c r="D1525" s="2" t="s">
        <v>4699</v>
      </c>
      <c r="E1525" s="184" t="s">
        <v>4700</v>
      </c>
      <c r="F1525" s="2">
        <v>2106</v>
      </c>
      <c r="G1525" s="2" t="s">
        <v>4676</v>
      </c>
      <c r="H1525" s="2">
        <v>0</v>
      </c>
      <c r="I1525" s="2"/>
      <c r="J1525" s="2"/>
      <c r="L1525" s="59" t="s">
        <v>1253</v>
      </c>
      <c r="M1525" s="60" t="s">
        <v>1031</v>
      </c>
    </row>
    <row r="1526" spans="1:13" ht="15" customHeight="1">
      <c r="A1526" s="4">
        <v>11101531</v>
      </c>
      <c r="B1526" s="2">
        <v>20002868</v>
      </c>
      <c r="C1526" s="2" t="s">
        <v>4698</v>
      </c>
      <c r="D1526" s="2" t="s">
        <v>4699</v>
      </c>
      <c r="E1526" s="184" t="s">
        <v>4700</v>
      </c>
      <c r="F1526" s="2">
        <v>2107</v>
      </c>
      <c r="G1526" s="2" t="s">
        <v>4676</v>
      </c>
      <c r="H1526" s="2">
        <v>0</v>
      </c>
      <c r="I1526" s="2"/>
      <c r="J1526" s="2"/>
      <c r="L1526" s="59" t="s">
        <v>1253</v>
      </c>
      <c r="M1526" s="60" t="s">
        <v>1031</v>
      </c>
    </row>
    <row r="1527" spans="1:13" ht="15" customHeight="1">
      <c r="A1527" s="4">
        <v>11101532</v>
      </c>
      <c r="B1527" s="2">
        <v>40213076</v>
      </c>
      <c r="C1527" s="46" t="s">
        <v>4673</v>
      </c>
      <c r="D1527" s="46" t="s">
        <v>4674</v>
      </c>
      <c r="E1527" s="165" t="s">
        <v>4675</v>
      </c>
      <c r="F1527" s="2">
        <v>8101</v>
      </c>
      <c r="G1527" s="2" t="s">
        <v>4676</v>
      </c>
      <c r="H1527" s="2">
        <v>0</v>
      </c>
      <c r="I1527" s="2"/>
      <c r="J1527" s="2"/>
      <c r="L1527" s="17" t="s">
        <v>5060</v>
      </c>
      <c r="M1527" s="2" t="s">
        <v>4856</v>
      </c>
    </row>
    <row r="1528" spans="1:13" ht="15" customHeight="1">
      <c r="A1528" s="4">
        <v>11101533</v>
      </c>
      <c r="B1528" s="2">
        <v>40213079</v>
      </c>
      <c r="C1528" s="46" t="s">
        <v>4673</v>
      </c>
      <c r="D1528" s="46" t="s">
        <v>4674</v>
      </c>
      <c r="E1528" s="165" t="s">
        <v>4675</v>
      </c>
      <c r="F1528" s="2">
        <v>8102</v>
      </c>
      <c r="G1528" s="2" t="s">
        <v>4676</v>
      </c>
      <c r="H1528" s="2">
        <v>0</v>
      </c>
      <c r="I1528" s="2"/>
      <c r="J1528" s="2"/>
      <c r="L1528" s="17" t="s">
        <v>5060</v>
      </c>
      <c r="M1528" s="2" t="s">
        <v>4856</v>
      </c>
    </row>
    <row r="1529" spans="1:13" ht="15" customHeight="1">
      <c r="A1529" s="4">
        <v>11101534</v>
      </c>
      <c r="B1529" s="2">
        <v>40213082</v>
      </c>
      <c r="C1529" s="46" t="s">
        <v>4673</v>
      </c>
      <c r="D1529" s="46" t="s">
        <v>4674</v>
      </c>
      <c r="E1529" s="165" t="s">
        <v>4675</v>
      </c>
      <c r="F1529" s="2">
        <v>8103</v>
      </c>
      <c r="G1529" s="2" t="s">
        <v>4676</v>
      </c>
      <c r="H1529" s="2">
        <v>0</v>
      </c>
      <c r="I1529" s="2"/>
      <c r="J1529" s="2"/>
      <c r="L1529" s="17" t="s">
        <v>5060</v>
      </c>
      <c r="M1529" s="2" t="s">
        <v>4856</v>
      </c>
    </row>
    <row r="1530" spans="1:13" ht="15" customHeight="1">
      <c r="A1530" s="4">
        <v>11101535</v>
      </c>
      <c r="B1530" s="2">
        <v>40213085</v>
      </c>
      <c r="C1530" s="46" t="s">
        <v>4673</v>
      </c>
      <c r="D1530" s="46" t="s">
        <v>4674</v>
      </c>
      <c r="E1530" s="165" t="s">
        <v>4675</v>
      </c>
      <c r="F1530" s="2">
        <v>8104</v>
      </c>
      <c r="G1530" s="2" t="s">
        <v>4676</v>
      </c>
      <c r="H1530" s="2">
        <v>0</v>
      </c>
      <c r="I1530" s="2"/>
      <c r="J1530" s="2"/>
      <c r="L1530" s="17" t="s">
        <v>5060</v>
      </c>
      <c r="M1530" s="2" t="s">
        <v>4856</v>
      </c>
    </row>
    <row r="1531" spans="1:13" ht="15" customHeight="1">
      <c r="A1531" s="4">
        <v>11101536</v>
      </c>
      <c r="B1531" s="2">
        <v>40213088</v>
      </c>
      <c r="C1531" s="46" t="s">
        <v>4673</v>
      </c>
      <c r="D1531" s="46" t="s">
        <v>4674</v>
      </c>
      <c r="E1531" s="165" t="s">
        <v>4675</v>
      </c>
      <c r="F1531" s="2">
        <v>8105</v>
      </c>
      <c r="G1531" s="2" t="s">
        <v>4676</v>
      </c>
      <c r="H1531" s="2">
        <v>0</v>
      </c>
      <c r="I1531" s="2"/>
      <c r="J1531" s="2"/>
      <c r="L1531" s="17" t="s">
        <v>5060</v>
      </c>
      <c r="M1531" s="2" t="s">
        <v>4856</v>
      </c>
    </row>
    <row r="1532" spans="1:13" ht="15" customHeight="1">
      <c r="A1532" s="4">
        <v>11101537</v>
      </c>
      <c r="B1532" s="2">
        <v>40213091</v>
      </c>
      <c r="C1532" s="46" t="s">
        <v>4673</v>
      </c>
      <c r="D1532" s="46" t="s">
        <v>4674</v>
      </c>
      <c r="E1532" s="165" t="s">
        <v>4675</v>
      </c>
      <c r="F1532" s="2">
        <v>8106</v>
      </c>
      <c r="G1532" s="2" t="s">
        <v>4676</v>
      </c>
      <c r="H1532" s="2">
        <v>0</v>
      </c>
      <c r="I1532" s="2"/>
      <c r="J1532" s="2"/>
      <c r="L1532" s="17" t="s">
        <v>5060</v>
      </c>
      <c r="M1532" s="2" t="s">
        <v>4856</v>
      </c>
    </row>
    <row r="1533" spans="1:13" ht="15" customHeight="1">
      <c r="A1533" s="4">
        <v>11101538</v>
      </c>
      <c r="B1533" s="2">
        <v>40213094</v>
      </c>
      <c r="C1533" s="46" t="s">
        <v>4673</v>
      </c>
      <c r="D1533" s="46" t="s">
        <v>4674</v>
      </c>
      <c r="E1533" s="165" t="s">
        <v>4675</v>
      </c>
      <c r="F1533" s="2">
        <v>8107</v>
      </c>
      <c r="G1533" s="2" t="s">
        <v>4676</v>
      </c>
      <c r="H1533" s="2">
        <v>0</v>
      </c>
      <c r="I1533" s="2"/>
      <c r="J1533" s="2"/>
      <c r="L1533" s="17" t="s">
        <v>5060</v>
      </c>
      <c r="M1533" s="2" t="s">
        <v>4856</v>
      </c>
    </row>
    <row r="1534" spans="1:13" ht="15" customHeight="1">
      <c r="A1534" s="4">
        <v>11101539</v>
      </c>
      <c r="B1534" s="2">
        <v>40213097</v>
      </c>
      <c r="C1534" s="46" t="s">
        <v>4673</v>
      </c>
      <c r="D1534" s="46" t="s">
        <v>4674</v>
      </c>
      <c r="E1534" s="165" t="s">
        <v>4675</v>
      </c>
      <c r="F1534" s="2">
        <v>8108</v>
      </c>
      <c r="G1534" s="2" t="s">
        <v>4676</v>
      </c>
      <c r="H1534" s="2">
        <v>0</v>
      </c>
      <c r="I1534" s="2"/>
      <c r="J1534" s="2"/>
      <c r="L1534" s="17" t="s">
        <v>5060</v>
      </c>
      <c r="M1534" s="2" t="s">
        <v>4856</v>
      </c>
    </row>
    <row r="1535" spans="1:13" ht="15" customHeight="1">
      <c r="A1535" s="4">
        <v>11101540</v>
      </c>
      <c r="B1535" s="2">
        <v>40213100</v>
      </c>
      <c r="C1535" s="46" t="s">
        <v>4673</v>
      </c>
      <c r="D1535" s="46" t="s">
        <v>4674</v>
      </c>
      <c r="E1535" s="165" t="s">
        <v>4675</v>
      </c>
      <c r="F1535" s="2">
        <v>8109</v>
      </c>
      <c r="G1535" s="2" t="s">
        <v>4676</v>
      </c>
      <c r="H1535" s="2">
        <v>0</v>
      </c>
      <c r="I1535" s="2"/>
      <c r="J1535" s="2"/>
      <c r="L1535" s="17" t="s">
        <v>5060</v>
      </c>
      <c r="M1535" s="2" t="s">
        <v>4856</v>
      </c>
    </row>
    <row r="1536" spans="1:13" ht="15" customHeight="1">
      <c r="A1536" s="4">
        <v>11101541</v>
      </c>
      <c r="B1536" s="2">
        <v>40213103</v>
      </c>
      <c r="C1536" s="46" t="s">
        <v>4673</v>
      </c>
      <c r="D1536" s="46" t="s">
        <v>4674</v>
      </c>
      <c r="E1536" s="165" t="s">
        <v>4675</v>
      </c>
      <c r="F1536" s="2">
        <v>8110</v>
      </c>
      <c r="G1536" s="2" t="s">
        <v>4676</v>
      </c>
      <c r="H1536" s="2">
        <v>0</v>
      </c>
      <c r="I1536" s="2"/>
      <c r="J1536" s="2"/>
      <c r="L1536" s="17" t="s">
        <v>5060</v>
      </c>
      <c r="M1536" s="2" t="s">
        <v>4856</v>
      </c>
    </row>
    <row r="1537" spans="1:13" ht="15" customHeight="1">
      <c r="A1537" s="4">
        <v>11101542</v>
      </c>
      <c r="B1537" s="2">
        <v>40213106</v>
      </c>
      <c r="C1537" s="46" t="s">
        <v>4673</v>
      </c>
      <c r="D1537" s="46" t="s">
        <v>4674</v>
      </c>
      <c r="E1537" s="165" t="s">
        <v>4675</v>
      </c>
      <c r="F1537" s="2">
        <v>8111</v>
      </c>
      <c r="G1537" s="2" t="s">
        <v>4676</v>
      </c>
      <c r="H1537" s="2">
        <v>0</v>
      </c>
      <c r="I1537" s="2"/>
      <c r="J1537" s="2"/>
      <c r="L1537" s="17" t="s">
        <v>5060</v>
      </c>
      <c r="M1537" s="2" t="s">
        <v>4856</v>
      </c>
    </row>
    <row r="1538" spans="1:13" ht="15" customHeight="1">
      <c r="A1538" s="4">
        <v>11101543</v>
      </c>
      <c r="B1538" s="2">
        <v>40213073</v>
      </c>
      <c r="C1538" s="46" t="s">
        <v>4673</v>
      </c>
      <c r="D1538" s="46" t="s">
        <v>4674</v>
      </c>
      <c r="E1538" s="165" t="s">
        <v>4675</v>
      </c>
      <c r="F1538" s="2">
        <v>8100</v>
      </c>
      <c r="G1538" s="2" t="s">
        <v>4676</v>
      </c>
      <c r="H1538" s="2">
        <v>0</v>
      </c>
      <c r="I1538" s="2"/>
      <c r="J1538" s="2"/>
      <c r="L1538" s="17" t="s">
        <v>5060</v>
      </c>
      <c r="M1538" s="2" t="s">
        <v>4856</v>
      </c>
    </row>
    <row r="1539" spans="1:13" ht="15" customHeight="1">
      <c r="A1539" s="4">
        <v>11101544</v>
      </c>
      <c r="B1539" s="2">
        <v>20003150</v>
      </c>
      <c r="C1539" s="2" t="s">
        <v>4698</v>
      </c>
      <c r="D1539" s="2" t="s">
        <v>4699</v>
      </c>
      <c r="E1539" s="184" t="s">
        <v>4700</v>
      </c>
      <c r="F1539" s="2">
        <v>2126</v>
      </c>
      <c r="G1539" s="2" t="s">
        <v>4676</v>
      </c>
      <c r="H1539" s="2">
        <v>0</v>
      </c>
      <c r="I1539" s="2"/>
      <c r="J1539" s="2"/>
      <c r="L1539" s="67" t="s">
        <v>1321</v>
      </c>
      <c r="M1539" s="67" t="s">
        <v>1031</v>
      </c>
    </row>
    <row r="1540" spans="1:13" ht="15" customHeight="1">
      <c r="A1540" s="4">
        <v>11101545</v>
      </c>
      <c r="B1540" s="2">
        <v>20003165</v>
      </c>
      <c r="C1540" s="2" t="s">
        <v>4698</v>
      </c>
      <c r="D1540" s="2" t="s">
        <v>4699</v>
      </c>
      <c r="E1540" s="184" t="s">
        <v>4700</v>
      </c>
      <c r="F1540" s="2">
        <v>2120</v>
      </c>
      <c r="G1540" s="2" t="s">
        <v>4676</v>
      </c>
      <c r="H1540" s="2">
        <v>0</v>
      </c>
      <c r="I1540" s="2"/>
      <c r="J1540" s="2"/>
      <c r="L1540" s="67" t="s">
        <v>1321</v>
      </c>
      <c r="M1540" s="67" t="s">
        <v>1031</v>
      </c>
    </row>
    <row r="1541" spans="1:13" ht="15" customHeight="1">
      <c r="A1541" s="4">
        <v>11101546</v>
      </c>
      <c r="B1541" s="2">
        <v>20003201</v>
      </c>
      <c r="C1541" s="2" t="s">
        <v>4698</v>
      </c>
      <c r="D1541" s="2" t="s">
        <v>4699</v>
      </c>
      <c r="E1541" s="184" t="s">
        <v>4700</v>
      </c>
      <c r="F1541" s="2">
        <v>2121</v>
      </c>
      <c r="G1541" s="2" t="s">
        <v>4676</v>
      </c>
      <c r="H1541" s="2">
        <v>0</v>
      </c>
      <c r="I1541" s="2"/>
      <c r="J1541" s="2"/>
      <c r="L1541" s="67" t="s">
        <v>1322</v>
      </c>
      <c r="M1541" s="67" t="s">
        <v>1031</v>
      </c>
    </row>
    <row r="1542" spans="1:13" ht="15" customHeight="1">
      <c r="A1542" s="4">
        <v>11101547</v>
      </c>
      <c r="B1542" s="2">
        <v>20003226</v>
      </c>
      <c r="C1542" s="2" t="s">
        <v>4698</v>
      </c>
      <c r="D1542" s="2" t="s">
        <v>4699</v>
      </c>
      <c r="E1542" s="184" t="s">
        <v>4700</v>
      </c>
      <c r="F1542" s="2">
        <v>2122</v>
      </c>
      <c r="G1542" s="2" t="s">
        <v>4676</v>
      </c>
      <c r="H1542" s="2">
        <v>0</v>
      </c>
      <c r="I1542" s="2"/>
      <c r="J1542" s="2"/>
      <c r="L1542" s="67" t="s">
        <v>1322</v>
      </c>
      <c r="M1542" s="67" t="s">
        <v>1031</v>
      </c>
    </row>
    <row r="1543" spans="1:13" ht="15" customHeight="1">
      <c r="A1543" s="4">
        <v>11101548</v>
      </c>
      <c r="B1543" s="2">
        <v>20003233</v>
      </c>
      <c r="C1543" s="2" t="s">
        <v>4698</v>
      </c>
      <c r="D1543" s="2" t="s">
        <v>4699</v>
      </c>
      <c r="E1543" s="184" t="s">
        <v>4700</v>
      </c>
      <c r="F1543" s="2">
        <v>2123</v>
      </c>
      <c r="G1543" s="2" t="s">
        <v>4676</v>
      </c>
      <c r="H1543" s="2">
        <v>0</v>
      </c>
      <c r="I1543" s="2"/>
      <c r="J1543" s="2"/>
      <c r="L1543" s="67" t="s">
        <v>1323</v>
      </c>
      <c r="M1543" s="67" t="s">
        <v>1031</v>
      </c>
    </row>
    <row r="1544" spans="1:13" ht="15" customHeight="1">
      <c r="A1544" s="4">
        <v>11101549</v>
      </c>
      <c r="B1544" s="2">
        <v>20003244</v>
      </c>
      <c r="C1544" s="2" t="s">
        <v>4698</v>
      </c>
      <c r="D1544" s="2" t="s">
        <v>4699</v>
      </c>
      <c r="E1544" s="184" t="s">
        <v>4700</v>
      </c>
      <c r="F1544" s="2">
        <v>2124</v>
      </c>
      <c r="G1544" s="2" t="s">
        <v>4676</v>
      </c>
      <c r="H1544" s="2">
        <v>0</v>
      </c>
      <c r="I1544" s="2"/>
      <c r="J1544" s="2"/>
      <c r="L1544" s="67" t="s">
        <v>1323</v>
      </c>
      <c r="M1544" s="67" t="s">
        <v>1031</v>
      </c>
    </row>
    <row r="1545" spans="1:13" ht="15" customHeight="1">
      <c r="A1545" s="4">
        <v>11101551</v>
      </c>
      <c r="B1545" s="2">
        <v>40213724</v>
      </c>
      <c r="C1545" s="3" t="s">
        <v>4234</v>
      </c>
      <c r="D1545" s="2" t="s">
        <v>4679</v>
      </c>
      <c r="E1545" s="184" t="s">
        <v>4680</v>
      </c>
      <c r="F1545" s="2">
        <v>3746</v>
      </c>
      <c r="G1545" s="2" t="s">
        <v>4676</v>
      </c>
      <c r="H1545" s="2">
        <v>0</v>
      </c>
      <c r="I1545" s="2"/>
      <c r="J1545" s="2"/>
      <c r="L1545" s="17" t="s">
        <v>1326</v>
      </c>
      <c r="M1545" s="69" t="s">
        <v>808</v>
      </c>
    </row>
    <row r="1546" spans="1:13" ht="15" customHeight="1">
      <c r="A1546" s="4">
        <v>11101552</v>
      </c>
      <c r="B1546" s="2">
        <v>40213739</v>
      </c>
      <c r="C1546" s="3" t="s">
        <v>4234</v>
      </c>
      <c r="D1546" s="2" t="s">
        <v>4679</v>
      </c>
      <c r="E1546" s="184" t="s">
        <v>4680</v>
      </c>
      <c r="F1546" s="2">
        <v>3747</v>
      </c>
      <c r="G1546" s="2" t="s">
        <v>4676</v>
      </c>
      <c r="H1546" s="2">
        <v>0</v>
      </c>
      <c r="I1546" s="2"/>
      <c r="J1546" s="2"/>
      <c r="L1546" s="17" t="s">
        <v>1327</v>
      </c>
      <c r="M1546" s="69" t="s">
        <v>808</v>
      </c>
    </row>
    <row r="1547" spans="1:13" ht="15" customHeight="1">
      <c r="A1547" s="4">
        <v>11101553</v>
      </c>
      <c r="B1547" s="2">
        <v>40213768</v>
      </c>
      <c r="C1547" s="3" t="s">
        <v>4234</v>
      </c>
      <c r="D1547" s="2" t="s">
        <v>4679</v>
      </c>
      <c r="E1547" s="184" t="s">
        <v>4680</v>
      </c>
      <c r="F1547" s="2">
        <v>3749</v>
      </c>
      <c r="G1547" s="2" t="s">
        <v>4676</v>
      </c>
      <c r="H1547" s="2">
        <v>0</v>
      </c>
      <c r="I1547" s="2"/>
      <c r="J1547" s="2"/>
      <c r="L1547" s="17" t="s">
        <v>1328</v>
      </c>
      <c r="M1547" s="69" t="s">
        <v>808</v>
      </c>
    </row>
    <row r="1548" spans="1:13" ht="15" customHeight="1">
      <c r="A1548" s="4">
        <v>11101554</v>
      </c>
      <c r="B1548" s="2">
        <v>40213779</v>
      </c>
      <c r="C1548" s="3" t="s">
        <v>4234</v>
      </c>
      <c r="D1548" s="2" t="s">
        <v>4679</v>
      </c>
      <c r="E1548" s="184" t="s">
        <v>4680</v>
      </c>
      <c r="F1548" s="2">
        <v>3750</v>
      </c>
      <c r="G1548" s="2" t="s">
        <v>4676</v>
      </c>
      <c r="H1548" s="2">
        <v>0</v>
      </c>
      <c r="I1548" s="2"/>
      <c r="J1548" s="2"/>
      <c r="L1548" s="17" t="s">
        <v>1329</v>
      </c>
      <c r="M1548" s="69" t="s">
        <v>808</v>
      </c>
    </row>
    <row r="1549" spans="1:13" ht="15" customHeight="1">
      <c r="A1549" s="4">
        <v>11101555</v>
      </c>
      <c r="B1549" s="2">
        <v>40213790</v>
      </c>
      <c r="C1549" s="3" t="s">
        <v>4234</v>
      </c>
      <c r="D1549" s="2" t="s">
        <v>4679</v>
      </c>
      <c r="E1549" s="184" t="s">
        <v>4680</v>
      </c>
      <c r="F1549" s="2">
        <v>3751</v>
      </c>
      <c r="G1549" s="2" t="s">
        <v>4676</v>
      </c>
      <c r="H1549" s="2">
        <v>0</v>
      </c>
      <c r="I1549" s="2"/>
      <c r="J1549" s="2"/>
      <c r="L1549" s="17" t="s">
        <v>1330</v>
      </c>
      <c r="M1549" s="69" t="s">
        <v>808</v>
      </c>
    </row>
    <row r="1550" spans="1:13" ht="15" customHeight="1">
      <c r="A1550" s="4">
        <v>11101556</v>
      </c>
      <c r="B1550" s="2">
        <v>40213822</v>
      </c>
      <c r="C1550" s="3" t="s">
        <v>4234</v>
      </c>
      <c r="D1550" s="2" t="s">
        <v>4679</v>
      </c>
      <c r="E1550" s="184" t="s">
        <v>4680</v>
      </c>
      <c r="F1550" s="2">
        <v>3753</v>
      </c>
      <c r="G1550" s="2" t="s">
        <v>4676</v>
      </c>
      <c r="H1550" s="2">
        <v>0</v>
      </c>
      <c r="I1550" s="2"/>
      <c r="J1550" s="2"/>
      <c r="L1550" s="17" t="s">
        <v>1332</v>
      </c>
      <c r="M1550" s="69" t="s">
        <v>808</v>
      </c>
    </row>
    <row r="1551" spans="1:13" ht="15" customHeight="1">
      <c r="A1551" s="4">
        <v>11101557</v>
      </c>
      <c r="B1551" s="2">
        <v>40213848</v>
      </c>
      <c r="C1551" s="3" t="s">
        <v>4234</v>
      </c>
      <c r="D1551" s="2" t="s">
        <v>4679</v>
      </c>
      <c r="E1551" s="184" t="s">
        <v>4680</v>
      </c>
      <c r="F1551" s="2">
        <v>3755</v>
      </c>
      <c r="G1551" s="2" t="s">
        <v>4676</v>
      </c>
      <c r="H1551" s="2">
        <v>0</v>
      </c>
      <c r="I1551" s="2"/>
      <c r="J1551" s="2"/>
      <c r="L1551" s="17" t="s">
        <v>1333</v>
      </c>
      <c r="M1551" s="69" t="s">
        <v>808</v>
      </c>
    </row>
    <row r="1552" spans="1:13" ht="15" customHeight="1">
      <c r="A1552" s="4">
        <v>11101558</v>
      </c>
      <c r="B1552" s="2">
        <v>40213859</v>
      </c>
      <c r="C1552" s="3" t="s">
        <v>4234</v>
      </c>
      <c r="D1552" s="2" t="s">
        <v>4679</v>
      </c>
      <c r="E1552" s="184" t="s">
        <v>4680</v>
      </c>
      <c r="F1552" s="2">
        <v>3756</v>
      </c>
      <c r="G1552" s="2" t="s">
        <v>4676</v>
      </c>
      <c r="H1552" s="2">
        <v>0</v>
      </c>
      <c r="I1552" s="2"/>
      <c r="J1552" s="2"/>
      <c r="L1552" s="17" t="s">
        <v>1334</v>
      </c>
      <c r="M1552" s="69" t="s">
        <v>808</v>
      </c>
    </row>
    <row r="1553" spans="1:13" ht="15" customHeight="1">
      <c r="A1553" s="4">
        <v>11101559</v>
      </c>
      <c r="B1553" s="2">
        <v>40213870</v>
      </c>
      <c r="C1553" s="3" t="s">
        <v>4234</v>
      </c>
      <c r="D1553" s="2" t="s">
        <v>4679</v>
      </c>
      <c r="E1553" s="184" t="s">
        <v>4680</v>
      </c>
      <c r="F1553" s="2">
        <v>3757</v>
      </c>
      <c r="G1553" s="2" t="s">
        <v>4676</v>
      </c>
      <c r="H1553" s="2">
        <v>0</v>
      </c>
      <c r="I1553" s="2"/>
      <c r="J1553" s="2"/>
      <c r="L1553" s="17" t="s">
        <v>1334</v>
      </c>
      <c r="M1553" s="69" t="s">
        <v>808</v>
      </c>
    </row>
    <row r="1554" spans="1:13" ht="15" customHeight="1">
      <c r="A1554" s="4">
        <v>11101560</v>
      </c>
      <c r="B1554" s="2">
        <v>40213885</v>
      </c>
      <c r="C1554" s="3" t="s">
        <v>4234</v>
      </c>
      <c r="D1554" s="2" t="s">
        <v>4679</v>
      </c>
      <c r="E1554" s="184" t="s">
        <v>4680</v>
      </c>
      <c r="F1554" s="2">
        <v>3758</v>
      </c>
      <c r="G1554" s="2" t="s">
        <v>4676</v>
      </c>
      <c r="H1554" s="2">
        <v>0</v>
      </c>
      <c r="I1554" s="2"/>
      <c r="J1554" s="2"/>
      <c r="L1554" s="17" t="s">
        <v>1334</v>
      </c>
      <c r="M1554" s="69" t="s">
        <v>808</v>
      </c>
    </row>
    <row r="1555" spans="1:13" ht="15" customHeight="1">
      <c r="A1555" s="4">
        <v>11101561</v>
      </c>
      <c r="B1555" s="2">
        <v>40213896</v>
      </c>
      <c r="C1555" s="3" t="s">
        <v>4234</v>
      </c>
      <c r="D1555" s="2" t="s">
        <v>4679</v>
      </c>
      <c r="E1555" s="184" t="s">
        <v>4680</v>
      </c>
      <c r="F1555" s="2">
        <v>3759</v>
      </c>
      <c r="G1555" s="2" t="s">
        <v>4676</v>
      </c>
      <c r="H1555" s="2">
        <v>0</v>
      </c>
      <c r="I1555" s="2"/>
      <c r="J1555" s="2"/>
      <c r="L1555" s="17" t="s">
        <v>1335</v>
      </c>
      <c r="M1555" s="69" t="s">
        <v>808</v>
      </c>
    </row>
    <row r="1556" spans="1:13" ht="15" customHeight="1">
      <c r="A1556" s="4">
        <v>11101562</v>
      </c>
      <c r="B1556" s="2">
        <v>40213907</v>
      </c>
      <c r="C1556" s="3" t="s">
        <v>4234</v>
      </c>
      <c r="D1556" s="2" t="s">
        <v>4679</v>
      </c>
      <c r="E1556" s="184" t="s">
        <v>4680</v>
      </c>
      <c r="F1556" s="2">
        <v>3760</v>
      </c>
      <c r="G1556" s="2" t="s">
        <v>4676</v>
      </c>
      <c r="H1556" s="2">
        <v>0</v>
      </c>
      <c r="I1556" s="2"/>
      <c r="J1556" s="2"/>
      <c r="L1556" s="17" t="s">
        <v>1336</v>
      </c>
      <c r="M1556" s="69" t="s">
        <v>808</v>
      </c>
    </row>
    <row r="1557" spans="1:13" ht="15" customHeight="1">
      <c r="A1557" s="4">
        <v>11101563</v>
      </c>
      <c r="B1557" s="2">
        <v>40213918</v>
      </c>
      <c r="C1557" s="3" t="s">
        <v>4234</v>
      </c>
      <c r="D1557" s="2" t="s">
        <v>4679</v>
      </c>
      <c r="E1557" s="184" t="s">
        <v>4680</v>
      </c>
      <c r="F1557" s="2">
        <v>3761</v>
      </c>
      <c r="G1557" s="2" t="s">
        <v>4676</v>
      </c>
      <c r="H1557" s="2">
        <v>0</v>
      </c>
      <c r="I1557" s="2"/>
      <c r="J1557" s="2"/>
      <c r="L1557" s="17" t="s">
        <v>1337</v>
      </c>
      <c r="M1557" s="69" t="s">
        <v>808</v>
      </c>
    </row>
    <row r="1558" spans="1:13" ht="15" customHeight="1">
      <c r="A1558" s="4">
        <v>11101564</v>
      </c>
      <c r="B1558" s="2">
        <v>40213929</v>
      </c>
      <c r="C1558" s="3" t="s">
        <v>4234</v>
      </c>
      <c r="D1558" s="2" t="s">
        <v>4679</v>
      </c>
      <c r="E1558" s="184" t="s">
        <v>4680</v>
      </c>
      <c r="F1558" s="2">
        <v>3762</v>
      </c>
      <c r="G1558" s="2" t="s">
        <v>4676</v>
      </c>
      <c r="H1558" s="2">
        <v>0</v>
      </c>
      <c r="I1558" s="2"/>
      <c r="J1558" s="2"/>
      <c r="L1558" s="17" t="s">
        <v>1338</v>
      </c>
      <c r="M1558" s="69" t="s">
        <v>808</v>
      </c>
    </row>
    <row r="1559" spans="1:13" ht="15" customHeight="1">
      <c r="A1559" s="4">
        <v>11101565</v>
      </c>
      <c r="B1559" s="2">
        <v>40213947</v>
      </c>
      <c r="C1559" s="3" t="s">
        <v>4234</v>
      </c>
      <c r="D1559" s="2" t="s">
        <v>4679</v>
      </c>
      <c r="E1559" s="184" t="s">
        <v>4680</v>
      </c>
      <c r="F1559" s="2">
        <v>3763</v>
      </c>
      <c r="G1559" s="2" t="s">
        <v>4676</v>
      </c>
      <c r="H1559" s="2">
        <v>0</v>
      </c>
      <c r="I1559" s="2"/>
      <c r="J1559" s="2"/>
      <c r="L1559" s="17" t="s">
        <v>1339</v>
      </c>
      <c r="M1559" s="69" t="s">
        <v>808</v>
      </c>
    </row>
    <row r="1560" spans="1:13" ht="15" customHeight="1">
      <c r="A1560" s="4">
        <v>11101566</v>
      </c>
      <c r="B1560" s="2">
        <v>40213987</v>
      </c>
      <c r="C1560" s="3" t="s">
        <v>4234</v>
      </c>
      <c r="D1560" s="2" t="s">
        <v>4679</v>
      </c>
      <c r="E1560" s="184" t="s">
        <v>4680</v>
      </c>
      <c r="F1560" s="2">
        <v>3765</v>
      </c>
      <c r="G1560" s="2" t="s">
        <v>4676</v>
      </c>
      <c r="H1560" s="2">
        <v>0</v>
      </c>
      <c r="I1560" s="2"/>
      <c r="J1560" s="2"/>
      <c r="L1560" s="17" t="s">
        <v>1344</v>
      </c>
      <c r="M1560" s="69" t="s">
        <v>808</v>
      </c>
    </row>
    <row r="1561" spans="1:13" ht="15" customHeight="1">
      <c r="A1561" s="4">
        <v>11101567</v>
      </c>
      <c r="B1561" s="2">
        <v>40210045</v>
      </c>
      <c r="C1561" s="46" t="s">
        <v>4673</v>
      </c>
      <c r="D1561" s="46" t="s">
        <v>4674</v>
      </c>
      <c r="E1561" s="165" t="s">
        <v>4675</v>
      </c>
      <c r="F1561" s="2">
        <v>4858</v>
      </c>
      <c r="G1561" s="2" t="s">
        <v>4676</v>
      </c>
      <c r="H1561" s="2">
        <v>0</v>
      </c>
      <c r="I1561" s="2"/>
      <c r="J1561" s="2"/>
      <c r="L1561" s="17">
        <v>60969</v>
      </c>
      <c r="M1561" s="73" t="s">
        <v>276</v>
      </c>
    </row>
    <row r="1562" spans="1:13" ht="15" customHeight="1">
      <c r="A1562" s="4">
        <v>11101568</v>
      </c>
      <c r="B1562" s="2">
        <v>40004135</v>
      </c>
      <c r="C1562" s="46" t="s">
        <v>4673</v>
      </c>
      <c r="D1562" s="46" t="s">
        <v>4674</v>
      </c>
      <c r="E1562" s="165" t="s">
        <v>4675</v>
      </c>
      <c r="F1562" s="2">
        <v>4000</v>
      </c>
      <c r="G1562" s="2" t="s">
        <v>4676</v>
      </c>
      <c r="H1562" s="2">
        <v>0</v>
      </c>
      <c r="I1562" s="2"/>
      <c r="J1562" s="2"/>
      <c r="L1562" s="17">
        <v>60969</v>
      </c>
      <c r="M1562" s="73" t="s">
        <v>276</v>
      </c>
    </row>
    <row r="1563" spans="1:13" ht="15" customHeight="1">
      <c r="A1563" s="4">
        <v>11101569</v>
      </c>
      <c r="B1563" s="2">
        <v>40004146</v>
      </c>
      <c r="C1563" s="46" t="s">
        <v>4673</v>
      </c>
      <c r="D1563" s="46" t="s">
        <v>4674</v>
      </c>
      <c r="E1563" s="165" t="s">
        <v>4675</v>
      </c>
      <c r="F1563" s="2">
        <v>4001</v>
      </c>
      <c r="G1563" s="2" t="s">
        <v>4676</v>
      </c>
      <c r="H1563" s="2">
        <v>0</v>
      </c>
      <c r="I1563" s="2"/>
      <c r="J1563" s="2"/>
      <c r="L1563" s="17">
        <v>60969</v>
      </c>
      <c r="M1563" s="73" t="s">
        <v>276</v>
      </c>
    </row>
    <row r="1564" spans="1:13" ht="15" customHeight="1">
      <c r="A1564" s="4">
        <v>11101570</v>
      </c>
      <c r="B1564" s="2">
        <v>40212162</v>
      </c>
      <c r="C1564" s="46" t="s">
        <v>4673</v>
      </c>
      <c r="D1564" s="46" t="s">
        <v>4674</v>
      </c>
      <c r="E1564" s="165" t="s">
        <v>4675</v>
      </c>
      <c r="F1564" s="2">
        <v>5008</v>
      </c>
      <c r="G1564" s="2" t="s">
        <v>4676</v>
      </c>
      <c r="H1564" s="2">
        <v>0</v>
      </c>
      <c r="I1564" s="2"/>
      <c r="J1564" s="2"/>
      <c r="L1564" s="17">
        <v>60969</v>
      </c>
      <c r="M1564" s="73" t="s">
        <v>276</v>
      </c>
    </row>
    <row r="1565" spans="1:13" ht="15" customHeight="1">
      <c r="A1565" s="4">
        <v>11101571</v>
      </c>
      <c r="B1565" s="2">
        <v>40207915</v>
      </c>
      <c r="C1565" s="46" t="s">
        <v>4673</v>
      </c>
      <c r="D1565" s="46" t="s">
        <v>4674</v>
      </c>
      <c r="E1565" s="165" t="s">
        <v>4675</v>
      </c>
      <c r="F1565" s="2">
        <v>4800</v>
      </c>
      <c r="G1565" s="2" t="s">
        <v>4676</v>
      </c>
      <c r="H1565" s="2">
        <v>0</v>
      </c>
      <c r="I1565" s="2"/>
      <c r="J1565" s="2"/>
      <c r="L1565" s="17">
        <v>60969</v>
      </c>
      <c r="M1565" s="73" t="s">
        <v>276</v>
      </c>
    </row>
    <row r="1566" spans="1:13" ht="15" customHeight="1">
      <c r="A1566" s="4">
        <v>11101572</v>
      </c>
      <c r="B1566" s="2">
        <v>40207926</v>
      </c>
      <c r="C1566" s="46" t="s">
        <v>4673</v>
      </c>
      <c r="D1566" s="46" t="s">
        <v>4674</v>
      </c>
      <c r="E1566" s="165" t="s">
        <v>4675</v>
      </c>
      <c r="F1566" s="2">
        <v>4801</v>
      </c>
      <c r="G1566" s="2" t="s">
        <v>4676</v>
      </c>
      <c r="H1566" s="2">
        <v>0</v>
      </c>
      <c r="I1566" s="2"/>
      <c r="J1566" s="2"/>
      <c r="L1566" s="17">
        <v>60969</v>
      </c>
      <c r="M1566" s="73" t="s">
        <v>276</v>
      </c>
    </row>
    <row r="1567" spans="1:13" ht="15" customHeight="1">
      <c r="A1567" s="4">
        <v>11101573</v>
      </c>
      <c r="B1567" s="3">
        <v>40214310</v>
      </c>
      <c r="C1567" s="3" t="s">
        <v>4234</v>
      </c>
      <c r="D1567" s="2" t="s">
        <v>4679</v>
      </c>
      <c r="E1567" s="184" t="s">
        <v>4680</v>
      </c>
      <c r="F1567" s="152">
        <v>3766</v>
      </c>
      <c r="G1567" s="2" t="s">
        <v>4676</v>
      </c>
      <c r="H1567" s="2">
        <v>0</v>
      </c>
      <c r="I1567" s="2"/>
      <c r="J1567" s="2"/>
      <c r="L1567" s="17" t="s">
        <v>1346</v>
      </c>
      <c r="M1567" s="69" t="s">
        <v>808</v>
      </c>
    </row>
    <row r="1568" spans="1:13" ht="15" customHeight="1">
      <c r="A1568" s="4">
        <v>11101574</v>
      </c>
      <c r="B1568" s="3">
        <v>40214348</v>
      </c>
      <c r="C1568" s="3" t="s">
        <v>4234</v>
      </c>
      <c r="D1568" s="2" t="s">
        <v>4679</v>
      </c>
      <c r="E1568" s="184" t="s">
        <v>4680</v>
      </c>
      <c r="F1568" s="152">
        <v>3767</v>
      </c>
      <c r="G1568" s="2" t="s">
        <v>4676</v>
      </c>
      <c r="H1568" s="2">
        <v>0</v>
      </c>
      <c r="I1568" s="2"/>
      <c r="J1568" s="2"/>
      <c r="L1568" s="17" t="s">
        <v>1347</v>
      </c>
      <c r="M1568" s="69" t="s">
        <v>808</v>
      </c>
    </row>
    <row r="1569" spans="1:13" ht="15" customHeight="1">
      <c r="A1569" s="4">
        <v>11101575</v>
      </c>
      <c r="B1569" s="3">
        <v>40214359</v>
      </c>
      <c r="C1569" s="3" t="s">
        <v>4234</v>
      </c>
      <c r="D1569" s="2" t="s">
        <v>4679</v>
      </c>
      <c r="E1569" s="184" t="s">
        <v>4680</v>
      </c>
      <c r="F1569" s="152">
        <v>3768</v>
      </c>
      <c r="G1569" s="2" t="s">
        <v>4676</v>
      </c>
      <c r="H1569" s="2">
        <v>0</v>
      </c>
      <c r="I1569" s="2"/>
      <c r="J1569" s="2"/>
      <c r="L1569" s="17" t="s">
        <v>1347</v>
      </c>
      <c r="M1569" s="69" t="s">
        <v>808</v>
      </c>
    </row>
    <row r="1570" spans="1:13" ht="15" customHeight="1">
      <c r="A1570" s="4">
        <v>11101576</v>
      </c>
      <c r="B1570" s="2">
        <v>60000019</v>
      </c>
      <c r="C1570" s="2" t="s">
        <v>4698</v>
      </c>
      <c r="D1570" s="2" t="s">
        <v>4699</v>
      </c>
      <c r="E1570" s="184" t="s">
        <v>4700</v>
      </c>
      <c r="F1570" s="152">
        <v>4001</v>
      </c>
      <c r="G1570" s="2" t="s">
        <v>4676</v>
      </c>
      <c r="H1570" s="2">
        <v>0</v>
      </c>
      <c r="I1570" s="2"/>
      <c r="J1570" s="2"/>
      <c r="L1570" s="17" t="s">
        <v>1348</v>
      </c>
      <c r="M1570" s="69" t="s">
        <v>808</v>
      </c>
    </row>
    <row r="1571" spans="1:13" ht="15" customHeight="1">
      <c r="A1571" s="4">
        <v>11101577</v>
      </c>
      <c r="B1571" s="2">
        <v>60000051</v>
      </c>
      <c r="C1571" s="2" t="s">
        <v>4698</v>
      </c>
      <c r="D1571" s="2" t="s">
        <v>4699</v>
      </c>
      <c r="E1571" s="184" t="s">
        <v>4700</v>
      </c>
      <c r="F1571" s="152">
        <v>4002</v>
      </c>
      <c r="G1571" s="2" t="s">
        <v>4676</v>
      </c>
      <c r="H1571" s="2">
        <v>0</v>
      </c>
      <c r="I1571" s="2"/>
      <c r="J1571" s="2"/>
      <c r="L1571" s="17" t="s">
        <v>1348</v>
      </c>
      <c r="M1571" s="69" t="s">
        <v>808</v>
      </c>
    </row>
    <row r="1572" spans="1:13" ht="15" customHeight="1">
      <c r="A1572" s="4">
        <v>11101578</v>
      </c>
      <c r="B1572" s="2">
        <v>60000069</v>
      </c>
      <c r="C1572" s="2" t="s">
        <v>4698</v>
      </c>
      <c r="D1572" s="2" t="s">
        <v>4699</v>
      </c>
      <c r="E1572" s="184" t="s">
        <v>4700</v>
      </c>
      <c r="F1572" s="152">
        <v>4003</v>
      </c>
      <c r="G1572" s="2" t="s">
        <v>4676</v>
      </c>
      <c r="H1572" s="2">
        <v>0</v>
      </c>
      <c r="I1572" s="2"/>
      <c r="J1572" s="2"/>
      <c r="L1572" s="17" t="s">
        <v>1348</v>
      </c>
      <c r="M1572" s="69" t="s">
        <v>808</v>
      </c>
    </row>
    <row r="1573" spans="1:13" ht="15" customHeight="1">
      <c r="A1573" s="4">
        <v>11101579</v>
      </c>
      <c r="B1573" s="2">
        <v>60000094</v>
      </c>
      <c r="C1573" s="2" t="s">
        <v>4698</v>
      </c>
      <c r="D1573" s="2" t="s">
        <v>4699</v>
      </c>
      <c r="E1573" s="184" t="s">
        <v>4700</v>
      </c>
      <c r="F1573" s="152">
        <v>4004</v>
      </c>
      <c r="G1573" s="2" t="s">
        <v>4676</v>
      </c>
      <c r="H1573" s="2">
        <v>0</v>
      </c>
      <c r="I1573" s="2"/>
      <c r="J1573" s="2"/>
      <c r="L1573" s="17" t="s">
        <v>1349</v>
      </c>
      <c r="M1573" s="69" t="s">
        <v>808</v>
      </c>
    </row>
    <row r="1574" spans="1:13" ht="15" customHeight="1">
      <c r="A1574" s="4">
        <v>11101580</v>
      </c>
      <c r="B1574" s="2">
        <v>60000119</v>
      </c>
      <c r="C1574" s="2" t="s">
        <v>4698</v>
      </c>
      <c r="D1574" s="2" t="s">
        <v>4699</v>
      </c>
      <c r="E1574" s="184" t="s">
        <v>4700</v>
      </c>
      <c r="F1574" s="152">
        <v>4005</v>
      </c>
      <c r="G1574" s="2" t="s">
        <v>4676</v>
      </c>
      <c r="H1574" s="2">
        <v>0</v>
      </c>
      <c r="I1574" s="2"/>
      <c r="J1574" s="2"/>
      <c r="L1574" s="17" t="s">
        <v>1349</v>
      </c>
      <c r="M1574" s="69" t="s">
        <v>808</v>
      </c>
    </row>
    <row r="1575" spans="1:13" ht="15" customHeight="1">
      <c r="A1575" s="4">
        <v>11101581</v>
      </c>
      <c r="B1575" s="2">
        <v>60000137</v>
      </c>
      <c r="C1575" s="2" t="s">
        <v>4698</v>
      </c>
      <c r="D1575" s="2" t="s">
        <v>4699</v>
      </c>
      <c r="E1575" s="184" t="s">
        <v>4700</v>
      </c>
      <c r="F1575" s="152">
        <v>4006</v>
      </c>
      <c r="G1575" s="2" t="s">
        <v>4676</v>
      </c>
      <c r="H1575" s="2">
        <v>0</v>
      </c>
      <c r="I1575" s="2"/>
      <c r="J1575" s="2"/>
      <c r="L1575" s="17" t="s">
        <v>1349</v>
      </c>
      <c r="M1575" s="69" t="s">
        <v>808</v>
      </c>
    </row>
    <row r="1576" spans="1:13" ht="15" customHeight="1">
      <c r="A1576" s="4">
        <v>11101582</v>
      </c>
      <c r="B1576" s="2">
        <v>60000155</v>
      </c>
      <c r="C1576" s="2" t="s">
        <v>4698</v>
      </c>
      <c r="D1576" s="2" t="s">
        <v>4699</v>
      </c>
      <c r="E1576" s="184" t="s">
        <v>4700</v>
      </c>
      <c r="F1576" s="152">
        <v>4007</v>
      </c>
      <c r="G1576" s="2" t="s">
        <v>4676</v>
      </c>
      <c r="H1576" s="2">
        <v>0</v>
      </c>
      <c r="I1576" s="2"/>
      <c r="J1576" s="2"/>
      <c r="L1576" s="17" t="s">
        <v>1349</v>
      </c>
      <c r="M1576" s="69" t="s">
        <v>808</v>
      </c>
    </row>
    <row r="1577" spans="1:13" ht="15" customHeight="1">
      <c r="A1577" s="4">
        <v>11101583</v>
      </c>
      <c r="B1577" s="2">
        <v>60000185</v>
      </c>
      <c r="C1577" s="2" t="s">
        <v>4698</v>
      </c>
      <c r="D1577" s="2" t="s">
        <v>4699</v>
      </c>
      <c r="E1577" s="184" t="s">
        <v>4700</v>
      </c>
      <c r="F1577" s="152">
        <v>4008</v>
      </c>
      <c r="G1577" s="2" t="s">
        <v>4676</v>
      </c>
      <c r="H1577" s="2">
        <v>0</v>
      </c>
      <c r="I1577" s="2"/>
      <c r="J1577" s="2"/>
      <c r="L1577" s="17" t="s">
        <v>1349</v>
      </c>
      <c r="M1577" s="69" t="s">
        <v>808</v>
      </c>
    </row>
    <row r="1578" spans="1:13" ht="15" customHeight="1">
      <c r="A1578" s="4">
        <v>11101584</v>
      </c>
      <c r="B1578" s="2">
        <v>60000207</v>
      </c>
      <c r="C1578" s="2" t="s">
        <v>4698</v>
      </c>
      <c r="D1578" s="2" t="s">
        <v>4699</v>
      </c>
      <c r="E1578" s="184" t="s">
        <v>4700</v>
      </c>
      <c r="F1578" s="152">
        <v>4009</v>
      </c>
      <c r="G1578" s="2" t="s">
        <v>4676</v>
      </c>
      <c r="H1578" s="2">
        <v>0</v>
      </c>
      <c r="I1578" s="2"/>
      <c r="J1578" s="2"/>
      <c r="L1578" s="17" t="s">
        <v>1350</v>
      </c>
      <c r="M1578" s="69" t="s">
        <v>808</v>
      </c>
    </row>
    <row r="1579" spans="1:13" ht="15" customHeight="1">
      <c r="A1579" s="4">
        <v>11101585</v>
      </c>
      <c r="B1579" s="2">
        <v>60000232</v>
      </c>
      <c r="C1579" s="2" t="s">
        <v>4698</v>
      </c>
      <c r="D1579" s="2" t="s">
        <v>4699</v>
      </c>
      <c r="E1579" s="184" t="s">
        <v>4700</v>
      </c>
      <c r="F1579" s="152">
        <v>4010</v>
      </c>
      <c r="G1579" s="2" t="s">
        <v>4676</v>
      </c>
      <c r="H1579" s="2">
        <v>0</v>
      </c>
      <c r="I1579" s="2"/>
      <c r="J1579" s="2"/>
      <c r="L1579" s="17" t="s">
        <v>1350</v>
      </c>
      <c r="M1579" s="69" t="s">
        <v>808</v>
      </c>
    </row>
    <row r="1580" spans="1:13" ht="15" customHeight="1">
      <c r="A1580" s="4">
        <v>11101586</v>
      </c>
      <c r="B1580" s="2">
        <v>60000261</v>
      </c>
      <c r="C1580" s="2" t="s">
        <v>4698</v>
      </c>
      <c r="D1580" s="2" t="s">
        <v>4699</v>
      </c>
      <c r="E1580" s="184" t="s">
        <v>4700</v>
      </c>
      <c r="F1580" s="152">
        <v>4012</v>
      </c>
      <c r="G1580" s="2" t="s">
        <v>4676</v>
      </c>
      <c r="H1580" s="2">
        <v>0</v>
      </c>
      <c r="I1580" s="2"/>
      <c r="J1580" s="2"/>
      <c r="L1580" s="17" t="s">
        <v>1350</v>
      </c>
      <c r="M1580" s="69" t="s">
        <v>808</v>
      </c>
    </row>
    <row r="1581" spans="1:13" ht="15" customHeight="1">
      <c r="A1581" s="4">
        <v>11101587</v>
      </c>
      <c r="B1581" s="2">
        <v>60000271</v>
      </c>
      <c r="C1581" s="2" t="s">
        <v>4698</v>
      </c>
      <c r="D1581" s="2" t="s">
        <v>4699</v>
      </c>
      <c r="E1581" s="184" t="s">
        <v>4700</v>
      </c>
      <c r="F1581" s="152">
        <v>4013</v>
      </c>
      <c r="G1581" s="2" t="s">
        <v>4676</v>
      </c>
      <c r="H1581" s="2">
        <v>0</v>
      </c>
      <c r="I1581" s="2"/>
      <c r="J1581" s="2"/>
      <c r="L1581" s="17" t="s">
        <v>1350</v>
      </c>
      <c r="M1581" s="69" t="s">
        <v>808</v>
      </c>
    </row>
    <row r="1582" spans="1:13" ht="15" customHeight="1">
      <c r="A1582" s="4">
        <v>11101588</v>
      </c>
      <c r="B1582" s="2">
        <v>60000279</v>
      </c>
      <c r="C1582" s="2" t="s">
        <v>4698</v>
      </c>
      <c r="D1582" s="2" t="s">
        <v>4699</v>
      </c>
      <c r="E1582" s="184" t="s">
        <v>4700</v>
      </c>
      <c r="F1582" s="152">
        <v>4014</v>
      </c>
      <c r="G1582" s="2" t="s">
        <v>4676</v>
      </c>
      <c r="H1582" s="2">
        <v>0</v>
      </c>
      <c r="I1582" s="2"/>
      <c r="J1582" s="2"/>
      <c r="L1582" s="17" t="s">
        <v>1351</v>
      </c>
      <c r="M1582" s="69" t="s">
        <v>808</v>
      </c>
    </row>
    <row r="1583" spans="1:13" ht="15" customHeight="1">
      <c r="A1583" s="4">
        <v>11101589</v>
      </c>
      <c r="B1583" s="2">
        <v>60000304</v>
      </c>
      <c r="C1583" s="2" t="s">
        <v>4698</v>
      </c>
      <c r="D1583" s="2" t="s">
        <v>4699</v>
      </c>
      <c r="E1583" s="184" t="s">
        <v>4700</v>
      </c>
      <c r="F1583" s="152">
        <v>4015</v>
      </c>
      <c r="G1583" s="2" t="s">
        <v>4676</v>
      </c>
      <c r="H1583" s="2">
        <v>0</v>
      </c>
      <c r="I1583" s="2"/>
      <c r="J1583" s="2"/>
      <c r="L1583" s="17" t="s">
        <v>1351</v>
      </c>
      <c r="M1583" s="69" t="s">
        <v>808</v>
      </c>
    </row>
    <row r="1584" spans="1:13" ht="15" customHeight="1">
      <c r="A1584" s="4">
        <v>11101590</v>
      </c>
      <c r="B1584" s="2">
        <v>60000333</v>
      </c>
      <c r="C1584" s="2" t="s">
        <v>4698</v>
      </c>
      <c r="D1584" s="2" t="s">
        <v>4699</v>
      </c>
      <c r="E1584" s="184" t="s">
        <v>4700</v>
      </c>
      <c r="F1584" s="152">
        <v>4017</v>
      </c>
      <c r="G1584" s="2" t="s">
        <v>4676</v>
      </c>
      <c r="H1584" s="2">
        <v>0</v>
      </c>
      <c r="I1584" s="2"/>
      <c r="J1584" s="2"/>
      <c r="L1584" s="17" t="s">
        <v>1351</v>
      </c>
      <c r="M1584" s="69" t="s">
        <v>808</v>
      </c>
    </row>
    <row r="1585" spans="1:13" ht="15" customHeight="1">
      <c r="A1585" s="4">
        <v>11101591</v>
      </c>
      <c r="B1585" s="2">
        <v>60000351</v>
      </c>
      <c r="C1585" s="2" t="s">
        <v>4698</v>
      </c>
      <c r="D1585" s="2" t="s">
        <v>4699</v>
      </c>
      <c r="E1585" s="184" t="s">
        <v>4700</v>
      </c>
      <c r="F1585" s="152">
        <v>4018</v>
      </c>
      <c r="G1585" s="2" t="s">
        <v>4676</v>
      </c>
      <c r="H1585" s="2">
        <v>0</v>
      </c>
      <c r="I1585" s="2"/>
      <c r="J1585" s="2"/>
      <c r="L1585" s="17" t="s">
        <v>1351</v>
      </c>
      <c r="M1585" s="69" t="s">
        <v>808</v>
      </c>
    </row>
    <row r="1586" spans="1:13" ht="15" customHeight="1">
      <c r="A1586" s="4">
        <v>11101592</v>
      </c>
      <c r="B1586" s="2">
        <v>60000389</v>
      </c>
      <c r="C1586" s="2" t="s">
        <v>4698</v>
      </c>
      <c r="D1586" s="2" t="s">
        <v>4699</v>
      </c>
      <c r="E1586" s="184" t="s">
        <v>4700</v>
      </c>
      <c r="F1586" s="152">
        <v>4019</v>
      </c>
      <c r="G1586" s="2" t="s">
        <v>4676</v>
      </c>
      <c r="H1586" s="2">
        <v>0</v>
      </c>
      <c r="I1586" s="2"/>
      <c r="J1586" s="2"/>
      <c r="L1586" s="17" t="s">
        <v>1352</v>
      </c>
      <c r="M1586" s="69" t="s">
        <v>808</v>
      </c>
    </row>
    <row r="1587" spans="1:13" ht="15" customHeight="1">
      <c r="A1587" s="4">
        <v>11101593</v>
      </c>
      <c r="B1587" s="2">
        <v>60000419</v>
      </c>
      <c r="C1587" s="2" t="s">
        <v>4698</v>
      </c>
      <c r="D1587" s="2" t="s">
        <v>4699</v>
      </c>
      <c r="E1587" s="184" t="s">
        <v>4700</v>
      </c>
      <c r="F1587" s="152">
        <v>4020</v>
      </c>
      <c r="G1587" s="2" t="s">
        <v>4676</v>
      </c>
      <c r="H1587" s="2">
        <v>0</v>
      </c>
      <c r="I1587" s="2"/>
      <c r="J1587" s="2"/>
      <c r="L1587" s="17" t="s">
        <v>1352</v>
      </c>
      <c r="M1587" s="69" t="s">
        <v>808</v>
      </c>
    </row>
    <row r="1588" spans="1:13" ht="15" customHeight="1">
      <c r="A1588" s="4">
        <v>11101594</v>
      </c>
      <c r="B1588" s="2">
        <v>60000437</v>
      </c>
      <c r="C1588" s="2" t="s">
        <v>4698</v>
      </c>
      <c r="D1588" s="2" t="s">
        <v>4699</v>
      </c>
      <c r="E1588" s="184" t="s">
        <v>4700</v>
      </c>
      <c r="F1588" s="152">
        <v>4021</v>
      </c>
      <c r="G1588" s="2" t="s">
        <v>4676</v>
      </c>
      <c r="H1588" s="2">
        <v>0</v>
      </c>
      <c r="I1588" s="2"/>
      <c r="J1588" s="2"/>
      <c r="L1588" s="17" t="s">
        <v>1352</v>
      </c>
      <c r="M1588" s="69" t="s">
        <v>808</v>
      </c>
    </row>
    <row r="1589" spans="1:13" ht="15" customHeight="1">
      <c r="A1589" s="4">
        <v>11101595</v>
      </c>
      <c r="B1589" s="20">
        <v>20003290</v>
      </c>
      <c r="C1589" s="2" t="s">
        <v>4698</v>
      </c>
      <c r="D1589" t="s">
        <v>4699</v>
      </c>
      <c r="E1589" s="184" t="s">
        <v>4700</v>
      </c>
      <c r="F1589" s="147">
        <v>2127</v>
      </c>
      <c r="G1589" s="2" t="s">
        <v>4676</v>
      </c>
      <c r="H1589" s="2">
        <v>0</v>
      </c>
      <c r="L1589" s="20" t="s">
        <v>1360</v>
      </c>
      <c r="M1589" s="20" t="s">
        <v>1031</v>
      </c>
    </row>
    <row r="1590" spans="1:13" ht="15" customHeight="1">
      <c r="A1590" s="4">
        <v>11101596</v>
      </c>
      <c r="B1590" s="187">
        <v>40214404</v>
      </c>
      <c r="C1590" s="3" t="s">
        <v>4234</v>
      </c>
      <c r="D1590" s="2" t="s">
        <v>4679</v>
      </c>
      <c r="E1590" s="184" t="s">
        <v>4680</v>
      </c>
      <c r="F1590" s="187">
        <v>3769</v>
      </c>
      <c r="G1590" s="2" t="s">
        <v>4676</v>
      </c>
      <c r="H1590" s="2">
        <v>0</v>
      </c>
      <c r="L1590" s="20" t="s">
        <v>1357</v>
      </c>
      <c r="M1590" s="69" t="s">
        <v>808</v>
      </c>
    </row>
    <row r="1591" spans="1:13" ht="15" customHeight="1">
      <c r="A1591" s="4">
        <v>11101597</v>
      </c>
      <c r="B1591" s="69">
        <v>40214454</v>
      </c>
      <c r="C1591" s="3" t="s">
        <v>4234</v>
      </c>
      <c r="D1591" s="2" t="s">
        <v>4679</v>
      </c>
      <c r="E1591" s="184" t="s">
        <v>4680</v>
      </c>
      <c r="F1591" s="69">
        <v>3770</v>
      </c>
      <c r="G1591" s="2" t="s">
        <v>4676</v>
      </c>
      <c r="H1591" s="2">
        <v>0</v>
      </c>
      <c r="L1591" s="20" t="s">
        <v>1358</v>
      </c>
      <c r="M1591" s="69" t="s">
        <v>808</v>
      </c>
    </row>
    <row r="1592" spans="1:13" ht="15" customHeight="1">
      <c r="A1592" s="4">
        <v>11101598</v>
      </c>
      <c r="B1592" s="187">
        <v>40214495</v>
      </c>
      <c r="C1592" s="3" t="s">
        <v>4234</v>
      </c>
      <c r="D1592" s="2" t="s">
        <v>4679</v>
      </c>
      <c r="E1592" s="184" t="s">
        <v>4680</v>
      </c>
      <c r="F1592" s="187">
        <v>3771</v>
      </c>
      <c r="G1592" s="2" t="s">
        <v>4676</v>
      </c>
      <c r="H1592" s="2">
        <v>0</v>
      </c>
      <c r="L1592" s="20" t="s">
        <v>1359</v>
      </c>
      <c r="M1592" s="69" t="s">
        <v>808</v>
      </c>
    </row>
  </sheetData>
  <autoFilter ref="A1:J1592"/>
  <conditionalFormatting sqref="K1:K107 K109:K110 K118:K1048576">
    <cfRule type="expression" dxfId="5" priority="0">
      <formula>AND(COUNTIF($K$1:$K$107, K1)+COUNTIF($K$109:$K$110, K1)+COUNTIF($K$118:$K$1048576, K1)&gt;1,NOT(ISBLANK(K1)))</formula>
    </cfRule>
  </conditionalFormatting>
  <dataValidations count="1">
    <dataValidation type="list" allowBlank="1" showInputMessage="1" showErrorMessage="1" sqref="B164 B1195">
      <formula1>#REF!</formula1>
    </dataValidation>
  </dataValidation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workbookViewId="0">
      <selection activeCell="A4" sqref="A4"/>
    </sheetView>
  </sheetViews>
  <sheetFormatPr defaultRowHeight="15" customHeight="1"/>
  <cols>
    <col min="1" max="1" width="12.140625" customWidth="1"/>
    <col min="2" max="2" width="26.140625" bestFit="1" customWidth="1"/>
    <col min="3" max="3" width="12.7109375" bestFit="1" customWidth="1"/>
    <col min="4" max="4" width="36.140625" bestFit="1" customWidth="1"/>
  </cols>
  <sheetData>
    <row r="1" spans="1:4" ht="15" customHeight="1">
      <c r="A1" s="1" t="s">
        <v>82</v>
      </c>
      <c r="B1" s="1" t="s">
        <v>5061</v>
      </c>
      <c r="C1" s="1" t="s">
        <v>1367</v>
      </c>
      <c r="D1" s="1" t="s">
        <v>4036</v>
      </c>
    </row>
    <row r="2" spans="1:4" ht="15" customHeight="1">
      <c r="A2" s="142" t="s">
        <v>98</v>
      </c>
      <c r="B2" s="142" t="s">
        <v>101</v>
      </c>
      <c r="C2" s="142" t="s">
        <v>171</v>
      </c>
      <c r="D2" s="142" t="s">
        <v>5062</v>
      </c>
    </row>
    <row r="3" spans="1:4" ht="15" customHeight="1">
      <c r="A3" s="142" t="s">
        <v>106</v>
      </c>
      <c r="B3" s="142" t="s">
        <v>106</v>
      </c>
      <c r="C3" s="142" t="s">
        <v>106</v>
      </c>
      <c r="D3" s="142" t="s">
        <v>106</v>
      </c>
    </row>
    <row r="4" spans="1:4" ht="15" customHeight="1">
      <c r="A4" s="2"/>
      <c r="B4" s="2"/>
      <c r="C4" s="2"/>
      <c r="D4" s="2"/>
    </row>
  </sheetData>
  <pageMargins left="0.7" right="0.7" top="0.75" bottom="0.75" header="0.3" footer="0.3"/>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
  <sheetViews>
    <sheetView workbookViewId="0">
      <selection activeCell="A4" sqref="A4"/>
    </sheetView>
  </sheetViews>
  <sheetFormatPr defaultRowHeight="15" customHeight="1"/>
  <cols>
    <col min="1" max="1" width="10.7109375" customWidth="1"/>
    <col min="2" max="2" width="19.28515625" customWidth="1"/>
    <col min="3" max="3" width="18.28515625" customWidth="1"/>
    <col min="4" max="4" width="20.85546875" customWidth="1"/>
    <col min="5" max="5" width="26.42578125" customWidth="1"/>
    <col min="6" max="6" width="17.42578125" customWidth="1"/>
  </cols>
  <sheetData>
    <row r="1" spans="1:6" ht="15" customHeight="1">
      <c r="A1" s="1" t="s">
        <v>82</v>
      </c>
      <c r="B1" s="1" t="s">
        <v>5063</v>
      </c>
      <c r="C1" s="1" t="s">
        <v>5064</v>
      </c>
      <c r="D1" s="1" t="s">
        <v>5065</v>
      </c>
      <c r="E1" s="1" t="s">
        <v>1370</v>
      </c>
      <c r="F1" s="1" t="s">
        <v>5066</v>
      </c>
    </row>
    <row r="2" spans="1:6" ht="15" customHeight="1">
      <c r="A2" s="142" t="s">
        <v>98</v>
      </c>
      <c r="B2" s="142" t="s">
        <v>99</v>
      </c>
      <c r="C2" s="142" t="s">
        <v>99</v>
      </c>
      <c r="D2" s="142" t="s">
        <v>99</v>
      </c>
      <c r="E2" s="142" t="s">
        <v>171</v>
      </c>
      <c r="F2" s="142" t="s">
        <v>5067</v>
      </c>
    </row>
    <row r="3" spans="1:6" ht="15" customHeight="1">
      <c r="A3" s="142" t="s">
        <v>106</v>
      </c>
      <c r="B3" s="142" t="s">
        <v>1</v>
      </c>
      <c r="C3" s="142" t="s">
        <v>1</v>
      </c>
      <c r="D3" s="142" t="s">
        <v>1</v>
      </c>
      <c r="E3" s="142" t="s">
        <v>1</v>
      </c>
      <c r="F3" s="142" t="s">
        <v>1</v>
      </c>
    </row>
    <row r="4" spans="1:6" ht="15" customHeight="1">
      <c r="A4" s="2"/>
      <c r="B4" s="2"/>
      <c r="C4" s="2"/>
      <c r="D4" s="2"/>
      <c r="E4" s="2"/>
      <c r="F4" s="2"/>
    </row>
  </sheetData>
  <pageMargins left="0.7" right="0.7" top="0.75" bottom="0.75" header="0.3" footer="0.3"/>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165"/>
  <sheetViews>
    <sheetView topLeftCell="J1" workbookViewId="0">
      <pane ySplit="1" topLeftCell="A1149" activePane="bottomLeft" state="frozen"/>
      <selection pane="bottomLeft" activeCell="A1165" sqref="A1162:A1165"/>
    </sheetView>
  </sheetViews>
  <sheetFormatPr defaultRowHeight="15" customHeight="1"/>
  <cols>
    <col min="1" max="1" width="16.7109375" customWidth="1"/>
    <col min="2" max="2" width="38.85546875" customWidth="1"/>
    <col min="3" max="3" width="39.5703125" customWidth="1"/>
    <col min="4" max="4" width="40" customWidth="1"/>
    <col min="5" max="5" width="22.85546875" customWidth="1"/>
    <col min="6" max="6" width="24.140625" customWidth="1"/>
    <col min="7" max="7" width="45.140625" customWidth="1"/>
    <col min="8" max="8" width="22.42578125" customWidth="1"/>
    <col min="9" max="9" width="28" bestFit="1" customWidth="1"/>
    <col min="10" max="10" width="22.7109375" customWidth="1"/>
    <col min="11" max="12" width="24.42578125" customWidth="1"/>
    <col min="14" max="14" width="18.7109375" bestFit="1" customWidth="1"/>
    <col min="15" max="15" width="12" customWidth="1"/>
  </cols>
  <sheetData>
    <row r="1" spans="1:15" ht="15" customHeight="1">
      <c r="A1" s="1" t="s">
        <v>82</v>
      </c>
      <c r="B1" s="1" t="s">
        <v>5068</v>
      </c>
      <c r="C1" s="1" t="s">
        <v>5069</v>
      </c>
      <c r="D1" s="1" t="s">
        <v>5070</v>
      </c>
      <c r="E1" s="1" t="s">
        <v>5071</v>
      </c>
      <c r="F1" s="1" t="s">
        <v>5072</v>
      </c>
      <c r="G1" s="1" t="s">
        <v>5073</v>
      </c>
      <c r="H1" s="1" t="s">
        <v>5074</v>
      </c>
      <c r="I1" s="1" t="s">
        <v>4025</v>
      </c>
      <c r="J1" s="1" t="s">
        <v>2397</v>
      </c>
      <c r="K1" s="1" t="s">
        <v>5075</v>
      </c>
      <c r="L1" s="1" t="s">
        <v>5076</v>
      </c>
      <c r="N1" s="11" t="s">
        <v>168</v>
      </c>
      <c r="O1" s="11" t="s">
        <v>169</v>
      </c>
    </row>
    <row r="2" spans="1:15" ht="15" customHeight="1">
      <c r="A2" s="142" t="s">
        <v>98</v>
      </c>
      <c r="B2" s="142" t="s">
        <v>5077</v>
      </c>
      <c r="C2" s="142" t="s">
        <v>170</v>
      </c>
      <c r="D2" s="142" t="s">
        <v>99</v>
      </c>
      <c r="E2" s="142" t="s">
        <v>99</v>
      </c>
      <c r="F2" s="142" t="s">
        <v>99</v>
      </c>
      <c r="G2" s="142" t="s">
        <v>5078</v>
      </c>
      <c r="H2" s="142" t="s">
        <v>103</v>
      </c>
      <c r="I2" s="142" t="s">
        <v>99</v>
      </c>
      <c r="J2" s="142" t="s">
        <v>98</v>
      </c>
      <c r="K2" s="142"/>
      <c r="L2" s="142" t="s">
        <v>171</v>
      </c>
      <c r="N2" s="2"/>
      <c r="O2" s="2"/>
    </row>
    <row r="3" spans="1:15" ht="15" customHeight="1">
      <c r="A3" s="142" t="s">
        <v>106</v>
      </c>
      <c r="B3" s="142" t="s">
        <v>1</v>
      </c>
      <c r="C3" s="142" t="s">
        <v>172</v>
      </c>
      <c r="D3" s="142" t="s">
        <v>2399</v>
      </c>
      <c r="E3" s="142" t="s">
        <v>1</v>
      </c>
      <c r="F3" s="142" t="s">
        <v>1</v>
      </c>
      <c r="G3" s="142" t="s">
        <v>1</v>
      </c>
      <c r="H3" s="142" t="s">
        <v>1</v>
      </c>
      <c r="I3" s="142" t="s">
        <v>1</v>
      </c>
      <c r="J3" s="142" t="s">
        <v>106</v>
      </c>
      <c r="K3" s="142"/>
      <c r="L3" s="142" t="s">
        <v>106</v>
      </c>
      <c r="N3" s="2"/>
      <c r="O3" s="2"/>
    </row>
    <row r="4" spans="1:15" ht="15" customHeight="1">
      <c r="A4" s="2">
        <v>10850001</v>
      </c>
      <c r="B4" s="2">
        <v>13</v>
      </c>
      <c r="C4" s="188">
        <v>42826</v>
      </c>
      <c r="D4" s="2" t="s">
        <v>5079</v>
      </c>
      <c r="E4" s="2"/>
      <c r="F4" s="2" t="s">
        <v>5080</v>
      </c>
      <c r="G4" s="2"/>
      <c r="H4" s="2"/>
      <c r="I4" s="2"/>
      <c r="J4" s="2">
        <v>10840001</v>
      </c>
      <c r="K4" s="2"/>
      <c r="L4" s="2">
        <v>1</v>
      </c>
      <c r="N4" s="2" t="s">
        <v>1396</v>
      </c>
      <c r="O4" s="2" t="s">
        <v>176</v>
      </c>
    </row>
    <row r="5" spans="1:15" ht="15" customHeight="1">
      <c r="A5" s="2">
        <v>10850002</v>
      </c>
      <c r="B5" s="2">
        <v>13</v>
      </c>
      <c r="C5" s="188">
        <v>42826</v>
      </c>
      <c r="D5" s="2" t="s">
        <v>5081</v>
      </c>
      <c r="E5" s="2"/>
      <c r="F5" s="2" t="s">
        <v>5080</v>
      </c>
      <c r="G5" s="2"/>
      <c r="H5" s="2"/>
      <c r="I5" s="2"/>
      <c r="J5" s="2">
        <v>10840002</v>
      </c>
      <c r="K5" s="2"/>
      <c r="L5" s="2">
        <v>2</v>
      </c>
      <c r="N5" s="2" t="s">
        <v>1398</v>
      </c>
      <c r="O5" s="2" t="s">
        <v>176</v>
      </c>
    </row>
    <row r="6" spans="1:15" ht="15" customHeight="1">
      <c r="A6" s="2">
        <v>10850003</v>
      </c>
      <c r="B6" s="2">
        <v>13</v>
      </c>
      <c r="C6" s="188">
        <v>42826</v>
      </c>
      <c r="D6" s="2" t="s">
        <v>5082</v>
      </c>
      <c r="E6" s="2"/>
      <c r="F6" s="2" t="s">
        <v>5080</v>
      </c>
      <c r="G6" s="2"/>
      <c r="H6" s="2"/>
      <c r="I6" s="2"/>
      <c r="J6" s="2">
        <v>10840003</v>
      </c>
      <c r="K6" s="2"/>
      <c r="L6" s="2">
        <v>3</v>
      </c>
      <c r="N6" s="2" t="s">
        <v>1400</v>
      </c>
      <c r="O6" s="2" t="s">
        <v>176</v>
      </c>
    </row>
    <row r="7" spans="1:15" ht="15" customHeight="1">
      <c r="A7" s="2">
        <v>10850004</v>
      </c>
      <c r="B7" s="2">
        <v>13</v>
      </c>
      <c r="C7" s="188">
        <v>42826</v>
      </c>
      <c r="D7" s="2" t="s">
        <v>5083</v>
      </c>
      <c r="E7" s="2"/>
      <c r="F7" s="2" t="s">
        <v>5080</v>
      </c>
      <c r="G7" s="2"/>
      <c r="H7" s="2"/>
      <c r="I7" s="2"/>
      <c r="J7" s="2">
        <v>10840004</v>
      </c>
      <c r="K7" s="2"/>
      <c r="L7" s="2">
        <v>4</v>
      </c>
      <c r="N7" s="2" t="s">
        <v>1402</v>
      </c>
      <c r="O7" s="2" t="s">
        <v>176</v>
      </c>
    </row>
    <row r="8" spans="1:15" ht="15" customHeight="1">
      <c r="A8" s="2">
        <v>10850005</v>
      </c>
      <c r="B8" s="2">
        <v>13</v>
      </c>
      <c r="C8" s="188">
        <v>42826</v>
      </c>
      <c r="D8" s="2" t="s">
        <v>5084</v>
      </c>
      <c r="E8" s="2"/>
      <c r="F8" s="2" t="s">
        <v>5080</v>
      </c>
      <c r="G8" s="2"/>
      <c r="H8" s="2"/>
      <c r="I8" s="2"/>
      <c r="J8" s="2">
        <v>10840005</v>
      </c>
      <c r="K8" s="2"/>
      <c r="L8" s="2">
        <v>5</v>
      </c>
      <c r="N8" s="2" t="s">
        <v>1402</v>
      </c>
      <c r="O8" s="2" t="s">
        <v>176</v>
      </c>
    </row>
    <row r="9" spans="1:15" ht="15" customHeight="1">
      <c r="A9" s="2">
        <v>10850006</v>
      </c>
      <c r="B9" s="2">
        <v>13</v>
      </c>
      <c r="C9" s="188">
        <v>42826</v>
      </c>
      <c r="D9" s="2" t="s">
        <v>5085</v>
      </c>
      <c r="E9" s="2"/>
      <c r="F9" s="2" t="s">
        <v>5080</v>
      </c>
      <c r="G9" s="2"/>
      <c r="H9" s="2"/>
      <c r="I9" s="2"/>
      <c r="J9" s="2">
        <v>10840006</v>
      </c>
      <c r="K9" s="2"/>
      <c r="L9" s="2">
        <v>6</v>
      </c>
      <c r="N9" s="2" t="s">
        <v>1406</v>
      </c>
      <c r="O9" s="2" t="s">
        <v>176</v>
      </c>
    </row>
    <row r="10" spans="1:15" ht="15" customHeight="1">
      <c r="A10" s="2">
        <v>10850007</v>
      </c>
      <c r="B10" s="2">
        <v>13</v>
      </c>
      <c r="C10" s="188">
        <v>42826</v>
      </c>
      <c r="D10" s="2" t="s">
        <v>5086</v>
      </c>
      <c r="E10" s="2"/>
      <c r="F10" s="2" t="s">
        <v>5080</v>
      </c>
      <c r="G10" s="2"/>
      <c r="H10" s="2"/>
      <c r="I10" s="2"/>
      <c r="J10" s="2">
        <v>10840007</v>
      </c>
      <c r="K10" s="2"/>
      <c r="L10" s="2">
        <v>7</v>
      </c>
      <c r="N10" s="2" t="s">
        <v>4770</v>
      </c>
      <c r="O10" s="2" t="s">
        <v>176</v>
      </c>
    </row>
    <row r="11" spans="1:15" ht="15" customHeight="1">
      <c r="A11" s="2">
        <v>10850008</v>
      </c>
      <c r="B11" s="2">
        <v>13</v>
      </c>
      <c r="C11" s="188">
        <v>42826</v>
      </c>
      <c r="D11" s="2" t="s">
        <v>5087</v>
      </c>
      <c r="E11" s="2"/>
      <c r="F11" s="2" t="s">
        <v>5080</v>
      </c>
      <c r="G11" s="2"/>
      <c r="H11" s="2"/>
      <c r="I11" s="2"/>
      <c r="J11" s="2">
        <v>10840008</v>
      </c>
      <c r="K11" s="2"/>
      <c r="L11" s="2">
        <v>8</v>
      </c>
      <c r="N11" s="2" t="s">
        <v>4773</v>
      </c>
      <c r="O11" s="2" t="s">
        <v>176</v>
      </c>
    </row>
    <row r="12" spans="1:15" ht="15" customHeight="1">
      <c r="A12" s="2">
        <v>10850009</v>
      </c>
      <c r="B12" s="2">
        <v>13</v>
      </c>
      <c r="C12" s="188">
        <v>42826</v>
      </c>
      <c r="D12" s="2" t="s">
        <v>5088</v>
      </c>
      <c r="E12" s="2"/>
      <c r="F12" s="2" t="s">
        <v>5080</v>
      </c>
      <c r="G12" s="2"/>
      <c r="H12" s="2"/>
      <c r="I12" s="2"/>
      <c r="J12" s="2">
        <v>10840009</v>
      </c>
      <c r="K12" s="2"/>
      <c r="L12" s="2">
        <v>9</v>
      </c>
      <c r="N12" s="2" t="s">
        <v>4776</v>
      </c>
      <c r="O12" s="2" t="s">
        <v>176</v>
      </c>
    </row>
    <row r="13" spans="1:15" ht="15" customHeight="1">
      <c r="A13" s="2">
        <v>10850010</v>
      </c>
      <c r="B13" s="2">
        <v>13</v>
      </c>
      <c r="C13" s="188">
        <v>42826</v>
      </c>
      <c r="D13" s="2" t="s">
        <v>5089</v>
      </c>
      <c r="E13" s="2"/>
      <c r="F13" s="2" t="s">
        <v>5080</v>
      </c>
      <c r="G13" s="2"/>
      <c r="H13" s="2"/>
      <c r="I13" s="2"/>
      <c r="J13" s="2">
        <v>10840010</v>
      </c>
      <c r="K13" s="2"/>
      <c r="L13" s="2">
        <v>10</v>
      </c>
      <c r="N13" s="2" t="s">
        <v>194</v>
      </c>
      <c r="O13" s="2" t="s">
        <v>195</v>
      </c>
    </row>
    <row r="14" spans="1:15" ht="15" customHeight="1">
      <c r="A14" s="2">
        <v>10850011</v>
      </c>
      <c r="B14" s="2">
        <v>13</v>
      </c>
      <c r="C14" s="188">
        <v>42826</v>
      </c>
      <c r="D14" s="2" t="s">
        <v>5090</v>
      </c>
      <c r="E14" s="2"/>
      <c r="F14" s="2" t="s">
        <v>5080</v>
      </c>
      <c r="G14" s="2"/>
      <c r="H14" s="2"/>
      <c r="I14" s="2"/>
      <c r="J14" s="2">
        <v>10840011</v>
      </c>
      <c r="K14" s="2"/>
      <c r="L14" s="2">
        <v>11</v>
      </c>
      <c r="N14" s="2" t="s">
        <v>196</v>
      </c>
      <c r="O14" s="2" t="s">
        <v>195</v>
      </c>
    </row>
    <row r="15" spans="1:15" ht="15" customHeight="1">
      <c r="A15" s="2">
        <v>10850012</v>
      </c>
      <c r="B15" s="2">
        <v>13</v>
      </c>
      <c r="C15" s="188">
        <v>42826</v>
      </c>
      <c r="D15" s="2" t="s">
        <v>5091</v>
      </c>
      <c r="E15" s="2"/>
      <c r="F15" s="2" t="s">
        <v>5080</v>
      </c>
      <c r="G15" s="2"/>
      <c r="H15" s="2"/>
      <c r="I15" s="2"/>
      <c r="J15" s="2">
        <v>10840012</v>
      </c>
      <c r="K15" s="2"/>
      <c r="L15" s="2">
        <v>12</v>
      </c>
      <c r="N15" s="2" t="s">
        <v>197</v>
      </c>
      <c r="O15" s="2" t="s">
        <v>195</v>
      </c>
    </row>
    <row r="16" spans="1:15" ht="15" customHeight="1">
      <c r="A16" s="2">
        <v>10850013</v>
      </c>
      <c r="B16" s="2">
        <v>13</v>
      </c>
      <c r="C16" s="188">
        <v>42826</v>
      </c>
      <c r="D16" s="2" t="s">
        <v>5092</v>
      </c>
      <c r="E16" s="2"/>
      <c r="F16" s="2" t="s">
        <v>5080</v>
      </c>
      <c r="G16" s="2"/>
      <c r="H16" s="2"/>
      <c r="I16" s="2"/>
      <c r="J16" s="2">
        <v>10840013</v>
      </c>
      <c r="K16" s="2"/>
      <c r="L16" s="2">
        <v>13</v>
      </c>
      <c r="N16" s="2" t="s">
        <v>198</v>
      </c>
      <c r="O16" s="2" t="s">
        <v>195</v>
      </c>
    </row>
    <row r="17" spans="1:15" ht="15" customHeight="1">
      <c r="A17" s="2">
        <v>10850014</v>
      </c>
      <c r="B17" s="2">
        <v>13</v>
      </c>
      <c r="C17" s="188">
        <v>42826</v>
      </c>
      <c r="D17" s="2" t="s">
        <v>5093</v>
      </c>
      <c r="E17" s="2"/>
      <c r="F17" s="2" t="s">
        <v>5080</v>
      </c>
      <c r="G17" s="2"/>
      <c r="H17" s="2"/>
      <c r="I17" s="2"/>
      <c r="J17" s="2">
        <v>10840014</v>
      </c>
      <c r="K17" s="2"/>
      <c r="L17" s="2">
        <v>14</v>
      </c>
      <c r="N17" s="2" t="s">
        <v>199</v>
      </c>
      <c r="O17" s="2" t="s">
        <v>195</v>
      </c>
    </row>
    <row r="18" spans="1:15" ht="15" customHeight="1">
      <c r="A18" s="2">
        <v>10850015</v>
      </c>
      <c r="B18" s="2">
        <v>13</v>
      </c>
      <c r="C18" s="188">
        <v>42826</v>
      </c>
      <c r="D18" s="2" t="s">
        <v>5094</v>
      </c>
      <c r="E18" s="2"/>
      <c r="F18" s="2" t="s">
        <v>5080</v>
      </c>
      <c r="G18" s="2"/>
      <c r="H18" s="2"/>
      <c r="I18" s="2"/>
      <c r="J18" s="2">
        <v>10840015</v>
      </c>
      <c r="K18" s="2"/>
      <c r="L18" s="2">
        <v>15</v>
      </c>
      <c r="N18" s="2" t="s">
        <v>200</v>
      </c>
      <c r="O18" s="2" t="s">
        <v>195</v>
      </c>
    </row>
    <row r="19" spans="1:15" ht="15" customHeight="1">
      <c r="A19" s="2">
        <v>10850016</v>
      </c>
      <c r="B19" s="2">
        <v>13</v>
      </c>
      <c r="C19" s="188">
        <v>42826</v>
      </c>
      <c r="D19" s="2" t="s">
        <v>5095</v>
      </c>
      <c r="E19" s="2"/>
      <c r="F19" s="2" t="s">
        <v>5080</v>
      </c>
      <c r="G19" s="2"/>
      <c r="H19" s="2"/>
      <c r="I19" s="2"/>
      <c r="J19" s="2">
        <v>10840016</v>
      </c>
      <c r="K19" s="2"/>
      <c r="L19" s="2">
        <v>16</v>
      </c>
      <c r="N19" s="2" t="s">
        <v>201</v>
      </c>
      <c r="O19" s="2" t="s">
        <v>195</v>
      </c>
    </row>
    <row r="20" spans="1:15" ht="15" customHeight="1">
      <c r="A20" s="2">
        <v>10850017</v>
      </c>
      <c r="B20" s="2">
        <v>13</v>
      </c>
      <c r="C20" s="188">
        <v>42826</v>
      </c>
      <c r="D20" s="2" t="s">
        <v>5096</v>
      </c>
      <c r="E20" s="2"/>
      <c r="F20" s="2" t="s">
        <v>5080</v>
      </c>
      <c r="G20" s="2"/>
      <c r="H20" s="2"/>
      <c r="I20" s="2"/>
      <c r="J20" s="2">
        <v>10840017</v>
      </c>
      <c r="K20" s="2"/>
      <c r="L20" s="2">
        <v>17</v>
      </c>
      <c r="N20" s="2" t="s">
        <v>202</v>
      </c>
      <c r="O20" s="2" t="s">
        <v>195</v>
      </c>
    </row>
    <row r="21" spans="1:15" ht="15" customHeight="1">
      <c r="A21" s="2">
        <v>10850018</v>
      </c>
      <c r="B21" s="2">
        <v>13</v>
      </c>
      <c r="C21" s="188">
        <v>42826</v>
      </c>
      <c r="D21" s="2" t="s">
        <v>5097</v>
      </c>
      <c r="E21" s="2"/>
      <c r="F21" s="2" t="s">
        <v>5080</v>
      </c>
      <c r="G21" s="2"/>
      <c r="H21" s="2"/>
      <c r="I21" s="2"/>
      <c r="J21" s="2">
        <v>10840018</v>
      </c>
      <c r="K21" s="2"/>
      <c r="L21" s="2">
        <v>18</v>
      </c>
      <c r="N21" s="2" t="s">
        <v>203</v>
      </c>
      <c r="O21" s="2" t="s">
        <v>195</v>
      </c>
    </row>
    <row r="22" spans="1:15" ht="15" customHeight="1">
      <c r="A22" s="2">
        <v>10850019</v>
      </c>
      <c r="B22" s="2">
        <v>13</v>
      </c>
      <c r="C22" s="188">
        <v>42826</v>
      </c>
      <c r="D22" s="2" t="s">
        <v>5098</v>
      </c>
      <c r="E22" s="2"/>
      <c r="F22" s="2" t="s">
        <v>5080</v>
      </c>
      <c r="G22" s="2"/>
      <c r="H22" s="2"/>
      <c r="I22" s="2"/>
      <c r="J22" s="2">
        <v>10840019</v>
      </c>
      <c r="K22" s="2"/>
      <c r="L22" s="2">
        <v>19</v>
      </c>
      <c r="N22" s="2" t="s">
        <v>204</v>
      </c>
      <c r="O22" s="2" t="s">
        <v>195</v>
      </c>
    </row>
    <row r="23" spans="1:15" ht="15" customHeight="1">
      <c r="A23" s="2">
        <v>10850020</v>
      </c>
      <c r="B23" s="2">
        <v>13</v>
      </c>
      <c r="C23" s="188">
        <v>42826</v>
      </c>
      <c r="D23" s="2" t="s">
        <v>5099</v>
      </c>
      <c r="E23" s="2"/>
      <c r="F23" s="2" t="s">
        <v>5080</v>
      </c>
      <c r="G23" s="2"/>
      <c r="H23" s="2"/>
      <c r="I23" s="2"/>
      <c r="J23" s="2">
        <v>10840020</v>
      </c>
      <c r="K23" s="2"/>
      <c r="L23" s="2">
        <v>20</v>
      </c>
      <c r="N23" s="2" t="s">
        <v>205</v>
      </c>
      <c r="O23" s="2" t="s">
        <v>195</v>
      </c>
    </row>
    <row r="24" spans="1:15" ht="15" customHeight="1">
      <c r="A24" s="2">
        <v>10850021</v>
      </c>
      <c r="B24" s="2">
        <v>13</v>
      </c>
      <c r="C24" s="188">
        <v>42826</v>
      </c>
      <c r="D24" s="2" t="s">
        <v>5100</v>
      </c>
      <c r="E24" s="2"/>
      <c r="F24" s="2" t="s">
        <v>5080</v>
      </c>
      <c r="G24" s="2"/>
      <c r="H24" s="2"/>
      <c r="I24" s="2"/>
      <c r="J24" s="2">
        <v>10840021</v>
      </c>
      <c r="K24" s="2"/>
      <c r="L24" s="2">
        <v>21</v>
      </c>
      <c r="N24" s="2" t="s">
        <v>206</v>
      </c>
      <c r="O24" s="2" t="s">
        <v>195</v>
      </c>
    </row>
    <row r="25" spans="1:15" ht="15" customHeight="1">
      <c r="A25" s="2">
        <v>10850022</v>
      </c>
      <c r="B25" s="2">
        <v>13</v>
      </c>
      <c r="C25" s="188">
        <v>42826</v>
      </c>
      <c r="D25" s="2" t="s">
        <v>5101</v>
      </c>
      <c r="E25" s="2"/>
      <c r="F25" s="2" t="s">
        <v>5080</v>
      </c>
      <c r="G25" s="2"/>
      <c r="H25" s="2"/>
      <c r="I25" s="2"/>
      <c r="J25" s="2">
        <v>10840022</v>
      </c>
      <c r="K25" s="2"/>
      <c r="L25" s="2">
        <v>22</v>
      </c>
      <c r="N25" s="2" t="s">
        <v>207</v>
      </c>
      <c r="O25" s="2" t="s">
        <v>195</v>
      </c>
    </row>
    <row r="26" spans="1:15" ht="15" customHeight="1">
      <c r="A26" s="2">
        <v>10850023</v>
      </c>
      <c r="B26" s="2">
        <v>13</v>
      </c>
      <c r="C26" s="188">
        <v>42826</v>
      </c>
      <c r="D26" s="2" t="s">
        <v>5102</v>
      </c>
      <c r="E26" s="2"/>
      <c r="F26" s="2" t="s">
        <v>5080</v>
      </c>
      <c r="G26" s="2"/>
      <c r="H26" s="2"/>
      <c r="I26" s="2"/>
      <c r="J26" s="2">
        <v>10840023</v>
      </c>
      <c r="K26" s="2"/>
      <c r="L26" s="2">
        <v>23</v>
      </c>
      <c r="N26" s="2" t="s">
        <v>208</v>
      </c>
      <c r="O26" s="2" t="s">
        <v>195</v>
      </c>
    </row>
    <row r="27" spans="1:15" ht="15" customHeight="1">
      <c r="A27" s="2">
        <v>10850024</v>
      </c>
      <c r="B27" s="2">
        <v>13</v>
      </c>
      <c r="C27" s="188">
        <v>42826</v>
      </c>
      <c r="D27" s="2" t="s">
        <v>5103</v>
      </c>
      <c r="E27" s="2"/>
      <c r="F27" s="2" t="s">
        <v>5080</v>
      </c>
      <c r="G27" s="2"/>
      <c r="H27" s="2"/>
      <c r="I27" s="2"/>
      <c r="J27" s="2">
        <v>10840024</v>
      </c>
      <c r="K27" s="2"/>
      <c r="L27" s="2">
        <v>24</v>
      </c>
      <c r="N27" s="2" t="s">
        <v>209</v>
      </c>
      <c r="O27" s="2" t="s">
        <v>195</v>
      </c>
    </row>
    <row r="28" spans="1:15" ht="15" customHeight="1">
      <c r="A28" s="2">
        <v>10850025</v>
      </c>
      <c r="B28" s="2">
        <v>13</v>
      </c>
      <c r="C28" s="188">
        <v>42826</v>
      </c>
      <c r="D28" s="2" t="s">
        <v>5104</v>
      </c>
      <c r="E28" s="2"/>
      <c r="F28" s="2" t="s">
        <v>5080</v>
      </c>
      <c r="G28" s="2"/>
      <c r="H28" s="2"/>
      <c r="I28" s="2"/>
      <c r="J28" s="2">
        <v>10840025</v>
      </c>
      <c r="K28" s="2"/>
      <c r="L28" s="2">
        <v>25</v>
      </c>
      <c r="N28" s="2" t="s">
        <v>210</v>
      </c>
      <c r="O28" s="2" t="s">
        <v>195</v>
      </c>
    </row>
    <row r="29" spans="1:15" ht="15" customHeight="1">
      <c r="A29" s="2">
        <v>10850026</v>
      </c>
      <c r="B29" s="2">
        <v>13</v>
      </c>
      <c r="C29" s="188">
        <v>42826</v>
      </c>
      <c r="D29" s="2" t="s">
        <v>5105</v>
      </c>
      <c r="E29" s="2"/>
      <c r="F29" s="2" t="s">
        <v>5080</v>
      </c>
      <c r="G29" s="2"/>
      <c r="H29" s="2"/>
      <c r="I29" s="2"/>
      <c r="J29" s="2">
        <v>10840026</v>
      </c>
      <c r="K29" s="2"/>
      <c r="L29" s="2">
        <v>26</v>
      </c>
      <c r="N29" s="2" t="s">
        <v>211</v>
      </c>
      <c r="O29" s="2" t="s">
        <v>195</v>
      </c>
    </row>
    <row r="30" spans="1:15" ht="15" customHeight="1">
      <c r="A30" s="2">
        <v>10850027</v>
      </c>
      <c r="B30" s="2">
        <v>13</v>
      </c>
      <c r="C30" s="188">
        <v>42826</v>
      </c>
      <c r="D30" s="2" t="s">
        <v>5106</v>
      </c>
      <c r="E30" s="2"/>
      <c r="F30" s="2" t="s">
        <v>5080</v>
      </c>
      <c r="G30" s="2"/>
      <c r="H30" s="2"/>
      <c r="I30" s="2"/>
      <c r="J30" s="2">
        <v>10840027</v>
      </c>
      <c r="K30" s="2"/>
      <c r="L30" s="2">
        <v>27</v>
      </c>
      <c r="N30" s="2" t="s">
        <v>212</v>
      </c>
      <c r="O30" s="2" t="s">
        <v>195</v>
      </c>
    </row>
    <row r="31" spans="1:15" ht="15" customHeight="1">
      <c r="A31" s="2">
        <v>10850028</v>
      </c>
      <c r="B31" s="2">
        <v>13</v>
      </c>
      <c r="C31" s="188">
        <v>42826</v>
      </c>
      <c r="D31" s="2" t="s">
        <v>5107</v>
      </c>
      <c r="E31" s="2"/>
      <c r="F31" s="2" t="s">
        <v>5080</v>
      </c>
      <c r="G31" s="2"/>
      <c r="H31" s="2"/>
      <c r="I31" s="2"/>
      <c r="J31" s="2">
        <v>10840028</v>
      </c>
      <c r="K31" s="2"/>
      <c r="L31" s="2">
        <v>28</v>
      </c>
      <c r="N31" s="2" t="s">
        <v>213</v>
      </c>
      <c r="O31" s="2" t="s">
        <v>195</v>
      </c>
    </row>
    <row r="32" spans="1:15" ht="15" customHeight="1">
      <c r="A32" s="2">
        <v>10850029</v>
      </c>
      <c r="B32" s="2">
        <v>13</v>
      </c>
      <c r="C32" s="188">
        <v>42826</v>
      </c>
      <c r="D32" s="2" t="s">
        <v>5108</v>
      </c>
      <c r="E32" s="2"/>
      <c r="F32" s="2" t="s">
        <v>5080</v>
      </c>
      <c r="G32" s="2"/>
      <c r="H32" s="2"/>
      <c r="I32" s="2"/>
      <c r="J32" s="2">
        <v>10840029</v>
      </c>
      <c r="K32" s="2"/>
      <c r="L32" s="2">
        <v>29</v>
      </c>
      <c r="N32" s="2" t="s">
        <v>214</v>
      </c>
      <c r="O32" s="2" t="s">
        <v>195</v>
      </c>
    </row>
    <row r="33" spans="1:15" ht="15" customHeight="1">
      <c r="A33" s="2">
        <v>10850030</v>
      </c>
      <c r="B33" s="2">
        <v>13</v>
      </c>
      <c r="C33" s="188">
        <v>42826</v>
      </c>
      <c r="D33" s="2" t="s">
        <v>5109</v>
      </c>
      <c r="E33" s="2"/>
      <c r="F33" s="2" t="s">
        <v>5080</v>
      </c>
      <c r="G33" s="2"/>
      <c r="H33" s="2"/>
      <c r="I33" s="2"/>
      <c r="J33" s="2">
        <v>10840030</v>
      </c>
      <c r="K33" s="2"/>
      <c r="L33" s="2">
        <v>30</v>
      </c>
      <c r="N33" s="2" t="s">
        <v>215</v>
      </c>
      <c r="O33" s="2" t="s">
        <v>195</v>
      </c>
    </row>
    <row r="34" spans="1:15" ht="15" customHeight="1">
      <c r="A34" s="2">
        <v>10850031</v>
      </c>
      <c r="B34" s="2">
        <v>13</v>
      </c>
      <c r="C34" s="188">
        <v>42826</v>
      </c>
      <c r="D34" s="2" t="s">
        <v>5110</v>
      </c>
      <c r="E34" s="2"/>
      <c r="F34" s="2" t="s">
        <v>5080</v>
      </c>
      <c r="G34" s="2"/>
      <c r="H34" s="2"/>
      <c r="I34" s="2"/>
      <c r="J34" s="2">
        <v>10840031</v>
      </c>
      <c r="K34" s="2"/>
      <c r="L34" s="2">
        <v>31</v>
      </c>
      <c r="N34" s="2" t="s">
        <v>216</v>
      </c>
      <c r="O34" s="2" t="s">
        <v>195</v>
      </c>
    </row>
    <row r="35" spans="1:15" ht="15" customHeight="1">
      <c r="A35" s="2">
        <v>10850032</v>
      </c>
      <c r="B35" s="2">
        <v>13</v>
      </c>
      <c r="C35" s="188">
        <v>42826</v>
      </c>
      <c r="D35" s="2" t="s">
        <v>5111</v>
      </c>
      <c r="E35" s="2"/>
      <c r="F35" s="2" t="s">
        <v>5080</v>
      </c>
      <c r="G35" s="2"/>
      <c r="H35" s="2"/>
      <c r="I35" s="2"/>
      <c r="J35" s="2">
        <v>10840032</v>
      </c>
      <c r="K35" s="2"/>
      <c r="L35" s="2">
        <v>32</v>
      </c>
      <c r="N35" s="2" t="s">
        <v>217</v>
      </c>
      <c r="O35" s="2" t="s">
        <v>195</v>
      </c>
    </row>
    <row r="36" spans="1:15" ht="15" customHeight="1">
      <c r="A36" s="2">
        <v>10850033</v>
      </c>
      <c r="B36" s="2">
        <v>13</v>
      </c>
      <c r="C36" s="188">
        <v>42826</v>
      </c>
      <c r="D36" s="2" t="s">
        <v>5112</v>
      </c>
      <c r="E36" s="2"/>
      <c r="F36" s="2" t="s">
        <v>5080</v>
      </c>
      <c r="G36" s="2"/>
      <c r="H36" s="2"/>
      <c r="I36" s="2"/>
      <c r="J36" s="2">
        <v>10840033</v>
      </c>
      <c r="K36" s="2"/>
      <c r="L36" s="2">
        <v>33</v>
      </c>
      <c r="N36" s="2" t="s">
        <v>218</v>
      </c>
      <c r="O36" s="2" t="s">
        <v>195</v>
      </c>
    </row>
    <row r="37" spans="1:15" ht="15" customHeight="1">
      <c r="A37" s="2">
        <v>10850034</v>
      </c>
      <c r="B37" s="2">
        <v>13</v>
      </c>
      <c r="C37" s="188">
        <v>42826</v>
      </c>
      <c r="D37" s="2" t="s">
        <v>5113</v>
      </c>
      <c r="E37" s="2"/>
      <c r="F37" s="2" t="s">
        <v>5080</v>
      </c>
      <c r="G37" s="2"/>
      <c r="H37" s="2"/>
      <c r="I37" s="2"/>
      <c r="J37" s="2">
        <v>10840034</v>
      </c>
      <c r="K37" s="2"/>
      <c r="L37" s="2">
        <v>34</v>
      </c>
      <c r="N37" s="2" t="s">
        <v>219</v>
      </c>
      <c r="O37" s="2" t="s">
        <v>195</v>
      </c>
    </row>
    <row r="38" spans="1:15" ht="15" customHeight="1">
      <c r="A38" s="2">
        <v>10850035</v>
      </c>
      <c r="B38" s="2">
        <v>13</v>
      </c>
      <c r="C38" s="188">
        <v>42826</v>
      </c>
      <c r="D38" s="2" t="s">
        <v>5114</v>
      </c>
      <c r="E38" s="2"/>
      <c r="F38" s="2" t="s">
        <v>5080</v>
      </c>
      <c r="G38" s="2"/>
      <c r="H38" s="2"/>
      <c r="I38" s="2"/>
      <c r="J38" s="2">
        <v>10840035</v>
      </c>
      <c r="K38" s="2"/>
      <c r="L38" s="2">
        <v>35</v>
      </c>
      <c r="N38" s="2" t="s">
        <v>220</v>
      </c>
      <c r="O38" s="2" t="s">
        <v>195</v>
      </c>
    </row>
    <row r="39" spans="1:15" ht="15" customHeight="1">
      <c r="A39" s="2">
        <v>10850036</v>
      </c>
      <c r="B39" s="2">
        <v>13</v>
      </c>
      <c r="C39" s="188">
        <v>42826</v>
      </c>
      <c r="D39" s="2" t="s">
        <v>5115</v>
      </c>
      <c r="E39" s="2"/>
      <c r="F39" s="2" t="s">
        <v>5080</v>
      </c>
      <c r="G39" s="2"/>
      <c r="H39" s="2"/>
      <c r="I39" s="2"/>
      <c r="J39" s="2">
        <v>10840036</v>
      </c>
      <c r="K39" s="2"/>
      <c r="L39" s="2">
        <v>36</v>
      </c>
      <c r="N39" s="2" t="s">
        <v>221</v>
      </c>
      <c r="O39" s="2" t="s">
        <v>195</v>
      </c>
    </row>
    <row r="40" spans="1:15" ht="15" customHeight="1">
      <c r="A40" s="2">
        <v>10850037</v>
      </c>
      <c r="B40" s="2">
        <v>13</v>
      </c>
      <c r="C40" s="188">
        <v>42826</v>
      </c>
      <c r="D40" s="2" t="s">
        <v>5116</v>
      </c>
      <c r="E40" s="2"/>
      <c r="F40" s="2" t="s">
        <v>5080</v>
      </c>
      <c r="G40" s="2"/>
      <c r="H40" s="2"/>
      <c r="I40" s="2"/>
      <c r="J40" s="2">
        <v>10840037</v>
      </c>
      <c r="K40" s="2"/>
      <c r="L40" s="2">
        <v>37</v>
      </c>
      <c r="N40" s="2" t="s">
        <v>222</v>
      </c>
      <c r="O40" s="2" t="s">
        <v>195</v>
      </c>
    </row>
    <row r="41" spans="1:15" ht="15" customHeight="1">
      <c r="A41" s="2">
        <v>10850038</v>
      </c>
      <c r="B41" s="2">
        <v>13</v>
      </c>
      <c r="C41" s="188">
        <v>42826</v>
      </c>
      <c r="D41" s="2" t="s">
        <v>5117</v>
      </c>
      <c r="E41" s="2"/>
      <c r="F41" s="2" t="s">
        <v>5080</v>
      </c>
      <c r="G41" s="2"/>
      <c r="H41" s="2"/>
      <c r="I41" s="2"/>
      <c r="J41" s="2">
        <v>10840038</v>
      </c>
      <c r="K41" s="2"/>
      <c r="L41" s="2">
        <v>38</v>
      </c>
      <c r="N41" s="2" t="s">
        <v>223</v>
      </c>
      <c r="O41" s="2" t="s">
        <v>195</v>
      </c>
    </row>
    <row r="42" spans="1:15" ht="15" customHeight="1">
      <c r="A42" s="2">
        <v>10850039</v>
      </c>
      <c r="B42" s="2">
        <v>13</v>
      </c>
      <c r="C42" s="188">
        <v>42826</v>
      </c>
      <c r="D42" s="2" t="s">
        <v>5118</v>
      </c>
      <c r="E42" s="2"/>
      <c r="F42" s="2" t="s">
        <v>5080</v>
      </c>
      <c r="G42" s="2"/>
      <c r="H42" s="2"/>
      <c r="I42" s="2"/>
      <c r="J42" s="2">
        <v>10840039</v>
      </c>
      <c r="K42" s="2"/>
      <c r="L42" s="2">
        <v>39</v>
      </c>
      <c r="N42" s="2" t="s">
        <v>224</v>
      </c>
      <c r="O42" s="2" t="s">
        <v>195</v>
      </c>
    </row>
    <row r="43" spans="1:15" ht="15" customHeight="1">
      <c r="A43" s="2">
        <v>10850040</v>
      </c>
      <c r="B43" s="2">
        <v>13</v>
      </c>
      <c r="C43" s="188">
        <v>42826</v>
      </c>
      <c r="D43" s="2" t="s">
        <v>5119</v>
      </c>
      <c r="E43" s="2"/>
      <c r="F43" s="2" t="s">
        <v>5080</v>
      </c>
      <c r="G43" s="2"/>
      <c r="H43" s="2"/>
      <c r="I43" s="2"/>
      <c r="J43" s="2">
        <v>10840040</v>
      </c>
      <c r="K43" s="2"/>
      <c r="L43" s="2">
        <v>40</v>
      </c>
      <c r="N43" s="2" t="s">
        <v>225</v>
      </c>
      <c r="O43" s="2" t="s">
        <v>195</v>
      </c>
    </row>
    <row r="44" spans="1:15" ht="15" customHeight="1">
      <c r="A44" s="2">
        <v>10850041</v>
      </c>
      <c r="B44" s="2">
        <v>13</v>
      </c>
      <c r="C44" s="188">
        <v>42826</v>
      </c>
      <c r="D44" s="2" t="s">
        <v>5120</v>
      </c>
      <c r="E44" s="2"/>
      <c r="F44" s="2" t="s">
        <v>5080</v>
      </c>
      <c r="G44" s="2"/>
      <c r="H44" s="2"/>
      <c r="I44" s="2"/>
      <c r="J44" s="2">
        <v>10840041</v>
      </c>
      <c r="K44" s="2"/>
      <c r="L44" s="2">
        <v>41</v>
      </c>
      <c r="N44" s="2" t="s">
        <v>226</v>
      </c>
      <c r="O44" s="2" t="s">
        <v>195</v>
      </c>
    </row>
    <row r="45" spans="1:15" ht="15" customHeight="1">
      <c r="A45" s="2">
        <v>10850042</v>
      </c>
      <c r="B45" s="2">
        <v>13</v>
      </c>
      <c r="C45" s="188">
        <v>42826</v>
      </c>
      <c r="D45" s="2" t="s">
        <v>5121</v>
      </c>
      <c r="E45" s="2"/>
      <c r="F45" s="2" t="s">
        <v>5080</v>
      </c>
      <c r="G45" s="2"/>
      <c r="H45" s="2"/>
      <c r="I45" s="2"/>
      <c r="J45" s="2">
        <v>10840042</v>
      </c>
      <c r="K45" s="2"/>
      <c r="L45" s="2">
        <v>42</v>
      </c>
      <c r="N45" s="2" t="s">
        <v>227</v>
      </c>
      <c r="O45" s="2" t="s">
        <v>195</v>
      </c>
    </row>
    <row r="46" spans="1:15" ht="15" customHeight="1">
      <c r="A46" s="2">
        <v>10850043</v>
      </c>
      <c r="B46" s="2">
        <v>13</v>
      </c>
      <c r="C46" s="188">
        <v>42826</v>
      </c>
      <c r="D46" s="2" t="s">
        <v>5122</v>
      </c>
      <c r="E46" s="2"/>
      <c r="F46" s="2" t="s">
        <v>5080</v>
      </c>
      <c r="G46" s="2"/>
      <c r="H46" s="2"/>
      <c r="I46" s="2"/>
      <c r="J46" s="2">
        <v>10840043</v>
      </c>
      <c r="K46" s="2"/>
      <c r="L46" s="2">
        <v>43</v>
      </c>
      <c r="N46" s="2" t="s">
        <v>228</v>
      </c>
      <c r="O46" s="2" t="s">
        <v>195</v>
      </c>
    </row>
    <row r="47" spans="1:15" ht="15" customHeight="1">
      <c r="A47" s="2">
        <v>10850044</v>
      </c>
      <c r="B47" s="2">
        <v>13</v>
      </c>
      <c r="C47" s="188">
        <v>42826</v>
      </c>
      <c r="D47" s="2" t="s">
        <v>5123</v>
      </c>
      <c r="E47" s="2"/>
      <c r="F47" s="2" t="s">
        <v>5080</v>
      </c>
      <c r="G47" s="2"/>
      <c r="H47" s="2"/>
      <c r="I47" s="2"/>
      <c r="J47" s="2">
        <v>10840044</v>
      </c>
      <c r="K47" s="2"/>
      <c r="L47" s="2">
        <v>44</v>
      </c>
      <c r="N47" s="2" t="s">
        <v>229</v>
      </c>
      <c r="O47" s="2" t="s">
        <v>195</v>
      </c>
    </row>
    <row r="48" spans="1:15" ht="15" customHeight="1">
      <c r="A48" s="2">
        <v>10850045</v>
      </c>
      <c r="B48" s="2">
        <v>13</v>
      </c>
      <c r="C48" s="188">
        <v>42826</v>
      </c>
      <c r="D48" s="2" t="s">
        <v>5124</v>
      </c>
      <c r="E48" s="2"/>
      <c r="F48" s="2" t="s">
        <v>5080</v>
      </c>
      <c r="G48" s="2"/>
      <c r="H48" s="2"/>
      <c r="I48" s="2"/>
      <c r="J48" s="2">
        <v>10840045</v>
      </c>
      <c r="K48" s="2"/>
      <c r="L48" s="2">
        <v>45</v>
      </c>
      <c r="N48" s="2" t="s">
        <v>230</v>
      </c>
      <c r="O48" s="2" t="s">
        <v>195</v>
      </c>
    </row>
    <row r="49" spans="1:15" ht="15" customHeight="1">
      <c r="A49" s="2">
        <v>10850046</v>
      </c>
      <c r="B49" s="2">
        <v>13</v>
      </c>
      <c r="C49" s="188">
        <v>42826</v>
      </c>
      <c r="D49" s="2" t="s">
        <v>5125</v>
      </c>
      <c r="E49" s="2"/>
      <c r="F49" s="2" t="s">
        <v>5080</v>
      </c>
      <c r="G49" s="2"/>
      <c r="H49" s="2"/>
      <c r="I49" s="2"/>
      <c r="J49" s="2">
        <v>10840046</v>
      </c>
      <c r="K49" s="2"/>
      <c r="L49" s="2">
        <v>46</v>
      </c>
      <c r="N49" s="2" t="s">
        <v>231</v>
      </c>
      <c r="O49" s="2" t="s">
        <v>195</v>
      </c>
    </row>
    <row r="50" spans="1:15" ht="15" customHeight="1">
      <c r="A50" s="2">
        <v>10850047</v>
      </c>
      <c r="B50" s="2">
        <v>13</v>
      </c>
      <c r="C50" s="188">
        <v>42826</v>
      </c>
      <c r="D50" s="2" t="s">
        <v>5126</v>
      </c>
      <c r="E50" s="2"/>
      <c r="F50" s="2" t="s">
        <v>5080</v>
      </c>
      <c r="G50" s="2"/>
      <c r="H50" s="2"/>
      <c r="I50" s="2"/>
      <c r="J50" s="2">
        <v>10840047</v>
      </c>
      <c r="K50" s="2"/>
      <c r="L50" s="2">
        <v>47</v>
      </c>
      <c r="N50" s="2" t="s">
        <v>232</v>
      </c>
      <c r="O50" s="2" t="s">
        <v>195</v>
      </c>
    </row>
    <row r="51" spans="1:15" ht="15" customHeight="1">
      <c r="A51" s="2">
        <v>10850048</v>
      </c>
      <c r="B51" s="2">
        <v>13</v>
      </c>
      <c r="C51" s="188">
        <v>42826</v>
      </c>
      <c r="D51" s="2" t="s">
        <v>5127</v>
      </c>
      <c r="E51" s="2"/>
      <c r="F51" s="2" t="s">
        <v>5080</v>
      </c>
      <c r="G51" s="2"/>
      <c r="H51" s="2"/>
      <c r="I51" s="2"/>
      <c r="J51" s="2">
        <v>10840048</v>
      </c>
      <c r="K51" s="2"/>
      <c r="L51" s="2">
        <v>48</v>
      </c>
      <c r="N51" s="2" t="s">
        <v>233</v>
      </c>
      <c r="O51" s="2" t="s">
        <v>195</v>
      </c>
    </row>
    <row r="52" spans="1:15" ht="15" customHeight="1">
      <c r="A52" s="2">
        <v>10850049</v>
      </c>
      <c r="B52" s="2">
        <v>13</v>
      </c>
      <c r="C52" s="188">
        <v>42826</v>
      </c>
      <c r="D52" s="2" t="s">
        <v>5128</v>
      </c>
      <c r="E52" s="2"/>
      <c r="F52" s="2" t="s">
        <v>5080</v>
      </c>
      <c r="G52" s="2"/>
      <c r="H52" s="2"/>
      <c r="I52" s="2"/>
      <c r="J52" s="2">
        <v>10840049</v>
      </c>
      <c r="K52" s="2"/>
      <c r="L52" s="2">
        <v>49</v>
      </c>
      <c r="N52" s="2" t="s">
        <v>234</v>
      </c>
      <c r="O52" s="2" t="s">
        <v>195</v>
      </c>
    </row>
    <row r="53" spans="1:15" ht="15" customHeight="1">
      <c r="A53" s="2">
        <v>10850050</v>
      </c>
      <c r="B53" s="2">
        <v>13</v>
      </c>
      <c r="C53" s="188">
        <v>42826</v>
      </c>
      <c r="D53" s="2" t="s">
        <v>5129</v>
      </c>
      <c r="E53" s="2"/>
      <c r="F53" s="2" t="s">
        <v>5080</v>
      </c>
      <c r="G53" s="2"/>
      <c r="H53" s="2"/>
      <c r="I53" s="2"/>
      <c r="J53" s="2">
        <v>10840050</v>
      </c>
      <c r="K53" s="2"/>
      <c r="L53" s="2">
        <v>50</v>
      </c>
      <c r="N53" s="2" t="s">
        <v>235</v>
      </c>
      <c r="O53" s="2" t="s">
        <v>195</v>
      </c>
    </row>
    <row r="54" spans="1:15" ht="15" customHeight="1">
      <c r="A54" s="2">
        <v>10850051</v>
      </c>
      <c r="B54" s="2">
        <v>13</v>
      </c>
      <c r="C54" s="188">
        <v>42826</v>
      </c>
      <c r="D54" s="2" t="s">
        <v>5130</v>
      </c>
      <c r="E54" s="2"/>
      <c r="F54" s="2" t="s">
        <v>5080</v>
      </c>
      <c r="G54" s="2"/>
      <c r="H54" s="2"/>
      <c r="I54" s="2"/>
      <c r="J54" s="2">
        <v>10840051</v>
      </c>
      <c r="K54" s="2"/>
      <c r="L54" s="2">
        <v>51</v>
      </c>
      <c r="N54" s="2" t="s">
        <v>236</v>
      </c>
      <c r="O54" s="2" t="s">
        <v>195</v>
      </c>
    </row>
    <row r="55" spans="1:15" ht="15" customHeight="1">
      <c r="A55" s="2">
        <v>10850052</v>
      </c>
      <c r="B55" s="2">
        <v>13</v>
      </c>
      <c r="C55" s="188">
        <v>42826</v>
      </c>
      <c r="D55" s="2" t="s">
        <v>5131</v>
      </c>
      <c r="E55" s="2"/>
      <c r="F55" s="2" t="s">
        <v>5080</v>
      </c>
      <c r="G55" s="2"/>
      <c r="H55" s="2"/>
      <c r="I55" s="2"/>
      <c r="J55" s="2">
        <v>10840052</v>
      </c>
      <c r="K55" s="2"/>
      <c r="L55" s="2">
        <v>52</v>
      </c>
      <c r="N55" s="2" t="s">
        <v>237</v>
      </c>
      <c r="O55" s="2" t="s">
        <v>195</v>
      </c>
    </row>
    <row r="56" spans="1:15" ht="15" customHeight="1">
      <c r="A56" s="2">
        <v>10850053</v>
      </c>
      <c r="B56" s="2">
        <v>13</v>
      </c>
      <c r="C56" s="188">
        <v>42826</v>
      </c>
      <c r="D56" s="2" t="s">
        <v>5132</v>
      </c>
      <c r="E56" s="2"/>
      <c r="F56" s="2" t="s">
        <v>5080</v>
      </c>
      <c r="G56" s="2"/>
      <c r="H56" s="2"/>
      <c r="I56" s="2"/>
      <c r="J56" s="2">
        <v>10840053</v>
      </c>
      <c r="K56" s="2"/>
      <c r="L56" s="2">
        <v>53</v>
      </c>
      <c r="N56" s="2" t="s">
        <v>238</v>
      </c>
      <c r="O56" s="2" t="s">
        <v>195</v>
      </c>
    </row>
    <row r="57" spans="1:15" ht="15" customHeight="1">
      <c r="A57" s="2">
        <v>10850054</v>
      </c>
      <c r="B57" s="2">
        <v>13</v>
      </c>
      <c r="C57" s="188">
        <v>42826</v>
      </c>
      <c r="D57" s="2" t="s">
        <v>5133</v>
      </c>
      <c r="E57" s="2"/>
      <c r="F57" s="2" t="s">
        <v>5080</v>
      </c>
      <c r="G57" s="2"/>
      <c r="H57" s="2"/>
      <c r="I57" s="2"/>
      <c r="J57" s="2">
        <v>10840054</v>
      </c>
      <c r="K57" s="2"/>
      <c r="L57" s="2">
        <v>54</v>
      </c>
      <c r="N57" s="2" t="s">
        <v>239</v>
      </c>
      <c r="O57" s="2" t="s">
        <v>195</v>
      </c>
    </row>
    <row r="58" spans="1:15" ht="15" customHeight="1">
      <c r="A58" s="2">
        <v>10850055</v>
      </c>
      <c r="B58" s="2">
        <v>13</v>
      </c>
      <c r="C58" s="188">
        <v>42826</v>
      </c>
      <c r="D58" s="2" t="s">
        <v>5134</v>
      </c>
      <c r="E58" s="2"/>
      <c r="F58" s="2" t="s">
        <v>5080</v>
      </c>
      <c r="G58" s="2"/>
      <c r="H58" s="2"/>
      <c r="I58" s="2"/>
      <c r="J58" s="2">
        <v>10840055</v>
      </c>
      <c r="K58" s="2"/>
      <c r="L58" s="2">
        <v>55</v>
      </c>
      <c r="N58" s="2" t="s">
        <v>240</v>
      </c>
      <c r="O58" s="2" t="s">
        <v>195</v>
      </c>
    </row>
    <row r="59" spans="1:15" ht="15" customHeight="1">
      <c r="A59" s="2">
        <v>10850056</v>
      </c>
      <c r="B59" s="2">
        <v>13</v>
      </c>
      <c r="C59" s="188">
        <v>42826</v>
      </c>
      <c r="D59" s="2" t="s">
        <v>5135</v>
      </c>
      <c r="E59" s="2"/>
      <c r="F59" s="2" t="s">
        <v>5080</v>
      </c>
      <c r="G59" s="2"/>
      <c r="H59" s="2"/>
      <c r="I59" s="2"/>
      <c r="J59" s="2">
        <v>10840056</v>
      </c>
      <c r="K59" s="2"/>
      <c r="L59" s="2">
        <v>56</v>
      </c>
      <c r="N59" s="2" t="s">
        <v>241</v>
      </c>
      <c r="O59" s="2" t="s">
        <v>195</v>
      </c>
    </row>
    <row r="60" spans="1:15" ht="15" customHeight="1">
      <c r="A60" s="2">
        <v>10850057</v>
      </c>
      <c r="B60" s="2">
        <v>13</v>
      </c>
      <c r="C60" s="188">
        <v>42826</v>
      </c>
      <c r="D60" s="2" t="s">
        <v>5136</v>
      </c>
      <c r="E60" s="2"/>
      <c r="F60" s="2" t="s">
        <v>5080</v>
      </c>
      <c r="G60" s="2"/>
      <c r="H60" s="2"/>
      <c r="I60" s="2"/>
      <c r="J60" s="2">
        <v>10840057</v>
      </c>
      <c r="K60" s="2"/>
      <c r="L60" s="2">
        <v>57</v>
      </c>
      <c r="N60" s="2" t="s">
        <v>242</v>
      </c>
      <c r="O60" s="2" t="s">
        <v>195</v>
      </c>
    </row>
    <row r="61" spans="1:15" ht="15" customHeight="1">
      <c r="A61" s="2">
        <v>10850058</v>
      </c>
      <c r="B61" s="2">
        <v>13</v>
      </c>
      <c r="C61" s="188">
        <v>42826</v>
      </c>
      <c r="D61" s="2" t="s">
        <v>5137</v>
      </c>
      <c r="E61" s="2"/>
      <c r="F61" s="2" t="s">
        <v>5080</v>
      </c>
      <c r="G61" s="2"/>
      <c r="H61" s="2"/>
      <c r="I61" s="2"/>
      <c r="J61" s="2">
        <v>10840058</v>
      </c>
      <c r="K61" s="2"/>
      <c r="L61" s="2">
        <v>58</v>
      </c>
      <c r="N61" s="2" t="s">
        <v>243</v>
      </c>
      <c r="O61" s="2" t="s">
        <v>195</v>
      </c>
    </row>
    <row r="62" spans="1:15" ht="15" customHeight="1">
      <c r="A62" s="2">
        <v>10850059</v>
      </c>
      <c r="B62" s="2">
        <v>13</v>
      </c>
      <c r="C62" s="188">
        <v>42826</v>
      </c>
      <c r="D62" s="2" t="s">
        <v>5138</v>
      </c>
      <c r="E62" s="2"/>
      <c r="F62" s="2" t="s">
        <v>5080</v>
      </c>
      <c r="G62" s="2"/>
      <c r="H62" s="2"/>
      <c r="I62" s="2"/>
      <c r="J62" s="2">
        <v>10840059</v>
      </c>
      <c r="K62" s="2"/>
      <c r="L62" s="2">
        <v>59</v>
      </c>
      <c r="N62" s="2" t="s">
        <v>244</v>
      </c>
      <c r="O62" s="2" t="s">
        <v>195</v>
      </c>
    </row>
    <row r="63" spans="1:15" ht="15" customHeight="1">
      <c r="A63" s="2">
        <v>10850060</v>
      </c>
      <c r="B63" s="2">
        <v>13</v>
      </c>
      <c r="C63" s="188">
        <v>42826</v>
      </c>
      <c r="D63" s="2" t="s">
        <v>5139</v>
      </c>
      <c r="E63" s="2"/>
      <c r="F63" s="2" t="s">
        <v>5080</v>
      </c>
      <c r="G63" s="2"/>
      <c r="H63" s="2"/>
      <c r="I63" s="2"/>
      <c r="J63" s="2">
        <v>10840060</v>
      </c>
      <c r="K63" s="2"/>
      <c r="L63" s="2">
        <v>60</v>
      </c>
      <c r="N63" s="2" t="s">
        <v>245</v>
      </c>
      <c r="O63" s="2" t="s">
        <v>195</v>
      </c>
    </row>
    <row r="64" spans="1:15" ht="15" customHeight="1">
      <c r="A64" s="2">
        <v>10850061</v>
      </c>
      <c r="B64" s="2">
        <v>13</v>
      </c>
      <c r="C64" s="188">
        <v>42826</v>
      </c>
      <c r="D64" s="2" t="s">
        <v>5140</v>
      </c>
      <c r="E64" s="2"/>
      <c r="F64" s="2" t="s">
        <v>5080</v>
      </c>
      <c r="G64" s="2"/>
      <c r="H64" s="2"/>
      <c r="I64" s="2"/>
      <c r="J64" s="2">
        <v>10840061</v>
      </c>
      <c r="K64" s="2"/>
      <c r="L64" s="2">
        <v>61</v>
      </c>
      <c r="N64" s="2" t="s">
        <v>246</v>
      </c>
      <c r="O64" s="2" t="s">
        <v>195</v>
      </c>
    </row>
    <row r="65" spans="1:15" ht="15" customHeight="1">
      <c r="A65" s="2">
        <v>10850062</v>
      </c>
      <c r="B65" s="2">
        <v>13</v>
      </c>
      <c r="C65" s="188">
        <v>42826</v>
      </c>
      <c r="D65" s="2" t="s">
        <v>5141</v>
      </c>
      <c r="E65" s="2"/>
      <c r="F65" s="2" t="s">
        <v>5080</v>
      </c>
      <c r="G65" s="2"/>
      <c r="H65" s="2"/>
      <c r="I65" s="2"/>
      <c r="J65" s="2">
        <v>10840062</v>
      </c>
      <c r="K65" s="2"/>
      <c r="L65" s="2">
        <v>62</v>
      </c>
      <c r="N65" s="2" t="s">
        <v>247</v>
      </c>
      <c r="O65" s="2" t="s">
        <v>195</v>
      </c>
    </row>
    <row r="66" spans="1:15" ht="15" customHeight="1">
      <c r="A66" s="2">
        <v>10850063</v>
      </c>
      <c r="B66" s="2">
        <v>13</v>
      </c>
      <c r="C66" s="188">
        <v>42826</v>
      </c>
      <c r="D66" s="2" t="s">
        <v>5142</v>
      </c>
      <c r="E66" s="2"/>
      <c r="F66" s="2" t="s">
        <v>5080</v>
      </c>
      <c r="G66" s="2"/>
      <c r="H66" s="2"/>
      <c r="I66" s="2"/>
      <c r="J66" s="2">
        <v>10840063</v>
      </c>
      <c r="K66" s="2"/>
      <c r="L66" s="2">
        <v>63</v>
      </c>
      <c r="N66" s="2" t="s">
        <v>248</v>
      </c>
      <c r="O66" s="2" t="s">
        <v>195</v>
      </c>
    </row>
    <row r="67" spans="1:15" ht="15" customHeight="1">
      <c r="A67" s="2">
        <v>10850064</v>
      </c>
      <c r="B67" s="2">
        <v>13</v>
      </c>
      <c r="C67" s="188">
        <v>42826</v>
      </c>
      <c r="D67" s="2" t="s">
        <v>5143</v>
      </c>
      <c r="E67" s="2"/>
      <c r="F67" s="2" t="s">
        <v>5080</v>
      </c>
      <c r="G67" s="2"/>
      <c r="H67" s="2"/>
      <c r="I67" s="2"/>
      <c r="J67" s="2">
        <v>10840064</v>
      </c>
      <c r="K67" s="2"/>
      <c r="L67" s="2">
        <v>64</v>
      </c>
      <c r="N67" s="2" t="s">
        <v>249</v>
      </c>
      <c r="O67" s="2" t="s">
        <v>195</v>
      </c>
    </row>
    <row r="68" spans="1:15" ht="15" customHeight="1">
      <c r="A68" s="2">
        <v>10850065</v>
      </c>
      <c r="B68" s="2">
        <v>13</v>
      </c>
      <c r="C68" s="188">
        <v>42826</v>
      </c>
      <c r="D68" s="2" t="s">
        <v>5144</v>
      </c>
      <c r="E68" s="2"/>
      <c r="F68" s="2" t="s">
        <v>5080</v>
      </c>
      <c r="G68" s="2"/>
      <c r="H68" s="2"/>
      <c r="I68" s="2"/>
      <c r="J68" s="2">
        <v>10840065</v>
      </c>
      <c r="K68" s="2"/>
      <c r="L68" s="2">
        <v>65</v>
      </c>
      <c r="N68" s="2" t="s">
        <v>250</v>
      </c>
      <c r="O68" s="2" t="s">
        <v>195</v>
      </c>
    </row>
    <row r="69" spans="1:15" ht="15" customHeight="1">
      <c r="A69" s="2">
        <v>10850066</v>
      </c>
      <c r="B69" s="2">
        <v>13</v>
      </c>
      <c r="C69" s="188">
        <v>42826</v>
      </c>
      <c r="D69" s="2" t="s">
        <v>5145</v>
      </c>
      <c r="E69" s="2"/>
      <c r="F69" s="2" t="s">
        <v>5080</v>
      </c>
      <c r="G69" s="2"/>
      <c r="H69" s="2"/>
      <c r="I69" s="2"/>
      <c r="J69" s="2">
        <v>10840066</v>
      </c>
      <c r="K69" s="2"/>
      <c r="L69" s="2">
        <v>66</v>
      </c>
      <c r="N69" s="2" t="s">
        <v>251</v>
      </c>
      <c r="O69" s="2" t="s">
        <v>195</v>
      </c>
    </row>
    <row r="70" spans="1:15" ht="15" customHeight="1">
      <c r="A70" s="2">
        <v>10850067</v>
      </c>
      <c r="B70" s="2">
        <v>13</v>
      </c>
      <c r="C70" s="188">
        <v>42826</v>
      </c>
      <c r="D70" s="2" t="s">
        <v>5146</v>
      </c>
      <c r="E70" s="2"/>
      <c r="F70" s="2" t="s">
        <v>5080</v>
      </c>
      <c r="G70" s="2"/>
      <c r="H70" s="2"/>
      <c r="I70" s="2"/>
      <c r="J70" s="2">
        <v>10840067</v>
      </c>
      <c r="K70" s="2"/>
      <c r="L70" s="2">
        <v>67</v>
      </c>
      <c r="N70" s="2" t="s">
        <v>252</v>
      </c>
      <c r="O70" s="2" t="s">
        <v>195</v>
      </c>
    </row>
    <row r="71" spans="1:15" ht="15" customHeight="1">
      <c r="A71" s="2">
        <v>10850068</v>
      </c>
      <c r="B71" s="2">
        <v>13</v>
      </c>
      <c r="C71" s="188">
        <v>42826</v>
      </c>
      <c r="D71" s="2" t="s">
        <v>5147</v>
      </c>
      <c r="E71" s="2"/>
      <c r="F71" s="2" t="s">
        <v>5080</v>
      </c>
      <c r="G71" s="2"/>
      <c r="H71" s="2"/>
      <c r="I71" s="2"/>
      <c r="J71" s="2">
        <v>10840068</v>
      </c>
      <c r="K71" s="2"/>
      <c r="L71" s="2">
        <v>68</v>
      </c>
      <c r="N71" s="2" t="s">
        <v>253</v>
      </c>
      <c r="O71" s="2" t="s">
        <v>195</v>
      </c>
    </row>
    <row r="72" spans="1:15" ht="15" customHeight="1">
      <c r="A72" s="2">
        <v>10850069</v>
      </c>
      <c r="B72" s="2">
        <v>13</v>
      </c>
      <c r="C72" s="188">
        <v>42826</v>
      </c>
      <c r="D72" s="2" t="s">
        <v>5148</v>
      </c>
      <c r="E72" s="2"/>
      <c r="F72" s="2" t="s">
        <v>5080</v>
      </c>
      <c r="G72" s="2"/>
      <c r="H72" s="2"/>
      <c r="I72" s="2"/>
      <c r="J72" s="2">
        <v>10840069</v>
      </c>
      <c r="K72" s="2"/>
      <c r="L72" s="2">
        <v>69</v>
      </c>
      <c r="N72" s="2" t="s">
        <v>254</v>
      </c>
      <c r="O72" s="2" t="s">
        <v>195</v>
      </c>
    </row>
    <row r="73" spans="1:15" ht="15" customHeight="1">
      <c r="A73" s="2">
        <v>10850070</v>
      </c>
      <c r="B73" s="2">
        <v>13</v>
      </c>
      <c r="C73" s="188">
        <v>42826</v>
      </c>
      <c r="D73" s="2" t="s">
        <v>5149</v>
      </c>
      <c r="E73" s="2"/>
      <c r="F73" s="2" t="s">
        <v>5080</v>
      </c>
      <c r="G73" s="2"/>
      <c r="H73" s="2"/>
      <c r="I73" s="2"/>
      <c r="J73" s="2">
        <v>10840070</v>
      </c>
      <c r="K73" s="2"/>
      <c r="L73" s="2">
        <v>70</v>
      </c>
      <c r="N73" s="2" t="s">
        <v>255</v>
      </c>
      <c r="O73" s="2" t="s">
        <v>195</v>
      </c>
    </row>
    <row r="74" spans="1:15" ht="15" customHeight="1">
      <c r="A74" s="2">
        <v>10850071</v>
      </c>
      <c r="B74" s="2">
        <v>13</v>
      </c>
      <c r="C74" s="188">
        <v>42826</v>
      </c>
      <c r="D74" s="2" t="s">
        <v>5150</v>
      </c>
      <c r="E74" s="2"/>
      <c r="F74" s="2" t="s">
        <v>5080</v>
      </c>
      <c r="G74" s="2"/>
      <c r="H74" s="2"/>
      <c r="I74" s="2"/>
      <c r="J74" s="2">
        <v>10840071</v>
      </c>
      <c r="K74" s="2"/>
      <c r="L74" s="2">
        <v>71</v>
      </c>
      <c r="N74" s="2" t="s">
        <v>256</v>
      </c>
      <c r="O74" s="2" t="s">
        <v>195</v>
      </c>
    </row>
    <row r="75" spans="1:15" ht="15" customHeight="1">
      <c r="A75" s="2">
        <v>10850072</v>
      </c>
      <c r="B75" s="2">
        <v>13</v>
      </c>
      <c r="C75" s="188">
        <v>42826</v>
      </c>
      <c r="D75" s="2" t="s">
        <v>5151</v>
      </c>
      <c r="E75" s="2"/>
      <c r="F75" s="2" t="s">
        <v>5080</v>
      </c>
      <c r="G75" s="2"/>
      <c r="H75" s="2"/>
      <c r="I75" s="2"/>
      <c r="J75" s="2">
        <v>10840072</v>
      </c>
      <c r="K75" s="2"/>
      <c r="L75" s="2">
        <v>72</v>
      </c>
      <c r="N75" s="2" t="s">
        <v>257</v>
      </c>
      <c r="O75" s="2" t="s">
        <v>195</v>
      </c>
    </row>
    <row r="76" spans="1:15" ht="15" customHeight="1">
      <c r="A76" s="2">
        <v>10850073</v>
      </c>
      <c r="B76" s="2">
        <v>13</v>
      </c>
      <c r="C76" s="188">
        <v>42826</v>
      </c>
      <c r="D76" s="2" t="s">
        <v>5152</v>
      </c>
      <c r="E76" s="2"/>
      <c r="F76" s="2" t="s">
        <v>5080</v>
      </c>
      <c r="G76" s="2"/>
      <c r="H76" s="2"/>
      <c r="I76" s="2"/>
      <c r="J76" s="2">
        <v>10840073</v>
      </c>
      <c r="K76" s="2"/>
      <c r="L76" s="2">
        <v>73</v>
      </c>
      <c r="N76" s="2" t="s">
        <v>258</v>
      </c>
      <c r="O76" s="2" t="s">
        <v>195</v>
      </c>
    </row>
    <row r="77" spans="1:15" ht="15" customHeight="1">
      <c r="A77" s="2">
        <v>10850074</v>
      </c>
      <c r="B77" s="2">
        <v>13</v>
      </c>
      <c r="C77" s="188">
        <v>42826</v>
      </c>
      <c r="D77" s="2" t="s">
        <v>5153</v>
      </c>
      <c r="E77" s="2"/>
      <c r="F77" s="2" t="s">
        <v>5080</v>
      </c>
      <c r="G77" s="2"/>
      <c r="H77" s="2"/>
      <c r="I77" s="2"/>
      <c r="J77" s="2">
        <v>10840074</v>
      </c>
      <c r="K77" s="2"/>
      <c r="L77" s="2">
        <v>74</v>
      </c>
      <c r="N77" s="2" t="s">
        <v>259</v>
      </c>
      <c r="O77" s="2" t="s">
        <v>195</v>
      </c>
    </row>
    <row r="78" spans="1:15" ht="15" customHeight="1">
      <c r="A78" s="2">
        <v>10850075</v>
      </c>
      <c r="B78" s="2">
        <v>13</v>
      </c>
      <c r="C78" s="188">
        <v>42826</v>
      </c>
      <c r="D78" s="2" t="s">
        <v>5154</v>
      </c>
      <c r="E78" s="2"/>
      <c r="F78" s="2" t="s">
        <v>5080</v>
      </c>
      <c r="G78" s="2"/>
      <c r="H78" s="2"/>
      <c r="I78" s="2"/>
      <c r="J78" s="2">
        <v>10840075</v>
      </c>
      <c r="K78" s="2"/>
      <c r="L78" s="2">
        <v>75</v>
      </c>
      <c r="N78" s="2" t="s">
        <v>260</v>
      </c>
      <c r="O78" s="2" t="s">
        <v>195</v>
      </c>
    </row>
    <row r="79" spans="1:15" ht="15" customHeight="1">
      <c r="A79" s="2">
        <v>10850076</v>
      </c>
      <c r="B79" s="2">
        <v>13</v>
      </c>
      <c r="C79" s="188">
        <v>42826</v>
      </c>
      <c r="D79" s="2" t="s">
        <v>5155</v>
      </c>
      <c r="E79" s="2"/>
      <c r="F79" s="2" t="s">
        <v>5080</v>
      </c>
      <c r="G79" s="2"/>
      <c r="H79" s="2"/>
      <c r="I79" s="2"/>
      <c r="J79" s="2">
        <v>10840076</v>
      </c>
      <c r="K79" s="2"/>
      <c r="L79" s="2">
        <v>76</v>
      </c>
      <c r="N79" s="2" t="s">
        <v>261</v>
      </c>
      <c r="O79" s="2" t="s">
        <v>195</v>
      </c>
    </row>
    <row r="80" spans="1:15" ht="15" customHeight="1">
      <c r="A80" s="2">
        <v>10850077</v>
      </c>
      <c r="B80" s="2">
        <v>13</v>
      </c>
      <c r="C80" s="188">
        <v>42826</v>
      </c>
      <c r="D80" s="2" t="s">
        <v>5156</v>
      </c>
      <c r="E80" s="2"/>
      <c r="F80" s="2" t="s">
        <v>5080</v>
      </c>
      <c r="G80" s="2"/>
      <c r="H80" s="2"/>
      <c r="I80" s="2"/>
      <c r="J80" s="2">
        <v>10840077</v>
      </c>
      <c r="K80" s="2"/>
      <c r="L80" s="2">
        <v>77</v>
      </c>
      <c r="N80" s="2" t="s">
        <v>262</v>
      </c>
      <c r="O80" s="2" t="s">
        <v>195</v>
      </c>
    </row>
    <row r="81" spans="1:15" ht="15" customHeight="1">
      <c r="A81" s="2">
        <v>10850078</v>
      </c>
      <c r="B81" s="2">
        <v>13</v>
      </c>
      <c r="C81" s="188">
        <v>42826</v>
      </c>
      <c r="D81" s="2" t="s">
        <v>5157</v>
      </c>
      <c r="E81" s="2"/>
      <c r="F81" s="2" t="s">
        <v>5080</v>
      </c>
      <c r="G81" s="2"/>
      <c r="H81" s="2"/>
      <c r="I81" s="2"/>
      <c r="J81" s="2">
        <v>10840078</v>
      </c>
      <c r="K81" s="2"/>
      <c r="L81" s="2">
        <v>78</v>
      </c>
      <c r="N81" s="2" t="s">
        <v>263</v>
      </c>
      <c r="O81" s="2" t="s">
        <v>195</v>
      </c>
    </row>
    <row r="82" spans="1:15" ht="15" customHeight="1">
      <c r="A82" s="2">
        <v>10850079</v>
      </c>
      <c r="B82" s="2">
        <v>13</v>
      </c>
      <c r="C82" s="188">
        <v>42826</v>
      </c>
      <c r="D82" s="2" t="s">
        <v>5158</v>
      </c>
      <c r="E82" s="2"/>
      <c r="F82" s="2" t="s">
        <v>5080</v>
      </c>
      <c r="G82" s="2"/>
      <c r="H82" s="2"/>
      <c r="I82" s="2"/>
      <c r="J82" s="2">
        <v>10840079</v>
      </c>
      <c r="K82" s="2"/>
      <c r="L82" s="2">
        <v>79</v>
      </c>
      <c r="N82" s="2" t="s">
        <v>264</v>
      </c>
      <c r="O82" s="2" t="s">
        <v>195</v>
      </c>
    </row>
    <row r="83" spans="1:15" ht="15" customHeight="1">
      <c r="A83" s="2">
        <v>10850080</v>
      </c>
      <c r="B83" s="2">
        <v>13</v>
      </c>
      <c r="C83" s="188">
        <v>42826</v>
      </c>
      <c r="D83" s="2" t="s">
        <v>5159</v>
      </c>
      <c r="E83" s="2"/>
      <c r="F83" s="2" t="s">
        <v>5080</v>
      </c>
      <c r="G83" s="2"/>
      <c r="H83" s="2"/>
      <c r="I83" s="2"/>
      <c r="J83" s="2">
        <v>10840080</v>
      </c>
      <c r="K83" s="2"/>
      <c r="L83" s="2">
        <v>80</v>
      </c>
      <c r="N83" s="2" t="s">
        <v>265</v>
      </c>
      <c r="O83" s="2" t="s">
        <v>195</v>
      </c>
    </row>
    <row r="84" spans="1:15" ht="15" customHeight="1">
      <c r="A84" s="2">
        <v>10850081</v>
      </c>
      <c r="B84" s="2">
        <v>13</v>
      </c>
      <c r="C84" s="188">
        <v>42826</v>
      </c>
      <c r="D84" s="2" t="s">
        <v>5160</v>
      </c>
      <c r="E84" s="2"/>
      <c r="F84" s="2" t="s">
        <v>5080</v>
      </c>
      <c r="G84" s="2"/>
      <c r="H84" s="2"/>
      <c r="I84" s="2"/>
      <c r="J84" s="2">
        <v>10840081</v>
      </c>
      <c r="K84" s="2"/>
      <c r="L84" s="2">
        <v>81</v>
      </c>
      <c r="N84" s="2" t="s">
        <v>266</v>
      </c>
      <c r="O84" s="2" t="s">
        <v>195</v>
      </c>
    </row>
    <row r="85" spans="1:15" ht="15" customHeight="1">
      <c r="A85" s="2">
        <v>10850082</v>
      </c>
      <c r="B85" s="2">
        <v>13</v>
      </c>
      <c r="C85" s="188">
        <v>42826</v>
      </c>
      <c r="D85" s="2" t="s">
        <v>5161</v>
      </c>
      <c r="E85" s="2"/>
      <c r="F85" s="2" t="s">
        <v>5080</v>
      </c>
      <c r="G85" s="2"/>
      <c r="H85" s="2"/>
      <c r="I85" s="2"/>
      <c r="J85" s="2">
        <v>10840082</v>
      </c>
      <c r="K85" s="2"/>
      <c r="L85" s="2">
        <v>82</v>
      </c>
      <c r="N85" s="2" t="s">
        <v>267</v>
      </c>
      <c r="O85" s="2" t="s">
        <v>195</v>
      </c>
    </row>
    <row r="86" spans="1:15" ht="15" customHeight="1">
      <c r="A86" s="2">
        <v>10850083</v>
      </c>
      <c r="B86" s="2">
        <v>13</v>
      </c>
      <c r="C86" s="188">
        <v>42826</v>
      </c>
      <c r="D86" s="2" t="s">
        <v>5162</v>
      </c>
      <c r="E86" s="2"/>
      <c r="F86" s="2" t="s">
        <v>5080</v>
      </c>
      <c r="G86" s="2"/>
      <c r="H86" s="2"/>
      <c r="I86" s="2"/>
      <c r="J86" s="2">
        <v>10840083</v>
      </c>
      <c r="K86" s="2"/>
      <c r="L86" s="2">
        <v>83</v>
      </c>
      <c r="N86" s="2" t="s">
        <v>268</v>
      </c>
      <c r="O86" s="2" t="s">
        <v>195</v>
      </c>
    </row>
    <row r="87" spans="1:15" ht="15" customHeight="1">
      <c r="A87" s="2">
        <v>10850084</v>
      </c>
      <c r="B87" s="2">
        <v>13</v>
      </c>
      <c r="C87" s="188">
        <v>42826</v>
      </c>
      <c r="D87" s="2" t="s">
        <v>5163</v>
      </c>
      <c r="E87" s="2"/>
      <c r="F87" s="2" t="s">
        <v>5080</v>
      </c>
      <c r="G87" s="2"/>
      <c r="H87" s="2"/>
      <c r="I87" s="2"/>
      <c r="J87" s="2">
        <v>10840084</v>
      </c>
      <c r="K87" s="2"/>
      <c r="L87" s="2">
        <v>84</v>
      </c>
      <c r="N87" s="2" t="s">
        <v>269</v>
      </c>
      <c r="O87" s="2" t="s">
        <v>195</v>
      </c>
    </row>
    <row r="88" spans="1:15" ht="15" customHeight="1">
      <c r="A88" s="2">
        <v>10850085</v>
      </c>
      <c r="B88" s="2">
        <v>13</v>
      </c>
      <c r="C88" s="188">
        <v>42826</v>
      </c>
      <c r="D88" s="2" t="s">
        <v>5164</v>
      </c>
      <c r="E88" s="2"/>
      <c r="F88" s="2" t="s">
        <v>5080</v>
      </c>
      <c r="G88" s="2"/>
      <c r="H88" s="2"/>
      <c r="I88" s="2"/>
      <c r="J88" s="2">
        <v>10840085</v>
      </c>
      <c r="K88" s="2"/>
      <c r="L88" s="2">
        <v>85</v>
      </c>
      <c r="N88" s="2" t="s">
        <v>270</v>
      </c>
      <c r="O88" s="2" t="s">
        <v>195</v>
      </c>
    </row>
    <row r="89" spans="1:15" ht="15" customHeight="1">
      <c r="A89" s="2">
        <v>10850086</v>
      </c>
      <c r="B89" s="2">
        <v>13</v>
      </c>
      <c r="C89" s="188">
        <v>42826</v>
      </c>
      <c r="D89" s="2" t="s">
        <v>5165</v>
      </c>
      <c r="E89" s="2"/>
      <c r="F89" s="2" t="s">
        <v>5080</v>
      </c>
      <c r="G89" s="2"/>
      <c r="H89" s="2"/>
      <c r="I89" s="2"/>
      <c r="J89" s="2">
        <v>10840086</v>
      </c>
      <c r="K89" s="2"/>
      <c r="L89" s="2">
        <v>86</v>
      </c>
      <c r="N89" s="2" t="s">
        <v>271</v>
      </c>
      <c r="O89" s="2" t="s">
        <v>195</v>
      </c>
    </row>
    <row r="90" spans="1:15" ht="15" customHeight="1">
      <c r="A90" s="2">
        <v>10850087</v>
      </c>
      <c r="B90" s="2">
        <v>13</v>
      </c>
      <c r="C90" s="188">
        <v>42826</v>
      </c>
      <c r="D90" s="2" t="s">
        <v>5166</v>
      </c>
      <c r="E90" s="2"/>
      <c r="F90" s="2" t="s">
        <v>5080</v>
      </c>
      <c r="G90" s="2"/>
      <c r="H90" s="2"/>
      <c r="I90" s="2"/>
      <c r="J90" s="2">
        <v>10840087</v>
      </c>
      <c r="K90" s="2"/>
      <c r="L90" s="2">
        <v>87</v>
      </c>
      <c r="N90" s="2" t="s">
        <v>272</v>
      </c>
      <c r="O90" s="2" t="s">
        <v>195</v>
      </c>
    </row>
    <row r="91" spans="1:15" ht="15" customHeight="1">
      <c r="A91" s="2">
        <v>10850088</v>
      </c>
      <c r="B91" s="2">
        <v>13</v>
      </c>
      <c r="C91" s="188">
        <v>42826</v>
      </c>
      <c r="D91" s="2" t="s">
        <v>5167</v>
      </c>
      <c r="E91" s="2"/>
      <c r="F91" s="2" t="s">
        <v>5080</v>
      </c>
      <c r="G91" s="2"/>
      <c r="H91" s="2"/>
      <c r="I91" s="2"/>
      <c r="J91" s="2">
        <v>10840088</v>
      </c>
      <c r="K91" s="2"/>
      <c r="L91" s="2">
        <v>88</v>
      </c>
      <c r="N91" s="2" t="s">
        <v>273</v>
      </c>
      <c r="O91" s="2" t="s">
        <v>195</v>
      </c>
    </row>
    <row r="92" spans="1:15" ht="15" customHeight="1">
      <c r="A92" s="2">
        <v>10850089</v>
      </c>
      <c r="B92" s="2">
        <v>13</v>
      </c>
      <c r="C92" s="188">
        <v>42826</v>
      </c>
      <c r="D92" s="2" t="s">
        <v>5168</v>
      </c>
      <c r="E92" s="2"/>
      <c r="F92" s="2" t="s">
        <v>5080</v>
      </c>
      <c r="G92" s="2"/>
      <c r="H92" s="2"/>
      <c r="I92" s="2"/>
      <c r="J92" s="2">
        <v>10840490</v>
      </c>
      <c r="K92" s="2"/>
      <c r="L92" s="2">
        <v>89</v>
      </c>
      <c r="N92" s="2" t="s">
        <v>354</v>
      </c>
      <c r="O92" s="2" t="s">
        <v>195</v>
      </c>
    </row>
    <row r="93" spans="1:15" ht="15" customHeight="1">
      <c r="A93" s="2">
        <v>10850090</v>
      </c>
      <c r="B93" s="2">
        <v>13</v>
      </c>
      <c r="C93" s="188">
        <v>42826</v>
      </c>
      <c r="D93" s="2" t="s">
        <v>5169</v>
      </c>
      <c r="E93" s="2"/>
      <c r="F93" s="2" t="s">
        <v>5080</v>
      </c>
      <c r="G93" s="2"/>
      <c r="H93" s="2"/>
      <c r="I93" s="2"/>
      <c r="J93" s="2">
        <v>10840491</v>
      </c>
      <c r="K93" s="2"/>
      <c r="L93" s="2">
        <v>90</v>
      </c>
      <c r="N93" s="2" t="s">
        <v>355</v>
      </c>
      <c r="O93" s="2" t="s">
        <v>195</v>
      </c>
    </row>
    <row r="94" spans="1:15" ht="15" customHeight="1">
      <c r="A94" s="2">
        <v>10850091</v>
      </c>
      <c r="B94" s="2">
        <v>13</v>
      </c>
      <c r="C94" s="188">
        <v>42826</v>
      </c>
      <c r="D94" s="2" t="s">
        <v>5170</v>
      </c>
      <c r="E94" s="2"/>
      <c r="F94" s="2" t="s">
        <v>5080</v>
      </c>
      <c r="G94" s="2"/>
      <c r="H94" s="2"/>
      <c r="I94" s="2"/>
      <c r="J94" s="2">
        <v>10840492</v>
      </c>
      <c r="K94" s="2"/>
      <c r="L94" s="2">
        <v>91</v>
      </c>
      <c r="N94" s="2" t="s">
        <v>356</v>
      </c>
      <c r="O94" s="2" t="s">
        <v>195</v>
      </c>
    </row>
    <row r="95" spans="1:15" ht="15" customHeight="1">
      <c r="A95" s="2">
        <v>10850092</v>
      </c>
      <c r="B95" s="2">
        <v>13</v>
      </c>
      <c r="C95" s="188">
        <v>42826</v>
      </c>
      <c r="D95" s="2" t="s">
        <v>5171</v>
      </c>
      <c r="E95" s="2"/>
      <c r="F95" s="2" t="s">
        <v>5080</v>
      </c>
      <c r="G95" s="2"/>
      <c r="H95" s="2"/>
      <c r="I95" s="2"/>
      <c r="J95" s="2">
        <v>10840493</v>
      </c>
      <c r="K95" s="2"/>
      <c r="L95" s="2">
        <v>92</v>
      </c>
      <c r="N95" s="2" t="s">
        <v>357</v>
      </c>
      <c r="O95" s="2" t="s">
        <v>195</v>
      </c>
    </row>
    <row r="96" spans="1:15" ht="15" customHeight="1">
      <c r="A96" s="2">
        <v>10850093</v>
      </c>
      <c r="B96" s="2">
        <v>13</v>
      </c>
      <c r="C96" s="188">
        <v>42826</v>
      </c>
      <c r="D96" s="2" t="s">
        <v>5172</v>
      </c>
      <c r="E96" s="2"/>
      <c r="F96" s="2" t="s">
        <v>5080</v>
      </c>
      <c r="G96" s="2"/>
      <c r="H96" s="2"/>
      <c r="I96" s="2"/>
      <c r="J96" s="2">
        <v>10840494</v>
      </c>
      <c r="K96" s="2"/>
      <c r="L96" s="2">
        <v>93</v>
      </c>
      <c r="N96" s="2" t="s">
        <v>358</v>
      </c>
      <c r="O96" s="2" t="s">
        <v>195</v>
      </c>
    </row>
    <row r="97" spans="1:15" ht="15" customHeight="1">
      <c r="A97" s="2">
        <v>10850094</v>
      </c>
      <c r="B97" s="2">
        <v>13</v>
      </c>
      <c r="C97" s="188">
        <v>42826</v>
      </c>
      <c r="D97" s="2" t="s">
        <v>5173</v>
      </c>
      <c r="E97" s="2"/>
      <c r="F97" s="2" t="s">
        <v>5080</v>
      </c>
      <c r="G97" s="2"/>
      <c r="H97" s="2"/>
      <c r="I97" s="2"/>
      <c r="J97" s="2">
        <v>10840495</v>
      </c>
      <c r="K97" s="2"/>
      <c r="L97" s="2">
        <v>94</v>
      </c>
      <c r="N97" s="2" t="s">
        <v>359</v>
      </c>
      <c r="O97" s="2" t="s">
        <v>195</v>
      </c>
    </row>
    <row r="98" spans="1:15" ht="15" customHeight="1">
      <c r="A98" s="2">
        <v>10850095</v>
      </c>
      <c r="B98" s="2">
        <v>13</v>
      </c>
      <c r="C98" s="188">
        <v>42826</v>
      </c>
      <c r="D98" s="2" t="s">
        <v>5174</v>
      </c>
      <c r="E98" s="2"/>
      <c r="F98" s="2" t="s">
        <v>5080</v>
      </c>
      <c r="G98" s="2"/>
      <c r="H98" s="2"/>
      <c r="I98" s="2"/>
      <c r="J98" s="2">
        <v>10840496</v>
      </c>
      <c r="K98" s="2"/>
      <c r="L98" s="2">
        <v>95</v>
      </c>
      <c r="N98" s="2" t="s">
        <v>360</v>
      </c>
      <c r="O98" s="2" t="s">
        <v>195</v>
      </c>
    </row>
    <row r="99" spans="1:15" ht="15" customHeight="1">
      <c r="A99" s="2">
        <v>10850096</v>
      </c>
      <c r="B99" s="2">
        <v>13</v>
      </c>
      <c r="C99" s="188">
        <v>42826</v>
      </c>
      <c r="D99" s="2" t="s">
        <v>5175</v>
      </c>
      <c r="E99" s="2"/>
      <c r="F99" s="2" t="s">
        <v>5080</v>
      </c>
      <c r="G99" s="2"/>
      <c r="H99" s="2"/>
      <c r="I99" s="2"/>
      <c r="J99" s="2">
        <v>10840497</v>
      </c>
      <c r="K99" s="2"/>
      <c r="L99" s="2">
        <v>96</v>
      </c>
      <c r="N99" s="2" t="s">
        <v>376</v>
      </c>
      <c r="O99" s="2" t="s">
        <v>195</v>
      </c>
    </row>
    <row r="100" spans="1:15" ht="15" customHeight="1">
      <c r="A100" s="2">
        <v>10850097</v>
      </c>
      <c r="B100" s="2">
        <v>13</v>
      </c>
      <c r="C100" s="188">
        <v>42826</v>
      </c>
      <c r="D100" s="2" t="s">
        <v>5176</v>
      </c>
      <c r="E100" s="2"/>
      <c r="F100" s="2" t="s">
        <v>5080</v>
      </c>
      <c r="G100" s="2"/>
      <c r="H100" s="2"/>
      <c r="I100" s="2"/>
      <c r="J100" s="2">
        <v>10840498</v>
      </c>
      <c r="K100" s="2"/>
      <c r="L100" s="2">
        <v>97</v>
      </c>
      <c r="N100" s="2" t="s">
        <v>377</v>
      </c>
      <c r="O100" s="2" t="s">
        <v>195</v>
      </c>
    </row>
    <row r="101" spans="1:15" ht="15" customHeight="1">
      <c r="A101" s="2">
        <v>10850098</v>
      </c>
      <c r="B101" s="2">
        <v>13</v>
      </c>
      <c r="C101" s="188">
        <v>42826</v>
      </c>
      <c r="D101" s="2" t="s">
        <v>5177</v>
      </c>
      <c r="E101" s="2"/>
      <c r="F101" s="2" t="s">
        <v>5080</v>
      </c>
      <c r="G101" s="2"/>
      <c r="H101" s="2"/>
      <c r="I101" s="2"/>
      <c r="J101" s="2">
        <v>10840499</v>
      </c>
      <c r="K101" s="2"/>
      <c r="L101" s="2">
        <v>98</v>
      </c>
      <c r="N101" s="2" t="s">
        <v>378</v>
      </c>
      <c r="O101" s="2" t="s">
        <v>195</v>
      </c>
    </row>
    <row r="102" spans="1:15" ht="15" customHeight="1">
      <c r="A102" s="2">
        <v>10850099</v>
      </c>
      <c r="B102" s="2">
        <v>13</v>
      </c>
      <c r="C102" s="188">
        <v>42826</v>
      </c>
      <c r="D102" s="2" t="s">
        <v>5178</v>
      </c>
      <c r="E102" s="2"/>
      <c r="F102" s="2" t="s">
        <v>5080</v>
      </c>
      <c r="G102" s="2"/>
      <c r="H102" s="2"/>
      <c r="I102" s="2"/>
      <c r="J102" s="2">
        <v>10840500</v>
      </c>
      <c r="K102" s="2"/>
      <c r="L102" s="2">
        <v>99</v>
      </c>
      <c r="N102" s="2" t="s">
        <v>379</v>
      </c>
      <c r="O102" s="2" t="s">
        <v>195</v>
      </c>
    </row>
    <row r="103" spans="1:15" ht="15" customHeight="1">
      <c r="A103" s="2">
        <v>10850100</v>
      </c>
      <c r="B103" s="2">
        <v>13</v>
      </c>
      <c r="C103" s="188">
        <v>42826</v>
      </c>
      <c r="D103" s="2" t="s">
        <v>5179</v>
      </c>
      <c r="E103" s="2"/>
      <c r="F103" s="2" t="s">
        <v>5080</v>
      </c>
      <c r="G103" s="2"/>
      <c r="H103" s="2"/>
      <c r="I103" s="2"/>
      <c r="J103" s="2">
        <v>10840501</v>
      </c>
      <c r="K103" s="2"/>
      <c r="L103" s="2">
        <v>100</v>
      </c>
      <c r="N103" s="2" t="s">
        <v>380</v>
      </c>
      <c r="O103" s="2" t="s">
        <v>195</v>
      </c>
    </row>
    <row r="104" spans="1:15" ht="15" customHeight="1">
      <c r="A104" s="2">
        <v>10850101</v>
      </c>
      <c r="B104" s="2">
        <v>13</v>
      </c>
      <c r="C104" s="188">
        <v>42826</v>
      </c>
      <c r="D104" s="2" t="s">
        <v>5180</v>
      </c>
      <c r="E104" s="2"/>
      <c r="F104" s="2" t="s">
        <v>5080</v>
      </c>
      <c r="G104" s="2"/>
      <c r="H104" s="2"/>
      <c r="I104" s="2"/>
      <c r="J104" s="2">
        <v>10840502</v>
      </c>
      <c r="K104" s="2"/>
      <c r="L104" s="2">
        <v>101</v>
      </c>
      <c r="N104" s="2" t="s">
        <v>381</v>
      </c>
      <c r="O104" s="2" t="s">
        <v>195</v>
      </c>
    </row>
    <row r="105" spans="1:15" ht="15" customHeight="1">
      <c r="A105" s="2">
        <v>10850102</v>
      </c>
      <c r="B105" s="2">
        <v>13</v>
      </c>
      <c r="C105" s="188">
        <v>42826</v>
      </c>
      <c r="D105" s="2" t="s">
        <v>5181</v>
      </c>
      <c r="E105" s="2"/>
      <c r="F105" s="2" t="s">
        <v>5080</v>
      </c>
      <c r="G105" s="2"/>
      <c r="H105" s="2"/>
      <c r="I105" s="2"/>
      <c r="J105" s="2">
        <v>10840503</v>
      </c>
      <c r="K105" s="2"/>
      <c r="L105" s="2">
        <v>102</v>
      </c>
      <c r="N105" s="2" t="s">
        <v>382</v>
      </c>
      <c r="O105" s="2" t="s">
        <v>383</v>
      </c>
    </row>
    <row r="106" spans="1:15" ht="15" customHeight="1">
      <c r="A106" s="2">
        <v>10850103</v>
      </c>
      <c r="B106" s="2">
        <v>13</v>
      </c>
      <c r="C106" s="188">
        <v>42826</v>
      </c>
      <c r="D106" s="2" t="s">
        <v>5182</v>
      </c>
      <c r="E106" s="2"/>
      <c r="F106" s="2" t="s">
        <v>5080</v>
      </c>
      <c r="G106" s="2"/>
      <c r="H106" s="2"/>
      <c r="I106" s="2"/>
      <c r="J106" s="2">
        <v>10840504</v>
      </c>
      <c r="K106" s="2"/>
      <c r="L106" s="2">
        <v>103</v>
      </c>
      <c r="N106" s="2" t="s">
        <v>384</v>
      </c>
      <c r="O106" s="2" t="s">
        <v>383</v>
      </c>
    </row>
    <row r="107" spans="1:15" ht="15" customHeight="1">
      <c r="A107" s="2">
        <v>10850104</v>
      </c>
      <c r="B107" s="2">
        <v>13</v>
      </c>
      <c r="C107" s="188">
        <v>42826</v>
      </c>
      <c r="D107" s="2" t="s">
        <v>5183</v>
      </c>
      <c r="E107" s="2"/>
      <c r="F107" s="2" t="s">
        <v>5080</v>
      </c>
      <c r="G107" s="2"/>
      <c r="H107" s="2"/>
      <c r="I107" s="2"/>
      <c r="J107" s="2">
        <v>10840505</v>
      </c>
      <c r="K107" s="2"/>
      <c r="L107" s="2">
        <v>104</v>
      </c>
      <c r="N107" s="2" t="s">
        <v>385</v>
      </c>
      <c r="O107" s="2" t="s">
        <v>383</v>
      </c>
    </row>
    <row r="108" spans="1:15" ht="15" customHeight="1">
      <c r="A108" s="2">
        <v>10850105</v>
      </c>
      <c r="B108" s="2">
        <v>13</v>
      </c>
      <c r="C108" s="188">
        <v>42826</v>
      </c>
      <c r="D108" s="2" t="s">
        <v>5184</v>
      </c>
      <c r="E108" s="2"/>
      <c r="F108" s="2" t="s">
        <v>5080</v>
      </c>
      <c r="G108" s="2"/>
      <c r="H108" s="2"/>
      <c r="I108" s="2"/>
      <c r="J108" s="2">
        <v>10840506</v>
      </c>
      <c r="K108" s="2"/>
      <c r="L108" s="2">
        <v>105</v>
      </c>
      <c r="N108" s="2" t="s">
        <v>386</v>
      </c>
      <c r="O108" s="2" t="s">
        <v>383</v>
      </c>
    </row>
    <row r="109" spans="1:15" ht="15" customHeight="1">
      <c r="A109" s="2">
        <v>10850106</v>
      </c>
      <c r="B109" s="2">
        <v>13</v>
      </c>
      <c r="C109" s="188">
        <v>42826</v>
      </c>
      <c r="D109" s="2" t="s">
        <v>5185</v>
      </c>
      <c r="E109" s="2"/>
      <c r="F109" s="2" t="s">
        <v>5080</v>
      </c>
      <c r="G109" s="2"/>
      <c r="H109" s="2"/>
      <c r="I109" s="2"/>
      <c r="J109" s="2">
        <v>10840507</v>
      </c>
      <c r="K109" s="2"/>
      <c r="L109" s="2">
        <v>106</v>
      </c>
      <c r="N109" s="2" t="s">
        <v>387</v>
      </c>
      <c r="O109" s="2" t="s">
        <v>383</v>
      </c>
    </row>
    <row r="110" spans="1:15" ht="15" customHeight="1">
      <c r="A110" s="2">
        <v>10850107</v>
      </c>
      <c r="B110" s="2">
        <v>13</v>
      </c>
      <c r="C110" s="188">
        <v>42826</v>
      </c>
      <c r="D110" s="2" t="s">
        <v>5186</v>
      </c>
      <c r="E110" s="2"/>
      <c r="F110" s="2" t="s">
        <v>5080</v>
      </c>
      <c r="G110" s="2"/>
      <c r="H110" s="2"/>
      <c r="I110" s="2"/>
      <c r="J110" s="2">
        <v>10840508</v>
      </c>
      <c r="K110" s="2"/>
      <c r="L110" s="2">
        <v>107</v>
      </c>
      <c r="N110" s="2" t="s">
        <v>388</v>
      </c>
      <c r="O110" s="2" t="s">
        <v>383</v>
      </c>
    </row>
    <row r="111" spans="1:15" ht="15" customHeight="1">
      <c r="A111" s="2">
        <v>10850108</v>
      </c>
      <c r="B111" s="2">
        <v>13</v>
      </c>
      <c r="C111" s="188">
        <v>42826</v>
      </c>
      <c r="D111" s="2" t="s">
        <v>5187</v>
      </c>
      <c r="E111" s="2"/>
      <c r="F111" s="2" t="s">
        <v>5080</v>
      </c>
      <c r="G111" s="2"/>
      <c r="H111" s="2"/>
      <c r="I111" s="2"/>
      <c r="J111" s="2">
        <v>10840509</v>
      </c>
      <c r="K111" s="2"/>
      <c r="L111" s="2">
        <v>108</v>
      </c>
      <c r="N111" s="2" t="s">
        <v>389</v>
      </c>
      <c r="O111" s="2" t="s">
        <v>383</v>
      </c>
    </row>
    <row r="112" spans="1:15" ht="15" customHeight="1">
      <c r="A112" s="2">
        <v>10850109</v>
      </c>
      <c r="B112" s="2">
        <v>13</v>
      </c>
      <c r="C112" s="188">
        <v>42826</v>
      </c>
      <c r="D112" s="2" t="s">
        <v>5188</v>
      </c>
      <c r="E112" s="2"/>
      <c r="F112" s="2" t="s">
        <v>5080</v>
      </c>
      <c r="G112" s="2"/>
      <c r="H112" s="2"/>
      <c r="I112" s="2"/>
      <c r="J112" s="2">
        <v>10840510</v>
      </c>
      <c r="K112" s="2"/>
      <c r="L112" s="2">
        <v>109</v>
      </c>
      <c r="N112" s="2" t="s">
        <v>390</v>
      </c>
      <c r="O112" s="2" t="s">
        <v>383</v>
      </c>
    </row>
    <row r="113" spans="1:15" ht="15" customHeight="1">
      <c r="A113" s="2">
        <v>10850110</v>
      </c>
      <c r="B113" s="2">
        <v>13</v>
      </c>
      <c r="C113" s="188">
        <v>42826</v>
      </c>
      <c r="D113" s="2" t="s">
        <v>5189</v>
      </c>
      <c r="E113" s="2"/>
      <c r="F113" s="2" t="s">
        <v>5080</v>
      </c>
      <c r="G113" s="2"/>
      <c r="H113" s="2"/>
      <c r="I113" s="2"/>
      <c r="J113" s="2">
        <v>10840511</v>
      </c>
      <c r="K113" s="2"/>
      <c r="L113" s="2">
        <v>110</v>
      </c>
      <c r="N113" s="2" t="s">
        <v>391</v>
      </c>
      <c r="O113" s="2" t="s">
        <v>383</v>
      </c>
    </row>
    <row r="114" spans="1:15" ht="15" customHeight="1">
      <c r="A114" s="2">
        <v>10850111</v>
      </c>
      <c r="B114" s="2">
        <v>13</v>
      </c>
      <c r="C114" s="188">
        <v>42826</v>
      </c>
      <c r="D114" s="2" t="s">
        <v>5190</v>
      </c>
      <c r="E114" s="2"/>
      <c r="F114" s="2" t="s">
        <v>5080</v>
      </c>
      <c r="G114" s="2"/>
      <c r="H114" s="2"/>
      <c r="I114" s="2"/>
      <c r="J114" s="2">
        <v>10840512</v>
      </c>
      <c r="K114" s="2"/>
      <c r="L114" s="2">
        <v>111</v>
      </c>
      <c r="N114" s="2" t="s">
        <v>392</v>
      </c>
      <c r="O114" s="2" t="s">
        <v>383</v>
      </c>
    </row>
    <row r="115" spans="1:15" ht="15" customHeight="1">
      <c r="A115" s="2">
        <v>10850112</v>
      </c>
      <c r="B115" s="2">
        <v>13</v>
      </c>
      <c r="C115" s="188">
        <v>42826</v>
      </c>
      <c r="D115" s="2" t="s">
        <v>5191</v>
      </c>
      <c r="E115" s="2"/>
      <c r="F115" s="2" t="s">
        <v>5080</v>
      </c>
      <c r="G115" s="2"/>
      <c r="H115" s="2"/>
      <c r="I115" s="2"/>
      <c r="J115" s="2">
        <v>10840513</v>
      </c>
      <c r="K115" s="2"/>
      <c r="L115" s="2">
        <v>112</v>
      </c>
      <c r="N115" s="2" t="s">
        <v>397</v>
      </c>
      <c r="O115" s="2" t="s">
        <v>383</v>
      </c>
    </row>
    <row r="116" spans="1:15" ht="15" customHeight="1">
      <c r="A116" s="2">
        <v>10850113</v>
      </c>
      <c r="B116" s="2">
        <v>13</v>
      </c>
      <c r="C116" s="188">
        <v>42826</v>
      </c>
      <c r="D116" s="2" t="s">
        <v>5192</v>
      </c>
      <c r="E116" s="2"/>
      <c r="F116" s="2" t="s">
        <v>5080</v>
      </c>
      <c r="G116" s="2"/>
      <c r="H116" s="2"/>
      <c r="I116" s="2"/>
      <c r="J116" s="2">
        <v>10840514</v>
      </c>
      <c r="K116" s="2"/>
      <c r="L116" s="2">
        <v>113</v>
      </c>
      <c r="N116" s="2" t="s">
        <v>400</v>
      </c>
      <c r="O116" s="2" t="s">
        <v>383</v>
      </c>
    </row>
    <row r="117" spans="1:15" ht="15" customHeight="1">
      <c r="A117" s="2">
        <v>10850114</v>
      </c>
      <c r="B117" s="2">
        <v>13</v>
      </c>
      <c r="C117" s="188">
        <v>42826</v>
      </c>
      <c r="D117" s="2" t="s">
        <v>5193</v>
      </c>
      <c r="E117" s="2"/>
      <c r="F117" s="2" t="s">
        <v>5080</v>
      </c>
      <c r="G117" s="2"/>
      <c r="H117" s="2"/>
      <c r="I117" s="2"/>
      <c r="J117" s="2">
        <v>10840515</v>
      </c>
      <c r="K117" s="2"/>
      <c r="L117" s="2">
        <v>114</v>
      </c>
      <c r="N117" s="2" t="s">
        <v>401</v>
      </c>
      <c r="O117" s="2" t="s">
        <v>383</v>
      </c>
    </row>
    <row r="118" spans="1:15" ht="15" customHeight="1">
      <c r="A118" s="2">
        <v>10850115</v>
      </c>
      <c r="B118" s="2">
        <v>13</v>
      </c>
      <c r="C118" s="188">
        <v>42826</v>
      </c>
      <c r="D118" s="2" t="s">
        <v>5194</v>
      </c>
      <c r="E118" s="2"/>
      <c r="F118" s="2" t="s">
        <v>5080</v>
      </c>
      <c r="G118" s="2"/>
      <c r="H118" s="2"/>
      <c r="I118" s="2"/>
      <c r="J118" s="2">
        <v>10840516</v>
      </c>
      <c r="K118" s="2"/>
      <c r="L118" s="2">
        <v>115</v>
      </c>
      <c r="N118" s="2" t="s">
        <v>402</v>
      </c>
      <c r="O118" s="2" t="s">
        <v>383</v>
      </c>
    </row>
    <row r="119" spans="1:15" ht="15" customHeight="1">
      <c r="A119" s="2">
        <v>10850116</v>
      </c>
      <c r="B119" s="2">
        <v>13</v>
      </c>
      <c r="C119" s="188">
        <v>42826</v>
      </c>
      <c r="D119" s="2" t="s">
        <v>5195</v>
      </c>
      <c r="E119" s="2"/>
      <c r="F119" s="2" t="s">
        <v>5080</v>
      </c>
      <c r="G119" s="2"/>
      <c r="H119" s="2"/>
      <c r="I119" s="2"/>
      <c r="J119" s="2">
        <v>10840517</v>
      </c>
      <c r="K119" s="2"/>
      <c r="L119" s="2">
        <v>116</v>
      </c>
      <c r="N119" s="2" t="s">
        <v>403</v>
      </c>
      <c r="O119" s="2" t="s">
        <v>383</v>
      </c>
    </row>
    <row r="120" spans="1:15" ht="15" customHeight="1">
      <c r="A120" s="2">
        <v>10850117</v>
      </c>
      <c r="B120" s="2">
        <v>13</v>
      </c>
      <c r="C120" s="188">
        <v>42826</v>
      </c>
      <c r="D120" s="2" t="s">
        <v>5196</v>
      </c>
      <c r="E120" s="2"/>
      <c r="F120" s="2" t="s">
        <v>5080</v>
      </c>
      <c r="G120" s="2"/>
      <c r="H120" s="2"/>
      <c r="I120" s="2"/>
      <c r="J120" s="2">
        <v>10840518</v>
      </c>
      <c r="K120" s="2"/>
      <c r="L120" s="2">
        <v>117</v>
      </c>
      <c r="N120" s="2" t="s">
        <v>404</v>
      </c>
      <c r="O120" s="2" t="s">
        <v>383</v>
      </c>
    </row>
    <row r="121" spans="1:15" ht="15" customHeight="1">
      <c r="A121" s="2">
        <v>10850118</v>
      </c>
      <c r="B121" s="2">
        <v>13</v>
      </c>
      <c r="C121" s="188">
        <v>42826</v>
      </c>
      <c r="D121" s="2" t="s">
        <v>5197</v>
      </c>
      <c r="E121" s="2"/>
      <c r="F121" s="2" t="s">
        <v>5080</v>
      </c>
      <c r="G121" s="2"/>
      <c r="H121" s="2"/>
      <c r="I121" s="2"/>
      <c r="J121" s="2">
        <v>10840519</v>
      </c>
      <c r="K121" s="2"/>
      <c r="L121" s="2">
        <v>118</v>
      </c>
      <c r="N121" s="2" t="s">
        <v>405</v>
      </c>
      <c r="O121" s="2" t="s">
        <v>383</v>
      </c>
    </row>
    <row r="122" spans="1:15" ht="15" customHeight="1">
      <c r="A122" s="2">
        <v>10850119</v>
      </c>
      <c r="B122" s="2">
        <v>13</v>
      </c>
      <c r="C122" s="188">
        <v>42826</v>
      </c>
      <c r="D122" s="2" t="s">
        <v>5198</v>
      </c>
      <c r="E122" s="2"/>
      <c r="F122" s="2" t="s">
        <v>5080</v>
      </c>
      <c r="G122" s="2"/>
      <c r="H122" s="2"/>
      <c r="I122" s="2"/>
      <c r="J122" s="2">
        <v>10840520</v>
      </c>
      <c r="K122" s="2"/>
      <c r="L122" s="2">
        <v>119</v>
      </c>
      <c r="N122" s="2" t="s">
        <v>406</v>
      </c>
      <c r="O122" s="2" t="s">
        <v>383</v>
      </c>
    </row>
    <row r="123" spans="1:15" ht="15" customHeight="1">
      <c r="A123" s="2">
        <v>10850120</v>
      </c>
      <c r="B123" s="2">
        <v>13</v>
      </c>
      <c r="C123" s="188">
        <v>42826</v>
      </c>
      <c r="D123" s="2" t="s">
        <v>5199</v>
      </c>
      <c r="E123" s="2"/>
      <c r="F123" s="2" t="s">
        <v>5080</v>
      </c>
      <c r="G123" s="2"/>
      <c r="H123" s="2"/>
      <c r="I123" s="2"/>
      <c r="J123" s="2">
        <v>10840521</v>
      </c>
      <c r="K123" s="2"/>
      <c r="L123" s="2">
        <v>120</v>
      </c>
      <c r="N123" s="2" t="s">
        <v>411</v>
      </c>
      <c r="O123" s="2" t="s">
        <v>383</v>
      </c>
    </row>
    <row r="124" spans="1:15" ht="15" customHeight="1">
      <c r="A124" s="2">
        <v>10850121</v>
      </c>
      <c r="B124" s="2">
        <v>13</v>
      </c>
      <c r="C124" s="188">
        <v>42826</v>
      </c>
      <c r="D124" s="2" t="s">
        <v>5200</v>
      </c>
      <c r="E124" s="2"/>
      <c r="F124" s="2" t="s">
        <v>5080</v>
      </c>
      <c r="G124" s="2"/>
      <c r="H124" s="2"/>
      <c r="I124" s="2"/>
      <c r="J124" s="2">
        <v>10840522</v>
      </c>
      <c r="K124" s="2"/>
      <c r="L124" s="2">
        <v>121</v>
      </c>
      <c r="N124" s="2" t="s">
        <v>412</v>
      </c>
      <c r="O124" s="2" t="s">
        <v>383</v>
      </c>
    </row>
    <row r="125" spans="1:15" ht="15" customHeight="1">
      <c r="A125" s="2">
        <v>10850122</v>
      </c>
      <c r="B125" s="2">
        <v>13</v>
      </c>
      <c r="C125" s="188">
        <v>42826</v>
      </c>
      <c r="D125" s="2" t="s">
        <v>5201</v>
      </c>
      <c r="E125" s="2"/>
      <c r="F125" s="2" t="s">
        <v>5080</v>
      </c>
      <c r="G125" s="2"/>
      <c r="H125" s="2"/>
      <c r="I125" s="2"/>
      <c r="J125" s="2">
        <v>10840523</v>
      </c>
      <c r="K125" s="2"/>
      <c r="L125" s="2">
        <v>122</v>
      </c>
      <c r="N125" s="2" t="s">
        <v>413</v>
      </c>
      <c r="O125" s="2" t="s">
        <v>383</v>
      </c>
    </row>
    <row r="126" spans="1:15" ht="15" customHeight="1">
      <c r="A126" s="2">
        <v>10850123</v>
      </c>
      <c r="B126" s="2">
        <v>13</v>
      </c>
      <c r="C126" s="188">
        <v>42826</v>
      </c>
      <c r="D126" s="2" t="s">
        <v>5202</v>
      </c>
      <c r="E126" s="2"/>
      <c r="F126" s="2" t="s">
        <v>5080</v>
      </c>
      <c r="G126" s="2"/>
      <c r="H126" s="2"/>
      <c r="I126" s="2"/>
      <c r="J126" s="2">
        <v>10840524</v>
      </c>
      <c r="K126" s="2"/>
      <c r="L126" s="2">
        <v>123</v>
      </c>
      <c r="N126" s="2" t="s">
        <v>414</v>
      </c>
      <c r="O126" s="2" t="s">
        <v>383</v>
      </c>
    </row>
    <row r="127" spans="1:15" ht="15" customHeight="1">
      <c r="A127" s="2">
        <v>10850124</v>
      </c>
      <c r="B127" s="2">
        <v>13</v>
      </c>
      <c r="C127" s="188">
        <v>42826</v>
      </c>
      <c r="D127" s="2" t="s">
        <v>5203</v>
      </c>
      <c r="E127" s="2"/>
      <c r="F127" s="2" t="s">
        <v>5080</v>
      </c>
      <c r="G127" s="2"/>
      <c r="H127" s="2"/>
      <c r="I127" s="2"/>
      <c r="J127" s="2">
        <v>10840525</v>
      </c>
      <c r="K127" s="2"/>
      <c r="L127" s="2">
        <v>124</v>
      </c>
      <c r="N127" s="2" t="s">
        <v>415</v>
      </c>
      <c r="O127" s="2" t="s">
        <v>383</v>
      </c>
    </row>
    <row r="128" spans="1:15" ht="15" customHeight="1">
      <c r="A128" s="2">
        <v>10850125</v>
      </c>
      <c r="B128" s="2">
        <v>13</v>
      </c>
      <c r="C128" s="188">
        <v>42826</v>
      </c>
      <c r="D128" s="2" t="s">
        <v>5204</v>
      </c>
      <c r="E128" s="2"/>
      <c r="F128" s="2" t="s">
        <v>5080</v>
      </c>
      <c r="G128" s="2"/>
      <c r="H128" s="2"/>
      <c r="I128" s="2"/>
      <c r="J128" s="2">
        <v>10840526</v>
      </c>
      <c r="K128" s="2"/>
      <c r="L128" s="2">
        <v>125</v>
      </c>
      <c r="N128" s="2" t="s">
        <v>416</v>
      </c>
      <c r="O128" s="2" t="s">
        <v>383</v>
      </c>
    </row>
    <row r="129" spans="1:15" ht="15" customHeight="1">
      <c r="A129" s="2">
        <v>10850126</v>
      </c>
      <c r="B129" s="2">
        <v>13</v>
      </c>
      <c r="C129" s="188">
        <v>42826</v>
      </c>
      <c r="D129" s="2" t="s">
        <v>5205</v>
      </c>
      <c r="E129" s="2"/>
      <c r="F129" s="2" t="s">
        <v>5080</v>
      </c>
      <c r="G129" s="2"/>
      <c r="H129" s="2"/>
      <c r="I129" s="2"/>
      <c r="J129" s="2">
        <v>10840527</v>
      </c>
      <c r="K129" s="2"/>
      <c r="L129" s="2">
        <v>126</v>
      </c>
      <c r="N129" s="2" t="s">
        <v>417</v>
      </c>
      <c r="O129" s="2" t="s">
        <v>383</v>
      </c>
    </row>
    <row r="130" spans="1:15" ht="15" customHeight="1">
      <c r="A130" s="2">
        <v>10850127</v>
      </c>
      <c r="B130" s="2">
        <v>13</v>
      </c>
      <c r="C130" s="188">
        <v>42826</v>
      </c>
      <c r="D130" s="2" t="s">
        <v>5206</v>
      </c>
      <c r="E130" s="2"/>
      <c r="F130" s="2" t="s">
        <v>5080</v>
      </c>
      <c r="G130" s="2"/>
      <c r="H130" s="2"/>
      <c r="I130" s="2"/>
      <c r="J130" s="2">
        <v>10840528</v>
      </c>
      <c r="K130" s="2"/>
      <c r="L130" s="2">
        <v>127</v>
      </c>
      <c r="N130" s="2" t="s">
        <v>418</v>
      </c>
      <c r="O130" s="2" t="s">
        <v>195</v>
      </c>
    </row>
    <row r="131" spans="1:15" ht="15" customHeight="1">
      <c r="A131" s="2">
        <v>10850128</v>
      </c>
      <c r="B131" s="2">
        <v>13</v>
      </c>
      <c r="C131" s="188">
        <v>42826</v>
      </c>
      <c r="D131" s="2" t="s">
        <v>5207</v>
      </c>
      <c r="E131" s="2"/>
      <c r="F131" s="2" t="s">
        <v>5080</v>
      </c>
      <c r="G131" s="2"/>
      <c r="H131" s="2"/>
      <c r="I131" s="2"/>
      <c r="J131" s="2">
        <v>10840529</v>
      </c>
      <c r="K131" s="2"/>
      <c r="L131" s="2">
        <v>128</v>
      </c>
      <c r="N131" s="2" t="s">
        <v>419</v>
      </c>
      <c r="O131" s="2" t="s">
        <v>195</v>
      </c>
    </row>
    <row r="132" spans="1:15" ht="15" customHeight="1">
      <c r="A132" s="2">
        <v>10850129</v>
      </c>
      <c r="B132" s="2">
        <v>13</v>
      </c>
      <c r="C132" s="188">
        <v>42826</v>
      </c>
      <c r="D132" s="2" t="s">
        <v>5208</v>
      </c>
      <c r="E132" s="2"/>
      <c r="F132" s="2" t="s">
        <v>5080</v>
      </c>
      <c r="G132" s="2"/>
      <c r="H132" s="2"/>
      <c r="I132" s="2"/>
      <c r="J132" s="2">
        <v>10840530</v>
      </c>
      <c r="K132" s="2"/>
      <c r="L132" s="2">
        <v>129</v>
      </c>
      <c r="N132" s="2" t="s">
        <v>420</v>
      </c>
      <c r="O132" s="2" t="s">
        <v>195</v>
      </c>
    </row>
    <row r="133" spans="1:15" ht="15" customHeight="1">
      <c r="A133" s="2">
        <v>10850130</v>
      </c>
      <c r="B133" s="2">
        <v>13</v>
      </c>
      <c r="C133" s="188">
        <v>42826</v>
      </c>
      <c r="D133" s="2" t="s">
        <v>5209</v>
      </c>
      <c r="E133" s="2"/>
      <c r="F133" s="2" t="s">
        <v>5080</v>
      </c>
      <c r="G133" s="2"/>
      <c r="H133" s="2"/>
      <c r="I133" s="2"/>
      <c r="J133" s="2">
        <v>10840531</v>
      </c>
      <c r="K133" s="2"/>
      <c r="L133" s="2">
        <v>130</v>
      </c>
      <c r="N133" s="2" t="s">
        <v>421</v>
      </c>
      <c r="O133" s="2" t="s">
        <v>195</v>
      </c>
    </row>
    <row r="134" spans="1:15" ht="15" customHeight="1">
      <c r="A134" s="2">
        <v>10850131</v>
      </c>
      <c r="B134" s="2">
        <v>13</v>
      </c>
      <c r="C134" s="188">
        <v>42826</v>
      </c>
      <c r="D134" s="2" t="s">
        <v>5210</v>
      </c>
      <c r="E134" s="2"/>
      <c r="F134" s="2" t="s">
        <v>5080</v>
      </c>
      <c r="G134" s="2"/>
      <c r="H134" s="2"/>
      <c r="I134" s="2"/>
      <c r="J134" s="2">
        <v>10840532</v>
      </c>
      <c r="K134" s="2"/>
      <c r="L134" s="2">
        <v>131</v>
      </c>
      <c r="N134" s="2" t="s">
        <v>422</v>
      </c>
      <c r="O134" s="2" t="s">
        <v>195</v>
      </c>
    </row>
    <row r="135" spans="1:15" ht="15" customHeight="1">
      <c r="A135" s="2">
        <v>10850132</v>
      </c>
      <c r="B135" s="2">
        <v>13</v>
      </c>
      <c r="C135" s="188">
        <v>42826</v>
      </c>
      <c r="D135" s="2" t="s">
        <v>5211</v>
      </c>
      <c r="E135" s="2"/>
      <c r="F135" s="2" t="s">
        <v>5080</v>
      </c>
      <c r="G135" s="2"/>
      <c r="H135" s="2"/>
      <c r="I135" s="2"/>
      <c r="J135" s="2">
        <v>10840533</v>
      </c>
      <c r="K135" s="2"/>
      <c r="L135" s="2">
        <v>132</v>
      </c>
      <c r="N135" s="2" t="s">
        <v>423</v>
      </c>
      <c r="O135" s="2" t="s">
        <v>195</v>
      </c>
    </row>
    <row r="136" spans="1:15" ht="15" customHeight="1">
      <c r="A136" s="2">
        <v>10850133</v>
      </c>
      <c r="B136" s="2">
        <v>13</v>
      </c>
      <c r="C136" s="188">
        <v>42826</v>
      </c>
      <c r="D136" s="2" t="s">
        <v>5212</v>
      </c>
      <c r="E136" s="2"/>
      <c r="F136" s="2" t="s">
        <v>5080</v>
      </c>
      <c r="G136" s="2"/>
      <c r="H136" s="2"/>
      <c r="I136" s="2"/>
      <c r="J136" s="2">
        <v>10840550</v>
      </c>
      <c r="K136" s="2"/>
      <c r="L136" s="2">
        <v>133</v>
      </c>
      <c r="N136" s="2" t="s">
        <v>430</v>
      </c>
      <c r="O136" s="2" t="s">
        <v>195</v>
      </c>
    </row>
    <row r="137" spans="1:15" ht="15" customHeight="1">
      <c r="A137" s="2">
        <v>10850134</v>
      </c>
      <c r="B137" s="2">
        <v>13</v>
      </c>
      <c r="C137" s="188">
        <v>42826</v>
      </c>
      <c r="D137" s="2" t="s">
        <v>5213</v>
      </c>
      <c r="E137" s="2"/>
      <c r="F137" s="2" t="s">
        <v>5080</v>
      </c>
      <c r="G137" s="2"/>
      <c r="H137" s="2"/>
      <c r="I137" s="2"/>
      <c r="J137" s="2">
        <v>10840551</v>
      </c>
      <c r="K137" s="2"/>
      <c r="L137" s="2">
        <v>134</v>
      </c>
      <c r="N137" s="2" t="s">
        <v>431</v>
      </c>
      <c r="O137" s="2" t="s">
        <v>195</v>
      </c>
    </row>
    <row r="138" spans="1:15" ht="15" customHeight="1">
      <c r="A138" s="2">
        <v>10850135</v>
      </c>
      <c r="B138" s="2">
        <v>13</v>
      </c>
      <c r="C138" s="188">
        <v>42826</v>
      </c>
      <c r="D138" s="2" t="s">
        <v>5214</v>
      </c>
      <c r="E138" s="2"/>
      <c r="F138" s="2" t="s">
        <v>5080</v>
      </c>
      <c r="G138" s="2"/>
      <c r="H138" s="2"/>
      <c r="I138" s="2"/>
      <c r="J138" s="2">
        <v>10840552</v>
      </c>
      <c r="K138" s="2"/>
      <c r="L138" s="2">
        <v>135</v>
      </c>
      <c r="N138" s="2" t="s">
        <v>433</v>
      </c>
      <c r="O138" s="2" t="s">
        <v>195</v>
      </c>
    </row>
    <row r="139" spans="1:15" ht="15" customHeight="1">
      <c r="A139" s="2">
        <v>10850136</v>
      </c>
      <c r="B139" s="2">
        <v>13</v>
      </c>
      <c r="C139" s="188">
        <v>42826</v>
      </c>
      <c r="D139" s="2" t="s">
        <v>5215</v>
      </c>
      <c r="E139" s="2"/>
      <c r="F139" s="2" t="s">
        <v>5080</v>
      </c>
      <c r="G139" s="2"/>
      <c r="H139" s="2"/>
      <c r="I139" s="2"/>
      <c r="J139" s="2">
        <v>10840553</v>
      </c>
      <c r="K139" s="2"/>
      <c r="L139" s="2">
        <v>136</v>
      </c>
      <c r="N139" s="2" t="s">
        <v>434</v>
      </c>
      <c r="O139" s="2" t="s">
        <v>195</v>
      </c>
    </row>
    <row r="140" spans="1:15" ht="15" customHeight="1">
      <c r="A140" s="2">
        <v>10850137</v>
      </c>
      <c r="B140" s="2">
        <v>13</v>
      </c>
      <c r="C140" s="188">
        <v>42826</v>
      </c>
      <c r="D140" s="2" t="s">
        <v>5216</v>
      </c>
      <c r="E140" s="2"/>
      <c r="F140" s="2" t="s">
        <v>5080</v>
      </c>
      <c r="G140" s="2"/>
      <c r="H140" s="2"/>
      <c r="I140" s="2"/>
      <c r="J140" s="2">
        <v>10840554</v>
      </c>
      <c r="K140" s="2"/>
      <c r="L140" s="2">
        <v>137</v>
      </c>
      <c r="N140" s="2" t="s">
        <v>435</v>
      </c>
      <c r="O140" s="2" t="s">
        <v>195</v>
      </c>
    </row>
    <row r="141" spans="1:15" ht="15" customHeight="1">
      <c r="A141" s="2">
        <v>10850138</v>
      </c>
      <c r="B141" s="2">
        <v>13</v>
      </c>
      <c r="C141" s="188">
        <v>42826</v>
      </c>
      <c r="D141" s="2" t="s">
        <v>5217</v>
      </c>
      <c r="E141" s="2"/>
      <c r="F141" s="2" t="s">
        <v>5080</v>
      </c>
      <c r="G141" s="2"/>
      <c r="H141" s="2"/>
      <c r="I141" s="2"/>
      <c r="J141" s="2">
        <v>10840555</v>
      </c>
      <c r="K141" s="2"/>
      <c r="L141" s="2">
        <v>138</v>
      </c>
      <c r="N141" s="2" t="s">
        <v>436</v>
      </c>
      <c r="O141" s="2" t="s">
        <v>195</v>
      </c>
    </row>
    <row r="142" spans="1:15" ht="15" customHeight="1">
      <c r="A142" s="2">
        <v>10850139</v>
      </c>
      <c r="B142" s="2">
        <v>13</v>
      </c>
      <c r="C142" s="188">
        <v>42826</v>
      </c>
      <c r="D142" s="2" t="s">
        <v>5218</v>
      </c>
      <c r="E142" s="2"/>
      <c r="F142" s="2" t="s">
        <v>5080</v>
      </c>
      <c r="G142" s="2"/>
      <c r="H142" s="2"/>
      <c r="I142" s="2"/>
      <c r="J142" s="2">
        <v>10840556</v>
      </c>
      <c r="K142" s="2"/>
      <c r="L142" s="2">
        <v>139</v>
      </c>
      <c r="N142" s="2" t="s">
        <v>438</v>
      </c>
      <c r="O142" s="2" t="s">
        <v>383</v>
      </c>
    </row>
    <row r="143" spans="1:15" ht="15" customHeight="1">
      <c r="A143" s="2">
        <v>10850140</v>
      </c>
      <c r="B143" s="2">
        <v>13</v>
      </c>
      <c r="C143" s="188">
        <v>42826</v>
      </c>
      <c r="D143" s="2" t="s">
        <v>5219</v>
      </c>
      <c r="E143" s="2"/>
      <c r="F143" s="2" t="s">
        <v>5080</v>
      </c>
      <c r="G143" s="2"/>
      <c r="H143" s="2"/>
      <c r="I143" s="2"/>
      <c r="J143" s="2">
        <v>10840557</v>
      </c>
      <c r="K143" s="2"/>
      <c r="L143" s="2">
        <v>140</v>
      </c>
      <c r="N143" s="2" t="s">
        <v>440</v>
      </c>
      <c r="O143" s="2" t="s">
        <v>383</v>
      </c>
    </row>
    <row r="144" spans="1:15" ht="15" customHeight="1">
      <c r="A144" s="2">
        <v>10850141</v>
      </c>
      <c r="B144" s="2">
        <v>13</v>
      </c>
      <c r="C144" s="188">
        <v>42826</v>
      </c>
      <c r="D144" s="2" t="s">
        <v>5220</v>
      </c>
      <c r="E144" s="2"/>
      <c r="F144" s="2" t="s">
        <v>5080</v>
      </c>
      <c r="G144" s="2"/>
      <c r="H144" s="2"/>
      <c r="I144" s="2"/>
      <c r="J144" s="2">
        <v>10840558</v>
      </c>
      <c r="K144" s="2"/>
      <c r="L144" s="2">
        <v>141</v>
      </c>
      <c r="N144" s="2" t="s">
        <v>441</v>
      </c>
      <c r="O144" s="2" t="s">
        <v>383</v>
      </c>
    </row>
    <row r="145" spans="1:15" ht="15" customHeight="1">
      <c r="A145" s="2">
        <v>10850142</v>
      </c>
      <c r="B145" s="2">
        <v>13</v>
      </c>
      <c r="C145" s="188">
        <v>42826</v>
      </c>
      <c r="D145" s="2" t="s">
        <v>5221</v>
      </c>
      <c r="E145" s="2"/>
      <c r="F145" s="2" t="s">
        <v>5080</v>
      </c>
      <c r="G145" s="2"/>
      <c r="H145" s="2"/>
      <c r="I145" s="2"/>
      <c r="J145" s="2">
        <v>10840559</v>
      </c>
      <c r="K145" s="2"/>
      <c r="L145" s="2">
        <v>142</v>
      </c>
      <c r="N145" s="2" t="s">
        <v>442</v>
      </c>
      <c r="O145" s="2" t="s">
        <v>383</v>
      </c>
    </row>
    <row r="146" spans="1:15" ht="15" customHeight="1">
      <c r="A146" s="2">
        <v>10850143</v>
      </c>
      <c r="B146" s="2">
        <v>13</v>
      </c>
      <c r="C146" s="188">
        <v>42826</v>
      </c>
      <c r="D146" s="2" t="s">
        <v>5222</v>
      </c>
      <c r="E146" s="2"/>
      <c r="F146" s="2" t="s">
        <v>5080</v>
      </c>
      <c r="G146" s="2"/>
      <c r="H146" s="2"/>
      <c r="I146" s="2"/>
      <c r="J146" s="2">
        <v>10840560</v>
      </c>
      <c r="K146" s="2"/>
      <c r="L146" s="2">
        <v>143</v>
      </c>
      <c r="N146" s="2" t="s">
        <v>443</v>
      </c>
      <c r="O146" s="2" t="s">
        <v>383</v>
      </c>
    </row>
    <row r="147" spans="1:15" ht="15" customHeight="1">
      <c r="A147" s="2">
        <v>10850144</v>
      </c>
      <c r="B147" s="2">
        <v>13</v>
      </c>
      <c r="C147" s="188">
        <v>42826</v>
      </c>
      <c r="D147" s="2" t="s">
        <v>5223</v>
      </c>
      <c r="E147" s="2"/>
      <c r="F147" s="2" t="s">
        <v>5080</v>
      </c>
      <c r="G147" s="2"/>
      <c r="H147" s="2"/>
      <c r="I147" s="2"/>
      <c r="J147" s="2">
        <v>10840561</v>
      </c>
      <c r="K147" s="2"/>
      <c r="L147" s="2">
        <v>144</v>
      </c>
      <c r="N147" s="2" t="s">
        <v>444</v>
      </c>
      <c r="O147" s="2" t="s">
        <v>383</v>
      </c>
    </row>
    <row r="148" spans="1:15" ht="15" customHeight="1">
      <c r="A148" s="2">
        <v>10850145</v>
      </c>
      <c r="B148" s="2">
        <v>13</v>
      </c>
      <c r="C148" s="188">
        <v>42826</v>
      </c>
      <c r="D148" s="2" t="s">
        <v>5224</v>
      </c>
      <c r="E148" s="2"/>
      <c r="F148" s="2" t="s">
        <v>5080</v>
      </c>
      <c r="G148" s="2"/>
      <c r="H148" s="2"/>
      <c r="I148" s="2"/>
      <c r="J148" s="2">
        <v>10840562</v>
      </c>
      <c r="K148" s="2"/>
      <c r="L148" s="2">
        <v>145</v>
      </c>
      <c r="N148" s="2" t="s">
        <v>445</v>
      </c>
      <c r="O148" s="2" t="s">
        <v>383</v>
      </c>
    </row>
    <row r="149" spans="1:15" ht="15" customHeight="1">
      <c r="A149" s="2">
        <v>10850146</v>
      </c>
      <c r="B149" s="2">
        <v>13</v>
      </c>
      <c r="C149" s="188">
        <v>42826</v>
      </c>
      <c r="D149" s="2" t="s">
        <v>5225</v>
      </c>
      <c r="E149" s="2"/>
      <c r="F149" s="2" t="s">
        <v>5080</v>
      </c>
      <c r="G149" s="2"/>
      <c r="H149" s="2"/>
      <c r="I149" s="2"/>
      <c r="J149" s="2">
        <v>10840563</v>
      </c>
      <c r="K149" s="2"/>
      <c r="L149" s="2">
        <v>146</v>
      </c>
      <c r="N149" s="2" t="s">
        <v>446</v>
      </c>
      <c r="O149" s="2" t="s">
        <v>383</v>
      </c>
    </row>
    <row r="150" spans="1:15" ht="15" customHeight="1">
      <c r="A150" s="2">
        <v>10850147</v>
      </c>
      <c r="B150" s="2">
        <v>13</v>
      </c>
      <c r="C150" s="188">
        <v>42826</v>
      </c>
      <c r="D150" s="2" t="s">
        <v>5226</v>
      </c>
      <c r="E150" s="2"/>
      <c r="F150" s="2" t="s">
        <v>5080</v>
      </c>
      <c r="G150" s="2"/>
      <c r="H150" s="2"/>
      <c r="I150" s="2"/>
      <c r="J150" s="2">
        <v>10840564</v>
      </c>
      <c r="K150" s="2"/>
      <c r="L150" s="2">
        <v>147</v>
      </c>
      <c r="N150" s="2" t="s">
        <v>447</v>
      </c>
      <c r="O150" s="2" t="s">
        <v>383</v>
      </c>
    </row>
    <row r="151" spans="1:15" ht="15" customHeight="1">
      <c r="A151" s="2">
        <v>10850148</v>
      </c>
      <c r="B151" s="2">
        <v>13</v>
      </c>
      <c r="C151" s="188">
        <v>42826</v>
      </c>
      <c r="D151" s="2" t="s">
        <v>5227</v>
      </c>
      <c r="E151" s="2"/>
      <c r="F151" s="2" t="s">
        <v>5080</v>
      </c>
      <c r="G151" s="2"/>
      <c r="H151" s="2"/>
      <c r="I151" s="2"/>
      <c r="J151" s="2">
        <v>10840565</v>
      </c>
      <c r="K151" s="2"/>
      <c r="L151" s="2">
        <v>148</v>
      </c>
      <c r="N151" s="2" t="s">
        <v>449</v>
      </c>
      <c r="O151" s="2" t="s">
        <v>383</v>
      </c>
    </row>
    <row r="152" spans="1:15" ht="15" customHeight="1">
      <c r="A152" s="2">
        <v>10850149</v>
      </c>
      <c r="B152" s="2">
        <v>13</v>
      </c>
      <c r="C152" s="188">
        <v>42826</v>
      </c>
      <c r="D152" s="2" t="s">
        <v>5228</v>
      </c>
      <c r="E152" s="2"/>
      <c r="F152" s="2" t="s">
        <v>5080</v>
      </c>
      <c r="G152" s="2"/>
      <c r="H152" s="2"/>
      <c r="I152" s="2"/>
      <c r="J152" s="2">
        <v>10840566</v>
      </c>
      <c r="K152" s="2"/>
      <c r="L152" s="2">
        <v>149</v>
      </c>
      <c r="N152" s="2" t="s">
        <v>464</v>
      </c>
      <c r="O152" s="2" t="s">
        <v>383</v>
      </c>
    </row>
    <row r="153" spans="1:15" ht="15" customHeight="1">
      <c r="A153" s="2">
        <v>10850150</v>
      </c>
      <c r="B153" s="2">
        <v>13</v>
      </c>
      <c r="C153" s="188">
        <v>42826</v>
      </c>
      <c r="D153" s="2" t="s">
        <v>5229</v>
      </c>
      <c r="E153" s="2"/>
      <c r="F153" s="2" t="s">
        <v>5080</v>
      </c>
      <c r="G153" s="2"/>
      <c r="H153" s="2"/>
      <c r="I153" s="2"/>
      <c r="J153" s="2">
        <v>10840567</v>
      </c>
      <c r="K153" s="2"/>
      <c r="L153" s="2">
        <v>150</v>
      </c>
      <c r="N153" s="2" t="s">
        <v>466</v>
      </c>
      <c r="O153" s="2" t="s">
        <v>383</v>
      </c>
    </row>
    <row r="154" spans="1:15" ht="15" customHeight="1">
      <c r="A154" s="2">
        <v>10850151</v>
      </c>
      <c r="B154" s="2">
        <v>13</v>
      </c>
      <c r="C154" s="188">
        <v>42826</v>
      </c>
      <c r="D154" s="2" t="s">
        <v>5230</v>
      </c>
      <c r="E154" s="2"/>
      <c r="F154" s="2" t="s">
        <v>5080</v>
      </c>
      <c r="G154" s="2"/>
      <c r="H154" s="2"/>
      <c r="I154" s="2"/>
      <c r="J154" s="2">
        <v>10840568</v>
      </c>
      <c r="K154" s="2"/>
      <c r="L154" s="2">
        <v>151</v>
      </c>
      <c r="N154" s="2" t="s">
        <v>467</v>
      </c>
      <c r="O154" s="2" t="s">
        <v>383</v>
      </c>
    </row>
    <row r="155" spans="1:15" ht="15" customHeight="1">
      <c r="A155" s="2">
        <v>10850152</v>
      </c>
      <c r="B155" s="2">
        <v>13</v>
      </c>
      <c r="C155" s="188">
        <v>42826</v>
      </c>
      <c r="D155" s="2" t="s">
        <v>5231</v>
      </c>
      <c r="E155" s="2"/>
      <c r="F155" s="2" t="s">
        <v>5080</v>
      </c>
      <c r="G155" s="2"/>
      <c r="H155" s="2"/>
      <c r="I155" s="2"/>
      <c r="J155" s="2">
        <v>10840569</v>
      </c>
      <c r="K155" s="2"/>
      <c r="L155" s="2">
        <v>152</v>
      </c>
      <c r="N155" s="2" t="s">
        <v>422</v>
      </c>
      <c r="O155" s="2" t="s">
        <v>195</v>
      </c>
    </row>
    <row r="156" spans="1:15" ht="15" customHeight="1">
      <c r="A156" s="2">
        <v>10850153</v>
      </c>
      <c r="B156" s="2">
        <v>13</v>
      </c>
      <c r="C156" s="188">
        <v>42826</v>
      </c>
      <c r="D156" s="2" t="s">
        <v>5232</v>
      </c>
      <c r="E156" s="2"/>
      <c r="F156" s="2" t="s">
        <v>5080</v>
      </c>
      <c r="G156" s="2"/>
      <c r="H156" s="2"/>
      <c r="I156" s="2"/>
      <c r="J156" s="2">
        <v>10840570</v>
      </c>
      <c r="K156" s="2"/>
      <c r="L156" s="2">
        <v>153</v>
      </c>
      <c r="N156" s="2" t="s">
        <v>423</v>
      </c>
      <c r="O156" s="2" t="s">
        <v>195</v>
      </c>
    </row>
    <row r="157" spans="1:15" ht="15" customHeight="1">
      <c r="A157" s="2">
        <v>10850154</v>
      </c>
      <c r="B157" s="2">
        <v>13</v>
      </c>
      <c r="C157" s="188">
        <v>42826</v>
      </c>
      <c r="D157" s="2" t="s">
        <v>5233</v>
      </c>
      <c r="E157" s="2"/>
      <c r="F157" s="2" t="s">
        <v>5080</v>
      </c>
      <c r="G157" s="2"/>
      <c r="H157" s="2"/>
      <c r="I157" s="2"/>
      <c r="J157" s="2">
        <v>10840571</v>
      </c>
      <c r="K157" s="2"/>
      <c r="L157" s="2">
        <v>154</v>
      </c>
      <c r="N157" s="2" t="s">
        <v>469</v>
      </c>
      <c r="O157" s="2" t="s">
        <v>195</v>
      </c>
    </row>
    <row r="158" spans="1:15" ht="15" customHeight="1">
      <c r="A158" s="2">
        <v>10850155</v>
      </c>
      <c r="B158" s="2">
        <v>13</v>
      </c>
      <c r="C158" s="188">
        <v>42826</v>
      </c>
      <c r="D158" s="2" t="s">
        <v>5234</v>
      </c>
      <c r="E158" s="2"/>
      <c r="F158" s="2" t="s">
        <v>5080</v>
      </c>
      <c r="G158" s="2"/>
      <c r="H158" s="2"/>
      <c r="I158" s="2"/>
      <c r="J158" s="2">
        <v>10840572</v>
      </c>
      <c r="K158" s="2"/>
      <c r="L158" s="2">
        <v>155</v>
      </c>
      <c r="N158" s="2" t="s">
        <v>470</v>
      </c>
      <c r="O158" s="2" t="s">
        <v>195</v>
      </c>
    </row>
    <row r="159" spans="1:15" ht="15" customHeight="1">
      <c r="A159" s="2">
        <v>10850156</v>
      </c>
      <c r="B159" s="2">
        <v>13</v>
      </c>
      <c r="C159" s="188">
        <v>42826</v>
      </c>
      <c r="D159" s="2" t="s">
        <v>5235</v>
      </c>
      <c r="E159" s="2"/>
      <c r="F159" s="2" t="s">
        <v>5080</v>
      </c>
      <c r="G159" s="2"/>
      <c r="H159" s="2"/>
      <c r="I159" s="2"/>
      <c r="J159" s="2">
        <v>10840573</v>
      </c>
      <c r="K159" s="2"/>
      <c r="L159" s="2">
        <v>156</v>
      </c>
      <c r="N159" s="2" t="s">
        <v>471</v>
      </c>
      <c r="O159" s="2" t="s">
        <v>195</v>
      </c>
    </row>
    <row r="160" spans="1:15" ht="15" customHeight="1">
      <c r="A160" s="2">
        <v>10850157</v>
      </c>
      <c r="B160" s="2">
        <v>13</v>
      </c>
      <c r="C160" s="188">
        <v>42826</v>
      </c>
      <c r="D160" s="2" t="s">
        <v>5236</v>
      </c>
      <c r="E160" s="2"/>
      <c r="F160" s="2" t="s">
        <v>5080</v>
      </c>
      <c r="G160" s="2"/>
      <c r="H160" s="2"/>
      <c r="I160" s="2"/>
      <c r="J160" s="2">
        <v>10840574</v>
      </c>
      <c r="K160" s="2"/>
      <c r="L160" s="2">
        <v>157</v>
      </c>
      <c r="N160" s="2" t="s">
        <v>472</v>
      </c>
      <c r="O160" s="2" t="s">
        <v>195</v>
      </c>
    </row>
    <row r="161" spans="1:15" ht="15" customHeight="1">
      <c r="A161" s="2">
        <v>10850158</v>
      </c>
      <c r="B161" s="2">
        <v>13</v>
      </c>
      <c r="C161" s="188">
        <v>42826</v>
      </c>
      <c r="D161" s="2" t="s">
        <v>5237</v>
      </c>
      <c r="E161" s="2"/>
      <c r="F161" s="2" t="s">
        <v>5080</v>
      </c>
      <c r="G161" s="2"/>
      <c r="H161" s="2"/>
      <c r="I161" s="2"/>
      <c r="J161" s="2">
        <v>10840575</v>
      </c>
      <c r="K161" s="2"/>
      <c r="L161" s="2">
        <v>158</v>
      </c>
      <c r="N161" s="2" t="s">
        <v>473</v>
      </c>
      <c r="O161" s="2" t="s">
        <v>195</v>
      </c>
    </row>
    <row r="162" spans="1:15" ht="15" customHeight="1">
      <c r="A162" s="2">
        <v>10850159</v>
      </c>
      <c r="B162" s="2">
        <v>13</v>
      </c>
      <c r="C162" s="188">
        <v>42826</v>
      </c>
      <c r="D162" s="2" t="s">
        <v>5201</v>
      </c>
      <c r="E162" s="2"/>
      <c r="F162" s="2" t="s">
        <v>5080</v>
      </c>
      <c r="G162" s="2"/>
      <c r="H162" s="2"/>
      <c r="I162" s="2"/>
      <c r="J162" s="2">
        <v>10840576</v>
      </c>
      <c r="K162" s="2"/>
      <c r="L162" s="2">
        <v>159</v>
      </c>
      <c r="N162" s="2" t="s">
        <v>474</v>
      </c>
      <c r="O162" s="2" t="s">
        <v>195</v>
      </c>
    </row>
    <row r="163" spans="1:15" ht="15" customHeight="1">
      <c r="A163" s="2">
        <v>10850160</v>
      </c>
      <c r="B163" s="2">
        <v>13</v>
      </c>
      <c r="C163" s="188">
        <v>42826</v>
      </c>
      <c r="D163" s="2" t="s">
        <v>5238</v>
      </c>
      <c r="E163" s="2"/>
      <c r="F163" s="2" t="s">
        <v>5080</v>
      </c>
      <c r="G163" s="2"/>
      <c r="H163" s="2"/>
      <c r="I163" s="2"/>
      <c r="J163" s="2">
        <v>10840577</v>
      </c>
      <c r="K163" s="2"/>
      <c r="L163" s="2">
        <v>160</v>
      </c>
      <c r="N163" s="2" t="s">
        <v>475</v>
      </c>
      <c r="O163" s="2" t="s">
        <v>195</v>
      </c>
    </row>
    <row r="164" spans="1:15" ht="15" customHeight="1">
      <c r="A164" s="2">
        <v>10850161</v>
      </c>
      <c r="B164" s="2">
        <v>13</v>
      </c>
      <c r="C164" s="188">
        <v>42826</v>
      </c>
      <c r="D164" s="2" t="s">
        <v>5239</v>
      </c>
      <c r="E164" s="2"/>
      <c r="F164" s="2" t="s">
        <v>5080</v>
      </c>
      <c r="G164" s="2"/>
      <c r="H164" s="2"/>
      <c r="I164" s="2"/>
      <c r="J164" s="2">
        <v>10840578</v>
      </c>
      <c r="K164" s="2"/>
      <c r="L164" s="2">
        <v>161</v>
      </c>
      <c r="N164" s="2" t="s">
        <v>476</v>
      </c>
      <c r="O164" s="2" t="s">
        <v>195</v>
      </c>
    </row>
    <row r="165" spans="1:15" ht="15" customHeight="1">
      <c r="A165" s="2">
        <v>10850162</v>
      </c>
      <c r="B165" s="2">
        <v>13</v>
      </c>
      <c r="C165" s="188">
        <v>42826</v>
      </c>
      <c r="D165" s="2" t="s">
        <v>5240</v>
      </c>
      <c r="E165" s="2"/>
      <c r="F165" s="2" t="s">
        <v>5080</v>
      </c>
      <c r="G165" s="2"/>
      <c r="H165" s="2"/>
      <c r="I165" s="2"/>
      <c r="J165" s="2">
        <v>10840579</v>
      </c>
      <c r="K165" s="2"/>
      <c r="L165" s="2">
        <v>162</v>
      </c>
      <c r="N165" s="2">
        <v>1513</v>
      </c>
      <c r="O165" s="2"/>
    </row>
    <row r="166" spans="1:15" ht="15" customHeight="1">
      <c r="A166" s="2">
        <v>10850163</v>
      </c>
      <c r="B166" s="2">
        <v>13</v>
      </c>
      <c r="C166" s="188">
        <v>42826</v>
      </c>
      <c r="D166" s="2" t="s">
        <v>5241</v>
      </c>
      <c r="E166" s="2"/>
      <c r="F166" s="2" t="s">
        <v>5080</v>
      </c>
      <c r="G166" s="2"/>
      <c r="H166" s="2"/>
      <c r="I166" s="2"/>
      <c r="J166" s="2">
        <v>10840580</v>
      </c>
      <c r="K166" s="2"/>
      <c r="L166" s="2">
        <v>163</v>
      </c>
      <c r="N166" s="2" t="s">
        <v>1949</v>
      </c>
      <c r="O166" s="2" t="s">
        <v>176</v>
      </c>
    </row>
    <row r="167" spans="1:15" ht="15" customHeight="1">
      <c r="A167" s="2">
        <v>10850164</v>
      </c>
      <c r="B167" s="2">
        <v>13</v>
      </c>
      <c r="C167" s="188">
        <v>42826</v>
      </c>
      <c r="D167" s="2" t="s">
        <v>5242</v>
      </c>
      <c r="E167" s="2"/>
      <c r="F167" s="2" t="s">
        <v>5080</v>
      </c>
      <c r="G167" s="2"/>
      <c r="H167" s="2"/>
      <c r="I167" s="2"/>
      <c r="J167" s="2">
        <v>10840581</v>
      </c>
      <c r="K167" s="2"/>
      <c r="L167" s="2">
        <v>164</v>
      </c>
      <c r="N167" s="2" t="s">
        <v>477</v>
      </c>
      <c r="O167" s="2" t="s">
        <v>176</v>
      </c>
    </row>
    <row r="168" spans="1:15" ht="15" customHeight="1">
      <c r="A168" s="2">
        <v>10850165</v>
      </c>
      <c r="B168" s="2">
        <v>13</v>
      </c>
      <c r="C168" s="188">
        <v>42826</v>
      </c>
      <c r="D168" s="2" t="s">
        <v>5243</v>
      </c>
      <c r="E168" s="2"/>
      <c r="F168" s="2" t="s">
        <v>5080</v>
      </c>
      <c r="G168" s="2"/>
      <c r="H168" s="2"/>
      <c r="I168" s="2"/>
      <c r="J168" s="2">
        <v>10840584</v>
      </c>
      <c r="K168" s="2"/>
      <c r="L168" s="2">
        <v>165</v>
      </c>
      <c r="N168" s="2" t="s">
        <v>480</v>
      </c>
      <c r="O168" s="2" t="s">
        <v>195</v>
      </c>
    </row>
    <row r="169" spans="1:15" ht="15" customHeight="1">
      <c r="A169" s="2">
        <v>10850166</v>
      </c>
      <c r="B169" s="2">
        <v>13</v>
      </c>
      <c r="C169" s="188">
        <v>42826</v>
      </c>
      <c r="D169" s="2" t="s">
        <v>5244</v>
      </c>
      <c r="E169" s="2"/>
      <c r="F169" s="2" t="s">
        <v>5080</v>
      </c>
      <c r="G169" s="2"/>
      <c r="H169" s="2"/>
      <c r="I169" s="2"/>
      <c r="J169" s="2">
        <v>10840585</v>
      </c>
      <c r="K169" s="2"/>
      <c r="L169" s="2">
        <v>166</v>
      </c>
      <c r="N169" s="2" t="s">
        <v>481</v>
      </c>
      <c r="O169" s="2" t="s">
        <v>195</v>
      </c>
    </row>
    <row r="170" spans="1:15" ht="15" customHeight="1">
      <c r="A170" s="2">
        <v>10850167</v>
      </c>
      <c r="B170" s="2">
        <v>13</v>
      </c>
      <c r="C170" s="188">
        <v>42826</v>
      </c>
      <c r="D170" s="2" t="s">
        <v>5245</v>
      </c>
      <c r="E170" s="2"/>
      <c r="F170" s="2" t="s">
        <v>5080</v>
      </c>
      <c r="G170" s="2"/>
      <c r="H170" s="2"/>
      <c r="I170" s="2"/>
      <c r="J170" s="2">
        <v>10840586</v>
      </c>
      <c r="K170" s="2"/>
      <c r="L170" s="2">
        <v>167</v>
      </c>
      <c r="N170" s="2" t="s">
        <v>482</v>
      </c>
      <c r="O170" s="2" t="s">
        <v>195</v>
      </c>
    </row>
    <row r="171" spans="1:15" ht="15" customHeight="1">
      <c r="A171" s="2">
        <v>10850168</v>
      </c>
      <c r="B171" s="2">
        <v>13</v>
      </c>
      <c r="C171" s="188">
        <v>42826</v>
      </c>
      <c r="D171" s="2" t="s">
        <v>5246</v>
      </c>
      <c r="E171" s="2"/>
      <c r="F171" s="2" t="s">
        <v>5080</v>
      </c>
      <c r="G171" s="2"/>
      <c r="H171" s="2"/>
      <c r="I171" s="2"/>
      <c r="J171" s="2">
        <v>10840587</v>
      </c>
      <c r="K171" s="2"/>
      <c r="L171" s="2">
        <v>168</v>
      </c>
      <c r="N171" s="2" t="s">
        <v>483</v>
      </c>
      <c r="O171" s="2" t="s">
        <v>195</v>
      </c>
    </row>
    <row r="172" spans="1:15" ht="15" customHeight="1">
      <c r="A172" s="2">
        <v>10850169</v>
      </c>
      <c r="B172" s="2">
        <v>13</v>
      </c>
      <c r="C172" s="188">
        <v>42826</v>
      </c>
      <c r="D172" s="2" t="s">
        <v>5247</v>
      </c>
      <c r="E172" s="2"/>
      <c r="F172" s="2" t="s">
        <v>5080</v>
      </c>
      <c r="G172" s="2"/>
      <c r="H172" s="2"/>
      <c r="I172" s="2"/>
      <c r="J172" s="2">
        <v>10840588</v>
      </c>
      <c r="K172" s="2"/>
      <c r="L172" s="2">
        <v>169</v>
      </c>
      <c r="N172" s="2" t="s">
        <v>346</v>
      </c>
      <c r="O172" s="2" t="s">
        <v>195</v>
      </c>
    </row>
    <row r="173" spans="1:15" ht="15" customHeight="1">
      <c r="A173" s="2">
        <v>10850170</v>
      </c>
      <c r="B173" s="2">
        <v>13</v>
      </c>
      <c r="C173" s="188">
        <v>42826</v>
      </c>
      <c r="D173" s="2" t="s">
        <v>5248</v>
      </c>
      <c r="E173" s="2"/>
      <c r="F173" s="2" t="s">
        <v>5080</v>
      </c>
      <c r="G173" s="2"/>
      <c r="H173" s="2"/>
      <c r="I173" s="2"/>
      <c r="J173" s="2">
        <v>10840589</v>
      </c>
      <c r="K173" s="2"/>
      <c r="L173" s="2">
        <v>170</v>
      </c>
      <c r="N173" s="2" t="s">
        <v>347</v>
      </c>
      <c r="O173" s="2" t="s">
        <v>195</v>
      </c>
    </row>
    <row r="174" spans="1:15" ht="15" customHeight="1">
      <c r="A174" s="2">
        <v>10850171</v>
      </c>
      <c r="B174" s="2">
        <v>13</v>
      </c>
      <c r="C174" s="188">
        <v>42826</v>
      </c>
      <c r="D174" s="2" t="s">
        <v>5249</v>
      </c>
      <c r="E174" s="2"/>
      <c r="F174" s="2" t="s">
        <v>5080</v>
      </c>
      <c r="G174" s="2"/>
      <c r="H174" s="2"/>
      <c r="I174" s="2"/>
      <c r="J174" s="2">
        <v>10840590</v>
      </c>
      <c r="K174" s="2"/>
      <c r="L174" s="2">
        <v>171</v>
      </c>
      <c r="N174" s="2" t="s">
        <v>348</v>
      </c>
      <c r="O174" s="2" t="s">
        <v>195</v>
      </c>
    </row>
    <row r="175" spans="1:15" ht="15" customHeight="1">
      <c r="A175" s="2">
        <v>10850172</v>
      </c>
      <c r="B175" s="2">
        <v>13</v>
      </c>
      <c r="C175" s="188">
        <v>42826</v>
      </c>
      <c r="D175" s="2" t="s">
        <v>5250</v>
      </c>
      <c r="E175" s="2"/>
      <c r="F175" s="2" t="s">
        <v>5080</v>
      </c>
      <c r="G175" s="2"/>
      <c r="H175" s="2"/>
      <c r="I175" s="2"/>
      <c r="J175" s="2">
        <v>10840591</v>
      </c>
      <c r="K175" s="2"/>
      <c r="L175" s="2">
        <v>172</v>
      </c>
      <c r="N175" s="2" t="s">
        <v>484</v>
      </c>
      <c r="O175" s="2" t="s">
        <v>383</v>
      </c>
    </row>
    <row r="176" spans="1:15" ht="15" customHeight="1">
      <c r="A176" s="2">
        <v>10850173</v>
      </c>
      <c r="B176" s="2">
        <v>13</v>
      </c>
      <c r="C176" s="188">
        <v>42826</v>
      </c>
      <c r="D176" s="2" t="s">
        <v>5251</v>
      </c>
      <c r="E176" s="2"/>
      <c r="F176" s="2" t="s">
        <v>5080</v>
      </c>
      <c r="G176" s="2"/>
      <c r="H176" s="2"/>
      <c r="I176" s="2"/>
      <c r="J176" s="2">
        <v>10840592</v>
      </c>
      <c r="K176" s="2"/>
      <c r="L176" s="2">
        <v>173</v>
      </c>
      <c r="N176" s="2" t="s">
        <v>485</v>
      </c>
      <c r="O176" s="2" t="s">
        <v>383</v>
      </c>
    </row>
    <row r="177" spans="1:15" ht="15" customHeight="1">
      <c r="A177" s="2">
        <v>10850174</v>
      </c>
      <c r="B177" s="2">
        <v>13</v>
      </c>
      <c r="C177" s="188">
        <v>42826</v>
      </c>
      <c r="D177" s="2" t="s">
        <v>5252</v>
      </c>
      <c r="E177" s="2"/>
      <c r="F177" s="2" t="s">
        <v>5080</v>
      </c>
      <c r="G177" s="2"/>
      <c r="H177" s="2"/>
      <c r="I177" s="2"/>
      <c r="J177" s="2">
        <v>10840593</v>
      </c>
      <c r="K177" s="2"/>
      <c r="L177" s="2">
        <v>174</v>
      </c>
      <c r="N177" s="2" t="s">
        <v>486</v>
      </c>
      <c r="O177" s="2" t="s">
        <v>383</v>
      </c>
    </row>
    <row r="178" spans="1:15" ht="15" customHeight="1">
      <c r="A178" s="2">
        <v>10850175</v>
      </c>
      <c r="B178" s="2">
        <v>13</v>
      </c>
      <c r="C178" s="188">
        <v>42826</v>
      </c>
      <c r="D178" s="2" t="s">
        <v>5253</v>
      </c>
      <c r="E178" s="2"/>
      <c r="F178" s="2" t="s">
        <v>5080</v>
      </c>
      <c r="G178" s="2"/>
      <c r="H178" s="2"/>
      <c r="I178" s="2"/>
      <c r="J178" s="2">
        <v>10840594</v>
      </c>
      <c r="K178" s="2"/>
      <c r="L178" s="2">
        <v>175</v>
      </c>
      <c r="N178" s="2" t="s">
        <v>487</v>
      </c>
      <c r="O178" s="2" t="s">
        <v>383</v>
      </c>
    </row>
    <row r="179" spans="1:15" ht="15" customHeight="1">
      <c r="A179" s="2">
        <v>10850176</v>
      </c>
      <c r="B179" s="2">
        <v>13</v>
      </c>
      <c r="C179" s="188">
        <v>42826</v>
      </c>
      <c r="D179" s="2" t="s">
        <v>5254</v>
      </c>
      <c r="E179" s="2"/>
      <c r="F179" s="2" t="s">
        <v>5080</v>
      </c>
      <c r="G179" s="2"/>
      <c r="H179" s="2"/>
      <c r="I179" s="2"/>
      <c r="J179" s="2">
        <v>10840595</v>
      </c>
      <c r="K179" s="2"/>
      <c r="L179" s="2">
        <v>176</v>
      </c>
      <c r="N179" s="2" t="s">
        <v>488</v>
      </c>
      <c r="O179" s="2" t="s">
        <v>383</v>
      </c>
    </row>
    <row r="180" spans="1:15" ht="15" customHeight="1">
      <c r="A180" s="2">
        <v>10850177</v>
      </c>
      <c r="B180" s="2">
        <v>13</v>
      </c>
      <c r="C180" s="188">
        <v>42826</v>
      </c>
      <c r="D180" s="2" t="s">
        <v>5255</v>
      </c>
      <c r="E180" s="2"/>
      <c r="F180" s="2" t="s">
        <v>5080</v>
      </c>
      <c r="G180" s="2"/>
      <c r="H180" s="2"/>
      <c r="I180" s="2"/>
      <c r="J180" s="2">
        <v>10840596</v>
      </c>
      <c r="K180" s="2"/>
      <c r="L180" s="2">
        <v>177</v>
      </c>
      <c r="N180" s="2" t="s">
        <v>489</v>
      </c>
      <c r="O180" s="2" t="s">
        <v>383</v>
      </c>
    </row>
    <row r="181" spans="1:15" ht="15" customHeight="1">
      <c r="A181" s="2">
        <v>10850178</v>
      </c>
      <c r="B181" s="2">
        <v>13</v>
      </c>
      <c r="C181" s="188">
        <v>42826</v>
      </c>
      <c r="D181" s="2" t="s">
        <v>5256</v>
      </c>
      <c r="E181" s="2"/>
      <c r="F181" s="2" t="s">
        <v>5080</v>
      </c>
      <c r="G181" s="2"/>
      <c r="H181" s="2"/>
      <c r="I181" s="2"/>
      <c r="J181" s="2">
        <v>10840597</v>
      </c>
      <c r="K181" s="2"/>
      <c r="L181" s="2">
        <v>178</v>
      </c>
      <c r="N181" s="2" t="s">
        <v>490</v>
      </c>
      <c r="O181" s="2" t="s">
        <v>383</v>
      </c>
    </row>
    <row r="182" spans="1:15" ht="15" customHeight="1">
      <c r="A182" s="2">
        <v>10850179</v>
      </c>
      <c r="B182" s="2">
        <v>13</v>
      </c>
      <c r="C182" s="188">
        <v>42826</v>
      </c>
      <c r="D182" s="2" t="s">
        <v>5257</v>
      </c>
      <c r="E182" s="2"/>
      <c r="F182" s="2" t="s">
        <v>5080</v>
      </c>
      <c r="G182" s="2"/>
      <c r="H182" s="2"/>
      <c r="I182" s="2"/>
      <c r="J182" s="2">
        <v>10840598</v>
      </c>
      <c r="K182" s="2"/>
      <c r="L182" s="2">
        <v>179</v>
      </c>
      <c r="N182" s="2" t="s">
        <v>491</v>
      </c>
      <c r="O182" s="2" t="s">
        <v>383</v>
      </c>
    </row>
    <row r="183" spans="1:15" ht="15" customHeight="1">
      <c r="A183" s="2">
        <v>10850180</v>
      </c>
      <c r="B183" s="2">
        <v>13</v>
      </c>
      <c r="C183" s="188">
        <v>42826</v>
      </c>
      <c r="D183" s="2" t="s">
        <v>5258</v>
      </c>
      <c r="E183" s="2"/>
      <c r="F183" s="2" t="s">
        <v>5080</v>
      </c>
      <c r="G183" s="2"/>
      <c r="H183" s="2"/>
      <c r="I183" s="2"/>
      <c r="J183" s="2">
        <v>10840599</v>
      </c>
      <c r="K183" s="2"/>
      <c r="L183" s="2">
        <v>180</v>
      </c>
      <c r="N183" s="2" t="s">
        <v>492</v>
      </c>
      <c r="O183" s="2" t="s">
        <v>383</v>
      </c>
    </row>
    <row r="184" spans="1:15" ht="15" customHeight="1">
      <c r="A184" s="2">
        <v>10850181</v>
      </c>
      <c r="B184" s="2">
        <v>13</v>
      </c>
      <c r="C184" s="188">
        <v>42826</v>
      </c>
      <c r="D184" s="2" t="s">
        <v>5259</v>
      </c>
      <c r="E184" s="2"/>
      <c r="F184" s="2" t="s">
        <v>5080</v>
      </c>
      <c r="G184" s="2"/>
      <c r="H184" s="2"/>
      <c r="I184" s="2"/>
      <c r="J184" s="2">
        <v>10840600</v>
      </c>
      <c r="K184" s="2"/>
      <c r="L184" s="2">
        <v>181</v>
      </c>
      <c r="N184" s="2" t="s">
        <v>493</v>
      </c>
      <c r="O184" s="2" t="s">
        <v>383</v>
      </c>
    </row>
    <row r="185" spans="1:15" ht="15" customHeight="1">
      <c r="A185" s="2">
        <v>10850182</v>
      </c>
      <c r="B185" s="2">
        <v>13</v>
      </c>
      <c r="C185" s="188">
        <v>42826</v>
      </c>
      <c r="D185" s="2" t="s">
        <v>5260</v>
      </c>
      <c r="E185" s="2"/>
      <c r="F185" s="2" t="s">
        <v>5080</v>
      </c>
      <c r="G185" s="2"/>
      <c r="H185" s="2"/>
      <c r="I185" s="2"/>
      <c r="J185" s="2">
        <v>10840601</v>
      </c>
      <c r="K185" s="2"/>
      <c r="L185" s="2">
        <v>182</v>
      </c>
      <c r="N185" s="2" t="s">
        <v>494</v>
      </c>
      <c r="O185" s="2" t="s">
        <v>383</v>
      </c>
    </row>
    <row r="186" spans="1:15" ht="15" customHeight="1">
      <c r="A186" s="2">
        <v>10850183</v>
      </c>
      <c r="B186" s="2">
        <v>13</v>
      </c>
      <c r="C186" s="188">
        <v>42826</v>
      </c>
      <c r="D186" s="2" t="s">
        <v>5261</v>
      </c>
      <c r="E186" s="2"/>
      <c r="F186" s="2" t="s">
        <v>5080</v>
      </c>
      <c r="G186" s="2"/>
      <c r="H186" s="2"/>
      <c r="I186" s="2"/>
      <c r="J186" s="2">
        <v>10840602</v>
      </c>
      <c r="K186" s="2"/>
      <c r="L186" s="2">
        <v>183</v>
      </c>
      <c r="N186" s="2" t="s">
        <v>495</v>
      </c>
      <c r="O186" s="2" t="s">
        <v>383</v>
      </c>
    </row>
    <row r="187" spans="1:15" ht="15" customHeight="1">
      <c r="A187" s="2">
        <v>10850184</v>
      </c>
      <c r="B187" s="2">
        <v>13</v>
      </c>
      <c r="C187" s="188">
        <v>42826</v>
      </c>
      <c r="D187" s="2" t="s">
        <v>5262</v>
      </c>
      <c r="E187" s="2"/>
      <c r="F187" s="2" t="s">
        <v>5080</v>
      </c>
      <c r="G187" s="2"/>
      <c r="H187" s="2"/>
      <c r="I187" s="2"/>
      <c r="J187" s="2">
        <v>10840603</v>
      </c>
      <c r="K187" s="2"/>
      <c r="L187" s="2">
        <v>184</v>
      </c>
      <c r="N187" s="2" t="s">
        <v>496</v>
      </c>
      <c r="O187" s="2" t="s">
        <v>383</v>
      </c>
    </row>
    <row r="188" spans="1:15" ht="15" customHeight="1">
      <c r="A188" s="2">
        <v>10850185</v>
      </c>
      <c r="B188" s="2">
        <v>13</v>
      </c>
      <c r="C188" s="188">
        <v>42826</v>
      </c>
      <c r="D188" s="2" t="s">
        <v>5263</v>
      </c>
      <c r="E188" s="2"/>
      <c r="F188" s="2" t="s">
        <v>5080</v>
      </c>
      <c r="G188" s="2"/>
      <c r="H188" s="2"/>
      <c r="I188" s="2"/>
      <c r="J188" s="2">
        <v>10840604</v>
      </c>
      <c r="K188" s="2"/>
      <c r="L188" s="2">
        <v>185</v>
      </c>
      <c r="N188" s="2" t="s">
        <v>497</v>
      </c>
      <c r="O188" s="2" t="s">
        <v>383</v>
      </c>
    </row>
    <row r="189" spans="1:15" ht="15" customHeight="1">
      <c r="A189" s="2">
        <v>10850186</v>
      </c>
      <c r="B189" s="2">
        <v>0</v>
      </c>
      <c r="C189" s="188">
        <v>42845</v>
      </c>
      <c r="D189" s="2" t="s">
        <v>5264</v>
      </c>
      <c r="E189" s="2"/>
      <c r="F189" s="2" t="s">
        <v>5265</v>
      </c>
      <c r="G189" s="2"/>
      <c r="H189" s="2"/>
      <c r="I189" s="2"/>
      <c r="J189" s="2">
        <v>10840605</v>
      </c>
      <c r="K189" s="2"/>
      <c r="L189" s="2">
        <v>186</v>
      </c>
      <c r="N189" s="2" t="s">
        <v>4079</v>
      </c>
      <c r="O189" s="2" t="s">
        <v>176</v>
      </c>
    </row>
    <row r="190" spans="1:15" ht="15" customHeight="1">
      <c r="A190" s="2">
        <v>10850187</v>
      </c>
      <c r="B190" s="2">
        <v>0</v>
      </c>
      <c r="C190" s="188">
        <v>42846</v>
      </c>
      <c r="D190" s="2" t="s">
        <v>5266</v>
      </c>
      <c r="E190" s="2"/>
      <c r="F190" s="2" t="s">
        <v>5267</v>
      </c>
      <c r="G190" s="2"/>
      <c r="H190" s="2"/>
      <c r="I190" s="2"/>
      <c r="J190" s="2">
        <v>10840606</v>
      </c>
      <c r="K190" s="2"/>
      <c r="L190" s="2">
        <v>187</v>
      </c>
      <c r="N190" s="2" t="s">
        <v>4079</v>
      </c>
      <c r="O190" s="2" t="s">
        <v>176</v>
      </c>
    </row>
    <row r="191" spans="1:15" ht="15" customHeight="1">
      <c r="A191" s="2">
        <v>10850188</v>
      </c>
      <c r="B191" s="2">
        <v>0</v>
      </c>
      <c r="C191" s="188">
        <v>42847</v>
      </c>
      <c r="D191" s="2" t="s">
        <v>5268</v>
      </c>
      <c r="E191" s="2"/>
      <c r="F191" s="2" t="s">
        <v>5269</v>
      </c>
      <c r="G191" s="2"/>
      <c r="H191" s="2"/>
      <c r="I191" s="2"/>
      <c r="J191" s="2">
        <v>10840607</v>
      </c>
      <c r="K191" s="2"/>
      <c r="L191" s="2">
        <v>188</v>
      </c>
      <c r="N191" s="2" t="s">
        <v>4079</v>
      </c>
      <c r="O191" s="2" t="s">
        <v>176</v>
      </c>
    </row>
    <row r="192" spans="1:15" ht="15" customHeight="1">
      <c r="A192" s="2">
        <v>10850189</v>
      </c>
      <c r="B192" s="2">
        <v>0</v>
      </c>
      <c r="C192" s="188">
        <v>42736</v>
      </c>
      <c r="D192" s="2" t="s">
        <v>5270</v>
      </c>
      <c r="E192" s="2"/>
      <c r="F192" s="2" t="s">
        <v>5080</v>
      </c>
      <c r="G192" s="2"/>
      <c r="H192" s="2"/>
      <c r="I192" s="2"/>
      <c r="J192" s="2">
        <v>10840089</v>
      </c>
      <c r="K192" s="2"/>
      <c r="L192" s="2">
        <v>189</v>
      </c>
      <c r="N192" s="2" t="s">
        <v>1392</v>
      </c>
      <c r="O192" s="2" t="s">
        <v>176</v>
      </c>
    </row>
    <row r="193" spans="1:15" ht="15" customHeight="1">
      <c r="A193" s="2">
        <v>10850190</v>
      </c>
      <c r="B193" s="2">
        <v>0</v>
      </c>
      <c r="C193" s="188">
        <v>42737</v>
      </c>
      <c r="D193" s="2" t="s">
        <v>5271</v>
      </c>
      <c r="E193" s="2"/>
      <c r="F193" s="2" t="s">
        <v>5080</v>
      </c>
      <c r="G193" s="2"/>
      <c r="H193" s="2"/>
      <c r="I193" s="2"/>
      <c r="J193" s="2">
        <v>10840090</v>
      </c>
      <c r="K193" s="2"/>
      <c r="L193" s="2">
        <v>190</v>
      </c>
      <c r="N193" s="2" t="s">
        <v>1394</v>
      </c>
      <c r="O193" s="2" t="s">
        <v>176</v>
      </c>
    </row>
    <row r="194" spans="1:15" ht="15" customHeight="1">
      <c r="A194" s="2">
        <v>10850191</v>
      </c>
      <c r="B194" s="2">
        <v>0</v>
      </c>
      <c r="C194" s="188">
        <v>42738</v>
      </c>
      <c r="D194" s="2" t="s">
        <v>5272</v>
      </c>
      <c r="E194" s="2"/>
      <c r="F194" s="2" t="s">
        <v>5080</v>
      </c>
      <c r="G194" s="2"/>
      <c r="H194" s="2"/>
      <c r="I194" s="2"/>
      <c r="J194" s="2">
        <v>10840091</v>
      </c>
      <c r="K194" s="2"/>
      <c r="L194" s="2">
        <v>191</v>
      </c>
      <c r="N194" s="2" t="s">
        <v>1396</v>
      </c>
      <c r="O194" s="2" t="s">
        <v>176</v>
      </c>
    </row>
    <row r="195" spans="1:15" ht="15" customHeight="1">
      <c r="A195" s="2">
        <v>10850192</v>
      </c>
      <c r="B195" s="2">
        <v>0</v>
      </c>
      <c r="C195" s="188">
        <v>42739</v>
      </c>
      <c r="D195" s="2" t="s">
        <v>5273</v>
      </c>
      <c r="E195" s="2"/>
      <c r="F195" s="2" t="s">
        <v>5080</v>
      </c>
      <c r="G195" s="2"/>
      <c r="H195" s="2"/>
      <c r="I195" s="2"/>
      <c r="J195" s="2">
        <v>10840092</v>
      </c>
      <c r="K195" s="2"/>
      <c r="L195" s="2">
        <v>192</v>
      </c>
      <c r="N195" s="2" t="s">
        <v>1398</v>
      </c>
      <c r="O195" s="2" t="s">
        <v>176</v>
      </c>
    </row>
    <row r="196" spans="1:15" ht="15" customHeight="1">
      <c r="A196" s="2">
        <v>10850193</v>
      </c>
      <c r="B196" s="2">
        <v>0</v>
      </c>
      <c r="C196" s="188">
        <v>42740</v>
      </c>
      <c r="D196" s="2" t="s">
        <v>5274</v>
      </c>
      <c r="E196" s="2"/>
      <c r="F196" s="2" t="s">
        <v>5080</v>
      </c>
      <c r="G196" s="2"/>
      <c r="H196" s="2"/>
      <c r="I196" s="2"/>
      <c r="J196" s="2">
        <v>10840093</v>
      </c>
      <c r="K196" s="2"/>
      <c r="L196" s="2">
        <v>193</v>
      </c>
      <c r="N196" s="2" t="s">
        <v>1400</v>
      </c>
      <c r="O196" s="2" t="s">
        <v>176</v>
      </c>
    </row>
    <row r="197" spans="1:15" ht="15" customHeight="1">
      <c r="A197" s="2">
        <v>10850194</v>
      </c>
      <c r="B197" s="2">
        <v>0</v>
      </c>
      <c r="C197" s="188">
        <v>42741</v>
      </c>
      <c r="D197" s="2" t="s">
        <v>5275</v>
      </c>
      <c r="E197" s="2"/>
      <c r="F197" s="2" t="s">
        <v>5080</v>
      </c>
      <c r="G197" s="2"/>
      <c r="H197" s="2"/>
      <c r="I197" s="2"/>
      <c r="J197" s="2">
        <v>10840094</v>
      </c>
      <c r="K197" s="2"/>
      <c r="L197" s="2">
        <v>194</v>
      </c>
      <c r="N197" s="2" t="s">
        <v>1402</v>
      </c>
      <c r="O197" s="2" t="s">
        <v>176</v>
      </c>
    </row>
    <row r="198" spans="1:15" ht="15" customHeight="1">
      <c r="A198" s="2">
        <v>10850195</v>
      </c>
      <c r="B198" s="2">
        <v>0</v>
      </c>
      <c r="C198" s="188">
        <v>42742</v>
      </c>
      <c r="D198" s="2" t="s">
        <v>5276</v>
      </c>
      <c r="E198" s="2"/>
      <c r="F198" s="2" t="s">
        <v>5080</v>
      </c>
      <c r="G198" s="2"/>
      <c r="H198" s="2"/>
      <c r="I198" s="2"/>
      <c r="J198" s="2">
        <v>10840095</v>
      </c>
      <c r="K198" s="2"/>
      <c r="L198" s="2">
        <v>195</v>
      </c>
      <c r="N198" s="2" t="s">
        <v>1404</v>
      </c>
      <c r="O198" s="2" t="s">
        <v>176</v>
      </c>
    </row>
    <row r="199" spans="1:15" ht="15" customHeight="1">
      <c r="A199" s="2">
        <v>10850196</v>
      </c>
      <c r="B199" s="2">
        <v>0</v>
      </c>
      <c r="C199" s="188">
        <v>42743</v>
      </c>
      <c r="D199" s="2" t="s">
        <v>5277</v>
      </c>
      <c r="E199" s="2"/>
      <c r="F199" s="2" t="s">
        <v>5080</v>
      </c>
      <c r="G199" s="2"/>
      <c r="H199" s="2"/>
      <c r="I199" s="2"/>
      <c r="J199" s="2">
        <v>10840096</v>
      </c>
      <c r="K199" s="2"/>
      <c r="L199" s="2">
        <v>196</v>
      </c>
      <c r="N199" s="2" t="s">
        <v>1406</v>
      </c>
      <c r="O199" s="2" t="s">
        <v>176</v>
      </c>
    </row>
    <row r="200" spans="1:15" ht="15" customHeight="1">
      <c r="A200" s="2">
        <v>10850197</v>
      </c>
      <c r="B200" s="2">
        <v>0</v>
      </c>
      <c r="C200" s="188">
        <v>42744</v>
      </c>
      <c r="D200" s="2" t="s">
        <v>5278</v>
      </c>
      <c r="E200" s="2"/>
      <c r="F200" s="2" t="s">
        <v>5080</v>
      </c>
      <c r="G200" s="2"/>
      <c r="H200" s="2"/>
      <c r="I200" s="2"/>
      <c r="J200" s="2">
        <v>10840097</v>
      </c>
      <c r="K200" s="2"/>
      <c r="L200" s="2">
        <v>197</v>
      </c>
      <c r="N200" s="2" t="s">
        <v>1408</v>
      </c>
      <c r="O200" s="2" t="s">
        <v>176</v>
      </c>
    </row>
    <row r="201" spans="1:15" ht="15" customHeight="1">
      <c r="A201" s="2">
        <v>10850198</v>
      </c>
      <c r="B201" s="2">
        <v>0</v>
      </c>
      <c r="C201" s="188">
        <v>42745</v>
      </c>
      <c r="D201" s="2" t="s">
        <v>5279</v>
      </c>
      <c r="E201" s="2"/>
      <c r="F201" s="2" t="s">
        <v>5080</v>
      </c>
      <c r="G201" s="2"/>
      <c r="H201" s="2"/>
      <c r="I201" s="2"/>
      <c r="J201" s="2">
        <v>10840098</v>
      </c>
      <c r="K201" s="2"/>
      <c r="L201" s="2">
        <v>198</v>
      </c>
      <c r="N201" s="2" t="s">
        <v>1410</v>
      </c>
      <c r="O201" s="2" t="s">
        <v>176</v>
      </c>
    </row>
    <row r="202" spans="1:15" ht="15" customHeight="1">
      <c r="A202" s="2">
        <v>10850199</v>
      </c>
      <c r="B202" s="2">
        <v>0</v>
      </c>
      <c r="C202" s="188">
        <v>42746</v>
      </c>
      <c r="D202" s="2" t="s">
        <v>5280</v>
      </c>
      <c r="E202" s="2"/>
      <c r="F202" s="2" t="s">
        <v>5080</v>
      </c>
      <c r="G202" s="2"/>
      <c r="H202" s="2"/>
      <c r="I202" s="2"/>
      <c r="J202" s="2">
        <v>10840099</v>
      </c>
      <c r="K202" s="2"/>
      <c r="L202" s="2">
        <v>199</v>
      </c>
      <c r="N202" s="2" t="s">
        <v>1412</v>
      </c>
      <c r="O202" s="2" t="s">
        <v>176</v>
      </c>
    </row>
    <row r="203" spans="1:15" ht="15" customHeight="1">
      <c r="A203" s="2">
        <v>10850200</v>
      </c>
      <c r="B203" s="2">
        <v>0</v>
      </c>
      <c r="C203" s="188">
        <v>42747</v>
      </c>
      <c r="D203" s="2" t="s">
        <v>5281</v>
      </c>
      <c r="E203" s="2"/>
      <c r="F203" s="2" t="s">
        <v>5080</v>
      </c>
      <c r="G203" s="2"/>
      <c r="H203" s="2"/>
      <c r="I203" s="2"/>
      <c r="J203" s="2">
        <v>10840100</v>
      </c>
      <c r="K203" s="2"/>
      <c r="L203" s="2">
        <v>200</v>
      </c>
      <c r="N203" s="2" t="s">
        <v>1414</v>
      </c>
      <c r="O203" s="2" t="s">
        <v>176</v>
      </c>
    </row>
    <row r="204" spans="1:15" ht="15" customHeight="1">
      <c r="A204" s="2">
        <v>10850201</v>
      </c>
      <c r="B204" s="2">
        <v>0</v>
      </c>
      <c r="C204" s="188">
        <v>42748</v>
      </c>
      <c r="D204" s="2" t="s">
        <v>5282</v>
      </c>
      <c r="E204" s="2"/>
      <c r="F204" s="2" t="s">
        <v>5080</v>
      </c>
      <c r="G204" s="2"/>
      <c r="H204" s="2"/>
      <c r="I204" s="2"/>
      <c r="J204" s="2">
        <v>10840101</v>
      </c>
      <c r="K204" s="2"/>
      <c r="L204" s="2">
        <v>201</v>
      </c>
      <c r="N204" s="2" t="s">
        <v>1416</v>
      </c>
      <c r="O204" s="2" t="s">
        <v>176</v>
      </c>
    </row>
    <row r="205" spans="1:15" ht="15" customHeight="1">
      <c r="A205" s="2">
        <v>10850202</v>
      </c>
      <c r="B205" s="2">
        <v>0</v>
      </c>
      <c r="C205" s="188">
        <v>42749</v>
      </c>
      <c r="D205" s="2" t="s">
        <v>5283</v>
      </c>
      <c r="E205" s="2"/>
      <c r="F205" s="2" t="s">
        <v>5080</v>
      </c>
      <c r="G205" s="2"/>
      <c r="H205" s="2"/>
      <c r="I205" s="2"/>
      <c r="J205" s="2">
        <v>10840102</v>
      </c>
      <c r="K205" s="2"/>
      <c r="L205" s="2">
        <v>202</v>
      </c>
      <c r="N205" s="2" t="s">
        <v>1418</v>
      </c>
      <c r="O205" s="2" t="s">
        <v>176</v>
      </c>
    </row>
    <row r="206" spans="1:15" ht="15" customHeight="1">
      <c r="A206" s="2">
        <v>10850203</v>
      </c>
      <c r="B206" s="2">
        <v>0</v>
      </c>
      <c r="C206" s="188">
        <v>42750</v>
      </c>
      <c r="D206" s="2" t="s">
        <v>5284</v>
      </c>
      <c r="E206" s="2"/>
      <c r="F206" s="2" t="s">
        <v>5080</v>
      </c>
      <c r="G206" s="2"/>
      <c r="H206" s="2"/>
      <c r="I206" s="2"/>
      <c r="J206" s="2">
        <v>10840103</v>
      </c>
      <c r="K206" s="2"/>
      <c r="L206" s="2">
        <v>203</v>
      </c>
      <c r="N206" s="2" t="s">
        <v>1420</v>
      </c>
      <c r="O206" s="2" t="s">
        <v>176</v>
      </c>
    </row>
    <row r="207" spans="1:15" ht="15" customHeight="1">
      <c r="A207" s="2">
        <v>10850204</v>
      </c>
      <c r="B207" s="2">
        <v>0</v>
      </c>
      <c r="C207" s="188">
        <v>42751</v>
      </c>
      <c r="D207" s="2" t="s">
        <v>5285</v>
      </c>
      <c r="E207" s="2"/>
      <c r="F207" s="2" t="s">
        <v>5080</v>
      </c>
      <c r="G207" s="2"/>
      <c r="H207" s="2"/>
      <c r="I207" s="2"/>
      <c r="J207" s="2">
        <v>10840104</v>
      </c>
      <c r="K207" s="2"/>
      <c r="L207" s="2">
        <v>204</v>
      </c>
      <c r="N207" s="2" t="s">
        <v>1422</v>
      </c>
      <c r="O207" s="2" t="s">
        <v>176</v>
      </c>
    </row>
    <row r="208" spans="1:15" ht="15" customHeight="1">
      <c r="A208" s="2">
        <v>10850205</v>
      </c>
      <c r="B208" s="2">
        <v>0</v>
      </c>
      <c r="C208" s="188">
        <v>42752</v>
      </c>
      <c r="D208" s="2" t="s">
        <v>5286</v>
      </c>
      <c r="E208" s="2"/>
      <c r="F208" s="2" t="s">
        <v>5080</v>
      </c>
      <c r="G208" s="2"/>
      <c r="H208" s="2"/>
      <c r="I208" s="2"/>
      <c r="J208" s="2">
        <v>10840105</v>
      </c>
      <c r="K208" s="2"/>
      <c r="L208" s="2">
        <v>205</v>
      </c>
      <c r="N208" s="2" t="s">
        <v>1424</v>
      </c>
      <c r="O208" s="2" t="s">
        <v>176</v>
      </c>
    </row>
    <row r="209" spans="1:15" ht="15" customHeight="1">
      <c r="A209" s="2">
        <v>10850206</v>
      </c>
      <c r="B209" s="2">
        <v>0</v>
      </c>
      <c r="C209" s="188">
        <v>42753</v>
      </c>
      <c r="D209" s="2" t="s">
        <v>5287</v>
      </c>
      <c r="E209" s="2"/>
      <c r="F209" s="2" t="s">
        <v>5080</v>
      </c>
      <c r="G209" s="2"/>
      <c r="H209" s="2"/>
      <c r="I209" s="2"/>
      <c r="J209" s="2">
        <v>10840106</v>
      </c>
      <c r="K209" s="2"/>
      <c r="L209" s="2">
        <v>206</v>
      </c>
      <c r="N209" s="2" t="s">
        <v>1426</v>
      </c>
      <c r="O209" s="2" t="s">
        <v>176</v>
      </c>
    </row>
    <row r="210" spans="1:15" ht="15" customHeight="1">
      <c r="A210" s="2">
        <v>10850207</v>
      </c>
      <c r="B210" s="2">
        <v>0</v>
      </c>
      <c r="C210" s="188">
        <v>42754</v>
      </c>
      <c r="D210" s="2" t="s">
        <v>5288</v>
      </c>
      <c r="E210" s="2"/>
      <c r="F210" s="2" t="s">
        <v>5080</v>
      </c>
      <c r="G210" s="2"/>
      <c r="H210" s="2"/>
      <c r="I210" s="2"/>
      <c r="J210" s="2">
        <v>10840107</v>
      </c>
      <c r="K210" s="2"/>
      <c r="L210" s="2">
        <v>207</v>
      </c>
      <c r="N210" s="2" t="s">
        <v>1428</v>
      </c>
      <c r="O210" s="2" t="s">
        <v>176</v>
      </c>
    </row>
    <row r="211" spans="1:15" ht="15" customHeight="1">
      <c r="A211" s="2">
        <v>10850208</v>
      </c>
      <c r="B211" s="2">
        <v>0</v>
      </c>
      <c r="C211" s="188">
        <v>42755</v>
      </c>
      <c r="D211" s="2" t="s">
        <v>5289</v>
      </c>
      <c r="E211" s="2"/>
      <c r="F211" s="2" t="s">
        <v>5080</v>
      </c>
      <c r="G211" s="2"/>
      <c r="H211" s="2"/>
      <c r="I211" s="2"/>
      <c r="J211" s="2">
        <v>10840108</v>
      </c>
      <c r="K211" s="2"/>
      <c r="L211" s="2">
        <v>208</v>
      </c>
      <c r="N211" s="2" t="s">
        <v>1430</v>
      </c>
      <c r="O211" s="2" t="s">
        <v>176</v>
      </c>
    </row>
    <row r="212" spans="1:15" ht="15" customHeight="1">
      <c r="A212" s="2">
        <v>10850209</v>
      </c>
      <c r="B212" s="2">
        <v>0</v>
      </c>
      <c r="C212" s="188">
        <v>42756</v>
      </c>
      <c r="D212" s="2" t="s">
        <v>5290</v>
      </c>
      <c r="E212" s="2"/>
      <c r="F212" s="2" t="s">
        <v>5080</v>
      </c>
      <c r="G212" s="2"/>
      <c r="H212" s="2"/>
      <c r="I212" s="2"/>
      <c r="J212" s="2">
        <v>10840109</v>
      </c>
      <c r="K212" s="2"/>
      <c r="L212" s="2">
        <v>209</v>
      </c>
      <c r="N212" s="2" t="s">
        <v>1432</v>
      </c>
      <c r="O212" s="2" t="s">
        <v>176</v>
      </c>
    </row>
    <row r="213" spans="1:15" ht="15" customHeight="1">
      <c r="A213" s="2">
        <v>10850210</v>
      </c>
      <c r="B213" s="2">
        <v>0</v>
      </c>
      <c r="C213" s="188">
        <v>42757</v>
      </c>
      <c r="D213" s="2" t="s">
        <v>5291</v>
      </c>
      <c r="E213" s="2"/>
      <c r="F213" s="2" t="s">
        <v>5080</v>
      </c>
      <c r="G213" s="2"/>
      <c r="H213" s="2"/>
      <c r="I213" s="2"/>
      <c r="J213" s="2">
        <v>10840110</v>
      </c>
      <c r="K213" s="2"/>
      <c r="L213" s="2">
        <v>210</v>
      </c>
      <c r="N213" s="2" t="s">
        <v>1434</v>
      </c>
      <c r="O213" s="2" t="s">
        <v>176</v>
      </c>
    </row>
    <row r="214" spans="1:15" ht="15" customHeight="1">
      <c r="A214" s="2">
        <v>10850211</v>
      </c>
      <c r="B214" s="2">
        <v>0</v>
      </c>
      <c r="C214" s="188">
        <v>42758</v>
      </c>
      <c r="D214" s="2" t="s">
        <v>5292</v>
      </c>
      <c r="E214" s="2"/>
      <c r="F214" s="2" t="s">
        <v>5080</v>
      </c>
      <c r="G214" s="2"/>
      <c r="H214" s="2"/>
      <c r="I214" s="2"/>
      <c r="J214" s="2">
        <v>10840111</v>
      </c>
      <c r="K214" s="2"/>
      <c r="L214" s="2">
        <v>211</v>
      </c>
      <c r="N214" s="2" t="s">
        <v>1436</v>
      </c>
      <c r="O214" s="2" t="s">
        <v>176</v>
      </c>
    </row>
    <row r="215" spans="1:15" ht="15" customHeight="1">
      <c r="A215" s="2">
        <v>10850212</v>
      </c>
      <c r="B215" s="2">
        <v>0</v>
      </c>
      <c r="C215" s="188">
        <v>42759</v>
      </c>
      <c r="D215" s="2" t="s">
        <v>5293</v>
      </c>
      <c r="E215" s="2"/>
      <c r="F215" s="2" t="s">
        <v>5080</v>
      </c>
      <c r="G215" s="2"/>
      <c r="H215" s="2"/>
      <c r="I215" s="2"/>
      <c r="J215" s="2">
        <v>10840112</v>
      </c>
      <c r="K215" s="2"/>
      <c r="L215" s="2">
        <v>212</v>
      </c>
      <c r="N215" s="2" t="s">
        <v>1438</v>
      </c>
      <c r="O215" s="2" t="s">
        <v>176</v>
      </c>
    </row>
    <row r="216" spans="1:15" ht="15" customHeight="1">
      <c r="A216" s="2">
        <v>10850213</v>
      </c>
      <c r="B216" s="2">
        <v>0</v>
      </c>
      <c r="C216" s="188">
        <v>42760</v>
      </c>
      <c r="D216" s="2" t="s">
        <v>5294</v>
      </c>
      <c r="E216" s="2"/>
      <c r="F216" s="2" t="s">
        <v>5080</v>
      </c>
      <c r="G216" s="2"/>
      <c r="H216" s="2"/>
      <c r="I216" s="2"/>
      <c r="J216" s="2">
        <v>10840113</v>
      </c>
      <c r="K216" s="2"/>
      <c r="L216" s="2">
        <v>213</v>
      </c>
      <c r="N216" s="2" t="s">
        <v>1440</v>
      </c>
      <c r="O216" s="2" t="s">
        <v>176</v>
      </c>
    </row>
    <row r="217" spans="1:15" ht="15" customHeight="1">
      <c r="A217" s="2">
        <v>10850214</v>
      </c>
      <c r="B217" s="2">
        <v>0</v>
      </c>
      <c r="C217" s="188">
        <v>42761</v>
      </c>
      <c r="D217" s="2" t="s">
        <v>5295</v>
      </c>
      <c r="E217" s="2"/>
      <c r="F217" s="2" t="s">
        <v>5080</v>
      </c>
      <c r="G217" s="2"/>
      <c r="H217" s="2"/>
      <c r="I217" s="2"/>
      <c r="J217" s="2">
        <v>10840114</v>
      </c>
      <c r="K217" s="2"/>
      <c r="L217" s="2">
        <v>214</v>
      </c>
      <c r="N217" s="2" t="s">
        <v>1442</v>
      </c>
      <c r="O217" s="2" t="s">
        <v>176</v>
      </c>
    </row>
    <row r="218" spans="1:15" ht="15" customHeight="1">
      <c r="A218" s="2">
        <v>10850215</v>
      </c>
      <c r="B218" s="2">
        <v>0</v>
      </c>
      <c r="C218" s="188">
        <v>42762</v>
      </c>
      <c r="D218" s="2" t="s">
        <v>5296</v>
      </c>
      <c r="E218" s="2"/>
      <c r="F218" s="2" t="s">
        <v>5080</v>
      </c>
      <c r="G218" s="2"/>
      <c r="H218" s="2"/>
      <c r="I218" s="2"/>
      <c r="J218" s="2">
        <v>10840115</v>
      </c>
      <c r="K218" s="2"/>
      <c r="L218" s="2">
        <v>215</v>
      </c>
      <c r="N218" s="2" t="s">
        <v>1444</v>
      </c>
      <c r="O218" s="2" t="s">
        <v>176</v>
      </c>
    </row>
    <row r="219" spans="1:15" ht="15" customHeight="1">
      <c r="A219" s="2">
        <v>10850216</v>
      </c>
      <c r="B219" s="2">
        <v>0</v>
      </c>
      <c r="C219" s="188">
        <v>42847</v>
      </c>
      <c r="D219" s="2" t="s">
        <v>5297</v>
      </c>
      <c r="E219" s="2"/>
      <c r="F219" s="2" t="s">
        <v>5298</v>
      </c>
      <c r="G219" s="2"/>
      <c r="H219" s="2"/>
      <c r="I219" s="2"/>
      <c r="J219" s="2">
        <v>10840610</v>
      </c>
      <c r="K219" s="2"/>
      <c r="L219" s="2">
        <v>216</v>
      </c>
      <c r="N219" s="2" t="s">
        <v>1978</v>
      </c>
      <c r="O219" s="2" t="s">
        <v>176</v>
      </c>
    </row>
    <row r="220" spans="1:15" ht="15" customHeight="1">
      <c r="A220" s="2">
        <v>10850217</v>
      </c>
      <c r="B220" s="2">
        <v>0</v>
      </c>
      <c r="C220" s="188">
        <v>42847</v>
      </c>
      <c r="D220" s="2" t="s">
        <v>5299</v>
      </c>
      <c r="E220" s="2"/>
      <c r="F220" s="2" t="s">
        <v>5300</v>
      </c>
      <c r="G220" s="2"/>
      <c r="H220" s="2"/>
      <c r="I220" s="2"/>
      <c r="J220" s="2">
        <v>10840611</v>
      </c>
      <c r="K220" s="2"/>
      <c r="L220" s="2">
        <v>217</v>
      </c>
      <c r="N220" s="2" t="s">
        <v>1980</v>
      </c>
      <c r="O220" s="2" t="s">
        <v>176</v>
      </c>
    </row>
    <row r="221" spans="1:15" ht="15" customHeight="1">
      <c r="A221" s="2">
        <v>10850218</v>
      </c>
      <c r="B221" s="2">
        <v>0</v>
      </c>
      <c r="C221" s="188">
        <v>42847</v>
      </c>
      <c r="D221" s="2" t="s">
        <v>5301</v>
      </c>
      <c r="E221" s="2"/>
      <c r="F221" s="2" t="s">
        <v>5302</v>
      </c>
      <c r="G221" s="2"/>
      <c r="H221" s="2"/>
      <c r="I221" s="2"/>
      <c r="J221" s="2">
        <v>10840612</v>
      </c>
      <c r="K221" s="2"/>
      <c r="L221" s="2">
        <v>218</v>
      </c>
      <c r="N221" s="2" t="s">
        <v>1981</v>
      </c>
      <c r="O221" s="2" t="s">
        <v>176</v>
      </c>
    </row>
    <row r="222" spans="1:15" ht="15" customHeight="1">
      <c r="A222" s="2">
        <v>10850219</v>
      </c>
      <c r="B222" s="2">
        <v>0</v>
      </c>
      <c r="C222" s="188">
        <v>42847</v>
      </c>
      <c r="D222" s="2" t="s">
        <v>5303</v>
      </c>
      <c r="E222" s="2"/>
      <c r="F222" s="2" t="s">
        <v>5304</v>
      </c>
      <c r="G222" s="2"/>
      <c r="H222" s="2"/>
      <c r="I222" s="2"/>
      <c r="J222" s="2">
        <v>10840614</v>
      </c>
      <c r="K222" s="2"/>
      <c r="L222" s="2">
        <v>219</v>
      </c>
      <c r="N222" s="2" t="s">
        <v>1983</v>
      </c>
      <c r="O222" s="2" t="s">
        <v>176</v>
      </c>
    </row>
    <row r="223" spans="1:15" ht="15" customHeight="1">
      <c r="A223" s="2">
        <v>10850220</v>
      </c>
      <c r="B223" s="2">
        <v>0</v>
      </c>
      <c r="C223" s="188">
        <v>42847</v>
      </c>
      <c r="D223" s="2" t="s">
        <v>5305</v>
      </c>
      <c r="E223" s="2"/>
      <c r="F223" s="2" t="s">
        <v>5306</v>
      </c>
      <c r="G223" s="2"/>
      <c r="H223" s="2"/>
      <c r="I223" s="2"/>
      <c r="J223" s="2">
        <v>10840615</v>
      </c>
      <c r="K223" s="2"/>
      <c r="L223" s="2">
        <v>220</v>
      </c>
      <c r="N223" s="2" t="s">
        <v>5307</v>
      </c>
      <c r="O223" s="2" t="s">
        <v>176</v>
      </c>
    </row>
    <row r="224" spans="1:15" ht="15" customHeight="1">
      <c r="A224" s="2">
        <v>10850221</v>
      </c>
      <c r="B224" s="2">
        <v>0</v>
      </c>
      <c r="C224" s="188">
        <v>42847</v>
      </c>
      <c r="D224" s="2" t="s">
        <v>5308</v>
      </c>
      <c r="E224" s="2"/>
      <c r="F224" s="2" t="s">
        <v>5309</v>
      </c>
      <c r="G224" s="2"/>
      <c r="H224" s="2"/>
      <c r="I224" s="2"/>
      <c r="J224" s="2">
        <v>10840616</v>
      </c>
      <c r="K224" s="2"/>
      <c r="L224" s="2">
        <v>221</v>
      </c>
      <c r="N224" s="2" t="s">
        <v>1985</v>
      </c>
      <c r="O224" s="2" t="s">
        <v>176</v>
      </c>
    </row>
    <row r="225" spans="1:15" ht="15" customHeight="1">
      <c r="A225" s="2">
        <v>10850222</v>
      </c>
      <c r="B225" s="2">
        <v>0</v>
      </c>
      <c r="C225" s="188">
        <v>42847</v>
      </c>
      <c r="D225" s="2" t="s">
        <v>5310</v>
      </c>
      <c r="E225" s="2"/>
      <c r="F225" s="2" t="s">
        <v>5311</v>
      </c>
      <c r="G225" s="2"/>
      <c r="H225" s="2"/>
      <c r="I225" s="2"/>
      <c r="J225" s="2">
        <v>10840613</v>
      </c>
      <c r="K225" s="2"/>
      <c r="L225" s="2">
        <v>222</v>
      </c>
      <c r="N225" s="2" t="s">
        <v>1982</v>
      </c>
      <c r="O225" s="2" t="s">
        <v>176</v>
      </c>
    </row>
    <row r="226" spans="1:15" ht="16.5" customHeight="1">
      <c r="A226" s="2">
        <v>10850223</v>
      </c>
      <c r="B226" s="2">
        <v>0</v>
      </c>
      <c r="C226" s="188">
        <v>42847</v>
      </c>
      <c r="D226" s="2" t="s">
        <v>5310</v>
      </c>
      <c r="E226" s="2"/>
      <c r="F226" s="2" t="s">
        <v>5312</v>
      </c>
      <c r="G226" s="2"/>
      <c r="H226" s="2"/>
      <c r="I226" s="2"/>
      <c r="J226" s="2">
        <v>10840617</v>
      </c>
      <c r="K226" s="2"/>
      <c r="L226" s="2">
        <v>223</v>
      </c>
      <c r="N226" s="2" t="s">
        <v>1986</v>
      </c>
      <c r="O226" s="2" t="s">
        <v>176</v>
      </c>
    </row>
    <row r="227" spans="1:15" ht="15" customHeight="1">
      <c r="A227" s="2">
        <v>10850224</v>
      </c>
      <c r="B227" s="2">
        <v>13</v>
      </c>
      <c r="C227" s="188">
        <v>42826</v>
      </c>
      <c r="D227" s="2" t="s">
        <v>5313</v>
      </c>
      <c r="E227" s="2"/>
      <c r="F227" s="2" t="s">
        <v>5080</v>
      </c>
      <c r="G227" s="2"/>
      <c r="H227" s="2"/>
      <c r="I227" s="2"/>
      <c r="J227" s="2">
        <v>10840618</v>
      </c>
      <c r="K227" s="2"/>
      <c r="L227" s="2">
        <v>224</v>
      </c>
      <c r="N227" s="2" t="s">
        <v>511</v>
      </c>
      <c r="O227" s="2" t="s">
        <v>383</v>
      </c>
    </row>
    <row r="228" spans="1:15" ht="15" customHeight="1">
      <c r="A228" s="2">
        <v>10850225</v>
      </c>
      <c r="B228" s="2">
        <v>13</v>
      </c>
      <c r="C228" s="188">
        <v>42826</v>
      </c>
      <c r="D228" s="2" t="s">
        <v>5314</v>
      </c>
      <c r="E228" s="2"/>
      <c r="F228" s="2" t="s">
        <v>5080</v>
      </c>
      <c r="G228" s="2"/>
      <c r="H228" s="2"/>
      <c r="I228" s="2"/>
      <c r="J228" s="2">
        <v>10840619</v>
      </c>
      <c r="K228" s="2"/>
      <c r="L228" s="2">
        <v>225</v>
      </c>
      <c r="N228" s="2" t="s">
        <v>512</v>
      </c>
      <c r="O228" s="2" t="s">
        <v>383</v>
      </c>
    </row>
    <row r="229" spans="1:15" ht="15" customHeight="1">
      <c r="A229" s="2">
        <v>10850226</v>
      </c>
      <c r="B229" s="2">
        <v>13</v>
      </c>
      <c r="C229" s="188">
        <v>42826</v>
      </c>
      <c r="D229" s="2" t="s">
        <v>5315</v>
      </c>
      <c r="E229" s="2"/>
      <c r="F229" s="2" t="s">
        <v>5080</v>
      </c>
      <c r="G229" s="2"/>
      <c r="H229" s="2"/>
      <c r="I229" s="2"/>
      <c r="J229" s="2">
        <v>10840620</v>
      </c>
      <c r="K229" s="2"/>
      <c r="L229" s="2">
        <v>226</v>
      </c>
      <c r="N229" s="2" t="s">
        <v>513</v>
      </c>
      <c r="O229" s="2" t="s">
        <v>383</v>
      </c>
    </row>
    <row r="230" spans="1:15" ht="15" customHeight="1">
      <c r="A230" s="2">
        <v>10850227</v>
      </c>
      <c r="B230" s="2">
        <v>13</v>
      </c>
      <c r="C230" s="188">
        <v>42826</v>
      </c>
      <c r="D230" s="2" t="s">
        <v>5316</v>
      </c>
      <c r="E230" s="2"/>
      <c r="F230" s="2" t="s">
        <v>5080</v>
      </c>
      <c r="G230" s="2"/>
      <c r="H230" s="2"/>
      <c r="I230" s="2"/>
      <c r="J230" s="2">
        <v>10840621</v>
      </c>
      <c r="K230" s="2"/>
      <c r="L230" s="2">
        <v>227</v>
      </c>
      <c r="N230" s="2" t="s">
        <v>514</v>
      </c>
      <c r="O230" s="2" t="s">
        <v>383</v>
      </c>
    </row>
    <row r="231" spans="1:15" ht="15" customHeight="1">
      <c r="A231" s="2">
        <v>10850228</v>
      </c>
      <c r="B231" s="2">
        <v>13</v>
      </c>
      <c r="C231" s="188">
        <v>42826</v>
      </c>
      <c r="D231" s="2" t="s">
        <v>5317</v>
      </c>
      <c r="E231" s="2"/>
      <c r="F231" s="2" t="s">
        <v>5080</v>
      </c>
      <c r="G231" s="2"/>
      <c r="H231" s="2"/>
      <c r="I231" s="2"/>
      <c r="J231" s="2">
        <v>10840622</v>
      </c>
      <c r="K231" s="2"/>
      <c r="L231" s="2">
        <v>228</v>
      </c>
      <c r="N231" s="2" t="s">
        <v>515</v>
      </c>
      <c r="O231" s="2" t="s">
        <v>383</v>
      </c>
    </row>
    <row r="232" spans="1:15" ht="15" customHeight="1">
      <c r="A232" s="2">
        <v>10850229</v>
      </c>
      <c r="B232" s="2">
        <v>13</v>
      </c>
      <c r="C232" s="188">
        <v>42826</v>
      </c>
      <c r="D232" s="2" t="s">
        <v>5318</v>
      </c>
      <c r="E232" s="2"/>
      <c r="F232" s="2" t="s">
        <v>5080</v>
      </c>
      <c r="G232" s="2"/>
      <c r="H232" s="2"/>
      <c r="I232" s="2"/>
      <c r="J232" s="2">
        <v>10840623</v>
      </c>
      <c r="K232" s="2"/>
      <c r="L232" s="2">
        <v>229</v>
      </c>
      <c r="N232" s="2" t="s">
        <v>516</v>
      </c>
      <c r="O232" s="2" t="s">
        <v>383</v>
      </c>
    </row>
    <row r="233" spans="1:15" ht="15" customHeight="1">
      <c r="A233" s="2">
        <v>10850230</v>
      </c>
      <c r="B233" s="2">
        <v>13</v>
      </c>
      <c r="C233" s="188">
        <v>42826</v>
      </c>
      <c r="D233" s="2" t="s">
        <v>5319</v>
      </c>
      <c r="E233" s="2"/>
      <c r="F233" s="2" t="s">
        <v>5080</v>
      </c>
      <c r="G233" s="2"/>
      <c r="H233" s="2"/>
      <c r="I233" s="2"/>
      <c r="J233" s="2">
        <v>10840624</v>
      </c>
      <c r="K233" s="2"/>
      <c r="L233" s="2">
        <v>230</v>
      </c>
      <c r="N233" s="2" t="s">
        <v>517</v>
      </c>
      <c r="O233" s="2" t="s">
        <v>383</v>
      </c>
    </row>
    <row r="234" spans="1:15" ht="15" customHeight="1">
      <c r="A234" s="2">
        <v>10850231</v>
      </c>
      <c r="B234" s="2">
        <v>13</v>
      </c>
      <c r="C234" s="188">
        <v>42826</v>
      </c>
      <c r="D234" s="2" t="s">
        <v>5320</v>
      </c>
      <c r="E234" s="2"/>
      <c r="F234" s="2" t="s">
        <v>5080</v>
      </c>
      <c r="G234" s="2"/>
      <c r="H234" s="2"/>
      <c r="I234" s="2"/>
      <c r="J234" s="2">
        <v>10840625</v>
      </c>
      <c r="K234" s="2"/>
      <c r="L234" s="2">
        <v>231</v>
      </c>
      <c r="N234" s="2" t="s">
        <v>518</v>
      </c>
      <c r="O234" s="2" t="s">
        <v>383</v>
      </c>
    </row>
    <row r="235" spans="1:15" ht="15" customHeight="1">
      <c r="A235" s="2">
        <v>10850232</v>
      </c>
      <c r="B235" s="2">
        <v>13</v>
      </c>
      <c r="C235" s="188">
        <v>42826</v>
      </c>
      <c r="D235" s="2" t="s">
        <v>5321</v>
      </c>
      <c r="E235" s="2"/>
      <c r="F235" s="2" t="s">
        <v>5080</v>
      </c>
      <c r="G235" s="2"/>
      <c r="H235" s="2"/>
      <c r="I235" s="2"/>
      <c r="J235" s="2">
        <v>10840626</v>
      </c>
      <c r="K235" s="2"/>
      <c r="L235" s="2">
        <v>232</v>
      </c>
      <c r="N235" s="2" t="s">
        <v>519</v>
      </c>
      <c r="O235" s="2" t="s">
        <v>383</v>
      </c>
    </row>
    <row r="236" spans="1:15" ht="15" customHeight="1">
      <c r="A236" s="2">
        <v>10850233</v>
      </c>
      <c r="B236" s="2">
        <v>13</v>
      </c>
      <c r="C236" s="188">
        <v>42826</v>
      </c>
      <c r="D236" s="2" t="s">
        <v>5322</v>
      </c>
      <c r="E236" s="2"/>
      <c r="F236" s="2" t="s">
        <v>5080</v>
      </c>
      <c r="G236" s="2"/>
      <c r="H236" s="2"/>
      <c r="I236" s="2"/>
      <c r="J236" s="2">
        <v>10840627</v>
      </c>
      <c r="K236" s="2"/>
      <c r="L236" s="2">
        <v>233</v>
      </c>
      <c r="N236" s="2" t="s">
        <v>520</v>
      </c>
      <c r="O236" s="2" t="s">
        <v>383</v>
      </c>
    </row>
    <row r="237" spans="1:15" ht="15" customHeight="1">
      <c r="A237" s="2">
        <v>10850234</v>
      </c>
      <c r="B237" s="2">
        <v>13</v>
      </c>
      <c r="C237" s="188">
        <v>42826</v>
      </c>
      <c r="D237" s="2" t="s">
        <v>5323</v>
      </c>
      <c r="E237" s="2"/>
      <c r="F237" s="2" t="s">
        <v>5080</v>
      </c>
      <c r="G237" s="2"/>
      <c r="H237" s="2"/>
      <c r="I237" s="2"/>
      <c r="J237" s="2">
        <v>10840628</v>
      </c>
      <c r="K237" s="2"/>
      <c r="L237" s="2">
        <v>234</v>
      </c>
      <c r="N237" s="2" t="s">
        <v>521</v>
      </c>
      <c r="O237" s="2" t="s">
        <v>383</v>
      </c>
    </row>
    <row r="238" spans="1:15" ht="15" customHeight="1">
      <c r="A238" s="2">
        <v>10850235</v>
      </c>
      <c r="B238" s="2">
        <v>13</v>
      </c>
      <c r="C238" s="188">
        <v>42826</v>
      </c>
      <c r="D238" s="2" t="s">
        <v>5324</v>
      </c>
      <c r="E238" s="2"/>
      <c r="F238" s="2" t="s">
        <v>5080</v>
      </c>
      <c r="G238" s="2"/>
      <c r="H238" s="2"/>
      <c r="I238" s="2"/>
      <c r="J238" s="2">
        <v>10840629</v>
      </c>
      <c r="K238" s="2"/>
      <c r="L238" s="2">
        <v>235</v>
      </c>
      <c r="N238" s="2" t="s">
        <v>522</v>
      </c>
      <c r="O238" s="2" t="s">
        <v>383</v>
      </c>
    </row>
    <row r="239" spans="1:15" ht="15" customHeight="1">
      <c r="A239" s="2">
        <v>10850236</v>
      </c>
      <c r="B239" s="2">
        <v>13</v>
      </c>
      <c r="C239" s="188">
        <v>42826</v>
      </c>
      <c r="D239" s="2" t="s">
        <v>5325</v>
      </c>
      <c r="E239" s="2"/>
      <c r="F239" s="2" t="s">
        <v>5080</v>
      </c>
      <c r="G239" s="2"/>
      <c r="H239" s="2"/>
      <c r="I239" s="2"/>
      <c r="J239" s="2">
        <v>10840630</v>
      </c>
      <c r="K239" s="2"/>
      <c r="L239" s="2">
        <v>236</v>
      </c>
      <c r="N239" s="2" t="s">
        <v>523</v>
      </c>
      <c r="O239" s="2" t="s">
        <v>383</v>
      </c>
    </row>
    <row r="240" spans="1:15" ht="15" customHeight="1">
      <c r="A240" s="2">
        <v>10850237</v>
      </c>
      <c r="B240" s="2">
        <v>13</v>
      </c>
      <c r="C240" s="188">
        <v>42826</v>
      </c>
      <c r="D240" s="2" t="s">
        <v>5326</v>
      </c>
      <c r="E240" s="2"/>
      <c r="F240" s="2" t="s">
        <v>5080</v>
      </c>
      <c r="G240" s="2"/>
      <c r="H240" s="2"/>
      <c r="I240" s="2"/>
      <c r="J240" s="2">
        <v>10840631</v>
      </c>
      <c r="K240" s="2"/>
      <c r="L240" s="2">
        <v>237</v>
      </c>
      <c r="N240" s="2" t="s">
        <v>524</v>
      </c>
      <c r="O240" s="2" t="s">
        <v>195</v>
      </c>
    </row>
    <row r="241" spans="1:15" ht="15" customHeight="1">
      <c r="A241" s="2">
        <v>10850238</v>
      </c>
      <c r="B241" s="2">
        <v>13</v>
      </c>
      <c r="C241" s="188">
        <v>42826</v>
      </c>
      <c r="D241" s="2" t="s">
        <v>5327</v>
      </c>
      <c r="E241" s="2"/>
      <c r="F241" s="2" t="s">
        <v>5080</v>
      </c>
      <c r="G241" s="2"/>
      <c r="H241" s="2"/>
      <c r="I241" s="2"/>
      <c r="J241" s="2">
        <v>10840632</v>
      </c>
      <c r="K241" s="2"/>
      <c r="L241" s="2">
        <v>238</v>
      </c>
      <c r="N241" s="2" t="s">
        <v>526</v>
      </c>
      <c r="O241" s="2" t="s">
        <v>195</v>
      </c>
    </row>
    <row r="242" spans="1:15" ht="15" customHeight="1">
      <c r="A242" s="2">
        <v>10850239</v>
      </c>
      <c r="B242" s="2">
        <v>13</v>
      </c>
      <c r="C242" s="188">
        <v>42826</v>
      </c>
      <c r="D242" s="2" t="s">
        <v>5328</v>
      </c>
      <c r="E242" s="2"/>
      <c r="F242" s="2" t="s">
        <v>5080</v>
      </c>
      <c r="G242" s="2"/>
      <c r="H242" s="2"/>
      <c r="I242" s="2"/>
      <c r="J242" s="2">
        <v>10840633</v>
      </c>
      <c r="K242" s="2"/>
      <c r="L242" s="2">
        <v>239</v>
      </c>
      <c r="N242" s="2" t="s">
        <v>527</v>
      </c>
      <c r="O242" s="2" t="s">
        <v>195</v>
      </c>
    </row>
    <row r="243" spans="1:15" ht="15" customHeight="1">
      <c r="A243" s="2">
        <v>10850240</v>
      </c>
      <c r="B243" s="2">
        <v>13</v>
      </c>
      <c r="C243" s="188">
        <v>42826</v>
      </c>
      <c r="D243" s="2" t="s">
        <v>5329</v>
      </c>
      <c r="E243" s="2"/>
      <c r="F243" s="2" t="s">
        <v>5080</v>
      </c>
      <c r="G243" s="2"/>
      <c r="H243" s="2"/>
      <c r="I243" s="2"/>
      <c r="J243" s="2">
        <v>10840634</v>
      </c>
      <c r="K243" s="2"/>
      <c r="L243" s="2">
        <v>240</v>
      </c>
      <c r="N243" s="2" t="s">
        <v>528</v>
      </c>
      <c r="O243" s="2" t="s">
        <v>195</v>
      </c>
    </row>
    <row r="244" spans="1:15" ht="15" customHeight="1">
      <c r="A244" s="2">
        <v>10850241</v>
      </c>
      <c r="B244" s="2">
        <v>13</v>
      </c>
      <c r="C244" s="188">
        <v>42826</v>
      </c>
      <c r="D244" s="2" t="s">
        <v>5330</v>
      </c>
      <c r="E244" s="2"/>
      <c r="F244" s="2" t="s">
        <v>5080</v>
      </c>
      <c r="G244" s="2"/>
      <c r="H244" s="2"/>
      <c r="I244" s="2"/>
      <c r="J244" s="2">
        <v>10840635</v>
      </c>
      <c r="K244" s="2"/>
      <c r="L244" s="2">
        <v>241</v>
      </c>
      <c r="N244" s="2" t="s">
        <v>529</v>
      </c>
      <c r="O244" s="2" t="s">
        <v>195</v>
      </c>
    </row>
    <row r="245" spans="1:15" ht="15" customHeight="1">
      <c r="A245" s="2">
        <v>10850242</v>
      </c>
      <c r="B245" s="2">
        <v>13</v>
      </c>
      <c r="C245" s="188">
        <v>42826</v>
      </c>
      <c r="D245" s="2" t="s">
        <v>5331</v>
      </c>
      <c r="E245" s="2"/>
      <c r="F245" s="2" t="s">
        <v>5080</v>
      </c>
      <c r="G245" s="2"/>
      <c r="H245" s="2"/>
      <c r="I245" s="2"/>
      <c r="J245" s="2">
        <v>10840636</v>
      </c>
      <c r="K245" s="2"/>
      <c r="L245" s="2">
        <v>242</v>
      </c>
      <c r="N245" s="2" t="s">
        <v>530</v>
      </c>
      <c r="O245" s="2" t="s">
        <v>195</v>
      </c>
    </row>
    <row r="246" spans="1:15" ht="15" customHeight="1">
      <c r="A246" s="2">
        <v>10850243</v>
      </c>
      <c r="B246" s="2">
        <v>13</v>
      </c>
      <c r="C246" s="188">
        <v>42826</v>
      </c>
      <c r="D246" s="2" t="s">
        <v>5332</v>
      </c>
      <c r="E246" s="2"/>
      <c r="F246" s="2" t="s">
        <v>5080</v>
      </c>
      <c r="G246" s="2"/>
      <c r="H246" s="2"/>
      <c r="I246" s="2"/>
      <c r="J246" s="2">
        <v>10840637</v>
      </c>
      <c r="K246" s="2"/>
      <c r="L246" s="2">
        <v>243</v>
      </c>
      <c r="N246" s="2" t="s">
        <v>531</v>
      </c>
      <c r="O246" s="2" t="s">
        <v>195</v>
      </c>
    </row>
    <row r="247" spans="1:15" ht="15" customHeight="1">
      <c r="A247" s="2">
        <v>10850244</v>
      </c>
      <c r="B247" s="2">
        <v>13</v>
      </c>
      <c r="C247" s="188">
        <v>42826</v>
      </c>
      <c r="D247" s="2" t="s">
        <v>5333</v>
      </c>
      <c r="E247" s="2"/>
      <c r="F247" s="2" t="s">
        <v>5080</v>
      </c>
      <c r="G247" s="2"/>
      <c r="H247" s="2"/>
      <c r="I247" s="2"/>
      <c r="J247" s="2">
        <v>10840638</v>
      </c>
      <c r="K247" s="2"/>
      <c r="L247" s="2">
        <v>244</v>
      </c>
      <c r="N247" s="2" t="s">
        <v>532</v>
      </c>
      <c r="O247" s="2" t="s">
        <v>195</v>
      </c>
    </row>
    <row r="248" spans="1:15" ht="15" customHeight="1">
      <c r="A248" s="2">
        <v>10850245</v>
      </c>
      <c r="B248" s="2">
        <v>13</v>
      </c>
      <c r="C248" s="188">
        <v>42826</v>
      </c>
      <c r="D248" s="2" t="s">
        <v>5334</v>
      </c>
      <c r="E248" s="2"/>
      <c r="F248" s="2" t="s">
        <v>5080</v>
      </c>
      <c r="G248" s="2"/>
      <c r="H248" s="2"/>
      <c r="I248" s="2"/>
      <c r="J248" s="2">
        <v>10840639</v>
      </c>
      <c r="K248" s="2"/>
      <c r="L248" s="2">
        <v>245</v>
      </c>
      <c r="N248" s="2" t="s">
        <v>534</v>
      </c>
      <c r="O248" s="2" t="s">
        <v>195</v>
      </c>
    </row>
    <row r="249" spans="1:15" ht="15" customHeight="1">
      <c r="A249" s="2">
        <v>10850246</v>
      </c>
      <c r="B249" s="2">
        <v>13</v>
      </c>
      <c r="C249" s="188">
        <v>42826</v>
      </c>
      <c r="D249" s="2" t="s">
        <v>5335</v>
      </c>
      <c r="E249" s="2"/>
      <c r="F249" s="2" t="s">
        <v>5080</v>
      </c>
      <c r="G249" s="2"/>
      <c r="H249" s="2"/>
      <c r="I249" s="2"/>
      <c r="J249" s="2">
        <v>10840640</v>
      </c>
      <c r="K249" s="2"/>
      <c r="L249" s="2">
        <v>246</v>
      </c>
      <c r="N249" s="2" t="s">
        <v>535</v>
      </c>
      <c r="O249" s="2" t="s">
        <v>195</v>
      </c>
    </row>
    <row r="250" spans="1:15" ht="15" customHeight="1">
      <c r="A250" s="2">
        <v>10850247</v>
      </c>
      <c r="B250" s="2">
        <v>13</v>
      </c>
      <c r="C250" s="188">
        <v>42826</v>
      </c>
      <c r="D250" s="2" t="s">
        <v>5336</v>
      </c>
      <c r="E250" s="2"/>
      <c r="F250" s="2" t="s">
        <v>5080</v>
      </c>
      <c r="G250" s="2"/>
      <c r="H250" s="2"/>
      <c r="I250" s="2"/>
      <c r="J250" s="2">
        <v>10840641</v>
      </c>
      <c r="K250" s="2"/>
      <c r="L250" s="2">
        <v>247</v>
      </c>
      <c r="N250" s="2" t="s">
        <v>536</v>
      </c>
      <c r="O250" s="2" t="s">
        <v>195</v>
      </c>
    </row>
    <row r="251" spans="1:15" ht="15" customHeight="1">
      <c r="A251" s="2">
        <v>10850248</v>
      </c>
      <c r="B251" s="2">
        <v>13</v>
      </c>
      <c r="C251" s="188">
        <v>42826</v>
      </c>
      <c r="D251" s="2" t="s">
        <v>5337</v>
      </c>
      <c r="E251" s="2"/>
      <c r="F251" s="2" t="s">
        <v>5080</v>
      </c>
      <c r="G251" s="2"/>
      <c r="H251" s="2"/>
      <c r="I251" s="2"/>
      <c r="J251" s="2">
        <v>10840642</v>
      </c>
      <c r="K251" s="2"/>
      <c r="L251" s="2">
        <v>248</v>
      </c>
      <c r="N251" s="2" t="s">
        <v>382</v>
      </c>
      <c r="O251" s="2" t="s">
        <v>383</v>
      </c>
    </row>
    <row r="252" spans="1:15" ht="15" customHeight="1">
      <c r="A252" s="2">
        <v>10850249</v>
      </c>
      <c r="B252" s="2">
        <v>13</v>
      </c>
      <c r="C252" s="188">
        <v>42826</v>
      </c>
      <c r="D252" s="2" t="s">
        <v>5338</v>
      </c>
      <c r="E252" s="2"/>
      <c r="F252" s="2" t="s">
        <v>5080</v>
      </c>
      <c r="G252" s="2"/>
      <c r="H252" s="2"/>
      <c r="I252" s="2"/>
      <c r="J252" s="2">
        <v>10840643</v>
      </c>
      <c r="K252" s="2"/>
      <c r="L252" s="2">
        <v>249</v>
      </c>
      <c r="N252" s="2" t="s">
        <v>384</v>
      </c>
      <c r="O252" s="2" t="s">
        <v>383</v>
      </c>
    </row>
    <row r="253" spans="1:15" ht="15" customHeight="1">
      <c r="A253" s="2">
        <v>10850250</v>
      </c>
      <c r="B253" s="2">
        <v>13</v>
      </c>
      <c r="C253" s="188">
        <v>42826</v>
      </c>
      <c r="D253" s="2" t="s">
        <v>5339</v>
      </c>
      <c r="E253" s="2"/>
      <c r="F253" s="2" t="s">
        <v>5080</v>
      </c>
      <c r="G253" s="2"/>
      <c r="H253" s="2"/>
      <c r="I253" s="2"/>
      <c r="J253" s="2">
        <v>10840644</v>
      </c>
      <c r="K253" s="2"/>
      <c r="L253" s="2">
        <v>250</v>
      </c>
      <c r="N253" s="2" t="s">
        <v>385</v>
      </c>
      <c r="O253" s="2" t="s">
        <v>383</v>
      </c>
    </row>
    <row r="254" spans="1:15" ht="15" customHeight="1">
      <c r="A254" s="2">
        <v>10850251</v>
      </c>
      <c r="B254" s="2">
        <v>13</v>
      </c>
      <c r="C254" s="188">
        <v>42826</v>
      </c>
      <c r="D254" s="2" t="s">
        <v>5340</v>
      </c>
      <c r="E254" s="2"/>
      <c r="F254" s="2" t="s">
        <v>5080</v>
      </c>
      <c r="G254" s="2"/>
      <c r="H254" s="2"/>
      <c r="I254" s="2"/>
      <c r="J254" s="2">
        <v>10840645</v>
      </c>
      <c r="K254" s="2"/>
      <c r="L254" s="2">
        <v>251</v>
      </c>
      <c r="N254" s="2" t="s">
        <v>386</v>
      </c>
      <c r="O254" s="2" t="s">
        <v>383</v>
      </c>
    </row>
    <row r="255" spans="1:15" ht="15" customHeight="1">
      <c r="A255" s="2">
        <v>10850252</v>
      </c>
      <c r="B255" s="2">
        <v>13</v>
      </c>
      <c r="C255" s="188">
        <v>42826</v>
      </c>
      <c r="D255" s="2" t="s">
        <v>5341</v>
      </c>
      <c r="E255" s="2"/>
      <c r="F255" s="2" t="s">
        <v>5080</v>
      </c>
      <c r="G255" s="2"/>
      <c r="H255" s="2"/>
      <c r="I255" s="2"/>
      <c r="J255" s="2">
        <v>10840646</v>
      </c>
      <c r="K255" s="2"/>
      <c r="L255" s="2">
        <v>252</v>
      </c>
      <c r="N255" s="2" t="s">
        <v>387</v>
      </c>
      <c r="O255" s="2" t="s">
        <v>383</v>
      </c>
    </row>
    <row r="256" spans="1:15" ht="15" customHeight="1">
      <c r="A256" s="2">
        <v>10850253</v>
      </c>
      <c r="B256" s="2">
        <v>13</v>
      </c>
      <c r="C256" s="188">
        <v>42826</v>
      </c>
      <c r="D256" s="2" t="s">
        <v>5342</v>
      </c>
      <c r="E256" s="2"/>
      <c r="F256" s="2" t="s">
        <v>5080</v>
      </c>
      <c r="G256" s="2"/>
      <c r="H256" s="2"/>
      <c r="I256" s="2"/>
      <c r="J256" s="2">
        <v>10840647</v>
      </c>
      <c r="K256" s="2"/>
      <c r="L256" s="2">
        <v>253</v>
      </c>
      <c r="N256" s="2" t="s">
        <v>388</v>
      </c>
      <c r="O256" s="2" t="s">
        <v>383</v>
      </c>
    </row>
    <row r="257" spans="1:15" ht="15" customHeight="1">
      <c r="A257" s="2">
        <v>10850254</v>
      </c>
      <c r="B257" s="2">
        <v>13</v>
      </c>
      <c r="C257" s="188">
        <v>42826</v>
      </c>
      <c r="D257" s="2" t="s">
        <v>5343</v>
      </c>
      <c r="E257" s="2"/>
      <c r="F257" s="2" t="s">
        <v>5080</v>
      </c>
      <c r="G257" s="2"/>
      <c r="H257" s="2"/>
      <c r="I257" s="2"/>
      <c r="J257" s="2">
        <v>10840648</v>
      </c>
      <c r="K257" s="2"/>
      <c r="L257" s="2">
        <v>254</v>
      </c>
      <c r="N257" s="2" t="s">
        <v>537</v>
      </c>
      <c r="O257" s="2" t="s">
        <v>383</v>
      </c>
    </row>
    <row r="258" spans="1:15" ht="15" customHeight="1">
      <c r="A258" s="2">
        <v>10850255</v>
      </c>
      <c r="B258" s="2">
        <v>13</v>
      </c>
      <c r="C258" s="188">
        <v>42826</v>
      </c>
      <c r="D258" s="2" t="s">
        <v>5344</v>
      </c>
      <c r="E258" s="2"/>
      <c r="F258" s="2" t="s">
        <v>5080</v>
      </c>
      <c r="G258" s="2"/>
      <c r="H258" s="2"/>
      <c r="I258" s="2"/>
      <c r="J258" s="2">
        <v>10840622</v>
      </c>
      <c r="K258" s="2"/>
      <c r="L258" s="2">
        <v>255</v>
      </c>
      <c r="N258" s="2" t="s">
        <v>515</v>
      </c>
      <c r="O258" s="2" t="s">
        <v>383</v>
      </c>
    </row>
    <row r="259" spans="1:15" ht="15" customHeight="1">
      <c r="A259" s="2">
        <v>10850256</v>
      </c>
      <c r="B259" s="2">
        <v>13</v>
      </c>
      <c r="C259" s="188">
        <v>42826</v>
      </c>
      <c r="D259" s="2" t="s">
        <v>5345</v>
      </c>
      <c r="E259" s="2"/>
      <c r="F259" s="2" t="s">
        <v>5080</v>
      </c>
      <c r="G259" s="2"/>
      <c r="H259" s="2"/>
      <c r="I259" s="2"/>
      <c r="J259" s="2">
        <v>10840623</v>
      </c>
      <c r="K259" s="2"/>
      <c r="L259" s="2">
        <v>256</v>
      </c>
      <c r="N259" s="2" t="s">
        <v>516</v>
      </c>
      <c r="O259" s="2" t="s">
        <v>383</v>
      </c>
    </row>
    <row r="260" spans="1:15" ht="15" customHeight="1">
      <c r="A260" s="2">
        <v>10850257</v>
      </c>
      <c r="B260" s="2">
        <v>13</v>
      </c>
      <c r="C260" s="188">
        <v>42826</v>
      </c>
      <c r="D260" s="2" t="s">
        <v>5346</v>
      </c>
      <c r="E260" s="2"/>
      <c r="F260" s="2" t="s">
        <v>5080</v>
      </c>
      <c r="G260" s="2"/>
      <c r="H260" s="2"/>
      <c r="I260" s="2"/>
      <c r="J260" s="2">
        <v>10840623</v>
      </c>
      <c r="K260" s="2"/>
      <c r="L260" s="2">
        <v>257</v>
      </c>
      <c r="N260" s="2" t="s">
        <v>516</v>
      </c>
      <c r="O260" s="2" t="s">
        <v>383</v>
      </c>
    </row>
    <row r="261" spans="1:15" ht="15" customHeight="1">
      <c r="A261" s="2">
        <v>10850258</v>
      </c>
      <c r="B261" s="2">
        <v>13</v>
      </c>
      <c r="C261" s="188">
        <v>42826</v>
      </c>
      <c r="D261" s="2" t="s">
        <v>5347</v>
      </c>
      <c r="E261" s="2"/>
      <c r="F261" s="2" t="s">
        <v>5080</v>
      </c>
      <c r="G261" s="2"/>
      <c r="H261" s="2"/>
      <c r="I261" s="2"/>
      <c r="J261" s="2">
        <v>10840624</v>
      </c>
      <c r="K261" s="2"/>
      <c r="L261" s="2">
        <v>258</v>
      </c>
      <c r="N261" s="2" t="s">
        <v>517</v>
      </c>
      <c r="O261" s="2" t="s">
        <v>383</v>
      </c>
    </row>
    <row r="262" spans="1:15" ht="15" customHeight="1">
      <c r="A262" s="2">
        <v>10850259</v>
      </c>
      <c r="B262" s="2">
        <v>13</v>
      </c>
      <c r="C262" s="188">
        <v>42826</v>
      </c>
      <c r="D262" s="2" t="s">
        <v>5348</v>
      </c>
      <c r="E262" s="2"/>
      <c r="F262" s="2" t="s">
        <v>5080</v>
      </c>
      <c r="G262" s="2"/>
      <c r="H262" s="2"/>
      <c r="I262" s="2"/>
      <c r="J262" s="2">
        <v>10840624</v>
      </c>
      <c r="K262" s="2"/>
      <c r="L262" s="2">
        <v>259</v>
      </c>
      <c r="N262" s="2" t="s">
        <v>517</v>
      </c>
      <c r="O262" s="2" t="s">
        <v>383</v>
      </c>
    </row>
    <row r="263" spans="1:15" ht="15" customHeight="1">
      <c r="A263" s="2">
        <v>10850260</v>
      </c>
      <c r="B263" s="2">
        <v>13</v>
      </c>
      <c r="C263" s="188">
        <v>42826</v>
      </c>
      <c r="D263" s="2" t="s">
        <v>5349</v>
      </c>
      <c r="E263" s="2"/>
      <c r="F263" s="2" t="s">
        <v>5080</v>
      </c>
      <c r="G263" s="2"/>
      <c r="H263" s="2"/>
      <c r="I263" s="2"/>
      <c r="J263" s="2">
        <v>10840625</v>
      </c>
      <c r="K263" s="2"/>
      <c r="L263" s="2">
        <v>260</v>
      </c>
      <c r="N263" s="2" t="s">
        <v>518</v>
      </c>
      <c r="O263" s="2" t="s">
        <v>383</v>
      </c>
    </row>
    <row r="264" spans="1:15" ht="15" customHeight="1">
      <c r="A264" s="2">
        <v>10850261</v>
      </c>
      <c r="B264" s="2">
        <v>13</v>
      </c>
      <c r="C264" s="188">
        <v>42826</v>
      </c>
      <c r="D264" s="2" t="s">
        <v>5350</v>
      </c>
      <c r="E264" s="2"/>
      <c r="F264" s="2" t="s">
        <v>5080</v>
      </c>
      <c r="G264" s="2"/>
      <c r="H264" s="2"/>
      <c r="I264" s="2"/>
      <c r="J264" s="2">
        <v>10840626</v>
      </c>
      <c r="K264" s="2"/>
      <c r="L264" s="2">
        <v>261</v>
      </c>
      <c r="N264" s="2" t="s">
        <v>519</v>
      </c>
      <c r="O264" s="2" t="s">
        <v>383</v>
      </c>
    </row>
    <row r="265" spans="1:15" ht="15" customHeight="1">
      <c r="A265" s="2">
        <v>10850262</v>
      </c>
      <c r="B265" s="2">
        <v>13</v>
      </c>
      <c r="C265" s="188">
        <v>42826</v>
      </c>
      <c r="D265" s="2" t="s">
        <v>5351</v>
      </c>
      <c r="E265" s="2"/>
      <c r="F265" s="2" t="s">
        <v>5080</v>
      </c>
      <c r="G265" s="2"/>
      <c r="H265" s="2"/>
      <c r="I265" s="2"/>
      <c r="J265" s="2">
        <v>10840627</v>
      </c>
      <c r="K265" s="2"/>
      <c r="L265" s="2">
        <v>262</v>
      </c>
      <c r="N265" s="2" t="s">
        <v>520</v>
      </c>
      <c r="O265" s="2" t="s">
        <v>383</v>
      </c>
    </row>
    <row r="266" spans="1:15" ht="15" customHeight="1">
      <c r="A266" s="2">
        <v>10850263</v>
      </c>
      <c r="B266" s="2">
        <v>13</v>
      </c>
      <c r="C266" s="188">
        <v>42826</v>
      </c>
      <c r="D266" s="2" t="s">
        <v>5352</v>
      </c>
      <c r="E266" s="2"/>
      <c r="F266" s="2" t="s">
        <v>5080</v>
      </c>
      <c r="G266" s="2"/>
      <c r="H266" s="2"/>
      <c r="I266" s="2"/>
      <c r="J266" s="2">
        <v>10840628</v>
      </c>
      <c r="K266" s="2"/>
      <c r="L266" s="2">
        <v>263</v>
      </c>
      <c r="N266" s="2" t="s">
        <v>521</v>
      </c>
      <c r="O266" s="2" t="s">
        <v>383</v>
      </c>
    </row>
    <row r="267" spans="1:15" ht="15" customHeight="1">
      <c r="A267" s="2">
        <v>10850264</v>
      </c>
      <c r="B267" s="2">
        <v>13</v>
      </c>
      <c r="C267" s="188">
        <v>42826</v>
      </c>
      <c r="D267" s="2" t="s">
        <v>5353</v>
      </c>
      <c r="E267" s="2"/>
      <c r="F267" s="2" t="s">
        <v>5080</v>
      </c>
      <c r="G267" s="2"/>
      <c r="H267" s="2"/>
      <c r="I267" s="2"/>
      <c r="J267" s="2">
        <v>10840628</v>
      </c>
      <c r="K267" s="2"/>
      <c r="L267" s="2">
        <v>264</v>
      </c>
      <c r="N267" s="2" t="s">
        <v>521</v>
      </c>
      <c r="O267" s="2" t="s">
        <v>383</v>
      </c>
    </row>
    <row r="268" spans="1:15" ht="15" customHeight="1">
      <c r="A268" s="2">
        <v>10850265</v>
      </c>
      <c r="B268" s="2">
        <v>13</v>
      </c>
      <c r="C268" s="188">
        <v>42826</v>
      </c>
      <c r="D268" s="2" t="s">
        <v>5354</v>
      </c>
      <c r="E268" s="2"/>
      <c r="F268" s="2" t="s">
        <v>5080</v>
      </c>
      <c r="G268" s="2"/>
      <c r="H268" s="2"/>
      <c r="I268" s="2"/>
      <c r="J268" s="2">
        <v>10840628</v>
      </c>
      <c r="K268" s="2"/>
      <c r="L268" s="2">
        <v>265</v>
      </c>
      <c r="N268" s="2" t="s">
        <v>521</v>
      </c>
      <c r="O268" s="2" t="s">
        <v>383</v>
      </c>
    </row>
    <row r="269" spans="1:15" ht="15" customHeight="1">
      <c r="A269" s="2">
        <v>10850266</v>
      </c>
      <c r="B269" s="2">
        <v>13</v>
      </c>
      <c r="C269" s="188">
        <v>42826</v>
      </c>
      <c r="D269" s="2" t="s">
        <v>5355</v>
      </c>
      <c r="E269" s="2"/>
      <c r="F269" s="2" t="s">
        <v>5080</v>
      </c>
      <c r="G269" s="2"/>
      <c r="H269" s="2"/>
      <c r="I269" s="2"/>
      <c r="J269" s="2">
        <v>10840629</v>
      </c>
      <c r="K269" s="2"/>
      <c r="L269" s="2">
        <v>266</v>
      </c>
      <c r="N269" s="2" t="s">
        <v>522</v>
      </c>
      <c r="O269" s="2" t="s">
        <v>383</v>
      </c>
    </row>
    <row r="270" spans="1:15" ht="15" customHeight="1">
      <c r="A270" s="2">
        <v>10850267</v>
      </c>
      <c r="B270" s="2">
        <v>13</v>
      </c>
      <c r="C270" s="188">
        <v>42826</v>
      </c>
      <c r="D270" s="2" t="s">
        <v>5356</v>
      </c>
      <c r="E270" s="2"/>
      <c r="F270" s="2" t="s">
        <v>5080</v>
      </c>
      <c r="G270" s="2"/>
      <c r="H270" s="2"/>
      <c r="I270" s="2"/>
      <c r="J270" s="2">
        <v>10840630</v>
      </c>
      <c r="K270" s="2"/>
      <c r="L270" s="2">
        <v>267</v>
      </c>
      <c r="N270" s="2" t="s">
        <v>523</v>
      </c>
      <c r="O270" s="2" t="s">
        <v>383</v>
      </c>
    </row>
    <row r="271" spans="1:15" ht="15" customHeight="1">
      <c r="A271" s="2">
        <v>10850268</v>
      </c>
      <c r="B271" s="2">
        <v>13</v>
      </c>
      <c r="C271" s="188">
        <v>42826</v>
      </c>
      <c r="D271" s="2" t="s">
        <v>5357</v>
      </c>
      <c r="E271" s="2"/>
      <c r="F271" s="2" t="s">
        <v>5080</v>
      </c>
      <c r="G271" s="2"/>
      <c r="H271" s="2"/>
      <c r="I271" s="2"/>
      <c r="J271" s="2">
        <v>10840630</v>
      </c>
      <c r="K271" s="2"/>
      <c r="L271" s="2">
        <v>268</v>
      </c>
      <c r="N271" s="2" t="s">
        <v>523</v>
      </c>
      <c r="O271" s="2" t="s">
        <v>383</v>
      </c>
    </row>
    <row r="272" spans="1:15" ht="15" customHeight="1">
      <c r="A272" s="2">
        <v>10850269</v>
      </c>
      <c r="B272" s="2">
        <v>13</v>
      </c>
      <c r="C272" s="188">
        <v>42826</v>
      </c>
      <c r="D272" s="2" t="s">
        <v>5358</v>
      </c>
      <c r="E272" s="2"/>
      <c r="F272" s="2" t="s">
        <v>5080</v>
      </c>
      <c r="G272" s="2"/>
      <c r="H272" s="2"/>
      <c r="I272" s="2"/>
      <c r="J272" s="2">
        <v>10840630</v>
      </c>
      <c r="K272" s="2"/>
      <c r="L272" s="2">
        <v>269</v>
      </c>
      <c r="N272" s="2" t="s">
        <v>523</v>
      </c>
      <c r="O272" s="2" t="s">
        <v>383</v>
      </c>
    </row>
    <row r="273" spans="1:15" ht="15" customHeight="1">
      <c r="A273" s="2">
        <v>10850270</v>
      </c>
      <c r="B273" s="2">
        <v>13</v>
      </c>
      <c r="C273" s="188">
        <v>42826</v>
      </c>
      <c r="D273" s="2" t="s">
        <v>5359</v>
      </c>
      <c r="E273" s="2"/>
      <c r="F273" s="2" t="s">
        <v>5080</v>
      </c>
      <c r="G273" s="2"/>
      <c r="H273" s="2"/>
      <c r="I273" s="2"/>
      <c r="J273" s="2">
        <v>10840643</v>
      </c>
      <c r="K273" s="2"/>
      <c r="L273" s="2">
        <v>270</v>
      </c>
      <c r="N273" s="2" t="s">
        <v>384</v>
      </c>
      <c r="O273" s="2" t="s">
        <v>383</v>
      </c>
    </row>
    <row r="274" spans="1:15" ht="15" customHeight="1">
      <c r="A274" s="2">
        <v>10850271</v>
      </c>
      <c r="B274" s="2">
        <v>0</v>
      </c>
      <c r="C274" s="188">
        <v>42847</v>
      </c>
      <c r="D274" s="2" t="s">
        <v>5310</v>
      </c>
      <c r="E274" s="2"/>
      <c r="F274" s="2" t="s">
        <v>5360</v>
      </c>
      <c r="G274" s="2"/>
      <c r="H274" s="2"/>
      <c r="I274" s="2"/>
      <c r="J274" s="2">
        <v>10840649</v>
      </c>
      <c r="K274" s="2"/>
      <c r="L274" s="2">
        <v>271</v>
      </c>
      <c r="N274" s="2" t="s">
        <v>306</v>
      </c>
      <c r="O274" s="2" t="s">
        <v>176</v>
      </c>
    </row>
    <row r="275" spans="1:15" ht="15" customHeight="1">
      <c r="A275" s="2">
        <v>10850272</v>
      </c>
      <c r="B275" s="2">
        <v>1</v>
      </c>
      <c r="C275" s="188">
        <v>42847</v>
      </c>
      <c r="D275" s="2" t="s">
        <v>5361</v>
      </c>
      <c r="E275" s="2"/>
      <c r="F275" s="2" t="s">
        <v>5362</v>
      </c>
      <c r="G275" s="2"/>
      <c r="H275" s="2"/>
      <c r="I275" s="2"/>
      <c r="J275" s="2">
        <v>10840649</v>
      </c>
      <c r="K275" s="2"/>
      <c r="L275" s="2">
        <v>272</v>
      </c>
      <c r="N275" s="2" t="s">
        <v>306</v>
      </c>
      <c r="O275" s="2" t="s">
        <v>176</v>
      </c>
    </row>
    <row r="276" spans="1:15" ht="15" customHeight="1">
      <c r="A276" s="2">
        <v>10850273</v>
      </c>
      <c r="B276" s="2">
        <v>1</v>
      </c>
      <c r="C276" s="188">
        <v>42847</v>
      </c>
      <c r="D276" s="2" t="s">
        <v>5363</v>
      </c>
      <c r="E276" s="2"/>
      <c r="F276" s="2" t="s">
        <v>5364</v>
      </c>
      <c r="G276" s="2"/>
      <c r="H276" s="2"/>
      <c r="I276" s="2"/>
      <c r="J276" s="2">
        <v>10840650</v>
      </c>
      <c r="K276" s="2"/>
      <c r="L276" s="2">
        <v>273</v>
      </c>
      <c r="N276" s="2" t="s">
        <v>307</v>
      </c>
      <c r="O276" s="2" t="s">
        <v>176</v>
      </c>
    </row>
    <row r="277" spans="1:15" ht="15" customHeight="1">
      <c r="A277" s="2">
        <v>10850274</v>
      </c>
      <c r="B277" s="2">
        <v>13</v>
      </c>
      <c r="C277" s="188">
        <v>42826</v>
      </c>
      <c r="D277" s="2" t="s">
        <v>5224</v>
      </c>
      <c r="E277" s="2"/>
      <c r="F277" s="2" t="s">
        <v>5080</v>
      </c>
      <c r="G277" s="2"/>
      <c r="H277" s="2"/>
      <c r="I277" s="2"/>
      <c r="J277" s="2">
        <v>10840651</v>
      </c>
      <c r="K277" s="2"/>
      <c r="L277" s="2">
        <v>274</v>
      </c>
      <c r="N277" s="2" t="s">
        <v>538</v>
      </c>
      <c r="O277" s="2" t="s">
        <v>195</v>
      </c>
    </row>
    <row r="278" spans="1:15" ht="15" customHeight="1">
      <c r="A278" s="2">
        <v>10850275</v>
      </c>
      <c r="B278" s="2">
        <v>13</v>
      </c>
      <c r="C278" s="188">
        <v>42826</v>
      </c>
      <c r="D278" s="2" t="s">
        <v>5365</v>
      </c>
      <c r="E278" s="2"/>
      <c r="F278" s="2" t="s">
        <v>5080</v>
      </c>
      <c r="G278" s="2"/>
      <c r="H278" s="2"/>
      <c r="I278" s="2"/>
      <c r="J278" s="2">
        <v>10840652</v>
      </c>
      <c r="K278" s="2"/>
      <c r="L278" s="2">
        <v>275</v>
      </c>
      <c r="N278" s="2" t="s">
        <v>339</v>
      </c>
      <c r="O278" s="2" t="s">
        <v>195</v>
      </c>
    </row>
    <row r="279" spans="1:15" ht="15" customHeight="1">
      <c r="A279" s="2">
        <v>10850276</v>
      </c>
      <c r="B279" s="2">
        <v>13</v>
      </c>
      <c r="C279" s="188">
        <v>42826</v>
      </c>
      <c r="D279" s="2" t="s">
        <v>5366</v>
      </c>
      <c r="E279" s="2"/>
      <c r="F279" s="2" t="s">
        <v>5080</v>
      </c>
      <c r="G279" s="2"/>
      <c r="H279" s="2"/>
      <c r="I279" s="2"/>
      <c r="J279" s="2">
        <v>10840653</v>
      </c>
      <c r="K279" s="2"/>
      <c r="L279" s="2">
        <v>276</v>
      </c>
      <c r="N279" s="2" t="s">
        <v>540</v>
      </c>
      <c r="O279" s="2" t="s">
        <v>195</v>
      </c>
    </row>
    <row r="280" spans="1:15" ht="15" customHeight="1">
      <c r="A280" s="2">
        <v>10850277</v>
      </c>
      <c r="B280" s="2">
        <v>13</v>
      </c>
      <c r="C280" s="188">
        <v>42826</v>
      </c>
      <c r="D280" s="2" t="s">
        <v>5367</v>
      </c>
      <c r="E280" s="2"/>
      <c r="F280" s="2" t="s">
        <v>5080</v>
      </c>
      <c r="G280" s="2"/>
      <c r="H280" s="2"/>
      <c r="I280" s="2"/>
      <c r="J280" s="2">
        <v>10840654</v>
      </c>
      <c r="K280" s="2"/>
      <c r="L280" s="2">
        <v>277</v>
      </c>
      <c r="N280" s="2" t="s">
        <v>542</v>
      </c>
      <c r="O280" s="2" t="s">
        <v>195</v>
      </c>
    </row>
    <row r="281" spans="1:15" ht="15" customHeight="1">
      <c r="A281" s="2">
        <v>10850278</v>
      </c>
      <c r="B281" s="2">
        <v>13</v>
      </c>
      <c r="C281" s="188">
        <v>42826</v>
      </c>
      <c r="D281" s="2" t="s">
        <v>5368</v>
      </c>
      <c r="E281" s="2"/>
      <c r="F281" s="2" t="s">
        <v>5080</v>
      </c>
      <c r="G281" s="2"/>
      <c r="H281" s="2"/>
      <c r="I281" s="2"/>
      <c r="J281" s="2">
        <v>10840655</v>
      </c>
      <c r="K281" s="2"/>
      <c r="L281" s="2">
        <v>278</v>
      </c>
      <c r="N281" s="2" t="s">
        <v>544</v>
      </c>
      <c r="O281" s="2" t="s">
        <v>195</v>
      </c>
    </row>
    <row r="282" spans="1:15" ht="15" customHeight="1">
      <c r="A282" s="2">
        <v>10850279</v>
      </c>
      <c r="B282" s="2">
        <v>13</v>
      </c>
      <c r="C282" s="188">
        <v>42826</v>
      </c>
      <c r="D282" s="2" t="s">
        <v>5369</v>
      </c>
      <c r="E282" s="2"/>
      <c r="F282" s="2" t="s">
        <v>5080</v>
      </c>
      <c r="G282" s="2"/>
      <c r="H282" s="2"/>
      <c r="I282" s="2"/>
      <c r="J282" s="2">
        <v>10840656</v>
      </c>
      <c r="K282" s="2"/>
      <c r="L282" s="2">
        <v>279</v>
      </c>
      <c r="N282" s="2" t="s">
        <v>546</v>
      </c>
      <c r="O282" s="2" t="s">
        <v>195</v>
      </c>
    </row>
    <row r="283" spans="1:15" ht="15" customHeight="1">
      <c r="A283" s="2">
        <v>10850280</v>
      </c>
      <c r="B283" s="2">
        <v>13</v>
      </c>
      <c r="C283" s="188">
        <v>42826</v>
      </c>
      <c r="D283" s="2" t="s">
        <v>5370</v>
      </c>
      <c r="E283" s="2"/>
      <c r="F283" s="2" t="s">
        <v>5080</v>
      </c>
      <c r="G283" s="2"/>
      <c r="H283" s="2"/>
      <c r="I283" s="2"/>
      <c r="J283" s="2">
        <v>10840657</v>
      </c>
      <c r="K283" s="2"/>
      <c r="L283" s="2">
        <v>280</v>
      </c>
      <c r="N283" s="2" t="s">
        <v>548</v>
      </c>
      <c r="O283" s="2" t="s">
        <v>195</v>
      </c>
    </row>
    <row r="284" spans="1:15" ht="15" customHeight="1">
      <c r="A284" s="2">
        <v>10850281</v>
      </c>
      <c r="B284" s="2">
        <v>13</v>
      </c>
      <c r="C284" s="188">
        <v>42826</v>
      </c>
      <c r="D284" s="2" t="s">
        <v>5371</v>
      </c>
      <c r="E284" s="2"/>
      <c r="F284" s="2" t="s">
        <v>5080</v>
      </c>
      <c r="G284" s="2"/>
      <c r="H284" s="2"/>
      <c r="I284" s="2"/>
      <c r="J284" s="2">
        <v>10840658</v>
      </c>
      <c r="K284" s="2"/>
      <c r="L284" s="2">
        <v>281</v>
      </c>
      <c r="N284" s="2" t="s">
        <v>550</v>
      </c>
      <c r="O284" s="2" t="s">
        <v>195</v>
      </c>
    </row>
    <row r="285" spans="1:15" ht="15" customHeight="1">
      <c r="A285" s="2">
        <v>10850282</v>
      </c>
      <c r="B285" s="2">
        <v>13</v>
      </c>
      <c r="C285" s="188">
        <v>42826</v>
      </c>
      <c r="D285" s="2" t="s">
        <v>5372</v>
      </c>
      <c r="E285" s="2"/>
      <c r="F285" s="2" t="s">
        <v>5080</v>
      </c>
      <c r="G285" s="2"/>
      <c r="H285" s="2"/>
      <c r="I285" s="2"/>
      <c r="J285" s="2">
        <v>10840659</v>
      </c>
      <c r="K285" s="2"/>
      <c r="L285" s="2">
        <v>282</v>
      </c>
      <c r="N285" s="2" t="s">
        <v>552</v>
      </c>
      <c r="O285" s="2" t="s">
        <v>195</v>
      </c>
    </row>
    <row r="286" spans="1:15" ht="15" customHeight="1">
      <c r="A286" s="2">
        <v>10850283</v>
      </c>
      <c r="B286" s="2">
        <v>13</v>
      </c>
      <c r="C286" s="188">
        <v>42826</v>
      </c>
      <c r="D286" s="2" t="s">
        <v>5373</v>
      </c>
      <c r="E286" s="2"/>
      <c r="F286" s="2" t="s">
        <v>5080</v>
      </c>
      <c r="G286" s="2"/>
      <c r="H286" s="2"/>
      <c r="I286" s="2"/>
      <c r="J286" s="2">
        <v>10840660</v>
      </c>
      <c r="K286" s="2"/>
      <c r="L286" s="2">
        <v>283</v>
      </c>
      <c r="N286" s="2" t="s">
        <v>554</v>
      </c>
      <c r="O286" s="2" t="s">
        <v>195</v>
      </c>
    </row>
    <row r="287" spans="1:15" ht="15" customHeight="1">
      <c r="A287" s="2">
        <v>10850284</v>
      </c>
      <c r="B287" s="2">
        <v>13</v>
      </c>
      <c r="C287" s="188">
        <v>42826</v>
      </c>
      <c r="D287" s="2" t="s">
        <v>5374</v>
      </c>
      <c r="E287" s="2"/>
      <c r="F287" s="2" t="s">
        <v>5080</v>
      </c>
      <c r="G287" s="2"/>
      <c r="H287" s="2"/>
      <c r="I287" s="2"/>
      <c r="J287" s="2">
        <v>10840661</v>
      </c>
      <c r="K287" s="2"/>
      <c r="L287" s="2">
        <v>284</v>
      </c>
      <c r="N287" s="2" t="s">
        <v>556</v>
      </c>
      <c r="O287" s="2" t="s">
        <v>195</v>
      </c>
    </row>
    <row r="288" spans="1:15" ht="15" customHeight="1">
      <c r="A288" s="2">
        <v>10850285</v>
      </c>
      <c r="B288" s="2">
        <v>13</v>
      </c>
      <c r="C288" s="188">
        <v>42826</v>
      </c>
      <c r="D288" s="2" t="s">
        <v>5375</v>
      </c>
      <c r="E288" s="2"/>
      <c r="F288" s="2" t="s">
        <v>5080</v>
      </c>
      <c r="G288" s="2"/>
      <c r="H288" s="2"/>
      <c r="I288" s="2"/>
      <c r="J288" s="2">
        <v>10840662</v>
      </c>
      <c r="K288" s="2"/>
      <c r="L288" s="2">
        <v>285</v>
      </c>
      <c r="N288" s="2" t="s">
        <v>558</v>
      </c>
      <c r="O288" s="2" t="s">
        <v>195</v>
      </c>
    </row>
    <row r="289" spans="1:15" ht="15" customHeight="1">
      <c r="A289" s="2">
        <v>10850286</v>
      </c>
      <c r="B289" s="2">
        <v>13</v>
      </c>
      <c r="C289" s="188">
        <v>42826</v>
      </c>
      <c r="D289" s="2" t="s">
        <v>5376</v>
      </c>
      <c r="E289" s="2"/>
      <c r="F289" s="2" t="s">
        <v>5080</v>
      </c>
      <c r="G289" s="2"/>
      <c r="H289" s="2"/>
      <c r="I289" s="2"/>
      <c r="J289" s="2">
        <v>10840663</v>
      </c>
      <c r="K289" s="2"/>
      <c r="L289" s="2">
        <v>286</v>
      </c>
      <c r="N289" s="2" t="s">
        <v>560</v>
      </c>
      <c r="O289" s="2" t="s">
        <v>195</v>
      </c>
    </row>
    <row r="290" spans="1:15" ht="15" customHeight="1">
      <c r="A290" s="2">
        <v>10850287</v>
      </c>
      <c r="B290" s="2">
        <v>13</v>
      </c>
      <c r="C290" s="188">
        <v>42826</v>
      </c>
      <c r="D290" s="2" t="s">
        <v>5377</v>
      </c>
      <c r="E290" s="2"/>
      <c r="F290" s="2" t="s">
        <v>5080</v>
      </c>
      <c r="G290" s="2"/>
      <c r="H290" s="2"/>
      <c r="I290" s="2"/>
      <c r="J290" s="2">
        <v>10840664</v>
      </c>
      <c r="K290" s="2"/>
      <c r="L290" s="2">
        <v>287</v>
      </c>
      <c r="N290" s="2" t="s">
        <v>562</v>
      </c>
      <c r="O290" s="2" t="s">
        <v>195</v>
      </c>
    </row>
    <row r="291" spans="1:15" ht="15" customHeight="1">
      <c r="A291" s="2">
        <v>10850288</v>
      </c>
      <c r="B291" s="2">
        <v>13</v>
      </c>
      <c r="C291" s="188">
        <v>42826</v>
      </c>
      <c r="D291" s="2" t="s">
        <v>5378</v>
      </c>
      <c r="E291" s="2"/>
      <c r="F291" s="2" t="s">
        <v>5080</v>
      </c>
      <c r="G291" s="2"/>
      <c r="H291" s="2"/>
      <c r="I291" s="2"/>
      <c r="J291" s="2">
        <v>10840665</v>
      </c>
      <c r="K291" s="2"/>
      <c r="L291" s="2">
        <v>288</v>
      </c>
      <c r="N291" s="2" t="s">
        <v>564</v>
      </c>
      <c r="O291" s="2" t="s">
        <v>195</v>
      </c>
    </row>
    <row r="292" spans="1:15" ht="15" customHeight="1">
      <c r="A292" s="2">
        <v>10850289</v>
      </c>
      <c r="B292" s="2">
        <v>13</v>
      </c>
      <c r="C292" s="188">
        <v>42826</v>
      </c>
      <c r="D292" s="2" t="s">
        <v>5379</v>
      </c>
      <c r="E292" s="2"/>
      <c r="F292" s="2" t="s">
        <v>5080</v>
      </c>
      <c r="G292" s="2"/>
      <c r="H292" s="2"/>
      <c r="I292" s="2"/>
      <c r="J292" s="2">
        <v>10840666</v>
      </c>
      <c r="K292" s="2"/>
      <c r="L292" s="2">
        <v>289</v>
      </c>
      <c r="N292" s="2" t="s">
        <v>566</v>
      </c>
      <c r="O292" s="2" t="s">
        <v>195</v>
      </c>
    </row>
    <row r="293" spans="1:15" ht="15" customHeight="1">
      <c r="A293" s="2">
        <v>10850290</v>
      </c>
      <c r="B293" s="2">
        <v>13</v>
      </c>
      <c r="C293" s="188">
        <v>42826</v>
      </c>
      <c r="D293" s="2" t="s">
        <v>5380</v>
      </c>
      <c r="E293" s="2"/>
      <c r="F293" s="2" t="s">
        <v>5080</v>
      </c>
      <c r="G293" s="2"/>
      <c r="H293" s="2"/>
      <c r="I293" s="2"/>
      <c r="J293" s="2">
        <v>10840667</v>
      </c>
      <c r="K293" s="2"/>
      <c r="L293" s="2">
        <v>290</v>
      </c>
      <c r="N293" s="2" t="s">
        <v>567</v>
      </c>
      <c r="O293" s="2" t="s">
        <v>195</v>
      </c>
    </row>
    <row r="294" spans="1:15" ht="15" customHeight="1">
      <c r="A294" s="2">
        <v>10850291</v>
      </c>
      <c r="B294" s="2">
        <v>13</v>
      </c>
      <c r="C294" s="188">
        <v>42826</v>
      </c>
      <c r="D294" s="2" t="s">
        <v>5381</v>
      </c>
      <c r="E294" s="2"/>
      <c r="F294" s="2" t="s">
        <v>5080</v>
      </c>
      <c r="G294" s="2"/>
      <c r="H294" s="2"/>
      <c r="I294" s="2"/>
      <c r="J294" s="2">
        <v>10840668</v>
      </c>
      <c r="K294" s="2"/>
      <c r="L294" s="2">
        <v>291</v>
      </c>
      <c r="N294" s="2" t="s">
        <v>568</v>
      </c>
      <c r="O294" s="2" t="s">
        <v>195</v>
      </c>
    </row>
    <row r="295" spans="1:15" ht="15" customHeight="1">
      <c r="A295" s="2">
        <v>10850292</v>
      </c>
      <c r="B295" s="2">
        <v>13</v>
      </c>
      <c r="C295" s="188">
        <v>42826</v>
      </c>
      <c r="D295" s="2" t="s">
        <v>5382</v>
      </c>
      <c r="E295" s="2"/>
      <c r="F295" s="2" t="s">
        <v>5080</v>
      </c>
      <c r="G295" s="2"/>
      <c r="H295" s="2"/>
      <c r="I295" s="2"/>
      <c r="J295" s="2">
        <v>10840669</v>
      </c>
      <c r="K295" s="2"/>
      <c r="L295" s="2">
        <v>292</v>
      </c>
      <c r="N295" s="2" t="s">
        <v>569</v>
      </c>
      <c r="O295" s="2" t="s">
        <v>195</v>
      </c>
    </row>
    <row r="296" spans="1:15" ht="15" customHeight="1">
      <c r="A296" s="2">
        <v>10850293</v>
      </c>
      <c r="B296" s="2">
        <v>13</v>
      </c>
      <c r="C296" s="188">
        <v>42826</v>
      </c>
      <c r="D296" s="2" t="s">
        <v>5383</v>
      </c>
      <c r="E296" s="2"/>
      <c r="F296" s="2" t="s">
        <v>5080</v>
      </c>
      <c r="G296" s="2"/>
      <c r="H296" s="2"/>
      <c r="I296" s="2"/>
      <c r="J296" s="2">
        <v>10840670</v>
      </c>
      <c r="K296" s="2"/>
      <c r="L296" s="2">
        <v>293</v>
      </c>
      <c r="N296" s="2" t="s">
        <v>570</v>
      </c>
      <c r="O296" s="2" t="s">
        <v>195</v>
      </c>
    </row>
    <row r="297" spans="1:15" ht="15" customHeight="1">
      <c r="A297" s="2">
        <v>10850294</v>
      </c>
      <c r="B297" s="2">
        <v>13</v>
      </c>
      <c r="C297" s="188">
        <v>42826</v>
      </c>
      <c r="D297" s="2" t="s">
        <v>5384</v>
      </c>
      <c r="E297" s="2"/>
      <c r="F297" s="2" t="s">
        <v>5080</v>
      </c>
      <c r="G297" s="2"/>
      <c r="H297" s="2"/>
      <c r="I297" s="2"/>
      <c r="J297" s="2">
        <v>10840671</v>
      </c>
      <c r="K297" s="2"/>
      <c r="L297" s="2">
        <v>294</v>
      </c>
      <c r="N297" s="2" t="s">
        <v>571</v>
      </c>
      <c r="O297" s="2" t="s">
        <v>195</v>
      </c>
    </row>
    <row r="298" spans="1:15" ht="15" customHeight="1">
      <c r="A298" s="2">
        <v>10850295</v>
      </c>
      <c r="B298" s="2">
        <v>13</v>
      </c>
      <c r="C298" s="188">
        <v>42826</v>
      </c>
      <c r="D298" s="2" t="s">
        <v>5385</v>
      </c>
      <c r="E298" s="2"/>
      <c r="F298" s="2" t="s">
        <v>5080</v>
      </c>
      <c r="G298" s="2"/>
      <c r="H298" s="2"/>
      <c r="I298" s="2"/>
      <c r="J298" s="2">
        <v>10840672</v>
      </c>
      <c r="K298" s="2"/>
      <c r="L298" s="2">
        <v>295</v>
      </c>
      <c r="N298" s="2" t="s">
        <v>572</v>
      </c>
      <c r="O298" s="2" t="s">
        <v>195</v>
      </c>
    </row>
    <row r="299" spans="1:15" ht="15" customHeight="1">
      <c r="A299" s="2">
        <v>10850296</v>
      </c>
      <c r="B299" s="2">
        <v>13</v>
      </c>
      <c r="C299" s="188">
        <v>42826</v>
      </c>
      <c r="D299" s="2" t="s">
        <v>5386</v>
      </c>
      <c r="E299" s="2"/>
      <c r="F299" s="2" t="s">
        <v>5080</v>
      </c>
      <c r="G299" s="2"/>
      <c r="H299" s="2"/>
      <c r="I299" s="2"/>
      <c r="J299" s="2">
        <v>10840673</v>
      </c>
      <c r="K299" s="2"/>
      <c r="L299" s="2">
        <v>296</v>
      </c>
      <c r="N299" s="2" t="s">
        <v>573</v>
      </c>
      <c r="O299" s="2" t="s">
        <v>195</v>
      </c>
    </row>
    <row r="300" spans="1:15" ht="15" customHeight="1">
      <c r="A300" s="2">
        <v>10850297</v>
      </c>
      <c r="B300" s="2">
        <v>13</v>
      </c>
      <c r="C300" s="188">
        <v>42826</v>
      </c>
      <c r="D300" s="2" t="s">
        <v>5387</v>
      </c>
      <c r="E300" s="2"/>
      <c r="F300" s="2" t="s">
        <v>5080</v>
      </c>
      <c r="G300" s="2"/>
      <c r="H300" s="2"/>
      <c r="I300" s="2"/>
      <c r="J300" s="2">
        <v>10840674</v>
      </c>
      <c r="K300" s="2"/>
      <c r="L300" s="2">
        <v>297</v>
      </c>
      <c r="N300" s="2" t="s">
        <v>574</v>
      </c>
      <c r="O300" s="2" t="s">
        <v>383</v>
      </c>
    </row>
    <row r="301" spans="1:15" ht="15" customHeight="1">
      <c r="A301" s="2">
        <v>10850298</v>
      </c>
      <c r="B301" s="2">
        <v>13</v>
      </c>
      <c r="C301" s="188">
        <v>42826</v>
      </c>
      <c r="D301" s="2" t="s">
        <v>5388</v>
      </c>
      <c r="E301" s="2"/>
      <c r="F301" s="2" t="s">
        <v>5080</v>
      </c>
      <c r="G301" s="2"/>
      <c r="H301" s="2"/>
      <c r="I301" s="2"/>
      <c r="J301" s="2">
        <v>10840675</v>
      </c>
      <c r="K301" s="2"/>
      <c r="L301" s="2">
        <v>298</v>
      </c>
      <c r="N301" s="2" t="s">
        <v>575</v>
      </c>
      <c r="O301" s="2" t="s">
        <v>383</v>
      </c>
    </row>
    <row r="302" spans="1:15" ht="15" customHeight="1">
      <c r="A302" s="2">
        <v>10850299</v>
      </c>
      <c r="B302" s="2">
        <v>13</v>
      </c>
      <c r="C302" s="188">
        <v>42826</v>
      </c>
      <c r="D302" s="2" t="s">
        <v>5389</v>
      </c>
      <c r="E302" s="2"/>
      <c r="F302" s="2" t="s">
        <v>5080</v>
      </c>
      <c r="G302" s="2"/>
      <c r="H302" s="2"/>
      <c r="I302" s="2"/>
      <c r="J302" s="2">
        <v>10840676</v>
      </c>
      <c r="K302" s="2"/>
      <c r="L302" s="2">
        <v>299</v>
      </c>
      <c r="N302" s="2" t="s">
        <v>576</v>
      </c>
      <c r="O302" s="2" t="s">
        <v>383</v>
      </c>
    </row>
    <row r="303" spans="1:15" ht="15" customHeight="1">
      <c r="A303" s="2">
        <v>10850300</v>
      </c>
      <c r="B303" s="2">
        <v>13</v>
      </c>
      <c r="C303" s="188">
        <v>42826</v>
      </c>
      <c r="D303" s="2" t="s">
        <v>5390</v>
      </c>
      <c r="E303" s="2"/>
      <c r="F303" s="2" t="s">
        <v>5080</v>
      </c>
      <c r="G303" s="2"/>
      <c r="H303" s="2"/>
      <c r="I303" s="2"/>
      <c r="J303" s="2">
        <v>10840117</v>
      </c>
      <c r="K303" s="2"/>
      <c r="L303" s="2">
        <v>300</v>
      </c>
      <c r="N303" s="2" t="s">
        <v>5391</v>
      </c>
      <c r="O303" s="2" t="s">
        <v>176</v>
      </c>
    </row>
    <row r="304" spans="1:15" ht="15" customHeight="1">
      <c r="A304" s="2">
        <v>10850301</v>
      </c>
      <c r="B304" s="2">
        <v>13</v>
      </c>
      <c r="C304" s="188">
        <v>42826</v>
      </c>
      <c r="D304" s="2" t="s">
        <v>5392</v>
      </c>
      <c r="E304" s="2"/>
      <c r="F304" s="2" t="s">
        <v>5080</v>
      </c>
      <c r="G304" s="2"/>
      <c r="H304" s="2"/>
      <c r="I304" s="2"/>
      <c r="J304" s="2">
        <v>10840677</v>
      </c>
      <c r="K304" s="2"/>
      <c r="L304" s="2">
        <v>301</v>
      </c>
      <c r="N304" s="2" t="s">
        <v>376</v>
      </c>
      <c r="O304" s="2" t="s">
        <v>195</v>
      </c>
    </row>
    <row r="305" spans="1:15" ht="15" customHeight="1">
      <c r="A305" s="2">
        <v>10850302</v>
      </c>
      <c r="B305" s="2">
        <v>13</v>
      </c>
      <c r="C305" s="188">
        <v>42826</v>
      </c>
      <c r="D305" s="2" t="s">
        <v>5393</v>
      </c>
      <c r="E305" s="2"/>
      <c r="F305" s="2" t="s">
        <v>5080</v>
      </c>
      <c r="G305" s="2"/>
      <c r="H305" s="2"/>
      <c r="I305" s="2"/>
      <c r="J305" s="2">
        <v>10840678</v>
      </c>
      <c r="K305" s="2"/>
      <c r="L305" s="2">
        <v>302</v>
      </c>
      <c r="N305" s="2" t="s">
        <v>377</v>
      </c>
      <c r="O305" s="2" t="s">
        <v>195</v>
      </c>
    </row>
    <row r="306" spans="1:15" ht="15" customHeight="1">
      <c r="A306" s="2">
        <v>10850303</v>
      </c>
      <c r="B306" s="2">
        <v>13</v>
      </c>
      <c r="C306" s="188">
        <v>42826</v>
      </c>
      <c r="D306" s="2" t="s">
        <v>5394</v>
      </c>
      <c r="E306" s="2"/>
      <c r="F306" s="2" t="s">
        <v>5080</v>
      </c>
      <c r="G306" s="2"/>
      <c r="H306" s="2"/>
      <c r="I306" s="2"/>
      <c r="J306" s="2">
        <v>10840679</v>
      </c>
      <c r="K306" s="2"/>
      <c r="L306" s="2">
        <v>303</v>
      </c>
      <c r="N306" s="2" t="s">
        <v>378</v>
      </c>
      <c r="O306" s="2" t="s">
        <v>195</v>
      </c>
    </row>
    <row r="307" spans="1:15" ht="15" customHeight="1">
      <c r="A307" s="2">
        <v>10850304</v>
      </c>
      <c r="B307" s="2">
        <v>13</v>
      </c>
      <c r="C307" s="188">
        <v>42826</v>
      </c>
      <c r="D307" s="2" t="s">
        <v>5395</v>
      </c>
      <c r="E307" s="2"/>
      <c r="F307" s="2" t="s">
        <v>5080</v>
      </c>
      <c r="G307" s="2"/>
      <c r="H307" s="2"/>
      <c r="I307" s="2"/>
      <c r="J307" s="2">
        <v>10840680</v>
      </c>
      <c r="K307" s="2"/>
      <c r="L307" s="2">
        <v>304</v>
      </c>
      <c r="N307" s="2" t="s">
        <v>379</v>
      </c>
      <c r="O307" s="2" t="s">
        <v>195</v>
      </c>
    </row>
    <row r="308" spans="1:15" ht="15" customHeight="1">
      <c r="A308" s="2">
        <v>10850305</v>
      </c>
      <c r="B308" s="2">
        <v>13</v>
      </c>
      <c r="C308" s="188">
        <v>42826</v>
      </c>
      <c r="D308" s="2" t="s">
        <v>5396</v>
      </c>
      <c r="E308" s="2"/>
      <c r="F308" s="2" t="s">
        <v>5080</v>
      </c>
      <c r="G308" s="2"/>
      <c r="H308" s="2"/>
      <c r="I308" s="2"/>
      <c r="J308" s="2">
        <v>10840681</v>
      </c>
      <c r="K308" s="2"/>
      <c r="L308" s="2">
        <v>305</v>
      </c>
      <c r="N308" s="2" t="s">
        <v>380</v>
      </c>
      <c r="O308" s="2" t="s">
        <v>195</v>
      </c>
    </row>
    <row r="309" spans="1:15" ht="15" customHeight="1">
      <c r="A309" s="2">
        <v>10850306</v>
      </c>
      <c r="B309" s="2">
        <v>13</v>
      </c>
      <c r="C309" s="188">
        <v>42826</v>
      </c>
      <c r="D309" s="2" t="s">
        <v>5397</v>
      </c>
      <c r="E309" s="2"/>
      <c r="F309" s="2" t="s">
        <v>5080</v>
      </c>
      <c r="G309" s="2"/>
      <c r="H309" s="2"/>
      <c r="I309" s="2"/>
      <c r="J309" s="2">
        <v>10840682</v>
      </c>
      <c r="K309" s="2"/>
      <c r="L309" s="2">
        <v>306</v>
      </c>
      <c r="N309" s="2" t="s">
        <v>381</v>
      </c>
      <c r="O309" s="2" t="s">
        <v>195</v>
      </c>
    </row>
    <row r="310" spans="1:15" ht="15" customHeight="1">
      <c r="A310" s="2">
        <v>10850307</v>
      </c>
      <c r="B310" s="2">
        <v>13</v>
      </c>
      <c r="C310" s="188">
        <v>42826</v>
      </c>
      <c r="D310" s="2" t="s">
        <v>5398</v>
      </c>
      <c r="E310" s="2"/>
      <c r="F310" s="2" t="s">
        <v>5080</v>
      </c>
      <c r="G310" s="2"/>
      <c r="H310" s="2"/>
      <c r="I310" s="2"/>
      <c r="J310" s="2">
        <v>10840683</v>
      </c>
      <c r="K310" s="2"/>
      <c r="L310" s="2">
        <v>307</v>
      </c>
      <c r="N310" s="2" t="s">
        <v>217</v>
      </c>
      <c r="O310" s="2" t="s">
        <v>195</v>
      </c>
    </row>
    <row r="311" spans="1:15" ht="15" customHeight="1">
      <c r="A311" s="2">
        <v>10850308</v>
      </c>
      <c r="B311" s="2">
        <v>13</v>
      </c>
      <c r="C311" s="188">
        <v>42826</v>
      </c>
      <c r="D311" s="2" t="s">
        <v>5399</v>
      </c>
      <c r="E311" s="2"/>
      <c r="F311" s="2" t="s">
        <v>5080</v>
      </c>
      <c r="G311" s="2"/>
      <c r="H311" s="2"/>
      <c r="I311" s="2"/>
      <c r="J311" s="2">
        <v>10840684</v>
      </c>
      <c r="K311" s="2"/>
      <c r="L311" s="2">
        <v>308</v>
      </c>
      <c r="N311" s="2" t="s">
        <v>218</v>
      </c>
      <c r="O311" s="2" t="s">
        <v>195</v>
      </c>
    </row>
    <row r="312" spans="1:15" ht="15" customHeight="1">
      <c r="A312" s="2">
        <v>10850309</v>
      </c>
      <c r="B312" s="2">
        <v>13</v>
      </c>
      <c r="C312" s="188">
        <v>42826</v>
      </c>
      <c r="D312" s="2" t="s">
        <v>5400</v>
      </c>
      <c r="E312" s="2"/>
      <c r="F312" s="2" t="s">
        <v>5080</v>
      </c>
      <c r="G312" s="2"/>
      <c r="H312" s="2"/>
      <c r="I312" s="2"/>
      <c r="J312" s="2">
        <v>10840685</v>
      </c>
      <c r="K312" s="2"/>
      <c r="L312" s="2">
        <v>309</v>
      </c>
      <c r="N312" s="2" t="s">
        <v>219</v>
      </c>
      <c r="O312" s="2" t="s">
        <v>195</v>
      </c>
    </row>
    <row r="313" spans="1:15" ht="15" customHeight="1">
      <c r="A313" s="2">
        <v>10850310</v>
      </c>
      <c r="B313" s="2">
        <v>13</v>
      </c>
      <c r="C313" s="188">
        <v>42826</v>
      </c>
      <c r="D313" s="2" t="s">
        <v>5401</v>
      </c>
      <c r="E313" s="2"/>
      <c r="F313" s="2" t="s">
        <v>5080</v>
      </c>
      <c r="G313" s="2"/>
      <c r="H313" s="2"/>
      <c r="I313" s="2"/>
      <c r="J313" s="2">
        <v>10840686</v>
      </c>
      <c r="K313" s="2"/>
      <c r="L313" s="2">
        <v>310</v>
      </c>
      <c r="N313" s="2" t="s">
        <v>222</v>
      </c>
      <c r="O313" s="2" t="s">
        <v>195</v>
      </c>
    </row>
    <row r="314" spans="1:15" ht="15" customHeight="1">
      <c r="A314" s="2">
        <v>10850311</v>
      </c>
      <c r="B314" s="2">
        <v>13</v>
      </c>
      <c r="C314" s="188">
        <v>42826</v>
      </c>
      <c r="D314" s="2" t="s">
        <v>5402</v>
      </c>
      <c r="E314" s="2"/>
      <c r="F314" s="2" t="s">
        <v>5080</v>
      </c>
      <c r="G314" s="2"/>
      <c r="H314" s="2"/>
      <c r="I314" s="2"/>
      <c r="J314" s="2">
        <v>10840687</v>
      </c>
      <c r="K314" s="2"/>
      <c r="L314" s="2">
        <v>311</v>
      </c>
      <c r="N314" s="2" t="s">
        <v>224</v>
      </c>
      <c r="O314" s="2" t="s">
        <v>195</v>
      </c>
    </row>
    <row r="315" spans="1:15" ht="15" customHeight="1">
      <c r="A315" s="2">
        <v>10850312</v>
      </c>
      <c r="B315" s="2">
        <v>13</v>
      </c>
      <c r="C315" s="188">
        <v>42826</v>
      </c>
      <c r="D315" s="2" t="s">
        <v>5403</v>
      </c>
      <c r="E315" s="2"/>
      <c r="F315" s="2" t="s">
        <v>5080</v>
      </c>
      <c r="G315" s="2"/>
      <c r="H315" s="2"/>
      <c r="I315" s="2"/>
      <c r="J315" s="2">
        <v>10840688</v>
      </c>
      <c r="K315" s="2"/>
      <c r="L315" s="2">
        <v>312</v>
      </c>
      <c r="N315" s="2" t="s">
        <v>225</v>
      </c>
      <c r="O315" s="2" t="s">
        <v>195</v>
      </c>
    </row>
    <row r="316" spans="1:15" ht="15" customHeight="1">
      <c r="A316" s="2">
        <v>10850313</v>
      </c>
      <c r="B316" s="2">
        <v>13</v>
      </c>
      <c r="C316" s="188">
        <v>42826</v>
      </c>
      <c r="D316" s="2" t="s">
        <v>5404</v>
      </c>
      <c r="E316" s="2"/>
      <c r="F316" s="2" t="s">
        <v>5080</v>
      </c>
      <c r="G316" s="2"/>
      <c r="H316" s="2"/>
      <c r="I316" s="2"/>
      <c r="J316" s="2">
        <v>10840689</v>
      </c>
      <c r="K316" s="2"/>
      <c r="L316" s="2">
        <v>313</v>
      </c>
      <c r="N316" s="2" t="s">
        <v>226</v>
      </c>
      <c r="O316" s="2" t="s">
        <v>195</v>
      </c>
    </row>
    <row r="317" spans="1:15" ht="15" customHeight="1">
      <c r="A317" s="2">
        <v>10850314</v>
      </c>
      <c r="B317" s="2">
        <v>13</v>
      </c>
      <c r="C317" s="188">
        <v>42826</v>
      </c>
      <c r="D317" s="2" t="s">
        <v>5405</v>
      </c>
      <c r="E317" s="2"/>
      <c r="F317" s="2" t="s">
        <v>5080</v>
      </c>
      <c r="G317" s="2"/>
      <c r="H317" s="2"/>
      <c r="I317" s="2"/>
      <c r="J317" s="2">
        <v>10840690</v>
      </c>
      <c r="K317" s="2"/>
      <c r="L317" s="2">
        <v>314</v>
      </c>
      <c r="N317" s="2" t="s">
        <v>227</v>
      </c>
      <c r="O317" s="2" t="s">
        <v>195</v>
      </c>
    </row>
    <row r="318" spans="1:15" ht="15" customHeight="1">
      <c r="A318" s="2">
        <v>10850315</v>
      </c>
      <c r="B318" s="2">
        <v>13</v>
      </c>
      <c r="C318" s="188">
        <v>42826</v>
      </c>
      <c r="D318" s="2" t="s">
        <v>5401</v>
      </c>
      <c r="E318" s="2"/>
      <c r="F318" s="2" t="s">
        <v>5080</v>
      </c>
      <c r="G318" s="2"/>
      <c r="H318" s="2"/>
      <c r="I318" s="2"/>
      <c r="J318" s="2">
        <v>10840691</v>
      </c>
      <c r="K318" s="2"/>
      <c r="L318" s="2">
        <v>315</v>
      </c>
      <c r="N318" s="2" t="s">
        <v>228</v>
      </c>
      <c r="O318" s="2" t="s">
        <v>195</v>
      </c>
    </row>
    <row r="319" spans="1:15" ht="15" customHeight="1">
      <c r="A319" s="2">
        <v>10850316</v>
      </c>
      <c r="B319" s="2">
        <v>13</v>
      </c>
      <c r="C319" s="188">
        <v>42826</v>
      </c>
      <c r="D319" s="2" t="s">
        <v>5406</v>
      </c>
      <c r="E319" s="2"/>
      <c r="F319" s="2" t="s">
        <v>5080</v>
      </c>
      <c r="G319" s="2"/>
      <c r="H319" s="2"/>
      <c r="I319" s="2"/>
      <c r="J319" s="2">
        <v>10840692</v>
      </c>
      <c r="K319" s="2"/>
      <c r="L319" s="2">
        <v>316</v>
      </c>
      <c r="N319" s="2" t="s">
        <v>229</v>
      </c>
      <c r="O319" s="2" t="s">
        <v>195</v>
      </c>
    </row>
    <row r="320" spans="1:15" ht="15" customHeight="1">
      <c r="A320" s="2">
        <v>10850317</v>
      </c>
      <c r="B320" s="2">
        <v>13</v>
      </c>
      <c r="C320" s="188">
        <v>42826</v>
      </c>
      <c r="D320" s="2" t="s">
        <v>5407</v>
      </c>
      <c r="E320" s="2"/>
      <c r="F320" s="2" t="s">
        <v>5080</v>
      </c>
      <c r="G320" s="2"/>
      <c r="H320" s="2"/>
      <c r="I320" s="2"/>
      <c r="J320" s="2">
        <v>10840693</v>
      </c>
      <c r="K320" s="2"/>
      <c r="L320" s="2">
        <v>317</v>
      </c>
      <c r="N320" s="2" t="s">
        <v>230</v>
      </c>
      <c r="O320" s="2" t="s">
        <v>195</v>
      </c>
    </row>
    <row r="321" spans="1:15" ht="15" customHeight="1">
      <c r="A321" s="2">
        <v>10850318</v>
      </c>
      <c r="B321" s="2">
        <v>13</v>
      </c>
      <c r="C321" s="188">
        <v>42826</v>
      </c>
      <c r="D321" s="2" t="s">
        <v>5408</v>
      </c>
      <c r="E321" s="2"/>
      <c r="F321" s="2" t="s">
        <v>5080</v>
      </c>
      <c r="G321" s="2"/>
      <c r="H321" s="2"/>
      <c r="I321" s="2"/>
      <c r="J321" s="2">
        <v>10840694</v>
      </c>
      <c r="K321" s="2"/>
      <c r="L321" s="2">
        <v>318</v>
      </c>
      <c r="N321" s="2" t="s">
        <v>231</v>
      </c>
      <c r="O321" s="2" t="s">
        <v>195</v>
      </c>
    </row>
    <row r="322" spans="1:15" ht="15" customHeight="1">
      <c r="A322" s="2">
        <v>10850319</v>
      </c>
      <c r="B322" s="2">
        <v>13</v>
      </c>
      <c r="C322" s="188">
        <v>42826</v>
      </c>
      <c r="D322" s="2" t="s">
        <v>5409</v>
      </c>
      <c r="E322" s="2"/>
      <c r="F322" s="2" t="s">
        <v>5080</v>
      </c>
      <c r="G322" s="2"/>
      <c r="H322" s="2"/>
      <c r="I322" s="2"/>
      <c r="J322" s="2">
        <v>10840695</v>
      </c>
      <c r="K322" s="2"/>
      <c r="L322" s="2">
        <v>319</v>
      </c>
      <c r="N322" s="2" t="s">
        <v>232</v>
      </c>
      <c r="O322" s="2" t="s">
        <v>195</v>
      </c>
    </row>
    <row r="323" spans="1:15" ht="15" customHeight="1">
      <c r="A323" s="2">
        <v>10850320</v>
      </c>
      <c r="B323" s="2">
        <v>13</v>
      </c>
      <c r="C323" s="188">
        <v>42826</v>
      </c>
      <c r="D323" s="2" t="s">
        <v>5410</v>
      </c>
      <c r="E323" s="2"/>
      <c r="F323" s="2" t="s">
        <v>5080</v>
      </c>
      <c r="G323" s="2"/>
      <c r="H323" s="2"/>
      <c r="I323" s="2"/>
      <c r="J323" s="2">
        <v>10840696</v>
      </c>
      <c r="K323" s="2"/>
      <c r="L323" s="2">
        <v>320</v>
      </c>
      <c r="N323" s="2" t="s">
        <v>233</v>
      </c>
      <c r="O323" s="2" t="s">
        <v>195</v>
      </c>
    </row>
    <row r="324" spans="1:15" ht="15" customHeight="1">
      <c r="A324" s="2">
        <v>10850321</v>
      </c>
      <c r="B324" s="2">
        <v>13</v>
      </c>
      <c r="C324" s="188">
        <v>42826</v>
      </c>
      <c r="D324" s="2" t="s">
        <v>5411</v>
      </c>
      <c r="E324" s="2"/>
      <c r="F324" s="2" t="s">
        <v>5080</v>
      </c>
      <c r="G324" s="2"/>
      <c r="H324" s="2"/>
      <c r="I324" s="2"/>
      <c r="J324" s="2">
        <v>10840697</v>
      </c>
      <c r="K324" s="2"/>
      <c r="L324" s="2">
        <v>321</v>
      </c>
      <c r="N324" s="2" t="s">
        <v>578</v>
      </c>
      <c r="O324" s="2" t="s">
        <v>195</v>
      </c>
    </row>
    <row r="325" spans="1:15" ht="15" customHeight="1">
      <c r="A325" s="2">
        <v>10850322</v>
      </c>
      <c r="B325" s="2">
        <v>13</v>
      </c>
      <c r="C325" s="188">
        <v>42826</v>
      </c>
      <c r="D325" s="2" t="s">
        <v>5412</v>
      </c>
      <c r="E325" s="2"/>
      <c r="F325" s="2" t="s">
        <v>5080</v>
      </c>
      <c r="G325" s="2"/>
      <c r="H325" s="2"/>
      <c r="I325" s="2"/>
      <c r="J325" s="2">
        <v>10840698</v>
      </c>
      <c r="K325" s="2"/>
      <c r="L325" s="2">
        <v>322</v>
      </c>
      <c r="N325" s="2" t="s">
        <v>534</v>
      </c>
      <c r="O325" s="2" t="s">
        <v>195</v>
      </c>
    </row>
    <row r="326" spans="1:15" ht="15" customHeight="1">
      <c r="A326" s="2">
        <v>10850323</v>
      </c>
      <c r="B326" s="2">
        <v>13</v>
      </c>
      <c r="C326" s="188">
        <v>42826</v>
      </c>
      <c r="D326" s="2" t="s">
        <v>5413</v>
      </c>
      <c r="E326" s="2"/>
      <c r="F326" s="2" t="s">
        <v>5080</v>
      </c>
      <c r="G326" s="2"/>
      <c r="H326" s="2"/>
      <c r="I326" s="2"/>
      <c r="J326" s="2">
        <v>10840699</v>
      </c>
      <c r="K326" s="2"/>
      <c r="L326" s="2">
        <v>323</v>
      </c>
      <c r="N326" s="2" t="s">
        <v>536</v>
      </c>
      <c r="O326" s="2" t="s">
        <v>195</v>
      </c>
    </row>
    <row r="327" spans="1:15" ht="15" customHeight="1">
      <c r="A327" s="2">
        <v>10850324</v>
      </c>
      <c r="B327" s="2">
        <v>13</v>
      </c>
      <c r="C327" s="188">
        <v>42826</v>
      </c>
      <c r="D327" s="2" t="s">
        <v>5414</v>
      </c>
      <c r="E327" s="2"/>
      <c r="F327" s="2" t="s">
        <v>5080</v>
      </c>
      <c r="G327" s="2"/>
      <c r="H327" s="2"/>
      <c r="I327" s="2"/>
      <c r="J327" s="2">
        <v>10840700</v>
      </c>
      <c r="K327" s="2"/>
      <c r="L327" s="2">
        <v>324</v>
      </c>
      <c r="N327" s="2" t="s">
        <v>339</v>
      </c>
      <c r="O327" s="2" t="s">
        <v>195</v>
      </c>
    </row>
    <row r="328" spans="1:15" ht="15" customHeight="1">
      <c r="A328" s="2">
        <v>10850325</v>
      </c>
      <c r="B328" s="2">
        <v>13</v>
      </c>
      <c r="C328" s="188">
        <v>42826</v>
      </c>
      <c r="D328" s="2" t="s">
        <v>5415</v>
      </c>
      <c r="E328" s="2"/>
      <c r="F328" s="2" t="s">
        <v>5080</v>
      </c>
      <c r="G328" s="2"/>
      <c r="H328" s="2"/>
      <c r="I328" s="2"/>
      <c r="J328" s="2">
        <v>10840480</v>
      </c>
      <c r="K328" s="2"/>
      <c r="L328" s="2">
        <v>325</v>
      </c>
      <c r="N328" s="2" t="s">
        <v>1865</v>
      </c>
      <c r="O328" s="2" t="s">
        <v>176</v>
      </c>
    </row>
    <row r="329" spans="1:15" ht="15" customHeight="1">
      <c r="A329" s="2">
        <v>10850326</v>
      </c>
      <c r="B329" s="2">
        <v>13</v>
      </c>
      <c r="C329" s="188">
        <v>42826</v>
      </c>
      <c r="D329" s="2" t="s">
        <v>5416</v>
      </c>
      <c r="E329" s="2"/>
      <c r="F329" s="2" t="s">
        <v>5080</v>
      </c>
      <c r="G329" s="2"/>
      <c r="H329" s="2"/>
      <c r="I329" s="2"/>
      <c r="J329" s="2">
        <v>10840123</v>
      </c>
      <c r="K329" s="2"/>
      <c r="L329" s="2">
        <v>326</v>
      </c>
      <c r="N329" s="2" t="s">
        <v>1456</v>
      </c>
      <c r="O329" s="2" t="s">
        <v>176</v>
      </c>
    </row>
    <row r="330" spans="1:15" ht="15" customHeight="1">
      <c r="A330" s="2">
        <v>10850327</v>
      </c>
      <c r="B330" s="2">
        <v>13</v>
      </c>
      <c r="C330" s="188">
        <v>42826</v>
      </c>
      <c r="D330" s="2" t="s">
        <v>5417</v>
      </c>
      <c r="E330" s="2"/>
      <c r="F330" s="2" t="s">
        <v>5080</v>
      </c>
      <c r="G330" s="2"/>
      <c r="H330" s="2"/>
      <c r="I330" s="2"/>
      <c r="J330" s="2">
        <v>10840124</v>
      </c>
      <c r="K330" s="2"/>
      <c r="L330" s="2">
        <v>327</v>
      </c>
      <c r="N330" s="2" t="s">
        <v>1456</v>
      </c>
      <c r="O330" s="2" t="s">
        <v>176</v>
      </c>
    </row>
    <row r="331" spans="1:15" ht="15" customHeight="1">
      <c r="A331" s="2">
        <v>10850328</v>
      </c>
      <c r="B331" s="2">
        <v>1</v>
      </c>
      <c r="C331" s="188">
        <v>42847</v>
      </c>
      <c r="D331" s="2" t="s">
        <v>5363</v>
      </c>
      <c r="E331" s="2"/>
      <c r="F331" s="2" t="s">
        <v>5364</v>
      </c>
      <c r="G331" s="2"/>
      <c r="H331" s="2"/>
      <c r="I331" s="2"/>
      <c r="J331" s="2">
        <v>10840121</v>
      </c>
      <c r="K331" s="2"/>
      <c r="L331" s="2">
        <v>328</v>
      </c>
      <c r="N331" s="2">
        <v>4507</v>
      </c>
      <c r="O331" s="2" t="s">
        <v>176</v>
      </c>
    </row>
    <row r="332" spans="1:15" ht="15" customHeight="1">
      <c r="A332" s="2">
        <v>10850329</v>
      </c>
      <c r="B332" s="2">
        <v>13</v>
      </c>
      <c r="C332" s="188">
        <v>42826</v>
      </c>
      <c r="D332" s="2" t="s">
        <v>5418</v>
      </c>
      <c r="E332" s="2"/>
      <c r="F332" s="2" t="s">
        <v>5080</v>
      </c>
      <c r="G332" s="2"/>
      <c r="H332" s="2"/>
      <c r="I332" s="2"/>
      <c r="J332" s="2">
        <v>10840701</v>
      </c>
      <c r="K332" s="2"/>
      <c r="L332" s="2">
        <v>329</v>
      </c>
      <c r="N332" s="2" t="s">
        <v>584</v>
      </c>
      <c r="O332" s="2" t="s">
        <v>195</v>
      </c>
    </row>
    <row r="333" spans="1:15" ht="15" customHeight="1">
      <c r="A333" s="2">
        <v>10850330</v>
      </c>
      <c r="B333" s="2">
        <v>13</v>
      </c>
      <c r="C333" s="188">
        <v>42826</v>
      </c>
      <c r="D333" s="2" t="s">
        <v>5419</v>
      </c>
      <c r="E333" s="2"/>
      <c r="F333" s="2" t="s">
        <v>5080</v>
      </c>
      <c r="G333" s="2"/>
      <c r="H333" s="2"/>
      <c r="I333" s="2"/>
      <c r="J333" s="2">
        <v>10840702</v>
      </c>
      <c r="K333" s="2"/>
      <c r="L333" s="2">
        <v>330</v>
      </c>
      <c r="N333" s="2" t="s">
        <v>586</v>
      </c>
      <c r="O333" s="2" t="s">
        <v>195</v>
      </c>
    </row>
    <row r="334" spans="1:15" ht="15" customHeight="1">
      <c r="A334" s="2">
        <v>10850331</v>
      </c>
      <c r="B334" s="2">
        <v>13</v>
      </c>
      <c r="C334" s="188">
        <v>42826</v>
      </c>
      <c r="D334" s="2" t="s">
        <v>5420</v>
      </c>
      <c r="E334" s="2"/>
      <c r="F334" s="2" t="s">
        <v>5080</v>
      </c>
      <c r="G334" s="2"/>
      <c r="H334" s="2"/>
      <c r="I334" s="2"/>
      <c r="J334" s="2">
        <v>10840703</v>
      </c>
      <c r="K334" s="2"/>
      <c r="L334" s="2">
        <v>331</v>
      </c>
      <c r="N334" s="2" t="s">
        <v>587</v>
      </c>
      <c r="O334" s="2" t="s">
        <v>195</v>
      </c>
    </row>
    <row r="335" spans="1:15" ht="15" customHeight="1">
      <c r="A335" s="2">
        <v>10850332</v>
      </c>
      <c r="B335" s="2">
        <v>13</v>
      </c>
      <c r="C335" s="188">
        <v>42826</v>
      </c>
      <c r="D335" s="2" t="s">
        <v>5421</v>
      </c>
      <c r="E335" s="2"/>
      <c r="F335" s="2" t="s">
        <v>5080</v>
      </c>
      <c r="G335" s="2"/>
      <c r="H335" s="2"/>
      <c r="I335" s="2"/>
      <c r="J335" s="2">
        <v>10840704</v>
      </c>
      <c r="K335" s="2"/>
      <c r="L335" s="2">
        <v>332</v>
      </c>
      <c r="N335" s="2" t="s">
        <v>588</v>
      </c>
      <c r="O335" s="2" t="s">
        <v>195</v>
      </c>
    </row>
    <row r="336" spans="1:15" ht="15" customHeight="1">
      <c r="A336" s="2">
        <v>10850333</v>
      </c>
      <c r="B336" s="2">
        <v>13</v>
      </c>
      <c r="C336" s="188">
        <v>42826</v>
      </c>
      <c r="D336" s="2" t="s">
        <v>5422</v>
      </c>
      <c r="E336" s="2"/>
      <c r="F336" s="2" t="s">
        <v>5080</v>
      </c>
      <c r="G336" s="2"/>
      <c r="H336" s="2"/>
      <c r="I336" s="2"/>
      <c r="J336" s="2">
        <v>10840705</v>
      </c>
      <c r="K336" s="2"/>
      <c r="L336" s="2">
        <v>333</v>
      </c>
      <c r="N336" s="2" t="s">
        <v>589</v>
      </c>
      <c r="O336" s="2" t="s">
        <v>195</v>
      </c>
    </row>
    <row r="337" spans="1:15" ht="15" customHeight="1">
      <c r="A337" s="2">
        <v>10850334</v>
      </c>
      <c r="B337" s="2">
        <v>13</v>
      </c>
      <c r="C337" s="188">
        <v>42826</v>
      </c>
      <c r="D337" s="2" t="s">
        <v>5423</v>
      </c>
      <c r="E337" s="2"/>
      <c r="F337" s="2" t="s">
        <v>5080</v>
      </c>
      <c r="G337" s="2"/>
      <c r="H337" s="2"/>
      <c r="I337" s="2"/>
      <c r="J337" s="2">
        <v>10840706</v>
      </c>
      <c r="K337" s="2"/>
      <c r="L337" s="2">
        <v>334</v>
      </c>
      <c r="N337" s="2" t="s">
        <v>591</v>
      </c>
      <c r="O337" s="2" t="s">
        <v>195</v>
      </c>
    </row>
    <row r="338" spans="1:15" ht="15" customHeight="1">
      <c r="A338" s="2">
        <v>10850335</v>
      </c>
      <c r="B338" s="2">
        <v>13</v>
      </c>
      <c r="C338" s="188">
        <v>42826</v>
      </c>
      <c r="D338" s="2" t="s">
        <v>5424</v>
      </c>
      <c r="E338" s="2"/>
      <c r="F338" s="2" t="s">
        <v>5080</v>
      </c>
      <c r="G338" s="2"/>
      <c r="H338" s="2"/>
      <c r="I338" s="2"/>
      <c r="J338" s="2">
        <v>10840707</v>
      </c>
      <c r="K338" s="2"/>
      <c r="L338" s="2">
        <v>335</v>
      </c>
      <c r="N338" s="2" t="s">
        <v>593</v>
      </c>
      <c r="O338" s="2" t="s">
        <v>195</v>
      </c>
    </row>
    <row r="339" spans="1:15" ht="15" customHeight="1">
      <c r="A339" s="2">
        <v>10850336</v>
      </c>
      <c r="B339" s="2">
        <v>13</v>
      </c>
      <c r="C339" s="188">
        <v>42826</v>
      </c>
      <c r="D339" s="2" t="s">
        <v>5425</v>
      </c>
      <c r="E339" s="2"/>
      <c r="F339" s="2" t="s">
        <v>5080</v>
      </c>
      <c r="G339" s="2"/>
      <c r="H339" s="2"/>
      <c r="I339" s="2"/>
      <c r="J339" s="2">
        <v>10840708</v>
      </c>
      <c r="K339" s="2"/>
      <c r="L339" s="2">
        <v>336</v>
      </c>
      <c r="N339" s="2" t="s">
        <v>594</v>
      </c>
      <c r="O339" s="2" t="s">
        <v>195</v>
      </c>
    </row>
    <row r="340" spans="1:15" ht="15" customHeight="1">
      <c r="A340" s="2">
        <v>10850337</v>
      </c>
      <c r="B340" s="2">
        <v>13</v>
      </c>
      <c r="C340" s="188">
        <v>42826</v>
      </c>
      <c r="D340" s="2" t="s">
        <v>5426</v>
      </c>
      <c r="E340" s="2"/>
      <c r="F340" s="2" t="s">
        <v>5080</v>
      </c>
      <c r="G340" s="2"/>
      <c r="H340" s="2"/>
      <c r="I340" s="2"/>
      <c r="J340" s="2">
        <v>10840709</v>
      </c>
      <c r="K340" s="2"/>
      <c r="L340" s="2">
        <v>337</v>
      </c>
      <c r="N340" s="2" t="s">
        <v>595</v>
      </c>
      <c r="O340" s="2" t="s">
        <v>195</v>
      </c>
    </row>
    <row r="341" spans="1:15" ht="15" customHeight="1">
      <c r="A341" s="2">
        <v>10850338</v>
      </c>
      <c r="B341" s="2">
        <v>13</v>
      </c>
      <c r="C341" s="188">
        <v>42826</v>
      </c>
      <c r="D341" s="2" t="s">
        <v>5427</v>
      </c>
      <c r="E341" s="2"/>
      <c r="F341" s="2" t="s">
        <v>5080</v>
      </c>
      <c r="G341" s="2"/>
      <c r="H341" s="2"/>
      <c r="I341" s="2"/>
      <c r="J341" s="2">
        <v>10840710</v>
      </c>
      <c r="K341" s="2"/>
      <c r="L341" s="2">
        <v>338</v>
      </c>
      <c r="N341" s="2" t="s">
        <v>596</v>
      </c>
      <c r="O341" s="2" t="s">
        <v>195</v>
      </c>
    </row>
    <row r="342" spans="1:15" ht="15" customHeight="1">
      <c r="A342" s="2">
        <v>10850339</v>
      </c>
      <c r="B342" s="2">
        <v>13</v>
      </c>
      <c r="C342" s="188">
        <v>42826</v>
      </c>
      <c r="D342" s="2" t="s">
        <v>5428</v>
      </c>
      <c r="E342" s="2"/>
      <c r="F342" s="2" t="s">
        <v>5080</v>
      </c>
      <c r="G342" s="2"/>
      <c r="H342" s="2"/>
      <c r="I342" s="2"/>
      <c r="J342" s="2">
        <v>10840711</v>
      </c>
      <c r="K342" s="2"/>
      <c r="L342" s="2">
        <v>339</v>
      </c>
      <c r="N342" s="2" t="s">
        <v>598</v>
      </c>
      <c r="O342" s="2" t="s">
        <v>195</v>
      </c>
    </row>
    <row r="343" spans="1:15" ht="15" customHeight="1">
      <c r="A343" s="2">
        <v>10850340</v>
      </c>
      <c r="B343" s="2">
        <v>13</v>
      </c>
      <c r="C343" s="188">
        <v>42826</v>
      </c>
      <c r="D343" s="2" t="s">
        <v>5429</v>
      </c>
      <c r="E343" s="2"/>
      <c r="F343" s="2" t="s">
        <v>5080</v>
      </c>
      <c r="G343" s="2"/>
      <c r="H343" s="2"/>
      <c r="I343" s="2"/>
      <c r="J343" s="2">
        <v>10840712</v>
      </c>
      <c r="K343" s="2"/>
      <c r="L343" s="2">
        <v>340</v>
      </c>
      <c r="N343" s="2" t="s">
        <v>599</v>
      </c>
      <c r="O343" s="2" t="s">
        <v>195</v>
      </c>
    </row>
    <row r="344" spans="1:15" ht="15" customHeight="1">
      <c r="A344" s="2">
        <v>10850341</v>
      </c>
      <c r="B344" s="2">
        <v>13</v>
      </c>
      <c r="C344" s="188">
        <v>42826</v>
      </c>
      <c r="D344" s="2" t="s">
        <v>5430</v>
      </c>
      <c r="E344" s="2"/>
      <c r="F344" s="2" t="s">
        <v>5080</v>
      </c>
      <c r="G344" s="2"/>
      <c r="H344" s="2"/>
      <c r="I344" s="2"/>
      <c r="J344" s="2">
        <v>10840713</v>
      </c>
      <c r="K344" s="2"/>
      <c r="L344" s="2">
        <v>341</v>
      </c>
      <c r="N344" s="2" t="s">
        <v>601</v>
      </c>
      <c r="O344" s="2" t="s">
        <v>195</v>
      </c>
    </row>
    <row r="345" spans="1:15" ht="15" customHeight="1">
      <c r="A345" s="2">
        <v>10850342</v>
      </c>
      <c r="B345" s="2">
        <v>13</v>
      </c>
      <c r="C345" s="188">
        <v>42826</v>
      </c>
      <c r="D345" s="2" t="s">
        <v>5431</v>
      </c>
      <c r="E345" s="2"/>
      <c r="F345" s="2" t="s">
        <v>5080</v>
      </c>
      <c r="G345" s="2"/>
      <c r="H345" s="2"/>
      <c r="I345" s="2"/>
      <c r="J345" s="2">
        <v>10840714</v>
      </c>
      <c r="K345" s="2"/>
      <c r="L345" s="2">
        <v>342</v>
      </c>
      <c r="N345" s="2" t="s">
        <v>602</v>
      </c>
      <c r="O345" s="2" t="s">
        <v>195</v>
      </c>
    </row>
    <row r="346" spans="1:15" ht="15" customHeight="1">
      <c r="A346" s="2">
        <v>10850343</v>
      </c>
      <c r="B346" s="2">
        <v>13</v>
      </c>
      <c r="C346" s="188">
        <v>42826</v>
      </c>
      <c r="D346" s="2" t="s">
        <v>5432</v>
      </c>
      <c r="E346" s="2"/>
      <c r="F346" s="2" t="s">
        <v>5080</v>
      </c>
      <c r="G346" s="2"/>
      <c r="H346" s="2"/>
      <c r="I346" s="2"/>
      <c r="J346" s="2">
        <v>10840715</v>
      </c>
      <c r="K346" s="2"/>
      <c r="L346" s="2">
        <v>343</v>
      </c>
      <c r="N346" s="2" t="s">
        <v>605</v>
      </c>
      <c r="O346" s="2" t="s">
        <v>195</v>
      </c>
    </row>
    <row r="347" spans="1:15" ht="15" customHeight="1">
      <c r="A347" s="2">
        <v>10850344</v>
      </c>
      <c r="B347" s="2">
        <v>13</v>
      </c>
      <c r="C347" s="188">
        <v>42826</v>
      </c>
      <c r="D347" s="2" t="s">
        <v>5433</v>
      </c>
      <c r="E347" s="2"/>
      <c r="F347" s="2" t="s">
        <v>5080</v>
      </c>
      <c r="G347" s="2"/>
      <c r="H347" s="2"/>
      <c r="I347" s="2"/>
      <c r="J347" s="2">
        <v>10840716</v>
      </c>
      <c r="K347" s="2"/>
      <c r="L347" s="2">
        <v>344</v>
      </c>
      <c r="N347" s="2" t="s">
        <v>607</v>
      </c>
      <c r="O347" s="2" t="s">
        <v>195</v>
      </c>
    </row>
    <row r="348" spans="1:15" ht="15" customHeight="1">
      <c r="A348" s="2">
        <v>10850345</v>
      </c>
      <c r="B348" s="2">
        <v>13</v>
      </c>
      <c r="C348" s="188">
        <v>42826</v>
      </c>
      <c r="D348" s="2" t="s">
        <v>5434</v>
      </c>
      <c r="E348" s="2"/>
      <c r="F348" s="2" t="s">
        <v>5080</v>
      </c>
      <c r="G348" s="2"/>
      <c r="H348" s="2"/>
      <c r="I348" s="2"/>
      <c r="J348" s="2">
        <v>10840717</v>
      </c>
      <c r="K348" s="2"/>
      <c r="L348" s="2">
        <v>345</v>
      </c>
      <c r="N348" s="2" t="s">
        <v>610</v>
      </c>
      <c r="O348" s="2" t="s">
        <v>195</v>
      </c>
    </row>
    <row r="349" spans="1:15" ht="15" customHeight="1">
      <c r="A349" s="2">
        <v>10850346</v>
      </c>
      <c r="B349" s="2">
        <v>13</v>
      </c>
      <c r="C349" s="188">
        <v>42826</v>
      </c>
      <c r="D349" s="2" t="s">
        <v>5435</v>
      </c>
      <c r="E349" s="2"/>
      <c r="F349" s="2" t="s">
        <v>5080</v>
      </c>
      <c r="G349" s="2"/>
      <c r="H349" s="2"/>
      <c r="I349" s="2"/>
      <c r="J349" s="2">
        <v>10840718</v>
      </c>
      <c r="K349" s="2"/>
      <c r="L349" s="2">
        <v>346</v>
      </c>
      <c r="N349" s="2" t="s">
        <v>611</v>
      </c>
      <c r="O349" s="2" t="s">
        <v>195</v>
      </c>
    </row>
    <row r="350" spans="1:15" ht="15" customHeight="1">
      <c r="A350" s="2">
        <v>10850347</v>
      </c>
      <c r="B350" s="2">
        <v>13</v>
      </c>
      <c r="C350" s="188">
        <v>42826</v>
      </c>
      <c r="D350" s="2" t="s">
        <v>5436</v>
      </c>
      <c r="E350" s="2"/>
      <c r="F350" s="2" t="s">
        <v>5080</v>
      </c>
      <c r="G350" s="2"/>
      <c r="H350" s="2"/>
      <c r="I350" s="2"/>
      <c r="J350" s="2">
        <v>10840719</v>
      </c>
      <c r="K350" s="2"/>
      <c r="L350" s="2">
        <v>347</v>
      </c>
      <c r="N350" s="2" t="s">
        <v>613</v>
      </c>
      <c r="O350" s="2" t="s">
        <v>195</v>
      </c>
    </row>
    <row r="351" spans="1:15" ht="15" customHeight="1">
      <c r="A351" s="2">
        <v>10850348</v>
      </c>
      <c r="B351" s="2">
        <v>13</v>
      </c>
      <c r="C351" s="188">
        <v>42826</v>
      </c>
      <c r="D351" s="2" t="s">
        <v>5437</v>
      </c>
      <c r="E351" s="2"/>
      <c r="F351" s="2" t="s">
        <v>5080</v>
      </c>
      <c r="G351" s="2"/>
      <c r="H351" s="2"/>
      <c r="I351" s="2"/>
      <c r="J351" s="2">
        <v>10840720</v>
      </c>
      <c r="K351" s="2"/>
      <c r="L351" s="2">
        <v>348</v>
      </c>
      <c r="N351" s="2" t="s">
        <v>614</v>
      </c>
      <c r="O351" s="2" t="s">
        <v>195</v>
      </c>
    </row>
    <row r="352" spans="1:15" ht="15" customHeight="1">
      <c r="A352" s="2">
        <v>10850349</v>
      </c>
      <c r="B352" s="2">
        <v>13</v>
      </c>
      <c r="C352" s="188">
        <v>42826</v>
      </c>
      <c r="D352" s="2" t="s">
        <v>5322</v>
      </c>
      <c r="E352" s="2"/>
      <c r="F352" s="2" t="s">
        <v>5080</v>
      </c>
      <c r="G352" s="2"/>
      <c r="H352" s="2"/>
      <c r="I352" s="2"/>
      <c r="J352" s="2">
        <v>10840721</v>
      </c>
      <c r="K352" s="2"/>
      <c r="L352" s="2">
        <v>349</v>
      </c>
      <c r="N352" s="2" t="s">
        <v>616</v>
      </c>
      <c r="O352" s="2" t="s">
        <v>195</v>
      </c>
    </row>
    <row r="353" spans="1:15" ht="15" customHeight="1">
      <c r="A353" s="2">
        <v>10850350</v>
      </c>
      <c r="B353" s="2">
        <v>0</v>
      </c>
      <c r="C353" s="188">
        <v>42847</v>
      </c>
      <c r="D353" s="2" t="s">
        <v>5438</v>
      </c>
      <c r="E353" s="2"/>
      <c r="F353" s="2" t="s">
        <v>5312</v>
      </c>
      <c r="G353" s="2"/>
      <c r="H353" s="2"/>
      <c r="I353" s="2"/>
      <c r="J353" s="2">
        <v>10840471</v>
      </c>
      <c r="K353" s="2"/>
      <c r="L353" s="2">
        <v>350</v>
      </c>
      <c r="N353" s="2" t="s">
        <v>1852</v>
      </c>
      <c r="O353" s="2" t="s">
        <v>176</v>
      </c>
    </row>
    <row r="354" spans="1:15" ht="15" customHeight="1">
      <c r="A354" s="2">
        <v>10850351</v>
      </c>
      <c r="B354" s="2">
        <v>0</v>
      </c>
      <c r="C354" s="188">
        <v>42847</v>
      </c>
      <c r="D354" s="2" t="s">
        <v>5439</v>
      </c>
      <c r="E354" s="2"/>
      <c r="F354" s="2" t="s">
        <v>5312</v>
      </c>
      <c r="G354" s="2"/>
      <c r="H354" s="2"/>
      <c r="I354" s="2"/>
      <c r="J354" s="2">
        <v>10840472</v>
      </c>
      <c r="K354" s="2"/>
      <c r="L354" s="2">
        <v>351</v>
      </c>
      <c r="N354" s="2" t="s">
        <v>1854</v>
      </c>
      <c r="O354" s="2" t="s">
        <v>176</v>
      </c>
    </row>
    <row r="355" spans="1:15" ht="15" customHeight="1">
      <c r="A355" s="2">
        <v>10850352</v>
      </c>
      <c r="B355" s="2">
        <v>0</v>
      </c>
      <c r="C355" s="188">
        <v>42847</v>
      </c>
      <c r="D355" s="2" t="s">
        <v>5440</v>
      </c>
      <c r="E355" s="2"/>
      <c r="F355" s="2" t="s">
        <v>5312</v>
      </c>
      <c r="G355" s="2"/>
      <c r="H355" s="2"/>
      <c r="I355" s="2"/>
      <c r="J355" s="2">
        <v>10840473</v>
      </c>
      <c r="K355" s="2"/>
      <c r="L355" s="2">
        <v>352</v>
      </c>
      <c r="N355" s="2" t="s">
        <v>1856</v>
      </c>
      <c r="O355" s="2" t="s">
        <v>176</v>
      </c>
    </row>
    <row r="356" spans="1:15" ht="15" customHeight="1">
      <c r="A356" s="2">
        <v>10850353</v>
      </c>
      <c r="B356" s="2">
        <v>0</v>
      </c>
      <c r="C356" s="188">
        <v>42847</v>
      </c>
      <c r="D356" s="2" t="s">
        <v>5441</v>
      </c>
      <c r="E356" s="2"/>
      <c r="F356" s="2" t="s">
        <v>5312</v>
      </c>
      <c r="G356" s="2"/>
      <c r="H356" s="2"/>
      <c r="I356" s="2"/>
      <c r="J356" s="2">
        <v>10840474</v>
      </c>
      <c r="K356" s="2"/>
      <c r="L356" s="2">
        <v>353</v>
      </c>
      <c r="N356" s="2" t="s">
        <v>1858</v>
      </c>
      <c r="O356" s="2" t="s">
        <v>176</v>
      </c>
    </row>
    <row r="357" spans="1:15" ht="15" customHeight="1">
      <c r="A357" s="2">
        <v>10850354</v>
      </c>
      <c r="B357" s="2">
        <v>0</v>
      </c>
      <c r="C357" s="188">
        <v>42847</v>
      </c>
      <c r="D357" s="2" t="s">
        <v>5441</v>
      </c>
      <c r="E357" s="2"/>
      <c r="F357" s="2" t="s">
        <v>5312</v>
      </c>
      <c r="G357" s="2"/>
      <c r="H357" s="2"/>
      <c r="I357" s="2"/>
      <c r="J357" s="2">
        <v>10840450</v>
      </c>
      <c r="K357" s="2"/>
      <c r="L357" s="2">
        <v>354</v>
      </c>
      <c r="N357" s="2">
        <v>3560</v>
      </c>
      <c r="O357" s="2" t="s">
        <v>176</v>
      </c>
    </row>
    <row r="358" spans="1:15" ht="15" customHeight="1">
      <c r="A358" s="2">
        <v>10850355</v>
      </c>
      <c r="B358" s="2">
        <v>0</v>
      </c>
      <c r="C358" s="188">
        <v>42848</v>
      </c>
      <c r="D358" s="2" t="s">
        <v>5442</v>
      </c>
      <c r="E358" s="2"/>
      <c r="F358" s="2" t="s">
        <v>5312</v>
      </c>
      <c r="G358" s="2"/>
      <c r="H358" s="2"/>
      <c r="I358" s="2"/>
      <c r="J358" s="2">
        <v>10840722</v>
      </c>
      <c r="K358" s="2"/>
      <c r="L358" s="2">
        <v>355</v>
      </c>
      <c r="N358" s="2" t="s">
        <v>622</v>
      </c>
      <c r="O358" s="2" t="s">
        <v>195</v>
      </c>
    </row>
    <row r="359" spans="1:15" ht="15" customHeight="1">
      <c r="A359" s="2">
        <v>10850356</v>
      </c>
      <c r="B359" s="2">
        <v>0</v>
      </c>
      <c r="C359" s="188">
        <v>42849</v>
      </c>
      <c r="D359" s="2" t="s">
        <v>5443</v>
      </c>
      <c r="E359" s="2"/>
      <c r="F359" s="2" t="s">
        <v>5312</v>
      </c>
      <c r="G359" s="2"/>
      <c r="H359" s="2"/>
      <c r="I359" s="2"/>
      <c r="J359" s="2">
        <v>10840723</v>
      </c>
      <c r="K359" s="2"/>
      <c r="L359" s="2">
        <v>356</v>
      </c>
      <c r="N359" s="2" t="s">
        <v>623</v>
      </c>
      <c r="O359" s="2" t="s">
        <v>195</v>
      </c>
    </row>
    <row r="360" spans="1:15" ht="15" customHeight="1">
      <c r="A360" s="2">
        <v>10850357</v>
      </c>
      <c r="B360" s="2">
        <v>0</v>
      </c>
      <c r="C360" s="188">
        <v>42850</v>
      </c>
      <c r="D360" s="2" t="s">
        <v>5444</v>
      </c>
      <c r="E360" s="2"/>
      <c r="F360" s="2" t="s">
        <v>5312</v>
      </c>
      <c r="G360" s="2"/>
      <c r="H360" s="2"/>
      <c r="I360" s="2"/>
      <c r="J360" s="2">
        <v>10840724</v>
      </c>
      <c r="K360" s="2"/>
      <c r="L360" s="2">
        <v>357</v>
      </c>
      <c r="N360" s="2" t="s">
        <v>624</v>
      </c>
      <c r="O360" s="2" t="s">
        <v>195</v>
      </c>
    </row>
    <row r="361" spans="1:15" ht="15" customHeight="1">
      <c r="A361" s="2">
        <v>10850358</v>
      </c>
      <c r="B361" s="2">
        <v>0</v>
      </c>
      <c r="C361" s="188">
        <v>42851</v>
      </c>
      <c r="D361" s="2" t="s">
        <v>5445</v>
      </c>
      <c r="E361" s="2"/>
      <c r="F361" s="2" t="s">
        <v>5312</v>
      </c>
      <c r="G361" s="2"/>
      <c r="H361" s="2"/>
      <c r="I361" s="2"/>
      <c r="J361" s="2">
        <v>10840725</v>
      </c>
      <c r="K361" s="2"/>
      <c r="L361" s="2">
        <v>358</v>
      </c>
      <c r="N361" s="2" t="s">
        <v>625</v>
      </c>
      <c r="O361" s="2" t="s">
        <v>195</v>
      </c>
    </row>
    <row r="362" spans="1:15" ht="15" customHeight="1">
      <c r="A362" s="2">
        <v>10850359</v>
      </c>
      <c r="B362" s="2">
        <v>0</v>
      </c>
      <c r="C362" s="188">
        <v>42852</v>
      </c>
      <c r="D362" s="2" t="s">
        <v>5446</v>
      </c>
      <c r="E362" s="2"/>
      <c r="F362" s="2" t="s">
        <v>5312</v>
      </c>
      <c r="G362" s="2"/>
      <c r="H362" s="2"/>
      <c r="I362" s="2"/>
      <c r="J362" s="2">
        <v>10840726</v>
      </c>
      <c r="K362" s="2"/>
      <c r="L362" s="2">
        <v>359</v>
      </c>
      <c r="N362" s="2" t="s">
        <v>626</v>
      </c>
      <c r="O362" s="2" t="s">
        <v>195</v>
      </c>
    </row>
    <row r="363" spans="1:15" ht="15" customHeight="1">
      <c r="A363" s="2">
        <v>10850360</v>
      </c>
      <c r="B363" s="2">
        <v>0</v>
      </c>
      <c r="C363" s="188">
        <v>42853</v>
      </c>
      <c r="D363" s="2" t="s">
        <v>5447</v>
      </c>
      <c r="E363" s="2"/>
      <c r="F363" s="2" t="s">
        <v>5312</v>
      </c>
      <c r="G363" s="2"/>
      <c r="H363" s="2"/>
      <c r="I363" s="2"/>
      <c r="J363" s="2">
        <v>10840728</v>
      </c>
      <c r="K363" s="2"/>
      <c r="L363" s="2">
        <v>360</v>
      </c>
      <c r="N363" s="2" t="s">
        <v>631</v>
      </c>
      <c r="O363" s="2" t="s">
        <v>619</v>
      </c>
    </row>
    <row r="364" spans="1:15" ht="15" customHeight="1">
      <c r="A364" s="2">
        <v>10850361</v>
      </c>
      <c r="B364" s="2">
        <v>0</v>
      </c>
      <c r="C364" s="188">
        <v>42854</v>
      </c>
      <c r="D364" s="2" t="s">
        <v>5448</v>
      </c>
      <c r="E364" s="2"/>
      <c r="F364" s="2" t="s">
        <v>5312</v>
      </c>
      <c r="G364" s="2"/>
      <c r="H364" s="2"/>
      <c r="I364" s="2"/>
      <c r="J364" s="2">
        <v>10840729</v>
      </c>
      <c r="K364" s="2"/>
      <c r="L364" s="2">
        <v>361</v>
      </c>
      <c r="N364" s="2" t="s">
        <v>633</v>
      </c>
      <c r="O364" s="2" t="s">
        <v>619</v>
      </c>
    </row>
    <row r="365" spans="1:15" ht="15" customHeight="1">
      <c r="A365" s="2">
        <v>10850362</v>
      </c>
      <c r="B365" s="2">
        <v>0</v>
      </c>
      <c r="C365" s="188">
        <v>42855</v>
      </c>
      <c r="D365" s="2" t="s">
        <v>5449</v>
      </c>
      <c r="E365" s="2"/>
      <c r="F365" s="2" t="s">
        <v>5312</v>
      </c>
      <c r="G365" s="2"/>
      <c r="H365" s="2"/>
      <c r="I365" s="2"/>
      <c r="J365" s="2">
        <v>10840730</v>
      </c>
      <c r="K365" s="2"/>
      <c r="L365" s="2">
        <v>362</v>
      </c>
      <c r="N365" s="2" t="s">
        <v>634</v>
      </c>
      <c r="O365" s="2" t="s">
        <v>619</v>
      </c>
    </row>
    <row r="366" spans="1:15" ht="15" customHeight="1">
      <c r="A366" s="2">
        <v>10850363</v>
      </c>
      <c r="B366" s="2">
        <v>13</v>
      </c>
      <c r="C366" s="188">
        <v>42826</v>
      </c>
      <c r="D366" s="2" t="s">
        <v>5450</v>
      </c>
      <c r="E366" s="2"/>
      <c r="F366" s="2" t="s">
        <v>5080</v>
      </c>
      <c r="G366" s="2"/>
      <c r="H366" s="2"/>
      <c r="I366" s="2"/>
      <c r="J366" s="2">
        <v>10840731</v>
      </c>
      <c r="K366" s="2"/>
      <c r="L366" s="2">
        <v>363</v>
      </c>
      <c r="N366" s="2" t="s">
        <v>417</v>
      </c>
      <c r="O366" s="2" t="s">
        <v>383</v>
      </c>
    </row>
    <row r="367" spans="1:15" ht="15" customHeight="1">
      <c r="A367" s="2">
        <v>10850364</v>
      </c>
      <c r="B367" s="2">
        <v>13</v>
      </c>
      <c r="C367" s="188">
        <v>42826</v>
      </c>
      <c r="D367" s="2" t="s">
        <v>5451</v>
      </c>
      <c r="E367" s="2"/>
      <c r="F367" s="2" t="s">
        <v>5080</v>
      </c>
      <c r="G367" s="2"/>
      <c r="H367" s="2"/>
      <c r="I367" s="2"/>
      <c r="J367" s="2">
        <v>10840732</v>
      </c>
      <c r="K367" s="2"/>
      <c r="L367" s="2">
        <v>364</v>
      </c>
      <c r="N367" s="2" t="s">
        <v>486</v>
      </c>
      <c r="O367" s="2" t="s">
        <v>383</v>
      </c>
    </row>
    <row r="368" spans="1:15" ht="15" customHeight="1">
      <c r="A368" s="2">
        <v>10850365</v>
      </c>
      <c r="B368" s="2">
        <v>13</v>
      </c>
      <c r="C368" s="188">
        <v>42826</v>
      </c>
      <c r="D368" s="2" t="s">
        <v>5452</v>
      </c>
      <c r="E368" s="2"/>
      <c r="F368" s="2" t="s">
        <v>5080</v>
      </c>
      <c r="G368" s="2"/>
      <c r="H368" s="2"/>
      <c r="I368" s="2"/>
      <c r="J368" s="2">
        <v>10840733</v>
      </c>
      <c r="K368" s="2"/>
      <c r="L368" s="2">
        <v>365</v>
      </c>
      <c r="N368" s="2" t="s">
        <v>487</v>
      </c>
      <c r="O368" s="2" t="s">
        <v>383</v>
      </c>
    </row>
    <row r="369" spans="1:15" ht="15" customHeight="1">
      <c r="A369" s="2">
        <v>10850366</v>
      </c>
      <c r="B369" s="2">
        <v>13</v>
      </c>
      <c r="C369" s="188">
        <v>42826</v>
      </c>
      <c r="D369" s="2" t="s">
        <v>5178</v>
      </c>
      <c r="E369" s="2"/>
      <c r="F369" s="2" t="s">
        <v>5080</v>
      </c>
      <c r="G369" s="2"/>
      <c r="H369" s="2"/>
      <c r="I369" s="2"/>
      <c r="J369" s="2">
        <v>10840734</v>
      </c>
      <c r="K369" s="2"/>
      <c r="L369" s="2">
        <v>366</v>
      </c>
      <c r="N369" s="2" t="s">
        <v>513</v>
      </c>
      <c r="O369" s="2" t="s">
        <v>383</v>
      </c>
    </row>
    <row r="370" spans="1:15" ht="15" customHeight="1">
      <c r="A370" s="2">
        <v>10850367</v>
      </c>
      <c r="B370" s="2">
        <v>13</v>
      </c>
      <c r="C370" s="188">
        <v>42826</v>
      </c>
      <c r="D370" s="2" t="s">
        <v>5453</v>
      </c>
      <c r="E370" s="2"/>
      <c r="F370" s="2" t="s">
        <v>5080</v>
      </c>
      <c r="G370" s="2"/>
      <c r="H370" s="2"/>
      <c r="I370" s="2"/>
      <c r="J370" s="2">
        <v>10840735</v>
      </c>
      <c r="K370" s="2"/>
      <c r="L370" s="2">
        <v>367</v>
      </c>
      <c r="N370" s="2" t="s">
        <v>514</v>
      </c>
      <c r="O370" s="2" t="s">
        <v>383</v>
      </c>
    </row>
    <row r="371" spans="1:15" ht="15" customHeight="1">
      <c r="A371" s="2">
        <v>10850368</v>
      </c>
      <c r="B371" s="2">
        <v>13</v>
      </c>
      <c r="C371" s="188">
        <v>42826</v>
      </c>
      <c r="D371" s="2" t="s">
        <v>5454</v>
      </c>
      <c r="E371" s="2"/>
      <c r="F371" s="2" t="s">
        <v>5080</v>
      </c>
      <c r="G371" s="2"/>
      <c r="H371" s="2"/>
      <c r="I371" s="2"/>
      <c r="J371" s="2">
        <v>10840736</v>
      </c>
      <c r="K371" s="2"/>
      <c r="L371" s="2">
        <v>368</v>
      </c>
      <c r="N371" s="2" t="s">
        <v>2092</v>
      </c>
      <c r="O371" s="2" t="s">
        <v>383</v>
      </c>
    </row>
    <row r="372" spans="1:15" ht="15" customHeight="1">
      <c r="A372" s="2">
        <v>10850369</v>
      </c>
      <c r="B372" s="2">
        <v>13</v>
      </c>
      <c r="C372" s="188">
        <v>42826</v>
      </c>
      <c r="D372" s="2" t="s">
        <v>5455</v>
      </c>
      <c r="E372" s="2"/>
      <c r="F372" s="2" t="s">
        <v>5080</v>
      </c>
      <c r="G372" s="2"/>
      <c r="H372" s="2"/>
      <c r="I372" s="2"/>
      <c r="J372" s="2">
        <v>10840737</v>
      </c>
      <c r="K372" s="2"/>
      <c r="L372" s="2">
        <v>369</v>
      </c>
      <c r="N372" s="2" t="s">
        <v>2094</v>
      </c>
      <c r="O372" s="2" t="s">
        <v>383</v>
      </c>
    </row>
    <row r="373" spans="1:15" ht="15" customHeight="1">
      <c r="A373" s="2">
        <v>10850370</v>
      </c>
      <c r="B373" s="2">
        <v>13</v>
      </c>
      <c r="C373" s="188">
        <v>42826</v>
      </c>
      <c r="D373" s="2" t="s">
        <v>5456</v>
      </c>
      <c r="E373" s="2"/>
      <c r="F373" s="2" t="s">
        <v>5080</v>
      </c>
      <c r="G373" s="2"/>
      <c r="H373" s="2"/>
      <c r="I373" s="2"/>
      <c r="J373" s="2">
        <v>10840738</v>
      </c>
      <c r="K373" s="2"/>
      <c r="L373" s="2">
        <v>370</v>
      </c>
      <c r="N373" s="2" t="s">
        <v>2096</v>
      </c>
      <c r="O373" s="2" t="s">
        <v>383</v>
      </c>
    </row>
    <row r="374" spans="1:15" ht="15" customHeight="1">
      <c r="A374" s="2">
        <v>10850371</v>
      </c>
      <c r="B374" s="2">
        <v>13</v>
      </c>
      <c r="C374" s="188">
        <v>42826</v>
      </c>
      <c r="D374" s="2" t="s">
        <v>5457</v>
      </c>
      <c r="E374" s="2"/>
      <c r="F374" s="2" t="s">
        <v>5080</v>
      </c>
      <c r="G374" s="2"/>
      <c r="H374" s="2"/>
      <c r="I374" s="2"/>
      <c r="J374" s="2">
        <v>10840739</v>
      </c>
      <c r="K374" s="2"/>
      <c r="L374" s="2">
        <v>371</v>
      </c>
      <c r="N374" s="2" t="s">
        <v>2098</v>
      </c>
      <c r="O374" s="2" t="s">
        <v>383</v>
      </c>
    </row>
    <row r="375" spans="1:15" ht="15" customHeight="1">
      <c r="A375" s="2">
        <v>10850372</v>
      </c>
      <c r="B375" s="2">
        <v>13</v>
      </c>
      <c r="C375" s="188">
        <v>42826</v>
      </c>
      <c r="D375" s="2" t="s">
        <v>5458</v>
      </c>
      <c r="E375" s="2"/>
      <c r="F375" s="2" t="s">
        <v>5080</v>
      </c>
      <c r="G375" s="2"/>
      <c r="H375" s="2"/>
      <c r="I375" s="2"/>
      <c r="J375" s="2">
        <v>10840740</v>
      </c>
      <c r="K375" s="2"/>
      <c r="L375" s="2">
        <v>372</v>
      </c>
      <c r="N375" s="2" t="s">
        <v>2100</v>
      </c>
      <c r="O375" s="2" t="s">
        <v>383</v>
      </c>
    </row>
    <row r="376" spans="1:15" ht="15" customHeight="1">
      <c r="A376" s="2">
        <v>10850373</v>
      </c>
      <c r="B376" s="2">
        <v>13</v>
      </c>
      <c r="C376" s="188">
        <v>42826</v>
      </c>
      <c r="D376" s="2" t="s">
        <v>5459</v>
      </c>
      <c r="E376" s="2"/>
      <c r="F376" s="2" t="s">
        <v>5080</v>
      </c>
      <c r="G376" s="2"/>
      <c r="H376" s="2"/>
      <c r="I376" s="2"/>
      <c r="J376" s="2">
        <v>10840741</v>
      </c>
      <c r="K376" s="2"/>
      <c r="L376" s="2">
        <v>373</v>
      </c>
      <c r="N376" s="2" t="s">
        <v>2102</v>
      </c>
      <c r="O376" s="2" t="s">
        <v>383</v>
      </c>
    </row>
    <row r="377" spans="1:15" ht="15" customHeight="1">
      <c r="A377" s="2">
        <v>10850374</v>
      </c>
      <c r="B377" s="2">
        <v>13</v>
      </c>
      <c r="C377" s="188">
        <v>42826</v>
      </c>
      <c r="D377" s="2" t="s">
        <v>5377</v>
      </c>
      <c r="E377" s="2"/>
      <c r="F377" s="2" t="s">
        <v>5080</v>
      </c>
      <c r="G377" s="2"/>
      <c r="H377" s="2"/>
      <c r="I377" s="2"/>
      <c r="J377" s="2">
        <v>10840742</v>
      </c>
      <c r="K377" s="2"/>
      <c r="L377" s="2">
        <v>374</v>
      </c>
      <c r="N377" s="2" t="s">
        <v>2104</v>
      </c>
      <c r="O377" s="2" t="s">
        <v>383</v>
      </c>
    </row>
    <row r="378" spans="1:15" ht="15" customHeight="1">
      <c r="A378" s="2">
        <v>10850375</v>
      </c>
      <c r="B378" s="2">
        <v>13</v>
      </c>
      <c r="C378" s="188">
        <v>42826</v>
      </c>
      <c r="D378" s="2" t="s">
        <v>5460</v>
      </c>
      <c r="E378" s="2"/>
      <c r="F378" s="2" t="s">
        <v>5080</v>
      </c>
      <c r="G378" s="2"/>
      <c r="H378" s="2"/>
      <c r="I378" s="2"/>
      <c r="J378" s="2">
        <v>10840743</v>
      </c>
      <c r="K378" s="2"/>
      <c r="L378" s="2">
        <v>375</v>
      </c>
      <c r="N378" s="2" t="s">
        <v>2106</v>
      </c>
      <c r="O378" s="2" t="s">
        <v>383</v>
      </c>
    </row>
    <row r="379" spans="1:15" ht="15" customHeight="1">
      <c r="A379" s="2">
        <v>10850376</v>
      </c>
      <c r="B379" s="2">
        <v>13</v>
      </c>
      <c r="C379" s="188">
        <v>42826</v>
      </c>
      <c r="D379" s="2" t="s">
        <v>5461</v>
      </c>
      <c r="E379" s="2"/>
      <c r="F379" s="2" t="s">
        <v>5080</v>
      </c>
      <c r="G379" s="2"/>
      <c r="H379" s="2"/>
      <c r="I379" s="2"/>
      <c r="J379" s="2">
        <v>10840744</v>
      </c>
      <c r="K379" s="2"/>
      <c r="L379" s="2">
        <v>376</v>
      </c>
      <c r="N379" s="2" t="s">
        <v>2108</v>
      </c>
      <c r="O379" s="2" t="s">
        <v>383</v>
      </c>
    </row>
    <row r="380" spans="1:15" ht="15" customHeight="1">
      <c r="A380" s="2">
        <v>10850377</v>
      </c>
      <c r="B380" s="2">
        <v>13</v>
      </c>
      <c r="C380" s="188">
        <v>42826</v>
      </c>
      <c r="D380" s="2" t="s">
        <v>5462</v>
      </c>
      <c r="E380" s="2"/>
      <c r="F380" s="2" t="s">
        <v>5080</v>
      </c>
      <c r="G380" s="2"/>
      <c r="H380" s="2"/>
      <c r="I380" s="2"/>
      <c r="J380" s="2">
        <v>10840745</v>
      </c>
      <c r="K380" s="2"/>
      <c r="L380" s="2">
        <v>377</v>
      </c>
      <c r="N380" s="2" t="s">
        <v>2110</v>
      </c>
      <c r="O380" s="2" t="s">
        <v>383</v>
      </c>
    </row>
    <row r="381" spans="1:15" ht="15" customHeight="1">
      <c r="A381" s="2">
        <v>10850378</v>
      </c>
      <c r="B381" s="2">
        <v>13</v>
      </c>
      <c r="C381" s="188">
        <v>42826</v>
      </c>
      <c r="D381" s="2" t="s">
        <v>5463</v>
      </c>
      <c r="E381" s="2"/>
      <c r="F381" s="2" t="s">
        <v>5080</v>
      </c>
      <c r="G381" s="2"/>
      <c r="H381" s="2"/>
      <c r="I381" s="2"/>
      <c r="J381" s="2">
        <v>10840746</v>
      </c>
      <c r="K381" s="2"/>
      <c r="L381" s="2">
        <v>378</v>
      </c>
      <c r="N381" s="2" t="s">
        <v>2112</v>
      </c>
      <c r="O381" s="2" t="s">
        <v>383</v>
      </c>
    </row>
    <row r="382" spans="1:15" ht="15" customHeight="1">
      <c r="A382" s="2">
        <v>10850379</v>
      </c>
      <c r="B382" s="2">
        <v>13</v>
      </c>
      <c r="C382" s="188">
        <v>42826</v>
      </c>
      <c r="D382" s="2" t="s">
        <v>5464</v>
      </c>
      <c r="E382" s="2"/>
      <c r="F382" s="2" t="s">
        <v>5080</v>
      </c>
      <c r="G382" s="2"/>
      <c r="H382" s="2"/>
      <c r="I382" s="2"/>
      <c r="J382" s="2">
        <v>10840747</v>
      </c>
      <c r="K382" s="2"/>
      <c r="L382" s="2">
        <v>379</v>
      </c>
      <c r="N382" s="2" t="s">
        <v>661</v>
      </c>
      <c r="O382" s="2" t="s">
        <v>383</v>
      </c>
    </row>
    <row r="383" spans="1:15" ht="15" customHeight="1">
      <c r="A383" s="2">
        <v>10850380</v>
      </c>
      <c r="B383" s="2">
        <v>13</v>
      </c>
      <c r="C383" s="188">
        <v>42826</v>
      </c>
      <c r="D383" s="2" t="s">
        <v>5465</v>
      </c>
      <c r="E383" s="2"/>
      <c r="F383" s="2" t="s">
        <v>5080</v>
      </c>
      <c r="G383" s="2"/>
      <c r="H383" s="2"/>
      <c r="I383" s="2"/>
      <c r="J383" s="2">
        <v>10840748</v>
      </c>
      <c r="K383" s="2"/>
      <c r="L383" s="2">
        <v>380</v>
      </c>
      <c r="N383" s="2" t="s">
        <v>2115</v>
      </c>
      <c r="O383" s="2" t="s">
        <v>195</v>
      </c>
    </row>
    <row r="384" spans="1:15" ht="15" customHeight="1">
      <c r="A384" s="2">
        <v>10850381</v>
      </c>
      <c r="B384" s="2">
        <v>13</v>
      </c>
      <c r="C384" s="188">
        <v>42826</v>
      </c>
      <c r="D384" s="2" t="s">
        <v>5466</v>
      </c>
      <c r="E384" s="2"/>
      <c r="F384" s="2" t="s">
        <v>5080</v>
      </c>
      <c r="G384" s="2"/>
      <c r="H384" s="2"/>
      <c r="I384" s="2"/>
      <c r="J384" s="2">
        <v>10840749</v>
      </c>
      <c r="K384" s="2"/>
      <c r="L384" s="2">
        <v>381</v>
      </c>
      <c r="N384" s="2" t="s">
        <v>2117</v>
      </c>
      <c r="O384" s="2" t="s">
        <v>195</v>
      </c>
    </row>
    <row r="385" spans="1:15" ht="15" customHeight="1">
      <c r="A385" s="2">
        <v>10850382</v>
      </c>
      <c r="B385" s="2">
        <v>13</v>
      </c>
      <c r="C385" s="188">
        <v>42826</v>
      </c>
      <c r="D385" s="2" t="s">
        <v>5467</v>
      </c>
      <c r="E385" s="2"/>
      <c r="F385" s="2" t="s">
        <v>5080</v>
      </c>
      <c r="G385" s="2"/>
      <c r="H385" s="2"/>
      <c r="I385" s="2"/>
      <c r="J385" s="2">
        <v>10840750</v>
      </c>
      <c r="K385" s="2"/>
      <c r="L385" s="2">
        <v>382</v>
      </c>
      <c r="N385" s="2" t="s">
        <v>2119</v>
      </c>
      <c r="O385" s="2" t="s">
        <v>195</v>
      </c>
    </row>
    <row r="386" spans="1:15" ht="15" customHeight="1">
      <c r="A386" s="2">
        <v>10850383</v>
      </c>
      <c r="B386" s="2">
        <v>13</v>
      </c>
      <c r="C386" s="188">
        <v>42826</v>
      </c>
      <c r="D386" s="2" t="s">
        <v>5468</v>
      </c>
      <c r="E386" s="2"/>
      <c r="F386" s="2" t="s">
        <v>5080</v>
      </c>
      <c r="G386" s="2"/>
      <c r="H386" s="2"/>
      <c r="I386" s="2"/>
      <c r="J386" s="2">
        <v>10840751</v>
      </c>
      <c r="K386" s="2"/>
      <c r="L386" s="2">
        <v>383</v>
      </c>
      <c r="N386" s="2" t="s">
        <v>2121</v>
      </c>
      <c r="O386" s="2" t="s">
        <v>195</v>
      </c>
    </row>
    <row r="387" spans="1:15" ht="15" customHeight="1">
      <c r="A387" s="2">
        <v>10850384</v>
      </c>
      <c r="B387" s="2">
        <v>13</v>
      </c>
      <c r="C387" s="188">
        <v>42826</v>
      </c>
      <c r="D387" s="2" t="s">
        <v>5469</v>
      </c>
      <c r="E387" s="2"/>
      <c r="F387" s="2" t="s">
        <v>5080</v>
      </c>
      <c r="G387" s="2"/>
      <c r="H387" s="2"/>
      <c r="I387" s="2"/>
      <c r="J387" s="2">
        <v>10840752</v>
      </c>
      <c r="K387" s="2"/>
      <c r="L387" s="2">
        <v>384</v>
      </c>
      <c r="N387" s="2" t="s">
        <v>2123</v>
      </c>
      <c r="O387" s="2" t="s">
        <v>195</v>
      </c>
    </row>
    <row r="388" spans="1:15" ht="15" customHeight="1">
      <c r="A388" s="2">
        <v>10850385</v>
      </c>
      <c r="B388" s="2">
        <v>13</v>
      </c>
      <c r="C388" s="188">
        <v>42826</v>
      </c>
      <c r="D388" s="2" t="s">
        <v>5470</v>
      </c>
      <c r="E388" s="2"/>
      <c r="F388" s="2" t="s">
        <v>5080</v>
      </c>
      <c r="G388" s="2"/>
      <c r="H388" s="2"/>
      <c r="I388" s="2"/>
      <c r="J388" s="2">
        <v>10840753</v>
      </c>
      <c r="K388" s="2"/>
      <c r="L388" s="2">
        <v>385</v>
      </c>
      <c r="N388" s="2" t="s">
        <v>2125</v>
      </c>
      <c r="O388" s="2" t="s">
        <v>195</v>
      </c>
    </row>
    <row r="389" spans="1:15" ht="15" customHeight="1">
      <c r="A389" s="2">
        <v>10850386</v>
      </c>
      <c r="B389" s="2">
        <v>13</v>
      </c>
      <c r="C389" s="188">
        <v>42826</v>
      </c>
      <c r="D389" s="2" t="s">
        <v>5471</v>
      </c>
      <c r="E389" s="2"/>
      <c r="F389" s="2" t="s">
        <v>5080</v>
      </c>
      <c r="G389" s="2"/>
      <c r="H389" s="2"/>
      <c r="I389" s="2"/>
      <c r="J389" s="2">
        <v>10840754</v>
      </c>
      <c r="K389" s="2"/>
      <c r="L389" s="2">
        <v>386</v>
      </c>
      <c r="N389" s="2" t="s">
        <v>2127</v>
      </c>
      <c r="O389" s="2" t="s">
        <v>195</v>
      </c>
    </row>
    <row r="390" spans="1:15" ht="15" customHeight="1">
      <c r="A390" s="2">
        <v>10850387</v>
      </c>
      <c r="B390" s="2">
        <v>13</v>
      </c>
      <c r="C390" s="188">
        <v>42826</v>
      </c>
      <c r="D390" s="2" t="s">
        <v>5472</v>
      </c>
      <c r="E390" s="2"/>
      <c r="F390" s="2" t="s">
        <v>5080</v>
      </c>
      <c r="G390" s="2"/>
      <c r="H390" s="2"/>
      <c r="I390" s="2"/>
      <c r="J390" s="2">
        <v>10840755</v>
      </c>
      <c r="K390" s="2"/>
      <c r="L390" s="2">
        <v>387</v>
      </c>
      <c r="N390" s="2" t="s">
        <v>2129</v>
      </c>
      <c r="O390" s="2" t="s">
        <v>195</v>
      </c>
    </row>
    <row r="391" spans="1:15" ht="15" customHeight="1">
      <c r="A391" s="2">
        <v>10850388</v>
      </c>
      <c r="B391" s="2">
        <v>13</v>
      </c>
      <c r="C391" s="188">
        <v>42826</v>
      </c>
      <c r="D391" s="2" t="s">
        <v>5473</v>
      </c>
      <c r="E391" s="2"/>
      <c r="F391" s="2" t="s">
        <v>5080</v>
      </c>
      <c r="G391" s="2"/>
      <c r="H391" s="2"/>
      <c r="I391" s="2"/>
      <c r="J391" s="2">
        <v>10840478</v>
      </c>
      <c r="K391" s="2"/>
      <c r="L391" s="2">
        <v>388</v>
      </c>
      <c r="N391" s="2">
        <v>4507</v>
      </c>
      <c r="O391" s="2" t="s">
        <v>276</v>
      </c>
    </row>
    <row r="392" spans="1:15" ht="15" customHeight="1">
      <c r="A392" s="2">
        <v>10850389</v>
      </c>
      <c r="B392" s="2">
        <v>13</v>
      </c>
      <c r="C392" s="188">
        <v>42826</v>
      </c>
      <c r="D392" s="2" t="s">
        <v>5474</v>
      </c>
      <c r="E392" s="2"/>
      <c r="F392" s="2" t="s">
        <v>5080</v>
      </c>
      <c r="G392" s="2"/>
      <c r="H392" s="2"/>
      <c r="I392" s="2"/>
      <c r="J392" s="2">
        <v>10840477</v>
      </c>
      <c r="K392" s="2"/>
      <c r="L392" s="2">
        <v>389</v>
      </c>
      <c r="N392" s="2">
        <v>4507</v>
      </c>
      <c r="O392" s="2" t="s">
        <v>276</v>
      </c>
    </row>
    <row r="393" spans="1:15" ht="15" customHeight="1">
      <c r="A393" s="2">
        <v>10850390</v>
      </c>
      <c r="B393" s="2">
        <v>13</v>
      </c>
      <c r="C393" s="188">
        <v>42826</v>
      </c>
      <c r="D393" s="2" t="s">
        <v>5475</v>
      </c>
      <c r="E393" s="2"/>
      <c r="F393" s="2" t="s">
        <v>5080</v>
      </c>
      <c r="G393" s="2"/>
      <c r="H393" s="2"/>
      <c r="I393" s="2"/>
      <c r="J393" s="2">
        <v>10840432</v>
      </c>
      <c r="K393" s="2"/>
      <c r="L393" s="2">
        <v>390</v>
      </c>
      <c r="N393" s="2" t="s">
        <v>1802</v>
      </c>
      <c r="O393" s="2" t="s">
        <v>276</v>
      </c>
    </row>
    <row r="394" spans="1:15" ht="15" customHeight="1">
      <c r="A394" s="2">
        <v>10850391</v>
      </c>
      <c r="B394" s="2">
        <v>13</v>
      </c>
      <c r="C394" s="188">
        <v>42826</v>
      </c>
      <c r="D394" s="2" t="s">
        <v>5476</v>
      </c>
      <c r="E394" s="2"/>
      <c r="F394" s="2" t="s">
        <v>5080</v>
      </c>
      <c r="G394" s="2"/>
      <c r="H394" s="2"/>
      <c r="I394" s="2"/>
      <c r="J394" s="2">
        <v>10840756</v>
      </c>
      <c r="K394" s="2"/>
      <c r="L394" s="2">
        <v>391</v>
      </c>
      <c r="N394" s="2" t="s">
        <v>2131</v>
      </c>
      <c r="O394" s="2" t="s">
        <v>276</v>
      </c>
    </row>
    <row r="395" spans="1:15" ht="15" customHeight="1">
      <c r="A395" s="2">
        <v>10850392</v>
      </c>
      <c r="B395" s="2">
        <v>13</v>
      </c>
      <c r="C395" s="188">
        <v>42826</v>
      </c>
      <c r="D395" s="2" t="s">
        <v>5477</v>
      </c>
      <c r="E395" s="2"/>
      <c r="F395" s="2" t="s">
        <v>5080</v>
      </c>
      <c r="G395" s="2"/>
      <c r="H395" s="2"/>
      <c r="I395" s="2"/>
      <c r="J395" s="2">
        <v>10840757</v>
      </c>
      <c r="K395" s="2"/>
      <c r="L395" s="2">
        <v>392</v>
      </c>
      <c r="N395" s="2" t="s">
        <v>2133</v>
      </c>
      <c r="O395" s="2" t="s">
        <v>276</v>
      </c>
    </row>
    <row r="396" spans="1:15" ht="15" customHeight="1">
      <c r="A396" s="2">
        <v>10850393</v>
      </c>
      <c r="B396" s="2">
        <v>13</v>
      </c>
      <c r="C396" s="188">
        <v>42826</v>
      </c>
      <c r="D396" s="2" t="s">
        <v>5478</v>
      </c>
      <c r="E396" s="2"/>
      <c r="F396" s="2" t="s">
        <v>5080</v>
      </c>
      <c r="G396" s="2"/>
      <c r="H396" s="2"/>
      <c r="I396" s="2"/>
      <c r="J396" s="2">
        <v>10840758</v>
      </c>
      <c r="K396" s="2"/>
      <c r="L396" s="2">
        <v>393</v>
      </c>
      <c r="N396" s="2" t="s">
        <v>2135</v>
      </c>
      <c r="O396" s="2" t="s">
        <v>276</v>
      </c>
    </row>
    <row r="397" spans="1:15" ht="15" customHeight="1">
      <c r="A397" s="2">
        <v>10850394</v>
      </c>
      <c r="B397" s="2">
        <v>13</v>
      </c>
      <c r="C397" s="188">
        <v>42826</v>
      </c>
      <c r="D397" s="2" t="s">
        <v>5479</v>
      </c>
      <c r="E397" s="2"/>
      <c r="F397" s="2" t="s">
        <v>5080</v>
      </c>
      <c r="G397" s="2"/>
      <c r="H397" s="2"/>
      <c r="I397" s="2"/>
      <c r="J397" s="2">
        <v>10840433</v>
      </c>
      <c r="K397" s="2"/>
      <c r="L397" s="2">
        <v>394</v>
      </c>
      <c r="N397" s="2" t="s">
        <v>1804</v>
      </c>
      <c r="O397" s="2" t="s">
        <v>276</v>
      </c>
    </row>
    <row r="398" spans="1:15" ht="15" customHeight="1">
      <c r="A398" s="2">
        <v>10850395</v>
      </c>
      <c r="B398" s="2">
        <v>13</v>
      </c>
      <c r="C398" s="188">
        <v>42826</v>
      </c>
      <c r="D398" s="2" t="s">
        <v>5480</v>
      </c>
      <c r="E398" s="2"/>
      <c r="F398" s="2" t="s">
        <v>5080</v>
      </c>
      <c r="G398" s="2"/>
      <c r="H398" s="2"/>
      <c r="I398" s="2"/>
      <c r="J398" s="2">
        <v>10840434</v>
      </c>
      <c r="K398" s="2"/>
      <c r="L398" s="2">
        <v>395</v>
      </c>
      <c r="N398" s="2" t="s">
        <v>1806</v>
      </c>
      <c r="O398" s="2" t="s">
        <v>276</v>
      </c>
    </row>
    <row r="399" spans="1:15" ht="15" customHeight="1">
      <c r="A399" s="2">
        <v>10850396</v>
      </c>
      <c r="B399" s="2">
        <v>13</v>
      </c>
      <c r="C399" s="188">
        <v>42826</v>
      </c>
      <c r="D399" s="2" t="s">
        <v>5481</v>
      </c>
      <c r="E399" s="2"/>
      <c r="F399" s="2" t="s">
        <v>5080</v>
      </c>
      <c r="G399" s="2"/>
      <c r="H399" s="2"/>
      <c r="I399" s="2"/>
      <c r="J399" s="2">
        <v>10840435</v>
      </c>
      <c r="K399" s="2"/>
      <c r="L399" s="2">
        <v>396</v>
      </c>
      <c r="N399" s="2" t="s">
        <v>1808</v>
      </c>
      <c r="O399" s="2" t="s">
        <v>276</v>
      </c>
    </row>
    <row r="400" spans="1:15" ht="15" customHeight="1">
      <c r="A400" s="2">
        <v>10850397</v>
      </c>
      <c r="B400" s="2">
        <v>13</v>
      </c>
      <c r="C400" s="188">
        <v>42826</v>
      </c>
      <c r="D400" s="2" t="s">
        <v>5482</v>
      </c>
      <c r="E400" s="2"/>
      <c r="F400" s="2" t="s">
        <v>5080</v>
      </c>
      <c r="G400" s="2"/>
      <c r="H400" s="2"/>
      <c r="I400" s="2"/>
      <c r="J400" s="2">
        <v>10840436</v>
      </c>
      <c r="K400" s="2"/>
      <c r="L400" s="2">
        <v>397</v>
      </c>
      <c r="N400" s="2" t="s">
        <v>1810</v>
      </c>
      <c r="O400" s="2" t="s">
        <v>276</v>
      </c>
    </row>
    <row r="401" spans="1:15" ht="15" customHeight="1">
      <c r="A401" s="2">
        <v>10850398</v>
      </c>
      <c r="B401" s="2">
        <v>13</v>
      </c>
      <c r="C401" s="188">
        <v>42826</v>
      </c>
      <c r="D401" s="2" t="s">
        <v>5483</v>
      </c>
      <c r="E401" s="2"/>
      <c r="F401" s="2" t="s">
        <v>5080</v>
      </c>
      <c r="G401" s="2"/>
      <c r="H401" s="2"/>
      <c r="I401" s="2"/>
      <c r="J401" s="2">
        <v>10840437</v>
      </c>
      <c r="K401" s="2"/>
      <c r="L401" s="2">
        <v>398</v>
      </c>
      <c r="N401" s="2" t="s">
        <v>1812</v>
      </c>
      <c r="O401" s="2" t="s">
        <v>276</v>
      </c>
    </row>
    <row r="402" spans="1:15" ht="15" customHeight="1">
      <c r="A402" s="2">
        <v>10850399</v>
      </c>
      <c r="B402" s="2">
        <v>13</v>
      </c>
      <c r="C402" s="188">
        <v>42844</v>
      </c>
      <c r="D402" s="2" t="s">
        <v>5484</v>
      </c>
      <c r="E402" s="2"/>
      <c r="F402" s="2" t="s">
        <v>5080</v>
      </c>
      <c r="G402" s="2"/>
      <c r="H402" s="2"/>
      <c r="I402" s="2"/>
      <c r="J402" s="2">
        <v>10840759</v>
      </c>
      <c r="K402" s="2"/>
      <c r="L402" s="2">
        <v>399</v>
      </c>
      <c r="N402" s="2" t="s">
        <v>621</v>
      </c>
      <c r="O402" s="2" t="s">
        <v>276</v>
      </c>
    </row>
    <row r="403" spans="1:15" ht="15" customHeight="1">
      <c r="A403" s="2">
        <v>10850400</v>
      </c>
      <c r="B403" s="2">
        <v>13</v>
      </c>
      <c r="C403" s="188">
        <v>42826</v>
      </c>
      <c r="D403" s="2" t="s">
        <v>5485</v>
      </c>
      <c r="E403" s="2"/>
      <c r="F403" s="2" t="s">
        <v>5080</v>
      </c>
      <c r="G403" s="2"/>
      <c r="H403" s="2"/>
      <c r="I403" s="2"/>
      <c r="J403" s="2">
        <v>10840760</v>
      </c>
      <c r="K403" s="2"/>
      <c r="L403" s="2">
        <v>400</v>
      </c>
      <c r="N403" s="2" t="s">
        <v>416</v>
      </c>
      <c r="O403" s="2" t="s">
        <v>383</v>
      </c>
    </row>
    <row r="404" spans="1:15" ht="15" customHeight="1">
      <c r="A404" s="2">
        <v>10850401</v>
      </c>
      <c r="B404" s="2">
        <v>13</v>
      </c>
      <c r="C404" s="188">
        <v>42826</v>
      </c>
      <c r="D404" s="2" t="s">
        <v>5486</v>
      </c>
      <c r="E404" s="2"/>
      <c r="F404" s="2" t="s">
        <v>5080</v>
      </c>
      <c r="G404" s="2"/>
      <c r="H404" s="2"/>
      <c r="I404" s="2"/>
      <c r="J404" s="2">
        <v>10840761</v>
      </c>
      <c r="K404" s="2"/>
      <c r="L404" s="2">
        <v>401</v>
      </c>
      <c r="N404" s="2" t="s">
        <v>484</v>
      </c>
      <c r="O404" s="2" t="s">
        <v>383</v>
      </c>
    </row>
    <row r="405" spans="1:15" ht="15" customHeight="1">
      <c r="A405" s="2">
        <v>10850402</v>
      </c>
      <c r="B405" s="2">
        <v>13</v>
      </c>
      <c r="C405" s="188">
        <v>42826</v>
      </c>
      <c r="D405" s="2" t="s">
        <v>5487</v>
      </c>
      <c r="E405" s="2"/>
      <c r="F405" s="2" t="s">
        <v>5080</v>
      </c>
      <c r="G405" s="2"/>
      <c r="H405" s="2"/>
      <c r="I405" s="2"/>
      <c r="J405" s="2">
        <v>10840762</v>
      </c>
      <c r="K405" s="2"/>
      <c r="L405" s="2">
        <v>402</v>
      </c>
      <c r="N405" s="2" t="s">
        <v>485</v>
      </c>
      <c r="O405" s="2" t="s">
        <v>383</v>
      </c>
    </row>
    <row r="406" spans="1:15" ht="15" customHeight="1">
      <c r="A406" s="2">
        <v>10850403</v>
      </c>
      <c r="B406" s="2">
        <v>13</v>
      </c>
      <c r="C406" s="188">
        <v>42826</v>
      </c>
      <c r="D406" s="2" t="s">
        <v>5488</v>
      </c>
      <c r="E406" s="2"/>
      <c r="F406" s="2" t="s">
        <v>5080</v>
      </c>
      <c r="G406" s="2"/>
      <c r="H406" s="2"/>
      <c r="I406" s="2"/>
      <c r="J406" s="2">
        <v>10840763</v>
      </c>
      <c r="K406" s="2"/>
      <c r="L406" s="2">
        <v>403</v>
      </c>
      <c r="N406" s="2" t="s">
        <v>661</v>
      </c>
      <c r="O406" s="2" t="s">
        <v>383</v>
      </c>
    </row>
    <row r="407" spans="1:15" ht="15" customHeight="1">
      <c r="A407" s="2">
        <v>10850404</v>
      </c>
      <c r="B407" s="2">
        <v>13</v>
      </c>
      <c r="C407" s="188">
        <v>42826</v>
      </c>
      <c r="D407" s="2" t="s">
        <v>5489</v>
      </c>
      <c r="E407" s="2"/>
      <c r="F407" s="2" t="s">
        <v>5080</v>
      </c>
      <c r="G407" s="2"/>
      <c r="H407" s="2"/>
      <c r="I407" s="2"/>
      <c r="J407" s="2">
        <v>10840764</v>
      </c>
      <c r="K407" s="2"/>
      <c r="L407" s="2">
        <v>404</v>
      </c>
      <c r="N407" s="2" t="s">
        <v>662</v>
      </c>
      <c r="O407" s="2" t="s">
        <v>383</v>
      </c>
    </row>
    <row r="408" spans="1:15" ht="15" customHeight="1">
      <c r="A408" s="2">
        <v>10850405</v>
      </c>
      <c r="B408" s="2">
        <v>13</v>
      </c>
      <c r="C408" s="188">
        <v>42826</v>
      </c>
      <c r="D408" s="2" t="s">
        <v>5490</v>
      </c>
      <c r="E408" s="2"/>
      <c r="F408" s="2" t="s">
        <v>5080</v>
      </c>
      <c r="G408" s="2"/>
      <c r="H408" s="2"/>
      <c r="I408" s="2"/>
      <c r="J408" s="2">
        <v>10840765</v>
      </c>
      <c r="K408" s="2"/>
      <c r="L408" s="2">
        <v>405</v>
      </c>
      <c r="N408" s="2" t="s">
        <v>663</v>
      </c>
      <c r="O408" s="2" t="s">
        <v>383</v>
      </c>
    </row>
    <row r="409" spans="1:15" ht="15" customHeight="1">
      <c r="A409" s="2">
        <v>10850406</v>
      </c>
      <c r="B409" s="2">
        <v>13</v>
      </c>
      <c r="C409" s="188">
        <v>42826</v>
      </c>
      <c r="D409" s="2" t="s">
        <v>5491</v>
      </c>
      <c r="E409" s="2"/>
      <c r="F409" s="2" t="s">
        <v>5080</v>
      </c>
      <c r="G409" s="2"/>
      <c r="H409" s="2"/>
      <c r="I409" s="2"/>
      <c r="J409" s="2">
        <v>10840766</v>
      </c>
      <c r="K409" s="2"/>
      <c r="L409" s="2">
        <v>406</v>
      </c>
      <c r="N409" s="2" t="s">
        <v>664</v>
      </c>
      <c r="O409" s="2" t="s">
        <v>383</v>
      </c>
    </row>
    <row r="410" spans="1:15" ht="15" customHeight="1">
      <c r="A410" s="2">
        <v>10850407</v>
      </c>
      <c r="B410" s="2">
        <v>13</v>
      </c>
      <c r="C410" s="188">
        <v>42826</v>
      </c>
      <c r="D410" s="2" t="s">
        <v>5492</v>
      </c>
      <c r="E410" s="2"/>
      <c r="F410" s="2" t="s">
        <v>5080</v>
      </c>
      <c r="G410" s="2"/>
      <c r="H410" s="2"/>
      <c r="I410" s="2"/>
      <c r="J410" s="2">
        <v>10840767</v>
      </c>
      <c r="K410" s="2"/>
      <c r="L410" s="2">
        <v>407</v>
      </c>
      <c r="N410" s="2" t="s">
        <v>665</v>
      </c>
      <c r="O410" s="2" t="s">
        <v>195</v>
      </c>
    </row>
    <row r="411" spans="1:15" ht="15" customHeight="1">
      <c r="A411" s="2">
        <v>10850408</v>
      </c>
      <c r="B411" s="2">
        <v>13</v>
      </c>
      <c r="C411" s="188">
        <v>42826</v>
      </c>
      <c r="D411" s="2" t="s">
        <v>5493</v>
      </c>
      <c r="E411" s="2"/>
      <c r="F411" s="2" t="s">
        <v>5080</v>
      </c>
      <c r="G411" s="2"/>
      <c r="H411" s="2"/>
      <c r="I411" s="2"/>
      <c r="J411" s="2">
        <v>10840768</v>
      </c>
      <c r="K411" s="2"/>
      <c r="L411" s="2">
        <v>408</v>
      </c>
      <c r="N411" s="2">
        <v>5524</v>
      </c>
      <c r="O411" s="2" t="s">
        <v>276</v>
      </c>
    </row>
    <row r="412" spans="1:15" ht="15" customHeight="1">
      <c r="A412" s="2">
        <v>10850409</v>
      </c>
      <c r="B412" s="2">
        <v>13</v>
      </c>
      <c r="C412" s="188">
        <v>42826</v>
      </c>
      <c r="D412" s="2" t="s">
        <v>5494</v>
      </c>
      <c r="E412" s="2"/>
      <c r="F412" s="2" t="s">
        <v>5080</v>
      </c>
      <c r="G412" s="2"/>
      <c r="H412" s="2"/>
      <c r="I412" s="2"/>
      <c r="J412" s="2">
        <v>10840769</v>
      </c>
      <c r="K412" s="2"/>
      <c r="L412" s="2">
        <v>409</v>
      </c>
      <c r="N412" s="2">
        <v>5525</v>
      </c>
      <c r="O412" s="2" t="s">
        <v>276</v>
      </c>
    </row>
    <row r="413" spans="1:15" ht="15" customHeight="1">
      <c r="A413" s="2">
        <v>10850410</v>
      </c>
      <c r="B413" s="2">
        <v>13</v>
      </c>
      <c r="C413" s="188">
        <v>42826</v>
      </c>
      <c r="D413" s="2" t="s">
        <v>5495</v>
      </c>
      <c r="E413" s="2"/>
      <c r="F413" s="2" t="s">
        <v>5080</v>
      </c>
      <c r="G413" s="2"/>
      <c r="H413" s="2"/>
      <c r="I413" s="2"/>
      <c r="J413" s="2">
        <v>10840770</v>
      </c>
      <c r="K413" s="2"/>
      <c r="L413" s="2">
        <v>410</v>
      </c>
      <c r="N413" s="2">
        <v>5526</v>
      </c>
      <c r="O413" s="2" t="s">
        <v>276</v>
      </c>
    </row>
    <row r="414" spans="1:15" ht="15" customHeight="1">
      <c r="A414" s="2">
        <v>10850411</v>
      </c>
      <c r="B414" s="2">
        <v>13</v>
      </c>
      <c r="C414" s="188">
        <v>42826</v>
      </c>
      <c r="D414" s="2" t="s">
        <v>5496</v>
      </c>
      <c r="E414" s="2"/>
      <c r="F414" s="2" t="s">
        <v>5080</v>
      </c>
      <c r="G414" s="2"/>
      <c r="H414" s="2"/>
      <c r="I414" s="2"/>
      <c r="J414" s="2">
        <v>10840771</v>
      </c>
      <c r="K414" s="2"/>
      <c r="L414" s="2">
        <v>411</v>
      </c>
      <c r="N414" s="2">
        <v>5527</v>
      </c>
      <c r="O414" s="2" t="s">
        <v>276</v>
      </c>
    </row>
    <row r="415" spans="1:15" ht="15" customHeight="1">
      <c r="A415" s="2">
        <v>10850412</v>
      </c>
      <c r="B415" s="2">
        <v>13</v>
      </c>
      <c r="C415" s="188">
        <v>42826</v>
      </c>
      <c r="D415" s="2" t="s">
        <v>5497</v>
      </c>
      <c r="E415" s="2"/>
      <c r="F415" s="2" t="s">
        <v>5080</v>
      </c>
      <c r="G415" s="2"/>
      <c r="H415" s="2"/>
      <c r="I415" s="2"/>
      <c r="J415" s="2">
        <v>10840772</v>
      </c>
      <c r="K415" s="2"/>
      <c r="L415" s="2">
        <v>412</v>
      </c>
      <c r="N415" s="2">
        <v>5528</v>
      </c>
      <c r="O415" s="2" t="s">
        <v>276</v>
      </c>
    </row>
    <row r="416" spans="1:15" ht="15" customHeight="1">
      <c r="A416" s="2">
        <v>10850413</v>
      </c>
      <c r="B416" s="2">
        <v>13</v>
      </c>
      <c r="C416" s="188">
        <v>42826</v>
      </c>
      <c r="D416" s="2" t="s">
        <v>5498</v>
      </c>
      <c r="E416" s="2"/>
      <c r="F416" s="2" t="s">
        <v>5080</v>
      </c>
      <c r="G416" s="2"/>
      <c r="H416" s="2"/>
      <c r="I416" s="2"/>
      <c r="J416" s="2">
        <v>10840773</v>
      </c>
      <c r="K416" s="2"/>
      <c r="L416" s="2">
        <v>413</v>
      </c>
      <c r="N416" s="2">
        <v>5529</v>
      </c>
      <c r="O416" s="2" t="s">
        <v>276</v>
      </c>
    </row>
    <row r="417" spans="1:15" ht="15" customHeight="1">
      <c r="A417" s="2">
        <v>10850414</v>
      </c>
      <c r="B417" s="2">
        <v>13</v>
      </c>
      <c r="C417" s="188">
        <v>42826</v>
      </c>
      <c r="D417" s="2" t="s">
        <v>5499</v>
      </c>
      <c r="E417" s="2"/>
      <c r="F417" s="2" t="s">
        <v>5080</v>
      </c>
      <c r="G417" s="2"/>
      <c r="H417" s="2"/>
      <c r="I417" s="2"/>
      <c r="J417" s="2">
        <v>10840774</v>
      </c>
      <c r="K417" s="2"/>
      <c r="L417" s="2">
        <v>414</v>
      </c>
      <c r="N417" s="2">
        <v>5530</v>
      </c>
      <c r="O417" s="2" t="s">
        <v>276</v>
      </c>
    </row>
    <row r="418" spans="1:15" ht="15" customHeight="1">
      <c r="A418" s="2">
        <v>10850415</v>
      </c>
      <c r="B418" s="2">
        <v>0</v>
      </c>
      <c r="C418" s="188">
        <v>42826</v>
      </c>
      <c r="D418" s="2" t="s">
        <v>5500</v>
      </c>
      <c r="E418" s="2"/>
      <c r="F418" s="2" t="s">
        <v>5080</v>
      </c>
      <c r="G418" s="2"/>
      <c r="H418" s="2"/>
      <c r="I418" s="2"/>
      <c r="J418" s="2">
        <v>10840438</v>
      </c>
      <c r="K418" s="2"/>
      <c r="L418" s="2">
        <v>415</v>
      </c>
      <c r="N418" s="2" t="s">
        <v>1814</v>
      </c>
      <c r="O418" s="2" t="s">
        <v>276</v>
      </c>
    </row>
    <row r="419" spans="1:15" ht="15" customHeight="1">
      <c r="A419" s="2">
        <v>10850416</v>
      </c>
      <c r="B419" s="2">
        <v>0</v>
      </c>
      <c r="C419" s="188">
        <v>42826</v>
      </c>
      <c r="D419" s="2" t="s">
        <v>5501</v>
      </c>
      <c r="E419" s="2"/>
      <c r="F419" s="2" t="s">
        <v>5080</v>
      </c>
      <c r="G419" s="2"/>
      <c r="H419" s="2"/>
      <c r="I419" s="2"/>
      <c r="J419" s="2">
        <v>10840439</v>
      </c>
      <c r="K419" s="2"/>
      <c r="L419" s="2">
        <v>416</v>
      </c>
      <c r="N419" s="2" t="s">
        <v>1816</v>
      </c>
      <c r="O419" s="2" t="s">
        <v>276</v>
      </c>
    </row>
    <row r="420" spans="1:15" ht="15" customHeight="1">
      <c r="A420" s="2">
        <v>10850417</v>
      </c>
      <c r="B420" s="2">
        <v>0</v>
      </c>
      <c r="C420" s="188">
        <v>42826</v>
      </c>
      <c r="D420" s="2" t="s">
        <v>5502</v>
      </c>
      <c r="E420" s="2"/>
      <c r="F420" s="2" t="s">
        <v>5080</v>
      </c>
      <c r="G420" s="2"/>
      <c r="H420" s="2"/>
      <c r="I420" s="2"/>
      <c r="J420" s="2">
        <v>10840440</v>
      </c>
      <c r="K420" s="2"/>
      <c r="L420" s="2">
        <v>417</v>
      </c>
      <c r="N420" s="2" t="s">
        <v>1816</v>
      </c>
      <c r="O420" s="2" t="s">
        <v>276</v>
      </c>
    </row>
    <row r="421" spans="1:15" ht="15" customHeight="1">
      <c r="A421" s="2">
        <v>10850418</v>
      </c>
      <c r="B421" s="2">
        <v>0</v>
      </c>
      <c r="C421" s="188">
        <v>42826</v>
      </c>
      <c r="D421" s="2" t="s">
        <v>5503</v>
      </c>
      <c r="E421" s="2"/>
      <c r="F421" s="2" t="s">
        <v>5080</v>
      </c>
      <c r="G421" s="2"/>
      <c r="H421" s="2"/>
      <c r="I421" s="2"/>
      <c r="J421" s="2">
        <v>10840441</v>
      </c>
      <c r="K421" s="2"/>
      <c r="L421" s="2">
        <v>418</v>
      </c>
      <c r="N421" s="2" t="s">
        <v>1819</v>
      </c>
      <c r="O421" s="2" t="s">
        <v>276</v>
      </c>
    </row>
    <row r="422" spans="1:15" ht="15" customHeight="1">
      <c r="A422" s="2">
        <v>10850419</v>
      </c>
      <c r="B422" s="2">
        <v>0</v>
      </c>
      <c r="C422" s="188">
        <v>42826</v>
      </c>
      <c r="D422" s="2" t="s">
        <v>5504</v>
      </c>
      <c r="E422" s="2"/>
      <c r="F422" s="2" t="s">
        <v>5080</v>
      </c>
      <c r="G422" s="2"/>
      <c r="H422" s="2"/>
      <c r="I422" s="2"/>
      <c r="J422" s="2">
        <v>10840442</v>
      </c>
      <c r="K422" s="2"/>
      <c r="L422" s="2">
        <v>419</v>
      </c>
      <c r="N422" s="2" t="s">
        <v>1819</v>
      </c>
      <c r="O422" s="2" t="s">
        <v>276</v>
      </c>
    </row>
    <row r="423" spans="1:15" ht="15" customHeight="1">
      <c r="A423" s="2">
        <v>10850420</v>
      </c>
      <c r="B423" s="2">
        <v>0</v>
      </c>
      <c r="C423" s="188">
        <v>42826</v>
      </c>
      <c r="D423" s="2" t="s">
        <v>5505</v>
      </c>
      <c r="E423" s="2"/>
      <c r="F423" s="2" t="s">
        <v>5080</v>
      </c>
      <c r="G423" s="2"/>
      <c r="H423" s="2"/>
      <c r="I423" s="2"/>
      <c r="J423" s="2">
        <v>10840443</v>
      </c>
      <c r="K423" s="2"/>
      <c r="L423" s="2">
        <v>420</v>
      </c>
      <c r="N423" s="2">
        <v>2648</v>
      </c>
      <c r="O423" s="2" t="s">
        <v>276</v>
      </c>
    </row>
    <row r="424" spans="1:15" ht="15" customHeight="1">
      <c r="A424" s="2">
        <v>10850421</v>
      </c>
      <c r="B424" s="2">
        <v>0</v>
      </c>
      <c r="C424" s="188">
        <v>42826</v>
      </c>
      <c r="D424" s="2" t="s">
        <v>5506</v>
      </c>
      <c r="E424" s="2"/>
      <c r="F424" s="2" t="s">
        <v>5080</v>
      </c>
      <c r="G424" s="2"/>
      <c r="H424" s="2"/>
      <c r="I424" s="2"/>
      <c r="J424" s="2">
        <v>10840444</v>
      </c>
      <c r="K424" s="2"/>
      <c r="L424" s="2">
        <v>421</v>
      </c>
      <c r="N424" s="2">
        <v>2648</v>
      </c>
      <c r="O424" s="2" t="s">
        <v>276</v>
      </c>
    </row>
    <row r="425" spans="1:15" ht="15" customHeight="1">
      <c r="A425" s="2">
        <v>10850422</v>
      </c>
      <c r="B425" s="2">
        <v>0</v>
      </c>
      <c r="C425" s="188">
        <v>42826</v>
      </c>
      <c r="D425" s="2" t="s">
        <v>5507</v>
      </c>
      <c r="E425" s="2"/>
      <c r="F425" s="2" t="s">
        <v>5080</v>
      </c>
      <c r="G425" s="2"/>
      <c r="H425" s="2"/>
      <c r="I425" s="2"/>
      <c r="J425" s="2">
        <v>10840119</v>
      </c>
      <c r="K425" s="2"/>
      <c r="L425" s="2">
        <v>422</v>
      </c>
      <c r="N425" s="2" t="s">
        <v>1819</v>
      </c>
      <c r="O425" s="2" t="s">
        <v>276</v>
      </c>
    </row>
    <row r="426" spans="1:15" ht="15" customHeight="1">
      <c r="A426" s="2">
        <v>10850423</v>
      </c>
      <c r="B426" s="2">
        <v>0</v>
      </c>
      <c r="C426" s="188">
        <v>42844</v>
      </c>
      <c r="D426" s="2" t="s">
        <v>5508</v>
      </c>
      <c r="E426" s="2"/>
      <c r="F426" s="2" t="s">
        <v>5080</v>
      </c>
      <c r="G426" s="2"/>
      <c r="H426" s="2"/>
      <c r="I426" s="2"/>
      <c r="J426" s="2">
        <v>10840775</v>
      </c>
      <c r="K426" s="2"/>
      <c r="L426" s="2">
        <v>423</v>
      </c>
      <c r="N426" s="2">
        <v>2809</v>
      </c>
      <c r="O426" s="2" t="s">
        <v>276</v>
      </c>
    </row>
    <row r="427" spans="1:15" ht="15" customHeight="1">
      <c r="A427" s="2">
        <v>10850424</v>
      </c>
      <c r="B427" s="2">
        <v>0</v>
      </c>
      <c r="C427" s="188">
        <v>42844</v>
      </c>
      <c r="D427" s="2" t="s">
        <v>5509</v>
      </c>
      <c r="E427" s="2"/>
      <c r="F427" s="2" t="s">
        <v>5080</v>
      </c>
      <c r="G427" s="2"/>
      <c r="H427" s="2"/>
      <c r="I427" s="2"/>
      <c r="J427" s="2">
        <v>10840776</v>
      </c>
      <c r="K427" s="2"/>
      <c r="L427" s="2">
        <v>424</v>
      </c>
      <c r="N427" s="2" t="s">
        <v>294</v>
      </c>
      <c r="O427" s="2" t="s">
        <v>176</v>
      </c>
    </row>
    <row r="428" spans="1:15" ht="15" customHeight="1">
      <c r="A428" s="2">
        <v>10850425</v>
      </c>
      <c r="B428" s="2">
        <v>0</v>
      </c>
      <c r="C428" s="188">
        <v>42844</v>
      </c>
      <c r="D428" s="2" t="s">
        <v>5510</v>
      </c>
      <c r="E428" s="2"/>
      <c r="F428" s="2" t="s">
        <v>5080</v>
      </c>
      <c r="G428" s="2"/>
      <c r="H428" s="2"/>
      <c r="I428" s="2"/>
      <c r="J428" s="2">
        <v>10840777</v>
      </c>
      <c r="K428" s="2"/>
      <c r="L428" s="2">
        <v>425</v>
      </c>
      <c r="N428" s="2" t="s">
        <v>295</v>
      </c>
      <c r="O428" s="2" t="s">
        <v>176</v>
      </c>
    </row>
    <row r="429" spans="1:15" ht="15" customHeight="1">
      <c r="A429" s="2">
        <v>10850426</v>
      </c>
      <c r="B429" s="2">
        <v>0</v>
      </c>
      <c r="C429" s="188">
        <v>42845</v>
      </c>
      <c r="D429" s="2" t="s">
        <v>5511</v>
      </c>
      <c r="E429" s="2"/>
      <c r="F429" s="2" t="s">
        <v>5080</v>
      </c>
      <c r="G429" s="2"/>
      <c r="H429" s="2"/>
      <c r="I429" s="2"/>
      <c r="J429" s="2">
        <v>10840779</v>
      </c>
      <c r="K429" s="2"/>
      <c r="L429" s="2">
        <v>426</v>
      </c>
      <c r="N429" s="2" t="s">
        <v>1491</v>
      </c>
      <c r="O429" s="2" t="s">
        <v>176</v>
      </c>
    </row>
    <row r="430" spans="1:15" ht="15" customHeight="1">
      <c r="A430" s="2">
        <v>10850427</v>
      </c>
      <c r="B430" s="2">
        <v>0</v>
      </c>
      <c r="C430" s="188">
        <v>42846</v>
      </c>
      <c r="D430" s="2" t="s">
        <v>5512</v>
      </c>
      <c r="E430" s="2"/>
      <c r="F430" s="2" t="s">
        <v>5080</v>
      </c>
      <c r="G430" s="2"/>
      <c r="H430" s="2"/>
      <c r="I430" s="2"/>
      <c r="J430" s="2">
        <v>10840780</v>
      </c>
      <c r="K430" s="2"/>
      <c r="L430" s="2">
        <v>427</v>
      </c>
      <c r="N430" s="2" t="s">
        <v>671</v>
      </c>
      <c r="O430" s="2" t="s">
        <v>276</v>
      </c>
    </row>
    <row r="431" spans="1:15" ht="15" customHeight="1">
      <c r="A431" s="2">
        <v>10850428</v>
      </c>
      <c r="B431" s="2">
        <v>0</v>
      </c>
      <c r="C431" s="188">
        <v>42847</v>
      </c>
      <c r="D431" s="2" t="s">
        <v>5513</v>
      </c>
      <c r="E431" s="2"/>
      <c r="F431" s="2" t="s">
        <v>5080</v>
      </c>
      <c r="G431" s="2"/>
      <c r="H431" s="2"/>
      <c r="I431" s="2"/>
      <c r="J431" s="2">
        <v>10840781</v>
      </c>
      <c r="K431" s="2"/>
      <c r="L431" s="2">
        <v>428</v>
      </c>
      <c r="N431" s="2" t="s">
        <v>2153</v>
      </c>
      <c r="O431" s="2" t="s">
        <v>276</v>
      </c>
    </row>
    <row r="432" spans="1:15" ht="15" customHeight="1">
      <c r="A432" s="2">
        <v>10850429</v>
      </c>
      <c r="B432" s="2">
        <v>0</v>
      </c>
      <c r="C432" s="188">
        <v>42848</v>
      </c>
      <c r="D432" s="2" t="s">
        <v>5514</v>
      </c>
      <c r="E432" s="2"/>
      <c r="F432" s="2" t="s">
        <v>5080</v>
      </c>
      <c r="G432" s="2"/>
      <c r="H432" s="2"/>
      <c r="I432" s="2"/>
      <c r="J432" s="2">
        <v>10840782</v>
      </c>
      <c r="K432" s="2"/>
      <c r="L432" s="2">
        <v>429</v>
      </c>
      <c r="N432" s="2" t="s">
        <v>2155</v>
      </c>
      <c r="O432" s="2" t="s">
        <v>276</v>
      </c>
    </row>
    <row r="433" spans="1:15" ht="15" customHeight="1">
      <c r="A433" s="2">
        <v>10850430</v>
      </c>
      <c r="B433" s="2">
        <v>0</v>
      </c>
      <c r="C433" s="188">
        <v>42849</v>
      </c>
      <c r="D433" s="2" t="s">
        <v>5515</v>
      </c>
      <c r="E433" s="2"/>
      <c r="F433" s="2" t="s">
        <v>5080</v>
      </c>
      <c r="G433" s="2"/>
      <c r="H433" s="2"/>
      <c r="I433" s="2"/>
      <c r="J433" s="2">
        <v>10840783</v>
      </c>
      <c r="K433" s="2"/>
      <c r="L433" s="2">
        <v>430</v>
      </c>
      <c r="N433" s="2" t="s">
        <v>2157</v>
      </c>
      <c r="O433" s="2" t="s">
        <v>276</v>
      </c>
    </row>
    <row r="434" spans="1:15" ht="15" customHeight="1">
      <c r="A434" s="2">
        <v>10850431</v>
      </c>
      <c r="B434" s="2">
        <v>0</v>
      </c>
      <c r="C434" s="188">
        <v>42850</v>
      </c>
      <c r="D434" s="2" t="s">
        <v>5516</v>
      </c>
      <c r="E434" s="2"/>
      <c r="F434" s="2" t="s">
        <v>5080</v>
      </c>
      <c r="G434" s="2"/>
      <c r="H434" s="2"/>
      <c r="I434" s="2"/>
      <c r="J434" s="2">
        <v>10840784</v>
      </c>
      <c r="K434" s="2"/>
      <c r="L434" s="2">
        <v>431</v>
      </c>
      <c r="N434" s="2" t="s">
        <v>2159</v>
      </c>
      <c r="O434" s="2" t="s">
        <v>276</v>
      </c>
    </row>
    <row r="435" spans="1:15" ht="15" customHeight="1">
      <c r="A435" s="2">
        <v>10850432</v>
      </c>
      <c r="B435" s="2">
        <v>0</v>
      </c>
      <c r="C435" s="188">
        <v>42851</v>
      </c>
      <c r="D435" s="2" t="s">
        <v>5517</v>
      </c>
      <c r="E435" s="2"/>
      <c r="F435" s="2" t="s">
        <v>5080</v>
      </c>
      <c r="G435" s="2"/>
      <c r="H435" s="2"/>
      <c r="I435" s="2"/>
      <c r="J435" s="2">
        <v>10840785</v>
      </c>
      <c r="K435" s="2"/>
      <c r="L435" s="2">
        <v>432</v>
      </c>
      <c r="N435" s="2" t="s">
        <v>2161</v>
      </c>
      <c r="O435" s="2" t="s">
        <v>276</v>
      </c>
    </row>
    <row r="436" spans="1:15" ht="15" customHeight="1">
      <c r="A436" s="2">
        <v>10850433</v>
      </c>
      <c r="B436" s="2">
        <v>0</v>
      </c>
      <c r="C436" s="188">
        <v>42852</v>
      </c>
      <c r="D436" s="2" t="s">
        <v>5518</v>
      </c>
      <c r="E436" s="2"/>
      <c r="F436" s="2" t="s">
        <v>5080</v>
      </c>
      <c r="G436" s="2"/>
      <c r="H436" s="2"/>
      <c r="I436" s="2"/>
      <c r="J436" s="2">
        <v>10840786</v>
      </c>
      <c r="K436" s="2"/>
      <c r="L436" s="2">
        <v>433</v>
      </c>
      <c r="N436" s="2" t="s">
        <v>2163</v>
      </c>
      <c r="O436" s="2" t="s">
        <v>276</v>
      </c>
    </row>
    <row r="437" spans="1:15" ht="15" customHeight="1">
      <c r="A437" s="2">
        <v>10850434</v>
      </c>
      <c r="B437" s="2">
        <v>0</v>
      </c>
      <c r="C437" s="188">
        <v>42853</v>
      </c>
      <c r="D437" s="2" t="s">
        <v>5519</v>
      </c>
      <c r="E437" s="2"/>
      <c r="F437" s="2" t="s">
        <v>5080</v>
      </c>
      <c r="G437" s="2"/>
      <c r="H437" s="2"/>
      <c r="I437" s="2"/>
      <c r="J437" s="2">
        <v>10840483</v>
      </c>
      <c r="K437" s="2"/>
      <c r="L437" s="2">
        <v>434</v>
      </c>
      <c r="N437" s="2">
        <v>3604</v>
      </c>
      <c r="O437" s="2" t="s">
        <v>276</v>
      </c>
    </row>
    <row r="438" spans="1:15" ht="15" customHeight="1">
      <c r="A438" s="2">
        <v>10850435</v>
      </c>
      <c r="B438" s="2">
        <v>13</v>
      </c>
      <c r="C438" s="188">
        <v>42826</v>
      </c>
      <c r="D438" s="2" t="s">
        <v>5520</v>
      </c>
      <c r="E438" s="2"/>
      <c r="F438" s="2" t="s">
        <v>5080</v>
      </c>
      <c r="G438" s="2"/>
      <c r="H438" s="2"/>
      <c r="I438" s="2"/>
      <c r="J438" s="2">
        <v>10840789</v>
      </c>
      <c r="K438" s="2"/>
      <c r="L438" s="2">
        <v>435</v>
      </c>
      <c r="N438" s="2" t="s">
        <v>346</v>
      </c>
      <c r="O438" s="2" t="s">
        <v>695</v>
      </c>
    </row>
    <row r="439" spans="1:15" ht="15" customHeight="1">
      <c r="A439" s="2">
        <v>10850436</v>
      </c>
      <c r="B439" s="2">
        <v>13</v>
      </c>
      <c r="C439" s="188">
        <v>42826</v>
      </c>
      <c r="D439" s="2" t="s">
        <v>5521</v>
      </c>
      <c r="E439" s="2"/>
      <c r="F439" s="2" t="s">
        <v>5080</v>
      </c>
      <c r="G439" s="2"/>
      <c r="H439" s="2"/>
      <c r="I439" s="2"/>
      <c r="J439" s="2">
        <v>10840790</v>
      </c>
      <c r="K439" s="2"/>
      <c r="L439" s="2">
        <v>436</v>
      </c>
      <c r="N439" s="2" t="s">
        <v>347</v>
      </c>
      <c r="O439" s="2" t="s">
        <v>695</v>
      </c>
    </row>
    <row r="440" spans="1:15" ht="15" customHeight="1">
      <c r="A440" s="2">
        <v>10850437</v>
      </c>
      <c r="B440" s="2">
        <v>13</v>
      </c>
      <c r="C440" s="188">
        <v>42826</v>
      </c>
      <c r="D440" s="2" t="s">
        <v>5522</v>
      </c>
      <c r="E440" s="2"/>
      <c r="F440" s="2" t="s">
        <v>5080</v>
      </c>
      <c r="G440" s="2"/>
      <c r="H440" s="2"/>
      <c r="I440" s="2"/>
      <c r="J440" s="2">
        <v>10840791</v>
      </c>
      <c r="K440" s="2"/>
      <c r="L440" s="2">
        <v>437</v>
      </c>
      <c r="N440" s="2" t="s">
        <v>348</v>
      </c>
      <c r="O440" s="2" t="s">
        <v>695</v>
      </c>
    </row>
    <row r="441" spans="1:15" ht="15" customHeight="1">
      <c r="A441" s="2">
        <v>10850438</v>
      </c>
      <c r="B441" s="2">
        <v>13</v>
      </c>
      <c r="C441" s="188">
        <v>42826</v>
      </c>
      <c r="D441" s="2" t="s">
        <v>5523</v>
      </c>
      <c r="E441" s="2"/>
      <c r="F441" s="2" t="s">
        <v>5080</v>
      </c>
      <c r="G441" s="2"/>
      <c r="H441" s="2"/>
      <c r="I441" s="2"/>
      <c r="J441" s="2">
        <v>10840792</v>
      </c>
      <c r="K441" s="2"/>
      <c r="L441" s="2">
        <v>438</v>
      </c>
      <c r="N441" s="2" t="s">
        <v>349</v>
      </c>
      <c r="O441" s="2" t="s">
        <v>695</v>
      </c>
    </row>
    <row r="442" spans="1:15" ht="15" customHeight="1">
      <c r="A442" s="2">
        <v>10850439</v>
      </c>
      <c r="B442" s="2">
        <v>13</v>
      </c>
      <c r="C442" s="188">
        <v>42826</v>
      </c>
      <c r="D442" s="2" t="s">
        <v>5524</v>
      </c>
      <c r="E442" s="2"/>
      <c r="F442" s="2" t="s">
        <v>5080</v>
      </c>
      <c r="G442" s="2"/>
      <c r="H442" s="2"/>
      <c r="I442" s="2"/>
      <c r="J442" s="2">
        <v>10840793</v>
      </c>
      <c r="K442" s="2"/>
      <c r="L442" s="2">
        <v>439</v>
      </c>
      <c r="N442" s="2" t="s">
        <v>350</v>
      </c>
      <c r="O442" s="2" t="s">
        <v>695</v>
      </c>
    </row>
    <row r="443" spans="1:15" ht="15" customHeight="1">
      <c r="A443" s="2">
        <v>10850440</v>
      </c>
      <c r="B443" s="2">
        <v>13</v>
      </c>
      <c r="C443" s="188">
        <v>42826</v>
      </c>
      <c r="D443" s="2" t="s">
        <v>5525</v>
      </c>
      <c r="E443" s="2"/>
      <c r="F443" s="2" t="s">
        <v>5080</v>
      </c>
      <c r="G443" s="2"/>
      <c r="H443" s="2"/>
      <c r="I443" s="2"/>
      <c r="J443" s="2">
        <v>10840794</v>
      </c>
      <c r="K443" s="2"/>
      <c r="L443" s="2">
        <v>440</v>
      </c>
      <c r="N443" s="2" t="s">
        <v>696</v>
      </c>
      <c r="O443" s="2" t="s">
        <v>697</v>
      </c>
    </row>
    <row r="444" spans="1:15" ht="15" customHeight="1">
      <c r="A444" s="2">
        <v>10850441</v>
      </c>
      <c r="B444" s="2">
        <v>13</v>
      </c>
      <c r="C444" s="188">
        <v>42826</v>
      </c>
      <c r="D444" s="2" t="s">
        <v>5526</v>
      </c>
      <c r="E444" s="2"/>
      <c r="F444" s="2" t="s">
        <v>5080</v>
      </c>
      <c r="G444" s="2"/>
      <c r="H444" s="2"/>
      <c r="I444" s="2"/>
      <c r="J444" s="2">
        <v>10840795</v>
      </c>
      <c r="K444" s="2"/>
      <c r="L444" s="2">
        <v>441</v>
      </c>
      <c r="N444" s="2" t="s">
        <v>698</v>
      </c>
      <c r="O444" s="2" t="s">
        <v>697</v>
      </c>
    </row>
    <row r="445" spans="1:15" ht="15" customHeight="1">
      <c r="A445" s="2">
        <v>10850442</v>
      </c>
      <c r="B445" s="2">
        <v>13</v>
      </c>
      <c r="C445" s="188">
        <v>42826</v>
      </c>
      <c r="D445" s="2" t="s">
        <v>5527</v>
      </c>
      <c r="E445" s="2"/>
      <c r="F445" s="2" t="s">
        <v>5080</v>
      </c>
      <c r="G445" s="2"/>
      <c r="H445" s="2"/>
      <c r="I445" s="2"/>
      <c r="J445" s="2">
        <v>10840796</v>
      </c>
      <c r="K445" s="2"/>
      <c r="L445" s="2">
        <v>442</v>
      </c>
      <c r="N445" s="2" t="s">
        <v>699</v>
      </c>
      <c r="O445" s="2" t="s">
        <v>697</v>
      </c>
    </row>
    <row r="446" spans="1:15" ht="15" customHeight="1">
      <c r="A446" s="2">
        <v>10850443</v>
      </c>
      <c r="B446" s="2">
        <v>13</v>
      </c>
      <c r="C446" s="188">
        <v>42826</v>
      </c>
      <c r="D446" s="2" t="s">
        <v>5528</v>
      </c>
      <c r="E446" s="2"/>
      <c r="F446" s="2" t="s">
        <v>5080</v>
      </c>
      <c r="G446" s="2"/>
      <c r="H446" s="2"/>
      <c r="I446" s="2"/>
      <c r="J446" s="2">
        <v>10840797</v>
      </c>
      <c r="K446" s="2"/>
      <c r="L446" s="2">
        <v>443</v>
      </c>
      <c r="N446" s="2" t="s">
        <v>700</v>
      </c>
      <c r="O446" s="2" t="s">
        <v>697</v>
      </c>
    </row>
    <row r="447" spans="1:15" ht="15" customHeight="1">
      <c r="A447" s="2">
        <v>10850444</v>
      </c>
      <c r="B447" s="2">
        <v>13</v>
      </c>
      <c r="C447" s="188">
        <v>42826</v>
      </c>
      <c r="D447" s="2" t="s">
        <v>5529</v>
      </c>
      <c r="E447" s="2"/>
      <c r="F447" s="2" t="s">
        <v>5080</v>
      </c>
      <c r="G447" s="2"/>
      <c r="H447" s="2"/>
      <c r="I447" s="2"/>
      <c r="J447" s="2">
        <v>10840798</v>
      </c>
      <c r="K447" s="2"/>
      <c r="L447" s="2">
        <v>444</v>
      </c>
      <c r="N447" s="2" t="s">
        <v>701</v>
      </c>
      <c r="O447" s="2" t="s">
        <v>697</v>
      </c>
    </row>
    <row r="448" spans="1:15" ht="15" customHeight="1">
      <c r="A448" s="2">
        <v>10850445</v>
      </c>
      <c r="B448" s="2">
        <v>13</v>
      </c>
      <c r="C448" s="188">
        <v>42826</v>
      </c>
      <c r="D448" s="2" t="s">
        <v>5530</v>
      </c>
      <c r="E448" s="2"/>
      <c r="F448" s="2" t="s">
        <v>5080</v>
      </c>
      <c r="G448" s="2"/>
      <c r="H448" s="2"/>
      <c r="I448" s="2"/>
      <c r="J448" s="2">
        <v>10840799</v>
      </c>
      <c r="K448" s="2"/>
      <c r="L448" s="2">
        <v>445</v>
      </c>
      <c r="N448" s="2" t="s">
        <v>702</v>
      </c>
      <c r="O448" s="2" t="s">
        <v>697</v>
      </c>
    </row>
    <row r="449" spans="1:15" ht="15" customHeight="1">
      <c r="A449" s="2">
        <v>10850446</v>
      </c>
      <c r="B449" s="2">
        <v>13</v>
      </c>
      <c r="C449" s="188">
        <v>42826</v>
      </c>
      <c r="D449" s="2" t="s">
        <v>5531</v>
      </c>
      <c r="E449" s="2"/>
      <c r="F449" s="2" t="s">
        <v>5080</v>
      </c>
      <c r="G449" s="2"/>
      <c r="H449" s="2"/>
      <c r="I449" s="2"/>
      <c r="J449" s="2">
        <v>10840800</v>
      </c>
      <c r="K449" s="2"/>
      <c r="L449" s="2">
        <v>446</v>
      </c>
      <c r="N449" s="2" t="s">
        <v>703</v>
      </c>
      <c r="O449" s="2" t="s">
        <v>697</v>
      </c>
    </row>
    <row r="450" spans="1:15" ht="15" customHeight="1">
      <c r="A450" s="2">
        <v>10850447</v>
      </c>
      <c r="B450" s="2">
        <v>13</v>
      </c>
      <c r="C450" s="188">
        <v>42826</v>
      </c>
      <c r="D450" s="2" t="s">
        <v>5532</v>
      </c>
      <c r="E450" s="2"/>
      <c r="F450" s="2" t="s">
        <v>5080</v>
      </c>
      <c r="G450" s="2"/>
      <c r="H450" s="2"/>
      <c r="I450" s="2"/>
      <c r="J450" s="2">
        <v>10840801</v>
      </c>
      <c r="K450" s="2"/>
      <c r="L450" s="2">
        <v>447</v>
      </c>
      <c r="N450" s="2" t="s">
        <v>704</v>
      </c>
      <c r="O450" s="2" t="s">
        <v>697</v>
      </c>
    </row>
    <row r="451" spans="1:15" ht="15" customHeight="1">
      <c r="A451" s="2">
        <v>10850448</v>
      </c>
      <c r="B451" s="2">
        <v>13</v>
      </c>
      <c r="C451" s="188">
        <v>42826</v>
      </c>
      <c r="D451" s="2" t="s">
        <v>5533</v>
      </c>
      <c r="E451" s="2"/>
      <c r="F451" s="2" t="s">
        <v>5080</v>
      </c>
      <c r="G451" s="2"/>
      <c r="H451" s="2"/>
      <c r="I451" s="2"/>
      <c r="J451" s="2">
        <v>10840802</v>
      </c>
      <c r="K451" s="2"/>
      <c r="L451" s="2">
        <v>448</v>
      </c>
      <c r="N451" s="2" t="s">
        <v>705</v>
      </c>
      <c r="O451" s="2" t="s">
        <v>697</v>
      </c>
    </row>
    <row r="452" spans="1:15" ht="15" customHeight="1">
      <c r="A452" s="2">
        <v>10850449</v>
      </c>
      <c r="B452" s="2">
        <v>13</v>
      </c>
      <c r="C452" s="188">
        <v>42826</v>
      </c>
      <c r="D452" s="2" t="s">
        <v>5534</v>
      </c>
      <c r="E452" s="2"/>
      <c r="F452" s="2" t="s">
        <v>5080</v>
      </c>
      <c r="G452" s="2"/>
      <c r="H452" s="2"/>
      <c r="I452" s="2"/>
      <c r="J452" s="2">
        <v>10840803</v>
      </c>
      <c r="K452" s="2"/>
      <c r="L452" s="2">
        <v>449</v>
      </c>
      <c r="N452" s="2" t="s">
        <v>404</v>
      </c>
      <c r="O452" s="2" t="s">
        <v>697</v>
      </c>
    </row>
    <row r="453" spans="1:15" ht="15" customHeight="1">
      <c r="A453" s="2">
        <v>10850450</v>
      </c>
      <c r="B453" s="2">
        <v>13</v>
      </c>
      <c r="C453" s="188">
        <v>42826</v>
      </c>
      <c r="D453" s="2" t="s">
        <v>5535</v>
      </c>
      <c r="E453" s="2"/>
      <c r="F453" s="2" t="s">
        <v>5080</v>
      </c>
      <c r="G453" s="2"/>
      <c r="H453" s="2"/>
      <c r="I453" s="2"/>
      <c r="J453" s="2">
        <v>10840804</v>
      </c>
      <c r="K453" s="2"/>
      <c r="L453" s="2">
        <v>450</v>
      </c>
      <c r="N453" s="2" t="s">
        <v>405</v>
      </c>
      <c r="O453" s="2" t="s">
        <v>697</v>
      </c>
    </row>
    <row r="454" spans="1:15" ht="15" customHeight="1">
      <c r="A454" s="2">
        <v>10850451</v>
      </c>
      <c r="B454" s="2">
        <v>13</v>
      </c>
      <c r="C454" s="188">
        <v>42826</v>
      </c>
      <c r="D454" s="2" t="s">
        <v>5536</v>
      </c>
      <c r="E454" s="2"/>
      <c r="F454" s="2" t="s">
        <v>5080</v>
      </c>
      <c r="G454" s="2"/>
      <c r="H454" s="2"/>
      <c r="I454" s="2"/>
      <c r="J454" s="2">
        <v>10840805</v>
      </c>
      <c r="K454" s="2"/>
      <c r="L454" s="2">
        <v>451</v>
      </c>
      <c r="N454" s="2" t="s">
        <v>406</v>
      </c>
      <c r="O454" s="2" t="s">
        <v>697</v>
      </c>
    </row>
    <row r="455" spans="1:15" ht="15" customHeight="1">
      <c r="A455" s="2">
        <v>10850452</v>
      </c>
      <c r="B455" s="2">
        <v>13</v>
      </c>
      <c r="C455" s="188">
        <v>42826</v>
      </c>
      <c r="D455" s="2" t="s">
        <v>5537</v>
      </c>
      <c r="E455" s="2"/>
      <c r="F455" s="2" t="s">
        <v>5080</v>
      </c>
      <c r="G455" s="2"/>
      <c r="H455" s="2"/>
      <c r="I455" s="2"/>
      <c r="J455" s="2">
        <v>10840806</v>
      </c>
      <c r="K455" s="2"/>
      <c r="L455" s="2">
        <v>452</v>
      </c>
      <c r="N455" s="2" t="s">
        <v>400</v>
      </c>
      <c r="O455" s="2" t="s">
        <v>697</v>
      </c>
    </row>
    <row r="456" spans="1:15" ht="15" customHeight="1">
      <c r="A456" s="2">
        <v>10850453</v>
      </c>
      <c r="B456" s="2">
        <v>13</v>
      </c>
      <c r="C456" s="188">
        <v>42826</v>
      </c>
      <c r="D456" s="2" t="s">
        <v>5538</v>
      </c>
      <c r="E456" s="2"/>
      <c r="F456" s="2" t="s">
        <v>5080</v>
      </c>
      <c r="G456" s="2"/>
      <c r="H456" s="2"/>
      <c r="I456" s="2"/>
      <c r="J456" s="2">
        <v>10840807</v>
      </c>
      <c r="K456" s="2"/>
      <c r="L456" s="2">
        <v>453</v>
      </c>
      <c r="N456" s="2" t="s">
        <v>401</v>
      </c>
      <c r="O456" s="2" t="s">
        <v>697</v>
      </c>
    </row>
    <row r="457" spans="1:15" ht="15" customHeight="1">
      <c r="A457" s="2">
        <v>10850454</v>
      </c>
      <c r="B457" s="2">
        <v>13</v>
      </c>
      <c r="C457" s="188">
        <v>42826</v>
      </c>
      <c r="D457" s="2" t="s">
        <v>5539</v>
      </c>
      <c r="E457" s="2"/>
      <c r="F457" s="2" t="s">
        <v>5080</v>
      </c>
      <c r="G457" s="2"/>
      <c r="H457" s="2"/>
      <c r="I457" s="2"/>
      <c r="J457" s="2">
        <v>10840808</v>
      </c>
      <c r="K457" s="2"/>
      <c r="L457" s="2">
        <v>454</v>
      </c>
      <c r="N457" s="2" t="s">
        <v>402</v>
      </c>
      <c r="O457" s="2" t="s">
        <v>697</v>
      </c>
    </row>
    <row r="458" spans="1:15" ht="15" customHeight="1">
      <c r="A458" s="2">
        <v>10850455</v>
      </c>
      <c r="B458" s="2">
        <v>13</v>
      </c>
      <c r="C458" s="188">
        <v>42826</v>
      </c>
      <c r="D458" s="2" t="s">
        <v>5540</v>
      </c>
      <c r="E458" s="2"/>
      <c r="F458" s="2" t="s">
        <v>5080</v>
      </c>
      <c r="G458" s="2"/>
      <c r="H458" s="2"/>
      <c r="I458" s="2"/>
      <c r="J458" s="2">
        <v>10840809</v>
      </c>
      <c r="K458" s="2"/>
      <c r="L458" s="2">
        <v>455</v>
      </c>
      <c r="N458" s="2" t="s">
        <v>403</v>
      </c>
      <c r="O458" s="2" t="s">
        <v>697</v>
      </c>
    </row>
    <row r="459" spans="1:15" ht="15" customHeight="1">
      <c r="A459" s="2">
        <v>10850456</v>
      </c>
      <c r="B459" s="2">
        <v>13</v>
      </c>
      <c r="C459" s="188">
        <v>42852</v>
      </c>
      <c r="D459" s="2" t="s">
        <v>5541</v>
      </c>
      <c r="E459" s="2"/>
      <c r="F459" s="2" t="s">
        <v>5080</v>
      </c>
      <c r="G459" s="2"/>
      <c r="H459" s="2"/>
      <c r="I459" s="2"/>
      <c r="J459" s="2">
        <v>10840810</v>
      </c>
      <c r="K459" s="2"/>
      <c r="L459" s="2">
        <v>456</v>
      </c>
      <c r="N459" s="2" t="s">
        <v>711</v>
      </c>
      <c r="O459" s="2" t="s">
        <v>276</v>
      </c>
    </row>
    <row r="460" spans="1:15" ht="15" customHeight="1">
      <c r="A460" s="2">
        <v>10850457</v>
      </c>
      <c r="B460" s="2">
        <v>13</v>
      </c>
      <c r="C460" s="188">
        <v>42853</v>
      </c>
      <c r="D460" s="2" t="s">
        <v>5247</v>
      </c>
      <c r="E460" s="2"/>
      <c r="F460" s="2" t="s">
        <v>5080</v>
      </c>
      <c r="G460" s="2"/>
      <c r="H460" s="2"/>
      <c r="I460" s="2"/>
      <c r="J460" s="2">
        <v>10840811</v>
      </c>
      <c r="K460" s="2"/>
      <c r="L460" s="2">
        <v>457</v>
      </c>
      <c r="N460" s="2" t="s">
        <v>712</v>
      </c>
      <c r="O460" s="2" t="s">
        <v>276</v>
      </c>
    </row>
    <row r="461" spans="1:15" ht="15" customHeight="1">
      <c r="A461" s="2">
        <v>10850458</v>
      </c>
      <c r="B461" s="2">
        <v>13</v>
      </c>
      <c r="C461" s="188">
        <v>42826</v>
      </c>
      <c r="D461" s="2" t="s">
        <v>5542</v>
      </c>
      <c r="E461" s="2"/>
      <c r="F461" s="2" t="s">
        <v>5080</v>
      </c>
      <c r="G461" s="2"/>
      <c r="H461" s="2"/>
      <c r="I461" s="2"/>
      <c r="J461" s="2">
        <v>10840812</v>
      </c>
      <c r="K461" s="2"/>
      <c r="L461" s="2">
        <v>458</v>
      </c>
      <c r="N461" s="2" t="s">
        <v>713</v>
      </c>
      <c r="O461" s="2" t="s">
        <v>276</v>
      </c>
    </row>
    <row r="462" spans="1:15" ht="15" customHeight="1">
      <c r="A462" s="2">
        <v>10850459</v>
      </c>
      <c r="B462" s="2">
        <v>13</v>
      </c>
      <c r="C462" s="188">
        <v>42826</v>
      </c>
      <c r="D462" s="2" t="s">
        <v>5543</v>
      </c>
      <c r="E462" s="2"/>
      <c r="F462" s="2" t="s">
        <v>5080</v>
      </c>
      <c r="G462" s="2"/>
      <c r="H462" s="2"/>
      <c r="I462" s="2"/>
      <c r="J462" s="2">
        <v>10840813</v>
      </c>
      <c r="K462" s="2"/>
      <c r="L462" s="2">
        <v>459</v>
      </c>
      <c r="N462" s="2" t="s">
        <v>714</v>
      </c>
      <c r="O462" s="2" t="s">
        <v>276</v>
      </c>
    </row>
    <row r="463" spans="1:15" ht="15" customHeight="1">
      <c r="A463" s="2">
        <v>10850460</v>
      </c>
      <c r="B463" s="2">
        <v>13</v>
      </c>
      <c r="C463" s="188">
        <v>42852</v>
      </c>
      <c r="D463" s="2" t="s">
        <v>5544</v>
      </c>
      <c r="E463" s="2"/>
      <c r="F463" s="2" t="s">
        <v>5080</v>
      </c>
      <c r="G463" s="2"/>
      <c r="H463" s="2"/>
      <c r="I463" s="2"/>
      <c r="J463" s="2">
        <v>10840814</v>
      </c>
      <c r="K463" s="2"/>
      <c r="L463" s="2">
        <v>460</v>
      </c>
      <c r="N463" s="2" t="s">
        <v>2181</v>
      </c>
      <c r="O463" s="2" t="s">
        <v>276</v>
      </c>
    </row>
    <row r="464" spans="1:15" ht="15" customHeight="1">
      <c r="A464" s="2">
        <v>10850461</v>
      </c>
      <c r="B464" s="2">
        <v>13</v>
      </c>
      <c r="C464" s="188">
        <v>42853</v>
      </c>
      <c r="D464" s="2" t="s">
        <v>5545</v>
      </c>
      <c r="E464" s="2"/>
      <c r="F464" s="2" t="s">
        <v>5080</v>
      </c>
      <c r="G464" s="2"/>
      <c r="H464" s="2"/>
      <c r="I464" s="2"/>
      <c r="J464" s="2">
        <v>10840815</v>
      </c>
      <c r="K464" s="2"/>
      <c r="L464" s="2">
        <v>461</v>
      </c>
      <c r="N464" s="2" t="s">
        <v>2183</v>
      </c>
      <c r="O464" s="2" t="s">
        <v>276</v>
      </c>
    </row>
    <row r="465" spans="1:15" ht="15" customHeight="1">
      <c r="A465" s="2">
        <v>10850462</v>
      </c>
      <c r="B465" s="2">
        <v>13</v>
      </c>
      <c r="C465" s="188">
        <v>42853</v>
      </c>
      <c r="D465" s="2" t="s">
        <v>5546</v>
      </c>
      <c r="E465" s="2"/>
      <c r="F465" s="2" t="s">
        <v>5080</v>
      </c>
      <c r="G465" s="2"/>
      <c r="H465" s="2"/>
      <c r="I465" s="2"/>
      <c r="J465" s="2">
        <v>10840816</v>
      </c>
      <c r="K465" s="2"/>
      <c r="L465" s="2">
        <v>462</v>
      </c>
      <c r="N465" s="2" t="s">
        <v>674</v>
      </c>
      <c r="O465" s="2" t="s">
        <v>791</v>
      </c>
    </row>
    <row r="466" spans="1:15" ht="15" customHeight="1">
      <c r="A466" s="2">
        <v>10850463</v>
      </c>
      <c r="B466" s="2">
        <v>0</v>
      </c>
      <c r="C466" s="188">
        <v>42853</v>
      </c>
      <c r="D466" s="2" t="s">
        <v>5547</v>
      </c>
      <c r="E466" s="2"/>
      <c r="F466" s="2" t="s">
        <v>5080</v>
      </c>
      <c r="G466" s="2"/>
      <c r="H466" s="2"/>
      <c r="I466" s="2"/>
      <c r="J466" s="2">
        <v>10840447</v>
      </c>
      <c r="K466" s="2"/>
      <c r="L466" s="2">
        <v>463</v>
      </c>
      <c r="N466" s="2" t="s">
        <v>721</v>
      </c>
      <c r="O466" s="2" t="s">
        <v>276</v>
      </c>
    </row>
    <row r="467" spans="1:15" ht="15" customHeight="1">
      <c r="A467" s="2">
        <v>10850464</v>
      </c>
      <c r="B467" s="2">
        <v>13</v>
      </c>
      <c r="C467" s="188">
        <v>42845</v>
      </c>
      <c r="D467" s="2" t="s">
        <v>5548</v>
      </c>
      <c r="E467" s="2"/>
      <c r="F467" s="2" t="s">
        <v>5080</v>
      </c>
      <c r="G467" s="2"/>
      <c r="H467" s="2"/>
      <c r="I467" s="2"/>
      <c r="J467" s="2">
        <v>10840817</v>
      </c>
      <c r="K467" s="2"/>
      <c r="L467" s="2">
        <v>464</v>
      </c>
      <c r="N467" s="2">
        <v>2815</v>
      </c>
      <c r="O467" s="2"/>
    </row>
    <row r="468" spans="1:15" ht="15" customHeight="1">
      <c r="A468" s="2">
        <v>10850465</v>
      </c>
      <c r="B468" s="2">
        <v>13</v>
      </c>
      <c r="C468" s="188">
        <v>42845</v>
      </c>
      <c r="D468" s="2" t="s">
        <v>5549</v>
      </c>
      <c r="E468" s="2"/>
      <c r="F468" s="2" t="s">
        <v>5080</v>
      </c>
      <c r="G468" s="2"/>
      <c r="H468" s="2"/>
      <c r="I468" s="2"/>
      <c r="J468" s="2">
        <v>10840818</v>
      </c>
      <c r="K468" s="2"/>
      <c r="L468" s="2">
        <v>465</v>
      </c>
      <c r="N468" s="2">
        <v>2815</v>
      </c>
      <c r="O468" s="2"/>
    </row>
    <row r="469" spans="1:15" ht="15" customHeight="1">
      <c r="A469" s="2">
        <v>10850466</v>
      </c>
      <c r="B469" s="2">
        <v>13</v>
      </c>
      <c r="C469" s="188">
        <v>42846</v>
      </c>
      <c r="D469" s="2" t="s">
        <v>5153</v>
      </c>
      <c r="E469" s="2"/>
      <c r="F469" s="2" t="s">
        <v>5080</v>
      </c>
      <c r="G469" s="2"/>
      <c r="H469" s="2"/>
      <c r="I469" s="2"/>
      <c r="J469" s="2">
        <v>10840819</v>
      </c>
      <c r="K469" s="2"/>
      <c r="L469" s="2">
        <v>466</v>
      </c>
      <c r="N469" s="2" t="s">
        <v>726</v>
      </c>
      <c r="O469" s="2" t="s">
        <v>276</v>
      </c>
    </row>
    <row r="470" spans="1:15" ht="15" customHeight="1">
      <c r="A470" s="2">
        <v>10850467</v>
      </c>
      <c r="B470" s="2">
        <v>13</v>
      </c>
      <c r="C470" s="188">
        <v>42847</v>
      </c>
      <c r="D470" s="2" t="s">
        <v>5550</v>
      </c>
      <c r="E470" s="2"/>
      <c r="F470" s="2" t="s">
        <v>5080</v>
      </c>
      <c r="G470" s="2"/>
      <c r="H470" s="2"/>
      <c r="I470" s="2"/>
      <c r="J470" s="2">
        <v>10840820</v>
      </c>
      <c r="K470" s="2"/>
      <c r="L470" s="2">
        <v>467</v>
      </c>
      <c r="N470" s="2" t="s">
        <v>727</v>
      </c>
      <c r="O470" s="2" t="s">
        <v>276</v>
      </c>
    </row>
    <row r="471" spans="1:15" ht="15" customHeight="1">
      <c r="A471" s="2">
        <v>10850468</v>
      </c>
      <c r="B471" s="2">
        <v>13</v>
      </c>
      <c r="C471" s="188">
        <v>42848</v>
      </c>
      <c r="D471" s="2" t="s">
        <v>5551</v>
      </c>
      <c r="E471" s="2"/>
      <c r="F471" s="2" t="s">
        <v>5080</v>
      </c>
      <c r="G471" s="2"/>
      <c r="H471" s="2"/>
      <c r="I471" s="2"/>
      <c r="J471" s="2">
        <v>10840821</v>
      </c>
      <c r="K471" s="2"/>
      <c r="L471" s="2">
        <v>468</v>
      </c>
      <c r="N471" s="2" t="s">
        <v>728</v>
      </c>
      <c r="O471" s="2" t="s">
        <v>276</v>
      </c>
    </row>
    <row r="472" spans="1:15" ht="15" customHeight="1">
      <c r="A472" s="2">
        <v>10850469</v>
      </c>
      <c r="B472" s="2">
        <v>13</v>
      </c>
      <c r="C472" s="188">
        <v>42849</v>
      </c>
      <c r="D472" s="2" t="s">
        <v>5552</v>
      </c>
      <c r="E472" s="2"/>
      <c r="F472" s="2" t="s">
        <v>5080</v>
      </c>
      <c r="G472" s="2"/>
      <c r="H472" s="2"/>
      <c r="I472" s="2"/>
      <c r="J472" s="2">
        <v>10840822</v>
      </c>
      <c r="K472" s="2"/>
      <c r="L472" s="2">
        <v>469</v>
      </c>
      <c r="N472" s="2" t="s">
        <v>729</v>
      </c>
      <c r="O472" s="2" t="s">
        <v>276</v>
      </c>
    </row>
    <row r="473" spans="1:15" ht="15" customHeight="1">
      <c r="A473" s="2">
        <v>10850470</v>
      </c>
      <c r="B473" s="2">
        <v>13</v>
      </c>
      <c r="C473" s="188">
        <v>42850</v>
      </c>
      <c r="D473" s="2" t="s">
        <v>5553</v>
      </c>
      <c r="E473" s="2"/>
      <c r="F473" s="2" t="s">
        <v>5080</v>
      </c>
      <c r="G473" s="2"/>
      <c r="H473" s="2"/>
      <c r="I473" s="2"/>
      <c r="J473" s="2">
        <v>10840823</v>
      </c>
      <c r="K473" s="2"/>
      <c r="L473" s="2">
        <v>470</v>
      </c>
      <c r="N473" s="2" t="s">
        <v>730</v>
      </c>
      <c r="O473" s="2" t="s">
        <v>276</v>
      </c>
    </row>
    <row r="474" spans="1:15" ht="15" customHeight="1">
      <c r="A474" s="2">
        <v>10850471</v>
      </c>
      <c r="B474" s="2">
        <v>13</v>
      </c>
      <c r="C474" s="188">
        <v>42850</v>
      </c>
      <c r="D474" s="2" t="s">
        <v>5554</v>
      </c>
      <c r="E474" s="2"/>
      <c r="F474" s="2" t="s">
        <v>5080</v>
      </c>
      <c r="G474" s="2"/>
      <c r="H474" s="2"/>
      <c r="I474" s="2"/>
      <c r="J474" s="2">
        <v>10840127</v>
      </c>
      <c r="K474" s="2"/>
      <c r="L474" s="2">
        <v>471</v>
      </c>
      <c r="N474" s="2" t="s">
        <v>1461</v>
      </c>
      <c r="O474" s="2" t="s">
        <v>276</v>
      </c>
    </row>
    <row r="475" spans="1:15" ht="15" customHeight="1">
      <c r="A475" s="2">
        <v>10850472</v>
      </c>
      <c r="B475" s="2">
        <v>13</v>
      </c>
      <c r="C475" s="188">
        <v>42850</v>
      </c>
      <c r="D475" s="2" t="s">
        <v>5555</v>
      </c>
      <c r="E475" s="2"/>
      <c r="F475" s="2" t="s">
        <v>5080</v>
      </c>
      <c r="G475" s="2"/>
      <c r="H475" s="2"/>
      <c r="I475" s="2"/>
      <c r="J475" s="2">
        <v>10840128</v>
      </c>
      <c r="K475" s="2"/>
      <c r="L475" s="2">
        <v>472</v>
      </c>
      <c r="N475" s="2" t="s">
        <v>1461</v>
      </c>
      <c r="O475" s="2" t="s">
        <v>276</v>
      </c>
    </row>
    <row r="476" spans="1:15" ht="15" customHeight="1">
      <c r="A476" s="2">
        <v>10850473</v>
      </c>
      <c r="B476" s="2">
        <v>13</v>
      </c>
      <c r="C476" s="188">
        <v>42850</v>
      </c>
      <c r="D476" s="2" t="s">
        <v>5556</v>
      </c>
      <c r="E476" s="2"/>
      <c r="F476" s="2" t="s">
        <v>5080</v>
      </c>
      <c r="G476" s="2"/>
      <c r="H476" s="2"/>
      <c r="I476" s="2"/>
      <c r="J476" s="2">
        <v>10840129</v>
      </c>
      <c r="K476" s="2"/>
      <c r="L476" s="2">
        <v>473</v>
      </c>
      <c r="N476" s="2" t="s">
        <v>1461</v>
      </c>
      <c r="O476" s="2" t="s">
        <v>276</v>
      </c>
    </row>
    <row r="477" spans="1:15" ht="15" customHeight="1">
      <c r="A477" s="2">
        <v>10850474</v>
      </c>
      <c r="B477" s="2">
        <v>13</v>
      </c>
      <c r="C477" s="188">
        <v>42850</v>
      </c>
      <c r="D477" s="2" t="s">
        <v>5557</v>
      </c>
      <c r="E477" s="2"/>
      <c r="F477" s="2" t="s">
        <v>5080</v>
      </c>
      <c r="G477" s="2"/>
      <c r="H477" s="2"/>
      <c r="I477" s="2"/>
      <c r="J477" s="2">
        <v>10840824</v>
      </c>
      <c r="K477" s="2"/>
      <c r="L477" s="2">
        <v>474</v>
      </c>
      <c r="N477" s="2" t="s">
        <v>733</v>
      </c>
      <c r="O477" s="2" t="s">
        <v>276</v>
      </c>
    </row>
    <row r="478" spans="1:15" ht="15" customHeight="1">
      <c r="A478" s="2">
        <v>10850475</v>
      </c>
      <c r="B478" s="2">
        <v>13</v>
      </c>
      <c r="C478" s="188">
        <v>42850</v>
      </c>
      <c r="D478" s="2" t="s">
        <v>5558</v>
      </c>
      <c r="E478" s="2"/>
      <c r="F478" s="2" t="s">
        <v>5080</v>
      </c>
      <c r="G478" s="2"/>
      <c r="H478" s="2"/>
      <c r="I478" s="2"/>
      <c r="J478" s="2">
        <v>10840825</v>
      </c>
      <c r="K478" s="2"/>
      <c r="L478" s="2">
        <v>475</v>
      </c>
      <c r="N478" s="2" t="s">
        <v>734</v>
      </c>
      <c r="O478" s="2" t="s">
        <v>276</v>
      </c>
    </row>
    <row r="479" spans="1:15" ht="15" customHeight="1">
      <c r="A479" s="2">
        <v>10850476</v>
      </c>
      <c r="B479" s="2">
        <v>13</v>
      </c>
      <c r="C479" s="188">
        <v>42850</v>
      </c>
      <c r="D479" s="2" t="s">
        <v>5559</v>
      </c>
      <c r="E479" s="2"/>
      <c r="F479" s="2" t="s">
        <v>5080</v>
      </c>
      <c r="G479" s="2"/>
      <c r="H479" s="2"/>
      <c r="I479" s="2"/>
      <c r="J479" s="2">
        <v>10840826</v>
      </c>
      <c r="K479" s="2"/>
      <c r="L479" s="2">
        <v>476</v>
      </c>
      <c r="N479" s="2" t="s">
        <v>735</v>
      </c>
      <c r="O479" s="2" t="s">
        <v>276</v>
      </c>
    </row>
    <row r="480" spans="1:15" ht="15" customHeight="1">
      <c r="A480" s="2">
        <v>10850477</v>
      </c>
      <c r="B480" s="2">
        <v>13</v>
      </c>
      <c r="C480" s="188">
        <v>42850</v>
      </c>
      <c r="D480" s="2" t="s">
        <v>5560</v>
      </c>
      <c r="E480" s="2"/>
      <c r="F480" s="2" t="s">
        <v>5080</v>
      </c>
      <c r="G480" s="2"/>
      <c r="H480" s="2"/>
      <c r="I480" s="2"/>
      <c r="J480" s="2">
        <v>10840827</v>
      </c>
      <c r="K480" s="2"/>
      <c r="L480" s="2">
        <v>477</v>
      </c>
      <c r="N480" s="2" t="s">
        <v>736</v>
      </c>
      <c r="O480" s="2" t="s">
        <v>276</v>
      </c>
    </row>
    <row r="481" spans="1:15" ht="15" customHeight="1">
      <c r="A481" s="2">
        <v>10850478</v>
      </c>
      <c r="B481" s="2">
        <v>13</v>
      </c>
      <c r="C481" s="188">
        <v>42850</v>
      </c>
      <c r="D481" s="2" t="s">
        <v>5561</v>
      </c>
      <c r="E481" s="2"/>
      <c r="F481" s="2" t="s">
        <v>5080</v>
      </c>
      <c r="G481" s="2"/>
      <c r="H481" s="2"/>
      <c r="I481" s="2"/>
      <c r="J481" s="2">
        <v>10840828</v>
      </c>
      <c r="K481" s="2"/>
      <c r="L481" s="2">
        <v>478</v>
      </c>
      <c r="N481" s="2" t="s">
        <v>737</v>
      </c>
      <c r="O481" s="2" t="s">
        <v>276</v>
      </c>
    </row>
    <row r="482" spans="1:15" ht="15" customHeight="1">
      <c r="A482" s="2">
        <v>10850479</v>
      </c>
      <c r="B482" s="2">
        <v>13</v>
      </c>
      <c r="C482" s="188">
        <v>42850</v>
      </c>
      <c r="D482" s="2" t="s">
        <v>5562</v>
      </c>
      <c r="E482" s="2"/>
      <c r="F482" s="2" t="s">
        <v>5080</v>
      </c>
      <c r="G482" s="2"/>
      <c r="H482" s="2"/>
      <c r="I482" s="2"/>
      <c r="J482" s="2">
        <v>10840829</v>
      </c>
      <c r="K482" s="2"/>
      <c r="L482" s="2">
        <v>479</v>
      </c>
      <c r="N482" s="2" t="s">
        <v>738</v>
      </c>
      <c r="O482" s="2" t="s">
        <v>276</v>
      </c>
    </row>
    <row r="483" spans="1:15" ht="15" customHeight="1">
      <c r="A483" s="2">
        <v>10850480</v>
      </c>
      <c r="B483" s="2">
        <v>13</v>
      </c>
      <c r="C483" s="188">
        <v>42850</v>
      </c>
      <c r="D483" s="2" t="s">
        <v>5563</v>
      </c>
      <c r="E483" s="2"/>
      <c r="F483" s="2" t="s">
        <v>5080</v>
      </c>
      <c r="G483" s="2"/>
      <c r="H483" s="2"/>
      <c r="I483" s="2"/>
      <c r="J483" s="2">
        <v>10840830</v>
      </c>
      <c r="K483" s="2"/>
      <c r="L483" s="2">
        <v>480</v>
      </c>
      <c r="N483" s="2" t="s">
        <v>739</v>
      </c>
      <c r="O483" s="2" t="s">
        <v>276</v>
      </c>
    </row>
    <row r="484" spans="1:15" ht="15" customHeight="1">
      <c r="A484" s="2">
        <v>10850481</v>
      </c>
      <c r="B484" s="2">
        <v>13</v>
      </c>
      <c r="C484" s="188">
        <v>42850</v>
      </c>
      <c r="D484" s="2" t="s">
        <v>5564</v>
      </c>
      <c r="E484" s="2"/>
      <c r="F484" s="2" t="s">
        <v>5080</v>
      </c>
      <c r="G484" s="2"/>
      <c r="H484" s="2"/>
      <c r="I484" s="2"/>
      <c r="J484" s="2">
        <v>10840399</v>
      </c>
      <c r="K484" s="2"/>
      <c r="L484" s="2">
        <v>481</v>
      </c>
      <c r="N484" s="2" t="s">
        <v>1491</v>
      </c>
      <c r="O484" s="2" t="s">
        <v>276</v>
      </c>
    </row>
    <row r="485" spans="1:15" ht="15" customHeight="1">
      <c r="A485" s="2">
        <v>10850482</v>
      </c>
      <c r="B485" s="2">
        <v>13</v>
      </c>
      <c r="C485" s="188">
        <v>42850</v>
      </c>
      <c r="D485" s="2" t="s">
        <v>5565</v>
      </c>
      <c r="E485" s="2"/>
      <c r="F485" s="2" t="s">
        <v>5080</v>
      </c>
      <c r="G485" s="2"/>
      <c r="H485" s="2"/>
      <c r="I485" s="2"/>
      <c r="J485" s="2">
        <v>10840400</v>
      </c>
      <c r="K485" s="2"/>
      <c r="L485" s="2">
        <v>482</v>
      </c>
      <c r="N485" s="2" t="s">
        <v>1748</v>
      </c>
      <c r="O485" s="2" t="s">
        <v>276</v>
      </c>
    </row>
    <row r="486" spans="1:15" ht="15" customHeight="1">
      <c r="A486" s="2">
        <v>10850483</v>
      </c>
      <c r="B486" s="2">
        <v>13</v>
      </c>
      <c r="C486" s="188">
        <v>42850</v>
      </c>
      <c r="D486" s="2" t="s">
        <v>5566</v>
      </c>
      <c r="E486" s="2"/>
      <c r="F486" s="2" t="s">
        <v>5080</v>
      </c>
      <c r="G486" s="2"/>
      <c r="H486" s="2"/>
      <c r="I486" s="2"/>
      <c r="J486" s="2">
        <v>10840401</v>
      </c>
      <c r="K486" s="2"/>
      <c r="L486" s="2">
        <v>483</v>
      </c>
      <c r="N486" s="2" t="s">
        <v>1750</v>
      </c>
      <c r="O486" s="2" t="s">
        <v>276</v>
      </c>
    </row>
    <row r="487" spans="1:15" ht="15" customHeight="1">
      <c r="A487" s="2">
        <v>10850484</v>
      </c>
      <c r="B487" s="2">
        <v>13</v>
      </c>
      <c r="C487" s="188">
        <v>42850</v>
      </c>
      <c r="D487" s="2" t="s">
        <v>5567</v>
      </c>
      <c r="E487" s="2"/>
      <c r="F487" s="2" t="s">
        <v>5080</v>
      </c>
      <c r="G487" s="2"/>
      <c r="H487" s="2"/>
      <c r="I487" s="2"/>
      <c r="J487" s="2">
        <v>10840402</v>
      </c>
      <c r="K487" s="2"/>
      <c r="L487" s="2">
        <v>484</v>
      </c>
      <c r="N487" s="2" t="s">
        <v>1314</v>
      </c>
      <c r="O487" s="2" t="s">
        <v>276</v>
      </c>
    </row>
    <row r="488" spans="1:15" ht="15" customHeight="1">
      <c r="A488" s="2">
        <v>10850485</v>
      </c>
      <c r="B488" s="2">
        <v>13</v>
      </c>
      <c r="C488" s="188">
        <v>42850</v>
      </c>
      <c r="D488" s="2" t="s">
        <v>5568</v>
      </c>
      <c r="E488" s="2"/>
      <c r="F488" s="2" t="s">
        <v>5080</v>
      </c>
      <c r="G488" s="2"/>
      <c r="H488" s="2"/>
      <c r="I488" s="2"/>
      <c r="J488" s="2">
        <v>10840403</v>
      </c>
      <c r="K488" s="2"/>
      <c r="L488" s="2">
        <v>485</v>
      </c>
      <c r="N488" s="2" t="s">
        <v>1753</v>
      </c>
      <c r="O488" s="2" t="s">
        <v>276</v>
      </c>
    </row>
    <row r="489" spans="1:15" ht="15" customHeight="1">
      <c r="A489" s="2">
        <v>10850486</v>
      </c>
      <c r="B489" s="2">
        <v>13</v>
      </c>
      <c r="C489" s="188">
        <v>42850</v>
      </c>
      <c r="D489" s="2" t="s">
        <v>5569</v>
      </c>
      <c r="E489" s="2"/>
      <c r="F489" s="2" t="s">
        <v>5080</v>
      </c>
      <c r="G489" s="2"/>
      <c r="H489" s="2"/>
      <c r="I489" s="2"/>
      <c r="J489" s="2">
        <v>10840404</v>
      </c>
      <c r="K489" s="2"/>
      <c r="L489" s="2">
        <v>486</v>
      </c>
      <c r="N489" s="2" t="s">
        <v>1755</v>
      </c>
      <c r="O489" s="2" t="s">
        <v>276</v>
      </c>
    </row>
    <row r="490" spans="1:15" ht="15" customHeight="1">
      <c r="A490" s="2">
        <v>10850487</v>
      </c>
      <c r="B490" s="2">
        <v>13</v>
      </c>
      <c r="C490" s="188">
        <v>42850</v>
      </c>
      <c r="D490" s="2" t="s">
        <v>5570</v>
      </c>
      <c r="E490" s="2"/>
      <c r="F490" s="2" t="s">
        <v>5080</v>
      </c>
      <c r="G490" s="2"/>
      <c r="H490" s="2"/>
      <c r="I490" s="2"/>
      <c r="J490" s="2">
        <v>10840405</v>
      </c>
      <c r="K490" s="2"/>
      <c r="L490" s="2">
        <v>487</v>
      </c>
      <c r="N490" s="2" t="s">
        <v>1757</v>
      </c>
      <c r="O490" s="2" t="s">
        <v>276</v>
      </c>
    </row>
    <row r="491" spans="1:15" ht="15" customHeight="1">
      <c r="A491" s="2">
        <v>10850488</v>
      </c>
      <c r="B491" s="2">
        <v>13</v>
      </c>
      <c r="C491" s="188">
        <v>42850</v>
      </c>
      <c r="D491" s="2" t="s">
        <v>5571</v>
      </c>
      <c r="E491" s="2"/>
      <c r="F491" s="2" t="s">
        <v>5080</v>
      </c>
      <c r="G491" s="2"/>
      <c r="H491" s="2"/>
      <c r="I491" s="2"/>
      <c r="J491" s="2">
        <v>10840406</v>
      </c>
      <c r="K491" s="2"/>
      <c r="L491" s="2">
        <v>488</v>
      </c>
      <c r="N491" s="2" t="s">
        <v>1759</v>
      </c>
      <c r="O491" s="2" t="s">
        <v>276</v>
      </c>
    </row>
    <row r="492" spans="1:15" ht="15" customHeight="1">
      <c r="A492" s="2">
        <v>10850489</v>
      </c>
      <c r="B492" s="2">
        <v>13</v>
      </c>
      <c r="C492" s="188">
        <v>42850</v>
      </c>
      <c r="D492" s="2" t="s">
        <v>5572</v>
      </c>
      <c r="E492" s="2"/>
      <c r="F492" s="2" t="s">
        <v>5080</v>
      </c>
      <c r="G492" s="2"/>
      <c r="H492" s="2"/>
      <c r="I492" s="2"/>
      <c r="J492" s="2">
        <v>10840407</v>
      </c>
      <c r="K492" s="2"/>
      <c r="L492" s="2">
        <v>489</v>
      </c>
      <c r="N492" s="2" t="s">
        <v>1761</v>
      </c>
      <c r="O492" s="2" t="s">
        <v>276</v>
      </c>
    </row>
    <row r="493" spans="1:15" ht="15" customHeight="1">
      <c r="A493" s="2">
        <v>10850490</v>
      </c>
      <c r="B493" s="2">
        <v>13</v>
      </c>
      <c r="C493" s="188">
        <v>42850</v>
      </c>
      <c r="D493" s="2" t="s">
        <v>5573</v>
      </c>
      <c r="E493" s="2"/>
      <c r="F493" s="2" t="s">
        <v>5080</v>
      </c>
      <c r="G493" s="2"/>
      <c r="H493" s="2"/>
      <c r="I493" s="2"/>
      <c r="J493" s="2">
        <v>10840408</v>
      </c>
      <c r="K493" s="2"/>
      <c r="L493" s="2">
        <v>490</v>
      </c>
      <c r="N493" s="2" t="s">
        <v>1763</v>
      </c>
      <c r="O493" s="2" t="s">
        <v>276</v>
      </c>
    </row>
    <row r="494" spans="1:15" ht="15" customHeight="1">
      <c r="A494" s="2">
        <v>10850491</v>
      </c>
      <c r="B494" s="2">
        <v>13</v>
      </c>
      <c r="C494" s="188">
        <v>42850</v>
      </c>
      <c r="D494" s="2" t="s">
        <v>5574</v>
      </c>
      <c r="E494" s="2"/>
      <c r="F494" s="2" t="s">
        <v>5080</v>
      </c>
      <c r="G494" s="2"/>
      <c r="H494" s="2"/>
      <c r="I494" s="2"/>
      <c r="J494" s="2">
        <v>10840409</v>
      </c>
      <c r="K494" s="2"/>
      <c r="L494" s="2">
        <v>491</v>
      </c>
      <c r="N494" s="2" t="s">
        <v>1765</v>
      </c>
      <c r="O494" s="2" t="s">
        <v>276</v>
      </c>
    </row>
    <row r="495" spans="1:15" ht="14.25" customHeight="1">
      <c r="A495" s="2">
        <v>10850492</v>
      </c>
      <c r="B495" s="2">
        <v>13</v>
      </c>
      <c r="C495" s="188">
        <v>42850</v>
      </c>
      <c r="D495" s="2" t="s">
        <v>5575</v>
      </c>
      <c r="E495" s="2"/>
      <c r="F495" s="2" t="s">
        <v>5080</v>
      </c>
      <c r="G495" s="2"/>
      <c r="H495" s="2"/>
      <c r="I495" s="2"/>
      <c r="J495" s="2">
        <v>10840410</v>
      </c>
      <c r="K495" s="2"/>
      <c r="L495" s="2">
        <v>492</v>
      </c>
      <c r="N495" s="2" t="s">
        <v>1767</v>
      </c>
      <c r="O495" s="2" t="s">
        <v>276</v>
      </c>
    </row>
    <row r="496" spans="1:15" ht="15" customHeight="1">
      <c r="A496" s="2">
        <v>10850493</v>
      </c>
      <c r="B496" s="2">
        <v>13</v>
      </c>
      <c r="C496" s="188">
        <v>42850</v>
      </c>
      <c r="D496" s="2" t="s">
        <v>5576</v>
      </c>
      <c r="E496" s="2"/>
      <c r="F496" s="2" t="s">
        <v>5080</v>
      </c>
      <c r="G496" s="2"/>
      <c r="H496" s="2"/>
      <c r="I496" s="2"/>
      <c r="J496" s="2">
        <v>10840411</v>
      </c>
      <c r="K496" s="2"/>
      <c r="L496" s="2">
        <v>493</v>
      </c>
      <c r="N496" s="2" t="s">
        <v>1769</v>
      </c>
      <c r="O496" s="2" t="s">
        <v>276</v>
      </c>
    </row>
    <row r="497" spans="1:15" ht="15" customHeight="1">
      <c r="A497" s="2">
        <v>10850494</v>
      </c>
      <c r="B497" s="2">
        <v>13</v>
      </c>
      <c r="C497" s="188">
        <v>42850</v>
      </c>
      <c r="D497" s="2" t="s">
        <v>5577</v>
      </c>
      <c r="E497" s="2"/>
      <c r="F497" s="2" t="s">
        <v>5080</v>
      </c>
      <c r="G497" s="2"/>
      <c r="H497" s="2"/>
      <c r="I497" s="2"/>
      <c r="J497" s="2">
        <v>10840412</v>
      </c>
      <c r="K497" s="2"/>
      <c r="L497" s="2">
        <v>494</v>
      </c>
      <c r="N497" s="2" t="s">
        <v>1771</v>
      </c>
      <c r="O497" s="2" t="s">
        <v>276</v>
      </c>
    </row>
    <row r="498" spans="1:15" ht="15" customHeight="1">
      <c r="A498" s="2">
        <v>10850495</v>
      </c>
      <c r="B498" s="2">
        <v>13</v>
      </c>
      <c r="C498" s="188">
        <v>42850</v>
      </c>
      <c r="D498" s="2" t="s">
        <v>5578</v>
      </c>
      <c r="E498" s="2"/>
      <c r="F498" s="2" t="s">
        <v>5080</v>
      </c>
      <c r="G498" s="2"/>
      <c r="H498" s="2"/>
      <c r="I498" s="2"/>
      <c r="J498" s="2">
        <v>10840413</v>
      </c>
      <c r="K498" s="2"/>
      <c r="L498" s="2">
        <v>495</v>
      </c>
      <c r="N498" s="2" t="s">
        <v>1773</v>
      </c>
      <c r="O498" s="2" t="s">
        <v>276</v>
      </c>
    </row>
    <row r="499" spans="1:15" ht="15" customHeight="1">
      <c r="A499" s="2">
        <v>10850496</v>
      </c>
      <c r="B499" s="2">
        <v>13</v>
      </c>
      <c r="C499" s="188">
        <v>42850</v>
      </c>
      <c r="D499" s="2" t="s">
        <v>5579</v>
      </c>
      <c r="E499" s="2"/>
      <c r="F499" s="2" t="s">
        <v>5080</v>
      </c>
      <c r="G499" s="2"/>
      <c r="H499" s="2"/>
      <c r="I499" s="2"/>
      <c r="J499" s="2">
        <v>10840414</v>
      </c>
      <c r="K499" s="2"/>
      <c r="L499" s="2">
        <v>496</v>
      </c>
      <c r="N499" s="2" t="s">
        <v>1775</v>
      </c>
      <c r="O499" s="2" t="s">
        <v>276</v>
      </c>
    </row>
    <row r="500" spans="1:15" ht="15" customHeight="1">
      <c r="A500" s="2">
        <v>10850497</v>
      </c>
      <c r="B500" s="2">
        <v>13</v>
      </c>
      <c r="C500" s="188">
        <v>42850</v>
      </c>
      <c r="D500" s="2" t="s">
        <v>5580</v>
      </c>
      <c r="E500" s="2"/>
      <c r="F500" s="2" t="s">
        <v>5080</v>
      </c>
      <c r="G500" s="2"/>
      <c r="H500" s="2"/>
      <c r="I500" s="2"/>
      <c r="J500" s="2">
        <v>10840415</v>
      </c>
      <c r="K500" s="2"/>
      <c r="L500" s="2">
        <v>497</v>
      </c>
      <c r="N500" s="2" t="s">
        <v>1777</v>
      </c>
      <c r="O500" s="2" t="s">
        <v>276</v>
      </c>
    </row>
    <row r="501" spans="1:15" ht="15" customHeight="1">
      <c r="A501" s="2">
        <v>10850498</v>
      </c>
      <c r="B501" s="2">
        <v>13</v>
      </c>
      <c r="C501" s="188">
        <v>42850</v>
      </c>
      <c r="D501" s="2" t="s">
        <v>5581</v>
      </c>
      <c r="E501" s="2"/>
      <c r="F501" s="2" t="s">
        <v>5080</v>
      </c>
      <c r="G501" s="2"/>
      <c r="H501" s="2"/>
      <c r="I501" s="2"/>
      <c r="J501" s="2">
        <v>10840416</v>
      </c>
      <c r="K501" s="2"/>
      <c r="L501" s="2">
        <v>498</v>
      </c>
      <c r="N501" s="2" t="s">
        <v>1779</v>
      </c>
      <c r="O501" s="2" t="s">
        <v>276</v>
      </c>
    </row>
    <row r="502" spans="1:15" ht="15" customHeight="1">
      <c r="A502" s="2">
        <v>10850499</v>
      </c>
      <c r="B502" s="2">
        <v>13</v>
      </c>
      <c r="C502" s="188">
        <v>42850</v>
      </c>
      <c r="D502" s="2" t="s">
        <v>5198</v>
      </c>
      <c r="E502" s="2"/>
      <c r="F502" s="2" t="s">
        <v>5080</v>
      </c>
      <c r="G502" s="2"/>
      <c r="H502" s="2"/>
      <c r="I502" s="2"/>
      <c r="J502" s="2">
        <v>10840417</v>
      </c>
      <c r="K502" s="2"/>
      <c r="L502" s="2">
        <v>499</v>
      </c>
      <c r="N502" s="2" t="s">
        <v>1781</v>
      </c>
      <c r="O502" s="2" t="s">
        <v>276</v>
      </c>
    </row>
    <row r="503" spans="1:15" ht="15" customHeight="1">
      <c r="A503" s="2">
        <v>10850500</v>
      </c>
      <c r="B503" s="2">
        <v>13</v>
      </c>
      <c r="C503" s="188">
        <v>42850</v>
      </c>
      <c r="D503" s="2" t="s">
        <v>5582</v>
      </c>
      <c r="E503" s="2"/>
      <c r="F503" s="2" t="s">
        <v>5080</v>
      </c>
      <c r="G503" s="2"/>
      <c r="H503" s="2"/>
      <c r="I503" s="2"/>
      <c r="J503" s="2">
        <v>10840418</v>
      </c>
      <c r="K503" s="2"/>
      <c r="L503" s="2">
        <v>500</v>
      </c>
      <c r="N503" s="2" t="s">
        <v>196</v>
      </c>
      <c r="O503" s="2" t="s">
        <v>276</v>
      </c>
    </row>
    <row r="504" spans="1:15" ht="15" customHeight="1">
      <c r="A504" s="2">
        <v>10850501</v>
      </c>
      <c r="B504" s="2">
        <v>13</v>
      </c>
      <c r="C504" s="188">
        <v>42850</v>
      </c>
      <c r="D504" s="2" t="s">
        <v>5583</v>
      </c>
      <c r="E504" s="2"/>
      <c r="F504" s="2" t="s">
        <v>5080</v>
      </c>
      <c r="G504" s="2"/>
      <c r="H504" s="2"/>
      <c r="I504" s="2"/>
      <c r="J504" s="2">
        <v>10840419</v>
      </c>
      <c r="K504" s="2"/>
      <c r="L504" s="2">
        <v>501</v>
      </c>
      <c r="N504" s="2" t="s">
        <v>5584</v>
      </c>
      <c r="O504" s="2" t="s">
        <v>276</v>
      </c>
    </row>
    <row r="505" spans="1:15" ht="15" customHeight="1">
      <c r="A505" s="2">
        <v>10850502</v>
      </c>
      <c r="B505" s="2">
        <v>13</v>
      </c>
      <c r="C505" s="188">
        <v>42826</v>
      </c>
      <c r="D505" s="2" t="s">
        <v>5326</v>
      </c>
      <c r="E505" s="2"/>
      <c r="F505" s="2" t="s">
        <v>5080</v>
      </c>
      <c r="G505" s="2"/>
      <c r="H505" s="2"/>
      <c r="I505" s="2"/>
      <c r="J505" s="2">
        <v>10840831</v>
      </c>
      <c r="K505" s="2"/>
      <c r="L505" s="2">
        <v>502</v>
      </c>
      <c r="N505" s="2" t="s">
        <v>713</v>
      </c>
      <c r="O505" s="2"/>
    </row>
    <row r="506" spans="1:15" ht="15" customHeight="1">
      <c r="A506" s="2">
        <v>10850503</v>
      </c>
      <c r="B506" s="2">
        <v>13</v>
      </c>
      <c r="C506" s="188">
        <v>42826</v>
      </c>
      <c r="D506" s="2" t="s">
        <v>5585</v>
      </c>
      <c r="E506" s="2"/>
      <c r="F506" s="2" t="s">
        <v>5080</v>
      </c>
      <c r="G506" s="2"/>
      <c r="H506" s="2"/>
      <c r="I506" s="2"/>
      <c r="J506" s="2">
        <v>10840832</v>
      </c>
      <c r="K506" s="2"/>
      <c r="L506" s="2">
        <v>503</v>
      </c>
      <c r="N506" s="2" t="s">
        <v>714</v>
      </c>
      <c r="O506" s="2"/>
    </row>
    <row r="507" spans="1:15" ht="15" customHeight="1">
      <c r="A507" s="2">
        <v>10850504</v>
      </c>
      <c r="B507" s="2">
        <v>13</v>
      </c>
      <c r="C507" s="188">
        <v>42826</v>
      </c>
      <c r="D507" s="2" t="s">
        <v>5586</v>
      </c>
      <c r="E507" s="2"/>
      <c r="F507" s="2" t="s">
        <v>5080</v>
      </c>
      <c r="G507" s="2"/>
      <c r="H507" s="2"/>
      <c r="I507" s="2"/>
      <c r="J507" s="2">
        <v>10840833</v>
      </c>
      <c r="K507" s="2"/>
      <c r="L507" s="2">
        <v>504</v>
      </c>
      <c r="N507" s="2" t="s">
        <v>715</v>
      </c>
      <c r="O507" s="2"/>
    </row>
    <row r="508" spans="1:15" ht="15" customHeight="1">
      <c r="A508" s="2">
        <v>10850505</v>
      </c>
      <c r="B508" s="2">
        <v>13</v>
      </c>
      <c r="C508" s="188">
        <v>42826</v>
      </c>
      <c r="D508" s="2" t="s">
        <v>5587</v>
      </c>
      <c r="E508" s="2"/>
      <c r="F508" s="2" t="s">
        <v>5080</v>
      </c>
      <c r="G508" s="2"/>
      <c r="H508" s="2"/>
      <c r="I508" s="2"/>
      <c r="J508" s="2">
        <v>10840834</v>
      </c>
      <c r="K508" s="2"/>
      <c r="L508" s="2">
        <v>505</v>
      </c>
      <c r="N508" s="2" t="s">
        <v>716</v>
      </c>
      <c r="O508" s="2"/>
    </row>
    <row r="509" spans="1:15" ht="15" customHeight="1">
      <c r="A509" s="2">
        <v>10850506</v>
      </c>
      <c r="B509" s="2">
        <v>13</v>
      </c>
      <c r="C509" s="188">
        <v>42826</v>
      </c>
      <c r="D509" s="2" t="s">
        <v>5588</v>
      </c>
      <c r="E509" s="2"/>
      <c r="F509" s="2" t="s">
        <v>5080</v>
      </c>
      <c r="G509" s="2"/>
      <c r="H509" s="2"/>
      <c r="I509" s="2"/>
      <c r="J509" s="2">
        <v>10840835</v>
      </c>
      <c r="K509" s="2"/>
      <c r="L509" s="2">
        <v>506</v>
      </c>
      <c r="N509" s="2" t="s">
        <v>356</v>
      </c>
      <c r="O509" s="2" t="s">
        <v>742</v>
      </c>
    </row>
    <row r="510" spans="1:15" ht="15" customHeight="1">
      <c r="A510" s="2">
        <v>10850507</v>
      </c>
      <c r="B510" s="2">
        <v>13</v>
      </c>
      <c r="C510" s="188">
        <v>42826</v>
      </c>
      <c r="D510" s="2" t="s">
        <v>5589</v>
      </c>
      <c r="E510" s="2"/>
      <c r="F510" s="2" t="s">
        <v>5080</v>
      </c>
      <c r="G510" s="2"/>
      <c r="H510" s="2"/>
      <c r="I510" s="2"/>
      <c r="J510" s="2">
        <v>10840836</v>
      </c>
      <c r="K510" s="2"/>
      <c r="L510" s="2">
        <v>507</v>
      </c>
      <c r="N510" s="2" t="s">
        <v>357</v>
      </c>
      <c r="O510" s="2" t="s">
        <v>742</v>
      </c>
    </row>
    <row r="511" spans="1:15" ht="15" customHeight="1">
      <c r="A511" s="2">
        <v>10850508</v>
      </c>
      <c r="B511" s="2">
        <v>13</v>
      </c>
      <c r="C511" s="188">
        <v>42826</v>
      </c>
      <c r="D511" s="2" t="s">
        <v>5590</v>
      </c>
      <c r="E511" s="2"/>
      <c r="F511" s="2" t="s">
        <v>5080</v>
      </c>
      <c r="G511" s="2"/>
      <c r="H511" s="2"/>
      <c r="I511" s="2"/>
      <c r="J511" s="2">
        <v>10840837</v>
      </c>
      <c r="K511" s="2"/>
      <c r="L511" s="2">
        <v>508</v>
      </c>
      <c r="N511" s="2" t="s">
        <v>358</v>
      </c>
      <c r="O511" s="2" t="s">
        <v>742</v>
      </c>
    </row>
    <row r="512" spans="1:15" ht="15" customHeight="1">
      <c r="A512" s="2">
        <v>10850509</v>
      </c>
      <c r="B512" s="2">
        <v>13</v>
      </c>
      <c r="C512" s="188">
        <v>42826</v>
      </c>
      <c r="D512" s="2" t="s">
        <v>5591</v>
      </c>
      <c r="E512" s="2"/>
      <c r="F512" s="2" t="s">
        <v>5080</v>
      </c>
      <c r="G512" s="2"/>
      <c r="H512" s="2"/>
      <c r="I512" s="2"/>
      <c r="J512" s="2">
        <v>10840838</v>
      </c>
      <c r="K512" s="2"/>
      <c r="L512" s="2">
        <v>509</v>
      </c>
      <c r="N512" s="2" t="s">
        <v>359</v>
      </c>
      <c r="O512" s="2" t="s">
        <v>742</v>
      </c>
    </row>
    <row r="513" spans="1:15" ht="15" customHeight="1">
      <c r="A513" s="2">
        <v>10850510</v>
      </c>
      <c r="B513" s="2">
        <v>13</v>
      </c>
      <c r="C513" s="188">
        <v>42826</v>
      </c>
      <c r="D513" s="2" t="s">
        <v>5592</v>
      </c>
      <c r="E513" s="2"/>
      <c r="F513" s="2" t="s">
        <v>5080</v>
      </c>
      <c r="G513" s="2"/>
      <c r="H513" s="2"/>
      <c r="I513" s="2"/>
      <c r="J513" s="2">
        <v>10840839</v>
      </c>
      <c r="K513" s="2"/>
      <c r="L513" s="2">
        <v>510</v>
      </c>
      <c r="N513" s="2" t="s">
        <v>354</v>
      </c>
      <c r="O513" s="2" t="s">
        <v>742</v>
      </c>
    </row>
    <row r="514" spans="1:15" ht="15" customHeight="1">
      <c r="A514" s="2">
        <v>10850511</v>
      </c>
      <c r="B514" s="2">
        <v>13</v>
      </c>
      <c r="C514" s="188">
        <v>42826</v>
      </c>
      <c r="D514" s="2" t="s">
        <v>5593</v>
      </c>
      <c r="E514" s="2"/>
      <c r="F514" s="2" t="s">
        <v>5080</v>
      </c>
      <c r="G514" s="2"/>
      <c r="H514" s="2"/>
      <c r="I514" s="2"/>
      <c r="J514" s="2">
        <v>10840840</v>
      </c>
      <c r="K514" s="2"/>
      <c r="L514" s="2">
        <v>511</v>
      </c>
      <c r="N514" s="2" t="s">
        <v>355</v>
      </c>
      <c r="O514" s="2" t="s">
        <v>742</v>
      </c>
    </row>
    <row r="515" spans="1:15" ht="15" customHeight="1">
      <c r="A515" s="2">
        <v>10850512</v>
      </c>
      <c r="B515" s="2">
        <v>13</v>
      </c>
      <c r="C515" s="188">
        <v>42826</v>
      </c>
      <c r="D515" s="2" t="s">
        <v>5594</v>
      </c>
      <c r="E515" s="2"/>
      <c r="F515" s="2" t="s">
        <v>5080</v>
      </c>
      <c r="G515" s="2"/>
      <c r="H515" s="2"/>
      <c r="I515" s="2"/>
      <c r="J515" s="2">
        <v>10840841</v>
      </c>
      <c r="K515" s="2"/>
      <c r="L515" s="2">
        <v>512</v>
      </c>
      <c r="N515" s="2" t="s">
        <v>217</v>
      </c>
      <c r="O515" s="2" t="s">
        <v>742</v>
      </c>
    </row>
    <row r="516" spans="1:15" ht="15" customHeight="1">
      <c r="A516" s="2">
        <v>10850513</v>
      </c>
      <c r="B516" s="2">
        <v>13</v>
      </c>
      <c r="C516" s="188">
        <v>42826</v>
      </c>
      <c r="D516" s="2" t="s">
        <v>5595</v>
      </c>
      <c r="E516" s="2"/>
      <c r="F516" s="2" t="s">
        <v>5080</v>
      </c>
      <c r="G516" s="2"/>
      <c r="H516" s="2"/>
      <c r="I516" s="2"/>
      <c r="J516" s="2">
        <v>10840842</v>
      </c>
      <c r="K516" s="2"/>
      <c r="L516" s="2">
        <v>513</v>
      </c>
      <c r="N516" s="2" t="s">
        <v>218</v>
      </c>
      <c r="O516" s="2" t="s">
        <v>742</v>
      </c>
    </row>
    <row r="517" spans="1:15" ht="15" customHeight="1">
      <c r="A517" s="2">
        <v>10850514</v>
      </c>
      <c r="B517" s="2">
        <v>13</v>
      </c>
      <c r="C517" s="188">
        <v>42826</v>
      </c>
      <c r="D517" s="2" t="s">
        <v>5596</v>
      </c>
      <c r="E517" s="2"/>
      <c r="F517" s="2" t="s">
        <v>5080</v>
      </c>
      <c r="G517" s="2"/>
      <c r="H517" s="2"/>
      <c r="I517" s="2"/>
      <c r="J517" s="2">
        <v>10840843</v>
      </c>
      <c r="K517" s="2"/>
      <c r="L517" s="2">
        <v>514</v>
      </c>
      <c r="N517" s="2" t="s">
        <v>219</v>
      </c>
      <c r="O517" s="2" t="s">
        <v>742</v>
      </c>
    </row>
    <row r="518" spans="1:15" ht="15" customHeight="1">
      <c r="A518" s="2">
        <v>10850515</v>
      </c>
      <c r="B518" s="2">
        <v>13</v>
      </c>
      <c r="C518" s="188">
        <v>42826</v>
      </c>
      <c r="D518" s="2" t="s">
        <v>5597</v>
      </c>
      <c r="E518" s="2"/>
      <c r="F518" s="2" t="s">
        <v>5080</v>
      </c>
      <c r="G518" s="2"/>
      <c r="H518" s="2"/>
      <c r="I518" s="2"/>
      <c r="J518" s="2">
        <v>10840844</v>
      </c>
      <c r="K518" s="2"/>
      <c r="L518" s="2">
        <v>515</v>
      </c>
      <c r="N518" s="2" t="s">
        <v>220</v>
      </c>
      <c r="O518" s="2" t="s">
        <v>742</v>
      </c>
    </row>
    <row r="519" spans="1:15" ht="15" customHeight="1">
      <c r="A519" s="2">
        <v>10850516</v>
      </c>
      <c r="B519" s="2">
        <v>13</v>
      </c>
      <c r="C519" s="188">
        <v>42826</v>
      </c>
      <c r="D519" s="2" t="s">
        <v>5598</v>
      </c>
      <c r="E519" s="2"/>
      <c r="F519" s="2" t="s">
        <v>5080</v>
      </c>
      <c r="G519" s="2"/>
      <c r="H519" s="2"/>
      <c r="I519" s="2"/>
      <c r="J519" s="2">
        <v>10840845</v>
      </c>
      <c r="K519" s="2"/>
      <c r="L519" s="2">
        <v>516</v>
      </c>
      <c r="N519" s="2" t="s">
        <v>221</v>
      </c>
      <c r="O519" s="2" t="s">
        <v>742</v>
      </c>
    </row>
    <row r="520" spans="1:15" ht="15" customHeight="1">
      <c r="A520" s="2">
        <v>10850517</v>
      </c>
      <c r="B520" s="2">
        <v>13</v>
      </c>
      <c r="C520" s="188">
        <v>42826</v>
      </c>
      <c r="D520" s="2" t="s">
        <v>5599</v>
      </c>
      <c r="E520" s="2"/>
      <c r="F520" s="2" t="s">
        <v>5080</v>
      </c>
      <c r="G520" s="2"/>
      <c r="H520" s="2"/>
      <c r="I520" s="2"/>
      <c r="J520" s="2">
        <v>10840846</v>
      </c>
      <c r="K520" s="2"/>
      <c r="L520" s="2">
        <v>517</v>
      </c>
      <c r="N520" s="2" t="s">
        <v>222</v>
      </c>
      <c r="O520" s="2" t="s">
        <v>742</v>
      </c>
    </row>
    <row r="521" spans="1:15" ht="15" customHeight="1">
      <c r="A521" s="2">
        <v>10850518</v>
      </c>
      <c r="B521" s="2">
        <v>13</v>
      </c>
      <c r="C521" s="188">
        <v>42826</v>
      </c>
      <c r="D521" s="2" t="s">
        <v>5600</v>
      </c>
      <c r="E521" s="2"/>
      <c r="F521" s="2" t="s">
        <v>5080</v>
      </c>
      <c r="G521" s="2"/>
      <c r="H521" s="2"/>
      <c r="I521" s="2"/>
      <c r="J521" s="2">
        <v>10840847</v>
      </c>
      <c r="K521" s="2"/>
      <c r="L521" s="2">
        <v>518</v>
      </c>
      <c r="N521" s="2" t="s">
        <v>223</v>
      </c>
      <c r="O521" s="2" t="s">
        <v>742</v>
      </c>
    </row>
    <row r="522" spans="1:15" ht="15" customHeight="1">
      <c r="A522" s="2">
        <v>10850519</v>
      </c>
      <c r="B522" s="2">
        <v>13</v>
      </c>
      <c r="C522" s="188">
        <v>42826</v>
      </c>
      <c r="D522" s="2" t="s">
        <v>5123</v>
      </c>
      <c r="E522" s="2"/>
      <c r="F522" s="2" t="s">
        <v>5080</v>
      </c>
      <c r="G522" s="2"/>
      <c r="H522" s="2"/>
      <c r="I522" s="2"/>
      <c r="J522" s="2">
        <v>10840848</v>
      </c>
      <c r="K522" s="2"/>
      <c r="L522" s="2">
        <v>519</v>
      </c>
      <c r="N522" s="2" t="s">
        <v>224</v>
      </c>
      <c r="O522" s="2" t="s">
        <v>742</v>
      </c>
    </row>
    <row r="523" spans="1:15" ht="15" customHeight="1">
      <c r="A523" s="2">
        <v>10850520</v>
      </c>
      <c r="B523" s="2">
        <v>13</v>
      </c>
      <c r="C523" s="188">
        <v>42826</v>
      </c>
      <c r="D523" s="2" t="s">
        <v>5601</v>
      </c>
      <c r="E523" s="2"/>
      <c r="F523" s="2" t="s">
        <v>5080</v>
      </c>
      <c r="G523" s="2"/>
      <c r="H523" s="2"/>
      <c r="I523" s="2"/>
      <c r="J523" s="2">
        <v>10840849</v>
      </c>
      <c r="K523" s="2"/>
      <c r="L523" s="2">
        <v>520</v>
      </c>
      <c r="N523" s="2" t="s">
        <v>575</v>
      </c>
      <c r="O523" s="2" t="s">
        <v>697</v>
      </c>
    </row>
    <row r="524" spans="1:15" ht="15" customHeight="1">
      <c r="A524" s="2">
        <v>10850521</v>
      </c>
      <c r="B524" s="2">
        <v>13</v>
      </c>
      <c r="C524" s="188">
        <v>42826</v>
      </c>
      <c r="D524" s="2" t="s">
        <v>5420</v>
      </c>
      <c r="E524" s="2"/>
      <c r="F524" s="2" t="s">
        <v>5080</v>
      </c>
      <c r="G524" s="2"/>
      <c r="H524" s="2"/>
      <c r="I524" s="2"/>
      <c r="J524" s="2">
        <v>10840850</v>
      </c>
      <c r="K524" s="2"/>
      <c r="L524" s="2">
        <v>521</v>
      </c>
      <c r="N524" s="2" t="s">
        <v>576</v>
      </c>
      <c r="O524" s="2" t="s">
        <v>697</v>
      </c>
    </row>
    <row r="525" spans="1:15" ht="15" customHeight="1">
      <c r="A525" s="2">
        <v>10850522</v>
      </c>
      <c r="B525" s="2">
        <v>13</v>
      </c>
      <c r="C525" s="188">
        <v>42826</v>
      </c>
      <c r="D525" s="2" t="s">
        <v>5602</v>
      </c>
      <c r="E525" s="2"/>
      <c r="F525" s="2" t="s">
        <v>5080</v>
      </c>
      <c r="G525" s="2"/>
      <c r="H525" s="2"/>
      <c r="I525" s="2"/>
      <c r="J525" s="2">
        <v>10840851</v>
      </c>
      <c r="K525" s="2"/>
      <c r="L525" s="2">
        <v>522</v>
      </c>
      <c r="N525" s="2" t="s">
        <v>743</v>
      </c>
      <c r="O525" s="2" t="s">
        <v>697</v>
      </c>
    </row>
    <row r="526" spans="1:15" ht="15" customHeight="1">
      <c r="A526" s="2">
        <v>10850523</v>
      </c>
      <c r="B526" s="2">
        <v>13</v>
      </c>
      <c r="C526" s="188">
        <v>42850</v>
      </c>
      <c r="D526" s="2" t="s">
        <v>5603</v>
      </c>
      <c r="E526" s="2"/>
      <c r="F526" s="2" t="s">
        <v>5080</v>
      </c>
      <c r="G526" s="2"/>
      <c r="H526" s="2"/>
      <c r="I526" s="2"/>
      <c r="J526" s="2">
        <v>10840420</v>
      </c>
      <c r="K526" s="2"/>
      <c r="L526" s="2">
        <v>523</v>
      </c>
      <c r="N526" s="2" t="s">
        <v>747</v>
      </c>
      <c r="O526" s="2" t="s">
        <v>276</v>
      </c>
    </row>
    <row r="527" spans="1:15" ht="15" customHeight="1">
      <c r="A527" s="2">
        <v>10850524</v>
      </c>
      <c r="B527" s="2">
        <v>13</v>
      </c>
      <c r="C527" s="188">
        <v>42851</v>
      </c>
      <c r="D527" s="2" t="s">
        <v>5604</v>
      </c>
      <c r="E527" s="2"/>
      <c r="F527" s="2" t="s">
        <v>5080</v>
      </c>
      <c r="G527" s="2"/>
      <c r="H527" s="2"/>
      <c r="I527" s="2"/>
      <c r="J527" s="2">
        <v>10840421</v>
      </c>
      <c r="K527" s="2"/>
      <c r="L527" s="2">
        <v>524</v>
      </c>
      <c r="N527" s="2" t="s">
        <v>748</v>
      </c>
      <c r="O527" s="2" t="s">
        <v>276</v>
      </c>
    </row>
    <row r="528" spans="1:15" ht="15" customHeight="1">
      <c r="A528" s="2">
        <v>10850525</v>
      </c>
      <c r="B528" s="2">
        <v>13</v>
      </c>
      <c r="C528" s="188">
        <v>42852</v>
      </c>
      <c r="D528" s="2" t="s">
        <v>5161</v>
      </c>
      <c r="E528" s="2"/>
      <c r="F528" s="2" t="s">
        <v>5080</v>
      </c>
      <c r="G528" s="2"/>
      <c r="H528" s="2"/>
      <c r="I528" s="2"/>
      <c r="J528" s="2">
        <v>10840422</v>
      </c>
      <c r="K528" s="2"/>
      <c r="L528" s="2">
        <v>525</v>
      </c>
      <c r="N528" s="2" t="s">
        <v>749</v>
      </c>
      <c r="O528" s="2" t="s">
        <v>276</v>
      </c>
    </row>
    <row r="529" spans="1:15" ht="15" customHeight="1">
      <c r="A529" s="2">
        <v>10850526</v>
      </c>
      <c r="B529" s="2">
        <v>13</v>
      </c>
      <c r="C529" s="188">
        <v>42853</v>
      </c>
      <c r="D529" s="2" t="s">
        <v>5605</v>
      </c>
      <c r="E529" s="2"/>
      <c r="F529" s="2" t="s">
        <v>5080</v>
      </c>
      <c r="G529" s="2"/>
      <c r="H529" s="2"/>
      <c r="I529" s="2"/>
      <c r="J529" s="2">
        <v>10840423</v>
      </c>
      <c r="K529" s="2"/>
      <c r="L529" s="2">
        <v>526</v>
      </c>
      <c r="N529" s="2" t="s">
        <v>750</v>
      </c>
      <c r="O529" s="2" t="s">
        <v>276</v>
      </c>
    </row>
    <row r="530" spans="1:15" ht="15" customHeight="1">
      <c r="A530" s="2">
        <v>10850527</v>
      </c>
      <c r="B530" s="2">
        <v>13</v>
      </c>
      <c r="C530" s="188">
        <v>42854</v>
      </c>
      <c r="D530" s="2" t="s">
        <v>5606</v>
      </c>
      <c r="E530" s="2"/>
      <c r="F530" s="2" t="s">
        <v>5080</v>
      </c>
      <c r="G530" s="2"/>
      <c r="H530" s="2"/>
      <c r="I530" s="2"/>
      <c r="J530" s="2">
        <v>10840449</v>
      </c>
      <c r="K530" s="2"/>
      <c r="L530" s="2">
        <v>527</v>
      </c>
      <c r="N530" s="2">
        <v>1506</v>
      </c>
      <c r="O530" s="2" t="s">
        <v>276</v>
      </c>
    </row>
    <row r="531" spans="1:15" ht="15" customHeight="1">
      <c r="A531" s="2">
        <v>10850528</v>
      </c>
      <c r="B531" s="2">
        <v>13</v>
      </c>
      <c r="C531" s="188">
        <v>42855</v>
      </c>
      <c r="D531" s="2" t="s">
        <v>5607</v>
      </c>
      <c r="E531" s="2"/>
      <c r="F531" s="2" t="s">
        <v>5080</v>
      </c>
      <c r="G531" s="2"/>
      <c r="H531" s="2"/>
      <c r="I531" s="2"/>
      <c r="J531" s="2">
        <v>10840450</v>
      </c>
      <c r="K531" s="2"/>
      <c r="L531" s="2">
        <v>528</v>
      </c>
      <c r="N531" s="2">
        <v>1506</v>
      </c>
      <c r="O531" s="2" t="s">
        <v>276</v>
      </c>
    </row>
    <row r="532" spans="1:15" ht="15" customHeight="1">
      <c r="A532" s="2">
        <v>10850529</v>
      </c>
      <c r="B532" s="2">
        <v>13</v>
      </c>
      <c r="C532" s="188">
        <v>42855</v>
      </c>
      <c r="D532" s="2" t="s">
        <v>5608</v>
      </c>
      <c r="E532" s="2"/>
      <c r="F532" s="2" t="s">
        <v>5080</v>
      </c>
      <c r="G532" s="2"/>
      <c r="H532" s="2"/>
      <c r="I532" s="2"/>
      <c r="J532" s="2">
        <v>10840852</v>
      </c>
      <c r="K532" s="2"/>
      <c r="L532" s="2">
        <v>529</v>
      </c>
      <c r="N532" s="2" t="s">
        <v>2187</v>
      </c>
      <c r="O532" s="2" t="s">
        <v>276</v>
      </c>
    </row>
    <row r="533" spans="1:15" ht="15" customHeight="1">
      <c r="A533" s="2">
        <v>10850530</v>
      </c>
      <c r="B533" s="2">
        <v>13</v>
      </c>
      <c r="C533" s="188">
        <v>42855</v>
      </c>
      <c r="D533" s="2" t="s">
        <v>5609</v>
      </c>
      <c r="E533" s="2"/>
      <c r="F533" s="2" t="s">
        <v>5080</v>
      </c>
      <c r="G533" s="2"/>
      <c r="H533" s="2"/>
      <c r="I533" s="2"/>
      <c r="J533" s="2">
        <v>10840852</v>
      </c>
      <c r="K533" s="2"/>
      <c r="L533" s="2">
        <v>530</v>
      </c>
      <c r="N533" s="2" t="s">
        <v>2187</v>
      </c>
      <c r="O533" s="2" t="s">
        <v>276</v>
      </c>
    </row>
    <row r="534" spans="1:15" ht="15" customHeight="1">
      <c r="A534" s="2">
        <v>10850531</v>
      </c>
      <c r="B534" s="2">
        <v>13</v>
      </c>
      <c r="C534" s="188">
        <v>42855</v>
      </c>
      <c r="D534" s="2" t="s">
        <v>5610</v>
      </c>
      <c r="E534" s="2"/>
      <c r="F534" s="2" t="s">
        <v>5611</v>
      </c>
      <c r="G534" s="2"/>
      <c r="H534" s="2"/>
      <c r="I534" s="2"/>
      <c r="J534" s="2">
        <v>10840853</v>
      </c>
      <c r="K534" s="2"/>
      <c r="L534" s="2">
        <v>531</v>
      </c>
      <c r="N534" s="2" t="s">
        <v>674</v>
      </c>
      <c r="O534" s="2" t="s">
        <v>276</v>
      </c>
    </row>
    <row r="535" spans="1:15" ht="15" customHeight="1">
      <c r="A535" s="2">
        <v>10850532</v>
      </c>
      <c r="B535" s="2">
        <v>13</v>
      </c>
      <c r="C535" s="188">
        <v>42855</v>
      </c>
      <c r="D535" s="2" t="s">
        <v>5612</v>
      </c>
      <c r="E535" s="2"/>
      <c r="F535" s="2" t="s">
        <v>5611</v>
      </c>
      <c r="G535" s="2"/>
      <c r="H535" s="2"/>
      <c r="I535" s="2"/>
      <c r="J535" s="2">
        <v>10840854</v>
      </c>
      <c r="K535" s="2"/>
      <c r="L535" s="2">
        <v>532</v>
      </c>
      <c r="N535" s="2" t="s">
        <v>675</v>
      </c>
      <c r="O535" s="2" t="s">
        <v>276</v>
      </c>
    </row>
    <row r="536" spans="1:15" ht="15" customHeight="1">
      <c r="A536" s="2">
        <v>10850533</v>
      </c>
      <c r="B536" s="2">
        <v>13</v>
      </c>
      <c r="C536" s="188">
        <v>42855</v>
      </c>
      <c r="D536" s="2" t="s">
        <v>5613</v>
      </c>
      <c r="E536" s="2"/>
      <c r="F536" s="2" t="s">
        <v>5611</v>
      </c>
      <c r="G536" s="2"/>
      <c r="H536" s="2"/>
      <c r="I536" s="2"/>
      <c r="J536" s="2">
        <v>10840855</v>
      </c>
      <c r="K536" s="2"/>
      <c r="L536" s="2">
        <v>533</v>
      </c>
      <c r="N536" s="2" t="s">
        <v>675</v>
      </c>
      <c r="O536" s="2" t="s">
        <v>276</v>
      </c>
    </row>
    <row r="537" spans="1:15" ht="15" customHeight="1">
      <c r="A537" s="2">
        <v>10850534</v>
      </c>
      <c r="B537" s="2">
        <v>13</v>
      </c>
      <c r="C537" s="188">
        <v>42855</v>
      </c>
      <c r="D537" s="2" t="s">
        <v>5614</v>
      </c>
      <c r="E537" s="2"/>
      <c r="F537" s="2" t="s">
        <v>5611</v>
      </c>
      <c r="G537" s="2"/>
      <c r="H537" s="2"/>
      <c r="I537" s="2"/>
      <c r="J537" s="2">
        <v>10840856</v>
      </c>
      <c r="K537" s="2"/>
      <c r="L537" s="2">
        <v>534</v>
      </c>
      <c r="N537" s="2" t="s">
        <v>677</v>
      </c>
      <c r="O537" s="2" t="s">
        <v>276</v>
      </c>
    </row>
    <row r="538" spans="1:15" ht="15" customHeight="1">
      <c r="A538" s="2">
        <v>10850535</v>
      </c>
      <c r="B538" s="2">
        <v>13</v>
      </c>
      <c r="C538" s="188">
        <v>42855</v>
      </c>
      <c r="D538" s="2" t="s">
        <v>5615</v>
      </c>
      <c r="E538" s="2"/>
      <c r="F538" s="2" t="s">
        <v>5611</v>
      </c>
      <c r="G538" s="2"/>
      <c r="H538" s="2"/>
      <c r="I538" s="2"/>
      <c r="J538" s="2">
        <v>10840857</v>
      </c>
      <c r="K538" s="2"/>
      <c r="L538" s="2">
        <v>535</v>
      </c>
      <c r="N538" s="2" t="s">
        <v>677</v>
      </c>
      <c r="O538" s="2" t="s">
        <v>276</v>
      </c>
    </row>
    <row r="539" spans="1:15" ht="15" customHeight="1">
      <c r="A539" s="2">
        <v>10850536</v>
      </c>
      <c r="B539" s="2">
        <v>13</v>
      </c>
      <c r="C539" s="188">
        <v>42855</v>
      </c>
      <c r="D539" s="2" t="s">
        <v>5616</v>
      </c>
      <c r="E539" s="2"/>
      <c r="F539" s="2" t="s">
        <v>5611</v>
      </c>
      <c r="G539" s="2"/>
      <c r="H539" s="2"/>
      <c r="I539" s="2"/>
      <c r="J539" s="2">
        <v>10840858</v>
      </c>
      <c r="K539" s="2"/>
      <c r="L539" s="2">
        <v>536</v>
      </c>
      <c r="N539" s="2" t="s">
        <v>678</v>
      </c>
      <c r="O539" s="2" t="s">
        <v>276</v>
      </c>
    </row>
    <row r="540" spans="1:15" ht="15" customHeight="1">
      <c r="A540" s="2">
        <v>10850537</v>
      </c>
      <c r="B540" s="2">
        <v>13</v>
      </c>
      <c r="C540" s="188">
        <v>42855</v>
      </c>
      <c r="D540" s="2" t="s">
        <v>5617</v>
      </c>
      <c r="E540" s="2"/>
      <c r="F540" s="2" t="s">
        <v>5611</v>
      </c>
      <c r="G540" s="2"/>
      <c r="H540" s="2"/>
      <c r="I540" s="2"/>
      <c r="J540" s="2">
        <v>10840859</v>
      </c>
      <c r="K540" s="2"/>
      <c r="L540" s="2">
        <v>537</v>
      </c>
      <c r="N540" s="2" t="s">
        <v>678</v>
      </c>
      <c r="O540" s="2" t="s">
        <v>276</v>
      </c>
    </row>
    <row r="541" spans="1:15" ht="15" customHeight="1">
      <c r="A541" s="2">
        <v>10850538</v>
      </c>
      <c r="B541" s="2">
        <v>13</v>
      </c>
      <c r="C541" s="188">
        <v>42855</v>
      </c>
      <c r="D541" s="2" t="s">
        <v>5434</v>
      </c>
      <c r="E541" s="2"/>
      <c r="F541" s="2" t="s">
        <v>5611</v>
      </c>
      <c r="G541" s="2"/>
      <c r="H541" s="2"/>
      <c r="I541" s="2"/>
      <c r="J541" s="2">
        <v>10840860</v>
      </c>
      <c r="K541" s="2"/>
      <c r="L541" s="2">
        <v>538</v>
      </c>
      <c r="N541" s="2" t="s">
        <v>679</v>
      </c>
      <c r="O541" s="2" t="s">
        <v>276</v>
      </c>
    </row>
    <row r="542" spans="1:15" ht="15" customHeight="1">
      <c r="A542" s="2">
        <v>10850539</v>
      </c>
      <c r="B542" s="2">
        <v>13</v>
      </c>
      <c r="C542" s="188">
        <v>42855</v>
      </c>
      <c r="D542" s="2" t="s">
        <v>5618</v>
      </c>
      <c r="E542" s="2"/>
      <c r="F542" s="2" t="s">
        <v>5611</v>
      </c>
      <c r="G542" s="2"/>
      <c r="H542" s="2"/>
      <c r="I542" s="2"/>
      <c r="J542" s="2">
        <v>10840861</v>
      </c>
      <c r="K542" s="2"/>
      <c r="L542" s="2">
        <v>539</v>
      </c>
      <c r="N542" s="2" t="s">
        <v>679</v>
      </c>
      <c r="O542" s="2" t="s">
        <v>276</v>
      </c>
    </row>
    <row r="543" spans="1:15" ht="15" customHeight="1">
      <c r="A543" s="2">
        <v>10850540</v>
      </c>
      <c r="B543" s="2">
        <v>13</v>
      </c>
      <c r="C543" s="188">
        <v>42855</v>
      </c>
      <c r="D543" s="2" t="s">
        <v>5619</v>
      </c>
      <c r="E543" s="2"/>
      <c r="F543" s="2" t="s">
        <v>5611</v>
      </c>
      <c r="G543" s="2"/>
      <c r="H543" s="2"/>
      <c r="I543" s="2"/>
      <c r="J543" s="2">
        <v>10840862</v>
      </c>
      <c r="K543" s="2"/>
      <c r="L543" s="2">
        <v>540</v>
      </c>
      <c r="N543" s="2" t="s">
        <v>680</v>
      </c>
      <c r="O543" s="2" t="s">
        <v>276</v>
      </c>
    </row>
    <row r="544" spans="1:15" ht="15" customHeight="1">
      <c r="A544" s="2">
        <v>10850541</v>
      </c>
      <c r="B544" s="2">
        <v>13</v>
      </c>
      <c r="C544" s="188">
        <v>42855</v>
      </c>
      <c r="D544" s="2" t="s">
        <v>5620</v>
      </c>
      <c r="E544" s="2"/>
      <c r="F544" s="2" t="s">
        <v>5611</v>
      </c>
      <c r="G544" s="2"/>
      <c r="H544" s="2"/>
      <c r="I544" s="2"/>
      <c r="J544" s="2">
        <v>10840863</v>
      </c>
      <c r="K544" s="2"/>
      <c r="L544" s="2">
        <v>541</v>
      </c>
      <c r="N544" s="2" t="s">
        <v>680</v>
      </c>
      <c r="O544" s="2" t="s">
        <v>276</v>
      </c>
    </row>
    <row r="545" spans="1:15" ht="15" customHeight="1">
      <c r="A545" s="2">
        <v>10850542</v>
      </c>
      <c r="B545" s="2">
        <v>13</v>
      </c>
      <c r="C545" s="188">
        <v>42855</v>
      </c>
      <c r="D545" s="2" t="s">
        <v>5621</v>
      </c>
      <c r="E545" s="2"/>
      <c r="F545" s="2" t="s">
        <v>5611</v>
      </c>
      <c r="G545" s="2"/>
      <c r="H545" s="2"/>
      <c r="I545" s="2"/>
      <c r="J545" s="2">
        <v>10840864</v>
      </c>
      <c r="K545" s="2"/>
      <c r="L545" s="2">
        <v>542</v>
      </c>
      <c r="N545" s="2" t="s">
        <v>681</v>
      </c>
      <c r="O545" s="2" t="s">
        <v>276</v>
      </c>
    </row>
    <row r="546" spans="1:15" ht="15" customHeight="1">
      <c r="A546" s="2">
        <v>10850543</v>
      </c>
      <c r="B546" s="2">
        <v>13</v>
      </c>
      <c r="C546" s="188">
        <v>42855</v>
      </c>
      <c r="D546" s="2" t="s">
        <v>5622</v>
      </c>
      <c r="E546" s="2"/>
      <c r="F546" s="2" t="s">
        <v>5611</v>
      </c>
      <c r="G546" s="2"/>
      <c r="H546" s="2"/>
      <c r="I546" s="2"/>
      <c r="J546" s="2">
        <v>10840865</v>
      </c>
      <c r="K546" s="2"/>
      <c r="L546" s="2">
        <v>543</v>
      </c>
      <c r="N546" s="2" t="s">
        <v>681</v>
      </c>
      <c r="O546" s="2" t="s">
        <v>276</v>
      </c>
    </row>
    <row r="547" spans="1:15" ht="15" customHeight="1">
      <c r="A547" s="2">
        <v>10850544</v>
      </c>
      <c r="B547" s="2">
        <v>13</v>
      </c>
      <c r="C547" s="188">
        <v>42855</v>
      </c>
      <c r="D547" s="2" t="s">
        <v>5623</v>
      </c>
      <c r="E547" s="2"/>
      <c r="F547" s="2" t="s">
        <v>5611</v>
      </c>
      <c r="G547" s="2"/>
      <c r="H547" s="2"/>
      <c r="I547" s="2"/>
      <c r="J547" s="2">
        <v>10840866</v>
      </c>
      <c r="K547" s="2"/>
      <c r="L547" s="2">
        <v>544</v>
      </c>
      <c r="N547" s="2" t="s">
        <v>682</v>
      </c>
      <c r="O547" s="2" t="s">
        <v>276</v>
      </c>
    </row>
    <row r="548" spans="1:15" ht="15" customHeight="1">
      <c r="A548" s="2">
        <v>10850545</v>
      </c>
      <c r="B548" s="2">
        <v>13</v>
      </c>
      <c r="C548" s="188">
        <v>42855</v>
      </c>
      <c r="D548" s="2" t="s">
        <v>5624</v>
      </c>
      <c r="E548" s="2"/>
      <c r="F548" s="2" t="s">
        <v>5611</v>
      </c>
      <c r="G548" s="2"/>
      <c r="H548" s="2"/>
      <c r="I548" s="2"/>
      <c r="J548" s="2">
        <v>10840867</v>
      </c>
      <c r="K548" s="2"/>
      <c r="L548" s="2">
        <v>545</v>
      </c>
      <c r="N548" s="2" t="s">
        <v>682</v>
      </c>
      <c r="O548" s="2" t="s">
        <v>276</v>
      </c>
    </row>
    <row r="549" spans="1:15" ht="15" customHeight="1">
      <c r="A549" s="2">
        <v>10850546</v>
      </c>
      <c r="B549" s="2">
        <v>13</v>
      </c>
      <c r="C549" s="188">
        <v>42855</v>
      </c>
      <c r="D549" s="2" t="s">
        <v>5625</v>
      </c>
      <c r="E549" s="2"/>
      <c r="F549" s="2" t="s">
        <v>5611</v>
      </c>
      <c r="G549" s="2"/>
      <c r="H549" s="2"/>
      <c r="I549" s="2"/>
      <c r="J549" s="2">
        <v>10840868</v>
      </c>
      <c r="K549" s="2"/>
      <c r="L549" s="2">
        <v>546</v>
      </c>
      <c r="N549" s="2" t="s">
        <v>683</v>
      </c>
      <c r="O549" s="2" t="s">
        <v>276</v>
      </c>
    </row>
    <row r="550" spans="1:15" ht="15" customHeight="1">
      <c r="A550" s="2">
        <v>10850547</v>
      </c>
      <c r="B550" s="2">
        <v>13</v>
      </c>
      <c r="C550" s="188">
        <v>42855</v>
      </c>
      <c r="D550" s="2" t="s">
        <v>5626</v>
      </c>
      <c r="E550" s="2"/>
      <c r="F550" s="2" t="s">
        <v>5611</v>
      </c>
      <c r="G550" s="2"/>
      <c r="H550" s="2"/>
      <c r="I550" s="2"/>
      <c r="J550" s="2">
        <v>10840869</v>
      </c>
      <c r="K550" s="2"/>
      <c r="L550" s="2">
        <v>547</v>
      </c>
      <c r="N550" s="2" t="s">
        <v>683</v>
      </c>
      <c r="O550" s="2" t="s">
        <v>276</v>
      </c>
    </row>
    <row r="551" spans="1:15" ht="15" customHeight="1">
      <c r="A551" s="2">
        <v>10850548</v>
      </c>
      <c r="B551" s="2">
        <v>13</v>
      </c>
      <c r="C551" s="188">
        <v>42855</v>
      </c>
      <c r="D551" s="2" t="s">
        <v>5627</v>
      </c>
      <c r="E551" s="2"/>
      <c r="F551" s="2" t="s">
        <v>5611</v>
      </c>
      <c r="G551" s="2"/>
      <c r="H551" s="2"/>
      <c r="I551" s="2"/>
      <c r="J551" s="2">
        <v>10840870</v>
      </c>
      <c r="K551" s="2"/>
      <c r="L551" s="2">
        <v>548</v>
      </c>
      <c r="N551" s="2" t="s">
        <v>684</v>
      </c>
      <c r="O551" s="2" t="s">
        <v>276</v>
      </c>
    </row>
    <row r="552" spans="1:15" ht="15" customHeight="1">
      <c r="A552" s="2">
        <v>10850549</v>
      </c>
      <c r="B552" s="2">
        <v>13</v>
      </c>
      <c r="C552" s="188">
        <v>42855</v>
      </c>
      <c r="D552" s="2" t="s">
        <v>5628</v>
      </c>
      <c r="E552" s="2"/>
      <c r="F552" s="2" t="s">
        <v>5611</v>
      </c>
      <c r="G552" s="2"/>
      <c r="H552" s="2"/>
      <c r="I552" s="2"/>
      <c r="J552" s="2">
        <v>10840871</v>
      </c>
      <c r="K552" s="2"/>
      <c r="L552" s="2">
        <v>549</v>
      </c>
      <c r="N552" s="2" t="s">
        <v>684</v>
      </c>
      <c r="O552" s="2" t="s">
        <v>276</v>
      </c>
    </row>
    <row r="553" spans="1:15" ht="15" customHeight="1">
      <c r="A553" s="2">
        <v>10850550</v>
      </c>
      <c r="B553" s="2">
        <v>13</v>
      </c>
      <c r="C553" s="188">
        <v>42855</v>
      </c>
      <c r="D553" s="2" t="s">
        <v>5629</v>
      </c>
      <c r="E553" s="2"/>
      <c r="F553" s="2" t="s">
        <v>5611</v>
      </c>
      <c r="G553" s="2"/>
      <c r="H553" s="2"/>
      <c r="I553" s="2"/>
      <c r="J553" s="2">
        <v>10840872</v>
      </c>
      <c r="K553" s="2"/>
      <c r="L553" s="2">
        <v>550</v>
      </c>
      <c r="N553" s="2" t="s">
        <v>685</v>
      </c>
      <c r="O553" s="2" t="s">
        <v>276</v>
      </c>
    </row>
    <row r="554" spans="1:15" ht="15" customHeight="1">
      <c r="A554" s="2">
        <v>10850551</v>
      </c>
      <c r="B554" s="2">
        <v>13</v>
      </c>
      <c r="C554" s="188">
        <v>42855</v>
      </c>
      <c r="D554" s="2" t="s">
        <v>5630</v>
      </c>
      <c r="E554" s="2"/>
      <c r="F554" s="2" t="s">
        <v>5611</v>
      </c>
      <c r="G554" s="2"/>
      <c r="H554" s="2"/>
      <c r="I554" s="2"/>
      <c r="J554" s="2">
        <v>10840873</v>
      </c>
      <c r="K554" s="2"/>
      <c r="L554" s="2">
        <v>551</v>
      </c>
      <c r="N554" s="2" t="s">
        <v>685</v>
      </c>
      <c r="O554" s="2" t="s">
        <v>276</v>
      </c>
    </row>
    <row r="555" spans="1:15" ht="15" customHeight="1">
      <c r="A555" s="2">
        <v>10850552</v>
      </c>
      <c r="B555" s="2">
        <v>13</v>
      </c>
      <c r="C555" s="188">
        <v>42855</v>
      </c>
      <c r="D555" s="2" t="s">
        <v>5631</v>
      </c>
      <c r="E555" s="2"/>
      <c r="F555" s="2" t="s">
        <v>5611</v>
      </c>
      <c r="G555" s="2"/>
      <c r="H555" s="2"/>
      <c r="I555" s="2"/>
      <c r="J555" s="2">
        <v>10840874</v>
      </c>
      <c r="K555" s="2"/>
      <c r="L555" s="2">
        <v>552</v>
      </c>
      <c r="N555" s="2" t="s">
        <v>686</v>
      </c>
      <c r="O555" s="2" t="s">
        <v>276</v>
      </c>
    </row>
    <row r="556" spans="1:15" ht="15" customHeight="1">
      <c r="A556" s="2">
        <v>10850553</v>
      </c>
      <c r="B556" s="2">
        <v>13</v>
      </c>
      <c r="C556" s="188">
        <v>42855</v>
      </c>
      <c r="D556" s="2" t="s">
        <v>5632</v>
      </c>
      <c r="E556" s="2"/>
      <c r="F556" s="2" t="s">
        <v>5611</v>
      </c>
      <c r="G556" s="2"/>
      <c r="H556" s="2"/>
      <c r="I556" s="2"/>
      <c r="J556" s="2">
        <v>10840875</v>
      </c>
      <c r="K556" s="2"/>
      <c r="L556" s="2">
        <v>553</v>
      </c>
      <c r="N556" s="2" t="s">
        <v>686</v>
      </c>
      <c r="O556" s="2" t="s">
        <v>276</v>
      </c>
    </row>
    <row r="557" spans="1:15" ht="15" customHeight="1">
      <c r="A557" s="2">
        <v>10850554</v>
      </c>
      <c r="B557" s="2">
        <v>13</v>
      </c>
      <c r="C557" s="188">
        <v>42855</v>
      </c>
      <c r="D557" s="2" t="s">
        <v>5633</v>
      </c>
      <c r="E557" s="2"/>
      <c r="F557" s="2" t="s">
        <v>5611</v>
      </c>
      <c r="G557" s="2"/>
      <c r="H557" s="2"/>
      <c r="I557" s="2"/>
      <c r="J557" s="2">
        <v>10840876</v>
      </c>
      <c r="K557" s="2"/>
      <c r="L557" s="2">
        <v>554</v>
      </c>
      <c r="N557" s="2" t="s">
        <v>686</v>
      </c>
      <c r="O557" s="2" t="s">
        <v>276</v>
      </c>
    </row>
    <row r="558" spans="1:15" ht="15" customHeight="1">
      <c r="A558" s="2">
        <v>10850555</v>
      </c>
      <c r="B558" s="2">
        <v>13</v>
      </c>
      <c r="C558" s="188">
        <v>42855</v>
      </c>
      <c r="D558" s="2" t="s">
        <v>5634</v>
      </c>
      <c r="E558" s="2"/>
      <c r="F558" s="2" t="s">
        <v>5611</v>
      </c>
      <c r="G558" s="2"/>
      <c r="H558" s="2"/>
      <c r="I558" s="2"/>
      <c r="J558" s="2">
        <v>10840787</v>
      </c>
      <c r="K558" s="2"/>
      <c r="L558" s="2">
        <v>555</v>
      </c>
      <c r="N558" s="2" t="s">
        <v>687</v>
      </c>
      <c r="O558" s="2" t="s">
        <v>276</v>
      </c>
    </row>
    <row r="559" spans="1:15" ht="15" customHeight="1">
      <c r="A559" s="2">
        <v>10850556</v>
      </c>
      <c r="B559" s="2">
        <v>13</v>
      </c>
      <c r="C559" s="188">
        <v>42855</v>
      </c>
      <c r="D559" s="2" t="s">
        <v>5635</v>
      </c>
      <c r="E559" s="2"/>
      <c r="F559" s="2" t="s">
        <v>5611</v>
      </c>
      <c r="G559" s="2"/>
      <c r="H559" s="2"/>
      <c r="I559" s="2"/>
      <c r="J559" s="2">
        <v>10840788</v>
      </c>
      <c r="K559" s="2"/>
      <c r="L559" s="2">
        <v>556</v>
      </c>
      <c r="N559" s="2" t="s">
        <v>687</v>
      </c>
      <c r="O559" s="2" t="s">
        <v>276</v>
      </c>
    </row>
    <row r="560" spans="1:15" ht="15" customHeight="1">
      <c r="A560" s="2">
        <v>10850557</v>
      </c>
      <c r="B560" s="2">
        <v>13</v>
      </c>
      <c r="C560" s="188">
        <v>42855</v>
      </c>
      <c r="D560" s="2" t="s">
        <v>5636</v>
      </c>
      <c r="E560" s="2"/>
      <c r="F560" s="2" t="s">
        <v>5611</v>
      </c>
      <c r="G560" s="2"/>
      <c r="H560" s="2"/>
      <c r="I560" s="2"/>
      <c r="J560" s="2">
        <v>10840877</v>
      </c>
      <c r="K560" s="2"/>
      <c r="L560" s="2">
        <v>557</v>
      </c>
      <c r="N560" s="2" t="s">
        <v>688</v>
      </c>
      <c r="O560" s="2" t="s">
        <v>276</v>
      </c>
    </row>
    <row r="561" spans="1:15" ht="15" customHeight="1">
      <c r="A561" s="2">
        <v>10850558</v>
      </c>
      <c r="B561" s="2">
        <v>13</v>
      </c>
      <c r="C561" s="188">
        <v>42855</v>
      </c>
      <c r="D561" s="2" t="s">
        <v>5637</v>
      </c>
      <c r="E561" s="2"/>
      <c r="F561" s="2" t="s">
        <v>5611</v>
      </c>
      <c r="G561" s="2"/>
      <c r="H561" s="2"/>
      <c r="I561" s="2"/>
      <c r="J561" s="2">
        <v>10840878</v>
      </c>
      <c r="K561" s="2"/>
      <c r="L561" s="2">
        <v>558</v>
      </c>
      <c r="N561" s="2" t="s">
        <v>688</v>
      </c>
      <c r="O561" s="2" t="s">
        <v>276</v>
      </c>
    </row>
    <row r="562" spans="1:15" ht="15" customHeight="1">
      <c r="A562" s="2">
        <v>10850559</v>
      </c>
      <c r="B562" s="2">
        <v>13</v>
      </c>
      <c r="C562" s="188">
        <v>42855</v>
      </c>
      <c r="D562" s="2" t="s">
        <v>5638</v>
      </c>
      <c r="E562" s="2"/>
      <c r="F562" s="2" t="s">
        <v>5611</v>
      </c>
      <c r="G562" s="2"/>
      <c r="H562" s="2"/>
      <c r="I562" s="2"/>
      <c r="J562" s="2">
        <v>10840879</v>
      </c>
      <c r="K562" s="2"/>
      <c r="L562" s="2">
        <v>559</v>
      </c>
      <c r="N562" s="2" t="s">
        <v>689</v>
      </c>
      <c r="O562" s="2" t="s">
        <v>276</v>
      </c>
    </row>
    <row r="563" spans="1:15" ht="15" customHeight="1">
      <c r="A563" s="2">
        <v>10850560</v>
      </c>
      <c r="B563" s="2">
        <v>13</v>
      </c>
      <c r="C563" s="188">
        <v>42855</v>
      </c>
      <c r="D563" s="2" t="s">
        <v>5639</v>
      </c>
      <c r="E563" s="2"/>
      <c r="F563" s="2" t="s">
        <v>5611</v>
      </c>
      <c r="G563" s="2"/>
      <c r="H563" s="2"/>
      <c r="I563" s="2"/>
      <c r="J563" s="2">
        <v>10840880</v>
      </c>
      <c r="K563" s="2"/>
      <c r="L563" s="2">
        <v>560</v>
      </c>
      <c r="N563" s="2" t="s">
        <v>689</v>
      </c>
      <c r="O563" s="2" t="s">
        <v>276</v>
      </c>
    </row>
    <row r="564" spans="1:15" ht="15" customHeight="1">
      <c r="A564" s="2">
        <v>10850561</v>
      </c>
      <c r="B564" s="2">
        <v>13</v>
      </c>
      <c r="C564" s="188">
        <v>42855</v>
      </c>
      <c r="D564" s="2" t="s">
        <v>5640</v>
      </c>
      <c r="E564" s="2"/>
      <c r="F564" s="2" t="s">
        <v>5611</v>
      </c>
      <c r="G564" s="2"/>
      <c r="H564" s="2"/>
      <c r="I564" s="2"/>
      <c r="J564" s="2">
        <v>10840881</v>
      </c>
      <c r="K564" s="2"/>
      <c r="L564" s="2">
        <v>561</v>
      </c>
      <c r="N564" s="2" t="s">
        <v>690</v>
      </c>
      <c r="O564" s="2" t="s">
        <v>276</v>
      </c>
    </row>
    <row r="565" spans="1:15" ht="15" customHeight="1">
      <c r="A565" s="2">
        <v>10850562</v>
      </c>
      <c r="B565" s="2">
        <v>13</v>
      </c>
      <c r="C565" s="188">
        <v>42855</v>
      </c>
      <c r="D565" s="2" t="s">
        <v>5641</v>
      </c>
      <c r="E565" s="2"/>
      <c r="F565" s="2" t="s">
        <v>5611</v>
      </c>
      <c r="G565" s="2"/>
      <c r="H565" s="2"/>
      <c r="I565" s="2"/>
      <c r="J565" s="2">
        <v>10840882</v>
      </c>
      <c r="K565" s="2"/>
      <c r="L565" s="2">
        <v>562</v>
      </c>
      <c r="N565" s="2" t="s">
        <v>690</v>
      </c>
      <c r="O565" s="2" t="s">
        <v>276</v>
      </c>
    </row>
    <row r="566" spans="1:15" ht="15" customHeight="1">
      <c r="A566" s="2">
        <v>10850563</v>
      </c>
      <c r="B566" s="2">
        <v>13</v>
      </c>
      <c r="C566" s="188">
        <v>42855</v>
      </c>
      <c r="D566" s="2" t="s">
        <v>5642</v>
      </c>
      <c r="E566" s="2"/>
      <c r="F566" s="2" t="s">
        <v>5611</v>
      </c>
      <c r="G566" s="2"/>
      <c r="H566" s="2"/>
      <c r="I566" s="2"/>
      <c r="J566" s="2">
        <v>10840883</v>
      </c>
      <c r="K566" s="2"/>
      <c r="L566" s="2">
        <v>563</v>
      </c>
      <c r="N566" s="2" t="s">
        <v>691</v>
      </c>
      <c r="O566" s="2" t="s">
        <v>276</v>
      </c>
    </row>
    <row r="567" spans="1:15" ht="15" customHeight="1">
      <c r="A567" s="2">
        <v>10850564</v>
      </c>
      <c r="B567" s="2">
        <v>13</v>
      </c>
      <c r="C567" s="188">
        <v>42855</v>
      </c>
      <c r="D567" s="2" t="s">
        <v>5643</v>
      </c>
      <c r="E567" s="2"/>
      <c r="F567" s="2" t="s">
        <v>5611</v>
      </c>
      <c r="G567" s="2"/>
      <c r="H567" s="2"/>
      <c r="I567" s="2"/>
      <c r="J567" s="2">
        <v>10840451</v>
      </c>
      <c r="K567" s="2"/>
      <c r="L567" s="2">
        <v>564</v>
      </c>
      <c r="N567" s="2" t="s">
        <v>755</v>
      </c>
      <c r="O567" s="2" t="s">
        <v>276</v>
      </c>
    </row>
    <row r="568" spans="1:15" ht="15" customHeight="1">
      <c r="A568" s="2">
        <v>10850565</v>
      </c>
      <c r="B568" s="2">
        <v>13</v>
      </c>
      <c r="C568" s="188">
        <v>42855</v>
      </c>
      <c r="D568" s="2" t="s">
        <v>5644</v>
      </c>
      <c r="E568" s="2"/>
      <c r="F568" s="2" t="s">
        <v>5611</v>
      </c>
      <c r="G568" s="2"/>
      <c r="H568" s="2"/>
      <c r="I568" s="2"/>
      <c r="J568" s="2">
        <v>10840452</v>
      </c>
      <c r="K568" s="2"/>
      <c r="L568" s="2">
        <v>565</v>
      </c>
      <c r="N568" s="2" t="s">
        <v>755</v>
      </c>
      <c r="O568" s="2" t="s">
        <v>276</v>
      </c>
    </row>
    <row r="569" spans="1:15" ht="15" customHeight="1">
      <c r="A569" s="2">
        <v>10850566</v>
      </c>
      <c r="B569" s="2">
        <v>13</v>
      </c>
      <c r="C569" s="188">
        <v>42855</v>
      </c>
      <c r="D569" s="2" t="s">
        <v>5645</v>
      </c>
      <c r="E569" s="2"/>
      <c r="F569" s="2" t="s">
        <v>5611</v>
      </c>
      <c r="G569" s="2"/>
      <c r="H569" s="2"/>
      <c r="I569" s="2"/>
      <c r="J569" s="2">
        <v>10840454</v>
      </c>
      <c r="K569" s="2"/>
      <c r="L569" s="2">
        <v>566</v>
      </c>
      <c r="N569" s="2" t="s">
        <v>756</v>
      </c>
      <c r="O569" s="2" t="s">
        <v>793</v>
      </c>
    </row>
    <row r="570" spans="1:15" ht="15" customHeight="1">
      <c r="A570" s="2">
        <v>10850567</v>
      </c>
      <c r="B570" s="2">
        <v>13</v>
      </c>
      <c r="C570" s="188">
        <v>42855</v>
      </c>
      <c r="D570" s="2" t="s">
        <v>5646</v>
      </c>
      <c r="E570" s="2"/>
      <c r="F570" s="2" t="s">
        <v>5611</v>
      </c>
      <c r="G570" s="2"/>
      <c r="H570" s="2"/>
      <c r="I570" s="2"/>
      <c r="J570" s="2">
        <v>10840455</v>
      </c>
      <c r="K570" s="2"/>
      <c r="L570" s="2">
        <v>567</v>
      </c>
      <c r="N570" s="2" t="s">
        <v>758</v>
      </c>
      <c r="O570" s="2" t="s">
        <v>793</v>
      </c>
    </row>
    <row r="571" spans="1:15" ht="15" customHeight="1">
      <c r="A571" s="2">
        <v>10850568</v>
      </c>
      <c r="B571" s="2">
        <v>13</v>
      </c>
      <c r="C571" s="188">
        <v>42826</v>
      </c>
      <c r="D571" s="2" t="s">
        <v>5647</v>
      </c>
      <c r="E571" s="2"/>
      <c r="F571" s="2" t="s">
        <v>5080</v>
      </c>
      <c r="G571" s="2"/>
      <c r="H571" s="2"/>
      <c r="I571" s="2"/>
      <c r="J571" s="2">
        <v>10840884</v>
      </c>
      <c r="K571" s="2"/>
      <c r="L571" s="2">
        <v>568</v>
      </c>
      <c r="N571" s="2" t="s">
        <v>761</v>
      </c>
      <c r="O571" s="2" t="s">
        <v>742</v>
      </c>
    </row>
    <row r="572" spans="1:15" ht="15" customHeight="1">
      <c r="A572" s="2">
        <v>10850569</v>
      </c>
      <c r="B572" s="2">
        <v>13</v>
      </c>
      <c r="C572" s="188">
        <v>42826</v>
      </c>
      <c r="D572" s="2" t="s">
        <v>5648</v>
      </c>
      <c r="E572" s="2"/>
      <c r="F572" s="2" t="s">
        <v>5080</v>
      </c>
      <c r="G572" s="2"/>
      <c r="H572" s="2"/>
      <c r="I572" s="2"/>
      <c r="J572" s="2">
        <v>10840885</v>
      </c>
      <c r="K572" s="2"/>
      <c r="L572" s="2">
        <v>569</v>
      </c>
      <c r="N572" s="2" t="s">
        <v>762</v>
      </c>
      <c r="O572" s="2" t="s">
        <v>742</v>
      </c>
    </row>
    <row r="573" spans="1:15" ht="15" customHeight="1">
      <c r="A573" s="2">
        <v>10850570</v>
      </c>
      <c r="B573" s="2">
        <v>13</v>
      </c>
      <c r="C573" s="188">
        <v>42826</v>
      </c>
      <c r="D573" s="2" t="s">
        <v>5649</v>
      </c>
      <c r="E573" s="2"/>
      <c r="F573" s="2" t="s">
        <v>5080</v>
      </c>
      <c r="G573" s="2"/>
      <c r="H573" s="2"/>
      <c r="I573" s="2"/>
      <c r="J573" s="2">
        <v>10840886</v>
      </c>
      <c r="K573" s="2"/>
      <c r="L573" s="2">
        <v>570</v>
      </c>
      <c r="N573" s="2" t="s">
        <v>763</v>
      </c>
      <c r="O573" s="2" t="s">
        <v>742</v>
      </c>
    </row>
    <row r="574" spans="1:15" ht="15" customHeight="1">
      <c r="A574" s="2">
        <v>10850571</v>
      </c>
      <c r="B574" s="2">
        <v>13</v>
      </c>
      <c r="C574" s="188">
        <v>42826</v>
      </c>
      <c r="D574" s="2" t="s">
        <v>5538</v>
      </c>
      <c r="E574" s="2"/>
      <c r="F574" s="2" t="s">
        <v>5080</v>
      </c>
      <c r="G574" s="2"/>
      <c r="H574" s="2"/>
      <c r="I574" s="2"/>
      <c r="J574" s="2">
        <v>10840887</v>
      </c>
      <c r="K574" s="2"/>
      <c r="L574" s="2">
        <v>571</v>
      </c>
      <c r="N574" s="2" t="s">
        <v>764</v>
      </c>
      <c r="O574" s="2" t="s">
        <v>742</v>
      </c>
    </row>
    <row r="575" spans="1:15" ht="15" customHeight="1">
      <c r="A575" s="2">
        <v>10850572</v>
      </c>
      <c r="B575" s="2">
        <v>13</v>
      </c>
      <c r="C575" s="188">
        <v>42826</v>
      </c>
      <c r="D575" s="2" t="s">
        <v>5650</v>
      </c>
      <c r="E575" s="2"/>
      <c r="F575" s="2" t="s">
        <v>5080</v>
      </c>
      <c r="G575" s="2"/>
      <c r="H575" s="2"/>
      <c r="I575" s="2"/>
      <c r="J575" s="2">
        <v>10840888</v>
      </c>
      <c r="K575" s="2"/>
      <c r="L575" s="2">
        <v>572</v>
      </c>
      <c r="N575" s="2" t="s">
        <v>765</v>
      </c>
      <c r="O575" s="2" t="s">
        <v>742</v>
      </c>
    </row>
    <row r="576" spans="1:15" ht="15" customHeight="1">
      <c r="A576" s="2">
        <v>10850573</v>
      </c>
      <c r="B576" s="2">
        <v>13</v>
      </c>
      <c r="C576" s="188">
        <v>42826</v>
      </c>
      <c r="D576" s="2" t="s">
        <v>5651</v>
      </c>
      <c r="E576" s="2"/>
      <c r="F576" s="2" t="s">
        <v>5652</v>
      </c>
      <c r="G576" s="2"/>
      <c r="H576" s="2"/>
      <c r="I576" s="2"/>
      <c r="J576" s="2">
        <v>10840889</v>
      </c>
      <c r="K576" s="2"/>
      <c r="L576" s="2">
        <v>573</v>
      </c>
      <c r="N576" s="2" t="s">
        <v>766</v>
      </c>
      <c r="O576" s="2" t="s">
        <v>742</v>
      </c>
    </row>
    <row r="577" spans="1:15" ht="15" customHeight="1">
      <c r="A577" s="2">
        <v>10850574</v>
      </c>
      <c r="B577" s="2">
        <v>13</v>
      </c>
      <c r="C577" s="188">
        <v>42826</v>
      </c>
      <c r="D577" s="2" t="s">
        <v>5653</v>
      </c>
      <c r="E577" s="2"/>
      <c r="F577" s="2" t="s">
        <v>5654</v>
      </c>
      <c r="G577" s="2"/>
      <c r="H577" s="2"/>
      <c r="I577" s="2"/>
      <c r="J577" s="2">
        <v>10840890</v>
      </c>
      <c r="K577" s="2"/>
      <c r="L577" s="2">
        <v>574</v>
      </c>
      <c r="N577" s="2" t="s">
        <v>767</v>
      </c>
      <c r="O577" s="2" t="s">
        <v>742</v>
      </c>
    </row>
    <row r="578" spans="1:15" ht="15" customHeight="1">
      <c r="A578" s="2">
        <v>10850575</v>
      </c>
      <c r="B578" s="2">
        <v>13</v>
      </c>
      <c r="C578" s="188">
        <v>42826</v>
      </c>
      <c r="D578" s="2" t="s">
        <v>5655</v>
      </c>
      <c r="E578" s="2"/>
      <c r="F578" s="2" t="s">
        <v>5656</v>
      </c>
      <c r="G578" s="2"/>
      <c r="H578" s="2"/>
      <c r="I578" s="2"/>
      <c r="J578" s="2">
        <v>10840891</v>
      </c>
      <c r="K578" s="2"/>
      <c r="L578" s="2">
        <v>575</v>
      </c>
      <c r="N578" s="2" t="s">
        <v>768</v>
      </c>
      <c r="O578" s="2" t="s">
        <v>742</v>
      </c>
    </row>
    <row r="579" spans="1:15" ht="15" customHeight="1">
      <c r="A579" s="2">
        <v>10850576</v>
      </c>
      <c r="B579" s="2">
        <v>13</v>
      </c>
      <c r="C579" s="188">
        <v>42826</v>
      </c>
      <c r="D579" s="2" t="s">
        <v>5657</v>
      </c>
      <c r="E579" s="2"/>
      <c r="F579" s="2" t="s">
        <v>5658</v>
      </c>
      <c r="G579" s="2"/>
      <c r="H579" s="2"/>
      <c r="I579" s="2"/>
      <c r="J579" s="2">
        <v>10840892</v>
      </c>
      <c r="K579" s="2"/>
      <c r="L579" s="2">
        <v>576</v>
      </c>
      <c r="N579" s="2" t="s">
        <v>769</v>
      </c>
      <c r="O579" s="2" t="s">
        <v>742</v>
      </c>
    </row>
    <row r="580" spans="1:15" ht="15" customHeight="1">
      <c r="A580" s="2">
        <v>10850577</v>
      </c>
      <c r="B580" s="2">
        <v>13</v>
      </c>
      <c r="C580" s="188">
        <v>42826</v>
      </c>
      <c r="D580" s="2" t="s">
        <v>5659</v>
      </c>
      <c r="E580" s="2"/>
      <c r="F580" s="2" t="s">
        <v>5660</v>
      </c>
      <c r="G580" s="2"/>
      <c r="H580" s="2"/>
      <c r="I580" s="2"/>
      <c r="J580" s="2">
        <v>10840893</v>
      </c>
      <c r="K580" s="2"/>
      <c r="L580" s="2">
        <v>577</v>
      </c>
      <c r="N580" s="2" t="s">
        <v>770</v>
      </c>
      <c r="O580" s="2" t="s">
        <v>742</v>
      </c>
    </row>
    <row r="581" spans="1:15" ht="15" customHeight="1">
      <c r="A581" s="2">
        <v>10850578</v>
      </c>
      <c r="B581" s="2">
        <v>13</v>
      </c>
      <c r="C581" s="188">
        <v>42826</v>
      </c>
      <c r="D581" s="2" t="s">
        <v>5661</v>
      </c>
      <c r="E581" s="2"/>
      <c r="F581" s="2" t="s">
        <v>5662</v>
      </c>
      <c r="G581" s="2"/>
      <c r="H581" s="2"/>
      <c r="I581" s="2"/>
      <c r="J581" s="2">
        <v>10840894</v>
      </c>
      <c r="K581" s="2"/>
      <c r="L581" s="2">
        <v>578</v>
      </c>
      <c r="N581" s="2" t="s">
        <v>771</v>
      </c>
      <c r="O581" s="2" t="s">
        <v>742</v>
      </c>
    </row>
    <row r="582" spans="1:15" ht="15" customHeight="1">
      <c r="A582" s="2">
        <v>10850579</v>
      </c>
      <c r="B582" s="2">
        <v>13</v>
      </c>
      <c r="C582" s="188">
        <v>42826</v>
      </c>
      <c r="D582" s="2" t="s">
        <v>5663</v>
      </c>
      <c r="E582" s="2"/>
      <c r="F582" s="2" t="s">
        <v>5664</v>
      </c>
      <c r="G582" s="2"/>
      <c r="H582" s="2"/>
      <c r="I582" s="2"/>
      <c r="J582" s="2">
        <v>10840895</v>
      </c>
      <c r="K582" s="2"/>
      <c r="L582" s="2">
        <v>579</v>
      </c>
      <c r="N582" s="2" t="s">
        <v>772</v>
      </c>
      <c r="O582" s="2" t="s">
        <v>742</v>
      </c>
    </row>
    <row r="583" spans="1:15" ht="15" customHeight="1">
      <c r="A583" s="2">
        <v>10850580</v>
      </c>
      <c r="B583" s="2">
        <v>13</v>
      </c>
      <c r="C583" s="188">
        <v>42826</v>
      </c>
      <c r="D583" s="2" t="s">
        <v>5665</v>
      </c>
      <c r="E583" s="2"/>
      <c r="F583" s="2" t="s">
        <v>5666</v>
      </c>
      <c r="G583" s="2"/>
      <c r="H583" s="2"/>
      <c r="I583" s="2"/>
      <c r="J583" s="2">
        <v>10840896</v>
      </c>
      <c r="K583" s="2"/>
      <c r="L583" s="2">
        <v>580</v>
      </c>
      <c r="N583" s="2" t="s">
        <v>773</v>
      </c>
      <c r="O583" s="2" t="s">
        <v>742</v>
      </c>
    </row>
    <row r="584" spans="1:15" ht="15" customHeight="1">
      <c r="A584" s="2">
        <v>10850581</v>
      </c>
      <c r="B584" s="2">
        <v>13</v>
      </c>
      <c r="C584" s="188">
        <v>42826</v>
      </c>
      <c r="D584" s="2" t="s">
        <v>5667</v>
      </c>
      <c r="E584" s="2"/>
      <c r="F584" s="2" t="s">
        <v>5668</v>
      </c>
      <c r="G584" s="2"/>
      <c r="H584" s="2"/>
      <c r="I584" s="2"/>
      <c r="J584" s="2">
        <v>10840897</v>
      </c>
      <c r="K584" s="2"/>
      <c r="L584" s="2">
        <v>581</v>
      </c>
      <c r="N584" s="2" t="s">
        <v>783</v>
      </c>
      <c r="O584" s="2" t="s">
        <v>276</v>
      </c>
    </row>
    <row r="585" spans="1:15" ht="15" customHeight="1">
      <c r="A585" s="2">
        <v>10850582</v>
      </c>
      <c r="B585" s="2">
        <v>13</v>
      </c>
      <c r="C585" s="188">
        <v>42826</v>
      </c>
      <c r="D585" s="2" t="s">
        <v>5669</v>
      </c>
      <c r="E585" s="2"/>
      <c r="F585" s="2" t="s">
        <v>5670</v>
      </c>
      <c r="G585" s="2"/>
      <c r="H585" s="2"/>
      <c r="I585" s="2"/>
      <c r="J585" s="2">
        <v>10840898</v>
      </c>
      <c r="K585" s="2"/>
      <c r="L585" s="2">
        <v>582</v>
      </c>
      <c r="N585" s="2" t="s">
        <v>786</v>
      </c>
      <c r="O585" s="2" t="s">
        <v>276</v>
      </c>
    </row>
    <row r="586" spans="1:15" ht="15" customHeight="1">
      <c r="A586" s="2">
        <v>10850583</v>
      </c>
      <c r="B586" s="2">
        <v>13</v>
      </c>
      <c r="C586" s="188">
        <v>42826</v>
      </c>
      <c r="D586" s="2" t="s">
        <v>5671</v>
      </c>
      <c r="E586" s="2"/>
      <c r="F586" s="2" t="s">
        <v>5672</v>
      </c>
      <c r="G586" s="2"/>
      <c r="H586" s="2"/>
      <c r="I586" s="2"/>
      <c r="J586" s="2">
        <v>10840899</v>
      </c>
      <c r="K586" s="2"/>
      <c r="L586" s="2">
        <v>583</v>
      </c>
      <c r="N586" s="2" t="s">
        <v>2188</v>
      </c>
      <c r="O586" s="2" t="s">
        <v>276</v>
      </c>
    </row>
    <row r="587" spans="1:15" ht="15" customHeight="1">
      <c r="A587" s="2">
        <v>10850584</v>
      </c>
      <c r="B587" s="2">
        <v>13</v>
      </c>
      <c r="C587" s="188">
        <v>42826</v>
      </c>
      <c r="D587" s="2" t="s">
        <v>5371</v>
      </c>
      <c r="E587" s="2"/>
      <c r="F587" s="2" t="s">
        <v>5673</v>
      </c>
      <c r="G587" s="2"/>
      <c r="H587" s="2"/>
      <c r="I587" s="2"/>
      <c r="J587" s="2">
        <v>10840900</v>
      </c>
      <c r="K587" s="2"/>
      <c r="L587" s="2">
        <v>584</v>
      </c>
      <c r="N587" s="2" t="s">
        <v>2189</v>
      </c>
      <c r="O587" s="2" t="s">
        <v>276</v>
      </c>
    </row>
    <row r="588" spans="1:15" ht="15" customHeight="1">
      <c r="A588" s="2">
        <v>10850585</v>
      </c>
      <c r="B588" s="2">
        <v>13</v>
      </c>
      <c r="C588" s="188">
        <v>42826</v>
      </c>
      <c r="D588" s="2" t="s">
        <v>5674</v>
      </c>
      <c r="E588" s="2"/>
      <c r="F588" s="2" t="s">
        <v>5675</v>
      </c>
      <c r="G588" s="2"/>
      <c r="H588" s="2"/>
      <c r="I588" s="2"/>
      <c r="J588" s="2">
        <v>10840901</v>
      </c>
      <c r="K588" s="2"/>
      <c r="L588" s="2">
        <v>585</v>
      </c>
      <c r="N588" s="2" t="s">
        <v>790</v>
      </c>
      <c r="O588" s="2" t="s">
        <v>276</v>
      </c>
    </row>
    <row r="589" spans="1:15" ht="15" customHeight="1">
      <c r="A589" s="2">
        <v>10850586</v>
      </c>
      <c r="B589" s="2">
        <v>13</v>
      </c>
      <c r="C589" s="188">
        <v>42826</v>
      </c>
      <c r="D589" s="2" t="s">
        <v>5676</v>
      </c>
      <c r="E589" s="2"/>
      <c r="F589" s="2" t="s">
        <v>5677</v>
      </c>
      <c r="G589" s="2"/>
      <c r="H589" s="2"/>
      <c r="I589" s="2"/>
      <c r="J589" s="2">
        <v>10840395</v>
      </c>
      <c r="K589" s="2"/>
      <c r="L589" s="2">
        <v>586</v>
      </c>
      <c r="N589" s="2">
        <v>2792</v>
      </c>
      <c r="O589" s="2" t="s">
        <v>276</v>
      </c>
    </row>
    <row r="590" spans="1:15" ht="15" customHeight="1">
      <c r="A590" s="2">
        <v>10850587</v>
      </c>
      <c r="B590" s="2">
        <v>13</v>
      </c>
      <c r="C590" s="188">
        <v>42826</v>
      </c>
      <c r="D590" s="2" t="s">
        <v>5678</v>
      </c>
      <c r="E590" s="2"/>
      <c r="F590" s="2" t="s">
        <v>5679</v>
      </c>
      <c r="G590" s="2"/>
      <c r="H590" s="2"/>
      <c r="I590" s="2"/>
      <c r="J590" s="2">
        <v>10840396</v>
      </c>
      <c r="K590" s="2"/>
      <c r="L590" s="2">
        <v>587</v>
      </c>
      <c r="N590" s="2">
        <v>2792</v>
      </c>
      <c r="O590" s="2" t="s">
        <v>276</v>
      </c>
    </row>
    <row r="591" spans="1:15" ht="15" customHeight="1">
      <c r="A591" s="2">
        <v>10850588</v>
      </c>
      <c r="B591" s="2">
        <v>13</v>
      </c>
      <c r="C591" s="188">
        <v>42826</v>
      </c>
      <c r="D591" s="2" t="s">
        <v>5680</v>
      </c>
      <c r="E591" s="2"/>
      <c r="F591" s="2" t="s">
        <v>5681</v>
      </c>
      <c r="G591" s="2"/>
      <c r="H591" s="2"/>
      <c r="I591" s="2"/>
      <c r="J591" s="2">
        <v>10840397</v>
      </c>
      <c r="K591" s="2"/>
      <c r="L591" s="2">
        <v>588</v>
      </c>
      <c r="N591" s="2">
        <v>2792</v>
      </c>
      <c r="O591" s="2" t="s">
        <v>276</v>
      </c>
    </row>
    <row r="592" spans="1:15" ht="15" customHeight="1">
      <c r="A592" s="2">
        <v>10850589</v>
      </c>
      <c r="B592" s="2">
        <v>13</v>
      </c>
      <c r="C592" s="188">
        <v>42826</v>
      </c>
      <c r="D592" s="2" t="s">
        <v>5682</v>
      </c>
      <c r="E592" s="2"/>
      <c r="F592" s="2" t="s">
        <v>5683</v>
      </c>
      <c r="G592" s="2"/>
      <c r="H592" s="2"/>
      <c r="I592" s="2"/>
      <c r="J592" s="2">
        <v>10840398</v>
      </c>
      <c r="K592" s="2"/>
      <c r="L592" s="2">
        <v>589</v>
      </c>
      <c r="N592" s="2">
        <v>2792</v>
      </c>
      <c r="O592" s="2" t="s">
        <v>276</v>
      </c>
    </row>
    <row r="593" spans="1:16" ht="15" customHeight="1">
      <c r="A593" s="2">
        <v>10850590</v>
      </c>
      <c r="B593" s="2">
        <v>13</v>
      </c>
      <c r="C593" s="188">
        <v>42826</v>
      </c>
      <c r="D593" s="2" t="s">
        <v>5684</v>
      </c>
      <c r="E593" s="2"/>
      <c r="F593" s="2" t="s">
        <v>5685</v>
      </c>
      <c r="G593" s="2"/>
      <c r="H593" s="2"/>
      <c r="I593" s="2"/>
      <c r="J593" s="2">
        <v>10840487</v>
      </c>
      <c r="K593" s="2"/>
      <c r="L593" s="2">
        <v>590</v>
      </c>
      <c r="N593" s="2" t="s">
        <v>1873</v>
      </c>
      <c r="O593" s="2" t="s">
        <v>276</v>
      </c>
    </row>
    <row r="594" spans="1:16" ht="15" customHeight="1">
      <c r="A594" s="2">
        <v>10850591</v>
      </c>
      <c r="B594" s="2">
        <v>13</v>
      </c>
      <c r="C594" s="188">
        <v>42826</v>
      </c>
      <c r="D594" s="2" t="s">
        <v>5686</v>
      </c>
      <c r="E594" s="2"/>
      <c r="F594" s="2" t="s">
        <v>5687</v>
      </c>
      <c r="G594" s="2"/>
      <c r="H594" s="2"/>
      <c r="I594" s="2"/>
      <c r="J594" s="2">
        <v>10840849</v>
      </c>
      <c r="K594" s="2"/>
      <c r="L594" s="2">
        <v>591</v>
      </c>
      <c r="N594" s="2" t="s">
        <v>575</v>
      </c>
      <c r="O594" s="2" t="s">
        <v>697</v>
      </c>
    </row>
    <row r="595" spans="1:16" ht="15" customHeight="1">
      <c r="A595" s="2">
        <v>10850592</v>
      </c>
      <c r="B595" s="2">
        <v>13</v>
      </c>
      <c r="C595" s="188">
        <v>42826</v>
      </c>
      <c r="D595" s="2" t="s">
        <v>5688</v>
      </c>
      <c r="E595" s="2"/>
      <c r="F595" s="2" t="s">
        <v>5689</v>
      </c>
      <c r="G595" s="2"/>
      <c r="H595" s="2"/>
      <c r="I595" s="2"/>
      <c r="J595" s="2">
        <v>10840850</v>
      </c>
      <c r="K595" s="2"/>
      <c r="L595" s="2">
        <v>592</v>
      </c>
      <c r="N595" s="2" t="s">
        <v>576</v>
      </c>
      <c r="O595" s="2" t="s">
        <v>697</v>
      </c>
    </row>
    <row r="596" spans="1:16" ht="15" customHeight="1">
      <c r="A596" s="2">
        <v>10850593</v>
      </c>
      <c r="B596" s="2">
        <v>13</v>
      </c>
      <c r="C596" s="188">
        <v>42826</v>
      </c>
      <c r="D596" s="2" t="s">
        <v>5690</v>
      </c>
      <c r="E596" s="2"/>
      <c r="F596" s="2" t="s">
        <v>5691</v>
      </c>
      <c r="G596" s="2"/>
      <c r="H596" s="2"/>
      <c r="I596" s="2"/>
      <c r="J596" s="2">
        <v>10840851</v>
      </c>
      <c r="K596" s="2"/>
      <c r="L596" s="2">
        <v>593</v>
      </c>
      <c r="N596" s="2" t="s">
        <v>743</v>
      </c>
      <c r="O596" s="2" t="s">
        <v>697</v>
      </c>
    </row>
    <row r="597" spans="1:16" ht="15" customHeight="1">
      <c r="A597" s="2">
        <v>10850594</v>
      </c>
      <c r="B597" s="2">
        <v>13</v>
      </c>
      <c r="C597" s="188">
        <v>42826</v>
      </c>
      <c r="D597" s="2" t="s">
        <v>5692</v>
      </c>
      <c r="E597" s="2"/>
      <c r="F597" s="2" t="s">
        <v>5693</v>
      </c>
      <c r="G597" s="2"/>
      <c r="H597" s="2"/>
      <c r="I597" s="2"/>
      <c r="J597" s="2">
        <v>10840567</v>
      </c>
      <c r="K597" s="2"/>
      <c r="L597" s="2">
        <v>594</v>
      </c>
      <c r="N597" s="2" t="s">
        <v>466</v>
      </c>
      <c r="O597" s="2" t="s">
        <v>383</v>
      </c>
    </row>
    <row r="598" spans="1:16" ht="15" customHeight="1">
      <c r="A598" s="2">
        <v>10850595</v>
      </c>
      <c r="B598" s="2">
        <v>13</v>
      </c>
      <c r="C598" s="188">
        <v>42826</v>
      </c>
      <c r="D598" s="2" t="s">
        <v>5694</v>
      </c>
      <c r="E598" s="2"/>
      <c r="F598" s="2" t="s">
        <v>5695</v>
      </c>
      <c r="G598" s="2"/>
      <c r="H598" s="2"/>
      <c r="I598" s="2"/>
      <c r="J598" s="2">
        <v>10840675</v>
      </c>
      <c r="K598" s="2"/>
      <c r="L598" s="2">
        <v>595</v>
      </c>
      <c r="N598" s="2" t="s">
        <v>575</v>
      </c>
      <c r="O598" s="2" t="s">
        <v>383</v>
      </c>
    </row>
    <row r="599" spans="1:16" ht="15" customHeight="1">
      <c r="A599" s="2">
        <v>10850596</v>
      </c>
      <c r="B599" s="2">
        <v>13</v>
      </c>
      <c r="C599" s="188">
        <v>42826</v>
      </c>
      <c r="D599" s="2" t="s">
        <v>5696</v>
      </c>
      <c r="E599" s="2"/>
      <c r="F599" s="2" t="s">
        <v>5697</v>
      </c>
      <c r="G599" s="2"/>
      <c r="H599" s="2"/>
      <c r="I599" s="2"/>
      <c r="J599" s="2">
        <v>10840675</v>
      </c>
      <c r="K599" s="2"/>
      <c r="L599" s="2">
        <v>596</v>
      </c>
      <c r="N599" s="2" t="s">
        <v>575</v>
      </c>
      <c r="O599" s="2" t="s">
        <v>383</v>
      </c>
    </row>
    <row r="600" spans="1:16" ht="15" customHeight="1">
      <c r="A600" s="2">
        <v>10850597</v>
      </c>
      <c r="B600" s="2">
        <v>13</v>
      </c>
      <c r="C600" s="188">
        <v>42826</v>
      </c>
      <c r="D600" s="2" t="s">
        <v>5397</v>
      </c>
      <c r="E600" s="2"/>
      <c r="F600" s="2" t="s">
        <v>5698</v>
      </c>
      <c r="G600" s="2"/>
      <c r="H600" s="2"/>
      <c r="I600" s="2"/>
      <c r="J600" s="2">
        <v>10840675</v>
      </c>
      <c r="K600" s="2"/>
      <c r="L600" s="2">
        <v>597</v>
      </c>
      <c r="N600" s="2" t="s">
        <v>575</v>
      </c>
      <c r="O600" s="2" t="s">
        <v>383</v>
      </c>
    </row>
    <row r="601" spans="1:16" ht="15" customHeight="1">
      <c r="A601" s="2">
        <v>10850598</v>
      </c>
      <c r="B601" s="2">
        <v>13</v>
      </c>
      <c r="C601" s="188">
        <v>42826</v>
      </c>
      <c r="D601" s="2" t="s">
        <v>5699</v>
      </c>
      <c r="E601" s="2"/>
      <c r="F601" s="2" t="s">
        <v>5700</v>
      </c>
      <c r="G601" s="2"/>
      <c r="H601" s="2"/>
      <c r="I601" s="2"/>
      <c r="J601" s="2">
        <v>10840676</v>
      </c>
      <c r="K601" s="2"/>
      <c r="L601" s="2">
        <v>598</v>
      </c>
      <c r="N601" s="2" t="s">
        <v>576</v>
      </c>
      <c r="O601" s="2" t="s">
        <v>383</v>
      </c>
    </row>
    <row r="602" spans="1:16" ht="15" customHeight="1">
      <c r="A602" s="2">
        <v>10850599</v>
      </c>
      <c r="B602" s="2">
        <v>13</v>
      </c>
      <c r="C602" s="188">
        <v>42826</v>
      </c>
      <c r="D602" s="2" t="s">
        <v>5701</v>
      </c>
      <c r="E602" s="2"/>
      <c r="F602" s="2" t="s">
        <v>5702</v>
      </c>
      <c r="G602" s="2"/>
      <c r="H602" s="2"/>
      <c r="I602" s="2"/>
      <c r="J602" s="2">
        <v>10840676</v>
      </c>
      <c r="K602" s="2"/>
      <c r="L602" s="2">
        <v>599</v>
      </c>
      <c r="N602" s="2" t="s">
        <v>576</v>
      </c>
      <c r="O602" s="2" t="s">
        <v>383</v>
      </c>
    </row>
    <row r="603" spans="1:16" ht="15" customHeight="1">
      <c r="A603" s="2">
        <v>10850600</v>
      </c>
      <c r="B603" s="2">
        <v>13</v>
      </c>
      <c r="C603" s="188">
        <v>42826</v>
      </c>
      <c r="D603" s="2" t="s">
        <v>5703</v>
      </c>
      <c r="E603" s="2"/>
      <c r="F603" s="2" t="s">
        <v>5704</v>
      </c>
      <c r="G603" s="2"/>
      <c r="H603" s="2"/>
      <c r="I603" s="2"/>
      <c r="J603" s="2">
        <v>10840676</v>
      </c>
      <c r="K603" s="2"/>
      <c r="L603" s="2">
        <v>600</v>
      </c>
      <c r="N603" s="2" t="s">
        <v>576</v>
      </c>
      <c r="O603" s="2" t="s">
        <v>383</v>
      </c>
    </row>
    <row r="604" spans="1:16" ht="15" customHeight="1">
      <c r="A604" s="2">
        <v>10850601</v>
      </c>
      <c r="B604" s="2">
        <v>13</v>
      </c>
      <c r="C604" s="188">
        <v>42826</v>
      </c>
      <c r="D604" s="2" t="s">
        <v>5705</v>
      </c>
      <c r="E604" s="2"/>
      <c r="F604" s="2" t="s">
        <v>5706</v>
      </c>
      <c r="G604" s="2"/>
      <c r="H604" s="2"/>
      <c r="I604" s="2"/>
      <c r="J604" s="2">
        <v>10840138</v>
      </c>
      <c r="K604" s="2"/>
      <c r="L604" s="2">
        <v>601</v>
      </c>
      <c r="N604" s="2">
        <v>1506</v>
      </c>
      <c r="O604" s="2" t="s">
        <v>276</v>
      </c>
    </row>
    <row r="605" spans="1:16" ht="15" customHeight="1">
      <c r="A605" s="2">
        <v>10850602</v>
      </c>
      <c r="B605" s="2">
        <v>0</v>
      </c>
      <c r="C605" s="188">
        <v>42847</v>
      </c>
      <c r="D605" s="2" t="s">
        <v>5707</v>
      </c>
      <c r="E605" s="2"/>
      <c r="F605" s="2" t="s">
        <v>5708</v>
      </c>
      <c r="G605" s="2"/>
      <c r="H605" s="2"/>
      <c r="I605" s="2"/>
      <c r="J605" s="2">
        <v>10840617</v>
      </c>
      <c r="K605" s="2"/>
      <c r="L605" s="2">
        <v>602</v>
      </c>
      <c r="N605" s="2">
        <v>2328</v>
      </c>
      <c r="O605" s="2" t="s">
        <v>793</v>
      </c>
    </row>
    <row r="606" spans="1:16" ht="15" customHeight="1">
      <c r="A606" s="2">
        <v>10850603</v>
      </c>
      <c r="B606" s="2">
        <v>0</v>
      </c>
      <c r="C606" s="188">
        <v>42847</v>
      </c>
      <c r="D606" s="2" t="s">
        <v>5709</v>
      </c>
      <c r="E606" s="2"/>
      <c r="F606" s="2" t="s">
        <v>5710</v>
      </c>
      <c r="G606" s="2"/>
      <c r="H606" s="2"/>
      <c r="I606" s="2"/>
      <c r="J606" s="2">
        <v>10840139</v>
      </c>
      <c r="K606" s="2"/>
      <c r="L606" s="2">
        <v>603</v>
      </c>
    </row>
    <row r="607" spans="1:16" ht="15" customHeight="1">
      <c r="A607" s="2">
        <v>10850604</v>
      </c>
      <c r="B607" s="2">
        <v>0</v>
      </c>
      <c r="C607" s="188">
        <v>42847</v>
      </c>
      <c r="D607" s="2" t="s">
        <v>5711</v>
      </c>
      <c r="E607" s="2"/>
      <c r="F607" s="2" t="s">
        <v>5712</v>
      </c>
      <c r="G607" s="2"/>
      <c r="H607" s="2"/>
      <c r="I607" s="2"/>
      <c r="J607" s="2">
        <v>10840456</v>
      </c>
      <c r="K607" s="2"/>
      <c r="L607" s="2">
        <v>604</v>
      </c>
      <c r="N607" s="2" t="s">
        <v>794</v>
      </c>
      <c r="O607" s="2" t="s">
        <v>276</v>
      </c>
      <c r="P607" s="2"/>
    </row>
    <row r="608" spans="1:16" ht="15" customHeight="1">
      <c r="A608" s="2">
        <v>10850605</v>
      </c>
      <c r="B608" s="2">
        <v>0</v>
      </c>
      <c r="C608" s="188">
        <v>42847</v>
      </c>
      <c r="D608" s="2" t="s">
        <v>5713</v>
      </c>
      <c r="E608" s="2"/>
      <c r="F608" s="2" t="s">
        <v>5714</v>
      </c>
      <c r="G608" s="2"/>
      <c r="H608" s="2"/>
      <c r="I608" s="2"/>
      <c r="J608" s="2">
        <v>10840457</v>
      </c>
      <c r="K608" s="2"/>
      <c r="L608" s="2">
        <v>605</v>
      </c>
      <c r="N608" s="2" t="s">
        <v>795</v>
      </c>
      <c r="O608" s="2" t="s">
        <v>276</v>
      </c>
      <c r="P608" s="2"/>
    </row>
    <row r="609" spans="1:16" ht="15" customHeight="1">
      <c r="A609" s="2">
        <v>10850606</v>
      </c>
      <c r="B609" s="2">
        <v>0</v>
      </c>
      <c r="C609" s="188">
        <v>42847</v>
      </c>
      <c r="D609" s="2" t="s">
        <v>5715</v>
      </c>
      <c r="E609" s="2"/>
      <c r="F609" s="2" t="s">
        <v>5716</v>
      </c>
      <c r="G609" s="2"/>
      <c r="H609" s="2"/>
      <c r="I609" s="2"/>
      <c r="J609" s="2">
        <v>10840425</v>
      </c>
      <c r="K609" s="2"/>
      <c r="L609" s="2">
        <v>606</v>
      </c>
      <c r="N609" s="2" t="s">
        <v>796</v>
      </c>
      <c r="O609" s="2" t="s">
        <v>276</v>
      </c>
      <c r="P609" s="2"/>
    </row>
    <row r="610" spans="1:16" ht="15" customHeight="1">
      <c r="A610" s="2">
        <v>10850607</v>
      </c>
      <c r="B610" s="2">
        <v>0</v>
      </c>
      <c r="C610" s="188">
        <v>42847</v>
      </c>
      <c r="D610" s="2" t="s">
        <v>5717</v>
      </c>
      <c r="E610" s="2"/>
      <c r="F610" s="2" t="s">
        <v>5718</v>
      </c>
      <c r="G610" s="2"/>
      <c r="H610" s="2"/>
      <c r="I610" s="2"/>
      <c r="J610" s="2">
        <v>10840426</v>
      </c>
      <c r="K610" s="2"/>
      <c r="L610" s="2">
        <v>607</v>
      </c>
      <c r="N610" s="2" t="s">
        <v>797</v>
      </c>
      <c r="O610" s="2" t="s">
        <v>276</v>
      </c>
      <c r="P610" s="2"/>
    </row>
    <row r="611" spans="1:16" ht="15" customHeight="1">
      <c r="A611" s="2">
        <v>10850608</v>
      </c>
      <c r="B611" s="2">
        <v>0</v>
      </c>
      <c r="C611" s="188">
        <v>42847</v>
      </c>
      <c r="D611" s="2" t="s">
        <v>5719</v>
      </c>
      <c r="E611" s="2"/>
      <c r="F611" s="2" t="s">
        <v>5720</v>
      </c>
      <c r="G611" s="2"/>
      <c r="H611" s="2"/>
      <c r="I611" s="2"/>
      <c r="J611" s="2">
        <v>10840427</v>
      </c>
      <c r="K611" s="2"/>
      <c r="L611" s="2">
        <v>608</v>
      </c>
      <c r="N611" s="2" t="s">
        <v>798</v>
      </c>
      <c r="O611" s="2" t="s">
        <v>276</v>
      </c>
      <c r="P611" s="2"/>
    </row>
    <row r="612" spans="1:16" ht="15" customHeight="1">
      <c r="A612" s="2">
        <v>10850609</v>
      </c>
      <c r="B612" s="2">
        <v>0</v>
      </c>
      <c r="C612" s="188">
        <v>42847</v>
      </c>
      <c r="D612" s="2" t="s">
        <v>5479</v>
      </c>
      <c r="E612" s="2"/>
      <c r="F612" s="2" t="s">
        <v>5721</v>
      </c>
      <c r="G612" s="2"/>
      <c r="H612" s="2"/>
      <c r="I612" s="2"/>
      <c r="J612" s="2">
        <v>10840428</v>
      </c>
      <c r="K612" s="2"/>
      <c r="L612" s="2">
        <v>609</v>
      </c>
      <c r="N612" s="2" t="s">
        <v>799</v>
      </c>
      <c r="O612" s="2" t="s">
        <v>276</v>
      </c>
      <c r="P612" s="2"/>
    </row>
    <row r="613" spans="1:16" ht="15" customHeight="1">
      <c r="A613" s="2">
        <v>10850610</v>
      </c>
      <c r="B613" s="2">
        <v>0</v>
      </c>
      <c r="C613" s="188">
        <v>42847</v>
      </c>
      <c r="D613" s="2" t="s">
        <v>5722</v>
      </c>
      <c r="E613" s="2"/>
      <c r="F613" s="2" t="s">
        <v>5723</v>
      </c>
      <c r="G613" s="2"/>
      <c r="H613" s="2"/>
      <c r="I613" s="2"/>
      <c r="J613" s="2">
        <v>10840429</v>
      </c>
      <c r="K613" s="2"/>
      <c r="L613" s="2">
        <v>610</v>
      </c>
      <c r="N613" s="2" t="s">
        <v>800</v>
      </c>
      <c r="O613" s="2" t="s">
        <v>276</v>
      </c>
      <c r="P613" s="2"/>
    </row>
    <row r="614" spans="1:16" ht="15" customHeight="1">
      <c r="A614" s="2">
        <v>10850611</v>
      </c>
      <c r="B614" s="2">
        <v>0</v>
      </c>
      <c r="C614" s="188">
        <v>42847</v>
      </c>
      <c r="D614" s="2" t="s">
        <v>5724</v>
      </c>
      <c r="E614" s="2"/>
      <c r="F614" s="2" t="s">
        <v>5725</v>
      </c>
      <c r="G614" s="2"/>
      <c r="H614" s="2"/>
      <c r="I614" s="2"/>
      <c r="J614" s="2">
        <v>10840430</v>
      </c>
      <c r="K614" s="2"/>
      <c r="L614" s="2">
        <v>611</v>
      </c>
      <c r="N614" s="2" t="s">
        <v>801</v>
      </c>
      <c r="O614" s="2" t="s">
        <v>276</v>
      </c>
      <c r="P614" s="2"/>
    </row>
    <row r="615" spans="1:16" ht="15" customHeight="1">
      <c r="A615" s="2">
        <v>10850612</v>
      </c>
      <c r="B615" s="2">
        <v>0</v>
      </c>
      <c r="C615" s="188">
        <v>42847</v>
      </c>
      <c r="D615" s="2" t="s">
        <v>5726</v>
      </c>
      <c r="E615" s="2"/>
      <c r="F615" s="2" t="s">
        <v>5727</v>
      </c>
      <c r="G615" s="2"/>
      <c r="H615" s="2"/>
      <c r="I615" s="2"/>
      <c r="J615" s="2">
        <v>10840902</v>
      </c>
      <c r="K615" s="2"/>
      <c r="L615" s="2">
        <v>612</v>
      </c>
      <c r="N615" s="2" t="s">
        <v>802</v>
      </c>
      <c r="O615" s="2" t="s">
        <v>276</v>
      </c>
      <c r="P615" s="2"/>
    </row>
    <row r="616" spans="1:16" ht="15" customHeight="1">
      <c r="A616" s="2">
        <v>10850613</v>
      </c>
      <c r="B616" s="2">
        <v>0</v>
      </c>
      <c r="C616" s="188">
        <v>42847</v>
      </c>
      <c r="D616" s="2" t="s">
        <v>5728</v>
      </c>
      <c r="E616" s="2"/>
      <c r="F616" s="2" t="s">
        <v>5729</v>
      </c>
      <c r="G616" s="2"/>
      <c r="H616" s="2"/>
      <c r="I616" s="2"/>
      <c r="J616" s="2">
        <v>10840903</v>
      </c>
      <c r="K616" s="2"/>
      <c r="L616" s="2">
        <v>613</v>
      </c>
      <c r="N616" s="2" t="s">
        <v>803</v>
      </c>
      <c r="O616" s="2" t="s">
        <v>276</v>
      </c>
      <c r="P616" s="2"/>
    </row>
    <row r="617" spans="1:16" ht="15" customHeight="1">
      <c r="A617" s="2">
        <v>10850614</v>
      </c>
      <c r="B617" s="2">
        <v>0</v>
      </c>
      <c r="C617" s="188">
        <v>42847</v>
      </c>
      <c r="D617" s="2" t="s">
        <v>5730</v>
      </c>
      <c r="E617" s="2"/>
      <c r="F617" s="2" t="s">
        <v>5731</v>
      </c>
      <c r="G617" s="2"/>
      <c r="H617" s="2"/>
      <c r="I617" s="2"/>
      <c r="J617" s="2">
        <v>10840904</v>
      </c>
      <c r="K617" s="2"/>
      <c r="L617" s="2">
        <v>614</v>
      </c>
      <c r="N617" s="2" t="s">
        <v>804</v>
      </c>
      <c r="O617" s="2" t="s">
        <v>276</v>
      </c>
      <c r="P617" s="2"/>
    </row>
    <row r="618" spans="1:16" ht="15" customHeight="1">
      <c r="A618" s="2">
        <v>10850615</v>
      </c>
      <c r="B618" s="2">
        <v>0</v>
      </c>
      <c r="C618" s="188">
        <v>42847</v>
      </c>
      <c r="D618" s="2" t="s">
        <v>5732</v>
      </c>
      <c r="E618" s="2"/>
      <c r="F618" s="2" t="s">
        <v>5733</v>
      </c>
      <c r="G618" s="2"/>
      <c r="H618" s="2"/>
      <c r="I618" s="2"/>
      <c r="J618" s="2">
        <v>10840905</v>
      </c>
      <c r="K618" s="2"/>
      <c r="L618" s="2">
        <v>615</v>
      </c>
      <c r="N618" s="2" t="s">
        <v>805</v>
      </c>
      <c r="O618" s="2" t="s">
        <v>276</v>
      </c>
      <c r="P618" s="2"/>
    </row>
    <row r="619" spans="1:16" ht="15" customHeight="1">
      <c r="A619" s="2">
        <v>10850616</v>
      </c>
      <c r="B619" s="2">
        <v>0</v>
      </c>
      <c r="C619" s="188">
        <v>42847</v>
      </c>
      <c r="D619" s="2" t="s">
        <v>5209</v>
      </c>
      <c r="E619" s="2"/>
      <c r="F619" s="2" t="s">
        <v>5734</v>
      </c>
      <c r="G619" s="2"/>
      <c r="H619" s="2"/>
      <c r="I619" s="2"/>
      <c r="J619" s="2">
        <v>10840906</v>
      </c>
      <c r="K619" s="2"/>
      <c r="L619" s="2">
        <v>616</v>
      </c>
      <c r="N619" s="2" t="s">
        <v>805</v>
      </c>
      <c r="O619" s="2" t="s">
        <v>276</v>
      </c>
      <c r="P619" s="2"/>
    </row>
    <row r="620" spans="1:16" ht="15" customHeight="1">
      <c r="A620" s="2">
        <v>10850617</v>
      </c>
      <c r="B620" s="2">
        <v>0</v>
      </c>
      <c r="C620" s="188">
        <v>43212</v>
      </c>
      <c r="D620" s="2" t="s">
        <v>5735</v>
      </c>
      <c r="E620" s="2"/>
      <c r="F620" s="2" t="s">
        <v>5736</v>
      </c>
      <c r="G620" s="2"/>
      <c r="H620" s="2"/>
      <c r="I620" s="2"/>
      <c r="J620" s="2">
        <v>10840907</v>
      </c>
      <c r="K620" s="2"/>
      <c r="L620" s="2">
        <v>617</v>
      </c>
      <c r="N620" s="2" t="s">
        <v>806</v>
      </c>
      <c r="O620" s="2" t="s">
        <v>276</v>
      </c>
      <c r="P620" s="2"/>
    </row>
    <row r="621" spans="1:16" ht="15" customHeight="1">
      <c r="A621" s="2">
        <v>10850618</v>
      </c>
      <c r="B621" s="2">
        <v>0</v>
      </c>
      <c r="C621" s="188">
        <v>43212</v>
      </c>
      <c r="D621" s="2" t="s">
        <v>5737</v>
      </c>
      <c r="E621" s="2"/>
      <c r="F621" s="2" t="s">
        <v>5736</v>
      </c>
      <c r="G621" s="2"/>
      <c r="H621" s="2"/>
      <c r="I621" s="2"/>
      <c r="J621" s="2">
        <v>10840908</v>
      </c>
      <c r="K621" s="2"/>
      <c r="L621" s="2">
        <v>618</v>
      </c>
      <c r="N621" s="2" t="s">
        <v>806</v>
      </c>
      <c r="O621" s="2" t="s">
        <v>276</v>
      </c>
      <c r="P621" s="2"/>
    </row>
    <row r="622" spans="1:16" ht="15" customHeight="1">
      <c r="A622" s="2">
        <v>10850619</v>
      </c>
      <c r="B622" s="2">
        <v>0</v>
      </c>
      <c r="C622" s="188">
        <v>43212</v>
      </c>
      <c r="D622" s="2" t="s">
        <v>5738</v>
      </c>
      <c r="E622" s="2"/>
      <c r="F622" s="2" t="s">
        <v>5736</v>
      </c>
      <c r="G622" s="2"/>
      <c r="H622" s="2"/>
      <c r="I622" s="2"/>
      <c r="J622" s="2">
        <v>10840909</v>
      </c>
      <c r="K622" s="2"/>
      <c r="L622" s="2">
        <v>619</v>
      </c>
      <c r="N622" s="2" t="s">
        <v>806</v>
      </c>
      <c r="O622" s="2" t="s">
        <v>276</v>
      </c>
      <c r="P622" s="2"/>
    </row>
    <row r="623" spans="1:16" ht="15" customHeight="1">
      <c r="A623" s="2">
        <v>10850620</v>
      </c>
      <c r="B623" s="2">
        <v>0</v>
      </c>
      <c r="C623" s="188">
        <v>43212</v>
      </c>
      <c r="D623" s="2" t="s">
        <v>5739</v>
      </c>
      <c r="E623" s="2"/>
      <c r="F623" s="2" t="s">
        <v>5736</v>
      </c>
      <c r="G623" s="2"/>
      <c r="H623" s="2"/>
      <c r="I623" s="2"/>
      <c r="J623" s="2">
        <v>10840910</v>
      </c>
      <c r="K623" s="2"/>
      <c r="L623" s="2">
        <v>620</v>
      </c>
      <c r="N623" s="2" t="s">
        <v>806</v>
      </c>
      <c r="O623" s="2" t="s">
        <v>276</v>
      </c>
      <c r="P623" s="2"/>
    </row>
    <row r="624" spans="1:16" ht="15" customHeight="1">
      <c r="A624" s="2">
        <v>10850621</v>
      </c>
      <c r="B624" s="2">
        <v>0</v>
      </c>
      <c r="C624" s="188">
        <v>43212</v>
      </c>
      <c r="D624" s="2" t="s">
        <v>5740</v>
      </c>
      <c r="E624" s="2"/>
      <c r="F624" s="2" t="s">
        <v>5736</v>
      </c>
      <c r="G624" s="2"/>
      <c r="H624" s="2"/>
      <c r="I624" s="2"/>
      <c r="J624" s="2">
        <v>10840911</v>
      </c>
      <c r="K624" s="2"/>
      <c r="L624" s="2">
        <v>621</v>
      </c>
      <c r="N624" s="2" t="s">
        <v>806</v>
      </c>
      <c r="O624" s="2" t="s">
        <v>276</v>
      </c>
      <c r="P624" s="2"/>
    </row>
    <row r="625" spans="1:16" ht="15" customHeight="1">
      <c r="A625" s="2">
        <v>10850622</v>
      </c>
      <c r="B625" s="2">
        <v>0</v>
      </c>
      <c r="C625" s="188">
        <v>43212</v>
      </c>
      <c r="D625" s="2" t="s">
        <v>5741</v>
      </c>
      <c r="E625" s="2"/>
      <c r="F625" s="2" t="s">
        <v>5736</v>
      </c>
      <c r="G625" s="2"/>
      <c r="H625" s="2"/>
      <c r="I625" s="2"/>
      <c r="J625" s="2">
        <v>10840912</v>
      </c>
      <c r="K625" s="2"/>
      <c r="L625" s="2">
        <v>622</v>
      </c>
      <c r="N625" s="2" t="s">
        <v>806</v>
      </c>
      <c r="O625" s="2" t="s">
        <v>276</v>
      </c>
      <c r="P625" s="2"/>
    </row>
    <row r="626" spans="1:16" ht="15" customHeight="1">
      <c r="A626" s="2">
        <v>10850623</v>
      </c>
      <c r="B626" s="2">
        <v>0</v>
      </c>
      <c r="C626" s="188">
        <v>43212</v>
      </c>
      <c r="D626" s="2" t="s">
        <v>5742</v>
      </c>
      <c r="E626" s="2"/>
      <c r="F626" s="2" t="s">
        <v>5736</v>
      </c>
      <c r="G626" s="2"/>
      <c r="H626" s="2"/>
      <c r="I626" s="2"/>
      <c r="J626" s="2">
        <v>10840913</v>
      </c>
      <c r="K626" s="2"/>
      <c r="L626" s="2">
        <v>623</v>
      </c>
      <c r="N626" s="2" t="s">
        <v>806</v>
      </c>
      <c r="O626" s="2" t="s">
        <v>276</v>
      </c>
      <c r="P626" s="2"/>
    </row>
    <row r="627" spans="1:16" ht="15" customHeight="1">
      <c r="A627" s="2">
        <v>10850624</v>
      </c>
      <c r="B627" s="2">
        <v>0</v>
      </c>
      <c r="C627" s="188">
        <v>43212</v>
      </c>
      <c r="D627" s="2" t="s">
        <v>5743</v>
      </c>
      <c r="E627" s="2"/>
      <c r="F627" s="2" t="s">
        <v>5736</v>
      </c>
      <c r="G627" s="2"/>
      <c r="H627" s="2"/>
      <c r="I627" s="2"/>
      <c r="J627" s="2">
        <v>10840914</v>
      </c>
      <c r="K627" s="2"/>
      <c r="L627" s="2">
        <v>624</v>
      </c>
      <c r="N627" s="2" t="s">
        <v>806</v>
      </c>
      <c r="O627" s="2" t="s">
        <v>276</v>
      </c>
      <c r="P627" s="2"/>
    </row>
    <row r="628" spans="1:16" ht="15" customHeight="1">
      <c r="A628" s="2">
        <v>10850625</v>
      </c>
      <c r="B628" s="2">
        <v>0</v>
      </c>
      <c r="C628" s="188">
        <v>43212</v>
      </c>
      <c r="D628" s="2" t="s">
        <v>5744</v>
      </c>
      <c r="E628" s="2"/>
      <c r="F628" s="2" t="s">
        <v>5736</v>
      </c>
      <c r="G628" s="2"/>
      <c r="H628" s="2"/>
      <c r="I628" s="2"/>
      <c r="J628" s="2">
        <v>10840915</v>
      </c>
      <c r="K628" s="2"/>
      <c r="L628" s="2">
        <v>625</v>
      </c>
      <c r="N628" s="2" t="s">
        <v>806</v>
      </c>
      <c r="O628" s="2" t="s">
        <v>276</v>
      </c>
      <c r="P628" s="2"/>
    </row>
    <row r="629" spans="1:16" ht="15" customHeight="1">
      <c r="A629" s="2">
        <v>10850626</v>
      </c>
      <c r="B629" s="2">
        <v>0</v>
      </c>
      <c r="C629" s="188">
        <v>43212</v>
      </c>
      <c r="D629" s="2" t="s">
        <v>5745</v>
      </c>
      <c r="E629" s="2"/>
      <c r="F629" s="2" t="s">
        <v>5736</v>
      </c>
      <c r="G629" s="2"/>
      <c r="H629" s="2"/>
      <c r="I629" s="2"/>
      <c r="J629" s="2">
        <v>10840916</v>
      </c>
      <c r="K629" s="2"/>
      <c r="L629" s="2">
        <v>626</v>
      </c>
      <c r="N629" s="2" t="s">
        <v>806</v>
      </c>
      <c r="O629" s="2" t="s">
        <v>276</v>
      </c>
      <c r="P629" s="2"/>
    </row>
    <row r="630" spans="1:16" ht="15" customHeight="1">
      <c r="A630" s="2">
        <v>10850627</v>
      </c>
      <c r="B630" s="2">
        <v>0</v>
      </c>
      <c r="C630" s="188">
        <v>43212</v>
      </c>
      <c r="D630" s="2" t="s">
        <v>5746</v>
      </c>
      <c r="E630" s="2"/>
      <c r="F630" s="2" t="s">
        <v>5736</v>
      </c>
      <c r="G630" s="2"/>
      <c r="H630" s="2"/>
      <c r="I630" s="2"/>
      <c r="J630" s="2">
        <v>10840917</v>
      </c>
      <c r="K630" s="2"/>
      <c r="L630" s="2">
        <v>627</v>
      </c>
      <c r="N630" s="2" t="s">
        <v>806</v>
      </c>
      <c r="O630" s="2" t="s">
        <v>276</v>
      </c>
      <c r="P630" s="2"/>
    </row>
    <row r="631" spans="1:16" ht="15" customHeight="1">
      <c r="A631" s="2">
        <v>10850628</v>
      </c>
      <c r="B631" s="2">
        <v>0</v>
      </c>
      <c r="C631" s="188">
        <v>43212</v>
      </c>
      <c r="D631" s="2" t="s">
        <v>5747</v>
      </c>
      <c r="E631" s="2"/>
      <c r="F631" s="2" t="s">
        <v>5736</v>
      </c>
      <c r="G631" s="2"/>
      <c r="H631" s="2"/>
      <c r="I631" s="2"/>
      <c r="J631" s="2">
        <v>10840918</v>
      </c>
      <c r="K631" s="2"/>
      <c r="L631" s="2">
        <v>628</v>
      </c>
      <c r="N631" s="2" t="s">
        <v>806</v>
      </c>
      <c r="O631" s="2" t="s">
        <v>276</v>
      </c>
      <c r="P631" s="2"/>
    </row>
    <row r="632" spans="1:16" ht="15" customHeight="1">
      <c r="A632" s="2">
        <v>10850629</v>
      </c>
      <c r="B632" s="2">
        <v>0</v>
      </c>
      <c r="C632" s="188">
        <v>43212</v>
      </c>
      <c r="D632" s="2" t="s">
        <v>5748</v>
      </c>
      <c r="E632" s="2"/>
      <c r="F632" s="2" t="s">
        <v>5736</v>
      </c>
      <c r="G632" s="2"/>
      <c r="H632" s="2"/>
      <c r="I632" s="2"/>
      <c r="J632" s="2">
        <v>10840919</v>
      </c>
      <c r="K632" s="2"/>
      <c r="L632" s="2">
        <v>629</v>
      </c>
      <c r="N632" s="2" t="s">
        <v>806</v>
      </c>
      <c r="O632" s="2" t="s">
        <v>276</v>
      </c>
      <c r="P632" s="2"/>
    </row>
    <row r="633" spans="1:16" ht="15" customHeight="1">
      <c r="A633" s="2">
        <v>10850630</v>
      </c>
      <c r="B633" s="2">
        <v>0</v>
      </c>
      <c r="C633" s="188">
        <v>43212</v>
      </c>
      <c r="D633" s="2" t="s">
        <v>5749</v>
      </c>
      <c r="E633" s="2"/>
      <c r="F633" s="2" t="s">
        <v>5736</v>
      </c>
      <c r="G633" s="2"/>
      <c r="H633" s="2"/>
      <c r="I633" s="2"/>
      <c r="J633" s="2">
        <v>10840920</v>
      </c>
      <c r="K633" s="2"/>
      <c r="L633" s="2">
        <v>630</v>
      </c>
      <c r="N633" s="2" t="s">
        <v>806</v>
      </c>
      <c r="O633" s="2" t="s">
        <v>276</v>
      </c>
      <c r="P633" s="2"/>
    </row>
    <row r="634" spans="1:16" ht="15" customHeight="1">
      <c r="A634" s="2">
        <v>10850631</v>
      </c>
      <c r="B634" s="2">
        <v>0</v>
      </c>
      <c r="C634" s="188">
        <v>43212</v>
      </c>
      <c r="D634" s="2" t="s">
        <v>5750</v>
      </c>
      <c r="E634" s="2"/>
      <c r="F634" s="2" t="s">
        <v>5736</v>
      </c>
      <c r="G634" s="2"/>
      <c r="H634" s="2"/>
      <c r="I634" s="2"/>
      <c r="J634" s="2">
        <v>10840921</v>
      </c>
      <c r="K634" s="2"/>
      <c r="L634" s="2">
        <v>631</v>
      </c>
      <c r="N634" s="2" t="s">
        <v>806</v>
      </c>
      <c r="O634" s="2" t="s">
        <v>276</v>
      </c>
      <c r="P634" s="2"/>
    </row>
    <row r="635" spans="1:16" ht="15" customHeight="1">
      <c r="A635" s="2">
        <v>10850632</v>
      </c>
      <c r="B635" s="2">
        <v>0</v>
      </c>
      <c r="C635" s="188">
        <v>43212</v>
      </c>
      <c r="D635" s="2" t="s">
        <v>5751</v>
      </c>
      <c r="E635" s="2"/>
      <c r="F635" s="2" t="s">
        <v>5736</v>
      </c>
      <c r="G635" s="2"/>
      <c r="H635" s="2"/>
      <c r="I635" s="2"/>
      <c r="J635" s="2">
        <v>10840922</v>
      </c>
      <c r="K635" s="2"/>
      <c r="L635" s="2">
        <v>632</v>
      </c>
      <c r="N635" s="2">
        <v>3609</v>
      </c>
      <c r="O635" s="2" t="s">
        <v>276</v>
      </c>
      <c r="P635" s="2"/>
    </row>
    <row r="636" spans="1:16" ht="15" customHeight="1">
      <c r="A636" s="2">
        <v>10850633</v>
      </c>
      <c r="B636" s="2">
        <v>0</v>
      </c>
      <c r="C636" s="188">
        <v>43212</v>
      </c>
      <c r="D636" s="2" t="s">
        <v>5752</v>
      </c>
      <c r="E636" s="2"/>
      <c r="F636" s="2" t="s">
        <v>5736</v>
      </c>
      <c r="G636" s="2"/>
      <c r="H636" s="2"/>
      <c r="I636" s="2"/>
      <c r="J636" s="2">
        <v>10840923</v>
      </c>
      <c r="K636" s="2"/>
      <c r="L636" s="2">
        <v>633</v>
      </c>
      <c r="N636" s="2">
        <v>3609</v>
      </c>
      <c r="O636" s="2" t="s">
        <v>276</v>
      </c>
      <c r="P636" s="2"/>
    </row>
    <row r="637" spans="1:16" ht="15" customHeight="1">
      <c r="A637" s="2">
        <v>10850634</v>
      </c>
      <c r="B637" s="2">
        <v>0</v>
      </c>
      <c r="C637" s="188">
        <v>43212</v>
      </c>
      <c r="D637" s="2" t="s">
        <v>5753</v>
      </c>
      <c r="E637" s="2"/>
      <c r="F637" s="2" t="s">
        <v>5736</v>
      </c>
      <c r="G637" s="2"/>
      <c r="H637" s="2"/>
      <c r="I637" s="2"/>
      <c r="J637" s="2">
        <v>10840924</v>
      </c>
      <c r="K637" s="2"/>
      <c r="L637" s="2">
        <v>634</v>
      </c>
      <c r="N637" s="2">
        <v>3609</v>
      </c>
      <c r="O637" s="2" t="s">
        <v>276</v>
      </c>
      <c r="P637" s="2"/>
    </row>
    <row r="638" spans="1:16" ht="15" customHeight="1">
      <c r="A638" s="2">
        <v>10850635</v>
      </c>
      <c r="B638" s="2">
        <v>0</v>
      </c>
      <c r="C638" s="188">
        <v>43212</v>
      </c>
      <c r="D638" s="2" t="s">
        <v>5754</v>
      </c>
      <c r="E638" s="2"/>
      <c r="F638" s="2" t="s">
        <v>5736</v>
      </c>
      <c r="G638" s="2"/>
      <c r="H638" s="2"/>
      <c r="I638" s="2"/>
      <c r="J638" s="2">
        <v>10840925</v>
      </c>
      <c r="K638" s="2"/>
      <c r="L638" s="2">
        <v>635</v>
      </c>
      <c r="N638" s="2">
        <v>3609</v>
      </c>
      <c r="O638" s="2" t="s">
        <v>276</v>
      </c>
      <c r="P638" s="2"/>
    </row>
    <row r="639" spans="1:16" ht="15" customHeight="1">
      <c r="A639" s="2">
        <v>10850636</v>
      </c>
      <c r="B639" s="2">
        <v>0</v>
      </c>
      <c r="C639" s="188">
        <v>43212</v>
      </c>
      <c r="D639" s="2" t="s">
        <v>5755</v>
      </c>
      <c r="E639" s="2"/>
      <c r="F639" s="2" t="s">
        <v>5736</v>
      </c>
      <c r="G639" s="2"/>
      <c r="H639" s="2"/>
      <c r="I639" s="2"/>
      <c r="J639" s="2">
        <v>10840926</v>
      </c>
      <c r="K639" s="2"/>
      <c r="L639" s="2">
        <v>636</v>
      </c>
      <c r="N639" s="2">
        <v>3609</v>
      </c>
      <c r="O639" s="2" t="s">
        <v>276</v>
      </c>
      <c r="P639" s="2"/>
    </row>
    <row r="640" spans="1:16" ht="15" customHeight="1">
      <c r="A640" s="2">
        <v>10850637</v>
      </c>
      <c r="B640" s="2">
        <v>0</v>
      </c>
      <c r="C640" s="188">
        <v>43212</v>
      </c>
      <c r="D640" s="2" t="s">
        <v>5756</v>
      </c>
      <c r="E640" s="2"/>
      <c r="F640" s="2" t="s">
        <v>5736</v>
      </c>
      <c r="G640" s="2"/>
      <c r="H640" s="2"/>
      <c r="I640" s="2"/>
      <c r="J640" s="2">
        <v>10840927</v>
      </c>
      <c r="K640" s="2"/>
      <c r="L640" s="2">
        <v>637</v>
      </c>
      <c r="N640" s="2">
        <v>4545</v>
      </c>
      <c r="O640" s="2" t="s">
        <v>276</v>
      </c>
      <c r="P640" s="2"/>
    </row>
    <row r="641" spans="1:16" ht="15" customHeight="1">
      <c r="A641" s="2">
        <v>10850638</v>
      </c>
      <c r="B641" s="2">
        <v>0</v>
      </c>
      <c r="C641" s="188">
        <v>43212</v>
      </c>
      <c r="D641" s="2" t="s">
        <v>5757</v>
      </c>
      <c r="E641" s="2"/>
      <c r="F641" s="2" t="s">
        <v>5758</v>
      </c>
      <c r="G641" s="2"/>
      <c r="H641" s="2"/>
      <c r="I641" s="2"/>
      <c r="J641" s="2">
        <v>10840461</v>
      </c>
      <c r="K641" s="2"/>
      <c r="L641" s="2">
        <v>638</v>
      </c>
      <c r="N641" s="2" t="s">
        <v>294</v>
      </c>
      <c r="O641" s="2" t="s">
        <v>276</v>
      </c>
      <c r="P641" s="2"/>
    </row>
    <row r="642" spans="1:16" ht="15" customHeight="1">
      <c r="A642" s="2">
        <v>10850639</v>
      </c>
      <c r="B642" s="2">
        <v>0</v>
      </c>
      <c r="C642" s="188">
        <v>42826</v>
      </c>
      <c r="D642" s="2" t="s">
        <v>5759</v>
      </c>
      <c r="E642" s="2"/>
      <c r="F642" s="2" t="s">
        <v>5760</v>
      </c>
      <c r="G642" s="2"/>
      <c r="H642" s="2"/>
      <c r="I642" s="2"/>
      <c r="J642" s="2">
        <v>10840928</v>
      </c>
      <c r="K642" s="2"/>
      <c r="L642" s="2">
        <v>639</v>
      </c>
      <c r="N642" s="2" t="s">
        <v>807</v>
      </c>
      <c r="O642" s="2" t="s">
        <v>808</v>
      </c>
      <c r="P642" s="2"/>
    </row>
    <row r="643" spans="1:16" ht="15" customHeight="1">
      <c r="A643" s="2">
        <v>10850640</v>
      </c>
      <c r="B643" s="2">
        <v>0</v>
      </c>
      <c r="C643" s="188">
        <v>42826</v>
      </c>
      <c r="D643" s="2" t="s">
        <v>5761</v>
      </c>
      <c r="E643" s="2"/>
      <c r="F643" s="2" t="s">
        <v>5762</v>
      </c>
      <c r="G643" s="2"/>
      <c r="H643" s="2"/>
      <c r="I643" s="2"/>
      <c r="J643" s="2">
        <v>10840929</v>
      </c>
      <c r="K643" s="2"/>
      <c r="L643" s="2">
        <v>640</v>
      </c>
      <c r="N643" s="2" t="s">
        <v>809</v>
      </c>
      <c r="O643" s="2" t="s">
        <v>808</v>
      </c>
      <c r="P643" s="2"/>
    </row>
    <row r="644" spans="1:16" ht="15" customHeight="1">
      <c r="A644" s="2">
        <v>10850641</v>
      </c>
      <c r="B644" s="2">
        <v>0</v>
      </c>
      <c r="C644" s="188">
        <v>42826</v>
      </c>
      <c r="D644" s="2" t="s">
        <v>5763</v>
      </c>
      <c r="E644" s="2"/>
      <c r="F644" s="2" t="s">
        <v>5764</v>
      </c>
      <c r="G644" s="2"/>
      <c r="H644" s="2"/>
      <c r="I644" s="2"/>
      <c r="J644" s="2">
        <v>10840930</v>
      </c>
      <c r="K644" s="2"/>
      <c r="L644" s="2">
        <v>641</v>
      </c>
      <c r="N644" s="2" t="s">
        <v>810</v>
      </c>
      <c r="O644" s="2" t="s">
        <v>808</v>
      </c>
      <c r="P644" s="2"/>
    </row>
    <row r="645" spans="1:16" ht="15" customHeight="1">
      <c r="A645" s="2">
        <v>10850642</v>
      </c>
      <c r="B645" s="2">
        <v>0</v>
      </c>
      <c r="C645" s="188">
        <v>42826</v>
      </c>
      <c r="D645" s="2" t="s">
        <v>5765</v>
      </c>
      <c r="E645" s="2"/>
      <c r="F645" s="2" t="s">
        <v>5766</v>
      </c>
      <c r="G645" s="2"/>
      <c r="H645" s="2"/>
      <c r="I645" s="2"/>
      <c r="J645" s="2">
        <v>10840931</v>
      </c>
      <c r="K645" s="2"/>
      <c r="L645" s="2">
        <v>642</v>
      </c>
      <c r="N645" s="2" t="s">
        <v>811</v>
      </c>
      <c r="O645" s="2" t="s">
        <v>808</v>
      </c>
      <c r="P645" s="2"/>
    </row>
    <row r="646" spans="1:16" ht="15" customHeight="1">
      <c r="A646" s="2">
        <v>10850643</v>
      </c>
      <c r="B646" s="2">
        <v>0</v>
      </c>
      <c r="C646" s="188">
        <v>42826</v>
      </c>
      <c r="D646" s="2" t="s">
        <v>5767</v>
      </c>
      <c r="E646" s="2"/>
      <c r="F646" s="2" t="s">
        <v>5768</v>
      </c>
      <c r="G646" s="2"/>
      <c r="H646" s="2"/>
      <c r="I646" s="2"/>
      <c r="J646" s="2">
        <v>10840932</v>
      </c>
      <c r="K646" s="2"/>
      <c r="L646" s="2">
        <v>643</v>
      </c>
      <c r="N646" s="2" t="s">
        <v>812</v>
      </c>
      <c r="O646" s="2" t="s">
        <v>808</v>
      </c>
      <c r="P646" s="2"/>
    </row>
    <row r="647" spans="1:16" ht="15" customHeight="1">
      <c r="A647" s="2">
        <v>10850644</v>
      </c>
      <c r="B647" s="2">
        <v>0</v>
      </c>
      <c r="C647" s="188">
        <v>42826</v>
      </c>
      <c r="D647" s="2" t="s">
        <v>5769</v>
      </c>
      <c r="E647" s="2"/>
      <c r="F647" s="2" t="s">
        <v>5770</v>
      </c>
      <c r="G647" s="2"/>
      <c r="H647" s="2"/>
      <c r="I647" s="2"/>
      <c r="J647" s="2">
        <v>10840933</v>
      </c>
      <c r="K647" s="2"/>
      <c r="L647" s="2">
        <v>644</v>
      </c>
      <c r="N647" s="2" t="s">
        <v>813</v>
      </c>
      <c r="O647" s="2" t="s">
        <v>808</v>
      </c>
      <c r="P647" s="2"/>
    </row>
    <row r="648" spans="1:16" ht="15" customHeight="1">
      <c r="A648" s="2">
        <v>10850645</v>
      </c>
      <c r="B648" s="2">
        <v>0</v>
      </c>
      <c r="C648" s="188">
        <v>42826</v>
      </c>
      <c r="D648" s="2" t="s">
        <v>5771</v>
      </c>
      <c r="E648" s="2"/>
      <c r="F648" s="2" t="s">
        <v>5772</v>
      </c>
      <c r="G648" s="2"/>
      <c r="H648" s="2"/>
      <c r="I648" s="2"/>
      <c r="J648" s="2">
        <v>10840934</v>
      </c>
      <c r="K648" s="2"/>
      <c r="L648" s="2">
        <v>645</v>
      </c>
      <c r="N648" s="2" t="s">
        <v>814</v>
      </c>
      <c r="O648" s="2" t="s">
        <v>808</v>
      </c>
      <c r="P648" s="2"/>
    </row>
    <row r="649" spans="1:16" ht="15" customHeight="1">
      <c r="A649" s="2">
        <v>10850646</v>
      </c>
      <c r="B649" s="2">
        <v>0</v>
      </c>
      <c r="C649" s="188">
        <v>42826</v>
      </c>
      <c r="D649" s="2" t="s">
        <v>5773</v>
      </c>
      <c r="E649" s="2"/>
      <c r="F649" s="2" t="s">
        <v>5774</v>
      </c>
      <c r="G649" s="2"/>
      <c r="H649" s="2"/>
      <c r="I649" s="2"/>
      <c r="J649" s="2">
        <v>10840935</v>
      </c>
      <c r="K649" s="2"/>
      <c r="L649" s="2">
        <v>646</v>
      </c>
      <c r="N649" s="2" t="s">
        <v>815</v>
      </c>
      <c r="O649" s="2" t="s">
        <v>808</v>
      </c>
      <c r="P649" s="2"/>
    </row>
    <row r="650" spans="1:16" ht="15" customHeight="1">
      <c r="A650" s="2">
        <v>10850647</v>
      </c>
      <c r="B650" s="2">
        <v>0</v>
      </c>
      <c r="C650" s="188">
        <v>42826</v>
      </c>
      <c r="D650" s="2" t="s">
        <v>5775</v>
      </c>
      <c r="E650" s="2"/>
      <c r="F650" s="2" t="s">
        <v>5776</v>
      </c>
      <c r="G650" s="2"/>
      <c r="H650" s="2"/>
      <c r="I650" s="2"/>
      <c r="J650" s="2">
        <v>10840936</v>
      </c>
      <c r="K650" s="2"/>
      <c r="L650" s="2">
        <v>647</v>
      </c>
      <c r="N650" s="2" t="s">
        <v>816</v>
      </c>
      <c r="O650" s="2" t="s">
        <v>817</v>
      </c>
      <c r="P650" s="2"/>
    </row>
    <row r="651" spans="1:16" ht="15" customHeight="1">
      <c r="A651" s="2">
        <v>10850648</v>
      </c>
      <c r="B651" s="2">
        <v>0</v>
      </c>
      <c r="C651" s="188">
        <v>42826</v>
      </c>
      <c r="D651" s="2" t="s">
        <v>5777</v>
      </c>
      <c r="E651" s="2"/>
      <c r="F651" s="2" t="s">
        <v>5778</v>
      </c>
      <c r="G651" s="2"/>
      <c r="H651" s="2"/>
      <c r="I651" s="2"/>
      <c r="J651" s="2">
        <v>10840937</v>
      </c>
      <c r="K651" s="2"/>
      <c r="L651" s="2">
        <v>648</v>
      </c>
      <c r="N651" s="2" t="s">
        <v>818</v>
      </c>
      <c r="O651" s="2" t="s">
        <v>817</v>
      </c>
      <c r="P651" s="2"/>
    </row>
    <row r="652" spans="1:16" ht="15" customHeight="1">
      <c r="A652" s="2">
        <v>10850649</v>
      </c>
      <c r="B652" s="2">
        <v>0</v>
      </c>
      <c r="C652" s="188">
        <v>42826</v>
      </c>
      <c r="D652" s="2" t="s">
        <v>5779</v>
      </c>
      <c r="E652" s="2"/>
      <c r="F652" s="2" t="s">
        <v>5780</v>
      </c>
      <c r="G652" s="2"/>
      <c r="H652" s="2"/>
      <c r="I652" s="2"/>
      <c r="J652" s="2">
        <v>10840938</v>
      </c>
      <c r="K652" s="2"/>
      <c r="L652" s="2">
        <v>649</v>
      </c>
      <c r="N652" s="2" t="s">
        <v>819</v>
      </c>
      <c r="O652" s="2" t="s">
        <v>817</v>
      </c>
      <c r="P652" s="2"/>
    </row>
    <row r="653" spans="1:16" ht="15" customHeight="1">
      <c r="A653" s="2">
        <v>10850650</v>
      </c>
      <c r="B653" s="2">
        <v>0</v>
      </c>
      <c r="C653" s="188">
        <v>42826</v>
      </c>
      <c r="D653" s="2" t="s">
        <v>5781</v>
      </c>
      <c r="E653" s="2"/>
      <c r="F653" s="2" t="s">
        <v>5782</v>
      </c>
      <c r="G653" s="2"/>
      <c r="H653" s="2"/>
      <c r="I653" s="2"/>
      <c r="J653" s="2">
        <v>10840939</v>
      </c>
      <c r="K653" s="2"/>
      <c r="L653" s="2">
        <v>650</v>
      </c>
      <c r="N653" s="2" t="s">
        <v>820</v>
      </c>
      <c r="O653" s="2" t="s">
        <v>817</v>
      </c>
      <c r="P653" s="2"/>
    </row>
    <row r="654" spans="1:16" ht="15" customHeight="1">
      <c r="A654" s="2">
        <v>10850651</v>
      </c>
      <c r="B654" s="2">
        <v>0</v>
      </c>
      <c r="C654" s="188">
        <v>42826</v>
      </c>
      <c r="D654" s="2" t="s">
        <v>5783</v>
      </c>
      <c r="E654" s="2"/>
      <c r="F654" s="2" t="s">
        <v>5784</v>
      </c>
      <c r="G654" s="2"/>
      <c r="H654" s="2"/>
      <c r="I654" s="2"/>
      <c r="J654" s="2">
        <v>10840940</v>
      </c>
      <c r="K654" s="2"/>
      <c r="L654" s="2">
        <v>651</v>
      </c>
      <c r="N654" s="2" t="s">
        <v>821</v>
      </c>
      <c r="O654" s="2" t="s">
        <v>817</v>
      </c>
      <c r="P654" s="2"/>
    </row>
    <row r="655" spans="1:16" ht="15" customHeight="1">
      <c r="A655" s="2">
        <v>10850652</v>
      </c>
      <c r="B655" s="2">
        <v>0</v>
      </c>
      <c r="C655" s="188">
        <v>42826</v>
      </c>
      <c r="D655" s="2" t="s">
        <v>5785</v>
      </c>
      <c r="E655" s="2"/>
      <c r="F655" s="2" t="s">
        <v>5786</v>
      </c>
      <c r="G655" s="2"/>
      <c r="H655" s="2"/>
      <c r="I655" s="2"/>
      <c r="J655" s="2">
        <v>10840941</v>
      </c>
      <c r="K655" s="2"/>
      <c r="L655" s="2">
        <v>652</v>
      </c>
      <c r="N655" s="2" t="s">
        <v>822</v>
      </c>
      <c r="O655" s="2" t="s">
        <v>817</v>
      </c>
      <c r="P655" s="2"/>
    </row>
    <row r="656" spans="1:16" ht="15" customHeight="1">
      <c r="A656" s="2">
        <v>10850653</v>
      </c>
      <c r="B656" s="2">
        <v>0</v>
      </c>
      <c r="C656" s="188">
        <v>42826</v>
      </c>
      <c r="D656" s="2" t="s">
        <v>5787</v>
      </c>
      <c r="E656" s="2"/>
      <c r="F656" s="2" t="s">
        <v>5788</v>
      </c>
      <c r="G656" s="2"/>
      <c r="H656" s="2"/>
      <c r="I656" s="2"/>
      <c r="J656" s="2">
        <v>10840942</v>
      </c>
      <c r="K656" s="2"/>
      <c r="L656" s="2">
        <v>653</v>
      </c>
      <c r="N656" s="2" t="s">
        <v>823</v>
      </c>
      <c r="O656" s="2" t="s">
        <v>817</v>
      </c>
      <c r="P656" s="2"/>
    </row>
    <row r="657" spans="1:16" ht="15" customHeight="1">
      <c r="A657" s="2">
        <v>10850654</v>
      </c>
      <c r="B657" s="2">
        <v>0</v>
      </c>
      <c r="C657" s="188">
        <v>43212</v>
      </c>
      <c r="D657" s="2" t="s">
        <v>5789</v>
      </c>
      <c r="E657" s="2"/>
      <c r="F657" s="2" t="s">
        <v>5736</v>
      </c>
      <c r="G657" s="2"/>
      <c r="H657" s="2"/>
      <c r="I657" s="2"/>
      <c r="J657" s="2">
        <v>10840943</v>
      </c>
      <c r="K657" s="2"/>
      <c r="L657" s="2">
        <v>654</v>
      </c>
      <c r="N657" s="2">
        <v>2671</v>
      </c>
      <c r="O657" s="2" t="s">
        <v>276</v>
      </c>
      <c r="P657" s="2"/>
    </row>
    <row r="658" spans="1:16" ht="15" customHeight="1">
      <c r="A658" s="2">
        <v>10850655</v>
      </c>
      <c r="B658" s="2">
        <v>0</v>
      </c>
      <c r="C658" s="188">
        <v>43213</v>
      </c>
      <c r="D658" s="2" t="s">
        <v>5790</v>
      </c>
      <c r="E658" s="2"/>
      <c r="F658" s="2" t="s">
        <v>5791</v>
      </c>
      <c r="G658" s="2"/>
      <c r="H658" s="2"/>
      <c r="I658" s="2"/>
      <c r="J658" s="2">
        <v>10840944</v>
      </c>
      <c r="K658" s="2"/>
      <c r="L658" s="2">
        <v>655</v>
      </c>
      <c r="N658" s="2" t="s">
        <v>833</v>
      </c>
      <c r="O658" s="2" t="s">
        <v>276</v>
      </c>
      <c r="P658" s="2"/>
    </row>
    <row r="659" spans="1:16" ht="15" customHeight="1">
      <c r="A659" s="2">
        <v>10850656</v>
      </c>
      <c r="B659" s="2">
        <v>0</v>
      </c>
      <c r="C659" s="188">
        <v>43214</v>
      </c>
      <c r="D659" s="2" t="s">
        <v>5792</v>
      </c>
      <c r="E659" s="2"/>
      <c r="F659" s="2" t="s">
        <v>5793</v>
      </c>
      <c r="G659" s="2"/>
      <c r="H659" s="2"/>
      <c r="I659" s="2"/>
      <c r="J659" s="2">
        <v>10840945</v>
      </c>
      <c r="K659" s="2"/>
      <c r="L659" s="2">
        <v>656</v>
      </c>
      <c r="N659" s="2" t="s">
        <v>833</v>
      </c>
      <c r="O659" s="2" t="s">
        <v>276</v>
      </c>
      <c r="P659" s="2"/>
    </row>
    <row r="660" spans="1:16" ht="15" customHeight="1">
      <c r="A660" s="2">
        <v>10850657</v>
      </c>
      <c r="B660" s="2">
        <v>0</v>
      </c>
      <c r="C660" s="188">
        <v>42826</v>
      </c>
      <c r="D660" s="2" t="s">
        <v>5794</v>
      </c>
      <c r="E660" s="2"/>
      <c r="F660" s="2" t="s">
        <v>5795</v>
      </c>
      <c r="G660" s="2"/>
      <c r="H660" s="2"/>
      <c r="I660" s="2"/>
      <c r="J660" s="2">
        <v>10840946</v>
      </c>
      <c r="K660" s="2"/>
      <c r="L660" s="2">
        <v>657</v>
      </c>
      <c r="N660" s="2" t="s">
        <v>834</v>
      </c>
      <c r="O660" s="2" t="s">
        <v>808</v>
      </c>
      <c r="P660" s="2"/>
    </row>
    <row r="661" spans="1:16" ht="15" customHeight="1">
      <c r="A661" s="2">
        <v>10850658</v>
      </c>
      <c r="B661" s="2">
        <v>0</v>
      </c>
      <c r="C661" s="188">
        <v>42826</v>
      </c>
      <c r="D661" s="2" t="s">
        <v>5680</v>
      </c>
      <c r="E661" s="2"/>
      <c r="F661" s="2" t="s">
        <v>5681</v>
      </c>
      <c r="G661" s="2"/>
      <c r="H661" s="2"/>
      <c r="I661" s="2"/>
      <c r="J661" s="2">
        <v>10840947</v>
      </c>
      <c r="K661" s="2"/>
      <c r="L661" s="2">
        <v>658</v>
      </c>
      <c r="N661" s="2" t="s">
        <v>835</v>
      </c>
      <c r="O661" s="2" t="s">
        <v>808</v>
      </c>
      <c r="P661" s="2"/>
    </row>
    <row r="662" spans="1:16" ht="15" customHeight="1">
      <c r="A662" s="2">
        <v>10850659</v>
      </c>
      <c r="B662" s="2">
        <v>0</v>
      </c>
      <c r="C662" s="188">
        <v>42826</v>
      </c>
      <c r="D662" s="2" t="s">
        <v>5796</v>
      </c>
      <c r="E662" s="2"/>
      <c r="F662" s="2" t="s">
        <v>5797</v>
      </c>
      <c r="G662" s="2"/>
      <c r="H662" s="2"/>
      <c r="I662" s="2"/>
      <c r="J662" s="2">
        <v>10840948</v>
      </c>
      <c r="K662" s="2"/>
      <c r="L662" s="2">
        <v>659</v>
      </c>
      <c r="N662" s="2" t="s">
        <v>836</v>
      </c>
      <c r="O662" s="2" t="s">
        <v>808</v>
      </c>
      <c r="P662" s="2"/>
    </row>
    <row r="663" spans="1:16" ht="15" customHeight="1">
      <c r="A663" s="2">
        <v>10850660</v>
      </c>
      <c r="B663" s="2">
        <v>0</v>
      </c>
      <c r="C663" s="188">
        <v>42826</v>
      </c>
      <c r="D663" s="2" t="s">
        <v>5798</v>
      </c>
      <c r="E663" s="2"/>
      <c r="F663" s="2" t="s">
        <v>5799</v>
      </c>
      <c r="G663" s="2"/>
      <c r="H663" s="2"/>
      <c r="I663" s="2"/>
      <c r="J663" s="2">
        <v>10840949</v>
      </c>
      <c r="K663" s="2"/>
      <c r="L663" s="2">
        <v>660</v>
      </c>
      <c r="N663" s="2" t="s">
        <v>837</v>
      </c>
      <c r="O663" s="2" t="s">
        <v>808</v>
      </c>
      <c r="P663" s="2"/>
    </row>
    <row r="664" spans="1:16" ht="15" customHeight="1">
      <c r="A664" s="2">
        <v>10850661</v>
      </c>
      <c r="B664" s="2">
        <v>0</v>
      </c>
      <c r="C664" s="188">
        <v>42826</v>
      </c>
      <c r="D664" s="2" t="s">
        <v>5800</v>
      </c>
      <c r="E664" s="2"/>
      <c r="F664" s="2" t="s">
        <v>5801</v>
      </c>
      <c r="G664" s="2"/>
      <c r="H664" s="2"/>
      <c r="I664" s="2"/>
      <c r="J664" s="2">
        <v>10840950</v>
      </c>
      <c r="K664" s="2"/>
      <c r="L664" s="2">
        <v>661</v>
      </c>
      <c r="N664" s="2" t="s">
        <v>838</v>
      </c>
      <c r="O664" s="2" t="s">
        <v>808</v>
      </c>
      <c r="P664" s="2"/>
    </row>
    <row r="665" spans="1:16" ht="15" customHeight="1">
      <c r="A665" s="2">
        <v>10850662</v>
      </c>
      <c r="B665" s="2">
        <v>0</v>
      </c>
      <c r="C665" s="188">
        <v>42826</v>
      </c>
      <c r="D665" s="2" t="s">
        <v>5802</v>
      </c>
      <c r="E665" s="2"/>
      <c r="F665" s="2" t="s">
        <v>5803</v>
      </c>
      <c r="G665" s="2"/>
      <c r="H665" s="2"/>
      <c r="I665" s="2"/>
      <c r="J665" s="2">
        <v>10840951</v>
      </c>
      <c r="K665" s="2"/>
      <c r="L665" s="2">
        <v>662</v>
      </c>
      <c r="N665" s="2" t="s">
        <v>839</v>
      </c>
      <c r="O665" s="2" t="s">
        <v>808</v>
      </c>
      <c r="P665" s="2"/>
    </row>
    <row r="666" spans="1:16" ht="15" customHeight="1">
      <c r="A666" s="2">
        <v>10850663</v>
      </c>
      <c r="B666" s="2">
        <v>0</v>
      </c>
      <c r="C666" s="188">
        <v>42826</v>
      </c>
      <c r="D666" s="2" t="s">
        <v>5804</v>
      </c>
      <c r="E666" s="2"/>
      <c r="F666" s="2" t="s">
        <v>5805</v>
      </c>
      <c r="G666" s="2"/>
      <c r="H666" s="2"/>
      <c r="I666" s="2"/>
      <c r="J666" s="2">
        <v>10840952</v>
      </c>
      <c r="K666" s="2"/>
      <c r="L666" s="2">
        <v>663</v>
      </c>
      <c r="N666" s="2" t="s">
        <v>840</v>
      </c>
      <c r="O666" s="2" t="s">
        <v>808</v>
      </c>
      <c r="P666" s="2"/>
    </row>
    <row r="667" spans="1:16" ht="15" customHeight="1">
      <c r="A667" s="2">
        <v>10850664</v>
      </c>
      <c r="B667" s="2">
        <v>0</v>
      </c>
      <c r="C667" s="188">
        <v>42826</v>
      </c>
      <c r="D667" s="2" t="s">
        <v>5806</v>
      </c>
      <c r="E667" s="2"/>
      <c r="F667" s="2" t="s">
        <v>5807</v>
      </c>
      <c r="G667" s="2"/>
      <c r="H667" s="2"/>
      <c r="I667" s="2"/>
      <c r="J667" s="2">
        <v>10840953</v>
      </c>
      <c r="K667" s="2"/>
      <c r="L667" s="2">
        <v>664</v>
      </c>
      <c r="N667" s="2" t="s">
        <v>841</v>
      </c>
      <c r="O667" s="2" t="s">
        <v>808</v>
      </c>
      <c r="P667" s="2"/>
    </row>
    <row r="668" spans="1:16" ht="15" customHeight="1">
      <c r="A668" s="2">
        <v>10850665</v>
      </c>
      <c r="B668" s="2">
        <v>0</v>
      </c>
      <c r="C668" s="188">
        <v>42826</v>
      </c>
      <c r="D668" s="2" t="s">
        <v>5808</v>
      </c>
      <c r="E668" s="2"/>
      <c r="F668" s="2" t="s">
        <v>5809</v>
      </c>
      <c r="G668" s="2"/>
      <c r="H668" s="2"/>
      <c r="I668" s="2"/>
      <c r="J668" s="2">
        <v>10840954</v>
      </c>
      <c r="K668" s="2"/>
      <c r="L668" s="2">
        <v>665</v>
      </c>
      <c r="N668" s="2" t="s">
        <v>842</v>
      </c>
      <c r="O668" s="2" t="s">
        <v>808</v>
      </c>
      <c r="P668" s="2"/>
    </row>
    <row r="669" spans="1:16" ht="15" customHeight="1">
      <c r="A669" s="2">
        <v>10850666</v>
      </c>
      <c r="B669" s="2">
        <v>0</v>
      </c>
      <c r="C669" s="188">
        <v>42826</v>
      </c>
      <c r="D669" s="2" t="s">
        <v>5810</v>
      </c>
      <c r="E669" s="2"/>
      <c r="F669" s="2" t="s">
        <v>5811</v>
      </c>
      <c r="G669" s="2"/>
      <c r="H669" s="2"/>
      <c r="I669" s="2"/>
      <c r="J669" s="2">
        <v>10840955</v>
      </c>
      <c r="K669" s="2"/>
      <c r="L669" s="2">
        <v>666</v>
      </c>
      <c r="N669" s="2" t="s">
        <v>843</v>
      </c>
      <c r="O669" s="2" t="s">
        <v>808</v>
      </c>
      <c r="P669" s="2"/>
    </row>
    <row r="670" spans="1:16" ht="15" customHeight="1">
      <c r="A670" s="2">
        <v>10850667</v>
      </c>
      <c r="B670" s="2">
        <v>0</v>
      </c>
      <c r="C670" s="188">
        <v>42826</v>
      </c>
      <c r="D670" s="2" t="s">
        <v>5812</v>
      </c>
      <c r="E670" s="2"/>
      <c r="F670" s="2" t="s">
        <v>5813</v>
      </c>
      <c r="G670" s="2"/>
      <c r="H670" s="2"/>
      <c r="I670" s="2"/>
      <c r="J670" s="2">
        <v>10840956</v>
      </c>
      <c r="K670" s="2"/>
      <c r="L670" s="2">
        <v>667</v>
      </c>
      <c r="N670" s="2" t="s">
        <v>844</v>
      </c>
      <c r="O670" s="2" t="s">
        <v>808</v>
      </c>
      <c r="P670" s="2"/>
    </row>
    <row r="671" spans="1:16" ht="15" customHeight="1">
      <c r="A671" s="2">
        <v>10850668</v>
      </c>
      <c r="B671" s="2">
        <v>0</v>
      </c>
      <c r="C671" s="188">
        <v>42826</v>
      </c>
      <c r="D671" s="2" t="s">
        <v>5814</v>
      </c>
      <c r="E671" s="2"/>
      <c r="F671" s="2" t="s">
        <v>5815</v>
      </c>
      <c r="G671" s="2"/>
      <c r="H671" s="2"/>
      <c r="I671" s="2"/>
      <c r="J671" s="2">
        <v>10840957</v>
      </c>
      <c r="K671" s="2"/>
      <c r="L671" s="2">
        <v>668</v>
      </c>
      <c r="N671" s="2" t="s">
        <v>845</v>
      </c>
      <c r="O671" s="2" t="s">
        <v>808</v>
      </c>
      <c r="P671" s="2"/>
    </row>
    <row r="672" spans="1:16" ht="15" customHeight="1">
      <c r="A672" s="2">
        <v>10850669</v>
      </c>
      <c r="B672" s="2">
        <v>0</v>
      </c>
      <c r="C672" s="188">
        <v>42826</v>
      </c>
      <c r="D672" s="2" t="s">
        <v>5816</v>
      </c>
      <c r="E672" s="2"/>
      <c r="F672" s="2" t="s">
        <v>5817</v>
      </c>
      <c r="G672" s="2"/>
      <c r="H672" s="2"/>
      <c r="I672" s="2"/>
      <c r="J672" s="2">
        <v>10840958</v>
      </c>
      <c r="K672" s="2"/>
      <c r="L672" s="2">
        <v>669</v>
      </c>
      <c r="N672" s="2" t="s">
        <v>846</v>
      </c>
      <c r="O672" s="2" t="s">
        <v>847</v>
      </c>
      <c r="P672" s="2"/>
    </row>
    <row r="673" spans="1:16" ht="15" customHeight="1">
      <c r="A673" s="2">
        <v>10850670</v>
      </c>
      <c r="B673" s="2">
        <v>0</v>
      </c>
      <c r="C673" s="188">
        <v>42826</v>
      </c>
      <c r="D673" s="2" t="s">
        <v>5513</v>
      </c>
      <c r="E673" s="2"/>
      <c r="F673" s="2" t="s">
        <v>5818</v>
      </c>
      <c r="G673" s="2"/>
      <c r="H673" s="2"/>
      <c r="I673" s="2"/>
      <c r="J673" s="2">
        <v>10840959</v>
      </c>
      <c r="K673" s="2"/>
      <c r="L673" s="2">
        <v>670</v>
      </c>
      <c r="N673" s="2" t="s">
        <v>848</v>
      </c>
      <c r="O673" s="2" t="s">
        <v>847</v>
      </c>
      <c r="P673" s="2"/>
    </row>
    <row r="674" spans="1:16" ht="15" customHeight="1">
      <c r="A674" s="2">
        <v>10850671</v>
      </c>
      <c r="B674" s="2">
        <v>0</v>
      </c>
      <c r="C674" s="188">
        <v>42826</v>
      </c>
      <c r="D674" s="2" t="s">
        <v>5819</v>
      </c>
      <c r="E674" s="2"/>
      <c r="F674" s="2" t="s">
        <v>5820</v>
      </c>
      <c r="G674" s="2"/>
      <c r="H674" s="2"/>
      <c r="I674" s="2"/>
      <c r="J674" s="2">
        <v>10840960</v>
      </c>
      <c r="K674" s="2"/>
      <c r="L674" s="2">
        <v>671</v>
      </c>
      <c r="N674" s="2" t="s">
        <v>849</v>
      </c>
      <c r="O674" s="2" t="s">
        <v>847</v>
      </c>
      <c r="P674" s="2"/>
    </row>
    <row r="675" spans="1:16" ht="15" customHeight="1">
      <c r="A675" s="2">
        <v>10850672</v>
      </c>
      <c r="B675" s="2">
        <v>0</v>
      </c>
      <c r="C675" s="188">
        <v>42826</v>
      </c>
      <c r="D675" s="2" t="s">
        <v>5821</v>
      </c>
      <c r="E675" s="2"/>
      <c r="F675" s="2" t="s">
        <v>5822</v>
      </c>
      <c r="G675" s="2"/>
      <c r="H675" s="2"/>
      <c r="I675" s="2"/>
      <c r="J675" s="2">
        <v>10840961</v>
      </c>
      <c r="K675" s="2"/>
      <c r="L675" s="2">
        <v>672</v>
      </c>
      <c r="N675" s="2" t="s">
        <v>850</v>
      </c>
      <c r="O675" s="2" t="s">
        <v>847</v>
      </c>
      <c r="P675" s="2"/>
    </row>
    <row r="676" spans="1:16" ht="15" customHeight="1">
      <c r="A676" s="2">
        <v>10850673</v>
      </c>
      <c r="B676" s="2">
        <v>0</v>
      </c>
      <c r="C676" s="188">
        <v>42826</v>
      </c>
      <c r="D676" s="2" t="s">
        <v>5574</v>
      </c>
      <c r="E676" s="2"/>
      <c r="F676" s="2" t="s">
        <v>5823</v>
      </c>
      <c r="G676" s="2"/>
      <c r="H676" s="2"/>
      <c r="I676" s="2"/>
      <c r="J676" s="2">
        <v>10840962</v>
      </c>
      <c r="K676" s="2"/>
      <c r="L676" s="2">
        <v>673</v>
      </c>
      <c r="N676" s="2" t="s">
        <v>851</v>
      </c>
      <c r="O676" s="2" t="s">
        <v>847</v>
      </c>
      <c r="P676" s="2"/>
    </row>
    <row r="677" spans="1:16" ht="15" customHeight="1">
      <c r="A677" s="2">
        <v>10850674</v>
      </c>
      <c r="B677" s="2">
        <v>0</v>
      </c>
      <c r="C677" s="188">
        <v>42826</v>
      </c>
      <c r="D677" s="2" t="s">
        <v>5824</v>
      </c>
      <c r="E677" s="2"/>
      <c r="F677" s="2" t="s">
        <v>5825</v>
      </c>
      <c r="G677" s="2"/>
      <c r="H677" s="2"/>
      <c r="I677" s="2"/>
      <c r="J677" s="2">
        <v>10840963</v>
      </c>
      <c r="K677" s="2"/>
      <c r="L677" s="2">
        <v>674</v>
      </c>
      <c r="N677" s="2" t="s">
        <v>852</v>
      </c>
      <c r="O677" s="2" t="s">
        <v>847</v>
      </c>
      <c r="P677" s="2"/>
    </row>
    <row r="678" spans="1:16" ht="15" customHeight="1">
      <c r="A678" s="2">
        <v>10850675</v>
      </c>
      <c r="B678" s="2">
        <v>0</v>
      </c>
      <c r="C678" s="188">
        <v>42826</v>
      </c>
      <c r="D678" s="2" t="s">
        <v>5826</v>
      </c>
      <c r="E678" s="2"/>
      <c r="F678" s="2" t="s">
        <v>5827</v>
      </c>
      <c r="G678" s="2"/>
      <c r="H678" s="2"/>
      <c r="I678" s="2"/>
      <c r="J678" s="2">
        <v>10840964</v>
      </c>
      <c r="K678" s="2"/>
      <c r="L678" s="2">
        <v>675</v>
      </c>
      <c r="N678" s="2" t="s">
        <v>853</v>
      </c>
      <c r="O678" s="2" t="s">
        <v>847</v>
      </c>
      <c r="P678" s="2"/>
    </row>
    <row r="679" spans="1:16" ht="15" customHeight="1">
      <c r="A679" s="2">
        <v>10850676</v>
      </c>
      <c r="B679" s="2">
        <v>0</v>
      </c>
      <c r="C679" s="188">
        <v>42826</v>
      </c>
      <c r="D679" s="2" t="s">
        <v>5828</v>
      </c>
      <c r="E679" s="2"/>
      <c r="F679" s="2" t="s">
        <v>5829</v>
      </c>
      <c r="G679" s="2"/>
      <c r="H679" s="2"/>
      <c r="I679" s="2"/>
      <c r="J679" s="2">
        <v>10840965</v>
      </c>
      <c r="K679" s="2"/>
      <c r="L679" s="2">
        <v>676</v>
      </c>
      <c r="N679" s="2" t="s">
        <v>854</v>
      </c>
      <c r="O679" s="2" t="s">
        <v>847</v>
      </c>
      <c r="P679" s="2"/>
    </row>
    <row r="680" spans="1:16" ht="15" customHeight="1">
      <c r="A680" s="2">
        <v>10850677</v>
      </c>
      <c r="B680" s="2">
        <v>0</v>
      </c>
      <c r="C680" s="188">
        <v>42826</v>
      </c>
      <c r="D680" s="2" t="s">
        <v>5830</v>
      </c>
      <c r="E680" s="2"/>
      <c r="F680" s="2" t="s">
        <v>5831</v>
      </c>
      <c r="G680" s="2"/>
      <c r="H680" s="2"/>
      <c r="I680" s="2"/>
      <c r="J680" s="2">
        <v>10840966</v>
      </c>
      <c r="K680" s="2"/>
      <c r="L680" s="2">
        <v>677</v>
      </c>
      <c r="N680" s="2" t="s">
        <v>855</v>
      </c>
      <c r="O680" s="2" t="s">
        <v>847</v>
      </c>
      <c r="P680" s="2"/>
    </row>
    <row r="681" spans="1:16" ht="15" customHeight="1">
      <c r="A681" s="2">
        <v>10850678</v>
      </c>
      <c r="B681" s="2">
        <v>0</v>
      </c>
      <c r="C681" s="188">
        <v>42826</v>
      </c>
      <c r="D681" s="2" t="s">
        <v>5832</v>
      </c>
      <c r="E681" s="2"/>
      <c r="F681" s="2" t="s">
        <v>5833</v>
      </c>
      <c r="G681" s="2"/>
      <c r="H681" s="2"/>
      <c r="I681" s="2"/>
      <c r="J681" s="2">
        <v>10840967</v>
      </c>
      <c r="K681" s="2"/>
      <c r="L681" s="2">
        <v>678</v>
      </c>
      <c r="N681" s="2" t="s">
        <v>856</v>
      </c>
      <c r="O681" s="2" t="s">
        <v>847</v>
      </c>
      <c r="P681" s="2"/>
    </row>
    <row r="682" spans="1:16" ht="15" customHeight="1">
      <c r="A682" s="2">
        <v>10850679</v>
      </c>
      <c r="B682" s="2">
        <v>0</v>
      </c>
      <c r="C682" s="188">
        <v>42826</v>
      </c>
      <c r="D682" s="2" t="s">
        <v>5834</v>
      </c>
      <c r="E682" s="2"/>
      <c r="F682" s="2" t="s">
        <v>5835</v>
      </c>
      <c r="G682" s="2"/>
      <c r="H682" s="2"/>
      <c r="I682" s="2"/>
      <c r="J682" s="2">
        <v>10840968</v>
      </c>
      <c r="K682" s="2"/>
      <c r="L682" s="2">
        <v>679</v>
      </c>
      <c r="N682" s="2" t="s">
        <v>866</v>
      </c>
      <c r="O682" s="2" t="s">
        <v>867</v>
      </c>
      <c r="P682" s="2"/>
    </row>
    <row r="683" spans="1:16" ht="15" customHeight="1">
      <c r="A683" s="2">
        <v>10850680</v>
      </c>
      <c r="B683" s="2">
        <v>0</v>
      </c>
      <c r="C683" s="188">
        <v>42826</v>
      </c>
      <c r="D683" s="2" t="s">
        <v>5836</v>
      </c>
      <c r="E683" s="2"/>
      <c r="F683" s="2" t="s">
        <v>5837</v>
      </c>
      <c r="G683" s="2"/>
      <c r="H683" s="2"/>
      <c r="I683" s="2"/>
      <c r="J683" s="2">
        <v>10840969</v>
      </c>
      <c r="K683" s="2"/>
      <c r="L683" s="2">
        <v>680</v>
      </c>
      <c r="N683" s="2" t="s">
        <v>868</v>
      </c>
      <c r="O683" s="2" t="s">
        <v>867</v>
      </c>
      <c r="P683" s="2"/>
    </row>
    <row r="684" spans="1:16" ht="15" customHeight="1">
      <c r="A684" s="2">
        <v>10850681</v>
      </c>
      <c r="B684" s="2">
        <v>0</v>
      </c>
      <c r="C684" s="188">
        <v>42826</v>
      </c>
      <c r="D684" s="2" t="s">
        <v>5838</v>
      </c>
      <c r="E684" s="2"/>
      <c r="F684" s="2" t="s">
        <v>5839</v>
      </c>
      <c r="G684" s="2"/>
      <c r="H684" s="2"/>
      <c r="I684" s="2"/>
      <c r="J684" s="2">
        <v>10840970</v>
      </c>
      <c r="K684" s="2"/>
      <c r="L684" s="2">
        <v>681</v>
      </c>
      <c r="N684" s="2" t="s">
        <v>869</v>
      </c>
      <c r="O684" s="2" t="s">
        <v>867</v>
      </c>
      <c r="P684" s="2"/>
    </row>
    <row r="685" spans="1:16" ht="15" customHeight="1">
      <c r="A685" s="2">
        <v>10850682</v>
      </c>
      <c r="B685" s="2">
        <v>0</v>
      </c>
      <c r="C685" s="188">
        <v>42826</v>
      </c>
      <c r="D685" s="2" t="s">
        <v>5840</v>
      </c>
      <c r="E685" s="2"/>
      <c r="F685" s="2" t="s">
        <v>5841</v>
      </c>
      <c r="G685" s="2"/>
      <c r="H685" s="2"/>
      <c r="I685" s="2"/>
      <c r="J685" s="2">
        <v>10840971</v>
      </c>
      <c r="K685" s="2"/>
      <c r="L685" s="2">
        <v>682</v>
      </c>
      <c r="N685" s="2" t="s">
        <v>870</v>
      </c>
      <c r="O685" s="2" t="s">
        <v>867</v>
      </c>
      <c r="P685" s="2"/>
    </row>
    <row r="686" spans="1:16" ht="15" customHeight="1">
      <c r="A686" s="2">
        <v>10850683</v>
      </c>
      <c r="B686" s="2">
        <v>0</v>
      </c>
      <c r="C686" s="188">
        <v>42826</v>
      </c>
      <c r="D686" s="2" t="s">
        <v>5082</v>
      </c>
      <c r="E686" s="2"/>
      <c r="F686" s="2" t="s">
        <v>5842</v>
      </c>
      <c r="G686" s="2"/>
      <c r="H686" s="2"/>
      <c r="I686" s="2"/>
      <c r="J686" s="2">
        <v>10840972</v>
      </c>
      <c r="K686" s="2"/>
      <c r="L686" s="2">
        <v>683</v>
      </c>
      <c r="N686" s="2" t="s">
        <v>871</v>
      </c>
      <c r="O686" s="2" t="s">
        <v>867</v>
      </c>
      <c r="P686" s="2"/>
    </row>
    <row r="687" spans="1:16" ht="15" customHeight="1">
      <c r="A687" s="2">
        <v>10850684</v>
      </c>
      <c r="B687" s="2">
        <v>0</v>
      </c>
      <c r="C687" s="188">
        <v>42826</v>
      </c>
      <c r="D687" s="2" t="s">
        <v>5843</v>
      </c>
      <c r="E687" s="2"/>
      <c r="F687" s="2" t="s">
        <v>5844</v>
      </c>
      <c r="G687" s="2"/>
      <c r="H687" s="2"/>
      <c r="I687" s="2"/>
      <c r="J687" s="2">
        <v>10840973</v>
      </c>
      <c r="K687" s="2"/>
      <c r="L687" s="2">
        <v>684</v>
      </c>
      <c r="N687" s="2" t="s">
        <v>871</v>
      </c>
      <c r="O687" s="2" t="s">
        <v>867</v>
      </c>
      <c r="P687" s="2"/>
    </row>
    <row r="688" spans="1:16" ht="15" customHeight="1">
      <c r="A688" s="2">
        <v>10850685</v>
      </c>
      <c r="B688" s="2">
        <v>0</v>
      </c>
      <c r="C688" s="188">
        <v>42826</v>
      </c>
      <c r="D688" s="2" t="s">
        <v>5845</v>
      </c>
      <c r="E688" s="2"/>
      <c r="F688" s="2" t="s">
        <v>5846</v>
      </c>
      <c r="G688" s="2"/>
      <c r="H688" s="2"/>
      <c r="I688" s="2"/>
      <c r="J688" s="2">
        <v>10840974</v>
      </c>
      <c r="K688" s="2"/>
      <c r="L688" s="2">
        <v>685</v>
      </c>
      <c r="N688" s="2" t="s">
        <v>872</v>
      </c>
      <c r="O688" s="2" t="s">
        <v>867</v>
      </c>
      <c r="P688" s="2"/>
    </row>
    <row r="689" spans="1:16" ht="15" customHeight="1">
      <c r="A689" s="2">
        <v>10850686</v>
      </c>
      <c r="B689" s="2">
        <v>0</v>
      </c>
      <c r="C689" s="188">
        <v>42826</v>
      </c>
      <c r="D689" s="2" t="s">
        <v>5847</v>
      </c>
      <c r="E689" s="2"/>
      <c r="F689" s="2" t="s">
        <v>5848</v>
      </c>
      <c r="G689" s="2"/>
      <c r="H689" s="2"/>
      <c r="I689" s="2"/>
      <c r="J689" s="2">
        <v>10840975</v>
      </c>
      <c r="K689" s="2"/>
      <c r="L689" s="2">
        <v>686</v>
      </c>
      <c r="N689" s="2" t="s">
        <v>873</v>
      </c>
      <c r="O689" s="2" t="s">
        <v>867</v>
      </c>
      <c r="P689" s="2"/>
    </row>
    <row r="690" spans="1:16" ht="15" customHeight="1">
      <c r="A690" s="2">
        <v>10850687</v>
      </c>
      <c r="B690" s="2">
        <v>0</v>
      </c>
      <c r="C690" s="188">
        <v>42847</v>
      </c>
      <c r="D690" s="2">
        <v>6666</v>
      </c>
      <c r="E690" s="2"/>
      <c r="F690" s="2" t="s">
        <v>5080</v>
      </c>
      <c r="G690" s="2"/>
      <c r="H690" s="2"/>
      <c r="I690" s="2"/>
      <c r="J690" s="2">
        <v>10840976</v>
      </c>
      <c r="K690" s="2"/>
      <c r="L690" s="2">
        <v>687</v>
      </c>
      <c r="N690" s="2" t="s">
        <v>2223</v>
      </c>
      <c r="O690" s="2" t="s">
        <v>276</v>
      </c>
      <c r="P690" s="2"/>
    </row>
    <row r="691" spans="1:16" ht="15" customHeight="1">
      <c r="A691" s="2">
        <v>10850688</v>
      </c>
      <c r="B691" s="2">
        <v>0</v>
      </c>
      <c r="C691" s="188">
        <v>42847</v>
      </c>
      <c r="D691" s="2">
        <v>7777</v>
      </c>
      <c r="E691" s="2"/>
      <c r="F691" s="2" t="s">
        <v>5080</v>
      </c>
      <c r="G691" s="2"/>
      <c r="H691" s="2"/>
      <c r="I691" s="2"/>
      <c r="J691" s="2">
        <v>10840977</v>
      </c>
      <c r="K691" s="2"/>
      <c r="L691" s="2">
        <v>688</v>
      </c>
      <c r="N691" s="2" t="s">
        <v>2224</v>
      </c>
      <c r="O691" s="2" t="s">
        <v>276</v>
      </c>
      <c r="P691" s="2"/>
    </row>
    <row r="692" spans="1:16" ht="15" customHeight="1">
      <c r="A692" s="2">
        <v>10850689</v>
      </c>
      <c r="B692" s="2">
        <v>0</v>
      </c>
      <c r="C692" s="188">
        <v>42847</v>
      </c>
      <c r="D692" s="2">
        <v>8888</v>
      </c>
      <c r="E692" s="2"/>
      <c r="F692" s="2" t="s">
        <v>5080</v>
      </c>
      <c r="G692" s="2"/>
      <c r="H692" s="2"/>
      <c r="I692" s="2"/>
      <c r="J692" s="2">
        <v>10840978</v>
      </c>
      <c r="K692" s="2"/>
      <c r="L692" s="2">
        <v>689</v>
      </c>
      <c r="N692" s="2" t="s">
        <v>2225</v>
      </c>
      <c r="O692" s="2" t="s">
        <v>276</v>
      </c>
      <c r="P692" s="2"/>
    </row>
    <row r="693" spans="1:16" ht="15" customHeight="1">
      <c r="A693" s="2">
        <v>10850690</v>
      </c>
      <c r="B693" s="2">
        <v>0</v>
      </c>
      <c r="C693" s="188">
        <v>42847</v>
      </c>
      <c r="D693" s="2">
        <v>9888</v>
      </c>
      <c r="E693" s="2"/>
      <c r="F693" s="2" t="s">
        <v>5080</v>
      </c>
      <c r="G693" s="2"/>
      <c r="H693" s="2"/>
      <c r="I693" s="2"/>
      <c r="J693" s="2">
        <v>10840979</v>
      </c>
      <c r="K693" s="2"/>
      <c r="L693" s="2">
        <v>690</v>
      </c>
      <c r="N693" s="2">
        <v>2663</v>
      </c>
      <c r="O693" s="2" t="s">
        <v>276</v>
      </c>
      <c r="P693" s="2"/>
    </row>
    <row r="694" spans="1:16" ht="15" customHeight="1">
      <c r="A694" s="2">
        <v>10850691</v>
      </c>
      <c r="B694" s="2">
        <v>0</v>
      </c>
      <c r="C694" s="188">
        <v>42826</v>
      </c>
      <c r="D694" s="2" t="s">
        <v>5849</v>
      </c>
      <c r="E694" s="2"/>
      <c r="F694" s="2" t="s">
        <v>5850</v>
      </c>
      <c r="G694" s="2"/>
      <c r="H694" s="2"/>
      <c r="I694" s="2"/>
      <c r="J694" s="2">
        <v>10840980</v>
      </c>
      <c r="K694" s="2"/>
      <c r="L694" s="2">
        <v>691</v>
      </c>
      <c r="N694" s="2" t="s">
        <v>874</v>
      </c>
      <c r="O694" s="2" t="s">
        <v>808</v>
      </c>
      <c r="P694" s="2"/>
    </row>
    <row r="695" spans="1:16" ht="15" customHeight="1">
      <c r="A695" s="2">
        <v>10850692</v>
      </c>
      <c r="B695" s="2">
        <v>0</v>
      </c>
      <c r="C695" s="188">
        <v>42826</v>
      </c>
      <c r="D695" s="2" t="s">
        <v>5785</v>
      </c>
      <c r="E695" s="2"/>
      <c r="F695" s="2" t="s">
        <v>5786</v>
      </c>
      <c r="G695" s="2"/>
      <c r="H695" s="2"/>
      <c r="I695" s="2"/>
      <c r="J695" s="2">
        <v>10840981</v>
      </c>
      <c r="K695" s="2"/>
      <c r="L695" s="2">
        <v>692</v>
      </c>
      <c r="N695" s="2" t="s">
        <v>875</v>
      </c>
      <c r="O695" s="2" t="s">
        <v>817</v>
      </c>
      <c r="P695" s="2"/>
    </row>
    <row r="696" spans="1:16" ht="15" customHeight="1">
      <c r="A696" s="2">
        <v>10850693</v>
      </c>
      <c r="B696" s="2">
        <v>0</v>
      </c>
      <c r="C696" s="188">
        <v>42826</v>
      </c>
      <c r="D696" s="2" t="s">
        <v>5851</v>
      </c>
      <c r="E696" s="2"/>
      <c r="F696" s="2" t="s">
        <v>5852</v>
      </c>
      <c r="G696" s="2"/>
      <c r="H696" s="2"/>
      <c r="I696" s="2"/>
      <c r="J696" s="2">
        <v>10840982</v>
      </c>
      <c r="K696" s="2"/>
      <c r="L696" s="2">
        <v>693</v>
      </c>
      <c r="N696" s="2" t="s">
        <v>876</v>
      </c>
      <c r="O696" s="2" t="s">
        <v>817</v>
      </c>
      <c r="P696" s="2"/>
    </row>
    <row r="697" spans="1:16" ht="15" customHeight="1">
      <c r="A697" s="2">
        <v>10850694</v>
      </c>
      <c r="B697" s="2">
        <v>0</v>
      </c>
      <c r="C697" s="188">
        <v>42826</v>
      </c>
      <c r="D697" s="2" t="s">
        <v>5853</v>
      </c>
      <c r="E697" s="2"/>
      <c r="F697" s="2" t="s">
        <v>5854</v>
      </c>
      <c r="G697" s="2"/>
      <c r="H697" s="2"/>
      <c r="I697" s="2"/>
      <c r="J697" s="2">
        <v>10840983</v>
      </c>
      <c r="K697" s="2"/>
      <c r="L697" s="2">
        <v>694</v>
      </c>
      <c r="N697" s="2" t="s">
        <v>877</v>
      </c>
      <c r="O697" s="2" t="s">
        <v>817</v>
      </c>
      <c r="P697" s="2"/>
    </row>
    <row r="698" spans="1:16" ht="15" customHeight="1">
      <c r="A698" s="2">
        <v>10850695</v>
      </c>
      <c r="B698" s="2">
        <v>0</v>
      </c>
      <c r="C698" s="188">
        <v>42847</v>
      </c>
      <c r="D698" s="2">
        <v>9889</v>
      </c>
      <c r="E698" s="2"/>
      <c r="F698" s="2" t="s">
        <v>5080</v>
      </c>
      <c r="G698" s="2"/>
      <c r="H698" s="2"/>
      <c r="I698" s="2"/>
      <c r="J698" s="2">
        <v>10840984</v>
      </c>
      <c r="K698" s="2"/>
      <c r="L698" s="2">
        <v>695</v>
      </c>
      <c r="N698" s="2" t="s">
        <v>2226</v>
      </c>
      <c r="O698" s="2" t="s">
        <v>276</v>
      </c>
      <c r="P698" s="2"/>
    </row>
    <row r="699" spans="1:16" ht="15" customHeight="1">
      <c r="A699" s="2">
        <v>10850696</v>
      </c>
      <c r="B699" s="2">
        <v>0</v>
      </c>
      <c r="C699" s="188">
        <v>42847</v>
      </c>
      <c r="D699" s="2">
        <v>9890</v>
      </c>
      <c r="E699" s="2"/>
      <c r="F699" s="2" t="s">
        <v>5080</v>
      </c>
      <c r="G699" s="2"/>
      <c r="H699" s="2"/>
      <c r="I699" s="2"/>
      <c r="J699" s="2">
        <v>10840985</v>
      </c>
      <c r="K699" s="2"/>
      <c r="L699" s="2">
        <v>696</v>
      </c>
      <c r="N699" s="2" t="s">
        <v>2227</v>
      </c>
      <c r="O699" s="2" t="s">
        <v>276</v>
      </c>
      <c r="P699" s="2"/>
    </row>
    <row r="700" spans="1:16" ht="15" customHeight="1">
      <c r="A700" s="2">
        <v>10850697</v>
      </c>
      <c r="B700" s="2">
        <v>0</v>
      </c>
      <c r="C700" s="188">
        <v>42847</v>
      </c>
      <c r="D700" s="2">
        <v>9891</v>
      </c>
      <c r="E700" s="2"/>
      <c r="F700" s="2" t="s">
        <v>5080</v>
      </c>
      <c r="G700" s="2"/>
      <c r="H700" s="2"/>
      <c r="I700" s="2"/>
      <c r="J700" s="2">
        <v>10840132</v>
      </c>
      <c r="K700" s="2"/>
      <c r="L700" s="2">
        <v>697</v>
      </c>
      <c r="N700" s="2" t="s">
        <v>1469</v>
      </c>
      <c r="O700" s="2" t="s">
        <v>276</v>
      </c>
      <c r="P700" s="2"/>
    </row>
    <row r="701" spans="1:16" ht="15" customHeight="1">
      <c r="A701" s="2">
        <v>10850698</v>
      </c>
      <c r="B701" s="2">
        <v>0</v>
      </c>
      <c r="C701" s="188">
        <v>42847</v>
      </c>
      <c r="D701" s="2">
        <v>9892</v>
      </c>
      <c r="E701" s="2"/>
      <c r="F701" s="2" t="s">
        <v>5080</v>
      </c>
      <c r="G701" s="2"/>
      <c r="H701" s="2"/>
      <c r="I701" s="2"/>
      <c r="J701" s="2">
        <v>10840133</v>
      </c>
      <c r="K701" s="2"/>
      <c r="L701" s="2">
        <v>698</v>
      </c>
      <c r="N701" s="2" t="s">
        <v>1471</v>
      </c>
      <c r="O701" s="2" t="s">
        <v>276</v>
      </c>
      <c r="P701" s="2"/>
    </row>
    <row r="702" spans="1:16" ht="15" customHeight="1">
      <c r="A702" s="2">
        <v>10850699</v>
      </c>
      <c r="B702" s="2">
        <v>0</v>
      </c>
      <c r="C702" s="188">
        <v>42848</v>
      </c>
      <c r="D702" s="2">
        <v>9893</v>
      </c>
      <c r="E702" s="2"/>
      <c r="F702" s="2" t="s">
        <v>5080</v>
      </c>
      <c r="G702" s="2"/>
      <c r="H702" s="2"/>
      <c r="I702" s="2"/>
      <c r="J702" s="2">
        <v>10840144</v>
      </c>
      <c r="K702" s="2"/>
      <c r="L702" s="2">
        <v>699</v>
      </c>
      <c r="N702" s="2" t="s">
        <v>880</v>
      </c>
      <c r="O702" s="2" t="s">
        <v>276</v>
      </c>
      <c r="P702" s="2"/>
    </row>
    <row r="703" spans="1:16" ht="15" customHeight="1">
      <c r="A703" s="2">
        <v>10850700</v>
      </c>
      <c r="B703" s="2">
        <v>0</v>
      </c>
      <c r="C703" s="188">
        <v>42849</v>
      </c>
      <c r="D703" s="2">
        <v>9894</v>
      </c>
      <c r="E703" s="2"/>
      <c r="F703" s="2" t="s">
        <v>5080</v>
      </c>
      <c r="G703" s="2"/>
      <c r="H703" s="2"/>
      <c r="I703" s="2"/>
      <c r="J703" s="2">
        <v>10840145</v>
      </c>
      <c r="K703" s="2"/>
      <c r="L703" s="2">
        <v>700</v>
      </c>
      <c r="N703" s="2" t="s">
        <v>306</v>
      </c>
      <c r="O703" s="2" t="s">
        <v>276</v>
      </c>
      <c r="P703" s="2"/>
    </row>
    <row r="704" spans="1:16" ht="15" customHeight="1">
      <c r="A704" s="2">
        <v>10850701</v>
      </c>
      <c r="B704" s="2">
        <v>0</v>
      </c>
      <c r="C704" s="188">
        <v>42850</v>
      </c>
      <c r="D704" s="2">
        <v>9895</v>
      </c>
      <c r="E704" s="2"/>
      <c r="F704" s="2" t="s">
        <v>5080</v>
      </c>
      <c r="G704" s="2"/>
      <c r="H704" s="2"/>
      <c r="I704" s="2"/>
      <c r="J704" s="2">
        <v>10840146</v>
      </c>
      <c r="K704" s="2"/>
      <c r="L704" s="2">
        <v>701</v>
      </c>
      <c r="N704" s="2" t="s">
        <v>307</v>
      </c>
      <c r="O704" s="2" t="s">
        <v>276</v>
      </c>
      <c r="P704" s="2"/>
    </row>
    <row r="705" spans="1:16" ht="15" customHeight="1">
      <c r="A705" s="2">
        <v>10850702</v>
      </c>
      <c r="B705" s="2">
        <v>0</v>
      </c>
      <c r="C705" s="188">
        <v>42851</v>
      </c>
      <c r="D705" s="2">
        <v>9896</v>
      </c>
      <c r="E705" s="2"/>
      <c r="F705" s="2" t="s">
        <v>5080</v>
      </c>
      <c r="G705" s="2"/>
      <c r="H705" s="2"/>
      <c r="I705" s="2"/>
      <c r="J705" s="2">
        <v>10840147</v>
      </c>
      <c r="K705" s="2"/>
      <c r="L705" s="2">
        <v>702</v>
      </c>
      <c r="N705" s="2" t="s">
        <v>1491</v>
      </c>
      <c r="O705" s="2" t="s">
        <v>276</v>
      </c>
      <c r="P705" s="2"/>
    </row>
    <row r="706" spans="1:16" ht="15" customHeight="1">
      <c r="A706" s="2">
        <v>10850703</v>
      </c>
      <c r="B706" s="2">
        <v>0</v>
      </c>
      <c r="C706" s="188">
        <v>42852</v>
      </c>
      <c r="D706" s="2">
        <v>9897</v>
      </c>
      <c r="E706" s="2"/>
      <c r="F706" s="2" t="s">
        <v>5080</v>
      </c>
      <c r="G706" s="2"/>
      <c r="H706" s="2"/>
      <c r="I706" s="2"/>
      <c r="J706" s="2">
        <v>10840148</v>
      </c>
      <c r="K706" s="2"/>
      <c r="L706" s="2">
        <v>703</v>
      </c>
      <c r="N706" s="2" t="s">
        <v>1748</v>
      </c>
      <c r="O706" s="2" t="s">
        <v>276</v>
      </c>
      <c r="P706" s="2"/>
    </row>
    <row r="707" spans="1:16" ht="15" customHeight="1">
      <c r="A707" s="2">
        <v>10850704</v>
      </c>
      <c r="B707" s="2">
        <v>13</v>
      </c>
      <c r="C707" s="188">
        <v>42826</v>
      </c>
      <c r="D707" s="2" t="s">
        <v>5371</v>
      </c>
      <c r="E707" s="2"/>
      <c r="F707" s="2" t="s">
        <v>5673</v>
      </c>
      <c r="G707" s="2"/>
      <c r="H707" s="2"/>
      <c r="I707" s="2"/>
      <c r="J707" s="2">
        <v>10840986</v>
      </c>
      <c r="K707" s="2"/>
      <c r="L707" s="2">
        <v>704</v>
      </c>
      <c r="N707" s="2" t="s">
        <v>883</v>
      </c>
      <c r="O707" s="2" t="s">
        <v>276</v>
      </c>
      <c r="P707" s="2"/>
    </row>
    <row r="708" spans="1:16" ht="15" customHeight="1">
      <c r="A708" s="2">
        <v>10850705</v>
      </c>
      <c r="B708" s="2">
        <v>0</v>
      </c>
      <c r="C708" s="188">
        <v>43197</v>
      </c>
      <c r="D708" s="2" t="s">
        <v>5855</v>
      </c>
      <c r="E708" s="2"/>
      <c r="F708" s="2" t="s">
        <v>5080</v>
      </c>
      <c r="G708" s="2"/>
      <c r="H708" s="2"/>
      <c r="I708" s="2"/>
      <c r="J708" s="2">
        <v>10840987</v>
      </c>
      <c r="K708" s="2"/>
      <c r="L708" s="2">
        <v>705</v>
      </c>
      <c r="N708" s="2" t="s">
        <v>884</v>
      </c>
      <c r="O708" s="2" t="s">
        <v>276</v>
      </c>
      <c r="P708" s="2"/>
    </row>
    <row r="709" spans="1:16" ht="15" customHeight="1">
      <c r="A709" s="2">
        <v>10850706</v>
      </c>
      <c r="B709" s="2">
        <v>0</v>
      </c>
      <c r="C709" s="188">
        <v>43197</v>
      </c>
      <c r="D709" s="2" t="s">
        <v>5856</v>
      </c>
      <c r="E709" s="2"/>
      <c r="F709" s="2" t="s">
        <v>5080</v>
      </c>
      <c r="G709" s="2"/>
      <c r="H709" s="2"/>
      <c r="I709" s="2"/>
      <c r="J709" s="2">
        <v>10840988</v>
      </c>
      <c r="K709" s="2"/>
      <c r="L709" s="2">
        <v>706</v>
      </c>
      <c r="N709" s="2" t="s">
        <v>884</v>
      </c>
      <c r="O709" s="2" t="s">
        <v>276</v>
      </c>
      <c r="P709" s="2"/>
    </row>
    <row r="710" spans="1:16" ht="15" customHeight="1">
      <c r="A710" s="2">
        <v>10850707</v>
      </c>
      <c r="B710" s="2">
        <v>13</v>
      </c>
      <c r="C710" s="188">
        <v>42851</v>
      </c>
      <c r="D710" s="2">
        <v>9896</v>
      </c>
      <c r="E710" s="2"/>
      <c r="F710" s="2" t="s">
        <v>5080</v>
      </c>
      <c r="G710" s="2"/>
      <c r="H710" s="2"/>
      <c r="I710" s="2"/>
      <c r="J710" s="2">
        <v>10840151</v>
      </c>
      <c r="K710" s="2"/>
      <c r="L710" s="2">
        <v>707</v>
      </c>
      <c r="N710" s="2" t="s">
        <v>5857</v>
      </c>
      <c r="O710" s="2" t="s">
        <v>276</v>
      </c>
      <c r="P710" s="2"/>
    </row>
    <row r="711" spans="1:16" ht="15" customHeight="1">
      <c r="A711" s="2">
        <v>10850708</v>
      </c>
      <c r="B711" s="2">
        <v>13</v>
      </c>
      <c r="C711" s="188">
        <v>42852</v>
      </c>
      <c r="D711" s="2">
        <v>9897</v>
      </c>
      <c r="E711" s="2"/>
      <c r="F711" s="2" t="s">
        <v>5080</v>
      </c>
      <c r="G711" s="2"/>
      <c r="H711" s="2"/>
      <c r="I711" s="2"/>
      <c r="J711" s="2">
        <v>10840152</v>
      </c>
      <c r="K711" s="2"/>
      <c r="L711" s="2">
        <v>708</v>
      </c>
      <c r="N711" s="2" t="s">
        <v>5858</v>
      </c>
      <c r="O711" s="2" t="s">
        <v>276</v>
      </c>
      <c r="P711" s="2"/>
    </row>
    <row r="712" spans="1:16" ht="15" customHeight="1">
      <c r="A712" s="2">
        <v>10850709</v>
      </c>
      <c r="B712" s="2">
        <v>13</v>
      </c>
      <c r="C712" s="188">
        <v>43472</v>
      </c>
      <c r="D712" s="2">
        <v>9898</v>
      </c>
      <c r="E712" s="2"/>
      <c r="F712" s="2" t="s">
        <v>5080</v>
      </c>
      <c r="G712" s="2"/>
      <c r="H712" s="2"/>
      <c r="I712" s="2"/>
      <c r="J712" s="2">
        <v>10840989</v>
      </c>
      <c r="K712" s="2"/>
      <c r="L712" s="2">
        <v>709</v>
      </c>
      <c r="N712" s="2" t="s">
        <v>890</v>
      </c>
      <c r="O712" s="2" t="s">
        <v>276</v>
      </c>
      <c r="P712" s="2"/>
    </row>
    <row r="713" spans="1:16" ht="15" customHeight="1">
      <c r="A713" s="2">
        <v>10850710</v>
      </c>
      <c r="B713" s="2">
        <v>13</v>
      </c>
      <c r="C713" s="188">
        <v>43473</v>
      </c>
      <c r="D713" s="2">
        <v>9899</v>
      </c>
      <c r="E713" s="2"/>
      <c r="F713" s="2" t="s">
        <v>5080</v>
      </c>
      <c r="G713" s="2"/>
      <c r="H713" s="2"/>
      <c r="I713" s="2"/>
      <c r="J713" s="2">
        <v>10840990</v>
      </c>
      <c r="K713" s="2"/>
      <c r="L713" s="2">
        <v>710</v>
      </c>
      <c r="N713" s="2" t="s">
        <v>890</v>
      </c>
      <c r="O713" s="2" t="s">
        <v>276</v>
      </c>
      <c r="P713" s="2"/>
    </row>
    <row r="714" spans="1:16" ht="15" customHeight="1">
      <c r="A714" s="2">
        <v>10850711</v>
      </c>
      <c r="B714" s="2">
        <v>13</v>
      </c>
      <c r="C714" s="188">
        <v>43474</v>
      </c>
      <c r="D714" s="2">
        <v>9900</v>
      </c>
      <c r="E714" s="2"/>
      <c r="F714" s="2" t="s">
        <v>5080</v>
      </c>
      <c r="G714" s="2"/>
      <c r="H714" s="2"/>
      <c r="I714" s="2"/>
      <c r="J714" s="2">
        <v>10840991</v>
      </c>
      <c r="K714" s="2"/>
      <c r="L714" s="2">
        <v>711</v>
      </c>
      <c r="N714" s="2" t="s">
        <v>891</v>
      </c>
      <c r="O714" s="2" t="s">
        <v>276</v>
      </c>
      <c r="P714" s="2"/>
    </row>
    <row r="715" spans="1:16" ht="15" customHeight="1">
      <c r="A715" s="2">
        <v>10850712</v>
      </c>
      <c r="B715" s="2">
        <v>13</v>
      </c>
      <c r="C715" s="188">
        <v>43475</v>
      </c>
      <c r="D715" s="2">
        <v>9585</v>
      </c>
      <c r="E715" s="2"/>
      <c r="F715" s="2" t="s">
        <v>5080</v>
      </c>
      <c r="G715" s="2"/>
      <c r="H715" s="2"/>
      <c r="I715" s="2"/>
      <c r="J715" s="2">
        <v>10840992</v>
      </c>
      <c r="K715" s="2"/>
      <c r="L715" s="2">
        <v>712</v>
      </c>
      <c r="N715" s="2" t="s">
        <v>892</v>
      </c>
      <c r="O715" s="2" t="s">
        <v>276</v>
      </c>
      <c r="P715" s="2"/>
    </row>
    <row r="716" spans="1:16" ht="15" customHeight="1">
      <c r="A716" s="2">
        <v>10850713</v>
      </c>
      <c r="B716" s="2">
        <v>13</v>
      </c>
      <c r="C716" s="188">
        <v>43476</v>
      </c>
      <c r="D716" s="2">
        <v>8745</v>
      </c>
      <c r="E716" s="2"/>
      <c r="F716" s="2" t="s">
        <v>5080</v>
      </c>
      <c r="G716" s="2"/>
      <c r="H716" s="2"/>
      <c r="I716" s="2"/>
      <c r="J716" s="2">
        <v>10840993</v>
      </c>
      <c r="K716" s="2"/>
      <c r="L716" s="2">
        <v>713</v>
      </c>
      <c r="N716" s="2" t="s">
        <v>893</v>
      </c>
      <c r="O716" s="2" t="s">
        <v>276</v>
      </c>
      <c r="P716" s="2"/>
    </row>
    <row r="717" spans="1:16" ht="15" customHeight="1">
      <c r="A717" s="2">
        <v>10850714</v>
      </c>
      <c r="B717" s="2">
        <v>13</v>
      </c>
      <c r="C717" s="188">
        <v>43477</v>
      </c>
      <c r="D717" s="2">
        <v>4587</v>
      </c>
      <c r="E717" s="2"/>
      <c r="F717" s="2" t="s">
        <v>5080</v>
      </c>
      <c r="G717" s="2"/>
      <c r="H717" s="2"/>
      <c r="I717" s="2"/>
      <c r="J717" s="2">
        <v>10840994</v>
      </c>
      <c r="K717" s="2"/>
      <c r="L717" s="2">
        <v>714</v>
      </c>
      <c r="N717" s="2" t="s">
        <v>897</v>
      </c>
      <c r="O717" s="2" t="s">
        <v>276</v>
      </c>
      <c r="P717" s="2"/>
    </row>
    <row r="718" spans="1:16" ht="15" customHeight="1">
      <c r="A718" s="2">
        <v>10850715</v>
      </c>
      <c r="B718" s="2">
        <v>13</v>
      </c>
      <c r="C718" s="188">
        <v>43478</v>
      </c>
      <c r="D718" s="2">
        <v>1247</v>
      </c>
      <c r="E718" s="2"/>
      <c r="F718" s="2" t="s">
        <v>5080</v>
      </c>
      <c r="G718" s="2"/>
      <c r="H718" s="2"/>
      <c r="I718" s="2"/>
      <c r="J718" s="2">
        <v>10840995</v>
      </c>
      <c r="K718" s="2"/>
      <c r="L718" s="2">
        <v>715</v>
      </c>
      <c r="N718" s="2" t="s">
        <v>895</v>
      </c>
      <c r="O718" s="2" t="s">
        <v>276</v>
      </c>
      <c r="P718" s="2"/>
    </row>
    <row r="719" spans="1:16" ht="15" customHeight="1">
      <c r="A719" s="2">
        <v>10850716</v>
      </c>
      <c r="B719" s="2">
        <v>13</v>
      </c>
      <c r="C719" s="188">
        <v>43479</v>
      </c>
      <c r="D719" s="2">
        <v>1248</v>
      </c>
      <c r="E719" s="2"/>
      <c r="F719" s="2" t="s">
        <v>5080</v>
      </c>
      <c r="G719" s="2"/>
      <c r="H719" s="2"/>
      <c r="I719" s="2"/>
      <c r="J719" s="2">
        <v>10840996</v>
      </c>
      <c r="K719" s="2"/>
      <c r="L719" s="2">
        <v>716</v>
      </c>
      <c r="N719" s="2" t="s">
        <v>895</v>
      </c>
      <c r="O719" s="2" t="s">
        <v>276</v>
      </c>
      <c r="P719" s="2"/>
    </row>
    <row r="720" spans="1:16" ht="15" customHeight="1">
      <c r="A720" s="2">
        <v>10850717</v>
      </c>
      <c r="B720" s="2">
        <v>13</v>
      </c>
      <c r="C720" s="188">
        <v>43480</v>
      </c>
      <c r="D720" s="2">
        <v>1236</v>
      </c>
      <c r="E720" s="2"/>
      <c r="F720" s="2" t="s">
        <v>5080</v>
      </c>
      <c r="G720" s="2"/>
      <c r="H720" s="2"/>
      <c r="I720" s="2"/>
      <c r="J720" s="2">
        <v>10840997</v>
      </c>
      <c r="K720" s="2"/>
      <c r="L720" s="2">
        <v>717</v>
      </c>
      <c r="N720" s="2" t="s">
        <v>896</v>
      </c>
      <c r="O720" s="2" t="s">
        <v>276</v>
      </c>
      <c r="P720" s="2"/>
    </row>
    <row r="721" spans="1:16" ht="15" customHeight="1">
      <c r="A721" s="2">
        <v>10850718</v>
      </c>
      <c r="B721" s="2">
        <v>13</v>
      </c>
      <c r="C721" s="188">
        <v>43481</v>
      </c>
      <c r="D721" s="2">
        <v>1237</v>
      </c>
      <c r="E721" s="2"/>
      <c r="F721" s="2" t="s">
        <v>5080</v>
      </c>
      <c r="G721" s="2"/>
      <c r="H721" s="2"/>
      <c r="I721" s="2"/>
      <c r="J721" s="2">
        <v>10840149</v>
      </c>
      <c r="K721" s="2"/>
      <c r="L721" s="2">
        <v>718</v>
      </c>
      <c r="N721" s="2" t="s">
        <v>881</v>
      </c>
      <c r="O721" s="2" t="s">
        <v>276</v>
      </c>
      <c r="P721" s="2"/>
    </row>
    <row r="722" spans="1:16" ht="15" customHeight="1">
      <c r="A722" s="2">
        <v>10850719</v>
      </c>
      <c r="B722" s="2">
        <v>13</v>
      </c>
      <c r="C722" s="188">
        <v>43470</v>
      </c>
      <c r="D722" s="2">
        <v>1237</v>
      </c>
      <c r="E722" s="2"/>
      <c r="F722" s="2" t="s">
        <v>5080</v>
      </c>
      <c r="G722" s="2"/>
      <c r="H722" s="2"/>
      <c r="I722" s="2"/>
      <c r="J722" s="2">
        <v>10840998</v>
      </c>
      <c r="K722" s="2"/>
      <c r="L722" s="2">
        <v>719</v>
      </c>
      <c r="N722" s="2" t="s">
        <v>892</v>
      </c>
      <c r="O722" s="2" t="s">
        <v>276</v>
      </c>
      <c r="P722" s="2"/>
    </row>
    <row r="723" spans="1:16" ht="15" customHeight="1">
      <c r="A723" s="2">
        <v>10850720</v>
      </c>
      <c r="B723" s="2">
        <v>13</v>
      </c>
      <c r="C723" s="188">
        <v>43466</v>
      </c>
      <c r="D723" s="2">
        <v>1257</v>
      </c>
      <c r="E723" s="2"/>
      <c r="F723" s="2" t="s">
        <v>5080</v>
      </c>
      <c r="G723" s="2"/>
      <c r="H723" s="2"/>
      <c r="I723" s="2"/>
      <c r="J723" s="2">
        <v>10840999</v>
      </c>
      <c r="K723" s="2"/>
      <c r="L723" s="2">
        <v>720</v>
      </c>
      <c r="N723" s="2" t="s">
        <v>538</v>
      </c>
      <c r="O723" s="2" t="s">
        <v>808</v>
      </c>
      <c r="P723" s="2"/>
    </row>
    <row r="724" spans="1:16" ht="15" customHeight="1">
      <c r="A724" s="2">
        <v>10850721</v>
      </c>
      <c r="B724" s="2">
        <v>13</v>
      </c>
      <c r="C724" s="188">
        <v>43467</v>
      </c>
      <c r="D724" s="2">
        <v>1258</v>
      </c>
      <c r="E724" s="2"/>
      <c r="F724" s="2" t="s">
        <v>5080</v>
      </c>
      <c r="G724" s="2"/>
      <c r="H724" s="2"/>
      <c r="I724" s="2"/>
      <c r="J724" s="2">
        <v>10841000</v>
      </c>
      <c r="K724" s="2"/>
      <c r="L724" s="2">
        <v>721</v>
      </c>
      <c r="N724" s="2" t="s">
        <v>339</v>
      </c>
      <c r="O724" s="2" t="s">
        <v>808</v>
      </c>
      <c r="P724" s="2"/>
    </row>
    <row r="725" spans="1:16" ht="15" customHeight="1">
      <c r="A725" s="2">
        <v>10850722</v>
      </c>
      <c r="B725" s="2">
        <v>13</v>
      </c>
      <c r="C725" s="188">
        <v>43468</v>
      </c>
      <c r="D725" s="2">
        <v>1259</v>
      </c>
      <c r="E725" s="2"/>
      <c r="F725" s="2" t="s">
        <v>5080</v>
      </c>
      <c r="G725" s="2"/>
      <c r="H725" s="2"/>
      <c r="I725" s="2"/>
      <c r="J725" s="2">
        <v>10841001</v>
      </c>
      <c r="K725" s="2"/>
      <c r="L725" s="2">
        <v>722</v>
      </c>
      <c r="N725" s="2" t="s">
        <v>540</v>
      </c>
      <c r="O725" s="2" t="s">
        <v>808</v>
      </c>
      <c r="P725" s="2"/>
    </row>
    <row r="726" spans="1:16" ht="15" customHeight="1">
      <c r="A726" s="2">
        <v>10850723</v>
      </c>
      <c r="B726" s="2">
        <v>13</v>
      </c>
      <c r="C726" s="188">
        <v>43469</v>
      </c>
      <c r="D726" s="2">
        <v>1260</v>
      </c>
      <c r="E726" s="2"/>
      <c r="F726" s="2" t="s">
        <v>5080</v>
      </c>
      <c r="G726" s="2"/>
      <c r="H726" s="2"/>
      <c r="I726" s="2"/>
      <c r="J726" s="2">
        <v>10841002</v>
      </c>
      <c r="K726" s="2"/>
      <c r="L726" s="2">
        <v>723</v>
      </c>
      <c r="N726" s="2" t="s">
        <v>542</v>
      </c>
      <c r="O726" s="2" t="s">
        <v>808</v>
      </c>
      <c r="P726" s="2"/>
    </row>
    <row r="727" spans="1:16" ht="15" customHeight="1">
      <c r="A727" s="2">
        <v>10850724</v>
      </c>
      <c r="B727" s="2">
        <v>13</v>
      </c>
      <c r="C727" s="188">
        <v>43470</v>
      </c>
      <c r="D727" s="2">
        <v>1261</v>
      </c>
      <c r="E727" s="2"/>
      <c r="F727" s="2" t="s">
        <v>5080</v>
      </c>
      <c r="G727" s="2"/>
      <c r="H727" s="2"/>
      <c r="I727" s="2"/>
      <c r="J727" s="2">
        <v>10841003</v>
      </c>
      <c r="K727" s="2"/>
      <c r="L727" s="2">
        <v>724</v>
      </c>
      <c r="N727" s="2" t="s">
        <v>544</v>
      </c>
      <c r="O727" s="2" t="s">
        <v>808</v>
      </c>
      <c r="P727" s="2"/>
    </row>
    <row r="728" spans="1:16" ht="15" customHeight="1">
      <c r="A728" s="2">
        <v>10850725</v>
      </c>
      <c r="B728" s="2">
        <v>13</v>
      </c>
      <c r="C728" s="188">
        <v>43471</v>
      </c>
      <c r="D728" s="2">
        <v>1262</v>
      </c>
      <c r="E728" s="2"/>
      <c r="F728" s="2" t="s">
        <v>5080</v>
      </c>
      <c r="G728" s="2"/>
      <c r="H728" s="2"/>
      <c r="I728" s="2"/>
      <c r="J728" s="2">
        <v>10841004</v>
      </c>
      <c r="K728" s="2"/>
      <c r="L728" s="2">
        <v>725</v>
      </c>
      <c r="N728" s="2" t="s">
        <v>546</v>
      </c>
      <c r="O728" s="2" t="s">
        <v>808</v>
      </c>
      <c r="P728" s="2"/>
    </row>
    <row r="729" spans="1:16" ht="15" customHeight="1">
      <c r="A729" s="2">
        <v>10850726</v>
      </c>
      <c r="B729" s="2">
        <v>13</v>
      </c>
      <c r="C729" s="188">
        <v>43472</v>
      </c>
      <c r="D729" s="2">
        <v>1263</v>
      </c>
      <c r="E729" s="2"/>
      <c r="F729" s="2" t="s">
        <v>5080</v>
      </c>
      <c r="G729" s="2"/>
      <c r="H729" s="2"/>
      <c r="I729" s="2"/>
      <c r="J729" s="2">
        <v>10841005</v>
      </c>
      <c r="K729" s="2"/>
      <c r="L729" s="2">
        <v>726</v>
      </c>
      <c r="N729" s="2" t="s">
        <v>898</v>
      </c>
      <c r="O729" s="2" t="s">
        <v>808</v>
      </c>
      <c r="P729" s="2"/>
    </row>
    <row r="730" spans="1:16" ht="15" customHeight="1">
      <c r="A730" s="2">
        <v>10850727</v>
      </c>
      <c r="B730" s="2">
        <v>13</v>
      </c>
      <c r="C730" s="188">
        <v>43473</v>
      </c>
      <c r="D730" s="2">
        <v>1264</v>
      </c>
      <c r="E730" s="2"/>
      <c r="F730" s="2" t="s">
        <v>5080</v>
      </c>
      <c r="G730" s="2"/>
      <c r="H730" s="2"/>
      <c r="I730" s="2"/>
      <c r="J730" s="2">
        <v>10841006</v>
      </c>
      <c r="K730" s="2"/>
      <c r="L730" s="2">
        <v>727</v>
      </c>
      <c r="N730" s="2" t="s">
        <v>899</v>
      </c>
      <c r="O730" s="2" t="s">
        <v>900</v>
      </c>
      <c r="P730" s="2"/>
    </row>
    <row r="731" spans="1:16" ht="15" customHeight="1">
      <c r="A731" s="2">
        <v>10850728</v>
      </c>
      <c r="B731" s="2">
        <v>13</v>
      </c>
      <c r="C731" s="188">
        <v>43474</v>
      </c>
      <c r="D731" s="2">
        <v>1265</v>
      </c>
      <c r="E731" s="2"/>
      <c r="F731" s="2" t="s">
        <v>5080</v>
      </c>
      <c r="G731" s="2"/>
      <c r="H731" s="2"/>
      <c r="I731" s="2"/>
      <c r="J731" s="2">
        <v>10841007</v>
      </c>
      <c r="K731" s="2"/>
      <c r="L731" s="2">
        <v>728</v>
      </c>
      <c r="N731" s="2" t="s">
        <v>901</v>
      </c>
      <c r="O731" s="2" t="s">
        <v>900</v>
      </c>
      <c r="P731" s="2"/>
    </row>
    <row r="732" spans="1:16" ht="15" customHeight="1">
      <c r="A732" s="2">
        <v>10850729</v>
      </c>
      <c r="B732" s="2">
        <v>13</v>
      </c>
      <c r="C732" s="188">
        <v>43475</v>
      </c>
      <c r="D732" s="2">
        <v>1266</v>
      </c>
      <c r="E732" s="2"/>
      <c r="F732" s="2" t="s">
        <v>5080</v>
      </c>
      <c r="G732" s="2"/>
      <c r="H732" s="2"/>
      <c r="I732" s="2"/>
      <c r="J732" s="2">
        <v>10841008</v>
      </c>
      <c r="K732" s="2"/>
      <c r="L732" s="2">
        <v>729</v>
      </c>
      <c r="N732" s="2" t="s">
        <v>902</v>
      </c>
      <c r="O732" s="2" t="s">
        <v>900</v>
      </c>
      <c r="P732" s="2"/>
    </row>
    <row r="733" spans="1:16" ht="15" customHeight="1">
      <c r="A733" s="2">
        <v>10850730</v>
      </c>
      <c r="B733" s="2">
        <v>13</v>
      </c>
      <c r="C733" s="188">
        <v>43476</v>
      </c>
      <c r="D733" s="2">
        <v>1267</v>
      </c>
      <c r="E733" s="2"/>
      <c r="F733" s="2" t="s">
        <v>5080</v>
      </c>
      <c r="G733" s="2"/>
      <c r="H733" s="2"/>
      <c r="I733" s="2"/>
      <c r="J733" s="2">
        <v>10841009</v>
      </c>
      <c r="K733" s="2"/>
      <c r="L733" s="2">
        <v>730</v>
      </c>
      <c r="N733" s="2" t="s">
        <v>903</v>
      </c>
      <c r="O733" s="2" t="s">
        <v>900</v>
      </c>
      <c r="P733" s="2"/>
    </row>
    <row r="734" spans="1:16" ht="15" customHeight="1">
      <c r="A734" s="2">
        <v>10850731</v>
      </c>
      <c r="B734" s="2">
        <v>13</v>
      </c>
      <c r="C734" s="188">
        <v>43477</v>
      </c>
      <c r="D734" s="2">
        <v>1268</v>
      </c>
      <c r="E734" s="2"/>
      <c r="F734" s="2" t="s">
        <v>5080</v>
      </c>
      <c r="G734" s="2"/>
      <c r="H734" s="2"/>
      <c r="I734" s="2"/>
      <c r="J734" s="2">
        <v>10841010</v>
      </c>
      <c r="K734" s="2"/>
      <c r="L734" s="2">
        <v>731</v>
      </c>
      <c r="N734" s="2" t="s">
        <v>904</v>
      </c>
      <c r="O734" s="2" t="s">
        <v>905</v>
      </c>
      <c r="P734" s="2"/>
    </row>
    <row r="735" spans="1:16" ht="15" customHeight="1">
      <c r="A735" s="2">
        <v>10850732</v>
      </c>
      <c r="B735" s="2">
        <v>13</v>
      </c>
      <c r="C735" s="188">
        <v>43478</v>
      </c>
      <c r="D735" s="2">
        <v>1269</v>
      </c>
      <c r="E735" s="2"/>
      <c r="F735" s="2" t="s">
        <v>5080</v>
      </c>
      <c r="G735" s="2"/>
      <c r="H735" s="2"/>
      <c r="I735" s="2"/>
      <c r="J735" s="2">
        <v>10841011</v>
      </c>
      <c r="K735" s="2"/>
      <c r="L735" s="2">
        <v>732</v>
      </c>
      <c r="N735" s="2" t="s">
        <v>906</v>
      </c>
      <c r="O735" s="2" t="s">
        <v>905</v>
      </c>
      <c r="P735" s="2"/>
    </row>
    <row r="736" spans="1:16" ht="15" customHeight="1">
      <c r="A736" s="2">
        <v>10850733</v>
      </c>
      <c r="B736" s="2">
        <v>13</v>
      </c>
      <c r="C736" s="188">
        <v>43479</v>
      </c>
      <c r="D736" s="2">
        <v>1270</v>
      </c>
      <c r="E736" s="2"/>
      <c r="F736" s="2" t="s">
        <v>5080</v>
      </c>
      <c r="G736" s="2"/>
      <c r="H736" s="2"/>
      <c r="I736" s="2"/>
      <c r="J736" s="2">
        <v>10841012</v>
      </c>
      <c r="K736" s="2"/>
      <c r="L736" s="2">
        <v>733</v>
      </c>
      <c r="N736" s="2" t="s">
        <v>907</v>
      </c>
      <c r="O736" s="2" t="s">
        <v>905</v>
      </c>
      <c r="P736" s="2"/>
    </row>
    <row r="737" spans="1:17" ht="15" customHeight="1">
      <c r="A737" s="2">
        <v>10850734</v>
      </c>
      <c r="B737" s="2">
        <v>13</v>
      </c>
      <c r="C737" s="188">
        <v>43480</v>
      </c>
      <c r="D737" s="2">
        <v>1271</v>
      </c>
      <c r="E737" s="2"/>
      <c r="F737" s="2" t="s">
        <v>5080</v>
      </c>
      <c r="G737" s="2"/>
      <c r="H737" s="2"/>
      <c r="I737" s="2"/>
      <c r="J737" s="2">
        <v>10841013</v>
      </c>
      <c r="K737" s="2"/>
      <c r="L737" s="2">
        <v>734</v>
      </c>
      <c r="N737" s="2" t="s">
        <v>908</v>
      </c>
      <c r="O737" s="2" t="s">
        <v>905</v>
      </c>
      <c r="P737" s="2"/>
    </row>
    <row r="738" spans="1:17" ht="15" customHeight="1">
      <c r="A738" s="2">
        <v>10850735</v>
      </c>
      <c r="B738" s="2">
        <v>13</v>
      </c>
      <c r="C738" s="188">
        <v>43481</v>
      </c>
      <c r="D738" s="152" t="s">
        <v>5859</v>
      </c>
      <c r="E738" s="2"/>
      <c r="F738" s="2" t="s">
        <v>5860</v>
      </c>
      <c r="G738" s="2"/>
      <c r="H738" s="2"/>
      <c r="I738" s="2"/>
      <c r="J738" s="2">
        <v>10840160</v>
      </c>
      <c r="K738" s="2"/>
      <c r="L738" s="2">
        <v>735</v>
      </c>
      <c r="N738" s="2" t="s">
        <v>3527</v>
      </c>
      <c r="O738" s="2"/>
      <c r="P738" s="2"/>
    </row>
    <row r="739" spans="1:17" ht="15" customHeight="1">
      <c r="A739" s="2">
        <v>10850736</v>
      </c>
      <c r="B739" s="2">
        <v>13</v>
      </c>
      <c r="C739" s="188">
        <v>43482</v>
      </c>
      <c r="D739" s="152" t="s">
        <v>5861</v>
      </c>
      <c r="E739" s="2"/>
      <c r="F739" s="2" t="s">
        <v>5862</v>
      </c>
      <c r="G739" s="2"/>
      <c r="H739" s="2"/>
      <c r="I739" s="2"/>
      <c r="J739" s="2">
        <v>10840161</v>
      </c>
      <c r="K739" s="2"/>
      <c r="L739" s="2">
        <v>736</v>
      </c>
      <c r="N739" s="2" t="s">
        <v>3527</v>
      </c>
      <c r="O739" s="2"/>
      <c r="P739" s="2"/>
    </row>
    <row r="740" spans="1:17" ht="15" customHeight="1">
      <c r="A740" s="2">
        <v>10850737</v>
      </c>
      <c r="B740" s="2">
        <v>13</v>
      </c>
      <c r="C740" s="188">
        <v>43483</v>
      </c>
      <c r="D740" s="152" t="s">
        <v>5863</v>
      </c>
      <c r="E740" s="2"/>
      <c r="F740" s="2" t="s">
        <v>5864</v>
      </c>
      <c r="G740" s="2"/>
      <c r="H740" s="2"/>
      <c r="I740" s="2"/>
      <c r="J740" s="2">
        <v>10840162</v>
      </c>
      <c r="K740" s="2"/>
      <c r="L740" s="2">
        <v>737</v>
      </c>
      <c r="N740" s="2" t="s">
        <v>3527</v>
      </c>
      <c r="O740" s="2"/>
      <c r="P740" s="2"/>
    </row>
    <row r="741" spans="1:17" s="2" customFormat="1" ht="15" customHeight="1">
      <c r="A741" s="2">
        <v>10850738</v>
      </c>
      <c r="B741" s="2">
        <v>13</v>
      </c>
      <c r="C741" s="188">
        <v>43484</v>
      </c>
      <c r="D741" s="152" t="s">
        <v>5865</v>
      </c>
      <c r="F741" s="2" t="s">
        <v>5860</v>
      </c>
      <c r="J741" s="2">
        <v>10840163</v>
      </c>
      <c r="L741" s="2">
        <v>738</v>
      </c>
      <c r="M741" s="48"/>
      <c r="N741" s="2" t="s">
        <v>1510</v>
      </c>
      <c r="Q741" s="54"/>
    </row>
    <row r="742" spans="1:17" s="2" customFormat="1" ht="15" customHeight="1">
      <c r="A742" s="2">
        <v>10850739</v>
      </c>
      <c r="B742" s="2">
        <v>13</v>
      </c>
      <c r="C742" s="188">
        <v>43485</v>
      </c>
      <c r="D742" s="17" t="s">
        <v>5866</v>
      </c>
      <c r="F742" s="2" t="s">
        <v>5862</v>
      </c>
      <c r="J742" s="2">
        <v>10840164</v>
      </c>
      <c r="L742" s="2">
        <v>739</v>
      </c>
      <c r="M742" s="48"/>
      <c r="N742" s="2" t="s">
        <v>1510</v>
      </c>
      <c r="Q742" s="54"/>
    </row>
    <row r="743" spans="1:17" s="2" customFormat="1" ht="15" customHeight="1">
      <c r="A743" s="2">
        <v>10850740</v>
      </c>
      <c r="B743" s="2">
        <v>13</v>
      </c>
      <c r="C743" s="188">
        <v>43486</v>
      </c>
      <c r="D743" s="17" t="s">
        <v>5867</v>
      </c>
      <c r="F743" s="2" t="s">
        <v>5864</v>
      </c>
      <c r="J743" s="2">
        <v>10840165</v>
      </c>
      <c r="L743" s="2">
        <v>740</v>
      </c>
      <c r="M743" s="48"/>
      <c r="N743" s="2" t="s">
        <v>1510</v>
      </c>
      <c r="Q743" s="54"/>
    </row>
    <row r="744" spans="1:17" ht="15" customHeight="1">
      <c r="A744" s="2">
        <v>10850741</v>
      </c>
      <c r="B744" s="2">
        <v>13</v>
      </c>
      <c r="C744" s="188">
        <v>43487</v>
      </c>
      <c r="D744" s="17" t="s">
        <v>5868</v>
      </c>
      <c r="E744" s="2"/>
      <c r="F744" s="2" t="s">
        <v>5080</v>
      </c>
      <c r="G744" s="2"/>
      <c r="H744" s="2"/>
      <c r="I744" s="2"/>
      <c r="J744" s="2">
        <v>10841014</v>
      </c>
      <c r="K744" s="2"/>
      <c r="L744" s="2">
        <v>741</v>
      </c>
      <c r="N744" s="2" t="s">
        <v>919</v>
      </c>
      <c r="O744" s="2" t="s">
        <v>276</v>
      </c>
      <c r="P744" s="2"/>
    </row>
    <row r="745" spans="1:17" ht="15" customHeight="1">
      <c r="A745" s="2">
        <v>10850742</v>
      </c>
      <c r="B745" s="2">
        <v>13</v>
      </c>
      <c r="C745" s="188">
        <v>43488</v>
      </c>
      <c r="D745" s="17" t="s">
        <v>5869</v>
      </c>
      <c r="E745" s="2"/>
      <c r="F745" s="2" t="s">
        <v>5080</v>
      </c>
      <c r="G745" s="2"/>
      <c r="H745" s="2"/>
      <c r="I745" s="2"/>
      <c r="J745" s="2">
        <v>10841015</v>
      </c>
      <c r="K745" s="2"/>
      <c r="L745" s="2">
        <v>742</v>
      </c>
      <c r="N745" s="2" t="s">
        <v>919</v>
      </c>
      <c r="O745" s="2" t="s">
        <v>276</v>
      </c>
      <c r="P745" s="2"/>
    </row>
    <row r="746" spans="1:17" ht="15" customHeight="1">
      <c r="A746" s="2">
        <v>10850743</v>
      </c>
      <c r="B746" s="2">
        <v>13</v>
      </c>
      <c r="C746" s="188">
        <v>43489</v>
      </c>
      <c r="D746" s="17" t="s">
        <v>5870</v>
      </c>
      <c r="E746" s="2"/>
      <c r="F746" s="2" t="s">
        <v>5080</v>
      </c>
      <c r="G746" s="2"/>
      <c r="H746" s="2"/>
      <c r="I746" s="2"/>
      <c r="J746" s="2">
        <v>10841016</v>
      </c>
      <c r="K746" s="2"/>
      <c r="L746" s="2">
        <v>743</v>
      </c>
      <c r="N746" s="2" t="s">
        <v>919</v>
      </c>
      <c r="O746" s="2" t="s">
        <v>276</v>
      </c>
      <c r="P746" s="2"/>
    </row>
    <row r="747" spans="1:17" ht="15" customHeight="1">
      <c r="A747" s="2">
        <v>10850744</v>
      </c>
      <c r="B747" s="2">
        <v>13</v>
      </c>
      <c r="C747" s="188">
        <v>43490</v>
      </c>
      <c r="D747" s="17" t="s">
        <v>5871</v>
      </c>
      <c r="E747" s="2"/>
      <c r="F747" s="2" t="s">
        <v>5080</v>
      </c>
      <c r="G747" s="2"/>
      <c r="H747" s="2"/>
      <c r="I747" s="2"/>
      <c r="J747" s="2">
        <v>10841017</v>
      </c>
      <c r="K747" s="2"/>
      <c r="L747" s="2">
        <v>744</v>
      </c>
      <c r="N747" s="2" t="s">
        <v>920</v>
      </c>
      <c r="O747" s="2" t="s">
        <v>276</v>
      </c>
      <c r="P747" s="2"/>
    </row>
    <row r="748" spans="1:17" ht="15" customHeight="1">
      <c r="A748" s="2">
        <v>10850745</v>
      </c>
      <c r="B748" s="2">
        <v>13</v>
      </c>
      <c r="C748" s="188">
        <v>43491</v>
      </c>
      <c r="D748" s="17" t="s">
        <v>5872</v>
      </c>
      <c r="E748" s="2"/>
      <c r="F748" s="2" t="s">
        <v>5080</v>
      </c>
      <c r="G748" s="2"/>
      <c r="H748" s="2"/>
      <c r="I748" s="2"/>
      <c r="J748" s="2">
        <v>10841018</v>
      </c>
      <c r="K748" s="2"/>
      <c r="L748" s="2">
        <v>745</v>
      </c>
      <c r="N748" s="2" t="s">
        <v>920</v>
      </c>
      <c r="O748" s="2" t="s">
        <v>276</v>
      </c>
      <c r="P748" s="2"/>
    </row>
    <row r="749" spans="1:17" ht="15" customHeight="1">
      <c r="A749" s="2">
        <v>10850746</v>
      </c>
      <c r="B749" s="2">
        <v>13</v>
      </c>
      <c r="C749" s="188">
        <v>43492</v>
      </c>
      <c r="D749" s="17" t="s">
        <v>5873</v>
      </c>
      <c r="E749" s="2"/>
      <c r="F749" s="2" t="s">
        <v>5080</v>
      </c>
      <c r="G749" s="2"/>
      <c r="H749" s="2"/>
      <c r="I749" s="2"/>
      <c r="J749" s="2">
        <v>10841019</v>
      </c>
      <c r="K749" s="2"/>
      <c r="L749" s="2">
        <v>746</v>
      </c>
      <c r="N749" s="2" t="s">
        <v>921</v>
      </c>
      <c r="O749" s="2" t="s">
        <v>276</v>
      </c>
      <c r="P749" s="2"/>
    </row>
    <row r="750" spans="1:17" ht="15" customHeight="1">
      <c r="A750" s="2">
        <v>10850747</v>
      </c>
      <c r="B750" s="2">
        <v>13</v>
      </c>
      <c r="C750" s="188">
        <v>43493</v>
      </c>
      <c r="D750" s="17" t="s">
        <v>5874</v>
      </c>
      <c r="E750" s="2"/>
      <c r="F750" s="2" t="s">
        <v>5080</v>
      </c>
      <c r="G750" s="2"/>
      <c r="H750" s="2"/>
      <c r="I750" s="2"/>
      <c r="J750" s="2">
        <v>10841020</v>
      </c>
      <c r="K750" s="2"/>
      <c r="L750" s="2">
        <v>747</v>
      </c>
      <c r="N750" s="2" t="s">
        <v>921</v>
      </c>
      <c r="O750" s="2" t="s">
        <v>276</v>
      </c>
      <c r="P750" s="2"/>
    </row>
    <row r="751" spans="1:17" ht="15" customHeight="1">
      <c r="A751" s="2">
        <v>10850748</v>
      </c>
      <c r="B751" s="2">
        <v>13</v>
      </c>
      <c r="C751" s="188">
        <v>43494</v>
      </c>
      <c r="D751" s="17" t="s">
        <v>5875</v>
      </c>
      <c r="E751" s="2"/>
      <c r="F751" s="2" t="s">
        <v>5080</v>
      </c>
      <c r="G751" s="2"/>
      <c r="H751" s="2"/>
      <c r="I751" s="2"/>
      <c r="J751" s="2">
        <v>10841021</v>
      </c>
      <c r="K751" s="2"/>
      <c r="L751" s="2">
        <v>748</v>
      </c>
      <c r="N751" s="2" t="s">
        <v>922</v>
      </c>
      <c r="O751" s="2" t="s">
        <v>276</v>
      </c>
      <c r="P751" s="2"/>
    </row>
    <row r="752" spans="1:17" ht="15" customHeight="1">
      <c r="A752" s="2">
        <v>10850749</v>
      </c>
      <c r="B752" s="2">
        <v>13</v>
      </c>
      <c r="C752" s="188">
        <v>43495</v>
      </c>
      <c r="D752" s="17" t="s">
        <v>5876</v>
      </c>
      <c r="E752" s="2"/>
      <c r="F752" s="2" t="s">
        <v>5080</v>
      </c>
      <c r="G752" s="2"/>
      <c r="H752" s="2"/>
      <c r="I752" s="2"/>
      <c r="J752" s="2">
        <v>10841022</v>
      </c>
      <c r="K752" s="2"/>
      <c r="L752" s="2">
        <v>749</v>
      </c>
      <c r="N752" s="2" t="s">
        <v>922</v>
      </c>
      <c r="O752" s="2" t="s">
        <v>276</v>
      </c>
      <c r="P752" s="2"/>
    </row>
    <row r="753" spans="1:16" ht="15" customHeight="1">
      <c r="A753" s="2">
        <v>10850750</v>
      </c>
      <c r="B753" s="2">
        <v>13</v>
      </c>
      <c r="C753" s="188">
        <v>43496</v>
      </c>
      <c r="D753" s="17" t="s">
        <v>5877</v>
      </c>
      <c r="E753" s="2"/>
      <c r="F753" s="2" t="s">
        <v>5080</v>
      </c>
      <c r="G753" s="2"/>
      <c r="H753" s="2"/>
      <c r="I753" s="2"/>
      <c r="J753" s="2">
        <v>10841023</v>
      </c>
      <c r="K753" s="2"/>
      <c r="L753" s="2">
        <v>750</v>
      </c>
      <c r="N753" s="2" t="s">
        <v>2244</v>
      </c>
      <c r="O753" s="2" t="s">
        <v>276</v>
      </c>
      <c r="P753" s="2"/>
    </row>
    <row r="754" spans="1:16" ht="15" customHeight="1">
      <c r="A754" s="2">
        <v>10850751</v>
      </c>
      <c r="B754" s="2">
        <v>13</v>
      </c>
      <c r="C754" s="188">
        <v>43497</v>
      </c>
      <c r="D754" s="17" t="s">
        <v>5878</v>
      </c>
      <c r="E754" s="2"/>
      <c r="F754" s="2" t="s">
        <v>5080</v>
      </c>
      <c r="G754" s="2"/>
      <c r="H754" s="2"/>
      <c r="I754" s="2"/>
      <c r="J754" s="2">
        <v>10841024</v>
      </c>
      <c r="K754" s="2"/>
      <c r="L754" s="2">
        <v>751</v>
      </c>
      <c r="N754" s="2" t="s">
        <v>2244</v>
      </c>
      <c r="O754" s="2" t="s">
        <v>276</v>
      </c>
      <c r="P754" s="2"/>
    </row>
    <row r="755" spans="1:16" ht="15" customHeight="1">
      <c r="A755" s="2">
        <v>10850752</v>
      </c>
      <c r="B755" s="2">
        <v>13</v>
      </c>
      <c r="C755" s="188">
        <v>43498</v>
      </c>
      <c r="D755" s="17" t="s">
        <v>5879</v>
      </c>
      <c r="E755" s="2"/>
      <c r="F755" s="2" t="s">
        <v>5080</v>
      </c>
      <c r="G755" s="2"/>
      <c r="H755" s="2"/>
      <c r="I755" s="2"/>
      <c r="J755" s="2">
        <v>10841025</v>
      </c>
      <c r="K755" s="2"/>
      <c r="L755" s="2">
        <v>752</v>
      </c>
      <c r="N755" s="2" t="s">
        <v>2244</v>
      </c>
      <c r="O755" s="2" t="s">
        <v>276</v>
      </c>
      <c r="P755" s="2"/>
    </row>
    <row r="756" spans="1:16" ht="15" customHeight="1">
      <c r="A756" s="2">
        <v>10850753</v>
      </c>
      <c r="B756" s="2">
        <v>13</v>
      </c>
      <c r="C756" s="188">
        <v>43499</v>
      </c>
      <c r="D756" s="17" t="s">
        <v>5880</v>
      </c>
      <c r="E756" s="2"/>
      <c r="F756" s="2" t="s">
        <v>5080</v>
      </c>
      <c r="G756" s="2"/>
      <c r="H756" s="2"/>
      <c r="I756" s="2"/>
      <c r="J756" s="2">
        <v>10841026</v>
      </c>
      <c r="K756" s="2"/>
      <c r="L756" s="2">
        <v>753</v>
      </c>
      <c r="N756" s="20" t="s">
        <v>923</v>
      </c>
      <c r="O756" s="20" t="s">
        <v>808</v>
      </c>
      <c r="P756" s="2">
        <v>10850753</v>
      </c>
    </row>
    <row r="757" spans="1:16" ht="15" customHeight="1">
      <c r="A757" s="2">
        <v>10850754</v>
      </c>
      <c r="B757" s="2">
        <v>13</v>
      </c>
      <c r="C757" s="188">
        <v>43500</v>
      </c>
      <c r="D757" s="17" t="s">
        <v>5881</v>
      </c>
      <c r="E757" s="2"/>
      <c r="F757" s="2" t="s">
        <v>5080</v>
      </c>
      <c r="G757" s="2"/>
      <c r="H757" s="2"/>
      <c r="I757" s="2"/>
      <c r="J757" s="2">
        <v>10841027</v>
      </c>
      <c r="K757" s="2"/>
      <c r="L757" s="2">
        <v>754</v>
      </c>
      <c r="N757" s="20" t="s">
        <v>924</v>
      </c>
      <c r="O757" s="20" t="s">
        <v>808</v>
      </c>
      <c r="P757" s="2">
        <v>10850754</v>
      </c>
    </row>
    <row r="758" spans="1:16" ht="15" customHeight="1">
      <c r="A758" s="2">
        <v>10850755</v>
      </c>
      <c r="B758" s="2">
        <v>13</v>
      </c>
      <c r="C758" s="188">
        <v>43501</v>
      </c>
      <c r="D758" s="17" t="s">
        <v>5882</v>
      </c>
      <c r="E758" s="2"/>
      <c r="F758" s="2" t="s">
        <v>5080</v>
      </c>
      <c r="G758" s="2"/>
      <c r="H758" s="2"/>
      <c r="I758" s="2"/>
      <c r="J758" s="2">
        <v>10841028</v>
      </c>
      <c r="K758" s="2"/>
      <c r="L758" s="2">
        <v>755</v>
      </c>
      <c r="N758" s="20" t="s">
        <v>925</v>
      </c>
      <c r="O758" s="20" t="s">
        <v>808</v>
      </c>
      <c r="P758" s="2">
        <v>10850755</v>
      </c>
    </row>
    <row r="759" spans="1:16" ht="15" customHeight="1">
      <c r="A759" s="2">
        <v>10850756</v>
      </c>
      <c r="B759" s="2">
        <v>13</v>
      </c>
      <c r="C759" s="188">
        <v>43502</v>
      </c>
      <c r="D759" s="17" t="s">
        <v>5883</v>
      </c>
      <c r="E759" s="2"/>
      <c r="F759" s="2" t="s">
        <v>5080</v>
      </c>
      <c r="G759" s="2"/>
      <c r="H759" s="2"/>
      <c r="I759" s="2"/>
      <c r="J759" s="2">
        <v>10841029</v>
      </c>
      <c r="K759" s="2"/>
      <c r="L759" s="2">
        <v>756</v>
      </c>
      <c r="N759" s="20" t="s">
        <v>926</v>
      </c>
      <c r="O759" s="20" t="s">
        <v>808</v>
      </c>
      <c r="P759" s="2">
        <v>10850756</v>
      </c>
    </row>
    <row r="760" spans="1:16" ht="15" customHeight="1">
      <c r="A760" s="2">
        <v>10850757</v>
      </c>
      <c r="B760" s="2">
        <v>13</v>
      </c>
      <c r="C760" s="188">
        <v>43503</v>
      </c>
      <c r="D760" s="17" t="s">
        <v>5884</v>
      </c>
      <c r="E760" s="2"/>
      <c r="F760" s="2" t="s">
        <v>5080</v>
      </c>
      <c r="G760" s="2"/>
      <c r="H760" s="2"/>
      <c r="I760" s="2"/>
      <c r="J760" s="2">
        <v>10841030</v>
      </c>
      <c r="K760" s="2"/>
      <c r="L760" s="2">
        <v>757</v>
      </c>
      <c r="N760" s="20" t="s">
        <v>927</v>
      </c>
      <c r="O760" s="20" t="s">
        <v>808</v>
      </c>
      <c r="P760" s="2">
        <v>10850757</v>
      </c>
    </row>
    <row r="761" spans="1:16" ht="15" customHeight="1">
      <c r="A761" s="2">
        <v>10850758</v>
      </c>
      <c r="B761" s="2">
        <v>13</v>
      </c>
      <c r="C761" s="188">
        <v>43504</v>
      </c>
      <c r="D761" s="17" t="s">
        <v>5885</v>
      </c>
      <c r="E761" s="2"/>
      <c r="F761" s="2" t="s">
        <v>5080</v>
      </c>
      <c r="G761" s="2"/>
      <c r="H761" s="2"/>
      <c r="I761" s="2"/>
      <c r="J761" s="2">
        <v>10841031</v>
      </c>
      <c r="K761" s="2"/>
      <c r="L761" s="2">
        <v>758</v>
      </c>
      <c r="N761" s="20" t="s">
        <v>928</v>
      </c>
      <c r="O761" s="20" t="s">
        <v>808</v>
      </c>
      <c r="P761" s="2">
        <v>10850758</v>
      </c>
    </row>
    <row r="762" spans="1:16" ht="15" customHeight="1">
      <c r="A762" s="2">
        <v>10850759</v>
      </c>
      <c r="B762" s="2">
        <v>13</v>
      </c>
      <c r="C762" s="188">
        <v>43505</v>
      </c>
      <c r="D762" s="17" t="s">
        <v>5886</v>
      </c>
      <c r="E762" s="2"/>
      <c r="F762" s="2" t="s">
        <v>5080</v>
      </c>
      <c r="G762" s="2"/>
      <c r="H762" s="2"/>
      <c r="I762" s="2"/>
      <c r="J762" s="2">
        <v>10841032</v>
      </c>
      <c r="K762" s="2"/>
      <c r="L762" s="2">
        <v>759</v>
      </c>
      <c r="N762" s="20" t="s">
        <v>929</v>
      </c>
      <c r="O762" s="20" t="s">
        <v>808</v>
      </c>
      <c r="P762" s="2">
        <v>10850759</v>
      </c>
    </row>
    <row r="763" spans="1:16" ht="15" customHeight="1">
      <c r="A763" s="2">
        <v>10850760</v>
      </c>
      <c r="B763" s="2">
        <v>13</v>
      </c>
      <c r="C763" s="188">
        <v>43506</v>
      </c>
      <c r="D763" s="17" t="s">
        <v>5887</v>
      </c>
      <c r="E763" s="2"/>
      <c r="F763" s="2" t="s">
        <v>5080</v>
      </c>
      <c r="G763" s="2"/>
      <c r="H763" s="2"/>
      <c r="I763" s="2"/>
      <c r="J763" s="2">
        <v>10841033</v>
      </c>
      <c r="K763" s="2"/>
      <c r="L763" s="2">
        <v>760</v>
      </c>
      <c r="N763" s="20" t="s">
        <v>930</v>
      </c>
      <c r="O763" s="20" t="s">
        <v>808</v>
      </c>
      <c r="P763" s="2">
        <v>10850760</v>
      </c>
    </row>
    <row r="764" spans="1:16" ht="15" customHeight="1">
      <c r="A764" s="2">
        <v>10850761</v>
      </c>
      <c r="B764" s="2">
        <v>13</v>
      </c>
      <c r="C764" s="188">
        <v>43507</v>
      </c>
      <c r="D764" s="17" t="s">
        <v>5888</v>
      </c>
      <c r="E764" s="2"/>
      <c r="F764" s="2" t="s">
        <v>5080</v>
      </c>
      <c r="G764" s="2"/>
      <c r="H764" s="2"/>
      <c r="I764" s="2"/>
      <c r="J764" s="2">
        <v>10841034</v>
      </c>
      <c r="K764" s="2"/>
      <c r="L764" s="2">
        <v>761</v>
      </c>
      <c r="N764" s="20" t="s">
        <v>931</v>
      </c>
      <c r="O764" s="20" t="s">
        <v>808</v>
      </c>
      <c r="P764" s="2">
        <v>10850761</v>
      </c>
    </row>
    <row r="765" spans="1:16" ht="15" customHeight="1">
      <c r="A765" s="2">
        <v>10850762</v>
      </c>
      <c r="B765" s="2">
        <v>13</v>
      </c>
      <c r="C765" s="188">
        <v>43508</v>
      </c>
      <c r="D765" s="17" t="s">
        <v>5889</v>
      </c>
      <c r="E765" s="2"/>
      <c r="F765" s="2" t="s">
        <v>5080</v>
      </c>
      <c r="G765" s="2"/>
      <c r="H765" s="2"/>
      <c r="I765" s="2"/>
      <c r="J765" s="2">
        <v>10841035</v>
      </c>
      <c r="K765" s="2"/>
      <c r="L765" s="2">
        <v>762</v>
      </c>
      <c r="N765" s="20" t="s">
        <v>932</v>
      </c>
      <c r="O765" s="20" t="s">
        <v>808</v>
      </c>
      <c r="P765" s="2">
        <v>10850762</v>
      </c>
    </row>
    <row r="766" spans="1:16" ht="15" customHeight="1">
      <c r="A766" s="2">
        <v>10850763</v>
      </c>
      <c r="B766" s="2">
        <v>13</v>
      </c>
      <c r="C766" s="188">
        <v>43509</v>
      </c>
      <c r="D766" s="17" t="s">
        <v>5890</v>
      </c>
      <c r="E766" s="2"/>
      <c r="F766" s="2" t="s">
        <v>5080</v>
      </c>
      <c r="G766" s="2"/>
      <c r="H766" s="2"/>
      <c r="I766" s="2"/>
      <c r="J766" s="2">
        <v>10841036</v>
      </c>
      <c r="K766" s="2"/>
      <c r="L766" s="2">
        <v>763</v>
      </c>
      <c r="N766" s="20" t="s">
        <v>933</v>
      </c>
      <c r="O766" s="20" t="s">
        <v>808</v>
      </c>
      <c r="P766" s="2">
        <v>10850763</v>
      </c>
    </row>
    <row r="767" spans="1:16" ht="15" customHeight="1">
      <c r="A767" s="2">
        <v>10850764</v>
      </c>
      <c r="B767" s="2">
        <v>13</v>
      </c>
      <c r="C767" s="188">
        <v>43510</v>
      </c>
      <c r="D767" s="17" t="s">
        <v>5891</v>
      </c>
      <c r="E767" s="2"/>
      <c r="F767" s="2" t="s">
        <v>5080</v>
      </c>
      <c r="G767" s="2"/>
      <c r="H767" s="2"/>
      <c r="I767" s="2"/>
      <c r="J767" s="2">
        <v>10841037</v>
      </c>
      <c r="K767" s="2"/>
      <c r="L767" s="2">
        <v>764</v>
      </c>
      <c r="N767" s="20" t="s">
        <v>934</v>
      </c>
      <c r="O767" s="20" t="s">
        <v>808</v>
      </c>
      <c r="P767" s="2">
        <v>10850764</v>
      </c>
    </row>
    <row r="768" spans="1:16" ht="15" customHeight="1">
      <c r="A768" s="2">
        <v>10850765</v>
      </c>
      <c r="B768" s="2">
        <v>13</v>
      </c>
      <c r="C768" s="188">
        <v>43511</v>
      </c>
      <c r="D768" s="17" t="s">
        <v>5892</v>
      </c>
      <c r="E768" s="2"/>
      <c r="F768" s="2" t="s">
        <v>5080</v>
      </c>
      <c r="G768" s="2"/>
      <c r="H768" s="2"/>
      <c r="I768" s="2"/>
      <c r="J768" s="2">
        <v>10841038</v>
      </c>
      <c r="K768" s="2"/>
      <c r="L768" s="2">
        <v>765</v>
      </c>
      <c r="N768" s="20" t="s">
        <v>935</v>
      </c>
      <c r="O768" s="20" t="s">
        <v>808</v>
      </c>
      <c r="P768" s="2">
        <v>10850765</v>
      </c>
    </row>
    <row r="769" spans="1:16" ht="15" customHeight="1">
      <c r="A769" s="2">
        <v>10850766</v>
      </c>
      <c r="B769" s="2">
        <v>13</v>
      </c>
      <c r="C769" s="188">
        <v>43512</v>
      </c>
      <c r="D769" s="17" t="s">
        <v>5893</v>
      </c>
      <c r="E769" s="2"/>
      <c r="F769" s="2" t="s">
        <v>5080</v>
      </c>
      <c r="G769" s="2"/>
      <c r="H769" s="2"/>
      <c r="I769" s="2"/>
      <c r="J769" s="2">
        <v>10841039</v>
      </c>
      <c r="K769" s="2"/>
      <c r="L769" s="2">
        <v>766</v>
      </c>
      <c r="N769" s="20" t="s">
        <v>936</v>
      </c>
      <c r="O769" s="20" t="s">
        <v>808</v>
      </c>
      <c r="P769" s="2">
        <v>10850766</v>
      </c>
    </row>
    <row r="770" spans="1:16" ht="15" customHeight="1">
      <c r="A770" s="2">
        <v>10850767</v>
      </c>
      <c r="B770" s="2">
        <v>13</v>
      </c>
      <c r="C770" s="188">
        <v>43513</v>
      </c>
      <c r="D770" s="17" t="s">
        <v>5894</v>
      </c>
      <c r="E770" s="2"/>
      <c r="F770" s="2" t="s">
        <v>5080</v>
      </c>
      <c r="G770" s="2"/>
      <c r="H770" s="2"/>
      <c r="I770" s="2"/>
      <c r="J770" s="2">
        <v>10841040</v>
      </c>
      <c r="K770" s="2"/>
      <c r="L770" s="2">
        <v>767</v>
      </c>
      <c r="N770" s="20" t="s">
        <v>937</v>
      </c>
      <c r="O770" s="20" t="s">
        <v>808</v>
      </c>
      <c r="P770" s="2">
        <v>10850767</v>
      </c>
    </row>
    <row r="771" spans="1:16" ht="15" customHeight="1">
      <c r="A771" s="2">
        <v>10850768</v>
      </c>
      <c r="B771" s="2">
        <v>13</v>
      </c>
      <c r="C771" s="188">
        <v>43514</v>
      </c>
      <c r="D771" s="17" t="s">
        <v>5895</v>
      </c>
      <c r="E771" s="2"/>
      <c r="F771" s="2" t="s">
        <v>5080</v>
      </c>
      <c r="G771" s="2"/>
      <c r="H771" s="2"/>
      <c r="I771" s="2"/>
      <c r="J771" s="2">
        <v>10841041</v>
      </c>
      <c r="K771" s="2"/>
      <c r="L771" s="2">
        <v>768</v>
      </c>
      <c r="N771" s="20" t="s">
        <v>938</v>
      </c>
      <c r="O771" s="20" t="s">
        <v>808</v>
      </c>
      <c r="P771" s="2">
        <v>10850768</v>
      </c>
    </row>
    <row r="772" spans="1:16" ht="15" customHeight="1">
      <c r="A772" s="2">
        <v>10850769</v>
      </c>
      <c r="B772" s="2">
        <v>13</v>
      </c>
      <c r="C772" s="188">
        <v>43515</v>
      </c>
      <c r="D772" s="17" t="s">
        <v>5896</v>
      </c>
      <c r="E772" s="2"/>
      <c r="F772" s="2" t="s">
        <v>5080</v>
      </c>
      <c r="G772" s="2"/>
      <c r="H772" s="2"/>
      <c r="I772" s="2"/>
      <c r="J772" s="2">
        <v>10841042</v>
      </c>
      <c r="K772" s="2"/>
      <c r="L772" s="2">
        <v>769</v>
      </c>
      <c r="N772" s="20" t="s">
        <v>939</v>
      </c>
      <c r="O772" s="20" t="s">
        <v>808</v>
      </c>
      <c r="P772" s="2">
        <v>10850769</v>
      </c>
    </row>
    <row r="773" spans="1:16" ht="15" customHeight="1">
      <c r="A773" s="2">
        <v>10850770</v>
      </c>
      <c r="B773" s="2">
        <v>13</v>
      </c>
      <c r="C773" s="188">
        <v>43516</v>
      </c>
      <c r="D773" s="17" t="s">
        <v>5897</v>
      </c>
      <c r="E773" s="2"/>
      <c r="F773" s="2" t="s">
        <v>5080</v>
      </c>
      <c r="G773" s="2"/>
      <c r="H773" s="2"/>
      <c r="I773" s="2"/>
      <c r="J773" s="2">
        <v>10841043</v>
      </c>
      <c r="K773" s="2"/>
      <c r="L773" s="2">
        <v>770</v>
      </c>
      <c r="N773" s="20" t="s">
        <v>940</v>
      </c>
      <c r="O773" s="20" t="s">
        <v>808</v>
      </c>
      <c r="P773" s="2">
        <v>10850770</v>
      </c>
    </row>
    <row r="774" spans="1:16" ht="15" customHeight="1">
      <c r="A774" s="2">
        <v>10850771</v>
      </c>
      <c r="B774" s="2">
        <v>13</v>
      </c>
      <c r="C774" s="188">
        <v>43517</v>
      </c>
      <c r="D774" s="17" t="s">
        <v>5898</v>
      </c>
      <c r="E774" s="2"/>
      <c r="F774" s="2" t="s">
        <v>5080</v>
      </c>
      <c r="G774" s="2"/>
      <c r="H774" s="2"/>
      <c r="I774" s="2"/>
      <c r="J774" s="2">
        <v>10841044</v>
      </c>
      <c r="K774" s="2"/>
      <c r="L774" s="2">
        <v>771</v>
      </c>
      <c r="N774" s="20" t="s">
        <v>941</v>
      </c>
      <c r="O774" s="20" t="s">
        <v>808</v>
      </c>
      <c r="P774" s="2">
        <v>10850771</v>
      </c>
    </row>
    <row r="775" spans="1:16" ht="15" customHeight="1">
      <c r="A775" s="2">
        <v>10850772</v>
      </c>
      <c r="B775" s="2">
        <v>13</v>
      </c>
      <c r="C775" s="188">
        <v>43518</v>
      </c>
      <c r="D775" s="17" t="s">
        <v>5899</v>
      </c>
      <c r="E775" s="2"/>
      <c r="F775" s="2" t="s">
        <v>5080</v>
      </c>
      <c r="G775" s="2"/>
      <c r="H775" s="2"/>
      <c r="I775" s="2"/>
      <c r="J775" s="2">
        <v>10841045</v>
      </c>
      <c r="K775" s="2"/>
      <c r="L775" s="2">
        <v>772</v>
      </c>
      <c r="N775" s="20" t="s">
        <v>942</v>
      </c>
      <c r="O775" s="20" t="s">
        <v>808</v>
      </c>
      <c r="P775" s="2">
        <v>10850772</v>
      </c>
    </row>
    <row r="776" spans="1:16" ht="15" customHeight="1">
      <c r="A776" s="2">
        <v>10850773</v>
      </c>
      <c r="B776" s="2">
        <v>13</v>
      </c>
      <c r="C776" s="188">
        <v>43519</v>
      </c>
      <c r="D776" s="17" t="s">
        <v>5900</v>
      </c>
      <c r="E776" s="2"/>
      <c r="F776" s="2" t="s">
        <v>5080</v>
      </c>
      <c r="G776" s="2"/>
      <c r="H776" s="2"/>
      <c r="I776" s="2"/>
      <c r="J776" s="2">
        <v>10841046</v>
      </c>
      <c r="K776" s="2"/>
      <c r="L776" s="2">
        <v>773</v>
      </c>
      <c r="N776" s="20" t="s">
        <v>943</v>
      </c>
      <c r="O776" s="20" t="s">
        <v>808</v>
      </c>
      <c r="P776" s="2">
        <v>10850773</v>
      </c>
    </row>
    <row r="777" spans="1:16" ht="15" customHeight="1">
      <c r="A777" s="2">
        <v>10850774</v>
      </c>
      <c r="B777" s="2">
        <v>13</v>
      </c>
      <c r="C777" s="188">
        <v>43520</v>
      </c>
      <c r="D777" s="17" t="s">
        <v>5901</v>
      </c>
      <c r="E777" s="2"/>
      <c r="F777" s="2" t="s">
        <v>5080</v>
      </c>
      <c r="G777" s="2"/>
      <c r="H777" s="2"/>
      <c r="I777" s="2"/>
      <c r="J777" s="2">
        <v>10841047</v>
      </c>
      <c r="K777" s="2"/>
      <c r="L777" s="2">
        <v>774</v>
      </c>
      <c r="N777" s="20" t="s">
        <v>944</v>
      </c>
      <c r="O777" s="20" t="s">
        <v>808</v>
      </c>
      <c r="P777" s="2">
        <v>10850774</v>
      </c>
    </row>
    <row r="778" spans="1:16" ht="15" customHeight="1">
      <c r="A778" s="2">
        <v>10850775</v>
      </c>
      <c r="B778" s="2">
        <v>13</v>
      </c>
      <c r="C778" s="188">
        <v>43521</v>
      </c>
      <c r="D778" s="17" t="s">
        <v>5902</v>
      </c>
      <c r="E778" s="2"/>
      <c r="F778" s="2" t="s">
        <v>5080</v>
      </c>
      <c r="G778" s="2"/>
      <c r="H778" s="2"/>
      <c r="I778" s="2"/>
      <c r="J778" s="2">
        <v>10841048</v>
      </c>
      <c r="K778" s="2"/>
      <c r="L778" s="2">
        <v>775</v>
      </c>
      <c r="N778" s="20" t="s">
        <v>945</v>
      </c>
      <c r="O778" s="20" t="s">
        <v>808</v>
      </c>
      <c r="P778" s="2">
        <v>10850775</v>
      </c>
    </row>
    <row r="779" spans="1:16" ht="15" customHeight="1">
      <c r="A779" s="2">
        <v>10850776</v>
      </c>
      <c r="B779" s="2">
        <v>13</v>
      </c>
      <c r="C779" s="188">
        <v>43522</v>
      </c>
      <c r="D779" s="17" t="s">
        <v>5903</v>
      </c>
      <c r="E779" s="2"/>
      <c r="F779" s="2" t="s">
        <v>5080</v>
      </c>
      <c r="G779" s="2"/>
      <c r="H779" s="2"/>
      <c r="I779" s="2"/>
      <c r="J779" s="2">
        <v>10841049</v>
      </c>
      <c r="K779" s="2"/>
      <c r="L779" s="2">
        <v>776</v>
      </c>
      <c r="N779" s="20" t="s">
        <v>946</v>
      </c>
      <c r="O779" s="20" t="s">
        <v>808</v>
      </c>
      <c r="P779" s="2">
        <v>10850776</v>
      </c>
    </row>
    <row r="780" spans="1:16" ht="15" customHeight="1">
      <c r="A780" s="2">
        <v>10850777</v>
      </c>
      <c r="B780" s="2">
        <v>13</v>
      </c>
      <c r="C780" s="188">
        <v>43523</v>
      </c>
      <c r="D780" s="17" t="s">
        <v>5904</v>
      </c>
      <c r="E780" s="2"/>
      <c r="F780" s="2" t="s">
        <v>5080</v>
      </c>
      <c r="G780" s="2"/>
      <c r="H780" s="2"/>
      <c r="I780" s="2"/>
      <c r="J780" s="2">
        <v>10841050</v>
      </c>
      <c r="K780" s="2"/>
      <c r="L780" s="2">
        <v>777</v>
      </c>
      <c r="N780" s="20" t="s">
        <v>947</v>
      </c>
      <c r="O780" s="20" t="s">
        <v>808</v>
      </c>
      <c r="P780" s="2">
        <v>10850777</v>
      </c>
    </row>
    <row r="781" spans="1:16" ht="15" customHeight="1">
      <c r="A781" s="2">
        <v>10850778</v>
      </c>
      <c r="B781" s="2">
        <v>13</v>
      </c>
      <c r="C781" s="188">
        <v>43524</v>
      </c>
      <c r="D781" s="17" t="s">
        <v>5905</v>
      </c>
      <c r="E781" s="2"/>
      <c r="F781" s="2" t="s">
        <v>5080</v>
      </c>
      <c r="G781" s="2"/>
      <c r="H781" s="2"/>
      <c r="I781" s="2"/>
      <c r="J781" s="2">
        <v>10841051</v>
      </c>
      <c r="K781" s="2"/>
      <c r="L781" s="2">
        <v>778</v>
      </c>
      <c r="N781" s="20" t="s">
        <v>948</v>
      </c>
      <c r="O781" s="20" t="s">
        <v>808</v>
      </c>
      <c r="P781" s="2">
        <v>10850778</v>
      </c>
    </row>
    <row r="782" spans="1:16" ht="15" customHeight="1">
      <c r="A782" s="2">
        <v>10850779</v>
      </c>
      <c r="B782" s="2">
        <v>13</v>
      </c>
      <c r="C782" s="188">
        <v>43525</v>
      </c>
      <c r="D782" s="17" t="s">
        <v>5906</v>
      </c>
      <c r="E782" s="2"/>
      <c r="F782" s="2" t="s">
        <v>5080</v>
      </c>
      <c r="G782" s="2"/>
      <c r="H782" s="2"/>
      <c r="I782" s="2"/>
      <c r="J782" s="2">
        <v>10841052</v>
      </c>
      <c r="K782" s="2"/>
      <c r="L782" s="2">
        <v>779</v>
      </c>
      <c r="N782" s="20" t="s">
        <v>949</v>
      </c>
      <c r="O782" s="20" t="s">
        <v>808</v>
      </c>
      <c r="P782" s="2">
        <v>10850779</v>
      </c>
    </row>
    <row r="783" spans="1:16" ht="15" customHeight="1">
      <c r="A783" s="2">
        <v>10850780</v>
      </c>
      <c r="B783" s="2">
        <v>13</v>
      </c>
      <c r="C783" s="188">
        <v>43526</v>
      </c>
      <c r="D783" s="17" t="s">
        <v>5907</v>
      </c>
      <c r="E783" s="2"/>
      <c r="F783" s="2" t="s">
        <v>5080</v>
      </c>
      <c r="G783" s="2"/>
      <c r="H783" s="2"/>
      <c r="I783" s="2"/>
      <c r="J783" s="2">
        <v>10841053</v>
      </c>
      <c r="K783" s="2"/>
      <c r="L783" s="2">
        <v>780</v>
      </c>
      <c r="N783" s="20" t="s">
        <v>950</v>
      </c>
      <c r="O783" s="20" t="s">
        <v>808</v>
      </c>
      <c r="P783" s="2">
        <v>10850780</v>
      </c>
    </row>
    <row r="784" spans="1:16" ht="15" customHeight="1">
      <c r="A784" s="2">
        <v>10850781</v>
      </c>
      <c r="B784" s="2">
        <v>13</v>
      </c>
      <c r="C784" s="188">
        <v>43527</v>
      </c>
      <c r="D784" s="17" t="s">
        <v>5908</v>
      </c>
      <c r="E784" s="2"/>
      <c r="F784" s="2" t="s">
        <v>5080</v>
      </c>
      <c r="G784" s="2"/>
      <c r="H784" s="2"/>
      <c r="I784" s="2"/>
      <c r="J784" s="2">
        <v>10841054</v>
      </c>
      <c r="K784" s="2"/>
      <c r="L784" s="2">
        <v>781</v>
      </c>
      <c r="N784" s="20" t="s">
        <v>951</v>
      </c>
      <c r="O784" s="20" t="s">
        <v>808</v>
      </c>
      <c r="P784" s="2">
        <v>10850781</v>
      </c>
    </row>
    <row r="785" spans="1:16" ht="15" customHeight="1">
      <c r="A785" s="2">
        <v>10850782</v>
      </c>
      <c r="B785" s="2">
        <v>13</v>
      </c>
      <c r="C785" s="188">
        <v>43528</v>
      </c>
      <c r="D785" s="17" t="s">
        <v>5909</v>
      </c>
      <c r="E785" s="2"/>
      <c r="F785" s="2" t="s">
        <v>5080</v>
      </c>
      <c r="G785" s="2"/>
      <c r="H785" s="2"/>
      <c r="I785" s="2"/>
      <c r="J785" s="2">
        <v>10841055</v>
      </c>
      <c r="K785" s="2"/>
      <c r="L785" s="2">
        <v>782</v>
      </c>
      <c r="N785" s="20" t="s">
        <v>952</v>
      </c>
      <c r="O785" s="20" t="s">
        <v>808</v>
      </c>
      <c r="P785" s="2">
        <v>10850782</v>
      </c>
    </row>
    <row r="786" spans="1:16" ht="15" customHeight="1">
      <c r="A786" s="2">
        <v>10850783</v>
      </c>
      <c r="B786" s="2">
        <v>13</v>
      </c>
      <c r="C786" s="188">
        <v>43529</v>
      </c>
      <c r="D786" s="17" t="s">
        <v>5910</v>
      </c>
      <c r="E786" s="2"/>
      <c r="F786" s="2" t="s">
        <v>5080</v>
      </c>
      <c r="G786" s="2"/>
      <c r="H786" s="2"/>
      <c r="I786" s="2"/>
      <c r="J786" s="2">
        <v>10841056</v>
      </c>
      <c r="K786" s="2"/>
      <c r="L786" s="2">
        <v>783</v>
      </c>
      <c r="N786" s="20" t="s">
        <v>953</v>
      </c>
      <c r="O786" s="20" t="s">
        <v>808</v>
      </c>
      <c r="P786" s="2">
        <v>10850783</v>
      </c>
    </row>
    <row r="787" spans="1:16" ht="15" customHeight="1">
      <c r="A787" s="2">
        <v>10850784</v>
      </c>
      <c r="B787" s="2">
        <v>13</v>
      </c>
      <c r="C787" s="188">
        <v>43530</v>
      </c>
      <c r="D787" s="17" t="s">
        <v>5911</v>
      </c>
      <c r="E787" s="2"/>
      <c r="F787" s="2" t="s">
        <v>5080</v>
      </c>
      <c r="G787" s="2"/>
      <c r="H787" s="2"/>
      <c r="I787" s="2"/>
      <c r="J787" s="2">
        <v>10841057</v>
      </c>
      <c r="K787" s="2"/>
      <c r="L787" s="2">
        <v>784</v>
      </c>
      <c r="N787" s="20" t="s">
        <v>954</v>
      </c>
      <c r="O787" s="20" t="s">
        <v>808</v>
      </c>
      <c r="P787" s="2">
        <v>10850784</v>
      </c>
    </row>
    <row r="788" spans="1:16" ht="15" customHeight="1">
      <c r="A788" s="2">
        <v>10850785</v>
      </c>
      <c r="B788" s="2">
        <v>13</v>
      </c>
      <c r="C788" s="188">
        <v>43531</v>
      </c>
      <c r="D788" s="17" t="s">
        <v>5912</v>
      </c>
      <c r="E788" s="2"/>
      <c r="F788" s="2" t="s">
        <v>5080</v>
      </c>
      <c r="G788" s="2"/>
      <c r="H788" s="2"/>
      <c r="I788" s="2"/>
      <c r="J788" s="2">
        <v>10841058</v>
      </c>
      <c r="K788" s="2"/>
      <c r="L788" s="2">
        <v>785</v>
      </c>
      <c r="N788" s="20" t="s">
        <v>955</v>
      </c>
      <c r="O788" s="20" t="s">
        <v>956</v>
      </c>
      <c r="P788" s="2">
        <v>10850785</v>
      </c>
    </row>
    <row r="789" spans="1:16" ht="15" customHeight="1">
      <c r="A789" s="2">
        <v>10850786</v>
      </c>
      <c r="B789" s="2">
        <v>13</v>
      </c>
      <c r="C789" s="188">
        <v>43532</v>
      </c>
      <c r="D789" s="17" t="s">
        <v>5913</v>
      </c>
      <c r="E789" s="2"/>
      <c r="F789" s="2" t="s">
        <v>5080</v>
      </c>
      <c r="G789" s="2"/>
      <c r="H789" s="2"/>
      <c r="I789" s="2"/>
      <c r="J789" s="2">
        <v>10841059</v>
      </c>
      <c r="K789" s="2"/>
      <c r="L789" s="2">
        <v>786</v>
      </c>
      <c r="N789" s="20" t="s">
        <v>957</v>
      </c>
      <c r="O789" s="20" t="s">
        <v>956</v>
      </c>
      <c r="P789" s="2">
        <v>10850786</v>
      </c>
    </row>
    <row r="790" spans="1:16" ht="15" customHeight="1">
      <c r="A790" s="2">
        <v>10850787</v>
      </c>
      <c r="B790" s="2">
        <v>13</v>
      </c>
      <c r="C790" s="188">
        <v>43533</v>
      </c>
      <c r="D790" s="17" t="s">
        <v>5914</v>
      </c>
      <c r="E790" s="2"/>
      <c r="F790" s="2" t="s">
        <v>5080</v>
      </c>
      <c r="G790" s="2"/>
      <c r="H790" s="2"/>
      <c r="I790" s="2"/>
      <c r="J790" s="2">
        <v>10841060</v>
      </c>
      <c r="K790" s="2"/>
      <c r="L790" s="2">
        <v>787</v>
      </c>
      <c r="N790" s="20" t="s">
        <v>958</v>
      </c>
      <c r="O790" s="20" t="s">
        <v>956</v>
      </c>
      <c r="P790" s="2">
        <v>10850787</v>
      </c>
    </row>
    <row r="791" spans="1:16" ht="15" customHeight="1">
      <c r="A791" s="2">
        <v>10850788</v>
      </c>
      <c r="B791" s="2">
        <v>13</v>
      </c>
      <c r="C791" s="188">
        <v>43534</v>
      </c>
      <c r="D791" s="17" t="s">
        <v>5915</v>
      </c>
      <c r="E791" s="2"/>
      <c r="F791" s="2" t="s">
        <v>5080</v>
      </c>
      <c r="G791" s="2"/>
      <c r="H791" s="2"/>
      <c r="I791" s="2"/>
      <c r="J791" s="2">
        <v>10841061</v>
      </c>
      <c r="K791" s="2"/>
      <c r="L791" s="2">
        <v>788</v>
      </c>
      <c r="N791" s="2" t="s">
        <v>2252</v>
      </c>
      <c r="O791" s="21" t="s">
        <v>276</v>
      </c>
      <c r="P791" s="2">
        <v>10850788</v>
      </c>
    </row>
    <row r="792" spans="1:16" ht="15" customHeight="1">
      <c r="A792" s="2">
        <v>10850789</v>
      </c>
      <c r="B792" s="2">
        <v>13</v>
      </c>
      <c r="C792" s="188">
        <v>43535</v>
      </c>
      <c r="D792" s="17" t="s">
        <v>5916</v>
      </c>
      <c r="E792" s="2"/>
      <c r="F792" s="2" t="s">
        <v>5080</v>
      </c>
      <c r="G792" s="2"/>
      <c r="H792" s="2"/>
      <c r="I792" s="2"/>
      <c r="J792" s="2">
        <v>10841062</v>
      </c>
      <c r="K792" s="2"/>
      <c r="L792" s="2">
        <v>789</v>
      </c>
      <c r="N792" s="2" t="s">
        <v>2252</v>
      </c>
      <c r="O792" s="21" t="s">
        <v>276</v>
      </c>
      <c r="P792" s="2"/>
    </row>
    <row r="793" spans="1:16" ht="15" customHeight="1">
      <c r="A793" s="2">
        <v>10850790</v>
      </c>
      <c r="B793" s="2">
        <v>13</v>
      </c>
      <c r="C793" s="188">
        <v>43536</v>
      </c>
      <c r="D793" s="17" t="s">
        <v>5917</v>
      </c>
      <c r="E793" s="2"/>
      <c r="F793" s="2" t="s">
        <v>5080</v>
      </c>
      <c r="G793" s="2"/>
      <c r="H793" s="2"/>
      <c r="I793" s="2"/>
      <c r="J793" s="2">
        <v>10841063</v>
      </c>
      <c r="K793" s="2"/>
      <c r="L793" s="2">
        <v>790</v>
      </c>
      <c r="N793" s="2" t="s">
        <v>2252</v>
      </c>
      <c r="O793" s="21" t="s">
        <v>276</v>
      </c>
      <c r="P793" s="2"/>
    </row>
    <row r="794" spans="1:16" ht="15" customHeight="1">
      <c r="A794" s="2">
        <v>10850791</v>
      </c>
      <c r="B794" s="2">
        <v>13</v>
      </c>
      <c r="C794" s="188">
        <v>43537</v>
      </c>
      <c r="D794" s="17" t="s">
        <v>5918</v>
      </c>
      <c r="E794" s="2"/>
      <c r="F794" s="2" t="s">
        <v>5080</v>
      </c>
      <c r="G794" s="2"/>
      <c r="H794" s="2"/>
      <c r="I794" s="2"/>
      <c r="J794" s="2">
        <v>10841064</v>
      </c>
      <c r="K794" s="2"/>
      <c r="L794" s="2">
        <v>791</v>
      </c>
      <c r="N794" s="2" t="s">
        <v>2256</v>
      </c>
      <c r="O794" s="21" t="s">
        <v>276</v>
      </c>
      <c r="P794" s="2"/>
    </row>
    <row r="795" spans="1:16" ht="15" customHeight="1">
      <c r="A795" s="2">
        <v>10850792</v>
      </c>
      <c r="B795" s="2">
        <v>13</v>
      </c>
      <c r="C795" s="188">
        <v>43538</v>
      </c>
      <c r="D795" s="17" t="s">
        <v>5919</v>
      </c>
      <c r="E795" s="2"/>
      <c r="F795" s="2" t="s">
        <v>5080</v>
      </c>
      <c r="G795" s="2"/>
      <c r="H795" s="2"/>
      <c r="I795" s="2"/>
      <c r="J795" s="2">
        <v>10841065</v>
      </c>
      <c r="K795" s="2"/>
      <c r="L795" s="2">
        <v>792</v>
      </c>
      <c r="N795" s="2" t="s">
        <v>2256</v>
      </c>
      <c r="O795" s="21" t="s">
        <v>276</v>
      </c>
      <c r="P795" s="2"/>
    </row>
    <row r="796" spans="1:16" ht="15" customHeight="1">
      <c r="A796" s="2">
        <v>10850793</v>
      </c>
      <c r="B796" s="2">
        <v>13</v>
      </c>
      <c r="C796" s="188">
        <v>43539</v>
      </c>
      <c r="D796" s="17" t="s">
        <v>5920</v>
      </c>
      <c r="E796" s="2"/>
      <c r="F796" s="2" t="s">
        <v>5080</v>
      </c>
      <c r="G796" s="2"/>
      <c r="H796" s="2"/>
      <c r="I796" s="2"/>
      <c r="J796" s="2">
        <v>10841066</v>
      </c>
      <c r="K796" s="2"/>
      <c r="L796" s="2">
        <v>793</v>
      </c>
      <c r="N796" s="2" t="s">
        <v>2256</v>
      </c>
      <c r="O796" s="21" t="s">
        <v>276</v>
      </c>
      <c r="P796" s="2"/>
    </row>
    <row r="797" spans="1:16" ht="15" customHeight="1">
      <c r="A797" s="2">
        <v>10850794</v>
      </c>
      <c r="B797" s="2">
        <v>13</v>
      </c>
      <c r="C797" s="188">
        <v>43540</v>
      </c>
      <c r="D797" s="17" t="s">
        <v>5921</v>
      </c>
      <c r="E797" s="2"/>
      <c r="F797" s="2" t="s">
        <v>5080</v>
      </c>
      <c r="G797" s="2"/>
      <c r="H797" s="2"/>
      <c r="I797" s="2"/>
      <c r="J797" s="2">
        <v>10841067</v>
      </c>
      <c r="K797" s="2"/>
      <c r="L797" s="2">
        <v>794</v>
      </c>
      <c r="N797" s="2" t="s">
        <v>2260</v>
      </c>
      <c r="O797" s="21" t="s">
        <v>276</v>
      </c>
      <c r="P797" s="2"/>
    </row>
    <row r="798" spans="1:16" ht="15" customHeight="1">
      <c r="A798" s="2">
        <v>10850795</v>
      </c>
      <c r="B798" s="2">
        <v>13</v>
      </c>
      <c r="C798" s="188">
        <v>43541</v>
      </c>
      <c r="D798" s="17" t="s">
        <v>5922</v>
      </c>
      <c r="E798" s="2"/>
      <c r="F798" s="2" t="s">
        <v>5080</v>
      </c>
      <c r="G798" s="2"/>
      <c r="H798" s="2"/>
      <c r="I798" s="2"/>
      <c r="J798" s="2">
        <v>10841068</v>
      </c>
      <c r="K798" s="2"/>
      <c r="L798" s="2">
        <v>795</v>
      </c>
      <c r="N798" s="2" t="s">
        <v>2260</v>
      </c>
      <c r="O798" s="21" t="s">
        <v>276</v>
      </c>
      <c r="P798" s="2"/>
    </row>
    <row r="799" spans="1:16" ht="15" customHeight="1">
      <c r="A799" s="2">
        <v>10850796</v>
      </c>
      <c r="B799" s="2">
        <v>13</v>
      </c>
      <c r="C799" s="188">
        <v>43542</v>
      </c>
      <c r="D799" s="17" t="s">
        <v>5923</v>
      </c>
      <c r="E799" s="2"/>
      <c r="F799" s="2" t="s">
        <v>5080</v>
      </c>
      <c r="G799" s="2"/>
      <c r="H799" s="2"/>
      <c r="I799" s="2"/>
      <c r="J799" s="2">
        <v>10841069</v>
      </c>
      <c r="K799" s="2"/>
      <c r="L799" s="2">
        <v>796</v>
      </c>
      <c r="N799" s="2" t="s">
        <v>2260</v>
      </c>
      <c r="O799" s="21" t="s">
        <v>276</v>
      </c>
      <c r="P799" s="2"/>
    </row>
    <row r="800" spans="1:16" ht="15" customHeight="1">
      <c r="A800" s="2">
        <v>10850797</v>
      </c>
      <c r="B800" s="2">
        <v>13</v>
      </c>
      <c r="C800" s="188">
        <v>43543</v>
      </c>
      <c r="D800" s="17" t="s">
        <v>5924</v>
      </c>
      <c r="E800" s="2"/>
      <c r="F800" s="2" t="s">
        <v>5080</v>
      </c>
      <c r="G800" s="2"/>
      <c r="H800" s="2"/>
      <c r="I800" s="2"/>
      <c r="J800" s="2">
        <v>10841070</v>
      </c>
      <c r="K800" s="2"/>
      <c r="L800" s="2">
        <v>797</v>
      </c>
      <c r="N800" s="2" t="s">
        <v>2264</v>
      </c>
      <c r="O800" s="21" t="s">
        <v>276</v>
      </c>
      <c r="P800" s="2"/>
    </row>
    <row r="801" spans="1:16" ht="15" customHeight="1">
      <c r="A801" s="2">
        <v>10850798</v>
      </c>
      <c r="B801" s="2">
        <v>13</v>
      </c>
      <c r="C801" s="188">
        <v>43544</v>
      </c>
      <c r="D801" s="17" t="s">
        <v>5925</v>
      </c>
      <c r="E801" s="2"/>
      <c r="F801" s="2" t="s">
        <v>5080</v>
      </c>
      <c r="G801" s="2"/>
      <c r="H801" s="2"/>
      <c r="I801" s="2"/>
      <c r="J801" s="2">
        <v>10841071</v>
      </c>
      <c r="K801" s="2"/>
      <c r="L801" s="2">
        <v>798</v>
      </c>
      <c r="N801" s="2" t="s">
        <v>2264</v>
      </c>
      <c r="O801" s="21" t="s">
        <v>276</v>
      </c>
      <c r="P801" s="2"/>
    </row>
    <row r="802" spans="1:16" ht="15" customHeight="1">
      <c r="A802" s="2">
        <v>10850799</v>
      </c>
      <c r="B802" s="2">
        <v>13</v>
      </c>
      <c r="C802" s="188">
        <v>43545</v>
      </c>
      <c r="D802" s="17" t="s">
        <v>5926</v>
      </c>
      <c r="E802" s="2"/>
      <c r="F802" s="2" t="s">
        <v>5080</v>
      </c>
      <c r="G802" s="2"/>
      <c r="H802" s="2"/>
      <c r="I802" s="2"/>
      <c r="J802" s="2">
        <v>10841072</v>
      </c>
      <c r="K802" s="2"/>
      <c r="L802" s="2">
        <v>799</v>
      </c>
      <c r="N802" s="2" t="s">
        <v>2264</v>
      </c>
      <c r="O802" s="21" t="s">
        <v>276</v>
      </c>
      <c r="P802" s="2"/>
    </row>
    <row r="803" spans="1:16" ht="15" customHeight="1">
      <c r="A803" s="2">
        <v>10850800</v>
      </c>
      <c r="B803" s="2">
        <v>13</v>
      </c>
      <c r="C803" s="188">
        <v>43546</v>
      </c>
      <c r="D803" s="17" t="s">
        <v>5927</v>
      </c>
      <c r="E803" s="2"/>
      <c r="F803" s="2" t="s">
        <v>5080</v>
      </c>
      <c r="G803" s="2"/>
      <c r="H803" s="2"/>
      <c r="I803" s="2"/>
      <c r="J803" s="2">
        <v>10841073</v>
      </c>
      <c r="K803" s="2"/>
      <c r="L803" s="2">
        <v>800</v>
      </c>
      <c r="N803" s="2" t="s">
        <v>2268</v>
      </c>
      <c r="O803" s="21" t="s">
        <v>276</v>
      </c>
      <c r="P803" s="2"/>
    </row>
    <row r="804" spans="1:16" ht="15" customHeight="1">
      <c r="A804" s="2">
        <v>10850801</v>
      </c>
      <c r="B804" s="2">
        <v>13</v>
      </c>
      <c r="C804" s="188">
        <v>43547</v>
      </c>
      <c r="D804" s="17" t="s">
        <v>5928</v>
      </c>
      <c r="E804" s="2"/>
      <c r="F804" s="2" t="s">
        <v>5080</v>
      </c>
      <c r="G804" s="2"/>
      <c r="H804" s="2"/>
      <c r="I804" s="2"/>
      <c r="J804" s="2">
        <v>10841074</v>
      </c>
      <c r="K804" s="2"/>
      <c r="L804" s="2">
        <v>801</v>
      </c>
      <c r="N804" s="2" t="s">
        <v>2268</v>
      </c>
      <c r="O804" s="21" t="s">
        <v>276</v>
      </c>
      <c r="P804" s="2"/>
    </row>
    <row r="805" spans="1:16" ht="15" customHeight="1">
      <c r="A805" s="2">
        <v>10850802</v>
      </c>
      <c r="B805" s="2">
        <v>13</v>
      </c>
      <c r="C805" s="188">
        <v>43548</v>
      </c>
      <c r="D805" s="17" t="s">
        <v>5929</v>
      </c>
      <c r="E805" s="2"/>
      <c r="F805" s="2" t="s">
        <v>5080</v>
      </c>
      <c r="G805" s="2"/>
      <c r="H805" s="2"/>
      <c r="I805" s="2"/>
      <c r="J805" s="2">
        <v>10841075</v>
      </c>
      <c r="K805" s="2"/>
      <c r="L805" s="2">
        <v>802</v>
      </c>
      <c r="N805" s="2" t="s">
        <v>2268</v>
      </c>
      <c r="O805" s="21" t="s">
        <v>276</v>
      </c>
      <c r="P805" s="2"/>
    </row>
    <row r="806" spans="1:16" ht="15" customHeight="1">
      <c r="A806" s="2">
        <v>10850803</v>
      </c>
      <c r="B806" s="2">
        <v>13</v>
      </c>
      <c r="C806" s="188">
        <v>43549</v>
      </c>
      <c r="D806" s="17" t="s">
        <v>5930</v>
      </c>
      <c r="E806" s="2"/>
      <c r="F806" s="2" t="s">
        <v>5080</v>
      </c>
      <c r="G806" s="2"/>
      <c r="H806" s="2"/>
      <c r="I806" s="2"/>
      <c r="J806" s="2">
        <v>10841076</v>
      </c>
      <c r="K806" s="2"/>
      <c r="L806" s="2">
        <v>803</v>
      </c>
      <c r="N806" s="20">
        <v>4429</v>
      </c>
      <c r="O806" s="21" t="s">
        <v>867</v>
      </c>
      <c r="P806" s="2"/>
    </row>
    <row r="807" spans="1:16" ht="15" customHeight="1">
      <c r="A807" s="2">
        <v>10850804</v>
      </c>
      <c r="B807" s="2">
        <v>13</v>
      </c>
      <c r="C807" s="188">
        <v>43511</v>
      </c>
      <c r="D807" s="17" t="s">
        <v>5892</v>
      </c>
      <c r="E807" s="2"/>
      <c r="F807" s="2" t="s">
        <v>5080</v>
      </c>
      <c r="G807" s="2"/>
      <c r="H807" s="2"/>
      <c r="I807" s="2"/>
      <c r="J807" s="2">
        <v>10841037</v>
      </c>
      <c r="K807" s="2"/>
      <c r="L807" s="2">
        <v>804</v>
      </c>
      <c r="N807" s="21" t="s">
        <v>934</v>
      </c>
      <c r="O807" s="21" t="s">
        <v>808</v>
      </c>
      <c r="P807" s="2"/>
    </row>
    <row r="808" spans="1:16" ht="15" customHeight="1">
      <c r="A808" s="2">
        <v>10850805</v>
      </c>
      <c r="B808" s="2">
        <v>13</v>
      </c>
      <c r="C808" s="188">
        <v>43512</v>
      </c>
      <c r="D808" s="17" t="s">
        <v>5893</v>
      </c>
      <c r="E808" s="2"/>
      <c r="F808" s="2" t="s">
        <v>5080</v>
      </c>
      <c r="G808" s="2"/>
      <c r="H808" s="2"/>
      <c r="I808" s="2"/>
      <c r="J808" s="2">
        <v>10841037</v>
      </c>
      <c r="K808" s="2"/>
      <c r="L808" s="2">
        <v>805</v>
      </c>
      <c r="N808" s="21" t="s">
        <v>934</v>
      </c>
      <c r="O808" s="21" t="s">
        <v>808</v>
      </c>
      <c r="P808" s="2"/>
    </row>
    <row r="809" spans="1:16" ht="15" customHeight="1">
      <c r="A809" s="2">
        <v>10850806</v>
      </c>
      <c r="B809" s="2">
        <v>13</v>
      </c>
      <c r="C809" s="188">
        <v>43513</v>
      </c>
      <c r="D809" s="17" t="s">
        <v>5895</v>
      </c>
      <c r="E809" s="2"/>
      <c r="F809" s="2" t="s">
        <v>5080</v>
      </c>
      <c r="G809" s="2"/>
      <c r="H809" s="2"/>
      <c r="I809" s="2"/>
      <c r="J809" s="2">
        <v>10841077</v>
      </c>
      <c r="K809" s="2"/>
      <c r="L809" s="2">
        <v>806</v>
      </c>
      <c r="N809" s="21" t="s">
        <v>982</v>
      </c>
      <c r="O809" s="21" t="s">
        <v>867</v>
      </c>
      <c r="P809" s="2"/>
    </row>
    <row r="810" spans="1:16" ht="15" customHeight="1">
      <c r="A810" s="2">
        <v>10850807</v>
      </c>
      <c r="B810" s="2">
        <v>13</v>
      </c>
      <c r="C810" s="188">
        <v>43514</v>
      </c>
      <c r="D810" s="17" t="s">
        <v>5896</v>
      </c>
      <c r="E810" s="2"/>
      <c r="F810" s="2" t="s">
        <v>5080</v>
      </c>
      <c r="G810" s="2"/>
      <c r="H810" s="2"/>
      <c r="I810" s="2"/>
      <c r="J810" s="2">
        <v>10841078</v>
      </c>
      <c r="K810" s="2"/>
      <c r="L810" s="2">
        <v>807</v>
      </c>
      <c r="N810" s="2" t="s">
        <v>2273</v>
      </c>
      <c r="O810" s="2" t="s">
        <v>276</v>
      </c>
      <c r="P810" s="2"/>
    </row>
    <row r="811" spans="1:16" ht="15" customHeight="1">
      <c r="A811" s="2">
        <v>10850808</v>
      </c>
      <c r="B811" s="2">
        <v>13</v>
      </c>
      <c r="C811" s="188">
        <v>43515</v>
      </c>
      <c r="D811" s="17" t="s">
        <v>5897</v>
      </c>
      <c r="E811" s="2"/>
      <c r="F811" s="2" t="s">
        <v>5080</v>
      </c>
      <c r="G811" s="2"/>
      <c r="H811" s="2"/>
      <c r="I811" s="2"/>
      <c r="J811" s="2">
        <v>10841079</v>
      </c>
      <c r="K811" s="2"/>
      <c r="L811" s="2">
        <v>808</v>
      </c>
      <c r="N811" s="2" t="s">
        <v>984</v>
      </c>
      <c r="O811" s="2" t="s">
        <v>276</v>
      </c>
      <c r="P811" s="2"/>
    </row>
    <row r="812" spans="1:16" ht="15" customHeight="1">
      <c r="A812" s="2">
        <v>10850809</v>
      </c>
      <c r="B812" s="2">
        <v>13</v>
      </c>
      <c r="C812" s="188">
        <v>43516</v>
      </c>
      <c r="D812" s="17" t="s">
        <v>5898</v>
      </c>
      <c r="E812" s="2"/>
      <c r="F812" s="2" t="s">
        <v>5080</v>
      </c>
      <c r="G812" s="2"/>
      <c r="H812" s="2"/>
      <c r="I812" s="2"/>
      <c r="J812" s="2">
        <v>10841080</v>
      </c>
      <c r="K812" s="2"/>
      <c r="L812" s="2">
        <v>809</v>
      </c>
      <c r="N812" s="2" t="s">
        <v>985</v>
      </c>
      <c r="O812" s="2" t="s">
        <v>276</v>
      </c>
      <c r="P812" s="2"/>
    </row>
    <row r="813" spans="1:16" ht="15" customHeight="1">
      <c r="A813" s="2">
        <v>10850810</v>
      </c>
      <c r="B813" s="2">
        <v>13</v>
      </c>
      <c r="C813" s="188">
        <v>43517</v>
      </c>
      <c r="D813" s="17" t="s">
        <v>5899</v>
      </c>
      <c r="E813" s="2"/>
      <c r="F813" s="2" t="s">
        <v>5080</v>
      </c>
      <c r="G813" s="2"/>
      <c r="H813" s="2"/>
      <c r="I813" s="2"/>
      <c r="J813" s="2">
        <v>10841081</v>
      </c>
      <c r="K813" s="2"/>
      <c r="L813" s="2">
        <v>810</v>
      </c>
      <c r="N813" s="2" t="s">
        <v>986</v>
      </c>
      <c r="O813" s="2" t="s">
        <v>276</v>
      </c>
      <c r="P813" s="2"/>
    </row>
    <row r="814" spans="1:16" ht="15" customHeight="1">
      <c r="A814" s="2">
        <v>10850811</v>
      </c>
      <c r="B814" s="2">
        <v>13</v>
      </c>
      <c r="C814" s="188">
        <v>43518</v>
      </c>
      <c r="D814" s="17" t="s">
        <v>5900</v>
      </c>
      <c r="E814" s="2"/>
      <c r="F814" s="2" t="s">
        <v>5080</v>
      </c>
      <c r="G814" s="2"/>
      <c r="H814" s="2"/>
      <c r="I814" s="2"/>
      <c r="J814" s="2">
        <v>10841082</v>
      </c>
      <c r="K814" s="2"/>
      <c r="L814" s="2">
        <v>811</v>
      </c>
      <c r="N814" s="2" t="s">
        <v>987</v>
      </c>
      <c r="O814" s="2" t="s">
        <v>276</v>
      </c>
      <c r="P814" s="2"/>
    </row>
    <row r="815" spans="1:16" ht="15" customHeight="1">
      <c r="A815" s="2">
        <v>10850812</v>
      </c>
      <c r="B815" s="2">
        <v>13</v>
      </c>
      <c r="C815" s="188">
        <v>43519</v>
      </c>
      <c r="D815" s="17" t="s">
        <v>5901</v>
      </c>
      <c r="E815" s="2"/>
      <c r="F815" s="2" t="s">
        <v>5080</v>
      </c>
      <c r="G815" s="2"/>
      <c r="H815" s="2"/>
      <c r="I815" s="2"/>
      <c r="J815" s="2">
        <v>10841083</v>
      </c>
      <c r="K815" s="2"/>
      <c r="L815" s="2">
        <v>812</v>
      </c>
      <c r="N815" s="24" t="s">
        <v>988</v>
      </c>
      <c r="O815" s="24" t="s">
        <v>808</v>
      </c>
      <c r="P815" s="2"/>
    </row>
    <row r="816" spans="1:16" ht="15" customHeight="1">
      <c r="A816" s="2">
        <v>10850813</v>
      </c>
      <c r="B816" s="2">
        <v>13</v>
      </c>
      <c r="C816" s="188">
        <v>43520</v>
      </c>
      <c r="D816" s="17" t="s">
        <v>5902</v>
      </c>
      <c r="E816" s="2"/>
      <c r="F816" s="2" t="s">
        <v>5080</v>
      </c>
      <c r="G816" s="2"/>
      <c r="H816" s="2"/>
      <c r="I816" s="2"/>
      <c r="J816" s="2">
        <v>10841084</v>
      </c>
      <c r="K816" s="2"/>
      <c r="L816" s="2">
        <v>813</v>
      </c>
      <c r="N816" s="24" t="s">
        <v>989</v>
      </c>
      <c r="O816" s="24" t="s">
        <v>808</v>
      </c>
      <c r="P816" s="2"/>
    </row>
    <row r="817" spans="1:16" ht="15" customHeight="1">
      <c r="A817" s="2">
        <v>10850814</v>
      </c>
      <c r="B817" s="2">
        <v>13</v>
      </c>
      <c r="C817" s="188">
        <v>43521</v>
      </c>
      <c r="D817" s="17" t="s">
        <v>5903</v>
      </c>
      <c r="E817" s="2"/>
      <c r="F817" s="2" t="s">
        <v>5080</v>
      </c>
      <c r="G817" s="2"/>
      <c r="H817" s="2"/>
      <c r="I817" s="2"/>
      <c r="J817" s="2">
        <v>10841085</v>
      </c>
      <c r="K817" s="2"/>
      <c r="L817" s="2">
        <v>814</v>
      </c>
      <c r="N817" s="24" t="s">
        <v>990</v>
      </c>
      <c r="O817" s="24" t="s">
        <v>808</v>
      </c>
      <c r="P817" s="2"/>
    </row>
    <row r="818" spans="1:16" ht="15" customHeight="1">
      <c r="A818" s="2">
        <v>10850815</v>
      </c>
      <c r="B818" s="2">
        <v>13</v>
      </c>
      <c r="C818" s="188">
        <v>43522</v>
      </c>
      <c r="D818" s="17" t="s">
        <v>5904</v>
      </c>
      <c r="E818" s="2"/>
      <c r="F818" s="2" t="s">
        <v>5080</v>
      </c>
      <c r="G818" s="2"/>
      <c r="H818" s="2"/>
      <c r="I818" s="2"/>
      <c r="J818" s="2">
        <v>10841086</v>
      </c>
      <c r="K818" s="2"/>
      <c r="L818" s="2">
        <v>815</v>
      </c>
      <c r="N818" s="24" t="s">
        <v>991</v>
      </c>
      <c r="O818" s="24" t="s">
        <v>808</v>
      </c>
      <c r="P818" s="2"/>
    </row>
    <row r="819" spans="1:16" ht="15" customHeight="1">
      <c r="A819" s="2">
        <v>10850816</v>
      </c>
      <c r="B819" s="2">
        <v>13</v>
      </c>
      <c r="C819" s="188">
        <v>43523</v>
      </c>
      <c r="D819" s="17" t="s">
        <v>5905</v>
      </c>
      <c r="E819" s="2"/>
      <c r="F819" s="2" t="s">
        <v>5080</v>
      </c>
      <c r="G819" s="2"/>
      <c r="H819" s="2"/>
      <c r="I819" s="2"/>
      <c r="J819" s="2">
        <v>10841087</v>
      </c>
      <c r="K819" s="2"/>
      <c r="L819" s="2">
        <v>816</v>
      </c>
      <c r="N819" s="24" t="s">
        <v>992</v>
      </c>
      <c r="O819" s="24" t="s">
        <v>808</v>
      </c>
      <c r="P819" s="2"/>
    </row>
    <row r="820" spans="1:16" ht="15" customHeight="1">
      <c r="A820" s="2">
        <v>10850817</v>
      </c>
      <c r="B820" s="2">
        <v>13</v>
      </c>
      <c r="C820" s="188">
        <v>43524</v>
      </c>
      <c r="D820" s="17" t="s">
        <v>5906</v>
      </c>
      <c r="E820" s="2"/>
      <c r="F820" s="2" t="s">
        <v>5080</v>
      </c>
      <c r="G820" s="2"/>
      <c r="H820" s="2"/>
      <c r="I820" s="2"/>
      <c r="J820" s="2">
        <v>10841088</v>
      </c>
      <c r="K820" s="2"/>
      <c r="L820" s="2">
        <v>817</v>
      </c>
      <c r="N820" s="24" t="s">
        <v>993</v>
      </c>
      <c r="O820" s="24" t="s">
        <v>808</v>
      </c>
      <c r="P820" s="2"/>
    </row>
    <row r="821" spans="1:16" ht="15" customHeight="1">
      <c r="A821" s="2">
        <v>10850818</v>
      </c>
      <c r="B821" s="2">
        <v>13</v>
      </c>
      <c r="C821" s="188">
        <v>43525</v>
      </c>
      <c r="D821" s="17" t="s">
        <v>5907</v>
      </c>
      <c r="E821" s="2"/>
      <c r="F821" s="2" t="s">
        <v>5080</v>
      </c>
      <c r="G821" s="2"/>
      <c r="H821" s="2"/>
      <c r="I821" s="2"/>
      <c r="J821" s="2">
        <v>10841089</v>
      </c>
      <c r="K821" s="2"/>
      <c r="L821" s="2">
        <v>818</v>
      </c>
      <c r="N821" s="24" t="s">
        <v>994</v>
      </c>
      <c r="O821" s="24" t="s">
        <v>808</v>
      </c>
      <c r="P821" s="2"/>
    </row>
    <row r="822" spans="1:16" ht="15" customHeight="1">
      <c r="A822" s="2">
        <v>10850819</v>
      </c>
      <c r="B822" s="2">
        <v>13</v>
      </c>
      <c r="C822" s="188">
        <v>43526</v>
      </c>
      <c r="D822" s="17" t="s">
        <v>5908</v>
      </c>
      <c r="E822" s="2"/>
      <c r="F822" s="2" t="s">
        <v>5080</v>
      </c>
      <c r="G822" s="2"/>
      <c r="H822" s="2"/>
      <c r="I822" s="2"/>
      <c r="J822" s="2">
        <v>10841090</v>
      </c>
      <c r="K822" s="2"/>
      <c r="L822" s="2">
        <v>819</v>
      </c>
      <c r="N822" s="24" t="s">
        <v>995</v>
      </c>
      <c r="O822" s="24" t="s">
        <v>808</v>
      </c>
      <c r="P822" s="2"/>
    </row>
    <row r="823" spans="1:16" ht="15" customHeight="1">
      <c r="A823" s="2">
        <v>10850820</v>
      </c>
      <c r="B823" s="2">
        <v>13</v>
      </c>
      <c r="C823" s="188">
        <v>43527</v>
      </c>
      <c r="D823" s="17" t="s">
        <v>5909</v>
      </c>
      <c r="E823" s="2"/>
      <c r="F823" s="2" t="s">
        <v>5080</v>
      </c>
      <c r="G823" s="2"/>
      <c r="H823" s="2"/>
      <c r="I823" s="2"/>
      <c r="J823" s="2">
        <v>10841091</v>
      </c>
      <c r="K823" s="2"/>
      <c r="L823" s="2">
        <v>820</v>
      </c>
      <c r="N823" s="24" t="s">
        <v>996</v>
      </c>
      <c r="O823" s="24" t="s">
        <v>808</v>
      </c>
      <c r="P823" s="2"/>
    </row>
    <row r="824" spans="1:16" ht="15" customHeight="1">
      <c r="A824" s="2">
        <v>10850821</v>
      </c>
      <c r="B824" s="2">
        <v>13</v>
      </c>
      <c r="C824" s="188">
        <v>43528</v>
      </c>
      <c r="D824" s="17" t="s">
        <v>5910</v>
      </c>
      <c r="E824" s="2"/>
      <c r="F824" s="2" t="s">
        <v>5080</v>
      </c>
      <c r="G824" s="2"/>
      <c r="H824" s="2"/>
      <c r="I824" s="2"/>
      <c r="J824" s="2">
        <v>10841092</v>
      </c>
      <c r="K824" s="2"/>
      <c r="L824" s="2">
        <v>821</v>
      </c>
      <c r="N824" s="24" t="s">
        <v>997</v>
      </c>
      <c r="O824" s="24" t="s">
        <v>808</v>
      </c>
      <c r="P824" s="2"/>
    </row>
    <row r="825" spans="1:16" ht="15" customHeight="1">
      <c r="A825" s="2">
        <v>10850822</v>
      </c>
      <c r="B825" s="2">
        <v>13</v>
      </c>
      <c r="C825" s="188">
        <v>43529</v>
      </c>
      <c r="D825" s="17" t="s">
        <v>5911</v>
      </c>
      <c r="E825" s="2"/>
      <c r="F825" s="2" t="s">
        <v>5080</v>
      </c>
      <c r="G825" s="2"/>
      <c r="H825" s="2"/>
      <c r="I825" s="2"/>
      <c r="J825" s="2">
        <v>10841093</v>
      </c>
      <c r="K825" s="2"/>
      <c r="L825" s="2">
        <v>822</v>
      </c>
      <c r="N825" s="24" t="s">
        <v>998</v>
      </c>
      <c r="O825" s="24" t="s">
        <v>808</v>
      </c>
      <c r="P825" s="2"/>
    </row>
    <row r="826" spans="1:16" ht="15" customHeight="1">
      <c r="A826" s="2">
        <v>10850823</v>
      </c>
      <c r="B826" s="2">
        <v>13</v>
      </c>
      <c r="C826" s="188">
        <v>43530</v>
      </c>
      <c r="D826" s="17" t="s">
        <v>5912</v>
      </c>
      <c r="E826" s="2"/>
      <c r="F826" s="2" t="s">
        <v>5080</v>
      </c>
      <c r="G826" s="2"/>
      <c r="H826" s="2"/>
      <c r="I826" s="2"/>
      <c r="J826" s="2">
        <v>10841094</v>
      </c>
      <c r="K826" s="2"/>
      <c r="L826" s="2">
        <v>823</v>
      </c>
      <c r="N826" s="24" t="s">
        <v>999</v>
      </c>
      <c r="O826" s="24" t="s">
        <v>808</v>
      </c>
      <c r="P826" s="2"/>
    </row>
    <row r="827" spans="1:16" ht="15" customHeight="1">
      <c r="A827" s="2">
        <v>10850824</v>
      </c>
      <c r="B827" s="2">
        <v>13</v>
      </c>
      <c r="C827" s="188">
        <v>43531</v>
      </c>
      <c r="D827" s="17" t="s">
        <v>5913</v>
      </c>
      <c r="E827" s="2"/>
      <c r="F827" s="2" t="s">
        <v>5080</v>
      </c>
      <c r="G827" s="2"/>
      <c r="H827" s="2"/>
      <c r="I827" s="2"/>
      <c r="J827" s="2">
        <v>10841095</v>
      </c>
      <c r="K827" s="2"/>
      <c r="L827" s="2">
        <v>824</v>
      </c>
      <c r="N827" s="24" t="s">
        <v>1000</v>
      </c>
      <c r="O827" s="24" t="s">
        <v>808</v>
      </c>
      <c r="P827" s="2"/>
    </row>
    <row r="828" spans="1:16" ht="15" customHeight="1">
      <c r="A828" s="2">
        <v>10850825</v>
      </c>
      <c r="B828" s="2">
        <v>13</v>
      </c>
      <c r="C828" s="188">
        <v>43532</v>
      </c>
      <c r="D828" s="17" t="s">
        <v>5914</v>
      </c>
      <c r="E828" s="2"/>
      <c r="F828" s="2" t="s">
        <v>5080</v>
      </c>
      <c r="G828" s="2"/>
      <c r="H828" s="2"/>
      <c r="I828" s="2"/>
      <c r="J828" s="2">
        <v>10841096</v>
      </c>
      <c r="K828" s="2"/>
      <c r="L828" s="2">
        <v>825</v>
      </c>
      <c r="N828" s="24" t="s">
        <v>1001</v>
      </c>
      <c r="O828" s="24" t="s">
        <v>808</v>
      </c>
      <c r="P828" s="2"/>
    </row>
    <row r="829" spans="1:16" ht="15" customHeight="1">
      <c r="A829" s="2">
        <v>10850826</v>
      </c>
      <c r="B829" s="2">
        <v>13</v>
      </c>
      <c r="C829" s="188">
        <v>43533</v>
      </c>
      <c r="D829" s="17" t="s">
        <v>5915</v>
      </c>
      <c r="E829" s="2"/>
      <c r="F829" s="2" t="s">
        <v>5080</v>
      </c>
      <c r="G829" s="2"/>
      <c r="H829" s="2"/>
      <c r="I829" s="2"/>
      <c r="J829" s="2">
        <v>10841097</v>
      </c>
      <c r="K829" s="2"/>
      <c r="L829" s="2">
        <v>826</v>
      </c>
      <c r="N829" s="24" t="s">
        <v>1002</v>
      </c>
      <c r="O829" s="24" t="s">
        <v>808</v>
      </c>
      <c r="P829" s="2"/>
    </row>
    <row r="830" spans="1:16" ht="15" customHeight="1">
      <c r="A830" s="2">
        <v>10850827</v>
      </c>
      <c r="B830" s="2">
        <v>13</v>
      </c>
      <c r="C830" s="188">
        <v>43534</v>
      </c>
      <c r="D830" s="17" t="s">
        <v>5916</v>
      </c>
      <c r="E830" s="2"/>
      <c r="F830" s="2" t="s">
        <v>5080</v>
      </c>
      <c r="G830" s="2"/>
      <c r="H830" s="2"/>
      <c r="I830" s="2"/>
      <c r="J830" s="2">
        <v>10841098</v>
      </c>
      <c r="K830" s="2"/>
      <c r="L830" s="2">
        <v>827</v>
      </c>
      <c r="N830" s="24" t="s">
        <v>1003</v>
      </c>
      <c r="O830" s="24" t="s">
        <v>808</v>
      </c>
      <c r="P830" s="2"/>
    </row>
    <row r="831" spans="1:16" ht="15" customHeight="1">
      <c r="A831" s="2">
        <v>10850828</v>
      </c>
      <c r="B831" s="2">
        <v>13</v>
      </c>
      <c r="C831" s="188">
        <v>43535</v>
      </c>
      <c r="D831" s="17" t="s">
        <v>5917</v>
      </c>
      <c r="E831" s="2"/>
      <c r="F831" s="2" t="s">
        <v>5080</v>
      </c>
      <c r="G831" s="2"/>
      <c r="H831" s="2"/>
      <c r="I831" s="2"/>
      <c r="J831" s="2">
        <v>10841099</v>
      </c>
      <c r="K831" s="2"/>
      <c r="L831" s="2">
        <v>828</v>
      </c>
      <c r="N831" s="24" t="s">
        <v>1004</v>
      </c>
      <c r="O831" s="24" t="s">
        <v>808</v>
      </c>
      <c r="P831" s="2"/>
    </row>
    <row r="832" spans="1:16" ht="15" customHeight="1">
      <c r="A832" s="2">
        <v>10850829</v>
      </c>
      <c r="B832" s="2">
        <v>13</v>
      </c>
      <c r="C832" s="188">
        <v>43536</v>
      </c>
      <c r="D832" s="17" t="s">
        <v>5918</v>
      </c>
      <c r="E832" s="2"/>
      <c r="F832" s="2" t="s">
        <v>5080</v>
      </c>
      <c r="G832" s="2"/>
      <c r="H832" s="2"/>
      <c r="I832" s="2"/>
      <c r="J832" s="2">
        <v>10841100</v>
      </c>
      <c r="K832" s="2"/>
      <c r="L832" s="2">
        <v>829</v>
      </c>
      <c r="N832" s="24" t="s">
        <v>1005</v>
      </c>
      <c r="O832" s="24" t="s">
        <v>808</v>
      </c>
      <c r="P832" s="2"/>
    </row>
    <row r="833" spans="1:16" ht="15" customHeight="1">
      <c r="A833" s="2">
        <v>10850830</v>
      </c>
      <c r="B833" s="2">
        <v>13</v>
      </c>
      <c r="C833" s="188">
        <v>43537</v>
      </c>
      <c r="D833" s="17" t="s">
        <v>5919</v>
      </c>
      <c r="E833" s="2"/>
      <c r="F833" s="2" t="s">
        <v>5080</v>
      </c>
      <c r="G833" s="2"/>
      <c r="H833" s="2"/>
      <c r="I833" s="2"/>
      <c r="J833" s="2">
        <v>10840445</v>
      </c>
      <c r="K833" s="2"/>
      <c r="L833" s="2">
        <v>830</v>
      </c>
      <c r="N833" s="2">
        <v>60901</v>
      </c>
      <c r="O833" s="24" t="s">
        <v>276</v>
      </c>
      <c r="P833" s="2"/>
    </row>
    <row r="834" spans="1:16" ht="15" customHeight="1">
      <c r="A834" s="2">
        <v>10850831</v>
      </c>
      <c r="B834" s="2">
        <v>13</v>
      </c>
      <c r="C834" s="188">
        <v>43481</v>
      </c>
      <c r="D834" s="17" t="s">
        <v>5920</v>
      </c>
      <c r="E834" s="2"/>
      <c r="F834" s="2" t="s">
        <v>5860</v>
      </c>
      <c r="G834" s="2"/>
      <c r="H834" s="2"/>
      <c r="I834" s="2"/>
      <c r="J834" s="2">
        <v>10840166</v>
      </c>
      <c r="K834" s="2"/>
      <c r="L834" s="2">
        <v>831</v>
      </c>
      <c r="N834" s="2" t="s">
        <v>1009</v>
      </c>
      <c r="O834" s="2" t="s">
        <v>276</v>
      </c>
      <c r="P834" s="2"/>
    </row>
    <row r="835" spans="1:16" ht="15" customHeight="1">
      <c r="A835" s="2">
        <v>10850832</v>
      </c>
      <c r="B835" s="2">
        <v>13</v>
      </c>
      <c r="C835" s="188">
        <v>43482</v>
      </c>
      <c r="D835" s="17" t="s">
        <v>5921</v>
      </c>
      <c r="E835" s="2"/>
      <c r="F835" s="2" t="s">
        <v>5862</v>
      </c>
      <c r="G835" s="2"/>
      <c r="H835" s="2"/>
      <c r="I835" s="2"/>
      <c r="J835" s="2">
        <v>10840167</v>
      </c>
      <c r="K835" s="2"/>
      <c r="L835" s="2">
        <v>832</v>
      </c>
      <c r="N835" s="2" t="s">
        <v>1009</v>
      </c>
      <c r="O835" s="2" t="s">
        <v>276</v>
      </c>
      <c r="P835" s="2"/>
    </row>
    <row r="836" spans="1:16" ht="15" customHeight="1">
      <c r="A836" s="2">
        <v>10850833</v>
      </c>
      <c r="B836" s="2">
        <v>13</v>
      </c>
      <c r="C836" s="188">
        <v>43483</v>
      </c>
      <c r="D836" s="17" t="s">
        <v>5922</v>
      </c>
      <c r="E836" s="2"/>
      <c r="F836" s="2" t="s">
        <v>5864</v>
      </c>
      <c r="G836" s="2"/>
      <c r="H836" s="2"/>
      <c r="I836" s="2"/>
      <c r="J836" s="2">
        <v>10840168</v>
      </c>
      <c r="K836" s="2"/>
      <c r="L836" s="2">
        <v>833</v>
      </c>
      <c r="N836" s="2" t="s">
        <v>1010</v>
      </c>
      <c r="O836" s="2" t="s">
        <v>276</v>
      </c>
      <c r="P836" s="2"/>
    </row>
    <row r="837" spans="1:16" s="189" customFormat="1" ht="15" customHeight="1">
      <c r="A837" s="190">
        <v>10850834</v>
      </c>
      <c r="B837" s="190">
        <v>13</v>
      </c>
      <c r="C837" s="191">
        <v>42826</v>
      </c>
      <c r="D837" s="190" t="s">
        <v>5586</v>
      </c>
      <c r="E837" s="190"/>
      <c r="F837" s="190" t="s">
        <v>5080</v>
      </c>
      <c r="G837" s="190"/>
      <c r="H837" s="190"/>
      <c r="I837" s="190"/>
      <c r="J837" s="190">
        <v>10841101</v>
      </c>
      <c r="K837" s="190"/>
      <c r="L837" s="190">
        <v>834</v>
      </c>
      <c r="N837" s="190" t="s">
        <v>1011</v>
      </c>
      <c r="O837" s="190" t="s">
        <v>276</v>
      </c>
      <c r="P837" s="190"/>
    </row>
    <row r="838" spans="1:16" ht="15" customHeight="1">
      <c r="A838" s="2">
        <v>10850835</v>
      </c>
      <c r="B838" s="2">
        <v>13</v>
      </c>
      <c r="C838" s="188">
        <v>42826</v>
      </c>
      <c r="D838" s="2" t="s">
        <v>5587</v>
      </c>
      <c r="E838" s="2"/>
      <c r="F838" s="2" t="s">
        <v>5080</v>
      </c>
      <c r="G838" s="2"/>
      <c r="H838" s="2"/>
      <c r="I838" s="2"/>
      <c r="J838" s="2">
        <v>10841102</v>
      </c>
      <c r="K838" s="2"/>
      <c r="L838" s="2">
        <v>835</v>
      </c>
      <c r="N838" s="2" t="s">
        <v>1012</v>
      </c>
      <c r="O838" s="2" t="s">
        <v>276</v>
      </c>
      <c r="P838" s="2"/>
    </row>
    <row r="839" spans="1:16" ht="15" customHeight="1">
      <c r="A839" s="2">
        <v>10850836</v>
      </c>
      <c r="B839" s="2">
        <v>13</v>
      </c>
      <c r="C839" s="188">
        <v>42826</v>
      </c>
      <c r="D839" s="2" t="s">
        <v>5586</v>
      </c>
      <c r="E839" s="2"/>
      <c r="F839" s="2" t="s">
        <v>5080</v>
      </c>
      <c r="G839" s="2"/>
      <c r="H839" s="2"/>
      <c r="I839" s="2"/>
      <c r="J839" s="2">
        <v>10841103</v>
      </c>
      <c r="K839" s="2"/>
      <c r="L839" s="2">
        <v>836</v>
      </c>
      <c r="N839" s="2" t="s">
        <v>1013</v>
      </c>
      <c r="O839" s="2" t="s">
        <v>276</v>
      </c>
      <c r="P839" s="2"/>
    </row>
    <row r="840" spans="1:16" ht="15" customHeight="1">
      <c r="A840" s="2">
        <v>10850837</v>
      </c>
      <c r="B840" s="2">
        <v>13</v>
      </c>
      <c r="C840" s="188">
        <v>42826</v>
      </c>
      <c r="D840" s="2" t="s">
        <v>5587</v>
      </c>
      <c r="E840" s="2"/>
      <c r="F840" s="2" t="s">
        <v>5080</v>
      </c>
      <c r="G840" s="2"/>
      <c r="H840" s="2"/>
      <c r="I840" s="2"/>
      <c r="J840" s="2">
        <v>10841104</v>
      </c>
      <c r="K840" s="2"/>
      <c r="L840" s="2">
        <v>837</v>
      </c>
      <c r="N840" s="2" t="s">
        <v>1014</v>
      </c>
      <c r="O840" s="2" t="s">
        <v>276</v>
      </c>
      <c r="P840" s="2"/>
    </row>
    <row r="841" spans="1:16" ht="15" customHeight="1">
      <c r="A841" s="2">
        <v>10850838</v>
      </c>
      <c r="B841" s="2">
        <v>13</v>
      </c>
      <c r="C841" s="188">
        <v>43484</v>
      </c>
      <c r="D841" s="17" t="s">
        <v>5931</v>
      </c>
      <c r="E841" s="2"/>
      <c r="F841" s="2" t="s">
        <v>5864</v>
      </c>
      <c r="G841" s="2"/>
      <c r="H841" s="2"/>
      <c r="I841" s="2"/>
      <c r="J841" s="2">
        <v>10840169</v>
      </c>
      <c r="K841" s="2"/>
      <c r="L841" s="2">
        <v>838</v>
      </c>
      <c r="N841" s="3" t="s">
        <v>1015</v>
      </c>
      <c r="O841" s="2" t="s">
        <v>276</v>
      </c>
      <c r="P841" s="2"/>
    </row>
    <row r="842" spans="1:16" ht="15" customHeight="1">
      <c r="A842" s="13">
        <v>10850839</v>
      </c>
      <c r="B842" s="2">
        <v>13</v>
      </c>
      <c r="C842" s="188">
        <v>43538</v>
      </c>
      <c r="D842" s="17" t="s">
        <v>5932</v>
      </c>
      <c r="E842" s="2"/>
      <c r="F842" s="2" t="s">
        <v>5080</v>
      </c>
      <c r="G842" s="2"/>
      <c r="H842" s="2"/>
      <c r="I842" s="2"/>
      <c r="J842" s="2">
        <v>10840171</v>
      </c>
      <c r="K842" s="2"/>
      <c r="L842" s="2">
        <v>839</v>
      </c>
      <c r="N842" s="3" t="s">
        <v>5933</v>
      </c>
      <c r="O842" s="2" t="s">
        <v>276</v>
      </c>
      <c r="P842" s="2"/>
    </row>
    <row r="843" spans="1:16" ht="15" customHeight="1">
      <c r="A843" s="2">
        <v>10850840</v>
      </c>
      <c r="B843" s="2">
        <v>13</v>
      </c>
      <c r="C843" s="188">
        <v>43539</v>
      </c>
      <c r="D843" s="17" t="s">
        <v>5934</v>
      </c>
      <c r="E843" s="2"/>
      <c r="F843" s="2" t="s">
        <v>5080</v>
      </c>
      <c r="G843" s="2"/>
      <c r="H843" s="2"/>
      <c r="I843" s="2"/>
      <c r="J843" s="2">
        <v>10840172</v>
      </c>
      <c r="K843" s="2"/>
      <c r="L843" s="2">
        <v>840</v>
      </c>
      <c r="N843" s="3" t="s">
        <v>5933</v>
      </c>
      <c r="O843" s="2" t="s">
        <v>276</v>
      </c>
      <c r="P843" s="2"/>
    </row>
    <row r="844" spans="1:16" ht="15" customHeight="1">
      <c r="A844" s="2">
        <v>10850841</v>
      </c>
      <c r="B844" s="2">
        <v>13</v>
      </c>
      <c r="C844" s="188">
        <v>43540</v>
      </c>
      <c r="D844" s="17" t="s">
        <v>5935</v>
      </c>
      <c r="E844" s="2"/>
      <c r="F844" s="2" t="s">
        <v>5080</v>
      </c>
      <c r="G844" s="2"/>
      <c r="H844" s="2"/>
      <c r="I844" s="2"/>
      <c r="J844" s="2">
        <v>10840173</v>
      </c>
      <c r="K844" s="2"/>
      <c r="L844" s="2">
        <v>841</v>
      </c>
      <c r="N844" s="3" t="s">
        <v>5933</v>
      </c>
      <c r="O844" s="2" t="s">
        <v>276</v>
      </c>
      <c r="P844" s="2"/>
    </row>
    <row r="845" spans="1:16" ht="15" customHeight="1">
      <c r="A845" s="2">
        <v>10850842</v>
      </c>
      <c r="B845" s="2">
        <v>13</v>
      </c>
      <c r="C845" s="188">
        <v>43541</v>
      </c>
      <c r="D845" s="17" t="s">
        <v>5936</v>
      </c>
      <c r="E845" s="2"/>
      <c r="F845" s="2" t="s">
        <v>5080</v>
      </c>
      <c r="G845" s="2"/>
      <c r="H845" s="2"/>
      <c r="I845" s="2"/>
      <c r="J845" s="2">
        <v>10840174</v>
      </c>
      <c r="K845" s="2"/>
      <c r="L845" s="2">
        <v>842</v>
      </c>
      <c r="N845" s="3" t="s">
        <v>5933</v>
      </c>
      <c r="O845" s="2" t="s">
        <v>276</v>
      </c>
      <c r="P845" s="2"/>
    </row>
    <row r="846" spans="1:16" ht="15" customHeight="1">
      <c r="A846" s="2">
        <v>10850843</v>
      </c>
      <c r="B846" s="2">
        <v>13</v>
      </c>
      <c r="C846" s="188">
        <v>43542</v>
      </c>
      <c r="D846" s="17" t="s">
        <v>5937</v>
      </c>
      <c r="E846" s="2"/>
      <c r="F846" s="2" t="s">
        <v>5080</v>
      </c>
      <c r="G846" s="2"/>
      <c r="H846" s="2"/>
      <c r="I846" s="2"/>
      <c r="J846" s="2">
        <v>10840175</v>
      </c>
      <c r="K846" s="2"/>
      <c r="L846" s="2">
        <v>843</v>
      </c>
      <c r="N846" s="3" t="s">
        <v>5933</v>
      </c>
      <c r="O846" s="2" t="s">
        <v>276</v>
      </c>
      <c r="P846" s="2"/>
    </row>
    <row r="847" spans="1:16" ht="15" customHeight="1">
      <c r="A847" s="2">
        <v>10850844</v>
      </c>
      <c r="B847" s="2">
        <v>13</v>
      </c>
      <c r="C847" s="188">
        <v>43543</v>
      </c>
      <c r="D847" s="17" t="s">
        <v>5938</v>
      </c>
      <c r="E847" s="2"/>
      <c r="F847" s="2" t="s">
        <v>5080</v>
      </c>
      <c r="G847" s="2"/>
      <c r="H847" s="2"/>
      <c r="I847" s="2"/>
      <c r="J847" s="2">
        <v>10840176</v>
      </c>
      <c r="K847" s="2"/>
      <c r="L847" s="2">
        <v>844</v>
      </c>
      <c r="N847" s="3" t="s">
        <v>5933</v>
      </c>
      <c r="O847" s="2" t="s">
        <v>276</v>
      </c>
      <c r="P847" s="2"/>
    </row>
    <row r="848" spans="1:16" ht="15" customHeight="1">
      <c r="A848" s="2">
        <v>10850845</v>
      </c>
      <c r="B848" s="2">
        <v>13</v>
      </c>
      <c r="C848" s="188">
        <v>43544</v>
      </c>
      <c r="D848" s="17" t="s">
        <v>5939</v>
      </c>
      <c r="E848" s="2"/>
      <c r="F848" s="2" t="s">
        <v>5080</v>
      </c>
      <c r="G848" s="2"/>
      <c r="H848" s="2"/>
      <c r="I848" s="2"/>
      <c r="J848" s="2">
        <v>10840177</v>
      </c>
      <c r="K848" s="2"/>
      <c r="L848" s="2">
        <v>845</v>
      </c>
      <c r="N848" s="3" t="s">
        <v>5933</v>
      </c>
      <c r="O848" s="2" t="s">
        <v>276</v>
      </c>
      <c r="P848" s="2"/>
    </row>
    <row r="849" spans="1:16" ht="15" customHeight="1">
      <c r="A849" s="2">
        <v>10850846</v>
      </c>
      <c r="B849" s="2">
        <v>13</v>
      </c>
      <c r="C849" s="188">
        <v>43545</v>
      </c>
      <c r="D849" s="17" t="s">
        <v>5940</v>
      </c>
      <c r="E849" s="2"/>
      <c r="F849" s="2" t="s">
        <v>5080</v>
      </c>
      <c r="G849" s="2"/>
      <c r="H849" s="2"/>
      <c r="I849" s="2"/>
      <c r="J849" s="2">
        <v>10840178</v>
      </c>
      <c r="K849" s="2"/>
      <c r="L849" s="2">
        <v>846</v>
      </c>
      <c r="N849" s="3" t="s">
        <v>5933</v>
      </c>
      <c r="O849" s="2" t="s">
        <v>276</v>
      </c>
      <c r="P849" s="2"/>
    </row>
    <row r="850" spans="1:16" ht="15" customHeight="1">
      <c r="A850" s="13">
        <v>10850847</v>
      </c>
      <c r="B850" s="2">
        <v>13</v>
      </c>
      <c r="C850" s="188">
        <v>43546</v>
      </c>
      <c r="D850" s="17" t="s">
        <v>5941</v>
      </c>
      <c r="E850" s="2"/>
      <c r="F850" s="2" t="s">
        <v>5080</v>
      </c>
      <c r="G850" s="2"/>
      <c r="H850" s="2"/>
      <c r="I850" s="2"/>
      <c r="J850" s="2">
        <v>10840179</v>
      </c>
      <c r="K850" s="2"/>
      <c r="L850" s="2">
        <v>847</v>
      </c>
      <c r="N850" s="3" t="s">
        <v>5933</v>
      </c>
      <c r="O850" s="2" t="s">
        <v>276</v>
      </c>
      <c r="P850" s="2"/>
    </row>
    <row r="851" spans="1:16" ht="15" customHeight="1">
      <c r="A851" s="2">
        <v>10850848</v>
      </c>
      <c r="B851" s="2">
        <v>13</v>
      </c>
      <c r="C851" s="188">
        <v>43547</v>
      </c>
      <c r="D851" s="17" t="s">
        <v>5942</v>
      </c>
      <c r="E851" s="2"/>
      <c r="F851" s="2" t="s">
        <v>5080</v>
      </c>
      <c r="G851" s="2"/>
      <c r="H851" s="2"/>
      <c r="I851" s="2"/>
      <c r="J851" s="2">
        <v>10840180</v>
      </c>
      <c r="K851" s="2"/>
      <c r="L851" s="2">
        <v>848</v>
      </c>
      <c r="N851" s="3" t="s">
        <v>1038</v>
      </c>
      <c r="O851" s="2" t="s">
        <v>276</v>
      </c>
      <c r="P851" s="2"/>
    </row>
    <row r="852" spans="1:16" ht="15" customHeight="1">
      <c r="A852" s="2">
        <v>10850849</v>
      </c>
      <c r="B852" s="2">
        <v>13</v>
      </c>
      <c r="C852" s="188">
        <v>43548</v>
      </c>
      <c r="D852" s="17" t="s">
        <v>5943</v>
      </c>
      <c r="E852" s="2"/>
      <c r="F852" s="2" t="s">
        <v>5080</v>
      </c>
      <c r="G852" s="2"/>
      <c r="H852" s="2"/>
      <c r="I852" s="2"/>
      <c r="J852" s="2">
        <v>10840181</v>
      </c>
      <c r="K852" s="2"/>
      <c r="L852" s="2">
        <v>849</v>
      </c>
      <c r="N852" s="3" t="s">
        <v>5933</v>
      </c>
      <c r="O852" s="2" t="s">
        <v>276</v>
      </c>
      <c r="P852" s="2"/>
    </row>
    <row r="853" spans="1:16" ht="15" customHeight="1">
      <c r="A853" s="2">
        <v>10850850</v>
      </c>
      <c r="B853" s="2">
        <v>13</v>
      </c>
      <c r="C853" s="188">
        <v>43549</v>
      </c>
      <c r="D853" s="17" t="s">
        <v>5944</v>
      </c>
      <c r="E853" s="2"/>
      <c r="F853" s="2" t="s">
        <v>5080</v>
      </c>
      <c r="G853" s="2"/>
      <c r="H853" s="2"/>
      <c r="I853" s="2"/>
      <c r="J853" s="2">
        <v>10840182</v>
      </c>
      <c r="K853" s="2"/>
      <c r="L853" s="2">
        <v>850</v>
      </c>
      <c r="N853" s="3" t="s">
        <v>5933</v>
      </c>
      <c r="O853" s="2" t="s">
        <v>276</v>
      </c>
      <c r="P853" s="2"/>
    </row>
    <row r="854" spans="1:16" ht="15" customHeight="1">
      <c r="A854" s="13">
        <v>10850851</v>
      </c>
      <c r="B854" s="2">
        <v>13</v>
      </c>
      <c r="C854" s="188">
        <v>43550</v>
      </c>
      <c r="D854" s="17" t="s">
        <v>5945</v>
      </c>
      <c r="E854" s="2"/>
      <c r="F854" s="2" t="s">
        <v>5080</v>
      </c>
      <c r="G854" s="2"/>
      <c r="H854" s="2"/>
      <c r="I854" s="2"/>
      <c r="J854" s="2">
        <v>10840183</v>
      </c>
      <c r="K854" s="2"/>
      <c r="L854" s="2">
        <v>851</v>
      </c>
      <c r="N854" s="3" t="s">
        <v>5933</v>
      </c>
      <c r="O854" s="2" t="s">
        <v>276</v>
      </c>
      <c r="P854" s="2"/>
    </row>
    <row r="855" spans="1:16" ht="15" customHeight="1">
      <c r="A855" s="2">
        <v>10850852</v>
      </c>
      <c r="B855" s="2">
        <v>13</v>
      </c>
      <c r="C855" s="188">
        <v>43551</v>
      </c>
      <c r="D855" s="17" t="s">
        <v>5946</v>
      </c>
      <c r="E855" s="2"/>
      <c r="F855" s="2" t="s">
        <v>5080</v>
      </c>
      <c r="G855" s="2"/>
      <c r="H855" s="2"/>
      <c r="I855" s="2"/>
      <c r="J855" s="2">
        <v>10840184</v>
      </c>
      <c r="K855" s="2"/>
      <c r="L855" s="2">
        <v>852</v>
      </c>
      <c r="N855" s="3" t="s">
        <v>5933</v>
      </c>
      <c r="O855" s="2" t="s">
        <v>276</v>
      </c>
      <c r="P855" s="2"/>
    </row>
    <row r="856" spans="1:16" ht="15" customHeight="1">
      <c r="A856" s="2">
        <v>10850853</v>
      </c>
      <c r="B856" s="2">
        <v>13</v>
      </c>
      <c r="C856" s="188">
        <v>43552</v>
      </c>
      <c r="D856" s="17" t="s">
        <v>5947</v>
      </c>
      <c r="E856" s="2"/>
      <c r="F856" s="2" t="s">
        <v>5080</v>
      </c>
      <c r="G856" s="2"/>
      <c r="H856" s="2"/>
      <c r="I856" s="2"/>
      <c r="J856" s="2">
        <v>10840185</v>
      </c>
      <c r="K856" s="2"/>
      <c r="L856" s="2">
        <v>853</v>
      </c>
      <c r="N856" s="3" t="s">
        <v>5933</v>
      </c>
      <c r="O856" s="2" t="s">
        <v>276</v>
      </c>
      <c r="P856" s="2"/>
    </row>
    <row r="857" spans="1:16" ht="15" customHeight="1">
      <c r="A857" s="2">
        <v>10850854</v>
      </c>
      <c r="B857" s="2">
        <v>13</v>
      </c>
      <c r="C857" s="188">
        <v>43553</v>
      </c>
      <c r="D857" s="17" t="s">
        <v>5948</v>
      </c>
      <c r="E857" s="2"/>
      <c r="F857" s="2" t="s">
        <v>5080</v>
      </c>
      <c r="G857" s="2"/>
      <c r="H857" s="2"/>
      <c r="I857" s="2"/>
      <c r="J857" s="2">
        <v>10840186</v>
      </c>
      <c r="K857" s="2"/>
      <c r="L857" s="2">
        <v>854</v>
      </c>
      <c r="N857" s="3" t="s">
        <v>5933</v>
      </c>
      <c r="O857" s="2" t="s">
        <v>276</v>
      </c>
      <c r="P857" s="2"/>
    </row>
    <row r="858" spans="1:16" ht="15" customHeight="1">
      <c r="A858" s="2">
        <v>10850855</v>
      </c>
      <c r="B858" s="3">
        <v>13</v>
      </c>
      <c r="C858" s="188">
        <v>43554</v>
      </c>
      <c r="D858" s="17" t="s">
        <v>5949</v>
      </c>
      <c r="E858" s="2"/>
      <c r="F858" s="2" t="s">
        <v>5080</v>
      </c>
      <c r="G858" s="2"/>
      <c r="H858" s="2"/>
      <c r="I858" s="2"/>
      <c r="J858" s="2">
        <v>10840170</v>
      </c>
      <c r="K858" s="2"/>
      <c r="L858" s="2">
        <v>855</v>
      </c>
      <c r="N858" s="3" t="s">
        <v>1016</v>
      </c>
      <c r="O858" s="3" t="s">
        <v>276</v>
      </c>
      <c r="P858" s="2"/>
    </row>
    <row r="859" spans="1:16" ht="15" customHeight="1">
      <c r="A859" s="2">
        <v>10850856</v>
      </c>
      <c r="B859" s="3">
        <v>13</v>
      </c>
      <c r="C859" s="188">
        <v>43555</v>
      </c>
      <c r="D859" s="17" t="s">
        <v>5950</v>
      </c>
      <c r="E859" s="2"/>
      <c r="F859" s="2" t="s">
        <v>5080</v>
      </c>
      <c r="G859" s="2"/>
      <c r="H859" s="2"/>
      <c r="I859" s="2"/>
      <c r="J859" s="2">
        <v>10841148</v>
      </c>
      <c r="K859" s="2"/>
      <c r="L859" s="2">
        <v>856</v>
      </c>
      <c r="N859" s="2" t="s">
        <v>5951</v>
      </c>
      <c r="O859" s="3" t="s">
        <v>276</v>
      </c>
      <c r="P859" s="2"/>
    </row>
    <row r="860" spans="1:16" ht="15" customHeight="1">
      <c r="A860" s="2">
        <v>10850857</v>
      </c>
      <c r="B860" s="3">
        <v>13</v>
      </c>
      <c r="C860" s="188">
        <v>43556</v>
      </c>
      <c r="D860" s="64" t="s">
        <v>5952</v>
      </c>
      <c r="E860" s="2"/>
      <c r="F860" s="2" t="s">
        <v>5080</v>
      </c>
      <c r="G860" s="2"/>
      <c r="H860" s="2"/>
      <c r="I860" s="2"/>
      <c r="J860" s="2">
        <v>10841105</v>
      </c>
      <c r="K860" s="2"/>
      <c r="L860" s="2">
        <v>857</v>
      </c>
      <c r="N860" s="21" t="s">
        <v>1017</v>
      </c>
      <c r="O860" s="21" t="s">
        <v>1018</v>
      </c>
      <c r="P860" s="2"/>
    </row>
    <row r="861" spans="1:16" ht="15" customHeight="1">
      <c r="A861" s="2">
        <v>10850858</v>
      </c>
      <c r="B861" s="3">
        <v>13</v>
      </c>
      <c r="C861" s="188">
        <v>43557</v>
      </c>
      <c r="D861" s="64" t="s">
        <v>5953</v>
      </c>
      <c r="E861" s="2"/>
      <c r="F861" s="2" t="s">
        <v>5080</v>
      </c>
      <c r="G861" s="2"/>
      <c r="H861" s="2"/>
      <c r="I861" s="2"/>
      <c r="J861" s="2">
        <v>10841106</v>
      </c>
      <c r="K861" s="2"/>
      <c r="L861" s="2">
        <v>858</v>
      </c>
      <c r="N861" s="21" t="s">
        <v>1019</v>
      </c>
      <c r="O861" s="21" t="s">
        <v>1018</v>
      </c>
      <c r="P861" s="2"/>
    </row>
    <row r="862" spans="1:16" ht="15" customHeight="1">
      <c r="A862" s="2">
        <v>10850859</v>
      </c>
      <c r="B862" s="3">
        <v>13</v>
      </c>
      <c r="C862" s="188">
        <v>43558</v>
      </c>
      <c r="D862" s="64" t="s">
        <v>5954</v>
      </c>
      <c r="E862" s="2"/>
      <c r="F862" s="2" t="s">
        <v>5080</v>
      </c>
      <c r="G862" s="2"/>
      <c r="H862" s="2"/>
      <c r="I862" s="2"/>
      <c r="J862" s="2">
        <v>10841107</v>
      </c>
      <c r="K862" s="2"/>
      <c r="L862" s="2">
        <v>859</v>
      </c>
      <c r="N862" s="21" t="s">
        <v>1020</v>
      </c>
      <c r="O862" s="21" t="s">
        <v>1018</v>
      </c>
      <c r="P862" s="2"/>
    </row>
    <row r="863" spans="1:16" ht="15" customHeight="1">
      <c r="A863" s="2">
        <v>10850860</v>
      </c>
      <c r="B863" s="3">
        <v>13</v>
      </c>
      <c r="C863" s="188">
        <v>43559</v>
      </c>
      <c r="D863" s="64" t="s">
        <v>5955</v>
      </c>
      <c r="E863" s="2"/>
      <c r="F863" s="2" t="s">
        <v>5080</v>
      </c>
      <c r="G863" s="2"/>
      <c r="H863" s="2"/>
      <c r="I863" s="2"/>
      <c r="J863" s="2">
        <v>10841108</v>
      </c>
      <c r="K863" s="2"/>
      <c r="L863" s="2">
        <v>860</v>
      </c>
      <c r="N863" s="21" t="s">
        <v>1021</v>
      </c>
      <c r="O863" s="21" t="s">
        <v>1018</v>
      </c>
      <c r="P863" s="2"/>
    </row>
    <row r="864" spans="1:16" ht="15" customHeight="1">
      <c r="A864" s="2">
        <v>10850861</v>
      </c>
      <c r="B864" s="3">
        <v>13</v>
      </c>
      <c r="C864" s="188">
        <v>43560</v>
      </c>
      <c r="D864" s="64" t="s">
        <v>5956</v>
      </c>
      <c r="E864" s="2"/>
      <c r="F864" s="2" t="s">
        <v>5080</v>
      </c>
      <c r="G864" s="2"/>
      <c r="H864" s="2"/>
      <c r="I864" s="2"/>
      <c r="J864" s="2">
        <v>10841109</v>
      </c>
      <c r="K864" s="2"/>
      <c r="L864" s="2">
        <v>861</v>
      </c>
      <c r="N864" s="21" t="s">
        <v>1022</v>
      </c>
      <c r="O864" s="21" t="s">
        <v>1018</v>
      </c>
      <c r="P864" s="2"/>
    </row>
    <row r="865" spans="1:16" ht="15" customHeight="1">
      <c r="A865" s="2">
        <v>10850862</v>
      </c>
      <c r="B865" s="3">
        <v>13</v>
      </c>
      <c r="C865" s="188">
        <v>43561</v>
      </c>
      <c r="D865" s="64" t="s">
        <v>5957</v>
      </c>
      <c r="E865" s="2"/>
      <c r="F865" s="2" t="s">
        <v>5080</v>
      </c>
      <c r="G865" s="2"/>
      <c r="H865" s="2"/>
      <c r="I865" s="2"/>
      <c r="J865" s="2">
        <v>10841110</v>
      </c>
      <c r="K865" s="2"/>
      <c r="L865" s="2">
        <v>862</v>
      </c>
      <c r="N865" s="21" t="s">
        <v>1023</v>
      </c>
      <c r="O865" s="21" t="s">
        <v>1018</v>
      </c>
      <c r="P865" s="2"/>
    </row>
    <row r="866" spans="1:16" ht="15" customHeight="1">
      <c r="A866" s="2">
        <v>10850863</v>
      </c>
      <c r="B866" s="3">
        <v>13</v>
      </c>
      <c r="C866" s="188">
        <v>43562</v>
      </c>
      <c r="D866" s="64" t="s">
        <v>5958</v>
      </c>
      <c r="E866" s="2"/>
      <c r="F866" s="2" t="s">
        <v>5080</v>
      </c>
      <c r="G866" s="2"/>
      <c r="H866" s="2"/>
      <c r="I866" s="2"/>
      <c r="J866" s="2">
        <v>10841111</v>
      </c>
      <c r="K866" s="2"/>
      <c r="L866" s="2">
        <v>863</v>
      </c>
      <c r="N866" s="21" t="s">
        <v>1024</v>
      </c>
      <c r="O866" s="21" t="s">
        <v>1018</v>
      </c>
      <c r="P866" s="2"/>
    </row>
    <row r="867" spans="1:16" ht="15" customHeight="1">
      <c r="A867" s="2">
        <v>10850864</v>
      </c>
      <c r="B867" s="3">
        <v>13</v>
      </c>
      <c r="C867" s="188">
        <v>43563</v>
      </c>
      <c r="D867" s="64" t="s">
        <v>5959</v>
      </c>
      <c r="E867" s="2"/>
      <c r="F867" s="2" t="s">
        <v>5080</v>
      </c>
      <c r="G867" s="2"/>
      <c r="H867" s="2"/>
      <c r="I867" s="2"/>
      <c r="J867" s="2">
        <v>10841112</v>
      </c>
      <c r="K867" s="2"/>
      <c r="L867" s="2">
        <v>864</v>
      </c>
      <c r="N867" s="21" t="s">
        <v>1025</v>
      </c>
      <c r="O867" s="21" t="s">
        <v>1018</v>
      </c>
      <c r="P867" s="2"/>
    </row>
    <row r="868" spans="1:16" ht="15" customHeight="1">
      <c r="A868" s="2">
        <v>10850865</v>
      </c>
      <c r="B868" s="3">
        <v>13</v>
      </c>
      <c r="C868" s="188">
        <v>43564</v>
      </c>
      <c r="D868" s="64" t="s">
        <v>5960</v>
      </c>
      <c r="E868" s="2"/>
      <c r="F868" s="2" t="s">
        <v>5080</v>
      </c>
      <c r="G868" s="2"/>
      <c r="H868" s="2"/>
      <c r="I868" s="2"/>
      <c r="J868" s="2">
        <v>10841113</v>
      </c>
      <c r="K868" s="2"/>
      <c r="L868" s="2">
        <v>865</v>
      </c>
      <c r="N868" s="21" t="s">
        <v>1026</v>
      </c>
      <c r="O868" s="21" t="s">
        <v>1018</v>
      </c>
      <c r="P868" s="2"/>
    </row>
    <row r="869" spans="1:16" ht="15" customHeight="1">
      <c r="A869" s="2">
        <v>10850866</v>
      </c>
      <c r="B869" s="3">
        <v>13</v>
      </c>
      <c r="C869" s="188">
        <v>43565</v>
      </c>
      <c r="D869" s="64" t="s">
        <v>5961</v>
      </c>
      <c r="E869" s="2"/>
      <c r="F869" s="2" t="s">
        <v>5080</v>
      </c>
      <c r="G869" s="2"/>
      <c r="H869" s="2"/>
      <c r="I869" s="2"/>
      <c r="J869" s="2">
        <v>10841114</v>
      </c>
      <c r="K869" s="2"/>
      <c r="L869" s="2">
        <v>866</v>
      </c>
      <c r="N869" s="21" t="s">
        <v>1027</v>
      </c>
      <c r="O869" s="21" t="s">
        <v>1018</v>
      </c>
      <c r="P869" s="2"/>
    </row>
    <row r="870" spans="1:16" ht="15" customHeight="1">
      <c r="A870" s="2">
        <v>10850867</v>
      </c>
      <c r="B870" s="3">
        <v>13</v>
      </c>
      <c r="C870" s="188">
        <v>43566</v>
      </c>
      <c r="D870" s="64" t="s">
        <v>5962</v>
      </c>
      <c r="E870" s="2"/>
      <c r="F870" s="2" t="s">
        <v>5080</v>
      </c>
      <c r="G870" s="2"/>
      <c r="H870" s="2"/>
      <c r="I870" s="2"/>
      <c r="J870" s="2">
        <v>10841115</v>
      </c>
      <c r="K870" s="2"/>
      <c r="L870" s="2">
        <v>867</v>
      </c>
      <c r="N870" s="29" t="s">
        <v>1028</v>
      </c>
      <c r="O870" s="21" t="s">
        <v>1029</v>
      </c>
      <c r="P870" s="2"/>
    </row>
    <row r="871" spans="1:16" ht="15" customHeight="1">
      <c r="A871" s="2">
        <v>10850868</v>
      </c>
      <c r="B871" s="3">
        <v>13</v>
      </c>
      <c r="C871" s="188">
        <v>43567</v>
      </c>
      <c r="D871" s="64" t="s">
        <v>5963</v>
      </c>
      <c r="E871" s="2"/>
      <c r="F871" s="2" t="s">
        <v>5080</v>
      </c>
      <c r="G871" s="2"/>
      <c r="H871" s="2"/>
      <c r="I871" s="2"/>
      <c r="J871" s="2">
        <v>10841116</v>
      </c>
      <c r="K871" s="2"/>
      <c r="L871" s="2">
        <v>868</v>
      </c>
      <c r="N871" s="29" t="s">
        <v>1030</v>
      </c>
      <c r="O871" s="21" t="s">
        <v>1031</v>
      </c>
      <c r="P871" s="2"/>
    </row>
    <row r="872" spans="1:16" ht="15" customHeight="1">
      <c r="A872" s="2">
        <v>10850869</v>
      </c>
      <c r="B872" s="3">
        <v>13</v>
      </c>
      <c r="C872" s="188">
        <v>43568</v>
      </c>
      <c r="D872" s="64" t="s">
        <v>5964</v>
      </c>
      <c r="E872" s="2"/>
      <c r="F872" s="2" t="s">
        <v>5080</v>
      </c>
      <c r="G872" s="2"/>
      <c r="H872" s="2"/>
      <c r="I872" s="2"/>
      <c r="J872" s="2">
        <v>10841117</v>
      </c>
      <c r="K872" s="2"/>
      <c r="L872" s="2">
        <v>869</v>
      </c>
      <c r="N872" s="29" t="s">
        <v>1032</v>
      </c>
      <c r="O872" s="21" t="s">
        <v>1031</v>
      </c>
      <c r="P872" s="2"/>
    </row>
    <row r="873" spans="1:16" ht="15" customHeight="1">
      <c r="A873" s="2">
        <v>10850870</v>
      </c>
      <c r="B873" s="3">
        <v>13</v>
      </c>
      <c r="C873" s="188">
        <v>43569</v>
      </c>
      <c r="D873" s="64" t="s">
        <v>5965</v>
      </c>
      <c r="E873" s="2"/>
      <c r="F873" s="2" t="s">
        <v>5080</v>
      </c>
      <c r="G873" s="2"/>
      <c r="H873" s="2"/>
      <c r="I873" s="2"/>
      <c r="J873" s="2">
        <v>10840831</v>
      </c>
      <c r="K873" s="2"/>
      <c r="L873" s="2">
        <v>870</v>
      </c>
      <c r="N873" s="2" t="s">
        <v>1034</v>
      </c>
      <c r="O873" s="2" t="s">
        <v>276</v>
      </c>
      <c r="P873" s="2"/>
    </row>
    <row r="874" spans="1:16" ht="15" customHeight="1">
      <c r="A874" s="2">
        <v>10850871</v>
      </c>
      <c r="B874" s="3">
        <v>13</v>
      </c>
      <c r="C874" s="188">
        <v>43570</v>
      </c>
      <c r="D874" s="64" t="s">
        <v>5966</v>
      </c>
      <c r="E874" s="2"/>
      <c r="F874" s="2" t="s">
        <v>5080</v>
      </c>
      <c r="G874" s="2"/>
      <c r="H874" s="2"/>
      <c r="I874" s="2"/>
      <c r="J874" s="2">
        <v>10841118</v>
      </c>
      <c r="K874" s="2"/>
      <c r="L874" s="2">
        <v>871</v>
      </c>
      <c r="N874" s="29" t="s">
        <v>1042</v>
      </c>
      <c r="O874" s="29" t="s">
        <v>276</v>
      </c>
      <c r="P874" s="2"/>
    </row>
    <row r="875" spans="1:16" ht="15" customHeight="1">
      <c r="A875" s="2">
        <v>10850872</v>
      </c>
      <c r="B875" s="3">
        <v>13</v>
      </c>
      <c r="C875" s="188">
        <v>43571</v>
      </c>
      <c r="D875" s="64" t="s">
        <v>5967</v>
      </c>
      <c r="E875" s="2"/>
      <c r="F875" s="2" t="s">
        <v>5080</v>
      </c>
      <c r="G875" s="2"/>
      <c r="H875" s="2"/>
      <c r="I875" s="2"/>
      <c r="J875" s="2">
        <v>10841119</v>
      </c>
      <c r="K875" s="2"/>
      <c r="L875" s="2">
        <v>872</v>
      </c>
      <c r="N875" s="29" t="s">
        <v>1043</v>
      </c>
      <c r="O875" s="29" t="s">
        <v>276</v>
      </c>
      <c r="P875" s="2"/>
    </row>
    <row r="876" spans="1:16" ht="15" customHeight="1">
      <c r="A876" s="2">
        <v>10850873</v>
      </c>
      <c r="B876" s="3">
        <v>13</v>
      </c>
      <c r="C876" s="188">
        <v>43572</v>
      </c>
      <c r="D876" s="64" t="s">
        <v>5968</v>
      </c>
      <c r="E876" s="2"/>
      <c r="F876" s="2" t="s">
        <v>5080</v>
      </c>
      <c r="G876" s="2"/>
      <c r="H876" s="2"/>
      <c r="I876" s="2"/>
      <c r="J876" s="2">
        <v>10840140</v>
      </c>
      <c r="K876" s="2"/>
      <c r="L876" s="2">
        <v>873</v>
      </c>
      <c r="N876" s="29" t="s">
        <v>5969</v>
      </c>
      <c r="O876" s="29" t="s">
        <v>276</v>
      </c>
      <c r="P876" s="2"/>
    </row>
    <row r="877" spans="1:16" ht="15" customHeight="1">
      <c r="A877" s="4">
        <v>10850874</v>
      </c>
      <c r="B877" s="4">
        <v>13</v>
      </c>
      <c r="C877" s="188">
        <v>42826</v>
      </c>
      <c r="D877" s="2" t="s">
        <v>5970</v>
      </c>
      <c r="E877" s="2"/>
      <c r="F877" s="2" t="s">
        <v>5611</v>
      </c>
      <c r="G877" s="2"/>
      <c r="H877" s="2"/>
      <c r="I877" s="2"/>
      <c r="J877" s="2">
        <v>10840188</v>
      </c>
      <c r="K877" s="2"/>
      <c r="L877" s="2">
        <v>874</v>
      </c>
      <c r="N877" s="2">
        <v>2810</v>
      </c>
      <c r="O877" s="29" t="s">
        <v>276</v>
      </c>
      <c r="P877" s="2"/>
    </row>
    <row r="878" spans="1:16" ht="15" customHeight="1">
      <c r="A878" s="2">
        <v>10850875</v>
      </c>
      <c r="B878" s="2">
        <v>13</v>
      </c>
      <c r="C878" s="188">
        <v>42827</v>
      </c>
      <c r="D878" s="2" t="s">
        <v>5971</v>
      </c>
      <c r="E878" s="2"/>
      <c r="F878" s="2" t="s">
        <v>5972</v>
      </c>
      <c r="G878" s="2"/>
      <c r="H878" s="2"/>
      <c r="I878" s="2"/>
      <c r="J878" s="2">
        <v>10840189</v>
      </c>
      <c r="K878" s="2"/>
      <c r="L878" s="2">
        <v>875</v>
      </c>
      <c r="N878" s="2">
        <v>2810</v>
      </c>
      <c r="O878" s="29" t="s">
        <v>276</v>
      </c>
      <c r="P878" s="2"/>
    </row>
    <row r="879" spans="1:16" ht="15" customHeight="1">
      <c r="A879" s="2">
        <v>10850876</v>
      </c>
      <c r="B879" s="2">
        <v>13</v>
      </c>
      <c r="C879" s="188">
        <v>42828</v>
      </c>
      <c r="D879" s="2" t="s">
        <v>5973</v>
      </c>
      <c r="E879" s="2"/>
      <c r="F879" s="2" t="s">
        <v>5974</v>
      </c>
      <c r="G879" s="2"/>
      <c r="H879" s="2"/>
      <c r="I879" s="2"/>
      <c r="J879" s="2">
        <v>10840190</v>
      </c>
      <c r="K879" s="2"/>
      <c r="L879" s="2">
        <v>876</v>
      </c>
      <c r="N879" s="2">
        <v>2810</v>
      </c>
      <c r="O879" s="29" t="s">
        <v>276</v>
      </c>
      <c r="P879" s="2"/>
    </row>
    <row r="880" spans="1:16" ht="15" customHeight="1">
      <c r="A880" s="2">
        <v>10850877</v>
      </c>
      <c r="B880" s="2">
        <v>13</v>
      </c>
      <c r="C880" s="188">
        <v>42829</v>
      </c>
      <c r="D880" s="2" t="s">
        <v>5975</v>
      </c>
      <c r="E880" s="2"/>
      <c r="F880" s="2" t="s">
        <v>5976</v>
      </c>
      <c r="G880" s="2"/>
      <c r="H880" s="2"/>
      <c r="I880" s="2"/>
      <c r="J880" s="2">
        <v>10840191</v>
      </c>
      <c r="K880" s="2"/>
      <c r="L880" s="2">
        <v>877</v>
      </c>
      <c r="N880" s="2">
        <v>2810</v>
      </c>
      <c r="O880" s="29" t="s">
        <v>276</v>
      </c>
      <c r="P880" s="2"/>
    </row>
    <row r="881" spans="1:45" ht="15" customHeight="1">
      <c r="A881" s="2">
        <v>10850878</v>
      </c>
      <c r="B881" s="2">
        <v>13</v>
      </c>
      <c r="C881" s="188">
        <v>42830</v>
      </c>
      <c r="D881" s="2" t="s">
        <v>5977</v>
      </c>
      <c r="E881" s="2"/>
      <c r="F881" s="2" t="s">
        <v>5978</v>
      </c>
      <c r="G881" s="2"/>
      <c r="H881" s="2"/>
      <c r="I881" s="2"/>
      <c r="J881" s="2">
        <v>10840192</v>
      </c>
      <c r="K881" s="2"/>
      <c r="L881" s="2">
        <v>878</v>
      </c>
      <c r="N881" s="2">
        <v>2810</v>
      </c>
      <c r="O881" s="29" t="s">
        <v>276</v>
      </c>
      <c r="P881" s="2"/>
    </row>
    <row r="882" spans="1:45" ht="15" customHeight="1">
      <c r="A882" s="4">
        <v>10850879</v>
      </c>
      <c r="B882" s="4">
        <v>13</v>
      </c>
      <c r="C882" s="192">
        <v>43573</v>
      </c>
      <c r="D882" s="53" t="s">
        <v>5979</v>
      </c>
      <c r="E882" s="4"/>
      <c r="F882" s="4" t="s">
        <v>5080</v>
      </c>
      <c r="G882" s="2"/>
      <c r="H882" s="2"/>
      <c r="I882" s="2"/>
      <c r="J882" s="33">
        <v>10841120</v>
      </c>
      <c r="K882" s="2"/>
      <c r="L882" s="2">
        <v>879</v>
      </c>
      <c r="N882" s="33" t="s">
        <v>1050</v>
      </c>
      <c r="O882" s="29" t="s">
        <v>276</v>
      </c>
      <c r="P882" s="2"/>
    </row>
    <row r="883" spans="1:45" ht="15" customHeight="1">
      <c r="A883" s="4">
        <v>10850880</v>
      </c>
      <c r="B883" s="4">
        <v>13</v>
      </c>
      <c r="C883" s="192">
        <v>43574</v>
      </c>
      <c r="D883" s="53" t="s">
        <v>5980</v>
      </c>
      <c r="E883" s="4"/>
      <c r="F883" s="4" t="s">
        <v>5080</v>
      </c>
      <c r="G883" s="2"/>
      <c r="H883" s="2"/>
      <c r="I883" s="2"/>
      <c r="J883" s="33">
        <v>10841121</v>
      </c>
      <c r="K883" s="2"/>
      <c r="L883" s="2">
        <v>880</v>
      </c>
      <c r="N883" s="33" t="s">
        <v>1051</v>
      </c>
      <c r="O883" s="29" t="s">
        <v>276</v>
      </c>
      <c r="P883" s="2"/>
    </row>
    <row r="884" spans="1:45" ht="15" customHeight="1">
      <c r="A884" s="4">
        <v>10850881</v>
      </c>
      <c r="B884" s="4">
        <v>13</v>
      </c>
      <c r="C884" s="192">
        <v>43575</v>
      </c>
      <c r="D884" s="53" t="s">
        <v>5981</v>
      </c>
      <c r="E884" s="4"/>
      <c r="F884" s="4" t="s">
        <v>5080</v>
      </c>
      <c r="G884" s="2"/>
      <c r="H884" s="2"/>
      <c r="I884" s="2"/>
      <c r="J884" s="2">
        <v>10840458</v>
      </c>
      <c r="K884" s="2"/>
      <c r="L884" s="2">
        <v>881</v>
      </c>
      <c r="N884" s="2" t="s">
        <v>1838</v>
      </c>
      <c r="O884" s="29" t="s">
        <v>276</v>
      </c>
      <c r="P884" s="2"/>
    </row>
    <row r="885" spans="1:45" ht="15" customHeight="1">
      <c r="A885" s="4">
        <v>10850882</v>
      </c>
      <c r="B885" s="4">
        <v>13</v>
      </c>
      <c r="C885" s="192">
        <v>43576</v>
      </c>
      <c r="D885" s="53" t="s">
        <v>5982</v>
      </c>
      <c r="E885" s="4"/>
      <c r="F885" s="4" t="s">
        <v>5080</v>
      </c>
      <c r="G885" s="2"/>
      <c r="H885" s="2"/>
      <c r="I885" s="2"/>
      <c r="J885" s="2">
        <v>10840459</v>
      </c>
      <c r="K885" s="2"/>
      <c r="L885" s="2">
        <v>882</v>
      </c>
      <c r="N885" s="2" t="s">
        <v>1838</v>
      </c>
      <c r="O885" s="29" t="s">
        <v>276</v>
      </c>
      <c r="P885" s="2"/>
    </row>
    <row r="886" spans="1:45" ht="15" customHeight="1">
      <c r="A886" s="4">
        <v>10850883</v>
      </c>
      <c r="B886" s="4">
        <v>13</v>
      </c>
      <c r="C886" s="192">
        <v>43577</v>
      </c>
      <c r="D886" s="53" t="s">
        <v>5983</v>
      </c>
      <c r="E886" s="2"/>
      <c r="F886" s="4" t="s">
        <v>5080</v>
      </c>
      <c r="G886" s="2"/>
      <c r="H886" s="2"/>
      <c r="I886" s="2"/>
      <c r="J886" s="2">
        <v>10840306</v>
      </c>
      <c r="K886" s="2"/>
      <c r="L886" s="2">
        <v>883</v>
      </c>
      <c r="N886" s="73" t="s">
        <v>1054</v>
      </c>
      <c r="O886" s="29" t="s">
        <v>276</v>
      </c>
      <c r="P886" s="2"/>
    </row>
    <row r="887" spans="1:45" ht="15" customHeight="1">
      <c r="A887" s="4">
        <v>10850884</v>
      </c>
      <c r="B887" s="4">
        <v>13</v>
      </c>
      <c r="C887" s="192">
        <v>43578</v>
      </c>
      <c r="D887" s="53" t="s">
        <v>5984</v>
      </c>
      <c r="E887" s="2"/>
      <c r="F887" s="4" t="s">
        <v>5080</v>
      </c>
      <c r="G887" s="2"/>
      <c r="H887" s="2"/>
      <c r="I887" s="2"/>
      <c r="J887" s="2">
        <v>10840307</v>
      </c>
      <c r="K887" s="2"/>
      <c r="L887" s="2">
        <v>884</v>
      </c>
      <c r="N887" s="73" t="s">
        <v>1055</v>
      </c>
      <c r="O887" s="29" t="s">
        <v>276</v>
      </c>
      <c r="P887" s="2"/>
    </row>
    <row r="888" spans="1:45" ht="15" customHeight="1">
      <c r="A888" s="4">
        <v>10850885</v>
      </c>
      <c r="B888" s="4">
        <v>13</v>
      </c>
      <c r="C888" s="192">
        <v>43579</v>
      </c>
      <c r="D888" s="53" t="s">
        <v>5985</v>
      </c>
      <c r="E888" s="2"/>
      <c r="F888" s="4" t="s">
        <v>5080</v>
      </c>
      <c r="G888" s="2"/>
      <c r="H888" s="2"/>
      <c r="I888" s="2"/>
      <c r="J888" s="2">
        <v>10840308</v>
      </c>
      <c r="K888" s="2"/>
      <c r="L888" s="2">
        <v>885</v>
      </c>
      <c r="N888" s="73" t="s">
        <v>1056</v>
      </c>
      <c r="O888" s="29" t="s">
        <v>276</v>
      </c>
      <c r="P888" s="2"/>
    </row>
    <row r="889" spans="1:45" ht="15" customHeight="1">
      <c r="A889" s="4">
        <v>10850886</v>
      </c>
      <c r="B889" s="4">
        <v>13</v>
      </c>
      <c r="C889" s="192">
        <v>43580</v>
      </c>
      <c r="D889" s="53" t="s">
        <v>5986</v>
      </c>
      <c r="E889" s="2"/>
      <c r="F889" s="4" t="s">
        <v>5080</v>
      </c>
      <c r="G889" s="2"/>
      <c r="H889" s="2"/>
      <c r="I889" s="2"/>
      <c r="J889" s="2">
        <v>10840309</v>
      </c>
      <c r="K889" s="2"/>
      <c r="L889" s="2">
        <v>886</v>
      </c>
      <c r="N889" s="73" t="s">
        <v>1057</v>
      </c>
      <c r="O889" s="29" t="s">
        <v>276</v>
      </c>
      <c r="P889" s="2"/>
    </row>
    <row r="890" spans="1:45" ht="15" customHeight="1">
      <c r="A890" s="4">
        <v>10850887</v>
      </c>
      <c r="B890" s="4">
        <v>13</v>
      </c>
      <c r="C890" s="192">
        <v>43581</v>
      </c>
      <c r="D890" s="53" t="s">
        <v>5987</v>
      </c>
      <c r="E890" s="2"/>
      <c r="F890" s="4" t="s">
        <v>5080</v>
      </c>
      <c r="G890" s="2"/>
      <c r="H890" s="2"/>
      <c r="I890" s="2"/>
      <c r="J890" s="2">
        <v>10840310</v>
      </c>
      <c r="K890" s="2"/>
      <c r="L890" s="2">
        <v>887</v>
      </c>
      <c r="N890" s="73" t="s">
        <v>1058</v>
      </c>
      <c r="O890" s="29" t="s">
        <v>276</v>
      </c>
      <c r="P890" s="2"/>
    </row>
    <row r="891" spans="1:45" ht="15" customHeight="1">
      <c r="A891" s="4">
        <v>10850888</v>
      </c>
      <c r="B891" s="4">
        <v>13</v>
      </c>
      <c r="C891" s="192">
        <v>43582</v>
      </c>
      <c r="D891" s="53" t="s">
        <v>5988</v>
      </c>
      <c r="E891" s="2"/>
      <c r="F891" s="4" t="s">
        <v>5080</v>
      </c>
      <c r="G891" s="2"/>
      <c r="H891" s="2"/>
      <c r="I891" s="2"/>
      <c r="J891" s="2">
        <v>10840311</v>
      </c>
      <c r="K891" s="2"/>
      <c r="L891" s="2">
        <v>888</v>
      </c>
      <c r="N891" s="73" t="s">
        <v>1059</v>
      </c>
      <c r="O891" s="29" t="s">
        <v>276</v>
      </c>
      <c r="P891" s="2"/>
      <c r="Q891" s="97"/>
      <c r="R891" s="97"/>
      <c r="S891" s="97"/>
      <c r="T891" s="97"/>
      <c r="U891" s="97"/>
      <c r="V891" s="97"/>
      <c r="W891" s="97"/>
      <c r="X891" s="97"/>
      <c r="Y891" s="97"/>
      <c r="Z891" s="97"/>
      <c r="AA891" s="97"/>
      <c r="AB891" s="97"/>
      <c r="AC891" s="97"/>
      <c r="AD891" s="97"/>
      <c r="AE891" s="97"/>
      <c r="AF891" s="97"/>
      <c r="AG891" s="97"/>
      <c r="AH891" s="97"/>
      <c r="AI891" s="97"/>
      <c r="AJ891" s="97"/>
      <c r="AK891" s="97"/>
      <c r="AL891" s="97"/>
      <c r="AM891" s="97"/>
      <c r="AN891" s="97"/>
      <c r="AO891" s="97"/>
      <c r="AP891" s="97"/>
      <c r="AQ891" s="97"/>
      <c r="AR891" s="97"/>
      <c r="AS891" s="97"/>
    </row>
    <row r="892" spans="1:45" s="2" customFormat="1" ht="15" customHeight="1">
      <c r="A892" s="4">
        <v>10850889</v>
      </c>
      <c r="B892" s="4">
        <v>13</v>
      </c>
      <c r="C892" s="192">
        <v>43583</v>
      </c>
      <c r="D892" s="53" t="s">
        <v>5989</v>
      </c>
      <c r="F892" s="4" t="s">
        <v>5080</v>
      </c>
      <c r="J892" s="17">
        <v>10840312</v>
      </c>
      <c r="L892" s="2">
        <v>889</v>
      </c>
      <c r="M892" s="48"/>
      <c r="N892" s="73" t="s">
        <v>1060</v>
      </c>
      <c r="O892" s="29" t="s">
        <v>276</v>
      </c>
      <c r="Q892" s="97"/>
      <c r="R892" s="97"/>
      <c r="S892" s="97"/>
      <c r="T892" s="97"/>
      <c r="U892" s="97"/>
      <c r="V892" s="97"/>
      <c r="W892" s="97"/>
      <c r="X892" s="97"/>
      <c r="Y892" s="97"/>
      <c r="Z892" s="97"/>
      <c r="AA892" s="97"/>
      <c r="AB892" s="97"/>
      <c r="AC892" s="97"/>
      <c r="AD892" s="97"/>
      <c r="AE892" s="97"/>
      <c r="AF892" s="97"/>
      <c r="AG892" s="97"/>
      <c r="AH892" s="97"/>
      <c r="AI892" s="97"/>
      <c r="AJ892" s="97"/>
      <c r="AK892" s="97"/>
      <c r="AL892" s="97"/>
      <c r="AM892" s="97"/>
      <c r="AN892" s="97"/>
      <c r="AO892" s="97"/>
      <c r="AP892" s="97"/>
      <c r="AQ892" s="97"/>
      <c r="AR892" s="97"/>
      <c r="AS892" s="97"/>
    </row>
    <row r="893" spans="1:45" ht="15" customHeight="1">
      <c r="A893" s="4">
        <v>10850890</v>
      </c>
      <c r="B893" s="4">
        <v>13</v>
      </c>
      <c r="C893" s="192">
        <v>43584</v>
      </c>
      <c r="D893" s="53" t="s">
        <v>5990</v>
      </c>
      <c r="E893" s="2"/>
      <c r="F893" s="4" t="s">
        <v>5080</v>
      </c>
      <c r="G893" s="2"/>
      <c r="H893" s="2"/>
      <c r="I893" s="2"/>
      <c r="J893" s="4">
        <v>10841122</v>
      </c>
      <c r="K893" s="2"/>
      <c r="L893" s="2">
        <v>890</v>
      </c>
      <c r="N893" s="20" t="s">
        <v>1061</v>
      </c>
      <c r="O893" s="20" t="s">
        <v>1018</v>
      </c>
      <c r="P893" s="2"/>
    </row>
    <row r="894" spans="1:45" ht="15" customHeight="1">
      <c r="A894" s="4">
        <v>10850891</v>
      </c>
      <c r="B894" s="4">
        <v>13</v>
      </c>
      <c r="C894" s="192">
        <v>43585</v>
      </c>
      <c r="D894" s="53" t="s">
        <v>5991</v>
      </c>
      <c r="E894" s="2"/>
      <c r="F894" s="4" t="s">
        <v>5080</v>
      </c>
      <c r="G894" s="2"/>
      <c r="H894" s="2"/>
      <c r="I894" s="2"/>
      <c r="J894" s="4">
        <v>10841123</v>
      </c>
      <c r="K894" s="2"/>
      <c r="L894" s="2">
        <v>891</v>
      </c>
      <c r="N894" s="20" t="s">
        <v>1062</v>
      </c>
      <c r="O894" s="20" t="s">
        <v>1018</v>
      </c>
      <c r="P894" s="2"/>
    </row>
    <row r="895" spans="1:45" ht="15" customHeight="1">
      <c r="A895" s="4">
        <v>10850892</v>
      </c>
      <c r="B895" s="4">
        <v>13</v>
      </c>
      <c r="C895" s="192">
        <v>43586</v>
      </c>
      <c r="D895" s="53" t="s">
        <v>5992</v>
      </c>
      <c r="E895" s="2"/>
      <c r="F895" s="4" t="s">
        <v>5080</v>
      </c>
      <c r="G895" s="2"/>
      <c r="H895" s="2"/>
      <c r="I895" s="2"/>
      <c r="J895" s="4">
        <v>10841124</v>
      </c>
      <c r="K895" s="2"/>
      <c r="L895" s="2">
        <v>892</v>
      </c>
      <c r="N895" s="20" t="s">
        <v>1063</v>
      </c>
      <c r="O895" s="20" t="s">
        <v>1018</v>
      </c>
      <c r="P895" s="2"/>
    </row>
    <row r="896" spans="1:45" ht="15" customHeight="1">
      <c r="A896" s="4">
        <v>10850893</v>
      </c>
      <c r="B896" s="4">
        <v>13</v>
      </c>
      <c r="C896" s="192">
        <v>43587</v>
      </c>
      <c r="D896" s="53" t="s">
        <v>5993</v>
      </c>
      <c r="E896" s="2"/>
      <c r="F896" s="4" t="s">
        <v>5080</v>
      </c>
      <c r="G896" s="2"/>
      <c r="H896" s="2"/>
      <c r="I896" s="2"/>
      <c r="J896" s="4">
        <v>10841125</v>
      </c>
      <c r="K896" s="2"/>
      <c r="L896" s="2">
        <v>893</v>
      </c>
      <c r="N896" s="20" t="s">
        <v>1064</v>
      </c>
      <c r="O896" s="20" t="s">
        <v>1018</v>
      </c>
      <c r="P896" s="2"/>
    </row>
    <row r="897" spans="1:16" ht="15" customHeight="1">
      <c r="A897" s="4">
        <v>10850894</v>
      </c>
      <c r="B897" s="4">
        <v>13</v>
      </c>
      <c r="C897" s="192">
        <v>43588</v>
      </c>
      <c r="D897" s="53" t="s">
        <v>5994</v>
      </c>
      <c r="E897" s="2"/>
      <c r="F897" s="4" t="s">
        <v>5080</v>
      </c>
      <c r="G897" s="2"/>
      <c r="H897" s="2"/>
      <c r="I897" s="2"/>
      <c r="J897" s="4">
        <v>10841126</v>
      </c>
      <c r="K897" s="2"/>
      <c r="L897" s="2">
        <v>894</v>
      </c>
      <c r="N897" s="20" t="s">
        <v>1065</v>
      </c>
      <c r="O897" s="20" t="s">
        <v>1018</v>
      </c>
      <c r="P897" s="2"/>
    </row>
    <row r="898" spans="1:16" ht="15" customHeight="1">
      <c r="A898" s="4">
        <v>10850895</v>
      </c>
      <c r="B898" s="4">
        <v>13</v>
      </c>
      <c r="C898" s="192">
        <v>43589</v>
      </c>
      <c r="D898" s="53" t="s">
        <v>5995</v>
      </c>
      <c r="E898" s="2"/>
      <c r="F898" s="4" t="s">
        <v>5080</v>
      </c>
      <c r="G898" s="2"/>
      <c r="H898" s="2"/>
      <c r="I898" s="2"/>
      <c r="J898" s="4">
        <v>10841127</v>
      </c>
      <c r="K898" s="2"/>
      <c r="L898" s="2">
        <v>895</v>
      </c>
      <c r="N898" s="20" t="s">
        <v>1066</v>
      </c>
      <c r="O898" s="20" t="s">
        <v>1018</v>
      </c>
      <c r="P898" s="2"/>
    </row>
    <row r="899" spans="1:16" ht="15" customHeight="1">
      <c r="A899" s="4">
        <v>10850896</v>
      </c>
      <c r="B899" s="4">
        <v>13</v>
      </c>
      <c r="C899" s="192">
        <v>43590</v>
      </c>
      <c r="D899" s="53" t="s">
        <v>5996</v>
      </c>
      <c r="E899" s="2"/>
      <c r="F899" s="4" t="s">
        <v>5080</v>
      </c>
      <c r="G899" s="2"/>
      <c r="H899" s="2"/>
      <c r="I899" s="2"/>
      <c r="J899" s="4">
        <v>10841128</v>
      </c>
      <c r="K899" s="2"/>
      <c r="L899" s="2">
        <v>896</v>
      </c>
      <c r="N899" s="20" t="s">
        <v>1067</v>
      </c>
      <c r="O899" s="20" t="s">
        <v>1018</v>
      </c>
      <c r="P899" s="2"/>
    </row>
    <row r="900" spans="1:16" ht="15" customHeight="1">
      <c r="A900" s="4">
        <v>10850897</v>
      </c>
      <c r="B900" s="4">
        <v>13</v>
      </c>
      <c r="C900" s="192">
        <v>43591</v>
      </c>
      <c r="D900" s="53" t="s">
        <v>5997</v>
      </c>
      <c r="E900" s="2"/>
      <c r="F900" s="4" t="s">
        <v>5080</v>
      </c>
      <c r="G900" s="2"/>
      <c r="H900" s="2"/>
      <c r="I900" s="2"/>
      <c r="J900" s="4">
        <v>10841129</v>
      </c>
      <c r="K900" s="2"/>
      <c r="L900" s="2">
        <v>897</v>
      </c>
      <c r="N900" s="20" t="s">
        <v>1068</v>
      </c>
      <c r="O900" s="20" t="s">
        <v>1018</v>
      </c>
      <c r="P900" s="2"/>
    </row>
    <row r="901" spans="1:16" ht="15" customHeight="1">
      <c r="A901" s="4">
        <v>10850898</v>
      </c>
      <c r="B901" s="4">
        <v>13</v>
      </c>
      <c r="C901" s="192">
        <v>43592</v>
      </c>
      <c r="D901" s="53" t="s">
        <v>5998</v>
      </c>
      <c r="E901" s="2"/>
      <c r="F901" s="4" t="s">
        <v>5080</v>
      </c>
      <c r="G901" s="2"/>
      <c r="H901" s="2"/>
      <c r="I901" s="2"/>
      <c r="J901" s="4">
        <v>10841130</v>
      </c>
      <c r="K901" s="2"/>
      <c r="L901" s="2">
        <v>898</v>
      </c>
      <c r="N901" s="20" t="s">
        <v>1069</v>
      </c>
      <c r="O901" s="20" t="s">
        <v>1018</v>
      </c>
      <c r="P901" s="2"/>
    </row>
    <row r="902" spans="1:16" ht="15" customHeight="1">
      <c r="A902" s="4">
        <v>10850899</v>
      </c>
      <c r="B902" s="4">
        <v>13</v>
      </c>
      <c r="C902" s="192">
        <v>43593</v>
      </c>
      <c r="D902" s="53" t="s">
        <v>5999</v>
      </c>
      <c r="E902" s="2"/>
      <c r="F902" s="4" t="s">
        <v>5080</v>
      </c>
      <c r="G902" s="2"/>
      <c r="H902" s="2"/>
      <c r="I902" s="2"/>
      <c r="J902" s="4">
        <v>10841131</v>
      </c>
      <c r="K902" s="2"/>
      <c r="L902" s="2">
        <v>899</v>
      </c>
      <c r="N902" s="20" t="s">
        <v>1070</v>
      </c>
      <c r="O902" s="20" t="s">
        <v>1018</v>
      </c>
      <c r="P902" s="2"/>
    </row>
    <row r="903" spans="1:16" ht="15" customHeight="1">
      <c r="A903" s="4">
        <v>10850900</v>
      </c>
      <c r="B903" s="2">
        <v>13</v>
      </c>
      <c r="C903" s="192">
        <v>43594</v>
      </c>
      <c r="D903" s="53" t="s">
        <v>6000</v>
      </c>
      <c r="E903" s="2"/>
      <c r="F903" s="2" t="s">
        <v>6001</v>
      </c>
      <c r="G903" s="2"/>
      <c r="H903" s="2"/>
      <c r="I903" s="2"/>
      <c r="J903" s="4">
        <v>10841132</v>
      </c>
      <c r="K903" s="2"/>
      <c r="L903" s="2">
        <v>900</v>
      </c>
      <c r="N903" s="2" t="s">
        <v>1071</v>
      </c>
      <c r="O903" s="2" t="s">
        <v>276</v>
      </c>
      <c r="P903" s="2"/>
    </row>
    <row r="904" spans="1:16" ht="15" customHeight="1">
      <c r="A904" s="4">
        <v>10850901</v>
      </c>
      <c r="B904" s="2">
        <v>13</v>
      </c>
      <c r="C904" s="192">
        <v>43595</v>
      </c>
      <c r="D904" s="53" t="s">
        <v>6002</v>
      </c>
      <c r="E904" s="2"/>
      <c r="F904" s="2" t="s">
        <v>6003</v>
      </c>
      <c r="G904" s="2"/>
      <c r="H904" s="2"/>
      <c r="I904" s="2"/>
      <c r="J904" s="4">
        <v>10841133</v>
      </c>
      <c r="K904" s="2"/>
      <c r="L904" s="2">
        <v>901</v>
      </c>
      <c r="N904" s="2" t="s">
        <v>1072</v>
      </c>
      <c r="O904" s="2" t="s">
        <v>276</v>
      </c>
      <c r="P904" s="2"/>
    </row>
    <row r="905" spans="1:16" ht="15" customHeight="1">
      <c r="A905" s="4">
        <v>10850902</v>
      </c>
      <c r="B905" s="2">
        <v>13</v>
      </c>
      <c r="C905" s="192">
        <v>43596</v>
      </c>
      <c r="D905" s="53" t="s">
        <v>6004</v>
      </c>
      <c r="E905" s="2"/>
      <c r="F905" s="2" t="s">
        <v>6005</v>
      </c>
      <c r="G905" s="2"/>
      <c r="H905" s="2"/>
      <c r="I905" s="2"/>
      <c r="J905" s="4">
        <v>10841134</v>
      </c>
      <c r="K905" s="2"/>
      <c r="L905" s="2">
        <v>902</v>
      </c>
      <c r="N905" s="2" t="s">
        <v>1073</v>
      </c>
      <c r="O905" s="2" t="s">
        <v>276</v>
      </c>
      <c r="P905" s="2"/>
    </row>
    <row r="906" spans="1:16" ht="15" customHeight="1">
      <c r="A906" s="4">
        <v>10850903</v>
      </c>
      <c r="B906" s="2">
        <v>13</v>
      </c>
      <c r="C906" s="192">
        <v>43597</v>
      </c>
      <c r="D906" s="53" t="s">
        <v>6006</v>
      </c>
      <c r="E906" s="2"/>
      <c r="F906" s="2" t="s">
        <v>6007</v>
      </c>
      <c r="G906" s="2"/>
      <c r="H906" s="2"/>
      <c r="I906" s="2"/>
      <c r="J906" s="4">
        <v>10841135</v>
      </c>
      <c r="K906" s="2"/>
      <c r="L906" s="2">
        <v>903</v>
      </c>
      <c r="N906" s="2" t="s">
        <v>1074</v>
      </c>
      <c r="O906" s="2" t="s">
        <v>276</v>
      </c>
      <c r="P906" s="2"/>
    </row>
    <row r="907" spans="1:16" ht="15" customHeight="1">
      <c r="A907" s="4">
        <v>10850904</v>
      </c>
      <c r="B907" s="2">
        <v>13</v>
      </c>
      <c r="C907" s="192">
        <v>43598</v>
      </c>
      <c r="D907" s="53" t="s">
        <v>6008</v>
      </c>
      <c r="E907" s="2"/>
      <c r="F907" s="2" t="s">
        <v>6009</v>
      </c>
      <c r="G907" s="2"/>
      <c r="H907" s="2"/>
      <c r="I907" s="2"/>
      <c r="J907" s="4">
        <v>10841136</v>
      </c>
      <c r="K907" s="2"/>
      <c r="L907" s="2">
        <v>904</v>
      </c>
      <c r="N907" s="2" t="s">
        <v>1075</v>
      </c>
      <c r="O907" s="2" t="s">
        <v>276</v>
      </c>
      <c r="P907" s="2"/>
    </row>
    <row r="908" spans="1:16" ht="15" customHeight="1">
      <c r="A908" s="4">
        <v>10850905</v>
      </c>
      <c r="B908" s="2">
        <v>13</v>
      </c>
      <c r="C908" s="192">
        <v>43599</v>
      </c>
      <c r="D908" s="53" t="s">
        <v>6010</v>
      </c>
      <c r="E908" s="2"/>
      <c r="F908" s="2" t="s">
        <v>6011</v>
      </c>
      <c r="G908" s="2"/>
      <c r="H908" s="2"/>
      <c r="I908" s="2"/>
      <c r="J908" s="4">
        <v>10841137</v>
      </c>
      <c r="K908" s="2"/>
      <c r="L908" s="2">
        <v>905</v>
      </c>
      <c r="N908" s="2" t="s">
        <v>1076</v>
      </c>
      <c r="O908" s="2" t="s">
        <v>276</v>
      </c>
      <c r="P908" s="2"/>
    </row>
    <row r="909" spans="1:16" ht="15" customHeight="1">
      <c r="A909" s="4">
        <v>10850906</v>
      </c>
      <c r="B909" s="2">
        <v>13</v>
      </c>
      <c r="C909" s="192">
        <v>43600</v>
      </c>
      <c r="D909" s="53" t="s">
        <v>6012</v>
      </c>
      <c r="E909" s="2"/>
      <c r="F909" s="4" t="s">
        <v>5080</v>
      </c>
      <c r="G909" s="2"/>
      <c r="H909" s="2"/>
      <c r="I909" s="2"/>
      <c r="J909" s="2">
        <v>10841138</v>
      </c>
      <c r="K909" s="2"/>
      <c r="L909" s="2">
        <v>906</v>
      </c>
      <c r="N909" s="2" t="s">
        <v>1077</v>
      </c>
      <c r="O909" s="2" t="s">
        <v>276</v>
      </c>
      <c r="P909" s="2"/>
    </row>
    <row r="910" spans="1:16" ht="15" customHeight="1">
      <c r="A910" s="4">
        <v>10850907</v>
      </c>
      <c r="B910" s="2">
        <v>13</v>
      </c>
      <c r="C910" s="192">
        <v>43601</v>
      </c>
      <c r="D910" s="53" t="s">
        <v>6013</v>
      </c>
      <c r="E910" s="2"/>
      <c r="F910" s="4" t="s">
        <v>5080</v>
      </c>
      <c r="G910" s="2"/>
      <c r="H910" s="2"/>
      <c r="I910" s="2"/>
      <c r="J910" s="2">
        <v>10841139</v>
      </c>
      <c r="K910" s="2"/>
      <c r="L910" s="2">
        <v>907</v>
      </c>
      <c r="N910" s="2" t="s">
        <v>1078</v>
      </c>
      <c r="O910" s="2" t="s">
        <v>276</v>
      </c>
      <c r="P910" s="2"/>
    </row>
    <row r="911" spans="1:16" ht="15" customHeight="1">
      <c r="A911" s="4">
        <v>10850908</v>
      </c>
      <c r="B911" s="2">
        <v>13</v>
      </c>
      <c r="C911" s="192">
        <v>43602</v>
      </c>
      <c r="D911" s="53" t="s">
        <v>6014</v>
      </c>
      <c r="E911" s="2"/>
      <c r="F911" s="4" t="s">
        <v>5080</v>
      </c>
      <c r="G911" s="2"/>
      <c r="H911" s="2"/>
      <c r="I911" s="2"/>
      <c r="J911" s="2">
        <v>10841140</v>
      </c>
      <c r="K911" s="2"/>
      <c r="L911" s="2">
        <v>908</v>
      </c>
      <c r="N911" s="2" t="s">
        <v>1079</v>
      </c>
      <c r="O911" s="2" t="s">
        <v>276</v>
      </c>
      <c r="P911" s="2"/>
    </row>
    <row r="912" spans="1:16" ht="15" customHeight="1">
      <c r="A912" s="4">
        <v>10850909</v>
      </c>
      <c r="B912" s="2">
        <v>13</v>
      </c>
      <c r="C912" s="192">
        <v>43603</v>
      </c>
      <c r="D912" s="53" t="s">
        <v>6015</v>
      </c>
      <c r="E912" s="2"/>
      <c r="F912" s="4" t="s">
        <v>5080</v>
      </c>
      <c r="G912" s="2"/>
      <c r="H912" s="2"/>
      <c r="I912" s="2"/>
      <c r="J912" s="2">
        <v>10841141</v>
      </c>
      <c r="K912" s="2"/>
      <c r="L912" s="2">
        <v>909</v>
      </c>
      <c r="N912" s="2" t="s">
        <v>1080</v>
      </c>
      <c r="O912" s="2" t="s">
        <v>276</v>
      </c>
      <c r="P912" s="2"/>
    </row>
    <row r="913" spans="1:16" ht="15" customHeight="1">
      <c r="A913" s="4">
        <v>10850910</v>
      </c>
      <c r="B913" s="2">
        <v>13</v>
      </c>
      <c r="C913" s="192">
        <v>43603</v>
      </c>
      <c r="D913" s="53" t="s">
        <v>6015</v>
      </c>
      <c r="E913" s="2"/>
      <c r="F913" s="4" t="s">
        <v>5080</v>
      </c>
      <c r="G913" s="2"/>
      <c r="H913" s="2"/>
      <c r="I913" s="2"/>
      <c r="J913" s="2">
        <v>10840202</v>
      </c>
      <c r="K913" s="2"/>
      <c r="L913" s="2">
        <v>910</v>
      </c>
      <c r="N913" s="2" t="s">
        <v>986</v>
      </c>
      <c r="O913" s="2" t="s">
        <v>276</v>
      </c>
      <c r="P913" s="2"/>
    </row>
    <row r="914" spans="1:16" ht="15" customHeight="1">
      <c r="A914" s="4">
        <v>10850911</v>
      </c>
      <c r="B914" s="2">
        <v>13</v>
      </c>
      <c r="C914" s="192">
        <v>43603</v>
      </c>
      <c r="D914" s="53" t="s">
        <v>6016</v>
      </c>
      <c r="E914" s="2"/>
      <c r="F914" s="4" t="s">
        <v>5080</v>
      </c>
      <c r="G914" s="2"/>
      <c r="H914" s="2"/>
      <c r="I914" s="2"/>
      <c r="J914" s="2">
        <v>10840203</v>
      </c>
      <c r="K914" s="2"/>
      <c r="L914" s="2">
        <v>911</v>
      </c>
      <c r="N914" s="2" t="s">
        <v>987</v>
      </c>
      <c r="O914" s="2" t="s">
        <v>276</v>
      </c>
      <c r="P914" s="2"/>
    </row>
    <row r="915" spans="1:16" ht="15" customHeight="1">
      <c r="A915" s="4">
        <v>10850912</v>
      </c>
      <c r="B915" s="2">
        <v>13</v>
      </c>
      <c r="C915" s="192">
        <v>43603</v>
      </c>
      <c r="D915" s="53" t="s">
        <v>6017</v>
      </c>
      <c r="E915" s="2"/>
      <c r="F915" s="4" t="s">
        <v>5080</v>
      </c>
      <c r="G915" s="2"/>
      <c r="H915" s="2"/>
      <c r="I915" s="2"/>
      <c r="J915" s="2">
        <v>10840204</v>
      </c>
      <c r="K915" s="2"/>
      <c r="L915" s="2">
        <v>912</v>
      </c>
      <c r="N915" s="2" t="s">
        <v>1081</v>
      </c>
      <c r="O915" s="2" t="s">
        <v>276</v>
      </c>
      <c r="P915" s="2"/>
    </row>
    <row r="916" spans="1:16" ht="15" customHeight="1">
      <c r="A916" s="4">
        <v>10850913</v>
      </c>
      <c r="B916" s="2">
        <v>13</v>
      </c>
      <c r="C916" s="192">
        <v>43603</v>
      </c>
      <c r="D916" s="53" t="s">
        <v>6018</v>
      </c>
      <c r="E916" s="2"/>
      <c r="F916" s="4" t="s">
        <v>5080</v>
      </c>
      <c r="G916" s="2"/>
      <c r="H916" s="2"/>
      <c r="I916" s="2"/>
      <c r="J916" s="2">
        <v>10840205</v>
      </c>
      <c r="K916" s="2"/>
      <c r="L916" s="2">
        <v>913</v>
      </c>
      <c r="N916" s="2" t="s">
        <v>1082</v>
      </c>
      <c r="O916" s="2" t="s">
        <v>276</v>
      </c>
      <c r="P916" s="2"/>
    </row>
    <row r="917" spans="1:16" ht="15" customHeight="1">
      <c r="A917" s="4">
        <v>10850914</v>
      </c>
      <c r="B917" s="2">
        <v>13</v>
      </c>
      <c r="C917" s="192">
        <v>43631</v>
      </c>
      <c r="D917" s="53" t="s">
        <v>6019</v>
      </c>
      <c r="E917" s="2"/>
      <c r="F917" s="4" t="s">
        <v>5080</v>
      </c>
      <c r="G917" s="2"/>
      <c r="H917" s="2"/>
      <c r="I917" s="2"/>
      <c r="J917" s="4">
        <v>10841142</v>
      </c>
      <c r="K917" s="2"/>
      <c r="L917" s="2">
        <v>914</v>
      </c>
      <c r="N917" s="3" t="s">
        <v>1084</v>
      </c>
      <c r="O917" s="2" t="s">
        <v>276</v>
      </c>
      <c r="P917" s="2"/>
    </row>
    <row r="918" spans="1:16" ht="15" customHeight="1">
      <c r="A918" s="4">
        <v>10850915</v>
      </c>
      <c r="B918" s="2">
        <v>13</v>
      </c>
      <c r="C918" s="192">
        <v>43631</v>
      </c>
      <c r="D918" s="53" t="s">
        <v>6020</v>
      </c>
      <c r="E918" s="2"/>
      <c r="F918" s="4" t="s">
        <v>5080</v>
      </c>
      <c r="G918" s="2"/>
      <c r="H918" s="2"/>
      <c r="I918" s="2"/>
      <c r="J918" s="4">
        <v>10841143</v>
      </c>
      <c r="K918" s="2"/>
      <c r="L918" s="2">
        <v>915</v>
      </c>
      <c r="N918" s="3" t="s">
        <v>1085</v>
      </c>
      <c r="O918" s="2" t="s">
        <v>276</v>
      </c>
      <c r="P918" s="2"/>
    </row>
    <row r="919" spans="1:16" ht="15" customHeight="1">
      <c r="A919" s="4">
        <v>10850916</v>
      </c>
      <c r="B919" s="2">
        <v>13</v>
      </c>
      <c r="C919" s="18">
        <v>43633</v>
      </c>
      <c r="D919" s="53" t="s">
        <v>6021</v>
      </c>
      <c r="E919" s="2"/>
      <c r="F919" s="4" t="s">
        <v>5080</v>
      </c>
      <c r="G919" s="2"/>
      <c r="H919" s="2"/>
      <c r="I919" s="2"/>
      <c r="J919" s="4">
        <v>10841144</v>
      </c>
      <c r="K919" s="2"/>
      <c r="L919" s="2">
        <v>916</v>
      </c>
      <c r="N919" s="3" t="s">
        <v>1086</v>
      </c>
      <c r="O919" s="2" t="s">
        <v>276</v>
      </c>
      <c r="P919" s="2"/>
    </row>
    <row r="920" spans="1:16" ht="15" customHeight="1">
      <c r="A920" s="4">
        <v>10850917</v>
      </c>
      <c r="B920" s="2">
        <v>13</v>
      </c>
      <c r="C920" s="18">
        <v>43633</v>
      </c>
      <c r="D920" s="53" t="s">
        <v>6022</v>
      </c>
      <c r="E920" s="2"/>
      <c r="F920" s="4" t="s">
        <v>5080</v>
      </c>
      <c r="G920" s="2"/>
      <c r="H920" s="2"/>
      <c r="I920" s="2"/>
      <c r="J920" s="4">
        <v>10841145</v>
      </c>
      <c r="K920" s="2"/>
      <c r="L920" s="2">
        <v>917</v>
      </c>
      <c r="N920" s="3" t="s">
        <v>1087</v>
      </c>
      <c r="O920" s="2" t="s">
        <v>276</v>
      </c>
      <c r="P920" s="2"/>
    </row>
    <row r="921" spans="1:16" ht="15" customHeight="1">
      <c r="A921" s="4">
        <v>10850918</v>
      </c>
      <c r="B921" s="2">
        <v>13</v>
      </c>
      <c r="C921" s="18">
        <v>43633</v>
      </c>
      <c r="D921" s="53" t="s">
        <v>6023</v>
      </c>
      <c r="E921" s="2"/>
      <c r="F921" s="4" t="s">
        <v>5080</v>
      </c>
      <c r="G921" s="2"/>
      <c r="H921" s="2"/>
      <c r="I921" s="2"/>
      <c r="J921" s="4">
        <v>10841146</v>
      </c>
      <c r="K921" s="2"/>
      <c r="L921" s="2">
        <v>918</v>
      </c>
      <c r="N921" s="3" t="s">
        <v>1088</v>
      </c>
      <c r="O921" s="2" t="s">
        <v>276</v>
      </c>
      <c r="P921" s="2"/>
    </row>
    <row r="922" spans="1:16" ht="15" customHeight="1">
      <c r="A922" s="4">
        <v>10850919</v>
      </c>
      <c r="B922" s="2">
        <v>13</v>
      </c>
      <c r="C922" s="18">
        <v>43634</v>
      </c>
      <c r="D922" s="53" t="s">
        <v>6024</v>
      </c>
      <c r="E922" s="2"/>
      <c r="F922" s="4" t="s">
        <v>5080</v>
      </c>
      <c r="G922" s="2"/>
      <c r="H922" s="2"/>
      <c r="I922" s="2"/>
      <c r="J922" s="4">
        <v>10841147</v>
      </c>
      <c r="K922" s="2"/>
      <c r="L922" s="2">
        <v>919</v>
      </c>
      <c r="N922" s="3" t="s">
        <v>1089</v>
      </c>
      <c r="O922" s="2" t="s">
        <v>276</v>
      </c>
      <c r="P922" s="2"/>
    </row>
    <row r="923" spans="1:16" ht="15" customHeight="1">
      <c r="A923" s="4">
        <v>10850920</v>
      </c>
      <c r="B923" s="2">
        <v>13</v>
      </c>
      <c r="C923" s="18">
        <v>43635</v>
      </c>
      <c r="D923" s="53" t="s">
        <v>6025</v>
      </c>
      <c r="E923" s="2"/>
      <c r="F923" s="4" t="s">
        <v>5080</v>
      </c>
      <c r="G923" s="2"/>
      <c r="H923" s="2"/>
      <c r="I923" s="2"/>
      <c r="J923" s="2">
        <v>10841149</v>
      </c>
      <c r="K923" s="2"/>
      <c r="L923" s="2">
        <v>920</v>
      </c>
      <c r="N923" s="2" t="s">
        <v>1091</v>
      </c>
      <c r="O923" s="2" t="s">
        <v>276</v>
      </c>
      <c r="P923" s="2"/>
    </row>
    <row r="924" spans="1:16" ht="15" customHeight="1">
      <c r="A924" s="4">
        <v>10850921</v>
      </c>
      <c r="B924" s="2">
        <v>13</v>
      </c>
      <c r="C924" s="18">
        <v>43636</v>
      </c>
      <c r="D924" s="53" t="s">
        <v>6026</v>
      </c>
      <c r="E924" s="2"/>
      <c r="F924" s="4" t="s">
        <v>5080</v>
      </c>
      <c r="G924" s="2"/>
      <c r="H924" s="2"/>
      <c r="I924" s="2"/>
      <c r="J924" s="2">
        <v>10841150</v>
      </c>
      <c r="K924" s="2"/>
      <c r="L924" s="2">
        <v>921</v>
      </c>
      <c r="N924" s="2" t="s">
        <v>1092</v>
      </c>
      <c r="O924" s="2" t="s">
        <v>276</v>
      </c>
      <c r="P924" s="2"/>
    </row>
    <row r="925" spans="1:16" ht="15" customHeight="1">
      <c r="A925" s="4">
        <v>10850922</v>
      </c>
      <c r="B925" s="2">
        <v>13</v>
      </c>
      <c r="C925" s="18">
        <v>43637</v>
      </c>
      <c r="D925" s="53" t="s">
        <v>6027</v>
      </c>
      <c r="E925" s="2"/>
      <c r="F925" s="4" t="s">
        <v>5080</v>
      </c>
      <c r="G925" s="2"/>
      <c r="H925" s="2"/>
      <c r="I925" s="2"/>
      <c r="J925" s="4">
        <v>10841151</v>
      </c>
      <c r="K925" s="2"/>
      <c r="L925" s="2">
        <v>922</v>
      </c>
      <c r="N925" s="2" t="s">
        <v>1093</v>
      </c>
      <c r="O925" s="3" t="s">
        <v>867</v>
      </c>
      <c r="P925" s="2"/>
    </row>
    <row r="926" spans="1:16" ht="15" customHeight="1">
      <c r="A926" s="4">
        <v>10850923</v>
      </c>
      <c r="B926" s="3">
        <v>13</v>
      </c>
      <c r="C926" s="188">
        <v>43554</v>
      </c>
      <c r="D926" s="17" t="s">
        <v>5949</v>
      </c>
      <c r="E926" s="2"/>
      <c r="F926" s="2" t="s">
        <v>5080</v>
      </c>
      <c r="G926" s="2"/>
      <c r="H926" s="2"/>
      <c r="I926" s="2"/>
      <c r="J926" s="4">
        <v>10840193</v>
      </c>
      <c r="K926" s="2"/>
      <c r="L926" s="2">
        <v>923</v>
      </c>
      <c r="N926" s="3" t="s">
        <v>1094</v>
      </c>
      <c r="O926" s="2"/>
      <c r="P926" s="2"/>
    </row>
    <row r="927" spans="1:16" ht="15" customHeight="1">
      <c r="A927" s="4">
        <v>10850924</v>
      </c>
      <c r="B927" s="3">
        <v>13</v>
      </c>
      <c r="C927" s="18">
        <v>43638</v>
      </c>
      <c r="D927" s="53" t="s">
        <v>6028</v>
      </c>
      <c r="E927" s="2"/>
      <c r="F927" s="2" t="s">
        <v>5080</v>
      </c>
      <c r="G927" s="2"/>
      <c r="H927" s="2"/>
      <c r="I927" s="2"/>
      <c r="J927" s="2">
        <v>10841152</v>
      </c>
      <c r="K927" s="2"/>
      <c r="L927" s="2">
        <v>924</v>
      </c>
      <c r="N927" s="3" t="s">
        <v>1097</v>
      </c>
      <c r="O927" s="2" t="s">
        <v>276</v>
      </c>
      <c r="P927" s="2"/>
    </row>
    <row r="928" spans="1:16" ht="15" customHeight="1">
      <c r="A928" s="4">
        <v>10850925</v>
      </c>
      <c r="B928" s="3">
        <v>13</v>
      </c>
      <c r="C928" s="18">
        <v>43638</v>
      </c>
      <c r="D928" s="53" t="s">
        <v>6029</v>
      </c>
      <c r="E928" s="2"/>
      <c r="F928" s="2" t="s">
        <v>5080</v>
      </c>
      <c r="G928" s="2"/>
      <c r="H928" s="2"/>
      <c r="I928" s="2"/>
      <c r="J928" s="4">
        <v>10841153</v>
      </c>
      <c r="K928" s="2"/>
      <c r="L928" s="2">
        <v>925</v>
      </c>
      <c r="N928" s="29" t="s">
        <v>1098</v>
      </c>
      <c r="O928" s="21" t="s">
        <v>1031</v>
      </c>
      <c r="P928" s="2"/>
    </row>
    <row r="929" spans="1:16" ht="15" customHeight="1">
      <c r="A929" s="4">
        <v>10850926</v>
      </c>
      <c r="B929" s="3">
        <v>13</v>
      </c>
      <c r="C929" s="18">
        <v>43638</v>
      </c>
      <c r="D929" s="53" t="s">
        <v>6030</v>
      </c>
      <c r="E929" s="2"/>
      <c r="F929" s="2" t="s">
        <v>5080</v>
      </c>
      <c r="G929" s="2"/>
      <c r="H929" s="2"/>
      <c r="I929" s="2"/>
      <c r="J929" s="4">
        <v>10841154</v>
      </c>
      <c r="K929" s="2"/>
      <c r="L929" s="2">
        <v>926</v>
      </c>
      <c r="N929" s="29" t="s">
        <v>1099</v>
      </c>
      <c r="O929" s="21" t="s">
        <v>1031</v>
      </c>
      <c r="P929" s="2"/>
    </row>
    <row r="930" spans="1:16" ht="15" customHeight="1">
      <c r="A930" s="4">
        <v>10850927</v>
      </c>
      <c r="B930" s="3">
        <v>13</v>
      </c>
      <c r="C930" s="18">
        <v>43638</v>
      </c>
      <c r="D930" s="53" t="s">
        <v>6031</v>
      </c>
      <c r="E930" s="2"/>
      <c r="F930" s="2" t="s">
        <v>5080</v>
      </c>
      <c r="G930" s="2"/>
      <c r="H930" s="2"/>
      <c r="I930" s="2"/>
      <c r="J930" s="4">
        <v>10841155</v>
      </c>
      <c r="K930" s="2"/>
      <c r="L930" s="2">
        <v>927</v>
      </c>
      <c r="N930" s="29" t="s">
        <v>1100</v>
      </c>
      <c r="O930" s="21" t="s">
        <v>1031</v>
      </c>
      <c r="P930" s="2"/>
    </row>
    <row r="931" spans="1:16" ht="15" customHeight="1">
      <c r="A931" s="4">
        <v>10850928</v>
      </c>
      <c r="B931" s="3">
        <v>13</v>
      </c>
      <c r="C931" s="18">
        <v>43638</v>
      </c>
      <c r="D931" s="53" t="s">
        <v>6032</v>
      </c>
      <c r="E931" s="2"/>
      <c r="F931" s="2" t="s">
        <v>5080</v>
      </c>
      <c r="G931" s="2"/>
      <c r="H931" s="2"/>
      <c r="I931" s="2"/>
      <c r="J931" s="4">
        <v>10841156</v>
      </c>
      <c r="K931" s="2"/>
      <c r="L931" s="2">
        <v>928</v>
      </c>
      <c r="N931" s="29" t="s">
        <v>1101</v>
      </c>
      <c r="O931" s="21" t="s">
        <v>1031</v>
      </c>
      <c r="P931" s="2"/>
    </row>
    <row r="932" spans="1:16" ht="15" customHeight="1">
      <c r="A932" s="4">
        <v>10850929</v>
      </c>
      <c r="B932" s="3">
        <v>13</v>
      </c>
      <c r="C932" s="18">
        <v>43638</v>
      </c>
      <c r="D932" s="53" t="s">
        <v>6033</v>
      </c>
      <c r="E932" s="2"/>
      <c r="F932" s="2" t="s">
        <v>5080</v>
      </c>
      <c r="G932" s="2"/>
      <c r="H932" s="2"/>
      <c r="I932" s="2"/>
      <c r="J932" s="4">
        <v>10841157</v>
      </c>
      <c r="K932" s="2"/>
      <c r="L932" s="2">
        <v>929</v>
      </c>
      <c r="N932" s="115" t="s">
        <v>1102</v>
      </c>
      <c r="O932" s="29" t="s">
        <v>1104</v>
      </c>
      <c r="P932" s="58"/>
    </row>
    <row r="933" spans="1:16" ht="15" customHeight="1">
      <c r="A933" s="4">
        <v>10850930</v>
      </c>
      <c r="B933" s="3">
        <v>13</v>
      </c>
      <c r="C933" s="18">
        <v>43638</v>
      </c>
      <c r="D933" s="53" t="s">
        <v>6034</v>
      </c>
      <c r="E933" s="2"/>
      <c r="F933" s="2" t="s">
        <v>5080</v>
      </c>
      <c r="G933" s="2"/>
      <c r="H933" s="2"/>
      <c r="I933" s="2"/>
      <c r="J933" s="4">
        <v>10841158</v>
      </c>
      <c r="K933" s="2"/>
      <c r="L933" s="2">
        <v>930</v>
      </c>
      <c r="N933" s="29" t="s">
        <v>1106</v>
      </c>
      <c r="O933" s="29" t="s">
        <v>276</v>
      </c>
      <c r="P933" s="2"/>
    </row>
    <row r="934" spans="1:16" ht="15" customHeight="1">
      <c r="A934" s="4">
        <v>10850931</v>
      </c>
      <c r="B934" s="3">
        <v>13</v>
      </c>
      <c r="C934" s="18">
        <v>43638</v>
      </c>
      <c r="D934" s="53" t="s">
        <v>6035</v>
      </c>
      <c r="E934" s="2"/>
      <c r="F934" s="2" t="s">
        <v>5080</v>
      </c>
      <c r="G934" s="2"/>
      <c r="H934" s="2"/>
      <c r="I934" s="2"/>
      <c r="J934" s="4">
        <v>10841159</v>
      </c>
      <c r="K934" s="2"/>
      <c r="L934" s="3">
        <v>931</v>
      </c>
      <c r="N934" s="29" t="s">
        <v>1107</v>
      </c>
      <c r="O934" s="29" t="s">
        <v>276</v>
      </c>
      <c r="P934" s="2"/>
    </row>
    <row r="935" spans="1:16" ht="15" customHeight="1">
      <c r="A935" s="4">
        <v>10850932</v>
      </c>
      <c r="B935" s="3">
        <v>13</v>
      </c>
      <c r="C935" s="18">
        <v>43638</v>
      </c>
      <c r="D935" s="53" t="s">
        <v>6036</v>
      </c>
      <c r="E935" s="2"/>
      <c r="F935" s="2" t="s">
        <v>5080</v>
      </c>
      <c r="G935" s="2"/>
      <c r="H935" s="2"/>
      <c r="I935" s="2"/>
      <c r="J935" s="4">
        <v>10841160</v>
      </c>
      <c r="K935" s="2"/>
      <c r="L935" s="2">
        <v>932</v>
      </c>
      <c r="N935" s="29" t="s">
        <v>1108</v>
      </c>
      <c r="O935" s="29" t="s">
        <v>276</v>
      </c>
      <c r="P935" s="2"/>
    </row>
    <row r="936" spans="1:16" ht="15" customHeight="1">
      <c r="A936" s="4">
        <v>10850933</v>
      </c>
      <c r="B936" s="3">
        <v>13</v>
      </c>
      <c r="C936" s="18">
        <v>43638</v>
      </c>
      <c r="D936" s="53" t="s">
        <v>6037</v>
      </c>
      <c r="E936" s="2"/>
      <c r="F936" s="2" t="s">
        <v>5080</v>
      </c>
      <c r="G936" s="2"/>
      <c r="H936" s="2"/>
      <c r="I936" s="2"/>
      <c r="J936" s="4">
        <v>10841161</v>
      </c>
      <c r="K936" s="2"/>
      <c r="L936" s="3">
        <v>933</v>
      </c>
      <c r="N936" s="29" t="s">
        <v>1109</v>
      </c>
      <c r="O936" s="29" t="s">
        <v>276</v>
      </c>
      <c r="P936" s="2"/>
    </row>
    <row r="937" spans="1:16" ht="15" customHeight="1">
      <c r="A937" s="4">
        <v>10850934</v>
      </c>
      <c r="B937" s="3">
        <v>13</v>
      </c>
      <c r="C937" s="18">
        <v>43638</v>
      </c>
      <c r="D937" s="53" t="s">
        <v>6038</v>
      </c>
      <c r="E937" s="2"/>
      <c r="F937" s="2" t="s">
        <v>5080</v>
      </c>
      <c r="G937" s="2"/>
      <c r="H937" s="2"/>
      <c r="I937" s="2"/>
      <c r="J937" s="4">
        <v>10841162</v>
      </c>
      <c r="K937" s="2"/>
      <c r="L937" s="2">
        <v>934</v>
      </c>
      <c r="N937" s="29" t="s">
        <v>1110</v>
      </c>
      <c r="O937" s="29" t="s">
        <v>276</v>
      </c>
      <c r="P937" s="2"/>
    </row>
    <row r="938" spans="1:16" ht="15" customHeight="1">
      <c r="A938" s="4">
        <v>10850935</v>
      </c>
      <c r="B938" s="3">
        <v>13</v>
      </c>
      <c r="C938" s="18">
        <v>43638</v>
      </c>
      <c r="D938" s="53" t="s">
        <v>6039</v>
      </c>
      <c r="E938" s="2"/>
      <c r="F938" s="2" t="s">
        <v>5080</v>
      </c>
      <c r="G938" s="2"/>
      <c r="H938" s="2"/>
      <c r="I938" s="2"/>
      <c r="J938" s="4">
        <v>10841163</v>
      </c>
      <c r="K938" s="2"/>
      <c r="L938" s="3">
        <v>935</v>
      </c>
      <c r="N938" s="29" t="s">
        <v>1111</v>
      </c>
      <c r="O938" s="29" t="s">
        <v>276</v>
      </c>
      <c r="P938" s="2"/>
    </row>
    <row r="939" spans="1:16" ht="15" customHeight="1">
      <c r="A939" s="4">
        <v>10850936</v>
      </c>
      <c r="B939" s="3">
        <v>13</v>
      </c>
      <c r="C939" s="18">
        <v>43638</v>
      </c>
      <c r="D939" s="53" t="s">
        <v>6040</v>
      </c>
      <c r="E939" s="2"/>
      <c r="F939" s="2" t="s">
        <v>5080</v>
      </c>
      <c r="G939" s="2"/>
      <c r="H939" s="2"/>
      <c r="I939" s="2"/>
      <c r="J939" s="4">
        <v>10841164</v>
      </c>
      <c r="K939" s="2"/>
      <c r="L939" s="2">
        <v>936</v>
      </c>
      <c r="N939" s="115" t="s">
        <v>1107</v>
      </c>
      <c r="O939" s="115" t="s">
        <v>276</v>
      </c>
      <c r="P939" s="58"/>
    </row>
    <row r="940" spans="1:16" ht="15" customHeight="1">
      <c r="A940" s="4">
        <v>10850937</v>
      </c>
      <c r="B940" s="3">
        <v>13</v>
      </c>
      <c r="C940" s="18">
        <v>43638</v>
      </c>
      <c r="D940" s="53" t="s">
        <v>6041</v>
      </c>
      <c r="E940" s="2"/>
      <c r="F940" s="2" t="s">
        <v>5080</v>
      </c>
      <c r="G940" s="2"/>
      <c r="H940" s="2"/>
      <c r="I940" s="2"/>
      <c r="J940" s="4">
        <v>10841165</v>
      </c>
      <c r="K940" s="2"/>
      <c r="L940" s="3">
        <v>937</v>
      </c>
      <c r="N940" s="29" t="s">
        <v>1114</v>
      </c>
      <c r="O940" s="29" t="s">
        <v>276</v>
      </c>
      <c r="P940" s="2"/>
    </row>
    <row r="941" spans="1:16" ht="15" customHeight="1">
      <c r="A941" s="4">
        <v>10850938</v>
      </c>
      <c r="B941" s="3">
        <v>13</v>
      </c>
      <c r="C941" s="18">
        <v>43638</v>
      </c>
      <c r="D941" s="53" t="s">
        <v>6042</v>
      </c>
      <c r="E941" s="2"/>
      <c r="F941" s="2" t="s">
        <v>5080</v>
      </c>
      <c r="G941" s="2"/>
      <c r="H941" s="2"/>
      <c r="I941" s="2"/>
      <c r="J941" s="4">
        <v>10841167</v>
      </c>
      <c r="K941" s="2"/>
      <c r="L941" s="3">
        <v>938</v>
      </c>
      <c r="N941" s="29" t="s">
        <v>1117</v>
      </c>
      <c r="O941" s="21" t="s">
        <v>1031</v>
      </c>
      <c r="P941" s="2"/>
    </row>
    <row r="942" spans="1:16" ht="15" customHeight="1">
      <c r="A942" s="4">
        <v>10850939</v>
      </c>
      <c r="B942" s="3">
        <v>13</v>
      </c>
      <c r="C942" s="18">
        <v>43638</v>
      </c>
      <c r="D942" s="53" t="s">
        <v>6043</v>
      </c>
      <c r="E942" s="2"/>
      <c r="F942" s="2" t="s">
        <v>5080</v>
      </c>
      <c r="G942" s="2"/>
      <c r="H942" s="2"/>
      <c r="I942" s="2"/>
      <c r="J942" s="4">
        <v>10841166</v>
      </c>
      <c r="K942" s="2"/>
      <c r="L942" s="3">
        <v>939</v>
      </c>
      <c r="N942" s="29" t="s">
        <v>1117</v>
      </c>
      <c r="O942" s="21" t="s">
        <v>1031</v>
      </c>
    </row>
    <row r="943" spans="1:16" ht="15" customHeight="1">
      <c r="A943" s="4">
        <v>10850940</v>
      </c>
      <c r="B943" s="3">
        <v>13</v>
      </c>
      <c r="C943" s="18">
        <v>43639</v>
      </c>
      <c r="D943" s="53" t="s">
        <v>6044</v>
      </c>
      <c r="E943" s="2"/>
      <c r="F943" s="2" t="s">
        <v>5080</v>
      </c>
      <c r="G943" s="2"/>
      <c r="H943" s="2"/>
      <c r="I943" s="2"/>
      <c r="J943" s="4">
        <v>10841168</v>
      </c>
      <c r="K943" s="2"/>
      <c r="L943" s="2">
        <v>940</v>
      </c>
      <c r="N943" s="2" t="s">
        <v>1119</v>
      </c>
      <c r="O943" s="21" t="s">
        <v>808</v>
      </c>
    </row>
    <row r="944" spans="1:16" ht="15" customHeight="1">
      <c r="A944" s="4">
        <v>10850941</v>
      </c>
      <c r="B944" s="3">
        <v>13</v>
      </c>
      <c r="C944" s="18">
        <v>43640</v>
      </c>
      <c r="D944" s="53" t="s">
        <v>6045</v>
      </c>
      <c r="E944" s="2"/>
      <c r="F944" s="2" t="s">
        <v>5080</v>
      </c>
      <c r="G944" s="2"/>
      <c r="H944" s="2"/>
      <c r="I944" s="2"/>
      <c r="J944" s="4">
        <v>10841169</v>
      </c>
      <c r="K944" s="2"/>
      <c r="L944" s="3">
        <v>941</v>
      </c>
      <c r="N944" s="2" t="s">
        <v>1120</v>
      </c>
      <c r="O944" s="21" t="s">
        <v>808</v>
      </c>
    </row>
    <row r="945" spans="1:15" ht="15" customHeight="1">
      <c r="A945" s="4">
        <v>10850942</v>
      </c>
      <c r="B945" s="3">
        <v>13</v>
      </c>
      <c r="C945" s="18">
        <v>43641</v>
      </c>
      <c r="D945" s="53" t="s">
        <v>6046</v>
      </c>
      <c r="E945" s="2"/>
      <c r="F945" s="2" t="s">
        <v>5080</v>
      </c>
      <c r="G945" s="2"/>
      <c r="H945" s="2"/>
      <c r="I945" s="2"/>
      <c r="J945" s="4">
        <v>10841170</v>
      </c>
      <c r="K945" s="2"/>
      <c r="L945" s="3">
        <v>942</v>
      </c>
      <c r="N945" s="2" t="s">
        <v>1121</v>
      </c>
      <c r="O945" s="21" t="s">
        <v>808</v>
      </c>
    </row>
    <row r="946" spans="1:15" ht="15" customHeight="1">
      <c r="A946" s="4">
        <v>10850943</v>
      </c>
      <c r="B946" s="3">
        <v>13</v>
      </c>
      <c r="C946" s="18">
        <v>43642</v>
      </c>
      <c r="D946" s="53" t="s">
        <v>6047</v>
      </c>
      <c r="E946" s="2"/>
      <c r="F946" s="2" t="s">
        <v>5080</v>
      </c>
      <c r="G946" s="2"/>
      <c r="H946" s="2"/>
      <c r="I946" s="2"/>
      <c r="J946" s="4">
        <v>10841171</v>
      </c>
      <c r="K946" s="2"/>
      <c r="L946" s="3">
        <v>943</v>
      </c>
      <c r="N946" s="2" t="s">
        <v>1122</v>
      </c>
      <c r="O946" s="21" t="s">
        <v>808</v>
      </c>
    </row>
    <row r="947" spans="1:15" ht="15" customHeight="1">
      <c r="A947" s="4">
        <v>10850944</v>
      </c>
      <c r="B947" s="3">
        <v>13</v>
      </c>
      <c r="C947" s="18">
        <v>43643</v>
      </c>
      <c r="D947" s="53" t="s">
        <v>6048</v>
      </c>
      <c r="E947" s="2"/>
      <c r="F947" s="2" t="s">
        <v>5080</v>
      </c>
      <c r="G947" s="2"/>
      <c r="H947" s="2"/>
      <c r="I947" s="2"/>
      <c r="J947" s="4">
        <v>10841172</v>
      </c>
      <c r="K947" s="2"/>
      <c r="L947" s="2">
        <v>944</v>
      </c>
      <c r="N947" s="2" t="s">
        <v>1123</v>
      </c>
      <c r="O947" s="21" t="s">
        <v>808</v>
      </c>
    </row>
    <row r="948" spans="1:15" ht="15" customHeight="1">
      <c r="A948" s="4">
        <v>10850945</v>
      </c>
      <c r="B948" s="3">
        <v>13</v>
      </c>
      <c r="C948" s="18">
        <v>43644</v>
      </c>
      <c r="D948" s="53" t="s">
        <v>6049</v>
      </c>
      <c r="E948" s="2"/>
      <c r="F948" s="2" t="s">
        <v>5080</v>
      </c>
      <c r="G948" s="2"/>
      <c r="H948" s="2"/>
      <c r="I948" s="2"/>
      <c r="J948" s="4">
        <v>10841173</v>
      </c>
      <c r="K948" s="2"/>
      <c r="L948" s="3">
        <v>945</v>
      </c>
      <c r="N948" s="2" t="s">
        <v>1124</v>
      </c>
      <c r="O948" s="21" t="s">
        <v>808</v>
      </c>
    </row>
    <row r="949" spans="1:15" ht="15" customHeight="1">
      <c r="A949" s="4">
        <v>10850946</v>
      </c>
      <c r="B949" s="3">
        <v>13</v>
      </c>
      <c r="C949" s="18">
        <v>43645</v>
      </c>
      <c r="D949" s="53" t="s">
        <v>6050</v>
      </c>
      <c r="E949" s="2"/>
      <c r="F949" s="2" t="s">
        <v>5080</v>
      </c>
      <c r="G949" s="2"/>
      <c r="H949" s="2"/>
      <c r="I949" s="2"/>
      <c r="J949" s="4">
        <v>10841174</v>
      </c>
      <c r="K949" s="2"/>
      <c r="L949" s="3">
        <v>946</v>
      </c>
      <c r="N949" s="2" t="s">
        <v>1125</v>
      </c>
      <c r="O949" s="21" t="s">
        <v>808</v>
      </c>
    </row>
    <row r="950" spans="1:15" ht="15" customHeight="1">
      <c r="A950" s="4">
        <v>10850947</v>
      </c>
      <c r="B950" s="3">
        <v>13</v>
      </c>
      <c r="C950" s="18">
        <v>43646</v>
      </c>
      <c r="D950" s="53" t="s">
        <v>6051</v>
      </c>
      <c r="E950" s="2"/>
      <c r="F950" s="2" t="s">
        <v>5080</v>
      </c>
      <c r="G950" s="2"/>
      <c r="H950" s="2"/>
      <c r="I950" s="2"/>
      <c r="J950" s="4">
        <v>10841175</v>
      </c>
      <c r="K950" s="2"/>
      <c r="L950" s="3">
        <v>947</v>
      </c>
      <c r="N950" s="2" t="s">
        <v>1126</v>
      </c>
      <c r="O950" s="21" t="s">
        <v>808</v>
      </c>
    </row>
    <row r="951" spans="1:15" ht="15" customHeight="1">
      <c r="A951" s="4">
        <v>10850948</v>
      </c>
      <c r="B951" s="3">
        <v>13</v>
      </c>
      <c r="C951" s="18">
        <v>43647</v>
      </c>
      <c r="D951" s="53" t="s">
        <v>6052</v>
      </c>
      <c r="E951" s="2"/>
      <c r="F951" s="2" t="s">
        <v>5080</v>
      </c>
      <c r="G951" s="2"/>
      <c r="H951" s="2"/>
      <c r="I951" s="2"/>
      <c r="J951" s="4">
        <v>10841176</v>
      </c>
      <c r="K951" s="2"/>
      <c r="L951" s="2">
        <v>948</v>
      </c>
      <c r="N951" s="2" t="s">
        <v>1127</v>
      </c>
      <c r="O951" s="21" t="s">
        <v>808</v>
      </c>
    </row>
    <row r="952" spans="1:15" ht="15" customHeight="1">
      <c r="A952" s="4">
        <v>10850949</v>
      </c>
      <c r="B952" s="3">
        <v>13</v>
      </c>
      <c r="C952" s="18">
        <v>43648</v>
      </c>
      <c r="D952" s="53" t="s">
        <v>6053</v>
      </c>
      <c r="E952" s="2"/>
      <c r="F952" s="2" t="s">
        <v>5080</v>
      </c>
      <c r="G952" s="2"/>
      <c r="H952" s="2"/>
      <c r="I952" s="2"/>
      <c r="J952" s="4">
        <v>10841177</v>
      </c>
      <c r="K952" s="2"/>
      <c r="L952" s="3">
        <v>949</v>
      </c>
      <c r="N952" s="58" t="s">
        <v>1128</v>
      </c>
      <c r="O952" s="181" t="s">
        <v>808</v>
      </c>
    </row>
    <row r="953" spans="1:15" ht="15" customHeight="1">
      <c r="A953" s="4">
        <v>10850950</v>
      </c>
      <c r="B953" s="3">
        <v>13</v>
      </c>
      <c r="C953" s="18">
        <v>43638</v>
      </c>
      <c r="D953" s="53" t="s">
        <v>6054</v>
      </c>
      <c r="E953" s="2"/>
      <c r="F953" s="2" t="s">
        <v>5080</v>
      </c>
      <c r="G953" s="2"/>
      <c r="H953" s="2"/>
      <c r="I953" s="2"/>
      <c r="J953" s="4">
        <v>10841178</v>
      </c>
      <c r="K953" s="2"/>
      <c r="L953" s="3">
        <v>950</v>
      </c>
      <c r="N953" s="43" t="s">
        <v>1137</v>
      </c>
      <c r="O953" s="43" t="s">
        <v>276</v>
      </c>
    </row>
    <row r="954" spans="1:15" ht="15" customHeight="1">
      <c r="A954" s="4">
        <v>10850951</v>
      </c>
      <c r="B954" s="3">
        <v>13</v>
      </c>
      <c r="C954" s="18">
        <v>43638</v>
      </c>
      <c r="D954" s="53" t="s">
        <v>6055</v>
      </c>
      <c r="E954" s="2"/>
      <c r="F954" s="2" t="s">
        <v>5080</v>
      </c>
      <c r="G954" s="2"/>
      <c r="H954" s="2"/>
      <c r="I954" s="2"/>
      <c r="J954" s="4">
        <v>10841179</v>
      </c>
      <c r="K954" s="2"/>
      <c r="L954" s="3">
        <v>951</v>
      </c>
      <c r="N954" s="43" t="s">
        <v>1138</v>
      </c>
      <c r="O954" s="43" t="s">
        <v>276</v>
      </c>
    </row>
    <row r="955" spans="1:15" ht="15" customHeight="1">
      <c r="A955" s="4">
        <v>10850952</v>
      </c>
      <c r="B955" s="3">
        <v>13</v>
      </c>
      <c r="C955" s="18">
        <v>43638</v>
      </c>
      <c r="D955" s="53" t="s">
        <v>6056</v>
      </c>
      <c r="E955" s="2"/>
      <c r="F955" s="2" t="s">
        <v>5080</v>
      </c>
      <c r="G955" s="2"/>
      <c r="H955" s="2"/>
      <c r="I955" s="2"/>
      <c r="J955" s="4">
        <v>10841180</v>
      </c>
      <c r="K955" s="2"/>
      <c r="L955" s="2">
        <v>952</v>
      </c>
      <c r="N955" s="43" t="s">
        <v>1139</v>
      </c>
      <c r="O955" s="43" t="s">
        <v>276</v>
      </c>
    </row>
    <row r="956" spans="1:15" ht="15" customHeight="1">
      <c r="A956" s="4">
        <v>10850953</v>
      </c>
      <c r="B956" s="3">
        <v>13</v>
      </c>
      <c r="C956" s="18">
        <v>43638</v>
      </c>
      <c r="D956" s="53" t="s">
        <v>6057</v>
      </c>
      <c r="E956" s="2"/>
      <c r="F956" s="2" t="s">
        <v>5080</v>
      </c>
      <c r="G956" s="2"/>
      <c r="H956" s="2"/>
      <c r="I956" s="2"/>
      <c r="J956" s="4">
        <v>10841181</v>
      </c>
      <c r="K956" s="2"/>
      <c r="L956" s="3">
        <v>953</v>
      </c>
      <c r="N956" s="43" t="s">
        <v>1140</v>
      </c>
      <c r="O956" s="43" t="s">
        <v>276</v>
      </c>
    </row>
    <row r="957" spans="1:15" ht="15" customHeight="1">
      <c r="A957" s="4">
        <v>10850954</v>
      </c>
      <c r="B957" s="3">
        <v>13</v>
      </c>
      <c r="C957" s="18">
        <v>43638</v>
      </c>
      <c r="D957" s="53" t="s">
        <v>6058</v>
      </c>
      <c r="E957" s="2"/>
      <c r="F957" s="2" t="s">
        <v>5080</v>
      </c>
      <c r="G957" s="2"/>
      <c r="H957" s="2"/>
      <c r="I957" s="2"/>
      <c r="J957" s="4">
        <v>10841182</v>
      </c>
      <c r="K957" s="2"/>
      <c r="L957" s="3">
        <v>954</v>
      </c>
      <c r="N957" s="43" t="s">
        <v>1141</v>
      </c>
      <c r="O957" s="43" t="s">
        <v>276</v>
      </c>
    </row>
    <row r="958" spans="1:15" ht="15" customHeight="1">
      <c r="A958" s="4">
        <v>10850955</v>
      </c>
      <c r="B958" s="3">
        <v>13</v>
      </c>
      <c r="C958" s="18">
        <v>43639</v>
      </c>
      <c r="D958" s="53" t="s">
        <v>6059</v>
      </c>
      <c r="E958" s="2"/>
      <c r="F958" s="2" t="s">
        <v>5080</v>
      </c>
      <c r="G958" s="2"/>
      <c r="H958" s="2"/>
      <c r="I958" s="2"/>
      <c r="J958" s="4">
        <v>10841183</v>
      </c>
      <c r="K958" s="2"/>
      <c r="L958" s="3">
        <v>955</v>
      </c>
      <c r="N958" s="2" t="s">
        <v>226</v>
      </c>
      <c r="O958" s="21" t="s">
        <v>808</v>
      </c>
    </row>
    <row r="959" spans="1:15" ht="15" customHeight="1">
      <c r="A959" s="4">
        <v>10850956</v>
      </c>
      <c r="B959" s="3">
        <v>13</v>
      </c>
      <c r="C959" s="18">
        <v>43640</v>
      </c>
      <c r="D959" s="53" t="s">
        <v>6060</v>
      </c>
      <c r="E959" s="2"/>
      <c r="F959" s="2" t="s">
        <v>5080</v>
      </c>
      <c r="G959" s="2"/>
      <c r="H959" s="2"/>
      <c r="I959" s="2"/>
      <c r="J959" s="4">
        <v>10841184</v>
      </c>
      <c r="K959" s="2"/>
      <c r="L959" s="3">
        <v>956</v>
      </c>
      <c r="N959" s="2" t="s">
        <v>227</v>
      </c>
      <c r="O959" s="21" t="s">
        <v>808</v>
      </c>
    </row>
    <row r="960" spans="1:15" ht="15" customHeight="1">
      <c r="A960" s="4">
        <v>10850957</v>
      </c>
      <c r="B960" s="3">
        <v>13</v>
      </c>
      <c r="C960" s="18">
        <v>43641</v>
      </c>
      <c r="D960" s="53" t="s">
        <v>6061</v>
      </c>
      <c r="E960" s="2"/>
      <c r="F960" s="2" t="s">
        <v>5080</v>
      </c>
      <c r="G960" s="2"/>
      <c r="H960" s="2"/>
      <c r="I960" s="2"/>
      <c r="J960" s="4">
        <v>10841185</v>
      </c>
      <c r="K960" s="2"/>
      <c r="L960" s="3">
        <v>957</v>
      </c>
      <c r="N960" s="2" t="s">
        <v>228</v>
      </c>
      <c r="O960" s="21" t="s">
        <v>808</v>
      </c>
    </row>
    <row r="961" spans="1:15" ht="15" customHeight="1">
      <c r="A961" s="4">
        <v>10850958</v>
      </c>
      <c r="B961" s="3">
        <v>13</v>
      </c>
      <c r="C961" s="18">
        <v>43642</v>
      </c>
      <c r="D961" s="53" t="s">
        <v>6062</v>
      </c>
      <c r="E961" s="2"/>
      <c r="F961" s="2" t="s">
        <v>5080</v>
      </c>
      <c r="G961" s="2"/>
      <c r="H961" s="2"/>
      <c r="I961" s="2"/>
      <c r="J961" s="4">
        <v>10841186</v>
      </c>
      <c r="K961" s="2"/>
      <c r="L961" s="3">
        <v>958</v>
      </c>
      <c r="N961" s="2" t="s">
        <v>229</v>
      </c>
      <c r="O961" s="21" t="s">
        <v>808</v>
      </c>
    </row>
    <row r="962" spans="1:15" ht="15" customHeight="1">
      <c r="A962" s="4">
        <v>10850959</v>
      </c>
      <c r="B962" s="3">
        <v>13</v>
      </c>
      <c r="C962" s="18">
        <v>43643</v>
      </c>
      <c r="D962" s="53" t="s">
        <v>6063</v>
      </c>
      <c r="E962" s="2"/>
      <c r="F962" s="2" t="s">
        <v>5080</v>
      </c>
      <c r="G962" s="2"/>
      <c r="H962" s="2"/>
      <c r="I962" s="2"/>
      <c r="J962" s="4">
        <v>10841187</v>
      </c>
      <c r="K962" s="2"/>
      <c r="L962" s="3">
        <v>959</v>
      </c>
      <c r="N962" s="2" t="s">
        <v>230</v>
      </c>
      <c r="O962" s="21" t="s">
        <v>808</v>
      </c>
    </row>
    <row r="963" spans="1:15" ht="15" customHeight="1">
      <c r="A963" s="4">
        <v>10850960</v>
      </c>
      <c r="B963" s="3">
        <v>13</v>
      </c>
      <c r="C963" s="18">
        <v>43644</v>
      </c>
      <c r="D963" s="53" t="s">
        <v>6064</v>
      </c>
      <c r="E963" s="2"/>
      <c r="F963" s="2" t="s">
        <v>5080</v>
      </c>
      <c r="G963" s="2"/>
      <c r="H963" s="2"/>
      <c r="I963" s="2"/>
      <c r="J963" s="4">
        <v>10841188</v>
      </c>
      <c r="K963" s="2"/>
      <c r="L963" s="3">
        <v>960</v>
      </c>
      <c r="N963" s="2" t="s">
        <v>231</v>
      </c>
      <c r="O963" s="21" t="s">
        <v>808</v>
      </c>
    </row>
    <row r="964" spans="1:15" ht="15" customHeight="1">
      <c r="A964" s="4">
        <v>10850961</v>
      </c>
      <c r="B964" s="3">
        <v>13</v>
      </c>
      <c r="C964" s="18">
        <v>43645</v>
      </c>
      <c r="D964" s="53" t="s">
        <v>6065</v>
      </c>
      <c r="E964" s="2"/>
      <c r="F964" s="2" t="s">
        <v>5080</v>
      </c>
      <c r="G964" s="2"/>
      <c r="H964" s="2"/>
      <c r="I964" s="2"/>
      <c r="J964" s="4">
        <v>10841189</v>
      </c>
      <c r="K964" s="2"/>
      <c r="L964" s="3">
        <v>961</v>
      </c>
      <c r="N964" s="2" t="s">
        <v>232</v>
      </c>
      <c r="O964" s="21" t="s">
        <v>808</v>
      </c>
    </row>
    <row r="965" spans="1:15" ht="15" customHeight="1">
      <c r="A965" s="4">
        <v>10850962</v>
      </c>
      <c r="B965" s="3">
        <v>13</v>
      </c>
      <c r="C965" s="18">
        <v>43646</v>
      </c>
      <c r="D965" s="53" t="s">
        <v>6066</v>
      </c>
      <c r="E965" s="2"/>
      <c r="F965" s="2" t="s">
        <v>5080</v>
      </c>
      <c r="G965" s="2"/>
      <c r="H965" s="2"/>
      <c r="I965" s="2"/>
      <c r="J965" s="4">
        <v>10841190</v>
      </c>
      <c r="K965" s="2"/>
      <c r="L965" s="3">
        <v>962</v>
      </c>
      <c r="N965" s="2" t="s">
        <v>233</v>
      </c>
      <c r="O965" s="21" t="s">
        <v>808</v>
      </c>
    </row>
    <row r="966" spans="1:15" ht="15" customHeight="1">
      <c r="A966" s="4">
        <v>10850963</v>
      </c>
      <c r="B966" s="3">
        <v>13</v>
      </c>
      <c r="C966" s="18">
        <v>43647</v>
      </c>
      <c r="D966" s="53" t="s">
        <v>6067</v>
      </c>
      <c r="E966" s="2"/>
      <c r="F966" s="2" t="s">
        <v>5080</v>
      </c>
      <c r="G966" s="2"/>
      <c r="H966" s="2"/>
      <c r="I966" s="2"/>
      <c r="J966" s="4">
        <v>10841191</v>
      </c>
      <c r="K966" s="2"/>
      <c r="L966" s="3">
        <v>963</v>
      </c>
      <c r="N966" s="2" t="s">
        <v>1142</v>
      </c>
      <c r="O966" s="21" t="s">
        <v>808</v>
      </c>
    </row>
    <row r="967" spans="1:15" ht="15" customHeight="1">
      <c r="A967" s="4">
        <v>10850964</v>
      </c>
      <c r="B967" s="3">
        <v>13</v>
      </c>
      <c r="C967" s="18">
        <v>43648</v>
      </c>
      <c r="D967" s="53" t="s">
        <v>6068</v>
      </c>
      <c r="E967" s="2"/>
      <c r="F967" s="2" t="s">
        <v>5080</v>
      </c>
      <c r="G967" s="2"/>
      <c r="H967" s="2"/>
      <c r="I967" s="2"/>
      <c r="J967" s="4">
        <v>10841192</v>
      </c>
      <c r="K967" s="2"/>
      <c r="L967" s="3">
        <v>964</v>
      </c>
      <c r="N967" s="2" t="s">
        <v>238</v>
      </c>
      <c r="O967" s="21" t="s">
        <v>808</v>
      </c>
    </row>
    <row r="968" spans="1:15" ht="15" customHeight="1">
      <c r="A968" s="4">
        <v>10850965</v>
      </c>
      <c r="B968" s="3">
        <v>13</v>
      </c>
      <c r="C968" s="18">
        <v>43649</v>
      </c>
      <c r="D968" s="53" t="s">
        <v>6069</v>
      </c>
      <c r="E968" s="2"/>
      <c r="F968" s="2" t="s">
        <v>5080</v>
      </c>
      <c r="G968" s="2"/>
      <c r="H968" s="2"/>
      <c r="I968" s="2"/>
      <c r="J968" s="4">
        <v>10841193</v>
      </c>
      <c r="K968" s="2"/>
      <c r="L968" s="3">
        <v>965</v>
      </c>
      <c r="N968" s="2" t="s">
        <v>237</v>
      </c>
      <c r="O968" s="21" t="s">
        <v>808</v>
      </c>
    </row>
    <row r="969" spans="1:15" ht="15" customHeight="1">
      <c r="A969" s="4">
        <v>10850966</v>
      </c>
      <c r="B969" s="3">
        <v>13</v>
      </c>
      <c r="C969" s="18">
        <v>43650</v>
      </c>
      <c r="D969" s="53" t="s">
        <v>6070</v>
      </c>
      <c r="E969" s="2"/>
      <c r="F969" s="2" t="s">
        <v>5080</v>
      </c>
      <c r="G969" s="2"/>
      <c r="H969" s="2"/>
      <c r="I969" s="2"/>
      <c r="J969" s="4">
        <v>10841194</v>
      </c>
      <c r="K969" s="2"/>
      <c r="L969" s="3">
        <v>966</v>
      </c>
      <c r="N969" s="2" t="s">
        <v>1143</v>
      </c>
      <c r="O969" s="21" t="s">
        <v>808</v>
      </c>
    </row>
    <row r="970" spans="1:15" ht="15" customHeight="1">
      <c r="A970" s="4">
        <v>10850967</v>
      </c>
      <c r="B970" s="3">
        <v>13</v>
      </c>
      <c r="C970" s="18">
        <v>43651</v>
      </c>
      <c r="D970" s="53" t="s">
        <v>6071</v>
      </c>
      <c r="E970" s="2"/>
      <c r="F970" s="2" t="s">
        <v>5080</v>
      </c>
      <c r="G970" s="2"/>
      <c r="H970" s="2"/>
      <c r="I970" s="2"/>
      <c r="J970" s="4">
        <v>10841195</v>
      </c>
      <c r="K970" s="2"/>
      <c r="L970" s="3">
        <v>967</v>
      </c>
      <c r="N970" s="2" t="s">
        <v>1144</v>
      </c>
      <c r="O970" s="21" t="s">
        <v>808</v>
      </c>
    </row>
    <row r="971" spans="1:15" ht="15" customHeight="1">
      <c r="A971" s="4">
        <v>10850968</v>
      </c>
      <c r="B971" s="3">
        <v>13</v>
      </c>
      <c r="C971" s="18">
        <v>43652</v>
      </c>
      <c r="D971" s="53" t="s">
        <v>6072</v>
      </c>
      <c r="E971" s="2"/>
      <c r="F971" s="2" t="s">
        <v>5080</v>
      </c>
      <c r="G971" s="2"/>
      <c r="H971" s="2"/>
      <c r="I971" s="2"/>
      <c r="J971" s="4">
        <v>10841196</v>
      </c>
      <c r="K971" s="2"/>
      <c r="L971" s="3">
        <v>968</v>
      </c>
      <c r="N971" s="2" t="s">
        <v>1145</v>
      </c>
      <c r="O971" s="21" t="s">
        <v>808</v>
      </c>
    </row>
    <row r="972" spans="1:15" ht="15" customHeight="1">
      <c r="A972" s="4">
        <v>10850969</v>
      </c>
      <c r="B972" s="3">
        <v>13</v>
      </c>
      <c r="C972" s="18">
        <v>43653</v>
      </c>
      <c r="D972" s="53" t="s">
        <v>6073</v>
      </c>
      <c r="E972" s="2"/>
      <c r="F972" s="2" t="s">
        <v>5080</v>
      </c>
      <c r="G972" s="2"/>
      <c r="H972" s="2"/>
      <c r="I972" s="2"/>
      <c r="J972" s="4">
        <v>10841197</v>
      </c>
      <c r="K972" s="2"/>
      <c r="L972" s="3">
        <v>969</v>
      </c>
      <c r="N972" s="2" t="s">
        <v>1146</v>
      </c>
      <c r="O972" s="21" t="s">
        <v>808</v>
      </c>
    </row>
    <row r="973" spans="1:15" ht="15" customHeight="1">
      <c r="A973" s="4">
        <v>10850970</v>
      </c>
      <c r="B973" s="3">
        <v>13</v>
      </c>
      <c r="C973" s="18">
        <v>43654</v>
      </c>
      <c r="D973" s="53" t="s">
        <v>6074</v>
      </c>
      <c r="E973" s="2"/>
      <c r="F973" s="2" t="s">
        <v>5080</v>
      </c>
      <c r="G973" s="2"/>
      <c r="H973" s="2"/>
      <c r="I973" s="2"/>
      <c r="J973" s="4">
        <v>10841198</v>
      </c>
      <c r="K973" s="2"/>
      <c r="L973" s="3">
        <v>970</v>
      </c>
      <c r="N973" s="2" t="s">
        <v>1147</v>
      </c>
      <c r="O973" s="21" t="s">
        <v>808</v>
      </c>
    </row>
    <row r="974" spans="1:15" ht="15" customHeight="1">
      <c r="A974" s="4">
        <v>10850971</v>
      </c>
      <c r="B974" s="3">
        <v>13</v>
      </c>
      <c r="C974" s="18">
        <v>43655</v>
      </c>
      <c r="D974" s="53" t="s">
        <v>6075</v>
      </c>
      <c r="E974" s="2"/>
      <c r="F974" s="2" t="s">
        <v>5080</v>
      </c>
      <c r="G974" s="2"/>
      <c r="H974" s="2"/>
      <c r="I974" s="2"/>
      <c r="J974" s="4">
        <v>10841199</v>
      </c>
      <c r="K974" s="2"/>
      <c r="L974" s="3">
        <v>971</v>
      </c>
      <c r="N974" s="2" t="s">
        <v>1148</v>
      </c>
      <c r="O974" s="21" t="s">
        <v>808</v>
      </c>
    </row>
    <row r="975" spans="1:15" ht="15" customHeight="1">
      <c r="A975" s="4">
        <v>10850972</v>
      </c>
      <c r="B975" s="3">
        <v>13</v>
      </c>
      <c r="C975" s="18">
        <v>43656</v>
      </c>
      <c r="D975" s="53" t="s">
        <v>6076</v>
      </c>
      <c r="E975" s="2"/>
      <c r="F975" s="2" t="s">
        <v>5080</v>
      </c>
      <c r="G975" s="2"/>
      <c r="H975" s="2"/>
      <c r="I975" s="2"/>
      <c r="J975" s="4">
        <v>10841200</v>
      </c>
      <c r="K975" s="2"/>
      <c r="L975" s="3">
        <v>972</v>
      </c>
      <c r="N975" s="2" t="s">
        <v>1149</v>
      </c>
      <c r="O975" s="21" t="s">
        <v>808</v>
      </c>
    </row>
    <row r="976" spans="1:15" ht="15" customHeight="1">
      <c r="A976" s="4">
        <v>10850973</v>
      </c>
      <c r="B976" s="3">
        <v>13</v>
      </c>
      <c r="C976" s="18">
        <v>43657</v>
      </c>
      <c r="D976" s="53" t="s">
        <v>6077</v>
      </c>
      <c r="E976" s="2"/>
      <c r="F976" s="2" t="s">
        <v>5080</v>
      </c>
      <c r="G976" s="2"/>
      <c r="H976" s="2"/>
      <c r="I976" s="2"/>
      <c r="J976" s="4">
        <v>10841201</v>
      </c>
      <c r="K976" s="2"/>
      <c r="L976" s="3">
        <v>973</v>
      </c>
      <c r="N976" s="2" t="s">
        <v>1150</v>
      </c>
      <c r="O976" s="21" t="s">
        <v>808</v>
      </c>
    </row>
    <row r="977" spans="1:15" ht="15" customHeight="1">
      <c r="A977" s="4">
        <v>10850974</v>
      </c>
      <c r="B977" s="3">
        <v>13</v>
      </c>
      <c r="C977" s="18">
        <v>43658</v>
      </c>
      <c r="D977" s="53" t="s">
        <v>6078</v>
      </c>
      <c r="E977" s="2"/>
      <c r="F977" s="2" t="s">
        <v>5080</v>
      </c>
      <c r="G977" s="2"/>
      <c r="H977" s="2"/>
      <c r="I977" s="2"/>
      <c r="J977" s="4">
        <v>10841202</v>
      </c>
      <c r="K977" s="2"/>
      <c r="L977" s="3">
        <v>974</v>
      </c>
      <c r="N977" s="58" t="s">
        <v>1151</v>
      </c>
      <c r="O977" s="181" t="s">
        <v>808</v>
      </c>
    </row>
    <row r="978" spans="1:15" ht="15" customHeight="1">
      <c r="A978" s="4">
        <v>10850975</v>
      </c>
      <c r="B978" s="3">
        <v>13</v>
      </c>
      <c r="C978" s="18">
        <v>43659</v>
      </c>
      <c r="D978" s="53" t="s">
        <v>6079</v>
      </c>
      <c r="E978" s="2"/>
      <c r="F978" s="2" t="s">
        <v>5080</v>
      </c>
      <c r="G978" s="2"/>
      <c r="H978" s="2"/>
      <c r="I978" s="2"/>
      <c r="J978" s="2">
        <v>10840466</v>
      </c>
      <c r="K978" s="2"/>
      <c r="L978" s="3">
        <v>975</v>
      </c>
      <c r="N978" s="2"/>
      <c r="O978" s="2"/>
    </row>
    <row r="979" spans="1:15" ht="15" customHeight="1">
      <c r="A979" s="4">
        <v>10850976</v>
      </c>
      <c r="B979" s="3">
        <v>13</v>
      </c>
      <c r="C979" s="18">
        <v>43660</v>
      </c>
      <c r="D979" s="53" t="s">
        <v>6080</v>
      </c>
      <c r="E979" s="2"/>
      <c r="F979" s="2" t="s">
        <v>5080</v>
      </c>
      <c r="G979" s="2"/>
      <c r="H979" s="2"/>
      <c r="I979" s="2"/>
      <c r="J979" s="2">
        <v>10840467</v>
      </c>
      <c r="K979" s="2"/>
      <c r="L979" s="3">
        <v>976</v>
      </c>
      <c r="N979" s="58"/>
      <c r="O979" s="58"/>
    </row>
    <row r="980" spans="1:15" ht="15" customHeight="1">
      <c r="A980" s="4">
        <v>10850977</v>
      </c>
      <c r="B980" s="3">
        <v>13</v>
      </c>
      <c r="C980" s="18">
        <v>43661</v>
      </c>
      <c r="D980" s="53" t="s">
        <v>6081</v>
      </c>
      <c r="E980" s="2"/>
      <c r="F980" s="2" t="s">
        <v>5080</v>
      </c>
      <c r="G980" s="2"/>
      <c r="H980" s="2"/>
      <c r="I980" s="2"/>
      <c r="J980" s="2">
        <v>10841203</v>
      </c>
      <c r="K980" s="2"/>
      <c r="L980" s="3">
        <v>977</v>
      </c>
      <c r="N980" s="2" t="s">
        <v>1174</v>
      </c>
      <c r="O980" s="2" t="s">
        <v>276</v>
      </c>
    </row>
    <row r="981" spans="1:15" ht="15" customHeight="1">
      <c r="A981" s="4">
        <v>10850978</v>
      </c>
      <c r="B981" s="3">
        <v>13</v>
      </c>
      <c r="C981" s="18">
        <v>43662</v>
      </c>
      <c r="D981" s="53" t="s">
        <v>6082</v>
      </c>
      <c r="E981" s="2"/>
      <c r="F981" s="2" t="s">
        <v>5080</v>
      </c>
      <c r="G981" s="2"/>
      <c r="H981" s="2"/>
      <c r="I981" s="2"/>
      <c r="J981" s="2">
        <v>10841204</v>
      </c>
      <c r="K981" s="2"/>
      <c r="L981" s="3">
        <v>978</v>
      </c>
      <c r="N981" s="2" t="s">
        <v>1175</v>
      </c>
      <c r="O981" s="2" t="s">
        <v>276</v>
      </c>
    </row>
    <row r="982" spans="1:15" ht="15" customHeight="1">
      <c r="A982" s="4">
        <v>10850979</v>
      </c>
      <c r="B982" s="3">
        <v>13</v>
      </c>
      <c r="C982" s="18">
        <v>43663</v>
      </c>
      <c r="D982" s="53" t="s">
        <v>6083</v>
      </c>
      <c r="E982" s="2"/>
      <c r="F982" s="2" t="s">
        <v>5080</v>
      </c>
      <c r="G982" s="2"/>
      <c r="H982" s="2"/>
      <c r="I982" s="2"/>
      <c r="J982" s="2">
        <v>10841205</v>
      </c>
      <c r="K982" s="2"/>
      <c r="L982" s="3">
        <v>979</v>
      </c>
      <c r="N982" s="2" t="s">
        <v>2323</v>
      </c>
      <c r="O982" s="2" t="s">
        <v>276</v>
      </c>
    </row>
    <row r="983" spans="1:15" ht="15" customHeight="1">
      <c r="A983" s="4">
        <v>10850980</v>
      </c>
      <c r="B983" s="3">
        <v>13</v>
      </c>
      <c r="C983" s="18">
        <v>43664</v>
      </c>
      <c r="D983" s="53" t="s">
        <v>6084</v>
      </c>
      <c r="E983" s="2"/>
      <c r="F983" s="2" t="s">
        <v>5080</v>
      </c>
      <c r="G983" s="2"/>
      <c r="H983" s="2"/>
      <c r="I983" s="2"/>
      <c r="J983" s="2">
        <v>10841206</v>
      </c>
      <c r="K983" s="2"/>
      <c r="L983" s="3">
        <v>980</v>
      </c>
      <c r="N983" s="2" t="s">
        <v>1177</v>
      </c>
      <c r="O983" s="2" t="s">
        <v>276</v>
      </c>
    </row>
    <row r="984" spans="1:15" ht="15" customHeight="1">
      <c r="A984" s="4">
        <v>10850981</v>
      </c>
      <c r="B984" s="3">
        <v>13</v>
      </c>
      <c r="C984" s="18">
        <v>43665</v>
      </c>
      <c r="D984" s="53" t="s">
        <v>6085</v>
      </c>
      <c r="E984" s="2"/>
      <c r="F984" s="2" t="s">
        <v>5080</v>
      </c>
      <c r="G984" s="2"/>
      <c r="H984" s="2"/>
      <c r="I984" s="2"/>
      <c r="J984" s="2">
        <v>10841207</v>
      </c>
      <c r="K984" s="2"/>
      <c r="L984" s="3">
        <v>981</v>
      </c>
      <c r="N984" s="2" t="s">
        <v>1177</v>
      </c>
      <c r="O984" s="2" t="s">
        <v>276</v>
      </c>
    </row>
    <row r="985" spans="1:15" ht="15" customHeight="1">
      <c r="A985" s="4">
        <v>10850982</v>
      </c>
      <c r="B985" s="3">
        <v>13</v>
      </c>
      <c r="C985" s="18">
        <v>43666</v>
      </c>
      <c r="D985" s="53" t="s">
        <v>6086</v>
      </c>
      <c r="E985" s="2"/>
      <c r="F985" s="2" t="s">
        <v>5080</v>
      </c>
      <c r="G985" s="2"/>
      <c r="H985" s="2"/>
      <c r="I985" s="2"/>
      <c r="J985" s="2">
        <v>10841208</v>
      </c>
      <c r="K985" s="2"/>
      <c r="L985" s="3">
        <v>982</v>
      </c>
      <c r="N985" s="2" t="s">
        <v>1141</v>
      </c>
      <c r="O985" s="2" t="s">
        <v>276</v>
      </c>
    </row>
    <row r="986" spans="1:15" ht="15" customHeight="1">
      <c r="A986" s="4">
        <v>10850983</v>
      </c>
      <c r="B986" s="3">
        <v>13</v>
      </c>
      <c r="C986" s="18">
        <v>43667</v>
      </c>
      <c r="D986" s="53" t="s">
        <v>6087</v>
      </c>
      <c r="E986" s="2"/>
      <c r="F986" s="2" t="s">
        <v>5080</v>
      </c>
      <c r="G986" s="2"/>
      <c r="H986" s="2"/>
      <c r="I986" s="2"/>
      <c r="J986" s="2">
        <v>10841209</v>
      </c>
      <c r="K986" s="2"/>
      <c r="L986" s="3">
        <v>983</v>
      </c>
      <c r="N986" s="2" t="s">
        <v>1178</v>
      </c>
      <c r="O986" s="2" t="s">
        <v>276</v>
      </c>
    </row>
    <row r="987" spans="1:15" ht="15" customHeight="1">
      <c r="A987" s="4">
        <v>10850984</v>
      </c>
      <c r="B987" s="3">
        <v>13</v>
      </c>
      <c r="C987" s="18">
        <v>43668</v>
      </c>
      <c r="D987" s="53" t="s">
        <v>6088</v>
      </c>
      <c r="E987" s="2"/>
      <c r="F987" s="2" t="s">
        <v>5080</v>
      </c>
      <c r="G987" s="2"/>
      <c r="H987" s="2"/>
      <c r="I987" s="2"/>
      <c r="J987" s="4">
        <v>10841210</v>
      </c>
      <c r="K987" s="2"/>
      <c r="L987" s="3">
        <v>984</v>
      </c>
      <c r="N987" s="46" t="s">
        <v>611</v>
      </c>
      <c r="O987" s="46" t="s">
        <v>808</v>
      </c>
    </row>
    <row r="988" spans="1:15" ht="15" customHeight="1">
      <c r="A988" s="4">
        <v>10850985</v>
      </c>
      <c r="B988" s="3">
        <v>13</v>
      </c>
      <c r="C988" s="18">
        <v>43669</v>
      </c>
      <c r="D988" s="53" t="s">
        <v>6089</v>
      </c>
      <c r="E988" s="2"/>
      <c r="F988" s="2" t="s">
        <v>5080</v>
      </c>
      <c r="G988" s="2"/>
      <c r="H988" s="2"/>
      <c r="I988" s="2"/>
      <c r="J988" s="4">
        <v>10841211</v>
      </c>
      <c r="K988" s="2"/>
      <c r="L988" s="3">
        <v>985</v>
      </c>
      <c r="N988" s="46" t="s">
        <v>613</v>
      </c>
      <c r="O988" s="46" t="s">
        <v>808</v>
      </c>
    </row>
    <row r="989" spans="1:15" ht="15" customHeight="1">
      <c r="A989" s="4">
        <v>10850986</v>
      </c>
      <c r="B989" s="3">
        <v>13</v>
      </c>
      <c r="C989" s="18">
        <v>43670</v>
      </c>
      <c r="D989" s="53" t="s">
        <v>6090</v>
      </c>
      <c r="E989" s="2"/>
      <c r="F989" s="2" t="s">
        <v>5080</v>
      </c>
      <c r="G989" s="2"/>
      <c r="H989" s="2"/>
      <c r="I989" s="2"/>
      <c r="J989" s="4">
        <v>10841212</v>
      </c>
      <c r="K989" s="2"/>
      <c r="L989" s="3">
        <v>986</v>
      </c>
      <c r="N989" s="46" t="s">
        <v>614</v>
      </c>
      <c r="O989" s="46" t="s">
        <v>808</v>
      </c>
    </row>
    <row r="990" spans="1:15" ht="15" customHeight="1">
      <c r="A990" s="4">
        <v>10850987</v>
      </c>
      <c r="B990" s="3">
        <v>13</v>
      </c>
      <c r="C990" s="18">
        <v>43671</v>
      </c>
      <c r="D990" s="53" t="s">
        <v>6091</v>
      </c>
      <c r="E990" s="2"/>
      <c r="F990" s="2" t="s">
        <v>5080</v>
      </c>
      <c r="G990" s="2"/>
      <c r="H990" s="2"/>
      <c r="I990" s="2"/>
      <c r="J990" s="4">
        <v>10841213</v>
      </c>
      <c r="K990" s="2"/>
      <c r="L990" s="3">
        <v>987</v>
      </c>
      <c r="N990" s="46" t="s">
        <v>616</v>
      </c>
      <c r="O990" s="46" t="s">
        <v>808</v>
      </c>
    </row>
    <row r="991" spans="1:15" ht="15" customHeight="1">
      <c r="A991" s="4">
        <v>10850988</v>
      </c>
      <c r="B991" s="3">
        <v>13</v>
      </c>
      <c r="C991" s="18">
        <v>43672</v>
      </c>
      <c r="D991" s="53" t="s">
        <v>6092</v>
      </c>
      <c r="E991" s="2"/>
      <c r="F991" s="2" t="s">
        <v>5080</v>
      </c>
      <c r="G991" s="2"/>
      <c r="H991" s="2"/>
      <c r="I991" s="2"/>
      <c r="J991" s="2">
        <v>10840366</v>
      </c>
      <c r="K991" s="2"/>
      <c r="L991" s="3">
        <v>988</v>
      </c>
      <c r="N991" s="46" t="s">
        <v>1180</v>
      </c>
      <c r="O991" s="2" t="s">
        <v>276</v>
      </c>
    </row>
    <row r="992" spans="1:15" ht="15" customHeight="1">
      <c r="A992" s="4">
        <v>10850989</v>
      </c>
      <c r="B992" s="3">
        <v>13</v>
      </c>
      <c r="C992" s="18">
        <v>43673</v>
      </c>
      <c r="D992" s="53" t="s">
        <v>6093</v>
      </c>
      <c r="E992" s="2"/>
      <c r="F992" s="2" t="s">
        <v>5080</v>
      </c>
      <c r="G992" s="2"/>
      <c r="H992" s="2"/>
      <c r="I992" s="2"/>
      <c r="J992" s="2">
        <v>10840367</v>
      </c>
      <c r="K992" s="2"/>
      <c r="L992" s="3">
        <v>989</v>
      </c>
      <c r="N992" s="46" t="s">
        <v>1181</v>
      </c>
      <c r="O992" s="2" t="s">
        <v>276</v>
      </c>
    </row>
    <row r="993" spans="1:15" ht="15" customHeight="1">
      <c r="A993" s="4">
        <v>10850990</v>
      </c>
      <c r="B993" s="3">
        <v>13</v>
      </c>
      <c r="C993" s="18">
        <v>43674</v>
      </c>
      <c r="D993" s="53" t="s">
        <v>6094</v>
      </c>
      <c r="E993" s="2"/>
      <c r="F993" s="2" t="s">
        <v>5080</v>
      </c>
      <c r="G993" s="2"/>
      <c r="H993" s="2"/>
      <c r="I993" s="2"/>
      <c r="J993" s="2">
        <v>10840368</v>
      </c>
      <c r="K993" s="2"/>
      <c r="L993" s="3">
        <v>990</v>
      </c>
      <c r="N993" s="46" t="s">
        <v>1182</v>
      </c>
      <c r="O993" s="2" t="s">
        <v>276</v>
      </c>
    </row>
    <row r="994" spans="1:15" ht="15" customHeight="1">
      <c r="A994" s="4">
        <v>10850991</v>
      </c>
      <c r="B994" s="3">
        <v>13</v>
      </c>
      <c r="C994" s="18">
        <v>43675</v>
      </c>
      <c r="D994" s="53" t="s">
        <v>6095</v>
      </c>
      <c r="E994" s="2"/>
      <c r="F994" s="2" t="s">
        <v>5080</v>
      </c>
      <c r="G994" s="2"/>
      <c r="H994" s="2"/>
      <c r="I994" s="2"/>
      <c r="J994" s="2">
        <v>10840369</v>
      </c>
      <c r="K994" s="2"/>
      <c r="L994" s="3">
        <v>991</v>
      </c>
      <c r="N994" s="46" t="s">
        <v>1183</v>
      </c>
      <c r="O994" s="2" t="s">
        <v>276</v>
      </c>
    </row>
    <row r="995" spans="1:15" ht="15" customHeight="1">
      <c r="A995" s="4">
        <v>10850992</v>
      </c>
      <c r="B995" s="3">
        <v>13</v>
      </c>
      <c r="C995" s="18">
        <v>43676</v>
      </c>
      <c r="D995" s="53" t="s">
        <v>6096</v>
      </c>
      <c r="E995" s="2"/>
      <c r="F995" s="2" t="s">
        <v>5080</v>
      </c>
      <c r="G995" s="2"/>
      <c r="H995" s="2"/>
      <c r="I995" s="2"/>
      <c r="J995" s="2">
        <v>10840370</v>
      </c>
      <c r="K995" s="2"/>
      <c r="L995" s="3">
        <v>992</v>
      </c>
      <c r="N995" s="46" t="s">
        <v>1184</v>
      </c>
      <c r="O995" s="2" t="s">
        <v>276</v>
      </c>
    </row>
    <row r="996" spans="1:15" ht="15" customHeight="1">
      <c r="A996" s="4">
        <v>10850993</v>
      </c>
      <c r="B996" s="3">
        <v>13</v>
      </c>
      <c r="C996" s="18">
        <v>43677</v>
      </c>
      <c r="D996" s="53" t="s">
        <v>6097</v>
      </c>
      <c r="E996" s="2"/>
      <c r="F996" s="2" t="s">
        <v>5080</v>
      </c>
      <c r="G996" s="2"/>
      <c r="H996" s="2"/>
      <c r="I996" s="2"/>
      <c r="J996" s="4">
        <v>10841214</v>
      </c>
      <c r="K996" s="2"/>
      <c r="L996" s="3">
        <v>993</v>
      </c>
      <c r="N996" s="46" t="s">
        <v>1185</v>
      </c>
      <c r="O996" s="46" t="s">
        <v>808</v>
      </c>
    </row>
    <row r="997" spans="1:15" ht="15" customHeight="1">
      <c r="A997" s="4">
        <v>10850994</v>
      </c>
      <c r="B997" s="3">
        <v>13</v>
      </c>
      <c r="C997" s="18">
        <v>43678</v>
      </c>
      <c r="D997" s="53" t="s">
        <v>6098</v>
      </c>
      <c r="E997" s="2"/>
      <c r="F997" s="2" t="s">
        <v>5080</v>
      </c>
      <c r="G997" s="2"/>
      <c r="H997" s="2"/>
      <c r="I997" s="2"/>
      <c r="J997" s="4">
        <v>10841215</v>
      </c>
      <c r="K997" s="2"/>
      <c r="L997" s="3">
        <v>994</v>
      </c>
      <c r="N997" s="46" t="s">
        <v>1186</v>
      </c>
      <c r="O997" s="46" t="s">
        <v>808</v>
      </c>
    </row>
    <row r="998" spans="1:15" ht="15" customHeight="1">
      <c r="A998" s="4">
        <v>10850995</v>
      </c>
      <c r="B998" s="3">
        <v>13</v>
      </c>
      <c r="C998" s="18">
        <v>43679</v>
      </c>
      <c r="D998" s="53" t="s">
        <v>6099</v>
      </c>
      <c r="E998" s="2"/>
      <c r="F998" s="2" t="s">
        <v>5080</v>
      </c>
      <c r="G998" s="2"/>
      <c r="H998" s="2"/>
      <c r="I998" s="2"/>
      <c r="J998" s="4">
        <v>10841216</v>
      </c>
      <c r="K998" s="2"/>
      <c r="L998" s="3">
        <v>995</v>
      </c>
      <c r="N998" s="46" t="s">
        <v>1187</v>
      </c>
      <c r="O998" s="46" t="s">
        <v>808</v>
      </c>
    </row>
    <row r="999" spans="1:15" ht="15" customHeight="1">
      <c r="A999" s="4">
        <v>10850996</v>
      </c>
      <c r="B999" s="3">
        <v>13</v>
      </c>
      <c r="C999" s="18">
        <v>43680</v>
      </c>
      <c r="D999" s="53" t="s">
        <v>6100</v>
      </c>
      <c r="E999" s="2"/>
      <c r="F999" s="2" t="s">
        <v>5080</v>
      </c>
      <c r="G999" s="2"/>
      <c r="H999" s="2"/>
      <c r="I999" s="2"/>
      <c r="J999" s="4">
        <v>10841217</v>
      </c>
      <c r="K999" s="2"/>
      <c r="L999" s="3">
        <v>996</v>
      </c>
      <c r="N999" s="46" t="s">
        <v>1188</v>
      </c>
      <c r="O999" s="46" t="s">
        <v>808</v>
      </c>
    </row>
    <row r="1000" spans="1:15" ht="15" customHeight="1">
      <c r="A1000" s="4">
        <v>10850997</v>
      </c>
      <c r="B1000" s="3">
        <v>13</v>
      </c>
      <c r="C1000" s="18">
        <v>43681</v>
      </c>
      <c r="D1000" s="53" t="s">
        <v>6101</v>
      </c>
      <c r="E1000" s="2"/>
      <c r="F1000" s="2" t="s">
        <v>5080</v>
      </c>
      <c r="G1000" s="2"/>
      <c r="H1000" s="2"/>
      <c r="I1000" s="2"/>
      <c r="J1000" s="4">
        <v>10841218</v>
      </c>
      <c r="K1000" s="2"/>
      <c r="L1000" s="3">
        <v>997</v>
      </c>
      <c r="N1000" s="46" t="s">
        <v>1189</v>
      </c>
      <c r="O1000" s="46" t="s">
        <v>808</v>
      </c>
    </row>
    <row r="1001" spans="1:15" ht="15" customHeight="1">
      <c r="A1001" s="4">
        <v>10850998</v>
      </c>
      <c r="B1001" s="3">
        <v>13</v>
      </c>
      <c r="C1001" s="18">
        <v>43682</v>
      </c>
      <c r="D1001" s="53" t="s">
        <v>6102</v>
      </c>
      <c r="E1001" s="2"/>
      <c r="F1001" s="2" t="s">
        <v>5080</v>
      </c>
      <c r="G1001" s="2"/>
      <c r="H1001" s="2"/>
      <c r="I1001" s="2"/>
      <c r="J1001" s="4">
        <v>10841219</v>
      </c>
      <c r="K1001" s="2"/>
      <c r="L1001" s="3">
        <v>998</v>
      </c>
      <c r="N1001" s="46" t="s">
        <v>1190</v>
      </c>
      <c r="O1001" s="46" t="s">
        <v>808</v>
      </c>
    </row>
    <row r="1002" spans="1:15" ht="15" customHeight="1">
      <c r="A1002" s="4">
        <v>10850999</v>
      </c>
      <c r="B1002" s="3">
        <v>13</v>
      </c>
      <c r="C1002" s="18">
        <v>43683</v>
      </c>
      <c r="D1002" s="53" t="s">
        <v>6103</v>
      </c>
      <c r="E1002" s="2"/>
      <c r="F1002" s="2" t="s">
        <v>5080</v>
      </c>
      <c r="G1002" s="2"/>
      <c r="H1002" s="2"/>
      <c r="I1002" s="2"/>
      <c r="J1002" s="4">
        <v>10841220</v>
      </c>
      <c r="K1002" s="2"/>
      <c r="L1002" s="3">
        <v>999</v>
      </c>
      <c r="N1002" s="46" t="s">
        <v>1191</v>
      </c>
      <c r="O1002" s="46" t="s">
        <v>808</v>
      </c>
    </row>
    <row r="1003" spans="1:15" ht="15" customHeight="1">
      <c r="A1003" s="4">
        <v>10851000</v>
      </c>
      <c r="B1003" s="3">
        <v>13</v>
      </c>
      <c r="C1003" s="18">
        <v>43684</v>
      </c>
      <c r="D1003" s="53" t="s">
        <v>6104</v>
      </c>
      <c r="E1003" s="2"/>
      <c r="F1003" s="2" t="s">
        <v>5080</v>
      </c>
      <c r="G1003" s="2"/>
      <c r="H1003" s="2"/>
      <c r="I1003" s="2"/>
      <c r="J1003" s="4">
        <v>10841221</v>
      </c>
      <c r="K1003" s="2"/>
      <c r="L1003" s="3">
        <v>1000</v>
      </c>
      <c r="N1003" s="46" t="s">
        <v>1192</v>
      </c>
      <c r="O1003" s="46" t="s">
        <v>808</v>
      </c>
    </row>
    <row r="1004" spans="1:15" ht="15" customHeight="1">
      <c r="A1004" s="4">
        <v>10851001</v>
      </c>
      <c r="B1004" s="3">
        <v>13</v>
      </c>
      <c r="C1004" s="18">
        <v>43685</v>
      </c>
      <c r="D1004" s="53" t="s">
        <v>6105</v>
      </c>
      <c r="E1004" s="2"/>
      <c r="F1004" s="2" t="s">
        <v>5080</v>
      </c>
      <c r="G1004" s="2"/>
      <c r="H1004" s="2"/>
      <c r="I1004" s="2"/>
      <c r="J1004" s="4">
        <v>10841222</v>
      </c>
      <c r="K1004" s="2"/>
      <c r="L1004" s="3">
        <v>1001</v>
      </c>
      <c r="N1004" s="46" t="s">
        <v>1193</v>
      </c>
      <c r="O1004" s="46" t="s">
        <v>808</v>
      </c>
    </row>
    <row r="1005" spans="1:15" ht="15" customHeight="1">
      <c r="A1005" s="4">
        <v>10851002</v>
      </c>
      <c r="B1005" s="3">
        <v>13</v>
      </c>
      <c r="C1005" s="18">
        <v>43686</v>
      </c>
      <c r="D1005" s="53" t="s">
        <v>6106</v>
      </c>
      <c r="E1005" s="2"/>
      <c r="F1005" s="2" t="s">
        <v>5080</v>
      </c>
      <c r="G1005" s="2"/>
      <c r="H1005" s="2"/>
      <c r="I1005" s="2"/>
      <c r="J1005" s="4">
        <v>10841223</v>
      </c>
      <c r="K1005" s="2"/>
      <c r="L1005" s="3">
        <v>1002</v>
      </c>
      <c r="N1005" s="46" t="s">
        <v>1194</v>
      </c>
      <c r="O1005" s="46" t="s">
        <v>808</v>
      </c>
    </row>
    <row r="1006" spans="1:15" ht="15" customHeight="1">
      <c r="A1006" s="4">
        <v>10851003</v>
      </c>
      <c r="B1006" s="3">
        <v>13</v>
      </c>
      <c r="C1006" s="18">
        <v>43687</v>
      </c>
      <c r="D1006" s="53" t="s">
        <v>6107</v>
      </c>
      <c r="E1006" s="2"/>
      <c r="F1006" s="2" t="s">
        <v>5080</v>
      </c>
      <c r="G1006" s="2"/>
      <c r="H1006" s="2"/>
      <c r="I1006" s="2"/>
      <c r="J1006" s="4">
        <v>10841224</v>
      </c>
      <c r="K1006" s="2"/>
      <c r="L1006" s="3">
        <v>1003</v>
      </c>
      <c r="N1006" s="46" t="s">
        <v>1195</v>
      </c>
      <c r="O1006" s="46" t="s">
        <v>808</v>
      </c>
    </row>
    <row r="1007" spans="1:15" ht="15" customHeight="1">
      <c r="A1007" s="4">
        <v>10851004</v>
      </c>
      <c r="B1007" s="3">
        <v>13</v>
      </c>
      <c r="C1007" s="18">
        <v>43688</v>
      </c>
      <c r="D1007" s="53" t="s">
        <v>6108</v>
      </c>
      <c r="E1007" s="2"/>
      <c r="F1007" s="2" t="s">
        <v>5080</v>
      </c>
      <c r="G1007" s="2"/>
      <c r="H1007" s="2"/>
      <c r="I1007" s="2"/>
      <c r="J1007" s="4">
        <v>10841225</v>
      </c>
      <c r="K1007" s="2"/>
      <c r="L1007" s="3">
        <v>1004</v>
      </c>
      <c r="N1007" s="46" t="s">
        <v>1196</v>
      </c>
      <c r="O1007" s="46" t="s">
        <v>808</v>
      </c>
    </row>
    <row r="1008" spans="1:15" ht="15" customHeight="1">
      <c r="A1008" s="4">
        <v>10851005</v>
      </c>
      <c r="B1008" s="3">
        <v>13</v>
      </c>
      <c r="C1008" s="18">
        <v>43689</v>
      </c>
      <c r="D1008" s="53" t="s">
        <v>6109</v>
      </c>
      <c r="E1008" s="2"/>
      <c r="F1008" s="2" t="s">
        <v>5080</v>
      </c>
      <c r="G1008" s="2"/>
      <c r="H1008" s="2"/>
      <c r="I1008" s="2"/>
      <c r="J1008" s="4">
        <v>10841226</v>
      </c>
      <c r="K1008" s="2"/>
      <c r="L1008" s="3">
        <v>1005</v>
      </c>
      <c r="N1008" s="46" t="s">
        <v>1197</v>
      </c>
      <c r="O1008" s="46" t="s">
        <v>808</v>
      </c>
    </row>
    <row r="1009" spans="1:15" ht="15" customHeight="1">
      <c r="A1009" s="4">
        <v>10851006</v>
      </c>
      <c r="B1009" s="3">
        <v>13</v>
      </c>
      <c r="C1009" s="18">
        <v>43690</v>
      </c>
      <c r="D1009" s="53" t="s">
        <v>6110</v>
      </c>
      <c r="E1009" s="2"/>
      <c r="F1009" s="2" t="s">
        <v>5080</v>
      </c>
      <c r="G1009" s="2"/>
      <c r="H1009" s="2"/>
      <c r="I1009" s="2"/>
      <c r="J1009" s="4">
        <v>10841227</v>
      </c>
      <c r="K1009" s="2"/>
      <c r="L1009" s="3">
        <v>1006</v>
      </c>
      <c r="N1009" s="46" t="s">
        <v>273</v>
      </c>
      <c r="O1009" s="46" t="s">
        <v>808</v>
      </c>
    </row>
    <row r="1010" spans="1:15" ht="15" customHeight="1">
      <c r="A1010" s="4">
        <v>10851007</v>
      </c>
      <c r="B1010" s="3">
        <v>13</v>
      </c>
      <c r="C1010" s="18">
        <v>43691</v>
      </c>
      <c r="D1010" s="53" t="s">
        <v>6111</v>
      </c>
      <c r="E1010" s="2"/>
      <c r="F1010" s="2" t="s">
        <v>5080</v>
      </c>
      <c r="G1010" s="2"/>
      <c r="H1010" s="2"/>
      <c r="I1010" s="2"/>
      <c r="J1010" s="4">
        <v>10841228</v>
      </c>
      <c r="K1010" s="2"/>
      <c r="L1010" s="3">
        <v>1007</v>
      </c>
      <c r="N1010" s="46" t="s">
        <v>1198</v>
      </c>
      <c r="O1010" s="46" t="s">
        <v>808</v>
      </c>
    </row>
    <row r="1011" spans="1:15" ht="15" customHeight="1">
      <c r="A1011" s="4">
        <v>10851008</v>
      </c>
      <c r="B1011" s="3">
        <v>13</v>
      </c>
      <c r="C1011" s="18">
        <v>43692</v>
      </c>
      <c r="D1011" s="53" t="s">
        <v>6112</v>
      </c>
      <c r="E1011" s="2"/>
      <c r="F1011" s="2" t="s">
        <v>5080</v>
      </c>
      <c r="G1011" s="2"/>
      <c r="H1011" s="2"/>
      <c r="I1011" s="2"/>
      <c r="J1011" s="4">
        <v>10841229</v>
      </c>
      <c r="K1011" s="2"/>
      <c r="L1011" s="3">
        <v>1008</v>
      </c>
      <c r="N1011" s="46" t="s">
        <v>1199</v>
      </c>
      <c r="O1011" s="46" t="s">
        <v>808</v>
      </c>
    </row>
    <row r="1012" spans="1:15" ht="15" customHeight="1">
      <c r="A1012" s="4">
        <v>10851009</v>
      </c>
      <c r="B1012" s="3">
        <v>13</v>
      </c>
      <c r="C1012" s="18">
        <v>43693</v>
      </c>
      <c r="D1012" s="53" t="s">
        <v>6113</v>
      </c>
      <c r="E1012" s="2"/>
      <c r="F1012" s="2" t="s">
        <v>5080</v>
      </c>
      <c r="G1012" s="2"/>
      <c r="H1012" s="2"/>
      <c r="I1012" s="2"/>
      <c r="J1012" s="4">
        <v>10841230</v>
      </c>
      <c r="K1012" s="2"/>
      <c r="L1012" s="3">
        <v>1009</v>
      </c>
      <c r="N1012" s="46" t="s">
        <v>1200</v>
      </c>
      <c r="O1012" s="46" t="s">
        <v>808</v>
      </c>
    </row>
    <row r="1013" spans="1:15" ht="15" customHeight="1">
      <c r="A1013" s="4">
        <v>10851010</v>
      </c>
      <c r="B1013" s="3">
        <v>13</v>
      </c>
      <c r="C1013" s="18">
        <v>43694</v>
      </c>
      <c r="D1013" s="53" t="s">
        <v>6114</v>
      </c>
      <c r="E1013" s="2"/>
      <c r="F1013" s="2" t="s">
        <v>5080</v>
      </c>
      <c r="G1013" s="2"/>
      <c r="H1013" s="2"/>
      <c r="I1013" s="2"/>
      <c r="J1013" s="4">
        <v>10841231</v>
      </c>
      <c r="K1013" s="2"/>
      <c r="L1013" s="3">
        <v>1010</v>
      </c>
      <c r="N1013" s="43" t="s">
        <v>1211</v>
      </c>
      <c r="O1013" s="99" t="s">
        <v>808</v>
      </c>
    </row>
    <row r="1014" spans="1:15" ht="15" customHeight="1">
      <c r="A1014" s="4">
        <v>10851011</v>
      </c>
      <c r="B1014" s="3">
        <v>13</v>
      </c>
      <c r="C1014" s="18">
        <v>43695</v>
      </c>
      <c r="D1014" s="53" t="s">
        <v>6115</v>
      </c>
      <c r="E1014" s="2"/>
      <c r="F1014" s="2" t="s">
        <v>5080</v>
      </c>
      <c r="G1014" s="2"/>
      <c r="H1014" s="2"/>
      <c r="I1014" s="2"/>
      <c r="J1014" s="4">
        <v>10841232</v>
      </c>
      <c r="K1014" s="2"/>
      <c r="L1014" s="3">
        <v>1011</v>
      </c>
      <c r="N1014" s="43" t="s">
        <v>1212</v>
      </c>
      <c r="O1014" s="99" t="s">
        <v>808</v>
      </c>
    </row>
    <row r="1015" spans="1:15" ht="15" customHeight="1">
      <c r="A1015" s="4">
        <v>10851012</v>
      </c>
      <c r="B1015" s="3">
        <v>13</v>
      </c>
      <c r="C1015" s="18">
        <v>43696</v>
      </c>
      <c r="D1015" s="53" t="s">
        <v>6116</v>
      </c>
      <c r="E1015" s="2"/>
      <c r="F1015" s="2" t="s">
        <v>5080</v>
      </c>
      <c r="G1015" s="2"/>
      <c r="H1015" s="2"/>
      <c r="I1015" s="2"/>
      <c r="J1015" s="2">
        <v>10840382</v>
      </c>
      <c r="K1015" s="2"/>
      <c r="L1015" s="3">
        <v>1012</v>
      </c>
      <c r="N1015" s="46" t="s">
        <v>1213</v>
      </c>
      <c r="O1015" s="46" t="s">
        <v>276</v>
      </c>
    </row>
    <row r="1016" spans="1:15" ht="15" customHeight="1">
      <c r="A1016" s="4">
        <v>10851013</v>
      </c>
      <c r="B1016" s="3">
        <v>13</v>
      </c>
      <c r="C1016" s="18">
        <v>43697</v>
      </c>
      <c r="D1016" s="53" t="s">
        <v>6116</v>
      </c>
      <c r="E1016" s="2"/>
      <c r="F1016" s="2" t="s">
        <v>5080</v>
      </c>
      <c r="G1016" s="2"/>
      <c r="H1016" s="2"/>
      <c r="I1016" s="2"/>
      <c r="J1016" s="2">
        <v>10840383</v>
      </c>
      <c r="K1016" s="2"/>
      <c r="L1016" s="3">
        <v>1013</v>
      </c>
      <c r="N1016" s="46" t="s">
        <v>1214</v>
      </c>
      <c r="O1016" s="46" t="s">
        <v>276</v>
      </c>
    </row>
    <row r="1017" spans="1:15" ht="15" customHeight="1">
      <c r="A1017" s="4">
        <v>10851014</v>
      </c>
      <c r="B1017" s="3">
        <v>13</v>
      </c>
      <c r="C1017" s="18">
        <v>43698</v>
      </c>
      <c r="D1017" s="53" t="s">
        <v>6117</v>
      </c>
      <c r="E1017" s="2"/>
      <c r="F1017" s="2" t="s">
        <v>5080</v>
      </c>
      <c r="G1017" s="2"/>
      <c r="H1017" s="2"/>
      <c r="I1017" s="2"/>
      <c r="J1017" s="2">
        <v>10840384</v>
      </c>
      <c r="K1017" s="2"/>
      <c r="L1017" s="3">
        <v>1014</v>
      </c>
      <c r="N1017" s="46" t="s">
        <v>1215</v>
      </c>
      <c r="O1017" s="46" t="s">
        <v>276</v>
      </c>
    </row>
    <row r="1018" spans="1:15" ht="15" customHeight="1">
      <c r="A1018" s="4">
        <v>10851015</v>
      </c>
      <c r="B1018" s="3">
        <v>13</v>
      </c>
      <c r="C1018" s="18">
        <v>43699</v>
      </c>
      <c r="D1018" s="53" t="s">
        <v>6118</v>
      </c>
      <c r="E1018" s="2"/>
      <c r="F1018" s="2" t="s">
        <v>5080</v>
      </c>
      <c r="G1018" s="2"/>
      <c r="H1018" s="2"/>
      <c r="I1018" s="2"/>
      <c r="J1018" s="4">
        <v>10841233</v>
      </c>
      <c r="K1018" s="2"/>
      <c r="L1018" s="3">
        <v>1015</v>
      </c>
      <c r="N1018" s="2" t="s">
        <v>1217</v>
      </c>
      <c r="O1018" s="99" t="s">
        <v>808</v>
      </c>
    </row>
    <row r="1019" spans="1:15" ht="15" customHeight="1">
      <c r="A1019" s="4">
        <v>10851016</v>
      </c>
      <c r="B1019" s="3">
        <v>13</v>
      </c>
      <c r="C1019" s="18">
        <v>43700</v>
      </c>
      <c r="D1019" s="53" t="s">
        <v>6119</v>
      </c>
      <c r="E1019" s="2"/>
      <c r="F1019" s="2" t="s">
        <v>5080</v>
      </c>
      <c r="G1019" s="2"/>
      <c r="H1019" s="2"/>
      <c r="I1019" s="2"/>
      <c r="J1019" s="4">
        <v>10841234</v>
      </c>
      <c r="K1019" s="2"/>
      <c r="L1019" s="3">
        <v>1016</v>
      </c>
      <c r="N1019" s="2" t="s">
        <v>1218</v>
      </c>
      <c r="O1019" s="99" t="s">
        <v>808</v>
      </c>
    </row>
    <row r="1020" spans="1:15" ht="15" customHeight="1">
      <c r="A1020" s="4">
        <v>10851017</v>
      </c>
      <c r="B1020" s="3">
        <v>13</v>
      </c>
      <c r="C1020" s="18">
        <v>43701</v>
      </c>
      <c r="D1020" s="53" t="s">
        <v>6120</v>
      </c>
      <c r="E1020" s="2"/>
      <c r="F1020" s="2" t="s">
        <v>5080</v>
      </c>
      <c r="G1020" s="2"/>
      <c r="H1020" s="2"/>
      <c r="I1020" s="2"/>
      <c r="J1020" s="4">
        <v>10841235</v>
      </c>
      <c r="K1020" s="2"/>
      <c r="L1020" s="3">
        <v>1017</v>
      </c>
      <c r="N1020" s="2" t="s">
        <v>1219</v>
      </c>
      <c r="O1020" s="99" t="s">
        <v>808</v>
      </c>
    </row>
    <row r="1021" spans="1:15" ht="15" customHeight="1">
      <c r="A1021" s="4">
        <v>10851018</v>
      </c>
      <c r="B1021" s="3">
        <v>13</v>
      </c>
      <c r="C1021" s="18">
        <v>43702</v>
      </c>
      <c r="D1021" s="53" t="s">
        <v>6121</v>
      </c>
      <c r="E1021" s="2"/>
      <c r="F1021" s="2" t="s">
        <v>5080</v>
      </c>
      <c r="G1021" s="2"/>
      <c r="H1021" s="2"/>
      <c r="I1021" s="2"/>
      <c r="J1021" s="4">
        <v>10841236</v>
      </c>
      <c r="K1021" s="2"/>
      <c r="L1021" s="3">
        <v>1018</v>
      </c>
      <c r="N1021" s="2" t="s">
        <v>1220</v>
      </c>
      <c r="O1021" s="99" t="s">
        <v>808</v>
      </c>
    </row>
    <row r="1022" spans="1:15" ht="15" customHeight="1">
      <c r="A1022" s="4">
        <v>10851019</v>
      </c>
      <c r="B1022" s="3">
        <v>13</v>
      </c>
      <c r="C1022" s="18">
        <v>43703</v>
      </c>
      <c r="D1022" s="53" t="s">
        <v>6122</v>
      </c>
      <c r="E1022" s="2"/>
      <c r="F1022" s="2" t="s">
        <v>5080</v>
      </c>
      <c r="G1022" s="2"/>
      <c r="H1022" s="2"/>
      <c r="I1022" s="2"/>
      <c r="J1022" s="4">
        <v>10841237</v>
      </c>
      <c r="K1022" s="2"/>
      <c r="L1022" s="3">
        <v>1019</v>
      </c>
      <c r="N1022" s="2" t="s">
        <v>1221</v>
      </c>
      <c r="O1022" s="99" t="s">
        <v>808</v>
      </c>
    </row>
    <row r="1023" spans="1:15" ht="15" customHeight="1">
      <c r="A1023" s="4">
        <v>10851020</v>
      </c>
      <c r="B1023" s="3">
        <v>13</v>
      </c>
      <c r="C1023" s="18">
        <v>43704</v>
      </c>
      <c r="D1023" s="53" t="s">
        <v>6123</v>
      </c>
      <c r="E1023" s="2"/>
      <c r="F1023" s="2" t="s">
        <v>5080</v>
      </c>
      <c r="G1023" s="2"/>
      <c r="H1023" s="2"/>
      <c r="I1023" s="2"/>
      <c r="J1023" s="2">
        <v>10841238</v>
      </c>
      <c r="K1023" s="2"/>
      <c r="L1023" s="3">
        <v>1020</v>
      </c>
      <c r="N1023" s="49" t="s">
        <v>1222</v>
      </c>
      <c r="O1023" s="50" t="s">
        <v>808</v>
      </c>
    </row>
    <row r="1024" spans="1:15" ht="15" customHeight="1">
      <c r="A1024" s="4">
        <v>10851021</v>
      </c>
      <c r="B1024" s="3">
        <v>13</v>
      </c>
      <c r="C1024" s="18">
        <v>43705</v>
      </c>
      <c r="D1024" s="53" t="s">
        <v>6124</v>
      </c>
      <c r="E1024" s="2"/>
      <c r="F1024" s="2" t="s">
        <v>5080</v>
      </c>
      <c r="G1024" s="2"/>
      <c r="H1024" s="2"/>
      <c r="I1024" s="2"/>
      <c r="J1024" s="4">
        <v>10841239</v>
      </c>
      <c r="K1024" s="2"/>
      <c r="L1024" s="3">
        <v>1021</v>
      </c>
      <c r="N1024" s="3" t="s">
        <v>1223</v>
      </c>
      <c r="O1024" s="46" t="s">
        <v>808</v>
      </c>
    </row>
    <row r="1025" spans="1:15" ht="15" customHeight="1">
      <c r="A1025" s="4">
        <v>10851022</v>
      </c>
      <c r="B1025" s="3">
        <v>13</v>
      </c>
      <c r="C1025" s="18">
        <v>43706</v>
      </c>
      <c r="D1025" s="53" t="s">
        <v>6125</v>
      </c>
      <c r="E1025" s="2"/>
      <c r="F1025" s="2" t="s">
        <v>5080</v>
      </c>
      <c r="G1025" s="2"/>
      <c r="H1025" s="2"/>
      <c r="I1025" s="2"/>
      <c r="J1025" s="2">
        <v>10841240</v>
      </c>
      <c r="K1025" s="2"/>
      <c r="L1025" s="3">
        <v>1022</v>
      </c>
      <c r="N1025" s="2" t="s">
        <v>1224</v>
      </c>
      <c r="O1025" s="2" t="s">
        <v>808</v>
      </c>
    </row>
    <row r="1026" spans="1:15" ht="15" customHeight="1">
      <c r="A1026" s="4">
        <v>10851023</v>
      </c>
      <c r="B1026" s="3">
        <v>13</v>
      </c>
      <c r="C1026" s="18">
        <v>43707</v>
      </c>
      <c r="D1026" s="53" t="s">
        <v>6126</v>
      </c>
      <c r="E1026" s="2"/>
      <c r="F1026" s="2" t="s">
        <v>5080</v>
      </c>
      <c r="G1026" s="2"/>
      <c r="H1026" s="2"/>
      <c r="I1026" s="2"/>
      <c r="J1026" s="2">
        <v>10841241</v>
      </c>
      <c r="K1026" s="2"/>
      <c r="L1026" s="3">
        <v>1023</v>
      </c>
      <c r="N1026" s="2" t="s">
        <v>1225</v>
      </c>
      <c r="O1026" s="2" t="s">
        <v>808</v>
      </c>
    </row>
    <row r="1027" spans="1:15" ht="16.5" customHeight="1">
      <c r="A1027" s="4">
        <v>10851024</v>
      </c>
      <c r="B1027" s="3">
        <v>13</v>
      </c>
      <c r="C1027" s="18">
        <v>43708</v>
      </c>
      <c r="D1027" s="53" t="s">
        <v>6127</v>
      </c>
      <c r="E1027" s="2"/>
      <c r="F1027" s="2" t="s">
        <v>5080</v>
      </c>
      <c r="G1027" s="2"/>
      <c r="H1027" s="2"/>
      <c r="I1027" s="2"/>
      <c r="J1027" s="2">
        <v>10840325</v>
      </c>
      <c r="K1027" s="2"/>
      <c r="L1027" s="3">
        <v>1024</v>
      </c>
      <c r="N1027" s="53">
        <v>1239148</v>
      </c>
      <c r="O1027" s="54" t="s">
        <v>1228</v>
      </c>
    </row>
    <row r="1028" spans="1:15" ht="15" customHeight="1">
      <c r="A1028" s="4">
        <v>10851025</v>
      </c>
      <c r="B1028" s="3">
        <v>13</v>
      </c>
      <c r="C1028" s="18">
        <v>43709</v>
      </c>
      <c r="D1028" s="53" t="s">
        <v>6128</v>
      </c>
      <c r="E1028" s="2"/>
      <c r="F1028" s="2" t="s">
        <v>5080</v>
      </c>
      <c r="G1028" s="2"/>
      <c r="H1028" s="2"/>
      <c r="I1028" s="2"/>
      <c r="J1028" s="2">
        <v>10840326</v>
      </c>
      <c r="K1028" s="2"/>
      <c r="L1028" s="3">
        <v>1025</v>
      </c>
      <c r="N1028" s="2">
        <v>1239148</v>
      </c>
      <c r="O1028" s="54" t="s">
        <v>1228</v>
      </c>
    </row>
    <row r="1029" spans="1:15" ht="15" customHeight="1">
      <c r="A1029" s="4">
        <v>10851026</v>
      </c>
      <c r="B1029" s="3">
        <v>13</v>
      </c>
      <c r="C1029" s="18">
        <v>43710</v>
      </c>
      <c r="D1029" s="53" t="s">
        <v>6126</v>
      </c>
      <c r="E1029" s="2"/>
      <c r="F1029" s="2" t="s">
        <v>5080</v>
      </c>
      <c r="G1029" s="2"/>
      <c r="H1029" s="2"/>
      <c r="I1029" s="2"/>
      <c r="J1029" s="2">
        <v>10840327</v>
      </c>
      <c r="K1029" s="2"/>
      <c r="L1029" s="3">
        <v>1026</v>
      </c>
      <c r="N1029" s="2">
        <v>1239148</v>
      </c>
      <c r="O1029" s="54" t="s">
        <v>1228</v>
      </c>
    </row>
    <row r="1030" spans="1:15" ht="15" customHeight="1">
      <c r="A1030" s="4">
        <v>10851027</v>
      </c>
      <c r="B1030" s="3">
        <v>13</v>
      </c>
      <c r="C1030" s="18">
        <v>43711</v>
      </c>
      <c r="D1030" s="53" t="s">
        <v>6129</v>
      </c>
      <c r="E1030" s="2"/>
      <c r="F1030" s="2" t="s">
        <v>5080</v>
      </c>
      <c r="G1030" s="2"/>
      <c r="H1030" s="2"/>
      <c r="I1030" s="2"/>
      <c r="J1030" s="2">
        <v>10840328</v>
      </c>
      <c r="K1030" s="2"/>
      <c r="L1030" s="3">
        <v>1027</v>
      </c>
      <c r="N1030" s="2">
        <v>1239148</v>
      </c>
      <c r="O1030" s="54" t="s">
        <v>1228</v>
      </c>
    </row>
    <row r="1031" spans="1:15" ht="15" customHeight="1">
      <c r="A1031" s="4">
        <v>10851028</v>
      </c>
      <c r="B1031" s="3">
        <v>13</v>
      </c>
      <c r="C1031" s="18">
        <v>43712</v>
      </c>
      <c r="D1031" s="53" t="s">
        <v>6130</v>
      </c>
      <c r="E1031" s="2"/>
      <c r="F1031" s="2" t="s">
        <v>5080</v>
      </c>
      <c r="G1031" s="2"/>
      <c r="H1031" s="2"/>
      <c r="I1031" s="2"/>
      <c r="J1031" s="2">
        <v>10840329</v>
      </c>
      <c r="K1031" s="2"/>
      <c r="L1031" s="3">
        <v>1028</v>
      </c>
      <c r="N1031" s="2">
        <v>1239148</v>
      </c>
      <c r="O1031" s="54" t="s">
        <v>1228</v>
      </c>
    </row>
    <row r="1032" spans="1:15" ht="15" customHeight="1">
      <c r="A1032" s="4">
        <v>10851029</v>
      </c>
      <c r="B1032" s="3">
        <v>13</v>
      </c>
      <c r="C1032" s="18">
        <v>43713</v>
      </c>
      <c r="D1032" s="53" t="s">
        <v>6131</v>
      </c>
      <c r="E1032" s="2"/>
      <c r="F1032" s="2" t="s">
        <v>5080</v>
      </c>
      <c r="G1032" s="2"/>
      <c r="H1032" s="2"/>
      <c r="I1032" s="2"/>
      <c r="J1032" s="2">
        <v>10840330</v>
      </c>
      <c r="K1032" s="2"/>
      <c r="L1032" s="3">
        <v>1029</v>
      </c>
      <c r="N1032" s="2">
        <v>1239148</v>
      </c>
      <c r="O1032" s="54" t="s">
        <v>1228</v>
      </c>
    </row>
    <row r="1033" spans="1:15" ht="15" customHeight="1">
      <c r="A1033" s="4">
        <v>10851030</v>
      </c>
      <c r="B1033" s="3">
        <v>13</v>
      </c>
      <c r="C1033" s="18">
        <v>43714</v>
      </c>
      <c r="D1033" s="53" t="s">
        <v>6132</v>
      </c>
      <c r="E1033" s="2"/>
      <c r="F1033" s="2" t="s">
        <v>5080</v>
      </c>
      <c r="G1033" s="2"/>
      <c r="H1033" s="2"/>
      <c r="I1033" s="2"/>
      <c r="J1033" s="2">
        <v>10840331</v>
      </c>
      <c r="K1033" s="2"/>
      <c r="L1033" s="3">
        <v>1030</v>
      </c>
      <c r="N1033" s="2">
        <v>1239148</v>
      </c>
      <c r="O1033" s="54" t="s">
        <v>1228</v>
      </c>
    </row>
    <row r="1034" spans="1:15" ht="15" customHeight="1">
      <c r="A1034" s="4">
        <v>10851031</v>
      </c>
      <c r="B1034" s="3">
        <v>13</v>
      </c>
      <c r="C1034" s="18">
        <v>43715</v>
      </c>
      <c r="D1034" s="53" t="s">
        <v>6133</v>
      </c>
      <c r="E1034" s="2"/>
      <c r="F1034" s="2" t="s">
        <v>5080</v>
      </c>
      <c r="G1034" s="2"/>
      <c r="H1034" s="2"/>
      <c r="I1034" s="2"/>
      <c r="J1034" s="2">
        <v>10840332</v>
      </c>
      <c r="K1034" s="2"/>
      <c r="L1034" s="3">
        <v>1031</v>
      </c>
      <c r="N1034" s="2">
        <v>1239148</v>
      </c>
      <c r="O1034" s="54" t="s">
        <v>1228</v>
      </c>
    </row>
    <row r="1035" spans="1:15" ht="15" customHeight="1">
      <c r="A1035" s="4">
        <v>10851032</v>
      </c>
      <c r="B1035" s="3">
        <v>13</v>
      </c>
      <c r="C1035" s="18">
        <v>43716</v>
      </c>
      <c r="D1035" s="53" t="s">
        <v>6134</v>
      </c>
      <c r="E1035" s="2"/>
      <c r="F1035" s="2" t="s">
        <v>5080</v>
      </c>
      <c r="G1035" s="2"/>
      <c r="H1035" s="2"/>
      <c r="I1035" s="2"/>
      <c r="J1035" s="2">
        <v>10840333</v>
      </c>
      <c r="K1035" s="2"/>
      <c r="L1035" s="3">
        <v>1032</v>
      </c>
      <c r="N1035" s="2">
        <v>1239148</v>
      </c>
      <c r="O1035" s="54" t="s">
        <v>1228</v>
      </c>
    </row>
    <row r="1036" spans="1:15" ht="15" customHeight="1">
      <c r="A1036" s="4">
        <v>10851033</v>
      </c>
      <c r="B1036" s="3">
        <v>13</v>
      </c>
      <c r="C1036" s="18">
        <v>43717</v>
      </c>
      <c r="D1036" s="53" t="s">
        <v>6135</v>
      </c>
      <c r="E1036" s="2"/>
      <c r="F1036" s="2" t="s">
        <v>5080</v>
      </c>
      <c r="G1036" s="2"/>
      <c r="H1036" s="2"/>
      <c r="I1036" s="2"/>
      <c r="J1036" s="2">
        <v>10840334</v>
      </c>
      <c r="K1036" s="2"/>
      <c r="L1036" s="3">
        <v>1033</v>
      </c>
      <c r="N1036" s="2">
        <v>1239148</v>
      </c>
      <c r="O1036" s="54" t="s">
        <v>1228</v>
      </c>
    </row>
    <row r="1037" spans="1:15" ht="15" customHeight="1">
      <c r="A1037" s="4">
        <v>10851034</v>
      </c>
      <c r="B1037" s="3">
        <v>13</v>
      </c>
      <c r="C1037" s="18">
        <v>43718</v>
      </c>
      <c r="D1037" s="53" t="s">
        <v>6136</v>
      </c>
      <c r="E1037" s="2"/>
      <c r="F1037" s="2" t="s">
        <v>5080</v>
      </c>
      <c r="G1037" s="2"/>
      <c r="H1037" s="2"/>
      <c r="I1037" s="2"/>
      <c r="J1037" s="2">
        <v>10840335</v>
      </c>
      <c r="K1037" s="2"/>
      <c r="L1037" s="3">
        <v>1034</v>
      </c>
      <c r="N1037" s="2">
        <v>1239148</v>
      </c>
      <c r="O1037" s="54" t="s">
        <v>1228</v>
      </c>
    </row>
    <row r="1038" spans="1:15" ht="15" customHeight="1">
      <c r="A1038" s="4">
        <v>10851035</v>
      </c>
      <c r="B1038" s="3">
        <v>13</v>
      </c>
      <c r="C1038" s="18">
        <v>43719</v>
      </c>
      <c r="D1038" s="53" t="s">
        <v>6137</v>
      </c>
      <c r="E1038" s="2"/>
      <c r="F1038" s="2" t="s">
        <v>5080</v>
      </c>
      <c r="G1038" s="2"/>
      <c r="H1038" s="2"/>
      <c r="I1038" s="2"/>
      <c r="J1038" s="2">
        <v>10840336</v>
      </c>
      <c r="K1038" s="2"/>
      <c r="L1038" s="3">
        <v>1035</v>
      </c>
      <c r="N1038" s="2">
        <v>1239148</v>
      </c>
      <c r="O1038" s="54" t="s">
        <v>1228</v>
      </c>
    </row>
    <row r="1039" spans="1:15" ht="15" customHeight="1">
      <c r="A1039" s="4">
        <v>10851036</v>
      </c>
      <c r="B1039" s="3">
        <v>13</v>
      </c>
      <c r="C1039" s="18">
        <v>43720</v>
      </c>
      <c r="D1039" s="53" t="s">
        <v>6138</v>
      </c>
      <c r="E1039" s="2"/>
      <c r="F1039" s="2" t="s">
        <v>5080</v>
      </c>
      <c r="G1039" s="2"/>
      <c r="H1039" s="2"/>
      <c r="I1039" s="2"/>
      <c r="J1039" s="2">
        <v>10840337</v>
      </c>
      <c r="K1039" s="2"/>
      <c r="L1039" s="3">
        <v>1036</v>
      </c>
      <c r="N1039" s="2">
        <v>1239148</v>
      </c>
      <c r="O1039" s="54" t="s">
        <v>1228</v>
      </c>
    </row>
    <row r="1040" spans="1:15" ht="15" customHeight="1">
      <c r="A1040" s="4">
        <v>10851037</v>
      </c>
      <c r="B1040" s="3">
        <v>13</v>
      </c>
      <c r="C1040" s="18">
        <v>43721</v>
      </c>
      <c r="D1040" s="53" t="s">
        <v>6139</v>
      </c>
      <c r="E1040" s="2"/>
      <c r="F1040" s="2" t="s">
        <v>5080</v>
      </c>
      <c r="G1040" s="2"/>
      <c r="H1040" s="2"/>
      <c r="I1040" s="2"/>
      <c r="J1040" s="2">
        <v>10840338</v>
      </c>
      <c r="K1040" s="2"/>
      <c r="L1040" s="3">
        <v>1037</v>
      </c>
      <c r="N1040" s="2">
        <v>1239148</v>
      </c>
      <c r="O1040" s="54" t="s">
        <v>1228</v>
      </c>
    </row>
    <row r="1041" spans="1:15" ht="15" customHeight="1">
      <c r="A1041" s="4">
        <v>10851038</v>
      </c>
      <c r="B1041" s="3">
        <v>13</v>
      </c>
      <c r="C1041" s="18">
        <v>43722</v>
      </c>
      <c r="D1041" s="53" t="s">
        <v>6140</v>
      </c>
      <c r="E1041" s="2"/>
      <c r="F1041" s="2" t="s">
        <v>5080</v>
      </c>
      <c r="G1041" s="2"/>
      <c r="H1041" s="2"/>
      <c r="I1041" s="2"/>
      <c r="J1041" s="2">
        <v>10840339</v>
      </c>
      <c r="K1041" s="2"/>
      <c r="L1041" s="3">
        <v>1038</v>
      </c>
      <c r="N1041" s="2">
        <v>1239148</v>
      </c>
      <c r="O1041" s="54" t="s">
        <v>1228</v>
      </c>
    </row>
    <row r="1042" spans="1:15" ht="15" customHeight="1">
      <c r="A1042" s="4">
        <v>10851039</v>
      </c>
      <c r="B1042" s="3">
        <v>13</v>
      </c>
      <c r="C1042" s="18">
        <v>43723</v>
      </c>
      <c r="D1042" s="53" t="s">
        <v>6141</v>
      </c>
      <c r="E1042" s="2"/>
      <c r="F1042" s="2" t="s">
        <v>5080</v>
      </c>
      <c r="G1042" s="2"/>
      <c r="H1042" s="2"/>
      <c r="I1042" s="2"/>
      <c r="J1042" s="2">
        <v>10840340</v>
      </c>
      <c r="K1042" s="2"/>
      <c r="L1042" s="3">
        <v>1039</v>
      </c>
      <c r="N1042" s="2">
        <v>1239148</v>
      </c>
      <c r="O1042" s="54" t="s">
        <v>1228</v>
      </c>
    </row>
    <row r="1043" spans="1:15" ht="15" customHeight="1">
      <c r="A1043" s="4">
        <v>10851040</v>
      </c>
      <c r="B1043" s="3">
        <v>13</v>
      </c>
      <c r="C1043" s="18">
        <v>43724</v>
      </c>
      <c r="D1043" s="53" t="s">
        <v>6142</v>
      </c>
      <c r="E1043" s="2"/>
      <c r="F1043" s="2" t="s">
        <v>5080</v>
      </c>
      <c r="G1043" s="2"/>
      <c r="H1043" s="2"/>
      <c r="I1043" s="2"/>
      <c r="J1043" s="2">
        <v>10840341</v>
      </c>
      <c r="K1043" s="2"/>
      <c r="L1043" s="3">
        <v>1040</v>
      </c>
      <c r="N1043" s="2">
        <v>1239148</v>
      </c>
      <c r="O1043" s="54" t="s">
        <v>1228</v>
      </c>
    </row>
    <row r="1044" spans="1:15" ht="15" customHeight="1">
      <c r="A1044" s="4">
        <v>10851041</v>
      </c>
      <c r="B1044" s="3">
        <v>13</v>
      </c>
      <c r="C1044" s="18">
        <v>43725</v>
      </c>
      <c r="D1044" s="53" t="s">
        <v>6143</v>
      </c>
      <c r="E1044" s="2"/>
      <c r="F1044" s="2" t="s">
        <v>5080</v>
      </c>
      <c r="G1044" s="2"/>
      <c r="H1044" s="2"/>
      <c r="I1044" s="2"/>
      <c r="J1044" s="2">
        <v>10840342</v>
      </c>
      <c r="K1044" s="2"/>
      <c r="L1044" s="3">
        <v>1041</v>
      </c>
      <c r="N1044" s="2">
        <v>1239148</v>
      </c>
      <c r="O1044" s="54" t="s">
        <v>1228</v>
      </c>
    </row>
    <row r="1045" spans="1:15" ht="15" customHeight="1">
      <c r="A1045" s="4">
        <v>10851042</v>
      </c>
      <c r="B1045" s="3">
        <v>13</v>
      </c>
      <c r="C1045" s="18">
        <v>43726</v>
      </c>
      <c r="D1045" s="53" t="s">
        <v>6144</v>
      </c>
      <c r="E1045" s="2"/>
      <c r="F1045" s="2" t="s">
        <v>5080</v>
      </c>
      <c r="G1045" s="2"/>
      <c r="H1045" s="2"/>
      <c r="I1045" s="2"/>
      <c r="J1045" s="2">
        <v>10840343</v>
      </c>
      <c r="K1045" s="2"/>
      <c r="L1045" s="3">
        <v>1042</v>
      </c>
      <c r="N1045" s="2">
        <v>1239148</v>
      </c>
      <c r="O1045" s="54" t="s">
        <v>1228</v>
      </c>
    </row>
    <row r="1046" spans="1:15" ht="15" customHeight="1">
      <c r="A1046" s="4">
        <v>10851043</v>
      </c>
      <c r="B1046" s="3">
        <v>13</v>
      </c>
      <c r="C1046" s="18">
        <v>43727</v>
      </c>
      <c r="D1046" s="53" t="s">
        <v>6145</v>
      </c>
      <c r="E1046" s="2"/>
      <c r="F1046" s="2" t="s">
        <v>5080</v>
      </c>
      <c r="G1046" s="2"/>
      <c r="H1046" s="2"/>
      <c r="I1046" s="2"/>
      <c r="J1046" s="2">
        <v>10840344</v>
      </c>
      <c r="K1046" s="2"/>
      <c r="L1046" s="3">
        <v>1043</v>
      </c>
      <c r="N1046" s="2">
        <v>1239148</v>
      </c>
      <c r="O1046" s="54" t="s">
        <v>1228</v>
      </c>
    </row>
    <row r="1047" spans="1:15" ht="15" customHeight="1">
      <c r="A1047" s="4">
        <v>10851044</v>
      </c>
      <c r="B1047" s="3">
        <v>13</v>
      </c>
      <c r="C1047" s="18">
        <v>43728</v>
      </c>
      <c r="D1047" s="53" t="s">
        <v>6146</v>
      </c>
      <c r="E1047" s="2"/>
      <c r="F1047" s="2" t="s">
        <v>5080</v>
      </c>
      <c r="G1047" s="2"/>
      <c r="H1047" s="2"/>
      <c r="I1047" s="2"/>
      <c r="J1047" s="2">
        <v>10840345</v>
      </c>
      <c r="K1047" s="2"/>
      <c r="L1047" s="3">
        <v>1044</v>
      </c>
      <c r="N1047" s="2">
        <v>1239148</v>
      </c>
      <c r="O1047" s="54" t="s">
        <v>1228</v>
      </c>
    </row>
    <row r="1048" spans="1:15" ht="15" customHeight="1">
      <c r="A1048" s="4">
        <v>10851045</v>
      </c>
      <c r="B1048" s="3">
        <v>13</v>
      </c>
      <c r="C1048" s="18">
        <v>43729</v>
      </c>
      <c r="D1048" s="53" t="s">
        <v>6147</v>
      </c>
      <c r="E1048" s="2"/>
      <c r="F1048" s="2" t="s">
        <v>5080</v>
      </c>
      <c r="G1048" s="2"/>
      <c r="H1048" s="2"/>
      <c r="I1048" s="2"/>
      <c r="J1048" s="2">
        <v>10840346</v>
      </c>
      <c r="K1048" s="2"/>
      <c r="L1048" s="3">
        <v>1045</v>
      </c>
      <c r="N1048" s="58">
        <v>1239148</v>
      </c>
      <c r="O1048" s="100" t="s">
        <v>1228</v>
      </c>
    </row>
    <row r="1049" spans="1:15" ht="15" customHeight="1">
      <c r="A1049" s="4">
        <v>10851046</v>
      </c>
      <c r="B1049" s="3">
        <v>13</v>
      </c>
      <c r="C1049" s="18">
        <v>43730</v>
      </c>
      <c r="D1049" s="53" t="s">
        <v>6148</v>
      </c>
      <c r="E1049" s="2"/>
      <c r="F1049" s="2" t="s">
        <v>5080</v>
      </c>
      <c r="G1049" s="2"/>
      <c r="H1049" s="2"/>
      <c r="I1049" s="2"/>
      <c r="J1049" s="2">
        <v>10840347</v>
      </c>
      <c r="K1049" s="2"/>
      <c r="L1049" s="3">
        <v>1046</v>
      </c>
      <c r="N1049" s="2">
        <v>1239148</v>
      </c>
      <c r="O1049" s="2" t="s">
        <v>1228</v>
      </c>
    </row>
    <row r="1050" spans="1:15" ht="15" customHeight="1">
      <c r="A1050" s="4">
        <v>10851047</v>
      </c>
      <c r="B1050" s="3">
        <v>13</v>
      </c>
      <c r="C1050" s="18">
        <v>43731</v>
      </c>
      <c r="D1050" s="53" t="s">
        <v>6149</v>
      </c>
      <c r="E1050" s="2"/>
      <c r="F1050" s="2" t="s">
        <v>5080</v>
      </c>
      <c r="G1050" s="2"/>
      <c r="H1050" s="2"/>
      <c r="I1050" s="2"/>
      <c r="J1050" s="2">
        <v>10841242</v>
      </c>
      <c r="K1050" s="2"/>
      <c r="L1050" s="3">
        <v>1047</v>
      </c>
      <c r="N1050" s="2" t="s">
        <v>1229</v>
      </c>
      <c r="O1050" s="2" t="s">
        <v>1031</v>
      </c>
    </row>
    <row r="1051" spans="1:15" ht="15" customHeight="1">
      <c r="A1051" s="4">
        <v>10851048</v>
      </c>
      <c r="B1051" s="3">
        <v>13</v>
      </c>
      <c r="C1051" s="18">
        <v>43732</v>
      </c>
      <c r="D1051" s="53" t="s">
        <v>6150</v>
      </c>
      <c r="E1051" s="2"/>
      <c r="F1051" s="2" t="s">
        <v>5080</v>
      </c>
      <c r="G1051" s="2"/>
      <c r="H1051" s="2"/>
      <c r="I1051" s="2"/>
      <c r="J1051" s="4">
        <v>10841244</v>
      </c>
      <c r="K1051" s="2"/>
      <c r="L1051" s="3">
        <v>1048</v>
      </c>
      <c r="N1051" s="17" t="s">
        <v>1230</v>
      </c>
      <c r="O1051" s="54" t="s">
        <v>1031</v>
      </c>
    </row>
    <row r="1052" spans="1:15" ht="15" customHeight="1">
      <c r="A1052" s="4">
        <v>10851049</v>
      </c>
      <c r="B1052" s="3">
        <v>13</v>
      </c>
      <c r="C1052" s="18">
        <v>43733</v>
      </c>
      <c r="D1052" s="53" t="s">
        <v>6151</v>
      </c>
      <c r="E1052" s="2"/>
      <c r="F1052" s="2" t="s">
        <v>5080</v>
      </c>
      <c r="G1052" s="2"/>
      <c r="H1052" s="2"/>
      <c r="I1052" s="2"/>
      <c r="J1052" s="4">
        <v>10841245</v>
      </c>
      <c r="K1052" s="2"/>
      <c r="L1052" s="3">
        <v>1049</v>
      </c>
      <c r="N1052" s="17" t="s">
        <v>1231</v>
      </c>
      <c r="O1052" s="54" t="s">
        <v>1031</v>
      </c>
    </row>
    <row r="1053" spans="1:15" ht="15" customHeight="1">
      <c r="A1053" s="4">
        <v>10851050</v>
      </c>
      <c r="B1053" s="3">
        <v>13</v>
      </c>
      <c r="C1053" s="18">
        <v>43734</v>
      </c>
      <c r="D1053" s="53" t="s">
        <v>6152</v>
      </c>
      <c r="E1053" s="2"/>
      <c r="F1053" s="2" t="s">
        <v>5080</v>
      </c>
      <c r="G1053" s="2"/>
      <c r="H1053" s="2"/>
      <c r="I1053" s="2"/>
      <c r="J1053" s="4">
        <v>10841246</v>
      </c>
      <c r="K1053" s="2"/>
      <c r="L1053" s="3">
        <v>1050</v>
      </c>
      <c r="N1053" s="17" t="s">
        <v>1232</v>
      </c>
      <c r="O1053" s="54" t="s">
        <v>1031</v>
      </c>
    </row>
    <row r="1054" spans="1:15" ht="15" customHeight="1">
      <c r="A1054" s="4">
        <v>10851051</v>
      </c>
      <c r="B1054" s="3">
        <v>13</v>
      </c>
      <c r="C1054" s="18">
        <v>43735</v>
      </c>
      <c r="D1054" s="53" t="s">
        <v>6153</v>
      </c>
      <c r="E1054" s="2"/>
      <c r="F1054" s="2" t="s">
        <v>5080</v>
      </c>
      <c r="G1054" s="2"/>
      <c r="H1054" s="2"/>
      <c r="I1054" s="2"/>
      <c r="J1054" s="4">
        <v>10841247</v>
      </c>
      <c r="K1054" s="2"/>
      <c r="L1054" s="3">
        <v>1051</v>
      </c>
      <c r="N1054" s="17" t="s">
        <v>1233</v>
      </c>
      <c r="O1054" s="54" t="s">
        <v>1031</v>
      </c>
    </row>
    <row r="1055" spans="1:15" ht="15" customHeight="1">
      <c r="A1055" s="4">
        <v>10851052</v>
      </c>
      <c r="B1055" s="3">
        <v>13</v>
      </c>
      <c r="C1055" s="18">
        <v>43736</v>
      </c>
      <c r="D1055" s="53" t="s">
        <v>6154</v>
      </c>
      <c r="E1055" s="2"/>
      <c r="F1055" s="2" t="s">
        <v>5080</v>
      </c>
      <c r="G1055" s="2"/>
      <c r="H1055" s="2"/>
      <c r="I1055" s="2"/>
      <c r="J1055" s="4">
        <v>10841248</v>
      </c>
      <c r="K1055" s="2"/>
      <c r="L1055" s="3">
        <v>1052</v>
      </c>
      <c r="N1055" s="63" t="s">
        <v>1234</v>
      </c>
      <c r="O1055" s="100" t="s">
        <v>1031</v>
      </c>
    </row>
    <row r="1056" spans="1:15" ht="15" customHeight="1">
      <c r="A1056" s="4">
        <v>10851053</v>
      </c>
      <c r="B1056" s="2">
        <v>13</v>
      </c>
      <c r="C1056" s="18">
        <v>43737</v>
      </c>
      <c r="D1056" s="53" t="s">
        <v>6155</v>
      </c>
      <c r="E1056" s="2"/>
      <c r="F1056" s="2" t="s">
        <v>5080</v>
      </c>
      <c r="G1056" s="2"/>
      <c r="H1056" s="2"/>
      <c r="I1056" s="2"/>
      <c r="J1056" s="4">
        <v>10841249</v>
      </c>
      <c r="K1056" s="2"/>
      <c r="L1056" s="2">
        <v>1053</v>
      </c>
      <c r="N1056" s="2" t="s">
        <v>1236</v>
      </c>
      <c r="O1056" s="2" t="s">
        <v>1237</v>
      </c>
    </row>
    <row r="1057" spans="1:15" ht="15" customHeight="1">
      <c r="A1057" s="4">
        <v>10851054</v>
      </c>
      <c r="B1057" s="2">
        <v>13</v>
      </c>
      <c r="C1057" s="18">
        <v>43738</v>
      </c>
      <c r="D1057" s="53" t="s">
        <v>6156</v>
      </c>
      <c r="E1057" s="2"/>
      <c r="F1057" s="2" t="s">
        <v>5080</v>
      </c>
      <c r="G1057" s="2"/>
      <c r="H1057" s="2"/>
      <c r="I1057" s="2"/>
      <c r="J1057" s="4">
        <v>10841250</v>
      </c>
      <c r="K1057" s="2"/>
      <c r="L1057" s="2">
        <v>1054</v>
      </c>
      <c r="N1057" s="2" t="s">
        <v>1238</v>
      </c>
      <c r="O1057" s="2" t="s">
        <v>1237</v>
      </c>
    </row>
    <row r="1058" spans="1:15" ht="15" customHeight="1">
      <c r="A1058" s="4">
        <v>10851055</v>
      </c>
      <c r="B1058" s="2">
        <v>13</v>
      </c>
      <c r="C1058" s="18">
        <v>43739</v>
      </c>
      <c r="D1058" s="53" t="s">
        <v>6157</v>
      </c>
      <c r="E1058" s="2"/>
      <c r="F1058" s="2" t="s">
        <v>5080</v>
      </c>
      <c r="G1058" s="2"/>
      <c r="H1058" s="2"/>
      <c r="I1058" s="2"/>
      <c r="J1058" s="4">
        <v>10841251</v>
      </c>
      <c r="K1058" s="2"/>
      <c r="L1058" s="2">
        <v>1055</v>
      </c>
      <c r="N1058" s="2" t="s">
        <v>1239</v>
      </c>
      <c r="O1058" s="2" t="s">
        <v>1237</v>
      </c>
    </row>
    <row r="1059" spans="1:15" ht="15" customHeight="1">
      <c r="A1059" s="4">
        <v>10851056</v>
      </c>
      <c r="B1059" s="2">
        <v>13</v>
      </c>
      <c r="C1059" s="18">
        <v>43740</v>
      </c>
      <c r="D1059" s="53" t="s">
        <v>6158</v>
      </c>
      <c r="E1059" s="2"/>
      <c r="F1059" s="2" t="s">
        <v>5080</v>
      </c>
      <c r="G1059" s="2"/>
      <c r="H1059" s="2"/>
      <c r="I1059" s="2"/>
      <c r="J1059" s="4">
        <v>10841252</v>
      </c>
      <c r="K1059" s="2"/>
      <c r="L1059" s="2">
        <v>1056</v>
      </c>
      <c r="N1059" s="2" t="s">
        <v>1240</v>
      </c>
      <c r="O1059" s="2" t="s">
        <v>1237</v>
      </c>
    </row>
    <row r="1060" spans="1:15" ht="15" customHeight="1">
      <c r="A1060" s="4">
        <v>10851057</v>
      </c>
      <c r="B1060" s="2">
        <v>13</v>
      </c>
      <c r="C1060" s="18">
        <v>43741</v>
      </c>
      <c r="D1060" s="53" t="s">
        <v>6159</v>
      </c>
      <c r="E1060" s="2"/>
      <c r="F1060" s="2" t="s">
        <v>5080</v>
      </c>
      <c r="G1060" s="2"/>
      <c r="H1060" s="2"/>
      <c r="I1060" s="2"/>
      <c r="J1060" s="4">
        <v>10841253</v>
      </c>
      <c r="K1060" s="2"/>
      <c r="L1060" s="2">
        <v>1057</v>
      </c>
      <c r="N1060" s="2" t="s">
        <v>1241</v>
      </c>
      <c r="O1060" s="2" t="s">
        <v>1237</v>
      </c>
    </row>
    <row r="1061" spans="1:15" ht="15" customHeight="1">
      <c r="A1061" s="4">
        <v>10851058</v>
      </c>
      <c r="B1061" s="2">
        <v>13</v>
      </c>
      <c r="C1061" s="18">
        <v>43742</v>
      </c>
      <c r="D1061" s="53" t="s">
        <v>6160</v>
      </c>
      <c r="E1061" s="2"/>
      <c r="F1061" s="2" t="s">
        <v>5080</v>
      </c>
      <c r="G1061" s="2"/>
      <c r="H1061" s="2"/>
      <c r="I1061" s="2"/>
      <c r="J1061" s="4">
        <v>10841254</v>
      </c>
      <c r="K1061" s="2"/>
      <c r="L1061" s="2">
        <v>1058</v>
      </c>
      <c r="N1061" s="2" t="s">
        <v>1242</v>
      </c>
      <c r="O1061" s="2" t="s">
        <v>1237</v>
      </c>
    </row>
    <row r="1062" spans="1:15" ht="15" customHeight="1">
      <c r="A1062" s="4">
        <v>10851059</v>
      </c>
      <c r="B1062" s="2">
        <v>13</v>
      </c>
      <c r="C1062" s="18">
        <v>43743</v>
      </c>
      <c r="D1062" s="53" t="s">
        <v>6161</v>
      </c>
      <c r="E1062" s="2"/>
      <c r="F1062" s="2" t="s">
        <v>5080</v>
      </c>
      <c r="G1062" s="2"/>
      <c r="H1062" s="2"/>
      <c r="I1062" s="2"/>
      <c r="J1062" s="4">
        <v>10841255</v>
      </c>
      <c r="K1062" s="2"/>
      <c r="L1062" s="2">
        <v>1059</v>
      </c>
      <c r="N1062" s="2" t="s">
        <v>1243</v>
      </c>
      <c r="O1062" s="2" t="s">
        <v>1237</v>
      </c>
    </row>
    <row r="1063" spans="1:15" ht="15" customHeight="1">
      <c r="A1063" s="4">
        <v>10851060</v>
      </c>
      <c r="B1063" s="2">
        <v>13</v>
      </c>
      <c r="C1063" s="18">
        <v>43744</v>
      </c>
      <c r="D1063" s="53" t="s">
        <v>6162</v>
      </c>
      <c r="E1063" s="2"/>
      <c r="F1063" s="2" t="s">
        <v>5080</v>
      </c>
      <c r="G1063" s="2"/>
      <c r="H1063" s="2"/>
      <c r="I1063" s="2"/>
      <c r="J1063" s="4">
        <v>10841256</v>
      </c>
      <c r="K1063" s="2"/>
      <c r="L1063" s="2">
        <v>1060</v>
      </c>
      <c r="N1063" s="58" t="s">
        <v>1244</v>
      </c>
      <c r="O1063" s="58" t="s">
        <v>1237</v>
      </c>
    </row>
    <row r="1064" spans="1:15" ht="15" customHeight="1">
      <c r="A1064" s="4">
        <v>10851061</v>
      </c>
      <c r="B1064" s="2">
        <v>13</v>
      </c>
      <c r="C1064" s="18">
        <v>43745</v>
      </c>
      <c r="D1064" s="53" t="s">
        <v>6163</v>
      </c>
      <c r="E1064" s="2"/>
      <c r="F1064" s="2" t="s">
        <v>5080</v>
      </c>
      <c r="G1064" s="2"/>
      <c r="H1064" s="2"/>
      <c r="I1064" s="2"/>
      <c r="J1064" s="2">
        <v>10841257</v>
      </c>
      <c r="K1064" s="2"/>
      <c r="L1064" s="2">
        <v>1061</v>
      </c>
      <c r="N1064" s="2">
        <v>60981</v>
      </c>
      <c r="O1064" s="3" t="s">
        <v>276</v>
      </c>
    </row>
    <row r="1065" spans="1:15" ht="15" customHeight="1">
      <c r="A1065" s="4">
        <v>10851062</v>
      </c>
      <c r="B1065" s="2">
        <v>13</v>
      </c>
      <c r="C1065" s="18">
        <v>43746</v>
      </c>
      <c r="D1065" s="53" t="s">
        <v>6164</v>
      </c>
      <c r="E1065" s="2"/>
      <c r="F1065" s="2" t="s">
        <v>5080</v>
      </c>
      <c r="G1065" s="2"/>
      <c r="H1065" s="2"/>
      <c r="I1065" s="2"/>
      <c r="J1065" s="2">
        <v>10841258</v>
      </c>
      <c r="K1065" s="2"/>
      <c r="L1065" s="2">
        <v>1062</v>
      </c>
      <c r="N1065" s="2">
        <v>60981</v>
      </c>
      <c r="O1065" s="3" t="s">
        <v>276</v>
      </c>
    </row>
    <row r="1066" spans="1:15" ht="15" customHeight="1">
      <c r="A1066" s="4">
        <v>10851063</v>
      </c>
      <c r="B1066" s="2">
        <v>13</v>
      </c>
      <c r="C1066" s="18">
        <v>43747</v>
      </c>
      <c r="D1066" s="53" t="s">
        <v>6165</v>
      </c>
      <c r="E1066" s="2"/>
      <c r="F1066" s="2" t="s">
        <v>5080</v>
      </c>
      <c r="G1066" s="2"/>
      <c r="H1066" s="2"/>
      <c r="I1066" s="2"/>
      <c r="J1066" s="2">
        <v>10841259</v>
      </c>
      <c r="K1066" s="2"/>
      <c r="L1066" s="2">
        <v>1063</v>
      </c>
      <c r="N1066" s="2">
        <v>60981</v>
      </c>
      <c r="O1066" s="3" t="s">
        <v>276</v>
      </c>
    </row>
    <row r="1067" spans="1:15" ht="15" customHeight="1">
      <c r="A1067" s="4">
        <v>10851064</v>
      </c>
      <c r="B1067" s="2">
        <v>13</v>
      </c>
      <c r="C1067" s="18">
        <v>43748</v>
      </c>
      <c r="D1067" s="53" t="s">
        <v>6166</v>
      </c>
      <c r="E1067" s="2"/>
      <c r="F1067" s="2" t="s">
        <v>5080</v>
      </c>
      <c r="G1067" s="2"/>
      <c r="H1067" s="2"/>
      <c r="I1067" s="2"/>
      <c r="J1067" s="2">
        <v>10841260</v>
      </c>
      <c r="K1067" s="2"/>
      <c r="L1067" s="2">
        <v>1064</v>
      </c>
      <c r="N1067" s="2">
        <v>60981</v>
      </c>
      <c r="O1067" s="3" t="s">
        <v>276</v>
      </c>
    </row>
    <row r="1068" spans="1:15" ht="15" customHeight="1">
      <c r="A1068" s="4">
        <v>10851065</v>
      </c>
      <c r="B1068" s="2">
        <v>13</v>
      </c>
      <c r="C1068" s="18">
        <v>43749</v>
      </c>
      <c r="D1068" s="53" t="s">
        <v>6167</v>
      </c>
      <c r="E1068" s="2"/>
      <c r="F1068" s="2" t="s">
        <v>5080</v>
      </c>
      <c r="G1068" s="2"/>
      <c r="H1068" s="2"/>
      <c r="I1068" s="2"/>
      <c r="J1068" s="2">
        <v>10841261</v>
      </c>
      <c r="K1068" s="2"/>
      <c r="L1068" s="2">
        <v>1065</v>
      </c>
      <c r="N1068" s="58">
        <v>60981</v>
      </c>
      <c r="O1068" s="49" t="s">
        <v>276</v>
      </c>
    </row>
    <row r="1069" spans="1:15" ht="15" customHeight="1">
      <c r="A1069" s="4">
        <v>10851066</v>
      </c>
      <c r="B1069" s="2">
        <v>13</v>
      </c>
      <c r="C1069" s="18">
        <v>43750</v>
      </c>
      <c r="D1069" s="53" t="s">
        <v>6168</v>
      </c>
      <c r="E1069" s="2"/>
      <c r="F1069" s="2" t="s">
        <v>5080</v>
      </c>
      <c r="G1069" s="2"/>
      <c r="H1069" s="2"/>
      <c r="I1069" s="2"/>
      <c r="J1069" s="2">
        <v>10841262</v>
      </c>
      <c r="K1069" s="2"/>
      <c r="L1069" s="2">
        <v>1066</v>
      </c>
      <c r="N1069" s="17" t="s">
        <v>1246</v>
      </c>
      <c r="O1069" s="31" t="s">
        <v>1031</v>
      </c>
    </row>
    <row r="1070" spans="1:15" ht="15" customHeight="1">
      <c r="A1070" s="4">
        <v>10851067</v>
      </c>
      <c r="B1070" s="2">
        <v>13</v>
      </c>
      <c r="C1070" s="18">
        <v>43751</v>
      </c>
      <c r="D1070" s="53" t="s">
        <v>6169</v>
      </c>
      <c r="E1070" s="2"/>
      <c r="F1070" s="2" t="s">
        <v>5080</v>
      </c>
      <c r="G1070" s="2"/>
      <c r="H1070" s="2"/>
      <c r="I1070" s="2"/>
      <c r="J1070" s="2">
        <v>10841262</v>
      </c>
      <c r="K1070" s="2"/>
      <c r="L1070" s="2">
        <v>1067</v>
      </c>
      <c r="N1070" s="17" t="s">
        <v>1246</v>
      </c>
      <c r="O1070" s="31" t="s">
        <v>1031</v>
      </c>
    </row>
    <row r="1071" spans="1:15" ht="15" customHeight="1">
      <c r="A1071" s="4">
        <v>10851068</v>
      </c>
      <c r="B1071" s="2">
        <v>13</v>
      </c>
      <c r="C1071" s="18">
        <v>43752</v>
      </c>
      <c r="D1071" s="53" t="s">
        <v>6170</v>
      </c>
      <c r="E1071" s="2"/>
      <c r="F1071" s="2" t="s">
        <v>5080</v>
      </c>
      <c r="G1071" s="2"/>
      <c r="H1071" s="2"/>
      <c r="I1071" s="2"/>
      <c r="J1071" s="2">
        <v>10841263</v>
      </c>
      <c r="K1071" s="2"/>
      <c r="L1071" s="2">
        <v>1068</v>
      </c>
      <c r="N1071" s="17" t="s">
        <v>1248</v>
      </c>
      <c r="O1071" s="31" t="s">
        <v>1031</v>
      </c>
    </row>
    <row r="1072" spans="1:15" ht="15" customHeight="1">
      <c r="A1072" s="4">
        <v>10851069</v>
      </c>
      <c r="B1072" s="2">
        <v>13</v>
      </c>
      <c r="C1072" s="18">
        <v>43753</v>
      </c>
      <c r="D1072" s="53" t="s">
        <v>6171</v>
      </c>
      <c r="E1072" s="2"/>
      <c r="F1072" s="2" t="s">
        <v>5080</v>
      </c>
      <c r="G1072" s="2"/>
      <c r="H1072" s="2"/>
      <c r="I1072" s="2"/>
      <c r="J1072" s="2">
        <v>10841263</v>
      </c>
      <c r="K1072" s="2"/>
      <c r="L1072" s="2">
        <v>1069</v>
      </c>
      <c r="N1072" s="17" t="s">
        <v>1248</v>
      </c>
      <c r="O1072" s="31" t="s">
        <v>1031</v>
      </c>
    </row>
    <row r="1073" spans="1:15" ht="15" customHeight="1">
      <c r="A1073" s="4">
        <v>10851070</v>
      </c>
      <c r="B1073" s="2">
        <v>13</v>
      </c>
      <c r="C1073" s="18">
        <v>43754</v>
      </c>
      <c r="D1073" s="53" t="s">
        <v>6172</v>
      </c>
      <c r="E1073" s="2"/>
      <c r="F1073" s="2" t="s">
        <v>5080</v>
      </c>
      <c r="G1073" s="2"/>
      <c r="H1073" s="2"/>
      <c r="I1073" s="2"/>
      <c r="J1073" s="2">
        <v>10841264</v>
      </c>
      <c r="K1073" s="2"/>
      <c r="L1073" s="2">
        <v>1070</v>
      </c>
      <c r="N1073" s="17" t="s">
        <v>1249</v>
      </c>
      <c r="O1073" s="31" t="s">
        <v>1031</v>
      </c>
    </row>
    <row r="1074" spans="1:15" ht="15" customHeight="1">
      <c r="A1074" s="4">
        <v>10851071</v>
      </c>
      <c r="B1074" s="2">
        <v>13</v>
      </c>
      <c r="C1074" s="18">
        <v>43755</v>
      </c>
      <c r="D1074" s="53" t="s">
        <v>6173</v>
      </c>
      <c r="E1074" s="2"/>
      <c r="F1074" s="2" t="s">
        <v>5080</v>
      </c>
      <c r="G1074" s="2"/>
      <c r="H1074" s="2"/>
      <c r="I1074" s="2"/>
      <c r="J1074" s="2">
        <v>10841264</v>
      </c>
      <c r="K1074" s="2"/>
      <c r="L1074" s="2">
        <v>1071</v>
      </c>
      <c r="N1074" s="17" t="s">
        <v>1249</v>
      </c>
      <c r="O1074" s="31" t="s">
        <v>1031</v>
      </c>
    </row>
    <row r="1075" spans="1:15" ht="15" customHeight="1">
      <c r="A1075" s="4">
        <v>10851072</v>
      </c>
      <c r="B1075" s="2">
        <v>13</v>
      </c>
      <c r="C1075" s="18">
        <v>43756</v>
      </c>
      <c r="D1075" s="53" t="s">
        <v>6174</v>
      </c>
      <c r="E1075" s="2"/>
      <c r="F1075" s="2" t="s">
        <v>5080</v>
      </c>
      <c r="G1075" s="2"/>
      <c r="H1075" s="2"/>
      <c r="I1075" s="2"/>
      <c r="J1075" s="2">
        <v>10841265</v>
      </c>
      <c r="K1075" s="2"/>
      <c r="L1075" s="2">
        <v>1072</v>
      </c>
      <c r="N1075" s="59" t="s">
        <v>1252</v>
      </c>
      <c r="O1075" s="60" t="s">
        <v>1031</v>
      </c>
    </row>
    <row r="1076" spans="1:15" ht="15" customHeight="1">
      <c r="A1076" s="4">
        <v>10851073</v>
      </c>
      <c r="B1076" s="2">
        <v>13</v>
      </c>
      <c r="C1076" s="18">
        <v>43757</v>
      </c>
      <c r="D1076" s="53" t="s">
        <v>6175</v>
      </c>
      <c r="E1076" s="2"/>
      <c r="F1076" s="2" t="s">
        <v>5080</v>
      </c>
      <c r="G1076" s="2"/>
      <c r="H1076" s="2"/>
      <c r="I1076" s="2"/>
      <c r="J1076" s="2">
        <v>10841266</v>
      </c>
      <c r="K1076" s="2"/>
      <c r="L1076" s="2">
        <v>1073</v>
      </c>
      <c r="N1076" s="59" t="s">
        <v>1253</v>
      </c>
      <c r="O1076" s="60" t="s">
        <v>1031</v>
      </c>
    </row>
    <row r="1077" spans="1:15" ht="15" customHeight="1">
      <c r="A1077" s="4">
        <v>10851074</v>
      </c>
      <c r="B1077" s="2">
        <v>13</v>
      </c>
      <c r="C1077" s="18">
        <v>43758</v>
      </c>
      <c r="D1077" s="53" t="s">
        <v>6176</v>
      </c>
      <c r="E1077" s="2"/>
      <c r="F1077" s="2" t="s">
        <v>5080</v>
      </c>
      <c r="G1077" s="2"/>
      <c r="H1077" s="2"/>
      <c r="I1077" s="2"/>
      <c r="J1077" s="2">
        <v>10841267</v>
      </c>
      <c r="K1077" s="2"/>
      <c r="L1077" s="2">
        <v>1074</v>
      </c>
      <c r="N1077" s="17" t="s">
        <v>1255</v>
      </c>
      <c r="O1077" s="61" t="s">
        <v>1031</v>
      </c>
    </row>
    <row r="1078" spans="1:15" ht="15" customHeight="1">
      <c r="A1078" s="4">
        <v>10851075</v>
      </c>
      <c r="B1078" s="2">
        <v>13</v>
      </c>
      <c r="C1078" s="18">
        <v>43759</v>
      </c>
      <c r="D1078" s="53" t="s">
        <v>6177</v>
      </c>
      <c r="E1078" s="2"/>
      <c r="F1078" s="2" t="s">
        <v>5080</v>
      </c>
      <c r="G1078" s="2"/>
      <c r="H1078" s="2"/>
      <c r="I1078" s="2"/>
      <c r="J1078" s="2">
        <v>10841268</v>
      </c>
      <c r="K1078" s="2"/>
      <c r="L1078" s="2">
        <v>1075</v>
      </c>
      <c r="N1078" s="17" t="s">
        <v>1256</v>
      </c>
      <c r="O1078" s="61" t="s">
        <v>1031</v>
      </c>
    </row>
    <row r="1079" spans="1:15" ht="15" customHeight="1">
      <c r="A1079" s="4">
        <v>10851076</v>
      </c>
      <c r="B1079" s="2">
        <v>13</v>
      </c>
      <c r="C1079" s="18">
        <v>43760</v>
      </c>
      <c r="D1079" s="53" t="s">
        <v>6178</v>
      </c>
      <c r="E1079" s="2"/>
      <c r="F1079" s="2" t="s">
        <v>5080</v>
      </c>
      <c r="G1079" s="2"/>
      <c r="H1079" s="2"/>
      <c r="I1079" s="2"/>
      <c r="J1079" s="2">
        <v>10841269</v>
      </c>
      <c r="K1079" s="2"/>
      <c r="L1079" s="2">
        <v>1076</v>
      </c>
      <c r="N1079" s="17" t="s">
        <v>1257</v>
      </c>
      <c r="O1079" s="61" t="s">
        <v>1031</v>
      </c>
    </row>
    <row r="1080" spans="1:15" ht="15" customHeight="1">
      <c r="A1080" s="4">
        <v>10851077</v>
      </c>
      <c r="B1080" s="2">
        <v>13</v>
      </c>
      <c r="C1080" s="18">
        <v>43761</v>
      </c>
      <c r="D1080" s="53" t="s">
        <v>6179</v>
      </c>
      <c r="E1080" s="2"/>
      <c r="F1080" s="2" t="s">
        <v>5080</v>
      </c>
      <c r="G1080" s="2"/>
      <c r="H1080" s="2"/>
      <c r="I1080" s="2"/>
      <c r="J1080" s="2">
        <v>10841270</v>
      </c>
      <c r="K1080" s="2"/>
      <c r="L1080" s="2">
        <v>1077</v>
      </c>
      <c r="N1080" s="17" t="s">
        <v>1258</v>
      </c>
      <c r="O1080" s="61" t="s">
        <v>1031</v>
      </c>
    </row>
    <row r="1081" spans="1:15" ht="15" customHeight="1">
      <c r="A1081" s="4">
        <v>10851078</v>
      </c>
      <c r="B1081" s="2">
        <v>13</v>
      </c>
      <c r="C1081" s="18">
        <v>43762</v>
      </c>
      <c r="D1081" s="53" t="s">
        <v>6180</v>
      </c>
      <c r="E1081" s="2"/>
      <c r="F1081" s="2" t="s">
        <v>5080</v>
      </c>
      <c r="G1081" s="2"/>
      <c r="H1081" s="2"/>
      <c r="I1081" s="2"/>
      <c r="J1081" s="2">
        <v>10841271</v>
      </c>
      <c r="K1081" s="2"/>
      <c r="L1081" s="2">
        <v>1078</v>
      </c>
      <c r="N1081" s="17" t="s">
        <v>351</v>
      </c>
      <c r="O1081" s="61" t="s">
        <v>1031</v>
      </c>
    </row>
    <row r="1082" spans="1:15" ht="15" customHeight="1">
      <c r="A1082" s="4">
        <v>10851079</v>
      </c>
      <c r="B1082" s="2">
        <v>13</v>
      </c>
      <c r="C1082" s="18">
        <v>43763</v>
      </c>
      <c r="D1082" s="53" t="s">
        <v>6181</v>
      </c>
      <c r="E1082" s="2"/>
      <c r="F1082" s="2" t="s">
        <v>5080</v>
      </c>
      <c r="G1082" s="2"/>
      <c r="H1082" s="2"/>
      <c r="I1082" s="2"/>
      <c r="J1082" s="2">
        <v>10841272</v>
      </c>
      <c r="K1082" s="2"/>
      <c r="L1082" s="2">
        <v>1079</v>
      </c>
      <c r="N1082" s="17" t="s">
        <v>353</v>
      </c>
      <c r="O1082" s="61" t="s">
        <v>1031</v>
      </c>
    </row>
    <row r="1083" spans="1:15" ht="15" customHeight="1">
      <c r="A1083" s="4">
        <v>10851080</v>
      </c>
      <c r="B1083" s="2">
        <v>13</v>
      </c>
      <c r="C1083" s="18">
        <v>43764</v>
      </c>
      <c r="D1083" s="53" t="s">
        <v>6182</v>
      </c>
      <c r="E1083" s="2"/>
      <c r="F1083" s="2" t="s">
        <v>5080</v>
      </c>
      <c r="G1083" s="2"/>
      <c r="H1083" s="2"/>
      <c r="I1083" s="2"/>
      <c r="J1083" s="2">
        <v>10841273</v>
      </c>
      <c r="K1083" s="2"/>
      <c r="L1083" s="2">
        <v>1080</v>
      </c>
      <c r="N1083" s="17" t="s">
        <v>1259</v>
      </c>
      <c r="O1083" s="61" t="s">
        <v>1031</v>
      </c>
    </row>
    <row r="1084" spans="1:15" ht="15" customHeight="1">
      <c r="A1084" s="4">
        <v>10851081</v>
      </c>
      <c r="B1084" s="2">
        <v>13</v>
      </c>
      <c r="C1084" s="18">
        <v>43765</v>
      </c>
      <c r="D1084" s="53" t="s">
        <v>6183</v>
      </c>
      <c r="E1084" s="2"/>
      <c r="F1084" s="2" t="s">
        <v>5080</v>
      </c>
      <c r="G1084" s="2"/>
      <c r="H1084" s="2"/>
      <c r="I1084" s="2"/>
      <c r="J1084" s="2">
        <v>10841274</v>
      </c>
      <c r="K1084" s="2"/>
      <c r="L1084" s="2">
        <v>1081</v>
      </c>
      <c r="N1084" s="17" t="s">
        <v>1260</v>
      </c>
      <c r="O1084" s="61" t="s">
        <v>1031</v>
      </c>
    </row>
    <row r="1085" spans="1:15" ht="15" customHeight="1">
      <c r="A1085" s="4">
        <v>10851082</v>
      </c>
      <c r="B1085" s="2">
        <v>13</v>
      </c>
      <c r="C1085" s="18">
        <v>43766</v>
      </c>
      <c r="D1085" s="53" t="s">
        <v>6184</v>
      </c>
      <c r="E1085" s="2"/>
      <c r="F1085" s="2" t="s">
        <v>5080</v>
      </c>
      <c r="G1085" s="2"/>
      <c r="H1085" s="2"/>
      <c r="I1085" s="2"/>
      <c r="J1085" s="2">
        <v>10841274</v>
      </c>
      <c r="K1085" s="2"/>
      <c r="L1085" s="2">
        <v>1082</v>
      </c>
      <c r="N1085" s="17" t="s">
        <v>1260</v>
      </c>
      <c r="O1085" s="61" t="s">
        <v>1031</v>
      </c>
    </row>
    <row r="1086" spans="1:15" ht="15" customHeight="1">
      <c r="A1086" s="4">
        <v>10851083</v>
      </c>
      <c r="B1086" s="2">
        <v>13</v>
      </c>
      <c r="C1086" s="18">
        <v>43767</v>
      </c>
      <c r="D1086" s="53" t="s">
        <v>6185</v>
      </c>
      <c r="E1086" s="2"/>
      <c r="F1086" s="2" t="s">
        <v>5080</v>
      </c>
      <c r="G1086" s="2"/>
      <c r="H1086" s="2"/>
      <c r="I1086" s="2"/>
      <c r="J1086" s="4">
        <v>10841275</v>
      </c>
      <c r="K1086" s="2"/>
      <c r="L1086" s="2">
        <v>1083</v>
      </c>
      <c r="N1086" s="17" t="s">
        <v>1267</v>
      </c>
      <c r="O1086" s="61" t="s">
        <v>808</v>
      </c>
    </row>
    <row r="1087" spans="1:15" ht="15" customHeight="1">
      <c r="A1087" s="4">
        <v>10851084</v>
      </c>
      <c r="B1087" s="2">
        <v>13</v>
      </c>
      <c r="C1087" s="18">
        <v>43768</v>
      </c>
      <c r="D1087" s="53" t="s">
        <v>6186</v>
      </c>
      <c r="E1087" s="2"/>
      <c r="F1087" s="2" t="s">
        <v>5080</v>
      </c>
      <c r="G1087" s="2"/>
      <c r="H1087" s="2"/>
      <c r="I1087" s="2"/>
      <c r="J1087" s="4">
        <v>10841276</v>
      </c>
      <c r="K1087" s="2"/>
      <c r="L1087" s="2">
        <v>1084</v>
      </c>
      <c r="N1087" s="17" t="s">
        <v>1268</v>
      </c>
      <c r="O1087" s="61" t="s">
        <v>808</v>
      </c>
    </row>
    <row r="1088" spans="1:15" ht="15" customHeight="1">
      <c r="A1088" s="4">
        <v>10851085</v>
      </c>
      <c r="B1088" s="2">
        <v>13</v>
      </c>
      <c r="C1088" s="18">
        <v>43769</v>
      </c>
      <c r="D1088" s="53" t="s">
        <v>6187</v>
      </c>
      <c r="E1088" s="2"/>
      <c r="F1088" s="2" t="s">
        <v>5080</v>
      </c>
      <c r="G1088" s="2"/>
      <c r="H1088" s="2"/>
      <c r="I1088" s="2"/>
      <c r="J1088" s="4">
        <v>10841277</v>
      </c>
      <c r="K1088" s="2"/>
      <c r="L1088" s="2">
        <v>1085</v>
      </c>
      <c r="N1088" s="17" t="s">
        <v>1269</v>
      </c>
      <c r="O1088" s="61" t="s">
        <v>808</v>
      </c>
    </row>
    <row r="1089" spans="1:15" ht="15" customHeight="1">
      <c r="A1089" s="4">
        <v>10851086</v>
      </c>
      <c r="B1089" s="2">
        <v>13</v>
      </c>
      <c r="C1089" s="18">
        <v>43770</v>
      </c>
      <c r="D1089" s="53" t="s">
        <v>6188</v>
      </c>
      <c r="E1089" s="2"/>
      <c r="F1089" s="2" t="s">
        <v>5080</v>
      </c>
      <c r="G1089" s="2"/>
      <c r="H1089" s="2"/>
      <c r="I1089" s="2"/>
      <c r="J1089" s="4">
        <v>10841278</v>
      </c>
      <c r="K1089" s="2"/>
      <c r="L1089" s="2">
        <v>1086</v>
      </c>
      <c r="N1089" s="17" t="s">
        <v>1270</v>
      </c>
      <c r="O1089" s="61" t="s">
        <v>808</v>
      </c>
    </row>
    <row r="1090" spans="1:15" ht="15" customHeight="1">
      <c r="A1090" s="4">
        <v>10851087</v>
      </c>
      <c r="B1090" s="2">
        <v>13</v>
      </c>
      <c r="C1090" s="18">
        <v>43771</v>
      </c>
      <c r="D1090" s="53" t="s">
        <v>6189</v>
      </c>
      <c r="E1090" s="2"/>
      <c r="F1090" s="2" t="s">
        <v>5080</v>
      </c>
      <c r="G1090" s="2"/>
      <c r="H1090" s="2"/>
      <c r="I1090" s="2"/>
      <c r="J1090" s="4">
        <v>10841279</v>
      </c>
      <c r="K1090" s="2"/>
      <c r="L1090" s="2">
        <v>1087</v>
      </c>
      <c r="N1090" s="17" t="s">
        <v>1271</v>
      </c>
      <c r="O1090" s="61" t="s">
        <v>808</v>
      </c>
    </row>
    <row r="1091" spans="1:15" ht="15" customHeight="1">
      <c r="A1091" s="4">
        <v>10851088</v>
      </c>
      <c r="B1091" s="2">
        <v>13</v>
      </c>
      <c r="C1091" s="18">
        <v>43772</v>
      </c>
      <c r="D1091" s="53" t="s">
        <v>6190</v>
      </c>
      <c r="E1091" s="2"/>
      <c r="F1091" s="2" t="s">
        <v>5080</v>
      </c>
      <c r="G1091" s="2"/>
      <c r="H1091" s="2"/>
      <c r="I1091" s="2"/>
      <c r="J1091" s="4">
        <v>10841280</v>
      </c>
      <c r="K1091" s="2"/>
      <c r="L1091" s="2">
        <v>1088</v>
      </c>
      <c r="N1091" s="17" t="s">
        <v>1272</v>
      </c>
      <c r="O1091" s="61" t="s">
        <v>808</v>
      </c>
    </row>
    <row r="1092" spans="1:15" ht="15" customHeight="1">
      <c r="A1092" s="4">
        <v>10851089</v>
      </c>
      <c r="B1092" s="2">
        <v>13</v>
      </c>
      <c r="C1092" s="18">
        <v>43773</v>
      </c>
      <c r="D1092" s="53" t="s">
        <v>6191</v>
      </c>
      <c r="E1092" s="2"/>
      <c r="F1092" s="2" t="s">
        <v>5080</v>
      </c>
      <c r="G1092" s="2"/>
      <c r="H1092" s="2"/>
      <c r="I1092" s="2"/>
      <c r="J1092" s="4">
        <v>10841281</v>
      </c>
      <c r="K1092" s="2"/>
      <c r="L1092" s="2">
        <v>1089</v>
      </c>
      <c r="N1092" s="17" t="s">
        <v>1273</v>
      </c>
      <c r="O1092" s="61" t="s">
        <v>808</v>
      </c>
    </row>
    <row r="1093" spans="1:15" ht="15" customHeight="1">
      <c r="A1093" s="4">
        <v>10851090</v>
      </c>
      <c r="B1093" s="2">
        <v>13</v>
      </c>
      <c r="C1093" s="18">
        <v>43774</v>
      </c>
      <c r="D1093" s="53" t="s">
        <v>6192</v>
      </c>
      <c r="E1093" s="2"/>
      <c r="F1093" s="2" t="s">
        <v>5080</v>
      </c>
      <c r="G1093" s="2"/>
      <c r="H1093" s="2"/>
      <c r="I1093" s="2"/>
      <c r="J1093" s="4">
        <v>10841282</v>
      </c>
      <c r="K1093" s="2"/>
      <c r="L1093" s="2">
        <v>1090</v>
      </c>
      <c r="N1093" s="17" t="s">
        <v>1274</v>
      </c>
      <c r="O1093" s="61" t="s">
        <v>1031</v>
      </c>
    </row>
    <row r="1094" spans="1:15" ht="15" customHeight="1">
      <c r="A1094" s="4">
        <v>10851091</v>
      </c>
      <c r="B1094" s="2">
        <v>13</v>
      </c>
      <c r="C1094" s="18">
        <v>43775</v>
      </c>
      <c r="D1094" s="53" t="s">
        <v>6193</v>
      </c>
      <c r="E1094" s="2"/>
      <c r="F1094" s="2" t="s">
        <v>5080</v>
      </c>
      <c r="G1094" s="2"/>
      <c r="H1094" s="2"/>
      <c r="I1094" s="2"/>
      <c r="J1094" s="4">
        <v>10841283</v>
      </c>
      <c r="K1094" s="2"/>
      <c r="L1094" s="2">
        <v>1091</v>
      </c>
      <c r="N1094" s="17" t="s">
        <v>1275</v>
      </c>
      <c r="O1094" s="61" t="s">
        <v>1031</v>
      </c>
    </row>
    <row r="1095" spans="1:15" ht="15" customHeight="1">
      <c r="A1095" s="4">
        <v>10851092</v>
      </c>
      <c r="B1095" s="2">
        <v>13</v>
      </c>
      <c r="C1095" s="18">
        <v>43776</v>
      </c>
      <c r="D1095" s="53" t="s">
        <v>6194</v>
      </c>
      <c r="E1095" s="2"/>
      <c r="F1095" s="2" t="s">
        <v>5080</v>
      </c>
      <c r="G1095" s="2"/>
      <c r="H1095" s="2"/>
      <c r="I1095" s="2"/>
      <c r="J1095" s="4">
        <v>10841284</v>
      </c>
      <c r="K1095" s="2"/>
      <c r="L1095" s="2">
        <v>1092</v>
      </c>
      <c r="N1095" s="17"/>
      <c r="O1095" s="61"/>
    </row>
    <row r="1096" spans="1:15" ht="15" customHeight="1">
      <c r="A1096" s="4">
        <v>10851093</v>
      </c>
      <c r="B1096" s="2">
        <v>13</v>
      </c>
      <c r="C1096" s="18">
        <v>43777</v>
      </c>
      <c r="D1096" s="53" t="s">
        <v>6195</v>
      </c>
      <c r="E1096" s="2"/>
      <c r="F1096" s="2" t="s">
        <v>5080</v>
      </c>
      <c r="G1096" s="2"/>
      <c r="H1096" s="2"/>
      <c r="I1096" s="2"/>
      <c r="J1096" s="4">
        <v>10841285</v>
      </c>
      <c r="K1096" s="2"/>
      <c r="L1096" s="2">
        <v>1093</v>
      </c>
      <c r="N1096" s="17"/>
      <c r="O1096" s="61"/>
    </row>
    <row r="1097" spans="1:15" ht="15" customHeight="1">
      <c r="A1097" s="4">
        <v>10851094</v>
      </c>
      <c r="B1097" s="2">
        <v>13</v>
      </c>
      <c r="C1097" s="18">
        <v>43778</v>
      </c>
      <c r="D1097" s="53" t="s">
        <v>6196</v>
      </c>
      <c r="E1097" s="2"/>
      <c r="F1097" s="2" t="s">
        <v>5080</v>
      </c>
      <c r="G1097" s="2"/>
      <c r="H1097" s="2"/>
      <c r="I1097" s="2"/>
      <c r="J1097" s="4">
        <v>10841286</v>
      </c>
      <c r="K1097" s="2"/>
      <c r="L1097" s="2">
        <v>1094</v>
      </c>
      <c r="N1097" s="17"/>
      <c r="O1097" s="61"/>
    </row>
    <row r="1098" spans="1:15" ht="15" customHeight="1">
      <c r="A1098" s="4">
        <v>10851095</v>
      </c>
      <c r="B1098" s="2">
        <v>13</v>
      </c>
      <c r="C1098" s="18">
        <v>43779</v>
      </c>
      <c r="D1098" s="53" t="s">
        <v>6197</v>
      </c>
      <c r="E1098" s="2"/>
      <c r="F1098" s="2" t="s">
        <v>5080</v>
      </c>
      <c r="G1098" s="2"/>
      <c r="H1098" s="2"/>
      <c r="I1098" s="2"/>
      <c r="J1098" s="4">
        <v>10841287</v>
      </c>
      <c r="K1098" s="2"/>
      <c r="L1098" s="2">
        <v>1095</v>
      </c>
      <c r="N1098" s="17" t="s">
        <v>1276</v>
      </c>
      <c r="O1098" s="61" t="s">
        <v>1031</v>
      </c>
    </row>
    <row r="1099" spans="1:15" ht="15" customHeight="1">
      <c r="A1099" s="4">
        <v>10851096</v>
      </c>
      <c r="B1099" s="2">
        <v>13</v>
      </c>
      <c r="C1099" s="18">
        <v>43780</v>
      </c>
      <c r="D1099" s="53" t="s">
        <v>6198</v>
      </c>
      <c r="E1099" s="2"/>
      <c r="F1099" s="2" t="s">
        <v>5080</v>
      </c>
      <c r="G1099" s="2"/>
      <c r="H1099" s="2"/>
      <c r="I1099" s="2"/>
      <c r="J1099" s="4">
        <v>10841288</v>
      </c>
      <c r="K1099" s="2"/>
      <c r="L1099" s="2">
        <v>1096</v>
      </c>
      <c r="N1099" s="17" t="s">
        <v>1277</v>
      </c>
      <c r="O1099" s="61" t="s">
        <v>1031</v>
      </c>
    </row>
    <row r="1100" spans="1:15" ht="15" customHeight="1">
      <c r="A1100" s="4">
        <v>10851097</v>
      </c>
      <c r="B1100" s="2">
        <v>13</v>
      </c>
      <c r="C1100" s="18">
        <v>43781</v>
      </c>
      <c r="D1100" s="53" t="s">
        <v>6199</v>
      </c>
      <c r="E1100" s="2"/>
      <c r="F1100" s="2" t="s">
        <v>5080</v>
      </c>
      <c r="G1100" s="2"/>
      <c r="H1100" s="2"/>
      <c r="I1100" s="2"/>
      <c r="J1100" s="4">
        <v>10841284</v>
      </c>
      <c r="K1100" s="2"/>
      <c r="L1100" s="2">
        <v>1097</v>
      </c>
      <c r="N1100" s="17"/>
      <c r="O1100" s="61"/>
    </row>
    <row r="1101" spans="1:15" ht="15" customHeight="1">
      <c r="A1101" s="4">
        <v>10851098</v>
      </c>
      <c r="B1101" s="2">
        <v>13</v>
      </c>
      <c r="C1101" s="18">
        <v>43782</v>
      </c>
      <c r="D1101" s="53" t="s">
        <v>6200</v>
      </c>
      <c r="E1101" s="2"/>
      <c r="F1101" s="2" t="s">
        <v>5080</v>
      </c>
      <c r="G1101" s="2"/>
      <c r="H1101" s="2"/>
      <c r="I1101" s="2"/>
      <c r="J1101" s="4">
        <v>10841285</v>
      </c>
      <c r="K1101" s="2"/>
      <c r="L1101" s="2">
        <v>1098</v>
      </c>
      <c r="N1101" s="17"/>
      <c r="O1101" s="61"/>
    </row>
    <row r="1102" spans="1:15" ht="15" customHeight="1">
      <c r="A1102" s="4">
        <v>10851099</v>
      </c>
      <c r="B1102" s="2">
        <v>13</v>
      </c>
      <c r="C1102" s="18">
        <v>43783</v>
      </c>
      <c r="D1102" s="53" t="s">
        <v>6201</v>
      </c>
      <c r="E1102" s="2"/>
      <c r="F1102" s="2" t="s">
        <v>5080</v>
      </c>
      <c r="G1102" s="2"/>
      <c r="H1102" s="2"/>
      <c r="I1102" s="2"/>
      <c r="J1102" s="4">
        <v>10841286</v>
      </c>
      <c r="K1102" s="2"/>
      <c r="L1102" s="2">
        <v>1099</v>
      </c>
      <c r="N1102" s="63"/>
      <c r="O1102" s="101"/>
    </row>
    <row r="1103" spans="1:15" ht="15" customHeight="1">
      <c r="A1103" s="4">
        <v>10851100</v>
      </c>
      <c r="B1103" s="2">
        <v>13</v>
      </c>
      <c r="C1103" s="18">
        <v>43784</v>
      </c>
      <c r="D1103" s="53" t="s">
        <v>6202</v>
      </c>
      <c r="E1103" s="2"/>
      <c r="F1103" s="2" t="s">
        <v>5080</v>
      </c>
      <c r="G1103" s="2"/>
      <c r="H1103" s="2"/>
      <c r="I1103" s="2"/>
      <c r="J1103" s="4">
        <v>10841289</v>
      </c>
      <c r="K1103" s="2"/>
      <c r="L1103" s="2">
        <v>1100</v>
      </c>
      <c r="N1103" s="17" t="s">
        <v>1284</v>
      </c>
      <c r="O1103" s="31" t="s">
        <v>808</v>
      </c>
    </row>
    <row r="1104" spans="1:15" ht="15" customHeight="1">
      <c r="A1104" s="4">
        <v>10851101</v>
      </c>
      <c r="B1104" s="2">
        <v>13</v>
      </c>
      <c r="C1104" s="18">
        <v>43785</v>
      </c>
      <c r="D1104" s="53" t="s">
        <v>6203</v>
      </c>
      <c r="E1104" s="2"/>
      <c r="F1104" s="2" t="s">
        <v>5080</v>
      </c>
      <c r="G1104" s="2"/>
      <c r="H1104" s="2"/>
      <c r="I1104" s="2"/>
      <c r="J1104" s="4">
        <v>10841290</v>
      </c>
      <c r="K1104" s="2"/>
      <c r="L1104" s="2">
        <v>1101</v>
      </c>
      <c r="N1104" s="17" t="s">
        <v>1285</v>
      </c>
      <c r="O1104" s="31" t="s">
        <v>808</v>
      </c>
    </row>
    <row r="1105" spans="1:15" ht="15" customHeight="1">
      <c r="A1105" s="4">
        <v>10851102</v>
      </c>
      <c r="B1105" s="2">
        <v>13</v>
      </c>
      <c r="C1105" s="18">
        <v>43786</v>
      </c>
      <c r="D1105" s="53" t="s">
        <v>6204</v>
      </c>
      <c r="E1105" s="2"/>
      <c r="F1105" s="2" t="s">
        <v>5080</v>
      </c>
      <c r="G1105" s="2"/>
      <c r="H1105" s="2"/>
      <c r="I1105" s="2"/>
      <c r="J1105" s="4">
        <v>10841291</v>
      </c>
      <c r="K1105" s="2"/>
      <c r="L1105" s="2">
        <v>1102</v>
      </c>
      <c r="N1105" s="17" t="s">
        <v>1286</v>
      </c>
      <c r="O1105" s="31" t="s">
        <v>808</v>
      </c>
    </row>
    <row r="1106" spans="1:15" ht="15" customHeight="1">
      <c r="A1106" s="4">
        <v>10851103</v>
      </c>
      <c r="B1106" s="2">
        <v>13</v>
      </c>
      <c r="C1106" s="18">
        <v>43787</v>
      </c>
      <c r="D1106" s="53" t="s">
        <v>6205</v>
      </c>
      <c r="E1106" s="2"/>
      <c r="F1106" s="2" t="s">
        <v>5080</v>
      </c>
      <c r="G1106" s="2"/>
      <c r="H1106" s="2"/>
      <c r="I1106" s="2"/>
      <c r="J1106" s="4">
        <v>10841292</v>
      </c>
      <c r="K1106" s="2"/>
      <c r="L1106" s="2">
        <v>1103</v>
      </c>
      <c r="N1106" s="17" t="s">
        <v>1287</v>
      </c>
      <c r="O1106" s="31" t="s">
        <v>808</v>
      </c>
    </row>
    <row r="1107" spans="1:15" ht="15" customHeight="1">
      <c r="A1107" s="4">
        <v>10851104</v>
      </c>
      <c r="B1107" s="2">
        <v>13</v>
      </c>
      <c r="C1107" s="18">
        <v>43788</v>
      </c>
      <c r="D1107" s="53" t="s">
        <v>6206</v>
      </c>
      <c r="E1107" s="2"/>
      <c r="F1107" s="2" t="s">
        <v>5080</v>
      </c>
      <c r="G1107" s="2"/>
      <c r="H1107" s="2"/>
      <c r="I1107" s="2"/>
      <c r="J1107" s="4">
        <v>10841293</v>
      </c>
      <c r="K1107" s="2"/>
      <c r="L1107" s="2">
        <v>1104</v>
      </c>
      <c r="N1107" s="17" t="s">
        <v>1288</v>
      </c>
      <c r="O1107" s="31" t="s">
        <v>808</v>
      </c>
    </row>
    <row r="1108" spans="1:15" ht="15" customHeight="1">
      <c r="A1108" s="4">
        <v>10851105</v>
      </c>
      <c r="B1108" s="2">
        <v>13</v>
      </c>
      <c r="C1108" s="18">
        <v>43789</v>
      </c>
      <c r="D1108" s="53" t="s">
        <v>6207</v>
      </c>
      <c r="E1108" s="2"/>
      <c r="F1108" s="2" t="s">
        <v>5080</v>
      </c>
      <c r="G1108" s="2"/>
      <c r="H1108" s="2"/>
      <c r="I1108" s="2"/>
      <c r="J1108" s="4">
        <v>10841294</v>
      </c>
      <c r="K1108" s="2"/>
      <c r="L1108" s="2">
        <v>1105</v>
      </c>
      <c r="N1108" s="17" t="s">
        <v>1289</v>
      </c>
      <c r="O1108" s="31" t="s">
        <v>808</v>
      </c>
    </row>
    <row r="1109" spans="1:15" ht="15" customHeight="1">
      <c r="A1109" s="4">
        <v>10851106</v>
      </c>
      <c r="B1109" s="2">
        <v>13</v>
      </c>
      <c r="C1109" s="18">
        <v>43790</v>
      </c>
      <c r="D1109" s="53" t="s">
        <v>6208</v>
      </c>
      <c r="E1109" s="2"/>
      <c r="F1109" s="2" t="s">
        <v>5080</v>
      </c>
      <c r="G1109" s="2"/>
      <c r="H1109" s="2"/>
      <c r="I1109" s="2"/>
      <c r="J1109" s="4">
        <v>10841295</v>
      </c>
      <c r="K1109" s="2"/>
      <c r="L1109" s="2">
        <v>1106</v>
      </c>
      <c r="N1109" s="17" t="s">
        <v>1290</v>
      </c>
      <c r="O1109" s="31" t="s">
        <v>276</v>
      </c>
    </row>
    <row r="1110" spans="1:15" ht="15" customHeight="1">
      <c r="A1110" s="4">
        <v>10851107</v>
      </c>
      <c r="B1110" s="2">
        <v>13</v>
      </c>
      <c r="C1110" s="18">
        <v>43791</v>
      </c>
      <c r="D1110" s="53" t="s">
        <v>6209</v>
      </c>
      <c r="E1110" s="2"/>
      <c r="F1110" s="2" t="s">
        <v>5080</v>
      </c>
      <c r="G1110" s="2"/>
      <c r="H1110" s="2"/>
      <c r="I1110" s="2"/>
      <c r="J1110" s="4">
        <v>10841296</v>
      </c>
      <c r="K1110" s="2"/>
      <c r="L1110" s="2">
        <v>1107</v>
      </c>
      <c r="N1110" s="17" t="s">
        <v>1291</v>
      </c>
      <c r="O1110" s="31" t="s">
        <v>276</v>
      </c>
    </row>
    <row r="1111" spans="1:15" ht="15" customHeight="1">
      <c r="A1111" s="4">
        <v>10851108</v>
      </c>
      <c r="B1111" s="2">
        <v>13</v>
      </c>
      <c r="C1111" s="18">
        <v>43792</v>
      </c>
      <c r="D1111" s="53" t="s">
        <v>6210</v>
      </c>
      <c r="E1111" s="2"/>
      <c r="F1111" s="2" t="s">
        <v>5080</v>
      </c>
      <c r="G1111" s="2"/>
      <c r="H1111" s="2"/>
      <c r="I1111" s="2"/>
      <c r="J1111" s="2">
        <v>10841297</v>
      </c>
      <c r="K1111" s="2"/>
      <c r="L1111" s="2">
        <v>1108</v>
      </c>
      <c r="N1111" s="17" t="s">
        <v>2364</v>
      </c>
      <c r="O1111" s="2" t="s">
        <v>276</v>
      </c>
    </row>
    <row r="1112" spans="1:15" ht="15" customHeight="1">
      <c r="A1112" s="4">
        <v>10851109</v>
      </c>
      <c r="B1112" s="2">
        <v>13</v>
      </c>
      <c r="C1112" s="18">
        <v>43793</v>
      </c>
      <c r="D1112" s="53" t="s">
        <v>6211</v>
      </c>
      <c r="E1112" s="2"/>
      <c r="F1112" s="2" t="s">
        <v>5080</v>
      </c>
      <c r="G1112" s="2"/>
      <c r="H1112" s="2"/>
      <c r="I1112" s="2"/>
      <c r="J1112" s="4">
        <v>10841298</v>
      </c>
      <c r="K1112" s="2"/>
      <c r="L1112" s="2">
        <v>1109</v>
      </c>
      <c r="N1112" s="17" t="s">
        <v>1295</v>
      </c>
      <c r="O1112" s="2" t="s">
        <v>808</v>
      </c>
    </row>
    <row r="1113" spans="1:15" ht="15" customHeight="1">
      <c r="A1113" s="4">
        <v>10851110</v>
      </c>
      <c r="B1113" s="2">
        <v>13</v>
      </c>
      <c r="C1113" s="18">
        <v>43794</v>
      </c>
      <c r="D1113" s="53" t="s">
        <v>6212</v>
      </c>
      <c r="E1113" s="2"/>
      <c r="F1113" s="2" t="s">
        <v>5080</v>
      </c>
      <c r="G1113" s="2"/>
      <c r="H1113" s="2"/>
      <c r="I1113" s="2"/>
      <c r="J1113" s="4">
        <v>10841299</v>
      </c>
      <c r="K1113" s="2"/>
      <c r="L1113" s="2">
        <v>1110</v>
      </c>
      <c r="N1113" s="17" t="s">
        <v>1296</v>
      </c>
      <c r="O1113" s="2" t="s">
        <v>808</v>
      </c>
    </row>
    <row r="1114" spans="1:15" ht="15" customHeight="1">
      <c r="A1114" s="4">
        <v>10851111</v>
      </c>
      <c r="B1114" s="2">
        <v>13</v>
      </c>
      <c r="C1114" s="18">
        <v>43795</v>
      </c>
      <c r="D1114" s="53" t="s">
        <v>6213</v>
      </c>
      <c r="E1114" s="2"/>
      <c r="F1114" s="2" t="s">
        <v>5080</v>
      </c>
      <c r="G1114" s="2"/>
      <c r="H1114" s="2"/>
      <c r="I1114" s="2"/>
      <c r="J1114" s="4">
        <v>10841300</v>
      </c>
      <c r="K1114" s="2"/>
      <c r="L1114" s="2">
        <v>1111</v>
      </c>
      <c r="N1114" s="17" t="s">
        <v>1297</v>
      </c>
      <c r="O1114" s="2" t="s">
        <v>808</v>
      </c>
    </row>
    <row r="1115" spans="1:15" ht="15" customHeight="1">
      <c r="A1115" s="4">
        <v>10851112</v>
      </c>
      <c r="B1115" s="2">
        <v>13</v>
      </c>
      <c r="C1115" s="18">
        <v>43796</v>
      </c>
      <c r="D1115" s="53" t="s">
        <v>6214</v>
      </c>
      <c r="E1115" s="2"/>
      <c r="F1115" s="2" t="s">
        <v>5080</v>
      </c>
      <c r="G1115" s="2"/>
      <c r="H1115" s="2"/>
      <c r="I1115" s="2"/>
      <c r="J1115" s="4">
        <v>10841301</v>
      </c>
      <c r="K1115" s="2"/>
      <c r="L1115" s="2">
        <v>1112</v>
      </c>
      <c r="N1115" s="17" t="s">
        <v>1298</v>
      </c>
      <c r="O1115" s="2" t="s">
        <v>808</v>
      </c>
    </row>
    <row r="1116" spans="1:15" ht="15" customHeight="1">
      <c r="A1116" s="4">
        <v>10851113</v>
      </c>
      <c r="B1116" s="2">
        <v>13</v>
      </c>
      <c r="C1116" s="18">
        <v>43797</v>
      </c>
      <c r="D1116" s="53" t="s">
        <v>6215</v>
      </c>
      <c r="E1116" s="2"/>
      <c r="F1116" s="2" t="s">
        <v>5080</v>
      </c>
      <c r="G1116" s="2"/>
      <c r="H1116" s="2"/>
      <c r="I1116" s="2"/>
      <c r="J1116" s="4">
        <v>10841302</v>
      </c>
      <c r="K1116" s="2"/>
      <c r="L1116" s="2">
        <v>1113</v>
      </c>
      <c r="N1116" s="17" t="s">
        <v>739</v>
      </c>
      <c r="O1116" s="2" t="s">
        <v>276</v>
      </c>
    </row>
    <row r="1117" spans="1:15" ht="15" customHeight="1">
      <c r="A1117" s="4">
        <v>10851114</v>
      </c>
      <c r="B1117" s="2">
        <v>13</v>
      </c>
      <c r="C1117" s="18">
        <v>43798</v>
      </c>
      <c r="D1117" s="53" t="s">
        <v>6216</v>
      </c>
      <c r="E1117" s="2"/>
      <c r="F1117" s="2" t="s">
        <v>5080</v>
      </c>
      <c r="G1117" s="2"/>
      <c r="H1117" s="2"/>
      <c r="I1117" s="2"/>
      <c r="J1117" s="4">
        <v>10841303</v>
      </c>
      <c r="K1117" s="2"/>
      <c r="L1117" s="2">
        <v>1114</v>
      </c>
      <c r="N1117" s="17" t="s">
        <v>733</v>
      </c>
      <c r="O1117" s="2" t="s">
        <v>276</v>
      </c>
    </row>
    <row r="1118" spans="1:15" ht="15" customHeight="1">
      <c r="A1118" s="4">
        <v>10851115</v>
      </c>
      <c r="B1118" s="2">
        <v>13</v>
      </c>
      <c r="C1118" s="18">
        <v>43799</v>
      </c>
      <c r="D1118" s="53" t="s">
        <v>6217</v>
      </c>
      <c r="E1118" s="2"/>
      <c r="F1118" s="2" t="s">
        <v>5080</v>
      </c>
      <c r="G1118" s="2"/>
      <c r="H1118" s="2"/>
      <c r="I1118" s="2"/>
      <c r="J1118" s="4">
        <v>10841304</v>
      </c>
      <c r="K1118" s="2"/>
      <c r="L1118" s="2">
        <v>1115</v>
      </c>
      <c r="N1118" s="17" t="s">
        <v>1300</v>
      </c>
      <c r="O1118" s="2" t="s">
        <v>808</v>
      </c>
    </row>
    <row r="1119" spans="1:15" ht="15" customHeight="1">
      <c r="A1119" s="4">
        <v>10851116</v>
      </c>
      <c r="B1119" s="2">
        <v>13</v>
      </c>
      <c r="C1119" s="18">
        <v>43800</v>
      </c>
      <c r="D1119" s="53" t="s">
        <v>6218</v>
      </c>
      <c r="E1119" s="2"/>
      <c r="F1119" s="2" t="s">
        <v>5080</v>
      </c>
      <c r="G1119" s="2"/>
      <c r="H1119" s="2"/>
      <c r="I1119" s="2"/>
      <c r="J1119" s="4">
        <v>10841305</v>
      </c>
      <c r="K1119" s="2"/>
      <c r="L1119" s="2">
        <v>1116</v>
      </c>
      <c r="N1119" s="17" t="s">
        <v>1301</v>
      </c>
      <c r="O1119" s="2" t="s">
        <v>808</v>
      </c>
    </row>
    <row r="1120" spans="1:15" ht="15" customHeight="1">
      <c r="A1120" s="4">
        <v>10851117</v>
      </c>
      <c r="B1120" s="2">
        <v>13</v>
      </c>
      <c r="C1120" s="18">
        <v>43801</v>
      </c>
      <c r="D1120" s="53" t="s">
        <v>6219</v>
      </c>
      <c r="E1120" s="2"/>
      <c r="F1120" s="2" t="s">
        <v>5080</v>
      </c>
      <c r="G1120" s="2"/>
      <c r="H1120" s="2"/>
      <c r="I1120" s="2"/>
      <c r="J1120" s="4">
        <v>10841306</v>
      </c>
      <c r="K1120" s="2"/>
      <c r="L1120" s="2">
        <v>1117</v>
      </c>
      <c r="N1120" s="17" t="s">
        <v>1302</v>
      </c>
      <c r="O1120" s="2" t="s">
        <v>808</v>
      </c>
    </row>
    <row r="1121" spans="1:15" ht="15" customHeight="1">
      <c r="A1121" s="4">
        <v>10851118</v>
      </c>
      <c r="B1121" s="2">
        <v>13</v>
      </c>
      <c r="C1121" s="18">
        <v>43802</v>
      </c>
      <c r="D1121" s="53" t="s">
        <v>6220</v>
      </c>
      <c r="E1121" s="2"/>
      <c r="F1121" s="2" t="s">
        <v>5080</v>
      </c>
      <c r="G1121" s="2"/>
      <c r="H1121" s="2"/>
      <c r="I1121" s="2"/>
      <c r="J1121" s="4">
        <v>10841307</v>
      </c>
      <c r="K1121" s="2"/>
      <c r="L1121" s="2">
        <v>1118</v>
      </c>
      <c r="N1121" s="17" t="s">
        <v>1303</v>
      </c>
      <c r="O1121" s="2" t="s">
        <v>808</v>
      </c>
    </row>
    <row r="1122" spans="1:15" ht="15" customHeight="1">
      <c r="A1122" s="4">
        <v>10851119</v>
      </c>
      <c r="B1122" s="2">
        <v>13</v>
      </c>
      <c r="C1122" s="18">
        <v>43803</v>
      </c>
      <c r="D1122" s="53" t="s">
        <v>6221</v>
      </c>
      <c r="E1122" s="2"/>
      <c r="F1122" s="2" t="s">
        <v>5080</v>
      </c>
      <c r="G1122" s="2"/>
      <c r="H1122" s="2"/>
      <c r="I1122" s="2"/>
      <c r="J1122" s="4">
        <v>10841308</v>
      </c>
      <c r="K1122" s="2"/>
      <c r="L1122" s="2">
        <v>1119</v>
      </c>
      <c r="N1122" s="17" t="s">
        <v>1304</v>
      </c>
      <c r="O1122" s="2" t="s">
        <v>808</v>
      </c>
    </row>
    <row r="1123" spans="1:15" ht="15" customHeight="1">
      <c r="A1123" s="4">
        <v>10851120</v>
      </c>
      <c r="B1123" s="2">
        <v>13</v>
      </c>
      <c r="C1123" s="18">
        <v>43804</v>
      </c>
      <c r="D1123" s="53" t="s">
        <v>6222</v>
      </c>
      <c r="E1123" s="2"/>
      <c r="F1123" s="2" t="s">
        <v>5080</v>
      </c>
      <c r="G1123" s="2"/>
      <c r="H1123" s="2"/>
      <c r="I1123" s="2"/>
      <c r="J1123" s="4">
        <v>10841309</v>
      </c>
      <c r="K1123" s="2"/>
      <c r="L1123" s="2">
        <v>1120</v>
      </c>
      <c r="N1123" s="17" t="s">
        <v>1305</v>
      </c>
      <c r="O1123" s="2" t="s">
        <v>808</v>
      </c>
    </row>
    <row r="1124" spans="1:15" ht="15" customHeight="1">
      <c r="A1124" s="4">
        <v>10851121</v>
      </c>
      <c r="B1124" s="2">
        <v>13</v>
      </c>
      <c r="C1124" s="18">
        <v>43805</v>
      </c>
      <c r="D1124" s="53" t="s">
        <v>6223</v>
      </c>
      <c r="E1124" s="2"/>
      <c r="F1124" s="2" t="s">
        <v>5080</v>
      </c>
      <c r="G1124" s="2"/>
      <c r="H1124" s="2"/>
      <c r="I1124" s="2"/>
      <c r="J1124" s="4">
        <v>10841310</v>
      </c>
      <c r="K1124" s="2"/>
      <c r="L1124" s="2">
        <v>1121</v>
      </c>
      <c r="N1124" s="64" t="s">
        <v>1308</v>
      </c>
      <c r="O1124" s="3" t="s">
        <v>276</v>
      </c>
    </row>
    <row r="1125" spans="1:15" ht="15" customHeight="1">
      <c r="A1125" s="4">
        <v>10851122</v>
      </c>
      <c r="B1125" s="2">
        <v>13</v>
      </c>
      <c r="C1125" s="18">
        <v>43806</v>
      </c>
      <c r="D1125" s="53" t="s">
        <v>6224</v>
      </c>
      <c r="E1125" s="2"/>
      <c r="F1125" s="2" t="s">
        <v>5080</v>
      </c>
      <c r="G1125" s="2"/>
      <c r="H1125" s="2"/>
      <c r="I1125" s="2"/>
      <c r="J1125" s="4">
        <v>10841311</v>
      </c>
      <c r="K1125" s="2"/>
      <c r="L1125" s="2">
        <v>1122</v>
      </c>
      <c r="N1125" s="17" t="s">
        <v>1311</v>
      </c>
      <c r="O1125" s="2" t="s">
        <v>808</v>
      </c>
    </row>
    <row r="1126" spans="1:15" ht="15" customHeight="1">
      <c r="A1126" s="4">
        <v>10851123</v>
      </c>
      <c r="B1126" s="2">
        <v>13</v>
      </c>
      <c r="C1126" s="18">
        <v>43807</v>
      </c>
      <c r="D1126" s="64" t="s">
        <v>6225</v>
      </c>
      <c r="E1126" s="3"/>
      <c r="F1126" s="2" t="s">
        <v>5080</v>
      </c>
      <c r="G1126" s="3"/>
      <c r="H1126" s="3"/>
      <c r="I1126" s="3"/>
      <c r="J1126" s="3">
        <v>10841312</v>
      </c>
      <c r="K1126" s="3"/>
      <c r="L1126" s="2">
        <v>1123</v>
      </c>
      <c r="N1126" s="64" t="s">
        <v>1315</v>
      </c>
      <c r="O1126" s="3" t="s">
        <v>276</v>
      </c>
    </row>
    <row r="1127" spans="1:15" ht="15" customHeight="1">
      <c r="A1127" s="4">
        <v>10851124</v>
      </c>
      <c r="B1127" s="2">
        <v>13</v>
      </c>
      <c r="C1127" s="18">
        <v>43922</v>
      </c>
      <c r="D1127" s="64" t="s">
        <v>6226</v>
      </c>
      <c r="E1127" s="2"/>
      <c r="F1127" s="2" t="s">
        <v>5080</v>
      </c>
      <c r="G1127" s="2"/>
      <c r="H1127" s="2"/>
      <c r="I1127" s="2"/>
      <c r="J1127" s="4">
        <v>10841313</v>
      </c>
      <c r="K1127" s="2"/>
      <c r="L1127" s="2">
        <v>1124</v>
      </c>
      <c r="N1127" s="64" t="s">
        <v>1317</v>
      </c>
      <c r="O1127" s="3" t="s">
        <v>276</v>
      </c>
    </row>
    <row r="1128" spans="1:15" ht="15" customHeight="1">
      <c r="A1128" s="4">
        <v>10851125</v>
      </c>
      <c r="B1128" s="2">
        <v>13</v>
      </c>
      <c r="C1128" s="18">
        <v>43923</v>
      </c>
      <c r="D1128" s="64" t="s">
        <v>6227</v>
      </c>
      <c r="E1128" s="2"/>
      <c r="F1128" s="2" t="s">
        <v>5080</v>
      </c>
      <c r="G1128" s="2"/>
      <c r="H1128" s="2"/>
      <c r="I1128" s="2"/>
      <c r="J1128" s="4">
        <v>10841314</v>
      </c>
      <c r="K1128" s="2"/>
      <c r="L1128" s="2">
        <v>1125</v>
      </c>
      <c r="N1128" s="64" t="s">
        <v>1318</v>
      </c>
      <c r="O1128" s="3" t="s">
        <v>276</v>
      </c>
    </row>
    <row r="1129" spans="1:15" ht="15" customHeight="1">
      <c r="A1129" s="4">
        <v>10851126</v>
      </c>
      <c r="B1129" s="2">
        <v>13</v>
      </c>
      <c r="C1129" s="18">
        <v>43924</v>
      </c>
      <c r="D1129" s="64" t="s">
        <v>6228</v>
      </c>
      <c r="E1129" s="2"/>
      <c r="F1129" s="2" t="s">
        <v>5080</v>
      </c>
      <c r="G1129" s="2"/>
      <c r="H1129" s="2"/>
      <c r="I1129" s="2"/>
      <c r="J1129" s="4">
        <v>10841315</v>
      </c>
      <c r="K1129" s="2"/>
      <c r="L1129" s="2">
        <v>1126</v>
      </c>
      <c r="N1129" s="64" t="s">
        <v>1319</v>
      </c>
      <c r="O1129" s="3" t="s">
        <v>276</v>
      </c>
    </row>
    <row r="1130" spans="1:15" ht="15" customHeight="1">
      <c r="A1130" s="4">
        <v>10851127</v>
      </c>
      <c r="B1130" s="2">
        <v>13</v>
      </c>
      <c r="C1130" s="18">
        <v>43925</v>
      </c>
      <c r="D1130" s="64" t="s">
        <v>6229</v>
      </c>
      <c r="E1130" s="2"/>
      <c r="F1130" s="2" t="s">
        <v>5080</v>
      </c>
      <c r="G1130" s="2"/>
      <c r="H1130" s="2"/>
      <c r="I1130" s="2"/>
      <c r="J1130" s="4">
        <v>10841316</v>
      </c>
      <c r="K1130" s="2"/>
      <c r="L1130" s="2">
        <v>1127</v>
      </c>
      <c r="N1130" s="64" t="s">
        <v>1320</v>
      </c>
      <c r="O1130" s="3" t="s">
        <v>276</v>
      </c>
    </row>
    <row r="1131" spans="1:15" ht="15" customHeight="1">
      <c r="A1131" s="4">
        <v>10851128</v>
      </c>
      <c r="B1131" s="2">
        <v>13</v>
      </c>
      <c r="C1131" s="18">
        <v>43926</v>
      </c>
      <c r="D1131" s="64" t="s">
        <v>6230</v>
      </c>
      <c r="E1131" s="3"/>
      <c r="F1131" s="2" t="s">
        <v>5080</v>
      </c>
      <c r="G1131" s="2"/>
      <c r="H1131" s="2"/>
      <c r="I1131" s="2"/>
      <c r="J1131" s="4">
        <v>10841317</v>
      </c>
      <c r="K1131" s="2"/>
      <c r="L1131" s="2">
        <v>1128</v>
      </c>
      <c r="N1131" s="59" t="s">
        <v>1321</v>
      </c>
      <c r="O1131" s="67" t="s">
        <v>1031</v>
      </c>
    </row>
    <row r="1132" spans="1:15" ht="15" customHeight="1">
      <c r="A1132" s="4">
        <v>10851129</v>
      </c>
      <c r="B1132" s="2">
        <v>13</v>
      </c>
      <c r="C1132" s="18">
        <v>43927</v>
      </c>
      <c r="D1132" s="64" t="s">
        <v>6231</v>
      </c>
      <c r="E1132" s="2"/>
      <c r="F1132" s="2" t="s">
        <v>5080</v>
      </c>
      <c r="G1132" s="2"/>
      <c r="H1132" s="2"/>
      <c r="I1132" s="2"/>
      <c r="J1132" s="4">
        <v>10841318</v>
      </c>
      <c r="K1132" s="2"/>
      <c r="L1132" s="2">
        <v>1129</v>
      </c>
      <c r="N1132" s="59" t="s">
        <v>1322</v>
      </c>
      <c r="O1132" s="67" t="s">
        <v>1031</v>
      </c>
    </row>
    <row r="1133" spans="1:15" ht="15" customHeight="1">
      <c r="A1133" s="4">
        <v>10851130</v>
      </c>
      <c r="B1133" s="2">
        <v>13</v>
      </c>
      <c r="C1133" s="18">
        <v>43928</v>
      </c>
      <c r="D1133" s="64" t="s">
        <v>6232</v>
      </c>
      <c r="E1133" s="2"/>
      <c r="F1133" s="2" t="s">
        <v>5080</v>
      </c>
      <c r="G1133" s="2"/>
      <c r="H1133" s="2"/>
      <c r="I1133" s="2"/>
      <c r="J1133" s="4">
        <v>10841319</v>
      </c>
      <c r="K1133" s="2"/>
      <c r="L1133" s="2">
        <v>1130</v>
      </c>
      <c r="N1133" s="59" t="s">
        <v>1323</v>
      </c>
      <c r="O1133" s="67" t="s">
        <v>1031</v>
      </c>
    </row>
    <row r="1134" spans="1:15" ht="15" customHeight="1">
      <c r="A1134" s="4">
        <v>10851131</v>
      </c>
      <c r="B1134" s="2">
        <v>13</v>
      </c>
      <c r="C1134" s="18">
        <v>43929</v>
      </c>
      <c r="D1134" s="64" t="s">
        <v>6233</v>
      </c>
      <c r="E1134" s="2"/>
      <c r="F1134" s="2" t="s">
        <v>5080</v>
      </c>
      <c r="G1134" s="2"/>
      <c r="H1134" s="2"/>
      <c r="I1134" s="2"/>
      <c r="J1134" s="4">
        <v>10841320</v>
      </c>
      <c r="K1134" s="2"/>
      <c r="L1134" s="2">
        <v>1131</v>
      </c>
      <c r="N1134" s="17" t="s">
        <v>1324</v>
      </c>
      <c r="O1134" s="69" t="s">
        <v>808</v>
      </c>
    </row>
    <row r="1135" spans="1:15" ht="15" customHeight="1">
      <c r="A1135" s="4">
        <v>10851132</v>
      </c>
      <c r="B1135" s="2">
        <v>13</v>
      </c>
      <c r="C1135" s="18">
        <v>43930</v>
      </c>
      <c r="D1135" s="64" t="s">
        <v>6234</v>
      </c>
      <c r="E1135" s="2"/>
      <c r="F1135" s="2" t="s">
        <v>5080</v>
      </c>
      <c r="G1135" s="2"/>
      <c r="H1135" s="2"/>
      <c r="I1135" s="2"/>
      <c r="J1135" s="4">
        <v>10841321</v>
      </c>
      <c r="K1135" s="2"/>
      <c r="L1135" s="2">
        <v>1132</v>
      </c>
      <c r="N1135" s="17" t="s">
        <v>1325</v>
      </c>
      <c r="O1135" s="69" t="s">
        <v>808</v>
      </c>
    </row>
    <row r="1136" spans="1:15" ht="15" customHeight="1">
      <c r="A1136" s="4">
        <v>10851133</v>
      </c>
      <c r="B1136" s="2">
        <v>13</v>
      </c>
      <c r="C1136" s="18">
        <v>43931</v>
      </c>
      <c r="D1136" s="64" t="s">
        <v>6235</v>
      </c>
      <c r="E1136" s="2"/>
      <c r="F1136" s="2" t="s">
        <v>5080</v>
      </c>
      <c r="G1136" s="2"/>
      <c r="H1136" s="2"/>
      <c r="I1136" s="2"/>
      <c r="J1136" s="4">
        <v>10841322</v>
      </c>
      <c r="K1136" s="2"/>
      <c r="L1136" s="2">
        <v>1133</v>
      </c>
      <c r="N1136" s="17" t="s">
        <v>1326</v>
      </c>
      <c r="O1136" s="69" t="s">
        <v>808</v>
      </c>
    </row>
    <row r="1137" spans="1:15" ht="15" customHeight="1">
      <c r="A1137" s="4">
        <v>10851134</v>
      </c>
      <c r="B1137" s="2">
        <v>13</v>
      </c>
      <c r="C1137" s="18">
        <v>43932</v>
      </c>
      <c r="D1137" s="64" t="s">
        <v>6236</v>
      </c>
      <c r="E1137" s="2"/>
      <c r="F1137" s="2" t="s">
        <v>5080</v>
      </c>
      <c r="G1137" s="2"/>
      <c r="H1137" s="2"/>
      <c r="I1137" s="2"/>
      <c r="J1137" s="4">
        <v>10841323</v>
      </c>
      <c r="K1137" s="2"/>
      <c r="L1137" s="2">
        <v>1134</v>
      </c>
      <c r="N1137" s="17" t="s">
        <v>1327</v>
      </c>
      <c r="O1137" s="69" t="s">
        <v>808</v>
      </c>
    </row>
    <row r="1138" spans="1:15" ht="15" customHeight="1">
      <c r="A1138" s="4">
        <v>10851135</v>
      </c>
      <c r="B1138" s="2">
        <v>13</v>
      </c>
      <c r="C1138" s="18">
        <v>43933</v>
      </c>
      <c r="D1138" s="64" t="s">
        <v>6237</v>
      </c>
      <c r="E1138" s="2"/>
      <c r="F1138" s="2" t="s">
        <v>5080</v>
      </c>
      <c r="G1138" s="2"/>
      <c r="H1138" s="2"/>
      <c r="I1138" s="2"/>
      <c r="J1138" s="4">
        <v>10841324</v>
      </c>
      <c r="K1138" s="2"/>
      <c r="L1138" s="2">
        <v>1135</v>
      </c>
      <c r="N1138" s="17" t="s">
        <v>1328</v>
      </c>
      <c r="O1138" s="69" t="s">
        <v>808</v>
      </c>
    </row>
    <row r="1139" spans="1:15" ht="15" customHeight="1">
      <c r="A1139" s="4">
        <v>10851136</v>
      </c>
      <c r="B1139" s="2">
        <v>13</v>
      </c>
      <c r="C1139" s="18">
        <v>43934</v>
      </c>
      <c r="D1139" s="64" t="s">
        <v>6238</v>
      </c>
      <c r="E1139" s="2"/>
      <c r="F1139" s="2" t="s">
        <v>5080</v>
      </c>
      <c r="G1139" s="2"/>
      <c r="H1139" s="2"/>
      <c r="I1139" s="2"/>
      <c r="J1139" s="4">
        <v>10841325</v>
      </c>
      <c r="K1139" s="2"/>
      <c r="L1139" s="2">
        <v>1136</v>
      </c>
      <c r="N1139" s="17" t="s">
        <v>1329</v>
      </c>
      <c r="O1139" s="69" t="s">
        <v>808</v>
      </c>
    </row>
    <row r="1140" spans="1:15" ht="15" customHeight="1">
      <c r="A1140" s="4">
        <v>10851137</v>
      </c>
      <c r="B1140" s="2">
        <v>13</v>
      </c>
      <c r="C1140" s="18">
        <v>43935</v>
      </c>
      <c r="D1140" s="64" t="s">
        <v>6239</v>
      </c>
      <c r="E1140" s="2"/>
      <c r="F1140" s="2" t="s">
        <v>5080</v>
      </c>
      <c r="G1140" s="2"/>
      <c r="H1140" s="2"/>
      <c r="I1140" s="2"/>
      <c r="J1140" s="4">
        <v>10841326</v>
      </c>
      <c r="K1140" s="2"/>
      <c r="L1140" s="2">
        <v>1137</v>
      </c>
      <c r="N1140" s="17" t="s">
        <v>1330</v>
      </c>
      <c r="O1140" s="69" t="s">
        <v>808</v>
      </c>
    </row>
    <row r="1141" spans="1:15" ht="15" customHeight="1">
      <c r="A1141" s="4">
        <v>10851138</v>
      </c>
      <c r="B1141" s="2">
        <v>13</v>
      </c>
      <c r="C1141" s="18">
        <v>43936</v>
      </c>
      <c r="D1141" s="64" t="s">
        <v>6240</v>
      </c>
      <c r="E1141" s="2"/>
      <c r="F1141" s="2" t="s">
        <v>5080</v>
      </c>
      <c r="G1141" s="2"/>
      <c r="H1141" s="2"/>
      <c r="I1141" s="2"/>
      <c r="J1141" s="4">
        <v>10841327</v>
      </c>
      <c r="K1141" s="2"/>
      <c r="L1141" s="2">
        <v>1138</v>
      </c>
      <c r="N1141" s="17" t="s">
        <v>1331</v>
      </c>
      <c r="O1141" s="69" t="s">
        <v>808</v>
      </c>
    </row>
    <row r="1142" spans="1:15" ht="15" customHeight="1">
      <c r="A1142" s="4">
        <v>10851139</v>
      </c>
      <c r="B1142" s="2">
        <v>13</v>
      </c>
      <c r="C1142" s="18">
        <v>43937</v>
      </c>
      <c r="D1142" s="64" t="s">
        <v>6241</v>
      </c>
      <c r="E1142" s="2"/>
      <c r="F1142" s="2" t="s">
        <v>5080</v>
      </c>
      <c r="G1142" s="2"/>
      <c r="H1142" s="2"/>
      <c r="I1142" s="2"/>
      <c r="J1142" s="4">
        <v>10841328</v>
      </c>
      <c r="K1142" s="2"/>
      <c r="L1142" s="2">
        <v>1139</v>
      </c>
      <c r="N1142" s="17" t="s">
        <v>1332</v>
      </c>
      <c r="O1142" s="69" t="s">
        <v>808</v>
      </c>
    </row>
    <row r="1143" spans="1:15" ht="15" customHeight="1">
      <c r="A1143" s="4">
        <v>10851140</v>
      </c>
      <c r="B1143" s="2">
        <v>13</v>
      </c>
      <c r="C1143" s="18">
        <v>43938</v>
      </c>
      <c r="D1143" s="64" t="s">
        <v>6242</v>
      </c>
      <c r="E1143" s="2"/>
      <c r="F1143" s="2" t="s">
        <v>5080</v>
      </c>
      <c r="G1143" s="2"/>
      <c r="H1143" s="2"/>
      <c r="I1143" s="2"/>
      <c r="J1143" s="4">
        <v>10841329</v>
      </c>
      <c r="K1143" s="2"/>
      <c r="L1143" s="2">
        <v>1140</v>
      </c>
      <c r="N1143" s="17" t="s">
        <v>1333</v>
      </c>
      <c r="O1143" s="69" t="s">
        <v>808</v>
      </c>
    </row>
    <row r="1144" spans="1:15" ht="15" customHeight="1">
      <c r="A1144" s="4">
        <v>10851141</v>
      </c>
      <c r="B1144" s="2">
        <v>13</v>
      </c>
      <c r="C1144" s="18">
        <v>43939</v>
      </c>
      <c r="D1144" s="64" t="s">
        <v>6243</v>
      </c>
      <c r="E1144" s="2"/>
      <c r="F1144" s="2" t="s">
        <v>5080</v>
      </c>
      <c r="G1144" s="2"/>
      <c r="H1144" s="2"/>
      <c r="I1144" s="2"/>
      <c r="J1144" s="4">
        <v>10841330</v>
      </c>
      <c r="K1144" s="2"/>
      <c r="L1144" s="2">
        <v>1141</v>
      </c>
      <c r="N1144" s="17" t="s">
        <v>1334</v>
      </c>
      <c r="O1144" s="69" t="s">
        <v>808</v>
      </c>
    </row>
    <row r="1145" spans="1:15" ht="15" customHeight="1">
      <c r="A1145" s="4">
        <v>10851142</v>
      </c>
      <c r="B1145" s="2">
        <v>13</v>
      </c>
      <c r="C1145" s="18">
        <v>43940</v>
      </c>
      <c r="D1145" s="64" t="s">
        <v>6244</v>
      </c>
      <c r="E1145" s="2"/>
      <c r="F1145" s="2" t="s">
        <v>5080</v>
      </c>
      <c r="G1145" s="2"/>
      <c r="H1145" s="2"/>
      <c r="I1145" s="2"/>
      <c r="J1145" s="4">
        <v>10841331</v>
      </c>
      <c r="K1145" s="2"/>
      <c r="L1145" s="2">
        <v>1142</v>
      </c>
      <c r="N1145" s="17" t="s">
        <v>1335</v>
      </c>
      <c r="O1145" s="69" t="s">
        <v>808</v>
      </c>
    </row>
    <row r="1146" spans="1:15" ht="15" customHeight="1">
      <c r="A1146" s="4">
        <v>10851143</v>
      </c>
      <c r="B1146" s="2">
        <v>13</v>
      </c>
      <c r="C1146" s="18">
        <v>43941</v>
      </c>
      <c r="D1146" s="64" t="s">
        <v>6245</v>
      </c>
      <c r="E1146" s="2"/>
      <c r="F1146" s="2" t="s">
        <v>5080</v>
      </c>
      <c r="G1146" s="2"/>
      <c r="H1146" s="2"/>
      <c r="I1146" s="2"/>
      <c r="J1146" s="4">
        <v>10841332</v>
      </c>
      <c r="K1146" s="2"/>
      <c r="L1146" s="2">
        <v>1143</v>
      </c>
      <c r="N1146" s="17" t="s">
        <v>1336</v>
      </c>
      <c r="O1146" s="69" t="s">
        <v>808</v>
      </c>
    </row>
    <row r="1147" spans="1:15" ht="15" customHeight="1">
      <c r="A1147" s="4">
        <v>10851144</v>
      </c>
      <c r="B1147" s="2">
        <v>13</v>
      </c>
      <c r="C1147" s="18">
        <v>43942</v>
      </c>
      <c r="D1147" s="64" t="s">
        <v>6246</v>
      </c>
      <c r="E1147" s="2"/>
      <c r="F1147" s="2" t="s">
        <v>5080</v>
      </c>
      <c r="G1147" s="2"/>
      <c r="H1147" s="2"/>
      <c r="I1147" s="2"/>
      <c r="J1147" s="4">
        <v>10841333</v>
      </c>
      <c r="K1147" s="2"/>
      <c r="L1147" s="2">
        <v>1144</v>
      </c>
      <c r="N1147" s="17" t="s">
        <v>1337</v>
      </c>
      <c r="O1147" s="69" t="s">
        <v>808</v>
      </c>
    </row>
    <row r="1148" spans="1:15" ht="15" customHeight="1">
      <c r="A1148" s="4">
        <v>10851145</v>
      </c>
      <c r="B1148" s="2">
        <v>13</v>
      </c>
      <c r="C1148" s="18">
        <v>43943</v>
      </c>
      <c r="D1148" s="64" t="s">
        <v>6247</v>
      </c>
      <c r="E1148" s="2"/>
      <c r="F1148" s="2" t="s">
        <v>5080</v>
      </c>
      <c r="G1148" s="2"/>
      <c r="H1148" s="2"/>
      <c r="I1148" s="2"/>
      <c r="J1148" s="4">
        <v>10841334</v>
      </c>
      <c r="K1148" s="2"/>
      <c r="L1148" s="2">
        <v>1145</v>
      </c>
      <c r="N1148" s="17" t="s">
        <v>1338</v>
      </c>
      <c r="O1148" s="69" t="s">
        <v>808</v>
      </c>
    </row>
    <row r="1149" spans="1:15" ht="15" customHeight="1">
      <c r="A1149" s="4">
        <v>10851146</v>
      </c>
      <c r="B1149" s="2">
        <v>13</v>
      </c>
      <c r="C1149" s="18">
        <v>43944</v>
      </c>
      <c r="D1149" s="64" t="s">
        <v>6248</v>
      </c>
      <c r="E1149" s="2"/>
      <c r="F1149" s="2" t="s">
        <v>5080</v>
      </c>
      <c r="G1149" s="2"/>
      <c r="H1149" s="2"/>
      <c r="I1149" s="2"/>
      <c r="J1149" s="4">
        <v>10841335</v>
      </c>
      <c r="K1149" s="2"/>
      <c r="L1149" s="2">
        <v>1146</v>
      </c>
      <c r="N1149" s="17" t="s">
        <v>1339</v>
      </c>
      <c r="O1149" s="69" t="s">
        <v>808</v>
      </c>
    </row>
    <row r="1150" spans="1:15" ht="15" customHeight="1">
      <c r="A1150" s="4">
        <v>10851147</v>
      </c>
      <c r="B1150" s="3">
        <v>13</v>
      </c>
      <c r="C1150" s="18">
        <v>43945</v>
      </c>
      <c r="D1150" s="64" t="s">
        <v>6249</v>
      </c>
      <c r="E1150" s="2"/>
      <c r="F1150" s="2" t="s">
        <v>5080</v>
      </c>
      <c r="G1150" s="2"/>
      <c r="H1150" s="2"/>
      <c r="I1150" s="2"/>
      <c r="J1150" s="4">
        <v>10841336</v>
      </c>
      <c r="K1150" s="2"/>
      <c r="L1150" s="2">
        <v>1147</v>
      </c>
      <c r="N1150" s="63" t="s">
        <v>1344</v>
      </c>
      <c r="O1150" s="70" t="s">
        <v>808</v>
      </c>
    </row>
    <row r="1151" spans="1:15" ht="15" customHeight="1">
      <c r="A1151" s="4">
        <v>10851148</v>
      </c>
      <c r="B1151" s="3">
        <v>13</v>
      </c>
      <c r="C1151" s="18">
        <v>43946</v>
      </c>
      <c r="D1151" s="64" t="s">
        <v>6249</v>
      </c>
      <c r="E1151" s="2"/>
      <c r="F1151" s="2" t="s">
        <v>5080</v>
      </c>
      <c r="G1151" s="2"/>
      <c r="H1151" s="2"/>
      <c r="I1151" s="2"/>
      <c r="J1151" s="4">
        <v>10841337</v>
      </c>
      <c r="K1151" s="2"/>
      <c r="L1151" s="3">
        <v>1148</v>
      </c>
      <c r="N1151" s="64" t="s">
        <v>1345</v>
      </c>
      <c r="O1151" s="73" t="s">
        <v>276</v>
      </c>
    </row>
    <row r="1152" spans="1:15" ht="15" customHeight="1">
      <c r="A1152" s="4">
        <v>10851149</v>
      </c>
      <c r="B1152" s="3">
        <v>13</v>
      </c>
      <c r="C1152" s="18">
        <v>43947</v>
      </c>
      <c r="D1152" s="64" t="s">
        <v>6250</v>
      </c>
      <c r="E1152" s="2"/>
      <c r="F1152" s="2" t="s">
        <v>5080</v>
      </c>
      <c r="G1152" s="2"/>
      <c r="H1152" s="2"/>
      <c r="I1152" s="2"/>
      <c r="J1152" s="2">
        <v>10841338</v>
      </c>
      <c r="K1152" s="2"/>
      <c r="L1152" s="3">
        <v>1149</v>
      </c>
      <c r="N1152" s="2">
        <v>1261433</v>
      </c>
      <c r="O1152" s="73" t="s">
        <v>276</v>
      </c>
    </row>
    <row r="1153" spans="1:15" ht="15" customHeight="1">
      <c r="A1153" s="4">
        <v>10851150</v>
      </c>
      <c r="B1153" s="3">
        <v>13</v>
      </c>
      <c r="C1153" s="18">
        <v>43948</v>
      </c>
      <c r="D1153" s="64" t="s">
        <v>6251</v>
      </c>
      <c r="E1153" s="2"/>
      <c r="F1153" s="2" t="s">
        <v>5080</v>
      </c>
      <c r="G1153" s="2"/>
      <c r="H1153" s="2"/>
      <c r="I1153" s="2"/>
      <c r="J1153" s="2">
        <v>10841339</v>
      </c>
      <c r="K1153" s="2"/>
      <c r="L1153" s="3">
        <v>1150</v>
      </c>
      <c r="N1153" s="2">
        <v>1261433</v>
      </c>
      <c r="O1153" s="73" t="s">
        <v>276</v>
      </c>
    </row>
    <row r="1154" spans="1:15" ht="15" customHeight="1">
      <c r="A1154" s="4">
        <v>10851151</v>
      </c>
      <c r="B1154" s="3">
        <v>13</v>
      </c>
      <c r="C1154" s="18">
        <v>43949</v>
      </c>
      <c r="D1154" s="64" t="s">
        <v>6252</v>
      </c>
      <c r="E1154" s="2"/>
      <c r="F1154" s="2" t="s">
        <v>5080</v>
      </c>
      <c r="G1154" s="2"/>
      <c r="H1154" s="2"/>
      <c r="I1154" s="2"/>
      <c r="J1154" s="2">
        <v>10841340</v>
      </c>
      <c r="K1154" s="2"/>
      <c r="L1154" s="3">
        <v>1151</v>
      </c>
      <c r="N1154" s="2">
        <v>1261433</v>
      </c>
      <c r="O1154" s="73" t="s">
        <v>276</v>
      </c>
    </row>
    <row r="1155" spans="1:15" ht="15" customHeight="1">
      <c r="A1155" s="4">
        <v>10851152</v>
      </c>
      <c r="B1155" s="3">
        <v>13</v>
      </c>
      <c r="C1155" s="18">
        <v>43950</v>
      </c>
      <c r="D1155" s="64" t="s">
        <v>6253</v>
      </c>
      <c r="E1155" s="2"/>
      <c r="F1155" s="2" t="s">
        <v>5080</v>
      </c>
      <c r="G1155" s="2"/>
      <c r="H1155" s="2"/>
      <c r="I1155" s="2"/>
      <c r="J1155" s="4">
        <v>10841341</v>
      </c>
      <c r="K1155" s="2"/>
      <c r="L1155" s="3">
        <v>1152</v>
      </c>
      <c r="N1155" s="74" t="s">
        <v>1346</v>
      </c>
      <c r="O1155" s="20" t="s">
        <v>808</v>
      </c>
    </row>
    <row r="1156" spans="1:15" ht="15" customHeight="1">
      <c r="A1156" s="4">
        <v>10851153</v>
      </c>
      <c r="B1156" s="3">
        <v>13</v>
      </c>
      <c r="C1156" s="18">
        <v>43951</v>
      </c>
      <c r="D1156" s="64" t="s">
        <v>6254</v>
      </c>
      <c r="E1156" s="2"/>
      <c r="F1156" s="2" t="s">
        <v>5080</v>
      </c>
      <c r="G1156" s="2"/>
      <c r="H1156" s="2"/>
      <c r="I1156" s="2"/>
      <c r="J1156" s="4">
        <v>10841342</v>
      </c>
      <c r="K1156" s="2"/>
      <c r="L1156" s="3">
        <v>1153</v>
      </c>
      <c r="N1156" s="20" t="s">
        <v>1347</v>
      </c>
      <c r="O1156" s="20" t="s">
        <v>808</v>
      </c>
    </row>
    <row r="1157" spans="1:15" ht="15" customHeight="1">
      <c r="A1157" s="4">
        <v>10851154</v>
      </c>
      <c r="B1157" s="3">
        <v>13</v>
      </c>
      <c r="C1157" s="18">
        <v>43952</v>
      </c>
      <c r="D1157" s="64" t="s">
        <v>6255</v>
      </c>
      <c r="E1157" s="2"/>
      <c r="F1157" s="2" t="s">
        <v>5080</v>
      </c>
      <c r="G1157" s="2"/>
      <c r="H1157" s="2"/>
      <c r="I1157" s="2"/>
      <c r="J1157" s="4">
        <v>10841343</v>
      </c>
      <c r="K1157" s="2"/>
      <c r="L1157" s="3">
        <v>1154</v>
      </c>
      <c r="N1157" s="75" t="s">
        <v>1348</v>
      </c>
      <c r="O1157" s="20" t="s">
        <v>808</v>
      </c>
    </row>
    <row r="1158" spans="1:15" ht="15" customHeight="1">
      <c r="A1158" s="4">
        <v>10851155</v>
      </c>
      <c r="B1158" s="3">
        <v>13</v>
      </c>
      <c r="C1158" s="18">
        <v>43953</v>
      </c>
      <c r="D1158" s="64" t="s">
        <v>6256</v>
      </c>
      <c r="E1158" s="2"/>
      <c r="F1158" s="2" t="s">
        <v>5080</v>
      </c>
      <c r="G1158" s="2"/>
      <c r="H1158" s="2"/>
      <c r="I1158" s="2"/>
      <c r="J1158" s="4">
        <v>10841344</v>
      </c>
      <c r="K1158" s="2"/>
      <c r="L1158" s="3">
        <v>1155</v>
      </c>
      <c r="N1158" s="75" t="s">
        <v>1349</v>
      </c>
      <c r="O1158" s="20" t="s">
        <v>808</v>
      </c>
    </row>
    <row r="1159" spans="1:15" ht="15" customHeight="1">
      <c r="A1159" s="4">
        <v>10851156</v>
      </c>
      <c r="B1159" s="3">
        <v>13</v>
      </c>
      <c r="C1159" s="18">
        <v>43954</v>
      </c>
      <c r="D1159" s="64" t="s">
        <v>6257</v>
      </c>
      <c r="E1159" s="2"/>
      <c r="F1159" s="2" t="s">
        <v>5080</v>
      </c>
      <c r="G1159" s="2"/>
      <c r="H1159" s="2"/>
      <c r="I1159" s="2"/>
      <c r="J1159" s="4">
        <v>10841345</v>
      </c>
      <c r="K1159" s="2"/>
      <c r="L1159" s="3">
        <v>1156</v>
      </c>
      <c r="N1159" s="75" t="s">
        <v>1350</v>
      </c>
      <c r="O1159" s="20" t="s">
        <v>808</v>
      </c>
    </row>
    <row r="1160" spans="1:15" ht="15" customHeight="1">
      <c r="A1160" s="4">
        <v>10851157</v>
      </c>
      <c r="B1160" s="3">
        <v>13</v>
      </c>
      <c r="C1160" s="18">
        <v>43955</v>
      </c>
      <c r="D1160" s="64" t="s">
        <v>6258</v>
      </c>
      <c r="E1160" s="2"/>
      <c r="F1160" s="2" t="s">
        <v>5080</v>
      </c>
      <c r="G1160" s="2"/>
      <c r="H1160" s="2"/>
      <c r="I1160" s="2"/>
      <c r="J1160" s="4">
        <v>10841346</v>
      </c>
      <c r="K1160" s="2"/>
      <c r="L1160" s="3">
        <v>1157</v>
      </c>
      <c r="N1160" s="75" t="s">
        <v>1351</v>
      </c>
      <c r="O1160" s="20" t="s">
        <v>808</v>
      </c>
    </row>
    <row r="1161" spans="1:15" ht="15" customHeight="1">
      <c r="A1161" s="4">
        <v>10851158</v>
      </c>
      <c r="B1161" s="3">
        <v>13</v>
      </c>
      <c r="C1161" s="18">
        <v>43956</v>
      </c>
      <c r="D1161" s="64" t="s">
        <v>6259</v>
      </c>
      <c r="E1161" s="2"/>
      <c r="F1161" s="2" t="s">
        <v>5080</v>
      </c>
      <c r="G1161" s="2"/>
      <c r="H1161" s="2"/>
      <c r="I1161" s="2"/>
      <c r="J1161" s="4">
        <v>10841347</v>
      </c>
      <c r="K1161" s="2"/>
      <c r="L1161" s="3">
        <v>1158</v>
      </c>
      <c r="N1161" s="75" t="s">
        <v>1352</v>
      </c>
      <c r="O1161" s="20" t="s">
        <v>808</v>
      </c>
    </row>
    <row r="1162" spans="1:15" ht="15" customHeight="1">
      <c r="A1162" s="4">
        <v>10851159</v>
      </c>
      <c r="B1162" s="3">
        <v>13</v>
      </c>
      <c r="C1162" s="18">
        <v>43951</v>
      </c>
      <c r="D1162" s="2" t="s">
        <v>6260</v>
      </c>
      <c r="E1162" s="2"/>
      <c r="F1162" s="2" t="s">
        <v>5080</v>
      </c>
      <c r="G1162" s="2"/>
      <c r="H1162" s="2"/>
      <c r="I1162" s="2"/>
      <c r="J1162" s="4">
        <v>10841348</v>
      </c>
      <c r="K1162" s="2"/>
      <c r="L1162" s="3">
        <v>1159</v>
      </c>
      <c r="N1162" s="20" t="s">
        <v>1360</v>
      </c>
      <c r="O1162" s="20" t="s">
        <v>1031</v>
      </c>
    </row>
    <row r="1163" spans="1:15" ht="15" customHeight="1">
      <c r="A1163" s="4">
        <v>10851160</v>
      </c>
      <c r="B1163" s="3">
        <v>13</v>
      </c>
      <c r="C1163" s="18">
        <v>43952</v>
      </c>
      <c r="D1163" s="2" t="s">
        <v>6261</v>
      </c>
      <c r="E1163" s="2"/>
      <c r="F1163" s="2" t="s">
        <v>5080</v>
      </c>
      <c r="G1163" s="2"/>
      <c r="H1163" s="2"/>
      <c r="I1163" s="2"/>
      <c r="J1163" s="4">
        <v>10841349</v>
      </c>
      <c r="K1163" s="2"/>
      <c r="L1163" s="3">
        <v>1160</v>
      </c>
      <c r="N1163" s="20" t="s">
        <v>1357</v>
      </c>
      <c r="O1163" s="69" t="s">
        <v>808</v>
      </c>
    </row>
    <row r="1164" spans="1:15" ht="15" customHeight="1">
      <c r="A1164" s="4">
        <v>10851161</v>
      </c>
      <c r="B1164" s="3">
        <v>13</v>
      </c>
      <c r="C1164" s="18">
        <v>43953</v>
      </c>
      <c r="D1164" s="2" t="s">
        <v>6262</v>
      </c>
      <c r="E1164" s="2"/>
      <c r="F1164" s="2" t="s">
        <v>5080</v>
      </c>
      <c r="G1164" s="2"/>
      <c r="H1164" s="2"/>
      <c r="I1164" s="2"/>
      <c r="J1164" s="4">
        <v>10841350</v>
      </c>
      <c r="K1164" s="2"/>
      <c r="L1164" s="3">
        <v>1161</v>
      </c>
      <c r="N1164" s="20" t="s">
        <v>1358</v>
      </c>
      <c r="O1164" s="69" t="s">
        <v>808</v>
      </c>
    </row>
    <row r="1165" spans="1:15" ht="15" customHeight="1">
      <c r="A1165" s="4">
        <v>10851162</v>
      </c>
      <c r="B1165" s="3">
        <v>13</v>
      </c>
      <c r="C1165" s="18">
        <v>43954</v>
      </c>
      <c r="D1165" s="2" t="s">
        <v>6263</v>
      </c>
      <c r="E1165" s="2"/>
      <c r="F1165" s="2" t="s">
        <v>5080</v>
      </c>
      <c r="G1165" s="2"/>
      <c r="H1165" s="2"/>
      <c r="I1165" s="2"/>
      <c r="J1165" s="4">
        <v>10841351</v>
      </c>
      <c r="K1165" s="2"/>
      <c r="L1165" s="3">
        <v>1162</v>
      </c>
      <c r="N1165" s="20" t="s">
        <v>1359</v>
      </c>
      <c r="O1165" s="69" t="s">
        <v>808</v>
      </c>
    </row>
  </sheetData>
  <autoFilter ref="A1:L1165"/>
  <dataValidations count="1">
    <dataValidation type="list" allowBlank="1" showInputMessage="1" showErrorMessage="1" sqref="A4:A98">
      <formula1>EingangID</formula1>
    </dataValidation>
  </dataValidations>
  <pageMargins left="0.7" right="0.7" top="0.75" bottom="0.75" header="0.3" footer="0.3"/>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484"/>
  <sheetViews>
    <sheetView zoomScale="90" workbookViewId="0">
      <pane ySplit="1" topLeftCell="A1469" activePane="bottomLeft" state="frozen"/>
      <selection activeCell="B6" sqref="B6"/>
      <selection pane="bottomLeft" activeCell="A1481" sqref="A1481"/>
    </sheetView>
  </sheetViews>
  <sheetFormatPr defaultRowHeight="15" customHeight="1"/>
  <cols>
    <col min="1" max="1" width="13.7109375" customWidth="1"/>
    <col min="2" max="2" width="33.5703125" customWidth="1"/>
    <col min="3" max="3" width="45" customWidth="1"/>
    <col min="4" max="4" width="25.7109375" customWidth="1"/>
    <col min="5" max="5" width="20" customWidth="1"/>
    <col min="6" max="6" width="30.140625" customWidth="1"/>
    <col min="7" max="7" width="37.5703125" customWidth="1"/>
    <col min="8" max="8" width="22.7109375" customWidth="1"/>
    <col min="9" max="9" width="29.5703125" customWidth="1"/>
    <col min="10" max="10" width="36.7109375" customWidth="1"/>
    <col min="11" max="11" width="24" customWidth="1"/>
    <col min="12" max="12" width="19.140625" customWidth="1"/>
    <col min="13" max="13" width="21.85546875" customWidth="1"/>
    <col min="14" max="14" width="40.42578125" customWidth="1"/>
    <col min="15" max="15" width="33" customWidth="1"/>
    <col min="16" max="17" width="21.42578125" customWidth="1"/>
    <col min="18" max="18" width="27.5703125" bestFit="1" customWidth="1"/>
    <col min="19" max="19" width="12" bestFit="1" customWidth="1"/>
    <col min="20" max="20" width="20.7109375" customWidth="1"/>
  </cols>
  <sheetData>
    <row r="1" spans="1:20" ht="15" customHeight="1">
      <c r="A1" s="1" t="s">
        <v>82</v>
      </c>
      <c r="B1" s="1" t="s">
        <v>6264</v>
      </c>
      <c r="C1" s="1" t="s">
        <v>6265</v>
      </c>
      <c r="D1" s="1" t="s">
        <v>6266</v>
      </c>
      <c r="E1" s="1" t="s">
        <v>6267</v>
      </c>
      <c r="F1" s="1" t="s">
        <v>2372</v>
      </c>
      <c r="G1" s="1" t="s">
        <v>6268</v>
      </c>
      <c r="H1" s="1" t="s">
        <v>6269</v>
      </c>
      <c r="I1" s="1" t="s">
        <v>6270</v>
      </c>
      <c r="J1" s="1" t="s">
        <v>2371</v>
      </c>
      <c r="K1" s="1" t="s">
        <v>6271</v>
      </c>
      <c r="L1" s="1" t="s">
        <v>6272</v>
      </c>
      <c r="M1" s="1" t="s">
        <v>6273</v>
      </c>
      <c r="N1" s="1" t="s">
        <v>6274</v>
      </c>
      <c r="O1" s="1" t="s">
        <v>6275</v>
      </c>
      <c r="P1" s="1" t="s">
        <v>6276</v>
      </c>
      <c r="Q1" s="54"/>
      <c r="R1" s="11" t="s">
        <v>4042</v>
      </c>
      <c r="S1" s="11" t="s">
        <v>169</v>
      </c>
      <c r="T1" s="11" t="s">
        <v>6277</v>
      </c>
    </row>
    <row r="2" spans="1:20" ht="15" customHeight="1">
      <c r="A2" s="142" t="s">
        <v>98</v>
      </c>
      <c r="B2" s="142" t="s">
        <v>171</v>
      </c>
      <c r="C2" s="142" t="s">
        <v>6278</v>
      </c>
      <c r="D2" s="142" t="s">
        <v>101</v>
      </c>
      <c r="E2" s="142" t="s">
        <v>6279</v>
      </c>
      <c r="F2" s="142" t="s">
        <v>99</v>
      </c>
      <c r="G2" s="142" t="s">
        <v>99</v>
      </c>
      <c r="H2" s="142" t="s">
        <v>171</v>
      </c>
      <c r="I2" s="142" t="s">
        <v>6280</v>
      </c>
      <c r="J2" s="142" t="s">
        <v>99</v>
      </c>
      <c r="K2" s="142" t="s">
        <v>99</v>
      </c>
      <c r="L2" s="142" t="s">
        <v>1374</v>
      </c>
      <c r="M2" s="142"/>
      <c r="N2" s="142"/>
      <c r="O2" s="193" t="s">
        <v>101</v>
      </c>
      <c r="P2" s="142" t="s">
        <v>99</v>
      </c>
      <c r="Q2" s="54"/>
      <c r="R2" s="2"/>
      <c r="S2" s="2"/>
      <c r="T2" s="2"/>
    </row>
    <row r="3" spans="1:20" ht="15" customHeight="1">
      <c r="A3" s="142" t="s">
        <v>106</v>
      </c>
      <c r="B3" s="142" t="s">
        <v>1</v>
      </c>
      <c r="C3" s="142" t="s">
        <v>106</v>
      </c>
      <c r="D3" s="142" t="s">
        <v>106</v>
      </c>
      <c r="E3" s="142" t="s">
        <v>1</v>
      </c>
      <c r="F3" s="142" t="s">
        <v>4157</v>
      </c>
      <c r="G3" s="142" t="s">
        <v>1</v>
      </c>
      <c r="H3" s="142" t="s">
        <v>1</v>
      </c>
      <c r="I3" s="142" t="s">
        <v>1</v>
      </c>
      <c r="J3" s="142" t="s">
        <v>108</v>
      </c>
      <c r="K3" s="142" t="s">
        <v>1</v>
      </c>
      <c r="L3" s="142" t="s">
        <v>1</v>
      </c>
      <c r="M3" s="142"/>
      <c r="N3" s="142"/>
      <c r="O3" s="142"/>
      <c r="P3" s="142"/>
      <c r="Q3" s="54"/>
      <c r="R3" s="58"/>
      <c r="S3" s="58"/>
      <c r="T3" s="58"/>
    </row>
    <row r="4" spans="1:20" ht="15" customHeight="1">
      <c r="A4" s="2">
        <v>10800001</v>
      </c>
      <c r="B4" s="2">
        <v>10010001</v>
      </c>
      <c r="C4" s="2">
        <v>2</v>
      </c>
      <c r="D4" s="2">
        <v>0</v>
      </c>
      <c r="E4" s="2">
        <v>1</v>
      </c>
      <c r="F4" s="2"/>
      <c r="G4" s="2"/>
      <c r="H4" s="2"/>
      <c r="I4" s="2"/>
      <c r="J4" s="2" t="s">
        <v>2523</v>
      </c>
      <c r="K4" s="2"/>
      <c r="L4" s="2"/>
      <c r="M4" s="2"/>
      <c r="N4" s="2"/>
      <c r="O4" s="2"/>
      <c r="P4" s="2"/>
      <c r="Q4" s="48"/>
      <c r="R4" s="2" t="s">
        <v>175</v>
      </c>
      <c r="S4" s="2" t="s">
        <v>176</v>
      </c>
      <c r="T4" s="2" t="s">
        <v>6281</v>
      </c>
    </row>
    <row r="5" spans="1:20" ht="15" customHeight="1">
      <c r="A5" s="2">
        <v>10800002</v>
      </c>
      <c r="B5" s="2">
        <v>10010002</v>
      </c>
      <c r="C5" s="2">
        <v>2</v>
      </c>
      <c r="D5" s="2">
        <v>0</v>
      </c>
      <c r="E5" s="2">
        <v>1</v>
      </c>
      <c r="F5" s="2"/>
      <c r="G5" s="2"/>
      <c r="H5" s="2"/>
      <c r="I5" s="2"/>
      <c r="J5" s="2" t="s">
        <v>2524</v>
      </c>
      <c r="K5" s="2"/>
      <c r="L5" s="2"/>
      <c r="M5" s="2"/>
      <c r="N5" s="2"/>
      <c r="O5" s="2"/>
      <c r="P5" s="2"/>
      <c r="Q5" s="48"/>
      <c r="R5" s="2"/>
      <c r="S5" s="2"/>
      <c r="T5" s="2" t="s">
        <v>6282</v>
      </c>
    </row>
    <row r="6" spans="1:20" ht="15" customHeight="1">
      <c r="A6" s="2">
        <v>10800003</v>
      </c>
      <c r="B6" s="2">
        <v>10010002</v>
      </c>
      <c r="C6" s="2">
        <v>2</v>
      </c>
      <c r="D6" s="2">
        <v>0</v>
      </c>
      <c r="E6" s="2">
        <v>1</v>
      </c>
      <c r="F6" s="2"/>
      <c r="G6" s="2"/>
      <c r="H6" s="2"/>
      <c r="I6" s="2"/>
      <c r="J6" s="2" t="s">
        <v>2525</v>
      </c>
      <c r="K6" s="2"/>
      <c r="L6" s="2"/>
      <c r="M6" s="2"/>
      <c r="N6" s="2"/>
      <c r="O6" s="2"/>
      <c r="P6" s="2"/>
      <c r="Q6" s="48"/>
      <c r="R6" s="2"/>
      <c r="S6" s="2"/>
      <c r="T6" s="2" t="s">
        <v>6282</v>
      </c>
    </row>
    <row r="7" spans="1:20" ht="15" customHeight="1">
      <c r="A7" s="2">
        <v>10800004</v>
      </c>
      <c r="B7" s="2">
        <v>10010002</v>
      </c>
      <c r="C7" s="2">
        <v>2</v>
      </c>
      <c r="D7" s="2">
        <v>0</v>
      </c>
      <c r="E7" s="2">
        <v>1</v>
      </c>
      <c r="F7" s="2"/>
      <c r="G7" s="2"/>
      <c r="H7" s="2"/>
      <c r="I7" s="2"/>
      <c r="J7" s="2" t="s">
        <v>2526</v>
      </c>
      <c r="K7" s="2"/>
      <c r="L7" s="2"/>
      <c r="M7" s="2"/>
      <c r="N7" s="2"/>
      <c r="O7" s="2"/>
      <c r="P7" s="2"/>
      <c r="Q7" s="48"/>
      <c r="R7" s="2"/>
      <c r="S7" s="2"/>
      <c r="T7" s="2" t="s">
        <v>6282</v>
      </c>
    </row>
    <row r="8" spans="1:20" ht="15" customHeight="1">
      <c r="A8" s="2">
        <v>10800005</v>
      </c>
      <c r="B8" s="2">
        <v>10010002</v>
      </c>
      <c r="C8" s="2">
        <v>2</v>
      </c>
      <c r="D8" s="2">
        <v>0</v>
      </c>
      <c r="E8" s="2">
        <v>1</v>
      </c>
      <c r="F8" s="2"/>
      <c r="G8" s="2"/>
      <c r="H8" s="2"/>
      <c r="I8" s="2"/>
      <c r="J8" s="2" t="s">
        <v>2527</v>
      </c>
      <c r="K8" s="2"/>
      <c r="L8" s="2"/>
      <c r="M8" s="2"/>
      <c r="N8" s="2"/>
      <c r="O8" s="2"/>
      <c r="P8" s="2"/>
      <c r="Q8" s="48"/>
      <c r="R8" s="2"/>
      <c r="S8" s="2"/>
      <c r="T8" s="2" t="s">
        <v>6282</v>
      </c>
    </row>
    <row r="9" spans="1:20" ht="15" customHeight="1">
      <c r="A9" s="2">
        <v>10800006</v>
      </c>
      <c r="B9" s="2">
        <v>10010002</v>
      </c>
      <c r="C9" s="2">
        <v>2</v>
      </c>
      <c r="D9" s="2">
        <v>0</v>
      </c>
      <c r="E9" s="2">
        <v>1</v>
      </c>
      <c r="F9" s="2"/>
      <c r="G9" s="2"/>
      <c r="H9" s="2"/>
      <c r="I9" s="2"/>
      <c r="J9" s="2" t="s">
        <v>2528</v>
      </c>
      <c r="K9" s="2"/>
      <c r="L9" s="2"/>
      <c r="M9" s="2"/>
      <c r="N9" s="2"/>
      <c r="O9" s="2"/>
      <c r="P9" s="2"/>
      <c r="Q9" s="48"/>
      <c r="R9" s="2"/>
      <c r="S9" s="2"/>
      <c r="T9" s="2" t="s">
        <v>6282</v>
      </c>
    </row>
    <row r="10" spans="1:20" ht="15" customHeight="1">
      <c r="A10" s="2">
        <v>10800007</v>
      </c>
      <c r="B10" s="2">
        <v>10010002</v>
      </c>
      <c r="C10" s="2">
        <v>2</v>
      </c>
      <c r="D10" s="2">
        <v>0</v>
      </c>
      <c r="E10" s="2">
        <v>1</v>
      </c>
      <c r="F10" s="2"/>
      <c r="G10" s="2"/>
      <c r="H10" s="2"/>
      <c r="I10" s="2"/>
      <c r="J10" s="2" t="s">
        <v>2529</v>
      </c>
      <c r="K10" s="2"/>
      <c r="L10" s="2"/>
      <c r="M10" s="2"/>
      <c r="N10" s="2"/>
      <c r="O10" s="2"/>
      <c r="P10" s="2"/>
      <c r="Q10" s="48"/>
      <c r="R10" s="2"/>
      <c r="S10" s="2"/>
      <c r="T10" s="2" t="s">
        <v>6282</v>
      </c>
    </row>
    <row r="11" spans="1:20" ht="15" customHeight="1">
      <c r="A11" s="2">
        <v>10800008</v>
      </c>
      <c r="B11" s="2">
        <v>10010005</v>
      </c>
      <c r="C11" s="2">
        <v>2</v>
      </c>
      <c r="D11" s="2">
        <v>0</v>
      </c>
      <c r="E11" s="2">
        <v>1</v>
      </c>
      <c r="F11" s="2"/>
      <c r="G11" s="2"/>
      <c r="H11" s="2"/>
      <c r="I11" s="2"/>
      <c r="J11" s="2" t="s">
        <v>2925</v>
      </c>
      <c r="K11" s="2"/>
      <c r="L11" s="2"/>
      <c r="M11" s="2"/>
      <c r="N11" s="2"/>
      <c r="O11" s="2"/>
      <c r="P11" s="2"/>
      <c r="Q11" s="48"/>
      <c r="R11" s="2">
        <v>1513</v>
      </c>
      <c r="S11" s="2" t="s">
        <v>176</v>
      </c>
      <c r="T11" s="2" t="s">
        <v>6283</v>
      </c>
    </row>
    <row r="12" spans="1:20" ht="15" customHeight="1">
      <c r="A12" s="2">
        <v>10800009</v>
      </c>
      <c r="B12" s="2">
        <v>10010002</v>
      </c>
      <c r="C12" s="2">
        <v>2</v>
      </c>
      <c r="D12" s="2">
        <v>0</v>
      </c>
      <c r="E12" s="2">
        <v>1</v>
      </c>
      <c r="F12" s="2"/>
      <c r="G12" s="2"/>
      <c r="H12" s="2"/>
      <c r="I12" s="2"/>
      <c r="J12" s="2" t="s">
        <v>2530</v>
      </c>
      <c r="K12" s="2"/>
      <c r="L12" s="2"/>
      <c r="M12" s="2"/>
      <c r="N12" s="2"/>
      <c r="O12" s="2"/>
      <c r="P12" s="2"/>
      <c r="Q12" s="48"/>
      <c r="R12" s="2" t="s">
        <v>194</v>
      </c>
      <c r="S12" s="2" t="s">
        <v>195</v>
      </c>
      <c r="T12" s="2" t="s">
        <v>6282</v>
      </c>
    </row>
    <row r="13" spans="1:20" ht="15" customHeight="1">
      <c r="A13" s="2">
        <v>10800010</v>
      </c>
      <c r="B13" s="2">
        <v>10010002</v>
      </c>
      <c r="C13" s="2">
        <v>2</v>
      </c>
      <c r="D13" s="2">
        <v>0</v>
      </c>
      <c r="E13" s="2">
        <v>1</v>
      </c>
      <c r="F13" s="2"/>
      <c r="G13" s="2"/>
      <c r="H13" s="2"/>
      <c r="I13" s="2"/>
      <c r="J13" s="2" t="s">
        <v>2531</v>
      </c>
      <c r="K13" s="2"/>
      <c r="L13" s="2"/>
      <c r="M13" s="2"/>
      <c r="N13" s="2"/>
      <c r="O13" s="2"/>
      <c r="P13" s="2"/>
      <c r="Q13" s="48"/>
      <c r="R13" s="2" t="s">
        <v>196</v>
      </c>
      <c r="S13" s="2" t="s">
        <v>195</v>
      </c>
      <c r="T13" s="2" t="s">
        <v>6282</v>
      </c>
    </row>
    <row r="14" spans="1:20" ht="15" customHeight="1">
      <c r="A14" s="2">
        <v>10800011</v>
      </c>
      <c r="B14" s="2">
        <v>10010002</v>
      </c>
      <c r="C14" s="2">
        <v>2</v>
      </c>
      <c r="D14" s="2">
        <v>0</v>
      </c>
      <c r="E14" s="2">
        <v>1</v>
      </c>
      <c r="F14" s="2"/>
      <c r="G14" s="2"/>
      <c r="H14" s="2"/>
      <c r="I14" s="2"/>
      <c r="J14" s="2" t="s">
        <v>2532</v>
      </c>
      <c r="K14" s="2"/>
      <c r="L14" s="2"/>
      <c r="M14" s="2"/>
      <c r="N14" s="2"/>
      <c r="O14" s="2"/>
      <c r="P14" s="2"/>
      <c r="Q14" s="48"/>
      <c r="R14" s="2" t="s">
        <v>197</v>
      </c>
      <c r="S14" s="2" t="s">
        <v>195</v>
      </c>
      <c r="T14" s="2" t="s">
        <v>6282</v>
      </c>
    </row>
    <row r="15" spans="1:20" ht="15" customHeight="1">
      <c r="A15" s="2">
        <v>10800012</v>
      </c>
      <c r="B15" s="2">
        <v>10010002</v>
      </c>
      <c r="C15" s="2">
        <v>2</v>
      </c>
      <c r="D15" s="2">
        <v>0</v>
      </c>
      <c r="E15" s="2">
        <v>1</v>
      </c>
      <c r="F15" s="2"/>
      <c r="G15" s="2"/>
      <c r="H15" s="2"/>
      <c r="I15" s="2"/>
      <c r="J15" s="2" t="s">
        <v>2533</v>
      </c>
      <c r="K15" s="2"/>
      <c r="L15" s="2"/>
      <c r="M15" s="2"/>
      <c r="N15" s="2"/>
      <c r="O15" s="2"/>
      <c r="P15" s="2"/>
      <c r="Q15" s="48"/>
      <c r="R15" s="2" t="s">
        <v>198</v>
      </c>
      <c r="S15" s="2" t="s">
        <v>195</v>
      </c>
      <c r="T15" s="2" t="s">
        <v>6282</v>
      </c>
    </row>
    <row r="16" spans="1:20" ht="15" customHeight="1">
      <c r="A16" s="2">
        <v>10800013</v>
      </c>
      <c r="B16" s="2">
        <v>10010002</v>
      </c>
      <c r="C16" s="2">
        <v>2</v>
      </c>
      <c r="D16" s="2">
        <v>0</v>
      </c>
      <c r="E16" s="2">
        <v>1</v>
      </c>
      <c r="F16" s="2"/>
      <c r="G16" s="2"/>
      <c r="H16" s="2"/>
      <c r="I16" s="2"/>
      <c r="J16" s="2" t="s">
        <v>2534</v>
      </c>
      <c r="K16" s="2"/>
      <c r="L16" s="2"/>
      <c r="M16" s="2"/>
      <c r="N16" s="2"/>
      <c r="O16" s="2"/>
      <c r="P16" s="2"/>
      <c r="Q16" s="48"/>
      <c r="R16" s="2" t="s">
        <v>199</v>
      </c>
      <c r="S16" s="2" t="s">
        <v>195</v>
      </c>
      <c r="T16" s="2" t="s">
        <v>6282</v>
      </c>
    </row>
    <row r="17" spans="1:20" ht="15" customHeight="1">
      <c r="A17" s="2">
        <v>10800014</v>
      </c>
      <c r="B17" s="2">
        <v>10010002</v>
      </c>
      <c r="C17" s="2">
        <v>2</v>
      </c>
      <c r="D17" s="2">
        <v>0</v>
      </c>
      <c r="E17" s="2">
        <v>1</v>
      </c>
      <c r="F17" s="2"/>
      <c r="G17" s="2"/>
      <c r="H17" s="2"/>
      <c r="I17" s="2"/>
      <c r="J17" s="2" t="s">
        <v>2535</v>
      </c>
      <c r="K17" s="2"/>
      <c r="L17" s="2"/>
      <c r="M17" s="2"/>
      <c r="N17" s="2"/>
      <c r="O17" s="2"/>
      <c r="P17" s="2"/>
      <c r="Q17" s="48"/>
      <c r="R17" s="2" t="s">
        <v>200</v>
      </c>
      <c r="S17" s="2" t="s">
        <v>195</v>
      </c>
      <c r="T17" s="2" t="s">
        <v>6282</v>
      </c>
    </row>
    <row r="18" spans="1:20" ht="15" customHeight="1">
      <c r="A18" s="2">
        <v>10800015</v>
      </c>
      <c r="B18" s="2">
        <v>10010002</v>
      </c>
      <c r="C18" s="2">
        <v>1</v>
      </c>
      <c r="D18" s="2">
        <v>0</v>
      </c>
      <c r="E18" s="2">
        <v>1</v>
      </c>
      <c r="F18" s="2"/>
      <c r="G18" s="2"/>
      <c r="H18" s="2"/>
      <c r="I18" s="2"/>
      <c r="J18" s="2" t="s">
        <v>2536</v>
      </c>
      <c r="K18" s="2"/>
      <c r="L18" s="2"/>
      <c r="M18" s="2"/>
      <c r="N18" s="2"/>
      <c r="O18" s="2"/>
      <c r="P18" s="2"/>
      <c r="Q18" s="48"/>
      <c r="R18" s="2" t="s">
        <v>201</v>
      </c>
      <c r="S18" s="2" t="s">
        <v>195</v>
      </c>
      <c r="T18" s="2" t="s">
        <v>6282</v>
      </c>
    </row>
    <row r="19" spans="1:20" ht="15" customHeight="1">
      <c r="A19" s="2">
        <v>10800016</v>
      </c>
      <c r="B19" s="2">
        <v>10010002</v>
      </c>
      <c r="C19" s="2">
        <v>1</v>
      </c>
      <c r="D19" s="2">
        <v>0</v>
      </c>
      <c r="E19" s="2">
        <v>1</v>
      </c>
      <c r="F19" s="2"/>
      <c r="G19" s="2"/>
      <c r="H19" s="2"/>
      <c r="I19" s="2"/>
      <c r="J19" s="2" t="s">
        <v>2537</v>
      </c>
      <c r="K19" s="2"/>
      <c r="L19" s="2"/>
      <c r="M19" s="2"/>
      <c r="N19" s="2"/>
      <c r="O19" s="2"/>
      <c r="P19" s="2"/>
      <c r="Q19" s="48"/>
      <c r="R19" s="2" t="s">
        <v>202</v>
      </c>
      <c r="S19" s="2" t="s">
        <v>195</v>
      </c>
      <c r="T19" s="2" t="s">
        <v>6282</v>
      </c>
    </row>
    <row r="20" spans="1:20" ht="15" customHeight="1">
      <c r="A20" s="2">
        <v>10800017</v>
      </c>
      <c r="B20" s="2">
        <v>10010002</v>
      </c>
      <c r="C20" s="2">
        <v>2</v>
      </c>
      <c r="D20" s="2">
        <v>0</v>
      </c>
      <c r="E20" s="2">
        <v>1</v>
      </c>
      <c r="F20" s="2"/>
      <c r="G20" s="2"/>
      <c r="H20" s="2"/>
      <c r="I20" s="2"/>
      <c r="J20" s="2" t="s">
        <v>2538</v>
      </c>
      <c r="K20" s="2"/>
      <c r="L20" s="2"/>
      <c r="M20" s="2"/>
      <c r="N20" s="2"/>
      <c r="O20" s="2"/>
      <c r="P20" s="2"/>
      <c r="Q20" s="48"/>
      <c r="R20" s="2" t="s">
        <v>203</v>
      </c>
      <c r="S20" s="2" t="s">
        <v>195</v>
      </c>
      <c r="T20" s="2" t="s">
        <v>6282</v>
      </c>
    </row>
    <row r="21" spans="1:20" ht="15" customHeight="1">
      <c r="A21" s="2">
        <v>10800018</v>
      </c>
      <c r="B21" s="2">
        <v>10010002</v>
      </c>
      <c r="C21" s="2">
        <v>2</v>
      </c>
      <c r="D21" s="2">
        <v>0</v>
      </c>
      <c r="E21" s="2">
        <v>1</v>
      </c>
      <c r="F21" s="2"/>
      <c r="G21" s="2"/>
      <c r="H21" s="2"/>
      <c r="I21" s="2"/>
      <c r="J21" s="2" t="s">
        <v>2539</v>
      </c>
      <c r="K21" s="2"/>
      <c r="L21" s="2"/>
      <c r="M21" s="2"/>
      <c r="N21" s="2"/>
      <c r="O21" s="2"/>
      <c r="P21" s="2"/>
      <c r="Q21" s="48"/>
      <c r="R21" s="2" t="s">
        <v>204</v>
      </c>
      <c r="S21" s="2" t="s">
        <v>195</v>
      </c>
      <c r="T21" s="2" t="s">
        <v>6282</v>
      </c>
    </row>
    <row r="22" spans="1:20" ht="15" customHeight="1">
      <c r="A22" s="2">
        <v>10800019</v>
      </c>
      <c r="B22" s="2">
        <v>10010002</v>
      </c>
      <c r="C22" s="2">
        <v>2</v>
      </c>
      <c r="D22" s="2">
        <v>0</v>
      </c>
      <c r="E22" s="2">
        <v>1</v>
      </c>
      <c r="F22" s="2"/>
      <c r="G22" s="2"/>
      <c r="H22" s="2"/>
      <c r="I22" s="2"/>
      <c r="J22" s="2" t="s">
        <v>2540</v>
      </c>
      <c r="K22" s="2"/>
      <c r="L22" s="2"/>
      <c r="M22" s="2"/>
      <c r="N22" s="2"/>
      <c r="O22" s="2"/>
      <c r="P22" s="2"/>
      <c r="Q22" s="48"/>
      <c r="R22" s="2" t="s">
        <v>205</v>
      </c>
      <c r="S22" s="2" t="s">
        <v>195</v>
      </c>
      <c r="T22" s="2" t="s">
        <v>6282</v>
      </c>
    </row>
    <row r="23" spans="1:20" ht="15" customHeight="1">
      <c r="A23" s="2">
        <v>10800020</v>
      </c>
      <c r="B23" s="2">
        <v>10010002</v>
      </c>
      <c r="C23" s="2">
        <v>2</v>
      </c>
      <c r="D23" s="2">
        <v>0</v>
      </c>
      <c r="E23" s="2">
        <v>1</v>
      </c>
      <c r="F23" s="2"/>
      <c r="G23" s="2"/>
      <c r="H23" s="2"/>
      <c r="I23" s="2"/>
      <c r="J23" s="2" t="s">
        <v>2541</v>
      </c>
      <c r="K23" s="2"/>
      <c r="L23" s="2"/>
      <c r="M23" s="2"/>
      <c r="N23" s="2"/>
      <c r="O23" s="2"/>
      <c r="P23" s="2"/>
      <c r="Q23" s="48"/>
      <c r="R23" s="2" t="s">
        <v>206</v>
      </c>
      <c r="S23" s="2" t="s">
        <v>195</v>
      </c>
      <c r="T23" s="2" t="s">
        <v>6282</v>
      </c>
    </row>
    <row r="24" spans="1:20" ht="15" customHeight="1">
      <c r="A24" s="2">
        <v>10800021</v>
      </c>
      <c r="B24" s="2">
        <v>10010002</v>
      </c>
      <c r="C24" s="2">
        <v>2</v>
      </c>
      <c r="D24" s="2">
        <v>0</v>
      </c>
      <c r="E24" s="2">
        <v>1</v>
      </c>
      <c r="F24" s="2"/>
      <c r="G24" s="2"/>
      <c r="H24" s="2"/>
      <c r="I24" s="2"/>
      <c r="J24" s="2" t="s">
        <v>2542</v>
      </c>
      <c r="K24" s="2"/>
      <c r="L24" s="2"/>
      <c r="M24" s="2"/>
      <c r="N24" s="2"/>
      <c r="O24" s="2"/>
      <c r="P24" s="2"/>
      <c r="Q24" s="48"/>
      <c r="R24" s="2" t="s">
        <v>207</v>
      </c>
      <c r="S24" s="2" t="s">
        <v>195</v>
      </c>
      <c r="T24" s="2" t="s">
        <v>6282</v>
      </c>
    </row>
    <row r="25" spans="1:20" ht="15" customHeight="1">
      <c r="A25" s="2">
        <v>10800022</v>
      </c>
      <c r="B25" s="2">
        <v>10010002</v>
      </c>
      <c r="C25" s="2">
        <v>2</v>
      </c>
      <c r="D25" s="2">
        <v>0</v>
      </c>
      <c r="E25" s="2">
        <v>1</v>
      </c>
      <c r="F25" s="2"/>
      <c r="G25" s="2"/>
      <c r="H25" s="2"/>
      <c r="I25" s="2"/>
      <c r="J25" s="2" t="s">
        <v>2543</v>
      </c>
      <c r="K25" s="2"/>
      <c r="L25" s="2"/>
      <c r="M25" s="2"/>
      <c r="N25" s="2"/>
      <c r="O25" s="2"/>
      <c r="P25" s="2"/>
      <c r="Q25" s="48"/>
      <c r="R25" s="2" t="s">
        <v>208</v>
      </c>
      <c r="S25" s="2" t="s">
        <v>195</v>
      </c>
      <c r="T25" s="2" t="s">
        <v>6282</v>
      </c>
    </row>
    <row r="26" spans="1:20" ht="15" customHeight="1">
      <c r="A26" s="2">
        <v>10800023</v>
      </c>
      <c r="B26" s="2">
        <v>10010002</v>
      </c>
      <c r="C26" s="2">
        <v>2</v>
      </c>
      <c r="D26" s="2">
        <v>0</v>
      </c>
      <c r="E26" s="2">
        <v>1</v>
      </c>
      <c r="F26" s="2"/>
      <c r="G26" s="2"/>
      <c r="H26" s="2"/>
      <c r="I26" s="2"/>
      <c r="J26" s="2" t="s">
        <v>2544</v>
      </c>
      <c r="K26" s="2"/>
      <c r="L26" s="2"/>
      <c r="M26" s="2"/>
      <c r="N26" s="2"/>
      <c r="O26" s="2"/>
      <c r="P26" s="2"/>
      <c r="Q26" s="48"/>
      <c r="R26" s="2" t="s">
        <v>209</v>
      </c>
      <c r="S26" s="2" t="s">
        <v>195</v>
      </c>
      <c r="T26" s="2" t="s">
        <v>6282</v>
      </c>
    </row>
    <row r="27" spans="1:20" ht="15" customHeight="1">
      <c r="A27" s="2">
        <v>10800024</v>
      </c>
      <c r="B27" s="2">
        <v>10010002</v>
      </c>
      <c r="C27" s="2">
        <v>2</v>
      </c>
      <c r="D27" s="2">
        <v>0</v>
      </c>
      <c r="E27" s="2">
        <v>1</v>
      </c>
      <c r="F27" s="2"/>
      <c r="G27" s="2"/>
      <c r="H27" s="2"/>
      <c r="I27" s="2"/>
      <c r="J27" s="2" t="s">
        <v>2545</v>
      </c>
      <c r="K27" s="2"/>
      <c r="L27" s="2"/>
      <c r="M27" s="2"/>
      <c r="N27" s="2"/>
      <c r="O27" s="2"/>
      <c r="P27" s="2"/>
      <c r="Q27" s="48"/>
      <c r="R27" s="2" t="s">
        <v>210</v>
      </c>
      <c r="S27" s="2" t="s">
        <v>195</v>
      </c>
      <c r="T27" s="2" t="s">
        <v>6282</v>
      </c>
    </row>
    <row r="28" spans="1:20" ht="15" customHeight="1">
      <c r="A28" s="2">
        <v>10800025</v>
      </c>
      <c r="B28" s="2">
        <v>10010002</v>
      </c>
      <c r="C28" s="2">
        <v>2</v>
      </c>
      <c r="D28" s="2">
        <v>0</v>
      </c>
      <c r="E28" s="2">
        <v>1</v>
      </c>
      <c r="F28" s="2"/>
      <c r="G28" s="2"/>
      <c r="H28" s="2"/>
      <c r="I28" s="2"/>
      <c r="J28" s="2" t="s">
        <v>2546</v>
      </c>
      <c r="K28" s="2"/>
      <c r="L28" s="2"/>
      <c r="M28" s="2"/>
      <c r="N28" s="2"/>
      <c r="O28" s="2"/>
      <c r="P28" s="2"/>
      <c r="Q28" s="48"/>
      <c r="R28" s="2" t="s">
        <v>211</v>
      </c>
      <c r="S28" s="2" t="s">
        <v>195</v>
      </c>
      <c r="T28" s="2" t="s">
        <v>6282</v>
      </c>
    </row>
    <row r="29" spans="1:20" ht="15" customHeight="1">
      <c r="A29" s="2">
        <v>10800026</v>
      </c>
      <c r="B29" s="2">
        <v>10010002</v>
      </c>
      <c r="C29" s="2">
        <v>2</v>
      </c>
      <c r="D29" s="2">
        <v>0</v>
      </c>
      <c r="E29" s="2">
        <v>1</v>
      </c>
      <c r="F29" s="2"/>
      <c r="G29" s="2"/>
      <c r="H29" s="2"/>
      <c r="I29" s="2"/>
      <c r="J29" s="2" t="s">
        <v>2547</v>
      </c>
      <c r="K29" s="2"/>
      <c r="L29" s="2"/>
      <c r="M29" s="2"/>
      <c r="N29" s="2"/>
      <c r="O29" s="2"/>
      <c r="P29" s="2"/>
      <c r="Q29" s="48"/>
      <c r="R29" s="2" t="s">
        <v>212</v>
      </c>
      <c r="S29" s="2" t="s">
        <v>195</v>
      </c>
      <c r="T29" s="2" t="s">
        <v>6282</v>
      </c>
    </row>
    <row r="30" spans="1:20" ht="15" customHeight="1">
      <c r="A30" s="2">
        <v>10800027</v>
      </c>
      <c r="B30" s="2">
        <v>10010002</v>
      </c>
      <c r="C30" s="2">
        <v>2</v>
      </c>
      <c r="D30" s="2">
        <v>0</v>
      </c>
      <c r="E30" s="2">
        <v>1</v>
      </c>
      <c r="F30" s="2"/>
      <c r="G30" s="2"/>
      <c r="H30" s="2"/>
      <c r="I30" s="2"/>
      <c r="J30" s="2" t="s">
        <v>2548</v>
      </c>
      <c r="K30" s="2"/>
      <c r="L30" s="2"/>
      <c r="M30" s="2"/>
      <c r="N30" s="2"/>
      <c r="O30" s="2"/>
      <c r="P30" s="2"/>
      <c r="Q30" s="48"/>
      <c r="R30" s="2" t="s">
        <v>213</v>
      </c>
      <c r="S30" s="2" t="s">
        <v>195</v>
      </c>
      <c r="T30" s="2" t="s">
        <v>6282</v>
      </c>
    </row>
    <row r="31" spans="1:20" ht="15" customHeight="1">
      <c r="A31" s="2">
        <v>10800028</v>
      </c>
      <c r="B31" s="2">
        <v>10010002</v>
      </c>
      <c r="C31" s="2">
        <v>2</v>
      </c>
      <c r="D31" s="2">
        <v>0</v>
      </c>
      <c r="E31" s="2">
        <v>1</v>
      </c>
      <c r="F31" s="2"/>
      <c r="G31" s="2"/>
      <c r="H31" s="2"/>
      <c r="I31" s="2"/>
      <c r="J31" s="2" t="s">
        <v>2549</v>
      </c>
      <c r="K31" s="2"/>
      <c r="L31" s="2"/>
      <c r="M31" s="2"/>
      <c r="N31" s="2"/>
      <c r="O31" s="2"/>
      <c r="P31" s="2"/>
      <c r="Q31" s="48"/>
      <c r="R31" s="2" t="s">
        <v>214</v>
      </c>
      <c r="S31" s="2" t="s">
        <v>195</v>
      </c>
      <c r="T31" s="2" t="s">
        <v>6282</v>
      </c>
    </row>
    <row r="32" spans="1:20" ht="15" customHeight="1">
      <c r="A32" s="2">
        <v>10800029</v>
      </c>
      <c r="B32" s="2">
        <v>10010002</v>
      </c>
      <c r="C32" s="2">
        <v>2</v>
      </c>
      <c r="D32" s="2">
        <v>0</v>
      </c>
      <c r="E32" s="2">
        <v>1</v>
      </c>
      <c r="F32" s="2"/>
      <c r="G32" s="2"/>
      <c r="H32" s="2"/>
      <c r="I32" s="2"/>
      <c r="J32" s="2" t="s">
        <v>2550</v>
      </c>
      <c r="K32" s="2"/>
      <c r="L32" s="2"/>
      <c r="M32" s="2"/>
      <c r="N32" s="2"/>
      <c r="O32" s="2"/>
      <c r="P32" s="2"/>
      <c r="Q32" s="48"/>
      <c r="R32" s="2" t="s">
        <v>215</v>
      </c>
      <c r="S32" s="2" t="s">
        <v>195</v>
      </c>
      <c r="T32" s="2" t="s">
        <v>6282</v>
      </c>
    </row>
    <row r="33" spans="1:20" ht="15" customHeight="1">
      <c r="A33" s="2">
        <v>10800030</v>
      </c>
      <c r="B33" s="2">
        <v>10010002</v>
      </c>
      <c r="C33" s="2">
        <v>3</v>
      </c>
      <c r="D33" s="2">
        <v>0</v>
      </c>
      <c r="E33" s="2">
        <v>1</v>
      </c>
      <c r="F33" s="2"/>
      <c r="G33" s="2"/>
      <c r="H33" s="2"/>
      <c r="I33" s="2"/>
      <c r="J33" s="2" t="s">
        <v>2551</v>
      </c>
      <c r="K33" s="2"/>
      <c r="L33" s="2"/>
      <c r="M33" s="2"/>
      <c r="N33" s="2"/>
      <c r="O33" s="2"/>
      <c r="P33" s="2"/>
      <c r="Q33" s="48"/>
      <c r="R33" s="2" t="s">
        <v>216</v>
      </c>
      <c r="S33" s="2" t="s">
        <v>195</v>
      </c>
      <c r="T33" s="2" t="s">
        <v>6282</v>
      </c>
    </row>
    <row r="34" spans="1:20" ht="15" customHeight="1">
      <c r="A34" s="2">
        <v>10800031</v>
      </c>
      <c r="B34" s="2">
        <v>10010002</v>
      </c>
      <c r="C34" s="2">
        <v>2</v>
      </c>
      <c r="D34" s="2">
        <v>0</v>
      </c>
      <c r="E34" s="2">
        <v>1</v>
      </c>
      <c r="F34" s="2"/>
      <c r="G34" s="2"/>
      <c r="H34" s="2"/>
      <c r="I34" s="2"/>
      <c r="J34" s="2" t="s">
        <v>2552</v>
      </c>
      <c r="K34" s="2"/>
      <c r="L34" s="2"/>
      <c r="M34" s="2"/>
      <c r="N34" s="2"/>
      <c r="O34" s="2"/>
      <c r="P34" s="2"/>
      <c r="Q34" s="48"/>
      <c r="R34" s="2" t="s">
        <v>217</v>
      </c>
      <c r="S34" s="2" t="s">
        <v>195</v>
      </c>
      <c r="T34" s="2" t="s">
        <v>6282</v>
      </c>
    </row>
    <row r="35" spans="1:20" ht="15" customHeight="1">
      <c r="A35" s="2">
        <v>10800032</v>
      </c>
      <c r="B35" s="2">
        <v>10010002</v>
      </c>
      <c r="C35" s="2">
        <v>2</v>
      </c>
      <c r="D35" s="2">
        <v>0</v>
      </c>
      <c r="E35" s="2">
        <v>1</v>
      </c>
      <c r="F35" s="2"/>
      <c r="G35" s="2"/>
      <c r="H35" s="2"/>
      <c r="I35" s="2"/>
      <c r="J35" s="2" t="s">
        <v>2553</v>
      </c>
      <c r="K35" s="2"/>
      <c r="L35" s="2"/>
      <c r="M35" s="2"/>
      <c r="N35" s="2"/>
      <c r="O35" s="2"/>
      <c r="P35" s="2"/>
      <c r="Q35" s="48"/>
      <c r="R35" s="2" t="s">
        <v>218</v>
      </c>
      <c r="S35" s="2" t="s">
        <v>195</v>
      </c>
      <c r="T35" s="2" t="s">
        <v>6282</v>
      </c>
    </row>
    <row r="36" spans="1:20" ht="15" customHeight="1">
      <c r="A36" s="2">
        <v>10800033</v>
      </c>
      <c r="B36" s="2">
        <v>10010002</v>
      </c>
      <c r="C36" s="2">
        <v>2</v>
      </c>
      <c r="D36" s="2">
        <v>0</v>
      </c>
      <c r="E36" s="2">
        <v>1</v>
      </c>
      <c r="F36" s="2"/>
      <c r="G36" s="2"/>
      <c r="H36" s="2"/>
      <c r="I36" s="2"/>
      <c r="J36" s="2" t="s">
        <v>2554</v>
      </c>
      <c r="K36" s="2"/>
      <c r="L36" s="2"/>
      <c r="M36" s="2"/>
      <c r="N36" s="2"/>
      <c r="O36" s="2"/>
      <c r="P36" s="2"/>
      <c r="Q36" s="48"/>
      <c r="R36" s="2" t="s">
        <v>219</v>
      </c>
      <c r="S36" s="2" t="s">
        <v>195</v>
      </c>
      <c r="T36" s="2" t="s">
        <v>6282</v>
      </c>
    </row>
    <row r="37" spans="1:20" ht="15" customHeight="1">
      <c r="A37" s="2">
        <v>10800034</v>
      </c>
      <c r="B37" s="2">
        <v>10010002</v>
      </c>
      <c r="C37" s="2">
        <v>2</v>
      </c>
      <c r="D37" s="2">
        <v>0</v>
      </c>
      <c r="E37" s="2">
        <v>1</v>
      </c>
      <c r="F37" s="2"/>
      <c r="G37" s="2"/>
      <c r="H37" s="2"/>
      <c r="I37" s="2"/>
      <c r="J37" s="2" t="s">
        <v>2555</v>
      </c>
      <c r="K37" s="2"/>
      <c r="L37" s="2"/>
      <c r="M37" s="2"/>
      <c r="N37" s="2"/>
      <c r="O37" s="2"/>
      <c r="P37" s="2"/>
      <c r="Q37" s="48"/>
      <c r="R37" s="2" t="s">
        <v>220</v>
      </c>
      <c r="S37" s="2" t="s">
        <v>195</v>
      </c>
      <c r="T37" s="2" t="s">
        <v>6282</v>
      </c>
    </row>
    <row r="38" spans="1:20" ht="15" customHeight="1">
      <c r="A38" s="2">
        <v>10800035</v>
      </c>
      <c r="B38" s="2">
        <v>10010002</v>
      </c>
      <c r="C38" s="2">
        <v>2</v>
      </c>
      <c r="D38" s="2">
        <v>0</v>
      </c>
      <c r="E38" s="2">
        <v>1</v>
      </c>
      <c r="F38" s="2"/>
      <c r="G38" s="2"/>
      <c r="H38" s="2"/>
      <c r="I38" s="2"/>
      <c r="J38" s="2" t="s">
        <v>2556</v>
      </c>
      <c r="K38" s="2"/>
      <c r="L38" s="2"/>
      <c r="M38" s="2"/>
      <c r="N38" s="2"/>
      <c r="O38" s="2"/>
      <c r="P38" s="2"/>
      <c r="Q38" s="48"/>
      <c r="R38" s="2" t="s">
        <v>221</v>
      </c>
      <c r="S38" s="2" t="s">
        <v>195</v>
      </c>
      <c r="T38" s="2" t="s">
        <v>6282</v>
      </c>
    </row>
    <row r="39" spans="1:20" ht="15" customHeight="1">
      <c r="A39" s="2">
        <v>10800036</v>
      </c>
      <c r="B39" s="2">
        <v>10010002</v>
      </c>
      <c r="C39" s="2">
        <v>2</v>
      </c>
      <c r="D39" s="2">
        <v>0</v>
      </c>
      <c r="E39" s="2">
        <v>1</v>
      </c>
      <c r="F39" s="2"/>
      <c r="G39" s="2"/>
      <c r="H39" s="2"/>
      <c r="I39" s="2"/>
      <c r="J39" s="2" t="s">
        <v>2557</v>
      </c>
      <c r="K39" s="2"/>
      <c r="L39" s="2"/>
      <c r="M39" s="2"/>
      <c r="N39" s="2"/>
      <c r="O39" s="2"/>
      <c r="P39" s="2"/>
      <c r="Q39" s="48"/>
      <c r="R39" s="2" t="s">
        <v>222</v>
      </c>
      <c r="S39" s="2" t="s">
        <v>195</v>
      </c>
      <c r="T39" s="2" t="s">
        <v>6282</v>
      </c>
    </row>
    <row r="40" spans="1:20" ht="15" customHeight="1">
      <c r="A40" s="2">
        <v>10800037</v>
      </c>
      <c r="B40" s="2">
        <v>10010002</v>
      </c>
      <c r="C40" s="2">
        <v>2</v>
      </c>
      <c r="D40" s="2">
        <v>0</v>
      </c>
      <c r="E40" s="2">
        <v>1</v>
      </c>
      <c r="F40" s="2"/>
      <c r="G40" s="2"/>
      <c r="H40" s="2"/>
      <c r="I40" s="2"/>
      <c r="J40" s="2" t="s">
        <v>2558</v>
      </c>
      <c r="K40" s="2"/>
      <c r="L40" s="2"/>
      <c r="M40" s="2"/>
      <c r="N40" s="2"/>
      <c r="O40" s="2"/>
      <c r="P40" s="2"/>
      <c r="Q40" s="48"/>
      <c r="R40" s="2" t="s">
        <v>223</v>
      </c>
      <c r="S40" s="2" t="s">
        <v>195</v>
      </c>
      <c r="T40" s="2" t="s">
        <v>6282</v>
      </c>
    </row>
    <row r="41" spans="1:20" ht="15" customHeight="1">
      <c r="A41" s="2">
        <v>10800038</v>
      </c>
      <c r="B41" s="2">
        <v>10010002</v>
      </c>
      <c r="C41" s="2">
        <v>2</v>
      </c>
      <c r="D41" s="2">
        <v>0</v>
      </c>
      <c r="E41" s="2">
        <v>1</v>
      </c>
      <c r="F41" s="2"/>
      <c r="G41" s="2"/>
      <c r="H41" s="2"/>
      <c r="I41" s="2"/>
      <c r="J41" s="2" t="s">
        <v>2559</v>
      </c>
      <c r="K41" s="2"/>
      <c r="L41" s="2"/>
      <c r="M41" s="2"/>
      <c r="N41" s="2"/>
      <c r="O41" s="2"/>
      <c r="P41" s="2"/>
      <c r="Q41" s="48"/>
      <c r="R41" s="2" t="s">
        <v>224</v>
      </c>
      <c r="S41" s="2" t="s">
        <v>195</v>
      </c>
      <c r="T41" s="2" t="s">
        <v>6282</v>
      </c>
    </row>
    <row r="42" spans="1:20" ht="15" customHeight="1">
      <c r="A42" s="2">
        <v>10800039</v>
      </c>
      <c r="B42" s="2">
        <v>10010002</v>
      </c>
      <c r="C42" s="2">
        <v>2</v>
      </c>
      <c r="D42" s="2">
        <v>0</v>
      </c>
      <c r="E42" s="2">
        <v>1</v>
      </c>
      <c r="F42" s="2"/>
      <c r="G42" s="2"/>
      <c r="H42" s="2"/>
      <c r="I42" s="2"/>
      <c r="J42" s="2" t="s">
        <v>2560</v>
      </c>
      <c r="K42" s="2"/>
      <c r="L42" s="2"/>
      <c r="M42" s="2"/>
      <c r="N42" s="2"/>
      <c r="O42" s="2"/>
      <c r="P42" s="2"/>
      <c r="Q42" s="48"/>
      <c r="R42" s="2" t="s">
        <v>225</v>
      </c>
      <c r="S42" s="2" t="s">
        <v>195</v>
      </c>
      <c r="T42" s="2" t="s">
        <v>6282</v>
      </c>
    </row>
    <row r="43" spans="1:20" ht="15" customHeight="1">
      <c r="A43" s="2">
        <v>10800040</v>
      </c>
      <c r="B43" s="2">
        <v>10010002</v>
      </c>
      <c r="C43" s="2">
        <v>2</v>
      </c>
      <c r="D43" s="2">
        <v>0</v>
      </c>
      <c r="E43" s="2">
        <v>1</v>
      </c>
      <c r="F43" s="2"/>
      <c r="G43" s="2"/>
      <c r="H43" s="2"/>
      <c r="I43" s="2"/>
      <c r="J43" s="2" t="s">
        <v>2561</v>
      </c>
      <c r="K43" s="2"/>
      <c r="L43" s="2"/>
      <c r="M43" s="2"/>
      <c r="N43" s="2"/>
      <c r="O43" s="2"/>
      <c r="P43" s="2"/>
      <c r="Q43" s="48"/>
      <c r="R43" s="2" t="s">
        <v>226</v>
      </c>
      <c r="S43" s="2" t="s">
        <v>195</v>
      </c>
      <c r="T43" s="2" t="s">
        <v>6282</v>
      </c>
    </row>
    <row r="44" spans="1:20" ht="15" customHeight="1">
      <c r="A44" s="2">
        <v>10800041</v>
      </c>
      <c r="B44" s="2">
        <v>10010002</v>
      </c>
      <c r="C44" s="2">
        <v>2</v>
      </c>
      <c r="D44" s="2">
        <v>0</v>
      </c>
      <c r="E44" s="2">
        <v>1</v>
      </c>
      <c r="F44" s="2"/>
      <c r="G44" s="2"/>
      <c r="H44" s="2"/>
      <c r="I44" s="2"/>
      <c r="J44" s="2" t="s">
        <v>2562</v>
      </c>
      <c r="K44" s="2"/>
      <c r="L44" s="2"/>
      <c r="M44" s="2"/>
      <c r="N44" s="2"/>
      <c r="O44" s="2"/>
      <c r="P44" s="2"/>
      <c r="Q44" s="48"/>
      <c r="R44" s="2" t="s">
        <v>227</v>
      </c>
      <c r="S44" s="2" t="s">
        <v>195</v>
      </c>
      <c r="T44" s="2" t="s">
        <v>6282</v>
      </c>
    </row>
    <row r="45" spans="1:20" ht="15" customHeight="1">
      <c r="A45" s="2">
        <v>10800042</v>
      </c>
      <c r="B45" s="2">
        <v>10010002</v>
      </c>
      <c r="C45" s="2">
        <v>2</v>
      </c>
      <c r="D45" s="2">
        <v>0</v>
      </c>
      <c r="E45" s="2">
        <v>1</v>
      </c>
      <c r="F45" s="2"/>
      <c r="G45" s="2"/>
      <c r="H45" s="2"/>
      <c r="I45" s="2"/>
      <c r="J45" s="2" t="s">
        <v>2563</v>
      </c>
      <c r="K45" s="2"/>
      <c r="L45" s="2"/>
      <c r="M45" s="2"/>
      <c r="N45" s="2"/>
      <c r="O45" s="2"/>
      <c r="P45" s="2"/>
      <c r="Q45" s="48"/>
      <c r="R45" s="2" t="s">
        <v>228</v>
      </c>
      <c r="S45" s="2" t="s">
        <v>195</v>
      </c>
      <c r="T45" s="2" t="s">
        <v>6282</v>
      </c>
    </row>
    <row r="46" spans="1:20" ht="15" customHeight="1">
      <c r="A46" s="2">
        <v>10800043</v>
      </c>
      <c r="B46" s="2">
        <v>10010002</v>
      </c>
      <c r="C46" s="2">
        <v>2</v>
      </c>
      <c r="D46" s="2">
        <v>0</v>
      </c>
      <c r="E46" s="2">
        <v>1</v>
      </c>
      <c r="F46" s="2"/>
      <c r="G46" s="2"/>
      <c r="H46" s="2"/>
      <c r="I46" s="2"/>
      <c r="J46" s="2" t="s">
        <v>2564</v>
      </c>
      <c r="K46" s="2"/>
      <c r="L46" s="2"/>
      <c r="M46" s="2"/>
      <c r="N46" s="2"/>
      <c r="O46" s="2"/>
      <c r="P46" s="2"/>
      <c r="Q46" s="48"/>
      <c r="R46" s="2" t="s">
        <v>229</v>
      </c>
      <c r="S46" s="2" t="s">
        <v>195</v>
      </c>
      <c r="T46" s="2" t="s">
        <v>6282</v>
      </c>
    </row>
    <row r="47" spans="1:20" ht="15" customHeight="1">
      <c r="A47" s="2">
        <v>10800044</v>
      </c>
      <c r="B47" s="2">
        <v>10010002</v>
      </c>
      <c r="C47" s="2">
        <v>2</v>
      </c>
      <c r="D47" s="2">
        <v>0</v>
      </c>
      <c r="E47" s="2">
        <v>1</v>
      </c>
      <c r="F47" s="2"/>
      <c r="G47" s="2"/>
      <c r="H47" s="2"/>
      <c r="I47" s="2"/>
      <c r="J47" s="2" t="s">
        <v>2565</v>
      </c>
      <c r="K47" s="2"/>
      <c r="L47" s="2"/>
      <c r="M47" s="2"/>
      <c r="N47" s="2"/>
      <c r="O47" s="2"/>
      <c r="P47" s="2"/>
      <c r="Q47" s="48"/>
      <c r="R47" s="2" t="s">
        <v>230</v>
      </c>
      <c r="S47" s="2" t="s">
        <v>195</v>
      </c>
      <c r="T47" s="2" t="s">
        <v>6282</v>
      </c>
    </row>
    <row r="48" spans="1:20" ht="15" customHeight="1">
      <c r="A48" s="2">
        <v>10800045</v>
      </c>
      <c r="B48" s="2">
        <v>10010002</v>
      </c>
      <c r="C48" s="2">
        <v>2</v>
      </c>
      <c r="D48" s="2">
        <v>0</v>
      </c>
      <c r="E48" s="2">
        <v>1</v>
      </c>
      <c r="F48" s="2"/>
      <c r="G48" s="2"/>
      <c r="H48" s="2"/>
      <c r="I48" s="2"/>
      <c r="J48" s="2" t="s">
        <v>2566</v>
      </c>
      <c r="K48" s="2"/>
      <c r="L48" s="2"/>
      <c r="M48" s="2"/>
      <c r="N48" s="2"/>
      <c r="O48" s="2"/>
      <c r="P48" s="2"/>
      <c r="Q48" s="48"/>
      <c r="R48" s="2" t="s">
        <v>231</v>
      </c>
      <c r="S48" s="2" t="s">
        <v>195</v>
      </c>
      <c r="T48" s="2" t="s">
        <v>6282</v>
      </c>
    </row>
    <row r="49" spans="1:20" ht="15" customHeight="1">
      <c r="A49" s="2">
        <v>10800046</v>
      </c>
      <c r="B49" s="2">
        <v>10010002</v>
      </c>
      <c r="C49" s="2">
        <v>2</v>
      </c>
      <c r="D49" s="2">
        <v>0</v>
      </c>
      <c r="E49" s="2">
        <v>1</v>
      </c>
      <c r="F49" s="2"/>
      <c r="G49" s="2"/>
      <c r="H49" s="2"/>
      <c r="I49" s="2"/>
      <c r="J49" s="2" t="s">
        <v>2567</v>
      </c>
      <c r="K49" s="2"/>
      <c r="L49" s="2"/>
      <c r="M49" s="2"/>
      <c r="N49" s="2"/>
      <c r="O49" s="2"/>
      <c r="P49" s="2"/>
      <c r="Q49" s="48"/>
      <c r="R49" s="2" t="s">
        <v>232</v>
      </c>
      <c r="S49" s="2" t="s">
        <v>195</v>
      </c>
      <c r="T49" s="2" t="s">
        <v>6282</v>
      </c>
    </row>
    <row r="50" spans="1:20" ht="15" customHeight="1">
      <c r="A50" s="2">
        <v>10800047</v>
      </c>
      <c r="B50" s="2">
        <v>10010002</v>
      </c>
      <c r="C50" s="2">
        <v>2</v>
      </c>
      <c r="D50" s="2">
        <v>0</v>
      </c>
      <c r="E50" s="2">
        <v>1</v>
      </c>
      <c r="F50" s="2"/>
      <c r="G50" s="2"/>
      <c r="H50" s="2"/>
      <c r="I50" s="2"/>
      <c r="J50" s="2" t="s">
        <v>2568</v>
      </c>
      <c r="K50" s="2"/>
      <c r="L50" s="2"/>
      <c r="M50" s="2"/>
      <c r="N50" s="2"/>
      <c r="O50" s="2"/>
      <c r="P50" s="2"/>
      <c r="Q50" s="48"/>
      <c r="R50" s="2" t="s">
        <v>233</v>
      </c>
      <c r="S50" s="2" t="s">
        <v>195</v>
      </c>
      <c r="T50" s="2" t="s">
        <v>6282</v>
      </c>
    </row>
    <row r="51" spans="1:20" ht="15" customHeight="1">
      <c r="A51" s="2">
        <v>10800048</v>
      </c>
      <c r="B51" s="2">
        <v>10010002</v>
      </c>
      <c r="C51" s="2">
        <v>2</v>
      </c>
      <c r="D51" s="2">
        <v>0</v>
      </c>
      <c r="E51" s="2">
        <v>1</v>
      </c>
      <c r="F51" s="2"/>
      <c r="G51" s="2"/>
      <c r="H51" s="2"/>
      <c r="I51" s="2"/>
      <c r="J51" s="2" t="s">
        <v>2569</v>
      </c>
      <c r="K51" s="2"/>
      <c r="L51" s="2"/>
      <c r="M51" s="2"/>
      <c r="N51" s="2"/>
      <c r="O51" s="2"/>
      <c r="P51" s="2"/>
      <c r="Q51" s="48"/>
      <c r="R51" s="2" t="s">
        <v>234</v>
      </c>
      <c r="S51" s="2" t="s">
        <v>195</v>
      </c>
      <c r="T51" s="2" t="s">
        <v>6282</v>
      </c>
    </row>
    <row r="52" spans="1:20" ht="15" customHeight="1">
      <c r="A52" s="2">
        <v>10800049</v>
      </c>
      <c r="B52" s="2">
        <v>10010002</v>
      </c>
      <c r="C52" s="2">
        <v>2</v>
      </c>
      <c r="D52" s="2">
        <v>0</v>
      </c>
      <c r="E52" s="2">
        <v>1</v>
      </c>
      <c r="F52" s="2"/>
      <c r="G52" s="2"/>
      <c r="H52" s="2"/>
      <c r="I52" s="2"/>
      <c r="J52" s="2" t="s">
        <v>2570</v>
      </c>
      <c r="K52" s="2"/>
      <c r="L52" s="2"/>
      <c r="M52" s="2"/>
      <c r="N52" s="2"/>
      <c r="O52" s="2"/>
      <c r="P52" s="2"/>
      <c r="Q52" s="48"/>
      <c r="R52" s="2" t="s">
        <v>235</v>
      </c>
      <c r="S52" s="2" t="s">
        <v>195</v>
      </c>
      <c r="T52" s="2" t="s">
        <v>6282</v>
      </c>
    </row>
    <row r="53" spans="1:20" ht="15" customHeight="1">
      <c r="A53" s="2">
        <v>10800050</v>
      </c>
      <c r="B53" s="2">
        <v>10010002</v>
      </c>
      <c r="C53" s="2">
        <v>2</v>
      </c>
      <c r="D53" s="2">
        <v>0</v>
      </c>
      <c r="E53" s="2">
        <v>1</v>
      </c>
      <c r="F53" s="2"/>
      <c r="G53" s="2"/>
      <c r="H53" s="2"/>
      <c r="I53" s="2"/>
      <c r="J53" s="2" t="s">
        <v>2571</v>
      </c>
      <c r="K53" s="2"/>
      <c r="L53" s="2"/>
      <c r="M53" s="2"/>
      <c r="N53" s="2"/>
      <c r="O53" s="2"/>
      <c r="P53" s="2"/>
      <c r="Q53" s="48"/>
      <c r="R53" s="2" t="s">
        <v>236</v>
      </c>
      <c r="S53" s="2" t="s">
        <v>195</v>
      </c>
      <c r="T53" s="2" t="s">
        <v>6282</v>
      </c>
    </row>
    <row r="54" spans="1:20" ht="15" customHeight="1">
      <c r="A54" s="2">
        <v>10800051</v>
      </c>
      <c r="B54" s="2">
        <v>10010002</v>
      </c>
      <c r="C54" s="2">
        <v>2</v>
      </c>
      <c r="D54" s="2">
        <v>0</v>
      </c>
      <c r="E54" s="2">
        <v>1</v>
      </c>
      <c r="F54" s="2"/>
      <c r="G54" s="2"/>
      <c r="H54" s="2"/>
      <c r="I54" s="2"/>
      <c r="J54" s="2" t="s">
        <v>2572</v>
      </c>
      <c r="K54" s="2"/>
      <c r="L54" s="2"/>
      <c r="M54" s="2"/>
      <c r="N54" s="2"/>
      <c r="O54" s="2"/>
      <c r="P54" s="2"/>
      <c r="Q54" s="48"/>
      <c r="R54" s="2" t="s">
        <v>237</v>
      </c>
      <c r="S54" s="2" t="s">
        <v>195</v>
      </c>
      <c r="T54" s="2" t="s">
        <v>6282</v>
      </c>
    </row>
    <row r="55" spans="1:20" ht="15" customHeight="1">
      <c r="A55" s="2">
        <v>10800052</v>
      </c>
      <c r="B55" s="2">
        <v>10010002</v>
      </c>
      <c r="C55" s="2">
        <v>2</v>
      </c>
      <c r="D55" s="2">
        <v>0</v>
      </c>
      <c r="E55" s="2">
        <v>1</v>
      </c>
      <c r="F55" s="2"/>
      <c r="G55" s="2"/>
      <c r="H55" s="2"/>
      <c r="I55" s="2"/>
      <c r="J55" s="2" t="s">
        <v>2573</v>
      </c>
      <c r="K55" s="2"/>
      <c r="L55" s="2"/>
      <c r="M55" s="2"/>
      <c r="N55" s="2"/>
      <c r="O55" s="2"/>
      <c r="P55" s="2"/>
      <c r="Q55" s="48"/>
      <c r="R55" s="2" t="s">
        <v>238</v>
      </c>
      <c r="S55" s="2" t="s">
        <v>195</v>
      </c>
      <c r="T55" s="2" t="s">
        <v>6282</v>
      </c>
    </row>
    <row r="56" spans="1:20" ht="15" customHeight="1">
      <c r="A56" s="2">
        <v>10800053</v>
      </c>
      <c r="B56" s="2">
        <v>10010002</v>
      </c>
      <c r="C56" s="2">
        <v>2</v>
      </c>
      <c r="D56" s="2">
        <v>0</v>
      </c>
      <c r="E56" s="2">
        <v>1</v>
      </c>
      <c r="F56" s="2"/>
      <c r="G56" s="2"/>
      <c r="H56" s="2"/>
      <c r="I56" s="2"/>
      <c r="J56" s="2" t="s">
        <v>2574</v>
      </c>
      <c r="K56" s="2"/>
      <c r="L56" s="2"/>
      <c r="M56" s="2"/>
      <c r="N56" s="2"/>
      <c r="O56" s="2"/>
      <c r="P56" s="2"/>
      <c r="Q56" s="48"/>
      <c r="R56" s="2" t="s">
        <v>239</v>
      </c>
      <c r="S56" s="2" t="s">
        <v>195</v>
      </c>
      <c r="T56" s="2" t="s">
        <v>6282</v>
      </c>
    </row>
    <row r="57" spans="1:20" ht="15" customHeight="1">
      <c r="A57" s="2">
        <v>10800054</v>
      </c>
      <c r="B57" s="2">
        <v>10010002</v>
      </c>
      <c r="C57" s="2">
        <v>2</v>
      </c>
      <c r="D57" s="2">
        <v>0</v>
      </c>
      <c r="E57" s="2">
        <v>1</v>
      </c>
      <c r="F57" s="2"/>
      <c r="G57" s="2"/>
      <c r="H57" s="2"/>
      <c r="I57" s="2"/>
      <c r="J57" s="2" t="s">
        <v>2575</v>
      </c>
      <c r="K57" s="2"/>
      <c r="L57" s="2"/>
      <c r="M57" s="2"/>
      <c r="N57" s="2"/>
      <c r="O57" s="2"/>
      <c r="P57" s="2"/>
      <c r="Q57" s="48"/>
      <c r="R57" s="2" t="s">
        <v>240</v>
      </c>
      <c r="S57" s="2" t="s">
        <v>195</v>
      </c>
      <c r="T57" s="2" t="s">
        <v>6282</v>
      </c>
    </row>
    <row r="58" spans="1:20" ht="15" customHeight="1">
      <c r="A58" s="2">
        <v>10800055</v>
      </c>
      <c r="B58" s="2">
        <v>10010002</v>
      </c>
      <c r="C58" s="2">
        <v>2</v>
      </c>
      <c r="D58" s="2">
        <v>0</v>
      </c>
      <c r="E58" s="2">
        <v>1</v>
      </c>
      <c r="F58" s="2"/>
      <c r="G58" s="2"/>
      <c r="H58" s="2"/>
      <c r="I58" s="2"/>
      <c r="J58" s="2" t="s">
        <v>2576</v>
      </c>
      <c r="K58" s="2"/>
      <c r="L58" s="2"/>
      <c r="M58" s="2"/>
      <c r="N58" s="2"/>
      <c r="O58" s="2"/>
      <c r="P58" s="2"/>
      <c r="Q58" s="48"/>
      <c r="R58" s="2" t="s">
        <v>241</v>
      </c>
      <c r="S58" s="2" t="s">
        <v>195</v>
      </c>
      <c r="T58" s="2" t="s">
        <v>6282</v>
      </c>
    </row>
    <row r="59" spans="1:20" ht="15" customHeight="1">
      <c r="A59" s="2">
        <v>10800056</v>
      </c>
      <c r="B59" s="2">
        <v>10010002</v>
      </c>
      <c r="C59" s="2">
        <v>2</v>
      </c>
      <c r="D59" s="2">
        <v>0</v>
      </c>
      <c r="E59" s="2">
        <v>1</v>
      </c>
      <c r="F59" s="2"/>
      <c r="G59" s="2"/>
      <c r="H59" s="2"/>
      <c r="I59" s="2"/>
      <c r="J59" s="2" t="s">
        <v>2577</v>
      </c>
      <c r="K59" s="2"/>
      <c r="L59" s="2"/>
      <c r="M59" s="2"/>
      <c r="N59" s="2"/>
      <c r="O59" s="2"/>
      <c r="P59" s="2"/>
      <c r="Q59" s="48"/>
      <c r="R59" s="2" t="s">
        <v>242</v>
      </c>
      <c r="S59" s="2" t="s">
        <v>195</v>
      </c>
      <c r="T59" s="2" t="s">
        <v>6282</v>
      </c>
    </row>
    <row r="60" spans="1:20" ht="15" customHeight="1">
      <c r="A60" s="2">
        <v>10800057</v>
      </c>
      <c r="B60" s="2">
        <v>10010002</v>
      </c>
      <c r="C60" s="2">
        <v>2</v>
      </c>
      <c r="D60" s="2">
        <v>0</v>
      </c>
      <c r="E60" s="2">
        <v>1</v>
      </c>
      <c r="F60" s="2"/>
      <c r="G60" s="2"/>
      <c r="H60" s="2"/>
      <c r="I60" s="2"/>
      <c r="J60" s="2" t="s">
        <v>2578</v>
      </c>
      <c r="K60" s="2"/>
      <c r="L60" s="2"/>
      <c r="M60" s="2"/>
      <c r="N60" s="2"/>
      <c r="O60" s="2"/>
      <c r="P60" s="2"/>
      <c r="Q60" s="48"/>
      <c r="R60" s="2" t="s">
        <v>243</v>
      </c>
      <c r="S60" s="2" t="s">
        <v>195</v>
      </c>
      <c r="T60" s="2" t="s">
        <v>6282</v>
      </c>
    </row>
    <row r="61" spans="1:20" ht="15" customHeight="1">
      <c r="A61" s="2">
        <v>10800058</v>
      </c>
      <c r="B61" s="2">
        <v>10010002</v>
      </c>
      <c r="C61" s="2">
        <v>2</v>
      </c>
      <c r="D61" s="2">
        <v>0</v>
      </c>
      <c r="E61" s="2">
        <v>1</v>
      </c>
      <c r="F61" s="2"/>
      <c r="G61" s="2"/>
      <c r="H61" s="2"/>
      <c r="I61" s="2"/>
      <c r="J61" s="2" t="s">
        <v>2579</v>
      </c>
      <c r="K61" s="2"/>
      <c r="L61" s="2"/>
      <c r="M61" s="2"/>
      <c r="N61" s="2"/>
      <c r="O61" s="2"/>
      <c r="P61" s="2"/>
      <c r="Q61" s="48"/>
      <c r="R61" s="2" t="s">
        <v>244</v>
      </c>
      <c r="S61" s="2" t="s">
        <v>195</v>
      </c>
      <c r="T61" s="2" t="s">
        <v>6282</v>
      </c>
    </row>
    <row r="62" spans="1:20" ht="15" customHeight="1">
      <c r="A62" s="2">
        <v>10800059</v>
      </c>
      <c r="B62" s="2">
        <v>10010002</v>
      </c>
      <c r="C62" s="2">
        <v>2</v>
      </c>
      <c r="D62" s="2">
        <v>0</v>
      </c>
      <c r="E62" s="2">
        <v>1</v>
      </c>
      <c r="F62" s="2"/>
      <c r="G62" s="2"/>
      <c r="H62" s="2"/>
      <c r="I62" s="2"/>
      <c r="J62" s="2" t="s">
        <v>2580</v>
      </c>
      <c r="K62" s="2"/>
      <c r="L62" s="2"/>
      <c r="M62" s="2"/>
      <c r="N62" s="2"/>
      <c r="O62" s="2"/>
      <c r="P62" s="2"/>
      <c r="Q62" s="48"/>
      <c r="R62" s="2" t="s">
        <v>245</v>
      </c>
      <c r="S62" s="2" t="s">
        <v>195</v>
      </c>
      <c r="T62" s="2" t="s">
        <v>6282</v>
      </c>
    </row>
    <row r="63" spans="1:20" ht="15" customHeight="1">
      <c r="A63" s="2">
        <v>10800060</v>
      </c>
      <c r="B63" s="2">
        <v>10010002</v>
      </c>
      <c r="C63" s="2">
        <v>2</v>
      </c>
      <c r="D63" s="2">
        <v>0</v>
      </c>
      <c r="E63" s="2">
        <v>1</v>
      </c>
      <c r="F63" s="2"/>
      <c r="G63" s="2"/>
      <c r="H63" s="2"/>
      <c r="I63" s="2"/>
      <c r="J63" s="2" t="s">
        <v>2581</v>
      </c>
      <c r="K63" s="2"/>
      <c r="L63" s="2"/>
      <c r="M63" s="2"/>
      <c r="N63" s="2"/>
      <c r="O63" s="2"/>
      <c r="P63" s="2"/>
      <c r="Q63" s="48"/>
      <c r="R63" s="2" t="s">
        <v>246</v>
      </c>
      <c r="S63" s="2" t="s">
        <v>195</v>
      </c>
      <c r="T63" s="2" t="s">
        <v>6282</v>
      </c>
    </row>
    <row r="64" spans="1:20" ht="15" customHeight="1">
      <c r="A64" s="2">
        <v>10800061</v>
      </c>
      <c r="B64" s="2">
        <v>10010002</v>
      </c>
      <c r="C64" s="2">
        <v>2</v>
      </c>
      <c r="D64" s="2">
        <v>0</v>
      </c>
      <c r="E64" s="2">
        <v>1</v>
      </c>
      <c r="F64" s="2"/>
      <c r="G64" s="2"/>
      <c r="H64" s="2"/>
      <c r="I64" s="2"/>
      <c r="J64" s="2" t="s">
        <v>2582</v>
      </c>
      <c r="K64" s="2"/>
      <c r="L64" s="2"/>
      <c r="M64" s="2"/>
      <c r="N64" s="2"/>
      <c r="O64" s="2"/>
      <c r="P64" s="2"/>
      <c r="Q64" s="48"/>
      <c r="R64" s="2" t="s">
        <v>247</v>
      </c>
      <c r="S64" s="2" t="s">
        <v>195</v>
      </c>
      <c r="T64" s="2" t="s">
        <v>6282</v>
      </c>
    </row>
    <row r="65" spans="1:20" ht="15" customHeight="1">
      <c r="A65" s="2">
        <v>10800062</v>
      </c>
      <c r="B65" s="2">
        <v>10010002</v>
      </c>
      <c r="C65" s="2">
        <v>2</v>
      </c>
      <c r="D65" s="2">
        <v>0</v>
      </c>
      <c r="E65" s="2">
        <v>1</v>
      </c>
      <c r="F65" s="2"/>
      <c r="G65" s="2"/>
      <c r="H65" s="2"/>
      <c r="I65" s="2"/>
      <c r="J65" s="2" t="s">
        <v>2583</v>
      </c>
      <c r="K65" s="2"/>
      <c r="L65" s="2"/>
      <c r="M65" s="2"/>
      <c r="N65" s="2"/>
      <c r="O65" s="2"/>
      <c r="P65" s="2"/>
      <c r="Q65" s="48"/>
      <c r="R65" s="2" t="s">
        <v>248</v>
      </c>
      <c r="S65" s="2" t="s">
        <v>195</v>
      </c>
      <c r="T65" s="2" t="s">
        <v>6282</v>
      </c>
    </row>
    <row r="66" spans="1:20" ht="15" customHeight="1">
      <c r="A66" s="2">
        <v>10800063</v>
      </c>
      <c r="B66" s="2">
        <v>10010002</v>
      </c>
      <c r="C66" s="2">
        <v>2</v>
      </c>
      <c r="D66" s="2">
        <v>0</v>
      </c>
      <c r="E66" s="2">
        <v>1</v>
      </c>
      <c r="F66" s="2"/>
      <c r="G66" s="2"/>
      <c r="H66" s="2"/>
      <c r="I66" s="2"/>
      <c r="J66" s="2" t="s">
        <v>2584</v>
      </c>
      <c r="K66" s="2"/>
      <c r="L66" s="2"/>
      <c r="M66" s="2"/>
      <c r="N66" s="2"/>
      <c r="O66" s="2"/>
      <c r="P66" s="2"/>
      <c r="Q66" s="48"/>
      <c r="R66" s="2" t="s">
        <v>249</v>
      </c>
      <c r="S66" s="2" t="s">
        <v>195</v>
      </c>
      <c r="T66" s="2" t="s">
        <v>6282</v>
      </c>
    </row>
    <row r="67" spans="1:20" ht="15" customHeight="1">
      <c r="A67" s="2">
        <v>10800064</v>
      </c>
      <c r="B67" s="2">
        <v>10010002</v>
      </c>
      <c r="C67" s="2">
        <v>2</v>
      </c>
      <c r="D67" s="2">
        <v>0</v>
      </c>
      <c r="E67" s="2">
        <v>1</v>
      </c>
      <c r="F67" s="2"/>
      <c r="G67" s="2"/>
      <c r="H67" s="2"/>
      <c r="I67" s="2"/>
      <c r="J67" s="2" t="s">
        <v>2585</v>
      </c>
      <c r="K67" s="2"/>
      <c r="L67" s="2"/>
      <c r="M67" s="2"/>
      <c r="N67" s="2"/>
      <c r="O67" s="2"/>
      <c r="P67" s="2"/>
      <c r="Q67" s="48"/>
      <c r="R67" s="2" t="s">
        <v>250</v>
      </c>
      <c r="S67" s="2" t="s">
        <v>195</v>
      </c>
      <c r="T67" s="2" t="s">
        <v>6282</v>
      </c>
    </row>
    <row r="68" spans="1:20" ht="15" customHeight="1">
      <c r="A68" s="2">
        <v>10800065</v>
      </c>
      <c r="B68" s="2">
        <v>10010002</v>
      </c>
      <c r="C68" s="2">
        <v>2</v>
      </c>
      <c r="D68" s="2">
        <v>0</v>
      </c>
      <c r="E68" s="2">
        <v>1</v>
      </c>
      <c r="F68" s="2"/>
      <c r="G68" s="2"/>
      <c r="H68" s="2"/>
      <c r="I68" s="2"/>
      <c r="J68" s="2" t="s">
        <v>2586</v>
      </c>
      <c r="K68" s="2"/>
      <c r="L68" s="2"/>
      <c r="M68" s="2"/>
      <c r="N68" s="2"/>
      <c r="O68" s="2"/>
      <c r="P68" s="2"/>
      <c r="Q68" s="48"/>
      <c r="R68" s="2" t="s">
        <v>251</v>
      </c>
      <c r="S68" s="2" t="s">
        <v>195</v>
      </c>
      <c r="T68" s="2" t="s">
        <v>6282</v>
      </c>
    </row>
    <row r="69" spans="1:20" ht="15" customHeight="1">
      <c r="A69" s="2">
        <v>10800066</v>
      </c>
      <c r="B69" s="2">
        <v>10010002</v>
      </c>
      <c r="C69" s="2">
        <v>2</v>
      </c>
      <c r="D69" s="2">
        <v>0</v>
      </c>
      <c r="E69" s="2">
        <v>1</v>
      </c>
      <c r="F69" s="2"/>
      <c r="G69" s="2"/>
      <c r="H69" s="2"/>
      <c r="I69" s="2"/>
      <c r="J69" s="2" t="s">
        <v>2587</v>
      </c>
      <c r="K69" s="2"/>
      <c r="L69" s="2"/>
      <c r="M69" s="2"/>
      <c r="N69" s="2"/>
      <c r="O69" s="2"/>
      <c r="P69" s="2"/>
      <c r="Q69" s="48"/>
      <c r="R69" s="2" t="s">
        <v>252</v>
      </c>
      <c r="S69" s="2" t="s">
        <v>195</v>
      </c>
      <c r="T69" s="2" t="s">
        <v>6282</v>
      </c>
    </row>
    <row r="70" spans="1:20" ht="15" customHeight="1">
      <c r="A70" s="2">
        <v>10800067</v>
      </c>
      <c r="B70" s="2">
        <v>10010002</v>
      </c>
      <c r="C70" s="2">
        <v>2</v>
      </c>
      <c r="D70" s="2">
        <v>0</v>
      </c>
      <c r="E70" s="2">
        <v>1</v>
      </c>
      <c r="F70" s="2"/>
      <c r="G70" s="2"/>
      <c r="H70" s="2"/>
      <c r="I70" s="2"/>
      <c r="J70" s="2" t="s">
        <v>2588</v>
      </c>
      <c r="K70" s="2"/>
      <c r="L70" s="2"/>
      <c r="M70" s="2"/>
      <c r="N70" s="2"/>
      <c r="O70" s="2"/>
      <c r="P70" s="2"/>
      <c r="Q70" s="48"/>
      <c r="R70" s="2" t="s">
        <v>253</v>
      </c>
      <c r="S70" s="2" t="s">
        <v>195</v>
      </c>
      <c r="T70" s="2" t="s">
        <v>6282</v>
      </c>
    </row>
    <row r="71" spans="1:20" ht="15" customHeight="1">
      <c r="A71" s="2">
        <v>10800068</v>
      </c>
      <c r="B71" s="2">
        <v>10010002</v>
      </c>
      <c r="C71" s="2">
        <v>2</v>
      </c>
      <c r="D71" s="2">
        <v>0</v>
      </c>
      <c r="E71" s="2">
        <v>1</v>
      </c>
      <c r="F71" s="2"/>
      <c r="G71" s="2"/>
      <c r="H71" s="2"/>
      <c r="I71" s="2"/>
      <c r="J71" s="2" t="s">
        <v>2589</v>
      </c>
      <c r="K71" s="2"/>
      <c r="L71" s="2"/>
      <c r="M71" s="2"/>
      <c r="N71" s="2"/>
      <c r="O71" s="2"/>
      <c r="P71" s="2"/>
      <c r="Q71" s="48"/>
      <c r="R71" s="2" t="s">
        <v>254</v>
      </c>
      <c r="S71" s="2" t="s">
        <v>195</v>
      </c>
      <c r="T71" s="2" t="s">
        <v>6282</v>
      </c>
    </row>
    <row r="72" spans="1:20" ht="15" customHeight="1">
      <c r="A72" s="2">
        <v>10800069</v>
      </c>
      <c r="B72" s="2">
        <v>10010002</v>
      </c>
      <c r="C72" s="2">
        <v>2</v>
      </c>
      <c r="D72" s="2">
        <v>0</v>
      </c>
      <c r="E72" s="2">
        <v>1</v>
      </c>
      <c r="F72" s="2"/>
      <c r="G72" s="2"/>
      <c r="H72" s="2"/>
      <c r="I72" s="2"/>
      <c r="J72" s="2" t="s">
        <v>2590</v>
      </c>
      <c r="K72" s="2"/>
      <c r="L72" s="2"/>
      <c r="M72" s="2"/>
      <c r="N72" s="2"/>
      <c r="O72" s="2"/>
      <c r="P72" s="2"/>
      <c r="Q72" s="48"/>
      <c r="R72" s="2" t="s">
        <v>255</v>
      </c>
      <c r="S72" s="2" t="s">
        <v>195</v>
      </c>
      <c r="T72" s="2" t="s">
        <v>6282</v>
      </c>
    </row>
    <row r="73" spans="1:20" ht="15" customHeight="1">
      <c r="A73" s="2">
        <v>10800070</v>
      </c>
      <c r="B73" s="2">
        <v>10010002</v>
      </c>
      <c r="C73" s="2">
        <v>2</v>
      </c>
      <c r="D73" s="2">
        <v>0</v>
      </c>
      <c r="E73" s="2">
        <v>1</v>
      </c>
      <c r="F73" s="2"/>
      <c r="G73" s="2"/>
      <c r="H73" s="2"/>
      <c r="I73" s="2"/>
      <c r="J73" s="2" t="s">
        <v>2591</v>
      </c>
      <c r="K73" s="2"/>
      <c r="L73" s="2"/>
      <c r="M73" s="2"/>
      <c r="N73" s="2"/>
      <c r="O73" s="2"/>
      <c r="P73" s="2"/>
      <c r="Q73" s="48"/>
      <c r="R73" s="2" t="s">
        <v>256</v>
      </c>
      <c r="S73" s="2" t="s">
        <v>195</v>
      </c>
      <c r="T73" s="2" t="s">
        <v>6282</v>
      </c>
    </row>
    <row r="74" spans="1:20" ht="15" customHeight="1">
      <c r="A74" s="2">
        <v>10800071</v>
      </c>
      <c r="B74" s="2">
        <v>10010002</v>
      </c>
      <c r="C74" s="2">
        <v>2</v>
      </c>
      <c r="D74" s="2">
        <v>0</v>
      </c>
      <c r="E74" s="2">
        <v>1</v>
      </c>
      <c r="F74" s="2"/>
      <c r="G74" s="2"/>
      <c r="H74" s="2"/>
      <c r="I74" s="2"/>
      <c r="J74" s="2" t="s">
        <v>2592</v>
      </c>
      <c r="K74" s="2"/>
      <c r="L74" s="2"/>
      <c r="M74" s="2"/>
      <c r="N74" s="2"/>
      <c r="O74" s="2"/>
      <c r="P74" s="2"/>
      <c r="Q74" s="48"/>
      <c r="R74" s="2" t="s">
        <v>257</v>
      </c>
      <c r="S74" s="2" t="s">
        <v>195</v>
      </c>
      <c r="T74" s="2" t="s">
        <v>6282</v>
      </c>
    </row>
    <row r="75" spans="1:20" ht="15" customHeight="1">
      <c r="A75" s="2">
        <v>10800072</v>
      </c>
      <c r="B75" s="2">
        <v>10010002</v>
      </c>
      <c r="C75" s="2">
        <v>2</v>
      </c>
      <c r="D75" s="2">
        <v>0</v>
      </c>
      <c r="E75" s="2">
        <v>1</v>
      </c>
      <c r="F75" s="2"/>
      <c r="G75" s="2"/>
      <c r="H75" s="2"/>
      <c r="I75" s="2"/>
      <c r="J75" s="2" t="s">
        <v>2593</v>
      </c>
      <c r="K75" s="2"/>
      <c r="L75" s="2"/>
      <c r="M75" s="2"/>
      <c r="N75" s="2"/>
      <c r="O75" s="2"/>
      <c r="P75" s="2"/>
      <c r="Q75" s="48"/>
      <c r="R75" s="2" t="s">
        <v>258</v>
      </c>
      <c r="S75" s="2" t="s">
        <v>195</v>
      </c>
      <c r="T75" s="2" t="s">
        <v>6282</v>
      </c>
    </row>
    <row r="76" spans="1:20" ht="15" customHeight="1">
      <c r="A76" s="2">
        <v>10800073</v>
      </c>
      <c r="B76" s="2">
        <v>10010002</v>
      </c>
      <c r="C76" s="2">
        <v>2</v>
      </c>
      <c r="D76" s="2">
        <v>0</v>
      </c>
      <c r="E76" s="2">
        <v>1</v>
      </c>
      <c r="F76" s="2"/>
      <c r="G76" s="2"/>
      <c r="H76" s="2"/>
      <c r="I76" s="2"/>
      <c r="J76" s="2" t="s">
        <v>2594</v>
      </c>
      <c r="K76" s="2"/>
      <c r="L76" s="2"/>
      <c r="M76" s="2"/>
      <c r="N76" s="2"/>
      <c r="O76" s="2"/>
      <c r="P76" s="2"/>
      <c r="Q76" s="48"/>
      <c r="R76" s="2" t="s">
        <v>259</v>
      </c>
      <c r="S76" s="2" t="s">
        <v>195</v>
      </c>
      <c r="T76" s="2" t="s">
        <v>6282</v>
      </c>
    </row>
    <row r="77" spans="1:20" ht="15" customHeight="1">
      <c r="A77" s="2">
        <v>10800074</v>
      </c>
      <c r="B77" s="2">
        <v>10010002</v>
      </c>
      <c r="C77" s="2">
        <v>2</v>
      </c>
      <c r="D77" s="2">
        <v>0</v>
      </c>
      <c r="E77" s="2">
        <v>1</v>
      </c>
      <c r="F77" s="2"/>
      <c r="G77" s="2"/>
      <c r="H77" s="2"/>
      <c r="I77" s="2"/>
      <c r="J77" s="2" t="s">
        <v>2595</v>
      </c>
      <c r="K77" s="2"/>
      <c r="L77" s="2"/>
      <c r="M77" s="2"/>
      <c r="N77" s="2"/>
      <c r="O77" s="2"/>
      <c r="P77" s="2"/>
      <c r="Q77" s="48"/>
      <c r="R77" s="2" t="s">
        <v>260</v>
      </c>
      <c r="S77" s="2" t="s">
        <v>195</v>
      </c>
      <c r="T77" s="2" t="s">
        <v>6282</v>
      </c>
    </row>
    <row r="78" spans="1:20" ht="15" customHeight="1">
      <c r="A78" s="2">
        <v>10800075</v>
      </c>
      <c r="B78" s="2">
        <v>10010002</v>
      </c>
      <c r="C78" s="2">
        <v>2</v>
      </c>
      <c r="D78" s="2">
        <v>0</v>
      </c>
      <c r="E78" s="2">
        <v>1</v>
      </c>
      <c r="F78" s="2"/>
      <c r="G78" s="2"/>
      <c r="H78" s="2"/>
      <c r="I78" s="2"/>
      <c r="J78" s="2" t="s">
        <v>2596</v>
      </c>
      <c r="K78" s="2"/>
      <c r="L78" s="2"/>
      <c r="M78" s="2"/>
      <c r="N78" s="2"/>
      <c r="O78" s="2"/>
      <c r="P78" s="2"/>
      <c r="Q78" s="48"/>
      <c r="R78" s="2" t="s">
        <v>261</v>
      </c>
      <c r="S78" s="2" t="s">
        <v>195</v>
      </c>
      <c r="T78" s="2" t="s">
        <v>6282</v>
      </c>
    </row>
    <row r="79" spans="1:20" ht="15" customHeight="1">
      <c r="A79" s="2">
        <v>10800076</v>
      </c>
      <c r="B79" s="2">
        <v>10010002</v>
      </c>
      <c r="C79" s="2">
        <v>2</v>
      </c>
      <c r="D79" s="2">
        <v>0</v>
      </c>
      <c r="E79" s="2">
        <v>1</v>
      </c>
      <c r="F79" s="2"/>
      <c r="G79" s="2"/>
      <c r="H79" s="2"/>
      <c r="I79" s="2"/>
      <c r="J79" s="2" t="s">
        <v>2597</v>
      </c>
      <c r="K79" s="2"/>
      <c r="L79" s="2"/>
      <c r="M79" s="2"/>
      <c r="N79" s="2"/>
      <c r="O79" s="2"/>
      <c r="P79" s="2"/>
      <c r="Q79" s="48"/>
      <c r="R79" s="2" t="s">
        <v>262</v>
      </c>
      <c r="S79" s="2" t="s">
        <v>195</v>
      </c>
      <c r="T79" s="2" t="s">
        <v>6282</v>
      </c>
    </row>
    <row r="80" spans="1:20" ht="15" customHeight="1">
      <c r="A80" s="2">
        <v>10800077</v>
      </c>
      <c r="B80" s="2">
        <v>10010002</v>
      </c>
      <c r="C80" s="2">
        <v>2</v>
      </c>
      <c r="D80" s="2">
        <v>0</v>
      </c>
      <c r="E80" s="2">
        <v>1</v>
      </c>
      <c r="F80" s="2"/>
      <c r="G80" s="2"/>
      <c r="H80" s="2"/>
      <c r="I80" s="2"/>
      <c r="J80" s="2" t="s">
        <v>2598</v>
      </c>
      <c r="K80" s="2"/>
      <c r="L80" s="2"/>
      <c r="M80" s="2"/>
      <c r="N80" s="2"/>
      <c r="O80" s="2"/>
      <c r="P80" s="2"/>
      <c r="Q80" s="48"/>
      <c r="R80" s="2" t="s">
        <v>263</v>
      </c>
      <c r="S80" s="2" t="s">
        <v>195</v>
      </c>
      <c r="T80" s="2" t="s">
        <v>6282</v>
      </c>
    </row>
    <row r="81" spans="1:20" ht="15" customHeight="1">
      <c r="A81" s="2">
        <v>10800078</v>
      </c>
      <c r="B81" s="2">
        <v>10010002</v>
      </c>
      <c r="C81" s="2">
        <v>2</v>
      </c>
      <c r="D81" s="2">
        <v>0</v>
      </c>
      <c r="E81" s="2">
        <v>1</v>
      </c>
      <c r="F81" s="2"/>
      <c r="G81" s="2"/>
      <c r="H81" s="2"/>
      <c r="I81" s="2"/>
      <c r="J81" s="2" t="s">
        <v>2599</v>
      </c>
      <c r="K81" s="2"/>
      <c r="L81" s="2"/>
      <c r="M81" s="2"/>
      <c r="N81" s="2"/>
      <c r="O81" s="2"/>
      <c r="P81" s="2"/>
      <c r="Q81" s="48"/>
      <c r="R81" s="2" t="s">
        <v>264</v>
      </c>
      <c r="S81" s="2" t="s">
        <v>195</v>
      </c>
      <c r="T81" s="2" t="s">
        <v>6282</v>
      </c>
    </row>
    <row r="82" spans="1:20" ht="15" customHeight="1">
      <c r="A82" s="2">
        <v>10800079</v>
      </c>
      <c r="B82" s="2">
        <v>10010002</v>
      </c>
      <c r="C82" s="2">
        <v>2</v>
      </c>
      <c r="D82" s="2">
        <v>0</v>
      </c>
      <c r="E82" s="2">
        <v>1</v>
      </c>
      <c r="F82" s="2"/>
      <c r="G82" s="2"/>
      <c r="H82" s="2"/>
      <c r="I82" s="2"/>
      <c r="J82" s="2" t="s">
        <v>2600</v>
      </c>
      <c r="K82" s="2"/>
      <c r="L82" s="2"/>
      <c r="M82" s="2"/>
      <c r="N82" s="2"/>
      <c r="O82" s="2"/>
      <c r="P82" s="2"/>
      <c r="Q82" s="48"/>
      <c r="R82" s="2" t="s">
        <v>265</v>
      </c>
      <c r="S82" s="2" t="s">
        <v>195</v>
      </c>
      <c r="T82" s="2" t="s">
        <v>6282</v>
      </c>
    </row>
    <row r="83" spans="1:20" ht="15" customHeight="1">
      <c r="A83" s="2">
        <v>10800080</v>
      </c>
      <c r="B83" s="2">
        <v>10010002</v>
      </c>
      <c r="C83" s="2">
        <v>2</v>
      </c>
      <c r="D83" s="2">
        <v>0</v>
      </c>
      <c r="E83" s="2">
        <v>1</v>
      </c>
      <c r="F83" s="2"/>
      <c r="G83" s="2"/>
      <c r="H83" s="2"/>
      <c r="I83" s="2"/>
      <c r="J83" s="2" t="s">
        <v>2601</v>
      </c>
      <c r="K83" s="2"/>
      <c r="L83" s="2"/>
      <c r="M83" s="2"/>
      <c r="N83" s="2"/>
      <c r="O83" s="2"/>
      <c r="P83" s="2"/>
      <c r="Q83" s="48"/>
      <c r="R83" s="2" t="s">
        <v>266</v>
      </c>
      <c r="S83" s="2" t="s">
        <v>195</v>
      </c>
      <c r="T83" s="2" t="s">
        <v>6282</v>
      </c>
    </row>
    <row r="84" spans="1:20" ht="15" customHeight="1">
      <c r="A84" s="2">
        <v>10800081</v>
      </c>
      <c r="B84" s="2">
        <v>10010002</v>
      </c>
      <c r="C84" s="2">
        <v>2</v>
      </c>
      <c r="D84" s="2">
        <v>0</v>
      </c>
      <c r="E84" s="2">
        <v>1</v>
      </c>
      <c r="F84" s="2"/>
      <c r="G84" s="2"/>
      <c r="H84" s="2"/>
      <c r="I84" s="2"/>
      <c r="J84" s="2" t="s">
        <v>2602</v>
      </c>
      <c r="K84" s="2"/>
      <c r="L84" s="2"/>
      <c r="M84" s="2"/>
      <c r="N84" s="2"/>
      <c r="O84" s="2"/>
      <c r="P84" s="2"/>
      <c r="Q84" s="48"/>
      <c r="R84" s="2" t="s">
        <v>267</v>
      </c>
      <c r="S84" s="2" t="s">
        <v>195</v>
      </c>
      <c r="T84" s="2" t="s">
        <v>6282</v>
      </c>
    </row>
    <row r="85" spans="1:20" ht="15" customHeight="1">
      <c r="A85" s="2">
        <v>10800082</v>
      </c>
      <c r="B85" s="2">
        <v>10010002</v>
      </c>
      <c r="C85" s="2">
        <v>2</v>
      </c>
      <c r="D85" s="2">
        <v>0</v>
      </c>
      <c r="E85" s="2">
        <v>1</v>
      </c>
      <c r="F85" s="2"/>
      <c r="G85" s="2"/>
      <c r="H85" s="2"/>
      <c r="I85" s="2"/>
      <c r="J85" s="2" t="s">
        <v>2603</v>
      </c>
      <c r="K85" s="2"/>
      <c r="L85" s="2"/>
      <c r="M85" s="2"/>
      <c r="N85" s="2"/>
      <c r="O85" s="2"/>
      <c r="P85" s="2"/>
      <c r="Q85" s="48"/>
      <c r="R85" s="2" t="s">
        <v>268</v>
      </c>
      <c r="S85" s="2" t="s">
        <v>195</v>
      </c>
      <c r="T85" s="2" t="s">
        <v>6282</v>
      </c>
    </row>
    <row r="86" spans="1:20" ht="15" customHeight="1">
      <c r="A86" s="2">
        <v>10800083</v>
      </c>
      <c r="B86" s="2">
        <v>10010002</v>
      </c>
      <c r="C86" s="2">
        <v>2</v>
      </c>
      <c r="D86" s="2">
        <v>0</v>
      </c>
      <c r="E86" s="2">
        <v>1</v>
      </c>
      <c r="F86" s="2"/>
      <c r="G86" s="2"/>
      <c r="H86" s="2"/>
      <c r="I86" s="2"/>
      <c r="J86" s="2" t="s">
        <v>2604</v>
      </c>
      <c r="K86" s="2"/>
      <c r="L86" s="2"/>
      <c r="M86" s="2"/>
      <c r="N86" s="2"/>
      <c r="O86" s="2"/>
      <c r="P86" s="2"/>
      <c r="Q86" s="48"/>
      <c r="R86" s="2" t="s">
        <v>269</v>
      </c>
      <c r="S86" s="2" t="s">
        <v>195</v>
      </c>
      <c r="T86" s="2" t="s">
        <v>6282</v>
      </c>
    </row>
    <row r="87" spans="1:20" ht="15" customHeight="1">
      <c r="A87" s="2">
        <v>10800084</v>
      </c>
      <c r="B87" s="2">
        <v>10010002</v>
      </c>
      <c r="C87" s="2">
        <v>2</v>
      </c>
      <c r="D87" s="2">
        <v>0</v>
      </c>
      <c r="E87" s="2">
        <v>1</v>
      </c>
      <c r="F87" s="2"/>
      <c r="G87" s="2"/>
      <c r="H87" s="2"/>
      <c r="I87" s="2"/>
      <c r="J87" s="2" t="s">
        <v>2605</v>
      </c>
      <c r="K87" s="2"/>
      <c r="L87" s="2"/>
      <c r="M87" s="2"/>
      <c r="N87" s="2"/>
      <c r="O87" s="2"/>
      <c r="P87" s="2"/>
      <c r="Q87" s="48"/>
      <c r="R87" s="2" t="s">
        <v>270</v>
      </c>
      <c r="S87" s="2" t="s">
        <v>195</v>
      </c>
      <c r="T87" s="2" t="s">
        <v>6282</v>
      </c>
    </row>
    <row r="88" spans="1:20" ht="15" customHeight="1">
      <c r="A88" s="2">
        <v>10800085</v>
      </c>
      <c r="B88" s="2">
        <v>10010002</v>
      </c>
      <c r="C88" s="2">
        <v>2</v>
      </c>
      <c r="D88" s="2">
        <v>0</v>
      </c>
      <c r="E88" s="2">
        <v>1</v>
      </c>
      <c r="F88" s="2"/>
      <c r="G88" s="2"/>
      <c r="H88" s="2"/>
      <c r="I88" s="2"/>
      <c r="J88" s="2" t="s">
        <v>2606</v>
      </c>
      <c r="K88" s="2"/>
      <c r="L88" s="2"/>
      <c r="M88" s="2"/>
      <c r="N88" s="2"/>
      <c r="O88" s="2"/>
      <c r="P88" s="2"/>
      <c r="Q88" s="48"/>
      <c r="R88" s="2" t="s">
        <v>271</v>
      </c>
      <c r="S88" s="2" t="s">
        <v>195</v>
      </c>
      <c r="T88" s="2" t="s">
        <v>6282</v>
      </c>
    </row>
    <row r="89" spans="1:20" ht="15" customHeight="1">
      <c r="A89" s="2">
        <v>10800086</v>
      </c>
      <c r="B89" s="2">
        <v>10010002</v>
      </c>
      <c r="C89" s="2">
        <v>2</v>
      </c>
      <c r="D89" s="2">
        <v>0</v>
      </c>
      <c r="E89" s="2">
        <v>1</v>
      </c>
      <c r="F89" s="2"/>
      <c r="G89" s="2"/>
      <c r="H89" s="2"/>
      <c r="I89" s="2"/>
      <c r="J89" s="2" t="s">
        <v>2607</v>
      </c>
      <c r="K89" s="2"/>
      <c r="L89" s="2"/>
      <c r="M89" s="2"/>
      <c r="N89" s="2"/>
      <c r="O89" s="2"/>
      <c r="P89" s="2"/>
      <c r="Q89" s="48"/>
      <c r="R89" s="2" t="s">
        <v>272</v>
      </c>
      <c r="S89" s="2" t="s">
        <v>195</v>
      </c>
      <c r="T89" s="2" t="s">
        <v>6282</v>
      </c>
    </row>
    <row r="90" spans="1:20" ht="15" customHeight="1">
      <c r="A90" s="2">
        <v>10800087</v>
      </c>
      <c r="B90" s="2">
        <v>10010002</v>
      </c>
      <c r="C90" s="2">
        <v>2</v>
      </c>
      <c r="D90" s="2">
        <v>0</v>
      </c>
      <c r="E90" s="2">
        <v>1</v>
      </c>
      <c r="F90" s="2"/>
      <c r="G90" s="2"/>
      <c r="H90" s="2"/>
      <c r="I90" s="2"/>
      <c r="J90" s="2" t="s">
        <v>2608</v>
      </c>
      <c r="K90" s="2"/>
      <c r="L90" s="2"/>
      <c r="M90" s="2"/>
      <c r="N90" s="2"/>
      <c r="O90" s="2"/>
      <c r="P90" s="2"/>
      <c r="Q90" s="48"/>
      <c r="R90" s="2" t="s">
        <v>273</v>
      </c>
      <c r="S90" s="2" t="s">
        <v>195</v>
      </c>
      <c r="T90" s="2" t="s">
        <v>6282</v>
      </c>
    </row>
    <row r="91" spans="1:20" ht="15" customHeight="1">
      <c r="A91" s="2">
        <v>10800088</v>
      </c>
      <c r="B91" s="2">
        <v>10010002</v>
      </c>
      <c r="C91" s="2">
        <v>2</v>
      </c>
      <c r="D91" s="2">
        <v>0</v>
      </c>
      <c r="E91" s="2">
        <v>1</v>
      </c>
      <c r="F91" s="2"/>
      <c r="G91" s="2"/>
      <c r="H91" s="2"/>
      <c r="I91" s="2"/>
      <c r="J91" s="2" t="s">
        <v>6284</v>
      </c>
      <c r="K91" s="2"/>
      <c r="L91" s="2"/>
      <c r="M91" s="2"/>
      <c r="N91" s="2"/>
      <c r="O91" s="2"/>
      <c r="P91" s="2"/>
      <c r="Q91" s="48"/>
      <c r="R91" s="2">
        <v>4476</v>
      </c>
      <c r="S91" s="2" t="s">
        <v>176</v>
      </c>
      <c r="T91" s="2" t="s">
        <v>6282</v>
      </c>
    </row>
    <row r="92" spans="1:20" ht="15" customHeight="1">
      <c r="A92" s="2">
        <v>10800089</v>
      </c>
      <c r="B92" s="2">
        <v>10010002</v>
      </c>
      <c r="C92" s="2">
        <v>2</v>
      </c>
      <c r="D92" s="2">
        <v>0</v>
      </c>
      <c r="E92" s="2">
        <v>1</v>
      </c>
      <c r="F92" s="2"/>
      <c r="G92" s="2"/>
      <c r="H92" s="2"/>
      <c r="I92" s="2"/>
      <c r="J92" s="2" t="s">
        <v>6285</v>
      </c>
      <c r="K92" s="2"/>
      <c r="L92" s="2"/>
      <c r="M92" s="2"/>
      <c r="N92" s="2"/>
      <c r="O92" s="2"/>
      <c r="P92" s="2"/>
      <c r="Q92" s="48"/>
      <c r="R92" s="2" t="s">
        <v>277</v>
      </c>
      <c r="S92" s="2" t="s">
        <v>276</v>
      </c>
      <c r="T92" s="2" t="s">
        <v>6282</v>
      </c>
    </row>
    <row r="93" spans="1:20" ht="15" customHeight="1">
      <c r="A93" s="2">
        <v>10800090</v>
      </c>
      <c r="B93" s="2">
        <v>10010002</v>
      </c>
      <c r="C93" s="2">
        <v>2</v>
      </c>
      <c r="D93" s="2">
        <v>0</v>
      </c>
      <c r="E93" s="2">
        <v>1</v>
      </c>
      <c r="F93" s="2"/>
      <c r="G93" s="2"/>
      <c r="H93" s="2"/>
      <c r="I93" s="2"/>
      <c r="J93" s="2" t="s">
        <v>6286</v>
      </c>
      <c r="K93" s="2"/>
      <c r="L93" s="2"/>
      <c r="M93" s="2"/>
      <c r="N93" s="2"/>
      <c r="O93" s="2"/>
      <c r="P93" s="2"/>
      <c r="Q93" s="48"/>
      <c r="R93" s="2" t="s">
        <v>278</v>
      </c>
      <c r="S93" s="2" t="s">
        <v>276</v>
      </c>
      <c r="T93" s="2" t="s">
        <v>6282</v>
      </c>
    </row>
    <row r="94" spans="1:20" ht="15" customHeight="1">
      <c r="A94" s="2">
        <v>10800091</v>
      </c>
      <c r="B94" s="2">
        <v>10010002</v>
      </c>
      <c r="C94" s="2">
        <v>2</v>
      </c>
      <c r="D94" s="2">
        <v>0</v>
      </c>
      <c r="E94" s="2">
        <v>1</v>
      </c>
      <c r="F94" s="2"/>
      <c r="G94" s="2"/>
      <c r="H94" s="2"/>
      <c r="I94" s="2"/>
      <c r="J94" s="2" t="s">
        <v>6287</v>
      </c>
      <c r="K94" s="2"/>
      <c r="L94" s="2"/>
      <c r="M94" s="2"/>
      <c r="N94" s="2"/>
      <c r="O94" s="2"/>
      <c r="P94" s="2"/>
      <c r="Q94" s="48"/>
      <c r="R94" s="2" t="s">
        <v>279</v>
      </c>
      <c r="S94" s="2" t="s">
        <v>276</v>
      </c>
      <c r="T94" s="2" t="s">
        <v>6282</v>
      </c>
    </row>
    <row r="95" spans="1:20" ht="15" customHeight="1">
      <c r="A95" s="2">
        <v>10800092</v>
      </c>
      <c r="B95" s="2">
        <v>10010002</v>
      </c>
      <c r="C95" s="2">
        <v>2</v>
      </c>
      <c r="D95" s="2">
        <v>0</v>
      </c>
      <c r="E95" s="2">
        <v>1</v>
      </c>
      <c r="F95" s="2"/>
      <c r="G95" s="2"/>
      <c r="H95" s="2"/>
      <c r="I95" s="2"/>
      <c r="J95" s="2" t="s">
        <v>6288</v>
      </c>
      <c r="K95" s="2"/>
      <c r="L95" s="2"/>
      <c r="M95" s="2"/>
      <c r="N95" s="2"/>
      <c r="O95" s="2"/>
      <c r="P95" s="2"/>
      <c r="Q95" s="48"/>
      <c r="R95" s="2" t="s">
        <v>280</v>
      </c>
      <c r="S95" s="2" t="s">
        <v>276</v>
      </c>
      <c r="T95" s="2" t="s">
        <v>6282</v>
      </c>
    </row>
    <row r="96" spans="1:20" ht="15" customHeight="1">
      <c r="A96" s="2">
        <v>10800093</v>
      </c>
      <c r="B96" s="2">
        <v>10010002</v>
      </c>
      <c r="C96" s="2">
        <v>2</v>
      </c>
      <c r="D96" s="2">
        <v>0</v>
      </c>
      <c r="E96" s="2">
        <v>1</v>
      </c>
      <c r="F96" s="2"/>
      <c r="G96" s="2"/>
      <c r="H96" s="2"/>
      <c r="I96" s="2"/>
      <c r="J96" s="2" t="s">
        <v>6289</v>
      </c>
      <c r="K96" s="2"/>
      <c r="L96" s="2"/>
      <c r="M96" s="2"/>
      <c r="N96" s="2"/>
      <c r="O96" s="2"/>
      <c r="P96" s="2"/>
      <c r="Q96" s="48"/>
      <c r="R96" s="2" t="s">
        <v>281</v>
      </c>
      <c r="S96" s="2" t="s">
        <v>276</v>
      </c>
      <c r="T96" s="2" t="s">
        <v>6282</v>
      </c>
    </row>
    <row r="97" spans="1:20" ht="15" customHeight="1">
      <c r="A97" s="2">
        <v>10800094</v>
      </c>
      <c r="B97" s="2">
        <v>10010002</v>
      </c>
      <c r="C97" s="2">
        <v>2</v>
      </c>
      <c r="D97" s="2">
        <v>0</v>
      </c>
      <c r="E97" s="2">
        <v>1</v>
      </c>
      <c r="F97" s="2"/>
      <c r="G97" s="2"/>
      <c r="H97" s="2"/>
      <c r="I97" s="2"/>
      <c r="J97" s="2" t="s">
        <v>6290</v>
      </c>
      <c r="K97" s="2"/>
      <c r="L97" s="2"/>
      <c r="M97" s="2"/>
      <c r="N97" s="2"/>
      <c r="O97" s="2"/>
      <c r="P97" s="2"/>
      <c r="Q97" s="48"/>
      <c r="R97" s="2" t="s">
        <v>282</v>
      </c>
      <c r="S97" s="2" t="s">
        <v>276</v>
      </c>
      <c r="T97" s="2" t="s">
        <v>6282</v>
      </c>
    </row>
    <row r="98" spans="1:20" ht="15" customHeight="1">
      <c r="A98" s="2">
        <v>10800095</v>
      </c>
      <c r="B98" s="2">
        <v>10010002</v>
      </c>
      <c r="C98" s="2">
        <v>2</v>
      </c>
      <c r="D98" s="2">
        <v>0</v>
      </c>
      <c r="E98" s="2">
        <v>1</v>
      </c>
      <c r="F98" s="2"/>
      <c r="G98" s="2"/>
      <c r="H98" s="2"/>
      <c r="I98" s="2"/>
      <c r="J98" s="2" t="s">
        <v>6291</v>
      </c>
      <c r="K98" s="2"/>
      <c r="L98" s="2"/>
      <c r="M98" s="2"/>
      <c r="N98" s="2"/>
      <c r="O98" s="2"/>
      <c r="P98" s="2"/>
      <c r="Q98" s="48"/>
      <c r="R98" s="2" t="s">
        <v>283</v>
      </c>
      <c r="S98" s="2" t="s">
        <v>276</v>
      </c>
      <c r="T98" s="2" t="s">
        <v>6282</v>
      </c>
    </row>
    <row r="99" spans="1:20" ht="15" customHeight="1">
      <c r="A99" s="2">
        <v>10800096</v>
      </c>
      <c r="B99" s="2">
        <v>10010002</v>
      </c>
      <c r="C99" s="2">
        <v>2</v>
      </c>
      <c r="D99" s="2">
        <v>0</v>
      </c>
      <c r="E99" s="2">
        <v>1</v>
      </c>
      <c r="F99" s="2"/>
      <c r="G99" s="2"/>
      <c r="H99" s="2"/>
      <c r="I99" s="2"/>
      <c r="J99" s="2" t="s">
        <v>6292</v>
      </c>
      <c r="K99" s="2"/>
      <c r="L99" s="2"/>
      <c r="M99" s="2"/>
      <c r="N99" s="2"/>
      <c r="O99" s="2"/>
      <c r="P99" s="2"/>
      <c r="Q99" s="48"/>
      <c r="R99" s="2" t="s">
        <v>284</v>
      </c>
      <c r="S99" s="2" t="s">
        <v>276</v>
      </c>
      <c r="T99" s="2" t="s">
        <v>6282</v>
      </c>
    </row>
    <row r="100" spans="1:20" ht="15" customHeight="1">
      <c r="A100" s="2">
        <v>10800097</v>
      </c>
      <c r="B100" s="2">
        <v>10010002</v>
      </c>
      <c r="C100" s="2">
        <v>2</v>
      </c>
      <c r="D100" s="2">
        <v>0</v>
      </c>
      <c r="E100" s="2">
        <v>1</v>
      </c>
      <c r="F100" s="2"/>
      <c r="G100" s="2"/>
      <c r="H100" s="2"/>
      <c r="I100" s="2"/>
      <c r="J100" s="2" t="s">
        <v>6293</v>
      </c>
      <c r="K100" s="2"/>
      <c r="L100" s="2"/>
      <c r="M100" s="2"/>
      <c r="N100" s="2"/>
      <c r="O100" s="2"/>
      <c r="P100" s="2"/>
      <c r="Q100" s="48"/>
      <c r="R100" s="2" t="s">
        <v>285</v>
      </c>
      <c r="S100" s="2" t="s">
        <v>276</v>
      </c>
      <c r="T100" s="2" t="s">
        <v>6282</v>
      </c>
    </row>
    <row r="101" spans="1:20" ht="15" customHeight="1">
      <c r="A101" s="2">
        <v>10800098</v>
      </c>
      <c r="B101" s="2">
        <v>10010002</v>
      </c>
      <c r="C101" s="2">
        <v>2</v>
      </c>
      <c r="D101" s="2">
        <v>0</v>
      </c>
      <c r="E101" s="2">
        <v>1</v>
      </c>
      <c r="F101" s="2"/>
      <c r="G101" s="2"/>
      <c r="H101" s="2"/>
      <c r="I101" s="2"/>
      <c r="J101" s="2" t="s">
        <v>6294</v>
      </c>
      <c r="K101" s="2"/>
      <c r="L101" s="2"/>
      <c r="M101" s="2"/>
      <c r="N101" s="2"/>
      <c r="O101" s="2"/>
      <c r="P101" s="2"/>
      <c r="Q101" s="48"/>
      <c r="R101" s="2" t="s">
        <v>286</v>
      </c>
      <c r="S101" s="2" t="s">
        <v>276</v>
      </c>
      <c r="T101" s="2" t="s">
        <v>6282</v>
      </c>
    </row>
    <row r="102" spans="1:20" ht="15" customHeight="1">
      <c r="A102" s="2">
        <v>10800099</v>
      </c>
      <c r="B102" s="2">
        <v>10010002</v>
      </c>
      <c r="C102" s="2">
        <v>2</v>
      </c>
      <c r="D102" s="2">
        <v>0</v>
      </c>
      <c r="E102" s="2">
        <v>1</v>
      </c>
      <c r="F102" s="2"/>
      <c r="G102" s="2"/>
      <c r="H102" s="2"/>
      <c r="I102" s="2"/>
      <c r="J102" s="2" t="s">
        <v>6295</v>
      </c>
      <c r="K102" s="2"/>
      <c r="L102" s="2"/>
      <c r="M102" s="2"/>
      <c r="N102" s="2"/>
      <c r="O102" s="2"/>
      <c r="P102" s="2"/>
      <c r="Q102" s="48"/>
      <c r="R102" s="2" t="s">
        <v>287</v>
      </c>
      <c r="S102" s="2" t="s">
        <v>276</v>
      </c>
      <c r="T102" s="2" t="s">
        <v>6282</v>
      </c>
    </row>
    <row r="103" spans="1:20" ht="15" customHeight="1">
      <c r="A103" s="2">
        <v>10800100</v>
      </c>
      <c r="B103" s="2">
        <v>10010002</v>
      </c>
      <c r="C103" s="2">
        <v>2</v>
      </c>
      <c r="D103" s="2">
        <v>0</v>
      </c>
      <c r="E103" s="2">
        <v>1</v>
      </c>
      <c r="F103" s="2"/>
      <c r="G103" s="2"/>
      <c r="H103" s="2"/>
      <c r="I103" s="2"/>
      <c r="J103" s="2" t="s">
        <v>6296</v>
      </c>
      <c r="K103" s="2"/>
      <c r="L103" s="2"/>
      <c r="M103" s="2"/>
      <c r="N103" s="2"/>
      <c r="O103" s="2"/>
      <c r="P103" s="2"/>
      <c r="Q103" s="48"/>
      <c r="R103" s="2" t="s">
        <v>288</v>
      </c>
      <c r="S103" s="2" t="s">
        <v>276</v>
      </c>
      <c r="T103" s="2" t="s">
        <v>6282</v>
      </c>
    </row>
    <row r="104" spans="1:20" ht="15" customHeight="1">
      <c r="A104" s="2">
        <v>10800101</v>
      </c>
      <c r="B104" s="2">
        <v>10010002</v>
      </c>
      <c r="C104" s="2">
        <v>2</v>
      </c>
      <c r="D104" s="2">
        <v>0</v>
      </c>
      <c r="E104" s="2">
        <v>1</v>
      </c>
      <c r="F104" s="2"/>
      <c r="G104" s="2"/>
      <c r="H104" s="2"/>
      <c r="I104" s="2"/>
      <c r="J104" s="2" t="s">
        <v>6297</v>
      </c>
      <c r="K104" s="2"/>
      <c r="L104" s="2"/>
      <c r="M104" s="2"/>
      <c r="N104" s="2"/>
      <c r="O104" s="2"/>
      <c r="P104" s="2"/>
      <c r="Q104" s="48"/>
      <c r="R104" s="2" t="s">
        <v>289</v>
      </c>
      <c r="S104" s="2" t="s">
        <v>276</v>
      </c>
      <c r="T104" s="2" t="s">
        <v>6282</v>
      </c>
    </row>
    <row r="105" spans="1:20" ht="15" customHeight="1">
      <c r="A105" s="2">
        <v>10800102</v>
      </c>
      <c r="B105" s="2">
        <v>10010002</v>
      </c>
      <c r="C105" s="2">
        <v>2</v>
      </c>
      <c r="D105" s="2">
        <v>0</v>
      </c>
      <c r="E105" s="2">
        <v>1</v>
      </c>
      <c r="F105" s="2"/>
      <c r="G105" s="2"/>
      <c r="H105" s="2"/>
      <c r="I105" s="2"/>
      <c r="J105" s="2" t="s">
        <v>6298</v>
      </c>
      <c r="K105" s="2"/>
      <c r="L105" s="2"/>
      <c r="M105" s="2"/>
      <c r="N105" s="2"/>
      <c r="O105" s="2"/>
      <c r="P105" s="2"/>
      <c r="Q105" s="48"/>
      <c r="R105" s="2" t="s">
        <v>290</v>
      </c>
      <c r="S105" s="2" t="s">
        <v>276</v>
      </c>
      <c r="T105" s="2" t="s">
        <v>6282</v>
      </c>
    </row>
    <row r="106" spans="1:20" ht="15" customHeight="1">
      <c r="A106" s="2">
        <v>10800103</v>
      </c>
      <c r="B106" s="2">
        <v>10010002</v>
      </c>
      <c r="C106" s="2">
        <v>2</v>
      </c>
      <c r="D106" s="2">
        <v>0</v>
      </c>
      <c r="E106" s="2">
        <v>1</v>
      </c>
      <c r="F106" s="2"/>
      <c r="G106" s="2"/>
      <c r="H106" s="2"/>
      <c r="I106" s="2"/>
      <c r="J106" s="2" t="s">
        <v>6299</v>
      </c>
      <c r="K106" s="2"/>
      <c r="L106" s="2"/>
      <c r="M106" s="2"/>
      <c r="N106" s="2"/>
      <c r="O106" s="2"/>
      <c r="P106" s="2"/>
      <c r="Q106" s="48"/>
      <c r="R106" s="2" t="s">
        <v>291</v>
      </c>
      <c r="S106" s="2" t="s">
        <v>276</v>
      </c>
      <c r="T106" s="2" t="s">
        <v>6282</v>
      </c>
    </row>
    <row r="107" spans="1:20" ht="15" customHeight="1">
      <c r="A107" s="2">
        <v>10800104</v>
      </c>
      <c r="B107" s="2">
        <v>10010002</v>
      </c>
      <c r="C107" s="2">
        <v>2</v>
      </c>
      <c r="D107" s="2">
        <v>0</v>
      </c>
      <c r="E107" s="2">
        <v>1</v>
      </c>
      <c r="F107" s="2"/>
      <c r="G107" s="2"/>
      <c r="H107" s="2"/>
      <c r="I107" s="2"/>
      <c r="J107" s="2" t="s">
        <v>6300</v>
      </c>
      <c r="K107" s="2"/>
      <c r="L107" s="2"/>
      <c r="M107" s="2"/>
      <c r="N107" s="2"/>
      <c r="O107" s="2"/>
      <c r="P107" s="2"/>
      <c r="Q107" s="48"/>
      <c r="R107" s="2" t="s">
        <v>292</v>
      </c>
      <c r="S107" s="2" t="s">
        <v>276</v>
      </c>
      <c r="T107" s="2" t="s">
        <v>6282</v>
      </c>
    </row>
    <row r="108" spans="1:20" ht="15" customHeight="1">
      <c r="A108" s="2">
        <v>10800105</v>
      </c>
      <c r="B108" s="2">
        <v>10010002</v>
      </c>
      <c r="C108" s="2">
        <v>2</v>
      </c>
      <c r="D108" s="2">
        <v>0</v>
      </c>
      <c r="E108" s="2">
        <v>1</v>
      </c>
      <c r="F108" s="2"/>
      <c r="G108" s="2"/>
      <c r="H108" s="2"/>
      <c r="I108" s="2"/>
      <c r="J108" s="2" t="s">
        <v>6301</v>
      </c>
      <c r="K108" s="2"/>
      <c r="L108" s="2"/>
      <c r="M108" s="2"/>
      <c r="N108" s="2"/>
      <c r="O108" s="2"/>
      <c r="P108" s="2"/>
      <c r="Q108" s="48"/>
      <c r="R108" s="2" t="s">
        <v>293</v>
      </c>
      <c r="S108" s="2" t="s">
        <v>276</v>
      </c>
      <c r="T108" s="2" t="s">
        <v>6282</v>
      </c>
    </row>
    <row r="109" spans="1:20" ht="15" customHeight="1">
      <c r="A109" s="2">
        <v>10800106</v>
      </c>
      <c r="B109" s="2">
        <v>10010002</v>
      </c>
      <c r="C109" s="2">
        <v>2</v>
      </c>
      <c r="D109" s="2">
        <v>0</v>
      </c>
      <c r="E109" s="2">
        <v>1</v>
      </c>
      <c r="F109" s="2"/>
      <c r="G109" s="2"/>
      <c r="H109" s="2"/>
      <c r="I109" s="2"/>
      <c r="J109" s="2" t="s">
        <v>6302</v>
      </c>
      <c r="K109" s="2"/>
      <c r="L109" s="2"/>
      <c r="M109" s="2"/>
      <c r="N109" s="2"/>
      <c r="O109" s="2"/>
      <c r="P109" s="2"/>
      <c r="Q109" s="48"/>
      <c r="R109" s="2" t="s">
        <v>294</v>
      </c>
      <c r="S109" s="2" t="s">
        <v>276</v>
      </c>
      <c r="T109" s="2" t="s">
        <v>6282</v>
      </c>
    </row>
    <row r="110" spans="1:20" ht="15" customHeight="1">
      <c r="A110" s="2">
        <v>10800107</v>
      </c>
      <c r="B110" s="2">
        <v>10010002</v>
      </c>
      <c r="C110" s="2">
        <v>2</v>
      </c>
      <c r="D110" s="2">
        <v>0</v>
      </c>
      <c r="E110" s="2">
        <v>1</v>
      </c>
      <c r="F110" s="2"/>
      <c r="G110" s="2"/>
      <c r="H110" s="2"/>
      <c r="I110" s="2"/>
      <c r="J110" s="2" t="s">
        <v>6303</v>
      </c>
      <c r="K110" s="2"/>
      <c r="L110" s="2"/>
      <c r="M110" s="2"/>
      <c r="N110" s="2"/>
      <c r="O110" s="2"/>
      <c r="P110" s="2"/>
      <c r="Q110" s="48"/>
      <c r="R110" s="2"/>
      <c r="S110" s="2" t="s">
        <v>276</v>
      </c>
      <c r="T110" s="2" t="s">
        <v>6282</v>
      </c>
    </row>
    <row r="111" spans="1:20" ht="15" customHeight="1">
      <c r="A111" s="2">
        <v>10800108</v>
      </c>
      <c r="B111" s="2">
        <v>10010002</v>
      </c>
      <c r="C111" s="2">
        <v>2</v>
      </c>
      <c r="D111" s="2">
        <v>0</v>
      </c>
      <c r="E111" s="2">
        <v>1</v>
      </c>
      <c r="F111" s="2"/>
      <c r="G111" s="2"/>
      <c r="H111" s="2"/>
      <c r="I111" s="2"/>
      <c r="J111" s="2" t="s">
        <v>6304</v>
      </c>
      <c r="K111" s="2"/>
      <c r="L111" s="2"/>
      <c r="M111" s="2"/>
      <c r="N111" s="2"/>
      <c r="O111" s="2"/>
      <c r="P111" s="2"/>
      <c r="Q111" s="48"/>
      <c r="R111" s="2" t="s">
        <v>296</v>
      </c>
      <c r="S111" s="2" t="s">
        <v>276</v>
      </c>
      <c r="T111" s="2" t="s">
        <v>6282</v>
      </c>
    </row>
    <row r="112" spans="1:20" ht="15" customHeight="1">
      <c r="A112" s="2">
        <v>10800109</v>
      </c>
      <c r="B112" s="2">
        <v>10010005</v>
      </c>
      <c r="C112" s="2">
        <v>2</v>
      </c>
      <c r="D112" s="2">
        <v>0</v>
      </c>
      <c r="E112" s="2">
        <v>1</v>
      </c>
      <c r="F112" s="2"/>
      <c r="G112" s="2"/>
      <c r="H112" s="2"/>
      <c r="I112" s="2"/>
      <c r="J112" s="2" t="s">
        <v>6305</v>
      </c>
      <c r="K112" s="2"/>
      <c r="L112" s="2"/>
      <c r="M112" s="2"/>
      <c r="N112" s="2"/>
      <c r="O112" s="2"/>
      <c r="P112" s="2"/>
      <c r="Q112" s="48"/>
      <c r="R112" s="2" t="s">
        <v>297</v>
      </c>
      <c r="S112" s="2" t="s">
        <v>276</v>
      </c>
      <c r="T112" s="2" t="s">
        <v>6283</v>
      </c>
    </row>
    <row r="113" spans="1:20" ht="15" customHeight="1">
      <c r="A113" s="2">
        <v>10800110</v>
      </c>
      <c r="B113" s="2">
        <v>10010002</v>
      </c>
      <c r="C113" s="2">
        <v>2</v>
      </c>
      <c r="D113" s="2">
        <v>0</v>
      </c>
      <c r="E113" s="2">
        <v>1</v>
      </c>
      <c r="F113" s="2"/>
      <c r="G113" s="2"/>
      <c r="H113" s="2"/>
      <c r="I113" s="2"/>
      <c r="J113" s="2" t="s">
        <v>6306</v>
      </c>
      <c r="K113" s="2"/>
      <c r="L113" s="2"/>
      <c r="M113" s="2"/>
      <c r="N113" s="2"/>
      <c r="O113" s="2"/>
      <c r="P113" s="2"/>
      <c r="Q113" s="48"/>
      <c r="R113" s="2" t="s">
        <v>298</v>
      </c>
      <c r="S113" s="2" t="s">
        <v>276</v>
      </c>
      <c r="T113" s="2" t="s">
        <v>6282</v>
      </c>
    </row>
    <row r="114" spans="1:20" ht="15" customHeight="1">
      <c r="A114" s="2">
        <v>10800111</v>
      </c>
      <c r="B114" s="2">
        <v>10010002</v>
      </c>
      <c r="C114" s="2">
        <v>2</v>
      </c>
      <c r="D114" s="2">
        <v>0</v>
      </c>
      <c r="E114" s="2">
        <v>1</v>
      </c>
      <c r="F114" s="2"/>
      <c r="G114" s="2"/>
      <c r="H114" s="2"/>
      <c r="I114" s="2"/>
      <c r="J114" s="2" t="s">
        <v>6307</v>
      </c>
      <c r="K114" s="2"/>
      <c r="L114" s="2"/>
      <c r="M114" s="2"/>
      <c r="N114" s="2"/>
      <c r="O114" s="2"/>
      <c r="P114" s="2"/>
      <c r="Q114" s="48"/>
      <c r="R114" s="2" t="s">
        <v>299</v>
      </c>
      <c r="S114" s="2" t="s">
        <v>276</v>
      </c>
      <c r="T114" s="2" t="s">
        <v>6282</v>
      </c>
    </row>
    <row r="115" spans="1:20" ht="15" customHeight="1">
      <c r="A115" s="2">
        <v>10800112</v>
      </c>
      <c r="B115" s="2">
        <v>10010002</v>
      </c>
      <c r="C115" s="2">
        <v>2</v>
      </c>
      <c r="D115" s="2">
        <v>0</v>
      </c>
      <c r="E115" s="2">
        <v>1</v>
      </c>
      <c r="F115" s="2"/>
      <c r="G115" s="2"/>
      <c r="H115" s="2"/>
      <c r="I115" s="2"/>
      <c r="J115" s="2" t="s">
        <v>6308</v>
      </c>
      <c r="K115" s="2"/>
      <c r="L115" s="2"/>
      <c r="M115" s="2"/>
      <c r="N115" s="2"/>
      <c r="O115" s="2"/>
      <c r="P115" s="2"/>
      <c r="Q115" s="48"/>
      <c r="R115" s="2" t="s">
        <v>300</v>
      </c>
      <c r="S115" s="2" t="s">
        <v>276</v>
      </c>
      <c r="T115" s="2" t="s">
        <v>6282</v>
      </c>
    </row>
    <row r="116" spans="1:20" ht="15" customHeight="1">
      <c r="A116" s="2">
        <v>10800113</v>
      </c>
      <c r="B116" s="2">
        <v>10010002</v>
      </c>
      <c r="C116" s="2">
        <v>2</v>
      </c>
      <c r="D116" s="2">
        <v>0</v>
      </c>
      <c r="E116" s="2">
        <v>1</v>
      </c>
      <c r="F116" s="2"/>
      <c r="G116" s="2"/>
      <c r="H116" s="2"/>
      <c r="I116" s="2"/>
      <c r="J116" s="2" t="s">
        <v>6309</v>
      </c>
      <c r="K116" s="2"/>
      <c r="L116" s="2"/>
      <c r="M116" s="2"/>
      <c r="N116" s="2"/>
      <c r="O116" s="2"/>
      <c r="P116" s="2"/>
      <c r="Q116" s="48"/>
      <c r="R116" s="2" t="s">
        <v>301</v>
      </c>
      <c r="S116" s="2" t="s">
        <v>276</v>
      </c>
      <c r="T116" s="2" t="s">
        <v>6282</v>
      </c>
    </row>
    <row r="117" spans="1:20" ht="15" customHeight="1">
      <c r="A117" s="2">
        <v>10800114</v>
      </c>
      <c r="B117" s="2">
        <v>10010002</v>
      </c>
      <c r="C117" s="2">
        <v>2</v>
      </c>
      <c r="D117" s="2">
        <v>0</v>
      </c>
      <c r="E117" s="2">
        <v>1</v>
      </c>
      <c r="F117" s="2"/>
      <c r="G117" s="2"/>
      <c r="H117" s="2"/>
      <c r="I117" s="2"/>
      <c r="J117" s="2" t="s">
        <v>6310</v>
      </c>
      <c r="K117" s="2"/>
      <c r="L117" s="2"/>
      <c r="M117" s="2"/>
      <c r="N117" s="2"/>
      <c r="O117" s="2"/>
      <c r="P117" s="2"/>
      <c r="Q117" s="48"/>
      <c r="R117" s="2" t="s">
        <v>302</v>
      </c>
      <c r="S117" s="2" t="s">
        <v>276</v>
      </c>
      <c r="T117" s="2" t="s">
        <v>6282</v>
      </c>
    </row>
    <row r="118" spans="1:20" ht="15" customHeight="1">
      <c r="A118" s="2">
        <v>10800115</v>
      </c>
      <c r="B118" s="2">
        <v>10010002</v>
      </c>
      <c r="C118" s="2">
        <v>2</v>
      </c>
      <c r="D118" s="2">
        <v>0</v>
      </c>
      <c r="E118" s="2">
        <v>1</v>
      </c>
      <c r="F118" s="2"/>
      <c r="G118" s="2"/>
      <c r="H118" s="2"/>
      <c r="I118" s="2"/>
      <c r="J118" s="2" t="s">
        <v>6311</v>
      </c>
      <c r="K118" s="2"/>
      <c r="L118" s="2"/>
      <c r="M118" s="2"/>
      <c r="N118" s="2"/>
      <c r="O118" s="2"/>
      <c r="P118" s="2"/>
      <c r="Q118" s="48"/>
      <c r="R118" s="2" t="s">
        <v>303</v>
      </c>
      <c r="S118" s="2" t="s">
        <v>276</v>
      </c>
      <c r="T118" s="2" t="s">
        <v>6282</v>
      </c>
    </row>
    <row r="119" spans="1:20" ht="15" customHeight="1">
      <c r="A119" s="2">
        <v>10800116</v>
      </c>
      <c r="B119" s="2">
        <v>10010002</v>
      </c>
      <c r="C119" s="2">
        <v>2</v>
      </c>
      <c r="D119" s="2">
        <v>0</v>
      </c>
      <c r="E119" s="2">
        <v>1</v>
      </c>
      <c r="F119" s="2"/>
      <c r="G119" s="2"/>
      <c r="H119" s="2"/>
      <c r="I119" s="2"/>
      <c r="J119" s="2" t="s">
        <v>6312</v>
      </c>
      <c r="K119" s="2"/>
      <c r="L119" s="2"/>
      <c r="M119" s="2"/>
      <c r="N119" s="2"/>
      <c r="O119" s="2"/>
      <c r="P119" s="2"/>
      <c r="Q119" s="48"/>
      <c r="R119" s="2" t="s">
        <v>304</v>
      </c>
      <c r="S119" s="2" t="s">
        <v>276</v>
      </c>
      <c r="T119" s="2" t="s">
        <v>6282</v>
      </c>
    </row>
    <row r="120" spans="1:20" ht="15" customHeight="1">
      <c r="A120" s="2">
        <v>10800117</v>
      </c>
      <c r="B120" s="2">
        <v>10010002</v>
      </c>
      <c r="C120" s="2">
        <v>2</v>
      </c>
      <c r="D120" s="2">
        <v>0</v>
      </c>
      <c r="E120" s="2">
        <v>1</v>
      </c>
      <c r="F120" s="2"/>
      <c r="G120" s="2"/>
      <c r="H120" s="2"/>
      <c r="I120" s="2"/>
      <c r="J120" s="2" t="s">
        <v>6313</v>
      </c>
      <c r="K120" s="2"/>
      <c r="L120" s="2"/>
      <c r="M120" s="2"/>
      <c r="N120" s="2"/>
      <c r="O120" s="2"/>
      <c r="P120" s="2"/>
      <c r="Q120" s="48"/>
      <c r="R120" s="2" t="s">
        <v>305</v>
      </c>
      <c r="S120" s="2" t="s">
        <v>276</v>
      </c>
      <c r="T120" s="2" t="s">
        <v>6282</v>
      </c>
    </row>
    <row r="121" spans="1:20" ht="15" customHeight="1">
      <c r="A121" s="2">
        <v>10800118</v>
      </c>
      <c r="B121" s="2">
        <v>10010002</v>
      </c>
      <c r="C121" s="2">
        <v>2</v>
      </c>
      <c r="D121" s="2">
        <v>0</v>
      </c>
      <c r="E121" s="2">
        <v>1</v>
      </c>
      <c r="F121" s="2"/>
      <c r="G121" s="2"/>
      <c r="H121" s="2"/>
      <c r="I121" s="2"/>
      <c r="J121" s="2" t="s">
        <v>6314</v>
      </c>
      <c r="K121" s="2"/>
      <c r="L121" s="2"/>
      <c r="M121" s="2"/>
      <c r="N121" s="2"/>
      <c r="O121" s="2"/>
      <c r="P121" s="2"/>
      <c r="Q121" s="48"/>
      <c r="R121" s="2" t="s">
        <v>306</v>
      </c>
      <c r="S121" s="2" t="s">
        <v>276</v>
      </c>
      <c r="T121" s="2" t="s">
        <v>6282</v>
      </c>
    </row>
    <row r="122" spans="1:20" ht="15" customHeight="1">
      <c r="A122" s="2">
        <v>10800119</v>
      </c>
      <c r="B122" s="2">
        <v>10010002</v>
      </c>
      <c r="C122" s="2">
        <v>2</v>
      </c>
      <c r="D122" s="2">
        <v>0</v>
      </c>
      <c r="E122" s="2">
        <v>1</v>
      </c>
      <c r="F122" s="2"/>
      <c r="G122" s="2"/>
      <c r="H122" s="2"/>
      <c r="I122" s="2"/>
      <c r="J122" s="2" t="s">
        <v>6315</v>
      </c>
      <c r="K122" s="2"/>
      <c r="L122" s="2"/>
      <c r="M122" s="2"/>
      <c r="N122" s="2"/>
      <c r="O122" s="2"/>
      <c r="P122" s="2"/>
      <c r="Q122" s="48"/>
      <c r="R122" s="2" t="s">
        <v>307</v>
      </c>
      <c r="S122" s="2" t="s">
        <v>276</v>
      </c>
      <c r="T122" s="2" t="s">
        <v>6282</v>
      </c>
    </row>
    <row r="123" spans="1:20" ht="15" customHeight="1">
      <c r="A123" s="2">
        <v>10800120</v>
      </c>
      <c r="B123" s="2">
        <v>10010002</v>
      </c>
      <c r="C123" s="2">
        <v>2</v>
      </c>
      <c r="D123" s="2">
        <v>0</v>
      </c>
      <c r="E123" s="2">
        <v>1</v>
      </c>
      <c r="F123" s="2"/>
      <c r="G123" s="2"/>
      <c r="H123" s="2"/>
      <c r="I123" s="2"/>
      <c r="J123" s="2" t="s">
        <v>6316</v>
      </c>
      <c r="K123" s="2"/>
      <c r="L123" s="2"/>
      <c r="M123" s="2"/>
      <c r="N123" s="2"/>
      <c r="O123" s="2"/>
      <c r="P123" s="2"/>
      <c r="Q123" s="48"/>
      <c r="R123" s="2" t="s">
        <v>308</v>
      </c>
      <c r="S123" s="2" t="s">
        <v>276</v>
      </c>
      <c r="T123" s="2" t="s">
        <v>6282</v>
      </c>
    </row>
    <row r="124" spans="1:20" ht="15" customHeight="1">
      <c r="A124" s="2">
        <v>10800121</v>
      </c>
      <c r="B124" s="2">
        <v>10010002</v>
      </c>
      <c r="C124" s="2">
        <v>2</v>
      </c>
      <c r="D124" s="2">
        <v>0</v>
      </c>
      <c r="E124" s="2">
        <v>1</v>
      </c>
      <c r="F124" s="2"/>
      <c r="G124" s="2"/>
      <c r="H124" s="2"/>
      <c r="I124" s="2"/>
      <c r="J124" s="2" t="s">
        <v>6317</v>
      </c>
      <c r="K124" s="2"/>
      <c r="L124" s="2"/>
      <c r="M124" s="2"/>
      <c r="N124" s="2"/>
      <c r="O124" s="2"/>
      <c r="P124" s="2"/>
      <c r="Q124" s="48"/>
      <c r="R124" s="2" t="s">
        <v>309</v>
      </c>
      <c r="S124" s="2" t="s">
        <v>276</v>
      </c>
      <c r="T124" s="2" t="s">
        <v>6282</v>
      </c>
    </row>
    <row r="125" spans="1:20" ht="15" customHeight="1">
      <c r="A125" s="2">
        <v>10800122</v>
      </c>
      <c r="B125" s="2">
        <v>10010002</v>
      </c>
      <c r="C125" s="2">
        <v>2</v>
      </c>
      <c r="D125" s="2">
        <v>0</v>
      </c>
      <c r="E125" s="2">
        <v>1</v>
      </c>
      <c r="F125" s="2"/>
      <c r="G125" s="2"/>
      <c r="H125" s="2"/>
      <c r="I125" s="2"/>
      <c r="J125" s="2" t="s">
        <v>6318</v>
      </c>
      <c r="K125" s="2"/>
      <c r="L125" s="2"/>
      <c r="M125" s="2"/>
      <c r="N125" s="2"/>
      <c r="O125" s="2"/>
      <c r="P125" s="2"/>
      <c r="Q125" s="48"/>
      <c r="R125" s="2" t="s">
        <v>310</v>
      </c>
      <c r="S125" s="2" t="s">
        <v>276</v>
      </c>
      <c r="T125" s="2" t="s">
        <v>6282</v>
      </c>
    </row>
    <row r="126" spans="1:20" ht="15" customHeight="1">
      <c r="A126" s="2">
        <v>10800123</v>
      </c>
      <c r="B126" s="2">
        <v>10010002</v>
      </c>
      <c r="C126" s="2">
        <v>2</v>
      </c>
      <c r="D126" s="2">
        <v>0</v>
      </c>
      <c r="E126" s="2">
        <v>1</v>
      </c>
      <c r="F126" s="2"/>
      <c r="G126" s="2"/>
      <c r="H126" s="2"/>
      <c r="I126" s="2"/>
      <c r="J126" s="2" t="s">
        <v>6319</v>
      </c>
      <c r="K126" s="2"/>
      <c r="L126" s="2"/>
      <c r="M126" s="2"/>
      <c r="N126" s="2"/>
      <c r="O126" s="2"/>
      <c r="P126" s="2"/>
      <c r="Q126" s="48"/>
      <c r="R126" s="2" t="s">
        <v>311</v>
      </c>
      <c r="S126" s="2" t="s">
        <v>276</v>
      </c>
      <c r="T126" s="2" t="s">
        <v>6282</v>
      </c>
    </row>
    <row r="127" spans="1:20" ht="15" customHeight="1">
      <c r="A127" s="2">
        <v>10800124</v>
      </c>
      <c r="B127" s="2">
        <v>10010002</v>
      </c>
      <c r="C127" s="2">
        <v>2</v>
      </c>
      <c r="D127" s="2">
        <v>0</v>
      </c>
      <c r="E127" s="2">
        <v>1</v>
      </c>
      <c r="F127" s="2"/>
      <c r="G127" s="2"/>
      <c r="H127" s="2"/>
      <c r="I127" s="2"/>
      <c r="J127" s="2" t="s">
        <v>6320</v>
      </c>
      <c r="K127" s="2"/>
      <c r="L127" s="2"/>
      <c r="M127" s="2"/>
      <c r="N127" s="2"/>
      <c r="O127" s="2"/>
      <c r="P127" s="2"/>
      <c r="Q127" s="48"/>
      <c r="R127" s="2" t="s">
        <v>312</v>
      </c>
      <c r="S127" s="2" t="s">
        <v>276</v>
      </c>
      <c r="T127" s="2" t="s">
        <v>6282</v>
      </c>
    </row>
    <row r="128" spans="1:20" ht="15" customHeight="1">
      <c r="A128" s="2">
        <v>10800125</v>
      </c>
      <c r="B128" s="2">
        <v>10010002</v>
      </c>
      <c r="C128" s="2">
        <v>2</v>
      </c>
      <c r="D128" s="2">
        <v>0</v>
      </c>
      <c r="E128" s="2">
        <v>1</v>
      </c>
      <c r="F128" s="2"/>
      <c r="G128" s="2"/>
      <c r="H128" s="2"/>
      <c r="I128" s="2"/>
      <c r="J128" s="2" t="s">
        <v>6321</v>
      </c>
      <c r="K128" s="2"/>
      <c r="L128" s="2"/>
      <c r="M128" s="2"/>
      <c r="N128" s="2"/>
      <c r="O128" s="2"/>
      <c r="P128" s="2"/>
      <c r="Q128" s="48"/>
      <c r="R128" s="2" t="s">
        <v>313</v>
      </c>
      <c r="S128" s="2" t="s">
        <v>276</v>
      </c>
      <c r="T128" s="2" t="s">
        <v>6282</v>
      </c>
    </row>
    <row r="129" spans="1:20" ht="15" customHeight="1">
      <c r="A129" s="2">
        <v>10800126</v>
      </c>
      <c r="B129" s="2">
        <v>10010002</v>
      </c>
      <c r="C129" s="2">
        <v>2</v>
      </c>
      <c r="D129" s="2">
        <v>0</v>
      </c>
      <c r="E129" s="2">
        <v>1</v>
      </c>
      <c r="F129" s="2"/>
      <c r="G129" s="2"/>
      <c r="H129" s="2"/>
      <c r="I129" s="2"/>
      <c r="J129" s="2" t="s">
        <v>6322</v>
      </c>
      <c r="K129" s="2"/>
      <c r="L129" s="2"/>
      <c r="M129" s="2"/>
      <c r="N129" s="2"/>
      <c r="O129" s="2"/>
      <c r="P129" s="2"/>
      <c r="Q129" s="48"/>
      <c r="R129" s="2" t="s">
        <v>314</v>
      </c>
      <c r="S129" s="2" t="s">
        <v>276</v>
      </c>
      <c r="T129" s="2" t="s">
        <v>6282</v>
      </c>
    </row>
    <row r="130" spans="1:20" ht="15" customHeight="1">
      <c r="A130" s="2">
        <v>10800127</v>
      </c>
      <c r="B130" s="2">
        <v>10010002</v>
      </c>
      <c r="C130" s="2">
        <v>2</v>
      </c>
      <c r="D130" s="2">
        <v>0</v>
      </c>
      <c r="E130" s="2">
        <v>1</v>
      </c>
      <c r="F130" s="2"/>
      <c r="G130" s="2"/>
      <c r="H130" s="2"/>
      <c r="I130" s="2"/>
      <c r="J130" s="2" t="s">
        <v>6323</v>
      </c>
      <c r="K130" s="2"/>
      <c r="L130" s="2"/>
      <c r="M130" s="2"/>
      <c r="N130" s="2"/>
      <c r="O130" s="2"/>
      <c r="P130" s="2"/>
      <c r="Q130" s="48"/>
      <c r="R130" s="2" t="s">
        <v>315</v>
      </c>
      <c r="S130" s="2" t="s">
        <v>276</v>
      </c>
      <c r="T130" s="2" t="s">
        <v>6282</v>
      </c>
    </row>
    <row r="131" spans="1:20" ht="15" customHeight="1">
      <c r="A131" s="2">
        <v>10800128</v>
      </c>
      <c r="B131" s="2">
        <v>10010002</v>
      </c>
      <c r="C131" s="2">
        <v>2</v>
      </c>
      <c r="D131" s="2">
        <v>0</v>
      </c>
      <c r="E131" s="2">
        <v>1</v>
      </c>
      <c r="F131" s="2"/>
      <c r="G131" s="2"/>
      <c r="H131" s="2"/>
      <c r="I131" s="2"/>
      <c r="J131" s="2" t="s">
        <v>6324</v>
      </c>
      <c r="K131" s="2"/>
      <c r="L131" s="2"/>
      <c r="M131" s="2"/>
      <c r="N131" s="2"/>
      <c r="O131" s="2"/>
      <c r="P131" s="2"/>
      <c r="Q131" s="48"/>
      <c r="R131" s="2" t="s">
        <v>316</v>
      </c>
      <c r="S131" s="2" t="s">
        <v>276</v>
      </c>
      <c r="T131" s="2" t="s">
        <v>6282</v>
      </c>
    </row>
    <row r="132" spans="1:20" ht="15" customHeight="1">
      <c r="A132" s="2">
        <v>10800129</v>
      </c>
      <c r="B132" s="2">
        <v>10010002</v>
      </c>
      <c r="C132" s="2">
        <v>2</v>
      </c>
      <c r="D132" s="2">
        <v>0</v>
      </c>
      <c r="E132" s="2">
        <v>1</v>
      </c>
      <c r="F132" s="2"/>
      <c r="G132" s="2"/>
      <c r="H132" s="2"/>
      <c r="I132" s="2"/>
      <c r="J132" s="2" t="s">
        <v>6325</v>
      </c>
      <c r="K132" s="2"/>
      <c r="L132" s="2"/>
      <c r="M132" s="2"/>
      <c r="N132" s="2"/>
      <c r="O132" s="2"/>
      <c r="P132" s="2"/>
      <c r="Q132" s="48"/>
      <c r="R132" s="2" t="s">
        <v>317</v>
      </c>
      <c r="S132" s="2" t="s">
        <v>276</v>
      </c>
      <c r="T132" s="2" t="s">
        <v>6282</v>
      </c>
    </row>
    <row r="133" spans="1:20" ht="15" customHeight="1">
      <c r="A133" s="2">
        <v>10800130</v>
      </c>
      <c r="B133" s="2">
        <v>10010002</v>
      </c>
      <c r="C133" s="2">
        <v>2</v>
      </c>
      <c r="D133" s="2">
        <v>0</v>
      </c>
      <c r="E133" s="2">
        <v>1</v>
      </c>
      <c r="F133" s="2"/>
      <c r="G133" s="2"/>
      <c r="H133" s="2"/>
      <c r="I133" s="2"/>
      <c r="J133" s="2" t="s">
        <v>6326</v>
      </c>
      <c r="K133" s="2"/>
      <c r="L133" s="2"/>
      <c r="M133" s="2"/>
      <c r="N133" s="2"/>
      <c r="O133" s="2"/>
      <c r="P133" s="2"/>
      <c r="Q133" s="48"/>
      <c r="R133" s="2" t="s">
        <v>318</v>
      </c>
      <c r="S133" s="2" t="s">
        <v>276</v>
      </c>
      <c r="T133" s="2" t="s">
        <v>6282</v>
      </c>
    </row>
    <row r="134" spans="1:20" ht="15" customHeight="1">
      <c r="A134" s="2">
        <v>10800131</v>
      </c>
      <c r="B134" s="2">
        <v>10010002</v>
      </c>
      <c r="C134" s="2">
        <v>2</v>
      </c>
      <c r="D134" s="2">
        <v>0</v>
      </c>
      <c r="E134" s="2">
        <v>1</v>
      </c>
      <c r="F134" s="2"/>
      <c r="G134" s="2"/>
      <c r="H134" s="2"/>
      <c r="I134" s="2"/>
      <c r="J134" s="2" t="s">
        <v>6327</v>
      </c>
      <c r="K134" s="2"/>
      <c r="L134" s="2"/>
      <c r="M134" s="2"/>
      <c r="N134" s="2"/>
      <c r="O134" s="2"/>
      <c r="P134" s="2"/>
      <c r="Q134" s="48"/>
      <c r="R134" s="2" t="s">
        <v>319</v>
      </c>
      <c r="S134" s="2" t="s">
        <v>276</v>
      </c>
      <c r="T134" s="2" t="s">
        <v>6282</v>
      </c>
    </row>
    <row r="135" spans="1:20" ht="15" customHeight="1">
      <c r="A135" s="2">
        <v>10800132</v>
      </c>
      <c r="B135" s="2">
        <v>10010002</v>
      </c>
      <c r="C135" s="2">
        <v>2</v>
      </c>
      <c r="D135" s="2">
        <v>0</v>
      </c>
      <c r="E135" s="2">
        <v>1</v>
      </c>
      <c r="F135" s="2"/>
      <c r="G135" s="2"/>
      <c r="H135" s="2"/>
      <c r="I135" s="2"/>
      <c r="J135" s="2" t="s">
        <v>6328</v>
      </c>
      <c r="K135" s="2"/>
      <c r="L135" s="2"/>
      <c r="M135" s="2"/>
      <c r="N135" s="2"/>
      <c r="O135" s="2"/>
      <c r="P135" s="2"/>
      <c r="Q135" s="48"/>
      <c r="R135" s="2" t="s">
        <v>320</v>
      </c>
      <c r="S135" s="2" t="s">
        <v>276</v>
      </c>
      <c r="T135" s="2" t="s">
        <v>6282</v>
      </c>
    </row>
    <row r="136" spans="1:20" ht="15" customHeight="1">
      <c r="A136" s="2">
        <v>10800133</v>
      </c>
      <c r="B136" s="2">
        <v>10010002</v>
      </c>
      <c r="C136" s="2">
        <v>2</v>
      </c>
      <c r="D136" s="2">
        <v>0</v>
      </c>
      <c r="E136" s="2">
        <v>1</v>
      </c>
      <c r="F136" s="2"/>
      <c r="G136" s="2"/>
      <c r="H136" s="2"/>
      <c r="I136" s="2"/>
      <c r="J136" s="2" t="s">
        <v>6329</v>
      </c>
      <c r="K136" s="2"/>
      <c r="L136" s="2"/>
      <c r="M136" s="2"/>
      <c r="N136" s="2"/>
      <c r="O136" s="2"/>
      <c r="P136" s="2"/>
      <c r="Q136" s="48"/>
      <c r="R136" s="2" t="s">
        <v>321</v>
      </c>
      <c r="S136" s="2" t="s">
        <v>276</v>
      </c>
      <c r="T136" s="2" t="s">
        <v>6282</v>
      </c>
    </row>
    <row r="137" spans="1:20" ht="15" customHeight="1">
      <c r="A137" s="2">
        <v>10800134</v>
      </c>
      <c r="B137" s="2">
        <v>10010002</v>
      </c>
      <c r="C137" s="2">
        <v>2</v>
      </c>
      <c r="D137" s="2">
        <v>0</v>
      </c>
      <c r="E137" s="2">
        <v>1</v>
      </c>
      <c r="F137" s="2"/>
      <c r="G137" s="2"/>
      <c r="H137" s="2"/>
      <c r="I137" s="2"/>
      <c r="J137" s="2" t="s">
        <v>6330</v>
      </c>
      <c r="K137" s="2"/>
      <c r="L137" s="2"/>
      <c r="M137" s="2"/>
      <c r="N137" s="2"/>
      <c r="O137" s="2"/>
      <c r="P137" s="2"/>
      <c r="Q137" s="48"/>
      <c r="R137" s="2" t="s">
        <v>322</v>
      </c>
      <c r="S137" s="2" t="s">
        <v>276</v>
      </c>
      <c r="T137" s="2" t="s">
        <v>6282</v>
      </c>
    </row>
    <row r="138" spans="1:20" ht="15" customHeight="1">
      <c r="A138" s="2">
        <v>10800135</v>
      </c>
      <c r="B138" s="2">
        <v>10010002</v>
      </c>
      <c r="C138" s="2">
        <v>2</v>
      </c>
      <c r="D138" s="2">
        <v>0</v>
      </c>
      <c r="E138" s="2">
        <v>1</v>
      </c>
      <c r="F138" s="2"/>
      <c r="G138" s="2"/>
      <c r="H138" s="2"/>
      <c r="I138" s="2"/>
      <c r="J138" s="2" t="s">
        <v>6331</v>
      </c>
      <c r="K138" s="2"/>
      <c r="L138" s="2"/>
      <c r="M138" s="2"/>
      <c r="N138" s="2"/>
      <c r="O138" s="2"/>
      <c r="P138" s="2"/>
      <c r="Q138" s="48"/>
      <c r="R138" s="2" t="s">
        <v>323</v>
      </c>
      <c r="S138" s="2" t="s">
        <v>276</v>
      </c>
      <c r="T138" s="2" t="s">
        <v>6282</v>
      </c>
    </row>
    <row r="139" spans="1:20" ht="15" customHeight="1">
      <c r="A139" s="2">
        <v>10800136</v>
      </c>
      <c r="B139" s="2">
        <v>10010002</v>
      </c>
      <c r="C139" s="2">
        <v>2</v>
      </c>
      <c r="D139" s="2">
        <v>0</v>
      </c>
      <c r="E139" s="2">
        <v>1</v>
      </c>
      <c r="F139" s="2"/>
      <c r="G139" s="2"/>
      <c r="H139" s="2"/>
      <c r="I139" s="2"/>
      <c r="J139" s="2" t="s">
        <v>6332</v>
      </c>
      <c r="K139" s="2"/>
      <c r="L139" s="2"/>
      <c r="M139" s="2"/>
      <c r="N139" s="2"/>
      <c r="O139" s="2"/>
      <c r="P139" s="2"/>
      <c r="Q139" s="48"/>
      <c r="R139" s="2" t="s">
        <v>324</v>
      </c>
      <c r="S139" s="2" t="s">
        <v>276</v>
      </c>
      <c r="T139" s="2" t="s">
        <v>6282</v>
      </c>
    </row>
    <row r="140" spans="1:20" ht="15" customHeight="1">
      <c r="A140" s="2">
        <v>10800137</v>
      </c>
      <c r="B140" s="2">
        <v>10010002</v>
      </c>
      <c r="C140" s="2">
        <v>2</v>
      </c>
      <c r="D140" s="2">
        <v>0</v>
      </c>
      <c r="E140" s="2">
        <v>1</v>
      </c>
      <c r="F140" s="2"/>
      <c r="G140" s="2"/>
      <c r="H140" s="2"/>
      <c r="I140" s="2"/>
      <c r="J140" s="2" t="s">
        <v>6333</v>
      </c>
      <c r="K140" s="2"/>
      <c r="L140" s="2"/>
      <c r="M140" s="2"/>
      <c r="N140" s="2"/>
      <c r="O140" s="2"/>
      <c r="P140" s="2"/>
      <c r="Q140" s="48"/>
      <c r="R140" s="2" t="s">
        <v>325</v>
      </c>
      <c r="S140" s="2" t="s">
        <v>276</v>
      </c>
      <c r="T140" s="2" t="s">
        <v>6282</v>
      </c>
    </row>
    <row r="141" spans="1:20" ht="15" customHeight="1">
      <c r="A141" s="2">
        <v>10800138</v>
      </c>
      <c r="B141" s="2">
        <v>10010002</v>
      </c>
      <c r="C141" s="2">
        <v>2</v>
      </c>
      <c r="D141" s="2">
        <v>0</v>
      </c>
      <c r="E141" s="2">
        <v>1</v>
      </c>
      <c r="F141" s="2"/>
      <c r="G141" s="2"/>
      <c r="H141" s="2"/>
      <c r="I141" s="2"/>
      <c r="J141" s="2" t="s">
        <v>6334</v>
      </c>
      <c r="K141" s="2"/>
      <c r="L141" s="2"/>
      <c r="M141" s="2"/>
      <c r="N141" s="2"/>
      <c r="O141" s="2"/>
      <c r="P141" s="2"/>
      <c r="Q141" s="48"/>
      <c r="R141" s="2" t="s">
        <v>326</v>
      </c>
      <c r="S141" s="2" t="s">
        <v>276</v>
      </c>
      <c r="T141" s="2" t="s">
        <v>6282</v>
      </c>
    </row>
    <row r="142" spans="1:20" ht="15" customHeight="1">
      <c r="A142" s="2">
        <v>10800139</v>
      </c>
      <c r="B142" s="2">
        <v>10010002</v>
      </c>
      <c r="C142" s="2">
        <v>2</v>
      </c>
      <c r="D142" s="2">
        <v>0</v>
      </c>
      <c r="E142" s="2">
        <v>1</v>
      </c>
      <c r="F142" s="2"/>
      <c r="G142" s="2"/>
      <c r="H142" s="2"/>
      <c r="I142" s="2"/>
      <c r="J142" s="2" t="s">
        <v>6335</v>
      </c>
      <c r="K142" s="2"/>
      <c r="L142" s="2"/>
      <c r="M142" s="2"/>
      <c r="N142" s="2"/>
      <c r="O142" s="2"/>
      <c r="P142" s="2"/>
      <c r="Q142" s="48"/>
      <c r="R142" s="2" t="s">
        <v>327</v>
      </c>
      <c r="S142" s="2" t="s">
        <v>276</v>
      </c>
      <c r="T142" s="2" t="s">
        <v>6282</v>
      </c>
    </row>
    <row r="143" spans="1:20" ht="15" customHeight="1">
      <c r="A143" s="2">
        <v>10800140</v>
      </c>
      <c r="B143" s="2">
        <v>10010002</v>
      </c>
      <c r="C143" s="2">
        <v>2</v>
      </c>
      <c r="D143" s="2">
        <v>0</v>
      </c>
      <c r="E143" s="2">
        <v>1</v>
      </c>
      <c r="F143" s="2"/>
      <c r="G143" s="2"/>
      <c r="H143" s="2"/>
      <c r="I143" s="2"/>
      <c r="J143" s="2" t="s">
        <v>6336</v>
      </c>
      <c r="K143" s="2"/>
      <c r="L143" s="2"/>
      <c r="M143" s="2"/>
      <c r="N143" s="2"/>
      <c r="O143" s="2"/>
      <c r="P143" s="2"/>
      <c r="Q143" s="48"/>
      <c r="R143" s="2" t="s">
        <v>328</v>
      </c>
      <c r="S143" s="2" t="s">
        <v>276</v>
      </c>
      <c r="T143" s="2" t="s">
        <v>6282</v>
      </c>
    </row>
    <row r="144" spans="1:20" ht="15" customHeight="1">
      <c r="A144" s="2">
        <v>10800141</v>
      </c>
      <c r="B144" s="2">
        <v>10010002</v>
      </c>
      <c r="C144" s="2">
        <v>2</v>
      </c>
      <c r="D144" s="2">
        <v>0</v>
      </c>
      <c r="E144" s="2">
        <v>1</v>
      </c>
      <c r="F144" s="2"/>
      <c r="G144" s="2"/>
      <c r="H144" s="2"/>
      <c r="I144" s="2"/>
      <c r="J144" s="2" t="s">
        <v>6337</v>
      </c>
      <c r="K144" s="2"/>
      <c r="L144" s="2"/>
      <c r="M144" s="2"/>
      <c r="N144" s="2"/>
      <c r="O144" s="2"/>
      <c r="P144" s="2"/>
      <c r="Q144" s="48"/>
      <c r="R144" s="2" t="s">
        <v>329</v>
      </c>
      <c r="S144" s="2" t="s">
        <v>276</v>
      </c>
      <c r="T144" s="2" t="s">
        <v>6282</v>
      </c>
    </row>
    <row r="145" spans="1:20" ht="15" customHeight="1">
      <c r="A145" s="2">
        <v>10800142</v>
      </c>
      <c r="B145" s="2">
        <v>10010002</v>
      </c>
      <c r="C145" s="2">
        <v>2</v>
      </c>
      <c r="D145" s="2">
        <v>0</v>
      </c>
      <c r="E145" s="2">
        <v>1</v>
      </c>
      <c r="F145" s="2"/>
      <c r="G145" s="2"/>
      <c r="H145" s="2"/>
      <c r="I145" s="2"/>
      <c r="J145" s="2" t="s">
        <v>6338</v>
      </c>
      <c r="K145" s="2"/>
      <c r="L145" s="2"/>
      <c r="M145" s="2"/>
      <c r="N145" s="2"/>
      <c r="O145" s="2"/>
      <c r="P145" s="2"/>
      <c r="Q145" s="48"/>
      <c r="R145" s="2" t="s">
        <v>330</v>
      </c>
      <c r="S145" s="2" t="s">
        <v>276</v>
      </c>
      <c r="T145" s="2" t="s">
        <v>6282</v>
      </c>
    </row>
    <row r="146" spans="1:20" ht="15" customHeight="1">
      <c r="A146" s="2">
        <v>10800143</v>
      </c>
      <c r="B146" s="2">
        <v>10010002</v>
      </c>
      <c r="C146" s="2">
        <v>2</v>
      </c>
      <c r="D146" s="2">
        <v>0</v>
      </c>
      <c r="E146" s="2">
        <v>1</v>
      </c>
      <c r="F146" s="2"/>
      <c r="G146" s="2"/>
      <c r="H146" s="2"/>
      <c r="I146" s="2"/>
      <c r="J146" s="2" t="s">
        <v>6339</v>
      </c>
      <c r="K146" s="2"/>
      <c r="L146" s="2"/>
      <c r="M146" s="2"/>
      <c r="N146" s="2"/>
      <c r="O146" s="2"/>
      <c r="P146" s="2"/>
      <c r="Q146" s="48"/>
      <c r="R146" s="2" t="s">
        <v>331</v>
      </c>
      <c r="S146" s="2" t="s">
        <v>276</v>
      </c>
      <c r="T146" s="2" t="s">
        <v>6282</v>
      </c>
    </row>
    <row r="147" spans="1:20" ht="15" customHeight="1">
      <c r="A147" s="2">
        <v>10800144</v>
      </c>
      <c r="B147" s="2">
        <v>10010002</v>
      </c>
      <c r="C147" s="2">
        <v>2</v>
      </c>
      <c r="D147" s="2">
        <v>0</v>
      </c>
      <c r="E147" s="2">
        <v>1</v>
      </c>
      <c r="F147" s="2"/>
      <c r="G147" s="2"/>
      <c r="H147" s="2"/>
      <c r="I147" s="2"/>
      <c r="J147" s="2" t="s">
        <v>6340</v>
      </c>
      <c r="K147" s="2"/>
      <c r="L147" s="2"/>
      <c r="M147" s="2"/>
      <c r="N147" s="2"/>
      <c r="O147" s="2"/>
      <c r="P147" s="2"/>
      <c r="Q147" s="48"/>
      <c r="R147" s="2" t="s">
        <v>332</v>
      </c>
      <c r="S147" s="2" t="s">
        <v>276</v>
      </c>
      <c r="T147" s="2" t="s">
        <v>6282</v>
      </c>
    </row>
    <row r="148" spans="1:20" ht="15" customHeight="1">
      <c r="A148" s="2">
        <v>10800145</v>
      </c>
      <c r="B148" s="2">
        <v>10010002</v>
      </c>
      <c r="C148" s="2">
        <v>2</v>
      </c>
      <c r="D148" s="2">
        <v>0</v>
      </c>
      <c r="E148" s="2">
        <v>1</v>
      </c>
      <c r="F148" s="2"/>
      <c r="G148" s="2"/>
      <c r="H148" s="2"/>
      <c r="I148" s="2"/>
      <c r="J148" s="2" t="s">
        <v>6341</v>
      </c>
      <c r="K148" s="2"/>
      <c r="L148" s="2"/>
      <c r="M148" s="2"/>
      <c r="N148" s="2"/>
      <c r="O148" s="2"/>
      <c r="P148" s="2"/>
      <c r="Q148" s="48"/>
      <c r="R148" s="2" t="s">
        <v>333</v>
      </c>
      <c r="S148" s="2" t="s">
        <v>276</v>
      </c>
      <c r="T148" s="2" t="s">
        <v>6282</v>
      </c>
    </row>
    <row r="149" spans="1:20" ht="15" customHeight="1">
      <c r="A149" s="2">
        <v>10800146</v>
      </c>
      <c r="B149" s="2">
        <v>10010002</v>
      </c>
      <c r="C149" s="2">
        <v>2</v>
      </c>
      <c r="D149" s="2">
        <v>0</v>
      </c>
      <c r="E149" s="2">
        <v>1</v>
      </c>
      <c r="F149" s="2"/>
      <c r="G149" s="2"/>
      <c r="H149" s="2"/>
      <c r="I149" s="2"/>
      <c r="J149" s="2" t="s">
        <v>6342</v>
      </c>
      <c r="K149" s="2"/>
      <c r="L149" s="2"/>
      <c r="M149" s="2"/>
      <c r="N149" s="2"/>
      <c r="O149" s="2"/>
      <c r="P149" s="2"/>
      <c r="Q149" s="48"/>
      <c r="R149" s="2" t="s">
        <v>334</v>
      </c>
      <c r="S149" s="2" t="s">
        <v>276</v>
      </c>
      <c r="T149" s="2" t="s">
        <v>6282</v>
      </c>
    </row>
    <row r="150" spans="1:20" ht="15" customHeight="1">
      <c r="A150" s="2">
        <v>10800147</v>
      </c>
      <c r="B150" s="2">
        <v>10010002</v>
      </c>
      <c r="C150" s="2">
        <v>2</v>
      </c>
      <c r="D150" s="2">
        <v>0</v>
      </c>
      <c r="E150" s="2">
        <v>1</v>
      </c>
      <c r="F150" s="2"/>
      <c r="G150" s="2"/>
      <c r="H150" s="2"/>
      <c r="I150" s="2"/>
      <c r="J150" s="2" t="s">
        <v>6343</v>
      </c>
      <c r="K150" s="2"/>
      <c r="L150" s="2"/>
      <c r="M150" s="2"/>
      <c r="N150" s="2"/>
      <c r="O150" s="2"/>
      <c r="P150" s="2"/>
      <c r="Q150" s="48"/>
      <c r="R150" s="2" t="s">
        <v>335</v>
      </c>
      <c r="S150" s="2" t="s">
        <v>276</v>
      </c>
      <c r="T150" s="2" t="s">
        <v>6282</v>
      </c>
    </row>
    <row r="151" spans="1:20" ht="15" customHeight="1">
      <c r="A151" s="2">
        <v>10800148</v>
      </c>
      <c r="B151" s="2">
        <v>10010002</v>
      </c>
      <c r="C151" s="2">
        <v>2</v>
      </c>
      <c r="D151" s="2">
        <v>0</v>
      </c>
      <c r="E151" s="2">
        <v>1</v>
      </c>
      <c r="F151" s="2"/>
      <c r="G151" s="2"/>
      <c r="H151" s="2"/>
      <c r="I151" s="2"/>
      <c r="J151" s="2" t="s">
        <v>6344</v>
      </c>
      <c r="K151" s="2"/>
      <c r="L151" s="2"/>
      <c r="M151" s="2"/>
      <c r="N151" s="2"/>
      <c r="O151" s="2"/>
      <c r="P151" s="2"/>
      <c r="Q151" s="48"/>
      <c r="R151" s="2" t="s">
        <v>6345</v>
      </c>
      <c r="S151" s="2" t="s">
        <v>276</v>
      </c>
      <c r="T151" s="2" t="s">
        <v>6282</v>
      </c>
    </row>
    <row r="152" spans="1:20" ht="15" customHeight="1">
      <c r="A152" s="2">
        <v>10800149</v>
      </c>
      <c r="B152" s="2">
        <v>10010002</v>
      </c>
      <c r="C152" s="2">
        <v>2</v>
      </c>
      <c r="D152" s="2">
        <v>0</v>
      </c>
      <c r="E152" s="2">
        <v>1</v>
      </c>
      <c r="F152" s="2"/>
      <c r="G152" s="2"/>
      <c r="H152" s="2"/>
      <c r="I152" s="2"/>
      <c r="J152" s="2" t="s">
        <v>6346</v>
      </c>
      <c r="K152" s="2"/>
      <c r="L152" s="2"/>
      <c r="M152" s="2"/>
      <c r="N152" s="2"/>
      <c r="O152" s="2"/>
      <c r="P152" s="2"/>
      <c r="Q152" s="48"/>
      <c r="R152" s="2" t="s">
        <v>6347</v>
      </c>
      <c r="S152" s="2" t="s">
        <v>276</v>
      </c>
      <c r="T152" s="2" t="s">
        <v>6282</v>
      </c>
    </row>
    <row r="153" spans="1:20" ht="15" customHeight="1">
      <c r="A153" s="2">
        <v>10800150</v>
      </c>
      <c r="B153" s="2">
        <v>10010002</v>
      </c>
      <c r="C153" s="2">
        <v>2</v>
      </c>
      <c r="D153" s="2">
        <v>0</v>
      </c>
      <c r="E153" s="2">
        <v>1</v>
      </c>
      <c r="F153" s="2"/>
      <c r="G153" s="2"/>
      <c r="H153" s="2"/>
      <c r="I153" s="2"/>
      <c r="J153" s="2" t="s">
        <v>6348</v>
      </c>
      <c r="K153" s="2"/>
      <c r="L153" s="2"/>
      <c r="M153" s="2"/>
      <c r="N153" s="2"/>
      <c r="O153" s="2"/>
      <c r="P153" s="2"/>
      <c r="Q153" s="48"/>
      <c r="R153" s="2" t="s">
        <v>6349</v>
      </c>
      <c r="S153" s="2" t="s">
        <v>276</v>
      </c>
      <c r="T153" s="2" t="s">
        <v>6282</v>
      </c>
    </row>
    <row r="154" spans="1:20" ht="15" customHeight="1">
      <c r="A154" s="2">
        <v>10800151</v>
      </c>
      <c r="B154" s="2">
        <v>10010002</v>
      </c>
      <c r="C154" s="2">
        <v>2</v>
      </c>
      <c r="D154" s="2">
        <v>0</v>
      </c>
      <c r="E154" s="2">
        <v>1</v>
      </c>
      <c r="F154" s="2"/>
      <c r="G154" s="2"/>
      <c r="H154" s="2"/>
      <c r="I154" s="2"/>
      <c r="J154" s="2" t="s">
        <v>6350</v>
      </c>
      <c r="K154" s="2"/>
      <c r="L154" s="2"/>
      <c r="M154" s="2"/>
      <c r="N154" s="2"/>
      <c r="O154" s="2"/>
      <c r="P154" s="2"/>
      <c r="Q154" s="48"/>
      <c r="R154" s="2" t="s">
        <v>6351</v>
      </c>
      <c r="S154" s="2" t="s">
        <v>276</v>
      </c>
      <c r="T154" s="2" t="s">
        <v>6282</v>
      </c>
    </row>
    <row r="155" spans="1:20" ht="15" customHeight="1">
      <c r="A155" s="2">
        <v>10800152</v>
      </c>
      <c r="B155" s="2">
        <v>10010002</v>
      </c>
      <c r="C155" s="2">
        <v>2</v>
      </c>
      <c r="D155" s="2">
        <v>0</v>
      </c>
      <c r="E155" s="2">
        <v>1</v>
      </c>
      <c r="F155" s="2"/>
      <c r="G155" s="2"/>
      <c r="H155" s="2"/>
      <c r="I155" s="2"/>
      <c r="J155" s="2" t="s">
        <v>6352</v>
      </c>
      <c r="K155" s="2"/>
      <c r="L155" s="2"/>
      <c r="M155" s="2"/>
      <c r="N155" s="2"/>
      <c r="O155" s="2"/>
      <c r="P155" s="2"/>
      <c r="Q155" s="48"/>
      <c r="R155" s="2" t="s">
        <v>6353</v>
      </c>
      <c r="S155" s="2" t="s">
        <v>276</v>
      </c>
      <c r="T155" s="2" t="s">
        <v>6282</v>
      </c>
    </row>
    <row r="156" spans="1:20" ht="15" customHeight="1">
      <c r="A156" s="2">
        <v>10800153</v>
      </c>
      <c r="B156" s="2">
        <v>10010002</v>
      </c>
      <c r="C156" s="2">
        <v>2</v>
      </c>
      <c r="D156" s="2">
        <v>0</v>
      </c>
      <c r="E156" s="2">
        <v>1</v>
      </c>
      <c r="F156" s="2"/>
      <c r="G156" s="2"/>
      <c r="H156" s="2"/>
      <c r="I156" s="2"/>
      <c r="J156" s="2" t="s">
        <v>6354</v>
      </c>
      <c r="K156" s="2"/>
      <c r="L156" s="2"/>
      <c r="M156" s="2"/>
      <c r="N156" s="2"/>
      <c r="O156" s="2"/>
      <c r="P156" s="2"/>
      <c r="Q156" s="48"/>
      <c r="R156" s="2" t="s">
        <v>307</v>
      </c>
      <c r="S156" s="2" t="s">
        <v>276</v>
      </c>
      <c r="T156" s="2" t="s">
        <v>6282</v>
      </c>
    </row>
    <row r="157" spans="1:20" ht="15" customHeight="1">
      <c r="A157" s="2">
        <v>10800154</v>
      </c>
      <c r="B157" s="2">
        <v>10010002</v>
      </c>
      <c r="C157" s="2">
        <v>2</v>
      </c>
      <c r="D157" s="2">
        <v>0</v>
      </c>
      <c r="E157" s="2">
        <v>1</v>
      </c>
      <c r="F157" s="2"/>
      <c r="G157" s="2"/>
      <c r="H157" s="2"/>
      <c r="I157" s="2"/>
      <c r="J157" s="2" t="s">
        <v>6355</v>
      </c>
      <c r="K157" s="2"/>
      <c r="L157" s="2"/>
      <c r="M157" s="2"/>
      <c r="N157" s="2"/>
      <c r="O157" s="2"/>
      <c r="P157" s="2"/>
      <c r="Q157" s="48"/>
      <c r="R157" s="2" t="s">
        <v>291</v>
      </c>
      <c r="S157" s="2" t="s">
        <v>276</v>
      </c>
      <c r="T157" s="2" t="s">
        <v>6282</v>
      </c>
    </row>
    <row r="158" spans="1:20" ht="15" customHeight="1">
      <c r="A158" s="2">
        <v>10800155</v>
      </c>
      <c r="B158" s="2">
        <v>10010002</v>
      </c>
      <c r="C158" s="2">
        <v>2</v>
      </c>
      <c r="D158" s="2">
        <v>0</v>
      </c>
      <c r="E158" s="2">
        <v>1</v>
      </c>
      <c r="F158" s="2"/>
      <c r="G158" s="2"/>
      <c r="H158" s="2"/>
      <c r="I158" s="2"/>
      <c r="J158" s="2" t="s">
        <v>6356</v>
      </c>
      <c r="K158" s="2"/>
      <c r="L158" s="2"/>
      <c r="M158" s="2"/>
      <c r="N158" s="2"/>
      <c r="O158" s="2"/>
      <c r="P158" s="2"/>
      <c r="Q158" s="48"/>
      <c r="R158" s="2" t="s">
        <v>308</v>
      </c>
      <c r="S158" s="2" t="s">
        <v>276</v>
      </c>
      <c r="T158" s="2" t="s">
        <v>6282</v>
      </c>
    </row>
    <row r="159" spans="1:20" ht="15" customHeight="1">
      <c r="A159" s="2">
        <v>10800156</v>
      </c>
      <c r="B159" s="2">
        <v>10010002</v>
      </c>
      <c r="C159" s="2">
        <v>2</v>
      </c>
      <c r="D159" s="2">
        <v>0</v>
      </c>
      <c r="E159" s="2">
        <v>1</v>
      </c>
      <c r="F159" s="2"/>
      <c r="G159" s="2"/>
      <c r="H159" s="2"/>
      <c r="I159" s="2"/>
      <c r="J159" s="2" t="s">
        <v>6357</v>
      </c>
      <c r="K159" s="2"/>
      <c r="L159" s="2"/>
      <c r="M159" s="2"/>
      <c r="N159" s="2"/>
      <c r="O159" s="2"/>
      <c r="P159" s="2"/>
      <c r="Q159" s="48"/>
      <c r="R159" s="2" t="s">
        <v>298</v>
      </c>
      <c r="S159" s="2" t="s">
        <v>276</v>
      </c>
      <c r="T159" s="2" t="s">
        <v>6282</v>
      </c>
    </row>
    <row r="160" spans="1:20" ht="15" customHeight="1">
      <c r="A160" s="2">
        <v>10800157</v>
      </c>
      <c r="B160" s="2">
        <v>10010002</v>
      </c>
      <c r="C160" s="2">
        <v>2</v>
      </c>
      <c r="D160" s="2">
        <v>0</v>
      </c>
      <c r="E160" s="2">
        <v>1</v>
      </c>
      <c r="F160" s="2"/>
      <c r="G160" s="2"/>
      <c r="H160" s="2"/>
      <c r="I160" s="2"/>
      <c r="J160" s="2" t="s">
        <v>6358</v>
      </c>
      <c r="K160" s="2"/>
      <c r="L160" s="2"/>
      <c r="M160" s="2"/>
      <c r="N160" s="2"/>
      <c r="O160" s="2"/>
      <c r="P160" s="2"/>
      <c r="Q160" s="48"/>
      <c r="R160" s="2" t="s">
        <v>299</v>
      </c>
      <c r="S160" s="2" t="s">
        <v>276</v>
      </c>
      <c r="T160" s="2" t="s">
        <v>6282</v>
      </c>
    </row>
    <row r="161" spans="1:20" ht="15" customHeight="1">
      <c r="A161" s="2">
        <v>10800158</v>
      </c>
      <c r="B161" s="2">
        <v>10010001</v>
      </c>
      <c r="C161" s="2">
        <v>2</v>
      </c>
      <c r="D161" s="2">
        <v>1</v>
      </c>
      <c r="E161" s="2">
        <v>2</v>
      </c>
      <c r="F161" s="2" t="s">
        <v>2475</v>
      </c>
      <c r="G161" s="2"/>
      <c r="H161" s="2"/>
      <c r="I161" s="2">
        <v>1</v>
      </c>
      <c r="J161" s="2" t="s">
        <v>2638</v>
      </c>
      <c r="K161" s="2"/>
      <c r="L161" s="2"/>
      <c r="M161" s="2"/>
      <c r="N161" s="2"/>
      <c r="O161" s="2"/>
      <c r="P161" s="2"/>
      <c r="Q161" s="48"/>
      <c r="R161" s="2" t="s">
        <v>6359</v>
      </c>
      <c r="S161" s="2" t="s">
        <v>176</v>
      </c>
      <c r="T161" s="2" t="s">
        <v>6282</v>
      </c>
    </row>
    <row r="162" spans="1:20" ht="15" customHeight="1">
      <c r="A162" s="2">
        <v>10800159</v>
      </c>
      <c r="B162" s="2">
        <v>10010002</v>
      </c>
      <c r="C162" s="2">
        <v>2</v>
      </c>
      <c r="D162" s="2">
        <v>0</v>
      </c>
      <c r="E162" s="2">
        <v>1</v>
      </c>
      <c r="F162" s="2"/>
      <c r="G162" s="2"/>
      <c r="H162" s="2"/>
      <c r="I162" s="2"/>
      <c r="J162" s="2" t="s">
        <v>6360</v>
      </c>
      <c r="K162" s="2"/>
      <c r="L162" s="2"/>
      <c r="M162" s="2"/>
      <c r="N162" s="2"/>
      <c r="O162" s="2"/>
      <c r="P162" s="2"/>
      <c r="Q162" s="48"/>
      <c r="R162" s="2" t="s">
        <v>295</v>
      </c>
      <c r="S162" s="2" t="s">
        <v>276</v>
      </c>
      <c r="T162" s="2" t="s">
        <v>6282</v>
      </c>
    </row>
    <row r="163" spans="1:20" ht="15" customHeight="1">
      <c r="A163" s="2">
        <v>10800160</v>
      </c>
      <c r="B163" s="2">
        <v>10010002</v>
      </c>
      <c r="C163" s="2">
        <v>2</v>
      </c>
      <c r="D163" s="2">
        <v>0</v>
      </c>
      <c r="E163" s="2">
        <v>1</v>
      </c>
      <c r="F163" s="2"/>
      <c r="G163" s="2"/>
      <c r="H163" s="2"/>
      <c r="I163" s="2"/>
      <c r="J163" s="2" t="s">
        <v>6361</v>
      </c>
      <c r="K163" s="2"/>
      <c r="L163" s="2"/>
      <c r="M163" s="2"/>
      <c r="N163" s="2"/>
      <c r="O163" s="2"/>
      <c r="P163" s="2"/>
      <c r="Q163" s="48"/>
      <c r="R163" s="2" t="s">
        <v>296</v>
      </c>
      <c r="S163" s="2" t="s">
        <v>276</v>
      </c>
      <c r="T163" s="2" t="s">
        <v>6282</v>
      </c>
    </row>
    <row r="164" spans="1:20" ht="15" customHeight="1">
      <c r="A164" s="2">
        <v>10800161</v>
      </c>
      <c r="B164" s="2">
        <v>10010002</v>
      </c>
      <c r="C164" s="2">
        <v>2</v>
      </c>
      <c r="D164" s="2">
        <v>0</v>
      </c>
      <c r="E164" s="2">
        <v>1</v>
      </c>
      <c r="F164" s="2"/>
      <c r="G164" s="2"/>
      <c r="H164" s="2"/>
      <c r="I164" s="2"/>
      <c r="J164" s="2" t="s">
        <v>6362</v>
      </c>
      <c r="K164" s="2"/>
      <c r="L164" s="2"/>
      <c r="M164" s="2"/>
      <c r="N164" s="2"/>
      <c r="O164" s="2"/>
      <c r="P164" s="2"/>
      <c r="Q164" s="48"/>
      <c r="R164" s="2" t="s">
        <v>293</v>
      </c>
      <c r="S164" s="2" t="s">
        <v>276</v>
      </c>
      <c r="T164" s="2" t="s">
        <v>6282</v>
      </c>
    </row>
    <row r="165" spans="1:20" ht="15" customHeight="1">
      <c r="A165" s="2">
        <v>10800162</v>
      </c>
      <c r="B165" s="2">
        <v>10010002</v>
      </c>
      <c r="C165" s="2">
        <v>2</v>
      </c>
      <c r="D165" s="2">
        <v>0</v>
      </c>
      <c r="E165" s="2">
        <v>1</v>
      </c>
      <c r="F165" s="2"/>
      <c r="G165" s="2"/>
      <c r="H165" s="2"/>
      <c r="I165" s="2"/>
      <c r="J165" s="2" t="s">
        <v>6363</v>
      </c>
      <c r="K165" s="2"/>
      <c r="L165" s="2"/>
      <c r="M165" s="2"/>
      <c r="N165" s="2"/>
      <c r="O165" s="2"/>
      <c r="P165" s="2"/>
      <c r="Q165" s="48"/>
      <c r="R165" s="2" t="s">
        <v>292</v>
      </c>
      <c r="S165" s="2" t="s">
        <v>276</v>
      </c>
      <c r="T165" s="2" t="s">
        <v>6282</v>
      </c>
    </row>
    <row r="166" spans="1:20" ht="15" customHeight="1">
      <c r="A166" s="2">
        <v>10800163</v>
      </c>
      <c r="B166" s="2">
        <v>10010002</v>
      </c>
      <c r="C166" s="2">
        <v>2</v>
      </c>
      <c r="D166" s="2">
        <v>0</v>
      </c>
      <c r="E166" s="2">
        <v>1</v>
      </c>
      <c r="F166" s="2"/>
      <c r="G166" s="2"/>
      <c r="H166" s="2"/>
      <c r="I166" s="2"/>
      <c r="J166" s="2" t="s">
        <v>6364</v>
      </c>
      <c r="K166" s="2"/>
      <c r="L166" s="2"/>
      <c r="M166" s="2"/>
      <c r="N166" s="2"/>
      <c r="O166" s="2"/>
      <c r="P166" s="2"/>
      <c r="Q166" s="48"/>
      <c r="R166" s="2" t="s">
        <v>340</v>
      </c>
      <c r="S166" s="2" t="s">
        <v>276</v>
      </c>
      <c r="T166" s="2" t="s">
        <v>6282</v>
      </c>
    </row>
    <row r="167" spans="1:20" ht="15" customHeight="1">
      <c r="A167" s="2">
        <v>10800164</v>
      </c>
      <c r="B167" s="2">
        <v>10010002</v>
      </c>
      <c r="C167" s="2">
        <v>2</v>
      </c>
      <c r="D167" s="2">
        <v>0</v>
      </c>
      <c r="E167" s="2">
        <v>1</v>
      </c>
      <c r="F167" s="2"/>
      <c r="G167" s="2"/>
      <c r="H167" s="2"/>
      <c r="I167" s="2"/>
      <c r="J167" s="2" t="s">
        <v>6365</v>
      </c>
      <c r="K167" s="2"/>
      <c r="L167" s="2"/>
      <c r="M167" s="2"/>
      <c r="N167" s="2"/>
      <c r="O167" s="2"/>
      <c r="P167" s="2"/>
      <c r="Q167" s="48"/>
      <c r="R167" s="2" t="s">
        <v>341</v>
      </c>
      <c r="S167" s="2" t="s">
        <v>276</v>
      </c>
      <c r="T167" s="2" t="s">
        <v>6282</v>
      </c>
    </row>
    <row r="168" spans="1:20" ht="15" customHeight="1">
      <c r="A168" s="2">
        <v>10800165</v>
      </c>
      <c r="B168" s="2">
        <v>10010002</v>
      </c>
      <c r="C168" s="2">
        <v>2</v>
      </c>
      <c r="D168" s="2">
        <v>0</v>
      </c>
      <c r="E168" s="2">
        <v>1</v>
      </c>
      <c r="F168" s="2"/>
      <c r="G168" s="2"/>
      <c r="H168" s="2"/>
      <c r="I168" s="2"/>
      <c r="J168" s="2" t="s">
        <v>6366</v>
      </c>
      <c r="K168" s="2"/>
      <c r="L168" s="2"/>
      <c r="M168" s="2"/>
      <c r="N168" s="2"/>
      <c r="O168" s="2"/>
      <c r="P168" s="2"/>
      <c r="Q168" s="48"/>
      <c r="R168" s="2" t="s">
        <v>4084</v>
      </c>
      <c r="S168" s="2" t="s">
        <v>276</v>
      </c>
      <c r="T168" s="2" t="s">
        <v>6282</v>
      </c>
    </row>
    <row r="169" spans="1:20" ht="15" customHeight="1">
      <c r="A169" s="2">
        <v>10800166</v>
      </c>
      <c r="B169" s="2">
        <v>10010002</v>
      </c>
      <c r="C169" s="2">
        <v>2</v>
      </c>
      <c r="D169" s="2">
        <v>0</v>
      </c>
      <c r="E169" s="2">
        <v>1</v>
      </c>
      <c r="F169" s="2"/>
      <c r="G169" s="2"/>
      <c r="H169" s="2"/>
      <c r="I169" s="2"/>
      <c r="J169" s="2" t="s">
        <v>6367</v>
      </c>
      <c r="K169" s="2"/>
      <c r="L169" s="2"/>
      <c r="M169" s="2"/>
      <c r="N169" s="2"/>
      <c r="O169" s="2"/>
      <c r="P169" s="2"/>
      <c r="Q169" s="48"/>
      <c r="R169" s="2" t="s">
        <v>4085</v>
      </c>
      <c r="S169" s="2" t="s">
        <v>276</v>
      </c>
      <c r="T169" s="2" t="s">
        <v>6282</v>
      </c>
    </row>
    <row r="170" spans="1:20" ht="15" customHeight="1">
      <c r="A170" s="2">
        <v>10800167</v>
      </c>
      <c r="B170" s="2">
        <v>10010002</v>
      </c>
      <c r="C170" s="2">
        <v>2</v>
      </c>
      <c r="D170" s="2">
        <v>0</v>
      </c>
      <c r="E170" s="2">
        <v>1</v>
      </c>
      <c r="F170" s="2"/>
      <c r="G170" s="2"/>
      <c r="H170" s="2"/>
      <c r="I170" s="2"/>
      <c r="J170" s="2" t="s">
        <v>6368</v>
      </c>
      <c r="K170" s="2"/>
      <c r="L170" s="2"/>
      <c r="M170" s="2"/>
      <c r="N170" s="2"/>
      <c r="O170" s="2"/>
      <c r="P170" s="2"/>
      <c r="Q170" s="48"/>
      <c r="R170" s="2"/>
      <c r="S170" s="2" t="s">
        <v>276</v>
      </c>
      <c r="T170" s="2" t="s">
        <v>6282</v>
      </c>
    </row>
    <row r="171" spans="1:20" ht="15" customHeight="1">
      <c r="A171" s="2">
        <v>10800168</v>
      </c>
      <c r="B171" s="2">
        <v>10010002</v>
      </c>
      <c r="C171" s="2">
        <v>2</v>
      </c>
      <c r="D171" s="2">
        <v>0</v>
      </c>
      <c r="E171" s="2">
        <v>1</v>
      </c>
      <c r="F171" s="2"/>
      <c r="G171" s="2"/>
      <c r="H171" s="2"/>
      <c r="I171" s="2"/>
      <c r="J171" s="2" t="s">
        <v>6369</v>
      </c>
      <c r="K171" s="2"/>
      <c r="L171" s="2"/>
      <c r="M171" s="2"/>
      <c r="N171" s="2"/>
      <c r="O171" s="2"/>
      <c r="P171" s="2"/>
      <c r="Q171" s="48"/>
      <c r="R171" s="2"/>
      <c r="S171" s="2" t="s">
        <v>276</v>
      </c>
      <c r="T171" s="2" t="s">
        <v>6282</v>
      </c>
    </row>
    <row r="172" spans="1:20" ht="15" customHeight="1">
      <c r="A172" s="2">
        <v>10800169</v>
      </c>
      <c r="B172" s="2">
        <v>10010001</v>
      </c>
      <c r="C172" s="2">
        <v>2</v>
      </c>
      <c r="D172" s="2">
        <v>0</v>
      </c>
      <c r="E172" s="2">
        <v>1</v>
      </c>
      <c r="F172" s="2"/>
      <c r="G172" s="2"/>
      <c r="H172" s="2"/>
      <c r="I172" s="2"/>
      <c r="J172" s="2" t="s">
        <v>6370</v>
      </c>
      <c r="K172" s="2"/>
      <c r="L172" s="2"/>
      <c r="M172" s="2"/>
      <c r="N172" s="2"/>
      <c r="O172" s="2"/>
      <c r="P172" s="2"/>
      <c r="Q172" s="48"/>
      <c r="R172" s="2" t="s">
        <v>6371</v>
      </c>
      <c r="S172" s="2" t="s">
        <v>276</v>
      </c>
      <c r="T172" s="2" t="s">
        <v>6282</v>
      </c>
    </row>
    <row r="173" spans="1:20" ht="15" customHeight="1">
      <c r="A173" s="2">
        <v>10800170</v>
      </c>
      <c r="B173" s="2">
        <v>10010001</v>
      </c>
      <c r="C173" s="2">
        <v>2</v>
      </c>
      <c r="D173" s="2">
        <v>0</v>
      </c>
      <c r="E173" s="2">
        <v>1</v>
      </c>
      <c r="F173" s="2"/>
      <c r="G173" s="2"/>
      <c r="H173" s="2"/>
      <c r="I173" s="2"/>
      <c r="J173" s="2" t="s">
        <v>6372</v>
      </c>
      <c r="K173" s="2"/>
      <c r="L173" s="2"/>
      <c r="M173" s="2"/>
      <c r="N173" s="2"/>
      <c r="O173" s="2"/>
      <c r="P173" s="2"/>
      <c r="Q173" s="48"/>
      <c r="R173" s="2" t="s">
        <v>6371</v>
      </c>
      <c r="S173" s="2" t="s">
        <v>276</v>
      </c>
      <c r="T173" s="2" t="s">
        <v>6282</v>
      </c>
    </row>
    <row r="174" spans="1:20" ht="15" customHeight="1">
      <c r="A174" s="2">
        <v>10800171</v>
      </c>
      <c r="B174" s="2">
        <v>10010001</v>
      </c>
      <c r="C174" s="2">
        <v>2</v>
      </c>
      <c r="D174" s="2">
        <v>0</v>
      </c>
      <c r="E174" s="2">
        <v>1</v>
      </c>
      <c r="F174" s="2"/>
      <c r="G174" s="2"/>
      <c r="H174" s="2"/>
      <c r="I174" s="2"/>
      <c r="J174" s="2" t="s">
        <v>6373</v>
      </c>
      <c r="K174" s="2"/>
      <c r="L174" s="2"/>
      <c r="M174" s="2"/>
      <c r="N174" s="2"/>
      <c r="O174" s="2"/>
      <c r="P174" s="2"/>
      <c r="Q174" s="48"/>
      <c r="R174" s="2" t="s">
        <v>6371</v>
      </c>
      <c r="S174" s="2" t="s">
        <v>276</v>
      </c>
      <c r="T174" s="2" t="s">
        <v>6282</v>
      </c>
    </row>
    <row r="175" spans="1:20" ht="15" customHeight="1">
      <c r="A175" s="2">
        <v>10800172</v>
      </c>
      <c r="B175" s="2">
        <v>10010001</v>
      </c>
      <c r="C175" s="2">
        <v>2</v>
      </c>
      <c r="D175" s="2">
        <v>0</v>
      </c>
      <c r="E175" s="2">
        <v>1</v>
      </c>
      <c r="F175" s="2"/>
      <c r="G175" s="2"/>
      <c r="H175" s="2"/>
      <c r="I175" s="2"/>
      <c r="J175" s="2" t="s">
        <v>6374</v>
      </c>
      <c r="K175" s="2"/>
      <c r="L175" s="2"/>
      <c r="M175" s="2"/>
      <c r="N175" s="2"/>
      <c r="O175" s="2"/>
      <c r="P175" s="2"/>
      <c r="Q175" s="48"/>
      <c r="R175" s="2" t="s">
        <v>6371</v>
      </c>
      <c r="S175" s="2" t="s">
        <v>276</v>
      </c>
      <c r="T175" s="2" t="s">
        <v>6282</v>
      </c>
    </row>
    <row r="176" spans="1:20" ht="15" customHeight="1">
      <c r="A176" s="2">
        <v>10800173</v>
      </c>
      <c r="B176" s="2">
        <v>10010001</v>
      </c>
      <c r="C176" s="2">
        <v>2</v>
      </c>
      <c r="D176" s="2">
        <v>0</v>
      </c>
      <c r="E176" s="2">
        <v>1</v>
      </c>
      <c r="F176" s="2"/>
      <c r="G176" s="2"/>
      <c r="H176" s="2"/>
      <c r="I176" s="2"/>
      <c r="J176" s="2" t="s">
        <v>6375</v>
      </c>
      <c r="K176" s="2"/>
      <c r="L176" s="2"/>
      <c r="M176" s="2"/>
      <c r="N176" s="2"/>
      <c r="O176" s="2"/>
      <c r="P176" s="2"/>
      <c r="Q176" s="48"/>
      <c r="R176" s="2" t="s">
        <v>6371</v>
      </c>
      <c r="S176" s="2" t="s">
        <v>276</v>
      </c>
      <c r="T176" s="2" t="s">
        <v>6282</v>
      </c>
    </row>
    <row r="177" spans="1:20" ht="15" customHeight="1">
      <c r="A177" s="2">
        <v>10800174</v>
      </c>
      <c r="B177" s="2">
        <v>10010001</v>
      </c>
      <c r="C177" s="2">
        <v>2</v>
      </c>
      <c r="D177" s="2">
        <v>0</v>
      </c>
      <c r="E177" s="2">
        <v>1</v>
      </c>
      <c r="F177" s="2"/>
      <c r="G177" s="2"/>
      <c r="H177" s="2"/>
      <c r="I177" s="2"/>
      <c r="J177" s="2" t="s">
        <v>6376</v>
      </c>
      <c r="K177" s="2"/>
      <c r="L177" s="2"/>
      <c r="M177" s="2"/>
      <c r="N177" s="2"/>
      <c r="O177" s="2"/>
      <c r="P177" s="2"/>
      <c r="Q177" s="48"/>
      <c r="R177" s="2" t="s">
        <v>6371</v>
      </c>
      <c r="S177" s="2" t="s">
        <v>276</v>
      </c>
      <c r="T177" s="2" t="s">
        <v>6282</v>
      </c>
    </row>
    <row r="178" spans="1:20" ht="15" customHeight="1">
      <c r="A178" s="2">
        <v>10800175</v>
      </c>
      <c r="B178" s="2">
        <v>10010001</v>
      </c>
      <c r="C178" s="2">
        <v>2</v>
      </c>
      <c r="D178" s="2">
        <v>0</v>
      </c>
      <c r="E178" s="2">
        <v>1</v>
      </c>
      <c r="F178" s="2"/>
      <c r="G178" s="2"/>
      <c r="H178" s="2"/>
      <c r="I178" s="2"/>
      <c r="J178" s="2" t="s">
        <v>6377</v>
      </c>
      <c r="K178" s="2"/>
      <c r="L178" s="2"/>
      <c r="M178" s="2"/>
      <c r="N178" s="2"/>
      <c r="O178" s="2"/>
      <c r="P178" s="2"/>
      <c r="Q178" s="48"/>
      <c r="R178" s="2" t="s">
        <v>6371</v>
      </c>
      <c r="S178" s="2" t="s">
        <v>276</v>
      </c>
      <c r="T178" s="2" t="s">
        <v>6282</v>
      </c>
    </row>
    <row r="179" spans="1:20" ht="15" customHeight="1">
      <c r="A179" s="2">
        <v>10800176</v>
      </c>
      <c r="B179" s="2">
        <v>10010001</v>
      </c>
      <c r="C179" s="2">
        <v>2</v>
      </c>
      <c r="D179" s="2">
        <v>0</v>
      </c>
      <c r="E179" s="2">
        <v>1</v>
      </c>
      <c r="F179" s="2"/>
      <c r="G179" s="2"/>
      <c r="H179" s="2"/>
      <c r="I179" s="2"/>
      <c r="J179" s="2" t="s">
        <v>6378</v>
      </c>
      <c r="K179" s="2"/>
      <c r="L179" s="2"/>
      <c r="M179" s="2"/>
      <c r="N179" s="2"/>
      <c r="O179" s="2"/>
      <c r="P179" s="2"/>
      <c r="Q179" s="48"/>
      <c r="R179" s="2" t="s">
        <v>6371</v>
      </c>
      <c r="S179" s="2" t="s">
        <v>276</v>
      </c>
      <c r="T179" s="2" t="s">
        <v>6282</v>
      </c>
    </row>
    <row r="180" spans="1:20" ht="15" customHeight="1">
      <c r="A180" s="2">
        <v>10800177</v>
      </c>
      <c r="B180" s="2">
        <v>10010001</v>
      </c>
      <c r="C180" s="2">
        <v>2</v>
      </c>
      <c r="D180" s="2">
        <v>0</v>
      </c>
      <c r="E180" s="2">
        <v>1</v>
      </c>
      <c r="F180" s="2"/>
      <c r="G180" s="2"/>
      <c r="H180" s="2"/>
      <c r="I180" s="2"/>
      <c r="J180" s="2" t="s">
        <v>6379</v>
      </c>
      <c r="K180" s="2"/>
      <c r="L180" s="2"/>
      <c r="M180" s="2"/>
      <c r="N180" s="2"/>
      <c r="O180" s="2"/>
      <c r="P180" s="2"/>
      <c r="Q180" s="48"/>
      <c r="R180" s="2" t="s">
        <v>6371</v>
      </c>
      <c r="S180" s="2" t="s">
        <v>276</v>
      </c>
      <c r="T180" s="2" t="s">
        <v>6282</v>
      </c>
    </row>
    <row r="181" spans="1:20" ht="15" customHeight="1">
      <c r="A181" s="2">
        <v>10800178</v>
      </c>
      <c r="B181" s="2">
        <v>10010001</v>
      </c>
      <c r="C181" s="2">
        <v>2</v>
      </c>
      <c r="D181" s="2">
        <v>0</v>
      </c>
      <c r="E181" s="2">
        <v>1</v>
      </c>
      <c r="F181" s="2"/>
      <c r="G181" s="2"/>
      <c r="H181" s="2"/>
      <c r="I181" s="2"/>
      <c r="J181" s="2" t="s">
        <v>6380</v>
      </c>
      <c r="K181" s="2"/>
      <c r="L181" s="2"/>
      <c r="M181" s="2"/>
      <c r="N181" s="2"/>
      <c r="O181" s="2"/>
      <c r="P181" s="2"/>
      <c r="Q181" s="48"/>
      <c r="R181" s="2" t="s">
        <v>6371</v>
      </c>
      <c r="S181" s="2" t="s">
        <v>276</v>
      </c>
      <c r="T181" s="2" t="s">
        <v>6282</v>
      </c>
    </row>
    <row r="182" spans="1:20" ht="15" customHeight="1">
      <c r="A182" s="2">
        <v>10800179</v>
      </c>
      <c r="B182" s="2">
        <v>10010001</v>
      </c>
      <c r="C182" s="2">
        <v>2</v>
      </c>
      <c r="D182" s="2">
        <v>0</v>
      </c>
      <c r="E182" s="2">
        <v>1</v>
      </c>
      <c r="F182" s="2"/>
      <c r="G182" s="2"/>
      <c r="H182" s="2"/>
      <c r="I182" s="2"/>
      <c r="J182" s="2" t="s">
        <v>6381</v>
      </c>
      <c r="K182" s="2"/>
      <c r="L182" s="2"/>
      <c r="M182" s="2"/>
      <c r="N182" s="2"/>
      <c r="O182" s="2"/>
      <c r="P182" s="2"/>
      <c r="Q182" s="48"/>
      <c r="R182" s="2" t="s">
        <v>6371</v>
      </c>
      <c r="S182" s="2" t="s">
        <v>276</v>
      </c>
      <c r="T182" s="2" t="s">
        <v>6282</v>
      </c>
    </row>
    <row r="183" spans="1:20" ht="15" customHeight="1">
      <c r="A183" s="2">
        <v>10800180</v>
      </c>
      <c r="B183" s="2">
        <v>10010001</v>
      </c>
      <c r="C183" s="2">
        <v>2</v>
      </c>
      <c r="D183" s="2">
        <v>0</v>
      </c>
      <c r="E183" s="2">
        <v>1</v>
      </c>
      <c r="F183" s="2"/>
      <c r="G183" s="2"/>
      <c r="H183" s="2"/>
      <c r="I183" s="2"/>
      <c r="J183" s="2" t="s">
        <v>6382</v>
      </c>
      <c r="K183" s="2"/>
      <c r="L183" s="2"/>
      <c r="M183" s="2"/>
      <c r="N183" s="2"/>
      <c r="O183" s="2"/>
      <c r="P183" s="2"/>
      <c r="Q183" s="48"/>
      <c r="R183" s="2" t="s">
        <v>6371</v>
      </c>
      <c r="S183" s="2" t="s">
        <v>276</v>
      </c>
      <c r="T183" s="2" t="s">
        <v>6282</v>
      </c>
    </row>
    <row r="184" spans="1:20" ht="15" customHeight="1">
      <c r="A184" s="2">
        <v>10800181</v>
      </c>
      <c r="B184" s="2">
        <v>10010001</v>
      </c>
      <c r="C184" s="2">
        <v>2</v>
      </c>
      <c r="D184" s="2">
        <v>0</v>
      </c>
      <c r="E184" s="2">
        <v>1</v>
      </c>
      <c r="F184" s="2"/>
      <c r="G184" s="2"/>
      <c r="H184" s="2"/>
      <c r="I184" s="2"/>
      <c r="J184" s="2" t="s">
        <v>6383</v>
      </c>
      <c r="K184" s="2"/>
      <c r="L184" s="2"/>
      <c r="M184" s="2"/>
      <c r="N184" s="2"/>
      <c r="O184" s="2"/>
      <c r="P184" s="2"/>
      <c r="Q184" s="48"/>
      <c r="R184" s="2" t="s">
        <v>6371</v>
      </c>
      <c r="S184" s="2" t="s">
        <v>276</v>
      </c>
      <c r="T184" s="2" t="s">
        <v>6282</v>
      </c>
    </row>
    <row r="185" spans="1:20" ht="15" customHeight="1">
      <c r="A185" s="2">
        <v>10800182</v>
      </c>
      <c r="B185" s="2">
        <v>10010001</v>
      </c>
      <c r="C185" s="2">
        <v>2</v>
      </c>
      <c r="D185" s="2">
        <v>0</v>
      </c>
      <c r="E185" s="2">
        <v>1</v>
      </c>
      <c r="F185" s="2"/>
      <c r="G185" s="2"/>
      <c r="H185" s="2"/>
      <c r="I185" s="2"/>
      <c r="J185" s="2" t="s">
        <v>6384</v>
      </c>
      <c r="K185" s="2"/>
      <c r="L185" s="2"/>
      <c r="M185" s="2"/>
      <c r="N185" s="2"/>
      <c r="O185" s="2"/>
      <c r="P185" s="2"/>
      <c r="Q185" s="48"/>
      <c r="R185" s="2" t="s">
        <v>6371</v>
      </c>
      <c r="S185" s="2" t="s">
        <v>276</v>
      </c>
      <c r="T185" s="2" t="s">
        <v>6282</v>
      </c>
    </row>
    <row r="186" spans="1:20" ht="15" customHeight="1">
      <c r="A186" s="2">
        <v>10800183</v>
      </c>
      <c r="B186" s="2">
        <v>10010001</v>
      </c>
      <c r="C186" s="2">
        <v>2</v>
      </c>
      <c r="D186" s="2">
        <v>0</v>
      </c>
      <c r="E186" s="2">
        <v>1</v>
      </c>
      <c r="F186" s="2"/>
      <c r="G186" s="2"/>
      <c r="H186" s="2"/>
      <c r="I186" s="2"/>
      <c r="J186" s="2" t="s">
        <v>6385</v>
      </c>
      <c r="K186" s="2"/>
      <c r="L186" s="2"/>
      <c r="M186" s="2"/>
      <c r="N186" s="2"/>
      <c r="O186" s="2"/>
      <c r="P186" s="2"/>
      <c r="Q186" s="48"/>
      <c r="R186" s="2" t="s">
        <v>6371</v>
      </c>
      <c r="S186" s="2" t="s">
        <v>276</v>
      </c>
      <c r="T186" s="2" t="s">
        <v>6282</v>
      </c>
    </row>
    <row r="187" spans="1:20" ht="15" customHeight="1">
      <c r="A187" s="2">
        <v>10800184</v>
      </c>
      <c r="B187" s="2">
        <v>10010001</v>
      </c>
      <c r="C187" s="2">
        <v>2</v>
      </c>
      <c r="D187" s="2">
        <v>0</v>
      </c>
      <c r="E187" s="2">
        <v>1</v>
      </c>
      <c r="F187" s="2"/>
      <c r="G187" s="2"/>
      <c r="H187" s="2"/>
      <c r="I187" s="2"/>
      <c r="J187" s="2" t="s">
        <v>6386</v>
      </c>
      <c r="K187" s="2"/>
      <c r="L187" s="2"/>
      <c r="M187" s="2"/>
      <c r="N187" s="2"/>
      <c r="O187" s="2"/>
      <c r="P187" s="2"/>
      <c r="Q187" s="48"/>
      <c r="R187" s="2" t="s">
        <v>6371</v>
      </c>
      <c r="S187" s="2" t="s">
        <v>276</v>
      </c>
      <c r="T187" s="2" t="s">
        <v>6282</v>
      </c>
    </row>
    <row r="188" spans="1:20" ht="15" customHeight="1">
      <c r="A188" s="2">
        <v>10800185</v>
      </c>
      <c r="B188" s="2">
        <v>10010001</v>
      </c>
      <c r="C188" s="2">
        <v>2</v>
      </c>
      <c r="D188" s="2">
        <v>0</v>
      </c>
      <c r="E188" s="2">
        <v>1</v>
      </c>
      <c r="F188" s="2"/>
      <c r="G188" s="2"/>
      <c r="H188" s="2"/>
      <c r="I188" s="2"/>
      <c r="J188" s="2" t="s">
        <v>6387</v>
      </c>
      <c r="K188" s="2"/>
      <c r="L188" s="2"/>
      <c r="M188" s="2"/>
      <c r="N188" s="2"/>
      <c r="O188" s="2"/>
      <c r="P188" s="2"/>
      <c r="Q188" s="48"/>
      <c r="R188" s="2" t="s">
        <v>6371</v>
      </c>
      <c r="S188" s="2" t="s">
        <v>276</v>
      </c>
      <c r="T188" s="2" t="s">
        <v>6282</v>
      </c>
    </row>
    <row r="189" spans="1:20" ht="15" customHeight="1">
      <c r="A189" s="2">
        <v>10800186</v>
      </c>
      <c r="B189" s="2">
        <v>10010001</v>
      </c>
      <c r="C189" s="2">
        <v>2</v>
      </c>
      <c r="D189" s="2">
        <v>0</v>
      </c>
      <c r="E189" s="2">
        <v>1</v>
      </c>
      <c r="F189" s="2"/>
      <c r="G189" s="2"/>
      <c r="H189" s="2"/>
      <c r="I189" s="2"/>
      <c r="J189" s="2" t="s">
        <v>6388</v>
      </c>
      <c r="K189" s="2"/>
      <c r="L189" s="2"/>
      <c r="M189" s="2"/>
      <c r="N189" s="2"/>
      <c r="O189" s="2"/>
      <c r="P189" s="2"/>
      <c r="Q189" s="48"/>
      <c r="R189" s="2" t="s">
        <v>6371</v>
      </c>
      <c r="S189" s="2" t="s">
        <v>276</v>
      </c>
      <c r="T189" s="2" t="s">
        <v>6282</v>
      </c>
    </row>
    <row r="190" spans="1:20" ht="15" customHeight="1">
      <c r="A190" s="2">
        <v>10800187</v>
      </c>
      <c r="B190" s="2">
        <v>10010001</v>
      </c>
      <c r="C190" s="2">
        <v>2</v>
      </c>
      <c r="D190" s="2">
        <v>0</v>
      </c>
      <c r="E190" s="2">
        <v>1</v>
      </c>
      <c r="F190" s="2"/>
      <c r="G190" s="2"/>
      <c r="H190" s="2"/>
      <c r="I190" s="2"/>
      <c r="J190" s="2" t="s">
        <v>6389</v>
      </c>
      <c r="K190" s="2"/>
      <c r="L190" s="2"/>
      <c r="M190" s="2"/>
      <c r="N190" s="2"/>
      <c r="O190" s="2"/>
      <c r="P190" s="2"/>
      <c r="Q190" s="48"/>
      <c r="R190" s="2" t="s">
        <v>6371</v>
      </c>
      <c r="S190" s="2" t="s">
        <v>276</v>
      </c>
      <c r="T190" s="2" t="s">
        <v>6282</v>
      </c>
    </row>
    <row r="191" spans="1:20" ht="15" customHeight="1">
      <c r="A191" s="2">
        <v>10800188</v>
      </c>
      <c r="B191" s="2">
        <v>10010001</v>
      </c>
      <c r="C191" s="2">
        <v>2</v>
      </c>
      <c r="D191" s="2">
        <v>0</v>
      </c>
      <c r="E191" s="2">
        <v>1</v>
      </c>
      <c r="F191" s="2"/>
      <c r="G191" s="2"/>
      <c r="H191" s="2"/>
      <c r="I191" s="2"/>
      <c r="J191" s="2" t="s">
        <v>6390</v>
      </c>
      <c r="K191" s="2"/>
      <c r="L191" s="2"/>
      <c r="M191" s="2"/>
      <c r="N191" s="2"/>
      <c r="O191" s="2"/>
      <c r="P191" s="2"/>
      <c r="Q191" s="48"/>
      <c r="R191" s="2" t="s">
        <v>6371</v>
      </c>
      <c r="S191" s="2" t="s">
        <v>276</v>
      </c>
      <c r="T191" s="2" t="s">
        <v>6282</v>
      </c>
    </row>
    <row r="192" spans="1:20" ht="15" customHeight="1">
      <c r="A192" s="2">
        <v>10800189</v>
      </c>
      <c r="B192" s="2">
        <v>10010001</v>
      </c>
      <c r="C192" s="2">
        <v>2</v>
      </c>
      <c r="D192" s="2">
        <v>0</v>
      </c>
      <c r="E192" s="2">
        <v>1</v>
      </c>
      <c r="F192" s="2"/>
      <c r="G192" s="2"/>
      <c r="H192" s="2"/>
      <c r="I192" s="2"/>
      <c r="J192" s="2" t="s">
        <v>6391</v>
      </c>
      <c r="K192" s="2"/>
      <c r="L192" s="2"/>
      <c r="M192" s="2"/>
      <c r="N192" s="2"/>
      <c r="O192" s="2"/>
      <c r="P192" s="2"/>
      <c r="Q192" s="48"/>
      <c r="R192" s="2" t="s">
        <v>6371</v>
      </c>
      <c r="S192" s="2" t="s">
        <v>276</v>
      </c>
      <c r="T192" s="2" t="s">
        <v>6282</v>
      </c>
    </row>
    <row r="193" spans="1:20" ht="15" customHeight="1">
      <c r="A193" s="2">
        <v>10800190</v>
      </c>
      <c r="B193" s="2">
        <v>10010001</v>
      </c>
      <c r="C193" s="2">
        <v>2</v>
      </c>
      <c r="D193" s="2">
        <v>0</v>
      </c>
      <c r="E193" s="2">
        <v>1</v>
      </c>
      <c r="F193" s="2"/>
      <c r="G193" s="2"/>
      <c r="H193" s="2"/>
      <c r="I193" s="2"/>
      <c r="J193" s="2" t="s">
        <v>6392</v>
      </c>
      <c r="K193" s="2"/>
      <c r="L193" s="2"/>
      <c r="M193" s="2"/>
      <c r="N193" s="2"/>
      <c r="O193" s="2"/>
      <c r="P193" s="2"/>
      <c r="Q193" s="48"/>
      <c r="R193" s="2" t="s">
        <v>6371</v>
      </c>
      <c r="S193" s="2" t="s">
        <v>276</v>
      </c>
      <c r="T193" s="2" t="s">
        <v>6282</v>
      </c>
    </row>
    <row r="194" spans="1:20" ht="15" customHeight="1">
      <c r="A194" s="2">
        <v>10800191</v>
      </c>
      <c r="B194" s="2">
        <v>10010001</v>
      </c>
      <c r="C194" s="2">
        <v>2</v>
      </c>
      <c r="D194" s="2">
        <v>0</v>
      </c>
      <c r="E194" s="2">
        <v>1</v>
      </c>
      <c r="F194" s="2"/>
      <c r="G194" s="2"/>
      <c r="H194" s="2"/>
      <c r="I194" s="2"/>
      <c r="J194" s="2" t="s">
        <v>6393</v>
      </c>
      <c r="K194" s="2"/>
      <c r="L194" s="2"/>
      <c r="M194" s="2"/>
      <c r="N194" s="2"/>
      <c r="O194" s="2"/>
      <c r="P194" s="2"/>
      <c r="Q194" s="48"/>
      <c r="R194" s="2" t="s">
        <v>6371</v>
      </c>
      <c r="S194" s="2" t="s">
        <v>276</v>
      </c>
      <c r="T194" s="2" t="s">
        <v>6282</v>
      </c>
    </row>
    <row r="195" spans="1:20" ht="15" customHeight="1">
      <c r="A195" s="2">
        <v>10800192</v>
      </c>
      <c r="B195" s="2">
        <v>10010001</v>
      </c>
      <c r="C195" s="2">
        <v>2</v>
      </c>
      <c r="D195" s="2">
        <v>0</v>
      </c>
      <c r="E195" s="2">
        <v>1</v>
      </c>
      <c r="F195" s="2"/>
      <c r="G195" s="2"/>
      <c r="H195" s="2"/>
      <c r="I195" s="2"/>
      <c r="J195" s="2" t="s">
        <v>6394</v>
      </c>
      <c r="K195" s="2"/>
      <c r="L195" s="2"/>
      <c r="M195" s="2"/>
      <c r="N195" s="2"/>
      <c r="O195" s="2"/>
      <c r="P195" s="2"/>
      <c r="Q195" s="48"/>
      <c r="R195" s="2" t="s">
        <v>6371</v>
      </c>
      <c r="S195" s="2" t="s">
        <v>276</v>
      </c>
      <c r="T195" s="2" t="s">
        <v>6282</v>
      </c>
    </row>
    <row r="196" spans="1:20" ht="15" customHeight="1">
      <c r="A196" s="2">
        <v>10800193</v>
      </c>
      <c r="B196" s="2">
        <v>10010001</v>
      </c>
      <c r="C196" s="2">
        <v>2</v>
      </c>
      <c r="D196" s="2">
        <v>0</v>
      </c>
      <c r="E196" s="2">
        <v>1</v>
      </c>
      <c r="F196" s="2"/>
      <c r="G196" s="2"/>
      <c r="H196" s="2"/>
      <c r="I196" s="2"/>
      <c r="J196" s="2" t="s">
        <v>6395</v>
      </c>
      <c r="K196" s="2"/>
      <c r="L196" s="2"/>
      <c r="M196" s="2"/>
      <c r="N196" s="2"/>
      <c r="O196" s="2"/>
      <c r="P196" s="2"/>
      <c r="Q196" s="48"/>
      <c r="R196" s="2" t="s">
        <v>6371</v>
      </c>
      <c r="S196" s="2" t="s">
        <v>276</v>
      </c>
      <c r="T196" s="2" t="s">
        <v>6282</v>
      </c>
    </row>
    <row r="197" spans="1:20" ht="15" customHeight="1">
      <c r="A197" s="2">
        <v>10800194</v>
      </c>
      <c r="B197" s="2">
        <v>10010001</v>
      </c>
      <c r="C197" s="2">
        <v>2</v>
      </c>
      <c r="D197" s="2">
        <v>0</v>
      </c>
      <c r="E197" s="2">
        <v>1</v>
      </c>
      <c r="F197" s="2"/>
      <c r="G197" s="2"/>
      <c r="H197" s="2"/>
      <c r="I197" s="2"/>
      <c r="J197" s="2" t="s">
        <v>6396</v>
      </c>
      <c r="K197" s="2"/>
      <c r="L197" s="2"/>
      <c r="M197" s="2"/>
      <c r="N197" s="2"/>
      <c r="O197" s="2"/>
      <c r="P197" s="2"/>
      <c r="Q197" s="48"/>
      <c r="R197" s="2" t="s">
        <v>6371</v>
      </c>
      <c r="S197" s="2" t="s">
        <v>276</v>
      </c>
      <c r="T197" s="2" t="s">
        <v>6282</v>
      </c>
    </row>
    <row r="198" spans="1:20" ht="15" customHeight="1">
      <c r="A198" s="2">
        <v>10800195</v>
      </c>
      <c r="B198" s="2">
        <v>10010001</v>
      </c>
      <c r="C198" s="2">
        <v>2</v>
      </c>
      <c r="D198" s="2">
        <v>0</v>
      </c>
      <c r="E198" s="2">
        <v>1</v>
      </c>
      <c r="F198" s="2"/>
      <c r="G198" s="2"/>
      <c r="H198" s="2"/>
      <c r="I198" s="2"/>
      <c r="J198" s="2" t="s">
        <v>6397</v>
      </c>
      <c r="K198" s="2"/>
      <c r="L198" s="2"/>
      <c r="M198" s="2"/>
      <c r="N198" s="2"/>
      <c r="O198" s="2"/>
      <c r="P198" s="2"/>
      <c r="Q198" s="48"/>
      <c r="R198" s="2" t="s">
        <v>6371</v>
      </c>
      <c r="S198" s="2" t="s">
        <v>276</v>
      </c>
      <c r="T198" s="2" t="s">
        <v>6282</v>
      </c>
    </row>
    <row r="199" spans="1:20" ht="15" customHeight="1">
      <c r="A199" s="2">
        <v>10800196</v>
      </c>
      <c r="B199" s="2">
        <v>10010001</v>
      </c>
      <c r="C199" s="2">
        <v>2</v>
      </c>
      <c r="D199" s="2">
        <v>0</v>
      </c>
      <c r="E199" s="2">
        <v>1</v>
      </c>
      <c r="F199" s="2"/>
      <c r="G199" s="2"/>
      <c r="H199" s="2"/>
      <c r="I199" s="2"/>
      <c r="J199" s="2" t="s">
        <v>6398</v>
      </c>
      <c r="K199" s="2"/>
      <c r="L199" s="2"/>
      <c r="M199" s="2"/>
      <c r="N199" s="2"/>
      <c r="O199" s="2"/>
      <c r="P199" s="2"/>
      <c r="Q199" s="48"/>
      <c r="R199" s="2" t="s">
        <v>6371</v>
      </c>
      <c r="S199" s="2" t="s">
        <v>276</v>
      </c>
      <c r="T199" s="2" t="s">
        <v>6282</v>
      </c>
    </row>
    <row r="200" spans="1:20" ht="15" customHeight="1">
      <c r="A200" s="2">
        <v>10800197</v>
      </c>
      <c r="B200" s="2">
        <v>10010001</v>
      </c>
      <c r="C200" s="2">
        <v>2</v>
      </c>
      <c r="D200" s="2">
        <v>0</v>
      </c>
      <c r="E200" s="2">
        <v>1</v>
      </c>
      <c r="F200" s="2"/>
      <c r="G200" s="2"/>
      <c r="H200" s="2"/>
      <c r="I200" s="2"/>
      <c r="J200" s="2" t="s">
        <v>6399</v>
      </c>
      <c r="K200" s="2"/>
      <c r="L200" s="2"/>
      <c r="M200" s="2"/>
      <c r="N200" s="2"/>
      <c r="O200" s="2"/>
      <c r="P200" s="2"/>
      <c r="Q200" s="48"/>
      <c r="R200" s="2" t="s">
        <v>6371</v>
      </c>
      <c r="S200" s="2" t="s">
        <v>276</v>
      </c>
      <c r="T200" s="2" t="s">
        <v>6282</v>
      </c>
    </row>
    <row r="201" spans="1:20" ht="15" customHeight="1">
      <c r="A201" s="2">
        <v>10800198</v>
      </c>
      <c r="B201" s="2">
        <v>10010001</v>
      </c>
      <c r="C201" s="2">
        <v>2</v>
      </c>
      <c r="D201" s="2">
        <v>0</v>
      </c>
      <c r="E201" s="2">
        <v>1</v>
      </c>
      <c r="F201" s="2"/>
      <c r="G201" s="2"/>
      <c r="H201" s="2"/>
      <c r="I201" s="2"/>
      <c r="J201" s="2" t="s">
        <v>6400</v>
      </c>
      <c r="K201" s="2"/>
      <c r="L201" s="2"/>
      <c r="M201" s="2"/>
      <c r="N201" s="2"/>
      <c r="O201" s="2"/>
      <c r="P201" s="2"/>
      <c r="Q201" s="48"/>
      <c r="R201" s="2" t="s">
        <v>6371</v>
      </c>
      <c r="S201" s="2" t="s">
        <v>276</v>
      </c>
      <c r="T201" s="2" t="s">
        <v>6282</v>
      </c>
    </row>
    <row r="202" spans="1:20" ht="15" customHeight="1">
      <c r="A202" s="2">
        <v>10800199</v>
      </c>
      <c r="B202" s="2">
        <v>10010001</v>
      </c>
      <c r="C202" s="2">
        <v>2</v>
      </c>
      <c r="D202" s="2">
        <v>0</v>
      </c>
      <c r="E202" s="2">
        <v>1</v>
      </c>
      <c r="F202" s="2"/>
      <c r="G202" s="2"/>
      <c r="H202" s="2"/>
      <c r="I202" s="2"/>
      <c r="J202" s="2" t="s">
        <v>6401</v>
      </c>
      <c r="K202" s="2"/>
      <c r="L202" s="2"/>
      <c r="M202" s="2"/>
      <c r="N202" s="2"/>
      <c r="O202" s="2"/>
      <c r="P202" s="2"/>
      <c r="Q202" s="48"/>
      <c r="R202" s="2" t="s">
        <v>6371</v>
      </c>
      <c r="S202" s="2" t="s">
        <v>276</v>
      </c>
      <c r="T202" s="2" t="s">
        <v>6282</v>
      </c>
    </row>
    <row r="203" spans="1:20" ht="15" customHeight="1">
      <c r="A203" s="2">
        <v>10800200</v>
      </c>
      <c r="B203" s="2">
        <v>10010001</v>
      </c>
      <c r="C203" s="2">
        <v>2</v>
      </c>
      <c r="D203" s="2">
        <v>0</v>
      </c>
      <c r="E203" s="2">
        <v>1</v>
      </c>
      <c r="F203" s="2"/>
      <c r="G203" s="2"/>
      <c r="H203" s="2"/>
      <c r="I203" s="2"/>
      <c r="J203" s="2" t="s">
        <v>6402</v>
      </c>
      <c r="K203" s="2"/>
      <c r="L203" s="2"/>
      <c r="M203" s="2"/>
      <c r="N203" s="2"/>
      <c r="O203" s="2"/>
      <c r="P203" s="2"/>
      <c r="Q203" s="48"/>
      <c r="R203" s="2" t="s">
        <v>6371</v>
      </c>
      <c r="S203" s="2" t="s">
        <v>276</v>
      </c>
      <c r="T203" s="2" t="s">
        <v>6282</v>
      </c>
    </row>
    <row r="204" spans="1:20" ht="15" customHeight="1">
      <c r="A204" s="2">
        <v>10800201</v>
      </c>
      <c r="B204" s="2">
        <v>10010001</v>
      </c>
      <c r="C204" s="2">
        <v>2</v>
      </c>
      <c r="D204" s="2">
        <v>0</v>
      </c>
      <c r="E204" s="2">
        <v>1</v>
      </c>
      <c r="F204" s="2"/>
      <c r="G204" s="2"/>
      <c r="H204" s="2"/>
      <c r="I204" s="2"/>
      <c r="J204" s="2" t="s">
        <v>6403</v>
      </c>
      <c r="K204" s="2"/>
      <c r="L204" s="2"/>
      <c r="M204" s="2"/>
      <c r="N204" s="2"/>
      <c r="O204" s="2"/>
      <c r="P204" s="2"/>
      <c r="Q204" s="48"/>
      <c r="R204" s="2" t="s">
        <v>6371</v>
      </c>
      <c r="S204" s="2" t="s">
        <v>276</v>
      </c>
      <c r="T204" s="2" t="s">
        <v>6282</v>
      </c>
    </row>
    <row r="205" spans="1:20" ht="15" customHeight="1">
      <c r="A205" s="2">
        <v>10800202</v>
      </c>
      <c r="B205" s="2">
        <v>10010001</v>
      </c>
      <c r="C205" s="2">
        <v>2</v>
      </c>
      <c r="D205" s="2">
        <v>0</v>
      </c>
      <c r="E205" s="2">
        <v>1</v>
      </c>
      <c r="F205" s="2"/>
      <c r="G205" s="2"/>
      <c r="H205" s="2"/>
      <c r="I205" s="2"/>
      <c r="J205" s="2" t="s">
        <v>6404</v>
      </c>
      <c r="K205" s="2"/>
      <c r="L205" s="2"/>
      <c r="M205" s="2"/>
      <c r="N205" s="2"/>
      <c r="O205" s="2"/>
      <c r="P205" s="2"/>
      <c r="Q205" s="48"/>
      <c r="R205" s="2" t="s">
        <v>6371</v>
      </c>
      <c r="S205" s="2" t="s">
        <v>276</v>
      </c>
      <c r="T205" s="2" t="s">
        <v>6282</v>
      </c>
    </row>
    <row r="206" spans="1:20" ht="15" customHeight="1">
      <c r="A206" s="2">
        <v>10800203</v>
      </c>
      <c r="B206" s="2">
        <v>10010001</v>
      </c>
      <c r="C206" s="2">
        <v>2</v>
      </c>
      <c r="D206" s="2">
        <v>0</v>
      </c>
      <c r="E206" s="2">
        <v>1</v>
      </c>
      <c r="F206" s="2"/>
      <c r="G206" s="2"/>
      <c r="H206" s="2"/>
      <c r="I206" s="2"/>
      <c r="J206" s="2" t="s">
        <v>6405</v>
      </c>
      <c r="K206" s="2"/>
      <c r="L206" s="2"/>
      <c r="M206" s="2"/>
      <c r="N206" s="2"/>
      <c r="O206" s="2"/>
      <c r="P206" s="2"/>
      <c r="Q206" s="48"/>
      <c r="R206" s="2" t="s">
        <v>6371</v>
      </c>
      <c r="S206" s="2" t="s">
        <v>276</v>
      </c>
      <c r="T206" s="2" t="s">
        <v>6282</v>
      </c>
    </row>
    <row r="207" spans="1:20" ht="15" customHeight="1">
      <c r="A207" s="2">
        <v>10800204</v>
      </c>
      <c r="B207" s="2">
        <v>10010001</v>
      </c>
      <c r="C207" s="2">
        <v>2</v>
      </c>
      <c r="D207" s="2">
        <v>0</v>
      </c>
      <c r="E207" s="2">
        <v>1</v>
      </c>
      <c r="F207" s="2"/>
      <c r="G207" s="2"/>
      <c r="H207" s="2"/>
      <c r="I207" s="2"/>
      <c r="J207" s="2" t="s">
        <v>6406</v>
      </c>
      <c r="K207" s="2"/>
      <c r="L207" s="2"/>
      <c r="M207" s="2"/>
      <c r="N207" s="2"/>
      <c r="O207" s="2"/>
      <c r="P207" s="2"/>
      <c r="Q207" s="48"/>
      <c r="R207" s="2" t="s">
        <v>6371</v>
      </c>
      <c r="S207" s="2" t="s">
        <v>276</v>
      </c>
      <c r="T207" s="2" t="s">
        <v>6282</v>
      </c>
    </row>
    <row r="208" spans="1:20" ht="15" customHeight="1">
      <c r="A208" s="2">
        <v>10800205</v>
      </c>
      <c r="B208" s="2">
        <v>10010001</v>
      </c>
      <c r="C208" s="2">
        <v>2</v>
      </c>
      <c r="D208" s="2">
        <v>0</v>
      </c>
      <c r="E208" s="2">
        <v>1</v>
      </c>
      <c r="F208" s="2"/>
      <c r="G208" s="2"/>
      <c r="H208" s="2"/>
      <c r="I208" s="2"/>
      <c r="J208" s="2" t="s">
        <v>6407</v>
      </c>
      <c r="K208" s="2"/>
      <c r="L208" s="2"/>
      <c r="M208" s="2"/>
      <c r="N208" s="2"/>
      <c r="O208" s="2"/>
      <c r="P208" s="2"/>
      <c r="Q208" s="48"/>
      <c r="R208" s="2" t="s">
        <v>6371</v>
      </c>
      <c r="S208" s="2" t="s">
        <v>276</v>
      </c>
      <c r="T208" s="2" t="s">
        <v>6282</v>
      </c>
    </row>
    <row r="209" spans="1:20" ht="15" customHeight="1">
      <c r="A209" s="2">
        <v>10800206</v>
      </c>
      <c r="B209" s="2">
        <v>10010001</v>
      </c>
      <c r="C209" s="2">
        <v>2</v>
      </c>
      <c r="D209" s="2">
        <v>0</v>
      </c>
      <c r="E209" s="2">
        <v>1</v>
      </c>
      <c r="F209" s="2"/>
      <c r="G209" s="2"/>
      <c r="H209" s="2"/>
      <c r="I209" s="2"/>
      <c r="J209" s="2" t="s">
        <v>6408</v>
      </c>
      <c r="K209" s="2"/>
      <c r="L209" s="2"/>
      <c r="M209" s="2"/>
      <c r="N209" s="2"/>
      <c r="O209" s="2"/>
      <c r="P209" s="2"/>
      <c r="Q209" s="48"/>
      <c r="R209" s="2" t="s">
        <v>6371</v>
      </c>
      <c r="S209" s="2" t="s">
        <v>276</v>
      </c>
      <c r="T209" s="2" t="s">
        <v>6282</v>
      </c>
    </row>
    <row r="210" spans="1:20" ht="15" customHeight="1">
      <c r="A210" s="2">
        <v>10800207</v>
      </c>
      <c r="B210" s="2">
        <v>10010001</v>
      </c>
      <c r="C210" s="2">
        <v>2</v>
      </c>
      <c r="D210" s="2">
        <v>0</v>
      </c>
      <c r="E210" s="2">
        <v>1</v>
      </c>
      <c r="F210" s="2"/>
      <c r="G210" s="2"/>
      <c r="H210" s="2"/>
      <c r="I210" s="2"/>
      <c r="J210" s="2" t="s">
        <v>6409</v>
      </c>
      <c r="K210" s="2"/>
      <c r="L210" s="2"/>
      <c r="M210" s="2"/>
      <c r="N210" s="2"/>
      <c r="O210" s="2"/>
      <c r="P210" s="2"/>
      <c r="Q210" s="48"/>
      <c r="R210" s="2" t="s">
        <v>6371</v>
      </c>
      <c r="S210" s="2" t="s">
        <v>276</v>
      </c>
      <c r="T210" s="2" t="s">
        <v>6282</v>
      </c>
    </row>
    <row r="211" spans="1:20" ht="15" customHeight="1">
      <c r="A211" s="2">
        <v>10800208</v>
      </c>
      <c r="B211" s="2">
        <v>10010001</v>
      </c>
      <c r="C211" s="2">
        <v>2</v>
      </c>
      <c r="D211" s="2">
        <v>0</v>
      </c>
      <c r="E211" s="2">
        <v>1</v>
      </c>
      <c r="F211" s="2"/>
      <c r="G211" s="2"/>
      <c r="H211" s="2"/>
      <c r="I211" s="2"/>
      <c r="J211" s="2" t="s">
        <v>6410</v>
      </c>
      <c r="K211" s="2"/>
      <c r="L211" s="2"/>
      <c r="M211" s="2"/>
      <c r="N211" s="2"/>
      <c r="O211" s="2"/>
      <c r="P211" s="2"/>
      <c r="Q211" s="48"/>
      <c r="R211" s="2" t="s">
        <v>6371</v>
      </c>
      <c r="S211" s="2" t="s">
        <v>276</v>
      </c>
      <c r="T211" s="2" t="s">
        <v>6282</v>
      </c>
    </row>
    <row r="212" spans="1:20" ht="15" customHeight="1">
      <c r="A212" s="2">
        <v>10800209</v>
      </c>
      <c r="B212" s="2">
        <v>10010001</v>
      </c>
      <c r="C212" s="2">
        <v>2</v>
      </c>
      <c r="D212" s="2">
        <v>0</v>
      </c>
      <c r="E212" s="2">
        <v>1</v>
      </c>
      <c r="F212" s="2"/>
      <c r="G212" s="2"/>
      <c r="H212" s="2"/>
      <c r="I212" s="2"/>
      <c r="J212" s="2" t="s">
        <v>6411</v>
      </c>
      <c r="K212" s="2"/>
      <c r="L212" s="2"/>
      <c r="M212" s="2"/>
      <c r="N212" s="2"/>
      <c r="O212" s="2"/>
      <c r="P212" s="2"/>
      <c r="Q212" s="48"/>
      <c r="R212" s="2" t="s">
        <v>6371</v>
      </c>
      <c r="S212" s="2" t="s">
        <v>276</v>
      </c>
      <c r="T212" s="2" t="s">
        <v>6282</v>
      </c>
    </row>
    <row r="213" spans="1:20" ht="15" customHeight="1">
      <c r="A213" s="2">
        <v>10800210</v>
      </c>
      <c r="B213" s="2">
        <v>10010001</v>
      </c>
      <c r="C213" s="2">
        <v>2</v>
      </c>
      <c r="D213" s="2">
        <v>0</v>
      </c>
      <c r="E213" s="2">
        <v>1</v>
      </c>
      <c r="F213" s="2"/>
      <c r="G213" s="2"/>
      <c r="H213" s="2"/>
      <c r="I213" s="2"/>
      <c r="J213" s="2" t="s">
        <v>6412</v>
      </c>
      <c r="K213" s="2"/>
      <c r="L213" s="2"/>
      <c r="M213" s="2"/>
      <c r="N213" s="2"/>
      <c r="O213" s="2"/>
      <c r="P213" s="2"/>
      <c r="Q213" s="48"/>
      <c r="R213" s="2" t="s">
        <v>6371</v>
      </c>
      <c r="S213" s="2" t="s">
        <v>276</v>
      </c>
      <c r="T213" s="2" t="s">
        <v>6282</v>
      </c>
    </row>
    <row r="214" spans="1:20" ht="15" customHeight="1">
      <c r="A214" s="2">
        <v>10800211</v>
      </c>
      <c r="B214" s="2">
        <v>10010001</v>
      </c>
      <c r="C214" s="2">
        <v>2</v>
      </c>
      <c r="D214" s="2">
        <v>0</v>
      </c>
      <c r="E214" s="2">
        <v>1</v>
      </c>
      <c r="F214" s="2"/>
      <c r="G214" s="2"/>
      <c r="H214" s="2"/>
      <c r="I214" s="2"/>
      <c r="J214" s="2" t="s">
        <v>6413</v>
      </c>
      <c r="K214" s="2"/>
      <c r="L214" s="2"/>
      <c r="M214" s="2"/>
      <c r="N214" s="2"/>
      <c r="O214" s="2"/>
      <c r="P214" s="2"/>
      <c r="Q214" s="48"/>
      <c r="R214" s="2" t="s">
        <v>6371</v>
      </c>
      <c r="S214" s="2" t="s">
        <v>276</v>
      </c>
      <c r="T214" s="2" t="s">
        <v>6282</v>
      </c>
    </row>
    <row r="215" spans="1:20" ht="15" customHeight="1">
      <c r="A215" s="2">
        <v>10800212</v>
      </c>
      <c r="B215" s="2">
        <v>10010001</v>
      </c>
      <c r="C215" s="2">
        <v>2</v>
      </c>
      <c r="D215" s="2">
        <v>0</v>
      </c>
      <c r="E215" s="2">
        <v>1</v>
      </c>
      <c r="F215" s="2"/>
      <c r="G215" s="2"/>
      <c r="H215" s="2"/>
      <c r="I215" s="2"/>
      <c r="J215" s="2" t="s">
        <v>6414</v>
      </c>
      <c r="K215" s="2"/>
      <c r="L215" s="2"/>
      <c r="M215" s="2"/>
      <c r="N215" s="2"/>
      <c r="O215" s="2"/>
      <c r="P215" s="2"/>
      <c r="Q215" s="48"/>
      <c r="R215" s="2" t="s">
        <v>6371</v>
      </c>
      <c r="S215" s="2" t="s">
        <v>276</v>
      </c>
      <c r="T215" s="2" t="s">
        <v>6282</v>
      </c>
    </row>
    <row r="216" spans="1:20" ht="15" customHeight="1">
      <c r="A216" s="2">
        <v>10800213</v>
      </c>
      <c r="B216" s="2">
        <v>10010001</v>
      </c>
      <c r="C216" s="2">
        <v>2</v>
      </c>
      <c r="D216" s="2">
        <v>0</v>
      </c>
      <c r="E216" s="2">
        <v>1</v>
      </c>
      <c r="F216" s="2"/>
      <c r="G216" s="2"/>
      <c r="H216" s="2"/>
      <c r="I216" s="2"/>
      <c r="J216" s="2" t="s">
        <v>6415</v>
      </c>
      <c r="K216" s="2"/>
      <c r="L216" s="2"/>
      <c r="M216" s="2"/>
      <c r="N216" s="2"/>
      <c r="O216" s="2"/>
      <c r="P216" s="2"/>
      <c r="Q216" s="48"/>
      <c r="R216" s="2" t="s">
        <v>6371</v>
      </c>
      <c r="S216" s="2" t="s">
        <v>276</v>
      </c>
      <c r="T216" s="2" t="s">
        <v>6282</v>
      </c>
    </row>
    <row r="217" spans="1:20" ht="15" customHeight="1">
      <c r="A217" s="2">
        <v>10800214</v>
      </c>
      <c r="B217" s="2">
        <v>10010001</v>
      </c>
      <c r="C217" s="2">
        <v>2</v>
      </c>
      <c r="D217" s="2">
        <v>0</v>
      </c>
      <c r="E217" s="2">
        <v>1</v>
      </c>
      <c r="F217" s="2"/>
      <c r="G217" s="2"/>
      <c r="H217" s="2"/>
      <c r="I217" s="2"/>
      <c r="J217" s="2" t="s">
        <v>6416</v>
      </c>
      <c r="K217" s="2"/>
      <c r="L217" s="2"/>
      <c r="M217" s="2"/>
      <c r="N217" s="2"/>
      <c r="O217" s="2"/>
      <c r="P217" s="2"/>
      <c r="Q217" s="48"/>
      <c r="R217" s="2" t="s">
        <v>6371</v>
      </c>
      <c r="S217" s="2" t="s">
        <v>276</v>
      </c>
      <c r="T217" s="2" t="s">
        <v>6282</v>
      </c>
    </row>
    <row r="218" spans="1:20" ht="15" customHeight="1">
      <c r="A218" s="2">
        <v>10800215</v>
      </c>
      <c r="B218" s="2">
        <v>10010001</v>
      </c>
      <c r="C218" s="2">
        <v>2</v>
      </c>
      <c r="D218" s="2">
        <v>0</v>
      </c>
      <c r="E218" s="2">
        <v>1</v>
      </c>
      <c r="F218" s="2"/>
      <c r="G218" s="2"/>
      <c r="H218" s="2"/>
      <c r="I218" s="2"/>
      <c r="J218" s="2" t="s">
        <v>6417</v>
      </c>
      <c r="K218" s="2"/>
      <c r="L218" s="2"/>
      <c r="M218" s="2"/>
      <c r="N218" s="2"/>
      <c r="O218" s="2"/>
      <c r="P218" s="2"/>
      <c r="Q218" s="48"/>
      <c r="R218" s="2" t="s">
        <v>6371</v>
      </c>
      <c r="S218" s="2" t="s">
        <v>276</v>
      </c>
      <c r="T218" s="2" t="s">
        <v>6282</v>
      </c>
    </row>
    <row r="219" spans="1:20" ht="15" customHeight="1">
      <c r="A219" s="2">
        <v>10800216</v>
      </c>
      <c r="B219" s="2">
        <v>10010001</v>
      </c>
      <c r="C219" s="2">
        <v>2</v>
      </c>
      <c r="D219" s="2">
        <v>0</v>
      </c>
      <c r="E219" s="2">
        <v>1</v>
      </c>
      <c r="F219" s="2"/>
      <c r="G219" s="2"/>
      <c r="H219" s="2"/>
      <c r="I219" s="2"/>
      <c r="J219" s="2" t="s">
        <v>6418</v>
      </c>
      <c r="K219" s="2"/>
      <c r="L219" s="2"/>
      <c r="M219" s="2"/>
      <c r="N219" s="2"/>
      <c r="O219" s="2"/>
      <c r="P219" s="2"/>
      <c r="Q219" s="48"/>
      <c r="R219" s="2" t="s">
        <v>6371</v>
      </c>
      <c r="S219" s="2" t="s">
        <v>276</v>
      </c>
      <c r="T219" s="2" t="s">
        <v>6282</v>
      </c>
    </row>
    <row r="220" spans="1:20" ht="15" customHeight="1">
      <c r="A220" s="2">
        <v>10800217</v>
      </c>
      <c r="B220" s="2">
        <v>10010001</v>
      </c>
      <c r="C220" s="2">
        <v>2</v>
      </c>
      <c r="D220" s="2">
        <v>0</v>
      </c>
      <c r="E220" s="2">
        <v>1</v>
      </c>
      <c r="F220" s="2"/>
      <c r="G220" s="2"/>
      <c r="H220" s="2"/>
      <c r="I220" s="2"/>
      <c r="J220" s="2" t="s">
        <v>6419</v>
      </c>
      <c r="K220" s="2"/>
      <c r="L220" s="2"/>
      <c r="M220" s="2"/>
      <c r="N220" s="2"/>
      <c r="O220" s="2"/>
      <c r="P220" s="2"/>
      <c r="Q220" s="48"/>
      <c r="R220" s="2" t="s">
        <v>6371</v>
      </c>
      <c r="S220" s="2" t="s">
        <v>276</v>
      </c>
      <c r="T220" s="2" t="s">
        <v>6282</v>
      </c>
    </row>
    <row r="221" spans="1:20" ht="15" customHeight="1">
      <c r="A221" s="2">
        <v>10800218</v>
      </c>
      <c r="B221" s="2">
        <v>10010001</v>
      </c>
      <c r="C221" s="2">
        <v>2</v>
      </c>
      <c r="D221" s="2">
        <v>0</v>
      </c>
      <c r="E221" s="2">
        <v>1</v>
      </c>
      <c r="F221" s="2"/>
      <c r="G221" s="2"/>
      <c r="H221" s="2"/>
      <c r="I221" s="2"/>
      <c r="J221" s="2" t="s">
        <v>6420</v>
      </c>
      <c r="K221" s="2"/>
      <c r="L221" s="2"/>
      <c r="M221" s="2"/>
      <c r="N221" s="2"/>
      <c r="O221" s="2"/>
      <c r="P221" s="2"/>
      <c r="Q221" s="48"/>
      <c r="R221" s="2" t="s">
        <v>6371</v>
      </c>
      <c r="S221" s="2" t="s">
        <v>276</v>
      </c>
      <c r="T221" s="2" t="s">
        <v>6282</v>
      </c>
    </row>
    <row r="222" spans="1:20" ht="15" customHeight="1">
      <c r="A222" s="2">
        <v>10800219</v>
      </c>
      <c r="B222" s="2">
        <v>10010001</v>
      </c>
      <c r="C222" s="2">
        <v>2</v>
      </c>
      <c r="D222" s="2">
        <v>0</v>
      </c>
      <c r="E222" s="2">
        <v>1</v>
      </c>
      <c r="F222" s="2"/>
      <c r="G222" s="2"/>
      <c r="H222" s="2"/>
      <c r="I222" s="2"/>
      <c r="J222" s="2" t="s">
        <v>6421</v>
      </c>
      <c r="K222" s="2"/>
      <c r="L222" s="2"/>
      <c r="M222" s="2"/>
      <c r="N222" s="2"/>
      <c r="O222" s="2"/>
      <c r="P222" s="2"/>
      <c r="Q222" s="48"/>
      <c r="R222" s="2" t="s">
        <v>6371</v>
      </c>
      <c r="S222" s="2" t="s">
        <v>276</v>
      </c>
      <c r="T222" s="2" t="s">
        <v>6282</v>
      </c>
    </row>
    <row r="223" spans="1:20" ht="15" customHeight="1">
      <c r="A223" s="2">
        <v>10800220</v>
      </c>
      <c r="B223" s="2">
        <v>10010001</v>
      </c>
      <c r="C223" s="2">
        <v>2</v>
      </c>
      <c r="D223" s="2">
        <v>0</v>
      </c>
      <c r="E223" s="2">
        <v>1</v>
      </c>
      <c r="F223" s="2"/>
      <c r="G223" s="2"/>
      <c r="H223" s="2"/>
      <c r="I223" s="2"/>
      <c r="J223" s="2" t="s">
        <v>6422</v>
      </c>
      <c r="K223" s="2"/>
      <c r="L223" s="2"/>
      <c r="M223" s="2"/>
      <c r="N223" s="2"/>
      <c r="O223" s="2"/>
      <c r="P223" s="2"/>
      <c r="Q223" s="48"/>
      <c r="R223" s="2" t="s">
        <v>6371</v>
      </c>
      <c r="S223" s="2" t="s">
        <v>276</v>
      </c>
      <c r="T223" s="2" t="s">
        <v>6282</v>
      </c>
    </row>
    <row r="224" spans="1:20" ht="15" customHeight="1">
      <c r="A224" s="2">
        <v>10800221</v>
      </c>
      <c r="B224" s="2">
        <v>10010001</v>
      </c>
      <c r="C224" s="2">
        <v>2</v>
      </c>
      <c r="D224" s="2">
        <v>0</v>
      </c>
      <c r="E224" s="2">
        <v>1</v>
      </c>
      <c r="F224" s="2"/>
      <c r="G224" s="2"/>
      <c r="H224" s="2"/>
      <c r="I224" s="2"/>
      <c r="J224" s="2" t="s">
        <v>6423</v>
      </c>
      <c r="K224" s="2"/>
      <c r="L224" s="2"/>
      <c r="M224" s="2"/>
      <c r="N224" s="2"/>
      <c r="O224" s="2"/>
      <c r="P224" s="2"/>
      <c r="Q224" s="48"/>
      <c r="R224" s="2" t="s">
        <v>6371</v>
      </c>
      <c r="S224" s="2" t="s">
        <v>276</v>
      </c>
      <c r="T224" s="2" t="s">
        <v>6282</v>
      </c>
    </row>
    <row r="225" spans="1:20" ht="15" customHeight="1">
      <c r="A225" s="2">
        <v>10800222</v>
      </c>
      <c r="B225" s="2">
        <v>10010001</v>
      </c>
      <c r="C225" s="2">
        <v>2</v>
      </c>
      <c r="D225" s="2">
        <v>0</v>
      </c>
      <c r="E225" s="2">
        <v>1</v>
      </c>
      <c r="F225" s="2"/>
      <c r="G225" s="2"/>
      <c r="H225" s="2"/>
      <c r="I225" s="2"/>
      <c r="J225" s="2" t="s">
        <v>6424</v>
      </c>
      <c r="K225" s="2"/>
      <c r="L225" s="2"/>
      <c r="M225" s="2"/>
      <c r="N225" s="2"/>
      <c r="O225" s="2"/>
      <c r="P225" s="2"/>
      <c r="Q225" s="48"/>
      <c r="R225" s="2" t="s">
        <v>6371</v>
      </c>
      <c r="S225" s="2" t="s">
        <v>276</v>
      </c>
      <c r="T225" s="2" t="s">
        <v>6282</v>
      </c>
    </row>
    <row r="226" spans="1:20" ht="15" customHeight="1">
      <c r="A226" s="2">
        <v>10800223</v>
      </c>
      <c r="B226" s="2">
        <v>10010001</v>
      </c>
      <c r="C226" s="2">
        <v>2</v>
      </c>
      <c r="D226" s="2">
        <v>0</v>
      </c>
      <c r="E226" s="2">
        <v>1</v>
      </c>
      <c r="F226" s="2"/>
      <c r="G226" s="2"/>
      <c r="H226" s="2"/>
      <c r="I226" s="2"/>
      <c r="J226" s="2" t="s">
        <v>6425</v>
      </c>
      <c r="K226" s="2"/>
      <c r="L226" s="2"/>
      <c r="M226" s="2"/>
      <c r="N226" s="2"/>
      <c r="O226" s="2"/>
      <c r="P226" s="2"/>
      <c r="Q226" s="48"/>
      <c r="R226" s="2" t="s">
        <v>6371</v>
      </c>
      <c r="S226" s="2" t="s">
        <v>276</v>
      </c>
      <c r="T226" s="2" t="s">
        <v>6282</v>
      </c>
    </row>
    <row r="227" spans="1:20" ht="15" customHeight="1">
      <c r="A227" s="2">
        <v>10800224</v>
      </c>
      <c r="B227" s="2">
        <v>10010001</v>
      </c>
      <c r="C227" s="2">
        <v>2</v>
      </c>
      <c r="D227" s="2">
        <v>0</v>
      </c>
      <c r="E227" s="2">
        <v>1</v>
      </c>
      <c r="F227" s="2"/>
      <c r="G227" s="2"/>
      <c r="H227" s="2"/>
      <c r="I227" s="2"/>
      <c r="J227" s="2" t="s">
        <v>6426</v>
      </c>
      <c r="K227" s="2"/>
      <c r="L227" s="2"/>
      <c r="M227" s="2"/>
      <c r="N227" s="2"/>
      <c r="O227" s="2"/>
      <c r="P227" s="2"/>
      <c r="Q227" s="48"/>
      <c r="R227" s="2" t="s">
        <v>6371</v>
      </c>
      <c r="S227" s="2" t="s">
        <v>276</v>
      </c>
      <c r="T227" s="2" t="s">
        <v>6282</v>
      </c>
    </row>
    <row r="228" spans="1:20" ht="15" customHeight="1">
      <c r="A228" s="2">
        <v>10800225</v>
      </c>
      <c r="B228" s="2">
        <v>10010001</v>
      </c>
      <c r="C228" s="2">
        <v>2</v>
      </c>
      <c r="D228" s="2">
        <v>0</v>
      </c>
      <c r="E228" s="2">
        <v>1</v>
      </c>
      <c r="F228" s="2"/>
      <c r="G228" s="2"/>
      <c r="H228" s="2"/>
      <c r="I228" s="2"/>
      <c r="J228" s="2" t="s">
        <v>6427</v>
      </c>
      <c r="K228" s="2"/>
      <c r="L228" s="2"/>
      <c r="M228" s="2"/>
      <c r="N228" s="2"/>
      <c r="O228" s="2"/>
      <c r="P228" s="2"/>
      <c r="Q228" s="48"/>
      <c r="R228" s="2" t="s">
        <v>6371</v>
      </c>
      <c r="S228" s="2" t="s">
        <v>276</v>
      </c>
      <c r="T228" s="2" t="s">
        <v>6282</v>
      </c>
    </row>
    <row r="229" spans="1:20" ht="15" customHeight="1">
      <c r="A229" s="2">
        <v>10800226</v>
      </c>
      <c r="B229" s="2">
        <v>10010001</v>
      </c>
      <c r="C229" s="2">
        <v>2</v>
      </c>
      <c r="D229" s="2">
        <v>0</v>
      </c>
      <c r="E229" s="2">
        <v>1</v>
      </c>
      <c r="F229" s="2"/>
      <c r="G229" s="2"/>
      <c r="H229" s="2"/>
      <c r="I229" s="2"/>
      <c r="J229" s="2" t="s">
        <v>6428</v>
      </c>
      <c r="K229" s="2"/>
      <c r="L229" s="2"/>
      <c r="M229" s="2"/>
      <c r="N229" s="2"/>
      <c r="O229" s="2"/>
      <c r="P229" s="2"/>
      <c r="Q229" s="48"/>
      <c r="R229" s="2" t="s">
        <v>6371</v>
      </c>
      <c r="S229" s="2" t="s">
        <v>276</v>
      </c>
      <c r="T229" s="2" t="s">
        <v>6282</v>
      </c>
    </row>
    <row r="230" spans="1:20" ht="15" customHeight="1">
      <c r="A230" s="2">
        <v>10800227</v>
      </c>
      <c r="B230" s="2">
        <v>10010001</v>
      </c>
      <c r="C230" s="2">
        <v>2</v>
      </c>
      <c r="D230" s="2">
        <v>0</v>
      </c>
      <c r="E230" s="2">
        <v>1</v>
      </c>
      <c r="F230" s="2"/>
      <c r="G230" s="2"/>
      <c r="H230" s="2"/>
      <c r="I230" s="2"/>
      <c r="J230" s="2" t="s">
        <v>6429</v>
      </c>
      <c r="K230" s="2"/>
      <c r="L230" s="2"/>
      <c r="M230" s="2"/>
      <c r="N230" s="2"/>
      <c r="O230" s="2"/>
      <c r="P230" s="2"/>
      <c r="Q230" s="48"/>
      <c r="R230" s="2" t="s">
        <v>6371</v>
      </c>
      <c r="S230" s="2" t="s">
        <v>276</v>
      </c>
      <c r="T230" s="2" t="s">
        <v>6282</v>
      </c>
    </row>
    <row r="231" spans="1:20" ht="15" customHeight="1">
      <c r="A231" s="2">
        <v>10800228</v>
      </c>
      <c r="B231" s="2">
        <v>10010001</v>
      </c>
      <c r="C231" s="2">
        <v>2</v>
      </c>
      <c r="D231" s="2">
        <v>0</v>
      </c>
      <c r="E231" s="2">
        <v>1</v>
      </c>
      <c r="F231" s="2"/>
      <c r="G231" s="2"/>
      <c r="H231" s="2"/>
      <c r="I231" s="2"/>
      <c r="J231" s="2" t="s">
        <v>6430</v>
      </c>
      <c r="K231" s="2"/>
      <c r="L231" s="2"/>
      <c r="M231" s="2"/>
      <c r="N231" s="2"/>
      <c r="O231" s="2"/>
      <c r="P231" s="2"/>
      <c r="Q231" s="48"/>
      <c r="R231" s="2" t="s">
        <v>6371</v>
      </c>
      <c r="S231" s="2" t="s">
        <v>276</v>
      </c>
      <c r="T231" s="2" t="s">
        <v>6282</v>
      </c>
    </row>
    <row r="232" spans="1:20" ht="15" customHeight="1">
      <c r="A232" s="2">
        <v>10800229</v>
      </c>
      <c r="B232" s="2">
        <v>10010001</v>
      </c>
      <c r="C232" s="2">
        <v>2</v>
      </c>
      <c r="D232" s="2">
        <v>0</v>
      </c>
      <c r="E232" s="2">
        <v>1</v>
      </c>
      <c r="F232" s="2"/>
      <c r="G232" s="2"/>
      <c r="H232" s="2"/>
      <c r="I232" s="2"/>
      <c r="J232" s="2" t="s">
        <v>6431</v>
      </c>
      <c r="K232" s="2"/>
      <c r="L232" s="2"/>
      <c r="M232" s="2"/>
      <c r="N232" s="2"/>
      <c r="O232" s="2"/>
      <c r="P232" s="2"/>
      <c r="Q232" s="48"/>
      <c r="R232" s="2" t="s">
        <v>6371</v>
      </c>
      <c r="S232" s="2" t="s">
        <v>276</v>
      </c>
      <c r="T232" s="2" t="s">
        <v>6282</v>
      </c>
    </row>
    <row r="233" spans="1:20" ht="15" customHeight="1">
      <c r="A233" s="2">
        <v>10800230</v>
      </c>
      <c r="B233" s="2">
        <v>10010001</v>
      </c>
      <c r="C233" s="2">
        <v>2</v>
      </c>
      <c r="D233" s="2">
        <v>0</v>
      </c>
      <c r="E233" s="2">
        <v>1</v>
      </c>
      <c r="F233" s="2"/>
      <c r="G233" s="2"/>
      <c r="H233" s="2"/>
      <c r="I233" s="2"/>
      <c r="J233" s="2" t="s">
        <v>6432</v>
      </c>
      <c r="K233" s="2"/>
      <c r="L233" s="2"/>
      <c r="M233" s="2"/>
      <c r="N233" s="2"/>
      <c r="O233" s="2"/>
      <c r="P233" s="2"/>
      <c r="Q233" s="48"/>
      <c r="R233" s="2" t="s">
        <v>6371</v>
      </c>
      <c r="S233" s="2" t="s">
        <v>276</v>
      </c>
      <c r="T233" s="2" t="s">
        <v>6282</v>
      </c>
    </row>
    <row r="234" spans="1:20" ht="15" customHeight="1">
      <c r="A234" s="2">
        <v>10800231</v>
      </c>
      <c r="B234" s="2">
        <v>10010001</v>
      </c>
      <c r="C234" s="2">
        <v>2</v>
      </c>
      <c r="D234" s="2">
        <v>0</v>
      </c>
      <c r="E234" s="2">
        <v>1</v>
      </c>
      <c r="F234" s="2"/>
      <c r="G234" s="2"/>
      <c r="H234" s="2"/>
      <c r="I234" s="2"/>
      <c r="J234" s="2" t="s">
        <v>6433</v>
      </c>
      <c r="K234" s="2"/>
      <c r="L234" s="2"/>
      <c r="M234" s="2"/>
      <c r="N234" s="2"/>
      <c r="O234" s="2"/>
      <c r="P234" s="2"/>
      <c r="Q234" s="48"/>
      <c r="R234" s="2" t="s">
        <v>6371</v>
      </c>
      <c r="S234" s="2" t="s">
        <v>276</v>
      </c>
      <c r="T234" s="2" t="s">
        <v>6282</v>
      </c>
    </row>
    <row r="235" spans="1:20" ht="15" customHeight="1">
      <c r="A235" s="2">
        <v>10800232</v>
      </c>
      <c r="B235" s="2">
        <v>10010002</v>
      </c>
      <c r="C235" s="2">
        <v>2</v>
      </c>
      <c r="D235" s="2">
        <v>0</v>
      </c>
      <c r="E235" s="2">
        <v>1</v>
      </c>
      <c r="F235" s="2"/>
      <c r="G235" s="2"/>
      <c r="H235" s="2"/>
      <c r="I235" s="2"/>
      <c r="J235" s="2" t="s">
        <v>6434</v>
      </c>
      <c r="K235" s="2"/>
      <c r="L235" s="2"/>
      <c r="M235" s="2"/>
      <c r="N235" s="2"/>
      <c r="O235" s="2"/>
      <c r="P235" s="2"/>
      <c r="Q235" s="48"/>
      <c r="R235" s="2" t="s">
        <v>6435</v>
      </c>
      <c r="S235" s="2" t="s">
        <v>276</v>
      </c>
      <c r="T235" s="2" t="s">
        <v>6282</v>
      </c>
    </row>
    <row r="236" spans="1:20" ht="15" customHeight="1">
      <c r="A236" s="2">
        <v>10800233</v>
      </c>
      <c r="B236" s="2">
        <v>10010002</v>
      </c>
      <c r="C236" s="2">
        <v>2</v>
      </c>
      <c r="D236" s="2">
        <v>0</v>
      </c>
      <c r="E236" s="2">
        <v>1</v>
      </c>
      <c r="F236" s="2"/>
      <c r="G236" s="2"/>
      <c r="H236" s="2"/>
      <c r="I236" s="2"/>
      <c r="J236" s="2" t="s">
        <v>6436</v>
      </c>
      <c r="K236" s="2"/>
      <c r="L236" s="2"/>
      <c r="M236" s="2"/>
      <c r="N236" s="2"/>
      <c r="O236" s="2"/>
      <c r="P236" s="2"/>
      <c r="Q236" s="48"/>
      <c r="R236" s="2" t="s">
        <v>6435</v>
      </c>
      <c r="S236" s="2" t="s">
        <v>276</v>
      </c>
      <c r="T236" s="2" t="s">
        <v>6282</v>
      </c>
    </row>
    <row r="237" spans="1:20" ht="15" customHeight="1">
      <c r="A237" s="2">
        <v>10800234</v>
      </c>
      <c r="B237" s="2">
        <v>10010002</v>
      </c>
      <c r="C237" s="2">
        <v>2</v>
      </c>
      <c r="D237" s="2">
        <v>0</v>
      </c>
      <c r="E237" s="2">
        <v>1</v>
      </c>
      <c r="F237" s="2"/>
      <c r="G237" s="2"/>
      <c r="H237" s="2"/>
      <c r="I237" s="2"/>
      <c r="J237" s="2" t="s">
        <v>6437</v>
      </c>
      <c r="K237" s="2"/>
      <c r="L237" s="2"/>
      <c r="M237" s="2"/>
      <c r="N237" s="2"/>
      <c r="O237" s="2"/>
      <c r="P237" s="2"/>
      <c r="Q237" s="48"/>
      <c r="R237" s="2" t="s">
        <v>6435</v>
      </c>
      <c r="S237" s="2" t="s">
        <v>276</v>
      </c>
      <c r="T237" s="2" t="s">
        <v>6282</v>
      </c>
    </row>
    <row r="238" spans="1:20" ht="15" customHeight="1">
      <c r="A238" s="2">
        <v>10800235</v>
      </c>
      <c r="B238" s="2">
        <v>10010002</v>
      </c>
      <c r="C238" s="2">
        <v>2</v>
      </c>
      <c r="D238" s="2">
        <v>0</v>
      </c>
      <c r="E238" s="2">
        <v>1</v>
      </c>
      <c r="F238" s="2"/>
      <c r="G238" s="2"/>
      <c r="H238" s="2"/>
      <c r="I238" s="2"/>
      <c r="J238" s="2" t="s">
        <v>6438</v>
      </c>
      <c r="K238" s="2"/>
      <c r="L238" s="2"/>
      <c r="M238" s="2"/>
      <c r="N238" s="2"/>
      <c r="O238" s="2"/>
      <c r="P238" s="2"/>
      <c r="Q238" s="48"/>
      <c r="R238" s="2" t="s">
        <v>6435</v>
      </c>
      <c r="S238" s="2" t="s">
        <v>276</v>
      </c>
      <c r="T238" s="2" t="s">
        <v>6282</v>
      </c>
    </row>
    <row r="239" spans="1:20" ht="15" customHeight="1">
      <c r="A239" s="2">
        <v>10800236</v>
      </c>
      <c r="B239" s="2">
        <v>10010002</v>
      </c>
      <c r="C239" s="2">
        <v>2</v>
      </c>
      <c r="D239" s="2">
        <v>0</v>
      </c>
      <c r="E239" s="2">
        <v>1</v>
      </c>
      <c r="F239" s="2"/>
      <c r="G239" s="2"/>
      <c r="H239" s="2"/>
      <c r="I239" s="2"/>
      <c r="J239" s="2" t="s">
        <v>6439</v>
      </c>
      <c r="K239" s="2"/>
      <c r="L239" s="2"/>
      <c r="M239" s="2"/>
      <c r="N239" s="2"/>
      <c r="O239" s="2"/>
      <c r="P239" s="2"/>
      <c r="Q239" s="48"/>
      <c r="R239" s="2" t="s">
        <v>6435</v>
      </c>
      <c r="S239" s="2" t="s">
        <v>276</v>
      </c>
      <c r="T239" s="2" t="s">
        <v>6282</v>
      </c>
    </row>
    <row r="240" spans="1:20" ht="15" customHeight="1">
      <c r="A240" s="2">
        <v>10800237</v>
      </c>
      <c r="B240" s="2">
        <v>10010002</v>
      </c>
      <c r="C240" s="2">
        <v>2</v>
      </c>
      <c r="D240" s="2">
        <v>0</v>
      </c>
      <c r="E240" s="2">
        <v>1</v>
      </c>
      <c r="F240" s="2"/>
      <c r="G240" s="2"/>
      <c r="H240" s="2"/>
      <c r="I240" s="2"/>
      <c r="J240" s="2" t="s">
        <v>6440</v>
      </c>
      <c r="K240" s="2"/>
      <c r="L240" s="2"/>
      <c r="M240" s="2"/>
      <c r="N240" s="2"/>
      <c r="O240" s="2"/>
      <c r="P240" s="2"/>
      <c r="Q240" s="48"/>
      <c r="R240" s="2" t="s">
        <v>6435</v>
      </c>
      <c r="S240" s="2" t="s">
        <v>276</v>
      </c>
      <c r="T240" s="2" t="s">
        <v>6282</v>
      </c>
    </row>
    <row r="241" spans="1:20" ht="15" customHeight="1">
      <c r="A241" s="2">
        <v>10800238</v>
      </c>
      <c r="B241" s="2">
        <v>10010002</v>
      </c>
      <c r="C241" s="2">
        <v>2</v>
      </c>
      <c r="D241" s="2">
        <v>0</v>
      </c>
      <c r="E241" s="2">
        <v>1</v>
      </c>
      <c r="F241" s="2"/>
      <c r="G241" s="2"/>
      <c r="H241" s="2"/>
      <c r="I241" s="2"/>
      <c r="J241" s="2" t="s">
        <v>6441</v>
      </c>
      <c r="K241" s="2"/>
      <c r="L241" s="2"/>
      <c r="M241" s="2"/>
      <c r="N241" s="2"/>
      <c r="O241" s="2"/>
      <c r="P241" s="2"/>
      <c r="Q241" s="48"/>
      <c r="R241" s="2" t="s">
        <v>6435</v>
      </c>
      <c r="S241" s="2" t="s">
        <v>276</v>
      </c>
      <c r="T241" s="2" t="s">
        <v>6282</v>
      </c>
    </row>
    <row r="242" spans="1:20" ht="15" customHeight="1">
      <c r="A242" s="2">
        <v>10800239</v>
      </c>
      <c r="B242" s="2">
        <v>10010002</v>
      </c>
      <c r="C242" s="2">
        <v>2</v>
      </c>
      <c r="D242" s="2">
        <v>0</v>
      </c>
      <c r="E242" s="2">
        <v>1</v>
      </c>
      <c r="F242" s="2"/>
      <c r="G242" s="2"/>
      <c r="H242" s="2"/>
      <c r="I242" s="2"/>
      <c r="J242" s="2" t="s">
        <v>6442</v>
      </c>
      <c r="K242" s="2"/>
      <c r="L242" s="2"/>
      <c r="M242" s="2"/>
      <c r="N242" s="2"/>
      <c r="O242" s="2"/>
      <c r="P242" s="2"/>
      <c r="Q242" s="48"/>
      <c r="R242" s="2" t="s">
        <v>6435</v>
      </c>
      <c r="S242" s="2" t="s">
        <v>276</v>
      </c>
      <c r="T242" s="2" t="s">
        <v>6282</v>
      </c>
    </row>
    <row r="243" spans="1:20" ht="15" customHeight="1">
      <c r="A243" s="2">
        <v>10800240</v>
      </c>
      <c r="B243" s="2">
        <v>10010002</v>
      </c>
      <c r="C243" s="2">
        <v>2</v>
      </c>
      <c r="D243" s="2">
        <v>0</v>
      </c>
      <c r="E243" s="2">
        <v>1</v>
      </c>
      <c r="F243" s="2"/>
      <c r="G243" s="2"/>
      <c r="H243" s="2"/>
      <c r="I243" s="2"/>
      <c r="J243" s="2" t="s">
        <v>6443</v>
      </c>
      <c r="K243" s="2"/>
      <c r="L243" s="2"/>
      <c r="M243" s="2"/>
      <c r="N243" s="2"/>
      <c r="O243" s="2"/>
      <c r="P243" s="2"/>
      <c r="Q243" s="48"/>
      <c r="R243" s="2" t="s">
        <v>6435</v>
      </c>
      <c r="S243" s="2" t="s">
        <v>276</v>
      </c>
      <c r="T243" s="2" t="s">
        <v>6282</v>
      </c>
    </row>
    <row r="244" spans="1:20" ht="15" customHeight="1">
      <c r="A244" s="2">
        <v>10800241</v>
      </c>
      <c r="B244" s="2">
        <v>10010002</v>
      </c>
      <c r="C244" s="2">
        <v>2</v>
      </c>
      <c r="D244" s="2">
        <v>0</v>
      </c>
      <c r="E244" s="2">
        <v>1</v>
      </c>
      <c r="F244" s="2"/>
      <c r="G244" s="2"/>
      <c r="H244" s="2"/>
      <c r="I244" s="2"/>
      <c r="J244" s="2" t="s">
        <v>6444</v>
      </c>
      <c r="K244" s="2"/>
      <c r="L244" s="2"/>
      <c r="M244" s="2"/>
      <c r="N244" s="2"/>
      <c r="O244" s="2"/>
      <c r="P244" s="2"/>
      <c r="Q244" s="48"/>
      <c r="R244" s="2" t="s">
        <v>6435</v>
      </c>
      <c r="S244" s="2" t="s">
        <v>276</v>
      </c>
      <c r="T244" s="2" t="s">
        <v>6282</v>
      </c>
    </row>
    <row r="245" spans="1:20" ht="15" customHeight="1">
      <c r="A245" s="2">
        <v>10800242</v>
      </c>
      <c r="B245" s="2">
        <v>10010002</v>
      </c>
      <c r="C245" s="2">
        <v>2</v>
      </c>
      <c r="D245" s="2">
        <v>0</v>
      </c>
      <c r="E245" s="2">
        <v>1</v>
      </c>
      <c r="F245" s="2"/>
      <c r="G245" s="2"/>
      <c r="H245" s="2"/>
      <c r="I245" s="2"/>
      <c r="J245" s="2" t="s">
        <v>6445</v>
      </c>
      <c r="K245" s="2"/>
      <c r="L245" s="2"/>
      <c r="M245" s="2"/>
      <c r="N245" s="2"/>
      <c r="O245" s="2"/>
      <c r="P245" s="2"/>
      <c r="Q245" s="48"/>
      <c r="R245" s="2" t="s">
        <v>6435</v>
      </c>
      <c r="S245" s="2" t="s">
        <v>276</v>
      </c>
      <c r="T245" s="2" t="s">
        <v>6282</v>
      </c>
    </row>
    <row r="246" spans="1:20" ht="15" customHeight="1">
      <c r="A246" s="2">
        <v>10800243</v>
      </c>
      <c r="B246" s="2">
        <v>10010002</v>
      </c>
      <c r="C246" s="2">
        <v>2</v>
      </c>
      <c r="D246" s="2">
        <v>0</v>
      </c>
      <c r="E246" s="2">
        <v>1</v>
      </c>
      <c r="F246" s="2"/>
      <c r="G246" s="2"/>
      <c r="H246" s="2"/>
      <c r="I246" s="2"/>
      <c r="J246" s="2" t="s">
        <v>6446</v>
      </c>
      <c r="K246" s="2"/>
      <c r="L246" s="2"/>
      <c r="M246" s="2"/>
      <c r="N246" s="2"/>
      <c r="O246" s="2"/>
      <c r="P246" s="2"/>
      <c r="Q246" s="48"/>
      <c r="R246" s="2" t="s">
        <v>6435</v>
      </c>
      <c r="S246" s="2" t="s">
        <v>276</v>
      </c>
      <c r="T246" s="2" t="s">
        <v>6282</v>
      </c>
    </row>
    <row r="247" spans="1:20" ht="15" customHeight="1">
      <c r="A247" s="2">
        <v>10800244</v>
      </c>
      <c r="B247" s="2">
        <v>10010002</v>
      </c>
      <c r="C247" s="2">
        <v>2</v>
      </c>
      <c r="D247" s="2">
        <v>0</v>
      </c>
      <c r="E247" s="2">
        <v>1</v>
      </c>
      <c r="F247" s="2"/>
      <c r="G247" s="2"/>
      <c r="H247" s="2"/>
      <c r="I247" s="2"/>
      <c r="J247" s="2" t="s">
        <v>6447</v>
      </c>
      <c r="K247" s="2"/>
      <c r="L247" s="2"/>
      <c r="M247" s="2"/>
      <c r="N247" s="2"/>
      <c r="O247" s="2"/>
      <c r="P247" s="2"/>
      <c r="Q247" s="48"/>
      <c r="R247" s="2" t="s">
        <v>6435</v>
      </c>
      <c r="S247" s="2" t="s">
        <v>276</v>
      </c>
      <c r="T247" s="2" t="s">
        <v>6282</v>
      </c>
    </row>
    <row r="248" spans="1:20" ht="15" customHeight="1">
      <c r="A248" s="2">
        <v>10800245</v>
      </c>
      <c r="B248" s="2">
        <v>10010002</v>
      </c>
      <c r="C248" s="2">
        <v>2</v>
      </c>
      <c r="D248" s="2">
        <v>0</v>
      </c>
      <c r="E248" s="2">
        <v>1</v>
      </c>
      <c r="F248" s="2"/>
      <c r="G248" s="2"/>
      <c r="H248" s="2"/>
      <c r="I248" s="2"/>
      <c r="J248" s="2" t="s">
        <v>6448</v>
      </c>
      <c r="K248" s="2"/>
      <c r="L248" s="2"/>
      <c r="M248" s="2"/>
      <c r="N248" s="2"/>
      <c r="O248" s="2"/>
      <c r="P248" s="2"/>
      <c r="Q248" s="48"/>
      <c r="R248" s="2" t="s">
        <v>6435</v>
      </c>
      <c r="S248" s="2" t="s">
        <v>276</v>
      </c>
      <c r="T248" s="2" t="s">
        <v>6282</v>
      </c>
    </row>
    <row r="249" spans="1:20" ht="15" customHeight="1">
      <c r="A249" s="2">
        <v>10800246</v>
      </c>
      <c r="B249" s="2">
        <v>10010002</v>
      </c>
      <c r="C249" s="2">
        <v>2</v>
      </c>
      <c r="D249" s="2">
        <v>0</v>
      </c>
      <c r="E249" s="2">
        <v>1</v>
      </c>
      <c r="F249" s="2"/>
      <c r="G249" s="2"/>
      <c r="H249" s="2"/>
      <c r="I249" s="2"/>
      <c r="J249" s="2" t="s">
        <v>6449</v>
      </c>
      <c r="K249" s="2"/>
      <c r="L249" s="2"/>
      <c r="M249" s="2"/>
      <c r="N249" s="2"/>
      <c r="O249" s="2"/>
      <c r="P249" s="2"/>
      <c r="Q249" s="48"/>
      <c r="R249" s="2" t="s">
        <v>6435</v>
      </c>
      <c r="S249" s="2" t="s">
        <v>276</v>
      </c>
      <c r="T249" s="2" t="s">
        <v>6282</v>
      </c>
    </row>
    <row r="250" spans="1:20" ht="15" customHeight="1">
      <c r="A250" s="2">
        <v>10800247</v>
      </c>
      <c r="B250" s="2">
        <v>10010002</v>
      </c>
      <c r="C250" s="2">
        <v>2</v>
      </c>
      <c r="D250" s="2">
        <v>0</v>
      </c>
      <c r="E250" s="2">
        <v>1</v>
      </c>
      <c r="F250" s="2"/>
      <c r="G250" s="2"/>
      <c r="H250" s="2"/>
      <c r="I250" s="2"/>
      <c r="J250" s="2" t="s">
        <v>6450</v>
      </c>
      <c r="K250" s="2"/>
      <c r="L250" s="2"/>
      <c r="M250" s="2"/>
      <c r="N250" s="2"/>
      <c r="O250" s="2"/>
      <c r="P250" s="2"/>
      <c r="Q250" s="48"/>
      <c r="R250" s="2" t="s">
        <v>6435</v>
      </c>
      <c r="S250" s="2" t="s">
        <v>276</v>
      </c>
      <c r="T250" s="2" t="s">
        <v>6282</v>
      </c>
    </row>
    <row r="251" spans="1:20" ht="15" customHeight="1">
      <c r="A251" s="2">
        <v>10800248</v>
      </c>
      <c r="B251" s="2">
        <v>10010002</v>
      </c>
      <c r="C251" s="2">
        <v>2</v>
      </c>
      <c r="D251" s="2">
        <v>0</v>
      </c>
      <c r="E251" s="2">
        <v>1</v>
      </c>
      <c r="F251" s="2"/>
      <c r="G251" s="2"/>
      <c r="H251" s="2"/>
      <c r="I251" s="2"/>
      <c r="J251" s="2" t="s">
        <v>6451</v>
      </c>
      <c r="K251" s="2"/>
      <c r="L251" s="2"/>
      <c r="M251" s="2"/>
      <c r="N251" s="2"/>
      <c r="O251" s="2"/>
      <c r="P251" s="2"/>
      <c r="Q251" s="48"/>
      <c r="R251" s="2" t="s">
        <v>6435</v>
      </c>
      <c r="S251" s="2" t="s">
        <v>276</v>
      </c>
      <c r="T251" s="2" t="s">
        <v>6282</v>
      </c>
    </row>
    <row r="252" spans="1:20" ht="15" customHeight="1">
      <c r="A252" s="2">
        <v>10800249</v>
      </c>
      <c r="B252" s="2">
        <v>10010002</v>
      </c>
      <c r="C252" s="2">
        <v>2</v>
      </c>
      <c r="D252" s="2">
        <v>0</v>
      </c>
      <c r="E252" s="2">
        <v>1</v>
      </c>
      <c r="F252" s="2"/>
      <c r="G252" s="2"/>
      <c r="H252" s="2"/>
      <c r="I252" s="2"/>
      <c r="J252" s="2" t="s">
        <v>6452</v>
      </c>
      <c r="K252" s="2"/>
      <c r="L252" s="2"/>
      <c r="M252" s="2"/>
      <c r="N252" s="2"/>
      <c r="O252" s="2"/>
      <c r="P252" s="2"/>
      <c r="Q252" s="48"/>
      <c r="R252" s="2" t="s">
        <v>6435</v>
      </c>
      <c r="S252" s="2" t="s">
        <v>276</v>
      </c>
      <c r="T252" s="2" t="s">
        <v>6282</v>
      </c>
    </row>
    <row r="253" spans="1:20" ht="15" customHeight="1">
      <c r="A253" s="2">
        <v>10800250</v>
      </c>
      <c r="B253" s="2">
        <v>10010002</v>
      </c>
      <c r="C253" s="2">
        <v>2</v>
      </c>
      <c r="D253" s="2">
        <v>0</v>
      </c>
      <c r="E253" s="2">
        <v>1</v>
      </c>
      <c r="F253" s="2"/>
      <c r="G253" s="2"/>
      <c r="H253" s="2"/>
      <c r="I253" s="2"/>
      <c r="J253" s="2" t="s">
        <v>6453</v>
      </c>
      <c r="K253" s="2"/>
      <c r="L253" s="2"/>
      <c r="M253" s="2"/>
      <c r="N253" s="2"/>
      <c r="O253" s="2"/>
      <c r="P253" s="2"/>
      <c r="Q253" s="48"/>
      <c r="R253" s="2" t="s">
        <v>6435</v>
      </c>
      <c r="S253" s="2" t="s">
        <v>276</v>
      </c>
      <c r="T253" s="2" t="s">
        <v>6282</v>
      </c>
    </row>
    <row r="254" spans="1:20" ht="15" customHeight="1">
      <c r="A254" s="2">
        <v>10800251</v>
      </c>
      <c r="B254" s="2">
        <v>10010002</v>
      </c>
      <c r="C254" s="2">
        <v>2</v>
      </c>
      <c r="D254" s="2">
        <v>0</v>
      </c>
      <c r="E254" s="2">
        <v>1</v>
      </c>
      <c r="F254" s="2"/>
      <c r="G254" s="2"/>
      <c r="H254" s="2"/>
      <c r="I254" s="2"/>
      <c r="J254" s="2" t="s">
        <v>6454</v>
      </c>
      <c r="K254" s="2"/>
      <c r="L254" s="2"/>
      <c r="M254" s="2"/>
      <c r="N254" s="2"/>
      <c r="O254" s="2"/>
      <c r="P254" s="2"/>
      <c r="Q254" s="48"/>
      <c r="R254" s="2" t="s">
        <v>6435</v>
      </c>
      <c r="S254" s="2" t="s">
        <v>276</v>
      </c>
      <c r="T254" s="2" t="s">
        <v>6282</v>
      </c>
    </row>
    <row r="255" spans="1:20" ht="15" customHeight="1">
      <c r="A255" s="2">
        <v>10800252</v>
      </c>
      <c r="B255" s="2">
        <v>10010002</v>
      </c>
      <c r="C255" s="2">
        <v>2</v>
      </c>
      <c r="D255" s="2">
        <v>0</v>
      </c>
      <c r="E255" s="2">
        <v>1</v>
      </c>
      <c r="F255" s="2"/>
      <c r="G255" s="2"/>
      <c r="H255" s="2"/>
      <c r="I255" s="2"/>
      <c r="J255" s="2" t="s">
        <v>6455</v>
      </c>
      <c r="K255" s="2"/>
      <c r="L255" s="2"/>
      <c r="M255" s="2"/>
      <c r="N255" s="2"/>
      <c r="O255" s="2"/>
      <c r="P255" s="2"/>
      <c r="Q255" s="48"/>
      <c r="R255" s="2" t="s">
        <v>6435</v>
      </c>
      <c r="S255" s="2" t="s">
        <v>276</v>
      </c>
      <c r="T255" s="2" t="s">
        <v>6282</v>
      </c>
    </row>
    <row r="256" spans="1:20" ht="15" customHeight="1">
      <c r="A256" s="2">
        <v>10800253</v>
      </c>
      <c r="B256" s="2">
        <v>10010002</v>
      </c>
      <c r="C256" s="2">
        <v>2</v>
      </c>
      <c r="D256" s="2">
        <v>0</v>
      </c>
      <c r="E256" s="2">
        <v>1</v>
      </c>
      <c r="F256" s="2"/>
      <c r="G256" s="2"/>
      <c r="H256" s="2"/>
      <c r="I256" s="2"/>
      <c r="J256" s="2" t="s">
        <v>6456</v>
      </c>
      <c r="K256" s="2"/>
      <c r="L256" s="2"/>
      <c r="M256" s="2"/>
      <c r="N256" s="2"/>
      <c r="O256" s="2"/>
      <c r="P256" s="2"/>
      <c r="Q256" s="48"/>
      <c r="R256" s="2" t="s">
        <v>6435</v>
      </c>
      <c r="S256" s="2" t="s">
        <v>276</v>
      </c>
      <c r="T256" s="2" t="s">
        <v>6282</v>
      </c>
    </row>
    <row r="257" spans="1:20" ht="15" customHeight="1">
      <c r="A257" s="2">
        <v>10800254</v>
      </c>
      <c r="B257" s="2">
        <v>10010002</v>
      </c>
      <c r="C257" s="2">
        <v>2</v>
      </c>
      <c r="D257" s="2">
        <v>0</v>
      </c>
      <c r="E257" s="2">
        <v>1</v>
      </c>
      <c r="F257" s="2"/>
      <c r="G257" s="2"/>
      <c r="H257" s="2"/>
      <c r="I257" s="2"/>
      <c r="J257" s="2" t="s">
        <v>6457</v>
      </c>
      <c r="K257" s="2"/>
      <c r="L257" s="2"/>
      <c r="M257" s="2"/>
      <c r="N257" s="2"/>
      <c r="O257" s="2"/>
      <c r="P257" s="2"/>
      <c r="Q257" s="48"/>
      <c r="R257" s="2" t="s">
        <v>6435</v>
      </c>
      <c r="S257" s="2" t="s">
        <v>276</v>
      </c>
      <c r="T257" s="2" t="s">
        <v>6282</v>
      </c>
    </row>
    <row r="258" spans="1:20" ht="15" customHeight="1">
      <c r="A258" s="2">
        <v>10800255</v>
      </c>
      <c r="B258" s="2">
        <v>10010002</v>
      </c>
      <c r="C258" s="2">
        <v>2</v>
      </c>
      <c r="D258" s="2">
        <v>0</v>
      </c>
      <c r="E258" s="2">
        <v>1</v>
      </c>
      <c r="F258" s="2"/>
      <c r="G258" s="2"/>
      <c r="H258" s="2"/>
      <c r="I258" s="2"/>
      <c r="J258" s="2" t="s">
        <v>6458</v>
      </c>
      <c r="K258" s="2"/>
      <c r="L258" s="2"/>
      <c r="M258" s="2"/>
      <c r="N258" s="2"/>
      <c r="O258" s="2"/>
      <c r="P258" s="2"/>
      <c r="Q258" s="48"/>
      <c r="R258" s="2" t="s">
        <v>6435</v>
      </c>
      <c r="S258" s="2" t="s">
        <v>276</v>
      </c>
      <c r="T258" s="2" t="s">
        <v>6282</v>
      </c>
    </row>
    <row r="259" spans="1:20" ht="15" customHeight="1">
      <c r="A259" s="2">
        <v>10800256</v>
      </c>
      <c r="B259" s="2">
        <v>10010002</v>
      </c>
      <c r="C259" s="2">
        <v>2</v>
      </c>
      <c r="D259" s="2">
        <v>0</v>
      </c>
      <c r="E259" s="2">
        <v>1</v>
      </c>
      <c r="F259" s="2"/>
      <c r="G259" s="2"/>
      <c r="H259" s="2"/>
      <c r="I259" s="2"/>
      <c r="J259" s="2" t="s">
        <v>6459</v>
      </c>
      <c r="K259" s="2"/>
      <c r="L259" s="2"/>
      <c r="M259" s="2"/>
      <c r="N259" s="2"/>
      <c r="O259" s="2"/>
      <c r="P259" s="2"/>
      <c r="Q259" s="48"/>
      <c r="R259" s="2" t="s">
        <v>6435</v>
      </c>
      <c r="S259" s="2" t="s">
        <v>276</v>
      </c>
      <c r="T259" s="2" t="s">
        <v>6282</v>
      </c>
    </row>
    <row r="260" spans="1:20" ht="15" customHeight="1">
      <c r="A260" s="2">
        <v>10800257</v>
      </c>
      <c r="B260" s="2">
        <v>10010002</v>
      </c>
      <c r="C260" s="2">
        <v>2</v>
      </c>
      <c r="D260" s="2">
        <v>0</v>
      </c>
      <c r="E260" s="2">
        <v>1</v>
      </c>
      <c r="F260" s="2"/>
      <c r="G260" s="2"/>
      <c r="H260" s="2"/>
      <c r="I260" s="2"/>
      <c r="J260" s="2" t="s">
        <v>6460</v>
      </c>
      <c r="K260" s="2"/>
      <c r="L260" s="2"/>
      <c r="M260" s="2"/>
      <c r="N260" s="2"/>
      <c r="O260" s="2"/>
      <c r="P260" s="2"/>
      <c r="Q260" s="48"/>
      <c r="R260" s="2" t="s">
        <v>6435</v>
      </c>
      <c r="S260" s="2" t="s">
        <v>276</v>
      </c>
      <c r="T260" s="2" t="s">
        <v>6282</v>
      </c>
    </row>
    <row r="261" spans="1:20" ht="15" customHeight="1">
      <c r="A261" s="2">
        <v>10800258</v>
      </c>
      <c r="B261" s="2">
        <v>10010002</v>
      </c>
      <c r="C261" s="2">
        <v>2</v>
      </c>
      <c r="D261" s="2">
        <v>0</v>
      </c>
      <c r="E261" s="2">
        <v>1</v>
      </c>
      <c r="F261" s="2"/>
      <c r="G261" s="2"/>
      <c r="H261" s="2"/>
      <c r="I261" s="2"/>
      <c r="J261" s="2" t="s">
        <v>6461</v>
      </c>
      <c r="K261" s="2"/>
      <c r="L261" s="2"/>
      <c r="M261" s="2"/>
      <c r="N261" s="2"/>
      <c r="O261" s="2"/>
      <c r="P261" s="2"/>
      <c r="Q261" s="48"/>
      <c r="R261" s="2" t="s">
        <v>6435</v>
      </c>
      <c r="S261" s="2" t="s">
        <v>276</v>
      </c>
      <c r="T261" s="2" t="s">
        <v>6282</v>
      </c>
    </row>
    <row r="262" spans="1:20" ht="15" customHeight="1">
      <c r="A262" s="2">
        <v>10800259</v>
      </c>
      <c r="B262" s="2">
        <v>10010002</v>
      </c>
      <c r="C262" s="2">
        <v>2</v>
      </c>
      <c r="D262" s="2">
        <v>0</v>
      </c>
      <c r="E262" s="2">
        <v>1</v>
      </c>
      <c r="F262" s="2"/>
      <c r="G262" s="2"/>
      <c r="H262" s="2"/>
      <c r="I262" s="2"/>
      <c r="J262" s="2" t="s">
        <v>6462</v>
      </c>
      <c r="K262" s="2"/>
      <c r="L262" s="2"/>
      <c r="M262" s="2"/>
      <c r="N262" s="2"/>
      <c r="O262" s="2"/>
      <c r="P262" s="2"/>
      <c r="Q262" s="48"/>
      <c r="R262" s="2" t="s">
        <v>6435</v>
      </c>
      <c r="S262" s="2" t="s">
        <v>276</v>
      </c>
      <c r="T262" s="2" t="s">
        <v>6282</v>
      </c>
    </row>
    <row r="263" spans="1:20" ht="15" customHeight="1">
      <c r="A263" s="2">
        <v>10800260</v>
      </c>
      <c r="B263" s="2">
        <v>10010002</v>
      </c>
      <c r="C263" s="2">
        <v>2</v>
      </c>
      <c r="D263" s="2">
        <v>0</v>
      </c>
      <c r="E263" s="2">
        <v>1</v>
      </c>
      <c r="F263" s="2"/>
      <c r="G263" s="2"/>
      <c r="H263" s="2"/>
      <c r="I263" s="2"/>
      <c r="J263" s="2" t="s">
        <v>6463</v>
      </c>
      <c r="K263" s="2"/>
      <c r="L263" s="2"/>
      <c r="M263" s="2"/>
      <c r="N263" s="2"/>
      <c r="O263" s="2"/>
      <c r="P263" s="2"/>
      <c r="Q263" s="48"/>
      <c r="R263" s="2" t="s">
        <v>6435</v>
      </c>
      <c r="S263" s="2" t="s">
        <v>276</v>
      </c>
      <c r="T263" s="2" t="s">
        <v>6282</v>
      </c>
    </row>
    <row r="264" spans="1:20" ht="15" customHeight="1">
      <c r="A264" s="2">
        <v>10800261</v>
      </c>
      <c r="B264" s="2">
        <v>10010002</v>
      </c>
      <c r="C264" s="2">
        <v>2</v>
      </c>
      <c r="D264" s="2">
        <v>0</v>
      </c>
      <c r="E264" s="2">
        <v>1</v>
      </c>
      <c r="F264" s="2"/>
      <c r="G264" s="2"/>
      <c r="H264" s="2"/>
      <c r="I264" s="2"/>
      <c r="J264" s="2" t="s">
        <v>6464</v>
      </c>
      <c r="K264" s="2"/>
      <c r="L264" s="2"/>
      <c r="M264" s="2"/>
      <c r="N264" s="2"/>
      <c r="O264" s="2"/>
      <c r="P264" s="2"/>
      <c r="Q264" s="48"/>
      <c r="R264" s="2" t="s">
        <v>6435</v>
      </c>
      <c r="S264" s="2" t="s">
        <v>276</v>
      </c>
      <c r="T264" s="2" t="s">
        <v>6282</v>
      </c>
    </row>
    <row r="265" spans="1:20" ht="15" customHeight="1">
      <c r="A265" s="2">
        <v>10800262</v>
      </c>
      <c r="B265" s="2">
        <v>10010002</v>
      </c>
      <c r="C265" s="2">
        <v>2</v>
      </c>
      <c r="D265" s="2">
        <v>0</v>
      </c>
      <c r="E265" s="2">
        <v>1</v>
      </c>
      <c r="F265" s="2"/>
      <c r="G265" s="2"/>
      <c r="H265" s="2"/>
      <c r="I265" s="2"/>
      <c r="J265" s="2" t="s">
        <v>6465</v>
      </c>
      <c r="K265" s="2"/>
      <c r="L265" s="2"/>
      <c r="M265" s="2"/>
      <c r="N265" s="2"/>
      <c r="O265" s="2"/>
      <c r="P265" s="2"/>
      <c r="Q265" s="48"/>
      <c r="R265" s="2" t="s">
        <v>454</v>
      </c>
      <c r="S265" s="2" t="s">
        <v>276</v>
      </c>
      <c r="T265" s="2" t="s">
        <v>6282</v>
      </c>
    </row>
    <row r="266" spans="1:20" ht="15" customHeight="1">
      <c r="A266" s="2">
        <v>10800263</v>
      </c>
      <c r="B266" s="2">
        <v>10010002</v>
      </c>
      <c r="C266" s="2">
        <v>2</v>
      </c>
      <c r="D266" s="2">
        <v>0</v>
      </c>
      <c r="E266" s="2">
        <v>1</v>
      </c>
      <c r="F266" s="2"/>
      <c r="G266" s="2"/>
      <c r="H266" s="2"/>
      <c r="I266" s="2"/>
      <c r="J266" s="2" t="s">
        <v>6466</v>
      </c>
      <c r="K266" s="2"/>
      <c r="L266" s="2"/>
      <c r="M266" s="2"/>
      <c r="N266" s="2"/>
      <c r="O266" s="2"/>
      <c r="P266" s="2"/>
      <c r="Q266" s="48"/>
      <c r="R266" s="2" t="s">
        <v>455</v>
      </c>
      <c r="S266" s="2" t="s">
        <v>276</v>
      </c>
      <c r="T266" s="2" t="s">
        <v>6282</v>
      </c>
    </row>
    <row r="267" spans="1:20" ht="15" customHeight="1">
      <c r="A267" s="2">
        <v>10800264</v>
      </c>
      <c r="B267" s="2">
        <v>10010002</v>
      </c>
      <c r="C267" s="2">
        <v>2</v>
      </c>
      <c r="D267" s="2">
        <v>0</v>
      </c>
      <c r="E267" s="2">
        <v>1</v>
      </c>
      <c r="F267" s="2"/>
      <c r="G267" s="2"/>
      <c r="H267" s="2"/>
      <c r="I267" s="2"/>
      <c r="J267" s="2" t="s">
        <v>6467</v>
      </c>
      <c r="K267" s="2"/>
      <c r="L267" s="2"/>
      <c r="M267" s="2"/>
      <c r="N267" s="2"/>
      <c r="O267" s="2"/>
      <c r="P267" s="2"/>
      <c r="Q267" s="48"/>
      <c r="R267" s="2" t="s">
        <v>456</v>
      </c>
      <c r="S267" s="2" t="s">
        <v>276</v>
      </c>
      <c r="T267" s="2" t="s">
        <v>6282</v>
      </c>
    </row>
    <row r="268" spans="1:20" ht="15" customHeight="1">
      <c r="A268" s="2">
        <v>10800265</v>
      </c>
      <c r="B268" s="2">
        <v>10010002</v>
      </c>
      <c r="C268" s="2">
        <v>2</v>
      </c>
      <c r="D268" s="2">
        <v>0</v>
      </c>
      <c r="E268" s="2">
        <v>1</v>
      </c>
      <c r="F268" s="2"/>
      <c r="G268" s="2"/>
      <c r="H268" s="2"/>
      <c r="I268" s="2"/>
      <c r="J268" s="2" t="s">
        <v>6468</v>
      </c>
      <c r="K268" s="2"/>
      <c r="L268" s="2"/>
      <c r="M268" s="2"/>
      <c r="N268" s="2"/>
      <c r="O268" s="2"/>
      <c r="P268" s="2"/>
      <c r="Q268" s="48"/>
      <c r="R268" s="2" t="s">
        <v>457</v>
      </c>
      <c r="S268" s="2" t="s">
        <v>276</v>
      </c>
      <c r="T268" s="2" t="s">
        <v>6282</v>
      </c>
    </row>
    <row r="269" spans="1:20" ht="15" customHeight="1">
      <c r="A269" s="2">
        <v>10800266</v>
      </c>
      <c r="B269" s="2">
        <v>10010002</v>
      </c>
      <c r="C269" s="2">
        <v>2</v>
      </c>
      <c r="D269" s="2">
        <v>0</v>
      </c>
      <c r="E269" s="2">
        <v>1</v>
      </c>
      <c r="F269" s="2"/>
      <c r="G269" s="2"/>
      <c r="H269" s="2"/>
      <c r="I269" s="2"/>
      <c r="J269" s="2" t="s">
        <v>6469</v>
      </c>
      <c r="K269" s="2"/>
      <c r="L269" s="2"/>
      <c r="M269" s="2"/>
      <c r="N269" s="2"/>
      <c r="O269" s="2"/>
      <c r="P269" s="2"/>
      <c r="Q269" s="48"/>
      <c r="R269" s="2" t="s">
        <v>458</v>
      </c>
      <c r="S269" s="2" t="s">
        <v>276</v>
      </c>
      <c r="T269" s="2" t="s">
        <v>6282</v>
      </c>
    </row>
    <row r="270" spans="1:20" ht="15" customHeight="1">
      <c r="A270" s="2">
        <v>10800267</v>
      </c>
      <c r="B270" s="2">
        <v>10010002</v>
      </c>
      <c r="C270" s="2">
        <v>2</v>
      </c>
      <c r="D270" s="2">
        <v>0</v>
      </c>
      <c r="E270" s="2">
        <v>1</v>
      </c>
      <c r="F270" s="2"/>
      <c r="G270" s="2"/>
      <c r="H270" s="2"/>
      <c r="I270" s="2"/>
      <c r="J270" s="2" t="s">
        <v>6470</v>
      </c>
      <c r="K270" s="2"/>
      <c r="L270" s="2"/>
      <c r="M270" s="2"/>
      <c r="N270" s="2"/>
      <c r="O270" s="2"/>
      <c r="P270" s="2"/>
      <c r="Q270" s="48"/>
      <c r="R270" s="2" t="s">
        <v>459</v>
      </c>
      <c r="S270" s="2" t="s">
        <v>276</v>
      </c>
      <c r="T270" s="2" t="s">
        <v>6282</v>
      </c>
    </row>
    <row r="271" spans="1:20" ht="15" customHeight="1">
      <c r="A271" s="2">
        <v>10800268</v>
      </c>
      <c r="B271" s="2">
        <v>10010002</v>
      </c>
      <c r="C271" s="2">
        <v>2</v>
      </c>
      <c r="D271" s="2">
        <v>0</v>
      </c>
      <c r="E271" s="2">
        <v>1</v>
      </c>
      <c r="F271" s="2"/>
      <c r="G271" s="2"/>
      <c r="H271" s="2"/>
      <c r="I271" s="2"/>
      <c r="J271" s="2" t="s">
        <v>6471</v>
      </c>
      <c r="K271" s="2"/>
      <c r="L271" s="2"/>
      <c r="M271" s="2"/>
      <c r="N271" s="2"/>
      <c r="O271" s="2"/>
      <c r="P271" s="2"/>
      <c r="Q271" s="48"/>
      <c r="R271" s="2" t="s">
        <v>460</v>
      </c>
      <c r="S271" s="2" t="s">
        <v>276</v>
      </c>
      <c r="T271" s="2" t="s">
        <v>6282</v>
      </c>
    </row>
    <row r="272" spans="1:20" ht="15" customHeight="1">
      <c r="A272" s="2">
        <v>10800269</v>
      </c>
      <c r="B272" s="2">
        <v>10010002</v>
      </c>
      <c r="C272" s="2">
        <v>2</v>
      </c>
      <c r="D272" s="2">
        <v>0</v>
      </c>
      <c r="E272" s="2">
        <v>1</v>
      </c>
      <c r="F272" s="2"/>
      <c r="G272" s="2"/>
      <c r="H272" s="2"/>
      <c r="I272" s="2"/>
      <c r="J272" s="2" t="s">
        <v>6472</v>
      </c>
      <c r="K272" s="2"/>
      <c r="L272" s="2"/>
      <c r="M272" s="2"/>
      <c r="N272" s="2"/>
      <c r="O272" s="2"/>
      <c r="P272" s="2"/>
      <c r="Q272" s="48"/>
      <c r="R272" s="2" t="s">
        <v>4063</v>
      </c>
      <c r="S272" s="2" t="s">
        <v>276</v>
      </c>
      <c r="T272" s="2" t="s">
        <v>6282</v>
      </c>
    </row>
    <row r="273" spans="1:20" ht="15" customHeight="1">
      <c r="A273" s="2">
        <v>10800270</v>
      </c>
      <c r="B273" s="2">
        <v>10010002</v>
      </c>
      <c r="C273" s="2">
        <v>2</v>
      </c>
      <c r="D273" s="2">
        <v>0</v>
      </c>
      <c r="E273" s="2">
        <v>1</v>
      </c>
      <c r="F273" s="2"/>
      <c r="G273" s="2"/>
      <c r="H273" s="2"/>
      <c r="I273" s="2"/>
      <c r="J273" s="2" t="s">
        <v>6473</v>
      </c>
      <c r="K273" s="2"/>
      <c r="L273" s="2"/>
      <c r="M273" s="2"/>
      <c r="N273" s="2"/>
      <c r="O273" s="2"/>
      <c r="P273" s="2"/>
      <c r="Q273" s="48"/>
      <c r="R273" s="2" t="s">
        <v>6474</v>
      </c>
      <c r="S273" s="2" t="s">
        <v>276</v>
      </c>
      <c r="T273" s="2" t="s">
        <v>6282</v>
      </c>
    </row>
    <row r="274" spans="1:20" ht="15" customHeight="1">
      <c r="A274" s="2">
        <v>10800271</v>
      </c>
      <c r="B274" s="2">
        <v>10010002</v>
      </c>
      <c r="C274" s="2">
        <v>2</v>
      </c>
      <c r="D274" s="2">
        <v>0</v>
      </c>
      <c r="E274" s="2">
        <v>1</v>
      </c>
      <c r="F274" s="2"/>
      <c r="G274" s="2"/>
      <c r="H274" s="2"/>
      <c r="I274" s="2"/>
      <c r="J274" s="2" t="s">
        <v>6475</v>
      </c>
      <c r="K274" s="2"/>
      <c r="L274" s="2"/>
      <c r="M274" s="2"/>
      <c r="N274" s="2"/>
      <c r="O274" s="2"/>
      <c r="P274" s="2"/>
      <c r="Q274" s="48"/>
      <c r="R274" s="2" t="s">
        <v>6474</v>
      </c>
      <c r="S274" s="2" t="s">
        <v>276</v>
      </c>
      <c r="T274" s="2" t="s">
        <v>6282</v>
      </c>
    </row>
    <row r="275" spans="1:20" ht="15" customHeight="1">
      <c r="A275" s="2">
        <v>10800272</v>
      </c>
      <c r="B275" s="2">
        <v>10010002</v>
      </c>
      <c r="C275" s="2">
        <v>2</v>
      </c>
      <c r="D275" s="2">
        <v>0</v>
      </c>
      <c r="E275" s="2">
        <v>1</v>
      </c>
      <c r="F275" s="2"/>
      <c r="G275" s="2"/>
      <c r="H275" s="2"/>
      <c r="I275" s="2"/>
      <c r="J275" s="2" t="s">
        <v>6476</v>
      </c>
      <c r="K275" s="2"/>
      <c r="L275" s="2"/>
      <c r="M275" s="2"/>
      <c r="N275" s="2"/>
      <c r="O275" s="2"/>
      <c r="P275" s="2"/>
      <c r="Q275" s="48"/>
      <c r="R275" s="2" t="s">
        <v>479</v>
      </c>
      <c r="S275" s="2" t="s">
        <v>276</v>
      </c>
      <c r="T275" s="2" t="s">
        <v>6282</v>
      </c>
    </row>
    <row r="276" spans="1:20" ht="15" customHeight="1">
      <c r="A276" s="2">
        <v>10800273</v>
      </c>
      <c r="B276" s="2">
        <v>10010002</v>
      </c>
      <c r="C276" s="2">
        <v>2</v>
      </c>
      <c r="D276" s="2">
        <v>0</v>
      </c>
      <c r="E276" s="2">
        <v>1</v>
      </c>
      <c r="F276" s="2"/>
      <c r="G276" s="2"/>
      <c r="H276" s="2"/>
      <c r="I276" s="2"/>
      <c r="J276" s="2" t="s">
        <v>6477</v>
      </c>
      <c r="K276" s="2"/>
      <c r="L276" s="2"/>
      <c r="M276" s="2"/>
      <c r="N276" s="2"/>
      <c r="O276" s="2"/>
      <c r="P276" s="2"/>
      <c r="Q276" s="48"/>
      <c r="R276" s="2" t="s">
        <v>479</v>
      </c>
      <c r="S276" s="2" t="s">
        <v>276</v>
      </c>
      <c r="T276" s="2" t="s">
        <v>6282</v>
      </c>
    </row>
    <row r="277" spans="1:20" ht="15" customHeight="1">
      <c r="A277" s="2">
        <v>10800274</v>
      </c>
      <c r="B277" s="2">
        <v>10010002</v>
      </c>
      <c r="C277" s="2">
        <v>2</v>
      </c>
      <c r="D277" s="2">
        <v>0</v>
      </c>
      <c r="E277" s="2">
        <v>1</v>
      </c>
      <c r="F277" s="2"/>
      <c r="G277" s="2"/>
      <c r="H277" s="2"/>
      <c r="I277" s="2"/>
      <c r="J277" s="2" t="s">
        <v>6478</v>
      </c>
      <c r="K277" s="2"/>
      <c r="L277" s="2"/>
      <c r="M277" s="2"/>
      <c r="N277" s="2"/>
      <c r="O277" s="2"/>
      <c r="P277" s="2"/>
      <c r="Q277" s="48"/>
      <c r="R277" s="2" t="s">
        <v>3275</v>
      </c>
      <c r="S277" s="2" t="s">
        <v>276</v>
      </c>
      <c r="T277" s="2" t="s">
        <v>6282</v>
      </c>
    </row>
    <row r="278" spans="1:20" ht="15" customHeight="1">
      <c r="A278" s="2">
        <v>10800275</v>
      </c>
      <c r="B278" s="2">
        <v>10010002</v>
      </c>
      <c r="C278" s="2">
        <v>2</v>
      </c>
      <c r="D278" s="2">
        <v>0</v>
      </c>
      <c r="E278" s="2">
        <v>1</v>
      </c>
      <c r="F278" s="2"/>
      <c r="G278" s="2"/>
      <c r="H278" s="2"/>
      <c r="I278" s="2"/>
      <c r="J278" s="2" t="s">
        <v>6479</v>
      </c>
      <c r="K278" s="2"/>
      <c r="L278" s="2"/>
      <c r="M278" s="2"/>
      <c r="N278" s="2"/>
      <c r="O278" s="2"/>
      <c r="P278" s="2"/>
      <c r="Q278" s="48"/>
      <c r="R278" s="2" t="s">
        <v>3277</v>
      </c>
      <c r="S278" s="2" t="s">
        <v>276</v>
      </c>
      <c r="T278" s="2" t="s">
        <v>6282</v>
      </c>
    </row>
    <row r="279" spans="1:20" ht="15" customHeight="1">
      <c r="A279" s="2">
        <v>10800276</v>
      </c>
      <c r="B279" s="2">
        <v>10010002</v>
      </c>
      <c r="C279" s="2">
        <v>2</v>
      </c>
      <c r="D279" s="2">
        <v>0</v>
      </c>
      <c r="E279" s="2">
        <v>1</v>
      </c>
      <c r="F279" s="2"/>
      <c r="G279" s="2"/>
      <c r="H279" s="2"/>
      <c r="I279" s="2"/>
      <c r="J279" s="2" t="s">
        <v>6480</v>
      </c>
      <c r="K279" s="2"/>
      <c r="L279" s="2"/>
      <c r="M279" s="2"/>
      <c r="N279" s="2"/>
      <c r="O279" s="2"/>
      <c r="P279" s="2"/>
      <c r="Q279" s="48"/>
      <c r="R279" s="2" t="s">
        <v>4105</v>
      </c>
      <c r="S279" s="2" t="s">
        <v>276</v>
      </c>
      <c r="T279" s="2" t="s">
        <v>6282</v>
      </c>
    </row>
    <row r="280" spans="1:20" ht="15" customHeight="1">
      <c r="A280" s="2">
        <v>10800277</v>
      </c>
      <c r="B280" s="2">
        <v>10010002</v>
      </c>
      <c r="C280" s="2">
        <v>2</v>
      </c>
      <c r="D280" s="2">
        <v>0</v>
      </c>
      <c r="E280" s="2">
        <v>1</v>
      </c>
      <c r="F280" s="2"/>
      <c r="G280" s="2"/>
      <c r="H280" s="2"/>
      <c r="I280" s="2"/>
      <c r="J280" s="2" t="s">
        <v>6481</v>
      </c>
      <c r="K280" s="2"/>
      <c r="L280" s="2"/>
      <c r="M280" s="2"/>
      <c r="N280" s="2"/>
      <c r="O280" s="2"/>
      <c r="P280" s="2"/>
      <c r="Q280" s="48"/>
      <c r="R280" s="2" t="s">
        <v>4106</v>
      </c>
      <c r="S280" s="2" t="s">
        <v>276</v>
      </c>
      <c r="T280" s="2" t="s">
        <v>6282</v>
      </c>
    </row>
    <row r="281" spans="1:20" ht="15" customHeight="1">
      <c r="A281" s="2">
        <v>10800278</v>
      </c>
      <c r="B281" s="2">
        <v>10010002</v>
      </c>
      <c r="C281" s="2">
        <v>2</v>
      </c>
      <c r="D281" s="2">
        <v>0</v>
      </c>
      <c r="E281" s="2">
        <v>1</v>
      </c>
      <c r="F281" s="2"/>
      <c r="G281" s="2"/>
      <c r="H281" s="2"/>
      <c r="I281" s="2"/>
      <c r="J281" s="2" t="s">
        <v>6482</v>
      </c>
      <c r="K281" s="2"/>
      <c r="L281" s="2"/>
      <c r="M281" s="2"/>
      <c r="N281" s="2"/>
      <c r="O281" s="2"/>
      <c r="P281" s="2"/>
      <c r="Q281" s="48"/>
      <c r="R281" s="2"/>
      <c r="S281" s="2" t="s">
        <v>276</v>
      </c>
      <c r="T281" s="2" t="s">
        <v>6282</v>
      </c>
    </row>
    <row r="282" spans="1:20" ht="15" customHeight="1">
      <c r="A282" s="2">
        <v>10800279</v>
      </c>
      <c r="B282" s="2">
        <v>10010002</v>
      </c>
      <c r="C282" s="2">
        <v>2</v>
      </c>
      <c r="D282" s="2">
        <v>0</v>
      </c>
      <c r="E282" s="2">
        <v>1</v>
      </c>
      <c r="F282" s="2"/>
      <c r="G282" s="2"/>
      <c r="H282" s="2"/>
      <c r="I282" s="2"/>
      <c r="J282" s="2" t="s">
        <v>6483</v>
      </c>
      <c r="K282" s="2"/>
      <c r="L282" s="2"/>
      <c r="M282" s="2"/>
      <c r="N282" s="2"/>
      <c r="O282" s="2"/>
      <c r="P282" s="2"/>
      <c r="Q282" s="48"/>
      <c r="R282" s="2"/>
      <c r="S282" s="2" t="s">
        <v>276</v>
      </c>
      <c r="T282" s="2" t="s">
        <v>6282</v>
      </c>
    </row>
    <row r="283" spans="1:20" ht="15" customHeight="1">
      <c r="A283" s="2">
        <v>10800280</v>
      </c>
      <c r="B283" s="2">
        <v>10010002</v>
      </c>
      <c r="C283" s="2">
        <v>2</v>
      </c>
      <c r="D283" s="2">
        <v>0</v>
      </c>
      <c r="E283" s="2">
        <v>1</v>
      </c>
      <c r="F283" s="2"/>
      <c r="G283" s="2"/>
      <c r="H283" s="2"/>
      <c r="I283" s="2"/>
      <c r="J283" s="2" t="s">
        <v>6484</v>
      </c>
      <c r="K283" s="2"/>
      <c r="L283" s="2"/>
      <c r="M283" s="2"/>
      <c r="N283" s="2"/>
      <c r="O283" s="2"/>
      <c r="P283" s="2"/>
      <c r="Q283" s="48"/>
      <c r="R283" s="2" t="s">
        <v>342</v>
      </c>
      <c r="S283" s="2" t="s">
        <v>276</v>
      </c>
      <c r="T283" s="2" t="s">
        <v>6282</v>
      </c>
    </row>
    <row r="284" spans="1:20" ht="15" customHeight="1">
      <c r="A284" s="2">
        <v>10800281</v>
      </c>
      <c r="B284" s="2">
        <v>10010002</v>
      </c>
      <c r="C284" s="2">
        <v>2</v>
      </c>
      <c r="D284" s="2">
        <v>0</v>
      </c>
      <c r="E284" s="2">
        <v>1</v>
      </c>
      <c r="F284" s="2"/>
      <c r="G284" s="2"/>
      <c r="H284" s="2"/>
      <c r="I284" s="2"/>
      <c r="J284" s="2" t="s">
        <v>2642</v>
      </c>
      <c r="K284" s="2"/>
      <c r="L284" s="2"/>
      <c r="M284" s="2"/>
      <c r="N284" s="2"/>
      <c r="O284" s="2"/>
      <c r="P284" s="2"/>
      <c r="Q284" s="48"/>
      <c r="R284" s="2" t="s">
        <v>342</v>
      </c>
      <c r="S284" s="2" t="s">
        <v>276</v>
      </c>
      <c r="T284" s="2" t="s">
        <v>6282</v>
      </c>
    </row>
    <row r="285" spans="1:20" ht="15" customHeight="1">
      <c r="A285" s="2">
        <v>10800282</v>
      </c>
      <c r="B285" s="2">
        <v>10010002</v>
      </c>
      <c r="C285" s="2">
        <v>2</v>
      </c>
      <c r="D285" s="2">
        <v>0</v>
      </c>
      <c r="E285" s="2">
        <v>2</v>
      </c>
      <c r="F285" s="2"/>
      <c r="G285" s="2"/>
      <c r="H285" s="2"/>
      <c r="I285" s="2"/>
      <c r="J285" s="2" t="s">
        <v>6485</v>
      </c>
      <c r="K285" s="2"/>
      <c r="L285" s="2"/>
      <c r="M285" s="2"/>
      <c r="N285" s="2"/>
      <c r="O285" s="2"/>
      <c r="P285" s="2"/>
      <c r="Q285" s="48"/>
      <c r="R285" s="2" t="s">
        <v>342</v>
      </c>
      <c r="S285" s="2" t="s">
        <v>276</v>
      </c>
      <c r="T285" s="2" t="s">
        <v>6282</v>
      </c>
    </row>
    <row r="286" spans="1:20" ht="15" customHeight="1">
      <c r="A286" s="2">
        <v>10800283</v>
      </c>
      <c r="B286" s="2">
        <v>10010003</v>
      </c>
      <c r="C286" s="2">
        <v>2</v>
      </c>
      <c r="D286" s="2">
        <v>0</v>
      </c>
      <c r="E286" s="2">
        <v>3</v>
      </c>
      <c r="F286" s="2"/>
      <c r="G286" s="2"/>
      <c r="H286" s="2"/>
      <c r="I286" s="2"/>
      <c r="J286" s="2" t="s">
        <v>2966</v>
      </c>
      <c r="K286" s="2"/>
      <c r="L286" s="2"/>
      <c r="M286" s="2"/>
      <c r="N286" s="2"/>
      <c r="O286" s="2"/>
      <c r="P286" s="2"/>
      <c r="Q286" s="48"/>
      <c r="R286" s="2">
        <v>2511</v>
      </c>
      <c r="S286" s="2" t="s">
        <v>276</v>
      </c>
      <c r="T286" s="2" t="s">
        <v>6486</v>
      </c>
    </row>
    <row r="287" spans="1:20" ht="15" customHeight="1">
      <c r="A287" s="2">
        <v>10800284</v>
      </c>
      <c r="B287" s="2">
        <v>10010002</v>
      </c>
      <c r="C287" s="2">
        <v>2</v>
      </c>
      <c r="D287" s="2">
        <v>0</v>
      </c>
      <c r="E287" s="2">
        <v>1</v>
      </c>
      <c r="F287" s="2"/>
      <c r="G287" s="2"/>
      <c r="H287" s="2"/>
      <c r="I287" s="2"/>
      <c r="J287" s="2" t="s">
        <v>6487</v>
      </c>
      <c r="K287" s="2"/>
      <c r="L287" s="2"/>
      <c r="M287" s="2"/>
      <c r="N287" s="2"/>
      <c r="O287" s="2"/>
      <c r="P287" s="2"/>
      <c r="Q287" s="48"/>
      <c r="R287" s="2">
        <v>2808</v>
      </c>
      <c r="S287" s="2" t="s">
        <v>276</v>
      </c>
      <c r="T287" s="2" t="s">
        <v>6282</v>
      </c>
    </row>
    <row r="288" spans="1:20" ht="15" customHeight="1">
      <c r="A288" s="2">
        <v>10800285</v>
      </c>
      <c r="B288" s="2">
        <v>10010002</v>
      </c>
      <c r="C288" s="2">
        <v>2</v>
      </c>
      <c r="D288" s="2">
        <v>0</v>
      </c>
      <c r="E288" s="2">
        <v>1</v>
      </c>
      <c r="F288" s="2"/>
      <c r="G288" s="2"/>
      <c r="H288" s="2"/>
      <c r="I288" s="2"/>
      <c r="J288" s="2" t="s">
        <v>6488</v>
      </c>
      <c r="K288" s="2"/>
      <c r="L288" s="2"/>
      <c r="M288" s="2"/>
      <c r="N288" s="2"/>
      <c r="O288" s="2"/>
      <c r="P288" s="2"/>
      <c r="Q288" s="48"/>
      <c r="R288" s="2" t="s">
        <v>305</v>
      </c>
      <c r="S288" s="2" t="s">
        <v>276</v>
      </c>
      <c r="T288" s="2" t="s">
        <v>6282</v>
      </c>
    </row>
    <row r="289" spans="1:20" ht="15" customHeight="1">
      <c r="A289" s="2">
        <v>10800286</v>
      </c>
      <c r="B289" s="2">
        <v>10010002</v>
      </c>
      <c r="C289" s="2">
        <v>2</v>
      </c>
      <c r="D289" s="2">
        <v>0</v>
      </c>
      <c r="E289" s="2">
        <v>1</v>
      </c>
      <c r="F289" s="2"/>
      <c r="G289" s="2"/>
      <c r="H289" s="2"/>
      <c r="I289" s="2"/>
      <c r="J289" s="2" t="s">
        <v>6489</v>
      </c>
      <c r="K289" s="2"/>
      <c r="L289" s="2"/>
      <c r="M289" s="2"/>
      <c r="N289" s="2"/>
      <c r="O289" s="2"/>
      <c r="P289" s="2"/>
      <c r="Q289" s="48"/>
      <c r="R289" s="2" t="s">
        <v>478</v>
      </c>
      <c r="S289" s="2" t="s">
        <v>276</v>
      </c>
      <c r="T289" s="2" t="s">
        <v>6282</v>
      </c>
    </row>
    <row r="290" spans="1:20" ht="15" customHeight="1">
      <c r="A290" s="2">
        <v>10800287</v>
      </c>
      <c r="B290" s="2">
        <v>10010002</v>
      </c>
      <c r="C290" s="2">
        <v>2</v>
      </c>
      <c r="D290" s="2">
        <v>0</v>
      </c>
      <c r="E290" s="2">
        <v>1</v>
      </c>
      <c r="F290" s="2"/>
      <c r="G290" s="2"/>
      <c r="H290" s="2"/>
      <c r="I290" s="2"/>
      <c r="J290" s="2" t="s">
        <v>2928</v>
      </c>
      <c r="K290" s="2"/>
      <c r="L290" s="2"/>
      <c r="M290" s="2"/>
      <c r="N290" s="2"/>
      <c r="O290" s="2"/>
      <c r="P290" s="2"/>
      <c r="Q290" s="48"/>
      <c r="R290" s="2" t="s">
        <v>342</v>
      </c>
      <c r="S290" s="2" t="s">
        <v>276</v>
      </c>
      <c r="T290" s="2" t="s">
        <v>6282</v>
      </c>
    </row>
    <row r="291" spans="1:20" ht="15" customHeight="1">
      <c r="A291" s="2">
        <v>10800288</v>
      </c>
      <c r="B291" s="2">
        <v>10010002</v>
      </c>
      <c r="C291" s="2">
        <v>2</v>
      </c>
      <c r="D291" s="2">
        <v>0</v>
      </c>
      <c r="E291" s="2">
        <v>1</v>
      </c>
      <c r="F291" s="2"/>
      <c r="G291" s="2"/>
      <c r="H291" s="2"/>
      <c r="I291" s="2"/>
      <c r="J291" s="2" t="s">
        <v>2929</v>
      </c>
      <c r="K291" s="2"/>
      <c r="L291" s="2"/>
      <c r="M291" s="2"/>
      <c r="N291" s="2"/>
      <c r="O291" s="2"/>
      <c r="P291" s="2"/>
      <c r="Q291" s="48"/>
      <c r="R291" s="2" t="s">
        <v>342</v>
      </c>
      <c r="S291" s="2" t="s">
        <v>276</v>
      </c>
      <c r="T291" s="2" t="s">
        <v>6282</v>
      </c>
    </row>
    <row r="292" spans="1:20" ht="15" customHeight="1">
      <c r="A292" s="2">
        <v>10800289</v>
      </c>
      <c r="B292" s="2">
        <v>10010002</v>
      </c>
      <c r="C292" s="2">
        <v>2</v>
      </c>
      <c r="D292" s="2">
        <v>0</v>
      </c>
      <c r="E292" s="2">
        <v>1</v>
      </c>
      <c r="F292" s="2"/>
      <c r="G292" s="2"/>
      <c r="H292" s="2"/>
      <c r="I292" s="2"/>
      <c r="J292" s="2" t="s">
        <v>6490</v>
      </c>
      <c r="K292" s="2"/>
      <c r="L292" s="2"/>
      <c r="M292" s="2"/>
      <c r="N292" s="2"/>
      <c r="O292" s="2"/>
      <c r="P292" s="2"/>
      <c r="Q292" s="48"/>
      <c r="R292" s="2"/>
      <c r="S292" s="2" t="s">
        <v>276</v>
      </c>
      <c r="T292" s="2" t="s">
        <v>6282</v>
      </c>
    </row>
    <row r="293" spans="1:20" ht="15" customHeight="1">
      <c r="A293" s="2">
        <v>10800290</v>
      </c>
      <c r="B293" s="2">
        <v>10010002</v>
      </c>
      <c r="C293" s="2">
        <v>2</v>
      </c>
      <c r="D293" s="2">
        <v>0</v>
      </c>
      <c r="E293" s="2">
        <v>1</v>
      </c>
      <c r="F293" s="2"/>
      <c r="G293" s="2"/>
      <c r="H293" s="2"/>
      <c r="I293" s="2"/>
      <c r="J293" s="2" t="s">
        <v>6491</v>
      </c>
      <c r="K293" s="2"/>
      <c r="L293" s="2"/>
      <c r="M293" s="2"/>
      <c r="N293" s="2"/>
      <c r="O293" s="2"/>
      <c r="P293" s="2"/>
      <c r="Q293" s="48"/>
      <c r="R293" s="2" t="s">
        <v>4079</v>
      </c>
      <c r="S293" s="2" t="s">
        <v>276</v>
      </c>
      <c r="T293" s="2" t="s">
        <v>6282</v>
      </c>
    </row>
    <row r="294" spans="1:20" ht="15" customHeight="1">
      <c r="A294" s="2">
        <v>10800291</v>
      </c>
      <c r="B294" s="2">
        <v>10010002</v>
      </c>
      <c r="C294" s="2">
        <v>2</v>
      </c>
      <c r="D294" s="2">
        <v>0</v>
      </c>
      <c r="E294" s="2">
        <v>1</v>
      </c>
      <c r="F294" s="2"/>
      <c r="G294" s="2"/>
      <c r="H294" s="2"/>
      <c r="I294" s="2"/>
      <c r="J294" s="2" t="s">
        <v>6492</v>
      </c>
      <c r="K294" s="2"/>
      <c r="L294" s="2"/>
      <c r="M294" s="2"/>
      <c r="N294" s="2"/>
      <c r="O294" s="2"/>
      <c r="P294" s="2"/>
      <c r="Q294" s="48"/>
      <c r="R294" s="2" t="s">
        <v>4079</v>
      </c>
      <c r="S294" s="2" t="s">
        <v>276</v>
      </c>
      <c r="T294" s="2" t="s">
        <v>6282</v>
      </c>
    </row>
    <row r="295" spans="1:20" ht="15" customHeight="1">
      <c r="A295" s="2">
        <v>10800292</v>
      </c>
      <c r="B295" s="2">
        <v>10010002</v>
      </c>
      <c r="C295" s="2">
        <v>2</v>
      </c>
      <c r="D295" s="2">
        <v>0</v>
      </c>
      <c r="E295" s="2">
        <v>1</v>
      </c>
      <c r="F295" s="2"/>
      <c r="G295" s="2"/>
      <c r="H295" s="2"/>
      <c r="I295" s="2"/>
      <c r="J295" s="2" t="s">
        <v>6493</v>
      </c>
      <c r="K295" s="2"/>
      <c r="L295" s="2"/>
      <c r="M295" s="2"/>
      <c r="N295" s="2"/>
      <c r="O295" s="2"/>
      <c r="P295" s="2"/>
      <c r="Q295" s="48"/>
      <c r="R295" s="2" t="s">
        <v>4079</v>
      </c>
      <c r="S295" s="2" t="s">
        <v>276</v>
      </c>
      <c r="T295" s="2" t="s">
        <v>6282</v>
      </c>
    </row>
    <row r="296" spans="1:20" ht="15" customHeight="1">
      <c r="A296" s="2">
        <v>10800293</v>
      </c>
      <c r="B296" s="2">
        <v>10010002</v>
      </c>
      <c r="C296" s="2">
        <v>2</v>
      </c>
      <c r="D296" s="2">
        <v>0</v>
      </c>
      <c r="E296" s="2">
        <v>1</v>
      </c>
      <c r="F296" s="2"/>
      <c r="G296" s="2"/>
      <c r="H296" s="2"/>
      <c r="I296" s="2"/>
      <c r="J296" s="2" t="s">
        <v>6494</v>
      </c>
      <c r="K296" s="2"/>
      <c r="L296" s="2"/>
      <c r="M296" s="2"/>
      <c r="N296" s="2"/>
      <c r="O296" s="2"/>
      <c r="P296" s="2"/>
      <c r="Q296" s="48"/>
      <c r="R296" s="2" t="s">
        <v>6495</v>
      </c>
      <c r="S296" s="2" t="s">
        <v>276</v>
      </c>
      <c r="T296" s="2" t="s">
        <v>6282</v>
      </c>
    </row>
    <row r="297" spans="1:20" ht="15" customHeight="1">
      <c r="A297" s="2">
        <v>10800294</v>
      </c>
      <c r="B297" s="2">
        <v>10010002</v>
      </c>
      <c r="C297" s="2">
        <v>2</v>
      </c>
      <c r="D297" s="2">
        <v>0</v>
      </c>
      <c r="E297" s="2">
        <v>1</v>
      </c>
      <c r="F297" s="2"/>
      <c r="G297" s="2"/>
      <c r="H297" s="2"/>
      <c r="I297" s="2"/>
      <c r="J297" s="2" t="s">
        <v>6496</v>
      </c>
      <c r="K297" s="2"/>
      <c r="L297" s="2"/>
      <c r="M297" s="2"/>
      <c r="N297" s="2"/>
      <c r="O297" s="2"/>
      <c r="P297" s="2"/>
      <c r="Q297" s="48"/>
      <c r="R297" s="2" t="s">
        <v>6497</v>
      </c>
      <c r="S297" s="2" t="s">
        <v>276</v>
      </c>
      <c r="T297" s="2" t="s">
        <v>6282</v>
      </c>
    </row>
    <row r="298" spans="1:20" ht="15" customHeight="1">
      <c r="A298" s="2">
        <v>10800295</v>
      </c>
      <c r="B298" s="2">
        <v>10010002</v>
      </c>
      <c r="C298" s="2">
        <v>2</v>
      </c>
      <c r="D298" s="2">
        <v>0</v>
      </c>
      <c r="E298" s="2">
        <v>1</v>
      </c>
      <c r="F298" s="2"/>
      <c r="G298" s="2"/>
      <c r="H298" s="2"/>
      <c r="I298" s="2"/>
      <c r="J298" s="2" t="s">
        <v>6498</v>
      </c>
      <c r="K298" s="2"/>
      <c r="L298" s="2"/>
      <c r="M298" s="2"/>
      <c r="N298" s="2"/>
      <c r="O298" s="2"/>
      <c r="P298" s="2"/>
      <c r="Q298" s="48"/>
      <c r="R298" s="2" t="s">
        <v>6499</v>
      </c>
      <c r="S298" s="2" t="s">
        <v>276</v>
      </c>
      <c r="T298" s="2" t="s">
        <v>6282</v>
      </c>
    </row>
    <row r="299" spans="1:20" ht="15" customHeight="1">
      <c r="A299" s="2">
        <v>10800296</v>
      </c>
      <c r="B299" s="2">
        <v>10010002</v>
      </c>
      <c r="C299" s="2">
        <v>2</v>
      </c>
      <c r="D299" s="2">
        <v>0</v>
      </c>
      <c r="E299" s="2">
        <v>1</v>
      </c>
      <c r="F299" s="2"/>
      <c r="G299" s="2"/>
      <c r="H299" s="2"/>
      <c r="I299" s="2"/>
      <c r="J299" s="2" t="s">
        <v>6500</v>
      </c>
      <c r="K299" s="2"/>
      <c r="L299" s="2"/>
      <c r="M299" s="2"/>
      <c r="N299" s="2"/>
      <c r="O299" s="2"/>
      <c r="P299" s="2"/>
      <c r="Q299" s="48"/>
      <c r="R299" s="2" t="s">
        <v>6501</v>
      </c>
      <c r="S299" s="2" t="s">
        <v>276</v>
      </c>
      <c r="T299" s="2" t="s">
        <v>6282</v>
      </c>
    </row>
    <row r="300" spans="1:20" ht="15" customHeight="1">
      <c r="A300" s="2">
        <v>10800297</v>
      </c>
      <c r="B300" s="2">
        <v>10010002</v>
      </c>
      <c r="C300" s="2">
        <v>2</v>
      </c>
      <c r="D300" s="2">
        <v>0</v>
      </c>
      <c r="E300" s="2">
        <v>1</v>
      </c>
      <c r="F300" s="2"/>
      <c r="G300" s="2"/>
      <c r="H300" s="2"/>
      <c r="I300" s="2"/>
      <c r="J300" s="2" t="s">
        <v>6502</v>
      </c>
      <c r="K300" s="2"/>
      <c r="L300" s="2"/>
      <c r="M300" s="2"/>
      <c r="N300" s="2"/>
      <c r="O300" s="2"/>
      <c r="P300" s="2"/>
      <c r="Q300" s="48"/>
      <c r="R300" s="2" t="s">
        <v>6503</v>
      </c>
      <c r="S300" s="2" t="s">
        <v>276</v>
      </c>
      <c r="T300" s="2" t="s">
        <v>6282</v>
      </c>
    </row>
    <row r="301" spans="1:20" ht="15" customHeight="1">
      <c r="A301" s="2">
        <v>10800298</v>
      </c>
      <c r="B301" s="2">
        <v>10010002</v>
      </c>
      <c r="C301" s="2">
        <v>2</v>
      </c>
      <c r="D301" s="2">
        <v>0</v>
      </c>
      <c r="E301" s="2">
        <v>1</v>
      </c>
      <c r="F301" s="2"/>
      <c r="G301" s="2"/>
      <c r="H301" s="2"/>
      <c r="I301" s="2"/>
      <c r="J301" s="2" t="s">
        <v>6504</v>
      </c>
      <c r="K301" s="2"/>
      <c r="L301" s="2"/>
      <c r="M301" s="2"/>
      <c r="N301" s="2"/>
      <c r="O301" s="2"/>
      <c r="P301" s="2"/>
      <c r="Q301" s="48"/>
      <c r="R301" s="2" t="s">
        <v>6505</v>
      </c>
      <c r="S301" s="2" t="s">
        <v>276</v>
      </c>
      <c r="T301" s="2" t="s">
        <v>6282</v>
      </c>
    </row>
    <row r="302" spans="1:20" ht="15" customHeight="1">
      <c r="A302" s="2">
        <v>10800299</v>
      </c>
      <c r="B302" s="2">
        <v>10010002</v>
      </c>
      <c r="C302" s="2">
        <v>2</v>
      </c>
      <c r="D302" s="2">
        <v>0</v>
      </c>
      <c r="E302" s="2">
        <v>1</v>
      </c>
      <c r="F302" s="2"/>
      <c r="G302" s="2"/>
      <c r="H302" s="2"/>
      <c r="I302" s="2"/>
      <c r="J302" s="2" t="s">
        <v>6506</v>
      </c>
      <c r="K302" s="2"/>
      <c r="L302" s="2"/>
      <c r="M302" s="2"/>
      <c r="N302" s="2"/>
      <c r="O302" s="2"/>
      <c r="P302" s="2"/>
      <c r="Q302" s="48"/>
      <c r="R302" s="2"/>
      <c r="S302" s="2" t="s">
        <v>276</v>
      </c>
      <c r="T302" s="2" t="s">
        <v>6282</v>
      </c>
    </row>
    <row r="303" spans="1:20" ht="15" customHeight="1">
      <c r="A303" s="2">
        <v>10800300</v>
      </c>
      <c r="B303" s="2">
        <v>10010002</v>
      </c>
      <c r="C303" s="2">
        <v>2</v>
      </c>
      <c r="D303" s="2">
        <v>0</v>
      </c>
      <c r="E303" s="2">
        <v>1</v>
      </c>
      <c r="F303" s="2"/>
      <c r="G303" s="2"/>
      <c r="H303" s="2"/>
      <c r="I303" s="2"/>
      <c r="J303" s="2" t="s">
        <v>3235</v>
      </c>
      <c r="K303" s="2"/>
      <c r="L303" s="2"/>
      <c r="M303" s="2"/>
      <c r="N303" s="2"/>
      <c r="O303" s="2"/>
      <c r="P303" s="2"/>
      <c r="Q303" s="48"/>
      <c r="R303" s="2"/>
      <c r="S303" s="2" t="s">
        <v>276</v>
      </c>
      <c r="T303" s="2" t="s">
        <v>6282</v>
      </c>
    </row>
    <row r="304" spans="1:20" ht="15" customHeight="1">
      <c r="A304" s="2">
        <v>10800301</v>
      </c>
      <c r="B304" s="2">
        <v>10010002</v>
      </c>
      <c r="C304" s="2">
        <v>2</v>
      </c>
      <c r="D304" s="2">
        <v>0</v>
      </c>
      <c r="E304" s="2">
        <v>1</v>
      </c>
      <c r="F304" s="2" t="s">
        <v>2475</v>
      </c>
      <c r="G304" s="2"/>
      <c r="H304" s="2"/>
      <c r="I304" s="2">
        <v>1</v>
      </c>
      <c r="J304" s="2" t="s">
        <v>6507</v>
      </c>
      <c r="K304" s="2"/>
      <c r="L304" s="2"/>
      <c r="M304" s="2"/>
      <c r="N304" s="2"/>
      <c r="O304" s="2"/>
      <c r="P304" s="2"/>
      <c r="Q304" s="48"/>
      <c r="R304" s="2">
        <v>3604</v>
      </c>
      <c r="S304" s="2" t="s">
        <v>276</v>
      </c>
      <c r="T304" s="2" t="s">
        <v>6282</v>
      </c>
    </row>
    <row r="305" spans="1:20" ht="15" customHeight="1">
      <c r="A305" s="2">
        <v>10800302</v>
      </c>
      <c r="B305" s="2">
        <v>10010002</v>
      </c>
      <c r="C305" s="2">
        <v>2</v>
      </c>
      <c r="D305" s="2">
        <v>0</v>
      </c>
      <c r="E305" s="2">
        <v>1</v>
      </c>
      <c r="F305" s="2"/>
      <c r="G305" s="2"/>
      <c r="H305" s="2"/>
      <c r="I305" s="2"/>
      <c r="J305" s="2" t="s">
        <v>2636</v>
      </c>
      <c r="K305" s="2"/>
      <c r="L305" s="2"/>
      <c r="M305" s="2"/>
      <c r="N305" s="2"/>
      <c r="O305" s="2"/>
      <c r="P305" s="2"/>
      <c r="Q305" s="48"/>
      <c r="R305" s="2" t="s">
        <v>1447</v>
      </c>
      <c r="S305" s="2" t="s">
        <v>276</v>
      </c>
      <c r="T305" s="2" t="s">
        <v>6282</v>
      </c>
    </row>
    <row r="306" spans="1:20" ht="15" customHeight="1">
      <c r="A306" s="2">
        <v>10800303</v>
      </c>
      <c r="B306" s="2">
        <v>10010002</v>
      </c>
      <c r="C306" s="2">
        <v>2</v>
      </c>
      <c r="D306" s="2">
        <v>0</v>
      </c>
      <c r="E306" s="2">
        <v>1</v>
      </c>
      <c r="F306" s="2"/>
      <c r="G306" s="2"/>
      <c r="H306" s="2"/>
      <c r="I306" s="2"/>
      <c r="J306" s="2" t="s">
        <v>2637</v>
      </c>
      <c r="K306" s="2"/>
      <c r="L306" s="2"/>
      <c r="M306" s="2"/>
      <c r="N306" s="2"/>
      <c r="O306" s="2"/>
      <c r="P306" s="2"/>
      <c r="Q306" s="48"/>
      <c r="R306" s="2" t="s">
        <v>1449</v>
      </c>
      <c r="S306" s="2" t="s">
        <v>276</v>
      </c>
      <c r="T306" s="2" t="s">
        <v>6282</v>
      </c>
    </row>
    <row r="307" spans="1:20" ht="15" customHeight="1">
      <c r="A307" s="2">
        <v>10800304</v>
      </c>
      <c r="B307" s="2">
        <v>10010002</v>
      </c>
      <c r="C307" s="2">
        <v>2</v>
      </c>
      <c r="D307" s="2">
        <v>0</v>
      </c>
      <c r="E307" s="2">
        <v>1</v>
      </c>
      <c r="F307" s="2"/>
      <c r="G307" s="2"/>
      <c r="H307" s="2"/>
      <c r="I307" s="2"/>
      <c r="J307" s="2" t="s">
        <v>6508</v>
      </c>
      <c r="K307" s="2"/>
      <c r="L307" s="2"/>
      <c r="M307" s="2"/>
      <c r="N307" s="2"/>
      <c r="O307" s="2"/>
      <c r="P307" s="2"/>
      <c r="Q307" s="48"/>
      <c r="R307" s="2" t="s">
        <v>306</v>
      </c>
      <c r="S307" s="2" t="s">
        <v>276</v>
      </c>
      <c r="T307" s="2" t="s">
        <v>6282</v>
      </c>
    </row>
    <row r="308" spans="1:20" ht="15" customHeight="1">
      <c r="A308" s="2">
        <v>10800305</v>
      </c>
      <c r="B308" s="2">
        <v>10010002</v>
      </c>
      <c r="C308" s="2">
        <v>2</v>
      </c>
      <c r="D308" s="2">
        <v>0</v>
      </c>
      <c r="E308" s="2">
        <v>1</v>
      </c>
      <c r="F308" s="2"/>
      <c r="G308" s="2"/>
      <c r="H308" s="2"/>
      <c r="I308" s="2"/>
      <c r="J308" s="2" t="s">
        <v>6509</v>
      </c>
      <c r="K308" s="2"/>
      <c r="L308" s="2"/>
      <c r="M308" s="2"/>
      <c r="N308" s="2"/>
      <c r="O308" s="2"/>
      <c r="P308" s="2"/>
      <c r="Q308" s="48"/>
      <c r="R308" s="2" t="s">
        <v>307</v>
      </c>
      <c r="S308" s="2" t="s">
        <v>276</v>
      </c>
      <c r="T308" s="2" t="s">
        <v>6282</v>
      </c>
    </row>
    <row r="309" spans="1:20" ht="15" customHeight="1">
      <c r="A309" s="2">
        <v>10800306</v>
      </c>
      <c r="B309" s="2">
        <v>10010002</v>
      </c>
      <c r="C309" s="2">
        <v>2</v>
      </c>
      <c r="D309" s="2">
        <v>0</v>
      </c>
      <c r="E309" s="2">
        <v>1</v>
      </c>
      <c r="F309" s="2"/>
      <c r="G309" s="2"/>
      <c r="H309" s="2"/>
      <c r="I309" s="2"/>
      <c r="J309" s="2" t="s">
        <v>6510</v>
      </c>
      <c r="K309" s="2"/>
      <c r="L309" s="2"/>
      <c r="M309" s="2"/>
      <c r="N309" s="2"/>
      <c r="O309" s="2"/>
      <c r="P309" s="2"/>
      <c r="Q309" s="48"/>
      <c r="R309" s="2" t="s">
        <v>308</v>
      </c>
      <c r="S309" s="2" t="s">
        <v>276</v>
      </c>
      <c r="T309" s="2" t="s">
        <v>6282</v>
      </c>
    </row>
    <row r="310" spans="1:20" ht="15" customHeight="1">
      <c r="A310" s="2">
        <v>10800307</v>
      </c>
      <c r="B310" s="2">
        <v>10010002</v>
      </c>
      <c r="C310" s="2">
        <v>2</v>
      </c>
      <c r="D310" s="2">
        <v>0</v>
      </c>
      <c r="E310" s="2">
        <v>1</v>
      </c>
      <c r="F310" s="2"/>
      <c r="G310" s="2"/>
      <c r="H310" s="2"/>
      <c r="I310" s="2"/>
      <c r="J310" s="2" t="s">
        <v>6511</v>
      </c>
      <c r="K310" s="2"/>
      <c r="L310" s="2"/>
      <c r="M310" s="2"/>
      <c r="N310" s="2"/>
      <c r="O310" s="2"/>
      <c r="P310" s="2"/>
      <c r="Q310" s="48"/>
      <c r="R310" s="2" t="s">
        <v>6512</v>
      </c>
      <c r="S310" s="2" t="s">
        <v>276</v>
      </c>
      <c r="T310" s="2" t="s">
        <v>6282</v>
      </c>
    </row>
    <row r="311" spans="1:20" ht="15" customHeight="1">
      <c r="A311" s="2">
        <v>10800308</v>
      </c>
      <c r="B311" s="2">
        <v>10010002</v>
      </c>
      <c r="C311" s="2">
        <v>2</v>
      </c>
      <c r="D311" s="2">
        <v>0</v>
      </c>
      <c r="E311" s="2">
        <v>1</v>
      </c>
      <c r="F311" s="2"/>
      <c r="G311" s="2"/>
      <c r="H311" s="2"/>
      <c r="I311" s="2"/>
      <c r="J311" s="2" t="s">
        <v>6513</v>
      </c>
      <c r="K311" s="2"/>
      <c r="L311" s="2"/>
      <c r="M311" s="2"/>
      <c r="N311" s="2"/>
      <c r="O311" s="2"/>
      <c r="P311" s="2"/>
      <c r="Q311" s="48"/>
      <c r="R311" s="2"/>
      <c r="S311" s="2" t="s">
        <v>276</v>
      </c>
      <c r="T311" s="2" t="s">
        <v>6282</v>
      </c>
    </row>
    <row r="312" spans="1:20" ht="15" customHeight="1">
      <c r="A312" s="2">
        <v>10800309</v>
      </c>
      <c r="B312" s="2">
        <v>10010002</v>
      </c>
      <c r="C312" s="2">
        <v>2</v>
      </c>
      <c r="D312" s="2">
        <v>0</v>
      </c>
      <c r="E312" s="2">
        <v>1</v>
      </c>
      <c r="F312" s="2"/>
      <c r="G312" s="2"/>
      <c r="H312" s="2"/>
      <c r="I312" s="2"/>
      <c r="J312" s="2" t="s">
        <v>6514</v>
      </c>
      <c r="K312" s="2"/>
      <c r="L312" s="2"/>
      <c r="M312" s="2"/>
      <c r="N312" s="2"/>
      <c r="O312" s="2"/>
      <c r="P312" s="2"/>
      <c r="Q312" s="48"/>
      <c r="R312" s="2"/>
      <c r="S312" s="2" t="s">
        <v>276</v>
      </c>
      <c r="T312" s="2" t="s">
        <v>6282</v>
      </c>
    </row>
    <row r="313" spans="1:20" ht="15" customHeight="1">
      <c r="A313" s="2">
        <v>10800310</v>
      </c>
      <c r="B313" s="2">
        <v>10010002</v>
      </c>
      <c r="C313" s="2">
        <v>2</v>
      </c>
      <c r="D313" s="2">
        <v>0</v>
      </c>
      <c r="E313" s="2">
        <v>1</v>
      </c>
      <c r="F313" s="2"/>
      <c r="G313" s="2"/>
      <c r="H313" s="2"/>
      <c r="I313" s="2"/>
      <c r="J313" s="2" t="s">
        <v>6515</v>
      </c>
      <c r="K313" s="2"/>
      <c r="L313" s="2"/>
      <c r="M313" s="2"/>
      <c r="N313" s="2"/>
      <c r="O313" s="2"/>
      <c r="P313" s="2"/>
      <c r="Q313" s="48"/>
      <c r="R313" s="2"/>
      <c r="S313" s="2" t="s">
        <v>276</v>
      </c>
      <c r="T313" s="2" t="s">
        <v>6282</v>
      </c>
    </row>
    <row r="314" spans="1:20" ht="15" customHeight="1">
      <c r="A314" s="2">
        <v>10800311</v>
      </c>
      <c r="B314" s="2">
        <v>10010002</v>
      </c>
      <c r="C314" s="2">
        <v>2</v>
      </c>
      <c r="D314" s="2">
        <v>0</v>
      </c>
      <c r="E314" s="2">
        <v>1</v>
      </c>
      <c r="F314" s="2"/>
      <c r="G314" s="2"/>
      <c r="H314" s="2"/>
      <c r="I314" s="2"/>
      <c r="J314" s="2" t="s">
        <v>6516</v>
      </c>
      <c r="K314" s="2"/>
      <c r="L314" s="2"/>
      <c r="M314" s="2"/>
      <c r="N314" s="2"/>
      <c r="O314" s="2"/>
      <c r="P314" s="2"/>
      <c r="Q314" s="48"/>
      <c r="R314" s="2"/>
      <c r="S314" s="2" t="s">
        <v>276</v>
      </c>
      <c r="T314" s="2" t="s">
        <v>6282</v>
      </c>
    </row>
    <row r="315" spans="1:20" ht="15" customHeight="1">
      <c r="A315" s="2">
        <v>10800312</v>
      </c>
      <c r="B315" s="2">
        <v>10010002</v>
      </c>
      <c r="C315" s="2">
        <v>2</v>
      </c>
      <c r="D315" s="2">
        <v>0</v>
      </c>
      <c r="E315" s="2">
        <v>1</v>
      </c>
      <c r="F315" s="2"/>
      <c r="G315" s="2"/>
      <c r="H315" s="2"/>
      <c r="I315" s="2"/>
      <c r="J315" s="2" t="s">
        <v>2927</v>
      </c>
      <c r="K315" s="2"/>
      <c r="L315" s="2"/>
      <c r="M315" s="2"/>
      <c r="N315" s="2"/>
      <c r="O315" s="2"/>
      <c r="P315" s="2"/>
      <c r="Q315" s="48"/>
      <c r="R315" s="2" t="s">
        <v>477</v>
      </c>
      <c r="S315" s="2" t="s">
        <v>276</v>
      </c>
      <c r="T315" s="2" t="s">
        <v>6282</v>
      </c>
    </row>
    <row r="316" spans="1:20" ht="15" customHeight="1">
      <c r="A316" s="2">
        <v>10800313</v>
      </c>
      <c r="B316" s="2">
        <v>10010002</v>
      </c>
      <c r="C316" s="2">
        <v>2</v>
      </c>
      <c r="D316" s="2">
        <v>0</v>
      </c>
      <c r="E316" s="2">
        <v>1</v>
      </c>
      <c r="F316" s="2"/>
      <c r="G316" s="2"/>
      <c r="H316" s="2"/>
      <c r="I316" s="2"/>
      <c r="J316" s="2" t="s">
        <v>6517</v>
      </c>
      <c r="K316" s="2"/>
      <c r="L316" s="2"/>
      <c r="M316" s="2"/>
      <c r="N316" s="2"/>
      <c r="O316" s="2"/>
      <c r="P316" s="2"/>
      <c r="Q316" s="48"/>
      <c r="R316" s="2"/>
      <c r="S316" s="2" t="s">
        <v>276</v>
      </c>
      <c r="T316" s="2" t="s">
        <v>6282</v>
      </c>
    </row>
    <row r="317" spans="1:20" ht="15" customHeight="1">
      <c r="A317" s="2">
        <v>10800314</v>
      </c>
      <c r="B317" s="2">
        <v>10010002</v>
      </c>
      <c r="C317" s="2">
        <v>2</v>
      </c>
      <c r="D317" s="2">
        <v>0</v>
      </c>
      <c r="E317" s="2">
        <v>1</v>
      </c>
      <c r="F317" s="2"/>
      <c r="G317" s="2"/>
      <c r="H317" s="2"/>
      <c r="I317" s="2"/>
      <c r="J317" s="2" t="s">
        <v>6518</v>
      </c>
      <c r="K317" s="2"/>
      <c r="L317" s="2"/>
      <c r="M317" s="2"/>
      <c r="N317" s="2"/>
      <c r="O317" s="2"/>
      <c r="P317" s="2"/>
      <c r="Q317" s="48"/>
      <c r="R317" s="2" t="s">
        <v>6519</v>
      </c>
      <c r="S317" s="2" t="s">
        <v>276</v>
      </c>
      <c r="T317" s="2" t="s">
        <v>6282</v>
      </c>
    </row>
    <row r="318" spans="1:20" ht="15" customHeight="1">
      <c r="A318" s="2">
        <v>10800315</v>
      </c>
      <c r="B318" s="2">
        <v>10010002</v>
      </c>
      <c r="C318" s="2">
        <v>2</v>
      </c>
      <c r="D318" s="2">
        <v>0</v>
      </c>
      <c r="E318" s="2">
        <v>1</v>
      </c>
      <c r="F318" s="2"/>
      <c r="G318" s="2"/>
      <c r="H318" s="2"/>
      <c r="I318" s="2"/>
      <c r="J318" s="2" t="s">
        <v>6520</v>
      </c>
      <c r="K318" s="2"/>
      <c r="L318" s="2"/>
      <c r="M318" s="2"/>
      <c r="N318" s="2"/>
      <c r="O318" s="2"/>
      <c r="P318" s="2"/>
      <c r="Q318" s="48"/>
      <c r="R318" s="2"/>
      <c r="S318" s="2" t="s">
        <v>276</v>
      </c>
      <c r="T318" s="2" t="s">
        <v>6282</v>
      </c>
    </row>
    <row r="319" spans="1:20" ht="15" customHeight="1">
      <c r="A319" s="2">
        <v>10800316</v>
      </c>
      <c r="B319" s="2">
        <v>10010002</v>
      </c>
      <c r="C319" s="2">
        <v>2</v>
      </c>
      <c r="D319" s="2">
        <v>0</v>
      </c>
      <c r="E319" s="2">
        <v>1</v>
      </c>
      <c r="F319" s="2"/>
      <c r="G319" s="2"/>
      <c r="H319" s="2"/>
      <c r="I319" s="2"/>
      <c r="J319" s="2" t="s">
        <v>6521</v>
      </c>
      <c r="K319" s="2"/>
      <c r="L319" s="2"/>
      <c r="M319" s="2"/>
      <c r="N319" s="2"/>
      <c r="O319" s="2"/>
      <c r="P319" s="2"/>
      <c r="Q319" s="48"/>
      <c r="R319" s="2" t="s">
        <v>6522</v>
      </c>
      <c r="S319" s="2" t="s">
        <v>276</v>
      </c>
      <c r="T319" s="2" t="s">
        <v>6282</v>
      </c>
    </row>
    <row r="320" spans="1:20" ht="15" customHeight="1">
      <c r="A320" s="2">
        <v>10800317</v>
      </c>
      <c r="B320" s="2">
        <v>10010002</v>
      </c>
      <c r="C320" s="2">
        <v>2</v>
      </c>
      <c r="D320" s="2">
        <v>0</v>
      </c>
      <c r="E320" s="2">
        <v>1</v>
      </c>
      <c r="F320" s="2"/>
      <c r="G320" s="2"/>
      <c r="H320" s="2"/>
      <c r="I320" s="2"/>
      <c r="J320" s="2" t="s">
        <v>6523</v>
      </c>
      <c r="K320" s="2"/>
      <c r="L320" s="2"/>
      <c r="M320" s="2"/>
      <c r="N320" s="2"/>
      <c r="O320" s="2"/>
      <c r="P320" s="2"/>
      <c r="Q320" s="48"/>
      <c r="R320" s="2"/>
      <c r="S320" s="2" t="s">
        <v>276</v>
      </c>
      <c r="T320" s="2" t="s">
        <v>6282</v>
      </c>
    </row>
    <row r="321" spans="1:20" ht="15" customHeight="1">
      <c r="A321" s="2">
        <v>10800318</v>
      </c>
      <c r="B321" s="2">
        <v>10010002</v>
      </c>
      <c r="C321" s="2">
        <v>2</v>
      </c>
      <c r="D321" s="2">
        <v>0</v>
      </c>
      <c r="E321" s="2">
        <v>1</v>
      </c>
      <c r="F321" s="2"/>
      <c r="G321" s="2"/>
      <c r="H321" s="2"/>
      <c r="I321" s="2"/>
      <c r="J321" s="2" t="s">
        <v>2639</v>
      </c>
      <c r="K321" s="2"/>
      <c r="L321" s="2"/>
      <c r="M321" s="2"/>
      <c r="N321" s="2"/>
      <c r="O321" s="2"/>
      <c r="P321" s="2"/>
      <c r="Q321" s="48"/>
      <c r="R321" s="2">
        <v>4507</v>
      </c>
      <c r="S321" s="2" t="s">
        <v>276</v>
      </c>
      <c r="T321" s="2" t="s">
        <v>6282</v>
      </c>
    </row>
    <row r="322" spans="1:20" ht="15" customHeight="1">
      <c r="A322" s="2">
        <v>10800319</v>
      </c>
      <c r="B322" s="2">
        <v>10010002</v>
      </c>
      <c r="C322" s="2">
        <v>2</v>
      </c>
      <c r="D322" s="2">
        <v>0</v>
      </c>
      <c r="E322" s="2">
        <v>1</v>
      </c>
      <c r="F322" s="2"/>
      <c r="G322" s="2"/>
      <c r="H322" s="2"/>
      <c r="I322" s="2"/>
      <c r="J322" s="2" t="s">
        <v>6524</v>
      </c>
      <c r="K322" s="2"/>
      <c r="L322" s="2"/>
      <c r="M322" s="2"/>
      <c r="N322" s="2"/>
      <c r="O322" s="2"/>
      <c r="P322" s="2"/>
      <c r="Q322" s="48"/>
      <c r="R322" s="2" t="s">
        <v>1071</v>
      </c>
      <c r="S322" s="2" t="s">
        <v>276</v>
      </c>
      <c r="T322" s="2" t="s">
        <v>6282</v>
      </c>
    </row>
    <row r="323" spans="1:20" ht="15" customHeight="1">
      <c r="A323" s="2">
        <v>10800320</v>
      </c>
      <c r="B323" s="2">
        <v>10010002</v>
      </c>
      <c r="C323" s="2">
        <v>2</v>
      </c>
      <c r="D323" s="2">
        <v>0</v>
      </c>
      <c r="E323" s="2">
        <v>1</v>
      </c>
      <c r="F323" s="2"/>
      <c r="G323" s="2"/>
      <c r="H323" s="2"/>
      <c r="I323" s="2"/>
      <c r="J323" s="2" t="s">
        <v>6525</v>
      </c>
      <c r="K323" s="2"/>
      <c r="L323" s="2"/>
      <c r="M323" s="2"/>
      <c r="N323" s="2"/>
      <c r="O323" s="2"/>
      <c r="P323" s="2"/>
      <c r="Q323" s="48"/>
      <c r="R323" s="2" t="s">
        <v>1072</v>
      </c>
      <c r="S323" s="2" t="s">
        <v>276</v>
      </c>
      <c r="T323" s="2" t="s">
        <v>6282</v>
      </c>
    </row>
    <row r="324" spans="1:20" ht="15" customHeight="1">
      <c r="A324" s="2">
        <v>10800321</v>
      </c>
      <c r="B324" s="2">
        <v>10010002</v>
      </c>
      <c r="C324" s="2">
        <v>2</v>
      </c>
      <c r="D324" s="2">
        <v>0</v>
      </c>
      <c r="E324" s="2">
        <v>1</v>
      </c>
      <c r="F324" s="2"/>
      <c r="G324" s="2"/>
      <c r="H324" s="2"/>
      <c r="I324" s="2"/>
      <c r="J324" s="2" t="s">
        <v>6526</v>
      </c>
      <c r="K324" s="2"/>
      <c r="L324" s="2"/>
      <c r="M324" s="2"/>
      <c r="N324" s="2"/>
      <c r="O324" s="2"/>
      <c r="P324" s="2"/>
      <c r="Q324" s="48"/>
      <c r="R324" s="2" t="s">
        <v>1073</v>
      </c>
      <c r="S324" s="2" t="s">
        <v>276</v>
      </c>
      <c r="T324" s="2" t="s">
        <v>6282</v>
      </c>
    </row>
    <row r="325" spans="1:20" ht="15" customHeight="1">
      <c r="A325" s="2">
        <v>10800322</v>
      </c>
      <c r="B325" s="2">
        <v>10010002</v>
      </c>
      <c r="C325" s="2">
        <v>2</v>
      </c>
      <c r="D325" s="2">
        <v>0</v>
      </c>
      <c r="E325" s="2">
        <v>1</v>
      </c>
      <c r="F325" s="2"/>
      <c r="G325" s="2"/>
      <c r="H325" s="2"/>
      <c r="I325" s="2"/>
      <c r="J325" s="2" t="s">
        <v>6527</v>
      </c>
      <c r="K325" s="2"/>
      <c r="L325" s="2"/>
      <c r="M325" s="2"/>
      <c r="N325" s="2"/>
      <c r="O325" s="2"/>
      <c r="P325" s="2"/>
      <c r="Q325" s="48"/>
      <c r="R325" s="2" t="s">
        <v>1074</v>
      </c>
      <c r="S325" s="2" t="s">
        <v>276</v>
      </c>
      <c r="T325" s="2" t="s">
        <v>6282</v>
      </c>
    </row>
    <row r="326" spans="1:20" ht="15" customHeight="1">
      <c r="A326" s="2">
        <v>10800323</v>
      </c>
      <c r="B326" s="2">
        <v>10010002</v>
      </c>
      <c r="C326" s="2">
        <v>2</v>
      </c>
      <c r="D326" s="2">
        <v>0</v>
      </c>
      <c r="E326" s="2">
        <v>1</v>
      </c>
      <c r="F326" s="2"/>
      <c r="G326" s="2"/>
      <c r="H326" s="2"/>
      <c r="I326" s="2"/>
      <c r="J326" s="2" t="s">
        <v>6528</v>
      </c>
      <c r="K326" s="2"/>
      <c r="L326" s="2"/>
      <c r="M326" s="2"/>
      <c r="N326" s="2"/>
      <c r="O326" s="2"/>
      <c r="P326" s="2"/>
      <c r="Q326" s="48"/>
      <c r="R326" s="2" t="s">
        <v>1075</v>
      </c>
      <c r="S326" s="2" t="s">
        <v>276</v>
      </c>
      <c r="T326" s="2" t="s">
        <v>6282</v>
      </c>
    </row>
    <row r="327" spans="1:20" ht="15" customHeight="1">
      <c r="A327" s="2">
        <v>10800324</v>
      </c>
      <c r="B327" s="2">
        <v>10010002</v>
      </c>
      <c r="C327" s="2">
        <v>2</v>
      </c>
      <c r="D327" s="2">
        <v>0</v>
      </c>
      <c r="E327" s="2">
        <v>1</v>
      </c>
      <c r="F327" s="2"/>
      <c r="G327" s="2"/>
      <c r="H327" s="2"/>
      <c r="I327" s="2"/>
      <c r="J327" s="2" t="s">
        <v>6529</v>
      </c>
      <c r="K327" s="2"/>
      <c r="L327" s="2"/>
      <c r="M327" s="2"/>
      <c r="N327" s="2"/>
      <c r="O327" s="2"/>
      <c r="P327" s="2"/>
      <c r="Q327" s="48"/>
      <c r="R327" s="2" t="s">
        <v>1076</v>
      </c>
      <c r="S327" s="2" t="s">
        <v>276</v>
      </c>
      <c r="T327" s="2" t="s">
        <v>6282</v>
      </c>
    </row>
    <row r="328" spans="1:20" ht="15" customHeight="1">
      <c r="A328" s="2">
        <v>10800325</v>
      </c>
      <c r="B328" s="2">
        <v>10010002</v>
      </c>
      <c r="C328" s="2">
        <v>2</v>
      </c>
      <c r="D328" s="2">
        <v>0</v>
      </c>
      <c r="E328" s="2">
        <v>1</v>
      </c>
      <c r="F328" s="2"/>
      <c r="G328" s="2"/>
      <c r="H328" s="2"/>
      <c r="I328" s="2"/>
      <c r="J328" s="2" t="s">
        <v>2824</v>
      </c>
      <c r="K328" s="2"/>
      <c r="L328" s="2"/>
      <c r="M328" s="2"/>
      <c r="N328" s="2"/>
      <c r="O328" s="2"/>
      <c r="P328" s="2"/>
      <c r="Q328" s="48"/>
      <c r="R328" s="2" t="s">
        <v>1865</v>
      </c>
      <c r="S328" s="2" t="s">
        <v>276</v>
      </c>
      <c r="T328" s="2" t="s">
        <v>6282</v>
      </c>
    </row>
    <row r="329" spans="1:20" ht="15" customHeight="1">
      <c r="A329" s="2">
        <v>10800326</v>
      </c>
      <c r="B329" s="2">
        <v>10010002</v>
      </c>
      <c r="C329" s="2">
        <v>2</v>
      </c>
      <c r="D329" s="2">
        <v>0</v>
      </c>
      <c r="E329" s="2">
        <v>1</v>
      </c>
      <c r="F329" s="2"/>
      <c r="G329" s="2"/>
      <c r="H329" s="2"/>
      <c r="I329" s="2"/>
      <c r="J329" s="2" t="s">
        <v>6530</v>
      </c>
      <c r="K329" s="2"/>
      <c r="L329" s="2"/>
      <c r="M329" s="2"/>
      <c r="N329" s="2"/>
      <c r="O329" s="2"/>
      <c r="P329" s="2"/>
      <c r="Q329" s="48"/>
      <c r="R329" s="2">
        <v>2680</v>
      </c>
      <c r="S329" s="2" t="s">
        <v>276</v>
      </c>
      <c r="T329" s="2" t="s">
        <v>6282</v>
      </c>
    </row>
    <row r="330" spans="1:20" ht="15" customHeight="1">
      <c r="A330" s="2">
        <v>10800327</v>
      </c>
      <c r="B330" s="2">
        <v>10010002</v>
      </c>
      <c r="C330" s="2">
        <v>2</v>
      </c>
      <c r="D330" s="2">
        <v>0</v>
      </c>
      <c r="E330" s="2">
        <v>1</v>
      </c>
      <c r="F330" s="2"/>
      <c r="G330" s="2"/>
      <c r="H330" s="2"/>
      <c r="I330" s="2"/>
      <c r="J330" s="2" t="s">
        <v>6531</v>
      </c>
      <c r="K330" s="2"/>
      <c r="L330" s="2"/>
      <c r="M330" s="2"/>
      <c r="N330" s="2"/>
      <c r="O330" s="2"/>
      <c r="P330" s="2"/>
      <c r="Q330" s="48"/>
      <c r="R330" s="2">
        <v>2680</v>
      </c>
      <c r="S330" s="2" t="s">
        <v>276</v>
      </c>
      <c r="T330" s="2" t="s">
        <v>6282</v>
      </c>
    </row>
    <row r="331" spans="1:20" ht="15" customHeight="1">
      <c r="A331" s="2">
        <v>10800328</v>
      </c>
      <c r="B331" s="2">
        <v>10010002</v>
      </c>
      <c r="C331" s="2">
        <v>2</v>
      </c>
      <c r="D331" s="2">
        <v>0</v>
      </c>
      <c r="E331" s="2">
        <v>1</v>
      </c>
      <c r="F331" s="2"/>
      <c r="G331" s="2"/>
      <c r="H331" s="2"/>
      <c r="I331" s="2"/>
      <c r="J331" s="2" t="s">
        <v>6532</v>
      </c>
      <c r="K331" s="2"/>
      <c r="L331" s="2"/>
      <c r="M331" s="2"/>
      <c r="N331" s="2"/>
      <c r="O331" s="2"/>
      <c r="P331" s="2"/>
      <c r="Q331" s="48"/>
      <c r="R331" s="2">
        <v>2680</v>
      </c>
      <c r="S331" s="2" t="s">
        <v>276</v>
      </c>
      <c r="T331" s="2" t="s">
        <v>6282</v>
      </c>
    </row>
    <row r="332" spans="1:20" ht="15" customHeight="1">
      <c r="A332" s="2">
        <v>10800329</v>
      </c>
      <c r="B332" s="2">
        <v>10010002</v>
      </c>
      <c r="C332" s="2">
        <v>2</v>
      </c>
      <c r="D332" s="2">
        <v>0</v>
      </c>
      <c r="E332" s="2">
        <v>1</v>
      </c>
      <c r="F332" s="2"/>
      <c r="G332" s="2"/>
      <c r="H332" s="2"/>
      <c r="I332" s="2"/>
      <c r="J332" s="2" t="s">
        <v>6533</v>
      </c>
      <c r="K332" s="2"/>
      <c r="L332" s="2"/>
      <c r="M332" s="2"/>
      <c r="N332" s="2"/>
      <c r="O332" s="2"/>
      <c r="P332" s="2"/>
      <c r="Q332" s="48"/>
      <c r="R332" s="2"/>
      <c r="S332" s="2" t="s">
        <v>276</v>
      </c>
      <c r="T332" s="2" t="s">
        <v>6282</v>
      </c>
    </row>
    <row r="333" spans="1:20" ht="15" customHeight="1">
      <c r="A333" s="2">
        <v>10800330</v>
      </c>
      <c r="B333" s="2">
        <v>10010002</v>
      </c>
      <c r="C333" s="2">
        <v>2</v>
      </c>
      <c r="D333" s="2">
        <v>0</v>
      </c>
      <c r="E333" s="2">
        <v>1</v>
      </c>
      <c r="F333" s="2"/>
      <c r="G333" s="2"/>
      <c r="H333" s="2"/>
      <c r="I333" s="2"/>
      <c r="J333" s="2" t="s">
        <v>2640</v>
      </c>
      <c r="K333" s="2"/>
      <c r="L333" s="2"/>
      <c r="M333" s="2"/>
      <c r="N333" s="2"/>
      <c r="O333" s="2"/>
      <c r="P333" s="2"/>
      <c r="Q333" s="48"/>
      <c r="R333" s="2" t="s">
        <v>6534</v>
      </c>
      <c r="S333" s="2" t="s">
        <v>276</v>
      </c>
      <c r="T333" s="2" t="s">
        <v>6282</v>
      </c>
    </row>
    <row r="334" spans="1:20" ht="15" customHeight="1">
      <c r="A334" s="2">
        <v>10800331</v>
      </c>
      <c r="B334" s="2">
        <v>10010002</v>
      </c>
      <c r="C334" s="2">
        <v>2</v>
      </c>
      <c r="D334" s="2">
        <v>0</v>
      </c>
      <c r="E334" s="2">
        <v>1</v>
      </c>
      <c r="F334" s="2"/>
      <c r="G334" s="2"/>
      <c r="H334" s="2"/>
      <c r="I334" s="2"/>
      <c r="J334" s="2" t="s">
        <v>6535</v>
      </c>
      <c r="K334" s="2"/>
      <c r="L334" s="2"/>
      <c r="M334" s="2"/>
      <c r="N334" s="2"/>
      <c r="O334" s="2"/>
      <c r="P334" s="2"/>
      <c r="Q334" s="48"/>
      <c r="R334" s="2" t="s">
        <v>6536</v>
      </c>
      <c r="S334" s="2" t="s">
        <v>276</v>
      </c>
      <c r="T334" s="2" t="s">
        <v>6282</v>
      </c>
    </row>
    <row r="335" spans="1:20" ht="15" customHeight="1">
      <c r="A335" s="2">
        <v>10800332</v>
      </c>
      <c r="B335" s="2">
        <v>10010002</v>
      </c>
      <c r="C335" s="2">
        <v>2</v>
      </c>
      <c r="D335" s="2">
        <v>0</v>
      </c>
      <c r="E335" s="2">
        <v>1</v>
      </c>
      <c r="F335" s="2"/>
      <c r="G335" s="2"/>
      <c r="H335" s="2"/>
      <c r="I335" s="2"/>
      <c r="J335" s="2" t="s">
        <v>6537</v>
      </c>
      <c r="K335" s="2"/>
      <c r="L335" s="2"/>
      <c r="M335" s="2"/>
      <c r="N335" s="2"/>
      <c r="O335" s="2"/>
      <c r="P335" s="2"/>
      <c r="Q335" s="48"/>
      <c r="R335" s="2"/>
      <c r="S335" s="2" t="s">
        <v>276</v>
      </c>
      <c r="T335" s="2" t="s">
        <v>6282</v>
      </c>
    </row>
    <row r="336" spans="1:20" ht="15" customHeight="1">
      <c r="A336" s="2">
        <v>10800333</v>
      </c>
      <c r="B336" s="2">
        <v>10010002</v>
      </c>
      <c r="C336" s="2">
        <v>2</v>
      </c>
      <c r="D336" s="2">
        <v>0</v>
      </c>
      <c r="E336" s="2">
        <v>1</v>
      </c>
      <c r="F336" s="2"/>
      <c r="G336" s="2"/>
      <c r="H336" s="2"/>
      <c r="I336" s="2"/>
      <c r="J336" s="2" t="s">
        <v>6538</v>
      </c>
      <c r="K336" s="2"/>
      <c r="L336" s="2"/>
      <c r="M336" s="2"/>
      <c r="N336" s="2"/>
      <c r="O336" s="2"/>
      <c r="P336" s="2"/>
      <c r="Q336" s="48"/>
      <c r="R336" s="2"/>
      <c r="S336" s="2" t="s">
        <v>276</v>
      </c>
      <c r="T336" s="2" t="s">
        <v>6282</v>
      </c>
    </row>
    <row r="337" spans="1:20" ht="15" customHeight="1">
      <c r="A337" s="2">
        <v>10800334</v>
      </c>
      <c r="B337" s="2">
        <v>10010002</v>
      </c>
      <c r="C337" s="2">
        <v>2</v>
      </c>
      <c r="D337" s="2">
        <v>0</v>
      </c>
      <c r="E337" s="2">
        <v>1</v>
      </c>
      <c r="F337" s="2"/>
      <c r="G337" s="2"/>
      <c r="H337" s="2"/>
      <c r="I337" s="2"/>
      <c r="J337" s="2" t="s">
        <v>2825</v>
      </c>
      <c r="K337" s="2"/>
      <c r="L337" s="2"/>
      <c r="M337" s="2"/>
      <c r="N337" s="2"/>
      <c r="O337" s="2"/>
      <c r="P337" s="2"/>
      <c r="Q337" s="48"/>
      <c r="R337" s="2"/>
      <c r="S337" s="2" t="s">
        <v>276</v>
      </c>
      <c r="T337" s="2" t="s">
        <v>6282</v>
      </c>
    </row>
    <row r="338" spans="1:20" ht="15" customHeight="1">
      <c r="A338" s="2">
        <v>10800335</v>
      </c>
      <c r="B338" s="2">
        <v>10010002</v>
      </c>
      <c r="C338" s="2">
        <v>2</v>
      </c>
      <c r="D338" s="2">
        <v>0</v>
      </c>
      <c r="E338" s="2">
        <v>1</v>
      </c>
      <c r="F338" s="2"/>
      <c r="G338" s="2"/>
      <c r="H338" s="2"/>
      <c r="I338" s="2"/>
      <c r="J338" s="2" t="s">
        <v>6539</v>
      </c>
      <c r="K338" s="2"/>
      <c r="L338" s="2"/>
      <c r="M338" s="2"/>
      <c r="N338" s="2"/>
      <c r="O338" s="2"/>
      <c r="P338" s="2"/>
      <c r="Q338" s="48"/>
      <c r="R338" s="2"/>
      <c r="S338" s="2" t="s">
        <v>276</v>
      </c>
      <c r="T338" s="2" t="s">
        <v>6282</v>
      </c>
    </row>
    <row r="339" spans="1:20" ht="15" customHeight="1">
      <c r="A339" s="2">
        <v>10800336</v>
      </c>
      <c r="B339" s="2">
        <v>10010002</v>
      </c>
      <c r="C339" s="2">
        <v>2</v>
      </c>
      <c r="D339" s="2">
        <v>0</v>
      </c>
      <c r="E339" s="2">
        <v>1</v>
      </c>
      <c r="F339" s="2"/>
      <c r="G339" s="2"/>
      <c r="H339" s="2"/>
      <c r="I339" s="2"/>
      <c r="J339" s="2" t="s">
        <v>6540</v>
      </c>
      <c r="K339" s="2"/>
      <c r="L339" s="2"/>
      <c r="M339" s="2"/>
      <c r="N339" s="2"/>
      <c r="O339" s="2"/>
      <c r="P339" s="2"/>
      <c r="Q339" s="48"/>
      <c r="R339" s="2" t="s">
        <v>305</v>
      </c>
      <c r="S339" s="2" t="s">
        <v>619</v>
      </c>
      <c r="T339" s="2" t="s">
        <v>6282</v>
      </c>
    </row>
    <row r="340" spans="1:20" ht="15" customHeight="1">
      <c r="A340" s="2">
        <v>10800337</v>
      </c>
      <c r="B340" s="2">
        <v>10010002</v>
      </c>
      <c r="C340" s="2">
        <v>2</v>
      </c>
      <c r="D340" s="2">
        <v>0</v>
      </c>
      <c r="E340" s="2">
        <v>1</v>
      </c>
      <c r="F340" s="2"/>
      <c r="G340" s="2"/>
      <c r="H340" s="2"/>
      <c r="I340" s="2"/>
      <c r="J340" s="2" t="s">
        <v>6541</v>
      </c>
      <c r="K340" s="2"/>
      <c r="L340" s="2"/>
      <c r="M340" s="2"/>
      <c r="N340" s="2"/>
      <c r="O340" s="2"/>
      <c r="P340" s="2"/>
      <c r="Q340" s="48"/>
      <c r="R340" s="2" t="s">
        <v>478</v>
      </c>
      <c r="S340" s="2" t="s">
        <v>619</v>
      </c>
      <c r="T340" s="2" t="s">
        <v>6282</v>
      </c>
    </row>
    <row r="341" spans="1:20" ht="15" customHeight="1">
      <c r="A341" s="2">
        <v>10800338</v>
      </c>
      <c r="B341" s="2">
        <v>10010002</v>
      </c>
      <c r="C341" s="2">
        <v>2</v>
      </c>
      <c r="D341" s="2">
        <v>0</v>
      </c>
      <c r="E341" s="2">
        <v>1</v>
      </c>
      <c r="F341" s="2"/>
      <c r="G341" s="2"/>
      <c r="H341" s="2"/>
      <c r="I341" s="2"/>
      <c r="J341" s="2" t="s">
        <v>6542</v>
      </c>
      <c r="K341" s="2"/>
      <c r="L341" s="2"/>
      <c r="M341" s="2"/>
      <c r="N341" s="2"/>
      <c r="O341" s="2"/>
      <c r="P341" s="2"/>
      <c r="Q341" s="48"/>
      <c r="R341" s="2" t="s">
        <v>618</v>
      </c>
      <c r="S341" s="2" t="s">
        <v>619</v>
      </c>
      <c r="T341" s="2" t="s">
        <v>6282</v>
      </c>
    </row>
    <row r="342" spans="1:20" ht="15" customHeight="1">
      <c r="A342" s="2">
        <v>10800339</v>
      </c>
      <c r="B342" s="2">
        <v>10010002</v>
      </c>
      <c r="C342" s="2">
        <v>2</v>
      </c>
      <c r="D342" s="2">
        <v>0</v>
      </c>
      <c r="E342" s="2">
        <v>1</v>
      </c>
      <c r="F342" s="2"/>
      <c r="G342" s="2"/>
      <c r="H342" s="2"/>
      <c r="I342" s="2"/>
      <c r="J342" s="2" t="s">
        <v>6543</v>
      </c>
      <c r="K342" s="2"/>
      <c r="L342" s="2"/>
      <c r="M342" s="2"/>
      <c r="N342" s="2"/>
      <c r="O342" s="2"/>
      <c r="P342" s="2"/>
      <c r="Q342" s="48"/>
      <c r="R342" s="2" t="s">
        <v>620</v>
      </c>
      <c r="S342" s="2" t="s">
        <v>619</v>
      </c>
      <c r="T342" s="2" t="s">
        <v>6282</v>
      </c>
    </row>
    <row r="343" spans="1:20" ht="15" customHeight="1">
      <c r="A343" s="2">
        <v>10800340</v>
      </c>
      <c r="B343" s="2">
        <v>10010002</v>
      </c>
      <c r="C343" s="2">
        <v>2</v>
      </c>
      <c r="D343" s="2">
        <v>0</v>
      </c>
      <c r="E343" s="2">
        <v>1</v>
      </c>
      <c r="F343" s="2"/>
      <c r="G343" s="2"/>
      <c r="H343" s="2"/>
      <c r="I343" s="2"/>
      <c r="J343" s="2" t="s">
        <v>6544</v>
      </c>
      <c r="K343" s="2"/>
      <c r="L343" s="2"/>
      <c r="M343" s="2"/>
      <c r="N343" s="2"/>
      <c r="O343" s="2"/>
      <c r="P343" s="2"/>
      <c r="Q343" s="48"/>
      <c r="R343" s="2" t="s">
        <v>630</v>
      </c>
      <c r="S343" s="2" t="s">
        <v>619</v>
      </c>
      <c r="T343" s="2" t="s">
        <v>6282</v>
      </c>
    </row>
    <row r="344" spans="1:20" ht="15" customHeight="1">
      <c r="A344" s="2">
        <v>10800341</v>
      </c>
      <c r="B344" s="2">
        <v>10010002</v>
      </c>
      <c r="C344" s="2">
        <v>2</v>
      </c>
      <c r="D344" s="2">
        <v>0</v>
      </c>
      <c r="E344" s="2">
        <v>1</v>
      </c>
      <c r="F344" s="2"/>
      <c r="G344" s="2"/>
      <c r="H344" s="2"/>
      <c r="I344" s="2"/>
      <c r="J344" s="2" t="s">
        <v>6545</v>
      </c>
      <c r="K344" s="2"/>
      <c r="L344" s="2"/>
      <c r="M344" s="2"/>
      <c r="N344" s="2"/>
      <c r="O344" s="2"/>
      <c r="P344" s="2"/>
      <c r="Q344" s="48"/>
      <c r="R344" s="2" t="s">
        <v>296</v>
      </c>
      <c r="S344" s="2" t="s">
        <v>276</v>
      </c>
      <c r="T344" s="2" t="s">
        <v>6282</v>
      </c>
    </row>
    <row r="345" spans="1:20" ht="15" customHeight="1">
      <c r="A345" s="2">
        <v>10800342</v>
      </c>
      <c r="B345" s="2">
        <v>10010002</v>
      </c>
      <c r="C345" s="2">
        <v>2</v>
      </c>
      <c r="D345" s="2">
        <v>0</v>
      </c>
      <c r="E345" s="2">
        <v>1</v>
      </c>
      <c r="F345" s="2"/>
      <c r="G345" s="2"/>
      <c r="H345" s="2"/>
      <c r="I345" s="2"/>
      <c r="J345" s="2" t="s">
        <v>6546</v>
      </c>
      <c r="K345" s="2"/>
      <c r="L345" s="2"/>
      <c r="M345" s="2"/>
      <c r="N345" s="2"/>
      <c r="O345" s="2"/>
      <c r="P345" s="2"/>
      <c r="Q345" s="48"/>
      <c r="R345" s="2" t="s">
        <v>293</v>
      </c>
      <c r="S345" s="2" t="s">
        <v>276</v>
      </c>
      <c r="T345" s="2" t="s">
        <v>6282</v>
      </c>
    </row>
    <row r="346" spans="1:20" ht="15" customHeight="1">
      <c r="A346" s="2">
        <v>10800343</v>
      </c>
      <c r="B346" s="2">
        <v>10010002</v>
      </c>
      <c r="C346" s="2">
        <v>2</v>
      </c>
      <c r="D346" s="2">
        <v>0</v>
      </c>
      <c r="E346" s="2">
        <v>1</v>
      </c>
      <c r="F346" s="2"/>
      <c r="G346" s="2"/>
      <c r="H346" s="2"/>
      <c r="I346" s="2"/>
      <c r="J346" s="2" t="s">
        <v>6547</v>
      </c>
      <c r="K346" s="2"/>
      <c r="L346" s="2"/>
      <c r="M346" s="2"/>
      <c r="N346" s="2"/>
      <c r="O346" s="2"/>
      <c r="P346" s="2"/>
      <c r="Q346" s="48"/>
      <c r="R346" s="2"/>
      <c r="S346" s="2" t="s">
        <v>276</v>
      </c>
      <c r="T346" s="2" t="s">
        <v>6282</v>
      </c>
    </row>
    <row r="347" spans="1:20" ht="15.75" customHeight="1">
      <c r="A347" s="2">
        <v>10800344</v>
      </c>
      <c r="B347" s="2">
        <v>10010002</v>
      </c>
      <c r="C347" s="2">
        <v>2</v>
      </c>
      <c r="D347" s="2">
        <v>0</v>
      </c>
      <c r="E347" s="2">
        <v>1</v>
      </c>
      <c r="F347" s="2"/>
      <c r="G347" s="2"/>
      <c r="H347" s="2"/>
      <c r="I347" s="2"/>
      <c r="J347" s="2" t="s">
        <v>6548</v>
      </c>
      <c r="K347" s="2"/>
      <c r="L347" s="2"/>
      <c r="M347" s="2"/>
      <c r="N347" s="2"/>
      <c r="O347" s="2"/>
      <c r="P347" s="2"/>
      <c r="Q347" s="48"/>
      <c r="R347" s="2" t="s">
        <v>581</v>
      </c>
      <c r="S347" s="2" t="s">
        <v>276</v>
      </c>
      <c r="T347" s="2" t="s">
        <v>6282</v>
      </c>
    </row>
    <row r="348" spans="1:20" ht="15.75" customHeight="1">
      <c r="A348" s="2">
        <v>10800345</v>
      </c>
      <c r="B348" s="2">
        <v>10010002</v>
      </c>
      <c r="C348" s="2">
        <v>2</v>
      </c>
      <c r="D348" s="2">
        <v>0</v>
      </c>
      <c r="E348" s="2">
        <v>1</v>
      </c>
      <c r="F348" s="2"/>
      <c r="G348" s="2"/>
      <c r="H348" s="2"/>
      <c r="I348" s="2"/>
      <c r="J348" s="2" t="s">
        <v>6549</v>
      </c>
      <c r="K348" s="2"/>
      <c r="L348" s="2"/>
      <c r="M348" s="2"/>
      <c r="N348" s="2"/>
      <c r="O348" s="2"/>
      <c r="P348" s="2"/>
      <c r="Q348" s="48"/>
      <c r="R348" s="2"/>
      <c r="S348" s="2" t="s">
        <v>276</v>
      </c>
      <c r="T348" s="2" t="s">
        <v>6282</v>
      </c>
    </row>
    <row r="349" spans="1:20" ht="16.5" customHeight="1">
      <c r="A349" s="2">
        <v>10800346</v>
      </c>
      <c r="B349" s="2">
        <v>10010002</v>
      </c>
      <c r="C349" s="2">
        <v>1</v>
      </c>
      <c r="D349" s="2">
        <v>0</v>
      </c>
      <c r="E349" s="2">
        <v>1</v>
      </c>
      <c r="F349" s="2" t="s">
        <v>2475</v>
      </c>
      <c r="G349" s="2"/>
      <c r="H349" s="2"/>
      <c r="I349" s="2">
        <v>1</v>
      </c>
      <c r="J349" s="2" t="s">
        <v>2816</v>
      </c>
      <c r="K349" s="2"/>
      <c r="L349" s="2"/>
      <c r="M349" s="2"/>
      <c r="N349" s="2"/>
      <c r="O349" s="2"/>
      <c r="P349" s="2"/>
      <c r="Q349" s="48"/>
      <c r="R349" s="2" t="s">
        <v>1852</v>
      </c>
      <c r="S349" s="2" t="s">
        <v>276</v>
      </c>
      <c r="T349" s="2" t="s">
        <v>6282</v>
      </c>
    </row>
    <row r="350" spans="1:20" ht="18" customHeight="1">
      <c r="A350" s="2">
        <v>10800347</v>
      </c>
      <c r="B350" s="2">
        <v>10010002</v>
      </c>
      <c r="C350" s="2">
        <v>1</v>
      </c>
      <c r="D350" s="2">
        <v>0</v>
      </c>
      <c r="E350" s="2">
        <v>1</v>
      </c>
      <c r="F350" s="2" t="s">
        <v>2818</v>
      </c>
      <c r="G350" s="2"/>
      <c r="H350" s="2"/>
      <c r="I350" s="2">
        <v>2</v>
      </c>
      <c r="J350" s="2" t="s">
        <v>2817</v>
      </c>
      <c r="K350" s="2"/>
      <c r="L350" s="2"/>
      <c r="M350" s="2"/>
      <c r="N350" s="2"/>
      <c r="O350" s="2"/>
      <c r="P350" s="2"/>
      <c r="Q350" s="48"/>
      <c r="R350" s="2" t="s">
        <v>1854</v>
      </c>
      <c r="S350" s="2" t="s">
        <v>276</v>
      </c>
      <c r="T350" s="2" t="s">
        <v>6282</v>
      </c>
    </row>
    <row r="351" spans="1:20" ht="15" customHeight="1">
      <c r="A351" s="2">
        <v>10800348</v>
      </c>
      <c r="B351" s="2">
        <v>10010002</v>
      </c>
      <c r="C351" s="2">
        <v>2</v>
      </c>
      <c r="D351" s="2">
        <v>0</v>
      </c>
      <c r="E351" s="2">
        <v>1</v>
      </c>
      <c r="F351" s="2"/>
      <c r="G351" s="2"/>
      <c r="H351" s="2"/>
      <c r="I351" s="2"/>
      <c r="J351" s="2" t="s">
        <v>6550</v>
      </c>
      <c r="K351" s="2"/>
      <c r="L351" s="2"/>
      <c r="M351" s="2"/>
      <c r="N351" s="2"/>
      <c r="O351" s="2"/>
      <c r="P351" s="2"/>
      <c r="Q351" s="48"/>
      <c r="R351" s="2" t="s">
        <v>311</v>
      </c>
      <c r="S351" s="2" t="s">
        <v>276</v>
      </c>
      <c r="T351" s="2" t="s">
        <v>6282</v>
      </c>
    </row>
    <row r="352" spans="1:20" ht="14.25" customHeight="1">
      <c r="A352" s="2">
        <v>10800349</v>
      </c>
      <c r="B352" s="2">
        <v>10010002</v>
      </c>
      <c r="C352" s="2">
        <v>1</v>
      </c>
      <c r="D352" s="2">
        <v>0</v>
      </c>
      <c r="E352" s="2">
        <v>1</v>
      </c>
      <c r="F352" s="2" t="s">
        <v>2820</v>
      </c>
      <c r="G352" s="2" t="s">
        <v>2820</v>
      </c>
      <c r="H352" s="2"/>
      <c r="I352" s="2"/>
      <c r="J352" s="2" t="s">
        <v>2819</v>
      </c>
      <c r="K352" s="2"/>
      <c r="L352" s="2"/>
      <c r="M352" s="2"/>
      <c r="N352" s="2"/>
      <c r="O352" s="2"/>
      <c r="P352" s="2"/>
      <c r="Q352" s="48"/>
      <c r="R352" s="2" t="s">
        <v>1856</v>
      </c>
      <c r="S352" s="2" t="s">
        <v>276</v>
      </c>
      <c r="T352" s="2" t="s">
        <v>6282</v>
      </c>
    </row>
    <row r="353" spans="1:20" ht="15" customHeight="1">
      <c r="A353" s="2">
        <v>10800350</v>
      </c>
      <c r="B353" s="2">
        <v>10010002</v>
      </c>
      <c r="C353" s="2">
        <v>1</v>
      </c>
      <c r="D353" s="2">
        <v>0</v>
      </c>
      <c r="E353" s="2">
        <v>1</v>
      </c>
      <c r="F353" s="2" t="s">
        <v>2822</v>
      </c>
      <c r="G353" s="2"/>
      <c r="H353" s="2"/>
      <c r="I353" s="2">
        <v>1</v>
      </c>
      <c r="J353" s="2" t="s">
        <v>2821</v>
      </c>
      <c r="K353" s="2"/>
      <c r="L353" s="2"/>
      <c r="M353" s="2"/>
      <c r="N353" s="2"/>
      <c r="O353" s="2"/>
      <c r="P353" s="2"/>
      <c r="Q353" s="48"/>
      <c r="R353" s="2" t="s">
        <v>1858</v>
      </c>
      <c r="S353" s="2" t="s">
        <v>276</v>
      </c>
      <c r="T353" s="2" t="s">
        <v>6282</v>
      </c>
    </row>
    <row r="354" spans="1:20" ht="15" customHeight="1">
      <c r="A354" s="2">
        <v>10800351</v>
      </c>
      <c r="B354" s="2">
        <v>10010002</v>
      </c>
      <c r="C354" s="2">
        <v>1</v>
      </c>
      <c r="D354" s="2">
        <v>0</v>
      </c>
      <c r="E354" s="2">
        <v>1</v>
      </c>
      <c r="F354" s="2"/>
      <c r="G354" s="2"/>
      <c r="H354" s="2"/>
      <c r="I354" s="2"/>
      <c r="J354" s="2" t="s">
        <v>6551</v>
      </c>
      <c r="K354" s="2"/>
      <c r="L354" s="2"/>
      <c r="M354" s="2"/>
      <c r="N354" s="2"/>
      <c r="O354" s="2"/>
      <c r="P354" s="2"/>
      <c r="Q354" s="48"/>
      <c r="R354" s="2"/>
      <c r="S354" s="2" t="s">
        <v>276</v>
      </c>
      <c r="T354" s="2" t="s">
        <v>6282</v>
      </c>
    </row>
    <row r="355" spans="1:20" ht="15" customHeight="1">
      <c r="A355" s="2">
        <v>10800352</v>
      </c>
      <c r="B355" s="2">
        <v>10010002</v>
      </c>
      <c r="C355" s="2">
        <v>1</v>
      </c>
      <c r="D355" s="2">
        <v>0</v>
      </c>
      <c r="E355" s="2">
        <v>1</v>
      </c>
      <c r="F355" s="2" t="s">
        <v>2475</v>
      </c>
      <c r="G355" s="2"/>
      <c r="H355" s="2"/>
      <c r="I355" s="2"/>
      <c r="J355" s="2" t="s">
        <v>2800</v>
      </c>
      <c r="K355" s="2"/>
      <c r="L355" s="2"/>
      <c r="M355" s="2"/>
      <c r="N355" s="2"/>
      <c r="O355" s="2"/>
      <c r="P355" s="2"/>
      <c r="Q355" s="48"/>
      <c r="R355" s="2" t="s">
        <v>4119</v>
      </c>
      <c r="S355" s="2" t="s">
        <v>276</v>
      </c>
      <c r="T355" s="2" t="s">
        <v>6282</v>
      </c>
    </row>
    <row r="356" spans="1:20" ht="15" customHeight="1">
      <c r="A356" s="2">
        <v>10800353</v>
      </c>
      <c r="B356" s="2">
        <v>10010002</v>
      </c>
      <c r="C356" s="2">
        <v>1</v>
      </c>
      <c r="D356" s="2">
        <v>0</v>
      </c>
      <c r="E356" s="2">
        <v>1</v>
      </c>
      <c r="F356" s="2"/>
      <c r="G356" s="2"/>
      <c r="H356" s="2"/>
      <c r="I356" s="2"/>
      <c r="J356" s="2" t="s">
        <v>3193</v>
      </c>
      <c r="K356" s="2"/>
      <c r="L356" s="2"/>
      <c r="M356" s="2"/>
      <c r="N356" s="2"/>
      <c r="O356" s="2"/>
      <c r="P356" s="2"/>
      <c r="Q356" s="48"/>
      <c r="R356" s="2" t="s">
        <v>2131</v>
      </c>
      <c r="S356" s="2" t="s">
        <v>276</v>
      </c>
      <c r="T356" s="2" t="s">
        <v>6282</v>
      </c>
    </row>
    <row r="357" spans="1:20" ht="15" customHeight="1">
      <c r="A357" s="2">
        <v>10800354</v>
      </c>
      <c r="B357" s="2">
        <v>10010002</v>
      </c>
      <c r="C357" s="2">
        <v>1</v>
      </c>
      <c r="D357" s="2">
        <v>0</v>
      </c>
      <c r="E357" s="2">
        <v>1</v>
      </c>
      <c r="F357" s="2"/>
      <c r="G357" s="2"/>
      <c r="H357" s="2"/>
      <c r="I357" s="2"/>
      <c r="J357" s="2" t="s">
        <v>3194</v>
      </c>
      <c r="K357" s="2"/>
      <c r="L357" s="2"/>
      <c r="M357" s="2"/>
      <c r="N357" s="2"/>
      <c r="O357" s="2"/>
      <c r="P357" s="2"/>
      <c r="Q357" s="48"/>
      <c r="R357" s="2" t="s">
        <v>2133</v>
      </c>
      <c r="S357" s="2" t="s">
        <v>276</v>
      </c>
      <c r="T357" s="2" t="s">
        <v>6282</v>
      </c>
    </row>
    <row r="358" spans="1:20" ht="15" customHeight="1">
      <c r="A358" s="2">
        <v>10800355</v>
      </c>
      <c r="B358" s="2">
        <v>10010002</v>
      </c>
      <c r="C358" s="2">
        <v>1</v>
      </c>
      <c r="D358" s="2">
        <v>0</v>
      </c>
      <c r="E358" s="2">
        <v>1</v>
      </c>
      <c r="F358" s="2"/>
      <c r="G358" s="2"/>
      <c r="H358" s="2"/>
      <c r="I358" s="2"/>
      <c r="J358" s="2" t="s">
        <v>3195</v>
      </c>
      <c r="K358" s="2"/>
      <c r="L358" s="2"/>
      <c r="M358" s="2"/>
      <c r="N358" s="2"/>
      <c r="O358" s="2"/>
      <c r="P358" s="2"/>
      <c r="Q358" s="48"/>
      <c r="R358" s="2" t="s">
        <v>2135</v>
      </c>
      <c r="S358" s="2" t="s">
        <v>276</v>
      </c>
      <c r="T358" s="2" t="s">
        <v>6282</v>
      </c>
    </row>
    <row r="359" spans="1:20" ht="15" customHeight="1">
      <c r="A359" s="2">
        <v>10800356</v>
      </c>
      <c r="B359" s="2">
        <v>10010002</v>
      </c>
      <c r="C359" s="2">
        <v>2</v>
      </c>
      <c r="D359" s="2">
        <v>0</v>
      </c>
      <c r="E359" s="2">
        <v>1</v>
      </c>
      <c r="F359" s="2"/>
      <c r="G359" s="2"/>
      <c r="H359" s="2"/>
      <c r="I359" s="2"/>
      <c r="J359" s="2" t="s">
        <v>6552</v>
      </c>
      <c r="K359" s="2"/>
      <c r="L359" s="2"/>
      <c r="M359" s="2"/>
      <c r="N359" s="2"/>
      <c r="O359" s="2"/>
      <c r="P359" s="2"/>
      <c r="Q359" s="48"/>
      <c r="R359" s="2" t="s">
        <v>309</v>
      </c>
      <c r="S359" s="2" t="s">
        <v>276</v>
      </c>
      <c r="T359" s="2" t="s">
        <v>6282</v>
      </c>
    </row>
    <row r="360" spans="1:20" ht="15" customHeight="1">
      <c r="A360" s="2">
        <v>10800357</v>
      </c>
      <c r="B360" s="2">
        <v>10010004</v>
      </c>
      <c r="C360" s="2">
        <v>2</v>
      </c>
      <c r="D360" s="2">
        <v>0</v>
      </c>
      <c r="E360" s="2">
        <v>1</v>
      </c>
      <c r="F360" s="2"/>
      <c r="G360" s="2"/>
      <c r="H360" s="2"/>
      <c r="I360" s="2"/>
      <c r="J360" s="2" t="s">
        <v>3905</v>
      </c>
      <c r="K360" s="2"/>
      <c r="L360" s="2"/>
      <c r="M360" s="2"/>
      <c r="N360" s="2"/>
      <c r="O360" s="2"/>
      <c r="P360" s="2"/>
      <c r="Q360" s="48"/>
      <c r="R360" s="2" t="s">
        <v>310</v>
      </c>
      <c r="S360" s="2" t="s">
        <v>276</v>
      </c>
      <c r="T360" s="2" t="s">
        <v>6282</v>
      </c>
    </row>
    <row r="361" spans="1:20" ht="15" customHeight="1">
      <c r="A361" s="2">
        <v>10800358</v>
      </c>
      <c r="B361" s="2">
        <v>10010002</v>
      </c>
      <c r="C361" s="2">
        <v>2</v>
      </c>
      <c r="D361" s="2">
        <v>0</v>
      </c>
      <c r="E361" s="2">
        <v>1</v>
      </c>
      <c r="F361" s="2"/>
      <c r="G361" s="2"/>
      <c r="H361" s="2"/>
      <c r="I361" s="2"/>
      <c r="J361" s="2" t="s">
        <v>6553</v>
      </c>
      <c r="K361" s="2"/>
      <c r="L361" s="2"/>
      <c r="M361" s="2"/>
      <c r="N361" s="2"/>
      <c r="O361" s="2"/>
      <c r="P361" s="2"/>
      <c r="Q361" s="48"/>
      <c r="R361" s="2" t="s">
        <v>311</v>
      </c>
      <c r="S361" s="2" t="s">
        <v>276</v>
      </c>
      <c r="T361" s="2" t="s">
        <v>6282</v>
      </c>
    </row>
    <row r="362" spans="1:20" ht="15" customHeight="1">
      <c r="A362" s="2">
        <v>10800359</v>
      </c>
      <c r="B362" s="2">
        <v>10010002</v>
      </c>
      <c r="C362" s="2">
        <v>1</v>
      </c>
      <c r="D362" s="2">
        <v>0</v>
      </c>
      <c r="E362" s="2">
        <v>1</v>
      </c>
      <c r="F362" s="2"/>
      <c r="G362" s="2"/>
      <c r="H362" s="2"/>
      <c r="I362" s="2"/>
      <c r="J362" s="2" t="s">
        <v>6554</v>
      </c>
      <c r="K362" s="2"/>
      <c r="L362" s="2"/>
      <c r="M362" s="2"/>
      <c r="N362" s="2"/>
      <c r="O362" s="2"/>
      <c r="P362" s="2"/>
      <c r="Q362" s="48"/>
      <c r="R362" s="2" t="s">
        <v>6555</v>
      </c>
      <c r="S362" s="2" t="s">
        <v>276</v>
      </c>
      <c r="T362" s="2" t="s">
        <v>6282</v>
      </c>
    </row>
    <row r="363" spans="1:20" ht="15" customHeight="1">
      <c r="A363" s="2">
        <v>10800360</v>
      </c>
      <c r="B363" s="2">
        <v>10010002</v>
      </c>
      <c r="C363" s="2">
        <v>2</v>
      </c>
      <c r="D363" s="2">
        <v>0</v>
      </c>
      <c r="E363" s="2">
        <v>1</v>
      </c>
      <c r="F363" s="2" t="s">
        <v>3107</v>
      </c>
      <c r="G363" s="2"/>
      <c r="H363" s="2"/>
      <c r="I363" s="2"/>
      <c r="J363" s="2" t="s">
        <v>6556</v>
      </c>
      <c r="K363" s="2"/>
      <c r="L363" s="2"/>
      <c r="M363" s="2"/>
      <c r="N363" s="2"/>
      <c r="O363" s="2"/>
      <c r="P363" s="2"/>
      <c r="Q363" s="48"/>
      <c r="R363" s="2" t="s">
        <v>584</v>
      </c>
      <c r="S363" s="2" t="s">
        <v>195</v>
      </c>
      <c r="T363" s="2" t="s">
        <v>6282</v>
      </c>
    </row>
    <row r="364" spans="1:20" ht="15" customHeight="1">
      <c r="A364" s="2">
        <v>10800361</v>
      </c>
      <c r="B364" s="2">
        <v>10010002</v>
      </c>
      <c r="C364" s="2">
        <v>2</v>
      </c>
      <c r="D364" s="2">
        <v>0</v>
      </c>
      <c r="E364" s="2">
        <v>1</v>
      </c>
      <c r="F364" s="2"/>
      <c r="G364" s="2"/>
      <c r="H364" s="2"/>
      <c r="I364" s="2"/>
      <c r="J364" s="2" t="s">
        <v>6557</v>
      </c>
      <c r="K364" s="2"/>
      <c r="L364" s="2"/>
      <c r="M364" s="2"/>
      <c r="N364" s="2"/>
      <c r="O364" s="2"/>
      <c r="P364" s="2"/>
      <c r="Q364" s="48"/>
      <c r="R364" s="2" t="s">
        <v>4110</v>
      </c>
      <c r="S364" s="2" t="s">
        <v>176</v>
      </c>
      <c r="T364" s="2" t="s">
        <v>6282</v>
      </c>
    </row>
    <row r="365" spans="1:20" ht="15" customHeight="1">
      <c r="A365" s="2">
        <v>10800362</v>
      </c>
      <c r="B365" s="2">
        <v>10010002</v>
      </c>
      <c r="C365" s="2">
        <v>2</v>
      </c>
      <c r="D365" s="2">
        <v>0</v>
      </c>
      <c r="E365" s="2">
        <v>1</v>
      </c>
      <c r="F365" s="2"/>
      <c r="G365" s="2"/>
      <c r="H365" s="2"/>
      <c r="I365" s="2"/>
      <c r="J365" s="2" t="s">
        <v>6558</v>
      </c>
      <c r="K365" s="2"/>
      <c r="L365" s="2"/>
      <c r="M365" s="2"/>
      <c r="N365" s="2"/>
      <c r="O365" s="2"/>
      <c r="P365" s="2"/>
      <c r="Q365" s="48"/>
      <c r="R365" s="2" t="s">
        <v>6559</v>
      </c>
      <c r="S365" s="2" t="s">
        <v>276</v>
      </c>
      <c r="T365" s="2" t="s">
        <v>6282</v>
      </c>
    </row>
    <row r="366" spans="1:20" ht="15" customHeight="1">
      <c r="A366" s="2">
        <v>10800363</v>
      </c>
      <c r="B366" s="2">
        <v>10010002</v>
      </c>
      <c r="C366" s="2">
        <v>2</v>
      </c>
      <c r="D366" s="2">
        <v>0</v>
      </c>
      <c r="E366" s="2">
        <v>1</v>
      </c>
      <c r="F366" s="2"/>
      <c r="G366" s="2"/>
      <c r="H366" s="2"/>
      <c r="I366" s="2"/>
      <c r="J366" s="2" t="s">
        <v>6560</v>
      </c>
      <c r="K366" s="2"/>
      <c r="L366" s="2"/>
      <c r="M366" s="2"/>
      <c r="N366" s="2"/>
      <c r="O366" s="2"/>
      <c r="P366" s="2"/>
      <c r="Q366" s="48"/>
      <c r="R366" s="2" t="s">
        <v>6561</v>
      </c>
      <c r="S366" s="2" t="s">
        <v>276</v>
      </c>
      <c r="T366" s="2" t="s">
        <v>6282</v>
      </c>
    </row>
    <row r="367" spans="1:20" ht="15" customHeight="1">
      <c r="A367" s="2">
        <v>10800364</v>
      </c>
      <c r="B367" s="2">
        <v>10010002</v>
      </c>
      <c r="C367" s="2">
        <v>2</v>
      </c>
      <c r="D367" s="2">
        <v>0</v>
      </c>
      <c r="E367" s="2">
        <v>1</v>
      </c>
      <c r="F367" s="2"/>
      <c r="G367" s="2"/>
      <c r="H367" s="2"/>
      <c r="I367" s="2"/>
      <c r="J367" s="2" t="s">
        <v>6562</v>
      </c>
      <c r="K367" s="2"/>
      <c r="L367" s="2"/>
      <c r="M367" s="2"/>
      <c r="N367" s="2"/>
      <c r="O367" s="2"/>
      <c r="P367" s="2"/>
      <c r="Q367" s="48"/>
      <c r="R367" s="2" t="s">
        <v>6563</v>
      </c>
      <c r="S367" s="2" t="s">
        <v>276</v>
      </c>
      <c r="T367" s="2" t="s">
        <v>6282</v>
      </c>
    </row>
    <row r="368" spans="1:20" ht="15" customHeight="1">
      <c r="A368" s="2">
        <v>10800365</v>
      </c>
      <c r="B368" s="2">
        <v>10010002</v>
      </c>
      <c r="C368" s="2">
        <v>2</v>
      </c>
      <c r="D368" s="2">
        <v>0</v>
      </c>
      <c r="E368" s="2">
        <v>1</v>
      </c>
      <c r="F368" s="2"/>
      <c r="G368" s="2"/>
      <c r="H368" s="2"/>
      <c r="I368" s="2"/>
      <c r="J368" s="2" t="s">
        <v>3030</v>
      </c>
      <c r="K368" s="2"/>
      <c r="L368" s="2"/>
      <c r="M368" s="2"/>
      <c r="N368" s="2"/>
      <c r="O368" s="2"/>
      <c r="P368" s="2"/>
      <c r="Q368" s="48"/>
      <c r="R368" s="2" t="s">
        <v>307</v>
      </c>
      <c r="S368" s="2" t="s">
        <v>276</v>
      </c>
      <c r="T368" s="2" t="s">
        <v>6282</v>
      </c>
    </row>
    <row r="369" spans="1:20" ht="15" customHeight="1">
      <c r="A369" s="2">
        <v>10800366</v>
      </c>
      <c r="B369" s="2">
        <v>10010002</v>
      </c>
      <c r="C369" s="2">
        <v>2</v>
      </c>
      <c r="D369" s="2">
        <v>0</v>
      </c>
      <c r="E369" s="2">
        <v>1</v>
      </c>
      <c r="F369" s="2"/>
      <c r="G369" s="2"/>
      <c r="H369" s="2"/>
      <c r="I369" s="2"/>
      <c r="J369" s="2" t="s">
        <v>3029</v>
      </c>
      <c r="K369" s="2"/>
      <c r="L369" s="2"/>
      <c r="M369" s="2"/>
      <c r="N369" s="2"/>
      <c r="O369" s="2"/>
      <c r="P369" s="2"/>
      <c r="Q369" s="48"/>
      <c r="R369" s="2" t="s">
        <v>306</v>
      </c>
      <c r="S369" s="2" t="s">
        <v>276</v>
      </c>
      <c r="T369" s="2" t="s">
        <v>6282</v>
      </c>
    </row>
    <row r="370" spans="1:20" ht="15" customHeight="1">
      <c r="A370" s="2">
        <v>10800367</v>
      </c>
      <c r="B370" s="2">
        <v>10010002</v>
      </c>
      <c r="C370" s="2">
        <v>2</v>
      </c>
      <c r="D370" s="2">
        <v>0</v>
      </c>
      <c r="E370" s="2">
        <v>1</v>
      </c>
      <c r="F370" s="2"/>
      <c r="G370" s="2"/>
      <c r="H370" s="2"/>
      <c r="I370" s="2"/>
      <c r="J370" s="2" t="s">
        <v>6564</v>
      </c>
      <c r="K370" s="2"/>
      <c r="L370" s="2"/>
      <c r="M370" s="2"/>
      <c r="N370" s="2"/>
      <c r="O370" s="2"/>
      <c r="P370" s="2"/>
      <c r="Q370" s="48"/>
      <c r="R370" s="2" t="s">
        <v>6565</v>
      </c>
      <c r="S370" s="2" t="s">
        <v>276</v>
      </c>
      <c r="T370" s="2" t="s">
        <v>6282</v>
      </c>
    </row>
    <row r="371" spans="1:20" ht="15" customHeight="1">
      <c r="A371" s="2">
        <v>10800368</v>
      </c>
      <c r="B371" s="2">
        <v>10010002</v>
      </c>
      <c r="C371" s="2">
        <v>2</v>
      </c>
      <c r="D371" s="2">
        <v>0</v>
      </c>
      <c r="E371" s="2">
        <v>1</v>
      </c>
      <c r="F371" s="2"/>
      <c r="G371" s="2"/>
      <c r="H371" s="2"/>
      <c r="I371" s="2"/>
      <c r="J371" s="2" t="s">
        <v>2974</v>
      </c>
      <c r="K371" s="2"/>
      <c r="L371" s="2"/>
      <c r="M371" s="2"/>
      <c r="N371" s="2"/>
      <c r="O371" s="2"/>
      <c r="P371" s="2"/>
      <c r="Q371" s="48"/>
      <c r="R371" s="2" t="s">
        <v>510</v>
      </c>
      <c r="S371" s="2" t="s">
        <v>276</v>
      </c>
      <c r="T371" s="2" t="s">
        <v>6281</v>
      </c>
    </row>
    <row r="372" spans="1:20" ht="15" customHeight="1">
      <c r="A372" s="2">
        <v>10800369</v>
      </c>
      <c r="B372" s="2">
        <v>10010001</v>
      </c>
      <c r="C372" s="2">
        <v>2</v>
      </c>
      <c r="D372" s="2">
        <v>0</v>
      </c>
      <c r="E372" s="2">
        <v>1</v>
      </c>
      <c r="F372" s="2"/>
      <c r="G372" s="2"/>
      <c r="H372" s="2"/>
      <c r="I372" s="2"/>
      <c r="J372" s="2" t="s">
        <v>6566</v>
      </c>
      <c r="K372" s="2"/>
      <c r="L372" s="2"/>
      <c r="M372" s="2"/>
      <c r="N372" s="2"/>
      <c r="O372" s="2"/>
      <c r="P372" s="2"/>
      <c r="Q372" s="48"/>
      <c r="R372" s="2" t="s">
        <v>510</v>
      </c>
      <c r="S372" s="2" t="s">
        <v>276</v>
      </c>
      <c r="T372" s="2" t="s">
        <v>6281</v>
      </c>
    </row>
    <row r="373" spans="1:20" ht="15" customHeight="1">
      <c r="A373" s="2">
        <v>10800370</v>
      </c>
      <c r="B373" s="2">
        <v>10010002</v>
      </c>
      <c r="C373" s="2">
        <v>2</v>
      </c>
      <c r="D373" s="2">
        <v>0</v>
      </c>
      <c r="E373" s="2">
        <v>1</v>
      </c>
      <c r="F373" s="2"/>
      <c r="G373" s="2"/>
      <c r="H373" s="2"/>
      <c r="I373" s="2"/>
      <c r="J373" s="2" t="s">
        <v>6567</v>
      </c>
      <c r="K373" s="2"/>
      <c r="L373" s="2"/>
      <c r="M373" s="2"/>
      <c r="N373" s="2"/>
      <c r="O373" s="2"/>
      <c r="P373" s="2"/>
      <c r="Q373" s="48"/>
      <c r="R373" s="2" t="s">
        <v>6568</v>
      </c>
      <c r="S373" s="2" t="s">
        <v>276</v>
      </c>
      <c r="T373" s="2" t="s">
        <v>6282</v>
      </c>
    </row>
    <row r="374" spans="1:20" ht="15" customHeight="1">
      <c r="A374" s="2">
        <v>10800371</v>
      </c>
      <c r="B374" s="2">
        <v>10010002</v>
      </c>
      <c r="C374" s="2">
        <v>2</v>
      </c>
      <c r="D374" s="2">
        <v>0</v>
      </c>
      <c r="E374" s="2">
        <v>1</v>
      </c>
      <c r="F374" s="2"/>
      <c r="G374" s="2"/>
      <c r="H374" s="2"/>
      <c r="I374" s="2"/>
      <c r="J374" s="2" t="s">
        <v>6569</v>
      </c>
      <c r="K374" s="2"/>
      <c r="L374" s="2"/>
      <c r="M374" s="2"/>
      <c r="N374" s="2"/>
      <c r="O374" s="2"/>
      <c r="P374" s="2"/>
      <c r="Q374" s="48"/>
      <c r="R374" s="2" t="s">
        <v>6570</v>
      </c>
      <c r="S374" s="2" t="s">
        <v>276</v>
      </c>
      <c r="T374" s="2" t="s">
        <v>6282</v>
      </c>
    </row>
    <row r="375" spans="1:20" ht="15" customHeight="1">
      <c r="A375" s="2">
        <v>10800372</v>
      </c>
      <c r="B375" s="2">
        <v>10010002</v>
      </c>
      <c r="C375" s="2">
        <v>2</v>
      </c>
      <c r="D375" s="2">
        <v>0</v>
      </c>
      <c r="E375" s="2">
        <v>1</v>
      </c>
      <c r="F375" s="2"/>
      <c r="G375" s="2"/>
      <c r="H375" s="2"/>
      <c r="I375" s="2"/>
      <c r="J375" s="2" t="s">
        <v>6571</v>
      </c>
      <c r="K375" s="2"/>
      <c r="L375" s="2"/>
      <c r="M375" s="2"/>
      <c r="N375" s="2"/>
      <c r="O375" s="2"/>
      <c r="P375" s="2"/>
      <c r="Q375" s="48"/>
      <c r="R375" s="2">
        <v>5478</v>
      </c>
      <c r="S375" s="2" t="s">
        <v>276</v>
      </c>
      <c r="T375" s="2" t="s">
        <v>6282</v>
      </c>
    </row>
    <row r="376" spans="1:20" ht="15" customHeight="1">
      <c r="A376" s="2">
        <v>10800373</v>
      </c>
      <c r="B376" s="2">
        <v>10010002</v>
      </c>
      <c r="C376" s="2">
        <v>2</v>
      </c>
      <c r="D376" s="2">
        <v>0</v>
      </c>
      <c r="E376" s="2">
        <v>1</v>
      </c>
      <c r="F376" s="2"/>
      <c r="G376" s="2"/>
      <c r="H376" s="2"/>
      <c r="I376" s="2"/>
      <c r="J376" s="2" t="s">
        <v>6572</v>
      </c>
      <c r="K376" s="2"/>
      <c r="L376" s="2"/>
      <c r="M376" s="2"/>
      <c r="N376" s="2"/>
      <c r="O376" s="2"/>
      <c r="P376" s="2"/>
      <c r="Q376" s="48"/>
      <c r="R376" s="2" t="s">
        <v>6573</v>
      </c>
      <c r="S376" s="2" t="s">
        <v>276</v>
      </c>
      <c r="T376" s="2" t="s">
        <v>6282</v>
      </c>
    </row>
    <row r="377" spans="1:20" ht="15" customHeight="1">
      <c r="A377" s="2">
        <v>10800374</v>
      </c>
      <c r="B377" s="2">
        <v>10010001</v>
      </c>
      <c r="C377" s="2">
        <v>2</v>
      </c>
      <c r="D377" s="2">
        <v>0</v>
      </c>
      <c r="E377" s="2">
        <v>1</v>
      </c>
      <c r="F377" s="2"/>
      <c r="G377" s="2"/>
      <c r="H377" s="2"/>
      <c r="I377" s="2"/>
      <c r="J377" s="2" t="s">
        <v>2970</v>
      </c>
      <c r="K377" s="2"/>
      <c r="L377" s="2"/>
      <c r="M377" s="2"/>
      <c r="N377" s="2"/>
      <c r="O377" s="2"/>
      <c r="P377" s="2"/>
      <c r="Q377" s="48"/>
      <c r="R377" s="2" t="s">
        <v>509</v>
      </c>
      <c r="S377" s="2" t="s">
        <v>276</v>
      </c>
      <c r="T377" s="2" t="s">
        <v>6281</v>
      </c>
    </row>
    <row r="378" spans="1:20" ht="15" customHeight="1">
      <c r="A378" s="2">
        <v>10800375</v>
      </c>
      <c r="B378" s="2">
        <v>10010001</v>
      </c>
      <c r="C378" s="2">
        <v>2</v>
      </c>
      <c r="D378" s="2">
        <v>0</v>
      </c>
      <c r="E378" s="2">
        <v>1</v>
      </c>
      <c r="F378" s="2"/>
      <c r="G378" s="2"/>
      <c r="H378" s="2"/>
      <c r="I378" s="2"/>
      <c r="J378" s="2" t="s">
        <v>6574</v>
      </c>
      <c r="K378" s="2"/>
      <c r="L378" s="2"/>
      <c r="M378" s="2"/>
      <c r="N378" s="2"/>
      <c r="O378" s="2"/>
      <c r="P378" s="2"/>
      <c r="Q378" s="48"/>
      <c r="R378" s="2" t="s">
        <v>509</v>
      </c>
      <c r="S378" s="2" t="s">
        <v>276</v>
      </c>
      <c r="T378" s="2" t="s">
        <v>6281</v>
      </c>
    </row>
    <row r="379" spans="1:20" ht="15" customHeight="1">
      <c r="A379" s="2">
        <v>10800376</v>
      </c>
      <c r="B379" s="2">
        <v>10010002</v>
      </c>
      <c r="C379" s="2">
        <v>2</v>
      </c>
      <c r="D379" s="2">
        <v>0</v>
      </c>
      <c r="E379" s="2">
        <v>1</v>
      </c>
      <c r="F379" s="2"/>
      <c r="G379" s="2"/>
      <c r="H379" s="2"/>
      <c r="I379" s="2"/>
      <c r="J379" s="2" t="s">
        <v>6575</v>
      </c>
      <c r="K379" s="2"/>
      <c r="L379" s="2"/>
      <c r="M379" s="2"/>
      <c r="N379" s="2"/>
      <c r="O379" s="2"/>
      <c r="P379" s="2"/>
      <c r="Q379" s="48"/>
      <c r="R379" s="2" t="s">
        <v>505</v>
      </c>
      <c r="S379" s="2" t="s">
        <v>276</v>
      </c>
      <c r="T379" s="2" t="s">
        <v>6282</v>
      </c>
    </row>
    <row r="380" spans="1:20" ht="15" customHeight="1">
      <c r="A380" s="2">
        <v>10800377</v>
      </c>
      <c r="B380" s="2">
        <v>10010002</v>
      </c>
      <c r="C380" s="2">
        <v>2</v>
      </c>
      <c r="D380" s="2">
        <v>0</v>
      </c>
      <c r="E380" s="2">
        <v>1</v>
      </c>
      <c r="F380" s="2"/>
      <c r="G380" s="2"/>
      <c r="H380" s="2"/>
      <c r="I380" s="2"/>
      <c r="J380" s="2" t="s">
        <v>2969</v>
      </c>
      <c r="K380" s="2"/>
      <c r="L380" s="2"/>
      <c r="M380" s="2"/>
      <c r="N380" s="2"/>
      <c r="O380" s="2"/>
      <c r="P380" s="2"/>
      <c r="Q380" s="48"/>
      <c r="R380" s="2" t="s">
        <v>505</v>
      </c>
      <c r="S380" s="2" t="s">
        <v>276</v>
      </c>
      <c r="T380" s="2" t="s">
        <v>6282</v>
      </c>
    </row>
    <row r="381" spans="1:20" ht="15" customHeight="1">
      <c r="A381" s="2">
        <v>10800378</v>
      </c>
      <c r="B381" s="2">
        <v>10010002</v>
      </c>
      <c r="C381" s="2">
        <v>2</v>
      </c>
      <c r="D381" s="2">
        <v>0</v>
      </c>
      <c r="E381" s="2">
        <v>1</v>
      </c>
      <c r="F381" s="2"/>
      <c r="G381" s="2"/>
      <c r="H381" s="2"/>
      <c r="I381" s="2"/>
      <c r="J381" s="2" t="s">
        <v>2968</v>
      </c>
      <c r="K381" s="2"/>
      <c r="L381" s="2"/>
      <c r="M381" s="2"/>
      <c r="N381" s="2"/>
      <c r="O381" s="2"/>
      <c r="P381" s="2"/>
      <c r="Q381" s="48"/>
      <c r="R381" s="2" t="s">
        <v>504</v>
      </c>
      <c r="S381" s="2" t="s">
        <v>276</v>
      </c>
      <c r="T381" s="2" t="s">
        <v>6282</v>
      </c>
    </row>
    <row r="382" spans="1:20" ht="15" customHeight="1">
      <c r="A382" s="2">
        <v>10800379</v>
      </c>
      <c r="B382" s="2">
        <v>10010002</v>
      </c>
      <c r="C382" s="2">
        <v>2</v>
      </c>
      <c r="D382" s="2">
        <v>0</v>
      </c>
      <c r="E382" s="2">
        <v>1</v>
      </c>
      <c r="F382" s="2"/>
      <c r="G382" s="2"/>
      <c r="H382" s="2"/>
      <c r="I382" s="2"/>
      <c r="J382" s="2" t="s">
        <v>6576</v>
      </c>
      <c r="K382" s="2"/>
      <c r="L382" s="2"/>
      <c r="M382" s="2"/>
      <c r="N382" s="2"/>
      <c r="O382" s="2"/>
      <c r="P382" s="2"/>
      <c r="Q382" s="48"/>
      <c r="R382" s="2" t="s">
        <v>504</v>
      </c>
      <c r="S382" s="2" t="s">
        <v>276</v>
      </c>
      <c r="T382" s="2" t="s">
        <v>6282</v>
      </c>
    </row>
    <row r="383" spans="1:20" ht="15" customHeight="1">
      <c r="A383" s="2">
        <v>10800380</v>
      </c>
      <c r="B383" s="2">
        <v>10010002</v>
      </c>
      <c r="C383" s="2">
        <v>2</v>
      </c>
      <c r="D383" s="2">
        <v>0</v>
      </c>
      <c r="E383" s="2">
        <v>1</v>
      </c>
      <c r="F383" s="2"/>
      <c r="G383" s="2"/>
      <c r="H383" s="2"/>
      <c r="I383" s="2"/>
      <c r="J383" s="2" t="s">
        <v>2967</v>
      </c>
      <c r="K383" s="2"/>
      <c r="L383" s="2"/>
      <c r="M383" s="2"/>
      <c r="N383" s="2"/>
      <c r="O383" s="2"/>
      <c r="P383" s="2"/>
      <c r="Q383" s="48"/>
      <c r="R383" s="2" t="s">
        <v>1979</v>
      </c>
      <c r="S383" s="2" t="s">
        <v>276</v>
      </c>
      <c r="T383" s="2" t="s">
        <v>6282</v>
      </c>
    </row>
    <row r="384" spans="1:20" ht="15" customHeight="1">
      <c r="A384" s="2">
        <v>10800381</v>
      </c>
      <c r="B384" s="2">
        <v>10010002</v>
      </c>
      <c r="C384" s="2">
        <v>2</v>
      </c>
      <c r="D384" s="2">
        <v>0</v>
      </c>
      <c r="E384" s="2">
        <v>1</v>
      </c>
      <c r="F384" s="2"/>
      <c r="G384" s="2"/>
      <c r="H384" s="2"/>
      <c r="I384" s="2"/>
      <c r="J384" s="2" t="s">
        <v>6577</v>
      </c>
      <c r="K384" s="2"/>
      <c r="L384" s="2"/>
      <c r="M384" s="2"/>
      <c r="N384" s="2"/>
      <c r="O384" s="2"/>
      <c r="P384" s="2"/>
      <c r="Q384" s="48"/>
      <c r="R384" s="2" t="s">
        <v>6578</v>
      </c>
      <c r="S384" s="2" t="s">
        <v>276</v>
      </c>
      <c r="T384" s="2" t="s">
        <v>6282</v>
      </c>
    </row>
    <row r="385" spans="1:20" ht="15" customHeight="1">
      <c r="A385" s="2">
        <v>10800382</v>
      </c>
      <c r="B385" s="2">
        <v>10010001</v>
      </c>
      <c r="C385" s="2">
        <v>2</v>
      </c>
      <c r="D385" s="2">
        <v>0</v>
      </c>
      <c r="E385" s="2">
        <v>1</v>
      </c>
      <c r="F385" s="2"/>
      <c r="G385" s="2"/>
      <c r="H385" s="2"/>
      <c r="I385" s="2"/>
      <c r="J385" s="2" t="s">
        <v>2609</v>
      </c>
      <c r="K385" s="2"/>
      <c r="L385" s="2"/>
      <c r="M385" s="2"/>
      <c r="N385" s="2"/>
      <c r="O385" s="2"/>
      <c r="P385" s="2"/>
      <c r="Q385" s="48"/>
      <c r="R385" s="2" t="s">
        <v>1392</v>
      </c>
      <c r="S385" s="2" t="s">
        <v>176</v>
      </c>
      <c r="T385" s="2" t="s">
        <v>6281</v>
      </c>
    </row>
    <row r="386" spans="1:20" ht="15" customHeight="1">
      <c r="A386" s="2">
        <v>10800383</v>
      </c>
      <c r="B386" s="2">
        <v>10010001</v>
      </c>
      <c r="C386" s="2">
        <v>2</v>
      </c>
      <c r="D386" s="2">
        <v>0</v>
      </c>
      <c r="E386" s="2">
        <v>1</v>
      </c>
      <c r="F386" s="2"/>
      <c r="G386" s="2"/>
      <c r="H386" s="2"/>
      <c r="I386" s="2"/>
      <c r="J386" s="2" t="s">
        <v>2610</v>
      </c>
      <c r="K386" s="2"/>
      <c r="L386" s="2"/>
      <c r="M386" s="2"/>
      <c r="N386" s="2"/>
      <c r="O386" s="2"/>
      <c r="P386" s="2"/>
      <c r="Q386" s="48"/>
      <c r="R386" s="2" t="s">
        <v>1392</v>
      </c>
      <c r="S386" s="2" t="s">
        <v>176</v>
      </c>
      <c r="T386" s="2" t="s">
        <v>6281</v>
      </c>
    </row>
    <row r="387" spans="1:20" s="189" customFormat="1" ht="15" customHeight="1">
      <c r="A387" s="190">
        <v>10800384</v>
      </c>
      <c r="B387" s="190">
        <v>10010001</v>
      </c>
      <c r="C387" s="190">
        <v>2</v>
      </c>
      <c r="D387" s="190">
        <v>0</v>
      </c>
      <c r="E387" s="190">
        <v>1</v>
      </c>
      <c r="F387" s="190"/>
      <c r="G387" s="190"/>
      <c r="H387" s="190"/>
      <c r="I387" s="190"/>
      <c r="J387" s="190" t="s">
        <v>2611</v>
      </c>
      <c r="K387" s="190"/>
      <c r="L387" s="190"/>
      <c r="M387" s="190"/>
      <c r="N387" s="190"/>
      <c r="O387" s="190"/>
      <c r="P387" s="190"/>
      <c r="Q387" s="194"/>
      <c r="R387" s="190" t="s">
        <v>1394</v>
      </c>
      <c r="S387" s="190" t="s">
        <v>176</v>
      </c>
      <c r="T387" s="190" t="s">
        <v>6281</v>
      </c>
    </row>
    <row r="388" spans="1:20" s="189" customFormat="1" ht="15" customHeight="1">
      <c r="A388" s="190">
        <v>10800385</v>
      </c>
      <c r="B388" s="190">
        <v>10010001</v>
      </c>
      <c r="C388" s="190">
        <v>2</v>
      </c>
      <c r="D388" s="190">
        <v>0</v>
      </c>
      <c r="E388" s="190">
        <v>1</v>
      </c>
      <c r="F388" s="190"/>
      <c r="G388" s="190"/>
      <c r="H388" s="190"/>
      <c r="I388" s="190"/>
      <c r="J388" s="190" t="s">
        <v>2612</v>
      </c>
      <c r="K388" s="190"/>
      <c r="L388" s="190"/>
      <c r="M388" s="190"/>
      <c r="N388" s="190"/>
      <c r="O388" s="190"/>
      <c r="P388" s="190"/>
      <c r="Q388" s="194"/>
      <c r="R388" s="190" t="s">
        <v>1394</v>
      </c>
      <c r="S388" s="190" t="s">
        <v>176</v>
      </c>
      <c r="T388" s="190" t="s">
        <v>6281</v>
      </c>
    </row>
    <row r="389" spans="1:20" ht="15" customHeight="1">
      <c r="A389" s="2">
        <v>10800386</v>
      </c>
      <c r="B389" s="2">
        <v>10010001</v>
      </c>
      <c r="C389" s="2">
        <v>2</v>
      </c>
      <c r="D389" s="2">
        <v>0</v>
      </c>
      <c r="E389" s="2">
        <v>1</v>
      </c>
      <c r="F389" s="2"/>
      <c r="G389" s="2"/>
      <c r="H389" s="2"/>
      <c r="I389" s="2"/>
      <c r="J389" s="2" t="s">
        <v>2613</v>
      </c>
      <c r="K389" s="2"/>
      <c r="L389" s="2"/>
      <c r="M389" s="2"/>
      <c r="N389" s="2"/>
      <c r="O389" s="2"/>
      <c r="P389" s="2"/>
      <c r="Q389" s="48"/>
      <c r="R389" s="2" t="s">
        <v>1396</v>
      </c>
      <c r="S389" s="2" t="s">
        <v>176</v>
      </c>
      <c r="T389" s="2" t="s">
        <v>6281</v>
      </c>
    </row>
    <row r="390" spans="1:20" ht="15" customHeight="1">
      <c r="A390" s="2">
        <v>10800387</v>
      </c>
      <c r="B390" s="2">
        <v>10010001</v>
      </c>
      <c r="C390" s="2">
        <v>2</v>
      </c>
      <c r="D390" s="2">
        <v>0</v>
      </c>
      <c r="E390" s="2">
        <v>1</v>
      </c>
      <c r="F390" s="2"/>
      <c r="G390" s="2"/>
      <c r="H390" s="2"/>
      <c r="I390" s="2"/>
      <c r="J390" s="2" t="s">
        <v>2614</v>
      </c>
      <c r="K390" s="2"/>
      <c r="L390" s="2"/>
      <c r="M390" s="2"/>
      <c r="N390" s="2"/>
      <c r="O390" s="2"/>
      <c r="P390" s="2"/>
      <c r="Q390" s="48"/>
      <c r="R390" s="2" t="s">
        <v>1396</v>
      </c>
      <c r="S390" s="2" t="s">
        <v>176</v>
      </c>
      <c r="T390" s="2" t="s">
        <v>6281</v>
      </c>
    </row>
    <row r="391" spans="1:20" s="189" customFormat="1" ht="15" customHeight="1">
      <c r="A391" s="190">
        <v>10800388</v>
      </c>
      <c r="B391" s="190">
        <v>10010001</v>
      </c>
      <c r="C391" s="190">
        <v>2</v>
      </c>
      <c r="D391" s="190">
        <v>0</v>
      </c>
      <c r="E391" s="190">
        <v>1</v>
      </c>
      <c r="F391" s="190"/>
      <c r="G391" s="190"/>
      <c r="H391" s="190"/>
      <c r="I391" s="190"/>
      <c r="J391" s="190" t="s">
        <v>2615</v>
      </c>
      <c r="K391" s="190"/>
      <c r="L391" s="190"/>
      <c r="M391" s="190"/>
      <c r="N391" s="190"/>
      <c r="O391" s="190"/>
      <c r="P391" s="190"/>
      <c r="Q391" s="194"/>
      <c r="R391" s="190" t="s">
        <v>1398</v>
      </c>
      <c r="S391" s="190" t="s">
        <v>176</v>
      </c>
      <c r="T391" s="190" t="s">
        <v>6281</v>
      </c>
    </row>
    <row r="392" spans="1:20" s="189" customFormat="1" ht="15" customHeight="1">
      <c r="A392" s="190">
        <v>10800389</v>
      </c>
      <c r="B392" s="190">
        <v>10010001</v>
      </c>
      <c r="C392" s="190">
        <v>2</v>
      </c>
      <c r="D392" s="190">
        <v>0</v>
      </c>
      <c r="E392" s="190">
        <v>1</v>
      </c>
      <c r="F392" s="190"/>
      <c r="G392" s="190"/>
      <c r="H392" s="190"/>
      <c r="I392" s="190"/>
      <c r="J392" s="190" t="s">
        <v>2616</v>
      </c>
      <c r="K392" s="190"/>
      <c r="L392" s="190"/>
      <c r="M392" s="190"/>
      <c r="N392" s="190"/>
      <c r="O392" s="190"/>
      <c r="P392" s="190"/>
      <c r="Q392" s="194"/>
      <c r="R392" s="190" t="s">
        <v>1398</v>
      </c>
      <c r="S392" s="190" t="s">
        <v>176</v>
      </c>
      <c r="T392" s="190" t="s">
        <v>6281</v>
      </c>
    </row>
    <row r="393" spans="1:20" ht="15" customHeight="1">
      <c r="A393" s="2">
        <v>10800390</v>
      </c>
      <c r="B393" s="2">
        <v>10010001</v>
      </c>
      <c r="C393" s="2">
        <v>2</v>
      </c>
      <c r="D393" s="2">
        <v>0</v>
      </c>
      <c r="E393" s="2">
        <v>1</v>
      </c>
      <c r="F393" s="2"/>
      <c r="G393" s="2"/>
      <c r="H393" s="2"/>
      <c r="I393" s="2"/>
      <c r="J393" s="2" t="s">
        <v>2617</v>
      </c>
      <c r="K393" s="2"/>
      <c r="L393" s="2"/>
      <c r="M393" s="2"/>
      <c r="N393" s="2"/>
      <c r="O393" s="2"/>
      <c r="P393" s="2"/>
      <c r="Q393" s="48"/>
      <c r="R393" s="2" t="s">
        <v>1400</v>
      </c>
      <c r="S393" s="2" t="s">
        <v>176</v>
      </c>
      <c r="T393" s="2" t="s">
        <v>6281</v>
      </c>
    </row>
    <row r="394" spans="1:20" ht="15" customHeight="1">
      <c r="A394" s="2">
        <v>10800391</v>
      </c>
      <c r="B394" s="2">
        <v>10010001</v>
      </c>
      <c r="C394" s="2">
        <v>2</v>
      </c>
      <c r="D394" s="2">
        <v>0</v>
      </c>
      <c r="E394" s="2">
        <v>1</v>
      </c>
      <c r="F394" s="2"/>
      <c r="G394" s="2"/>
      <c r="H394" s="2"/>
      <c r="I394" s="2"/>
      <c r="J394" s="2" t="s">
        <v>2618</v>
      </c>
      <c r="K394" s="2"/>
      <c r="L394" s="2"/>
      <c r="M394" s="2"/>
      <c r="N394" s="2"/>
      <c r="O394" s="2"/>
      <c r="P394" s="2"/>
      <c r="Q394" s="48"/>
      <c r="R394" s="2" t="s">
        <v>1400</v>
      </c>
      <c r="S394" s="2" t="s">
        <v>176</v>
      </c>
      <c r="T394" s="2" t="s">
        <v>6281</v>
      </c>
    </row>
    <row r="395" spans="1:20" s="189" customFormat="1" ht="15" customHeight="1">
      <c r="A395" s="190">
        <v>10800392</v>
      </c>
      <c r="B395" s="190">
        <v>10010001</v>
      </c>
      <c r="C395" s="190">
        <v>2</v>
      </c>
      <c r="D395" s="190">
        <v>0</v>
      </c>
      <c r="E395" s="190">
        <v>1</v>
      </c>
      <c r="F395" s="190"/>
      <c r="G395" s="190"/>
      <c r="H395" s="190"/>
      <c r="I395" s="190"/>
      <c r="J395" s="190" t="s">
        <v>2619</v>
      </c>
      <c r="K395" s="190"/>
      <c r="L395" s="190"/>
      <c r="M395" s="190"/>
      <c r="N395" s="190"/>
      <c r="O395" s="190"/>
      <c r="P395" s="190"/>
      <c r="Q395" s="194"/>
      <c r="R395" s="190" t="s">
        <v>1402</v>
      </c>
      <c r="S395" s="190" t="s">
        <v>176</v>
      </c>
      <c r="T395" s="190" t="s">
        <v>6281</v>
      </c>
    </row>
    <row r="396" spans="1:20" s="189" customFormat="1" ht="15" customHeight="1">
      <c r="A396" s="190">
        <v>10800393</v>
      </c>
      <c r="B396" s="190">
        <v>10010001</v>
      </c>
      <c r="C396" s="190">
        <v>2</v>
      </c>
      <c r="D396" s="190">
        <v>0</v>
      </c>
      <c r="E396" s="190">
        <v>1</v>
      </c>
      <c r="F396" s="190"/>
      <c r="G396" s="190"/>
      <c r="H396" s="190"/>
      <c r="I396" s="190"/>
      <c r="J396" s="190" t="s">
        <v>2620</v>
      </c>
      <c r="K396" s="190"/>
      <c r="L396" s="190"/>
      <c r="M396" s="190"/>
      <c r="N396" s="190"/>
      <c r="O396" s="190"/>
      <c r="P396" s="190"/>
      <c r="Q396" s="194"/>
      <c r="R396" s="190" t="s">
        <v>1402</v>
      </c>
      <c r="S396" s="190" t="s">
        <v>176</v>
      </c>
      <c r="T396" s="190" t="s">
        <v>6281</v>
      </c>
    </row>
    <row r="397" spans="1:20" ht="15" customHeight="1">
      <c r="A397" s="2">
        <v>10800394</v>
      </c>
      <c r="B397" s="2">
        <v>10010001</v>
      </c>
      <c r="C397" s="2">
        <v>2</v>
      </c>
      <c r="D397" s="2">
        <v>0</v>
      </c>
      <c r="E397" s="2">
        <v>1</v>
      </c>
      <c r="F397" s="2"/>
      <c r="G397" s="2"/>
      <c r="H397" s="2"/>
      <c r="I397" s="2"/>
      <c r="J397" s="2" t="s">
        <v>2621</v>
      </c>
      <c r="K397" s="2"/>
      <c r="L397" s="2"/>
      <c r="M397" s="2"/>
      <c r="N397" s="2"/>
      <c r="O397" s="2"/>
      <c r="P397" s="2"/>
      <c r="Q397" s="48"/>
      <c r="R397" s="2" t="s">
        <v>1404</v>
      </c>
      <c r="S397" s="2" t="s">
        <v>176</v>
      </c>
      <c r="T397" s="2" t="s">
        <v>6281</v>
      </c>
    </row>
    <row r="398" spans="1:20" ht="15" customHeight="1">
      <c r="A398" s="2">
        <v>10800395</v>
      </c>
      <c r="B398" s="2">
        <v>10010001</v>
      </c>
      <c r="C398" s="2">
        <v>2</v>
      </c>
      <c r="D398" s="2">
        <v>0</v>
      </c>
      <c r="E398" s="2">
        <v>1</v>
      </c>
      <c r="F398" s="2"/>
      <c r="G398" s="2"/>
      <c r="H398" s="2"/>
      <c r="I398" s="2"/>
      <c r="J398" s="2" t="s">
        <v>2622</v>
      </c>
      <c r="K398" s="2"/>
      <c r="L398" s="2"/>
      <c r="M398" s="2"/>
      <c r="N398" s="2"/>
      <c r="O398" s="2"/>
      <c r="P398" s="2"/>
      <c r="Q398" s="48"/>
      <c r="R398" s="2" t="s">
        <v>1404</v>
      </c>
      <c r="S398" s="2" t="s">
        <v>176</v>
      </c>
      <c r="T398" s="2" t="s">
        <v>6281</v>
      </c>
    </row>
    <row r="399" spans="1:20" ht="15" customHeight="1">
      <c r="A399" s="2">
        <v>10800396</v>
      </c>
      <c r="B399" s="2">
        <v>10010001</v>
      </c>
      <c r="C399" s="2">
        <v>2</v>
      </c>
      <c r="D399" s="2">
        <v>0</v>
      </c>
      <c r="E399" s="2">
        <v>1</v>
      </c>
      <c r="F399" s="2"/>
      <c r="G399" s="2"/>
      <c r="H399" s="2"/>
      <c r="I399" s="2"/>
      <c r="J399" s="2" t="s">
        <v>2623</v>
      </c>
      <c r="K399" s="2"/>
      <c r="L399" s="2"/>
      <c r="M399" s="2"/>
      <c r="N399" s="2"/>
      <c r="O399" s="2"/>
      <c r="P399" s="2"/>
      <c r="Q399" s="48"/>
      <c r="R399" s="2" t="s">
        <v>1406</v>
      </c>
      <c r="S399" s="2" t="s">
        <v>176</v>
      </c>
      <c r="T399" s="2" t="s">
        <v>6281</v>
      </c>
    </row>
    <row r="400" spans="1:20" ht="15" customHeight="1">
      <c r="A400" s="2">
        <v>10800397</v>
      </c>
      <c r="B400" s="2">
        <v>10010001</v>
      </c>
      <c r="C400" s="2">
        <v>2</v>
      </c>
      <c r="D400" s="2">
        <v>0</v>
      </c>
      <c r="E400" s="2">
        <v>1</v>
      </c>
      <c r="F400" s="2"/>
      <c r="G400" s="2"/>
      <c r="H400" s="2"/>
      <c r="I400" s="2"/>
      <c r="J400" s="2" t="s">
        <v>2624</v>
      </c>
      <c r="K400" s="2"/>
      <c r="L400" s="2"/>
      <c r="M400" s="2"/>
      <c r="N400" s="2"/>
      <c r="O400" s="2"/>
      <c r="P400" s="2"/>
      <c r="Q400" s="48"/>
      <c r="R400" s="2" t="s">
        <v>1406</v>
      </c>
      <c r="S400" s="2" t="s">
        <v>176</v>
      </c>
      <c r="T400" s="2" t="s">
        <v>6281</v>
      </c>
    </row>
    <row r="401" spans="1:20" ht="15" customHeight="1">
      <c r="A401" s="2">
        <v>10800398</v>
      </c>
      <c r="B401" s="2">
        <v>10010001</v>
      </c>
      <c r="C401" s="2">
        <v>2</v>
      </c>
      <c r="D401" s="2">
        <v>0</v>
      </c>
      <c r="E401" s="2">
        <v>1</v>
      </c>
      <c r="F401" s="2"/>
      <c r="G401" s="2"/>
      <c r="H401" s="2"/>
      <c r="I401" s="2"/>
      <c r="J401" s="2" t="s">
        <v>2625</v>
      </c>
      <c r="K401" s="2"/>
      <c r="L401" s="2"/>
      <c r="M401" s="2"/>
      <c r="N401" s="2"/>
      <c r="O401" s="2"/>
      <c r="P401" s="2"/>
      <c r="Q401" s="48"/>
      <c r="R401" s="2" t="s">
        <v>1408</v>
      </c>
      <c r="S401" s="2" t="s">
        <v>176</v>
      </c>
      <c r="T401" s="2" t="s">
        <v>6281</v>
      </c>
    </row>
    <row r="402" spans="1:20" ht="15" customHeight="1">
      <c r="A402" s="2">
        <v>10800399</v>
      </c>
      <c r="B402" s="2">
        <v>10010001</v>
      </c>
      <c r="C402" s="2">
        <v>2</v>
      </c>
      <c r="D402" s="2">
        <v>0</v>
      </c>
      <c r="E402" s="2">
        <v>1</v>
      </c>
      <c r="F402" s="2"/>
      <c r="G402" s="2"/>
      <c r="H402" s="2"/>
      <c r="I402" s="2"/>
      <c r="J402" s="2" t="s">
        <v>2626</v>
      </c>
      <c r="K402" s="2"/>
      <c r="L402" s="2"/>
      <c r="M402" s="2"/>
      <c r="N402" s="2"/>
      <c r="O402" s="2"/>
      <c r="P402" s="2"/>
      <c r="Q402" s="48"/>
      <c r="R402" s="2" t="s">
        <v>1408</v>
      </c>
      <c r="S402" s="2" t="s">
        <v>176</v>
      </c>
      <c r="T402" s="2" t="s">
        <v>6281</v>
      </c>
    </row>
    <row r="403" spans="1:20" ht="15" customHeight="1">
      <c r="A403" s="2">
        <v>10800400</v>
      </c>
      <c r="B403" s="2">
        <v>10010001</v>
      </c>
      <c r="C403" s="2">
        <v>2</v>
      </c>
      <c r="D403" s="2">
        <v>0</v>
      </c>
      <c r="E403" s="2">
        <v>1</v>
      </c>
      <c r="F403" s="2"/>
      <c r="G403" s="2"/>
      <c r="H403" s="2"/>
      <c r="I403" s="2"/>
      <c r="J403" s="2" t="s">
        <v>2627</v>
      </c>
      <c r="K403" s="2"/>
      <c r="L403" s="2"/>
      <c r="M403" s="2"/>
      <c r="N403" s="2"/>
      <c r="O403" s="2"/>
      <c r="P403" s="2"/>
      <c r="Q403" s="48"/>
      <c r="R403" s="2" t="s">
        <v>1410</v>
      </c>
      <c r="S403" s="2" t="s">
        <v>176</v>
      </c>
      <c r="T403" s="2" t="s">
        <v>6281</v>
      </c>
    </row>
    <row r="404" spans="1:20" ht="15" customHeight="1">
      <c r="A404" s="2">
        <v>10800401</v>
      </c>
      <c r="B404" s="2">
        <v>10010001</v>
      </c>
      <c r="C404" s="2">
        <v>2</v>
      </c>
      <c r="D404" s="2">
        <v>0</v>
      </c>
      <c r="E404" s="2">
        <v>1</v>
      </c>
      <c r="F404" s="2"/>
      <c r="G404" s="2"/>
      <c r="H404" s="2"/>
      <c r="I404" s="2"/>
      <c r="J404" s="2" t="s">
        <v>2628</v>
      </c>
      <c r="K404" s="2"/>
      <c r="L404" s="2"/>
      <c r="M404" s="2"/>
      <c r="N404" s="2"/>
      <c r="O404" s="2"/>
      <c r="P404" s="2"/>
      <c r="Q404" s="48"/>
      <c r="R404" s="2" t="s">
        <v>1410</v>
      </c>
      <c r="S404" s="2" t="s">
        <v>176</v>
      </c>
      <c r="T404" s="2" t="s">
        <v>6281</v>
      </c>
    </row>
    <row r="405" spans="1:20" ht="15" customHeight="1">
      <c r="A405" s="2">
        <v>10800402</v>
      </c>
      <c r="B405" s="2">
        <v>10010001</v>
      </c>
      <c r="C405" s="2">
        <v>2</v>
      </c>
      <c r="D405" s="2">
        <v>0</v>
      </c>
      <c r="E405" s="2">
        <v>1</v>
      </c>
      <c r="F405" s="2"/>
      <c r="G405" s="2"/>
      <c r="H405" s="2"/>
      <c r="I405" s="2"/>
      <c r="J405" s="2" t="s">
        <v>2629</v>
      </c>
      <c r="K405" s="2"/>
      <c r="L405" s="2"/>
      <c r="M405" s="2"/>
      <c r="N405" s="2"/>
      <c r="O405" s="2"/>
      <c r="P405" s="2"/>
      <c r="Q405" s="48"/>
      <c r="R405" s="2" t="s">
        <v>1412</v>
      </c>
      <c r="S405" s="2" t="s">
        <v>176</v>
      </c>
      <c r="T405" s="2" t="s">
        <v>6281</v>
      </c>
    </row>
    <row r="406" spans="1:20" ht="15" customHeight="1">
      <c r="A406" s="2">
        <v>10800403</v>
      </c>
      <c r="B406" s="2">
        <v>10010001</v>
      </c>
      <c r="C406" s="2">
        <v>2</v>
      </c>
      <c r="D406" s="2">
        <v>0</v>
      </c>
      <c r="E406" s="2">
        <v>1</v>
      </c>
      <c r="F406" s="2"/>
      <c r="G406" s="2"/>
      <c r="H406" s="2"/>
      <c r="I406" s="2"/>
      <c r="J406" s="2" t="s">
        <v>2630</v>
      </c>
      <c r="K406" s="2"/>
      <c r="L406" s="2"/>
      <c r="M406" s="2"/>
      <c r="N406" s="2"/>
      <c r="O406" s="2"/>
      <c r="P406" s="2"/>
      <c r="Q406" s="48"/>
      <c r="R406" s="2" t="s">
        <v>1412</v>
      </c>
      <c r="S406" s="2" t="s">
        <v>176</v>
      </c>
      <c r="T406" s="2" t="s">
        <v>6281</v>
      </c>
    </row>
    <row r="407" spans="1:20" ht="15" customHeight="1">
      <c r="A407" s="2">
        <v>10800404</v>
      </c>
      <c r="B407" s="2">
        <v>10010001</v>
      </c>
      <c r="C407" s="2">
        <v>2</v>
      </c>
      <c r="D407" s="2">
        <v>0</v>
      </c>
      <c r="E407" s="2">
        <v>1</v>
      </c>
      <c r="F407" s="2"/>
      <c r="G407" s="2"/>
      <c r="H407" s="2"/>
      <c r="I407" s="2"/>
      <c r="J407" s="2" t="s">
        <v>2631</v>
      </c>
      <c r="K407" s="2"/>
      <c r="L407" s="2"/>
      <c r="M407" s="2"/>
      <c r="N407" s="2"/>
      <c r="O407" s="2"/>
      <c r="P407" s="2"/>
      <c r="Q407" s="48"/>
      <c r="R407" s="2" t="s">
        <v>1414</v>
      </c>
      <c r="S407" s="2" t="s">
        <v>176</v>
      </c>
      <c r="T407" s="2" t="s">
        <v>6281</v>
      </c>
    </row>
    <row r="408" spans="1:20" ht="15" customHeight="1">
      <c r="A408" s="2">
        <v>10800405</v>
      </c>
      <c r="B408" s="2">
        <v>10010001</v>
      </c>
      <c r="C408" s="2">
        <v>2</v>
      </c>
      <c r="D408" s="2">
        <v>0</v>
      </c>
      <c r="E408" s="2">
        <v>1</v>
      </c>
      <c r="F408" s="2"/>
      <c r="G408" s="2"/>
      <c r="H408" s="2"/>
      <c r="I408" s="2"/>
      <c r="J408" s="2" t="s">
        <v>2632</v>
      </c>
      <c r="K408" s="2"/>
      <c r="L408" s="2"/>
      <c r="M408" s="2"/>
      <c r="N408" s="2"/>
      <c r="O408" s="2"/>
      <c r="P408" s="2"/>
      <c r="Q408" s="48"/>
      <c r="R408" s="2" t="s">
        <v>1414</v>
      </c>
      <c r="S408" s="2" t="s">
        <v>176</v>
      </c>
      <c r="T408" s="2" t="s">
        <v>6281</v>
      </c>
    </row>
    <row r="409" spans="1:20" ht="15" customHeight="1">
      <c r="A409" s="2">
        <v>10800406</v>
      </c>
      <c r="B409" s="2">
        <v>10010001</v>
      </c>
      <c r="C409" s="2">
        <v>2</v>
      </c>
      <c r="D409" s="2">
        <v>0</v>
      </c>
      <c r="E409" s="2">
        <v>1</v>
      </c>
      <c r="F409" s="2"/>
      <c r="G409" s="2"/>
      <c r="H409" s="2"/>
      <c r="I409" s="2"/>
      <c r="J409" s="2" t="s">
        <v>2633</v>
      </c>
      <c r="K409" s="2"/>
      <c r="L409" s="2"/>
      <c r="M409" s="2"/>
      <c r="N409" s="2"/>
      <c r="O409" s="2"/>
      <c r="P409" s="2"/>
      <c r="Q409" s="48"/>
      <c r="R409" s="2" t="s">
        <v>1416</v>
      </c>
      <c r="S409" s="2" t="s">
        <v>176</v>
      </c>
      <c r="T409" s="2" t="s">
        <v>6281</v>
      </c>
    </row>
    <row r="410" spans="1:20" ht="15" customHeight="1">
      <c r="A410" s="2">
        <v>10800407</v>
      </c>
      <c r="B410" s="2">
        <v>10010001</v>
      </c>
      <c r="C410" s="2">
        <v>2</v>
      </c>
      <c r="D410" s="2">
        <v>0</v>
      </c>
      <c r="E410" s="2">
        <v>1</v>
      </c>
      <c r="F410" s="2"/>
      <c r="G410" s="2"/>
      <c r="H410" s="2"/>
      <c r="I410" s="2"/>
      <c r="J410" s="2" t="s">
        <v>2634</v>
      </c>
      <c r="K410" s="2"/>
      <c r="L410" s="2"/>
      <c r="M410" s="2"/>
      <c r="N410" s="2"/>
      <c r="O410" s="2"/>
      <c r="P410" s="2"/>
      <c r="Q410" s="48"/>
      <c r="R410" s="2" t="s">
        <v>1416</v>
      </c>
      <c r="S410" s="2" t="s">
        <v>176</v>
      </c>
      <c r="T410" s="2" t="s">
        <v>6281</v>
      </c>
    </row>
    <row r="411" spans="1:20" ht="15" customHeight="1">
      <c r="A411" s="2">
        <v>10800408</v>
      </c>
      <c r="B411" s="2">
        <v>10010001</v>
      </c>
      <c r="C411" s="2">
        <v>2</v>
      </c>
      <c r="D411" s="2">
        <v>0</v>
      </c>
      <c r="E411" s="2">
        <v>1</v>
      </c>
      <c r="F411" s="2"/>
      <c r="G411" s="2"/>
      <c r="H411" s="2"/>
      <c r="I411" s="2"/>
      <c r="J411" s="2" t="s">
        <v>2635</v>
      </c>
      <c r="K411" s="2"/>
      <c r="L411" s="2"/>
      <c r="M411" s="2"/>
      <c r="N411" s="2"/>
      <c r="O411" s="2"/>
      <c r="P411" s="2"/>
      <c r="Q411" s="48"/>
      <c r="R411" s="2" t="s">
        <v>1418</v>
      </c>
      <c r="S411" s="2" t="s">
        <v>176</v>
      </c>
      <c r="T411" s="2" t="s">
        <v>6281</v>
      </c>
    </row>
    <row r="412" spans="1:20" ht="15" customHeight="1">
      <c r="A412" s="2">
        <v>10800409</v>
      </c>
      <c r="B412" s="2">
        <v>10010001</v>
      </c>
      <c r="C412" s="2">
        <v>2</v>
      </c>
      <c r="D412" s="2">
        <v>0</v>
      </c>
      <c r="E412" s="2">
        <v>1</v>
      </c>
      <c r="F412" s="2"/>
      <c r="G412" s="2"/>
      <c r="H412" s="2"/>
      <c r="I412" s="2"/>
      <c r="J412" s="2" t="s">
        <v>6579</v>
      </c>
      <c r="K412" s="2"/>
      <c r="L412" s="2"/>
      <c r="M412" s="2"/>
      <c r="N412" s="2"/>
      <c r="O412" s="2"/>
      <c r="P412" s="2"/>
      <c r="Q412" s="48"/>
      <c r="R412" s="2" t="s">
        <v>1418</v>
      </c>
      <c r="S412" s="2" t="s">
        <v>176</v>
      </c>
      <c r="T412" s="2" t="s">
        <v>6281</v>
      </c>
    </row>
    <row r="413" spans="1:20" ht="15" customHeight="1">
      <c r="A413" s="2">
        <v>10800410</v>
      </c>
      <c r="B413" s="2">
        <v>10010001</v>
      </c>
      <c r="C413" s="2">
        <v>2</v>
      </c>
      <c r="D413" s="2">
        <v>0</v>
      </c>
      <c r="E413" s="2">
        <v>1</v>
      </c>
      <c r="F413" s="2"/>
      <c r="G413" s="2"/>
      <c r="H413" s="2"/>
      <c r="I413" s="2"/>
      <c r="J413" s="2" t="s">
        <v>6580</v>
      </c>
      <c r="K413" s="2"/>
      <c r="L413" s="2"/>
      <c r="M413" s="2"/>
      <c r="N413" s="2"/>
      <c r="O413" s="2"/>
      <c r="P413" s="2"/>
      <c r="Q413" s="48"/>
      <c r="R413" s="2" t="s">
        <v>1420</v>
      </c>
      <c r="S413" s="2" t="s">
        <v>176</v>
      </c>
      <c r="T413" s="2" t="s">
        <v>6281</v>
      </c>
    </row>
    <row r="414" spans="1:20" ht="15" customHeight="1">
      <c r="A414" s="2">
        <v>10800411</v>
      </c>
      <c r="B414" s="2">
        <v>10010001</v>
      </c>
      <c r="C414" s="2">
        <v>2</v>
      </c>
      <c r="D414" s="2">
        <v>0</v>
      </c>
      <c r="E414" s="2">
        <v>1</v>
      </c>
      <c r="F414" s="2"/>
      <c r="G414" s="2"/>
      <c r="H414" s="2"/>
      <c r="I414" s="2"/>
      <c r="J414" s="2" t="s">
        <v>6581</v>
      </c>
      <c r="K414" s="2"/>
      <c r="L414" s="2"/>
      <c r="M414" s="2"/>
      <c r="N414" s="2"/>
      <c r="O414" s="2"/>
      <c r="P414" s="2"/>
      <c r="Q414" s="48"/>
      <c r="R414" s="2" t="s">
        <v>1420</v>
      </c>
      <c r="S414" s="2" t="s">
        <v>176</v>
      </c>
      <c r="T414" s="2" t="s">
        <v>6281</v>
      </c>
    </row>
    <row r="415" spans="1:20" ht="15" customHeight="1">
      <c r="A415" s="2">
        <v>10800412</v>
      </c>
      <c r="B415" s="2">
        <v>10010001</v>
      </c>
      <c r="C415" s="2">
        <v>2</v>
      </c>
      <c r="D415" s="2">
        <v>0</v>
      </c>
      <c r="E415" s="2">
        <v>1</v>
      </c>
      <c r="F415" s="2"/>
      <c r="G415" s="2"/>
      <c r="H415" s="2"/>
      <c r="I415" s="2"/>
      <c r="J415" s="2" t="s">
        <v>6582</v>
      </c>
      <c r="K415" s="2"/>
      <c r="L415" s="2"/>
      <c r="M415" s="2"/>
      <c r="N415" s="2"/>
      <c r="O415" s="2"/>
      <c r="P415" s="2"/>
      <c r="Q415" s="48"/>
      <c r="R415" s="2" t="s">
        <v>1422</v>
      </c>
      <c r="S415" s="2" t="s">
        <v>176</v>
      </c>
      <c r="T415" s="2" t="s">
        <v>6281</v>
      </c>
    </row>
    <row r="416" spans="1:20" ht="15" customHeight="1">
      <c r="A416" s="2">
        <v>10800413</v>
      </c>
      <c r="B416" s="2">
        <v>10010001</v>
      </c>
      <c r="C416" s="2">
        <v>2</v>
      </c>
      <c r="D416" s="2">
        <v>0</v>
      </c>
      <c r="E416" s="2">
        <v>1</v>
      </c>
      <c r="F416" s="2"/>
      <c r="G416" s="2"/>
      <c r="H416" s="2"/>
      <c r="I416" s="2"/>
      <c r="J416" s="2" t="s">
        <v>6583</v>
      </c>
      <c r="K416" s="2"/>
      <c r="L416" s="2"/>
      <c r="M416" s="2"/>
      <c r="N416" s="2"/>
      <c r="O416" s="2"/>
      <c r="P416" s="2"/>
      <c r="Q416" s="48"/>
      <c r="R416" s="2" t="s">
        <v>1422</v>
      </c>
      <c r="S416" s="2" t="s">
        <v>176</v>
      </c>
      <c r="T416" s="2" t="s">
        <v>6281</v>
      </c>
    </row>
    <row r="417" spans="1:20" ht="15" customHeight="1">
      <c r="A417" s="2">
        <v>10800414</v>
      </c>
      <c r="B417" s="2">
        <v>10010001</v>
      </c>
      <c r="C417" s="2">
        <v>2</v>
      </c>
      <c r="D417" s="2">
        <v>0</v>
      </c>
      <c r="E417" s="2">
        <v>1</v>
      </c>
      <c r="F417" s="2"/>
      <c r="G417" s="2"/>
      <c r="H417" s="2"/>
      <c r="I417" s="2"/>
      <c r="J417" s="2" t="s">
        <v>6584</v>
      </c>
      <c r="K417" s="2"/>
      <c r="L417" s="2"/>
      <c r="M417" s="2"/>
      <c r="N417" s="2"/>
      <c r="O417" s="2"/>
      <c r="P417" s="2"/>
      <c r="Q417" s="48"/>
      <c r="R417" s="2" t="s">
        <v>1424</v>
      </c>
      <c r="S417" s="2" t="s">
        <v>176</v>
      </c>
      <c r="T417" s="2" t="s">
        <v>6281</v>
      </c>
    </row>
    <row r="418" spans="1:20" ht="15" customHeight="1">
      <c r="A418" s="2">
        <v>10800415</v>
      </c>
      <c r="B418" s="2">
        <v>10010001</v>
      </c>
      <c r="C418" s="2">
        <v>2</v>
      </c>
      <c r="D418" s="2">
        <v>0</v>
      </c>
      <c r="E418" s="2">
        <v>1</v>
      </c>
      <c r="F418" s="2"/>
      <c r="G418" s="2"/>
      <c r="H418" s="2"/>
      <c r="I418" s="2"/>
      <c r="J418" s="2" t="s">
        <v>6585</v>
      </c>
      <c r="K418" s="2"/>
      <c r="L418" s="2"/>
      <c r="M418" s="2"/>
      <c r="N418" s="2"/>
      <c r="O418" s="2"/>
      <c r="P418" s="2"/>
      <c r="Q418" s="48"/>
      <c r="R418" s="2" t="s">
        <v>1424</v>
      </c>
      <c r="S418" s="2" t="s">
        <v>176</v>
      </c>
      <c r="T418" s="2" t="s">
        <v>6281</v>
      </c>
    </row>
    <row r="419" spans="1:20" ht="15" customHeight="1">
      <c r="A419" s="2">
        <v>10800416</v>
      </c>
      <c r="B419" s="2">
        <v>10010001</v>
      </c>
      <c r="C419" s="2">
        <v>2</v>
      </c>
      <c r="D419" s="2">
        <v>0</v>
      </c>
      <c r="E419" s="2">
        <v>1</v>
      </c>
      <c r="F419" s="2"/>
      <c r="G419" s="2"/>
      <c r="H419" s="2"/>
      <c r="I419" s="2"/>
      <c r="J419" s="2" t="s">
        <v>6586</v>
      </c>
      <c r="K419" s="2"/>
      <c r="L419" s="2"/>
      <c r="M419" s="2"/>
      <c r="N419" s="2"/>
      <c r="O419" s="2"/>
      <c r="P419" s="2"/>
      <c r="Q419" s="48"/>
      <c r="R419" s="2" t="s">
        <v>1426</v>
      </c>
      <c r="S419" s="2" t="s">
        <v>176</v>
      </c>
      <c r="T419" s="2" t="s">
        <v>6281</v>
      </c>
    </row>
    <row r="420" spans="1:20" ht="15" customHeight="1">
      <c r="A420" s="2">
        <v>10800417</v>
      </c>
      <c r="B420" s="2">
        <v>10010001</v>
      </c>
      <c r="C420" s="2">
        <v>2</v>
      </c>
      <c r="D420" s="2">
        <v>0</v>
      </c>
      <c r="E420" s="2">
        <v>1</v>
      </c>
      <c r="F420" s="2"/>
      <c r="G420" s="2"/>
      <c r="H420" s="2"/>
      <c r="I420" s="2"/>
      <c r="J420" s="2" t="s">
        <v>6587</v>
      </c>
      <c r="K420" s="2"/>
      <c r="L420" s="2"/>
      <c r="M420" s="2"/>
      <c r="N420" s="2"/>
      <c r="O420" s="2"/>
      <c r="P420" s="2"/>
      <c r="Q420" s="48"/>
      <c r="R420" s="2" t="s">
        <v>1426</v>
      </c>
      <c r="S420" s="2" t="s">
        <v>176</v>
      </c>
      <c r="T420" s="2" t="s">
        <v>6281</v>
      </c>
    </row>
    <row r="421" spans="1:20" ht="15" customHeight="1">
      <c r="A421" s="2">
        <v>10800418</v>
      </c>
      <c r="B421" s="2">
        <v>10010001</v>
      </c>
      <c r="C421" s="2">
        <v>2</v>
      </c>
      <c r="D421" s="2">
        <v>0</v>
      </c>
      <c r="E421" s="2">
        <v>1</v>
      </c>
      <c r="F421" s="2"/>
      <c r="G421" s="2"/>
      <c r="H421" s="2"/>
      <c r="I421" s="2"/>
      <c r="J421" s="2" t="s">
        <v>6588</v>
      </c>
      <c r="K421" s="2"/>
      <c r="L421" s="2"/>
      <c r="M421" s="2"/>
      <c r="N421" s="2"/>
      <c r="O421" s="2"/>
      <c r="P421" s="2"/>
      <c r="Q421" s="48"/>
      <c r="R421" s="2" t="s">
        <v>1428</v>
      </c>
      <c r="S421" s="2" t="s">
        <v>176</v>
      </c>
      <c r="T421" s="2" t="s">
        <v>6281</v>
      </c>
    </row>
    <row r="422" spans="1:20" ht="15" customHeight="1">
      <c r="A422" s="2">
        <v>10800419</v>
      </c>
      <c r="B422" s="2">
        <v>10010001</v>
      </c>
      <c r="C422" s="2">
        <v>2</v>
      </c>
      <c r="D422" s="2">
        <v>0</v>
      </c>
      <c r="E422" s="2">
        <v>1</v>
      </c>
      <c r="F422" s="2"/>
      <c r="G422" s="2"/>
      <c r="H422" s="2"/>
      <c r="I422" s="2"/>
      <c r="J422" s="2" t="s">
        <v>6589</v>
      </c>
      <c r="K422" s="2"/>
      <c r="L422" s="2"/>
      <c r="M422" s="2"/>
      <c r="N422" s="2"/>
      <c r="O422" s="2"/>
      <c r="P422" s="2"/>
      <c r="Q422" s="48"/>
      <c r="R422" s="2" t="s">
        <v>1428</v>
      </c>
      <c r="S422" s="2" t="s">
        <v>176</v>
      </c>
      <c r="T422" s="2" t="s">
        <v>6281</v>
      </c>
    </row>
    <row r="423" spans="1:20" ht="15" customHeight="1">
      <c r="A423" s="2">
        <v>10800420</v>
      </c>
      <c r="B423" s="2">
        <v>10010001</v>
      </c>
      <c r="C423" s="2">
        <v>2</v>
      </c>
      <c r="D423" s="2">
        <v>0</v>
      </c>
      <c r="E423" s="2">
        <v>1</v>
      </c>
      <c r="F423" s="2"/>
      <c r="G423" s="2"/>
      <c r="H423" s="2"/>
      <c r="I423" s="2"/>
      <c r="J423" s="2" t="s">
        <v>6590</v>
      </c>
      <c r="K423" s="2"/>
      <c r="L423" s="2"/>
      <c r="M423" s="2"/>
      <c r="N423" s="2"/>
      <c r="O423" s="2"/>
      <c r="P423" s="2"/>
      <c r="Q423" s="48"/>
      <c r="R423" s="2" t="s">
        <v>1430</v>
      </c>
      <c r="S423" s="2" t="s">
        <v>176</v>
      </c>
      <c r="T423" s="2" t="s">
        <v>6281</v>
      </c>
    </row>
    <row r="424" spans="1:20" ht="15" customHeight="1">
      <c r="A424" s="2">
        <v>10800421</v>
      </c>
      <c r="B424" s="2">
        <v>10010001</v>
      </c>
      <c r="C424" s="2">
        <v>2</v>
      </c>
      <c r="D424" s="2">
        <v>0</v>
      </c>
      <c r="E424" s="2">
        <v>1</v>
      </c>
      <c r="F424" s="2"/>
      <c r="G424" s="2"/>
      <c r="H424" s="2"/>
      <c r="I424" s="2"/>
      <c r="J424" s="2" t="s">
        <v>6591</v>
      </c>
      <c r="K424" s="2"/>
      <c r="L424" s="2"/>
      <c r="M424" s="2"/>
      <c r="N424" s="2"/>
      <c r="O424" s="2"/>
      <c r="P424" s="2"/>
      <c r="Q424" s="48"/>
      <c r="R424" s="2" t="s">
        <v>1430</v>
      </c>
      <c r="S424" s="2" t="s">
        <v>176</v>
      </c>
      <c r="T424" s="2" t="s">
        <v>6281</v>
      </c>
    </row>
    <row r="425" spans="1:20" ht="15" customHeight="1">
      <c r="A425" s="2">
        <v>10800422</v>
      </c>
      <c r="B425" s="2">
        <v>10010001</v>
      </c>
      <c r="C425" s="2">
        <v>2</v>
      </c>
      <c r="D425" s="2">
        <v>0</v>
      </c>
      <c r="E425" s="2">
        <v>1</v>
      </c>
      <c r="F425" s="2"/>
      <c r="G425" s="2"/>
      <c r="H425" s="2"/>
      <c r="I425" s="2"/>
      <c r="J425" s="2" t="s">
        <v>6592</v>
      </c>
      <c r="K425" s="2"/>
      <c r="L425" s="2"/>
      <c r="M425" s="2"/>
      <c r="N425" s="2"/>
      <c r="O425" s="2"/>
      <c r="P425" s="2"/>
      <c r="Q425" s="48"/>
      <c r="R425" s="2" t="s">
        <v>1432</v>
      </c>
      <c r="S425" s="2" t="s">
        <v>176</v>
      </c>
      <c r="T425" s="2" t="s">
        <v>6281</v>
      </c>
    </row>
    <row r="426" spans="1:20" ht="15" customHeight="1">
      <c r="A426" s="2">
        <v>10800423</v>
      </c>
      <c r="B426" s="2">
        <v>10010001</v>
      </c>
      <c r="C426" s="2">
        <v>2</v>
      </c>
      <c r="D426" s="2">
        <v>0</v>
      </c>
      <c r="E426" s="2">
        <v>1</v>
      </c>
      <c r="F426" s="2"/>
      <c r="G426" s="2"/>
      <c r="H426" s="2"/>
      <c r="I426" s="2"/>
      <c r="J426" s="2" t="s">
        <v>6593</v>
      </c>
      <c r="K426" s="2"/>
      <c r="L426" s="2"/>
      <c r="M426" s="2"/>
      <c r="N426" s="2"/>
      <c r="O426" s="2"/>
      <c r="P426" s="2"/>
      <c r="Q426" s="48"/>
      <c r="R426" s="2" t="s">
        <v>1432</v>
      </c>
      <c r="S426" s="2" t="s">
        <v>176</v>
      </c>
      <c r="T426" s="2" t="s">
        <v>6281</v>
      </c>
    </row>
    <row r="427" spans="1:20" ht="15" customHeight="1">
      <c r="A427" s="2">
        <v>10800424</v>
      </c>
      <c r="B427" s="2">
        <v>10010001</v>
      </c>
      <c r="C427" s="2">
        <v>2</v>
      </c>
      <c r="D427" s="2">
        <v>0</v>
      </c>
      <c r="E427" s="2">
        <v>1</v>
      </c>
      <c r="F427" s="2"/>
      <c r="G427" s="2"/>
      <c r="H427" s="2"/>
      <c r="I427" s="2"/>
      <c r="J427" s="2" t="s">
        <v>6594</v>
      </c>
      <c r="K427" s="2"/>
      <c r="L427" s="2"/>
      <c r="M427" s="2"/>
      <c r="N427" s="2"/>
      <c r="O427" s="2"/>
      <c r="P427" s="2"/>
      <c r="Q427" s="48"/>
      <c r="R427" s="2" t="s">
        <v>1434</v>
      </c>
      <c r="S427" s="2" t="s">
        <v>176</v>
      </c>
      <c r="T427" s="2" t="s">
        <v>6281</v>
      </c>
    </row>
    <row r="428" spans="1:20" ht="15" customHeight="1">
      <c r="A428" s="2">
        <v>10800425</v>
      </c>
      <c r="B428" s="2">
        <v>10010001</v>
      </c>
      <c r="C428" s="2">
        <v>2</v>
      </c>
      <c r="D428" s="2">
        <v>0</v>
      </c>
      <c r="E428" s="2">
        <v>1</v>
      </c>
      <c r="F428" s="2"/>
      <c r="G428" s="2"/>
      <c r="H428" s="2"/>
      <c r="I428" s="2"/>
      <c r="J428" s="2" t="s">
        <v>6595</v>
      </c>
      <c r="K428" s="2"/>
      <c r="L428" s="2"/>
      <c r="M428" s="2"/>
      <c r="N428" s="2"/>
      <c r="O428" s="2"/>
      <c r="P428" s="2"/>
      <c r="Q428" s="48"/>
      <c r="R428" s="2" t="s">
        <v>1434</v>
      </c>
      <c r="S428" s="2" t="s">
        <v>176</v>
      </c>
      <c r="T428" s="2" t="s">
        <v>6281</v>
      </c>
    </row>
    <row r="429" spans="1:20" ht="15" customHeight="1">
      <c r="A429" s="2">
        <v>10800426</v>
      </c>
      <c r="B429" s="2">
        <v>10010001</v>
      </c>
      <c r="C429" s="2">
        <v>2</v>
      </c>
      <c r="D429" s="2">
        <v>0</v>
      </c>
      <c r="E429" s="2">
        <v>1</v>
      </c>
      <c r="F429" s="2"/>
      <c r="G429" s="2"/>
      <c r="H429" s="2"/>
      <c r="I429" s="2"/>
      <c r="J429" s="2" t="s">
        <v>6596</v>
      </c>
      <c r="K429" s="2"/>
      <c r="L429" s="2"/>
      <c r="M429" s="2"/>
      <c r="N429" s="2"/>
      <c r="O429" s="2"/>
      <c r="P429" s="2"/>
      <c r="Q429" s="48"/>
      <c r="R429" s="2" t="s">
        <v>1436</v>
      </c>
      <c r="S429" s="2" t="s">
        <v>176</v>
      </c>
      <c r="T429" s="2" t="s">
        <v>6281</v>
      </c>
    </row>
    <row r="430" spans="1:20" ht="15" customHeight="1">
      <c r="A430" s="2">
        <v>10800427</v>
      </c>
      <c r="B430" s="2">
        <v>10010001</v>
      </c>
      <c r="C430" s="2">
        <v>2</v>
      </c>
      <c r="D430" s="2">
        <v>0</v>
      </c>
      <c r="E430" s="2">
        <v>1</v>
      </c>
      <c r="F430" s="2"/>
      <c r="G430" s="2"/>
      <c r="H430" s="2"/>
      <c r="I430" s="2"/>
      <c r="J430" s="2" t="s">
        <v>6597</v>
      </c>
      <c r="K430" s="2"/>
      <c r="L430" s="2"/>
      <c r="M430" s="2"/>
      <c r="N430" s="2"/>
      <c r="O430" s="2"/>
      <c r="P430" s="2"/>
      <c r="Q430" s="48"/>
      <c r="R430" s="2" t="s">
        <v>1436</v>
      </c>
      <c r="S430" s="2" t="s">
        <v>176</v>
      </c>
      <c r="T430" s="2" t="s">
        <v>6281</v>
      </c>
    </row>
    <row r="431" spans="1:20" ht="15" customHeight="1">
      <c r="A431" s="2">
        <v>10800428</v>
      </c>
      <c r="B431" s="2">
        <v>10010001</v>
      </c>
      <c r="C431" s="2">
        <v>2</v>
      </c>
      <c r="D431" s="2">
        <v>0</v>
      </c>
      <c r="E431" s="2">
        <v>1</v>
      </c>
      <c r="F431" s="2"/>
      <c r="G431" s="2"/>
      <c r="H431" s="2"/>
      <c r="I431" s="2"/>
      <c r="J431" s="2" t="s">
        <v>6598</v>
      </c>
      <c r="K431" s="2"/>
      <c r="L431" s="2"/>
      <c r="M431" s="2"/>
      <c r="N431" s="2"/>
      <c r="O431" s="2"/>
      <c r="P431" s="2"/>
      <c r="Q431" s="48"/>
      <c r="R431" s="2" t="s">
        <v>1438</v>
      </c>
      <c r="S431" s="2" t="s">
        <v>176</v>
      </c>
      <c r="T431" s="2" t="s">
        <v>6281</v>
      </c>
    </row>
    <row r="432" spans="1:20" ht="15" customHeight="1">
      <c r="A432" s="2">
        <v>10800429</v>
      </c>
      <c r="B432" s="2">
        <v>10010001</v>
      </c>
      <c r="C432" s="2">
        <v>2</v>
      </c>
      <c r="D432" s="2">
        <v>0</v>
      </c>
      <c r="E432" s="2">
        <v>1</v>
      </c>
      <c r="F432" s="2"/>
      <c r="G432" s="2"/>
      <c r="H432" s="2"/>
      <c r="I432" s="2"/>
      <c r="J432" s="2" t="s">
        <v>6599</v>
      </c>
      <c r="K432" s="2"/>
      <c r="L432" s="2"/>
      <c r="M432" s="2"/>
      <c r="N432" s="2"/>
      <c r="O432" s="2"/>
      <c r="P432" s="2"/>
      <c r="Q432" s="48"/>
      <c r="R432" s="2" t="s">
        <v>1438</v>
      </c>
      <c r="S432" s="2" t="s">
        <v>176</v>
      </c>
      <c r="T432" s="2" t="s">
        <v>6281</v>
      </c>
    </row>
    <row r="433" spans="1:20" ht="15" customHeight="1">
      <c r="A433" s="2">
        <v>10800430</v>
      </c>
      <c r="B433" s="2">
        <v>10010001</v>
      </c>
      <c r="C433" s="2">
        <v>2</v>
      </c>
      <c r="D433" s="2">
        <v>0</v>
      </c>
      <c r="E433" s="2">
        <v>1</v>
      </c>
      <c r="F433" s="2"/>
      <c r="G433" s="2"/>
      <c r="H433" s="2"/>
      <c r="I433" s="2"/>
      <c r="J433" s="2" t="s">
        <v>6600</v>
      </c>
      <c r="K433" s="2"/>
      <c r="L433" s="2"/>
      <c r="M433" s="2"/>
      <c r="N433" s="2"/>
      <c r="O433" s="2"/>
      <c r="P433" s="2"/>
      <c r="Q433" s="48"/>
      <c r="R433" s="2" t="s">
        <v>1440</v>
      </c>
      <c r="S433" s="2" t="s">
        <v>176</v>
      </c>
      <c r="T433" s="2" t="s">
        <v>6281</v>
      </c>
    </row>
    <row r="434" spans="1:20" ht="15" customHeight="1">
      <c r="A434" s="2">
        <v>10800431</v>
      </c>
      <c r="B434" s="2">
        <v>10010001</v>
      </c>
      <c r="C434" s="2">
        <v>2</v>
      </c>
      <c r="D434" s="2">
        <v>0</v>
      </c>
      <c r="E434" s="2">
        <v>1</v>
      </c>
      <c r="F434" s="2"/>
      <c r="G434" s="2"/>
      <c r="H434" s="2"/>
      <c r="I434" s="2"/>
      <c r="J434" s="2" t="s">
        <v>6601</v>
      </c>
      <c r="K434" s="2"/>
      <c r="L434" s="2"/>
      <c r="M434" s="2"/>
      <c r="N434" s="2"/>
      <c r="O434" s="2"/>
      <c r="P434" s="2"/>
      <c r="Q434" s="48"/>
      <c r="R434" s="2" t="s">
        <v>1440</v>
      </c>
      <c r="S434" s="2" t="s">
        <v>176</v>
      </c>
      <c r="T434" s="2" t="s">
        <v>6281</v>
      </c>
    </row>
    <row r="435" spans="1:20" ht="15" customHeight="1">
      <c r="A435" s="2">
        <v>10800432</v>
      </c>
      <c r="B435" s="2">
        <v>10010001</v>
      </c>
      <c r="C435" s="2">
        <v>2</v>
      </c>
      <c r="D435" s="2">
        <v>0</v>
      </c>
      <c r="E435" s="2">
        <v>1</v>
      </c>
      <c r="F435" s="2"/>
      <c r="G435" s="2"/>
      <c r="H435" s="2"/>
      <c r="I435" s="2"/>
      <c r="J435" s="2" t="s">
        <v>6602</v>
      </c>
      <c r="K435" s="2"/>
      <c r="L435" s="2"/>
      <c r="M435" s="2"/>
      <c r="N435" s="2"/>
      <c r="O435" s="2"/>
      <c r="P435" s="2"/>
      <c r="Q435" s="48"/>
      <c r="R435" s="2" t="s">
        <v>1442</v>
      </c>
      <c r="S435" s="2" t="s">
        <v>176</v>
      </c>
      <c r="T435" s="2" t="s">
        <v>6281</v>
      </c>
    </row>
    <row r="436" spans="1:20" ht="15" customHeight="1">
      <c r="A436" s="2">
        <v>10800433</v>
      </c>
      <c r="B436" s="2">
        <v>10010001</v>
      </c>
      <c r="C436" s="2">
        <v>2</v>
      </c>
      <c r="D436" s="2">
        <v>0</v>
      </c>
      <c r="E436" s="2">
        <v>1</v>
      </c>
      <c r="F436" s="2"/>
      <c r="G436" s="2"/>
      <c r="H436" s="2"/>
      <c r="I436" s="2"/>
      <c r="J436" s="2" t="s">
        <v>6603</v>
      </c>
      <c r="K436" s="2"/>
      <c r="L436" s="2"/>
      <c r="M436" s="2"/>
      <c r="N436" s="2"/>
      <c r="O436" s="2"/>
      <c r="P436" s="2"/>
      <c r="Q436" s="48"/>
      <c r="R436" s="2" t="s">
        <v>1442</v>
      </c>
      <c r="S436" s="2" t="s">
        <v>176</v>
      </c>
      <c r="T436" s="2" t="s">
        <v>6281</v>
      </c>
    </row>
    <row r="437" spans="1:20" ht="15" customHeight="1">
      <c r="A437" s="2">
        <v>10800434</v>
      </c>
      <c r="B437" s="2">
        <v>10010001</v>
      </c>
      <c r="C437" s="2">
        <v>2</v>
      </c>
      <c r="D437" s="2">
        <v>0</v>
      </c>
      <c r="E437" s="2">
        <v>1</v>
      </c>
      <c r="F437" s="2"/>
      <c r="G437" s="2"/>
      <c r="H437" s="2"/>
      <c r="I437" s="2"/>
      <c r="J437" s="2" t="s">
        <v>6604</v>
      </c>
      <c r="K437" s="2"/>
      <c r="L437" s="2"/>
      <c r="M437" s="2"/>
      <c r="N437" s="2"/>
      <c r="O437" s="2"/>
      <c r="P437" s="2"/>
      <c r="Q437" s="48"/>
      <c r="R437" s="2" t="s">
        <v>1444</v>
      </c>
      <c r="S437" s="2" t="s">
        <v>176</v>
      </c>
      <c r="T437" s="2" t="s">
        <v>6281</v>
      </c>
    </row>
    <row r="438" spans="1:20" ht="15" customHeight="1">
      <c r="A438" s="2">
        <v>10800435</v>
      </c>
      <c r="B438" s="2">
        <v>10010001</v>
      </c>
      <c r="C438" s="2">
        <v>2</v>
      </c>
      <c r="D438" s="2">
        <v>0</v>
      </c>
      <c r="E438" s="2">
        <v>1</v>
      </c>
      <c r="F438" s="2"/>
      <c r="G438" s="2"/>
      <c r="H438" s="2"/>
      <c r="I438" s="2"/>
      <c r="J438" s="2" t="s">
        <v>6605</v>
      </c>
      <c r="K438" s="2"/>
      <c r="L438" s="2"/>
      <c r="M438" s="2"/>
      <c r="N438" s="2"/>
      <c r="O438" s="2"/>
      <c r="P438" s="2"/>
      <c r="Q438" s="48"/>
      <c r="R438" s="2" t="s">
        <v>1444</v>
      </c>
      <c r="S438" s="2" t="s">
        <v>176</v>
      </c>
      <c r="T438" s="2" t="s">
        <v>6281</v>
      </c>
    </row>
    <row r="439" spans="1:20" ht="15" customHeight="1">
      <c r="A439" s="2">
        <v>10800436</v>
      </c>
      <c r="B439" s="2">
        <v>10010002</v>
      </c>
      <c r="C439" s="2">
        <v>2</v>
      </c>
      <c r="D439" s="2">
        <v>0</v>
      </c>
      <c r="E439" s="2">
        <v>1</v>
      </c>
      <c r="F439" s="2"/>
      <c r="G439" s="2"/>
      <c r="H439" s="2"/>
      <c r="I439" s="2"/>
      <c r="J439" s="2" t="s">
        <v>6606</v>
      </c>
      <c r="K439" s="2"/>
      <c r="L439" s="2"/>
      <c r="M439" s="2"/>
      <c r="N439" s="2"/>
      <c r="O439" s="2"/>
      <c r="P439" s="2"/>
      <c r="Q439" s="48"/>
      <c r="R439" s="2" t="s">
        <v>6607</v>
      </c>
      <c r="S439" s="2" t="s">
        <v>276</v>
      </c>
      <c r="T439" s="2" t="s">
        <v>6282</v>
      </c>
    </row>
    <row r="440" spans="1:20" ht="15" customHeight="1">
      <c r="A440" s="2">
        <v>10800437</v>
      </c>
      <c r="B440" s="2">
        <v>10010002</v>
      </c>
      <c r="C440" s="2">
        <v>2</v>
      </c>
      <c r="D440" s="2">
        <v>0</v>
      </c>
      <c r="E440" s="2">
        <v>1</v>
      </c>
      <c r="F440" s="2"/>
      <c r="G440" s="2"/>
      <c r="H440" s="2"/>
      <c r="I440" s="2"/>
      <c r="J440" s="2" t="s">
        <v>2971</v>
      </c>
      <c r="K440" s="2"/>
      <c r="L440" s="2"/>
      <c r="M440" s="2"/>
      <c r="N440" s="2"/>
      <c r="O440" s="2"/>
      <c r="P440" s="2"/>
      <c r="Q440" s="48"/>
      <c r="R440" s="2" t="s">
        <v>506</v>
      </c>
      <c r="S440" s="2" t="s">
        <v>276</v>
      </c>
      <c r="T440" s="2" t="s">
        <v>6282</v>
      </c>
    </row>
    <row r="441" spans="1:20" ht="15" customHeight="1">
      <c r="A441" s="2">
        <v>10800438</v>
      </c>
      <c r="B441" s="2">
        <v>10010002</v>
      </c>
      <c r="C441" s="2">
        <v>2</v>
      </c>
      <c r="D441" s="2">
        <v>0</v>
      </c>
      <c r="E441" s="2">
        <v>1</v>
      </c>
      <c r="F441" s="2"/>
      <c r="G441" s="2"/>
      <c r="H441" s="2"/>
      <c r="I441" s="2"/>
      <c r="J441" s="2" t="s">
        <v>2972</v>
      </c>
      <c r="K441" s="2"/>
      <c r="L441" s="2"/>
      <c r="M441" s="2"/>
      <c r="N441" s="2"/>
      <c r="O441" s="2"/>
      <c r="P441" s="2"/>
      <c r="Q441" s="48"/>
      <c r="R441" s="2" t="s">
        <v>507</v>
      </c>
      <c r="S441" s="2" t="s">
        <v>276</v>
      </c>
      <c r="T441" s="2" t="s">
        <v>6282</v>
      </c>
    </row>
    <row r="442" spans="1:20" ht="15" customHeight="1">
      <c r="A442" s="2">
        <v>10800439</v>
      </c>
      <c r="B442" s="2">
        <v>10010002</v>
      </c>
      <c r="C442" s="2">
        <v>2</v>
      </c>
      <c r="D442" s="2">
        <v>0</v>
      </c>
      <c r="E442" s="2">
        <v>1</v>
      </c>
      <c r="F442" s="2"/>
      <c r="G442" s="2"/>
      <c r="H442" s="2"/>
      <c r="I442" s="2"/>
      <c r="J442" s="2" t="s">
        <v>2973</v>
      </c>
      <c r="K442" s="2"/>
      <c r="L442" s="2"/>
      <c r="M442" s="2"/>
      <c r="N442" s="2"/>
      <c r="O442" s="2"/>
      <c r="P442" s="2"/>
      <c r="Q442" s="48"/>
      <c r="R442" s="2" t="s">
        <v>508</v>
      </c>
      <c r="S442" s="2" t="s">
        <v>276</v>
      </c>
      <c r="T442" s="2" t="s">
        <v>6282</v>
      </c>
    </row>
    <row r="443" spans="1:20" ht="15" customHeight="1">
      <c r="A443" s="2">
        <v>10800440</v>
      </c>
      <c r="B443" s="2">
        <v>10010002</v>
      </c>
      <c r="C443" s="2">
        <v>2</v>
      </c>
      <c r="D443" s="2">
        <v>0</v>
      </c>
      <c r="E443" s="2">
        <v>1</v>
      </c>
      <c r="F443" s="2"/>
      <c r="G443" s="2"/>
      <c r="H443" s="2"/>
      <c r="I443" s="2"/>
      <c r="J443" s="2" t="s">
        <v>6608</v>
      </c>
      <c r="K443" s="2"/>
      <c r="L443" s="2"/>
      <c r="M443" s="2"/>
      <c r="N443" s="2"/>
      <c r="O443" s="2"/>
      <c r="P443" s="2"/>
      <c r="Q443" s="48"/>
      <c r="R443" s="2" t="s">
        <v>6609</v>
      </c>
      <c r="S443" s="2" t="s">
        <v>276</v>
      </c>
      <c r="T443" s="2" t="s">
        <v>6282</v>
      </c>
    </row>
    <row r="444" spans="1:20" ht="15" customHeight="1">
      <c r="A444" s="2">
        <v>10800441</v>
      </c>
      <c r="B444" s="2">
        <v>10010002</v>
      </c>
      <c r="C444" s="2">
        <v>2</v>
      </c>
      <c r="D444" s="2">
        <v>0</v>
      </c>
      <c r="E444" s="2">
        <v>1</v>
      </c>
      <c r="F444" s="2"/>
      <c r="G444" s="2"/>
      <c r="H444" s="2"/>
      <c r="I444" s="2"/>
      <c r="J444" s="2" t="s">
        <v>6610</v>
      </c>
      <c r="K444" s="2"/>
      <c r="L444" s="2"/>
      <c r="M444" s="2"/>
      <c r="N444" s="2"/>
      <c r="O444" s="2"/>
      <c r="P444" s="2"/>
      <c r="Q444" s="48"/>
      <c r="R444" s="2" t="s">
        <v>6611</v>
      </c>
      <c r="S444" s="2" t="s">
        <v>276</v>
      </c>
      <c r="T444" s="2" t="s">
        <v>6282</v>
      </c>
    </row>
    <row r="445" spans="1:20" ht="15" customHeight="1">
      <c r="A445" s="2">
        <v>10800442</v>
      </c>
      <c r="B445" s="2">
        <v>10010002</v>
      </c>
      <c r="C445" s="2">
        <v>2</v>
      </c>
      <c r="D445" s="2">
        <v>0</v>
      </c>
      <c r="E445" s="2">
        <v>1</v>
      </c>
      <c r="F445" s="2"/>
      <c r="G445" s="2"/>
      <c r="H445" s="2"/>
      <c r="I445" s="2"/>
      <c r="J445" s="2" t="s">
        <v>6612</v>
      </c>
      <c r="K445" s="2"/>
      <c r="L445" s="2"/>
      <c r="M445" s="2"/>
      <c r="N445" s="2"/>
      <c r="O445" s="2"/>
      <c r="P445" s="2"/>
      <c r="Q445" s="48"/>
      <c r="R445" s="2" t="s">
        <v>6613</v>
      </c>
      <c r="S445" s="2" t="s">
        <v>276</v>
      </c>
      <c r="T445" s="2" t="s">
        <v>6282</v>
      </c>
    </row>
    <row r="446" spans="1:20" ht="15" customHeight="1">
      <c r="A446" s="2">
        <v>10800443</v>
      </c>
      <c r="B446" s="2">
        <v>10010002</v>
      </c>
      <c r="C446" s="2">
        <v>2</v>
      </c>
      <c r="D446" s="2">
        <v>0</v>
      </c>
      <c r="E446" s="2">
        <v>1</v>
      </c>
      <c r="F446" s="2"/>
      <c r="G446" s="2"/>
      <c r="H446" s="2"/>
      <c r="I446" s="2"/>
      <c r="J446" s="2" t="s">
        <v>6614</v>
      </c>
      <c r="K446" s="2"/>
      <c r="L446" s="2"/>
      <c r="M446" s="2"/>
      <c r="N446" s="2"/>
      <c r="O446" s="2"/>
      <c r="P446" s="2"/>
      <c r="Q446" s="48"/>
      <c r="R446" s="2" t="s">
        <v>6615</v>
      </c>
      <c r="S446" s="2" t="s">
        <v>276</v>
      </c>
      <c r="T446" s="2" t="s">
        <v>6282</v>
      </c>
    </row>
    <row r="447" spans="1:20" ht="15" customHeight="1">
      <c r="A447" s="2">
        <v>10800444</v>
      </c>
      <c r="B447" s="2">
        <v>10010002</v>
      </c>
      <c r="C447" s="2">
        <v>2</v>
      </c>
      <c r="D447" s="2">
        <v>0</v>
      </c>
      <c r="E447" s="2">
        <v>1</v>
      </c>
      <c r="F447" s="2"/>
      <c r="G447" s="2"/>
      <c r="H447" s="2"/>
      <c r="I447" s="2"/>
      <c r="J447" s="2" t="s">
        <v>6616</v>
      </c>
      <c r="K447" s="2"/>
      <c r="L447" s="2"/>
      <c r="M447" s="2"/>
      <c r="N447" s="2"/>
      <c r="O447" s="2"/>
      <c r="P447" s="2"/>
      <c r="Q447" s="48"/>
      <c r="R447" s="2" t="s">
        <v>6615</v>
      </c>
      <c r="S447" s="2" t="s">
        <v>276</v>
      </c>
      <c r="T447" s="2" t="s">
        <v>6282</v>
      </c>
    </row>
    <row r="448" spans="1:20" ht="15" customHeight="1">
      <c r="A448" s="2">
        <v>10800445</v>
      </c>
      <c r="B448" s="2">
        <v>10010002</v>
      </c>
      <c r="C448" s="2">
        <v>2</v>
      </c>
      <c r="D448" s="2">
        <v>0</v>
      </c>
      <c r="E448" s="2">
        <v>1</v>
      </c>
      <c r="F448" s="2"/>
      <c r="G448" s="2"/>
      <c r="H448" s="2"/>
      <c r="I448" s="2"/>
      <c r="J448" s="2" t="s">
        <v>6617</v>
      </c>
      <c r="K448" s="2"/>
      <c r="L448" s="2"/>
      <c r="M448" s="2"/>
      <c r="N448" s="2"/>
      <c r="O448" s="2"/>
      <c r="P448" s="2"/>
      <c r="Q448" s="48"/>
      <c r="R448" s="2" t="s">
        <v>6618</v>
      </c>
      <c r="S448" s="2" t="s">
        <v>276</v>
      </c>
      <c r="T448" s="2" t="s">
        <v>6282</v>
      </c>
    </row>
    <row r="449" spans="1:20" ht="15" customHeight="1">
      <c r="A449" s="2">
        <v>10800446</v>
      </c>
      <c r="B449" s="2">
        <v>10010002</v>
      </c>
      <c r="C449" s="2">
        <v>2</v>
      </c>
      <c r="D449" s="2">
        <v>0</v>
      </c>
      <c r="E449" s="2">
        <v>1</v>
      </c>
      <c r="F449" s="2"/>
      <c r="G449" s="2"/>
      <c r="H449" s="2"/>
      <c r="I449" s="2"/>
      <c r="J449" s="2" t="s">
        <v>2926</v>
      </c>
      <c r="K449" s="2"/>
      <c r="L449" s="2"/>
      <c r="M449" s="2"/>
      <c r="N449" s="2"/>
      <c r="O449" s="2"/>
      <c r="P449" s="2"/>
      <c r="Q449" s="48"/>
      <c r="R449" s="2" t="s">
        <v>1949</v>
      </c>
      <c r="S449" s="2" t="s">
        <v>276</v>
      </c>
      <c r="T449" s="2" t="s">
        <v>6282</v>
      </c>
    </row>
    <row r="450" spans="1:20" ht="15" customHeight="1">
      <c r="A450" s="2">
        <v>10800447</v>
      </c>
      <c r="B450" s="2">
        <v>10010002</v>
      </c>
      <c r="C450" s="2">
        <v>2</v>
      </c>
      <c r="D450" s="2">
        <v>0</v>
      </c>
      <c r="E450" s="2">
        <v>1</v>
      </c>
      <c r="F450" s="2"/>
      <c r="G450" s="2"/>
      <c r="H450" s="2"/>
      <c r="I450" s="2"/>
      <c r="J450" s="2" t="s">
        <v>6619</v>
      </c>
      <c r="K450" s="2"/>
      <c r="L450" s="2"/>
      <c r="M450" s="2"/>
      <c r="N450" s="2"/>
      <c r="O450" s="2"/>
      <c r="P450" s="2"/>
      <c r="Q450" s="48"/>
      <c r="R450" s="2" t="s">
        <v>6561</v>
      </c>
      <c r="S450" s="2" t="s">
        <v>276</v>
      </c>
      <c r="T450" s="2" t="s">
        <v>6282</v>
      </c>
    </row>
    <row r="451" spans="1:20" ht="15" customHeight="1">
      <c r="A451" s="2">
        <v>10800448</v>
      </c>
      <c r="B451" s="2">
        <v>10010002</v>
      </c>
      <c r="C451" s="2">
        <v>2</v>
      </c>
      <c r="D451" s="2">
        <v>0</v>
      </c>
      <c r="E451" s="2">
        <v>1</v>
      </c>
      <c r="F451" s="2"/>
      <c r="G451" s="2"/>
      <c r="H451" s="2"/>
      <c r="I451" s="2"/>
      <c r="J451" s="2" t="s">
        <v>6620</v>
      </c>
      <c r="K451" s="2"/>
      <c r="L451" s="2"/>
      <c r="M451" s="2"/>
      <c r="N451" s="2"/>
      <c r="O451" s="2"/>
      <c r="P451" s="2"/>
      <c r="Q451" s="48"/>
      <c r="R451" s="2" t="s">
        <v>6621</v>
      </c>
      <c r="S451" s="2" t="s">
        <v>276</v>
      </c>
      <c r="T451" s="2" t="s">
        <v>6282</v>
      </c>
    </row>
    <row r="452" spans="1:20" ht="15" customHeight="1">
      <c r="A452" s="2">
        <v>10800449</v>
      </c>
      <c r="B452" s="2">
        <v>10010002</v>
      </c>
      <c r="C452" s="2">
        <v>2</v>
      </c>
      <c r="D452" s="2">
        <v>0</v>
      </c>
      <c r="E452" s="2">
        <v>1</v>
      </c>
      <c r="F452" s="2"/>
      <c r="G452" s="2"/>
      <c r="H452" s="2"/>
      <c r="I452" s="2"/>
      <c r="J452" s="2" t="s">
        <v>6622</v>
      </c>
      <c r="K452" s="2"/>
      <c r="L452" s="2"/>
      <c r="M452" s="2"/>
      <c r="N452" s="2"/>
      <c r="O452" s="2"/>
      <c r="P452" s="2"/>
      <c r="Q452" s="48"/>
      <c r="R452" s="2" t="s">
        <v>6607</v>
      </c>
      <c r="S452" s="2" t="s">
        <v>276</v>
      </c>
      <c r="T452" s="2" t="s">
        <v>6282</v>
      </c>
    </row>
    <row r="453" spans="1:20" ht="15" customHeight="1">
      <c r="A453" s="2">
        <v>10800450</v>
      </c>
      <c r="B453" s="2">
        <v>10010002</v>
      </c>
      <c r="C453" s="2">
        <v>2</v>
      </c>
      <c r="D453" s="2">
        <v>0</v>
      </c>
      <c r="E453" s="2">
        <v>1</v>
      </c>
      <c r="F453" s="2"/>
      <c r="G453" s="2"/>
      <c r="H453" s="2"/>
      <c r="I453" s="2"/>
      <c r="J453" s="2" t="s">
        <v>6623</v>
      </c>
      <c r="K453" s="2"/>
      <c r="L453" s="2"/>
      <c r="M453" s="2"/>
      <c r="N453" s="2"/>
      <c r="O453" s="2"/>
      <c r="P453" s="2"/>
      <c r="Q453" s="48"/>
      <c r="R453" s="2" t="s">
        <v>6611</v>
      </c>
      <c r="S453" s="2" t="s">
        <v>276</v>
      </c>
      <c r="T453" s="2" t="s">
        <v>6282</v>
      </c>
    </row>
    <row r="454" spans="1:20" ht="15" customHeight="1">
      <c r="A454" s="2">
        <v>10800451</v>
      </c>
      <c r="B454" s="2">
        <v>10010001</v>
      </c>
      <c r="C454" s="2">
        <v>2</v>
      </c>
      <c r="D454" s="2">
        <v>0</v>
      </c>
      <c r="E454" s="2">
        <v>2</v>
      </c>
      <c r="F454" s="2" t="s">
        <v>6624</v>
      </c>
      <c r="G454" s="2" t="s">
        <v>6624</v>
      </c>
      <c r="H454" s="2"/>
      <c r="I454" s="2"/>
      <c r="J454" s="2" t="s">
        <v>2643</v>
      </c>
      <c r="K454" s="2"/>
      <c r="L454" s="2"/>
      <c r="M454" s="2"/>
      <c r="N454" s="2"/>
      <c r="O454" s="2"/>
      <c r="P454" s="2"/>
      <c r="Q454" s="48"/>
      <c r="R454" s="2" t="s">
        <v>6625</v>
      </c>
      <c r="S454" s="2" t="s">
        <v>276</v>
      </c>
      <c r="T454" s="2" t="s">
        <v>6282</v>
      </c>
    </row>
    <row r="455" spans="1:20" ht="15" customHeight="1">
      <c r="A455" s="2">
        <v>10800452</v>
      </c>
      <c r="B455" s="2">
        <v>10010002</v>
      </c>
      <c r="C455" s="2">
        <v>2</v>
      </c>
      <c r="D455" s="2">
        <v>0</v>
      </c>
      <c r="E455" s="2">
        <v>1</v>
      </c>
      <c r="F455" s="2"/>
      <c r="G455" s="2"/>
      <c r="H455" s="2"/>
      <c r="I455" s="2"/>
      <c r="J455" s="2" t="s">
        <v>6626</v>
      </c>
      <c r="K455" s="2"/>
      <c r="L455" s="2"/>
      <c r="M455" s="2"/>
      <c r="N455" s="2"/>
      <c r="O455" s="2"/>
      <c r="P455" s="2"/>
      <c r="Q455" s="48"/>
      <c r="R455" s="2" t="s">
        <v>6625</v>
      </c>
      <c r="S455" s="2" t="s">
        <v>276</v>
      </c>
      <c r="T455" s="2" t="s">
        <v>6282</v>
      </c>
    </row>
    <row r="456" spans="1:20" ht="15" customHeight="1">
      <c r="A456" s="2">
        <v>10800453</v>
      </c>
      <c r="B456" s="2">
        <v>10010002</v>
      </c>
      <c r="C456" s="2">
        <v>2</v>
      </c>
      <c r="D456" s="2">
        <v>0</v>
      </c>
      <c r="E456" s="2">
        <v>1</v>
      </c>
      <c r="F456" s="2"/>
      <c r="G456" s="2"/>
      <c r="H456" s="2"/>
      <c r="I456" s="2"/>
      <c r="J456" s="2" t="s">
        <v>6627</v>
      </c>
      <c r="K456" s="2"/>
      <c r="L456" s="2"/>
      <c r="M456" s="2"/>
      <c r="N456" s="2"/>
      <c r="O456" s="2"/>
      <c r="P456" s="2"/>
      <c r="Q456" s="48"/>
      <c r="R456" s="2" t="s">
        <v>6613</v>
      </c>
      <c r="S456" s="2" t="s">
        <v>276</v>
      </c>
      <c r="T456" s="2" t="s">
        <v>6282</v>
      </c>
    </row>
    <row r="457" spans="1:20" ht="15" customHeight="1">
      <c r="A457" s="2">
        <v>10800454</v>
      </c>
      <c r="B457" s="2">
        <v>10010002</v>
      </c>
      <c r="C457" s="2">
        <v>2</v>
      </c>
      <c r="D457" s="2">
        <v>0</v>
      </c>
      <c r="E457" s="2">
        <v>1</v>
      </c>
      <c r="F457" s="2"/>
      <c r="G457" s="2"/>
      <c r="H457" s="2"/>
      <c r="I457" s="2"/>
      <c r="J457" s="2" t="s">
        <v>6628</v>
      </c>
      <c r="K457" s="2"/>
      <c r="L457" s="2"/>
      <c r="M457" s="2"/>
      <c r="N457" s="2"/>
      <c r="O457" s="2"/>
      <c r="P457" s="2"/>
      <c r="Q457" s="48"/>
      <c r="R457" s="2" t="s">
        <v>6629</v>
      </c>
      <c r="S457" s="2" t="s">
        <v>276</v>
      </c>
      <c r="T457" s="2" t="s">
        <v>6282</v>
      </c>
    </row>
    <row r="458" spans="1:20" ht="15" customHeight="1">
      <c r="A458" s="2">
        <v>10800455</v>
      </c>
      <c r="B458" s="2">
        <v>10010002</v>
      </c>
      <c r="C458" s="2">
        <v>2</v>
      </c>
      <c r="D458" s="2">
        <v>0</v>
      </c>
      <c r="E458" s="2">
        <v>1</v>
      </c>
      <c r="F458" s="2"/>
      <c r="G458" s="2"/>
      <c r="H458" s="2"/>
      <c r="I458" s="2"/>
      <c r="J458" s="2" t="s">
        <v>6630</v>
      </c>
      <c r="K458" s="2"/>
      <c r="L458" s="2"/>
      <c r="M458" s="2"/>
      <c r="N458" s="2"/>
      <c r="O458" s="2"/>
      <c r="P458" s="2"/>
      <c r="Q458" s="48"/>
      <c r="R458" s="2" t="s">
        <v>6631</v>
      </c>
      <c r="S458" s="2" t="s">
        <v>276</v>
      </c>
      <c r="T458" s="2" t="s">
        <v>6282</v>
      </c>
    </row>
    <row r="459" spans="1:20" ht="15" customHeight="1">
      <c r="A459" s="2">
        <v>10800456</v>
      </c>
      <c r="B459" s="2">
        <v>10010002</v>
      </c>
      <c r="C459" s="2">
        <v>2</v>
      </c>
      <c r="D459" s="2">
        <v>0</v>
      </c>
      <c r="E459" s="2">
        <v>1</v>
      </c>
      <c r="F459" s="2"/>
      <c r="G459" s="2"/>
      <c r="H459" s="2"/>
      <c r="I459" s="2"/>
      <c r="J459" s="2" t="s">
        <v>6632</v>
      </c>
      <c r="K459" s="2"/>
      <c r="L459" s="2"/>
      <c r="M459" s="2" t="s">
        <v>4682</v>
      </c>
      <c r="N459" s="2">
        <v>2</v>
      </c>
      <c r="O459" s="2"/>
      <c r="P459" s="2"/>
      <c r="Q459" s="48"/>
      <c r="R459" s="2" t="s">
        <v>6633</v>
      </c>
      <c r="S459" s="2" t="s">
        <v>276</v>
      </c>
      <c r="T459" s="2" t="s">
        <v>6282</v>
      </c>
    </row>
    <row r="460" spans="1:20" ht="15" customHeight="1">
      <c r="A460" s="2">
        <v>10800457</v>
      </c>
      <c r="B460" s="2">
        <v>10010002</v>
      </c>
      <c r="C460" s="2">
        <v>2</v>
      </c>
      <c r="D460" s="2">
        <v>0</v>
      </c>
      <c r="E460" s="2">
        <v>1</v>
      </c>
      <c r="F460" s="2"/>
      <c r="G460" s="2"/>
      <c r="H460" s="2"/>
      <c r="I460" s="2"/>
      <c r="J460" s="2" t="s">
        <v>6634</v>
      </c>
      <c r="K460" s="2"/>
      <c r="L460" s="2"/>
      <c r="M460" s="2" t="s">
        <v>4704</v>
      </c>
      <c r="N460" s="2">
        <v>2</v>
      </c>
      <c r="O460" s="2"/>
      <c r="P460" s="2"/>
      <c r="Q460" s="48"/>
      <c r="R460" s="2" t="s">
        <v>6635</v>
      </c>
      <c r="S460" s="2" t="s">
        <v>276</v>
      </c>
      <c r="T460" s="2" t="s">
        <v>6282</v>
      </c>
    </row>
    <row r="461" spans="1:20" ht="15" customHeight="1">
      <c r="A461" s="2">
        <v>10800458</v>
      </c>
      <c r="B461" s="2">
        <v>10010002</v>
      </c>
      <c r="C461" s="2">
        <v>2</v>
      </c>
      <c r="D461" s="2">
        <v>0</v>
      </c>
      <c r="E461" s="2">
        <v>1</v>
      </c>
      <c r="F461" s="2"/>
      <c r="G461" s="2"/>
      <c r="H461" s="2"/>
      <c r="I461" s="2"/>
      <c r="J461" s="2" t="s">
        <v>6636</v>
      </c>
      <c r="K461" s="2"/>
      <c r="L461" s="2"/>
      <c r="M461" s="2" t="s">
        <v>4682</v>
      </c>
      <c r="N461" s="2">
        <v>2</v>
      </c>
      <c r="O461" s="2"/>
      <c r="P461" s="2"/>
      <c r="Q461" s="48"/>
      <c r="R461" s="2" t="s">
        <v>6637</v>
      </c>
      <c r="S461" s="2" t="s">
        <v>276</v>
      </c>
      <c r="T461" s="2" t="s">
        <v>6282</v>
      </c>
    </row>
    <row r="462" spans="1:20" ht="15" customHeight="1">
      <c r="A462" s="2">
        <v>10800459</v>
      </c>
      <c r="B462" s="2">
        <v>10010002</v>
      </c>
      <c r="C462" s="2">
        <v>2</v>
      </c>
      <c r="D462" s="2">
        <v>0</v>
      </c>
      <c r="E462" s="2">
        <v>1</v>
      </c>
      <c r="F462" s="2"/>
      <c r="G462" s="2"/>
      <c r="H462" s="2"/>
      <c r="I462" s="2"/>
      <c r="J462" s="2" t="s">
        <v>6638</v>
      </c>
      <c r="K462" s="2"/>
      <c r="L462" s="2"/>
      <c r="M462" s="2" t="s">
        <v>4704</v>
      </c>
      <c r="N462" s="2">
        <v>2</v>
      </c>
      <c r="O462" s="2"/>
      <c r="P462" s="2"/>
      <c r="Q462" s="48"/>
      <c r="R462" s="2" t="s">
        <v>6639</v>
      </c>
      <c r="S462" s="2" t="s">
        <v>276</v>
      </c>
      <c r="T462" s="2" t="s">
        <v>6282</v>
      </c>
    </row>
    <row r="463" spans="1:20" ht="15" customHeight="1">
      <c r="A463" s="2">
        <v>10800460</v>
      </c>
      <c r="B463" s="2">
        <v>10010002</v>
      </c>
      <c r="C463" s="2">
        <v>2</v>
      </c>
      <c r="D463" s="2">
        <v>0</v>
      </c>
      <c r="E463" s="2">
        <v>1</v>
      </c>
      <c r="F463" s="2"/>
      <c r="G463" s="2"/>
      <c r="H463" s="2"/>
      <c r="I463" s="2"/>
      <c r="J463" s="2" t="s">
        <v>6640</v>
      </c>
      <c r="K463" s="2"/>
      <c r="L463" s="2"/>
      <c r="M463" s="2" t="s">
        <v>6641</v>
      </c>
      <c r="N463" s="2">
        <v>1</v>
      </c>
      <c r="O463" s="2"/>
      <c r="P463" s="2"/>
      <c r="Q463" s="48"/>
      <c r="R463" s="2" t="s">
        <v>6642</v>
      </c>
      <c r="S463" s="2" t="s">
        <v>276</v>
      </c>
      <c r="T463" s="2" t="s">
        <v>6282</v>
      </c>
    </row>
    <row r="464" spans="1:20" ht="15" customHeight="1">
      <c r="A464" s="2">
        <v>10800461</v>
      </c>
      <c r="B464" s="2">
        <v>10010002</v>
      </c>
      <c r="C464" s="2">
        <v>2</v>
      </c>
      <c r="D464" s="2">
        <v>0</v>
      </c>
      <c r="E464" s="2">
        <v>1</v>
      </c>
      <c r="F464" s="2"/>
      <c r="G464" s="2"/>
      <c r="H464" s="2"/>
      <c r="I464" s="2"/>
      <c r="J464" s="2" t="s">
        <v>6643</v>
      </c>
      <c r="K464" s="2"/>
      <c r="L464" s="2"/>
      <c r="M464" s="2"/>
      <c r="N464" s="2"/>
      <c r="O464" s="2"/>
      <c r="P464" s="2"/>
      <c r="Q464" s="48"/>
      <c r="R464" s="2" t="s">
        <v>6644</v>
      </c>
      <c r="S464" s="2" t="s">
        <v>276</v>
      </c>
      <c r="T464" s="2" t="s">
        <v>6282</v>
      </c>
    </row>
    <row r="465" spans="1:20" ht="15" customHeight="1">
      <c r="A465" s="2">
        <v>10800462</v>
      </c>
      <c r="B465" s="2">
        <v>10010001</v>
      </c>
      <c r="C465" s="2">
        <v>2</v>
      </c>
      <c r="D465" s="2">
        <v>0</v>
      </c>
      <c r="E465" s="2">
        <v>1</v>
      </c>
      <c r="F465" s="2"/>
      <c r="G465" s="2"/>
      <c r="H465" s="2"/>
      <c r="I465" s="2"/>
      <c r="J465" s="2" t="s">
        <v>6645</v>
      </c>
      <c r="K465" s="2"/>
      <c r="L465" s="2"/>
      <c r="M465" s="2"/>
      <c r="N465" s="2"/>
      <c r="O465" s="2"/>
      <c r="P465" s="2"/>
      <c r="Q465" s="48"/>
      <c r="R465" s="2" t="s">
        <v>1392</v>
      </c>
      <c r="S465" s="2" t="s">
        <v>176</v>
      </c>
      <c r="T465" s="2" t="s">
        <v>6281</v>
      </c>
    </row>
    <row r="466" spans="1:20" ht="15" customHeight="1">
      <c r="A466" s="2">
        <v>10800463</v>
      </c>
      <c r="B466" s="2">
        <v>10010001</v>
      </c>
      <c r="C466" s="2">
        <v>2</v>
      </c>
      <c r="D466" s="2">
        <v>0</v>
      </c>
      <c r="E466" s="2">
        <v>1</v>
      </c>
      <c r="F466" s="2"/>
      <c r="G466" s="2"/>
      <c r="H466" s="2"/>
      <c r="I466" s="2"/>
      <c r="J466" s="2" t="s">
        <v>6646</v>
      </c>
      <c r="K466" s="2"/>
      <c r="L466" s="2"/>
      <c r="M466" s="2"/>
      <c r="N466" s="2"/>
      <c r="O466" s="2"/>
      <c r="P466" s="2"/>
      <c r="Q466" s="48"/>
      <c r="R466" s="2" t="s">
        <v>1392</v>
      </c>
      <c r="S466" s="2" t="s">
        <v>176</v>
      </c>
      <c r="T466" s="2" t="s">
        <v>6281</v>
      </c>
    </row>
    <row r="467" spans="1:20" ht="15" customHeight="1">
      <c r="A467" s="2">
        <v>10800464</v>
      </c>
      <c r="B467" s="2">
        <v>10010001</v>
      </c>
      <c r="C467" s="2">
        <v>2</v>
      </c>
      <c r="D467" s="2">
        <v>0</v>
      </c>
      <c r="E467" s="2">
        <v>1</v>
      </c>
      <c r="F467" s="2"/>
      <c r="G467" s="2"/>
      <c r="H467" s="2"/>
      <c r="I467" s="2"/>
      <c r="J467" s="2" t="s">
        <v>6647</v>
      </c>
      <c r="K467" s="2"/>
      <c r="L467" s="2"/>
      <c r="M467" s="2"/>
      <c r="N467" s="2"/>
      <c r="O467" s="2"/>
      <c r="P467" s="2"/>
      <c r="Q467" s="48"/>
      <c r="R467" s="2" t="s">
        <v>1394</v>
      </c>
      <c r="S467" s="2" t="s">
        <v>176</v>
      </c>
      <c r="T467" s="2" t="s">
        <v>6281</v>
      </c>
    </row>
    <row r="468" spans="1:20" ht="15" customHeight="1">
      <c r="A468" s="2">
        <v>10800465</v>
      </c>
      <c r="B468" s="2">
        <v>10010058</v>
      </c>
      <c r="C468" s="2">
        <v>2</v>
      </c>
      <c r="D468" s="2">
        <v>0</v>
      </c>
      <c r="E468" s="2">
        <v>1</v>
      </c>
      <c r="F468" s="2"/>
      <c r="G468" s="2"/>
      <c r="H468" s="2"/>
      <c r="I468" s="2"/>
      <c r="J468" s="2" t="s">
        <v>6648</v>
      </c>
      <c r="K468" s="2"/>
      <c r="L468" s="2"/>
      <c r="M468" s="2"/>
      <c r="N468" s="2"/>
      <c r="O468" s="2"/>
      <c r="P468" s="2"/>
      <c r="Q468" s="48"/>
      <c r="R468" s="2" t="s">
        <v>452</v>
      </c>
      <c r="S468" s="2" t="s">
        <v>276</v>
      </c>
      <c r="T468" s="2" t="s">
        <v>6282</v>
      </c>
    </row>
    <row r="469" spans="1:20" ht="15" customHeight="1">
      <c r="A469" s="2">
        <v>10800466</v>
      </c>
      <c r="B469" s="2">
        <v>10010002</v>
      </c>
      <c r="C469" s="2">
        <v>2</v>
      </c>
      <c r="D469" s="2">
        <v>0</v>
      </c>
      <c r="E469" s="2">
        <v>1</v>
      </c>
      <c r="F469" s="2" t="s">
        <v>2363</v>
      </c>
      <c r="G469" s="2"/>
      <c r="H469" s="2"/>
      <c r="I469" s="2"/>
      <c r="J469" s="2" t="s">
        <v>3956</v>
      </c>
      <c r="K469" s="2"/>
      <c r="L469" s="2"/>
      <c r="M469" s="2"/>
      <c r="N469" s="2"/>
      <c r="O469" s="2"/>
      <c r="P469" s="2"/>
      <c r="Q469" s="48"/>
      <c r="R469" s="2" t="s">
        <v>2364</v>
      </c>
      <c r="S469" s="2" t="s">
        <v>276</v>
      </c>
      <c r="T469" s="2" t="s">
        <v>6282</v>
      </c>
    </row>
    <row r="470" spans="1:20" ht="15" customHeight="1">
      <c r="A470" s="2">
        <v>10800467</v>
      </c>
      <c r="B470" s="2">
        <v>10010001</v>
      </c>
      <c r="C470" s="2">
        <v>2</v>
      </c>
      <c r="D470" s="2">
        <v>0</v>
      </c>
      <c r="E470" s="2">
        <v>1</v>
      </c>
      <c r="F470" s="2"/>
      <c r="G470" s="2"/>
      <c r="H470" s="2"/>
      <c r="I470" s="2"/>
      <c r="J470" s="2" t="s">
        <v>6649</v>
      </c>
      <c r="K470" s="2"/>
      <c r="L470" s="2"/>
      <c r="M470" s="2"/>
      <c r="N470" s="2"/>
      <c r="O470" s="2"/>
      <c r="P470" s="2"/>
      <c r="Q470" s="48"/>
      <c r="R470" s="2" t="s">
        <v>1394</v>
      </c>
      <c r="S470" s="2" t="s">
        <v>176</v>
      </c>
      <c r="T470" s="2" t="s">
        <v>6281</v>
      </c>
    </row>
    <row r="471" spans="1:20" ht="15" customHeight="1">
      <c r="A471" s="2">
        <v>10800468</v>
      </c>
      <c r="B471" s="2">
        <v>10010001</v>
      </c>
      <c r="C471" s="2">
        <v>2</v>
      </c>
      <c r="D471" s="2">
        <v>0</v>
      </c>
      <c r="E471" s="2">
        <v>1</v>
      </c>
      <c r="F471" s="2"/>
      <c r="G471" s="2"/>
      <c r="H471" s="2"/>
      <c r="I471" s="2"/>
      <c r="J471" s="2" t="s">
        <v>6650</v>
      </c>
      <c r="K471" s="2"/>
      <c r="L471" s="2"/>
      <c r="M471" s="2"/>
      <c r="N471" s="2"/>
      <c r="O471" s="2"/>
      <c r="P471" s="2"/>
      <c r="Q471" s="48"/>
      <c r="R471" s="2" t="s">
        <v>1396</v>
      </c>
      <c r="S471" s="2" t="s">
        <v>176</v>
      </c>
      <c r="T471" s="2" t="s">
        <v>6281</v>
      </c>
    </row>
    <row r="472" spans="1:20" ht="15" customHeight="1">
      <c r="A472" s="2">
        <v>10800469</v>
      </c>
      <c r="B472" s="2">
        <v>10010001</v>
      </c>
      <c r="C472" s="2">
        <v>2</v>
      </c>
      <c r="D472" s="2">
        <v>0</v>
      </c>
      <c r="E472" s="2">
        <v>1</v>
      </c>
      <c r="F472" s="2"/>
      <c r="G472" s="2"/>
      <c r="H472" s="2"/>
      <c r="I472" s="2"/>
      <c r="J472" s="2" t="s">
        <v>6651</v>
      </c>
      <c r="K472" s="2"/>
      <c r="L472" s="2"/>
      <c r="M472" s="2"/>
      <c r="N472" s="2"/>
      <c r="O472" s="2"/>
      <c r="P472" s="2"/>
      <c r="Q472" s="48"/>
      <c r="R472" s="2" t="s">
        <v>1396</v>
      </c>
      <c r="S472" s="2" t="s">
        <v>176</v>
      </c>
      <c r="T472" s="2" t="s">
        <v>6281</v>
      </c>
    </row>
    <row r="473" spans="1:20" ht="15" customHeight="1">
      <c r="A473" s="2">
        <v>10800470</v>
      </c>
      <c r="B473" s="2">
        <v>10010001</v>
      </c>
      <c r="C473" s="2">
        <v>2</v>
      </c>
      <c r="D473" s="2">
        <v>0</v>
      </c>
      <c r="E473" s="2">
        <v>1</v>
      </c>
      <c r="F473" s="2"/>
      <c r="G473" s="2"/>
      <c r="H473" s="2"/>
      <c r="I473" s="2"/>
      <c r="J473" s="2" t="s">
        <v>6652</v>
      </c>
      <c r="K473" s="2"/>
      <c r="L473" s="2"/>
      <c r="M473" s="2"/>
      <c r="N473" s="2"/>
      <c r="O473" s="2"/>
      <c r="P473" s="2"/>
      <c r="Q473" s="48"/>
      <c r="R473" s="2" t="s">
        <v>1398</v>
      </c>
      <c r="S473" s="2" t="s">
        <v>176</v>
      </c>
      <c r="T473" s="2" t="s">
        <v>6281</v>
      </c>
    </row>
    <row r="474" spans="1:20" ht="15" customHeight="1">
      <c r="A474" s="2">
        <v>10800471</v>
      </c>
      <c r="B474" s="2">
        <v>10010001</v>
      </c>
      <c r="C474" s="2">
        <v>2</v>
      </c>
      <c r="D474" s="2">
        <v>0</v>
      </c>
      <c r="E474" s="2">
        <v>1</v>
      </c>
      <c r="F474" s="2"/>
      <c r="G474" s="2"/>
      <c r="H474" s="2"/>
      <c r="I474" s="2"/>
      <c r="J474" s="2" t="s">
        <v>6653</v>
      </c>
      <c r="K474" s="2"/>
      <c r="L474" s="2"/>
      <c r="M474" s="2"/>
      <c r="N474" s="2"/>
      <c r="O474" s="2"/>
      <c r="P474" s="2"/>
      <c r="Q474" s="48"/>
      <c r="R474" s="2" t="s">
        <v>1398</v>
      </c>
      <c r="S474" s="2" t="s">
        <v>176</v>
      </c>
      <c r="T474" s="2" t="s">
        <v>6281</v>
      </c>
    </row>
    <row r="475" spans="1:20" ht="15" customHeight="1">
      <c r="A475" s="2">
        <v>10800472</v>
      </c>
      <c r="B475" s="2">
        <v>10010001</v>
      </c>
      <c r="C475" s="2">
        <v>2</v>
      </c>
      <c r="D475" s="2">
        <v>0</v>
      </c>
      <c r="E475" s="2">
        <v>1</v>
      </c>
      <c r="F475" s="2"/>
      <c r="G475" s="2"/>
      <c r="H475" s="2"/>
      <c r="I475" s="2"/>
      <c r="J475" s="2" t="s">
        <v>6654</v>
      </c>
      <c r="K475" s="2"/>
      <c r="L475" s="2"/>
      <c r="M475" s="2"/>
      <c r="N475" s="2"/>
      <c r="O475" s="2"/>
      <c r="P475" s="2"/>
      <c r="Q475" s="48"/>
      <c r="R475" s="2" t="s">
        <v>1400</v>
      </c>
      <c r="S475" s="2" t="s">
        <v>176</v>
      </c>
      <c r="T475" s="2" t="s">
        <v>6281</v>
      </c>
    </row>
    <row r="476" spans="1:20" ht="15" customHeight="1">
      <c r="A476" s="2">
        <v>10800473</v>
      </c>
      <c r="B476" s="2">
        <v>10010001</v>
      </c>
      <c r="C476" s="2">
        <v>2</v>
      </c>
      <c r="D476" s="2">
        <v>0</v>
      </c>
      <c r="E476" s="2">
        <v>1</v>
      </c>
      <c r="F476" s="2"/>
      <c r="G476" s="2"/>
      <c r="H476" s="2"/>
      <c r="I476" s="2"/>
      <c r="J476" s="2" t="s">
        <v>6655</v>
      </c>
      <c r="K476" s="2"/>
      <c r="L476" s="2"/>
      <c r="M476" s="2"/>
      <c r="N476" s="2"/>
      <c r="O476" s="2"/>
      <c r="P476" s="2"/>
      <c r="Q476" s="48"/>
      <c r="R476" s="2" t="s">
        <v>1400</v>
      </c>
      <c r="S476" s="2" t="s">
        <v>176</v>
      </c>
      <c r="T476" s="2" t="s">
        <v>6281</v>
      </c>
    </row>
    <row r="477" spans="1:20" ht="15" customHeight="1">
      <c r="A477" s="2">
        <v>10800474</v>
      </c>
      <c r="B477" s="2">
        <v>10010001</v>
      </c>
      <c r="C477" s="2">
        <v>2</v>
      </c>
      <c r="D477" s="2">
        <v>0</v>
      </c>
      <c r="E477" s="2">
        <v>1</v>
      </c>
      <c r="F477" s="2"/>
      <c r="G477" s="2"/>
      <c r="H477" s="2"/>
      <c r="I477" s="2"/>
      <c r="J477" s="2" t="s">
        <v>6656</v>
      </c>
      <c r="K477" s="2"/>
      <c r="L477" s="2"/>
      <c r="M477" s="2"/>
      <c r="N477" s="2"/>
      <c r="O477" s="2"/>
      <c r="P477" s="2"/>
      <c r="Q477" s="48"/>
      <c r="R477" s="2" t="s">
        <v>1402</v>
      </c>
      <c r="S477" s="2" t="s">
        <v>176</v>
      </c>
      <c r="T477" s="2" t="s">
        <v>6281</v>
      </c>
    </row>
    <row r="478" spans="1:20" ht="15" customHeight="1">
      <c r="A478" s="2">
        <v>10800475</v>
      </c>
      <c r="B478" s="2">
        <v>10010001</v>
      </c>
      <c r="C478" s="2">
        <v>2</v>
      </c>
      <c r="D478" s="2">
        <v>0</v>
      </c>
      <c r="E478" s="2">
        <v>1</v>
      </c>
      <c r="F478" s="2"/>
      <c r="G478" s="2"/>
      <c r="H478" s="2"/>
      <c r="I478" s="2"/>
      <c r="J478" s="2" t="s">
        <v>6657</v>
      </c>
      <c r="K478" s="2"/>
      <c r="L478" s="2"/>
      <c r="M478" s="2"/>
      <c r="N478" s="2"/>
      <c r="O478" s="2"/>
      <c r="P478" s="2"/>
      <c r="Q478" s="48"/>
      <c r="R478" s="2" t="s">
        <v>1402</v>
      </c>
      <c r="S478" s="2" t="s">
        <v>176</v>
      </c>
      <c r="T478" s="2" t="s">
        <v>6281</v>
      </c>
    </row>
    <row r="479" spans="1:20" ht="15" customHeight="1">
      <c r="A479" s="2">
        <v>10800476</v>
      </c>
      <c r="B479" s="2">
        <v>10010001</v>
      </c>
      <c r="C479" s="2">
        <v>2</v>
      </c>
      <c r="D479" s="2">
        <v>0</v>
      </c>
      <c r="E479" s="2">
        <v>1</v>
      </c>
      <c r="F479" s="2"/>
      <c r="G479" s="2"/>
      <c r="H479" s="2"/>
      <c r="I479" s="2"/>
      <c r="J479" s="2" t="s">
        <v>6658</v>
      </c>
      <c r="K479" s="2"/>
      <c r="L479" s="2"/>
      <c r="M479" s="2"/>
      <c r="N479" s="2"/>
      <c r="O479" s="2"/>
      <c r="P479" s="2"/>
      <c r="Q479" s="48"/>
      <c r="R479" s="2" t="s">
        <v>1404</v>
      </c>
      <c r="S479" s="2" t="s">
        <v>176</v>
      </c>
      <c r="T479" s="2" t="s">
        <v>6281</v>
      </c>
    </row>
    <row r="480" spans="1:20" ht="15" customHeight="1">
      <c r="A480" s="2">
        <v>10800477</v>
      </c>
      <c r="B480" s="2">
        <v>10010001</v>
      </c>
      <c r="C480" s="2">
        <v>2</v>
      </c>
      <c r="D480" s="2">
        <v>0</v>
      </c>
      <c r="E480" s="2">
        <v>1</v>
      </c>
      <c r="F480" s="2"/>
      <c r="G480" s="2"/>
      <c r="H480" s="2"/>
      <c r="I480" s="2"/>
      <c r="J480" s="2" t="s">
        <v>6659</v>
      </c>
      <c r="K480" s="2"/>
      <c r="L480" s="2"/>
      <c r="M480" s="2"/>
      <c r="N480" s="2"/>
      <c r="O480" s="2"/>
      <c r="P480" s="2"/>
      <c r="Q480" s="48"/>
      <c r="R480" s="2" t="s">
        <v>1404</v>
      </c>
      <c r="S480" s="2" t="s">
        <v>176</v>
      </c>
      <c r="T480" s="2" t="s">
        <v>6281</v>
      </c>
    </row>
    <row r="481" spans="1:20" ht="15" customHeight="1">
      <c r="A481" s="2">
        <v>10800478</v>
      </c>
      <c r="B481" s="2">
        <v>10010001</v>
      </c>
      <c r="C481" s="2">
        <v>2</v>
      </c>
      <c r="D481" s="2">
        <v>0</v>
      </c>
      <c r="E481" s="2">
        <v>1</v>
      </c>
      <c r="F481" s="2"/>
      <c r="G481" s="2"/>
      <c r="H481" s="2"/>
      <c r="I481" s="2"/>
      <c r="J481" s="2" t="s">
        <v>6660</v>
      </c>
      <c r="K481" s="2"/>
      <c r="L481" s="2"/>
      <c r="M481" s="2"/>
      <c r="N481" s="2"/>
      <c r="O481" s="2"/>
      <c r="P481" s="2"/>
      <c r="Q481" s="48"/>
      <c r="R481" s="2" t="s">
        <v>1406</v>
      </c>
      <c r="S481" s="2" t="s">
        <v>176</v>
      </c>
      <c r="T481" s="2" t="s">
        <v>6281</v>
      </c>
    </row>
    <row r="482" spans="1:20" ht="15" customHeight="1">
      <c r="A482" s="2">
        <v>10800479</v>
      </c>
      <c r="B482" s="2">
        <v>10010001</v>
      </c>
      <c r="C482" s="2">
        <v>2</v>
      </c>
      <c r="D482" s="2">
        <v>0</v>
      </c>
      <c r="E482" s="2">
        <v>1</v>
      </c>
      <c r="F482" s="2"/>
      <c r="G482" s="2"/>
      <c r="H482" s="2"/>
      <c r="I482" s="2"/>
      <c r="J482" s="2" t="s">
        <v>6661</v>
      </c>
      <c r="K482" s="2"/>
      <c r="L482" s="2"/>
      <c r="M482" s="2"/>
      <c r="N482" s="2"/>
      <c r="O482" s="2"/>
      <c r="P482" s="2"/>
      <c r="Q482" s="48"/>
      <c r="R482" s="2" t="s">
        <v>1406</v>
      </c>
      <c r="S482" s="2" t="s">
        <v>176</v>
      </c>
      <c r="T482" s="2" t="s">
        <v>6281</v>
      </c>
    </row>
    <row r="483" spans="1:20" ht="15" customHeight="1">
      <c r="A483" s="2">
        <v>10800480</v>
      </c>
      <c r="B483" s="2">
        <v>10010001</v>
      </c>
      <c r="C483" s="2">
        <v>2</v>
      </c>
      <c r="D483" s="2">
        <v>0</v>
      </c>
      <c r="E483" s="2">
        <v>1</v>
      </c>
      <c r="F483" s="2"/>
      <c r="G483" s="2"/>
      <c r="H483" s="2"/>
      <c r="I483" s="2"/>
      <c r="J483" s="2" t="s">
        <v>6662</v>
      </c>
      <c r="K483" s="2"/>
      <c r="L483" s="2"/>
      <c r="M483" s="2"/>
      <c r="N483" s="2"/>
      <c r="O483" s="2"/>
      <c r="P483" s="2"/>
      <c r="Q483" s="48"/>
      <c r="R483" s="2" t="s">
        <v>4767</v>
      </c>
      <c r="S483" s="2" t="s">
        <v>176</v>
      </c>
      <c r="T483" s="2" t="s">
        <v>6281</v>
      </c>
    </row>
    <row r="484" spans="1:20" ht="15" customHeight="1">
      <c r="A484" s="2">
        <v>10800481</v>
      </c>
      <c r="B484" s="2">
        <v>10010001</v>
      </c>
      <c r="C484" s="2">
        <v>2</v>
      </c>
      <c r="D484" s="2">
        <v>0</v>
      </c>
      <c r="E484" s="2">
        <v>1</v>
      </c>
      <c r="F484" s="2"/>
      <c r="G484" s="2"/>
      <c r="H484" s="2"/>
      <c r="I484" s="2"/>
      <c r="J484" s="2" t="s">
        <v>6663</v>
      </c>
      <c r="K484" s="2"/>
      <c r="L484" s="2"/>
      <c r="M484" s="2"/>
      <c r="N484" s="2"/>
      <c r="O484" s="2"/>
      <c r="P484" s="2"/>
      <c r="Q484" s="48"/>
      <c r="R484" s="2" t="s">
        <v>4767</v>
      </c>
      <c r="S484" s="2" t="s">
        <v>176</v>
      </c>
      <c r="T484" s="2" t="s">
        <v>6281</v>
      </c>
    </row>
    <row r="485" spans="1:20" ht="15" customHeight="1">
      <c r="A485" s="2">
        <v>10800482</v>
      </c>
      <c r="B485" s="2">
        <v>10010001</v>
      </c>
      <c r="C485" s="2">
        <v>2</v>
      </c>
      <c r="D485" s="2">
        <v>0</v>
      </c>
      <c r="E485" s="2">
        <v>1</v>
      </c>
      <c r="F485" s="2"/>
      <c r="G485" s="2"/>
      <c r="H485" s="2"/>
      <c r="I485" s="2"/>
      <c r="J485" s="2" t="s">
        <v>6664</v>
      </c>
      <c r="K485" s="2"/>
      <c r="L485" s="2"/>
      <c r="M485" s="2"/>
      <c r="N485" s="2"/>
      <c r="O485" s="2"/>
      <c r="P485" s="2"/>
      <c r="Q485" s="48"/>
      <c r="R485" s="2" t="s">
        <v>4770</v>
      </c>
      <c r="S485" s="2" t="s">
        <v>176</v>
      </c>
      <c r="T485" s="2" t="s">
        <v>6281</v>
      </c>
    </row>
    <row r="486" spans="1:20" ht="15" customHeight="1">
      <c r="A486" s="2">
        <v>10800483</v>
      </c>
      <c r="B486" s="2">
        <v>10010001</v>
      </c>
      <c r="C486" s="2">
        <v>2</v>
      </c>
      <c r="D486" s="2">
        <v>0</v>
      </c>
      <c r="E486" s="2">
        <v>1</v>
      </c>
      <c r="F486" s="2"/>
      <c r="G486" s="2"/>
      <c r="H486" s="2"/>
      <c r="I486" s="2"/>
      <c r="J486" s="2" t="s">
        <v>6665</v>
      </c>
      <c r="K486" s="2"/>
      <c r="L486" s="2"/>
      <c r="M486" s="2"/>
      <c r="N486" s="2"/>
      <c r="O486" s="2"/>
      <c r="P486" s="2"/>
      <c r="Q486" s="48"/>
      <c r="R486" s="2" t="s">
        <v>4770</v>
      </c>
      <c r="S486" s="2" t="s">
        <v>176</v>
      </c>
      <c r="T486" s="2" t="s">
        <v>6281</v>
      </c>
    </row>
    <row r="487" spans="1:20" ht="15" customHeight="1">
      <c r="A487" s="2">
        <v>10800484</v>
      </c>
      <c r="B487" s="2">
        <v>10010001</v>
      </c>
      <c r="C487" s="2">
        <v>2</v>
      </c>
      <c r="D487" s="2">
        <v>0</v>
      </c>
      <c r="E487" s="2">
        <v>1</v>
      </c>
      <c r="F487" s="2"/>
      <c r="G487" s="2"/>
      <c r="H487" s="2"/>
      <c r="I487" s="2"/>
      <c r="J487" s="2" t="s">
        <v>6666</v>
      </c>
      <c r="K487" s="2"/>
      <c r="L487" s="2"/>
      <c r="M487" s="2"/>
      <c r="N487" s="2"/>
      <c r="O487" s="2"/>
      <c r="P487" s="2"/>
      <c r="Q487" s="48"/>
      <c r="R487" s="2" t="s">
        <v>4773</v>
      </c>
      <c r="S487" s="2" t="s">
        <v>176</v>
      </c>
      <c r="T487" s="2" t="s">
        <v>6281</v>
      </c>
    </row>
    <row r="488" spans="1:20" ht="15" customHeight="1">
      <c r="A488" s="2">
        <v>10800485</v>
      </c>
      <c r="B488" s="2">
        <v>10010001</v>
      </c>
      <c r="C488" s="2">
        <v>2</v>
      </c>
      <c r="D488" s="2">
        <v>0</v>
      </c>
      <c r="E488" s="2">
        <v>1</v>
      </c>
      <c r="F488" s="2"/>
      <c r="G488" s="2"/>
      <c r="H488" s="2"/>
      <c r="I488" s="2"/>
      <c r="J488" s="2" t="s">
        <v>6667</v>
      </c>
      <c r="K488" s="2"/>
      <c r="L488" s="2"/>
      <c r="M488" s="2"/>
      <c r="N488" s="2"/>
      <c r="O488" s="2"/>
      <c r="P488" s="2"/>
      <c r="Q488" s="48"/>
      <c r="R488" s="2" t="s">
        <v>4773</v>
      </c>
      <c r="S488" s="2" t="s">
        <v>176</v>
      </c>
      <c r="T488" s="2" t="s">
        <v>6281</v>
      </c>
    </row>
    <row r="489" spans="1:20" ht="15" customHeight="1">
      <c r="A489" s="2">
        <v>10800486</v>
      </c>
      <c r="B489" s="2">
        <v>10010001</v>
      </c>
      <c r="C489" s="2">
        <v>2</v>
      </c>
      <c r="D489" s="2">
        <v>0</v>
      </c>
      <c r="E489" s="2">
        <v>1</v>
      </c>
      <c r="F489" s="2"/>
      <c r="G489" s="2"/>
      <c r="H489" s="2"/>
      <c r="I489" s="2"/>
      <c r="J489" s="2" t="s">
        <v>6668</v>
      </c>
      <c r="K489" s="2"/>
      <c r="L489" s="2"/>
      <c r="M489" s="2"/>
      <c r="N489" s="2"/>
      <c r="O489" s="2"/>
      <c r="P489" s="2"/>
      <c r="Q489" s="48"/>
      <c r="R489" s="2" t="s">
        <v>4776</v>
      </c>
      <c r="S489" s="2" t="s">
        <v>176</v>
      </c>
      <c r="T489" s="2" t="s">
        <v>6281</v>
      </c>
    </row>
    <row r="490" spans="1:20" ht="15" customHeight="1">
      <c r="A490" s="2">
        <v>10800487</v>
      </c>
      <c r="B490" s="2">
        <v>10010001</v>
      </c>
      <c r="C490" s="2">
        <v>2</v>
      </c>
      <c r="D490" s="2">
        <v>0</v>
      </c>
      <c r="E490" s="2">
        <v>1</v>
      </c>
      <c r="F490" s="2"/>
      <c r="G490" s="2"/>
      <c r="H490" s="2"/>
      <c r="I490" s="2"/>
      <c r="J490" s="2" t="s">
        <v>6669</v>
      </c>
      <c r="K490" s="2"/>
      <c r="L490" s="2"/>
      <c r="M490" s="2"/>
      <c r="N490" s="2"/>
      <c r="O490" s="2"/>
      <c r="P490" s="2"/>
      <c r="Q490" s="48"/>
      <c r="R490" s="2" t="s">
        <v>4776</v>
      </c>
      <c r="S490" s="2" t="s">
        <v>176</v>
      </c>
      <c r="T490" s="2" t="s">
        <v>6281</v>
      </c>
    </row>
    <row r="491" spans="1:20" ht="15" customHeight="1">
      <c r="A491" s="2">
        <v>10800488</v>
      </c>
      <c r="B491" s="2">
        <v>10010002</v>
      </c>
      <c r="C491" s="2">
        <v>2</v>
      </c>
      <c r="D491" s="2">
        <v>0</v>
      </c>
      <c r="E491" s="2">
        <v>1</v>
      </c>
      <c r="F491" s="2"/>
      <c r="G491" s="2"/>
      <c r="H491" s="2"/>
      <c r="I491" s="2"/>
      <c r="J491" s="2" t="s">
        <v>6670</v>
      </c>
      <c r="K491" s="2"/>
      <c r="L491" s="2"/>
      <c r="M491" s="2"/>
      <c r="N491" s="2"/>
      <c r="O491" s="2"/>
      <c r="P491" s="2"/>
      <c r="Q491" s="48"/>
      <c r="R491" s="2" t="s">
        <v>6671</v>
      </c>
      <c r="S491" s="2" t="s">
        <v>276</v>
      </c>
      <c r="T491" s="2" t="s">
        <v>6282</v>
      </c>
    </row>
    <row r="492" spans="1:20" ht="15" customHeight="1">
      <c r="A492" s="2">
        <v>10800489</v>
      </c>
      <c r="B492" s="2">
        <v>10010002</v>
      </c>
      <c r="C492" s="2">
        <v>2</v>
      </c>
      <c r="D492" s="2">
        <v>0</v>
      </c>
      <c r="E492" s="2">
        <v>1</v>
      </c>
      <c r="F492" s="2"/>
      <c r="G492" s="2"/>
      <c r="H492" s="2"/>
      <c r="I492" s="2"/>
      <c r="J492" s="2" t="s">
        <v>6672</v>
      </c>
      <c r="K492" s="2"/>
      <c r="L492" s="2"/>
      <c r="M492" s="2"/>
      <c r="N492" s="2"/>
      <c r="O492" s="2"/>
      <c r="P492" s="2"/>
      <c r="Q492" s="48"/>
      <c r="R492" s="2" t="s">
        <v>346</v>
      </c>
      <c r="S492" s="2" t="s">
        <v>195</v>
      </c>
      <c r="T492" s="2" t="s">
        <v>6282</v>
      </c>
    </row>
    <row r="493" spans="1:20" ht="15" customHeight="1">
      <c r="A493" s="2">
        <v>10800490</v>
      </c>
      <c r="B493" s="2">
        <v>10010002</v>
      </c>
      <c r="C493" s="2">
        <v>2</v>
      </c>
      <c r="D493" s="2">
        <v>0</v>
      </c>
      <c r="E493" s="2">
        <v>1</v>
      </c>
      <c r="F493" s="2"/>
      <c r="G493" s="2"/>
      <c r="H493" s="2"/>
      <c r="I493" s="2"/>
      <c r="J493" s="2" t="s">
        <v>6673</v>
      </c>
      <c r="K493" s="2"/>
      <c r="L493" s="2"/>
      <c r="M493" s="2"/>
      <c r="N493" s="2"/>
      <c r="O493" s="2"/>
      <c r="P493" s="2"/>
      <c r="Q493" s="48"/>
      <c r="R493" s="2" t="s">
        <v>347</v>
      </c>
      <c r="S493" s="2" t="s">
        <v>195</v>
      </c>
      <c r="T493" s="2" t="s">
        <v>6282</v>
      </c>
    </row>
    <row r="494" spans="1:20" ht="15" customHeight="1">
      <c r="A494" s="2">
        <v>10800491</v>
      </c>
      <c r="B494" s="2">
        <v>10010002</v>
      </c>
      <c r="C494" s="2">
        <v>2</v>
      </c>
      <c r="D494" s="2">
        <v>0</v>
      </c>
      <c r="E494" s="2">
        <v>1</v>
      </c>
      <c r="F494" s="2"/>
      <c r="G494" s="2"/>
      <c r="H494" s="2"/>
      <c r="I494" s="2"/>
      <c r="J494" s="2" t="s">
        <v>6674</v>
      </c>
      <c r="K494" s="2"/>
      <c r="L494" s="2"/>
      <c r="M494" s="2"/>
      <c r="N494" s="2"/>
      <c r="O494" s="2"/>
      <c r="P494" s="2"/>
      <c r="Q494" s="48"/>
      <c r="R494" s="2" t="s">
        <v>348</v>
      </c>
      <c r="S494" s="2" t="s">
        <v>195</v>
      </c>
      <c r="T494" s="2" t="s">
        <v>6282</v>
      </c>
    </row>
    <row r="495" spans="1:20" ht="15" customHeight="1">
      <c r="A495" s="2">
        <v>10800492</v>
      </c>
      <c r="B495" s="2">
        <v>10010002</v>
      </c>
      <c r="C495" s="2">
        <v>2</v>
      </c>
      <c r="D495" s="2">
        <v>0</v>
      </c>
      <c r="E495" s="2">
        <v>1</v>
      </c>
      <c r="F495" s="2"/>
      <c r="G495" s="2"/>
      <c r="H495" s="2"/>
      <c r="I495" s="2"/>
      <c r="J495" s="2" t="s">
        <v>6675</v>
      </c>
      <c r="K495" s="2"/>
      <c r="L495" s="2"/>
      <c r="M495" s="2"/>
      <c r="N495" s="2"/>
      <c r="O495" s="2"/>
      <c r="P495" s="2"/>
      <c r="Q495" s="48"/>
      <c r="R495" s="2" t="s">
        <v>349</v>
      </c>
      <c r="S495" s="2" t="s">
        <v>195</v>
      </c>
      <c r="T495" s="2" t="s">
        <v>6282</v>
      </c>
    </row>
    <row r="496" spans="1:20" ht="15" customHeight="1">
      <c r="A496" s="2">
        <v>10800493</v>
      </c>
      <c r="B496" s="2">
        <v>10010002</v>
      </c>
      <c r="C496" s="2">
        <v>2</v>
      </c>
      <c r="D496" s="2">
        <v>0</v>
      </c>
      <c r="E496" s="2">
        <v>1</v>
      </c>
      <c r="F496" s="2"/>
      <c r="G496" s="2"/>
      <c r="H496" s="2"/>
      <c r="I496" s="2"/>
      <c r="J496" s="2" t="s">
        <v>6676</v>
      </c>
      <c r="K496" s="2"/>
      <c r="L496" s="2"/>
      <c r="M496" s="2"/>
      <c r="N496" s="2"/>
      <c r="O496" s="2"/>
      <c r="P496" s="2"/>
      <c r="Q496" s="48"/>
      <c r="R496" s="2" t="s">
        <v>350</v>
      </c>
      <c r="S496" s="2" t="s">
        <v>195</v>
      </c>
      <c r="T496" s="2" t="s">
        <v>6282</v>
      </c>
    </row>
    <row r="497" spans="1:20" ht="15" customHeight="1">
      <c r="A497" s="2">
        <v>10800494</v>
      </c>
      <c r="B497" s="2">
        <v>10010002</v>
      </c>
      <c r="C497" s="2">
        <v>2</v>
      </c>
      <c r="D497" s="2">
        <v>0</v>
      </c>
      <c r="E497" s="2">
        <v>1</v>
      </c>
      <c r="F497" s="2"/>
      <c r="G497" s="2"/>
      <c r="H497" s="2"/>
      <c r="I497" s="2"/>
      <c r="J497" s="2" t="s">
        <v>6677</v>
      </c>
      <c r="K497" s="2"/>
      <c r="L497" s="2"/>
      <c r="M497" s="2"/>
      <c r="N497" s="2"/>
      <c r="O497" s="2"/>
      <c r="P497" s="2"/>
      <c r="Q497" s="48"/>
      <c r="R497" s="2" t="s">
        <v>351</v>
      </c>
      <c r="S497" s="2" t="s">
        <v>195</v>
      </c>
      <c r="T497" s="2" t="s">
        <v>6282</v>
      </c>
    </row>
    <row r="498" spans="1:20" ht="15" customHeight="1">
      <c r="A498" s="2">
        <v>10800495</v>
      </c>
      <c r="B498" s="2">
        <v>10010002</v>
      </c>
      <c r="C498" s="2">
        <v>2</v>
      </c>
      <c r="D498" s="2">
        <v>0</v>
      </c>
      <c r="E498" s="2">
        <v>1</v>
      </c>
      <c r="F498" s="2"/>
      <c r="G498" s="2"/>
      <c r="H498" s="2"/>
      <c r="I498" s="2"/>
      <c r="J498" s="2" t="s">
        <v>6678</v>
      </c>
      <c r="K498" s="2"/>
      <c r="L498" s="2"/>
      <c r="M498" s="2"/>
      <c r="N498" s="2"/>
      <c r="O498" s="2"/>
      <c r="P498" s="2"/>
      <c r="Q498" s="48"/>
      <c r="R498" s="2" t="s">
        <v>352</v>
      </c>
      <c r="S498" s="2" t="s">
        <v>195</v>
      </c>
      <c r="T498" s="2" t="s">
        <v>6282</v>
      </c>
    </row>
    <row r="499" spans="1:20" ht="15" customHeight="1">
      <c r="A499" s="2">
        <v>10800496</v>
      </c>
      <c r="B499" s="2">
        <v>10010002</v>
      </c>
      <c r="C499" s="2">
        <v>2</v>
      </c>
      <c r="D499" s="2">
        <v>0</v>
      </c>
      <c r="E499" s="2">
        <v>1</v>
      </c>
      <c r="F499" s="2"/>
      <c r="G499" s="2"/>
      <c r="H499" s="2"/>
      <c r="I499" s="2"/>
      <c r="J499" s="2" t="s">
        <v>6679</v>
      </c>
      <c r="K499" s="2"/>
      <c r="L499" s="2"/>
      <c r="M499" s="2"/>
      <c r="N499" s="2"/>
      <c r="O499" s="2"/>
      <c r="P499" s="2"/>
      <c r="Q499" s="48"/>
      <c r="R499" s="2" t="s">
        <v>353</v>
      </c>
      <c r="S499" s="2" t="s">
        <v>195</v>
      </c>
      <c r="T499" s="2" t="s">
        <v>6282</v>
      </c>
    </row>
    <row r="500" spans="1:20" ht="15" customHeight="1">
      <c r="A500" s="2">
        <v>10800497</v>
      </c>
      <c r="B500" s="2">
        <v>10010002</v>
      </c>
      <c r="C500" s="2">
        <v>2</v>
      </c>
      <c r="D500" s="2">
        <v>0</v>
      </c>
      <c r="E500" s="2">
        <v>1</v>
      </c>
      <c r="F500" s="2"/>
      <c r="G500" s="2"/>
      <c r="H500" s="2"/>
      <c r="I500" s="2"/>
      <c r="J500" s="2" t="s">
        <v>2826</v>
      </c>
      <c r="K500" s="2"/>
      <c r="L500" s="2"/>
      <c r="M500" s="2"/>
      <c r="N500" s="2"/>
      <c r="O500" s="2"/>
      <c r="P500" s="2"/>
      <c r="Q500" s="48"/>
      <c r="R500" s="2" t="s">
        <v>354</v>
      </c>
      <c r="S500" s="2" t="s">
        <v>195</v>
      </c>
      <c r="T500" s="2" t="s">
        <v>6282</v>
      </c>
    </row>
    <row r="501" spans="1:20" ht="15" customHeight="1">
      <c r="A501" s="2">
        <v>10800498</v>
      </c>
      <c r="B501" s="2">
        <v>10010002</v>
      </c>
      <c r="C501" s="2">
        <v>2</v>
      </c>
      <c r="D501" s="2">
        <v>0</v>
      </c>
      <c r="E501" s="2">
        <v>1</v>
      </c>
      <c r="F501" s="2"/>
      <c r="G501" s="2"/>
      <c r="H501" s="2"/>
      <c r="I501" s="2"/>
      <c r="J501" s="2" t="s">
        <v>2827</v>
      </c>
      <c r="K501" s="2"/>
      <c r="L501" s="2"/>
      <c r="M501" s="2"/>
      <c r="N501" s="2"/>
      <c r="O501" s="2"/>
      <c r="P501" s="2"/>
      <c r="Q501" s="48"/>
      <c r="R501" s="2" t="s">
        <v>355</v>
      </c>
      <c r="S501" s="2" t="s">
        <v>195</v>
      </c>
      <c r="T501" s="2" t="s">
        <v>6282</v>
      </c>
    </row>
    <row r="502" spans="1:20" ht="15" customHeight="1">
      <c r="A502" s="2">
        <v>10800499</v>
      </c>
      <c r="B502" s="2">
        <v>10010002</v>
      </c>
      <c r="C502" s="2">
        <v>2</v>
      </c>
      <c r="D502" s="2">
        <v>0</v>
      </c>
      <c r="E502" s="2">
        <v>1</v>
      </c>
      <c r="F502" s="2"/>
      <c r="G502" s="2"/>
      <c r="H502" s="2"/>
      <c r="I502" s="2"/>
      <c r="J502" s="2" t="s">
        <v>2828</v>
      </c>
      <c r="K502" s="2"/>
      <c r="L502" s="2"/>
      <c r="M502" s="2"/>
      <c r="N502" s="2"/>
      <c r="O502" s="2"/>
      <c r="P502" s="2"/>
      <c r="Q502" s="48"/>
      <c r="R502" s="2" t="s">
        <v>356</v>
      </c>
      <c r="S502" s="2" t="s">
        <v>195</v>
      </c>
      <c r="T502" s="2" t="s">
        <v>6282</v>
      </c>
    </row>
    <row r="503" spans="1:20" ht="15" customHeight="1">
      <c r="A503" s="2">
        <v>10800500</v>
      </c>
      <c r="B503" s="2">
        <v>10010002</v>
      </c>
      <c r="C503" s="2">
        <v>2</v>
      </c>
      <c r="D503" s="2">
        <v>0</v>
      </c>
      <c r="E503" s="2">
        <v>1</v>
      </c>
      <c r="F503" s="2"/>
      <c r="G503" s="2"/>
      <c r="H503" s="2"/>
      <c r="I503" s="2"/>
      <c r="J503" s="2" t="s">
        <v>2829</v>
      </c>
      <c r="K503" s="2"/>
      <c r="L503" s="2"/>
      <c r="M503" s="2"/>
      <c r="N503" s="2"/>
      <c r="O503" s="2"/>
      <c r="P503" s="2"/>
      <c r="Q503" s="48"/>
      <c r="R503" s="2" t="s">
        <v>357</v>
      </c>
      <c r="S503" s="2" t="s">
        <v>195</v>
      </c>
      <c r="T503" s="2" t="s">
        <v>6282</v>
      </c>
    </row>
    <row r="504" spans="1:20" ht="15" customHeight="1">
      <c r="A504" s="2">
        <v>10800501</v>
      </c>
      <c r="B504" s="2">
        <v>10010002</v>
      </c>
      <c r="C504" s="2">
        <v>2</v>
      </c>
      <c r="D504" s="2">
        <v>0</v>
      </c>
      <c r="E504" s="2">
        <v>1</v>
      </c>
      <c r="F504" s="2"/>
      <c r="G504" s="2"/>
      <c r="H504" s="2"/>
      <c r="I504" s="2"/>
      <c r="J504" s="2" t="s">
        <v>2830</v>
      </c>
      <c r="K504" s="2"/>
      <c r="L504" s="2"/>
      <c r="M504" s="2"/>
      <c r="N504" s="2"/>
      <c r="O504" s="2"/>
      <c r="P504" s="2"/>
      <c r="Q504" s="48"/>
      <c r="R504" s="2" t="s">
        <v>358</v>
      </c>
      <c r="S504" s="2" t="s">
        <v>195</v>
      </c>
      <c r="T504" s="2" t="s">
        <v>6282</v>
      </c>
    </row>
    <row r="505" spans="1:20" ht="15" customHeight="1">
      <c r="A505" s="2">
        <v>10800502</v>
      </c>
      <c r="B505" s="2">
        <v>10010002</v>
      </c>
      <c r="C505" s="2">
        <v>2</v>
      </c>
      <c r="D505" s="2">
        <v>0</v>
      </c>
      <c r="E505" s="2">
        <v>1</v>
      </c>
      <c r="F505" s="2"/>
      <c r="G505" s="2"/>
      <c r="H505" s="2"/>
      <c r="I505" s="2"/>
      <c r="J505" s="2" t="s">
        <v>2831</v>
      </c>
      <c r="K505" s="2"/>
      <c r="L505" s="2"/>
      <c r="M505" s="2"/>
      <c r="N505" s="2"/>
      <c r="O505" s="2"/>
      <c r="P505" s="2"/>
      <c r="Q505" s="48"/>
      <c r="R505" s="2" t="s">
        <v>359</v>
      </c>
      <c r="S505" s="2" t="s">
        <v>195</v>
      </c>
      <c r="T505" s="2" t="s">
        <v>6282</v>
      </c>
    </row>
    <row r="506" spans="1:20" ht="15" customHeight="1">
      <c r="A506" s="2">
        <v>10800503</v>
      </c>
      <c r="B506" s="2">
        <v>10010002</v>
      </c>
      <c r="C506" s="2">
        <v>2</v>
      </c>
      <c r="D506" s="2">
        <v>0</v>
      </c>
      <c r="E506" s="2">
        <v>1</v>
      </c>
      <c r="F506" s="2"/>
      <c r="G506" s="2"/>
      <c r="H506" s="2"/>
      <c r="I506" s="2"/>
      <c r="J506" s="2" t="s">
        <v>2832</v>
      </c>
      <c r="K506" s="2"/>
      <c r="L506" s="2"/>
      <c r="M506" s="2"/>
      <c r="N506" s="2"/>
      <c r="O506" s="2"/>
      <c r="P506" s="2"/>
      <c r="Q506" s="48"/>
      <c r="R506" s="2" t="s">
        <v>360</v>
      </c>
      <c r="S506" s="2" t="s">
        <v>195</v>
      </c>
      <c r="T506" s="2" t="s">
        <v>6282</v>
      </c>
    </row>
    <row r="507" spans="1:20" ht="15" customHeight="1">
      <c r="A507" s="2">
        <v>10800504</v>
      </c>
      <c r="B507" s="2">
        <v>10010002</v>
      </c>
      <c r="C507" s="2">
        <v>2</v>
      </c>
      <c r="D507" s="2">
        <v>0</v>
      </c>
      <c r="E507" s="2">
        <v>1</v>
      </c>
      <c r="F507" s="2"/>
      <c r="G507" s="2"/>
      <c r="H507" s="2"/>
      <c r="I507" s="2"/>
      <c r="J507" s="2" t="s">
        <v>2833</v>
      </c>
      <c r="K507" s="2"/>
      <c r="L507" s="2"/>
      <c r="M507" s="2"/>
      <c r="N507" s="2"/>
      <c r="O507" s="2"/>
      <c r="P507" s="2"/>
      <c r="Q507" s="48"/>
      <c r="R507" s="2" t="s">
        <v>376</v>
      </c>
      <c r="S507" s="2" t="s">
        <v>195</v>
      </c>
      <c r="T507" s="2" t="s">
        <v>6282</v>
      </c>
    </row>
    <row r="508" spans="1:20" ht="15" customHeight="1">
      <c r="A508" s="2">
        <v>10800505</v>
      </c>
      <c r="B508" s="2">
        <v>10010002</v>
      </c>
      <c r="C508" s="2">
        <v>2</v>
      </c>
      <c r="D508" s="2">
        <v>0</v>
      </c>
      <c r="E508" s="2">
        <v>1</v>
      </c>
      <c r="F508" s="2"/>
      <c r="G508" s="2"/>
      <c r="H508" s="2"/>
      <c r="I508" s="2"/>
      <c r="J508" s="2" t="s">
        <v>2834</v>
      </c>
      <c r="K508" s="2"/>
      <c r="L508" s="2"/>
      <c r="M508" s="2"/>
      <c r="N508" s="2"/>
      <c r="O508" s="2"/>
      <c r="P508" s="2"/>
      <c r="Q508" s="48"/>
      <c r="R508" s="2" t="s">
        <v>377</v>
      </c>
      <c r="S508" s="2" t="s">
        <v>195</v>
      </c>
      <c r="T508" s="2" t="s">
        <v>6282</v>
      </c>
    </row>
    <row r="509" spans="1:20" ht="15" customHeight="1">
      <c r="A509" s="2">
        <v>10800506</v>
      </c>
      <c r="B509" s="2">
        <v>10010002</v>
      </c>
      <c r="C509" s="2">
        <v>2</v>
      </c>
      <c r="D509" s="2">
        <v>0</v>
      </c>
      <c r="E509" s="2">
        <v>1</v>
      </c>
      <c r="F509" s="2"/>
      <c r="G509" s="2"/>
      <c r="H509" s="2"/>
      <c r="I509" s="2"/>
      <c r="J509" s="2" t="s">
        <v>2835</v>
      </c>
      <c r="K509" s="2"/>
      <c r="L509" s="2"/>
      <c r="M509" s="2"/>
      <c r="N509" s="2"/>
      <c r="O509" s="2"/>
      <c r="P509" s="2"/>
      <c r="Q509" s="48"/>
      <c r="R509" s="2" t="s">
        <v>378</v>
      </c>
      <c r="S509" s="2" t="s">
        <v>195</v>
      </c>
      <c r="T509" s="2" t="s">
        <v>6282</v>
      </c>
    </row>
    <row r="510" spans="1:20" ht="15" customHeight="1">
      <c r="A510" s="2">
        <v>10800507</v>
      </c>
      <c r="B510" s="2">
        <v>10010002</v>
      </c>
      <c r="C510" s="2">
        <v>2</v>
      </c>
      <c r="D510" s="2">
        <v>0</v>
      </c>
      <c r="E510" s="2">
        <v>1</v>
      </c>
      <c r="F510" s="2"/>
      <c r="G510" s="2"/>
      <c r="H510" s="2"/>
      <c r="I510" s="2"/>
      <c r="J510" s="2" t="s">
        <v>2836</v>
      </c>
      <c r="K510" s="2"/>
      <c r="L510" s="2"/>
      <c r="M510" s="2"/>
      <c r="N510" s="2"/>
      <c r="O510" s="2"/>
      <c r="P510" s="2"/>
      <c r="Q510" s="48"/>
      <c r="R510" s="2" t="s">
        <v>379</v>
      </c>
      <c r="S510" s="2" t="s">
        <v>195</v>
      </c>
      <c r="T510" s="2" t="s">
        <v>6282</v>
      </c>
    </row>
    <row r="511" spans="1:20" ht="15" customHeight="1">
      <c r="A511" s="2">
        <v>10800508</v>
      </c>
      <c r="B511" s="2">
        <v>10010002</v>
      </c>
      <c r="C511" s="2">
        <v>2</v>
      </c>
      <c r="D511" s="2">
        <v>0</v>
      </c>
      <c r="E511" s="2">
        <v>1</v>
      </c>
      <c r="F511" s="2"/>
      <c r="G511" s="2"/>
      <c r="H511" s="2"/>
      <c r="I511" s="2"/>
      <c r="J511" s="2" t="s">
        <v>2837</v>
      </c>
      <c r="K511" s="2"/>
      <c r="L511" s="2"/>
      <c r="M511" s="2"/>
      <c r="N511" s="2"/>
      <c r="O511" s="2"/>
      <c r="P511" s="2"/>
      <c r="Q511" s="48"/>
      <c r="R511" s="2" t="s">
        <v>380</v>
      </c>
      <c r="S511" s="2" t="s">
        <v>195</v>
      </c>
      <c r="T511" s="2" t="s">
        <v>6282</v>
      </c>
    </row>
    <row r="512" spans="1:20" ht="15" customHeight="1">
      <c r="A512" s="2">
        <v>10800509</v>
      </c>
      <c r="B512" s="2">
        <v>10010002</v>
      </c>
      <c r="C512" s="2">
        <v>2</v>
      </c>
      <c r="D512" s="2">
        <v>0</v>
      </c>
      <c r="E512" s="2">
        <v>1</v>
      </c>
      <c r="F512" s="2"/>
      <c r="G512" s="2"/>
      <c r="H512" s="2"/>
      <c r="I512" s="2"/>
      <c r="J512" s="2" t="s">
        <v>2838</v>
      </c>
      <c r="K512" s="2"/>
      <c r="L512" s="2"/>
      <c r="M512" s="2"/>
      <c r="N512" s="2"/>
      <c r="O512" s="2"/>
      <c r="P512" s="2"/>
      <c r="Q512" s="48"/>
      <c r="R512" s="2" t="s">
        <v>381</v>
      </c>
      <c r="S512" s="2" t="s">
        <v>195</v>
      </c>
      <c r="T512" s="2" t="s">
        <v>6282</v>
      </c>
    </row>
    <row r="513" spans="1:20" ht="15" customHeight="1">
      <c r="A513" s="2">
        <v>10800510</v>
      </c>
      <c r="B513" s="2">
        <v>10010009</v>
      </c>
      <c r="C513" s="2">
        <v>2</v>
      </c>
      <c r="D513" s="2">
        <v>0</v>
      </c>
      <c r="E513" s="2">
        <v>1</v>
      </c>
      <c r="F513" s="2"/>
      <c r="G513" s="2"/>
      <c r="H513" s="2"/>
      <c r="I513" s="2"/>
      <c r="J513" s="2" t="s">
        <v>2839</v>
      </c>
      <c r="K513" s="2"/>
      <c r="L513" s="2"/>
      <c r="M513" s="2"/>
      <c r="N513" s="2"/>
      <c r="O513" s="2"/>
      <c r="P513" s="2"/>
      <c r="Q513" s="48"/>
      <c r="R513" s="2" t="s">
        <v>382</v>
      </c>
      <c r="S513" s="2" t="s">
        <v>383</v>
      </c>
      <c r="T513" s="2" t="s">
        <v>6680</v>
      </c>
    </row>
    <row r="514" spans="1:20" ht="15" customHeight="1">
      <c r="A514" s="2">
        <v>10800511</v>
      </c>
      <c r="B514" s="2">
        <v>10010009</v>
      </c>
      <c r="C514" s="2">
        <v>2</v>
      </c>
      <c r="D514" s="2">
        <v>0</v>
      </c>
      <c r="E514" s="2">
        <v>1</v>
      </c>
      <c r="F514" s="2"/>
      <c r="G514" s="2"/>
      <c r="H514" s="2"/>
      <c r="I514" s="2"/>
      <c r="J514" s="2" t="s">
        <v>2840</v>
      </c>
      <c r="K514" s="2"/>
      <c r="L514" s="2"/>
      <c r="M514" s="2"/>
      <c r="N514" s="2"/>
      <c r="O514" s="2"/>
      <c r="P514" s="2"/>
      <c r="Q514" s="48"/>
      <c r="R514" s="2" t="s">
        <v>384</v>
      </c>
      <c r="S514" s="2" t="s">
        <v>383</v>
      </c>
      <c r="T514" s="2" t="s">
        <v>6680</v>
      </c>
    </row>
    <row r="515" spans="1:20" ht="15" customHeight="1">
      <c r="A515" s="2">
        <v>10800512</v>
      </c>
      <c r="B515" s="2">
        <v>10010009</v>
      </c>
      <c r="C515" s="2">
        <v>2</v>
      </c>
      <c r="D515" s="2">
        <v>0</v>
      </c>
      <c r="E515" s="2">
        <v>1</v>
      </c>
      <c r="F515" s="2"/>
      <c r="G515" s="2"/>
      <c r="H515" s="2"/>
      <c r="I515" s="2"/>
      <c r="J515" s="2" t="s">
        <v>2841</v>
      </c>
      <c r="K515" s="2"/>
      <c r="L515" s="2"/>
      <c r="M515" s="2"/>
      <c r="N515" s="2"/>
      <c r="O515" s="2"/>
      <c r="P515" s="2"/>
      <c r="Q515" s="48"/>
      <c r="R515" s="2" t="s">
        <v>385</v>
      </c>
      <c r="S515" s="2" t="s">
        <v>383</v>
      </c>
      <c r="T515" s="2" t="s">
        <v>6680</v>
      </c>
    </row>
    <row r="516" spans="1:20" ht="15" customHeight="1">
      <c r="A516" s="2">
        <v>10800513</v>
      </c>
      <c r="B516" s="2">
        <v>10010009</v>
      </c>
      <c r="C516" s="2">
        <v>2</v>
      </c>
      <c r="D516" s="2">
        <v>0</v>
      </c>
      <c r="E516" s="2">
        <v>1</v>
      </c>
      <c r="F516" s="2"/>
      <c r="G516" s="2"/>
      <c r="H516" s="2"/>
      <c r="I516" s="2"/>
      <c r="J516" s="2" t="s">
        <v>2842</v>
      </c>
      <c r="K516" s="2"/>
      <c r="L516" s="2"/>
      <c r="M516" s="2"/>
      <c r="N516" s="2"/>
      <c r="O516" s="2"/>
      <c r="P516" s="2"/>
      <c r="Q516" s="48"/>
      <c r="R516" s="2" t="s">
        <v>386</v>
      </c>
      <c r="S516" s="2" t="s">
        <v>383</v>
      </c>
      <c r="T516" s="2" t="s">
        <v>6680</v>
      </c>
    </row>
    <row r="517" spans="1:20" ht="15" customHeight="1">
      <c r="A517" s="2">
        <v>10800514</v>
      </c>
      <c r="B517" s="2">
        <v>10010009</v>
      </c>
      <c r="C517" s="2">
        <v>2</v>
      </c>
      <c r="D517" s="2">
        <v>0</v>
      </c>
      <c r="E517" s="2">
        <v>1</v>
      </c>
      <c r="F517" s="2"/>
      <c r="G517" s="2"/>
      <c r="H517" s="2"/>
      <c r="I517" s="2"/>
      <c r="J517" s="2" t="s">
        <v>2843</v>
      </c>
      <c r="K517" s="2"/>
      <c r="L517" s="2"/>
      <c r="M517" s="2"/>
      <c r="N517" s="2"/>
      <c r="O517" s="2"/>
      <c r="P517" s="2"/>
      <c r="Q517" s="48"/>
      <c r="R517" s="2" t="s">
        <v>387</v>
      </c>
      <c r="S517" s="2" t="s">
        <v>383</v>
      </c>
      <c r="T517" s="2" t="s">
        <v>6680</v>
      </c>
    </row>
    <row r="518" spans="1:20" ht="15" customHeight="1">
      <c r="A518" s="2">
        <v>10800515</v>
      </c>
      <c r="B518" s="2">
        <v>10010009</v>
      </c>
      <c r="C518" s="2">
        <v>2</v>
      </c>
      <c r="D518" s="2">
        <v>0</v>
      </c>
      <c r="E518" s="2">
        <v>1</v>
      </c>
      <c r="F518" s="2"/>
      <c r="G518" s="2"/>
      <c r="H518" s="2"/>
      <c r="I518" s="2"/>
      <c r="J518" s="2" t="s">
        <v>2844</v>
      </c>
      <c r="K518" s="2"/>
      <c r="L518" s="2"/>
      <c r="M518" s="2"/>
      <c r="N518" s="2"/>
      <c r="O518" s="2"/>
      <c r="P518" s="2"/>
      <c r="Q518" s="48"/>
      <c r="R518" s="2" t="s">
        <v>388</v>
      </c>
      <c r="S518" s="2" t="s">
        <v>383</v>
      </c>
      <c r="T518" s="2" t="s">
        <v>6680</v>
      </c>
    </row>
    <row r="519" spans="1:20" ht="15" customHeight="1">
      <c r="A519" s="2">
        <v>10800516</v>
      </c>
      <c r="B519" s="2">
        <v>10010009</v>
      </c>
      <c r="C519" s="2">
        <v>2</v>
      </c>
      <c r="D519" s="2">
        <v>0</v>
      </c>
      <c r="E519" s="2">
        <v>1</v>
      </c>
      <c r="F519" s="2"/>
      <c r="G519" s="2"/>
      <c r="H519" s="2"/>
      <c r="I519" s="2"/>
      <c r="J519" s="2" t="s">
        <v>2845</v>
      </c>
      <c r="K519" s="2"/>
      <c r="L519" s="2"/>
      <c r="M519" s="2"/>
      <c r="N519" s="2"/>
      <c r="O519" s="2"/>
      <c r="P519" s="2"/>
      <c r="Q519" s="48"/>
      <c r="R519" s="2" t="s">
        <v>389</v>
      </c>
      <c r="S519" s="2" t="s">
        <v>383</v>
      </c>
      <c r="T519" s="2" t="s">
        <v>6680</v>
      </c>
    </row>
    <row r="520" spans="1:20" ht="15" customHeight="1">
      <c r="A520" s="2">
        <v>10800517</v>
      </c>
      <c r="B520" s="2">
        <v>10010009</v>
      </c>
      <c r="C520" s="2">
        <v>2</v>
      </c>
      <c r="D520" s="2">
        <v>0</v>
      </c>
      <c r="E520" s="2">
        <v>1</v>
      </c>
      <c r="F520" s="2"/>
      <c r="G520" s="2"/>
      <c r="H520" s="2"/>
      <c r="I520" s="2"/>
      <c r="J520" s="2" t="s">
        <v>2846</v>
      </c>
      <c r="K520" s="2"/>
      <c r="L520" s="2"/>
      <c r="M520" s="2"/>
      <c r="N520" s="2"/>
      <c r="O520" s="2"/>
      <c r="P520" s="2"/>
      <c r="Q520" s="48"/>
      <c r="R520" s="2" t="s">
        <v>390</v>
      </c>
      <c r="S520" s="2" t="s">
        <v>383</v>
      </c>
      <c r="T520" s="2" t="s">
        <v>6680</v>
      </c>
    </row>
    <row r="521" spans="1:20" ht="15" customHeight="1">
      <c r="A521" s="2">
        <v>10800518</v>
      </c>
      <c r="B521" s="2">
        <v>10010009</v>
      </c>
      <c r="C521" s="2">
        <v>2</v>
      </c>
      <c r="D521" s="2">
        <v>0</v>
      </c>
      <c r="E521" s="2">
        <v>1</v>
      </c>
      <c r="F521" s="2"/>
      <c r="G521" s="2"/>
      <c r="H521" s="2"/>
      <c r="I521" s="2"/>
      <c r="J521" s="2" t="s">
        <v>2847</v>
      </c>
      <c r="K521" s="2"/>
      <c r="L521" s="2"/>
      <c r="M521" s="2"/>
      <c r="N521" s="2"/>
      <c r="O521" s="2"/>
      <c r="P521" s="2"/>
      <c r="Q521" s="48"/>
      <c r="R521" s="2" t="s">
        <v>391</v>
      </c>
      <c r="S521" s="2" t="s">
        <v>383</v>
      </c>
      <c r="T521" s="2" t="s">
        <v>6680</v>
      </c>
    </row>
    <row r="522" spans="1:20" ht="15" customHeight="1">
      <c r="A522" s="2">
        <v>10800519</v>
      </c>
      <c r="B522" s="2">
        <v>10010009</v>
      </c>
      <c r="C522" s="2">
        <v>2</v>
      </c>
      <c r="D522" s="2">
        <v>0</v>
      </c>
      <c r="E522" s="2">
        <v>1</v>
      </c>
      <c r="F522" s="2"/>
      <c r="G522" s="2"/>
      <c r="H522" s="2"/>
      <c r="I522" s="2"/>
      <c r="J522" s="2" t="s">
        <v>2848</v>
      </c>
      <c r="K522" s="2"/>
      <c r="L522" s="2"/>
      <c r="M522" s="2"/>
      <c r="N522" s="2"/>
      <c r="O522" s="2"/>
      <c r="P522" s="2"/>
      <c r="Q522" s="48"/>
      <c r="R522" s="2" t="s">
        <v>392</v>
      </c>
      <c r="S522" s="2" t="s">
        <v>383</v>
      </c>
      <c r="T522" s="2" t="s">
        <v>6680</v>
      </c>
    </row>
    <row r="523" spans="1:20" ht="15" customHeight="1">
      <c r="A523" s="2">
        <v>10800520</v>
      </c>
      <c r="B523" s="2">
        <v>10010009</v>
      </c>
      <c r="C523" s="2">
        <v>2</v>
      </c>
      <c r="D523" s="2">
        <v>0</v>
      </c>
      <c r="E523" s="2">
        <v>1</v>
      </c>
      <c r="F523" s="2"/>
      <c r="G523" s="2"/>
      <c r="H523" s="2"/>
      <c r="I523" s="2"/>
      <c r="J523" s="2" t="s">
        <v>2849</v>
      </c>
      <c r="K523" s="2"/>
      <c r="L523" s="2"/>
      <c r="M523" s="2"/>
      <c r="N523" s="2"/>
      <c r="O523" s="2"/>
      <c r="P523" s="2"/>
      <c r="Q523" s="48"/>
      <c r="R523" s="2" t="s">
        <v>397</v>
      </c>
      <c r="S523" s="2" t="s">
        <v>383</v>
      </c>
      <c r="T523" s="2" t="s">
        <v>6680</v>
      </c>
    </row>
    <row r="524" spans="1:20" ht="15" customHeight="1">
      <c r="A524" s="2">
        <v>10800521</v>
      </c>
      <c r="B524" s="2">
        <v>10010009</v>
      </c>
      <c r="C524" s="2">
        <v>2</v>
      </c>
      <c r="D524" s="2">
        <v>0</v>
      </c>
      <c r="E524" s="2">
        <v>1</v>
      </c>
      <c r="F524" s="2"/>
      <c r="G524" s="2"/>
      <c r="H524" s="2"/>
      <c r="I524" s="2"/>
      <c r="J524" s="2" t="s">
        <v>2850</v>
      </c>
      <c r="K524" s="2"/>
      <c r="L524" s="2"/>
      <c r="M524" s="2"/>
      <c r="N524" s="2"/>
      <c r="O524" s="2"/>
      <c r="P524" s="2"/>
      <c r="Q524" s="48"/>
      <c r="R524" s="2" t="s">
        <v>400</v>
      </c>
      <c r="S524" s="2" t="s">
        <v>383</v>
      </c>
      <c r="T524" s="2" t="s">
        <v>6680</v>
      </c>
    </row>
    <row r="525" spans="1:20" ht="15" customHeight="1">
      <c r="A525" s="2">
        <v>10800522</v>
      </c>
      <c r="B525" s="2">
        <v>10010009</v>
      </c>
      <c r="C525" s="2">
        <v>2</v>
      </c>
      <c r="D525" s="2">
        <v>0</v>
      </c>
      <c r="E525" s="2">
        <v>1</v>
      </c>
      <c r="F525" s="2"/>
      <c r="G525" s="2"/>
      <c r="H525" s="2"/>
      <c r="I525" s="2"/>
      <c r="J525" s="2" t="s">
        <v>2851</v>
      </c>
      <c r="K525" s="2"/>
      <c r="L525" s="2"/>
      <c r="M525" s="2"/>
      <c r="N525" s="2"/>
      <c r="O525" s="2"/>
      <c r="P525" s="2"/>
      <c r="Q525" s="48"/>
      <c r="R525" s="2" t="s">
        <v>401</v>
      </c>
      <c r="S525" s="2" t="s">
        <v>383</v>
      </c>
      <c r="T525" s="2" t="s">
        <v>6680</v>
      </c>
    </row>
    <row r="526" spans="1:20" ht="15" customHeight="1">
      <c r="A526" s="2">
        <v>10800523</v>
      </c>
      <c r="B526" s="2">
        <v>10010009</v>
      </c>
      <c r="C526" s="2">
        <v>2</v>
      </c>
      <c r="D526" s="2">
        <v>0</v>
      </c>
      <c r="E526" s="2">
        <v>1</v>
      </c>
      <c r="F526" s="2"/>
      <c r="G526" s="2"/>
      <c r="H526" s="2"/>
      <c r="I526" s="2"/>
      <c r="J526" s="2" t="s">
        <v>2852</v>
      </c>
      <c r="K526" s="2"/>
      <c r="L526" s="2"/>
      <c r="M526" s="2"/>
      <c r="N526" s="2"/>
      <c r="O526" s="2"/>
      <c r="P526" s="2"/>
      <c r="Q526" s="48"/>
      <c r="R526" s="2" t="s">
        <v>402</v>
      </c>
      <c r="S526" s="2" t="s">
        <v>383</v>
      </c>
      <c r="T526" s="2" t="s">
        <v>6680</v>
      </c>
    </row>
    <row r="527" spans="1:20" ht="15" customHeight="1">
      <c r="A527" s="2">
        <v>10800524</v>
      </c>
      <c r="B527" s="2">
        <v>10010009</v>
      </c>
      <c r="C527" s="2">
        <v>2</v>
      </c>
      <c r="D527" s="2">
        <v>0</v>
      </c>
      <c r="E527" s="2">
        <v>1</v>
      </c>
      <c r="F527" s="2"/>
      <c r="G527" s="2"/>
      <c r="H527" s="2"/>
      <c r="I527" s="2"/>
      <c r="J527" s="2" t="s">
        <v>2853</v>
      </c>
      <c r="K527" s="2"/>
      <c r="L527" s="2"/>
      <c r="M527" s="2"/>
      <c r="N527" s="2"/>
      <c r="O527" s="2"/>
      <c r="P527" s="2"/>
      <c r="Q527" s="48"/>
      <c r="R527" s="2" t="s">
        <v>403</v>
      </c>
      <c r="S527" s="2" t="s">
        <v>383</v>
      </c>
      <c r="T527" s="2" t="s">
        <v>6680</v>
      </c>
    </row>
    <row r="528" spans="1:20" ht="15" customHeight="1">
      <c r="A528" s="2">
        <v>10800525</v>
      </c>
      <c r="B528" s="2">
        <v>10010009</v>
      </c>
      <c r="C528" s="2">
        <v>2</v>
      </c>
      <c r="D528" s="2">
        <v>0</v>
      </c>
      <c r="E528" s="2">
        <v>1</v>
      </c>
      <c r="F528" s="2"/>
      <c r="G528" s="2"/>
      <c r="H528" s="2"/>
      <c r="I528" s="2"/>
      <c r="J528" s="2" t="s">
        <v>2854</v>
      </c>
      <c r="K528" s="2"/>
      <c r="L528" s="2"/>
      <c r="M528" s="2"/>
      <c r="N528" s="2"/>
      <c r="O528" s="2"/>
      <c r="P528" s="2"/>
      <c r="Q528" s="48"/>
      <c r="R528" s="2" t="s">
        <v>404</v>
      </c>
      <c r="S528" s="2" t="s">
        <v>383</v>
      </c>
      <c r="T528" s="2" t="s">
        <v>6680</v>
      </c>
    </row>
    <row r="529" spans="1:20" ht="15" customHeight="1">
      <c r="A529" s="2">
        <v>10800526</v>
      </c>
      <c r="B529" s="2">
        <v>10010009</v>
      </c>
      <c r="C529" s="2">
        <v>2</v>
      </c>
      <c r="D529" s="2">
        <v>0</v>
      </c>
      <c r="E529" s="2">
        <v>1</v>
      </c>
      <c r="F529" s="2"/>
      <c r="G529" s="2"/>
      <c r="H529" s="2"/>
      <c r="I529" s="2"/>
      <c r="J529" s="2" t="s">
        <v>2855</v>
      </c>
      <c r="K529" s="2"/>
      <c r="L529" s="2"/>
      <c r="M529" s="2"/>
      <c r="N529" s="2"/>
      <c r="O529" s="2"/>
      <c r="P529" s="2"/>
      <c r="Q529" s="48"/>
      <c r="R529" s="2" t="s">
        <v>405</v>
      </c>
      <c r="S529" s="2" t="s">
        <v>383</v>
      </c>
      <c r="T529" s="2" t="s">
        <v>6680</v>
      </c>
    </row>
    <row r="530" spans="1:20" ht="15" customHeight="1">
      <c r="A530" s="2">
        <v>10800527</v>
      </c>
      <c r="B530" s="2">
        <v>10010009</v>
      </c>
      <c r="C530" s="2">
        <v>2</v>
      </c>
      <c r="D530" s="2">
        <v>0</v>
      </c>
      <c r="E530" s="2">
        <v>1</v>
      </c>
      <c r="F530" s="2"/>
      <c r="G530" s="2"/>
      <c r="H530" s="2"/>
      <c r="I530" s="2"/>
      <c r="J530" s="2" t="s">
        <v>2856</v>
      </c>
      <c r="K530" s="2"/>
      <c r="L530" s="2"/>
      <c r="M530" s="2"/>
      <c r="N530" s="2"/>
      <c r="O530" s="2"/>
      <c r="P530" s="2"/>
      <c r="Q530" s="48"/>
      <c r="R530" s="2" t="s">
        <v>406</v>
      </c>
      <c r="S530" s="2" t="s">
        <v>383</v>
      </c>
      <c r="T530" s="2" t="s">
        <v>6680</v>
      </c>
    </row>
    <row r="531" spans="1:20" ht="15" customHeight="1">
      <c r="A531" s="2">
        <v>10800528</v>
      </c>
      <c r="B531" s="2">
        <v>10010009</v>
      </c>
      <c r="C531" s="2">
        <v>2</v>
      </c>
      <c r="D531" s="2">
        <v>0</v>
      </c>
      <c r="E531" s="2">
        <v>1</v>
      </c>
      <c r="F531" s="2" t="s">
        <v>2858</v>
      </c>
      <c r="G531" s="2"/>
      <c r="H531" s="2"/>
      <c r="I531" s="2"/>
      <c r="J531" s="2" t="s">
        <v>2857</v>
      </c>
      <c r="K531" s="2"/>
      <c r="L531" s="2"/>
      <c r="M531" s="2"/>
      <c r="N531" s="2"/>
      <c r="O531" s="2"/>
      <c r="P531" s="2"/>
      <c r="Q531" s="48"/>
      <c r="R531" s="2" t="s">
        <v>411</v>
      </c>
      <c r="S531" s="2" t="s">
        <v>383</v>
      </c>
      <c r="T531" s="2" t="s">
        <v>6680</v>
      </c>
    </row>
    <row r="532" spans="1:20" ht="15" customHeight="1">
      <c r="A532" s="2">
        <v>10800529</v>
      </c>
      <c r="B532" s="2">
        <v>10010009</v>
      </c>
      <c r="C532" s="2">
        <v>2</v>
      </c>
      <c r="D532" s="2">
        <v>0</v>
      </c>
      <c r="E532" s="2">
        <v>1</v>
      </c>
      <c r="F532" s="2" t="s">
        <v>2860</v>
      </c>
      <c r="G532" s="2"/>
      <c r="H532" s="2"/>
      <c r="I532" s="2"/>
      <c r="J532" s="2" t="s">
        <v>2859</v>
      </c>
      <c r="K532" s="2"/>
      <c r="L532" s="2"/>
      <c r="M532" s="2"/>
      <c r="N532" s="2"/>
      <c r="O532" s="2"/>
      <c r="P532" s="2"/>
      <c r="Q532" s="48"/>
      <c r="R532" s="2" t="s">
        <v>412</v>
      </c>
      <c r="S532" s="2" t="s">
        <v>383</v>
      </c>
      <c r="T532" s="2" t="s">
        <v>6680</v>
      </c>
    </row>
    <row r="533" spans="1:20" ht="15" customHeight="1">
      <c r="A533" s="2">
        <v>10800530</v>
      </c>
      <c r="B533" s="2">
        <v>10010009</v>
      </c>
      <c r="C533" s="2">
        <v>2</v>
      </c>
      <c r="D533" s="2">
        <v>0</v>
      </c>
      <c r="E533" s="2">
        <v>1</v>
      </c>
      <c r="F533" s="2" t="s">
        <v>2862</v>
      </c>
      <c r="G533" s="2"/>
      <c r="H533" s="2"/>
      <c r="I533" s="2"/>
      <c r="J533" s="2" t="s">
        <v>2861</v>
      </c>
      <c r="K533" s="2"/>
      <c r="L533" s="2"/>
      <c r="M533" s="2"/>
      <c r="N533" s="2"/>
      <c r="O533" s="2"/>
      <c r="P533" s="2"/>
      <c r="Q533" s="48"/>
      <c r="R533" s="2" t="s">
        <v>413</v>
      </c>
      <c r="S533" s="2" t="s">
        <v>383</v>
      </c>
      <c r="T533" s="2" t="s">
        <v>6680</v>
      </c>
    </row>
    <row r="534" spans="1:20" ht="15" customHeight="1">
      <c r="A534" s="2">
        <v>10800531</v>
      </c>
      <c r="B534" s="2">
        <v>10010009</v>
      </c>
      <c r="C534" s="2">
        <v>2</v>
      </c>
      <c r="D534" s="2">
        <v>0</v>
      </c>
      <c r="E534" s="2">
        <v>1</v>
      </c>
      <c r="F534" s="2" t="s">
        <v>2864</v>
      </c>
      <c r="G534" s="2"/>
      <c r="H534" s="2"/>
      <c r="I534" s="2"/>
      <c r="J534" s="2" t="s">
        <v>2863</v>
      </c>
      <c r="K534" s="2"/>
      <c r="L534" s="2"/>
      <c r="M534" s="2"/>
      <c r="N534" s="2"/>
      <c r="O534" s="2"/>
      <c r="P534" s="2"/>
      <c r="Q534" s="48"/>
      <c r="R534" s="2" t="s">
        <v>414</v>
      </c>
      <c r="S534" s="2" t="s">
        <v>383</v>
      </c>
      <c r="T534" s="2" t="s">
        <v>6680</v>
      </c>
    </row>
    <row r="535" spans="1:20" ht="15" customHeight="1">
      <c r="A535" s="2">
        <v>10800532</v>
      </c>
      <c r="B535" s="2">
        <v>10010009</v>
      </c>
      <c r="C535" s="2">
        <v>2</v>
      </c>
      <c r="D535" s="2">
        <v>0</v>
      </c>
      <c r="E535" s="2">
        <v>1</v>
      </c>
      <c r="F535" s="2" t="s">
        <v>2866</v>
      </c>
      <c r="G535" s="2"/>
      <c r="H535" s="2"/>
      <c r="I535" s="2"/>
      <c r="J535" s="2" t="s">
        <v>2865</v>
      </c>
      <c r="K535" s="2"/>
      <c r="L535" s="2"/>
      <c r="M535" s="2"/>
      <c r="N535" s="2"/>
      <c r="O535" s="2"/>
      <c r="P535" s="2"/>
      <c r="Q535" s="48"/>
      <c r="R535" s="2" t="s">
        <v>415</v>
      </c>
      <c r="S535" s="2" t="s">
        <v>383</v>
      </c>
      <c r="T535" s="2" t="s">
        <v>6680</v>
      </c>
    </row>
    <row r="536" spans="1:20" ht="15" customHeight="1">
      <c r="A536" s="2">
        <v>10800533</v>
      </c>
      <c r="B536" s="2">
        <v>10010009</v>
      </c>
      <c r="C536" s="2">
        <v>2</v>
      </c>
      <c r="D536" s="2">
        <v>0</v>
      </c>
      <c r="E536" s="2">
        <v>1</v>
      </c>
      <c r="F536" s="2" t="s">
        <v>2868</v>
      </c>
      <c r="G536" s="2"/>
      <c r="H536" s="2"/>
      <c r="I536" s="2"/>
      <c r="J536" s="2" t="s">
        <v>2867</v>
      </c>
      <c r="K536" s="2"/>
      <c r="L536" s="2"/>
      <c r="M536" s="2"/>
      <c r="N536" s="2"/>
      <c r="O536" s="2"/>
      <c r="P536" s="2"/>
      <c r="Q536" s="48"/>
      <c r="R536" s="2" t="s">
        <v>416</v>
      </c>
      <c r="S536" s="2" t="s">
        <v>383</v>
      </c>
      <c r="T536" s="2" t="s">
        <v>6680</v>
      </c>
    </row>
    <row r="537" spans="1:20" ht="15" customHeight="1">
      <c r="A537" s="2">
        <v>10800534</v>
      </c>
      <c r="B537" s="2">
        <v>10010009</v>
      </c>
      <c r="C537" s="2">
        <v>2</v>
      </c>
      <c r="D537" s="2">
        <v>0</v>
      </c>
      <c r="E537" s="2">
        <v>1</v>
      </c>
      <c r="F537" s="2" t="s">
        <v>2870</v>
      </c>
      <c r="G537" s="2"/>
      <c r="H537" s="2"/>
      <c r="I537" s="2"/>
      <c r="J537" s="2" t="s">
        <v>2869</v>
      </c>
      <c r="K537" s="2"/>
      <c r="L537" s="2"/>
      <c r="M537" s="2"/>
      <c r="N537" s="2"/>
      <c r="O537" s="2"/>
      <c r="P537" s="2"/>
      <c r="Q537" s="48"/>
      <c r="R537" s="2" t="s">
        <v>417</v>
      </c>
      <c r="S537" s="2" t="s">
        <v>383</v>
      </c>
      <c r="T537" s="2" t="s">
        <v>6680</v>
      </c>
    </row>
    <row r="538" spans="1:20" ht="15" customHeight="1">
      <c r="A538" s="2">
        <v>10800535</v>
      </c>
      <c r="B538" s="2">
        <v>10010004</v>
      </c>
      <c r="C538" s="2">
        <v>2</v>
      </c>
      <c r="D538" s="2">
        <v>0</v>
      </c>
      <c r="E538" s="2">
        <v>1</v>
      </c>
      <c r="F538" s="2" t="s">
        <v>2872</v>
      </c>
      <c r="G538" s="2"/>
      <c r="H538" s="2"/>
      <c r="I538" s="2"/>
      <c r="J538" s="2" t="s">
        <v>2871</v>
      </c>
      <c r="K538" s="2"/>
      <c r="L538" s="2"/>
      <c r="M538" s="2"/>
      <c r="N538" s="2"/>
      <c r="O538" s="2"/>
      <c r="P538" s="2"/>
      <c r="Q538" s="48"/>
      <c r="R538" s="2" t="s">
        <v>418</v>
      </c>
      <c r="S538" s="2" t="s">
        <v>195</v>
      </c>
      <c r="T538" s="2" t="s">
        <v>6282</v>
      </c>
    </row>
    <row r="539" spans="1:20" ht="15" customHeight="1">
      <c r="A539" s="2">
        <v>10800536</v>
      </c>
      <c r="B539" s="2">
        <v>10010004</v>
      </c>
      <c r="C539" s="2">
        <v>2</v>
      </c>
      <c r="D539" s="2">
        <v>0</v>
      </c>
      <c r="E539" s="2">
        <v>1</v>
      </c>
      <c r="F539" s="2" t="s">
        <v>2874</v>
      </c>
      <c r="G539" s="2"/>
      <c r="H539" s="2"/>
      <c r="I539" s="2"/>
      <c r="J539" s="2" t="s">
        <v>2873</v>
      </c>
      <c r="K539" s="2"/>
      <c r="L539" s="2"/>
      <c r="M539" s="2"/>
      <c r="N539" s="2"/>
      <c r="O539" s="2"/>
      <c r="P539" s="2"/>
      <c r="Q539" s="48"/>
      <c r="R539" s="2" t="s">
        <v>419</v>
      </c>
      <c r="S539" s="2" t="s">
        <v>195</v>
      </c>
      <c r="T539" s="2" t="s">
        <v>6282</v>
      </c>
    </row>
    <row r="540" spans="1:20" ht="15" customHeight="1">
      <c r="A540" s="2">
        <v>10800537</v>
      </c>
      <c r="B540" s="2">
        <v>10010004</v>
      </c>
      <c r="C540" s="2">
        <v>2</v>
      </c>
      <c r="D540" s="2">
        <v>0</v>
      </c>
      <c r="E540" s="2">
        <v>1</v>
      </c>
      <c r="F540" s="2" t="s">
        <v>2876</v>
      </c>
      <c r="G540" s="2"/>
      <c r="H540" s="2"/>
      <c r="I540" s="2"/>
      <c r="J540" s="2" t="s">
        <v>2875</v>
      </c>
      <c r="K540" s="2"/>
      <c r="L540" s="2"/>
      <c r="M540" s="2"/>
      <c r="N540" s="2"/>
      <c r="O540" s="2"/>
      <c r="P540" s="2"/>
      <c r="Q540" s="48"/>
      <c r="R540" s="2" t="s">
        <v>420</v>
      </c>
      <c r="S540" s="2" t="s">
        <v>195</v>
      </c>
      <c r="T540" s="2" t="s">
        <v>6282</v>
      </c>
    </row>
    <row r="541" spans="1:20" ht="15" customHeight="1">
      <c r="A541" s="2">
        <v>10800538</v>
      </c>
      <c r="B541" s="2">
        <v>10010004</v>
      </c>
      <c r="C541" s="2">
        <v>2</v>
      </c>
      <c r="D541" s="2">
        <v>0</v>
      </c>
      <c r="E541" s="2">
        <v>1</v>
      </c>
      <c r="F541" s="2" t="s">
        <v>2878</v>
      </c>
      <c r="G541" s="2"/>
      <c r="H541" s="2"/>
      <c r="I541" s="2"/>
      <c r="J541" s="2" t="s">
        <v>2877</v>
      </c>
      <c r="K541" s="2"/>
      <c r="L541" s="2"/>
      <c r="M541" s="2"/>
      <c r="N541" s="2"/>
      <c r="O541" s="2"/>
      <c r="P541" s="2"/>
      <c r="Q541" s="48"/>
      <c r="R541" s="2" t="s">
        <v>421</v>
      </c>
      <c r="S541" s="2" t="s">
        <v>195</v>
      </c>
      <c r="T541" s="2" t="s">
        <v>6282</v>
      </c>
    </row>
    <row r="542" spans="1:20" ht="15" customHeight="1">
      <c r="A542" s="2">
        <v>10800539</v>
      </c>
      <c r="B542" s="2">
        <v>10010002</v>
      </c>
      <c r="C542" s="2">
        <v>2</v>
      </c>
      <c r="D542" s="2">
        <v>0</v>
      </c>
      <c r="E542" s="2">
        <v>1</v>
      </c>
      <c r="F542" s="2" t="s">
        <v>2880</v>
      </c>
      <c r="G542" s="2"/>
      <c r="H542" s="2"/>
      <c r="I542" s="2"/>
      <c r="J542" s="2" t="s">
        <v>2879</v>
      </c>
      <c r="K542" s="2"/>
      <c r="L542" s="2"/>
      <c r="M542" s="2"/>
      <c r="N542" s="2"/>
      <c r="O542" s="2"/>
      <c r="P542" s="2"/>
      <c r="Q542" s="48"/>
      <c r="R542" s="2" t="s">
        <v>422</v>
      </c>
      <c r="S542" s="2" t="s">
        <v>195</v>
      </c>
      <c r="T542" s="2" t="s">
        <v>6282</v>
      </c>
    </row>
    <row r="543" spans="1:20" ht="15" customHeight="1">
      <c r="A543" s="2">
        <v>10800540</v>
      </c>
      <c r="B543" s="2">
        <v>10010002</v>
      </c>
      <c r="C543" s="2">
        <v>2</v>
      </c>
      <c r="D543" s="2">
        <v>0</v>
      </c>
      <c r="E543" s="2">
        <v>1</v>
      </c>
      <c r="F543" s="2" t="s">
        <v>2882</v>
      </c>
      <c r="G543" s="2"/>
      <c r="H543" s="2"/>
      <c r="I543" s="2"/>
      <c r="J543" s="2" t="s">
        <v>2881</v>
      </c>
      <c r="K543" s="2"/>
      <c r="L543" s="2"/>
      <c r="M543" s="2"/>
      <c r="N543" s="2"/>
      <c r="O543" s="2"/>
      <c r="P543" s="2"/>
      <c r="Q543" s="48"/>
      <c r="R543" s="2" t="s">
        <v>423</v>
      </c>
      <c r="S543" s="2" t="s">
        <v>195</v>
      </c>
      <c r="T543" s="2" t="s">
        <v>6282</v>
      </c>
    </row>
    <row r="544" spans="1:20" ht="15" customHeight="1">
      <c r="A544" s="2">
        <v>10800541</v>
      </c>
      <c r="B544" s="2">
        <v>10010004</v>
      </c>
      <c r="C544" s="2">
        <v>2</v>
      </c>
      <c r="D544" s="2">
        <v>0</v>
      </c>
      <c r="E544" s="2">
        <v>1</v>
      </c>
      <c r="F544" s="2" t="s">
        <v>430</v>
      </c>
      <c r="G544" s="2"/>
      <c r="H544" s="2"/>
      <c r="I544" s="2"/>
      <c r="J544" s="2" t="s">
        <v>2883</v>
      </c>
      <c r="K544" s="2"/>
      <c r="L544" s="2"/>
      <c r="M544" s="2"/>
      <c r="N544" s="2"/>
      <c r="O544" s="2"/>
      <c r="P544" s="2"/>
      <c r="Q544" s="48"/>
      <c r="R544" s="2" t="s">
        <v>430</v>
      </c>
      <c r="S544" s="2" t="s">
        <v>195</v>
      </c>
      <c r="T544" s="2" t="s">
        <v>6681</v>
      </c>
    </row>
    <row r="545" spans="1:20" ht="15" customHeight="1">
      <c r="A545" s="2">
        <v>10800542</v>
      </c>
      <c r="B545" s="2">
        <v>10010002</v>
      </c>
      <c r="C545" s="2">
        <v>2</v>
      </c>
      <c r="D545" s="2">
        <v>0</v>
      </c>
      <c r="E545" s="2">
        <v>1</v>
      </c>
      <c r="F545" s="2" t="s">
        <v>431</v>
      </c>
      <c r="G545" s="2"/>
      <c r="H545" s="2"/>
      <c r="I545" s="2"/>
      <c r="J545" s="2" t="s">
        <v>2884</v>
      </c>
      <c r="K545" s="2"/>
      <c r="L545" s="2"/>
      <c r="M545" s="2"/>
      <c r="N545" s="2"/>
      <c r="O545" s="2"/>
      <c r="P545" s="2"/>
      <c r="Q545" s="48"/>
      <c r="R545" s="2" t="s">
        <v>431</v>
      </c>
      <c r="S545" s="2" t="s">
        <v>195</v>
      </c>
      <c r="T545" s="2" t="s">
        <v>6282</v>
      </c>
    </row>
    <row r="546" spans="1:20" ht="15" customHeight="1">
      <c r="A546" s="2">
        <v>10800543</v>
      </c>
      <c r="B546" s="2">
        <v>10010002</v>
      </c>
      <c r="C546" s="2">
        <v>2</v>
      </c>
      <c r="D546" s="2">
        <v>0</v>
      </c>
      <c r="E546" s="2">
        <v>1</v>
      </c>
      <c r="F546" s="2" t="s">
        <v>433</v>
      </c>
      <c r="G546" s="2"/>
      <c r="H546" s="2"/>
      <c r="I546" s="2"/>
      <c r="J546" s="2" t="s">
        <v>2885</v>
      </c>
      <c r="K546" s="2"/>
      <c r="L546" s="2"/>
      <c r="M546" s="2"/>
      <c r="N546" s="2"/>
      <c r="O546" s="2"/>
      <c r="P546" s="2"/>
      <c r="Q546" s="48"/>
      <c r="R546" s="2" t="s">
        <v>433</v>
      </c>
      <c r="S546" s="2" t="s">
        <v>195</v>
      </c>
      <c r="T546" s="2" t="s">
        <v>6282</v>
      </c>
    </row>
    <row r="547" spans="1:20" ht="15" customHeight="1">
      <c r="A547" s="2">
        <v>10800544</v>
      </c>
      <c r="B547" s="2">
        <v>10010002</v>
      </c>
      <c r="C547" s="2">
        <v>2</v>
      </c>
      <c r="D547" s="2">
        <v>0</v>
      </c>
      <c r="E547" s="2">
        <v>1</v>
      </c>
      <c r="F547" s="2" t="s">
        <v>434</v>
      </c>
      <c r="G547" s="2"/>
      <c r="H547" s="2"/>
      <c r="I547" s="2"/>
      <c r="J547" s="2" t="s">
        <v>2886</v>
      </c>
      <c r="K547" s="2"/>
      <c r="L547" s="2"/>
      <c r="M547" s="2"/>
      <c r="N547" s="2"/>
      <c r="O547" s="2"/>
      <c r="P547" s="2"/>
      <c r="Q547" s="48"/>
      <c r="R547" s="2" t="s">
        <v>434</v>
      </c>
      <c r="S547" s="2" t="s">
        <v>195</v>
      </c>
      <c r="T547" s="2" t="s">
        <v>6282</v>
      </c>
    </row>
    <row r="548" spans="1:20" ht="15" customHeight="1">
      <c r="A548" s="2">
        <v>10800545</v>
      </c>
      <c r="B548" s="2">
        <v>10010002</v>
      </c>
      <c r="C548" s="2">
        <v>2</v>
      </c>
      <c r="D548" s="2">
        <v>0</v>
      </c>
      <c r="E548" s="2">
        <v>1</v>
      </c>
      <c r="F548" s="2" t="s">
        <v>435</v>
      </c>
      <c r="G548" s="2"/>
      <c r="H548" s="2"/>
      <c r="I548" s="2"/>
      <c r="J548" s="2" t="s">
        <v>2887</v>
      </c>
      <c r="K548" s="2"/>
      <c r="L548" s="2"/>
      <c r="M548" s="2"/>
      <c r="N548" s="2"/>
      <c r="O548" s="2"/>
      <c r="P548" s="2"/>
      <c r="Q548" s="48"/>
      <c r="R548" s="2" t="s">
        <v>435</v>
      </c>
      <c r="S548" s="2" t="s">
        <v>195</v>
      </c>
      <c r="T548" s="2" t="s">
        <v>6282</v>
      </c>
    </row>
    <row r="549" spans="1:20" ht="15" customHeight="1">
      <c r="A549" s="2">
        <v>10800546</v>
      </c>
      <c r="B549" s="2">
        <v>10010002</v>
      </c>
      <c r="C549" s="2">
        <v>2</v>
      </c>
      <c r="D549" s="2">
        <v>0</v>
      </c>
      <c r="E549" s="2">
        <v>1</v>
      </c>
      <c r="F549" s="2" t="s">
        <v>436</v>
      </c>
      <c r="G549" s="2"/>
      <c r="H549" s="2"/>
      <c r="I549" s="2"/>
      <c r="J549" s="2" t="s">
        <v>2888</v>
      </c>
      <c r="K549" s="2"/>
      <c r="L549" s="2"/>
      <c r="M549" s="2"/>
      <c r="N549" s="2"/>
      <c r="O549" s="2"/>
      <c r="P549" s="2"/>
      <c r="Q549" s="48"/>
      <c r="R549" s="2" t="s">
        <v>436</v>
      </c>
      <c r="S549" s="2" t="s">
        <v>195</v>
      </c>
      <c r="T549" s="2" t="s">
        <v>6282</v>
      </c>
    </row>
    <row r="550" spans="1:20" ht="15" customHeight="1">
      <c r="A550" s="2">
        <v>10800547</v>
      </c>
      <c r="B550" s="2">
        <v>10010009</v>
      </c>
      <c r="C550" s="2">
        <v>2</v>
      </c>
      <c r="D550" s="2">
        <v>0</v>
      </c>
      <c r="E550" s="2">
        <v>1</v>
      </c>
      <c r="F550" s="2" t="s">
        <v>438</v>
      </c>
      <c r="G550" s="2"/>
      <c r="H550" s="2"/>
      <c r="I550" s="2"/>
      <c r="J550" s="2" t="s">
        <v>2889</v>
      </c>
      <c r="K550" s="2"/>
      <c r="L550" s="2"/>
      <c r="M550" s="2"/>
      <c r="N550" s="2"/>
      <c r="O550" s="2"/>
      <c r="P550" s="2"/>
      <c r="Q550" s="48"/>
      <c r="R550" s="2" t="s">
        <v>438</v>
      </c>
      <c r="S550" s="2" t="s">
        <v>383</v>
      </c>
      <c r="T550" s="2" t="s">
        <v>6680</v>
      </c>
    </row>
    <row r="551" spans="1:20" ht="15" customHeight="1">
      <c r="A551" s="2">
        <v>10800548</v>
      </c>
      <c r="B551" s="2">
        <v>10010009</v>
      </c>
      <c r="C551" s="2">
        <v>2</v>
      </c>
      <c r="D551" s="2">
        <v>0</v>
      </c>
      <c r="E551" s="2">
        <v>1</v>
      </c>
      <c r="F551" s="2" t="s">
        <v>440</v>
      </c>
      <c r="G551" s="2"/>
      <c r="H551" s="2"/>
      <c r="I551" s="2"/>
      <c r="J551" s="2" t="s">
        <v>2890</v>
      </c>
      <c r="K551" s="2"/>
      <c r="L551" s="2"/>
      <c r="M551" s="2"/>
      <c r="N551" s="2"/>
      <c r="O551" s="2"/>
      <c r="P551" s="2"/>
      <c r="Q551" s="48"/>
      <c r="R551" s="2" t="s">
        <v>440</v>
      </c>
      <c r="S551" s="2" t="s">
        <v>383</v>
      </c>
      <c r="T551" s="2" t="s">
        <v>6680</v>
      </c>
    </row>
    <row r="552" spans="1:20" ht="15" customHeight="1">
      <c r="A552" s="2">
        <v>10800549</v>
      </c>
      <c r="B552" s="2">
        <v>10010009</v>
      </c>
      <c r="C552" s="2">
        <v>2</v>
      </c>
      <c r="D552" s="2">
        <v>0</v>
      </c>
      <c r="E552" s="2">
        <v>1</v>
      </c>
      <c r="F552" s="2" t="s">
        <v>441</v>
      </c>
      <c r="G552" s="2"/>
      <c r="H552" s="2"/>
      <c r="I552" s="2"/>
      <c r="J552" s="2" t="s">
        <v>2891</v>
      </c>
      <c r="K552" s="2"/>
      <c r="L552" s="2"/>
      <c r="M552" s="2"/>
      <c r="N552" s="2"/>
      <c r="O552" s="2"/>
      <c r="P552" s="2"/>
      <c r="Q552" s="48"/>
      <c r="R552" s="2" t="s">
        <v>441</v>
      </c>
      <c r="S552" s="2" t="s">
        <v>383</v>
      </c>
      <c r="T552" s="2" t="s">
        <v>6680</v>
      </c>
    </row>
    <row r="553" spans="1:20" ht="15" customHeight="1">
      <c r="A553" s="2">
        <v>10800550</v>
      </c>
      <c r="B553" s="2">
        <v>10010009</v>
      </c>
      <c r="C553" s="2">
        <v>2</v>
      </c>
      <c r="D553" s="2">
        <v>0</v>
      </c>
      <c r="E553" s="2">
        <v>1</v>
      </c>
      <c r="F553" s="2" t="s">
        <v>442</v>
      </c>
      <c r="G553" s="2"/>
      <c r="H553" s="2"/>
      <c r="I553" s="2"/>
      <c r="J553" s="2" t="s">
        <v>2892</v>
      </c>
      <c r="K553" s="2"/>
      <c r="L553" s="2"/>
      <c r="M553" s="2"/>
      <c r="N553" s="2"/>
      <c r="O553" s="2"/>
      <c r="P553" s="2"/>
      <c r="Q553" s="48"/>
      <c r="R553" s="2" t="s">
        <v>442</v>
      </c>
      <c r="S553" s="2" t="s">
        <v>383</v>
      </c>
      <c r="T553" s="2" t="s">
        <v>6680</v>
      </c>
    </row>
    <row r="554" spans="1:20" ht="15" customHeight="1">
      <c r="A554" s="2">
        <v>10800551</v>
      </c>
      <c r="B554" s="2">
        <v>10010009</v>
      </c>
      <c r="C554" s="2">
        <v>2</v>
      </c>
      <c r="D554" s="2">
        <v>0</v>
      </c>
      <c r="E554" s="2">
        <v>1</v>
      </c>
      <c r="F554" s="2" t="s">
        <v>443</v>
      </c>
      <c r="G554" s="2"/>
      <c r="H554" s="2"/>
      <c r="I554" s="2"/>
      <c r="J554" s="2" t="s">
        <v>2893</v>
      </c>
      <c r="K554" s="2"/>
      <c r="L554" s="2"/>
      <c r="M554" s="2"/>
      <c r="N554" s="2"/>
      <c r="O554" s="2"/>
      <c r="P554" s="2"/>
      <c r="Q554" s="48"/>
      <c r="R554" s="2" t="s">
        <v>443</v>
      </c>
      <c r="S554" s="2" t="s">
        <v>383</v>
      </c>
      <c r="T554" s="2" t="s">
        <v>6680</v>
      </c>
    </row>
    <row r="555" spans="1:20" ht="15" customHeight="1">
      <c r="A555" s="2">
        <v>10800552</v>
      </c>
      <c r="B555" s="2">
        <v>10010009</v>
      </c>
      <c r="C555" s="2">
        <v>2</v>
      </c>
      <c r="D555" s="2">
        <v>0</v>
      </c>
      <c r="E555" s="2">
        <v>1</v>
      </c>
      <c r="F555" s="2" t="s">
        <v>444</v>
      </c>
      <c r="G555" s="2"/>
      <c r="H555" s="2"/>
      <c r="I555" s="2"/>
      <c r="J555" s="2" t="s">
        <v>2894</v>
      </c>
      <c r="K555" s="2"/>
      <c r="L555" s="2"/>
      <c r="M555" s="2"/>
      <c r="N555" s="2"/>
      <c r="O555" s="2"/>
      <c r="P555" s="2"/>
      <c r="Q555" s="48"/>
      <c r="R555" s="2" t="s">
        <v>444</v>
      </c>
      <c r="S555" s="2" t="s">
        <v>383</v>
      </c>
      <c r="T555" s="2" t="s">
        <v>6680</v>
      </c>
    </row>
    <row r="556" spans="1:20" ht="15" customHeight="1">
      <c r="A556" s="2">
        <v>10800553</v>
      </c>
      <c r="B556" s="2">
        <v>10010009</v>
      </c>
      <c r="C556" s="2">
        <v>2</v>
      </c>
      <c r="D556" s="2">
        <v>0</v>
      </c>
      <c r="E556" s="2">
        <v>1</v>
      </c>
      <c r="F556" s="2" t="s">
        <v>445</v>
      </c>
      <c r="G556" s="2"/>
      <c r="H556" s="2"/>
      <c r="I556" s="2"/>
      <c r="J556" s="2" t="s">
        <v>2895</v>
      </c>
      <c r="K556" s="2"/>
      <c r="L556" s="2"/>
      <c r="M556" s="2"/>
      <c r="N556" s="2"/>
      <c r="O556" s="2"/>
      <c r="P556" s="2"/>
      <c r="Q556" s="48"/>
      <c r="R556" s="2" t="s">
        <v>445</v>
      </c>
      <c r="S556" s="2" t="s">
        <v>383</v>
      </c>
      <c r="T556" s="2" t="s">
        <v>6680</v>
      </c>
    </row>
    <row r="557" spans="1:20" ht="15" customHeight="1">
      <c r="A557" s="2">
        <v>10800554</v>
      </c>
      <c r="B557" s="2">
        <v>10010009</v>
      </c>
      <c r="C557" s="2">
        <v>2</v>
      </c>
      <c r="D557" s="2">
        <v>0</v>
      </c>
      <c r="E557" s="2">
        <v>1</v>
      </c>
      <c r="F557" s="2" t="s">
        <v>446</v>
      </c>
      <c r="G557" s="2"/>
      <c r="H557" s="2"/>
      <c r="I557" s="2"/>
      <c r="J557" s="2" t="s">
        <v>2896</v>
      </c>
      <c r="K557" s="2"/>
      <c r="L557" s="2"/>
      <c r="M557" s="2"/>
      <c r="N557" s="2"/>
      <c r="O557" s="2"/>
      <c r="P557" s="2"/>
      <c r="Q557" s="48"/>
      <c r="R557" s="2" t="s">
        <v>446</v>
      </c>
      <c r="S557" s="2" t="s">
        <v>383</v>
      </c>
      <c r="T557" s="2" t="s">
        <v>6680</v>
      </c>
    </row>
    <row r="558" spans="1:20" ht="15" customHeight="1">
      <c r="A558" s="2">
        <v>10800555</v>
      </c>
      <c r="B558" s="2">
        <v>10010009</v>
      </c>
      <c r="C558" s="2">
        <v>2</v>
      </c>
      <c r="D558" s="2">
        <v>0</v>
      </c>
      <c r="E558" s="2">
        <v>1</v>
      </c>
      <c r="F558" s="2" t="s">
        <v>2898</v>
      </c>
      <c r="G558" s="2"/>
      <c r="H558" s="2"/>
      <c r="I558" s="2"/>
      <c r="J558" s="2" t="s">
        <v>2897</v>
      </c>
      <c r="K558" s="2"/>
      <c r="L558" s="2"/>
      <c r="M558" s="2"/>
      <c r="N558" s="2"/>
      <c r="O558" s="2"/>
      <c r="P558" s="2"/>
      <c r="Q558" s="48"/>
      <c r="R558" s="2" t="s">
        <v>447</v>
      </c>
      <c r="S558" s="2" t="s">
        <v>383</v>
      </c>
      <c r="T558" s="2" t="s">
        <v>6680</v>
      </c>
    </row>
    <row r="559" spans="1:20" ht="15" customHeight="1">
      <c r="A559" s="2">
        <v>10800556</v>
      </c>
      <c r="B559" s="2">
        <v>10010009</v>
      </c>
      <c r="C559" s="2">
        <v>2</v>
      </c>
      <c r="D559" s="2">
        <v>0</v>
      </c>
      <c r="E559" s="2">
        <v>1</v>
      </c>
      <c r="F559" s="2" t="s">
        <v>2900</v>
      </c>
      <c r="G559" s="2"/>
      <c r="H559" s="2"/>
      <c r="I559" s="2"/>
      <c r="J559" s="2" t="s">
        <v>2899</v>
      </c>
      <c r="K559" s="2"/>
      <c r="L559" s="2"/>
      <c r="M559" s="2"/>
      <c r="N559" s="2"/>
      <c r="O559" s="2"/>
      <c r="P559" s="2"/>
      <c r="Q559" s="48"/>
      <c r="R559" s="2" t="s">
        <v>449</v>
      </c>
      <c r="S559" s="2" t="s">
        <v>383</v>
      </c>
      <c r="T559" s="2" t="s">
        <v>6680</v>
      </c>
    </row>
    <row r="560" spans="1:20" ht="15" customHeight="1">
      <c r="A560" s="2">
        <v>10800557</v>
      </c>
      <c r="B560" s="2">
        <v>10010009</v>
      </c>
      <c r="C560" s="2">
        <v>2</v>
      </c>
      <c r="D560" s="2">
        <v>0</v>
      </c>
      <c r="E560" s="2">
        <v>1</v>
      </c>
      <c r="F560" s="2" t="s">
        <v>2902</v>
      </c>
      <c r="G560" s="2"/>
      <c r="H560" s="2"/>
      <c r="I560" s="2"/>
      <c r="J560" s="2" t="s">
        <v>2901</v>
      </c>
      <c r="K560" s="2"/>
      <c r="L560" s="2"/>
      <c r="M560" s="2"/>
      <c r="N560" s="2"/>
      <c r="O560" s="2"/>
      <c r="P560" s="2"/>
      <c r="Q560" s="48"/>
      <c r="R560" s="2" t="s">
        <v>464</v>
      </c>
      <c r="S560" s="2" t="s">
        <v>383</v>
      </c>
      <c r="T560" s="2" t="s">
        <v>6680</v>
      </c>
    </row>
    <row r="561" spans="1:20" ht="15" customHeight="1">
      <c r="A561" s="2">
        <v>10800558</v>
      </c>
      <c r="B561" s="2">
        <v>10010009</v>
      </c>
      <c r="C561" s="2">
        <v>2</v>
      </c>
      <c r="D561" s="2">
        <v>0</v>
      </c>
      <c r="E561" s="2">
        <v>1</v>
      </c>
      <c r="F561" s="2" t="s">
        <v>2904</v>
      </c>
      <c r="G561" s="2"/>
      <c r="H561" s="2"/>
      <c r="I561" s="2"/>
      <c r="J561" s="2" t="s">
        <v>2903</v>
      </c>
      <c r="K561" s="2"/>
      <c r="L561" s="2"/>
      <c r="M561" s="2"/>
      <c r="N561" s="2"/>
      <c r="O561" s="2"/>
      <c r="P561" s="2"/>
      <c r="Q561" s="48"/>
      <c r="R561" s="2" t="s">
        <v>466</v>
      </c>
      <c r="S561" s="2" t="s">
        <v>383</v>
      </c>
      <c r="T561" s="2" t="s">
        <v>6680</v>
      </c>
    </row>
    <row r="562" spans="1:20" ht="15" customHeight="1">
      <c r="A562" s="2">
        <v>10800559</v>
      </c>
      <c r="B562" s="2">
        <v>10010009</v>
      </c>
      <c r="C562" s="2">
        <v>2</v>
      </c>
      <c r="D562" s="2">
        <v>0</v>
      </c>
      <c r="E562" s="2">
        <v>1</v>
      </c>
      <c r="F562" s="2" t="s">
        <v>2906</v>
      </c>
      <c r="G562" s="2"/>
      <c r="H562" s="2"/>
      <c r="I562" s="2"/>
      <c r="J562" s="2" t="s">
        <v>2905</v>
      </c>
      <c r="K562" s="2"/>
      <c r="L562" s="2"/>
      <c r="M562" s="2"/>
      <c r="N562" s="2"/>
      <c r="O562" s="2"/>
      <c r="P562" s="2"/>
      <c r="Q562" s="48"/>
      <c r="R562" s="2" t="s">
        <v>467</v>
      </c>
      <c r="S562" s="2" t="s">
        <v>383</v>
      </c>
      <c r="T562" s="2" t="s">
        <v>6680</v>
      </c>
    </row>
    <row r="563" spans="1:20" ht="15" customHeight="1">
      <c r="A563" s="2">
        <v>10800560</v>
      </c>
      <c r="B563" s="2">
        <v>10010002</v>
      </c>
      <c r="C563" s="2">
        <v>2</v>
      </c>
      <c r="D563" s="2">
        <v>0</v>
      </c>
      <c r="E563" s="2">
        <v>1</v>
      </c>
      <c r="F563" s="2" t="s">
        <v>2880</v>
      </c>
      <c r="G563" s="2"/>
      <c r="H563" s="2"/>
      <c r="I563" s="2"/>
      <c r="J563" s="2" t="s">
        <v>2907</v>
      </c>
      <c r="K563" s="2"/>
      <c r="L563" s="2"/>
      <c r="M563" s="2"/>
      <c r="N563" s="2"/>
      <c r="O563" s="2"/>
      <c r="P563" s="2"/>
      <c r="Q563" s="48"/>
      <c r="R563" s="2" t="s">
        <v>422</v>
      </c>
      <c r="S563" s="2" t="s">
        <v>195</v>
      </c>
      <c r="T563" s="2" t="s">
        <v>6282</v>
      </c>
    </row>
    <row r="564" spans="1:20" ht="15" customHeight="1">
      <c r="A564" s="2">
        <v>10800561</v>
      </c>
      <c r="B564" s="2">
        <v>10010002</v>
      </c>
      <c r="C564" s="2">
        <v>2</v>
      </c>
      <c r="D564" s="2">
        <v>0</v>
      </c>
      <c r="E564" s="2">
        <v>1</v>
      </c>
      <c r="F564" s="2" t="s">
        <v>2882</v>
      </c>
      <c r="G564" s="2"/>
      <c r="H564" s="2"/>
      <c r="I564" s="2"/>
      <c r="J564" s="2" t="s">
        <v>2908</v>
      </c>
      <c r="K564" s="2"/>
      <c r="L564" s="2"/>
      <c r="M564" s="2"/>
      <c r="N564" s="2"/>
      <c r="O564" s="2"/>
      <c r="P564" s="2"/>
      <c r="Q564" s="48"/>
      <c r="R564" s="2" t="s">
        <v>423</v>
      </c>
      <c r="S564" s="2" t="s">
        <v>195</v>
      </c>
      <c r="T564" s="2" t="s">
        <v>6282</v>
      </c>
    </row>
    <row r="565" spans="1:20" ht="15" customHeight="1">
      <c r="A565" s="2">
        <v>10800562</v>
      </c>
      <c r="B565" s="2">
        <v>10010002</v>
      </c>
      <c r="C565" s="2">
        <v>2</v>
      </c>
      <c r="D565" s="2">
        <v>0</v>
      </c>
      <c r="E565" s="2">
        <v>1</v>
      </c>
      <c r="F565" s="2" t="s">
        <v>2910</v>
      </c>
      <c r="G565" s="2"/>
      <c r="H565" s="2"/>
      <c r="I565" s="2"/>
      <c r="J565" s="2" t="s">
        <v>2909</v>
      </c>
      <c r="K565" s="2"/>
      <c r="L565" s="2"/>
      <c r="M565" s="2"/>
      <c r="N565" s="2"/>
      <c r="O565" s="2"/>
      <c r="P565" s="2"/>
      <c r="Q565" s="48"/>
      <c r="R565" s="2" t="s">
        <v>469</v>
      </c>
      <c r="S565" s="2" t="s">
        <v>195</v>
      </c>
      <c r="T565" s="2" t="s">
        <v>6282</v>
      </c>
    </row>
    <row r="566" spans="1:20" ht="15" customHeight="1">
      <c r="A566" s="2">
        <v>10800563</v>
      </c>
      <c r="B566" s="2">
        <v>10010002</v>
      </c>
      <c r="C566" s="2">
        <v>2</v>
      </c>
      <c r="D566" s="2">
        <v>0</v>
      </c>
      <c r="E566" s="2">
        <v>1</v>
      </c>
      <c r="F566" s="2" t="s">
        <v>2912</v>
      </c>
      <c r="G566" s="2"/>
      <c r="H566" s="2"/>
      <c r="I566" s="2"/>
      <c r="J566" s="2" t="s">
        <v>2911</v>
      </c>
      <c r="K566" s="2"/>
      <c r="L566" s="2"/>
      <c r="M566" s="2"/>
      <c r="N566" s="2"/>
      <c r="O566" s="2"/>
      <c r="P566" s="2"/>
      <c r="Q566" s="48"/>
      <c r="R566" s="2" t="s">
        <v>470</v>
      </c>
      <c r="S566" s="2" t="s">
        <v>195</v>
      </c>
      <c r="T566" s="2" t="s">
        <v>6282</v>
      </c>
    </row>
    <row r="567" spans="1:20" ht="15" customHeight="1">
      <c r="A567" s="2">
        <v>10800564</v>
      </c>
      <c r="B567" s="2">
        <v>10010002</v>
      </c>
      <c r="C567" s="2">
        <v>2</v>
      </c>
      <c r="D567" s="2">
        <v>0</v>
      </c>
      <c r="E567" s="2">
        <v>1</v>
      </c>
      <c r="F567" s="2" t="s">
        <v>2914</v>
      </c>
      <c r="G567" s="2"/>
      <c r="H567" s="2"/>
      <c r="I567" s="2"/>
      <c r="J567" s="2" t="s">
        <v>2913</v>
      </c>
      <c r="K567" s="2"/>
      <c r="L567" s="2"/>
      <c r="M567" s="2"/>
      <c r="N567" s="2"/>
      <c r="O567" s="2"/>
      <c r="P567" s="2"/>
      <c r="Q567" s="48"/>
      <c r="R567" s="2" t="s">
        <v>471</v>
      </c>
      <c r="S567" s="2" t="s">
        <v>195</v>
      </c>
      <c r="T567" s="2" t="s">
        <v>6282</v>
      </c>
    </row>
    <row r="568" spans="1:20" ht="15" customHeight="1">
      <c r="A568" s="2">
        <v>10800565</v>
      </c>
      <c r="B568" s="2">
        <v>10010002</v>
      </c>
      <c r="C568" s="2">
        <v>2</v>
      </c>
      <c r="D568" s="2">
        <v>0</v>
      </c>
      <c r="E568" s="2">
        <v>1</v>
      </c>
      <c r="F568" s="2" t="s">
        <v>2916</v>
      </c>
      <c r="G568" s="2"/>
      <c r="H568" s="2"/>
      <c r="I568" s="2"/>
      <c r="J568" s="2" t="s">
        <v>2915</v>
      </c>
      <c r="K568" s="2"/>
      <c r="L568" s="2"/>
      <c r="M568" s="2"/>
      <c r="N568" s="2"/>
      <c r="O568" s="2"/>
      <c r="P568" s="2"/>
      <c r="Q568" s="48"/>
      <c r="R568" s="2" t="s">
        <v>472</v>
      </c>
      <c r="S568" s="2" t="s">
        <v>195</v>
      </c>
      <c r="T568" s="2" t="s">
        <v>6282</v>
      </c>
    </row>
    <row r="569" spans="1:20" ht="15" customHeight="1">
      <c r="A569" s="2">
        <v>10800566</v>
      </c>
      <c r="B569" s="2">
        <v>10010002</v>
      </c>
      <c r="C569" s="2">
        <v>2</v>
      </c>
      <c r="D569" s="2">
        <v>0</v>
      </c>
      <c r="E569" s="2">
        <v>1</v>
      </c>
      <c r="F569" s="2" t="s">
        <v>2918</v>
      </c>
      <c r="G569" s="2"/>
      <c r="H569" s="2"/>
      <c r="I569" s="2"/>
      <c r="J569" s="2" t="s">
        <v>2917</v>
      </c>
      <c r="K569" s="2"/>
      <c r="L569" s="2"/>
      <c r="M569" s="2"/>
      <c r="N569" s="2"/>
      <c r="O569" s="2"/>
      <c r="P569" s="2"/>
      <c r="Q569" s="48"/>
      <c r="R569" s="2" t="s">
        <v>473</v>
      </c>
      <c r="S569" s="2" t="s">
        <v>195</v>
      </c>
      <c r="T569" s="2" t="s">
        <v>6282</v>
      </c>
    </row>
    <row r="570" spans="1:20" ht="15" customHeight="1">
      <c r="A570" s="2">
        <v>10800567</v>
      </c>
      <c r="B570" s="2">
        <v>10010002</v>
      </c>
      <c r="C570" s="2">
        <v>2</v>
      </c>
      <c r="D570" s="2">
        <v>0</v>
      </c>
      <c r="E570" s="2">
        <v>1</v>
      </c>
      <c r="F570" s="2" t="s">
        <v>2920</v>
      </c>
      <c r="G570" s="2"/>
      <c r="H570" s="2"/>
      <c r="I570" s="2"/>
      <c r="J570" s="2" t="s">
        <v>2919</v>
      </c>
      <c r="K570" s="2"/>
      <c r="L570" s="2"/>
      <c r="M570" s="2"/>
      <c r="N570" s="2"/>
      <c r="O570" s="2"/>
      <c r="P570" s="2"/>
      <c r="Q570" s="48"/>
      <c r="R570" s="2" t="s">
        <v>474</v>
      </c>
      <c r="S570" s="2" t="s">
        <v>195</v>
      </c>
      <c r="T570" s="2" t="s">
        <v>6282</v>
      </c>
    </row>
    <row r="571" spans="1:20" ht="15" customHeight="1">
      <c r="A571" s="2">
        <v>10800568</v>
      </c>
      <c r="B571" s="2">
        <v>10010002</v>
      </c>
      <c r="C571" s="2">
        <v>2</v>
      </c>
      <c r="D571" s="2">
        <v>0</v>
      </c>
      <c r="E571" s="2">
        <v>1</v>
      </c>
      <c r="F571" s="2" t="s">
        <v>2922</v>
      </c>
      <c r="G571" s="2"/>
      <c r="H571" s="2"/>
      <c r="I571" s="2"/>
      <c r="J571" s="2" t="s">
        <v>2921</v>
      </c>
      <c r="K571" s="2"/>
      <c r="L571" s="2"/>
      <c r="M571" s="2"/>
      <c r="N571" s="2"/>
      <c r="O571" s="2"/>
      <c r="P571" s="2"/>
      <c r="Q571" s="48"/>
      <c r="R571" s="2" t="s">
        <v>475</v>
      </c>
      <c r="S571" s="2" t="s">
        <v>195</v>
      </c>
      <c r="T571" s="2" t="s">
        <v>6282</v>
      </c>
    </row>
    <row r="572" spans="1:20" ht="15" customHeight="1">
      <c r="A572" s="2">
        <v>10800569</v>
      </c>
      <c r="B572" s="2">
        <v>10010002</v>
      </c>
      <c r="C572" s="2">
        <v>2</v>
      </c>
      <c r="D572" s="2">
        <v>0</v>
      </c>
      <c r="E572" s="2">
        <v>1</v>
      </c>
      <c r="F572" s="2" t="s">
        <v>2924</v>
      </c>
      <c r="G572" s="2"/>
      <c r="H572" s="2"/>
      <c r="I572" s="2"/>
      <c r="J572" s="2" t="s">
        <v>2923</v>
      </c>
      <c r="K572" s="2"/>
      <c r="L572" s="2"/>
      <c r="M572" s="2"/>
      <c r="N572" s="2"/>
      <c r="O572" s="2"/>
      <c r="P572" s="2"/>
      <c r="Q572" s="48"/>
      <c r="R572" s="2" t="s">
        <v>476</v>
      </c>
      <c r="S572" s="2" t="s">
        <v>195</v>
      </c>
      <c r="T572" s="2" t="s">
        <v>6282</v>
      </c>
    </row>
    <row r="573" spans="1:20" ht="15" customHeight="1">
      <c r="A573" s="2">
        <v>10800570</v>
      </c>
      <c r="B573" s="2">
        <v>10010002</v>
      </c>
      <c r="C573" s="2">
        <v>2</v>
      </c>
      <c r="D573" s="2">
        <v>0</v>
      </c>
      <c r="E573" s="2">
        <v>1</v>
      </c>
      <c r="F573" s="2" t="s">
        <v>1143</v>
      </c>
      <c r="G573" s="2"/>
      <c r="H573" s="2"/>
      <c r="I573" s="2"/>
      <c r="J573" s="2" t="s">
        <v>2930</v>
      </c>
      <c r="K573" s="2"/>
      <c r="L573" s="2"/>
      <c r="M573" s="2"/>
      <c r="N573" s="2"/>
      <c r="O573" s="2"/>
      <c r="P573" s="2"/>
      <c r="Q573" s="48"/>
      <c r="R573" s="2" t="s">
        <v>480</v>
      </c>
      <c r="S573" s="2" t="s">
        <v>195</v>
      </c>
      <c r="T573" s="2" t="s">
        <v>6282</v>
      </c>
    </row>
    <row r="574" spans="1:20" ht="15" customHeight="1">
      <c r="A574" s="2">
        <v>10800571</v>
      </c>
      <c r="B574" s="2">
        <v>10010002</v>
      </c>
      <c r="C574" s="2">
        <v>2</v>
      </c>
      <c r="D574" s="2">
        <v>0</v>
      </c>
      <c r="E574" s="2">
        <v>1</v>
      </c>
      <c r="F574" s="2" t="s">
        <v>1144</v>
      </c>
      <c r="G574" s="2"/>
      <c r="H574" s="2"/>
      <c r="I574" s="2"/>
      <c r="J574" s="2" t="s">
        <v>2931</v>
      </c>
      <c r="K574" s="2"/>
      <c r="L574" s="2"/>
      <c r="M574" s="2"/>
      <c r="N574" s="2"/>
      <c r="O574" s="2"/>
      <c r="P574" s="2"/>
      <c r="Q574" s="48"/>
      <c r="R574" s="2" t="s">
        <v>481</v>
      </c>
      <c r="S574" s="2" t="s">
        <v>195</v>
      </c>
      <c r="T574" s="2" t="s">
        <v>6282</v>
      </c>
    </row>
    <row r="575" spans="1:20" ht="15" customHeight="1">
      <c r="A575" s="2">
        <v>10800572</v>
      </c>
      <c r="B575" s="2">
        <v>10010002</v>
      </c>
      <c r="C575" s="2">
        <v>2</v>
      </c>
      <c r="D575" s="2">
        <v>0</v>
      </c>
      <c r="E575" s="2">
        <v>1</v>
      </c>
      <c r="F575" s="2" t="s">
        <v>1145</v>
      </c>
      <c r="G575" s="2"/>
      <c r="H575" s="2"/>
      <c r="I575" s="2"/>
      <c r="J575" s="2" t="s">
        <v>2932</v>
      </c>
      <c r="K575" s="2"/>
      <c r="L575" s="2"/>
      <c r="M575" s="2"/>
      <c r="N575" s="2"/>
      <c r="O575" s="2"/>
      <c r="P575" s="2"/>
      <c r="Q575" s="48"/>
      <c r="R575" s="2" t="s">
        <v>482</v>
      </c>
      <c r="S575" s="2" t="s">
        <v>195</v>
      </c>
      <c r="T575" s="2" t="s">
        <v>6282</v>
      </c>
    </row>
    <row r="576" spans="1:20" ht="15" customHeight="1">
      <c r="A576" s="2">
        <v>10800573</v>
      </c>
      <c r="B576" s="2">
        <v>10010002</v>
      </c>
      <c r="C576" s="2">
        <v>2</v>
      </c>
      <c r="D576" s="2">
        <v>0</v>
      </c>
      <c r="E576" s="2">
        <v>1</v>
      </c>
      <c r="F576" s="2" t="s">
        <v>1146</v>
      </c>
      <c r="G576" s="2"/>
      <c r="H576" s="2"/>
      <c r="I576" s="2"/>
      <c r="J576" s="2" t="s">
        <v>2933</v>
      </c>
      <c r="K576" s="2"/>
      <c r="L576" s="2"/>
      <c r="M576" s="2"/>
      <c r="N576" s="2"/>
      <c r="O576" s="2"/>
      <c r="P576" s="2"/>
      <c r="Q576" s="48"/>
      <c r="R576" s="2" t="s">
        <v>483</v>
      </c>
      <c r="S576" s="2" t="s">
        <v>195</v>
      </c>
      <c r="T576" s="2" t="s">
        <v>6282</v>
      </c>
    </row>
    <row r="577" spans="1:20" ht="15" customHeight="1">
      <c r="A577" s="2">
        <v>10800574</v>
      </c>
      <c r="B577" s="2">
        <v>10010002</v>
      </c>
      <c r="C577" s="2">
        <v>2</v>
      </c>
      <c r="D577" s="2">
        <v>0</v>
      </c>
      <c r="E577" s="2">
        <v>1</v>
      </c>
      <c r="F577" s="2" t="s">
        <v>583</v>
      </c>
      <c r="G577" s="2"/>
      <c r="H577" s="2"/>
      <c r="I577" s="2"/>
      <c r="J577" s="2" t="s">
        <v>2934</v>
      </c>
      <c r="K577" s="2"/>
      <c r="L577" s="2"/>
      <c r="M577" s="2"/>
      <c r="N577" s="2"/>
      <c r="O577" s="2"/>
      <c r="P577" s="2"/>
      <c r="Q577" s="48"/>
      <c r="R577" s="2" t="s">
        <v>346</v>
      </c>
      <c r="S577" s="2" t="s">
        <v>195</v>
      </c>
      <c r="T577" s="2" t="s">
        <v>6282</v>
      </c>
    </row>
    <row r="578" spans="1:20" ht="15" customHeight="1">
      <c r="A578" s="2">
        <v>10800575</v>
      </c>
      <c r="B578" s="2">
        <v>10010002</v>
      </c>
      <c r="C578" s="2">
        <v>2</v>
      </c>
      <c r="D578" s="2">
        <v>0</v>
      </c>
      <c r="E578" s="2">
        <v>1</v>
      </c>
      <c r="F578" s="2" t="s">
        <v>2936</v>
      </c>
      <c r="G578" s="2"/>
      <c r="H578" s="2"/>
      <c r="I578" s="2"/>
      <c r="J578" s="2" t="s">
        <v>2935</v>
      </c>
      <c r="K578" s="2"/>
      <c r="L578" s="2"/>
      <c r="M578" s="2"/>
      <c r="N578" s="2"/>
      <c r="O578" s="2"/>
      <c r="P578" s="2"/>
      <c r="Q578" s="48"/>
      <c r="R578" s="2" t="s">
        <v>347</v>
      </c>
      <c r="S578" s="2" t="s">
        <v>195</v>
      </c>
      <c r="T578" s="2" t="s">
        <v>6282</v>
      </c>
    </row>
    <row r="579" spans="1:20" ht="15" customHeight="1">
      <c r="A579" s="2">
        <v>10800576</v>
      </c>
      <c r="B579" s="2">
        <v>10010002</v>
      </c>
      <c r="C579" s="2">
        <v>2</v>
      </c>
      <c r="D579" s="2">
        <v>0</v>
      </c>
      <c r="E579" s="2">
        <v>1</v>
      </c>
      <c r="F579" s="2" t="s">
        <v>2938</v>
      </c>
      <c r="G579" s="2"/>
      <c r="H579" s="2"/>
      <c r="I579" s="2"/>
      <c r="J579" s="2" t="s">
        <v>2937</v>
      </c>
      <c r="K579" s="2"/>
      <c r="L579" s="2"/>
      <c r="M579" s="2"/>
      <c r="N579" s="2"/>
      <c r="O579" s="2"/>
      <c r="P579" s="2"/>
      <c r="Q579" s="48"/>
      <c r="R579" s="2" t="s">
        <v>348</v>
      </c>
      <c r="S579" s="2" t="s">
        <v>195</v>
      </c>
      <c r="T579" s="2" t="s">
        <v>6282</v>
      </c>
    </row>
    <row r="580" spans="1:20" ht="15" customHeight="1">
      <c r="A580" s="2">
        <v>10800577</v>
      </c>
      <c r="B580" s="2">
        <v>10010009</v>
      </c>
      <c r="C580" s="2">
        <v>2</v>
      </c>
      <c r="D580" s="2">
        <v>0</v>
      </c>
      <c r="E580" s="2">
        <v>1</v>
      </c>
      <c r="F580" s="2" t="s">
        <v>2940</v>
      </c>
      <c r="G580" s="2"/>
      <c r="H580" s="2"/>
      <c r="I580" s="2"/>
      <c r="J580" s="2" t="s">
        <v>2939</v>
      </c>
      <c r="K580" s="2"/>
      <c r="L580" s="2"/>
      <c r="M580" s="2"/>
      <c r="N580" s="2"/>
      <c r="O580" s="2"/>
      <c r="P580" s="2"/>
      <c r="Q580" s="48"/>
      <c r="R580" s="2" t="s">
        <v>484</v>
      </c>
      <c r="S580" s="2" t="s">
        <v>383</v>
      </c>
      <c r="T580" s="2" t="s">
        <v>6680</v>
      </c>
    </row>
    <row r="581" spans="1:20" ht="15" customHeight="1">
      <c r="A581" s="2">
        <v>10800578</v>
      </c>
      <c r="B581" s="2">
        <v>10010009</v>
      </c>
      <c r="C581" s="2">
        <v>2</v>
      </c>
      <c r="D581" s="2">
        <v>0</v>
      </c>
      <c r="E581" s="2">
        <v>1</v>
      </c>
      <c r="F581" s="2" t="s">
        <v>2942</v>
      </c>
      <c r="G581" s="2"/>
      <c r="H581" s="2"/>
      <c r="I581" s="2"/>
      <c r="J581" s="2" t="s">
        <v>2941</v>
      </c>
      <c r="K581" s="2"/>
      <c r="L581" s="2"/>
      <c r="M581" s="2"/>
      <c r="N581" s="2"/>
      <c r="O581" s="2"/>
      <c r="P581" s="2"/>
      <c r="Q581" s="48"/>
      <c r="R581" s="2" t="s">
        <v>485</v>
      </c>
      <c r="S581" s="2" t="s">
        <v>383</v>
      </c>
      <c r="T581" s="2" t="s">
        <v>6680</v>
      </c>
    </row>
    <row r="582" spans="1:20" ht="15" customHeight="1">
      <c r="A582" s="2">
        <v>10800579</v>
      </c>
      <c r="B582" s="2">
        <v>10010009</v>
      </c>
      <c r="C582" s="2">
        <v>2</v>
      </c>
      <c r="D582" s="2">
        <v>0</v>
      </c>
      <c r="E582" s="2">
        <v>1</v>
      </c>
      <c r="F582" s="2" t="s">
        <v>2944</v>
      </c>
      <c r="G582" s="2"/>
      <c r="H582" s="2"/>
      <c r="I582" s="2"/>
      <c r="J582" s="2" t="s">
        <v>2943</v>
      </c>
      <c r="K582" s="2"/>
      <c r="L582" s="2"/>
      <c r="M582" s="2"/>
      <c r="N582" s="2"/>
      <c r="O582" s="2"/>
      <c r="P582" s="2"/>
      <c r="Q582" s="48"/>
      <c r="R582" s="2" t="s">
        <v>486</v>
      </c>
      <c r="S582" s="2" t="s">
        <v>383</v>
      </c>
      <c r="T582" s="2" t="s">
        <v>6680</v>
      </c>
    </row>
    <row r="583" spans="1:20" ht="15" customHeight="1">
      <c r="A583" s="2">
        <v>10800580</v>
      </c>
      <c r="B583" s="2">
        <v>10010009</v>
      </c>
      <c r="C583" s="2">
        <v>2</v>
      </c>
      <c r="D583" s="2">
        <v>0</v>
      </c>
      <c r="E583" s="2">
        <v>1</v>
      </c>
      <c r="F583" s="2" t="s">
        <v>2946</v>
      </c>
      <c r="G583" s="2"/>
      <c r="H583" s="2"/>
      <c r="I583" s="2"/>
      <c r="J583" s="2" t="s">
        <v>2945</v>
      </c>
      <c r="K583" s="2"/>
      <c r="L583" s="2"/>
      <c r="M583" s="2"/>
      <c r="N583" s="2"/>
      <c r="O583" s="2"/>
      <c r="P583" s="2"/>
      <c r="Q583" s="48"/>
      <c r="R583" s="2" t="s">
        <v>487</v>
      </c>
      <c r="S583" s="2" t="s">
        <v>383</v>
      </c>
      <c r="T583" s="2" t="s">
        <v>6680</v>
      </c>
    </row>
    <row r="584" spans="1:20" ht="15" customHeight="1">
      <c r="A584" s="2">
        <v>10800581</v>
      </c>
      <c r="B584" s="2">
        <v>10010009</v>
      </c>
      <c r="C584" s="2">
        <v>2</v>
      </c>
      <c r="D584" s="2">
        <v>0</v>
      </c>
      <c r="E584" s="2">
        <v>1</v>
      </c>
      <c r="F584" s="2" t="s">
        <v>2948</v>
      </c>
      <c r="G584" s="2"/>
      <c r="H584" s="2"/>
      <c r="I584" s="2"/>
      <c r="J584" s="2" t="s">
        <v>2947</v>
      </c>
      <c r="K584" s="2"/>
      <c r="L584" s="2"/>
      <c r="M584" s="2"/>
      <c r="N584" s="2"/>
      <c r="O584" s="2"/>
      <c r="P584" s="2"/>
      <c r="Q584" s="48"/>
      <c r="R584" s="2" t="s">
        <v>488</v>
      </c>
      <c r="S584" s="2" t="s">
        <v>383</v>
      </c>
      <c r="T584" s="2" t="s">
        <v>6680</v>
      </c>
    </row>
    <row r="585" spans="1:20" ht="15" customHeight="1">
      <c r="A585" s="2">
        <v>10800582</v>
      </c>
      <c r="B585" s="2">
        <v>10010009</v>
      </c>
      <c r="C585" s="2">
        <v>2</v>
      </c>
      <c r="D585" s="2">
        <v>0</v>
      </c>
      <c r="E585" s="2">
        <v>1</v>
      </c>
      <c r="F585" s="2" t="s">
        <v>489</v>
      </c>
      <c r="G585" s="2"/>
      <c r="H585" s="2"/>
      <c r="I585" s="2"/>
      <c r="J585" s="2" t="s">
        <v>2949</v>
      </c>
      <c r="K585" s="2"/>
      <c r="L585" s="2"/>
      <c r="M585" s="2"/>
      <c r="N585" s="2"/>
      <c r="O585" s="2"/>
      <c r="P585" s="2"/>
      <c r="Q585" s="48"/>
      <c r="R585" s="2" t="s">
        <v>489</v>
      </c>
      <c r="S585" s="2" t="s">
        <v>383</v>
      </c>
      <c r="T585" s="2" t="s">
        <v>6680</v>
      </c>
    </row>
    <row r="586" spans="1:20" ht="15" customHeight="1">
      <c r="A586" s="2">
        <v>10800583</v>
      </c>
      <c r="B586" s="2">
        <v>10010009</v>
      </c>
      <c r="C586" s="2">
        <v>2</v>
      </c>
      <c r="D586" s="2">
        <v>0</v>
      </c>
      <c r="E586" s="2">
        <v>1</v>
      </c>
      <c r="F586" s="2" t="s">
        <v>2951</v>
      </c>
      <c r="G586" s="2"/>
      <c r="H586" s="2"/>
      <c r="I586" s="2"/>
      <c r="J586" s="2" t="s">
        <v>2950</v>
      </c>
      <c r="K586" s="2"/>
      <c r="L586" s="2"/>
      <c r="M586" s="2"/>
      <c r="N586" s="2"/>
      <c r="O586" s="2"/>
      <c r="P586" s="2"/>
      <c r="Q586" s="48"/>
      <c r="R586" s="2" t="s">
        <v>490</v>
      </c>
      <c r="S586" s="2" t="s">
        <v>383</v>
      </c>
      <c r="T586" s="2" t="s">
        <v>6680</v>
      </c>
    </row>
    <row r="587" spans="1:20" ht="15" customHeight="1">
      <c r="A587" s="2">
        <v>10800584</v>
      </c>
      <c r="B587" s="2">
        <v>10010009</v>
      </c>
      <c r="C587" s="2">
        <v>2</v>
      </c>
      <c r="D587" s="2">
        <v>0</v>
      </c>
      <c r="E587" s="2">
        <v>1</v>
      </c>
      <c r="F587" s="2" t="s">
        <v>2953</v>
      </c>
      <c r="G587" s="2"/>
      <c r="H587" s="2"/>
      <c r="I587" s="2"/>
      <c r="J587" s="2" t="s">
        <v>2952</v>
      </c>
      <c r="K587" s="2"/>
      <c r="L587" s="2"/>
      <c r="M587" s="2"/>
      <c r="N587" s="2"/>
      <c r="O587" s="2"/>
      <c r="P587" s="2"/>
      <c r="Q587" s="48"/>
      <c r="R587" s="2" t="s">
        <v>491</v>
      </c>
      <c r="S587" s="2" t="s">
        <v>383</v>
      </c>
      <c r="T587" s="2" t="s">
        <v>6680</v>
      </c>
    </row>
    <row r="588" spans="1:20" ht="15" customHeight="1">
      <c r="A588" s="2">
        <v>10800585</v>
      </c>
      <c r="B588" s="2">
        <v>10010009</v>
      </c>
      <c r="C588" s="2">
        <v>2</v>
      </c>
      <c r="D588" s="2">
        <v>0</v>
      </c>
      <c r="E588" s="2">
        <v>1</v>
      </c>
      <c r="F588" s="2" t="s">
        <v>2955</v>
      </c>
      <c r="G588" s="2"/>
      <c r="H588" s="2"/>
      <c r="I588" s="2"/>
      <c r="J588" s="2" t="s">
        <v>2954</v>
      </c>
      <c r="K588" s="2"/>
      <c r="L588" s="2"/>
      <c r="M588" s="2"/>
      <c r="N588" s="2"/>
      <c r="O588" s="2"/>
      <c r="P588" s="2"/>
      <c r="Q588" s="48"/>
      <c r="R588" s="2" t="s">
        <v>492</v>
      </c>
      <c r="S588" s="2" t="s">
        <v>383</v>
      </c>
      <c r="T588" s="2" t="s">
        <v>6680</v>
      </c>
    </row>
    <row r="589" spans="1:20" ht="15" customHeight="1">
      <c r="A589" s="2">
        <v>10800586</v>
      </c>
      <c r="B589" s="2">
        <v>10010009</v>
      </c>
      <c r="C589" s="2">
        <v>2</v>
      </c>
      <c r="D589" s="2">
        <v>0</v>
      </c>
      <c r="E589" s="2">
        <v>1</v>
      </c>
      <c r="F589" s="2" t="s">
        <v>2957</v>
      </c>
      <c r="G589" s="2"/>
      <c r="H589" s="2"/>
      <c r="I589" s="2"/>
      <c r="J589" s="2" t="s">
        <v>2956</v>
      </c>
      <c r="K589" s="2"/>
      <c r="L589" s="2"/>
      <c r="M589" s="2"/>
      <c r="N589" s="2"/>
      <c r="O589" s="2"/>
      <c r="P589" s="2"/>
      <c r="Q589" s="48"/>
      <c r="R589" s="2" t="s">
        <v>493</v>
      </c>
      <c r="S589" s="2" t="s">
        <v>383</v>
      </c>
      <c r="T589" s="2" t="s">
        <v>6680</v>
      </c>
    </row>
    <row r="590" spans="1:20" ht="15" customHeight="1">
      <c r="A590" s="2">
        <v>10800587</v>
      </c>
      <c r="B590" s="2">
        <v>10010009</v>
      </c>
      <c r="C590" s="2">
        <v>2</v>
      </c>
      <c r="D590" s="2">
        <v>0</v>
      </c>
      <c r="E590" s="2">
        <v>1</v>
      </c>
      <c r="F590" s="2" t="s">
        <v>2959</v>
      </c>
      <c r="G590" s="2"/>
      <c r="H590" s="2"/>
      <c r="I590" s="2"/>
      <c r="J590" s="2" t="s">
        <v>2958</v>
      </c>
      <c r="K590" s="2"/>
      <c r="L590" s="2"/>
      <c r="M590" s="2"/>
      <c r="N590" s="2"/>
      <c r="O590" s="2"/>
      <c r="P590" s="2"/>
      <c r="Q590" s="48"/>
      <c r="R590" s="2" t="s">
        <v>494</v>
      </c>
      <c r="S590" s="2" t="s">
        <v>383</v>
      </c>
      <c r="T590" s="2" t="s">
        <v>6680</v>
      </c>
    </row>
    <row r="591" spans="1:20" ht="15" customHeight="1">
      <c r="A591" s="2">
        <v>10800588</v>
      </c>
      <c r="B591" s="2">
        <v>10010009</v>
      </c>
      <c r="C591" s="2">
        <v>2</v>
      </c>
      <c r="D591" s="2">
        <v>0</v>
      </c>
      <c r="E591" s="2">
        <v>1</v>
      </c>
      <c r="F591" s="2" t="s">
        <v>2961</v>
      </c>
      <c r="G591" s="2"/>
      <c r="H591" s="2"/>
      <c r="I591" s="2"/>
      <c r="J591" s="2" t="s">
        <v>2960</v>
      </c>
      <c r="K591" s="2"/>
      <c r="L591" s="2"/>
      <c r="M591" s="2"/>
      <c r="N591" s="2"/>
      <c r="O591" s="2"/>
      <c r="P591" s="2"/>
      <c r="Q591" s="48"/>
      <c r="R591" s="2" t="s">
        <v>495</v>
      </c>
      <c r="S591" s="2" t="s">
        <v>383</v>
      </c>
      <c r="T591" s="2" t="s">
        <v>6680</v>
      </c>
    </row>
    <row r="592" spans="1:20" ht="15" customHeight="1">
      <c r="A592" s="2">
        <v>10800589</v>
      </c>
      <c r="B592" s="2">
        <v>10010009</v>
      </c>
      <c r="C592" s="2">
        <v>2</v>
      </c>
      <c r="D592" s="2">
        <v>0</v>
      </c>
      <c r="E592" s="2">
        <v>1</v>
      </c>
      <c r="F592" s="2" t="s">
        <v>2963</v>
      </c>
      <c r="G592" s="2"/>
      <c r="H592" s="2"/>
      <c r="I592" s="2"/>
      <c r="J592" s="2" t="s">
        <v>2962</v>
      </c>
      <c r="K592" s="2"/>
      <c r="L592" s="2"/>
      <c r="M592" s="2"/>
      <c r="N592" s="2"/>
      <c r="O592" s="2"/>
      <c r="P592" s="2"/>
      <c r="Q592" s="48"/>
      <c r="R592" s="2" t="s">
        <v>496</v>
      </c>
      <c r="S592" s="2" t="s">
        <v>383</v>
      </c>
      <c r="T592" s="2" t="s">
        <v>6680</v>
      </c>
    </row>
    <row r="593" spans="1:20" ht="15" customHeight="1">
      <c r="A593" s="2">
        <v>10800590</v>
      </c>
      <c r="B593" s="2">
        <v>10010009</v>
      </c>
      <c r="C593" s="2">
        <v>2</v>
      </c>
      <c r="D593" s="2">
        <v>0</v>
      </c>
      <c r="E593" s="2">
        <v>1</v>
      </c>
      <c r="F593" s="2" t="s">
        <v>2965</v>
      </c>
      <c r="G593" s="2"/>
      <c r="H593" s="2"/>
      <c r="I593" s="2"/>
      <c r="J593" s="2" t="s">
        <v>2964</v>
      </c>
      <c r="K593" s="2"/>
      <c r="L593" s="2"/>
      <c r="M593" s="2"/>
      <c r="N593" s="2"/>
      <c r="O593" s="2"/>
      <c r="P593" s="2"/>
      <c r="Q593" s="48"/>
      <c r="R593" s="2" t="s">
        <v>497</v>
      </c>
      <c r="S593" s="2" t="s">
        <v>383</v>
      </c>
      <c r="T593" s="2" t="s">
        <v>6680</v>
      </c>
    </row>
    <row r="594" spans="1:20" ht="15" customHeight="1">
      <c r="A594" s="2">
        <v>10800591</v>
      </c>
      <c r="B594" s="2">
        <v>10010009</v>
      </c>
      <c r="C594" s="2">
        <v>2</v>
      </c>
      <c r="D594" s="2">
        <v>0</v>
      </c>
      <c r="E594" s="2">
        <v>1</v>
      </c>
      <c r="F594" s="2" t="s">
        <v>2976</v>
      </c>
      <c r="G594" s="2"/>
      <c r="H594" s="2"/>
      <c r="I594" s="2"/>
      <c r="J594" s="2" t="s">
        <v>2975</v>
      </c>
      <c r="K594" s="2"/>
      <c r="L594" s="2"/>
      <c r="M594" s="2"/>
      <c r="N594" s="2"/>
      <c r="O594" s="2"/>
      <c r="P594" s="2"/>
      <c r="Q594" s="48"/>
      <c r="R594" s="2" t="s">
        <v>511</v>
      </c>
      <c r="S594" s="2" t="s">
        <v>383</v>
      </c>
      <c r="T594" s="2" t="s">
        <v>6680</v>
      </c>
    </row>
    <row r="595" spans="1:20" ht="15" customHeight="1">
      <c r="A595" s="2">
        <v>10800592</v>
      </c>
      <c r="B595" s="2">
        <v>10010009</v>
      </c>
      <c r="C595" s="2">
        <v>2</v>
      </c>
      <c r="D595" s="2">
        <v>0</v>
      </c>
      <c r="E595" s="2">
        <v>1</v>
      </c>
      <c r="F595" s="2" t="s">
        <v>2978</v>
      </c>
      <c r="G595" s="2"/>
      <c r="H595" s="2"/>
      <c r="I595" s="2"/>
      <c r="J595" s="2" t="s">
        <v>2977</v>
      </c>
      <c r="K595" s="2"/>
      <c r="L595" s="2"/>
      <c r="M595" s="2"/>
      <c r="N595" s="2"/>
      <c r="O595" s="2"/>
      <c r="P595" s="2"/>
      <c r="Q595" s="48"/>
      <c r="R595" s="2" t="s">
        <v>512</v>
      </c>
      <c r="S595" s="2" t="s">
        <v>383</v>
      </c>
      <c r="T595" s="2" t="s">
        <v>6680</v>
      </c>
    </row>
    <row r="596" spans="1:20" ht="15" customHeight="1">
      <c r="A596" s="2">
        <v>10800593</v>
      </c>
      <c r="B596" s="2">
        <v>10010009</v>
      </c>
      <c r="C596" s="2">
        <v>2</v>
      </c>
      <c r="D596" s="2">
        <v>0</v>
      </c>
      <c r="E596" s="2">
        <v>1</v>
      </c>
      <c r="F596" s="2" t="s">
        <v>2980</v>
      </c>
      <c r="G596" s="2"/>
      <c r="H596" s="2"/>
      <c r="I596" s="2"/>
      <c r="J596" s="2" t="s">
        <v>2979</v>
      </c>
      <c r="K596" s="2"/>
      <c r="L596" s="2"/>
      <c r="M596" s="2"/>
      <c r="N596" s="2"/>
      <c r="O596" s="2"/>
      <c r="P596" s="2"/>
      <c r="Q596" s="48"/>
      <c r="R596" s="2" t="s">
        <v>513</v>
      </c>
      <c r="S596" s="2" t="s">
        <v>383</v>
      </c>
      <c r="T596" s="2" t="s">
        <v>6680</v>
      </c>
    </row>
    <row r="597" spans="1:20" ht="15" customHeight="1">
      <c r="A597" s="2">
        <v>10800594</v>
      </c>
      <c r="B597" s="2">
        <v>10010009</v>
      </c>
      <c r="C597" s="2">
        <v>2</v>
      </c>
      <c r="D597" s="2">
        <v>0</v>
      </c>
      <c r="E597" s="2">
        <v>1</v>
      </c>
      <c r="F597" s="2" t="s">
        <v>2982</v>
      </c>
      <c r="G597" s="2"/>
      <c r="H597" s="2"/>
      <c r="I597" s="2"/>
      <c r="J597" s="2" t="s">
        <v>2981</v>
      </c>
      <c r="K597" s="2"/>
      <c r="L597" s="2"/>
      <c r="M597" s="2"/>
      <c r="N597" s="2"/>
      <c r="O597" s="2"/>
      <c r="P597" s="2"/>
      <c r="Q597" s="48"/>
      <c r="R597" s="2" t="s">
        <v>514</v>
      </c>
      <c r="S597" s="2" t="s">
        <v>383</v>
      </c>
      <c r="T597" s="2" t="s">
        <v>6680</v>
      </c>
    </row>
    <row r="598" spans="1:20" ht="15" customHeight="1">
      <c r="A598" s="2">
        <v>10800595</v>
      </c>
      <c r="B598" s="2">
        <v>10010009</v>
      </c>
      <c r="C598" s="2">
        <v>2</v>
      </c>
      <c r="D598" s="2">
        <v>0</v>
      </c>
      <c r="E598" s="2">
        <v>1</v>
      </c>
      <c r="F598" s="2" t="s">
        <v>2984</v>
      </c>
      <c r="G598" s="2"/>
      <c r="H598" s="2"/>
      <c r="I598" s="2"/>
      <c r="J598" s="2" t="s">
        <v>2983</v>
      </c>
      <c r="K598" s="2"/>
      <c r="L598" s="2"/>
      <c r="M598" s="2"/>
      <c r="N598" s="2"/>
      <c r="O598" s="2"/>
      <c r="P598" s="2"/>
      <c r="Q598" s="48"/>
      <c r="R598" s="2" t="s">
        <v>515</v>
      </c>
      <c r="S598" s="2" t="s">
        <v>383</v>
      </c>
      <c r="T598" s="2" t="s">
        <v>6680</v>
      </c>
    </row>
    <row r="599" spans="1:20" ht="15" customHeight="1">
      <c r="A599" s="2">
        <v>10800596</v>
      </c>
      <c r="B599" s="2">
        <v>10010009</v>
      </c>
      <c r="C599" s="2">
        <v>2</v>
      </c>
      <c r="D599" s="2">
        <v>0</v>
      </c>
      <c r="E599" s="2">
        <v>1</v>
      </c>
      <c r="F599" s="2" t="s">
        <v>2986</v>
      </c>
      <c r="G599" s="2"/>
      <c r="H599" s="2"/>
      <c r="I599" s="2"/>
      <c r="J599" s="2" t="s">
        <v>2985</v>
      </c>
      <c r="K599" s="2"/>
      <c r="L599" s="2"/>
      <c r="M599" s="2"/>
      <c r="N599" s="2"/>
      <c r="O599" s="2"/>
      <c r="P599" s="2"/>
      <c r="Q599" s="48"/>
      <c r="R599" s="2" t="s">
        <v>516</v>
      </c>
      <c r="S599" s="2" t="s">
        <v>383</v>
      </c>
      <c r="T599" s="2" t="s">
        <v>6680</v>
      </c>
    </row>
    <row r="600" spans="1:20" ht="15" customHeight="1">
      <c r="A600" s="2">
        <v>10800597</v>
      </c>
      <c r="B600" s="2">
        <v>10010009</v>
      </c>
      <c r="C600" s="2">
        <v>2</v>
      </c>
      <c r="D600" s="2">
        <v>0</v>
      </c>
      <c r="E600" s="2">
        <v>1</v>
      </c>
      <c r="F600" s="2" t="s">
        <v>2988</v>
      </c>
      <c r="G600" s="2"/>
      <c r="H600" s="2"/>
      <c r="I600" s="2"/>
      <c r="J600" s="2" t="s">
        <v>2987</v>
      </c>
      <c r="K600" s="2"/>
      <c r="L600" s="2"/>
      <c r="M600" s="2"/>
      <c r="N600" s="2"/>
      <c r="O600" s="2"/>
      <c r="P600" s="2"/>
      <c r="Q600" s="48"/>
      <c r="R600" s="2" t="s">
        <v>517</v>
      </c>
      <c r="S600" s="2" t="s">
        <v>383</v>
      </c>
      <c r="T600" s="2" t="s">
        <v>6680</v>
      </c>
    </row>
    <row r="601" spans="1:20" ht="15" customHeight="1">
      <c r="A601" s="2">
        <v>10800598</v>
      </c>
      <c r="B601" s="2">
        <v>10010009</v>
      </c>
      <c r="C601" s="2">
        <v>2</v>
      </c>
      <c r="D601" s="2">
        <v>0</v>
      </c>
      <c r="E601" s="2">
        <v>1</v>
      </c>
      <c r="F601" s="2" t="s">
        <v>2990</v>
      </c>
      <c r="G601" s="2"/>
      <c r="H601" s="2"/>
      <c r="I601" s="2"/>
      <c r="J601" s="2" t="s">
        <v>2989</v>
      </c>
      <c r="K601" s="2"/>
      <c r="L601" s="2"/>
      <c r="M601" s="2"/>
      <c r="N601" s="2"/>
      <c r="O601" s="2"/>
      <c r="P601" s="2"/>
      <c r="Q601" s="48"/>
      <c r="R601" s="2" t="s">
        <v>518</v>
      </c>
      <c r="S601" s="2" t="s">
        <v>383</v>
      </c>
      <c r="T601" s="2" t="s">
        <v>6680</v>
      </c>
    </row>
    <row r="602" spans="1:20" ht="15" customHeight="1">
      <c r="A602" s="2">
        <v>10800599</v>
      </c>
      <c r="B602" s="2">
        <v>10010009</v>
      </c>
      <c r="C602" s="2">
        <v>2</v>
      </c>
      <c r="D602" s="2">
        <v>0</v>
      </c>
      <c r="E602" s="2">
        <v>1</v>
      </c>
      <c r="F602" s="2" t="s">
        <v>2992</v>
      </c>
      <c r="G602" s="2"/>
      <c r="H602" s="2"/>
      <c r="I602" s="2"/>
      <c r="J602" s="2" t="s">
        <v>2991</v>
      </c>
      <c r="K602" s="2"/>
      <c r="L602" s="2"/>
      <c r="M602" s="2"/>
      <c r="N602" s="2"/>
      <c r="O602" s="2"/>
      <c r="P602" s="2"/>
      <c r="Q602" s="48"/>
      <c r="R602" s="2" t="s">
        <v>519</v>
      </c>
      <c r="S602" s="2" t="s">
        <v>383</v>
      </c>
      <c r="T602" s="2" t="s">
        <v>6680</v>
      </c>
    </row>
    <row r="603" spans="1:20" ht="15" customHeight="1">
      <c r="A603" s="2">
        <v>10800600</v>
      </c>
      <c r="B603" s="2">
        <v>10010009</v>
      </c>
      <c r="C603" s="2">
        <v>2</v>
      </c>
      <c r="D603" s="2">
        <v>0</v>
      </c>
      <c r="E603" s="2">
        <v>1</v>
      </c>
      <c r="F603" s="2" t="s">
        <v>2994</v>
      </c>
      <c r="G603" s="2"/>
      <c r="H603" s="2"/>
      <c r="I603" s="2"/>
      <c r="J603" s="2" t="s">
        <v>2993</v>
      </c>
      <c r="K603" s="2"/>
      <c r="L603" s="2"/>
      <c r="M603" s="2"/>
      <c r="N603" s="2"/>
      <c r="O603" s="2"/>
      <c r="P603" s="2"/>
      <c r="Q603" s="48"/>
      <c r="R603" s="2" t="s">
        <v>520</v>
      </c>
      <c r="S603" s="2" t="s">
        <v>383</v>
      </c>
      <c r="T603" s="2" t="s">
        <v>6680</v>
      </c>
    </row>
    <row r="604" spans="1:20" ht="15" customHeight="1">
      <c r="A604" s="2">
        <v>10800601</v>
      </c>
      <c r="B604" s="2">
        <v>10010009</v>
      </c>
      <c r="C604" s="2">
        <v>2</v>
      </c>
      <c r="D604" s="2">
        <v>0</v>
      </c>
      <c r="E604" s="2">
        <v>1</v>
      </c>
      <c r="F604" s="2" t="s">
        <v>2996</v>
      </c>
      <c r="G604" s="2"/>
      <c r="H604" s="2"/>
      <c r="I604" s="2"/>
      <c r="J604" s="2" t="s">
        <v>2995</v>
      </c>
      <c r="K604" s="2"/>
      <c r="L604" s="2"/>
      <c r="M604" s="2"/>
      <c r="N604" s="2"/>
      <c r="O604" s="2"/>
      <c r="P604" s="2"/>
      <c r="Q604" s="48"/>
      <c r="R604" s="2" t="s">
        <v>521</v>
      </c>
      <c r="S604" s="2" t="s">
        <v>383</v>
      </c>
      <c r="T604" s="2" t="s">
        <v>6680</v>
      </c>
    </row>
    <row r="605" spans="1:20" ht="15" customHeight="1">
      <c r="A605" s="2">
        <v>10800602</v>
      </c>
      <c r="B605" s="2">
        <v>10010009</v>
      </c>
      <c r="C605" s="2">
        <v>2</v>
      </c>
      <c r="D605" s="2">
        <v>0</v>
      </c>
      <c r="E605" s="2">
        <v>1</v>
      </c>
      <c r="F605" s="2" t="s">
        <v>2998</v>
      </c>
      <c r="G605" s="2"/>
      <c r="H605" s="2"/>
      <c r="I605" s="2"/>
      <c r="J605" s="2" t="s">
        <v>2997</v>
      </c>
      <c r="K605" s="2"/>
      <c r="L605" s="2"/>
      <c r="M605" s="2"/>
      <c r="N605" s="2"/>
      <c r="O605" s="2"/>
      <c r="P605" s="2"/>
      <c r="Q605" s="48"/>
      <c r="R605" s="2" t="s">
        <v>522</v>
      </c>
      <c r="S605" s="2" t="s">
        <v>383</v>
      </c>
      <c r="T605" s="2" t="s">
        <v>6680</v>
      </c>
    </row>
    <row r="606" spans="1:20" ht="15" customHeight="1">
      <c r="A606" s="2">
        <v>10800603</v>
      </c>
      <c r="B606" s="2">
        <v>10010009</v>
      </c>
      <c r="C606" s="2">
        <v>2</v>
      </c>
      <c r="D606" s="2">
        <v>0</v>
      </c>
      <c r="E606" s="2">
        <v>1</v>
      </c>
      <c r="F606" s="2" t="s">
        <v>3000</v>
      </c>
      <c r="G606" s="2"/>
      <c r="H606" s="2"/>
      <c r="I606" s="2"/>
      <c r="J606" s="2" t="s">
        <v>2999</v>
      </c>
      <c r="K606" s="2"/>
      <c r="L606" s="2"/>
      <c r="M606" s="2"/>
      <c r="N606" s="2"/>
      <c r="O606" s="2"/>
      <c r="P606" s="2"/>
      <c r="Q606" s="48"/>
      <c r="R606" s="2" t="s">
        <v>523</v>
      </c>
      <c r="S606" s="2" t="s">
        <v>383</v>
      </c>
      <c r="T606" s="2" t="s">
        <v>6680</v>
      </c>
    </row>
    <row r="607" spans="1:20" ht="15" customHeight="1">
      <c r="A607" s="2">
        <v>10800604</v>
      </c>
      <c r="B607" s="2">
        <v>10010002</v>
      </c>
      <c r="C607" s="2">
        <v>2</v>
      </c>
      <c r="D607" s="2">
        <v>0</v>
      </c>
      <c r="E607" s="2">
        <v>1</v>
      </c>
      <c r="F607" s="2" t="s">
        <v>524</v>
      </c>
      <c r="G607" s="2"/>
      <c r="H607" s="2"/>
      <c r="I607" s="2"/>
      <c r="J607" s="2" t="s">
        <v>3001</v>
      </c>
      <c r="K607" s="2"/>
      <c r="L607" s="2"/>
      <c r="M607" s="2"/>
      <c r="N607" s="2"/>
      <c r="O607" s="2"/>
      <c r="P607" s="2"/>
      <c r="Q607" s="48"/>
      <c r="R607" s="2" t="s">
        <v>524</v>
      </c>
      <c r="S607" s="2" t="s">
        <v>195</v>
      </c>
      <c r="T607" s="2" t="s">
        <v>6282</v>
      </c>
    </row>
    <row r="608" spans="1:20" ht="15" customHeight="1">
      <c r="A608" s="2">
        <v>10800605</v>
      </c>
      <c r="B608" s="2">
        <v>10010002</v>
      </c>
      <c r="C608" s="2">
        <v>2</v>
      </c>
      <c r="D608" s="2">
        <v>0</v>
      </c>
      <c r="E608" s="2">
        <v>1</v>
      </c>
      <c r="F608" s="2" t="s">
        <v>526</v>
      </c>
      <c r="G608" s="2"/>
      <c r="H608" s="2"/>
      <c r="I608" s="2"/>
      <c r="J608" s="2" t="s">
        <v>3002</v>
      </c>
      <c r="K608" s="2"/>
      <c r="L608" s="2"/>
      <c r="M608" s="2"/>
      <c r="N608" s="2"/>
      <c r="O608" s="2"/>
      <c r="P608" s="2"/>
      <c r="Q608" s="48"/>
      <c r="R608" s="2" t="s">
        <v>526</v>
      </c>
      <c r="S608" s="2" t="s">
        <v>195</v>
      </c>
      <c r="T608" s="2" t="s">
        <v>6282</v>
      </c>
    </row>
    <row r="609" spans="1:20" ht="15" customHeight="1">
      <c r="A609" s="2">
        <v>10800606</v>
      </c>
      <c r="B609" s="2">
        <v>10010002</v>
      </c>
      <c r="C609" s="2">
        <v>2</v>
      </c>
      <c r="D609" s="2">
        <v>0</v>
      </c>
      <c r="E609" s="2">
        <v>1</v>
      </c>
      <c r="F609" s="2" t="s">
        <v>527</v>
      </c>
      <c r="G609" s="2"/>
      <c r="H609" s="2"/>
      <c r="I609" s="2"/>
      <c r="J609" s="2" t="s">
        <v>3003</v>
      </c>
      <c r="K609" s="2"/>
      <c r="L609" s="2"/>
      <c r="M609" s="2"/>
      <c r="N609" s="2"/>
      <c r="O609" s="2"/>
      <c r="P609" s="2"/>
      <c r="Q609" s="48"/>
      <c r="R609" s="2" t="s">
        <v>527</v>
      </c>
      <c r="S609" s="2" t="s">
        <v>195</v>
      </c>
      <c r="T609" s="2" t="s">
        <v>6282</v>
      </c>
    </row>
    <row r="610" spans="1:20" ht="15" customHeight="1">
      <c r="A610" s="2">
        <v>10800607</v>
      </c>
      <c r="B610" s="2">
        <v>10010002</v>
      </c>
      <c r="C610" s="2">
        <v>2</v>
      </c>
      <c r="D610" s="2">
        <v>0</v>
      </c>
      <c r="E610" s="2">
        <v>1</v>
      </c>
      <c r="F610" s="2" t="s">
        <v>528</v>
      </c>
      <c r="G610" s="2"/>
      <c r="H610" s="2"/>
      <c r="I610" s="2"/>
      <c r="J610" s="2" t="s">
        <v>3004</v>
      </c>
      <c r="K610" s="2"/>
      <c r="L610" s="2"/>
      <c r="M610" s="2"/>
      <c r="N610" s="2"/>
      <c r="O610" s="2"/>
      <c r="P610" s="2"/>
      <c r="Q610" s="48"/>
      <c r="R610" s="2" t="s">
        <v>528</v>
      </c>
      <c r="S610" s="2" t="s">
        <v>195</v>
      </c>
      <c r="T610" s="2" t="s">
        <v>6282</v>
      </c>
    </row>
    <row r="611" spans="1:20" ht="15" customHeight="1">
      <c r="A611" s="2">
        <v>10800608</v>
      </c>
      <c r="B611" s="2">
        <v>10010002</v>
      </c>
      <c r="C611" s="2">
        <v>2</v>
      </c>
      <c r="D611" s="2">
        <v>0</v>
      </c>
      <c r="E611" s="2">
        <v>1</v>
      </c>
      <c r="F611" s="2" t="s">
        <v>529</v>
      </c>
      <c r="G611" s="2"/>
      <c r="H611" s="2"/>
      <c r="I611" s="2"/>
      <c r="J611" s="2" t="s">
        <v>3005</v>
      </c>
      <c r="K611" s="2"/>
      <c r="L611" s="2"/>
      <c r="M611" s="2"/>
      <c r="N611" s="2"/>
      <c r="O611" s="2"/>
      <c r="P611" s="2"/>
      <c r="Q611" s="48"/>
      <c r="R611" s="2" t="s">
        <v>529</v>
      </c>
      <c r="S611" s="2" t="s">
        <v>195</v>
      </c>
      <c r="T611" s="2" t="s">
        <v>6282</v>
      </c>
    </row>
    <row r="612" spans="1:20" ht="15" customHeight="1">
      <c r="A612" s="2">
        <v>10800609</v>
      </c>
      <c r="B612" s="2">
        <v>10010002</v>
      </c>
      <c r="C612" s="2">
        <v>2</v>
      </c>
      <c r="D612" s="2">
        <v>0</v>
      </c>
      <c r="E612" s="2">
        <v>1</v>
      </c>
      <c r="F612" s="2" t="s">
        <v>530</v>
      </c>
      <c r="G612" s="2"/>
      <c r="H612" s="2"/>
      <c r="I612" s="2"/>
      <c r="J612" s="2" t="s">
        <v>3006</v>
      </c>
      <c r="K612" s="2"/>
      <c r="L612" s="2"/>
      <c r="M612" s="2"/>
      <c r="N612" s="2"/>
      <c r="O612" s="2"/>
      <c r="P612" s="2"/>
      <c r="Q612" s="48"/>
      <c r="R612" s="2" t="s">
        <v>530</v>
      </c>
      <c r="S612" s="2" t="s">
        <v>195</v>
      </c>
      <c r="T612" s="2" t="s">
        <v>6282</v>
      </c>
    </row>
    <row r="613" spans="1:20" ht="15" customHeight="1">
      <c r="A613" s="2">
        <v>10800610</v>
      </c>
      <c r="B613" s="2">
        <v>10010002</v>
      </c>
      <c r="C613" s="2">
        <v>2</v>
      </c>
      <c r="D613" s="2">
        <v>0</v>
      </c>
      <c r="E613" s="2">
        <v>1</v>
      </c>
      <c r="F613" s="2" t="s">
        <v>531</v>
      </c>
      <c r="G613" s="2"/>
      <c r="H613" s="2"/>
      <c r="I613" s="2"/>
      <c r="J613" s="2" t="s">
        <v>3007</v>
      </c>
      <c r="K613" s="2"/>
      <c r="L613" s="2"/>
      <c r="M613" s="2"/>
      <c r="N613" s="2"/>
      <c r="O613" s="2"/>
      <c r="P613" s="2"/>
      <c r="Q613" s="48"/>
      <c r="R613" s="2" t="s">
        <v>531</v>
      </c>
      <c r="S613" s="2" t="s">
        <v>195</v>
      </c>
      <c r="T613" s="2" t="s">
        <v>6282</v>
      </c>
    </row>
    <row r="614" spans="1:20" ht="15" customHeight="1">
      <c r="A614" s="2">
        <v>10800611</v>
      </c>
      <c r="B614" s="2">
        <v>10010002</v>
      </c>
      <c r="C614" s="2">
        <v>2</v>
      </c>
      <c r="D614" s="2">
        <v>0</v>
      </c>
      <c r="E614" s="2">
        <v>1</v>
      </c>
      <c r="F614" s="2" t="s">
        <v>3009</v>
      </c>
      <c r="G614" s="2"/>
      <c r="H614" s="2"/>
      <c r="I614" s="2"/>
      <c r="J614" s="2" t="s">
        <v>3008</v>
      </c>
      <c r="K614" s="2"/>
      <c r="L614" s="2"/>
      <c r="M614" s="2"/>
      <c r="N614" s="2"/>
      <c r="O614" s="2"/>
      <c r="P614" s="2"/>
      <c r="Q614" s="48"/>
      <c r="R614" s="2" t="s">
        <v>532</v>
      </c>
      <c r="S614" s="2" t="s">
        <v>195</v>
      </c>
      <c r="T614" s="2" t="s">
        <v>6282</v>
      </c>
    </row>
    <row r="615" spans="1:20" ht="15" customHeight="1">
      <c r="A615" s="2">
        <v>10800612</v>
      </c>
      <c r="B615" s="2">
        <v>10010002</v>
      </c>
      <c r="C615" s="2">
        <v>2</v>
      </c>
      <c r="D615" s="2">
        <v>0</v>
      </c>
      <c r="E615" s="2">
        <v>1</v>
      </c>
      <c r="F615" s="2" t="s">
        <v>3011</v>
      </c>
      <c r="G615" s="2"/>
      <c r="H615" s="2"/>
      <c r="I615" s="2"/>
      <c r="J615" s="2" t="s">
        <v>3010</v>
      </c>
      <c r="K615" s="2"/>
      <c r="L615" s="2"/>
      <c r="M615" s="2"/>
      <c r="N615" s="2"/>
      <c r="O615" s="2"/>
      <c r="P615" s="2"/>
      <c r="Q615" s="48"/>
      <c r="R615" s="2" t="s">
        <v>534</v>
      </c>
      <c r="S615" s="2" t="s">
        <v>195</v>
      </c>
      <c r="T615" s="2" t="s">
        <v>6282</v>
      </c>
    </row>
    <row r="616" spans="1:20" ht="15" customHeight="1">
      <c r="A616" s="2">
        <v>10800613</v>
      </c>
      <c r="B616" s="2">
        <v>10010002</v>
      </c>
      <c r="C616" s="2">
        <v>2</v>
      </c>
      <c r="D616" s="2">
        <v>0</v>
      </c>
      <c r="E616" s="2">
        <v>1</v>
      </c>
      <c r="F616" s="2" t="s">
        <v>3013</v>
      </c>
      <c r="G616" s="2"/>
      <c r="H616" s="2"/>
      <c r="I616" s="2"/>
      <c r="J616" s="2" t="s">
        <v>3012</v>
      </c>
      <c r="K616" s="2"/>
      <c r="L616" s="2"/>
      <c r="M616" s="2"/>
      <c r="N616" s="2"/>
      <c r="O616" s="2"/>
      <c r="P616" s="2"/>
      <c r="Q616" s="48"/>
      <c r="R616" s="2" t="s">
        <v>535</v>
      </c>
      <c r="S616" s="2" t="s">
        <v>195</v>
      </c>
      <c r="T616" s="2" t="s">
        <v>6282</v>
      </c>
    </row>
    <row r="617" spans="1:20" ht="15" customHeight="1">
      <c r="A617" s="2">
        <v>10800614</v>
      </c>
      <c r="B617" s="2">
        <v>10010002</v>
      </c>
      <c r="C617" s="2">
        <v>2</v>
      </c>
      <c r="D617" s="2">
        <v>0</v>
      </c>
      <c r="E617" s="2">
        <v>1</v>
      </c>
      <c r="F617" s="2" t="s">
        <v>1298</v>
      </c>
      <c r="G617" s="2"/>
      <c r="H617" s="2"/>
      <c r="I617" s="2"/>
      <c r="J617" s="2" t="s">
        <v>3014</v>
      </c>
      <c r="K617" s="2"/>
      <c r="L617" s="2"/>
      <c r="M617" s="2"/>
      <c r="N617" s="2"/>
      <c r="O617" s="2"/>
      <c r="P617" s="2"/>
      <c r="Q617" s="48"/>
      <c r="R617" s="2" t="s">
        <v>536</v>
      </c>
      <c r="S617" s="2" t="s">
        <v>195</v>
      </c>
      <c r="T617" s="2" t="s">
        <v>6282</v>
      </c>
    </row>
    <row r="618" spans="1:20" ht="15" customHeight="1">
      <c r="A618" s="2">
        <v>10800615</v>
      </c>
      <c r="B618" s="2">
        <v>10010009</v>
      </c>
      <c r="C618" s="2">
        <v>2</v>
      </c>
      <c r="D618" s="2">
        <v>0</v>
      </c>
      <c r="E618" s="2">
        <v>1</v>
      </c>
      <c r="F618" s="2" t="s">
        <v>3016</v>
      </c>
      <c r="G618" s="2"/>
      <c r="H618" s="2"/>
      <c r="I618" s="2"/>
      <c r="J618" s="2" t="s">
        <v>3015</v>
      </c>
      <c r="K618" s="2"/>
      <c r="L618" s="2"/>
      <c r="M618" s="2"/>
      <c r="N618" s="2"/>
      <c r="O618" s="2"/>
      <c r="P618" s="2"/>
      <c r="Q618" s="48"/>
      <c r="R618" s="2" t="s">
        <v>382</v>
      </c>
      <c r="S618" s="2" t="s">
        <v>383</v>
      </c>
      <c r="T618" s="2" t="s">
        <v>6680</v>
      </c>
    </row>
    <row r="619" spans="1:20" ht="15" customHeight="1">
      <c r="A619" s="2">
        <v>10800616</v>
      </c>
      <c r="B619" s="2">
        <v>10010009</v>
      </c>
      <c r="C619" s="2">
        <v>2</v>
      </c>
      <c r="D619" s="2">
        <v>0</v>
      </c>
      <c r="E619" s="2">
        <v>1</v>
      </c>
      <c r="F619" s="2" t="s">
        <v>3018</v>
      </c>
      <c r="G619" s="2"/>
      <c r="H619" s="2"/>
      <c r="I619" s="2"/>
      <c r="J619" s="2" t="s">
        <v>3017</v>
      </c>
      <c r="K619" s="2"/>
      <c r="L619" s="2"/>
      <c r="M619" s="2"/>
      <c r="N619" s="2"/>
      <c r="O619" s="2"/>
      <c r="P619" s="2"/>
      <c r="Q619" s="48"/>
      <c r="R619" s="2" t="s">
        <v>384</v>
      </c>
      <c r="S619" s="2" t="s">
        <v>383</v>
      </c>
      <c r="T619" s="2" t="s">
        <v>6680</v>
      </c>
    </row>
    <row r="620" spans="1:20" ht="15" customHeight="1">
      <c r="A620" s="2">
        <v>10800617</v>
      </c>
      <c r="B620" s="2">
        <v>10010009</v>
      </c>
      <c r="C620" s="2">
        <v>2</v>
      </c>
      <c r="D620" s="2">
        <v>0</v>
      </c>
      <c r="E620" s="2">
        <v>1</v>
      </c>
      <c r="F620" s="2" t="s">
        <v>3020</v>
      </c>
      <c r="G620" s="2"/>
      <c r="H620" s="2"/>
      <c r="I620" s="2"/>
      <c r="J620" s="2" t="s">
        <v>3019</v>
      </c>
      <c r="K620" s="2"/>
      <c r="L620" s="2"/>
      <c r="M620" s="2"/>
      <c r="N620" s="2"/>
      <c r="O620" s="2"/>
      <c r="P620" s="2"/>
      <c r="Q620" s="48"/>
      <c r="R620" s="2" t="s">
        <v>385</v>
      </c>
      <c r="S620" s="2" t="s">
        <v>383</v>
      </c>
      <c r="T620" s="2" t="s">
        <v>6680</v>
      </c>
    </row>
    <row r="621" spans="1:20" ht="15" customHeight="1">
      <c r="A621" s="2">
        <v>10800618</v>
      </c>
      <c r="B621" s="2">
        <v>10010009</v>
      </c>
      <c r="C621" s="2">
        <v>2</v>
      </c>
      <c r="D621" s="2">
        <v>0</v>
      </c>
      <c r="E621" s="2">
        <v>1</v>
      </c>
      <c r="F621" s="2" t="s">
        <v>3022</v>
      </c>
      <c r="G621" s="2"/>
      <c r="H621" s="2"/>
      <c r="I621" s="2"/>
      <c r="J621" s="2" t="s">
        <v>3021</v>
      </c>
      <c r="K621" s="2"/>
      <c r="L621" s="2"/>
      <c r="M621" s="2"/>
      <c r="N621" s="2"/>
      <c r="O621" s="2"/>
      <c r="P621" s="2"/>
      <c r="Q621" s="48"/>
      <c r="R621" s="2" t="s">
        <v>386</v>
      </c>
      <c r="S621" s="2" t="s">
        <v>383</v>
      </c>
      <c r="T621" s="2" t="s">
        <v>6680</v>
      </c>
    </row>
    <row r="622" spans="1:20" ht="15" customHeight="1">
      <c r="A622" s="2">
        <v>10800619</v>
      </c>
      <c r="B622" s="2">
        <v>10010009</v>
      </c>
      <c r="C622" s="2">
        <v>2</v>
      </c>
      <c r="D622" s="2">
        <v>0</v>
      </c>
      <c r="E622" s="2">
        <v>1</v>
      </c>
      <c r="F622" s="2" t="s">
        <v>3024</v>
      </c>
      <c r="G622" s="2"/>
      <c r="H622" s="2"/>
      <c r="I622" s="2"/>
      <c r="J622" s="2" t="s">
        <v>3023</v>
      </c>
      <c r="K622" s="2"/>
      <c r="L622" s="2"/>
      <c r="M622" s="2"/>
      <c r="N622" s="2"/>
      <c r="O622" s="2"/>
      <c r="P622" s="2"/>
      <c r="Q622" s="48"/>
      <c r="R622" s="2" t="s">
        <v>387</v>
      </c>
      <c r="S622" s="2" t="s">
        <v>383</v>
      </c>
      <c r="T622" s="2" t="s">
        <v>6680</v>
      </c>
    </row>
    <row r="623" spans="1:20" ht="15" customHeight="1">
      <c r="A623" s="2">
        <v>10800620</v>
      </c>
      <c r="B623" s="2">
        <v>10010009</v>
      </c>
      <c r="C623" s="2">
        <v>2</v>
      </c>
      <c r="D623" s="2">
        <v>0</v>
      </c>
      <c r="E623" s="2">
        <v>1</v>
      </c>
      <c r="F623" s="2" t="s">
        <v>3026</v>
      </c>
      <c r="G623" s="2"/>
      <c r="H623" s="2"/>
      <c r="I623" s="2"/>
      <c r="J623" s="2" t="s">
        <v>3025</v>
      </c>
      <c r="K623" s="2"/>
      <c r="L623" s="2"/>
      <c r="M623" s="2"/>
      <c r="N623" s="2"/>
      <c r="O623" s="2"/>
      <c r="P623" s="2"/>
      <c r="Q623" s="48"/>
      <c r="R623" s="2" t="s">
        <v>388</v>
      </c>
      <c r="S623" s="2" t="s">
        <v>383</v>
      </c>
      <c r="T623" s="2" t="s">
        <v>6680</v>
      </c>
    </row>
    <row r="624" spans="1:20" ht="15" customHeight="1">
      <c r="A624" s="2">
        <v>10800621</v>
      </c>
      <c r="B624" s="2">
        <v>10010009</v>
      </c>
      <c r="C624" s="2">
        <v>2</v>
      </c>
      <c r="D624" s="2">
        <v>0</v>
      </c>
      <c r="E624" s="2">
        <v>1</v>
      </c>
      <c r="F624" s="2" t="s">
        <v>3028</v>
      </c>
      <c r="G624" s="2"/>
      <c r="H624" s="2"/>
      <c r="I624" s="2"/>
      <c r="J624" s="2" t="s">
        <v>3027</v>
      </c>
      <c r="K624" s="2"/>
      <c r="L624" s="2"/>
      <c r="M624" s="2"/>
      <c r="N624" s="2"/>
      <c r="O624" s="2"/>
      <c r="P624" s="2"/>
      <c r="Q624" s="48"/>
      <c r="R624" s="2" t="s">
        <v>537</v>
      </c>
      <c r="S624" s="2" t="s">
        <v>383</v>
      </c>
      <c r="T624" s="2" t="s">
        <v>6680</v>
      </c>
    </row>
    <row r="625" spans="1:20" ht="15" customHeight="1">
      <c r="A625" s="2">
        <v>10800622</v>
      </c>
      <c r="B625" s="2">
        <v>10010002</v>
      </c>
      <c r="C625" s="2">
        <v>2</v>
      </c>
      <c r="D625" s="2">
        <v>0</v>
      </c>
      <c r="E625" s="2">
        <v>1</v>
      </c>
      <c r="F625" s="2" t="s">
        <v>3032</v>
      </c>
      <c r="G625" s="2"/>
      <c r="H625" s="2"/>
      <c r="I625" s="2"/>
      <c r="J625" s="2" t="s">
        <v>3031</v>
      </c>
      <c r="K625" s="2"/>
      <c r="L625" s="2"/>
      <c r="M625" s="2"/>
      <c r="N625" s="2"/>
      <c r="O625" s="2"/>
      <c r="P625" s="2"/>
      <c r="Q625" s="48"/>
      <c r="R625" s="2" t="s">
        <v>538</v>
      </c>
      <c r="S625" s="2" t="s">
        <v>195</v>
      </c>
      <c r="T625" s="2" t="s">
        <v>6282</v>
      </c>
    </row>
    <row r="626" spans="1:20" ht="15" customHeight="1">
      <c r="A626" s="2">
        <v>10800623</v>
      </c>
      <c r="B626" s="2">
        <v>10010002</v>
      </c>
      <c r="C626" s="2">
        <v>2</v>
      </c>
      <c r="D626" s="2">
        <v>0</v>
      </c>
      <c r="E626" s="2">
        <v>1</v>
      </c>
      <c r="F626" s="2" t="s">
        <v>3034</v>
      </c>
      <c r="G626" s="2"/>
      <c r="H626" s="2"/>
      <c r="I626" s="2"/>
      <c r="J626" s="2" t="s">
        <v>3033</v>
      </c>
      <c r="K626" s="2"/>
      <c r="L626" s="2"/>
      <c r="M626" s="2"/>
      <c r="N626" s="2"/>
      <c r="O626" s="2"/>
      <c r="P626" s="2"/>
      <c r="Q626" s="48"/>
      <c r="R626" s="2" t="s">
        <v>339</v>
      </c>
      <c r="S626" s="2" t="s">
        <v>195</v>
      </c>
      <c r="T626" s="2" t="s">
        <v>6282</v>
      </c>
    </row>
    <row r="627" spans="1:20" ht="15" customHeight="1">
      <c r="A627" s="2">
        <v>10800624</v>
      </c>
      <c r="B627" s="2">
        <v>10010002</v>
      </c>
      <c r="C627" s="2">
        <v>2</v>
      </c>
      <c r="D627" s="2">
        <v>0</v>
      </c>
      <c r="E627" s="2">
        <v>1</v>
      </c>
      <c r="F627" s="2" t="s">
        <v>3036</v>
      </c>
      <c r="G627" s="2"/>
      <c r="H627" s="2"/>
      <c r="I627" s="2"/>
      <c r="J627" s="2" t="s">
        <v>3035</v>
      </c>
      <c r="K627" s="2"/>
      <c r="L627" s="2"/>
      <c r="M627" s="2"/>
      <c r="N627" s="2"/>
      <c r="O627" s="2"/>
      <c r="P627" s="2"/>
      <c r="Q627" s="48"/>
      <c r="R627" s="2" t="s">
        <v>540</v>
      </c>
      <c r="S627" s="2" t="s">
        <v>195</v>
      </c>
      <c r="T627" s="2" t="s">
        <v>6282</v>
      </c>
    </row>
    <row r="628" spans="1:20" ht="15" customHeight="1">
      <c r="A628" s="2">
        <v>10800625</v>
      </c>
      <c r="B628" s="2">
        <v>10010002</v>
      </c>
      <c r="C628" s="2">
        <v>2</v>
      </c>
      <c r="D628" s="2">
        <v>0</v>
      </c>
      <c r="E628" s="2">
        <v>1</v>
      </c>
      <c r="F628" s="2" t="s">
        <v>3038</v>
      </c>
      <c r="G628" s="2"/>
      <c r="H628" s="2"/>
      <c r="I628" s="2"/>
      <c r="J628" s="2" t="s">
        <v>3037</v>
      </c>
      <c r="K628" s="2"/>
      <c r="L628" s="2"/>
      <c r="M628" s="2"/>
      <c r="N628" s="2"/>
      <c r="O628" s="2"/>
      <c r="P628" s="2"/>
      <c r="Q628" s="48"/>
      <c r="R628" s="2" t="s">
        <v>542</v>
      </c>
      <c r="S628" s="2" t="s">
        <v>195</v>
      </c>
      <c r="T628" s="2" t="s">
        <v>6282</v>
      </c>
    </row>
    <row r="629" spans="1:20" ht="15" customHeight="1">
      <c r="A629" s="2">
        <v>10800626</v>
      </c>
      <c r="B629" s="2">
        <v>10010002</v>
      </c>
      <c r="C629" s="2">
        <v>2</v>
      </c>
      <c r="D629" s="2">
        <v>0</v>
      </c>
      <c r="E629" s="2">
        <v>1</v>
      </c>
      <c r="F629" s="2" t="s">
        <v>3040</v>
      </c>
      <c r="G629" s="2"/>
      <c r="H629" s="2"/>
      <c r="I629" s="2"/>
      <c r="J629" s="2" t="s">
        <v>3039</v>
      </c>
      <c r="K629" s="2"/>
      <c r="L629" s="2"/>
      <c r="M629" s="2"/>
      <c r="N629" s="2"/>
      <c r="O629" s="2"/>
      <c r="P629" s="2"/>
      <c r="Q629" s="48"/>
      <c r="R629" s="2" t="s">
        <v>544</v>
      </c>
      <c r="S629" s="2" t="s">
        <v>195</v>
      </c>
      <c r="T629" s="2" t="s">
        <v>6282</v>
      </c>
    </row>
    <row r="630" spans="1:20" ht="15" customHeight="1">
      <c r="A630" s="2">
        <v>10800627</v>
      </c>
      <c r="B630" s="2">
        <v>10010002</v>
      </c>
      <c r="C630" s="2">
        <v>2</v>
      </c>
      <c r="D630" s="2">
        <v>0</v>
      </c>
      <c r="E630" s="2">
        <v>1</v>
      </c>
      <c r="F630" s="2" t="s">
        <v>3042</v>
      </c>
      <c r="G630" s="2"/>
      <c r="H630" s="2"/>
      <c r="I630" s="2"/>
      <c r="J630" s="2" t="s">
        <v>3041</v>
      </c>
      <c r="K630" s="2"/>
      <c r="L630" s="2"/>
      <c r="M630" s="2"/>
      <c r="N630" s="2"/>
      <c r="O630" s="2"/>
      <c r="P630" s="2"/>
      <c r="Q630" s="48"/>
      <c r="R630" s="2" t="s">
        <v>546</v>
      </c>
      <c r="S630" s="2" t="s">
        <v>195</v>
      </c>
      <c r="T630" s="2" t="s">
        <v>6282</v>
      </c>
    </row>
    <row r="631" spans="1:20" ht="15" customHeight="1">
      <c r="A631" s="2">
        <v>10800628</v>
      </c>
      <c r="B631" s="2">
        <v>10010002</v>
      </c>
      <c r="C631" s="2">
        <v>2</v>
      </c>
      <c r="D631" s="2">
        <v>0</v>
      </c>
      <c r="E631" s="2">
        <v>1</v>
      </c>
      <c r="F631" s="2" t="s">
        <v>3044</v>
      </c>
      <c r="G631" s="2"/>
      <c r="H631" s="2"/>
      <c r="I631" s="2"/>
      <c r="J631" s="2" t="s">
        <v>3043</v>
      </c>
      <c r="K631" s="2"/>
      <c r="L631" s="2"/>
      <c r="M631" s="2"/>
      <c r="N631" s="2"/>
      <c r="O631" s="2"/>
      <c r="P631" s="2"/>
      <c r="Q631" s="48"/>
      <c r="R631" s="2" t="s">
        <v>548</v>
      </c>
      <c r="S631" s="2" t="s">
        <v>195</v>
      </c>
      <c r="T631" s="2" t="s">
        <v>6282</v>
      </c>
    </row>
    <row r="632" spans="1:20" ht="15" customHeight="1">
      <c r="A632" s="2">
        <v>10800629</v>
      </c>
      <c r="B632" s="2">
        <v>10010002</v>
      </c>
      <c r="C632" s="2">
        <v>2</v>
      </c>
      <c r="D632" s="2">
        <v>0</v>
      </c>
      <c r="E632" s="2">
        <v>1</v>
      </c>
      <c r="F632" s="2" t="s">
        <v>3046</v>
      </c>
      <c r="G632" s="2"/>
      <c r="H632" s="2"/>
      <c r="I632" s="2"/>
      <c r="J632" s="2" t="s">
        <v>3045</v>
      </c>
      <c r="K632" s="2"/>
      <c r="L632" s="2"/>
      <c r="M632" s="2"/>
      <c r="N632" s="2"/>
      <c r="O632" s="2"/>
      <c r="P632" s="2"/>
      <c r="Q632" s="48"/>
      <c r="R632" s="2" t="s">
        <v>550</v>
      </c>
      <c r="S632" s="2" t="s">
        <v>195</v>
      </c>
      <c r="T632" s="2" t="s">
        <v>6282</v>
      </c>
    </row>
    <row r="633" spans="1:20" ht="15" customHeight="1">
      <c r="A633" s="2">
        <v>10800630</v>
      </c>
      <c r="B633" s="2">
        <v>10010002</v>
      </c>
      <c r="C633" s="2">
        <v>2</v>
      </c>
      <c r="D633" s="2">
        <v>0</v>
      </c>
      <c r="E633" s="2">
        <v>1</v>
      </c>
      <c r="F633" s="2" t="s">
        <v>3048</v>
      </c>
      <c r="G633" s="2"/>
      <c r="H633" s="2"/>
      <c r="I633" s="2"/>
      <c r="J633" s="2" t="s">
        <v>3047</v>
      </c>
      <c r="K633" s="2"/>
      <c r="L633" s="2"/>
      <c r="M633" s="2"/>
      <c r="N633" s="2"/>
      <c r="O633" s="2"/>
      <c r="P633" s="2"/>
      <c r="Q633" s="48"/>
      <c r="R633" s="2" t="s">
        <v>552</v>
      </c>
      <c r="S633" s="2" t="s">
        <v>195</v>
      </c>
      <c r="T633" s="2" t="s">
        <v>6282</v>
      </c>
    </row>
    <row r="634" spans="1:20" ht="15" customHeight="1">
      <c r="A634" s="2">
        <v>10800631</v>
      </c>
      <c r="B634" s="2">
        <v>10010002</v>
      </c>
      <c r="C634" s="2">
        <v>2</v>
      </c>
      <c r="D634" s="2">
        <v>0</v>
      </c>
      <c r="E634" s="2">
        <v>1</v>
      </c>
      <c r="F634" s="2" t="s">
        <v>3050</v>
      </c>
      <c r="G634" s="2"/>
      <c r="H634" s="2"/>
      <c r="I634" s="2"/>
      <c r="J634" s="2" t="s">
        <v>3049</v>
      </c>
      <c r="K634" s="2"/>
      <c r="L634" s="2"/>
      <c r="M634" s="2"/>
      <c r="N634" s="2"/>
      <c r="O634" s="2"/>
      <c r="P634" s="2"/>
      <c r="Q634" s="48"/>
      <c r="R634" s="2" t="s">
        <v>554</v>
      </c>
      <c r="S634" s="2" t="s">
        <v>195</v>
      </c>
      <c r="T634" s="2" t="s">
        <v>6282</v>
      </c>
    </row>
    <row r="635" spans="1:20" ht="15" customHeight="1">
      <c r="A635" s="2">
        <v>10800632</v>
      </c>
      <c r="B635" s="2">
        <v>10010002</v>
      </c>
      <c r="C635" s="2">
        <v>2</v>
      </c>
      <c r="D635" s="2">
        <v>0</v>
      </c>
      <c r="E635" s="2">
        <v>1</v>
      </c>
      <c r="F635" s="2" t="s">
        <v>3052</v>
      </c>
      <c r="G635" s="2"/>
      <c r="H635" s="2"/>
      <c r="I635" s="2"/>
      <c r="J635" s="2" t="s">
        <v>3051</v>
      </c>
      <c r="K635" s="2"/>
      <c r="L635" s="2"/>
      <c r="M635" s="2"/>
      <c r="N635" s="2"/>
      <c r="O635" s="2"/>
      <c r="P635" s="2"/>
      <c r="Q635" s="48"/>
      <c r="R635" s="2" t="s">
        <v>556</v>
      </c>
      <c r="S635" s="2" t="s">
        <v>195</v>
      </c>
      <c r="T635" s="2" t="s">
        <v>6282</v>
      </c>
    </row>
    <row r="636" spans="1:20" ht="15" customHeight="1">
      <c r="A636" s="2">
        <v>10800633</v>
      </c>
      <c r="B636" s="2">
        <v>10010002</v>
      </c>
      <c r="C636" s="2">
        <v>2</v>
      </c>
      <c r="D636" s="2">
        <v>0</v>
      </c>
      <c r="E636" s="2">
        <v>1</v>
      </c>
      <c r="F636" s="2" t="s">
        <v>3054</v>
      </c>
      <c r="G636" s="2"/>
      <c r="H636" s="2"/>
      <c r="I636" s="2"/>
      <c r="J636" s="2" t="s">
        <v>3053</v>
      </c>
      <c r="K636" s="2"/>
      <c r="L636" s="2"/>
      <c r="M636" s="2"/>
      <c r="N636" s="2"/>
      <c r="O636" s="2"/>
      <c r="P636" s="2"/>
      <c r="Q636" s="48"/>
      <c r="R636" s="2" t="s">
        <v>558</v>
      </c>
      <c r="S636" s="2" t="s">
        <v>195</v>
      </c>
      <c r="T636" s="2" t="s">
        <v>6282</v>
      </c>
    </row>
    <row r="637" spans="1:20" ht="15" customHeight="1">
      <c r="A637" s="2">
        <v>10800634</v>
      </c>
      <c r="B637" s="2">
        <v>10010002</v>
      </c>
      <c r="C637" s="2">
        <v>2</v>
      </c>
      <c r="D637" s="2">
        <v>0</v>
      </c>
      <c r="E637" s="2">
        <v>1</v>
      </c>
      <c r="F637" s="2" t="s">
        <v>3056</v>
      </c>
      <c r="G637" s="2"/>
      <c r="H637" s="2"/>
      <c r="I637" s="2"/>
      <c r="J637" s="2" t="s">
        <v>3055</v>
      </c>
      <c r="K637" s="2"/>
      <c r="L637" s="2"/>
      <c r="M637" s="2"/>
      <c r="N637" s="2"/>
      <c r="O637" s="2"/>
      <c r="P637" s="2"/>
      <c r="Q637" s="48"/>
      <c r="R637" s="2" t="s">
        <v>560</v>
      </c>
      <c r="S637" s="2" t="s">
        <v>195</v>
      </c>
      <c r="T637" s="2" t="s">
        <v>6282</v>
      </c>
    </row>
    <row r="638" spans="1:20" ht="15" customHeight="1">
      <c r="A638" s="2">
        <v>10800635</v>
      </c>
      <c r="B638" s="2">
        <v>10010002</v>
      </c>
      <c r="C638" s="2">
        <v>2</v>
      </c>
      <c r="D638" s="2">
        <v>0</v>
      </c>
      <c r="E638" s="2">
        <v>1</v>
      </c>
      <c r="F638" s="2" t="s">
        <v>3058</v>
      </c>
      <c r="G638" s="2"/>
      <c r="H638" s="2"/>
      <c r="I638" s="2"/>
      <c r="J638" s="2" t="s">
        <v>3057</v>
      </c>
      <c r="K638" s="2"/>
      <c r="L638" s="2"/>
      <c r="M638" s="2"/>
      <c r="N638" s="2"/>
      <c r="O638" s="2"/>
      <c r="P638" s="2"/>
      <c r="Q638" s="48"/>
      <c r="R638" s="2" t="s">
        <v>562</v>
      </c>
      <c r="S638" s="2" t="s">
        <v>195</v>
      </c>
      <c r="T638" s="2" t="s">
        <v>6282</v>
      </c>
    </row>
    <row r="639" spans="1:20" ht="15" customHeight="1">
      <c r="A639" s="2">
        <v>10800636</v>
      </c>
      <c r="B639" s="2">
        <v>10010002</v>
      </c>
      <c r="C639" s="2">
        <v>2</v>
      </c>
      <c r="D639" s="2">
        <v>0</v>
      </c>
      <c r="E639" s="2">
        <v>1</v>
      </c>
      <c r="F639" s="2" t="s">
        <v>3060</v>
      </c>
      <c r="G639" s="2"/>
      <c r="H639" s="2"/>
      <c r="I639" s="2"/>
      <c r="J639" s="2" t="s">
        <v>3059</v>
      </c>
      <c r="K639" s="2"/>
      <c r="L639" s="2"/>
      <c r="M639" s="2"/>
      <c r="N639" s="2"/>
      <c r="O639" s="2"/>
      <c r="P639" s="2"/>
      <c r="Q639" s="48"/>
      <c r="R639" s="2" t="s">
        <v>564</v>
      </c>
      <c r="S639" s="2" t="s">
        <v>195</v>
      </c>
      <c r="T639" s="2" t="s">
        <v>6282</v>
      </c>
    </row>
    <row r="640" spans="1:20" ht="15" customHeight="1">
      <c r="A640" s="2">
        <v>10800637</v>
      </c>
      <c r="B640" s="2">
        <v>10010002</v>
      </c>
      <c r="C640" s="2">
        <v>2</v>
      </c>
      <c r="D640" s="2">
        <v>0</v>
      </c>
      <c r="E640" s="2">
        <v>1</v>
      </c>
      <c r="F640" s="2" t="s">
        <v>3062</v>
      </c>
      <c r="G640" s="2"/>
      <c r="H640" s="2"/>
      <c r="I640" s="2"/>
      <c r="J640" s="2" t="s">
        <v>3061</v>
      </c>
      <c r="K640" s="2"/>
      <c r="L640" s="2"/>
      <c r="M640" s="2"/>
      <c r="N640" s="2"/>
      <c r="O640" s="2"/>
      <c r="P640" s="2"/>
      <c r="Q640" s="48"/>
      <c r="R640" s="2" t="s">
        <v>566</v>
      </c>
      <c r="S640" s="2" t="s">
        <v>195</v>
      </c>
      <c r="T640" s="2" t="s">
        <v>6282</v>
      </c>
    </row>
    <row r="641" spans="1:20" ht="15" customHeight="1">
      <c r="A641" s="2">
        <v>10800638</v>
      </c>
      <c r="B641" s="2">
        <v>10010002</v>
      </c>
      <c r="C641" s="2">
        <v>2</v>
      </c>
      <c r="D641" s="2">
        <v>0</v>
      </c>
      <c r="E641" s="2">
        <v>1</v>
      </c>
      <c r="F641" s="2" t="s">
        <v>3064</v>
      </c>
      <c r="G641" s="2"/>
      <c r="H641" s="2"/>
      <c r="I641" s="2"/>
      <c r="J641" s="2" t="s">
        <v>3063</v>
      </c>
      <c r="K641" s="2"/>
      <c r="L641" s="2"/>
      <c r="M641" s="2"/>
      <c r="N641" s="2"/>
      <c r="O641" s="2"/>
      <c r="P641" s="2"/>
      <c r="Q641" s="48"/>
      <c r="R641" s="2" t="s">
        <v>567</v>
      </c>
      <c r="S641" s="2" t="s">
        <v>195</v>
      </c>
      <c r="T641" s="2" t="s">
        <v>6282</v>
      </c>
    </row>
    <row r="642" spans="1:20" ht="15" customHeight="1">
      <c r="A642" s="2">
        <v>10800639</v>
      </c>
      <c r="B642" s="2">
        <v>10010002</v>
      </c>
      <c r="C642" s="2">
        <v>2</v>
      </c>
      <c r="D642" s="2">
        <v>0</v>
      </c>
      <c r="E642" s="2">
        <v>1</v>
      </c>
      <c r="F642" s="2" t="s">
        <v>3066</v>
      </c>
      <c r="G642" s="2"/>
      <c r="H642" s="2"/>
      <c r="I642" s="2"/>
      <c r="J642" s="2" t="s">
        <v>3065</v>
      </c>
      <c r="K642" s="2"/>
      <c r="L642" s="2"/>
      <c r="M642" s="2"/>
      <c r="N642" s="2"/>
      <c r="O642" s="2"/>
      <c r="P642" s="2"/>
      <c r="Q642" s="48"/>
      <c r="R642" s="2" t="s">
        <v>568</v>
      </c>
      <c r="S642" s="2" t="s">
        <v>195</v>
      </c>
      <c r="T642" s="2" t="s">
        <v>6282</v>
      </c>
    </row>
    <row r="643" spans="1:20" ht="15" customHeight="1">
      <c r="A643" s="2">
        <v>10800640</v>
      </c>
      <c r="B643" s="2">
        <v>10010002</v>
      </c>
      <c r="C643" s="2">
        <v>2</v>
      </c>
      <c r="D643" s="2">
        <v>0</v>
      </c>
      <c r="E643" s="2">
        <v>1</v>
      </c>
      <c r="F643" s="2" t="s">
        <v>3068</v>
      </c>
      <c r="G643" s="2"/>
      <c r="H643" s="2"/>
      <c r="I643" s="2"/>
      <c r="J643" s="2" t="s">
        <v>3067</v>
      </c>
      <c r="K643" s="2"/>
      <c r="L643" s="2"/>
      <c r="M643" s="2"/>
      <c r="N643" s="2"/>
      <c r="O643" s="2"/>
      <c r="P643" s="2"/>
      <c r="Q643" s="48"/>
      <c r="R643" s="2" t="s">
        <v>569</v>
      </c>
      <c r="S643" s="2" t="s">
        <v>195</v>
      </c>
      <c r="T643" s="2" t="s">
        <v>6282</v>
      </c>
    </row>
    <row r="644" spans="1:20" ht="15" customHeight="1">
      <c r="A644" s="2">
        <v>10800641</v>
      </c>
      <c r="B644" s="2">
        <v>10010002</v>
      </c>
      <c r="C644" s="2">
        <v>2</v>
      </c>
      <c r="D644" s="2">
        <v>0</v>
      </c>
      <c r="E644" s="2">
        <v>1</v>
      </c>
      <c r="F644" s="2" t="s">
        <v>3070</v>
      </c>
      <c r="G644" s="2"/>
      <c r="H644" s="2"/>
      <c r="I644" s="2"/>
      <c r="J644" s="2" t="s">
        <v>3069</v>
      </c>
      <c r="K644" s="2"/>
      <c r="L644" s="2"/>
      <c r="M644" s="2"/>
      <c r="N644" s="2"/>
      <c r="O644" s="2"/>
      <c r="P644" s="2"/>
      <c r="Q644" s="48"/>
      <c r="R644" s="2" t="s">
        <v>570</v>
      </c>
      <c r="S644" s="2" t="s">
        <v>195</v>
      </c>
      <c r="T644" s="2" t="s">
        <v>6282</v>
      </c>
    </row>
    <row r="645" spans="1:20" ht="15" customHeight="1">
      <c r="A645" s="2">
        <v>10800642</v>
      </c>
      <c r="B645" s="2">
        <v>10010002</v>
      </c>
      <c r="C645" s="2">
        <v>2</v>
      </c>
      <c r="D645" s="2">
        <v>0</v>
      </c>
      <c r="E645" s="2">
        <v>1</v>
      </c>
      <c r="F645" s="2" t="s">
        <v>3072</v>
      </c>
      <c r="G645" s="2"/>
      <c r="H645" s="2"/>
      <c r="I645" s="2"/>
      <c r="J645" s="2" t="s">
        <v>3071</v>
      </c>
      <c r="K645" s="2"/>
      <c r="L645" s="2"/>
      <c r="M645" s="2"/>
      <c r="N645" s="2"/>
      <c r="O645" s="2"/>
      <c r="P645" s="2"/>
      <c r="Q645" s="48"/>
      <c r="R645" s="2" t="s">
        <v>571</v>
      </c>
      <c r="S645" s="2" t="s">
        <v>195</v>
      </c>
      <c r="T645" s="2" t="s">
        <v>6282</v>
      </c>
    </row>
    <row r="646" spans="1:20" ht="15" customHeight="1">
      <c r="A646" s="2">
        <v>10800643</v>
      </c>
      <c r="B646" s="2">
        <v>10010002</v>
      </c>
      <c r="C646" s="2">
        <v>2</v>
      </c>
      <c r="D646" s="2">
        <v>0</v>
      </c>
      <c r="E646" s="2">
        <v>1</v>
      </c>
      <c r="F646" s="2" t="s">
        <v>3074</v>
      </c>
      <c r="G646" s="2"/>
      <c r="H646" s="2"/>
      <c r="I646" s="2"/>
      <c r="J646" s="2" t="s">
        <v>3073</v>
      </c>
      <c r="K646" s="2"/>
      <c r="L646" s="2"/>
      <c r="M646" s="2"/>
      <c r="N646" s="2"/>
      <c r="O646" s="2"/>
      <c r="P646" s="2"/>
      <c r="Q646" s="48"/>
      <c r="R646" s="2" t="s">
        <v>572</v>
      </c>
      <c r="S646" s="2" t="s">
        <v>195</v>
      </c>
      <c r="T646" s="2" t="s">
        <v>6282</v>
      </c>
    </row>
    <row r="647" spans="1:20" ht="15" customHeight="1">
      <c r="A647" s="2">
        <v>10800644</v>
      </c>
      <c r="B647" s="2">
        <v>10010002</v>
      </c>
      <c r="C647" s="2">
        <v>2</v>
      </c>
      <c r="D647" s="2">
        <v>0</v>
      </c>
      <c r="E647" s="2">
        <v>1</v>
      </c>
      <c r="F647" s="2" t="s">
        <v>3076</v>
      </c>
      <c r="G647" s="2"/>
      <c r="H647" s="2"/>
      <c r="I647" s="2"/>
      <c r="J647" s="2" t="s">
        <v>3075</v>
      </c>
      <c r="K647" s="2"/>
      <c r="L647" s="2"/>
      <c r="M647" s="2"/>
      <c r="N647" s="2"/>
      <c r="O647" s="2"/>
      <c r="P647" s="2"/>
      <c r="Q647" s="48"/>
      <c r="R647" s="2" t="s">
        <v>573</v>
      </c>
      <c r="S647" s="2" t="s">
        <v>195</v>
      </c>
      <c r="T647" s="2" t="s">
        <v>6282</v>
      </c>
    </row>
    <row r="648" spans="1:20" ht="15" customHeight="1">
      <c r="A648" s="2">
        <v>10800645</v>
      </c>
      <c r="B648" s="2">
        <v>10010009</v>
      </c>
      <c r="C648" s="2">
        <v>2</v>
      </c>
      <c r="D648" s="2">
        <v>0</v>
      </c>
      <c r="E648" s="2">
        <v>1</v>
      </c>
      <c r="F648" s="2" t="s">
        <v>3078</v>
      </c>
      <c r="G648" s="2"/>
      <c r="H648" s="2"/>
      <c r="I648" s="2"/>
      <c r="J648" s="2" t="s">
        <v>3077</v>
      </c>
      <c r="K648" s="2"/>
      <c r="L648" s="2"/>
      <c r="M648" s="2"/>
      <c r="N648" s="2"/>
      <c r="O648" s="2"/>
      <c r="P648" s="2"/>
      <c r="Q648" s="48"/>
      <c r="R648" s="2" t="s">
        <v>574</v>
      </c>
      <c r="S648" s="2" t="s">
        <v>383</v>
      </c>
      <c r="T648" s="2" t="s">
        <v>6680</v>
      </c>
    </row>
    <row r="649" spans="1:20" ht="15" customHeight="1">
      <c r="A649" s="2">
        <v>10800646</v>
      </c>
      <c r="B649" s="2">
        <v>10010009</v>
      </c>
      <c r="C649" s="2">
        <v>2</v>
      </c>
      <c r="D649" s="2">
        <v>0</v>
      </c>
      <c r="E649" s="2">
        <v>1</v>
      </c>
      <c r="F649" s="2" t="s">
        <v>575</v>
      </c>
      <c r="G649" s="2"/>
      <c r="H649" s="2"/>
      <c r="I649" s="2"/>
      <c r="J649" s="2" t="s">
        <v>3079</v>
      </c>
      <c r="K649" s="2"/>
      <c r="L649" s="2"/>
      <c r="M649" s="2"/>
      <c r="N649" s="2"/>
      <c r="O649" s="2"/>
      <c r="P649" s="2"/>
      <c r="Q649" s="48"/>
      <c r="R649" s="2" t="s">
        <v>575</v>
      </c>
      <c r="S649" s="2" t="s">
        <v>383</v>
      </c>
      <c r="T649" s="2" t="s">
        <v>6680</v>
      </c>
    </row>
    <row r="650" spans="1:20" ht="15" customHeight="1">
      <c r="A650" s="2">
        <v>10800647</v>
      </c>
      <c r="B650" s="2">
        <v>10010009</v>
      </c>
      <c r="C650" s="2">
        <v>2</v>
      </c>
      <c r="D650" s="2">
        <v>0</v>
      </c>
      <c r="E650" s="2">
        <v>1</v>
      </c>
      <c r="F650" s="2" t="s">
        <v>576</v>
      </c>
      <c r="G650" s="2"/>
      <c r="H650" s="2"/>
      <c r="I650" s="2"/>
      <c r="J650" s="2" t="s">
        <v>3080</v>
      </c>
      <c r="K650" s="2"/>
      <c r="L650" s="2"/>
      <c r="M650" s="2"/>
      <c r="N650" s="2"/>
      <c r="O650" s="2"/>
      <c r="P650" s="2"/>
      <c r="Q650" s="48"/>
      <c r="R650" s="2" t="s">
        <v>576</v>
      </c>
      <c r="S650" s="2" t="s">
        <v>383</v>
      </c>
      <c r="T650" s="2" t="s">
        <v>6680</v>
      </c>
    </row>
    <row r="651" spans="1:20" ht="15" customHeight="1">
      <c r="A651" s="2">
        <v>10800648</v>
      </c>
      <c r="B651" s="2">
        <v>10010002</v>
      </c>
      <c r="C651" s="2">
        <v>2</v>
      </c>
      <c r="D651" s="2">
        <v>0</v>
      </c>
      <c r="E651" s="2">
        <v>1</v>
      </c>
      <c r="F651" s="2"/>
      <c r="G651" s="2"/>
      <c r="H651" s="2"/>
      <c r="I651" s="2"/>
      <c r="J651" s="2" t="s">
        <v>3081</v>
      </c>
      <c r="K651" s="2"/>
      <c r="L651" s="2"/>
      <c r="M651" s="2"/>
      <c r="N651" s="2"/>
      <c r="O651" s="2"/>
      <c r="P651" s="2"/>
      <c r="Q651" s="48"/>
      <c r="R651" s="2" t="s">
        <v>376</v>
      </c>
      <c r="S651" s="2" t="s">
        <v>195</v>
      </c>
      <c r="T651" s="2"/>
    </row>
    <row r="652" spans="1:20" ht="15" customHeight="1">
      <c r="A652" s="2">
        <v>10800649</v>
      </c>
      <c r="B652" s="2">
        <v>10010002</v>
      </c>
      <c r="C652" s="2">
        <v>2</v>
      </c>
      <c r="D652" s="2">
        <v>0</v>
      </c>
      <c r="E652" s="2">
        <v>1</v>
      </c>
      <c r="F652" s="2"/>
      <c r="G652" s="2"/>
      <c r="H652" s="2"/>
      <c r="I652" s="2"/>
      <c r="J652" s="2" t="s">
        <v>3082</v>
      </c>
      <c r="K652" s="2"/>
      <c r="L652" s="2"/>
      <c r="M652" s="2"/>
      <c r="N652" s="2"/>
      <c r="O652" s="2"/>
      <c r="P652" s="2"/>
      <c r="Q652" s="48"/>
      <c r="R652" s="2" t="s">
        <v>377</v>
      </c>
      <c r="S652" s="2" t="s">
        <v>195</v>
      </c>
      <c r="T652" s="2"/>
    </row>
    <row r="653" spans="1:20" ht="15" customHeight="1">
      <c r="A653" s="2">
        <v>10800650</v>
      </c>
      <c r="B653" s="2">
        <v>10010002</v>
      </c>
      <c r="C653" s="2">
        <v>2</v>
      </c>
      <c r="D653" s="2">
        <v>0</v>
      </c>
      <c r="E653" s="2">
        <v>1</v>
      </c>
      <c r="F653" s="2"/>
      <c r="G653" s="2"/>
      <c r="H653" s="2"/>
      <c r="I653" s="2"/>
      <c r="J653" s="2" t="s">
        <v>3083</v>
      </c>
      <c r="K653" s="2"/>
      <c r="L653" s="2"/>
      <c r="M653" s="2"/>
      <c r="N653" s="2"/>
      <c r="O653" s="2"/>
      <c r="P653" s="2"/>
      <c r="Q653" s="48"/>
      <c r="R653" s="2" t="s">
        <v>378</v>
      </c>
      <c r="S653" s="2" t="s">
        <v>195</v>
      </c>
      <c r="T653" s="2"/>
    </row>
    <row r="654" spans="1:20" ht="15" customHeight="1">
      <c r="A654" s="2">
        <v>10800651</v>
      </c>
      <c r="B654" s="2">
        <v>10010002</v>
      </c>
      <c r="C654" s="2">
        <v>2</v>
      </c>
      <c r="D654" s="2">
        <v>0</v>
      </c>
      <c r="E654" s="2">
        <v>1</v>
      </c>
      <c r="F654" s="2"/>
      <c r="G654" s="2"/>
      <c r="H654" s="2"/>
      <c r="I654" s="2"/>
      <c r="J654" s="2" t="s">
        <v>3084</v>
      </c>
      <c r="K654" s="2"/>
      <c r="L654" s="2"/>
      <c r="M654" s="2"/>
      <c r="N654" s="2"/>
      <c r="O654" s="2"/>
      <c r="P654" s="2"/>
      <c r="Q654" s="48"/>
      <c r="R654" s="2" t="s">
        <v>379</v>
      </c>
      <c r="S654" s="2" t="s">
        <v>195</v>
      </c>
      <c r="T654" s="2"/>
    </row>
    <row r="655" spans="1:20" ht="15" customHeight="1">
      <c r="A655" s="2">
        <v>10800652</v>
      </c>
      <c r="B655" s="2">
        <v>10010002</v>
      </c>
      <c r="C655" s="2">
        <v>2</v>
      </c>
      <c r="D655" s="2">
        <v>0</v>
      </c>
      <c r="E655" s="2">
        <v>1</v>
      </c>
      <c r="F655" s="2"/>
      <c r="G655" s="2"/>
      <c r="H655" s="2"/>
      <c r="I655" s="2"/>
      <c r="J655" s="2" t="s">
        <v>3085</v>
      </c>
      <c r="K655" s="2"/>
      <c r="L655" s="2"/>
      <c r="M655" s="2"/>
      <c r="N655" s="2"/>
      <c r="O655" s="2"/>
      <c r="P655" s="2"/>
      <c r="Q655" s="48"/>
      <c r="R655" s="2" t="s">
        <v>380</v>
      </c>
      <c r="S655" s="2" t="s">
        <v>195</v>
      </c>
      <c r="T655" s="2"/>
    </row>
    <row r="656" spans="1:20" ht="15" customHeight="1">
      <c r="A656" s="2">
        <v>10800653</v>
      </c>
      <c r="B656" s="2">
        <v>10010002</v>
      </c>
      <c r="C656" s="2">
        <v>2</v>
      </c>
      <c r="D656" s="2">
        <v>0</v>
      </c>
      <c r="E656" s="2">
        <v>1</v>
      </c>
      <c r="F656" s="2"/>
      <c r="G656" s="2"/>
      <c r="H656" s="2"/>
      <c r="I656" s="2"/>
      <c r="J656" s="2" t="s">
        <v>3086</v>
      </c>
      <c r="K656" s="2"/>
      <c r="L656" s="2"/>
      <c r="M656" s="2"/>
      <c r="N656" s="2"/>
      <c r="O656" s="2"/>
      <c r="P656" s="2"/>
      <c r="Q656" s="48"/>
      <c r="R656" s="2" t="s">
        <v>381</v>
      </c>
      <c r="S656" s="2" t="s">
        <v>195</v>
      </c>
      <c r="T656" s="2"/>
    </row>
    <row r="657" spans="1:20" ht="15" customHeight="1">
      <c r="A657" s="2">
        <v>10800654</v>
      </c>
      <c r="B657" s="2">
        <v>10010002</v>
      </c>
      <c r="C657" s="2">
        <v>2</v>
      </c>
      <c r="D657" s="2">
        <v>0</v>
      </c>
      <c r="E657" s="2">
        <v>1</v>
      </c>
      <c r="F657" s="2"/>
      <c r="G657" s="2"/>
      <c r="H657" s="2"/>
      <c r="I657" s="2"/>
      <c r="J657" s="2" t="s">
        <v>3087</v>
      </c>
      <c r="K657" s="2"/>
      <c r="L657" s="2"/>
      <c r="M657" s="2"/>
      <c r="N657" s="2"/>
      <c r="O657" s="2"/>
      <c r="P657" s="2"/>
      <c r="Q657" s="48"/>
      <c r="R657" s="2" t="s">
        <v>217</v>
      </c>
      <c r="S657" s="2" t="s">
        <v>195</v>
      </c>
      <c r="T657" s="2"/>
    </row>
    <row r="658" spans="1:20" ht="15" customHeight="1">
      <c r="A658" s="2">
        <v>10800655</v>
      </c>
      <c r="B658" s="2">
        <v>10010002</v>
      </c>
      <c r="C658" s="2">
        <v>2</v>
      </c>
      <c r="D658" s="2">
        <v>0</v>
      </c>
      <c r="E658" s="2">
        <v>1</v>
      </c>
      <c r="F658" s="2"/>
      <c r="G658" s="2"/>
      <c r="H658" s="2"/>
      <c r="I658" s="2"/>
      <c r="J658" s="2" t="s">
        <v>3088</v>
      </c>
      <c r="K658" s="2"/>
      <c r="L658" s="2"/>
      <c r="M658" s="2"/>
      <c r="N658" s="2"/>
      <c r="O658" s="2"/>
      <c r="P658" s="2"/>
      <c r="Q658" s="48"/>
      <c r="R658" s="2" t="s">
        <v>218</v>
      </c>
      <c r="S658" s="2" t="s">
        <v>195</v>
      </c>
      <c r="T658" s="2"/>
    </row>
    <row r="659" spans="1:20" ht="15" customHeight="1">
      <c r="A659" s="2">
        <v>10800656</v>
      </c>
      <c r="B659" s="2">
        <v>10010002</v>
      </c>
      <c r="C659" s="2">
        <v>2</v>
      </c>
      <c r="D659" s="2">
        <v>0</v>
      </c>
      <c r="E659" s="2">
        <v>1</v>
      </c>
      <c r="F659" s="2"/>
      <c r="G659" s="2"/>
      <c r="H659" s="2"/>
      <c r="I659" s="2"/>
      <c r="J659" s="2" t="s">
        <v>3089</v>
      </c>
      <c r="K659" s="2"/>
      <c r="L659" s="2"/>
      <c r="M659" s="2"/>
      <c r="N659" s="2"/>
      <c r="O659" s="2"/>
      <c r="P659" s="2"/>
      <c r="Q659" s="48"/>
      <c r="R659" s="2" t="s">
        <v>219</v>
      </c>
      <c r="S659" s="2" t="s">
        <v>195</v>
      </c>
      <c r="T659" s="2"/>
    </row>
    <row r="660" spans="1:20" ht="15" customHeight="1">
      <c r="A660" s="2">
        <v>10800657</v>
      </c>
      <c r="B660" s="2">
        <v>10010002</v>
      </c>
      <c r="C660" s="2">
        <v>2</v>
      </c>
      <c r="D660" s="2">
        <v>0</v>
      </c>
      <c r="E660" s="2">
        <v>1</v>
      </c>
      <c r="F660" s="2"/>
      <c r="G660" s="2"/>
      <c r="H660" s="2"/>
      <c r="I660" s="2"/>
      <c r="J660" s="2" t="s">
        <v>3090</v>
      </c>
      <c r="K660" s="2"/>
      <c r="L660" s="2"/>
      <c r="M660" s="2"/>
      <c r="N660" s="2"/>
      <c r="O660" s="2"/>
      <c r="P660" s="2"/>
      <c r="Q660" s="48"/>
      <c r="R660" s="2" t="s">
        <v>222</v>
      </c>
      <c r="S660" s="2" t="s">
        <v>195</v>
      </c>
      <c r="T660" s="2"/>
    </row>
    <row r="661" spans="1:20" ht="15" customHeight="1">
      <c r="A661" s="2">
        <v>10800658</v>
      </c>
      <c r="B661" s="2">
        <v>10010002</v>
      </c>
      <c r="C661" s="2">
        <v>2</v>
      </c>
      <c r="D661" s="2">
        <v>0</v>
      </c>
      <c r="E661" s="2">
        <v>1</v>
      </c>
      <c r="F661" s="2"/>
      <c r="G661" s="2"/>
      <c r="H661" s="2"/>
      <c r="I661" s="2"/>
      <c r="J661" s="2" t="s">
        <v>3091</v>
      </c>
      <c r="K661" s="2"/>
      <c r="L661" s="2"/>
      <c r="M661" s="2"/>
      <c r="N661" s="2"/>
      <c r="O661" s="2"/>
      <c r="P661" s="2"/>
      <c r="Q661" s="48"/>
      <c r="R661" s="2" t="s">
        <v>224</v>
      </c>
      <c r="S661" s="2" t="s">
        <v>195</v>
      </c>
      <c r="T661" s="2"/>
    </row>
    <row r="662" spans="1:20" ht="15" customHeight="1">
      <c r="A662" s="2">
        <v>10800659</v>
      </c>
      <c r="B662" s="2">
        <v>10010002</v>
      </c>
      <c r="C662" s="2">
        <v>2</v>
      </c>
      <c r="D662" s="2">
        <v>0</v>
      </c>
      <c r="E662" s="2">
        <v>1</v>
      </c>
      <c r="F662" s="2"/>
      <c r="G662" s="2"/>
      <c r="H662" s="2"/>
      <c r="I662" s="2"/>
      <c r="J662" s="2" t="s">
        <v>3092</v>
      </c>
      <c r="K662" s="2"/>
      <c r="L662" s="2"/>
      <c r="M662" s="2"/>
      <c r="N662" s="2"/>
      <c r="O662" s="2"/>
      <c r="P662" s="2"/>
      <c r="Q662" s="48"/>
      <c r="R662" s="2" t="s">
        <v>225</v>
      </c>
      <c r="S662" s="2" t="s">
        <v>195</v>
      </c>
      <c r="T662" s="2"/>
    </row>
    <row r="663" spans="1:20" ht="15" customHeight="1">
      <c r="A663" s="2">
        <v>10800660</v>
      </c>
      <c r="B663" s="2">
        <v>10010002</v>
      </c>
      <c r="C663" s="2">
        <v>2</v>
      </c>
      <c r="D663" s="2">
        <v>0</v>
      </c>
      <c r="E663" s="2">
        <v>1</v>
      </c>
      <c r="F663" s="2"/>
      <c r="G663" s="2"/>
      <c r="H663" s="2"/>
      <c r="I663" s="2"/>
      <c r="J663" s="2" t="s">
        <v>3093</v>
      </c>
      <c r="K663" s="2"/>
      <c r="L663" s="2"/>
      <c r="M663" s="2"/>
      <c r="N663" s="2"/>
      <c r="O663" s="2"/>
      <c r="P663" s="2"/>
      <c r="Q663" s="48"/>
      <c r="R663" s="2" t="s">
        <v>226</v>
      </c>
      <c r="S663" s="2" t="s">
        <v>195</v>
      </c>
      <c r="T663" s="2"/>
    </row>
    <row r="664" spans="1:20" ht="15" customHeight="1">
      <c r="A664" s="2">
        <v>10800661</v>
      </c>
      <c r="B664" s="2">
        <v>10010002</v>
      </c>
      <c r="C664" s="2">
        <v>2</v>
      </c>
      <c r="D664" s="2">
        <v>0</v>
      </c>
      <c r="E664" s="2">
        <v>1</v>
      </c>
      <c r="F664" s="2"/>
      <c r="G664" s="2"/>
      <c r="H664" s="2"/>
      <c r="I664" s="2"/>
      <c r="J664" s="2" t="s">
        <v>3094</v>
      </c>
      <c r="K664" s="2"/>
      <c r="L664" s="2"/>
      <c r="M664" s="2"/>
      <c r="N664" s="2"/>
      <c r="O664" s="2"/>
      <c r="P664" s="2"/>
      <c r="Q664" s="48"/>
      <c r="R664" s="2" t="s">
        <v>227</v>
      </c>
      <c r="S664" s="2" t="s">
        <v>195</v>
      </c>
      <c r="T664" s="2"/>
    </row>
    <row r="665" spans="1:20" ht="15" customHeight="1">
      <c r="A665" s="2">
        <v>10800662</v>
      </c>
      <c r="B665" s="2">
        <v>10010002</v>
      </c>
      <c r="C665" s="2">
        <v>2</v>
      </c>
      <c r="D665" s="2">
        <v>0</v>
      </c>
      <c r="E665" s="2">
        <v>1</v>
      </c>
      <c r="F665" s="2"/>
      <c r="G665" s="2"/>
      <c r="H665" s="2"/>
      <c r="I665" s="2"/>
      <c r="J665" s="2" t="s">
        <v>3095</v>
      </c>
      <c r="K665" s="2"/>
      <c r="L665" s="2"/>
      <c r="M665" s="2"/>
      <c r="N665" s="2"/>
      <c r="O665" s="2"/>
      <c r="P665" s="2"/>
      <c r="Q665" s="48"/>
      <c r="R665" s="2" t="s">
        <v>228</v>
      </c>
      <c r="S665" s="2" t="s">
        <v>195</v>
      </c>
      <c r="T665" s="2"/>
    </row>
    <row r="666" spans="1:20" ht="15" customHeight="1">
      <c r="A666" s="2">
        <v>10800663</v>
      </c>
      <c r="B666" s="2">
        <v>10010002</v>
      </c>
      <c r="C666" s="2">
        <v>2</v>
      </c>
      <c r="D666" s="2">
        <v>0</v>
      </c>
      <c r="E666" s="2">
        <v>1</v>
      </c>
      <c r="F666" s="2"/>
      <c r="G666" s="2"/>
      <c r="H666" s="2"/>
      <c r="I666" s="2"/>
      <c r="J666" s="2" t="s">
        <v>3096</v>
      </c>
      <c r="K666" s="2"/>
      <c r="L666" s="2"/>
      <c r="M666" s="2"/>
      <c r="N666" s="2"/>
      <c r="O666" s="2"/>
      <c r="P666" s="2"/>
      <c r="Q666" s="48"/>
      <c r="R666" s="2" t="s">
        <v>229</v>
      </c>
      <c r="S666" s="2" t="s">
        <v>195</v>
      </c>
      <c r="T666" s="2"/>
    </row>
    <row r="667" spans="1:20" ht="15" customHeight="1">
      <c r="A667" s="2">
        <v>10800664</v>
      </c>
      <c r="B667" s="2">
        <v>10010002</v>
      </c>
      <c r="C667" s="2">
        <v>2</v>
      </c>
      <c r="D667" s="2">
        <v>0</v>
      </c>
      <c r="E667" s="2">
        <v>1</v>
      </c>
      <c r="F667" s="2"/>
      <c r="G667" s="2"/>
      <c r="H667" s="2"/>
      <c r="I667" s="2"/>
      <c r="J667" s="2" t="s">
        <v>3097</v>
      </c>
      <c r="K667" s="2"/>
      <c r="L667" s="2"/>
      <c r="M667" s="2"/>
      <c r="N667" s="2"/>
      <c r="O667" s="2"/>
      <c r="P667" s="2"/>
      <c r="Q667" s="48"/>
      <c r="R667" s="2" t="s">
        <v>230</v>
      </c>
      <c r="S667" s="2" t="s">
        <v>195</v>
      </c>
      <c r="T667" s="2"/>
    </row>
    <row r="668" spans="1:20" ht="15" customHeight="1">
      <c r="A668" s="2">
        <v>10800665</v>
      </c>
      <c r="B668" s="2">
        <v>10010002</v>
      </c>
      <c r="C668" s="2">
        <v>2</v>
      </c>
      <c r="D668" s="2">
        <v>0</v>
      </c>
      <c r="E668" s="2">
        <v>1</v>
      </c>
      <c r="F668" s="2"/>
      <c r="G668" s="2"/>
      <c r="H668" s="2"/>
      <c r="I668" s="2"/>
      <c r="J668" s="2" t="s">
        <v>3098</v>
      </c>
      <c r="K668" s="2"/>
      <c r="L668" s="2"/>
      <c r="M668" s="2"/>
      <c r="N668" s="2"/>
      <c r="O668" s="2"/>
      <c r="P668" s="2"/>
      <c r="Q668" s="48"/>
      <c r="R668" s="2" t="s">
        <v>231</v>
      </c>
      <c r="S668" s="2" t="s">
        <v>195</v>
      </c>
      <c r="T668" s="2"/>
    </row>
    <row r="669" spans="1:20" ht="15" customHeight="1">
      <c r="A669" s="2">
        <v>10800666</v>
      </c>
      <c r="B669" s="2">
        <v>10010002</v>
      </c>
      <c r="C669" s="2">
        <v>2</v>
      </c>
      <c r="D669" s="2">
        <v>0</v>
      </c>
      <c r="E669" s="2">
        <v>1</v>
      </c>
      <c r="F669" s="2"/>
      <c r="G669" s="2"/>
      <c r="H669" s="2"/>
      <c r="I669" s="2"/>
      <c r="J669" s="2" t="s">
        <v>3099</v>
      </c>
      <c r="K669" s="2"/>
      <c r="L669" s="2"/>
      <c r="M669" s="2"/>
      <c r="N669" s="2"/>
      <c r="O669" s="2"/>
      <c r="P669" s="2"/>
      <c r="Q669" s="48"/>
      <c r="R669" s="2" t="s">
        <v>232</v>
      </c>
      <c r="S669" s="2" t="s">
        <v>195</v>
      </c>
      <c r="T669" s="2"/>
    </row>
    <row r="670" spans="1:20" ht="15" customHeight="1">
      <c r="A670" s="2">
        <v>10800667</v>
      </c>
      <c r="B670" s="2">
        <v>10010002</v>
      </c>
      <c r="C670" s="2">
        <v>2</v>
      </c>
      <c r="D670" s="2">
        <v>0</v>
      </c>
      <c r="E670" s="2">
        <v>1</v>
      </c>
      <c r="F670" s="2"/>
      <c r="G670" s="2"/>
      <c r="H670" s="2"/>
      <c r="I670" s="2"/>
      <c r="J670" s="2" t="s">
        <v>3100</v>
      </c>
      <c r="K670" s="2"/>
      <c r="L670" s="2"/>
      <c r="M670" s="2"/>
      <c r="N670" s="2"/>
      <c r="O670" s="2"/>
      <c r="P670" s="2"/>
      <c r="Q670" s="48"/>
      <c r="R670" s="2" t="s">
        <v>233</v>
      </c>
      <c r="S670" s="2" t="s">
        <v>195</v>
      </c>
      <c r="T670" s="2"/>
    </row>
    <row r="671" spans="1:20" ht="15" customHeight="1">
      <c r="A671" s="2">
        <v>10800668</v>
      </c>
      <c r="B671" s="2">
        <v>10010002</v>
      </c>
      <c r="C671" s="2">
        <v>2</v>
      </c>
      <c r="D671" s="2">
        <v>0</v>
      </c>
      <c r="E671" s="2">
        <v>1</v>
      </c>
      <c r="F671" s="2" t="s">
        <v>3102</v>
      </c>
      <c r="G671" s="2"/>
      <c r="H671" s="2"/>
      <c r="I671" s="2"/>
      <c r="J671" s="2" t="s">
        <v>3101</v>
      </c>
      <c r="K671" s="2"/>
      <c r="L671" s="2"/>
      <c r="M671" s="2"/>
      <c r="N671" s="2"/>
      <c r="O671" s="2"/>
      <c r="P671" s="2"/>
      <c r="Q671" s="48"/>
      <c r="R671" s="2" t="s">
        <v>578</v>
      </c>
      <c r="S671" s="2" t="s">
        <v>195</v>
      </c>
      <c r="T671" s="2"/>
    </row>
    <row r="672" spans="1:20" ht="15" customHeight="1">
      <c r="A672" s="2">
        <v>10800669</v>
      </c>
      <c r="B672" s="2">
        <v>10010002</v>
      </c>
      <c r="C672" s="2">
        <v>2</v>
      </c>
      <c r="D672" s="2">
        <v>0</v>
      </c>
      <c r="E672" s="2">
        <v>1</v>
      </c>
      <c r="F672" s="2" t="s">
        <v>3011</v>
      </c>
      <c r="G672" s="2"/>
      <c r="H672" s="2"/>
      <c r="I672" s="2"/>
      <c r="J672" s="2" t="s">
        <v>3103</v>
      </c>
      <c r="K672" s="2"/>
      <c r="L672" s="2"/>
      <c r="M672" s="2"/>
      <c r="N672" s="2"/>
      <c r="O672" s="2"/>
      <c r="P672" s="2"/>
      <c r="Q672" s="48"/>
      <c r="R672" s="2" t="s">
        <v>534</v>
      </c>
      <c r="S672" s="2" t="s">
        <v>195</v>
      </c>
      <c r="T672" s="2"/>
    </row>
    <row r="673" spans="1:20" ht="15" customHeight="1">
      <c r="A673" s="2">
        <v>10800670</v>
      </c>
      <c r="B673" s="2">
        <v>10010002</v>
      </c>
      <c r="C673" s="2">
        <v>2</v>
      </c>
      <c r="D673" s="2">
        <v>0</v>
      </c>
      <c r="E673" s="2">
        <v>1</v>
      </c>
      <c r="F673" s="2" t="s">
        <v>1298</v>
      </c>
      <c r="G673" s="2"/>
      <c r="H673" s="2"/>
      <c r="I673" s="2"/>
      <c r="J673" s="2" t="s">
        <v>3104</v>
      </c>
      <c r="K673" s="2"/>
      <c r="L673" s="2"/>
      <c r="M673" s="2"/>
      <c r="N673" s="2"/>
      <c r="O673" s="2"/>
      <c r="P673" s="2"/>
      <c r="Q673" s="48"/>
      <c r="R673" s="2" t="s">
        <v>536</v>
      </c>
      <c r="S673" s="2" t="s">
        <v>195</v>
      </c>
      <c r="T673" s="2"/>
    </row>
    <row r="674" spans="1:20" ht="15" customHeight="1">
      <c r="A674" s="2">
        <v>10800671</v>
      </c>
      <c r="B674" s="2">
        <v>10010002</v>
      </c>
      <c r="C674" s="2">
        <v>2</v>
      </c>
      <c r="D674" s="2">
        <v>0</v>
      </c>
      <c r="E674" s="2">
        <v>1</v>
      </c>
      <c r="F674" s="2" t="s">
        <v>3034</v>
      </c>
      <c r="G674" s="2"/>
      <c r="H674" s="2"/>
      <c r="I674" s="2"/>
      <c r="J674" s="2" t="s">
        <v>3105</v>
      </c>
      <c r="K674" s="2"/>
      <c r="L674" s="2"/>
      <c r="M674" s="2"/>
      <c r="N674" s="2"/>
      <c r="O674" s="2"/>
      <c r="P674" s="2"/>
      <c r="Q674" s="48"/>
      <c r="R674" s="2" t="s">
        <v>339</v>
      </c>
      <c r="S674" s="2" t="s">
        <v>195</v>
      </c>
      <c r="T674" s="2"/>
    </row>
    <row r="675" spans="1:20" ht="15" customHeight="1">
      <c r="A675" s="2">
        <v>10800672</v>
      </c>
      <c r="B675" s="2">
        <v>10010002</v>
      </c>
      <c r="C675" s="2">
        <v>2</v>
      </c>
      <c r="D675" s="2">
        <v>0</v>
      </c>
      <c r="E675" s="2">
        <v>1</v>
      </c>
      <c r="F675" s="2" t="s">
        <v>3107</v>
      </c>
      <c r="G675" s="2"/>
      <c r="H675" s="2"/>
      <c r="I675" s="2"/>
      <c r="J675" s="2" t="s">
        <v>3106</v>
      </c>
      <c r="K675" s="2"/>
      <c r="L675" s="2"/>
      <c r="M675" s="2"/>
      <c r="N675" s="2"/>
      <c r="O675" s="2"/>
      <c r="P675" s="2"/>
      <c r="Q675" s="48"/>
      <c r="R675" s="2" t="s">
        <v>584</v>
      </c>
      <c r="S675" s="2" t="s">
        <v>195</v>
      </c>
      <c r="T675" s="2"/>
    </row>
    <row r="676" spans="1:20" ht="15" customHeight="1">
      <c r="A676" s="2">
        <v>10800673</v>
      </c>
      <c r="B676" s="2">
        <v>10010002</v>
      </c>
      <c r="C676" s="2">
        <v>2</v>
      </c>
      <c r="D676" s="2">
        <v>0</v>
      </c>
      <c r="E676" s="2">
        <v>1</v>
      </c>
      <c r="F676" s="2" t="s">
        <v>3109</v>
      </c>
      <c r="G676" s="2"/>
      <c r="H676" s="2"/>
      <c r="I676" s="2"/>
      <c r="J676" s="2" t="s">
        <v>3108</v>
      </c>
      <c r="K676" s="2"/>
      <c r="L676" s="2"/>
      <c r="M676" s="2"/>
      <c r="N676" s="2"/>
      <c r="O676" s="2"/>
      <c r="P676" s="2"/>
      <c r="Q676" s="48"/>
      <c r="R676" s="2" t="s">
        <v>586</v>
      </c>
      <c r="S676" s="2" t="s">
        <v>195</v>
      </c>
      <c r="T676" s="2"/>
    </row>
    <row r="677" spans="1:20" ht="15" customHeight="1">
      <c r="A677" s="2">
        <v>10800674</v>
      </c>
      <c r="B677" s="2">
        <v>10010002</v>
      </c>
      <c r="C677" s="2">
        <v>2</v>
      </c>
      <c r="D677" s="2">
        <v>0</v>
      </c>
      <c r="E677" s="2">
        <v>1</v>
      </c>
      <c r="F677" s="2" t="s">
        <v>3111</v>
      </c>
      <c r="G677" s="2"/>
      <c r="H677" s="2"/>
      <c r="I677" s="2"/>
      <c r="J677" s="2" t="s">
        <v>3110</v>
      </c>
      <c r="K677" s="2"/>
      <c r="L677" s="2"/>
      <c r="M677" s="2"/>
      <c r="N677" s="2"/>
      <c r="O677" s="2"/>
      <c r="P677" s="2"/>
      <c r="Q677" s="48"/>
      <c r="R677" s="2" t="s">
        <v>587</v>
      </c>
      <c r="S677" s="2" t="s">
        <v>195</v>
      </c>
      <c r="T677" s="2"/>
    </row>
    <row r="678" spans="1:20" ht="15" customHeight="1">
      <c r="A678" s="2">
        <v>10800675</v>
      </c>
      <c r="B678" s="2">
        <v>10010002</v>
      </c>
      <c r="C678" s="2">
        <v>2</v>
      </c>
      <c r="D678" s="2">
        <v>0</v>
      </c>
      <c r="E678" s="2">
        <v>1</v>
      </c>
      <c r="F678" s="2" t="s">
        <v>3113</v>
      </c>
      <c r="G678" s="2"/>
      <c r="H678" s="2"/>
      <c r="I678" s="2"/>
      <c r="J678" s="2" t="s">
        <v>3112</v>
      </c>
      <c r="K678" s="2"/>
      <c r="L678" s="2"/>
      <c r="M678" s="2"/>
      <c r="N678" s="2"/>
      <c r="O678" s="2"/>
      <c r="P678" s="2"/>
      <c r="Q678" s="48"/>
      <c r="R678" s="2" t="s">
        <v>588</v>
      </c>
      <c r="S678" s="2" t="s">
        <v>195</v>
      </c>
      <c r="T678" s="2"/>
    </row>
    <row r="679" spans="1:20" ht="15" customHeight="1">
      <c r="A679" s="2">
        <v>10800676</v>
      </c>
      <c r="B679" s="2">
        <v>10010002</v>
      </c>
      <c r="C679" s="2">
        <v>2</v>
      </c>
      <c r="D679" s="2">
        <v>0</v>
      </c>
      <c r="E679" s="2">
        <v>1</v>
      </c>
      <c r="F679" s="2" t="s">
        <v>3115</v>
      </c>
      <c r="G679" s="2"/>
      <c r="H679" s="2"/>
      <c r="I679" s="2"/>
      <c r="J679" s="2" t="s">
        <v>3114</v>
      </c>
      <c r="K679" s="2"/>
      <c r="L679" s="2"/>
      <c r="M679" s="2"/>
      <c r="N679" s="2"/>
      <c r="O679" s="2"/>
      <c r="P679" s="2"/>
      <c r="Q679" s="48"/>
      <c r="R679" s="2" t="s">
        <v>589</v>
      </c>
      <c r="S679" s="2" t="s">
        <v>195</v>
      </c>
      <c r="T679" s="2"/>
    </row>
    <row r="680" spans="1:20" ht="15" customHeight="1">
      <c r="A680" s="2">
        <v>10800677</v>
      </c>
      <c r="B680" s="2">
        <v>10010002</v>
      </c>
      <c r="C680" s="2">
        <v>2</v>
      </c>
      <c r="D680" s="2">
        <v>0</v>
      </c>
      <c r="E680" s="2">
        <v>1</v>
      </c>
      <c r="F680" s="2" t="s">
        <v>3117</v>
      </c>
      <c r="G680" s="2"/>
      <c r="H680" s="2"/>
      <c r="I680" s="2"/>
      <c r="J680" s="2" t="s">
        <v>3116</v>
      </c>
      <c r="K680" s="2"/>
      <c r="L680" s="2"/>
      <c r="M680" s="2"/>
      <c r="N680" s="2"/>
      <c r="O680" s="2"/>
      <c r="P680" s="2"/>
      <c r="Q680" s="48"/>
      <c r="R680" s="2" t="s">
        <v>591</v>
      </c>
      <c r="S680" s="2" t="s">
        <v>195</v>
      </c>
      <c r="T680" s="2"/>
    </row>
    <row r="681" spans="1:20" ht="15" customHeight="1">
      <c r="A681" s="2">
        <v>10800678</v>
      </c>
      <c r="B681" s="2">
        <v>10010002</v>
      </c>
      <c r="C681" s="2">
        <v>2</v>
      </c>
      <c r="D681" s="2">
        <v>0</v>
      </c>
      <c r="E681" s="2">
        <v>1</v>
      </c>
      <c r="F681" s="2" t="s">
        <v>3119</v>
      </c>
      <c r="G681" s="2"/>
      <c r="H681" s="2"/>
      <c r="I681" s="2"/>
      <c r="J681" s="2" t="s">
        <v>3118</v>
      </c>
      <c r="K681" s="2"/>
      <c r="L681" s="2"/>
      <c r="M681" s="2"/>
      <c r="N681" s="2"/>
      <c r="O681" s="2"/>
      <c r="P681" s="2"/>
      <c r="Q681" s="48"/>
      <c r="R681" s="2" t="s">
        <v>593</v>
      </c>
      <c r="S681" s="2" t="s">
        <v>195</v>
      </c>
      <c r="T681" s="2"/>
    </row>
    <row r="682" spans="1:20" ht="15" customHeight="1">
      <c r="A682" s="2">
        <v>10800679</v>
      </c>
      <c r="B682" s="2">
        <v>10010002</v>
      </c>
      <c r="C682" s="2">
        <v>2</v>
      </c>
      <c r="D682" s="2">
        <v>0</v>
      </c>
      <c r="E682" s="2">
        <v>1</v>
      </c>
      <c r="F682" s="2" t="s">
        <v>3121</v>
      </c>
      <c r="G682" s="2"/>
      <c r="H682" s="2"/>
      <c r="I682" s="2"/>
      <c r="J682" s="2" t="s">
        <v>3120</v>
      </c>
      <c r="K682" s="2"/>
      <c r="L682" s="2"/>
      <c r="M682" s="2"/>
      <c r="N682" s="2"/>
      <c r="O682" s="2"/>
      <c r="P682" s="2"/>
      <c r="Q682" s="48"/>
      <c r="R682" s="2" t="s">
        <v>594</v>
      </c>
      <c r="S682" s="2" t="s">
        <v>195</v>
      </c>
      <c r="T682" s="2"/>
    </row>
    <row r="683" spans="1:20" ht="15" customHeight="1">
      <c r="A683" s="2">
        <v>10800680</v>
      </c>
      <c r="B683" s="2">
        <v>10010002</v>
      </c>
      <c r="C683" s="2">
        <v>2</v>
      </c>
      <c r="D683" s="2">
        <v>0</v>
      </c>
      <c r="E683" s="2">
        <v>1</v>
      </c>
      <c r="F683" s="2" t="s">
        <v>3123</v>
      </c>
      <c r="G683" s="2"/>
      <c r="H683" s="2"/>
      <c r="I683" s="2"/>
      <c r="J683" s="2" t="s">
        <v>3122</v>
      </c>
      <c r="K683" s="2"/>
      <c r="L683" s="2"/>
      <c r="M683" s="2"/>
      <c r="N683" s="2"/>
      <c r="O683" s="2"/>
      <c r="P683" s="2"/>
      <c r="Q683" s="48"/>
      <c r="R683" s="2" t="s">
        <v>595</v>
      </c>
      <c r="S683" s="2" t="s">
        <v>195</v>
      </c>
      <c r="T683" s="2"/>
    </row>
    <row r="684" spans="1:20" ht="15" customHeight="1">
      <c r="A684" s="2">
        <v>10800681</v>
      </c>
      <c r="B684" s="2">
        <v>10010002</v>
      </c>
      <c r="C684" s="2">
        <v>2</v>
      </c>
      <c r="D684" s="2">
        <v>0</v>
      </c>
      <c r="E684" s="2">
        <v>1</v>
      </c>
      <c r="F684" s="2" t="s">
        <v>3125</v>
      </c>
      <c r="G684" s="2"/>
      <c r="H684" s="2"/>
      <c r="I684" s="2"/>
      <c r="J684" s="2" t="s">
        <v>3124</v>
      </c>
      <c r="K684" s="2"/>
      <c r="L684" s="2"/>
      <c r="M684" s="2"/>
      <c r="N684" s="2"/>
      <c r="O684" s="2"/>
      <c r="P684" s="2"/>
      <c r="Q684" s="48"/>
      <c r="R684" s="2" t="s">
        <v>596</v>
      </c>
      <c r="S684" s="2" t="s">
        <v>195</v>
      </c>
      <c r="T684" s="2"/>
    </row>
    <row r="685" spans="1:20" ht="15" customHeight="1">
      <c r="A685" s="2">
        <v>10800682</v>
      </c>
      <c r="B685" s="2">
        <v>10010002</v>
      </c>
      <c r="C685" s="2">
        <v>2</v>
      </c>
      <c r="D685" s="2">
        <v>0</v>
      </c>
      <c r="E685" s="2">
        <v>1</v>
      </c>
      <c r="F685" s="2" t="s">
        <v>3127</v>
      </c>
      <c r="G685" s="2"/>
      <c r="H685" s="2"/>
      <c r="I685" s="2"/>
      <c r="J685" s="2" t="s">
        <v>3126</v>
      </c>
      <c r="K685" s="2"/>
      <c r="L685" s="2"/>
      <c r="M685" s="2"/>
      <c r="N685" s="2"/>
      <c r="O685" s="2"/>
      <c r="P685" s="2"/>
      <c r="Q685" s="48"/>
      <c r="R685" s="2" t="s">
        <v>598</v>
      </c>
      <c r="S685" s="2" t="s">
        <v>195</v>
      </c>
      <c r="T685" s="2"/>
    </row>
    <row r="686" spans="1:20" ht="15" customHeight="1">
      <c r="A686" s="2">
        <v>10800683</v>
      </c>
      <c r="B686" s="2">
        <v>10010002</v>
      </c>
      <c r="C686" s="2">
        <v>2</v>
      </c>
      <c r="D686" s="2">
        <v>0</v>
      </c>
      <c r="E686" s="2">
        <v>1</v>
      </c>
      <c r="F686" s="2" t="s">
        <v>3129</v>
      </c>
      <c r="G686" s="2"/>
      <c r="H686" s="2"/>
      <c r="I686" s="2"/>
      <c r="J686" s="2" t="s">
        <v>3128</v>
      </c>
      <c r="K686" s="2"/>
      <c r="L686" s="2"/>
      <c r="M686" s="2"/>
      <c r="N686" s="2"/>
      <c r="O686" s="2"/>
      <c r="P686" s="2"/>
      <c r="Q686" s="48"/>
      <c r="R686" s="2" t="s">
        <v>599</v>
      </c>
      <c r="S686" s="2" t="s">
        <v>195</v>
      </c>
      <c r="T686" s="2"/>
    </row>
    <row r="687" spans="1:20" ht="15" customHeight="1">
      <c r="A687" s="2">
        <v>10800684</v>
      </c>
      <c r="B687" s="2">
        <v>10010002</v>
      </c>
      <c r="C687" s="2">
        <v>2</v>
      </c>
      <c r="D687" s="2">
        <v>0</v>
      </c>
      <c r="E687" s="2">
        <v>1</v>
      </c>
      <c r="F687" s="2" t="s">
        <v>3131</v>
      </c>
      <c r="G687" s="2"/>
      <c r="H687" s="2"/>
      <c r="I687" s="2"/>
      <c r="J687" s="2" t="s">
        <v>3130</v>
      </c>
      <c r="K687" s="2"/>
      <c r="L687" s="2"/>
      <c r="M687" s="2"/>
      <c r="N687" s="2"/>
      <c r="O687" s="2"/>
      <c r="P687" s="2"/>
      <c r="Q687" s="48"/>
      <c r="R687" s="2" t="s">
        <v>601</v>
      </c>
      <c r="S687" s="2" t="s">
        <v>195</v>
      </c>
      <c r="T687" s="2"/>
    </row>
    <row r="688" spans="1:20" ht="15" customHeight="1">
      <c r="A688" s="2">
        <v>10800685</v>
      </c>
      <c r="B688" s="2">
        <v>10010002</v>
      </c>
      <c r="C688" s="2">
        <v>2</v>
      </c>
      <c r="D688" s="2">
        <v>0</v>
      </c>
      <c r="E688" s="2">
        <v>1</v>
      </c>
      <c r="F688" s="2" t="s">
        <v>3133</v>
      </c>
      <c r="G688" s="2"/>
      <c r="H688" s="2"/>
      <c r="I688" s="2"/>
      <c r="J688" s="2" t="s">
        <v>3132</v>
      </c>
      <c r="K688" s="2"/>
      <c r="L688" s="2"/>
      <c r="M688" s="2"/>
      <c r="N688" s="2"/>
      <c r="O688" s="2"/>
      <c r="P688" s="2"/>
      <c r="Q688" s="48"/>
      <c r="R688" s="2" t="s">
        <v>602</v>
      </c>
      <c r="S688" s="2" t="s">
        <v>195</v>
      </c>
      <c r="T688" s="2"/>
    </row>
    <row r="689" spans="1:20" ht="15" customHeight="1">
      <c r="A689" s="2">
        <v>10800686</v>
      </c>
      <c r="B689" s="2">
        <v>10010002</v>
      </c>
      <c r="C689" s="2">
        <v>2</v>
      </c>
      <c r="D689" s="2">
        <v>0</v>
      </c>
      <c r="E689" s="2">
        <v>1</v>
      </c>
      <c r="F689" s="2" t="s">
        <v>3135</v>
      </c>
      <c r="G689" s="2"/>
      <c r="H689" s="2"/>
      <c r="I689" s="2"/>
      <c r="J689" s="2" t="s">
        <v>3134</v>
      </c>
      <c r="K689" s="2"/>
      <c r="L689" s="2"/>
      <c r="M689" s="2"/>
      <c r="N689" s="2"/>
      <c r="O689" s="2"/>
      <c r="P689" s="2"/>
      <c r="Q689" s="48"/>
      <c r="R689" s="2" t="s">
        <v>605</v>
      </c>
      <c r="S689" s="2" t="s">
        <v>195</v>
      </c>
      <c r="T689" s="2"/>
    </row>
    <row r="690" spans="1:20" ht="15" customHeight="1">
      <c r="A690" s="2">
        <v>10800687</v>
      </c>
      <c r="B690" s="2">
        <v>10010002</v>
      </c>
      <c r="C690" s="2">
        <v>2</v>
      </c>
      <c r="D690" s="2">
        <v>0</v>
      </c>
      <c r="E690" s="2">
        <v>1</v>
      </c>
      <c r="F690" s="2" t="s">
        <v>3137</v>
      </c>
      <c r="G690" s="2"/>
      <c r="H690" s="2"/>
      <c r="I690" s="2"/>
      <c r="J690" s="2" t="s">
        <v>3136</v>
      </c>
      <c r="K690" s="2"/>
      <c r="L690" s="2"/>
      <c r="M690" s="2"/>
      <c r="N690" s="2"/>
      <c r="O690" s="2"/>
      <c r="P690" s="2"/>
      <c r="Q690" s="48"/>
      <c r="R690" s="2" t="s">
        <v>607</v>
      </c>
      <c r="S690" s="2" t="s">
        <v>195</v>
      </c>
      <c r="T690" s="2"/>
    </row>
    <row r="691" spans="1:20" ht="15" customHeight="1">
      <c r="A691" s="2">
        <v>10800688</v>
      </c>
      <c r="B691" s="2">
        <v>10010002</v>
      </c>
      <c r="C691" s="2">
        <v>2</v>
      </c>
      <c r="D691" s="2">
        <v>0</v>
      </c>
      <c r="E691" s="2">
        <v>1</v>
      </c>
      <c r="F691" s="2" t="s">
        <v>3139</v>
      </c>
      <c r="G691" s="2"/>
      <c r="H691" s="2"/>
      <c r="I691" s="2"/>
      <c r="J691" s="2" t="s">
        <v>3138</v>
      </c>
      <c r="K691" s="2"/>
      <c r="L691" s="2"/>
      <c r="M691" s="2"/>
      <c r="N691" s="2"/>
      <c r="O691" s="2"/>
      <c r="P691" s="2"/>
      <c r="Q691" s="48"/>
      <c r="R691" s="2" t="s">
        <v>610</v>
      </c>
      <c r="S691" s="2" t="s">
        <v>195</v>
      </c>
      <c r="T691" s="2"/>
    </row>
    <row r="692" spans="1:20" ht="15" customHeight="1">
      <c r="A692" s="2">
        <v>10800689</v>
      </c>
      <c r="B692" s="2">
        <v>10010002</v>
      </c>
      <c r="C692" s="2">
        <v>2</v>
      </c>
      <c r="D692" s="2">
        <v>0</v>
      </c>
      <c r="E692" s="2">
        <v>1</v>
      </c>
      <c r="F692" s="2" t="s">
        <v>2324</v>
      </c>
      <c r="G692" s="2"/>
      <c r="H692" s="2"/>
      <c r="I692" s="2"/>
      <c r="J692" s="2" t="s">
        <v>3140</v>
      </c>
      <c r="K692" s="2"/>
      <c r="L692" s="2"/>
      <c r="M692" s="2"/>
      <c r="N692" s="2"/>
      <c r="O692" s="2"/>
      <c r="P692" s="2"/>
      <c r="Q692" s="48"/>
      <c r="R692" s="2" t="s">
        <v>611</v>
      </c>
      <c r="S692" s="2" t="s">
        <v>195</v>
      </c>
      <c r="T692" s="2"/>
    </row>
    <row r="693" spans="1:20" ht="15" customHeight="1">
      <c r="A693" s="2">
        <v>10800690</v>
      </c>
      <c r="B693" s="2">
        <v>10010002</v>
      </c>
      <c r="C693" s="2">
        <v>2</v>
      </c>
      <c r="D693" s="2">
        <v>0</v>
      </c>
      <c r="E693" s="2">
        <v>1</v>
      </c>
      <c r="F693" s="2" t="s">
        <v>2325</v>
      </c>
      <c r="G693" s="2"/>
      <c r="H693" s="2"/>
      <c r="I693" s="2"/>
      <c r="J693" s="2" t="s">
        <v>3141</v>
      </c>
      <c r="K693" s="2"/>
      <c r="L693" s="2"/>
      <c r="M693" s="2"/>
      <c r="N693" s="2"/>
      <c r="O693" s="2"/>
      <c r="P693" s="2"/>
      <c r="Q693" s="48"/>
      <c r="R693" s="2" t="s">
        <v>613</v>
      </c>
      <c r="S693" s="2" t="s">
        <v>195</v>
      </c>
      <c r="T693" s="2"/>
    </row>
    <row r="694" spans="1:20" ht="15" customHeight="1">
      <c r="A694" s="2">
        <v>10800691</v>
      </c>
      <c r="B694" s="2">
        <v>10010002</v>
      </c>
      <c r="C694" s="2">
        <v>2</v>
      </c>
      <c r="D694" s="2">
        <v>0</v>
      </c>
      <c r="E694" s="2">
        <v>1</v>
      </c>
      <c r="F694" s="2" t="s">
        <v>2326</v>
      </c>
      <c r="G694" s="2"/>
      <c r="H694" s="2"/>
      <c r="I694" s="2"/>
      <c r="J694" s="2" t="s">
        <v>3142</v>
      </c>
      <c r="K694" s="2"/>
      <c r="L694" s="2"/>
      <c r="M694" s="2"/>
      <c r="N694" s="2"/>
      <c r="O694" s="2"/>
      <c r="P694" s="2"/>
      <c r="Q694" s="48"/>
      <c r="R694" s="2" t="s">
        <v>614</v>
      </c>
      <c r="S694" s="2" t="s">
        <v>195</v>
      </c>
      <c r="T694" s="2"/>
    </row>
    <row r="695" spans="1:20" ht="15" customHeight="1">
      <c r="A695" s="2">
        <v>10800692</v>
      </c>
      <c r="B695" s="2">
        <v>10010002</v>
      </c>
      <c r="C695" s="2">
        <v>2</v>
      </c>
      <c r="D695" s="2">
        <v>0</v>
      </c>
      <c r="E695" s="2">
        <v>1</v>
      </c>
      <c r="F695" s="2" t="s">
        <v>2327</v>
      </c>
      <c r="G695" s="2"/>
      <c r="H695" s="2"/>
      <c r="I695" s="2"/>
      <c r="J695" s="2" t="s">
        <v>3143</v>
      </c>
      <c r="K695" s="2"/>
      <c r="L695" s="2"/>
      <c r="M695" s="2"/>
      <c r="N695" s="2"/>
      <c r="O695" s="2"/>
      <c r="P695" s="2"/>
      <c r="Q695" s="48"/>
      <c r="R695" s="2" t="s">
        <v>616</v>
      </c>
      <c r="S695" s="2" t="s">
        <v>195</v>
      </c>
      <c r="T695" s="2"/>
    </row>
    <row r="696" spans="1:20" ht="15" customHeight="1">
      <c r="A696" s="2">
        <v>10800693</v>
      </c>
      <c r="B696" s="2">
        <v>10010002</v>
      </c>
      <c r="C696" s="2">
        <v>2</v>
      </c>
      <c r="D696" s="2">
        <v>0</v>
      </c>
      <c r="E696" s="2">
        <v>1</v>
      </c>
      <c r="F696" s="2" t="s">
        <v>1217</v>
      </c>
      <c r="G696" s="2"/>
      <c r="H696" s="2"/>
      <c r="I696" s="2"/>
      <c r="J696" s="2" t="s">
        <v>3144</v>
      </c>
      <c r="K696" s="2"/>
      <c r="L696" s="2"/>
      <c r="M696" s="2"/>
      <c r="N696" s="2"/>
      <c r="O696" s="2"/>
      <c r="P696" s="2"/>
      <c r="Q696" s="48"/>
      <c r="R696" s="2" t="s">
        <v>622</v>
      </c>
      <c r="S696" s="2" t="s">
        <v>195</v>
      </c>
      <c r="T696" s="2"/>
    </row>
    <row r="697" spans="1:20" ht="15" customHeight="1">
      <c r="A697" s="2">
        <v>10800694</v>
      </c>
      <c r="B697" s="2">
        <v>10010002</v>
      </c>
      <c r="C697" s="2">
        <v>2</v>
      </c>
      <c r="D697" s="2">
        <v>0</v>
      </c>
      <c r="E697" s="2">
        <v>1</v>
      </c>
      <c r="F697" s="2" t="s">
        <v>1218</v>
      </c>
      <c r="G697" s="2"/>
      <c r="H697" s="2"/>
      <c r="I697" s="2"/>
      <c r="J697" s="2" t="s">
        <v>3145</v>
      </c>
      <c r="K697" s="2"/>
      <c r="L697" s="2"/>
      <c r="M697" s="2"/>
      <c r="N697" s="2"/>
      <c r="O697" s="2"/>
      <c r="P697" s="2"/>
      <c r="Q697" s="48"/>
      <c r="R697" s="2" t="s">
        <v>623</v>
      </c>
      <c r="S697" s="2" t="s">
        <v>195</v>
      </c>
      <c r="T697" s="2"/>
    </row>
    <row r="698" spans="1:20" ht="15" customHeight="1">
      <c r="A698" s="2">
        <v>10800695</v>
      </c>
      <c r="B698" s="2">
        <v>10010002</v>
      </c>
      <c r="C698" s="2">
        <v>2</v>
      </c>
      <c r="D698" s="2">
        <v>0</v>
      </c>
      <c r="E698" s="2">
        <v>1</v>
      </c>
      <c r="F698" s="2" t="s">
        <v>1219</v>
      </c>
      <c r="G698" s="2"/>
      <c r="H698" s="2"/>
      <c r="I698" s="2"/>
      <c r="J698" s="2" t="s">
        <v>3146</v>
      </c>
      <c r="K698" s="2"/>
      <c r="L698" s="2"/>
      <c r="M698" s="2"/>
      <c r="N698" s="2"/>
      <c r="O698" s="2"/>
      <c r="P698" s="2"/>
      <c r="Q698" s="48"/>
      <c r="R698" s="2" t="s">
        <v>624</v>
      </c>
      <c r="S698" s="2" t="s">
        <v>195</v>
      </c>
      <c r="T698" s="2"/>
    </row>
    <row r="699" spans="1:20" ht="15" customHeight="1">
      <c r="A699" s="2">
        <v>10800696</v>
      </c>
      <c r="B699" s="2">
        <v>10010002</v>
      </c>
      <c r="C699" s="2">
        <v>2</v>
      </c>
      <c r="D699" s="2">
        <v>0</v>
      </c>
      <c r="E699" s="2">
        <v>1</v>
      </c>
      <c r="F699" s="2" t="s">
        <v>1220</v>
      </c>
      <c r="G699" s="2"/>
      <c r="H699" s="2"/>
      <c r="I699" s="2"/>
      <c r="J699" s="2" t="s">
        <v>3147</v>
      </c>
      <c r="K699" s="2"/>
      <c r="L699" s="2"/>
      <c r="M699" s="2"/>
      <c r="N699" s="2"/>
      <c r="O699" s="2"/>
      <c r="P699" s="2"/>
      <c r="Q699" s="48"/>
      <c r="R699" s="2" t="s">
        <v>625</v>
      </c>
      <c r="S699" s="2" t="s">
        <v>195</v>
      </c>
      <c r="T699" s="2"/>
    </row>
    <row r="700" spans="1:20" ht="15" customHeight="1">
      <c r="A700" s="2">
        <v>10800697</v>
      </c>
      <c r="B700" s="2">
        <v>10010002</v>
      </c>
      <c r="C700" s="2">
        <v>2</v>
      </c>
      <c r="D700" s="2">
        <v>0</v>
      </c>
      <c r="E700" s="2">
        <v>1</v>
      </c>
      <c r="F700" s="2" t="s">
        <v>1221</v>
      </c>
      <c r="G700" s="2"/>
      <c r="H700" s="2"/>
      <c r="I700" s="2"/>
      <c r="J700" s="2" t="s">
        <v>3148</v>
      </c>
      <c r="K700" s="2"/>
      <c r="L700" s="2"/>
      <c r="M700" s="2"/>
      <c r="N700" s="2"/>
      <c r="O700" s="2"/>
      <c r="P700" s="2"/>
      <c r="Q700" s="48"/>
      <c r="R700" s="2" t="s">
        <v>626</v>
      </c>
      <c r="S700" s="2" t="s">
        <v>195</v>
      </c>
      <c r="T700" s="2"/>
    </row>
    <row r="701" spans="1:20" ht="15" customHeight="1">
      <c r="A701" s="2">
        <v>10800698</v>
      </c>
      <c r="B701" s="2">
        <v>10010002</v>
      </c>
      <c r="C701" s="2">
        <v>2</v>
      </c>
      <c r="D701" s="2">
        <v>0</v>
      </c>
      <c r="E701" s="2">
        <v>1</v>
      </c>
      <c r="F701" s="2" t="s">
        <v>618</v>
      </c>
      <c r="G701" s="2"/>
      <c r="H701" s="2"/>
      <c r="I701" s="2"/>
      <c r="J701" s="2" t="s">
        <v>6682</v>
      </c>
      <c r="K701" s="2"/>
      <c r="L701" s="2"/>
      <c r="M701" s="2"/>
      <c r="N701" s="2"/>
      <c r="O701" s="2"/>
      <c r="P701" s="2"/>
      <c r="Q701" s="48"/>
      <c r="R701" s="2" t="s">
        <v>618</v>
      </c>
      <c r="S701" s="2" t="s">
        <v>619</v>
      </c>
      <c r="T701" s="2"/>
    </row>
    <row r="702" spans="1:20" ht="15" customHeight="1">
      <c r="A702" s="2">
        <v>10800699</v>
      </c>
      <c r="B702" s="2">
        <v>10010002</v>
      </c>
      <c r="C702" s="2">
        <v>2</v>
      </c>
      <c r="D702" s="2">
        <v>0</v>
      </c>
      <c r="E702" s="2">
        <v>1</v>
      </c>
      <c r="F702" s="2" t="s">
        <v>620</v>
      </c>
      <c r="G702" s="2"/>
      <c r="H702" s="2"/>
      <c r="I702" s="2"/>
      <c r="J702" s="2" t="s">
        <v>6683</v>
      </c>
      <c r="K702" s="2"/>
      <c r="L702" s="2"/>
      <c r="M702" s="2"/>
      <c r="N702" s="2"/>
      <c r="O702" s="2"/>
      <c r="P702" s="2"/>
      <c r="Q702" s="48"/>
      <c r="R702" s="2" t="s">
        <v>620</v>
      </c>
      <c r="S702" s="2" t="s">
        <v>619</v>
      </c>
      <c r="T702" s="2"/>
    </row>
    <row r="703" spans="1:20" ht="15" customHeight="1">
      <c r="A703" s="2">
        <v>10800700</v>
      </c>
      <c r="B703" s="2">
        <v>10010002</v>
      </c>
      <c r="C703" s="2">
        <v>2</v>
      </c>
      <c r="D703" s="2">
        <v>0</v>
      </c>
      <c r="E703" s="2">
        <v>1</v>
      </c>
      <c r="F703" s="2" t="s">
        <v>621</v>
      </c>
      <c r="G703" s="2"/>
      <c r="H703" s="2"/>
      <c r="I703" s="2"/>
      <c r="J703" s="2" t="s">
        <v>3196</v>
      </c>
      <c r="K703" s="2"/>
      <c r="L703" s="2"/>
      <c r="M703" s="2"/>
      <c r="N703" s="2"/>
      <c r="O703" s="2"/>
      <c r="P703" s="2"/>
      <c r="Q703" s="48"/>
      <c r="R703" s="2" t="s">
        <v>621</v>
      </c>
      <c r="S703" s="2" t="s">
        <v>619</v>
      </c>
      <c r="T703" s="2"/>
    </row>
    <row r="704" spans="1:20" ht="15" customHeight="1">
      <c r="A704" s="2">
        <v>10800701</v>
      </c>
      <c r="B704" s="2">
        <v>10010002</v>
      </c>
      <c r="C704" s="2">
        <v>2</v>
      </c>
      <c r="D704" s="2">
        <v>0</v>
      </c>
      <c r="E704" s="2">
        <v>1</v>
      </c>
      <c r="F704" s="2" t="s">
        <v>628</v>
      </c>
      <c r="G704" s="2"/>
      <c r="H704" s="2"/>
      <c r="I704" s="2"/>
      <c r="J704" s="2" t="s">
        <v>6684</v>
      </c>
      <c r="K704" s="2"/>
      <c r="L704" s="2"/>
      <c r="M704" s="2"/>
      <c r="N704" s="2"/>
      <c r="O704" s="2"/>
      <c r="P704" s="2"/>
      <c r="Q704" s="48"/>
      <c r="R704" s="2" t="s">
        <v>628</v>
      </c>
      <c r="S704" s="2" t="s">
        <v>619</v>
      </c>
      <c r="T704" s="2"/>
    </row>
    <row r="705" spans="1:20" ht="15" customHeight="1">
      <c r="A705" s="2">
        <v>10800702</v>
      </c>
      <c r="B705" s="2">
        <v>10010002</v>
      </c>
      <c r="C705" s="2">
        <v>2</v>
      </c>
      <c r="D705" s="2">
        <v>0</v>
      </c>
      <c r="E705" s="2">
        <v>1</v>
      </c>
      <c r="F705" s="2" t="s">
        <v>629</v>
      </c>
      <c r="G705" s="2"/>
      <c r="H705" s="2"/>
      <c r="I705" s="2"/>
      <c r="J705" s="2" t="s">
        <v>6685</v>
      </c>
      <c r="K705" s="2"/>
      <c r="L705" s="2"/>
      <c r="M705" s="2"/>
      <c r="N705" s="2"/>
      <c r="O705" s="2"/>
      <c r="P705" s="2"/>
      <c r="Q705" s="48"/>
      <c r="R705" s="2" t="s">
        <v>629</v>
      </c>
      <c r="S705" s="2" t="s">
        <v>619</v>
      </c>
      <c r="T705" s="2"/>
    </row>
    <row r="706" spans="1:20" ht="15" customHeight="1">
      <c r="A706" s="2">
        <v>10800703</v>
      </c>
      <c r="B706" s="2">
        <v>10010002</v>
      </c>
      <c r="C706" s="2">
        <v>2</v>
      </c>
      <c r="D706" s="2">
        <v>0</v>
      </c>
      <c r="E706" s="2">
        <v>1</v>
      </c>
      <c r="F706" s="2" t="s">
        <v>630</v>
      </c>
      <c r="G706" s="2"/>
      <c r="H706" s="2"/>
      <c r="I706" s="2"/>
      <c r="J706" s="2" t="s">
        <v>6686</v>
      </c>
      <c r="K706" s="2"/>
      <c r="L706" s="2"/>
      <c r="M706" s="2"/>
      <c r="N706" s="2"/>
      <c r="O706" s="2"/>
      <c r="P706" s="2"/>
      <c r="Q706" s="48"/>
      <c r="R706" s="2" t="s">
        <v>630</v>
      </c>
      <c r="S706" s="2" t="s">
        <v>619</v>
      </c>
      <c r="T706" s="2"/>
    </row>
    <row r="707" spans="1:20" ht="15" customHeight="1">
      <c r="A707" s="2">
        <v>10800704</v>
      </c>
      <c r="B707" s="2">
        <v>10010002</v>
      </c>
      <c r="C707" s="2">
        <v>2</v>
      </c>
      <c r="D707" s="2">
        <v>0</v>
      </c>
      <c r="E707" s="2">
        <v>1</v>
      </c>
      <c r="F707" s="2" t="s">
        <v>631</v>
      </c>
      <c r="G707" s="2"/>
      <c r="H707" s="2"/>
      <c r="I707" s="2"/>
      <c r="J707" s="2" t="s">
        <v>3149</v>
      </c>
      <c r="K707" s="2"/>
      <c r="L707" s="2"/>
      <c r="M707" s="2"/>
      <c r="N707" s="2"/>
      <c r="O707" s="2"/>
      <c r="P707" s="2"/>
      <c r="Q707" s="48"/>
      <c r="R707" s="2" t="s">
        <v>631</v>
      </c>
      <c r="S707" s="2" t="s">
        <v>619</v>
      </c>
      <c r="T707" s="2"/>
    </row>
    <row r="708" spans="1:20" ht="15" customHeight="1">
      <c r="A708" s="2">
        <v>10800705</v>
      </c>
      <c r="B708" s="2">
        <v>10010002</v>
      </c>
      <c r="C708" s="2">
        <v>2</v>
      </c>
      <c r="D708" s="2">
        <v>0</v>
      </c>
      <c r="E708" s="2">
        <v>1</v>
      </c>
      <c r="F708" s="2" t="s">
        <v>632</v>
      </c>
      <c r="G708" s="2"/>
      <c r="H708" s="2"/>
      <c r="I708" s="2"/>
      <c r="J708" s="2" t="s">
        <v>6687</v>
      </c>
      <c r="K708" s="2"/>
      <c r="L708" s="2"/>
      <c r="M708" s="2"/>
      <c r="N708" s="2"/>
      <c r="O708" s="2"/>
      <c r="P708" s="2"/>
      <c r="Q708" s="48"/>
      <c r="R708" s="2" t="s">
        <v>632</v>
      </c>
      <c r="S708" s="2" t="s">
        <v>619</v>
      </c>
      <c r="T708" s="2"/>
    </row>
    <row r="709" spans="1:20" ht="15" customHeight="1">
      <c r="A709" s="2">
        <v>10800706</v>
      </c>
      <c r="B709" s="2">
        <v>10010002</v>
      </c>
      <c r="C709" s="2">
        <v>2</v>
      </c>
      <c r="D709" s="2">
        <v>0</v>
      </c>
      <c r="E709" s="2">
        <v>1</v>
      </c>
      <c r="F709" s="2" t="s">
        <v>633</v>
      </c>
      <c r="G709" s="2"/>
      <c r="H709" s="2"/>
      <c r="I709" s="2"/>
      <c r="J709" s="2" t="s">
        <v>3150</v>
      </c>
      <c r="K709" s="2"/>
      <c r="L709" s="2"/>
      <c r="M709" s="2"/>
      <c r="N709" s="2"/>
      <c r="O709" s="2"/>
      <c r="P709" s="2"/>
      <c r="Q709" s="48"/>
      <c r="R709" s="2" t="s">
        <v>633</v>
      </c>
      <c r="S709" s="2" t="s">
        <v>619</v>
      </c>
      <c r="T709" s="2"/>
    </row>
    <row r="710" spans="1:20" ht="15" customHeight="1">
      <c r="A710" s="2">
        <v>10800707</v>
      </c>
      <c r="B710" s="2">
        <v>10010002</v>
      </c>
      <c r="C710" s="2">
        <v>2</v>
      </c>
      <c r="D710" s="2">
        <v>0</v>
      </c>
      <c r="E710" s="2">
        <v>1</v>
      </c>
      <c r="F710" s="2" t="s">
        <v>634</v>
      </c>
      <c r="G710" s="2"/>
      <c r="H710" s="2"/>
      <c r="I710" s="2"/>
      <c r="J710" s="2" t="s">
        <v>3151</v>
      </c>
      <c r="K710" s="2"/>
      <c r="L710" s="2"/>
      <c r="M710" s="2"/>
      <c r="N710" s="2"/>
      <c r="O710" s="2"/>
      <c r="P710" s="2"/>
      <c r="Q710" s="48"/>
      <c r="R710" s="2" t="s">
        <v>634</v>
      </c>
      <c r="S710" s="2" t="s">
        <v>619</v>
      </c>
      <c r="T710" s="2"/>
    </row>
    <row r="711" spans="1:20" ht="15" customHeight="1">
      <c r="A711" s="2">
        <v>10800708</v>
      </c>
      <c r="B711" s="2">
        <v>10010002</v>
      </c>
      <c r="C711" s="2">
        <v>2</v>
      </c>
      <c r="D711" s="2">
        <v>0</v>
      </c>
      <c r="E711" s="2">
        <v>1</v>
      </c>
      <c r="F711" s="2"/>
      <c r="G711" s="2"/>
      <c r="H711" s="2"/>
      <c r="I711" s="2"/>
      <c r="J711" s="2" t="s">
        <v>6688</v>
      </c>
      <c r="K711" s="2"/>
      <c r="L711" s="2"/>
      <c r="M711" s="2"/>
      <c r="N711" s="2"/>
      <c r="O711" s="2"/>
      <c r="P711" s="2"/>
      <c r="Q711" s="48"/>
      <c r="R711" s="2" t="s">
        <v>639</v>
      </c>
      <c r="S711" s="2" t="s">
        <v>276</v>
      </c>
      <c r="T711" s="2"/>
    </row>
    <row r="712" spans="1:20" ht="15" customHeight="1">
      <c r="A712" s="2">
        <v>10800709</v>
      </c>
      <c r="B712" s="2">
        <v>10010002</v>
      </c>
      <c r="C712" s="2">
        <v>2</v>
      </c>
      <c r="D712" s="2">
        <v>0</v>
      </c>
      <c r="E712" s="2">
        <v>1</v>
      </c>
      <c r="F712" s="2"/>
      <c r="G712" s="2"/>
      <c r="H712" s="2"/>
      <c r="I712" s="2"/>
      <c r="J712" s="2" t="s">
        <v>6689</v>
      </c>
      <c r="K712" s="2"/>
      <c r="L712" s="2"/>
      <c r="M712" s="2"/>
      <c r="N712" s="2"/>
      <c r="O712" s="2"/>
      <c r="P712" s="2"/>
      <c r="Q712" s="48"/>
      <c r="R712" s="2" t="s">
        <v>639</v>
      </c>
      <c r="S712" s="2" t="s">
        <v>276</v>
      </c>
      <c r="T712" s="2"/>
    </row>
    <row r="713" spans="1:20" ht="15" customHeight="1">
      <c r="A713" s="2">
        <v>10800710</v>
      </c>
      <c r="B713" s="2">
        <v>10010002</v>
      </c>
      <c r="C713" s="2">
        <v>2</v>
      </c>
      <c r="D713" s="2">
        <v>0</v>
      </c>
      <c r="E713" s="2">
        <v>1</v>
      </c>
      <c r="F713" s="2"/>
      <c r="G713" s="2"/>
      <c r="H713" s="2"/>
      <c r="I713" s="2"/>
      <c r="J713" s="2" t="s">
        <v>6690</v>
      </c>
      <c r="K713" s="2"/>
      <c r="L713" s="2"/>
      <c r="M713" s="2"/>
      <c r="N713" s="2"/>
      <c r="O713" s="2"/>
      <c r="P713" s="2"/>
      <c r="Q713" s="48"/>
      <c r="R713" s="2" t="s">
        <v>639</v>
      </c>
      <c r="S713" s="2" t="s">
        <v>276</v>
      </c>
      <c r="T713" s="2"/>
    </row>
    <row r="714" spans="1:20" ht="15" customHeight="1">
      <c r="A714" s="2">
        <v>10800711</v>
      </c>
      <c r="B714" s="2">
        <v>10010002</v>
      </c>
      <c r="C714" s="2">
        <v>2</v>
      </c>
      <c r="D714" s="2">
        <v>0</v>
      </c>
      <c r="E714" s="2">
        <v>1</v>
      </c>
      <c r="F714" s="2"/>
      <c r="G714" s="2"/>
      <c r="H714" s="2"/>
      <c r="I714" s="2"/>
      <c r="J714" s="2" t="s">
        <v>6691</v>
      </c>
      <c r="K714" s="2"/>
      <c r="L714" s="2"/>
      <c r="M714" s="2"/>
      <c r="N714" s="2"/>
      <c r="O714" s="2"/>
      <c r="P714" s="2"/>
      <c r="Q714" s="48"/>
      <c r="R714" s="2" t="s">
        <v>639</v>
      </c>
      <c r="S714" s="2" t="s">
        <v>276</v>
      </c>
      <c r="T714" s="2"/>
    </row>
    <row r="715" spans="1:20" ht="15" customHeight="1">
      <c r="A715" s="2">
        <v>10800712</v>
      </c>
      <c r="B715" s="2">
        <v>10010002</v>
      </c>
      <c r="C715" s="2">
        <v>2</v>
      </c>
      <c r="D715" s="2">
        <v>0</v>
      </c>
      <c r="E715" s="2">
        <v>1</v>
      </c>
      <c r="F715" s="2"/>
      <c r="G715" s="2"/>
      <c r="H715" s="2"/>
      <c r="I715" s="2"/>
      <c r="J715" s="2" t="s">
        <v>6692</v>
      </c>
      <c r="K715" s="2"/>
      <c r="L715" s="2"/>
      <c r="M715" s="2"/>
      <c r="N715" s="2"/>
      <c r="O715" s="2"/>
      <c r="P715" s="2"/>
      <c r="Q715" s="48"/>
      <c r="R715" s="2" t="s">
        <v>639</v>
      </c>
      <c r="S715" s="2" t="s">
        <v>276</v>
      </c>
      <c r="T715" s="2"/>
    </row>
    <row r="716" spans="1:20" ht="15" customHeight="1">
      <c r="A716" s="2">
        <v>10800713</v>
      </c>
      <c r="B716" s="2">
        <v>10010002</v>
      </c>
      <c r="C716" s="2">
        <v>2</v>
      </c>
      <c r="D716" s="2">
        <v>0</v>
      </c>
      <c r="E716" s="2">
        <v>1</v>
      </c>
      <c r="F716" s="2"/>
      <c r="G716" s="2"/>
      <c r="H716" s="2"/>
      <c r="I716" s="2"/>
      <c r="J716" s="2" t="s">
        <v>6693</v>
      </c>
      <c r="K716" s="2"/>
      <c r="L716" s="2"/>
      <c r="M716" s="2"/>
      <c r="N716" s="2"/>
      <c r="O716" s="2"/>
      <c r="P716" s="2"/>
      <c r="Q716" s="48"/>
      <c r="R716" s="2" t="s">
        <v>640</v>
      </c>
      <c r="S716" s="2" t="s">
        <v>276</v>
      </c>
      <c r="T716" s="2"/>
    </row>
    <row r="717" spans="1:20" ht="15" customHeight="1">
      <c r="A717" s="2">
        <v>10800714</v>
      </c>
      <c r="B717" s="2">
        <v>10010002</v>
      </c>
      <c r="C717" s="2">
        <v>2</v>
      </c>
      <c r="D717" s="2">
        <v>0</v>
      </c>
      <c r="E717" s="2">
        <v>1</v>
      </c>
      <c r="F717" s="2"/>
      <c r="G717" s="2"/>
      <c r="H717" s="2"/>
      <c r="I717" s="2"/>
      <c r="J717" s="2" t="s">
        <v>6694</v>
      </c>
      <c r="K717" s="2"/>
      <c r="L717" s="2"/>
      <c r="M717" s="2"/>
      <c r="N717" s="2"/>
      <c r="O717" s="2"/>
      <c r="P717" s="2"/>
      <c r="Q717" s="48"/>
      <c r="R717" s="2" t="s">
        <v>640</v>
      </c>
      <c r="S717" s="2" t="s">
        <v>276</v>
      </c>
      <c r="T717" s="2"/>
    </row>
    <row r="718" spans="1:20" ht="15" customHeight="1">
      <c r="A718" s="2">
        <v>10800715</v>
      </c>
      <c r="B718" s="2">
        <v>10010002</v>
      </c>
      <c r="C718" s="2">
        <v>2</v>
      </c>
      <c r="D718" s="2">
        <v>0</v>
      </c>
      <c r="E718" s="2">
        <v>1</v>
      </c>
      <c r="F718" s="2"/>
      <c r="G718" s="2"/>
      <c r="H718" s="2"/>
      <c r="I718" s="2"/>
      <c r="J718" s="2" t="s">
        <v>6695</v>
      </c>
      <c r="K718" s="2"/>
      <c r="L718" s="2"/>
      <c r="M718" s="2"/>
      <c r="N718" s="2"/>
      <c r="O718" s="2"/>
      <c r="P718" s="2"/>
      <c r="Q718" s="48"/>
      <c r="R718" s="2" t="s">
        <v>640</v>
      </c>
      <c r="S718" s="2" t="s">
        <v>276</v>
      </c>
      <c r="T718" s="2"/>
    </row>
    <row r="719" spans="1:20" ht="15" customHeight="1">
      <c r="A719" s="2">
        <v>10800716</v>
      </c>
      <c r="B719" s="2">
        <v>10010002</v>
      </c>
      <c r="C719" s="2">
        <v>2</v>
      </c>
      <c r="D719" s="2">
        <v>0</v>
      </c>
      <c r="E719" s="2">
        <v>1</v>
      </c>
      <c r="F719" s="2"/>
      <c r="G719" s="2"/>
      <c r="H719" s="2"/>
      <c r="I719" s="2"/>
      <c r="J719" s="2" t="s">
        <v>6696</v>
      </c>
      <c r="K719" s="2"/>
      <c r="L719" s="2"/>
      <c r="M719" s="2"/>
      <c r="N719" s="2"/>
      <c r="O719" s="2"/>
      <c r="P719" s="2"/>
      <c r="Q719" s="48"/>
      <c r="R719" s="2" t="s">
        <v>640</v>
      </c>
      <c r="S719" s="2" t="s">
        <v>276</v>
      </c>
      <c r="T719" s="2"/>
    </row>
    <row r="720" spans="1:20" ht="15" customHeight="1">
      <c r="A720" s="2">
        <v>10800717</v>
      </c>
      <c r="B720" s="2">
        <v>10010002</v>
      </c>
      <c r="C720" s="2">
        <v>2</v>
      </c>
      <c r="D720" s="2">
        <v>0</v>
      </c>
      <c r="E720" s="2">
        <v>1</v>
      </c>
      <c r="F720" s="2"/>
      <c r="G720" s="2"/>
      <c r="H720" s="2"/>
      <c r="I720" s="2"/>
      <c r="J720" s="2" t="s">
        <v>6697</v>
      </c>
      <c r="K720" s="2"/>
      <c r="L720" s="2"/>
      <c r="M720" s="2"/>
      <c r="N720" s="2"/>
      <c r="O720" s="2"/>
      <c r="P720" s="2"/>
      <c r="Q720" s="48"/>
      <c r="R720" s="2" t="s">
        <v>640</v>
      </c>
      <c r="S720" s="2" t="s">
        <v>276</v>
      </c>
      <c r="T720" s="2"/>
    </row>
    <row r="721" spans="1:20" ht="15" customHeight="1">
      <c r="A721" s="2">
        <v>10800718</v>
      </c>
      <c r="B721" s="2">
        <v>10010002</v>
      </c>
      <c r="C721" s="2">
        <v>2</v>
      </c>
      <c r="D721" s="2">
        <v>0</v>
      </c>
      <c r="E721" s="2">
        <v>1</v>
      </c>
      <c r="F721" s="2"/>
      <c r="G721" s="2"/>
      <c r="H721" s="2"/>
      <c r="I721" s="2"/>
      <c r="J721" s="2" t="s">
        <v>6698</v>
      </c>
      <c r="K721" s="2"/>
      <c r="L721" s="2"/>
      <c r="M721" s="2"/>
      <c r="N721" s="2"/>
      <c r="O721" s="2"/>
      <c r="P721" s="2"/>
      <c r="Q721" s="48"/>
      <c r="R721" s="2" t="s">
        <v>641</v>
      </c>
      <c r="S721" s="2" t="s">
        <v>276</v>
      </c>
      <c r="T721" s="2"/>
    </row>
    <row r="722" spans="1:20" ht="15" customHeight="1">
      <c r="A722" s="2">
        <v>10800719</v>
      </c>
      <c r="B722" s="2">
        <v>10010002</v>
      </c>
      <c r="C722" s="2">
        <v>2</v>
      </c>
      <c r="D722" s="2">
        <v>0</v>
      </c>
      <c r="E722" s="2">
        <v>1</v>
      </c>
      <c r="F722" s="2"/>
      <c r="G722" s="2"/>
      <c r="H722" s="2"/>
      <c r="I722" s="2"/>
      <c r="J722" s="2" t="s">
        <v>6699</v>
      </c>
      <c r="K722" s="2"/>
      <c r="L722" s="2"/>
      <c r="M722" s="2"/>
      <c r="N722" s="2"/>
      <c r="O722" s="2"/>
      <c r="P722" s="2"/>
      <c r="Q722" s="48"/>
      <c r="R722" s="2" t="s">
        <v>641</v>
      </c>
      <c r="S722" s="2" t="s">
        <v>276</v>
      </c>
      <c r="T722" s="2"/>
    </row>
    <row r="723" spans="1:20" ht="15" customHeight="1">
      <c r="A723" s="2">
        <v>10800720</v>
      </c>
      <c r="B723" s="2">
        <v>10010002</v>
      </c>
      <c r="C723" s="2">
        <v>2</v>
      </c>
      <c r="D723" s="2">
        <v>0</v>
      </c>
      <c r="E723" s="2">
        <v>1</v>
      </c>
      <c r="F723" s="2"/>
      <c r="G723" s="2"/>
      <c r="H723" s="2"/>
      <c r="I723" s="2"/>
      <c r="J723" s="2" t="s">
        <v>6700</v>
      </c>
      <c r="K723" s="2"/>
      <c r="L723" s="2"/>
      <c r="M723" s="2"/>
      <c r="N723" s="2"/>
      <c r="O723" s="2"/>
      <c r="P723" s="2"/>
      <c r="Q723" s="48"/>
      <c r="R723" s="2" t="s">
        <v>641</v>
      </c>
      <c r="S723" s="2" t="s">
        <v>276</v>
      </c>
      <c r="T723" s="2"/>
    </row>
    <row r="724" spans="1:20" ht="15" customHeight="1">
      <c r="A724" s="2">
        <v>10800721</v>
      </c>
      <c r="B724" s="2">
        <v>10010002</v>
      </c>
      <c r="C724" s="2">
        <v>2</v>
      </c>
      <c r="D724" s="2">
        <v>0</v>
      </c>
      <c r="E724" s="2">
        <v>1</v>
      </c>
      <c r="F724" s="2"/>
      <c r="G724" s="2"/>
      <c r="H724" s="2"/>
      <c r="I724" s="2"/>
      <c r="J724" s="2" t="s">
        <v>6701</v>
      </c>
      <c r="K724" s="2"/>
      <c r="L724" s="2"/>
      <c r="M724" s="2"/>
      <c r="N724" s="2"/>
      <c r="O724" s="2"/>
      <c r="P724" s="2"/>
      <c r="Q724" s="48"/>
      <c r="R724" s="2" t="s">
        <v>641</v>
      </c>
      <c r="S724" s="2" t="s">
        <v>276</v>
      </c>
      <c r="T724" s="2"/>
    </row>
    <row r="725" spans="1:20" ht="15" customHeight="1">
      <c r="A725" s="2">
        <v>10800722</v>
      </c>
      <c r="B725" s="2">
        <v>10010002</v>
      </c>
      <c r="C725" s="2">
        <v>2</v>
      </c>
      <c r="D725" s="2">
        <v>0</v>
      </c>
      <c r="E725" s="2">
        <v>1</v>
      </c>
      <c r="F725" s="2"/>
      <c r="G725" s="2"/>
      <c r="H725" s="2"/>
      <c r="I725" s="2"/>
      <c r="J725" s="2" t="s">
        <v>6702</v>
      </c>
      <c r="K725" s="2"/>
      <c r="L725" s="2"/>
      <c r="M725" s="2"/>
      <c r="N725" s="2"/>
      <c r="O725" s="2"/>
      <c r="P725" s="2"/>
      <c r="Q725" s="48"/>
      <c r="R725" s="2" t="s">
        <v>641</v>
      </c>
      <c r="S725" s="2" t="s">
        <v>276</v>
      </c>
      <c r="T725" s="2"/>
    </row>
    <row r="726" spans="1:20" ht="15" customHeight="1">
      <c r="A726" s="2">
        <v>10800723</v>
      </c>
      <c r="B726" s="2">
        <v>10010002</v>
      </c>
      <c r="C726" s="2">
        <v>2</v>
      </c>
      <c r="D726" s="2">
        <v>0</v>
      </c>
      <c r="E726" s="2">
        <v>1</v>
      </c>
      <c r="F726" s="2"/>
      <c r="G726" s="2"/>
      <c r="H726" s="2"/>
      <c r="I726" s="2"/>
      <c r="J726" s="2" t="s">
        <v>6703</v>
      </c>
      <c r="K726" s="2"/>
      <c r="L726" s="2"/>
      <c r="M726" s="2"/>
      <c r="N726" s="2"/>
      <c r="O726" s="2"/>
      <c r="P726" s="2"/>
      <c r="Q726" s="48"/>
      <c r="R726" s="2" t="s">
        <v>642</v>
      </c>
      <c r="S726" s="2" t="s">
        <v>276</v>
      </c>
      <c r="T726" s="2"/>
    </row>
    <row r="727" spans="1:20" ht="15" customHeight="1">
      <c r="A727" s="2">
        <v>10800724</v>
      </c>
      <c r="B727" s="2">
        <v>10010002</v>
      </c>
      <c r="C727" s="2">
        <v>2</v>
      </c>
      <c r="D727" s="2">
        <v>0</v>
      </c>
      <c r="E727" s="2">
        <v>1</v>
      </c>
      <c r="F727" s="2"/>
      <c r="G727" s="2"/>
      <c r="H727" s="2"/>
      <c r="I727" s="2"/>
      <c r="J727" s="2" t="s">
        <v>6704</v>
      </c>
      <c r="K727" s="2"/>
      <c r="L727" s="2"/>
      <c r="M727" s="2"/>
      <c r="N727" s="2"/>
      <c r="O727" s="2"/>
      <c r="P727" s="2"/>
      <c r="Q727" s="48"/>
      <c r="R727" s="2" t="s">
        <v>642</v>
      </c>
      <c r="S727" s="2" t="s">
        <v>276</v>
      </c>
      <c r="T727" s="2"/>
    </row>
    <row r="728" spans="1:20" ht="15" customHeight="1">
      <c r="A728" s="2">
        <v>10800725</v>
      </c>
      <c r="B728" s="2">
        <v>10010002</v>
      </c>
      <c r="C728" s="2">
        <v>2</v>
      </c>
      <c r="D728" s="2">
        <v>0</v>
      </c>
      <c r="E728" s="2">
        <v>1</v>
      </c>
      <c r="F728" s="2"/>
      <c r="G728" s="2"/>
      <c r="H728" s="2"/>
      <c r="I728" s="2"/>
      <c r="J728" s="2" t="s">
        <v>6705</v>
      </c>
      <c r="K728" s="2"/>
      <c r="L728" s="2"/>
      <c r="M728" s="2"/>
      <c r="N728" s="2"/>
      <c r="O728" s="2"/>
      <c r="P728" s="2"/>
      <c r="Q728" s="48"/>
      <c r="R728" s="2" t="s">
        <v>642</v>
      </c>
      <c r="S728" s="2" t="s">
        <v>276</v>
      </c>
      <c r="T728" s="2"/>
    </row>
    <row r="729" spans="1:20" ht="15" customHeight="1">
      <c r="A729" s="2">
        <v>10800726</v>
      </c>
      <c r="B729" s="2">
        <v>10010002</v>
      </c>
      <c r="C729" s="2">
        <v>2</v>
      </c>
      <c r="D729" s="2">
        <v>0</v>
      </c>
      <c r="E729" s="2">
        <v>1</v>
      </c>
      <c r="F729" s="2"/>
      <c r="G729" s="2"/>
      <c r="H729" s="2"/>
      <c r="I729" s="2"/>
      <c r="J729" s="2" t="s">
        <v>6706</v>
      </c>
      <c r="K729" s="2"/>
      <c r="L729" s="2"/>
      <c r="M729" s="2"/>
      <c r="N729" s="2"/>
      <c r="O729" s="2"/>
      <c r="P729" s="2"/>
      <c r="Q729" s="48"/>
      <c r="R729" s="2" t="s">
        <v>642</v>
      </c>
      <c r="S729" s="2" t="s">
        <v>276</v>
      </c>
      <c r="T729" s="2"/>
    </row>
    <row r="730" spans="1:20" ht="15" customHeight="1">
      <c r="A730" s="2">
        <v>10800727</v>
      </c>
      <c r="B730" s="2">
        <v>10010002</v>
      </c>
      <c r="C730" s="2">
        <v>2</v>
      </c>
      <c r="D730" s="2">
        <v>0</v>
      </c>
      <c r="E730" s="2">
        <v>1</v>
      </c>
      <c r="F730" s="2"/>
      <c r="G730" s="2"/>
      <c r="H730" s="2"/>
      <c r="I730" s="2"/>
      <c r="J730" s="2" t="s">
        <v>6707</v>
      </c>
      <c r="K730" s="2"/>
      <c r="L730" s="2"/>
      <c r="M730" s="2"/>
      <c r="N730" s="2"/>
      <c r="O730" s="2"/>
      <c r="P730" s="2"/>
      <c r="Q730" s="48"/>
      <c r="R730" s="2" t="s">
        <v>642</v>
      </c>
      <c r="S730" s="2" t="s">
        <v>276</v>
      </c>
      <c r="T730" s="2"/>
    </row>
    <row r="731" spans="1:20" ht="15" customHeight="1">
      <c r="A731" s="2">
        <v>10800728</v>
      </c>
      <c r="B731" s="2">
        <v>10010002</v>
      </c>
      <c r="C731" s="2">
        <v>2</v>
      </c>
      <c r="D731" s="2">
        <v>0</v>
      </c>
      <c r="E731" s="2">
        <v>1</v>
      </c>
      <c r="F731" s="2"/>
      <c r="G731" s="2"/>
      <c r="H731" s="2"/>
      <c r="I731" s="2"/>
      <c r="J731" s="2" t="s">
        <v>6708</v>
      </c>
      <c r="K731" s="2"/>
      <c r="L731" s="2"/>
      <c r="M731" s="2"/>
      <c r="N731" s="2"/>
      <c r="O731" s="2"/>
      <c r="P731" s="2"/>
      <c r="Q731" s="48"/>
      <c r="R731" s="2" t="s">
        <v>643</v>
      </c>
      <c r="S731" s="2" t="s">
        <v>276</v>
      </c>
      <c r="T731" s="2"/>
    </row>
    <row r="732" spans="1:20" ht="15" customHeight="1">
      <c r="A732" s="2">
        <v>10800729</v>
      </c>
      <c r="B732" s="2">
        <v>10010002</v>
      </c>
      <c r="C732" s="2">
        <v>2</v>
      </c>
      <c r="D732" s="2">
        <v>0</v>
      </c>
      <c r="E732" s="2">
        <v>1</v>
      </c>
      <c r="F732" s="2"/>
      <c r="G732" s="2"/>
      <c r="H732" s="2"/>
      <c r="I732" s="2"/>
      <c r="J732" s="2" t="s">
        <v>6709</v>
      </c>
      <c r="K732" s="2"/>
      <c r="L732" s="2"/>
      <c r="M732" s="2"/>
      <c r="N732" s="2"/>
      <c r="O732" s="2"/>
      <c r="P732" s="2"/>
      <c r="Q732" s="48"/>
      <c r="R732" s="2" t="s">
        <v>643</v>
      </c>
      <c r="S732" s="2" t="s">
        <v>276</v>
      </c>
      <c r="T732" s="2"/>
    </row>
    <row r="733" spans="1:20" ht="15" customHeight="1">
      <c r="A733" s="2">
        <v>10800730</v>
      </c>
      <c r="B733" s="2">
        <v>10010002</v>
      </c>
      <c r="C733" s="2">
        <v>2</v>
      </c>
      <c r="D733" s="2">
        <v>0</v>
      </c>
      <c r="E733" s="2">
        <v>1</v>
      </c>
      <c r="F733" s="2"/>
      <c r="G733" s="2"/>
      <c r="H733" s="2"/>
      <c r="I733" s="2"/>
      <c r="J733" s="2" t="s">
        <v>6710</v>
      </c>
      <c r="K733" s="2"/>
      <c r="L733" s="2"/>
      <c r="M733" s="2"/>
      <c r="N733" s="2"/>
      <c r="O733" s="2"/>
      <c r="P733" s="2"/>
      <c r="Q733" s="48"/>
      <c r="R733" s="2" t="s">
        <v>643</v>
      </c>
      <c r="S733" s="2" t="s">
        <v>276</v>
      </c>
      <c r="T733" s="2"/>
    </row>
    <row r="734" spans="1:20" ht="15" customHeight="1">
      <c r="A734" s="2">
        <v>10800731</v>
      </c>
      <c r="B734" s="2">
        <v>10010002</v>
      </c>
      <c r="C734" s="2">
        <v>2</v>
      </c>
      <c r="D734" s="2">
        <v>0</v>
      </c>
      <c r="E734" s="2">
        <v>1</v>
      </c>
      <c r="F734" s="2"/>
      <c r="G734" s="2"/>
      <c r="H734" s="2"/>
      <c r="I734" s="2"/>
      <c r="J734" s="2" t="s">
        <v>6711</v>
      </c>
      <c r="K734" s="2"/>
      <c r="L734" s="2"/>
      <c r="M734" s="2"/>
      <c r="N734" s="2"/>
      <c r="O734" s="2"/>
      <c r="P734" s="2"/>
      <c r="Q734" s="48"/>
      <c r="R734" s="2" t="s">
        <v>643</v>
      </c>
      <c r="S734" s="2" t="s">
        <v>276</v>
      </c>
      <c r="T734" s="2"/>
    </row>
    <row r="735" spans="1:20" ht="15" customHeight="1">
      <c r="A735" s="2">
        <v>10800732</v>
      </c>
      <c r="B735" s="2">
        <v>10010002</v>
      </c>
      <c r="C735" s="2">
        <v>2</v>
      </c>
      <c r="D735" s="2">
        <v>0</v>
      </c>
      <c r="E735" s="2">
        <v>1</v>
      </c>
      <c r="F735" s="2"/>
      <c r="G735" s="2"/>
      <c r="H735" s="2"/>
      <c r="I735" s="2"/>
      <c r="J735" s="2" t="s">
        <v>6712</v>
      </c>
      <c r="K735" s="2"/>
      <c r="L735" s="2"/>
      <c r="M735" s="2"/>
      <c r="N735" s="2"/>
      <c r="O735" s="2"/>
      <c r="P735" s="2"/>
      <c r="Q735" s="48"/>
      <c r="R735" s="2" t="s">
        <v>643</v>
      </c>
      <c r="S735" s="2" t="s">
        <v>276</v>
      </c>
      <c r="T735" s="2"/>
    </row>
    <row r="736" spans="1:20" ht="15" customHeight="1">
      <c r="A736" s="2">
        <v>10800733</v>
      </c>
      <c r="B736" s="2">
        <v>10010009</v>
      </c>
      <c r="C736" s="2">
        <v>2</v>
      </c>
      <c r="D736" s="2">
        <v>0</v>
      </c>
      <c r="E736" s="2">
        <v>1</v>
      </c>
      <c r="F736" s="2" t="s">
        <v>2870</v>
      </c>
      <c r="G736" s="2"/>
      <c r="H736" s="2"/>
      <c r="I736" s="2"/>
      <c r="J736" s="2" t="s">
        <v>3152</v>
      </c>
      <c r="K736" s="2"/>
      <c r="L736" s="2"/>
      <c r="M736" s="2"/>
      <c r="N736" s="2"/>
      <c r="O736" s="2"/>
      <c r="P736" s="2"/>
      <c r="Q736" s="48"/>
      <c r="R736" s="2" t="s">
        <v>417</v>
      </c>
      <c r="S736" s="2" t="s">
        <v>383</v>
      </c>
      <c r="T736" s="2"/>
    </row>
    <row r="737" spans="1:20" ht="15" customHeight="1">
      <c r="A737" s="2">
        <v>10800734</v>
      </c>
      <c r="B737" s="2">
        <v>10010009</v>
      </c>
      <c r="C737" s="2">
        <v>2</v>
      </c>
      <c r="D737" s="2">
        <v>0</v>
      </c>
      <c r="E737" s="2">
        <v>1</v>
      </c>
      <c r="F737" s="2" t="s">
        <v>2944</v>
      </c>
      <c r="G737" s="2"/>
      <c r="H737" s="2"/>
      <c r="I737" s="2"/>
      <c r="J737" s="2" t="s">
        <v>3153</v>
      </c>
      <c r="K737" s="2"/>
      <c r="L737" s="2"/>
      <c r="M737" s="2"/>
      <c r="N737" s="2"/>
      <c r="O737" s="2"/>
      <c r="P737" s="2"/>
      <c r="Q737" s="48"/>
      <c r="R737" s="2" t="s">
        <v>486</v>
      </c>
      <c r="S737" s="2" t="s">
        <v>383</v>
      </c>
      <c r="T737" s="2"/>
    </row>
    <row r="738" spans="1:20" ht="15" customHeight="1">
      <c r="A738" s="2">
        <v>10800735</v>
      </c>
      <c r="B738" s="2">
        <v>10010009</v>
      </c>
      <c r="C738" s="2">
        <v>2</v>
      </c>
      <c r="D738" s="2">
        <v>0</v>
      </c>
      <c r="E738" s="2">
        <v>1</v>
      </c>
      <c r="F738" s="2" t="s">
        <v>2946</v>
      </c>
      <c r="G738" s="2"/>
      <c r="H738" s="2"/>
      <c r="I738" s="2"/>
      <c r="J738" s="2" t="s">
        <v>3154</v>
      </c>
      <c r="K738" s="2"/>
      <c r="L738" s="2"/>
      <c r="M738" s="2"/>
      <c r="N738" s="2"/>
      <c r="O738" s="2"/>
      <c r="P738" s="2"/>
      <c r="Q738" s="48"/>
      <c r="R738" s="2" t="s">
        <v>487</v>
      </c>
      <c r="S738" s="2" t="s">
        <v>383</v>
      </c>
      <c r="T738" s="2"/>
    </row>
    <row r="739" spans="1:20" ht="15" customHeight="1">
      <c r="A739" s="2">
        <v>10800736</v>
      </c>
      <c r="B739" s="2">
        <v>10010009</v>
      </c>
      <c r="C739" s="2">
        <v>2</v>
      </c>
      <c r="D739" s="2">
        <v>0</v>
      </c>
      <c r="E739" s="2">
        <v>1</v>
      </c>
      <c r="F739" s="2" t="s">
        <v>2980</v>
      </c>
      <c r="G739" s="2"/>
      <c r="H739" s="2"/>
      <c r="I739" s="2"/>
      <c r="J739" s="2" t="s">
        <v>3155</v>
      </c>
      <c r="K739" s="2"/>
      <c r="L739" s="2"/>
      <c r="M739" s="2"/>
      <c r="N739" s="2"/>
      <c r="O739" s="2"/>
      <c r="P739" s="2"/>
      <c r="Q739" s="48"/>
      <c r="R739" s="2" t="s">
        <v>513</v>
      </c>
      <c r="S739" s="2" t="s">
        <v>383</v>
      </c>
      <c r="T739" s="2"/>
    </row>
    <row r="740" spans="1:20" ht="15" customHeight="1">
      <c r="A740" s="2">
        <v>10800737</v>
      </c>
      <c r="B740" s="2">
        <v>10010009</v>
      </c>
      <c r="C740" s="2">
        <v>2</v>
      </c>
      <c r="D740" s="2">
        <v>0</v>
      </c>
      <c r="E740" s="2">
        <v>1</v>
      </c>
      <c r="F740" s="2" t="s">
        <v>2982</v>
      </c>
      <c r="G740" s="2"/>
      <c r="H740" s="2"/>
      <c r="I740" s="2"/>
      <c r="J740" s="2" t="s">
        <v>3156</v>
      </c>
      <c r="K740" s="2"/>
      <c r="L740" s="2"/>
      <c r="M740" s="2"/>
      <c r="N740" s="2"/>
      <c r="O740" s="2"/>
      <c r="P740" s="2"/>
      <c r="Q740" s="48"/>
      <c r="R740" s="2" t="s">
        <v>514</v>
      </c>
      <c r="S740" s="2" t="s">
        <v>383</v>
      </c>
      <c r="T740" s="2"/>
    </row>
    <row r="741" spans="1:20" ht="15" customHeight="1">
      <c r="A741" s="2">
        <v>10800738</v>
      </c>
      <c r="B741" s="2">
        <v>10010009</v>
      </c>
      <c r="C741" s="2">
        <v>2</v>
      </c>
      <c r="D741" s="2">
        <v>0</v>
      </c>
      <c r="E741" s="2">
        <v>1</v>
      </c>
      <c r="F741" s="2" t="s">
        <v>3158</v>
      </c>
      <c r="G741" s="2"/>
      <c r="H741" s="2"/>
      <c r="I741" s="2"/>
      <c r="J741" s="2" t="s">
        <v>3157</v>
      </c>
      <c r="K741" s="2"/>
      <c r="L741" s="2"/>
      <c r="M741" s="2"/>
      <c r="N741" s="2"/>
      <c r="O741" s="2"/>
      <c r="P741" s="2"/>
      <c r="Q741" s="48"/>
      <c r="R741" s="2" t="s">
        <v>2092</v>
      </c>
      <c r="S741" s="2" t="s">
        <v>383</v>
      </c>
      <c r="T741" s="2"/>
    </row>
    <row r="742" spans="1:20" ht="15" customHeight="1">
      <c r="A742" s="2">
        <v>10800739</v>
      </c>
      <c r="B742" s="2">
        <v>10010009</v>
      </c>
      <c r="C742" s="2">
        <v>2</v>
      </c>
      <c r="D742" s="2">
        <v>0</v>
      </c>
      <c r="E742" s="2">
        <v>1</v>
      </c>
      <c r="F742" s="2" t="s">
        <v>3160</v>
      </c>
      <c r="G742" s="2"/>
      <c r="H742" s="2"/>
      <c r="I742" s="2"/>
      <c r="J742" s="2" t="s">
        <v>3159</v>
      </c>
      <c r="K742" s="2"/>
      <c r="L742" s="2"/>
      <c r="M742" s="2"/>
      <c r="N742" s="2"/>
      <c r="O742" s="2"/>
      <c r="P742" s="2"/>
      <c r="Q742" s="48"/>
      <c r="R742" s="2" t="s">
        <v>2094</v>
      </c>
      <c r="S742" s="2" t="s">
        <v>383</v>
      </c>
      <c r="T742" s="2"/>
    </row>
    <row r="743" spans="1:20" ht="15" customHeight="1">
      <c r="A743" s="2">
        <v>10800740</v>
      </c>
      <c r="B743" s="2">
        <v>10010009</v>
      </c>
      <c r="C743" s="2">
        <v>2</v>
      </c>
      <c r="D743" s="2">
        <v>0</v>
      </c>
      <c r="E743" s="2">
        <v>1</v>
      </c>
      <c r="F743" s="2" t="s">
        <v>3162</v>
      </c>
      <c r="G743" s="2"/>
      <c r="H743" s="2"/>
      <c r="I743" s="2"/>
      <c r="J743" s="2" t="s">
        <v>3161</v>
      </c>
      <c r="K743" s="2"/>
      <c r="L743" s="2"/>
      <c r="M743" s="2"/>
      <c r="N743" s="2"/>
      <c r="O743" s="2"/>
      <c r="P743" s="2"/>
      <c r="Q743" s="48"/>
      <c r="R743" s="2" t="s">
        <v>2096</v>
      </c>
      <c r="S743" s="2" t="s">
        <v>383</v>
      </c>
      <c r="T743" s="2"/>
    </row>
    <row r="744" spans="1:20" ht="15" customHeight="1">
      <c r="A744" s="2">
        <v>10800741</v>
      </c>
      <c r="B744" s="2">
        <v>10010009</v>
      </c>
      <c r="C744" s="2">
        <v>2</v>
      </c>
      <c r="D744" s="2">
        <v>0</v>
      </c>
      <c r="E744" s="2">
        <v>1</v>
      </c>
      <c r="F744" s="2" t="s">
        <v>3164</v>
      </c>
      <c r="G744" s="2"/>
      <c r="H744" s="2"/>
      <c r="I744" s="2"/>
      <c r="J744" s="2" t="s">
        <v>3163</v>
      </c>
      <c r="K744" s="2"/>
      <c r="L744" s="2"/>
      <c r="M744" s="2"/>
      <c r="N744" s="2"/>
      <c r="O744" s="2"/>
      <c r="P744" s="2"/>
      <c r="Q744" s="48"/>
      <c r="R744" s="2" t="s">
        <v>2098</v>
      </c>
      <c r="S744" s="2" t="s">
        <v>383</v>
      </c>
      <c r="T744" s="2"/>
    </row>
    <row r="745" spans="1:20" ht="15" customHeight="1">
      <c r="A745" s="2">
        <v>10800742</v>
      </c>
      <c r="B745" s="2">
        <v>10010009</v>
      </c>
      <c r="C745" s="2">
        <v>2</v>
      </c>
      <c r="D745" s="2">
        <v>0</v>
      </c>
      <c r="E745" s="2">
        <v>1</v>
      </c>
      <c r="F745" s="2" t="s">
        <v>3166</v>
      </c>
      <c r="G745" s="2"/>
      <c r="H745" s="2"/>
      <c r="I745" s="2"/>
      <c r="J745" s="2" t="s">
        <v>3165</v>
      </c>
      <c r="K745" s="2"/>
      <c r="L745" s="2"/>
      <c r="M745" s="2"/>
      <c r="N745" s="2"/>
      <c r="O745" s="2"/>
      <c r="P745" s="2"/>
      <c r="Q745" s="48"/>
      <c r="R745" s="2" t="s">
        <v>2100</v>
      </c>
      <c r="S745" s="2" t="s">
        <v>383</v>
      </c>
      <c r="T745" s="2"/>
    </row>
    <row r="746" spans="1:20" ht="15" customHeight="1">
      <c r="A746" s="2">
        <v>10800743</v>
      </c>
      <c r="B746" s="2">
        <v>10010009</v>
      </c>
      <c r="C746" s="2">
        <v>2</v>
      </c>
      <c r="D746" s="2">
        <v>0</v>
      </c>
      <c r="E746" s="2">
        <v>1</v>
      </c>
      <c r="F746" s="2" t="s">
        <v>3168</v>
      </c>
      <c r="G746" s="2"/>
      <c r="H746" s="2"/>
      <c r="I746" s="2"/>
      <c r="J746" s="2" t="s">
        <v>3167</v>
      </c>
      <c r="K746" s="2"/>
      <c r="L746" s="2"/>
      <c r="M746" s="2"/>
      <c r="N746" s="2"/>
      <c r="O746" s="2"/>
      <c r="P746" s="2"/>
      <c r="Q746" s="48"/>
      <c r="R746" s="2" t="s">
        <v>2102</v>
      </c>
      <c r="S746" s="2" t="s">
        <v>383</v>
      </c>
      <c r="T746" s="2"/>
    </row>
    <row r="747" spans="1:20" ht="15" customHeight="1">
      <c r="A747" s="2">
        <v>10800744</v>
      </c>
      <c r="B747" s="2">
        <v>10010009</v>
      </c>
      <c r="C747" s="2">
        <v>2</v>
      </c>
      <c r="D747" s="2">
        <v>0</v>
      </c>
      <c r="E747" s="2">
        <v>1</v>
      </c>
      <c r="F747" s="2" t="s">
        <v>3170</v>
      </c>
      <c r="G747" s="2"/>
      <c r="H747" s="2"/>
      <c r="I747" s="2"/>
      <c r="J747" s="2" t="s">
        <v>3169</v>
      </c>
      <c r="K747" s="2"/>
      <c r="L747" s="2"/>
      <c r="M747" s="2"/>
      <c r="N747" s="2"/>
      <c r="O747" s="2"/>
      <c r="P747" s="2"/>
      <c r="Q747" s="48"/>
      <c r="R747" s="2" t="s">
        <v>2104</v>
      </c>
      <c r="S747" s="2" t="s">
        <v>383</v>
      </c>
      <c r="T747" s="2"/>
    </row>
    <row r="748" spans="1:20" ht="15" customHeight="1">
      <c r="A748" s="2">
        <v>10800745</v>
      </c>
      <c r="B748" s="2">
        <v>10010009</v>
      </c>
      <c r="C748" s="2">
        <v>2</v>
      </c>
      <c r="D748" s="2">
        <v>0</v>
      </c>
      <c r="E748" s="2">
        <v>1</v>
      </c>
      <c r="F748" s="2" t="s">
        <v>3172</v>
      </c>
      <c r="G748" s="2"/>
      <c r="H748" s="2"/>
      <c r="I748" s="2"/>
      <c r="J748" s="2" t="s">
        <v>3171</v>
      </c>
      <c r="K748" s="2"/>
      <c r="L748" s="2"/>
      <c r="M748" s="2"/>
      <c r="N748" s="2"/>
      <c r="O748" s="2"/>
      <c r="P748" s="2"/>
      <c r="Q748" s="48"/>
      <c r="R748" s="2" t="s">
        <v>2106</v>
      </c>
      <c r="S748" s="2" t="s">
        <v>383</v>
      </c>
      <c r="T748" s="2"/>
    </row>
    <row r="749" spans="1:20" ht="15" customHeight="1">
      <c r="A749" s="2">
        <v>10800746</v>
      </c>
      <c r="B749" s="2">
        <v>10010009</v>
      </c>
      <c r="C749" s="2">
        <v>2</v>
      </c>
      <c r="D749" s="2">
        <v>0</v>
      </c>
      <c r="E749" s="2">
        <v>1</v>
      </c>
      <c r="F749" s="2" t="s">
        <v>3174</v>
      </c>
      <c r="G749" s="2"/>
      <c r="H749" s="2"/>
      <c r="I749" s="2"/>
      <c r="J749" s="2" t="s">
        <v>3173</v>
      </c>
      <c r="K749" s="2"/>
      <c r="L749" s="2"/>
      <c r="M749" s="2"/>
      <c r="N749" s="2"/>
      <c r="O749" s="2"/>
      <c r="P749" s="2"/>
      <c r="Q749" s="48"/>
      <c r="R749" s="2" t="s">
        <v>2108</v>
      </c>
      <c r="S749" s="2" t="s">
        <v>383</v>
      </c>
      <c r="T749" s="2"/>
    </row>
    <row r="750" spans="1:20" ht="15" customHeight="1">
      <c r="A750" s="2">
        <v>10800747</v>
      </c>
      <c r="B750" s="2">
        <v>10010009</v>
      </c>
      <c r="C750" s="2">
        <v>2</v>
      </c>
      <c r="D750" s="2">
        <v>0</v>
      </c>
      <c r="E750" s="2">
        <v>1</v>
      </c>
      <c r="F750" s="2" t="s">
        <v>3176</v>
      </c>
      <c r="G750" s="2"/>
      <c r="H750" s="2"/>
      <c r="I750" s="2"/>
      <c r="J750" s="2" t="s">
        <v>3175</v>
      </c>
      <c r="K750" s="2"/>
      <c r="L750" s="2"/>
      <c r="M750" s="2"/>
      <c r="N750" s="2"/>
      <c r="O750" s="2"/>
      <c r="P750" s="2"/>
      <c r="Q750" s="48"/>
      <c r="R750" s="2" t="s">
        <v>2110</v>
      </c>
      <c r="S750" s="2" t="s">
        <v>383</v>
      </c>
      <c r="T750" s="2"/>
    </row>
    <row r="751" spans="1:20" ht="15" customHeight="1">
      <c r="A751" s="2">
        <v>10800748</v>
      </c>
      <c r="B751" s="2">
        <v>10010009</v>
      </c>
      <c r="C751" s="2">
        <v>2</v>
      </c>
      <c r="D751" s="2">
        <v>0</v>
      </c>
      <c r="E751" s="2">
        <v>1</v>
      </c>
      <c r="F751" s="2" t="s">
        <v>3178</v>
      </c>
      <c r="G751" s="2"/>
      <c r="H751" s="2"/>
      <c r="I751" s="2"/>
      <c r="J751" s="2" t="s">
        <v>3177</v>
      </c>
      <c r="K751" s="2"/>
      <c r="L751" s="2"/>
      <c r="M751" s="2"/>
      <c r="N751" s="2"/>
      <c r="O751" s="2"/>
      <c r="P751" s="2"/>
      <c r="Q751" s="48"/>
      <c r="R751" s="2" t="s">
        <v>2112</v>
      </c>
      <c r="S751" s="2" t="s">
        <v>383</v>
      </c>
      <c r="T751" s="2"/>
    </row>
    <row r="752" spans="1:20" ht="15" customHeight="1">
      <c r="A752" s="2">
        <v>10800749</v>
      </c>
      <c r="B752" s="2">
        <v>10010009</v>
      </c>
      <c r="C752" s="2">
        <v>2</v>
      </c>
      <c r="D752" s="2">
        <v>0</v>
      </c>
      <c r="E752" s="2">
        <v>1</v>
      </c>
      <c r="F752" s="2" t="s">
        <v>3180</v>
      </c>
      <c r="G752" s="2"/>
      <c r="H752" s="2"/>
      <c r="I752" s="2"/>
      <c r="J752" s="2" t="s">
        <v>3179</v>
      </c>
      <c r="K752" s="2"/>
      <c r="L752" s="2"/>
      <c r="M752" s="2"/>
      <c r="N752" s="2"/>
      <c r="O752" s="2"/>
      <c r="P752" s="2"/>
      <c r="Q752" s="48"/>
      <c r="R752" s="2" t="s">
        <v>661</v>
      </c>
      <c r="S752" s="2" t="s">
        <v>383</v>
      </c>
      <c r="T752" s="2"/>
    </row>
    <row r="753" spans="1:20" ht="15" customHeight="1">
      <c r="A753" s="2">
        <v>10800750</v>
      </c>
      <c r="B753" s="2">
        <v>10010002</v>
      </c>
      <c r="C753" s="2">
        <v>2</v>
      </c>
      <c r="D753" s="2">
        <v>0</v>
      </c>
      <c r="E753" s="2">
        <v>1</v>
      </c>
      <c r="F753" s="2" t="s">
        <v>3182</v>
      </c>
      <c r="G753" s="2"/>
      <c r="H753" s="2"/>
      <c r="I753" s="2"/>
      <c r="J753" s="2" t="s">
        <v>3181</v>
      </c>
      <c r="K753" s="2"/>
      <c r="L753" s="2"/>
      <c r="M753" s="2"/>
      <c r="N753" s="2"/>
      <c r="O753" s="2"/>
      <c r="P753" s="2"/>
      <c r="Q753" s="48"/>
      <c r="R753" s="2" t="s">
        <v>2115</v>
      </c>
      <c r="S753" s="2" t="s">
        <v>195</v>
      </c>
      <c r="T753" s="2"/>
    </row>
    <row r="754" spans="1:20" ht="15" customHeight="1">
      <c r="A754" s="2">
        <v>10800751</v>
      </c>
      <c r="B754" s="2">
        <v>10010002</v>
      </c>
      <c r="C754" s="2">
        <v>2</v>
      </c>
      <c r="D754" s="2">
        <v>0</v>
      </c>
      <c r="E754" s="2">
        <v>1</v>
      </c>
      <c r="F754" s="2" t="s">
        <v>1300</v>
      </c>
      <c r="G754" s="2"/>
      <c r="H754" s="2"/>
      <c r="I754" s="2"/>
      <c r="J754" s="2" t="s">
        <v>3183</v>
      </c>
      <c r="K754" s="2"/>
      <c r="L754" s="2"/>
      <c r="M754" s="2"/>
      <c r="N754" s="2"/>
      <c r="O754" s="2"/>
      <c r="P754" s="2"/>
      <c r="Q754" s="48"/>
      <c r="R754" s="2" t="s">
        <v>2117</v>
      </c>
      <c r="S754" s="2" t="s">
        <v>195</v>
      </c>
      <c r="T754" s="2"/>
    </row>
    <row r="755" spans="1:20" ht="15" customHeight="1">
      <c r="A755" s="2">
        <v>10800752</v>
      </c>
      <c r="B755" s="2">
        <v>10010002</v>
      </c>
      <c r="C755" s="2">
        <v>2</v>
      </c>
      <c r="D755" s="2">
        <v>0</v>
      </c>
      <c r="E755" s="2">
        <v>1</v>
      </c>
      <c r="F755" s="2" t="s">
        <v>1301</v>
      </c>
      <c r="G755" s="2"/>
      <c r="H755" s="2"/>
      <c r="I755" s="2"/>
      <c r="J755" s="2" t="s">
        <v>3184</v>
      </c>
      <c r="K755" s="2"/>
      <c r="L755" s="2"/>
      <c r="M755" s="2"/>
      <c r="N755" s="2"/>
      <c r="O755" s="2"/>
      <c r="P755" s="2"/>
      <c r="Q755" s="48"/>
      <c r="R755" s="2" t="s">
        <v>2119</v>
      </c>
      <c r="S755" s="2" t="s">
        <v>195</v>
      </c>
      <c r="T755" s="2"/>
    </row>
    <row r="756" spans="1:20" ht="15" customHeight="1">
      <c r="A756" s="2">
        <v>10800753</v>
      </c>
      <c r="B756" s="2">
        <v>10010002</v>
      </c>
      <c r="C756" s="2">
        <v>2</v>
      </c>
      <c r="D756" s="2">
        <v>0</v>
      </c>
      <c r="E756" s="2">
        <v>1</v>
      </c>
      <c r="F756" s="2" t="s">
        <v>1302</v>
      </c>
      <c r="G756" s="2"/>
      <c r="H756" s="2"/>
      <c r="I756" s="2"/>
      <c r="J756" s="2" t="s">
        <v>3185</v>
      </c>
      <c r="K756" s="2"/>
      <c r="L756" s="2"/>
      <c r="M756" s="2"/>
      <c r="N756" s="2"/>
      <c r="O756" s="2"/>
      <c r="P756" s="2"/>
      <c r="Q756" s="48"/>
      <c r="R756" s="2" t="s">
        <v>2121</v>
      </c>
      <c r="S756" s="2" t="s">
        <v>195</v>
      </c>
      <c r="T756" s="2"/>
    </row>
    <row r="757" spans="1:20" ht="15" customHeight="1">
      <c r="A757" s="2">
        <v>10800754</v>
      </c>
      <c r="B757" s="2">
        <v>10010002</v>
      </c>
      <c r="C757" s="2">
        <v>2</v>
      </c>
      <c r="D757" s="2">
        <v>0</v>
      </c>
      <c r="E757" s="2">
        <v>1</v>
      </c>
      <c r="F757" s="2" t="s">
        <v>1303</v>
      </c>
      <c r="G757" s="2"/>
      <c r="H757" s="2"/>
      <c r="I757" s="2"/>
      <c r="J757" s="2" t="s">
        <v>3186</v>
      </c>
      <c r="K757" s="2"/>
      <c r="L757" s="2"/>
      <c r="M757" s="2"/>
      <c r="N757" s="2"/>
      <c r="O757" s="2"/>
      <c r="P757" s="2"/>
      <c r="Q757" s="48"/>
      <c r="R757" s="2" t="s">
        <v>2123</v>
      </c>
      <c r="S757" s="2" t="s">
        <v>195</v>
      </c>
      <c r="T757" s="2"/>
    </row>
    <row r="758" spans="1:20" ht="15" customHeight="1">
      <c r="A758" s="2">
        <v>10800755</v>
      </c>
      <c r="B758" s="2">
        <v>10010002</v>
      </c>
      <c r="C758" s="2">
        <v>2</v>
      </c>
      <c r="D758" s="2">
        <v>0</v>
      </c>
      <c r="E758" s="2">
        <v>1</v>
      </c>
      <c r="F758" s="2" t="s">
        <v>3188</v>
      </c>
      <c r="G758" s="2"/>
      <c r="H758" s="2"/>
      <c r="I758" s="2"/>
      <c r="J758" s="2" t="s">
        <v>3187</v>
      </c>
      <c r="K758" s="2"/>
      <c r="L758" s="2"/>
      <c r="M758" s="2"/>
      <c r="N758" s="2"/>
      <c r="O758" s="2"/>
      <c r="P758" s="2"/>
      <c r="Q758" s="48"/>
      <c r="R758" s="2" t="s">
        <v>2125</v>
      </c>
      <c r="S758" s="2" t="s">
        <v>195</v>
      </c>
      <c r="T758" s="2"/>
    </row>
    <row r="759" spans="1:20" ht="15" customHeight="1">
      <c r="A759" s="2">
        <v>10800756</v>
      </c>
      <c r="B759" s="2">
        <v>10010002</v>
      </c>
      <c r="C759" s="2">
        <v>2</v>
      </c>
      <c r="D759" s="2">
        <v>0</v>
      </c>
      <c r="E759" s="2">
        <v>1</v>
      </c>
      <c r="F759" s="2" t="s">
        <v>3190</v>
      </c>
      <c r="G759" s="2"/>
      <c r="H759" s="2"/>
      <c r="I759" s="2"/>
      <c r="J759" s="2" t="s">
        <v>3189</v>
      </c>
      <c r="K759" s="2"/>
      <c r="L759" s="2"/>
      <c r="M759" s="2"/>
      <c r="N759" s="2"/>
      <c r="O759" s="2"/>
      <c r="P759" s="2"/>
      <c r="Q759" s="48"/>
      <c r="R759" s="2" t="s">
        <v>2127</v>
      </c>
      <c r="S759" s="2" t="s">
        <v>195</v>
      </c>
      <c r="T759" s="2"/>
    </row>
    <row r="760" spans="1:20" ht="15" customHeight="1">
      <c r="A760" s="2">
        <v>10800757</v>
      </c>
      <c r="B760" s="2">
        <v>10010002</v>
      </c>
      <c r="C760" s="2">
        <v>2</v>
      </c>
      <c r="D760" s="2">
        <v>0</v>
      </c>
      <c r="E760" s="2">
        <v>1</v>
      </c>
      <c r="F760" s="2" t="s">
        <v>3192</v>
      </c>
      <c r="G760" s="2"/>
      <c r="H760" s="2"/>
      <c r="I760" s="2"/>
      <c r="J760" s="2" t="s">
        <v>3191</v>
      </c>
      <c r="K760" s="2"/>
      <c r="L760" s="2"/>
      <c r="M760" s="2"/>
      <c r="N760" s="2"/>
      <c r="O760" s="2"/>
      <c r="P760" s="2"/>
      <c r="Q760" s="48"/>
      <c r="R760" s="2" t="s">
        <v>2129</v>
      </c>
      <c r="S760" s="2" t="s">
        <v>195</v>
      </c>
      <c r="T760" s="2"/>
    </row>
    <row r="761" spans="1:20" ht="15" customHeight="1">
      <c r="A761" s="2">
        <v>10800758</v>
      </c>
      <c r="B761" s="2">
        <v>10010002</v>
      </c>
      <c r="C761" s="2">
        <v>2</v>
      </c>
      <c r="D761" s="2">
        <v>0</v>
      </c>
      <c r="E761" s="2">
        <v>1</v>
      </c>
      <c r="F761" s="2" t="s">
        <v>2475</v>
      </c>
      <c r="G761" s="2"/>
      <c r="H761" s="2"/>
      <c r="I761" s="2">
        <v>1</v>
      </c>
      <c r="J761" s="2" t="s">
        <v>2823</v>
      </c>
      <c r="K761" s="2"/>
      <c r="L761" s="2"/>
      <c r="M761" s="2"/>
      <c r="N761" s="2"/>
      <c r="O761" s="2"/>
      <c r="P761" s="2"/>
      <c r="Q761" s="48"/>
      <c r="R761" s="2">
        <v>4507</v>
      </c>
      <c r="S761" s="2" t="s">
        <v>276</v>
      </c>
      <c r="T761" s="2"/>
    </row>
    <row r="762" spans="1:20" ht="15" customHeight="1">
      <c r="A762" s="2">
        <v>10800759</v>
      </c>
      <c r="B762" s="2">
        <v>10010002</v>
      </c>
      <c r="C762" s="2">
        <v>2</v>
      </c>
      <c r="D762" s="2">
        <v>0</v>
      </c>
      <c r="E762" s="2">
        <v>1</v>
      </c>
      <c r="F762" s="2" t="s">
        <v>2475</v>
      </c>
      <c r="G762" s="2"/>
      <c r="H762" s="2"/>
      <c r="I762" s="2">
        <v>1</v>
      </c>
      <c r="J762" s="2" t="s">
        <v>2790</v>
      </c>
      <c r="K762" s="2"/>
      <c r="L762" s="2"/>
      <c r="M762" s="2"/>
      <c r="N762" s="2"/>
      <c r="O762" s="2"/>
      <c r="P762" s="2"/>
      <c r="Q762" s="48"/>
      <c r="R762" s="2" t="s">
        <v>6713</v>
      </c>
      <c r="S762" s="2" t="s">
        <v>276</v>
      </c>
      <c r="T762" s="2"/>
    </row>
    <row r="763" spans="1:20" ht="15" customHeight="1">
      <c r="A763" s="2">
        <v>10800760</v>
      </c>
      <c r="B763" s="2">
        <v>10010002</v>
      </c>
      <c r="C763" s="2">
        <v>2</v>
      </c>
      <c r="D763" s="2">
        <v>0</v>
      </c>
      <c r="E763" s="2">
        <v>1</v>
      </c>
      <c r="F763" s="2" t="s">
        <v>2475</v>
      </c>
      <c r="G763" s="2"/>
      <c r="H763" s="2"/>
      <c r="I763" s="2">
        <v>1</v>
      </c>
      <c r="J763" s="2" t="s">
        <v>2791</v>
      </c>
      <c r="K763" s="2"/>
      <c r="L763" s="2"/>
      <c r="M763" s="2"/>
      <c r="N763" s="2"/>
      <c r="O763" s="2"/>
      <c r="P763" s="2"/>
      <c r="Q763" s="48"/>
      <c r="R763" s="2" t="s">
        <v>6714</v>
      </c>
      <c r="S763" s="2" t="s">
        <v>276</v>
      </c>
      <c r="T763" s="2"/>
    </row>
    <row r="764" spans="1:20" ht="15" customHeight="1">
      <c r="A764" s="2">
        <v>10800761</v>
      </c>
      <c r="B764" s="2">
        <v>10010002</v>
      </c>
      <c r="C764" s="2">
        <v>2</v>
      </c>
      <c r="D764" s="2">
        <v>0</v>
      </c>
      <c r="E764" s="2">
        <v>1</v>
      </c>
      <c r="F764" s="2" t="s">
        <v>2475</v>
      </c>
      <c r="G764" s="2"/>
      <c r="H764" s="2"/>
      <c r="I764" s="2">
        <v>1</v>
      </c>
      <c r="J764" s="2" t="s">
        <v>2792</v>
      </c>
      <c r="K764" s="2"/>
      <c r="L764" s="2"/>
      <c r="M764" s="2"/>
      <c r="N764" s="2"/>
      <c r="O764" s="2"/>
      <c r="P764" s="2"/>
      <c r="Q764" s="48"/>
      <c r="R764" s="2" t="s">
        <v>6715</v>
      </c>
      <c r="S764" s="2" t="s">
        <v>276</v>
      </c>
      <c r="T764" s="2"/>
    </row>
    <row r="765" spans="1:20" ht="15" customHeight="1">
      <c r="A765" s="2">
        <v>10800762</v>
      </c>
      <c r="B765" s="2">
        <v>10010002</v>
      </c>
      <c r="C765" s="2">
        <v>2</v>
      </c>
      <c r="D765" s="2">
        <v>0</v>
      </c>
      <c r="E765" s="2">
        <v>1</v>
      </c>
      <c r="F765" s="2" t="s">
        <v>2475</v>
      </c>
      <c r="G765" s="2"/>
      <c r="H765" s="2"/>
      <c r="I765" s="2">
        <v>1</v>
      </c>
      <c r="J765" s="2" t="s">
        <v>2793</v>
      </c>
      <c r="K765" s="2"/>
      <c r="L765" s="2"/>
      <c r="M765" s="2"/>
      <c r="N765" s="2"/>
      <c r="O765" s="2"/>
      <c r="P765" s="2"/>
      <c r="Q765" s="48"/>
      <c r="R765" s="2" t="s">
        <v>6716</v>
      </c>
      <c r="S765" s="2" t="s">
        <v>276</v>
      </c>
      <c r="T765" s="2"/>
    </row>
    <row r="766" spans="1:20" ht="15" customHeight="1">
      <c r="A766" s="2">
        <v>10800763</v>
      </c>
      <c r="B766" s="2">
        <v>10010002</v>
      </c>
      <c r="C766" s="2">
        <v>3</v>
      </c>
      <c r="D766" s="2">
        <v>0</v>
      </c>
      <c r="E766" s="2">
        <v>1</v>
      </c>
      <c r="F766" s="2" t="s">
        <v>2475</v>
      </c>
      <c r="G766" s="2"/>
      <c r="H766" s="2"/>
      <c r="I766" s="2">
        <v>1</v>
      </c>
      <c r="J766" s="2" t="s">
        <v>2794</v>
      </c>
      <c r="K766" s="2"/>
      <c r="L766" s="2"/>
      <c r="M766" s="2"/>
      <c r="N766" s="2"/>
      <c r="O766" s="2"/>
      <c r="P766" s="2"/>
      <c r="Q766" s="48"/>
      <c r="R766" s="2" t="s">
        <v>6717</v>
      </c>
      <c r="S766" s="2" t="s">
        <v>276</v>
      </c>
      <c r="T766" s="2"/>
    </row>
    <row r="767" spans="1:20" ht="15" customHeight="1">
      <c r="A767" s="2">
        <v>10800764</v>
      </c>
      <c r="B767" s="2">
        <v>10010002</v>
      </c>
      <c r="C767" s="2">
        <v>2</v>
      </c>
      <c r="D767" s="2">
        <v>0</v>
      </c>
      <c r="E767" s="2">
        <v>1</v>
      </c>
      <c r="F767" s="2" t="s">
        <v>2475</v>
      </c>
      <c r="G767" s="2"/>
      <c r="H767" s="2"/>
      <c r="I767" s="2">
        <v>1</v>
      </c>
      <c r="J767" s="2" t="s">
        <v>2795</v>
      </c>
      <c r="K767" s="2"/>
      <c r="L767" s="2"/>
      <c r="M767" s="2"/>
      <c r="N767" s="2"/>
      <c r="O767" s="2"/>
      <c r="P767" s="2"/>
      <c r="Q767" s="48"/>
      <c r="R767" s="2" t="s">
        <v>6718</v>
      </c>
      <c r="S767" s="2" t="s">
        <v>276</v>
      </c>
      <c r="T767" s="2"/>
    </row>
    <row r="768" spans="1:20" ht="15" customHeight="1">
      <c r="A768" s="2">
        <v>10800765</v>
      </c>
      <c r="B768" s="2">
        <v>10010009</v>
      </c>
      <c r="C768" s="2">
        <v>2</v>
      </c>
      <c r="D768" s="2">
        <v>0</v>
      </c>
      <c r="E768" s="2">
        <v>1</v>
      </c>
      <c r="F768" s="2" t="s">
        <v>2868</v>
      </c>
      <c r="G768" s="2"/>
      <c r="H768" s="2"/>
      <c r="I768" s="2"/>
      <c r="J768" s="2" t="s">
        <v>3197</v>
      </c>
      <c r="K768" s="2"/>
      <c r="L768" s="2"/>
      <c r="M768" s="2"/>
      <c r="N768" s="2"/>
      <c r="O768" s="2"/>
      <c r="P768" s="2"/>
      <c r="Q768" s="48"/>
      <c r="R768" s="2" t="s">
        <v>416</v>
      </c>
      <c r="S768" s="2" t="s">
        <v>383</v>
      </c>
      <c r="T768" s="2"/>
    </row>
    <row r="769" spans="1:20" ht="15" customHeight="1">
      <c r="A769" s="2">
        <v>10800766</v>
      </c>
      <c r="B769" s="2">
        <v>10010009</v>
      </c>
      <c r="C769" s="2">
        <v>2</v>
      </c>
      <c r="D769" s="2">
        <v>0</v>
      </c>
      <c r="E769" s="2">
        <v>1</v>
      </c>
      <c r="F769" s="2" t="s">
        <v>2940</v>
      </c>
      <c r="G769" s="2"/>
      <c r="H769" s="2"/>
      <c r="I769" s="2"/>
      <c r="J769" s="2" t="s">
        <v>3198</v>
      </c>
      <c r="K769" s="2"/>
      <c r="L769" s="2"/>
      <c r="M769" s="2"/>
      <c r="N769" s="2"/>
      <c r="O769" s="2"/>
      <c r="P769" s="2"/>
      <c r="Q769" s="48"/>
      <c r="R769" s="2" t="s">
        <v>484</v>
      </c>
      <c r="S769" s="2" t="s">
        <v>383</v>
      </c>
      <c r="T769" s="2"/>
    </row>
    <row r="770" spans="1:20" ht="15" customHeight="1">
      <c r="A770" s="2">
        <v>10800767</v>
      </c>
      <c r="B770" s="2">
        <v>10010009</v>
      </c>
      <c r="C770" s="2">
        <v>2</v>
      </c>
      <c r="D770" s="2">
        <v>0</v>
      </c>
      <c r="E770" s="2">
        <v>1</v>
      </c>
      <c r="F770" s="2" t="s">
        <v>2942</v>
      </c>
      <c r="G770" s="2"/>
      <c r="H770" s="2"/>
      <c r="I770" s="2"/>
      <c r="J770" s="2" t="s">
        <v>3199</v>
      </c>
      <c r="K770" s="2"/>
      <c r="L770" s="2"/>
      <c r="M770" s="2"/>
      <c r="N770" s="2"/>
      <c r="O770" s="2"/>
      <c r="P770" s="2"/>
      <c r="Q770" s="48"/>
      <c r="R770" s="2" t="s">
        <v>485</v>
      </c>
      <c r="S770" s="2" t="s">
        <v>383</v>
      </c>
      <c r="T770" s="2"/>
    </row>
    <row r="771" spans="1:20" ht="15" customHeight="1">
      <c r="A771" s="2">
        <v>10800768</v>
      </c>
      <c r="B771" s="2">
        <v>10010009</v>
      </c>
      <c r="C771" s="2">
        <v>2</v>
      </c>
      <c r="D771" s="2">
        <v>0</v>
      </c>
      <c r="E771" s="2">
        <v>1</v>
      </c>
      <c r="F771" s="2" t="s">
        <v>3180</v>
      </c>
      <c r="G771" s="2"/>
      <c r="H771" s="2"/>
      <c r="I771" s="2"/>
      <c r="J771" s="2" t="s">
        <v>3200</v>
      </c>
      <c r="K771" s="2"/>
      <c r="L771" s="2"/>
      <c r="M771" s="2"/>
      <c r="N771" s="2"/>
      <c r="O771" s="2"/>
      <c r="P771" s="2"/>
      <c r="Q771" s="48"/>
      <c r="R771" s="2" t="s">
        <v>661</v>
      </c>
      <c r="S771" s="2" t="s">
        <v>383</v>
      </c>
      <c r="T771" s="2"/>
    </row>
    <row r="772" spans="1:20" ht="15" customHeight="1">
      <c r="A772" s="2">
        <v>10800769</v>
      </c>
      <c r="B772" s="2">
        <v>10010009</v>
      </c>
      <c r="C772" s="2">
        <v>2</v>
      </c>
      <c r="D772" s="2">
        <v>0</v>
      </c>
      <c r="E772" s="2">
        <v>1</v>
      </c>
      <c r="F772" s="2" t="s">
        <v>3202</v>
      </c>
      <c r="G772" s="2"/>
      <c r="H772" s="2"/>
      <c r="I772" s="2"/>
      <c r="J772" s="2" t="s">
        <v>3201</v>
      </c>
      <c r="K772" s="2"/>
      <c r="L772" s="2"/>
      <c r="M772" s="2"/>
      <c r="N772" s="2"/>
      <c r="O772" s="2"/>
      <c r="P772" s="2"/>
      <c r="Q772" s="48"/>
      <c r="R772" s="2" t="s">
        <v>662</v>
      </c>
      <c r="S772" s="2" t="s">
        <v>383</v>
      </c>
      <c r="T772" s="2"/>
    </row>
    <row r="773" spans="1:20" ht="15" customHeight="1">
      <c r="A773" s="2">
        <v>10800770</v>
      </c>
      <c r="B773" s="2">
        <v>10010009</v>
      </c>
      <c r="C773" s="2">
        <v>2</v>
      </c>
      <c r="D773" s="2">
        <v>0</v>
      </c>
      <c r="E773" s="2">
        <v>1</v>
      </c>
      <c r="F773" s="2" t="s">
        <v>3204</v>
      </c>
      <c r="G773" s="2"/>
      <c r="H773" s="2"/>
      <c r="I773" s="2"/>
      <c r="J773" s="2" t="s">
        <v>3203</v>
      </c>
      <c r="K773" s="2"/>
      <c r="L773" s="2"/>
      <c r="M773" s="2"/>
      <c r="N773" s="2"/>
      <c r="O773" s="2"/>
      <c r="P773" s="2"/>
      <c r="Q773" s="48"/>
      <c r="R773" s="2" t="s">
        <v>663</v>
      </c>
      <c r="S773" s="2" t="s">
        <v>383</v>
      </c>
      <c r="T773" s="2"/>
    </row>
    <row r="774" spans="1:20" ht="15" customHeight="1">
      <c r="A774" s="2">
        <v>10800771</v>
      </c>
      <c r="B774" s="2">
        <v>10010009</v>
      </c>
      <c r="C774" s="2">
        <v>2</v>
      </c>
      <c r="D774" s="2">
        <v>0</v>
      </c>
      <c r="E774" s="2">
        <v>1</v>
      </c>
      <c r="F774" s="2" t="s">
        <v>3206</v>
      </c>
      <c r="G774" s="2"/>
      <c r="H774" s="2"/>
      <c r="I774" s="2"/>
      <c r="J774" s="2" t="s">
        <v>3205</v>
      </c>
      <c r="K774" s="2"/>
      <c r="L774" s="2"/>
      <c r="M774" s="2"/>
      <c r="N774" s="2"/>
      <c r="O774" s="2"/>
      <c r="P774" s="2"/>
      <c r="Q774" s="48"/>
      <c r="R774" s="2" t="s">
        <v>664</v>
      </c>
      <c r="S774" s="2" t="s">
        <v>383</v>
      </c>
      <c r="T774" s="2"/>
    </row>
    <row r="775" spans="1:20" ht="15" customHeight="1">
      <c r="A775" s="2">
        <v>10800772</v>
      </c>
      <c r="B775" s="2">
        <v>10010002</v>
      </c>
      <c r="C775" s="2">
        <v>2</v>
      </c>
      <c r="D775" s="2">
        <v>0</v>
      </c>
      <c r="E775" s="2">
        <v>1</v>
      </c>
      <c r="F775" s="2" t="s">
        <v>3208</v>
      </c>
      <c r="G775" s="2"/>
      <c r="H775" s="2"/>
      <c r="I775" s="2"/>
      <c r="J775" s="2" t="s">
        <v>3207</v>
      </c>
      <c r="K775" s="2"/>
      <c r="L775" s="2"/>
      <c r="M775" s="2"/>
      <c r="N775" s="2"/>
      <c r="O775" s="2"/>
      <c r="P775" s="2"/>
      <c r="Q775" s="48"/>
      <c r="R775" s="2" t="s">
        <v>665</v>
      </c>
      <c r="S775" s="2" t="s">
        <v>195</v>
      </c>
      <c r="T775" s="2"/>
    </row>
    <row r="776" spans="1:20" ht="15" customHeight="1">
      <c r="A776" s="2">
        <v>10800773</v>
      </c>
      <c r="B776" s="2">
        <v>10010002</v>
      </c>
      <c r="C776" s="2">
        <v>2</v>
      </c>
      <c r="D776" s="2">
        <v>0</v>
      </c>
      <c r="E776" s="2">
        <v>1</v>
      </c>
      <c r="F776" s="2" t="s">
        <v>3210</v>
      </c>
      <c r="G776" s="2"/>
      <c r="H776" s="2"/>
      <c r="I776" s="2"/>
      <c r="J776" s="2" t="s">
        <v>3209</v>
      </c>
      <c r="K776" s="2"/>
      <c r="L776" s="2"/>
      <c r="M776" s="2"/>
      <c r="N776" s="2"/>
      <c r="O776" s="2"/>
      <c r="P776" s="2"/>
      <c r="Q776" s="48"/>
      <c r="R776" s="2">
        <v>5524</v>
      </c>
      <c r="S776" s="2" t="s">
        <v>276</v>
      </c>
      <c r="T776" s="2"/>
    </row>
    <row r="777" spans="1:20" ht="15" customHeight="1">
      <c r="A777" s="2">
        <v>10800774</v>
      </c>
      <c r="B777" s="2">
        <v>10010002</v>
      </c>
      <c r="C777" s="2">
        <v>2</v>
      </c>
      <c r="D777" s="2">
        <v>0</v>
      </c>
      <c r="E777" s="2">
        <v>1</v>
      </c>
      <c r="F777" s="2" t="s">
        <v>3212</v>
      </c>
      <c r="G777" s="2"/>
      <c r="H777" s="2"/>
      <c r="I777" s="2"/>
      <c r="J777" s="2" t="s">
        <v>3211</v>
      </c>
      <c r="K777" s="2"/>
      <c r="L777" s="2"/>
      <c r="M777" s="2"/>
      <c r="N777" s="2"/>
      <c r="O777" s="2"/>
      <c r="P777" s="2"/>
      <c r="Q777" s="48"/>
      <c r="R777" s="2">
        <v>5525</v>
      </c>
      <c r="S777" s="2" t="s">
        <v>276</v>
      </c>
      <c r="T777" s="2"/>
    </row>
    <row r="778" spans="1:20" ht="15" customHeight="1">
      <c r="A778" s="2">
        <v>10800775</v>
      </c>
      <c r="B778" s="2">
        <v>10010002</v>
      </c>
      <c r="C778" s="2">
        <v>2</v>
      </c>
      <c r="D778" s="2">
        <v>0</v>
      </c>
      <c r="E778" s="2">
        <v>1</v>
      </c>
      <c r="F778" s="2" t="s">
        <v>3214</v>
      </c>
      <c r="G778" s="2"/>
      <c r="H778" s="2"/>
      <c r="I778" s="2"/>
      <c r="J778" s="2" t="s">
        <v>3213</v>
      </c>
      <c r="K778" s="2"/>
      <c r="L778" s="2"/>
      <c r="M778" s="2"/>
      <c r="N778" s="2"/>
      <c r="O778" s="2"/>
      <c r="P778" s="2"/>
      <c r="Q778" s="48"/>
      <c r="R778" s="2">
        <v>5526</v>
      </c>
      <c r="S778" s="2" t="s">
        <v>276</v>
      </c>
      <c r="T778" s="2"/>
    </row>
    <row r="779" spans="1:20" ht="15" customHeight="1">
      <c r="A779" s="2">
        <v>10800776</v>
      </c>
      <c r="B779" s="2">
        <v>10010002</v>
      </c>
      <c r="C779" s="2">
        <v>2</v>
      </c>
      <c r="D779" s="2">
        <v>0</v>
      </c>
      <c r="E779" s="2">
        <v>1</v>
      </c>
      <c r="F779" s="2" t="s">
        <v>3216</v>
      </c>
      <c r="G779" s="2"/>
      <c r="H779" s="2"/>
      <c r="I779" s="2"/>
      <c r="J779" s="2" t="s">
        <v>3215</v>
      </c>
      <c r="K779" s="2"/>
      <c r="L779" s="2"/>
      <c r="M779" s="2"/>
      <c r="N779" s="2"/>
      <c r="O779" s="2"/>
      <c r="P779" s="2"/>
      <c r="Q779" s="48"/>
      <c r="R779" s="2">
        <v>5527</v>
      </c>
      <c r="S779" s="2" t="s">
        <v>276</v>
      </c>
      <c r="T779" s="2"/>
    </row>
    <row r="780" spans="1:20" ht="15" customHeight="1">
      <c r="A780" s="2">
        <v>10800777</v>
      </c>
      <c r="B780" s="2">
        <v>10010002</v>
      </c>
      <c r="C780" s="2">
        <v>2</v>
      </c>
      <c r="D780" s="2">
        <v>0</v>
      </c>
      <c r="E780" s="2">
        <v>1</v>
      </c>
      <c r="F780" s="2" t="s">
        <v>3218</v>
      </c>
      <c r="G780" s="2"/>
      <c r="H780" s="2"/>
      <c r="I780" s="2"/>
      <c r="J780" s="2" t="s">
        <v>3217</v>
      </c>
      <c r="K780" s="2"/>
      <c r="L780" s="2"/>
      <c r="M780" s="2"/>
      <c r="N780" s="2"/>
      <c r="O780" s="2"/>
      <c r="P780" s="2"/>
      <c r="Q780" s="48"/>
      <c r="R780" s="2">
        <v>5528</v>
      </c>
      <c r="S780" s="2" t="s">
        <v>276</v>
      </c>
      <c r="T780" s="2"/>
    </row>
    <row r="781" spans="1:20" ht="15" customHeight="1">
      <c r="A781" s="2">
        <v>10800778</v>
      </c>
      <c r="B781" s="2">
        <v>10010002</v>
      </c>
      <c r="C781" s="2">
        <v>2</v>
      </c>
      <c r="D781" s="2">
        <v>0</v>
      </c>
      <c r="E781" s="2">
        <v>1</v>
      </c>
      <c r="F781" s="2" t="s">
        <v>3220</v>
      </c>
      <c r="G781" s="2"/>
      <c r="H781" s="2"/>
      <c r="I781" s="2"/>
      <c r="J781" s="2" t="s">
        <v>3219</v>
      </c>
      <c r="K781" s="2"/>
      <c r="L781" s="2"/>
      <c r="M781" s="2"/>
      <c r="N781" s="2"/>
      <c r="O781" s="2"/>
      <c r="P781" s="2"/>
      <c r="Q781" s="48"/>
      <c r="R781" s="2">
        <v>5529</v>
      </c>
      <c r="S781" s="2" t="s">
        <v>276</v>
      </c>
      <c r="T781" s="2"/>
    </row>
    <row r="782" spans="1:20" ht="15" customHeight="1">
      <c r="A782" s="2">
        <v>10800779</v>
      </c>
      <c r="B782" s="2">
        <v>10010002</v>
      </c>
      <c r="C782" s="2">
        <v>2</v>
      </c>
      <c r="D782" s="2">
        <v>0</v>
      </c>
      <c r="E782" s="2">
        <v>1</v>
      </c>
      <c r="F782" s="2" t="s">
        <v>3222</v>
      </c>
      <c r="G782" s="2"/>
      <c r="H782" s="2"/>
      <c r="I782" s="2"/>
      <c r="J782" s="2" t="s">
        <v>3221</v>
      </c>
      <c r="K782" s="2"/>
      <c r="L782" s="2"/>
      <c r="M782" s="2"/>
      <c r="N782" s="2"/>
      <c r="O782" s="2"/>
      <c r="P782" s="2"/>
      <c r="Q782" s="48"/>
      <c r="R782" s="2">
        <v>5530</v>
      </c>
      <c r="S782" s="2" t="s">
        <v>276</v>
      </c>
      <c r="T782" s="2"/>
    </row>
    <row r="783" spans="1:20" ht="15" customHeight="1">
      <c r="A783" s="2">
        <v>10800780</v>
      </c>
      <c r="B783" s="2">
        <v>10010002</v>
      </c>
      <c r="C783" s="2">
        <v>2</v>
      </c>
      <c r="D783" s="2">
        <v>0</v>
      </c>
      <c r="E783" s="2">
        <v>1</v>
      </c>
      <c r="F783" s="2" t="s">
        <v>2475</v>
      </c>
      <c r="G783" s="2"/>
      <c r="H783" s="2"/>
      <c r="I783" s="2">
        <v>1</v>
      </c>
      <c r="J783" s="2" t="s">
        <v>2796</v>
      </c>
      <c r="K783" s="2"/>
      <c r="L783" s="2"/>
      <c r="M783" s="2"/>
      <c r="N783" s="2"/>
      <c r="O783" s="2"/>
      <c r="P783" s="2"/>
      <c r="Q783" s="48"/>
      <c r="R783" s="2" t="s">
        <v>1814</v>
      </c>
      <c r="S783" s="2" t="s">
        <v>276</v>
      </c>
      <c r="T783" s="2"/>
    </row>
    <row r="784" spans="1:20" ht="15" customHeight="1">
      <c r="A784" s="2">
        <v>10800781</v>
      </c>
      <c r="B784" s="2">
        <v>10010002</v>
      </c>
      <c r="C784" s="2">
        <v>2</v>
      </c>
      <c r="D784" s="2">
        <v>0</v>
      </c>
      <c r="E784" s="2">
        <v>1</v>
      </c>
      <c r="F784" s="2" t="s">
        <v>2475</v>
      </c>
      <c r="G784" s="2"/>
      <c r="H784" s="2"/>
      <c r="I784" s="2">
        <v>1</v>
      </c>
      <c r="J784" s="2" t="s">
        <v>2797</v>
      </c>
      <c r="K784" s="2"/>
      <c r="L784" s="2"/>
      <c r="M784" s="2"/>
      <c r="N784" s="2"/>
      <c r="O784" s="2"/>
      <c r="P784" s="2"/>
      <c r="Q784" s="48"/>
      <c r="R784" s="2" t="s">
        <v>1816</v>
      </c>
      <c r="S784" s="2" t="s">
        <v>276</v>
      </c>
      <c r="T784" s="2"/>
    </row>
    <row r="785" spans="1:20" ht="15" customHeight="1">
      <c r="A785" s="2">
        <v>10800782</v>
      </c>
      <c r="B785" s="2">
        <v>10010002</v>
      </c>
      <c r="C785" s="2">
        <v>2</v>
      </c>
      <c r="D785" s="2">
        <v>0</v>
      </c>
      <c r="E785" s="2">
        <v>1</v>
      </c>
      <c r="F785" s="2" t="s">
        <v>2475</v>
      </c>
      <c r="G785" s="2"/>
      <c r="H785" s="2"/>
      <c r="I785" s="2">
        <v>1</v>
      </c>
      <c r="J785" s="2" t="s">
        <v>2798</v>
      </c>
      <c r="K785" s="2"/>
      <c r="L785" s="2"/>
      <c r="M785" s="2"/>
      <c r="N785" s="2"/>
      <c r="O785" s="2"/>
      <c r="P785" s="2"/>
      <c r="Q785" s="48"/>
      <c r="R785" s="2" t="s">
        <v>1819</v>
      </c>
      <c r="S785" s="2" t="s">
        <v>276</v>
      </c>
      <c r="T785" s="2"/>
    </row>
    <row r="786" spans="1:20" ht="15" customHeight="1">
      <c r="A786" s="2">
        <v>10800783</v>
      </c>
      <c r="B786" s="2">
        <v>10010002</v>
      </c>
      <c r="C786" s="2">
        <v>2</v>
      </c>
      <c r="D786" s="2">
        <v>0</v>
      </c>
      <c r="E786" s="2">
        <v>1</v>
      </c>
      <c r="F786" s="2" t="s">
        <v>2475</v>
      </c>
      <c r="G786" s="2"/>
      <c r="H786" s="2"/>
      <c r="I786" s="2">
        <v>1</v>
      </c>
      <c r="J786" s="2" t="s">
        <v>6719</v>
      </c>
      <c r="K786" s="2"/>
      <c r="L786" s="2"/>
      <c r="M786" s="2"/>
      <c r="N786" s="2"/>
      <c r="O786" s="2"/>
      <c r="P786" s="2"/>
      <c r="Q786" s="48"/>
      <c r="R786" s="2">
        <v>2809</v>
      </c>
      <c r="S786" s="2" t="s">
        <v>276</v>
      </c>
      <c r="T786" s="2"/>
    </row>
    <row r="787" spans="1:20" ht="15" customHeight="1">
      <c r="A787" s="2">
        <v>10800784</v>
      </c>
      <c r="B787" s="2">
        <v>10010002</v>
      </c>
      <c r="C787" s="2">
        <v>2</v>
      </c>
      <c r="D787" s="2">
        <v>0</v>
      </c>
      <c r="E787" s="2">
        <v>1</v>
      </c>
      <c r="F787" s="2" t="s">
        <v>2475</v>
      </c>
      <c r="G787" s="2"/>
      <c r="H787" s="2"/>
      <c r="I787" s="2">
        <v>1</v>
      </c>
      <c r="J787" s="2" t="s">
        <v>6720</v>
      </c>
      <c r="K787" s="2"/>
      <c r="L787" s="2"/>
      <c r="M787" s="2"/>
      <c r="N787" s="2"/>
      <c r="O787" s="2"/>
      <c r="P787" s="2"/>
      <c r="Q787" s="48"/>
      <c r="R787" s="2">
        <v>2646</v>
      </c>
      <c r="S787" s="2" t="s">
        <v>276</v>
      </c>
      <c r="T787" s="2"/>
    </row>
    <row r="788" spans="1:20" ht="15" customHeight="1">
      <c r="A788" s="2">
        <v>10800785</v>
      </c>
      <c r="B788" s="2">
        <v>10010002</v>
      </c>
      <c r="C788" s="2">
        <v>2</v>
      </c>
      <c r="D788" s="2">
        <v>0</v>
      </c>
      <c r="E788" s="2">
        <v>1</v>
      </c>
      <c r="F788" s="2" t="s">
        <v>2475</v>
      </c>
      <c r="G788" s="2"/>
      <c r="H788" s="2"/>
      <c r="I788" s="2">
        <v>1</v>
      </c>
      <c r="J788" s="2" t="s">
        <v>6721</v>
      </c>
      <c r="K788" s="2"/>
      <c r="L788" s="2"/>
      <c r="M788" s="2"/>
      <c r="N788" s="2"/>
      <c r="O788" s="2"/>
      <c r="P788" s="2"/>
      <c r="Q788" s="48"/>
      <c r="R788" s="2" t="s">
        <v>294</v>
      </c>
      <c r="S788" s="2" t="s">
        <v>276</v>
      </c>
      <c r="T788" s="2"/>
    </row>
    <row r="789" spans="1:20" ht="15.75" customHeight="1">
      <c r="A789" s="2">
        <v>10800786</v>
      </c>
      <c r="B789" s="2">
        <v>10010002</v>
      </c>
      <c r="C789" s="2">
        <v>2</v>
      </c>
      <c r="D789" s="2">
        <v>0</v>
      </c>
      <c r="E789" s="2">
        <v>1</v>
      </c>
      <c r="F789" s="2" t="s">
        <v>2475</v>
      </c>
      <c r="G789" s="2"/>
      <c r="H789" s="2"/>
      <c r="I789" s="2">
        <v>1</v>
      </c>
      <c r="J789" s="2" t="s">
        <v>6722</v>
      </c>
      <c r="K789" s="2"/>
      <c r="L789" s="2"/>
      <c r="M789" s="2"/>
      <c r="N789" s="2"/>
      <c r="O789" s="2"/>
      <c r="P789" s="2"/>
      <c r="Q789" s="48"/>
      <c r="R789" s="2" t="s">
        <v>295</v>
      </c>
      <c r="S789" s="2" t="s">
        <v>276</v>
      </c>
      <c r="T789" s="2"/>
    </row>
    <row r="790" spans="1:20" ht="15.75" customHeight="1">
      <c r="A790" s="2">
        <v>10800787</v>
      </c>
      <c r="B790" s="2">
        <v>10010002</v>
      </c>
      <c r="C790" s="2">
        <v>2</v>
      </c>
      <c r="D790" s="2">
        <v>0</v>
      </c>
      <c r="E790" s="2">
        <v>1</v>
      </c>
      <c r="F790" s="2"/>
      <c r="G790" s="2"/>
      <c r="H790" s="2"/>
      <c r="I790" s="2"/>
      <c r="J790" s="2" t="s">
        <v>6723</v>
      </c>
      <c r="K790" s="2"/>
      <c r="L790" s="2"/>
      <c r="M790" s="2"/>
      <c r="N790" s="2"/>
      <c r="O790" s="2"/>
      <c r="P790" s="2"/>
      <c r="Q790" s="48"/>
      <c r="R790" s="2">
        <v>2680</v>
      </c>
      <c r="S790" s="2" t="s">
        <v>276</v>
      </c>
      <c r="T790" s="2"/>
    </row>
    <row r="791" spans="1:20" ht="15" customHeight="1">
      <c r="A791" s="2">
        <v>10800788</v>
      </c>
      <c r="B791" s="2">
        <v>10010002</v>
      </c>
      <c r="C791" s="2">
        <v>2</v>
      </c>
      <c r="D791" s="2">
        <v>0</v>
      </c>
      <c r="E791" s="2">
        <v>1</v>
      </c>
      <c r="F791" s="2" t="s">
        <v>2822</v>
      </c>
      <c r="G791" s="2"/>
      <c r="H791" s="2"/>
      <c r="I791" s="2"/>
      <c r="J791" s="2" t="s">
        <v>3223</v>
      </c>
      <c r="K791" s="2"/>
      <c r="L791" s="2"/>
      <c r="M791" s="2"/>
      <c r="N791" s="2"/>
      <c r="O791" s="2">
        <v>1</v>
      </c>
      <c r="P791" s="2"/>
      <c r="Q791" s="48"/>
      <c r="R791" s="2">
        <v>1529</v>
      </c>
      <c r="S791" s="2" t="s">
        <v>276</v>
      </c>
      <c r="T791" s="2"/>
    </row>
    <row r="792" spans="1:20" ht="15" customHeight="1">
      <c r="A792" s="2">
        <v>10800789</v>
      </c>
      <c r="B792" s="2">
        <v>10010002</v>
      </c>
      <c r="C792" s="2">
        <v>2</v>
      </c>
      <c r="D792" s="2">
        <v>0</v>
      </c>
      <c r="E792" s="2">
        <v>1</v>
      </c>
      <c r="F792" s="2" t="s">
        <v>3225</v>
      </c>
      <c r="G792" s="2"/>
      <c r="H792" s="2"/>
      <c r="I792" s="2">
        <v>1</v>
      </c>
      <c r="J792" s="2" t="s">
        <v>3224</v>
      </c>
      <c r="K792" s="2"/>
      <c r="L792" s="2"/>
      <c r="M792" s="2"/>
      <c r="N792" s="2"/>
      <c r="O792" s="2"/>
      <c r="P792" s="2"/>
      <c r="Q792" s="48"/>
      <c r="R792" s="2" t="s">
        <v>671</v>
      </c>
      <c r="S792" s="2" t="s">
        <v>276</v>
      </c>
      <c r="T792" s="2"/>
    </row>
    <row r="793" spans="1:20" ht="15" customHeight="1">
      <c r="A793" s="2">
        <v>10800790</v>
      </c>
      <c r="B793" s="2">
        <v>10010002</v>
      </c>
      <c r="C793" s="2">
        <v>2</v>
      </c>
      <c r="D793" s="2">
        <v>0</v>
      </c>
      <c r="E793" s="2">
        <v>1</v>
      </c>
      <c r="F793" s="2" t="s">
        <v>3225</v>
      </c>
      <c r="G793" s="2"/>
      <c r="H793" s="2"/>
      <c r="I793" s="2">
        <v>1</v>
      </c>
      <c r="J793" s="2" t="s">
        <v>6724</v>
      </c>
      <c r="K793" s="2"/>
      <c r="L793" s="2"/>
      <c r="M793" s="2"/>
      <c r="N793" s="2"/>
      <c r="O793" s="2"/>
      <c r="P793" s="2"/>
      <c r="Q793" s="48"/>
      <c r="R793" s="2" t="s">
        <v>671</v>
      </c>
      <c r="S793" s="2" t="s">
        <v>276</v>
      </c>
      <c r="T793" s="2"/>
    </row>
    <row r="794" spans="1:20" ht="15" customHeight="1">
      <c r="A794" s="2">
        <v>10800791</v>
      </c>
      <c r="B794" s="2">
        <v>10010002</v>
      </c>
      <c r="C794" s="2">
        <v>2</v>
      </c>
      <c r="D794" s="2">
        <v>0</v>
      </c>
      <c r="E794" s="2">
        <v>1</v>
      </c>
      <c r="F794" s="2" t="s">
        <v>3227</v>
      </c>
      <c r="G794" s="2"/>
      <c r="H794" s="2"/>
      <c r="I794" s="2">
        <v>1</v>
      </c>
      <c r="J794" s="2" t="s">
        <v>3226</v>
      </c>
      <c r="K794" s="2"/>
      <c r="L794" s="2"/>
      <c r="M794" s="2"/>
      <c r="N794" s="2"/>
      <c r="O794" s="2"/>
      <c r="P794" s="2"/>
      <c r="Q794" s="48"/>
      <c r="R794" s="2" t="s">
        <v>672</v>
      </c>
      <c r="S794" s="2" t="s">
        <v>276</v>
      </c>
      <c r="T794" s="2"/>
    </row>
    <row r="795" spans="1:20" ht="15" customHeight="1">
      <c r="A795" s="2">
        <v>10800792</v>
      </c>
      <c r="B795" s="2">
        <v>10010002</v>
      </c>
      <c r="C795" s="2">
        <v>2</v>
      </c>
      <c r="D795" s="2">
        <v>0</v>
      </c>
      <c r="E795" s="2">
        <v>1</v>
      </c>
      <c r="F795" s="2" t="s">
        <v>3227</v>
      </c>
      <c r="G795" s="2"/>
      <c r="H795" s="2"/>
      <c r="I795" s="2">
        <v>1</v>
      </c>
      <c r="J795" s="2" t="s">
        <v>3228</v>
      </c>
      <c r="K795" s="2"/>
      <c r="L795" s="2"/>
      <c r="M795" s="2"/>
      <c r="N795" s="2"/>
      <c r="O795" s="2"/>
      <c r="P795" s="2"/>
      <c r="Q795" s="48"/>
      <c r="R795" s="2" t="s">
        <v>672</v>
      </c>
      <c r="S795" s="2" t="s">
        <v>276</v>
      </c>
      <c r="T795" s="2"/>
    </row>
    <row r="796" spans="1:20" ht="15" customHeight="1">
      <c r="A796" s="2">
        <v>10800793</v>
      </c>
      <c r="B796" s="2">
        <v>10010002</v>
      </c>
      <c r="C796" s="2">
        <v>2</v>
      </c>
      <c r="D796" s="2">
        <v>0</v>
      </c>
      <c r="E796" s="2">
        <v>1</v>
      </c>
      <c r="F796" s="2" t="s">
        <v>3230</v>
      </c>
      <c r="G796" s="2"/>
      <c r="H796" s="2"/>
      <c r="I796" s="2">
        <v>1</v>
      </c>
      <c r="J796" s="2" t="s">
        <v>3229</v>
      </c>
      <c r="K796" s="2"/>
      <c r="L796" s="2"/>
      <c r="M796" s="2"/>
      <c r="N796" s="2"/>
      <c r="O796" s="2"/>
      <c r="P796" s="2"/>
      <c r="Q796" s="48"/>
      <c r="R796" s="2" t="s">
        <v>673</v>
      </c>
      <c r="S796" s="2" t="s">
        <v>276</v>
      </c>
      <c r="T796" s="2"/>
    </row>
    <row r="797" spans="1:20" ht="15" customHeight="1">
      <c r="A797" s="2">
        <v>10800794</v>
      </c>
      <c r="B797" s="2">
        <v>10010002</v>
      </c>
      <c r="C797" s="2">
        <v>2</v>
      </c>
      <c r="D797" s="2">
        <v>0</v>
      </c>
      <c r="E797" s="2">
        <v>1</v>
      </c>
      <c r="F797" s="2" t="s">
        <v>3230</v>
      </c>
      <c r="G797" s="2"/>
      <c r="H797" s="2"/>
      <c r="I797" s="2">
        <v>1</v>
      </c>
      <c r="J797" s="2" t="s">
        <v>3231</v>
      </c>
      <c r="K797" s="2"/>
      <c r="L797" s="2"/>
      <c r="M797" s="2"/>
      <c r="N797" s="2"/>
      <c r="O797" s="2"/>
      <c r="P797" s="2"/>
      <c r="Q797" s="48"/>
      <c r="R797" s="2" t="s">
        <v>673</v>
      </c>
      <c r="S797" s="2" t="s">
        <v>276</v>
      </c>
      <c r="T797" s="2"/>
    </row>
    <row r="798" spans="1:20" ht="15" customHeight="1">
      <c r="A798" s="2">
        <v>10800795</v>
      </c>
      <c r="B798" s="2">
        <v>10010002</v>
      </c>
      <c r="C798" s="2">
        <v>2</v>
      </c>
      <c r="D798" s="2">
        <v>0</v>
      </c>
      <c r="E798" s="2">
        <v>1</v>
      </c>
      <c r="F798" s="2" t="s">
        <v>3281</v>
      </c>
      <c r="G798" s="2"/>
      <c r="H798" s="2"/>
      <c r="I798" s="2">
        <v>1</v>
      </c>
      <c r="J798" s="2" t="s">
        <v>3280</v>
      </c>
      <c r="K798" s="2"/>
      <c r="L798" s="2"/>
      <c r="M798" s="2"/>
      <c r="N798" s="2"/>
      <c r="O798" s="2"/>
      <c r="P798" s="2"/>
      <c r="Q798" s="48"/>
      <c r="R798" s="2" t="s">
        <v>674</v>
      </c>
      <c r="S798" s="2" t="s">
        <v>276</v>
      </c>
      <c r="T798" s="2"/>
    </row>
    <row r="799" spans="1:20" ht="15" customHeight="1">
      <c r="A799" s="2">
        <v>10800796</v>
      </c>
      <c r="B799" s="2">
        <v>10010002</v>
      </c>
      <c r="C799" s="2">
        <v>2</v>
      </c>
      <c r="D799" s="2">
        <v>0</v>
      </c>
      <c r="E799" s="2">
        <v>1</v>
      </c>
      <c r="F799" s="2" t="s">
        <v>3281</v>
      </c>
      <c r="G799" s="2"/>
      <c r="H799" s="2"/>
      <c r="I799" s="2">
        <v>1</v>
      </c>
      <c r="J799" s="2" t="s">
        <v>3330</v>
      </c>
      <c r="K799" s="2"/>
      <c r="L799" s="2"/>
      <c r="M799" s="2"/>
      <c r="N799" s="2"/>
      <c r="O799" s="2"/>
      <c r="P799" s="2"/>
      <c r="Q799" s="48"/>
      <c r="R799" s="2" t="s">
        <v>674</v>
      </c>
      <c r="S799" s="2" t="s">
        <v>276</v>
      </c>
      <c r="T799" s="2"/>
    </row>
    <row r="800" spans="1:20" ht="15" customHeight="1">
      <c r="A800" s="2">
        <v>10800797</v>
      </c>
      <c r="B800" s="2">
        <v>10010002</v>
      </c>
      <c r="C800" s="2">
        <v>2</v>
      </c>
      <c r="D800" s="2">
        <v>0</v>
      </c>
      <c r="E800" s="2">
        <v>1</v>
      </c>
      <c r="F800" s="2" t="s">
        <v>3332</v>
      </c>
      <c r="G800" s="2"/>
      <c r="H800" s="2"/>
      <c r="I800" s="2">
        <v>1</v>
      </c>
      <c r="J800" s="2" t="s">
        <v>3331</v>
      </c>
      <c r="K800" s="2"/>
      <c r="L800" s="2"/>
      <c r="M800" s="2"/>
      <c r="N800" s="2"/>
      <c r="O800" s="2"/>
      <c r="P800" s="2"/>
      <c r="Q800" s="48"/>
      <c r="R800" s="2" t="s">
        <v>675</v>
      </c>
      <c r="S800" s="2" t="s">
        <v>276</v>
      </c>
      <c r="T800" s="2"/>
    </row>
    <row r="801" spans="1:20" ht="15" customHeight="1">
      <c r="A801" s="2">
        <v>10800798</v>
      </c>
      <c r="B801" s="2">
        <v>10010002</v>
      </c>
      <c r="C801" s="2">
        <v>2</v>
      </c>
      <c r="D801" s="2">
        <v>0</v>
      </c>
      <c r="E801" s="2">
        <v>1</v>
      </c>
      <c r="F801" s="2" t="s">
        <v>3332</v>
      </c>
      <c r="G801" s="2"/>
      <c r="H801" s="2"/>
      <c r="I801" s="2">
        <v>1</v>
      </c>
      <c r="J801" s="2" t="s">
        <v>3333</v>
      </c>
      <c r="K801" s="2"/>
      <c r="L801" s="2"/>
      <c r="M801" s="2"/>
      <c r="N801" s="2"/>
      <c r="O801" s="2"/>
      <c r="P801" s="2"/>
      <c r="Q801" s="48"/>
      <c r="R801" s="2" t="s">
        <v>675</v>
      </c>
      <c r="S801" s="2" t="s">
        <v>276</v>
      </c>
      <c r="T801" s="2"/>
    </row>
    <row r="802" spans="1:20" ht="15" customHeight="1">
      <c r="A802" s="2">
        <v>10800799</v>
      </c>
      <c r="B802" s="2">
        <v>10010002</v>
      </c>
      <c r="C802" s="2">
        <v>3</v>
      </c>
      <c r="D802" s="2">
        <v>0</v>
      </c>
      <c r="E802" s="2">
        <v>1</v>
      </c>
      <c r="F802" s="2" t="s">
        <v>3335</v>
      </c>
      <c r="G802" s="2"/>
      <c r="H802" s="2"/>
      <c r="I802" s="2">
        <v>1</v>
      </c>
      <c r="J802" s="2" t="s">
        <v>3334</v>
      </c>
      <c r="K802" s="2"/>
      <c r="L802" s="2"/>
      <c r="M802" s="2"/>
      <c r="N802" s="2"/>
      <c r="O802" s="2"/>
      <c r="P802" s="2"/>
      <c r="Q802" s="48"/>
      <c r="R802" s="2" t="s">
        <v>677</v>
      </c>
      <c r="S802" s="2" t="s">
        <v>276</v>
      </c>
      <c r="T802" s="2"/>
    </row>
    <row r="803" spans="1:20" ht="15" customHeight="1">
      <c r="A803" s="2">
        <v>10800800</v>
      </c>
      <c r="B803" s="2">
        <v>10010002</v>
      </c>
      <c r="C803" s="2">
        <v>2</v>
      </c>
      <c r="D803" s="2">
        <v>0</v>
      </c>
      <c r="E803" s="2">
        <v>1</v>
      </c>
      <c r="F803" s="2" t="s">
        <v>3335</v>
      </c>
      <c r="G803" s="2"/>
      <c r="H803" s="2"/>
      <c r="I803" s="2">
        <v>1</v>
      </c>
      <c r="J803" s="2" t="s">
        <v>3336</v>
      </c>
      <c r="K803" s="2"/>
      <c r="L803" s="2"/>
      <c r="M803" s="2"/>
      <c r="N803" s="2"/>
      <c r="O803" s="2"/>
      <c r="P803" s="2"/>
      <c r="Q803" s="48"/>
      <c r="R803" s="2" t="s">
        <v>677</v>
      </c>
      <c r="S803" s="2" t="s">
        <v>276</v>
      </c>
      <c r="T803" s="2"/>
    </row>
    <row r="804" spans="1:20" ht="15" customHeight="1">
      <c r="A804" s="2">
        <v>10800801</v>
      </c>
      <c r="B804" s="2">
        <v>10010002</v>
      </c>
      <c r="C804" s="2">
        <v>2</v>
      </c>
      <c r="D804" s="2">
        <v>0</v>
      </c>
      <c r="E804" s="2">
        <v>1</v>
      </c>
      <c r="F804" s="2" t="s">
        <v>3338</v>
      </c>
      <c r="G804" s="2"/>
      <c r="H804" s="2"/>
      <c r="I804" s="2">
        <v>1</v>
      </c>
      <c r="J804" s="2" t="s">
        <v>3337</v>
      </c>
      <c r="K804" s="2"/>
      <c r="L804" s="2"/>
      <c r="M804" s="2"/>
      <c r="N804" s="2"/>
      <c r="O804" s="2"/>
      <c r="P804" s="2"/>
      <c r="Q804" s="48"/>
      <c r="R804" s="2" t="s">
        <v>678</v>
      </c>
      <c r="S804" s="2" t="s">
        <v>276</v>
      </c>
      <c r="T804" s="2"/>
    </row>
    <row r="805" spans="1:20" ht="15" customHeight="1">
      <c r="A805" s="2">
        <v>10800802</v>
      </c>
      <c r="B805" s="2">
        <v>10010002</v>
      </c>
      <c r="C805" s="2">
        <v>2</v>
      </c>
      <c r="D805" s="2">
        <v>0</v>
      </c>
      <c r="E805" s="2">
        <v>1</v>
      </c>
      <c r="F805" s="2" t="s">
        <v>3338</v>
      </c>
      <c r="G805" s="2"/>
      <c r="H805" s="2"/>
      <c r="I805" s="2">
        <v>1</v>
      </c>
      <c r="J805" s="2" t="s">
        <v>3339</v>
      </c>
      <c r="K805" s="2"/>
      <c r="L805" s="2"/>
      <c r="M805" s="2"/>
      <c r="N805" s="2"/>
      <c r="O805" s="2"/>
      <c r="P805" s="2"/>
      <c r="Q805" s="48"/>
      <c r="R805" s="2" t="s">
        <v>678</v>
      </c>
      <c r="S805" s="2" t="s">
        <v>276</v>
      </c>
      <c r="T805" s="2"/>
    </row>
    <row r="806" spans="1:20" ht="15" customHeight="1">
      <c r="A806" s="2">
        <v>10800803</v>
      </c>
      <c r="B806" s="2">
        <v>10010002</v>
      </c>
      <c r="C806" s="2">
        <v>2</v>
      </c>
      <c r="D806" s="2">
        <v>0</v>
      </c>
      <c r="E806" s="2">
        <v>1</v>
      </c>
      <c r="F806" s="2" t="s">
        <v>3341</v>
      </c>
      <c r="G806" s="2"/>
      <c r="H806" s="2"/>
      <c r="I806" s="2">
        <v>1</v>
      </c>
      <c r="J806" s="2" t="s">
        <v>3340</v>
      </c>
      <c r="K806" s="2"/>
      <c r="L806" s="2"/>
      <c r="M806" s="2"/>
      <c r="N806" s="2"/>
      <c r="O806" s="2"/>
      <c r="P806" s="2"/>
      <c r="Q806" s="48"/>
      <c r="R806" s="2" t="s">
        <v>679</v>
      </c>
      <c r="S806" s="2" t="s">
        <v>276</v>
      </c>
      <c r="T806" s="2"/>
    </row>
    <row r="807" spans="1:20" ht="15" customHeight="1">
      <c r="A807" s="2">
        <v>10800804</v>
      </c>
      <c r="B807" s="2">
        <v>10010002</v>
      </c>
      <c r="C807" s="2">
        <v>2</v>
      </c>
      <c r="D807" s="2">
        <v>0</v>
      </c>
      <c r="E807" s="2">
        <v>1</v>
      </c>
      <c r="F807" s="2" t="s">
        <v>3341</v>
      </c>
      <c r="G807" s="2"/>
      <c r="H807" s="2"/>
      <c r="I807" s="2">
        <v>1</v>
      </c>
      <c r="J807" s="2" t="s">
        <v>3342</v>
      </c>
      <c r="K807" s="2"/>
      <c r="L807" s="2"/>
      <c r="M807" s="2"/>
      <c r="N807" s="2"/>
      <c r="O807" s="2"/>
      <c r="P807" s="2"/>
      <c r="Q807" s="48"/>
      <c r="R807" s="2" t="s">
        <v>679</v>
      </c>
      <c r="S807" s="2" t="s">
        <v>276</v>
      </c>
      <c r="T807" s="2"/>
    </row>
    <row r="808" spans="1:20" ht="15" customHeight="1">
      <c r="A808" s="2">
        <v>10800805</v>
      </c>
      <c r="B808" s="2">
        <v>10010002</v>
      </c>
      <c r="C808" s="2">
        <v>2</v>
      </c>
      <c r="D808" s="2">
        <v>0</v>
      </c>
      <c r="E808" s="2">
        <v>1</v>
      </c>
      <c r="F808" s="2" t="s">
        <v>3344</v>
      </c>
      <c r="G808" s="2"/>
      <c r="H808" s="2"/>
      <c r="I808" s="2">
        <v>1</v>
      </c>
      <c r="J808" s="2" t="s">
        <v>3343</v>
      </c>
      <c r="K808" s="2"/>
      <c r="L808" s="2"/>
      <c r="M808" s="2"/>
      <c r="N808" s="2"/>
      <c r="O808" s="2"/>
      <c r="P808" s="2"/>
      <c r="Q808" s="48"/>
      <c r="R808" s="2" t="s">
        <v>680</v>
      </c>
      <c r="S808" s="2" t="s">
        <v>276</v>
      </c>
      <c r="T808" s="2"/>
    </row>
    <row r="809" spans="1:20" ht="15" customHeight="1">
      <c r="A809" s="2">
        <v>10800806</v>
      </c>
      <c r="B809" s="2">
        <v>10010002</v>
      </c>
      <c r="C809" s="2">
        <v>2</v>
      </c>
      <c r="D809" s="2">
        <v>0</v>
      </c>
      <c r="E809" s="2">
        <v>1</v>
      </c>
      <c r="F809" s="2" t="s">
        <v>3344</v>
      </c>
      <c r="G809" s="2"/>
      <c r="H809" s="2"/>
      <c r="I809" s="2">
        <v>1</v>
      </c>
      <c r="J809" s="2" t="s">
        <v>3345</v>
      </c>
      <c r="K809" s="2"/>
      <c r="L809" s="2"/>
      <c r="M809" s="2"/>
      <c r="N809" s="2"/>
      <c r="O809" s="2"/>
      <c r="P809" s="2"/>
      <c r="Q809" s="48"/>
      <c r="R809" s="2" t="s">
        <v>680</v>
      </c>
      <c r="S809" s="2" t="s">
        <v>276</v>
      </c>
      <c r="T809" s="2"/>
    </row>
    <row r="810" spans="1:20" ht="15" customHeight="1">
      <c r="A810" s="2">
        <v>10800807</v>
      </c>
      <c r="B810" s="2">
        <v>10010002</v>
      </c>
      <c r="C810" s="2">
        <v>2</v>
      </c>
      <c r="D810" s="2">
        <v>0</v>
      </c>
      <c r="E810" s="2">
        <v>1</v>
      </c>
      <c r="F810" s="2" t="s">
        <v>3347</v>
      </c>
      <c r="G810" s="2"/>
      <c r="H810" s="2"/>
      <c r="I810" s="2">
        <v>1</v>
      </c>
      <c r="J810" s="2" t="s">
        <v>3346</v>
      </c>
      <c r="K810" s="2"/>
      <c r="L810" s="2"/>
      <c r="M810" s="2"/>
      <c r="N810" s="2"/>
      <c r="O810" s="2"/>
      <c r="P810" s="2"/>
      <c r="Q810" s="48"/>
      <c r="R810" s="2" t="s">
        <v>681</v>
      </c>
      <c r="S810" s="2" t="s">
        <v>276</v>
      </c>
      <c r="T810" s="2"/>
    </row>
    <row r="811" spans="1:20" ht="15" customHeight="1">
      <c r="A811" s="2">
        <v>10800808</v>
      </c>
      <c r="B811" s="2">
        <v>10010002</v>
      </c>
      <c r="C811" s="2">
        <v>2</v>
      </c>
      <c r="D811" s="2">
        <v>0</v>
      </c>
      <c r="E811" s="2">
        <v>1</v>
      </c>
      <c r="F811" s="2" t="s">
        <v>3347</v>
      </c>
      <c r="G811" s="2"/>
      <c r="H811" s="2"/>
      <c r="I811" s="2">
        <v>1</v>
      </c>
      <c r="J811" s="2" t="s">
        <v>3348</v>
      </c>
      <c r="K811" s="2"/>
      <c r="L811" s="2"/>
      <c r="M811" s="2"/>
      <c r="N811" s="2"/>
      <c r="O811" s="2"/>
      <c r="P811" s="2"/>
      <c r="Q811" s="48"/>
      <c r="R811" s="2" t="s">
        <v>681</v>
      </c>
      <c r="S811" s="2" t="s">
        <v>276</v>
      </c>
      <c r="T811" s="2"/>
    </row>
    <row r="812" spans="1:20" ht="15" customHeight="1">
      <c r="A812" s="2">
        <v>10800809</v>
      </c>
      <c r="B812" s="2">
        <v>10010002</v>
      </c>
      <c r="C812" s="2">
        <v>2</v>
      </c>
      <c r="D812" s="2">
        <v>0</v>
      </c>
      <c r="E812" s="2">
        <v>1</v>
      </c>
      <c r="F812" s="2" t="s">
        <v>3350</v>
      </c>
      <c r="G812" s="2"/>
      <c r="H812" s="2"/>
      <c r="I812" s="2">
        <v>1</v>
      </c>
      <c r="J812" s="2" t="s">
        <v>3349</v>
      </c>
      <c r="K812" s="2"/>
      <c r="L812" s="2"/>
      <c r="M812" s="2"/>
      <c r="N812" s="2"/>
      <c r="O812" s="2"/>
      <c r="P812" s="2"/>
      <c r="Q812" s="48"/>
      <c r="R812" s="2" t="s">
        <v>682</v>
      </c>
      <c r="S812" s="2" t="s">
        <v>276</v>
      </c>
      <c r="T812" s="2"/>
    </row>
    <row r="813" spans="1:20" ht="15" customHeight="1">
      <c r="A813" s="2">
        <v>10800810</v>
      </c>
      <c r="B813" s="2">
        <v>10010002</v>
      </c>
      <c r="C813" s="2">
        <v>2</v>
      </c>
      <c r="D813" s="2">
        <v>0</v>
      </c>
      <c r="E813" s="2">
        <v>1</v>
      </c>
      <c r="F813" s="2" t="s">
        <v>3350</v>
      </c>
      <c r="G813" s="2"/>
      <c r="H813" s="2"/>
      <c r="I813" s="2">
        <v>1</v>
      </c>
      <c r="J813" s="2" t="s">
        <v>3351</v>
      </c>
      <c r="K813" s="2"/>
      <c r="L813" s="2"/>
      <c r="M813" s="2"/>
      <c r="N813" s="2"/>
      <c r="O813" s="2"/>
      <c r="P813" s="2"/>
      <c r="Q813" s="48"/>
      <c r="R813" s="2" t="s">
        <v>682</v>
      </c>
      <c r="S813" s="2" t="s">
        <v>276</v>
      </c>
      <c r="T813" s="2"/>
    </row>
    <row r="814" spans="1:20" ht="15" customHeight="1">
      <c r="A814" s="2">
        <v>10800811</v>
      </c>
      <c r="B814" s="2">
        <v>10010002</v>
      </c>
      <c r="C814" s="2">
        <v>2</v>
      </c>
      <c r="D814" s="2">
        <v>0</v>
      </c>
      <c r="E814" s="2">
        <v>1</v>
      </c>
      <c r="F814" s="2" t="s">
        <v>3353</v>
      </c>
      <c r="G814" s="2"/>
      <c r="H814" s="2"/>
      <c r="I814" s="2">
        <v>1</v>
      </c>
      <c r="J814" s="2" t="s">
        <v>3352</v>
      </c>
      <c r="K814" s="2"/>
      <c r="L814" s="2"/>
      <c r="M814" s="2"/>
      <c r="N814" s="2"/>
      <c r="O814" s="2"/>
      <c r="P814" s="2"/>
      <c r="Q814" s="48"/>
      <c r="R814" s="2" t="s">
        <v>683</v>
      </c>
      <c r="S814" s="2" t="s">
        <v>276</v>
      </c>
      <c r="T814" s="2"/>
    </row>
    <row r="815" spans="1:20" ht="15" customHeight="1">
      <c r="A815" s="2">
        <v>10800812</v>
      </c>
      <c r="B815" s="2">
        <v>10010002</v>
      </c>
      <c r="C815" s="2">
        <v>2</v>
      </c>
      <c r="D815" s="2">
        <v>0</v>
      </c>
      <c r="E815" s="2">
        <v>1</v>
      </c>
      <c r="F815" s="2" t="s">
        <v>3353</v>
      </c>
      <c r="G815" s="2"/>
      <c r="H815" s="2"/>
      <c r="I815" s="2">
        <v>1</v>
      </c>
      <c r="J815" s="2" t="s">
        <v>3354</v>
      </c>
      <c r="K815" s="2"/>
      <c r="L815" s="2"/>
      <c r="M815" s="2"/>
      <c r="N815" s="2"/>
      <c r="O815" s="2"/>
      <c r="P815" s="2"/>
      <c r="Q815" s="48"/>
      <c r="R815" s="2" t="s">
        <v>683</v>
      </c>
      <c r="S815" s="2" t="s">
        <v>276</v>
      </c>
      <c r="T815" s="2"/>
    </row>
    <row r="816" spans="1:20" ht="15" customHeight="1">
      <c r="A816" s="2">
        <v>10800813</v>
      </c>
      <c r="B816" s="2">
        <v>10010002</v>
      </c>
      <c r="C816" s="2">
        <v>2</v>
      </c>
      <c r="D816" s="2">
        <v>0</v>
      </c>
      <c r="E816" s="2">
        <v>1</v>
      </c>
      <c r="F816" s="2" t="s">
        <v>3356</v>
      </c>
      <c r="G816" s="2"/>
      <c r="H816" s="2"/>
      <c r="I816" s="2">
        <v>1</v>
      </c>
      <c r="J816" s="2" t="s">
        <v>3355</v>
      </c>
      <c r="K816" s="2"/>
      <c r="L816" s="2"/>
      <c r="M816" s="2"/>
      <c r="N816" s="2"/>
      <c r="O816" s="2"/>
      <c r="P816" s="2"/>
      <c r="Q816" s="48"/>
      <c r="R816" s="2" t="s">
        <v>684</v>
      </c>
      <c r="S816" s="2" t="s">
        <v>276</v>
      </c>
      <c r="T816" s="2"/>
    </row>
    <row r="817" spans="1:20" ht="15" customHeight="1">
      <c r="A817" s="2">
        <v>10800814</v>
      </c>
      <c r="B817" s="2">
        <v>10010002</v>
      </c>
      <c r="C817" s="2">
        <v>2</v>
      </c>
      <c r="D817" s="2">
        <v>0</v>
      </c>
      <c r="E817" s="2">
        <v>1</v>
      </c>
      <c r="F817" s="2" t="s">
        <v>3356</v>
      </c>
      <c r="G817" s="2"/>
      <c r="H817" s="2"/>
      <c r="I817" s="2">
        <v>1</v>
      </c>
      <c r="J817" s="2" t="s">
        <v>3357</v>
      </c>
      <c r="K817" s="2"/>
      <c r="L817" s="2"/>
      <c r="M817" s="2"/>
      <c r="N817" s="2"/>
      <c r="O817" s="2"/>
      <c r="P817" s="2"/>
      <c r="Q817" s="48"/>
      <c r="R817" s="2" t="s">
        <v>684</v>
      </c>
      <c r="S817" s="2" t="s">
        <v>276</v>
      </c>
      <c r="T817" s="2"/>
    </row>
    <row r="818" spans="1:20" ht="15" customHeight="1">
      <c r="A818" s="2">
        <v>10800815</v>
      </c>
      <c r="B818" s="2">
        <v>10010002</v>
      </c>
      <c r="C818" s="2">
        <v>2</v>
      </c>
      <c r="D818" s="2">
        <v>0</v>
      </c>
      <c r="E818" s="2">
        <v>1</v>
      </c>
      <c r="F818" s="2" t="s">
        <v>3359</v>
      </c>
      <c r="G818" s="2"/>
      <c r="H818" s="2"/>
      <c r="I818" s="2">
        <v>1</v>
      </c>
      <c r="J818" s="2" t="s">
        <v>3358</v>
      </c>
      <c r="K818" s="2"/>
      <c r="L818" s="2"/>
      <c r="M818" s="2"/>
      <c r="N818" s="2"/>
      <c r="O818" s="2"/>
      <c r="P818" s="2"/>
      <c r="Q818" s="48"/>
      <c r="R818" s="2" t="s">
        <v>685</v>
      </c>
      <c r="S818" s="2" t="s">
        <v>276</v>
      </c>
      <c r="T818" s="2"/>
    </row>
    <row r="819" spans="1:20" ht="15" customHeight="1">
      <c r="A819" s="2">
        <v>10800816</v>
      </c>
      <c r="B819" s="2">
        <v>10010002</v>
      </c>
      <c r="C819" s="2">
        <v>2</v>
      </c>
      <c r="D819" s="2">
        <v>0</v>
      </c>
      <c r="E819" s="2">
        <v>1</v>
      </c>
      <c r="F819" s="2" t="s">
        <v>3359</v>
      </c>
      <c r="G819" s="2"/>
      <c r="H819" s="2"/>
      <c r="I819" s="2">
        <v>1</v>
      </c>
      <c r="J819" s="2" t="s">
        <v>3360</v>
      </c>
      <c r="K819" s="2"/>
      <c r="L819" s="2"/>
      <c r="M819" s="2"/>
      <c r="N819" s="2"/>
      <c r="O819" s="2"/>
      <c r="P819" s="2"/>
      <c r="Q819" s="48"/>
      <c r="R819" s="2" t="s">
        <v>685</v>
      </c>
      <c r="S819" s="2" t="s">
        <v>276</v>
      </c>
      <c r="T819" s="2"/>
    </row>
    <row r="820" spans="1:20" ht="15" customHeight="1">
      <c r="A820" s="2">
        <v>10800817</v>
      </c>
      <c r="B820" s="2">
        <v>10010002</v>
      </c>
      <c r="C820" s="2">
        <v>2</v>
      </c>
      <c r="D820" s="2">
        <v>0</v>
      </c>
      <c r="E820" s="2">
        <v>1</v>
      </c>
      <c r="F820" s="2" t="s">
        <v>3362</v>
      </c>
      <c r="G820" s="2"/>
      <c r="H820" s="2"/>
      <c r="I820" s="2">
        <v>1</v>
      </c>
      <c r="J820" s="2" t="s">
        <v>3361</v>
      </c>
      <c r="K820" s="2"/>
      <c r="L820" s="2"/>
      <c r="M820" s="2"/>
      <c r="N820" s="2"/>
      <c r="O820" s="2"/>
      <c r="P820" s="2"/>
      <c r="Q820" s="48"/>
      <c r="R820" s="2" t="s">
        <v>686</v>
      </c>
      <c r="S820" s="2" t="s">
        <v>276</v>
      </c>
      <c r="T820" s="2"/>
    </row>
    <row r="821" spans="1:20" ht="15" customHeight="1">
      <c r="A821" s="2">
        <v>10800818</v>
      </c>
      <c r="B821" s="2">
        <v>10010002</v>
      </c>
      <c r="C821" s="2">
        <v>2</v>
      </c>
      <c r="D821" s="2">
        <v>0</v>
      </c>
      <c r="E821" s="2">
        <v>1</v>
      </c>
      <c r="F821" s="2" t="s">
        <v>3362</v>
      </c>
      <c r="G821" s="2"/>
      <c r="H821" s="2"/>
      <c r="I821" s="2">
        <v>1</v>
      </c>
      <c r="J821" s="2" t="s">
        <v>3363</v>
      </c>
      <c r="K821" s="2"/>
      <c r="L821" s="2"/>
      <c r="M821" s="2"/>
      <c r="N821" s="2"/>
      <c r="O821" s="2"/>
      <c r="P821" s="2"/>
      <c r="Q821" s="48"/>
      <c r="R821" s="2" t="s">
        <v>686</v>
      </c>
      <c r="S821" s="2" t="s">
        <v>276</v>
      </c>
      <c r="T821" s="2"/>
    </row>
    <row r="822" spans="1:20" ht="15" customHeight="1">
      <c r="A822" s="2">
        <v>10800819</v>
      </c>
      <c r="B822" s="2">
        <v>10010002</v>
      </c>
      <c r="C822" s="2">
        <v>2</v>
      </c>
      <c r="D822" s="2">
        <v>0</v>
      </c>
      <c r="E822" s="2">
        <v>1</v>
      </c>
      <c r="F822" s="2" t="s">
        <v>3362</v>
      </c>
      <c r="G822" s="2"/>
      <c r="H822" s="2"/>
      <c r="I822" s="2">
        <v>1</v>
      </c>
      <c r="J822" s="2" t="s">
        <v>3364</v>
      </c>
      <c r="K822" s="2"/>
      <c r="L822" s="2"/>
      <c r="M822" s="2"/>
      <c r="N822" s="2"/>
      <c r="O822" s="2"/>
      <c r="P822" s="2"/>
      <c r="Q822" s="48"/>
      <c r="R822" s="2" t="s">
        <v>686</v>
      </c>
      <c r="S822" s="2" t="s">
        <v>276</v>
      </c>
      <c r="T822" s="2"/>
    </row>
    <row r="823" spans="1:20" ht="15" customHeight="1">
      <c r="A823" s="2">
        <v>10800820</v>
      </c>
      <c r="B823" s="2">
        <v>10010002</v>
      </c>
      <c r="C823" s="2">
        <v>2</v>
      </c>
      <c r="D823" s="2">
        <v>0</v>
      </c>
      <c r="E823" s="2">
        <v>1</v>
      </c>
      <c r="F823" s="2" t="s">
        <v>3233</v>
      </c>
      <c r="G823" s="2"/>
      <c r="H823" s="2"/>
      <c r="I823" s="2">
        <v>1</v>
      </c>
      <c r="J823" s="2" t="s">
        <v>3232</v>
      </c>
      <c r="K823" s="2"/>
      <c r="L823" s="2"/>
      <c r="M823" s="2"/>
      <c r="N823" s="2"/>
      <c r="O823" s="2"/>
      <c r="P823" s="2"/>
      <c r="Q823" s="48"/>
      <c r="R823" s="2" t="s">
        <v>687</v>
      </c>
      <c r="S823" s="2" t="s">
        <v>276</v>
      </c>
      <c r="T823" s="2"/>
    </row>
    <row r="824" spans="1:20" ht="15" customHeight="1">
      <c r="A824" s="2">
        <v>10800821</v>
      </c>
      <c r="B824" s="2">
        <v>10010002</v>
      </c>
      <c r="C824" s="2">
        <v>2</v>
      </c>
      <c r="D824" s="2">
        <v>0</v>
      </c>
      <c r="E824" s="2">
        <v>1</v>
      </c>
      <c r="F824" s="2" t="s">
        <v>3233</v>
      </c>
      <c r="G824" s="2"/>
      <c r="H824" s="2"/>
      <c r="I824" s="2">
        <v>1</v>
      </c>
      <c r="J824" s="2" t="s">
        <v>3234</v>
      </c>
      <c r="K824" s="2"/>
      <c r="L824" s="2"/>
      <c r="M824" s="2"/>
      <c r="N824" s="2"/>
      <c r="O824" s="2"/>
      <c r="P824" s="2"/>
      <c r="Q824" s="48"/>
      <c r="R824" s="2" t="s">
        <v>687</v>
      </c>
      <c r="S824" s="2" t="s">
        <v>276</v>
      </c>
      <c r="T824" s="2"/>
    </row>
    <row r="825" spans="1:20" ht="15" customHeight="1">
      <c r="A825" s="2">
        <v>10800822</v>
      </c>
      <c r="B825" s="2">
        <v>10010002</v>
      </c>
      <c r="C825" s="2">
        <v>2</v>
      </c>
      <c r="D825" s="2">
        <v>0</v>
      </c>
      <c r="E825" s="2">
        <v>1</v>
      </c>
      <c r="F825" s="2" t="s">
        <v>3366</v>
      </c>
      <c r="G825" s="2"/>
      <c r="H825" s="2"/>
      <c r="I825" s="2">
        <v>1</v>
      </c>
      <c r="J825" s="2" t="s">
        <v>3365</v>
      </c>
      <c r="K825" s="2" t="s">
        <v>6725</v>
      </c>
      <c r="L825" s="79">
        <v>42844.625</v>
      </c>
      <c r="M825" s="2"/>
      <c r="N825" s="2"/>
      <c r="O825" s="2"/>
      <c r="P825" s="2"/>
      <c r="Q825" s="48"/>
      <c r="R825" s="2" t="s">
        <v>688</v>
      </c>
      <c r="S825" s="2" t="s">
        <v>276</v>
      </c>
      <c r="T825" s="2"/>
    </row>
    <row r="826" spans="1:20" ht="15" customHeight="1">
      <c r="A826" s="2">
        <v>10800823</v>
      </c>
      <c r="B826" s="2">
        <v>10010002</v>
      </c>
      <c r="C826" s="2">
        <v>2</v>
      </c>
      <c r="D826" s="2">
        <v>0</v>
      </c>
      <c r="E826" s="2">
        <v>1</v>
      </c>
      <c r="F826" s="2" t="s">
        <v>3366</v>
      </c>
      <c r="G826" s="2"/>
      <c r="H826" s="2"/>
      <c r="I826" s="2">
        <v>1</v>
      </c>
      <c r="J826" s="2" t="s">
        <v>3367</v>
      </c>
      <c r="K826" s="2"/>
      <c r="L826" s="2"/>
      <c r="M826" s="2"/>
      <c r="N826" s="2"/>
      <c r="O826" s="2"/>
      <c r="P826" s="2"/>
      <c r="Q826" s="48"/>
      <c r="R826" s="2" t="s">
        <v>688</v>
      </c>
      <c r="S826" s="2" t="s">
        <v>276</v>
      </c>
      <c r="T826" s="2"/>
    </row>
    <row r="827" spans="1:20" ht="15" customHeight="1">
      <c r="A827" s="2">
        <v>10800824</v>
      </c>
      <c r="B827" s="2">
        <v>10010002</v>
      </c>
      <c r="C827" s="2">
        <v>2</v>
      </c>
      <c r="D827" s="2">
        <v>0</v>
      </c>
      <c r="E827" s="2">
        <v>1</v>
      </c>
      <c r="F827" s="2" t="s">
        <v>3369</v>
      </c>
      <c r="G827" s="2"/>
      <c r="H827" s="2"/>
      <c r="I827" s="2">
        <v>1</v>
      </c>
      <c r="J827" s="2" t="s">
        <v>3368</v>
      </c>
      <c r="K827" s="2"/>
      <c r="L827" s="2"/>
      <c r="M827" s="2"/>
      <c r="N827" s="2"/>
      <c r="O827" s="2"/>
      <c r="P827" s="2"/>
      <c r="Q827" s="48"/>
      <c r="R827" s="2" t="s">
        <v>689</v>
      </c>
      <c r="S827" s="2" t="s">
        <v>276</v>
      </c>
      <c r="T827" s="2"/>
    </row>
    <row r="828" spans="1:20" ht="15" customHeight="1">
      <c r="A828" s="2">
        <v>10800825</v>
      </c>
      <c r="B828" s="2">
        <v>10010002</v>
      </c>
      <c r="C828" s="2">
        <v>2</v>
      </c>
      <c r="D828" s="2">
        <v>0</v>
      </c>
      <c r="E828" s="2">
        <v>1</v>
      </c>
      <c r="F828" s="2" t="s">
        <v>3369</v>
      </c>
      <c r="G828" s="2"/>
      <c r="H828" s="2"/>
      <c r="I828" s="2">
        <v>1</v>
      </c>
      <c r="J828" s="2" t="s">
        <v>3370</v>
      </c>
      <c r="K828" s="2"/>
      <c r="L828" s="2"/>
      <c r="M828" s="2"/>
      <c r="N828" s="2"/>
      <c r="O828" s="2"/>
      <c r="P828" s="2"/>
      <c r="Q828" s="48"/>
      <c r="R828" s="2" t="s">
        <v>689</v>
      </c>
      <c r="S828" s="2" t="s">
        <v>276</v>
      </c>
      <c r="T828" s="2"/>
    </row>
    <row r="829" spans="1:20" ht="15" customHeight="1">
      <c r="A829" s="2">
        <v>10800826</v>
      </c>
      <c r="B829" s="2">
        <v>10010002</v>
      </c>
      <c r="C829" s="2">
        <v>2</v>
      </c>
      <c r="D829" s="2">
        <v>0</v>
      </c>
      <c r="E829" s="2">
        <v>1</v>
      </c>
      <c r="F829" s="2" t="s">
        <v>3372</v>
      </c>
      <c r="G829" s="2"/>
      <c r="H829" s="2"/>
      <c r="I829" s="2">
        <v>1</v>
      </c>
      <c r="J829" s="2" t="s">
        <v>3371</v>
      </c>
      <c r="K829" s="2"/>
      <c r="L829" s="2"/>
      <c r="M829" s="2"/>
      <c r="N829" s="2"/>
      <c r="O829" s="2"/>
      <c r="P829" s="2"/>
      <c r="Q829" s="48"/>
      <c r="R829" s="2" t="s">
        <v>690</v>
      </c>
      <c r="S829" s="2" t="s">
        <v>276</v>
      </c>
      <c r="T829" s="2"/>
    </row>
    <row r="830" spans="1:20" ht="15" customHeight="1">
      <c r="A830" s="2">
        <v>10800827</v>
      </c>
      <c r="B830" s="2">
        <v>10010002</v>
      </c>
      <c r="C830" s="2">
        <v>2</v>
      </c>
      <c r="D830" s="2">
        <v>0</v>
      </c>
      <c r="E830" s="2">
        <v>1</v>
      </c>
      <c r="F830" s="2" t="s">
        <v>3372</v>
      </c>
      <c r="G830" s="2"/>
      <c r="H830" s="2"/>
      <c r="I830" s="2">
        <v>1</v>
      </c>
      <c r="J830" s="2" t="s">
        <v>3373</v>
      </c>
      <c r="K830" s="2"/>
      <c r="L830" s="2"/>
      <c r="M830" s="2"/>
      <c r="N830" s="2"/>
      <c r="O830" s="2"/>
      <c r="P830" s="2"/>
      <c r="Q830" s="48"/>
      <c r="R830" s="2" t="s">
        <v>690</v>
      </c>
      <c r="S830" s="2" t="s">
        <v>276</v>
      </c>
      <c r="T830" s="2"/>
    </row>
    <row r="831" spans="1:20" ht="15" customHeight="1">
      <c r="A831" s="2">
        <v>10800828</v>
      </c>
      <c r="B831" s="2">
        <v>10010002</v>
      </c>
      <c r="C831" s="2">
        <v>2</v>
      </c>
      <c r="D831" s="2">
        <v>0</v>
      </c>
      <c r="E831" s="2">
        <v>1</v>
      </c>
      <c r="F831" s="2" t="s">
        <v>3375</v>
      </c>
      <c r="G831" s="2"/>
      <c r="H831" s="2"/>
      <c r="I831" s="2">
        <v>1</v>
      </c>
      <c r="J831" s="2" t="s">
        <v>3374</v>
      </c>
      <c r="K831" s="2"/>
      <c r="L831" s="2"/>
      <c r="M831" s="2"/>
      <c r="N831" s="2"/>
      <c r="O831" s="2"/>
      <c r="P831" s="2"/>
      <c r="Q831" s="48"/>
      <c r="R831" s="2" t="s">
        <v>691</v>
      </c>
      <c r="S831" s="2" t="s">
        <v>276</v>
      </c>
      <c r="T831" s="2"/>
    </row>
    <row r="832" spans="1:20" ht="15" customHeight="1">
      <c r="A832" s="2">
        <v>10800829</v>
      </c>
      <c r="B832" s="2">
        <v>10010002</v>
      </c>
      <c r="C832" s="2">
        <v>2</v>
      </c>
      <c r="D832" s="2">
        <v>0</v>
      </c>
      <c r="E832" s="2">
        <v>1</v>
      </c>
      <c r="F832" s="2" t="s">
        <v>583</v>
      </c>
      <c r="G832" s="2"/>
      <c r="H832" s="2"/>
      <c r="I832" s="2"/>
      <c r="J832" s="2" t="s">
        <v>6726</v>
      </c>
      <c r="K832" s="2"/>
      <c r="L832" s="2"/>
      <c r="M832" s="2"/>
      <c r="N832" s="2"/>
      <c r="O832" s="2"/>
      <c r="P832" s="2"/>
      <c r="Q832" s="48"/>
      <c r="R832" s="2" t="s">
        <v>346</v>
      </c>
      <c r="S832" s="2" t="s">
        <v>695</v>
      </c>
      <c r="T832" s="2"/>
    </row>
    <row r="833" spans="1:20" ht="15" customHeight="1">
      <c r="A833" s="2">
        <v>10800830</v>
      </c>
      <c r="B833" s="2">
        <v>10010002</v>
      </c>
      <c r="C833" s="2">
        <v>2</v>
      </c>
      <c r="D833" s="2">
        <v>0</v>
      </c>
      <c r="E833" s="2">
        <v>1</v>
      </c>
      <c r="F833" s="2" t="s">
        <v>2936</v>
      </c>
      <c r="G833" s="2"/>
      <c r="H833" s="2"/>
      <c r="I833" s="2"/>
      <c r="J833" s="2" t="s">
        <v>3236</v>
      </c>
      <c r="K833" s="2"/>
      <c r="L833" s="2"/>
      <c r="M833" s="2"/>
      <c r="N833" s="2"/>
      <c r="O833" s="2"/>
      <c r="P833" s="2"/>
      <c r="Q833" s="48"/>
      <c r="R833" s="2" t="s">
        <v>347</v>
      </c>
      <c r="S833" s="2" t="s">
        <v>695</v>
      </c>
      <c r="T833" s="2"/>
    </row>
    <row r="834" spans="1:20" ht="15" customHeight="1">
      <c r="A834" s="2">
        <v>10800831</v>
      </c>
      <c r="B834" s="2">
        <v>10010002</v>
      </c>
      <c r="C834" s="2">
        <v>2</v>
      </c>
      <c r="D834" s="2">
        <v>0</v>
      </c>
      <c r="E834" s="2">
        <v>1</v>
      </c>
      <c r="F834" s="2" t="s">
        <v>2938</v>
      </c>
      <c r="G834" s="2"/>
      <c r="H834" s="2"/>
      <c r="I834" s="2"/>
      <c r="J834" s="2" t="s">
        <v>3237</v>
      </c>
      <c r="K834" s="2"/>
      <c r="L834" s="2"/>
      <c r="M834" s="2"/>
      <c r="N834" s="2"/>
      <c r="O834" s="2"/>
      <c r="P834" s="2"/>
      <c r="Q834" s="48"/>
      <c r="R834" s="2" t="s">
        <v>348</v>
      </c>
      <c r="S834" s="2" t="s">
        <v>695</v>
      </c>
      <c r="T834" s="2"/>
    </row>
    <row r="835" spans="1:20" ht="15" customHeight="1">
      <c r="A835" s="2">
        <v>10800832</v>
      </c>
      <c r="B835" s="2">
        <v>10010002</v>
      </c>
      <c r="C835" s="2">
        <v>2</v>
      </c>
      <c r="D835" s="2">
        <v>0</v>
      </c>
      <c r="E835" s="2">
        <v>1</v>
      </c>
      <c r="F835" s="2" t="s">
        <v>3239</v>
      </c>
      <c r="G835" s="2"/>
      <c r="H835" s="2"/>
      <c r="I835" s="2"/>
      <c r="J835" s="2" t="s">
        <v>3238</v>
      </c>
      <c r="K835" s="2"/>
      <c r="L835" s="2"/>
      <c r="M835" s="2"/>
      <c r="N835" s="2"/>
      <c r="O835" s="2"/>
      <c r="P835" s="2"/>
      <c r="Q835" s="48"/>
      <c r="R835" s="2" t="s">
        <v>349</v>
      </c>
      <c r="S835" s="2" t="s">
        <v>695</v>
      </c>
      <c r="T835" s="2"/>
    </row>
    <row r="836" spans="1:20" ht="15" customHeight="1">
      <c r="A836" s="2">
        <v>10800833</v>
      </c>
      <c r="B836" s="2">
        <v>10010002</v>
      </c>
      <c r="C836" s="2">
        <v>2</v>
      </c>
      <c r="D836" s="2">
        <v>0</v>
      </c>
      <c r="E836" s="2">
        <v>1</v>
      </c>
      <c r="F836" s="2" t="s">
        <v>3241</v>
      </c>
      <c r="G836" s="2"/>
      <c r="H836" s="2"/>
      <c r="I836" s="2"/>
      <c r="J836" s="2" t="s">
        <v>3240</v>
      </c>
      <c r="K836" s="2"/>
      <c r="L836" s="2"/>
      <c r="M836" s="2"/>
      <c r="N836" s="2"/>
      <c r="O836" s="2"/>
      <c r="P836" s="2"/>
      <c r="Q836" s="48"/>
      <c r="R836" s="2" t="s">
        <v>350</v>
      </c>
      <c r="S836" s="2" t="s">
        <v>695</v>
      </c>
      <c r="T836" s="2"/>
    </row>
    <row r="837" spans="1:20" ht="15" customHeight="1">
      <c r="A837" s="2">
        <v>10800834</v>
      </c>
      <c r="B837" s="2">
        <v>10010009</v>
      </c>
      <c r="C837" s="2">
        <v>2</v>
      </c>
      <c r="D837" s="2">
        <v>0</v>
      </c>
      <c r="E837" s="2">
        <v>1</v>
      </c>
      <c r="F837" s="2" t="s">
        <v>3243</v>
      </c>
      <c r="G837" s="2"/>
      <c r="H837" s="2"/>
      <c r="I837" s="2"/>
      <c r="J837" s="2" t="s">
        <v>3242</v>
      </c>
      <c r="K837" s="2"/>
      <c r="L837" s="2"/>
      <c r="M837" s="2"/>
      <c r="N837" s="2"/>
      <c r="O837" s="2"/>
      <c r="P837" s="2"/>
      <c r="Q837" s="48"/>
      <c r="R837" s="2" t="s">
        <v>696</v>
      </c>
      <c r="S837" s="2" t="s">
        <v>697</v>
      </c>
      <c r="T837" s="2"/>
    </row>
    <row r="838" spans="1:20" ht="15" customHeight="1">
      <c r="A838" s="2">
        <v>10800835</v>
      </c>
      <c r="B838" s="2">
        <v>10010009</v>
      </c>
      <c r="C838" s="2">
        <v>2</v>
      </c>
      <c r="D838" s="2">
        <v>0</v>
      </c>
      <c r="E838" s="2">
        <v>1</v>
      </c>
      <c r="F838" s="2" t="s">
        <v>3245</v>
      </c>
      <c r="G838" s="2"/>
      <c r="H838" s="2"/>
      <c r="I838" s="2"/>
      <c r="J838" s="2" t="s">
        <v>3244</v>
      </c>
      <c r="K838" s="2"/>
      <c r="L838" s="2"/>
      <c r="M838" s="2"/>
      <c r="N838" s="2"/>
      <c r="O838" s="2"/>
      <c r="P838" s="2"/>
      <c r="Q838" s="48"/>
      <c r="R838" s="2" t="s">
        <v>698</v>
      </c>
      <c r="S838" s="2" t="s">
        <v>697</v>
      </c>
      <c r="T838" s="2"/>
    </row>
    <row r="839" spans="1:20" ht="15" customHeight="1">
      <c r="A839" s="2">
        <v>10800836</v>
      </c>
      <c r="B839" s="2">
        <v>10010009</v>
      </c>
      <c r="C839" s="2">
        <v>2</v>
      </c>
      <c r="D839" s="2">
        <v>0</v>
      </c>
      <c r="E839" s="2">
        <v>1</v>
      </c>
      <c r="F839" s="2" t="s">
        <v>3247</v>
      </c>
      <c r="G839" s="2"/>
      <c r="H839" s="2"/>
      <c r="I839" s="2"/>
      <c r="J839" s="2" t="s">
        <v>3246</v>
      </c>
      <c r="K839" s="2"/>
      <c r="L839" s="2"/>
      <c r="M839" s="2"/>
      <c r="N839" s="2"/>
      <c r="O839" s="2"/>
      <c r="P839" s="2"/>
      <c r="Q839" s="48"/>
      <c r="R839" s="2" t="s">
        <v>699</v>
      </c>
      <c r="S839" s="2" t="s">
        <v>697</v>
      </c>
      <c r="T839" s="2"/>
    </row>
    <row r="840" spans="1:20" ht="15" customHeight="1">
      <c r="A840" s="2">
        <v>10800837</v>
      </c>
      <c r="B840" s="2">
        <v>10010009</v>
      </c>
      <c r="C840" s="2">
        <v>2</v>
      </c>
      <c r="D840" s="2">
        <v>0</v>
      </c>
      <c r="E840" s="2">
        <v>1</v>
      </c>
      <c r="F840" s="2" t="s">
        <v>3249</v>
      </c>
      <c r="G840" s="2"/>
      <c r="H840" s="2"/>
      <c r="I840" s="2"/>
      <c r="J840" s="2" t="s">
        <v>3248</v>
      </c>
      <c r="K840" s="2"/>
      <c r="L840" s="2"/>
      <c r="M840" s="2"/>
      <c r="N840" s="2"/>
      <c r="O840" s="2"/>
      <c r="P840" s="2"/>
      <c r="Q840" s="48"/>
      <c r="R840" s="2" t="s">
        <v>700</v>
      </c>
      <c r="S840" s="2" t="s">
        <v>697</v>
      </c>
      <c r="T840" s="2"/>
    </row>
    <row r="841" spans="1:20" ht="15" customHeight="1">
      <c r="A841" s="2">
        <v>10800838</v>
      </c>
      <c r="B841" s="2">
        <v>10010009</v>
      </c>
      <c r="C841" s="2">
        <v>2</v>
      </c>
      <c r="D841" s="2">
        <v>0</v>
      </c>
      <c r="E841" s="2">
        <v>1</v>
      </c>
      <c r="F841" s="2" t="s">
        <v>3251</v>
      </c>
      <c r="G841" s="2"/>
      <c r="H841" s="2"/>
      <c r="I841" s="2"/>
      <c r="J841" s="2" t="s">
        <v>3250</v>
      </c>
      <c r="K841" s="2"/>
      <c r="L841" s="2"/>
      <c r="M841" s="2"/>
      <c r="N841" s="2"/>
      <c r="O841" s="2"/>
      <c r="P841" s="2"/>
      <c r="Q841" s="48"/>
      <c r="R841" s="2" t="s">
        <v>701</v>
      </c>
      <c r="S841" s="2" t="s">
        <v>697</v>
      </c>
      <c r="T841" s="2"/>
    </row>
    <row r="842" spans="1:20" ht="15" customHeight="1">
      <c r="A842" s="2">
        <v>10800839</v>
      </c>
      <c r="B842" s="2">
        <v>10010009</v>
      </c>
      <c r="C842" s="2">
        <v>2</v>
      </c>
      <c r="D842" s="2">
        <v>0</v>
      </c>
      <c r="E842" s="2">
        <v>1</v>
      </c>
      <c r="F842" s="2" t="s">
        <v>3253</v>
      </c>
      <c r="G842" s="2"/>
      <c r="H842" s="2"/>
      <c r="I842" s="2"/>
      <c r="J842" s="2" t="s">
        <v>3252</v>
      </c>
      <c r="K842" s="2"/>
      <c r="L842" s="2"/>
      <c r="M842" s="2"/>
      <c r="N842" s="2"/>
      <c r="O842" s="2"/>
      <c r="P842" s="2"/>
      <c r="Q842" s="48"/>
      <c r="R842" s="2" t="s">
        <v>702</v>
      </c>
      <c r="S842" s="2" t="s">
        <v>697</v>
      </c>
      <c r="T842" s="2"/>
    </row>
    <row r="843" spans="1:20" ht="15" customHeight="1">
      <c r="A843" s="2">
        <v>10800840</v>
      </c>
      <c r="B843" s="2">
        <v>10010009</v>
      </c>
      <c r="C843" s="2">
        <v>2</v>
      </c>
      <c r="D843" s="2">
        <v>0</v>
      </c>
      <c r="E843" s="2">
        <v>1</v>
      </c>
      <c r="F843" s="2" t="s">
        <v>3255</v>
      </c>
      <c r="G843" s="2"/>
      <c r="H843" s="2"/>
      <c r="I843" s="2"/>
      <c r="J843" s="2" t="s">
        <v>3254</v>
      </c>
      <c r="K843" s="2"/>
      <c r="L843" s="2"/>
      <c r="M843" s="2"/>
      <c r="N843" s="2"/>
      <c r="O843" s="2"/>
      <c r="P843" s="2"/>
      <c r="Q843" s="48"/>
      <c r="R843" s="2" t="s">
        <v>703</v>
      </c>
      <c r="S843" s="2" t="s">
        <v>697</v>
      </c>
      <c r="T843" s="2"/>
    </row>
    <row r="844" spans="1:20" ht="15" customHeight="1">
      <c r="A844" s="2">
        <v>10800841</v>
      </c>
      <c r="B844" s="2">
        <v>10010009</v>
      </c>
      <c r="C844" s="2">
        <v>2</v>
      </c>
      <c r="D844" s="2">
        <v>0</v>
      </c>
      <c r="E844" s="2">
        <v>1</v>
      </c>
      <c r="F844" s="2" t="s">
        <v>3257</v>
      </c>
      <c r="G844" s="2"/>
      <c r="H844" s="2"/>
      <c r="I844" s="2"/>
      <c r="J844" s="2" t="s">
        <v>3256</v>
      </c>
      <c r="K844" s="2"/>
      <c r="L844" s="2"/>
      <c r="M844" s="2"/>
      <c r="N844" s="2"/>
      <c r="O844" s="2"/>
      <c r="P844" s="2"/>
      <c r="Q844" s="48"/>
      <c r="R844" s="2" t="s">
        <v>704</v>
      </c>
      <c r="S844" s="2" t="s">
        <v>697</v>
      </c>
      <c r="T844" s="2"/>
    </row>
    <row r="845" spans="1:20" ht="15" customHeight="1">
      <c r="A845" s="2">
        <v>10800842</v>
      </c>
      <c r="B845" s="2">
        <v>10010009</v>
      </c>
      <c r="C845" s="2">
        <v>2</v>
      </c>
      <c r="D845" s="2">
        <v>0</v>
      </c>
      <c r="E845" s="2">
        <v>1</v>
      </c>
      <c r="F845" s="2" t="s">
        <v>3259</v>
      </c>
      <c r="G845" s="2"/>
      <c r="H845" s="2"/>
      <c r="I845" s="2"/>
      <c r="J845" s="2" t="s">
        <v>3258</v>
      </c>
      <c r="K845" s="2"/>
      <c r="L845" s="2"/>
      <c r="M845" s="2"/>
      <c r="N845" s="2"/>
      <c r="O845" s="2"/>
      <c r="P845" s="2"/>
      <c r="Q845" s="48"/>
      <c r="R845" s="2" t="s">
        <v>705</v>
      </c>
      <c r="S845" s="2" t="s">
        <v>697</v>
      </c>
      <c r="T845" s="2"/>
    </row>
    <row r="846" spans="1:20" ht="15" customHeight="1">
      <c r="A846" s="2">
        <v>10800843</v>
      </c>
      <c r="B846" s="2">
        <v>10010009</v>
      </c>
      <c r="C846" s="2">
        <v>2</v>
      </c>
      <c r="D846" s="2">
        <v>0</v>
      </c>
      <c r="E846" s="2">
        <v>1</v>
      </c>
      <c r="F846" s="2" t="s">
        <v>3261</v>
      </c>
      <c r="G846" s="2"/>
      <c r="H846" s="2"/>
      <c r="I846" s="2"/>
      <c r="J846" s="2" t="s">
        <v>3260</v>
      </c>
      <c r="K846" s="2"/>
      <c r="L846" s="2"/>
      <c r="M846" s="2"/>
      <c r="N846" s="2"/>
      <c r="O846" s="2"/>
      <c r="P846" s="2"/>
      <c r="Q846" s="48"/>
      <c r="R846" s="2" t="s">
        <v>404</v>
      </c>
      <c r="S846" s="2" t="s">
        <v>697</v>
      </c>
      <c r="T846" s="2"/>
    </row>
    <row r="847" spans="1:20" ht="15" customHeight="1">
      <c r="A847" s="2">
        <v>10800844</v>
      </c>
      <c r="B847" s="2">
        <v>10010009</v>
      </c>
      <c r="C847" s="2">
        <v>2</v>
      </c>
      <c r="D847" s="2">
        <v>0</v>
      </c>
      <c r="E847" s="2">
        <v>1</v>
      </c>
      <c r="F847" s="2" t="s">
        <v>3263</v>
      </c>
      <c r="G847" s="2"/>
      <c r="H847" s="2"/>
      <c r="I847" s="2"/>
      <c r="J847" s="2" t="s">
        <v>3262</v>
      </c>
      <c r="K847" s="2"/>
      <c r="L847" s="2"/>
      <c r="M847" s="2"/>
      <c r="N847" s="2"/>
      <c r="O847" s="2"/>
      <c r="P847" s="2"/>
      <c r="Q847" s="48"/>
      <c r="R847" s="2" t="s">
        <v>405</v>
      </c>
      <c r="S847" s="2" t="s">
        <v>697</v>
      </c>
      <c r="T847" s="2"/>
    </row>
    <row r="848" spans="1:20" ht="15" customHeight="1">
      <c r="A848" s="2">
        <v>10800845</v>
      </c>
      <c r="B848" s="2">
        <v>10010009</v>
      </c>
      <c r="C848" s="2">
        <v>2</v>
      </c>
      <c r="D848" s="2">
        <v>0</v>
      </c>
      <c r="E848" s="2">
        <v>1</v>
      </c>
      <c r="F848" s="2" t="s">
        <v>3265</v>
      </c>
      <c r="G848" s="2"/>
      <c r="H848" s="2"/>
      <c r="I848" s="2"/>
      <c r="J848" s="2" t="s">
        <v>3264</v>
      </c>
      <c r="K848" s="2"/>
      <c r="L848" s="2"/>
      <c r="M848" s="2"/>
      <c r="N848" s="2"/>
      <c r="O848" s="2"/>
      <c r="P848" s="2"/>
      <c r="Q848" s="48"/>
      <c r="R848" s="2" t="s">
        <v>406</v>
      </c>
      <c r="S848" s="2" t="s">
        <v>697</v>
      </c>
      <c r="T848" s="2"/>
    </row>
    <row r="849" spans="1:20" ht="15" customHeight="1">
      <c r="A849" s="2">
        <v>10800846</v>
      </c>
      <c r="B849" s="2">
        <v>10010009</v>
      </c>
      <c r="C849" s="2">
        <v>2</v>
      </c>
      <c r="D849" s="2">
        <v>0</v>
      </c>
      <c r="E849" s="2">
        <v>1</v>
      </c>
      <c r="F849" s="2" t="s">
        <v>3267</v>
      </c>
      <c r="G849" s="2"/>
      <c r="H849" s="2"/>
      <c r="I849" s="2"/>
      <c r="J849" s="2" t="s">
        <v>3266</v>
      </c>
      <c r="K849" s="2"/>
      <c r="L849" s="2"/>
      <c r="M849" s="2"/>
      <c r="N849" s="2"/>
      <c r="O849" s="2"/>
      <c r="P849" s="2"/>
      <c r="Q849" s="48"/>
      <c r="R849" s="2" t="s">
        <v>400</v>
      </c>
      <c r="S849" s="2" t="s">
        <v>697</v>
      </c>
      <c r="T849" s="2"/>
    </row>
    <row r="850" spans="1:20" ht="15" customHeight="1">
      <c r="A850" s="2">
        <v>10800847</v>
      </c>
      <c r="B850" s="2">
        <v>10010009</v>
      </c>
      <c r="C850" s="2">
        <v>2</v>
      </c>
      <c r="D850" s="2">
        <v>0</v>
      </c>
      <c r="E850" s="2">
        <v>1</v>
      </c>
      <c r="F850" s="2" t="s">
        <v>3269</v>
      </c>
      <c r="G850" s="2"/>
      <c r="H850" s="2"/>
      <c r="I850" s="2"/>
      <c r="J850" s="2" t="s">
        <v>3268</v>
      </c>
      <c r="K850" s="2"/>
      <c r="L850" s="2"/>
      <c r="M850" s="2"/>
      <c r="N850" s="2"/>
      <c r="O850" s="2"/>
      <c r="P850" s="2"/>
      <c r="Q850" s="48"/>
      <c r="R850" s="2" t="s">
        <v>401</v>
      </c>
      <c r="S850" s="2" t="s">
        <v>697</v>
      </c>
      <c r="T850" s="2"/>
    </row>
    <row r="851" spans="1:20" ht="15" customHeight="1">
      <c r="A851" s="2">
        <v>10800848</v>
      </c>
      <c r="B851" s="2">
        <v>10010009</v>
      </c>
      <c r="C851" s="2">
        <v>2</v>
      </c>
      <c r="D851" s="2">
        <v>0</v>
      </c>
      <c r="E851" s="2">
        <v>1</v>
      </c>
      <c r="F851" s="2" t="s">
        <v>3271</v>
      </c>
      <c r="G851" s="2"/>
      <c r="H851" s="2"/>
      <c r="I851" s="2"/>
      <c r="J851" s="2" t="s">
        <v>3270</v>
      </c>
      <c r="K851" s="2"/>
      <c r="L851" s="2"/>
      <c r="M851" s="2"/>
      <c r="N851" s="2"/>
      <c r="O851" s="2"/>
      <c r="P851" s="2"/>
      <c r="Q851" s="48"/>
      <c r="R851" s="2" t="s">
        <v>402</v>
      </c>
      <c r="S851" s="2" t="s">
        <v>697</v>
      </c>
      <c r="T851" s="2"/>
    </row>
    <row r="852" spans="1:20" ht="15" customHeight="1">
      <c r="A852" s="2">
        <v>10800849</v>
      </c>
      <c r="B852" s="2">
        <v>10010009</v>
      </c>
      <c r="C852" s="2">
        <v>2</v>
      </c>
      <c r="D852" s="2">
        <v>0</v>
      </c>
      <c r="E852" s="2">
        <v>1</v>
      </c>
      <c r="F852" s="2" t="s">
        <v>3273</v>
      </c>
      <c r="G852" s="2"/>
      <c r="H852" s="2"/>
      <c r="I852" s="2"/>
      <c r="J852" s="2" t="s">
        <v>3272</v>
      </c>
      <c r="K852" s="2"/>
      <c r="L852" s="2"/>
      <c r="M852" s="2"/>
      <c r="N852" s="2"/>
      <c r="O852" s="2"/>
      <c r="P852" s="2"/>
      <c r="Q852" s="48"/>
      <c r="R852" s="2" t="s">
        <v>403</v>
      </c>
      <c r="S852" s="2" t="s">
        <v>697</v>
      </c>
      <c r="T852" s="2"/>
    </row>
    <row r="853" spans="1:20" ht="15" customHeight="1">
      <c r="A853" s="2">
        <v>10800850</v>
      </c>
      <c r="B853" s="2">
        <v>10010002</v>
      </c>
      <c r="C853" s="2">
        <v>2</v>
      </c>
      <c r="D853" s="2">
        <v>0</v>
      </c>
      <c r="E853" s="2">
        <v>1</v>
      </c>
      <c r="F853" s="2" t="s">
        <v>3275</v>
      </c>
      <c r="G853" s="2"/>
      <c r="H853" s="2"/>
      <c r="I853" s="2"/>
      <c r="J853" s="2" t="s">
        <v>3274</v>
      </c>
      <c r="K853" s="2"/>
      <c r="L853" s="2"/>
      <c r="M853" s="2"/>
      <c r="N853" s="2"/>
      <c r="O853" s="2"/>
      <c r="P853" s="2"/>
      <c r="Q853" s="48"/>
      <c r="R853" s="2" t="s">
        <v>711</v>
      </c>
      <c r="S853" s="2" t="s">
        <v>276</v>
      </c>
      <c r="T853" s="2"/>
    </row>
    <row r="854" spans="1:20" ht="15" customHeight="1">
      <c r="A854" s="2">
        <v>10800851</v>
      </c>
      <c r="B854" s="2">
        <v>10010002</v>
      </c>
      <c r="C854" s="2">
        <v>2</v>
      </c>
      <c r="D854" s="2">
        <v>0</v>
      </c>
      <c r="E854" s="2">
        <v>1</v>
      </c>
      <c r="F854" s="2" t="s">
        <v>3277</v>
      </c>
      <c r="G854" s="2"/>
      <c r="H854" s="2"/>
      <c r="I854" s="2"/>
      <c r="J854" s="2" t="s">
        <v>3276</v>
      </c>
      <c r="K854" s="2"/>
      <c r="L854" s="2"/>
      <c r="M854" s="2"/>
      <c r="N854" s="2"/>
      <c r="O854" s="2"/>
      <c r="P854" s="2"/>
      <c r="Q854" s="48"/>
      <c r="R854" s="2" t="s">
        <v>712</v>
      </c>
      <c r="S854" s="2" t="s">
        <v>276</v>
      </c>
      <c r="T854" s="2"/>
    </row>
    <row r="855" spans="1:20" ht="15" customHeight="1">
      <c r="A855" s="2">
        <v>10800852</v>
      </c>
      <c r="B855" s="2">
        <v>10010002</v>
      </c>
      <c r="C855" s="2">
        <v>2</v>
      </c>
      <c r="D855" s="2">
        <v>0</v>
      </c>
      <c r="E855" s="2">
        <v>1</v>
      </c>
      <c r="F855" s="2" t="s">
        <v>754</v>
      </c>
      <c r="G855" s="2"/>
      <c r="H855" s="2"/>
      <c r="I855" s="2"/>
      <c r="J855" s="2" t="s">
        <v>3278</v>
      </c>
      <c r="K855" s="2"/>
      <c r="L855" s="2"/>
      <c r="M855" s="2"/>
      <c r="N855" s="2"/>
      <c r="O855" s="2"/>
      <c r="P855" s="2"/>
      <c r="Q855" s="48"/>
      <c r="R855" s="2" t="s">
        <v>2181</v>
      </c>
      <c r="S855" s="2" t="s">
        <v>276</v>
      </c>
      <c r="T855" s="2"/>
    </row>
    <row r="856" spans="1:20" ht="15" customHeight="1">
      <c r="A856" s="2">
        <v>10800853</v>
      </c>
      <c r="B856" s="2">
        <v>10010002</v>
      </c>
      <c r="C856" s="2">
        <v>2</v>
      </c>
      <c r="D856" s="2">
        <v>0</v>
      </c>
      <c r="E856" s="2">
        <v>1</v>
      </c>
      <c r="F856" s="2" t="s">
        <v>2179</v>
      </c>
      <c r="G856" s="2"/>
      <c r="H856" s="2"/>
      <c r="I856" s="2"/>
      <c r="J856" s="2" t="s">
        <v>3279</v>
      </c>
      <c r="K856" s="2"/>
      <c r="L856" s="2"/>
      <c r="M856" s="2"/>
      <c r="N856" s="2"/>
      <c r="O856" s="2"/>
      <c r="P856" s="2"/>
      <c r="Q856" s="48"/>
      <c r="R856" s="2" t="s">
        <v>2183</v>
      </c>
      <c r="S856" s="2" t="s">
        <v>276</v>
      </c>
      <c r="T856" s="2"/>
    </row>
    <row r="857" spans="1:20" ht="15" customHeight="1">
      <c r="A857" s="2">
        <v>10800854</v>
      </c>
      <c r="B857" s="2">
        <v>10010002</v>
      </c>
      <c r="C857" s="2">
        <v>2</v>
      </c>
      <c r="D857" s="2">
        <v>0</v>
      </c>
      <c r="E857" s="2">
        <v>1</v>
      </c>
      <c r="F857" s="2" t="s">
        <v>713</v>
      </c>
      <c r="G857" s="2"/>
      <c r="H857" s="2"/>
      <c r="I857" s="2"/>
      <c r="J857" s="2" t="s">
        <v>6727</v>
      </c>
      <c r="K857" s="2"/>
      <c r="L857" s="2"/>
      <c r="M857" s="2"/>
      <c r="N857" s="2"/>
      <c r="O857" s="2"/>
      <c r="P857" s="2"/>
      <c r="Q857" s="48"/>
      <c r="R857" s="2" t="s">
        <v>713</v>
      </c>
      <c r="S857" s="2" t="s">
        <v>276</v>
      </c>
      <c r="T857" s="2"/>
    </row>
    <row r="858" spans="1:20" ht="15" customHeight="1">
      <c r="A858" s="2">
        <v>10800855</v>
      </c>
      <c r="B858" s="2">
        <v>10010002</v>
      </c>
      <c r="C858" s="2">
        <v>2</v>
      </c>
      <c r="D858" s="2">
        <v>0</v>
      </c>
      <c r="E858" s="2">
        <v>1</v>
      </c>
      <c r="F858" s="2" t="s">
        <v>714</v>
      </c>
      <c r="G858" s="2"/>
      <c r="H858" s="2"/>
      <c r="I858" s="2"/>
      <c r="J858" s="2" t="s">
        <v>6728</v>
      </c>
      <c r="K858" s="2"/>
      <c r="L858" s="2"/>
      <c r="M858" s="2"/>
      <c r="N858" s="2"/>
      <c r="O858" s="2"/>
      <c r="P858" s="2"/>
      <c r="Q858" s="48"/>
      <c r="R858" s="2" t="s">
        <v>714</v>
      </c>
      <c r="S858" s="2" t="s">
        <v>276</v>
      </c>
      <c r="T858" s="2"/>
    </row>
    <row r="859" spans="1:20" ht="15" customHeight="1">
      <c r="A859" s="2">
        <v>10800856</v>
      </c>
      <c r="B859" s="2">
        <v>10010002</v>
      </c>
      <c r="C859" s="2">
        <v>2</v>
      </c>
      <c r="D859" s="2">
        <v>0</v>
      </c>
      <c r="E859" s="2">
        <v>1</v>
      </c>
      <c r="F859" s="2" t="s">
        <v>715</v>
      </c>
      <c r="G859" s="2"/>
      <c r="H859" s="2"/>
      <c r="I859" s="2"/>
      <c r="J859" s="2" t="s">
        <v>6729</v>
      </c>
      <c r="K859" s="2"/>
      <c r="L859" s="2"/>
      <c r="M859" s="2"/>
      <c r="N859" s="2"/>
      <c r="O859" s="2"/>
      <c r="P859" s="2"/>
      <c r="Q859" s="48"/>
      <c r="R859" s="2" t="s">
        <v>715</v>
      </c>
      <c r="S859" s="2" t="s">
        <v>276</v>
      </c>
      <c r="T859" s="2"/>
    </row>
    <row r="860" spans="1:20" ht="15" customHeight="1">
      <c r="A860" s="2">
        <v>10800857</v>
      </c>
      <c r="B860" s="2">
        <v>10010002</v>
      </c>
      <c r="C860" s="2">
        <v>2</v>
      </c>
      <c r="D860" s="2">
        <v>0</v>
      </c>
      <c r="E860" s="2">
        <v>1</v>
      </c>
      <c r="F860" s="2" t="s">
        <v>716</v>
      </c>
      <c r="G860" s="2"/>
      <c r="H860" s="2"/>
      <c r="I860" s="2"/>
      <c r="J860" s="2" t="s">
        <v>6730</v>
      </c>
      <c r="K860" s="2"/>
      <c r="L860" s="2"/>
      <c r="M860" s="2"/>
      <c r="N860" s="2"/>
      <c r="O860" s="2"/>
      <c r="P860" s="2"/>
      <c r="Q860" s="48"/>
      <c r="R860" s="2" t="s">
        <v>716</v>
      </c>
      <c r="S860" s="2" t="s">
        <v>276</v>
      </c>
      <c r="T860" s="2"/>
    </row>
    <row r="861" spans="1:20" ht="15" customHeight="1">
      <c r="A861" s="2">
        <v>10800858</v>
      </c>
      <c r="B861" s="2">
        <v>10010002</v>
      </c>
      <c r="C861" s="2">
        <v>2</v>
      </c>
      <c r="D861" s="2">
        <v>0</v>
      </c>
      <c r="E861" s="2">
        <v>1</v>
      </c>
      <c r="F861" s="2" t="s">
        <v>713</v>
      </c>
      <c r="G861" s="2"/>
      <c r="H861" s="2"/>
      <c r="I861" s="2"/>
      <c r="J861" s="2" t="s">
        <v>6731</v>
      </c>
      <c r="K861" s="2"/>
      <c r="L861" s="2"/>
      <c r="M861" s="2"/>
      <c r="N861" s="2"/>
      <c r="O861" s="2"/>
      <c r="P861" s="2"/>
      <c r="Q861" s="48"/>
      <c r="R861" s="2" t="s">
        <v>713</v>
      </c>
      <c r="S861" s="2" t="s">
        <v>276</v>
      </c>
      <c r="T861" s="2"/>
    </row>
    <row r="862" spans="1:20" ht="15" customHeight="1">
      <c r="A862" s="2">
        <v>10800859</v>
      </c>
      <c r="B862" s="2">
        <v>10010002</v>
      </c>
      <c r="C862" s="2">
        <v>2</v>
      </c>
      <c r="D862" s="2">
        <v>0</v>
      </c>
      <c r="E862" s="2">
        <v>1</v>
      </c>
      <c r="F862" s="2" t="s">
        <v>714</v>
      </c>
      <c r="G862" s="2"/>
      <c r="H862" s="2"/>
      <c r="I862" s="2"/>
      <c r="J862" s="2" t="s">
        <v>6732</v>
      </c>
      <c r="K862" s="2"/>
      <c r="L862" s="2"/>
      <c r="M862" s="2"/>
      <c r="N862" s="2"/>
      <c r="O862" s="2"/>
      <c r="P862" s="2"/>
      <c r="Q862" s="48"/>
      <c r="R862" s="2" t="s">
        <v>714</v>
      </c>
      <c r="S862" s="2" t="s">
        <v>276</v>
      </c>
      <c r="T862" s="2"/>
    </row>
    <row r="863" spans="1:20" ht="15" customHeight="1">
      <c r="A863" s="2">
        <v>10800860</v>
      </c>
      <c r="B863" s="2">
        <v>10010002</v>
      </c>
      <c r="C863" s="2">
        <v>2</v>
      </c>
      <c r="D863" s="2">
        <v>0</v>
      </c>
      <c r="E863" s="2">
        <v>1</v>
      </c>
      <c r="F863" s="2" t="s">
        <v>2475</v>
      </c>
      <c r="G863" s="2"/>
      <c r="H863" s="2"/>
      <c r="I863" s="2">
        <v>1</v>
      </c>
      <c r="J863" s="2" t="s">
        <v>2799</v>
      </c>
      <c r="K863" s="2"/>
      <c r="L863" s="2"/>
      <c r="M863" s="2"/>
      <c r="N863" s="2"/>
      <c r="O863" s="2"/>
      <c r="P863" s="2"/>
      <c r="Q863" s="48"/>
      <c r="R863" s="2" t="s">
        <v>721</v>
      </c>
      <c r="S863" s="2" t="s">
        <v>276</v>
      </c>
      <c r="T863" s="2"/>
    </row>
    <row r="864" spans="1:20" ht="15" customHeight="1">
      <c r="A864" s="2">
        <v>10800861</v>
      </c>
      <c r="B864" s="2">
        <v>10010002</v>
      </c>
      <c r="C864" s="2">
        <v>2</v>
      </c>
      <c r="D864" s="2">
        <v>0</v>
      </c>
      <c r="E864" s="2">
        <v>1</v>
      </c>
      <c r="F864" s="2" t="s">
        <v>6733</v>
      </c>
      <c r="G864" s="2"/>
      <c r="H864" s="2"/>
      <c r="I864" s="2"/>
      <c r="J864" s="2" t="s">
        <v>3282</v>
      </c>
      <c r="K864" s="2"/>
      <c r="L864" s="2"/>
      <c r="M864" s="2"/>
      <c r="N864" s="2"/>
      <c r="O864" s="2"/>
      <c r="P864" s="2"/>
      <c r="Q864" s="48"/>
      <c r="R864" s="2" t="s">
        <v>726</v>
      </c>
      <c r="S864" s="2" t="s">
        <v>276</v>
      </c>
      <c r="T864" s="2"/>
    </row>
    <row r="865" spans="1:20" ht="15" customHeight="1">
      <c r="A865" s="2">
        <v>10800862</v>
      </c>
      <c r="B865" s="2">
        <v>10010002</v>
      </c>
      <c r="C865" s="2">
        <v>2</v>
      </c>
      <c r="D865" s="2">
        <v>0</v>
      </c>
      <c r="E865" s="2">
        <v>1</v>
      </c>
      <c r="F865" s="2" t="s">
        <v>6734</v>
      </c>
      <c r="G865" s="2"/>
      <c r="H865" s="2"/>
      <c r="I865" s="2"/>
      <c r="J865" s="2" t="s">
        <v>3283</v>
      </c>
      <c r="K865" s="2"/>
      <c r="L865" s="2"/>
      <c r="M865" s="2"/>
      <c r="N865" s="2"/>
      <c r="O865" s="2"/>
      <c r="P865" s="2"/>
      <c r="Q865" s="48"/>
      <c r="R865" s="2" t="s">
        <v>727</v>
      </c>
      <c r="S865" s="2" t="s">
        <v>276</v>
      </c>
      <c r="T865" s="2"/>
    </row>
    <row r="866" spans="1:20" ht="15" customHeight="1">
      <c r="A866" s="2">
        <v>10800863</v>
      </c>
      <c r="B866" s="2">
        <v>10010002</v>
      </c>
      <c r="C866" s="2">
        <v>2</v>
      </c>
      <c r="D866" s="2">
        <v>0</v>
      </c>
      <c r="E866" s="2">
        <v>1</v>
      </c>
      <c r="F866" s="2" t="s">
        <v>2475</v>
      </c>
      <c r="G866" s="2"/>
      <c r="H866" s="2"/>
      <c r="I866" s="2"/>
      <c r="J866" s="2" t="s">
        <v>3284</v>
      </c>
      <c r="K866" s="2"/>
      <c r="L866" s="2"/>
      <c r="M866" s="2"/>
      <c r="N866" s="2"/>
      <c r="O866" s="2"/>
      <c r="P866" s="2"/>
      <c r="Q866" s="48"/>
      <c r="R866" s="2" t="s">
        <v>728</v>
      </c>
      <c r="S866" s="2" t="s">
        <v>276</v>
      </c>
      <c r="T866" s="2"/>
    </row>
    <row r="867" spans="1:20" ht="15" customHeight="1">
      <c r="A867" s="2">
        <v>10800864</v>
      </c>
      <c r="B867" s="2">
        <v>10010002</v>
      </c>
      <c r="C867" s="2">
        <v>2</v>
      </c>
      <c r="D867" s="2">
        <v>0</v>
      </c>
      <c r="E867" s="2">
        <v>1</v>
      </c>
      <c r="F867" s="43" t="s">
        <v>6734</v>
      </c>
      <c r="G867" s="2"/>
      <c r="H867" s="2"/>
      <c r="I867" s="2"/>
      <c r="J867" s="2" t="s">
        <v>3285</v>
      </c>
      <c r="K867" s="2"/>
      <c r="L867" s="2"/>
      <c r="M867" s="2"/>
      <c r="N867" s="2"/>
      <c r="O867" s="2"/>
      <c r="P867" s="2"/>
      <c r="Q867" s="48"/>
      <c r="R867" s="2" t="s">
        <v>729</v>
      </c>
      <c r="S867" s="2" t="s">
        <v>276</v>
      </c>
      <c r="T867" s="2"/>
    </row>
    <row r="868" spans="1:20" ht="15" customHeight="1">
      <c r="A868" s="2">
        <v>10800865</v>
      </c>
      <c r="B868" s="2">
        <v>10010002</v>
      </c>
      <c r="C868" s="2">
        <v>2</v>
      </c>
      <c r="D868" s="2">
        <v>0</v>
      </c>
      <c r="E868" s="2">
        <v>1</v>
      </c>
      <c r="F868" s="2" t="s">
        <v>6734</v>
      </c>
      <c r="G868" s="2"/>
      <c r="H868" s="2"/>
      <c r="I868" s="2"/>
      <c r="J868" s="2" t="s">
        <v>3286</v>
      </c>
      <c r="K868" s="2"/>
      <c r="L868" s="2"/>
      <c r="M868" s="2"/>
      <c r="N868" s="2"/>
      <c r="O868" s="2"/>
      <c r="P868" s="2"/>
      <c r="Q868" s="48"/>
      <c r="R868" s="2" t="s">
        <v>730</v>
      </c>
      <c r="S868" s="2" t="s">
        <v>276</v>
      </c>
      <c r="T868" s="2"/>
    </row>
    <row r="869" spans="1:20" ht="15" customHeight="1">
      <c r="A869" s="2">
        <v>10800866</v>
      </c>
      <c r="B869" s="2">
        <v>10010002</v>
      </c>
      <c r="C869" s="2">
        <v>2</v>
      </c>
      <c r="D869" s="2">
        <v>0</v>
      </c>
      <c r="E869" s="2">
        <v>1</v>
      </c>
      <c r="F869" s="43" t="s">
        <v>6733</v>
      </c>
      <c r="G869" s="2"/>
      <c r="H869" s="2"/>
      <c r="I869" s="2"/>
      <c r="J869" s="2" t="s">
        <v>3287</v>
      </c>
      <c r="K869" s="2"/>
      <c r="L869" s="2"/>
      <c r="M869" s="2"/>
      <c r="N869" s="2"/>
      <c r="O869" s="2"/>
      <c r="P869" s="2"/>
      <c r="Q869" s="48"/>
      <c r="R869" s="2" t="s">
        <v>733</v>
      </c>
      <c r="S869" s="2" t="s">
        <v>276</v>
      </c>
      <c r="T869" s="2"/>
    </row>
    <row r="870" spans="1:20" ht="15" customHeight="1">
      <c r="A870" s="2">
        <v>10800867</v>
      </c>
      <c r="B870" s="2">
        <v>10010002</v>
      </c>
      <c r="C870" s="2">
        <v>2</v>
      </c>
      <c r="D870" s="2">
        <v>0</v>
      </c>
      <c r="E870" s="2">
        <v>1</v>
      </c>
      <c r="F870" s="43" t="s">
        <v>6733</v>
      </c>
      <c r="G870" s="2"/>
      <c r="H870" s="2"/>
      <c r="I870" s="2"/>
      <c r="J870" s="2" t="s">
        <v>3288</v>
      </c>
      <c r="K870" s="2"/>
      <c r="L870" s="2"/>
      <c r="M870" s="2"/>
      <c r="N870" s="2"/>
      <c r="O870" s="2"/>
      <c r="P870" s="2"/>
      <c r="Q870" s="48"/>
      <c r="R870" s="2" t="s">
        <v>734</v>
      </c>
      <c r="S870" s="2" t="s">
        <v>276</v>
      </c>
      <c r="T870" s="2"/>
    </row>
    <row r="871" spans="1:20" ht="15" customHeight="1">
      <c r="A871" s="2">
        <v>10800868</v>
      </c>
      <c r="B871" s="2">
        <v>10010002</v>
      </c>
      <c r="C871" s="2">
        <v>2</v>
      </c>
      <c r="D871" s="2">
        <v>0</v>
      </c>
      <c r="E871" s="2">
        <v>1</v>
      </c>
      <c r="F871" s="43" t="s">
        <v>6733</v>
      </c>
      <c r="G871" s="2"/>
      <c r="H871" s="2"/>
      <c r="I871" s="2"/>
      <c r="J871" s="2" t="s">
        <v>3289</v>
      </c>
      <c r="K871" s="2"/>
      <c r="L871" s="2"/>
      <c r="M871" s="2"/>
      <c r="N871" s="2"/>
      <c r="O871" s="2"/>
      <c r="P871" s="2"/>
      <c r="Q871" s="48"/>
      <c r="R871" s="2" t="s">
        <v>735</v>
      </c>
      <c r="S871" s="2" t="s">
        <v>276</v>
      </c>
      <c r="T871" s="2"/>
    </row>
    <row r="872" spans="1:20" ht="15" customHeight="1">
      <c r="A872" s="2">
        <v>10800869</v>
      </c>
      <c r="B872" s="2">
        <v>10010002</v>
      </c>
      <c r="C872" s="2">
        <v>2</v>
      </c>
      <c r="D872" s="2">
        <v>0</v>
      </c>
      <c r="E872" s="2">
        <v>1</v>
      </c>
      <c r="F872" s="43" t="s">
        <v>6733</v>
      </c>
      <c r="G872" s="2"/>
      <c r="H872" s="2"/>
      <c r="I872" s="2"/>
      <c r="J872" s="2" t="s">
        <v>3290</v>
      </c>
      <c r="K872" s="2"/>
      <c r="L872" s="2"/>
      <c r="M872" s="2"/>
      <c r="N872" s="2"/>
      <c r="O872" s="2"/>
      <c r="P872" s="2"/>
      <c r="Q872" s="48"/>
      <c r="R872" s="2" t="s">
        <v>736</v>
      </c>
      <c r="S872" s="2" t="s">
        <v>276</v>
      </c>
      <c r="T872" s="2"/>
    </row>
    <row r="873" spans="1:20" ht="15" customHeight="1">
      <c r="A873" s="2">
        <v>10800870</v>
      </c>
      <c r="B873" s="2">
        <v>10010002</v>
      </c>
      <c r="C873" s="2">
        <v>2</v>
      </c>
      <c r="D873" s="2">
        <v>0</v>
      </c>
      <c r="E873" s="2">
        <v>1</v>
      </c>
      <c r="F873" s="43" t="s">
        <v>6733</v>
      </c>
      <c r="G873" s="2"/>
      <c r="H873" s="2"/>
      <c r="I873" s="2"/>
      <c r="J873" s="2" t="s">
        <v>3291</v>
      </c>
      <c r="K873" s="2"/>
      <c r="L873" s="2"/>
      <c r="M873" s="2"/>
      <c r="N873" s="2"/>
      <c r="O873" s="2"/>
      <c r="P873" s="2"/>
      <c r="Q873" s="48"/>
      <c r="R873" s="2" t="s">
        <v>737</v>
      </c>
      <c r="S873" s="2" t="s">
        <v>276</v>
      </c>
      <c r="T873" s="2"/>
    </row>
    <row r="874" spans="1:20" ht="15" customHeight="1">
      <c r="A874" s="2">
        <v>10800871</v>
      </c>
      <c r="B874" s="2">
        <v>10010002</v>
      </c>
      <c r="C874" s="2">
        <v>2</v>
      </c>
      <c r="D874" s="2">
        <v>0</v>
      </c>
      <c r="E874" s="2">
        <v>1</v>
      </c>
      <c r="F874" s="43" t="s">
        <v>6733</v>
      </c>
      <c r="G874" s="2"/>
      <c r="H874" s="2"/>
      <c r="I874" s="2"/>
      <c r="J874" s="2" t="s">
        <v>3292</v>
      </c>
      <c r="K874" s="2"/>
      <c r="L874" s="2"/>
      <c r="M874" s="2"/>
      <c r="N874" s="2"/>
      <c r="O874" s="2"/>
      <c r="P874" s="2"/>
      <c r="Q874" s="48"/>
      <c r="R874" s="2" t="s">
        <v>738</v>
      </c>
      <c r="S874" s="2" t="s">
        <v>276</v>
      </c>
      <c r="T874" s="2"/>
    </row>
    <row r="875" spans="1:20" ht="15" customHeight="1">
      <c r="A875" s="2">
        <v>10800872</v>
      </c>
      <c r="B875" s="2">
        <v>10010001</v>
      </c>
      <c r="C875" s="2">
        <v>2</v>
      </c>
      <c r="D875" s="2">
        <v>0</v>
      </c>
      <c r="E875" s="2">
        <v>1</v>
      </c>
      <c r="F875" s="2" t="s">
        <v>6733</v>
      </c>
      <c r="G875" s="2"/>
      <c r="H875" s="2"/>
      <c r="I875" s="2"/>
      <c r="J875" s="2" t="s">
        <v>3293</v>
      </c>
      <c r="K875" s="2"/>
      <c r="L875" s="2"/>
      <c r="M875" s="2"/>
      <c r="N875" s="2"/>
      <c r="O875" s="2"/>
      <c r="P875" s="2"/>
      <c r="Q875" s="48"/>
      <c r="R875" s="2" t="s">
        <v>739</v>
      </c>
      <c r="S875" s="2" t="s">
        <v>276</v>
      </c>
      <c r="T875" s="2"/>
    </row>
    <row r="876" spans="1:20" ht="15" customHeight="1">
      <c r="A876" s="2">
        <v>10800873</v>
      </c>
      <c r="B876" s="2">
        <v>10010002</v>
      </c>
      <c r="C876" s="2">
        <v>2</v>
      </c>
      <c r="D876" s="2">
        <v>0</v>
      </c>
      <c r="E876" s="2">
        <v>1</v>
      </c>
      <c r="F876" s="2" t="s">
        <v>2475</v>
      </c>
      <c r="G876" s="2"/>
      <c r="H876" s="2"/>
      <c r="I876" s="2">
        <v>1</v>
      </c>
      <c r="J876" s="2" t="s">
        <v>2753</v>
      </c>
      <c r="K876" s="2"/>
      <c r="L876" s="2"/>
      <c r="M876" s="2"/>
      <c r="N876" s="2"/>
      <c r="O876" s="2"/>
      <c r="P876" s="2"/>
      <c r="Q876" s="48"/>
      <c r="R876" s="2" t="s">
        <v>1491</v>
      </c>
      <c r="S876" s="2" t="s">
        <v>276</v>
      </c>
      <c r="T876" s="2"/>
    </row>
    <row r="877" spans="1:20" ht="15" customHeight="1">
      <c r="A877" s="2">
        <v>10800874</v>
      </c>
      <c r="B877" s="2">
        <v>10010002</v>
      </c>
      <c r="C877" s="2">
        <v>2</v>
      </c>
      <c r="D877" s="2">
        <v>0</v>
      </c>
      <c r="E877" s="2">
        <v>1</v>
      </c>
      <c r="F877" s="2" t="s">
        <v>2475</v>
      </c>
      <c r="G877" s="2"/>
      <c r="H877" s="2"/>
      <c r="I877" s="2">
        <v>1</v>
      </c>
      <c r="J877" s="2" t="s">
        <v>2754</v>
      </c>
      <c r="K877" s="2"/>
      <c r="L877" s="2"/>
      <c r="M877" s="2"/>
      <c r="N877" s="2"/>
      <c r="O877" s="2"/>
      <c r="P877" s="2"/>
      <c r="Q877" s="48"/>
      <c r="R877" s="2" t="s">
        <v>1748</v>
      </c>
      <c r="S877" s="2" t="s">
        <v>276</v>
      </c>
      <c r="T877" s="2"/>
    </row>
    <row r="878" spans="1:20" ht="15" customHeight="1">
      <c r="A878" s="2">
        <v>10800875</v>
      </c>
      <c r="B878" s="2">
        <v>10010002</v>
      </c>
      <c r="C878" s="2">
        <v>2</v>
      </c>
      <c r="D878" s="2">
        <v>0</v>
      </c>
      <c r="E878" s="2">
        <v>1</v>
      </c>
      <c r="F878" s="2" t="s">
        <v>2475</v>
      </c>
      <c r="G878" s="2"/>
      <c r="H878" s="2"/>
      <c r="I878" s="2">
        <v>1</v>
      </c>
      <c r="J878" s="2" t="s">
        <v>2755</v>
      </c>
      <c r="K878" s="2"/>
      <c r="L878" s="2"/>
      <c r="M878" s="2"/>
      <c r="N878" s="2"/>
      <c r="O878" s="2"/>
      <c r="P878" s="2"/>
      <c r="Q878" s="48"/>
      <c r="R878" s="2" t="s">
        <v>1750</v>
      </c>
      <c r="S878" s="2" t="s">
        <v>276</v>
      </c>
      <c r="T878" s="2"/>
    </row>
    <row r="879" spans="1:20" ht="15" customHeight="1">
      <c r="A879" s="2">
        <v>10800876</v>
      </c>
      <c r="B879" s="2">
        <v>10010002</v>
      </c>
      <c r="C879" s="2">
        <v>2</v>
      </c>
      <c r="D879" s="2">
        <v>0</v>
      </c>
      <c r="E879" s="2">
        <v>1</v>
      </c>
      <c r="F879" s="2" t="s">
        <v>2475</v>
      </c>
      <c r="G879" s="2"/>
      <c r="H879" s="2"/>
      <c r="I879" s="2">
        <v>1</v>
      </c>
      <c r="J879" s="2" t="s">
        <v>2756</v>
      </c>
      <c r="K879" s="2"/>
      <c r="L879" s="2"/>
      <c r="M879" s="2"/>
      <c r="N879" s="2"/>
      <c r="O879" s="2"/>
      <c r="P879" s="2"/>
      <c r="Q879" s="48"/>
      <c r="R879" s="2" t="s">
        <v>1314</v>
      </c>
      <c r="S879" s="2" t="s">
        <v>276</v>
      </c>
      <c r="T879" s="2"/>
    </row>
    <row r="880" spans="1:20" ht="15" customHeight="1">
      <c r="A880" s="2">
        <v>10800877</v>
      </c>
      <c r="B880" s="2">
        <v>10010002</v>
      </c>
      <c r="C880" s="2">
        <v>2</v>
      </c>
      <c r="D880" s="2">
        <v>0</v>
      </c>
      <c r="E880" s="2">
        <v>1</v>
      </c>
      <c r="F880" s="2" t="s">
        <v>2475</v>
      </c>
      <c r="G880" s="2"/>
      <c r="H880" s="2"/>
      <c r="I880" s="2">
        <v>1</v>
      </c>
      <c r="J880" s="2" t="s">
        <v>2757</v>
      </c>
      <c r="K880" s="2"/>
      <c r="L880" s="2"/>
      <c r="M880" s="2"/>
      <c r="N880" s="2"/>
      <c r="O880" s="2"/>
      <c r="P880" s="2"/>
      <c r="Q880" s="48"/>
      <c r="R880" s="2" t="s">
        <v>1753</v>
      </c>
      <c r="S880" s="2" t="s">
        <v>276</v>
      </c>
      <c r="T880" s="2"/>
    </row>
    <row r="881" spans="1:20" ht="15" customHeight="1">
      <c r="A881" s="2">
        <v>10800878</v>
      </c>
      <c r="B881" s="2">
        <v>10010002</v>
      </c>
      <c r="C881" s="2">
        <v>2</v>
      </c>
      <c r="D881" s="2">
        <v>0</v>
      </c>
      <c r="E881" s="2">
        <v>1</v>
      </c>
      <c r="F881" s="2" t="s">
        <v>2475</v>
      </c>
      <c r="G881" s="2"/>
      <c r="H881" s="2"/>
      <c r="I881" s="2">
        <v>1</v>
      </c>
      <c r="J881" s="2" t="s">
        <v>2758</v>
      </c>
      <c r="K881" s="2"/>
      <c r="L881" s="2"/>
      <c r="M881" s="2"/>
      <c r="N881" s="2"/>
      <c r="O881" s="2"/>
      <c r="P881" s="2"/>
      <c r="Q881" s="48"/>
      <c r="R881" s="2" t="s">
        <v>1755</v>
      </c>
      <c r="S881" s="2" t="s">
        <v>276</v>
      </c>
      <c r="T881" s="2"/>
    </row>
    <row r="882" spans="1:20" ht="15" customHeight="1">
      <c r="A882" s="2">
        <v>10800879</v>
      </c>
      <c r="B882" s="2">
        <v>10010002</v>
      </c>
      <c r="C882" s="2">
        <v>2</v>
      </c>
      <c r="D882" s="2">
        <v>0</v>
      </c>
      <c r="E882" s="2">
        <v>1</v>
      </c>
      <c r="F882" s="2" t="s">
        <v>2475</v>
      </c>
      <c r="G882" s="2"/>
      <c r="H882" s="2"/>
      <c r="I882" s="2">
        <v>1</v>
      </c>
      <c r="J882" s="2" t="s">
        <v>2759</v>
      </c>
      <c r="K882" s="2"/>
      <c r="L882" s="2"/>
      <c r="M882" s="2"/>
      <c r="N882" s="2"/>
      <c r="O882" s="2"/>
      <c r="P882" s="2"/>
      <c r="Q882" s="48"/>
      <c r="R882" s="2" t="s">
        <v>1757</v>
      </c>
      <c r="S882" s="2" t="s">
        <v>276</v>
      </c>
      <c r="T882" s="2"/>
    </row>
    <row r="883" spans="1:20" ht="15" customHeight="1">
      <c r="A883" s="2">
        <v>10800880</v>
      </c>
      <c r="B883" s="2">
        <v>10010002</v>
      </c>
      <c r="C883" s="2">
        <v>2</v>
      </c>
      <c r="D883" s="2">
        <v>0</v>
      </c>
      <c r="E883" s="2">
        <v>1</v>
      </c>
      <c r="F883" s="2" t="s">
        <v>2475</v>
      </c>
      <c r="G883" s="2"/>
      <c r="H883" s="2"/>
      <c r="I883" s="2">
        <v>1</v>
      </c>
      <c r="J883" s="2" t="s">
        <v>2760</v>
      </c>
      <c r="K883" s="2"/>
      <c r="L883" s="2"/>
      <c r="M883" s="2"/>
      <c r="N883" s="2"/>
      <c r="O883" s="2"/>
      <c r="P883" s="2"/>
      <c r="Q883" s="48"/>
      <c r="R883" s="2" t="s">
        <v>1759</v>
      </c>
      <c r="S883" s="2" t="s">
        <v>276</v>
      </c>
      <c r="T883" s="2"/>
    </row>
    <row r="884" spans="1:20" ht="15" customHeight="1">
      <c r="A884" s="2">
        <v>10800881</v>
      </c>
      <c r="B884" s="2">
        <v>10010002</v>
      </c>
      <c r="C884" s="2">
        <v>2</v>
      </c>
      <c r="D884" s="2">
        <v>0</v>
      </c>
      <c r="E884" s="2">
        <v>1</v>
      </c>
      <c r="F884" s="2" t="s">
        <v>2475</v>
      </c>
      <c r="G884" s="2"/>
      <c r="H884" s="2"/>
      <c r="I884" s="2">
        <v>1</v>
      </c>
      <c r="J884" s="2" t="s">
        <v>2761</v>
      </c>
      <c r="K884" s="2"/>
      <c r="L884" s="2"/>
      <c r="M884" s="2"/>
      <c r="N884" s="2"/>
      <c r="O884" s="2"/>
      <c r="P884" s="2"/>
      <c r="Q884" s="48"/>
      <c r="R884" s="2" t="s">
        <v>1761</v>
      </c>
      <c r="S884" s="2" t="s">
        <v>276</v>
      </c>
      <c r="T884" s="2"/>
    </row>
    <row r="885" spans="1:20" ht="15" customHeight="1">
      <c r="A885" s="2">
        <v>10800882</v>
      </c>
      <c r="B885" s="2">
        <v>10010002</v>
      </c>
      <c r="C885" s="2">
        <v>2</v>
      </c>
      <c r="D885" s="2">
        <v>0</v>
      </c>
      <c r="E885" s="2">
        <v>1</v>
      </c>
      <c r="F885" s="2" t="s">
        <v>2475</v>
      </c>
      <c r="G885" s="2"/>
      <c r="H885" s="2"/>
      <c r="I885" s="2">
        <v>1</v>
      </c>
      <c r="J885" s="2" t="s">
        <v>2762</v>
      </c>
      <c r="K885" s="2"/>
      <c r="L885" s="2"/>
      <c r="M885" s="2"/>
      <c r="N885" s="2"/>
      <c r="O885" s="2"/>
      <c r="P885" s="2"/>
      <c r="Q885" s="48"/>
      <c r="R885" s="2" t="s">
        <v>1763</v>
      </c>
      <c r="S885" s="2" t="s">
        <v>276</v>
      </c>
      <c r="T885" s="2"/>
    </row>
    <row r="886" spans="1:20" ht="15" customHeight="1">
      <c r="A886" s="2">
        <v>10800883</v>
      </c>
      <c r="B886" s="2">
        <v>10010002</v>
      </c>
      <c r="C886" s="2">
        <v>2</v>
      </c>
      <c r="D886" s="2">
        <v>0</v>
      </c>
      <c r="E886" s="2">
        <v>1</v>
      </c>
      <c r="F886" s="2" t="s">
        <v>2475</v>
      </c>
      <c r="G886" s="2"/>
      <c r="H886" s="2"/>
      <c r="I886" s="2">
        <v>1</v>
      </c>
      <c r="J886" s="2" t="s">
        <v>2763</v>
      </c>
      <c r="K886" s="2"/>
      <c r="L886" s="2"/>
      <c r="M886" s="2"/>
      <c r="N886" s="2"/>
      <c r="O886" s="2"/>
      <c r="P886" s="2"/>
      <c r="Q886" s="48"/>
      <c r="R886" s="2" t="s">
        <v>1765</v>
      </c>
      <c r="S886" s="2" t="s">
        <v>276</v>
      </c>
      <c r="T886" s="2"/>
    </row>
    <row r="887" spans="1:20" ht="15" customHeight="1">
      <c r="A887" s="2">
        <v>10800884</v>
      </c>
      <c r="B887" s="2">
        <v>10010002</v>
      </c>
      <c r="C887" s="2">
        <v>2</v>
      </c>
      <c r="D887" s="2">
        <v>0</v>
      </c>
      <c r="E887" s="2">
        <v>1</v>
      </c>
      <c r="F887" s="2" t="s">
        <v>2475</v>
      </c>
      <c r="G887" s="2"/>
      <c r="H887" s="2"/>
      <c r="I887" s="2">
        <v>1</v>
      </c>
      <c r="J887" s="2" t="s">
        <v>2764</v>
      </c>
      <c r="K887" s="2"/>
      <c r="L887" s="2"/>
      <c r="M887" s="2"/>
      <c r="N887" s="2"/>
      <c r="O887" s="2"/>
      <c r="P887" s="2"/>
      <c r="Q887" s="48"/>
      <c r="R887" s="2" t="s">
        <v>1767</v>
      </c>
      <c r="S887" s="2" t="s">
        <v>276</v>
      </c>
      <c r="T887" s="2"/>
    </row>
    <row r="888" spans="1:20" ht="15" customHeight="1">
      <c r="A888" s="2">
        <v>10800885</v>
      </c>
      <c r="B888" s="2">
        <v>10010002</v>
      </c>
      <c r="C888" s="2">
        <v>2</v>
      </c>
      <c r="D888" s="2">
        <v>0</v>
      </c>
      <c r="E888" s="2">
        <v>1</v>
      </c>
      <c r="F888" s="2" t="s">
        <v>2475</v>
      </c>
      <c r="G888" s="2"/>
      <c r="H888" s="2"/>
      <c r="I888" s="2">
        <v>1</v>
      </c>
      <c r="J888" s="2" t="s">
        <v>2765</v>
      </c>
      <c r="K888" s="2"/>
      <c r="L888" s="2"/>
      <c r="M888" s="2"/>
      <c r="N888" s="2"/>
      <c r="O888" s="2"/>
      <c r="P888" s="2"/>
      <c r="Q888" s="48"/>
      <c r="R888" s="2" t="s">
        <v>1769</v>
      </c>
      <c r="S888" s="2" t="s">
        <v>276</v>
      </c>
      <c r="T888" s="2"/>
    </row>
    <row r="889" spans="1:20" ht="15" customHeight="1">
      <c r="A889" s="2">
        <v>10800886</v>
      </c>
      <c r="B889" s="2">
        <v>10010002</v>
      </c>
      <c r="C889" s="2">
        <v>2</v>
      </c>
      <c r="D889" s="2">
        <v>0</v>
      </c>
      <c r="E889" s="2">
        <v>1</v>
      </c>
      <c r="F889" s="2" t="s">
        <v>2475</v>
      </c>
      <c r="G889" s="2"/>
      <c r="H889" s="2"/>
      <c r="I889" s="2">
        <v>1</v>
      </c>
      <c r="J889" s="2" t="s">
        <v>2766</v>
      </c>
      <c r="K889" s="2"/>
      <c r="L889" s="2"/>
      <c r="M889" s="2"/>
      <c r="N889" s="2"/>
      <c r="O889" s="2"/>
      <c r="P889" s="2"/>
      <c r="Q889" s="48"/>
      <c r="R889" s="2" t="s">
        <v>1771</v>
      </c>
      <c r="S889" s="2" t="s">
        <v>276</v>
      </c>
      <c r="T889" s="2"/>
    </row>
    <row r="890" spans="1:20" ht="15" customHeight="1">
      <c r="A890" s="2">
        <v>10800887</v>
      </c>
      <c r="B890" s="2">
        <v>10010002</v>
      </c>
      <c r="C890" s="2">
        <v>2</v>
      </c>
      <c r="D890" s="2">
        <v>0</v>
      </c>
      <c r="E890" s="2">
        <v>1</v>
      </c>
      <c r="F890" s="2" t="s">
        <v>2475</v>
      </c>
      <c r="G890" s="2"/>
      <c r="H890" s="2"/>
      <c r="I890" s="2">
        <v>1</v>
      </c>
      <c r="J890" s="2" t="s">
        <v>2767</v>
      </c>
      <c r="K890" s="2"/>
      <c r="L890" s="2"/>
      <c r="M890" s="2"/>
      <c r="N890" s="2"/>
      <c r="O890" s="2"/>
      <c r="P890" s="2"/>
      <c r="Q890" s="48"/>
      <c r="R890" s="2" t="s">
        <v>1773</v>
      </c>
      <c r="S890" s="2" t="s">
        <v>276</v>
      </c>
      <c r="T890" s="2"/>
    </row>
    <row r="891" spans="1:20" ht="16.5" customHeight="1">
      <c r="A891" s="2">
        <v>10800888</v>
      </c>
      <c r="B891" s="2">
        <v>10010002</v>
      </c>
      <c r="C891" s="2">
        <v>2</v>
      </c>
      <c r="D891" s="2">
        <v>0</v>
      </c>
      <c r="E891" s="2">
        <v>1</v>
      </c>
      <c r="F891" s="2" t="s">
        <v>2475</v>
      </c>
      <c r="G891" s="2"/>
      <c r="H891" s="2"/>
      <c r="I891" s="2">
        <v>1</v>
      </c>
      <c r="J891" s="2" t="s">
        <v>2768</v>
      </c>
      <c r="K891" s="2"/>
      <c r="L891" s="2"/>
      <c r="M891" s="2"/>
      <c r="N891" s="2"/>
      <c r="O891" s="2"/>
      <c r="P891" s="2"/>
      <c r="Q891" s="48"/>
      <c r="R891" s="2" t="s">
        <v>1775</v>
      </c>
      <c r="S891" s="2" t="s">
        <v>276</v>
      </c>
      <c r="T891" s="2"/>
    </row>
    <row r="892" spans="1:20" ht="15" customHeight="1">
      <c r="A892" s="2">
        <v>10800889</v>
      </c>
      <c r="B892" s="2">
        <v>10010002</v>
      </c>
      <c r="C892" s="2">
        <v>2</v>
      </c>
      <c r="D892" s="2">
        <v>0</v>
      </c>
      <c r="E892" s="2">
        <v>1</v>
      </c>
      <c r="F892" s="2" t="s">
        <v>2475</v>
      </c>
      <c r="G892" s="2"/>
      <c r="H892" s="2"/>
      <c r="I892" s="2">
        <v>1</v>
      </c>
      <c r="J892" s="2" t="s">
        <v>2769</v>
      </c>
      <c r="K892" s="2"/>
      <c r="L892" s="2"/>
      <c r="M892" s="2"/>
      <c r="N892" s="2"/>
      <c r="O892" s="2"/>
      <c r="P892" s="2"/>
      <c r="Q892" s="48"/>
      <c r="R892" s="2" t="s">
        <v>1777</v>
      </c>
      <c r="S892" s="2" t="s">
        <v>276</v>
      </c>
      <c r="T892" s="2"/>
    </row>
    <row r="893" spans="1:20" ht="15" customHeight="1">
      <c r="A893" s="2">
        <v>10800890</v>
      </c>
      <c r="B893" s="2">
        <v>10010002</v>
      </c>
      <c r="C893" s="2">
        <v>2</v>
      </c>
      <c r="D893" s="2">
        <v>0</v>
      </c>
      <c r="E893" s="2">
        <v>1</v>
      </c>
      <c r="F893" s="2" t="s">
        <v>2475</v>
      </c>
      <c r="G893" s="2"/>
      <c r="H893" s="2"/>
      <c r="I893" s="2">
        <v>1</v>
      </c>
      <c r="J893" s="2" t="s">
        <v>2770</v>
      </c>
      <c r="K893" s="2"/>
      <c r="L893" s="2"/>
      <c r="M893" s="2"/>
      <c r="N893" s="2"/>
      <c r="O893" s="2"/>
      <c r="P893" s="2"/>
      <c r="Q893" s="48"/>
      <c r="R893" s="2" t="s">
        <v>1779</v>
      </c>
      <c r="S893" s="2" t="s">
        <v>276</v>
      </c>
      <c r="T893" s="2"/>
    </row>
    <row r="894" spans="1:20" ht="15" customHeight="1">
      <c r="A894" s="2">
        <v>10800891</v>
      </c>
      <c r="B894" s="2">
        <v>10010002</v>
      </c>
      <c r="C894" s="2">
        <v>2</v>
      </c>
      <c r="D894" s="2">
        <v>0</v>
      </c>
      <c r="E894" s="2">
        <v>1</v>
      </c>
      <c r="F894" s="2" t="s">
        <v>2475</v>
      </c>
      <c r="G894" s="2"/>
      <c r="H894" s="2"/>
      <c r="I894" s="2">
        <v>1</v>
      </c>
      <c r="J894" s="2" t="s">
        <v>2771</v>
      </c>
      <c r="K894" s="2"/>
      <c r="L894" s="2"/>
      <c r="M894" s="2"/>
      <c r="N894" s="2"/>
      <c r="O894" s="2"/>
      <c r="P894" s="2"/>
      <c r="Q894" s="48"/>
      <c r="R894" s="2" t="s">
        <v>1781</v>
      </c>
      <c r="S894" s="2" t="s">
        <v>276</v>
      </c>
      <c r="T894" s="2"/>
    </row>
    <row r="895" spans="1:20" ht="15" customHeight="1">
      <c r="A895" s="2">
        <v>10800892</v>
      </c>
      <c r="B895" s="2">
        <v>10010002</v>
      </c>
      <c r="C895" s="2">
        <v>2</v>
      </c>
      <c r="D895" s="2">
        <v>0</v>
      </c>
      <c r="E895" s="2">
        <v>1</v>
      </c>
      <c r="F895" s="2" t="s">
        <v>2475</v>
      </c>
      <c r="G895" s="2"/>
      <c r="H895" s="2"/>
      <c r="I895" s="2">
        <v>1</v>
      </c>
      <c r="J895" s="2" t="s">
        <v>2772</v>
      </c>
      <c r="K895" s="2"/>
      <c r="L895" s="2"/>
      <c r="M895" s="2"/>
      <c r="N895" s="2"/>
      <c r="O895" s="2"/>
      <c r="P895" s="2"/>
      <c r="Q895" s="48"/>
      <c r="R895" s="2" t="s">
        <v>196</v>
      </c>
      <c r="S895" s="2" t="s">
        <v>276</v>
      </c>
      <c r="T895" s="2"/>
    </row>
    <row r="896" spans="1:20" ht="15" customHeight="1">
      <c r="A896" s="2">
        <v>10800893</v>
      </c>
      <c r="B896" s="2">
        <v>10010002</v>
      </c>
      <c r="C896" s="2">
        <v>2</v>
      </c>
      <c r="D896" s="2">
        <v>0</v>
      </c>
      <c r="E896" s="2">
        <v>1</v>
      </c>
      <c r="F896" s="2" t="s">
        <v>2475</v>
      </c>
      <c r="G896" s="2"/>
      <c r="H896" s="2"/>
      <c r="I896" s="2">
        <v>1</v>
      </c>
      <c r="J896" s="2" t="s">
        <v>2773</v>
      </c>
      <c r="K896" s="2"/>
      <c r="L896" s="2"/>
      <c r="M896" s="2"/>
      <c r="N896" s="2"/>
      <c r="O896" s="2"/>
      <c r="P896" s="2"/>
      <c r="Q896" s="48"/>
      <c r="R896" s="2" t="s">
        <v>1784</v>
      </c>
      <c r="S896" s="2" t="s">
        <v>276</v>
      </c>
      <c r="T896" s="2"/>
    </row>
    <row r="897" spans="1:20" ht="15" customHeight="1">
      <c r="A897" s="2">
        <v>10800894</v>
      </c>
      <c r="B897" s="2">
        <v>10010002</v>
      </c>
      <c r="C897" s="2">
        <v>2</v>
      </c>
      <c r="D897" s="2">
        <v>0</v>
      </c>
      <c r="E897" s="2">
        <v>1</v>
      </c>
      <c r="F897" s="2" t="s">
        <v>713</v>
      </c>
      <c r="G897" s="2"/>
      <c r="H897" s="2"/>
      <c r="I897" s="2"/>
      <c r="J897" s="2" t="s">
        <v>3294</v>
      </c>
      <c r="K897" s="2"/>
      <c r="L897" s="2"/>
      <c r="M897" s="2"/>
      <c r="N897" s="2"/>
      <c r="O897" s="2"/>
      <c r="P897" s="2"/>
      <c r="Q897" s="48"/>
      <c r="R897" s="2" t="s">
        <v>713</v>
      </c>
      <c r="S897" s="2" t="s">
        <v>276</v>
      </c>
      <c r="T897" s="2"/>
    </row>
    <row r="898" spans="1:20" ht="15" customHeight="1">
      <c r="A898" s="2">
        <v>10800895</v>
      </c>
      <c r="B898" s="2">
        <v>10010002</v>
      </c>
      <c r="C898" s="2">
        <v>2</v>
      </c>
      <c r="D898" s="2">
        <v>0</v>
      </c>
      <c r="E898" s="2">
        <v>1</v>
      </c>
      <c r="F898" s="2" t="s">
        <v>714</v>
      </c>
      <c r="G898" s="2"/>
      <c r="H898" s="2"/>
      <c r="I898" s="2"/>
      <c r="J898" s="2" t="s">
        <v>3295</v>
      </c>
      <c r="K898" s="2"/>
      <c r="L898" s="2"/>
      <c r="M898" s="2"/>
      <c r="N898" s="2"/>
      <c r="O898" s="2"/>
      <c r="P898" s="2"/>
      <c r="Q898" s="48"/>
      <c r="R898" s="2" t="s">
        <v>714</v>
      </c>
      <c r="S898" s="2" t="s">
        <v>276</v>
      </c>
      <c r="T898" s="2"/>
    </row>
    <row r="899" spans="1:20" ht="15" customHeight="1">
      <c r="A899" s="2">
        <v>10800896</v>
      </c>
      <c r="B899" s="2">
        <v>10010002</v>
      </c>
      <c r="C899" s="2">
        <v>2</v>
      </c>
      <c r="D899" s="2">
        <v>0</v>
      </c>
      <c r="E899" s="2">
        <v>1</v>
      </c>
      <c r="F899" s="2" t="s">
        <v>715</v>
      </c>
      <c r="G899" s="2"/>
      <c r="H899" s="2"/>
      <c r="I899" s="2"/>
      <c r="J899" s="2" t="s">
        <v>3296</v>
      </c>
      <c r="K899" s="2"/>
      <c r="L899" s="2"/>
      <c r="M899" s="2"/>
      <c r="N899" s="2"/>
      <c r="O899" s="2"/>
      <c r="P899" s="2"/>
      <c r="Q899" s="48"/>
      <c r="R899" s="2" t="s">
        <v>715</v>
      </c>
      <c r="S899" s="2" t="s">
        <v>276</v>
      </c>
      <c r="T899" s="2"/>
    </row>
    <row r="900" spans="1:20" ht="15" customHeight="1">
      <c r="A900" s="2">
        <v>10800897</v>
      </c>
      <c r="B900" s="2">
        <v>10010002</v>
      </c>
      <c r="C900" s="2">
        <v>2</v>
      </c>
      <c r="D900" s="2">
        <v>0</v>
      </c>
      <c r="E900" s="2">
        <v>1</v>
      </c>
      <c r="F900" s="2" t="s">
        <v>716</v>
      </c>
      <c r="G900" s="2"/>
      <c r="H900" s="2"/>
      <c r="I900" s="2"/>
      <c r="J900" s="2" t="s">
        <v>3297</v>
      </c>
      <c r="K900" s="2"/>
      <c r="L900" s="2"/>
      <c r="M900" s="2"/>
      <c r="N900" s="2"/>
      <c r="O900" s="2"/>
      <c r="P900" s="2"/>
      <c r="Q900" s="48"/>
      <c r="R900" s="2" t="s">
        <v>716</v>
      </c>
      <c r="S900" s="2" t="s">
        <v>276</v>
      </c>
      <c r="T900" s="2"/>
    </row>
    <row r="901" spans="1:20" ht="15" customHeight="1">
      <c r="A901" s="2">
        <v>10800898</v>
      </c>
      <c r="B901" s="2">
        <v>10010002</v>
      </c>
      <c r="C901" s="2">
        <v>2</v>
      </c>
      <c r="D901" s="2">
        <v>0</v>
      </c>
      <c r="E901" s="2">
        <v>1</v>
      </c>
      <c r="F901" s="2" t="s">
        <v>3299</v>
      </c>
      <c r="G901" s="2"/>
      <c r="H901" s="2"/>
      <c r="I901" s="2"/>
      <c r="J901" s="2" t="s">
        <v>3298</v>
      </c>
      <c r="K901" s="2"/>
      <c r="L901" s="2"/>
      <c r="M901" s="2"/>
      <c r="N901" s="2"/>
      <c r="O901" s="2"/>
      <c r="P901" s="2"/>
      <c r="Q901" s="48"/>
      <c r="R901" s="2" t="s">
        <v>356</v>
      </c>
      <c r="S901" s="2" t="s">
        <v>742</v>
      </c>
      <c r="T901" s="2"/>
    </row>
    <row r="902" spans="1:20" ht="15" customHeight="1">
      <c r="A902" s="2">
        <v>10800899</v>
      </c>
      <c r="B902" s="2">
        <v>10010002</v>
      </c>
      <c r="C902" s="2">
        <v>2</v>
      </c>
      <c r="D902" s="2">
        <v>0</v>
      </c>
      <c r="E902" s="2">
        <v>1</v>
      </c>
      <c r="F902" s="2" t="s">
        <v>3301</v>
      </c>
      <c r="G902" s="2"/>
      <c r="H902" s="2"/>
      <c r="I902" s="2"/>
      <c r="J902" s="2" t="s">
        <v>3300</v>
      </c>
      <c r="K902" s="2"/>
      <c r="L902" s="2"/>
      <c r="M902" s="2"/>
      <c r="N902" s="2"/>
      <c r="O902" s="2"/>
      <c r="P902" s="2"/>
      <c r="Q902" s="48"/>
      <c r="R902" s="2" t="s">
        <v>357</v>
      </c>
      <c r="S902" s="2" t="s">
        <v>742</v>
      </c>
      <c r="T902" s="2"/>
    </row>
    <row r="903" spans="1:20" ht="15" customHeight="1">
      <c r="A903" s="2">
        <v>10800900</v>
      </c>
      <c r="B903" s="2">
        <v>10010002</v>
      </c>
      <c r="C903" s="2">
        <v>2</v>
      </c>
      <c r="D903" s="2">
        <v>0</v>
      </c>
      <c r="E903" s="2">
        <v>1</v>
      </c>
      <c r="F903" s="2" t="s">
        <v>3303</v>
      </c>
      <c r="G903" s="2"/>
      <c r="H903" s="2"/>
      <c r="I903" s="2"/>
      <c r="J903" s="2" t="s">
        <v>3302</v>
      </c>
      <c r="K903" s="2"/>
      <c r="L903" s="2"/>
      <c r="M903" s="2"/>
      <c r="N903" s="2"/>
      <c r="O903" s="2"/>
      <c r="P903" s="2"/>
      <c r="Q903" s="48"/>
      <c r="R903" s="2" t="s">
        <v>358</v>
      </c>
      <c r="S903" s="2" t="s">
        <v>742</v>
      </c>
      <c r="T903" s="2"/>
    </row>
    <row r="904" spans="1:20" ht="15" customHeight="1">
      <c r="A904" s="2">
        <v>10800901</v>
      </c>
      <c r="B904" s="2">
        <v>10010002</v>
      </c>
      <c r="C904" s="2">
        <v>2</v>
      </c>
      <c r="D904" s="2">
        <v>0</v>
      </c>
      <c r="E904" s="2">
        <v>1</v>
      </c>
      <c r="F904" s="2" t="s">
        <v>3305</v>
      </c>
      <c r="G904" s="2"/>
      <c r="H904" s="2"/>
      <c r="I904" s="2"/>
      <c r="J904" s="2" t="s">
        <v>3304</v>
      </c>
      <c r="K904" s="2"/>
      <c r="L904" s="2"/>
      <c r="M904" s="2"/>
      <c r="N904" s="2"/>
      <c r="O904" s="2"/>
      <c r="P904" s="2"/>
      <c r="Q904" s="48"/>
      <c r="R904" s="2" t="s">
        <v>359</v>
      </c>
      <c r="S904" s="2" t="s">
        <v>742</v>
      </c>
      <c r="T904" s="2"/>
    </row>
    <row r="905" spans="1:20" ht="15" customHeight="1">
      <c r="A905" s="2">
        <v>10800902</v>
      </c>
      <c r="B905" s="2">
        <v>10010002</v>
      </c>
      <c r="C905" s="2">
        <v>2</v>
      </c>
      <c r="D905" s="2">
        <v>0</v>
      </c>
      <c r="E905" s="2">
        <v>1</v>
      </c>
      <c r="F905" s="2" t="s">
        <v>3307</v>
      </c>
      <c r="G905" s="2"/>
      <c r="H905" s="2"/>
      <c r="I905" s="2"/>
      <c r="J905" s="2" t="s">
        <v>3306</v>
      </c>
      <c r="K905" s="2"/>
      <c r="L905" s="2"/>
      <c r="M905" s="2"/>
      <c r="N905" s="2"/>
      <c r="O905" s="2"/>
      <c r="P905" s="2"/>
      <c r="Q905" s="48"/>
      <c r="R905" s="2" t="s">
        <v>354</v>
      </c>
      <c r="S905" s="2" t="s">
        <v>742</v>
      </c>
      <c r="T905" s="2"/>
    </row>
    <row r="906" spans="1:20" ht="15" customHeight="1">
      <c r="A906" s="2">
        <v>10800903</v>
      </c>
      <c r="B906" s="2">
        <v>10010002</v>
      </c>
      <c r="C906" s="2">
        <v>2</v>
      </c>
      <c r="D906" s="2">
        <v>0</v>
      </c>
      <c r="E906" s="2">
        <v>1</v>
      </c>
      <c r="F906" s="2" t="s">
        <v>3309</v>
      </c>
      <c r="G906" s="2"/>
      <c r="H906" s="2"/>
      <c r="I906" s="2"/>
      <c r="J906" s="2" t="s">
        <v>3308</v>
      </c>
      <c r="K906" s="2"/>
      <c r="L906" s="2"/>
      <c r="M906" s="2"/>
      <c r="N906" s="2"/>
      <c r="O906" s="2"/>
      <c r="P906" s="2"/>
      <c r="Q906" s="48"/>
      <c r="R906" s="2" t="s">
        <v>355</v>
      </c>
      <c r="S906" s="2" t="s">
        <v>742</v>
      </c>
      <c r="T906" s="2"/>
    </row>
    <row r="907" spans="1:20" ht="15" customHeight="1">
      <c r="A907" s="2">
        <v>10800904</v>
      </c>
      <c r="B907" s="2">
        <v>10010002</v>
      </c>
      <c r="C907" s="2">
        <v>2</v>
      </c>
      <c r="D907" s="2">
        <v>0</v>
      </c>
      <c r="E907" s="2">
        <v>1</v>
      </c>
      <c r="F907" s="2" t="s">
        <v>3311</v>
      </c>
      <c r="G907" s="2"/>
      <c r="H907" s="2"/>
      <c r="I907" s="2"/>
      <c r="J907" s="2" t="s">
        <v>3310</v>
      </c>
      <c r="K907" s="2"/>
      <c r="L907" s="2"/>
      <c r="M907" s="2"/>
      <c r="N907" s="2"/>
      <c r="O907" s="2"/>
      <c r="P907" s="2"/>
      <c r="Q907" s="48"/>
      <c r="R907" s="2" t="s">
        <v>217</v>
      </c>
      <c r="S907" s="2" t="s">
        <v>742</v>
      </c>
      <c r="T907" s="2"/>
    </row>
    <row r="908" spans="1:20" ht="15" customHeight="1">
      <c r="A908" s="2">
        <v>10800905</v>
      </c>
      <c r="B908" s="2">
        <v>10010002</v>
      </c>
      <c r="C908" s="2">
        <v>2</v>
      </c>
      <c r="D908" s="2">
        <v>0</v>
      </c>
      <c r="E908" s="2">
        <v>1</v>
      </c>
      <c r="F908" s="2" t="s">
        <v>3313</v>
      </c>
      <c r="G908" s="2"/>
      <c r="H908" s="2"/>
      <c r="I908" s="2"/>
      <c r="J908" s="2" t="s">
        <v>3312</v>
      </c>
      <c r="K908" s="2"/>
      <c r="L908" s="2"/>
      <c r="M908" s="2"/>
      <c r="N908" s="2"/>
      <c r="O908" s="2"/>
      <c r="P908" s="2"/>
      <c r="Q908" s="48"/>
      <c r="R908" s="2" t="s">
        <v>218</v>
      </c>
      <c r="S908" s="2" t="s">
        <v>742</v>
      </c>
      <c r="T908" s="2"/>
    </row>
    <row r="909" spans="1:20" ht="15" customHeight="1">
      <c r="A909" s="2">
        <v>10800906</v>
      </c>
      <c r="B909" s="2">
        <v>10010002</v>
      </c>
      <c r="C909" s="2">
        <v>2</v>
      </c>
      <c r="D909" s="2">
        <v>0</v>
      </c>
      <c r="E909" s="2">
        <v>1</v>
      </c>
      <c r="F909" s="2" t="s">
        <v>3315</v>
      </c>
      <c r="G909" s="2"/>
      <c r="H909" s="2"/>
      <c r="I909" s="2"/>
      <c r="J909" s="2" t="s">
        <v>3314</v>
      </c>
      <c r="K909" s="2"/>
      <c r="L909" s="2"/>
      <c r="M909" s="2"/>
      <c r="N909" s="2"/>
      <c r="O909" s="2"/>
      <c r="P909" s="2"/>
      <c r="Q909" s="48"/>
      <c r="R909" s="2" t="s">
        <v>219</v>
      </c>
      <c r="S909" s="2" t="s">
        <v>742</v>
      </c>
      <c r="T909" s="2"/>
    </row>
    <row r="910" spans="1:20" ht="15" customHeight="1">
      <c r="A910" s="2">
        <v>10800907</v>
      </c>
      <c r="B910" s="2">
        <v>10010002</v>
      </c>
      <c r="C910" s="2">
        <v>2</v>
      </c>
      <c r="D910" s="2">
        <v>0</v>
      </c>
      <c r="E910" s="2">
        <v>1</v>
      </c>
      <c r="F910" s="2" t="s">
        <v>3317</v>
      </c>
      <c r="G910" s="2"/>
      <c r="H910" s="2"/>
      <c r="I910" s="2"/>
      <c r="J910" s="2" t="s">
        <v>3316</v>
      </c>
      <c r="K910" s="2"/>
      <c r="L910" s="2"/>
      <c r="M910" s="2"/>
      <c r="N910" s="2"/>
      <c r="O910" s="2"/>
      <c r="P910" s="2"/>
      <c r="Q910" s="48"/>
      <c r="R910" s="2" t="s">
        <v>220</v>
      </c>
      <c r="S910" s="2" t="s">
        <v>742</v>
      </c>
      <c r="T910" s="2"/>
    </row>
    <row r="911" spans="1:20" ht="15" customHeight="1">
      <c r="A911" s="2">
        <v>10800908</v>
      </c>
      <c r="B911" s="2">
        <v>10010002</v>
      </c>
      <c r="C911" s="2">
        <v>2</v>
      </c>
      <c r="D911" s="2">
        <v>0</v>
      </c>
      <c r="E911" s="2">
        <v>1</v>
      </c>
      <c r="F911" s="2" t="s">
        <v>3319</v>
      </c>
      <c r="G911" s="2"/>
      <c r="H911" s="2"/>
      <c r="I911" s="2"/>
      <c r="J911" s="2" t="s">
        <v>3318</v>
      </c>
      <c r="K911" s="2"/>
      <c r="L911" s="2"/>
      <c r="M911" s="2"/>
      <c r="N911" s="2"/>
      <c r="O911" s="2"/>
      <c r="P911" s="2"/>
      <c r="Q911" s="48"/>
      <c r="R911" s="2" t="s">
        <v>221</v>
      </c>
      <c r="S911" s="2" t="s">
        <v>742</v>
      </c>
      <c r="T911" s="2"/>
    </row>
    <row r="912" spans="1:20" ht="15" customHeight="1">
      <c r="A912" s="2">
        <v>10800909</v>
      </c>
      <c r="B912" s="2">
        <v>10010002</v>
      </c>
      <c r="C912" s="2">
        <v>2</v>
      </c>
      <c r="D912" s="2">
        <v>0</v>
      </c>
      <c r="E912" s="2">
        <v>1</v>
      </c>
      <c r="F912" s="2" t="s">
        <v>3321</v>
      </c>
      <c r="G912" s="2"/>
      <c r="H912" s="2"/>
      <c r="I912" s="2"/>
      <c r="J912" s="2" t="s">
        <v>3320</v>
      </c>
      <c r="K912" s="2"/>
      <c r="L912" s="2"/>
      <c r="M912" s="2"/>
      <c r="N912" s="2"/>
      <c r="O912" s="2"/>
      <c r="P912" s="2"/>
      <c r="Q912" s="48"/>
      <c r="R912" s="2" t="s">
        <v>222</v>
      </c>
      <c r="S912" s="2" t="s">
        <v>742</v>
      </c>
      <c r="T912" s="2"/>
    </row>
    <row r="913" spans="1:20" ht="15" customHeight="1">
      <c r="A913" s="2">
        <v>10800910</v>
      </c>
      <c r="B913" s="2">
        <v>10010002</v>
      </c>
      <c r="C913" s="2">
        <v>2</v>
      </c>
      <c r="D913" s="2">
        <v>0</v>
      </c>
      <c r="E913" s="2">
        <v>1</v>
      </c>
      <c r="F913" s="2" t="s">
        <v>3323</v>
      </c>
      <c r="G913" s="2"/>
      <c r="H913" s="2"/>
      <c r="I913" s="2"/>
      <c r="J913" s="2" t="s">
        <v>3322</v>
      </c>
      <c r="K913" s="2"/>
      <c r="L913" s="2"/>
      <c r="M913" s="2"/>
      <c r="N913" s="2"/>
      <c r="O913" s="2"/>
      <c r="P913" s="2"/>
      <c r="Q913" s="48"/>
      <c r="R913" s="2" t="s">
        <v>223</v>
      </c>
      <c r="S913" s="2" t="s">
        <v>742</v>
      </c>
      <c r="T913" s="2"/>
    </row>
    <row r="914" spans="1:20" ht="15" customHeight="1">
      <c r="A914" s="2">
        <v>10800911</v>
      </c>
      <c r="B914" s="2">
        <v>10010002</v>
      </c>
      <c r="C914" s="2">
        <v>2</v>
      </c>
      <c r="D914" s="2">
        <v>0</v>
      </c>
      <c r="E914" s="2">
        <v>1</v>
      </c>
      <c r="F914" s="2" t="s">
        <v>3325</v>
      </c>
      <c r="G914" s="2"/>
      <c r="H914" s="2"/>
      <c r="I914" s="2"/>
      <c r="J914" s="2" t="s">
        <v>3324</v>
      </c>
      <c r="K914" s="2"/>
      <c r="L914" s="2"/>
      <c r="M914" s="2"/>
      <c r="N914" s="2"/>
      <c r="O914" s="2"/>
      <c r="P914" s="2"/>
      <c r="Q914" s="48"/>
      <c r="R914" s="2" t="s">
        <v>224</v>
      </c>
      <c r="S914" s="2" t="s">
        <v>742</v>
      </c>
      <c r="T914" s="2"/>
    </row>
    <row r="915" spans="1:20" ht="15" customHeight="1">
      <c r="A915" s="2">
        <v>10800912</v>
      </c>
      <c r="B915" s="2">
        <v>10010009</v>
      </c>
      <c r="C915" s="2">
        <v>2</v>
      </c>
      <c r="D915" s="2">
        <v>0</v>
      </c>
      <c r="E915" s="2">
        <v>1</v>
      </c>
      <c r="F915" s="2" t="s">
        <v>575</v>
      </c>
      <c r="G915" s="2"/>
      <c r="H915" s="2"/>
      <c r="I915" s="2"/>
      <c r="J915" s="2" t="s">
        <v>3326</v>
      </c>
      <c r="K915" s="2"/>
      <c r="L915" s="2"/>
      <c r="M915" s="2"/>
      <c r="N915" s="2"/>
      <c r="O915" s="2"/>
      <c r="P915" s="2"/>
      <c r="Q915" s="48"/>
      <c r="R915" s="2" t="s">
        <v>575</v>
      </c>
      <c r="S915" s="2" t="s">
        <v>697</v>
      </c>
      <c r="T915" s="2"/>
    </row>
    <row r="916" spans="1:20" ht="15" customHeight="1">
      <c r="A916" s="2">
        <v>10800913</v>
      </c>
      <c r="B916" s="2">
        <v>10010009</v>
      </c>
      <c r="C916" s="2">
        <v>2</v>
      </c>
      <c r="D916" s="2">
        <v>0</v>
      </c>
      <c r="E916" s="2">
        <v>1</v>
      </c>
      <c r="F916" s="2" t="s">
        <v>576</v>
      </c>
      <c r="G916" s="2"/>
      <c r="H916" s="2"/>
      <c r="I916" s="2"/>
      <c r="J916" s="2" t="s">
        <v>3327</v>
      </c>
      <c r="K916" s="2"/>
      <c r="L916" s="2"/>
      <c r="M916" s="2"/>
      <c r="N916" s="2"/>
      <c r="O916" s="2"/>
      <c r="P916" s="2"/>
      <c r="Q916" s="48"/>
      <c r="R916" s="2" t="s">
        <v>576</v>
      </c>
      <c r="S916" s="2" t="s">
        <v>697</v>
      </c>
      <c r="T916" s="2"/>
    </row>
    <row r="917" spans="1:20" ht="15" customHeight="1">
      <c r="A917" s="2">
        <v>10800914</v>
      </c>
      <c r="B917" s="2">
        <v>10010009</v>
      </c>
      <c r="C917" s="2">
        <v>2</v>
      </c>
      <c r="D917" s="2">
        <v>0</v>
      </c>
      <c r="E917" s="2">
        <v>1</v>
      </c>
      <c r="F917" s="2" t="s">
        <v>743</v>
      </c>
      <c r="G917" s="2"/>
      <c r="H917" s="2"/>
      <c r="I917" s="2"/>
      <c r="J917" s="2" t="s">
        <v>3328</v>
      </c>
      <c r="K917" s="2"/>
      <c r="L917" s="2"/>
      <c r="M917" s="2"/>
      <c r="N917" s="2"/>
      <c r="O917" s="2"/>
      <c r="P917" s="2"/>
      <c r="Q917" s="48"/>
      <c r="R917" s="2" t="s">
        <v>743</v>
      </c>
      <c r="S917" s="2" t="s">
        <v>697</v>
      </c>
      <c r="T917" s="2"/>
    </row>
    <row r="918" spans="1:20" ht="15" customHeight="1">
      <c r="A918" s="2">
        <v>10800915</v>
      </c>
      <c r="B918" s="2">
        <v>10010002</v>
      </c>
      <c r="C918" s="2">
        <v>2</v>
      </c>
      <c r="D918" s="2">
        <v>0</v>
      </c>
      <c r="E918" s="2">
        <v>1</v>
      </c>
      <c r="F918" s="2" t="s">
        <v>2475</v>
      </c>
      <c r="G918" s="2"/>
      <c r="H918" s="2"/>
      <c r="I918" s="2">
        <v>1</v>
      </c>
      <c r="J918" s="2" t="s">
        <v>2774</v>
      </c>
      <c r="K918" s="2"/>
      <c r="L918" s="2"/>
      <c r="M918" s="2"/>
      <c r="N918" s="2"/>
      <c r="O918" s="2"/>
      <c r="P918" s="2"/>
      <c r="Q918" s="48"/>
      <c r="R918" s="2" t="s">
        <v>1784</v>
      </c>
      <c r="S918" s="2" t="s">
        <v>276</v>
      </c>
      <c r="T918" s="2"/>
    </row>
    <row r="919" spans="1:20" ht="15" customHeight="1">
      <c r="A919" s="2">
        <v>10800916</v>
      </c>
      <c r="B919" s="2">
        <v>10010002</v>
      </c>
      <c r="C919" s="2">
        <v>2</v>
      </c>
      <c r="D919" s="2">
        <v>0</v>
      </c>
      <c r="E919" s="2">
        <v>1</v>
      </c>
      <c r="F919" s="2" t="s">
        <v>2475</v>
      </c>
      <c r="G919" s="2"/>
      <c r="H919" s="2"/>
      <c r="I919" s="2">
        <v>1</v>
      </c>
      <c r="J919" s="2" t="s">
        <v>2775</v>
      </c>
      <c r="K919" s="2"/>
      <c r="L919" s="2"/>
      <c r="M919" s="2"/>
      <c r="N919" s="2"/>
      <c r="O919" s="2"/>
      <c r="P919" s="2"/>
      <c r="Q919" s="48"/>
      <c r="R919" s="2" t="s">
        <v>1784</v>
      </c>
      <c r="S919" s="2" t="s">
        <v>276</v>
      </c>
      <c r="T919" s="2"/>
    </row>
    <row r="920" spans="1:20" ht="15" customHeight="1">
      <c r="A920" s="2">
        <v>10800917</v>
      </c>
      <c r="B920" s="2">
        <v>10010002</v>
      </c>
      <c r="C920" s="2">
        <v>2</v>
      </c>
      <c r="D920" s="2">
        <v>0</v>
      </c>
      <c r="E920" s="2">
        <v>1</v>
      </c>
      <c r="F920" s="2" t="s">
        <v>2475</v>
      </c>
      <c r="G920" s="2"/>
      <c r="H920" s="2"/>
      <c r="I920" s="2">
        <v>1</v>
      </c>
      <c r="J920" s="2" t="s">
        <v>2776</v>
      </c>
      <c r="K920" s="2"/>
      <c r="L920" s="2"/>
      <c r="M920" s="2"/>
      <c r="N920" s="2"/>
      <c r="O920" s="2"/>
      <c r="P920" s="2"/>
      <c r="Q920" s="48"/>
      <c r="R920" s="2" t="s">
        <v>1784</v>
      </c>
      <c r="S920" s="2" t="s">
        <v>276</v>
      </c>
      <c r="T920" s="2"/>
    </row>
    <row r="921" spans="1:20" ht="15" customHeight="1">
      <c r="A921" s="2">
        <v>10800918</v>
      </c>
      <c r="B921" s="2">
        <v>10010002</v>
      </c>
      <c r="C921" s="2">
        <v>2</v>
      </c>
      <c r="D921" s="2">
        <v>0</v>
      </c>
      <c r="E921" s="2">
        <v>1</v>
      </c>
      <c r="F921" s="2" t="s">
        <v>2475</v>
      </c>
      <c r="G921" s="2"/>
      <c r="H921" s="2"/>
      <c r="I921" s="2">
        <v>1</v>
      </c>
      <c r="J921" s="2" t="s">
        <v>2777</v>
      </c>
      <c r="K921" s="2"/>
      <c r="L921" s="2"/>
      <c r="M921" s="2"/>
      <c r="N921" s="2"/>
      <c r="O921" s="2"/>
      <c r="P921" s="2"/>
      <c r="Q921" s="48"/>
      <c r="R921" s="2" t="s">
        <v>1784</v>
      </c>
      <c r="S921" s="2" t="s">
        <v>276</v>
      </c>
      <c r="T921" s="2"/>
    </row>
    <row r="922" spans="1:20" ht="15" customHeight="1">
      <c r="A922" s="2">
        <v>10800919</v>
      </c>
      <c r="B922" s="2">
        <v>10010064</v>
      </c>
      <c r="C922" s="2">
        <v>2</v>
      </c>
      <c r="D922" s="2">
        <v>0</v>
      </c>
      <c r="E922" s="2">
        <v>1</v>
      </c>
      <c r="F922" s="2" t="s">
        <v>3477</v>
      </c>
      <c r="G922" s="2"/>
      <c r="H922" s="2"/>
      <c r="I922" s="2">
        <v>1</v>
      </c>
      <c r="J922" s="2" t="s">
        <v>3476</v>
      </c>
      <c r="K922" s="2"/>
      <c r="L922" s="2"/>
      <c r="M922" s="2"/>
      <c r="N922" s="2"/>
      <c r="O922" s="2"/>
      <c r="P922" s="2"/>
      <c r="Q922" s="48"/>
      <c r="R922" s="2">
        <v>1506</v>
      </c>
      <c r="S922" s="2" t="s">
        <v>276</v>
      </c>
      <c r="T922" s="2"/>
    </row>
    <row r="923" spans="1:20" ht="15" customHeight="1">
      <c r="A923" s="2">
        <v>10800920</v>
      </c>
      <c r="B923" s="2">
        <v>10010064</v>
      </c>
      <c r="C923" s="2">
        <v>2</v>
      </c>
      <c r="D923" s="2">
        <v>0</v>
      </c>
      <c r="E923" s="2">
        <v>1</v>
      </c>
      <c r="F923" s="2" t="s">
        <v>2478</v>
      </c>
      <c r="G923" s="2"/>
      <c r="H923" s="2"/>
      <c r="I923" s="2">
        <v>1</v>
      </c>
      <c r="J923" s="2" t="s">
        <v>2641</v>
      </c>
      <c r="K923" s="2"/>
      <c r="L923" s="2"/>
      <c r="M923" s="2"/>
      <c r="N923" s="2"/>
      <c r="O923" s="2"/>
      <c r="P923" s="2"/>
      <c r="Q923" s="48"/>
      <c r="R923" s="2">
        <v>1506</v>
      </c>
      <c r="S923" s="2" t="s">
        <v>276</v>
      </c>
      <c r="T923" s="2"/>
    </row>
    <row r="924" spans="1:20" ht="15" customHeight="1">
      <c r="A924" s="2">
        <v>10800921</v>
      </c>
      <c r="B924" s="2">
        <v>10010002</v>
      </c>
      <c r="C924" s="2">
        <v>2</v>
      </c>
      <c r="D924" s="2">
        <v>0</v>
      </c>
      <c r="E924" s="2">
        <v>1</v>
      </c>
      <c r="F924" s="2"/>
      <c r="G924" s="2"/>
      <c r="H924" s="2"/>
      <c r="I924" s="2">
        <v>1</v>
      </c>
      <c r="J924" s="2" t="s">
        <v>3329</v>
      </c>
      <c r="K924" s="2"/>
      <c r="L924" s="2"/>
      <c r="M924" s="2"/>
      <c r="N924" s="2"/>
      <c r="O924" s="2"/>
      <c r="P924" s="2"/>
      <c r="Q924" s="48"/>
      <c r="R924" s="2" t="s">
        <v>2187</v>
      </c>
      <c r="S924" s="2" t="s">
        <v>276</v>
      </c>
      <c r="T924" s="2"/>
    </row>
    <row r="925" spans="1:20" ht="15.75" customHeight="1">
      <c r="A925" s="2">
        <v>10800922</v>
      </c>
      <c r="B925" s="2">
        <v>10010002</v>
      </c>
      <c r="C925" s="2">
        <v>2</v>
      </c>
      <c r="D925" s="2">
        <v>0</v>
      </c>
      <c r="E925" s="2">
        <v>1</v>
      </c>
      <c r="F925" s="2" t="s">
        <v>2475</v>
      </c>
      <c r="G925" s="2"/>
      <c r="H925" s="2"/>
      <c r="I925" s="2">
        <v>1</v>
      </c>
      <c r="J925" s="2" t="s">
        <v>2801</v>
      </c>
      <c r="K925" s="2"/>
      <c r="L925" s="2"/>
      <c r="M925" s="2"/>
      <c r="N925" s="2"/>
      <c r="O925" s="2"/>
      <c r="P925" s="2"/>
      <c r="Q925" s="48"/>
      <c r="R925" s="2" t="s">
        <v>755</v>
      </c>
      <c r="S925" s="2" t="s">
        <v>276</v>
      </c>
      <c r="T925" s="2"/>
    </row>
    <row r="926" spans="1:20" ht="15" customHeight="1">
      <c r="A926" s="2">
        <v>10800923</v>
      </c>
      <c r="B926" s="2">
        <v>10010002</v>
      </c>
      <c r="C926" s="2">
        <v>2</v>
      </c>
      <c r="D926" s="2">
        <v>0</v>
      </c>
      <c r="E926" s="2">
        <v>1</v>
      </c>
      <c r="F926" s="2" t="s">
        <v>2475</v>
      </c>
      <c r="G926" s="2"/>
      <c r="H926" s="2"/>
      <c r="I926" s="2">
        <v>1</v>
      </c>
      <c r="J926" s="2" t="s">
        <v>2802</v>
      </c>
      <c r="K926" s="2"/>
      <c r="L926" s="2"/>
      <c r="M926" s="2"/>
      <c r="N926" s="2"/>
      <c r="O926" s="2"/>
      <c r="P926" s="2"/>
      <c r="Q926" s="48"/>
      <c r="R926" s="2" t="s">
        <v>756</v>
      </c>
      <c r="S926" s="2" t="s">
        <v>276</v>
      </c>
      <c r="T926" s="2"/>
    </row>
    <row r="927" spans="1:20" ht="15" customHeight="1">
      <c r="A927" s="2">
        <v>10800924</v>
      </c>
      <c r="B927" s="2">
        <v>10010002</v>
      </c>
      <c r="C927" s="2">
        <v>2</v>
      </c>
      <c r="D927" s="2">
        <v>0</v>
      </c>
      <c r="E927" s="2">
        <v>1</v>
      </c>
      <c r="F927" s="2" t="s">
        <v>2475</v>
      </c>
      <c r="G927" s="2"/>
      <c r="H927" s="2"/>
      <c r="I927" s="2">
        <v>1</v>
      </c>
      <c r="J927" s="2" t="s">
        <v>2803</v>
      </c>
      <c r="K927" s="2"/>
      <c r="L927" s="2"/>
      <c r="M927" s="2"/>
      <c r="N927" s="2"/>
      <c r="O927" s="2"/>
      <c r="P927" s="2"/>
      <c r="Q927" s="48"/>
      <c r="R927" s="2" t="s">
        <v>758</v>
      </c>
      <c r="S927" s="2" t="s">
        <v>276</v>
      </c>
      <c r="T927" s="2"/>
    </row>
    <row r="928" spans="1:20" ht="15" customHeight="1">
      <c r="A928" s="2">
        <v>10800925</v>
      </c>
      <c r="B928" s="2">
        <v>10010002</v>
      </c>
      <c r="C928" s="2">
        <v>2</v>
      </c>
      <c r="D928" s="2">
        <v>0</v>
      </c>
      <c r="E928" s="2">
        <v>1</v>
      </c>
      <c r="F928" s="2" t="s">
        <v>3377</v>
      </c>
      <c r="G928" s="2"/>
      <c r="H928" s="2"/>
      <c r="I928" s="2"/>
      <c r="J928" s="2" t="s">
        <v>3376</v>
      </c>
      <c r="K928" s="2"/>
      <c r="L928" s="2"/>
      <c r="M928" s="2"/>
      <c r="N928" s="2"/>
      <c r="O928" s="2"/>
      <c r="P928" s="2"/>
      <c r="Q928" s="48"/>
      <c r="R928" s="2" t="s">
        <v>761</v>
      </c>
      <c r="S928" s="2" t="s">
        <v>742</v>
      </c>
      <c r="T928" s="2"/>
    </row>
    <row r="929" spans="1:20" ht="15" customHeight="1">
      <c r="A929" s="2">
        <v>10800926</v>
      </c>
      <c r="B929" s="2">
        <v>10010002</v>
      </c>
      <c r="C929" s="2">
        <v>2</v>
      </c>
      <c r="D929" s="2">
        <v>0</v>
      </c>
      <c r="E929" s="2">
        <v>1</v>
      </c>
      <c r="F929" s="2" t="s">
        <v>3379</v>
      </c>
      <c r="G929" s="2"/>
      <c r="H929" s="2"/>
      <c r="I929" s="2"/>
      <c r="J929" s="2" t="s">
        <v>3378</v>
      </c>
      <c r="K929" s="2"/>
      <c r="L929" s="2"/>
      <c r="M929" s="2"/>
      <c r="N929" s="2"/>
      <c r="O929" s="2"/>
      <c r="P929" s="2"/>
      <c r="Q929" s="48"/>
      <c r="R929" s="2" t="s">
        <v>762</v>
      </c>
      <c r="S929" s="2" t="s">
        <v>742</v>
      </c>
      <c r="T929" s="2"/>
    </row>
    <row r="930" spans="1:20" ht="15" customHeight="1">
      <c r="A930" s="2">
        <v>10800927</v>
      </c>
      <c r="B930" s="2">
        <v>10010002</v>
      </c>
      <c r="C930" s="2">
        <v>2</v>
      </c>
      <c r="D930" s="2">
        <v>0</v>
      </c>
      <c r="E930" s="2">
        <v>1</v>
      </c>
      <c r="F930" s="2" t="s">
        <v>3381</v>
      </c>
      <c r="G930" s="2"/>
      <c r="H930" s="2"/>
      <c r="I930" s="2"/>
      <c r="J930" s="2" t="s">
        <v>3380</v>
      </c>
      <c r="K930" s="2"/>
      <c r="L930" s="2"/>
      <c r="M930" s="2"/>
      <c r="N930" s="2"/>
      <c r="O930" s="2"/>
      <c r="P930" s="2"/>
      <c r="Q930" s="48"/>
      <c r="R930" s="2" t="s">
        <v>763</v>
      </c>
      <c r="S930" s="2" t="s">
        <v>742</v>
      </c>
      <c r="T930" s="2"/>
    </row>
    <row r="931" spans="1:20" ht="15" customHeight="1">
      <c r="A931" s="2">
        <v>10800928</v>
      </c>
      <c r="B931" s="2">
        <v>10010002</v>
      </c>
      <c r="C931" s="2">
        <v>2</v>
      </c>
      <c r="D931" s="2">
        <v>0</v>
      </c>
      <c r="E931" s="2">
        <v>1</v>
      </c>
      <c r="F931" s="2" t="s">
        <v>3383</v>
      </c>
      <c r="G931" s="2"/>
      <c r="H931" s="2"/>
      <c r="I931" s="2"/>
      <c r="J931" s="2" t="s">
        <v>3382</v>
      </c>
      <c r="K931" s="2"/>
      <c r="L931" s="2"/>
      <c r="M931" s="2"/>
      <c r="N931" s="2"/>
      <c r="O931" s="2"/>
      <c r="P931" s="2"/>
      <c r="Q931" s="48"/>
      <c r="R931" s="2" t="s">
        <v>764</v>
      </c>
      <c r="S931" s="2" t="s">
        <v>742</v>
      </c>
      <c r="T931" s="2"/>
    </row>
    <row r="932" spans="1:20" ht="15" customHeight="1">
      <c r="A932" s="2">
        <v>10800929</v>
      </c>
      <c r="B932" s="2">
        <v>10010002</v>
      </c>
      <c r="C932" s="2">
        <v>2</v>
      </c>
      <c r="D932" s="2">
        <v>0</v>
      </c>
      <c r="E932" s="2">
        <v>1</v>
      </c>
      <c r="F932" s="2" t="s">
        <v>3387</v>
      </c>
      <c r="G932" s="2"/>
      <c r="H932" s="2"/>
      <c r="I932" s="2"/>
      <c r="J932" s="2" t="s">
        <v>3386</v>
      </c>
      <c r="K932" s="2"/>
      <c r="L932" s="2"/>
      <c r="M932" s="2"/>
      <c r="N932" s="2"/>
      <c r="O932" s="2"/>
      <c r="P932" s="2"/>
      <c r="Q932" s="48"/>
      <c r="R932" s="2" t="s">
        <v>765</v>
      </c>
      <c r="S932" s="2" t="s">
        <v>742</v>
      </c>
      <c r="T932" s="2"/>
    </row>
    <row r="933" spans="1:20" ht="15" customHeight="1">
      <c r="A933" s="2">
        <v>10800930</v>
      </c>
      <c r="B933" s="2">
        <v>10010002</v>
      </c>
      <c r="C933" s="2">
        <v>2</v>
      </c>
      <c r="D933" s="2">
        <v>0</v>
      </c>
      <c r="E933" s="2">
        <v>1</v>
      </c>
      <c r="F933" s="2" t="s">
        <v>3389</v>
      </c>
      <c r="G933" s="2"/>
      <c r="H933" s="2"/>
      <c r="I933" s="2"/>
      <c r="J933" s="2" t="s">
        <v>3388</v>
      </c>
      <c r="K933" s="2"/>
      <c r="L933" s="2"/>
      <c r="M933" s="2"/>
      <c r="N933" s="2"/>
      <c r="O933" s="2"/>
      <c r="P933" s="2"/>
      <c r="Q933" s="48"/>
      <c r="R933" s="2" t="s">
        <v>766</v>
      </c>
      <c r="S933" s="2" t="s">
        <v>742</v>
      </c>
      <c r="T933" s="2"/>
    </row>
    <row r="934" spans="1:20" ht="15" customHeight="1">
      <c r="A934" s="2">
        <v>10800931</v>
      </c>
      <c r="B934" s="2">
        <v>10010002</v>
      </c>
      <c r="C934" s="2">
        <v>2</v>
      </c>
      <c r="D934" s="2">
        <v>0</v>
      </c>
      <c r="E934" s="2">
        <v>1</v>
      </c>
      <c r="F934" s="2" t="s">
        <v>3391</v>
      </c>
      <c r="G934" s="2"/>
      <c r="H934" s="2"/>
      <c r="I934" s="2"/>
      <c r="J934" s="2" t="s">
        <v>3390</v>
      </c>
      <c r="K934" s="2"/>
      <c r="L934" s="2"/>
      <c r="M934" s="2"/>
      <c r="N934" s="2"/>
      <c r="O934" s="2"/>
      <c r="P934" s="2"/>
      <c r="Q934" s="48"/>
      <c r="R934" s="2" t="s">
        <v>767</v>
      </c>
      <c r="S934" s="2" t="s">
        <v>742</v>
      </c>
      <c r="T934" s="2"/>
    </row>
    <row r="935" spans="1:20" ht="15" customHeight="1">
      <c r="A935" s="2">
        <v>10800932</v>
      </c>
      <c r="B935" s="2">
        <v>10010002</v>
      </c>
      <c r="C935" s="2">
        <v>2</v>
      </c>
      <c r="D935" s="2">
        <v>0</v>
      </c>
      <c r="E935" s="2">
        <v>1</v>
      </c>
      <c r="F935" s="2" t="s">
        <v>3393</v>
      </c>
      <c r="G935" s="2"/>
      <c r="H935" s="2"/>
      <c r="I935" s="2"/>
      <c r="J935" s="2" t="s">
        <v>3392</v>
      </c>
      <c r="K935" s="2"/>
      <c r="L935" s="2"/>
      <c r="M935" s="2"/>
      <c r="N935" s="2"/>
      <c r="O935" s="2"/>
      <c r="P935" s="2"/>
      <c r="Q935" s="48"/>
      <c r="R935" s="2" t="s">
        <v>768</v>
      </c>
      <c r="S935" s="2" t="s">
        <v>742</v>
      </c>
      <c r="T935" s="2"/>
    </row>
    <row r="936" spans="1:20" ht="15" customHeight="1">
      <c r="A936" s="2">
        <v>10800933</v>
      </c>
      <c r="B936" s="2">
        <v>10010002</v>
      </c>
      <c r="C936" s="2">
        <v>2</v>
      </c>
      <c r="D936" s="2">
        <v>0</v>
      </c>
      <c r="E936" s="2">
        <v>1</v>
      </c>
      <c r="F936" s="2" t="s">
        <v>3395</v>
      </c>
      <c r="G936" s="2"/>
      <c r="H936" s="2"/>
      <c r="I936" s="2"/>
      <c r="J936" s="2" t="s">
        <v>3394</v>
      </c>
      <c r="K936" s="2"/>
      <c r="L936" s="2"/>
      <c r="M936" s="2"/>
      <c r="N936" s="2"/>
      <c r="O936" s="2"/>
      <c r="P936" s="2"/>
      <c r="Q936" s="48"/>
      <c r="R936" s="2" t="s">
        <v>769</v>
      </c>
      <c r="S936" s="2" t="s">
        <v>742</v>
      </c>
      <c r="T936" s="2"/>
    </row>
    <row r="937" spans="1:20" ht="15" customHeight="1">
      <c r="A937" s="2">
        <v>10800934</v>
      </c>
      <c r="B937" s="2">
        <v>10010002</v>
      </c>
      <c r="C937" s="2">
        <v>2</v>
      </c>
      <c r="D937" s="2">
        <v>0</v>
      </c>
      <c r="E937" s="2">
        <v>1</v>
      </c>
      <c r="F937" s="2" t="s">
        <v>3397</v>
      </c>
      <c r="G937" s="2"/>
      <c r="H937" s="2"/>
      <c r="I937" s="2"/>
      <c r="J937" s="2" t="s">
        <v>3396</v>
      </c>
      <c r="K937" s="2"/>
      <c r="L937" s="2"/>
      <c r="M937" s="2"/>
      <c r="N937" s="2"/>
      <c r="O937" s="2"/>
      <c r="P937" s="2"/>
      <c r="Q937" s="48"/>
      <c r="R937" s="2" t="s">
        <v>770</v>
      </c>
      <c r="S937" s="2" t="s">
        <v>742</v>
      </c>
      <c r="T937" s="2"/>
    </row>
    <row r="938" spans="1:20" ht="15" customHeight="1">
      <c r="A938" s="2">
        <v>10800935</v>
      </c>
      <c r="B938" s="2">
        <v>10010002</v>
      </c>
      <c r="C938" s="2">
        <v>2</v>
      </c>
      <c r="D938" s="2">
        <v>0</v>
      </c>
      <c r="E938" s="2">
        <v>1</v>
      </c>
      <c r="F938" s="2" t="s">
        <v>3399</v>
      </c>
      <c r="G938" s="2"/>
      <c r="H938" s="2"/>
      <c r="I938" s="2"/>
      <c r="J938" s="2" t="s">
        <v>3398</v>
      </c>
      <c r="K938" s="2"/>
      <c r="L938" s="2"/>
      <c r="M938" s="2"/>
      <c r="N938" s="2"/>
      <c r="O938" s="2"/>
      <c r="P938" s="2"/>
      <c r="Q938" s="48"/>
      <c r="R938" s="2" t="s">
        <v>771</v>
      </c>
      <c r="S938" s="2" t="s">
        <v>742</v>
      </c>
      <c r="T938" s="2"/>
    </row>
    <row r="939" spans="1:20" ht="15" customHeight="1">
      <c r="A939" s="2">
        <v>10800936</v>
      </c>
      <c r="B939" s="2">
        <v>10010002</v>
      </c>
      <c r="C939" s="2">
        <v>2</v>
      </c>
      <c r="D939" s="2">
        <v>0</v>
      </c>
      <c r="E939" s="2">
        <v>1</v>
      </c>
      <c r="F939" s="2" t="s">
        <v>3401</v>
      </c>
      <c r="G939" s="2"/>
      <c r="H939" s="2"/>
      <c r="I939" s="2"/>
      <c r="J939" s="2" t="s">
        <v>3400</v>
      </c>
      <c r="K939" s="2"/>
      <c r="L939" s="2"/>
      <c r="M939" s="2"/>
      <c r="N939" s="2"/>
      <c r="O939" s="2"/>
      <c r="P939" s="2"/>
      <c r="Q939" s="48"/>
      <c r="R939" s="2" t="s">
        <v>772</v>
      </c>
      <c r="S939" s="2" t="s">
        <v>742</v>
      </c>
      <c r="T939" s="2"/>
    </row>
    <row r="940" spans="1:20" ht="15" customHeight="1">
      <c r="A940" s="2">
        <v>10800937</v>
      </c>
      <c r="B940" s="2">
        <v>10010002</v>
      </c>
      <c r="C940" s="2">
        <v>2</v>
      </c>
      <c r="D940" s="2">
        <v>0</v>
      </c>
      <c r="E940" s="2">
        <v>1</v>
      </c>
      <c r="F940" s="2" t="s">
        <v>3403</v>
      </c>
      <c r="G940" s="2"/>
      <c r="H940" s="2"/>
      <c r="I940" s="2"/>
      <c r="J940" s="2" t="s">
        <v>3402</v>
      </c>
      <c r="K940" s="2"/>
      <c r="L940" s="2"/>
      <c r="M940" s="2"/>
      <c r="N940" s="2"/>
      <c r="O940" s="2"/>
      <c r="P940" s="2"/>
      <c r="Q940" s="48"/>
      <c r="R940" s="2" t="s">
        <v>773</v>
      </c>
      <c r="S940" s="2" t="s">
        <v>742</v>
      </c>
      <c r="T940" s="2"/>
    </row>
    <row r="941" spans="1:20" ht="15" customHeight="1">
      <c r="A941" s="2">
        <v>10800938</v>
      </c>
      <c r="B941" s="2">
        <v>10010002</v>
      </c>
      <c r="C941" s="2">
        <v>2</v>
      </c>
      <c r="D941" s="2">
        <v>0</v>
      </c>
      <c r="E941" s="2">
        <v>1</v>
      </c>
      <c r="F941" s="2" t="s">
        <v>2475</v>
      </c>
      <c r="G941" s="2"/>
      <c r="H941" s="2"/>
      <c r="I941" s="2"/>
      <c r="J941" s="2" t="s">
        <v>3404</v>
      </c>
      <c r="K941" s="2"/>
      <c r="L941" s="2"/>
      <c r="M941" s="2"/>
      <c r="N941" s="2"/>
      <c r="O941" s="2"/>
      <c r="P941" s="2"/>
      <c r="Q941" s="48"/>
      <c r="R941" s="2" t="s">
        <v>783</v>
      </c>
      <c r="S941" s="2" t="s">
        <v>276</v>
      </c>
      <c r="T941" s="2"/>
    </row>
    <row r="942" spans="1:20" ht="15" customHeight="1">
      <c r="A942" s="2">
        <v>10800939</v>
      </c>
      <c r="B942" s="2">
        <v>10010002</v>
      </c>
      <c r="C942" s="2">
        <v>2</v>
      </c>
      <c r="D942" s="2">
        <v>0</v>
      </c>
      <c r="E942" s="2">
        <v>1</v>
      </c>
      <c r="F942" s="2" t="s">
        <v>2475</v>
      </c>
      <c r="G942" s="2"/>
      <c r="H942" s="2"/>
      <c r="I942" s="2"/>
      <c r="J942" s="2" t="s">
        <v>6735</v>
      </c>
      <c r="K942" s="2"/>
      <c r="L942" s="2"/>
      <c r="M942" s="2"/>
      <c r="N942" s="2"/>
      <c r="O942" s="2"/>
      <c r="P942" s="2"/>
      <c r="Q942" s="48"/>
      <c r="R942" s="2" t="s">
        <v>784</v>
      </c>
      <c r="S942" s="2" t="s">
        <v>276</v>
      </c>
      <c r="T942" s="2"/>
    </row>
    <row r="943" spans="1:20" ht="15" customHeight="1">
      <c r="A943" s="2">
        <v>10800940</v>
      </c>
      <c r="B943" s="2">
        <v>10010002</v>
      </c>
      <c r="C943" s="2">
        <v>2</v>
      </c>
      <c r="D943" s="2">
        <v>0</v>
      </c>
      <c r="E943" s="2">
        <v>1</v>
      </c>
      <c r="F943" s="2" t="s">
        <v>2475</v>
      </c>
      <c r="G943" s="2"/>
      <c r="H943" s="2"/>
      <c r="I943" s="2"/>
      <c r="J943" s="2" t="s">
        <v>6736</v>
      </c>
      <c r="K943" s="2"/>
      <c r="L943" s="2"/>
      <c r="M943" s="2"/>
      <c r="N943" s="2"/>
      <c r="O943" s="2"/>
      <c r="P943" s="2"/>
      <c r="Q943" s="48"/>
      <c r="R943" s="2" t="s">
        <v>785</v>
      </c>
      <c r="S943" s="2" t="s">
        <v>276</v>
      </c>
      <c r="T943" s="2"/>
    </row>
    <row r="944" spans="1:20" ht="15" customHeight="1">
      <c r="A944" s="2">
        <v>10800941</v>
      </c>
      <c r="B944" s="2">
        <v>10010002</v>
      </c>
      <c r="C944" s="2">
        <v>2</v>
      </c>
      <c r="D944" s="2">
        <v>0</v>
      </c>
      <c r="E944" s="2">
        <v>1</v>
      </c>
      <c r="F944" s="2" t="s">
        <v>6737</v>
      </c>
      <c r="G944" s="2"/>
      <c r="H944" s="2"/>
      <c r="I944" s="2"/>
      <c r="J944" s="2" t="s">
        <v>3405</v>
      </c>
      <c r="K944" s="2"/>
      <c r="L944" s="2"/>
      <c r="M944" s="2"/>
      <c r="N944" s="2"/>
      <c r="O944" s="2"/>
      <c r="P944" s="2"/>
      <c r="Q944" s="48"/>
      <c r="R944" s="2" t="s">
        <v>786</v>
      </c>
      <c r="S944" s="2" t="s">
        <v>276</v>
      </c>
      <c r="T944" s="2"/>
    </row>
    <row r="945" spans="1:20" ht="15" customHeight="1">
      <c r="A945" s="2">
        <v>10800942</v>
      </c>
      <c r="B945" s="2">
        <v>10010002</v>
      </c>
      <c r="C945" s="2">
        <v>2</v>
      </c>
      <c r="D945" s="2">
        <v>0</v>
      </c>
      <c r="E945" s="2">
        <v>1</v>
      </c>
      <c r="F945" s="2" t="s">
        <v>6738</v>
      </c>
      <c r="G945" s="2"/>
      <c r="H945" s="2"/>
      <c r="I945" s="2"/>
      <c r="J945" s="2" t="s">
        <v>3406</v>
      </c>
      <c r="K945" s="2"/>
      <c r="L945" s="2"/>
      <c r="M945" s="2"/>
      <c r="N945" s="2"/>
      <c r="O945" s="2"/>
      <c r="P945" s="2"/>
      <c r="Q945" s="48"/>
      <c r="R945" s="2" t="s">
        <v>2188</v>
      </c>
      <c r="S945" s="2" t="s">
        <v>276</v>
      </c>
      <c r="T945" s="2"/>
    </row>
    <row r="946" spans="1:20" ht="15" customHeight="1">
      <c r="A946" s="2">
        <v>10800943</v>
      </c>
      <c r="B946" s="2">
        <v>10010001</v>
      </c>
      <c r="C946" s="2">
        <v>2</v>
      </c>
      <c r="D946" s="2">
        <v>0</v>
      </c>
      <c r="E946" s="2">
        <v>1</v>
      </c>
      <c r="F946" s="2" t="s">
        <v>3485</v>
      </c>
      <c r="G946" s="2"/>
      <c r="H946" s="2"/>
      <c r="I946" s="2"/>
      <c r="J946" s="2" t="s">
        <v>3407</v>
      </c>
      <c r="K946" s="2"/>
      <c r="L946" s="2"/>
      <c r="M946" s="2"/>
      <c r="N946" s="2"/>
      <c r="O946" s="2"/>
      <c r="P946" s="2"/>
      <c r="Q946" s="48"/>
      <c r="R946" s="2" t="s">
        <v>2189</v>
      </c>
      <c r="S946" s="2" t="s">
        <v>276</v>
      </c>
      <c r="T946" s="2"/>
    </row>
    <row r="947" spans="1:20" ht="15" customHeight="1">
      <c r="A947" s="2">
        <v>10800944</v>
      </c>
      <c r="B947" s="2">
        <v>10010001</v>
      </c>
      <c r="C947" s="2">
        <v>2</v>
      </c>
      <c r="D947" s="2">
        <v>0</v>
      </c>
      <c r="E947" s="2">
        <v>1</v>
      </c>
      <c r="F947" s="2" t="s">
        <v>2475</v>
      </c>
      <c r="G947" s="2"/>
      <c r="H947" s="2"/>
      <c r="I947" s="2"/>
      <c r="J947" s="2" t="s">
        <v>3408</v>
      </c>
      <c r="K947" s="2"/>
      <c r="L947" s="2"/>
      <c r="M947" s="2"/>
      <c r="N947" s="2"/>
      <c r="O947" s="2"/>
      <c r="P947" s="2"/>
      <c r="Q947" s="48"/>
      <c r="R947" s="2" t="s">
        <v>790</v>
      </c>
      <c r="S947" s="2" t="s">
        <v>276</v>
      </c>
      <c r="T947" s="2"/>
    </row>
    <row r="948" spans="1:20" ht="15" customHeight="1">
      <c r="A948" s="2">
        <v>10800945</v>
      </c>
      <c r="B948" s="2">
        <v>10010002</v>
      </c>
      <c r="C948" s="2">
        <v>2</v>
      </c>
      <c r="D948" s="2">
        <v>0</v>
      </c>
      <c r="E948" s="2">
        <v>1</v>
      </c>
      <c r="F948" s="2" t="s">
        <v>2746</v>
      </c>
      <c r="G948" s="2"/>
      <c r="H948" s="2"/>
      <c r="I948" s="2"/>
      <c r="J948" s="2" t="s">
        <v>2745</v>
      </c>
      <c r="K948" s="2"/>
      <c r="L948" s="2"/>
      <c r="M948" s="2"/>
      <c r="N948" s="2"/>
      <c r="O948" s="2"/>
      <c r="P948" s="2"/>
      <c r="Q948" s="48"/>
      <c r="R948" s="2">
        <v>2792</v>
      </c>
      <c r="S948" s="2" t="s">
        <v>276</v>
      </c>
      <c r="T948" s="2"/>
    </row>
    <row r="949" spans="1:20" ht="15" customHeight="1">
      <c r="A949" s="2">
        <v>10800946</v>
      </c>
      <c r="B949" s="2">
        <v>10010002</v>
      </c>
      <c r="C949" s="2">
        <v>2</v>
      </c>
      <c r="D949" s="2">
        <v>0</v>
      </c>
      <c r="E949" s="2">
        <v>1</v>
      </c>
      <c r="F949" s="2" t="s">
        <v>2748</v>
      </c>
      <c r="G949" s="2"/>
      <c r="H949" s="2"/>
      <c r="I949" s="2"/>
      <c r="J949" s="2" t="s">
        <v>2747</v>
      </c>
      <c r="K949" s="2"/>
      <c r="L949" s="2"/>
      <c r="M949" s="2"/>
      <c r="N949" s="2"/>
      <c r="O949" s="2"/>
      <c r="P949" s="2"/>
      <c r="Q949" s="48"/>
      <c r="R949" s="2">
        <v>2792</v>
      </c>
      <c r="S949" s="2" t="s">
        <v>276</v>
      </c>
      <c r="T949" s="2"/>
    </row>
    <row r="950" spans="1:20" ht="15" customHeight="1">
      <c r="A950" s="2">
        <v>10800947</v>
      </c>
      <c r="B950" s="2">
        <v>10010002</v>
      </c>
      <c r="C950" s="2">
        <v>2</v>
      </c>
      <c r="D950" s="2">
        <v>0</v>
      </c>
      <c r="E950" s="2">
        <v>1</v>
      </c>
      <c r="F950" s="2" t="s">
        <v>2750</v>
      </c>
      <c r="G950" s="2"/>
      <c r="H950" s="2"/>
      <c r="I950" s="2"/>
      <c r="J950" s="2" t="s">
        <v>2749</v>
      </c>
      <c r="K950" s="2"/>
      <c r="L950" s="2"/>
      <c r="M950" s="2"/>
      <c r="N950" s="2"/>
      <c r="O950" s="2"/>
      <c r="P950" s="2"/>
      <c r="Q950" s="48"/>
      <c r="R950" s="2">
        <v>2792</v>
      </c>
      <c r="S950" s="2" t="s">
        <v>276</v>
      </c>
      <c r="T950" s="2"/>
    </row>
    <row r="951" spans="1:20" ht="15" customHeight="1">
      <c r="A951" s="2">
        <v>10800948</v>
      </c>
      <c r="B951" s="2">
        <v>10010002</v>
      </c>
      <c r="C951" s="2">
        <v>2</v>
      </c>
      <c r="D951" s="2">
        <v>0</v>
      </c>
      <c r="E951" s="2">
        <v>1</v>
      </c>
      <c r="F951" s="2" t="s">
        <v>2752</v>
      </c>
      <c r="G951" s="2"/>
      <c r="H951" s="2"/>
      <c r="I951" s="2"/>
      <c r="J951" s="2" t="s">
        <v>2751</v>
      </c>
      <c r="K951" s="2"/>
      <c r="L951" s="2"/>
      <c r="M951" s="2"/>
      <c r="N951" s="2"/>
      <c r="O951" s="2"/>
      <c r="P951" s="2"/>
      <c r="Q951" s="48"/>
      <c r="R951" s="2">
        <v>2792</v>
      </c>
      <c r="S951" s="2" t="s">
        <v>276</v>
      </c>
      <c r="T951" s="2"/>
    </row>
    <row r="952" spans="1:20" ht="15" customHeight="1">
      <c r="A952" s="2">
        <v>10800949</v>
      </c>
      <c r="B952" s="2">
        <v>10010002</v>
      </c>
      <c r="C952" s="2">
        <v>2</v>
      </c>
      <c r="D952" s="2">
        <v>0</v>
      </c>
      <c r="E952" s="2">
        <v>1</v>
      </c>
      <c r="F952" s="2" t="s">
        <v>2475</v>
      </c>
      <c r="G952" s="2"/>
      <c r="H952" s="2"/>
      <c r="I952" s="2"/>
      <c r="J952" s="2" t="s">
        <v>2804</v>
      </c>
      <c r="K952" s="2"/>
      <c r="L952" s="2"/>
      <c r="M952" s="2"/>
      <c r="N952" s="2"/>
      <c r="O952" s="2"/>
      <c r="P952" s="2"/>
      <c r="Q952" s="48"/>
      <c r="R952" s="2" t="s">
        <v>794</v>
      </c>
      <c r="S952" s="2" t="s">
        <v>276</v>
      </c>
      <c r="T952" s="2"/>
    </row>
    <row r="953" spans="1:20" ht="15" customHeight="1">
      <c r="A953" s="2">
        <v>10800950</v>
      </c>
      <c r="B953" s="2">
        <v>10010002</v>
      </c>
      <c r="C953" s="2">
        <v>2</v>
      </c>
      <c r="D953" s="2">
        <v>0</v>
      </c>
      <c r="E953" s="2">
        <v>1</v>
      </c>
      <c r="F953" s="2" t="s">
        <v>2475</v>
      </c>
      <c r="G953" s="2"/>
      <c r="H953" s="2"/>
      <c r="I953" s="2"/>
      <c r="J953" s="2" t="s">
        <v>2805</v>
      </c>
      <c r="K953" s="2"/>
      <c r="L953" s="2"/>
      <c r="M953" s="2"/>
      <c r="N953" s="2"/>
      <c r="O953" s="2"/>
      <c r="P953" s="2"/>
      <c r="Q953" s="48"/>
      <c r="R953" s="2" t="s">
        <v>795</v>
      </c>
      <c r="S953" s="2" t="s">
        <v>276</v>
      </c>
      <c r="T953" s="2"/>
    </row>
    <row r="954" spans="1:20" ht="15" customHeight="1">
      <c r="A954" s="2">
        <v>10800951</v>
      </c>
      <c r="B954" s="2">
        <v>10010001</v>
      </c>
      <c r="C954" s="2">
        <v>2</v>
      </c>
      <c r="D954" s="2">
        <v>0</v>
      </c>
      <c r="E954" s="2">
        <v>1</v>
      </c>
      <c r="F954" s="2" t="s">
        <v>2779</v>
      </c>
      <c r="G954" s="2"/>
      <c r="H954" s="2"/>
      <c r="I954" s="2"/>
      <c r="J954" s="2" t="s">
        <v>2778</v>
      </c>
      <c r="K954" s="2"/>
      <c r="L954" s="2"/>
      <c r="M954" s="2"/>
      <c r="N954" s="2"/>
      <c r="O954" s="2"/>
      <c r="P954" s="2"/>
      <c r="Q954" s="48"/>
      <c r="R954" s="2" t="s">
        <v>796</v>
      </c>
      <c r="S954" s="2" t="s">
        <v>276</v>
      </c>
      <c r="T954" s="2"/>
    </row>
    <row r="955" spans="1:20" ht="15" customHeight="1">
      <c r="A955" s="2">
        <v>10800952</v>
      </c>
      <c r="B955" s="2">
        <v>10010002</v>
      </c>
      <c r="C955" s="2">
        <v>2</v>
      </c>
      <c r="D955" s="2">
        <v>0</v>
      </c>
      <c r="E955" s="2">
        <v>1</v>
      </c>
      <c r="F955" s="2" t="s">
        <v>2781</v>
      </c>
      <c r="G955" s="2"/>
      <c r="H955" s="2"/>
      <c r="I955" s="2"/>
      <c r="J955" s="2" t="s">
        <v>2780</v>
      </c>
      <c r="K955" s="2"/>
      <c r="L955" s="2"/>
      <c r="M955" s="2"/>
      <c r="N955" s="2"/>
      <c r="O955" s="2"/>
      <c r="P955" s="2"/>
      <c r="Q955" s="48"/>
      <c r="R955" s="2" t="s">
        <v>797</v>
      </c>
      <c r="S955" s="2" t="s">
        <v>276</v>
      </c>
      <c r="T955" s="2"/>
    </row>
    <row r="956" spans="1:20" ht="15" customHeight="1">
      <c r="A956" s="2">
        <v>10800953</v>
      </c>
      <c r="B956" s="2">
        <v>10010002</v>
      </c>
      <c r="C956" s="2">
        <v>2</v>
      </c>
      <c r="D956" s="2">
        <v>0</v>
      </c>
      <c r="E956" s="2">
        <v>1</v>
      </c>
      <c r="F956" s="2" t="s">
        <v>2783</v>
      </c>
      <c r="G956" s="2"/>
      <c r="H956" s="2"/>
      <c r="I956" s="2"/>
      <c r="J956" s="2" t="s">
        <v>2782</v>
      </c>
      <c r="K956" s="2"/>
      <c r="L956" s="2"/>
      <c r="M956" s="2"/>
      <c r="N956" s="2"/>
      <c r="O956" s="2"/>
      <c r="P956" s="2"/>
      <c r="Q956" s="48"/>
      <c r="R956" s="2" t="s">
        <v>798</v>
      </c>
      <c r="S956" s="2" t="s">
        <v>276</v>
      </c>
      <c r="T956" s="2"/>
    </row>
    <row r="957" spans="1:20" ht="15" customHeight="1">
      <c r="A957" s="2">
        <v>10800954</v>
      </c>
      <c r="B957" s="2">
        <v>10010002</v>
      </c>
      <c r="C957" s="2">
        <v>2</v>
      </c>
      <c r="D957" s="2">
        <v>0</v>
      </c>
      <c r="E957" s="2">
        <v>1</v>
      </c>
      <c r="F957" s="2" t="s">
        <v>2785</v>
      </c>
      <c r="G957" s="2" t="s">
        <v>2785</v>
      </c>
      <c r="H957" s="2"/>
      <c r="I957" s="2"/>
      <c r="J957" s="2" t="s">
        <v>2784</v>
      </c>
      <c r="K957" s="2"/>
      <c r="L957" s="2"/>
      <c r="M957" s="2"/>
      <c r="N957" s="2"/>
      <c r="O957" s="2"/>
      <c r="P957" s="2"/>
      <c r="Q957" s="48"/>
      <c r="R957" s="2" t="s">
        <v>799</v>
      </c>
      <c r="S957" s="2" t="s">
        <v>276</v>
      </c>
      <c r="T957" s="2"/>
    </row>
    <row r="958" spans="1:20" ht="15" customHeight="1">
      <c r="A958" s="2">
        <v>10800955</v>
      </c>
      <c r="B958" s="2">
        <v>10010002</v>
      </c>
      <c r="C958" s="2">
        <v>2</v>
      </c>
      <c r="D958" s="2">
        <v>0</v>
      </c>
      <c r="E958" s="2">
        <v>1</v>
      </c>
      <c r="F958" s="2" t="s">
        <v>2787</v>
      </c>
      <c r="G958" s="2"/>
      <c r="H958" s="2"/>
      <c r="I958" s="2"/>
      <c r="J958" s="2" t="s">
        <v>2786</v>
      </c>
      <c r="K958" s="2"/>
      <c r="L958" s="2"/>
      <c r="M958" s="2"/>
      <c r="N958" s="2"/>
      <c r="O958" s="2"/>
      <c r="P958" s="2"/>
      <c r="Q958" s="48"/>
      <c r="R958" s="2" t="s">
        <v>800</v>
      </c>
      <c r="S958" s="2" t="s">
        <v>276</v>
      </c>
      <c r="T958" s="2"/>
    </row>
    <row r="959" spans="1:20" ht="15" customHeight="1">
      <c r="A959" s="2">
        <v>10800956</v>
      </c>
      <c r="B959" s="2">
        <v>10010002</v>
      </c>
      <c r="C959" s="2">
        <v>2</v>
      </c>
      <c r="D959" s="2">
        <v>0</v>
      </c>
      <c r="E959" s="2">
        <v>1</v>
      </c>
      <c r="F959" s="2" t="s">
        <v>2789</v>
      </c>
      <c r="G959" s="2"/>
      <c r="H959" s="2"/>
      <c r="I959" s="2"/>
      <c r="J959" s="2" t="s">
        <v>2788</v>
      </c>
      <c r="K959" s="2"/>
      <c r="L959" s="2"/>
      <c r="M959" s="2"/>
      <c r="N959" s="2"/>
      <c r="O959" s="2"/>
      <c r="P959" s="2"/>
      <c r="Q959" s="48"/>
      <c r="R959" s="2" t="s">
        <v>801</v>
      </c>
      <c r="S959" s="2" t="s">
        <v>276</v>
      </c>
      <c r="T959" s="2"/>
    </row>
    <row r="960" spans="1:20" ht="15" customHeight="1">
      <c r="A960" s="2">
        <v>10800957</v>
      </c>
      <c r="B960" s="2">
        <v>10010002</v>
      </c>
      <c r="C960" s="2">
        <v>2</v>
      </c>
      <c r="D960" s="2">
        <v>0</v>
      </c>
      <c r="E960" s="2">
        <v>1</v>
      </c>
      <c r="F960" s="2" t="s">
        <v>2475</v>
      </c>
      <c r="G960" s="2"/>
      <c r="H960" s="2"/>
      <c r="I960" s="2"/>
      <c r="J960" s="2" t="s">
        <v>3409</v>
      </c>
      <c r="K960" s="2"/>
      <c r="L960" s="2"/>
      <c r="M960" s="2"/>
      <c r="N960" s="2"/>
      <c r="O960" s="2"/>
      <c r="P960" s="2"/>
      <c r="Q960" s="48"/>
      <c r="R960" s="2" t="s">
        <v>802</v>
      </c>
      <c r="S960" s="2" t="s">
        <v>276</v>
      </c>
      <c r="T960" s="2"/>
    </row>
    <row r="961" spans="1:20" ht="15" customHeight="1">
      <c r="A961" s="2">
        <v>10800958</v>
      </c>
      <c r="B961" s="2">
        <v>10010002</v>
      </c>
      <c r="C961" s="2">
        <v>2</v>
      </c>
      <c r="D961" s="2">
        <v>0</v>
      </c>
      <c r="E961" s="2">
        <v>1</v>
      </c>
      <c r="F961" s="2" t="s">
        <v>2475</v>
      </c>
      <c r="G961" s="2"/>
      <c r="H961" s="2"/>
      <c r="I961" s="2"/>
      <c r="J961" s="2" t="s">
        <v>3410</v>
      </c>
      <c r="K961" s="2"/>
      <c r="L961" s="2"/>
      <c r="M961" s="2"/>
      <c r="N961" s="2"/>
      <c r="O961" s="2"/>
      <c r="P961" s="2"/>
      <c r="Q961" s="48"/>
      <c r="R961" s="2" t="s">
        <v>803</v>
      </c>
      <c r="S961" s="2" t="s">
        <v>276</v>
      </c>
      <c r="T961" s="2"/>
    </row>
    <row r="962" spans="1:20" ht="15" customHeight="1">
      <c r="A962" s="2">
        <v>10800959</v>
      </c>
      <c r="B962" s="2">
        <v>10010002</v>
      </c>
      <c r="C962" s="2">
        <v>2</v>
      </c>
      <c r="D962" s="2">
        <v>0</v>
      </c>
      <c r="E962" s="2">
        <v>1</v>
      </c>
      <c r="F962" s="2" t="s">
        <v>2475</v>
      </c>
      <c r="G962" s="2"/>
      <c r="H962" s="2"/>
      <c r="I962" s="2"/>
      <c r="J962" s="2" t="s">
        <v>3411</v>
      </c>
      <c r="K962" s="2"/>
      <c r="L962" s="2"/>
      <c r="M962" s="2"/>
      <c r="N962" s="2"/>
      <c r="O962" s="2"/>
      <c r="P962" s="2"/>
      <c r="Q962" s="48"/>
      <c r="R962" s="2" t="s">
        <v>804</v>
      </c>
      <c r="S962" s="2" t="s">
        <v>276</v>
      </c>
      <c r="T962" s="2"/>
    </row>
    <row r="963" spans="1:20" ht="15" customHeight="1">
      <c r="A963" s="2">
        <v>10800960</v>
      </c>
      <c r="B963" s="2">
        <v>10010002</v>
      </c>
      <c r="C963" s="2">
        <v>2</v>
      </c>
      <c r="D963" s="2">
        <v>0</v>
      </c>
      <c r="E963" s="2">
        <v>1</v>
      </c>
      <c r="F963" s="2" t="s">
        <v>2475</v>
      </c>
      <c r="G963" s="2"/>
      <c r="H963" s="2"/>
      <c r="I963" s="2"/>
      <c r="J963" s="2" t="s">
        <v>3412</v>
      </c>
      <c r="K963" s="2"/>
      <c r="L963" s="2"/>
      <c r="M963" s="2"/>
      <c r="N963" s="2"/>
      <c r="O963" s="2"/>
      <c r="P963" s="2"/>
      <c r="Q963" s="48"/>
      <c r="R963" s="2" t="s">
        <v>805</v>
      </c>
      <c r="S963" s="2" t="s">
        <v>276</v>
      </c>
      <c r="T963" s="2"/>
    </row>
    <row r="964" spans="1:20" ht="15" customHeight="1">
      <c r="A964" s="2">
        <v>10800961</v>
      </c>
      <c r="B964" s="2">
        <v>10010002</v>
      </c>
      <c r="C964" s="2">
        <v>2</v>
      </c>
      <c r="D964" s="2">
        <v>0</v>
      </c>
      <c r="E964" s="2">
        <v>1</v>
      </c>
      <c r="F964" s="2" t="s">
        <v>2475</v>
      </c>
      <c r="G964" s="2"/>
      <c r="H964" s="2"/>
      <c r="I964" s="2"/>
      <c r="J964" s="2" t="s">
        <v>3413</v>
      </c>
      <c r="K964" s="2"/>
      <c r="L964" s="2"/>
      <c r="M964" s="2"/>
      <c r="N964" s="2"/>
      <c r="O964" s="2"/>
      <c r="P964" s="2"/>
      <c r="Q964" s="48"/>
      <c r="R964" s="2" t="s">
        <v>805</v>
      </c>
      <c r="S964" s="2" t="s">
        <v>276</v>
      </c>
      <c r="T964" s="2"/>
    </row>
    <row r="965" spans="1:20" ht="15" customHeight="1">
      <c r="A965" s="2">
        <v>10800962</v>
      </c>
      <c r="B965" s="2">
        <v>10010001</v>
      </c>
      <c r="C965" s="2">
        <v>2</v>
      </c>
      <c r="D965" s="2">
        <v>0</v>
      </c>
      <c r="E965" s="2">
        <v>1</v>
      </c>
      <c r="F965" s="2" t="s">
        <v>2402</v>
      </c>
      <c r="G965" s="2"/>
      <c r="H965" s="2"/>
      <c r="I965" s="2">
        <v>1</v>
      </c>
      <c r="J965" s="2" t="s">
        <v>2401</v>
      </c>
      <c r="K965" s="2"/>
      <c r="L965" s="2"/>
      <c r="M965" s="2"/>
      <c r="N965" s="2"/>
      <c r="O965" s="2"/>
      <c r="P965" s="2"/>
      <c r="Q965" s="48"/>
      <c r="R965" s="2" t="s">
        <v>806</v>
      </c>
      <c r="S965" s="2" t="s">
        <v>276</v>
      </c>
      <c r="T965" s="2"/>
    </row>
    <row r="966" spans="1:20" ht="15" customHeight="1">
      <c r="A966" s="2">
        <v>10800963</v>
      </c>
      <c r="B966" s="2">
        <v>10010001</v>
      </c>
      <c r="C966" s="2">
        <v>2</v>
      </c>
      <c r="D966" s="2">
        <v>0</v>
      </c>
      <c r="E966" s="2">
        <v>1</v>
      </c>
      <c r="F966" s="2" t="s">
        <v>2405</v>
      </c>
      <c r="G966" s="2"/>
      <c r="H966" s="2"/>
      <c r="I966" s="2">
        <v>1</v>
      </c>
      <c r="J966" s="2" t="s">
        <v>2404</v>
      </c>
      <c r="K966" s="2"/>
      <c r="L966" s="2"/>
      <c r="M966" s="2"/>
      <c r="N966" s="2"/>
      <c r="O966" s="2"/>
      <c r="P966" s="2"/>
      <c r="Q966" s="48"/>
      <c r="R966" s="2" t="s">
        <v>806</v>
      </c>
      <c r="S966" s="2" t="s">
        <v>276</v>
      </c>
      <c r="T966" s="2"/>
    </row>
    <row r="967" spans="1:20" ht="15" customHeight="1">
      <c r="A967" s="2">
        <v>10800964</v>
      </c>
      <c r="B967" s="2">
        <v>10010001</v>
      </c>
      <c r="C967" s="2">
        <v>2</v>
      </c>
      <c r="D967" s="2">
        <v>0</v>
      </c>
      <c r="E967" s="2">
        <v>1</v>
      </c>
      <c r="F967" s="2" t="s">
        <v>2408</v>
      </c>
      <c r="G967" s="2"/>
      <c r="H967" s="2"/>
      <c r="I967" s="2">
        <v>1</v>
      </c>
      <c r="J967" s="2" t="s">
        <v>2407</v>
      </c>
      <c r="K967" s="2"/>
      <c r="L967" s="2"/>
      <c r="M967" s="2"/>
      <c r="N967" s="2"/>
      <c r="O967" s="2"/>
      <c r="P967" s="2"/>
      <c r="Q967" s="48"/>
      <c r="R967" s="2" t="s">
        <v>806</v>
      </c>
      <c r="S967" s="2" t="s">
        <v>276</v>
      </c>
      <c r="T967" s="2"/>
    </row>
    <row r="968" spans="1:20" ht="15" customHeight="1">
      <c r="A968" s="2">
        <v>10800965</v>
      </c>
      <c r="B968" s="2">
        <v>10010001</v>
      </c>
      <c r="C968" s="2">
        <v>2</v>
      </c>
      <c r="D968" s="2">
        <v>0</v>
      </c>
      <c r="E968" s="2">
        <v>1</v>
      </c>
      <c r="F968" s="2" t="s">
        <v>2412</v>
      </c>
      <c r="G968" s="2"/>
      <c r="H968" s="2"/>
      <c r="I968" s="2">
        <v>1</v>
      </c>
      <c r="J968" s="2" t="s">
        <v>2411</v>
      </c>
      <c r="K968" s="2"/>
      <c r="L968" s="2"/>
      <c r="M968" s="2"/>
      <c r="N968" s="2"/>
      <c r="O968" s="2"/>
      <c r="P968" s="2"/>
      <c r="Q968" s="48"/>
      <c r="R968" s="2" t="s">
        <v>806</v>
      </c>
      <c r="S968" s="2" t="s">
        <v>276</v>
      </c>
      <c r="T968" s="2"/>
    </row>
    <row r="969" spans="1:20" ht="15" customHeight="1">
      <c r="A969" s="2">
        <v>10800966</v>
      </c>
      <c r="B969" s="2">
        <v>10010001</v>
      </c>
      <c r="C969" s="2">
        <v>2</v>
      </c>
      <c r="D969" s="2">
        <v>0</v>
      </c>
      <c r="E969" s="2">
        <v>1</v>
      </c>
      <c r="F969" s="2" t="s">
        <v>2416</v>
      </c>
      <c r="G969" s="2"/>
      <c r="H969" s="2"/>
      <c r="I969" s="2">
        <v>1</v>
      </c>
      <c r="J969" s="2" t="s">
        <v>2415</v>
      </c>
      <c r="K969" s="2"/>
      <c r="L969" s="2"/>
      <c r="M969" s="2"/>
      <c r="N969" s="2"/>
      <c r="O969" s="2"/>
      <c r="P969" s="2"/>
      <c r="Q969" s="48"/>
      <c r="R969" s="2" t="s">
        <v>806</v>
      </c>
      <c r="S969" s="2" t="s">
        <v>276</v>
      </c>
      <c r="T969" s="2"/>
    </row>
    <row r="970" spans="1:20" ht="15" customHeight="1">
      <c r="A970" s="2">
        <v>10800967</v>
      </c>
      <c r="B970" s="2">
        <v>10010001</v>
      </c>
      <c r="C970" s="2">
        <v>2</v>
      </c>
      <c r="D970" s="2">
        <v>0</v>
      </c>
      <c r="E970" s="2">
        <v>1</v>
      </c>
      <c r="F970" s="2" t="s">
        <v>2420</v>
      </c>
      <c r="G970" s="2"/>
      <c r="H970" s="2"/>
      <c r="I970" s="2">
        <v>1</v>
      </c>
      <c r="J970" s="2" t="s">
        <v>2419</v>
      </c>
      <c r="K970" s="2"/>
      <c r="L970" s="2"/>
      <c r="M970" s="2"/>
      <c r="N970" s="2"/>
      <c r="O970" s="2"/>
      <c r="P970" s="2"/>
      <c r="Q970" s="48"/>
      <c r="R970" s="2" t="s">
        <v>806</v>
      </c>
      <c r="S970" s="2" t="s">
        <v>276</v>
      </c>
      <c r="T970" s="2"/>
    </row>
    <row r="971" spans="1:20" ht="15" customHeight="1">
      <c r="A971" s="2">
        <v>10800968</v>
      </c>
      <c r="B971" s="2">
        <v>10010001</v>
      </c>
      <c r="C971" s="2">
        <v>2</v>
      </c>
      <c r="D971" s="2">
        <v>0</v>
      </c>
      <c r="E971" s="2">
        <v>1</v>
      </c>
      <c r="F971" s="2" t="s">
        <v>2424</v>
      </c>
      <c r="G971" s="2"/>
      <c r="H971" s="2"/>
      <c r="I971" s="2">
        <v>1</v>
      </c>
      <c r="J971" s="2" t="s">
        <v>2423</v>
      </c>
      <c r="K971" s="2"/>
      <c r="L971" s="2"/>
      <c r="M971" s="2"/>
      <c r="N971" s="2"/>
      <c r="O971" s="2"/>
      <c r="P971" s="2"/>
      <c r="Q971" s="48"/>
      <c r="R971" s="2" t="s">
        <v>806</v>
      </c>
      <c r="S971" s="2" t="s">
        <v>276</v>
      </c>
      <c r="T971" s="2"/>
    </row>
    <row r="972" spans="1:20" ht="15" customHeight="1">
      <c r="A972" s="2">
        <v>10800969</v>
      </c>
      <c r="B972" s="2">
        <v>10010001</v>
      </c>
      <c r="C972" s="2">
        <v>2</v>
      </c>
      <c r="D972" s="2">
        <v>0</v>
      </c>
      <c r="E972" s="2">
        <v>1</v>
      </c>
      <c r="F972" s="2" t="s">
        <v>2427</v>
      </c>
      <c r="G972" s="2"/>
      <c r="H972" s="2"/>
      <c r="I972" s="2">
        <v>1</v>
      </c>
      <c r="J972" s="2" t="s">
        <v>2426</v>
      </c>
      <c r="K972" s="2"/>
      <c r="L972" s="2"/>
      <c r="M972" s="2"/>
      <c r="N972" s="2"/>
      <c r="O972" s="2"/>
      <c r="P972" s="2"/>
      <c r="Q972" s="48"/>
      <c r="R972" s="2" t="s">
        <v>806</v>
      </c>
      <c r="S972" s="2" t="s">
        <v>276</v>
      </c>
      <c r="T972" s="2"/>
    </row>
    <row r="973" spans="1:20" ht="15" customHeight="1">
      <c r="A973" s="2">
        <v>10800970</v>
      </c>
      <c r="B973" s="2">
        <v>10010001</v>
      </c>
      <c r="C973" s="2">
        <v>2</v>
      </c>
      <c r="D973" s="2">
        <v>0</v>
      </c>
      <c r="E973" s="2">
        <v>1</v>
      </c>
      <c r="F973" s="2" t="s">
        <v>2431</v>
      </c>
      <c r="G973" s="2"/>
      <c r="H973" s="2"/>
      <c r="I973" s="2">
        <v>1</v>
      </c>
      <c r="J973" s="2" t="s">
        <v>2430</v>
      </c>
      <c r="K973" s="2"/>
      <c r="L973" s="2"/>
      <c r="M973" s="2"/>
      <c r="N973" s="2"/>
      <c r="O973" s="2"/>
      <c r="P973" s="2"/>
      <c r="Q973" s="48"/>
      <c r="R973" s="2" t="s">
        <v>806</v>
      </c>
      <c r="S973" s="2" t="s">
        <v>276</v>
      </c>
      <c r="T973" s="2"/>
    </row>
    <row r="974" spans="1:20" ht="15" customHeight="1">
      <c r="A974" s="2">
        <v>10800971</v>
      </c>
      <c r="B974" s="2">
        <v>10010001</v>
      </c>
      <c r="C974" s="2">
        <v>2</v>
      </c>
      <c r="D974" s="2">
        <v>0</v>
      </c>
      <c r="E974" s="2">
        <v>1</v>
      </c>
      <c r="F974" s="2" t="s">
        <v>2435</v>
      </c>
      <c r="G974" s="2"/>
      <c r="H974" s="2"/>
      <c r="I974" s="2">
        <v>1</v>
      </c>
      <c r="J974" s="2" t="s">
        <v>2434</v>
      </c>
      <c r="K974" s="2"/>
      <c r="L974" s="2"/>
      <c r="M974" s="2"/>
      <c r="N974" s="2"/>
      <c r="O974" s="2"/>
      <c r="P974" s="2"/>
      <c r="Q974" s="48"/>
      <c r="R974" s="2" t="s">
        <v>806</v>
      </c>
      <c r="S974" s="2" t="s">
        <v>276</v>
      </c>
      <c r="T974" s="2"/>
    </row>
    <row r="975" spans="1:20" ht="15" customHeight="1">
      <c r="A975" s="2">
        <v>10800972</v>
      </c>
      <c r="B975" s="2">
        <v>10010001</v>
      </c>
      <c r="C975" s="2">
        <v>2</v>
      </c>
      <c r="D975" s="2">
        <v>0</v>
      </c>
      <c r="E975" s="2">
        <v>1</v>
      </c>
      <c r="F975" s="2" t="s">
        <v>2439</v>
      </c>
      <c r="G975" s="2"/>
      <c r="H975" s="2"/>
      <c r="I975" s="2">
        <v>1</v>
      </c>
      <c r="J975" s="2" t="s">
        <v>2438</v>
      </c>
      <c r="K975" s="2"/>
      <c r="L975" s="2"/>
      <c r="M975" s="2"/>
      <c r="N975" s="2"/>
      <c r="O975" s="2"/>
      <c r="P975" s="2"/>
      <c r="Q975" s="48"/>
      <c r="R975" s="2" t="s">
        <v>806</v>
      </c>
      <c r="S975" s="2" t="s">
        <v>276</v>
      </c>
      <c r="T975" s="2"/>
    </row>
    <row r="976" spans="1:20" ht="15" customHeight="1">
      <c r="A976" s="2">
        <v>10800973</v>
      </c>
      <c r="B976" s="2">
        <v>10010001</v>
      </c>
      <c r="C976" s="2">
        <v>2</v>
      </c>
      <c r="D976" s="2">
        <v>0</v>
      </c>
      <c r="E976" s="2">
        <v>1</v>
      </c>
      <c r="F976" s="2" t="s">
        <v>2443</v>
      </c>
      <c r="G976" s="2"/>
      <c r="H976" s="2"/>
      <c r="I976" s="2">
        <v>1</v>
      </c>
      <c r="J976" s="2" t="s">
        <v>2442</v>
      </c>
      <c r="K976" s="2"/>
      <c r="L976" s="2"/>
      <c r="M976" s="2"/>
      <c r="N976" s="2"/>
      <c r="O976" s="2"/>
      <c r="P976" s="2"/>
      <c r="Q976" s="48"/>
      <c r="R976" s="2" t="s">
        <v>806</v>
      </c>
      <c r="S976" s="2" t="s">
        <v>276</v>
      </c>
      <c r="T976" s="2"/>
    </row>
    <row r="977" spans="1:20" ht="15" customHeight="1">
      <c r="A977" s="2">
        <v>10800974</v>
      </c>
      <c r="B977" s="2">
        <v>10010001</v>
      </c>
      <c r="C977" s="2">
        <v>2</v>
      </c>
      <c r="D977" s="2">
        <v>0</v>
      </c>
      <c r="E977" s="2">
        <v>1</v>
      </c>
      <c r="F977" s="2" t="s">
        <v>2445</v>
      </c>
      <c r="G977" s="2"/>
      <c r="H977" s="2"/>
      <c r="I977" s="2">
        <v>1</v>
      </c>
      <c r="J977" s="2" t="s">
        <v>2444</v>
      </c>
      <c r="K977" s="2"/>
      <c r="L977" s="2"/>
      <c r="M977" s="2"/>
      <c r="N977" s="2"/>
      <c r="O977" s="2"/>
      <c r="P977" s="2"/>
      <c r="Q977" s="48"/>
      <c r="R977" s="2" t="s">
        <v>806</v>
      </c>
      <c r="S977" s="2" t="s">
        <v>276</v>
      </c>
      <c r="T977" s="2"/>
    </row>
    <row r="978" spans="1:20" ht="15" customHeight="1">
      <c r="A978" s="2">
        <v>10800975</v>
      </c>
      <c r="B978" s="2">
        <v>10010001</v>
      </c>
      <c r="C978" s="2">
        <v>2</v>
      </c>
      <c r="D978" s="2">
        <v>0</v>
      </c>
      <c r="E978" s="2">
        <v>1</v>
      </c>
      <c r="F978" s="2" t="s">
        <v>2449</v>
      </c>
      <c r="G978" s="2"/>
      <c r="H978" s="2"/>
      <c r="I978" s="2">
        <v>1</v>
      </c>
      <c r="J978" s="2" t="s">
        <v>2448</v>
      </c>
      <c r="K978" s="2"/>
      <c r="L978" s="2"/>
      <c r="M978" s="2"/>
      <c r="N978" s="2"/>
      <c r="O978" s="2"/>
      <c r="P978" s="2"/>
      <c r="Q978" s="48"/>
      <c r="R978" s="2" t="s">
        <v>806</v>
      </c>
      <c r="S978" s="2" t="s">
        <v>276</v>
      </c>
      <c r="T978" s="2"/>
    </row>
    <row r="979" spans="1:20" ht="15" customHeight="1">
      <c r="A979" s="2">
        <v>10800976</v>
      </c>
      <c r="B979" s="2">
        <v>10010001</v>
      </c>
      <c r="C979" s="2">
        <v>2</v>
      </c>
      <c r="D979" s="2">
        <v>0</v>
      </c>
      <c r="E979" s="2">
        <v>1</v>
      </c>
      <c r="F979" s="2" t="s">
        <v>2453</v>
      </c>
      <c r="G979" s="2"/>
      <c r="H979" s="2"/>
      <c r="I979" s="2">
        <v>1</v>
      </c>
      <c r="J979" s="2" t="s">
        <v>2452</v>
      </c>
      <c r="K979" s="2"/>
      <c r="L979" s="2"/>
      <c r="M979" s="2"/>
      <c r="N979" s="2"/>
      <c r="O979" s="2"/>
      <c r="P979" s="2"/>
      <c r="Q979" s="48"/>
      <c r="R979" s="2" t="s">
        <v>806</v>
      </c>
      <c r="S979" s="2" t="s">
        <v>276</v>
      </c>
      <c r="T979" s="2"/>
    </row>
    <row r="980" spans="1:20" ht="15" customHeight="1">
      <c r="A980" s="2">
        <v>10800977</v>
      </c>
      <c r="B980" s="2">
        <v>10010001</v>
      </c>
      <c r="C980" s="2">
        <v>2</v>
      </c>
      <c r="D980" s="2">
        <v>0</v>
      </c>
      <c r="E980" s="2">
        <v>1</v>
      </c>
      <c r="F980" s="2" t="s">
        <v>2210</v>
      </c>
      <c r="G980" s="2"/>
      <c r="H980" s="2"/>
      <c r="I980" s="2">
        <v>1</v>
      </c>
      <c r="J980" s="2" t="s">
        <v>2456</v>
      </c>
      <c r="K980" s="2"/>
      <c r="L980" s="2"/>
      <c r="M980" s="2"/>
      <c r="N980" s="2"/>
      <c r="O980" s="2"/>
      <c r="P980" s="2"/>
      <c r="Q980" s="48"/>
      <c r="R980" s="2">
        <v>3609</v>
      </c>
      <c r="S980" s="2" t="s">
        <v>276</v>
      </c>
      <c r="T980" s="2"/>
    </row>
    <row r="981" spans="1:20" ht="15" customHeight="1">
      <c r="A981" s="2">
        <v>10800978</v>
      </c>
      <c r="B981" s="2">
        <v>10010001</v>
      </c>
      <c r="C981" s="2">
        <v>2</v>
      </c>
      <c r="D981" s="2">
        <v>0</v>
      </c>
      <c r="E981" s="2">
        <v>1</v>
      </c>
      <c r="F981" s="2" t="s">
        <v>2211</v>
      </c>
      <c r="G981" s="2"/>
      <c r="H981" s="2"/>
      <c r="I981" s="2">
        <v>1</v>
      </c>
      <c r="J981" s="2" t="s">
        <v>2459</v>
      </c>
      <c r="K981" s="2"/>
      <c r="L981" s="2"/>
      <c r="M981" s="2"/>
      <c r="N981" s="2"/>
      <c r="O981" s="2"/>
      <c r="P981" s="2"/>
      <c r="Q981" s="48"/>
      <c r="R981" s="2">
        <v>3609</v>
      </c>
      <c r="S981" s="2" t="s">
        <v>276</v>
      </c>
      <c r="T981" s="2"/>
    </row>
    <row r="982" spans="1:20" ht="15" customHeight="1">
      <c r="A982" s="2">
        <v>10800979</v>
      </c>
      <c r="B982" s="2">
        <v>10010001</v>
      </c>
      <c r="C982" s="2">
        <v>2</v>
      </c>
      <c r="D982" s="2">
        <v>0</v>
      </c>
      <c r="E982" s="2">
        <v>1</v>
      </c>
      <c r="F982" s="2" t="s">
        <v>2212</v>
      </c>
      <c r="G982" s="2"/>
      <c r="H982" s="2"/>
      <c r="I982" s="2">
        <v>1</v>
      </c>
      <c r="J982" s="2" t="s">
        <v>2462</v>
      </c>
      <c r="K982" s="2"/>
      <c r="L982" s="2"/>
      <c r="M982" s="2"/>
      <c r="N982" s="2"/>
      <c r="O982" s="2"/>
      <c r="P982" s="2"/>
      <c r="Q982" s="48"/>
      <c r="R982" s="2">
        <v>3609</v>
      </c>
      <c r="S982" s="2" t="s">
        <v>276</v>
      </c>
      <c r="T982" s="2"/>
    </row>
    <row r="983" spans="1:20" ht="15" customHeight="1">
      <c r="A983" s="2">
        <v>10800980</v>
      </c>
      <c r="B983" s="2">
        <v>10010001</v>
      </c>
      <c r="C983" s="2">
        <v>2</v>
      </c>
      <c r="D983" s="2">
        <v>0</v>
      </c>
      <c r="E983" s="2">
        <v>1</v>
      </c>
      <c r="F983" s="2" t="s">
        <v>2213</v>
      </c>
      <c r="G983" s="2"/>
      <c r="H983" s="2"/>
      <c r="I983" s="2">
        <v>1</v>
      </c>
      <c r="J983" s="2" t="s">
        <v>2465</v>
      </c>
      <c r="K983" s="2"/>
      <c r="L983" s="2"/>
      <c r="M983" s="2"/>
      <c r="N983" s="2"/>
      <c r="O983" s="2"/>
      <c r="P983" s="2"/>
      <c r="Q983" s="48"/>
      <c r="R983" s="2">
        <v>3609</v>
      </c>
      <c r="S983" s="2" t="s">
        <v>276</v>
      </c>
      <c r="T983" s="2"/>
    </row>
    <row r="984" spans="1:20" ht="15" customHeight="1">
      <c r="A984" s="2">
        <v>10800981</v>
      </c>
      <c r="B984" s="2">
        <v>10010001</v>
      </c>
      <c r="C984" s="2">
        <v>2</v>
      </c>
      <c r="D984" s="2">
        <v>0</v>
      </c>
      <c r="E984" s="2">
        <v>1</v>
      </c>
      <c r="F984" s="2" t="s">
        <v>2214</v>
      </c>
      <c r="G984" s="2"/>
      <c r="H984" s="2"/>
      <c r="I984" s="2">
        <v>1</v>
      </c>
      <c r="J984" s="2" t="s">
        <v>2468</v>
      </c>
      <c r="K984" s="2"/>
      <c r="L984" s="2"/>
      <c r="M984" s="2"/>
      <c r="N984" s="2"/>
      <c r="O984" s="2"/>
      <c r="P984" s="2"/>
      <c r="Q984" s="48"/>
      <c r="R984" s="2">
        <v>3609</v>
      </c>
      <c r="S984" s="2" t="s">
        <v>276</v>
      </c>
      <c r="T984" s="2"/>
    </row>
    <row r="985" spans="1:20" ht="15.75" customHeight="1">
      <c r="A985" s="2">
        <v>10800982</v>
      </c>
      <c r="B985" s="2">
        <v>10010001</v>
      </c>
      <c r="C985" s="2">
        <v>2</v>
      </c>
      <c r="D985" s="2">
        <v>0</v>
      </c>
      <c r="E985" s="2">
        <v>1</v>
      </c>
      <c r="F985" s="2" t="s">
        <v>2215</v>
      </c>
      <c r="G985" s="2"/>
      <c r="H985" s="2"/>
      <c r="I985" s="2">
        <v>1</v>
      </c>
      <c r="J985" s="2" t="s">
        <v>2471</v>
      </c>
      <c r="K985" s="2"/>
      <c r="L985" s="2"/>
      <c r="M985" s="2"/>
      <c r="N985" s="2"/>
      <c r="O985" s="2"/>
      <c r="P985" s="2"/>
      <c r="Q985" s="48"/>
      <c r="R985" s="2">
        <v>4545</v>
      </c>
      <c r="S985" s="2" t="s">
        <v>276</v>
      </c>
      <c r="T985" s="2"/>
    </row>
    <row r="986" spans="1:20" ht="15" customHeight="1">
      <c r="A986" s="2">
        <v>10800983</v>
      </c>
      <c r="B986" s="2">
        <v>10010002</v>
      </c>
      <c r="C986" s="2">
        <v>2</v>
      </c>
      <c r="D986" s="2">
        <v>0</v>
      </c>
      <c r="E986" s="2">
        <v>1</v>
      </c>
      <c r="F986" s="2" t="s">
        <v>2475</v>
      </c>
      <c r="G986" s="2"/>
      <c r="H986" s="2"/>
      <c r="I986" s="2"/>
      <c r="J986" s="2" t="s">
        <v>2474</v>
      </c>
      <c r="K986" s="2"/>
      <c r="L986" s="2"/>
      <c r="M986" s="2"/>
      <c r="N986" s="2"/>
      <c r="O986" s="2"/>
      <c r="P986" s="2"/>
      <c r="Q986" s="48"/>
      <c r="R986" s="2" t="s">
        <v>294</v>
      </c>
      <c r="S986" s="2" t="s">
        <v>276</v>
      </c>
      <c r="T986" s="2"/>
    </row>
    <row r="987" spans="1:20" ht="15" customHeight="1">
      <c r="A987" s="2">
        <v>10800984</v>
      </c>
      <c r="B987" s="2">
        <v>10010002</v>
      </c>
      <c r="C987" s="2">
        <v>2</v>
      </c>
      <c r="D987" s="2">
        <v>0</v>
      </c>
      <c r="E987" s="2">
        <v>1</v>
      </c>
      <c r="F987" s="2" t="s">
        <v>6739</v>
      </c>
      <c r="G987" s="2"/>
      <c r="H987" s="2"/>
      <c r="I987" s="2"/>
      <c r="J987" s="2" t="s">
        <v>3426</v>
      </c>
      <c r="K987" s="2"/>
      <c r="L987" s="2"/>
      <c r="M987" s="2"/>
      <c r="N987" s="2"/>
      <c r="O987" s="2"/>
      <c r="P987" s="2"/>
      <c r="Q987" s="48"/>
      <c r="R987" s="2" t="s">
        <v>807</v>
      </c>
      <c r="S987" s="2" t="s">
        <v>808</v>
      </c>
      <c r="T987" s="2"/>
    </row>
    <row r="988" spans="1:20" ht="15" customHeight="1">
      <c r="A988" s="2">
        <v>10800985</v>
      </c>
      <c r="B988" s="2">
        <v>10010002</v>
      </c>
      <c r="C988" s="2">
        <v>2</v>
      </c>
      <c r="D988" s="2">
        <v>0</v>
      </c>
      <c r="E988" s="2">
        <v>1</v>
      </c>
      <c r="F988" s="2" t="s">
        <v>6740</v>
      </c>
      <c r="G988" s="2"/>
      <c r="H988" s="2"/>
      <c r="I988" s="2"/>
      <c r="J988" s="2" t="s">
        <v>3430</v>
      </c>
      <c r="K988" s="2"/>
      <c r="L988" s="2"/>
      <c r="M988" s="2"/>
      <c r="N988" s="2"/>
      <c r="O988" s="2"/>
      <c r="P988" s="2"/>
      <c r="Q988" s="48"/>
      <c r="R988" s="2" t="s">
        <v>809</v>
      </c>
      <c r="S988" s="2" t="s">
        <v>808</v>
      </c>
      <c r="T988" s="2"/>
    </row>
    <row r="989" spans="1:20" ht="15" customHeight="1">
      <c r="A989" s="2">
        <v>10800986</v>
      </c>
      <c r="B989" s="2">
        <v>10010002</v>
      </c>
      <c r="C989" s="2">
        <v>2</v>
      </c>
      <c r="D989" s="2">
        <v>0</v>
      </c>
      <c r="E989" s="2">
        <v>1</v>
      </c>
      <c r="F989" s="2" t="s">
        <v>6741</v>
      </c>
      <c r="G989" s="2"/>
      <c r="H989" s="2"/>
      <c r="I989" s="2"/>
      <c r="J989" s="2" t="s">
        <v>3433</v>
      </c>
      <c r="K989" s="2"/>
      <c r="L989" s="2"/>
      <c r="M989" s="2"/>
      <c r="N989" s="2"/>
      <c r="O989" s="2"/>
      <c r="P989" s="2"/>
      <c r="Q989" s="48"/>
      <c r="R989" s="2" t="s">
        <v>810</v>
      </c>
      <c r="S989" s="2" t="s">
        <v>808</v>
      </c>
      <c r="T989" s="2"/>
    </row>
    <row r="990" spans="1:20" ht="15" customHeight="1">
      <c r="A990" s="2">
        <v>10800987</v>
      </c>
      <c r="B990" s="2">
        <v>10010002</v>
      </c>
      <c r="C990" s="2">
        <v>2</v>
      </c>
      <c r="D990" s="2">
        <v>0</v>
      </c>
      <c r="E990" s="2">
        <v>1</v>
      </c>
      <c r="F990" s="2" t="s">
        <v>1267</v>
      </c>
      <c r="G990" s="2"/>
      <c r="H990" s="2"/>
      <c r="I990" s="2"/>
      <c r="J990" s="2" t="s">
        <v>3434</v>
      </c>
      <c r="K990" s="2"/>
      <c r="L990" s="2"/>
      <c r="M990" s="2"/>
      <c r="N990" s="2"/>
      <c r="O990" s="2"/>
      <c r="P990" s="2"/>
      <c r="Q990" s="48"/>
      <c r="R990" s="2" t="s">
        <v>811</v>
      </c>
      <c r="S990" s="2" t="s">
        <v>808</v>
      </c>
      <c r="T990" s="2"/>
    </row>
    <row r="991" spans="1:20" ht="15" customHeight="1">
      <c r="A991" s="2">
        <v>10800988</v>
      </c>
      <c r="B991" s="2">
        <v>10010002</v>
      </c>
      <c r="C991" s="2">
        <v>2</v>
      </c>
      <c r="D991" s="2">
        <v>0</v>
      </c>
      <c r="E991" s="2">
        <v>1</v>
      </c>
      <c r="F991" s="2" t="s">
        <v>6742</v>
      </c>
      <c r="G991" s="2"/>
      <c r="H991" s="2"/>
      <c r="I991" s="2"/>
      <c r="J991" s="2" t="s">
        <v>3435</v>
      </c>
      <c r="K991" s="2"/>
      <c r="L991" s="2"/>
      <c r="M991" s="2"/>
      <c r="N991" s="2"/>
      <c r="O991" s="2"/>
      <c r="P991" s="2"/>
      <c r="Q991" s="48"/>
      <c r="R991" s="2" t="s">
        <v>812</v>
      </c>
      <c r="S991" s="2" t="s">
        <v>808</v>
      </c>
      <c r="T991" s="2"/>
    </row>
    <row r="992" spans="1:20" ht="15" customHeight="1">
      <c r="A992" s="2">
        <v>10800989</v>
      </c>
      <c r="B992" s="2">
        <v>10010002</v>
      </c>
      <c r="C992" s="2">
        <v>2</v>
      </c>
      <c r="D992" s="2">
        <v>0</v>
      </c>
      <c r="E992" s="2">
        <v>1</v>
      </c>
      <c r="F992" s="2" t="s">
        <v>6743</v>
      </c>
      <c r="G992" s="2"/>
      <c r="H992" s="2"/>
      <c r="I992" s="2"/>
      <c r="J992" s="2" t="s">
        <v>3436</v>
      </c>
      <c r="K992" s="2"/>
      <c r="L992" s="2"/>
      <c r="M992" s="2"/>
      <c r="N992" s="2"/>
      <c r="O992" s="2"/>
      <c r="P992" s="2"/>
      <c r="Q992" s="48"/>
      <c r="R992" s="2" t="s">
        <v>813</v>
      </c>
      <c r="S992" s="2" t="s">
        <v>808</v>
      </c>
      <c r="T992" s="2"/>
    </row>
    <row r="993" spans="1:20" ht="15" customHeight="1">
      <c r="A993" s="2">
        <v>10800990</v>
      </c>
      <c r="B993" s="2">
        <v>10010002</v>
      </c>
      <c r="C993" s="2">
        <v>2</v>
      </c>
      <c r="D993" s="2">
        <v>0</v>
      </c>
      <c r="E993" s="2">
        <v>1</v>
      </c>
      <c r="F993" s="2" t="s">
        <v>6744</v>
      </c>
      <c r="G993" s="2"/>
      <c r="H993" s="2"/>
      <c r="I993" s="2"/>
      <c r="J993" s="2" t="s">
        <v>3437</v>
      </c>
      <c r="K993" s="2"/>
      <c r="L993" s="2"/>
      <c r="M993" s="2"/>
      <c r="N993" s="2"/>
      <c r="O993" s="2"/>
      <c r="P993" s="2"/>
      <c r="Q993" s="48"/>
      <c r="R993" s="2" t="s">
        <v>814</v>
      </c>
      <c r="S993" s="2" t="s">
        <v>808</v>
      </c>
      <c r="T993" s="2"/>
    </row>
    <row r="994" spans="1:20" ht="15" customHeight="1">
      <c r="A994" s="2">
        <v>10800991</v>
      </c>
      <c r="B994" s="2">
        <v>10010002</v>
      </c>
      <c r="C994" s="2">
        <v>2</v>
      </c>
      <c r="D994" s="2">
        <v>0</v>
      </c>
      <c r="E994" s="2">
        <v>1</v>
      </c>
      <c r="F994" s="2" t="s">
        <v>6745</v>
      </c>
      <c r="G994" s="2"/>
      <c r="H994" s="2"/>
      <c r="I994" s="2"/>
      <c r="J994" s="2" t="s">
        <v>3438</v>
      </c>
      <c r="K994" s="2"/>
      <c r="L994" s="2"/>
      <c r="M994" s="2"/>
      <c r="N994" s="2"/>
      <c r="O994" s="2"/>
      <c r="P994" s="2"/>
      <c r="Q994" s="48"/>
      <c r="R994" s="2" t="s">
        <v>815</v>
      </c>
      <c r="S994" s="2" t="s">
        <v>808</v>
      </c>
      <c r="T994" s="2"/>
    </row>
    <row r="995" spans="1:20" ht="15" customHeight="1">
      <c r="A995" s="2">
        <v>10800992</v>
      </c>
      <c r="B995" s="2">
        <v>10010009</v>
      </c>
      <c r="C995" s="2">
        <v>2</v>
      </c>
      <c r="D995" s="2">
        <v>0</v>
      </c>
      <c r="E995" s="2">
        <v>1</v>
      </c>
      <c r="F995" s="2" t="s">
        <v>6746</v>
      </c>
      <c r="G995" s="2"/>
      <c r="H995" s="2"/>
      <c r="I995" s="2"/>
      <c r="J995" s="2" t="s">
        <v>3439</v>
      </c>
      <c r="K995" s="2"/>
      <c r="L995" s="2"/>
      <c r="M995" s="2"/>
      <c r="N995" s="2"/>
      <c r="O995" s="2"/>
      <c r="P995" s="2"/>
      <c r="Q995" s="48"/>
      <c r="R995" s="2" t="s">
        <v>816</v>
      </c>
      <c r="S995" s="2" t="s">
        <v>817</v>
      </c>
      <c r="T995" s="2"/>
    </row>
    <row r="996" spans="1:20" ht="15" customHeight="1">
      <c r="A996" s="2">
        <v>10800993</v>
      </c>
      <c r="B996" s="2">
        <v>10010009</v>
      </c>
      <c r="C996" s="2">
        <v>2</v>
      </c>
      <c r="D996" s="2">
        <v>0</v>
      </c>
      <c r="E996" s="2">
        <v>1</v>
      </c>
      <c r="F996" s="2" t="s">
        <v>6747</v>
      </c>
      <c r="G996" s="2"/>
      <c r="H996" s="2"/>
      <c r="I996" s="2"/>
      <c r="J996" s="2" t="s">
        <v>3440</v>
      </c>
      <c r="K996" s="2"/>
      <c r="L996" s="2"/>
      <c r="M996" s="2"/>
      <c r="N996" s="2"/>
      <c r="O996" s="2"/>
      <c r="P996" s="2"/>
      <c r="Q996" s="48"/>
      <c r="R996" s="2" t="s">
        <v>818</v>
      </c>
      <c r="S996" s="2" t="s">
        <v>817</v>
      </c>
      <c r="T996" s="2"/>
    </row>
    <row r="997" spans="1:20" ht="15" customHeight="1">
      <c r="A997" s="2">
        <v>10800994</v>
      </c>
      <c r="B997" s="2">
        <v>10010009</v>
      </c>
      <c r="C997" s="2">
        <v>2</v>
      </c>
      <c r="D997" s="2">
        <v>0</v>
      </c>
      <c r="E997" s="2">
        <v>1</v>
      </c>
      <c r="F997" s="2" t="s">
        <v>6748</v>
      </c>
      <c r="G997" s="2"/>
      <c r="H997" s="2"/>
      <c r="I997" s="2"/>
      <c r="J997" s="2" t="s">
        <v>3441</v>
      </c>
      <c r="K997" s="2"/>
      <c r="L997" s="2"/>
      <c r="M997" s="2"/>
      <c r="N997" s="2"/>
      <c r="O997" s="2"/>
      <c r="P997" s="2"/>
      <c r="Q997" s="48"/>
      <c r="R997" s="2" t="s">
        <v>819</v>
      </c>
      <c r="S997" s="2" t="s">
        <v>817</v>
      </c>
      <c r="T997" s="2"/>
    </row>
    <row r="998" spans="1:20" ht="15" customHeight="1">
      <c r="A998" s="2">
        <v>10800995</v>
      </c>
      <c r="B998" s="2">
        <v>10010009</v>
      </c>
      <c r="C998" s="2">
        <v>2</v>
      </c>
      <c r="D998" s="2">
        <v>0</v>
      </c>
      <c r="E998" s="2">
        <v>1</v>
      </c>
      <c r="F998" s="2" t="s">
        <v>6749</v>
      </c>
      <c r="G998" s="2"/>
      <c r="H998" s="2"/>
      <c r="I998" s="2"/>
      <c r="J998" s="2" t="s">
        <v>3442</v>
      </c>
      <c r="K998" s="2"/>
      <c r="L998" s="2"/>
      <c r="M998" s="2"/>
      <c r="N998" s="2"/>
      <c r="O998" s="2"/>
      <c r="P998" s="2"/>
      <c r="Q998" s="48"/>
      <c r="R998" s="2" t="s">
        <v>820</v>
      </c>
      <c r="S998" s="2" t="s">
        <v>817</v>
      </c>
      <c r="T998" s="2"/>
    </row>
    <row r="999" spans="1:20" ht="15" customHeight="1">
      <c r="A999" s="2">
        <v>10800996</v>
      </c>
      <c r="B999" s="2">
        <v>10010009</v>
      </c>
      <c r="C999" s="2">
        <v>2</v>
      </c>
      <c r="D999" s="2">
        <v>0</v>
      </c>
      <c r="E999" s="2">
        <v>1</v>
      </c>
      <c r="F999" s="2" t="s">
        <v>6750</v>
      </c>
      <c r="G999" s="2"/>
      <c r="H999" s="2"/>
      <c r="I999" s="2"/>
      <c r="J999" s="2" t="s">
        <v>3443</v>
      </c>
      <c r="K999" s="2"/>
      <c r="L999" s="2"/>
      <c r="M999" s="2"/>
      <c r="N999" s="2"/>
      <c r="O999" s="2"/>
      <c r="P999" s="2"/>
      <c r="Q999" s="48"/>
      <c r="R999" s="2" t="s">
        <v>821</v>
      </c>
      <c r="S999" s="2" t="s">
        <v>817</v>
      </c>
      <c r="T999" s="2"/>
    </row>
    <row r="1000" spans="1:20" ht="15" customHeight="1">
      <c r="A1000" s="2">
        <v>10800997</v>
      </c>
      <c r="B1000" s="2">
        <v>10010009</v>
      </c>
      <c r="C1000" s="2">
        <v>2</v>
      </c>
      <c r="D1000" s="2">
        <v>0</v>
      </c>
      <c r="E1000" s="2">
        <v>1</v>
      </c>
      <c r="F1000" s="2" t="s">
        <v>6751</v>
      </c>
      <c r="G1000" s="2"/>
      <c r="H1000" s="2"/>
      <c r="I1000" s="2"/>
      <c r="J1000" s="2" t="s">
        <v>3444</v>
      </c>
      <c r="K1000" s="2"/>
      <c r="L1000" s="2"/>
      <c r="M1000" s="2"/>
      <c r="N1000" s="2"/>
      <c r="O1000" s="2"/>
      <c r="P1000" s="2"/>
      <c r="Q1000" s="48"/>
      <c r="R1000" s="2" t="s">
        <v>822</v>
      </c>
      <c r="S1000" s="2" t="s">
        <v>817</v>
      </c>
      <c r="T1000" s="2"/>
    </row>
    <row r="1001" spans="1:20" ht="15" customHeight="1">
      <c r="A1001" s="2">
        <v>10800998</v>
      </c>
      <c r="B1001" s="2">
        <v>10010009</v>
      </c>
      <c r="C1001" s="2">
        <v>2</v>
      </c>
      <c r="D1001" s="2">
        <v>0</v>
      </c>
      <c r="E1001" s="2">
        <v>1</v>
      </c>
      <c r="F1001" s="2" t="s">
        <v>6752</v>
      </c>
      <c r="G1001" s="2"/>
      <c r="H1001" s="2"/>
      <c r="I1001" s="2"/>
      <c r="J1001" s="2" t="s">
        <v>3445</v>
      </c>
      <c r="K1001" s="2"/>
      <c r="L1001" s="2"/>
      <c r="M1001" s="2" t="s">
        <v>4286</v>
      </c>
      <c r="N1001" s="2"/>
      <c r="O1001" s="2"/>
      <c r="P1001" s="2"/>
      <c r="Q1001" s="48"/>
      <c r="R1001" s="2" t="s">
        <v>823</v>
      </c>
      <c r="S1001" s="2" t="s">
        <v>817</v>
      </c>
      <c r="T1001" s="2"/>
    </row>
    <row r="1002" spans="1:20" ht="15" customHeight="1">
      <c r="A1002" s="2">
        <v>10800999</v>
      </c>
      <c r="B1002" s="2">
        <v>10010002</v>
      </c>
      <c r="C1002" s="2">
        <v>2</v>
      </c>
      <c r="D1002" s="2">
        <v>0</v>
      </c>
      <c r="E1002" s="2">
        <v>1</v>
      </c>
      <c r="F1002" s="2" t="s">
        <v>2475</v>
      </c>
      <c r="G1002" s="2"/>
      <c r="H1002" s="2"/>
      <c r="I1002" s="2"/>
      <c r="J1002" s="2" t="s">
        <v>3448</v>
      </c>
      <c r="K1002" s="2"/>
      <c r="L1002" s="2"/>
      <c r="M1002" s="2"/>
      <c r="N1002" s="2"/>
      <c r="O1002" s="2"/>
      <c r="P1002" s="2"/>
      <c r="Q1002" s="48"/>
      <c r="R1002" s="2">
        <v>2671</v>
      </c>
      <c r="S1002" s="2" t="s">
        <v>276</v>
      </c>
      <c r="T1002" s="2"/>
    </row>
    <row r="1003" spans="1:20" ht="15" customHeight="1">
      <c r="A1003" s="2">
        <v>10801000</v>
      </c>
      <c r="B1003" s="2">
        <v>10010001</v>
      </c>
      <c r="C1003" s="2">
        <v>2</v>
      </c>
      <c r="D1003" s="2">
        <v>0</v>
      </c>
      <c r="E1003" s="2">
        <v>1</v>
      </c>
      <c r="F1003" s="2" t="s">
        <v>6753</v>
      </c>
      <c r="G1003" s="2"/>
      <c r="H1003" s="2"/>
      <c r="I1003" s="2"/>
      <c r="J1003" s="2" t="s">
        <v>3458</v>
      </c>
      <c r="K1003" s="2"/>
      <c r="L1003" s="2"/>
      <c r="M1003" s="2"/>
      <c r="N1003" s="2"/>
      <c r="O1003" s="2"/>
      <c r="P1003" s="2"/>
      <c r="Q1003" s="48"/>
      <c r="R1003" s="2">
        <v>2662</v>
      </c>
      <c r="S1003" s="2" t="s">
        <v>276</v>
      </c>
      <c r="T1003" s="2"/>
    </row>
    <row r="1004" spans="1:20" ht="15" customHeight="1">
      <c r="A1004" s="2">
        <v>10801001</v>
      </c>
      <c r="B1004" s="2">
        <v>10010001</v>
      </c>
      <c r="C1004" s="2">
        <v>2</v>
      </c>
      <c r="D1004" s="2">
        <v>0</v>
      </c>
      <c r="E1004" s="2">
        <v>1</v>
      </c>
      <c r="F1004" s="2" t="s">
        <v>6753</v>
      </c>
      <c r="G1004" s="2"/>
      <c r="H1004" s="2"/>
      <c r="I1004" s="2"/>
      <c r="J1004" s="2" t="s">
        <v>3459</v>
      </c>
      <c r="K1004" s="2"/>
      <c r="L1004" s="2"/>
      <c r="M1004" s="2"/>
      <c r="N1004" s="2"/>
      <c r="O1004" s="2"/>
      <c r="P1004" s="2"/>
      <c r="Q1004" s="48"/>
      <c r="R1004" s="2">
        <v>2662</v>
      </c>
      <c r="S1004" s="2" t="s">
        <v>276</v>
      </c>
      <c r="T1004" s="2"/>
    </row>
    <row r="1005" spans="1:20" ht="15" customHeight="1">
      <c r="A1005" s="2">
        <v>10801002</v>
      </c>
      <c r="B1005" s="2">
        <v>10010001</v>
      </c>
      <c r="C1005" s="2">
        <v>2</v>
      </c>
      <c r="D1005" s="2">
        <v>0</v>
      </c>
      <c r="E1005" s="2">
        <v>1</v>
      </c>
      <c r="F1005" s="2" t="s">
        <v>2475</v>
      </c>
      <c r="G1005" s="2"/>
      <c r="H1005" s="2"/>
      <c r="I1005" s="2"/>
      <c r="J1005" s="2" t="s">
        <v>3460</v>
      </c>
      <c r="K1005" s="2"/>
      <c r="L1005" s="2"/>
      <c r="M1005" s="2"/>
      <c r="N1005" s="2"/>
      <c r="O1005" s="2"/>
      <c r="P1005" s="2"/>
      <c r="Q1005" s="48"/>
      <c r="R1005" s="2">
        <v>2662</v>
      </c>
      <c r="S1005" s="2" t="s">
        <v>276</v>
      </c>
      <c r="T1005" s="2"/>
    </row>
    <row r="1006" spans="1:20" ht="15" customHeight="1">
      <c r="A1006" s="2">
        <v>10801003</v>
      </c>
      <c r="B1006" s="2">
        <v>10010002</v>
      </c>
      <c r="C1006" s="2">
        <v>2</v>
      </c>
      <c r="D1006" s="2">
        <v>0</v>
      </c>
      <c r="E1006" s="2">
        <v>1</v>
      </c>
      <c r="F1006" s="2" t="s">
        <v>2475</v>
      </c>
      <c r="G1006" s="2"/>
      <c r="H1006" s="2"/>
      <c r="I1006" s="2"/>
      <c r="J1006" s="2" t="s">
        <v>3461</v>
      </c>
      <c r="K1006" s="2"/>
      <c r="L1006" s="2"/>
      <c r="M1006" s="2"/>
      <c r="N1006" s="2"/>
      <c r="O1006" s="2"/>
      <c r="P1006" s="2"/>
      <c r="Q1006" s="48"/>
      <c r="R1006" s="2">
        <v>2663</v>
      </c>
      <c r="S1006" s="2" t="s">
        <v>276</v>
      </c>
      <c r="T1006" s="2"/>
    </row>
    <row r="1007" spans="1:20" ht="15" customHeight="1">
      <c r="A1007" s="2">
        <v>10801004</v>
      </c>
      <c r="B1007" s="2">
        <v>10010001</v>
      </c>
      <c r="C1007" s="2">
        <v>2</v>
      </c>
      <c r="D1007" s="2">
        <v>0</v>
      </c>
      <c r="E1007" s="2">
        <v>1</v>
      </c>
      <c r="F1007" s="2" t="s">
        <v>3475</v>
      </c>
      <c r="G1007" s="2" t="s">
        <v>3475</v>
      </c>
      <c r="H1007" s="2"/>
      <c r="I1007" s="2"/>
      <c r="J1007" s="2" t="s">
        <v>3474</v>
      </c>
      <c r="K1007" s="2"/>
      <c r="L1007" s="2"/>
      <c r="M1007" s="2"/>
      <c r="N1007" s="2"/>
      <c r="O1007" s="2"/>
      <c r="P1007" s="2"/>
      <c r="Q1007" s="48"/>
      <c r="R1007" s="2">
        <v>2664</v>
      </c>
      <c r="S1007" s="2" t="s">
        <v>276</v>
      </c>
      <c r="T1007" s="2"/>
    </row>
    <row r="1008" spans="1:20" ht="15" customHeight="1">
      <c r="A1008" s="2">
        <v>10801005</v>
      </c>
      <c r="B1008" s="2">
        <v>10010002</v>
      </c>
      <c r="C1008" s="2">
        <v>2</v>
      </c>
      <c r="D1008" s="2">
        <v>0</v>
      </c>
      <c r="E1008" s="2">
        <v>1</v>
      </c>
      <c r="F1008" s="2" t="s">
        <v>2475</v>
      </c>
      <c r="G1008" s="2"/>
      <c r="H1008" s="2"/>
      <c r="I1008" s="2"/>
      <c r="J1008" s="2" t="s">
        <v>3455</v>
      </c>
      <c r="K1008" s="2"/>
      <c r="L1008" s="2"/>
      <c r="M1008" s="2"/>
      <c r="N1008" s="2"/>
      <c r="O1008" s="2"/>
      <c r="P1008" s="2"/>
      <c r="Q1008" s="48"/>
      <c r="R1008" s="2">
        <v>2664</v>
      </c>
      <c r="S1008" s="2" t="s">
        <v>276</v>
      </c>
      <c r="T1008" s="2"/>
    </row>
    <row r="1009" spans="1:20" ht="15" customHeight="1">
      <c r="A1009" s="2">
        <v>10801006</v>
      </c>
      <c r="B1009" s="2">
        <v>10010064</v>
      </c>
      <c r="C1009" s="2">
        <v>2</v>
      </c>
      <c r="D1009" s="2">
        <v>0</v>
      </c>
      <c r="E1009" s="2">
        <v>1</v>
      </c>
      <c r="F1009" s="2" t="s">
        <v>2475</v>
      </c>
      <c r="G1009" s="2"/>
      <c r="H1009" s="2"/>
      <c r="I1009" s="2">
        <v>1</v>
      </c>
      <c r="J1009" s="2" t="s">
        <v>2476</v>
      </c>
      <c r="K1009" s="2"/>
      <c r="L1009" s="2"/>
      <c r="M1009" s="2"/>
      <c r="N1009" s="2"/>
      <c r="O1009" s="2"/>
      <c r="P1009" s="2"/>
      <c r="Q1009" s="48"/>
      <c r="R1009" s="2" t="s">
        <v>833</v>
      </c>
      <c r="S1009" s="2" t="s">
        <v>276</v>
      </c>
      <c r="T1009" s="2"/>
    </row>
    <row r="1010" spans="1:20" ht="15" customHeight="1">
      <c r="A1010" s="2">
        <v>10801007</v>
      </c>
      <c r="B1010" s="2">
        <v>10010064</v>
      </c>
      <c r="C1010" s="2">
        <v>2</v>
      </c>
      <c r="D1010" s="2">
        <v>0</v>
      </c>
      <c r="E1010" s="2">
        <v>1</v>
      </c>
      <c r="F1010" s="2" t="s">
        <v>2478</v>
      </c>
      <c r="G1010" s="2"/>
      <c r="H1010" s="2"/>
      <c r="I1010" s="2">
        <v>1</v>
      </c>
      <c r="J1010" s="2" t="s">
        <v>2477</v>
      </c>
      <c r="K1010" s="2"/>
      <c r="L1010" s="2"/>
      <c r="M1010" s="2"/>
      <c r="N1010" s="2"/>
      <c r="O1010" s="2"/>
      <c r="P1010" s="2"/>
      <c r="Q1010" s="48"/>
      <c r="R1010" s="2" t="s">
        <v>833</v>
      </c>
      <c r="S1010" s="2" t="s">
        <v>276</v>
      </c>
      <c r="T1010" s="2"/>
    </row>
    <row r="1011" spans="1:20" ht="15" customHeight="1">
      <c r="A1011" s="2">
        <v>10801008</v>
      </c>
      <c r="B1011" s="2">
        <v>10010002</v>
      </c>
      <c r="C1011" s="2">
        <v>2</v>
      </c>
      <c r="D1011" s="2">
        <v>0</v>
      </c>
      <c r="E1011" s="2">
        <v>1</v>
      </c>
      <c r="F1011" s="2" t="s">
        <v>2480</v>
      </c>
      <c r="G1011" s="2"/>
      <c r="H1011" s="2"/>
      <c r="I1011" s="2"/>
      <c r="J1011" s="2" t="s">
        <v>2479</v>
      </c>
      <c r="K1011" s="2"/>
      <c r="L1011" s="2"/>
      <c r="M1011" s="2"/>
      <c r="N1011" s="2"/>
      <c r="O1011" s="2"/>
      <c r="P1011" s="2"/>
      <c r="Q1011" s="48"/>
      <c r="R1011" s="2" t="s">
        <v>834</v>
      </c>
      <c r="S1011" s="2" t="s">
        <v>808</v>
      </c>
      <c r="T1011" s="2"/>
    </row>
    <row r="1012" spans="1:20" ht="15" customHeight="1">
      <c r="A1012" s="2">
        <v>10801009</v>
      </c>
      <c r="B1012" s="2">
        <v>10010002</v>
      </c>
      <c r="C1012" s="2">
        <v>2</v>
      </c>
      <c r="D1012" s="2">
        <v>0</v>
      </c>
      <c r="E1012" s="2">
        <v>1</v>
      </c>
      <c r="F1012" s="2" t="s">
        <v>2482</v>
      </c>
      <c r="G1012" s="2"/>
      <c r="H1012" s="2"/>
      <c r="I1012" s="2"/>
      <c r="J1012" s="2" t="s">
        <v>2481</v>
      </c>
      <c r="K1012" s="2"/>
      <c r="L1012" s="2"/>
      <c r="M1012" s="2"/>
      <c r="N1012" s="2"/>
      <c r="O1012" s="2"/>
      <c r="P1012" s="2"/>
      <c r="Q1012" s="48"/>
      <c r="R1012" s="2" t="s">
        <v>835</v>
      </c>
      <c r="S1012" s="2" t="s">
        <v>808</v>
      </c>
      <c r="T1012" s="2"/>
    </row>
    <row r="1013" spans="1:20" ht="15" customHeight="1">
      <c r="A1013" s="2">
        <v>10801010</v>
      </c>
      <c r="B1013" s="2">
        <v>10010002</v>
      </c>
      <c r="C1013" s="2">
        <v>2</v>
      </c>
      <c r="D1013" s="2">
        <v>0</v>
      </c>
      <c r="E1013" s="2">
        <v>1</v>
      </c>
      <c r="F1013" s="2" t="s">
        <v>2484</v>
      </c>
      <c r="G1013" s="2"/>
      <c r="H1013" s="2"/>
      <c r="I1013" s="2"/>
      <c r="J1013" s="2" t="s">
        <v>2483</v>
      </c>
      <c r="K1013" s="2"/>
      <c r="L1013" s="2"/>
      <c r="M1013" s="2"/>
      <c r="N1013" s="2"/>
      <c r="O1013" s="2"/>
      <c r="P1013" s="2"/>
      <c r="Q1013" s="48"/>
      <c r="R1013" s="2" t="s">
        <v>836</v>
      </c>
      <c r="S1013" s="2" t="s">
        <v>808</v>
      </c>
      <c r="T1013" s="2"/>
    </row>
    <row r="1014" spans="1:20" ht="15" customHeight="1">
      <c r="A1014" s="2">
        <v>10801011</v>
      </c>
      <c r="B1014" s="2">
        <v>10010002</v>
      </c>
      <c r="C1014" s="2">
        <v>2</v>
      </c>
      <c r="D1014" s="2">
        <v>0</v>
      </c>
      <c r="E1014" s="2">
        <v>1</v>
      </c>
      <c r="F1014" s="2" t="s">
        <v>2486</v>
      </c>
      <c r="G1014" s="2"/>
      <c r="H1014" s="2"/>
      <c r="I1014" s="2"/>
      <c r="J1014" s="2" t="s">
        <v>2485</v>
      </c>
      <c r="K1014" s="2"/>
      <c r="L1014" s="2"/>
      <c r="M1014" s="2"/>
      <c r="N1014" s="2"/>
      <c r="O1014" s="2"/>
      <c r="P1014" s="2"/>
      <c r="Q1014" s="48"/>
      <c r="R1014" s="2" t="s">
        <v>837</v>
      </c>
      <c r="S1014" s="2" t="s">
        <v>808</v>
      </c>
      <c r="T1014" s="2"/>
    </row>
    <row r="1015" spans="1:20" ht="15" customHeight="1">
      <c r="A1015" s="2">
        <v>10801012</v>
      </c>
      <c r="B1015" s="2">
        <v>10010002</v>
      </c>
      <c r="C1015" s="2">
        <v>2</v>
      </c>
      <c r="D1015" s="2">
        <v>0</v>
      </c>
      <c r="E1015" s="2">
        <v>1</v>
      </c>
      <c r="F1015" s="2" t="s">
        <v>2488</v>
      </c>
      <c r="G1015" s="2"/>
      <c r="H1015" s="2"/>
      <c r="I1015" s="2"/>
      <c r="J1015" s="2" t="s">
        <v>2487</v>
      </c>
      <c r="K1015" s="2"/>
      <c r="L1015" s="2"/>
      <c r="M1015" s="2"/>
      <c r="N1015" s="2"/>
      <c r="O1015" s="2"/>
      <c r="P1015" s="2"/>
      <c r="Q1015" s="48"/>
      <c r="R1015" s="2" t="s">
        <v>838</v>
      </c>
      <c r="S1015" s="2" t="s">
        <v>808</v>
      </c>
      <c r="T1015" s="2"/>
    </row>
    <row r="1016" spans="1:20" ht="15" customHeight="1">
      <c r="A1016" s="2">
        <v>10801013</v>
      </c>
      <c r="B1016" s="2">
        <v>10010002</v>
      </c>
      <c r="C1016" s="2">
        <v>2</v>
      </c>
      <c r="D1016" s="2">
        <v>0</v>
      </c>
      <c r="E1016" s="2">
        <v>1</v>
      </c>
      <c r="F1016" s="2" t="s">
        <v>2490</v>
      </c>
      <c r="G1016" s="2"/>
      <c r="H1016" s="2"/>
      <c r="I1016" s="2"/>
      <c r="J1016" s="2" t="s">
        <v>2489</v>
      </c>
      <c r="K1016" s="2"/>
      <c r="L1016" s="2"/>
      <c r="M1016" s="2"/>
      <c r="N1016" s="2"/>
      <c r="O1016" s="2"/>
      <c r="P1016" s="2"/>
      <c r="Q1016" s="48"/>
      <c r="R1016" s="2" t="s">
        <v>839</v>
      </c>
      <c r="S1016" s="2" t="s">
        <v>808</v>
      </c>
      <c r="T1016" s="2"/>
    </row>
    <row r="1017" spans="1:20" ht="15" customHeight="1">
      <c r="A1017" s="2">
        <v>10801014</v>
      </c>
      <c r="B1017" s="2">
        <v>10010002</v>
      </c>
      <c r="C1017" s="2">
        <v>2</v>
      </c>
      <c r="D1017" s="2">
        <v>0</v>
      </c>
      <c r="E1017" s="2">
        <v>1</v>
      </c>
      <c r="F1017" s="2" t="s">
        <v>2492</v>
      </c>
      <c r="G1017" s="2"/>
      <c r="H1017" s="2"/>
      <c r="I1017" s="2"/>
      <c r="J1017" s="2" t="s">
        <v>2491</v>
      </c>
      <c r="K1017" s="2"/>
      <c r="L1017" s="2"/>
      <c r="M1017" s="2"/>
      <c r="N1017" s="2"/>
      <c r="O1017" s="2"/>
      <c r="P1017" s="2"/>
      <c r="Q1017" s="48"/>
      <c r="R1017" s="2" t="s">
        <v>840</v>
      </c>
      <c r="S1017" s="2" t="s">
        <v>808</v>
      </c>
      <c r="T1017" s="2"/>
    </row>
    <row r="1018" spans="1:20" ht="15" customHeight="1">
      <c r="A1018" s="2">
        <v>10801015</v>
      </c>
      <c r="B1018" s="2">
        <v>10010002</v>
      </c>
      <c r="C1018" s="2">
        <v>2</v>
      </c>
      <c r="D1018" s="2">
        <v>0</v>
      </c>
      <c r="E1018" s="2">
        <v>1</v>
      </c>
      <c r="F1018" s="2" t="s">
        <v>2494</v>
      </c>
      <c r="G1018" s="2"/>
      <c r="H1018" s="2"/>
      <c r="I1018" s="2"/>
      <c r="J1018" s="2" t="s">
        <v>2493</v>
      </c>
      <c r="K1018" s="2"/>
      <c r="L1018" s="2"/>
      <c r="M1018" s="2"/>
      <c r="N1018" s="2"/>
      <c r="O1018" s="2"/>
      <c r="P1018" s="2"/>
      <c r="Q1018" s="48"/>
      <c r="R1018" s="2" t="s">
        <v>841</v>
      </c>
      <c r="S1018" s="2" t="s">
        <v>808</v>
      </c>
      <c r="T1018" s="2"/>
    </row>
    <row r="1019" spans="1:20" ht="15" customHeight="1">
      <c r="A1019" s="2">
        <v>10801016</v>
      </c>
      <c r="B1019" s="2">
        <v>10010002</v>
      </c>
      <c r="C1019" s="2">
        <v>2</v>
      </c>
      <c r="D1019" s="2">
        <v>0</v>
      </c>
      <c r="E1019" s="2">
        <v>1</v>
      </c>
      <c r="F1019" s="2" t="s">
        <v>2496</v>
      </c>
      <c r="G1019" s="2"/>
      <c r="H1019" s="2"/>
      <c r="I1019" s="2"/>
      <c r="J1019" s="2" t="s">
        <v>2495</v>
      </c>
      <c r="K1019" s="2"/>
      <c r="L1019" s="2"/>
      <c r="M1019" s="2"/>
      <c r="N1019" s="2"/>
      <c r="O1019" s="2"/>
      <c r="P1019" s="2"/>
      <c r="Q1019" s="48"/>
      <c r="R1019" s="2" t="s">
        <v>842</v>
      </c>
      <c r="S1019" s="2" t="s">
        <v>808</v>
      </c>
      <c r="T1019" s="2"/>
    </row>
    <row r="1020" spans="1:20" ht="15" customHeight="1">
      <c r="A1020" s="2">
        <v>10801017</v>
      </c>
      <c r="B1020" s="2">
        <v>10010002</v>
      </c>
      <c r="C1020" s="2">
        <v>2</v>
      </c>
      <c r="D1020" s="2">
        <v>0</v>
      </c>
      <c r="E1020" s="2">
        <v>1</v>
      </c>
      <c r="F1020" s="2" t="s">
        <v>2498</v>
      </c>
      <c r="G1020" s="2"/>
      <c r="H1020" s="2"/>
      <c r="I1020" s="2"/>
      <c r="J1020" s="2" t="s">
        <v>2497</v>
      </c>
      <c r="K1020" s="2"/>
      <c r="L1020" s="2"/>
      <c r="M1020" s="2"/>
      <c r="N1020" s="2"/>
      <c r="O1020" s="2"/>
      <c r="P1020" s="2"/>
      <c r="Q1020" s="48"/>
      <c r="R1020" s="2" t="s">
        <v>843</v>
      </c>
      <c r="S1020" s="2" t="s">
        <v>808</v>
      </c>
      <c r="T1020" s="2"/>
    </row>
    <row r="1021" spans="1:20" ht="15" customHeight="1">
      <c r="A1021" s="2">
        <v>10801018</v>
      </c>
      <c r="B1021" s="2">
        <v>10010002</v>
      </c>
      <c r="C1021" s="2">
        <v>2</v>
      </c>
      <c r="D1021" s="2">
        <v>0</v>
      </c>
      <c r="E1021" s="2">
        <v>1</v>
      </c>
      <c r="F1021" s="2" t="s">
        <v>2500</v>
      </c>
      <c r="G1021" s="2"/>
      <c r="H1021" s="2"/>
      <c r="I1021" s="2"/>
      <c r="J1021" s="2" t="s">
        <v>2499</v>
      </c>
      <c r="K1021" s="2"/>
      <c r="L1021" s="2"/>
      <c r="M1021" s="2"/>
      <c r="N1021" s="2"/>
      <c r="O1021" s="2"/>
      <c r="P1021" s="2"/>
      <c r="Q1021" s="48"/>
      <c r="R1021" s="2" t="s">
        <v>844</v>
      </c>
      <c r="S1021" s="2" t="s">
        <v>808</v>
      </c>
      <c r="T1021" s="2"/>
    </row>
    <row r="1022" spans="1:20" ht="15" customHeight="1">
      <c r="A1022" s="2">
        <v>10801019</v>
      </c>
      <c r="B1022" s="2">
        <v>10010002</v>
      </c>
      <c r="C1022" s="2">
        <v>2</v>
      </c>
      <c r="D1022" s="2">
        <v>0</v>
      </c>
      <c r="E1022" s="2">
        <v>1</v>
      </c>
      <c r="F1022" s="2" t="s">
        <v>2502</v>
      </c>
      <c r="G1022" s="2"/>
      <c r="H1022" s="2"/>
      <c r="I1022" s="2"/>
      <c r="J1022" s="2" t="s">
        <v>2501</v>
      </c>
      <c r="K1022" s="2"/>
      <c r="L1022" s="2"/>
      <c r="M1022" s="2"/>
      <c r="N1022" s="2"/>
      <c r="O1022" s="2"/>
      <c r="P1022" s="2"/>
      <c r="Q1022" s="48"/>
      <c r="R1022" s="2" t="s">
        <v>845</v>
      </c>
      <c r="S1022" s="2" t="s">
        <v>808</v>
      </c>
      <c r="T1022" s="2"/>
    </row>
    <row r="1023" spans="1:20" ht="15" customHeight="1">
      <c r="A1023" s="2">
        <v>10801020</v>
      </c>
      <c r="B1023" s="2">
        <v>10010004</v>
      </c>
      <c r="C1023" s="2">
        <v>2</v>
      </c>
      <c r="D1023" s="2">
        <v>0</v>
      </c>
      <c r="E1023" s="2">
        <v>1</v>
      </c>
      <c r="F1023" s="2" t="s">
        <v>2504</v>
      </c>
      <c r="G1023" s="2"/>
      <c r="H1023" s="2"/>
      <c r="I1023" s="2"/>
      <c r="J1023" s="2" t="s">
        <v>2503</v>
      </c>
      <c r="K1023" s="2"/>
      <c r="L1023" s="2"/>
      <c r="M1023" s="2"/>
      <c r="N1023" s="2"/>
      <c r="O1023" s="2"/>
      <c r="P1023" s="2"/>
      <c r="Q1023" s="48"/>
      <c r="R1023" s="2" t="s">
        <v>846</v>
      </c>
      <c r="S1023" s="2" t="s">
        <v>847</v>
      </c>
      <c r="T1023" s="2"/>
    </row>
    <row r="1024" spans="1:20" ht="15" customHeight="1">
      <c r="A1024" s="2">
        <v>10801021</v>
      </c>
      <c r="B1024" s="2">
        <v>10010004</v>
      </c>
      <c r="C1024" s="2">
        <v>2</v>
      </c>
      <c r="D1024" s="2">
        <v>0</v>
      </c>
      <c r="E1024" s="2">
        <v>1</v>
      </c>
      <c r="F1024" s="2" t="s">
        <v>2506</v>
      </c>
      <c r="G1024" s="2"/>
      <c r="H1024" s="2"/>
      <c r="I1024" s="2"/>
      <c r="J1024" s="2" t="s">
        <v>2505</v>
      </c>
      <c r="K1024" s="2"/>
      <c r="L1024" s="2"/>
      <c r="M1024" s="2"/>
      <c r="N1024" s="2"/>
      <c r="O1024" s="2"/>
      <c r="P1024" s="2"/>
      <c r="Q1024" s="48"/>
      <c r="R1024" s="2" t="s">
        <v>848</v>
      </c>
      <c r="S1024" s="2" t="s">
        <v>847</v>
      </c>
      <c r="T1024" s="2"/>
    </row>
    <row r="1025" spans="1:20" ht="15" customHeight="1">
      <c r="A1025" s="2">
        <v>10801022</v>
      </c>
      <c r="B1025" s="2">
        <v>10010004</v>
      </c>
      <c r="C1025" s="2">
        <v>2</v>
      </c>
      <c r="D1025" s="2">
        <v>0</v>
      </c>
      <c r="E1025" s="2">
        <v>1</v>
      </c>
      <c r="F1025" s="2" t="s">
        <v>2508</v>
      </c>
      <c r="G1025" s="2"/>
      <c r="H1025" s="2"/>
      <c r="I1025" s="2"/>
      <c r="J1025" s="2" t="s">
        <v>2507</v>
      </c>
      <c r="K1025" s="2"/>
      <c r="L1025" s="2"/>
      <c r="M1025" s="2"/>
      <c r="N1025" s="2"/>
      <c r="O1025" s="2"/>
      <c r="P1025" s="2"/>
      <c r="Q1025" s="48"/>
      <c r="R1025" s="2" t="s">
        <v>849</v>
      </c>
      <c r="S1025" s="2" t="s">
        <v>847</v>
      </c>
      <c r="T1025" s="2"/>
    </row>
    <row r="1026" spans="1:20" ht="15" customHeight="1">
      <c r="A1026" s="2">
        <v>10801023</v>
      </c>
      <c r="B1026" s="2">
        <v>10010004</v>
      </c>
      <c r="C1026" s="2">
        <v>2</v>
      </c>
      <c r="D1026" s="2">
        <v>0</v>
      </c>
      <c r="E1026" s="2">
        <v>1</v>
      </c>
      <c r="F1026" s="2" t="s">
        <v>2510</v>
      </c>
      <c r="G1026" s="2"/>
      <c r="H1026" s="2"/>
      <c r="I1026" s="2"/>
      <c r="J1026" s="2" t="s">
        <v>2509</v>
      </c>
      <c r="K1026" s="2"/>
      <c r="L1026" s="2"/>
      <c r="M1026" s="2"/>
      <c r="N1026" s="2"/>
      <c r="O1026" s="2"/>
      <c r="P1026" s="2"/>
      <c r="Q1026" s="48"/>
      <c r="R1026" s="2" t="s">
        <v>850</v>
      </c>
      <c r="S1026" s="2" t="s">
        <v>847</v>
      </c>
      <c r="T1026" s="2"/>
    </row>
    <row r="1027" spans="1:20" ht="15" customHeight="1">
      <c r="A1027" s="2">
        <v>10801024</v>
      </c>
      <c r="B1027" s="2">
        <v>10010004</v>
      </c>
      <c r="C1027" s="2">
        <v>2</v>
      </c>
      <c r="D1027" s="2">
        <v>0</v>
      </c>
      <c r="E1027" s="2">
        <v>1</v>
      </c>
      <c r="F1027" s="2" t="s">
        <v>2512</v>
      </c>
      <c r="G1027" s="2"/>
      <c r="H1027" s="2"/>
      <c r="I1027" s="2"/>
      <c r="J1027" s="2" t="s">
        <v>2511</v>
      </c>
      <c r="K1027" s="2"/>
      <c r="L1027" s="2"/>
      <c r="M1027" s="2"/>
      <c r="N1027" s="2"/>
      <c r="O1027" s="2"/>
      <c r="P1027" s="2"/>
      <c r="Q1027" s="48"/>
      <c r="R1027" s="2" t="s">
        <v>851</v>
      </c>
      <c r="S1027" s="2" t="s">
        <v>847</v>
      </c>
      <c r="T1027" s="2"/>
    </row>
    <row r="1028" spans="1:20" ht="15" customHeight="1">
      <c r="A1028" s="2">
        <v>10801025</v>
      </c>
      <c r="B1028" s="2">
        <v>10010004</v>
      </c>
      <c r="C1028" s="2">
        <v>2</v>
      </c>
      <c r="D1028" s="2">
        <v>0</v>
      </c>
      <c r="E1028" s="2">
        <v>1</v>
      </c>
      <c r="F1028" s="2" t="s">
        <v>2514</v>
      </c>
      <c r="G1028" s="2"/>
      <c r="H1028" s="2"/>
      <c r="I1028" s="2"/>
      <c r="J1028" s="2" t="s">
        <v>2513</v>
      </c>
      <c r="K1028" s="2"/>
      <c r="L1028" s="2"/>
      <c r="M1028" s="2"/>
      <c r="N1028" s="2"/>
      <c r="O1028" s="2"/>
      <c r="P1028" s="2"/>
      <c r="Q1028" s="48"/>
      <c r="R1028" s="2" t="s">
        <v>852</v>
      </c>
      <c r="S1028" s="2" t="s">
        <v>847</v>
      </c>
      <c r="T1028" s="2"/>
    </row>
    <row r="1029" spans="1:20" ht="15" customHeight="1">
      <c r="A1029" s="2">
        <v>10801026</v>
      </c>
      <c r="B1029" s="2">
        <v>10010004</v>
      </c>
      <c r="C1029" s="2">
        <v>2</v>
      </c>
      <c r="D1029" s="2">
        <v>0</v>
      </c>
      <c r="E1029" s="2">
        <v>1</v>
      </c>
      <c r="F1029" s="2" t="s">
        <v>2516</v>
      </c>
      <c r="G1029" s="2"/>
      <c r="H1029" s="2"/>
      <c r="I1029" s="2"/>
      <c r="J1029" s="2" t="s">
        <v>2515</v>
      </c>
      <c r="K1029" s="2"/>
      <c r="L1029" s="2"/>
      <c r="M1029" s="2"/>
      <c r="N1029" s="2"/>
      <c r="O1029" s="2"/>
      <c r="P1029" s="2"/>
      <c r="Q1029" s="48"/>
      <c r="R1029" s="2" t="s">
        <v>853</v>
      </c>
      <c r="S1029" s="2" t="s">
        <v>847</v>
      </c>
      <c r="T1029" s="2"/>
    </row>
    <row r="1030" spans="1:20" ht="15" customHeight="1">
      <c r="A1030" s="2">
        <v>10801027</v>
      </c>
      <c r="B1030" s="2">
        <v>10010004</v>
      </c>
      <c r="C1030" s="2">
        <v>2</v>
      </c>
      <c r="D1030" s="2">
        <v>0</v>
      </c>
      <c r="E1030" s="2">
        <v>1</v>
      </c>
      <c r="F1030" s="2" t="s">
        <v>2518</v>
      </c>
      <c r="G1030" s="2"/>
      <c r="H1030" s="2"/>
      <c r="I1030" s="2"/>
      <c r="J1030" s="2" t="s">
        <v>2517</v>
      </c>
      <c r="K1030" s="2"/>
      <c r="L1030" s="2"/>
      <c r="M1030" s="2"/>
      <c r="N1030" s="2"/>
      <c r="O1030" s="2"/>
      <c r="P1030" s="2"/>
      <c r="Q1030" s="48"/>
      <c r="R1030" s="2" t="s">
        <v>854</v>
      </c>
      <c r="S1030" s="2" t="s">
        <v>847</v>
      </c>
      <c r="T1030" s="2"/>
    </row>
    <row r="1031" spans="1:20" ht="15" customHeight="1">
      <c r="A1031" s="2">
        <v>10801028</v>
      </c>
      <c r="B1031" s="2">
        <v>10010004</v>
      </c>
      <c r="C1031" s="2">
        <v>2</v>
      </c>
      <c r="D1031" s="2">
        <v>0</v>
      </c>
      <c r="E1031" s="2">
        <v>1</v>
      </c>
      <c r="F1031" s="2" t="s">
        <v>2520</v>
      </c>
      <c r="G1031" s="2"/>
      <c r="H1031" s="2"/>
      <c r="I1031" s="2"/>
      <c r="J1031" s="2" t="s">
        <v>2519</v>
      </c>
      <c r="K1031" s="2"/>
      <c r="L1031" s="2"/>
      <c r="M1031" s="2"/>
      <c r="N1031" s="2"/>
      <c r="O1031" s="2"/>
      <c r="P1031" s="2"/>
      <c r="Q1031" s="48"/>
      <c r="R1031" s="2" t="s">
        <v>855</v>
      </c>
      <c r="S1031" s="2" t="s">
        <v>847</v>
      </c>
      <c r="T1031" s="2"/>
    </row>
    <row r="1032" spans="1:20" ht="15" customHeight="1">
      <c r="A1032" s="2">
        <v>10801029</v>
      </c>
      <c r="B1032" s="2">
        <v>10010004</v>
      </c>
      <c r="C1032" s="2">
        <v>2</v>
      </c>
      <c r="D1032" s="2">
        <v>0</v>
      </c>
      <c r="E1032" s="2">
        <v>1</v>
      </c>
      <c r="F1032" s="2" t="s">
        <v>2522</v>
      </c>
      <c r="G1032" s="2"/>
      <c r="H1032" s="2"/>
      <c r="I1032" s="2"/>
      <c r="J1032" s="2" t="s">
        <v>2521</v>
      </c>
      <c r="K1032" s="2"/>
      <c r="L1032" s="2"/>
      <c r="M1032" s="2"/>
      <c r="N1032" s="2"/>
      <c r="O1032" s="2"/>
      <c r="P1032" s="2"/>
      <c r="Q1032" s="48"/>
      <c r="R1032" s="2" t="s">
        <v>856</v>
      </c>
      <c r="S1032" s="2" t="s">
        <v>847</v>
      </c>
      <c r="T1032" s="2"/>
    </row>
    <row r="1033" spans="1:20" ht="15" customHeight="1">
      <c r="A1033" s="2">
        <v>10801030</v>
      </c>
      <c r="B1033" s="2">
        <v>10010002</v>
      </c>
      <c r="C1033" s="2">
        <v>2</v>
      </c>
      <c r="D1033" s="2">
        <v>0</v>
      </c>
      <c r="E1033" s="2">
        <v>1</v>
      </c>
      <c r="F1033" s="2" t="s">
        <v>2218</v>
      </c>
      <c r="G1033" s="2"/>
      <c r="H1033" s="2"/>
      <c r="I1033" s="2"/>
      <c r="J1033" s="2" t="s">
        <v>3414</v>
      </c>
      <c r="K1033" s="2"/>
      <c r="L1033" s="2"/>
      <c r="M1033" s="2"/>
      <c r="N1033" s="2"/>
      <c r="O1033" s="2"/>
      <c r="P1033" s="2"/>
      <c r="Q1033" s="48"/>
      <c r="R1033" s="2" t="s">
        <v>866</v>
      </c>
      <c r="S1033" s="2" t="s">
        <v>867</v>
      </c>
      <c r="T1033" s="2"/>
    </row>
    <row r="1034" spans="1:20" ht="15" customHeight="1">
      <c r="A1034" s="2">
        <v>10801031</v>
      </c>
      <c r="B1034" s="2">
        <v>10010002</v>
      </c>
      <c r="C1034" s="2">
        <v>2</v>
      </c>
      <c r="D1034" s="2">
        <v>0</v>
      </c>
      <c r="E1034" s="2">
        <v>1</v>
      </c>
      <c r="F1034" s="2" t="s">
        <v>2185</v>
      </c>
      <c r="G1034" s="2"/>
      <c r="H1034" s="2"/>
      <c r="I1034" s="2"/>
      <c r="J1034" s="2" t="s">
        <v>3417</v>
      </c>
      <c r="K1034" s="2"/>
      <c r="L1034" s="2"/>
      <c r="M1034" s="2"/>
      <c r="N1034" s="2"/>
      <c r="O1034" s="2"/>
      <c r="P1034" s="2"/>
      <c r="Q1034" s="48"/>
      <c r="R1034" s="2" t="s">
        <v>868</v>
      </c>
      <c r="S1034" s="2" t="s">
        <v>867</v>
      </c>
      <c r="T1034" s="2"/>
    </row>
    <row r="1035" spans="1:20" ht="15" customHeight="1">
      <c r="A1035" s="2">
        <v>10801032</v>
      </c>
      <c r="B1035" s="2">
        <v>10010002</v>
      </c>
      <c r="C1035" s="2">
        <v>2</v>
      </c>
      <c r="D1035" s="2">
        <v>0</v>
      </c>
      <c r="E1035" s="2">
        <v>1</v>
      </c>
      <c r="F1035" s="2" t="s">
        <v>2219</v>
      </c>
      <c r="G1035" s="2"/>
      <c r="H1035" s="2"/>
      <c r="I1035" s="2"/>
      <c r="J1035" s="2" t="s">
        <v>3418</v>
      </c>
      <c r="K1035" s="2"/>
      <c r="L1035" s="2"/>
      <c r="M1035" s="2"/>
      <c r="N1035" s="2"/>
      <c r="O1035" s="2"/>
      <c r="P1035" s="2"/>
      <c r="Q1035" s="48"/>
      <c r="R1035" s="2" t="s">
        <v>869</v>
      </c>
      <c r="S1035" s="2" t="s">
        <v>867</v>
      </c>
      <c r="T1035" s="2"/>
    </row>
    <row r="1036" spans="1:20" ht="15" customHeight="1">
      <c r="A1036" s="2">
        <v>10801033</v>
      </c>
      <c r="B1036" s="2">
        <v>10010002</v>
      </c>
      <c r="C1036" s="2">
        <v>2</v>
      </c>
      <c r="D1036" s="2">
        <v>0</v>
      </c>
      <c r="E1036" s="2">
        <v>1</v>
      </c>
      <c r="F1036" s="2" t="s">
        <v>2186</v>
      </c>
      <c r="G1036" s="2"/>
      <c r="H1036" s="2"/>
      <c r="I1036" s="2"/>
      <c r="J1036" s="2" t="s">
        <v>3419</v>
      </c>
      <c r="K1036" s="2"/>
      <c r="L1036" s="2"/>
      <c r="M1036" s="2"/>
      <c r="N1036" s="2"/>
      <c r="O1036" s="2"/>
      <c r="P1036" s="2"/>
      <c r="Q1036" s="48"/>
      <c r="R1036" s="2" t="s">
        <v>870</v>
      </c>
      <c r="S1036" s="2" t="s">
        <v>867</v>
      </c>
      <c r="T1036" s="2"/>
    </row>
    <row r="1037" spans="1:20" ht="15" customHeight="1">
      <c r="A1037" s="2">
        <v>10801034</v>
      </c>
      <c r="B1037" s="2">
        <v>10010002</v>
      </c>
      <c r="C1037" s="2">
        <v>2</v>
      </c>
      <c r="D1037" s="2">
        <v>0</v>
      </c>
      <c r="E1037" s="2">
        <v>1</v>
      </c>
      <c r="F1037" s="2" t="s">
        <v>2220</v>
      </c>
      <c r="G1037" s="2"/>
      <c r="H1037" s="2"/>
      <c r="I1037" s="2"/>
      <c r="J1037" s="2" t="s">
        <v>3420</v>
      </c>
      <c r="K1037" s="2"/>
      <c r="L1037" s="2"/>
      <c r="M1037" s="2"/>
      <c r="N1037" s="2"/>
      <c r="O1037" s="2"/>
      <c r="P1037" s="2"/>
      <c r="Q1037" s="48"/>
      <c r="R1037" s="2" t="s">
        <v>871</v>
      </c>
      <c r="S1037" s="2" t="s">
        <v>867</v>
      </c>
      <c r="T1037" s="2"/>
    </row>
    <row r="1038" spans="1:20" ht="15" customHeight="1">
      <c r="A1038" s="2">
        <v>10801035</v>
      </c>
      <c r="B1038" s="2">
        <v>10010002</v>
      </c>
      <c r="C1038" s="2">
        <v>2</v>
      </c>
      <c r="D1038" s="2">
        <v>0</v>
      </c>
      <c r="E1038" s="2">
        <v>1</v>
      </c>
      <c r="F1038" s="2" t="s">
        <v>2220</v>
      </c>
      <c r="G1038" s="2"/>
      <c r="H1038" s="2"/>
      <c r="I1038" s="2"/>
      <c r="J1038" s="2" t="s">
        <v>3421</v>
      </c>
      <c r="K1038" s="2"/>
      <c r="L1038" s="2"/>
      <c r="M1038" s="2"/>
      <c r="N1038" s="2"/>
      <c r="O1038" s="2"/>
      <c r="P1038" s="2"/>
      <c r="Q1038" s="48"/>
      <c r="R1038" s="2" t="s">
        <v>871</v>
      </c>
      <c r="S1038" s="2" t="s">
        <v>867</v>
      </c>
      <c r="T1038" s="2"/>
    </row>
    <row r="1039" spans="1:20" ht="15" customHeight="1">
      <c r="A1039" s="2">
        <v>10801036</v>
      </c>
      <c r="B1039" s="2">
        <v>10010002</v>
      </c>
      <c r="C1039" s="2">
        <v>2</v>
      </c>
      <c r="D1039" s="2">
        <v>0</v>
      </c>
      <c r="E1039" s="2">
        <v>1</v>
      </c>
      <c r="F1039" s="2" t="s">
        <v>2221</v>
      </c>
      <c r="G1039" s="2"/>
      <c r="H1039" s="2"/>
      <c r="I1039" s="2"/>
      <c r="J1039" s="2" t="s">
        <v>3424</v>
      </c>
      <c r="K1039" s="2"/>
      <c r="L1039" s="2"/>
      <c r="M1039" s="2"/>
      <c r="N1039" s="2"/>
      <c r="O1039" s="2"/>
      <c r="P1039" s="2"/>
      <c r="Q1039" s="48"/>
      <c r="R1039" s="2" t="s">
        <v>872</v>
      </c>
      <c r="S1039" s="2" t="s">
        <v>867</v>
      </c>
      <c r="T1039" s="2"/>
    </row>
    <row r="1040" spans="1:20" ht="15" customHeight="1">
      <c r="A1040" s="2">
        <v>10801037</v>
      </c>
      <c r="B1040" s="2">
        <v>10010002</v>
      </c>
      <c r="C1040" s="2">
        <v>2</v>
      </c>
      <c r="D1040" s="2">
        <v>0</v>
      </c>
      <c r="E1040" s="2">
        <v>1</v>
      </c>
      <c r="F1040" s="2" t="s">
        <v>2222</v>
      </c>
      <c r="G1040" s="2"/>
      <c r="H1040" s="2"/>
      <c r="I1040" s="2"/>
      <c r="J1040" s="2" t="s">
        <v>3425</v>
      </c>
      <c r="K1040" s="2"/>
      <c r="L1040" s="2"/>
      <c r="M1040" s="2"/>
      <c r="N1040" s="2"/>
      <c r="O1040" s="2"/>
      <c r="P1040" s="2"/>
      <c r="Q1040" s="48"/>
      <c r="R1040" s="2" t="s">
        <v>873</v>
      </c>
      <c r="S1040" s="2" t="s">
        <v>867</v>
      </c>
      <c r="T1040" s="2"/>
    </row>
    <row r="1041" spans="1:20" ht="15" customHeight="1">
      <c r="A1041" s="2">
        <v>10801038</v>
      </c>
      <c r="B1041" s="2">
        <v>10010002</v>
      </c>
      <c r="C1041" s="2">
        <v>2</v>
      </c>
      <c r="D1041" s="2">
        <v>0</v>
      </c>
      <c r="E1041" s="2">
        <v>1</v>
      </c>
      <c r="F1041" s="2" t="s">
        <v>3470</v>
      </c>
      <c r="G1041" s="2"/>
      <c r="H1041" s="2"/>
      <c r="I1041" s="2"/>
      <c r="J1041" s="2" t="s">
        <v>3449</v>
      </c>
      <c r="K1041" s="2"/>
      <c r="L1041" s="2"/>
      <c r="M1041" s="2"/>
      <c r="N1041" s="2"/>
      <c r="O1041" s="2"/>
      <c r="P1041" s="2"/>
      <c r="Q1041" s="48"/>
      <c r="R1041" s="2" t="s">
        <v>874</v>
      </c>
      <c r="S1041" s="2" t="s">
        <v>808</v>
      </c>
      <c r="T1041" s="2"/>
    </row>
    <row r="1042" spans="1:20" ht="15" customHeight="1">
      <c r="A1042" s="2">
        <v>10801039</v>
      </c>
      <c r="B1042" s="2">
        <v>10010009</v>
      </c>
      <c r="C1042" s="2">
        <v>2</v>
      </c>
      <c r="D1042" s="2">
        <v>0</v>
      </c>
      <c r="E1042" s="2">
        <v>1</v>
      </c>
      <c r="F1042" s="2" t="s">
        <v>3471</v>
      </c>
      <c r="G1042" s="2"/>
      <c r="H1042" s="2"/>
      <c r="I1042" s="2"/>
      <c r="J1042" s="2" t="s">
        <v>3452</v>
      </c>
      <c r="K1042" s="2"/>
      <c r="L1042" s="2"/>
      <c r="M1042" s="2"/>
      <c r="N1042" s="2"/>
      <c r="O1042" s="2"/>
      <c r="P1042" s="2"/>
      <c r="Q1042" s="48"/>
      <c r="R1042" s="2" t="s">
        <v>875</v>
      </c>
      <c r="S1042" s="2" t="s">
        <v>817</v>
      </c>
      <c r="T1042" s="2"/>
    </row>
    <row r="1043" spans="1:20" ht="15" customHeight="1">
      <c r="A1043" s="2">
        <v>10801040</v>
      </c>
      <c r="B1043" s="2">
        <v>10010009</v>
      </c>
      <c r="C1043" s="2">
        <v>2</v>
      </c>
      <c r="D1043" s="2">
        <v>0</v>
      </c>
      <c r="E1043" s="2">
        <v>1</v>
      </c>
      <c r="F1043" s="2" t="s">
        <v>3472</v>
      </c>
      <c r="G1043" s="2"/>
      <c r="H1043" s="2"/>
      <c r="I1043" s="2"/>
      <c r="J1043" s="2" t="s">
        <v>3453</v>
      </c>
      <c r="K1043" s="2"/>
      <c r="L1043" s="2"/>
      <c r="M1043" s="2"/>
      <c r="N1043" s="2"/>
      <c r="O1043" s="2"/>
      <c r="P1043" s="2"/>
      <c r="Q1043" s="48"/>
      <c r="R1043" s="2" t="s">
        <v>876</v>
      </c>
      <c r="S1043" s="2" t="s">
        <v>817</v>
      </c>
      <c r="T1043" s="2"/>
    </row>
    <row r="1044" spans="1:20" ht="15" customHeight="1">
      <c r="A1044" s="2">
        <v>10801041</v>
      </c>
      <c r="B1044" s="2">
        <v>10010009</v>
      </c>
      <c r="C1044" s="2">
        <v>2</v>
      </c>
      <c r="D1044" s="2">
        <v>0</v>
      </c>
      <c r="E1044" s="2">
        <v>1</v>
      </c>
      <c r="F1044" s="2" t="s">
        <v>3473</v>
      </c>
      <c r="G1044" s="2"/>
      <c r="H1044" s="2"/>
      <c r="I1044" s="2"/>
      <c r="J1044" s="2" t="s">
        <v>3454</v>
      </c>
      <c r="K1044" s="2"/>
      <c r="L1044" s="2"/>
      <c r="M1044" s="2"/>
      <c r="N1044" s="2"/>
      <c r="O1044" s="2"/>
      <c r="P1044" s="2"/>
      <c r="Q1044" s="48"/>
      <c r="R1044" s="2" t="s">
        <v>877</v>
      </c>
      <c r="S1044" s="2" t="s">
        <v>817</v>
      </c>
      <c r="T1044" s="2"/>
    </row>
    <row r="1045" spans="1:20" ht="15" customHeight="1">
      <c r="A1045" s="2">
        <v>10801042</v>
      </c>
      <c r="B1045" s="2">
        <v>10010001</v>
      </c>
      <c r="C1045" s="2">
        <v>2</v>
      </c>
      <c r="D1045" s="2">
        <v>0</v>
      </c>
      <c r="E1045" s="2">
        <v>1</v>
      </c>
      <c r="F1045" s="2" t="s">
        <v>2750</v>
      </c>
      <c r="G1045" s="2" t="s">
        <v>2750</v>
      </c>
      <c r="H1045" s="2"/>
      <c r="I1045" s="2"/>
      <c r="J1045" s="2" t="s">
        <v>3478</v>
      </c>
      <c r="K1045" s="2"/>
      <c r="L1045" s="2"/>
      <c r="M1045" s="2"/>
      <c r="N1045" s="2"/>
      <c r="O1045" s="2"/>
      <c r="P1045" s="2"/>
      <c r="Q1045" s="48"/>
      <c r="R1045" s="2" t="s">
        <v>880</v>
      </c>
      <c r="S1045" s="2" t="s">
        <v>793</v>
      </c>
      <c r="T1045" s="2"/>
    </row>
    <row r="1046" spans="1:20" ht="15" customHeight="1">
      <c r="A1046" s="2">
        <v>10801043</v>
      </c>
      <c r="B1046" s="2">
        <v>10010001</v>
      </c>
      <c r="C1046" s="2">
        <v>2</v>
      </c>
      <c r="D1046" s="2">
        <v>0</v>
      </c>
      <c r="E1046" s="2">
        <v>1</v>
      </c>
      <c r="F1046" s="2" t="s">
        <v>3480</v>
      </c>
      <c r="G1046" s="2"/>
      <c r="H1046" s="2"/>
      <c r="I1046" s="2"/>
      <c r="J1046" s="2" t="s">
        <v>6754</v>
      </c>
      <c r="K1046" s="2"/>
      <c r="L1046" s="2"/>
      <c r="M1046" s="2"/>
      <c r="N1046" s="2"/>
      <c r="O1046" s="2"/>
      <c r="P1046" s="2"/>
      <c r="Q1046" s="48"/>
      <c r="R1046" s="2" t="s">
        <v>306</v>
      </c>
      <c r="S1046" s="2" t="s">
        <v>793</v>
      </c>
      <c r="T1046" s="2"/>
    </row>
    <row r="1047" spans="1:20" ht="15" customHeight="1">
      <c r="A1047" s="2">
        <v>10801044</v>
      </c>
      <c r="B1047" s="2">
        <v>10010002</v>
      </c>
      <c r="C1047" s="2">
        <v>2</v>
      </c>
      <c r="D1047" s="2">
        <v>0</v>
      </c>
      <c r="E1047" s="2">
        <v>1</v>
      </c>
      <c r="F1047" s="2" t="s">
        <v>2475</v>
      </c>
      <c r="G1047" s="2"/>
      <c r="H1047" s="2"/>
      <c r="I1047" s="2"/>
      <c r="J1047" s="2" t="s">
        <v>6755</v>
      </c>
      <c r="K1047" s="2"/>
      <c r="L1047" s="2"/>
      <c r="M1047" s="2"/>
      <c r="N1047" s="2"/>
      <c r="O1047" s="2"/>
      <c r="P1047" s="2"/>
      <c r="Q1047" s="48"/>
      <c r="R1047" s="2" t="s">
        <v>307</v>
      </c>
      <c r="S1047" s="2" t="s">
        <v>793</v>
      </c>
      <c r="T1047" s="2"/>
    </row>
    <row r="1048" spans="1:20" ht="15" customHeight="1">
      <c r="A1048" s="2">
        <v>10801045</v>
      </c>
      <c r="B1048" s="2">
        <v>10010002</v>
      </c>
      <c r="C1048" s="2">
        <v>2</v>
      </c>
      <c r="D1048" s="2">
        <v>0</v>
      </c>
      <c r="E1048" s="2">
        <v>1</v>
      </c>
      <c r="F1048" s="2" t="s">
        <v>2646</v>
      </c>
      <c r="G1048" s="2"/>
      <c r="H1048" s="2"/>
      <c r="I1048" s="2"/>
      <c r="J1048" s="2" t="s">
        <v>2645</v>
      </c>
      <c r="K1048" s="2"/>
      <c r="L1048" s="2"/>
      <c r="M1048" s="2"/>
      <c r="N1048" s="2"/>
      <c r="O1048" s="2"/>
      <c r="P1048" s="2"/>
      <c r="Q1048" s="48"/>
      <c r="R1048" s="2" t="s">
        <v>881</v>
      </c>
      <c r="S1048" s="2" t="s">
        <v>793</v>
      </c>
      <c r="T1048" s="2"/>
    </row>
    <row r="1049" spans="1:20" ht="15" customHeight="1">
      <c r="A1049" s="2">
        <v>10801046</v>
      </c>
      <c r="B1049" s="2">
        <v>10010002</v>
      </c>
      <c r="C1049" s="2">
        <v>2</v>
      </c>
      <c r="D1049" s="2">
        <v>0</v>
      </c>
      <c r="E1049" s="2">
        <v>1</v>
      </c>
      <c r="F1049" s="2" t="s">
        <v>2648</v>
      </c>
      <c r="G1049" s="2"/>
      <c r="H1049" s="2"/>
      <c r="I1049" s="2"/>
      <c r="J1049" s="2" t="s">
        <v>2647</v>
      </c>
      <c r="K1049" s="2"/>
      <c r="L1049" s="2"/>
      <c r="M1049" s="2"/>
      <c r="N1049" s="2"/>
      <c r="O1049" s="2"/>
      <c r="P1049" s="2"/>
      <c r="Q1049" s="48"/>
      <c r="R1049" s="2" t="s">
        <v>882</v>
      </c>
      <c r="S1049" s="2" t="s">
        <v>793</v>
      </c>
      <c r="T1049" s="2"/>
    </row>
    <row r="1050" spans="1:20" ht="15" customHeight="1">
      <c r="A1050" s="2">
        <v>10801047</v>
      </c>
      <c r="B1050" s="2">
        <v>10010002</v>
      </c>
      <c r="C1050" s="2">
        <v>2</v>
      </c>
      <c r="D1050" s="2">
        <v>0</v>
      </c>
      <c r="E1050" s="2">
        <v>1</v>
      </c>
      <c r="F1050" s="2" t="s">
        <v>3485</v>
      </c>
      <c r="G1050" s="2"/>
      <c r="H1050" s="2"/>
      <c r="I1050" s="2"/>
      <c r="J1050" s="2" t="s">
        <v>3456</v>
      </c>
      <c r="K1050" s="2"/>
      <c r="L1050" s="2"/>
      <c r="M1050" s="2"/>
      <c r="N1050" s="2"/>
      <c r="O1050" s="2"/>
      <c r="P1050" s="2"/>
      <c r="Q1050" s="48"/>
      <c r="R1050" s="2" t="s">
        <v>883</v>
      </c>
      <c r="S1050" s="2" t="s">
        <v>276</v>
      </c>
      <c r="T1050" s="2"/>
    </row>
    <row r="1051" spans="1:20" ht="15" customHeight="1">
      <c r="A1051" s="2">
        <v>10801048</v>
      </c>
      <c r="B1051" s="2">
        <v>10010002</v>
      </c>
      <c r="C1051" s="2">
        <v>2</v>
      </c>
      <c r="D1051" s="2">
        <v>0</v>
      </c>
      <c r="E1051" s="2">
        <v>1</v>
      </c>
      <c r="F1051" s="2" t="s">
        <v>3485</v>
      </c>
      <c r="G1051" s="2"/>
      <c r="H1051" s="2"/>
      <c r="I1051" s="2"/>
      <c r="J1051" s="2" t="s">
        <v>3457</v>
      </c>
      <c r="K1051" s="2"/>
      <c r="L1051" s="2"/>
      <c r="M1051" s="2"/>
      <c r="N1051" s="2"/>
      <c r="O1051" s="2"/>
      <c r="P1051" s="2"/>
      <c r="Q1051" s="48"/>
      <c r="R1051" s="2" t="s">
        <v>884</v>
      </c>
      <c r="S1051" s="2" t="s">
        <v>276</v>
      </c>
      <c r="T1051" s="2"/>
    </row>
    <row r="1052" spans="1:20" ht="15" customHeight="1">
      <c r="A1052" s="2">
        <v>10801049</v>
      </c>
      <c r="B1052" s="2">
        <v>10010001</v>
      </c>
      <c r="C1052" s="2">
        <v>2</v>
      </c>
      <c r="D1052" s="2">
        <v>0</v>
      </c>
      <c r="E1052" s="2">
        <v>1</v>
      </c>
      <c r="F1052" s="2" t="s">
        <v>2750</v>
      </c>
      <c r="G1052" s="2" t="s">
        <v>2750</v>
      </c>
      <c r="H1052" s="2"/>
      <c r="I1052" s="2"/>
      <c r="J1052" s="2" t="s">
        <v>6756</v>
      </c>
      <c r="K1052" s="2"/>
      <c r="L1052" s="2"/>
      <c r="M1052" s="2"/>
      <c r="N1052" s="2"/>
      <c r="O1052" s="2"/>
      <c r="P1052" s="2"/>
      <c r="Q1052" s="48"/>
      <c r="R1052" s="2">
        <v>60542</v>
      </c>
      <c r="S1052" s="2" t="s">
        <v>793</v>
      </c>
      <c r="T1052" s="2"/>
    </row>
    <row r="1053" spans="1:20" ht="15.75" customHeight="1">
      <c r="A1053" s="2">
        <v>10801050</v>
      </c>
      <c r="B1053" s="2">
        <v>10010001</v>
      </c>
      <c r="C1053" s="2">
        <v>2</v>
      </c>
      <c r="D1053" s="2">
        <v>0</v>
      </c>
      <c r="E1053" s="2">
        <v>1</v>
      </c>
      <c r="F1053" s="2" t="s">
        <v>2752</v>
      </c>
      <c r="G1053" s="2" t="s">
        <v>2752</v>
      </c>
      <c r="H1053" s="2"/>
      <c r="I1053" s="2"/>
      <c r="J1053" s="2" t="s">
        <v>6757</v>
      </c>
      <c r="K1053" s="2"/>
      <c r="L1053" s="2"/>
      <c r="M1053" s="2"/>
      <c r="N1053" s="2"/>
      <c r="O1053" s="2"/>
      <c r="P1053" s="2"/>
      <c r="Q1053" s="48"/>
      <c r="R1053" s="2">
        <v>60542</v>
      </c>
      <c r="S1053" s="2" t="s">
        <v>793</v>
      </c>
      <c r="T1053" s="2"/>
    </row>
    <row r="1054" spans="1:20" ht="15" customHeight="1">
      <c r="A1054" s="2">
        <v>10801051</v>
      </c>
      <c r="B1054" s="2">
        <v>10010002</v>
      </c>
      <c r="C1054" s="2">
        <v>2</v>
      </c>
      <c r="D1054" s="2">
        <v>0</v>
      </c>
      <c r="E1054" s="2">
        <v>1</v>
      </c>
      <c r="F1054" s="2" t="s">
        <v>2475</v>
      </c>
      <c r="G1054" s="2"/>
      <c r="H1054" s="2"/>
      <c r="I1054" s="2"/>
      <c r="J1054" s="2" t="s">
        <v>6758</v>
      </c>
      <c r="K1054" s="2"/>
      <c r="L1054" s="2"/>
      <c r="M1054" s="2"/>
      <c r="N1054" s="2"/>
      <c r="O1054" s="2"/>
      <c r="P1054" s="2"/>
      <c r="Q1054" s="48"/>
      <c r="R1054" s="2">
        <v>1229</v>
      </c>
      <c r="S1054" s="2" t="s">
        <v>793</v>
      </c>
      <c r="T1054" s="2"/>
    </row>
    <row r="1055" spans="1:20" ht="15" customHeight="1">
      <c r="A1055" s="2">
        <v>10801052</v>
      </c>
      <c r="B1055" s="2">
        <v>10010002</v>
      </c>
      <c r="C1055" s="2">
        <v>2</v>
      </c>
      <c r="D1055" s="2">
        <v>0</v>
      </c>
      <c r="E1055" s="2">
        <v>1</v>
      </c>
      <c r="F1055" s="41" t="s">
        <v>6759</v>
      </c>
      <c r="G1055" s="2"/>
      <c r="H1055" s="2"/>
      <c r="I1055" s="2"/>
      <c r="J1055" s="2" t="s">
        <v>3479</v>
      </c>
      <c r="K1055" s="2"/>
      <c r="L1055" s="2"/>
      <c r="M1055" s="2"/>
      <c r="N1055" s="2"/>
      <c r="O1055" s="2"/>
      <c r="P1055" s="2"/>
      <c r="Q1055" s="48"/>
      <c r="R1055" s="2" t="s">
        <v>890</v>
      </c>
      <c r="S1055" s="2" t="s">
        <v>276</v>
      </c>
      <c r="T1055" s="2"/>
    </row>
    <row r="1056" spans="1:20" ht="15" customHeight="1">
      <c r="A1056" s="2">
        <v>10801053</v>
      </c>
      <c r="B1056" s="2">
        <v>10010002</v>
      </c>
      <c r="C1056" s="2">
        <v>2</v>
      </c>
      <c r="D1056" s="2">
        <v>0</v>
      </c>
      <c r="E1056" s="2">
        <v>1</v>
      </c>
      <c r="F1056" s="41" t="s">
        <v>6760</v>
      </c>
      <c r="G1056" s="2"/>
      <c r="H1056" s="2"/>
      <c r="I1056" s="2"/>
      <c r="J1056" s="2" t="s">
        <v>3481</v>
      </c>
      <c r="K1056" s="2"/>
      <c r="L1056" s="2"/>
      <c r="M1056" s="2"/>
      <c r="N1056" s="2"/>
      <c r="O1056" s="2"/>
      <c r="P1056" s="2"/>
      <c r="Q1056" s="48"/>
      <c r="R1056" s="2" t="s">
        <v>890</v>
      </c>
      <c r="S1056" s="2" t="s">
        <v>276</v>
      </c>
      <c r="T1056" s="2"/>
    </row>
    <row r="1057" spans="1:20" ht="15" customHeight="1">
      <c r="A1057" s="2">
        <v>10801054</v>
      </c>
      <c r="B1057" s="2">
        <v>10010002</v>
      </c>
      <c r="C1057" s="2">
        <v>2</v>
      </c>
      <c r="D1057" s="2">
        <v>0</v>
      </c>
      <c r="E1057" s="2">
        <v>1</v>
      </c>
      <c r="F1057" s="41" t="s">
        <v>6761</v>
      </c>
      <c r="G1057" s="2"/>
      <c r="H1057" s="2"/>
      <c r="I1057" s="2"/>
      <c r="J1057" s="2" t="s">
        <v>3482</v>
      </c>
      <c r="K1057" s="2"/>
      <c r="L1057" s="2"/>
      <c r="M1057" s="2"/>
      <c r="N1057" s="2"/>
      <c r="O1057" s="2"/>
      <c r="P1057" s="2"/>
      <c r="Q1057" s="48"/>
      <c r="R1057" s="2" t="s">
        <v>891</v>
      </c>
      <c r="S1057" s="2" t="s">
        <v>276</v>
      </c>
      <c r="T1057" s="2"/>
    </row>
    <row r="1058" spans="1:20" ht="15" customHeight="1">
      <c r="A1058" s="2">
        <v>10801055</v>
      </c>
      <c r="B1058" s="2">
        <v>10010002</v>
      </c>
      <c r="C1058" s="2">
        <v>2</v>
      </c>
      <c r="D1058" s="2">
        <v>0</v>
      </c>
      <c r="E1058" s="2">
        <v>1</v>
      </c>
      <c r="F1058" s="41" t="s">
        <v>6762</v>
      </c>
      <c r="G1058" s="2"/>
      <c r="H1058" s="2"/>
      <c r="I1058" s="2"/>
      <c r="J1058" s="2" t="s">
        <v>3483</v>
      </c>
      <c r="K1058" s="2"/>
      <c r="L1058" s="2"/>
      <c r="M1058" s="2"/>
      <c r="N1058" s="2"/>
      <c r="O1058" s="2"/>
      <c r="P1058" s="2"/>
      <c r="Q1058" s="48"/>
      <c r="R1058" s="2" t="s">
        <v>892</v>
      </c>
      <c r="S1058" s="2" t="s">
        <v>276</v>
      </c>
      <c r="T1058" s="2"/>
    </row>
    <row r="1059" spans="1:20" ht="15" customHeight="1">
      <c r="A1059" s="2">
        <v>10801056</v>
      </c>
      <c r="B1059" s="2">
        <v>10010002</v>
      </c>
      <c r="C1059" s="2">
        <v>2</v>
      </c>
      <c r="D1059" s="2">
        <v>0</v>
      </c>
      <c r="E1059" s="2">
        <v>1</v>
      </c>
      <c r="F1059" s="41" t="s">
        <v>6763</v>
      </c>
      <c r="G1059" s="2"/>
      <c r="H1059" s="2"/>
      <c r="I1059" s="2"/>
      <c r="J1059" s="2" t="s">
        <v>3484</v>
      </c>
      <c r="K1059" s="2"/>
      <c r="L1059" s="2"/>
      <c r="M1059" s="2"/>
      <c r="N1059" s="2"/>
      <c r="O1059" s="2"/>
      <c r="P1059" s="2"/>
      <c r="Q1059" s="48"/>
      <c r="R1059" s="2" t="s">
        <v>893</v>
      </c>
      <c r="S1059" s="2" t="s">
        <v>276</v>
      </c>
      <c r="T1059" s="2"/>
    </row>
    <row r="1060" spans="1:20" ht="15" customHeight="1">
      <c r="A1060" s="2">
        <v>10801057</v>
      </c>
      <c r="B1060" s="2">
        <v>10010001</v>
      </c>
      <c r="C1060" s="2">
        <v>2</v>
      </c>
      <c r="D1060" s="2">
        <v>0</v>
      </c>
      <c r="E1060" s="2">
        <v>1</v>
      </c>
      <c r="F1060" s="2" t="s">
        <v>6764</v>
      </c>
      <c r="G1060" s="2"/>
      <c r="H1060" s="2"/>
      <c r="I1060" s="2"/>
      <c r="J1060" s="2" t="s">
        <v>3486</v>
      </c>
      <c r="K1060" s="2"/>
      <c r="L1060" s="2"/>
      <c r="M1060" s="2"/>
      <c r="N1060" s="2"/>
      <c r="O1060" s="2"/>
      <c r="P1060" s="2"/>
      <c r="Q1060" s="48"/>
      <c r="R1060" s="2" t="s">
        <v>894</v>
      </c>
      <c r="S1060" s="2" t="s">
        <v>276</v>
      </c>
      <c r="T1060" s="2"/>
    </row>
    <row r="1061" spans="1:20" ht="15" customHeight="1">
      <c r="A1061" s="2">
        <v>10801058</v>
      </c>
      <c r="B1061" s="2">
        <v>10010002</v>
      </c>
      <c r="C1061" s="2">
        <v>2</v>
      </c>
      <c r="D1061" s="2">
        <v>0</v>
      </c>
      <c r="E1061" s="2">
        <v>1</v>
      </c>
      <c r="F1061" s="2" t="s">
        <v>6765</v>
      </c>
      <c r="G1061" s="2"/>
      <c r="H1061" s="2"/>
      <c r="I1061" s="2"/>
      <c r="J1061" s="2" t="s">
        <v>3487</v>
      </c>
      <c r="K1061" s="2"/>
      <c r="L1061" s="2"/>
      <c r="M1061" s="2"/>
      <c r="N1061" s="2"/>
      <c r="O1061" s="2"/>
      <c r="P1061" s="2"/>
      <c r="Q1061" s="48"/>
      <c r="R1061" s="2" t="s">
        <v>895</v>
      </c>
      <c r="S1061" s="2" t="s">
        <v>276</v>
      </c>
      <c r="T1061" s="2"/>
    </row>
    <row r="1062" spans="1:20" ht="15" customHeight="1">
      <c r="A1062" s="2">
        <v>10801059</v>
      </c>
      <c r="B1062" s="2">
        <v>10010002</v>
      </c>
      <c r="C1062" s="2">
        <v>2</v>
      </c>
      <c r="D1062" s="2">
        <v>0</v>
      </c>
      <c r="E1062" s="2">
        <v>1</v>
      </c>
      <c r="F1062" s="2" t="s">
        <v>3490</v>
      </c>
      <c r="G1062" s="2"/>
      <c r="H1062" s="2"/>
      <c r="I1062" s="2"/>
      <c r="J1062" s="2" t="s">
        <v>3489</v>
      </c>
      <c r="K1062" s="2"/>
      <c r="L1062" s="2"/>
      <c r="M1062" s="2"/>
      <c r="N1062" s="2"/>
      <c r="O1062" s="2"/>
      <c r="P1062" s="2"/>
      <c r="Q1062" s="48"/>
      <c r="R1062" s="2" t="s">
        <v>895</v>
      </c>
      <c r="S1062" s="2" t="s">
        <v>276</v>
      </c>
      <c r="T1062" s="2"/>
    </row>
    <row r="1063" spans="1:20" ht="15" customHeight="1">
      <c r="A1063" s="2">
        <v>10801060</v>
      </c>
      <c r="B1063" s="2">
        <v>10010002</v>
      </c>
      <c r="C1063" s="2">
        <v>2</v>
      </c>
      <c r="D1063" s="2">
        <v>1</v>
      </c>
      <c r="E1063" s="2">
        <v>1</v>
      </c>
      <c r="F1063" s="2" t="s">
        <v>3492</v>
      </c>
      <c r="G1063" s="2"/>
      <c r="H1063" s="2"/>
      <c r="I1063" s="2"/>
      <c r="J1063" s="2" t="s">
        <v>3491</v>
      </c>
      <c r="K1063" s="2"/>
      <c r="L1063" s="2"/>
      <c r="M1063" s="2"/>
      <c r="N1063" s="2"/>
      <c r="O1063" s="2"/>
      <c r="P1063" s="2"/>
      <c r="Q1063" s="48"/>
      <c r="R1063" s="2" t="s">
        <v>896</v>
      </c>
      <c r="S1063" s="2" t="s">
        <v>276</v>
      </c>
      <c r="T1063" s="2"/>
    </row>
    <row r="1064" spans="1:20" ht="15" customHeight="1">
      <c r="A1064" s="2">
        <v>10801061</v>
      </c>
      <c r="B1064" s="2">
        <v>10010002</v>
      </c>
      <c r="C1064" s="2">
        <v>2</v>
      </c>
      <c r="D1064" s="2">
        <v>0</v>
      </c>
      <c r="E1064" s="2">
        <v>1</v>
      </c>
      <c r="F1064" s="2" t="s">
        <v>2650</v>
      </c>
      <c r="G1064" s="2"/>
      <c r="H1064" s="2"/>
      <c r="I1064" s="2"/>
      <c r="J1064" s="2" t="s">
        <v>2649</v>
      </c>
      <c r="K1064" s="2"/>
      <c r="L1064" s="2"/>
      <c r="M1064" s="2"/>
      <c r="N1064" s="2"/>
      <c r="O1064" s="2"/>
      <c r="P1064" s="2"/>
      <c r="Q1064" s="48"/>
      <c r="R1064" s="2" t="s">
        <v>881</v>
      </c>
      <c r="S1064" s="2" t="s">
        <v>793</v>
      </c>
      <c r="T1064" s="2"/>
    </row>
    <row r="1065" spans="1:20" ht="15" customHeight="1">
      <c r="A1065" s="2">
        <v>10801062</v>
      </c>
      <c r="B1065" s="2">
        <v>10010002</v>
      </c>
      <c r="C1065" s="2">
        <v>2</v>
      </c>
      <c r="D1065" s="2">
        <v>0</v>
      </c>
      <c r="E1065" s="2">
        <v>1</v>
      </c>
      <c r="F1065" s="2" t="s">
        <v>6766</v>
      </c>
      <c r="G1065" s="2"/>
      <c r="H1065" s="2"/>
      <c r="I1065" s="2"/>
      <c r="J1065" s="2" t="s">
        <v>3493</v>
      </c>
      <c r="K1065" s="2"/>
      <c r="L1065" s="2"/>
      <c r="M1065" s="2"/>
      <c r="N1065" s="2"/>
      <c r="O1065" s="2"/>
      <c r="P1065" s="2"/>
      <c r="Q1065" s="48"/>
      <c r="R1065" s="2" t="s">
        <v>892</v>
      </c>
      <c r="S1065" s="2" t="s">
        <v>276</v>
      </c>
      <c r="T1065" s="2"/>
    </row>
    <row r="1066" spans="1:20" ht="15" customHeight="1">
      <c r="A1066" s="2">
        <v>10801063</v>
      </c>
      <c r="B1066" s="2">
        <v>10010002</v>
      </c>
      <c r="C1066" s="2">
        <v>2</v>
      </c>
      <c r="D1066" s="2">
        <v>0</v>
      </c>
      <c r="E1066" s="2">
        <v>1</v>
      </c>
      <c r="F1066" s="2" t="s">
        <v>3032</v>
      </c>
      <c r="G1066" s="2"/>
      <c r="H1066" s="2"/>
      <c r="I1066" s="2"/>
      <c r="J1066" s="2" t="s">
        <v>3495</v>
      </c>
      <c r="K1066" s="2"/>
      <c r="L1066" s="2"/>
      <c r="M1066" s="2"/>
      <c r="N1066" s="2"/>
      <c r="O1066" s="2"/>
      <c r="P1066" s="2"/>
      <c r="Q1066" s="48"/>
      <c r="R1066" s="2" t="s">
        <v>538</v>
      </c>
      <c r="S1066" s="2" t="s">
        <v>808</v>
      </c>
      <c r="T1066" s="2"/>
    </row>
    <row r="1067" spans="1:20" ht="15" customHeight="1">
      <c r="A1067" s="2">
        <v>10801064</v>
      </c>
      <c r="B1067" s="2">
        <v>10010002</v>
      </c>
      <c r="C1067" s="2">
        <v>2</v>
      </c>
      <c r="D1067" s="2">
        <v>0</v>
      </c>
      <c r="E1067" s="2">
        <v>1</v>
      </c>
      <c r="F1067" s="2" t="s">
        <v>3034</v>
      </c>
      <c r="G1067" s="2"/>
      <c r="H1067" s="2"/>
      <c r="I1067" s="2"/>
      <c r="J1067" s="2" t="s">
        <v>3497</v>
      </c>
      <c r="K1067" s="2"/>
      <c r="L1067" s="2"/>
      <c r="M1067" s="2"/>
      <c r="N1067" s="2"/>
      <c r="O1067" s="2"/>
      <c r="P1067" s="2"/>
      <c r="Q1067" s="48"/>
      <c r="R1067" s="2" t="s">
        <v>339</v>
      </c>
      <c r="S1067" s="2" t="s">
        <v>808</v>
      </c>
      <c r="T1067" s="2"/>
    </row>
    <row r="1068" spans="1:20" ht="15" customHeight="1">
      <c r="A1068" s="2">
        <v>10801065</v>
      </c>
      <c r="B1068" s="2">
        <v>10010002</v>
      </c>
      <c r="C1068" s="2">
        <v>2</v>
      </c>
      <c r="D1068" s="2">
        <v>0</v>
      </c>
      <c r="E1068" s="2">
        <v>1</v>
      </c>
      <c r="F1068" s="2" t="s">
        <v>3036</v>
      </c>
      <c r="G1068" s="2"/>
      <c r="H1068" s="2"/>
      <c r="I1068" s="2"/>
      <c r="J1068" s="2" t="s">
        <v>3499</v>
      </c>
      <c r="K1068" s="2"/>
      <c r="L1068" s="2"/>
      <c r="M1068" s="2"/>
      <c r="N1068" s="2"/>
      <c r="O1068" s="2"/>
      <c r="P1068" s="2"/>
      <c r="Q1068" s="48"/>
      <c r="R1068" s="2" t="s">
        <v>540</v>
      </c>
      <c r="S1068" s="2" t="s">
        <v>808</v>
      </c>
      <c r="T1068" s="2"/>
    </row>
    <row r="1069" spans="1:20" ht="15" customHeight="1">
      <c r="A1069" s="2">
        <v>10801066</v>
      </c>
      <c r="B1069" s="2">
        <v>10010002</v>
      </c>
      <c r="C1069" s="2">
        <v>2</v>
      </c>
      <c r="D1069" s="2">
        <v>0</v>
      </c>
      <c r="E1069" s="2">
        <v>1</v>
      </c>
      <c r="F1069" s="2" t="s">
        <v>3038</v>
      </c>
      <c r="G1069" s="2"/>
      <c r="H1069" s="2"/>
      <c r="I1069" s="2"/>
      <c r="J1069" s="2" t="s">
        <v>3501</v>
      </c>
      <c r="K1069" s="2"/>
      <c r="L1069" s="2"/>
      <c r="M1069" s="2"/>
      <c r="N1069" s="2"/>
      <c r="O1069" s="2"/>
      <c r="P1069" s="2"/>
      <c r="Q1069" s="48"/>
      <c r="R1069" s="2" t="s">
        <v>542</v>
      </c>
      <c r="S1069" s="2" t="s">
        <v>808</v>
      </c>
      <c r="T1069" s="2"/>
    </row>
    <row r="1070" spans="1:20" ht="15" customHeight="1">
      <c r="A1070" s="2">
        <v>10801067</v>
      </c>
      <c r="B1070" s="2">
        <v>10010002</v>
      </c>
      <c r="C1070" s="2">
        <v>2</v>
      </c>
      <c r="D1070" s="2">
        <v>0</v>
      </c>
      <c r="E1070" s="2">
        <v>1</v>
      </c>
      <c r="F1070" s="2" t="s">
        <v>3040</v>
      </c>
      <c r="G1070" s="2"/>
      <c r="H1070" s="2"/>
      <c r="I1070" s="2"/>
      <c r="J1070" s="2" t="s">
        <v>3503</v>
      </c>
      <c r="K1070" s="2"/>
      <c r="L1070" s="2"/>
      <c r="M1070" s="2"/>
      <c r="N1070" s="2"/>
      <c r="O1070" s="2"/>
      <c r="P1070" s="2"/>
      <c r="Q1070" s="48"/>
      <c r="R1070" s="2" t="s">
        <v>544</v>
      </c>
      <c r="S1070" s="2" t="s">
        <v>808</v>
      </c>
      <c r="T1070" s="2"/>
    </row>
    <row r="1071" spans="1:20" ht="15" customHeight="1">
      <c r="A1071" s="2">
        <v>10801068</v>
      </c>
      <c r="B1071" s="2">
        <v>10010002</v>
      </c>
      <c r="C1071" s="2">
        <v>2</v>
      </c>
      <c r="D1071" s="2">
        <v>0</v>
      </c>
      <c r="E1071" s="2">
        <v>1</v>
      </c>
      <c r="F1071" s="2" t="s">
        <v>3042</v>
      </c>
      <c r="G1071" s="2"/>
      <c r="H1071" s="2"/>
      <c r="I1071" s="2"/>
      <c r="J1071" s="2" t="s">
        <v>3505</v>
      </c>
      <c r="K1071" s="2"/>
      <c r="L1071" s="2"/>
      <c r="M1071" s="2"/>
      <c r="N1071" s="2"/>
      <c r="O1071" s="2"/>
      <c r="P1071" s="2"/>
      <c r="Q1071" s="48"/>
      <c r="R1071" s="2" t="s">
        <v>546</v>
      </c>
      <c r="S1071" s="2" t="s">
        <v>808</v>
      </c>
      <c r="T1071" s="2"/>
    </row>
    <row r="1072" spans="1:20" ht="15" customHeight="1">
      <c r="A1072" s="2">
        <v>10801069</v>
      </c>
      <c r="B1072" s="2">
        <v>10010002</v>
      </c>
      <c r="C1072" s="2">
        <v>2</v>
      </c>
      <c r="D1072" s="2">
        <v>0</v>
      </c>
      <c r="E1072" s="2">
        <v>1</v>
      </c>
      <c r="F1072" s="2" t="s">
        <v>4953</v>
      </c>
      <c r="G1072" s="2"/>
      <c r="H1072" s="2"/>
      <c r="I1072" s="2"/>
      <c r="J1072" s="2" t="s">
        <v>3507</v>
      </c>
      <c r="K1072" s="2"/>
      <c r="L1072" s="2"/>
      <c r="M1072" s="2"/>
      <c r="N1072" s="2"/>
      <c r="O1072" s="2"/>
      <c r="P1072" s="2"/>
      <c r="Q1072" s="48"/>
      <c r="R1072" s="2" t="s">
        <v>898</v>
      </c>
      <c r="S1072" s="2" t="s">
        <v>808</v>
      </c>
      <c r="T1072" s="2"/>
    </row>
    <row r="1073" spans="1:20" ht="15" customHeight="1">
      <c r="A1073" s="2">
        <v>10801070</v>
      </c>
      <c r="B1073" s="2">
        <v>10010009</v>
      </c>
      <c r="C1073" s="2">
        <v>2</v>
      </c>
      <c r="D1073" s="2">
        <v>0</v>
      </c>
      <c r="E1073" s="2">
        <v>1</v>
      </c>
      <c r="F1073" s="2" t="s">
        <v>899</v>
      </c>
      <c r="G1073" s="2"/>
      <c r="H1073" s="2"/>
      <c r="I1073" s="2"/>
      <c r="J1073" s="2" t="s">
        <v>3509</v>
      </c>
      <c r="K1073" s="2"/>
      <c r="L1073" s="2"/>
      <c r="M1073" s="2"/>
      <c r="N1073" s="2"/>
      <c r="O1073" s="2"/>
      <c r="P1073" s="2"/>
      <c r="Q1073" s="48"/>
      <c r="R1073" s="2" t="s">
        <v>899</v>
      </c>
      <c r="S1073" s="2" t="s">
        <v>900</v>
      </c>
      <c r="T1073" s="2"/>
    </row>
    <row r="1074" spans="1:20" ht="15" customHeight="1">
      <c r="A1074" s="2">
        <v>10801071</v>
      </c>
      <c r="B1074" s="2">
        <v>10010009</v>
      </c>
      <c r="C1074" s="2">
        <v>2</v>
      </c>
      <c r="D1074" s="2">
        <v>0</v>
      </c>
      <c r="E1074" s="2">
        <v>1</v>
      </c>
      <c r="F1074" s="2" t="s">
        <v>901</v>
      </c>
      <c r="G1074" s="2"/>
      <c r="H1074" s="2"/>
      <c r="I1074" s="2"/>
      <c r="J1074" s="2" t="s">
        <v>3511</v>
      </c>
      <c r="K1074" s="2"/>
      <c r="L1074" s="2"/>
      <c r="M1074" s="2"/>
      <c r="N1074" s="2"/>
      <c r="O1074" s="2"/>
      <c r="P1074" s="2"/>
      <c r="Q1074" s="48"/>
      <c r="R1074" s="2" t="s">
        <v>901</v>
      </c>
      <c r="S1074" s="2" t="s">
        <v>900</v>
      </c>
      <c r="T1074" s="2"/>
    </row>
    <row r="1075" spans="1:20" ht="15" customHeight="1">
      <c r="A1075" s="2">
        <v>10801072</v>
      </c>
      <c r="B1075" s="2">
        <v>10010009</v>
      </c>
      <c r="C1075" s="2">
        <v>2</v>
      </c>
      <c r="D1075" s="2">
        <v>0</v>
      </c>
      <c r="E1075" s="2">
        <v>1</v>
      </c>
      <c r="F1075" s="2" t="s">
        <v>902</v>
      </c>
      <c r="G1075" s="2"/>
      <c r="H1075" s="2"/>
      <c r="I1075" s="2"/>
      <c r="J1075" s="2" t="s">
        <v>3513</v>
      </c>
      <c r="K1075" s="2"/>
      <c r="L1075" s="2"/>
      <c r="M1075" s="2"/>
      <c r="N1075" s="2"/>
      <c r="O1075" s="2"/>
      <c r="P1075" s="2"/>
      <c r="Q1075" s="48"/>
      <c r="R1075" s="2" t="s">
        <v>902</v>
      </c>
      <c r="S1075" s="2" t="s">
        <v>900</v>
      </c>
      <c r="T1075" s="2"/>
    </row>
    <row r="1076" spans="1:20" ht="15" customHeight="1">
      <c r="A1076" s="2">
        <v>10801073</v>
      </c>
      <c r="B1076" s="2">
        <v>10010009</v>
      </c>
      <c r="C1076" s="2">
        <v>2</v>
      </c>
      <c r="D1076" s="2">
        <v>0</v>
      </c>
      <c r="E1076" s="2">
        <v>1</v>
      </c>
      <c r="F1076" s="2" t="s">
        <v>903</v>
      </c>
      <c r="G1076" s="2"/>
      <c r="H1076" s="2"/>
      <c r="I1076" s="2"/>
      <c r="J1076" s="2" t="s">
        <v>3515</v>
      </c>
      <c r="K1076" s="2"/>
      <c r="L1076" s="2"/>
      <c r="M1076" s="2"/>
      <c r="N1076" s="2"/>
      <c r="O1076" s="2"/>
      <c r="P1076" s="2"/>
      <c r="Q1076" s="48"/>
      <c r="R1076" s="2" t="s">
        <v>903</v>
      </c>
      <c r="S1076" s="2" t="s">
        <v>900</v>
      </c>
      <c r="T1076" s="2"/>
    </row>
    <row r="1077" spans="1:20" ht="15" customHeight="1">
      <c r="A1077" s="2">
        <v>10801074</v>
      </c>
      <c r="B1077" s="2">
        <v>10010009</v>
      </c>
      <c r="C1077" s="2">
        <v>2</v>
      </c>
      <c r="D1077" s="2">
        <v>0</v>
      </c>
      <c r="E1077" s="2">
        <v>1</v>
      </c>
      <c r="F1077" s="2" t="s">
        <v>904</v>
      </c>
      <c r="G1077" s="2"/>
      <c r="H1077" s="2"/>
      <c r="I1077" s="2"/>
      <c r="J1077" s="2" t="s">
        <v>3517</v>
      </c>
      <c r="K1077" s="2"/>
      <c r="L1077" s="2"/>
      <c r="M1077" s="2"/>
      <c r="N1077" s="2"/>
      <c r="O1077" s="2"/>
      <c r="P1077" s="2"/>
      <c r="Q1077" s="48"/>
      <c r="R1077" s="2" t="s">
        <v>904</v>
      </c>
      <c r="S1077" s="2" t="s">
        <v>905</v>
      </c>
      <c r="T1077" s="2"/>
    </row>
    <row r="1078" spans="1:20" ht="15" customHeight="1">
      <c r="A1078" s="2">
        <v>10801075</v>
      </c>
      <c r="B1078" s="2">
        <v>10010009</v>
      </c>
      <c r="C1078" s="2">
        <v>2</v>
      </c>
      <c r="D1078" s="2">
        <v>0</v>
      </c>
      <c r="E1078" s="2">
        <v>1</v>
      </c>
      <c r="F1078" s="2" t="s">
        <v>906</v>
      </c>
      <c r="G1078" s="2"/>
      <c r="H1078" s="2"/>
      <c r="I1078" s="2"/>
      <c r="J1078" s="2" t="s">
        <v>3519</v>
      </c>
      <c r="K1078" s="2"/>
      <c r="L1078" s="2"/>
      <c r="M1078" s="2"/>
      <c r="N1078" s="2"/>
      <c r="O1078" s="2"/>
      <c r="P1078" s="2"/>
      <c r="Q1078" s="48"/>
      <c r="R1078" s="2" t="s">
        <v>906</v>
      </c>
      <c r="S1078" s="2" t="s">
        <v>905</v>
      </c>
      <c r="T1078" s="2"/>
    </row>
    <row r="1079" spans="1:20" ht="15" customHeight="1">
      <c r="A1079" s="2">
        <v>10801076</v>
      </c>
      <c r="B1079" s="2">
        <v>10010009</v>
      </c>
      <c r="C1079" s="2">
        <v>2</v>
      </c>
      <c r="D1079" s="2">
        <v>0</v>
      </c>
      <c r="E1079" s="2">
        <v>1</v>
      </c>
      <c r="F1079" s="2" t="s">
        <v>907</v>
      </c>
      <c r="G1079" s="2"/>
      <c r="H1079" s="2"/>
      <c r="I1079" s="2"/>
      <c r="J1079" s="2" t="s">
        <v>3521</v>
      </c>
      <c r="K1079" s="2"/>
      <c r="L1079" s="2"/>
      <c r="M1079" s="2"/>
      <c r="N1079" s="2"/>
      <c r="O1079" s="2"/>
      <c r="P1079" s="2"/>
      <c r="Q1079" s="48"/>
      <c r="R1079" s="2" t="s">
        <v>907</v>
      </c>
      <c r="S1079" s="2" t="s">
        <v>905</v>
      </c>
      <c r="T1079" s="2"/>
    </row>
    <row r="1080" spans="1:20" ht="15" customHeight="1">
      <c r="A1080" s="2">
        <v>10801077</v>
      </c>
      <c r="B1080" s="2">
        <v>10010009</v>
      </c>
      <c r="C1080" s="2">
        <v>2</v>
      </c>
      <c r="D1080" s="2">
        <v>0</v>
      </c>
      <c r="E1080" s="2">
        <v>1</v>
      </c>
      <c r="F1080" s="2" t="s">
        <v>908</v>
      </c>
      <c r="G1080" s="2"/>
      <c r="H1080" s="2"/>
      <c r="I1080" s="2"/>
      <c r="J1080" s="2" t="s">
        <v>3523</v>
      </c>
      <c r="K1080" s="2"/>
      <c r="L1080" s="2"/>
      <c r="M1080" s="2"/>
      <c r="N1080" s="2"/>
      <c r="O1080" s="2"/>
      <c r="P1080" s="2"/>
      <c r="Q1080" s="48"/>
      <c r="R1080" s="2" t="s">
        <v>908</v>
      </c>
      <c r="S1080" s="2" t="s">
        <v>905</v>
      </c>
      <c r="T1080" s="2"/>
    </row>
    <row r="1081" spans="1:20" ht="15" customHeight="1">
      <c r="A1081" s="2">
        <v>10801078</v>
      </c>
      <c r="B1081" s="2">
        <v>10010001</v>
      </c>
      <c r="C1081" s="2">
        <v>2</v>
      </c>
      <c r="D1081" s="2">
        <v>0</v>
      </c>
      <c r="E1081" s="2">
        <v>1</v>
      </c>
      <c r="F1081" s="2" t="s">
        <v>3707</v>
      </c>
      <c r="G1081" s="2"/>
      <c r="H1081" s="2"/>
      <c r="I1081" s="2"/>
      <c r="J1081" s="2" t="s">
        <v>3525</v>
      </c>
      <c r="K1081" s="2"/>
      <c r="L1081" s="2"/>
      <c r="M1081" s="2"/>
      <c r="N1081" s="2"/>
      <c r="O1081" s="2"/>
      <c r="P1081" s="2"/>
      <c r="Q1081" s="48"/>
      <c r="R1081" s="2" t="s">
        <v>3527</v>
      </c>
      <c r="S1081" s="2" t="s">
        <v>276</v>
      </c>
      <c r="T1081" s="2"/>
    </row>
    <row r="1082" spans="1:20" ht="15" customHeight="1">
      <c r="A1082" s="2">
        <v>10801079</v>
      </c>
      <c r="B1082" s="2">
        <v>10010001</v>
      </c>
      <c r="C1082" s="2">
        <v>2</v>
      </c>
      <c r="D1082" s="2">
        <v>0</v>
      </c>
      <c r="E1082" s="2">
        <v>1</v>
      </c>
      <c r="F1082" s="2" t="s">
        <v>3775</v>
      </c>
      <c r="G1082" s="2"/>
      <c r="H1082" s="2"/>
      <c r="I1082" s="2"/>
      <c r="J1082" s="2" t="s">
        <v>3528</v>
      </c>
      <c r="K1082" s="2"/>
      <c r="L1082" s="2"/>
      <c r="M1082" s="2"/>
      <c r="N1082" s="2"/>
      <c r="O1082" s="2"/>
      <c r="P1082" s="2"/>
      <c r="Q1082" s="48"/>
      <c r="R1082" s="2" t="s">
        <v>3527</v>
      </c>
      <c r="S1082" s="2" t="s">
        <v>276</v>
      </c>
      <c r="T1082" s="2"/>
    </row>
    <row r="1083" spans="1:20" ht="15" customHeight="1">
      <c r="A1083" s="2">
        <v>10801080</v>
      </c>
      <c r="B1083" s="2">
        <v>10010001</v>
      </c>
      <c r="C1083" s="2">
        <v>2</v>
      </c>
      <c r="D1083" s="2">
        <v>0</v>
      </c>
      <c r="E1083" s="2">
        <v>1</v>
      </c>
      <c r="F1083" s="2" t="s">
        <v>3777</v>
      </c>
      <c r="G1083" s="2"/>
      <c r="H1083" s="2"/>
      <c r="I1083" s="2"/>
      <c r="J1083" s="2" t="s">
        <v>3530</v>
      </c>
      <c r="K1083" s="2"/>
      <c r="L1083" s="2"/>
      <c r="M1083" s="2"/>
      <c r="N1083" s="2"/>
      <c r="O1083" s="2"/>
      <c r="P1083" s="2"/>
      <c r="Q1083" s="48"/>
      <c r="R1083" s="2" t="s">
        <v>3527</v>
      </c>
      <c r="S1083" s="2" t="s">
        <v>276</v>
      </c>
      <c r="T1083" s="2"/>
    </row>
    <row r="1084" spans="1:20" ht="15" customHeight="1">
      <c r="A1084" s="2">
        <v>10801081</v>
      </c>
      <c r="B1084" s="2">
        <v>10010003</v>
      </c>
      <c r="C1084" s="2">
        <v>2</v>
      </c>
      <c r="D1084" s="2">
        <v>0</v>
      </c>
      <c r="E1084" s="2">
        <v>1</v>
      </c>
      <c r="F1084" s="2" t="s">
        <v>6767</v>
      </c>
      <c r="G1084" s="2"/>
      <c r="H1084" s="2"/>
      <c r="I1084" s="2"/>
      <c r="J1084" s="2" t="s">
        <v>3532</v>
      </c>
      <c r="K1084" s="2"/>
      <c r="L1084" s="2"/>
      <c r="M1084" s="2"/>
      <c r="N1084" s="2"/>
      <c r="O1084" s="2"/>
      <c r="P1084" s="2"/>
      <c r="Q1084" s="48"/>
      <c r="R1084" s="2" t="s">
        <v>1510</v>
      </c>
      <c r="S1084" s="2" t="s">
        <v>276</v>
      </c>
      <c r="T1084" s="2"/>
    </row>
    <row r="1085" spans="1:20" ht="15" customHeight="1">
      <c r="A1085" s="2">
        <v>10801082</v>
      </c>
      <c r="B1085" s="2">
        <v>10010003</v>
      </c>
      <c r="C1085" s="2">
        <v>2</v>
      </c>
      <c r="D1085" s="2">
        <v>0</v>
      </c>
      <c r="E1085" s="2">
        <v>1</v>
      </c>
      <c r="F1085" s="2" t="s">
        <v>6768</v>
      </c>
      <c r="G1085" s="2"/>
      <c r="H1085" s="2"/>
      <c r="I1085" s="2"/>
      <c r="J1085" s="2" t="s">
        <v>3534</v>
      </c>
      <c r="K1085" s="2"/>
      <c r="L1085" s="2"/>
      <c r="M1085" s="2"/>
      <c r="N1085" s="2"/>
      <c r="O1085" s="2"/>
      <c r="P1085" s="2"/>
      <c r="Q1085" s="48"/>
      <c r="R1085" s="2" t="s">
        <v>1510</v>
      </c>
      <c r="S1085" s="2" t="s">
        <v>276</v>
      </c>
      <c r="T1085" s="2"/>
    </row>
    <row r="1086" spans="1:20" ht="15" customHeight="1">
      <c r="A1086" s="2">
        <v>10801083</v>
      </c>
      <c r="B1086" s="2">
        <v>10010003</v>
      </c>
      <c r="C1086" s="2">
        <v>2</v>
      </c>
      <c r="D1086" s="2">
        <v>0</v>
      </c>
      <c r="E1086" s="2">
        <v>1</v>
      </c>
      <c r="F1086" s="2" t="s">
        <v>3537</v>
      </c>
      <c r="G1086" s="2"/>
      <c r="H1086" s="2"/>
      <c r="I1086" s="2"/>
      <c r="J1086" s="2" t="s">
        <v>3536</v>
      </c>
      <c r="K1086" s="2"/>
      <c r="L1086" s="2"/>
      <c r="M1086" s="2"/>
      <c r="N1086" s="2"/>
      <c r="O1086" s="2"/>
      <c r="P1086" s="2"/>
      <c r="Q1086" s="48"/>
      <c r="R1086" s="2" t="s">
        <v>1510</v>
      </c>
      <c r="S1086" s="2" t="s">
        <v>276</v>
      </c>
      <c r="T1086" s="2"/>
    </row>
    <row r="1087" spans="1:20" ht="15" customHeight="1">
      <c r="A1087" s="2">
        <v>10801084</v>
      </c>
      <c r="B1087" s="2">
        <v>10010002</v>
      </c>
      <c r="C1087" s="2">
        <v>2</v>
      </c>
      <c r="D1087" s="2">
        <v>1</v>
      </c>
      <c r="E1087" s="2">
        <v>1</v>
      </c>
      <c r="F1087" s="2" t="s">
        <v>3539</v>
      </c>
      <c r="G1087" s="2"/>
      <c r="H1087" s="2"/>
      <c r="I1087" s="2"/>
      <c r="J1087" s="2" t="s">
        <v>3538</v>
      </c>
      <c r="K1087" s="2"/>
      <c r="L1087" s="2"/>
      <c r="M1087" s="2"/>
      <c r="N1087" s="2"/>
      <c r="O1087" s="2"/>
      <c r="P1087" s="2"/>
      <c r="Q1087" s="48"/>
      <c r="R1087" s="2" t="s">
        <v>919</v>
      </c>
      <c r="S1087" s="2" t="s">
        <v>276</v>
      </c>
      <c r="T1087" s="2"/>
    </row>
    <row r="1088" spans="1:20" ht="15" customHeight="1">
      <c r="A1088" s="2">
        <v>10801085</v>
      </c>
      <c r="B1088" s="2">
        <v>10010002</v>
      </c>
      <c r="C1088" s="2">
        <v>2</v>
      </c>
      <c r="D1088" s="2">
        <v>1</v>
      </c>
      <c r="E1088" s="2">
        <v>1</v>
      </c>
      <c r="F1088" s="2" t="s">
        <v>3541</v>
      </c>
      <c r="G1088" s="2"/>
      <c r="H1088" s="2"/>
      <c r="I1088" s="2"/>
      <c r="J1088" s="2" t="s">
        <v>3540</v>
      </c>
      <c r="K1088" s="2"/>
      <c r="L1088" s="2"/>
      <c r="M1088" s="2"/>
      <c r="N1088" s="2"/>
      <c r="O1088" s="2"/>
      <c r="P1088" s="2"/>
      <c r="Q1088" s="48"/>
      <c r="R1088" s="2" t="s">
        <v>919</v>
      </c>
      <c r="S1088" s="2" t="s">
        <v>276</v>
      </c>
      <c r="T1088" s="2"/>
    </row>
    <row r="1089" spans="1:20" ht="15" customHeight="1">
      <c r="A1089" s="2">
        <v>10801086</v>
      </c>
      <c r="B1089" s="2">
        <v>10010002</v>
      </c>
      <c r="C1089" s="2">
        <v>2</v>
      </c>
      <c r="D1089" s="2">
        <v>1</v>
      </c>
      <c r="E1089" s="2">
        <v>1</v>
      </c>
      <c r="F1089" s="2" t="s">
        <v>3543</v>
      </c>
      <c r="G1089" s="2"/>
      <c r="H1089" s="2"/>
      <c r="I1089" s="2"/>
      <c r="J1089" s="2" t="s">
        <v>3542</v>
      </c>
      <c r="K1089" s="2"/>
      <c r="L1089" s="2"/>
      <c r="M1089" s="2"/>
      <c r="N1089" s="2"/>
      <c r="O1089" s="2"/>
      <c r="P1089" s="2"/>
      <c r="Q1089" s="48"/>
      <c r="R1089" s="2" t="s">
        <v>919</v>
      </c>
      <c r="S1089" s="2" t="s">
        <v>276</v>
      </c>
      <c r="T1089" s="2"/>
    </row>
    <row r="1090" spans="1:20" ht="15" customHeight="1">
      <c r="A1090" s="2">
        <v>10801087</v>
      </c>
      <c r="B1090" s="2">
        <v>10010002</v>
      </c>
      <c r="C1090" s="2">
        <v>2</v>
      </c>
      <c r="D1090" s="2">
        <v>0</v>
      </c>
      <c r="E1090" s="2">
        <v>1</v>
      </c>
      <c r="F1090" s="2" t="s">
        <v>3545</v>
      </c>
      <c r="G1090" s="2"/>
      <c r="H1090" s="2"/>
      <c r="I1090" s="2"/>
      <c r="J1090" s="2" t="s">
        <v>3544</v>
      </c>
      <c r="K1090" s="2"/>
      <c r="L1090" s="2"/>
      <c r="M1090" s="2"/>
      <c r="N1090" s="2"/>
      <c r="O1090" s="2"/>
      <c r="P1090" s="2"/>
      <c r="Q1090" s="48"/>
      <c r="R1090" s="2" t="s">
        <v>920</v>
      </c>
      <c r="S1090" s="2" t="s">
        <v>276</v>
      </c>
      <c r="T1090" s="2"/>
    </row>
    <row r="1091" spans="1:20" ht="15" customHeight="1">
      <c r="A1091" s="2">
        <v>10801088</v>
      </c>
      <c r="B1091" s="2">
        <v>10010002</v>
      </c>
      <c r="C1091" s="2">
        <v>2</v>
      </c>
      <c r="D1091" s="2">
        <v>0</v>
      </c>
      <c r="E1091" s="2">
        <v>1</v>
      </c>
      <c r="F1091" s="2" t="s">
        <v>3547</v>
      </c>
      <c r="G1091" s="2"/>
      <c r="H1091" s="2"/>
      <c r="I1091" s="2"/>
      <c r="J1091" s="2" t="s">
        <v>3546</v>
      </c>
      <c r="K1091" s="2"/>
      <c r="L1091" s="2"/>
      <c r="M1091" s="2"/>
      <c r="N1091" s="2"/>
      <c r="O1091" s="2"/>
      <c r="P1091" s="2"/>
      <c r="Q1091" s="48"/>
      <c r="R1091" s="2" t="s">
        <v>920</v>
      </c>
      <c r="S1091" s="2" t="s">
        <v>276</v>
      </c>
      <c r="T1091" s="2"/>
    </row>
    <row r="1092" spans="1:20" ht="15" customHeight="1">
      <c r="A1092" s="2">
        <v>10801089</v>
      </c>
      <c r="B1092" s="2">
        <v>10010002</v>
      </c>
      <c r="C1092" s="2">
        <v>2</v>
      </c>
      <c r="D1092" s="2">
        <v>0</v>
      </c>
      <c r="E1092" s="2">
        <v>1</v>
      </c>
      <c r="F1092" s="2" t="s">
        <v>3549</v>
      </c>
      <c r="G1092" s="2"/>
      <c r="H1092" s="2"/>
      <c r="I1092" s="2"/>
      <c r="J1092" s="2" t="s">
        <v>3548</v>
      </c>
      <c r="K1092" s="2"/>
      <c r="L1092" s="2"/>
      <c r="M1092" s="2"/>
      <c r="N1092" s="2"/>
      <c r="O1092" s="2"/>
      <c r="P1092" s="2"/>
      <c r="Q1092" s="48"/>
      <c r="R1092" s="2" t="s">
        <v>921</v>
      </c>
      <c r="S1092" s="2" t="s">
        <v>276</v>
      </c>
      <c r="T1092" s="2"/>
    </row>
    <row r="1093" spans="1:20" ht="15" customHeight="1">
      <c r="A1093" s="2">
        <v>10801090</v>
      </c>
      <c r="B1093" s="2">
        <v>10010002</v>
      </c>
      <c r="C1093" s="2">
        <v>2</v>
      </c>
      <c r="D1093" s="2">
        <v>0</v>
      </c>
      <c r="E1093" s="2">
        <v>1</v>
      </c>
      <c r="F1093" s="2" t="s">
        <v>3551</v>
      </c>
      <c r="G1093" s="2"/>
      <c r="H1093" s="2"/>
      <c r="I1093" s="2"/>
      <c r="J1093" s="2" t="s">
        <v>3550</v>
      </c>
      <c r="K1093" s="2"/>
      <c r="L1093" s="2"/>
      <c r="M1093" s="2"/>
      <c r="N1093" s="2"/>
      <c r="O1093" s="2"/>
      <c r="P1093" s="2"/>
      <c r="Q1093" s="48"/>
      <c r="R1093" s="2" t="s">
        <v>921</v>
      </c>
      <c r="S1093" s="2" t="s">
        <v>276</v>
      </c>
      <c r="T1093" s="2"/>
    </row>
    <row r="1094" spans="1:20" ht="15" customHeight="1">
      <c r="A1094" s="2">
        <v>10801091</v>
      </c>
      <c r="B1094" s="2">
        <v>10010002</v>
      </c>
      <c r="C1094" s="2">
        <v>2</v>
      </c>
      <c r="D1094" s="2">
        <v>0</v>
      </c>
      <c r="E1094" s="2">
        <v>1</v>
      </c>
      <c r="F1094" s="2" t="s">
        <v>3553</v>
      </c>
      <c r="G1094" s="2"/>
      <c r="H1094" s="2"/>
      <c r="I1094" s="2"/>
      <c r="J1094" s="2" t="s">
        <v>3552</v>
      </c>
      <c r="K1094" s="2"/>
      <c r="L1094" s="2"/>
      <c r="M1094" s="2"/>
      <c r="N1094" s="2"/>
      <c r="O1094" s="2"/>
      <c r="P1094" s="2"/>
      <c r="Q1094" s="48"/>
      <c r="R1094" s="2" t="s">
        <v>922</v>
      </c>
      <c r="S1094" s="2" t="s">
        <v>276</v>
      </c>
      <c r="T1094" s="2"/>
    </row>
    <row r="1095" spans="1:20" ht="15" customHeight="1">
      <c r="A1095" s="2">
        <v>10801092</v>
      </c>
      <c r="B1095" s="2">
        <v>10010002</v>
      </c>
      <c r="C1095" s="2">
        <v>2</v>
      </c>
      <c r="D1095" s="2">
        <v>0</v>
      </c>
      <c r="E1095" s="2">
        <v>1</v>
      </c>
      <c r="F1095" s="2" t="s">
        <v>3555</v>
      </c>
      <c r="G1095" s="2"/>
      <c r="H1095" s="2"/>
      <c r="I1095" s="2"/>
      <c r="J1095" s="2" t="s">
        <v>3554</v>
      </c>
      <c r="K1095" s="2"/>
      <c r="L1095" s="2"/>
      <c r="M1095" s="2"/>
      <c r="N1095" s="2"/>
      <c r="O1095" s="2"/>
      <c r="P1095" s="2"/>
      <c r="Q1095" s="48"/>
      <c r="R1095" s="2" t="s">
        <v>922</v>
      </c>
      <c r="S1095" s="2" t="s">
        <v>276</v>
      </c>
      <c r="T1095" s="2"/>
    </row>
    <row r="1096" spans="1:20" ht="15" customHeight="1">
      <c r="A1096" s="2">
        <v>10801093</v>
      </c>
      <c r="B1096" s="2">
        <v>10010006</v>
      </c>
      <c r="C1096" s="2">
        <v>2</v>
      </c>
      <c r="D1096" s="2">
        <v>0</v>
      </c>
      <c r="E1096" s="2">
        <v>1</v>
      </c>
      <c r="F1096" s="2" t="s">
        <v>3557</v>
      </c>
      <c r="G1096" s="2"/>
      <c r="H1096" s="2"/>
      <c r="I1096" s="2"/>
      <c r="J1096" s="2" t="s">
        <v>3556</v>
      </c>
      <c r="K1096" s="2"/>
      <c r="L1096" s="2"/>
      <c r="M1096" s="2"/>
      <c r="N1096" s="2"/>
      <c r="O1096" s="2"/>
      <c r="P1096" s="2"/>
      <c r="Q1096" s="48"/>
      <c r="R1096" s="2" t="s">
        <v>2244</v>
      </c>
      <c r="S1096" s="2" t="s">
        <v>276</v>
      </c>
      <c r="T1096" s="2"/>
    </row>
    <row r="1097" spans="1:20" ht="15" customHeight="1">
      <c r="A1097" s="2">
        <v>10801094</v>
      </c>
      <c r="B1097" s="2">
        <v>10010006</v>
      </c>
      <c r="C1097" s="2">
        <v>2</v>
      </c>
      <c r="D1097" s="2">
        <v>0</v>
      </c>
      <c r="E1097" s="2">
        <v>1</v>
      </c>
      <c r="F1097" s="2" t="s">
        <v>3559</v>
      </c>
      <c r="G1097" s="2"/>
      <c r="H1097" s="2"/>
      <c r="I1097" s="2"/>
      <c r="J1097" s="2" t="s">
        <v>3558</v>
      </c>
      <c r="K1097" s="2"/>
      <c r="L1097" s="2"/>
      <c r="M1097" s="2"/>
      <c r="N1097" s="2"/>
      <c r="O1097" s="2"/>
      <c r="P1097" s="2"/>
      <c r="Q1097" s="48"/>
      <c r="R1097" s="2" t="s">
        <v>2244</v>
      </c>
      <c r="S1097" s="2" t="s">
        <v>276</v>
      </c>
      <c r="T1097" s="2"/>
    </row>
    <row r="1098" spans="1:20" ht="15" customHeight="1">
      <c r="A1098" s="2">
        <v>10801095</v>
      </c>
      <c r="B1098" s="2">
        <v>10010006</v>
      </c>
      <c r="C1098" s="2">
        <v>2</v>
      </c>
      <c r="D1098" s="2">
        <v>0</v>
      </c>
      <c r="E1098" s="2">
        <v>1</v>
      </c>
      <c r="F1098" s="2" t="s">
        <v>3561</v>
      </c>
      <c r="G1098" s="2"/>
      <c r="H1098" s="2"/>
      <c r="I1098" s="2"/>
      <c r="J1098" s="2" t="s">
        <v>3560</v>
      </c>
      <c r="K1098" s="2"/>
      <c r="L1098" s="2"/>
      <c r="M1098" s="2"/>
      <c r="N1098" s="2"/>
      <c r="O1098" s="2"/>
      <c r="P1098" s="2"/>
      <c r="Q1098" s="48"/>
      <c r="R1098" s="2" t="s">
        <v>2244</v>
      </c>
      <c r="S1098" s="2" t="s">
        <v>276</v>
      </c>
      <c r="T1098" s="2"/>
    </row>
    <row r="1099" spans="1:20" ht="15" customHeight="1">
      <c r="A1099" s="2">
        <v>10801096</v>
      </c>
      <c r="B1099" s="2">
        <v>10010002</v>
      </c>
      <c r="C1099" s="2">
        <v>2</v>
      </c>
      <c r="D1099" s="2">
        <v>0</v>
      </c>
      <c r="E1099" s="2">
        <v>1</v>
      </c>
      <c r="F1099" s="21" t="s">
        <v>3563</v>
      </c>
      <c r="G1099" s="2"/>
      <c r="H1099" s="2"/>
      <c r="I1099" s="2"/>
      <c r="J1099" s="2" t="s">
        <v>3562</v>
      </c>
      <c r="K1099" s="2"/>
      <c r="L1099" s="2"/>
      <c r="M1099" s="2"/>
      <c r="N1099" s="2"/>
      <c r="O1099" s="2"/>
      <c r="P1099" s="2"/>
      <c r="Q1099" s="48"/>
      <c r="R1099" s="20" t="s">
        <v>923</v>
      </c>
      <c r="S1099" s="21" t="s">
        <v>808</v>
      </c>
      <c r="T1099" s="2">
        <v>10801096</v>
      </c>
    </row>
    <row r="1100" spans="1:20" ht="15" customHeight="1">
      <c r="A1100" s="2">
        <v>10801097</v>
      </c>
      <c r="B1100" s="2">
        <v>10010002</v>
      </c>
      <c r="C1100" s="2">
        <v>2</v>
      </c>
      <c r="D1100" s="2">
        <v>0</v>
      </c>
      <c r="E1100" s="2">
        <v>1</v>
      </c>
      <c r="F1100" s="21" t="s">
        <v>3565</v>
      </c>
      <c r="G1100" s="2"/>
      <c r="H1100" s="2"/>
      <c r="I1100" s="2"/>
      <c r="J1100" s="2" t="s">
        <v>3564</v>
      </c>
      <c r="K1100" s="2"/>
      <c r="L1100" s="2"/>
      <c r="M1100" s="2"/>
      <c r="N1100" s="2"/>
      <c r="O1100" s="2"/>
      <c r="P1100" s="2"/>
      <c r="Q1100" s="48"/>
      <c r="R1100" s="20" t="s">
        <v>924</v>
      </c>
      <c r="S1100" s="21" t="s">
        <v>808</v>
      </c>
      <c r="T1100" s="2">
        <v>10801097</v>
      </c>
    </row>
    <row r="1101" spans="1:20" ht="15" customHeight="1">
      <c r="A1101" s="2">
        <v>10801098</v>
      </c>
      <c r="B1101" s="2">
        <v>10010002</v>
      </c>
      <c r="C1101" s="2">
        <v>2</v>
      </c>
      <c r="D1101" s="2">
        <v>0</v>
      </c>
      <c r="E1101" s="2">
        <v>1</v>
      </c>
      <c r="F1101" s="21" t="s">
        <v>3567</v>
      </c>
      <c r="G1101" s="2"/>
      <c r="H1101" s="2"/>
      <c r="I1101" s="2"/>
      <c r="J1101" s="2" t="s">
        <v>3566</v>
      </c>
      <c r="K1101" s="2"/>
      <c r="L1101" s="2"/>
      <c r="M1101" s="2"/>
      <c r="N1101" s="2"/>
      <c r="O1101" s="2"/>
      <c r="P1101" s="2"/>
      <c r="Q1101" s="48"/>
      <c r="R1101" s="20" t="s">
        <v>925</v>
      </c>
      <c r="S1101" s="21" t="s">
        <v>808</v>
      </c>
      <c r="T1101" s="2">
        <v>10801098</v>
      </c>
    </row>
    <row r="1102" spans="1:20" ht="15" customHeight="1">
      <c r="A1102" s="2">
        <v>10801099</v>
      </c>
      <c r="B1102" s="2">
        <v>10010002</v>
      </c>
      <c r="C1102" s="2">
        <v>2</v>
      </c>
      <c r="D1102" s="2">
        <v>0</v>
      </c>
      <c r="E1102" s="2">
        <v>1</v>
      </c>
      <c r="F1102" s="21" t="s">
        <v>3569</v>
      </c>
      <c r="G1102" s="2"/>
      <c r="H1102" s="2"/>
      <c r="I1102" s="2"/>
      <c r="J1102" s="2" t="s">
        <v>3568</v>
      </c>
      <c r="K1102" s="2"/>
      <c r="L1102" s="2"/>
      <c r="M1102" s="2"/>
      <c r="N1102" s="2"/>
      <c r="O1102" s="2"/>
      <c r="P1102" s="2"/>
      <c r="Q1102" s="48"/>
      <c r="R1102" s="20" t="s">
        <v>926</v>
      </c>
      <c r="S1102" s="21" t="s">
        <v>808</v>
      </c>
      <c r="T1102" s="2">
        <v>10801099</v>
      </c>
    </row>
    <row r="1103" spans="1:20" ht="15" customHeight="1">
      <c r="A1103" s="2">
        <v>10801100</v>
      </c>
      <c r="B1103" s="2">
        <v>10010002</v>
      </c>
      <c r="C1103" s="2">
        <v>2</v>
      </c>
      <c r="D1103" s="2">
        <v>0</v>
      </c>
      <c r="E1103" s="2">
        <v>1</v>
      </c>
      <c r="F1103" s="21" t="s">
        <v>3571</v>
      </c>
      <c r="G1103" s="2"/>
      <c r="H1103" s="2"/>
      <c r="I1103" s="2"/>
      <c r="J1103" s="2" t="s">
        <v>3570</v>
      </c>
      <c r="K1103" s="2"/>
      <c r="L1103" s="2"/>
      <c r="M1103" s="2"/>
      <c r="N1103" s="2"/>
      <c r="O1103" s="2"/>
      <c r="P1103" s="2"/>
      <c r="Q1103" s="48"/>
      <c r="R1103" s="20" t="s">
        <v>927</v>
      </c>
      <c r="S1103" s="21" t="s">
        <v>808</v>
      </c>
      <c r="T1103" s="2">
        <v>10801100</v>
      </c>
    </row>
    <row r="1104" spans="1:20" ht="15" customHeight="1">
      <c r="A1104" s="2">
        <v>10801101</v>
      </c>
      <c r="B1104" s="2">
        <v>10010002</v>
      </c>
      <c r="C1104" s="2">
        <v>2</v>
      </c>
      <c r="D1104" s="2">
        <v>0</v>
      </c>
      <c r="E1104" s="2">
        <v>1</v>
      </c>
      <c r="F1104" s="21" t="s">
        <v>3573</v>
      </c>
      <c r="G1104" s="2"/>
      <c r="H1104" s="2"/>
      <c r="I1104" s="2"/>
      <c r="J1104" s="2" t="s">
        <v>3572</v>
      </c>
      <c r="K1104" s="2"/>
      <c r="L1104" s="2"/>
      <c r="M1104" s="2"/>
      <c r="N1104" s="2"/>
      <c r="O1104" s="2"/>
      <c r="P1104" s="2"/>
      <c r="Q1104" s="48"/>
      <c r="R1104" s="20" t="s">
        <v>928</v>
      </c>
      <c r="S1104" s="21" t="s">
        <v>808</v>
      </c>
      <c r="T1104" s="2">
        <v>10801101</v>
      </c>
    </row>
    <row r="1105" spans="1:20" ht="15" customHeight="1">
      <c r="A1105" s="2">
        <v>10801102</v>
      </c>
      <c r="B1105" s="2">
        <v>10010002</v>
      </c>
      <c r="C1105" s="2">
        <v>2</v>
      </c>
      <c r="D1105" s="2">
        <v>0</v>
      </c>
      <c r="E1105" s="2">
        <v>1</v>
      </c>
      <c r="F1105" s="21" t="s">
        <v>3575</v>
      </c>
      <c r="G1105" s="2"/>
      <c r="H1105" s="2"/>
      <c r="I1105" s="2"/>
      <c r="J1105" s="2" t="s">
        <v>3574</v>
      </c>
      <c r="K1105" s="2"/>
      <c r="L1105" s="2"/>
      <c r="M1105" s="2"/>
      <c r="N1105" s="2"/>
      <c r="O1105" s="2"/>
      <c r="P1105" s="2"/>
      <c r="Q1105" s="48"/>
      <c r="R1105" s="20" t="s">
        <v>929</v>
      </c>
      <c r="S1105" s="21" t="s">
        <v>808</v>
      </c>
      <c r="T1105" s="2">
        <v>10801102</v>
      </c>
    </row>
    <row r="1106" spans="1:20" ht="15" customHeight="1">
      <c r="A1106" s="2">
        <v>10801103</v>
      </c>
      <c r="B1106" s="2">
        <v>10010002</v>
      </c>
      <c r="C1106" s="2">
        <v>2</v>
      </c>
      <c r="D1106" s="2">
        <v>0</v>
      </c>
      <c r="E1106" s="2">
        <v>1</v>
      </c>
      <c r="F1106" s="21" t="s">
        <v>3577</v>
      </c>
      <c r="G1106" s="2"/>
      <c r="H1106" s="2"/>
      <c r="I1106" s="2"/>
      <c r="J1106" s="2" t="s">
        <v>3576</v>
      </c>
      <c r="K1106" s="2"/>
      <c r="L1106" s="2"/>
      <c r="M1106" s="2"/>
      <c r="N1106" s="2"/>
      <c r="O1106" s="2"/>
      <c r="P1106" s="2"/>
      <c r="Q1106" s="48"/>
      <c r="R1106" s="20" t="s">
        <v>930</v>
      </c>
      <c r="S1106" s="21" t="s">
        <v>808</v>
      </c>
      <c r="T1106" s="2">
        <v>10801103</v>
      </c>
    </row>
    <row r="1107" spans="1:20" ht="15" customHeight="1">
      <c r="A1107" s="2">
        <v>10801104</v>
      </c>
      <c r="B1107" s="2">
        <v>10010002</v>
      </c>
      <c r="C1107" s="2">
        <v>2</v>
      </c>
      <c r="D1107" s="2">
        <v>0</v>
      </c>
      <c r="E1107" s="2">
        <v>1</v>
      </c>
      <c r="F1107" s="21" t="s">
        <v>3579</v>
      </c>
      <c r="G1107" s="2"/>
      <c r="H1107" s="2"/>
      <c r="I1107" s="2"/>
      <c r="J1107" s="2" t="s">
        <v>3578</v>
      </c>
      <c r="K1107" s="2"/>
      <c r="L1107" s="2"/>
      <c r="M1107" s="2"/>
      <c r="N1107" s="2"/>
      <c r="O1107" s="2"/>
      <c r="P1107" s="2"/>
      <c r="Q1107" s="48"/>
      <c r="R1107" s="20" t="s">
        <v>931</v>
      </c>
      <c r="S1107" s="21" t="s">
        <v>808</v>
      </c>
      <c r="T1107" s="2">
        <v>10801104</v>
      </c>
    </row>
    <row r="1108" spans="1:20" ht="15" customHeight="1">
      <c r="A1108" s="2">
        <v>10801105</v>
      </c>
      <c r="B1108" s="2">
        <v>10010002</v>
      </c>
      <c r="C1108" s="2">
        <v>2</v>
      </c>
      <c r="D1108" s="2">
        <v>0</v>
      </c>
      <c r="E1108" s="2">
        <v>1</v>
      </c>
      <c r="F1108" s="21" t="s">
        <v>3581</v>
      </c>
      <c r="G1108" s="2"/>
      <c r="H1108" s="2"/>
      <c r="I1108" s="2"/>
      <c r="J1108" s="2" t="s">
        <v>3580</v>
      </c>
      <c r="K1108" s="2"/>
      <c r="L1108" s="2"/>
      <c r="M1108" s="2"/>
      <c r="N1108" s="2"/>
      <c r="O1108" s="2"/>
      <c r="P1108" s="2"/>
      <c r="Q1108" s="48"/>
      <c r="R1108" s="20" t="s">
        <v>932</v>
      </c>
      <c r="S1108" s="21" t="s">
        <v>808</v>
      </c>
      <c r="T1108" s="2">
        <v>10801105</v>
      </c>
    </row>
    <row r="1109" spans="1:20" ht="15" customHeight="1">
      <c r="A1109" s="2">
        <v>10801106</v>
      </c>
      <c r="B1109" s="2">
        <v>10010002</v>
      </c>
      <c r="C1109" s="2">
        <v>2</v>
      </c>
      <c r="D1109" s="2">
        <v>0</v>
      </c>
      <c r="E1109" s="2">
        <v>1</v>
      </c>
      <c r="F1109" s="21" t="s">
        <v>3583</v>
      </c>
      <c r="G1109" s="2"/>
      <c r="H1109" s="2"/>
      <c r="I1109" s="2"/>
      <c r="J1109" s="2" t="s">
        <v>3582</v>
      </c>
      <c r="K1109" s="2"/>
      <c r="L1109" s="2"/>
      <c r="M1109" s="2"/>
      <c r="N1109" s="2"/>
      <c r="O1109" s="2"/>
      <c r="P1109" s="2"/>
      <c r="Q1109" s="48"/>
      <c r="R1109" s="20" t="s">
        <v>933</v>
      </c>
      <c r="S1109" s="21" t="s">
        <v>808</v>
      </c>
      <c r="T1109" s="2">
        <v>10801106</v>
      </c>
    </row>
    <row r="1110" spans="1:20" ht="15" customHeight="1">
      <c r="A1110" s="2">
        <v>10801107</v>
      </c>
      <c r="B1110" s="2">
        <v>10010002</v>
      </c>
      <c r="C1110" s="2">
        <v>2</v>
      </c>
      <c r="D1110" s="2">
        <v>0</v>
      </c>
      <c r="E1110" s="2">
        <v>1</v>
      </c>
      <c r="F1110" s="21" t="s">
        <v>3585</v>
      </c>
      <c r="G1110" s="2"/>
      <c r="H1110" s="2"/>
      <c r="I1110" s="2"/>
      <c r="J1110" s="2" t="s">
        <v>3584</v>
      </c>
      <c r="K1110" s="2"/>
      <c r="L1110" s="2"/>
      <c r="M1110" s="2"/>
      <c r="N1110" s="2"/>
      <c r="O1110" s="2"/>
      <c r="P1110" s="2"/>
      <c r="Q1110" s="48"/>
      <c r="R1110" s="20" t="s">
        <v>934</v>
      </c>
      <c r="S1110" s="21" t="s">
        <v>808</v>
      </c>
      <c r="T1110" s="2">
        <v>10801107</v>
      </c>
    </row>
    <row r="1111" spans="1:20" ht="15" customHeight="1">
      <c r="A1111" s="2">
        <v>10801108</v>
      </c>
      <c r="B1111" s="2">
        <v>10010002</v>
      </c>
      <c r="C1111" s="2">
        <v>2</v>
      </c>
      <c r="D1111" s="2">
        <v>0</v>
      </c>
      <c r="E1111" s="2">
        <v>1</v>
      </c>
      <c r="F1111" s="21" t="s">
        <v>3587</v>
      </c>
      <c r="G1111" s="2"/>
      <c r="H1111" s="2"/>
      <c r="I1111" s="2"/>
      <c r="J1111" s="2" t="s">
        <v>3586</v>
      </c>
      <c r="K1111" s="2"/>
      <c r="L1111" s="2"/>
      <c r="M1111" s="2"/>
      <c r="N1111" s="2"/>
      <c r="O1111" s="2"/>
      <c r="P1111" s="2"/>
      <c r="Q1111" s="48"/>
      <c r="R1111" s="20" t="s">
        <v>935</v>
      </c>
      <c r="S1111" s="21" t="s">
        <v>808</v>
      </c>
      <c r="T1111" s="2">
        <v>10801108</v>
      </c>
    </row>
    <row r="1112" spans="1:20" ht="15" customHeight="1">
      <c r="A1112" s="2">
        <v>10801109</v>
      </c>
      <c r="B1112" s="2">
        <v>10010002</v>
      </c>
      <c r="C1112" s="2">
        <v>2</v>
      </c>
      <c r="D1112" s="2">
        <v>0</v>
      </c>
      <c r="E1112" s="2">
        <v>1</v>
      </c>
      <c r="F1112" s="21" t="s">
        <v>3589</v>
      </c>
      <c r="G1112" s="2"/>
      <c r="H1112" s="2"/>
      <c r="I1112" s="2"/>
      <c r="J1112" s="2" t="s">
        <v>3588</v>
      </c>
      <c r="K1112" s="2"/>
      <c r="L1112" s="2"/>
      <c r="M1112" s="2"/>
      <c r="N1112" s="2"/>
      <c r="O1112" s="2"/>
      <c r="P1112" s="2"/>
      <c r="Q1112" s="48"/>
      <c r="R1112" s="20" t="s">
        <v>936</v>
      </c>
      <c r="S1112" s="21" t="s">
        <v>808</v>
      </c>
      <c r="T1112" s="2">
        <v>10801109</v>
      </c>
    </row>
    <row r="1113" spans="1:20" ht="15" customHeight="1">
      <c r="A1113" s="2">
        <v>10801110</v>
      </c>
      <c r="B1113" s="2">
        <v>10010002</v>
      </c>
      <c r="C1113" s="2">
        <v>2</v>
      </c>
      <c r="D1113" s="2">
        <v>0</v>
      </c>
      <c r="E1113" s="2">
        <v>1</v>
      </c>
      <c r="F1113" s="21" t="s">
        <v>3591</v>
      </c>
      <c r="G1113" s="2"/>
      <c r="H1113" s="2"/>
      <c r="I1113" s="2"/>
      <c r="J1113" s="2" t="s">
        <v>3590</v>
      </c>
      <c r="K1113" s="2"/>
      <c r="L1113" s="2"/>
      <c r="M1113" s="2"/>
      <c r="N1113" s="2"/>
      <c r="O1113" s="2"/>
      <c r="P1113" s="2"/>
      <c r="Q1113" s="48"/>
      <c r="R1113" s="20" t="s">
        <v>937</v>
      </c>
      <c r="S1113" s="21" t="s">
        <v>808</v>
      </c>
      <c r="T1113" s="2">
        <v>10801110</v>
      </c>
    </row>
    <row r="1114" spans="1:20" ht="15" customHeight="1">
      <c r="A1114" s="2">
        <v>10801111</v>
      </c>
      <c r="B1114" s="2">
        <v>10010002</v>
      </c>
      <c r="C1114" s="2">
        <v>2</v>
      </c>
      <c r="D1114" s="2">
        <v>0</v>
      </c>
      <c r="E1114" s="2">
        <v>1</v>
      </c>
      <c r="F1114" s="21" t="s">
        <v>3593</v>
      </c>
      <c r="G1114" s="2"/>
      <c r="H1114" s="2"/>
      <c r="I1114" s="2"/>
      <c r="J1114" s="2" t="s">
        <v>3592</v>
      </c>
      <c r="K1114" s="2"/>
      <c r="L1114" s="2"/>
      <c r="M1114" s="2"/>
      <c r="N1114" s="2"/>
      <c r="O1114" s="2"/>
      <c r="P1114" s="2"/>
      <c r="Q1114" s="48"/>
      <c r="R1114" s="20" t="s">
        <v>938</v>
      </c>
      <c r="S1114" s="21" t="s">
        <v>808</v>
      </c>
      <c r="T1114" s="2">
        <v>10801111</v>
      </c>
    </row>
    <row r="1115" spans="1:20" ht="15" customHeight="1">
      <c r="A1115" s="2">
        <v>10801112</v>
      </c>
      <c r="B1115" s="2">
        <v>10010002</v>
      </c>
      <c r="C1115" s="2">
        <v>2</v>
      </c>
      <c r="D1115" s="2">
        <v>0</v>
      </c>
      <c r="E1115" s="2">
        <v>1</v>
      </c>
      <c r="F1115" s="21" t="s">
        <v>3595</v>
      </c>
      <c r="G1115" s="2"/>
      <c r="H1115" s="2"/>
      <c r="I1115" s="2"/>
      <c r="J1115" s="2" t="s">
        <v>3594</v>
      </c>
      <c r="K1115" s="2"/>
      <c r="L1115" s="2"/>
      <c r="M1115" s="2"/>
      <c r="N1115" s="2"/>
      <c r="O1115" s="2"/>
      <c r="P1115" s="2"/>
      <c r="Q1115" s="48"/>
      <c r="R1115" s="20" t="s">
        <v>939</v>
      </c>
      <c r="S1115" s="21" t="s">
        <v>808</v>
      </c>
      <c r="T1115" s="2">
        <v>10801112</v>
      </c>
    </row>
    <row r="1116" spans="1:20" ht="15" customHeight="1">
      <c r="A1116" s="2">
        <v>10801113</v>
      </c>
      <c r="B1116" s="2">
        <v>10010002</v>
      </c>
      <c r="C1116" s="2">
        <v>2</v>
      </c>
      <c r="D1116" s="2">
        <v>0</v>
      </c>
      <c r="E1116" s="2">
        <v>1</v>
      </c>
      <c r="F1116" s="21" t="s">
        <v>3597</v>
      </c>
      <c r="G1116" s="2"/>
      <c r="H1116" s="2"/>
      <c r="I1116" s="2"/>
      <c r="J1116" s="2" t="s">
        <v>3596</v>
      </c>
      <c r="K1116" s="2"/>
      <c r="L1116" s="2"/>
      <c r="M1116" s="2"/>
      <c r="N1116" s="2"/>
      <c r="O1116" s="2"/>
      <c r="P1116" s="2"/>
      <c r="Q1116" s="48"/>
      <c r="R1116" s="20" t="s">
        <v>940</v>
      </c>
      <c r="S1116" s="21" t="s">
        <v>808</v>
      </c>
      <c r="T1116" s="2">
        <v>10801113</v>
      </c>
    </row>
    <row r="1117" spans="1:20" ht="15" customHeight="1">
      <c r="A1117" s="2">
        <v>10801114</v>
      </c>
      <c r="B1117" s="2">
        <v>10010002</v>
      </c>
      <c r="C1117" s="2">
        <v>2</v>
      </c>
      <c r="D1117" s="2">
        <v>0</v>
      </c>
      <c r="E1117" s="2">
        <v>1</v>
      </c>
      <c r="F1117" s="21" t="s">
        <v>3599</v>
      </c>
      <c r="G1117" s="2"/>
      <c r="H1117" s="2"/>
      <c r="I1117" s="2"/>
      <c r="J1117" s="2" t="s">
        <v>3598</v>
      </c>
      <c r="K1117" s="2"/>
      <c r="L1117" s="2"/>
      <c r="M1117" s="2"/>
      <c r="N1117" s="2"/>
      <c r="O1117" s="2"/>
      <c r="P1117" s="2"/>
      <c r="Q1117" s="48"/>
      <c r="R1117" s="20" t="s">
        <v>941</v>
      </c>
      <c r="S1117" s="21" t="s">
        <v>808</v>
      </c>
      <c r="T1117" s="2">
        <v>10801114</v>
      </c>
    </row>
    <row r="1118" spans="1:20" ht="15" customHeight="1">
      <c r="A1118" s="2">
        <v>10801115</v>
      </c>
      <c r="B1118" s="2">
        <v>10010002</v>
      </c>
      <c r="C1118" s="2">
        <v>2</v>
      </c>
      <c r="D1118" s="2">
        <v>0</v>
      </c>
      <c r="E1118" s="2">
        <v>1</v>
      </c>
      <c r="F1118" s="21" t="s">
        <v>3601</v>
      </c>
      <c r="G1118" s="2"/>
      <c r="H1118" s="2"/>
      <c r="I1118" s="2"/>
      <c r="J1118" s="2" t="s">
        <v>3600</v>
      </c>
      <c r="K1118" s="2"/>
      <c r="L1118" s="2"/>
      <c r="M1118" s="2"/>
      <c r="N1118" s="2"/>
      <c r="O1118" s="2"/>
      <c r="P1118" s="2"/>
      <c r="Q1118" s="48"/>
      <c r="R1118" s="20" t="s">
        <v>942</v>
      </c>
      <c r="S1118" s="21" t="s">
        <v>808</v>
      </c>
      <c r="T1118" s="2">
        <v>10801115</v>
      </c>
    </row>
    <row r="1119" spans="1:20" ht="15" customHeight="1">
      <c r="A1119" s="2">
        <v>10801116</v>
      </c>
      <c r="B1119" s="2">
        <v>10010002</v>
      </c>
      <c r="C1119" s="2">
        <v>2</v>
      </c>
      <c r="D1119" s="2">
        <v>0</v>
      </c>
      <c r="E1119" s="2">
        <v>1</v>
      </c>
      <c r="F1119" s="21" t="s">
        <v>3603</v>
      </c>
      <c r="G1119" s="2"/>
      <c r="H1119" s="2"/>
      <c r="I1119" s="2"/>
      <c r="J1119" s="2" t="s">
        <v>3602</v>
      </c>
      <c r="K1119" s="2"/>
      <c r="L1119" s="2"/>
      <c r="M1119" s="2"/>
      <c r="N1119" s="2"/>
      <c r="O1119" s="2"/>
      <c r="P1119" s="2"/>
      <c r="Q1119" s="48"/>
      <c r="R1119" s="20" t="s">
        <v>943</v>
      </c>
      <c r="S1119" s="21" t="s">
        <v>808</v>
      </c>
      <c r="T1119" s="2">
        <v>10801116</v>
      </c>
    </row>
    <row r="1120" spans="1:20" ht="15" customHeight="1">
      <c r="A1120" s="2">
        <v>10801117</v>
      </c>
      <c r="B1120" s="2">
        <v>10010002</v>
      </c>
      <c r="C1120" s="2">
        <v>2</v>
      </c>
      <c r="D1120" s="2">
        <v>0</v>
      </c>
      <c r="E1120" s="2">
        <v>1</v>
      </c>
      <c r="F1120" s="21" t="s">
        <v>3605</v>
      </c>
      <c r="G1120" s="2"/>
      <c r="H1120" s="2"/>
      <c r="I1120" s="2"/>
      <c r="J1120" s="2" t="s">
        <v>3604</v>
      </c>
      <c r="K1120" s="2"/>
      <c r="L1120" s="2"/>
      <c r="M1120" s="2"/>
      <c r="N1120" s="2"/>
      <c r="O1120" s="2"/>
      <c r="P1120" s="2"/>
      <c r="Q1120" s="48"/>
      <c r="R1120" s="20" t="s">
        <v>944</v>
      </c>
      <c r="S1120" s="21" t="s">
        <v>808</v>
      </c>
      <c r="T1120" s="2">
        <v>10801117</v>
      </c>
    </row>
    <row r="1121" spans="1:20" ht="15" customHeight="1">
      <c r="A1121" s="2">
        <v>10801118</v>
      </c>
      <c r="B1121" s="2">
        <v>10010002</v>
      </c>
      <c r="C1121" s="2">
        <v>2</v>
      </c>
      <c r="D1121" s="2">
        <v>0</v>
      </c>
      <c r="E1121" s="2">
        <v>1</v>
      </c>
      <c r="F1121" s="21" t="s">
        <v>3607</v>
      </c>
      <c r="G1121" s="2"/>
      <c r="H1121" s="2"/>
      <c r="I1121" s="2"/>
      <c r="J1121" s="2" t="s">
        <v>3606</v>
      </c>
      <c r="K1121" s="2"/>
      <c r="L1121" s="2"/>
      <c r="M1121" s="2"/>
      <c r="N1121" s="2"/>
      <c r="O1121" s="2"/>
      <c r="P1121" s="2"/>
      <c r="Q1121" s="48"/>
      <c r="R1121" s="20" t="s">
        <v>945</v>
      </c>
      <c r="S1121" s="21" t="s">
        <v>808</v>
      </c>
      <c r="T1121" s="2">
        <v>10801118</v>
      </c>
    </row>
    <row r="1122" spans="1:20" ht="15" customHeight="1">
      <c r="A1122" s="2">
        <v>10801119</v>
      </c>
      <c r="B1122" s="2">
        <v>10010002</v>
      </c>
      <c r="C1122" s="2">
        <v>2</v>
      </c>
      <c r="D1122" s="2">
        <v>0</v>
      </c>
      <c r="E1122" s="2">
        <v>1</v>
      </c>
      <c r="F1122" s="21" t="s">
        <v>3609</v>
      </c>
      <c r="G1122" s="2"/>
      <c r="H1122" s="2"/>
      <c r="I1122" s="2"/>
      <c r="J1122" s="2" t="s">
        <v>3608</v>
      </c>
      <c r="K1122" s="2"/>
      <c r="L1122" s="2"/>
      <c r="M1122" s="2"/>
      <c r="N1122" s="2"/>
      <c r="O1122" s="2"/>
      <c r="P1122" s="2"/>
      <c r="Q1122" s="48"/>
      <c r="R1122" s="20" t="s">
        <v>946</v>
      </c>
      <c r="S1122" s="21" t="s">
        <v>808</v>
      </c>
      <c r="T1122" s="2">
        <v>10801119</v>
      </c>
    </row>
    <row r="1123" spans="1:20" ht="15" customHeight="1">
      <c r="A1123" s="2">
        <v>10801120</v>
      </c>
      <c r="B1123" s="2">
        <v>10010002</v>
      </c>
      <c r="C1123" s="2">
        <v>2</v>
      </c>
      <c r="D1123" s="2">
        <v>0</v>
      </c>
      <c r="E1123" s="2">
        <v>1</v>
      </c>
      <c r="F1123" s="21" t="s">
        <v>3611</v>
      </c>
      <c r="G1123" s="2"/>
      <c r="H1123" s="2"/>
      <c r="I1123" s="2"/>
      <c r="J1123" s="2" t="s">
        <v>3610</v>
      </c>
      <c r="K1123" s="2"/>
      <c r="L1123" s="2"/>
      <c r="M1123" s="2"/>
      <c r="N1123" s="2"/>
      <c r="O1123" s="2"/>
      <c r="P1123" s="2"/>
      <c r="Q1123" s="48"/>
      <c r="R1123" s="20" t="s">
        <v>947</v>
      </c>
      <c r="S1123" s="21" t="s">
        <v>808</v>
      </c>
      <c r="T1123" s="2">
        <v>10801120</v>
      </c>
    </row>
    <row r="1124" spans="1:20" ht="15" customHeight="1">
      <c r="A1124" s="2">
        <v>10801121</v>
      </c>
      <c r="B1124" s="2">
        <v>10010002</v>
      </c>
      <c r="C1124" s="2">
        <v>2</v>
      </c>
      <c r="D1124" s="2">
        <v>0</v>
      </c>
      <c r="E1124" s="2">
        <v>1</v>
      </c>
      <c r="F1124" s="21" t="s">
        <v>3613</v>
      </c>
      <c r="G1124" s="2"/>
      <c r="H1124" s="2"/>
      <c r="I1124" s="2"/>
      <c r="J1124" s="2" t="s">
        <v>3612</v>
      </c>
      <c r="K1124" s="2"/>
      <c r="L1124" s="2"/>
      <c r="M1124" s="2"/>
      <c r="N1124" s="2"/>
      <c r="O1124" s="2"/>
      <c r="P1124" s="2"/>
      <c r="Q1124" s="48"/>
      <c r="R1124" s="20" t="s">
        <v>948</v>
      </c>
      <c r="S1124" s="21" t="s">
        <v>808</v>
      </c>
      <c r="T1124" s="2">
        <v>10801121</v>
      </c>
    </row>
    <row r="1125" spans="1:20" ht="15" customHeight="1">
      <c r="A1125" s="2">
        <v>10801122</v>
      </c>
      <c r="B1125" s="2">
        <v>10010002</v>
      </c>
      <c r="C1125" s="2">
        <v>2</v>
      </c>
      <c r="D1125" s="2">
        <v>0</v>
      </c>
      <c r="E1125" s="2">
        <v>1</v>
      </c>
      <c r="F1125" s="21" t="s">
        <v>3615</v>
      </c>
      <c r="G1125" s="2"/>
      <c r="H1125" s="2"/>
      <c r="I1125" s="2"/>
      <c r="J1125" s="2" t="s">
        <v>3614</v>
      </c>
      <c r="K1125" s="2"/>
      <c r="L1125" s="2"/>
      <c r="M1125" s="2"/>
      <c r="N1125" s="2"/>
      <c r="O1125" s="2"/>
      <c r="P1125" s="2"/>
      <c r="Q1125" s="48"/>
      <c r="R1125" s="20" t="s">
        <v>949</v>
      </c>
      <c r="S1125" s="21" t="s">
        <v>808</v>
      </c>
      <c r="T1125" s="2">
        <v>10801122</v>
      </c>
    </row>
    <row r="1126" spans="1:20" ht="15" customHeight="1">
      <c r="A1126" s="2">
        <v>10801123</v>
      </c>
      <c r="B1126" s="2">
        <v>10010002</v>
      </c>
      <c r="C1126" s="2">
        <v>2</v>
      </c>
      <c r="D1126" s="2">
        <v>0</v>
      </c>
      <c r="E1126" s="2">
        <v>1</v>
      </c>
      <c r="F1126" s="21" t="s">
        <v>3617</v>
      </c>
      <c r="G1126" s="2"/>
      <c r="H1126" s="2"/>
      <c r="I1126" s="2"/>
      <c r="J1126" s="2" t="s">
        <v>3616</v>
      </c>
      <c r="K1126" s="2"/>
      <c r="L1126" s="2"/>
      <c r="M1126" s="2"/>
      <c r="N1126" s="2"/>
      <c r="O1126" s="2"/>
      <c r="P1126" s="2"/>
      <c r="Q1126" s="48"/>
      <c r="R1126" s="20" t="s">
        <v>950</v>
      </c>
      <c r="S1126" s="21" t="s">
        <v>808</v>
      </c>
      <c r="T1126" s="2">
        <v>10801123</v>
      </c>
    </row>
    <row r="1127" spans="1:20" ht="15" customHeight="1">
      <c r="A1127" s="2">
        <v>10801124</v>
      </c>
      <c r="B1127" s="2">
        <v>10010002</v>
      </c>
      <c r="C1127" s="2">
        <v>2</v>
      </c>
      <c r="D1127" s="2">
        <v>0</v>
      </c>
      <c r="E1127" s="2">
        <v>1</v>
      </c>
      <c r="F1127" s="21" t="s">
        <v>3619</v>
      </c>
      <c r="G1127" s="2"/>
      <c r="H1127" s="2"/>
      <c r="I1127" s="2"/>
      <c r="J1127" s="2" t="s">
        <v>3618</v>
      </c>
      <c r="K1127" s="2"/>
      <c r="L1127" s="2"/>
      <c r="M1127" s="2"/>
      <c r="N1127" s="2"/>
      <c r="O1127" s="2"/>
      <c r="P1127" s="2"/>
      <c r="Q1127" s="48"/>
      <c r="R1127" s="20" t="s">
        <v>951</v>
      </c>
      <c r="S1127" s="21" t="s">
        <v>808</v>
      </c>
      <c r="T1127" s="2">
        <v>10801124</v>
      </c>
    </row>
    <row r="1128" spans="1:20" ht="15" customHeight="1">
      <c r="A1128" s="2">
        <v>10801125</v>
      </c>
      <c r="B1128" s="2">
        <v>10010002</v>
      </c>
      <c r="C1128" s="2">
        <v>2</v>
      </c>
      <c r="D1128" s="2">
        <v>0</v>
      </c>
      <c r="E1128" s="2">
        <v>1</v>
      </c>
      <c r="F1128" s="21" t="s">
        <v>3621</v>
      </c>
      <c r="G1128" s="2"/>
      <c r="H1128" s="2"/>
      <c r="I1128" s="2"/>
      <c r="J1128" s="2" t="s">
        <v>3620</v>
      </c>
      <c r="K1128" s="2"/>
      <c r="L1128" s="2"/>
      <c r="M1128" s="2"/>
      <c r="N1128" s="2"/>
      <c r="O1128" s="2"/>
      <c r="P1128" s="2"/>
      <c r="Q1128" s="48"/>
      <c r="R1128" s="20" t="s">
        <v>952</v>
      </c>
      <c r="S1128" s="21" t="s">
        <v>808</v>
      </c>
      <c r="T1128" s="2">
        <v>10801125</v>
      </c>
    </row>
    <row r="1129" spans="1:20" ht="15" customHeight="1">
      <c r="A1129" s="2">
        <v>10801126</v>
      </c>
      <c r="B1129" s="2">
        <v>10010002</v>
      </c>
      <c r="C1129" s="2">
        <v>2</v>
      </c>
      <c r="D1129" s="2">
        <v>0</v>
      </c>
      <c r="E1129" s="2">
        <v>1</v>
      </c>
      <c r="F1129" s="21" t="s">
        <v>3623</v>
      </c>
      <c r="G1129" s="2"/>
      <c r="H1129" s="2"/>
      <c r="I1129" s="2"/>
      <c r="J1129" s="2" t="s">
        <v>3622</v>
      </c>
      <c r="K1129" s="2"/>
      <c r="L1129" s="2"/>
      <c r="M1129" s="2"/>
      <c r="N1129" s="2"/>
      <c r="O1129" s="2"/>
      <c r="P1129" s="2"/>
      <c r="Q1129" s="48"/>
      <c r="R1129" s="20" t="s">
        <v>953</v>
      </c>
      <c r="S1129" s="21" t="s">
        <v>808</v>
      </c>
      <c r="T1129" s="2">
        <v>10801126</v>
      </c>
    </row>
    <row r="1130" spans="1:20" ht="15" customHeight="1">
      <c r="A1130" s="2">
        <v>10801127</v>
      </c>
      <c r="B1130" s="2">
        <v>10010002</v>
      </c>
      <c r="C1130" s="2">
        <v>2</v>
      </c>
      <c r="D1130" s="2">
        <v>0</v>
      </c>
      <c r="E1130" s="2">
        <v>1</v>
      </c>
      <c r="F1130" s="21" t="s">
        <v>3625</v>
      </c>
      <c r="G1130" s="2"/>
      <c r="H1130" s="2"/>
      <c r="I1130" s="2"/>
      <c r="J1130" s="2" t="s">
        <v>3624</v>
      </c>
      <c r="K1130" s="2"/>
      <c r="L1130" s="2"/>
      <c r="M1130" s="2"/>
      <c r="N1130" s="2"/>
      <c r="O1130" s="2"/>
      <c r="P1130" s="2"/>
      <c r="Q1130" s="48"/>
      <c r="R1130" s="20" t="s">
        <v>954</v>
      </c>
      <c r="S1130" s="21" t="s">
        <v>808</v>
      </c>
      <c r="T1130" s="2">
        <v>10801127</v>
      </c>
    </row>
    <row r="1131" spans="1:20" ht="15" customHeight="1">
      <c r="A1131" s="2">
        <v>10801128</v>
      </c>
      <c r="B1131" s="2">
        <v>10010009</v>
      </c>
      <c r="C1131" s="2">
        <v>2</v>
      </c>
      <c r="D1131" s="2">
        <v>0</v>
      </c>
      <c r="E1131" s="2">
        <v>1</v>
      </c>
      <c r="F1131" s="21" t="s">
        <v>3627</v>
      </c>
      <c r="G1131" s="2"/>
      <c r="H1131" s="2"/>
      <c r="I1131" s="2"/>
      <c r="J1131" s="2" t="s">
        <v>3626</v>
      </c>
      <c r="K1131" s="2"/>
      <c r="L1131" s="2"/>
      <c r="M1131" s="2"/>
      <c r="N1131" s="2"/>
      <c r="O1131" s="2"/>
      <c r="P1131" s="2"/>
      <c r="Q1131" s="48"/>
      <c r="R1131" s="20" t="s">
        <v>955</v>
      </c>
      <c r="S1131" s="21" t="s">
        <v>956</v>
      </c>
      <c r="T1131" s="2">
        <v>10801128</v>
      </c>
    </row>
    <row r="1132" spans="1:20" ht="15" customHeight="1">
      <c r="A1132" s="2">
        <v>10801129</v>
      </c>
      <c r="B1132" s="2">
        <v>10010009</v>
      </c>
      <c r="C1132" s="2">
        <v>2</v>
      </c>
      <c r="D1132" s="2">
        <v>0</v>
      </c>
      <c r="E1132" s="2">
        <v>1</v>
      </c>
      <c r="F1132" s="21" t="s">
        <v>3629</v>
      </c>
      <c r="G1132" s="2"/>
      <c r="H1132" s="2"/>
      <c r="I1132" s="2"/>
      <c r="J1132" s="2" t="s">
        <v>3628</v>
      </c>
      <c r="K1132" s="2"/>
      <c r="L1132" s="2"/>
      <c r="M1132" s="2"/>
      <c r="N1132" s="2"/>
      <c r="O1132" s="2"/>
      <c r="P1132" s="2"/>
      <c r="Q1132" s="48"/>
      <c r="R1132" s="20" t="s">
        <v>957</v>
      </c>
      <c r="S1132" s="21" t="s">
        <v>956</v>
      </c>
      <c r="T1132" s="2">
        <v>10801129</v>
      </c>
    </row>
    <row r="1133" spans="1:20" ht="15" customHeight="1">
      <c r="A1133" s="2">
        <v>10801130</v>
      </c>
      <c r="B1133" s="2">
        <v>10010009</v>
      </c>
      <c r="C1133" s="2">
        <v>2</v>
      </c>
      <c r="D1133" s="2">
        <v>0</v>
      </c>
      <c r="E1133" s="2">
        <v>1</v>
      </c>
      <c r="F1133" s="21" t="s">
        <v>3631</v>
      </c>
      <c r="G1133" s="2"/>
      <c r="H1133" s="2"/>
      <c r="I1133" s="2"/>
      <c r="J1133" s="2" t="s">
        <v>3630</v>
      </c>
      <c r="K1133" s="2"/>
      <c r="L1133" s="2"/>
      <c r="M1133" s="2"/>
      <c r="N1133" s="2"/>
      <c r="O1133" s="2"/>
      <c r="P1133" s="2"/>
      <c r="Q1133" s="48"/>
      <c r="R1133" s="20" t="s">
        <v>958</v>
      </c>
      <c r="S1133" s="21" t="s">
        <v>956</v>
      </c>
      <c r="T1133" s="2">
        <v>10801130</v>
      </c>
    </row>
    <row r="1134" spans="1:20" ht="15" customHeight="1">
      <c r="A1134" s="2">
        <v>10801131</v>
      </c>
      <c r="B1134" s="2">
        <v>10010001</v>
      </c>
      <c r="C1134" s="2">
        <v>2</v>
      </c>
      <c r="D1134" s="2">
        <v>0</v>
      </c>
      <c r="E1134" s="2">
        <v>1</v>
      </c>
      <c r="F1134" s="21" t="s">
        <v>3633</v>
      </c>
      <c r="G1134" s="2"/>
      <c r="H1134" s="2"/>
      <c r="I1134" s="2"/>
      <c r="J1134" s="2" t="s">
        <v>3632</v>
      </c>
      <c r="K1134" s="2"/>
      <c r="L1134" s="2"/>
      <c r="M1134" s="2"/>
      <c r="N1134" s="2"/>
      <c r="O1134" s="2"/>
      <c r="P1134" s="2"/>
      <c r="Q1134" s="48"/>
      <c r="R1134" s="2" t="s">
        <v>2252</v>
      </c>
      <c r="S1134" s="21" t="s">
        <v>276</v>
      </c>
      <c r="T1134" s="2"/>
    </row>
    <row r="1135" spans="1:20" ht="15" customHeight="1">
      <c r="A1135" s="2">
        <v>10801132</v>
      </c>
      <c r="B1135" s="2">
        <v>10010001</v>
      </c>
      <c r="C1135" s="2">
        <v>2</v>
      </c>
      <c r="D1135" s="2">
        <v>0</v>
      </c>
      <c r="E1135" s="2">
        <v>1</v>
      </c>
      <c r="F1135" s="21" t="s">
        <v>3635</v>
      </c>
      <c r="G1135" s="2"/>
      <c r="H1135" s="2"/>
      <c r="I1135" s="2"/>
      <c r="J1135" s="2" t="s">
        <v>3634</v>
      </c>
      <c r="K1135" s="2"/>
      <c r="L1135" s="2"/>
      <c r="M1135" s="2"/>
      <c r="N1135" s="2"/>
      <c r="O1135" s="2"/>
      <c r="P1135" s="2"/>
      <c r="Q1135" s="48"/>
      <c r="R1135" s="2" t="s">
        <v>2252</v>
      </c>
      <c r="S1135" s="21" t="s">
        <v>276</v>
      </c>
      <c r="T1135" s="2"/>
    </row>
    <row r="1136" spans="1:20" ht="15" customHeight="1">
      <c r="A1136" s="2">
        <v>10801133</v>
      </c>
      <c r="B1136" s="2">
        <v>10010001</v>
      </c>
      <c r="C1136" s="2">
        <v>2</v>
      </c>
      <c r="D1136" s="2">
        <v>0</v>
      </c>
      <c r="E1136" s="2">
        <v>1</v>
      </c>
      <c r="F1136" s="21" t="s">
        <v>3637</v>
      </c>
      <c r="G1136" s="2"/>
      <c r="H1136" s="2"/>
      <c r="I1136" s="2"/>
      <c r="J1136" s="2" t="s">
        <v>3636</v>
      </c>
      <c r="K1136" s="2"/>
      <c r="L1136" s="2"/>
      <c r="M1136" s="2"/>
      <c r="N1136" s="2"/>
      <c r="O1136" s="2"/>
      <c r="P1136" s="2"/>
      <c r="Q1136" s="48"/>
      <c r="R1136" s="2" t="s">
        <v>2252</v>
      </c>
      <c r="S1136" s="21" t="s">
        <v>276</v>
      </c>
      <c r="T1136" s="2"/>
    </row>
    <row r="1137" spans="1:20" ht="15" customHeight="1">
      <c r="A1137" s="2">
        <v>10801134</v>
      </c>
      <c r="B1137" s="2">
        <v>10010001</v>
      </c>
      <c r="C1137" s="2">
        <v>2</v>
      </c>
      <c r="D1137" s="2">
        <v>0</v>
      </c>
      <c r="E1137" s="2">
        <v>1</v>
      </c>
      <c r="F1137" s="2" t="s">
        <v>3639</v>
      </c>
      <c r="G1137" s="2"/>
      <c r="H1137" s="2"/>
      <c r="I1137" s="2"/>
      <c r="J1137" s="2" t="s">
        <v>3638</v>
      </c>
      <c r="K1137" s="2"/>
      <c r="L1137" s="2"/>
      <c r="M1137" s="2"/>
      <c r="N1137" s="2"/>
      <c r="O1137" s="2"/>
      <c r="P1137" s="2"/>
      <c r="Q1137" s="48"/>
      <c r="R1137" s="2" t="s">
        <v>2256</v>
      </c>
      <c r="S1137" s="21" t="s">
        <v>276</v>
      </c>
      <c r="T1137" s="2"/>
    </row>
    <row r="1138" spans="1:20" ht="15" customHeight="1">
      <c r="A1138" s="2">
        <v>10801135</v>
      </c>
      <c r="B1138" s="2">
        <v>10010001</v>
      </c>
      <c r="C1138" s="2">
        <v>2</v>
      </c>
      <c r="D1138" s="2">
        <v>0</v>
      </c>
      <c r="E1138" s="2">
        <v>1</v>
      </c>
      <c r="F1138" s="2" t="s">
        <v>3641</v>
      </c>
      <c r="G1138" s="2"/>
      <c r="H1138" s="2"/>
      <c r="I1138" s="2"/>
      <c r="J1138" s="2" t="s">
        <v>3640</v>
      </c>
      <c r="K1138" s="2"/>
      <c r="L1138" s="2"/>
      <c r="M1138" s="2"/>
      <c r="N1138" s="2"/>
      <c r="O1138" s="2"/>
      <c r="P1138" s="2"/>
      <c r="Q1138" s="48"/>
      <c r="R1138" s="2" t="s">
        <v>2256</v>
      </c>
      <c r="S1138" s="21" t="s">
        <v>276</v>
      </c>
      <c r="T1138" s="2"/>
    </row>
    <row r="1139" spans="1:20" ht="15" customHeight="1">
      <c r="A1139" s="2">
        <v>10801136</v>
      </c>
      <c r="B1139" s="2">
        <v>10010001</v>
      </c>
      <c r="C1139" s="2">
        <v>2</v>
      </c>
      <c r="D1139" s="2">
        <v>0</v>
      </c>
      <c r="E1139" s="2">
        <v>1</v>
      </c>
      <c r="F1139" s="2" t="s">
        <v>3643</v>
      </c>
      <c r="G1139" s="2"/>
      <c r="H1139" s="2"/>
      <c r="I1139" s="2"/>
      <c r="J1139" s="2" t="s">
        <v>3642</v>
      </c>
      <c r="K1139" s="2"/>
      <c r="L1139" s="2"/>
      <c r="M1139" s="2"/>
      <c r="N1139" s="2"/>
      <c r="O1139" s="2"/>
      <c r="P1139" s="2"/>
      <c r="Q1139" s="48"/>
      <c r="R1139" s="2" t="s">
        <v>2256</v>
      </c>
      <c r="S1139" s="21" t="s">
        <v>276</v>
      </c>
      <c r="T1139" s="2"/>
    </row>
    <row r="1140" spans="1:20" ht="15" customHeight="1">
      <c r="A1140" s="2">
        <v>10801137</v>
      </c>
      <c r="B1140" s="2">
        <v>10010001</v>
      </c>
      <c r="C1140" s="2">
        <v>2</v>
      </c>
      <c r="D1140" s="2">
        <v>0</v>
      </c>
      <c r="E1140" s="2">
        <v>1</v>
      </c>
      <c r="F1140" s="2" t="s">
        <v>3645</v>
      </c>
      <c r="G1140" s="2"/>
      <c r="H1140" s="2"/>
      <c r="I1140" s="2"/>
      <c r="J1140" s="2" t="s">
        <v>3644</v>
      </c>
      <c r="K1140" s="2"/>
      <c r="L1140" s="2"/>
      <c r="M1140" s="2"/>
      <c r="N1140" s="2"/>
      <c r="O1140" s="2"/>
      <c r="P1140" s="2"/>
      <c r="Q1140" s="48"/>
      <c r="R1140" s="2" t="s">
        <v>2260</v>
      </c>
      <c r="S1140" s="21" t="s">
        <v>276</v>
      </c>
      <c r="T1140" s="2"/>
    </row>
    <row r="1141" spans="1:20" ht="15" customHeight="1">
      <c r="A1141" s="2">
        <v>10801138</v>
      </c>
      <c r="B1141" s="2">
        <v>10010001</v>
      </c>
      <c r="C1141" s="2">
        <v>2</v>
      </c>
      <c r="D1141" s="2">
        <v>0</v>
      </c>
      <c r="E1141" s="2">
        <v>1</v>
      </c>
      <c r="F1141" s="2" t="s">
        <v>3647</v>
      </c>
      <c r="G1141" s="2"/>
      <c r="H1141" s="2"/>
      <c r="I1141" s="2"/>
      <c r="J1141" s="2" t="s">
        <v>3646</v>
      </c>
      <c r="K1141" s="2"/>
      <c r="L1141" s="2"/>
      <c r="M1141" s="2"/>
      <c r="N1141" s="2"/>
      <c r="O1141" s="2"/>
      <c r="P1141" s="2"/>
      <c r="Q1141" s="48"/>
      <c r="R1141" s="2" t="s">
        <v>2260</v>
      </c>
      <c r="S1141" s="21" t="s">
        <v>276</v>
      </c>
      <c r="T1141" s="2"/>
    </row>
    <row r="1142" spans="1:20" ht="15" customHeight="1">
      <c r="A1142" s="2">
        <v>10801139</v>
      </c>
      <c r="B1142" s="2">
        <v>10010001</v>
      </c>
      <c r="C1142" s="2">
        <v>2</v>
      </c>
      <c r="D1142" s="2">
        <v>0</v>
      </c>
      <c r="E1142" s="2">
        <v>1</v>
      </c>
      <c r="F1142" s="2" t="s">
        <v>3649</v>
      </c>
      <c r="G1142" s="2"/>
      <c r="H1142" s="2"/>
      <c r="I1142" s="2"/>
      <c r="J1142" s="2" t="s">
        <v>3648</v>
      </c>
      <c r="K1142" s="2"/>
      <c r="L1142" s="2"/>
      <c r="M1142" s="2"/>
      <c r="N1142" s="2"/>
      <c r="O1142" s="2"/>
      <c r="P1142" s="2"/>
      <c r="Q1142" s="48"/>
      <c r="R1142" s="2" t="s">
        <v>2260</v>
      </c>
      <c r="S1142" s="21" t="s">
        <v>276</v>
      </c>
      <c r="T1142" s="2"/>
    </row>
    <row r="1143" spans="1:20" ht="15" customHeight="1">
      <c r="A1143" s="2">
        <v>10801140</v>
      </c>
      <c r="B1143" s="2">
        <v>10010001</v>
      </c>
      <c r="C1143" s="2">
        <v>2</v>
      </c>
      <c r="D1143" s="2">
        <v>0</v>
      </c>
      <c r="E1143" s="2">
        <v>1</v>
      </c>
      <c r="F1143" s="2" t="s">
        <v>3651</v>
      </c>
      <c r="G1143" s="2"/>
      <c r="H1143" s="2"/>
      <c r="I1143" s="2"/>
      <c r="J1143" s="2" t="s">
        <v>3650</v>
      </c>
      <c r="K1143" s="2"/>
      <c r="L1143" s="2"/>
      <c r="M1143" s="2"/>
      <c r="N1143" s="2"/>
      <c r="O1143" s="2"/>
      <c r="P1143" s="2"/>
      <c r="Q1143" s="48"/>
      <c r="R1143" s="2" t="s">
        <v>2264</v>
      </c>
      <c r="S1143" s="21" t="s">
        <v>276</v>
      </c>
      <c r="T1143" s="2"/>
    </row>
    <row r="1144" spans="1:20" ht="15" customHeight="1">
      <c r="A1144" s="2">
        <v>10801141</v>
      </c>
      <c r="B1144" s="2">
        <v>10010001</v>
      </c>
      <c r="C1144" s="2">
        <v>2</v>
      </c>
      <c r="D1144" s="2">
        <v>0</v>
      </c>
      <c r="E1144" s="2">
        <v>1</v>
      </c>
      <c r="F1144" s="2" t="s">
        <v>3653</v>
      </c>
      <c r="G1144" s="2"/>
      <c r="H1144" s="2"/>
      <c r="I1144" s="2"/>
      <c r="J1144" s="2" t="s">
        <v>3652</v>
      </c>
      <c r="K1144" s="2"/>
      <c r="L1144" s="2"/>
      <c r="M1144" s="2"/>
      <c r="N1144" s="2"/>
      <c r="O1144" s="2"/>
      <c r="P1144" s="2"/>
      <c r="Q1144" s="48"/>
      <c r="R1144" s="2" t="s">
        <v>2264</v>
      </c>
      <c r="S1144" s="21" t="s">
        <v>276</v>
      </c>
      <c r="T1144" s="2"/>
    </row>
    <row r="1145" spans="1:20" ht="15" customHeight="1">
      <c r="A1145" s="2">
        <v>10801142</v>
      </c>
      <c r="B1145" s="2">
        <v>10010001</v>
      </c>
      <c r="C1145" s="2">
        <v>2</v>
      </c>
      <c r="D1145" s="2">
        <v>0</v>
      </c>
      <c r="E1145" s="2">
        <v>1</v>
      </c>
      <c r="F1145" s="2" t="s">
        <v>3655</v>
      </c>
      <c r="G1145" s="2"/>
      <c r="H1145" s="2"/>
      <c r="I1145" s="2"/>
      <c r="J1145" s="2" t="s">
        <v>3654</v>
      </c>
      <c r="K1145" s="2"/>
      <c r="L1145" s="2"/>
      <c r="M1145" s="2"/>
      <c r="N1145" s="2"/>
      <c r="O1145" s="2"/>
      <c r="P1145" s="2"/>
      <c r="Q1145" s="48"/>
      <c r="R1145" s="2" t="s">
        <v>2264</v>
      </c>
      <c r="S1145" s="21" t="s">
        <v>276</v>
      </c>
      <c r="T1145" s="2"/>
    </row>
    <row r="1146" spans="1:20" ht="15" customHeight="1">
      <c r="A1146" s="2">
        <v>10801143</v>
      </c>
      <c r="B1146" s="2">
        <v>10010001</v>
      </c>
      <c r="C1146" s="2">
        <v>2</v>
      </c>
      <c r="D1146" s="2">
        <v>0</v>
      </c>
      <c r="E1146" s="2">
        <v>1</v>
      </c>
      <c r="F1146" s="2" t="s">
        <v>3657</v>
      </c>
      <c r="G1146" s="2"/>
      <c r="H1146" s="2"/>
      <c r="I1146" s="2"/>
      <c r="J1146" s="2" t="s">
        <v>3656</v>
      </c>
      <c r="K1146" s="2"/>
      <c r="L1146" s="2"/>
      <c r="M1146" s="2"/>
      <c r="N1146" s="2"/>
      <c r="O1146" s="2"/>
      <c r="P1146" s="2"/>
      <c r="Q1146" s="48"/>
      <c r="R1146" s="2" t="s">
        <v>2268</v>
      </c>
      <c r="S1146" s="21" t="s">
        <v>276</v>
      </c>
      <c r="T1146" s="2"/>
    </row>
    <row r="1147" spans="1:20" ht="15" customHeight="1">
      <c r="A1147" s="2">
        <v>10801144</v>
      </c>
      <c r="B1147" s="2">
        <v>10010001</v>
      </c>
      <c r="C1147" s="2">
        <v>2</v>
      </c>
      <c r="D1147" s="2">
        <v>0</v>
      </c>
      <c r="E1147" s="2">
        <v>1</v>
      </c>
      <c r="F1147" s="2" t="s">
        <v>3659</v>
      </c>
      <c r="G1147" s="2"/>
      <c r="H1147" s="2"/>
      <c r="I1147" s="2"/>
      <c r="J1147" s="2" t="s">
        <v>3658</v>
      </c>
      <c r="K1147" s="2"/>
      <c r="L1147" s="2"/>
      <c r="M1147" s="2"/>
      <c r="N1147" s="2"/>
      <c r="O1147" s="2"/>
      <c r="P1147" s="2"/>
      <c r="Q1147" s="48"/>
      <c r="R1147" s="2" t="s">
        <v>2268</v>
      </c>
      <c r="S1147" s="21" t="s">
        <v>276</v>
      </c>
      <c r="T1147" s="2"/>
    </row>
    <row r="1148" spans="1:20" ht="15" customHeight="1">
      <c r="A1148" s="2">
        <v>10801145</v>
      </c>
      <c r="B1148" s="2">
        <v>10010001</v>
      </c>
      <c r="C1148" s="2">
        <v>2</v>
      </c>
      <c r="D1148" s="2">
        <v>0</v>
      </c>
      <c r="E1148" s="2">
        <v>1</v>
      </c>
      <c r="F1148" s="2" t="s">
        <v>3661</v>
      </c>
      <c r="G1148" s="2"/>
      <c r="H1148" s="2"/>
      <c r="I1148" s="2"/>
      <c r="J1148" s="2" t="s">
        <v>3660</v>
      </c>
      <c r="K1148" s="2"/>
      <c r="L1148" s="2"/>
      <c r="M1148" s="2"/>
      <c r="N1148" s="2"/>
      <c r="O1148" s="2"/>
      <c r="P1148" s="2"/>
      <c r="Q1148" s="48"/>
      <c r="R1148" s="2" t="s">
        <v>2268</v>
      </c>
      <c r="S1148" s="21" t="s">
        <v>276</v>
      </c>
      <c r="T1148" s="2"/>
    </row>
    <row r="1149" spans="1:20" ht="15" customHeight="1">
      <c r="A1149" s="2">
        <v>10801146</v>
      </c>
      <c r="B1149" s="2">
        <v>10010009</v>
      </c>
      <c r="C1149" s="2">
        <v>2</v>
      </c>
      <c r="D1149" s="2">
        <v>0</v>
      </c>
      <c r="E1149" s="2">
        <v>1</v>
      </c>
      <c r="F1149" s="21" t="s">
        <v>3663</v>
      </c>
      <c r="G1149" s="2"/>
      <c r="H1149" s="2"/>
      <c r="I1149" s="2"/>
      <c r="J1149" s="2" t="s">
        <v>3662</v>
      </c>
      <c r="K1149" s="2"/>
      <c r="L1149" s="2"/>
      <c r="M1149" s="2"/>
      <c r="N1149" s="2"/>
      <c r="O1149" s="2"/>
      <c r="P1149" s="2"/>
      <c r="Q1149" s="48"/>
      <c r="R1149" s="20" t="s">
        <v>3663</v>
      </c>
      <c r="S1149" s="21" t="s">
        <v>867</v>
      </c>
      <c r="T1149" s="2"/>
    </row>
    <row r="1150" spans="1:20" ht="15" customHeight="1">
      <c r="A1150" s="2">
        <v>10801147</v>
      </c>
      <c r="B1150" s="2">
        <v>10010009</v>
      </c>
      <c r="C1150" s="2">
        <v>2</v>
      </c>
      <c r="D1150" s="2">
        <v>0</v>
      </c>
      <c r="E1150" s="2">
        <v>1</v>
      </c>
      <c r="F1150" s="21" t="s">
        <v>3665</v>
      </c>
      <c r="G1150" s="2"/>
      <c r="H1150" s="2"/>
      <c r="I1150" s="2"/>
      <c r="J1150" s="2" t="s">
        <v>3664</v>
      </c>
      <c r="K1150" s="2"/>
      <c r="L1150" s="2"/>
      <c r="M1150" s="2"/>
      <c r="N1150" s="2"/>
      <c r="O1150" s="2"/>
      <c r="P1150" s="2"/>
      <c r="Q1150" s="48"/>
      <c r="R1150" s="20" t="s">
        <v>982</v>
      </c>
      <c r="S1150" s="21" t="s">
        <v>867</v>
      </c>
      <c r="T1150" s="2"/>
    </row>
    <row r="1151" spans="1:20" ht="15" customHeight="1">
      <c r="A1151" s="2">
        <v>10801148</v>
      </c>
      <c r="B1151" s="2">
        <v>10010001</v>
      </c>
      <c r="C1151" s="2">
        <v>2</v>
      </c>
      <c r="D1151" s="2">
        <v>0</v>
      </c>
      <c r="E1151" s="2">
        <v>1</v>
      </c>
      <c r="F1151" s="2" t="s">
        <v>3667</v>
      </c>
      <c r="G1151" s="2" t="s">
        <v>3667</v>
      </c>
      <c r="H1151" s="2"/>
      <c r="I1151" s="2"/>
      <c r="J1151" s="2" t="s">
        <v>3666</v>
      </c>
      <c r="K1151" s="2"/>
      <c r="L1151" s="2"/>
      <c r="M1151" s="2"/>
      <c r="N1151" s="2"/>
      <c r="O1151" s="2"/>
      <c r="P1151" s="2"/>
      <c r="Q1151" s="48"/>
      <c r="R1151" s="2" t="s">
        <v>983</v>
      </c>
      <c r="S1151" s="21" t="s">
        <v>276</v>
      </c>
      <c r="T1151" s="2"/>
    </row>
    <row r="1152" spans="1:20" ht="15" customHeight="1">
      <c r="A1152" s="2">
        <v>10801149</v>
      </c>
      <c r="B1152" s="2">
        <v>10010001</v>
      </c>
      <c r="C1152" s="2">
        <v>2</v>
      </c>
      <c r="D1152" s="2">
        <v>0</v>
      </c>
      <c r="E1152" s="2">
        <v>1</v>
      </c>
      <c r="F1152" s="2" t="s">
        <v>3669</v>
      </c>
      <c r="G1152" s="2" t="s">
        <v>3669</v>
      </c>
      <c r="H1152" s="2"/>
      <c r="I1152" s="2"/>
      <c r="J1152" s="2" t="s">
        <v>3668</v>
      </c>
      <c r="K1152" s="2"/>
      <c r="L1152" s="2"/>
      <c r="M1152" s="2"/>
      <c r="N1152" s="2"/>
      <c r="O1152" s="2"/>
      <c r="P1152" s="2"/>
      <c r="Q1152" s="48"/>
      <c r="R1152" s="2" t="s">
        <v>984</v>
      </c>
      <c r="S1152" s="21" t="s">
        <v>276</v>
      </c>
      <c r="T1152" s="2"/>
    </row>
    <row r="1153" spans="1:20" ht="15" customHeight="1">
      <c r="A1153" s="2">
        <v>10801150</v>
      </c>
      <c r="B1153" s="2">
        <v>10010001</v>
      </c>
      <c r="C1153" s="2">
        <v>2</v>
      </c>
      <c r="D1153" s="2">
        <v>0</v>
      </c>
      <c r="E1153" s="2">
        <v>1</v>
      </c>
      <c r="F1153" s="2" t="s">
        <v>3671</v>
      </c>
      <c r="G1153" s="2" t="s">
        <v>3671</v>
      </c>
      <c r="H1153" s="2"/>
      <c r="I1153" s="2"/>
      <c r="J1153" s="2" t="s">
        <v>3670</v>
      </c>
      <c r="K1153" s="2"/>
      <c r="L1153" s="2"/>
      <c r="M1153" s="2"/>
      <c r="N1153" s="2"/>
      <c r="O1153" s="2"/>
      <c r="P1153" s="2"/>
      <c r="Q1153" s="48"/>
      <c r="R1153" s="2" t="s">
        <v>985</v>
      </c>
      <c r="S1153" s="21" t="s">
        <v>276</v>
      </c>
      <c r="T1153" s="2"/>
    </row>
    <row r="1154" spans="1:20" ht="15" customHeight="1">
      <c r="A1154" s="2">
        <v>10801151</v>
      </c>
      <c r="B1154" s="2">
        <v>10010001</v>
      </c>
      <c r="C1154" s="2">
        <v>2</v>
      </c>
      <c r="D1154" s="2">
        <v>0</v>
      </c>
      <c r="E1154" s="2">
        <v>1</v>
      </c>
      <c r="F1154" s="2" t="s">
        <v>3673</v>
      </c>
      <c r="G1154" s="2" t="s">
        <v>3673</v>
      </c>
      <c r="H1154" s="2"/>
      <c r="I1154" s="2"/>
      <c r="J1154" s="2" t="s">
        <v>3672</v>
      </c>
      <c r="K1154" s="2"/>
      <c r="L1154" s="2"/>
      <c r="M1154" s="2"/>
      <c r="N1154" s="2"/>
      <c r="O1154" s="2"/>
      <c r="P1154" s="2"/>
      <c r="Q1154" s="48"/>
      <c r="R1154" s="2" t="s">
        <v>986</v>
      </c>
      <c r="S1154" s="21" t="s">
        <v>276</v>
      </c>
      <c r="T1154" s="2"/>
    </row>
    <row r="1155" spans="1:20" ht="15" customHeight="1">
      <c r="A1155" s="2">
        <v>10801152</v>
      </c>
      <c r="B1155" s="2">
        <v>10010001</v>
      </c>
      <c r="C1155" s="2">
        <v>2</v>
      </c>
      <c r="D1155" s="2">
        <v>0</v>
      </c>
      <c r="E1155" s="2">
        <v>1</v>
      </c>
      <c r="F1155" s="2" t="s">
        <v>6769</v>
      </c>
      <c r="G1155" s="2" t="s">
        <v>6769</v>
      </c>
      <c r="H1155" s="2"/>
      <c r="I1155" s="2"/>
      <c r="J1155" s="2" t="s">
        <v>3674</v>
      </c>
      <c r="K1155" s="2"/>
      <c r="L1155" s="2"/>
      <c r="M1155" s="2"/>
      <c r="N1155" s="2"/>
      <c r="O1155" s="2"/>
      <c r="P1155" s="2"/>
      <c r="Q1155" s="48"/>
      <c r="R1155" s="2" t="s">
        <v>987</v>
      </c>
      <c r="S1155" s="21" t="s">
        <v>276</v>
      </c>
      <c r="T1155" s="2"/>
    </row>
    <row r="1156" spans="1:20" ht="15" customHeight="1">
      <c r="A1156" s="2">
        <v>10801153</v>
      </c>
      <c r="B1156" s="2">
        <v>10010002</v>
      </c>
      <c r="C1156" s="2">
        <v>2</v>
      </c>
      <c r="D1156" s="2">
        <v>0</v>
      </c>
      <c r="E1156" s="2">
        <v>1</v>
      </c>
      <c r="F1156" s="24" t="s">
        <v>2274</v>
      </c>
      <c r="G1156" s="2"/>
      <c r="H1156" s="2"/>
      <c r="I1156" s="2"/>
      <c r="J1156" s="2" t="s">
        <v>3676</v>
      </c>
      <c r="K1156" s="2"/>
      <c r="L1156" s="2"/>
      <c r="M1156" s="2"/>
      <c r="N1156" s="2"/>
      <c r="O1156" s="2"/>
      <c r="P1156" s="2"/>
      <c r="Q1156" s="48"/>
      <c r="R1156" s="24" t="s">
        <v>988</v>
      </c>
      <c r="S1156" s="24" t="s">
        <v>808</v>
      </c>
      <c r="T1156" s="2">
        <v>10801153</v>
      </c>
    </row>
    <row r="1157" spans="1:20" ht="15" customHeight="1">
      <c r="A1157" s="2">
        <v>10801154</v>
      </c>
      <c r="B1157" s="2">
        <v>10010002</v>
      </c>
      <c r="C1157" s="2">
        <v>2</v>
      </c>
      <c r="D1157" s="2">
        <v>0</v>
      </c>
      <c r="E1157" s="2">
        <v>1</v>
      </c>
      <c r="F1157" s="24" t="s">
        <v>2275</v>
      </c>
      <c r="G1157" s="2"/>
      <c r="H1157" s="2"/>
      <c r="I1157" s="2"/>
      <c r="J1157" s="2" t="s">
        <v>3677</v>
      </c>
      <c r="K1157" s="2"/>
      <c r="L1157" s="2"/>
      <c r="M1157" s="2"/>
      <c r="N1157" s="2"/>
      <c r="O1157" s="2"/>
      <c r="P1157" s="2"/>
      <c r="Q1157" s="48"/>
      <c r="R1157" s="24" t="s">
        <v>989</v>
      </c>
      <c r="S1157" s="24" t="s">
        <v>808</v>
      </c>
      <c r="T1157" s="2">
        <v>10801154</v>
      </c>
    </row>
    <row r="1158" spans="1:20" ht="15" customHeight="1">
      <c r="A1158" s="2">
        <v>10801155</v>
      </c>
      <c r="B1158" s="2">
        <v>10010002</v>
      </c>
      <c r="C1158" s="2">
        <v>2</v>
      </c>
      <c r="D1158" s="2">
        <v>0</v>
      </c>
      <c r="E1158" s="2">
        <v>1</v>
      </c>
      <c r="F1158" s="24" t="s">
        <v>2276</v>
      </c>
      <c r="G1158" s="2"/>
      <c r="H1158" s="2"/>
      <c r="I1158" s="2"/>
      <c r="J1158" s="2" t="s">
        <v>3678</v>
      </c>
      <c r="K1158" s="2"/>
      <c r="L1158" s="2"/>
      <c r="M1158" s="2"/>
      <c r="N1158" s="2"/>
      <c r="O1158" s="2"/>
      <c r="P1158" s="2"/>
      <c r="Q1158" s="48"/>
      <c r="R1158" s="24" t="s">
        <v>990</v>
      </c>
      <c r="S1158" s="24" t="s">
        <v>808</v>
      </c>
      <c r="T1158" s="2">
        <v>10801155</v>
      </c>
    </row>
    <row r="1159" spans="1:20" ht="15" customHeight="1">
      <c r="A1159" s="2">
        <v>10801156</v>
      </c>
      <c r="B1159" s="2">
        <v>10010002</v>
      </c>
      <c r="C1159" s="2">
        <v>2</v>
      </c>
      <c r="D1159" s="2">
        <v>0</v>
      </c>
      <c r="E1159" s="2">
        <v>1</v>
      </c>
      <c r="F1159" s="24" t="s">
        <v>2277</v>
      </c>
      <c r="G1159" s="2"/>
      <c r="H1159" s="2"/>
      <c r="I1159" s="2"/>
      <c r="J1159" s="2" t="s">
        <v>3679</v>
      </c>
      <c r="K1159" s="2"/>
      <c r="L1159" s="2"/>
      <c r="M1159" s="2"/>
      <c r="N1159" s="2"/>
      <c r="O1159" s="2"/>
      <c r="P1159" s="2"/>
      <c r="Q1159" s="48"/>
      <c r="R1159" s="24" t="s">
        <v>991</v>
      </c>
      <c r="S1159" s="24" t="s">
        <v>808</v>
      </c>
      <c r="T1159" s="2">
        <v>10801156</v>
      </c>
    </row>
    <row r="1160" spans="1:20" ht="15" customHeight="1">
      <c r="A1160" s="2">
        <v>10801157</v>
      </c>
      <c r="B1160" s="2">
        <v>10010002</v>
      </c>
      <c r="C1160" s="2">
        <v>2</v>
      </c>
      <c r="D1160" s="2">
        <v>0</v>
      </c>
      <c r="E1160" s="2">
        <v>1</v>
      </c>
      <c r="F1160" s="24" t="s">
        <v>2278</v>
      </c>
      <c r="G1160" s="2"/>
      <c r="H1160" s="2"/>
      <c r="I1160" s="2"/>
      <c r="J1160" s="2" t="s">
        <v>3680</v>
      </c>
      <c r="K1160" s="2"/>
      <c r="L1160" s="2"/>
      <c r="M1160" s="2"/>
      <c r="N1160" s="2"/>
      <c r="O1160" s="2"/>
      <c r="P1160" s="2"/>
      <c r="Q1160" s="48"/>
      <c r="R1160" s="24" t="s">
        <v>992</v>
      </c>
      <c r="S1160" s="24" t="s">
        <v>808</v>
      </c>
      <c r="T1160" s="2">
        <v>10801157</v>
      </c>
    </row>
    <row r="1161" spans="1:20" ht="15" customHeight="1">
      <c r="A1161" s="2">
        <v>10801158</v>
      </c>
      <c r="B1161" s="2">
        <v>10010002</v>
      </c>
      <c r="C1161" s="2">
        <v>2</v>
      </c>
      <c r="D1161" s="2">
        <v>0</v>
      </c>
      <c r="E1161" s="2">
        <v>1</v>
      </c>
      <c r="F1161" s="24" t="s">
        <v>2279</v>
      </c>
      <c r="G1161" s="2"/>
      <c r="H1161" s="2"/>
      <c r="I1161" s="2"/>
      <c r="J1161" s="2" t="s">
        <v>3681</v>
      </c>
      <c r="K1161" s="2"/>
      <c r="L1161" s="2"/>
      <c r="M1161" s="2"/>
      <c r="N1161" s="2"/>
      <c r="O1161" s="2"/>
      <c r="P1161" s="2"/>
      <c r="Q1161" s="48"/>
      <c r="R1161" s="24" t="s">
        <v>993</v>
      </c>
      <c r="S1161" s="24" t="s">
        <v>808</v>
      </c>
      <c r="T1161" s="2">
        <v>10801158</v>
      </c>
    </row>
    <row r="1162" spans="1:20" ht="15" customHeight="1">
      <c r="A1162" s="2">
        <v>10801159</v>
      </c>
      <c r="B1162" s="2">
        <v>10010002</v>
      </c>
      <c r="C1162" s="2">
        <v>2</v>
      </c>
      <c r="D1162" s="2">
        <v>0</v>
      </c>
      <c r="E1162" s="2">
        <v>1</v>
      </c>
      <c r="F1162" s="24" t="s">
        <v>2280</v>
      </c>
      <c r="G1162" s="2"/>
      <c r="H1162" s="2"/>
      <c r="I1162" s="2"/>
      <c r="J1162" s="2" t="s">
        <v>3682</v>
      </c>
      <c r="K1162" s="2"/>
      <c r="L1162" s="2"/>
      <c r="M1162" s="2"/>
      <c r="N1162" s="2"/>
      <c r="O1162" s="2"/>
      <c r="P1162" s="2"/>
      <c r="Q1162" s="48"/>
      <c r="R1162" s="24" t="s">
        <v>994</v>
      </c>
      <c r="S1162" s="24" t="s">
        <v>808</v>
      </c>
      <c r="T1162" s="2">
        <v>10801159</v>
      </c>
    </row>
    <row r="1163" spans="1:20" ht="15" customHeight="1">
      <c r="A1163" s="2">
        <v>10801160</v>
      </c>
      <c r="B1163" s="2">
        <v>10010002</v>
      </c>
      <c r="C1163" s="2">
        <v>2</v>
      </c>
      <c r="D1163" s="2">
        <v>0</v>
      </c>
      <c r="E1163" s="2">
        <v>1</v>
      </c>
      <c r="F1163" s="24" t="s">
        <v>2281</v>
      </c>
      <c r="G1163" s="2"/>
      <c r="H1163" s="2"/>
      <c r="I1163" s="2"/>
      <c r="J1163" s="2" t="s">
        <v>3683</v>
      </c>
      <c r="K1163" s="2"/>
      <c r="L1163" s="2"/>
      <c r="M1163" s="2"/>
      <c r="N1163" s="2"/>
      <c r="O1163" s="2"/>
      <c r="P1163" s="2"/>
      <c r="Q1163" s="48"/>
      <c r="R1163" s="24" t="s">
        <v>995</v>
      </c>
      <c r="S1163" s="24" t="s">
        <v>808</v>
      </c>
      <c r="T1163" s="2">
        <v>10801160</v>
      </c>
    </row>
    <row r="1164" spans="1:20" ht="15" customHeight="1">
      <c r="A1164" s="2">
        <v>10801161</v>
      </c>
      <c r="B1164" s="2">
        <v>10010002</v>
      </c>
      <c r="C1164" s="2">
        <v>2</v>
      </c>
      <c r="D1164" s="2">
        <v>0</v>
      </c>
      <c r="E1164" s="2">
        <v>1</v>
      </c>
      <c r="F1164" s="24" t="s">
        <v>2282</v>
      </c>
      <c r="G1164" s="2"/>
      <c r="H1164" s="2"/>
      <c r="I1164" s="2"/>
      <c r="J1164" s="2" t="s">
        <v>3684</v>
      </c>
      <c r="K1164" s="2"/>
      <c r="L1164" s="2"/>
      <c r="M1164" s="2"/>
      <c r="N1164" s="2"/>
      <c r="O1164" s="2"/>
      <c r="P1164" s="2"/>
      <c r="Q1164" s="48"/>
      <c r="R1164" s="24" t="s">
        <v>996</v>
      </c>
      <c r="S1164" s="24" t="s">
        <v>808</v>
      </c>
      <c r="T1164" s="2">
        <v>10801161</v>
      </c>
    </row>
    <row r="1165" spans="1:20" ht="15" customHeight="1">
      <c r="A1165" s="2">
        <v>10801162</v>
      </c>
      <c r="B1165" s="2">
        <v>10010002</v>
      </c>
      <c r="C1165" s="2">
        <v>2</v>
      </c>
      <c r="D1165" s="2">
        <v>0</v>
      </c>
      <c r="E1165" s="2">
        <v>1</v>
      </c>
      <c r="F1165" s="24" t="s">
        <v>2283</v>
      </c>
      <c r="G1165" s="2"/>
      <c r="H1165" s="2"/>
      <c r="I1165" s="2"/>
      <c r="J1165" s="2" t="s">
        <v>3685</v>
      </c>
      <c r="K1165" s="2"/>
      <c r="L1165" s="2"/>
      <c r="M1165" s="2"/>
      <c r="N1165" s="2"/>
      <c r="O1165" s="2"/>
      <c r="P1165" s="2"/>
      <c r="Q1165" s="48"/>
      <c r="R1165" s="24" t="s">
        <v>997</v>
      </c>
      <c r="S1165" s="24" t="s">
        <v>808</v>
      </c>
      <c r="T1165" s="2">
        <v>10801162</v>
      </c>
    </row>
    <row r="1166" spans="1:20" ht="15" customHeight="1">
      <c r="A1166" s="2">
        <v>10801163</v>
      </c>
      <c r="B1166" s="2">
        <v>10010002</v>
      </c>
      <c r="C1166" s="2">
        <v>2</v>
      </c>
      <c r="D1166" s="2">
        <v>0</v>
      </c>
      <c r="E1166" s="2">
        <v>1</v>
      </c>
      <c r="F1166" s="24" t="s">
        <v>2284</v>
      </c>
      <c r="G1166" s="2"/>
      <c r="H1166" s="2"/>
      <c r="I1166" s="2"/>
      <c r="J1166" s="2" t="s">
        <v>3686</v>
      </c>
      <c r="K1166" s="2"/>
      <c r="L1166" s="2"/>
      <c r="M1166" s="2"/>
      <c r="N1166" s="2"/>
      <c r="O1166" s="2"/>
      <c r="P1166" s="2"/>
      <c r="Q1166" s="48"/>
      <c r="R1166" s="24" t="s">
        <v>998</v>
      </c>
      <c r="S1166" s="24" t="s">
        <v>808</v>
      </c>
      <c r="T1166" s="2">
        <v>10801163</v>
      </c>
    </row>
    <row r="1167" spans="1:20" ht="15" customHeight="1">
      <c r="A1167" s="2">
        <v>10801164</v>
      </c>
      <c r="B1167" s="2">
        <v>10010002</v>
      </c>
      <c r="C1167" s="2">
        <v>2</v>
      </c>
      <c r="D1167" s="2">
        <v>0</v>
      </c>
      <c r="E1167" s="2">
        <v>1</v>
      </c>
      <c r="F1167" s="24" t="s">
        <v>2285</v>
      </c>
      <c r="G1167" s="2"/>
      <c r="H1167" s="2"/>
      <c r="I1167" s="2"/>
      <c r="J1167" s="2" t="s">
        <v>3687</v>
      </c>
      <c r="K1167" s="2"/>
      <c r="L1167" s="2"/>
      <c r="M1167" s="2"/>
      <c r="N1167" s="2"/>
      <c r="O1167" s="2"/>
      <c r="P1167" s="2"/>
      <c r="Q1167" s="48"/>
      <c r="R1167" s="24" t="s">
        <v>999</v>
      </c>
      <c r="S1167" s="24" t="s">
        <v>808</v>
      </c>
      <c r="T1167" s="2">
        <v>10801164</v>
      </c>
    </row>
    <row r="1168" spans="1:20" ht="15" customHeight="1">
      <c r="A1168" s="2">
        <v>10801165</v>
      </c>
      <c r="B1168" s="2">
        <v>10010002</v>
      </c>
      <c r="C1168" s="2">
        <v>2</v>
      </c>
      <c r="D1168" s="2">
        <v>0</v>
      </c>
      <c r="E1168" s="2">
        <v>1</v>
      </c>
      <c r="F1168" s="24" t="s">
        <v>2286</v>
      </c>
      <c r="G1168" s="2"/>
      <c r="H1168" s="2"/>
      <c r="I1168" s="2"/>
      <c r="J1168" s="2" t="s">
        <v>3688</v>
      </c>
      <c r="K1168" s="2"/>
      <c r="L1168" s="2"/>
      <c r="M1168" s="2"/>
      <c r="N1168" s="2"/>
      <c r="O1168" s="2"/>
      <c r="P1168" s="2"/>
      <c r="Q1168" s="48"/>
      <c r="R1168" s="24" t="s">
        <v>1000</v>
      </c>
      <c r="S1168" s="24" t="s">
        <v>808</v>
      </c>
      <c r="T1168" s="2">
        <v>10801165</v>
      </c>
    </row>
    <row r="1169" spans="1:20" ht="15" customHeight="1">
      <c r="A1169" s="2">
        <v>10801166</v>
      </c>
      <c r="B1169" s="2">
        <v>10010002</v>
      </c>
      <c r="C1169" s="2">
        <v>2</v>
      </c>
      <c r="D1169" s="2">
        <v>0</v>
      </c>
      <c r="E1169" s="2">
        <v>1</v>
      </c>
      <c r="F1169" s="24" t="s">
        <v>2287</v>
      </c>
      <c r="G1169" s="2"/>
      <c r="H1169" s="2"/>
      <c r="I1169" s="2"/>
      <c r="J1169" s="2" t="s">
        <v>3689</v>
      </c>
      <c r="K1169" s="2"/>
      <c r="L1169" s="2"/>
      <c r="M1169" s="2"/>
      <c r="N1169" s="2"/>
      <c r="O1169" s="2"/>
      <c r="P1169" s="2"/>
      <c r="Q1169" s="48"/>
      <c r="R1169" s="24" t="s">
        <v>1001</v>
      </c>
      <c r="S1169" s="24" t="s">
        <v>808</v>
      </c>
      <c r="T1169" s="2">
        <v>10801166</v>
      </c>
    </row>
    <row r="1170" spans="1:20" ht="15" customHeight="1">
      <c r="A1170" s="2">
        <v>10801167</v>
      </c>
      <c r="B1170" s="2">
        <v>10010002</v>
      </c>
      <c r="C1170" s="2">
        <v>2</v>
      </c>
      <c r="D1170" s="2">
        <v>0</v>
      </c>
      <c r="E1170" s="2">
        <v>1</v>
      </c>
      <c r="F1170" s="24" t="s">
        <v>2288</v>
      </c>
      <c r="G1170" s="2"/>
      <c r="H1170" s="2"/>
      <c r="I1170" s="2"/>
      <c r="J1170" s="2" t="s">
        <v>3690</v>
      </c>
      <c r="K1170" s="2"/>
      <c r="L1170" s="2"/>
      <c r="M1170" s="2"/>
      <c r="N1170" s="2"/>
      <c r="O1170" s="2"/>
      <c r="P1170" s="2"/>
      <c r="Q1170" s="48"/>
      <c r="R1170" s="24" t="s">
        <v>1002</v>
      </c>
      <c r="S1170" s="24" t="s">
        <v>808</v>
      </c>
      <c r="T1170" s="2">
        <v>10801167</v>
      </c>
    </row>
    <row r="1171" spans="1:20" ht="15" customHeight="1">
      <c r="A1171" s="2">
        <v>10801168</v>
      </c>
      <c r="B1171" s="2">
        <v>10010002</v>
      </c>
      <c r="C1171" s="2">
        <v>2</v>
      </c>
      <c r="D1171" s="2">
        <v>0</v>
      </c>
      <c r="E1171" s="2">
        <v>1</v>
      </c>
      <c r="F1171" s="24" t="s">
        <v>2289</v>
      </c>
      <c r="G1171" s="2"/>
      <c r="H1171" s="2"/>
      <c r="I1171" s="2"/>
      <c r="J1171" s="2" t="s">
        <v>3691</v>
      </c>
      <c r="K1171" s="2"/>
      <c r="L1171" s="2"/>
      <c r="M1171" s="2"/>
      <c r="N1171" s="2"/>
      <c r="O1171" s="2"/>
      <c r="P1171" s="2"/>
      <c r="Q1171" s="48"/>
      <c r="R1171" s="24" t="s">
        <v>1003</v>
      </c>
      <c r="S1171" s="24" t="s">
        <v>808</v>
      </c>
      <c r="T1171" s="2">
        <v>10801168</v>
      </c>
    </row>
    <row r="1172" spans="1:20" ht="15" customHeight="1">
      <c r="A1172" s="2">
        <v>10801169</v>
      </c>
      <c r="B1172" s="2">
        <v>10010002</v>
      </c>
      <c r="C1172" s="2">
        <v>2</v>
      </c>
      <c r="D1172" s="2">
        <v>0</v>
      </c>
      <c r="E1172" s="2">
        <v>1</v>
      </c>
      <c r="F1172" s="24" t="s">
        <v>2290</v>
      </c>
      <c r="G1172" s="2"/>
      <c r="H1172" s="2"/>
      <c r="I1172" s="2"/>
      <c r="J1172" s="2" t="s">
        <v>3692</v>
      </c>
      <c r="K1172" s="2"/>
      <c r="L1172" s="2"/>
      <c r="M1172" s="2"/>
      <c r="N1172" s="2"/>
      <c r="O1172" s="2"/>
      <c r="P1172" s="2"/>
      <c r="Q1172" s="48"/>
      <c r="R1172" s="24" t="s">
        <v>1004</v>
      </c>
      <c r="S1172" s="24" t="s">
        <v>808</v>
      </c>
      <c r="T1172" s="2">
        <v>10801169</v>
      </c>
    </row>
    <row r="1173" spans="1:20" ht="15" customHeight="1">
      <c r="A1173" s="2">
        <v>10801170</v>
      </c>
      <c r="B1173" s="2">
        <v>10010002</v>
      </c>
      <c r="C1173" s="2">
        <v>2</v>
      </c>
      <c r="D1173" s="2">
        <v>0</v>
      </c>
      <c r="E1173" s="2">
        <v>1</v>
      </c>
      <c r="F1173" s="24" t="s">
        <v>2291</v>
      </c>
      <c r="G1173" s="2"/>
      <c r="H1173" s="2"/>
      <c r="I1173" s="2"/>
      <c r="J1173" s="2" t="s">
        <v>3693</v>
      </c>
      <c r="K1173" s="2"/>
      <c r="L1173" s="2"/>
      <c r="M1173" s="2"/>
      <c r="N1173" s="2"/>
      <c r="O1173" s="2"/>
      <c r="P1173" s="2"/>
      <c r="Q1173" s="96"/>
      <c r="R1173" s="24" t="s">
        <v>1005</v>
      </c>
      <c r="S1173" s="24" t="s">
        <v>808</v>
      </c>
      <c r="T1173" s="2">
        <v>10801170</v>
      </c>
    </row>
    <row r="1174" spans="1:20" ht="15" customHeight="1">
      <c r="A1174" s="2">
        <v>10801171</v>
      </c>
      <c r="B1174" s="2">
        <v>10010001</v>
      </c>
      <c r="C1174" s="3">
        <v>2</v>
      </c>
      <c r="D1174" s="2">
        <v>0</v>
      </c>
      <c r="E1174" s="2">
        <v>1</v>
      </c>
      <c r="F1174" s="28" t="s">
        <v>3697</v>
      </c>
      <c r="G1174" s="2"/>
      <c r="H1174" s="2"/>
      <c r="I1174" s="2"/>
      <c r="J1174" s="2" t="s">
        <v>3696</v>
      </c>
      <c r="K1174" s="2"/>
      <c r="L1174" s="2"/>
      <c r="M1174" s="2"/>
      <c r="N1174" s="2"/>
      <c r="O1174" s="2"/>
      <c r="P1174" s="2"/>
      <c r="Q1174" s="48"/>
      <c r="R1174" s="2" t="s">
        <v>1009</v>
      </c>
      <c r="S1174" s="2" t="s">
        <v>276</v>
      </c>
      <c r="T1174" s="2"/>
    </row>
    <row r="1175" spans="1:20" ht="15" customHeight="1">
      <c r="A1175" s="2">
        <v>10801172</v>
      </c>
      <c r="B1175" s="2">
        <v>10010001</v>
      </c>
      <c r="C1175" s="3">
        <v>2</v>
      </c>
      <c r="D1175" s="2">
        <v>0</v>
      </c>
      <c r="E1175" s="2">
        <v>1</v>
      </c>
      <c r="F1175" s="28" t="s">
        <v>3699</v>
      </c>
      <c r="G1175" s="2"/>
      <c r="H1175" s="2"/>
      <c r="I1175" s="2"/>
      <c r="J1175" s="2" t="s">
        <v>3698</v>
      </c>
      <c r="K1175" s="2"/>
      <c r="L1175" s="2"/>
      <c r="M1175" s="2"/>
      <c r="N1175" s="2"/>
      <c r="O1175" s="2"/>
      <c r="P1175" s="2"/>
      <c r="Q1175" s="48"/>
      <c r="R1175" s="2" t="s">
        <v>1009</v>
      </c>
      <c r="S1175" s="2" t="s">
        <v>276</v>
      </c>
      <c r="T1175" s="2"/>
    </row>
    <row r="1176" spans="1:20" ht="15" customHeight="1">
      <c r="A1176" s="2">
        <v>10801173</v>
      </c>
      <c r="B1176" s="2">
        <v>10010001</v>
      </c>
      <c r="C1176" s="3">
        <v>2</v>
      </c>
      <c r="D1176" s="2">
        <v>0</v>
      </c>
      <c r="E1176" s="2">
        <v>1</v>
      </c>
      <c r="F1176" s="28" t="s">
        <v>3701</v>
      </c>
      <c r="G1176" s="2"/>
      <c r="H1176" s="2"/>
      <c r="I1176" s="2"/>
      <c r="J1176" s="2" t="s">
        <v>3700</v>
      </c>
      <c r="K1176" s="2"/>
      <c r="L1176" s="2"/>
      <c r="M1176" s="2"/>
      <c r="N1176" s="2"/>
      <c r="O1176" s="2"/>
      <c r="P1176" s="2"/>
      <c r="Q1176" s="48"/>
      <c r="R1176" s="2" t="s">
        <v>1010</v>
      </c>
      <c r="S1176" s="2" t="s">
        <v>276</v>
      </c>
      <c r="T1176" s="2"/>
    </row>
    <row r="1177" spans="1:20" ht="15" customHeight="1">
      <c r="A1177" s="2">
        <v>10801174</v>
      </c>
      <c r="B1177" s="2">
        <v>10010001</v>
      </c>
      <c r="C1177" s="2">
        <v>2</v>
      </c>
      <c r="D1177" s="2">
        <v>0</v>
      </c>
      <c r="E1177" s="2">
        <v>1</v>
      </c>
      <c r="F1177" s="2" t="s">
        <v>1011</v>
      </c>
      <c r="G1177" s="2"/>
      <c r="H1177" s="2"/>
      <c r="I1177" s="2"/>
      <c r="J1177" s="2" t="s">
        <v>3702</v>
      </c>
      <c r="K1177" s="2"/>
      <c r="L1177" s="2"/>
      <c r="M1177" s="2"/>
      <c r="N1177" s="2"/>
      <c r="O1177" s="2"/>
      <c r="P1177" s="2"/>
      <c r="Q1177" s="48"/>
      <c r="R1177" s="2" t="s">
        <v>1011</v>
      </c>
      <c r="S1177" s="2" t="s">
        <v>276</v>
      </c>
      <c r="T1177" s="2"/>
    </row>
    <row r="1178" spans="1:20" ht="15" customHeight="1">
      <c r="A1178" s="2">
        <v>10801175</v>
      </c>
      <c r="B1178" s="2">
        <v>10010001</v>
      </c>
      <c r="C1178" s="2">
        <v>2</v>
      </c>
      <c r="D1178" s="2">
        <v>0</v>
      </c>
      <c r="E1178" s="2">
        <v>1</v>
      </c>
      <c r="F1178" s="2" t="s">
        <v>1012</v>
      </c>
      <c r="G1178" s="2"/>
      <c r="H1178" s="2"/>
      <c r="I1178" s="2"/>
      <c r="J1178" s="2" t="s">
        <v>3703</v>
      </c>
      <c r="K1178" s="2"/>
      <c r="L1178" s="2"/>
      <c r="M1178" s="2"/>
      <c r="N1178" s="2"/>
      <c r="O1178" s="2"/>
      <c r="P1178" s="2"/>
      <c r="Q1178" s="48"/>
      <c r="R1178" s="2" t="s">
        <v>1012</v>
      </c>
      <c r="S1178" s="2" t="s">
        <v>276</v>
      </c>
      <c r="T1178" s="2"/>
    </row>
    <row r="1179" spans="1:20" ht="15" customHeight="1">
      <c r="A1179" s="2">
        <v>10801176</v>
      </c>
      <c r="B1179" s="2">
        <v>10010001</v>
      </c>
      <c r="C1179" s="2">
        <v>2</v>
      </c>
      <c r="D1179" s="2">
        <v>0</v>
      </c>
      <c r="E1179" s="2">
        <v>1</v>
      </c>
      <c r="F1179" s="2" t="s">
        <v>1013</v>
      </c>
      <c r="G1179" s="2"/>
      <c r="H1179" s="2"/>
      <c r="I1179" s="2"/>
      <c r="J1179" s="2" t="s">
        <v>3704</v>
      </c>
      <c r="K1179" s="2"/>
      <c r="L1179" s="2"/>
      <c r="M1179" s="2"/>
      <c r="N1179" s="2"/>
      <c r="O1179" s="2"/>
      <c r="P1179" s="2"/>
      <c r="Q1179" s="48"/>
      <c r="R1179" s="2" t="s">
        <v>1013</v>
      </c>
      <c r="S1179" s="2" t="s">
        <v>276</v>
      </c>
      <c r="T1179" s="2"/>
    </row>
    <row r="1180" spans="1:20" ht="15" customHeight="1">
      <c r="A1180" s="2">
        <v>10801177</v>
      </c>
      <c r="B1180" s="2">
        <v>10010001</v>
      </c>
      <c r="C1180" s="2">
        <v>2</v>
      </c>
      <c r="D1180" s="2">
        <v>0</v>
      </c>
      <c r="E1180" s="2">
        <v>1</v>
      </c>
      <c r="F1180" s="2" t="s">
        <v>1014</v>
      </c>
      <c r="G1180" s="2"/>
      <c r="H1180" s="2"/>
      <c r="I1180" s="2"/>
      <c r="J1180" s="2" t="s">
        <v>3705</v>
      </c>
      <c r="K1180" s="2"/>
      <c r="L1180" s="2"/>
      <c r="M1180" s="2"/>
      <c r="N1180" s="2"/>
      <c r="O1180" s="2"/>
      <c r="P1180" s="2"/>
      <c r="Q1180" s="96"/>
      <c r="R1180" s="2" t="s">
        <v>1014</v>
      </c>
      <c r="S1180" s="2" t="s">
        <v>276</v>
      </c>
      <c r="T1180" s="2"/>
    </row>
    <row r="1181" spans="1:20" ht="15" customHeight="1">
      <c r="A1181" s="2">
        <v>10801178</v>
      </c>
      <c r="B1181" s="3">
        <v>10010001</v>
      </c>
      <c r="C1181" s="3">
        <v>2</v>
      </c>
      <c r="D1181" s="3">
        <v>0</v>
      </c>
      <c r="E1181" s="3">
        <v>1</v>
      </c>
      <c r="F1181" s="3" t="s">
        <v>3707</v>
      </c>
      <c r="G1181" s="2"/>
      <c r="H1181" s="2"/>
      <c r="I1181" s="2"/>
      <c r="J1181" s="2" t="s">
        <v>3706</v>
      </c>
      <c r="K1181" s="2"/>
      <c r="L1181" s="2"/>
      <c r="M1181" s="2"/>
      <c r="N1181" s="2"/>
      <c r="O1181" s="2"/>
      <c r="P1181" s="2"/>
      <c r="Q1181" s="96"/>
      <c r="R1181" s="3" t="s">
        <v>1015</v>
      </c>
      <c r="S1181" s="2" t="s">
        <v>276</v>
      </c>
      <c r="T1181" s="2"/>
    </row>
    <row r="1182" spans="1:20" ht="15" customHeight="1">
      <c r="A1182" s="2">
        <v>10801179</v>
      </c>
      <c r="B1182" s="2">
        <v>10010001</v>
      </c>
      <c r="C1182" s="3">
        <v>2</v>
      </c>
      <c r="D1182" s="2">
        <v>0</v>
      </c>
      <c r="E1182" s="2">
        <v>1</v>
      </c>
      <c r="F1182" s="3" t="s">
        <v>3709</v>
      </c>
      <c r="G1182" s="2"/>
      <c r="H1182" s="2"/>
      <c r="I1182" s="2"/>
      <c r="J1182" s="3" t="s">
        <v>3708</v>
      </c>
      <c r="K1182" s="2"/>
      <c r="L1182" s="2"/>
      <c r="M1182" s="2"/>
      <c r="N1182" s="2"/>
      <c r="O1182" s="2"/>
      <c r="P1182" s="2"/>
      <c r="Q1182" s="48"/>
      <c r="R1182" s="3" t="s">
        <v>1016</v>
      </c>
      <c r="S1182" s="2" t="s">
        <v>276</v>
      </c>
      <c r="T1182" s="2"/>
    </row>
    <row r="1183" spans="1:20" ht="15" customHeight="1">
      <c r="A1183" s="2">
        <v>10801180</v>
      </c>
      <c r="B1183" s="2">
        <v>10010009</v>
      </c>
      <c r="C1183" s="3">
        <v>2</v>
      </c>
      <c r="D1183" s="2">
        <v>0</v>
      </c>
      <c r="E1183" s="2">
        <v>1</v>
      </c>
      <c r="F1183" s="21" t="s">
        <v>2292</v>
      </c>
      <c r="G1183" s="2"/>
      <c r="H1183" s="2"/>
      <c r="I1183" s="2"/>
      <c r="J1183" s="2" t="s">
        <v>3710</v>
      </c>
      <c r="K1183" s="2"/>
      <c r="L1183" s="2"/>
      <c r="M1183" s="2"/>
      <c r="N1183" s="2"/>
      <c r="O1183" s="2"/>
      <c r="P1183" s="2"/>
      <c r="R1183" s="21" t="s">
        <v>1017</v>
      </c>
      <c r="S1183" s="21" t="s">
        <v>1018</v>
      </c>
      <c r="T1183" s="2"/>
    </row>
    <row r="1184" spans="1:20" ht="15" customHeight="1">
      <c r="A1184" s="2">
        <v>10801181</v>
      </c>
      <c r="B1184" s="2">
        <v>10010009</v>
      </c>
      <c r="C1184" s="3">
        <v>2</v>
      </c>
      <c r="D1184" s="2">
        <v>0</v>
      </c>
      <c r="E1184" s="2">
        <v>1</v>
      </c>
      <c r="F1184" s="21" t="s">
        <v>2293</v>
      </c>
      <c r="G1184" s="2"/>
      <c r="H1184" s="2"/>
      <c r="I1184" s="2"/>
      <c r="J1184" s="2" t="s">
        <v>3711</v>
      </c>
      <c r="K1184" s="2"/>
      <c r="L1184" s="2"/>
      <c r="M1184" s="2"/>
      <c r="N1184" s="2"/>
      <c r="O1184" s="2"/>
      <c r="P1184" s="2"/>
      <c r="R1184" s="21" t="s">
        <v>1019</v>
      </c>
      <c r="S1184" s="21" t="s">
        <v>1018</v>
      </c>
      <c r="T1184" s="2"/>
    </row>
    <row r="1185" spans="1:20" ht="15" customHeight="1">
      <c r="A1185" s="2">
        <v>10801182</v>
      </c>
      <c r="B1185" s="2">
        <v>10010009</v>
      </c>
      <c r="C1185" s="3">
        <v>2</v>
      </c>
      <c r="D1185" s="2">
        <v>0</v>
      </c>
      <c r="E1185" s="2">
        <v>1</v>
      </c>
      <c r="F1185" s="21" t="s">
        <v>2294</v>
      </c>
      <c r="G1185" s="2"/>
      <c r="H1185" s="2"/>
      <c r="I1185" s="2"/>
      <c r="J1185" s="2" t="s">
        <v>3712</v>
      </c>
      <c r="K1185" s="2"/>
      <c r="L1185" s="2"/>
      <c r="M1185" s="2"/>
      <c r="N1185" s="2"/>
      <c r="O1185" s="2"/>
      <c r="P1185" s="2"/>
      <c r="R1185" s="21" t="s">
        <v>1020</v>
      </c>
      <c r="S1185" s="21" t="s">
        <v>1018</v>
      </c>
      <c r="T1185" s="2"/>
    </row>
    <row r="1186" spans="1:20" ht="15" customHeight="1">
      <c r="A1186" s="2">
        <v>10801183</v>
      </c>
      <c r="B1186" s="2">
        <v>10010009</v>
      </c>
      <c r="C1186" s="3">
        <v>2</v>
      </c>
      <c r="D1186" s="2">
        <v>0</v>
      </c>
      <c r="E1186" s="2">
        <v>1</v>
      </c>
      <c r="F1186" s="21" t="s">
        <v>2295</v>
      </c>
      <c r="G1186" s="2"/>
      <c r="H1186" s="2"/>
      <c r="I1186" s="2"/>
      <c r="J1186" s="2" t="s">
        <v>3713</v>
      </c>
      <c r="K1186" s="2"/>
      <c r="L1186" s="2"/>
      <c r="M1186" s="2"/>
      <c r="N1186" s="2"/>
      <c r="O1186" s="2"/>
      <c r="P1186" s="2"/>
      <c r="R1186" s="21" t="s">
        <v>1021</v>
      </c>
      <c r="S1186" s="21" t="s">
        <v>1018</v>
      </c>
      <c r="T1186" s="2"/>
    </row>
    <row r="1187" spans="1:20" ht="15" customHeight="1">
      <c r="A1187" s="2">
        <v>10801184</v>
      </c>
      <c r="B1187" s="2">
        <v>10010009</v>
      </c>
      <c r="C1187" s="3">
        <v>2</v>
      </c>
      <c r="D1187" s="2">
        <v>0</v>
      </c>
      <c r="E1187" s="2">
        <v>1</v>
      </c>
      <c r="F1187" s="21" t="s">
        <v>2296</v>
      </c>
      <c r="G1187" s="2"/>
      <c r="H1187" s="2"/>
      <c r="I1187" s="2"/>
      <c r="J1187" s="2" t="s">
        <v>3714</v>
      </c>
      <c r="K1187" s="2"/>
      <c r="L1187" s="2"/>
      <c r="M1187" s="2"/>
      <c r="N1187" s="2"/>
      <c r="O1187" s="2"/>
      <c r="P1187" s="2"/>
      <c r="R1187" s="21" t="s">
        <v>1022</v>
      </c>
      <c r="S1187" s="21" t="s">
        <v>1018</v>
      </c>
      <c r="T1187" s="2"/>
    </row>
    <row r="1188" spans="1:20" ht="15" customHeight="1">
      <c r="A1188" s="2">
        <v>10801185</v>
      </c>
      <c r="B1188" s="2">
        <v>10010009</v>
      </c>
      <c r="C1188" s="3">
        <v>2</v>
      </c>
      <c r="D1188" s="2">
        <v>0</v>
      </c>
      <c r="E1188" s="2">
        <v>1</v>
      </c>
      <c r="F1188" s="21" t="s">
        <v>2297</v>
      </c>
      <c r="G1188" s="2"/>
      <c r="H1188" s="2"/>
      <c r="I1188" s="2"/>
      <c r="J1188" s="2" t="s">
        <v>3715</v>
      </c>
      <c r="K1188" s="2"/>
      <c r="L1188" s="2"/>
      <c r="M1188" s="2"/>
      <c r="N1188" s="2"/>
      <c r="O1188" s="2"/>
      <c r="P1188" s="2"/>
      <c r="R1188" s="21" t="s">
        <v>1023</v>
      </c>
      <c r="S1188" s="21" t="s">
        <v>1018</v>
      </c>
      <c r="T1188" s="2"/>
    </row>
    <row r="1189" spans="1:20" ht="15" customHeight="1">
      <c r="A1189" s="2">
        <v>10801186</v>
      </c>
      <c r="B1189" s="2">
        <v>10010009</v>
      </c>
      <c r="C1189" s="3">
        <v>2</v>
      </c>
      <c r="D1189" s="2">
        <v>0</v>
      </c>
      <c r="E1189" s="2">
        <v>1</v>
      </c>
      <c r="F1189" s="21" t="s">
        <v>2298</v>
      </c>
      <c r="G1189" s="2"/>
      <c r="H1189" s="2"/>
      <c r="I1189" s="2"/>
      <c r="J1189" s="2" t="s">
        <v>3716</v>
      </c>
      <c r="K1189" s="2"/>
      <c r="L1189" s="2"/>
      <c r="M1189" s="2"/>
      <c r="N1189" s="2"/>
      <c r="O1189" s="2"/>
      <c r="P1189" s="2"/>
      <c r="R1189" s="21" t="s">
        <v>1024</v>
      </c>
      <c r="S1189" s="21" t="s">
        <v>1018</v>
      </c>
      <c r="T1189" s="2"/>
    </row>
    <row r="1190" spans="1:20" ht="15" customHeight="1">
      <c r="A1190" s="2">
        <v>10801187</v>
      </c>
      <c r="B1190" s="2">
        <v>10010009</v>
      </c>
      <c r="C1190" s="3">
        <v>2</v>
      </c>
      <c r="D1190" s="2">
        <v>0</v>
      </c>
      <c r="E1190" s="2">
        <v>1</v>
      </c>
      <c r="F1190" s="21" t="s">
        <v>2299</v>
      </c>
      <c r="G1190" s="2"/>
      <c r="H1190" s="2"/>
      <c r="I1190" s="2"/>
      <c r="J1190" s="2" t="s">
        <v>3717</v>
      </c>
      <c r="K1190" s="2"/>
      <c r="L1190" s="2"/>
      <c r="M1190" s="2"/>
      <c r="N1190" s="2"/>
      <c r="O1190" s="2"/>
      <c r="P1190" s="2"/>
      <c r="R1190" s="21" t="s">
        <v>1025</v>
      </c>
      <c r="S1190" s="21" t="s">
        <v>1018</v>
      </c>
      <c r="T1190" s="2"/>
    </row>
    <row r="1191" spans="1:20" ht="15" customHeight="1">
      <c r="A1191" s="2">
        <v>10801188</v>
      </c>
      <c r="B1191" s="2">
        <v>10010009</v>
      </c>
      <c r="C1191" s="3">
        <v>2</v>
      </c>
      <c r="D1191" s="2">
        <v>0</v>
      </c>
      <c r="E1191" s="2">
        <v>1</v>
      </c>
      <c r="F1191" s="21" t="s">
        <v>2300</v>
      </c>
      <c r="G1191" s="2"/>
      <c r="H1191" s="2"/>
      <c r="I1191" s="2"/>
      <c r="J1191" s="2" t="s">
        <v>3718</v>
      </c>
      <c r="K1191" s="2"/>
      <c r="L1191" s="2"/>
      <c r="M1191" s="2"/>
      <c r="N1191" s="2"/>
      <c r="O1191" s="2"/>
      <c r="P1191" s="2"/>
      <c r="R1191" s="21" t="s">
        <v>1026</v>
      </c>
      <c r="S1191" s="21" t="s">
        <v>1018</v>
      </c>
      <c r="T1191" s="2"/>
    </row>
    <row r="1192" spans="1:20" ht="15" customHeight="1">
      <c r="A1192" s="2">
        <v>10801189</v>
      </c>
      <c r="B1192" s="2">
        <v>10010009</v>
      </c>
      <c r="C1192" s="3">
        <v>2</v>
      </c>
      <c r="D1192" s="2">
        <v>0</v>
      </c>
      <c r="E1192" s="2">
        <v>1</v>
      </c>
      <c r="F1192" s="21" t="s">
        <v>1027</v>
      </c>
      <c r="G1192" s="2"/>
      <c r="H1192" s="2"/>
      <c r="I1192" s="2"/>
      <c r="J1192" s="2" t="s">
        <v>3719</v>
      </c>
      <c r="K1192" s="2"/>
      <c r="L1192" s="2"/>
      <c r="M1192" s="2"/>
      <c r="N1192" s="2"/>
      <c r="O1192" s="2"/>
      <c r="P1192" s="2"/>
      <c r="R1192" s="21" t="s">
        <v>1027</v>
      </c>
      <c r="S1192" s="21" t="s">
        <v>1018</v>
      </c>
      <c r="T1192" s="2"/>
    </row>
    <row r="1193" spans="1:20" ht="15" customHeight="1">
      <c r="A1193" s="2">
        <v>10801190</v>
      </c>
      <c r="B1193" s="2">
        <v>10010004</v>
      </c>
      <c r="C1193" s="3">
        <v>2</v>
      </c>
      <c r="D1193" s="2">
        <v>0</v>
      </c>
      <c r="E1193" s="2">
        <v>1</v>
      </c>
      <c r="F1193" s="21" t="s">
        <v>3720</v>
      </c>
      <c r="G1193" s="2"/>
      <c r="H1193" s="2"/>
      <c r="I1193" s="2"/>
      <c r="J1193" s="2" t="s">
        <v>3694</v>
      </c>
      <c r="K1193" s="2"/>
      <c r="L1193" s="2"/>
      <c r="M1193" s="2"/>
      <c r="N1193" s="2"/>
      <c r="O1193" s="2"/>
      <c r="P1193" s="2"/>
      <c r="R1193" s="29" t="s">
        <v>1028</v>
      </c>
      <c r="S1193" s="21" t="s">
        <v>1029</v>
      </c>
      <c r="T1193" s="2"/>
    </row>
    <row r="1194" spans="1:20" ht="15" customHeight="1">
      <c r="A1194" s="2">
        <v>10801191</v>
      </c>
      <c r="B1194" s="2">
        <v>10010009</v>
      </c>
      <c r="C1194" s="3">
        <v>2</v>
      </c>
      <c r="D1194" s="2">
        <v>0</v>
      </c>
      <c r="E1194" s="2">
        <v>1</v>
      </c>
      <c r="F1194" s="29" t="s">
        <v>2302</v>
      </c>
      <c r="G1194" s="2"/>
      <c r="H1194" s="2"/>
      <c r="I1194" s="2"/>
      <c r="J1194" s="2" t="s">
        <v>3721</v>
      </c>
      <c r="K1194" s="2"/>
      <c r="L1194" s="2"/>
      <c r="M1194" s="2"/>
      <c r="N1194" s="2"/>
      <c r="O1194" s="2"/>
      <c r="P1194" s="2"/>
      <c r="R1194" s="29" t="s">
        <v>1030</v>
      </c>
      <c r="S1194" s="21" t="s">
        <v>1031</v>
      </c>
      <c r="T1194" s="2"/>
    </row>
    <row r="1195" spans="1:20" ht="15" customHeight="1">
      <c r="A1195" s="2">
        <v>10801192</v>
      </c>
      <c r="B1195" s="2">
        <v>10010009</v>
      </c>
      <c r="C1195" s="3">
        <v>2</v>
      </c>
      <c r="D1195" s="2">
        <v>0</v>
      </c>
      <c r="E1195" s="2">
        <v>1</v>
      </c>
      <c r="F1195" s="29" t="s">
        <v>2303</v>
      </c>
      <c r="G1195" s="2"/>
      <c r="H1195" s="2"/>
      <c r="I1195" s="2"/>
      <c r="J1195" s="2" t="s">
        <v>3722</v>
      </c>
      <c r="K1195" s="2"/>
      <c r="L1195" s="2"/>
      <c r="M1195" s="2"/>
      <c r="N1195" s="2"/>
      <c r="O1195" s="2"/>
      <c r="P1195" s="2"/>
      <c r="R1195" s="29" t="s">
        <v>1032</v>
      </c>
      <c r="S1195" s="21" t="s">
        <v>1031</v>
      </c>
      <c r="T1195" s="2"/>
    </row>
    <row r="1196" spans="1:20" ht="15" customHeight="1">
      <c r="A1196" s="2">
        <v>10801193</v>
      </c>
      <c r="B1196" s="3">
        <v>10010001</v>
      </c>
      <c r="C1196" s="3">
        <v>2</v>
      </c>
      <c r="D1196" s="3">
        <v>0</v>
      </c>
      <c r="E1196" s="3">
        <v>1</v>
      </c>
      <c r="F1196" s="3" t="s">
        <v>3724</v>
      </c>
      <c r="G1196" s="2"/>
      <c r="H1196" s="2"/>
      <c r="I1196" s="2"/>
      <c r="J1196" s="3" t="s">
        <v>3723</v>
      </c>
      <c r="K1196" s="2"/>
      <c r="L1196" s="2"/>
      <c r="M1196" s="2"/>
      <c r="N1196" s="2"/>
      <c r="O1196" s="2"/>
      <c r="P1196" s="2"/>
      <c r="R1196" s="29" t="s">
        <v>1034</v>
      </c>
      <c r="S1196" s="29" t="s">
        <v>276</v>
      </c>
      <c r="T1196" s="2"/>
    </row>
    <row r="1197" spans="1:20" ht="15" customHeight="1">
      <c r="A1197" s="2">
        <v>10801194</v>
      </c>
      <c r="B1197" s="3">
        <v>10010001</v>
      </c>
      <c r="C1197" s="3">
        <v>2</v>
      </c>
      <c r="D1197" s="3">
        <v>0</v>
      </c>
      <c r="E1197" s="3">
        <v>1</v>
      </c>
      <c r="F1197" s="29" t="s">
        <v>6770</v>
      </c>
      <c r="G1197" s="2"/>
      <c r="H1197" s="2"/>
      <c r="I1197" s="2"/>
      <c r="J1197" s="3" t="s">
        <v>3725</v>
      </c>
      <c r="K1197" s="2"/>
      <c r="L1197" s="2"/>
      <c r="M1197" s="2"/>
      <c r="N1197" s="2"/>
      <c r="O1197" s="2"/>
      <c r="P1197" s="2"/>
      <c r="R1197" s="2" t="s">
        <v>1035</v>
      </c>
      <c r="S1197" s="29" t="s">
        <v>276</v>
      </c>
      <c r="T1197" s="2"/>
    </row>
    <row r="1198" spans="1:20" ht="15" customHeight="1">
      <c r="A1198" s="2">
        <v>10801195</v>
      </c>
      <c r="B1198" s="3">
        <v>10010001</v>
      </c>
      <c r="C1198" s="3">
        <v>2</v>
      </c>
      <c r="D1198" s="3">
        <v>0</v>
      </c>
      <c r="E1198" s="3">
        <v>1</v>
      </c>
      <c r="F1198" s="29" t="s">
        <v>6771</v>
      </c>
      <c r="G1198" s="2"/>
      <c r="H1198" s="2"/>
      <c r="I1198" s="2"/>
      <c r="J1198" s="3" t="s">
        <v>3727</v>
      </c>
      <c r="K1198" s="2"/>
      <c r="L1198" s="2"/>
      <c r="M1198" s="2"/>
      <c r="N1198" s="2"/>
      <c r="O1198" s="2"/>
      <c r="P1198" s="2"/>
      <c r="R1198" s="31" t="s">
        <v>1036</v>
      </c>
      <c r="S1198" s="29" t="s">
        <v>276</v>
      </c>
      <c r="T1198" s="2"/>
    </row>
    <row r="1199" spans="1:20" ht="15" customHeight="1">
      <c r="A1199" s="2">
        <v>10801196</v>
      </c>
      <c r="B1199" s="3">
        <v>10010001</v>
      </c>
      <c r="C1199" s="3">
        <v>2</v>
      </c>
      <c r="D1199" s="3">
        <v>0</v>
      </c>
      <c r="E1199" s="3">
        <v>1</v>
      </c>
      <c r="F1199" s="29" t="s">
        <v>6772</v>
      </c>
      <c r="G1199" s="2"/>
      <c r="H1199" s="2"/>
      <c r="I1199" s="2"/>
      <c r="J1199" s="3" t="s">
        <v>3729</v>
      </c>
      <c r="K1199" s="2"/>
      <c r="L1199" s="2"/>
      <c r="M1199" s="2"/>
      <c r="N1199" s="2"/>
      <c r="O1199" s="2"/>
      <c r="P1199" s="2"/>
      <c r="R1199" s="31" t="s">
        <v>1037</v>
      </c>
      <c r="S1199" s="29" t="s">
        <v>276</v>
      </c>
      <c r="T1199" s="2"/>
    </row>
    <row r="1200" spans="1:20" ht="15" customHeight="1">
      <c r="A1200" s="2">
        <v>10801197</v>
      </c>
      <c r="B1200" s="3">
        <v>10010001</v>
      </c>
      <c r="C1200" s="3">
        <v>2</v>
      </c>
      <c r="D1200" s="3">
        <v>0</v>
      </c>
      <c r="E1200" s="3">
        <v>1</v>
      </c>
      <c r="F1200" s="29" t="s">
        <v>6773</v>
      </c>
      <c r="G1200" s="2"/>
      <c r="H1200" s="2"/>
      <c r="I1200" s="2"/>
      <c r="J1200" s="3" t="s">
        <v>3735</v>
      </c>
      <c r="K1200" s="2"/>
      <c r="L1200" s="2"/>
      <c r="M1200" s="2"/>
      <c r="N1200" s="2"/>
      <c r="O1200" s="2"/>
      <c r="P1200" s="2"/>
      <c r="R1200" s="2" t="s">
        <v>1038</v>
      </c>
      <c r="S1200" s="29" t="s">
        <v>276</v>
      </c>
      <c r="T1200" s="2"/>
    </row>
    <row r="1201" spans="1:20" ht="15" customHeight="1">
      <c r="A1201" s="4">
        <v>10801198</v>
      </c>
      <c r="B1201" s="4">
        <v>10010001</v>
      </c>
      <c r="C1201" s="4">
        <v>2</v>
      </c>
      <c r="D1201" s="4">
        <v>0</v>
      </c>
      <c r="E1201" s="4">
        <v>1</v>
      </c>
      <c r="F1201" s="35" t="s">
        <v>6774</v>
      </c>
      <c r="G1201" s="4"/>
      <c r="H1201" s="2"/>
      <c r="I1201" s="2"/>
      <c r="J1201" s="3" t="s">
        <v>6775</v>
      </c>
      <c r="K1201" s="2"/>
      <c r="L1201" s="2"/>
      <c r="M1201" s="2"/>
      <c r="N1201" s="2"/>
      <c r="O1201" s="2"/>
      <c r="P1201" s="2"/>
      <c r="R1201" s="2" t="s">
        <v>1042</v>
      </c>
      <c r="S1201" s="29" t="s">
        <v>276</v>
      </c>
      <c r="T1201" s="2"/>
    </row>
    <row r="1202" spans="1:20" ht="15" customHeight="1">
      <c r="A1202" s="4">
        <v>10801199</v>
      </c>
      <c r="B1202" s="4">
        <v>10010001</v>
      </c>
      <c r="C1202" s="4">
        <v>2</v>
      </c>
      <c r="D1202" s="4">
        <v>0</v>
      </c>
      <c r="E1202" s="4">
        <v>1</v>
      </c>
      <c r="F1202" s="35" t="s">
        <v>6776</v>
      </c>
      <c r="G1202" s="4"/>
      <c r="H1202" s="2"/>
      <c r="I1202" s="2"/>
      <c r="J1202" s="3" t="s">
        <v>6777</v>
      </c>
      <c r="K1202" s="2"/>
      <c r="L1202" s="2"/>
      <c r="M1202" s="2"/>
      <c r="N1202" s="2"/>
      <c r="O1202" s="2"/>
      <c r="P1202" s="2"/>
      <c r="R1202" s="2" t="s">
        <v>1043</v>
      </c>
      <c r="S1202" s="29" t="s">
        <v>276</v>
      </c>
      <c r="T1202" s="2"/>
    </row>
    <row r="1203" spans="1:20" ht="15" customHeight="1">
      <c r="A1203" s="4">
        <v>10801200</v>
      </c>
      <c r="B1203" s="4">
        <v>10010002</v>
      </c>
      <c r="C1203" s="4">
        <v>2</v>
      </c>
      <c r="D1203" s="4">
        <v>0</v>
      </c>
      <c r="E1203" s="4">
        <v>1</v>
      </c>
      <c r="F1203" s="4" t="s">
        <v>1044</v>
      </c>
      <c r="G1203" s="4"/>
      <c r="H1203" s="2"/>
      <c r="I1203" s="2"/>
      <c r="J1203" s="3" t="s">
        <v>3748</v>
      </c>
      <c r="K1203" s="2"/>
      <c r="L1203" s="2"/>
      <c r="M1203" s="2"/>
      <c r="N1203" s="2"/>
      <c r="O1203" s="2"/>
      <c r="P1203" s="2"/>
      <c r="R1203" s="2">
        <v>2810</v>
      </c>
      <c r="S1203" s="29" t="s">
        <v>276</v>
      </c>
      <c r="T1203" s="2"/>
    </row>
    <row r="1204" spans="1:20" ht="15" customHeight="1">
      <c r="A1204" s="4">
        <v>10801201</v>
      </c>
      <c r="B1204" s="4">
        <v>10010002</v>
      </c>
      <c r="C1204" s="4">
        <v>2</v>
      </c>
      <c r="D1204" s="4">
        <v>0</v>
      </c>
      <c r="E1204" s="4">
        <v>1</v>
      </c>
      <c r="F1204" s="4" t="s">
        <v>1045</v>
      </c>
      <c r="G1204" s="4"/>
      <c r="H1204" s="2"/>
      <c r="I1204" s="2"/>
      <c r="J1204" s="3" t="s">
        <v>3749</v>
      </c>
      <c r="K1204" s="2"/>
      <c r="L1204" s="2"/>
      <c r="M1204" s="2"/>
      <c r="N1204" s="2"/>
      <c r="O1204" s="2"/>
      <c r="P1204" s="2"/>
      <c r="R1204" s="2">
        <v>2810</v>
      </c>
      <c r="S1204" s="29" t="s">
        <v>276</v>
      </c>
      <c r="T1204" s="2"/>
    </row>
    <row r="1205" spans="1:20" ht="15" customHeight="1">
      <c r="A1205" s="4">
        <v>10801202</v>
      </c>
      <c r="B1205" s="4">
        <v>10010002</v>
      </c>
      <c r="C1205" s="4">
        <v>2</v>
      </c>
      <c r="D1205" s="4">
        <v>0</v>
      </c>
      <c r="E1205" s="4">
        <v>1</v>
      </c>
      <c r="F1205" s="4" t="s">
        <v>1046</v>
      </c>
      <c r="G1205" s="4"/>
      <c r="H1205" s="2"/>
      <c r="I1205" s="2"/>
      <c r="J1205" s="3" t="s">
        <v>3750</v>
      </c>
      <c r="K1205" s="2"/>
      <c r="L1205" s="2"/>
      <c r="M1205" s="2"/>
      <c r="N1205" s="2"/>
      <c r="O1205" s="2"/>
      <c r="P1205" s="2"/>
      <c r="R1205" s="2">
        <v>2810</v>
      </c>
      <c r="S1205" s="29" t="s">
        <v>276</v>
      </c>
      <c r="T1205" s="2"/>
    </row>
    <row r="1206" spans="1:20" ht="15" customHeight="1">
      <c r="A1206" s="4">
        <v>10801203</v>
      </c>
      <c r="B1206" s="4">
        <v>10010002</v>
      </c>
      <c r="C1206" s="4">
        <v>2</v>
      </c>
      <c r="D1206" s="4">
        <v>0</v>
      </c>
      <c r="E1206" s="4">
        <v>1</v>
      </c>
      <c r="F1206" s="4" t="s">
        <v>1047</v>
      </c>
      <c r="G1206" s="4"/>
      <c r="H1206" s="2"/>
      <c r="I1206" s="2"/>
      <c r="J1206" s="3" t="s">
        <v>3751</v>
      </c>
      <c r="K1206" s="2"/>
      <c r="L1206" s="2"/>
      <c r="M1206" s="2"/>
      <c r="N1206" s="2"/>
      <c r="O1206" s="2"/>
      <c r="P1206" s="2"/>
      <c r="R1206" s="2">
        <v>2810</v>
      </c>
      <c r="S1206" s="29" t="s">
        <v>276</v>
      </c>
      <c r="T1206" s="2"/>
    </row>
    <row r="1207" spans="1:20" ht="15" customHeight="1">
      <c r="A1207" s="4">
        <v>10801204</v>
      </c>
      <c r="B1207" s="4">
        <v>10010002</v>
      </c>
      <c r="C1207" s="4">
        <v>2</v>
      </c>
      <c r="D1207" s="4">
        <v>0</v>
      </c>
      <c r="E1207" s="4">
        <v>1</v>
      </c>
      <c r="F1207" s="4" t="s">
        <v>1048</v>
      </c>
      <c r="G1207" s="4"/>
      <c r="H1207" s="2"/>
      <c r="I1207" s="2"/>
      <c r="J1207" s="3" t="s">
        <v>3752</v>
      </c>
      <c r="K1207" s="2"/>
      <c r="L1207" s="2"/>
      <c r="M1207" s="2"/>
      <c r="N1207" s="2"/>
      <c r="O1207" s="2"/>
      <c r="P1207" s="2"/>
      <c r="R1207" s="2">
        <v>2810</v>
      </c>
      <c r="S1207" s="29" t="s">
        <v>276</v>
      </c>
      <c r="T1207" s="2"/>
    </row>
    <row r="1208" spans="1:20" ht="15" customHeight="1">
      <c r="A1208" s="4">
        <v>10801205</v>
      </c>
      <c r="B1208" s="4">
        <v>10010001</v>
      </c>
      <c r="C1208" s="4">
        <v>2</v>
      </c>
      <c r="D1208" s="4">
        <v>0</v>
      </c>
      <c r="E1208" s="4">
        <v>1</v>
      </c>
      <c r="F1208" s="4" t="s">
        <v>3754</v>
      </c>
      <c r="G1208" s="4"/>
      <c r="H1208" s="2"/>
      <c r="I1208" s="2"/>
      <c r="J1208" s="4" t="s">
        <v>3753</v>
      </c>
      <c r="K1208" s="2"/>
      <c r="L1208" s="2"/>
      <c r="M1208" s="2"/>
      <c r="N1208" s="2"/>
      <c r="O1208" s="2"/>
      <c r="P1208" s="2"/>
      <c r="R1208" s="4" t="s">
        <v>1050</v>
      </c>
      <c r="S1208" s="29" t="s">
        <v>276</v>
      </c>
      <c r="T1208" s="2"/>
    </row>
    <row r="1209" spans="1:20" ht="15" customHeight="1">
      <c r="A1209" s="4">
        <v>10801206</v>
      </c>
      <c r="B1209" s="4">
        <v>10010002</v>
      </c>
      <c r="C1209" s="4">
        <v>2</v>
      </c>
      <c r="D1209" s="4">
        <v>0</v>
      </c>
      <c r="E1209" s="4">
        <v>1</v>
      </c>
      <c r="F1209" s="4" t="s">
        <v>3756</v>
      </c>
      <c r="G1209" s="4"/>
      <c r="H1209" s="2"/>
      <c r="I1209" s="2"/>
      <c r="J1209" s="4" t="s">
        <v>3755</v>
      </c>
      <c r="K1209" s="2"/>
      <c r="L1209" s="2"/>
      <c r="M1209" s="2"/>
      <c r="N1209" s="2"/>
      <c r="O1209" s="2"/>
      <c r="P1209" s="2"/>
      <c r="R1209" s="4" t="s">
        <v>1051</v>
      </c>
      <c r="S1209" s="29" t="s">
        <v>276</v>
      </c>
      <c r="T1209" s="2"/>
    </row>
    <row r="1210" spans="1:20" s="195" customFormat="1" ht="15" customHeight="1">
      <c r="A1210" s="196">
        <v>10801207</v>
      </c>
      <c r="B1210" s="196">
        <v>10010001</v>
      </c>
      <c r="C1210" s="196">
        <v>2</v>
      </c>
      <c r="D1210" s="196">
        <v>0</v>
      </c>
      <c r="E1210" s="196">
        <v>1</v>
      </c>
      <c r="F1210" s="196" t="s">
        <v>3758</v>
      </c>
      <c r="G1210" s="196"/>
      <c r="H1210" s="196"/>
      <c r="I1210" s="196"/>
      <c r="J1210" s="196" t="s">
        <v>3757</v>
      </c>
      <c r="K1210" s="196"/>
      <c r="L1210" s="196"/>
      <c r="M1210" s="196"/>
      <c r="N1210" s="196"/>
      <c r="O1210" s="196"/>
      <c r="P1210" s="196"/>
      <c r="R1210" s="196" t="s">
        <v>6778</v>
      </c>
      <c r="S1210" s="197" t="s">
        <v>276</v>
      </c>
      <c r="T1210" s="196"/>
    </row>
    <row r="1211" spans="1:20" ht="15" customHeight="1">
      <c r="A1211" s="4">
        <v>10801208</v>
      </c>
      <c r="B1211" s="4">
        <v>10010001</v>
      </c>
      <c r="C1211" s="4">
        <v>2</v>
      </c>
      <c r="D1211" s="4">
        <v>0</v>
      </c>
      <c r="E1211" s="4">
        <v>1</v>
      </c>
      <c r="F1211" s="4" t="s">
        <v>3760</v>
      </c>
      <c r="G1211" s="2"/>
      <c r="H1211" s="2"/>
      <c r="I1211" s="2"/>
      <c r="J1211" s="2" t="s">
        <v>3759</v>
      </c>
      <c r="K1211" s="2"/>
      <c r="L1211" s="2"/>
      <c r="M1211" s="2"/>
      <c r="N1211" s="2"/>
      <c r="O1211" s="2"/>
      <c r="P1211" s="2"/>
      <c r="R1211" s="2" t="s">
        <v>6778</v>
      </c>
      <c r="S1211" s="29" t="s">
        <v>276</v>
      </c>
      <c r="T1211" s="2"/>
    </row>
    <row r="1212" spans="1:20" ht="15" customHeight="1">
      <c r="A1212" s="3">
        <v>10801209</v>
      </c>
      <c r="B1212" s="3">
        <v>10010002</v>
      </c>
      <c r="C1212" s="3">
        <v>2</v>
      </c>
      <c r="D1212" s="3">
        <v>0</v>
      </c>
      <c r="E1212" s="3">
        <v>1</v>
      </c>
      <c r="F1212" s="38" t="s">
        <v>1304</v>
      </c>
      <c r="G1212" s="3"/>
      <c r="H1212" s="2"/>
      <c r="I1212" s="2"/>
      <c r="J1212" s="2" t="s">
        <v>2671</v>
      </c>
      <c r="K1212" s="2"/>
      <c r="L1212" s="2"/>
      <c r="M1212" s="2"/>
      <c r="N1212" s="2"/>
      <c r="O1212" s="2"/>
      <c r="P1212" s="2"/>
      <c r="R1212" s="38" t="s">
        <v>1054</v>
      </c>
      <c r="S1212" s="38" t="s">
        <v>808</v>
      </c>
      <c r="T1212" s="2"/>
    </row>
    <row r="1213" spans="1:20" ht="15" customHeight="1">
      <c r="A1213" s="3">
        <v>10801210</v>
      </c>
      <c r="B1213" s="3">
        <v>10010002</v>
      </c>
      <c r="C1213" s="3">
        <v>2</v>
      </c>
      <c r="D1213" s="3">
        <v>0</v>
      </c>
      <c r="E1213" s="3">
        <v>1</v>
      </c>
      <c r="F1213" s="38" t="s">
        <v>2673</v>
      </c>
      <c r="G1213" s="3"/>
      <c r="H1213" s="2"/>
      <c r="I1213" s="2"/>
      <c r="J1213" s="2" t="s">
        <v>2672</v>
      </c>
      <c r="K1213" s="2"/>
      <c r="L1213" s="2"/>
      <c r="M1213" s="2"/>
      <c r="N1213" s="2"/>
      <c r="O1213" s="2"/>
      <c r="P1213" s="2"/>
      <c r="R1213" s="38" t="s">
        <v>1055</v>
      </c>
      <c r="S1213" s="38" t="s">
        <v>808</v>
      </c>
      <c r="T1213" s="2"/>
    </row>
    <row r="1214" spans="1:20" ht="15" customHeight="1">
      <c r="A1214" s="3">
        <v>10801211</v>
      </c>
      <c r="B1214" s="3">
        <v>10010002</v>
      </c>
      <c r="C1214" s="3">
        <v>2</v>
      </c>
      <c r="D1214" s="3">
        <v>0</v>
      </c>
      <c r="E1214" s="3">
        <v>1</v>
      </c>
      <c r="F1214" s="38" t="s">
        <v>2675</v>
      </c>
      <c r="G1214" s="3"/>
      <c r="H1214" s="2"/>
      <c r="I1214" s="2"/>
      <c r="J1214" s="2" t="s">
        <v>2674</v>
      </c>
      <c r="K1214" s="2"/>
      <c r="L1214" s="2"/>
      <c r="M1214" s="2"/>
      <c r="N1214" s="2"/>
      <c r="O1214" s="2"/>
      <c r="P1214" s="2"/>
      <c r="R1214" s="38" t="s">
        <v>1056</v>
      </c>
      <c r="S1214" s="38" t="s">
        <v>808</v>
      </c>
      <c r="T1214" s="2"/>
    </row>
    <row r="1215" spans="1:20" ht="15" customHeight="1">
      <c r="A1215" s="3">
        <v>10801212</v>
      </c>
      <c r="B1215" s="3">
        <v>10010002</v>
      </c>
      <c r="C1215" s="3">
        <v>2</v>
      </c>
      <c r="D1215" s="3">
        <v>0</v>
      </c>
      <c r="E1215" s="3">
        <v>1</v>
      </c>
      <c r="F1215" s="38" t="s">
        <v>2677</v>
      </c>
      <c r="G1215" s="3"/>
      <c r="H1215" s="2"/>
      <c r="I1215" s="2"/>
      <c r="J1215" s="2" t="s">
        <v>2676</v>
      </c>
      <c r="K1215" s="2"/>
      <c r="L1215" s="2"/>
      <c r="M1215" s="2"/>
      <c r="N1215" s="2"/>
      <c r="O1215" s="2"/>
      <c r="P1215" s="2"/>
      <c r="R1215" s="38" t="s">
        <v>1057</v>
      </c>
      <c r="S1215" s="38" t="s">
        <v>808</v>
      </c>
      <c r="T1215" s="2"/>
    </row>
    <row r="1216" spans="1:20" ht="15" customHeight="1">
      <c r="A1216" s="3">
        <v>10801213</v>
      </c>
      <c r="B1216" s="3">
        <v>10010002</v>
      </c>
      <c r="C1216" s="3">
        <v>2</v>
      </c>
      <c r="D1216" s="3">
        <v>0</v>
      </c>
      <c r="E1216" s="3">
        <v>1</v>
      </c>
      <c r="F1216" s="38" t="s">
        <v>2679</v>
      </c>
      <c r="G1216" s="3"/>
      <c r="H1216" s="2"/>
      <c r="I1216" s="2"/>
      <c r="J1216" s="2" t="s">
        <v>2678</v>
      </c>
      <c r="K1216" s="2"/>
      <c r="L1216" s="2"/>
      <c r="M1216" s="2"/>
      <c r="N1216" s="2"/>
      <c r="O1216" s="2"/>
      <c r="P1216" s="2"/>
      <c r="R1216" s="38" t="s">
        <v>1058</v>
      </c>
      <c r="S1216" s="38" t="s">
        <v>808</v>
      </c>
      <c r="T1216" s="2"/>
    </row>
    <row r="1217" spans="1:20" ht="15" customHeight="1">
      <c r="A1217" s="3">
        <v>10801214</v>
      </c>
      <c r="B1217" s="3">
        <v>10010002</v>
      </c>
      <c r="C1217" s="3">
        <v>2</v>
      </c>
      <c r="D1217" s="3">
        <v>0</v>
      </c>
      <c r="E1217" s="3">
        <v>1</v>
      </c>
      <c r="F1217" s="38" t="s">
        <v>2681</v>
      </c>
      <c r="G1217" s="3"/>
      <c r="H1217" s="2"/>
      <c r="I1217" s="2"/>
      <c r="J1217" s="2" t="s">
        <v>2680</v>
      </c>
      <c r="K1217" s="2"/>
      <c r="L1217" s="2"/>
      <c r="M1217" s="2"/>
      <c r="N1217" s="2"/>
      <c r="O1217" s="2"/>
      <c r="P1217" s="2"/>
      <c r="R1217" s="38" t="s">
        <v>1059</v>
      </c>
      <c r="S1217" s="38" t="s">
        <v>808</v>
      </c>
      <c r="T1217" s="2"/>
    </row>
    <row r="1218" spans="1:20" ht="15" customHeight="1">
      <c r="A1218" s="3">
        <v>10801215</v>
      </c>
      <c r="B1218" s="3">
        <v>10010002</v>
      </c>
      <c r="C1218" s="3">
        <v>2</v>
      </c>
      <c r="D1218" s="3">
        <v>0</v>
      </c>
      <c r="E1218" s="3">
        <v>1</v>
      </c>
      <c r="F1218" s="38" t="s">
        <v>1060</v>
      </c>
      <c r="G1218" s="3"/>
      <c r="H1218" s="2"/>
      <c r="I1218" s="2"/>
      <c r="J1218" s="2" t="s">
        <v>2682</v>
      </c>
      <c r="K1218" s="2"/>
      <c r="L1218" s="2"/>
      <c r="M1218" s="2"/>
      <c r="N1218" s="2"/>
      <c r="O1218" s="2"/>
      <c r="P1218" s="2"/>
      <c r="R1218" s="38" t="s">
        <v>1060</v>
      </c>
      <c r="S1218" s="38" t="s">
        <v>808</v>
      </c>
      <c r="T1218" s="2"/>
    </row>
    <row r="1219" spans="1:20" ht="15" customHeight="1">
      <c r="A1219" s="3">
        <v>10801216</v>
      </c>
      <c r="B1219" s="3">
        <v>10010009</v>
      </c>
      <c r="C1219" s="3">
        <v>2</v>
      </c>
      <c r="D1219" s="3">
        <v>0</v>
      </c>
      <c r="E1219" s="3">
        <v>1</v>
      </c>
      <c r="F1219" s="106" t="s">
        <v>1061</v>
      </c>
      <c r="G1219" s="3"/>
      <c r="H1219" s="2"/>
      <c r="I1219" s="2"/>
      <c r="J1219" s="2" t="s">
        <v>3761</v>
      </c>
      <c r="K1219" s="2"/>
      <c r="L1219" s="2"/>
      <c r="M1219" s="2"/>
      <c r="N1219" s="2"/>
      <c r="O1219" s="2"/>
      <c r="P1219" s="2"/>
      <c r="R1219" s="21" t="s">
        <v>1061</v>
      </c>
      <c r="S1219" s="21" t="s">
        <v>1018</v>
      </c>
      <c r="T1219" s="2"/>
    </row>
    <row r="1220" spans="1:20" ht="15" customHeight="1">
      <c r="A1220" s="3">
        <v>10801217</v>
      </c>
      <c r="B1220" s="3">
        <v>10010009</v>
      </c>
      <c r="C1220" s="3">
        <v>2</v>
      </c>
      <c r="D1220" s="3">
        <v>0</v>
      </c>
      <c r="E1220" s="3">
        <v>1</v>
      </c>
      <c r="F1220" s="106" t="s">
        <v>1062</v>
      </c>
      <c r="G1220" s="2"/>
      <c r="H1220" s="2"/>
      <c r="I1220" s="2"/>
      <c r="J1220" s="2" t="s">
        <v>3762</v>
      </c>
      <c r="K1220" s="2"/>
      <c r="L1220" s="2"/>
      <c r="M1220" s="2"/>
      <c r="N1220" s="2"/>
      <c r="O1220" s="2"/>
      <c r="P1220" s="2"/>
      <c r="R1220" s="21" t="s">
        <v>1062</v>
      </c>
      <c r="S1220" s="21" t="s">
        <v>1018</v>
      </c>
      <c r="T1220" s="2"/>
    </row>
    <row r="1221" spans="1:20" ht="15" customHeight="1">
      <c r="A1221" s="3">
        <v>10801218</v>
      </c>
      <c r="B1221" s="3">
        <v>10010009</v>
      </c>
      <c r="C1221" s="3">
        <v>2</v>
      </c>
      <c r="D1221" s="3">
        <v>0</v>
      </c>
      <c r="E1221" s="3">
        <v>1</v>
      </c>
      <c r="F1221" s="106" t="s">
        <v>1063</v>
      </c>
      <c r="G1221" s="2"/>
      <c r="H1221" s="2"/>
      <c r="I1221" s="2"/>
      <c r="J1221" s="2" t="s">
        <v>3763</v>
      </c>
      <c r="K1221" s="2"/>
      <c r="L1221" s="2"/>
      <c r="M1221" s="2"/>
      <c r="N1221" s="2"/>
      <c r="O1221" s="2"/>
      <c r="P1221" s="2"/>
      <c r="R1221" s="21" t="s">
        <v>1063</v>
      </c>
      <c r="S1221" s="21" t="s">
        <v>1018</v>
      </c>
      <c r="T1221" s="2"/>
    </row>
    <row r="1222" spans="1:20" ht="15" customHeight="1">
      <c r="A1222" s="3">
        <v>10801219</v>
      </c>
      <c r="B1222" s="3">
        <v>10010009</v>
      </c>
      <c r="C1222" s="3">
        <v>2</v>
      </c>
      <c r="D1222" s="3">
        <v>0</v>
      </c>
      <c r="E1222" s="3">
        <v>1</v>
      </c>
      <c r="F1222" s="106" t="s">
        <v>1064</v>
      </c>
      <c r="G1222" s="2"/>
      <c r="H1222" s="2"/>
      <c r="I1222" s="2"/>
      <c r="J1222" s="2" t="s">
        <v>3764</v>
      </c>
      <c r="K1222" s="2"/>
      <c r="L1222" s="2"/>
      <c r="M1222" s="2"/>
      <c r="N1222" s="2"/>
      <c r="O1222" s="2"/>
      <c r="P1222" s="2"/>
      <c r="R1222" s="21" t="s">
        <v>1064</v>
      </c>
      <c r="S1222" s="21" t="s">
        <v>1018</v>
      </c>
      <c r="T1222" s="2"/>
    </row>
    <row r="1223" spans="1:20" ht="15" customHeight="1">
      <c r="A1223" s="3">
        <v>10801220</v>
      </c>
      <c r="B1223" s="3">
        <v>10010009</v>
      </c>
      <c r="C1223" s="3">
        <v>2</v>
      </c>
      <c r="D1223" s="3">
        <v>0</v>
      </c>
      <c r="E1223" s="3">
        <v>1</v>
      </c>
      <c r="F1223" s="106" t="s">
        <v>1065</v>
      </c>
      <c r="G1223" s="2"/>
      <c r="H1223" s="2"/>
      <c r="I1223" s="2"/>
      <c r="J1223" s="2" t="s">
        <v>3765</v>
      </c>
      <c r="K1223" s="2"/>
      <c r="L1223" s="2"/>
      <c r="M1223" s="2"/>
      <c r="N1223" s="2"/>
      <c r="O1223" s="2"/>
      <c r="P1223" s="2"/>
      <c r="R1223" s="21" t="s">
        <v>1065</v>
      </c>
      <c r="S1223" s="21" t="s">
        <v>1018</v>
      </c>
      <c r="T1223" s="2"/>
    </row>
    <row r="1224" spans="1:20" ht="15" customHeight="1">
      <c r="A1224" s="3">
        <v>10801221</v>
      </c>
      <c r="B1224" s="3">
        <v>10010009</v>
      </c>
      <c r="C1224" s="3">
        <v>2</v>
      </c>
      <c r="D1224" s="3">
        <v>0</v>
      </c>
      <c r="E1224" s="3">
        <v>1</v>
      </c>
      <c r="F1224" s="106" t="s">
        <v>1066</v>
      </c>
      <c r="G1224" s="2"/>
      <c r="H1224" s="2"/>
      <c r="I1224" s="2"/>
      <c r="J1224" s="2" t="s">
        <v>3766</v>
      </c>
      <c r="K1224" s="2"/>
      <c r="L1224" s="2"/>
      <c r="M1224" s="2"/>
      <c r="N1224" s="2"/>
      <c r="O1224" s="2"/>
      <c r="P1224" s="2"/>
      <c r="R1224" s="21" t="s">
        <v>1066</v>
      </c>
      <c r="S1224" s="21" t="s">
        <v>1018</v>
      </c>
      <c r="T1224" s="2"/>
    </row>
    <row r="1225" spans="1:20" ht="15" customHeight="1">
      <c r="A1225" s="3">
        <v>10801222</v>
      </c>
      <c r="B1225" s="3">
        <v>10010009</v>
      </c>
      <c r="C1225" s="3">
        <v>2</v>
      </c>
      <c r="D1225" s="3">
        <v>0</v>
      </c>
      <c r="E1225" s="3">
        <v>1</v>
      </c>
      <c r="F1225" s="106" t="s">
        <v>1067</v>
      </c>
      <c r="G1225" s="2"/>
      <c r="H1225" s="2"/>
      <c r="I1225" s="2"/>
      <c r="J1225" s="2" t="s">
        <v>3767</v>
      </c>
      <c r="K1225" s="2"/>
      <c r="L1225" s="2"/>
      <c r="M1225" s="2"/>
      <c r="N1225" s="2"/>
      <c r="O1225" s="2"/>
      <c r="P1225" s="2"/>
      <c r="R1225" s="21" t="s">
        <v>1067</v>
      </c>
      <c r="S1225" s="21" t="s">
        <v>1018</v>
      </c>
      <c r="T1225" s="2"/>
    </row>
    <row r="1226" spans="1:20" ht="15" customHeight="1">
      <c r="A1226" s="3">
        <v>10801223</v>
      </c>
      <c r="B1226" s="3">
        <v>10010009</v>
      </c>
      <c r="C1226" s="3">
        <v>2</v>
      </c>
      <c r="D1226" s="3">
        <v>0</v>
      </c>
      <c r="E1226" s="3">
        <v>1</v>
      </c>
      <c r="F1226" s="106" t="s">
        <v>1068</v>
      </c>
      <c r="G1226" s="2"/>
      <c r="H1226" s="2"/>
      <c r="I1226" s="2"/>
      <c r="J1226" s="2" t="s">
        <v>3768</v>
      </c>
      <c r="K1226" s="2"/>
      <c r="L1226" s="2"/>
      <c r="M1226" s="2"/>
      <c r="N1226" s="2"/>
      <c r="O1226" s="2"/>
      <c r="P1226" s="2"/>
      <c r="R1226" s="21" t="s">
        <v>1068</v>
      </c>
      <c r="S1226" s="21" t="s">
        <v>1018</v>
      </c>
      <c r="T1226" s="2"/>
    </row>
    <row r="1227" spans="1:20" ht="15" customHeight="1">
      <c r="A1227" s="3">
        <v>10801224</v>
      </c>
      <c r="B1227" s="3">
        <v>10010009</v>
      </c>
      <c r="C1227" s="3">
        <v>2</v>
      </c>
      <c r="D1227" s="3">
        <v>0</v>
      </c>
      <c r="E1227" s="3">
        <v>1</v>
      </c>
      <c r="F1227" s="106" t="s">
        <v>1069</v>
      </c>
      <c r="G1227" s="2"/>
      <c r="H1227" s="2"/>
      <c r="I1227" s="2"/>
      <c r="J1227" s="2" t="s">
        <v>3769</v>
      </c>
      <c r="K1227" s="2"/>
      <c r="L1227" s="2"/>
      <c r="M1227" s="2"/>
      <c r="N1227" s="2"/>
      <c r="O1227" s="2"/>
      <c r="P1227" s="2"/>
      <c r="R1227" s="21" t="s">
        <v>1069</v>
      </c>
      <c r="S1227" s="21" t="s">
        <v>1018</v>
      </c>
      <c r="T1227" s="2"/>
    </row>
    <row r="1228" spans="1:20" ht="15" customHeight="1">
      <c r="A1228" s="3">
        <v>10801225</v>
      </c>
      <c r="B1228" s="3">
        <v>10010009</v>
      </c>
      <c r="C1228" s="3">
        <v>2</v>
      </c>
      <c r="D1228" s="3">
        <v>0</v>
      </c>
      <c r="E1228" s="3">
        <v>1</v>
      </c>
      <c r="F1228" s="106" t="s">
        <v>1070</v>
      </c>
      <c r="G1228" s="2"/>
      <c r="H1228" s="2"/>
      <c r="I1228" s="2"/>
      <c r="J1228" s="2" t="s">
        <v>3770</v>
      </c>
      <c r="K1228" s="2"/>
      <c r="L1228" s="2"/>
      <c r="M1228" s="2"/>
      <c r="N1228" s="2"/>
      <c r="O1228" s="2"/>
      <c r="P1228" s="2"/>
      <c r="R1228" s="21" t="s">
        <v>1070</v>
      </c>
      <c r="S1228" s="21" t="s">
        <v>1018</v>
      </c>
      <c r="T1228" s="2"/>
    </row>
    <row r="1229" spans="1:20" ht="15" customHeight="1">
      <c r="A1229" s="3">
        <v>10801226</v>
      </c>
      <c r="B1229" s="2">
        <v>10010001</v>
      </c>
      <c r="C1229" s="3">
        <v>2</v>
      </c>
      <c r="D1229" s="3">
        <v>0</v>
      </c>
      <c r="E1229" s="3">
        <v>1</v>
      </c>
      <c r="F1229" s="28" t="s">
        <v>2312</v>
      </c>
      <c r="G1229" s="2"/>
      <c r="H1229" s="2"/>
      <c r="I1229" s="2"/>
      <c r="J1229" s="3" t="s">
        <v>3782</v>
      </c>
      <c r="K1229" s="2"/>
      <c r="L1229" s="2"/>
      <c r="M1229" s="2"/>
      <c r="N1229" s="2"/>
      <c r="O1229" s="2"/>
      <c r="P1229" s="2"/>
      <c r="Q1229" s="48"/>
      <c r="R1229" s="2" t="s">
        <v>1077</v>
      </c>
      <c r="S1229" s="2" t="s">
        <v>276</v>
      </c>
      <c r="T1229" s="2"/>
    </row>
    <row r="1230" spans="1:20" ht="15" customHeight="1">
      <c r="A1230" s="3">
        <v>10801227</v>
      </c>
      <c r="B1230" s="2">
        <v>10010001</v>
      </c>
      <c r="C1230" s="3">
        <v>2</v>
      </c>
      <c r="D1230" s="3">
        <v>0</v>
      </c>
      <c r="E1230" s="3">
        <v>1</v>
      </c>
      <c r="F1230" s="28" t="s">
        <v>2313</v>
      </c>
      <c r="G1230" s="2"/>
      <c r="H1230" s="2"/>
      <c r="I1230" s="2"/>
      <c r="J1230" s="3" t="s">
        <v>3783</v>
      </c>
      <c r="K1230" s="2"/>
      <c r="L1230" s="2"/>
      <c r="M1230" s="2"/>
      <c r="N1230" s="2"/>
      <c r="O1230" s="2"/>
      <c r="P1230" s="2"/>
      <c r="R1230" s="2" t="s">
        <v>1078</v>
      </c>
      <c r="S1230" s="2" t="s">
        <v>276</v>
      </c>
      <c r="T1230" s="2"/>
    </row>
    <row r="1231" spans="1:20" ht="15" customHeight="1">
      <c r="A1231" s="3">
        <v>10801228</v>
      </c>
      <c r="B1231" s="2">
        <v>10010001</v>
      </c>
      <c r="C1231" s="3">
        <v>2</v>
      </c>
      <c r="D1231" s="3">
        <v>0</v>
      </c>
      <c r="E1231" s="3">
        <v>1</v>
      </c>
      <c r="F1231" s="28" t="s">
        <v>2314</v>
      </c>
      <c r="G1231" s="2"/>
      <c r="H1231" s="2"/>
      <c r="I1231" s="2"/>
      <c r="J1231" s="3" t="s">
        <v>3784</v>
      </c>
      <c r="K1231" s="2"/>
      <c r="L1231" s="2"/>
      <c r="M1231" s="2"/>
      <c r="N1231" s="2"/>
      <c r="O1231" s="2"/>
      <c r="P1231" s="2"/>
      <c r="R1231" s="2" t="s">
        <v>1079</v>
      </c>
      <c r="S1231" s="2" t="s">
        <v>276</v>
      </c>
      <c r="T1231" s="2"/>
    </row>
    <row r="1232" spans="1:20" ht="15" customHeight="1">
      <c r="A1232" s="3">
        <v>10801229</v>
      </c>
      <c r="B1232" s="2">
        <v>10010001</v>
      </c>
      <c r="C1232" s="3">
        <v>2</v>
      </c>
      <c r="D1232" s="3">
        <v>0</v>
      </c>
      <c r="E1232" s="3">
        <v>1</v>
      </c>
      <c r="F1232" s="28" t="s">
        <v>2315</v>
      </c>
      <c r="G1232" s="2"/>
      <c r="H1232" s="2"/>
      <c r="I1232" s="2"/>
      <c r="J1232" s="3" t="s">
        <v>3785</v>
      </c>
      <c r="K1232" s="2"/>
      <c r="L1232" s="2"/>
      <c r="M1232" s="2"/>
      <c r="N1232" s="2"/>
      <c r="O1232" s="2"/>
      <c r="P1232" s="2"/>
      <c r="R1232" s="2" t="s">
        <v>1080</v>
      </c>
      <c r="S1232" s="2" t="s">
        <v>276</v>
      </c>
      <c r="T1232" s="2"/>
    </row>
    <row r="1233" spans="1:20" ht="15" customHeight="1">
      <c r="A1233" s="3">
        <v>10801230</v>
      </c>
      <c r="B1233" s="2">
        <v>10010001</v>
      </c>
      <c r="C1233" s="3">
        <v>2</v>
      </c>
      <c r="D1233" s="3">
        <v>0</v>
      </c>
      <c r="E1233" s="3">
        <v>1</v>
      </c>
      <c r="F1233" s="28" t="s">
        <v>2662</v>
      </c>
      <c r="G1233" s="28" t="s">
        <v>2662</v>
      </c>
      <c r="H1233" s="2"/>
      <c r="I1233" s="2"/>
      <c r="J1233" s="3" t="s">
        <v>2661</v>
      </c>
      <c r="K1233" s="2"/>
      <c r="L1233" s="2"/>
      <c r="M1233" s="2"/>
      <c r="N1233" s="2"/>
      <c r="O1233" s="2"/>
      <c r="P1233" s="2"/>
      <c r="R1233" s="2" t="s">
        <v>986</v>
      </c>
      <c r="S1233" s="2" t="s">
        <v>276</v>
      </c>
      <c r="T1233" s="2"/>
    </row>
    <row r="1234" spans="1:20" ht="15.75" customHeight="1">
      <c r="A1234" s="3">
        <v>10801231</v>
      </c>
      <c r="B1234" s="2">
        <v>10010001</v>
      </c>
      <c r="C1234" s="3">
        <v>2</v>
      </c>
      <c r="D1234" s="3">
        <v>0</v>
      </c>
      <c r="E1234" s="3">
        <v>1</v>
      </c>
      <c r="F1234" s="28" t="s">
        <v>2664</v>
      </c>
      <c r="G1234" s="28" t="s">
        <v>2664</v>
      </c>
      <c r="H1234" s="2"/>
      <c r="I1234" s="2"/>
      <c r="J1234" s="3" t="s">
        <v>2663</v>
      </c>
      <c r="K1234" s="2"/>
      <c r="L1234" s="2"/>
      <c r="M1234" s="2"/>
      <c r="N1234" s="2"/>
      <c r="O1234" s="2"/>
      <c r="P1234" s="2"/>
      <c r="R1234" s="2" t="s">
        <v>987</v>
      </c>
      <c r="S1234" s="2" t="s">
        <v>276</v>
      </c>
      <c r="T1234" s="2"/>
    </row>
    <row r="1235" spans="1:20" ht="15" customHeight="1">
      <c r="A1235" s="3">
        <v>10801232</v>
      </c>
      <c r="B1235" s="2">
        <v>10010001</v>
      </c>
      <c r="C1235" s="3">
        <v>2</v>
      </c>
      <c r="D1235" s="3">
        <v>0</v>
      </c>
      <c r="E1235" s="3">
        <v>1</v>
      </c>
      <c r="F1235" s="28" t="s">
        <v>2666</v>
      </c>
      <c r="G1235" s="28" t="s">
        <v>2666</v>
      </c>
      <c r="H1235" s="2"/>
      <c r="I1235" s="2"/>
      <c r="J1235" s="3" t="s">
        <v>2665</v>
      </c>
      <c r="K1235" s="2"/>
      <c r="L1235" s="2"/>
      <c r="M1235" s="2"/>
      <c r="N1235" s="2"/>
      <c r="O1235" s="2"/>
      <c r="P1235" s="2"/>
      <c r="R1235" s="2" t="s">
        <v>1081</v>
      </c>
      <c r="S1235" s="2" t="s">
        <v>276</v>
      </c>
      <c r="T1235" s="2"/>
    </row>
    <row r="1236" spans="1:20" ht="15" customHeight="1">
      <c r="A1236" s="3">
        <v>10801233</v>
      </c>
      <c r="B1236" s="2">
        <v>10010001</v>
      </c>
      <c r="C1236" s="3">
        <v>2</v>
      </c>
      <c r="D1236" s="3">
        <v>0</v>
      </c>
      <c r="E1236" s="3">
        <v>1</v>
      </c>
      <c r="F1236" s="28" t="s">
        <v>2668</v>
      </c>
      <c r="G1236" s="28" t="s">
        <v>2668</v>
      </c>
      <c r="H1236" s="2"/>
      <c r="I1236" s="2"/>
      <c r="J1236" s="3" t="s">
        <v>2667</v>
      </c>
      <c r="K1236" s="2"/>
      <c r="L1236" s="2"/>
      <c r="M1236" s="2"/>
      <c r="N1236" s="2"/>
      <c r="O1236" s="2"/>
      <c r="P1236" s="2"/>
      <c r="R1236" s="2" t="s">
        <v>1082</v>
      </c>
      <c r="S1236" s="2" t="s">
        <v>276</v>
      </c>
      <c r="T1236" s="2"/>
    </row>
    <row r="1237" spans="1:20" ht="15" customHeight="1">
      <c r="A1237" s="3">
        <v>10801234</v>
      </c>
      <c r="B1237" s="2">
        <v>10010001</v>
      </c>
      <c r="C1237" s="3">
        <v>2</v>
      </c>
      <c r="D1237" s="3">
        <v>0</v>
      </c>
      <c r="E1237" s="3">
        <v>1</v>
      </c>
      <c r="F1237" s="4" t="s">
        <v>2807</v>
      </c>
      <c r="G1237" s="2"/>
      <c r="H1237" s="2"/>
      <c r="I1237" s="2"/>
      <c r="J1237" s="3" t="s">
        <v>2806</v>
      </c>
      <c r="K1237" s="2"/>
      <c r="L1237" s="2"/>
      <c r="M1237" s="2"/>
      <c r="N1237" s="2"/>
      <c r="O1237" s="2"/>
      <c r="P1237" s="2"/>
      <c r="R1237" s="3" t="s">
        <v>6779</v>
      </c>
      <c r="S1237" s="2" t="s">
        <v>276</v>
      </c>
      <c r="T1237" s="2"/>
    </row>
    <row r="1238" spans="1:20" ht="15" customHeight="1">
      <c r="A1238" s="3">
        <v>10801235</v>
      </c>
      <c r="B1238" s="2">
        <v>10010001</v>
      </c>
      <c r="C1238" s="3">
        <v>2</v>
      </c>
      <c r="D1238" s="3">
        <v>0</v>
      </c>
      <c r="E1238" s="3">
        <v>1</v>
      </c>
      <c r="F1238" s="28" t="s">
        <v>3787</v>
      </c>
      <c r="G1238" s="2"/>
      <c r="H1238" s="2"/>
      <c r="I1238" s="2"/>
      <c r="J1238" s="3" t="s">
        <v>3786</v>
      </c>
      <c r="K1238" s="2"/>
      <c r="L1238" s="2"/>
      <c r="M1238" s="2"/>
      <c r="N1238" s="2"/>
      <c r="O1238" s="2"/>
      <c r="P1238" s="2"/>
      <c r="R1238" s="3" t="s">
        <v>1084</v>
      </c>
      <c r="S1238" s="2" t="s">
        <v>276</v>
      </c>
      <c r="T1238" s="2"/>
    </row>
    <row r="1239" spans="1:20" ht="15" customHeight="1">
      <c r="A1239" s="3">
        <v>10801236</v>
      </c>
      <c r="B1239" s="2">
        <v>10010001</v>
      </c>
      <c r="C1239" s="3">
        <v>2</v>
      </c>
      <c r="D1239" s="3">
        <v>0</v>
      </c>
      <c r="E1239" s="3">
        <v>1</v>
      </c>
      <c r="F1239" s="28" t="s">
        <v>3789</v>
      </c>
      <c r="G1239" s="2"/>
      <c r="H1239" s="2"/>
      <c r="I1239" s="2"/>
      <c r="J1239" s="3" t="s">
        <v>3788</v>
      </c>
      <c r="K1239" s="2"/>
      <c r="L1239" s="2"/>
      <c r="M1239" s="2"/>
      <c r="N1239" s="2"/>
      <c r="O1239" s="2"/>
      <c r="P1239" s="2"/>
      <c r="R1239" s="3" t="s">
        <v>1085</v>
      </c>
      <c r="S1239" s="2" t="s">
        <v>276</v>
      </c>
      <c r="T1239" s="2"/>
    </row>
    <row r="1240" spans="1:20" ht="15" customHeight="1">
      <c r="A1240" s="3">
        <v>10801237</v>
      </c>
      <c r="B1240" s="2">
        <v>10010001</v>
      </c>
      <c r="C1240" s="3">
        <v>2</v>
      </c>
      <c r="D1240" s="3">
        <v>0</v>
      </c>
      <c r="E1240" s="3">
        <v>1</v>
      </c>
      <c r="F1240" s="28" t="s">
        <v>3791</v>
      </c>
      <c r="G1240" s="2"/>
      <c r="H1240" s="2"/>
      <c r="I1240" s="2"/>
      <c r="J1240" s="3" t="s">
        <v>3790</v>
      </c>
      <c r="K1240" s="2"/>
      <c r="L1240" s="2"/>
      <c r="M1240" s="2"/>
      <c r="N1240" s="2"/>
      <c r="O1240" s="2"/>
      <c r="P1240" s="2"/>
      <c r="R1240" s="3" t="s">
        <v>1086</v>
      </c>
      <c r="S1240" s="2" t="s">
        <v>276</v>
      </c>
      <c r="T1240" s="2"/>
    </row>
    <row r="1241" spans="1:20" ht="15" customHeight="1">
      <c r="A1241" s="3">
        <v>10801238</v>
      </c>
      <c r="B1241" s="2">
        <v>10010001</v>
      </c>
      <c r="C1241" s="3">
        <v>2</v>
      </c>
      <c r="D1241" s="3">
        <v>0</v>
      </c>
      <c r="E1241" s="3">
        <v>1</v>
      </c>
      <c r="F1241" s="28" t="s">
        <v>3793</v>
      </c>
      <c r="G1241" s="2"/>
      <c r="H1241" s="2"/>
      <c r="I1241" s="2"/>
      <c r="J1241" s="3" t="s">
        <v>3792</v>
      </c>
      <c r="K1241" s="2"/>
      <c r="L1241" s="2"/>
      <c r="M1241" s="2"/>
      <c r="N1241" s="2"/>
      <c r="O1241" s="2"/>
      <c r="P1241" s="2"/>
      <c r="R1241" s="3" t="s">
        <v>1087</v>
      </c>
      <c r="S1241" s="2" t="s">
        <v>276</v>
      </c>
      <c r="T1241" s="2"/>
    </row>
    <row r="1242" spans="1:20" ht="15" customHeight="1">
      <c r="A1242" s="3">
        <v>10801239</v>
      </c>
      <c r="B1242" s="2">
        <v>10010001</v>
      </c>
      <c r="C1242" s="3">
        <v>2</v>
      </c>
      <c r="D1242" s="3">
        <v>0</v>
      </c>
      <c r="E1242" s="3">
        <v>1</v>
      </c>
      <c r="F1242" s="28" t="s">
        <v>3795</v>
      </c>
      <c r="G1242" s="2"/>
      <c r="H1242" s="2"/>
      <c r="I1242" s="2"/>
      <c r="J1242" s="3" t="s">
        <v>3794</v>
      </c>
      <c r="K1242" s="2"/>
      <c r="L1242" s="2"/>
      <c r="M1242" s="2"/>
      <c r="N1242" s="2"/>
      <c r="O1242" s="2"/>
      <c r="P1242" s="2"/>
      <c r="R1242" s="3" t="s">
        <v>1088</v>
      </c>
      <c r="S1242" s="2" t="s">
        <v>276</v>
      </c>
      <c r="T1242" s="2"/>
    </row>
    <row r="1243" spans="1:20" ht="15" customHeight="1">
      <c r="A1243" s="3">
        <v>10801240</v>
      </c>
      <c r="B1243" s="2">
        <v>10010001</v>
      </c>
      <c r="C1243" s="3">
        <v>2</v>
      </c>
      <c r="D1243" s="3">
        <v>0</v>
      </c>
      <c r="E1243" s="3">
        <v>1</v>
      </c>
      <c r="F1243" s="28" t="s">
        <v>6780</v>
      </c>
      <c r="G1243" s="28" t="s">
        <v>6780</v>
      </c>
      <c r="H1243" s="2"/>
      <c r="I1243" s="2"/>
      <c r="J1243" s="3" t="s">
        <v>3796</v>
      </c>
      <c r="K1243" s="2"/>
      <c r="L1243" s="2"/>
      <c r="M1243" s="2"/>
      <c r="N1243" s="2"/>
      <c r="O1243" s="2"/>
      <c r="P1243" s="2"/>
      <c r="R1243" s="3" t="s">
        <v>1089</v>
      </c>
      <c r="S1243" s="2" t="s">
        <v>276</v>
      </c>
      <c r="T1243" s="2"/>
    </row>
    <row r="1244" spans="1:20" s="65" customFormat="1" ht="15" customHeight="1">
      <c r="A1244" s="3">
        <v>10801241</v>
      </c>
      <c r="B1244" s="3">
        <v>10010001</v>
      </c>
      <c r="C1244" s="3">
        <v>2</v>
      </c>
      <c r="D1244" s="3">
        <v>0</v>
      </c>
      <c r="E1244" s="3">
        <v>1</v>
      </c>
      <c r="F1244" s="28" t="s">
        <v>2316</v>
      </c>
      <c r="G1244" s="3"/>
      <c r="H1244" s="3"/>
      <c r="I1244" s="3"/>
      <c r="J1244" s="3" t="s">
        <v>3797</v>
      </c>
      <c r="K1244" s="3"/>
      <c r="L1244" s="3"/>
      <c r="M1244" s="3"/>
      <c r="N1244" s="3"/>
      <c r="O1244" s="3"/>
      <c r="P1244" s="3"/>
      <c r="R1244" s="3" t="s">
        <v>1090</v>
      </c>
      <c r="S1244" s="3" t="s">
        <v>276</v>
      </c>
      <c r="T1244" s="3"/>
    </row>
    <row r="1245" spans="1:20" ht="15" customHeight="1">
      <c r="A1245" s="3">
        <v>10801242</v>
      </c>
      <c r="B1245" s="4">
        <v>10010001</v>
      </c>
      <c r="C1245" s="4">
        <v>2</v>
      </c>
      <c r="D1245" s="4">
        <v>0</v>
      </c>
      <c r="E1245" s="4">
        <v>1</v>
      </c>
      <c r="F1245" s="35" t="s">
        <v>2317</v>
      </c>
      <c r="G1245" s="2"/>
      <c r="H1245" s="2"/>
      <c r="I1245" s="2"/>
      <c r="J1245" s="3" t="s">
        <v>3798</v>
      </c>
      <c r="K1245" s="2"/>
      <c r="L1245" s="2"/>
      <c r="M1245" s="2"/>
      <c r="N1245" s="2"/>
      <c r="O1245" s="2"/>
      <c r="P1245" s="2"/>
      <c r="R1245" s="3" t="s">
        <v>1091</v>
      </c>
      <c r="S1245" s="3" t="s">
        <v>276</v>
      </c>
      <c r="T1245" s="2"/>
    </row>
    <row r="1246" spans="1:20" ht="15" customHeight="1">
      <c r="A1246" s="3">
        <v>10801243</v>
      </c>
      <c r="B1246" s="4">
        <v>10010001</v>
      </c>
      <c r="C1246" s="4">
        <v>2</v>
      </c>
      <c r="D1246" s="4">
        <v>0</v>
      </c>
      <c r="E1246" s="4">
        <v>1</v>
      </c>
      <c r="F1246" s="35" t="s">
        <v>2318</v>
      </c>
      <c r="G1246" s="2"/>
      <c r="H1246" s="2"/>
      <c r="I1246" s="2"/>
      <c r="J1246" s="3" t="s">
        <v>3799</v>
      </c>
      <c r="K1246" s="2"/>
      <c r="L1246" s="2"/>
      <c r="M1246" s="2"/>
      <c r="N1246" s="2"/>
      <c r="O1246" s="2"/>
      <c r="P1246" s="2"/>
      <c r="R1246" s="3" t="s">
        <v>1092</v>
      </c>
      <c r="S1246" s="3" t="s">
        <v>276</v>
      </c>
      <c r="T1246" s="2"/>
    </row>
    <row r="1247" spans="1:20" ht="15" customHeight="1">
      <c r="A1247" s="3">
        <v>10801244</v>
      </c>
      <c r="B1247" s="3">
        <v>10010002</v>
      </c>
      <c r="C1247" s="3">
        <v>2</v>
      </c>
      <c r="D1247" s="3">
        <v>0</v>
      </c>
      <c r="E1247" s="3">
        <v>1</v>
      </c>
      <c r="F1247" s="198" t="s">
        <v>2319</v>
      </c>
      <c r="G1247" s="2"/>
      <c r="H1247" s="2"/>
      <c r="I1247" s="2"/>
      <c r="J1247" s="2" t="s">
        <v>3800</v>
      </c>
      <c r="K1247" s="2"/>
      <c r="L1247" s="2"/>
      <c r="M1247" s="2"/>
      <c r="N1247" s="2"/>
      <c r="O1247" s="2"/>
      <c r="P1247" s="2"/>
      <c r="R1247" s="2" t="s">
        <v>1093</v>
      </c>
      <c r="S1247" s="3" t="s">
        <v>867</v>
      </c>
      <c r="T1247" s="2"/>
    </row>
    <row r="1248" spans="1:20" ht="15" customHeight="1">
      <c r="A1248" s="3">
        <v>10801245</v>
      </c>
      <c r="B1248" s="2">
        <v>10010001</v>
      </c>
      <c r="C1248" s="3">
        <v>2</v>
      </c>
      <c r="D1248" s="2">
        <v>0</v>
      </c>
      <c r="E1248" s="2">
        <v>1</v>
      </c>
      <c r="F1248" s="3" t="s">
        <v>3802</v>
      </c>
      <c r="G1248" s="2"/>
      <c r="H1248" s="2"/>
      <c r="I1248" s="2"/>
      <c r="J1248" s="3" t="s">
        <v>3801</v>
      </c>
      <c r="K1248" s="2"/>
      <c r="L1248" s="2"/>
      <c r="M1248" s="2"/>
      <c r="N1248" s="2"/>
      <c r="O1248" s="2"/>
      <c r="P1248" s="2"/>
      <c r="R1248" s="3" t="s">
        <v>1094</v>
      </c>
      <c r="S1248" s="2"/>
      <c r="T1248" s="2"/>
    </row>
    <row r="1249" spans="1:20" ht="15" customHeight="1">
      <c r="A1249" s="3">
        <v>10801246</v>
      </c>
      <c r="B1249" s="2">
        <v>10010001</v>
      </c>
      <c r="C1249" s="2">
        <v>2</v>
      </c>
      <c r="D1249" s="2">
        <v>0</v>
      </c>
      <c r="E1249" s="2">
        <v>1</v>
      </c>
      <c r="F1249" s="2" t="s">
        <v>3804</v>
      </c>
      <c r="G1249" s="2"/>
      <c r="H1249" s="2"/>
      <c r="I1249" s="2"/>
      <c r="J1249" s="3" t="s">
        <v>3803</v>
      </c>
      <c r="K1249" s="2"/>
      <c r="L1249" s="2"/>
      <c r="M1249" s="2"/>
      <c r="N1249" s="2"/>
      <c r="O1249" s="2"/>
      <c r="P1249" s="2"/>
      <c r="R1249" s="3" t="s">
        <v>1097</v>
      </c>
      <c r="S1249" s="3" t="s">
        <v>276</v>
      </c>
      <c r="T1249" s="2"/>
    </row>
    <row r="1250" spans="1:20" ht="15" customHeight="1">
      <c r="A1250" s="3">
        <v>10801247</v>
      </c>
      <c r="B1250" s="2">
        <v>10010009</v>
      </c>
      <c r="C1250" s="2">
        <v>2</v>
      </c>
      <c r="D1250" s="2">
        <v>0</v>
      </c>
      <c r="E1250" s="2">
        <v>1</v>
      </c>
      <c r="F1250" s="29" t="s">
        <v>1098</v>
      </c>
      <c r="G1250" s="2"/>
      <c r="H1250" s="2"/>
      <c r="I1250" s="2"/>
      <c r="J1250" s="2" t="s">
        <v>3805</v>
      </c>
      <c r="K1250" s="2"/>
      <c r="L1250" s="2"/>
      <c r="M1250" s="2"/>
      <c r="N1250" s="2"/>
      <c r="O1250" s="2"/>
      <c r="P1250" s="2"/>
      <c r="R1250" s="29" t="s">
        <v>1098</v>
      </c>
      <c r="S1250" s="21" t="s">
        <v>1031</v>
      </c>
      <c r="T1250" s="2"/>
    </row>
    <row r="1251" spans="1:20" ht="15" customHeight="1">
      <c r="A1251" s="3">
        <v>10801248</v>
      </c>
      <c r="B1251" s="2">
        <v>10010009</v>
      </c>
      <c r="C1251" s="2">
        <v>2</v>
      </c>
      <c r="D1251" s="2">
        <v>0</v>
      </c>
      <c r="E1251" s="2">
        <v>1</v>
      </c>
      <c r="F1251" s="29" t="s">
        <v>1099</v>
      </c>
      <c r="G1251" s="2"/>
      <c r="H1251" s="2"/>
      <c r="I1251" s="2"/>
      <c r="J1251" s="2" t="s">
        <v>3806</v>
      </c>
      <c r="K1251" s="2"/>
      <c r="L1251" s="2"/>
      <c r="M1251" s="2"/>
      <c r="N1251" s="2"/>
      <c r="O1251" s="2"/>
      <c r="P1251" s="2"/>
      <c r="R1251" s="29" t="s">
        <v>1099</v>
      </c>
      <c r="S1251" s="21" t="s">
        <v>1031</v>
      </c>
      <c r="T1251" s="2"/>
    </row>
    <row r="1252" spans="1:20" ht="15" customHeight="1">
      <c r="A1252" s="3">
        <v>10801249</v>
      </c>
      <c r="B1252" s="2">
        <v>10010009</v>
      </c>
      <c r="C1252" s="2">
        <v>2</v>
      </c>
      <c r="D1252" s="2">
        <v>0</v>
      </c>
      <c r="E1252" s="2">
        <v>1</v>
      </c>
      <c r="F1252" s="29" t="s">
        <v>1100</v>
      </c>
      <c r="G1252" s="2"/>
      <c r="H1252" s="2"/>
      <c r="I1252" s="2"/>
      <c r="J1252" s="2" t="s">
        <v>3807</v>
      </c>
      <c r="K1252" s="2"/>
      <c r="L1252" s="2"/>
      <c r="M1252" s="2"/>
      <c r="N1252" s="2"/>
      <c r="O1252" s="2"/>
      <c r="P1252" s="2"/>
      <c r="R1252" s="29" t="s">
        <v>1100</v>
      </c>
      <c r="S1252" s="21" t="s">
        <v>1031</v>
      </c>
      <c r="T1252" s="2"/>
    </row>
    <row r="1253" spans="1:20" ht="15" customHeight="1">
      <c r="A1253" s="3">
        <v>10801250</v>
      </c>
      <c r="B1253" s="2">
        <v>10010009</v>
      </c>
      <c r="C1253" s="2">
        <v>2</v>
      </c>
      <c r="D1253" s="2">
        <v>0</v>
      </c>
      <c r="E1253" s="2">
        <v>1</v>
      </c>
      <c r="F1253" s="29" t="s">
        <v>1101</v>
      </c>
      <c r="G1253" s="2"/>
      <c r="H1253" s="2"/>
      <c r="I1253" s="2"/>
      <c r="J1253" s="2" t="s">
        <v>3808</v>
      </c>
      <c r="K1253" s="2"/>
      <c r="L1253" s="2"/>
      <c r="M1253" s="2"/>
      <c r="N1253" s="2"/>
      <c r="O1253" s="2"/>
      <c r="P1253" s="2"/>
      <c r="R1253" s="29" t="s">
        <v>1101</v>
      </c>
      <c r="S1253" s="21" t="s">
        <v>1031</v>
      </c>
      <c r="T1253" s="2"/>
    </row>
    <row r="1254" spans="1:20" ht="15" customHeight="1">
      <c r="A1254" s="3">
        <v>10801251</v>
      </c>
      <c r="B1254" s="2">
        <v>10010002</v>
      </c>
      <c r="C1254" s="2">
        <v>2</v>
      </c>
      <c r="D1254" s="2">
        <v>0</v>
      </c>
      <c r="E1254" s="2">
        <v>1</v>
      </c>
      <c r="F1254" s="29" t="s">
        <v>2321</v>
      </c>
      <c r="G1254" s="2"/>
      <c r="H1254" s="2"/>
      <c r="I1254" s="2"/>
      <c r="J1254" s="2" t="s">
        <v>3809</v>
      </c>
      <c r="K1254" s="2"/>
      <c r="L1254" s="2"/>
      <c r="M1254" s="2"/>
      <c r="N1254" s="2"/>
      <c r="O1254" s="2"/>
      <c r="P1254" s="2"/>
      <c r="R1254" s="29" t="s">
        <v>1102</v>
      </c>
      <c r="S1254" s="29" t="s">
        <v>867</v>
      </c>
      <c r="T1254" s="2"/>
    </row>
    <row r="1255" spans="1:20" ht="15" customHeight="1">
      <c r="A1255" s="3">
        <v>10801252</v>
      </c>
      <c r="B1255" s="2">
        <v>10010001</v>
      </c>
      <c r="C1255" s="2">
        <v>1</v>
      </c>
      <c r="D1255" s="2">
        <v>0</v>
      </c>
      <c r="E1255" s="2">
        <v>1</v>
      </c>
      <c r="F1255" s="2" t="s">
        <v>3811</v>
      </c>
      <c r="G1255" s="2"/>
      <c r="H1255" s="2"/>
      <c r="I1255" s="2"/>
      <c r="J1255" s="2" t="s">
        <v>3810</v>
      </c>
      <c r="K1255" s="2"/>
      <c r="L1255" s="2"/>
      <c r="M1255" s="2"/>
      <c r="N1255" s="2"/>
      <c r="O1255" s="2"/>
      <c r="P1255" s="2"/>
      <c r="R1255" s="2" t="s">
        <v>6781</v>
      </c>
      <c r="S1255" s="29" t="s">
        <v>276</v>
      </c>
      <c r="T1255" s="2"/>
    </row>
    <row r="1256" spans="1:20" ht="15" customHeight="1">
      <c r="A1256" s="3">
        <v>10801253</v>
      </c>
      <c r="B1256" s="2">
        <v>10010001</v>
      </c>
      <c r="C1256" s="2">
        <v>1</v>
      </c>
      <c r="D1256" s="2">
        <v>0</v>
      </c>
      <c r="E1256" s="2">
        <v>1</v>
      </c>
      <c r="F1256" s="2" t="s">
        <v>3813</v>
      </c>
      <c r="G1256" s="2"/>
      <c r="H1256" s="2"/>
      <c r="I1256" s="2"/>
      <c r="J1256" s="2" t="s">
        <v>3812</v>
      </c>
      <c r="K1256" s="2"/>
      <c r="L1256" s="2"/>
      <c r="M1256" s="2"/>
      <c r="N1256" s="2"/>
      <c r="O1256" s="2"/>
      <c r="P1256" s="2"/>
      <c r="R1256" s="2" t="s">
        <v>1107</v>
      </c>
      <c r="S1256" s="29" t="s">
        <v>276</v>
      </c>
      <c r="T1256" s="2"/>
    </row>
    <row r="1257" spans="1:20" ht="15" customHeight="1">
      <c r="A1257" s="3">
        <v>10801254</v>
      </c>
      <c r="B1257" s="2">
        <v>10010001</v>
      </c>
      <c r="C1257" s="2">
        <v>1</v>
      </c>
      <c r="D1257" s="2">
        <v>0</v>
      </c>
      <c r="E1257" s="2">
        <v>1</v>
      </c>
      <c r="F1257" s="2" t="s">
        <v>3811</v>
      </c>
      <c r="G1257" s="2"/>
      <c r="H1257" s="2"/>
      <c r="I1257" s="2"/>
      <c r="J1257" s="2" t="s">
        <v>3814</v>
      </c>
      <c r="K1257" s="2"/>
      <c r="L1257" s="2"/>
      <c r="M1257" s="2"/>
      <c r="N1257" s="2"/>
      <c r="O1257" s="2"/>
      <c r="P1257" s="2"/>
      <c r="R1257" s="2" t="s">
        <v>1108</v>
      </c>
      <c r="S1257" s="29" t="s">
        <v>276</v>
      </c>
      <c r="T1257" s="2"/>
    </row>
    <row r="1258" spans="1:20" ht="15" customHeight="1">
      <c r="A1258" s="3">
        <v>10801255</v>
      </c>
      <c r="B1258" s="2">
        <v>10010001</v>
      </c>
      <c r="C1258" s="2">
        <v>1</v>
      </c>
      <c r="D1258" s="2">
        <v>0</v>
      </c>
      <c r="E1258" s="2">
        <v>1</v>
      </c>
      <c r="F1258" s="2" t="s">
        <v>3816</v>
      </c>
      <c r="G1258" s="2"/>
      <c r="H1258" s="2"/>
      <c r="I1258" s="2"/>
      <c r="J1258" s="2" t="s">
        <v>3815</v>
      </c>
      <c r="K1258" s="2"/>
      <c r="L1258" s="2"/>
      <c r="M1258" s="2"/>
      <c r="N1258" s="2"/>
      <c r="O1258" s="2"/>
      <c r="P1258" s="2"/>
      <c r="R1258" s="2" t="s">
        <v>1109</v>
      </c>
      <c r="S1258" s="29" t="s">
        <v>276</v>
      </c>
      <c r="T1258" s="2"/>
    </row>
    <row r="1259" spans="1:20" ht="15" customHeight="1">
      <c r="A1259" s="3">
        <v>10801256</v>
      </c>
      <c r="B1259" s="2">
        <v>10010001</v>
      </c>
      <c r="C1259" s="2">
        <v>1</v>
      </c>
      <c r="D1259" s="2">
        <v>0</v>
      </c>
      <c r="E1259" s="2">
        <v>1</v>
      </c>
      <c r="F1259" s="2" t="s">
        <v>3818</v>
      </c>
      <c r="G1259" s="2"/>
      <c r="H1259" s="2"/>
      <c r="I1259" s="2"/>
      <c r="J1259" s="2" t="s">
        <v>3817</v>
      </c>
      <c r="K1259" s="2"/>
      <c r="L1259" s="2"/>
      <c r="M1259" s="2"/>
      <c r="N1259" s="2"/>
      <c r="O1259" s="2"/>
      <c r="P1259" s="2"/>
      <c r="R1259" s="2" t="s">
        <v>1110</v>
      </c>
      <c r="S1259" s="29" t="s">
        <v>276</v>
      </c>
      <c r="T1259" s="2"/>
    </row>
    <row r="1260" spans="1:20" ht="15" customHeight="1">
      <c r="A1260" s="3">
        <v>10801257</v>
      </c>
      <c r="B1260" s="2">
        <v>10010001</v>
      </c>
      <c r="C1260" s="2">
        <v>1</v>
      </c>
      <c r="D1260" s="2">
        <v>0</v>
      </c>
      <c r="E1260" s="2">
        <v>1</v>
      </c>
      <c r="F1260" s="2" t="s">
        <v>3820</v>
      </c>
      <c r="G1260" s="2"/>
      <c r="H1260" s="2"/>
      <c r="I1260" s="2"/>
      <c r="J1260" s="2" t="s">
        <v>3819</v>
      </c>
      <c r="K1260" s="2"/>
      <c r="L1260" s="2"/>
      <c r="M1260" s="2"/>
      <c r="N1260" s="2"/>
      <c r="O1260" s="2"/>
      <c r="P1260" s="2"/>
      <c r="R1260" s="2" t="s">
        <v>1111</v>
      </c>
      <c r="S1260" s="29" t="s">
        <v>276</v>
      </c>
      <c r="T1260" s="2"/>
    </row>
    <row r="1261" spans="1:20" ht="15" customHeight="1">
      <c r="A1261" s="3">
        <v>10801258</v>
      </c>
      <c r="B1261" s="3">
        <v>10010001</v>
      </c>
      <c r="C1261" s="3">
        <v>2</v>
      </c>
      <c r="D1261" s="3">
        <v>0</v>
      </c>
      <c r="E1261" s="3">
        <v>1</v>
      </c>
      <c r="F1261" s="28" t="s">
        <v>2809</v>
      </c>
      <c r="G1261" s="28" t="s">
        <v>2809</v>
      </c>
      <c r="H1261" s="2"/>
      <c r="I1261" s="2"/>
      <c r="J1261" s="3" t="s">
        <v>2808</v>
      </c>
      <c r="K1261" s="2"/>
      <c r="L1261" s="2"/>
      <c r="M1261" s="2"/>
      <c r="N1261" s="2"/>
      <c r="O1261" s="2"/>
      <c r="P1261" s="2"/>
      <c r="R1261" s="3" t="s">
        <v>305</v>
      </c>
      <c r="S1261" s="2" t="s">
        <v>276</v>
      </c>
      <c r="T1261" s="2"/>
    </row>
    <row r="1262" spans="1:20" ht="15" customHeight="1">
      <c r="A1262" s="3">
        <v>10801259</v>
      </c>
      <c r="B1262" s="3">
        <v>10010001</v>
      </c>
      <c r="C1262" s="3">
        <v>2</v>
      </c>
      <c r="D1262" s="3">
        <v>0</v>
      </c>
      <c r="E1262" s="3">
        <v>1</v>
      </c>
      <c r="F1262" s="28" t="s">
        <v>2811</v>
      </c>
      <c r="G1262" s="28" t="s">
        <v>2811</v>
      </c>
      <c r="H1262" s="2"/>
      <c r="I1262" s="2"/>
      <c r="J1262" s="3" t="s">
        <v>2810</v>
      </c>
      <c r="K1262" s="2"/>
      <c r="L1262" s="2"/>
      <c r="M1262" s="2"/>
      <c r="N1262" s="2"/>
      <c r="O1262" s="2"/>
      <c r="P1262" s="2"/>
      <c r="R1262" s="3" t="s">
        <v>478</v>
      </c>
      <c r="S1262" s="2" t="s">
        <v>276</v>
      </c>
      <c r="T1262" s="2"/>
    </row>
    <row r="1263" spans="1:20" ht="15" customHeight="1">
      <c r="A1263" s="3">
        <v>10801260</v>
      </c>
      <c r="B1263" s="3">
        <v>10010001</v>
      </c>
      <c r="C1263" s="3">
        <v>1</v>
      </c>
      <c r="D1263" s="3">
        <v>0</v>
      </c>
      <c r="E1263" s="3">
        <v>1</v>
      </c>
      <c r="F1263" s="3" t="s">
        <v>3818</v>
      </c>
      <c r="G1263" s="2"/>
      <c r="H1263" s="2"/>
      <c r="I1263" s="2"/>
      <c r="J1263" s="2" t="s">
        <v>3821</v>
      </c>
      <c r="K1263" s="2"/>
      <c r="L1263" s="2"/>
      <c r="M1263" s="2"/>
      <c r="N1263" s="2"/>
      <c r="O1263" s="2"/>
      <c r="P1263" s="2"/>
      <c r="R1263" s="3" t="s">
        <v>1106</v>
      </c>
      <c r="S1263" s="2" t="s">
        <v>276</v>
      </c>
      <c r="T1263" s="2"/>
    </row>
    <row r="1264" spans="1:20" ht="15" customHeight="1">
      <c r="A1264" s="3">
        <v>10801261</v>
      </c>
      <c r="B1264" s="3">
        <v>10010001</v>
      </c>
      <c r="C1264" s="3">
        <v>1</v>
      </c>
      <c r="D1264" s="3">
        <v>0</v>
      </c>
      <c r="E1264" s="3">
        <v>1</v>
      </c>
      <c r="F1264" s="3" t="s">
        <v>3823</v>
      </c>
      <c r="G1264" s="2"/>
      <c r="H1264" s="2"/>
      <c r="I1264" s="2"/>
      <c r="J1264" s="2" t="s">
        <v>3822</v>
      </c>
      <c r="K1264" s="2"/>
      <c r="L1264" s="2"/>
      <c r="M1264" s="2"/>
      <c r="N1264" s="2"/>
      <c r="O1264" s="2"/>
      <c r="P1264" s="2"/>
      <c r="Q1264" s="48"/>
      <c r="R1264" s="3" t="s">
        <v>1114</v>
      </c>
      <c r="S1264" s="2" t="s">
        <v>276</v>
      </c>
      <c r="T1264" s="2"/>
    </row>
    <row r="1265" spans="1:20" ht="15" customHeight="1">
      <c r="A1265" s="3">
        <v>10801262</v>
      </c>
      <c r="B1265" s="3">
        <v>10010002</v>
      </c>
      <c r="C1265" s="3">
        <v>1</v>
      </c>
      <c r="D1265" s="3">
        <v>0</v>
      </c>
      <c r="E1265" s="3">
        <v>1</v>
      </c>
      <c r="F1265" s="29" t="s">
        <v>2321</v>
      </c>
      <c r="G1265" s="2"/>
      <c r="H1265" s="2"/>
      <c r="I1265" s="2"/>
      <c r="J1265" s="3" t="s">
        <v>6782</v>
      </c>
      <c r="K1265" s="2"/>
      <c r="L1265" s="2"/>
      <c r="M1265" s="2"/>
      <c r="N1265" s="2"/>
      <c r="O1265" s="2"/>
      <c r="P1265" s="2"/>
      <c r="Q1265" s="48"/>
      <c r="R1265" s="2" t="s">
        <v>6783</v>
      </c>
      <c r="S1265" s="2" t="s">
        <v>276</v>
      </c>
      <c r="T1265" s="2"/>
    </row>
    <row r="1266" spans="1:20" ht="15" customHeight="1">
      <c r="A1266" s="3">
        <v>10801263</v>
      </c>
      <c r="B1266" s="2">
        <v>10010009</v>
      </c>
      <c r="C1266" s="2">
        <v>2</v>
      </c>
      <c r="D1266" s="2">
        <v>0</v>
      </c>
      <c r="E1266" s="2">
        <v>1</v>
      </c>
      <c r="F1266" s="2" t="s">
        <v>3826</v>
      </c>
      <c r="G1266" s="2"/>
      <c r="H1266" s="2"/>
      <c r="I1266" s="2"/>
      <c r="J1266" s="3" t="s">
        <v>3825</v>
      </c>
      <c r="K1266" s="2"/>
      <c r="L1266" s="2"/>
      <c r="M1266" s="2"/>
      <c r="N1266" s="2"/>
      <c r="O1266" s="2"/>
      <c r="P1266" s="2"/>
      <c r="R1266" s="29" t="s">
        <v>1117</v>
      </c>
      <c r="S1266" s="21" t="s">
        <v>1031</v>
      </c>
      <c r="T1266" s="2"/>
    </row>
    <row r="1267" spans="1:20" ht="15" customHeight="1">
      <c r="A1267" s="3">
        <v>10801264</v>
      </c>
      <c r="B1267" s="2">
        <v>10010002</v>
      </c>
      <c r="C1267" s="2">
        <v>1</v>
      </c>
      <c r="D1267" s="2">
        <v>0</v>
      </c>
      <c r="E1267" s="2">
        <v>1</v>
      </c>
      <c r="F1267" s="2" t="s">
        <v>1119</v>
      </c>
      <c r="G1267" s="2"/>
      <c r="H1267" s="2"/>
      <c r="I1267" s="2"/>
      <c r="J1267" s="2" t="s">
        <v>3827</v>
      </c>
      <c r="K1267" s="2"/>
      <c r="L1267" s="2"/>
      <c r="M1267" s="2"/>
      <c r="N1267" s="2"/>
      <c r="O1267" s="2"/>
      <c r="P1267" s="2"/>
      <c r="R1267" s="2" t="s">
        <v>1119</v>
      </c>
      <c r="S1267" s="21" t="s">
        <v>808</v>
      </c>
      <c r="T1267" s="2"/>
    </row>
    <row r="1268" spans="1:20" ht="15" customHeight="1">
      <c r="A1268" s="3">
        <v>10801265</v>
      </c>
      <c r="B1268" s="2">
        <v>10010002</v>
      </c>
      <c r="C1268" s="2">
        <v>1</v>
      </c>
      <c r="D1268" s="2">
        <v>0</v>
      </c>
      <c r="E1268" s="2">
        <v>1</v>
      </c>
      <c r="F1268" s="2" t="s">
        <v>1120</v>
      </c>
      <c r="G1268" s="2"/>
      <c r="H1268" s="2"/>
      <c r="I1268" s="2"/>
      <c r="J1268" s="2" t="s">
        <v>3828</v>
      </c>
      <c r="K1268" s="2"/>
      <c r="L1268" s="2"/>
      <c r="M1268" s="2"/>
      <c r="N1268" s="2"/>
      <c r="O1268" s="2"/>
      <c r="P1268" s="2"/>
      <c r="R1268" s="2" t="s">
        <v>1120</v>
      </c>
      <c r="S1268" s="21" t="s">
        <v>808</v>
      </c>
      <c r="T1268" s="2"/>
    </row>
    <row r="1269" spans="1:20" ht="15" customHeight="1">
      <c r="A1269" s="3">
        <v>10801266</v>
      </c>
      <c r="B1269" s="2">
        <v>10010002</v>
      </c>
      <c r="C1269" s="2">
        <v>1</v>
      </c>
      <c r="D1269" s="2">
        <v>0</v>
      </c>
      <c r="E1269" s="2">
        <v>1</v>
      </c>
      <c r="F1269" s="2" t="s">
        <v>1121</v>
      </c>
      <c r="G1269" s="2"/>
      <c r="H1269" s="2"/>
      <c r="I1269" s="2"/>
      <c r="J1269" s="2" t="s">
        <v>3829</v>
      </c>
      <c r="K1269" s="2"/>
      <c r="L1269" s="2"/>
      <c r="M1269" s="2"/>
      <c r="N1269" s="2"/>
      <c r="O1269" s="2"/>
      <c r="P1269" s="2"/>
      <c r="R1269" s="2" t="s">
        <v>1121</v>
      </c>
      <c r="S1269" s="21" t="s">
        <v>808</v>
      </c>
      <c r="T1269" s="2"/>
    </row>
    <row r="1270" spans="1:20" ht="15" customHeight="1">
      <c r="A1270" s="3">
        <v>10801267</v>
      </c>
      <c r="B1270" s="2">
        <v>10010002</v>
      </c>
      <c r="C1270" s="2">
        <v>1</v>
      </c>
      <c r="D1270" s="2">
        <v>0</v>
      </c>
      <c r="E1270" s="2">
        <v>1</v>
      </c>
      <c r="F1270" s="2" t="s">
        <v>1122</v>
      </c>
      <c r="G1270" s="2"/>
      <c r="H1270" s="2"/>
      <c r="I1270" s="2"/>
      <c r="J1270" s="2" t="s">
        <v>3830</v>
      </c>
      <c r="K1270" s="2"/>
      <c r="L1270" s="2"/>
      <c r="M1270" s="2"/>
      <c r="N1270" s="2"/>
      <c r="O1270" s="2"/>
      <c r="P1270" s="2"/>
      <c r="R1270" s="2" t="s">
        <v>1122</v>
      </c>
      <c r="S1270" s="21" t="s">
        <v>808</v>
      </c>
      <c r="T1270" s="2"/>
    </row>
    <row r="1271" spans="1:20" ht="15" customHeight="1">
      <c r="A1271" s="3">
        <v>10801268</v>
      </c>
      <c r="B1271" s="2">
        <v>10010002</v>
      </c>
      <c r="C1271" s="2">
        <v>1</v>
      </c>
      <c r="D1271" s="2">
        <v>0</v>
      </c>
      <c r="E1271" s="2">
        <v>1</v>
      </c>
      <c r="F1271" s="2" t="s">
        <v>1123</v>
      </c>
      <c r="G1271" s="2"/>
      <c r="H1271" s="2"/>
      <c r="I1271" s="2"/>
      <c r="J1271" s="2" t="s">
        <v>3831</v>
      </c>
      <c r="K1271" s="2"/>
      <c r="L1271" s="2"/>
      <c r="M1271" s="2"/>
      <c r="N1271" s="2"/>
      <c r="O1271" s="2"/>
      <c r="P1271" s="2"/>
      <c r="R1271" s="2" t="s">
        <v>1123</v>
      </c>
      <c r="S1271" s="21" t="s">
        <v>808</v>
      </c>
      <c r="T1271" s="2"/>
    </row>
    <row r="1272" spans="1:20" ht="15" customHeight="1">
      <c r="A1272" s="3">
        <v>10801269</v>
      </c>
      <c r="B1272" s="2">
        <v>10010002</v>
      </c>
      <c r="C1272" s="2">
        <v>1</v>
      </c>
      <c r="D1272" s="2">
        <v>0</v>
      </c>
      <c r="E1272" s="2">
        <v>1</v>
      </c>
      <c r="F1272" s="2" t="s">
        <v>1124</v>
      </c>
      <c r="G1272" s="2"/>
      <c r="H1272" s="2"/>
      <c r="I1272" s="2"/>
      <c r="J1272" s="2" t="s">
        <v>3832</v>
      </c>
      <c r="K1272" s="2"/>
      <c r="L1272" s="2"/>
      <c r="M1272" s="2"/>
      <c r="N1272" s="2"/>
      <c r="O1272" s="2"/>
      <c r="P1272" s="2"/>
      <c r="R1272" s="2" t="s">
        <v>1124</v>
      </c>
      <c r="S1272" s="21" t="s">
        <v>808</v>
      </c>
      <c r="T1272" s="2"/>
    </row>
    <row r="1273" spans="1:20" ht="15" customHeight="1">
      <c r="A1273" s="3">
        <v>10801270</v>
      </c>
      <c r="B1273" s="2">
        <v>10010002</v>
      </c>
      <c r="C1273" s="2">
        <v>1</v>
      </c>
      <c r="D1273" s="2">
        <v>0</v>
      </c>
      <c r="E1273" s="2">
        <v>1</v>
      </c>
      <c r="F1273" s="2" t="s">
        <v>1125</v>
      </c>
      <c r="G1273" s="2"/>
      <c r="H1273" s="2"/>
      <c r="I1273" s="2"/>
      <c r="J1273" s="2" t="s">
        <v>3833</v>
      </c>
      <c r="K1273" s="2"/>
      <c r="L1273" s="2"/>
      <c r="M1273" s="2"/>
      <c r="N1273" s="2"/>
      <c r="O1273" s="2"/>
      <c r="P1273" s="2"/>
      <c r="R1273" s="2" t="s">
        <v>1125</v>
      </c>
      <c r="S1273" s="21" t="s">
        <v>808</v>
      </c>
      <c r="T1273" s="2"/>
    </row>
    <row r="1274" spans="1:20" ht="15" customHeight="1">
      <c r="A1274" s="3">
        <v>10801271</v>
      </c>
      <c r="B1274" s="2">
        <v>10010002</v>
      </c>
      <c r="C1274" s="2">
        <v>1</v>
      </c>
      <c r="D1274" s="2">
        <v>0</v>
      </c>
      <c r="E1274" s="2">
        <v>1</v>
      </c>
      <c r="F1274" s="2" t="s">
        <v>1126</v>
      </c>
      <c r="G1274" s="2"/>
      <c r="H1274" s="2"/>
      <c r="I1274" s="2"/>
      <c r="J1274" s="2" t="s">
        <v>3834</v>
      </c>
      <c r="K1274" s="2"/>
      <c r="L1274" s="2"/>
      <c r="M1274" s="2"/>
      <c r="N1274" s="2"/>
      <c r="O1274" s="2"/>
      <c r="P1274" s="2"/>
      <c r="R1274" s="2" t="s">
        <v>1126</v>
      </c>
      <c r="S1274" s="21" t="s">
        <v>808</v>
      </c>
      <c r="T1274" s="2"/>
    </row>
    <row r="1275" spans="1:20" ht="15" customHeight="1">
      <c r="A1275" s="3">
        <v>10801272</v>
      </c>
      <c r="B1275" s="2">
        <v>10010002</v>
      </c>
      <c r="C1275" s="2">
        <v>1</v>
      </c>
      <c r="D1275" s="2">
        <v>0</v>
      </c>
      <c r="E1275" s="2">
        <v>1</v>
      </c>
      <c r="F1275" s="2" t="s">
        <v>1127</v>
      </c>
      <c r="G1275" s="2"/>
      <c r="H1275" s="2"/>
      <c r="I1275" s="2"/>
      <c r="J1275" s="2" t="s">
        <v>3835</v>
      </c>
      <c r="K1275" s="2"/>
      <c r="L1275" s="2"/>
      <c r="M1275" s="2"/>
      <c r="N1275" s="2"/>
      <c r="O1275" s="2"/>
      <c r="P1275" s="2"/>
      <c r="R1275" s="2" t="s">
        <v>1127</v>
      </c>
      <c r="S1275" s="21" t="s">
        <v>808</v>
      </c>
      <c r="T1275" s="2"/>
    </row>
    <row r="1276" spans="1:20" ht="15" customHeight="1">
      <c r="A1276" s="3">
        <v>10801273</v>
      </c>
      <c r="B1276" s="2">
        <v>10010002</v>
      </c>
      <c r="C1276" s="2">
        <v>1</v>
      </c>
      <c r="D1276" s="2">
        <v>0</v>
      </c>
      <c r="E1276" s="2">
        <v>1</v>
      </c>
      <c r="F1276" s="2" t="s">
        <v>1128</v>
      </c>
      <c r="G1276" s="2"/>
      <c r="H1276" s="2"/>
      <c r="I1276" s="2"/>
      <c r="J1276" s="2" t="s">
        <v>3836</v>
      </c>
      <c r="K1276" s="2"/>
      <c r="L1276" s="2"/>
      <c r="M1276" s="2"/>
      <c r="N1276" s="2"/>
      <c r="O1276" s="2"/>
      <c r="P1276" s="2"/>
      <c r="R1276" s="2" t="s">
        <v>1128</v>
      </c>
      <c r="S1276" s="21" t="s">
        <v>808</v>
      </c>
      <c r="T1276" s="2"/>
    </row>
    <row r="1277" spans="1:20" ht="15" customHeight="1">
      <c r="A1277" s="3">
        <v>10801274</v>
      </c>
      <c r="B1277" s="2">
        <v>10010001</v>
      </c>
      <c r="C1277" s="2">
        <v>1</v>
      </c>
      <c r="D1277" s="2">
        <v>0</v>
      </c>
      <c r="E1277" s="2">
        <v>1</v>
      </c>
      <c r="F1277" s="2" t="s">
        <v>3811</v>
      </c>
      <c r="G1277" s="2"/>
      <c r="H1277" s="2"/>
      <c r="I1277" s="2"/>
      <c r="J1277" s="2" t="s">
        <v>6784</v>
      </c>
      <c r="K1277" s="2"/>
      <c r="L1277" s="2"/>
      <c r="M1277" s="2"/>
      <c r="N1277" s="2"/>
      <c r="O1277" s="2"/>
      <c r="P1277" s="2"/>
      <c r="R1277" s="2" t="s">
        <v>1137</v>
      </c>
      <c r="S1277" s="2" t="s">
        <v>276</v>
      </c>
      <c r="T1277" s="2"/>
    </row>
    <row r="1278" spans="1:20" ht="15" customHeight="1">
      <c r="A1278" s="3">
        <v>10801275</v>
      </c>
      <c r="B1278" s="2">
        <v>10010001</v>
      </c>
      <c r="C1278" s="2">
        <v>1</v>
      </c>
      <c r="D1278" s="2">
        <v>0</v>
      </c>
      <c r="E1278" s="2">
        <v>1</v>
      </c>
      <c r="F1278" s="2" t="s">
        <v>3811</v>
      </c>
      <c r="G1278" s="2"/>
      <c r="H1278" s="2"/>
      <c r="I1278" s="2"/>
      <c r="J1278" s="2" t="s">
        <v>3838</v>
      </c>
      <c r="K1278" s="2"/>
      <c r="L1278" s="2"/>
      <c r="M1278" s="2"/>
      <c r="N1278" s="2"/>
      <c r="O1278" s="2"/>
      <c r="P1278" s="2"/>
      <c r="R1278" s="2" t="s">
        <v>1138</v>
      </c>
      <c r="S1278" s="2" t="s">
        <v>276</v>
      </c>
      <c r="T1278" s="2"/>
    </row>
    <row r="1279" spans="1:20" ht="15" customHeight="1">
      <c r="A1279" s="3">
        <v>10801276</v>
      </c>
      <c r="B1279" s="2">
        <v>10010001</v>
      </c>
      <c r="C1279" s="2">
        <v>1</v>
      </c>
      <c r="D1279" s="2">
        <v>0</v>
      </c>
      <c r="E1279" s="2">
        <v>1</v>
      </c>
      <c r="F1279" s="2" t="s">
        <v>3811</v>
      </c>
      <c r="G1279" s="2"/>
      <c r="H1279" s="2"/>
      <c r="I1279" s="2"/>
      <c r="J1279" s="2" t="s">
        <v>3839</v>
      </c>
      <c r="K1279" s="2"/>
      <c r="L1279" s="2"/>
      <c r="M1279" s="2"/>
      <c r="N1279" s="2"/>
      <c r="O1279" s="2"/>
      <c r="P1279" s="2"/>
      <c r="R1279" s="2" t="s">
        <v>1139</v>
      </c>
      <c r="S1279" s="2" t="s">
        <v>276</v>
      </c>
      <c r="T1279" s="2"/>
    </row>
    <row r="1280" spans="1:20" ht="15" customHeight="1">
      <c r="A1280" s="3">
        <v>10801277</v>
      </c>
      <c r="B1280" s="2">
        <v>10010001</v>
      </c>
      <c r="C1280" s="2">
        <v>1</v>
      </c>
      <c r="D1280" s="2">
        <v>0</v>
      </c>
      <c r="E1280" s="2">
        <v>1</v>
      </c>
      <c r="F1280" s="2" t="s">
        <v>3811</v>
      </c>
      <c r="G1280" s="2"/>
      <c r="H1280" s="2"/>
      <c r="I1280" s="2"/>
      <c r="J1280" s="2" t="s">
        <v>3840</v>
      </c>
      <c r="K1280" s="2"/>
      <c r="L1280" s="2"/>
      <c r="M1280" s="2"/>
      <c r="N1280" s="2"/>
      <c r="O1280" s="2"/>
      <c r="P1280" s="2"/>
      <c r="R1280" s="2" t="s">
        <v>1140</v>
      </c>
      <c r="S1280" s="2" t="s">
        <v>276</v>
      </c>
      <c r="T1280" s="2"/>
    </row>
    <row r="1281" spans="1:20" ht="15" customHeight="1">
      <c r="A1281" s="3">
        <v>10801278</v>
      </c>
      <c r="B1281" s="2">
        <v>10010001</v>
      </c>
      <c r="C1281" s="2">
        <v>1</v>
      </c>
      <c r="D1281" s="2">
        <v>0</v>
      </c>
      <c r="E1281" s="2">
        <v>1</v>
      </c>
      <c r="F1281" s="2" t="s">
        <v>3811</v>
      </c>
      <c r="G1281" s="2"/>
      <c r="H1281" s="2"/>
      <c r="I1281" s="2"/>
      <c r="J1281" s="2" t="s">
        <v>3841</v>
      </c>
      <c r="K1281" s="2"/>
      <c r="L1281" s="2"/>
      <c r="M1281" s="2"/>
      <c r="N1281" s="2"/>
      <c r="O1281" s="2"/>
      <c r="P1281" s="2"/>
      <c r="R1281" s="2" t="s">
        <v>1141</v>
      </c>
      <c r="S1281" s="2" t="s">
        <v>276</v>
      </c>
      <c r="T1281" s="2"/>
    </row>
    <row r="1282" spans="1:20" ht="15" customHeight="1">
      <c r="A1282" s="3">
        <v>10801279</v>
      </c>
      <c r="B1282" s="2">
        <v>10010002</v>
      </c>
      <c r="C1282" s="2">
        <v>1</v>
      </c>
      <c r="D1282" s="2">
        <v>0</v>
      </c>
      <c r="E1282" s="2">
        <v>1</v>
      </c>
      <c r="F1282" s="2" t="s">
        <v>226</v>
      </c>
      <c r="G1282" s="2"/>
      <c r="H1282" s="2"/>
      <c r="I1282" s="2"/>
      <c r="J1282" s="2" t="s">
        <v>3842</v>
      </c>
      <c r="K1282" s="2"/>
      <c r="L1282" s="2"/>
      <c r="M1282" s="2"/>
      <c r="N1282" s="2"/>
      <c r="O1282" s="2"/>
      <c r="P1282" s="2"/>
      <c r="R1282" s="2" t="s">
        <v>226</v>
      </c>
      <c r="S1282" s="21" t="s">
        <v>808</v>
      </c>
      <c r="T1282" s="2"/>
    </row>
    <row r="1283" spans="1:20" ht="15" customHeight="1">
      <c r="A1283" s="3">
        <v>10801280</v>
      </c>
      <c r="B1283" s="2">
        <v>10010002</v>
      </c>
      <c r="C1283" s="2">
        <v>1</v>
      </c>
      <c r="D1283" s="2">
        <v>0</v>
      </c>
      <c r="E1283" s="2">
        <v>1</v>
      </c>
      <c r="F1283" s="2" t="s">
        <v>227</v>
      </c>
      <c r="G1283" s="2"/>
      <c r="H1283" s="2"/>
      <c r="I1283" s="2"/>
      <c r="J1283" s="2" t="s">
        <v>3843</v>
      </c>
      <c r="K1283" s="2"/>
      <c r="L1283" s="2"/>
      <c r="M1283" s="2"/>
      <c r="N1283" s="2"/>
      <c r="O1283" s="2"/>
      <c r="P1283" s="2"/>
      <c r="R1283" s="2" t="s">
        <v>227</v>
      </c>
      <c r="S1283" s="21" t="s">
        <v>808</v>
      </c>
      <c r="T1283" s="2"/>
    </row>
    <row r="1284" spans="1:20" ht="15" customHeight="1">
      <c r="A1284" s="3">
        <v>10801281</v>
      </c>
      <c r="B1284" s="2">
        <v>10010002</v>
      </c>
      <c r="C1284" s="2">
        <v>1</v>
      </c>
      <c r="D1284" s="2">
        <v>0</v>
      </c>
      <c r="E1284" s="2">
        <v>1</v>
      </c>
      <c r="F1284" s="2" t="s">
        <v>228</v>
      </c>
      <c r="G1284" s="2"/>
      <c r="H1284" s="2"/>
      <c r="I1284" s="2"/>
      <c r="J1284" s="2" t="s">
        <v>3844</v>
      </c>
      <c r="K1284" s="2"/>
      <c r="L1284" s="2"/>
      <c r="M1284" s="2"/>
      <c r="N1284" s="2"/>
      <c r="O1284" s="2"/>
      <c r="P1284" s="2"/>
      <c r="R1284" s="2" t="s">
        <v>228</v>
      </c>
      <c r="S1284" s="21" t="s">
        <v>808</v>
      </c>
      <c r="T1284" s="2"/>
    </row>
    <row r="1285" spans="1:20" ht="15" customHeight="1">
      <c r="A1285" s="3">
        <v>10801282</v>
      </c>
      <c r="B1285" s="2">
        <v>10010002</v>
      </c>
      <c r="C1285" s="2">
        <v>1</v>
      </c>
      <c r="D1285" s="2">
        <v>0</v>
      </c>
      <c r="E1285" s="2">
        <v>1</v>
      </c>
      <c r="F1285" s="2" t="s">
        <v>229</v>
      </c>
      <c r="G1285" s="2"/>
      <c r="H1285" s="2"/>
      <c r="I1285" s="2"/>
      <c r="J1285" s="2" t="s">
        <v>3845</v>
      </c>
      <c r="K1285" s="2"/>
      <c r="L1285" s="2"/>
      <c r="M1285" s="2"/>
      <c r="N1285" s="2"/>
      <c r="O1285" s="2"/>
      <c r="P1285" s="2"/>
      <c r="R1285" s="2" t="s">
        <v>229</v>
      </c>
      <c r="S1285" s="21" t="s">
        <v>808</v>
      </c>
      <c r="T1285" s="2"/>
    </row>
    <row r="1286" spans="1:20" ht="15" customHeight="1">
      <c r="A1286" s="3">
        <v>10801283</v>
      </c>
      <c r="B1286" s="2">
        <v>10010002</v>
      </c>
      <c r="C1286" s="2">
        <v>1</v>
      </c>
      <c r="D1286" s="2">
        <v>0</v>
      </c>
      <c r="E1286" s="2">
        <v>1</v>
      </c>
      <c r="F1286" s="2" t="s">
        <v>230</v>
      </c>
      <c r="G1286" s="2"/>
      <c r="H1286" s="2"/>
      <c r="I1286" s="2"/>
      <c r="J1286" s="2" t="s">
        <v>3846</v>
      </c>
      <c r="K1286" s="2"/>
      <c r="L1286" s="2"/>
      <c r="M1286" s="2"/>
      <c r="N1286" s="2"/>
      <c r="O1286" s="2"/>
      <c r="P1286" s="2"/>
      <c r="R1286" s="2" t="s">
        <v>230</v>
      </c>
      <c r="S1286" s="21" t="s">
        <v>808</v>
      </c>
      <c r="T1286" s="2"/>
    </row>
    <row r="1287" spans="1:20" ht="15" customHeight="1">
      <c r="A1287" s="3">
        <v>10801284</v>
      </c>
      <c r="B1287" s="2">
        <v>10010002</v>
      </c>
      <c r="C1287" s="2">
        <v>1</v>
      </c>
      <c r="D1287" s="2">
        <v>0</v>
      </c>
      <c r="E1287" s="2">
        <v>1</v>
      </c>
      <c r="F1287" s="2" t="s">
        <v>231</v>
      </c>
      <c r="G1287" s="2"/>
      <c r="H1287" s="2"/>
      <c r="I1287" s="2"/>
      <c r="J1287" s="2" t="s">
        <v>3847</v>
      </c>
      <c r="K1287" s="2"/>
      <c r="L1287" s="2"/>
      <c r="M1287" s="2"/>
      <c r="N1287" s="2"/>
      <c r="O1287" s="2"/>
      <c r="P1287" s="2"/>
      <c r="R1287" s="2" t="s">
        <v>231</v>
      </c>
      <c r="S1287" s="21" t="s">
        <v>808</v>
      </c>
      <c r="T1287" s="2"/>
    </row>
    <row r="1288" spans="1:20" ht="15" customHeight="1">
      <c r="A1288" s="3">
        <v>10801285</v>
      </c>
      <c r="B1288" s="2">
        <v>10010002</v>
      </c>
      <c r="C1288" s="2">
        <v>1</v>
      </c>
      <c r="D1288" s="2">
        <v>0</v>
      </c>
      <c r="E1288" s="2">
        <v>1</v>
      </c>
      <c r="F1288" s="2" t="s">
        <v>232</v>
      </c>
      <c r="G1288" s="2"/>
      <c r="H1288" s="2"/>
      <c r="I1288" s="2"/>
      <c r="J1288" s="2" t="s">
        <v>3848</v>
      </c>
      <c r="K1288" s="2"/>
      <c r="L1288" s="2"/>
      <c r="M1288" s="2"/>
      <c r="N1288" s="2"/>
      <c r="O1288" s="2"/>
      <c r="P1288" s="2"/>
      <c r="R1288" s="2" t="s">
        <v>232</v>
      </c>
      <c r="S1288" s="21" t="s">
        <v>808</v>
      </c>
      <c r="T1288" s="2"/>
    </row>
    <row r="1289" spans="1:20" ht="15" customHeight="1">
      <c r="A1289" s="3">
        <v>10801286</v>
      </c>
      <c r="B1289" s="2">
        <v>10010002</v>
      </c>
      <c r="C1289" s="2">
        <v>1</v>
      </c>
      <c r="D1289" s="2">
        <v>0</v>
      </c>
      <c r="E1289" s="2">
        <v>1</v>
      </c>
      <c r="F1289" s="2" t="s">
        <v>233</v>
      </c>
      <c r="G1289" s="2"/>
      <c r="H1289" s="2"/>
      <c r="I1289" s="2"/>
      <c r="J1289" s="2" t="s">
        <v>3849</v>
      </c>
      <c r="K1289" s="2"/>
      <c r="L1289" s="2"/>
      <c r="M1289" s="2"/>
      <c r="N1289" s="2"/>
      <c r="O1289" s="2"/>
      <c r="P1289" s="2"/>
      <c r="R1289" s="2" t="s">
        <v>233</v>
      </c>
      <c r="S1289" s="21" t="s">
        <v>808</v>
      </c>
      <c r="T1289" s="2"/>
    </row>
    <row r="1290" spans="1:20" ht="15" customHeight="1">
      <c r="A1290" s="3">
        <v>10801287</v>
      </c>
      <c r="B1290" s="2">
        <v>10010002</v>
      </c>
      <c r="C1290" s="2">
        <v>1</v>
      </c>
      <c r="D1290" s="2">
        <v>0</v>
      </c>
      <c r="E1290" s="2">
        <v>1</v>
      </c>
      <c r="F1290" s="2" t="s">
        <v>1142</v>
      </c>
      <c r="G1290" s="2"/>
      <c r="H1290" s="2"/>
      <c r="I1290" s="2"/>
      <c r="J1290" s="2" t="s">
        <v>3850</v>
      </c>
      <c r="K1290" s="2"/>
      <c r="L1290" s="2"/>
      <c r="M1290" s="2"/>
      <c r="N1290" s="2"/>
      <c r="O1290" s="2"/>
      <c r="P1290" s="2"/>
      <c r="R1290" s="2" t="s">
        <v>1142</v>
      </c>
      <c r="S1290" s="21" t="s">
        <v>808</v>
      </c>
      <c r="T1290" s="2"/>
    </row>
    <row r="1291" spans="1:20" ht="15" customHeight="1">
      <c r="A1291" s="3">
        <v>10801288</v>
      </c>
      <c r="B1291" s="2">
        <v>10010002</v>
      </c>
      <c r="C1291" s="2">
        <v>1</v>
      </c>
      <c r="D1291" s="2">
        <v>0</v>
      </c>
      <c r="E1291" s="2">
        <v>1</v>
      </c>
      <c r="F1291" s="2" t="s">
        <v>238</v>
      </c>
      <c r="G1291" s="2"/>
      <c r="H1291" s="2"/>
      <c r="I1291" s="2"/>
      <c r="J1291" s="2" t="s">
        <v>3851</v>
      </c>
      <c r="K1291" s="2"/>
      <c r="L1291" s="2"/>
      <c r="M1291" s="2"/>
      <c r="N1291" s="2"/>
      <c r="O1291" s="2"/>
      <c r="P1291" s="2"/>
      <c r="R1291" s="2" t="s">
        <v>238</v>
      </c>
      <c r="S1291" s="21" t="s">
        <v>808</v>
      </c>
      <c r="T1291" s="2"/>
    </row>
    <row r="1292" spans="1:20" ht="15" customHeight="1">
      <c r="A1292" s="3">
        <v>10801289</v>
      </c>
      <c r="B1292" s="2">
        <v>10010002</v>
      </c>
      <c r="C1292" s="2">
        <v>1</v>
      </c>
      <c r="D1292" s="2">
        <v>0</v>
      </c>
      <c r="E1292" s="2">
        <v>1</v>
      </c>
      <c r="F1292" s="2" t="s">
        <v>237</v>
      </c>
      <c r="G1292" s="2"/>
      <c r="H1292" s="2"/>
      <c r="I1292" s="2"/>
      <c r="J1292" s="2" t="s">
        <v>3852</v>
      </c>
      <c r="K1292" s="2"/>
      <c r="L1292" s="2"/>
      <c r="M1292" s="2"/>
      <c r="N1292" s="2"/>
      <c r="O1292" s="2"/>
      <c r="P1292" s="2"/>
      <c r="R1292" s="2" t="s">
        <v>237</v>
      </c>
      <c r="S1292" s="21" t="s">
        <v>808</v>
      </c>
      <c r="T1292" s="2"/>
    </row>
    <row r="1293" spans="1:20" ht="15" customHeight="1">
      <c r="A1293" s="3">
        <v>10801290</v>
      </c>
      <c r="B1293" s="2">
        <v>10010002</v>
      </c>
      <c r="C1293" s="2">
        <v>1</v>
      </c>
      <c r="D1293" s="2">
        <v>0</v>
      </c>
      <c r="E1293" s="2">
        <v>1</v>
      </c>
      <c r="F1293" s="2" t="s">
        <v>1143</v>
      </c>
      <c r="G1293" s="2"/>
      <c r="H1293" s="2"/>
      <c r="I1293" s="2"/>
      <c r="J1293" s="2" t="s">
        <v>3853</v>
      </c>
      <c r="K1293" s="2"/>
      <c r="L1293" s="2"/>
      <c r="M1293" s="2"/>
      <c r="N1293" s="2"/>
      <c r="O1293" s="2"/>
      <c r="P1293" s="2"/>
      <c r="R1293" s="2" t="s">
        <v>1143</v>
      </c>
      <c r="S1293" s="21" t="s">
        <v>808</v>
      </c>
      <c r="T1293" s="2"/>
    </row>
    <row r="1294" spans="1:20" ht="15" customHeight="1">
      <c r="A1294" s="3">
        <v>10801291</v>
      </c>
      <c r="B1294" s="2">
        <v>10010002</v>
      </c>
      <c r="C1294" s="2">
        <v>1</v>
      </c>
      <c r="D1294" s="2">
        <v>0</v>
      </c>
      <c r="E1294" s="2">
        <v>1</v>
      </c>
      <c r="F1294" s="2" t="s">
        <v>1144</v>
      </c>
      <c r="G1294" s="2"/>
      <c r="H1294" s="2"/>
      <c r="I1294" s="2"/>
      <c r="J1294" s="2" t="s">
        <v>3854</v>
      </c>
      <c r="K1294" s="2"/>
      <c r="L1294" s="2"/>
      <c r="M1294" s="2"/>
      <c r="N1294" s="2"/>
      <c r="O1294" s="2"/>
      <c r="P1294" s="2"/>
      <c r="R1294" s="2" t="s">
        <v>1144</v>
      </c>
      <c r="S1294" s="21" t="s">
        <v>808</v>
      </c>
      <c r="T1294" s="2"/>
    </row>
    <row r="1295" spans="1:20" ht="15" customHeight="1">
      <c r="A1295" s="3">
        <v>10801292</v>
      </c>
      <c r="B1295" s="2">
        <v>10010002</v>
      </c>
      <c r="C1295" s="2">
        <v>1</v>
      </c>
      <c r="D1295" s="2">
        <v>0</v>
      </c>
      <c r="E1295" s="2">
        <v>1</v>
      </c>
      <c r="F1295" s="2" t="s">
        <v>1145</v>
      </c>
      <c r="G1295" s="2"/>
      <c r="H1295" s="2"/>
      <c r="I1295" s="2"/>
      <c r="J1295" s="2" t="s">
        <v>3855</v>
      </c>
      <c r="K1295" s="2"/>
      <c r="L1295" s="2"/>
      <c r="M1295" s="2"/>
      <c r="N1295" s="2"/>
      <c r="O1295" s="2"/>
      <c r="P1295" s="2"/>
      <c r="R1295" s="2" t="s">
        <v>1145</v>
      </c>
      <c r="S1295" s="21" t="s">
        <v>808</v>
      </c>
      <c r="T1295" s="2"/>
    </row>
    <row r="1296" spans="1:20" ht="15" customHeight="1">
      <c r="A1296" s="3">
        <v>10801293</v>
      </c>
      <c r="B1296" s="2">
        <v>10010002</v>
      </c>
      <c r="C1296" s="2">
        <v>1</v>
      </c>
      <c r="D1296" s="2">
        <v>0</v>
      </c>
      <c r="E1296" s="2">
        <v>1</v>
      </c>
      <c r="F1296" s="2" t="s">
        <v>1146</v>
      </c>
      <c r="G1296" s="2"/>
      <c r="H1296" s="2"/>
      <c r="I1296" s="2"/>
      <c r="J1296" s="2" t="s">
        <v>3856</v>
      </c>
      <c r="K1296" s="2"/>
      <c r="L1296" s="2"/>
      <c r="M1296" s="2"/>
      <c r="N1296" s="2"/>
      <c r="O1296" s="2"/>
      <c r="P1296" s="2"/>
      <c r="R1296" s="2" t="s">
        <v>1146</v>
      </c>
      <c r="S1296" s="21" t="s">
        <v>808</v>
      </c>
      <c r="T1296" s="2"/>
    </row>
    <row r="1297" spans="1:20" ht="15" customHeight="1">
      <c r="A1297" s="3">
        <v>10801294</v>
      </c>
      <c r="B1297" s="2">
        <v>10010002</v>
      </c>
      <c r="C1297" s="2">
        <v>1</v>
      </c>
      <c r="D1297" s="2">
        <v>0</v>
      </c>
      <c r="E1297" s="2">
        <v>1</v>
      </c>
      <c r="F1297" s="2" t="s">
        <v>1147</v>
      </c>
      <c r="G1297" s="2"/>
      <c r="H1297" s="2"/>
      <c r="I1297" s="2"/>
      <c r="J1297" s="2" t="s">
        <v>3857</v>
      </c>
      <c r="K1297" s="2"/>
      <c r="L1297" s="2"/>
      <c r="M1297" s="2"/>
      <c r="N1297" s="2"/>
      <c r="O1297" s="2"/>
      <c r="P1297" s="2"/>
      <c r="R1297" s="2" t="s">
        <v>1147</v>
      </c>
      <c r="S1297" s="21" t="s">
        <v>808</v>
      </c>
      <c r="T1297" s="2"/>
    </row>
    <row r="1298" spans="1:20" ht="15" customHeight="1">
      <c r="A1298" s="3">
        <v>10801295</v>
      </c>
      <c r="B1298" s="2">
        <v>10010002</v>
      </c>
      <c r="C1298" s="2">
        <v>1</v>
      </c>
      <c r="D1298" s="2">
        <v>0</v>
      </c>
      <c r="E1298" s="2">
        <v>1</v>
      </c>
      <c r="F1298" s="2" t="s">
        <v>1148</v>
      </c>
      <c r="G1298" s="2"/>
      <c r="H1298" s="2"/>
      <c r="I1298" s="2"/>
      <c r="J1298" s="2" t="s">
        <v>3858</v>
      </c>
      <c r="K1298" s="2"/>
      <c r="L1298" s="2"/>
      <c r="M1298" s="2"/>
      <c r="N1298" s="2"/>
      <c r="O1298" s="2"/>
      <c r="P1298" s="2"/>
      <c r="R1298" s="2" t="s">
        <v>1148</v>
      </c>
      <c r="S1298" s="21" t="s">
        <v>808</v>
      </c>
      <c r="T1298" s="2"/>
    </row>
    <row r="1299" spans="1:20" ht="15" customHeight="1">
      <c r="A1299" s="3">
        <v>10801296</v>
      </c>
      <c r="B1299" s="2">
        <v>10010002</v>
      </c>
      <c r="C1299" s="2">
        <v>1</v>
      </c>
      <c r="D1299" s="2">
        <v>0</v>
      </c>
      <c r="E1299" s="2">
        <v>1</v>
      </c>
      <c r="F1299" s="2" t="s">
        <v>1149</v>
      </c>
      <c r="G1299" s="2"/>
      <c r="H1299" s="2"/>
      <c r="I1299" s="2"/>
      <c r="J1299" s="2" t="s">
        <v>3859</v>
      </c>
      <c r="K1299" s="2"/>
      <c r="L1299" s="2"/>
      <c r="M1299" s="2"/>
      <c r="N1299" s="2"/>
      <c r="O1299" s="2"/>
      <c r="P1299" s="2"/>
      <c r="R1299" s="2" t="s">
        <v>1149</v>
      </c>
      <c r="S1299" s="21" t="s">
        <v>808</v>
      </c>
      <c r="T1299" s="2"/>
    </row>
    <row r="1300" spans="1:20" ht="15" customHeight="1">
      <c r="A1300" s="3">
        <v>10801297</v>
      </c>
      <c r="B1300" s="2">
        <v>10010002</v>
      </c>
      <c r="C1300" s="2">
        <v>1</v>
      </c>
      <c r="D1300" s="2">
        <v>0</v>
      </c>
      <c r="E1300" s="2">
        <v>1</v>
      </c>
      <c r="F1300" s="2" t="s">
        <v>1150</v>
      </c>
      <c r="G1300" s="2"/>
      <c r="H1300" s="2"/>
      <c r="I1300" s="2"/>
      <c r="J1300" s="2" t="s">
        <v>3860</v>
      </c>
      <c r="K1300" s="2"/>
      <c r="L1300" s="2"/>
      <c r="M1300" s="2"/>
      <c r="N1300" s="2"/>
      <c r="O1300" s="2"/>
      <c r="P1300" s="2"/>
      <c r="R1300" s="2" t="s">
        <v>1150</v>
      </c>
      <c r="S1300" s="21" t="s">
        <v>808</v>
      </c>
      <c r="T1300" s="2"/>
    </row>
    <row r="1301" spans="1:20" ht="15" customHeight="1">
      <c r="A1301" s="3">
        <v>10801298</v>
      </c>
      <c r="B1301" s="2">
        <v>10010002</v>
      </c>
      <c r="C1301" s="2">
        <v>1</v>
      </c>
      <c r="D1301" s="2">
        <v>0</v>
      </c>
      <c r="E1301" s="2">
        <v>1</v>
      </c>
      <c r="F1301" s="2" t="s">
        <v>1151</v>
      </c>
      <c r="G1301" s="2"/>
      <c r="H1301" s="2"/>
      <c r="I1301" s="2"/>
      <c r="J1301" s="2" t="s">
        <v>3861</v>
      </c>
      <c r="K1301" s="2"/>
      <c r="L1301" s="2"/>
      <c r="M1301" s="2"/>
      <c r="N1301" s="2"/>
      <c r="O1301" s="2"/>
      <c r="P1301" s="2"/>
      <c r="R1301" s="2" t="s">
        <v>1151</v>
      </c>
      <c r="S1301" s="21" t="s">
        <v>808</v>
      </c>
      <c r="T1301" s="2"/>
    </row>
    <row r="1302" spans="1:20" ht="15" customHeight="1">
      <c r="A1302" s="3">
        <v>10801299</v>
      </c>
      <c r="B1302" s="2">
        <v>10010001</v>
      </c>
      <c r="C1302" s="2">
        <v>1</v>
      </c>
      <c r="D1302" s="2">
        <v>0</v>
      </c>
      <c r="E1302" s="2">
        <v>1</v>
      </c>
      <c r="F1302" s="2" t="s">
        <v>2670</v>
      </c>
      <c r="G1302" s="2" t="s">
        <v>2670</v>
      </c>
      <c r="H1302" s="2"/>
      <c r="I1302" s="2"/>
      <c r="J1302" s="199" t="s">
        <v>2669</v>
      </c>
      <c r="K1302" s="2"/>
      <c r="L1302" s="2"/>
      <c r="M1302" s="2"/>
      <c r="N1302" s="2"/>
      <c r="O1302" s="2"/>
      <c r="P1302" s="2"/>
      <c r="R1302" s="3" t="s">
        <v>1171</v>
      </c>
      <c r="S1302" s="29" t="s">
        <v>276</v>
      </c>
      <c r="T1302" s="2"/>
    </row>
    <row r="1303" spans="1:20" ht="15" customHeight="1">
      <c r="A1303" s="3">
        <v>10801300</v>
      </c>
      <c r="B1303" s="2">
        <v>10010001</v>
      </c>
      <c r="C1303" s="3">
        <v>1</v>
      </c>
      <c r="D1303" s="3">
        <v>0</v>
      </c>
      <c r="E1303" s="3">
        <v>1</v>
      </c>
      <c r="F1303" s="3" t="s">
        <v>1174</v>
      </c>
      <c r="G1303" s="2"/>
      <c r="H1303" s="2"/>
      <c r="I1303" s="2"/>
      <c r="J1303" s="2" t="s">
        <v>3862</v>
      </c>
      <c r="K1303" s="2"/>
      <c r="L1303" s="2"/>
      <c r="M1303" s="2"/>
      <c r="N1303" s="2"/>
      <c r="O1303" s="2"/>
      <c r="P1303" s="2"/>
      <c r="R1303" s="2" t="s">
        <v>1174</v>
      </c>
      <c r="S1303" s="2" t="s">
        <v>276</v>
      </c>
      <c r="T1303" s="2"/>
    </row>
    <row r="1304" spans="1:20" ht="15" customHeight="1">
      <c r="A1304" s="3">
        <v>10801301</v>
      </c>
      <c r="B1304" s="2">
        <v>10010001</v>
      </c>
      <c r="C1304" s="3">
        <v>1</v>
      </c>
      <c r="D1304" s="3">
        <v>0</v>
      </c>
      <c r="E1304" s="3">
        <v>1</v>
      </c>
      <c r="F1304" s="3" t="s">
        <v>2813</v>
      </c>
      <c r="G1304" s="2" t="s">
        <v>2813</v>
      </c>
      <c r="H1304" s="2"/>
      <c r="I1304" s="2"/>
      <c r="J1304" s="2" t="s">
        <v>2812</v>
      </c>
      <c r="K1304" s="2"/>
      <c r="L1304" s="2"/>
      <c r="M1304" s="2"/>
      <c r="N1304" s="2"/>
      <c r="O1304" s="2"/>
      <c r="P1304" s="2"/>
      <c r="R1304" s="2" t="s">
        <v>1172</v>
      </c>
      <c r="S1304" s="2" t="s">
        <v>276</v>
      </c>
      <c r="T1304" s="2"/>
    </row>
    <row r="1305" spans="1:20" ht="15" customHeight="1">
      <c r="A1305" s="3">
        <v>10801302</v>
      </c>
      <c r="B1305" s="2">
        <v>10010001</v>
      </c>
      <c r="C1305" s="3">
        <v>1</v>
      </c>
      <c r="D1305" s="3">
        <v>0</v>
      </c>
      <c r="E1305" s="3">
        <v>1</v>
      </c>
      <c r="F1305" s="3" t="s">
        <v>2815</v>
      </c>
      <c r="G1305" s="2" t="s">
        <v>2815</v>
      </c>
      <c r="H1305" s="2"/>
      <c r="I1305" s="2"/>
      <c r="J1305" s="2" t="s">
        <v>2814</v>
      </c>
      <c r="K1305" s="2"/>
      <c r="L1305" s="2"/>
      <c r="M1305" s="2"/>
      <c r="N1305" s="2"/>
      <c r="O1305" s="2"/>
      <c r="P1305" s="2"/>
      <c r="R1305" s="2" t="s">
        <v>1173</v>
      </c>
      <c r="S1305" s="2" t="s">
        <v>276</v>
      </c>
      <c r="T1305" s="2"/>
    </row>
    <row r="1306" spans="1:20" ht="15" customHeight="1">
      <c r="A1306" s="3">
        <v>10801303</v>
      </c>
      <c r="B1306" s="2">
        <v>10010001</v>
      </c>
      <c r="C1306" s="3">
        <v>1</v>
      </c>
      <c r="D1306" s="3">
        <v>0</v>
      </c>
      <c r="E1306" s="3">
        <v>1</v>
      </c>
      <c r="F1306" s="2" t="s">
        <v>3813</v>
      </c>
      <c r="G1306" s="2"/>
      <c r="H1306" s="2"/>
      <c r="I1306" s="2"/>
      <c r="J1306" s="2" t="s">
        <v>3863</v>
      </c>
      <c r="K1306" s="2"/>
      <c r="L1306" s="2"/>
      <c r="M1306" s="2"/>
      <c r="N1306" s="2"/>
      <c r="O1306" s="2"/>
      <c r="P1306" s="2"/>
      <c r="R1306" s="2" t="s">
        <v>1175</v>
      </c>
      <c r="S1306" s="2" t="s">
        <v>276</v>
      </c>
      <c r="T1306" s="2"/>
    </row>
    <row r="1307" spans="1:20" ht="15" customHeight="1">
      <c r="A1307" s="3">
        <v>10801304</v>
      </c>
      <c r="B1307" s="2">
        <v>10010001</v>
      </c>
      <c r="C1307" s="3">
        <v>1</v>
      </c>
      <c r="D1307" s="3">
        <v>0</v>
      </c>
      <c r="E1307" s="3">
        <v>1</v>
      </c>
      <c r="F1307" s="2" t="s">
        <v>3865</v>
      </c>
      <c r="G1307" s="2"/>
      <c r="H1307" s="2"/>
      <c r="I1307" s="2"/>
      <c r="J1307" s="2" t="s">
        <v>3864</v>
      </c>
      <c r="K1307" s="2"/>
      <c r="L1307" s="2"/>
      <c r="M1307" s="2"/>
      <c r="N1307" s="2"/>
      <c r="O1307" s="2"/>
      <c r="P1307" s="2"/>
      <c r="R1307" s="2" t="s">
        <v>2323</v>
      </c>
      <c r="S1307" s="2" t="s">
        <v>276</v>
      </c>
      <c r="T1307" s="2"/>
    </row>
    <row r="1308" spans="1:20" ht="15" customHeight="1">
      <c r="A1308" s="3">
        <v>10801305</v>
      </c>
      <c r="B1308" s="2">
        <v>10010001</v>
      </c>
      <c r="C1308" s="3">
        <v>1</v>
      </c>
      <c r="D1308" s="3">
        <v>0</v>
      </c>
      <c r="E1308" s="3">
        <v>1</v>
      </c>
      <c r="F1308" s="2" t="s">
        <v>3867</v>
      </c>
      <c r="G1308" s="2"/>
      <c r="H1308" s="2"/>
      <c r="I1308" s="2"/>
      <c r="J1308" s="2" t="s">
        <v>3866</v>
      </c>
      <c r="K1308" s="2"/>
      <c r="L1308" s="2"/>
      <c r="M1308" s="2"/>
      <c r="N1308" s="2"/>
      <c r="O1308" s="2"/>
      <c r="P1308" s="2"/>
      <c r="R1308" s="2" t="s">
        <v>1177</v>
      </c>
      <c r="S1308" s="2" t="s">
        <v>276</v>
      </c>
      <c r="T1308" s="2"/>
    </row>
    <row r="1309" spans="1:20" ht="15" customHeight="1">
      <c r="A1309" s="3">
        <v>10801306</v>
      </c>
      <c r="B1309" s="2">
        <v>10010001</v>
      </c>
      <c r="C1309" s="3">
        <v>1</v>
      </c>
      <c r="D1309" s="3">
        <v>0</v>
      </c>
      <c r="E1309" s="3">
        <v>1</v>
      </c>
      <c r="F1309" s="2" t="s">
        <v>3869</v>
      </c>
      <c r="G1309" s="2"/>
      <c r="H1309" s="2"/>
      <c r="I1309" s="2"/>
      <c r="J1309" s="2" t="s">
        <v>3868</v>
      </c>
      <c r="K1309" s="2"/>
      <c r="L1309" s="2"/>
      <c r="M1309" s="2"/>
      <c r="N1309" s="2"/>
      <c r="O1309" s="2"/>
      <c r="P1309" s="2"/>
      <c r="R1309" s="2" t="s">
        <v>1177</v>
      </c>
      <c r="S1309" s="2" t="s">
        <v>276</v>
      </c>
      <c r="T1309" s="2"/>
    </row>
    <row r="1310" spans="1:20" ht="15" customHeight="1">
      <c r="A1310" s="3">
        <v>10801307</v>
      </c>
      <c r="B1310" s="2">
        <v>10010001</v>
      </c>
      <c r="C1310" s="3">
        <v>1</v>
      </c>
      <c r="D1310" s="3">
        <v>0</v>
      </c>
      <c r="E1310" s="3">
        <v>1</v>
      </c>
      <c r="F1310" s="2" t="s">
        <v>3871</v>
      </c>
      <c r="G1310" s="2"/>
      <c r="H1310" s="2"/>
      <c r="I1310" s="2"/>
      <c r="J1310" s="2" t="s">
        <v>3870</v>
      </c>
      <c r="K1310" s="2"/>
      <c r="L1310" s="2"/>
      <c r="M1310" s="2"/>
      <c r="N1310" s="2"/>
      <c r="O1310" s="2"/>
      <c r="P1310" s="2"/>
      <c r="R1310" s="2" t="s">
        <v>1141</v>
      </c>
      <c r="S1310" s="2" t="s">
        <v>276</v>
      </c>
      <c r="T1310" s="2"/>
    </row>
    <row r="1311" spans="1:20" ht="15" customHeight="1">
      <c r="A1311" s="3">
        <v>10801308</v>
      </c>
      <c r="B1311" s="2">
        <v>10010001</v>
      </c>
      <c r="C1311" s="3">
        <v>1</v>
      </c>
      <c r="D1311" s="3">
        <v>0</v>
      </c>
      <c r="E1311" s="3">
        <v>1</v>
      </c>
      <c r="F1311" s="2" t="s">
        <v>3873</v>
      </c>
      <c r="G1311" s="2"/>
      <c r="H1311" s="2"/>
      <c r="I1311" s="2"/>
      <c r="J1311" s="2" t="s">
        <v>3872</v>
      </c>
      <c r="K1311" s="2"/>
      <c r="L1311" s="2"/>
      <c r="M1311" s="2"/>
      <c r="N1311" s="2"/>
      <c r="O1311" s="2"/>
      <c r="P1311" s="2"/>
      <c r="R1311" s="3" t="s">
        <v>1178</v>
      </c>
      <c r="S1311" s="2" t="s">
        <v>276</v>
      </c>
      <c r="T1311" s="2"/>
    </row>
    <row r="1312" spans="1:20" ht="15" customHeight="1">
      <c r="A1312" s="3">
        <v>10801309</v>
      </c>
      <c r="B1312" s="2">
        <v>10010002</v>
      </c>
      <c r="C1312" s="3">
        <v>1</v>
      </c>
      <c r="D1312" s="3">
        <v>0</v>
      </c>
      <c r="E1312" s="3">
        <v>1</v>
      </c>
      <c r="F1312" s="2" t="s">
        <v>2324</v>
      </c>
      <c r="G1312" s="2"/>
      <c r="H1312" s="2"/>
      <c r="I1312" s="2"/>
      <c r="J1312" s="2" t="s">
        <v>3874</v>
      </c>
      <c r="K1312" s="2"/>
      <c r="L1312" s="2"/>
      <c r="M1312" s="2"/>
      <c r="N1312" s="2"/>
      <c r="O1312" s="2"/>
      <c r="P1312" s="2"/>
      <c r="R1312" s="46" t="s">
        <v>611</v>
      </c>
      <c r="S1312" s="46" t="s">
        <v>808</v>
      </c>
      <c r="T1312" s="2"/>
    </row>
    <row r="1313" spans="1:20" ht="15" customHeight="1">
      <c r="A1313" s="3">
        <v>10801310</v>
      </c>
      <c r="B1313" s="2">
        <v>10010002</v>
      </c>
      <c r="C1313" s="3">
        <v>1</v>
      </c>
      <c r="D1313" s="3">
        <v>0</v>
      </c>
      <c r="E1313" s="3">
        <v>1</v>
      </c>
      <c r="F1313" s="2" t="s">
        <v>2325</v>
      </c>
      <c r="G1313" s="2"/>
      <c r="H1313" s="2"/>
      <c r="I1313" s="2"/>
      <c r="J1313" s="2" t="s">
        <v>3875</v>
      </c>
      <c r="K1313" s="2"/>
      <c r="L1313" s="2"/>
      <c r="M1313" s="2"/>
      <c r="N1313" s="2"/>
      <c r="O1313" s="2"/>
      <c r="P1313" s="2"/>
      <c r="R1313" s="46" t="s">
        <v>613</v>
      </c>
      <c r="S1313" s="46" t="s">
        <v>808</v>
      </c>
      <c r="T1313" s="2"/>
    </row>
    <row r="1314" spans="1:20" ht="15" customHeight="1">
      <c r="A1314" s="3">
        <v>10801311</v>
      </c>
      <c r="B1314" s="2">
        <v>10010002</v>
      </c>
      <c r="C1314" s="3">
        <v>1</v>
      </c>
      <c r="D1314" s="3">
        <v>0</v>
      </c>
      <c r="E1314" s="3">
        <v>1</v>
      </c>
      <c r="F1314" s="2" t="s">
        <v>2326</v>
      </c>
      <c r="G1314" s="2"/>
      <c r="H1314" s="2"/>
      <c r="I1314" s="2"/>
      <c r="J1314" s="2" t="s">
        <v>3876</v>
      </c>
      <c r="K1314" s="2"/>
      <c r="L1314" s="2"/>
      <c r="M1314" s="2"/>
      <c r="N1314" s="2"/>
      <c r="O1314" s="2"/>
      <c r="P1314" s="2"/>
      <c r="R1314" s="46" t="s">
        <v>614</v>
      </c>
      <c r="S1314" s="46" t="s">
        <v>808</v>
      </c>
      <c r="T1314" s="2"/>
    </row>
    <row r="1315" spans="1:20" ht="15" customHeight="1">
      <c r="A1315" s="3">
        <v>10801312</v>
      </c>
      <c r="B1315" s="2">
        <v>10010002</v>
      </c>
      <c r="C1315" s="3">
        <v>1</v>
      </c>
      <c r="D1315" s="3">
        <v>0</v>
      </c>
      <c r="E1315" s="3">
        <v>1</v>
      </c>
      <c r="F1315" s="2" t="s">
        <v>2327</v>
      </c>
      <c r="G1315" s="2"/>
      <c r="H1315" s="2"/>
      <c r="I1315" s="2"/>
      <c r="J1315" s="2" t="s">
        <v>3877</v>
      </c>
      <c r="K1315" s="2"/>
      <c r="L1315" s="2"/>
      <c r="M1315" s="2"/>
      <c r="N1315" s="2"/>
      <c r="O1315" s="2"/>
      <c r="P1315" s="2"/>
      <c r="R1315" s="46" t="s">
        <v>616</v>
      </c>
      <c r="S1315" s="46" t="s">
        <v>808</v>
      </c>
      <c r="T1315" s="2"/>
    </row>
    <row r="1316" spans="1:20" ht="15" customHeight="1">
      <c r="A1316" s="3">
        <v>10801313</v>
      </c>
      <c r="B1316" s="2">
        <v>10010001</v>
      </c>
      <c r="C1316" s="3">
        <v>1</v>
      </c>
      <c r="D1316" s="3">
        <v>0</v>
      </c>
      <c r="E1316" s="3">
        <v>1</v>
      </c>
      <c r="F1316" s="2" t="s">
        <v>2730</v>
      </c>
      <c r="G1316" s="2"/>
      <c r="H1316" s="2"/>
      <c r="I1316" s="2"/>
      <c r="J1316" s="2" t="s">
        <v>2729</v>
      </c>
      <c r="K1316" s="2"/>
      <c r="L1316" s="2"/>
      <c r="M1316" s="2"/>
      <c r="N1316" s="2"/>
      <c r="O1316" s="2"/>
      <c r="P1316" s="2"/>
      <c r="R1316" s="2" t="s">
        <v>1180</v>
      </c>
      <c r="S1316" s="2" t="s">
        <v>276</v>
      </c>
      <c r="T1316" s="2"/>
    </row>
    <row r="1317" spans="1:20" ht="15.75" customHeight="1">
      <c r="A1317" s="3">
        <v>10801314</v>
      </c>
      <c r="B1317" s="2">
        <v>10010001</v>
      </c>
      <c r="C1317" s="3">
        <v>1</v>
      </c>
      <c r="D1317" s="3">
        <v>0</v>
      </c>
      <c r="E1317" s="3">
        <v>1</v>
      </c>
      <c r="F1317" s="2" t="s">
        <v>2732</v>
      </c>
      <c r="G1317" s="2"/>
      <c r="H1317" s="2"/>
      <c r="I1317" s="2"/>
      <c r="J1317" s="2" t="s">
        <v>2731</v>
      </c>
      <c r="K1317" s="2"/>
      <c r="L1317" s="2"/>
      <c r="M1317" s="2"/>
      <c r="N1317" s="2"/>
      <c r="O1317" s="2"/>
      <c r="P1317" s="2"/>
      <c r="R1317" s="2" t="s">
        <v>1181</v>
      </c>
      <c r="S1317" s="2" t="s">
        <v>276</v>
      </c>
      <c r="T1317" s="2"/>
    </row>
    <row r="1318" spans="1:20" ht="15" customHeight="1">
      <c r="A1318" s="3">
        <v>10801315</v>
      </c>
      <c r="B1318" s="2">
        <v>10010001</v>
      </c>
      <c r="C1318" s="3">
        <v>1</v>
      </c>
      <c r="D1318" s="3">
        <v>0</v>
      </c>
      <c r="E1318" s="3">
        <v>1</v>
      </c>
      <c r="F1318" s="2" t="s">
        <v>2734</v>
      </c>
      <c r="G1318" s="2"/>
      <c r="H1318" s="2"/>
      <c r="I1318" s="2"/>
      <c r="J1318" s="2" t="s">
        <v>2733</v>
      </c>
      <c r="K1318" s="2"/>
      <c r="L1318" s="2"/>
      <c r="M1318" s="2"/>
      <c r="N1318" s="2"/>
      <c r="O1318" s="2"/>
      <c r="P1318" s="2"/>
      <c r="R1318" s="2" t="s">
        <v>1182</v>
      </c>
      <c r="S1318" s="2" t="s">
        <v>276</v>
      </c>
      <c r="T1318" s="2"/>
    </row>
    <row r="1319" spans="1:20" ht="15" customHeight="1">
      <c r="A1319" s="3">
        <v>10801316</v>
      </c>
      <c r="B1319" s="2">
        <v>10010001</v>
      </c>
      <c r="C1319" s="3">
        <v>1</v>
      </c>
      <c r="D1319" s="3">
        <v>0</v>
      </c>
      <c r="E1319" s="3">
        <v>1</v>
      </c>
      <c r="F1319" s="2" t="s">
        <v>2736</v>
      </c>
      <c r="G1319" s="2"/>
      <c r="H1319" s="2"/>
      <c r="I1319" s="2"/>
      <c r="J1319" s="2" t="s">
        <v>2735</v>
      </c>
      <c r="K1319" s="2"/>
      <c r="L1319" s="2"/>
      <c r="M1319" s="2"/>
      <c r="N1319" s="2"/>
      <c r="O1319" s="2"/>
      <c r="P1319" s="2"/>
      <c r="R1319" s="2" t="s">
        <v>1183</v>
      </c>
      <c r="S1319" s="2" t="s">
        <v>276</v>
      </c>
      <c r="T1319" s="2"/>
    </row>
    <row r="1320" spans="1:20" ht="15" customHeight="1">
      <c r="A1320" s="3">
        <v>10801317</v>
      </c>
      <c r="B1320" s="2">
        <v>10010001</v>
      </c>
      <c r="C1320" s="3">
        <v>1</v>
      </c>
      <c r="D1320" s="3">
        <v>0</v>
      </c>
      <c r="E1320" s="3">
        <v>1</v>
      </c>
      <c r="F1320" s="2" t="s">
        <v>2738</v>
      </c>
      <c r="G1320" s="2"/>
      <c r="H1320" s="2"/>
      <c r="I1320" s="2"/>
      <c r="J1320" s="2" t="s">
        <v>2737</v>
      </c>
      <c r="K1320" s="2"/>
      <c r="L1320" s="2"/>
      <c r="M1320" s="2"/>
      <c r="N1320" s="2"/>
      <c r="O1320" s="2"/>
      <c r="P1320" s="2"/>
      <c r="R1320" s="2" t="s">
        <v>1184</v>
      </c>
      <c r="S1320" s="2" t="s">
        <v>276</v>
      </c>
      <c r="T1320" s="2"/>
    </row>
    <row r="1321" spans="1:20" ht="15" customHeight="1">
      <c r="A1321" s="3">
        <v>10801318</v>
      </c>
      <c r="B1321" s="2">
        <v>10010002</v>
      </c>
      <c r="C1321" s="3">
        <v>2</v>
      </c>
      <c r="D1321" s="3">
        <v>0</v>
      </c>
      <c r="E1321" s="3">
        <v>1</v>
      </c>
      <c r="F1321" s="2" t="s">
        <v>2328</v>
      </c>
      <c r="G1321" s="2"/>
      <c r="H1321" s="2"/>
      <c r="I1321" s="2"/>
      <c r="J1321" s="2" t="s">
        <v>3878</v>
      </c>
      <c r="K1321" s="2"/>
      <c r="L1321" s="2"/>
      <c r="M1321" s="2"/>
      <c r="N1321" s="2"/>
      <c r="O1321" s="2"/>
      <c r="P1321" s="2"/>
      <c r="R1321" s="46" t="s">
        <v>1185</v>
      </c>
      <c r="S1321" s="46" t="s">
        <v>808</v>
      </c>
      <c r="T1321" s="2"/>
    </row>
    <row r="1322" spans="1:20" ht="15" customHeight="1">
      <c r="A1322" s="3">
        <v>10801319</v>
      </c>
      <c r="B1322" s="2">
        <v>10010002</v>
      </c>
      <c r="C1322" s="3">
        <v>2</v>
      </c>
      <c r="D1322" s="3">
        <v>0</v>
      </c>
      <c r="E1322" s="3">
        <v>1</v>
      </c>
      <c r="F1322" s="2" t="s">
        <v>2329</v>
      </c>
      <c r="G1322" s="2"/>
      <c r="H1322" s="2"/>
      <c r="I1322" s="2"/>
      <c r="J1322" s="2" t="s">
        <v>3879</v>
      </c>
      <c r="K1322" s="2"/>
      <c r="L1322" s="2"/>
      <c r="M1322" s="2"/>
      <c r="N1322" s="2"/>
      <c r="O1322" s="2"/>
      <c r="P1322" s="2"/>
      <c r="R1322" s="46" t="s">
        <v>1186</v>
      </c>
      <c r="S1322" s="46" t="s">
        <v>808</v>
      </c>
      <c r="T1322" s="2"/>
    </row>
    <row r="1323" spans="1:20" ht="15" customHeight="1">
      <c r="A1323" s="3">
        <v>10801320</v>
      </c>
      <c r="B1323" s="2">
        <v>10010002</v>
      </c>
      <c r="C1323" s="3">
        <v>2</v>
      </c>
      <c r="D1323" s="3">
        <v>0</v>
      </c>
      <c r="E1323" s="3">
        <v>1</v>
      </c>
      <c r="F1323" s="2" t="s">
        <v>2330</v>
      </c>
      <c r="G1323" s="2"/>
      <c r="H1323" s="2"/>
      <c r="I1323" s="2"/>
      <c r="J1323" s="2" t="s">
        <v>3880</v>
      </c>
      <c r="K1323" s="2"/>
      <c r="L1323" s="2"/>
      <c r="M1323" s="2"/>
      <c r="N1323" s="2"/>
      <c r="O1323" s="2"/>
      <c r="P1323" s="2"/>
      <c r="R1323" s="46" t="s">
        <v>1187</v>
      </c>
      <c r="S1323" s="46" t="s">
        <v>808</v>
      </c>
      <c r="T1323" s="2"/>
    </row>
    <row r="1324" spans="1:20" ht="15" customHeight="1">
      <c r="A1324" s="3">
        <v>10801321</v>
      </c>
      <c r="B1324" s="2">
        <v>10010002</v>
      </c>
      <c r="C1324" s="3">
        <v>2</v>
      </c>
      <c r="D1324" s="3">
        <v>0</v>
      </c>
      <c r="E1324" s="3">
        <v>1</v>
      </c>
      <c r="F1324" s="2" t="s">
        <v>2331</v>
      </c>
      <c r="G1324" s="2"/>
      <c r="H1324" s="2"/>
      <c r="I1324" s="2"/>
      <c r="J1324" s="2" t="s">
        <v>3881</v>
      </c>
      <c r="K1324" s="2"/>
      <c r="L1324" s="2"/>
      <c r="M1324" s="2"/>
      <c r="N1324" s="2"/>
      <c r="O1324" s="2"/>
      <c r="P1324" s="2"/>
      <c r="R1324" s="46" t="s">
        <v>1188</v>
      </c>
      <c r="S1324" s="46" t="s">
        <v>808</v>
      </c>
      <c r="T1324" s="2"/>
    </row>
    <row r="1325" spans="1:20" ht="15" customHeight="1">
      <c r="A1325" s="3">
        <v>10801322</v>
      </c>
      <c r="B1325" s="2">
        <v>10010002</v>
      </c>
      <c r="C1325" s="3">
        <v>2</v>
      </c>
      <c r="D1325" s="3">
        <v>0</v>
      </c>
      <c r="E1325" s="3">
        <v>1</v>
      </c>
      <c r="F1325" s="2" t="s">
        <v>2332</v>
      </c>
      <c r="G1325" s="2"/>
      <c r="H1325" s="2"/>
      <c r="I1325" s="2"/>
      <c r="J1325" s="2" t="s">
        <v>3882</v>
      </c>
      <c r="K1325" s="2"/>
      <c r="L1325" s="2"/>
      <c r="M1325" s="2"/>
      <c r="N1325" s="2"/>
      <c r="O1325" s="2"/>
      <c r="P1325" s="2"/>
      <c r="R1325" s="46" t="s">
        <v>1189</v>
      </c>
      <c r="S1325" s="46" t="s">
        <v>808</v>
      </c>
      <c r="T1325" s="2"/>
    </row>
    <row r="1326" spans="1:20" ht="15" customHeight="1">
      <c r="A1326" s="3">
        <v>10801323</v>
      </c>
      <c r="B1326" s="2">
        <v>10010002</v>
      </c>
      <c r="C1326" s="3">
        <v>2</v>
      </c>
      <c r="D1326" s="3">
        <v>0</v>
      </c>
      <c r="E1326" s="3">
        <v>1</v>
      </c>
      <c r="F1326" s="2" t="s">
        <v>2333</v>
      </c>
      <c r="G1326" s="2"/>
      <c r="H1326" s="2"/>
      <c r="I1326" s="2"/>
      <c r="J1326" s="2" t="s">
        <v>3883</v>
      </c>
      <c r="K1326" s="2"/>
      <c r="L1326" s="2"/>
      <c r="M1326" s="2"/>
      <c r="N1326" s="2"/>
      <c r="O1326" s="2"/>
      <c r="P1326" s="2"/>
      <c r="R1326" s="46" t="s">
        <v>1190</v>
      </c>
      <c r="S1326" s="46" t="s">
        <v>808</v>
      </c>
      <c r="T1326" s="2"/>
    </row>
    <row r="1327" spans="1:20" ht="15" customHeight="1">
      <c r="A1327" s="3">
        <v>10801324</v>
      </c>
      <c r="B1327" s="2">
        <v>10010002</v>
      </c>
      <c r="C1327" s="3">
        <v>2</v>
      </c>
      <c r="D1327" s="3">
        <v>0</v>
      </c>
      <c r="E1327" s="3">
        <v>1</v>
      </c>
      <c r="F1327" s="2" t="s">
        <v>2334</v>
      </c>
      <c r="G1327" s="2"/>
      <c r="H1327" s="2"/>
      <c r="I1327" s="2"/>
      <c r="J1327" s="2" t="s">
        <v>3884</v>
      </c>
      <c r="K1327" s="2"/>
      <c r="L1327" s="2"/>
      <c r="M1327" s="2"/>
      <c r="N1327" s="2"/>
      <c r="O1327" s="2"/>
      <c r="P1327" s="2"/>
      <c r="R1327" s="46" t="s">
        <v>1191</v>
      </c>
      <c r="S1327" s="46" t="s">
        <v>808</v>
      </c>
      <c r="T1327" s="2"/>
    </row>
    <row r="1328" spans="1:20" ht="15" customHeight="1">
      <c r="A1328" s="3">
        <v>10801325</v>
      </c>
      <c r="B1328" s="2">
        <v>10010002</v>
      </c>
      <c r="C1328" s="3">
        <v>2</v>
      </c>
      <c r="D1328" s="3">
        <v>0</v>
      </c>
      <c r="E1328" s="3">
        <v>1</v>
      </c>
      <c r="F1328" s="2" t="s">
        <v>2335</v>
      </c>
      <c r="G1328" s="2"/>
      <c r="H1328" s="2"/>
      <c r="I1328" s="2"/>
      <c r="J1328" s="2" t="s">
        <v>3885</v>
      </c>
      <c r="K1328" s="2"/>
      <c r="L1328" s="2"/>
      <c r="M1328" s="2"/>
      <c r="N1328" s="2"/>
      <c r="O1328" s="2"/>
      <c r="P1328" s="2"/>
      <c r="R1328" s="46" t="s">
        <v>1192</v>
      </c>
      <c r="S1328" s="46" t="s">
        <v>808</v>
      </c>
      <c r="T1328" s="2"/>
    </row>
    <row r="1329" spans="1:20" ht="15" customHeight="1">
      <c r="A1329" s="3">
        <v>10801326</v>
      </c>
      <c r="B1329" s="2">
        <v>10010002</v>
      </c>
      <c r="C1329" s="3">
        <v>2</v>
      </c>
      <c r="D1329" s="3">
        <v>0</v>
      </c>
      <c r="E1329" s="3">
        <v>1</v>
      </c>
      <c r="F1329" s="2" t="s">
        <v>2336</v>
      </c>
      <c r="G1329" s="2"/>
      <c r="H1329" s="2"/>
      <c r="I1329" s="2"/>
      <c r="J1329" s="2" t="s">
        <v>3886</v>
      </c>
      <c r="K1329" s="2"/>
      <c r="L1329" s="2"/>
      <c r="M1329" s="2"/>
      <c r="N1329" s="2"/>
      <c r="O1329" s="2"/>
      <c r="P1329" s="2"/>
      <c r="R1329" s="46" t="s">
        <v>1193</v>
      </c>
      <c r="S1329" s="46" t="s">
        <v>808</v>
      </c>
      <c r="T1329" s="2"/>
    </row>
    <row r="1330" spans="1:20" ht="15" customHeight="1">
      <c r="A1330" s="3">
        <v>10801327</v>
      </c>
      <c r="B1330" s="2">
        <v>10010002</v>
      </c>
      <c r="C1330" s="3">
        <v>2</v>
      </c>
      <c r="D1330" s="3">
        <v>0</v>
      </c>
      <c r="E1330" s="3">
        <v>1</v>
      </c>
      <c r="F1330" s="2" t="s">
        <v>1194</v>
      </c>
      <c r="G1330" s="2"/>
      <c r="H1330" s="2"/>
      <c r="I1330" s="2"/>
      <c r="J1330" s="2" t="s">
        <v>3887</v>
      </c>
      <c r="K1330" s="2"/>
      <c r="L1330" s="2"/>
      <c r="M1330" s="2"/>
      <c r="N1330" s="2"/>
      <c r="O1330" s="2"/>
      <c r="P1330" s="2"/>
      <c r="R1330" s="46" t="s">
        <v>1194</v>
      </c>
      <c r="S1330" s="46" t="s">
        <v>808</v>
      </c>
      <c r="T1330" s="2"/>
    </row>
    <row r="1331" spans="1:20" ht="15" customHeight="1">
      <c r="A1331" s="3">
        <v>10801328</v>
      </c>
      <c r="B1331" s="2">
        <v>10010002</v>
      </c>
      <c r="C1331" s="3">
        <v>2</v>
      </c>
      <c r="D1331" s="3">
        <v>0</v>
      </c>
      <c r="E1331" s="3">
        <v>1</v>
      </c>
      <c r="F1331" s="2" t="s">
        <v>1195</v>
      </c>
      <c r="G1331" s="2"/>
      <c r="H1331" s="2"/>
      <c r="I1331" s="2"/>
      <c r="J1331" s="2" t="s">
        <v>3888</v>
      </c>
      <c r="K1331" s="2"/>
      <c r="L1331" s="2"/>
      <c r="M1331" s="2"/>
      <c r="N1331" s="2"/>
      <c r="O1331" s="2"/>
      <c r="P1331" s="2"/>
      <c r="R1331" s="46" t="s">
        <v>1195</v>
      </c>
      <c r="S1331" s="46" t="s">
        <v>808</v>
      </c>
      <c r="T1331" s="2"/>
    </row>
    <row r="1332" spans="1:20" ht="15" customHeight="1">
      <c r="A1332" s="3">
        <v>10801329</v>
      </c>
      <c r="B1332" s="2">
        <v>10010002</v>
      </c>
      <c r="C1332" s="3">
        <v>2</v>
      </c>
      <c r="D1332" s="3">
        <v>0</v>
      </c>
      <c r="E1332" s="3">
        <v>1</v>
      </c>
      <c r="F1332" s="2" t="s">
        <v>1196</v>
      </c>
      <c r="G1332" s="2"/>
      <c r="H1332" s="2"/>
      <c r="I1332" s="2"/>
      <c r="J1332" s="2" t="s">
        <v>3889</v>
      </c>
      <c r="K1332" s="2"/>
      <c r="L1332" s="2"/>
      <c r="M1332" s="2"/>
      <c r="N1332" s="2"/>
      <c r="O1332" s="2"/>
      <c r="P1332" s="2"/>
      <c r="R1332" s="46" t="s">
        <v>1196</v>
      </c>
      <c r="S1332" s="46" t="s">
        <v>808</v>
      </c>
      <c r="T1332" s="2"/>
    </row>
    <row r="1333" spans="1:20" ht="15" customHeight="1">
      <c r="A1333" s="3">
        <v>10801330</v>
      </c>
      <c r="B1333" s="2">
        <v>10010002</v>
      </c>
      <c r="C1333" s="3">
        <v>2</v>
      </c>
      <c r="D1333" s="3">
        <v>0</v>
      </c>
      <c r="E1333" s="3">
        <v>1</v>
      </c>
      <c r="F1333" s="2" t="s">
        <v>1197</v>
      </c>
      <c r="G1333" s="2"/>
      <c r="H1333" s="2"/>
      <c r="I1333" s="2"/>
      <c r="J1333" s="2" t="s">
        <v>3890</v>
      </c>
      <c r="K1333" s="2"/>
      <c r="L1333" s="2"/>
      <c r="M1333" s="2"/>
      <c r="N1333" s="2"/>
      <c r="O1333" s="2"/>
      <c r="P1333" s="2"/>
      <c r="R1333" s="46" t="s">
        <v>1197</v>
      </c>
      <c r="S1333" s="46" t="s">
        <v>808</v>
      </c>
      <c r="T1333" s="2"/>
    </row>
    <row r="1334" spans="1:20" ht="15" customHeight="1">
      <c r="A1334" s="3">
        <v>10801331</v>
      </c>
      <c r="B1334" s="2">
        <v>10010002</v>
      </c>
      <c r="C1334" s="3">
        <v>2</v>
      </c>
      <c r="D1334" s="3">
        <v>0</v>
      </c>
      <c r="E1334" s="3">
        <v>1</v>
      </c>
      <c r="F1334" s="2" t="s">
        <v>273</v>
      </c>
      <c r="G1334" s="2"/>
      <c r="H1334" s="2"/>
      <c r="I1334" s="2"/>
      <c r="J1334" s="2" t="s">
        <v>3891</v>
      </c>
      <c r="K1334" s="2"/>
      <c r="L1334" s="2"/>
      <c r="M1334" s="2"/>
      <c r="N1334" s="2"/>
      <c r="O1334" s="2"/>
      <c r="P1334" s="2"/>
      <c r="R1334" s="46" t="s">
        <v>273</v>
      </c>
      <c r="S1334" s="46" t="s">
        <v>808</v>
      </c>
      <c r="T1334" s="2"/>
    </row>
    <row r="1335" spans="1:20" ht="15" customHeight="1">
      <c r="A1335" s="3">
        <v>10801332</v>
      </c>
      <c r="B1335" s="2">
        <v>10010002</v>
      </c>
      <c r="C1335" s="3">
        <v>2</v>
      </c>
      <c r="D1335" s="3">
        <v>0</v>
      </c>
      <c r="E1335" s="3">
        <v>1</v>
      </c>
      <c r="F1335" s="2" t="s">
        <v>2337</v>
      </c>
      <c r="G1335" s="2"/>
      <c r="H1335" s="2"/>
      <c r="I1335" s="2"/>
      <c r="J1335" s="2" t="s">
        <v>3892</v>
      </c>
      <c r="K1335" s="2"/>
      <c r="L1335" s="2"/>
      <c r="M1335" s="2"/>
      <c r="N1335" s="2"/>
      <c r="O1335" s="2"/>
      <c r="P1335" s="2"/>
      <c r="R1335" s="46" t="s">
        <v>1198</v>
      </c>
      <c r="S1335" s="46" t="s">
        <v>808</v>
      </c>
      <c r="T1335" s="2"/>
    </row>
    <row r="1336" spans="1:20" ht="15" customHeight="1">
      <c r="A1336" s="3">
        <v>10801333</v>
      </c>
      <c r="B1336" s="2">
        <v>10010002</v>
      </c>
      <c r="C1336" s="3">
        <v>2</v>
      </c>
      <c r="D1336" s="3">
        <v>0</v>
      </c>
      <c r="E1336" s="3">
        <v>1</v>
      </c>
      <c r="F1336" s="2" t="s">
        <v>2338</v>
      </c>
      <c r="G1336" s="2"/>
      <c r="H1336" s="2"/>
      <c r="I1336" s="2"/>
      <c r="J1336" s="2" t="s">
        <v>3893</v>
      </c>
      <c r="K1336" s="2"/>
      <c r="L1336" s="2"/>
      <c r="M1336" s="2"/>
      <c r="N1336" s="2"/>
      <c r="O1336" s="2"/>
      <c r="P1336" s="2"/>
      <c r="R1336" s="46" t="s">
        <v>1199</v>
      </c>
      <c r="S1336" s="46" t="s">
        <v>808</v>
      </c>
      <c r="T1336" s="2"/>
    </row>
    <row r="1337" spans="1:20" ht="15" customHeight="1">
      <c r="A1337" s="3">
        <v>10801334</v>
      </c>
      <c r="B1337" s="2">
        <v>10010002</v>
      </c>
      <c r="C1337" s="3">
        <v>2</v>
      </c>
      <c r="D1337" s="3">
        <v>0</v>
      </c>
      <c r="E1337" s="3">
        <v>1</v>
      </c>
      <c r="F1337" s="2" t="s">
        <v>1200</v>
      </c>
      <c r="G1337" s="2"/>
      <c r="H1337" s="2"/>
      <c r="I1337" s="2"/>
      <c r="J1337" s="2" t="s">
        <v>3894</v>
      </c>
      <c r="K1337" s="2"/>
      <c r="L1337" s="2"/>
      <c r="M1337" s="2"/>
      <c r="N1337" s="2"/>
      <c r="O1337" s="2"/>
      <c r="P1337" s="2"/>
      <c r="R1337" s="46" t="s">
        <v>1200</v>
      </c>
      <c r="S1337" s="46" t="s">
        <v>808</v>
      </c>
      <c r="T1337" s="2"/>
    </row>
    <row r="1338" spans="1:20" ht="15" customHeight="1">
      <c r="A1338" s="3">
        <v>10801335</v>
      </c>
      <c r="B1338" s="2">
        <v>10010002</v>
      </c>
      <c r="C1338" s="3">
        <v>1</v>
      </c>
      <c r="D1338" s="3">
        <v>0</v>
      </c>
      <c r="E1338" s="3">
        <v>1</v>
      </c>
      <c r="F1338" s="2" t="s">
        <v>1211</v>
      </c>
      <c r="G1338" s="2"/>
      <c r="H1338" s="2"/>
      <c r="I1338" s="2"/>
      <c r="J1338" s="2" t="s">
        <v>6785</v>
      </c>
      <c r="K1338" s="2"/>
      <c r="L1338" s="2"/>
      <c r="M1338" s="2"/>
      <c r="N1338" s="2"/>
      <c r="O1338" s="2"/>
      <c r="P1338" s="2"/>
      <c r="R1338" s="2" t="s">
        <v>1211</v>
      </c>
      <c r="S1338" s="46" t="s">
        <v>808</v>
      </c>
      <c r="T1338" s="2"/>
    </row>
    <row r="1339" spans="1:20" ht="15" customHeight="1">
      <c r="A1339" s="3">
        <v>10801336</v>
      </c>
      <c r="B1339" s="2">
        <v>10010002</v>
      </c>
      <c r="C1339" s="3">
        <v>1</v>
      </c>
      <c r="D1339" s="3">
        <v>0</v>
      </c>
      <c r="E1339" s="3">
        <v>1</v>
      </c>
      <c r="F1339" s="2" t="s">
        <v>1212</v>
      </c>
      <c r="G1339" s="2"/>
      <c r="H1339" s="2"/>
      <c r="I1339" s="2"/>
      <c r="J1339" s="2" t="s">
        <v>6786</v>
      </c>
      <c r="K1339" s="2"/>
      <c r="L1339" s="2"/>
      <c r="M1339" s="2"/>
      <c r="N1339" s="2"/>
      <c r="O1339" s="2"/>
      <c r="P1339" s="2"/>
      <c r="R1339" s="2" t="s">
        <v>1212</v>
      </c>
      <c r="S1339" s="46" t="s">
        <v>808</v>
      </c>
      <c r="T1339" s="2"/>
    </row>
    <row r="1340" spans="1:20" ht="15" customHeight="1">
      <c r="A1340" s="3">
        <v>10801337</v>
      </c>
      <c r="B1340" s="2">
        <v>10010001</v>
      </c>
      <c r="C1340" s="3">
        <v>1</v>
      </c>
      <c r="D1340" s="3">
        <v>0</v>
      </c>
      <c r="E1340" s="3">
        <v>1</v>
      </c>
      <c r="F1340" s="2" t="s">
        <v>2740</v>
      </c>
      <c r="G1340" s="2"/>
      <c r="H1340" s="2"/>
      <c r="I1340" s="2"/>
      <c r="J1340" s="2" t="s">
        <v>2739</v>
      </c>
      <c r="K1340" s="2"/>
      <c r="L1340" s="2"/>
      <c r="M1340" s="2"/>
      <c r="N1340" s="2"/>
      <c r="O1340" s="2"/>
      <c r="P1340" s="2"/>
      <c r="R1340" s="2" t="s">
        <v>1213</v>
      </c>
      <c r="S1340" s="2" t="s">
        <v>276</v>
      </c>
      <c r="T1340" s="2"/>
    </row>
    <row r="1341" spans="1:20" ht="15" customHeight="1">
      <c r="A1341" s="3">
        <v>10801338</v>
      </c>
      <c r="B1341" s="2">
        <v>10010001</v>
      </c>
      <c r="C1341" s="3">
        <v>1</v>
      </c>
      <c r="D1341" s="3">
        <v>0</v>
      </c>
      <c r="E1341" s="3">
        <v>1</v>
      </c>
      <c r="F1341" s="2" t="s">
        <v>2742</v>
      </c>
      <c r="G1341" s="2"/>
      <c r="H1341" s="2"/>
      <c r="I1341" s="2"/>
      <c r="J1341" s="2" t="s">
        <v>2741</v>
      </c>
      <c r="K1341" s="2"/>
      <c r="L1341" s="2"/>
      <c r="M1341" s="2"/>
      <c r="N1341" s="2"/>
      <c r="O1341" s="2"/>
      <c r="P1341" s="2"/>
      <c r="R1341" s="2" t="s">
        <v>1214</v>
      </c>
      <c r="S1341" s="2" t="s">
        <v>276</v>
      </c>
      <c r="T1341" s="2"/>
    </row>
    <row r="1342" spans="1:20" ht="15" customHeight="1">
      <c r="A1342" s="3">
        <v>10801339</v>
      </c>
      <c r="B1342" s="2">
        <v>10010001</v>
      </c>
      <c r="C1342" s="3">
        <v>1</v>
      </c>
      <c r="D1342" s="3">
        <v>0</v>
      </c>
      <c r="E1342" s="3">
        <v>1</v>
      </c>
      <c r="F1342" s="3" t="s">
        <v>6787</v>
      </c>
      <c r="G1342" s="2"/>
      <c r="H1342" s="2"/>
      <c r="I1342" s="2"/>
      <c r="J1342" s="2" t="s">
        <v>2743</v>
      </c>
      <c r="K1342" s="2"/>
      <c r="L1342" s="2"/>
      <c r="M1342" s="2"/>
      <c r="N1342" s="2"/>
      <c r="O1342" s="2"/>
      <c r="P1342" s="2"/>
      <c r="R1342" s="3" t="s">
        <v>1215</v>
      </c>
      <c r="S1342" s="2" t="s">
        <v>276</v>
      </c>
      <c r="T1342" s="2"/>
    </row>
    <row r="1343" spans="1:20" ht="15" customHeight="1">
      <c r="A1343" s="3">
        <v>10801340</v>
      </c>
      <c r="B1343" s="2">
        <v>10010001</v>
      </c>
      <c r="C1343" s="3">
        <v>1</v>
      </c>
      <c r="D1343" s="3">
        <v>0</v>
      </c>
      <c r="E1343" s="3">
        <v>1</v>
      </c>
      <c r="F1343" s="3" t="s">
        <v>6788</v>
      </c>
      <c r="G1343" s="2"/>
      <c r="H1343" s="2"/>
      <c r="I1343" s="2"/>
      <c r="J1343" s="2" t="s">
        <v>6789</v>
      </c>
      <c r="K1343" s="2"/>
      <c r="L1343" s="2"/>
      <c r="M1343" s="2"/>
      <c r="N1343" s="2"/>
      <c r="O1343" s="2"/>
      <c r="P1343" s="2"/>
      <c r="R1343" s="3" t="s">
        <v>1215</v>
      </c>
      <c r="S1343" s="2" t="s">
        <v>276</v>
      </c>
      <c r="T1343" s="2"/>
    </row>
    <row r="1344" spans="1:20" ht="15" customHeight="1">
      <c r="A1344" s="3">
        <v>10801341</v>
      </c>
      <c r="B1344" s="2">
        <v>10010002</v>
      </c>
      <c r="C1344" s="3">
        <v>1</v>
      </c>
      <c r="D1344" s="3">
        <v>0</v>
      </c>
      <c r="E1344" s="3">
        <v>1</v>
      </c>
      <c r="F1344" s="2" t="s">
        <v>1217</v>
      </c>
      <c r="G1344" s="2"/>
      <c r="H1344" s="2"/>
      <c r="I1344" s="2"/>
      <c r="J1344" s="2" t="s">
        <v>3895</v>
      </c>
      <c r="K1344" s="2"/>
      <c r="L1344" s="2"/>
      <c r="M1344" s="2"/>
      <c r="N1344" s="2"/>
      <c r="O1344" s="2"/>
      <c r="P1344" s="2"/>
      <c r="R1344" s="3" t="s">
        <v>622</v>
      </c>
      <c r="S1344" s="46" t="s">
        <v>808</v>
      </c>
      <c r="T1344" s="2"/>
    </row>
    <row r="1345" spans="1:20" ht="15" customHeight="1">
      <c r="A1345" s="3">
        <v>10801342</v>
      </c>
      <c r="B1345" s="2">
        <v>10010002</v>
      </c>
      <c r="C1345" s="3">
        <v>1</v>
      </c>
      <c r="D1345" s="3">
        <v>0</v>
      </c>
      <c r="E1345" s="3">
        <v>1</v>
      </c>
      <c r="F1345" s="2" t="s">
        <v>1218</v>
      </c>
      <c r="G1345" s="2"/>
      <c r="H1345" s="2"/>
      <c r="I1345" s="2"/>
      <c r="J1345" s="2" t="s">
        <v>3896</v>
      </c>
      <c r="K1345" s="2"/>
      <c r="L1345" s="2"/>
      <c r="M1345" s="2"/>
      <c r="N1345" s="2"/>
      <c r="O1345" s="2"/>
      <c r="P1345" s="2"/>
      <c r="R1345" s="3" t="s">
        <v>623</v>
      </c>
      <c r="S1345" s="46" t="s">
        <v>808</v>
      </c>
      <c r="T1345" s="2"/>
    </row>
    <row r="1346" spans="1:20" ht="15" customHeight="1">
      <c r="A1346" s="3">
        <v>10801343</v>
      </c>
      <c r="B1346" s="2">
        <v>10010002</v>
      </c>
      <c r="C1346" s="3">
        <v>1</v>
      </c>
      <c r="D1346" s="3">
        <v>0</v>
      </c>
      <c r="E1346" s="3">
        <v>1</v>
      </c>
      <c r="F1346" s="2" t="s">
        <v>1219</v>
      </c>
      <c r="G1346" s="2"/>
      <c r="H1346" s="2"/>
      <c r="I1346" s="2"/>
      <c r="J1346" s="2" t="s">
        <v>3897</v>
      </c>
      <c r="K1346" s="2"/>
      <c r="L1346" s="2"/>
      <c r="M1346" s="2"/>
      <c r="N1346" s="2"/>
      <c r="O1346" s="2"/>
      <c r="P1346" s="2"/>
      <c r="R1346" s="3" t="s">
        <v>624</v>
      </c>
      <c r="S1346" s="46" t="s">
        <v>808</v>
      </c>
      <c r="T1346" s="2"/>
    </row>
    <row r="1347" spans="1:20" ht="15" customHeight="1">
      <c r="A1347" s="3">
        <v>10801344</v>
      </c>
      <c r="B1347" s="2">
        <v>10010002</v>
      </c>
      <c r="C1347" s="3">
        <v>1</v>
      </c>
      <c r="D1347" s="3">
        <v>0</v>
      </c>
      <c r="E1347" s="3">
        <v>1</v>
      </c>
      <c r="F1347" s="2" t="s">
        <v>1220</v>
      </c>
      <c r="G1347" s="2"/>
      <c r="H1347" s="2"/>
      <c r="I1347" s="2"/>
      <c r="J1347" s="2" t="s">
        <v>3898</v>
      </c>
      <c r="K1347" s="2"/>
      <c r="L1347" s="2"/>
      <c r="M1347" s="2"/>
      <c r="N1347" s="2"/>
      <c r="O1347" s="2"/>
      <c r="P1347" s="2"/>
      <c r="R1347" s="3" t="s">
        <v>625</v>
      </c>
      <c r="S1347" s="46" t="s">
        <v>808</v>
      </c>
      <c r="T1347" s="2"/>
    </row>
    <row r="1348" spans="1:20" ht="15" customHeight="1">
      <c r="A1348" s="3">
        <v>10801345</v>
      </c>
      <c r="B1348" s="2">
        <v>10010002</v>
      </c>
      <c r="C1348" s="3">
        <v>1</v>
      </c>
      <c r="D1348" s="3">
        <v>0</v>
      </c>
      <c r="E1348" s="3">
        <v>1</v>
      </c>
      <c r="F1348" s="2" t="s">
        <v>1221</v>
      </c>
      <c r="G1348" s="2"/>
      <c r="H1348" s="2"/>
      <c r="I1348" s="2"/>
      <c r="J1348" s="2" t="s">
        <v>3899</v>
      </c>
      <c r="K1348" s="2"/>
      <c r="L1348" s="2"/>
      <c r="M1348" s="2"/>
      <c r="N1348" s="2"/>
      <c r="O1348" s="2"/>
      <c r="P1348" s="2"/>
      <c r="R1348" s="3" t="s">
        <v>626</v>
      </c>
      <c r="S1348" s="46" t="s">
        <v>808</v>
      </c>
      <c r="T1348" s="2"/>
    </row>
    <row r="1349" spans="1:20" ht="15" customHeight="1">
      <c r="A1349" s="3">
        <v>10801346</v>
      </c>
      <c r="B1349" s="2">
        <v>10010002</v>
      </c>
      <c r="C1349" s="3">
        <v>1</v>
      </c>
      <c r="D1349" s="3">
        <v>0</v>
      </c>
      <c r="E1349" s="3">
        <v>1</v>
      </c>
      <c r="F1349" s="2" t="s">
        <v>1222</v>
      </c>
      <c r="G1349" s="2"/>
      <c r="H1349" s="2"/>
      <c r="I1349" s="2"/>
      <c r="J1349" s="2" t="s">
        <v>3900</v>
      </c>
      <c r="K1349" s="2"/>
      <c r="L1349" s="2"/>
      <c r="M1349" s="2"/>
      <c r="N1349" s="2"/>
      <c r="O1349" s="2"/>
      <c r="P1349" s="2"/>
      <c r="R1349" s="3" t="s">
        <v>1222</v>
      </c>
      <c r="S1349" s="46" t="s">
        <v>808</v>
      </c>
      <c r="T1349" s="2"/>
    </row>
    <row r="1350" spans="1:20" ht="15" customHeight="1">
      <c r="A1350" s="3">
        <v>10801347</v>
      </c>
      <c r="B1350" s="3">
        <v>10010061</v>
      </c>
      <c r="C1350" s="3">
        <v>1</v>
      </c>
      <c r="D1350" s="3">
        <v>0</v>
      </c>
      <c r="E1350" s="3">
        <v>1</v>
      </c>
      <c r="F1350" s="3" t="s">
        <v>1223</v>
      </c>
      <c r="G1350" s="2"/>
      <c r="H1350" s="2"/>
      <c r="I1350" s="2"/>
      <c r="J1350" s="2" t="s">
        <v>3901</v>
      </c>
      <c r="K1350" s="2"/>
      <c r="L1350" s="2"/>
      <c r="M1350" s="2"/>
      <c r="N1350" s="2"/>
      <c r="O1350" s="2"/>
      <c r="P1350" s="2"/>
      <c r="R1350" s="3" t="s">
        <v>1223</v>
      </c>
      <c r="S1350" s="46" t="s">
        <v>808</v>
      </c>
      <c r="T1350" s="2"/>
    </row>
    <row r="1351" spans="1:20" ht="15" customHeight="1">
      <c r="A1351" s="3">
        <v>10801348</v>
      </c>
      <c r="B1351" s="2">
        <v>10010002</v>
      </c>
      <c r="C1351" s="3">
        <v>1</v>
      </c>
      <c r="D1351" s="3">
        <v>0</v>
      </c>
      <c r="E1351" s="3">
        <v>1</v>
      </c>
      <c r="F1351" s="3" t="s">
        <v>1224</v>
      </c>
      <c r="G1351" s="2"/>
      <c r="H1351" s="2"/>
      <c r="I1351" s="2"/>
      <c r="J1351" s="2" t="s">
        <v>3902</v>
      </c>
      <c r="K1351" s="2"/>
      <c r="L1351" s="2"/>
      <c r="M1351" s="2"/>
      <c r="N1351" s="2"/>
      <c r="O1351" s="2"/>
      <c r="P1351" s="2"/>
      <c r="R1351" s="3" t="s">
        <v>1224</v>
      </c>
      <c r="S1351" s="2" t="s">
        <v>808</v>
      </c>
      <c r="T1351" s="2"/>
    </row>
    <row r="1352" spans="1:20" ht="15" customHeight="1">
      <c r="A1352" s="3">
        <v>10801349</v>
      </c>
      <c r="B1352" s="2">
        <v>10010002</v>
      </c>
      <c r="C1352" s="3">
        <v>1</v>
      </c>
      <c r="D1352" s="3">
        <v>0</v>
      </c>
      <c r="E1352" s="3">
        <v>1</v>
      </c>
      <c r="F1352" s="3" t="s">
        <v>1225</v>
      </c>
      <c r="G1352" s="2"/>
      <c r="H1352" s="2"/>
      <c r="I1352" s="2"/>
      <c r="J1352" s="2" t="s">
        <v>3903</v>
      </c>
      <c r="K1352" s="2"/>
      <c r="L1352" s="2"/>
      <c r="M1352" s="2"/>
      <c r="N1352" s="2"/>
      <c r="O1352" s="2"/>
      <c r="P1352" s="2"/>
      <c r="R1352" s="3" t="s">
        <v>1225</v>
      </c>
      <c r="S1352" s="2" t="s">
        <v>808</v>
      </c>
      <c r="T1352" s="2"/>
    </row>
    <row r="1353" spans="1:20" ht="15" customHeight="1">
      <c r="A1353" s="200">
        <v>10801350</v>
      </c>
      <c r="B1353" s="200">
        <v>10010061</v>
      </c>
      <c r="C1353" s="2">
        <v>1</v>
      </c>
      <c r="D1353" s="2">
        <v>0</v>
      </c>
      <c r="E1353" s="2">
        <v>1</v>
      </c>
      <c r="F1353" s="2" t="s">
        <v>2644</v>
      </c>
      <c r="G1353" s="2" t="s">
        <v>2644</v>
      </c>
      <c r="H1353" s="2"/>
      <c r="I1353" s="2"/>
      <c r="J1353" s="2" t="s">
        <v>2683</v>
      </c>
      <c r="K1353" s="2"/>
      <c r="L1353" s="2"/>
      <c r="M1353" s="2"/>
      <c r="N1353" s="2"/>
      <c r="O1353" s="2"/>
      <c r="P1353" s="2"/>
      <c r="R1353" s="53">
        <v>1239148</v>
      </c>
      <c r="S1353" s="2" t="s">
        <v>1228</v>
      </c>
      <c r="T1353" s="2"/>
    </row>
    <row r="1354" spans="1:20" ht="15" customHeight="1">
      <c r="A1354" s="200">
        <v>10801351</v>
      </c>
      <c r="B1354" s="200">
        <v>10010061</v>
      </c>
      <c r="C1354" s="2">
        <v>1</v>
      </c>
      <c r="D1354" s="2">
        <v>0</v>
      </c>
      <c r="E1354" s="2">
        <v>1</v>
      </c>
      <c r="F1354" s="2" t="s">
        <v>2686</v>
      </c>
      <c r="G1354" s="2" t="s">
        <v>2686</v>
      </c>
      <c r="H1354" s="2"/>
      <c r="I1354" s="2"/>
      <c r="J1354" s="2" t="s">
        <v>2685</v>
      </c>
      <c r="K1354" s="2"/>
      <c r="L1354" s="2"/>
      <c r="M1354" s="2"/>
      <c r="N1354" s="2"/>
      <c r="O1354" s="2"/>
      <c r="P1354" s="2"/>
      <c r="R1354" s="2">
        <v>1239148</v>
      </c>
      <c r="S1354" s="2" t="s">
        <v>1228</v>
      </c>
      <c r="T1354" s="2"/>
    </row>
    <row r="1355" spans="1:20" ht="15" customHeight="1">
      <c r="A1355" s="200">
        <v>10801352</v>
      </c>
      <c r="B1355" s="200">
        <v>10010061</v>
      </c>
      <c r="C1355" s="2">
        <v>1</v>
      </c>
      <c r="D1355" s="2">
        <v>0</v>
      </c>
      <c r="E1355" s="2">
        <v>1</v>
      </c>
      <c r="F1355" s="2" t="s">
        <v>2688</v>
      </c>
      <c r="G1355" s="2" t="s">
        <v>2688</v>
      </c>
      <c r="H1355" s="2"/>
      <c r="I1355" s="2"/>
      <c r="J1355" s="2" t="s">
        <v>2687</v>
      </c>
      <c r="K1355" s="2"/>
      <c r="L1355" s="2"/>
      <c r="M1355" s="2"/>
      <c r="N1355" s="2"/>
      <c r="O1355" s="2"/>
      <c r="P1355" s="2"/>
      <c r="R1355" s="2">
        <v>1239148</v>
      </c>
      <c r="S1355" s="2" t="s">
        <v>1228</v>
      </c>
      <c r="T1355" s="2"/>
    </row>
    <row r="1356" spans="1:20" ht="15" customHeight="1">
      <c r="A1356" s="200">
        <v>10801353</v>
      </c>
      <c r="B1356" s="200">
        <v>10010061</v>
      </c>
      <c r="C1356" s="2">
        <v>1</v>
      </c>
      <c r="D1356" s="2">
        <v>0</v>
      </c>
      <c r="E1356" s="2">
        <v>1</v>
      </c>
      <c r="F1356" s="2" t="s">
        <v>2690</v>
      </c>
      <c r="G1356" s="2" t="s">
        <v>2690</v>
      </c>
      <c r="H1356" s="2"/>
      <c r="I1356" s="2"/>
      <c r="J1356" s="2" t="s">
        <v>2689</v>
      </c>
      <c r="K1356" s="2"/>
      <c r="L1356" s="2"/>
      <c r="M1356" s="2"/>
      <c r="N1356" s="2"/>
      <c r="O1356" s="2"/>
      <c r="P1356" s="2"/>
      <c r="R1356" s="2">
        <v>1239148</v>
      </c>
      <c r="S1356" s="2" t="s">
        <v>1228</v>
      </c>
      <c r="T1356" s="2"/>
    </row>
    <row r="1357" spans="1:20" ht="15" customHeight="1">
      <c r="A1357" s="200">
        <v>10801354</v>
      </c>
      <c r="B1357" s="200">
        <v>10010061</v>
      </c>
      <c r="C1357" s="2">
        <v>1</v>
      </c>
      <c r="D1357" s="2">
        <v>0</v>
      </c>
      <c r="E1357" s="2">
        <v>1</v>
      </c>
      <c r="F1357" s="2" t="s">
        <v>2692</v>
      </c>
      <c r="G1357" s="2" t="s">
        <v>2692</v>
      </c>
      <c r="H1357" s="2"/>
      <c r="I1357" s="2"/>
      <c r="J1357" s="2" t="s">
        <v>2691</v>
      </c>
      <c r="K1357" s="2"/>
      <c r="L1357" s="2"/>
      <c r="M1357" s="2"/>
      <c r="N1357" s="2"/>
      <c r="O1357" s="2"/>
      <c r="P1357" s="2"/>
      <c r="R1357" s="2">
        <v>1239148</v>
      </c>
      <c r="S1357" s="2" t="s">
        <v>1228</v>
      </c>
      <c r="T1357" s="2"/>
    </row>
    <row r="1358" spans="1:20" ht="15" customHeight="1">
      <c r="A1358" s="200">
        <v>10801355</v>
      </c>
      <c r="B1358" s="200">
        <v>10010061</v>
      </c>
      <c r="C1358" s="2">
        <v>1</v>
      </c>
      <c r="D1358" s="2">
        <v>0</v>
      </c>
      <c r="E1358" s="2">
        <v>1</v>
      </c>
      <c r="F1358" s="2" t="s">
        <v>2694</v>
      </c>
      <c r="G1358" s="2" t="s">
        <v>2694</v>
      </c>
      <c r="H1358" s="2"/>
      <c r="I1358" s="2"/>
      <c r="J1358" s="2" t="s">
        <v>2693</v>
      </c>
      <c r="K1358" s="2"/>
      <c r="L1358" s="2"/>
      <c r="M1358" s="2"/>
      <c r="N1358" s="2"/>
      <c r="O1358" s="2"/>
      <c r="P1358" s="2"/>
      <c r="R1358" s="2">
        <v>1239148</v>
      </c>
      <c r="S1358" s="2" t="s">
        <v>1228</v>
      </c>
      <c r="T1358" s="2"/>
    </row>
    <row r="1359" spans="1:20" ht="15" customHeight="1">
      <c r="A1359" s="200">
        <v>10801356</v>
      </c>
      <c r="B1359" s="200">
        <v>10010061</v>
      </c>
      <c r="C1359" s="2">
        <v>1</v>
      </c>
      <c r="D1359" s="2">
        <v>0</v>
      </c>
      <c r="E1359" s="2">
        <v>1</v>
      </c>
      <c r="F1359" s="2" t="s">
        <v>2696</v>
      </c>
      <c r="G1359" s="2" t="s">
        <v>2696</v>
      </c>
      <c r="H1359" s="2"/>
      <c r="I1359" s="2"/>
      <c r="J1359" s="2" t="s">
        <v>2695</v>
      </c>
      <c r="K1359" s="2"/>
      <c r="L1359" s="2"/>
      <c r="M1359" s="2"/>
      <c r="N1359" s="2"/>
      <c r="O1359" s="2"/>
      <c r="P1359" s="2"/>
      <c r="R1359" s="2">
        <v>1239148</v>
      </c>
      <c r="S1359" s="2" t="s">
        <v>1228</v>
      </c>
      <c r="T1359" s="2"/>
    </row>
    <row r="1360" spans="1:20" ht="15" customHeight="1">
      <c r="A1360" s="92">
        <v>10801357</v>
      </c>
      <c r="B1360" s="200">
        <v>10010061</v>
      </c>
      <c r="C1360" s="2">
        <v>1</v>
      </c>
      <c r="D1360" s="2">
        <v>0</v>
      </c>
      <c r="E1360" s="2">
        <v>1</v>
      </c>
      <c r="F1360" s="2" t="s">
        <v>2698</v>
      </c>
      <c r="G1360" s="2" t="s">
        <v>2698</v>
      </c>
      <c r="H1360" s="2"/>
      <c r="I1360" s="2"/>
      <c r="J1360" s="2" t="s">
        <v>2697</v>
      </c>
      <c r="K1360" s="2"/>
      <c r="L1360" s="2"/>
      <c r="M1360" s="2"/>
      <c r="N1360" s="2"/>
      <c r="O1360" s="2"/>
      <c r="P1360" s="2"/>
      <c r="R1360" s="2">
        <v>1239148</v>
      </c>
      <c r="S1360" s="2" t="s">
        <v>1228</v>
      </c>
      <c r="T1360" s="2"/>
    </row>
    <row r="1361" spans="1:20" ht="15" customHeight="1">
      <c r="A1361" s="92">
        <v>10801358</v>
      </c>
      <c r="B1361" s="200">
        <v>10010061</v>
      </c>
      <c r="C1361" s="2">
        <v>1</v>
      </c>
      <c r="D1361" s="2">
        <v>0</v>
      </c>
      <c r="E1361" s="2">
        <v>1</v>
      </c>
      <c r="F1361" s="2" t="s">
        <v>2700</v>
      </c>
      <c r="G1361" s="2" t="s">
        <v>2700</v>
      </c>
      <c r="H1361" s="2"/>
      <c r="I1361" s="2"/>
      <c r="J1361" s="2" t="s">
        <v>2699</v>
      </c>
      <c r="K1361" s="2"/>
      <c r="L1361" s="2"/>
      <c r="M1361" s="2"/>
      <c r="N1361" s="2"/>
      <c r="O1361" s="2"/>
      <c r="P1361" s="2"/>
      <c r="R1361" s="2">
        <v>1239148</v>
      </c>
      <c r="S1361" s="2" t="s">
        <v>1228</v>
      </c>
      <c r="T1361" s="2"/>
    </row>
    <row r="1362" spans="1:20" ht="15" customHeight="1">
      <c r="A1362" s="92">
        <v>10801359</v>
      </c>
      <c r="B1362" s="200">
        <v>10010061</v>
      </c>
      <c r="C1362" s="2">
        <v>1</v>
      </c>
      <c r="D1362" s="2">
        <v>0</v>
      </c>
      <c r="E1362" s="2">
        <v>1</v>
      </c>
      <c r="F1362" s="2" t="s">
        <v>2702</v>
      </c>
      <c r="G1362" s="2" t="s">
        <v>2702</v>
      </c>
      <c r="H1362" s="2"/>
      <c r="I1362" s="2"/>
      <c r="J1362" s="2" t="s">
        <v>2701</v>
      </c>
      <c r="K1362" s="2"/>
      <c r="L1362" s="2"/>
      <c r="M1362" s="2"/>
      <c r="N1362" s="2"/>
      <c r="O1362" s="2"/>
      <c r="P1362" s="2"/>
      <c r="R1362" s="2">
        <v>1239148</v>
      </c>
      <c r="S1362" s="2" t="s">
        <v>1228</v>
      </c>
      <c r="T1362" s="2"/>
    </row>
    <row r="1363" spans="1:20" ht="15" customHeight="1">
      <c r="A1363" s="92">
        <v>10801360</v>
      </c>
      <c r="B1363" s="200">
        <v>10010061</v>
      </c>
      <c r="C1363" s="2">
        <v>1</v>
      </c>
      <c r="D1363" s="2">
        <v>0</v>
      </c>
      <c r="E1363" s="2">
        <v>1</v>
      </c>
      <c r="F1363" s="2" t="s">
        <v>2704</v>
      </c>
      <c r="G1363" s="2" t="s">
        <v>2704</v>
      </c>
      <c r="H1363" s="2"/>
      <c r="I1363" s="2"/>
      <c r="J1363" s="2" t="s">
        <v>2703</v>
      </c>
      <c r="K1363" s="2"/>
      <c r="L1363" s="2"/>
      <c r="M1363" s="2"/>
      <c r="N1363" s="2"/>
      <c r="O1363" s="2"/>
      <c r="P1363" s="2"/>
      <c r="R1363" s="2">
        <v>1239148</v>
      </c>
      <c r="S1363" s="2" t="s">
        <v>1228</v>
      </c>
      <c r="T1363" s="2"/>
    </row>
    <row r="1364" spans="1:20" ht="15" customHeight="1">
      <c r="A1364" s="92">
        <v>10801361</v>
      </c>
      <c r="B1364" s="200">
        <v>10010061</v>
      </c>
      <c r="C1364" s="2">
        <v>1</v>
      </c>
      <c r="D1364" s="2">
        <v>0</v>
      </c>
      <c r="E1364" s="2">
        <v>1</v>
      </c>
      <c r="F1364" s="2" t="s">
        <v>2706</v>
      </c>
      <c r="G1364" s="2" t="s">
        <v>2706</v>
      </c>
      <c r="H1364" s="2"/>
      <c r="I1364" s="2"/>
      <c r="J1364" s="2" t="s">
        <v>2705</v>
      </c>
      <c r="K1364" s="2"/>
      <c r="L1364" s="2"/>
      <c r="M1364" s="2"/>
      <c r="N1364" s="2"/>
      <c r="O1364" s="2"/>
      <c r="P1364" s="2"/>
      <c r="R1364" s="2">
        <v>1239148</v>
      </c>
      <c r="S1364" s="2" t="s">
        <v>1228</v>
      </c>
      <c r="T1364" s="2"/>
    </row>
    <row r="1365" spans="1:20" ht="15" customHeight="1">
      <c r="A1365" s="92">
        <v>10801362</v>
      </c>
      <c r="B1365" s="200">
        <v>10010061</v>
      </c>
      <c r="C1365" s="2">
        <v>1</v>
      </c>
      <c r="D1365" s="2">
        <v>0</v>
      </c>
      <c r="E1365" s="2">
        <v>1</v>
      </c>
      <c r="F1365" s="2" t="s">
        <v>2708</v>
      </c>
      <c r="G1365" s="2" t="s">
        <v>2708</v>
      </c>
      <c r="H1365" s="2"/>
      <c r="I1365" s="2"/>
      <c r="J1365" s="2" t="s">
        <v>2707</v>
      </c>
      <c r="K1365" s="2"/>
      <c r="L1365" s="2"/>
      <c r="M1365" s="2"/>
      <c r="N1365" s="2"/>
      <c r="O1365" s="2"/>
      <c r="P1365" s="2"/>
      <c r="R1365" s="2">
        <v>1239148</v>
      </c>
      <c r="S1365" s="2" t="s">
        <v>1228</v>
      </c>
      <c r="T1365" s="2"/>
    </row>
    <row r="1366" spans="1:20" ht="15" customHeight="1">
      <c r="A1366" s="201">
        <v>10801363</v>
      </c>
      <c r="B1366" s="200">
        <v>10010061</v>
      </c>
      <c r="C1366" s="2">
        <v>1</v>
      </c>
      <c r="D1366" s="2">
        <v>0</v>
      </c>
      <c r="E1366" s="2">
        <v>1</v>
      </c>
      <c r="F1366" s="2" t="s">
        <v>2710</v>
      </c>
      <c r="G1366" s="2" t="s">
        <v>2710</v>
      </c>
      <c r="H1366" s="2"/>
      <c r="I1366" s="2"/>
      <c r="J1366" s="2" t="s">
        <v>2709</v>
      </c>
      <c r="K1366" s="2"/>
      <c r="L1366" s="2"/>
      <c r="M1366" s="2"/>
      <c r="N1366" s="2"/>
      <c r="O1366" s="2"/>
      <c r="P1366" s="2"/>
      <c r="R1366" s="2">
        <v>1239148</v>
      </c>
      <c r="S1366" s="2" t="s">
        <v>1228</v>
      </c>
      <c r="T1366" s="2"/>
    </row>
    <row r="1367" spans="1:20" ht="15" customHeight="1">
      <c r="A1367" s="201">
        <v>10801364</v>
      </c>
      <c r="B1367" s="200">
        <v>10010061</v>
      </c>
      <c r="C1367" s="2">
        <v>1</v>
      </c>
      <c r="D1367" s="2">
        <v>0</v>
      </c>
      <c r="E1367" s="2">
        <v>1</v>
      </c>
      <c r="F1367" s="2" t="s">
        <v>2712</v>
      </c>
      <c r="G1367" s="2" t="s">
        <v>2712</v>
      </c>
      <c r="H1367" s="2"/>
      <c r="I1367" s="2"/>
      <c r="J1367" s="2" t="s">
        <v>2711</v>
      </c>
      <c r="K1367" s="2"/>
      <c r="L1367" s="2"/>
      <c r="M1367" s="2"/>
      <c r="N1367" s="2"/>
      <c r="O1367" s="2"/>
      <c r="P1367" s="2"/>
      <c r="R1367" s="2">
        <v>1239148</v>
      </c>
      <c r="S1367" s="2" t="s">
        <v>1228</v>
      </c>
      <c r="T1367" s="2"/>
    </row>
    <row r="1368" spans="1:20" ht="15" customHeight="1">
      <c r="A1368" s="201">
        <v>10801365</v>
      </c>
      <c r="B1368" s="200">
        <v>10010061</v>
      </c>
      <c r="C1368" s="2">
        <v>1</v>
      </c>
      <c r="D1368" s="2">
        <v>0</v>
      </c>
      <c r="E1368" s="2">
        <v>1</v>
      </c>
      <c r="F1368" s="2" t="s">
        <v>2714</v>
      </c>
      <c r="G1368" s="2" t="s">
        <v>2714</v>
      </c>
      <c r="H1368" s="2"/>
      <c r="I1368" s="2"/>
      <c r="J1368" s="2" t="s">
        <v>2713</v>
      </c>
      <c r="K1368" s="2"/>
      <c r="L1368" s="2"/>
      <c r="M1368" s="2"/>
      <c r="N1368" s="2"/>
      <c r="O1368" s="2"/>
      <c r="P1368" s="2"/>
      <c r="R1368" s="2">
        <v>1239148</v>
      </c>
      <c r="S1368" s="2" t="s">
        <v>1228</v>
      </c>
      <c r="T1368" s="2"/>
    </row>
    <row r="1369" spans="1:20" ht="15" customHeight="1">
      <c r="A1369" s="201">
        <v>10801366</v>
      </c>
      <c r="B1369" s="200">
        <v>10010061</v>
      </c>
      <c r="C1369" s="2">
        <v>1</v>
      </c>
      <c r="D1369" s="2">
        <v>0</v>
      </c>
      <c r="E1369" s="2">
        <v>1</v>
      </c>
      <c r="F1369" s="2" t="s">
        <v>2716</v>
      </c>
      <c r="G1369" s="2" t="s">
        <v>2716</v>
      </c>
      <c r="H1369" s="2"/>
      <c r="I1369" s="2"/>
      <c r="J1369" s="2" t="s">
        <v>2715</v>
      </c>
      <c r="K1369" s="2"/>
      <c r="L1369" s="2"/>
      <c r="M1369" s="2"/>
      <c r="N1369" s="2"/>
      <c r="O1369" s="2"/>
      <c r="P1369" s="2"/>
      <c r="R1369" s="2">
        <v>1239148</v>
      </c>
      <c r="S1369" s="2" t="s">
        <v>1228</v>
      </c>
      <c r="T1369" s="2"/>
    </row>
    <row r="1370" spans="1:20" ht="15" customHeight="1">
      <c r="A1370" s="201">
        <v>10801367</v>
      </c>
      <c r="B1370" s="200">
        <v>10010061</v>
      </c>
      <c r="C1370" s="2">
        <v>1</v>
      </c>
      <c r="D1370" s="2">
        <v>0</v>
      </c>
      <c r="E1370" s="2">
        <v>1</v>
      </c>
      <c r="F1370" s="2" t="s">
        <v>2718</v>
      </c>
      <c r="G1370" s="2" t="s">
        <v>2718</v>
      </c>
      <c r="H1370" s="2"/>
      <c r="I1370" s="2"/>
      <c r="J1370" s="2" t="s">
        <v>2717</v>
      </c>
      <c r="K1370" s="2"/>
      <c r="L1370" s="2"/>
      <c r="M1370" s="2"/>
      <c r="N1370" s="2"/>
      <c r="O1370" s="2"/>
      <c r="P1370" s="2"/>
      <c r="R1370" s="2">
        <v>1239148</v>
      </c>
      <c r="S1370" s="2" t="s">
        <v>1228</v>
      </c>
      <c r="T1370" s="2"/>
    </row>
    <row r="1371" spans="1:20" ht="15" customHeight="1">
      <c r="A1371" s="86">
        <v>10801368</v>
      </c>
      <c r="B1371" s="200">
        <v>10010061</v>
      </c>
      <c r="C1371" s="2">
        <v>1</v>
      </c>
      <c r="D1371" s="2">
        <v>0</v>
      </c>
      <c r="E1371" s="2">
        <v>1</v>
      </c>
      <c r="F1371" s="2" t="s">
        <v>2720</v>
      </c>
      <c r="G1371" s="2" t="s">
        <v>2720</v>
      </c>
      <c r="H1371" s="2"/>
      <c r="I1371" s="2"/>
      <c r="J1371" s="2" t="s">
        <v>2719</v>
      </c>
      <c r="K1371" s="2"/>
      <c r="L1371" s="2"/>
      <c r="M1371" s="2"/>
      <c r="N1371" s="2"/>
      <c r="O1371" s="2"/>
      <c r="P1371" s="2"/>
      <c r="R1371" s="2">
        <v>1239148</v>
      </c>
      <c r="S1371" s="2" t="s">
        <v>1228</v>
      </c>
      <c r="T1371" s="2"/>
    </row>
    <row r="1372" spans="1:20" ht="15" customHeight="1">
      <c r="A1372" s="86">
        <v>10801369</v>
      </c>
      <c r="B1372" s="200">
        <v>10010061</v>
      </c>
      <c r="C1372" s="2">
        <v>1</v>
      </c>
      <c r="D1372" s="2">
        <v>0</v>
      </c>
      <c r="E1372" s="2">
        <v>1</v>
      </c>
      <c r="F1372" s="2" t="s">
        <v>2722</v>
      </c>
      <c r="G1372" s="2" t="s">
        <v>2722</v>
      </c>
      <c r="H1372" s="2"/>
      <c r="I1372" s="2"/>
      <c r="J1372" s="2" t="s">
        <v>2721</v>
      </c>
      <c r="K1372" s="2"/>
      <c r="L1372" s="2"/>
      <c r="M1372" s="2"/>
      <c r="N1372" s="2"/>
      <c r="O1372" s="2"/>
      <c r="P1372" s="2"/>
      <c r="R1372" s="2">
        <v>1239148</v>
      </c>
      <c r="S1372" s="2" t="s">
        <v>1228</v>
      </c>
      <c r="T1372" s="2"/>
    </row>
    <row r="1373" spans="1:20" ht="15" customHeight="1">
      <c r="A1373" s="86">
        <v>10801370</v>
      </c>
      <c r="B1373" s="200">
        <v>10010061</v>
      </c>
      <c r="C1373" s="2">
        <v>1</v>
      </c>
      <c r="D1373" s="2">
        <v>0</v>
      </c>
      <c r="E1373" s="2">
        <v>1</v>
      </c>
      <c r="F1373" s="2" t="s">
        <v>2724</v>
      </c>
      <c r="G1373" s="2" t="s">
        <v>2724</v>
      </c>
      <c r="H1373" s="2"/>
      <c r="I1373" s="2"/>
      <c r="J1373" s="2" t="s">
        <v>2723</v>
      </c>
      <c r="K1373" s="2"/>
      <c r="L1373" s="2"/>
      <c r="M1373" s="2"/>
      <c r="N1373" s="2"/>
      <c r="O1373" s="2"/>
      <c r="P1373" s="2"/>
      <c r="R1373" s="2">
        <v>1239148</v>
      </c>
      <c r="S1373" s="2" t="s">
        <v>1228</v>
      </c>
      <c r="T1373" s="2"/>
    </row>
    <row r="1374" spans="1:20" ht="15" customHeight="1">
      <c r="A1374" s="86">
        <v>10801371</v>
      </c>
      <c r="B1374" s="200">
        <v>10010061</v>
      </c>
      <c r="C1374" s="2">
        <v>1</v>
      </c>
      <c r="D1374" s="2">
        <v>0</v>
      </c>
      <c r="E1374" s="2">
        <v>1</v>
      </c>
      <c r="F1374" s="2" t="s">
        <v>2726</v>
      </c>
      <c r="G1374" s="2" t="s">
        <v>2726</v>
      </c>
      <c r="H1374" s="2"/>
      <c r="I1374" s="2"/>
      <c r="J1374" s="2" t="s">
        <v>2725</v>
      </c>
      <c r="K1374" s="2"/>
      <c r="L1374" s="2"/>
      <c r="M1374" s="2"/>
      <c r="N1374" s="2"/>
      <c r="O1374" s="2"/>
      <c r="P1374" s="2"/>
      <c r="R1374" s="2">
        <v>1239148</v>
      </c>
      <c r="S1374" s="2" t="s">
        <v>1228</v>
      </c>
      <c r="T1374" s="2"/>
    </row>
    <row r="1375" spans="1:20" ht="15" customHeight="1">
      <c r="A1375" s="202">
        <v>10801372</v>
      </c>
      <c r="B1375" s="200">
        <v>10010061</v>
      </c>
      <c r="C1375" s="2">
        <v>1</v>
      </c>
      <c r="D1375" s="2">
        <v>0</v>
      </c>
      <c r="E1375" s="2">
        <v>1</v>
      </c>
      <c r="F1375" s="2" t="s">
        <v>2728</v>
      </c>
      <c r="G1375" s="2" t="s">
        <v>2728</v>
      </c>
      <c r="H1375" s="2"/>
      <c r="I1375" s="2"/>
      <c r="J1375" s="2" t="s">
        <v>2727</v>
      </c>
      <c r="K1375" s="2"/>
      <c r="L1375" s="2"/>
      <c r="M1375" s="2"/>
      <c r="N1375" s="2"/>
      <c r="O1375" s="2"/>
      <c r="P1375" s="2"/>
      <c r="R1375" s="2">
        <v>1239148</v>
      </c>
      <c r="S1375" s="2" t="s">
        <v>1228</v>
      </c>
      <c r="T1375" s="2"/>
    </row>
    <row r="1376" spans="1:20" ht="15" customHeight="1">
      <c r="A1376" s="3">
        <v>10801373</v>
      </c>
      <c r="B1376" s="2">
        <v>10010009</v>
      </c>
      <c r="C1376" s="2">
        <v>1</v>
      </c>
      <c r="D1376" s="2">
        <v>0</v>
      </c>
      <c r="E1376" s="2">
        <v>1</v>
      </c>
      <c r="F1376" s="2" t="s">
        <v>2339</v>
      </c>
      <c r="G1376" s="2"/>
      <c r="H1376" s="2"/>
      <c r="I1376" s="2"/>
      <c r="J1376" s="2" t="s">
        <v>3904</v>
      </c>
      <c r="K1376" s="2"/>
      <c r="L1376" s="2"/>
      <c r="M1376" s="2"/>
      <c r="N1376" s="2"/>
      <c r="O1376" s="2"/>
      <c r="P1376" s="2"/>
      <c r="R1376" s="17" t="s">
        <v>1229</v>
      </c>
      <c r="S1376" s="2" t="s">
        <v>1031</v>
      </c>
      <c r="T1376" s="2"/>
    </row>
    <row r="1377" spans="1:20" ht="15" customHeight="1">
      <c r="A1377" s="3">
        <v>10801374</v>
      </c>
      <c r="B1377" s="2">
        <v>10010009</v>
      </c>
      <c r="C1377" s="2">
        <v>1</v>
      </c>
      <c r="D1377" s="2">
        <v>0</v>
      </c>
      <c r="E1377" s="2">
        <v>1</v>
      </c>
      <c r="F1377" s="2" t="s">
        <v>3907</v>
      </c>
      <c r="G1377" s="2"/>
      <c r="H1377" s="2"/>
      <c r="I1377" s="2"/>
      <c r="J1377" s="2" t="s">
        <v>3906</v>
      </c>
      <c r="K1377" s="2"/>
      <c r="L1377" s="2"/>
      <c r="M1377" s="2"/>
      <c r="N1377" s="2"/>
      <c r="O1377" s="2"/>
      <c r="P1377" s="2"/>
      <c r="R1377" s="17" t="s">
        <v>1230</v>
      </c>
      <c r="S1377" s="2" t="s">
        <v>1031</v>
      </c>
      <c r="T1377" s="2"/>
    </row>
    <row r="1378" spans="1:20" ht="15" customHeight="1">
      <c r="A1378" s="3">
        <v>10801375</v>
      </c>
      <c r="B1378" s="2">
        <v>10010009</v>
      </c>
      <c r="C1378" s="2">
        <v>1</v>
      </c>
      <c r="D1378" s="2">
        <v>0</v>
      </c>
      <c r="E1378" s="2">
        <v>1</v>
      </c>
      <c r="F1378" s="2" t="s">
        <v>3909</v>
      </c>
      <c r="G1378" s="2"/>
      <c r="H1378" s="2"/>
      <c r="I1378" s="2"/>
      <c r="J1378" s="2" t="s">
        <v>3908</v>
      </c>
      <c r="K1378" s="2"/>
      <c r="L1378" s="2"/>
      <c r="M1378" s="2"/>
      <c r="N1378" s="2"/>
      <c r="O1378" s="2"/>
      <c r="P1378" s="2"/>
      <c r="R1378" s="17" t="s">
        <v>1231</v>
      </c>
      <c r="S1378" s="2" t="s">
        <v>1031</v>
      </c>
      <c r="T1378" s="2"/>
    </row>
    <row r="1379" spans="1:20" ht="15" customHeight="1">
      <c r="A1379" s="3">
        <v>10801376</v>
      </c>
      <c r="B1379" s="2">
        <v>10010009</v>
      </c>
      <c r="C1379" s="2">
        <v>1</v>
      </c>
      <c r="D1379" s="2">
        <v>0</v>
      </c>
      <c r="E1379" s="2">
        <v>1</v>
      </c>
      <c r="F1379" s="2" t="s">
        <v>3911</v>
      </c>
      <c r="G1379" s="2"/>
      <c r="H1379" s="2"/>
      <c r="I1379" s="2"/>
      <c r="J1379" s="2" t="s">
        <v>3910</v>
      </c>
      <c r="K1379" s="2"/>
      <c r="L1379" s="2"/>
      <c r="M1379" s="2"/>
      <c r="N1379" s="2"/>
      <c r="O1379" s="2"/>
      <c r="P1379" s="2"/>
      <c r="R1379" s="17" t="s">
        <v>1232</v>
      </c>
      <c r="S1379" s="2" t="s">
        <v>1031</v>
      </c>
      <c r="T1379" s="2"/>
    </row>
    <row r="1380" spans="1:20" ht="15" customHeight="1">
      <c r="A1380" s="3">
        <v>10801377</v>
      </c>
      <c r="B1380" s="2">
        <v>10010009</v>
      </c>
      <c r="C1380" s="2">
        <v>1</v>
      </c>
      <c r="D1380" s="2">
        <v>0</v>
      </c>
      <c r="E1380" s="2">
        <v>1</v>
      </c>
      <c r="F1380" s="2" t="s">
        <v>3913</v>
      </c>
      <c r="G1380" s="2"/>
      <c r="H1380" s="2"/>
      <c r="I1380" s="2"/>
      <c r="J1380" s="2" t="s">
        <v>3912</v>
      </c>
      <c r="K1380" s="2"/>
      <c r="L1380" s="2"/>
      <c r="M1380" s="2"/>
      <c r="N1380" s="2"/>
      <c r="O1380" s="2"/>
      <c r="P1380" s="2"/>
      <c r="R1380" s="17" t="s">
        <v>1233</v>
      </c>
      <c r="S1380" s="2" t="s">
        <v>1031</v>
      </c>
      <c r="T1380" s="2"/>
    </row>
    <row r="1381" spans="1:20" ht="15" customHeight="1">
      <c r="A1381" s="3">
        <v>10801378</v>
      </c>
      <c r="B1381" s="2">
        <v>10010009</v>
      </c>
      <c r="C1381" s="2">
        <v>1</v>
      </c>
      <c r="D1381" s="2">
        <v>0</v>
      </c>
      <c r="E1381" s="2">
        <v>1</v>
      </c>
      <c r="F1381" s="2" t="s">
        <v>3915</v>
      </c>
      <c r="G1381" s="2"/>
      <c r="H1381" s="2"/>
      <c r="I1381" s="2"/>
      <c r="J1381" s="2" t="s">
        <v>3914</v>
      </c>
      <c r="K1381" s="2"/>
      <c r="L1381" s="2"/>
      <c r="M1381" s="2"/>
      <c r="N1381" s="2"/>
      <c r="O1381" s="2"/>
      <c r="P1381" s="2"/>
      <c r="R1381" s="17" t="s">
        <v>1234</v>
      </c>
      <c r="S1381" s="2" t="s">
        <v>1031</v>
      </c>
      <c r="T1381" s="2"/>
    </row>
    <row r="1382" spans="1:20" ht="15" customHeight="1">
      <c r="A1382" s="2">
        <v>10801379</v>
      </c>
      <c r="B1382" s="2">
        <v>10010004</v>
      </c>
      <c r="C1382" s="2">
        <v>1</v>
      </c>
      <c r="D1382" s="2">
        <v>0</v>
      </c>
      <c r="E1382" s="2">
        <v>1</v>
      </c>
      <c r="F1382" s="2" t="s">
        <v>2340</v>
      </c>
      <c r="G1382" s="2"/>
      <c r="H1382" s="2"/>
      <c r="I1382" s="2"/>
      <c r="J1382" s="2" t="s">
        <v>3964</v>
      </c>
      <c r="K1382" s="2"/>
      <c r="L1382" s="2"/>
      <c r="M1382" s="2"/>
      <c r="N1382" s="2"/>
      <c r="O1382" s="2"/>
      <c r="P1382" s="2"/>
      <c r="R1382" s="17" t="s">
        <v>1236</v>
      </c>
      <c r="S1382" s="2" t="s">
        <v>1237</v>
      </c>
      <c r="T1382" s="2"/>
    </row>
    <row r="1383" spans="1:20" ht="15" customHeight="1">
      <c r="A1383" s="2">
        <v>10801380</v>
      </c>
      <c r="B1383" s="2">
        <v>10010004</v>
      </c>
      <c r="C1383" s="2">
        <v>1</v>
      </c>
      <c r="D1383" s="2">
        <v>0</v>
      </c>
      <c r="E1383" s="2">
        <v>1</v>
      </c>
      <c r="F1383" s="2" t="s">
        <v>2341</v>
      </c>
      <c r="G1383" s="2"/>
      <c r="H1383" s="2"/>
      <c r="I1383" s="2"/>
      <c r="J1383" s="2" t="s">
        <v>3965</v>
      </c>
      <c r="K1383" s="2"/>
      <c r="L1383" s="2"/>
      <c r="M1383" s="2"/>
      <c r="N1383" s="2"/>
      <c r="O1383" s="2"/>
      <c r="P1383" s="2"/>
      <c r="R1383" s="17" t="s">
        <v>1238</v>
      </c>
      <c r="S1383" s="2" t="s">
        <v>1237</v>
      </c>
      <c r="T1383" s="2"/>
    </row>
    <row r="1384" spans="1:20" ht="15" customHeight="1">
      <c r="A1384" s="2">
        <v>10801381</v>
      </c>
      <c r="B1384" s="2">
        <v>10010004</v>
      </c>
      <c r="C1384" s="2">
        <v>1</v>
      </c>
      <c r="D1384" s="2">
        <v>0</v>
      </c>
      <c r="E1384" s="2">
        <v>1</v>
      </c>
      <c r="F1384" s="2" t="s">
        <v>2342</v>
      </c>
      <c r="G1384" s="2"/>
      <c r="H1384" s="2"/>
      <c r="I1384" s="2"/>
      <c r="J1384" s="2" t="s">
        <v>3966</v>
      </c>
      <c r="K1384" s="2"/>
      <c r="L1384" s="2"/>
      <c r="M1384" s="2"/>
      <c r="N1384" s="2"/>
      <c r="O1384" s="2"/>
      <c r="P1384" s="2"/>
      <c r="R1384" s="56" t="s">
        <v>1239</v>
      </c>
      <c r="S1384" s="2" t="s">
        <v>1237</v>
      </c>
    </row>
    <row r="1385" spans="1:20" ht="15" customHeight="1">
      <c r="A1385" s="2">
        <v>10801382</v>
      </c>
      <c r="B1385" s="2">
        <v>10010004</v>
      </c>
      <c r="C1385" s="2">
        <v>1</v>
      </c>
      <c r="D1385" s="2">
        <v>0</v>
      </c>
      <c r="E1385" s="2">
        <v>1</v>
      </c>
      <c r="F1385" s="2" t="s">
        <v>2343</v>
      </c>
      <c r="G1385" s="2"/>
      <c r="H1385" s="2"/>
      <c r="I1385" s="2"/>
      <c r="J1385" s="2" t="s">
        <v>3963</v>
      </c>
      <c r="K1385" s="2"/>
      <c r="L1385" s="2"/>
      <c r="M1385" s="2"/>
      <c r="N1385" s="2"/>
      <c r="O1385" s="2"/>
      <c r="P1385" s="2"/>
      <c r="R1385" s="56" t="s">
        <v>1240</v>
      </c>
      <c r="S1385" s="2" t="s">
        <v>1237</v>
      </c>
    </row>
    <row r="1386" spans="1:20" ht="15" customHeight="1">
      <c r="A1386" s="2">
        <v>10801383</v>
      </c>
      <c r="B1386" s="2">
        <v>10010004</v>
      </c>
      <c r="C1386" s="2">
        <v>1</v>
      </c>
      <c r="D1386" s="2">
        <v>0</v>
      </c>
      <c r="E1386" s="2">
        <v>1</v>
      </c>
      <c r="F1386" s="2" t="s">
        <v>2344</v>
      </c>
      <c r="G1386" s="2"/>
      <c r="H1386" s="2"/>
      <c r="I1386" s="2"/>
      <c r="J1386" s="2" t="s">
        <v>3967</v>
      </c>
      <c r="K1386" s="2"/>
      <c r="L1386" s="2"/>
      <c r="M1386" s="2"/>
      <c r="N1386" s="2"/>
      <c r="O1386" s="2"/>
      <c r="P1386" s="2"/>
      <c r="R1386" s="56" t="s">
        <v>1241</v>
      </c>
      <c r="S1386" s="2" t="s">
        <v>1237</v>
      </c>
    </row>
    <row r="1387" spans="1:20" ht="15" customHeight="1">
      <c r="A1387" s="2">
        <v>10801384</v>
      </c>
      <c r="B1387" s="2">
        <v>10010004</v>
      </c>
      <c r="C1387" s="2">
        <v>1</v>
      </c>
      <c r="D1387" s="2">
        <v>0</v>
      </c>
      <c r="E1387" s="2">
        <v>1</v>
      </c>
      <c r="F1387" s="2" t="s">
        <v>2345</v>
      </c>
      <c r="G1387" s="2"/>
      <c r="H1387" s="2"/>
      <c r="I1387" s="2"/>
      <c r="J1387" s="2" t="s">
        <v>3968</v>
      </c>
      <c r="K1387" s="2"/>
      <c r="L1387" s="2"/>
      <c r="M1387" s="2"/>
      <c r="N1387" s="2"/>
      <c r="O1387" s="2"/>
      <c r="P1387" s="2"/>
      <c r="R1387" s="56" t="s">
        <v>1242</v>
      </c>
      <c r="S1387" s="2" t="s">
        <v>1237</v>
      </c>
    </row>
    <row r="1388" spans="1:20" ht="15" customHeight="1">
      <c r="A1388" s="2">
        <v>10801385</v>
      </c>
      <c r="B1388" s="2">
        <v>10010004</v>
      </c>
      <c r="C1388" s="2">
        <v>1</v>
      </c>
      <c r="D1388" s="2">
        <v>0</v>
      </c>
      <c r="E1388" s="2">
        <v>1</v>
      </c>
      <c r="F1388" s="2" t="s">
        <v>2346</v>
      </c>
      <c r="G1388" s="2"/>
      <c r="H1388" s="2"/>
      <c r="I1388" s="2"/>
      <c r="J1388" s="2" t="s">
        <v>3969</v>
      </c>
      <c r="K1388" s="2"/>
      <c r="L1388" s="2"/>
      <c r="M1388" s="2"/>
      <c r="N1388" s="2"/>
      <c r="O1388" s="2"/>
      <c r="P1388" s="2"/>
      <c r="R1388" s="56" t="s">
        <v>1243</v>
      </c>
      <c r="S1388" s="2" t="s">
        <v>1237</v>
      </c>
    </row>
    <row r="1389" spans="1:20" ht="15" customHeight="1">
      <c r="A1389" s="2">
        <v>10801386</v>
      </c>
      <c r="B1389" s="2">
        <v>10010004</v>
      </c>
      <c r="C1389" s="2">
        <v>1</v>
      </c>
      <c r="D1389" s="2">
        <v>0</v>
      </c>
      <c r="E1389" s="2">
        <v>1</v>
      </c>
      <c r="F1389" s="2" t="s">
        <v>2347</v>
      </c>
      <c r="G1389" s="2"/>
      <c r="H1389" s="2"/>
      <c r="I1389" s="2"/>
      <c r="J1389" s="2" t="s">
        <v>3970</v>
      </c>
      <c r="K1389" s="2"/>
      <c r="L1389" s="2"/>
      <c r="M1389" s="2"/>
      <c r="N1389" s="2"/>
      <c r="O1389" s="2"/>
      <c r="P1389" s="2"/>
      <c r="R1389" s="57" t="s">
        <v>1244</v>
      </c>
      <c r="S1389" s="58" t="s">
        <v>1237</v>
      </c>
    </row>
    <row r="1390" spans="1:20" ht="15" customHeight="1">
      <c r="A1390" s="2">
        <v>10801387</v>
      </c>
      <c r="B1390" s="2">
        <v>10010001</v>
      </c>
      <c r="C1390" s="2">
        <v>1</v>
      </c>
      <c r="D1390" s="2">
        <v>0</v>
      </c>
      <c r="E1390" s="2">
        <v>1</v>
      </c>
      <c r="F1390" s="2" t="s">
        <v>2348</v>
      </c>
      <c r="G1390" s="2"/>
      <c r="H1390" s="2"/>
      <c r="I1390" s="2"/>
      <c r="J1390" s="2" t="s">
        <v>3916</v>
      </c>
      <c r="K1390" s="2"/>
      <c r="L1390" s="2"/>
      <c r="M1390" s="2"/>
      <c r="N1390" s="2"/>
      <c r="O1390" s="2"/>
      <c r="P1390" s="2"/>
      <c r="R1390" s="2">
        <v>60981</v>
      </c>
      <c r="S1390" s="3" t="s">
        <v>276</v>
      </c>
    </row>
    <row r="1391" spans="1:20" ht="15" customHeight="1">
      <c r="A1391" s="2">
        <v>10801388</v>
      </c>
      <c r="B1391" s="2">
        <v>10010001</v>
      </c>
      <c r="C1391" s="2">
        <v>1</v>
      </c>
      <c r="D1391" s="2">
        <v>0</v>
      </c>
      <c r="E1391" s="2">
        <v>1</v>
      </c>
      <c r="F1391" s="2" t="s">
        <v>2349</v>
      </c>
      <c r="G1391" s="2"/>
      <c r="H1391" s="2"/>
      <c r="I1391" s="2"/>
      <c r="J1391" s="2" t="s">
        <v>3917</v>
      </c>
      <c r="K1391" s="2"/>
      <c r="L1391" s="2"/>
      <c r="M1391" s="2"/>
      <c r="N1391" s="2"/>
      <c r="O1391" s="2"/>
      <c r="P1391" s="2"/>
      <c r="R1391" s="2">
        <v>60981</v>
      </c>
      <c r="S1391" s="3" t="s">
        <v>276</v>
      </c>
    </row>
    <row r="1392" spans="1:20" ht="15" customHeight="1">
      <c r="A1392" s="2">
        <v>10801389</v>
      </c>
      <c r="B1392" s="2">
        <v>10010001</v>
      </c>
      <c r="C1392" s="2">
        <v>1</v>
      </c>
      <c r="D1392" s="2">
        <v>0</v>
      </c>
      <c r="E1392" s="2">
        <v>1</v>
      </c>
      <c r="F1392" s="2" t="s">
        <v>2350</v>
      </c>
      <c r="G1392" s="2"/>
      <c r="H1392" s="2"/>
      <c r="I1392" s="2"/>
      <c r="J1392" s="2" t="s">
        <v>3918</v>
      </c>
      <c r="K1392" s="2"/>
      <c r="L1392" s="2"/>
      <c r="M1392" s="2"/>
      <c r="N1392" s="2"/>
      <c r="O1392" s="2"/>
      <c r="P1392" s="2"/>
      <c r="R1392" s="2">
        <v>60981</v>
      </c>
      <c r="S1392" s="3" t="s">
        <v>276</v>
      </c>
    </row>
    <row r="1393" spans="1:19" ht="15" customHeight="1">
      <c r="A1393" s="2">
        <v>10801390</v>
      </c>
      <c r="B1393" s="2">
        <v>10010002</v>
      </c>
      <c r="C1393" s="2">
        <v>1</v>
      </c>
      <c r="D1393" s="2">
        <v>0</v>
      </c>
      <c r="E1393" s="2">
        <v>1</v>
      </c>
      <c r="F1393" s="2" t="s">
        <v>2350</v>
      </c>
      <c r="G1393" s="2"/>
      <c r="H1393" s="2"/>
      <c r="I1393" s="2"/>
      <c r="J1393" s="2" t="s">
        <v>3919</v>
      </c>
      <c r="K1393" s="2"/>
      <c r="L1393" s="2"/>
      <c r="M1393" s="2"/>
      <c r="N1393" s="2"/>
      <c r="O1393" s="2"/>
      <c r="P1393" s="2"/>
      <c r="R1393" s="2">
        <v>60981</v>
      </c>
      <c r="S1393" s="3" t="s">
        <v>276</v>
      </c>
    </row>
    <row r="1394" spans="1:19" ht="15" customHeight="1">
      <c r="A1394" s="2">
        <v>10801391</v>
      </c>
      <c r="B1394" s="2">
        <v>10010002</v>
      </c>
      <c r="C1394" s="2">
        <v>1</v>
      </c>
      <c r="D1394" s="2">
        <v>0</v>
      </c>
      <c r="E1394" s="2">
        <v>1</v>
      </c>
      <c r="F1394" s="2" t="s">
        <v>2351</v>
      </c>
      <c r="G1394" s="2"/>
      <c r="H1394" s="2"/>
      <c r="I1394" s="2"/>
      <c r="J1394" s="2" t="s">
        <v>3920</v>
      </c>
      <c r="K1394" s="2"/>
      <c r="L1394" s="2"/>
      <c r="M1394" s="2"/>
      <c r="N1394" s="2"/>
      <c r="O1394" s="2"/>
      <c r="P1394" s="2"/>
      <c r="R1394" s="58">
        <v>60981</v>
      </c>
      <c r="S1394" s="49" t="s">
        <v>276</v>
      </c>
    </row>
    <row r="1395" spans="1:19" ht="15" customHeight="1">
      <c r="A1395" s="2">
        <v>10801392</v>
      </c>
      <c r="B1395" s="3">
        <v>10010009</v>
      </c>
      <c r="C1395" s="2">
        <v>1</v>
      </c>
      <c r="D1395" s="2">
        <v>0</v>
      </c>
      <c r="E1395" s="2">
        <v>1</v>
      </c>
      <c r="F1395" s="21" t="s">
        <v>2352</v>
      </c>
      <c r="G1395" s="2"/>
      <c r="H1395" s="2"/>
      <c r="I1395" s="2"/>
      <c r="J1395" s="2" t="s">
        <v>3921</v>
      </c>
      <c r="K1395" s="2"/>
      <c r="L1395" s="2"/>
      <c r="M1395" s="2"/>
      <c r="N1395" s="2"/>
      <c r="O1395" s="2"/>
      <c r="P1395" s="2"/>
      <c r="R1395" s="17" t="s">
        <v>1246</v>
      </c>
      <c r="S1395" s="2" t="s">
        <v>1031</v>
      </c>
    </row>
    <row r="1396" spans="1:19" ht="15" customHeight="1">
      <c r="A1396" s="2">
        <v>10801393</v>
      </c>
      <c r="B1396" s="3">
        <v>10010009</v>
      </c>
      <c r="C1396" s="2">
        <v>1</v>
      </c>
      <c r="D1396" s="2">
        <v>0</v>
      </c>
      <c r="E1396" s="2">
        <v>1</v>
      </c>
      <c r="F1396" s="21" t="s">
        <v>2353</v>
      </c>
      <c r="G1396" s="2"/>
      <c r="H1396" s="2"/>
      <c r="I1396" s="2"/>
      <c r="J1396" s="2" t="s">
        <v>3922</v>
      </c>
      <c r="K1396" s="2"/>
      <c r="L1396" s="2"/>
      <c r="M1396" s="2"/>
      <c r="N1396" s="2"/>
      <c r="O1396" s="2"/>
      <c r="P1396" s="2"/>
      <c r="R1396" s="17" t="s">
        <v>1248</v>
      </c>
      <c r="S1396" s="2" t="s">
        <v>1031</v>
      </c>
    </row>
    <row r="1397" spans="1:19" ht="15" customHeight="1">
      <c r="A1397" s="2">
        <v>10801394</v>
      </c>
      <c r="B1397" s="3">
        <v>10010009</v>
      </c>
      <c r="C1397" s="2">
        <v>1</v>
      </c>
      <c r="D1397" s="2">
        <v>0</v>
      </c>
      <c r="E1397" s="2">
        <v>1</v>
      </c>
      <c r="F1397" s="21" t="s">
        <v>2354</v>
      </c>
      <c r="G1397" s="2"/>
      <c r="H1397" s="2"/>
      <c r="I1397" s="2"/>
      <c r="J1397" s="2" t="s">
        <v>3923</v>
      </c>
      <c r="K1397" s="2"/>
      <c r="L1397" s="2"/>
      <c r="M1397" s="2"/>
      <c r="N1397" s="2"/>
      <c r="O1397" s="2"/>
      <c r="P1397" s="2"/>
      <c r="R1397" s="17" t="s">
        <v>1249</v>
      </c>
      <c r="S1397" s="2" t="s">
        <v>1031</v>
      </c>
    </row>
    <row r="1398" spans="1:19" ht="15" customHeight="1">
      <c r="A1398" s="2">
        <v>10801395</v>
      </c>
      <c r="B1398" s="3">
        <v>10010009</v>
      </c>
      <c r="C1398" s="2">
        <v>1</v>
      </c>
      <c r="D1398" s="2">
        <v>0</v>
      </c>
      <c r="E1398" s="2">
        <v>1</v>
      </c>
      <c r="F1398" s="60" t="s">
        <v>2355</v>
      </c>
      <c r="G1398" s="2"/>
      <c r="H1398" s="2"/>
      <c r="I1398" s="2"/>
      <c r="J1398" s="2" t="s">
        <v>3924</v>
      </c>
      <c r="K1398" s="2"/>
      <c r="L1398" s="2"/>
      <c r="M1398" s="2"/>
      <c r="N1398" s="2"/>
      <c r="O1398" s="2"/>
      <c r="P1398" s="2"/>
      <c r="R1398" s="59" t="s">
        <v>1252</v>
      </c>
      <c r="S1398" s="60" t="s">
        <v>1031</v>
      </c>
    </row>
    <row r="1399" spans="1:19" ht="15" customHeight="1">
      <c r="A1399" s="2">
        <v>10801396</v>
      </c>
      <c r="B1399" s="3">
        <v>10010009</v>
      </c>
      <c r="C1399" s="2">
        <v>1</v>
      </c>
      <c r="D1399" s="2">
        <v>0</v>
      </c>
      <c r="E1399" s="2">
        <v>1</v>
      </c>
      <c r="F1399" s="60" t="s">
        <v>2356</v>
      </c>
      <c r="G1399" s="2"/>
      <c r="H1399" s="2"/>
      <c r="I1399" s="2"/>
      <c r="J1399" s="2" t="s">
        <v>3925</v>
      </c>
      <c r="K1399" s="2"/>
      <c r="L1399" s="2"/>
      <c r="M1399" s="2"/>
      <c r="N1399" s="2"/>
      <c r="O1399" s="2"/>
      <c r="P1399" s="2"/>
      <c r="R1399" s="203" t="s">
        <v>1253</v>
      </c>
      <c r="S1399" s="60" t="s">
        <v>1031</v>
      </c>
    </row>
    <row r="1400" spans="1:19" ht="15" customHeight="1">
      <c r="A1400" s="2">
        <v>10801397</v>
      </c>
      <c r="B1400" s="2">
        <v>10010002</v>
      </c>
      <c r="C1400" s="2">
        <v>1</v>
      </c>
      <c r="D1400" s="2">
        <v>0</v>
      </c>
      <c r="E1400" s="2">
        <v>1</v>
      </c>
      <c r="F1400" s="2" t="s">
        <v>2357</v>
      </c>
      <c r="G1400" s="2"/>
      <c r="H1400" s="2"/>
      <c r="I1400" s="2"/>
      <c r="J1400" s="2" t="s">
        <v>3926</v>
      </c>
      <c r="K1400" s="2"/>
      <c r="L1400" s="2"/>
      <c r="M1400" s="2"/>
      <c r="N1400" s="2"/>
      <c r="O1400" s="2"/>
      <c r="P1400" s="2"/>
      <c r="R1400" s="17" t="s">
        <v>1255</v>
      </c>
      <c r="S1400" s="204" t="s">
        <v>1031</v>
      </c>
    </row>
    <row r="1401" spans="1:19" ht="15" customHeight="1">
      <c r="A1401" s="2">
        <v>10801398</v>
      </c>
      <c r="B1401" s="2">
        <v>10010002</v>
      </c>
      <c r="C1401" s="2">
        <v>1</v>
      </c>
      <c r="D1401" s="2">
        <v>0</v>
      </c>
      <c r="E1401" s="2">
        <v>1</v>
      </c>
      <c r="F1401" s="2" t="s">
        <v>1256</v>
      </c>
      <c r="G1401" s="2"/>
      <c r="H1401" s="2"/>
      <c r="I1401" s="2"/>
      <c r="J1401" s="2" t="s">
        <v>3927</v>
      </c>
      <c r="K1401" s="2"/>
      <c r="L1401" s="2"/>
      <c r="M1401" s="2"/>
      <c r="N1401" s="2"/>
      <c r="O1401" s="2"/>
      <c r="P1401" s="2"/>
      <c r="R1401" s="17" t="s">
        <v>1256</v>
      </c>
      <c r="S1401" s="204" t="s">
        <v>1031</v>
      </c>
    </row>
    <row r="1402" spans="1:19" ht="15" customHeight="1">
      <c r="A1402" s="2">
        <v>10801399</v>
      </c>
      <c r="B1402" s="2">
        <v>10010002</v>
      </c>
      <c r="C1402" s="2">
        <v>1</v>
      </c>
      <c r="D1402" s="2">
        <v>0</v>
      </c>
      <c r="E1402" s="2">
        <v>1</v>
      </c>
      <c r="F1402" s="2" t="s">
        <v>2358</v>
      </c>
      <c r="G1402" s="2"/>
      <c r="H1402" s="2"/>
      <c r="I1402" s="2"/>
      <c r="J1402" s="2" t="s">
        <v>3928</v>
      </c>
      <c r="K1402" s="2"/>
      <c r="L1402" s="2"/>
      <c r="M1402" s="2"/>
      <c r="N1402" s="2"/>
      <c r="O1402" s="2"/>
      <c r="P1402" s="2"/>
      <c r="R1402" s="17" t="s">
        <v>1257</v>
      </c>
      <c r="S1402" s="204" t="s">
        <v>1031</v>
      </c>
    </row>
    <row r="1403" spans="1:19" ht="15" customHeight="1">
      <c r="A1403" s="2">
        <v>10801400</v>
      </c>
      <c r="B1403" s="2">
        <v>10010002</v>
      </c>
      <c r="C1403" s="2">
        <v>1</v>
      </c>
      <c r="D1403" s="2">
        <v>0</v>
      </c>
      <c r="E1403" s="2">
        <v>1</v>
      </c>
      <c r="F1403" s="2" t="s">
        <v>2359</v>
      </c>
      <c r="G1403" s="2"/>
      <c r="H1403" s="2"/>
      <c r="I1403" s="2"/>
      <c r="J1403" s="2" t="s">
        <v>3929</v>
      </c>
      <c r="K1403" s="2"/>
      <c r="L1403" s="2"/>
      <c r="M1403" s="2"/>
      <c r="N1403" s="2"/>
      <c r="O1403" s="2"/>
      <c r="P1403" s="2"/>
      <c r="R1403" s="17" t="s">
        <v>1258</v>
      </c>
      <c r="S1403" s="204" t="s">
        <v>1031</v>
      </c>
    </row>
    <row r="1404" spans="1:19" ht="15" customHeight="1">
      <c r="A1404" s="2">
        <v>10801401</v>
      </c>
      <c r="B1404" s="2">
        <v>10010002</v>
      </c>
      <c r="C1404" s="2">
        <v>1</v>
      </c>
      <c r="D1404" s="2">
        <v>0</v>
      </c>
      <c r="E1404" s="2">
        <v>1</v>
      </c>
      <c r="F1404" s="2" t="s">
        <v>2360</v>
      </c>
      <c r="G1404" s="2"/>
      <c r="H1404" s="2"/>
      <c r="I1404" s="2"/>
      <c r="J1404" s="2" t="s">
        <v>3930</v>
      </c>
      <c r="K1404" s="2"/>
      <c r="L1404" s="2"/>
      <c r="M1404" s="2"/>
      <c r="N1404" s="2"/>
      <c r="O1404" s="2"/>
      <c r="P1404" s="2"/>
      <c r="R1404" s="17" t="s">
        <v>351</v>
      </c>
      <c r="S1404" s="204" t="s">
        <v>1031</v>
      </c>
    </row>
    <row r="1405" spans="1:19" ht="15" customHeight="1">
      <c r="A1405" s="2">
        <v>10801402</v>
      </c>
      <c r="B1405" s="2">
        <v>10010002</v>
      </c>
      <c r="C1405" s="2">
        <v>1</v>
      </c>
      <c r="D1405" s="2">
        <v>0</v>
      </c>
      <c r="E1405" s="2">
        <v>1</v>
      </c>
      <c r="F1405" s="2" t="s">
        <v>2361</v>
      </c>
      <c r="G1405" s="2"/>
      <c r="H1405" s="2"/>
      <c r="I1405" s="2"/>
      <c r="J1405" s="2" t="s">
        <v>3931</v>
      </c>
      <c r="K1405" s="2"/>
      <c r="L1405" s="2"/>
      <c r="M1405" s="2"/>
      <c r="N1405" s="2"/>
      <c r="O1405" s="2"/>
      <c r="P1405" s="2"/>
      <c r="R1405" s="17" t="s">
        <v>353</v>
      </c>
      <c r="S1405" s="204" t="s">
        <v>1031</v>
      </c>
    </row>
    <row r="1406" spans="1:19" ht="15" customHeight="1">
      <c r="A1406" s="2">
        <v>10801403</v>
      </c>
      <c r="B1406" s="2">
        <v>10010002</v>
      </c>
      <c r="C1406" s="2">
        <v>1</v>
      </c>
      <c r="D1406" s="2">
        <v>0</v>
      </c>
      <c r="E1406" s="2">
        <v>1</v>
      </c>
      <c r="F1406" s="2" t="s">
        <v>1259</v>
      </c>
      <c r="G1406" s="2"/>
      <c r="H1406" s="2"/>
      <c r="I1406" s="2"/>
      <c r="J1406" s="2" t="s">
        <v>3932</v>
      </c>
      <c r="K1406" s="2"/>
      <c r="L1406" s="2"/>
      <c r="M1406" s="2"/>
      <c r="N1406" s="2"/>
      <c r="O1406" s="2"/>
      <c r="P1406" s="2"/>
      <c r="R1406" s="17" t="s">
        <v>1259</v>
      </c>
      <c r="S1406" s="204" t="s">
        <v>1031</v>
      </c>
    </row>
    <row r="1407" spans="1:19" ht="15" customHeight="1">
      <c r="A1407" s="2">
        <v>10801404</v>
      </c>
      <c r="B1407" s="2">
        <v>10010002</v>
      </c>
      <c r="C1407" s="2">
        <v>1</v>
      </c>
      <c r="D1407" s="2">
        <v>0</v>
      </c>
      <c r="E1407" s="2">
        <v>1</v>
      </c>
      <c r="F1407" s="2" t="s">
        <v>2362</v>
      </c>
      <c r="G1407" s="2"/>
      <c r="H1407" s="2"/>
      <c r="I1407" s="2"/>
      <c r="J1407" s="2" t="s">
        <v>3933</v>
      </c>
      <c r="K1407" s="2"/>
      <c r="L1407" s="2"/>
      <c r="M1407" s="2"/>
      <c r="N1407" s="2"/>
      <c r="O1407" s="2"/>
      <c r="P1407" s="2"/>
      <c r="R1407" s="17" t="s">
        <v>1260</v>
      </c>
      <c r="S1407" s="204" t="s">
        <v>1031</v>
      </c>
    </row>
    <row r="1408" spans="1:19" ht="15" customHeight="1">
      <c r="A1408" s="2">
        <v>10801405</v>
      </c>
      <c r="B1408" s="2">
        <v>10010002</v>
      </c>
      <c r="C1408" s="2">
        <v>1</v>
      </c>
      <c r="D1408" s="2">
        <v>0</v>
      </c>
      <c r="E1408" s="2">
        <v>1</v>
      </c>
      <c r="F1408" s="2" t="s">
        <v>1267</v>
      </c>
      <c r="G1408" s="2"/>
      <c r="H1408" s="2"/>
      <c r="I1408" s="2"/>
      <c r="J1408" s="2" t="s">
        <v>3934</v>
      </c>
      <c r="K1408" s="2"/>
      <c r="L1408" s="2"/>
      <c r="M1408" s="2"/>
      <c r="N1408" s="2"/>
      <c r="O1408" s="2"/>
      <c r="P1408" s="2"/>
      <c r="R1408" s="17" t="s">
        <v>1267</v>
      </c>
      <c r="S1408" s="204" t="s">
        <v>808</v>
      </c>
    </row>
    <row r="1409" spans="1:19" ht="15" customHeight="1">
      <c r="A1409" s="2">
        <v>10801406</v>
      </c>
      <c r="B1409" s="2">
        <v>10010002</v>
      </c>
      <c r="C1409" s="2">
        <v>1</v>
      </c>
      <c r="D1409" s="2">
        <v>0</v>
      </c>
      <c r="E1409" s="2">
        <v>1</v>
      </c>
      <c r="F1409" s="2" t="s">
        <v>1268</v>
      </c>
      <c r="G1409" s="2"/>
      <c r="H1409" s="2"/>
      <c r="I1409" s="2"/>
      <c r="J1409" s="2" t="s">
        <v>3935</v>
      </c>
      <c r="K1409" s="2"/>
      <c r="L1409" s="2"/>
      <c r="M1409" s="2"/>
      <c r="N1409" s="2"/>
      <c r="O1409" s="2"/>
      <c r="P1409" s="2"/>
      <c r="R1409" s="17" t="s">
        <v>1268</v>
      </c>
      <c r="S1409" s="204" t="s">
        <v>808</v>
      </c>
    </row>
    <row r="1410" spans="1:19" ht="15" customHeight="1">
      <c r="A1410" s="2">
        <v>10801407</v>
      </c>
      <c r="B1410" s="2">
        <v>10010002</v>
      </c>
      <c r="C1410" s="2">
        <v>1</v>
      </c>
      <c r="D1410" s="2">
        <v>0</v>
      </c>
      <c r="E1410" s="2">
        <v>1</v>
      </c>
      <c r="F1410" s="2" t="s">
        <v>1269</v>
      </c>
      <c r="G1410" s="2"/>
      <c r="H1410" s="2"/>
      <c r="I1410" s="2"/>
      <c r="J1410" s="2" t="s">
        <v>3936</v>
      </c>
      <c r="K1410" s="2"/>
      <c r="L1410" s="2"/>
      <c r="M1410" s="2"/>
      <c r="N1410" s="2"/>
      <c r="O1410" s="2"/>
      <c r="P1410" s="2"/>
      <c r="R1410" s="17" t="s">
        <v>1269</v>
      </c>
      <c r="S1410" s="204" t="s">
        <v>808</v>
      </c>
    </row>
    <row r="1411" spans="1:19" ht="15" customHeight="1">
      <c r="A1411" s="2">
        <v>10801408</v>
      </c>
      <c r="B1411" s="2">
        <v>10010002</v>
      </c>
      <c r="C1411" s="2">
        <v>1</v>
      </c>
      <c r="D1411" s="2">
        <v>0</v>
      </c>
      <c r="E1411" s="2">
        <v>1</v>
      </c>
      <c r="F1411" s="2" t="s">
        <v>1270</v>
      </c>
      <c r="G1411" s="2"/>
      <c r="H1411" s="2"/>
      <c r="I1411" s="2"/>
      <c r="J1411" s="2" t="s">
        <v>3937</v>
      </c>
      <c r="K1411" s="2"/>
      <c r="L1411" s="2"/>
      <c r="M1411" s="2"/>
      <c r="N1411" s="2"/>
      <c r="O1411" s="2"/>
      <c r="P1411" s="2"/>
      <c r="R1411" s="17" t="s">
        <v>1270</v>
      </c>
      <c r="S1411" s="204" t="s">
        <v>808</v>
      </c>
    </row>
    <row r="1412" spans="1:19" ht="15" customHeight="1">
      <c r="A1412" s="2">
        <v>10801409</v>
      </c>
      <c r="B1412" s="2">
        <v>10010002</v>
      </c>
      <c r="C1412" s="2">
        <v>1</v>
      </c>
      <c r="D1412" s="2">
        <v>0</v>
      </c>
      <c r="E1412" s="2">
        <v>1</v>
      </c>
      <c r="F1412" s="2" t="s">
        <v>1271</v>
      </c>
      <c r="G1412" s="2"/>
      <c r="H1412" s="2"/>
      <c r="I1412" s="2"/>
      <c r="J1412" s="2" t="s">
        <v>3938</v>
      </c>
      <c r="K1412" s="2"/>
      <c r="L1412" s="2"/>
      <c r="M1412" s="2"/>
      <c r="N1412" s="2"/>
      <c r="O1412" s="2"/>
      <c r="P1412" s="2"/>
      <c r="R1412" s="17" t="s">
        <v>1271</v>
      </c>
      <c r="S1412" s="204" t="s">
        <v>808</v>
      </c>
    </row>
    <row r="1413" spans="1:19" ht="15" customHeight="1">
      <c r="A1413" s="2">
        <v>10801410</v>
      </c>
      <c r="B1413" s="2">
        <v>10010002</v>
      </c>
      <c r="C1413" s="2">
        <v>1</v>
      </c>
      <c r="D1413" s="2">
        <v>0</v>
      </c>
      <c r="E1413" s="2">
        <v>1</v>
      </c>
      <c r="F1413" s="2" t="s">
        <v>1272</v>
      </c>
      <c r="G1413" s="2"/>
      <c r="H1413" s="2"/>
      <c r="I1413" s="2"/>
      <c r="J1413" s="2" t="s">
        <v>3939</v>
      </c>
      <c r="K1413" s="2"/>
      <c r="L1413" s="2"/>
      <c r="M1413" s="2"/>
      <c r="N1413" s="2"/>
      <c r="O1413" s="2"/>
      <c r="P1413" s="2"/>
      <c r="R1413" s="17" t="s">
        <v>1272</v>
      </c>
      <c r="S1413" s="204" t="s">
        <v>808</v>
      </c>
    </row>
    <row r="1414" spans="1:19" ht="15" customHeight="1">
      <c r="A1414" s="2">
        <v>10801411</v>
      </c>
      <c r="B1414" s="2">
        <v>10010002</v>
      </c>
      <c r="C1414" s="2">
        <v>1</v>
      </c>
      <c r="D1414" s="2">
        <v>0</v>
      </c>
      <c r="E1414" s="2">
        <v>1</v>
      </c>
      <c r="F1414" s="2" t="s">
        <v>1273</v>
      </c>
      <c r="G1414" s="2"/>
      <c r="H1414" s="2"/>
      <c r="I1414" s="2"/>
      <c r="J1414" s="2" t="s">
        <v>3940</v>
      </c>
      <c r="K1414" s="2"/>
      <c r="L1414" s="2"/>
      <c r="M1414" s="2"/>
      <c r="N1414" s="2"/>
      <c r="O1414" s="2"/>
      <c r="P1414" s="2"/>
      <c r="R1414" s="17" t="s">
        <v>1273</v>
      </c>
      <c r="S1414" s="204" t="s">
        <v>808</v>
      </c>
    </row>
    <row r="1415" spans="1:19" ht="15" customHeight="1">
      <c r="A1415" s="2">
        <v>10801412</v>
      </c>
      <c r="B1415" s="3">
        <v>10010009</v>
      </c>
      <c r="C1415" s="2">
        <v>1</v>
      </c>
      <c r="D1415" s="2">
        <v>0</v>
      </c>
      <c r="E1415" s="2">
        <v>1</v>
      </c>
      <c r="F1415" s="2" t="s">
        <v>1274</v>
      </c>
      <c r="G1415" s="2"/>
      <c r="H1415" s="2"/>
      <c r="I1415" s="2"/>
      <c r="J1415" s="2" t="s">
        <v>3941</v>
      </c>
      <c r="K1415" s="2"/>
      <c r="L1415" s="2"/>
      <c r="M1415" s="2"/>
      <c r="N1415" s="2"/>
      <c r="O1415" s="2"/>
      <c r="P1415" s="2"/>
      <c r="R1415" s="17" t="s">
        <v>1274</v>
      </c>
      <c r="S1415" s="204" t="s">
        <v>1031</v>
      </c>
    </row>
    <row r="1416" spans="1:19" ht="15" customHeight="1">
      <c r="A1416" s="2">
        <v>10801413</v>
      </c>
      <c r="B1416" s="3">
        <v>10010009</v>
      </c>
      <c r="C1416" s="2">
        <v>1</v>
      </c>
      <c r="D1416" s="2">
        <v>0</v>
      </c>
      <c r="E1416" s="2">
        <v>1</v>
      </c>
      <c r="F1416" s="2" t="s">
        <v>1275</v>
      </c>
      <c r="G1416" s="2"/>
      <c r="H1416" s="2"/>
      <c r="I1416" s="2"/>
      <c r="J1416" s="2" t="s">
        <v>3942</v>
      </c>
      <c r="K1416" s="2"/>
      <c r="L1416" s="2"/>
      <c r="M1416" s="2"/>
      <c r="N1416" s="2"/>
      <c r="O1416" s="2"/>
      <c r="P1416" s="2"/>
      <c r="R1416" s="17" t="s">
        <v>1275</v>
      </c>
      <c r="S1416" s="204" t="s">
        <v>1031</v>
      </c>
    </row>
    <row r="1417" spans="1:19" ht="15" customHeight="1">
      <c r="A1417" s="2">
        <v>10801414</v>
      </c>
      <c r="B1417" s="3">
        <v>10010009</v>
      </c>
      <c r="C1417" s="2">
        <v>1</v>
      </c>
      <c r="D1417" s="2">
        <v>0</v>
      </c>
      <c r="E1417" s="2">
        <v>1</v>
      </c>
      <c r="F1417" s="2" t="s">
        <v>6790</v>
      </c>
      <c r="G1417" s="2"/>
      <c r="H1417" s="2"/>
      <c r="I1417" s="2"/>
      <c r="J1417" s="2" t="s">
        <v>3943</v>
      </c>
      <c r="K1417" s="2"/>
      <c r="L1417" s="2"/>
      <c r="M1417" s="2"/>
      <c r="N1417" s="2"/>
      <c r="O1417" s="2"/>
      <c r="P1417" s="2"/>
      <c r="R1417" s="17"/>
      <c r="S1417" s="204"/>
    </row>
    <row r="1418" spans="1:19" ht="15" customHeight="1">
      <c r="A1418" s="2">
        <v>10801415</v>
      </c>
      <c r="B1418" s="3">
        <v>10010009</v>
      </c>
      <c r="C1418" s="2">
        <v>1</v>
      </c>
      <c r="D1418" s="2">
        <v>0</v>
      </c>
      <c r="E1418" s="2">
        <v>1</v>
      </c>
      <c r="F1418" s="2" t="s">
        <v>6791</v>
      </c>
      <c r="G1418" s="2"/>
      <c r="H1418" s="2"/>
      <c r="I1418" s="2"/>
      <c r="J1418" s="2" t="s">
        <v>3944</v>
      </c>
      <c r="K1418" s="2"/>
      <c r="L1418" s="2"/>
      <c r="M1418" s="2"/>
      <c r="N1418" s="2"/>
      <c r="O1418" s="2"/>
      <c r="P1418" s="2"/>
      <c r="R1418" s="17"/>
      <c r="S1418" s="204"/>
    </row>
    <row r="1419" spans="1:19" ht="15" customHeight="1">
      <c r="A1419" s="2">
        <v>10801416</v>
      </c>
      <c r="B1419" s="3">
        <v>10010009</v>
      </c>
      <c r="C1419" s="2">
        <v>1</v>
      </c>
      <c r="D1419" s="2">
        <v>0</v>
      </c>
      <c r="E1419" s="2">
        <v>1</v>
      </c>
      <c r="F1419" s="2" t="s">
        <v>6792</v>
      </c>
      <c r="G1419" s="2"/>
      <c r="H1419" s="2"/>
      <c r="I1419" s="2"/>
      <c r="J1419" s="2" t="s">
        <v>3945</v>
      </c>
      <c r="K1419" s="2"/>
      <c r="L1419" s="2"/>
      <c r="M1419" s="2"/>
      <c r="N1419" s="2"/>
      <c r="O1419" s="2"/>
      <c r="P1419" s="2"/>
      <c r="R1419" s="17"/>
      <c r="S1419" s="204"/>
    </row>
    <row r="1420" spans="1:19" ht="15" customHeight="1">
      <c r="A1420" s="2">
        <v>10801417</v>
      </c>
      <c r="B1420" s="3">
        <v>10010009</v>
      </c>
      <c r="C1420" s="2">
        <v>1</v>
      </c>
      <c r="D1420" s="2">
        <v>0</v>
      </c>
      <c r="E1420" s="2">
        <v>1</v>
      </c>
      <c r="F1420" s="2" t="s">
        <v>1276</v>
      </c>
      <c r="G1420" s="2"/>
      <c r="H1420" s="2"/>
      <c r="I1420" s="2"/>
      <c r="J1420" s="2" t="s">
        <v>3946</v>
      </c>
      <c r="K1420" s="2"/>
      <c r="L1420" s="2"/>
      <c r="M1420" s="2"/>
      <c r="N1420" s="2"/>
      <c r="O1420" s="2"/>
      <c r="P1420" s="2"/>
      <c r="R1420" s="17" t="s">
        <v>1276</v>
      </c>
      <c r="S1420" s="204" t="s">
        <v>1031</v>
      </c>
    </row>
    <row r="1421" spans="1:19" ht="15" customHeight="1">
      <c r="A1421" s="2">
        <v>10801418</v>
      </c>
      <c r="B1421" s="3">
        <v>10010009</v>
      </c>
      <c r="C1421" s="2">
        <v>1</v>
      </c>
      <c r="D1421" s="2">
        <v>0</v>
      </c>
      <c r="E1421" s="2">
        <v>1</v>
      </c>
      <c r="F1421" s="2" t="s">
        <v>1277</v>
      </c>
      <c r="G1421" s="2"/>
      <c r="H1421" s="2"/>
      <c r="I1421" s="2"/>
      <c r="J1421" s="2" t="s">
        <v>6793</v>
      </c>
      <c r="K1421" s="2"/>
      <c r="L1421" s="2"/>
      <c r="M1421" s="2"/>
      <c r="N1421" s="2"/>
      <c r="O1421" s="2"/>
      <c r="P1421" s="2"/>
      <c r="R1421" s="17" t="s">
        <v>1277</v>
      </c>
      <c r="S1421" s="204" t="s">
        <v>1031</v>
      </c>
    </row>
    <row r="1422" spans="1:19" ht="15" customHeight="1">
      <c r="A1422" s="2">
        <v>10801419</v>
      </c>
      <c r="B1422" s="2">
        <v>10010002</v>
      </c>
      <c r="C1422" s="2">
        <v>1</v>
      </c>
      <c r="D1422" s="2">
        <v>0</v>
      </c>
      <c r="E1422" s="2">
        <v>1</v>
      </c>
      <c r="F1422" s="2" t="s">
        <v>1284</v>
      </c>
      <c r="G1422" s="2"/>
      <c r="H1422" s="2"/>
      <c r="I1422" s="2"/>
      <c r="J1422" s="2" t="s">
        <v>3948</v>
      </c>
      <c r="K1422" s="2"/>
      <c r="L1422" s="2"/>
      <c r="M1422" s="2"/>
      <c r="N1422" s="2"/>
      <c r="O1422" s="2"/>
      <c r="P1422" s="2"/>
      <c r="R1422" s="17" t="s">
        <v>1284</v>
      </c>
      <c r="S1422" s="204" t="s">
        <v>808</v>
      </c>
    </row>
    <row r="1423" spans="1:19" ht="15" customHeight="1">
      <c r="A1423" s="2">
        <v>10801420</v>
      </c>
      <c r="B1423" s="2">
        <v>10010002</v>
      </c>
      <c r="C1423" s="2">
        <v>1</v>
      </c>
      <c r="D1423" s="2">
        <v>0</v>
      </c>
      <c r="E1423" s="2">
        <v>1</v>
      </c>
      <c r="F1423" s="2" t="s">
        <v>1285</v>
      </c>
      <c r="G1423" s="2"/>
      <c r="H1423" s="2"/>
      <c r="I1423" s="2"/>
      <c r="J1423" s="2" t="s">
        <v>3949</v>
      </c>
      <c r="K1423" s="2"/>
      <c r="L1423" s="2"/>
      <c r="M1423" s="2"/>
      <c r="N1423" s="2"/>
      <c r="O1423" s="2"/>
      <c r="P1423" s="2"/>
      <c r="R1423" s="17" t="s">
        <v>1285</v>
      </c>
      <c r="S1423" s="204" t="s">
        <v>808</v>
      </c>
    </row>
    <row r="1424" spans="1:19" ht="15" customHeight="1">
      <c r="A1424" s="2">
        <v>10801421</v>
      </c>
      <c r="B1424" s="2">
        <v>10010002</v>
      </c>
      <c r="C1424" s="2">
        <v>1</v>
      </c>
      <c r="D1424" s="2">
        <v>0</v>
      </c>
      <c r="E1424" s="2">
        <v>1</v>
      </c>
      <c r="F1424" s="2" t="s">
        <v>1286</v>
      </c>
      <c r="G1424" s="2"/>
      <c r="H1424" s="2"/>
      <c r="I1424" s="2"/>
      <c r="J1424" s="2" t="s">
        <v>3950</v>
      </c>
      <c r="K1424" s="2"/>
      <c r="L1424" s="2"/>
      <c r="M1424" s="2"/>
      <c r="N1424" s="2"/>
      <c r="O1424" s="2"/>
      <c r="P1424" s="2"/>
      <c r="R1424" s="17" t="s">
        <v>1286</v>
      </c>
      <c r="S1424" s="204" t="s">
        <v>808</v>
      </c>
    </row>
    <row r="1425" spans="1:19" ht="15" customHeight="1">
      <c r="A1425" s="2">
        <v>10801422</v>
      </c>
      <c r="B1425" s="2">
        <v>10010002</v>
      </c>
      <c r="C1425" s="2">
        <v>1</v>
      </c>
      <c r="D1425" s="2">
        <v>0</v>
      </c>
      <c r="E1425" s="2">
        <v>1</v>
      </c>
      <c r="F1425" s="2" t="s">
        <v>1287</v>
      </c>
      <c r="G1425" s="2"/>
      <c r="H1425" s="2"/>
      <c r="I1425" s="2"/>
      <c r="J1425" s="2" t="s">
        <v>3951</v>
      </c>
      <c r="K1425" s="2"/>
      <c r="L1425" s="2"/>
      <c r="M1425" s="2"/>
      <c r="N1425" s="2"/>
      <c r="O1425" s="2"/>
      <c r="P1425" s="2"/>
      <c r="R1425" s="17" t="s">
        <v>1287</v>
      </c>
      <c r="S1425" s="204" t="s">
        <v>808</v>
      </c>
    </row>
    <row r="1426" spans="1:19" ht="15" customHeight="1">
      <c r="A1426" s="2">
        <v>10801423</v>
      </c>
      <c r="B1426" s="2">
        <v>10010002</v>
      </c>
      <c r="C1426" s="2">
        <v>1</v>
      </c>
      <c r="D1426" s="2">
        <v>0</v>
      </c>
      <c r="E1426" s="2">
        <v>1</v>
      </c>
      <c r="F1426" s="2" t="s">
        <v>1288</v>
      </c>
      <c r="G1426" s="2"/>
      <c r="H1426" s="2"/>
      <c r="I1426" s="2"/>
      <c r="J1426" s="2" t="s">
        <v>3952</v>
      </c>
      <c r="K1426" s="2"/>
      <c r="L1426" s="2"/>
      <c r="M1426" s="2"/>
      <c r="N1426" s="2"/>
      <c r="O1426" s="2"/>
      <c r="P1426" s="2"/>
      <c r="R1426" s="17" t="s">
        <v>1288</v>
      </c>
      <c r="S1426" s="204" t="s">
        <v>808</v>
      </c>
    </row>
    <row r="1427" spans="1:19" ht="15" customHeight="1">
      <c r="A1427" s="2">
        <v>10801424</v>
      </c>
      <c r="B1427" s="2">
        <v>10010002</v>
      </c>
      <c r="C1427" s="2">
        <v>1</v>
      </c>
      <c r="D1427" s="2">
        <v>0</v>
      </c>
      <c r="E1427" s="2">
        <v>1</v>
      </c>
      <c r="F1427" s="2" t="s">
        <v>1289</v>
      </c>
      <c r="G1427" s="2"/>
      <c r="H1427" s="2"/>
      <c r="I1427" s="2"/>
      <c r="J1427" s="2" t="s">
        <v>3953</v>
      </c>
      <c r="K1427" s="2"/>
      <c r="L1427" s="2"/>
      <c r="M1427" s="2"/>
      <c r="N1427" s="2"/>
      <c r="O1427" s="2"/>
      <c r="P1427" s="2"/>
      <c r="R1427" s="17" t="s">
        <v>1289</v>
      </c>
      <c r="S1427" s="204" t="s">
        <v>808</v>
      </c>
    </row>
    <row r="1428" spans="1:19" ht="15" customHeight="1">
      <c r="A1428" s="2">
        <v>10801425</v>
      </c>
      <c r="B1428" s="2">
        <v>10010001</v>
      </c>
      <c r="C1428" s="2">
        <v>1</v>
      </c>
      <c r="D1428" s="2">
        <v>0</v>
      </c>
      <c r="E1428" s="2">
        <v>1</v>
      </c>
      <c r="F1428" s="2" t="s">
        <v>1290</v>
      </c>
      <c r="G1428" s="2"/>
      <c r="H1428" s="2"/>
      <c r="I1428" s="2"/>
      <c r="J1428" s="2" t="s">
        <v>3954</v>
      </c>
      <c r="K1428" s="2"/>
      <c r="L1428" s="2"/>
      <c r="M1428" s="2"/>
      <c r="N1428" s="2"/>
      <c r="O1428" s="2"/>
      <c r="P1428" s="2"/>
      <c r="R1428" s="17" t="s">
        <v>1290</v>
      </c>
      <c r="S1428" s="204" t="s">
        <v>276</v>
      </c>
    </row>
    <row r="1429" spans="1:19" ht="15" customHeight="1">
      <c r="A1429" s="2">
        <v>10801426</v>
      </c>
      <c r="B1429" s="2">
        <v>10010001</v>
      </c>
      <c r="C1429" s="2">
        <v>1</v>
      </c>
      <c r="D1429" s="2">
        <v>0</v>
      </c>
      <c r="E1429" s="2">
        <v>1</v>
      </c>
      <c r="F1429" s="2" t="s">
        <v>1291</v>
      </c>
      <c r="G1429" s="2"/>
      <c r="H1429" s="2"/>
      <c r="I1429" s="2"/>
      <c r="J1429" s="2" t="s">
        <v>3955</v>
      </c>
      <c r="K1429" s="2"/>
      <c r="L1429" s="2"/>
      <c r="M1429" s="2"/>
      <c r="N1429" s="2"/>
      <c r="O1429" s="2"/>
      <c r="P1429" s="2"/>
      <c r="R1429" s="17" t="s">
        <v>1291</v>
      </c>
      <c r="S1429" s="204" t="s">
        <v>276</v>
      </c>
    </row>
    <row r="1430" spans="1:19" ht="15" customHeight="1">
      <c r="A1430" s="2">
        <v>10801427</v>
      </c>
      <c r="B1430" s="2">
        <v>10010002</v>
      </c>
      <c r="C1430" s="2">
        <v>1</v>
      </c>
      <c r="D1430" s="2">
        <v>0</v>
      </c>
      <c r="E1430" s="2">
        <v>1</v>
      </c>
      <c r="F1430" s="2" t="s">
        <v>1295</v>
      </c>
      <c r="G1430" s="2"/>
      <c r="H1430" s="2"/>
      <c r="I1430" s="2"/>
      <c r="J1430" s="2" t="s">
        <v>3957</v>
      </c>
      <c r="K1430" s="2"/>
      <c r="L1430" s="2"/>
      <c r="M1430" s="2"/>
      <c r="N1430" s="2"/>
      <c r="O1430" s="2"/>
      <c r="P1430" s="2"/>
      <c r="R1430" s="17" t="s">
        <v>1295</v>
      </c>
      <c r="S1430" s="2" t="s">
        <v>808</v>
      </c>
    </row>
    <row r="1431" spans="1:19" ht="15" customHeight="1">
      <c r="A1431" s="2">
        <v>10801428</v>
      </c>
      <c r="B1431" s="2">
        <v>10010002</v>
      </c>
      <c r="C1431" s="2">
        <v>1</v>
      </c>
      <c r="D1431" s="2">
        <v>0</v>
      </c>
      <c r="E1431" s="2">
        <v>1</v>
      </c>
      <c r="F1431" s="2" t="s">
        <v>1296</v>
      </c>
      <c r="G1431" s="2"/>
      <c r="H1431" s="2"/>
      <c r="I1431" s="2"/>
      <c r="J1431" s="2" t="s">
        <v>3958</v>
      </c>
      <c r="K1431" s="2"/>
      <c r="L1431" s="2"/>
      <c r="M1431" s="2"/>
      <c r="N1431" s="2"/>
      <c r="O1431" s="2"/>
      <c r="P1431" s="2"/>
      <c r="R1431" s="17" t="s">
        <v>1296</v>
      </c>
      <c r="S1431" s="2" t="s">
        <v>808</v>
      </c>
    </row>
    <row r="1432" spans="1:19" ht="15" customHeight="1">
      <c r="A1432" s="2">
        <v>10801429</v>
      </c>
      <c r="B1432" s="2">
        <v>10010002</v>
      </c>
      <c r="C1432" s="2">
        <v>1</v>
      </c>
      <c r="D1432" s="2">
        <v>0</v>
      </c>
      <c r="E1432" s="2">
        <v>1</v>
      </c>
      <c r="F1432" s="2" t="s">
        <v>1297</v>
      </c>
      <c r="G1432" s="2"/>
      <c r="H1432" s="2"/>
      <c r="I1432" s="2"/>
      <c r="J1432" s="2" t="s">
        <v>3959</v>
      </c>
      <c r="K1432" s="2"/>
      <c r="L1432" s="2"/>
      <c r="M1432" s="2"/>
      <c r="N1432" s="2"/>
      <c r="O1432" s="2"/>
      <c r="P1432" s="2"/>
      <c r="R1432" s="17" t="s">
        <v>1297</v>
      </c>
      <c r="S1432" s="2" t="s">
        <v>808</v>
      </c>
    </row>
    <row r="1433" spans="1:19" ht="15" customHeight="1">
      <c r="A1433" s="2">
        <v>10801430</v>
      </c>
      <c r="B1433" s="2">
        <v>10010002</v>
      </c>
      <c r="C1433" s="2">
        <v>1</v>
      </c>
      <c r="D1433" s="2">
        <v>0</v>
      </c>
      <c r="E1433" s="2">
        <v>1</v>
      </c>
      <c r="F1433" s="2" t="s">
        <v>1298</v>
      </c>
      <c r="G1433" s="2"/>
      <c r="H1433" s="2"/>
      <c r="I1433" s="2"/>
      <c r="J1433" s="2" t="s">
        <v>3960</v>
      </c>
      <c r="K1433" s="2"/>
      <c r="L1433" s="2"/>
      <c r="M1433" s="2"/>
      <c r="N1433" s="2"/>
      <c r="O1433" s="2"/>
      <c r="P1433" s="2"/>
      <c r="R1433" s="17" t="s">
        <v>1298</v>
      </c>
      <c r="S1433" s="2" t="s">
        <v>808</v>
      </c>
    </row>
    <row r="1434" spans="1:19" ht="15" customHeight="1">
      <c r="A1434" s="2">
        <v>10801431</v>
      </c>
      <c r="B1434" s="2">
        <v>10010001</v>
      </c>
      <c r="C1434" s="2">
        <v>1</v>
      </c>
      <c r="D1434" s="2">
        <v>0</v>
      </c>
      <c r="E1434" s="2">
        <v>1</v>
      </c>
      <c r="F1434" s="2" t="s">
        <v>739</v>
      </c>
      <c r="G1434" s="2"/>
      <c r="H1434" s="2"/>
      <c r="I1434" s="2"/>
      <c r="J1434" s="2" t="s">
        <v>3961</v>
      </c>
      <c r="K1434" s="2"/>
      <c r="L1434" s="2"/>
      <c r="M1434" s="2"/>
      <c r="N1434" s="2"/>
      <c r="O1434" s="2"/>
      <c r="P1434" s="2"/>
      <c r="R1434" s="17" t="s">
        <v>739</v>
      </c>
      <c r="S1434" s="2" t="s">
        <v>276</v>
      </c>
    </row>
    <row r="1435" spans="1:19" ht="15" customHeight="1">
      <c r="A1435" s="2">
        <v>10801432</v>
      </c>
      <c r="B1435" s="2">
        <v>10010001</v>
      </c>
      <c r="C1435" s="2">
        <v>1</v>
      </c>
      <c r="D1435" s="2">
        <v>0</v>
      </c>
      <c r="E1435" s="2">
        <v>1</v>
      </c>
      <c r="F1435" s="2" t="s">
        <v>733</v>
      </c>
      <c r="G1435" s="2"/>
      <c r="H1435" s="2"/>
      <c r="I1435" s="2"/>
      <c r="J1435" s="2" t="s">
        <v>3962</v>
      </c>
      <c r="K1435" s="2"/>
      <c r="L1435" s="2"/>
      <c r="M1435" s="2"/>
      <c r="N1435" s="2"/>
      <c r="O1435" s="2"/>
      <c r="P1435" s="2"/>
      <c r="R1435" s="17" t="s">
        <v>733</v>
      </c>
      <c r="S1435" s="2" t="s">
        <v>276</v>
      </c>
    </row>
    <row r="1436" spans="1:19" ht="15" customHeight="1">
      <c r="A1436" s="2">
        <v>10801433</v>
      </c>
      <c r="B1436" s="2">
        <v>10010002</v>
      </c>
      <c r="C1436" s="2">
        <v>1</v>
      </c>
      <c r="D1436" s="2">
        <v>0</v>
      </c>
      <c r="E1436" s="2">
        <v>1</v>
      </c>
      <c r="F1436" s="2" t="s">
        <v>1300</v>
      </c>
      <c r="G1436" s="2"/>
      <c r="H1436" s="2"/>
      <c r="I1436" s="2"/>
      <c r="J1436" s="2" t="s">
        <v>3971</v>
      </c>
      <c r="K1436" s="2"/>
      <c r="L1436" s="2"/>
      <c r="M1436" s="2"/>
      <c r="N1436" s="2"/>
      <c r="O1436" s="2"/>
      <c r="P1436" s="2"/>
      <c r="R1436" s="17" t="s">
        <v>1300</v>
      </c>
      <c r="S1436" s="2" t="s">
        <v>808</v>
      </c>
    </row>
    <row r="1437" spans="1:19" ht="15" customHeight="1">
      <c r="A1437" s="2">
        <v>10801434</v>
      </c>
      <c r="B1437" s="2">
        <v>10010002</v>
      </c>
      <c r="C1437" s="2">
        <v>1</v>
      </c>
      <c r="D1437" s="2">
        <v>0</v>
      </c>
      <c r="E1437" s="2">
        <v>1</v>
      </c>
      <c r="F1437" s="2" t="s">
        <v>1301</v>
      </c>
      <c r="G1437" s="2"/>
      <c r="H1437" s="2"/>
      <c r="I1437" s="2"/>
      <c r="J1437" s="2" t="s">
        <v>3972</v>
      </c>
      <c r="K1437" s="2"/>
      <c r="L1437" s="2"/>
      <c r="M1437" s="2"/>
      <c r="N1437" s="2"/>
      <c r="O1437" s="2"/>
      <c r="P1437" s="2"/>
      <c r="R1437" s="17" t="s">
        <v>1301</v>
      </c>
      <c r="S1437" s="2" t="s">
        <v>808</v>
      </c>
    </row>
    <row r="1438" spans="1:19" ht="15" customHeight="1">
      <c r="A1438" s="2">
        <v>10801435</v>
      </c>
      <c r="B1438" s="2">
        <v>10010002</v>
      </c>
      <c r="C1438" s="2">
        <v>1</v>
      </c>
      <c r="D1438" s="2">
        <v>0</v>
      </c>
      <c r="E1438" s="2">
        <v>1</v>
      </c>
      <c r="F1438" s="2" t="s">
        <v>1302</v>
      </c>
      <c r="G1438" s="2"/>
      <c r="H1438" s="2"/>
      <c r="I1438" s="2"/>
      <c r="J1438" s="2" t="s">
        <v>3973</v>
      </c>
      <c r="K1438" s="2"/>
      <c r="L1438" s="2"/>
      <c r="M1438" s="2"/>
      <c r="N1438" s="2"/>
      <c r="O1438" s="2"/>
      <c r="P1438" s="2"/>
      <c r="R1438" s="17" t="s">
        <v>1302</v>
      </c>
      <c r="S1438" s="2" t="s">
        <v>808</v>
      </c>
    </row>
    <row r="1439" spans="1:19" ht="15" customHeight="1">
      <c r="A1439" s="2">
        <v>10801436</v>
      </c>
      <c r="B1439" s="2">
        <v>10010002</v>
      </c>
      <c r="C1439" s="2">
        <v>1</v>
      </c>
      <c r="D1439" s="2">
        <v>0</v>
      </c>
      <c r="E1439" s="2">
        <v>1</v>
      </c>
      <c r="F1439" s="2" t="s">
        <v>1303</v>
      </c>
      <c r="G1439" s="2"/>
      <c r="H1439" s="2"/>
      <c r="I1439" s="2"/>
      <c r="J1439" s="2" t="s">
        <v>3974</v>
      </c>
      <c r="K1439" s="2"/>
      <c r="L1439" s="2"/>
      <c r="M1439" s="2"/>
      <c r="N1439" s="2"/>
      <c r="O1439" s="2"/>
      <c r="P1439" s="2"/>
      <c r="R1439" s="17" t="s">
        <v>1303</v>
      </c>
      <c r="S1439" s="2" t="s">
        <v>808</v>
      </c>
    </row>
    <row r="1440" spans="1:19" ht="15" customHeight="1">
      <c r="A1440" s="2">
        <v>10801437</v>
      </c>
      <c r="B1440" s="2">
        <v>10010002</v>
      </c>
      <c r="C1440" s="2">
        <v>1</v>
      </c>
      <c r="D1440" s="2">
        <v>0</v>
      </c>
      <c r="E1440" s="2">
        <v>1</v>
      </c>
      <c r="F1440" s="2" t="s">
        <v>1304</v>
      </c>
      <c r="G1440" s="2"/>
      <c r="H1440" s="2"/>
      <c r="I1440" s="2"/>
      <c r="J1440" s="2" t="s">
        <v>3975</v>
      </c>
      <c r="K1440" s="2"/>
      <c r="L1440" s="2"/>
      <c r="M1440" s="2"/>
      <c r="N1440" s="2"/>
      <c r="O1440" s="2"/>
      <c r="P1440" s="2"/>
      <c r="R1440" s="17" t="s">
        <v>1304</v>
      </c>
      <c r="S1440" s="2" t="s">
        <v>808</v>
      </c>
    </row>
    <row r="1441" spans="1:19" ht="15" customHeight="1">
      <c r="A1441" s="2">
        <v>10801438</v>
      </c>
      <c r="B1441" s="2">
        <v>10010002</v>
      </c>
      <c r="C1441" s="2">
        <v>1</v>
      </c>
      <c r="D1441" s="2">
        <v>0</v>
      </c>
      <c r="E1441" s="2">
        <v>1</v>
      </c>
      <c r="F1441" s="2" t="s">
        <v>1305</v>
      </c>
      <c r="G1441" s="2"/>
      <c r="H1441" s="2"/>
      <c r="I1441" s="2"/>
      <c r="J1441" s="2" t="s">
        <v>3976</v>
      </c>
      <c r="K1441" s="2"/>
      <c r="L1441" s="2"/>
      <c r="M1441" s="2"/>
      <c r="N1441" s="2"/>
      <c r="O1441" s="2"/>
      <c r="P1441" s="2"/>
      <c r="R1441" s="63" t="s">
        <v>1305</v>
      </c>
      <c r="S1441" s="58" t="s">
        <v>808</v>
      </c>
    </row>
    <row r="1442" spans="1:19" ht="15" customHeight="1">
      <c r="A1442" s="2">
        <v>10801439</v>
      </c>
      <c r="B1442" s="3">
        <v>10010001</v>
      </c>
      <c r="C1442" s="2">
        <v>1</v>
      </c>
      <c r="D1442" s="2">
        <v>0</v>
      </c>
      <c r="E1442" s="2">
        <v>1</v>
      </c>
      <c r="F1442" s="3" t="s">
        <v>1308</v>
      </c>
      <c r="G1442" s="2"/>
      <c r="H1442" s="2"/>
      <c r="I1442" s="2"/>
      <c r="J1442" s="3" t="s">
        <v>3977</v>
      </c>
      <c r="K1442" s="2"/>
      <c r="L1442" s="2"/>
      <c r="M1442" s="2"/>
      <c r="N1442" s="2"/>
      <c r="O1442" s="2"/>
      <c r="P1442" s="2"/>
      <c r="R1442" s="64" t="s">
        <v>1308</v>
      </c>
      <c r="S1442" s="3" t="s">
        <v>276</v>
      </c>
    </row>
    <row r="1443" spans="1:19" ht="15" customHeight="1">
      <c r="A1443" s="2">
        <v>10801440</v>
      </c>
      <c r="B1443" s="2">
        <v>10010002</v>
      </c>
      <c r="C1443" s="2">
        <v>1</v>
      </c>
      <c r="D1443" s="2">
        <v>0</v>
      </c>
      <c r="E1443" s="2">
        <v>1</v>
      </c>
      <c r="F1443" s="2" t="s">
        <v>1311</v>
      </c>
      <c r="G1443" s="2"/>
      <c r="H1443" s="2"/>
      <c r="I1443" s="2"/>
      <c r="J1443" s="2" t="s">
        <v>3978</v>
      </c>
      <c r="K1443" s="2"/>
      <c r="L1443" s="2"/>
      <c r="M1443" s="2"/>
      <c r="N1443" s="2"/>
      <c r="O1443" s="2"/>
      <c r="P1443" s="2"/>
      <c r="R1443" s="66" t="s">
        <v>1311</v>
      </c>
      <c r="S1443" s="49" t="s">
        <v>808</v>
      </c>
    </row>
    <row r="1444" spans="1:19" ht="15" customHeight="1">
      <c r="A1444" s="2">
        <v>10801441</v>
      </c>
      <c r="B1444" s="3">
        <v>10010001</v>
      </c>
      <c r="C1444" s="3">
        <v>1</v>
      </c>
      <c r="D1444" s="2">
        <v>0</v>
      </c>
      <c r="E1444" s="2">
        <v>1</v>
      </c>
      <c r="F1444" s="3" t="s">
        <v>6794</v>
      </c>
      <c r="G1444" s="2"/>
      <c r="H1444" s="2"/>
      <c r="I1444" s="2"/>
      <c r="J1444" s="2" t="s">
        <v>3979</v>
      </c>
      <c r="K1444" s="2"/>
      <c r="L1444" s="2"/>
      <c r="M1444" s="2"/>
      <c r="N1444" s="2"/>
      <c r="O1444" s="2"/>
      <c r="P1444" s="2"/>
      <c r="R1444" s="64" t="s">
        <v>1315</v>
      </c>
      <c r="S1444" s="3" t="s">
        <v>276</v>
      </c>
    </row>
    <row r="1445" spans="1:19" s="65" customFormat="1" ht="15" customHeight="1">
      <c r="A1445" s="3">
        <v>10801442</v>
      </c>
      <c r="B1445" s="3">
        <v>10010001</v>
      </c>
      <c r="C1445" s="3">
        <v>1</v>
      </c>
      <c r="D1445" s="3">
        <v>0</v>
      </c>
      <c r="E1445" s="3">
        <v>1</v>
      </c>
      <c r="F1445" s="3" t="s">
        <v>1316</v>
      </c>
      <c r="G1445" s="3"/>
      <c r="H1445" s="3"/>
      <c r="I1445" s="3"/>
      <c r="J1445" s="3" t="s">
        <v>6795</v>
      </c>
      <c r="K1445" s="3"/>
      <c r="L1445" s="3"/>
      <c r="M1445" s="3"/>
      <c r="N1445" s="3"/>
      <c r="O1445" s="3"/>
      <c r="P1445" s="3"/>
      <c r="R1445" s="64" t="s">
        <v>1316</v>
      </c>
      <c r="S1445" s="3" t="s">
        <v>276</v>
      </c>
    </row>
    <row r="1446" spans="1:19" ht="15" customHeight="1">
      <c r="A1446" s="3">
        <v>10801443</v>
      </c>
      <c r="B1446" s="3">
        <v>10010001</v>
      </c>
      <c r="C1446" s="3">
        <v>3</v>
      </c>
      <c r="D1446" s="3">
        <v>0</v>
      </c>
      <c r="E1446" s="3">
        <v>1</v>
      </c>
      <c r="F1446" s="3" t="s">
        <v>1317</v>
      </c>
      <c r="G1446" s="2"/>
      <c r="H1446" s="2"/>
      <c r="I1446" s="2"/>
      <c r="J1446" s="3" t="s">
        <v>3980</v>
      </c>
      <c r="K1446" s="2"/>
      <c r="L1446" s="2"/>
      <c r="M1446" s="2"/>
      <c r="N1446" s="2"/>
      <c r="O1446" s="2"/>
      <c r="P1446" s="2"/>
      <c r="R1446" s="71" t="s">
        <v>1317</v>
      </c>
      <c r="S1446" s="3" t="s">
        <v>276</v>
      </c>
    </row>
    <row r="1447" spans="1:19" ht="15" customHeight="1">
      <c r="A1447" s="3">
        <v>10801444</v>
      </c>
      <c r="B1447" s="3">
        <v>10010001</v>
      </c>
      <c r="C1447" s="3">
        <v>3</v>
      </c>
      <c r="D1447" s="3">
        <v>0</v>
      </c>
      <c r="E1447" s="3">
        <v>1</v>
      </c>
      <c r="F1447" s="3" t="s">
        <v>1318</v>
      </c>
      <c r="G1447" s="2"/>
      <c r="H1447" s="2"/>
      <c r="I1447" s="2"/>
      <c r="J1447" s="3" t="s">
        <v>3981</v>
      </c>
      <c r="K1447" s="2"/>
      <c r="L1447" s="2"/>
      <c r="M1447" s="2"/>
      <c r="N1447" s="2"/>
      <c r="O1447" s="2"/>
      <c r="P1447" s="2"/>
      <c r="R1447" s="71" t="s">
        <v>1318</v>
      </c>
      <c r="S1447" s="3" t="s">
        <v>276</v>
      </c>
    </row>
    <row r="1448" spans="1:19" ht="15" customHeight="1">
      <c r="A1448" s="3">
        <v>10801445</v>
      </c>
      <c r="B1448" s="3">
        <v>10010001</v>
      </c>
      <c r="C1448" s="3">
        <v>2</v>
      </c>
      <c r="D1448" s="3">
        <v>0</v>
      </c>
      <c r="E1448" s="3">
        <v>1</v>
      </c>
      <c r="F1448" s="3" t="s">
        <v>1319</v>
      </c>
      <c r="G1448" s="2"/>
      <c r="H1448" s="2"/>
      <c r="I1448" s="2"/>
      <c r="J1448" s="3" t="s">
        <v>3982</v>
      </c>
      <c r="K1448" s="2"/>
      <c r="L1448" s="2"/>
      <c r="M1448" s="2"/>
      <c r="N1448" s="2"/>
      <c r="O1448" s="2"/>
      <c r="P1448" s="2"/>
      <c r="R1448" s="71" t="s">
        <v>1319</v>
      </c>
      <c r="S1448" s="3" t="s">
        <v>276</v>
      </c>
    </row>
    <row r="1449" spans="1:19" ht="15" customHeight="1">
      <c r="A1449" s="3">
        <v>10801446</v>
      </c>
      <c r="B1449" s="3">
        <v>10010001</v>
      </c>
      <c r="C1449" s="3">
        <v>2</v>
      </c>
      <c r="D1449" s="3">
        <v>0</v>
      </c>
      <c r="E1449" s="3">
        <v>1</v>
      </c>
      <c r="F1449" s="3" t="s">
        <v>1320</v>
      </c>
      <c r="G1449" s="2"/>
      <c r="H1449" s="2"/>
      <c r="I1449" s="2"/>
      <c r="J1449" s="3" t="s">
        <v>3983</v>
      </c>
      <c r="K1449" s="2"/>
      <c r="L1449" s="2"/>
      <c r="M1449" s="2"/>
      <c r="N1449" s="2"/>
      <c r="O1449" s="2"/>
      <c r="P1449" s="2"/>
      <c r="R1449" s="71" t="s">
        <v>1320</v>
      </c>
      <c r="S1449" s="3" t="s">
        <v>276</v>
      </c>
    </row>
    <row r="1450" spans="1:19" ht="15" customHeight="1">
      <c r="A1450" s="3">
        <v>10801447</v>
      </c>
      <c r="B1450" s="3">
        <v>10010009</v>
      </c>
      <c r="C1450" s="2">
        <v>1</v>
      </c>
      <c r="D1450" s="2">
        <v>0</v>
      </c>
      <c r="E1450" s="2">
        <v>1</v>
      </c>
      <c r="F1450" s="60" t="s">
        <v>1321</v>
      </c>
      <c r="G1450" s="2"/>
      <c r="H1450" s="2"/>
      <c r="I1450" s="2"/>
      <c r="J1450" s="2" t="s">
        <v>3984</v>
      </c>
      <c r="K1450" s="2"/>
      <c r="L1450" s="2"/>
      <c r="M1450" s="2"/>
      <c r="N1450" s="2"/>
      <c r="O1450" s="2"/>
      <c r="P1450" s="2"/>
      <c r="R1450" s="59" t="s">
        <v>1321</v>
      </c>
      <c r="S1450" s="67" t="s">
        <v>1031</v>
      </c>
    </row>
    <row r="1451" spans="1:19" ht="15" customHeight="1">
      <c r="A1451" s="3">
        <v>10801448</v>
      </c>
      <c r="B1451" s="3">
        <v>10010009</v>
      </c>
      <c r="C1451" s="2">
        <v>1</v>
      </c>
      <c r="D1451" s="2">
        <v>0</v>
      </c>
      <c r="E1451" s="2">
        <v>1</v>
      </c>
      <c r="F1451" s="60" t="s">
        <v>1322</v>
      </c>
      <c r="G1451" s="2"/>
      <c r="H1451" s="2"/>
      <c r="I1451" s="2"/>
      <c r="J1451" s="2" t="s">
        <v>3985</v>
      </c>
      <c r="K1451" s="2"/>
      <c r="L1451" s="2"/>
      <c r="M1451" s="2"/>
      <c r="N1451" s="2"/>
      <c r="O1451" s="2"/>
      <c r="P1451" s="2"/>
      <c r="R1451" s="59" t="s">
        <v>1322</v>
      </c>
      <c r="S1451" s="67" t="s">
        <v>1031</v>
      </c>
    </row>
    <row r="1452" spans="1:19" ht="15" customHeight="1">
      <c r="A1452" s="3">
        <v>10801449</v>
      </c>
      <c r="B1452" s="3">
        <v>10010009</v>
      </c>
      <c r="C1452" s="2">
        <v>1</v>
      </c>
      <c r="D1452" s="2">
        <v>0</v>
      </c>
      <c r="E1452" s="2">
        <v>1</v>
      </c>
      <c r="F1452" s="60" t="s">
        <v>1323</v>
      </c>
      <c r="G1452" s="2"/>
      <c r="H1452" s="2"/>
      <c r="I1452" s="2"/>
      <c r="J1452" s="2" t="s">
        <v>3986</v>
      </c>
      <c r="K1452" s="2"/>
      <c r="L1452" s="2"/>
      <c r="M1452" s="2"/>
      <c r="N1452" s="2"/>
      <c r="O1452" s="2"/>
      <c r="P1452" s="2"/>
      <c r="R1452" s="59" t="s">
        <v>1323</v>
      </c>
      <c r="S1452" s="67" t="s">
        <v>1031</v>
      </c>
    </row>
    <row r="1453" spans="1:19" ht="15" customHeight="1">
      <c r="A1453" s="3">
        <v>10801450</v>
      </c>
      <c r="B1453" s="2">
        <v>10010002</v>
      </c>
      <c r="C1453" s="2">
        <v>1</v>
      </c>
      <c r="D1453" s="2">
        <v>0</v>
      </c>
      <c r="E1453" s="2">
        <v>1</v>
      </c>
      <c r="F1453" s="60" t="s">
        <v>1324</v>
      </c>
      <c r="G1453" s="2"/>
      <c r="H1453" s="2"/>
      <c r="I1453" s="2"/>
      <c r="J1453" s="2" t="s">
        <v>3987</v>
      </c>
      <c r="K1453" s="2"/>
      <c r="L1453" s="2"/>
      <c r="M1453" s="2"/>
      <c r="N1453" s="2"/>
      <c r="O1453" s="2"/>
      <c r="P1453" s="2"/>
      <c r="R1453" s="59" t="s">
        <v>1324</v>
      </c>
      <c r="S1453" s="67" t="s">
        <v>808</v>
      </c>
    </row>
    <row r="1454" spans="1:19" ht="15" customHeight="1">
      <c r="A1454" s="3">
        <v>10801451</v>
      </c>
      <c r="B1454" s="2">
        <v>10010002</v>
      </c>
      <c r="C1454" s="2">
        <v>1</v>
      </c>
      <c r="D1454" s="2">
        <v>0</v>
      </c>
      <c r="E1454" s="2">
        <v>1</v>
      </c>
      <c r="F1454" s="60" t="s">
        <v>1325</v>
      </c>
      <c r="G1454" s="2"/>
      <c r="H1454" s="2"/>
      <c r="I1454" s="2"/>
      <c r="J1454" s="2" t="s">
        <v>3988</v>
      </c>
      <c r="K1454" s="2"/>
      <c r="L1454" s="2"/>
      <c r="M1454" s="2"/>
      <c r="N1454" s="2"/>
      <c r="O1454" s="2"/>
      <c r="P1454" s="2"/>
      <c r="R1454" s="59" t="s">
        <v>1325</v>
      </c>
      <c r="S1454" s="67" t="s">
        <v>808</v>
      </c>
    </row>
    <row r="1455" spans="1:19" ht="15" customHeight="1">
      <c r="A1455" s="3">
        <v>10801452</v>
      </c>
      <c r="B1455" s="2">
        <v>10010002</v>
      </c>
      <c r="C1455" s="2">
        <v>1</v>
      </c>
      <c r="D1455" s="2">
        <v>0</v>
      </c>
      <c r="E1455" s="2">
        <v>1</v>
      </c>
      <c r="F1455" s="60" t="s">
        <v>1326</v>
      </c>
      <c r="G1455" s="2"/>
      <c r="H1455" s="2"/>
      <c r="I1455" s="2"/>
      <c r="J1455" s="2" t="s">
        <v>3989</v>
      </c>
      <c r="K1455" s="2"/>
      <c r="L1455" s="2"/>
      <c r="M1455" s="2"/>
      <c r="N1455" s="2"/>
      <c r="O1455" s="2"/>
      <c r="P1455" s="2"/>
      <c r="R1455" s="59" t="s">
        <v>1326</v>
      </c>
      <c r="S1455" s="67" t="s">
        <v>808</v>
      </c>
    </row>
    <row r="1456" spans="1:19" ht="15" customHeight="1">
      <c r="A1456" s="3">
        <v>10801453</v>
      </c>
      <c r="B1456" s="2">
        <v>10010002</v>
      </c>
      <c r="C1456" s="2">
        <v>1</v>
      </c>
      <c r="D1456" s="2">
        <v>0</v>
      </c>
      <c r="E1456" s="2">
        <v>1</v>
      </c>
      <c r="F1456" s="60" t="s">
        <v>1327</v>
      </c>
      <c r="G1456" s="2"/>
      <c r="H1456" s="2"/>
      <c r="I1456" s="2"/>
      <c r="J1456" s="2" t="s">
        <v>3990</v>
      </c>
      <c r="K1456" s="2"/>
      <c r="L1456" s="2"/>
      <c r="M1456" s="2"/>
      <c r="N1456" s="2"/>
      <c r="O1456" s="2"/>
      <c r="P1456" s="2"/>
      <c r="R1456" s="59" t="s">
        <v>1327</v>
      </c>
      <c r="S1456" s="67" t="s">
        <v>808</v>
      </c>
    </row>
    <row r="1457" spans="1:19" ht="15" customHeight="1">
      <c r="A1457" s="3">
        <v>10801454</v>
      </c>
      <c r="B1457" s="2">
        <v>10010002</v>
      </c>
      <c r="C1457" s="2">
        <v>1</v>
      </c>
      <c r="D1457" s="2">
        <v>0</v>
      </c>
      <c r="E1457" s="2">
        <v>1</v>
      </c>
      <c r="F1457" s="60" t="s">
        <v>1328</v>
      </c>
      <c r="G1457" s="2"/>
      <c r="H1457" s="2"/>
      <c r="I1457" s="2"/>
      <c r="J1457" s="2" t="s">
        <v>3991</v>
      </c>
      <c r="K1457" s="2"/>
      <c r="L1457" s="2"/>
      <c r="M1457" s="2"/>
      <c r="N1457" s="2"/>
      <c r="O1457" s="2"/>
      <c r="P1457" s="2"/>
      <c r="R1457" s="59" t="s">
        <v>1328</v>
      </c>
      <c r="S1457" s="67" t="s">
        <v>808</v>
      </c>
    </row>
    <row r="1458" spans="1:19" ht="15" customHeight="1">
      <c r="A1458" s="3">
        <v>10801455</v>
      </c>
      <c r="B1458" s="2">
        <v>10010002</v>
      </c>
      <c r="C1458" s="2">
        <v>1</v>
      </c>
      <c r="D1458" s="2">
        <v>0</v>
      </c>
      <c r="E1458" s="2">
        <v>1</v>
      </c>
      <c r="F1458" s="60" t="s">
        <v>1329</v>
      </c>
      <c r="G1458" s="2"/>
      <c r="H1458" s="2"/>
      <c r="I1458" s="2"/>
      <c r="J1458" s="2" t="s">
        <v>3992</v>
      </c>
      <c r="K1458" s="2"/>
      <c r="L1458" s="2"/>
      <c r="M1458" s="2"/>
      <c r="N1458" s="2"/>
      <c r="O1458" s="2"/>
      <c r="P1458" s="2"/>
      <c r="R1458" s="59" t="s">
        <v>1329</v>
      </c>
      <c r="S1458" s="67" t="s">
        <v>808</v>
      </c>
    </row>
    <row r="1459" spans="1:19" ht="15" customHeight="1">
      <c r="A1459" s="3">
        <v>10801456</v>
      </c>
      <c r="B1459" s="2">
        <v>10010002</v>
      </c>
      <c r="C1459" s="2">
        <v>1</v>
      </c>
      <c r="D1459" s="2">
        <v>0</v>
      </c>
      <c r="E1459" s="2">
        <v>1</v>
      </c>
      <c r="F1459" s="60" t="s">
        <v>1330</v>
      </c>
      <c r="G1459" s="2"/>
      <c r="H1459" s="2"/>
      <c r="I1459" s="2"/>
      <c r="J1459" s="2" t="s">
        <v>3993</v>
      </c>
      <c r="K1459" s="2"/>
      <c r="L1459" s="2"/>
      <c r="M1459" s="2"/>
      <c r="N1459" s="2"/>
      <c r="O1459" s="2"/>
      <c r="P1459" s="2"/>
      <c r="R1459" s="59" t="s">
        <v>1330</v>
      </c>
      <c r="S1459" s="67" t="s">
        <v>808</v>
      </c>
    </row>
    <row r="1460" spans="1:19" ht="15" customHeight="1">
      <c r="A1460" s="3">
        <v>10801457</v>
      </c>
      <c r="B1460" s="2">
        <v>10010002</v>
      </c>
      <c r="C1460" s="2">
        <v>1</v>
      </c>
      <c r="D1460" s="2">
        <v>0</v>
      </c>
      <c r="E1460" s="2">
        <v>1</v>
      </c>
      <c r="F1460" s="60" t="s">
        <v>1331</v>
      </c>
      <c r="G1460" s="2"/>
      <c r="H1460" s="2"/>
      <c r="I1460" s="2"/>
      <c r="J1460" s="2" t="s">
        <v>3994</v>
      </c>
      <c r="K1460" s="2"/>
      <c r="L1460" s="2"/>
      <c r="M1460" s="2"/>
      <c r="N1460" s="2"/>
      <c r="O1460" s="2"/>
      <c r="P1460" s="2"/>
      <c r="R1460" s="59" t="s">
        <v>1331</v>
      </c>
      <c r="S1460" s="67" t="s">
        <v>808</v>
      </c>
    </row>
    <row r="1461" spans="1:19" ht="15" customHeight="1">
      <c r="A1461" s="3">
        <v>10801458</v>
      </c>
      <c r="B1461" s="2">
        <v>10010002</v>
      </c>
      <c r="C1461" s="2">
        <v>1</v>
      </c>
      <c r="D1461" s="2">
        <v>0</v>
      </c>
      <c r="E1461" s="2">
        <v>1</v>
      </c>
      <c r="F1461" s="60" t="s">
        <v>1332</v>
      </c>
      <c r="G1461" s="2"/>
      <c r="H1461" s="2"/>
      <c r="I1461" s="2"/>
      <c r="J1461" s="2" t="s">
        <v>3995</v>
      </c>
      <c r="K1461" s="2"/>
      <c r="L1461" s="2"/>
      <c r="M1461" s="2"/>
      <c r="N1461" s="2"/>
      <c r="O1461" s="2"/>
      <c r="P1461" s="2"/>
      <c r="R1461" s="59" t="s">
        <v>1332</v>
      </c>
      <c r="S1461" s="67" t="s">
        <v>808</v>
      </c>
    </row>
    <row r="1462" spans="1:19" ht="15" customHeight="1">
      <c r="A1462" s="3">
        <v>10801459</v>
      </c>
      <c r="B1462" s="2">
        <v>10010002</v>
      </c>
      <c r="C1462" s="2">
        <v>1</v>
      </c>
      <c r="D1462" s="2">
        <v>0</v>
      </c>
      <c r="E1462" s="2">
        <v>1</v>
      </c>
      <c r="F1462" s="60" t="s">
        <v>1333</v>
      </c>
      <c r="G1462" s="2"/>
      <c r="H1462" s="2"/>
      <c r="I1462" s="2"/>
      <c r="J1462" s="2" t="s">
        <v>3996</v>
      </c>
      <c r="K1462" s="2"/>
      <c r="L1462" s="2"/>
      <c r="M1462" s="2"/>
      <c r="N1462" s="2"/>
      <c r="O1462" s="2"/>
      <c r="P1462" s="2"/>
      <c r="R1462" s="59" t="s">
        <v>1333</v>
      </c>
      <c r="S1462" s="67" t="s">
        <v>808</v>
      </c>
    </row>
    <row r="1463" spans="1:19" ht="15" customHeight="1">
      <c r="A1463" s="3">
        <v>10801460</v>
      </c>
      <c r="B1463" s="2">
        <v>10010002</v>
      </c>
      <c r="C1463" s="2">
        <v>1</v>
      </c>
      <c r="D1463" s="2">
        <v>0</v>
      </c>
      <c r="E1463" s="2">
        <v>1</v>
      </c>
      <c r="F1463" s="60" t="s">
        <v>1334</v>
      </c>
      <c r="G1463" s="2"/>
      <c r="H1463" s="2"/>
      <c r="I1463" s="2"/>
      <c r="J1463" s="2" t="s">
        <v>3997</v>
      </c>
      <c r="K1463" s="2"/>
      <c r="L1463" s="2"/>
      <c r="M1463" s="2"/>
      <c r="N1463" s="2"/>
      <c r="O1463" s="2"/>
      <c r="P1463" s="2"/>
      <c r="R1463" s="59" t="s">
        <v>1334</v>
      </c>
      <c r="S1463" s="67" t="s">
        <v>808</v>
      </c>
    </row>
    <row r="1464" spans="1:19" ht="15" customHeight="1">
      <c r="A1464" s="3">
        <v>10801461</v>
      </c>
      <c r="B1464" s="2">
        <v>10010002</v>
      </c>
      <c r="C1464" s="2">
        <v>1</v>
      </c>
      <c r="D1464" s="2">
        <v>0</v>
      </c>
      <c r="E1464" s="2">
        <v>1</v>
      </c>
      <c r="F1464" s="60" t="s">
        <v>1335</v>
      </c>
      <c r="G1464" s="2"/>
      <c r="H1464" s="2"/>
      <c r="I1464" s="2"/>
      <c r="J1464" s="2" t="s">
        <v>3998</v>
      </c>
      <c r="K1464" s="2"/>
      <c r="L1464" s="2"/>
      <c r="M1464" s="2"/>
      <c r="N1464" s="2"/>
      <c r="O1464" s="2"/>
      <c r="P1464" s="2"/>
      <c r="R1464" s="59" t="s">
        <v>1335</v>
      </c>
      <c r="S1464" s="67" t="s">
        <v>808</v>
      </c>
    </row>
    <row r="1465" spans="1:19" ht="15" customHeight="1">
      <c r="A1465" s="3">
        <v>10801462</v>
      </c>
      <c r="B1465" s="2">
        <v>10010002</v>
      </c>
      <c r="C1465" s="2">
        <v>1</v>
      </c>
      <c r="D1465" s="2">
        <v>0</v>
      </c>
      <c r="E1465" s="2">
        <v>1</v>
      </c>
      <c r="F1465" s="60" t="s">
        <v>1336</v>
      </c>
      <c r="G1465" s="2"/>
      <c r="H1465" s="2"/>
      <c r="I1465" s="2"/>
      <c r="J1465" s="2" t="s">
        <v>3999</v>
      </c>
      <c r="K1465" s="2"/>
      <c r="L1465" s="2"/>
      <c r="M1465" s="2"/>
      <c r="N1465" s="2"/>
      <c r="O1465" s="2"/>
      <c r="P1465" s="2"/>
      <c r="R1465" s="59" t="s">
        <v>1336</v>
      </c>
      <c r="S1465" s="67" t="s">
        <v>808</v>
      </c>
    </row>
    <row r="1466" spans="1:19" ht="15" customHeight="1">
      <c r="A1466" s="3">
        <v>10801463</v>
      </c>
      <c r="B1466" s="2">
        <v>10010002</v>
      </c>
      <c r="C1466" s="2">
        <v>1</v>
      </c>
      <c r="D1466" s="2">
        <v>0</v>
      </c>
      <c r="E1466" s="2">
        <v>1</v>
      </c>
      <c r="F1466" s="60" t="s">
        <v>1337</v>
      </c>
      <c r="G1466" s="2"/>
      <c r="H1466" s="2"/>
      <c r="I1466" s="2"/>
      <c r="J1466" s="2" t="s">
        <v>4000</v>
      </c>
      <c r="K1466" s="2"/>
      <c r="L1466" s="2"/>
      <c r="M1466" s="2"/>
      <c r="N1466" s="2"/>
      <c r="O1466" s="2"/>
      <c r="P1466" s="2"/>
      <c r="R1466" s="59" t="s">
        <v>1337</v>
      </c>
      <c r="S1466" s="67" t="s">
        <v>808</v>
      </c>
    </row>
    <row r="1467" spans="1:19" ht="15" customHeight="1">
      <c r="A1467" s="3">
        <v>10801464</v>
      </c>
      <c r="B1467" s="2">
        <v>10010002</v>
      </c>
      <c r="C1467" s="2">
        <v>1</v>
      </c>
      <c r="D1467" s="2">
        <v>0</v>
      </c>
      <c r="E1467" s="2">
        <v>1</v>
      </c>
      <c r="F1467" s="60" t="s">
        <v>1338</v>
      </c>
      <c r="G1467" s="2"/>
      <c r="H1467" s="2"/>
      <c r="I1467" s="2"/>
      <c r="J1467" s="2" t="s">
        <v>4001</v>
      </c>
      <c r="K1467" s="2"/>
      <c r="L1467" s="2"/>
      <c r="M1467" s="2"/>
      <c r="N1467" s="2"/>
      <c r="O1467" s="2"/>
      <c r="P1467" s="2"/>
      <c r="R1467" s="59" t="s">
        <v>1338</v>
      </c>
      <c r="S1467" s="67" t="s">
        <v>808</v>
      </c>
    </row>
    <row r="1468" spans="1:19" ht="15" customHeight="1">
      <c r="A1468" s="3">
        <v>10801465</v>
      </c>
      <c r="B1468" s="2">
        <v>10010002</v>
      </c>
      <c r="C1468" s="2">
        <v>1</v>
      </c>
      <c r="D1468" s="2">
        <v>0</v>
      </c>
      <c r="E1468" s="2">
        <v>1</v>
      </c>
      <c r="F1468" s="60" t="s">
        <v>1339</v>
      </c>
      <c r="G1468" s="2"/>
      <c r="H1468" s="2"/>
      <c r="I1468" s="2"/>
      <c r="J1468" s="2" t="s">
        <v>4002</v>
      </c>
      <c r="K1468" s="2"/>
      <c r="L1468" s="2"/>
      <c r="M1468" s="2"/>
      <c r="N1468" s="2"/>
      <c r="O1468" s="2"/>
      <c r="P1468" s="2"/>
      <c r="R1468" s="59" t="s">
        <v>1339</v>
      </c>
      <c r="S1468" s="67" t="s">
        <v>808</v>
      </c>
    </row>
    <row r="1469" spans="1:19" ht="15" customHeight="1">
      <c r="A1469" s="3">
        <v>10801466</v>
      </c>
      <c r="B1469" s="2">
        <v>10010002</v>
      </c>
      <c r="C1469" s="3">
        <v>1</v>
      </c>
      <c r="D1469" s="3">
        <v>0</v>
      </c>
      <c r="E1469" s="3">
        <v>1</v>
      </c>
      <c r="F1469" s="2" t="s">
        <v>1344</v>
      </c>
      <c r="G1469" s="2"/>
      <c r="H1469" s="2"/>
      <c r="I1469" s="2"/>
      <c r="J1469" s="2" t="s">
        <v>4003</v>
      </c>
      <c r="K1469" s="2"/>
      <c r="L1469" s="2"/>
      <c r="M1469" s="2"/>
      <c r="N1469" s="2"/>
      <c r="O1469" s="2"/>
      <c r="P1469" s="2"/>
      <c r="R1469" s="203" t="s">
        <v>1344</v>
      </c>
      <c r="S1469" s="205" t="s">
        <v>808</v>
      </c>
    </row>
    <row r="1470" spans="1:19" ht="15" customHeight="1">
      <c r="A1470" s="3">
        <v>10801467</v>
      </c>
      <c r="B1470" s="2">
        <v>10010002</v>
      </c>
      <c r="C1470" s="3">
        <v>1</v>
      </c>
      <c r="D1470" s="3">
        <v>0</v>
      </c>
      <c r="E1470" s="3">
        <v>1</v>
      </c>
      <c r="F1470" s="198" t="s">
        <v>1345</v>
      </c>
      <c r="G1470" s="2"/>
      <c r="H1470" s="2"/>
      <c r="I1470" s="2"/>
      <c r="J1470" s="2" t="s">
        <v>4004</v>
      </c>
      <c r="K1470" s="2"/>
      <c r="L1470" s="2"/>
      <c r="M1470" s="2"/>
      <c r="N1470" s="2"/>
      <c r="O1470" s="2"/>
      <c r="P1470" s="2"/>
      <c r="Q1470" s="54"/>
      <c r="R1470" s="206" t="s">
        <v>1345</v>
      </c>
      <c r="S1470" s="207" t="s">
        <v>276</v>
      </c>
    </row>
    <row r="1471" spans="1:19" ht="15" customHeight="1">
      <c r="A1471" s="3">
        <v>10801468</v>
      </c>
      <c r="B1471" s="44">
        <v>10010061</v>
      </c>
      <c r="C1471" s="3">
        <v>1</v>
      </c>
      <c r="D1471" s="3">
        <v>0</v>
      </c>
      <c r="E1471" s="3">
        <v>1</v>
      </c>
      <c r="F1471" s="3" t="s">
        <v>2365</v>
      </c>
      <c r="G1471" s="2"/>
      <c r="H1471" s="2"/>
      <c r="I1471" s="2"/>
      <c r="J1471" s="2" t="s">
        <v>4005</v>
      </c>
      <c r="K1471" s="2"/>
      <c r="L1471" s="2"/>
      <c r="M1471" s="2"/>
      <c r="N1471" s="2"/>
      <c r="O1471" s="2"/>
      <c r="P1471" s="2"/>
      <c r="Q1471" s="54"/>
      <c r="R1471" s="208">
        <v>1261433</v>
      </c>
      <c r="S1471" s="209" t="s">
        <v>276</v>
      </c>
    </row>
    <row r="1472" spans="1:19" ht="15" customHeight="1">
      <c r="A1472" s="3">
        <v>10801469</v>
      </c>
      <c r="B1472" s="44">
        <v>10010061</v>
      </c>
      <c r="C1472" s="3">
        <v>1</v>
      </c>
      <c r="D1472" s="3">
        <v>0</v>
      </c>
      <c r="E1472" s="3">
        <v>1</v>
      </c>
      <c r="F1472" s="3" t="s">
        <v>2366</v>
      </c>
      <c r="G1472" s="2"/>
      <c r="H1472" s="2"/>
      <c r="I1472" s="2"/>
      <c r="J1472" s="2" t="s">
        <v>4006</v>
      </c>
      <c r="K1472" s="2"/>
      <c r="L1472" s="2"/>
      <c r="M1472" s="2"/>
      <c r="N1472" s="2"/>
      <c r="O1472" s="2"/>
      <c r="P1472" s="2"/>
      <c r="Q1472" s="54"/>
      <c r="R1472" s="208">
        <v>1261433</v>
      </c>
      <c r="S1472" s="209" t="s">
        <v>276</v>
      </c>
    </row>
    <row r="1473" spans="1:19" ht="15" customHeight="1">
      <c r="A1473" s="3">
        <v>10801470</v>
      </c>
      <c r="B1473" s="44">
        <v>10010061</v>
      </c>
      <c r="C1473" s="3">
        <v>1</v>
      </c>
      <c r="D1473" s="3">
        <v>0</v>
      </c>
      <c r="E1473" s="3">
        <v>1</v>
      </c>
      <c r="F1473" s="3" t="s">
        <v>2367</v>
      </c>
      <c r="G1473" s="2"/>
      <c r="H1473" s="2"/>
      <c r="I1473" s="2"/>
      <c r="J1473" s="2" t="s">
        <v>4007</v>
      </c>
      <c r="K1473" s="2"/>
      <c r="L1473" s="2"/>
      <c r="M1473" s="2"/>
      <c r="N1473" s="2"/>
      <c r="O1473" s="2"/>
      <c r="P1473" s="2"/>
      <c r="Q1473" s="54"/>
      <c r="R1473" s="208">
        <v>1261433</v>
      </c>
      <c r="S1473" s="209" t="s">
        <v>276</v>
      </c>
    </row>
    <row r="1474" spans="1:19" ht="15" customHeight="1">
      <c r="A1474" s="3">
        <v>10801471</v>
      </c>
      <c r="B1474" s="2">
        <v>10010002</v>
      </c>
      <c r="C1474" s="3">
        <v>1</v>
      </c>
      <c r="D1474" s="3">
        <v>0</v>
      </c>
      <c r="E1474" s="3">
        <v>1</v>
      </c>
      <c r="F1474" s="3" t="s">
        <v>4009</v>
      </c>
      <c r="G1474" s="2"/>
      <c r="H1474" s="2"/>
      <c r="I1474" s="2"/>
      <c r="J1474" s="2" t="s">
        <v>4008</v>
      </c>
      <c r="K1474" s="2"/>
      <c r="L1474" s="2"/>
      <c r="M1474" s="2"/>
      <c r="N1474" s="2"/>
      <c r="O1474" s="2"/>
      <c r="P1474" s="2"/>
      <c r="Q1474" s="54"/>
      <c r="R1474" s="74" t="s">
        <v>1346</v>
      </c>
      <c r="S1474" s="20" t="s">
        <v>808</v>
      </c>
    </row>
    <row r="1475" spans="1:19" ht="15" customHeight="1">
      <c r="A1475" s="3">
        <v>10801472</v>
      </c>
      <c r="B1475" s="2">
        <v>10010002</v>
      </c>
      <c r="C1475" s="3">
        <v>1</v>
      </c>
      <c r="D1475" s="3">
        <v>0</v>
      </c>
      <c r="E1475" s="3">
        <v>1</v>
      </c>
      <c r="F1475" s="3" t="s">
        <v>4011</v>
      </c>
      <c r="G1475" s="2"/>
      <c r="H1475" s="2"/>
      <c r="I1475" s="2"/>
      <c r="J1475" s="2" t="s">
        <v>4010</v>
      </c>
      <c r="K1475" s="2"/>
      <c r="L1475" s="2"/>
      <c r="M1475" s="2"/>
      <c r="N1475" s="2"/>
      <c r="O1475" s="2"/>
      <c r="P1475" s="2"/>
      <c r="R1475" s="20" t="s">
        <v>1347</v>
      </c>
      <c r="S1475" s="20" t="s">
        <v>808</v>
      </c>
    </row>
    <row r="1476" spans="1:19" ht="15" customHeight="1">
      <c r="A1476" s="3">
        <v>10801473</v>
      </c>
      <c r="B1476" s="3">
        <v>10010009</v>
      </c>
      <c r="C1476" s="3">
        <v>1</v>
      </c>
      <c r="D1476" s="3">
        <v>0</v>
      </c>
      <c r="E1476" s="3">
        <v>1</v>
      </c>
      <c r="F1476" s="3" t="s">
        <v>4012</v>
      </c>
      <c r="G1476" s="2"/>
      <c r="H1476" s="2"/>
      <c r="I1476" s="2"/>
      <c r="J1476" s="2" t="s">
        <v>3464</v>
      </c>
      <c r="K1476" s="2"/>
      <c r="L1476" s="2"/>
      <c r="M1476" s="2"/>
      <c r="N1476" s="2"/>
      <c r="O1476" s="2"/>
      <c r="P1476" s="2"/>
      <c r="R1476" s="75" t="s">
        <v>1348</v>
      </c>
      <c r="S1476" s="20" t="s">
        <v>808</v>
      </c>
    </row>
    <row r="1477" spans="1:19" ht="15" customHeight="1">
      <c r="A1477" s="3">
        <v>10801474</v>
      </c>
      <c r="B1477" s="3">
        <v>10010009</v>
      </c>
      <c r="C1477" s="3">
        <v>1</v>
      </c>
      <c r="D1477" s="3">
        <v>0</v>
      </c>
      <c r="E1477" s="3">
        <v>1</v>
      </c>
      <c r="F1477" s="3" t="s">
        <v>4014</v>
      </c>
      <c r="G1477" s="2"/>
      <c r="H1477" s="2"/>
      <c r="I1477" s="2"/>
      <c r="J1477" s="2" t="s">
        <v>4013</v>
      </c>
      <c r="K1477" s="2"/>
      <c r="L1477" s="2"/>
      <c r="M1477" s="2"/>
      <c r="N1477" s="2"/>
      <c r="O1477" s="2"/>
      <c r="P1477" s="2"/>
      <c r="R1477" s="75" t="s">
        <v>1349</v>
      </c>
      <c r="S1477" s="20" t="s">
        <v>808</v>
      </c>
    </row>
    <row r="1478" spans="1:19" ht="15" customHeight="1">
      <c r="A1478" s="3">
        <v>10801475</v>
      </c>
      <c r="B1478" s="3">
        <v>10010009</v>
      </c>
      <c r="C1478" s="3">
        <v>1</v>
      </c>
      <c r="D1478" s="3">
        <v>0</v>
      </c>
      <c r="E1478" s="3">
        <v>1</v>
      </c>
      <c r="F1478" s="3" t="s">
        <v>4016</v>
      </c>
      <c r="G1478" s="2"/>
      <c r="H1478" s="2"/>
      <c r="I1478" s="2"/>
      <c r="J1478" s="2" t="s">
        <v>4015</v>
      </c>
      <c r="K1478" s="2"/>
      <c r="L1478" s="2"/>
      <c r="M1478" s="2"/>
      <c r="N1478" s="2"/>
      <c r="O1478" s="2"/>
      <c r="P1478" s="2"/>
      <c r="R1478" s="75" t="s">
        <v>1350</v>
      </c>
      <c r="S1478" s="20" t="s">
        <v>808</v>
      </c>
    </row>
    <row r="1479" spans="1:19" ht="15" customHeight="1">
      <c r="A1479" s="3">
        <v>10801476</v>
      </c>
      <c r="B1479" s="3">
        <v>10010009</v>
      </c>
      <c r="C1479" s="3">
        <v>1</v>
      </c>
      <c r="D1479" s="3">
        <v>0</v>
      </c>
      <c r="E1479" s="3">
        <v>1</v>
      </c>
      <c r="F1479" s="3" t="s">
        <v>4018</v>
      </c>
      <c r="G1479" s="2"/>
      <c r="H1479" s="2"/>
      <c r="I1479" s="2"/>
      <c r="J1479" s="2" t="s">
        <v>4017</v>
      </c>
      <c r="K1479" s="2"/>
      <c r="L1479" s="2"/>
      <c r="M1479" s="2"/>
      <c r="N1479" s="2"/>
      <c r="O1479" s="2"/>
      <c r="P1479" s="2"/>
      <c r="R1479" s="75" t="s">
        <v>1351</v>
      </c>
      <c r="S1479" s="20" t="s">
        <v>808</v>
      </c>
    </row>
    <row r="1480" spans="1:19" ht="15" customHeight="1">
      <c r="A1480" s="3">
        <v>10801477</v>
      </c>
      <c r="B1480" s="3">
        <v>10010009</v>
      </c>
      <c r="C1480" s="3">
        <v>1</v>
      </c>
      <c r="D1480" s="3">
        <v>0</v>
      </c>
      <c r="E1480" s="3">
        <v>1</v>
      </c>
      <c r="F1480" s="3" t="s">
        <v>4020</v>
      </c>
      <c r="G1480" s="2"/>
      <c r="H1480" s="2"/>
      <c r="I1480" s="2"/>
      <c r="J1480" s="2" t="s">
        <v>4019</v>
      </c>
      <c r="K1480" s="2"/>
      <c r="L1480" s="2"/>
      <c r="M1480" s="2"/>
      <c r="N1480" s="2"/>
      <c r="O1480" s="2"/>
      <c r="P1480" s="2"/>
      <c r="R1480" s="75" t="s">
        <v>1352</v>
      </c>
      <c r="S1480" s="20" t="s">
        <v>808</v>
      </c>
    </row>
    <row r="1481" spans="1:19" ht="15" customHeight="1">
      <c r="A1481" s="3">
        <v>10801478</v>
      </c>
      <c r="B1481" s="3">
        <v>10010009</v>
      </c>
      <c r="C1481" s="3">
        <v>1</v>
      </c>
      <c r="D1481" s="3">
        <v>0</v>
      </c>
      <c r="E1481" s="3">
        <v>1</v>
      </c>
      <c r="F1481" s="20" t="s">
        <v>2368</v>
      </c>
      <c r="G1481" s="2"/>
      <c r="H1481" s="2"/>
      <c r="I1481" s="2"/>
      <c r="J1481" s="3" t="s">
        <v>4021</v>
      </c>
      <c r="K1481" s="2"/>
      <c r="L1481" s="2"/>
      <c r="M1481" s="2"/>
      <c r="N1481" s="2"/>
      <c r="O1481" s="2"/>
      <c r="P1481" s="2"/>
      <c r="R1481" s="20" t="s">
        <v>1360</v>
      </c>
      <c r="S1481" s="20" t="s">
        <v>1031</v>
      </c>
    </row>
    <row r="1482" spans="1:19" ht="15" customHeight="1">
      <c r="A1482" s="3">
        <v>10801479</v>
      </c>
      <c r="B1482" s="2">
        <v>10010002</v>
      </c>
      <c r="C1482" s="3">
        <v>1</v>
      </c>
      <c r="D1482" s="3">
        <v>0</v>
      </c>
      <c r="E1482" s="3">
        <v>1</v>
      </c>
      <c r="F1482" s="103" t="s">
        <v>1273</v>
      </c>
      <c r="G1482" s="2"/>
      <c r="H1482" s="2"/>
      <c r="I1482" s="2"/>
      <c r="J1482" s="3" t="s">
        <v>4022</v>
      </c>
      <c r="K1482" s="2"/>
      <c r="L1482" s="2"/>
      <c r="M1482" s="2"/>
      <c r="N1482" s="2"/>
      <c r="O1482" s="2"/>
      <c r="P1482" s="2"/>
      <c r="R1482" s="20" t="s">
        <v>1357</v>
      </c>
      <c r="S1482" s="69" t="s">
        <v>808</v>
      </c>
    </row>
    <row r="1483" spans="1:19" ht="15" customHeight="1">
      <c r="A1483" s="3">
        <v>10801480</v>
      </c>
      <c r="B1483" s="2">
        <v>10010002</v>
      </c>
      <c r="C1483" s="3">
        <v>1</v>
      </c>
      <c r="D1483" s="3">
        <v>0</v>
      </c>
      <c r="E1483" s="3">
        <v>1</v>
      </c>
      <c r="F1483" s="103" t="s">
        <v>2369</v>
      </c>
      <c r="G1483" s="2"/>
      <c r="H1483" s="2"/>
      <c r="I1483" s="2"/>
      <c r="J1483" s="3" t="s">
        <v>4023</v>
      </c>
      <c r="K1483" s="2"/>
      <c r="L1483" s="2"/>
      <c r="M1483" s="2"/>
      <c r="N1483" s="2"/>
      <c r="O1483" s="2"/>
      <c r="P1483" s="2"/>
      <c r="R1483" s="20" t="s">
        <v>1358</v>
      </c>
      <c r="S1483" s="69" t="s">
        <v>808</v>
      </c>
    </row>
    <row r="1484" spans="1:19" ht="15" customHeight="1">
      <c r="A1484" s="3">
        <v>10801481</v>
      </c>
      <c r="B1484" s="2">
        <v>10010002</v>
      </c>
      <c r="C1484" s="3">
        <v>1</v>
      </c>
      <c r="D1484" s="3">
        <v>0</v>
      </c>
      <c r="E1484" s="3">
        <v>1</v>
      </c>
      <c r="F1484" s="103" t="s">
        <v>2370</v>
      </c>
      <c r="G1484" s="2"/>
      <c r="H1484" s="2"/>
      <c r="I1484" s="2"/>
      <c r="J1484" s="3" t="s">
        <v>4024</v>
      </c>
      <c r="K1484" s="2"/>
      <c r="L1484" s="2"/>
      <c r="M1484" s="2"/>
      <c r="N1484" s="2"/>
      <c r="O1484" s="2"/>
      <c r="P1484" s="2"/>
      <c r="R1484" s="20" t="s">
        <v>1359</v>
      </c>
      <c r="S1484" s="69" t="s">
        <v>808</v>
      </c>
    </row>
  </sheetData>
  <pageMargins left="0.7" right="0.7"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09"/>
  <sheetViews>
    <sheetView topLeftCell="L1" workbookViewId="0">
      <pane ySplit="1" topLeftCell="A1492" activePane="bottomLeft" state="frozen"/>
      <selection activeCell="B6" sqref="B6"/>
      <selection pane="bottomLeft" activeCell="T1506" sqref="T1506"/>
    </sheetView>
  </sheetViews>
  <sheetFormatPr defaultRowHeight="15" customHeight="1"/>
  <cols>
    <col min="1" max="1" width="13.42578125" customWidth="1"/>
    <col min="2" max="2" width="36.42578125" customWidth="1"/>
    <col min="3" max="3" width="27" bestFit="1" customWidth="1"/>
    <col min="4" max="4" width="41.5703125" customWidth="1"/>
    <col min="5" max="5" width="27.7109375" customWidth="1"/>
    <col min="6" max="6" width="18.42578125" bestFit="1" customWidth="1"/>
    <col min="7" max="7" width="43.28515625" customWidth="1"/>
    <col min="8" max="8" width="28.7109375" customWidth="1"/>
    <col min="9" max="9" width="33.42578125" customWidth="1"/>
    <col min="10" max="10" width="53.85546875" customWidth="1"/>
    <col min="11" max="11" width="12.42578125" bestFit="1" customWidth="1"/>
    <col min="12" max="12" width="25" customWidth="1"/>
    <col min="13" max="13" width="23.28515625" customWidth="1"/>
    <col min="14" max="14" width="20.7109375" customWidth="1"/>
    <col min="15" max="15" width="17.7109375" customWidth="1"/>
    <col min="16" max="16" width="16.7109375" customWidth="1"/>
    <col min="18" max="18" width="35.140625" bestFit="1" customWidth="1"/>
    <col min="20" max="20" width="18.42578125" bestFit="1" customWidth="1"/>
    <col min="21" max="21" width="13.7109375" bestFit="1" customWidth="1"/>
    <col min="26" max="26" width="10.140625" bestFit="1" customWidth="1"/>
    <col min="27" max="27" width="9.28515625" bestFit="1" customWidth="1"/>
  </cols>
  <sheetData>
    <row r="1" spans="1:27" ht="15" customHeight="1">
      <c r="A1" s="1" t="s">
        <v>82</v>
      </c>
      <c r="B1" s="1" t="s">
        <v>5074</v>
      </c>
      <c r="C1" s="1" t="s">
        <v>6796</v>
      </c>
      <c r="D1" s="1" t="s">
        <v>1368</v>
      </c>
      <c r="E1" s="1" t="s">
        <v>1369</v>
      </c>
      <c r="F1" s="1" t="s">
        <v>6797</v>
      </c>
      <c r="G1" s="1" t="s">
        <v>6798</v>
      </c>
      <c r="H1" s="1" t="s">
        <v>6799</v>
      </c>
      <c r="I1" s="1" t="s">
        <v>6800</v>
      </c>
      <c r="J1" s="1" t="s">
        <v>6801</v>
      </c>
      <c r="K1" s="1" t="s">
        <v>6802</v>
      </c>
      <c r="L1" s="1" t="s">
        <v>6803</v>
      </c>
      <c r="M1" s="1" t="s">
        <v>6804</v>
      </c>
      <c r="N1" s="1" t="s">
        <v>6805</v>
      </c>
      <c r="O1" s="1" t="s">
        <v>6806</v>
      </c>
      <c r="P1" s="1" t="s">
        <v>6807</v>
      </c>
      <c r="R1" s="210" t="s">
        <v>4042</v>
      </c>
      <c r="S1" s="210" t="s">
        <v>169</v>
      </c>
      <c r="T1" s="210" t="s">
        <v>6808</v>
      </c>
      <c r="U1" s="210" t="s">
        <v>6809</v>
      </c>
      <c r="V1" s="210" t="s">
        <v>6810</v>
      </c>
      <c r="W1" s="210"/>
    </row>
    <row r="2" spans="1:27" ht="15" customHeight="1">
      <c r="A2" s="142" t="s">
        <v>98</v>
      </c>
      <c r="B2" s="142" t="s">
        <v>99</v>
      </c>
      <c r="C2" s="142" t="s">
        <v>103</v>
      </c>
      <c r="D2" s="142" t="s">
        <v>171</v>
      </c>
      <c r="E2" s="142" t="s">
        <v>171</v>
      </c>
      <c r="F2" s="142" t="s">
        <v>101</v>
      </c>
      <c r="G2" s="193" t="s">
        <v>6811</v>
      </c>
      <c r="H2" s="142" t="s">
        <v>101</v>
      </c>
      <c r="I2" s="142" t="s">
        <v>1374</v>
      </c>
      <c r="J2" s="142" t="s">
        <v>99</v>
      </c>
      <c r="K2" s="142" t="s">
        <v>101</v>
      </c>
      <c r="L2" s="193" t="s">
        <v>6812</v>
      </c>
      <c r="M2" s="142" t="s">
        <v>6813</v>
      </c>
      <c r="N2" s="142" t="s">
        <v>6814</v>
      </c>
      <c r="O2" s="142" t="s">
        <v>101</v>
      </c>
      <c r="P2" s="142" t="s">
        <v>98</v>
      </c>
      <c r="R2" s="2"/>
      <c r="S2" s="2"/>
      <c r="T2" s="2"/>
      <c r="U2" s="2"/>
      <c r="V2" s="2"/>
    </row>
    <row r="3" spans="1:27" ht="15" customHeight="1">
      <c r="A3" s="142" t="s">
        <v>106</v>
      </c>
      <c r="B3" s="142"/>
      <c r="C3" s="142" t="s">
        <v>106</v>
      </c>
      <c r="D3" s="142"/>
      <c r="E3" s="142"/>
      <c r="F3" s="193" t="s">
        <v>106</v>
      </c>
      <c r="G3" s="193"/>
      <c r="H3" s="142" t="s">
        <v>106</v>
      </c>
      <c r="I3" s="142"/>
      <c r="J3" s="142"/>
      <c r="K3" s="142" t="s">
        <v>106</v>
      </c>
      <c r="L3" s="142" t="s">
        <v>106</v>
      </c>
      <c r="M3" s="142"/>
      <c r="N3" s="142"/>
      <c r="O3" s="142"/>
      <c r="P3" s="142" t="s">
        <v>106</v>
      </c>
      <c r="R3" s="58"/>
      <c r="S3" s="58"/>
      <c r="T3" s="58"/>
      <c r="U3" s="58"/>
      <c r="V3" s="58"/>
    </row>
    <row r="4" spans="1:27" ht="15" customHeight="1">
      <c r="A4" s="2">
        <v>10810001</v>
      </c>
      <c r="B4" s="2"/>
      <c r="C4" s="2">
        <v>1</v>
      </c>
      <c r="D4" s="2"/>
      <c r="E4" s="2"/>
      <c r="F4" s="2">
        <v>0</v>
      </c>
      <c r="G4" s="2"/>
      <c r="H4" s="2">
        <v>0</v>
      </c>
      <c r="I4" s="2"/>
      <c r="J4" s="2"/>
      <c r="K4" s="2">
        <v>0</v>
      </c>
      <c r="L4" s="2">
        <v>2</v>
      </c>
      <c r="M4" s="2">
        <v>7</v>
      </c>
      <c r="N4" s="2"/>
      <c r="O4" s="2">
        <v>0</v>
      </c>
      <c r="P4" s="2">
        <v>10800001</v>
      </c>
      <c r="R4" s="2" t="s">
        <v>175</v>
      </c>
      <c r="S4" s="2" t="s">
        <v>176</v>
      </c>
      <c r="T4" s="2" t="e">
        <f>VLOOKUP(C4,VorgangsAttr!$A:$B,2,FALSE)</f>
        <v>#N/A</v>
      </c>
      <c r="U4" s="2" t="str">
        <f>VLOOKUP(P4,VorgangsAttr!$A:$B,2,FALSE)</f>
        <v>Eintragung</v>
      </c>
      <c r="V4" s="2" t="e">
        <f>VLOOKUP(P4,Vorgang!C:K,7,FALSE)</f>
        <v>#N/A</v>
      </c>
      <c r="Z4">
        <v>10800001</v>
      </c>
      <c r="AA4">
        <v>10810001</v>
      </c>
    </row>
    <row r="5" spans="1:27" ht="15" customHeight="1">
      <c r="A5" s="2">
        <v>10810002</v>
      </c>
      <c r="B5" s="2"/>
      <c r="C5" s="2">
        <v>1</v>
      </c>
      <c r="D5" s="2"/>
      <c r="E5" s="2"/>
      <c r="F5" s="2">
        <v>0</v>
      </c>
      <c r="G5" s="2"/>
      <c r="H5" s="2">
        <v>0</v>
      </c>
      <c r="I5" s="2"/>
      <c r="J5" s="2"/>
      <c r="K5" s="2">
        <v>0</v>
      </c>
      <c r="L5" s="2">
        <v>2</v>
      </c>
      <c r="M5" s="2">
        <v>7</v>
      </c>
      <c r="N5" s="2"/>
      <c r="O5" s="2">
        <v>0</v>
      </c>
      <c r="P5" s="2">
        <v>10800002</v>
      </c>
      <c r="R5" s="2"/>
      <c r="S5" s="2"/>
      <c r="T5" s="2" t="e">
        <f>VLOOKUP(C5,VorgangsAttr!$A:$B,2,FALSE)</f>
        <v>#N/A</v>
      </c>
      <c r="U5" s="2" t="str">
        <f>VLOOKUP(P5,VorgangsAttr!$A:$B,2,FALSE)</f>
        <v>Eintragung</v>
      </c>
      <c r="V5" s="2" t="e">
        <f>VLOOKUP(P5,Vorgang!C:K,7,FALSE)</f>
        <v>#N/A</v>
      </c>
      <c r="Z5">
        <v>10800002</v>
      </c>
      <c r="AA5">
        <v>10810002</v>
      </c>
    </row>
    <row r="6" spans="1:27" ht="15" customHeight="1">
      <c r="A6" s="2">
        <v>10810003</v>
      </c>
      <c r="B6" s="2"/>
      <c r="C6" s="2">
        <v>1</v>
      </c>
      <c r="D6" s="2"/>
      <c r="E6" s="2"/>
      <c r="F6" s="2">
        <v>0</v>
      </c>
      <c r="G6" s="2"/>
      <c r="H6" s="2">
        <v>0</v>
      </c>
      <c r="I6" s="2"/>
      <c r="J6" s="2"/>
      <c r="K6" s="2">
        <v>0</v>
      </c>
      <c r="L6" s="2">
        <v>2</v>
      </c>
      <c r="M6" s="2">
        <v>7</v>
      </c>
      <c r="N6" s="2"/>
      <c r="O6" s="2">
        <v>0</v>
      </c>
      <c r="P6" s="2">
        <v>10800003</v>
      </c>
      <c r="R6" s="2"/>
      <c r="S6" s="2"/>
      <c r="T6" s="2" t="e">
        <f>VLOOKUP(C6,VorgangsAttr!$A:$B,2,FALSE)</f>
        <v>#N/A</v>
      </c>
      <c r="U6" s="2" t="str">
        <f>VLOOKUP(P6,VorgangsAttr!$A:$B,2,FALSE)</f>
        <v>Eintragung</v>
      </c>
      <c r="V6" s="2" t="e">
        <f>VLOOKUP(P6,Vorgang!C:K,7,FALSE)</f>
        <v>#N/A</v>
      </c>
      <c r="Z6">
        <v>10800003</v>
      </c>
      <c r="AA6">
        <v>10810003</v>
      </c>
    </row>
    <row r="7" spans="1:27" ht="15" customHeight="1">
      <c r="A7" s="2">
        <v>10810004</v>
      </c>
      <c r="B7" s="2"/>
      <c r="C7" s="2">
        <v>1</v>
      </c>
      <c r="D7" s="2"/>
      <c r="E7" s="2"/>
      <c r="F7" s="2">
        <v>1</v>
      </c>
      <c r="G7" s="2"/>
      <c r="H7" s="2">
        <v>0</v>
      </c>
      <c r="I7" s="2"/>
      <c r="J7" s="2"/>
      <c r="K7" s="2">
        <v>0</v>
      </c>
      <c r="L7" s="2">
        <v>2</v>
      </c>
      <c r="M7" s="2">
        <v>7</v>
      </c>
      <c r="N7" s="2"/>
      <c r="O7" s="2">
        <v>0</v>
      </c>
      <c r="P7" s="2">
        <v>10800004</v>
      </c>
      <c r="R7" s="2"/>
      <c r="S7" s="2"/>
      <c r="T7" s="2" t="e">
        <f>VLOOKUP(C7,VorgangsAttr!$A:$B,2,FALSE)</f>
        <v>#N/A</v>
      </c>
      <c r="U7" s="2" t="str">
        <f>VLOOKUP(P7,VorgangsAttr!$A:$B,2,FALSE)</f>
        <v>Eintragung</v>
      </c>
      <c r="V7" s="2" t="e">
        <f>VLOOKUP(P7,Vorgang!C:K,7,FALSE)</f>
        <v>#N/A</v>
      </c>
      <c r="Z7">
        <v>10800004</v>
      </c>
      <c r="AA7">
        <v>10810004</v>
      </c>
    </row>
    <row r="8" spans="1:27" ht="15" customHeight="1">
      <c r="A8" s="2">
        <v>10810005</v>
      </c>
      <c r="B8" s="2"/>
      <c r="C8" s="2">
        <v>1</v>
      </c>
      <c r="D8" s="2"/>
      <c r="E8" s="2"/>
      <c r="F8" s="2">
        <v>0</v>
      </c>
      <c r="G8" s="2"/>
      <c r="H8" s="2">
        <v>0</v>
      </c>
      <c r="I8" s="2"/>
      <c r="J8" s="2"/>
      <c r="K8" s="2">
        <v>0</v>
      </c>
      <c r="L8" s="2">
        <v>2</v>
      </c>
      <c r="M8" s="2">
        <v>7</v>
      </c>
      <c r="N8" s="2"/>
      <c r="O8" s="2">
        <v>0</v>
      </c>
      <c r="P8" s="2">
        <v>10800005</v>
      </c>
      <c r="R8" s="2"/>
      <c r="S8" s="2"/>
      <c r="T8" s="2" t="e">
        <f>VLOOKUP(C8,VorgangsAttr!$A:$B,2,FALSE)</f>
        <v>#N/A</v>
      </c>
      <c r="U8" s="2" t="str">
        <f>VLOOKUP(P8,VorgangsAttr!$A:$B,2,FALSE)</f>
        <v>Eintragung</v>
      </c>
      <c r="V8" s="2" t="e">
        <f>VLOOKUP(P8,Vorgang!C:K,7,FALSE)</f>
        <v>#N/A</v>
      </c>
      <c r="Z8">
        <v>10800005</v>
      </c>
      <c r="AA8">
        <v>10810005</v>
      </c>
    </row>
    <row r="9" spans="1:27" ht="15" customHeight="1">
      <c r="A9" s="2">
        <v>10810006</v>
      </c>
      <c r="B9" s="2"/>
      <c r="C9" s="2">
        <v>1</v>
      </c>
      <c r="D9" s="2"/>
      <c r="E9" s="2"/>
      <c r="F9" s="2">
        <v>0</v>
      </c>
      <c r="G9" s="2"/>
      <c r="H9" s="2">
        <v>0</v>
      </c>
      <c r="I9" s="2"/>
      <c r="J9" s="2"/>
      <c r="K9" s="2">
        <v>0</v>
      </c>
      <c r="L9" s="2">
        <v>2</v>
      </c>
      <c r="M9" s="2">
        <v>7</v>
      </c>
      <c r="N9" s="2"/>
      <c r="O9" s="2">
        <v>0</v>
      </c>
      <c r="P9" s="2">
        <v>10800006</v>
      </c>
      <c r="R9" s="2"/>
      <c r="S9" s="2"/>
      <c r="T9" s="2" t="e">
        <f>VLOOKUP(C9,VorgangsAttr!$A:$B,2,FALSE)</f>
        <v>#N/A</v>
      </c>
      <c r="U9" s="2" t="str">
        <f>VLOOKUP(P9,VorgangsAttr!$A:$B,2,FALSE)</f>
        <v>Eintragung</v>
      </c>
      <c r="V9" s="2" t="e">
        <f>VLOOKUP(P9,Vorgang!C:K,7,FALSE)</f>
        <v>#N/A</v>
      </c>
      <c r="Z9">
        <v>10800006</v>
      </c>
      <c r="AA9">
        <v>10810006</v>
      </c>
    </row>
    <row r="10" spans="1:27" ht="15" customHeight="1">
      <c r="A10" s="2">
        <v>10810007</v>
      </c>
      <c r="B10" s="2"/>
      <c r="C10" s="2">
        <v>1</v>
      </c>
      <c r="D10" s="2"/>
      <c r="E10" s="2"/>
      <c r="F10" s="2">
        <v>0</v>
      </c>
      <c r="G10" s="2"/>
      <c r="H10" s="2">
        <v>0</v>
      </c>
      <c r="I10" s="2"/>
      <c r="J10" s="2"/>
      <c r="K10" s="2">
        <v>0</v>
      </c>
      <c r="L10" s="2">
        <v>2</v>
      </c>
      <c r="M10" s="2">
        <v>3</v>
      </c>
      <c r="N10" s="2"/>
      <c r="O10" s="2">
        <v>0</v>
      </c>
      <c r="P10" s="2">
        <v>10800007</v>
      </c>
      <c r="R10" s="2"/>
      <c r="S10" s="2"/>
      <c r="T10" s="2" t="e">
        <f>VLOOKUP(C10,VorgangsAttr!$A:$B,2,FALSE)</f>
        <v>#N/A</v>
      </c>
      <c r="U10" s="2" t="str">
        <f>VLOOKUP(P10,VorgangsAttr!$A:$B,2,FALSE)</f>
        <v>Eintragung</v>
      </c>
      <c r="V10" s="2" t="e">
        <f>VLOOKUP(P10,Vorgang!C:K,7,FALSE)</f>
        <v>#N/A</v>
      </c>
      <c r="Z10">
        <v>10800007</v>
      </c>
      <c r="AA10">
        <v>10810007</v>
      </c>
    </row>
    <row r="11" spans="1:27" ht="15" customHeight="1">
      <c r="A11" s="2">
        <v>10810008</v>
      </c>
      <c r="B11" s="2"/>
      <c r="C11" s="2">
        <v>1</v>
      </c>
      <c r="D11" s="2"/>
      <c r="E11" s="2"/>
      <c r="F11" s="2">
        <v>0</v>
      </c>
      <c r="G11" s="2"/>
      <c r="H11" s="2">
        <v>0</v>
      </c>
      <c r="I11" s="2"/>
      <c r="J11" s="2"/>
      <c r="K11" s="2">
        <v>0</v>
      </c>
      <c r="L11" s="2">
        <v>2</v>
      </c>
      <c r="M11" s="2">
        <v>7</v>
      </c>
      <c r="N11" s="2"/>
      <c r="O11" s="2">
        <v>0</v>
      </c>
      <c r="P11" s="2">
        <v>10800008</v>
      </c>
      <c r="R11" s="2">
        <v>1513</v>
      </c>
      <c r="S11" s="2" t="s">
        <v>176</v>
      </c>
      <c r="T11" s="2" t="e">
        <f>VLOOKUP(C11,VorgangsAttr!$A:$B,2,FALSE)</f>
        <v>#N/A</v>
      </c>
      <c r="U11" s="2" t="str">
        <f>VLOOKUP(P11,VorgangsAttr!$A:$B,2,FALSE)</f>
        <v>Eintragung</v>
      </c>
      <c r="V11" s="2" t="e">
        <f>VLOOKUP(P11,Vorgang!C:K,7,FALSE)</f>
        <v>#N/A</v>
      </c>
      <c r="Z11">
        <v>10800008</v>
      </c>
      <c r="AA11">
        <v>10810008</v>
      </c>
    </row>
    <row r="12" spans="1:27" ht="15" customHeight="1">
      <c r="A12" s="2">
        <v>10810009</v>
      </c>
      <c r="B12" s="2"/>
      <c r="C12" s="2">
        <v>1</v>
      </c>
      <c r="D12" s="2"/>
      <c r="E12" s="2"/>
      <c r="F12" s="2">
        <v>0</v>
      </c>
      <c r="G12" s="2"/>
      <c r="H12" s="2">
        <v>0</v>
      </c>
      <c r="I12" s="2"/>
      <c r="J12" s="2"/>
      <c r="K12" s="2">
        <v>0</v>
      </c>
      <c r="L12" s="2">
        <v>2</v>
      </c>
      <c r="M12" s="2">
        <v>7</v>
      </c>
      <c r="N12" s="2"/>
      <c r="O12" s="2">
        <v>0</v>
      </c>
      <c r="P12" s="2">
        <v>10800009</v>
      </c>
      <c r="R12" s="2" t="s">
        <v>194</v>
      </c>
      <c r="S12" s="2" t="s">
        <v>195</v>
      </c>
      <c r="T12" s="2" t="e">
        <f>VLOOKUP(C12,VorgangsAttr!$A:$B,2,FALSE)</f>
        <v>#N/A</v>
      </c>
      <c r="U12" s="2" t="str">
        <f>VLOOKUP(P12,VorgangsAttr!$A:$B,2,FALSE)</f>
        <v>Eintragung</v>
      </c>
      <c r="V12" s="2" t="e">
        <f>VLOOKUP(P12,Vorgang!C:K,7,FALSE)</f>
        <v>#N/A</v>
      </c>
      <c r="Z12">
        <v>10800009</v>
      </c>
      <c r="AA12">
        <v>10810009</v>
      </c>
    </row>
    <row r="13" spans="1:27" ht="15" customHeight="1">
      <c r="A13" s="2">
        <v>10810010</v>
      </c>
      <c r="B13" s="2"/>
      <c r="C13" s="2">
        <v>1</v>
      </c>
      <c r="D13" s="2"/>
      <c r="E13" s="2"/>
      <c r="F13" s="2">
        <v>0</v>
      </c>
      <c r="G13" s="2"/>
      <c r="H13" s="2">
        <v>0</v>
      </c>
      <c r="I13" s="2"/>
      <c r="J13" s="2"/>
      <c r="K13" s="2">
        <v>0</v>
      </c>
      <c r="L13" s="2">
        <v>2</v>
      </c>
      <c r="M13" s="2">
        <v>7</v>
      </c>
      <c r="N13" s="2"/>
      <c r="O13" s="2">
        <v>0</v>
      </c>
      <c r="P13" s="2">
        <v>10800010</v>
      </c>
      <c r="R13" s="2" t="s">
        <v>196</v>
      </c>
      <c r="S13" s="2" t="s">
        <v>195</v>
      </c>
      <c r="T13" s="2" t="e">
        <f>VLOOKUP(C13,VorgangsAttr!$A:$B,2,FALSE)</f>
        <v>#N/A</v>
      </c>
      <c r="U13" s="2" t="str">
        <f>VLOOKUP(P13,VorgangsAttr!$A:$B,2,FALSE)</f>
        <v>Eintragung</v>
      </c>
      <c r="V13" s="2" t="e">
        <f>VLOOKUP(P13,Vorgang!C:K,7,FALSE)</f>
        <v>#N/A</v>
      </c>
      <c r="Z13">
        <v>10800010</v>
      </c>
      <c r="AA13">
        <v>10810010</v>
      </c>
    </row>
    <row r="14" spans="1:27" ht="15" customHeight="1">
      <c r="A14" s="2">
        <v>10810011</v>
      </c>
      <c r="B14" s="2"/>
      <c r="C14" s="2">
        <v>1</v>
      </c>
      <c r="D14" s="2"/>
      <c r="E14" s="2"/>
      <c r="F14" s="2">
        <v>0</v>
      </c>
      <c r="G14" s="2"/>
      <c r="H14" s="2">
        <v>0</v>
      </c>
      <c r="I14" s="2"/>
      <c r="J14" s="2"/>
      <c r="K14" s="2">
        <v>0</v>
      </c>
      <c r="L14" s="2">
        <v>2</v>
      </c>
      <c r="M14" s="2">
        <v>7</v>
      </c>
      <c r="N14" s="2"/>
      <c r="O14" s="2">
        <v>0</v>
      </c>
      <c r="P14" s="2">
        <v>10800011</v>
      </c>
      <c r="R14" s="2" t="s">
        <v>197</v>
      </c>
      <c r="S14" s="2" t="s">
        <v>195</v>
      </c>
      <c r="T14" s="2" t="e">
        <f>VLOOKUP(C14,VorgangsAttr!$A:$B,2,FALSE)</f>
        <v>#N/A</v>
      </c>
      <c r="U14" s="2" t="str">
        <f>VLOOKUP(P14,VorgangsAttr!$A:$B,2,FALSE)</f>
        <v>Eintragung</v>
      </c>
      <c r="V14" s="2" t="e">
        <f>VLOOKUP(P14,Vorgang!C:K,7,FALSE)</f>
        <v>#N/A</v>
      </c>
      <c r="Z14">
        <v>10800011</v>
      </c>
      <c r="AA14">
        <v>10810011</v>
      </c>
    </row>
    <row r="15" spans="1:27" ht="15" customHeight="1">
      <c r="A15" s="2">
        <v>10810012</v>
      </c>
      <c r="B15" s="2"/>
      <c r="C15" s="2">
        <v>1</v>
      </c>
      <c r="D15" s="2"/>
      <c r="E15" s="2"/>
      <c r="F15" s="2">
        <v>0</v>
      </c>
      <c r="G15" s="2"/>
      <c r="H15" s="2">
        <v>0</v>
      </c>
      <c r="I15" s="2"/>
      <c r="J15" s="2"/>
      <c r="K15" s="2">
        <v>0</v>
      </c>
      <c r="L15" s="2">
        <v>2</v>
      </c>
      <c r="M15" s="2">
        <v>7</v>
      </c>
      <c r="N15" s="2"/>
      <c r="O15" s="2">
        <v>0</v>
      </c>
      <c r="P15" s="2">
        <v>10800012</v>
      </c>
      <c r="R15" s="2" t="s">
        <v>198</v>
      </c>
      <c r="S15" s="2" t="s">
        <v>195</v>
      </c>
      <c r="T15" s="2" t="e">
        <f>VLOOKUP(C15,VorgangsAttr!$A:$B,2,FALSE)</f>
        <v>#N/A</v>
      </c>
      <c r="U15" s="2" t="str">
        <f>VLOOKUP(P15,VorgangsAttr!$A:$B,2,FALSE)</f>
        <v>Eintragung</v>
      </c>
      <c r="V15" s="2" t="e">
        <f>VLOOKUP(P15,Vorgang!C:K,7,FALSE)</f>
        <v>#N/A</v>
      </c>
      <c r="Z15">
        <v>10800012</v>
      </c>
      <c r="AA15">
        <v>10810012</v>
      </c>
    </row>
    <row r="16" spans="1:27" ht="15" customHeight="1">
      <c r="A16" s="2">
        <v>10810013</v>
      </c>
      <c r="B16" s="2"/>
      <c r="C16" s="2">
        <v>1</v>
      </c>
      <c r="D16" s="2"/>
      <c r="E16" s="2"/>
      <c r="F16" s="2">
        <v>1</v>
      </c>
      <c r="G16" s="2"/>
      <c r="H16" s="2">
        <v>0</v>
      </c>
      <c r="I16" s="2"/>
      <c r="J16" s="2"/>
      <c r="K16" s="2">
        <v>0</v>
      </c>
      <c r="L16" s="2">
        <v>2</v>
      </c>
      <c r="M16" s="2">
        <v>7</v>
      </c>
      <c r="N16" s="2"/>
      <c r="O16" s="2">
        <v>0</v>
      </c>
      <c r="P16" s="2">
        <v>10800013</v>
      </c>
      <c r="R16" s="2" t="s">
        <v>199</v>
      </c>
      <c r="S16" s="2" t="s">
        <v>195</v>
      </c>
      <c r="T16" s="2" t="e">
        <f>VLOOKUP(C16,VorgangsAttr!$A:$B,2,FALSE)</f>
        <v>#N/A</v>
      </c>
      <c r="U16" s="2" t="str">
        <f>VLOOKUP(P16,VorgangsAttr!$A:$B,2,FALSE)</f>
        <v>Eintragung</v>
      </c>
      <c r="V16" s="2" t="e">
        <f>VLOOKUP(P16,Vorgang!C:K,7,FALSE)</f>
        <v>#N/A</v>
      </c>
      <c r="Z16">
        <v>10800013</v>
      </c>
      <c r="AA16">
        <v>10810013</v>
      </c>
    </row>
    <row r="17" spans="1:27" ht="15" customHeight="1">
      <c r="A17" s="2">
        <v>10810014</v>
      </c>
      <c r="B17" s="2"/>
      <c r="C17" s="2">
        <v>1</v>
      </c>
      <c r="D17" s="2"/>
      <c r="E17" s="2"/>
      <c r="F17" s="2">
        <v>0</v>
      </c>
      <c r="G17" s="2"/>
      <c r="H17" s="2">
        <v>0</v>
      </c>
      <c r="I17" s="2"/>
      <c r="J17" s="2"/>
      <c r="K17" s="2">
        <v>0</v>
      </c>
      <c r="L17" s="2">
        <v>2</v>
      </c>
      <c r="M17" s="2">
        <v>7</v>
      </c>
      <c r="N17" s="2"/>
      <c r="O17" s="2">
        <v>0</v>
      </c>
      <c r="P17" s="2">
        <v>10800014</v>
      </c>
      <c r="R17" s="2" t="s">
        <v>200</v>
      </c>
      <c r="S17" s="2" t="s">
        <v>195</v>
      </c>
      <c r="T17" s="2" t="e">
        <f>VLOOKUP(C17,VorgangsAttr!$A:$B,2,FALSE)</f>
        <v>#N/A</v>
      </c>
      <c r="U17" s="2" t="str">
        <f>VLOOKUP(P17,VorgangsAttr!$A:$B,2,FALSE)</f>
        <v>Eintragung</v>
      </c>
      <c r="V17" s="2" t="e">
        <f>VLOOKUP(P17,Vorgang!C:K,7,FALSE)</f>
        <v>#N/A</v>
      </c>
      <c r="Z17">
        <v>10800014</v>
      </c>
      <c r="AA17">
        <v>10810014</v>
      </c>
    </row>
    <row r="18" spans="1:27" ht="15" customHeight="1">
      <c r="A18" s="2">
        <v>10810015</v>
      </c>
      <c r="B18" s="2"/>
      <c r="C18" s="2">
        <v>1</v>
      </c>
      <c r="D18" s="2"/>
      <c r="E18" s="2"/>
      <c r="F18" s="2">
        <v>0</v>
      </c>
      <c r="G18" s="2"/>
      <c r="H18" s="2">
        <v>0</v>
      </c>
      <c r="I18" s="2"/>
      <c r="J18" s="2"/>
      <c r="K18" s="2">
        <v>0</v>
      </c>
      <c r="L18" s="2">
        <v>2</v>
      </c>
      <c r="M18" s="2">
        <v>7</v>
      </c>
      <c r="N18" s="2"/>
      <c r="O18" s="2">
        <v>0</v>
      </c>
      <c r="P18" s="2">
        <v>10800015</v>
      </c>
      <c r="R18" s="2" t="s">
        <v>201</v>
      </c>
      <c r="S18" s="2" t="s">
        <v>195</v>
      </c>
      <c r="T18" s="2" t="e">
        <f>VLOOKUP(C18,VorgangsAttr!$A:$B,2,FALSE)</f>
        <v>#N/A</v>
      </c>
      <c r="U18" s="2" t="str">
        <f>VLOOKUP(P18,VorgangsAttr!$A:$B,2,FALSE)</f>
        <v>Eintragung</v>
      </c>
      <c r="V18" s="2" t="e">
        <f>VLOOKUP(P18,Vorgang!C:K,7,FALSE)</f>
        <v>#N/A</v>
      </c>
      <c r="Z18">
        <v>10800015</v>
      </c>
      <c r="AA18">
        <v>10810015</v>
      </c>
    </row>
    <row r="19" spans="1:27" ht="15" customHeight="1">
      <c r="A19" s="2">
        <v>10810016</v>
      </c>
      <c r="B19" s="2"/>
      <c r="C19" s="2">
        <v>1</v>
      </c>
      <c r="D19" s="2"/>
      <c r="E19" s="2"/>
      <c r="F19" s="2">
        <v>0</v>
      </c>
      <c r="G19" s="2"/>
      <c r="H19" s="2">
        <v>0</v>
      </c>
      <c r="I19" s="2"/>
      <c r="J19" s="2"/>
      <c r="K19" s="2">
        <v>0</v>
      </c>
      <c r="L19" s="2">
        <v>2</v>
      </c>
      <c r="M19" s="2">
        <v>7</v>
      </c>
      <c r="N19" s="2"/>
      <c r="O19" s="2">
        <v>0</v>
      </c>
      <c r="P19" s="2">
        <v>10800016</v>
      </c>
      <c r="R19" s="2" t="s">
        <v>202</v>
      </c>
      <c r="S19" s="2" t="s">
        <v>195</v>
      </c>
      <c r="T19" s="2" t="e">
        <f>VLOOKUP(C19,VorgangsAttr!$A:$B,2,FALSE)</f>
        <v>#N/A</v>
      </c>
      <c r="U19" s="2" t="str">
        <f>VLOOKUP(P19,VorgangsAttr!$A:$B,2,FALSE)</f>
        <v>Eintragung</v>
      </c>
      <c r="V19" s="2" t="e">
        <f>VLOOKUP(P19,Vorgang!C:K,7,FALSE)</f>
        <v>#N/A</v>
      </c>
      <c r="Z19">
        <v>10800016</v>
      </c>
      <c r="AA19">
        <v>10810016</v>
      </c>
    </row>
    <row r="20" spans="1:27" ht="15" customHeight="1">
      <c r="A20" s="2">
        <v>10810017</v>
      </c>
      <c r="B20" s="2"/>
      <c r="C20" s="2">
        <v>1</v>
      </c>
      <c r="D20" s="2"/>
      <c r="E20" s="2"/>
      <c r="F20" s="2">
        <v>0</v>
      </c>
      <c r="G20" s="2"/>
      <c r="H20" s="2">
        <v>0</v>
      </c>
      <c r="I20" s="2"/>
      <c r="J20" s="2"/>
      <c r="K20" s="2">
        <v>0</v>
      </c>
      <c r="L20" s="2">
        <v>2</v>
      </c>
      <c r="M20" s="2">
        <v>7</v>
      </c>
      <c r="N20" s="2"/>
      <c r="O20" s="2">
        <v>0</v>
      </c>
      <c r="P20" s="2">
        <v>10800017</v>
      </c>
      <c r="R20" s="2" t="s">
        <v>203</v>
      </c>
      <c r="S20" s="2" t="s">
        <v>195</v>
      </c>
      <c r="T20" s="2" t="e">
        <f>VLOOKUP(C20,VorgangsAttr!$A:$B,2,FALSE)</f>
        <v>#N/A</v>
      </c>
      <c r="U20" s="2" t="str">
        <f>VLOOKUP(P20,VorgangsAttr!$A:$B,2,FALSE)</f>
        <v>Eintragung</v>
      </c>
      <c r="V20" s="2" t="e">
        <f>VLOOKUP(P20,Vorgang!C:K,7,FALSE)</f>
        <v>#N/A</v>
      </c>
      <c r="Z20">
        <v>10800017</v>
      </c>
      <c r="AA20">
        <v>10810017</v>
      </c>
    </row>
    <row r="21" spans="1:27" ht="15" customHeight="1">
      <c r="A21" s="2">
        <v>10810018</v>
      </c>
      <c r="B21" s="2"/>
      <c r="C21" s="2">
        <v>1</v>
      </c>
      <c r="D21" s="2"/>
      <c r="E21" s="2"/>
      <c r="F21" s="2">
        <v>0</v>
      </c>
      <c r="G21" s="2"/>
      <c r="H21" s="2">
        <v>0</v>
      </c>
      <c r="I21" s="2"/>
      <c r="J21" s="2"/>
      <c r="K21" s="2">
        <v>0</v>
      </c>
      <c r="L21" s="2">
        <v>2</v>
      </c>
      <c r="M21" s="2">
        <v>7</v>
      </c>
      <c r="N21" s="2"/>
      <c r="O21" s="2">
        <v>0</v>
      </c>
      <c r="P21" s="2">
        <v>10800018</v>
      </c>
      <c r="R21" s="2" t="s">
        <v>204</v>
      </c>
      <c r="S21" s="2" t="s">
        <v>195</v>
      </c>
      <c r="T21" s="2" t="e">
        <f>VLOOKUP(C21,VorgangsAttr!$A:$B,2,FALSE)</f>
        <v>#N/A</v>
      </c>
      <c r="U21" s="2" t="str">
        <f>VLOOKUP(P21,VorgangsAttr!$A:$B,2,FALSE)</f>
        <v>Eintragung</v>
      </c>
      <c r="V21" s="2" t="e">
        <f>VLOOKUP(P21,Vorgang!C:K,7,FALSE)</f>
        <v>#N/A</v>
      </c>
      <c r="Z21">
        <v>10800018</v>
      </c>
      <c r="AA21">
        <v>10810018</v>
      </c>
    </row>
    <row r="22" spans="1:27" ht="15" customHeight="1">
      <c r="A22" s="2">
        <v>10810019</v>
      </c>
      <c r="B22" s="2"/>
      <c r="C22" s="2">
        <v>1</v>
      </c>
      <c r="D22" s="2"/>
      <c r="E22" s="2"/>
      <c r="F22" s="2">
        <v>0</v>
      </c>
      <c r="G22" s="2"/>
      <c r="H22" s="2">
        <v>0</v>
      </c>
      <c r="I22" s="2"/>
      <c r="J22" s="2"/>
      <c r="K22" s="2">
        <v>0</v>
      </c>
      <c r="L22" s="2">
        <v>2</v>
      </c>
      <c r="M22" s="2">
        <v>7</v>
      </c>
      <c r="N22" s="2"/>
      <c r="O22" s="2">
        <v>0</v>
      </c>
      <c r="P22" s="2">
        <v>10800019</v>
      </c>
      <c r="R22" s="2" t="s">
        <v>205</v>
      </c>
      <c r="S22" s="2" t="s">
        <v>195</v>
      </c>
      <c r="T22" s="2" t="e">
        <f>VLOOKUP(C22,VorgangsAttr!$A:$B,2,FALSE)</f>
        <v>#N/A</v>
      </c>
      <c r="U22" s="2" t="str">
        <f>VLOOKUP(P22,VorgangsAttr!$A:$B,2,FALSE)</f>
        <v>Eintragung</v>
      </c>
      <c r="V22" s="2" t="e">
        <f>VLOOKUP(P22,Vorgang!C:K,7,FALSE)</f>
        <v>#N/A</v>
      </c>
      <c r="Z22">
        <v>10800019</v>
      </c>
      <c r="AA22">
        <v>10810019</v>
      </c>
    </row>
    <row r="23" spans="1:27" ht="15" customHeight="1">
      <c r="A23" s="2">
        <v>10810020</v>
      </c>
      <c r="B23" s="2"/>
      <c r="C23" s="2">
        <v>1</v>
      </c>
      <c r="D23" s="2"/>
      <c r="E23" s="2"/>
      <c r="F23" s="2">
        <v>0</v>
      </c>
      <c r="G23" s="2"/>
      <c r="H23" s="2">
        <v>0</v>
      </c>
      <c r="I23" s="2"/>
      <c r="J23" s="2"/>
      <c r="K23" s="2">
        <v>0</v>
      </c>
      <c r="L23" s="2">
        <v>2</v>
      </c>
      <c r="M23" s="2">
        <v>7</v>
      </c>
      <c r="N23" s="2"/>
      <c r="O23" s="2">
        <v>0</v>
      </c>
      <c r="P23" s="2">
        <v>10800020</v>
      </c>
      <c r="R23" s="2" t="s">
        <v>206</v>
      </c>
      <c r="S23" s="2" t="s">
        <v>195</v>
      </c>
      <c r="T23" s="2" t="e">
        <f>VLOOKUP(C23,VorgangsAttr!$A:$B,2,FALSE)</f>
        <v>#N/A</v>
      </c>
      <c r="U23" s="2" t="str">
        <f>VLOOKUP(P23,VorgangsAttr!$A:$B,2,FALSE)</f>
        <v>Eintragung</v>
      </c>
      <c r="V23" s="2" t="e">
        <f>VLOOKUP(P23,Vorgang!C:K,7,FALSE)</f>
        <v>#N/A</v>
      </c>
      <c r="Z23">
        <v>10800020</v>
      </c>
      <c r="AA23">
        <v>10810020</v>
      </c>
    </row>
    <row r="24" spans="1:27" ht="15" customHeight="1">
      <c r="A24" s="2">
        <v>10810021</v>
      </c>
      <c r="B24" s="2"/>
      <c r="C24" s="2">
        <v>1</v>
      </c>
      <c r="D24" s="2"/>
      <c r="E24" s="2"/>
      <c r="F24" s="2">
        <v>0</v>
      </c>
      <c r="G24" s="2"/>
      <c r="H24" s="2">
        <v>0</v>
      </c>
      <c r="I24" s="2"/>
      <c r="J24" s="2"/>
      <c r="K24" s="2">
        <v>0</v>
      </c>
      <c r="L24" s="2">
        <v>2</v>
      </c>
      <c r="M24" s="2">
        <v>7</v>
      </c>
      <c r="N24" s="2"/>
      <c r="O24" s="2">
        <v>0</v>
      </c>
      <c r="P24" s="2">
        <v>10800021</v>
      </c>
      <c r="R24" s="2" t="s">
        <v>207</v>
      </c>
      <c r="S24" s="2" t="s">
        <v>195</v>
      </c>
      <c r="T24" s="2" t="e">
        <f>VLOOKUP(C24,VorgangsAttr!$A:$B,2,FALSE)</f>
        <v>#N/A</v>
      </c>
      <c r="U24" s="2" t="str">
        <f>VLOOKUP(P24,VorgangsAttr!$A:$B,2,FALSE)</f>
        <v>Eintragung</v>
      </c>
      <c r="V24" s="2" t="e">
        <f>VLOOKUP(P24,Vorgang!C:K,7,FALSE)</f>
        <v>#N/A</v>
      </c>
      <c r="Z24">
        <v>10800021</v>
      </c>
      <c r="AA24">
        <v>10810021</v>
      </c>
    </row>
    <row r="25" spans="1:27" ht="15" customHeight="1">
      <c r="A25" s="2">
        <v>10810022</v>
      </c>
      <c r="B25" s="2"/>
      <c r="C25" s="2">
        <v>1</v>
      </c>
      <c r="D25" s="2"/>
      <c r="E25" s="2"/>
      <c r="F25" s="2">
        <v>0</v>
      </c>
      <c r="G25" s="2"/>
      <c r="H25" s="2">
        <v>0</v>
      </c>
      <c r="I25" s="2"/>
      <c r="J25" s="2"/>
      <c r="K25" s="2">
        <v>0</v>
      </c>
      <c r="L25" s="2">
        <v>2</v>
      </c>
      <c r="M25" s="2">
        <v>7</v>
      </c>
      <c r="N25" s="2"/>
      <c r="O25" s="2">
        <v>0</v>
      </c>
      <c r="P25" s="2">
        <v>10800022</v>
      </c>
      <c r="R25" s="2" t="s">
        <v>208</v>
      </c>
      <c r="S25" s="2" t="s">
        <v>195</v>
      </c>
      <c r="T25" s="2" t="e">
        <f>VLOOKUP(C25,VorgangsAttr!$A:$B,2,FALSE)</f>
        <v>#N/A</v>
      </c>
      <c r="U25" s="2" t="str">
        <f>VLOOKUP(P25,VorgangsAttr!$A:$B,2,FALSE)</f>
        <v>Eintragung</v>
      </c>
      <c r="V25" s="2" t="e">
        <f>VLOOKUP(P25,Vorgang!C:K,7,FALSE)</f>
        <v>#N/A</v>
      </c>
      <c r="Z25">
        <v>10800022</v>
      </c>
      <c r="AA25">
        <v>10810022</v>
      </c>
    </row>
    <row r="26" spans="1:27" ht="15" customHeight="1">
      <c r="A26" s="2">
        <v>10810023</v>
      </c>
      <c r="B26" s="2"/>
      <c r="C26" s="2">
        <v>1</v>
      </c>
      <c r="D26" s="2"/>
      <c r="E26" s="2"/>
      <c r="F26" s="2">
        <v>0</v>
      </c>
      <c r="G26" s="2"/>
      <c r="H26" s="2">
        <v>0</v>
      </c>
      <c r="I26" s="2"/>
      <c r="J26" s="2"/>
      <c r="K26" s="2">
        <v>0</v>
      </c>
      <c r="L26" s="2">
        <v>2</v>
      </c>
      <c r="M26" s="2">
        <v>7</v>
      </c>
      <c r="N26" s="2"/>
      <c r="O26" s="2">
        <v>0</v>
      </c>
      <c r="P26" s="2">
        <v>10800023</v>
      </c>
      <c r="R26" s="2" t="s">
        <v>209</v>
      </c>
      <c r="S26" s="2" t="s">
        <v>195</v>
      </c>
      <c r="T26" s="2" t="e">
        <f>VLOOKUP(C26,VorgangsAttr!$A:$B,2,FALSE)</f>
        <v>#N/A</v>
      </c>
      <c r="U26" s="2" t="str">
        <f>VLOOKUP(P26,VorgangsAttr!$A:$B,2,FALSE)</f>
        <v>Eintragung</v>
      </c>
      <c r="V26" s="2" t="e">
        <f>VLOOKUP(P26,Vorgang!C:K,7,FALSE)</f>
        <v>#N/A</v>
      </c>
      <c r="Z26">
        <v>10800023</v>
      </c>
      <c r="AA26">
        <v>10810023</v>
      </c>
    </row>
    <row r="27" spans="1:27" ht="15" customHeight="1">
      <c r="A27" s="2">
        <v>10810024</v>
      </c>
      <c r="B27" s="2"/>
      <c r="C27" s="2">
        <v>1</v>
      </c>
      <c r="D27" s="2"/>
      <c r="E27" s="2"/>
      <c r="F27" s="2">
        <v>0</v>
      </c>
      <c r="G27" s="2"/>
      <c r="H27" s="2">
        <v>0</v>
      </c>
      <c r="I27" s="2"/>
      <c r="J27" s="2"/>
      <c r="K27" s="2">
        <v>0</v>
      </c>
      <c r="L27" s="2">
        <v>2</v>
      </c>
      <c r="M27" s="2">
        <v>7</v>
      </c>
      <c r="N27" s="2"/>
      <c r="O27" s="2">
        <v>0</v>
      </c>
      <c r="P27" s="2">
        <v>10800024</v>
      </c>
      <c r="R27" s="2" t="s">
        <v>210</v>
      </c>
      <c r="S27" s="2" t="s">
        <v>195</v>
      </c>
      <c r="T27" s="2" t="e">
        <f>VLOOKUP(C27,VorgangsAttr!$A:$B,2,FALSE)</f>
        <v>#N/A</v>
      </c>
      <c r="U27" s="2" t="str">
        <f>VLOOKUP(P27,VorgangsAttr!$A:$B,2,FALSE)</f>
        <v>Eintragung</v>
      </c>
      <c r="V27" s="2" t="e">
        <f>VLOOKUP(P27,Vorgang!C:K,7,FALSE)</f>
        <v>#N/A</v>
      </c>
      <c r="Z27">
        <v>10800024</v>
      </c>
      <c r="AA27">
        <v>10810024</v>
      </c>
    </row>
    <row r="28" spans="1:27" ht="15" customHeight="1">
      <c r="A28" s="2">
        <v>10810025</v>
      </c>
      <c r="B28" s="2"/>
      <c r="C28" s="2">
        <v>1</v>
      </c>
      <c r="D28" s="2"/>
      <c r="E28" s="2"/>
      <c r="F28" s="2">
        <v>0</v>
      </c>
      <c r="G28" s="2"/>
      <c r="H28" s="2">
        <v>0</v>
      </c>
      <c r="I28" s="2"/>
      <c r="J28" s="2"/>
      <c r="K28" s="2">
        <v>0</v>
      </c>
      <c r="L28" s="2">
        <v>2</v>
      </c>
      <c r="M28" s="2">
        <v>7</v>
      </c>
      <c r="N28" s="2"/>
      <c r="O28" s="2">
        <v>0</v>
      </c>
      <c r="P28" s="2">
        <v>10800025</v>
      </c>
      <c r="R28" s="2" t="s">
        <v>211</v>
      </c>
      <c r="S28" s="2" t="s">
        <v>195</v>
      </c>
      <c r="T28" s="2" t="e">
        <f>VLOOKUP(C28,VorgangsAttr!$A:$B,2,FALSE)</f>
        <v>#N/A</v>
      </c>
      <c r="U28" s="2" t="str">
        <f>VLOOKUP(P28,VorgangsAttr!$A:$B,2,FALSE)</f>
        <v>Eintragung</v>
      </c>
      <c r="V28" s="2" t="e">
        <f>VLOOKUP(P28,Vorgang!C:K,7,FALSE)</f>
        <v>#N/A</v>
      </c>
      <c r="Z28">
        <v>10800025</v>
      </c>
      <c r="AA28">
        <v>10810025</v>
      </c>
    </row>
    <row r="29" spans="1:27" ht="15" customHeight="1">
      <c r="A29" s="2">
        <v>10810026</v>
      </c>
      <c r="B29" s="2"/>
      <c r="C29" s="2">
        <v>1</v>
      </c>
      <c r="D29" s="2"/>
      <c r="E29" s="2"/>
      <c r="F29" s="2">
        <v>0</v>
      </c>
      <c r="G29" s="2"/>
      <c r="H29" s="2">
        <v>0</v>
      </c>
      <c r="I29" s="2"/>
      <c r="J29" s="2"/>
      <c r="K29" s="2">
        <v>0</v>
      </c>
      <c r="L29" s="2">
        <v>2</v>
      </c>
      <c r="M29" s="2">
        <v>7</v>
      </c>
      <c r="N29" s="2"/>
      <c r="O29" s="2">
        <v>0</v>
      </c>
      <c r="P29" s="2">
        <v>10800026</v>
      </c>
      <c r="R29" s="2" t="s">
        <v>212</v>
      </c>
      <c r="S29" s="2" t="s">
        <v>195</v>
      </c>
      <c r="T29" s="2" t="e">
        <f>VLOOKUP(C29,VorgangsAttr!$A:$B,2,FALSE)</f>
        <v>#N/A</v>
      </c>
      <c r="U29" s="2" t="str">
        <f>VLOOKUP(P29,VorgangsAttr!$A:$B,2,FALSE)</f>
        <v>Eintragung</v>
      </c>
      <c r="V29" s="2" t="e">
        <f>VLOOKUP(P29,Vorgang!C:K,7,FALSE)</f>
        <v>#N/A</v>
      </c>
      <c r="Z29">
        <v>10800026</v>
      </c>
      <c r="AA29">
        <v>10810026</v>
      </c>
    </row>
    <row r="30" spans="1:27" ht="15" customHeight="1">
      <c r="A30" s="2">
        <v>10810027</v>
      </c>
      <c r="B30" s="2"/>
      <c r="C30" s="2">
        <v>1</v>
      </c>
      <c r="D30" s="2"/>
      <c r="E30" s="2"/>
      <c r="F30" s="2">
        <v>0</v>
      </c>
      <c r="G30" s="2"/>
      <c r="H30" s="2">
        <v>0</v>
      </c>
      <c r="I30" s="2"/>
      <c r="J30" s="2"/>
      <c r="K30" s="2">
        <v>0</v>
      </c>
      <c r="L30" s="2">
        <v>2</v>
      </c>
      <c r="M30" s="2">
        <v>7</v>
      </c>
      <c r="N30" s="2"/>
      <c r="O30" s="2">
        <v>0</v>
      </c>
      <c r="P30" s="2">
        <v>10800027</v>
      </c>
      <c r="R30" s="2" t="s">
        <v>213</v>
      </c>
      <c r="S30" s="2" t="s">
        <v>195</v>
      </c>
      <c r="T30" s="2" t="e">
        <f>VLOOKUP(C30,VorgangsAttr!$A:$B,2,FALSE)</f>
        <v>#N/A</v>
      </c>
      <c r="U30" s="2" t="str">
        <f>VLOOKUP(P30,VorgangsAttr!$A:$B,2,FALSE)</f>
        <v>Eintragung</v>
      </c>
      <c r="V30" s="2" t="e">
        <f>VLOOKUP(P30,Vorgang!C:K,7,FALSE)</f>
        <v>#N/A</v>
      </c>
      <c r="Z30">
        <v>10800027</v>
      </c>
      <c r="AA30">
        <v>10810027</v>
      </c>
    </row>
    <row r="31" spans="1:27" ht="15" customHeight="1">
      <c r="A31" s="2">
        <v>10810028</v>
      </c>
      <c r="B31" s="2"/>
      <c r="C31" s="2">
        <v>1</v>
      </c>
      <c r="D31" s="2"/>
      <c r="E31" s="2"/>
      <c r="F31" s="2">
        <v>0</v>
      </c>
      <c r="G31" s="2"/>
      <c r="H31" s="2">
        <v>0</v>
      </c>
      <c r="I31" s="2"/>
      <c r="J31" s="2"/>
      <c r="K31" s="2">
        <v>0</v>
      </c>
      <c r="L31" s="2">
        <v>2</v>
      </c>
      <c r="M31" s="2">
        <v>7</v>
      </c>
      <c r="N31" s="2"/>
      <c r="O31" s="2">
        <v>0</v>
      </c>
      <c r="P31" s="2">
        <v>10800028</v>
      </c>
      <c r="R31" s="2" t="s">
        <v>214</v>
      </c>
      <c r="S31" s="2" t="s">
        <v>195</v>
      </c>
      <c r="T31" s="2" t="e">
        <f>VLOOKUP(C31,VorgangsAttr!$A:$B,2,FALSE)</f>
        <v>#N/A</v>
      </c>
      <c r="U31" s="2" t="str">
        <f>VLOOKUP(P31,VorgangsAttr!$A:$B,2,FALSE)</f>
        <v>Eintragung</v>
      </c>
      <c r="V31" s="2" t="e">
        <f>VLOOKUP(P31,Vorgang!C:K,7,FALSE)</f>
        <v>#N/A</v>
      </c>
      <c r="Z31">
        <v>10800028</v>
      </c>
      <c r="AA31">
        <v>10810028</v>
      </c>
    </row>
    <row r="32" spans="1:27" ht="15" customHeight="1">
      <c r="A32" s="2">
        <v>10810029</v>
      </c>
      <c r="B32" s="2"/>
      <c r="C32" s="2">
        <v>1</v>
      </c>
      <c r="D32" s="2"/>
      <c r="E32" s="2"/>
      <c r="F32" s="2">
        <v>0</v>
      </c>
      <c r="G32" s="2"/>
      <c r="H32" s="2">
        <v>0</v>
      </c>
      <c r="I32" s="2"/>
      <c r="J32" s="2"/>
      <c r="K32" s="2">
        <v>0</v>
      </c>
      <c r="L32" s="2">
        <v>2</v>
      </c>
      <c r="M32" s="2">
        <v>7</v>
      </c>
      <c r="N32" s="2"/>
      <c r="O32" s="2">
        <v>0</v>
      </c>
      <c r="P32" s="2">
        <v>10800029</v>
      </c>
      <c r="R32" s="2" t="s">
        <v>215</v>
      </c>
      <c r="S32" s="2" t="s">
        <v>195</v>
      </c>
      <c r="T32" s="2" t="e">
        <f>VLOOKUP(C32,VorgangsAttr!$A:$B,2,FALSE)</f>
        <v>#N/A</v>
      </c>
      <c r="U32" s="2" t="str">
        <f>VLOOKUP(P32,VorgangsAttr!$A:$B,2,FALSE)</f>
        <v>Eintragung</v>
      </c>
      <c r="V32" s="2" t="e">
        <f>VLOOKUP(P32,Vorgang!C:K,7,FALSE)</f>
        <v>#N/A</v>
      </c>
      <c r="Z32">
        <v>10800029</v>
      </c>
      <c r="AA32">
        <v>10810029</v>
      </c>
    </row>
    <row r="33" spans="1:27" ht="15" customHeight="1">
      <c r="A33" s="2">
        <v>10810030</v>
      </c>
      <c r="B33" s="2"/>
      <c r="C33" s="2">
        <v>1</v>
      </c>
      <c r="D33" s="2"/>
      <c r="E33" s="2"/>
      <c r="F33" s="2">
        <v>0</v>
      </c>
      <c r="G33" s="2"/>
      <c r="H33" s="2">
        <v>0</v>
      </c>
      <c r="I33" s="2"/>
      <c r="J33" s="2"/>
      <c r="K33" s="2">
        <v>0</v>
      </c>
      <c r="L33" s="2">
        <v>2</v>
      </c>
      <c r="M33" s="2">
        <v>7</v>
      </c>
      <c r="N33" s="2"/>
      <c r="O33" s="2">
        <v>0</v>
      </c>
      <c r="P33" s="2">
        <v>10800030</v>
      </c>
      <c r="R33" s="2" t="s">
        <v>216</v>
      </c>
      <c r="S33" s="2" t="s">
        <v>195</v>
      </c>
      <c r="T33" s="2" t="e">
        <f>VLOOKUP(C33,VorgangsAttr!$A:$B,2,FALSE)</f>
        <v>#N/A</v>
      </c>
      <c r="U33" s="2" t="str">
        <f>VLOOKUP(P33,VorgangsAttr!$A:$B,2,FALSE)</f>
        <v>Eintragung</v>
      </c>
      <c r="V33" s="2" t="e">
        <f>VLOOKUP(P33,Vorgang!C:K,7,FALSE)</f>
        <v>#N/A</v>
      </c>
      <c r="Z33">
        <v>10800030</v>
      </c>
      <c r="AA33">
        <v>10810030</v>
      </c>
    </row>
    <row r="34" spans="1:27" ht="15" customHeight="1">
      <c r="A34" s="2">
        <v>10810031</v>
      </c>
      <c r="B34" s="2"/>
      <c r="C34" s="2">
        <v>1</v>
      </c>
      <c r="D34" s="2"/>
      <c r="E34" s="2"/>
      <c r="F34" s="2">
        <v>0</v>
      </c>
      <c r="G34" s="2"/>
      <c r="H34" s="2">
        <v>0</v>
      </c>
      <c r="I34" s="2"/>
      <c r="J34" s="2"/>
      <c r="K34" s="2">
        <v>0</v>
      </c>
      <c r="L34" s="2">
        <v>2</v>
      </c>
      <c r="M34" s="2">
        <v>7</v>
      </c>
      <c r="N34" s="2"/>
      <c r="O34" s="2">
        <v>0</v>
      </c>
      <c r="P34" s="2">
        <v>10800031</v>
      </c>
      <c r="R34" s="2" t="s">
        <v>217</v>
      </c>
      <c r="S34" s="2" t="s">
        <v>195</v>
      </c>
      <c r="T34" s="2" t="e">
        <f>VLOOKUP(C34,VorgangsAttr!$A:$B,2,FALSE)</f>
        <v>#N/A</v>
      </c>
      <c r="U34" s="2" t="str">
        <f>VLOOKUP(P34,VorgangsAttr!$A:$B,2,FALSE)</f>
        <v>Eintragung</v>
      </c>
      <c r="V34" s="2" t="e">
        <f>VLOOKUP(P34,Vorgang!C:K,7,FALSE)</f>
        <v>#N/A</v>
      </c>
      <c r="Z34">
        <v>10800031</v>
      </c>
      <c r="AA34">
        <v>10810031</v>
      </c>
    </row>
    <row r="35" spans="1:27" ht="15" customHeight="1">
      <c r="A35" s="2">
        <v>10810032</v>
      </c>
      <c r="B35" s="2"/>
      <c r="C35" s="2">
        <v>1</v>
      </c>
      <c r="D35" s="2"/>
      <c r="E35" s="2"/>
      <c r="F35" s="2">
        <v>0</v>
      </c>
      <c r="G35" s="2"/>
      <c r="H35" s="2">
        <v>0</v>
      </c>
      <c r="I35" s="2"/>
      <c r="J35" s="2"/>
      <c r="K35" s="2">
        <v>0</v>
      </c>
      <c r="L35" s="2">
        <v>2</v>
      </c>
      <c r="M35" s="2">
        <v>7</v>
      </c>
      <c r="N35" s="2"/>
      <c r="O35" s="2">
        <v>0</v>
      </c>
      <c r="P35" s="2">
        <v>10800032</v>
      </c>
      <c r="R35" s="2" t="s">
        <v>218</v>
      </c>
      <c r="S35" s="2" t="s">
        <v>195</v>
      </c>
      <c r="T35" s="2" t="e">
        <f>VLOOKUP(C35,VorgangsAttr!$A:$B,2,FALSE)</f>
        <v>#N/A</v>
      </c>
      <c r="U35" s="2" t="str">
        <f>VLOOKUP(P35,VorgangsAttr!$A:$B,2,FALSE)</f>
        <v>Eintragung</v>
      </c>
      <c r="V35" s="2" t="e">
        <f>VLOOKUP(P35,Vorgang!C:K,7,FALSE)</f>
        <v>#N/A</v>
      </c>
      <c r="Z35">
        <v>10800032</v>
      </c>
      <c r="AA35">
        <v>10810032</v>
      </c>
    </row>
    <row r="36" spans="1:27" ht="15" customHeight="1">
      <c r="A36" s="2">
        <v>10810033</v>
      </c>
      <c r="B36" s="2"/>
      <c r="C36" s="2">
        <v>1</v>
      </c>
      <c r="D36" s="2"/>
      <c r="E36" s="2"/>
      <c r="F36" s="2">
        <v>0</v>
      </c>
      <c r="G36" s="2"/>
      <c r="H36" s="2">
        <v>0</v>
      </c>
      <c r="I36" s="2"/>
      <c r="J36" s="2"/>
      <c r="K36" s="2">
        <v>0</v>
      </c>
      <c r="L36" s="2">
        <v>2</v>
      </c>
      <c r="M36" s="2">
        <v>7</v>
      </c>
      <c r="N36" s="2"/>
      <c r="O36" s="2">
        <v>0</v>
      </c>
      <c r="P36" s="2">
        <v>10800033</v>
      </c>
      <c r="R36" s="2" t="s">
        <v>219</v>
      </c>
      <c r="S36" s="2" t="s">
        <v>195</v>
      </c>
      <c r="T36" s="2" t="e">
        <f>VLOOKUP(C36,VorgangsAttr!$A:$B,2,FALSE)</f>
        <v>#N/A</v>
      </c>
      <c r="U36" s="2" t="str">
        <f>VLOOKUP(P36,VorgangsAttr!$A:$B,2,FALSE)</f>
        <v>Eintragung</v>
      </c>
      <c r="V36" s="2" t="e">
        <f>VLOOKUP(P36,Vorgang!C:K,7,FALSE)</f>
        <v>#N/A</v>
      </c>
      <c r="Z36">
        <v>10800033</v>
      </c>
      <c r="AA36">
        <v>10810033</v>
      </c>
    </row>
    <row r="37" spans="1:27" ht="15" customHeight="1">
      <c r="A37" s="2">
        <v>10810034</v>
      </c>
      <c r="B37" s="2"/>
      <c r="C37" s="2">
        <v>1</v>
      </c>
      <c r="D37" s="2"/>
      <c r="E37" s="2"/>
      <c r="F37" s="2">
        <v>0</v>
      </c>
      <c r="G37" s="2"/>
      <c r="H37" s="2">
        <v>0</v>
      </c>
      <c r="I37" s="2"/>
      <c r="J37" s="2"/>
      <c r="K37" s="2">
        <v>0</v>
      </c>
      <c r="L37" s="2">
        <v>2</v>
      </c>
      <c r="M37" s="2">
        <v>7</v>
      </c>
      <c r="N37" s="2"/>
      <c r="O37" s="2">
        <v>0</v>
      </c>
      <c r="P37" s="2">
        <v>10800034</v>
      </c>
      <c r="R37" s="2" t="s">
        <v>220</v>
      </c>
      <c r="S37" s="2" t="s">
        <v>195</v>
      </c>
      <c r="T37" s="2" t="e">
        <f>VLOOKUP(C37,VorgangsAttr!$A:$B,2,FALSE)</f>
        <v>#N/A</v>
      </c>
      <c r="U37" s="2" t="str">
        <f>VLOOKUP(P37,VorgangsAttr!$A:$B,2,FALSE)</f>
        <v>Eintragung</v>
      </c>
      <c r="V37" s="2" t="e">
        <f>VLOOKUP(P37,Vorgang!C:K,7,FALSE)</f>
        <v>#N/A</v>
      </c>
      <c r="Z37">
        <v>10800034</v>
      </c>
      <c r="AA37">
        <v>10810034</v>
      </c>
    </row>
    <row r="38" spans="1:27" ht="15" customHeight="1">
      <c r="A38" s="2">
        <v>10810035</v>
      </c>
      <c r="B38" s="2"/>
      <c r="C38" s="2">
        <v>1</v>
      </c>
      <c r="D38" s="2"/>
      <c r="E38" s="2"/>
      <c r="F38" s="2">
        <v>0</v>
      </c>
      <c r="G38" s="2"/>
      <c r="H38" s="2">
        <v>0</v>
      </c>
      <c r="I38" s="2"/>
      <c r="J38" s="2"/>
      <c r="K38" s="2">
        <v>0</v>
      </c>
      <c r="L38" s="2">
        <v>2</v>
      </c>
      <c r="M38" s="2">
        <v>7</v>
      </c>
      <c r="N38" s="2"/>
      <c r="O38" s="2">
        <v>0</v>
      </c>
      <c r="P38" s="2">
        <v>10800035</v>
      </c>
      <c r="R38" s="2" t="s">
        <v>221</v>
      </c>
      <c r="S38" s="2" t="s">
        <v>195</v>
      </c>
      <c r="T38" s="2" t="e">
        <f>VLOOKUP(C38,VorgangsAttr!$A:$B,2,FALSE)</f>
        <v>#N/A</v>
      </c>
      <c r="U38" s="2" t="str">
        <f>VLOOKUP(P38,VorgangsAttr!$A:$B,2,FALSE)</f>
        <v>Eintragung</v>
      </c>
      <c r="V38" s="2" t="e">
        <f>VLOOKUP(P38,Vorgang!C:K,7,FALSE)</f>
        <v>#N/A</v>
      </c>
      <c r="Z38">
        <v>10800035</v>
      </c>
      <c r="AA38">
        <v>10810035</v>
      </c>
    </row>
    <row r="39" spans="1:27" ht="15" customHeight="1">
      <c r="A39" s="2">
        <v>10810036</v>
      </c>
      <c r="B39" s="2"/>
      <c r="C39" s="2">
        <v>1</v>
      </c>
      <c r="D39" s="2"/>
      <c r="E39" s="2"/>
      <c r="F39" s="2">
        <v>0</v>
      </c>
      <c r="G39" s="2"/>
      <c r="H39" s="2">
        <v>0</v>
      </c>
      <c r="I39" s="2"/>
      <c r="J39" s="2"/>
      <c r="K39" s="2">
        <v>0</v>
      </c>
      <c r="L39" s="2">
        <v>2</v>
      </c>
      <c r="M39" s="2">
        <v>7</v>
      </c>
      <c r="N39" s="2"/>
      <c r="O39" s="2">
        <v>0</v>
      </c>
      <c r="P39" s="2">
        <v>10800036</v>
      </c>
      <c r="R39" s="2" t="s">
        <v>222</v>
      </c>
      <c r="S39" s="2" t="s">
        <v>195</v>
      </c>
      <c r="T39" s="2" t="e">
        <f>VLOOKUP(C39,VorgangsAttr!$A:$B,2,FALSE)</f>
        <v>#N/A</v>
      </c>
      <c r="U39" s="2" t="str">
        <f>VLOOKUP(P39,VorgangsAttr!$A:$B,2,FALSE)</f>
        <v>Eintragung</v>
      </c>
      <c r="V39" s="2" t="e">
        <f>VLOOKUP(P39,Vorgang!C:K,7,FALSE)</f>
        <v>#N/A</v>
      </c>
      <c r="Z39">
        <v>10800036</v>
      </c>
      <c r="AA39">
        <v>10810036</v>
      </c>
    </row>
    <row r="40" spans="1:27" ht="15" customHeight="1">
      <c r="A40" s="2">
        <v>10810037</v>
      </c>
      <c r="B40" s="2"/>
      <c r="C40" s="2">
        <v>1</v>
      </c>
      <c r="D40" s="2"/>
      <c r="E40" s="2"/>
      <c r="F40" s="2">
        <v>0</v>
      </c>
      <c r="G40" s="2"/>
      <c r="H40" s="2">
        <v>0</v>
      </c>
      <c r="I40" s="2"/>
      <c r="J40" s="2"/>
      <c r="K40" s="2">
        <v>0</v>
      </c>
      <c r="L40" s="2">
        <v>2</v>
      </c>
      <c r="M40" s="2">
        <v>7</v>
      </c>
      <c r="N40" s="2"/>
      <c r="O40" s="2">
        <v>0</v>
      </c>
      <c r="P40" s="2">
        <v>10800037</v>
      </c>
      <c r="R40" s="2" t="s">
        <v>223</v>
      </c>
      <c r="S40" s="2" t="s">
        <v>195</v>
      </c>
      <c r="T40" s="2" t="e">
        <f>VLOOKUP(C40,VorgangsAttr!$A:$B,2,FALSE)</f>
        <v>#N/A</v>
      </c>
      <c r="U40" s="2" t="str">
        <f>VLOOKUP(P40,VorgangsAttr!$A:$B,2,FALSE)</f>
        <v>Eintragung</v>
      </c>
      <c r="V40" s="2" t="e">
        <f>VLOOKUP(P40,Vorgang!C:K,7,FALSE)</f>
        <v>#N/A</v>
      </c>
      <c r="Z40">
        <v>10800037</v>
      </c>
      <c r="AA40">
        <v>10810037</v>
      </c>
    </row>
    <row r="41" spans="1:27" ht="15" customHeight="1">
      <c r="A41" s="2">
        <v>10810038</v>
      </c>
      <c r="B41" s="2"/>
      <c r="C41" s="2">
        <v>1</v>
      </c>
      <c r="D41" s="2"/>
      <c r="E41" s="2"/>
      <c r="F41" s="2">
        <v>0</v>
      </c>
      <c r="G41" s="2"/>
      <c r="H41" s="2">
        <v>0</v>
      </c>
      <c r="I41" s="2"/>
      <c r="J41" s="2"/>
      <c r="K41" s="2">
        <v>0</v>
      </c>
      <c r="L41" s="2">
        <v>2</v>
      </c>
      <c r="M41" s="2">
        <v>7</v>
      </c>
      <c r="N41" s="2"/>
      <c r="O41" s="2">
        <v>0</v>
      </c>
      <c r="P41" s="2">
        <v>10800038</v>
      </c>
      <c r="R41" s="2" t="s">
        <v>224</v>
      </c>
      <c r="S41" s="2" t="s">
        <v>195</v>
      </c>
      <c r="T41" s="2" t="e">
        <f>VLOOKUP(C41,VorgangsAttr!$A:$B,2,FALSE)</f>
        <v>#N/A</v>
      </c>
      <c r="U41" s="2" t="str">
        <f>VLOOKUP(P41,VorgangsAttr!$A:$B,2,FALSE)</f>
        <v>Eintragung</v>
      </c>
      <c r="V41" s="2" t="e">
        <f>VLOOKUP(P41,Vorgang!C:K,7,FALSE)</f>
        <v>#N/A</v>
      </c>
      <c r="Z41">
        <v>10800038</v>
      </c>
      <c r="AA41">
        <v>10810038</v>
      </c>
    </row>
    <row r="42" spans="1:27" ht="15" customHeight="1">
      <c r="A42" s="2">
        <v>10810039</v>
      </c>
      <c r="B42" s="2"/>
      <c r="C42" s="2">
        <v>1</v>
      </c>
      <c r="D42" s="2"/>
      <c r="E42" s="2"/>
      <c r="F42" s="2">
        <v>0</v>
      </c>
      <c r="G42" s="2"/>
      <c r="H42" s="2">
        <v>0</v>
      </c>
      <c r="I42" s="2"/>
      <c r="J42" s="2"/>
      <c r="K42" s="2">
        <v>0</v>
      </c>
      <c r="L42" s="2">
        <v>2</v>
      </c>
      <c r="M42" s="2">
        <v>7</v>
      </c>
      <c r="N42" s="2"/>
      <c r="O42" s="2">
        <v>0</v>
      </c>
      <c r="P42" s="2">
        <v>10800039</v>
      </c>
      <c r="R42" s="2" t="s">
        <v>225</v>
      </c>
      <c r="S42" s="2" t="s">
        <v>195</v>
      </c>
      <c r="T42" s="2" t="e">
        <f>VLOOKUP(C42,VorgangsAttr!$A:$B,2,FALSE)</f>
        <v>#N/A</v>
      </c>
      <c r="U42" s="2" t="str">
        <f>VLOOKUP(P42,VorgangsAttr!$A:$B,2,FALSE)</f>
        <v>Eintragung</v>
      </c>
      <c r="V42" s="2" t="e">
        <f>VLOOKUP(P42,Vorgang!C:K,7,FALSE)</f>
        <v>#N/A</v>
      </c>
      <c r="Z42">
        <v>10800039</v>
      </c>
      <c r="AA42">
        <v>10810039</v>
      </c>
    </row>
    <row r="43" spans="1:27" ht="15" customHeight="1">
      <c r="A43" s="2">
        <v>10810040</v>
      </c>
      <c r="B43" s="2"/>
      <c r="C43" s="2">
        <v>1</v>
      </c>
      <c r="D43" s="2"/>
      <c r="E43" s="2"/>
      <c r="F43" s="2">
        <v>0</v>
      </c>
      <c r="G43" s="2"/>
      <c r="H43" s="2">
        <v>0</v>
      </c>
      <c r="I43" s="2"/>
      <c r="J43" s="2"/>
      <c r="K43" s="2">
        <v>0</v>
      </c>
      <c r="L43" s="2">
        <v>2</v>
      </c>
      <c r="M43" s="2">
        <v>7</v>
      </c>
      <c r="N43" s="2"/>
      <c r="O43" s="2">
        <v>0</v>
      </c>
      <c r="P43" s="2">
        <v>10800040</v>
      </c>
      <c r="R43" s="2" t="s">
        <v>226</v>
      </c>
      <c r="S43" s="2" t="s">
        <v>195</v>
      </c>
      <c r="T43" s="2" t="e">
        <f>VLOOKUP(C43,VorgangsAttr!$A:$B,2,FALSE)</f>
        <v>#N/A</v>
      </c>
      <c r="U43" s="2" t="str">
        <f>VLOOKUP(P43,VorgangsAttr!$A:$B,2,FALSE)</f>
        <v>Eintragung</v>
      </c>
      <c r="V43" s="2" t="e">
        <f>VLOOKUP(P43,Vorgang!C:K,7,FALSE)</f>
        <v>#N/A</v>
      </c>
      <c r="Z43">
        <v>10800040</v>
      </c>
      <c r="AA43">
        <v>10810040</v>
      </c>
    </row>
    <row r="44" spans="1:27" ht="15" customHeight="1">
      <c r="A44" s="2">
        <v>10810041</v>
      </c>
      <c r="B44" s="2"/>
      <c r="C44" s="2">
        <v>1</v>
      </c>
      <c r="D44" s="2"/>
      <c r="E44" s="2"/>
      <c r="F44" s="2">
        <v>0</v>
      </c>
      <c r="G44" s="2"/>
      <c r="H44" s="2">
        <v>0</v>
      </c>
      <c r="I44" s="2"/>
      <c r="J44" s="2"/>
      <c r="K44" s="2">
        <v>0</v>
      </c>
      <c r="L44" s="2">
        <v>2</v>
      </c>
      <c r="M44" s="2">
        <v>7</v>
      </c>
      <c r="N44" s="2"/>
      <c r="O44" s="2">
        <v>0</v>
      </c>
      <c r="P44" s="2">
        <v>10800041</v>
      </c>
      <c r="R44" s="2" t="s">
        <v>227</v>
      </c>
      <c r="S44" s="2" t="s">
        <v>195</v>
      </c>
      <c r="T44" s="2" t="e">
        <f>VLOOKUP(C44,VorgangsAttr!$A:$B,2,FALSE)</f>
        <v>#N/A</v>
      </c>
      <c r="U44" s="2" t="str">
        <f>VLOOKUP(P44,VorgangsAttr!$A:$B,2,FALSE)</f>
        <v>Eintragung</v>
      </c>
      <c r="V44" s="2" t="e">
        <f>VLOOKUP(P44,Vorgang!C:K,7,FALSE)</f>
        <v>#N/A</v>
      </c>
      <c r="Z44">
        <v>10800041</v>
      </c>
      <c r="AA44">
        <v>10810041</v>
      </c>
    </row>
    <row r="45" spans="1:27" ht="15" customHeight="1">
      <c r="A45" s="2">
        <v>10810042</v>
      </c>
      <c r="B45" s="2"/>
      <c r="C45" s="2">
        <v>1</v>
      </c>
      <c r="D45" s="2"/>
      <c r="E45" s="2"/>
      <c r="F45" s="2">
        <v>0</v>
      </c>
      <c r="G45" s="2"/>
      <c r="H45" s="2">
        <v>0</v>
      </c>
      <c r="I45" s="2"/>
      <c r="J45" s="2"/>
      <c r="K45" s="2">
        <v>0</v>
      </c>
      <c r="L45" s="2">
        <v>2</v>
      </c>
      <c r="M45" s="2">
        <v>7</v>
      </c>
      <c r="N45" s="2"/>
      <c r="O45" s="2">
        <v>0</v>
      </c>
      <c r="P45" s="2">
        <v>10800042</v>
      </c>
      <c r="R45" s="2" t="s">
        <v>228</v>
      </c>
      <c r="S45" s="2" t="s">
        <v>195</v>
      </c>
      <c r="T45" s="2" t="e">
        <f>VLOOKUP(C45,VorgangsAttr!$A:$B,2,FALSE)</f>
        <v>#N/A</v>
      </c>
      <c r="U45" s="2" t="str">
        <f>VLOOKUP(P45,VorgangsAttr!$A:$B,2,FALSE)</f>
        <v>Eintragung</v>
      </c>
      <c r="V45" s="2" t="e">
        <f>VLOOKUP(P45,Vorgang!C:K,7,FALSE)</f>
        <v>#N/A</v>
      </c>
      <c r="Z45">
        <v>10800042</v>
      </c>
      <c r="AA45">
        <v>10810042</v>
      </c>
    </row>
    <row r="46" spans="1:27" ht="15" customHeight="1">
      <c r="A46" s="2">
        <v>10810043</v>
      </c>
      <c r="B46" s="2"/>
      <c r="C46" s="2">
        <v>1</v>
      </c>
      <c r="D46" s="2"/>
      <c r="E46" s="2"/>
      <c r="F46" s="2">
        <v>0</v>
      </c>
      <c r="G46" s="2"/>
      <c r="H46" s="2">
        <v>0</v>
      </c>
      <c r="I46" s="2"/>
      <c r="J46" s="2"/>
      <c r="K46" s="2">
        <v>0</v>
      </c>
      <c r="L46" s="2">
        <v>2</v>
      </c>
      <c r="M46" s="2">
        <v>7</v>
      </c>
      <c r="N46" s="2"/>
      <c r="O46" s="2">
        <v>0</v>
      </c>
      <c r="P46" s="2">
        <v>10800043</v>
      </c>
      <c r="R46" s="2" t="s">
        <v>229</v>
      </c>
      <c r="S46" s="2" t="s">
        <v>195</v>
      </c>
      <c r="T46" s="2" t="e">
        <f>VLOOKUP(C46,VorgangsAttr!$A:$B,2,FALSE)</f>
        <v>#N/A</v>
      </c>
      <c r="U46" s="2" t="str">
        <f>VLOOKUP(P46,VorgangsAttr!$A:$B,2,FALSE)</f>
        <v>Eintragung</v>
      </c>
      <c r="V46" s="2" t="e">
        <f>VLOOKUP(P46,Vorgang!C:K,7,FALSE)</f>
        <v>#N/A</v>
      </c>
      <c r="Z46">
        <v>10800043</v>
      </c>
      <c r="AA46">
        <v>10810043</v>
      </c>
    </row>
    <row r="47" spans="1:27" ht="15" customHeight="1">
      <c r="A47" s="2">
        <v>10810044</v>
      </c>
      <c r="B47" s="2"/>
      <c r="C47" s="2">
        <v>1</v>
      </c>
      <c r="D47" s="2"/>
      <c r="E47" s="2"/>
      <c r="F47" s="2">
        <v>0</v>
      </c>
      <c r="G47" s="2"/>
      <c r="H47" s="2">
        <v>0</v>
      </c>
      <c r="I47" s="2"/>
      <c r="J47" s="2"/>
      <c r="K47" s="2">
        <v>0</v>
      </c>
      <c r="L47" s="2">
        <v>2</v>
      </c>
      <c r="M47" s="2">
        <v>7</v>
      </c>
      <c r="N47" s="2"/>
      <c r="O47" s="2">
        <v>0</v>
      </c>
      <c r="P47" s="2">
        <v>10800044</v>
      </c>
      <c r="R47" s="2" t="s">
        <v>230</v>
      </c>
      <c r="S47" s="2" t="s">
        <v>195</v>
      </c>
      <c r="T47" s="2" t="e">
        <f>VLOOKUP(C47,VorgangsAttr!$A:$B,2,FALSE)</f>
        <v>#N/A</v>
      </c>
      <c r="U47" s="2" t="str">
        <f>VLOOKUP(P47,VorgangsAttr!$A:$B,2,FALSE)</f>
        <v>Eintragung</v>
      </c>
      <c r="V47" s="2" t="e">
        <f>VLOOKUP(P47,Vorgang!C:K,7,FALSE)</f>
        <v>#N/A</v>
      </c>
      <c r="Z47">
        <v>10800044</v>
      </c>
      <c r="AA47">
        <v>10810044</v>
      </c>
    </row>
    <row r="48" spans="1:27" ht="15" customHeight="1">
      <c r="A48" s="2">
        <v>10810045</v>
      </c>
      <c r="B48" s="2"/>
      <c r="C48" s="2">
        <v>1</v>
      </c>
      <c r="D48" s="2"/>
      <c r="E48" s="2"/>
      <c r="F48" s="2">
        <v>0</v>
      </c>
      <c r="G48" s="2"/>
      <c r="H48" s="2">
        <v>0</v>
      </c>
      <c r="I48" s="2"/>
      <c r="J48" s="2"/>
      <c r="K48" s="2">
        <v>0</v>
      </c>
      <c r="L48" s="2">
        <v>2</v>
      </c>
      <c r="M48" s="2">
        <v>7</v>
      </c>
      <c r="N48" s="2"/>
      <c r="O48" s="2">
        <v>0</v>
      </c>
      <c r="P48" s="2">
        <v>10800045</v>
      </c>
      <c r="R48" s="2" t="s">
        <v>231</v>
      </c>
      <c r="S48" s="2" t="s">
        <v>195</v>
      </c>
      <c r="T48" s="2" t="e">
        <f>VLOOKUP(C48,VorgangsAttr!$A:$B,2,FALSE)</f>
        <v>#N/A</v>
      </c>
      <c r="U48" s="2" t="str">
        <f>VLOOKUP(P48,VorgangsAttr!$A:$B,2,FALSE)</f>
        <v>Eintragung</v>
      </c>
      <c r="V48" s="2" t="e">
        <f>VLOOKUP(P48,Vorgang!C:K,7,FALSE)</f>
        <v>#N/A</v>
      </c>
      <c r="Z48">
        <v>10800045</v>
      </c>
      <c r="AA48">
        <v>10810045</v>
      </c>
    </row>
    <row r="49" spans="1:27" ht="15" customHeight="1">
      <c r="A49" s="2">
        <v>10810046</v>
      </c>
      <c r="B49" s="2"/>
      <c r="C49" s="2">
        <v>1</v>
      </c>
      <c r="D49" s="2"/>
      <c r="E49" s="2"/>
      <c r="F49" s="2">
        <v>0</v>
      </c>
      <c r="G49" s="2"/>
      <c r="H49" s="2">
        <v>0</v>
      </c>
      <c r="I49" s="2"/>
      <c r="J49" s="2"/>
      <c r="K49" s="2">
        <v>0</v>
      </c>
      <c r="L49" s="2">
        <v>2</v>
      </c>
      <c r="M49" s="2">
        <v>7</v>
      </c>
      <c r="N49" s="2"/>
      <c r="O49" s="2">
        <v>0</v>
      </c>
      <c r="P49" s="2">
        <v>10800046</v>
      </c>
      <c r="R49" s="2" t="s">
        <v>232</v>
      </c>
      <c r="S49" s="2" t="s">
        <v>195</v>
      </c>
      <c r="T49" s="2" t="e">
        <f>VLOOKUP(C49,VorgangsAttr!$A:$B,2,FALSE)</f>
        <v>#N/A</v>
      </c>
      <c r="U49" s="2" t="str">
        <f>VLOOKUP(P49,VorgangsAttr!$A:$B,2,FALSE)</f>
        <v>Eintragung</v>
      </c>
      <c r="V49" s="2" t="e">
        <f>VLOOKUP(P49,Vorgang!C:K,7,FALSE)</f>
        <v>#N/A</v>
      </c>
      <c r="Z49">
        <v>10800046</v>
      </c>
      <c r="AA49">
        <v>10810046</v>
      </c>
    </row>
    <row r="50" spans="1:27" ht="15" customHeight="1">
      <c r="A50" s="2">
        <v>10810047</v>
      </c>
      <c r="B50" s="2"/>
      <c r="C50" s="2">
        <v>1</v>
      </c>
      <c r="D50" s="2"/>
      <c r="E50" s="2"/>
      <c r="F50" s="2">
        <v>0</v>
      </c>
      <c r="G50" s="2"/>
      <c r="H50" s="2">
        <v>0</v>
      </c>
      <c r="I50" s="2"/>
      <c r="J50" s="2"/>
      <c r="K50" s="2">
        <v>0</v>
      </c>
      <c r="L50" s="2">
        <v>2</v>
      </c>
      <c r="M50" s="2">
        <v>7</v>
      </c>
      <c r="N50" s="2"/>
      <c r="O50" s="2">
        <v>0</v>
      </c>
      <c r="P50" s="2">
        <v>10800047</v>
      </c>
      <c r="R50" s="2" t="s">
        <v>233</v>
      </c>
      <c r="S50" s="2" t="s">
        <v>195</v>
      </c>
      <c r="T50" s="2" t="e">
        <f>VLOOKUP(C50,VorgangsAttr!$A:$B,2,FALSE)</f>
        <v>#N/A</v>
      </c>
      <c r="U50" s="2" t="str">
        <f>VLOOKUP(P50,VorgangsAttr!$A:$B,2,FALSE)</f>
        <v>Eintragung</v>
      </c>
      <c r="V50" s="2" t="e">
        <f>VLOOKUP(P50,Vorgang!C:K,7,FALSE)</f>
        <v>#N/A</v>
      </c>
      <c r="Z50">
        <v>10800047</v>
      </c>
      <c r="AA50">
        <v>10810047</v>
      </c>
    </row>
    <row r="51" spans="1:27" ht="15" customHeight="1">
      <c r="A51" s="2">
        <v>10810048</v>
      </c>
      <c r="B51" s="2"/>
      <c r="C51" s="2">
        <v>1</v>
      </c>
      <c r="D51" s="2"/>
      <c r="E51" s="2"/>
      <c r="F51" s="2">
        <v>0</v>
      </c>
      <c r="G51" s="2"/>
      <c r="H51" s="2">
        <v>0</v>
      </c>
      <c r="I51" s="2"/>
      <c r="J51" s="2"/>
      <c r="K51" s="2">
        <v>0</v>
      </c>
      <c r="L51" s="2">
        <v>2</v>
      </c>
      <c r="M51" s="2">
        <v>7</v>
      </c>
      <c r="N51" s="2"/>
      <c r="O51" s="2">
        <v>0</v>
      </c>
      <c r="P51" s="2">
        <v>10800048</v>
      </c>
      <c r="R51" s="2" t="s">
        <v>234</v>
      </c>
      <c r="S51" s="2" t="s">
        <v>195</v>
      </c>
      <c r="T51" s="2" t="e">
        <f>VLOOKUP(C51,VorgangsAttr!$A:$B,2,FALSE)</f>
        <v>#N/A</v>
      </c>
      <c r="U51" s="2" t="str">
        <f>VLOOKUP(P51,VorgangsAttr!$A:$B,2,FALSE)</f>
        <v>Eintragung</v>
      </c>
      <c r="V51" s="2" t="e">
        <f>VLOOKUP(P51,Vorgang!C:K,7,FALSE)</f>
        <v>#N/A</v>
      </c>
      <c r="Z51">
        <v>10800048</v>
      </c>
      <c r="AA51">
        <v>10810048</v>
      </c>
    </row>
    <row r="52" spans="1:27" ht="15" customHeight="1">
      <c r="A52" s="2">
        <v>10810049</v>
      </c>
      <c r="B52" s="2"/>
      <c r="C52" s="2">
        <v>1</v>
      </c>
      <c r="D52" s="2"/>
      <c r="E52" s="2"/>
      <c r="F52" s="2">
        <v>0</v>
      </c>
      <c r="G52" s="2"/>
      <c r="H52" s="2">
        <v>0</v>
      </c>
      <c r="I52" s="2"/>
      <c r="J52" s="2"/>
      <c r="K52" s="2">
        <v>0</v>
      </c>
      <c r="L52" s="2">
        <v>2</v>
      </c>
      <c r="M52" s="2">
        <v>7</v>
      </c>
      <c r="N52" s="2"/>
      <c r="O52" s="2">
        <v>0</v>
      </c>
      <c r="P52" s="2">
        <v>10800049</v>
      </c>
      <c r="R52" s="2" t="s">
        <v>235</v>
      </c>
      <c r="S52" s="2" t="s">
        <v>195</v>
      </c>
      <c r="T52" s="2" t="e">
        <f>VLOOKUP(C52,VorgangsAttr!$A:$B,2,FALSE)</f>
        <v>#N/A</v>
      </c>
      <c r="U52" s="2" t="str">
        <f>VLOOKUP(P52,VorgangsAttr!$A:$B,2,FALSE)</f>
        <v>Eintragung</v>
      </c>
      <c r="V52" s="2" t="e">
        <f>VLOOKUP(P52,Vorgang!C:K,7,FALSE)</f>
        <v>#N/A</v>
      </c>
      <c r="Z52">
        <v>10800049</v>
      </c>
      <c r="AA52">
        <v>10810049</v>
      </c>
    </row>
    <row r="53" spans="1:27" ht="15" customHeight="1">
      <c r="A53" s="2">
        <v>10810050</v>
      </c>
      <c r="B53" s="2"/>
      <c r="C53" s="2">
        <v>1</v>
      </c>
      <c r="D53" s="2"/>
      <c r="E53" s="2"/>
      <c r="F53" s="2">
        <v>0</v>
      </c>
      <c r="G53" s="2"/>
      <c r="H53" s="2">
        <v>0</v>
      </c>
      <c r="I53" s="2"/>
      <c r="J53" s="2"/>
      <c r="K53" s="2">
        <v>0</v>
      </c>
      <c r="L53" s="2">
        <v>2</v>
      </c>
      <c r="M53" s="2">
        <v>7</v>
      </c>
      <c r="N53" s="2"/>
      <c r="O53" s="2">
        <v>0</v>
      </c>
      <c r="P53" s="2">
        <v>10800050</v>
      </c>
      <c r="R53" s="2" t="s">
        <v>236</v>
      </c>
      <c r="S53" s="2" t="s">
        <v>195</v>
      </c>
      <c r="T53" s="2" t="e">
        <f>VLOOKUP(C53,VorgangsAttr!$A:$B,2,FALSE)</f>
        <v>#N/A</v>
      </c>
      <c r="U53" s="2" t="str">
        <f>VLOOKUP(P53,VorgangsAttr!$A:$B,2,FALSE)</f>
        <v>Eintragung</v>
      </c>
      <c r="V53" s="2" t="e">
        <f>VLOOKUP(P53,Vorgang!C:K,7,FALSE)</f>
        <v>#N/A</v>
      </c>
      <c r="Z53">
        <v>10800050</v>
      </c>
      <c r="AA53">
        <v>10810050</v>
      </c>
    </row>
    <row r="54" spans="1:27" ht="15" customHeight="1">
      <c r="A54" s="2">
        <v>10810051</v>
      </c>
      <c r="B54" s="2"/>
      <c r="C54" s="2">
        <v>1</v>
      </c>
      <c r="D54" s="2"/>
      <c r="E54" s="2"/>
      <c r="F54" s="2">
        <v>0</v>
      </c>
      <c r="G54" s="2"/>
      <c r="H54" s="2">
        <v>0</v>
      </c>
      <c r="I54" s="2"/>
      <c r="J54" s="2"/>
      <c r="K54" s="2">
        <v>0</v>
      </c>
      <c r="L54" s="2">
        <v>2</v>
      </c>
      <c r="M54" s="2">
        <v>7</v>
      </c>
      <c r="N54" s="2"/>
      <c r="O54" s="2">
        <v>0</v>
      </c>
      <c r="P54" s="2">
        <v>10800051</v>
      </c>
      <c r="R54" s="2" t="s">
        <v>237</v>
      </c>
      <c r="S54" s="2" t="s">
        <v>195</v>
      </c>
      <c r="T54" s="2" t="e">
        <f>VLOOKUP(C54,VorgangsAttr!$A:$B,2,FALSE)</f>
        <v>#N/A</v>
      </c>
      <c r="U54" s="2" t="str">
        <f>VLOOKUP(P54,VorgangsAttr!$A:$B,2,FALSE)</f>
        <v>Eintragung</v>
      </c>
      <c r="V54" s="2" t="e">
        <f>VLOOKUP(P54,Vorgang!C:K,7,FALSE)</f>
        <v>#N/A</v>
      </c>
      <c r="Z54">
        <v>10800051</v>
      </c>
      <c r="AA54">
        <v>10810051</v>
      </c>
    </row>
    <row r="55" spans="1:27" ht="15" customHeight="1">
      <c r="A55" s="2">
        <v>10810052</v>
      </c>
      <c r="B55" s="2"/>
      <c r="C55" s="2">
        <v>1</v>
      </c>
      <c r="D55" s="2"/>
      <c r="E55" s="2"/>
      <c r="F55" s="2">
        <v>0</v>
      </c>
      <c r="G55" s="2"/>
      <c r="H55" s="2">
        <v>0</v>
      </c>
      <c r="I55" s="2"/>
      <c r="J55" s="2"/>
      <c r="K55" s="2">
        <v>0</v>
      </c>
      <c r="L55" s="2">
        <v>2</v>
      </c>
      <c r="M55" s="2">
        <v>7</v>
      </c>
      <c r="N55" s="2"/>
      <c r="O55" s="2">
        <v>0</v>
      </c>
      <c r="P55" s="2">
        <v>10800052</v>
      </c>
      <c r="R55" s="2" t="s">
        <v>238</v>
      </c>
      <c r="S55" s="2" t="s">
        <v>195</v>
      </c>
      <c r="T55" s="2" t="e">
        <f>VLOOKUP(C55,VorgangsAttr!$A:$B,2,FALSE)</f>
        <v>#N/A</v>
      </c>
      <c r="U55" s="2" t="str">
        <f>VLOOKUP(P55,VorgangsAttr!$A:$B,2,FALSE)</f>
        <v>Eintragung</v>
      </c>
      <c r="V55" s="2" t="e">
        <f>VLOOKUP(P55,Vorgang!C:K,7,FALSE)</f>
        <v>#N/A</v>
      </c>
      <c r="Z55">
        <v>10800052</v>
      </c>
      <c r="AA55">
        <v>10810052</v>
      </c>
    </row>
    <row r="56" spans="1:27" ht="15" customHeight="1">
      <c r="A56" s="2">
        <v>10810053</v>
      </c>
      <c r="B56" s="2"/>
      <c r="C56" s="2">
        <v>1</v>
      </c>
      <c r="D56" s="2"/>
      <c r="E56" s="2"/>
      <c r="F56" s="2">
        <v>0</v>
      </c>
      <c r="G56" s="2"/>
      <c r="H56" s="2">
        <v>0</v>
      </c>
      <c r="I56" s="2"/>
      <c r="J56" s="2"/>
      <c r="K56" s="2">
        <v>0</v>
      </c>
      <c r="L56" s="2">
        <v>2</v>
      </c>
      <c r="M56" s="2">
        <v>7</v>
      </c>
      <c r="N56" s="2"/>
      <c r="O56" s="2">
        <v>0</v>
      </c>
      <c r="P56" s="2">
        <v>10800053</v>
      </c>
      <c r="R56" s="2" t="s">
        <v>239</v>
      </c>
      <c r="S56" s="2" t="s">
        <v>195</v>
      </c>
      <c r="T56" s="2" t="e">
        <f>VLOOKUP(C56,VorgangsAttr!$A:$B,2,FALSE)</f>
        <v>#N/A</v>
      </c>
      <c r="U56" s="2" t="str">
        <f>VLOOKUP(P56,VorgangsAttr!$A:$B,2,FALSE)</f>
        <v>Eintragung</v>
      </c>
      <c r="V56" s="2" t="e">
        <f>VLOOKUP(P56,Vorgang!C:K,7,FALSE)</f>
        <v>#N/A</v>
      </c>
      <c r="Z56">
        <v>10800053</v>
      </c>
      <c r="AA56">
        <v>10810053</v>
      </c>
    </row>
    <row r="57" spans="1:27" ht="15" customHeight="1">
      <c r="A57" s="2">
        <v>10810054</v>
      </c>
      <c r="B57" s="2"/>
      <c r="C57" s="2">
        <v>1</v>
      </c>
      <c r="D57" s="2"/>
      <c r="E57" s="2"/>
      <c r="F57" s="2">
        <v>0</v>
      </c>
      <c r="G57" s="2"/>
      <c r="H57" s="2">
        <v>0</v>
      </c>
      <c r="I57" s="2"/>
      <c r="J57" s="2"/>
      <c r="K57" s="2">
        <v>0</v>
      </c>
      <c r="L57" s="2">
        <v>2</v>
      </c>
      <c r="M57" s="2">
        <v>7</v>
      </c>
      <c r="N57" s="2"/>
      <c r="O57" s="2">
        <v>0</v>
      </c>
      <c r="P57" s="2">
        <v>10800054</v>
      </c>
      <c r="R57" s="2" t="s">
        <v>240</v>
      </c>
      <c r="S57" s="2" t="s">
        <v>195</v>
      </c>
      <c r="T57" s="2" t="e">
        <f>VLOOKUP(C57,VorgangsAttr!$A:$B,2,FALSE)</f>
        <v>#N/A</v>
      </c>
      <c r="U57" s="2" t="str">
        <f>VLOOKUP(P57,VorgangsAttr!$A:$B,2,FALSE)</f>
        <v>Eintragung</v>
      </c>
      <c r="V57" s="2" t="e">
        <f>VLOOKUP(P57,Vorgang!C:K,7,FALSE)</f>
        <v>#N/A</v>
      </c>
      <c r="Z57">
        <v>10800054</v>
      </c>
      <c r="AA57">
        <v>10810054</v>
      </c>
    </row>
    <row r="58" spans="1:27" ht="15" customHeight="1">
      <c r="A58" s="2">
        <v>10810055</v>
      </c>
      <c r="B58" s="2"/>
      <c r="C58" s="2">
        <v>1</v>
      </c>
      <c r="D58" s="2"/>
      <c r="E58" s="2"/>
      <c r="F58" s="2">
        <v>0</v>
      </c>
      <c r="G58" s="2"/>
      <c r="H58" s="2">
        <v>0</v>
      </c>
      <c r="I58" s="2"/>
      <c r="J58" s="2"/>
      <c r="K58" s="2">
        <v>0</v>
      </c>
      <c r="L58" s="2">
        <v>2</v>
      </c>
      <c r="M58" s="2">
        <v>7</v>
      </c>
      <c r="N58" s="2"/>
      <c r="O58" s="2">
        <v>0</v>
      </c>
      <c r="P58" s="2">
        <v>10800055</v>
      </c>
      <c r="R58" s="2" t="s">
        <v>241</v>
      </c>
      <c r="S58" s="2" t="s">
        <v>195</v>
      </c>
      <c r="T58" s="2" t="e">
        <f>VLOOKUP(C58,VorgangsAttr!$A:$B,2,FALSE)</f>
        <v>#N/A</v>
      </c>
      <c r="U58" s="2" t="str">
        <f>VLOOKUP(P58,VorgangsAttr!$A:$B,2,FALSE)</f>
        <v>Eintragung</v>
      </c>
      <c r="V58" s="2" t="e">
        <f>VLOOKUP(P58,Vorgang!C:K,7,FALSE)</f>
        <v>#N/A</v>
      </c>
      <c r="Z58">
        <v>10800055</v>
      </c>
      <c r="AA58">
        <v>10810055</v>
      </c>
    </row>
    <row r="59" spans="1:27" ht="15" customHeight="1">
      <c r="A59" s="2">
        <v>10810056</v>
      </c>
      <c r="B59" s="2"/>
      <c r="C59" s="2">
        <v>1</v>
      </c>
      <c r="D59" s="2"/>
      <c r="E59" s="2"/>
      <c r="F59" s="2">
        <v>0</v>
      </c>
      <c r="G59" s="2"/>
      <c r="H59" s="2">
        <v>0</v>
      </c>
      <c r="I59" s="2"/>
      <c r="J59" s="2"/>
      <c r="K59" s="2">
        <v>0</v>
      </c>
      <c r="L59" s="2">
        <v>2</v>
      </c>
      <c r="M59" s="2">
        <v>7</v>
      </c>
      <c r="N59" s="2"/>
      <c r="O59" s="2">
        <v>0</v>
      </c>
      <c r="P59" s="2">
        <v>10800056</v>
      </c>
      <c r="R59" s="2" t="s">
        <v>242</v>
      </c>
      <c r="S59" s="2" t="s">
        <v>195</v>
      </c>
      <c r="T59" s="2" t="e">
        <f>VLOOKUP(C59,VorgangsAttr!$A:$B,2,FALSE)</f>
        <v>#N/A</v>
      </c>
      <c r="U59" s="2" t="str">
        <f>VLOOKUP(P59,VorgangsAttr!$A:$B,2,FALSE)</f>
        <v>Eintragung</v>
      </c>
      <c r="V59" s="2" t="e">
        <f>VLOOKUP(P59,Vorgang!C:K,7,FALSE)</f>
        <v>#N/A</v>
      </c>
      <c r="Z59">
        <v>10800056</v>
      </c>
      <c r="AA59">
        <v>10810056</v>
      </c>
    </row>
    <row r="60" spans="1:27" ht="15" customHeight="1">
      <c r="A60" s="2">
        <v>10810057</v>
      </c>
      <c r="B60" s="2"/>
      <c r="C60" s="2">
        <v>1</v>
      </c>
      <c r="D60" s="2"/>
      <c r="E60" s="2"/>
      <c r="F60" s="2">
        <v>0</v>
      </c>
      <c r="G60" s="2"/>
      <c r="H60" s="2">
        <v>0</v>
      </c>
      <c r="I60" s="2"/>
      <c r="J60" s="2"/>
      <c r="K60" s="2">
        <v>0</v>
      </c>
      <c r="L60" s="2">
        <v>2</v>
      </c>
      <c r="M60" s="2">
        <v>7</v>
      </c>
      <c r="N60" s="2"/>
      <c r="O60" s="2">
        <v>0</v>
      </c>
      <c r="P60" s="2">
        <v>10800057</v>
      </c>
      <c r="R60" s="2" t="s">
        <v>243</v>
      </c>
      <c r="S60" s="2" t="s">
        <v>195</v>
      </c>
      <c r="T60" s="2" t="e">
        <f>VLOOKUP(C60,VorgangsAttr!$A:$B,2,FALSE)</f>
        <v>#N/A</v>
      </c>
      <c r="U60" s="2" t="str">
        <f>VLOOKUP(P60,VorgangsAttr!$A:$B,2,FALSE)</f>
        <v>Eintragung</v>
      </c>
      <c r="V60" s="2" t="e">
        <f>VLOOKUP(P60,Vorgang!C:K,7,FALSE)</f>
        <v>#N/A</v>
      </c>
      <c r="Z60">
        <v>10800057</v>
      </c>
      <c r="AA60">
        <v>10810057</v>
      </c>
    </row>
    <row r="61" spans="1:27" ht="15" customHeight="1">
      <c r="A61" s="2">
        <v>10810058</v>
      </c>
      <c r="B61" s="2"/>
      <c r="C61" s="2">
        <v>1</v>
      </c>
      <c r="D61" s="2"/>
      <c r="E61" s="2"/>
      <c r="F61" s="2">
        <v>0</v>
      </c>
      <c r="G61" s="2"/>
      <c r="H61" s="2">
        <v>0</v>
      </c>
      <c r="I61" s="2"/>
      <c r="J61" s="2"/>
      <c r="K61" s="2">
        <v>0</v>
      </c>
      <c r="L61" s="2">
        <v>2</v>
      </c>
      <c r="M61" s="2">
        <v>7</v>
      </c>
      <c r="N61" s="2"/>
      <c r="O61" s="2">
        <v>0</v>
      </c>
      <c r="P61" s="2">
        <v>10800058</v>
      </c>
      <c r="R61" s="2" t="s">
        <v>244</v>
      </c>
      <c r="S61" s="2" t="s">
        <v>195</v>
      </c>
      <c r="T61" s="2" t="e">
        <f>VLOOKUP(C61,VorgangsAttr!$A:$B,2,FALSE)</f>
        <v>#N/A</v>
      </c>
      <c r="U61" s="2" t="str">
        <f>VLOOKUP(P61,VorgangsAttr!$A:$B,2,FALSE)</f>
        <v>Eintragung</v>
      </c>
      <c r="V61" s="2" t="e">
        <f>VLOOKUP(P61,Vorgang!C:K,7,FALSE)</f>
        <v>#N/A</v>
      </c>
      <c r="Z61">
        <v>10800058</v>
      </c>
      <c r="AA61">
        <v>10810058</v>
      </c>
    </row>
    <row r="62" spans="1:27" ht="15" customHeight="1">
      <c r="A62" s="2">
        <v>10810059</v>
      </c>
      <c r="B62" s="2"/>
      <c r="C62" s="2">
        <v>1</v>
      </c>
      <c r="D62" s="2"/>
      <c r="E62" s="2"/>
      <c r="F62" s="2">
        <v>0</v>
      </c>
      <c r="G62" s="2"/>
      <c r="H62" s="2">
        <v>0</v>
      </c>
      <c r="I62" s="2"/>
      <c r="J62" s="2"/>
      <c r="K62" s="2">
        <v>0</v>
      </c>
      <c r="L62" s="2">
        <v>2</v>
      </c>
      <c r="M62" s="2">
        <v>7</v>
      </c>
      <c r="N62" s="2"/>
      <c r="O62" s="2">
        <v>0</v>
      </c>
      <c r="P62" s="2">
        <v>10800059</v>
      </c>
      <c r="R62" s="2" t="s">
        <v>245</v>
      </c>
      <c r="S62" s="2" t="s">
        <v>195</v>
      </c>
      <c r="T62" s="2" t="e">
        <f>VLOOKUP(C62,VorgangsAttr!$A:$B,2,FALSE)</f>
        <v>#N/A</v>
      </c>
      <c r="U62" s="2" t="str">
        <f>VLOOKUP(P62,VorgangsAttr!$A:$B,2,FALSE)</f>
        <v>Eintragung</v>
      </c>
      <c r="V62" s="2" t="e">
        <f>VLOOKUP(P62,Vorgang!C:K,7,FALSE)</f>
        <v>#N/A</v>
      </c>
      <c r="Z62">
        <v>10800059</v>
      </c>
      <c r="AA62">
        <v>10810059</v>
      </c>
    </row>
    <row r="63" spans="1:27" ht="15" customHeight="1">
      <c r="A63" s="2">
        <v>10810060</v>
      </c>
      <c r="B63" s="2"/>
      <c r="C63" s="2">
        <v>1</v>
      </c>
      <c r="D63" s="2"/>
      <c r="E63" s="2"/>
      <c r="F63" s="2">
        <v>0</v>
      </c>
      <c r="G63" s="2"/>
      <c r="H63" s="2">
        <v>0</v>
      </c>
      <c r="I63" s="2"/>
      <c r="J63" s="2"/>
      <c r="K63" s="2">
        <v>0</v>
      </c>
      <c r="L63" s="2">
        <v>2</v>
      </c>
      <c r="M63" s="2">
        <v>7</v>
      </c>
      <c r="N63" s="2"/>
      <c r="O63" s="2">
        <v>0</v>
      </c>
      <c r="P63" s="2">
        <v>10800060</v>
      </c>
      <c r="R63" s="2" t="s">
        <v>246</v>
      </c>
      <c r="S63" s="2" t="s">
        <v>195</v>
      </c>
      <c r="T63" s="2" t="e">
        <f>VLOOKUP(C63,VorgangsAttr!$A:$B,2,FALSE)</f>
        <v>#N/A</v>
      </c>
      <c r="U63" s="2" t="str">
        <f>VLOOKUP(P63,VorgangsAttr!$A:$B,2,FALSE)</f>
        <v>Eintragung</v>
      </c>
      <c r="V63" s="2" t="e">
        <f>VLOOKUP(P63,Vorgang!C:K,7,FALSE)</f>
        <v>#N/A</v>
      </c>
      <c r="Z63">
        <v>10800060</v>
      </c>
      <c r="AA63">
        <v>10810060</v>
      </c>
    </row>
    <row r="64" spans="1:27" ht="15" customHeight="1">
      <c r="A64" s="2">
        <v>10810061</v>
      </c>
      <c r="B64" s="2"/>
      <c r="C64" s="2">
        <v>1</v>
      </c>
      <c r="D64" s="2"/>
      <c r="E64" s="2"/>
      <c r="F64" s="2">
        <v>0</v>
      </c>
      <c r="G64" s="2"/>
      <c r="H64" s="2">
        <v>0</v>
      </c>
      <c r="I64" s="2"/>
      <c r="J64" s="2"/>
      <c r="K64" s="2">
        <v>0</v>
      </c>
      <c r="L64" s="2">
        <v>2</v>
      </c>
      <c r="M64" s="2">
        <v>7</v>
      </c>
      <c r="N64" s="2"/>
      <c r="O64" s="2">
        <v>0</v>
      </c>
      <c r="P64" s="2">
        <v>10800061</v>
      </c>
      <c r="R64" s="2" t="s">
        <v>247</v>
      </c>
      <c r="S64" s="2" t="s">
        <v>195</v>
      </c>
      <c r="T64" s="2" t="e">
        <f>VLOOKUP(C64,VorgangsAttr!$A:$B,2,FALSE)</f>
        <v>#N/A</v>
      </c>
      <c r="U64" s="2" t="str">
        <f>VLOOKUP(P64,VorgangsAttr!$A:$B,2,FALSE)</f>
        <v>Eintragung</v>
      </c>
      <c r="V64" s="2" t="e">
        <f>VLOOKUP(P64,Vorgang!C:K,7,FALSE)</f>
        <v>#N/A</v>
      </c>
      <c r="Z64">
        <v>10800061</v>
      </c>
      <c r="AA64">
        <v>10810061</v>
      </c>
    </row>
    <row r="65" spans="1:27" ht="15" customHeight="1">
      <c r="A65" s="2">
        <v>10810062</v>
      </c>
      <c r="B65" s="2"/>
      <c r="C65" s="2">
        <v>1</v>
      </c>
      <c r="D65" s="2"/>
      <c r="E65" s="2"/>
      <c r="F65" s="2">
        <v>0</v>
      </c>
      <c r="G65" s="2"/>
      <c r="H65" s="2">
        <v>0</v>
      </c>
      <c r="I65" s="2"/>
      <c r="J65" s="2"/>
      <c r="K65" s="2">
        <v>0</v>
      </c>
      <c r="L65" s="2">
        <v>2</v>
      </c>
      <c r="M65" s="2">
        <v>7</v>
      </c>
      <c r="N65" s="2"/>
      <c r="O65" s="2">
        <v>0</v>
      </c>
      <c r="P65" s="2">
        <v>10800062</v>
      </c>
      <c r="R65" s="2" t="s">
        <v>248</v>
      </c>
      <c r="S65" s="2" t="s">
        <v>195</v>
      </c>
      <c r="T65" s="2" t="e">
        <f>VLOOKUP(C65,VorgangsAttr!$A:$B,2,FALSE)</f>
        <v>#N/A</v>
      </c>
      <c r="U65" s="2" t="str">
        <f>VLOOKUP(P65,VorgangsAttr!$A:$B,2,FALSE)</f>
        <v>Eintragung</v>
      </c>
      <c r="V65" s="2" t="e">
        <f>VLOOKUP(P65,Vorgang!C:K,7,FALSE)</f>
        <v>#N/A</v>
      </c>
      <c r="Z65">
        <v>10800062</v>
      </c>
      <c r="AA65">
        <v>10810062</v>
      </c>
    </row>
    <row r="66" spans="1:27" ht="15" customHeight="1">
      <c r="A66" s="2">
        <v>10810063</v>
      </c>
      <c r="B66" s="2"/>
      <c r="C66" s="2">
        <v>1</v>
      </c>
      <c r="D66" s="2"/>
      <c r="E66" s="2"/>
      <c r="F66" s="2">
        <v>0</v>
      </c>
      <c r="G66" s="2"/>
      <c r="H66" s="2">
        <v>0</v>
      </c>
      <c r="I66" s="2"/>
      <c r="J66" s="2"/>
      <c r="K66" s="2">
        <v>0</v>
      </c>
      <c r="L66" s="2">
        <v>2</v>
      </c>
      <c r="M66" s="2">
        <v>7</v>
      </c>
      <c r="N66" s="2"/>
      <c r="O66" s="2">
        <v>0</v>
      </c>
      <c r="P66" s="2">
        <v>10800063</v>
      </c>
      <c r="R66" s="2" t="s">
        <v>249</v>
      </c>
      <c r="S66" s="2" t="s">
        <v>195</v>
      </c>
      <c r="T66" s="2" t="e">
        <f>VLOOKUP(C66,VorgangsAttr!$A:$B,2,FALSE)</f>
        <v>#N/A</v>
      </c>
      <c r="U66" s="2" t="str">
        <f>VLOOKUP(P66,VorgangsAttr!$A:$B,2,FALSE)</f>
        <v>Eintragung</v>
      </c>
      <c r="V66" s="2" t="e">
        <f>VLOOKUP(P66,Vorgang!C:K,7,FALSE)</f>
        <v>#N/A</v>
      </c>
      <c r="Z66">
        <v>10800063</v>
      </c>
      <c r="AA66">
        <v>10810063</v>
      </c>
    </row>
    <row r="67" spans="1:27" ht="15" customHeight="1">
      <c r="A67" s="2">
        <v>10810064</v>
      </c>
      <c r="B67" s="2"/>
      <c r="C67" s="2">
        <v>1</v>
      </c>
      <c r="D67" s="2"/>
      <c r="E67" s="2"/>
      <c r="F67" s="2">
        <v>0</v>
      </c>
      <c r="G67" s="2"/>
      <c r="H67" s="2">
        <v>0</v>
      </c>
      <c r="I67" s="2"/>
      <c r="J67" s="2"/>
      <c r="K67" s="2">
        <v>0</v>
      </c>
      <c r="L67" s="2">
        <v>2</v>
      </c>
      <c r="M67" s="2">
        <v>7</v>
      </c>
      <c r="N67" s="2"/>
      <c r="O67" s="2">
        <v>0</v>
      </c>
      <c r="P67" s="2">
        <v>10800064</v>
      </c>
      <c r="R67" s="2" t="s">
        <v>250</v>
      </c>
      <c r="S67" s="2" t="s">
        <v>195</v>
      </c>
      <c r="T67" s="2" t="e">
        <f>VLOOKUP(C67,VorgangsAttr!$A:$B,2,FALSE)</f>
        <v>#N/A</v>
      </c>
      <c r="U67" s="2" t="str">
        <f>VLOOKUP(P67,VorgangsAttr!$A:$B,2,FALSE)</f>
        <v>Eintragung</v>
      </c>
      <c r="V67" s="2" t="e">
        <f>VLOOKUP(P67,Vorgang!C:K,7,FALSE)</f>
        <v>#N/A</v>
      </c>
      <c r="Z67">
        <v>10800064</v>
      </c>
      <c r="AA67">
        <v>10810064</v>
      </c>
    </row>
    <row r="68" spans="1:27" ht="15" customHeight="1">
      <c r="A68" s="2">
        <v>10810065</v>
      </c>
      <c r="B68" s="2"/>
      <c r="C68" s="2">
        <v>1</v>
      </c>
      <c r="D68" s="2"/>
      <c r="E68" s="2"/>
      <c r="F68" s="2">
        <v>0</v>
      </c>
      <c r="G68" s="2"/>
      <c r="H68" s="2">
        <v>0</v>
      </c>
      <c r="I68" s="2"/>
      <c r="J68" s="2"/>
      <c r="K68" s="2">
        <v>0</v>
      </c>
      <c r="L68" s="2">
        <v>2</v>
      </c>
      <c r="M68" s="2">
        <v>7</v>
      </c>
      <c r="N68" s="2"/>
      <c r="O68" s="2">
        <v>0</v>
      </c>
      <c r="P68" s="2">
        <v>10800065</v>
      </c>
      <c r="R68" s="2" t="s">
        <v>251</v>
      </c>
      <c r="S68" s="2" t="s">
        <v>195</v>
      </c>
      <c r="T68" s="2" t="e">
        <f>VLOOKUP(C68,VorgangsAttr!$A:$B,2,FALSE)</f>
        <v>#N/A</v>
      </c>
      <c r="U68" s="2" t="str">
        <f>VLOOKUP(P68,VorgangsAttr!$A:$B,2,FALSE)</f>
        <v>Eintragung</v>
      </c>
      <c r="V68" s="2" t="e">
        <f>VLOOKUP(P68,Vorgang!C:K,7,FALSE)</f>
        <v>#N/A</v>
      </c>
      <c r="Z68">
        <v>10800065</v>
      </c>
      <c r="AA68">
        <v>10810065</v>
      </c>
    </row>
    <row r="69" spans="1:27" ht="15" customHeight="1">
      <c r="A69" s="2">
        <v>10810066</v>
      </c>
      <c r="B69" s="2"/>
      <c r="C69" s="2">
        <v>1</v>
      </c>
      <c r="D69" s="2"/>
      <c r="E69" s="2"/>
      <c r="F69" s="2">
        <v>0</v>
      </c>
      <c r="G69" s="2"/>
      <c r="H69" s="2">
        <v>0</v>
      </c>
      <c r="I69" s="2"/>
      <c r="J69" s="2"/>
      <c r="K69" s="2">
        <v>0</v>
      </c>
      <c r="L69" s="2">
        <v>2</v>
      </c>
      <c r="M69" s="2">
        <v>7</v>
      </c>
      <c r="N69" s="2"/>
      <c r="O69" s="2">
        <v>0</v>
      </c>
      <c r="P69" s="2">
        <v>10800066</v>
      </c>
      <c r="R69" s="2" t="s">
        <v>252</v>
      </c>
      <c r="S69" s="2" t="s">
        <v>195</v>
      </c>
      <c r="T69" s="2" t="e">
        <f>VLOOKUP(C69,VorgangsAttr!$A:$B,2,FALSE)</f>
        <v>#N/A</v>
      </c>
      <c r="U69" s="2" t="str">
        <f>VLOOKUP(P69,VorgangsAttr!$A:$B,2,FALSE)</f>
        <v>Eintragung</v>
      </c>
      <c r="V69" s="2" t="e">
        <f>VLOOKUP(P69,Vorgang!C:K,7,FALSE)</f>
        <v>#N/A</v>
      </c>
      <c r="Z69">
        <v>10800066</v>
      </c>
      <c r="AA69">
        <v>10810066</v>
      </c>
    </row>
    <row r="70" spans="1:27" ht="15" customHeight="1">
      <c r="A70" s="2">
        <v>10810067</v>
      </c>
      <c r="B70" s="2"/>
      <c r="C70" s="2">
        <v>1</v>
      </c>
      <c r="D70" s="2"/>
      <c r="E70" s="2"/>
      <c r="F70" s="2">
        <v>0</v>
      </c>
      <c r="G70" s="2"/>
      <c r="H70" s="2">
        <v>0</v>
      </c>
      <c r="I70" s="2"/>
      <c r="J70" s="2"/>
      <c r="K70" s="2">
        <v>0</v>
      </c>
      <c r="L70" s="2">
        <v>2</v>
      </c>
      <c r="M70" s="2">
        <v>7</v>
      </c>
      <c r="N70" s="2"/>
      <c r="O70" s="2">
        <v>0</v>
      </c>
      <c r="P70" s="2">
        <v>10800067</v>
      </c>
      <c r="R70" s="2" t="s">
        <v>253</v>
      </c>
      <c r="S70" s="2" t="s">
        <v>195</v>
      </c>
      <c r="T70" s="2" t="e">
        <f>VLOOKUP(C70,VorgangsAttr!$A:$B,2,FALSE)</f>
        <v>#N/A</v>
      </c>
      <c r="U70" s="2" t="str">
        <f>VLOOKUP(P70,VorgangsAttr!$A:$B,2,FALSE)</f>
        <v>Eintragung</v>
      </c>
      <c r="V70" s="2" t="e">
        <f>VLOOKUP(P70,Vorgang!C:K,7,FALSE)</f>
        <v>#N/A</v>
      </c>
      <c r="Z70">
        <v>10800067</v>
      </c>
      <c r="AA70">
        <v>10810067</v>
      </c>
    </row>
    <row r="71" spans="1:27" ht="15" customHeight="1">
      <c r="A71" s="2">
        <v>10810068</v>
      </c>
      <c r="B71" s="2"/>
      <c r="C71" s="2">
        <v>1</v>
      </c>
      <c r="D71" s="2"/>
      <c r="E71" s="2"/>
      <c r="F71" s="2">
        <v>0</v>
      </c>
      <c r="G71" s="2"/>
      <c r="H71" s="2">
        <v>0</v>
      </c>
      <c r="I71" s="2"/>
      <c r="J71" s="2"/>
      <c r="K71" s="2">
        <v>0</v>
      </c>
      <c r="L71" s="2">
        <v>2</v>
      </c>
      <c r="M71" s="2">
        <v>7</v>
      </c>
      <c r="N71" s="2"/>
      <c r="O71" s="2">
        <v>0</v>
      </c>
      <c r="P71" s="2">
        <v>10800068</v>
      </c>
      <c r="R71" s="2" t="s">
        <v>254</v>
      </c>
      <c r="S71" s="2" t="s">
        <v>195</v>
      </c>
      <c r="T71" s="2" t="e">
        <f>VLOOKUP(C71,VorgangsAttr!$A:$B,2,FALSE)</f>
        <v>#N/A</v>
      </c>
      <c r="U71" s="2" t="str">
        <f>VLOOKUP(P71,VorgangsAttr!$A:$B,2,FALSE)</f>
        <v>Eintragung</v>
      </c>
      <c r="V71" s="2" t="e">
        <f>VLOOKUP(P71,Vorgang!C:K,7,FALSE)</f>
        <v>#N/A</v>
      </c>
      <c r="Z71">
        <v>10800068</v>
      </c>
      <c r="AA71">
        <v>10810068</v>
      </c>
    </row>
    <row r="72" spans="1:27" ht="15" customHeight="1">
      <c r="A72" s="2">
        <v>10810069</v>
      </c>
      <c r="B72" s="2"/>
      <c r="C72" s="2">
        <v>1</v>
      </c>
      <c r="D72" s="2"/>
      <c r="E72" s="2"/>
      <c r="F72" s="2">
        <v>0</v>
      </c>
      <c r="G72" s="2"/>
      <c r="H72" s="2">
        <v>0</v>
      </c>
      <c r="I72" s="2"/>
      <c r="J72" s="2"/>
      <c r="K72" s="2">
        <v>0</v>
      </c>
      <c r="L72" s="2">
        <v>2</v>
      </c>
      <c r="M72" s="2">
        <v>7</v>
      </c>
      <c r="N72" s="2"/>
      <c r="O72" s="2">
        <v>0</v>
      </c>
      <c r="P72" s="2">
        <v>10800069</v>
      </c>
      <c r="R72" s="2" t="s">
        <v>255</v>
      </c>
      <c r="S72" s="2" t="s">
        <v>195</v>
      </c>
      <c r="T72" s="2" t="e">
        <f>VLOOKUP(C72,VorgangsAttr!$A:$B,2,FALSE)</f>
        <v>#N/A</v>
      </c>
      <c r="U72" s="2" t="str">
        <f>VLOOKUP(P72,VorgangsAttr!$A:$B,2,FALSE)</f>
        <v>Eintragung</v>
      </c>
      <c r="V72" s="2" t="e">
        <f>VLOOKUP(P72,Vorgang!C:K,7,FALSE)</f>
        <v>#N/A</v>
      </c>
      <c r="Z72">
        <v>10800069</v>
      </c>
      <c r="AA72">
        <v>10810069</v>
      </c>
    </row>
    <row r="73" spans="1:27" ht="15" customHeight="1">
      <c r="A73" s="2">
        <v>10810070</v>
      </c>
      <c r="B73" s="2"/>
      <c r="C73" s="2">
        <v>1</v>
      </c>
      <c r="D73" s="2"/>
      <c r="E73" s="2"/>
      <c r="F73" s="2">
        <v>0</v>
      </c>
      <c r="G73" s="2"/>
      <c r="H73" s="2">
        <v>0</v>
      </c>
      <c r="I73" s="2"/>
      <c r="J73" s="2"/>
      <c r="K73" s="2">
        <v>0</v>
      </c>
      <c r="L73" s="2">
        <v>2</v>
      </c>
      <c r="M73" s="2">
        <v>7</v>
      </c>
      <c r="N73" s="2"/>
      <c r="O73" s="2">
        <v>0</v>
      </c>
      <c r="P73" s="2">
        <v>10800070</v>
      </c>
      <c r="R73" s="2" t="s">
        <v>256</v>
      </c>
      <c r="S73" s="2" t="s">
        <v>195</v>
      </c>
      <c r="T73" s="2" t="e">
        <f>VLOOKUP(C73,VorgangsAttr!$A:$B,2,FALSE)</f>
        <v>#N/A</v>
      </c>
      <c r="U73" s="2" t="str">
        <f>VLOOKUP(P73,VorgangsAttr!$A:$B,2,FALSE)</f>
        <v>Eintragung</v>
      </c>
      <c r="V73" s="2" t="e">
        <f>VLOOKUP(P73,Vorgang!C:K,7,FALSE)</f>
        <v>#N/A</v>
      </c>
      <c r="Z73">
        <v>10800070</v>
      </c>
      <c r="AA73">
        <v>10810070</v>
      </c>
    </row>
    <row r="74" spans="1:27" ht="15" customHeight="1">
      <c r="A74" s="2">
        <v>10810071</v>
      </c>
      <c r="B74" s="2"/>
      <c r="C74" s="2">
        <v>1</v>
      </c>
      <c r="D74" s="2"/>
      <c r="E74" s="2"/>
      <c r="F74" s="2">
        <v>0</v>
      </c>
      <c r="G74" s="2"/>
      <c r="H74" s="2">
        <v>0</v>
      </c>
      <c r="I74" s="2"/>
      <c r="J74" s="2"/>
      <c r="K74" s="2">
        <v>0</v>
      </c>
      <c r="L74" s="2">
        <v>2</v>
      </c>
      <c r="M74" s="2">
        <v>7</v>
      </c>
      <c r="N74" s="2"/>
      <c r="O74" s="2">
        <v>0</v>
      </c>
      <c r="P74" s="2">
        <v>10800071</v>
      </c>
      <c r="R74" s="2" t="s">
        <v>257</v>
      </c>
      <c r="S74" s="2" t="s">
        <v>195</v>
      </c>
      <c r="T74" s="2" t="e">
        <f>VLOOKUP(C74,VorgangsAttr!$A:$B,2,FALSE)</f>
        <v>#N/A</v>
      </c>
      <c r="U74" s="2" t="str">
        <f>VLOOKUP(P74,VorgangsAttr!$A:$B,2,FALSE)</f>
        <v>Eintragung</v>
      </c>
      <c r="V74" s="2" t="e">
        <f>VLOOKUP(P74,Vorgang!C:K,7,FALSE)</f>
        <v>#N/A</v>
      </c>
      <c r="Z74">
        <v>10800071</v>
      </c>
      <c r="AA74">
        <v>10810071</v>
      </c>
    </row>
    <row r="75" spans="1:27" ht="15" customHeight="1">
      <c r="A75" s="2">
        <v>10810072</v>
      </c>
      <c r="B75" s="2"/>
      <c r="C75" s="2">
        <v>1</v>
      </c>
      <c r="D75" s="2"/>
      <c r="E75" s="2"/>
      <c r="F75" s="2">
        <v>0</v>
      </c>
      <c r="G75" s="2"/>
      <c r="H75" s="2">
        <v>0</v>
      </c>
      <c r="I75" s="2"/>
      <c r="J75" s="2"/>
      <c r="K75" s="2">
        <v>0</v>
      </c>
      <c r="L75" s="2">
        <v>2</v>
      </c>
      <c r="M75" s="2">
        <v>7</v>
      </c>
      <c r="N75" s="2"/>
      <c r="O75" s="2">
        <v>0</v>
      </c>
      <c r="P75" s="2">
        <v>10800072</v>
      </c>
      <c r="R75" s="2" t="s">
        <v>258</v>
      </c>
      <c r="S75" s="2" t="s">
        <v>195</v>
      </c>
      <c r="T75" s="2" t="e">
        <f>VLOOKUP(C75,VorgangsAttr!$A:$B,2,FALSE)</f>
        <v>#N/A</v>
      </c>
      <c r="U75" s="2" t="str">
        <f>VLOOKUP(P75,VorgangsAttr!$A:$B,2,FALSE)</f>
        <v>Eintragung</v>
      </c>
      <c r="V75" s="2" t="e">
        <f>VLOOKUP(P75,Vorgang!C:K,7,FALSE)</f>
        <v>#N/A</v>
      </c>
      <c r="Z75">
        <v>10800072</v>
      </c>
      <c r="AA75">
        <v>10810072</v>
      </c>
    </row>
    <row r="76" spans="1:27" ht="15" customHeight="1">
      <c r="A76" s="2">
        <v>10810073</v>
      </c>
      <c r="B76" s="2"/>
      <c r="C76" s="2">
        <v>1</v>
      </c>
      <c r="D76" s="2"/>
      <c r="E76" s="2"/>
      <c r="F76" s="2">
        <v>0</v>
      </c>
      <c r="G76" s="2"/>
      <c r="H76" s="2">
        <v>0</v>
      </c>
      <c r="I76" s="2"/>
      <c r="J76" s="2"/>
      <c r="K76" s="2">
        <v>0</v>
      </c>
      <c r="L76" s="2">
        <v>2</v>
      </c>
      <c r="M76" s="2">
        <v>7</v>
      </c>
      <c r="N76" s="2"/>
      <c r="O76" s="2">
        <v>0</v>
      </c>
      <c r="P76" s="2">
        <v>10800073</v>
      </c>
      <c r="R76" s="2" t="s">
        <v>259</v>
      </c>
      <c r="S76" s="2" t="s">
        <v>195</v>
      </c>
      <c r="T76" s="2" t="e">
        <f>VLOOKUP(C76,VorgangsAttr!$A:$B,2,FALSE)</f>
        <v>#N/A</v>
      </c>
      <c r="U76" s="2" t="str">
        <f>VLOOKUP(P76,VorgangsAttr!$A:$B,2,FALSE)</f>
        <v>Eintragung</v>
      </c>
      <c r="V76" s="2" t="e">
        <f>VLOOKUP(P76,Vorgang!C:K,7,FALSE)</f>
        <v>#N/A</v>
      </c>
      <c r="Z76">
        <v>10800073</v>
      </c>
      <c r="AA76">
        <v>10810073</v>
      </c>
    </row>
    <row r="77" spans="1:27" ht="15" customHeight="1">
      <c r="A77" s="2">
        <v>10810074</v>
      </c>
      <c r="B77" s="2"/>
      <c r="C77" s="2">
        <v>1</v>
      </c>
      <c r="D77" s="2"/>
      <c r="E77" s="2"/>
      <c r="F77" s="2">
        <v>0</v>
      </c>
      <c r="G77" s="2"/>
      <c r="H77" s="2">
        <v>0</v>
      </c>
      <c r="I77" s="2"/>
      <c r="J77" s="2"/>
      <c r="K77" s="2">
        <v>0</v>
      </c>
      <c r="L77" s="2">
        <v>2</v>
      </c>
      <c r="M77" s="2">
        <v>7</v>
      </c>
      <c r="N77" s="2"/>
      <c r="O77" s="2">
        <v>0</v>
      </c>
      <c r="P77" s="2">
        <v>10800074</v>
      </c>
      <c r="R77" s="2" t="s">
        <v>260</v>
      </c>
      <c r="S77" s="2" t="s">
        <v>195</v>
      </c>
      <c r="T77" s="2" t="e">
        <f>VLOOKUP(C77,VorgangsAttr!$A:$B,2,FALSE)</f>
        <v>#N/A</v>
      </c>
      <c r="U77" s="2" t="str">
        <f>VLOOKUP(P77,VorgangsAttr!$A:$B,2,FALSE)</f>
        <v>Eintragung</v>
      </c>
      <c r="V77" s="2" t="e">
        <f>VLOOKUP(P77,Vorgang!C:K,7,FALSE)</f>
        <v>#N/A</v>
      </c>
      <c r="Z77">
        <v>10800074</v>
      </c>
      <c r="AA77">
        <v>10810074</v>
      </c>
    </row>
    <row r="78" spans="1:27" ht="15" customHeight="1">
      <c r="A78" s="2">
        <v>10810075</v>
      </c>
      <c r="B78" s="2"/>
      <c r="C78" s="2">
        <v>1</v>
      </c>
      <c r="D78" s="2"/>
      <c r="E78" s="2"/>
      <c r="F78" s="2">
        <v>0</v>
      </c>
      <c r="G78" s="2"/>
      <c r="H78" s="2">
        <v>0</v>
      </c>
      <c r="I78" s="2"/>
      <c r="J78" s="2"/>
      <c r="K78" s="2">
        <v>0</v>
      </c>
      <c r="L78" s="2">
        <v>2</v>
      </c>
      <c r="M78" s="2">
        <v>7</v>
      </c>
      <c r="N78" s="2"/>
      <c r="O78" s="2">
        <v>0</v>
      </c>
      <c r="P78" s="2">
        <v>10800075</v>
      </c>
      <c r="R78" s="2" t="s">
        <v>261</v>
      </c>
      <c r="S78" s="2" t="s">
        <v>195</v>
      </c>
      <c r="T78" s="2" t="e">
        <f>VLOOKUP(C78,VorgangsAttr!$A:$B,2,FALSE)</f>
        <v>#N/A</v>
      </c>
      <c r="U78" s="2" t="str">
        <f>VLOOKUP(P78,VorgangsAttr!$A:$B,2,FALSE)</f>
        <v>Eintragung</v>
      </c>
      <c r="V78" s="2" t="e">
        <f>VLOOKUP(P78,Vorgang!C:K,7,FALSE)</f>
        <v>#N/A</v>
      </c>
      <c r="Z78">
        <v>10800075</v>
      </c>
      <c r="AA78">
        <v>10810075</v>
      </c>
    </row>
    <row r="79" spans="1:27" ht="15" customHeight="1">
      <c r="A79" s="2">
        <v>10810076</v>
      </c>
      <c r="B79" s="2"/>
      <c r="C79" s="2">
        <v>1</v>
      </c>
      <c r="D79" s="2"/>
      <c r="E79" s="2"/>
      <c r="F79" s="2">
        <v>0</v>
      </c>
      <c r="G79" s="2"/>
      <c r="H79" s="2">
        <v>0</v>
      </c>
      <c r="I79" s="2"/>
      <c r="J79" s="2"/>
      <c r="K79" s="2">
        <v>0</v>
      </c>
      <c r="L79" s="2">
        <v>2</v>
      </c>
      <c r="M79" s="2">
        <v>7</v>
      </c>
      <c r="N79" s="2"/>
      <c r="O79" s="2">
        <v>0</v>
      </c>
      <c r="P79" s="2">
        <v>10800076</v>
      </c>
      <c r="R79" s="2" t="s">
        <v>262</v>
      </c>
      <c r="S79" s="2" t="s">
        <v>195</v>
      </c>
      <c r="T79" s="2" t="e">
        <f>VLOOKUP(C79,VorgangsAttr!$A:$B,2,FALSE)</f>
        <v>#N/A</v>
      </c>
      <c r="U79" s="2" t="str">
        <f>VLOOKUP(P79,VorgangsAttr!$A:$B,2,FALSE)</f>
        <v>Eintragung</v>
      </c>
      <c r="V79" s="2" t="e">
        <f>VLOOKUP(P79,Vorgang!C:K,7,FALSE)</f>
        <v>#N/A</v>
      </c>
      <c r="Z79">
        <v>10800076</v>
      </c>
      <c r="AA79">
        <v>10810076</v>
      </c>
    </row>
    <row r="80" spans="1:27" ht="15" customHeight="1">
      <c r="A80" s="2">
        <v>10810077</v>
      </c>
      <c r="B80" s="2"/>
      <c r="C80" s="2">
        <v>1</v>
      </c>
      <c r="D80" s="2"/>
      <c r="E80" s="2"/>
      <c r="F80" s="2">
        <v>0</v>
      </c>
      <c r="G80" s="2"/>
      <c r="H80" s="2">
        <v>0</v>
      </c>
      <c r="I80" s="2"/>
      <c r="J80" s="2"/>
      <c r="K80" s="2">
        <v>0</v>
      </c>
      <c r="L80" s="2">
        <v>2</v>
      </c>
      <c r="M80" s="2">
        <v>7</v>
      </c>
      <c r="N80" s="2"/>
      <c r="O80" s="2">
        <v>0</v>
      </c>
      <c r="P80" s="2">
        <v>10800077</v>
      </c>
      <c r="R80" s="2" t="s">
        <v>263</v>
      </c>
      <c r="S80" s="2" t="s">
        <v>195</v>
      </c>
      <c r="T80" s="2" t="e">
        <f>VLOOKUP(C80,VorgangsAttr!$A:$B,2,FALSE)</f>
        <v>#N/A</v>
      </c>
      <c r="U80" s="2" t="str">
        <f>VLOOKUP(P80,VorgangsAttr!$A:$B,2,FALSE)</f>
        <v>Eintragung</v>
      </c>
      <c r="V80" s="2" t="e">
        <f>VLOOKUP(P80,Vorgang!C:K,7,FALSE)</f>
        <v>#N/A</v>
      </c>
      <c r="Z80">
        <v>10800077</v>
      </c>
      <c r="AA80">
        <v>10810077</v>
      </c>
    </row>
    <row r="81" spans="1:27" ht="15" customHeight="1">
      <c r="A81" s="2">
        <v>10810078</v>
      </c>
      <c r="B81" s="2"/>
      <c r="C81" s="2">
        <v>1</v>
      </c>
      <c r="D81" s="2"/>
      <c r="E81" s="2"/>
      <c r="F81" s="2">
        <v>0</v>
      </c>
      <c r="G81" s="2"/>
      <c r="H81" s="2">
        <v>0</v>
      </c>
      <c r="I81" s="2"/>
      <c r="J81" s="2"/>
      <c r="K81" s="2">
        <v>0</v>
      </c>
      <c r="L81" s="2">
        <v>2</v>
      </c>
      <c r="M81" s="2">
        <v>7</v>
      </c>
      <c r="N81" s="2"/>
      <c r="O81" s="2">
        <v>0</v>
      </c>
      <c r="P81" s="2">
        <v>10800078</v>
      </c>
      <c r="R81" s="2" t="s">
        <v>264</v>
      </c>
      <c r="S81" s="2" t="s">
        <v>195</v>
      </c>
      <c r="T81" s="2" t="e">
        <f>VLOOKUP(C81,VorgangsAttr!$A:$B,2,FALSE)</f>
        <v>#N/A</v>
      </c>
      <c r="U81" s="2" t="str">
        <f>VLOOKUP(P81,VorgangsAttr!$A:$B,2,FALSE)</f>
        <v>Eintragung</v>
      </c>
      <c r="V81" s="2" t="e">
        <f>VLOOKUP(P81,Vorgang!C:K,7,FALSE)</f>
        <v>#N/A</v>
      </c>
      <c r="Z81">
        <v>10800078</v>
      </c>
      <c r="AA81">
        <v>10810078</v>
      </c>
    </row>
    <row r="82" spans="1:27" ht="15" customHeight="1">
      <c r="A82" s="2">
        <v>10810079</v>
      </c>
      <c r="B82" s="2"/>
      <c r="C82" s="2">
        <v>1</v>
      </c>
      <c r="D82" s="2"/>
      <c r="E82" s="2"/>
      <c r="F82" s="2">
        <v>0</v>
      </c>
      <c r="G82" s="2"/>
      <c r="H82" s="2">
        <v>0</v>
      </c>
      <c r="I82" s="2"/>
      <c r="J82" s="2"/>
      <c r="K82" s="2">
        <v>0</v>
      </c>
      <c r="L82" s="2">
        <v>2</v>
      </c>
      <c r="M82" s="2">
        <v>7</v>
      </c>
      <c r="N82" s="2"/>
      <c r="O82" s="2">
        <v>0</v>
      </c>
      <c r="P82" s="2">
        <v>10800079</v>
      </c>
      <c r="R82" s="2" t="s">
        <v>265</v>
      </c>
      <c r="S82" s="2" t="s">
        <v>195</v>
      </c>
      <c r="T82" s="2" t="e">
        <f>VLOOKUP(C82,VorgangsAttr!$A:$B,2,FALSE)</f>
        <v>#N/A</v>
      </c>
      <c r="U82" s="2" t="str">
        <f>VLOOKUP(P82,VorgangsAttr!$A:$B,2,FALSE)</f>
        <v>Eintragung</v>
      </c>
      <c r="V82" s="2" t="e">
        <f>VLOOKUP(P82,Vorgang!C:K,7,FALSE)</f>
        <v>#N/A</v>
      </c>
      <c r="Z82">
        <v>10800079</v>
      </c>
      <c r="AA82">
        <v>10810079</v>
      </c>
    </row>
    <row r="83" spans="1:27" ht="15" customHeight="1">
      <c r="A83" s="2">
        <v>10810080</v>
      </c>
      <c r="B83" s="2"/>
      <c r="C83" s="2">
        <v>1</v>
      </c>
      <c r="D83" s="2"/>
      <c r="E83" s="2"/>
      <c r="F83" s="2">
        <v>0</v>
      </c>
      <c r="G83" s="2"/>
      <c r="H83" s="2">
        <v>0</v>
      </c>
      <c r="I83" s="2"/>
      <c r="J83" s="2"/>
      <c r="K83" s="2">
        <v>0</v>
      </c>
      <c r="L83" s="2">
        <v>2</v>
      </c>
      <c r="M83" s="2">
        <v>7</v>
      </c>
      <c r="N83" s="2"/>
      <c r="O83" s="2">
        <v>0</v>
      </c>
      <c r="P83" s="2">
        <v>10800080</v>
      </c>
      <c r="R83" s="2" t="s">
        <v>266</v>
      </c>
      <c r="S83" s="2" t="s">
        <v>195</v>
      </c>
      <c r="T83" s="2" t="e">
        <f>VLOOKUP(C83,VorgangsAttr!$A:$B,2,FALSE)</f>
        <v>#N/A</v>
      </c>
      <c r="U83" s="2" t="str">
        <f>VLOOKUP(P83,VorgangsAttr!$A:$B,2,FALSE)</f>
        <v>Eintragung</v>
      </c>
      <c r="V83" s="2" t="e">
        <f>VLOOKUP(P83,Vorgang!C:K,7,FALSE)</f>
        <v>#N/A</v>
      </c>
      <c r="Z83">
        <v>10800080</v>
      </c>
      <c r="AA83">
        <v>10810080</v>
      </c>
    </row>
    <row r="84" spans="1:27" ht="15" customHeight="1">
      <c r="A84" s="2">
        <v>10810081</v>
      </c>
      <c r="B84" s="2"/>
      <c r="C84" s="2">
        <v>1</v>
      </c>
      <c r="D84" s="2"/>
      <c r="E84" s="2"/>
      <c r="F84" s="2">
        <v>0</v>
      </c>
      <c r="G84" s="2"/>
      <c r="H84" s="2">
        <v>0</v>
      </c>
      <c r="I84" s="2"/>
      <c r="J84" s="2"/>
      <c r="K84" s="2">
        <v>0</v>
      </c>
      <c r="L84" s="2">
        <v>2</v>
      </c>
      <c r="M84" s="2">
        <v>7</v>
      </c>
      <c r="N84" s="2"/>
      <c r="O84" s="2">
        <v>0</v>
      </c>
      <c r="P84" s="2">
        <v>10800081</v>
      </c>
      <c r="R84" s="2" t="s">
        <v>267</v>
      </c>
      <c r="S84" s="2" t="s">
        <v>195</v>
      </c>
      <c r="T84" s="2" t="e">
        <f>VLOOKUP(C84,VorgangsAttr!$A:$B,2,FALSE)</f>
        <v>#N/A</v>
      </c>
      <c r="U84" s="2" t="str">
        <f>VLOOKUP(P84,VorgangsAttr!$A:$B,2,FALSE)</f>
        <v>Eintragung</v>
      </c>
      <c r="V84" s="2" t="e">
        <f>VLOOKUP(P84,Vorgang!C:K,7,FALSE)</f>
        <v>#N/A</v>
      </c>
      <c r="Z84">
        <v>10800081</v>
      </c>
      <c r="AA84">
        <v>10810081</v>
      </c>
    </row>
    <row r="85" spans="1:27" ht="15" customHeight="1">
      <c r="A85" s="2">
        <v>10810082</v>
      </c>
      <c r="B85" s="2"/>
      <c r="C85" s="2">
        <v>1</v>
      </c>
      <c r="D85" s="2"/>
      <c r="E85" s="2"/>
      <c r="F85" s="2">
        <v>0</v>
      </c>
      <c r="G85" s="2"/>
      <c r="H85" s="2">
        <v>0</v>
      </c>
      <c r="I85" s="2"/>
      <c r="J85" s="2"/>
      <c r="K85" s="2">
        <v>0</v>
      </c>
      <c r="L85" s="2">
        <v>2</v>
      </c>
      <c r="M85" s="2">
        <v>7</v>
      </c>
      <c r="N85" s="2"/>
      <c r="O85" s="2">
        <v>0</v>
      </c>
      <c r="P85" s="2">
        <v>10800082</v>
      </c>
      <c r="R85" s="2" t="s">
        <v>268</v>
      </c>
      <c r="S85" s="2" t="s">
        <v>195</v>
      </c>
      <c r="T85" s="2" t="e">
        <f>VLOOKUP(C85,VorgangsAttr!$A:$B,2,FALSE)</f>
        <v>#N/A</v>
      </c>
      <c r="U85" s="2" t="str">
        <f>VLOOKUP(P85,VorgangsAttr!$A:$B,2,FALSE)</f>
        <v>Eintragung</v>
      </c>
      <c r="V85" s="2" t="e">
        <f>VLOOKUP(P85,Vorgang!C:K,7,FALSE)</f>
        <v>#N/A</v>
      </c>
      <c r="Z85">
        <v>10800082</v>
      </c>
      <c r="AA85">
        <v>10810082</v>
      </c>
    </row>
    <row r="86" spans="1:27" ht="15" customHeight="1">
      <c r="A86" s="2">
        <v>10810083</v>
      </c>
      <c r="B86" s="2"/>
      <c r="C86" s="2">
        <v>1</v>
      </c>
      <c r="D86" s="2"/>
      <c r="E86" s="2"/>
      <c r="F86" s="2">
        <v>0</v>
      </c>
      <c r="G86" s="2"/>
      <c r="H86" s="2">
        <v>0</v>
      </c>
      <c r="I86" s="2"/>
      <c r="J86" s="2"/>
      <c r="K86" s="2">
        <v>0</v>
      </c>
      <c r="L86" s="2">
        <v>2</v>
      </c>
      <c r="M86" s="2">
        <v>7</v>
      </c>
      <c r="N86" s="2"/>
      <c r="O86" s="2">
        <v>0</v>
      </c>
      <c r="P86" s="2">
        <v>10800083</v>
      </c>
      <c r="R86" s="2" t="s">
        <v>269</v>
      </c>
      <c r="S86" s="2" t="s">
        <v>195</v>
      </c>
      <c r="T86" s="2" t="e">
        <f>VLOOKUP(C86,VorgangsAttr!$A:$B,2,FALSE)</f>
        <v>#N/A</v>
      </c>
      <c r="U86" s="2" t="str">
        <f>VLOOKUP(P86,VorgangsAttr!$A:$B,2,FALSE)</f>
        <v>Eintragung</v>
      </c>
      <c r="V86" s="2" t="e">
        <f>VLOOKUP(P86,Vorgang!C:K,7,FALSE)</f>
        <v>#N/A</v>
      </c>
      <c r="Z86">
        <v>10800083</v>
      </c>
      <c r="AA86">
        <v>10810083</v>
      </c>
    </row>
    <row r="87" spans="1:27" ht="15" customHeight="1">
      <c r="A87" s="2">
        <v>10810084</v>
      </c>
      <c r="B87" s="2"/>
      <c r="C87" s="2">
        <v>1</v>
      </c>
      <c r="D87" s="2"/>
      <c r="E87" s="2"/>
      <c r="F87" s="2">
        <v>0</v>
      </c>
      <c r="G87" s="2"/>
      <c r="H87" s="2">
        <v>0</v>
      </c>
      <c r="I87" s="2"/>
      <c r="J87" s="2"/>
      <c r="K87" s="2">
        <v>0</v>
      </c>
      <c r="L87" s="2">
        <v>2</v>
      </c>
      <c r="M87" s="2">
        <v>7</v>
      </c>
      <c r="N87" s="2"/>
      <c r="O87" s="2">
        <v>0</v>
      </c>
      <c r="P87" s="2">
        <v>10800084</v>
      </c>
      <c r="R87" s="2" t="s">
        <v>270</v>
      </c>
      <c r="S87" s="2" t="s">
        <v>195</v>
      </c>
      <c r="T87" s="2" t="e">
        <f>VLOOKUP(C87,VorgangsAttr!$A:$B,2,FALSE)</f>
        <v>#N/A</v>
      </c>
      <c r="U87" s="2" t="str">
        <f>VLOOKUP(P87,VorgangsAttr!$A:$B,2,FALSE)</f>
        <v>Eintragung</v>
      </c>
      <c r="V87" s="2" t="e">
        <f>VLOOKUP(P87,Vorgang!C:K,7,FALSE)</f>
        <v>#N/A</v>
      </c>
      <c r="Z87">
        <v>10800084</v>
      </c>
      <c r="AA87">
        <v>10810084</v>
      </c>
    </row>
    <row r="88" spans="1:27" ht="15" customHeight="1">
      <c r="A88" s="2">
        <v>10810085</v>
      </c>
      <c r="B88" s="2"/>
      <c r="C88" s="2">
        <v>1</v>
      </c>
      <c r="D88" s="2"/>
      <c r="E88" s="2"/>
      <c r="F88" s="2">
        <v>0</v>
      </c>
      <c r="G88" s="2"/>
      <c r="H88" s="2">
        <v>0</v>
      </c>
      <c r="I88" s="2"/>
      <c r="J88" s="2"/>
      <c r="K88" s="2">
        <v>0</v>
      </c>
      <c r="L88" s="2">
        <v>2</v>
      </c>
      <c r="M88" s="2">
        <v>7</v>
      </c>
      <c r="N88" s="2"/>
      <c r="O88" s="2">
        <v>0</v>
      </c>
      <c r="P88" s="2">
        <v>10800085</v>
      </c>
      <c r="R88" s="2" t="s">
        <v>271</v>
      </c>
      <c r="S88" s="2" t="s">
        <v>195</v>
      </c>
      <c r="T88" s="2" t="e">
        <f>VLOOKUP(C88,VorgangsAttr!$A:$B,2,FALSE)</f>
        <v>#N/A</v>
      </c>
      <c r="U88" s="2" t="str">
        <f>VLOOKUP(P88,VorgangsAttr!$A:$B,2,FALSE)</f>
        <v>Eintragung</v>
      </c>
      <c r="V88" s="2" t="e">
        <f>VLOOKUP(P88,Vorgang!C:K,7,FALSE)</f>
        <v>#N/A</v>
      </c>
      <c r="Z88">
        <v>10800085</v>
      </c>
      <c r="AA88">
        <v>10810085</v>
      </c>
    </row>
    <row r="89" spans="1:27" ht="15" customHeight="1">
      <c r="A89" s="2">
        <v>10810086</v>
      </c>
      <c r="B89" s="2"/>
      <c r="C89" s="2">
        <v>1</v>
      </c>
      <c r="D89" s="2"/>
      <c r="E89" s="2"/>
      <c r="F89" s="2">
        <v>0</v>
      </c>
      <c r="G89" s="2"/>
      <c r="H89" s="2">
        <v>0</v>
      </c>
      <c r="I89" s="2"/>
      <c r="J89" s="2"/>
      <c r="K89" s="2">
        <v>0</v>
      </c>
      <c r="L89" s="2">
        <v>2</v>
      </c>
      <c r="M89" s="2">
        <v>7</v>
      </c>
      <c r="N89" s="2"/>
      <c r="O89" s="2">
        <v>0</v>
      </c>
      <c r="P89" s="2">
        <v>10800086</v>
      </c>
      <c r="R89" s="2" t="s">
        <v>272</v>
      </c>
      <c r="S89" s="2" t="s">
        <v>195</v>
      </c>
      <c r="T89" s="2" t="e">
        <f>VLOOKUP(C89,VorgangsAttr!$A:$B,2,FALSE)</f>
        <v>#N/A</v>
      </c>
      <c r="U89" s="2" t="str">
        <f>VLOOKUP(P89,VorgangsAttr!$A:$B,2,FALSE)</f>
        <v>Eintragung</v>
      </c>
      <c r="V89" s="2" t="e">
        <f>VLOOKUP(P89,Vorgang!C:K,7,FALSE)</f>
        <v>#N/A</v>
      </c>
      <c r="Z89">
        <v>10800086</v>
      </c>
      <c r="AA89">
        <v>10810086</v>
      </c>
    </row>
    <row r="90" spans="1:27" ht="15" customHeight="1">
      <c r="A90" s="2">
        <v>10810087</v>
      </c>
      <c r="B90" s="2"/>
      <c r="C90" s="2">
        <v>1</v>
      </c>
      <c r="D90" s="2"/>
      <c r="E90" s="2"/>
      <c r="F90" s="2">
        <v>0</v>
      </c>
      <c r="G90" s="2"/>
      <c r="H90" s="2">
        <v>0</v>
      </c>
      <c r="I90" s="2"/>
      <c r="J90" s="2"/>
      <c r="K90" s="2">
        <v>0</v>
      </c>
      <c r="L90" s="2">
        <v>2</v>
      </c>
      <c r="M90" s="2">
        <v>7</v>
      </c>
      <c r="N90" s="2"/>
      <c r="O90" s="2">
        <v>0</v>
      </c>
      <c r="P90" s="2">
        <v>10800087</v>
      </c>
      <c r="R90" s="2" t="s">
        <v>273</v>
      </c>
      <c r="S90" s="2" t="s">
        <v>195</v>
      </c>
      <c r="T90" s="2" t="e">
        <f>VLOOKUP(C90,VorgangsAttr!$A:$B,2,FALSE)</f>
        <v>#N/A</v>
      </c>
      <c r="U90" s="2" t="str">
        <f>VLOOKUP(P90,VorgangsAttr!$A:$B,2,FALSE)</f>
        <v>Eintragung</v>
      </c>
      <c r="V90" s="2" t="e">
        <f>VLOOKUP(P90,Vorgang!C:K,7,FALSE)</f>
        <v>#N/A</v>
      </c>
      <c r="Z90">
        <v>10800087</v>
      </c>
      <c r="AA90">
        <v>10810087</v>
      </c>
    </row>
    <row r="91" spans="1:27" ht="15" customHeight="1">
      <c r="A91" s="2">
        <v>10810088</v>
      </c>
      <c r="B91" s="2"/>
      <c r="C91" s="2">
        <v>1</v>
      </c>
      <c r="D91" s="2"/>
      <c r="E91" s="2"/>
      <c r="F91" s="2">
        <v>0</v>
      </c>
      <c r="G91" s="2"/>
      <c r="H91" s="2">
        <v>0</v>
      </c>
      <c r="I91" s="2"/>
      <c r="J91" s="2"/>
      <c r="K91" s="2">
        <v>0</v>
      </c>
      <c r="L91" s="2">
        <v>2</v>
      </c>
      <c r="M91" s="2">
        <v>7</v>
      </c>
      <c r="N91" s="2"/>
      <c r="O91" s="2">
        <v>0</v>
      </c>
      <c r="P91" s="2">
        <v>10800088</v>
      </c>
      <c r="R91" s="2" t="s">
        <v>275</v>
      </c>
      <c r="S91" s="2" t="s">
        <v>6815</v>
      </c>
      <c r="T91" s="2" t="e">
        <f>VLOOKUP(C91,VorgangsAttr!$A:$B,2,FALSE)</f>
        <v>#N/A</v>
      </c>
      <c r="U91" s="2" t="str">
        <f>VLOOKUP(P91,VorgangsAttr!$A:$B,2,FALSE)</f>
        <v>Eintragung</v>
      </c>
      <c r="V91" s="2" t="e">
        <f>VLOOKUP(P91,Vorgang!C:K,7,FALSE)</f>
        <v>#N/A</v>
      </c>
      <c r="Z91">
        <v>10800088</v>
      </c>
      <c r="AA91">
        <v>10810088</v>
      </c>
    </row>
    <row r="92" spans="1:27" ht="15" customHeight="1">
      <c r="A92" s="2">
        <v>10810089</v>
      </c>
      <c r="B92" s="2"/>
      <c r="C92" s="2">
        <v>1</v>
      </c>
      <c r="D92" s="2"/>
      <c r="E92" s="2"/>
      <c r="F92" s="2">
        <v>0</v>
      </c>
      <c r="G92" s="2"/>
      <c r="H92" s="2">
        <v>0</v>
      </c>
      <c r="I92" s="2"/>
      <c r="J92" s="2"/>
      <c r="K92" s="2">
        <v>0</v>
      </c>
      <c r="L92" s="2">
        <v>2</v>
      </c>
      <c r="M92" s="2">
        <v>7</v>
      </c>
      <c r="N92" s="2"/>
      <c r="O92" s="2">
        <v>0</v>
      </c>
      <c r="P92" s="2">
        <v>10800089</v>
      </c>
      <c r="R92" s="2" t="s">
        <v>277</v>
      </c>
      <c r="S92" s="2" t="s">
        <v>6815</v>
      </c>
      <c r="T92" s="2" t="e">
        <f>VLOOKUP(C92,VorgangsAttr!$A:$B,2,FALSE)</f>
        <v>#N/A</v>
      </c>
      <c r="U92" s="2" t="str">
        <f>VLOOKUP(P92,VorgangsAttr!$A:$B,2,FALSE)</f>
        <v>Eintragung</v>
      </c>
      <c r="V92" s="2" t="e">
        <f>VLOOKUP(P92,Vorgang!C:K,7,FALSE)</f>
        <v>#N/A</v>
      </c>
      <c r="Z92">
        <v>10800089</v>
      </c>
      <c r="AA92">
        <v>10810089</v>
      </c>
    </row>
    <row r="93" spans="1:27" ht="15" customHeight="1">
      <c r="A93" s="2">
        <v>10810090</v>
      </c>
      <c r="B93" s="2"/>
      <c r="C93" s="2">
        <v>1</v>
      </c>
      <c r="D93" s="2"/>
      <c r="E93" s="2"/>
      <c r="F93" s="2">
        <v>0</v>
      </c>
      <c r="G93" s="2"/>
      <c r="H93" s="2">
        <v>0</v>
      </c>
      <c r="I93" s="2"/>
      <c r="J93" s="2"/>
      <c r="K93" s="2">
        <v>0</v>
      </c>
      <c r="L93" s="2">
        <v>2</v>
      </c>
      <c r="M93" s="2">
        <v>7</v>
      </c>
      <c r="N93" s="2"/>
      <c r="O93" s="2">
        <v>0</v>
      </c>
      <c r="P93" s="2">
        <v>10800090</v>
      </c>
      <c r="R93" s="2" t="s">
        <v>278</v>
      </c>
      <c r="S93" s="2" t="s">
        <v>6815</v>
      </c>
      <c r="T93" s="2" t="e">
        <f>VLOOKUP(C93,VorgangsAttr!$A:$B,2,FALSE)</f>
        <v>#N/A</v>
      </c>
      <c r="U93" s="2" t="str">
        <f>VLOOKUP(P93,VorgangsAttr!$A:$B,2,FALSE)</f>
        <v>Eintragung</v>
      </c>
      <c r="V93" s="2" t="e">
        <f>VLOOKUP(P93,Vorgang!C:K,7,FALSE)</f>
        <v>#N/A</v>
      </c>
      <c r="Z93">
        <v>10800090</v>
      </c>
      <c r="AA93">
        <v>10810090</v>
      </c>
    </row>
    <row r="94" spans="1:27" ht="15" customHeight="1">
      <c r="A94" s="2">
        <v>10810091</v>
      </c>
      <c r="B94" s="2"/>
      <c r="C94" s="2">
        <v>1</v>
      </c>
      <c r="D94" s="2"/>
      <c r="E94" s="2"/>
      <c r="F94" s="2">
        <v>0</v>
      </c>
      <c r="G94" s="2"/>
      <c r="H94" s="2">
        <v>0</v>
      </c>
      <c r="I94" s="2"/>
      <c r="J94" s="2"/>
      <c r="K94" s="2">
        <v>0</v>
      </c>
      <c r="L94" s="2">
        <v>2</v>
      </c>
      <c r="M94" s="2">
        <v>7</v>
      </c>
      <c r="N94" s="2"/>
      <c r="O94" s="2">
        <v>0</v>
      </c>
      <c r="P94" s="2">
        <v>10800091</v>
      </c>
      <c r="R94" s="2" t="s">
        <v>279</v>
      </c>
      <c r="S94" s="2" t="s">
        <v>6815</v>
      </c>
      <c r="T94" s="2" t="e">
        <f>VLOOKUP(C94,VorgangsAttr!$A:$B,2,FALSE)</f>
        <v>#N/A</v>
      </c>
      <c r="U94" s="2" t="str">
        <f>VLOOKUP(P94,VorgangsAttr!$A:$B,2,FALSE)</f>
        <v>Eintragung</v>
      </c>
      <c r="V94" s="2" t="e">
        <f>VLOOKUP(P94,Vorgang!C:K,7,FALSE)</f>
        <v>#N/A</v>
      </c>
      <c r="Z94">
        <v>10800091</v>
      </c>
      <c r="AA94">
        <v>10810091</v>
      </c>
    </row>
    <row r="95" spans="1:27" ht="15" customHeight="1">
      <c r="A95" s="2">
        <v>10810092</v>
      </c>
      <c r="B95" s="2"/>
      <c r="C95" s="2">
        <v>1</v>
      </c>
      <c r="D95" s="2"/>
      <c r="E95" s="2"/>
      <c r="F95" s="2">
        <v>0</v>
      </c>
      <c r="G95" s="2"/>
      <c r="H95" s="2">
        <v>0</v>
      </c>
      <c r="I95" s="2"/>
      <c r="J95" s="2"/>
      <c r="K95" s="2">
        <v>0</v>
      </c>
      <c r="L95" s="2">
        <v>2</v>
      </c>
      <c r="M95" s="2">
        <v>7</v>
      </c>
      <c r="N95" s="2"/>
      <c r="O95" s="2">
        <v>0</v>
      </c>
      <c r="P95" s="2">
        <v>10800092</v>
      </c>
      <c r="R95" s="2" t="s">
        <v>280</v>
      </c>
      <c r="S95" s="2" t="s">
        <v>6815</v>
      </c>
      <c r="T95" s="2" t="e">
        <f>VLOOKUP(C95,VorgangsAttr!$A:$B,2,FALSE)</f>
        <v>#N/A</v>
      </c>
      <c r="U95" s="2" t="str">
        <f>VLOOKUP(P95,VorgangsAttr!$A:$B,2,FALSE)</f>
        <v>Eintragung</v>
      </c>
      <c r="V95" s="2" t="e">
        <f>VLOOKUP(P95,Vorgang!C:K,7,FALSE)</f>
        <v>#N/A</v>
      </c>
      <c r="Z95">
        <v>10800092</v>
      </c>
      <c r="AA95">
        <v>10810092</v>
      </c>
    </row>
    <row r="96" spans="1:27" ht="15" customHeight="1">
      <c r="A96" s="2">
        <v>10810093</v>
      </c>
      <c r="B96" s="2"/>
      <c r="C96" s="2">
        <v>1</v>
      </c>
      <c r="D96" s="2"/>
      <c r="E96" s="2"/>
      <c r="F96" s="2">
        <v>0</v>
      </c>
      <c r="G96" s="2"/>
      <c r="H96" s="2">
        <v>0</v>
      </c>
      <c r="I96" s="2"/>
      <c r="J96" s="2"/>
      <c r="K96" s="2">
        <v>0</v>
      </c>
      <c r="L96" s="2">
        <v>2</v>
      </c>
      <c r="M96" s="2">
        <v>7</v>
      </c>
      <c r="N96" s="2"/>
      <c r="O96" s="2">
        <v>0</v>
      </c>
      <c r="P96" s="2">
        <v>10800093</v>
      </c>
      <c r="R96" s="2" t="s">
        <v>281</v>
      </c>
      <c r="S96" s="2" t="s">
        <v>6815</v>
      </c>
      <c r="T96" s="2" t="e">
        <f>VLOOKUP(C96,VorgangsAttr!$A:$B,2,FALSE)</f>
        <v>#N/A</v>
      </c>
      <c r="U96" s="2" t="str">
        <f>VLOOKUP(P96,VorgangsAttr!$A:$B,2,FALSE)</f>
        <v>Eintragung</v>
      </c>
      <c r="V96" s="2" t="e">
        <f>VLOOKUP(P96,Vorgang!C:K,7,FALSE)</f>
        <v>#N/A</v>
      </c>
      <c r="Z96">
        <v>10800093</v>
      </c>
      <c r="AA96">
        <v>10810093</v>
      </c>
    </row>
    <row r="97" spans="1:27" ht="15" customHeight="1">
      <c r="A97" s="2">
        <v>10810094</v>
      </c>
      <c r="B97" s="2"/>
      <c r="C97" s="2">
        <v>1</v>
      </c>
      <c r="D97" s="2"/>
      <c r="E97" s="2"/>
      <c r="F97" s="2">
        <v>0</v>
      </c>
      <c r="G97" s="2"/>
      <c r="H97" s="2">
        <v>0</v>
      </c>
      <c r="I97" s="2"/>
      <c r="J97" s="2"/>
      <c r="K97" s="2">
        <v>0</v>
      </c>
      <c r="L97" s="2">
        <v>2</v>
      </c>
      <c r="M97" s="2">
        <v>7</v>
      </c>
      <c r="N97" s="2"/>
      <c r="O97" s="2">
        <v>0</v>
      </c>
      <c r="P97" s="2">
        <v>10800094</v>
      </c>
      <c r="R97" s="2" t="s">
        <v>282</v>
      </c>
      <c r="S97" s="2" t="s">
        <v>6815</v>
      </c>
      <c r="T97" s="2" t="e">
        <f>VLOOKUP(C97,VorgangsAttr!$A:$B,2,FALSE)</f>
        <v>#N/A</v>
      </c>
      <c r="U97" s="2" t="str">
        <f>VLOOKUP(P97,VorgangsAttr!$A:$B,2,FALSE)</f>
        <v>Eintragung</v>
      </c>
      <c r="V97" s="2" t="e">
        <f>VLOOKUP(P97,Vorgang!C:K,7,FALSE)</f>
        <v>#N/A</v>
      </c>
      <c r="Z97">
        <v>10800094</v>
      </c>
      <c r="AA97">
        <v>10810094</v>
      </c>
    </row>
    <row r="98" spans="1:27" ht="15" customHeight="1">
      <c r="A98" s="2">
        <v>10810095</v>
      </c>
      <c r="B98" s="2"/>
      <c r="C98" s="2">
        <v>1</v>
      </c>
      <c r="D98" s="2"/>
      <c r="E98" s="2"/>
      <c r="F98" s="2">
        <v>0</v>
      </c>
      <c r="G98" s="2"/>
      <c r="H98" s="2">
        <v>0</v>
      </c>
      <c r="I98" s="2"/>
      <c r="J98" s="2"/>
      <c r="K98" s="2">
        <v>0</v>
      </c>
      <c r="L98" s="2">
        <v>2</v>
      </c>
      <c r="M98" s="2">
        <v>7</v>
      </c>
      <c r="N98" s="2"/>
      <c r="O98" s="2">
        <v>0</v>
      </c>
      <c r="P98" s="2">
        <v>10800095</v>
      </c>
      <c r="R98" s="2" t="s">
        <v>283</v>
      </c>
      <c r="S98" s="2" t="s">
        <v>6815</v>
      </c>
      <c r="T98" s="2" t="e">
        <f>VLOOKUP(C98,VorgangsAttr!$A:$B,2,FALSE)</f>
        <v>#N/A</v>
      </c>
      <c r="U98" s="2" t="str">
        <f>VLOOKUP(P98,VorgangsAttr!$A:$B,2,FALSE)</f>
        <v>Eintragung</v>
      </c>
      <c r="V98" s="2" t="e">
        <f>VLOOKUP(P98,Vorgang!C:K,7,FALSE)</f>
        <v>#N/A</v>
      </c>
      <c r="Z98">
        <v>10800095</v>
      </c>
      <c r="AA98">
        <v>10810095</v>
      </c>
    </row>
    <row r="99" spans="1:27" ht="15" customHeight="1">
      <c r="A99" s="2">
        <v>10810096</v>
      </c>
      <c r="B99" s="2"/>
      <c r="C99" s="2">
        <v>1</v>
      </c>
      <c r="D99" s="2"/>
      <c r="E99" s="2"/>
      <c r="F99" s="2">
        <v>0</v>
      </c>
      <c r="G99" s="2"/>
      <c r="H99" s="2">
        <v>0</v>
      </c>
      <c r="I99" s="2"/>
      <c r="J99" s="2"/>
      <c r="K99" s="2">
        <v>0</v>
      </c>
      <c r="L99" s="2">
        <v>2</v>
      </c>
      <c r="M99" s="2">
        <v>7</v>
      </c>
      <c r="N99" s="2"/>
      <c r="O99" s="2">
        <v>0</v>
      </c>
      <c r="P99" s="2">
        <v>10800096</v>
      </c>
      <c r="R99" s="2" t="s">
        <v>284</v>
      </c>
      <c r="S99" s="2" t="s">
        <v>6815</v>
      </c>
      <c r="T99" s="2" t="e">
        <f>VLOOKUP(C99,VorgangsAttr!$A:$B,2,FALSE)</f>
        <v>#N/A</v>
      </c>
      <c r="U99" s="2" t="str">
        <f>VLOOKUP(P99,VorgangsAttr!$A:$B,2,FALSE)</f>
        <v>Eintragung</v>
      </c>
      <c r="V99" s="2" t="e">
        <f>VLOOKUP(P99,Vorgang!C:K,7,FALSE)</f>
        <v>#N/A</v>
      </c>
      <c r="Z99">
        <v>10800096</v>
      </c>
      <c r="AA99">
        <v>10810096</v>
      </c>
    </row>
    <row r="100" spans="1:27" ht="15" customHeight="1">
      <c r="A100" s="2">
        <v>10810097</v>
      </c>
      <c r="B100" s="2"/>
      <c r="C100" s="2">
        <v>1</v>
      </c>
      <c r="D100" s="2"/>
      <c r="E100" s="2"/>
      <c r="F100" s="2">
        <v>0</v>
      </c>
      <c r="G100" s="2"/>
      <c r="H100" s="2">
        <v>0</v>
      </c>
      <c r="I100" s="2"/>
      <c r="J100" s="2"/>
      <c r="K100" s="2">
        <v>0</v>
      </c>
      <c r="L100" s="2">
        <v>2</v>
      </c>
      <c r="M100" s="2">
        <v>7</v>
      </c>
      <c r="N100" s="2"/>
      <c r="O100" s="2">
        <v>0</v>
      </c>
      <c r="P100" s="2">
        <v>10800097</v>
      </c>
      <c r="R100" s="2" t="s">
        <v>285</v>
      </c>
      <c r="S100" s="2" t="s">
        <v>6815</v>
      </c>
      <c r="T100" s="2" t="e">
        <f>VLOOKUP(C100,VorgangsAttr!$A:$B,2,FALSE)</f>
        <v>#N/A</v>
      </c>
      <c r="U100" s="2" t="str">
        <f>VLOOKUP(P100,VorgangsAttr!$A:$B,2,FALSE)</f>
        <v>Eintragung</v>
      </c>
      <c r="V100" s="2" t="e">
        <f>VLOOKUP(P100,Vorgang!C:K,7,FALSE)</f>
        <v>#N/A</v>
      </c>
      <c r="Z100">
        <v>10800097</v>
      </c>
      <c r="AA100">
        <v>10810097</v>
      </c>
    </row>
    <row r="101" spans="1:27" ht="15" customHeight="1">
      <c r="A101" s="2">
        <v>10810098</v>
      </c>
      <c r="B101" s="2"/>
      <c r="C101" s="2">
        <v>1</v>
      </c>
      <c r="D101" s="2"/>
      <c r="E101" s="2"/>
      <c r="F101" s="2">
        <v>0</v>
      </c>
      <c r="G101" s="2"/>
      <c r="H101" s="2">
        <v>0</v>
      </c>
      <c r="I101" s="2"/>
      <c r="J101" s="2"/>
      <c r="K101" s="2">
        <v>0</v>
      </c>
      <c r="L101" s="2">
        <v>2</v>
      </c>
      <c r="M101" s="2">
        <v>7</v>
      </c>
      <c r="N101" s="2"/>
      <c r="O101" s="2">
        <v>0</v>
      </c>
      <c r="P101" s="2">
        <v>10800098</v>
      </c>
      <c r="R101" s="2" t="s">
        <v>286</v>
      </c>
      <c r="S101" s="2" t="s">
        <v>6815</v>
      </c>
      <c r="T101" s="2" t="e">
        <f>VLOOKUP(C101,VorgangsAttr!$A:$B,2,FALSE)</f>
        <v>#N/A</v>
      </c>
      <c r="U101" s="2" t="str">
        <f>VLOOKUP(P101,VorgangsAttr!$A:$B,2,FALSE)</f>
        <v>Eintragung</v>
      </c>
      <c r="V101" s="2" t="e">
        <f>VLOOKUP(P101,Vorgang!C:K,7,FALSE)</f>
        <v>#N/A</v>
      </c>
      <c r="Z101">
        <v>10800098</v>
      </c>
      <c r="AA101">
        <v>10810098</v>
      </c>
    </row>
    <row r="102" spans="1:27" ht="15" customHeight="1">
      <c r="A102" s="2">
        <v>10810099</v>
      </c>
      <c r="B102" s="2"/>
      <c r="C102" s="2">
        <v>1</v>
      </c>
      <c r="D102" s="2"/>
      <c r="E102" s="2"/>
      <c r="F102" s="2">
        <v>0</v>
      </c>
      <c r="G102" s="2"/>
      <c r="H102" s="2">
        <v>0</v>
      </c>
      <c r="I102" s="2"/>
      <c r="J102" s="2"/>
      <c r="K102" s="2">
        <v>0</v>
      </c>
      <c r="L102" s="2">
        <v>2</v>
      </c>
      <c r="M102" s="2">
        <v>7</v>
      </c>
      <c r="N102" s="2"/>
      <c r="O102" s="2">
        <v>0</v>
      </c>
      <c r="P102" s="2">
        <v>10800099</v>
      </c>
      <c r="R102" s="2" t="s">
        <v>287</v>
      </c>
      <c r="S102" s="2" t="s">
        <v>6815</v>
      </c>
      <c r="T102" s="2" t="e">
        <f>VLOOKUP(C102,VorgangsAttr!$A:$B,2,FALSE)</f>
        <v>#N/A</v>
      </c>
      <c r="U102" s="2" t="str">
        <f>VLOOKUP(P102,VorgangsAttr!$A:$B,2,FALSE)</f>
        <v>Eintragung</v>
      </c>
      <c r="V102" s="2" t="e">
        <f>VLOOKUP(P102,Vorgang!C:K,7,FALSE)</f>
        <v>#N/A</v>
      </c>
      <c r="Z102">
        <v>10800099</v>
      </c>
      <c r="AA102">
        <v>10810099</v>
      </c>
    </row>
    <row r="103" spans="1:27" ht="15" customHeight="1">
      <c r="A103" s="2">
        <v>10810100</v>
      </c>
      <c r="B103" s="2"/>
      <c r="C103" s="2">
        <v>1</v>
      </c>
      <c r="D103" s="2"/>
      <c r="E103" s="2"/>
      <c r="F103" s="2">
        <v>0</v>
      </c>
      <c r="G103" s="2"/>
      <c r="H103" s="2">
        <v>0</v>
      </c>
      <c r="I103" s="2"/>
      <c r="J103" s="2"/>
      <c r="K103" s="2">
        <v>0</v>
      </c>
      <c r="L103" s="2">
        <v>2</v>
      </c>
      <c r="M103" s="2">
        <v>7</v>
      </c>
      <c r="N103" s="2"/>
      <c r="O103" s="2">
        <v>0</v>
      </c>
      <c r="P103" s="2">
        <v>10800100</v>
      </c>
      <c r="R103" s="2" t="s">
        <v>288</v>
      </c>
      <c r="S103" s="2" t="s">
        <v>6815</v>
      </c>
      <c r="T103" s="2" t="e">
        <f>VLOOKUP(C103,VorgangsAttr!$A:$B,2,FALSE)</f>
        <v>#N/A</v>
      </c>
      <c r="U103" s="2" t="str">
        <f>VLOOKUP(P103,VorgangsAttr!$A:$B,2,FALSE)</f>
        <v>Eintragung</v>
      </c>
      <c r="V103" s="2" t="e">
        <f>VLOOKUP(P103,Vorgang!C:K,7,FALSE)</f>
        <v>#N/A</v>
      </c>
      <c r="Z103">
        <v>10800100</v>
      </c>
      <c r="AA103">
        <v>10810100</v>
      </c>
    </row>
    <row r="104" spans="1:27" ht="15" customHeight="1">
      <c r="A104" s="2">
        <v>10810101</v>
      </c>
      <c r="B104" s="2"/>
      <c r="C104" s="2">
        <v>1</v>
      </c>
      <c r="D104" s="2"/>
      <c r="E104" s="2"/>
      <c r="F104" s="2">
        <v>0</v>
      </c>
      <c r="G104" s="2"/>
      <c r="H104" s="2">
        <v>0</v>
      </c>
      <c r="I104" s="2"/>
      <c r="J104" s="2"/>
      <c r="K104" s="2">
        <v>0</v>
      </c>
      <c r="L104" s="2">
        <v>2</v>
      </c>
      <c r="M104" s="2">
        <v>7</v>
      </c>
      <c r="N104" s="2"/>
      <c r="O104" s="2">
        <v>0</v>
      </c>
      <c r="P104" s="2">
        <v>10800101</v>
      </c>
      <c r="R104" s="2" t="s">
        <v>289</v>
      </c>
      <c r="S104" s="2" t="s">
        <v>6815</v>
      </c>
      <c r="T104" s="2" t="e">
        <f>VLOOKUP(C104,VorgangsAttr!$A:$B,2,FALSE)</f>
        <v>#N/A</v>
      </c>
      <c r="U104" s="2" t="str">
        <f>VLOOKUP(P104,VorgangsAttr!$A:$B,2,FALSE)</f>
        <v>Eintragung</v>
      </c>
      <c r="V104" s="2" t="e">
        <f>VLOOKUP(P104,Vorgang!C:K,7,FALSE)</f>
        <v>#N/A</v>
      </c>
      <c r="Z104">
        <v>10800101</v>
      </c>
      <c r="AA104">
        <v>10810101</v>
      </c>
    </row>
    <row r="105" spans="1:27" ht="15" customHeight="1">
      <c r="A105" s="2">
        <v>10810102</v>
      </c>
      <c r="B105" s="2"/>
      <c r="C105" s="2">
        <v>1</v>
      </c>
      <c r="D105" s="2"/>
      <c r="E105" s="2"/>
      <c r="F105" s="2">
        <v>0</v>
      </c>
      <c r="G105" s="2"/>
      <c r="H105" s="2">
        <v>0</v>
      </c>
      <c r="I105" s="2"/>
      <c r="J105" s="2"/>
      <c r="K105" s="2">
        <v>0</v>
      </c>
      <c r="L105" s="2">
        <v>2</v>
      </c>
      <c r="M105" s="2">
        <v>7</v>
      </c>
      <c r="N105" s="2"/>
      <c r="O105" s="2">
        <v>0</v>
      </c>
      <c r="P105" s="2">
        <v>10800102</v>
      </c>
      <c r="R105" s="2" t="s">
        <v>290</v>
      </c>
      <c r="S105" s="2" t="s">
        <v>6815</v>
      </c>
      <c r="T105" s="2" t="e">
        <f>VLOOKUP(C105,VorgangsAttr!$A:$B,2,FALSE)</f>
        <v>#N/A</v>
      </c>
      <c r="U105" s="2" t="str">
        <f>VLOOKUP(P105,VorgangsAttr!$A:$B,2,FALSE)</f>
        <v>Eintragung</v>
      </c>
      <c r="V105" s="2" t="e">
        <f>VLOOKUP(P105,Vorgang!C:K,7,FALSE)</f>
        <v>#N/A</v>
      </c>
      <c r="Z105">
        <v>10800102</v>
      </c>
      <c r="AA105">
        <v>10810102</v>
      </c>
    </row>
    <row r="106" spans="1:27" ht="15" customHeight="1">
      <c r="A106" s="2">
        <v>10810103</v>
      </c>
      <c r="B106" s="2"/>
      <c r="C106" s="2">
        <v>1</v>
      </c>
      <c r="D106" s="2"/>
      <c r="E106" s="2"/>
      <c r="F106" s="2">
        <v>0</v>
      </c>
      <c r="G106" s="2"/>
      <c r="H106" s="2">
        <v>0</v>
      </c>
      <c r="I106" s="2"/>
      <c r="J106" s="2"/>
      <c r="K106" s="2">
        <v>0</v>
      </c>
      <c r="L106" s="2">
        <v>2</v>
      </c>
      <c r="M106" s="2">
        <v>7</v>
      </c>
      <c r="N106" s="2"/>
      <c r="O106" s="2">
        <v>0</v>
      </c>
      <c r="P106" s="2">
        <v>10800103</v>
      </c>
      <c r="R106" s="2" t="s">
        <v>291</v>
      </c>
      <c r="S106" s="2" t="s">
        <v>6815</v>
      </c>
      <c r="T106" s="2" t="e">
        <f>VLOOKUP(C106,VorgangsAttr!$A:$B,2,FALSE)</f>
        <v>#N/A</v>
      </c>
      <c r="U106" s="2" t="str">
        <f>VLOOKUP(P106,VorgangsAttr!$A:$B,2,FALSE)</f>
        <v>Eintragung</v>
      </c>
      <c r="V106" s="2" t="e">
        <f>VLOOKUP(P106,Vorgang!C:K,7,FALSE)</f>
        <v>#N/A</v>
      </c>
      <c r="Z106">
        <v>10800103</v>
      </c>
      <c r="AA106">
        <v>10810103</v>
      </c>
    </row>
    <row r="107" spans="1:27" ht="15" customHeight="1">
      <c r="A107" s="2">
        <v>10810104</v>
      </c>
      <c r="B107" s="2"/>
      <c r="C107" s="2">
        <v>1</v>
      </c>
      <c r="D107" s="2"/>
      <c r="E107" s="2"/>
      <c r="F107" s="2">
        <v>0</v>
      </c>
      <c r="G107" s="2"/>
      <c r="H107" s="2">
        <v>0</v>
      </c>
      <c r="I107" s="2"/>
      <c r="J107" s="2"/>
      <c r="K107" s="2">
        <v>0</v>
      </c>
      <c r="L107" s="2">
        <v>2</v>
      </c>
      <c r="M107" s="2">
        <v>7</v>
      </c>
      <c r="N107" s="2"/>
      <c r="O107" s="2">
        <v>0</v>
      </c>
      <c r="P107" s="2">
        <v>10800104</v>
      </c>
      <c r="R107" s="2" t="s">
        <v>292</v>
      </c>
      <c r="S107" s="2" t="s">
        <v>6815</v>
      </c>
      <c r="T107" s="2" t="e">
        <f>VLOOKUP(C107,VorgangsAttr!$A:$B,2,FALSE)</f>
        <v>#N/A</v>
      </c>
      <c r="U107" s="2" t="str">
        <f>VLOOKUP(P107,VorgangsAttr!$A:$B,2,FALSE)</f>
        <v>Eintragung</v>
      </c>
      <c r="V107" s="2" t="e">
        <f>VLOOKUP(P107,Vorgang!C:K,7,FALSE)</f>
        <v>#N/A</v>
      </c>
      <c r="Z107">
        <v>10800104</v>
      </c>
      <c r="AA107">
        <v>10810104</v>
      </c>
    </row>
    <row r="108" spans="1:27" ht="15" customHeight="1">
      <c r="A108" s="2">
        <v>10810105</v>
      </c>
      <c r="B108" s="2"/>
      <c r="C108" s="2">
        <v>1</v>
      </c>
      <c r="D108" s="2"/>
      <c r="E108" s="2"/>
      <c r="F108" s="2">
        <v>0</v>
      </c>
      <c r="G108" s="2"/>
      <c r="H108" s="2">
        <v>0</v>
      </c>
      <c r="I108" s="2"/>
      <c r="J108" s="2"/>
      <c r="K108" s="2">
        <v>0</v>
      </c>
      <c r="L108" s="2">
        <v>2</v>
      </c>
      <c r="M108" s="2">
        <v>7</v>
      </c>
      <c r="N108" s="2"/>
      <c r="O108" s="2">
        <v>0</v>
      </c>
      <c r="P108" s="2">
        <v>10800105</v>
      </c>
      <c r="R108" s="2" t="s">
        <v>293</v>
      </c>
      <c r="S108" s="2" t="s">
        <v>6815</v>
      </c>
      <c r="T108" s="2" t="e">
        <f>VLOOKUP(C108,VorgangsAttr!$A:$B,2,FALSE)</f>
        <v>#N/A</v>
      </c>
      <c r="U108" s="2" t="str">
        <f>VLOOKUP(P108,VorgangsAttr!$A:$B,2,FALSE)</f>
        <v>Eintragung</v>
      </c>
      <c r="V108" s="2" t="e">
        <f>VLOOKUP(P108,Vorgang!C:K,7,FALSE)</f>
        <v>#N/A</v>
      </c>
      <c r="Z108">
        <v>10800105</v>
      </c>
      <c r="AA108">
        <v>10810105</v>
      </c>
    </row>
    <row r="109" spans="1:27" ht="15" customHeight="1">
      <c r="A109" s="2">
        <v>10810106</v>
      </c>
      <c r="B109" s="2"/>
      <c r="C109" s="2">
        <v>1</v>
      </c>
      <c r="D109" s="2"/>
      <c r="E109" s="2"/>
      <c r="F109" s="2">
        <v>0</v>
      </c>
      <c r="G109" s="2"/>
      <c r="H109" s="2">
        <v>0</v>
      </c>
      <c r="I109" s="2"/>
      <c r="J109" s="2"/>
      <c r="K109" s="2">
        <v>0</v>
      </c>
      <c r="L109" s="2">
        <v>2</v>
      </c>
      <c r="M109" s="2">
        <v>7</v>
      </c>
      <c r="N109" s="2"/>
      <c r="O109" s="2">
        <v>0</v>
      </c>
      <c r="P109" s="2">
        <v>10800106</v>
      </c>
      <c r="R109" s="2" t="s">
        <v>294</v>
      </c>
      <c r="S109" s="2" t="s">
        <v>6815</v>
      </c>
      <c r="T109" s="2" t="e">
        <f>VLOOKUP(C109,VorgangsAttr!$A:$B,2,FALSE)</f>
        <v>#N/A</v>
      </c>
      <c r="U109" s="2" t="str">
        <f>VLOOKUP(P109,VorgangsAttr!$A:$B,2,FALSE)</f>
        <v>Eintragung</v>
      </c>
      <c r="V109" s="2" t="e">
        <f>VLOOKUP(P109,Vorgang!C:K,7,FALSE)</f>
        <v>#N/A</v>
      </c>
      <c r="Z109">
        <v>10800106</v>
      </c>
      <c r="AA109">
        <v>10810106</v>
      </c>
    </row>
    <row r="110" spans="1:27" ht="15" customHeight="1">
      <c r="A110" s="2">
        <v>10810107</v>
      </c>
      <c r="B110" s="2"/>
      <c r="C110" s="2">
        <v>1</v>
      </c>
      <c r="D110" s="2"/>
      <c r="E110" s="2"/>
      <c r="F110" s="2">
        <v>0</v>
      </c>
      <c r="G110" s="2"/>
      <c r="H110" s="2">
        <v>0</v>
      </c>
      <c r="I110" s="2"/>
      <c r="J110" s="2"/>
      <c r="K110" s="2">
        <v>0</v>
      </c>
      <c r="L110" s="2">
        <v>2</v>
      </c>
      <c r="M110" s="2">
        <v>7</v>
      </c>
      <c r="N110" s="2"/>
      <c r="O110" s="2">
        <v>0</v>
      </c>
      <c r="P110" s="2">
        <v>10800107</v>
      </c>
      <c r="R110" s="2" t="s">
        <v>295</v>
      </c>
      <c r="S110" s="2" t="s">
        <v>6815</v>
      </c>
      <c r="T110" s="2" t="e">
        <f>VLOOKUP(C110,VorgangsAttr!$A:$B,2,FALSE)</f>
        <v>#N/A</v>
      </c>
      <c r="U110" s="2" t="str">
        <f>VLOOKUP(P110,VorgangsAttr!$A:$B,2,FALSE)</f>
        <v>Eintragung</v>
      </c>
      <c r="V110" s="2" t="e">
        <f>VLOOKUP(P110,Vorgang!C:K,7,FALSE)</f>
        <v>#N/A</v>
      </c>
      <c r="Z110">
        <v>10800107</v>
      </c>
      <c r="AA110">
        <v>10810107</v>
      </c>
    </row>
    <row r="111" spans="1:27" ht="15" customHeight="1">
      <c r="A111" s="2">
        <v>10810108</v>
      </c>
      <c r="B111" s="2"/>
      <c r="C111" s="2">
        <v>1</v>
      </c>
      <c r="D111" s="2"/>
      <c r="E111" s="2"/>
      <c r="F111" s="2">
        <v>0</v>
      </c>
      <c r="G111" s="2"/>
      <c r="H111" s="2">
        <v>0</v>
      </c>
      <c r="I111" s="2"/>
      <c r="J111" s="2"/>
      <c r="K111" s="2">
        <v>0</v>
      </c>
      <c r="L111" s="2">
        <v>2</v>
      </c>
      <c r="M111" s="2">
        <v>7</v>
      </c>
      <c r="N111" s="2"/>
      <c r="O111" s="2">
        <v>0</v>
      </c>
      <c r="P111" s="2">
        <v>10800108</v>
      </c>
      <c r="R111" s="2" t="s">
        <v>296</v>
      </c>
      <c r="S111" s="2" t="s">
        <v>6815</v>
      </c>
      <c r="T111" s="2" t="e">
        <f>VLOOKUP(C111,VorgangsAttr!$A:$B,2,FALSE)</f>
        <v>#N/A</v>
      </c>
      <c r="U111" s="2" t="str">
        <f>VLOOKUP(P111,VorgangsAttr!$A:$B,2,FALSE)</f>
        <v>Eintragung</v>
      </c>
      <c r="V111" s="2" t="e">
        <f>VLOOKUP(P111,Vorgang!C:K,7,FALSE)</f>
        <v>#N/A</v>
      </c>
      <c r="Z111">
        <v>10800108</v>
      </c>
      <c r="AA111">
        <v>10810108</v>
      </c>
    </row>
    <row r="112" spans="1:27" ht="15" customHeight="1">
      <c r="A112" s="2">
        <v>10810109</v>
      </c>
      <c r="B112" s="2"/>
      <c r="C112" s="2">
        <v>1</v>
      </c>
      <c r="D112" s="2"/>
      <c r="E112" s="2"/>
      <c r="F112" s="2">
        <v>0</v>
      </c>
      <c r="G112" s="2"/>
      <c r="H112" s="2">
        <v>0</v>
      </c>
      <c r="I112" s="2"/>
      <c r="J112" s="2"/>
      <c r="K112" s="2">
        <v>0</v>
      </c>
      <c r="L112" s="2">
        <v>2</v>
      </c>
      <c r="M112" s="2">
        <v>7</v>
      </c>
      <c r="N112" s="2"/>
      <c r="O112" s="2">
        <v>0</v>
      </c>
      <c r="P112" s="2">
        <v>10800109</v>
      </c>
      <c r="R112" s="2" t="s">
        <v>297</v>
      </c>
      <c r="S112" s="2" t="s">
        <v>6815</v>
      </c>
      <c r="T112" s="2" t="e">
        <f>VLOOKUP(C112,VorgangsAttr!$A:$B,2,FALSE)</f>
        <v>#N/A</v>
      </c>
      <c r="U112" s="2" t="str">
        <f>VLOOKUP(P112,VorgangsAttr!$A:$B,2,FALSE)</f>
        <v>Eintragung</v>
      </c>
      <c r="V112" s="2" t="e">
        <f>VLOOKUP(P112,Vorgang!C:K,7,FALSE)</f>
        <v>#N/A</v>
      </c>
      <c r="Z112">
        <v>10800109</v>
      </c>
      <c r="AA112">
        <v>10810109</v>
      </c>
    </row>
    <row r="113" spans="1:27" ht="15" customHeight="1">
      <c r="A113" s="2">
        <v>10810110</v>
      </c>
      <c r="B113" s="2"/>
      <c r="C113" s="2">
        <v>1</v>
      </c>
      <c r="D113" s="2"/>
      <c r="E113" s="2"/>
      <c r="F113" s="2">
        <v>0</v>
      </c>
      <c r="G113" s="2"/>
      <c r="H113" s="2">
        <v>0</v>
      </c>
      <c r="I113" s="2"/>
      <c r="J113" s="2"/>
      <c r="K113" s="2">
        <v>0</v>
      </c>
      <c r="L113" s="2">
        <v>2</v>
      </c>
      <c r="M113" s="2">
        <v>7</v>
      </c>
      <c r="N113" s="2"/>
      <c r="O113" s="2">
        <v>0</v>
      </c>
      <c r="P113" s="2">
        <v>10800110</v>
      </c>
      <c r="R113" s="2" t="s">
        <v>298</v>
      </c>
      <c r="S113" s="2" t="s">
        <v>6815</v>
      </c>
      <c r="T113" s="2" t="e">
        <f>VLOOKUP(C113,VorgangsAttr!$A:$B,2,FALSE)</f>
        <v>#N/A</v>
      </c>
      <c r="U113" s="2" t="str">
        <f>VLOOKUP(P113,VorgangsAttr!$A:$B,2,FALSE)</f>
        <v>Eintragung</v>
      </c>
      <c r="V113" s="2" t="e">
        <f>VLOOKUP(P113,Vorgang!C:K,7,FALSE)</f>
        <v>#N/A</v>
      </c>
      <c r="Z113">
        <v>10800110</v>
      </c>
      <c r="AA113">
        <v>10810110</v>
      </c>
    </row>
    <row r="114" spans="1:27" ht="15" customHeight="1">
      <c r="A114" s="2">
        <v>10810111</v>
      </c>
      <c r="B114" s="2"/>
      <c r="C114" s="2">
        <v>1</v>
      </c>
      <c r="D114" s="2"/>
      <c r="E114" s="2"/>
      <c r="F114" s="2">
        <v>0</v>
      </c>
      <c r="G114" s="2"/>
      <c r="H114" s="2">
        <v>0</v>
      </c>
      <c r="I114" s="2"/>
      <c r="J114" s="2"/>
      <c r="K114" s="2">
        <v>0</v>
      </c>
      <c r="L114" s="2">
        <v>2</v>
      </c>
      <c r="M114" s="2">
        <v>7</v>
      </c>
      <c r="N114" s="2"/>
      <c r="O114" s="2">
        <v>0</v>
      </c>
      <c r="P114" s="2">
        <v>10800111</v>
      </c>
      <c r="R114" s="2" t="s">
        <v>299</v>
      </c>
      <c r="S114" s="2" t="s">
        <v>6815</v>
      </c>
      <c r="T114" s="2" t="e">
        <f>VLOOKUP(C114,VorgangsAttr!$A:$B,2,FALSE)</f>
        <v>#N/A</v>
      </c>
      <c r="U114" s="2" t="str">
        <f>VLOOKUP(P114,VorgangsAttr!$A:$B,2,FALSE)</f>
        <v>Eintragung</v>
      </c>
      <c r="V114" s="2" t="e">
        <f>VLOOKUP(P114,Vorgang!C:K,7,FALSE)</f>
        <v>#N/A</v>
      </c>
      <c r="Z114">
        <v>10800111</v>
      </c>
      <c r="AA114">
        <v>10810111</v>
      </c>
    </row>
    <row r="115" spans="1:27" ht="15" customHeight="1">
      <c r="A115" s="2">
        <v>10810112</v>
      </c>
      <c r="B115" s="2"/>
      <c r="C115" s="2">
        <v>1</v>
      </c>
      <c r="D115" s="2"/>
      <c r="E115" s="2"/>
      <c r="F115" s="2">
        <v>0</v>
      </c>
      <c r="G115" s="2"/>
      <c r="H115" s="2">
        <v>0</v>
      </c>
      <c r="I115" s="2"/>
      <c r="J115" s="2"/>
      <c r="K115" s="2">
        <v>0</v>
      </c>
      <c r="L115" s="2">
        <v>2</v>
      </c>
      <c r="M115" s="2">
        <v>7</v>
      </c>
      <c r="N115" s="2"/>
      <c r="O115" s="2">
        <v>0</v>
      </c>
      <c r="P115" s="2">
        <v>10800112</v>
      </c>
      <c r="R115" s="2" t="s">
        <v>300</v>
      </c>
      <c r="S115" s="2" t="s">
        <v>6815</v>
      </c>
      <c r="T115" s="2" t="e">
        <f>VLOOKUP(C115,VorgangsAttr!$A:$B,2,FALSE)</f>
        <v>#N/A</v>
      </c>
      <c r="U115" s="2" t="str">
        <f>VLOOKUP(P115,VorgangsAttr!$A:$B,2,FALSE)</f>
        <v>Eintragung</v>
      </c>
      <c r="V115" s="2" t="e">
        <f>VLOOKUP(P115,Vorgang!C:K,7,FALSE)</f>
        <v>#N/A</v>
      </c>
      <c r="Z115">
        <v>10800112</v>
      </c>
      <c r="AA115">
        <v>10810112</v>
      </c>
    </row>
    <row r="116" spans="1:27" ht="15" customHeight="1">
      <c r="A116" s="2">
        <v>10810113</v>
      </c>
      <c r="B116" s="2"/>
      <c r="C116" s="2">
        <v>1</v>
      </c>
      <c r="D116" s="2"/>
      <c r="E116" s="2"/>
      <c r="F116" s="2">
        <v>0</v>
      </c>
      <c r="G116" s="2"/>
      <c r="H116" s="2">
        <v>0</v>
      </c>
      <c r="I116" s="2"/>
      <c r="J116" s="2"/>
      <c r="K116" s="2">
        <v>0</v>
      </c>
      <c r="L116" s="2">
        <v>2</v>
      </c>
      <c r="M116" s="2">
        <v>7</v>
      </c>
      <c r="N116" s="2"/>
      <c r="O116" s="2">
        <v>0</v>
      </c>
      <c r="P116" s="2">
        <v>10800113</v>
      </c>
      <c r="R116" s="2" t="s">
        <v>301</v>
      </c>
      <c r="S116" s="2" t="s">
        <v>6815</v>
      </c>
      <c r="T116" s="2" t="e">
        <f>VLOOKUP(C116,VorgangsAttr!$A:$B,2,FALSE)</f>
        <v>#N/A</v>
      </c>
      <c r="U116" s="2" t="str">
        <f>VLOOKUP(P116,VorgangsAttr!$A:$B,2,FALSE)</f>
        <v>Eintragung</v>
      </c>
      <c r="V116" s="2" t="e">
        <f>VLOOKUP(P116,Vorgang!C:K,7,FALSE)</f>
        <v>#N/A</v>
      </c>
      <c r="Z116">
        <v>10800113</v>
      </c>
      <c r="AA116">
        <v>10810113</v>
      </c>
    </row>
    <row r="117" spans="1:27" ht="15" customHeight="1">
      <c r="A117" s="2">
        <v>10810114</v>
      </c>
      <c r="B117" s="2"/>
      <c r="C117" s="2">
        <v>1</v>
      </c>
      <c r="D117" s="2"/>
      <c r="E117" s="2"/>
      <c r="F117" s="2">
        <v>0</v>
      </c>
      <c r="G117" s="2"/>
      <c r="H117" s="2">
        <v>0</v>
      </c>
      <c r="I117" s="2"/>
      <c r="J117" s="2"/>
      <c r="K117" s="2">
        <v>0</v>
      </c>
      <c r="L117" s="2">
        <v>2</v>
      </c>
      <c r="M117" s="2">
        <v>7</v>
      </c>
      <c r="N117" s="2"/>
      <c r="O117" s="2">
        <v>0</v>
      </c>
      <c r="P117" s="2">
        <v>10800114</v>
      </c>
      <c r="R117" s="2" t="s">
        <v>302</v>
      </c>
      <c r="S117" s="2" t="s">
        <v>6815</v>
      </c>
      <c r="T117" s="2" t="e">
        <f>VLOOKUP(C117,VorgangsAttr!$A:$B,2,FALSE)</f>
        <v>#N/A</v>
      </c>
      <c r="U117" s="2" t="str">
        <f>VLOOKUP(P117,VorgangsAttr!$A:$B,2,FALSE)</f>
        <v>Eintragung</v>
      </c>
      <c r="V117" s="2" t="e">
        <f>VLOOKUP(P117,Vorgang!C:K,7,FALSE)</f>
        <v>#N/A</v>
      </c>
      <c r="Z117">
        <v>10800114</v>
      </c>
      <c r="AA117">
        <v>10810114</v>
      </c>
    </row>
    <row r="118" spans="1:27" ht="15" customHeight="1">
      <c r="A118" s="2">
        <v>10810115</v>
      </c>
      <c r="B118" s="2"/>
      <c r="C118" s="2">
        <v>1</v>
      </c>
      <c r="D118" s="2"/>
      <c r="E118" s="2"/>
      <c r="F118" s="2">
        <v>0</v>
      </c>
      <c r="G118" s="2"/>
      <c r="H118" s="2">
        <v>0</v>
      </c>
      <c r="I118" s="2"/>
      <c r="J118" s="2"/>
      <c r="K118" s="2">
        <v>0</v>
      </c>
      <c r="L118" s="2">
        <v>2</v>
      </c>
      <c r="M118" s="2">
        <v>7</v>
      </c>
      <c r="N118" s="2"/>
      <c r="O118" s="2">
        <v>0</v>
      </c>
      <c r="P118" s="2">
        <v>10800115</v>
      </c>
      <c r="R118" s="2" t="s">
        <v>303</v>
      </c>
      <c r="S118" s="2" t="s">
        <v>6815</v>
      </c>
      <c r="T118" s="2" t="e">
        <f>VLOOKUP(C118,VorgangsAttr!$A:$B,2,FALSE)</f>
        <v>#N/A</v>
      </c>
      <c r="U118" s="2" t="str">
        <f>VLOOKUP(P118,VorgangsAttr!$A:$B,2,FALSE)</f>
        <v>Eintragung</v>
      </c>
      <c r="V118" s="2" t="e">
        <f>VLOOKUP(P118,Vorgang!C:K,7,FALSE)</f>
        <v>#N/A</v>
      </c>
      <c r="Z118">
        <v>10800115</v>
      </c>
      <c r="AA118">
        <v>10810115</v>
      </c>
    </row>
    <row r="119" spans="1:27" ht="15" customHeight="1">
      <c r="A119" s="2">
        <v>10810116</v>
      </c>
      <c r="B119" s="2"/>
      <c r="C119" s="2">
        <v>1</v>
      </c>
      <c r="D119" s="2"/>
      <c r="E119" s="2"/>
      <c r="F119" s="2">
        <v>0</v>
      </c>
      <c r="G119" s="2"/>
      <c r="H119" s="2">
        <v>0</v>
      </c>
      <c r="I119" s="2"/>
      <c r="J119" s="2"/>
      <c r="K119" s="2">
        <v>0</v>
      </c>
      <c r="L119" s="2">
        <v>2</v>
      </c>
      <c r="M119" s="2">
        <v>7</v>
      </c>
      <c r="N119" s="2"/>
      <c r="O119" s="2">
        <v>0</v>
      </c>
      <c r="P119" s="2">
        <v>10800116</v>
      </c>
      <c r="R119" s="2" t="s">
        <v>304</v>
      </c>
      <c r="S119" s="2" t="s">
        <v>6815</v>
      </c>
      <c r="T119" s="2" t="e">
        <f>VLOOKUP(C119,VorgangsAttr!$A:$B,2,FALSE)</f>
        <v>#N/A</v>
      </c>
      <c r="U119" s="2" t="str">
        <f>VLOOKUP(P119,VorgangsAttr!$A:$B,2,FALSE)</f>
        <v>Eintragung</v>
      </c>
      <c r="V119" s="2" t="e">
        <f>VLOOKUP(P119,Vorgang!C:K,7,FALSE)</f>
        <v>#N/A</v>
      </c>
      <c r="Z119">
        <v>10800116</v>
      </c>
      <c r="AA119">
        <v>10810116</v>
      </c>
    </row>
    <row r="120" spans="1:27" ht="15" customHeight="1">
      <c r="A120" s="2">
        <v>10810117</v>
      </c>
      <c r="B120" s="2"/>
      <c r="C120" s="2">
        <v>1</v>
      </c>
      <c r="D120" s="2"/>
      <c r="E120" s="2"/>
      <c r="F120" s="2">
        <v>0</v>
      </c>
      <c r="G120" s="2"/>
      <c r="H120" s="2">
        <v>0</v>
      </c>
      <c r="I120" s="2"/>
      <c r="J120" s="2"/>
      <c r="K120" s="2">
        <v>0</v>
      </c>
      <c r="L120" s="2">
        <v>2</v>
      </c>
      <c r="M120" s="2">
        <v>7</v>
      </c>
      <c r="N120" s="2"/>
      <c r="O120" s="2">
        <v>0</v>
      </c>
      <c r="P120" s="2">
        <v>10800117</v>
      </c>
      <c r="R120" s="2" t="s">
        <v>305</v>
      </c>
      <c r="S120" s="2" t="s">
        <v>6815</v>
      </c>
      <c r="T120" s="2" t="e">
        <f>VLOOKUP(C120,VorgangsAttr!$A:$B,2,FALSE)</f>
        <v>#N/A</v>
      </c>
      <c r="U120" s="2" t="str">
        <f>VLOOKUP(P120,VorgangsAttr!$A:$B,2,FALSE)</f>
        <v>Eintragung</v>
      </c>
      <c r="V120" s="2" t="e">
        <f>VLOOKUP(P120,Vorgang!C:K,7,FALSE)</f>
        <v>#N/A</v>
      </c>
      <c r="Z120">
        <v>10800117</v>
      </c>
      <c r="AA120">
        <v>10810117</v>
      </c>
    </row>
    <row r="121" spans="1:27" ht="15" customHeight="1">
      <c r="A121" s="2">
        <v>10810118</v>
      </c>
      <c r="B121" s="2"/>
      <c r="C121" s="2">
        <v>1</v>
      </c>
      <c r="D121" s="2"/>
      <c r="E121" s="2"/>
      <c r="F121" s="2">
        <v>0</v>
      </c>
      <c r="G121" s="2"/>
      <c r="H121" s="2">
        <v>0</v>
      </c>
      <c r="I121" s="2"/>
      <c r="J121" s="2"/>
      <c r="K121" s="2">
        <v>0</v>
      </c>
      <c r="L121" s="2">
        <v>2</v>
      </c>
      <c r="M121" s="2">
        <v>7</v>
      </c>
      <c r="N121" s="2"/>
      <c r="O121" s="2">
        <v>0</v>
      </c>
      <c r="P121" s="2">
        <v>10800118</v>
      </c>
      <c r="R121" s="2" t="s">
        <v>306</v>
      </c>
      <c r="S121" s="2" t="s">
        <v>6815</v>
      </c>
      <c r="T121" s="2" t="e">
        <f>VLOOKUP(C121,VorgangsAttr!$A:$B,2,FALSE)</f>
        <v>#N/A</v>
      </c>
      <c r="U121" s="2" t="str">
        <f>VLOOKUP(P121,VorgangsAttr!$A:$B,2,FALSE)</f>
        <v>Eintragung</v>
      </c>
      <c r="V121" s="2" t="e">
        <f>VLOOKUP(P121,Vorgang!C:K,7,FALSE)</f>
        <v>#N/A</v>
      </c>
      <c r="Z121">
        <v>10800118</v>
      </c>
      <c r="AA121">
        <v>10810118</v>
      </c>
    </row>
    <row r="122" spans="1:27" ht="15" customHeight="1">
      <c r="A122" s="2">
        <v>10810119</v>
      </c>
      <c r="B122" s="2"/>
      <c r="C122" s="2">
        <v>1</v>
      </c>
      <c r="D122" s="2"/>
      <c r="E122" s="2"/>
      <c r="F122" s="2">
        <v>0</v>
      </c>
      <c r="G122" s="2"/>
      <c r="H122" s="2">
        <v>0</v>
      </c>
      <c r="I122" s="2"/>
      <c r="J122" s="2"/>
      <c r="K122" s="2">
        <v>0</v>
      </c>
      <c r="L122" s="2">
        <v>2</v>
      </c>
      <c r="M122" s="2">
        <v>7</v>
      </c>
      <c r="N122" s="2"/>
      <c r="O122" s="2">
        <v>0</v>
      </c>
      <c r="P122" s="2">
        <v>10800119</v>
      </c>
      <c r="R122" s="2" t="s">
        <v>307</v>
      </c>
      <c r="S122" s="2" t="s">
        <v>6815</v>
      </c>
      <c r="T122" s="2" t="e">
        <f>VLOOKUP(C122,VorgangsAttr!$A:$B,2,FALSE)</f>
        <v>#N/A</v>
      </c>
      <c r="U122" s="2" t="str">
        <f>VLOOKUP(P122,VorgangsAttr!$A:$B,2,FALSE)</f>
        <v>Eintragung</v>
      </c>
      <c r="V122" s="2" t="e">
        <f>VLOOKUP(P122,Vorgang!C:K,7,FALSE)</f>
        <v>#N/A</v>
      </c>
      <c r="Z122">
        <v>10800119</v>
      </c>
      <c r="AA122">
        <v>10810119</v>
      </c>
    </row>
    <row r="123" spans="1:27" ht="15" customHeight="1">
      <c r="A123" s="2">
        <v>10810120</v>
      </c>
      <c r="B123" s="2"/>
      <c r="C123" s="2">
        <v>1</v>
      </c>
      <c r="D123" s="2"/>
      <c r="E123" s="2"/>
      <c r="F123" s="2">
        <v>0</v>
      </c>
      <c r="G123" s="2"/>
      <c r="H123" s="2">
        <v>0</v>
      </c>
      <c r="I123" s="2"/>
      <c r="J123" s="2"/>
      <c r="K123" s="2">
        <v>0</v>
      </c>
      <c r="L123" s="2">
        <v>2</v>
      </c>
      <c r="M123" s="2">
        <v>7</v>
      </c>
      <c r="N123" s="2"/>
      <c r="O123" s="2">
        <v>0</v>
      </c>
      <c r="P123" s="2">
        <v>10800120</v>
      </c>
      <c r="R123" s="2" t="s">
        <v>308</v>
      </c>
      <c r="S123" s="2" t="s">
        <v>6815</v>
      </c>
      <c r="T123" s="2" t="e">
        <f>VLOOKUP(C123,VorgangsAttr!$A:$B,2,FALSE)</f>
        <v>#N/A</v>
      </c>
      <c r="U123" s="2" t="str">
        <f>VLOOKUP(P123,VorgangsAttr!$A:$B,2,FALSE)</f>
        <v>Eintragung</v>
      </c>
      <c r="V123" s="2" t="e">
        <f>VLOOKUP(P123,Vorgang!C:K,7,FALSE)</f>
        <v>#N/A</v>
      </c>
      <c r="Z123">
        <v>10800120</v>
      </c>
      <c r="AA123">
        <v>10810120</v>
      </c>
    </row>
    <row r="124" spans="1:27" ht="15" customHeight="1">
      <c r="A124" s="2">
        <v>10810121</v>
      </c>
      <c r="B124" s="2"/>
      <c r="C124" s="2">
        <v>1</v>
      </c>
      <c r="D124" s="2"/>
      <c r="E124" s="2"/>
      <c r="F124" s="2">
        <v>0</v>
      </c>
      <c r="G124" s="2"/>
      <c r="H124" s="2">
        <v>0</v>
      </c>
      <c r="I124" s="2"/>
      <c r="J124" s="2"/>
      <c r="K124" s="2">
        <v>0</v>
      </c>
      <c r="L124" s="2">
        <v>2</v>
      </c>
      <c r="M124" s="2">
        <v>7</v>
      </c>
      <c r="N124" s="2"/>
      <c r="O124" s="2">
        <v>0</v>
      </c>
      <c r="P124" s="2">
        <v>10800121</v>
      </c>
      <c r="R124" s="2" t="s">
        <v>309</v>
      </c>
      <c r="S124" s="2" t="s">
        <v>6815</v>
      </c>
      <c r="T124" s="2" t="e">
        <f>VLOOKUP(C124,VorgangsAttr!$A:$B,2,FALSE)</f>
        <v>#N/A</v>
      </c>
      <c r="U124" s="2" t="str">
        <f>VLOOKUP(P124,VorgangsAttr!$A:$B,2,FALSE)</f>
        <v>Eintragung</v>
      </c>
      <c r="V124" s="2" t="e">
        <f>VLOOKUP(P124,Vorgang!C:K,7,FALSE)</f>
        <v>#N/A</v>
      </c>
      <c r="Z124">
        <v>10800121</v>
      </c>
      <c r="AA124">
        <v>10810121</v>
      </c>
    </row>
    <row r="125" spans="1:27" ht="15" customHeight="1">
      <c r="A125" s="2">
        <v>10810122</v>
      </c>
      <c r="B125" s="2"/>
      <c r="C125" s="2">
        <v>1</v>
      </c>
      <c r="D125" s="2"/>
      <c r="E125" s="2"/>
      <c r="F125" s="2">
        <v>0</v>
      </c>
      <c r="G125" s="2"/>
      <c r="H125" s="2">
        <v>0</v>
      </c>
      <c r="I125" s="2"/>
      <c r="J125" s="2"/>
      <c r="K125" s="2">
        <v>0</v>
      </c>
      <c r="L125" s="2">
        <v>2</v>
      </c>
      <c r="M125" s="2">
        <v>7</v>
      </c>
      <c r="N125" s="2"/>
      <c r="O125" s="2">
        <v>0</v>
      </c>
      <c r="P125" s="2">
        <v>10800122</v>
      </c>
      <c r="R125" s="2" t="s">
        <v>310</v>
      </c>
      <c r="S125" s="2" t="s">
        <v>6815</v>
      </c>
      <c r="T125" s="2" t="e">
        <f>VLOOKUP(C125,VorgangsAttr!$A:$B,2,FALSE)</f>
        <v>#N/A</v>
      </c>
      <c r="U125" s="2" t="str">
        <f>VLOOKUP(P125,VorgangsAttr!$A:$B,2,FALSE)</f>
        <v>Eintragung</v>
      </c>
      <c r="V125" s="2" t="e">
        <f>VLOOKUP(P125,Vorgang!C:K,7,FALSE)</f>
        <v>#N/A</v>
      </c>
      <c r="Z125">
        <v>10800122</v>
      </c>
      <c r="AA125">
        <v>10810122</v>
      </c>
    </row>
    <row r="126" spans="1:27" ht="15" customHeight="1">
      <c r="A126" s="2">
        <v>10810123</v>
      </c>
      <c r="B126" s="2"/>
      <c r="C126" s="2">
        <v>1</v>
      </c>
      <c r="D126" s="2"/>
      <c r="E126" s="2"/>
      <c r="F126" s="2">
        <v>0</v>
      </c>
      <c r="G126" s="2"/>
      <c r="H126" s="2">
        <v>0</v>
      </c>
      <c r="I126" s="2"/>
      <c r="J126" s="2"/>
      <c r="K126" s="2">
        <v>0</v>
      </c>
      <c r="L126" s="2">
        <v>2</v>
      </c>
      <c r="M126" s="2">
        <v>7</v>
      </c>
      <c r="N126" s="2"/>
      <c r="O126" s="2">
        <v>0</v>
      </c>
      <c r="P126" s="2">
        <v>10800123</v>
      </c>
      <c r="R126" s="2" t="s">
        <v>311</v>
      </c>
      <c r="S126" s="2" t="s">
        <v>6815</v>
      </c>
      <c r="T126" s="2" t="e">
        <f>VLOOKUP(C126,VorgangsAttr!$A:$B,2,FALSE)</f>
        <v>#N/A</v>
      </c>
      <c r="U126" s="2" t="str">
        <f>VLOOKUP(P126,VorgangsAttr!$A:$B,2,FALSE)</f>
        <v>Eintragung</v>
      </c>
      <c r="V126" s="2" t="e">
        <f>VLOOKUP(P126,Vorgang!C:K,7,FALSE)</f>
        <v>#N/A</v>
      </c>
      <c r="Z126">
        <v>10800123</v>
      </c>
      <c r="AA126">
        <v>10810123</v>
      </c>
    </row>
    <row r="127" spans="1:27" ht="15" customHeight="1">
      <c r="A127" s="2">
        <v>10810124</v>
      </c>
      <c r="B127" s="2"/>
      <c r="C127" s="2">
        <v>1</v>
      </c>
      <c r="D127" s="2"/>
      <c r="E127" s="2"/>
      <c r="F127" s="2">
        <v>0</v>
      </c>
      <c r="G127" s="2"/>
      <c r="H127" s="2">
        <v>0</v>
      </c>
      <c r="I127" s="2"/>
      <c r="J127" s="2"/>
      <c r="K127" s="2">
        <v>0</v>
      </c>
      <c r="L127" s="2">
        <v>2</v>
      </c>
      <c r="M127" s="2">
        <v>7</v>
      </c>
      <c r="N127" s="2"/>
      <c r="O127" s="2">
        <v>0</v>
      </c>
      <c r="P127" s="2">
        <v>10800124</v>
      </c>
      <c r="R127" s="2" t="s">
        <v>312</v>
      </c>
      <c r="S127" s="2" t="s">
        <v>6815</v>
      </c>
      <c r="T127" s="2" t="e">
        <f>VLOOKUP(C127,VorgangsAttr!$A:$B,2,FALSE)</f>
        <v>#N/A</v>
      </c>
      <c r="U127" s="2" t="str">
        <f>VLOOKUP(P127,VorgangsAttr!$A:$B,2,FALSE)</f>
        <v>Eintragung</v>
      </c>
      <c r="V127" s="2" t="e">
        <f>VLOOKUP(P127,Vorgang!C:K,7,FALSE)</f>
        <v>#N/A</v>
      </c>
      <c r="Z127">
        <v>10800124</v>
      </c>
      <c r="AA127">
        <v>10810124</v>
      </c>
    </row>
    <row r="128" spans="1:27" ht="15" customHeight="1">
      <c r="A128" s="2">
        <v>10810125</v>
      </c>
      <c r="B128" s="2"/>
      <c r="C128" s="2">
        <v>1</v>
      </c>
      <c r="D128" s="2"/>
      <c r="E128" s="2"/>
      <c r="F128" s="2">
        <v>0</v>
      </c>
      <c r="G128" s="2"/>
      <c r="H128" s="2">
        <v>0</v>
      </c>
      <c r="I128" s="2"/>
      <c r="J128" s="2"/>
      <c r="K128" s="2">
        <v>0</v>
      </c>
      <c r="L128" s="2">
        <v>2</v>
      </c>
      <c r="M128" s="2">
        <v>7</v>
      </c>
      <c r="N128" s="2"/>
      <c r="O128" s="2">
        <v>0</v>
      </c>
      <c r="P128" s="2">
        <v>10800125</v>
      </c>
      <c r="R128" s="2" t="s">
        <v>313</v>
      </c>
      <c r="S128" s="2" t="s">
        <v>6815</v>
      </c>
      <c r="T128" s="2" t="e">
        <f>VLOOKUP(C128,VorgangsAttr!$A:$B,2,FALSE)</f>
        <v>#N/A</v>
      </c>
      <c r="U128" s="2" t="str">
        <f>VLOOKUP(P128,VorgangsAttr!$A:$B,2,FALSE)</f>
        <v>Eintragung</v>
      </c>
      <c r="V128" s="2" t="e">
        <f>VLOOKUP(P128,Vorgang!C:K,7,FALSE)</f>
        <v>#N/A</v>
      </c>
      <c r="Z128">
        <v>10800125</v>
      </c>
      <c r="AA128">
        <v>10810125</v>
      </c>
    </row>
    <row r="129" spans="1:27" ht="15" customHeight="1">
      <c r="A129" s="2">
        <v>10810126</v>
      </c>
      <c r="B129" s="2"/>
      <c r="C129" s="2">
        <v>1</v>
      </c>
      <c r="D129" s="2"/>
      <c r="E129" s="2"/>
      <c r="F129" s="2">
        <v>0</v>
      </c>
      <c r="G129" s="2"/>
      <c r="H129" s="2">
        <v>0</v>
      </c>
      <c r="I129" s="2"/>
      <c r="J129" s="2"/>
      <c r="K129" s="2">
        <v>0</v>
      </c>
      <c r="L129" s="2">
        <v>2</v>
      </c>
      <c r="M129" s="2">
        <v>7</v>
      </c>
      <c r="N129" s="2"/>
      <c r="O129" s="2">
        <v>0</v>
      </c>
      <c r="P129" s="2">
        <v>10800126</v>
      </c>
      <c r="R129" s="2" t="s">
        <v>314</v>
      </c>
      <c r="S129" s="2" t="s">
        <v>6815</v>
      </c>
      <c r="T129" s="2" t="e">
        <f>VLOOKUP(C129,VorgangsAttr!$A:$B,2,FALSE)</f>
        <v>#N/A</v>
      </c>
      <c r="U129" s="2" t="str">
        <f>VLOOKUP(P129,VorgangsAttr!$A:$B,2,FALSE)</f>
        <v>Eintragung</v>
      </c>
      <c r="V129" s="2" t="e">
        <f>VLOOKUP(P129,Vorgang!C:K,7,FALSE)</f>
        <v>#N/A</v>
      </c>
      <c r="Z129">
        <v>10800126</v>
      </c>
      <c r="AA129">
        <v>10810126</v>
      </c>
    </row>
    <row r="130" spans="1:27" ht="15" customHeight="1">
      <c r="A130" s="2">
        <v>10810127</v>
      </c>
      <c r="B130" s="2"/>
      <c r="C130" s="2">
        <v>1</v>
      </c>
      <c r="D130" s="2"/>
      <c r="E130" s="2"/>
      <c r="F130" s="2">
        <v>0</v>
      </c>
      <c r="G130" s="2"/>
      <c r="H130" s="2">
        <v>0</v>
      </c>
      <c r="I130" s="2"/>
      <c r="J130" s="2"/>
      <c r="K130" s="2">
        <v>0</v>
      </c>
      <c r="L130" s="2">
        <v>2</v>
      </c>
      <c r="M130" s="2">
        <v>7</v>
      </c>
      <c r="N130" s="2"/>
      <c r="O130" s="2">
        <v>0</v>
      </c>
      <c r="P130" s="2">
        <v>10800127</v>
      </c>
      <c r="R130" s="2" t="s">
        <v>315</v>
      </c>
      <c r="S130" s="2" t="s">
        <v>6815</v>
      </c>
      <c r="T130" s="2" t="e">
        <f>VLOOKUP(C130,VorgangsAttr!$A:$B,2,FALSE)</f>
        <v>#N/A</v>
      </c>
      <c r="U130" s="2" t="str">
        <f>VLOOKUP(P130,VorgangsAttr!$A:$B,2,FALSE)</f>
        <v>Eintragung</v>
      </c>
      <c r="V130" s="2" t="e">
        <f>VLOOKUP(P130,Vorgang!C:K,7,FALSE)</f>
        <v>#N/A</v>
      </c>
      <c r="Z130">
        <v>10800127</v>
      </c>
      <c r="AA130">
        <v>10810127</v>
      </c>
    </row>
    <row r="131" spans="1:27" ht="15" customHeight="1">
      <c r="A131" s="2">
        <v>10810128</v>
      </c>
      <c r="B131" s="2"/>
      <c r="C131" s="2">
        <v>1</v>
      </c>
      <c r="D131" s="2"/>
      <c r="E131" s="2"/>
      <c r="F131" s="2">
        <v>0</v>
      </c>
      <c r="G131" s="2"/>
      <c r="H131" s="2">
        <v>0</v>
      </c>
      <c r="I131" s="2"/>
      <c r="J131" s="2"/>
      <c r="K131" s="2">
        <v>0</v>
      </c>
      <c r="L131" s="2">
        <v>2</v>
      </c>
      <c r="M131" s="2">
        <v>7</v>
      </c>
      <c r="N131" s="2"/>
      <c r="O131" s="2">
        <v>0</v>
      </c>
      <c r="P131" s="2">
        <v>10800128</v>
      </c>
      <c r="R131" s="2" t="s">
        <v>316</v>
      </c>
      <c r="S131" s="2" t="s">
        <v>6815</v>
      </c>
      <c r="T131" s="2" t="e">
        <f>VLOOKUP(C131,VorgangsAttr!$A:$B,2,FALSE)</f>
        <v>#N/A</v>
      </c>
      <c r="U131" s="2" t="str">
        <f>VLOOKUP(P131,VorgangsAttr!$A:$B,2,FALSE)</f>
        <v>Eintragung</v>
      </c>
      <c r="V131" s="2" t="e">
        <f>VLOOKUP(P131,Vorgang!C:K,7,FALSE)</f>
        <v>#N/A</v>
      </c>
      <c r="Z131">
        <v>10800128</v>
      </c>
      <c r="AA131">
        <v>10810128</v>
      </c>
    </row>
    <row r="132" spans="1:27" ht="15" customHeight="1">
      <c r="A132" s="2">
        <v>10810129</v>
      </c>
      <c r="B132" s="2"/>
      <c r="C132" s="2">
        <v>1</v>
      </c>
      <c r="D132" s="2"/>
      <c r="E132" s="2"/>
      <c r="F132" s="2">
        <v>0</v>
      </c>
      <c r="G132" s="2"/>
      <c r="H132" s="2">
        <v>0</v>
      </c>
      <c r="I132" s="2"/>
      <c r="J132" s="2"/>
      <c r="K132" s="2">
        <v>0</v>
      </c>
      <c r="L132" s="2">
        <v>2</v>
      </c>
      <c r="M132" s="2">
        <v>7</v>
      </c>
      <c r="N132" s="2"/>
      <c r="O132" s="2">
        <v>0</v>
      </c>
      <c r="P132" s="2">
        <v>10800129</v>
      </c>
      <c r="R132" s="2" t="s">
        <v>317</v>
      </c>
      <c r="S132" s="2" t="s">
        <v>6815</v>
      </c>
      <c r="T132" s="2" t="e">
        <f>VLOOKUP(C132,VorgangsAttr!$A:$B,2,FALSE)</f>
        <v>#N/A</v>
      </c>
      <c r="U132" s="2" t="str">
        <f>VLOOKUP(P132,VorgangsAttr!$A:$B,2,FALSE)</f>
        <v>Eintragung</v>
      </c>
      <c r="V132" s="2" t="e">
        <f>VLOOKUP(P132,Vorgang!C:K,7,FALSE)</f>
        <v>#N/A</v>
      </c>
      <c r="Z132">
        <v>10800129</v>
      </c>
      <c r="AA132">
        <v>10810129</v>
      </c>
    </row>
    <row r="133" spans="1:27" ht="15" customHeight="1">
      <c r="A133" s="2">
        <v>10810130</v>
      </c>
      <c r="B133" s="2"/>
      <c r="C133" s="2">
        <v>1</v>
      </c>
      <c r="D133" s="2"/>
      <c r="E133" s="2"/>
      <c r="F133" s="2">
        <v>0</v>
      </c>
      <c r="G133" s="2"/>
      <c r="H133" s="2">
        <v>0</v>
      </c>
      <c r="I133" s="2"/>
      <c r="J133" s="2"/>
      <c r="K133" s="2">
        <v>0</v>
      </c>
      <c r="L133" s="2">
        <v>2</v>
      </c>
      <c r="M133" s="2">
        <v>7</v>
      </c>
      <c r="N133" s="2"/>
      <c r="O133" s="2">
        <v>0</v>
      </c>
      <c r="P133" s="2">
        <v>10800130</v>
      </c>
      <c r="R133" s="2" t="s">
        <v>318</v>
      </c>
      <c r="S133" s="2" t="s">
        <v>6815</v>
      </c>
      <c r="T133" s="2" t="e">
        <f>VLOOKUP(C133,VorgangsAttr!$A:$B,2,FALSE)</f>
        <v>#N/A</v>
      </c>
      <c r="U133" s="2" t="str">
        <f>VLOOKUP(P133,VorgangsAttr!$A:$B,2,FALSE)</f>
        <v>Eintragung</v>
      </c>
      <c r="V133" s="2" t="e">
        <f>VLOOKUP(P133,Vorgang!C:K,7,FALSE)</f>
        <v>#N/A</v>
      </c>
      <c r="Z133">
        <v>10800130</v>
      </c>
      <c r="AA133">
        <v>10810130</v>
      </c>
    </row>
    <row r="134" spans="1:27" ht="15" customHeight="1">
      <c r="A134" s="2">
        <v>10810131</v>
      </c>
      <c r="B134" s="2"/>
      <c r="C134" s="2">
        <v>1</v>
      </c>
      <c r="D134" s="2"/>
      <c r="E134" s="2"/>
      <c r="F134" s="2">
        <v>0</v>
      </c>
      <c r="G134" s="2"/>
      <c r="H134" s="2">
        <v>0</v>
      </c>
      <c r="I134" s="2"/>
      <c r="J134" s="2"/>
      <c r="K134" s="2">
        <v>0</v>
      </c>
      <c r="L134" s="2">
        <v>2</v>
      </c>
      <c r="M134" s="2">
        <v>7</v>
      </c>
      <c r="N134" s="2"/>
      <c r="O134" s="2">
        <v>0</v>
      </c>
      <c r="P134" s="2">
        <v>10800131</v>
      </c>
      <c r="R134" s="2" t="s">
        <v>319</v>
      </c>
      <c r="S134" s="2" t="s">
        <v>6815</v>
      </c>
      <c r="T134" s="2" t="e">
        <f>VLOOKUP(C134,VorgangsAttr!$A:$B,2,FALSE)</f>
        <v>#N/A</v>
      </c>
      <c r="U134" s="2" t="str">
        <f>VLOOKUP(P134,VorgangsAttr!$A:$B,2,FALSE)</f>
        <v>Eintragung</v>
      </c>
      <c r="V134" s="2" t="e">
        <f>VLOOKUP(P134,Vorgang!C:K,7,FALSE)</f>
        <v>#N/A</v>
      </c>
      <c r="Z134">
        <v>10800131</v>
      </c>
      <c r="AA134">
        <v>10810131</v>
      </c>
    </row>
    <row r="135" spans="1:27" ht="15" customHeight="1">
      <c r="A135" s="2">
        <v>10810132</v>
      </c>
      <c r="B135" s="2"/>
      <c r="C135" s="2">
        <v>1</v>
      </c>
      <c r="D135" s="2"/>
      <c r="E135" s="2"/>
      <c r="F135" s="2">
        <v>0</v>
      </c>
      <c r="G135" s="2"/>
      <c r="H135" s="2">
        <v>0</v>
      </c>
      <c r="I135" s="2"/>
      <c r="J135" s="2"/>
      <c r="K135" s="2">
        <v>0</v>
      </c>
      <c r="L135" s="2">
        <v>2</v>
      </c>
      <c r="M135" s="2">
        <v>7</v>
      </c>
      <c r="N135" s="2"/>
      <c r="O135" s="2">
        <v>0</v>
      </c>
      <c r="P135" s="2">
        <v>10800132</v>
      </c>
      <c r="R135" s="2" t="s">
        <v>320</v>
      </c>
      <c r="S135" s="2" t="s">
        <v>6815</v>
      </c>
      <c r="T135" s="2" t="e">
        <f>VLOOKUP(C135,VorgangsAttr!$A:$B,2,FALSE)</f>
        <v>#N/A</v>
      </c>
      <c r="U135" s="2" t="str">
        <f>VLOOKUP(P135,VorgangsAttr!$A:$B,2,FALSE)</f>
        <v>Eintragung</v>
      </c>
      <c r="V135" s="2" t="e">
        <f>VLOOKUP(P135,Vorgang!C:K,7,FALSE)</f>
        <v>#N/A</v>
      </c>
      <c r="Z135">
        <v>10800132</v>
      </c>
      <c r="AA135">
        <v>10810132</v>
      </c>
    </row>
    <row r="136" spans="1:27" ht="15" customHeight="1">
      <c r="A136" s="2">
        <v>10810133</v>
      </c>
      <c r="B136" s="2"/>
      <c r="C136" s="2">
        <v>1</v>
      </c>
      <c r="D136" s="2"/>
      <c r="E136" s="2"/>
      <c r="F136" s="2">
        <v>0</v>
      </c>
      <c r="G136" s="2"/>
      <c r="H136" s="2">
        <v>0</v>
      </c>
      <c r="I136" s="2"/>
      <c r="J136" s="2"/>
      <c r="K136" s="2">
        <v>0</v>
      </c>
      <c r="L136" s="2">
        <v>2</v>
      </c>
      <c r="M136" s="2">
        <v>7</v>
      </c>
      <c r="N136" s="2"/>
      <c r="O136" s="2">
        <v>0</v>
      </c>
      <c r="P136" s="2">
        <v>10800133</v>
      </c>
      <c r="R136" s="2" t="s">
        <v>321</v>
      </c>
      <c r="S136" s="2" t="s">
        <v>6815</v>
      </c>
      <c r="T136" s="2" t="e">
        <f>VLOOKUP(C136,VorgangsAttr!$A:$B,2,FALSE)</f>
        <v>#N/A</v>
      </c>
      <c r="U136" s="2" t="str">
        <f>VLOOKUP(P136,VorgangsAttr!$A:$B,2,FALSE)</f>
        <v>Eintragung</v>
      </c>
      <c r="V136" s="2" t="e">
        <f>VLOOKUP(P136,Vorgang!C:K,7,FALSE)</f>
        <v>#N/A</v>
      </c>
      <c r="Z136">
        <v>10800133</v>
      </c>
      <c r="AA136">
        <v>10810133</v>
      </c>
    </row>
    <row r="137" spans="1:27" ht="15" customHeight="1">
      <c r="A137" s="2">
        <v>10810134</v>
      </c>
      <c r="B137" s="2"/>
      <c r="C137" s="2">
        <v>1</v>
      </c>
      <c r="D137" s="2"/>
      <c r="E137" s="2"/>
      <c r="F137" s="2">
        <v>0</v>
      </c>
      <c r="G137" s="2"/>
      <c r="H137" s="2">
        <v>0</v>
      </c>
      <c r="I137" s="2"/>
      <c r="J137" s="2"/>
      <c r="K137" s="2">
        <v>0</v>
      </c>
      <c r="L137" s="2">
        <v>2</v>
      </c>
      <c r="M137" s="2">
        <v>7</v>
      </c>
      <c r="N137" s="2"/>
      <c r="O137" s="2">
        <v>0</v>
      </c>
      <c r="P137" s="2">
        <v>10800134</v>
      </c>
      <c r="R137" s="2" t="s">
        <v>322</v>
      </c>
      <c r="S137" s="2" t="s">
        <v>6815</v>
      </c>
      <c r="T137" s="2" t="e">
        <f>VLOOKUP(C137,VorgangsAttr!$A:$B,2,FALSE)</f>
        <v>#N/A</v>
      </c>
      <c r="U137" s="2" t="str">
        <f>VLOOKUP(P137,VorgangsAttr!$A:$B,2,FALSE)</f>
        <v>Eintragung</v>
      </c>
      <c r="V137" s="2" t="e">
        <f>VLOOKUP(P137,Vorgang!C:K,7,FALSE)</f>
        <v>#N/A</v>
      </c>
      <c r="Z137">
        <v>10800134</v>
      </c>
      <c r="AA137">
        <v>10810134</v>
      </c>
    </row>
    <row r="138" spans="1:27" ht="15" customHeight="1">
      <c r="A138" s="2">
        <v>10810135</v>
      </c>
      <c r="B138" s="2"/>
      <c r="C138" s="2">
        <v>1</v>
      </c>
      <c r="D138" s="2"/>
      <c r="E138" s="2"/>
      <c r="F138" s="2">
        <v>0</v>
      </c>
      <c r="G138" s="2"/>
      <c r="H138" s="2">
        <v>0</v>
      </c>
      <c r="I138" s="2"/>
      <c r="J138" s="2"/>
      <c r="K138" s="2">
        <v>0</v>
      </c>
      <c r="L138" s="2">
        <v>2</v>
      </c>
      <c r="M138" s="2">
        <v>7</v>
      </c>
      <c r="N138" s="2"/>
      <c r="O138" s="2">
        <v>0</v>
      </c>
      <c r="P138" s="2">
        <v>10800135</v>
      </c>
      <c r="R138" s="2" t="s">
        <v>323</v>
      </c>
      <c r="S138" s="2" t="s">
        <v>6815</v>
      </c>
      <c r="T138" s="2" t="e">
        <f>VLOOKUP(C138,VorgangsAttr!$A:$B,2,FALSE)</f>
        <v>#N/A</v>
      </c>
      <c r="U138" s="2" t="str">
        <f>VLOOKUP(P138,VorgangsAttr!$A:$B,2,FALSE)</f>
        <v>Eintragung</v>
      </c>
      <c r="V138" s="2" t="e">
        <f>VLOOKUP(P138,Vorgang!C:K,7,FALSE)</f>
        <v>#N/A</v>
      </c>
      <c r="Z138">
        <v>10800135</v>
      </c>
      <c r="AA138">
        <v>10810135</v>
      </c>
    </row>
    <row r="139" spans="1:27" ht="15" customHeight="1">
      <c r="A139" s="2">
        <v>10810136</v>
      </c>
      <c r="B139" s="2"/>
      <c r="C139" s="2">
        <v>1</v>
      </c>
      <c r="D139" s="2"/>
      <c r="E139" s="2"/>
      <c r="F139" s="2">
        <v>0</v>
      </c>
      <c r="G139" s="2"/>
      <c r="H139" s="2">
        <v>0</v>
      </c>
      <c r="I139" s="2"/>
      <c r="J139" s="2"/>
      <c r="K139" s="2">
        <v>0</v>
      </c>
      <c r="L139" s="2">
        <v>2</v>
      </c>
      <c r="M139" s="2">
        <v>7</v>
      </c>
      <c r="N139" s="2"/>
      <c r="O139" s="2">
        <v>0</v>
      </c>
      <c r="P139" s="2">
        <v>10800136</v>
      </c>
      <c r="R139" s="2" t="s">
        <v>324</v>
      </c>
      <c r="S139" s="2" t="s">
        <v>6815</v>
      </c>
      <c r="T139" s="2" t="e">
        <f>VLOOKUP(C139,VorgangsAttr!$A:$B,2,FALSE)</f>
        <v>#N/A</v>
      </c>
      <c r="U139" s="2" t="str">
        <f>VLOOKUP(P139,VorgangsAttr!$A:$B,2,FALSE)</f>
        <v>Eintragung</v>
      </c>
      <c r="V139" s="2" t="e">
        <f>VLOOKUP(P139,Vorgang!C:K,7,FALSE)</f>
        <v>#N/A</v>
      </c>
      <c r="Z139">
        <v>10800136</v>
      </c>
      <c r="AA139">
        <v>10810136</v>
      </c>
    </row>
    <row r="140" spans="1:27" ht="15" customHeight="1">
      <c r="A140" s="2">
        <v>10810137</v>
      </c>
      <c r="B140" s="2"/>
      <c r="C140" s="2">
        <v>1</v>
      </c>
      <c r="D140" s="2"/>
      <c r="E140" s="2"/>
      <c r="F140" s="2">
        <v>0</v>
      </c>
      <c r="G140" s="2"/>
      <c r="H140" s="2">
        <v>0</v>
      </c>
      <c r="I140" s="2"/>
      <c r="J140" s="2"/>
      <c r="K140" s="2">
        <v>0</v>
      </c>
      <c r="L140" s="2">
        <v>2</v>
      </c>
      <c r="M140" s="2">
        <v>7</v>
      </c>
      <c r="N140" s="2"/>
      <c r="O140" s="2">
        <v>0</v>
      </c>
      <c r="P140" s="2">
        <v>10800137</v>
      </c>
      <c r="R140" s="2" t="s">
        <v>325</v>
      </c>
      <c r="S140" s="2" t="s">
        <v>6815</v>
      </c>
      <c r="T140" s="2" t="e">
        <f>VLOOKUP(C140,VorgangsAttr!$A:$B,2,FALSE)</f>
        <v>#N/A</v>
      </c>
      <c r="U140" s="2" t="str">
        <f>VLOOKUP(P140,VorgangsAttr!$A:$B,2,FALSE)</f>
        <v>Eintragung</v>
      </c>
      <c r="V140" s="2" t="e">
        <f>VLOOKUP(P140,Vorgang!C:K,7,FALSE)</f>
        <v>#N/A</v>
      </c>
      <c r="Z140">
        <v>10800137</v>
      </c>
      <c r="AA140">
        <v>10810137</v>
      </c>
    </row>
    <row r="141" spans="1:27" ht="15" customHeight="1">
      <c r="A141" s="2">
        <v>10810138</v>
      </c>
      <c r="B141" s="2"/>
      <c r="C141" s="2">
        <v>1</v>
      </c>
      <c r="D141" s="2"/>
      <c r="E141" s="2"/>
      <c r="F141" s="2">
        <v>0</v>
      </c>
      <c r="G141" s="2"/>
      <c r="H141" s="2">
        <v>0</v>
      </c>
      <c r="I141" s="2"/>
      <c r="J141" s="2"/>
      <c r="K141" s="2">
        <v>0</v>
      </c>
      <c r="L141" s="2">
        <v>2</v>
      </c>
      <c r="M141" s="2">
        <v>7</v>
      </c>
      <c r="N141" s="2"/>
      <c r="O141" s="2">
        <v>0</v>
      </c>
      <c r="P141" s="2">
        <v>10800138</v>
      </c>
      <c r="R141" s="2" t="s">
        <v>326</v>
      </c>
      <c r="S141" s="2" t="s">
        <v>6815</v>
      </c>
      <c r="T141" s="2" t="e">
        <f>VLOOKUP(C141,VorgangsAttr!$A:$B,2,FALSE)</f>
        <v>#N/A</v>
      </c>
      <c r="U141" s="2" t="str">
        <f>VLOOKUP(P141,VorgangsAttr!$A:$B,2,FALSE)</f>
        <v>Eintragung</v>
      </c>
      <c r="V141" s="2" t="e">
        <f>VLOOKUP(P141,Vorgang!C:K,7,FALSE)</f>
        <v>#N/A</v>
      </c>
      <c r="Z141">
        <v>10800138</v>
      </c>
      <c r="AA141">
        <v>10810138</v>
      </c>
    </row>
    <row r="142" spans="1:27" ht="15" customHeight="1">
      <c r="A142" s="2">
        <v>10810139</v>
      </c>
      <c r="B142" s="2"/>
      <c r="C142" s="2">
        <v>1</v>
      </c>
      <c r="D142" s="2"/>
      <c r="E142" s="2"/>
      <c r="F142" s="2">
        <v>0</v>
      </c>
      <c r="G142" s="2"/>
      <c r="H142" s="2">
        <v>0</v>
      </c>
      <c r="I142" s="2"/>
      <c r="J142" s="2"/>
      <c r="K142" s="2">
        <v>0</v>
      </c>
      <c r="L142" s="2">
        <v>2</v>
      </c>
      <c r="M142" s="2">
        <v>7</v>
      </c>
      <c r="N142" s="2"/>
      <c r="O142" s="2">
        <v>0</v>
      </c>
      <c r="P142" s="2">
        <v>10800139</v>
      </c>
      <c r="R142" s="2" t="s">
        <v>327</v>
      </c>
      <c r="S142" s="2" t="s">
        <v>6815</v>
      </c>
      <c r="T142" s="2" t="e">
        <f>VLOOKUP(C142,VorgangsAttr!$A:$B,2,FALSE)</f>
        <v>#N/A</v>
      </c>
      <c r="U142" s="2" t="str">
        <f>VLOOKUP(P142,VorgangsAttr!$A:$B,2,FALSE)</f>
        <v>Eintragung</v>
      </c>
      <c r="V142" s="2" t="e">
        <f>VLOOKUP(P142,Vorgang!C:K,7,FALSE)</f>
        <v>#N/A</v>
      </c>
      <c r="Z142">
        <v>10800139</v>
      </c>
      <c r="AA142">
        <v>10810139</v>
      </c>
    </row>
    <row r="143" spans="1:27" ht="15" customHeight="1">
      <c r="A143" s="2">
        <v>10810140</v>
      </c>
      <c r="B143" s="2"/>
      <c r="C143" s="2">
        <v>1</v>
      </c>
      <c r="D143" s="2"/>
      <c r="E143" s="2"/>
      <c r="F143" s="2">
        <v>0</v>
      </c>
      <c r="G143" s="2"/>
      <c r="H143" s="2">
        <v>0</v>
      </c>
      <c r="I143" s="2"/>
      <c r="J143" s="2"/>
      <c r="K143" s="2">
        <v>0</v>
      </c>
      <c r="L143" s="2">
        <v>2</v>
      </c>
      <c r="M143" s="2">
        <v>7</v>
      </c>
      <c r="N143" s="2"/>
      <c r="O143" s="2">
        <v>0</v>
      </c>
      <c r="P143" s="2">
        <v>10800140</v>
      </c>
      <c r="R143" s="2" t="s">
        <v>328</v>
      </c>
      <c r="S143" s="2" t="s">
        <v>6815</v>
      </c>
      <c r="T143" s="2" t="e">
        <f>VLOOKUP(C143,VorgangsAttr!$A:$B,2,FALSE)</f>
        <v>#N/A</v>
      </c>
      <c r="U143" s="2" t="str">
        <f>VLOOKUP(P143,VorgangsAttr!$A:$B,2,FALSE)</f>
        <v>Eintragung</v>
      </c>
      <c r="V143" s="2" t="e">
        <f>VLOOKUP(P143,Vorgang!C:K,7,FALSE)</f>
        <v>#N/A</v>
      </c>
      <c r="Z143">
        <v>10800140</v>
      </c>
      <c r="AA143">
        <v>10810140</v>
      </c>
    </row>
    <row r="144" spans="1:27" ht="15" customHeight="1">
      <c r="A144" s="2">
        <v>10810141</v>
      </c>
      <c r="B144" s="2"/>
      <c r="C144" s="2">
        <v>1</v>
      </c>
      <c r="D144" s="2"/>
      <c r="E144" s="2"/>
      <c r="F144" s="2">
        <v>0</v>
      </c>
      <c r="G144" s="2"/>
      <c r="H144" s="2">
        <v>0</v>
      </c>
      <c r="I144" s="2"/>
      <c r="J144" s="2"/>
      <c r="K144" s="2">
        <v>0</v>
      </c>
      <c r="L144" s="2">
        <v>2</v>
      </c>
      <c r="M144" s="2">
        <v>7</v>
      </c>
      <c r="N144" s="2"/>
      <c r="O144" s="2">
        <v>0</v>
      </c>
      <c r="P144" s="2">
        <v>10800141</v>
      </c>
      <c r="R144" s="2" t="s">
        <v>329</v>
      </c>
      <c r="S144" s="2" t="s">
        <v>6815</v>
      </c>
      <c r="T144" s="2" t="e">
        <f>VLOOKUP(C144,VorgangsAttr!$A:$B,2,FALSE)</f>
        <v>#N/A</v>
      </c>
      <c r="U144" s="2" t="str">
        <f>VLOOKUP(P144,VorgangsAttr!$A:$B,2,FALSE)</f>
        <v>Eintragung</v>
      </c>
      <c r="V144" s="2" t="e">
        <f>VLOOKUP(P144,Vorgang!C:K,7,FALSE)</f>
        <v>#N/A</v>
      </c>
      <c r="Z144">
        <v>10800141</v>
      </c>
      <c r="AA144">
        <v>10810141</v>
      </c>
    </row>
    <row r="145" spans="1:27" ht="15" customHeight="1">
      <c r="A145" s="2">
        <v>10810142</v>
      </c>
      <c r="B145" s="2"/>
      <c r="C145" s="2">
        <v>1</v>
      </c>
      <c r="D145" s="2"/>
      <c r="E145" s="2"/>
      <c r="F145" s="2">
        <v>0</v>
      </c>
      <c r="G145" s="2"/>
      <c r="H145" s="2">
        <v>0</v>
      </c>
      <c r="I145" s="2"/>
      <c r="J145" s="2"/>
      <c r="K145" s="2">
        <v>0</v>
      </c>
      <c r="L145" s="2">
        <v>2</v>
      </c>
      <c r="M145" s="2">
        <v>7</v>
      </c>
      <c r="N145" s="2"/>
      <c r="O145" s="2">
        <v>0</v>
      </c>
      <c r="P145" s="2">
        <v>10800142</v>
      </c>
      <c r="R145" s="2" t="s">
        <v>330</v>
      </c>
      <c r="S145" s="2" t="s">
        <v>6815</v>
      </c>
      <c r="T145" s="2" t="e">
        <f>VLOOKUP(C145,VorgangsAttr!$A:$B,2,FALSE)</f>
        <v>#N/A</v>
      </c>
      <c r="U145" s="2" t="str">
        <f>VLOOKUP(P145,VorgangsAttr!$A:$B,2,FALSE)</f>
        <v>Eintragung</v>
      </c>
      <c r="V145" s="2" t="e">
        <f>VLOOKUP(P145,Vorgang!C:K,7,FALSE)</f>
        <v>#N/A</v>
      </c>
      <c r="Z145">
        <v>10800142</v>
      </c>
      <c r="AA145">
        <v>10810142</v>
      </c>
    </row>
    <row r="146" spans="1:27" ht="15" customHeight="1">
      <c r="A146" s="2">
        <v>10810143</v>
      </c>
      <c r="B146" s="2"/>
      <c r="C146" s="2">
        <v>1</v>
      </c>
      <c r="D146" s="2"/>
      <c r="E146" s="2"/>
      <c r="F146" s="2">
        <v>0</v>
      </c>
      <c r="G146" s="2"/>
      <c r="H146" s="2">
        <v>0</v>
      </c>
      <c r="I146" s="2"/>
      <c r="J146" s="2"/>
      <c r="K146" s="2">
        <v>0</v>
      </c>
      <c r="L146" s="2">
        <v>2</v>
      </c>
      <c r="M146" s="2">
        <v>7</v>
      </c>
      <c r="N146" s="2"/>
      <c r="O146" s="2">
        <v>0</v>
      </c>
      <c r="P146" s="2">
        <v>10800143</v>
      </c>
      <c r="R146" s="2" t="s">
        <v>331</v>
      </c>
      <c r="S146" s="2" t="s">
        <v>6815</v>
      </c>
      <c r="T146" s="2" t="e">
        <f>VLOOKUP(C146,VorgangsAttr!$A:$B,2,FALSE)</f>
        <v>#N/A</v>
      </c>
      <c r="U146" s="2" t="str">
        <f>VLOOKUP(P146,VorgangsAttr!$A:$B,2,FALSE)</f>
        <v>Eintragung</v>
      </c>
      <c r="V146" s="2" t="e">
        <f>VLOOKUP(P146,Vorgang!C:K,7,FALSE)</f>
        <v>#N/A</v>
      </c>
      <c r="Z146">
        <v>10800143</v>
      </c>
      <c r="AA146">
        <v>10810143</v>
      </c>
    </row>
    <row r="147" spans="1:27" ht="15" customHeight="1">
      <c r="A147" s="2">
        <v>10810144</v>
      </c>
      <c r="B147" s="2"/>
      <c r="C147" s="2">
        <v>1</v>
      </c>
      <c r="D147" s="2"/>
      <c r="E147" s="2"/>
      <c r="F147" s="2">
        <v>0</v>
      </c>
      <c r="G147" s="2"/>
      <c r="H147" s="2">
        <v>0</v>
      </c>
      <c r="I147" s="2"/>
      <c r="J147" s="2"/>
      <c r="K147" s="2">
        <v>0</v>
      </c>
      <c r="L147" s="2">
        <v>2</v>
      </c>
      <c r="M147" s="2">
        <v>7</v>
      </c>
      <c r="N147" s="2"/>
      <c r="O147" s="2">
        <v>0</v>
      </c>
      <c r="P147" s="2">
        <v>10800144</v>
      </c>
      <c r="R147" s="2" t="s">
        <v>332</v>
      </c>
      <c r="S147" s="2" t="s">
        <v>6815</v>
      </c>
      <c r="T147" s="2" t="e">
        <f>VLOOKUP(C147,VorgangsAttr!$A:$B,2,FALSE)</f>
        <v>#N/A</v>
      </c>
      <c r="U147" s="2" t="str">
        <f>VLOOKUP(P147,VorgangsAttr!$A:$B,2,FALSE)</f>
        <v>Eintragung</v>
      </c>
      <c r="V147" s="2" t="e">
        <f>VLOOKUP(P147,Vorgang!C:K,7,FALSE)</f>
        <v>#N/A</v>
      </c>
      <c r="Z147">
        <v>10800144</v>
      </c>
      <c r="AA147">
        <v>10810144</v>
      </c>
    </row>
    <row r="148" spans="1:27" ht="15" customHeight="1">
      <c r="A148" s="2">
        <v>10810145</v>
      </c>
      <c r="B148" s="2"/>
      <c r="C148" s="2">
        <v>1</v>
      </c>
      <c r="D148" s="2"/>
      <c r="E148" s="2"/>
      <c r="F148" s="2">
        <v>0</v>
      </c>
      <c r="G148" s="2"/>
      <c r="H148" s="2">
        <v>0</v>
      </c>
      <c r="I148" s="2"/>
      <c r="J148" s="2"/>
      <c r="K148" s="2">
        <v>0</v>
      </c>
      <c r="L148" s="2">
        <v>2</v>
      </c>
      <c r="M148" s="2">
        <v>7</v>
      </c>
      <c r="N148" s="2"/>
      <c r="O148" s="2">
        <v>0</v>
      </c>
      <c r="P148" s="2">
        <v>10800145</v>
      </c>
      <c r="R148" s="2" t="s">
        <v>333</v>
      </c>
      <c r="S148" s="2" t="s">
        <v>6815</v>
      </c>
      <c r="T148" s="2" t="e">
        <f>VLOOKUP(C148,VorgangsAttr!$A:$B,2,FALSE)</f>
        <v>#N/A</v>
      </c>
      <c r="U148" s="2" t="str">
        <f>VLOOKUP(P148,VorgangsAttr!$A:$B,2,FALSE)</f>
        <v>Eintragung</v>
      </c>
      <c r="V148" s="2" t="e">
        <f>VLOOKUP(P148,Vorgang!C:K,7,FALSE)</f>
        <v>#N/A</v>
      </c>
      <c r="Z148">
        <v>10800145</v>
      </c>
      <c r="AA148">
        <v>10810145</v>
      </c>
    </row>
    <row r="149" spans="1:27" ht="15" customHeight="1">
      <c r="A149" s="2">
        <v>10810146</v>
      </c>
      <c r="B149" s="2"/>
      <c r="C149" s="2">
        <v>1</v>
      </c>
      <c r="D149" s="2"/>
      <c r="E149" s="2"/>
      <c r="F149" s="2">
        <v>0</v>
      </c>
      <c r="G149" s="2"/>
      <c r="H149" s="2">
        <v>0</v>
      </c>
      <c r="I149" s="2"/>
      <c r="J149" s="2"/>
      <c r="K149" s="2">
        <v>0</v>
      </c>
      <c r="L149" s="2">
        <v>2</v>
      </c>
      <c r="M149" s="2">
        <v>7</v>
      </c>
      <c r="N149" s="2"/>
      <c r="O149" s="2">
        <v>0</v>
      </c>
      <c r="P149" s="2">
        <v>10800146</v>
      </c>
      <c r="R149" s="2" t="s">
        <v>334</v>
      </c>
      <c r="S149" s="2" t="s">
        <v>6815</v>
      </c>
      <c r="T149" s="2" t="e">
        <f>VLOOKUP(C149,VorgangsAttr!$A:$B,2,FALSE)</f>
        <v>#N/A</v>
      </c>
      <c r="U149" s="2" t="str">
        <f>VLOOKUP(P149,VorgangsAttr!$A:$B,2,FALSE)</f>
        <v>Eintragung</v>
      </c>
      <c r="V149" s="2" t="e">
        <f>VLOOKUP(P149,Vorgang!C:K,7,FALSE)</f>
        <v>#N/A</v>
      </c>
      <c r="Z149">
        <v>10800146</v>
      </c>
      <c r="AA149">
        <v>10810146</v>
      </c>
    </row>
    <row r="150" spans="1:27" ht="15" customHeight="1">
      <c r="A150" s="2">
        <v>10810147</v>
      </c>
      <c r="B150" s="2"/>
      <c r="C150" s="2">
        <v>1</v>
      </c>
      <c r="D150" s="2"/>
      <c r="E150" s="2"/>
      <c r="F150" s="2">
        <v>0</v>
      </c>
      <c r="G150" s="2"/>
      <c r="H150" s="2">
        <v>0</v>
      </c>
      <c r="I150" s="2"/>
      <c r="J150" s="2"/>
      <c r="K150" s="2">
        <v>0</v>
      </c>
      <c r="L150" s="2">
        <v>2</v>
      </c>
      <c r="M150" s="2">
        <v>7</v>
      </c>
      <c r="N150" s="2"/>
      <c r="O150" s="2">
        <v>0</v>
      </c>
      <c r="P150" s="2">
        <v>10800147</v>
      </c>
      <c r="R150" s="2" t="s">
        <v>335</v>
      </c>
      <c r="S150" s="2" t="s">
        <v>6815</v>
      </c>
      <c r="T150" s="2" t="e">
        <f>VLOOKUP(C150,VorgangsAttr!$A:$B,2,FALSE)</f>
        <v>#N/A</v>
      </c>
      <c r="U150" s="2" t="str">
        <f>VLOOKUP(P150,VorgangsAttr!$A:$B,2,FALSE)</f>
        <v>Eintragung</v>
      </c>
      <c r="V150" s="2" t="e">
        <f>VLOOKUP(P150,Vorgang!C:K,7,FALSE)</f>
        <v>#N/A</v>
      </c>
      <c r="Z150">
        <v>10800147</v>
      </c>
      <c r="AA150">
        <v>10810147</v>
      </c>
    </row>
    <row r="151" spans="1:27" ht="15" customHeight="1">
      <c r="A151" s="2">
        <v>10810148</v>
      </c>
      <c r="B151" s="2"/>
      <c r="C151" s="2">
        <v>1</v>
      </c>
      <c r="D151" s="2"/>
      <c r="E151" s="2"/>
      <c r="F151" s="2">
        <v>0</v>
      </c>
      <c r="G151" s="2"/>
      <c r="H151" s="2">
        <v>0</v>
      </c>
      <c r="I151" s="2"/>
      <c r="J151" s="2"/>
      <c r="K151" s="2">
        <v>0</v>
      </c>
      <c r="L151" s="2">
        <v>2</v>
      </c>
      <c r="M151" s="2">
        <v>7</v>
      </c>
      <c r="N151" s="2"/>
      <c r="O151" s="2">
        <v>0</v>
      </c>
      <c r="P151" s="2">
        <v>10800148</v>
      </c>
      <c r="R151" s="2"/>
      <c r="S151" s="2" t="s">
        <v>6815</v>
      </c>
      <c r="T151" s="2" t="e">
        <f>VLOOKUP(C151,VorgangsAttr!$A:$B,2,FALSE)</f>
        <v>#N/A</v>
      </c>
      <c r="U151" s="2" t="str">
        <f>VLOOKUP(P151,VorgangsAttr!$A:$B,2,FALSE)</f>
        <v>Eintragung</v>
      </c>
      <c r="V151" s="2" t="e">
        <f>VLOOKUP(P151,Vorgang!C:K,7,FALSE)</f>
        <v>#N/A</v>
      </c>
      <c r="Z151">
        <v>10800148</v>
      </c>
      <c r="AA151">
        <v>10810148</v>
      </c>
    </row>
    <row r="152" spans="1:27" ht="15" customHeight="1">
      <c r="A152" s="2">
        <v>10810149</v>
      </c>
      <c r="B152" s="2"/>
      <c r="C152" s="2">
        <v>1</v>
      </c>
      <c r="D152" s="2"/>
      <c r="E152" s="2"/>
      <c r="F152" s="2">
        <v>0</v>
      </c>
      <c r="G152" s="2"/>
      <c r="H152" s="2">
        <v>0</v>
      </c>
      <c r="I152" s="2"/>
      <c r="J152" s="2"/>
      <c r="K152" s="2">
        <v>0</v>
      </c>
      <c r="L152" s="2">
        <v>2</v>
      </c>
      <c r="M152" s="2">
        <v>7</v>
      </c>
      <c r="N152" s="2"/>
      <c r="O152" s="2">
        <v>0</v>
      </c>
      <c r="P152" s="2">
        <v>10800149</v>
      </c>
      <c r="R152" s="2"/>
      <c r="S152" s="2" t="s">
        <v>6815</v>
      </c>
      <c r="T152" s="2" t="e">
        <f>VLOOKUP(C152,VorgangsAttr!$A:$B,2,FALSE)</f>
        <v>#N/A</v>
      </c>
      <c r="U152" s="2" t="str">
        <f>VLOOKUP(P152,VorgangsAttr!$A:$B,2,FALSE)</f>
        <v>Eintragung</v>
      </c>
      <c r="V152" s="2" t="e">
        <f>VLOOKUP(P152,Vorgang!C:K,7,FALSE)</f>
        <v>#N/A</v>
      </c>
      <c r="Z152">
        <v>10800149</v>
      </c>
      <c r="AA152">
        <v>10810149</v>
      </c>
    </row>
    <row r="153" spans="1:27" ht="15" customHeight="1">
      <c r="A153" s="2">
        <v>10810150</v>
      </c>
      <c r="B153" s="2"/>
      <c r="C153" s="2">
        <v>1</v>
      </c>
      <c r="D153" s="2"/>
      <c r="E153" s="2"/>
      <c r="F153" s="2">
        <v>0</v>
      </c>
      <c r="G153" s="2"/>
      <c r="H153" s="2">
        <v>0</v>
      </c>
      <c r="I153" s="2"/>
      <c r="J153" s="2"/>
      <c r="K153" s="2">
        <v>0</v>
      </c>
      <c r="L153" s="2">
        <v>2</v>
      </c>
      <c r="M153" s="2">
        <v>7</v>
      </c>
      <c r="N153" s="2"/>
      <c r="O153" s="2">
        <v>0</v>
      </c>
      <c r="P153" s="2">
        <v>10800150</v>
      </c>
      <c r="R153" s="2"/>
      <c r="S153" s="2" t="s">
        <v>6815</v>
      </c>
      <c r="T153" s="2" t="e">
        <f>VLOOKUP(C153,VorgangsAttr!$A:$B,2,FALSE)</f>
        <v>#N/A</v>
      </c>
      <c r="U153" s="2" t="str">
        <f>VLOOKUP(P153,VorgangsAttr!$A:$B,2,FALSE)</f>
        <v>Eintragung</v>
      </c>
      <c r="V153" s="2" t="e">
        <f>VLOOKUP(P153,Vorgang!C:K,7,FALSE)</f>
        <v>#N/A</v>
      </c>
      <c r="Z153">
        <v>10800150</v>
      </c>
      <c r="AA153">
        <v>10810150</v>
      </c>
    </row>
    <row r="154" spans="1:27" ht="15" customHeight="1">
      <c r="A154" s="2">
        <v>10810151</v>
      </c>
      <c r="B154" s="2"/>
      <c r="C154" s="2">
        <v>1</v>
      </c>
      <c r="D154" s="2"/>
      <c r="E154" s="2"/>
      <c r="F154" s="2">
        <v>0</v>
      </c>
      <c r="G154" s="2"/>
      <c r="H154" s="2">
        <v>0</v>
      </c>
      <c r="I154" s="2"/>
      <c r="J154" s="2"/>
      <c r="K154" s="2">
        <v>0</v>
      </c>
      <c r="L154" s="2">
        <v>2</v>
      </c>
      <c r="M154" s="2">
        <v>7</v>
      </c>
      <c r="N154" s="2"/>
      <c r="O154" s="2">
        <v>0</v>
      </c>
      <c r="P154" s="2">
        <v>10800151</v>
      </c>
      <c r="R154" s="2"/>
      <c r="S154" s="2" t="s">
        <v>6815</v>
      </c>
      <c r="T154" s="2" t="e">
        <f>VLOOKUP(C154,VorgangsAttr!$A:$B,2,FALSE)</f>
        <v>#N/A</v>
      </c>
      <c r="U154" s="2" t="str">
        <f>VLOOKUP(P154,VorgangsAttr!$A:$B,2,FALSE)</f>
        <v>Eintragung</v>
      </c>
      <c r="V154" s="2" t="e">
        <f>VLOOKUP(P154,Vorgang!C:K,7,FALSE)</f>
        <v>#N/A</v>
      </c>
      <c r="Z154">
        <v>10800151</v>
      </c>
      <c r="AA154">
        <v>10810151</v>
      </c>
    </row>
    <row r="155" spans="1:27" ht="15" customHeight="1">
      <c r="A155" s="2">
        <v>10810152</v>
      </c>
      <c r="B155" s="2"/>
      <c r="C155" s="2">
        <v>1</v>
      </c>
      <c r="D155" s="2"/>
      <c r="E155" s="2"/>
      <c r="F155" s="2">
        <v>0</v>
      </c>
      <c r="G155" s="2"/>
      <c r="H155" s="2">
        <v>0</v>
      </c>
      <c r="I155" s="2"/>
      <c r="J155" s="2"/>
      <c r="K155" s="2">
        <v>0</v>
      </c>
      <c r="L155" s="2">
        <v>2</v>
      </c>
      <c r="M155" s="2">
        <v>7</v>
      </c>
      <c r="N155" s="2"/>
      <c r="O155" s="2">
        <v>0</v>
      </c>
      <c r="P155" s="2">
        <v>10800152</v>
      </c>
      <c r="R155" s="2"/>
      <c r="S155" s="2" t="s">
        <v>6815</v>
      </c>
      <c r="T155" s="2" t="e">
        <f>VLOOKUP(C155,VorgangsAttr!$A:$B,2,FALSE)</f>
        <v>#N/A</v>
      </c>
      <c r="U155" s="2" t="str">
        <f>VLOOKUP(P155,VorgangsAttr!$A:$B,2,FALSE)</f>
        <v>Eintragung</v>
      </c>
      <c r="V155" s="2" t="e">
        <f>VLOOKUP(P155,Vorgang!C:K,7,FALSE)</f>
        <v>#N/A</v>
      </c>
      <c r="Z155">
        <v>10800152</v>
      </c>
      <c r="AA155">
        <v>10810152</v>
      </c>
    </row>
    <row r="156" spans="1:27" ht="15" customHeight="1">
      <c r="A156" s="2">
        <v>10810153</v>
      </c>
      <c r="B156" s="2"/>
      <c r="C156" s="2">
        <v>1</v>
      </c>
      <c r="D156" s="2"/>
      <c r="E156" s="2"/>
      <c r="F156" s="2">
        <v>0</v>
      </c>
      <c r="G156" s="2"/>
      <c r="H156" s="2">
        <v>0</v>
      </c>
      <c r="I156" s="2"/>
      <c r="J156" s="2"/>
      <c r="K156" s="2">
        <v>0</v>
      </c>
      <c r="L156" s="2">
        <v>2</v>
      </c>
      <c r="M156" s="2">
        <v>7</v>
      </c>
      <c r="N156" s="2"/>
      <c r="O156" s="2">
        <v>0</v>
      </c>
      <c r="P156" s="2">
        <v>10800153</v>
      </c>
      <c r="R156" s="2"/>
      <c r="S156" s="2" t="s">
        <v>6815</v>
      </c>
      <c r="T156" s="2" t="e">
        <f>VLOOKUP(C156,VorgangsAttr!$A:$B,2,FALSE)</f>
        <v>#N/A</v>
      </c>
      <c r="U156" s="2" t="str">
        <f>VLOOKUP(P156,VorgangsAttr!$A:$B,2,FALSE)</f>
        <v>Eintragung</v>
      </c>
      <c r="V156" s="2" t="e">
        <f>VLOOKUP(P156,Vorgang!C:K,7,FALSE)</f>
        <v>#N/A</v>
      </c>
      <c r="Z156">
        <v>10800153</v>
      </c>
      <c r="AA156">
        <v>10810153</v>
      </c>
    </row>
    <row r="157" spans="1:27" ht="15" customHeight="1">
      <c r="A157" s="2">
        <v>10810154</v>
      </c>
      <c r="B157" s="2"/>
      <c r="C157" s="2">
        <v>1</v>
      </c>
      <c r="D157" s="2"/>
      <c r="E157" s="2"/>
      <c r="F157" s="2">
        <v>0</v>
      </c>
      <c r="G157" s="2"/>
      <c r="H157" s="2">
        <v>0</v>
      </c>
      <c r="I157" s="2"/>
      <c r="J157" s="2"/>
      <c r="K157" s="2">
        <v>0</v>
      </c>
      <c r="L157" s="2">
        <v>2</v>
      </c>
      <c r="M157" s="2">
        <v>7</v>
      </c>
      <c r="N157" s="2"/>
      <c r="O157" s="2">
        <v>0</v>
      </c>
      <c r="P157" s="2">
        <v>10800154</v>
      </c>
      <c r="R157" s="2"/>
      <c r="S157" s="2" t="s">
        <v>6815</v>
      </c>
      <c r="T157" s="2" t="e">
        <f>VLOOKUP(C157,VorgangsAttr!$A:$B,2,FALSE)</f>
        <v>#N/A</v>
      </c>
      <c r="U157" s="2" t="str">
        <f>VLOOKUP(P157,VorgangsAttr!$A:$B,2,FALSE)</f>
        <v>Eintragung</v>
      </c>
      <c r="V157" s="2" t="e">
        <f>VLOOKUP(P157,Vorgang!C:K,7,FALSE)</f>
        <v>#N/A</v>
      </c>
      <c r="Z157">
        <v>10800154</v>
      </c>
      <c r="AA157">
        <v>10810154</v>
      </c>
    </row>
    <row r="158" spans="1:27" ht="15" customHeight="1">
      <c r="A158" s="2">
        <v>10810155</v>
      </c>
      <c r="B158" s="2"/>
      <c r="C158" s="2">
        <v>1</v>
      </c>
      <c r="D158" s="2"/>
      <c r="E158" s="2"/>
      <c r="F158" s="2">
        <v>0</v>
      </c>
      <c r="G158" s="2"/>
      <c r="H158" s="2">
        <v>0</v>
      </c>
      <c r="I158" s="2"/>
      <c r="J158" s="2"/>
      <c r="K158" s="2">
        <v>0</v>
      </c>
      <c r="L158" s="2">
        <v>2</v>
      </c>
      <c r="M158" s="2">
        <v>7</v>
      </c>
      <c r="N158" s="2"/>
      <c r="O158" s="2">
        <v>0</v>
      </c>
      <c r="P158" s="2">
        <v>10800155</v>
      </c>
      <c r="R158" s="2"/>
      <c r="S158" s="2" t="s">
        <v>6815</v>
      </c>
      <c r="T158" s="2" t="e">
        <f>VLOOKUP(C158,VorgangsAttr!$A:$B,2,FALSE)</f>
        <v>#N/A</v>
      </c>
      <c r="U158" s="2" t="str">
        <f>VLOOKUP(P158,VorgangsAttr!$A:$B,2,FALSE)</f>
        <v>Eintragung</v>
      </c>
      <c r="V158" s="2" t="e">
        <f>VLOOKUP(P158,Vorgang!C:K,7,FALSE)</f>
        <v>#N/A</v>
      </c>
      <c r="Z158">
        <v>10800155</v>
      </c>
      <c r="AA158">
        <v>10810155</v>
      </c>
    </row>
    <row r="159" spans="1:27" ht="15" customHeight="1">
      <c r="A159" s="2">
        <v>10810156</v>
      </c>
      <c r="B159" s="2"/>
      <c r="C159" s="2">
        <v>1</v>
      </c>
      <c r="D159" s="2"/>
      <c r="E159" s="2"/>
      <c r="F159" s="2">
        <v>0</v>
      </c>
      <c r="G159" s="2"/>
      <c r="H159" s="2">
        <v>0</v>
      </c>
      <c r="I159" s="2"/>
      <c r="J159" s="2"/>
      <c r="K159" s="2">
        <v>0</v>
      </c>
      <c r="L159" s="2">
        <v>2</v>
      </c>
      <c r="M159" s="2">
        <v>7</v>
      </c>
      <c r="N159" s="2"/>
      <c r="O159" s="2">
        <v>0</v>
      </c>
      <c r="P159" s="2">
        <v>10800156</v>
      </c>
      <c r="R159" s="2"/>
      <c r="S159" s="2" t="s">
        <v>6815</v>
      </c>
      <c r="T159" s="2" t="e">
        <f>VLOOKUP(C159,VorgangsAttr!$A:$B,2,FALSE)</f>
        <v>#N/A</v>
      </c>
      <c r="U159" s="2" t="str">
        <f>VLOOKUP(P159,VorgangsAttr!$A:$B,2,FALSE)</f>
        <v>Eintragung</v>
      </c>
      <c r="V159" s="2" t="e">
        <f>VLOOKUP(P159,Vorgang!C:K,7,FALSE)</f>
        <v>#N/A</v>
      </c>
      <c r="Z159">
        <v>10800156</v>
      </c>
      <c r="AA159">
        <v>10810156</v>
      </c>
    </row>
    <row r="160" spans="1:27" ht="15" customHeight="1">
      <c r="A160" s="2">
        <v>10810157</v>
      </c>
      <c r="B160" s="2"/>
      <c r="C160" s="2">
        <v>1</v>
      </c>
      <c r="D160" s="2"/>
      <c r="E160" s="2"/>
      <c r="F160" s="2">
        <v>0</v>
      </c>
      <c r="G160" s="2"/>
      <c r="H160" s="2">
        <v>0</v>
      </c>
      <c r="I160" s="2"/>
      <c r="J160" s="2"/>
      <c r="K160" s="2">
        <v>0</v>
      </c>
      <c r="L160" s="2">
        <v>2</v>
      </c>
      <c r="M160" s="2">
        <v>7</v>
      </c>
      <c r="N160" s="2"/>
      <c r="O160" s="2">
        <v>0</v>
      </c>
      <c r="P160" s="2">
        <v>10800157</v>
      </c>
      <c r="R160" s="2"/>
      <c r="S160" s="2" t="s">
        <v>6815</v>
      </c>
      <c r="T160" s="2" t="e">
        <f>VLOOKUP(C160,VorgangsAttr!$A:$B,2,FALSE)</f>
        <v>#N/A</v>
      </c>
      <c r="U160" s="2" t="str">
        <f>VLOOKUP(P160,VorgangsAttr!$A:$B,2,FALSE)</f>
        <v>Eintragung</v>
      </c>
      <c r="V160" s="2" t="e">
        <f>VLOOKUP(P160,Vorgang!C:K,7,FALSE)</f>
        <v>#N/A</v>
      </c>
      <c r="Z160">
        <v>10800157</v>
      </c>
      <c r="AA160">
        <v>10810157</v>
      </c>
    </row>
    <row r="161" spans="1:27" ht="15" customHeight="1">
      <c r="A161" s="2">
        <v>10810158</v>
      </c>
      <c r="B161" s="2"/>
      <c r="C161" s="2">
        <v>1</v>
      </c>
      <c r="D161" s="2"/>
      <c r="E161" s="2"/>
      <c r="F161" s="2">
        <v>1</v>
      </c>
      <c r="G161" s="2"/>
      <c r="H161" s="2">
        <v>0</v>
      </c>
      <c r="I161" s="2"/>
      <c r="J161" s="2"/>
      <c r="K161" s="2">
        <v>0</v>
      </c>
      <c r="L161" s="2">
        <v>2</v>
      </c>
      <c r="M161" s="2">
        <v>7</v>
      </c>
      <c r="N161" s="2"/>
      <c r="O161" s="2">
        <v>0</v>
      </c>
      <c r="P161" s="2">
        <v>10800158</v>
      </c>
      <c r="R161" s="2" t="s">
        <v>337</v>
      </c>
      <c r="S161" s="2" t="s">
        <v>6815</v>
      </c>
      <c r="T161" s="2" t="e">
        <f>VLOOKUP(C161,VorgangsAttr!$A:$B,2,FALSE)</f>
        <v>#N/A</v>
      </c>
      <c r="U161" s="2" t="str">
        <f>VLOOKUP(P161,VorgangsAttr!$A:$B,2,FALSE)</f>
        <v>Eintragung</v>
      </c>
      <c r="V161" s="2" t="e">
        <f>VLOOKUP(P161,Vorgang!C:K,7,FALSE)</f>
        <v>#N/A</v>
      </c>
      <c r="Z161">
        <v>10800158</v>
      </c>
      <c r="AA161">
        <v>10810158</v>
      </c>
    </row>
    <row r="162" spans="1:27" ht="15" customHeight="1">
      <c r="A162" s="2">
        <v>10810159</v>
      </c>
      <c r="B162" s="2"/>
      <c r="C162" s="2">
        <v>1</v>
      </c>
      <c r="D162" s="2"/>
      <c r="E162" s="2"/>
      <c r="F162" s="2">
        <v>0</v>
      </c>
      <c r="G162" s="2"/>
      <c r="H162" s="2">
        <v>0</v>
      </c>
      <c r="I162" s="2"/>
      <c r="J162" s="2"/>
      <c r="K162" s="2">
        <v>0</v>
      </c>
      <c r="L162" s="2">
        <v>2</v>
      </c>
      <c r="M162" s="2">
        <v>7</v>
      </c>
      <c r="N162" s="2"/>
      <c r="O162" s="2">
        <v>0</v>
      </c>
      <c r="P162" s="2">
        <v>10800159</v>
      </c>
      <c r="R162" s="2"/>
      <c r="S162" s="2" t="s">
        <v>6815</v>
      </c>
      <c r="T162" s="2" t="e">
        <f>VLOOKUP(C162,VorgangsAttr!$A:$B,2,FALSE)</f>
        <v>#N/A</v>
      </c>
      <c r="U162" s="2" t="str">
        <f>VLOOKUP(P162,VorgangsAttr!$A:$B,2,FALSE)</f>
        <v>Eintragung</v>
      </c>
      <c r="V162" s="2" t="e">
        <f>VLOOKUP(P162,Vorgang!C:K,7,FALSE)</f>
        <v>#N/A</v>
      </c>
      <c r="Z162">
        <v>10800159</v>
      </c>
      <c r="AA162">
        <v>10810159</v>
      </c>
    </row>
    <row r="163" spans="1:27" ht="15" customHeight="1">
      <c r="A163" s="2">
        <v>10810160</v>
      </c>
      <c r="B163" s="2"/>
      <c r="C163" s="2">
        <v>1</v>
      </c>
      <c r="D163" s="2"/>
      <c r="E163" s="2"/>
      <c r="F163" s="2">
        <v>0</v>
      </c>
      <c r="G163" s="2"/>
      <c r="H163" s="2">
        <v>0</v>
      </c>
      <c r="I163" s="2"/>
      <c r="J163" s="2"/>
      <c r="K163" s="2">
        <v>0</v>
      </c>
      <c r="L163" s="2">
        <v>2</v>
      </c>
      <c r="M163" s="2">
        <v>7</v>
      </c>
      <c r="N163" s="2"/>
      <c r="O163" s="2">
        <v>0</v>
      </c>
      <c r="P163" s="2">
        <v>10800160</v>
      </c>
      <c r="R163" s="2"/>
      <c r="S163" s="2" t="s">
        <v>6815</v>
      </c>
      <c r="T163" s="2" t="e">
        <f>VLOOKUP(C163,VorgangsAttr!$A:$B,2,FALSE)</f>
        <v>#N/A</v>
      </c>
      <c r="U163" s="2" t="str">
        <f>VLOOKUP(P163,VorgangsAttr!$A:$B,2,FALSE)</f>
        <v>Eintragung</v>
      </c>
      <c r="V163" s="2" t="e">
        <f>VLOOKUP(P163,Vorgang!C:K,7,FALSE)</f>
        <v>#N/A</v>
      </c>
      <c r="Z163">
        <v>10800160</v>
      </c>
      <c r="AA163">
        <v>10810160</v>
      </c>
    </row>
    <row r="164" spans="1:27" ht="15" customHeight="1">
      <c r="A164" s="2">
        <v>10810161</v>
      </c>
      <c r="B164" s="2"/>
      <c r="C164" s="2">
        <v>1</v>
      </c>
      <c r="D164" s="2"/>
      <c r="E164" s="2"/>
      <c r="F164" s="2">
        <v>0</v>
      </c>
      <c r="G164" s="2"/>
      <c r="H164" s="2">
        <v>0</v>
      </c>
      <c r="I164" s="2"/>
      <c r="J164" s="2"/>
      <c r="K164" s="2">
        <v>0</v>
      </c>
      <c r="L164" s="2">
        <v>2</v>
      </c>
      <c r="M164" s="2">
        <v>7</v>
      </c>
      <c r="N164" s="2"/>
      <c r="O164" s="2">
        <v>0</v>
      </c>
      <c r="P164" s="2">
        <v>10800161</v>
      </c>
      <c r="R164" s="2"/>
      <c r="S164" s="2" t="s">
        <v>6815</v>
      </c>
      <c r="T164" s="2" t="e">
        <f>VLOOKUP(C164,VorgangsAttr!$A:$B,2,FALSE)</f>
        <v>#N/A</v>
      </c>
      <c r="U164" s="2" t="str">
        <f>VLOOKUP(P164,VorgangsAttr!$A:$B,2,FALSE)</f>
        <v>Eintragung</v>
      </c>
      <c r="V164" s="2" t="e">
        <f>VLOOKUP(P164,Vorgang!C:K,7,FALSE)</f>
        <v>#N/A</v>
      </c>
      <c r="Z164">
        <v>10800161</v>
      </c>
      <c r="AA164">
        <v>10810161</v>
      </c>
    </row>
    <row r="165" spans="1:27" ht="15" customHeight="1">
      <c r="A165" s="2">
        <v>10810162</v>
      </c>
      <c r="B165" s="2"/>
      <c r="C165" s="2">
        <v>1</v>
      </c>
      <c r="D165" s="2"/>
      <c r="E165" s="2"/>
      <c r="F165" s="2">
        <v>0</v>
      </c>
      <c r="G165" s="2"/>
      <c r="H165" s="2">
        <v>0</v>
      </c>
      <c r="I165" s="2"/>
      <c r="J165" s="2"/>
      <c r="K165" s="2">
        <v>0</v>
      </c>
      <c r="L165" s="2">
        <v>2</v>
      </c>
      <c r="M165" s="2">
        <v>7</v>
      </c>
      <c r="N165" s="2"/>
      <c r="O165" s="2">
        <v>0</v>
      </c>
      <c r="P165" s="2">
        <v>10800162</v>
      </c>
      <c r="R165" s="2"/>
      <c r="S165" s="2" t="s">
        <v>6815</v>
      </c>
      <c r="T165" s="2" t="e">
        <f>VLOOKUP(C165,VorgangsAttr!$A:$B,2,FALSE)</f>
        <v>#N/A</v>
      </c>
      <c r="U165" s="2" t="str">
        <f>VLOOKUP(P165,VorgangsAttr!$A:$B,2,FALSE)</f>
        <v>Eintragung</v>
      </c>
      <c r="V165" s="2" t="e">
        <f>VLOOKUP(P165,Vorgang!C:K,7,FALSE)</f>
        <v>#N/A</v>
      </c>
      <c r="Z165">
        <v>10800162</v>
      </c>
      <c r="AA165">
        <v>10810162</v>
      </c>
    </row>
    <row r="166" spans="1:27" ht="15" customHeight="1">
      <c r="A166" s="2">
        <v>10810163</v>
      </c>
      <c r="B166" s="2"/>
      <c r="C166" s="2">
        <v>1</v>
      </c>
      <c r="D166" s="2"/>
      <c r="E166" s="2"/>
      <c r="F166" s="2">
        <v>0</v>
      </c>
      <c r="G166" s="2"/>
      <c r="H166" s="2">
        <v>0</v>
      </c>
      <c r="I166" s="2"/>
      <c r="J166" s="2"/>
      <c r="K166" s="2">
        <v>0</v>
      </c>
      <c r="L166" s="2">
        <v>2</v>
      </c>
      <c r="M166" s="2">
        <v>7</v>
      </c>
      <c r="N166" s="2"/>
      <c r="O166" s="2">
        <v>0</v>
      </c>
      <c r="P166" s="2">
        <v>10800163</v>
      </c>
      <c r="R166" s="2"/>
      <c r="S166" s="2" t="s">
        <v>6815</v>
      </c>
      <c r="T166" s="2" t="e">
        <f>VLOOKUP(C166,VorgangsAttr!$A:$B,2,FALSE)</f>
        <v>#N/A</v>
      </c>
      <c r="U166" s="2" t="str">
        <f>VLOOKUP(P166,VorgangsAttr!$A:$B,2,FALSE)</f>
        <v>Eintragung</v>
      </c>
      <c r="V166" s="2" t="e">
        <f>VLOOKUP(P166,Vorgang!C:K,7,FALSE)</f>
        <v>#N/A</v>
      </c>
      <c r="Z166">
        <v>10800163</v>
      </c>
      <c r="AA166">
        <v>10810163</v>
      </c>
    </row>
    <row r="167" spans="1:27" ht="15" customHeight="1">
      <c r="A167" s="2">
        <v>10810164</v>
      </c>
      <c r="B167" s="2"/>
      <c r="C167" s="2">
        <v>1</v>
      </c>
      <c r="D167" s="2"/>
      <c r="E167" s="2"/>
      <c r="F167" s="2">
        <v>0</v>
      </c>
      <c r="G167" s="2"/>
      <c r="H167" s="2">
        <v>0</v>
      </c>
      <c r="I167" s="2"/>
      <c r="J167" s="2"/>
      <c r="K167" s="2">
        <v>0</v>
      </c>
      <c r="L167" s="2">
        <v>2</v>
      </c>
      <c r="M167" s="2">
        <v>7</v>
      </c>
      <c r="N167" s="2"/>
      <c r="O167" s="2">
        <v>0</v>
      </c>
      <c r="P167" s="2">
        <v>10800164</v>
      </c>
      <c r="R167" s="2"/>
      <c r="S167" s="2" t="s">
        <v>6815</v>
      </c>
      <c r="T167" s="2" t="e">
        <f>VLOOKUP(C167,VorgangsAttr!$A:$B,2,FALSE)</f>
        <v>#N/A</v>
      </c>
      <c r="U167" s="2" t="str">
        <f>VLOOKUP(P167,VorgangsAttr!$A:$B,2,FALSE)</f>
        <v>Eintragung</v>
      </c>
      <c r="V167" s="2" t="e">
        <f>VLOOKUP(P167,Vorgang!C:K,7,FALSE)</f>
        <v>#N/A</v>
      </c>
      <c r="Z167">
        <v>10800164</v>
      </c>
      <c r="AA167">
        <v>10810164</v>
      </c>
    </row>
    <row r="168" spans="1:27" ht="15" customHeight="1">
      <c r="A168" s="2">
        <v>10810165</v>
      </c>
      <c r="B168" s="2"/>
      <c r="C168" s="2">
        <v>1</v>
      </c>
      <c r="D168" s="2"/>
      <c r="E168" s="2"/>
      <c r="F168" s="2">
        <v>0</v>
      </c>
      <c r="G168" s="2"/>
      <c r="H168" s="2">
        <v>0</v>
      </c>
      <c r="I168" s="2"/>
      <c r="J168" s="2"/>
      <c r="K168" s="2">
        <v>0</v>
      </c>
      <c r="L168" s="2">
        <v>2</v>
      </c>
      <c r="M168" s="2">
        <v>7</v>
      </c>
      <c r="N168" s="2"/>
      <c r="O168" s="2">
        <v>0</v>
      </c>
      <c r="P168" s="2">
        <v>10800165</v>
      </c>
      <c r="R168" s="2"/>
      <c r="S168" s="2" t="s">
        <v>6815</v>
      </c>
      <c r="T168" s="2" t="e">
        <f>VLOOKUP(C168,VorgangsAttr!$A:$B,2,FALSE)</f>
        <v>#N/A</v>
      </c>
      <c r="U168" s="2" t="str">
        <f>VLOOKUP(P168,VorgangsAttr!$A:$B,2,FALSE)</f>
        <v>Eintragung</v>
      </c>
      <c r="V168" s="2" t="e">
        <f>VLOOKUP(P168,Vorgang!C:K,7,FALSE)</f>
        <v>#N/A</v>
      </c>
      <c r="Z168">
        <v>10800165</v>
      </c>
      <c r="AA168">
        <v>10810165</v>
      </c>
    </row>
    <row r="169" spans="1:27" ht="15" customHeight="1">
      <c r="A169" s="2">
        <v>10810166</v>
      </c>
      <c r="B169" s="2"/>
      <c r="C169" s="2">
        <v>1</v>
      </c>
      <c r="D169" s="2"/>
      <c r="E169" s="2"/>
      <c r="F169" s="2">
        <v>0</v>
      </c>
      <c r="G169" s="2"/>
      <c r="H169" s="2">
        <v>0</v>
      </c>
      <c r="I169" s="2"/>
      <c r="J169" s="2"/>
      <c r="K169" s="2">
        <v>0</v>
      </c>
      <c r="L169" s="2">
        <v>2</v>
      </c>
      <c r="M169" s="2">
        <v>7</v>
      </c>
      <c r="N169" s="2"/>
      <c r="O169" s="2">
        <v>0</v>
      </c>
      <c r="P169" s="2">
        <v>10800166</v>
      </c>
      <c r="R169" s="2"/>
      <c r="S169" s="2" t="s">
        <v>6815</v>
      </c>
      <c r="T169" s="2" t="e">
        <f>VLOOKUP(C169,VorgangsAttr!$A:$B,2,FALSE)</f>
        <v>#N/A</v>
      </c>
      <c r="U169" s="2" t="str">
        <f>VLOOKUP(P169,VorgangsAttr!$A:$B,2,FALSE)</f>
        <v>Eintragung</v>
      </c>
      <c r="V169" s="2" t="e">
        <f>VLOOKUP(P169,Vorgang!C:K,7,FALSE)</f>
        <v>#N/A</v>
      </c>
      <c r="Z169">
        <v>10800166</v>
      </c>
      <c r="AA169">
        <v>10810166</v>
      </c>
    </row>
    <row r="170" spans="1:27" ht="15" customHeight="1">
      <c r="A170" s="2">
        <v>10810167</v>
      </c>
      <c r="B170" s="2"/>
      <c r="C170" s="2">
        <v>1</v>
      </c>
      <c r="D170" s="2"/>
      <c r="E170" s="2"/>
      <c r="F170" s="2">
        <v>0</v>
      </c>
      <c r="G170" s="2"/>
      <c r="H170" s="2">
        <v>0</v>
      </c>
      <c r="I170" s="2"/>
      <c r="J170" s="2"/>
      <c r="K170" s="2">
        <v>0</v>
      </c>
      <c r="L170" s="2">
        <v>2</v>
      </c>
      <c r="M170" s="2">
        <v>7</v>
      </c>
      <c r="N170" s="2"/>
      <c r="O170" s="2">
        <v>0</v>
      </c>
      <c r="P170" s="2">
        <v>10800167</v>
      </c>
      <c r="R170" s="2"/>
      <c r="S170" s="2" t="s">
        <v>6815</v>
      </c>
      <c r="T170" s="2" t="e">
        <f>VLOOKUP(C170,VorgangsAttr!$A:$B,2,FALSE)</f>
        <v>#N/A</v>
      </c>
      <c r="U170" s="2" t="str">
        <f>VLOOKUP(P170,VorgangsAttr!$A:$B,2,FALSE)</f>
        <v>Eintragung</v>
      </c>
      <c r="V170" s="2" t="e">
        <f>VLOOKUP(P170,Vorgang!C:K,7,FALSE)</f>
        <v>#N/A</v>
      </c>
      <c r="Z170">
        <v>10800167</v>
      </c>
      <c r="AA170">
        <v>10810167</v>
      </c>
    </row>
    <row r="171" spans="1:27" ht="15" customHeight="1">
      <c r="A171" s="2">
        <v>10810168</v>
      </c>
      <c r="B171" s="2"/>
      <c r="C171" s="2">
        <v>1</v>
      </c>
      <c r="D171" s="2"/>
      <c r="E171" s="2"/>
      <c r="F171" s="2">
        <v>0</v>
      </c>
      <c r="G171" s="2"/>
      <c r="H171" s="2">
        <v>0</v>
      </c>
      <c r="I171" s="2"/>
      <c r="J171" s="2"/>
      <c r="K171" s="2">
        <v>0</v>
      </c>
      <c r="L171" s="2">
        <v>2</v>
      </c>
      <c r="M171" s="2">
        <v>7</v>
      </c>
      <c r="N171" s="2"/>
      <c r="O171" s="2">
        <v>0</v>
      </c>
      <c r="P171" s="2">
        <v>10800168</v>
      </c>
      <c r="R171" s="2"/>
      <c r="S171" s="2" t="s">
        <v>6815</v>
      </c>
      <c r="T171" s="2" t="e">
        <f>VLOOKUP(C171,VorgangsAttr!$A:$B,2,FALSE)</f>
        <v>#N/A</v>
      </c>
      <c r="U171" s="2" t="str">
        <f>VLOOKUP(P171,VorgangsAttr!$A:$B,2,FALSE)</f>
        <v>Eintragung</v>
      </c>
      <c r="V171" s="2" t="e">
        <f>VLOOKUP(P171,Vorgang!C:K,7,FALSE)</f>
        <v>#N/A</v>
      </c>
      <c r="Z171">
        <v>10800168</v>
      </c>
      <c r="AA171">
        <v>10810168</v>
      </c>
    </row>
    <row r="172" spans="1:27" ht="15" customHeight="1">
      <c r="A172" s="2">
        <v>10810169</v>
      </c>
      <c r="B172" s="2"/>
      <c r="C172" s="2">
        <v>1</v>
      </c>
      <c r="D172" s="2"/>
      <c r="E172" s="2"/>
      <c r="F172" s="2">
        <v>0</v>
      </c>
      <c r="G172" s="2"/>
      <c r="H172" s="2">
        <v>0</v>
      </c>
      <c r="I172" s="2"/>
      <c r="J172" s="2"/>
      <c r="K172" s="2">
        <v>0</v>
      </c>
      <c r="L172" s="2">
        <v>2</v>
      </c>
      <c r="M172" s="2">
        <v>7</v>
      </c>
      <c r="N172" s="2"/>
      <c r="O172" s="2">
        <v>0</v>
      </c>
      <c r="P172" s="2">
        <v>10800169</v>
      </c>
      <c r="R172" s="2" t="s">
        <v>6371</v>
      </c>
      <c r="S172" s="2" t="s">
        <v>6815</v>
      </c>
      <c r="T172" s="2" t="e">
        <f>VLOOKUP(C172,VorgangsAttr!$A:$B,2,FALSE)</f>
        <v>#N/A</v>
      </c>
      <c r="U172" s="2" t="str">
        <f>VLOOKUP(P172,VorgangsAttr!$A:$B,2,FALSE)</f>
        <v>Eintragung</v>
      </c>
      <c r="V172" s="2" t="e">
        <f>VLOOKUP(P172,Vorgang!C:K,7,FALSE)</f>
        <v>#N/A</v>
      </c>
      <c r="Z172">
        <v>10800169</v>
      </c>
      <c r="AA172">
        <v>10810169</v>
      </c>
    </row>
    <row r="173" spans="1:27" ht="15" customHeight="1">
      <c r="A173" s="2">
        <v>10810170</v>
      </c>
      <c r="B173" s="2"/>
      <c r="C173" s="2">
        <v>1</v>
      </c>
      <c r="D173" s="2"/>
      <c r="E173" s="2"/>
      <c r="F173" s="2">
        <v>0</v>
      </c>
      <c r="G173" s="2"/>
      <c r="H173" s="2">
        <v>0</v>
      </c>
      <c r="I173" s="2"/>
      <c r="J173" s="2"/>
      <c r="K173" s="2">
        <v>0</v>
      </c>
      <c r="L173" s="2">
        <v>2</v>
      </c>
      <c r="M173" s="2">
        <v>7</v>
      </c>
      <c r="N173" s="2"/>
      <c r="O173" s="2">
        <v>0</v>
      </c>
      <c r="P173" s="2">
        <v>10800170</v>
      </c>
      <c r="R173" s="2" t="s">
        <v>6371</v>
      </c>
      <c r="S173" s="2" t="s">
        <v>6815</v>
      </c>
      <c r="T173" s="2" t="e">
        <f>VLOOKUP(C173,VorgangsAttr!$A:$B,2,FALSE)</f>
        <v>#N/A</v>
      </c>
      <c r="U173" s="2" t="str">
        <f>VLOOKUP(P173,VorgangsAttr!$A:$B,2,FALSE)</f>
        <v>Eintragung</v>
      </c>
      <c r="V173" s="2" t="e">
        <f>VLOOKUP(P173,Vorgang!C:K,7,FALSE)</f>
        <v>#N/A</v>
      </c>
      <c r="Z173">
        <v>10800170</v>
      </c>
      <c r="AA173">
        <v>10810170</v>
      </c>
    </row>
    <row r="174" spans="1:27" ht="15" customHeight="1">
      <c r="A174" s="2">
        <v>10810171</v>
      </c>
      <c r="B174" s="2"/>
      <c r="C174" s="2">
        <v>1</v>
      </c>
      <c r="D174" s="2"/>
      <c r="E174" s="2"/>
      <c r="F174" s="2">
        <v>0</v>
      </c>
      <c r="G174" s="2"/>
      <c r="H174" s="2">
        <v>0</v>
      </c>
      <c r="I174" s="2"/>
      <c r="J174" s="2"/>
      <c r="K174" s="2">
        <v>0</v>
      </c>
      <c r="L174" s="2">
        <v>2</v>
      </c>
      <c r="M174" s="2">
        <v>7</v>
      </c>
      <c r="N174" s="2"/>
      <c r="O174" s="2">
        <v>0</v>
      </c>
      <c r="P174" s="2">
        <v>10800171</v>
      </c>
      <c r="R174" s="2" t="s">
        <v>6371</v>
      </c>
      <c r="S174" s="2" t="s">
        <v>6815</v>
      </c>
      <c r="T174" s="2" t="e">
        <f>VLOOKUP(C174,VorgangsAttr!$A:$B,2,FALSE)</f>
        <v>#N/A</v>
      </c>
      <c r="U174" s="2" t="str">
        <f>VLOOKUP(P174,VorgangsAttr!$A:$B,2,FALSE)</f>
        <v>Eintragung</v>
      </c>
      <c r="V174" s="2" t="e">
        <f>VLOOKUP(P174,Vorgang!C:K,7,FALSE)</f>
        <v>#N/A</v>
      </c>
      <c r="Z174">
        <v>10800171</v>
      </c>
      <c r="AA174">
        <v>10810171</v>
      </c>
    </row>
    <row r="175" spans="1:27" ht="15" customHeight="1">
      <c r="A175" s="2">
        <v>10810172</v>
      </c>
      <c r="B175" s="2"/>
      <c r="C175" s="2">
        <v>1</v>
      </c>
      <c r="D175" s="2"/>
      <c r="E175" s="2"/>
      <c r="F175" s="2">
        <v>0</v>
      </c>
      <c r="G175" s="2"/>
      <c r="H175" s="2">
        <v>0</v>
      </c>
      <c r="I175" s="2"/>
      <c r="J175" s="2"/>
      <c r="K175" s="2">
        <v>0</v>
      </c>
      <c r="L175" s="2">
        <v>2</v>
      </c>
      <c r="M175" s="2">
        <v>7</v>
      </c>
      <c r="N175" s="2"/>
      <c r="O175" s="2">
        <v>0</v>
      </c>
      <c r="P175" s="2">
        <v>10800172</v>
      </c>
      <c r="R175" s="2" t="s">
        <v>6371</v>
      </c>
      <c r="S175" s="2" t="s">
        <v>6815</v>
      </c>
      <c r="T175" s="2" t="e">
        <f>VLOOKUP(C175,VorgangsAttr!$A:$B,2,FALSE)</f>
        <v>#N/A</v>
      </c>
      <c r="U175" s="2" t="str">
        <f>VLOOKUP(P175,VorgangsAttr!$A:$B,2,FALSE)</f>
        <v>Eintragung</v>
      </c>
      <c r="V175" s="2" t="e">
        <f>VLOOKUP(P175,Vorgang!C:K,7,FALSE)</f>
        <v>#N/A</v>
      </c>
      <c r="Z175">
        <v>10800172</v>
      </c>
      <c r="AA175">
        <v>10810172</v>
      </c>
    </row>
    <row r="176" spans="1:27" ht="15" customHeight="1">
      <c r="A176" s="2">
        <v>10810173</v>
      </c>
      <c r="B176" s="2"/>
      <c r="C176" s="2">
        <v>1</v>
      </c>
      <c r="D176" s="2"/>
      <c r="E176" s="2"/>
      <c r="F176" s="2">
        <v>0</v>
      </c>
      <c r="G176" s="2"/>
      <c r="H176" s="2">
        <v>0</v>
      </c>
      <c r="I176" s="2"/>
      <c r="J176" s="2"/>
      <c r="K176" s="2">
        <v>0</v>
      </c>
      <c r="L176" s="2">
        <v>2</v>
      </c>
      <c r="M176" s="2">
        <v>7</v>
      </c>
      <c r="N176" s="2"/>
      <c r="O176" s="2">
        <v>0</v>
      </c>
      <c r="P176" s="2">
        <v>10800173</v>
      </c>
      <c r="R176" s="2" t="s">
        <v>6371</v>
      </c>
      <c r="S176" s="2" t="s">
        <v>6815</v>
      </c>
      <c r="T176" s="2" t="e">
        <f>VLOOKUP(C176,VorgangsAttr!$A:$B,2,FALSE)</f>
        <v>#N/A</v>
      </c>
      <c r="U176" s="2" t="str">
        <f>VLOOKUP(P176,VorgangsAttr!$A:$B,2,FALSE)</f>
        <v>Eintragung</v>
      </c>
      <c r="V176" s="2" t="e">
        <f>VLOOKUP(P176,Vorgang!C:K,7,FALSE)</f>
        <v>#N/A</v>
      </c>
      <c r="Z176">
        <v>10800173</v>
      </c>
      <c r="AA176">
        <v>10810173</v>
      </c>
    </row>
    <row r="177" spans="1:27" ht="15" customHeight="1">
      <c r="A177" s="2">
        <v>10810174</v>
      </c>
      <c r="B177" s="2"/>
      <c r="C177" s="2">
        <v>1</v>
      </c>
      <c r="D177" s="2"/>
      <c r="E177" s="2"/>
      <c r="F177" s="2">
        <v>0</v>
      </c>
      <c r="G177" s="2"/>
      <c r="H177" s="2">
        <v>0</v>
      </c>
      <c r="I177" s="2"/>
      <c r="J177" s="2"/>
      <c r="K177" s="2">
        <v>0</v>
      </c>
      <c r="L177" s="2">
        <v>2</v>
      </c>
      <c r="M177" s="2">
        <v>7</v>
      </c>
      <c r="N177" s="2"/>
      <c r="O177" s="2">
        <v>0</v>
      </c>
      <c r="P177" s="2">
        <v>10800174</v>
      </c>
      <c r="R177" s="2" t="s">
        <v>6371</v>
      </c>
      <c r="S177" s="2" t="s">
        <v>6815</v>
      </c>
      <c r="T177" s="2" t="e">
        <f>VLOOKUP(C177,VorgangsAttr!$A:$B,2,FALSE)</f>
        <v>#N/A</v>
      </c>
      <c r="U177" s="2" t="str">
        <f>VLOOKUP(P177,VorgangsAttr!$A:$B,2,FALSE)</f>
        <v>Eintragung</v>
      </c>
      <c r="V177" s="2" t="e">
        <f>VLOOKUP(P177,Vorgang!C:K,7,FALSE)</f>
        <v>#N/A</v>
      </c>
      <c r="Z177">
        <v>10800174</v>
      </c>
      <c r="AA177">
        <v>10810174</v>
      </c>
    </row>
    <row r="178" spans="1:27" ht="15" customHeight="1">
      <c r="A178" s="2">
        <v>10810175</v>
      </c>
      <c r="B178" s="2"/>
      <c r="C178" s="2">
        <v>1</v>
      </c>
      <c r="D178" s="2"/>
      <c r="E178" s="2"/>
      <c r="F178" s="2">
        <v>0</v>
      </c>
      <c r="G178" s="2"/>
      <c r="H178" s="2">
        <v>0</v>
      </c>
      <c r="I178" s="2"/>
      <c r="J178" s="2"/>
      <c r="K178" s="2">
        <v>0</v>
      </c>
      <c r="L178" s="2">
        <v>2</v>
      </c>
      <c r="M178" s="2">
        <v>7</v>
      </c>
      <c r="N178" s="2"/>
      <c r="O178" s="2">
        <v>0</v>
      </c>
      <c r="P178" s="2">
        <v>10800175</v>
      </c>
      <c r="R178" s="2" t="s">
        <v>6371</v>
      </c>
      <c r="S178" s="2" t="s">
        <v>6815</v>
      </c>
      <c r="T178" s="2" t="e">
        <f>VLOOKUP(C178,VorgangsAttr!$A:$B,2,FALSE)</f>
        <v>#N/A</v>
      </c>
      <c r="U178" s="2" t="str">
        <f>VLOOKUP(P178,VorgangsAttr!$A:$B,2,FALSE)</f>
        <v>Eintragung</v>
      </c>
      <c r="V178" s="2" t="e">
        <f>VLOOKUP(P178,Vorgang!C:K,7,FALSE)</f>
        <v>#N/A</v>
      </c>
      <c r="Z178">
        <v>10800175</v>
      </c>
      <c r="AA178">
        <v>10810175</v>
      </c>
    </row>
    <row r="179" spans="1:27" ht="15" customHeight="1">
      <c r="A179" s="2">
        <v>10810176</v>
      </c>
      <c r="B179" s="2"/>
      <c r="C179" s="2">
        <v>1</v>
      </c>
      <c r="D179" s="2"/>
      <c r="E179" s="2"/>
      <c r="F179" s="2">
        <v>0</v>
      </c>
      <c r="G179" s="2"/>
      <c r="H179" s="2">
        <v>0</v>
      </c>
      <c r="I179" s="2"/>
      <c r="J179" s="2"/>
      <c r="K179" s="2">
        <v>0</v>
      </c>
      <c r="L179" s="2">
        <v>2</v>
      </c>
      <c r="M179" s="2">
        <v>7</v>
      </c>
      <c r="N179" s="2"/>
      <c r="O179" s="2">
        <v>0</v>
      </c>
      <c r="P179" s="2">
        <v>10800176</v>
      </c>
      <c r="R179" s="2" t="s">
        <v>6371</v>
      </c>
      <c r="S179" s="2" t="s">
        <v>6815</v>
      </c>
      <c r="T179" s="2" t="e">
        <f>VLOOKUP(C179,VorgangsAttr!$A:$B,2,FALSE)</f>
        <v>#N/A</v>
      </c>
      <c r="U179" s="2" t="str">
        <f>VLOOKUP(P179,VorgangsAttr!$A:$B,2,FALSE)</f>
        <v>Eintragung</v>
      </c>
      <c r="V179" s="2" t="e">
        <f>VLOOKUP(P179,Vorgang!C:K,7,FALSE)</f>
        <v>#N/A</v>
      </c>
      <c r="Z179">
        <v>10800176</v>
      </c>
      <c r="AA179">
        <v>10810176</v>
      </c>
    </row>
    <row r="180" spans="1:27" ht="15" customHeight="1">
      <c r="A180" s="2">
        <v>10810177</v>
      </c>
      <c r="B180" s="2"/>
      <c r="C180" s="2">
        <v>1</v>
      </c>
      <c r="D180" s="2"/>
      <c r="E180" s="2"/>
      <c r="F180" s="2">
        <v>0</v>
      </c>
      <c r="G180" s="2"/>
      <c r="H180" s="2">
        <v>0</v>
      </c>
      <c r="I180" s="2"/>
      <c r="J180" s="2"/>
      <c r="K180" s="2">
        <v>0</v>
      </c>
      <c r="L180" s="2">
        <v>2</v>
      </c>
      <c r="M180" s="2">
        <v>7</v>
      </c>
      <c r="N180" s="2"/>
      <c r="O180" s="2">
        <v>0</v>
      </c>
      <c r="P180" s="2">
        <v>10800177</v>
      </c>
      <c r="R180" s="2" t="s">
        <v>6371</v>
      </c>
      <c r="S180" s="2" t="s">
        <v>6815</v>
      </c>
      <c r="T180" s="2" t="e">
        <f>VLOOKUP(C180,VorgangsAttr!$A:$B,2,FALSE)</f>
        <v>#N/A</v>
      </c>
      <c r="U180" s="2" t="str">
        <f>VLOOKUP(P180,VorgangsAttr!$A:$B,2,FALSE)</f>
        <v>Eintragung</v>
      </c>
      <c r="V180" s="2" t="e">
        <f>VLOOKUP(P180,Vorgang!C:K,7,FALSE)</f>
        <v>#N/A</v>
      </c>
      <c r="Z180">
        <v>10800177</v>
      </c>
      <c r="AA180">
        <v>10810177</v>
      </c>
    </row>
    <row r="181" spans="1:27" ht="15" customHeight="1">
      <c r="A181" s="2">
        <v>10810178</v>
      </c>
      <c r="B181" s="2"/>
      <c r="C181" s="2">
        <v>1</v>
      </c>
      <c r="D181" s="2"/>
      <c r="E181" s="2"/>
      <c r="F181" s="2">
        <v>0</v>
      </c>
      <c r="G181" s="2"/>
      <c r="H181" s="2">
        <v>0</v>
      </c>
      <c r="I181" s="2"/>
      <c r="J181" s="2"/>
      <c r="K181" s="2">
        <v>0</v>
      </c>
      <c r="L181" s="2">
        <v>2</v>
      </c>
      <c r="M181" s="2">
        <v>7</v>
      </c>
      <c r="N181" s="2"/>
      <c r="O181" s="2">
        <v>0</v>
      </c>
      <c r="P181" s="2">
        <v>10800178</v>
      </c>
      <c r="R181" s="2" t="s">
        <v>6371</v>
      </c>
      <c r="S181" s="2" t="s">
        <v>6815</v>
      </c>
      <c r="T181" s="2" t="e">
        <f>VLOOKUP(C181,VorgangsAttr!$A:$B,2,FALSE)</f>
        <v>#N/A</v>
      </c>
      <c r="U181" s="2" t="str">
        <f>VLOOKUP(P181,VorgangsAttr!$A:$B,2,FALSE)</f>
        <v>Eintragung</v>
      </c>
      <c r="V181" s="2" t="e">
        <f>VLOOKUP(P181,Vorgang!C:K,7,FALSE)</f>
        <v>#N/A</v>
      </c>
      <c r="Z181">
        <v>10800178</v>
      </c>
      <c r="AA181">
        <v>10810178</v>
      </c>
    </row>
    <row r="182" spans="1:27" ht="15" customHeight="1">
      <c r="A182" s="2">
        <v>10810179</v>
      </c>
      <c r="B182" s="2"/>
      <c r="C182" s="2">
        <v>1</v>
      </c>
      <c r="D182" s="2"/>
      <c r="E182" s="2"/>
      <c r="F182" s="2">
        <v>0</v>
      </c>
      <c r="G182" s="2"/>
      <c r="H182" s="2">
        <v>0</v>
      </c>
      <c r="I182" s="2"/>
      <c r="J182" s="2"/>
      <c r="K182" s="2">
        <v>0</v>
      </c>
      <c r="L182" s="2">
        <v>2</v>
      </c>
      <c r="M182" s="2">
        <v>7</v>
      </c>
      <c r="N182" s="2"/>
      <c r="O182" s="2">
        <v>0</v>
      </c>
      <c r="P182" s="2">
        <v>10800179</v>
      </c>
      <c r="R182" s="2" t="s">
        <v>6371</v>
      </c>
      <c r="S182" s="2" t="s">
        <v>6815</v>
      </c>
      <c r="T182" s="2" t="e">
        <f>VLOOKUP(C182,VorgangsAttr!$A:$B,2,FALSE)</f>
        <v>#N/A</v>
      </c>
      <c r="U182" s="2" t="str">
        <f>VLOOKUP(P182,VorgangsAttr!$A:$B,2,FALSE)</f>
        <v>Eintragung</v>
      </c>
      <c r="V182" s="2" t="e">
        <f>VLOOKUP(P182,Vorgang!C:K,7,FALSE)</f>
        <v>#N/A</v>
      </c>
      <c r="Z182">
        <v>10800179</v>
      </c>
      <c r="AA182">
        <v>10810179</v>
      </c>
    </row>
    <row r="183" spans="1:27" ht="15" customHeight="1">
      <c r="A183" s="2">
        <v>10810180</v>
      </c>
      <c r="B183" s="2"/>
      <c r="C183" s="2">
        <v>1</v>
      </c>
      <c r="D183" s="2"/>
      <c r="E183" s="2"/>
      <c r="F183" s="2">
        <v>0</v>
      </c>
      <c r="G183" s="2"/>
      <c r="H183" s="2">
        <v>0</v>
      </c>
      <c r="I183" s="2"/>
      <c r="J183" s="2"/>
      <c r="K183" s="2">
        <v>0</v>
      </c>
      <c r="L183" s="2">
        <v>2</v>
      </c>
      <c r="M183" s="2">
        <v>7</v>
      </c>
      <c r="N183" s="2"/>
      <c r="O183" s="2">
        <v>0</v>
      </c>
      <c r="P183" s="2">
        <v>10800180</v>
      </c>
      <c r="R183" s="2" t="s">
        <v>6371</v>
      </c>
      <c r="S183" s="2" t="s">
        <v>6815</v>
      </c>
      <c r="T183" s="2" t="e">
        <f>VLOOKUP(C183,VorgangsAttr!$A:$B,2,FALSE)</f>
        <v>#N/A</v>
      </c>
      <c r="U183" s="2" t="str">
        <f>VLOOKUP(P183,VorgangsAttr!$A:$B,2,FALSE)</f>
        <v>Eintragung</v>
      </c>
      <c r="V183" s="2" t="e">
        <f>VLOOKUP(P183,Vorgang!C:K,7,FALSE)</f>
        <v>#N/A</v>
      </c>
      <c r="Z183">
        <v>10800180</v>
      </c>
      <c r="AA183">
        <v>10810180</v>
      </c>
    </row>
    <row r="184" spans="1:27" ht="15" customHeight="1">
      <c r="A184" s="2">
        <v>10810181</v>
      </c>
      <c r="B184" s="2"/>
      <c r="C184" s="2">
        <v>1</v>
      </c>
      <c r="D184" s="2"/>
      <c r="E184" s="2"/>
      <c r="F184" s="2">
        <v>0</v>
      </c>
      <c r="G184" s="2"/>
      <c r="H184" s="2">
        <v>0</v>
      </c>
      <c r="I184" s="2"/>
      <c r="J184" s="2"/>
      <c r="K184" s="2">
        <v>0</v>
      </c>
      <c r="L184" s="2">
        <v>2</v>
      </c>
      <c r="M184" s="2">
        <v>7</v>
      </c>
      <c r="N184" s="2"/>
      <c r="O184" s="2">
        <v>0</v>
      </c>
      <c r="P184" s="2">
        <v>10800181</v>
      </c>
      <c r="R184" s="2" t="s">
        <v>6371</v>
      </c>
      <c r="S184" s="2" t="s">
        <v>6815</v>
      </c>
      <c r="T184" s="2" t="e">
        <f>VLOOKUP(C184,VorgangsAttr!$A:$B,2,FALSE)</f>
        <v>#N/A</v>
      </c>
      <c r="U184" s="2" t="str">
        <f>VLOOKUP(P184,VorgangsAttr!$A:$B,2,FALSE)</f>
        <v>Eintragung</v>
      </c>
      <c r="V184" s="2" t="e">
        <f>VLOOKUP(P184,Vorgang!C:K,7,FALSE)</f>
        <v>#N/A</v>
      </c>
      <c r="Z184">
        <v>10800181</v>
      </c>
      <c r="AA184">
        <v>10810181</v>
      </c>
    </row>
    <row r="185" spans="1:27" ht="15" customHeight="1">
      <c r="A185" s="2">
        <v>10810182</v>
      </c>
      <c r="B185" s="2"/>
      <c r="C185" s="2">
        <v>1</v>
      </c>
      <c r="D185" s="2"/>
      <c r="E185" s="2"/>
      <c r="F185" s="2">
        <v>0</v>
      </c>
      <c r="G185" s="2"/>
      <c r="H185" s="2">
        <v>0</v>
      </c>
      <c r="I185" s="2"/>
      <c r="J185" s="2"/>
      <c r="K185" s="2">
        <v>0</v>
      </c>
      <c r="L185" s="2">
        <v>2</v>
      </c>
      <c r="M185" s="2">
        <v>7</v>
      </c>
      <c r="N185" s="2"/>
      <c r="O185" s="2">
        <v>0</v>
      </c>
      <c r="P185" s="2">
        <v>10800182</v>
      </c>
      <c r="R185" s="2" t="s">
        <v>6371</v>
      </c>
      <c r="S185" s="2" t="s">
        <v>6815</v>
      </c>
      <c r="T185" s="2" t="e">
        <f>VLOOKUP(C185,VorgangsAttr!$A:$B,2,FALSE)</f>
        <v>#N/A</v>
      </c>
      <c r="U185" s="2" t="str">
        <f>VLOOKUP(P185,VorgangsAttr!$A:$B,2,FALSE)</f>
        <v>Eintragung</v>
      </c>
      <c r="V185" s="2" t="e">
        <f>VLOOKUP(P185,Vorgang!C:K,7,FALSE)</f>
        <v>#N/A</v>
      </c>
      <c r="Z185">
        <v>10800182</v>
      </c>
      <c r="AA185">
        <v>10810182</v>
      </c>
    </row>
    <row r="186" spans="1:27" ht="15" customHeight="1">
      <c r="A186" s="2">
        <v>10810183</v>
      </c>
      <c r="B186" s="2"/>
      <c r="C186" s="2">
        <v>1</v>
      </c>
      <c r="D186" s="2"/>
      <c r="E186" s="2"/>
      <c r="F186" s="2">
        <v>0</v>
      </c>
      <c r="G186" s="2"/>
      <c r="H186" s="2">
        <v>0</v>
      </c>
      <c r="I186" s="2"/>
      <c r="J186" s="2"/>
      <c r="K186" s="2">
        <v>0</v>
      </c>
      <c r="L186" s="2">
        <v>2</v>
      </c>
      <c r="M186" s="2">
        <v>7</v>
      </c>
      <c r="N186" s="2"/>
      <c r="O186" s="2">
        <v>0</v>
      </c>
      <c r="P186" s="2">
        <v>10800183</v>
      </c>
      <c r="R186" s="2" t="s">
        <v>6371</v>
      </c>
      <c r="S186" s="2" t="s">
        <v>6815</v>
      </c>
      <c r="T186" s="2" t="e">
        <f>VLOOKUP(C186,VorgangsAttr!$A:$B,2,FALSE)</f>
        <v>#N/A</v>
      </c>
      <c r="U186" s="2" t="str">
        <f>VLOOKUP(P186,VorgangsAttr!$A:$B,2,FALSE)</f>
        <v>Eintragung</v>
      </c>
      <c r="V186" s="2" t="e">
        <f>VLOOKUP(P186,Vorgang!C:K,7,FALSE)</f>
        <v>#N/A</v>
      </c>
      <c r="Z186">
        <v>10800183</v>
      </c>
      <c r="AA186">
        <v>10810183</v>
      </c>
    </row>
    <row r="187" spans="1:27" ht="15" customHeight="1">
      <c r="A187" s="2">
        <v>10810184</v>
      </c>
      <c r="B187" s="2"/>
      <c r="C187" s="2">
        <v>1</v>
      </c>
      <c r="D187" s="2"/>
      <c r="E187" s="2"/>
      <c r="F187" s="2">
        <v>0</v>
      </c>
      <c r="G187" s="2"/>
      <c r="H187" s="2">
        <v>0</v>
      </c>
      <c r="I187" s="2"/>
      <c r="J187" s="2"/>
      <c r="K187" s="2">
        <v>0</v>
      </c>
      <c r="L187" s="2">
        <v>2</v>
      </c>
      <c r="M187" s="2">
        <v>7</v>
      </c>
      <c r="N187" s="2"/>
      <c r="O187" s="2">
        <v>0</v>
      </c>
      <c r="P187" s="2">
        <v>10800184</v>
      </c>
      <c r="R187" s="2" t="s">
        <v>6371</v>
      </c>
      <c r="S187" s="2" t="s">
        <v>6815</v>
      </c>
      <c r="T187" s="2" t="e">
        <f>VLOOKUP(C187,VorgangsAttr!$A:$B,2,FALSE)</f>
        <v>#N/A</v>
      </c>
      <c r="U187" s="2" t="str">
        <f>VLOOKUP(P187,VorgangsAttr!$A:$B,2,FALSE)</f>
        <v>Eintragung</v>
      </c>
      <c r="V187" s="2" t="e">
        <f>VLOOKUP(P187,Vorgang!C:K,7,FALSE)</f>
        <v>#N/A</v>
      </c>
      <c r="Z187">
        <v>10800184</v>
      </c>
      <c r="AA187">
        <v>10810184</v>
      </c>
    </row>
    <row r="188" spans="1:27" ht="15" customHeight="1">
      <c r="A188" s="2">
        <v>10810185</v>
      </c>
      <c r="B188" s="2"/>
      <c r="C188" s="2">
        <v>1</v>
      </c>
      <c r="D188" s="2"/>
      <c r="E188" s="2"/>
      <c r="F188" s="2">
        <v>0</v>
      </c>
      <c r="G188" s="2"/>
      <c r="H188" s="2">
        <v>0</v>
      </c>
      <c r="I188" s="2"/>
      <c r="J188" s="2"/>
      <c r="K188" s="2">
        <v>0</v>
      </c>
      <c r="L188" s="2">
        <v>2</v>
      </c>
      <c r="M188" s="2">
        <v>7</v>
      </c>
      <c r="N188" s="2"/>
      <c r="O188" s="2">
        <v>0</v>
      </c>
      <c r="P188" s="2">
        <v>10800185</v>
      </c>
      <c r="R188" s="2" t="s">
        <v>6371</v>
      </c>
      <c r="S188" s="2" t="s">
        <v>6815</v>
      </c>
      <c r="T188" s="2" t="e">
        <f>VLOOKUP(C188,VorgangsAttr!$A:$B,2,FALSE)</f>
        <v>#N/A</v>
      </c>
      <c r="U188" s="2" t="str">
        <f>VLOOKUP(P188,VorgangsAttr!$A:$B,2,FALSE)</f>
        <v>Eintragung</v>
      </c>
      <c r="V188" s="2" t="e">
        <f>VLOOKUP(P188,Vorgang!C:K,7,FALSE)</f>
        <v>#N/A</v>
      </c>
      <c r="Z188">
        <v>10800185</v>
      </c>
      <c r="AA188">
        <v>10810185</v>
      </c>
    </row>
    <row r="189" spans="1:27" ht="15" customHeight="1">
      <c r="A189" s="2">
        <v>10810186</v>
      </c>
      <c r="B189" s="2"/>
      <c r="C189" s="2">
        <v>1</v>
      </c>
      <c r="D189" s="2"/>
      <c r="E189" s="2"/>
      <c r="F189" s="2">
        <v>0</v>
      </c>
      <c r="G189" s="2"/>
      <c r="H189" s="2">
        <v>0</v>
      </c>
      <c r="I189" s="2"/>
      <c r="J189" s="2"/>
      <c r="K189" s="2">
        <v>0</v>
      </c>
      <c r="L189" s="2">
        <v>2</v>
      </c>
      <c r="M189" s="2">
        <v>7</v>
      </c>
      <c r="N189" s="2"/>
      <c r="O189" s="2">
        <v>0</v>
      </c>
      <c r="P189" s="2">
        <v>10800186</v>
      </c>
      <c r="R189" s="2" t="s">
        <v>6371</v>
      </c>
      <c r="S189" s="2" t="s">
        <v>6815</v>
      </c>
      <c r="T189" s="2" t="e">
        <f>VLOOKUP(C189,VorgangsAttr!$A:$B,2,FALSE)</f>
        <v>#N/A</v>
      </c>
      <c r="U189" s="2" t="str">
        <f>VLOOKUP(P189,VorgangsAttr!$A:$B,2,FALSE)</f>
        <v>Eintragung</v>
      </c>
      <c r="V189" s="2" t="e">
        <f>VLOOKUP(P189,Vorgang!C:K,7,FALSE)</f>
        <v>#N/A</v>
      </c>
      <c r="Z189">
        <v>10800186</v>
      </c>
      <c r="AA189">
        <v>10810186</v>
      </c>
    </row>
    <row r="190" spans="1:27" ht="15" customHeight="1">
      <c r="A190" s="2">
        <v>10810187</v>
      </c>
      <c r="B190" s="2"/>
      <c r="C190" s="2">
        <v>1</v>
      </c>
      <c r="D190" s="2"/>
      <c r="E190" s="2"/>
      <c r="F190" s="2">
        <v>0</v>
      </c>
      <c r="G190" s="2"/>
      <c r="H190" s="2">
        <v>0</v>
      </c>
      <c r="I190" s="2"/>
      <c r="J190" s="2"/>
      <c r="K190" s="2">
        <v>0</v>
      </c>
      <c r="L190" s="2">
        <v>2</v>
      </c>
      <c r="M190" s="2">
        <v>7</v>
      </c>
      <c r="N190" s="2"/>
      <c r="O190" s="2">
        <v>0</v>
      </c>
      <c r="P190" s="2">
        <v>10800187</v>
      </c>
      <c r="R190" s="2" t="s">
        <v>6371</v>
      </c>
      <c r="S190" s="2" t="s">
        <v>6815</v>
      </c>
      <c r="T190" s="2" t="e">
        <f>VLOOKUP(C190,VorgangsAttr!$A:$B,2,FALSE)</f>
        <v>#N/A</v>
      </c>
      <c r="U190" s="2" t="str">
        <f>VLOOKUP(P190,VorgangsAttr!$A:$B,2,FALSE)</f>
        <v>Eintragung</v>
      </c>
      <c r="V190" s="2" t="e">
        <f>VLOOKUP(P190,Vorgang!C:K,7,FALSE)</f>
        <v>#N/A</v>
      </c>
      <c r="Z190">
        <v>10800187</v>
      </c>
      <c r="AA190">
        <v>10810187</v>
      </c>
    </row>
    <row r="191" spans="1:27" ht="15" customHeight="1">
      <c r="A191" s="2">
        <v>10810188</v>
      </c>
      <c r="B191" s="2"/>
      <c r="C191" s="2">
        <v>1</v>
      </c>
      <c r="D191" s="2"/>
      <c r="E191" s="2"/>
      <c r="F191" s="2">
        <v>0</v>
      </c>
      <c r="G191" s="2"/>
      <c r="H191" s="2">
        <v>0</v>
      </c>
      <c r="I191" s="2"/>
      <c r="J191" s="2"/>
      <c r="K191" s="2">
        <v>0</v>
      </c>
      <c r="L191" s="2">
        <v>2</v>
      </c>
      <c r="M191" s="2">
        <v>7</v>
      </c>
      <c r="N191" s="2"/>
      <c r="O191" s="2">
        <v>0</v>
      </c>
      <c r="P191" s="2">
        <v>10800188</v>
      </c>
      <c r="R191" s="2" t="s">
        <v>6371</v>
      </c>
      <c r="S191" s="2" t="s">
        <v>6815</v>
      </c>
      <c r="T191" s="2" t="e">
        <f>VLOOKUP(C191,VorgangsAttr!$A:$B,2,FALSE)</f>
        <v>#N/A</v>
      </c>
      <c r="U191" s="2" t="str">
        <f>VLOOKUP(P191,VorgangsAttr!$A:$B,2,FALSE)</f>
        <v>Eintragung</v>
      </c>
      <c r="V191" s="2" t="e">
        <f>VLOOKUP(P191,Vorgang!C:K,7,FALSE)</f>
        <v>#N/A</v>
      </c>
      <c r="Z191">
        <v>10800188</v>
      </c>
      <c r="AA191">
        <v>10810188</v>
      </c>
    </row>
    <row r="192" spans="1:27" ht="15" customHeight="1">
      <c r="A192" s="2">
        <v>10810189</v>
      </c>
      <c r="B192" s="2"/>
      <c r="C192" s="2">
        <v>1</v>
      </c>
      <c r="D192" s="2"/>
      <c r="E192" s="2"/>
      <c r="F192" s="2">
        <v>0</v>
      </c>
      <c r="G192" s="2"/>
      <c r="H192" s="2">
        <v>0</v>
      </c>
      <c r="I192" s="2"/>
      <c r="J192" s="2"/>
      <c r="K192" s="2">
        <v>0</v>
      </c>
      <c r="L192" s="2">
        <v>2</v>
      </c>
      <c r="M192" s="2">
        <v>7</v>
      </c>
      <c r="N192" s="2"/>
      <c r="O192" s="2">
        <v>0</v>
      </c>
      <c r="P192" s="2">
        <v>10800189</v>
      </c>
      <c r="R192" s="2" t="s">
        <v>6371</v>
      </c>
      <c r="S192" s="2" t="s">
        <v>6815</v>
      </c>
      <c r="T192" s="2" t="e">
        <f>VLOOKUP(C192,VorgangsAttr!$A:$B,2,FALSE)</f>
        <v>#N/A</v>
      </c>
      <c r="U192" s="2" t="str">
        <f>VLOOKUP(P192,VorgangsAttr!$A:$B,2,FALSE)</f>
        <v>Eintragung</v>
      </c>
      <c r="V192" s="2" t="e">
        <f>VLOOKUP(P192,Vorgang!C:K,7,FALSE)</f>
        <v>#N/A</v>
      </c>
      <c r="Z192">
        <v>10800189</v>
      </c>
      <c r="AA192">
        <v>10810189</v>
      </c>
    </row>
    <row r="193" spans="1:27" ht="15" customHeight="1">
      <c r="A193" s="2">
        <v>10810190</v>
      </c>
      <c r="B193" s="2"/>
      <c r="C193" s="2">
        <v>1</v>
      </c>
      <c r="D193" s="2"/>
      <c r="E193" s="2"/>
      <c r="F193" s="2">
        <v>0</v>
      </c>
      <c r="G193" s="2"/>
      <c r="H193" s="2">
        <v>0</v>
      </c>
      <c r="I193" s="2"/>
      <c r="J193" s="2"/>
      <c r="K193" s="2">
        <v>0</v>
      </c>
      <c r="L193" s="2">
        <v>2</v>
      </c>
      <c r="M193" s="2">
        <v>7</v>
      </c>
      <c r="N193" s="2"/>
      <c r="O193" s="2">
        <v>0</v>
      </c>
      <c r="P193" s="2">
        <v>10800190</v>
      </c>
      <c r="R193" s="2" t="s">
        <v>6371</v>
      </c>
      <c r="S193" s="2" t="s">
        <v>6815</v>
      </c>
      <c r="T193" s="2" t="e">
        <f>VLOOKUP(C193,VorgangsAttr!$A:$B,2,FALSE)</f>
        <v>#N/A</v>
      </c>
      <c r="U193" s="2" t="str">
        <f>VLOOKUP(P193,VorgangsAttr!$A:$B,2,FALSE)</f>
        <v>Eintragung</v>
      </c>
      <c r="V193" s="2" t="e">
        <f>VLOOKUP(P193,Vorgang!C:K,7,FALSE)</f>
        <v>#N/A</v>
      </c>
      <c r="Z193">
        <v>10800190</v>
      </c>
      <c r="AA193">
        <v>10810190</v>
      </c>
    </row>
    <row r="194" spans="1:27" ht="15" customHeight="1">
      <c r="A194" s="2">
        <v>10810191</v>
      </c>
      <c r="B194" s="2"/>
      <c r="C194" s="2">
        <v>1</v>
      </c>
      <c r="D194" s="2"/>
      <c r="E194" s="2"/>
      <c r="F194" s="2">
        <v>0</v>
      </c>
      <c r="G194" s="2"/>
      <c r="H194" s="2">
        <v>0</v>
      </c>
      <c r="I194" s="2"/>
      <c r="J194" s="2"/>
      <c r="K194" s="2">
        <v>0</v>
      </c>
      <c r="L194" s="2">
        <v>2</v>
      </c>
      <c r="M194" s="2">
        <v>7</v>
      </c>
      <c r="N194" s="2"/>
      <c r="O194" s="2">
        <v>0</v>
      </c>
      <c r="P194" s="2">
        <v>10800191</v>
      </c>
      <c r="R194" s="2" t="s">
        <v>6371</v>
      </c>
      <c r="S194" s="2" t="s">
        <v>6815</v>
      </c>
      <c r="T194" s="2" t="e">
        <f>VLOOKUP(C194,VorgangsAttr!$A:$B,2,FALSE)</f>
        <v>#N/A</v>
      </c>
      <c r="U194" s="2" t="str">
        <f>VLOOKUP(P194,VorgangsAttr!$A:$B,2,FALSE)</f>
        <v>Eintragung</v>
      </c>
      <c r="V194" s="2" t="e">
        <f>VLOOKUP(P194,Vorgang!C:K,7,FALSE)</f>
        <v>#N/A</v>
      </c>
      <c r="Z194">
        <v>10800191</v>
      </c>
      <c r="AA194">
        <v>10810191</v>
      </c>
    </row>
    <row r="195" spans="1:27" ht="15" customHeight="1">
      <c r="A195" s="2">
        <v>10810192</v>
      </c>
      <c r="B195" s="2"/>
      <c r="C195" s="2">
        <v>1</v>
      </c>
      <c r="D195" s="2"/>
      <c r="E195" s="2"/>
      <c r="F195" s="2">
        <v>0</v>
      </c>
      <c r="G195" s="2"/>
      <c r="H195" s="2">
        <v>0</v>
      </c>
      <c r="I195" s="2"/>
      <c r="J195" s="2"/>
      <c r="K195" s="2">
        <v>0</v>
      </c>
      <c r="L195" s="2">
        <v>2</v>
      </c>
      <c r="M195" s="2">
        <v>7</v>
      </c>
      <c r="N195" s="2"/>
      <c r="O195" s="2">
        <v>0</v>
      </c>
      <c r="P195" s="2">
        <v>10800192</v>
      </c>
      <c r="R195" s="2" t="s">
        <v>6371</v>
      </c>
      <c r="S195" s="2" t="s">
        <v>6815</v>
      </c>
      <c r="T195" s="2" t="e">
        <f>VLOOKUP(C195,VorgangsAttr!$A:$B,2,FALSE)</f>
        <v>#N/A</v>
      </c>
      <c r="U195" s="2" t="str">
        <f>VLOOKUP(P195,VorgangsAttr!$A:$B,2,FALSE)</f>
        <v>Eintragung</v>
      </c>
      <c r="V195" s="2" t="e">
        <f>VLOOKUP(P195,Vorgang!C:K,7,FALSE)</f>
        <v>#N/A</v>
      </c>
      <c r="Z195">
        <v>10800192</v>
      </c>
      <c r="AA195">
        <v>10810192</v>
      </c>
    </row>
    <row r="196" spans="1:27" ht="15" customHeight="1">
      <c r="A196" s="2">
        <v>10810193</v>
      </c>
      <c r="B196" s="2"/>
      <c r="C196" s="2">
        <v>1</v>
      </c>
      <c r="D196" s="2"/>
      <c r="E196" s="2"/>
      <c r="F196" s="2">
        <v>0</v>
      </c>
      <c r="G196" s="2"/>
      <c r="H196" s="2">
        <v>0</v>
      </c>
      <c r="I196" s="2"/>
      <c r="J196" s="2"/>
      <c r="K196" s="2">
        <v>0</v>
      </c>
      <c r="L196" s="2">
        <v>2</v>
      </c>
      <c r="M196" s="2">
        <v>7</v>
      </c>
      <c r="N196" s="2"/>
      <c r="O196" s="2">
        <v>0</v>
      </c>
      <c r="P196" s="2">
        <v>10800193</v>
      </c>
      <c r="R196" s="2" t="s">
        <v>6371</v>
      </c>
      <c r="S196" s="2" t="s">
        <v>6815</v>
      </c>
      <c r="T196" s="2" t="e">
        <f>VLOOKUP(C196,VorgangsAttr!$A:$B,2,FALSE)</f>
        <v>#N/A</v>
      </c>
      <c r="U196" s="2" t="str">
        <f>VLOOKUP(P196,VorgangsAttr!$A:$B,2,FALSE)</f>
        <v>Eintragung</v>
      </c>
      <c r="V196" s="2" t="e">
        <f>VLOOKUP(P196,Vorgang!C:K,7,FALSE)</f>
        <v>#N/A</v>
      </c>
      <c r="Z196">
        <v>10800193</v>
      </c>
      <c r="AA196">
        <v>10810193</v>
      </c>
    </row>
    <row r="197" spans="1:27" ht="15" customHeight="1">
      <c r="A197" s="2">
        <v>10810194</v>
      </c>
      <c r="B197" s="2"/>
      <c r="C197" s="2">
        <v>1</v>
      </c>
      <c r="D197" s="2"/>
      <c r="E197" s="2"/>
      <c r="F197" s="2">
        <v>0</v>
      </c>
      <c r="G197" s="2"/>
      <c r="H197" s="2">
        <v>0</v>
      </c>
      <c r="I197" s="2"/>
      <c r="J197" s="2"/>
      <c r="K197" s="2">
        <v>0</v>
      </c>
      <c r="L197" s="2">
        <v>2</v>
      </c>
      <c r="M197" s="2">
        <v>7</v>
      </c>
      <c r="N197" s="2"/>
      <c r="O197" s="2">
        <v>0</v>
      </c>
      <c r="P197" s="2">
        <v>10800194</v>
      </c>
      <c r="R197" s="2" t="s">
        <v>6371</v>
      </c>
      <c r="S197" s="2" t="s">
        <v>6815</v>
      </c>
      <c r="T197" s="2" t="e">
        <f>VLOOKUP(C197,VorgangsAttr!$A:$B,2,FALSE)</f>
        <v>#N/A</v>
      </c>
      <c r="U197" s="2" t="str">
        <f>VLOOKUP(P197,VorgangsAttr!$A:$B,2,FALSE)</f>
        <v>Eintragung</v>
      </c>
      <c r="V197" s="2" t="e">
        <f>VLOOKUP(P197,Vorgang!C:K,7,FALSE)</f>
        <v>#N/A</v>
      </c>
      <c r="Z197">
        <v>10800194</v>
      </c>
      <c r="AA197">
        <v>10810194</v>
      </c>
    </row>
    <row r="198" spans="1:27" ht="15" customHeight="1">
      <c r="A198" s="2">
        <v>10810195</v>
      </c>
      <c r="B198" s="2"/>
      <c r="C198" s="2">
        <v>1</v>
      </c>
      <c r="D198" s="2"/>
      <c r="E198" s="2"/>
      <c r="F198" s="2">
        <v>0</v>
      </c>
      <c r="G198" s="2"/>
      <c r="H198" s="2">
        <v>0</v>
      </c>
      <c r="I198" s="2"/>
      <c r="J198" s="2"/>
      <c r="K198" s="2">
        <v>0</v>
      </c>
      <c r="L198" s="2">
        <v>2</v>
      </c>
      <c r="M198" s="2">
        <v>7</v>
      </c>
      <c r="N198" s="2"/>
      <c r="O198" s="2">
        <v>0</v>
      </c>
      <c r="P198" s="2">
        <v>10800195</v>
      </c>
      <c r="R198" s="2" t="s">
        <v>6371</v>
      </c>
      <c r="S198" s="2" t="s">
        <v>6815</v>
      </c>
      <c r="T198" s="2" t="e">
        <f>VLOOKUP(C198,VorgangsAttr!$A:$B,2,FALSE)</f>
        <v>#N/A</v>
      </c>
      <c r="U198" s="2" t="str">
        <f>VLOOKUP(P198,VorgangsAttr!$A:$B,2,FALSE)</f>
        <v>Eintragung</v>
      </c>
      <c r="V198" s="2" t="e">
        <f>VLOOKUP(P198,Vorgang!C:K,7,FALSE)</f>
        <v>#N/A</v>
      </c>
      <c r="Z198">
        <v>10800195</v>
      </c>
      <c r="AA198">
        <v>10810195</v>
      </c>
    </row>
    <row r="199" spans="1:27" ht="15" customHeight="1">
      <c r="A199" s="2">
        <v>10810196</v>
      </c>
      <c r="B199" s="2"/>
      <c r="C199" s="2">
        <v>1</v>
      </c>
      <c r="D199" s="2"/>
      <c r="E199" s="2"/>
      <c r="F199" s="2">
        <v>0</v>
      </c>
      <c r="G199" s="2"/>
      <c r="H199" s="2">
        <v>0</v>
      </c>
      <c r="I199" s="2"/>
      <c r="J199" s="2"/>
      <c r="K199" s="2">
        <v>0</v>
      </c>
      <c r="L199" s="2">
        <v>2</v>
      </c>
      <c r="M199" s="2">
        <v>7</v>
      </c>
      <c r="N199" s="2"/>
      <c r="O199" s="2">
        <v>0</v>
      </c>
      <c r="P199" s="2">
        <v>10800196</v>
      </c>
      <c r="R199" s="2" t="s">
        <v>6371</v>
      </c>
      <c r="S199" s="2" t="s">
        <v>6815</v>
      </c>
      <c r="T199" s="2" t="e">
        <f>VLOOKUP(C199,VorgangsAttr!$A:$B,2,FALSE)</f>
        <v>#N/A</v>
      </c>
      <c r="U199" s="2" t="str">
        <f>VLOOKUP(P199,VorgangsAttr!$A:$B,2,FALSE)</f>
        <v>Eintragung</v>
      </c>
      <c r="V199" s="2" t="e">
        <f>VLOOKUP(P199,Vorgang!C:K,7,FALSE)</f>
        <v>#N/A</v>
      </c>
      <c r="Z199">
        <v>10800196</v>
      </c>
      <c r="AA199">
        <v>10810196</v>
      </c>
    </row>
    <row r="200" spans="1:27" ht="15" customHeight="1">
      <c r="A200" s="2">
        <v>10810197</v>
      </c>
      <c r="B200" s="2"/>
      <c r="C200" s="2">
        <v>1</v>
      </c>
      <c r="D200" s="2"/>
      <c r="E200" s="2"/>
      <c r="F200" s="2">
        <v>0</v>
      </c>
      <c r="G200" s="2"/>
      <c r="H200" s="2">
        <v>0</v>
      </c>
      <c r="I200" s="2"/>
      <c r="J200" s="2"/>
      <c r="K200" s="2">
        <v>0</v>
      </c>
      <c r="L200" s="2">
        <v>2</v>
      </c>
      <c r="M200" s="2">
        <v>7</v>
      </c>
      <c r="N200" s="2"/>
      <c r="O200" s="2">
        <v>0</v>
      </c>
      <c r="P200" s="2">
        <v>10800197</v>
      </c>
      <c r="R200" s="2" t="s">
        <v>6371</v>
      </c>
      <c r="S200" s="2" t="s">
        <v>6815</v>
      </c>
      <c r="T200" s="2" t="e">
        <f>VLOOKUP(C200,VorgangsAttr!$A:$B,2,FALSE)</f>
        <v>#N/A</v>
      </c>
      <c r="U200" s="2" t="str">
        <f>VLOOKUP(P200,VorgangsAttr!$A:$B,2,FALSE)</f>
        <v>Eintragung</v>
      </c>
      <c r="V200" s="2" t="e">
        <f>VLOOKUP(P200,Vorgang!C:K,7,FALSE)</f>
        <v>#N/A</v>
      </c>
      <c r="Z200">
        <v>10800197</v>
      </c>
      <c r="AA200">
        <v>10810197</v>
      </c>
    </row>
    <row r="201" spans="1:27" ht="15" customHeight="1">
      <c r="A201" s="2">
        <v>10810198</v>
      </c>
      <c r="B201" s="2"/>
      <c r="C201" s="2">
        <v>1</v>
      </c>
      <c r="D201" s="2"/>
      <c r="E201" s="2"/>
      <c r="F201" s="2">
        <v>0</v>
      </c>
      <c r="G201" s="2"/>
      <c r="H201" s="2">
        <v>0</v>
      </c>
      <c r="I201" s="2"/>
      <c r="J201" s="2"/>
      <c r="K201" s="2">
        <v>0</v>
      </c>
      <c r="L201" s="2">
        <v>2</v>
      </c>
      <c r="M201" s="2">
        <v>7</v>
      </c>
      <c r="N201" s="2"/>
      <c r="O201" s="2">
        <v>0</v>
      </c>
      <c r="P201" s="2">
        <v>10800198</v>
      </c>
      <c r="R201" s="2" t="s">
        <v>6371</v>
      </c>
      <c r="S201" s="2" t="s">
        <v>6815</v>
      </c>
      <c r="T201" s="2" t="e">
        <f>VLOOKUP(C201,VorgangsAttr!$A:$B,2,FALSE)</f>
        <v>#N/A</v>
      </c>
      <c r="U201" s="2" t="str">
        <f>VLOOKUP(P201,VorgangsAttr!$A:$B,2,FALSE)</f>
        <v>Eintragung</v>
      </c>
      <c r="V201" s="2" t="e">
        <f>VLOOKUP(P201,Vorgang!C:K,7,FALSE)</f>
        <v>#N/A</v>
      </c>
      <c r="Z201">
        <v>10800198</v>
      </c>
      <c r="AA201">
        <v>10810198</v>
      </c>
    </row>
    <row r="202" spans="1:27" ht="15" customHeight="1">
      <c r="A202" s="2">
        <v>10810199</v>
      </c>
      <c r="B202" s="2"/>
      <c r="C202" s="2">
        <v>1</v>
      </c>
      <c r="D202" s="2"/>
      <c r="E202" s="2"/>
      <c r="F202" s="2">
        <v>0</v>
      </c>
      <c r="G202" s="2"/>
      <c r="H202" s="2">
        <v>0</v>
      </c>
      <c r="I202" s="2"/>
      <c r="J202" s="2"/>
      <c r="K202" s="2">
        <v>0</v>
      </c>
      <c r="L202" s="2">
        <v>2</v>
      </c>
      <c r="M202" s="2">
        <v>7</v>
      </c>
      <c r="N202" s="2"/>
      <c r="O202" s="2">
        <v>0</v>
      </c>
      <c r="P202" s="2">
        <v>10800199</v>
      </c>
      <c r="R202" s="2" t="s">
        <v>6371</v>
      </c>
      <c r="S202" s="2" t="s">
        <v>6815</v>
      </c>
      <c r="T202" s="2" t="e">
        <f>VLOOKUP(C202,VorgangsAttr!$A:$B,2,FALSE)</f>
        <v>#N/A</v>
      </c>
      <c r="U202" s="2" t="str">
        <f>VLOOKUP(P202,VorgangsAttr!$A:$B,2,FALSE)</f>
        <v>Eintragung</v>
      </c>
      <c r="V202" s="2" t="e">
        <f>VLOOKUP(P202,Vorgang!C:K,7,FALSE)</f>
        <v>#N/A</v>
      </c>
      <c r="Z202">
        <v>10800199</v>
      </c>
      <c r="AA202">
        <v>10810199</v>
      </c>
    </row>
    <row r="203" spans="1:27" ht="15" customHeight="1">
      <c r="A203" s="2">
        <v>10810200</v>
      </c>
      <c r="B203" s="2"/>
      <c r="C203" s="2">
        <v>1</v>
      </c>
      <c r="D203" s="2"/>
      <c r="E203" s="2"/>
      <c r="F203" s="2">
        <v>0</v>
      </c>
      <c r="G203" s="2"/>
      <c r="H203" s="2">
        <v>0</v>
      </c>
      <c r="I203" s="2"/>
      <c r="J203" s="2"/>
      <c r="K203" s="2">
        <v>0</v>
      </c>
      <c r="L203" s="2">
        <v>2</v>
      </c>
      <c r="M203" s="2">
        <v>7</v>
      </c>
      <c r="N203" s="2"/>
      <c r="O203" s="2">
        <v>0</v>
      </c>
      <c r="P203" s="2">
        <v>10800200</v>
      </c>
      <c r="R203" s="2" t="s">
        <v>6371</v>
      </c>
      <c r="S203" s="2" t="s">
        <v>6815</v>
      </c>
      <c r="T203" s="2" t="e">
        <f>VLOOKUP(C203,VorgangsAttr!$A:$B,2,FALSE)</f>
        <v>#N/A</v>
      </c>
      <c r="U203" s="2" t="str">
        <f>VLOOKUP(P203,VorgangsAttr!$A:$B,2,FALSE)</f>
        <v>Eintragung</v>
      </c>
      <c r="V203" s="2" t="e">
        <f>VLOOKUP(P203,Vorgang!C:K,7,FALSE)</f>
        <v>#N/A</v>
      </c>
      <c r="Z203">
        <v>10800200</v>
      </c>
      <c r="AA203">
        <v>10810200</v>
      </c>
    </row>
    <row r="204" spans="1:27" ht="15" customHeight="1">
      <c r="A204" s="2">
        <v>10810201</v>
      </c>
      <c r="B204" s="2"/>
      <c r="C204" s="2">
        <v>1</v>
      </c>
      <c r="D204" s="2"/>
      <c r="E204" s="2"/>
      <c r="F204" s="2">
        <v>0</v>
      </c>
      <c r="G204" s="2"/>
      <c r="H204" s="2">
        <v>0</v>
      </c>
      <c r="I204" s="2"/>
      <c r="J204" s="2"/>
      <c r="K204" s="2">
        <v>0</v>
      </c>
      <c r="L204" s="2">
        <v>2</v>
      </c>
      <c r="M204" s="2">
        <v>7</v>
      </c>
      <c r="N204" s="2"/>
      <c r="O204" s="2">
        <v>0</v>
      </c>
      <c r="P204" s="2">
        <v>10800201</v>
      </c>
      <c r="R204" s="2" t="s">
        <v>6371</v>
      </c>
      <c r="S204" s="2" t="s">
        <v>6815</v>
      </c>
      <c r="T204" s="2" t="e">
        <f>VLOOKUP(C204,VorgangsAttr!$A:$B,2,FALSE)</f>
        <v>#N/A</v>
      </c>
      <c r="U204" s="2" t="str">
        <f>VLOOKUP(P204,VorgangsAttr!$A:$B,2,FALSE)</f>
        <v>Eintragung</v>
      </c>
      <c r="V204" s="2" t="e">
        <f>VLOOKUP(P204,Vorgang!C:K,7,FALSE)</f>
        <v>#N/A</v>
      </c>
      <c r="Z204">
        <v>10800201</v>
      </c>
      <c r="AA204">
        <v>10810201</v>
      </c>
    </row>
    <row r="205" spans="1:27" ht="15" customHeight="1">
      <c r="A205" s="2">
        <v>10810202</v>
      </c>
      <c r="B205" s="2"/>
      <c r="C205" s="2">
        <v>1</v>
      </c>
      <c r="D205" s="2"/>
      <c r="E205" s="2"/>
      <c r="F205" s="2">
        <v>0</v>
      </c>
      <c r="G205" s="2"/>
      <c r="H205" s="2">
        <v>0</v>
      </c>
      <c r="I205" s="2"/>
      <c r="J205" s="2"/>
      <c r="K205" s="2">
        <v>0</v>
      </c>
      <c r="L205" s="2">
        <v>2</v>
      </c>
      <c r="M205" s="2">
        <v>7</v>
      </c>
      <c r="N205" s="2"/>
      <c r="O205" s="2">
        <v>0</v>
      </c>
      <c r="P205" s="2">
        <v>10800202</v>
      </c>
      <c r="R205" s="2" t="s">
        <v>6371</v>
      </c>
      <c r="S205" s="2" t="s">
        <v>6815</v>
      </c>
      <c r="T205" s="2" t="e">
        <f>VLOOKUP(C205,VorgangsAttr!$A:$B,2,FALSE)</f>
        <v>#N/A</v>
      </c>
      <c r="U205" s="2" t="str">
        <f>VLOOKUP(P205,VorgangsAttr!$A:$B,2,FALSE)</f>
        <v>Eintragung</v>
      </c>
      <c r="V205" s="2" t="e">
        <f>VLOOKUP(P205,Vorgang!C:K,7,FALSE)</f>
        <v>#N/A</v>
      </c>
      <c r="Z205">
        <v>10800202</v>
      </c>
      <c r="AA205">
        <v>10810202</v>
      </c>
    </row>
    <row r="206" spans="1:27" ht="15" customHeight="1">
      <c r="A206" s="2">
        <v>10810203</v>
      </c>
      <c r="B206" s="2"/>
      <c r="C206" s="2">
        <v>1</v>
      </c>
      <c r="D206" s="2"/>
      <c r="E206" s="2"/>
      <c r="F206" s="2">
        <v>0</v>
      </c>
      <c r="G206" s="2"/>
      <c r="H206" s="2">
        <v>0</v>
      </c>
      <c r="I206" s="2"/>
      <c r="J206" s="2"/>
      <c r="K206" s="2">
        <v>0</v>
      </c>
      <c r="L206" s="2">
        <v>2</v>
      </c>
      <c r="M206" s="2">
        <v>7</v>
      </c>
      <c r="N206" s="2"/>
      <c r="O206" s="2">
        <v>0</v>
      </c>
      <c r="P206" s="2">
        <v>10800203</v>
      </c>
      <c r="R206" s="2" t="s">
        <v>6371</v>
      </c>
      <c r="S206" s="2" t="s">
        <v>6815</v>
      </c>
      <c r="T206" s="2" t="e">
        <f>VLOOKUP(C206,VorgangsAttr!$A:$B,2,FALSE)</f>
        <v>#N/A</v>
      </c>
      <c r="U206" s="2" t="str">
        <f>VLOOKUP(P206,VorgangsAttr!$A:$B,2,FALSE)</f>
        <v>Eintragung</v>
      </c>
      <c r="V206" s="2" t="e">
        <f>VLOOKUP(P206,Vorgang!C:K,7,FALSE)</f>
        <v>#N/A</v>
      </c>
      <c r="Z206">
        <v>10800203</v>
      </c>
      <c r="AA206">
        <v>10810203</v>
      </c>
    </row>
    <row r="207" spans="1:27" ht="15" customHeight="1">
      <c r="A207" s="2">
        <v>10810204</v>
      </c>
      <c r="B207" s="2"/>
      <c r="C207" s="2">
        <v>1</v>
      </c>
      <c r="D207" s="2"/>
      <c r="E207" s="2"/>
      <c r="F207" s="2">
        <v>0</v>
      </c>
      <c r="G207" s="2"/>
      <c r="H207" s="2">
        <v>0</v>
      </c>
      <c r="I207" s="2"/>
      <c r="J207" s="2"/>
      <c r="K207" s="2">
        <v>0</v>
      </c>
      <c r="L207" s="2">
        <v>2</v>
      </c>
      <c r="M207" s="2">
        <v>7</v>
      </c>
      <c r="N207" s="2"/>
      <c r="O207" s="2">
        <v>0</v>
      </c>
      <c r="P207" s="2">
        <v>10800204</v>
      </c>
      <c r="R207" s="2" t="s">
        <v>6371</v>
      </c>
      <c r="S207" s="2" t="s">
        <v>6815</v>
      </c>
      <c r="T207" s="2" t="e">
        <f>VLOOKUP(C207,VorgangsAttr!$A:$B,2,FALSE)</f>
        <v>#N/A</v>
      </c>
      <c r="U207" s="2" t="str">
        <f>VLOOKUP(P207,VorgangsAttr!$A:$B,2,FALSE)</f>
        <v>Eintragung</v>
      </c>
      <c r="V207" s="2" t="e">
        <f>VLOOKUP(P207,Vorgang!C:K,7,FALSE)</f>
        <v>#N/A</v>
      </c>
      <c r="Z207">
        <v>10800204</v>
      </c>
      <c r="AA207">
        <v>10810204</v>
      </c>
    </row>
    <row r="208" spans="1:27" ht="15" customHeight="1">
      <c r="A208" s="2">
        <v>10810205</v>
      </c>
      <c r="B208" s="2"/>
      <c r="C208" s="2">
        <v>1</v>
      </c>
      <c r="D208" s="2"/>
      <c r="E208" s="2"/>
      <c r="F208" s="2">
        <v>0</v>
      </c>
      <c r="G208" s="2"/>
      <c r="H208" s="2">
        <v>0</v>
      </c>
      <c r="I208" s="2"/>
      <c r="J208" s="2"/>
      <c r="K208" s="2">
        <v>0</v>
      </c>
      <c r="L208" s="2">
        <v>2</v>
      </c>
      <c r="M208" s="2">
        <v>7</v>
      </c>
      <c r="N208" s="2"/>
      <c r="O208" s="2">
        <v>0</v>
      </c>
      <c r="P208" s="2">
        <v>10800205</v>
      </c>
      <c r="R208" s="2" t="s">
        <v>6371</v>
      </c>
      <c r="S208" s="2" t="s">
        <v>6815</v>
      </c>
      <c r="T208" s="2" t="e">
        <f>VLOOKUP(C208,VorgangsAttr!$A:$B,2,FALSE)</f>
        <v>#N/A</v>
      </c>
      <c r="U208" s="2" t="str">
        <f>VLOOKUP(P208,VorgangsAttr!$A:$B,2,FALSE)</f>
        <v>Eintragung</v>
      </c>
      <c r="V208" s="2" t="e">
        <f>VLOOKUP(P208,Vorgang!C:K,7,FALSE)</f>
        <v>#N/A</v>
      </c>
      <c r="Z208">
        <v>10800205</v>
      </c>
      <c r="AA208">
        <v>10810205</v>
      </c>
    </row>
    <row r="209" spans="1:27" ht="15" customHeight="1">
      <c r="A209" s="2">
        <v>10810206</v>
      </c>
      <c r="B209" s="2"/>
      <c r="C209" s="2">
        <v>1</v>
      </c>
      <c r="D209" s="2"/>
      <c r="E209" s="2"/>
      <c r="F209" s="2">
        <v>0</v>
      </c>
      <c r="G209" s="2"/>
      <c r="H209" s="2">
        <v>0</v>
      </c>
      <c r="I209" s="2"/>
      <c r="J209" s="2"/>
      <c r="K209" s="2">
        <v>0</v>
      </c>
      <c r="L209" s="2">
        <v>2</v>
      </c>
      <c r="M209" s="2">
        <v>7</v>
      </c>
      <c r="N209" s="2"/>
      <c r="O209" s="2">
        <v>0</v>
      </c>
      <c r="P209" s="2">
        <v>10800206</v>
      </c>
      <c r="R209" s="2" t="s">
        <v>6371</v>
      </c>
      <c r="S209" s="2" t="s">
        <v>6815</v>
      </c>
      <c r="T209" s="2" t="e">
        <f>VLOOKUP(C209,VorgangsAttr!$A:$B,2,FALSE)</f>
        <v>#N/A</v>
      </c>
      <c r="U209" s="2" t="str">
        <f>VLOOKUP(P209,VorgangsAttr!$A:$B,2,FALSE)</f>
        <v>Eintragung</v>
      </c>
      <c r="V209" s="2" t="e">
        <f>VLOOKUP(P209,Vorgang!C:K,7,FALSE)</f>
        <v>#N/A</v>
      </c>
      <c r="Z209">
        <v>10800206</v>
      </c>
      <c r="AA209">
        <v>10810206</v>
      </c>
    </row>
    <row r="210" spans="1:27" ht="15" customHeight="1">
      <c r="A210" s="2">
        <v>10810207</v>
      </c>
      <c r="B210" s="2"/>
      <c r="C210" s="2">
        <v>1</v>
      </c>
      <c r="D210" s="2"/>
      <c r="E210" s="2"/>
      <c r="F210" s="2">
        <v>0</v>
      </c>
      <c r="G210" s="2"/>
      <c r="H210" s="2">
        <v>0</v>
      </c>
      <c r="I210" s="2"/>
      <c r="J210" s="2"/>
      <c r="K210" s="2">
        <v>0</v>
      </c>
      <c r="L210" s="2">
        <v>2</v>
      </c>
      <c r="M210" s="2">
        <v>7</v>
      </c>
      <c r="N210" s="2"/>
      <c r="O210" s="2">
        <v>0</v>
      </c>
      <c r="P210" s="2">
        <v>10800207</v>
      </c>
      <c r="R210" s="2" t="s">
        <v>6371</v>
      </c>
      <c r="S210" s="2" t="s">
        <v>6815</v>
      </c>
      <c r="T210" s="2" t="e">
        <f>VLOOKUP(C210,VorgangsAttr!$A:$B,2,FALSE)</f>
        <v>#N/A</v>
      </c>
      <c r="U210" s="2" t="str">
        <f>VLOOKUP(P210,VorgangsAttr!$A:$B,2,FALSE)</f>
        <v>Eintragung</v>
      </c>
      <c r="V210" s="2" t="e">
        <f>VLOOKUP(P210,Vorgang!C:K,7,FALSE)</f>
        <v>#N/A</v>
      </c>
      <c r="Z210">
        <v>10800207</v>
      </c>
      <c r="AA210">
        <v>10810207</v>
      </c>
    </row>
    <row r="211" spans="1:27" ht="15" customHeight="1">
      <c r="A211" s="2">
        <v>10810208</v>
      </c>
      <c r="B211" s="2"/>
      <c r="C211" s="2">
        <v>1</v>
      </c>
      <c r="D211" s="2"/>
      <c r="E211" s="2"/>
      <c r="F211" s="2">
        <v>0</v>
      </c>
      <c r="G211" s="2"/>
      <c r="H211" s="2">
        <v>0</v>
      </c>
      <c r="I211" s="2"/>
      <c r="J211" s="2"/>
      <c r="K211" s="2">
        <v>0</v>
      </c>
      <c r="L211" s="2">
        <v>2</v>
      </c>
      <c r="M211" s="2">
        <v>7</v>
      </c>
      <c r="N211" s="2"/>
      <c r="O211" s="2">
        <v>0</v>
      </c>
      <c r="P211" s="2">
        <v>10800208</v>
      </c>
      <c r="R211" s="2" t="s">
        <v>6371</v>
      </c>
      <c r="S211" s="2" t="s">
        <v>6815</v>
      </c>
      <c r="T211" s="2" t="e">
        <f>VLOOKUP(C211,VorgangsAttr!$A:$B,2,FALSE)</f>
        <v>#N/A</v>
      </c>
      <c r="U211" s="2" t="str">
        <f>VLOOKUP(P211,VorgangsAttr!$A:$B,2,FALSE)</f>
        <v>Eintragung</v>
      </c>
      <c r="V211" s="2" t="e">
        <f>VLOOKUP(P211,Vorgang!C:K,7,FALSE)</f>
        <v>#N/A</v>
      </c>
      <c r="Z211">
        <v>10800208</v>
      </c>
      <c r="AA211">
        <v>10810208</v>
      </c>
    </row>
    <row r="212" spans="1:27" ht="15" customHeight="1">
      <c r="A212" s="2">
        <v>10810209</v>
      </c>
      <c r="B212" s="2"/>
      <c r="C212" s="2">
        <v>1</v>
      </c>
      <c r="D212" s="2"/>
      <c r="E212" s="2"/>
      <c r="F212" s="2">
        <v>0</v>
      </c>
      <c r="G212" s="2"/>
      <c r="H212" s="2">
        <v>0</v>
      </c>
      <c r="I212" s="2"/>
      <c r="J212" s="2"/>
      <c r="K212" s="2">
        <v>0</v>
      </c>
      <c r="L212" s="2">
        <v>2</v>
      </c>
      <c r="M212" s="2">
        <v>7</v>
      </c>
      <c r="N212" s="2"/>
      <c r="O212" s="2">
        <v>0</v>
      </c>
      <c r="P212" s="2">
        <v>10800209</v>
      </c>
      <c r="R212" s="2" t="s">
        <v>6371</v>
      </c>
      <c r="S212" s="2" t="s">
        <v>6815</v>
      </c>
      <c r="T212" s="2" t="e">
        <f>VLOOKUP(C212,VorgangsAttr!$A:$B,2,FALSE)</f>
        <v>#N/A</v>
      </c>
      <c r="U212" s="2" t="str">
        <f>VLOOKUP(P212,VorgangsAttr!$A:$B,2,FALSE)</f>
        <v>Eintragung</v>
      </c>
      <c r="V212" s="2" t="e">
        <f>VLOOKUP(P212,Vorgang!C:K,7,FALSE)</f>
        <v>#N/A</v>
      </c>
      <c r="Z212">
        <v>10800209</v>
      </c>
      <c r="AA212">
        <v>10810209</v>
      </c>
    </row>
    <row r="213" spans="1:27" ht="15" customHeight="1">
      <c r="A213" s="2">
        <v>10810210</v>
      </c>
      <c r="B213" s="2"/>
      <c r="C213" s="2">
        <v>1</v>
      </c>
      <c r="D213" s="2"/>
      <c r="E213" s="2"/>
      <c r="F213" s="2">
        <v>0</v>
      </c>
      <c r="G213" s="2"/>
      <c r="H213" s="2">
        <v>0</v>
      </c>
      <c r="I213" s="2"/>
      <c r="J213" s="2"/>
      <c r="K213" s="2">
        <v>0</v>
      </c>
      <c r="L213" s="2">
        <v>2</v>
      </c>
      <c r="M213" s="2">
        <v>7</v>
      </c>
      <c r="N213" s="2"/>
      <c r="O213" s="2">
        <v>0</v>
      </c>
      <c r="P213" s="2">
        <v>10800210</v>
      </c>
      <c r="R213" s="2" t="s">
        <v>6371</v>
      </c>
      <c r="S213" s="2" t="s">
        <v>6815</v>
      </c>
      <c r="T213" s="2" t="e">
        <f>VLOOKUP(C213,VorgangsAttr!$A:$B,2,FALSE)</f>
        <v>#N/A</v>
      </c>
      <c r="U213" s="2" t="str">
        <f>VLOOKUP(P213,VorgangsAttr!$A:$B,2,FALSE)</f>
        <v>Eintragung</v>
      </c>
      <c r="V213" s="2" t="e">
        <f>VLOOKUP(P213,Vorgang!C:K,7,FALSE)</f>
        <v>#N/A</v>
      </c>
      <c r="Z213">
        <v>10800210</v>
      </c>
      <c r="AA213">
        <v>10810210</v>
      </c>
    </row>
    <row r="214" spans="1:27" ht="15" customHeight="1">
      <c r="A214" s="2">
        <v>10810211</v>
      </c>
      <c r="B214" s="2"/>
      <c r="C214" s="2">
        <v>1</v>
      </c>
      <c r="D214" s="2"/>
      <c r="E214" s="2"/>
      <c r="F214" s="2">
        <v>0</v>
      </c>
      <c r="G214" s="2"/>
      <c r="H214" s="2">
        <v>0</v>
      </c>
      <c r="I214" s="2"/>
      <c r="J214" s="2"/>
      <c r="K214" s="2">
        <v>0</v>
      </c>
      <c r="L214" s="2">
        <v>2</v>
      </c>
      <c r="M214" s="2">
        <v>7</v>
      </c>
      <c r="N214" s="2"/>
      <c r="O214" s="2">
        <v>0</v>
      </c>
      <c r="P214" s="2">
        <v>10800211</v>
      </c>
      <c r="R214" s="2" t="s">
        <v>6371</v>
      </c>
      <c r="S214" s="2" t="s">
        <v>6815</v>
      </c>
      <c r="T214" s="2" t="e">
        <f>VLOOKUP(C214,VorgangsAttr!$A:$B,2,FALSE)</f>
        <v>#N/A</v>
      </c>
      <c r="U214" s="2" t="str">
        <f>VLOOKUP(P214,VorgangsAttr!$A:$B,2,FALSE)</f>
        <v>Eintragung</v>
      </c>
      <c r="V214" s="2" t="e">
        <f>VLOOKUP(P214,Vorgang!C:K,7,FALSE)</f>
        <v>#N/A</v>
      </c>
      <c r="Z214">
        <v>10800211</v>
      </c>
      <c r="AA214">
        <v>10810211</v>
      </c>
    </row>
    <row r="215" spans="1:27" ht="15" customHeight="1">
      <c r="A215" s="2">
        <v>10810212</v>
      </c>
      <c r="B215" s="2"/>
      <c r="C215" s="2">
        <v>1</v>
      </c>
      <c r="D215" s="2"/>
      <c r="E215" s="2"/>
      <c r="F215" s="2">
        <v>0</v>
      </c>
      <c r="G215" s="2"/>
      <c r="H215" s="2">
        <v>0</v>
      </c>
      <c r="I215" s="2"/>
      <c r="J215" s="2"/>
      <c r="K215" s="2">
        <v>0</v>
      </c>
      <c r="L215" s="2">
        <v>2</v>
      </c>
      <c r="M215" s="2">
        <v>7</v>
      </c>
      <c r="N215" s="2"/>
      <c r="O215" s="2">
        <v>0</v>
      </c>
      <c r="P215" s="2">
        <v>10800212</v>
      </c>
      <c r="R215" s="2" t="s">
        <v>6371</v>
      </c>
      <c r="S215" s="2" t="s">
        <v>6815</v>
      </c>
      <c r="T215" s="2" t="e">
        <f>VLOOKUP(C215,VorgangsAttr!$A:$B,2,FALSE)</f>
        <v>#N/A</v>
      </c>
      <c r="U215" s="2" t="str">
        <f>VLOOKUP(P215,VorgangsAttr!$A:$B,2,FALSE)</f>
        <v>Eintragung</v>
      </c>
      <c r="V215" s="2" t="e">
        <f>VLOOKUP(P215,Vorgang!C:K,7,FALSE)</f>
        <v>#N/A</v>
      </c>
      <c r="Z215">
        <v>10800212</v>
      </c>
      <c r="AA215">
        <v>10810212</v>
      </c>
    </row>
    <row r="216" spans="1:27" ht="15" customHeight="1">
      <c r="A216" s="2">
        <v>10810213</v>
      </c>
      <c r="B216" s="2"/>
      <c r="C216" s="2">
        <v>1</v>
      </c>
      <c r="D216" s="2"/>
      <c r="E216" s="2"/>
      <c r="F216" s="2">
        <v>0</v>
      </c>
      <c r="G216" s="2"/>
      <c r="H216" s="2">
        <v>0</v>
      </c>
      <c r="I216" s="2"/>
      <c r="J216" s="2"/>
      <c r="K216" s="2">
        <v>0</v>
      </c>
      <c r="L216" s="2">
        <v>2</v>
      </c>
      <c r="M216" s="2">
        <v>7</v>
      </c>
      <c r="N216" s="2"/>
      <c r="O216" s="2">
        <v>0</v>
      </c>
      <c r="P216" s="2">
        <v>10800213</v>
      </c>
      <c r="R216" s="2" t="s">
        <v>6371</v>
      </c>
      <c r="S216" s="2" t="s">
        <v>6815</v>
      </c>
      <c r="T216" s="2" t="e">
        <f>VLOOKUP(C216,VorgangsAttr!$A:$B,2,FALSE)</f>
        <v>#N/A</v>
      </c>
      <c r="U216" s="2" t="str">
        <f>VLOOKUP(P216,VorgangsAttr!$A:$B,2,FALSE)</f>
        <v>Eintragung</v>
      </c>
      <c r="V216" s="2" t="e">
        <f>VLOOKUP(P216,Vorgang!C:K,7,FALSE)</f>
        <v>#N/A</v>
      </c>
      <c r="Z216">
        <v>10800213</v>
      </c>
      <c r="AA216">
        <v>10810213</v>
      </c>
    </row>
    <row r="217" spans="1:27" ht="15" customHeight="1">
      <c r="A217" s="2">
        <v>10810214</v>
      </c>
      <c r="B217" s="2"/>
      <c r="C217" s="2">
        <v>1</v>
      </c>
      <c r="D217" s="2"/>
      <c r="E217" s="2"/>
      <c r="F217" s="2">
        <v>0</v>
      </c>
      <c r="G217" s="2"/>
      <c r="H217" s="2">
        <v>0</v>
      </c>
      <c r="I217" s="2"/>
      <c r="J217" s="2"/>
      <c r="K217" s="2">
        <v>0</v>
      </c>
      <c r="L217" s="2">
        <v>2</v>
      </c>
      <c r="M217" s="2">
        <v>7</v>
      </c>
      <c r="N217" s="2"/>
      <c r="O217" s="2">
        <v>0</v>
      </c>
      <c r="P217" s="2">
        <v>10800214</v>
      </c>
      <c r="R217" s="2" t="s">
        <v>6371</v>
      </c>
      <c r="S217" s="2" t="s">
        <v>6815</v>
      </c>
      <c r="T217" s="2" t="e">
        <f>VLOOKUP(C217,VorgangsAttr!$A:$B,2,FALSE)</f>
        <v>#N/A</v>
      </c>
      <c r="U217" s="2" t="str">
        <f>VLOOKUP(P217,VorgangsAttr!$A:$B,2,FALSE)</f>
        <v>Eintragung</v>
      </c>
      <c r="V217" s="2" t="e">
        <f>VLOOKUP(P217,Vorgang!C:K,7,FALSE)</f>
        <v>#N/A</v>
      </c>
      <c r="Z217">
        <v>10800214</v>
      </c>
      <c r="AA217">
        <v>10810214</v>
      </c>
    </row>
    <row r="218" spans="1:27" ht="15" customHeight="1">
      <c r="A218" s="2">
        <v>10810215</v>
      </c>
      <c r="B218" s="2"/>
      <c r="C218" s="2">
        <v>1</v>
      </c>
      <c r="D218" s="2"/>
      <c r="E218" s="2"/>
      <c r="F218" s="2">
        <v>0</v>
      </c>
      <c r="G218" s="2"/>
      <c r="H218" s="2">
        <v>0</v>
      </c>
      <c r="I218" s="2"/>
      <c r="J218" s="2"/>
      <c r="K218" s="2">
        <v>0</v>
      </c>
      <c r="L218" s="2">
        <v>2</v>
      </c>
      <c r="M218" s="2">
        <v>7</v>
      </c>
      <c r="N218" s="2"/>
      <c r="O218" s="2">
        <v>0</v>
      </c>
      <c r="P218" s="2">
        <v>10800215</v>
      </c>
      <c r="R218" s="2" t="s">
        <v>6371</v>
      </c>
      <c r="S218" s="2" t="s">
        <v>6815</v>
      </c>
      <c r="T218" s="2" t="e">
        <f>VLOOKUP(C218,VorgangsAttr!$A:$B,2,FALSE)</f>
        <v>#N/A</v>
      </c>
      <c r="U218" s="2" t="str">
        <f>VLOOKUP(P218,VorgangsAttr!$A:$B,2,FALSE)</f>
        <v>Eintragung</v>
      </c>
      <c r="V218" s="2" t="e">
        <f>VLOOKUP(P218,Vorgang!C:K,7,FALSE)</f>
        <v>#N/A</v>
      </c>
      <c r="Z218">
        <v>10800215</v>
      </c>
      <c r="AA218">
        <v>10810215</v>
      </c>
    </row>
    <row r="219" spans="1:27" ht="15" customHeight="1">
      <c r="A219" s="2">
        <v>10810216</v>
      </c>
      <c r="B219" s="2"/>
      <c r="C219" s="2">
        <v>1</v>
      </c>
      <c r="D219" s="2"/>
      <c r="E219" s="2"/>
      <c r="F219" s="2">
        <v>0</v>
      </c>
      <c r="G219" s="2"/>
      <c r="H219" s="2">
        <v>0</v>
      </c>
      <c r="I219" s="2"/>
      <c r="J219" s="2"/>
      <c r="K219" s="2">
        <v>0</v>
      </c>
      <c r="L219" s="2">
        <v>2</v>
      </c>
      <c r="M219" s="2">
        <v>7</v>
      </c>
      <c r="N219" s="2"/>
      <c r="O219" s="2">
        <v>0</v>
      </c>
      <c r="P219" s="2">
        <v>10800216</v>
      </c>
      <c r="R219" s="2" t="s">
        <v>6371</v>
      </c>
      <c r="S219" s="2" t="s">
        <v>6815</v>
      </c>
      <c r="T219" s="2" t="e">
        <f>VLOOKUP(C219,VorgangsAttr!$A:$B,2,FALSE)</f>
        <v>#N/A</v>
      </c>
      <c r="U219" s="2" t="str">
        <f>VLOOKUP(P219,VorgangsAttr!$A:$B,2,FALSE)</f>
        <v>Eintragung</v>
      </c>
      <c r="V219" s="2" t="e">
        <f>VLOOKUP(P219,Vorgang!C:K,7,FALSE)</f>
        <v>#N/A</v>
      </c>
      <c r="Z219">
        <v>10800216</v>
      </c>
      <c r="AA219">
        <v>10810216</v>
      </c>
    </row>
    <row r="220" spans="1:27" ht="15" customHeight="1">
      <c r="A220" s="2">
        <v>10810217</v>
      </c>
      <c r="B220" s="2"/>
      <c r="C220" s="2">
        <v>1</v>
      </c>
      <c r="D220" s="2"/>
      <c r="E220" s="2"/>
      <c r="F220" s="2">
        <v>0</v>
      </c>
      <c r="G220" s="2"/>
      <c r="H220" s="2">
        <v>0</v>
      </c>
      <c r="I220" s="2"/>
      <c r="J220" s="2"/>
      <c r="K220" s="2">
        <v>0</v>
      </c>
      <c r="L220" s="2">
        <v>2</v>
      </c>
      <c r="M220" s="2">
        <v>7</v>
      </c>
      <c r="N220" s="2"/>
      <c r="O220" s="2">
        <v>0</v>
      </c>
      <c r="P220" s="2">
        <v>10800217</v>
      </c>
      <c r="R220" s="2" t="s">
        <v>6371</v>
      </c>
      <c r="S220" s="2" t="s">
        <v>6815</v>
      </c>
      <c r="T220" s="2" t="e">
        <f>VLOOKUP(C220,VorgangsAttr!$A:$B,2,FALSE)</f>
        <v>#N/A</v>
      </c>
      <c r="U220" s="2" t="str">
        <f>VLOOKUP(P220,VorgangsAttr!$A:$B,2,FALSE)</f>
        <v>Eintragung</v>
      </c>
      <c r="V220" s="2" t="e">
        <f>VLOOKUP(P220,Vorgang!C:K,7,FALSE)</f>
        <v>#N/A</v>
      </c>
      <c r="Z220">
        <v>10800217</v>
      </c>
      <c r="AA220">
        <v>10810217</v>
      </c>
    </row>
    <row r="221" spans="1:27" ht="15" customHeight="1">
      <c r="A221" s="2">
        <v>10810218</v>
      </c>
      <c r="B221" s="2"/>
      <c r="C221" s="2">
        <v>1</v>
      </c>
      <c r="D221" s="2"/>
      <c r="E221" s="2"/>
      <c r="F221" s="2">
        <v>0</v>
      </c>
      <c r="G221" s="2"/>
      <c r="H221" s="2">
        <v>0</v>
      </c>
      <c r="I221" s="2"/>
      <c r="J221" s="2"/>
      <c r="K221" s="2">
        <v>0</v>
      </c>
      <c r="L221" s="2">
        <v>2</v>
      </c>
      <c r="M221" s="2">
        <v>7</v>
      </c>
      <c r="N221" s="2"/>
      <c r="O221" s="2">
        <v>0</v>
      </c>
      <c r="P221" s="2">
        <v>10800218</v>
      </c>
      <c r="R221" s="2" t="s">
        <v>6371</v>
      </c>
      <c r="S221" s="2" t="s">
        <v>6815</v>
      </c>
      <c r="T221" s="2" t="e">
        <f>VLOOKUP(C221,VorgangsAttr!$A:$B,2,FALSE)</f>
        <v>#N/A</v>
      </c>
      <c r="U221" s="2" t="str">
        <f>VLOOKUP(P221,VorgangsAttr!$A:$B,2,FALSE)</f>
        <v>Eintragung</v>
      </c>
      <c r="V221" s="2" t="e">
        <f>VLOOKUP(P221,Vorgang!C:K,7,FALSE)</f>
        <v>#N/A</v>
      </c>
      <c r="Z221">
        <v>10800218</v>
      </c>
      <c r="AA221">
        <v>10810218</v>
      </c>
    </row>
    <row r="222" spans="1:27" ht="15" customHeight="1">
      <c r="A222" s="2">
        <v>10810219</v>
      </c>
      <c r="B222" s="2"/>
      <c r="C222" s="2">
        <v>1</v>
      </c>
      <c r="D222" s="2"/>
      <c r="E222" s="2"/>
      <c r="F222" s="2">
        <v>0</v>
      </c>
      <c r="G222" s="2"/>
      <c r="H222" s="2">
        <v>0</v>
      </c>
      <c r="I222" s="2"/>
      <c r="J222" s="2"/>
      <c r="K222" s="2">
        <v>0</v>
      </c>
      <c r="L222" s="2">
        <v>2</v>
      </c>
      <c r="M222" s="2">
        <v>7</v>
      </c>
      <c r="N222" s="2"/>
      <c r="O222" s="2">
        <v>0</v>
      </c>
      <c r="P222" s="2">
        <v>10800219</v>
      </c>
      <c r="R222" s="2" t="s">
        <v>6371</v>
      </c>
      <c r="S222" s="2" t="s">
        <v>6815</v>
      </c>
      <c r="T222" s="2" t="e">
        <f>VLOOKUP(C222,VorgangsAttr!$A:$B,2,FALSE)</f>
        <v>#N/A</v>
      </c>
      <c r="U222" s="2" t="str">
        <f>VLOOKUP(P222,VorgangsAttr!$A:$B,2,FALSE)</f>
        <v>Eintragung</v>
      </c>
      <c r="V222" s="2" t="e">
        <f>VLOOKUP(P222,Vorgang!C:K,7,FALSE)</f>
        <v>#N/A</v>
      </c>
      <c r="Z222">
        <v>10800219</v>
      </c>
      <c r="AA222">
        <v>10810219</v>
      </c>
    </row>
    <row r="223" spans="1:27" ht="15" customHeight="1">
      <c r="A223" s="2">
        <v>10810220</v>
      </c>
      <c r="B223" s="2"/>
      <c r="C223" s="2">
        <v>1</v>
      </c>
      <c r="D223" s="2"/>
      <c r="E223" s="2"/>
      <c r="F223" s="2">
        <v>0</v>
      </c>
      <c r="G223" s="2"/>
      <c r="H223" s="2">
        <v>0</v>
      </c>
      <c r="I223" s="2"/>
      <c r="J223" s="2"/>
      <c r="K223" s="2">
        <v>0</v>
      </c>
      <c r="L223" s="2">
        <v>2</v>
      </c>
      <c r="M223" s="2">
        <v>7</v>
      </c>
      <c r="N223" s="2"/>
      <c r="O223" s="2">
        <v>0</v>
      </c>
      <c r="P223" s="2">
        <v>10800220</v>
      </c>
      <c r="R223" s="2" t="s">
        <v>6371</v>
      </c>
      <c r="S223" s="2" t="s">
        <v>6815</v>
      </c>
      <c r="T223" s="2" t="e">
        <f>VLOOKUP(C223,VorgangsAttr!$A:$B,2,FALSE)</f>
        <v>#N/A</v>
      </c>
      <c r="U223" s="2" t="str">
        <f>VLOOKUP(P223,VorgangsAttr!$A:$B,2,FALSE)</f>
        <v>Eintragung</v>
      </c>
      <c r="V223" s="2" t="e">
        <f>VLOOKUP(P223,Vorgang!C:K,7,FALSE)</f>
        <v>#N/A</v>
      </c>
      <c r="Z223">
        <v>10800220</v>
      </c>
      <c r="AA223">
        <v>10810220</v>
      </c>
    </row>
    <row r="224" spans="1:27" ht="15" customHeight="1">
      <c r="A224" s="2">
        <v>10810221</v>
      </c>
      <c r="B224" s="2"/>
      <c r="C224" s="2">
        <v>1</v>
      </c>
      <c r="D224" s="2"/>
      <c r="E224" s="2"/>
      <c r="F224" s="2">
        <v>0</v>
      </c>
      <c r="G224" s="2"/>
      <c r="H224" s="2">
        <v>0</v>
      </c>
      <c r="I224" s="2"/>
      <c r="J224" s="2"/>
      <c r="K224" s="2">
        <v>0</v>
      </c>
      <c r="L224" s="2">
        <v>2</v>
      </c>
      <c r="M224" s="2">
        <v>7</v>
      </c>
      <c r="N224" s="2"/>
      <c r="O224" s="2">
        <v>0</v>
      </c>
      <c r="P224" s="2">
        <v>10800221</v>
      </c>
      <c r="R224" s="2" t="s">
        <v>6371</v>
      </c>
      <c r="S224" s="2" t="s">
        <v>6815</v>
      </c>
      <c r="T224" s="2" t="e">
        <f>VLOOKUP(C224,VorgangsAttr!$A:$B,2,FALSE)</f>
        <v>#N/A</v>
      </c>
      <c r="U224" s="2" t="str">
        <f>VLOOKUP(P224,VorgangsAttr!$A:$B,2,FALSE)</f>
        <v>Eintragung</v>
      </c>
      <c r="V224" s="2" t="e">
        <f>VLOOKUP(P224,Vorgang!C:K,7,FALSE)</f>
        <v>#N/A</v>
      </c>
      <c r="Z224">
        <v>10800221</v>
      </c>
      <c r="AA224">
        <v>10810221</v>
      </c>
    </row>
    <row r="225" spans="1:27" ht="15" customHeight="1">
      <c r="A225" s="2">
        <v>10810222</v>
      </c>
      <c r="B225" s="2"/>
      <c r="C225" s="2">
        <v>1</v>
      </c>
      <c r="D225" s="2"/>
      <c r="E225" s="2"/>
      <c r="F225" s="2">
        <v>0</v>
      </c>
      <c r="G225" s="2"/>
      <c r="H225" s="2">
        <v>0</v>
      </c>
      <c r="I225" s="2"/>
      <c r="J225" s="2"/>
      <c r="K225" s="2">
        <v>0</v>
      </c>
      <c r="L225" s="2">
        <v>2</v>
      </c>
      <c r="M225" s="2">
        <v>7</v>
      </c>
      <c r="N225" s="2"/>
      <c r="O225" s="2">
        <v>0</v>
      </c>
      <c r="P225" s="2">
        <v>10800222</v>
      </c>
      <c r="R225" s="2" t="s">
        <v>6371</v>
      </c>
      <c r="S225" s="2" t="s">
        <v>6815</v>
      </c>
      <c r="T225" s="2" t="e">
        <f>VLOOKUP(C225,VorgangsAttr!$A:$B,2,FALSE)</f>
        <v>#N/A</v>
      </c>
      <c r="U225" s="2" t="str">
        <f>VLOOKUP(P225,VorgangsAttr!$A:$B,2,FALSE)</f>
        <v>Eintragung</v>
      </c>
      <c r="V225" s="2" t="e">
        <f>VLOOKUP(P225,Vorgang!C:K,7,FALSE)</f>
        <v>#N/A</v>
      </c>
      <c r="Z225">
        <v>10800222</v>
      </c>
      <c r="AA225">
        <v>10810222</v>
      </c>
    </row>
    <row r="226" spans="1:27" ht="15" customHeight="1">
      <c r="A226" s="2">
        <v>10810223</v>
      </c>
      <c r="B226" s="2"/>
      <c r="C226" s="2">
        <v>1</v>
      </c>
      <c r="D226" s="2"/>
      <c r="E226" s="2"/>
      <c r="F226" s="2">
        <v>0</v>
      </c>
      <c r="G226" s="2"/>
      <c r="H226" s="2">
        <v>0</v>
      </c>
      <c r="I226" s="2"/>
      <c r="J226" s="2"/>
      <c r="K226" s="2">
        <v>0</v>
      </c>
      <c r="L226" s="2">
        <v>2</v>
      </c>
      <c r="M226" s="2">
        <v>7</v>
      </c>
      <c r="N226" s="2"/>
      <c r="O226" s="2">
        <v>0</v>
      </c>
      <c r="P226" s="2">
        <v>10800223</v>
      </c>
      <c r="R226" s="2" t="s">
        <v>6371</v>
      </c>
      <c r="S226" s="2" t="s">
        <v>6815</v>
      </c>
      <c r="T226" s="2" t="e">
        <f>VLOOKUP(C226,VorgangsAttr!$A:$B,2,FALSE)</f>
        <v>#N/A</v>
      </c>
      <c r="U226" s="2" t="str">
        <f>VLOOKUP(P226,VorgangsAttr!$A:$B,2,FALSE)</f>
        <v>Eintragung</v>
      </c>
      <c r="V226" s="2" t="e">
        <f>VLOOKUP(P226,Vorgang!C:K,7,FALSE)</f>
        <v>#N/A</v>
      </c>
      <c r="Z226">
        <v>10800223</v>
      </c>
      <c r="AA226">
        <v>10810223</v>
      </c>
    </row>
    <row r="227" spans="1:27" ht="15" customHeight="1">
      <c r="A227" s="2">
        <v>10810224</v>
      </c>
      <c r="B227" s="2"/>
      <c r="C227" s="2">
        <v>1</v>
      </c>
      <c r="D227" s="2"/>
      <c r="E227" s="2"/>
      <c r="F227" s="2">
        <v>0</v>
      </c>
      <c r="G227" s="2"/>
      <c r="H227" s="2">
        <v>0</v>
      </c>
      <c r="I227" s="2"/>
      <c r="J227" s="2"/>
      <c r="K227" s="2">
        <v>0</v>
      </c>
      <c r="L227" s="2">
        <v>2</v>
      </c>
      <c r="M227" s="2">
        <v>7</v>
      </c>
      <c r="N227" s="2"/>
      <c r="O227" s="2">
        <v>0</v>
      </c>
      <c r="P227" s="2">
        <v>10800224</v>
      </c>
      <c r="R227" s="2" t="s">
        <v>6371</v>
      </c>
      <c r="S227" s="2" t="s">
        <v>6815</v>
      </c>
      <c r="T227" s="2" t="e">
        <f>VLOOKUP(C227,VorgangsAttr!$A:$B,2,FALSE)</f>
        <v>#N/A</v>
      </c>
      <c r="U227" s="2" t="str">
        <f>VLOOKUP(P227,VorgangsAttr!$A:$B,2,FALSE)</f>
        <v>Eintragung</v>
      </c>
      <c r="V227" s="2" t="e">
        <f>VLOOKUP(P227,Vorgang!C:K,7,FALSE)</f>
        <v>#N/A</v>
      </c>
      <c r="Z227">
        <v>10800224</v>
      </c>
      <c r="AA227">
        <v>10810224</v>
      </c>
    </row>
    <row r="228" spans="1:27" ht="15" customHeight="1">
      <c r="A228" s="2">
        <v>10810225</v>
      </c>
      <c r="B228" s="2"/>
      <c r="C228" s="2">
        <v>1</v>
      </c>
      <c r="D228" s="2"/>
      <c r="E228" s="2"/>
      <c r="F228" s="2">
        <v>0</v>
      </c>
      <c r="G228" s="2"/>
      <c r="H228" s="2">
        <v>0</v>
      </c>
      <c r="I228" s="2"/>
      <c r="J228" s="2"/>
      <c r="K228" s="2">
        <v>0</v>
      </c>
      <c r="L228" s="2">
        <v>2</v>
      </c>
      <c r="M228" s="2">
        <v>7</v>
      </c>
      <c r="N228" s="2"/>
      <c r="O228" s="2">
        <v>0</v>
      </c>
      <c r="P228" s="2">
        <v>10800225</v>
      </c>
      <c r="R228" s="2" t="s">
        <v>6371</v>
      </c>
      <c r="S228" s="2" t="s">
        <v>6815</v>
      </c>
      <c r="T228" s="2" t="e">
        <f>VLOOKUP(C228,VorgangsAttr!$A:$B,2,FALSE)</f>
        <v>#N/A</v>
      </c>
      <c r="U228" s="2" t="str">
        <f>VLOOKUP(P228,VorgangsAttr!$A:$B,2,FALSE)</f>
        <v>Eintragung</v>
      </c>
      <c r="V228" s="2" t="e">
        <f>VLOOKUP(P228,Vorgang!C:K,7,FALSE)</f>
        <v>#N/A</v>
      </c>
      <c r="Z228">
        <v>10800225</v>
      </c>
      <c r="AA228">
        <v>10810225</v>
      </c>
    </row>
    <row r="229" spans="1:27" ht="15" customHeight="1">
      <c r="A229" s="2">
        <v>10810226</v>
      </c>
      <c r="B229" s="2"/>
      <c r="C229" s="2">
        <v>1</v>
      </c>
      <c r="D229" s="2"/>
      <c r="E229" s="2"/>
      <c r="F229" s="2">
        <v>0</v>
      </c>
      <c r="G229" s="2"/>
      <c r="H229" s="2">
        <v>0</v>
      </c>
      <c r="I229" s="2"/>
      <c r="J229" s="2"/>
      <c r="K229" s="2">
        <v>0</v>
      </c>
      <c r="L229" s="2">
        <v>2</v>
      </c>
      <c r="M229" s="2">
        <v>7</v>
      </c>
      <c r="N229" s="2"/>
      <c r="O229" s="2">
        <v>0</v>
      </c>
      <c r="P229" s="2">
        <v>10800226</v>
      </c>
      <c r="R229" s="2" t="s">
        <v>6371</v>
      </c>
      <c r="S229" s="2" t="s">
        <v>6815</v>
      </c>
      <c r="T229" s="2" t="e">
        <f>VLOOKUP(C229,VorgangsAttr!$A:$B,2,FALSE)</f>
        <v>#N/A</v>
      </c>
      <c r="U229" s="2" t="str">
        <f>VLOOKUP(P229,VorgangsAttr!$A:$B,2,FALSE)</f>
        <v>Eintragung</v>
      </c>
      <c r="V229" s="2" t="e">
        <f>VLOOKUP(P229,Vorgang!C:K,7,FALSE)</f>
        <v>#N/A</v>
      </c>
      <c r="Z229">
        <v>10800226</v>
      </c>
      <c r="AA229">
        <v>10810226</v>
      </c>
    </row>
    <row r="230" spans="1:27" ht="15" customHeight="1">
      <c r="A230" s="2">
        <v>10810227</v>
      </c>
      <c r="B230" s="2"/>
      <c r="C230" s="2">
        <v>1</v>
      </c>
      <c r="D230" s="2"/>
      <c r="E230" s="2"/>
      <c r="F230" s="2">
        <v>0</v>
      </c>
      <c r="G230" s="2"/>
      <c r="H230" s="2">
        <v>0</v>
      </c>
      <c r="I230" s="2"/>
      <c r="J230" s="2"/>
      <c r="K230" s="2">
        <v>0</v>
      </c>
      <c r="L230" s="2">
        <v>2</v>
      </c>
      <c r="M230" s="2">
        <v>7</v>
      </c>
      <c r="N230" s="2"/>
      <c r="O230" s="2">
        <v>0</v>
      </c>
      <c r="P230" s="2">
        <v>10800227</v>
      </c>
      <c r="R230" s="2" t="s">
        <v>6371</v>
      </c>
      <c r="S230" s="2" t="s">
        <v>6815</v>
      </c>
      <c r="T230" s="2" t="e">
        <f>VLOOKUP(C230,VorgangsAttr!$A:$B,2,FALSE)</f>
        <v>#N/A</v>
      </c>
      <c r="U230" s="2" t="str">
        <f>VLOOKUP(P230,VorgangsAttr!$A:$B,2,FALSE)</f>
        <v>Eintragung</v>
      </c>
      <c r="V230" s="2" t="e">
        <f>VLOOKUP(P230,Vorgang!C:K,7,FALSE)</f>
        <v>#N/A</v>
      </c>
      <c r="Z230">
        <v>10800227</v>
      </c>
      <c r="AA230">
        <v>10810227</v>
      </c>
    </row>
    <row r="231" spans="1:27" ht="15" customHeight="1">
      <c r="A231" s="2">
        <v>10810228</v>
      </c>
      <c r="B231" s="2"/>
      <c r="C231" s="2">
        <v>1</v>
      </c>
      <c r="D231" s="2"/>
      <c r="E231" s="2"/>
      <c r="F231" s="2">
        <v>0</v>
      </c>
      <c r="G231" s="2"/>
      <c r="H231" s="2">
        <v>0</v>
      </c>
      <c r="I231" s="2"/>
      <c r="J231" s="2"/>
      <c r="K231" s="2">
        <v>0</v>
      </c>
      <c r="L231" s="2">
        <v>2</v>
      </c>
      <c r="M231" s="2">
        <v>7</v>
      </c>
      <c r="N231" s="2"/>
      <c r="O231" s="2">
        <v>0</v>
      </c>
      <c r="P231" s="2">
        <v>10800228</v>
      </c>
      <c r="R231" s="2" t="s">
        <v>6371</v>
      </c>
      <c r="S231" s="2" t="s">
        <v>6815</v>
      </c>
      <c r="T231" s="2" t="e">
        <f>VLOOKUP(C231,VorgangsAttr!$A:$B,2,FALSE)</f>
        <v>#N/A</v>
      </c>
      <c r="U231" s="2" t="str">
        <f>VLOOKUP(P231,VorgangsAttr!$A:$B,2,FALSE)</f>
        <v>Eintragung</v>
      </c>
      <c r="V231" s="2" t="e">
        <f>VLOOKUP(P231,Vorgang!C:K,7,FALSE)</f>
        <v>#N/A</v>
      </c>
      <c r="Z231">
        <v>10800228</v>
      </c>
      <c r="AA231">
        <v>10810228</v>
      </c>
    </row>
    <row r="232" spans="1:27" ht="15" customHeight="1">
      <c r="A232" s="2">
        <v>10810229</v>
      </c>
      <c r="B232" s="2"/>
      <c r="C232" s="2">
        <v>1</v>
      </c>
      <c r="D232" s="2"/>
      <c r="E232" s="2"/>
      <c r="F232" s="2">
        <v>0</v>
      </c>
      <c r="G232" s="2"/>
      <c r="H232" s="2">
        <v>0</v>
      </c>
      <c r="I232" s="2"/>
      <c r="J232" s="2"/>
      <c r="K232" s="2">
        <v>0</v>
      </c>
      <c r="L232" s="2">
        <v>2</v>
      </c>
      <c r="M232" s="2">
        <v>7</v>
      </c>
      <c r="N232" s="2"/>
      <c r="O232" s="2">
        <v>0</v>
      </c>
      <c r="P232" s="2">
        <v>10800229</v>
      </c>
      <c r="R232" s="2" t="s">
        <v>6371</v>
      </c>
      <c r="S232" s="2" t="s">
        <v>6815</v>
      </c>
      <c r="T232" s="2" t="e">
        <f>VLOOKUP(C232,VorgangsAttr!$A:$B,2,FALSE)</f>
        <v>#N/A</v>
      </c>
      <c r="U232" s="2" t="str">
        <f>VLOOKUP(P232,VorgangsAttr!$A:$B,2,FALSE)</f>
        <v>Eintragung</v>
      </c>
      <c r="V232" s="2" t="e">
        <f>VLOOKUP(P232,Vorgang!C:K,7,FALSE)</f>
        <v>#N/A</v>
      </c>
      <c r="Z232">
        <v>10800229</v>
      </c>
      <c r="AA232">
        <v>10810229</v>
      </c>
    </row>
    <row r="233" spans="1:27" ht="15" customHeight="1">
      <c r="A233" s="2">
        <v>10810230</v>
      </c>
      <c r="B233" s="2"/>
      <c r="C233" s="2">
        <v>1</v>
      </c>
      <c r="D233" s="2"/>
      <c r="E233" s="2"/>
      <c r="F233" s="2">
        <v>0</v>
      </c>
      <c r="G233" s="2"/>
      <c r="H233" s="2">
        <v>0</v>
      </c>
      <c r="I233" s="2"/>
      <c r="J233" s="2"/>
      <c r="K233" s="2">
        <v>0</v>
      </c>
      <c r="L233" s="2">
        <v>2</v>
      </c>
      <c r="M233" s="2">
        <v>7</v>
      </c>
      <c r="N233" s="2"/>
      <c r="O233" s="2">
        <v>0</v>
      </c>
      <c r="P233" s="2">
        <v>10800230</v>
      </c>
      <c r="R233" s="2" t="s">
        <v>6371</v>
      </c>
      <c r="S233" s="2" t="s">
        <v>6815</v>
      </c>
      <c r="T233" s="2" t="e">
        <f>VLOOKUP(C233,VorgangsAttr!$A:$B,2,FALSE)</f>
        <v>#N/A</v>
      </c>
      <c r="U233" s="2" t="str">
        <f>VLOOKUP(P233,VorgangsAttr!$A:$B,2,FALSE)</f>
        <v>Eintragung</v>
      </c>
      <c r="V233" s="2" t="e">
        <f>VLOOKUP(P233,Vorgang!C:K,7,FALSE)</f>
        <v>#N/A</v>
      </c>
      <c r="Z233">
        <v>10800230</v>
      </c>
      <c r="AA233">
        <v>10810230</v>
      </c>
    </row>
    <row r="234" spans="1:27" ht="15" customHeight="1">
      <c r="A234" s="2">
        <v>10810231</v>
      </c>
      <c r="B234" s="2"/>
      <c r="C234" s="2">
        <v>1</v>
      </c>
      <c r="D234" s="2"/>
      <c r="E234" s="2"/>
      <c r="F234" s="2">
        <v>0</v>
      </c>
      <c r="G234" s="2"/>
      <c r="H234" s="2">
        <v>0</v>
      </c>
      <c r="I234" s="2"/>
      <c r="J234" s="2"/>
      <c r="K234" s="2">
        <v>0</v>
      </c>
      <c r="L234" s="2">
        <v>2</v>
      </c>
      <c r="M234" s="2">
        <v>7</v>
      </c>
      <c r="N234" s="2"/>
      <c r="O234" s="2">
        <v>0</v>
      </c>
      <c r="P234" s="2">
        <v>10800231</v>
      </c>
      <c r="R234" s="2" t="s">
        <v>6371</v>
      </c>
      <c r="S234" s="2" t="s">
        <v>6815</v>
      </c>
      <c r="T234" s="2" t="e">
        <f>VLOOKUP(C234,VorgangsAttr!$A:$B,2,FALSE)</f>
        <v>#N/A</v>
      </c>
      <c r="U234" s="2" t="str">
        <f>VLOOKUP(P234,VorgangsAttr!$A:$B,2,FALSE)</f>
        <v>Eintragung</v>
      </c>
      <c r="V234" s="2" t="e">
        <f>VLOOKUP(P234,Vorgang!C:K,7,FALSE)</f>
        <v>#N/A</v>
      </c>
      <c r="Z234">
        <v>10800231</v>
      </c>
      <c r="AA234">
        <v>10810231</v>
      </c>
    </row>
    <row r="235" spans="1:27" ht="15" customHeight="1">
      <c r="A235" s="2">
        <v>10810232</v>
      </c>
      <c r="B235" s="2"/>
      <c r="C235" s="2">
        <v>1</v>
      </c>
      <c r="D235" s="2"/>
      <c r="E235" s="2"/>
      <c r="F235" s="2">
        <v>0</v>
      </c>
      <c r="G235" s="2"/>
      <c r="H235" s="2">
        <v>0</v>
      </c>
      <c r="I235" s="2"/>
      <c r="J235" s="2"/>
      <c r="K235" s="2">
        <v>0</v>
      </c>
      <c r="L235" s="2">
        <v>2</v>
      </c>
      <c r="M235" s="2">
        <v>7</v>
      </c>
      <c r="N235" s="2"/>
      <c r="O235" s="2">
        <v>0</v>
      </c>
      <c r="P235" s="2">
        <v>10800232</v>
      </c>
      <c r="R235" s="2" t="s">
        <v>6435</v>
      </c>
      <c r="S235" s="2" t="s">
        <v>6815</v>
      </c>
      <c r="T235" s="2" t="e">
        <f>VLOOKUP(C235,VorgangsAttr!$A:$B,2,FALSE)</f>
        <v>#N/A</v>
      </c>
      <c r="U235" s="2" t="str">
        <f>VLOOKUP(P235,VorgangsAttr!$A:$B,2,FALSE)</f>
        <v>Eintragung</v>
      </c>
      <c r="V235" s="2" t="e">
        <f>VLOOKUP(P235,Vorgang!C:K,7,FALSE)</f>
        <v>#N/A</v>
      </c>
      <c r="Z235">
        <v>10800232</v>
      </c>
      <c r="AA235">
        <v>10810232</v>
      </c>
    </row>
    <row r="236" spans="1:27" ht="15" customHeight="1">
      <c r="A236" s="2">
        <v>10810233</v>
      </c>
      <c r="B236" s="2"/>
      <c r="C236" s="2">
        <v>1</v>
      </c>
      <c r="D236" s="2"/>
      <c r="E236" s="2"/>
      <c r="F236" s="2">
        <v>0</v>
      </c>
      <c r="G236" s="2"/>
      <c r="H236" s="2">
        <v>0</v>
      </c>
      <c r="I236" s="2"/>
      <c r="J236" s="2"/>
      <c r="K236" s="2">
        <v>0</v>
      </c>
      <c r="L236" s="2">
        <v>2</v>
      </c>
      <c r="M236" s="2">
        <v>7</v>
      </c>
      <c r="N236" s="2"/>
      <c r="O236" s="2">
        <v>0</v>
      </c>
      <c r="P236" s="2">
        <v>10800233</v>
      </c>
      <c r="R236" s="2" t="s">
        <v>6435</v>
      </c>
      <c r="S236" s="2" t="s">
        <v>6815</v>
      </c>
      <c r="T236" s="2" t="e">
        <f>VLOOKUP(C236,VorgangsAttr!$A:$B,2,FALSE)</f>
        <v>#N/A</v>
      </c>
      <c r="U236" s="2" t="str">
        <f>VLOOKUP(P236,VorgangsAttr!$A:$B,2,FALSE)</f>
        <v>Eintragung</v>
      </c>
      <c r="V236" s="2" t="e">
        <f>VLOOKUP(P236,Vorgang!C:K,7,FALSE)</f>
        <v>#N/A</v>
      </c>
      <c r="Z236">
        <v>10800233</v>
      </c>
      <c r="AA236">
        <v>10810233</v>
      </c>
    </row>
    <row r="237" spans="1:27" ht="15" customHeight="1">
      <c r="A237" s="2">
        <v>10810234</v>
      </c>
      <c r="B237" s="2"/>
      <c r="C237" s="2">
        <v>1</v>
      </c>
      <c r="D237" s="2"/>
      <c r="E237" s="2"/>
      <c r="F237" s="2">
        <v>0</v>
      </c>
      <c r="G237" s="2"/>
      <c r="H237" s="2">
        <v>0</v>
      </c>
      <c r="I237" s="2"/>
      <c r="J237" s="2"/>
      <c r="K237" s="2">
        <v>0</v>
      </c>
      <c r="L237" s="2">
        <v>2</v>
      </c>
      <c r="M237" s="2">
        <v>7</v>
      </c>
      <c r="N237" s="2"/>
      <c r="O237" s="2">
        <v>0</v>
      </c>
      <c r="P237" s="2">
        <v>10800234</v>
      </c>
      <c r="R237" s="2" t="s">
        <v>6435</v>
      </c>
      <c r="S237" s="2" t="s">
        <v>6815</v>
      </c>
      <c r="T237" s="2" t="e">
        <f>VLOOKUP(C237,VorgangsAttr!$A:$B,2,FALSE)</f>
        <v>#N/A</v>
      </c>
      <c r="U237" s="2" t="str">
        <f>VLOOKUP(P237,VorgangsAttr!$A:$B,2,FALSE)</f>
        <v>Eintragung</v>
      </c>
      <c r="V237" s="2" t="e">
        <f>VLOOKUP(P237,Vorgang!C:K,7,FALSE)</f>
        <v>#N/A</v>
      </c>
      <c r="Z237">
        <v>10800234</v>
      </c>
      <c r="AA237">
        <v>10810234</v>
      </c>
    </row>
    <row r="238" spans="1:27" ht="15" customHeight="1">
      <c r="A238" s="2">
        <v>10810235</v>
      </c>
      <c r="B238" s="2"/>
      <c r="C238" s="2">
        <v>1</v>
      </c>
      <c r="D238" s="2"/>
      <c r="E238" s="2"/>
      <c r="F238" s="2">
        <v>0</v>
      </c>
      <c r="G238" s="2"/>
      <c r="H238" s="2">
        <v>0</v>
      </c>
      <c r="I238" s="2"/>
      <c r="J238" s="2"/>
      <c r="K238" s="2">
        <v>0</v>
      </c>
      <c r="L238" s="2">
        <v>2</v>
      </c>
      <c r="M238" s="2">
        <v>7</v>
      </c>
      <c r="N238" s="2"/>
      <c r="O238" s="2">
        <v>0</v>
      </c>
      <c r="P238" s="2">
        <v>10800235</v>
      </c>
      <c r="R238" s="2" t="s">
        <v>6435</v>
      </c>
      <c r="S238" s="2" t="s">
        <v>6815</v>
      </c>
      <c r="T238" s="2" t="e">
        <f>VLOOKUP(C238,VorgangsAttr!$A:$B,2,FALSE)</f>
        <v>#N/A</v>
      </c>
      <c r="U238" s="2" t="str">
        <f>VLOOKUP(P238,VorgangsAttr!$A:$B,2,FALSE)</f>
        <v>Eintragung</v>
      </c>
      <c r="V238" s="2" t="e">
        <f>VLOOKUP(P238,Vorgang!C:K,7,FALSE)</f>
        <v>#N/A</v>
      </c>
      <c r="Z238">
        <v>10800235</v>
      </c>
      <c r="AA238">
        <v>10810235</v>
      </c>
    </row>
    <row r="239" spans="1:27" ht="15" customHeight="1">
      <c r="A239" s="2">
        <v>10810236</v>
      </c>
      <c r="B239" s="2"/>
      <c r="C239" s="2">
        <v>1</v>
      </c>
      <c r="D239" s="2"/>
      <c r="E239" s="2"/>
      <c r="F239" s="2">
        <v>0</v>
      </c>
      <c r="G239" s="2"/>
      <c r="H239" s="2">
        <v>0</v>
      </c>
      <c r="I239" s="2"/>
      <c r="J239" s="2"/>
      <c r="K239" s="2">
        <v>0</v>
      </c>
      <c r="L239" s="2">
        <v>2</v>
      </c>
      <c r="M239" s="2">
        <v>7</v>
      </c>
      <c r="N239" s="2"/>
      <c r="O239" s="2">
        <v>0</v>
      </c>
      <c r="P239" s="2">
        <v>10800236</v>
      </c>
      <c r="R239" s="2" t="s">
        <v>6435</v>
      </c>
      <c r="S239" s="2" t="s">
        <v>6815</v>
      </c>
      <c r="T239" s="2" t="e">
        <f>VLOOKUP(C239,VorgangsAttr!$A:$B,2,FALSE)</f>
        <v>#N/A</v>
      </c>
      <c r="U239" s="2" t="str">
        <f>VLOOKUP(P239,VorgangsAttr!$A:$B,2,FALSE)</f>
        <v>Eintragung</v>
      </c>
      <c r="V239" s="2" t="e">
        <f>VLOOKUP(P239,Vorgang!C:K,7,FALSE)</f>
        <v>#N/A</v>
      </c>
      <c r="Z239">
        <v>10800236</v>
      </c>
      <c r="AA239">
        <v>10810236</v>
      </c>
    </row>
    <row r="240" spans="1:27" ht="15" customHeight="1">
      <c r="A240" s="2">
        <v>10810237</v>
      </c>
      <c r="B240" s="2"/>
      <c r="C240" s="2">
        <v>1</v>
      </c>
      <c r="D240" s="2"/>
      <c r="E240" s="2"/>
      <c r="F240" s="2">
        <v>0</v>
      </c>
      <c r="G240" s="2"/>
      <c r="H240" s="2">
        <v>0</v>
      </c>
      <c r="I240" s="2"/>
      <c r="J240" s="2"/>
      <c r="K240" s="2">
        <v>0</v>
      </c>
      <c r="L240" s="2">
        <v>2</v>
      </c>
      <c r="M240" s="2">
        <v>7</v>
      </c>
      <c r="N240" s="2"/>
      <c r="O240" s="2">
        <v>0</v>
      </c>
      <c r="P240" s="2">
        <v>10800237</v>
      </c>
      <c r="R240" s="2" t="s">
        <v>6435</v>
      </c>
      <c r="S240" s="2" t="s">
        <v>6815</v>
      </c>
      <c r="T240" s="2" t="e">
        <f>VLOOKUP(C240,VorgangsAttr!$A:$B,2,FALSE)</f>
        <v>#N/A</v>
      </c>
      <c r="U240" s="2" t="str">
        <f>VLOOKUP(P240,VorgangsAttr!$A:$B,2,FALSE)</f>
        <v>Eintragung</v>
      </c>
      <c r="V240" s="2" t="e">
        <f>VLOOKUP(P240,Vorgang!C:K,7,FALSE)</f>
        <v>#N/A</v>
      </c>
      <c r="Z240">
        <v>10800237</v>
      </c>
      <c r="AA240">
        <v>10810237</v>
      </c>
    </row>
    <row r="241" spans="1:27" ht="15" customHeight="1">
      <c r="A241" s="2">
        <v>10810238</v>
      </c>
      <c r="B241" s="2"/>
      <c r="C241" s="2">
        <v>1</v>
      </c>
      <c r="D241" s="2"/>
      <c r="E241" s="2"/>
      <c r="F241" s="2">
        <v>0</v>
      </c>
      <c r="G241" s="2"/>
      <c r="H241" s="2">
        <v>0</v>
      </c>
      <c r="I241" s="2"/>
      <c r="J241" s="2"/>
      <c r="K241" s="2">
        <v>0</v>
      </c>
      <c r="L241" s="2">
        <v>2</v>
      </c>
      <c r="M241" s="2">
        <v>7</v>
      </c>
      <c r="N241" s="2"/>
      <c r="O241" s="2">
        <v>0</v>
      </c>
      <c r="P241" s="2">
        <v>10800238</v>
      </c>
      <c r="R241" s="2" t="s">
        <v>6435</v>
      </c>
      <c r="S241" s="2" t="s">
        <v>6815</v>
      </c>
      <c r="T241" s="2" t="e">
        <f>VLOOKUP(C241,VorgangsAttr!$A:$B,2,FALSE)</f>
        <v>#N/A</v>
      </c>
      <c r="U241" s="2" t="str">
        <f>VLOOKUP(P241,VorgangsAttr!$A:$B,2,FALSE)</f>
        <v>Eintragung</v>
      </c>
      <c r="V241" s="2" t="e">
        <f>VLOOKUP(P241,Vorgang!C:K,7,FALSE)</f>
        <v>#N/A</v>
      </c>
      <c r="Z241">
        <v>10800238</v>
      </c>
      <c r="AA241">
        <v>10810238</v>
      </c>
    </row>
    <row r="242" spans="1:27" ht="15" customHeight="1">
      <c r="A242" s="2">
        <v>10810239</v>
      </c>
      <c r="B242" s="2"/>
      <c r="C242" s="2">
        <v>1</v>
      </c>
      <c r="D242" s="2"/>
      <c r="E242" s="2"/>
      <c r="F242" s="2">
        <v>0</v>
      </c>
      <c r="G242" s="2"/>
      <c r="H242" s="2">
        <v>0</v>
      </c>
      <c r="I242" s="2"/>
      <c r="J242" s="2"/>
      <c r="K242" s="2">
        <v>0</v>
      </c>
      <c r="L242" s="2">
        <v>2</v>
      </c>
      <c r="M242" s="2">
        <v>7</v>
      </c>
      <c r="N242" s="2"/>
      <c r="O242" s="2">
        <v>0</v>
      </c>
      <c r="P242" s="2">
        <v>10800239</v>
      </c>
      <c r="R242" s="2" t="s">
        <v>6435</v>
      </c>
      <c r="S242" s="2" t="s">
        <v>6815</v>
      </c>
      <c r="T242" s="2" t="e">
        <f>VLOOKUP(C242,VorgangsAttr!$A:$B,2,FALSE)</f>
        <v>#N/A</v>
      </c>
      <c r="U242" s="2" t="str">
        <f>VLOOKUP(P242,VorgangsAttr!$A:$B,2,FALSE)</f>
        <v>Eintragung</v>
      </c>
      <c r="V242" s="2" t="e">
        <f>VLOOKUP(P242,Vorgang!C:K,7,FALSE)</f>
        <v>#N/A</v>
      </c>
      <c r="Z242">
        <v>10800239</v>
      </c>
      <c r="AA242">
        <v>10810239</v>
      </c>
    </row>
    <row r="243" spans="1:27" ht="15" customHeight="1">
      <c r="A243" s="2">
        <v>10810240</v>
      </c>
      <c r="B243" s="2"/>
      <c r="C243" s="2">
        <v>1</v>
      </c>
      <c r="D243" s="2"/>
      <c r="E243" s="2"/>
      <c r="F243" s="2">
        <v>0</v>
      </c>
      <c r="G243" s="2"/>
      <c r="H243" s="2">
        <v>0</v>
      </c>
      <c r="I243" s="2"/>
      <c r="J243" s="2"/>
      <c r="K243" s="2">
        <v>0</v>
      </c>
      <c r="L243" s="2">
        <v>2</v>
      </c>
      <c r="M243" s="2">
        <v>7</v>
      </c>
      <c r="N243" s="2"/>
      <c r="O243" s="2">
        <v>0</v>
      </c>
      <c r="P243" s="2">
        <v>10800240</v>
      </c>
      <c r="R243" s="2" t="s">
        <v>6435</v>
      </c>
      <c r="S243" s="2" t="s">
        <v>6815</v>
      </c>
      <c r="T243" s="2" t="e">
        <f>VLOOKUP(C243,VorgangsAttr!$A:$B,2,FALSE)</f>
        <v>#N/A</v>
      </c>
      <c r="U243" s="2" t="str">
        <f>VLOOKUP(P243,VorgangsAttr!$A:$B,2,FALSE)</f>
        <v>Eintragung</v>
      </c>
      <c r="V243" s="2" t="e">
        <f>VLOOKUP(P243,Vorgang!C:K,7,FALSE)</f>
        <v>#N/A</v>
      </c>
      <c r="Z243">
        <v>10800240</v>
      </c>
      <c r="AA243">
        <v>10810240</v>
      </c>
    </row>
    <row r="244" spans="1:27" ht="15" customHeight="1">
      <c r="A244" s="2">
        <v>10810241</v>
      </c>
      <c r="B244" s="2"/>
      <c r="C244" s="2">
        <v>1</v>
      </c>
      <c r="D244" s="2"/>
      <c r="E244" s="2"/>
      <c r="F244" s="2">
        <v>0</v>
      </c>
      <c r="G244" s="2"/>
      <c r="H244" s="2">
        <v>0</v>
      </c>
      <c r="I244" s="2"/>
      <c r="J244" s="2"/>
      <c r="K244" s="2">
        <v>0</v>
      </c>
      <c r="L244" s="2">
        <v>2</v>
      </c>
      <c r="M244" s="2">
        <v>7</v>
      </c>
      <c r="N244" s="2"/>
      <c r="O244" s="2">
        <v>0</v>
      </c>
      <c r="P244" s="2">
        <v>10800241</v>
      </c>
      <c r="R244" s="2" t="s">
        <v>6435</v>
      </c>
      <c r="S244" s="2" t="s">
        <v>6815</v>
      </c>
      <c r="T244" s="2" t="e">
        <f>VLOOKUP(C244,VorgangsAttr!$A:$B,2,FALSE)</f>
        <v>#N/A</v>
      </c>
      <c r="U244" s="2" t="str">
        <f>VLOOKUP(P244,VorgangsAttr!$A:$B,2,FALSE)</f>
        <v>Eintragung</v>
      </c>
      <c r="V244" s="2" t="e">
        <f>VLOOKUP(P244,Vorgang!C:K,7,FALSE)</f>
        <v>#N/A</v>
      </c>
      <c r="Z244">
        <v>10800241</v>
      </c>
      <c r="AA244">
        <v>10810241</v>
      </c>
    </row>
    <row r="245" spans="1:27" ht="15" customHeight="1">
      <c r="A245" s="2">
        <v>10810242</v>
      </c>
      <c r="B245" s="2"/>
      <c r="C245" s="2">
        <v>1</v>
      </c>
      <c r="D245" s="2"/>
      <c r="E245" s="2"/>
      <c r="F245" s="2">
        <v>0</v>
      </c>
      <c r="G245" s="2"/>
      <c r="H245" s="2">
        <v>0</v>
      </c>
      <c r="I245" s="2"/>
      <c r="J245" s="2"/>
      <c r="K245" s="2">
        <v>0</v>
      </c>
      <c r="L245" s="2">
        <v>2</v>
      </c>
      <c r="M245" s="2">
        <v>7</v>
      </c>
      <c r="N245" s="2"/>
      <c r="O245" s="2">
        <v>0</v>
      </c>
      <c r="P245" s="2">
        <v>10800242</v>
      </c>
      <c r="R245" s="2" t="s">
        <v>6435</v>
      </c>
      <c r="S245" s="2" t="s">
        <v>6815</v>
      </c>
      <c r="T245" s="2" t="e">
        <f>VLOOKUP(C245,VorgangsAttr!$A:$B,2,FALSE)</f>
        <v>#N/A</v>
      </c>
      <c r="U245" s="2" t="str">
        <f>VLOOKUP(P245,VorgangsAttr!$A:$B,2,FALSE)</f>
        <v>Eintragung</v>
      </c>
      <c r="V245" s="2" t="e">
        <f>VLOOKUP(P245,Vorgang!C:K,7,FALSE)</f>
        <v>#N/A</v>
      </c>
      <c r="Z245">
        <v>10800242</v>
      </c>
      <c r="AA245">
        <v>10810242</v>
      </c>
    </row>
    <row r="246" spans="1:27" ht="15" customHeight="1">
      <c r="A246" s="2">
        <v>10810243</v>
      </c>
      <c r="B246" s="2"/>
      <c r="C246" s="2">
        <v>1</v>
      </c>
      <c r="D246" s="2"/>
      <c r="E246" s="2"/>
      <c r="F246" s="2">
        <v>0</v>
      </c>
      <c r="G246" s="2"/>
      <c r="H246" s="2">
        <v>0</v>
      </c>
      <c r="I246" s="2"/>
      <c r="J246" s="2"/>
      <c r="K246" s="2">
        <v>0</v>
      </c>
      <c r="L246" s="2">
        <v>2</v>
      </c>
      <c r="M246" s="2">
        <v>7</v>
      </c>
      <c r="N246" s="2"/>
      <c r="O246" s="2">
        <v>0</v>
      </c>
      <c r="P246" s="2">
        <v>10800243</v>
      </c>
      <c r="R246" s="2" t="s">
        <v>6435</v>
      </c>
      <c r="S246" s="2" t="s">
        <v>6815</v>
      </c>
      <c r="T246" s="2" t="e">
        <f>VLOOKUP(C246,VorgangsAttr!$A:$B,2,FALSE)</f>
        <v>#N/A</v>
      </c>
      <c r="U246" s="2" t="str">
        <f>VLOOKUP(P246,VorgangsAttr!$A:$B,2,FALSE)</f>
        <v>Eintragung</v>
      </c>
      <c r="V246" s="2" t="e">
        <f>VLOOKUP(P246,Vorgang!C:K,7,FALSE)</f>
        <v>#N/A</v>
      </c>
      <c r="Z246">
        <v>10800243</v>
      </c>
      <c r="AA246">
        <v>10810243</v>
      </c>
    </row>
    <row r="247" spans="1:27" ht="15" customHeight="1">
      <c r="A247" s="2">
        <v>10810244</v>
      </c>
      <c r="B247" s="2"/>
      <c r="C247" s="2">
        <v>1</v>
      </c>
      <c r="D247" s="2"/>
      <c r="E247" s="2"/>
      <c r="F247" s="2">
        <v>0</v>
      </c>
      <c r="G247" s="2"/>
      <c r="H247" s="2">
        <v>0</v>
      </c>
      <c r="I247" s="2"/>
      <c r="J247" s="2"/>
      <c r="K247" s="2">
        <v>0</v>
      </c>
      <c r="L247" s="2">
        <v>2</v>
      </c>
      <c r="M247" s="2">
        <v>7</v>
      </c>
      <c r="N247" s="2"/>
      <c r="O247" s="2">
        <v>0</v>
      </c>
      <c r="P247" s="2">
        <v>10800244</v>
      </c>
      <c r="R247" s="2" t="s">
        <v>6435</v>
      </c>
      <c r="S247" s="2" t="s">
        <v>6815</v>
      </c>
      <c r="T247" s="2" t="e">
        <f>VLOOKUP(C247,VorgangsAttr!$A:$B,2,FALSE)</f>
        <v>#N/A</v>
      </c>
      <c r="U247" s="2" t="str">
        <f>VLOOKUP(P247,VorgangsAttr!$A:$B,2,FALSE)</f>
        <v>Eintragung</v>
      </c>
      <c r="V247" s="2" t="e">
        <f>VLOOKUP(P247,Vorgang!C:K,7,FALSE)</f>
        <v>#N/A</v>
      </c>
      <c r="Z247">
        <v>10800244</v>
      </c>
      <c r="AA247">
        <v>10810244</v>
      </c>
    </row>
    <row r="248" spans="1:27" ht="15" customHeight="1">
      <c r="A248" s="2">
        <v>10810245</v>
      </c>
      <c r="B248" s="2"/>
      <c r="C248" s="2">
        <v>1</v>
      </c>
      <c r="D248" s="2"/>
      <c r="E248" s="2"/>
      <c r="F248" s="2">
        <v>0</v>
      </c>
      <c r="G248" s="2"/>
      <c r="H248" s="2">
        <v>0</v>
      </c>
      <c r="I248" s="2"/>
      <c r="J248" s="2"/>
      <c r="K248" s="2">
        <v>0</v>
      </c>
      <c r="L248" s="2">
        <v>2</v>
      </c>
      <c r="M248" s="2">
        <v>7</v>
      </c>
      <c r="N248" s="2"/>
      <c r="O248" s="2">
        <v>0</v>
      </c>
      <c r="P248" s="2">
        <v>10800245</v>
      </c>
      <c r="R248" s="2" t="s">
        <v>6435</v>
      </c>
      <c r="S248" s="2" t="s">
        <v>6815</v>
      </c>
      <c r="T248" s="2" t="e">
        <f>VLOOKUP(C248,VorgangsAttr!$A:$B,2,FALSE)</f>
        <v>#N/A</v>
      </c>
      <c r="U248" s="2" t="str">
        <f>VLOOKUP(P248,VorgangsAttr!$A:$B,2,FALSE)</f>
        <v>Eintragung</v>
      </c>
      <c r="V248" s="2" t="e">
        <f>VLOOKUP(P248,Vorgang!C:K,7,FALSE)</f>
        <v>#N/A</v>
      </c>
      <c r="Z248">
        <v>10800245</v>
      </c>
      <c r="AA248">
        <v>10810245</v>
      </c>
    </row>
    <row r="249" spans="1:27" ht="15" customHeight="1">
      <c r="A249" s="2">
        <v>10810246</v>
      </c>
      <c r="B249" s="2"/>
      <c r="C249" s="2">
        <v>1</v>
      </c>
      <c r="D249" s="2"/>
      <c r="E249" s="2"/>
      <c r="F249" s="2">
        <v>0</v>
      </c>
      <c r="G249" s="2"/>
      <c r="H249" s="2">
        <v>0</v>
      </c>
      <c r="I249" s="2"/>
      <c r="J249" s="2"/>
      <c r="K249" s="2">
        <v>0</v>
      </c>
      <c r="L249" s="2">
        <v>2</v>
      </c>
      <c r="M249" s="2">
        <v>7</v>
      </c>
      <c r="N249" s="2"/>
      <c r="O249" s="2">
        <v>0</v>
      </c>
      <c r="P249" s="2">
        <v>10800246</v>
      </c>
      <c r="R249" s="2" t="s">
        <v>6435</v>
      </c>
      <c r="S249" s="2" t="s">
        <v>6815</v>
      </c>
      <c r="T249" s="2" t="e">
        <f>VLOOKUP(C249,VorgangsAttr!$A:$B,2,FALSE)</f>
        <v>#N/A</v>
      </c>
      <c r="U249" s="2" t="str">
        <f>VLOOKUP(P249,VorgangsAttr!$A:$B,2,FALSE)</f>
        <v>Eintragung</v>
      </c>
      <c r="V249" s="2" t="e">
        <f>VLOOKUP(P249,Vorgang!C:K,7,FALSE)</f>
        <v>#N/A</v>
      </c>
      <c r="Z249">
        <v>10800246</v>
      </c>
      <c r="AA249">
        <v>10810246</v>
      </c>
    </row>
    <row r="250" spans="1:27" ht="15" customHeight="1">
      <c r="A250" s="2">
        <v>10810247</v>
      </c>
      <c r="B250" s="2"/>
      <c r="C250" s="2">
        <v>1</v>
      </c>
      <c r="D250" s="2"/>
      <c r="E250" s="2"/>
      <c r="F250" s="2">
        <v>0</v>
      </c>
      <c r="G250" s="2"/>
      <c r="H250" s="2">
        <v>0</v>
      </c>
      <c r="I250" s="2"/>
      <c r="J250" s="2"/>
      <c r="K250" s="2">
        <v>0</v>
      </c>
      <c r="L250" s="2">
        <v>2</v>
      </c>
      <c r="M250" s="2">
        <v>7</v>
      </c>
      <c r="N250" s="2"/>
      <c r="O250" s="2">
        <v>0</v>
      </c>
      <c r="P250" s="2">
        <v>10800247</v>
      </c>
      <c r="R250" s="2"/>
      <c r="S250" s="2" t="s">
        <v>6815</v>
      </c>
      <c r="T250" s="2" t="e">
        <f>VLOOKUP(C250,VorgangsAttr!$A:$B,2,FALSE)</f>
        <v>#N/A</v>
      </c>
      <c r="U250" s="2" t="str">
        <f>VLOOKUP(P250,VorgangsAttr!$A:$B,2,FALSE)</f>
        <v>Eintragung</v>
      </c>
      <c r="V250" s="2" t="e">
        <f>VLOOKUP(P250,Vorgang!C:K,7,FALSE)</f>
        <v>#N/A</v>
      </c>
      <c r="Z250">
        <v>10800247</v>
      </c>
      <c r="AA250">
        <v>10810247</v>
      </c>
    </row>
    <row r="251" spans="1:27" ht="15" customHeight="1">
      <c r="A251" s="2">
        <v>10810248</v>
      </c>
      <c r="B251" s="2"/>
      <c r="C251" s="2">
        <v>1</v>
      </c>
      <c r="D251" s="2"/>
      <c r="E251" s="2"/>
      <c r="F251" s="2">
        <v>0</v>
      </c>
      <c r="G251" s="2"/>
      <c r="H251" s="2">
        <v>0</v>
      </c>
      <c r="I251" s="2"/>
      <c r="J251" s="2"/>
      <c r="K251" s="2">
        <v>0</v>
      </c>
      <c r="L251" s="2">
        <v>2</v>
      </c>
      <c r="M251" s="2">
        <v>7</v>
      </c>
      <c r="N251" s="2"/>
      <c r="O251" s="2">
        <v>0</v>
      </c>
      <c r="P251" s="2">
        <v>10800248</v>
      </c>
      <c r="R251" s="2"/>
      <c r="S251" s="2" t="s">
        <v>6815</v>
      </c>
      <c r="T251" s="2" t="e">
        <f>VLOOKUP(C251,VorgangsAttr!$A:$B,2,FALSE)</f>
        <v>#N/A</v>
      </c>
      <c r="U251" s="2" t="str">
        <f>VLOOKUP(P251,VorgangsAttr!$A:$B,2,FALSE)</f>
        <v>Eintragung</v>
      </c>
      <c r="V251" s="2" t="e">
        <f>VLOOKUP(P251,Vorgang!C:K,7,FALSE)</f>
        <v>#N/A</v>
      </c>
      <c r="Z251">
        <v>10800248</v>
      </c>
      <c r="AA251">
        <v>10810248</v>
      </c>
    </row>
    <row r="252" spans="1:27" ht="15" customHeight="1">
      <c r="A252" s="2">
        <v>10810249</v>
      </c>
      <c r="B252" s="2"/>
      <c r="C252" s="2">
        <v>1</v>
      </c>
      <c r="D252" s="2"/>
      <c r="E252" s="2"/>
      <c r="F252" s="2">
        <v>0</v>
      </c>
      <c r="G252" s="2"/>
      <c r="H252" s="2">
        <v>0</v>
      </c>
      <c r="I252" s="2"/>
      <c r="J252" s="2"/>
      <c r="K252" s="2">
        <v>0</v>
      </c>
      <c r="L252" s="2">
        <v>2</v>
      </c>
      <c r="M252" s="2">
        <v>7</v>
      </c>
      <c r="N252" s="2"/>
      <c r="O252" s="2">
        <v>0</v>
      </c>
      <c r="P252" s="2">
        <v>10800249</v>
      </c>
      <c r="R252" s="2"/>
      <c r="S252" s="2" t="s">
        <v>6815</v>
      </c>
      <c r="T252" s="2" t="e">
        <f>VLOOKUP(C252,VorgangsAttr!$A:$B,2,FALSE)</f>
        <v>#N/A</v>
      </c>
      <c r="U252" s="2" t="str">
        <f>VLOOKUP(P252,VorgangsAttr!$A:$B,2,FALSE)</f>
        <v>Eintragung</v>
      </c>
      <c r="V252" s="2" t="e">
        <f>VLOOKUP(P252,Vorgang!C:K,7,FALSE)</f>
        <v>#N/A</v>
      </c>
      <c r="Z252">
        <v>10800249</v>
      </c>
      <c r="AA252">
        <v>10810249</v>
      </c>
    </row>
    <row r="253" spans="1:27" ht="15" customHeight="1">
      <c r="A253" s="2">
        <v>10810250</v>
      </c>
      <c r="B253" s="2"/>
      <c r="C253" s="2">
        <v>1</v>
      </c>
      <c r="D253" s="2"/>
      <c r="E253" s="2"/>
      <c r="F253" s="2">
        <v>0</v>
      </c>
      <c r="G253" s="2"/>
      <c r="H253" s="2">
        <v>0</v>
      </c>
      <c r="I253" s="2"/>
      <c r="J253" s="2"/>
      <c r="K253" s="2">
        <v>0</v>
      </c>
      <c r="L253" s="2">
        <v>2</v>
      </c>
      <c r="M253" s="2">
        <v>7</v>
      </c>
      <c r="N253" s="2"/>
      <c r="O253" s="2">
        <v>0</v>
      </c>
      <c r="P253" s="2">
        <v>10800250</v>
      </c>
      <c r="R253" s="2"/>
      <c r="S253" s="2" t="s">
        <v>6815</v>
      </c>
      <c r="T253" s="2" t="e">
        <f>VLOOKUP(C253,VorgangsAttr!$A:$B,2,FALSE)</f>
        <v>#N/A</v>
      </c>
      <c r="U253" s="2" t="str">
        <f>VLOOKUP(P253,VorgangsAttr!$A:$B,2,FALSE)</f>
        <v>Eintragung</v>
      </c>
      <c r="V253" s="2" t="e">
        <f>VLOOKUP(P253,Vorgang!C:K,7,FALSE)</f>
        <v>#N/A</v>
      </c>
      <c r="Z253">
        <v>10800250</v>
      </c>
      <c r="AA253">
        <v>10810250</v>
      </c>
    </row>
    <row r="254" spans="1:27" ht="15" customHeight="1">
      <c r="A254" s="2">
        <v>10810251</v>
      </c>
      <c r="B254" s="2"/>
      <c r="C254" s="2">
        <v>1</v>
      </c>
      <c r="D254" s="2"/>
      <c r="E254" s="2"/>
      <c r="F254" s="2">
        <v>0</v>
      </c>
      <c r="G254" s="2"/>
      <c r="H254" s="2">
        <v>0</v>
      </c>
      <c r="I254" s="2"/>
      <c r="J254" s="2"/>
      <c r="K254" s="2">
        <v>0</v>
      </c>
      <c r="L254" s="2">
        <v>2</v>
      </c>
      <c r="M254" s="2">
        <v>7</v>
      </c>
      <c r="N254" s="2"/>
      <c r="O254" s="2">
        <v>0</v>
      </c>
      <c r="P254" s="2">
        <v>10800251</v>
      </c>
      <c r="R254" s="2"/>
      <c r="S254" s="2" t="s">
        <v>6815</v>
      </c>
      <c r="T254" s="2" t="e">
        <f>VLOOKUP(C254,VorgangsAttr!$A:$B,2,FALSE)</f>
        <v>#N/A</v>
      </c>
      <c r="U254" s="2" t="str">
        <f>VLOOKUP(P254,VorgangsAttr!$A:$B,2,FALSE)</f>
        <v>Eintragung</v>
      </c>
      <c r="V254" s="2" t="e">
        <f>VLOOKUP(P254,Vorgang!C:K,7,FALSE)</f>
        <v>#N/A</v>
      </c>
      <c r="Z254">
        <v>10800251</v>
      </c>
      <c r="AA254">
        <v>10810251</v>
      </c>
    </row>
    <row r="255" spans="1:27" ht="15" customHeight="1">
      <c r="A255" s="2">
        <v>10810252</v>
      </c>
      <c r="B255" s="2"/>
      <c r="C255" s="2">
        <v>1</v>
      </c>
      <c r="D255" s="2"/>
      <c r="E255" s="2"/>
      <c r="F255" s="2">
        <v>0</v>
      </c>
      <c r="G255" s="2"/>
      <c r="H255" s="2">
        <v>0</v>
      </c>
      <c r="I255" s="2"/>
      <c r="J255" s="2"/>
      <c r="K255" s="2">
        <v>0</v>
      </c>
      <c r="L255" s="2">
        <v>2</v>
      </c>
      <c r="M255" s="2">
        <v>7</v>
      </c>
      <c r="N255" s="2"/>
      <c r="O255" s="2">
        <v>0</v>
      </c>
      <c r="P255" s="2">
        <v>10800252</v>
      </c>
      <c r="R255" s="2"/>
      <c r="S255" s="2" t="s">
        <v>6815</v>
      </c>
      <c r="T255" s="2" t="e">
        <f>VLOOKUP(C255,VorgangsAttr!$A:$B,2,FALSE)</f>
        <v>#N/A</v>
      </c>
      <c r="U255" s="2" t="str">
        <f>VLOOKUP(P255,VorgangsAttr!$A:$B,2,FALSE)</f>
        <v>Eintragung</v>
      </c>
      <c r="V255" s="2" t="e">
        <f>VLOOKUP(P255,Vorgang!C:K,7,FALSE)</f>
        <v>#N/A</v>
      </c>
      <c r="Z255">
        <v>10800252</v>
      </c>
      <c r="AA255">
        <v>10810252</v>
      </c>
    </row>
    <row r="256" spans="1:27" ht="15" customHeight="1">
      <c r="A256" s="2">
        <v>10810253</v>
      </c>
      <c r="B256" s="2"/>
      <c r="C256" s="2">
        <v>1</v>
      </c>
      <c r="D256" s="2"/>
      <c r="E256" s="2"/>
      <c r="F256" s="2">
        <v>0</v>
      </c>
      <c r="G256" s="2"/>
      <c r="H256" s="2">
        <v>0</v>
      </c>
      <c r="I256" s="2"/>
      <c r="J256" s="2"/>
      <c r="K256" s="2">
        <v>0</v>
      </c>
      <c r="L256" s="2">
        <v>2</v>
      </c>
      <c r="M256" s="2">
        <v>7</v>
      </c>
      <c r="N256" s="2"/>
      <c r="O256" s="2">
        <v>0</v>
      </c>
      <c r="P256" s="2">
        <v>10800253</v>
      </c>
      <c r="R256" s="2"/>
      <c r="S256" s="2" t="s">
        <v>6815</v>
      </c>
      <c r="T256" s="2" t="e">
        <f>VLOOKUP(C256,VorgangsAttr!$A:$B,2,FALSE)</f>
        <v>#N/A</v>
      </c>
      <c r="U256" s="2" t="str">
        <f>VLOOKUP(P256,VorgangsAttr!$A:$B,2,FALSE)</f>
        <v>Eintragung</v>
      </c>
      <c r="V256" s="2" t="e">
        <f>VLOOKUP(P256,Vorgang!C:K,7,FALSE)</f>
        <v>#N/A</v>
      </c>
      <c r="Z256">
        <v>10800253</v>
      </c>
      <c r="AA256">
        <v>10810253</v>
      </c>
    </row>
    <row r="257" spans="1:27" ht="15" customHeight="1">
      <c r="A257" s="2">
        <v>10810254</v>
      </c>
      <c r="B257" s="2"/>
      <c r="C257" s="2">
        <v>1</v>
      </c>
      <c r="D257" s="2"/>
      <c r="E257" s="2"/>
      <c r="F257" s="2">
        <v>0</v>
      </c>
      <c r="G257" s="2"/>
      <c r="H257" s="2">
        <v>0</v>
      </c>
      <c r="I257" s="2"/>
      <c r="J257" s="2"/>
      <c r="K257" s="2">
        <v>0</v>
      </c>
      <c r="L257" s="2">
        <v>2</v>
      </c>
      <c r="M257" s="2">
        <v>7</v>
      </c>
      <c r="N257" s="2"/>
      <c r="O257" s="2">
        <v>0</v>
      </c>
      <c r="P257" s="2">
        <v>10800254</v>
      </c>
      <c r="R257" s="2"/>
      <c r="S257" s="2" t="s">
        <v>6815</v>
      </c>
      <c r="T257" s="2" t="e">
        <f>VLOOKUP(C257,VorgangsAttr!$A:$B,2,FALSE)</f>
        <v>#N/A</v>
      </c>
      <c r="U257" s="2" t="str">
        <f>VLOOKUP(P257,VorgangsAttr!$A:$B,2,FALSE)</f>
        <v>Eintragung</v>
      </c>
      <c r="V257" s="2" t="e">
        <f>VLOOKUP(P257,Vorgang!C:K,7,FALSE)</f>
        <v>#N/A</v>
      </c>
      <c r="Z257">
        <v>10800254</v>
      </c>
      <c r="AA257">
        <v>10810254</v>
      </c>
    </row>
    <row r="258" spans="1:27" ht="15" customHeight="1">
      <c r="A258" s="2">
        <v>10810255</v>
      </c>
      <c r="B258" s="2"/>
      <c r="C258" s="2">
        <v>1</v>
      </c>
      <c r="D258" s="2"/>
      <c r="E258" s="2"/>
      <c r="F258" s="2">
        <v>0</v>
      </c>
      <c r="G258" s="2"/>
      <c r="H258" s="2">
        <v>0</v>
      </c>
      <c r="I258" s="2"/>
      <c r="J258" s="2"/>
      <c r="K258" s="2">
        <v>0</v>
      </c>
      <c r="L258" s="2">
        <v>2</v>
      </c>
      <c r="M258" s="2">
        <v>7</v>
      </c>
      <c r="N258" s="2"/>
      <c r="O258" s="2">
        <v>0</v>
      </c>
      <c r="P258" s="2">
        <v>10800255</v>
      </c>
      <c r="R258" s="2"/>
      <c r="S258" s="2" t="s">
        <v>6815</v>
      </c>
      <c r="T258" s="2" t="e">
        <f>VLOOKUP(C258,VorgangsAttr!$A:$B,2,FALSE)</f>
        <v>#N/A</v>
      </c>
      <c r="U258" s="2" t="str">
        <f>VLOOKUP(P258,VorgangsAttr!$A:$B,2,FALSE)</f>
        <v>Eintragung</v>
      </c>
      <c r="V258" s="2" t="e">
        <f>VLOOKUP(P258,Vorgang!C:K,7,FALSE)</f>
        <v>#N/A</v>
      </c>
      <c r="Z258">
        <v>10800255</v>
      </c>
      <c r="AA258">
        <v>10810255</v>
      </c>
    </row>
    <row r="259" spans="1:27" ht="15" customHeight="1">
      <c r="A259" s="2">
        <v>10810256</v>
      </c>
      <c r="B259" s="2"/>
      <c r="C259" s="2">
        <v>1</v>
      </c>
      <c r="D259" s="2"/>
      <c r="E259" s="2"/>
      <c r="F259" s="2">
        <v>0</v>
      </c>
      <c r="G259" s="2"/>
      <c r="H259" s="2">
        <v>0</v>
      </c>
      <c r="I259" s="2"/>
      <c r="J259" s="2"/>
      <c r="K259" s="2">
        <v>0</v>
      </c>
      <c r="L259" s="2">
        <v>2</v>
      </c>
      <c r="M259" s="2">
        <v>7</v>
      </c>
      <c r="N259" s="2"/>
      <c r="O259" s="2">
        <v>0</v>
      </c>
      <c r="P259" s="2">
        <v>10800256</v>
      </c>
      <c r="R259" s="2"/>
      <c r="S259" s="2" t="s">
        <v>6815</v>
      </c>
      <c r="T259" s="2" t="e">
        <f>VLOOKUP(C259,VorgangsAttr!$A:$B,2,FALSE)</f>
        <v>#N/A</v>
      </c>
      <c r="U259" s="2" t="str">
        <f>VLOOKUP(P259,VorgangsAttr!$A:$B,2,FALSE)</f>
        <v>Eintragung</v>
      </c>
      <c r="V259" s="2" t="e">
        <f>VLOOKUP(P259,Vorgang!C:K,7,FALSE)</f>
        <v>#N/A</v>
      </c>
      <c r="Z259">
        <v>10800256</v>
      </c>
      <c r="AA259">
        <v>10810256</v>
      </c>
    </row>
    <row r="260" spans="1:27" ht="15" customHeight="1">
      <c r="A260" s="2">
        <v>10810257</v>
      </c>
      <c r="B260" s="2"/>
      <c r="C260" s="2">
        <v>1</v>
      </c>
      <c r="D260" s="2"/>
      <c r="E260" s="2"/>
      <c r="F260" s="2">
        <v>0</v>
      </c>
      <c r="G260" s="2"/>
      <c r="H260" s="2">
        <v>0</v>
      </c>
      <c r="I260" s="2"/>
      <c r="J260" s="2"/>
      <c r="K260" s="2">
        <v>0</v>
      </c>
      <c r="L260" s="2">
        <v>2</v>
      </c>
      <c r="M260" s="2">
        <v>7</v>
      </c>
      <c r="N260" s="2"/>
      <c r="O260" s="2">
        <v>0</v>
      </c>
      <c r="P260" s="2">
        <v>10800257</v>
      </c>
      <c r="R260" s="2"/>
      <c r="S260" s="2" t="s">
        <v>6815</v>
      </c>
      <c r="T260" s="2" t="e">
        <f>VLOOKUP(C260,VorgangsAttr!$A:$B,2,FALSE)</f>
        <v>#N/A</v>
      </c>
      <c r="U260" s="2" t="str">
        <f>VLOOKUP(P260,VorgangsAttr!$A:$B,2,FALSE)</f>
        <v>Eintragung</v>
      </c>
      <c r="V260" s="2" t="e">
        <f>VLOOKUP(P260,Vorgang!C:K,7,FALSE)</f>
        <v>#N/A</v>
      </c>
      <c r="Z260">
        <v>10800257</v>
      </c>
      <c r="AA260">
        <v>10810257</v>
      </c>
    </row>
    <row r="261" spans="1:27" ht="15" customHeight="1">
      <c r="A261" s="2">
        <v>10810258</v>
      </c>
      <c r="B261" s="2"/>
      <c r="C261" s="2">
        <v>1</v>
      </c>
      <c r="D261" s="2"/>
      <c r="E261" s="2"/>
      <c r="F261" s="2">
        <v>0</v>
      </c>
      <c r="G261" s="2"/>
      <c r="H261" s="2">
        <v>0</v>
      </c>
      <c r="I261" s="2"/>
      <c r="J261" s="2"/>
      <c r="K261" s="2">
        <v>0</v>
      </c>
      <c r="L261" s="2">
        <v>2</v>
      </c>
      <c r="M261" s="2">
        <v>7</v>
      </c>
      <c r="N261" s="2"/>
      <c r="O261" s="2">
        <v>0</v>
      </c>
      <c r="P261" s="2">
        <v>10800258</v>
      </c>
      <c r="R261" s="2"/>
      <c r="S261" s="2" t="s">
        <v>6815</v>
      </c>
      <c r="T261" s="2" t="e">
        <f>VLOOKUP(C261,VorgangsAttr!$A:$B,2,FALSE)</f>
        <v>#N/A</v>
      </c>
      <c r="U261" s="2" t="str">
        <f>VLOOKUP(P261,VorgangsAttr!$A:$B,2,FALSE)</f>
        <v>Eintragung</v>
      </c>
      <c r="V261" s="2" t="e">
        <f>VLOOKUP(P261,Vorgang!C:K,7,FALSE)</f>
        <v>#N/A</v>
      </c>
      <c r="Z261">
        <v>10800258</v>
      </c>
      <c r="AA261">
        <v>10810258</v>
      </c>
    </row>
    <row r="262" spans="1:27" ht="15" customHeight="1">
      <c r="A262" s="2">
        <v>10810259</v>
      </c>
      <c r="B262" s="2"/>
      <c r="C262" s="2">
        <v>1</v>
      </c>
      <c r="D262" s="2"/>
      <c r="E262" s="2"/>
      <c r="F262" s="2">
        <v>0</v>
      </c>
      <c r="G262" s="2"/>
      <c r="H262" s="2">
        <v>0</v>
      </c>
      <c r="I262" s="2"/>
      <c r="J262" s="2"/>
      <c r="K262" s="2">
        <v>0</v>
      </c>
      <c r="L262" s="2">
        <v>2</v>
      </c>
      <c r="M262" s="2">
        <v>7</v>
      </c>
      <c r="N262" s="2"/>
      <c r="O262" s="2">
        <v>0</v>
      </c>
      <c r="P262" s="2">
        <v>10800259</v>
      </c>
      <c r="R262" s="2"/>
      <c r="S262" s="2" t="s">
        <v>6815</v>
      </c>
      <c r="T262" s="2" t="e">
        <f>VLOOKUP(C262,VorgangsAttr!$A:$B,2,FALSE)</f>
        <v>#N/A</v>
      </c>
      <c r="U262" s="2" t="str">
        <f>VLOOKUP(P262,VorgangsAttr!$A:$B,2,FALSE)</f>
        <v>Eintragung</v>
      </c>
      <c r="V262" s="2" t="e">
        <f>VLOOKUP(P262,Vorgang!C:K,7,FALSE)</f>
        <v>#N/A</v>
      </c>
      <c r="Z262">
        <v>10800259</v>
      </c>
      <c r="AA262">
        <v>10810259</v>
      </c>
    </row>
    <row r="263" spans="1:27" ht="15" customHeight="1">
      <c r="A263" s="2">
        <v>10810260</v>
      </c>
      <c r="B263" s="2"/>
      <c r="C263" s="2">
        <v>1</v>
      </c>
      <c r="D263" s="2"/>
      <c r="E263" s="2"/>
      <c r="F263" s="2">
        <v>0</v>
      </c>
      <c r="G263" s="2"/>
      <c r="H263" s="2">
        <v>0</v>
      </c>
      <c r="I263" s="2"/>
      <c r="J263" s="2"/>
      <c r="K263" s="2">
        <v>0</v>
      </c>
      <c r="L263" s="2">
        <v>2</v>
      </c>
      <c r="M263" s="2">
        <v>7</v>
      </c>
      <c r="N263" s="2"/>
      <c r="O263" s="2">
        <v>0</v>
      </c>
      <c r="P263" s="2">
        <v>10800260</v>
      </c>
      <c r="R263" s="2"/>
      <c r="S263" s="2" t="s">
        <v>6815</v>
      </c>
      <c r="T263" s="2" t="e">
        <f>VLOOKUP(C263,VorgangsAttr!$A:$B,2,FALSE)</f>
        <v>#N/A</v>
      </c>
      <c r="U263" s="2" t="str">
        <f>VLOOKUP(P263,VorgangsAttr!$A:$B,2,FALSE)</f>
        <v>Eintragung</v>
      </c>
      <c r="V263" s="2" t="e">
        <f>VLOOKUP(P263,Vorgang!C:K,7,FALSE)</f>
        <v>#N/A</v>
      </c>
      <c r="Z263">
        <v>10800260</v>
      </c>
      <c r="AA263">
        <v>10810260</v>
      </c>
    </row>
    <row r="264" spans="1:27" ht="15" customHeight="1">
      <c r="A264" s="2">
        <v>10810261</v>
      </c>
      <c r="B264" s="2"/>
      <c r="C264" s="2">
        <v>1</v>
      </c>
      <c r="D264" s="2"/>
      <c r="E264" s="2"/>
      <c r="F264" s="2">
        <v>0</v>
      </c>
      <c r="G264" s="2"/>
      <c r="H264" s="2">
        <v>0</v>
      </c>
      <c r="I264" s="2"/>
      <c r="J264" s="2"/>
      <c r="K264" s="2">
        <v>0</v>
      </c>
      <c r="L264" s="2">
        <v>2</v>
      </c>
      <c r="M264" s="2">
        <v>7</v>
      </c>
      <c r="N264" s="2"/>
      <c r="O264" s="2">
        <v>0</v>
      </c>
      <c r="P264" s="2">
        <v>10800261</v>
      </c>
      <c r="R264" s="2"/>
      <c r="S264" s="2" t="s">
        <v>6815</v>
      </c>
      <c r="T264" s="2" t="e">
        <f>VLOOKUP(C264,VorgangsAttr!$A:$B,2,FALSE)</f>
        <v>#N/A</v>
      </c>
      <c r="U264" s="2" t="str">
        <f>VLOOKUP(P264,VorgangsAttr!$A:$B,2,FALSE)</f>
        <v>Eintragung</v>
      </c>
      <c r="V264" s="2" t="e">
        <f>VLOOKUP(P264,Vorgang!C:K,7,FALSE)</f>
        <v>#N/A</v>
      </c>
      <c r="Z264">
        <v>10800261</v>
      </c>
      <c r="AA264">
        <v>10810261</v>
      </c>
    </row>
    <row r="265" spans="1:27" ht="15" customHeight="1">
      <c r="A265" s="2">
        <v>10810262</v>
      </c>
      <c r="B265" s="2"/>
      <c r="C265" s="2">
        <v>1</v>
      </c>
      <c r="D265" s="2"/>
      <c r="E265" s="2"/>
      <c r="F265" s="2">
        <v>0</v>
      </c>
      <c r="G265" s="2"/>
      <c r="H265" s="2">
        <v>0</v>
      </c>
      <c r="I265" s="2"/>
      <c r="J265" s="2"/>
      <c r="K265" s="2">
        <v>0</v>
      </c>
      <c r="L265" s="2">
        <v>2</v>
      </c>
      <c r="M265" s="2">
        <v>7</v>
      </c>
      <c r="N265" s="2"/>
      <c r="O265" s="2">
        <v>1</v>
      </c>
      <c r="P265" s="2">
        <v>10800262</v>
      </c>
      <c r="R265" s="2" t="s">
        <v>6816</v>
      </c>
      <c r="S265" s="2" t="s">
        <v>6815</v>
      </c>
      <c r="T265" s="2" t="e">
        <f>VLOOKUP(C265,VorgangsAttr!$A:$B,2,FALSE)</f>
        <v>#N/A</v>
      </c>
      <c r="U265" s="2" t="str">
        <f>VLOOKUP(P265,VorgangsAttr!$A:$B,2,FALSE)</f>
        <v>Eintragung</v>
      </c>
      <c r="V265" s="2" t="e">
        <f>VLOOKUP(P265,Vorgang!C:K,7,FALSE)</f>
        <v>#N/A</v>
      </c>
      <c r="Z265">
        <v>10800262</v>
      </c>
      <c r="AA265">
        <v>10810262</v>
      </c>
    </row>
    <row r="266" spans="1:27" ht="15" customHeight="1">
      <c r="A266" s="2">
        <v>10810263</v>
      </c>
      <c r="B266" s="2"/>
      <c r="C266" s="2">
        <v>1</v>
      </c>
      <c r="D266" s="2"/>
      <c r="E266" s="2"/>
      <c r="F266" s="2">
        <v>0</v>
      </c>
      <c r="G266" s="2"/>
      <c r="H266" s="2">
        <v>0</v>
      </c>
      <c r="I266" s="2"/>
      <c r="J266" s="2"/>
      <c r="K266" s="2">
        <v>0</v>
      </c>
      <c r="L266" s="2">
        <v>2</v>
      </c>
      <c r="M266" s="2">
        <v>7</v>
      </c>
      <c r="N266" s="2"/>
      <c r="O266" s="2">
        <v>1</v>
      </c>
      <c r="P266" s="2">
        <v>10800263</v>
      </c>
      <c r="R266" s="2" t="s">
        <v>6817</v>
      </c>
      <c r="S266" s="2" t="s">
        <v>6815</v>
      </c>
      <c r="T266" s="2" t="e">
        <f>VLOOKUP(C266,VorgangsAttr!$A:$B,2,FALSE)</f>
        <v>#N/A</v>
      </c>
      <c r="U266" s="2" t="str">
        <f>VLOOKUP(P266,VorgangsAttr!$A:$B,2,FALSE)</f>
        <v>Eintragung</v>
      </c>
      <c r="V266" s="2" t="e">
        <f>VLOOKUP(P266,Vorgang!C:K,7,FALSE)</f>
        <v>#N/A</v>
      </c>
      <c r="Z266">
        <v>10800263</v>
      </c>
      <c r="AA266">
        <v>10810263</v>
      </c>
    </row>
    <row r="267" spans="1:27" ht="15" customHeight="1">
      <c r="A267" s="2">
        <v>10810264</v>
      </c>
      <c r="B267" s="2"/>
      <c r="C267" s="2">
        <v>1</v>
      </c>
      <c r="D267" s="2"/>
      <c r="E267" s="2"/>
      <c r="F267" s="2">
        <v>0</v>
      </c>
      <c r="G267" s="2"/>
      <c r="H267" s="2">
        <v>0</v>
      </c>
      <c r="I267" s="2"/>
      <c r="J267" s="2"/>
      <c r="K267" s="2">
        <v>0</v>
      </c>
      <c r="L267" s="2">
        <v>2</v>
      </c>
      <c r="M267" s="2">
        <v>7</v>
      </c>
      <c r="N267" s="2"/>
      <c r="O267" s="2">
        <v>0</v>
      </c>
      <c r="P267" s="2">
        <v>10800264</v>
      </c>
      <c r="R267" s="2" t="s">
        <v>456</v>
      </c>
      <c r="S267" s="2" t="s">
        <v>6815</v>
      </c>
      <c r="T267" s="2" t="e">
        <f>VLOOKUP(C267,VorgangsAttr!$A:$B,2,FALSE)</f>
        <v>#N/A</v>
      </c>
      <c r="U267" s="2" t="str">
        <f>VLOOKUP(P267,VorgangsAttr!$A:$B,2,FALSE)</f>
        <v>Eintragung</v>
      </c>
      <c r="V267" s="2" t="e">
        <f>VLOOKUP(P267,Vorgang!C:K,7,FALSE)</f>
        <v>#N/A</v>
      </c>
      <c r="Z267">
        <v>10800264</v>
      </c>
      <c r="AA267">
        <v>10810264</v>
      </c>
    </row>
    <row r="268" spans="1:27" ht="15" customHeight="1">
      <c r="A268" s="2">
        <v>10810265</v>
      </c>
      <c r="B268" s="2"/>
      <c r="C268" s="2">
        <v>1</v>
      </c>
      <c r="D268" s="2"/>
      <c r="E268" s="2"/>
      <c r="F268" s="2">
        <v>0</v>
      </c>
      <c r="G268" s="2"/>
      <c r="H268" s="2">
        <v>0</v>
      </c>
      <c r="I268" s="2"/>
      <c r="J268" s="2"/>
      <c r="K268" s="2">
        <v>0</v>
      </c>
      <c r="L268" s="2">
        <v>1</v>
      </c>
      <c r="M268" s="2">
        <v>7</v>
      </c>
      <c r="N268" s="2"/>
      <c r="O268" s="2">
        <v>0</v>
      </c>
      <c r="P268" s="2">
        <v>10800265</v>
      </c>
      <c r="R268" s="2" t="s">
        <v>457</v>
      </c>
      <c r="S268" s="2" t="s">
        <v>6815</v>
      </c>
      <c r="T268" s="2" t="e">
        <f>VLOOKUP(C268,VorgangsAttr!$A:$B,2,FALSE)</f>
        <v>#N/A</v>
      </c>
      <c r="U268" s="2" t="str">
        <f>VLOOKUP(P268,VorgangsAttr!$A:$B,2,FALSE)</f>
        <v>Eintragung</v>
      </c>
      <c r="V268" s="2" t="e">
        <f>VLOOKUP(P268,Vorgang!C:K,7,FALSE)</f>
        <v>#N/A</v>
      </c>
      <c r="Z268">
        <v>10800265</v>
      </c>
      <c r="AA268">
        <v>10810265</v>
      </c>
    </row>
    <row r="269" spans="1:27" ht="15" customHeight="1">
      <c r="A269" s="2">
        <v>10810266</v>
      </c>
      <c r="B269" s="2"/>
      <c r="C269" s="2">
        <v>1</v>
      </c>
      <c r="D269" s="2"/>
      <c r="E269" s="2"/>
      <c r="F269" s="2">
        <v>0</v>
      </c>
      <c r="G269" s="2"/>
      <c r="H269" s="2">
        <v>0</v>
      </c>
      <c r="I269" s="2"/>
      <c r="J269" s="2"/>
      <c r="K269" s="2">
        <v>0</v>
      </c>
      <c r="L269" s="2">
        <v>4</v>
      </c>
      <c r="M269" s="2">
        <v>7</v>
      </c>
      <c r="N269" s="2"/>
      <c r="O269" s="2">
        <v>0</v>
      </c>
      <c r="P269" s="2">
        <v>10800266</v>
      </c>
      <c r="R269" s="2" t="s">
        <v>458</v>
      </c>
      <c r="S269" s="2" t="s">
        <v>6815</v>
      </c>
      <c r="T269" s="2" t="e">
        <f>VLOOKUP(C269,VorgangsAttr!$A:$B,2,FALSE)</f>
        <v>#N/A</v>
      </c>
      <c r="U269" s="2" t="str">
        <f>VLOOKUP(P269,VorgangsAttr!$A:$B,2,FALSE)</f>
        <v>Eintragung</v>
      </c>
      <c r="V269" s="2" t="e">
        <f>VLOOKUP(P269,Vorgang!C:K,7,FALSE)</f>
        <v>#N/A</v>
      </c>
      <c r="Z269">
        <v>10800266</v>
      </c>
      <c r="AA269">
        <v>10810266</v>
      </c>
    </row>
    <row r="270" spans="1:27" ht="15" customHeight="1">
      <c r="A270" s="2">
        <v>10810267</v>
      </c>
      <c r="B270" s="2"/>
      <c r="C270" s="2">
        <v>1</v>
      </c>
      <c r="D270" s="2"/>
      <c r="E270" s="2"/>
      <c r="F270" s="2">
        <v>0</v>
      </c>
      <c r="G270" s="2"/>
      <c r="H270" s="2">
        <v>0</v>
      </c>
      <c r="I270" s="2"/>
      <c r="J270" s="2"/>
      <c r="K270" s="2">
        <v>0</v>
      </c>
      <c r="L270" s="2">
        <v>2</v>
      </c>
      <c r="M270" s="2">
        <v>7</v>
      </c>
      <c r="N270" s="2"/>
      <c r="O270" s="2">
        <v>0</v>
      </c>
      <c r="P270" s="2">
        <v>10800267</v>
      </c>
      <c r="R270" s="2" t="s">
        <v>459</v>
      </c>
      <c r="S270" s="2" t="s">
        <v>6815</v>
      </c>
      <c r="T270" s="2" t="e">
        <f>VLOOKUP(C270,VorgangsAttr!$A:$B,2,FALSE)</f>
        <v>#N/A</v>
      </c>
      <c r="U270" s="2" t="str">
        <f>VLOOKUP(P270,VorgangsAttr!$A:$B,2,FALSE)</f>
        <v>Eintragung</v>
      </c>
      <c r="V270" s="2" t="e">
        <f>VLOOKUP(P270,Vorgang!C:K,7,FALSE)</f>
        <v>#N/A</v>
      </c>
      <c r="Z270">
        <v>10800267</v>
      </c>
      <c r="AA270">
        <v>10810267</v>
      </c>
    </row>
    <row r="271" spans="1:27" ht="15" customHeight="1">
      <c r="A271" s="2">
        <v>10810268</v>
      </c>
      <c r="B271" s="2"/>
      <c r="C271" s="2">
        <v>1</v>
      </c>
      <c r="D271" s="2"/>
      <c r="E271" s="2"/>
      <c r="F271" s="2">
        <v>0</v>
      </c>
      <c r="G271" s="2"/>
      <c r="H271" s="2">
        <v>0</v>
      </c>
      <c r="I271" s="2"/>
      <c r="J271" s="2"/>
      <c r="K271" s="2">
        <v>0</v>
      </c>
      <c r="L271" s="2">
        <v>2</v>
      </c>
      <c r="M271" s="2">
        <v>7</v>
      </c>
      <c r="N271" s="2"/>
      <c r="O271" s="2">
        <v>0</v>
      </c>
      <c r="P271" s="2">
        <v>10800268</v>
      </c>
      <c r="R271" s="2" t="s">
        <v>460</v>
      </c>
      <c r="S271" s="2" t="s">
        <v>6815</v>
      </c>
      <c r="T271" s="2" t="e">
        <f>VLOOKUP(C271,VorgangsAttr!$A:$B,2,FALSE)</f>
        <v>#N/A</v>
      </c>
      <c r="U271" s="2" t="str">
        <f>VLOOKUP(P271,VorgangsAttr!$A:$B,2,FALSE)</f>
        <v>Eintragung</v>
      </c>
      <c r="V271" s="2" t="e">
        <f>VLOOKUP(P271,Vorgang!C:K,7,FALSE)</f>
        <v>#N/A</v>
      </c>
      <c r="Z271">
        <v>10800268</v>
      </c>
      <c r="AA271">
        <v>10810268</v>
      </c>
    </row>
    <row r="272" spans="1:27" ht="15" customHeight="1">
      <c r="A272" s="2">
        <v>10810269</v>
      </c>
      <c r="B272" s="2"/>
      <c r="C272" s="2">
        <v>1</v>
      </c>
      <c r="D272" s="2"/>
      <c r="E272" s="2"/>
      <c r="F272" s="2">
        <v>0</v>
      </c>
      <c r="G272" s="2"/>
      <c r="H272" s="2">
        <v>0</v>
      </c>
      <c r="I272" s="2"/>
      <c r="J272" s="2"/>
      <c r="K272" s="2">
        <v>0</v>
      </c>
      <c r="L272" s="2">
        <v>4</v>
      </c>
      <c r="M272" s="2">
        <v>7</v>
      </c>
      <c r="N272" s="2"/>
      <c r="O272" s="2">
        <v>0</v>
      </c>
      <c r="P272" s="2">
        <v>10800269</v>
      </c>
      <c r="R272" s="2" t="s">
        <v>4063</v>
      </c>
      <c r="S272" s="2" t="s">
        <v>6815</v>
      </c>
      <c r="T272" s="2" t="e">
        <f>VLOOKUP(C272,VorgangsAttr!$A:$B,2,FALSE)</f>
        <v>#N/A</v>
      </c>
      <c r="U272" s="2" t="str">
        <f>VLOOKUP(P272,VorgangsAttr!$A:$B,2,FALSE)</f>
        <v>Eintragung</v>
      </c>
      <c r="V272" s="2" t="e">
        <f>VLOOKUP(P272,Vorgang!C:K,7,FALSE)</f>
        <v>#N/A</v>
      </c>
      <c r="Z272">
        <v>10800269</v>
      </c>
      <c r="AA272">
        <v>10810269</v>
      </c>
    </row>
    <row r="273" spans="1:27" ht="15" customHeight="1">
      <c r="A273" s="2">
        <v>10810270</v>
      </c>
      <c r="B273" s="2"/>
      <c r="C273" s="2">
        <v>1</v>
      </c>
      <c r="D273" s="2"/>
      <c r="E273" s="2"/>
      <c r="F273" s="2">
        <v>0</v>
      </c>
      <c r="G273" s="2"/>
      <c r="H273" s="2">
        <v>0</v>
      </c>
      <c r="I273" s="2"/>
      <c r="J273" s="2"/>
      <c r="K273" s="2">
        <v>0</v>
      </c>
      <c r="L273" s="2">
        <v>2</v>
      </c>
      <c r="M273" s="2">
        <v>7</v>
      </c>
      <c r="N273" s="2"/>
      <c r="O273" s="2">
        <v>0</v>
      </c>
      <c r="P273" s="2">
        <v>10800270</v>
      </c>
      <c r="R273" s="2" t="s">
        <v>6474</v>
      </c>
      <c r="S273" s="2" t="s">
        <v>6815</v>
      </c>
      <c r="T273" s="2" t="e">
        <f>VLOOKUP(C273,VorgangsAttr!$A:$B,2,FALSE)</f>
        <v>#N/A</v>
      </c>
      <c r="U273" s="2" t="str">
        <f>VLOOKUP(P273,VorgangsAttr!$A:$B,2,FALSE)</f>
        <v>Eintragung</v>
      </c>
      <c r="V273" s="2" t="e">
        <f>VLOOKUP(P273,Vorgang!C:K,7,FALSE)</f>
        <v>#N/A</v>
      </c>
      <c r="Z273">
        <v>10800270</v>
      </c>
      <c r="AA273">
        <v>10810270</v>
      </c>
    </row>
    <row r="274" spans="1:27" ht="15" customHeight="1">
      <c r="A274" s="2">
        <v>10810271</v>
      </c>
      <c r="B274" s="2"/>
      <c r="C274" s="2">
        <v>1</v>
      </c>
      <c r="D274" s="2"/>
      <c r="E274" s="2"/>
      <c r="F274" s="2">
        <v>0</v>
      </c>
      <c r="G274" s="2"/>
      <c r="H274" s="2">
        <v>0</v>
      </c>
      <c r="I274" s="2"/>
      <c r="J274" s="2"/>
      <c r="K274" s="2">
        <v>0</v>
      </c>
      <c r="L274" s="2">
        <v>4</v>
      </c>
      <c r="M274" s="2">
        <v>7</v>
      </c>
      <c r="N274" s="2"/>
      <c r="O274" s="2">
        <v>0</v>
      </c>
      <c r="P274" s="2">
        <v>10800271</v>
      </c>
      <c r="R274" s="2" t="s">
        <v>6474</v>
      </c>
      <c r="S274" s="2" t="s">
        <v>6815</v>
      </c>
      <c r="T274" s="2" t="e">
        <f>VLOOKUP(C274,VorgangsAttr!$A:$B,2,FALSE)</f>
        <v>#N/A</v>
      </c>
      <c r="U274" s="2" t="str">
        <f>VLOOKUP(P274,VorgangsAttr!$A:$B,2,FALSE)</f>
        <v>Eintragung</v>
      </c>
      <c r="V274" s="2" t="e">
        <f>VLOOKUP(P274,Vorgang!C:K,7,FALSE)</f>
        <v>#N/A</v>
      </c>
      <c r="Z274">
        <v>10800271</v>
      </c>
      <c r="AA274">
        <v>10810271</v>
      </c>
    </row>
    <row r="275" spans="1:27" ht="15" customHeight="1">
      <c r="A275" s="2">
        <v>10810272</v>
      </c>
      <c r="B275" s="2"/>
      <c r="C275" s="2">
        <v>1</v>
      </c>
      <c r="D275" s="2"/>
      <c r="E275" s="2"/>
      <c r="F275" s="2">
        <v>0</v>
      </c>
      <c r="G275" s="2"/>
      <c r="H275" s="2">
        <v>0</v>
      </c>
      <c r="I275" s="2"/>
      <c r="J275" s="2"/>
      <c r="K275" s="2">
        <v>0</v>
      </c>
      <c r="L275" s="2">
        <v>2</v>
      </c>
      <c r="M275" s="2">
        <v>7</v>
      </c>
      <c r="N275" s="2"/>
      <c r="O275" s="2">
        <v>0</v>
      </c>
      <c r="P275" s="2">
        <v>10800272</v>
      </c>
      <c r="R275" s="2" t="s">
        <v>479</v>
      </c>
      <c r="S275" s="2" t="s">
        <v>6815</v>
      </c>
      <c r="T275" s="2" t="e">
        <f>VLOOKUP(C275,VorgangsAttr!$A:$B,2,FALSE)</f>
        <v>#N/A</v>
      </c>
      <c r="U275" s="2" t="str">
        <f>VLOOKUP(P275,VorgangsAttr!$A:$B,2,FALSE)</f>
        <v>Eintragung</v>
      </c>
      <c r="V275" s="2" t="e">
        <f>VLOOKUP(P275,Vorgang!C:K,7,FALSE)</f>
        <v>#N/A</v>
      </c>
      <c r="Z275">
        <v>10800272</v>
      </c>
      <c r="AA275">
        <v>10810272</v>
      </c>
    </row>
    <row r="276" spans="1:27" ht="15" customHeight="1">
      <c r="A276" s="2">
        <v>10810273</v>
      </c>
      <c r="B276" s="2"/>
      <c r="C276" s="2">
        <v>1</v>
      </c>
      <c r="D276" s="2"/>
      <c r="E276" s="2"/>
      <c r="F276" s="2">
        <v>0</v>
      </c>
      <c r="G276" s="2"/>
      <c r="H276" s="2">
        <v>0</v>
      </c>
      <c r="I276" s="2"/>
      <c r="J276" s="2"/>
      <c r="K276" s="2">
        <v>0</v>
      </c>
      <c r="L276" s="2">
        <v>2</v>
      </c>
      <c r="M276" s="2">
        <v>7</v>
      </c>
      <c r="N276" s="2"/>
      <c r="O276" s="2">
        <v>0</v>
      </c>
      <c r="P276" s="2">
        <v>10800273</v>
      </c>
      <c r="R276" s="2" t="s">
        <v>479</v>
      </c>
      <c r="S276" s="2" t="s">
        <v>6815</v>
      </c>
      <c r="T276" s="2" t="e">
        <f>VLOOKUP(C276,VorgangsAttr!$A:$B,2,FALSE)</f>
        <v>#N/A</v>
      </c>
      <c r="U276" s="2" t="str">
        <f>VLOOKUP(P276,VorgangsAttr!$A:$B,2,FALSE)</f>
        <v>Eintragung</v>
      </c>
      <c r="V276" s="2" t="e">
        <f>VLOOKUP(P276,Vorgang!C:K,7,FALSE)</f>
        <v>#N/A</v>
      </c>
      <c r="Z276">
        <v>10800273</v>
      </c>
      <c r="AA276">
        <v>10810273</v>
      </c>
    </row>
    <row r="277" spans="1:27" ht="15" customHeight="1">
      <c r="A277" s="2">
        <v>10810274</v>
      </c>
      <c r="B277" s="2"/>
      <c r="C277" s="2">
        <v>1</v>
      </c>
      <c r="D277" s="2"/>
      <c r="E277" s="2"/>
      <c r="F277" s="2">
        <v>0</v>
      </c>
      <c r="G277" s="2"/>
      <c r="H277" s="2">
        <v>0</v>
      </c>
      <c r="I277" s="2"/>
      <c r="J277" s="2"/>
      <c r="K277" s="2">
        <v>0</v>
      </c>
      <c r="L277" s="2">
        <v>2</v>
      </c>
      <c r="M277" s="2">
        <v>7</v>
      </c>
      <c r="N277" s="2"/>
      <c r="O277" s="2">
        <v>0</v>
      </c>
      <c r="P277" s="2">
        <v>10800274</v>
      </c>
      <c r="R277" s="2"/>
      <c r="S277" s="2" t="s">
        <v>6815</v>
      </c>
      <c r="T277" s="2" t="e">
        <f>VLOOKUP(C277,VorgangsAttr!$A:$B,2,FALSE)</f>
        <v>#N/A</v>
      </c>
      <c r="U277" s="2" t="str">
        <f>VLOOKUP(P277,VorgangsAttr!$A:$B,2,FALSE)</f>
        <v>Eintragung</v>
      </c>
      <c r="V277" s="2" t="e">
        <f>VLOOKUP(P277,Vorgang!C:K,7,FALSE)</f>
        <v>#N/A</v>
      </c>
      <c r="Z277">
        <v>10800274</v>
      </c>
      <c r="AA277">
        <v>10810274</v>
      </c>
    </row>
    <row r="278" spans="1:27" ht="15" customHeight="1">
      <c r="A278" s="2">
        <v>10810275</v>
      </c>
      <c r="B278" s="2"/>
      <c r="C278" s="2">
        <v>1</v>
      </c>
      <c r="D278" s="2"/>
      <c r="E278" s="2"/>
      <c r="F278" s="2">
        <v>0</v>
      </c>
      <c r="G278" s="2"/>
      <c r="H278" s="2">
        <v>0</v>
      </c>
      <c r="I278" s="2"/>
      <c r="J278" s="2"/>
      <c r="K278" s="2">
        <v>0</v>
      </c>
      <c r="L278" s="2">
        <v>2</v>
      </c>
      <c r="M278" s="2">
        <v>7</v>
      </c>
      <c r="N278" s="2"/>
      <c r="O278" s="2">
        <v>0</v>
      </c>
      <c r="P278" s="2">
        <v>10800275</v>
      </c>
      <c r="R278" s="2"/>
      <c r="S278" s="2" t="s">
        <v>6815</v>
      </c>
      <c r="T278" s="2" t="e">
        <f>VLOOKUP(C278,VorgangsAttr!$A:$B,2,FALSE)</f>
        <v>#N/A</v>
      </c>
      <c r="U278" s="2" t="str">
        <f>VLOOKUP(P278,VorgangsAttr!$A:$B,2,FALSE)</f>
        <v>Eintragung</v>
      </c>
      <c r="V278" s="2" t="e">
        <f>VLOOKUP(P278,Vorgang!C:K,7,FALSE)</f>
        <v>#N/A</v>
      </c>
      <c r="Z278">
        <v>10800275</v>
      </c>
      <c r="AA278">
        <v>10810275</v>
      </c>
    </row>
    <row r="279" spans="1:27" ht="15" customHeight="1">
      <c r="A279" s="2">
        <v>10810276</v>
      </c>
      <c r="B279" s="2"/>
      <c r="C279" s="2">
        <v>1</v>
      </c>
      <c r="D279" s="2"/>
      <c r="E279" s="2"/>
      <c r="F279" s="2">
        <v>0</v>
      </c>
      <c r="G279" s="2"/>
      <c r="H279" s="2">
        <v>0</v>
      </c>
      <c r="I279" s="2"/>
      <c r="J279" s="2"/>
      <c r="K279" s="2">
        <v>0</v>
      </c>
      <c r="L279" s="2">
        <v>2</v>
      </c>
      <c r="M279" s="2">
        <v>7</v>
      </c>
      <c r="N279" s="2"/>
      <c r="O279" s="2">
        <v>0</v>
      </c>
      <c r="P279" s="2">
        <v>10800276</v>
      </c>
      <c r="R279" s="2"/>
      <c r="S279" s="2" t="s">
        <v>6815</v>
      </c>
      <c r="T279" s="2" t="e">
        <f>VLOOKUP(C279,VorgangsAttr!$A:$B,2,FALSE)</f>
        <v>#N/A</v>
      </c>
      <c r="U279" s="2" t="str">
        <f>VLOOKUP(P279,VorgangsAttr!$A:$B,2,FALSE)</f>
        <v>Eintragung</v>
      </c>
      <c r="V279" s="2" t="e">
        <f>VLOOKUP(P279,Vorgang!C:K,7,FALSE)</f>
        <v>#N/A</v>
      </c>
      <c r="Z279">
        <v>10800276</v>
      </c>
      <c r="AA279">
        <v>10810276</v>
      </c>
    </row>
    <row r="280" spans="1:27" ht="15" customHeight="1">
      <c r="A280" s="2">
        <v>10810277</v>
      </c>
      <c r="B280" s="2"/>
      <c r="C280" s="2">
        <v>1</v>
      </c>
      <c r="D280" s="2"/>
      <c r="E280" s="2"/>
      <c r="F280" s="2">
        <v>0</v>
      </c>
      <c r="G280" s="2"/>
      <c r="H280" s="2">
        <v>0</v>
      </c>
      <c r="I280" s="2"/>
      <c r="J280" s="2"/>
      <c r="K280" s="2">
        <v>0</v>
      </c>
      <c r="L280" s="2">
        <v>2</v>
      </c>
      <c r="M280" s="2">
        <v>7</v>
      </c>
      <c r="N280" s="2"/>
      <c r="O280" s="2">
        <v>0</v>
      </c>
      <c r="P280" s="2">
        <v>10800277</v>
      </c>
      <c r="R280" s="2"/>
      <c r="S280" s="2" t="s">
        <v>6815</v>
      </c>
      <c r="T280" s="2" t="e">
        <f>VLOOKUP(C280,VorgangsAttr!$A:$B,2,FALSE)</f>
        <v>#N/A</v>
      </c>
      <c r="U280" s="2" t="str">
        <f>VLOOKUP(P280,VorgangsAttr!$A:$B,2,FALSE)</f>
        <v>Eintragung</v>
      </c>
      <c r="V280" s="2" t="e">
        <f>VLOOKUP(P280,Vorgang!C:K,7,FALSE)</f>
        <v>#N/A</v>
      </c>
      <c r="Z280">
        <v>10800277</v>
      </c>
      <c r="AA280">
        <v>10810277</v>
      </c>
    </row>
    <row r="281" spans="1:27" ht="15" customHeight="1">
      <c r="A281" s="2">
        <v>10810278</v>
      </c>
      <c r="B281" s="2"/>
      <c r="C281" s="2">
        <v>1</v>
      </c>
      <c r="D281" s="2"/>
      <c r="E281" s="2"/>
      <c r="F281" s="2">
        <v>0</v>
      </c>
      <c r="G281" s="2"/>
      <c r="H281" s="2">
        <v>0</v>
      </c>
      <c r="I281" s="2"/>
      <c r="J281" s="2"/>
      <c r="K281" s="2">
        <v>0</v>
      </c>
      <c r="L281" s="2">
        <v>2</v>
      </c>
      <c r="M281" s="2">
        <v>7</v>
      </c>
      <c r="N281" s="2"/>
      <c r="O281" s="2">
        <v>0</v>
      </c>
      <c r="P281" s="2">
        <v>10800278</v>
      </c>
      <c r="R281" s="2"/>
      <c r="S281" s="2" t="s">
        <v>6815</v>
      </c>
      <c r="T281" s="2" t="e">
        <f>VLOOKUP(C281,VorgangsAttr!$A:$B,2,FALSE)</f>
        <v>#N/A</v>
      </c>
      <c r="U281" s="2" t="str">
        <f>VLOOKUP(P281,VorgangsAttr!$A:$B,2,FALSE)</f>
        <v>Eintragung</v>
      </c>
      <c r="V281" s="2" t="e">
        <f>VLOOKUP(P281,Vorgang!C:K,7,FALSE)</f>
        <v>#N/A</v>
      </c>
      <c r="Z281">
        <v>10800278</v>
      </c>
      <c r="AA281">
        <v>10810278</v>
      </c>
    </row>
    <row r="282" spans="1:27" ht="15" customHeight="1">
      <c r="A282" s="2">
        <v>10810279</v>
      </c>
      <c r="B282" s="2"/>
      <c r="C282" s="2">
        <v>1</v>
      </c>
      <c r="D282" s="2"/>
      <c r="E282" s="2"/>
      <c r="F282" s="2">
        <v>0</v>
      </c>
      <c r="G282" s="2"/>
      <c r="H282" s="2">
        <v>0</v>
      </c>
      <c r="I282" s="2"/>
      <c r="J282" s="2"/>
      <c r="K282" s="2">
        <v>0</v>
      </c>
      <c r="L282" s="2">
        <v>2</v>
      </c>
      <c r="M282" s="2">
        <v>7</v>
      </c>
      <c r="N282" s="2"/>
      <c r="O282" s="2">
        <v>0</v>
      </c>
      <c r="P282" s="2">
        <v>10800279</v>
      </c>
      <c r="R282" s="2"/>
      <c r="S282" s="2" t="s">
        <v>6815</v>
      </c>
      <c r="T282" s="2" t="e">
        <f>VLOOKUP(C282,VorgangsAttr!$A:$B,2,FALSE)</f>
        <v>#N/A</v>
      </c>
      <c r="U282" s="2" t="str">
        <f>VLOOKUP(P282,VorgangsAttr!$A:$B,2,FALSE)</f>
        <v>Eintragung</v>
      </c>
      <c r="V282" s="2" t="e">
        <f>VLOOKUP(P282,Vorgang!C:K,7,FALSE)</f>
        <v>#N/A</v>
      </c>
      <c r="Z282">
        <v>10800279</v>
      </c>
      <c r="AA282">
        <v>10810279</v>
      </c>
    </row>
    <row r="283" spans="1:27" ht="15" customHeight="1">
      <c r="A283" s="2">
        <v>10810280</v>
      </c>
      <c r="B283" s="2"/>
      <c r="C283" s="2">
        <v>1</v>
      </c>
      <c r="D283" s="2"/>
      <c r="E283" s="2"/>
      <c r="F283" s="2">
        <v>1</v>
      </c>
      <c r="G283" s="2"/>
      <c r="H283" s="2">
        <v>0</v>
      </c>
      <c r="I283" s="2"/>
      <c r="J283" s="2"/>
      <c r="K283" s="2">
        <v>1</v>
      </c>
      <c r="L283" s="2">
        <v>2</v>
      </c>
      <c r="M283" s="2">
        <v>7</v>
      </c>
      <c r="N283" s="2"/>
      <c r="O283" s="2">
        <v>0</v>
      </c>
      <c r="P283" s="2">
        <v>10800280</v>
      </c>
      <c r="R283" s="2"/>
      <c r="S283" s="2" t="s">
        <v>6815</v>
      </c>
      <c r="T283" s="2" t="e">
        <f>VLOOKUP(C283,VorgangsAttr!$A:$B,2,FALSE)</f>
        <v>#N/A</v>
      </c>
      <c r="U283" s="2" t="str">
        <f>VLOOKUP(P283,VorgangsAttr!$A:$B,2,FALSE)</f>
        <v>Eintragung</v>
      </c>
      <c r="V283" s="2" t="e">
        <f>VLOOKUP(P283,Vorgang!C:K,7,FALSE)</f>
        <v>#N/A</v>
      </c>
      <c r="Z283">
        <v>10800280</v>
      </c>
      <c r="AA283">
        <v>10810280</v>
      </c>
    </row>
    <row r="284" spans="1:27" ht="15" customHeight="1">
      <c r="A284" s="2">
        <v>10810281</v>
      </c>
      <c r="B284" s="2"/>
      <c r="C284" s="2">
        <v>1</v>
      </c>
      <c r="D284" s="2"/>
      <c r="E284" s="2"/>
      <c r="F284" s="2">
        <v>0</v>
      </c>
      <c r="G284" s="2"/>
      <c r="H284" s="2">
        <v>1</v>
      </c>
      <c r="I284" s="2"/>
      <c r="J284" s="2"/>
      <c r="K284" s="2">
        <v>1</v>
      </c>
      <c r="L284" s="2">
        <v>2</v>
      </c>
      <c r="M284" s="2">
        <v>7</v>
      </c>
      <c r="N284" s="2"/>
      <c r="O284" s="2">
        <v>0</v>
      </c>
      <c r="P284" s="2">
        <v>10800281</v>
      </c>
      <c r="R284" s="2" t="s">
        <v>342</v>
      </c>
      <c r="S284" s="2" t="s">
        <v>6815</v>
      </c>
      <c r="T284" s="2" t="e">
        <f>VLOOKUP(C284,VorgangsAttr!$A:$B,2,FALSE)</f>
        <v>#N/A</v>
      </c>
      <c r="U284" s="2" t="str">
        <f>VLOOKUP(P284,VorgangsAttr!$A:$B,2,FALSE)</f>
        <v>Eintragung</v>
      </c>
      <c r="V284" s="2" t="e">
        <f>VLOOKUP(P284,Vorgang!C:K,7,FALSE)</f>
        <v>#N/A</v>
      </c>
      <c r="Z284">
        <v>10800281</v>
      </c>
      <c r="AA284">
        <v>10810281</v>
      </c>
    </row>
    <row r="285" spans="1:27" ht="15" customHeight="1">
      <c r="A285" s="2">
        <v>10810282</v>
      </c>
      <c r="B285" s="2"/>
      <c r="C285" s="2">
        <v>1</v>
      </c>
      <c r="D285" s="2"/>
      <c r="E285" s="2"/>
      <c r="F285" s="2">
        <v>0</v>
      </c>
      <c r="G285" s="2"/>
      <c r="H285" s="2">
        <v>0</v>
      </c>
      <c r="I285" s="2"/>
      <c r="J285" s="2"/>
      <c r="K285" s="2">
        <v>0</v>
      </c>
      <c r="L285" s="2">
        <v>2</v>
      </c>
      <c r="M285" s="2">
        <v>7</v>
      </c>
      <c r="N285" s="2"/>
      <c r="O285" s="2">
        <v>0</v>
      </c>
      <c r="P285" s="2">
        <v>10800282</v>
      </c>
      <c r="R285" s="2"/>
      <c r="S285" s="2" t="s">
        <v>6815</v>
      </c>
      <c r="T285" s="2" t="e">
        <f>VLOOKUP(C285,VorgangsAttr!$A:$B,2,FALSE)</f>
        <v>#N/A</v>
      </c>
      <c r="U285" s="2" t="str">
        <f>VLOOKUP(P285,VorgangsAttr!$A:$B,2,FALSE)</f>
        <v>Eintragung</v>
      </c>
      <c r="V285" s="2" t="e">
        <f>VLOOKUP(P285,Vorgang!C:K,7,FALSE)</f>
        <v>#N/A</v>
      </c>
      <c r="Z285">
        <v>10800282</v>
      </c>
      <c r="AA285">
        <v>10810282</v>
      </c>
    </row>
    <row r="286" spans="1:27" ht="15" customHeight="1">
      <c r="A286" s="2">
        <v>10810283</v>
      </c>
      <c r="B286" s="2"/>
      <c r="C286" s="2">
        <v>1</v>
      </c>
      <c r="D286" s="2"/>
      <c r="E286" s="2"/>
      <c r="F286" s="2">
        <v>0</v>
      </c>
      <c r="G286" s="2"/>
      <c r="H286" s="2">
        <v>0</v>
      </c>
      <c r="I286" s="2"/>
      <c r="J286" s="2"/>
      <c r="K286" s="2">
        <v>0</v>
      </c>
      <c r="L286" s="2">
        <v>2</v>
      </c>
      <c r="M286" s="2">
        <v>7</v>
      </c>
      <c r="N286" s="2"/>
      <c r="O286" s="2">
        <v>0</v>
      </c>
      <c r="P286" s="2">
        <v>10800283</v>
      </c>
      <c r="R286" s="2"/>
      <c r="S286" s="2" t="s">
        <v>6815</v>
      </c>
      <c r="T286" s="2" t="e">
        <f>VLOOKUP(C286,VorgangsAttr!$A:$B,2,FALSE)</f>
        <v>#N/A</v>
      </c>
      <c r="U286" s="2" t="str">
        <f>VLOOKUP(P286,VorgangsAttr!$A:$B,2,FALSE)</f>
        <v>Eintragung</v>
      </c>
      <c r="V286" s="2" t="e">
        <f>VLOOKUP(P286,Vorgang!C:K,7,FALSE)</f>
        <v>#N/A</v>
      </c>
      <c r="Z286">
        <v>10800283</v>
      </c>
      <c r="AA286">
        <v>10810283</v>
      </c>
    </row>
    <row r="287" spans="1:27" ht="15" customHeight="1">
      <c r="A287" s="2">
        <v>10810284</v>
      </c>
      <c r="B287" s="2"/>
      <c r="C287" s="2">
        <v>1</v>
      </c>
      <c r="D287" s="2"/>
      <c r="E287" s="2"/>
      <c r="F287" s="2">
        <v>0</v>
      </c>
      <c r="G287" s="2"/>
      <c r="H287" s="2">
        <v>0</v>
      </c>
      <c r="I287" s="2"/>
      <c r="J287" s="2"/>
      <c r="K287" s="2">
        <v>0</v>
      </c>
      <c r="L287" s="2">
        <v>2</v>
      </c>
      <c r="M287" s="2">
        <v>7</v>
      </c>
      <c r="N287" s="2"/>
      <c r="O287" s="2">
        <v>0</v>
      </c>
      <c r="P287" s="2">
        <v>10800284</v>
      </c>
      <c r="R287" s="2" t="s">
        <v>6818</v>
      </c>
      <c r="S287" s="2" t="s">
        <v>6815</v>
      </c>
      <c r="T287" s="2" t="e">
        <f>VLOOKUP(C287,VorgangsAttr!$A:$B,2,FALSE)</f>
        <v>#N/A</v>
      </c>
      <c r="U287" s="2" t="str">
        <f>VLOOKUP(P287,VorgangsAttr!$A:$B,2,FALSE)</f>
        <v>Eintragung</v>
      </c>
      <c r="V287" s="2" t="e">
        <f>VLOOKUP(P287,Vorgang!C:K,7,FALSE)</f>
        <v>#N/A</v>
      </c>
      <c r="Z287">
        <v>10800284</v>
      </c>
      <c r="AA287">
        <v>10810284</v>
      </c>
    </row>
    <row r="288" spans="1:27" ht="15" customHeight="1">
      <c r="A288" s="2">
        <v>10810285</v>
      </c>
      <c r="B288" s="2"/>
      <c r="C288" s="2">
        <v>1</v>
      </c>
      <c r="D288" s="2"/>
      <c r="E288" s="2"/>
      <c r="F288" s="2">
        <v>0</v>
      </c>
      <c r="G288" s="2"/>
      <c r="H288" s="2">
        <v>0</v>
      </c>
      <c r="I288" s="2"/>
      <c r="J288" s="2"/>
      <c r="K288" s="2">
        <v>0</v>
      </c>
      <c r="L288" s="2">
        <v>2</v>
      </c>
      <c r="M288" s="2">
        <v>7</v>
      </c>
      <c r="N288" s="2"/>
      <c r="O288" s="2">
        <v>0</v>
      </c>
      <c r="P288" s="2">
        <v>10800285</v>
      </c>
      <c r="R288" s="2"/>
      <c r="S288" s="2" t="s">
        <v>6815</v>
      </c>
      <c r="T288" s="2" t="e">
        <f>VLOOKUP(C288,VorgangsAttr!$A:$B,2,FALSE)</f>
        <v>#N/A</v>
      </c>
      <c r="U288" s="2" t="str">
        <f>VLOOKUP(P288,VorgangsAttr!$A:$B,2,FALSE)</f>
        <v>Eintragung</v>
      </c>
      <c r="V288" s="2" t="e">
        <f>VLOOKUP(P288,Vorgang!C:K,7,FALSE)</f>
        <v>#N/A</v>
      </c>
      <c r="Z288">
        <v>10800285</v>
      </c>
      <c r="AA288">
        <v>10810285</v>
      </c>
    </row>
    <row r="289" spans="1:27" ht="15" customHeight="1">
      <c r="A289" s="2">
        <v>10810286</v>
      </c>
      <c r="B289" s="2"/>
      <c r="C289" s="2">
        <v>1</v>
      </c>
      <c r="D289" s="2"/>
      <c r="E289" s="2"/>
      <c r="F289" s="2">
        <v>0</v>
      </c>
      <c r="G289" s="2"/>
      <c r="H289" s="2">
        <v>0</v>
      </c>
      <c r="I289" s="2"/>
      <c r="J289" s="2"/>
      <c r="K289" s="2">
        <v>0</v>
      </c>
      <c r="L289" s="2">
        <v>2</v>
      </c>
      <c r="M289" s="2">
        <v>7</v>
      </c>
      <c r="N289" s="2"/>
      <c r="O289" s="2">
        <v>0</v>
      </c>
      <c r="P289" s="2">
        <v>10800286</v>
      </c>
      <c r="R289" s="2"/>
      <c r="S289" s="2" t="s">
        <v>6815</v>
      </c>
      <c r="T289" s="2" t="e">
        <f>VLOOKUP(C289,VorgangsAttr!$A:$B,2,FALSE)</f>
        <v>#N/A</v>
      </c>
      <c r="U289" s="2" t="str">
        <f>VLOOKUP(P289,VorgangsAttr!$A:$B,2,FALSE)</f>
        <v>Eintragung</v>
      </c>
      <c r="V289" s="2" t="e">
        <f>VLOOKUP(P289,Vorgang!C:K,7,FALSE)</f>
        <v>#N/A</v>
      </c>
      <c r="Z289">
        <v>10800286</v>
      </c>
      <c r="AA289">
        <v>10810286</v>
      </c>
    </row>
    <row r="290" spans="1:27" ht="15" customHeight="1">
      <c r="A290" s="2">
        <v>10810287</v>
      </c>
      <c r="B290" s="2"/>
      <c r="C290" s="2">
        <v>1</v>
      </c>
      <c r="D290" s="2"/>
      <c r="E290" s="2"/>
      <c r="F290" s="2">
        <v>0</v>
      </c>
      <c r="G290" s="2"/>
      <c r="H290" s="2">
        <v>0</v>
      </c>
      <c r="I290" s="2"/>
      <c r="J290" s="2"/>
      <c r="K290" s="2">
        <v>0</v>
      </c>
      <c r="L290" s="2">
        <v>2</v>
      </c>
      <c r="M290" s="2">
        <v>7</v>
      </c>
      <c r="N290" s="2"/>
      <c r="O290" s="2">
        <v>0</v>
      </c>
      <c r="P290" s="2">
        <v>10800287</v>
      </c>
      <c r="R290" s="2"/>
      <c r="S290" s="2" t="s">
        <v>6815</v>
      </c>
      <c r="T290" s="2" t="e">
        <f>VLOOKUP(C290,VorgangsAttr!$A:$B,2,FALSE)</f>
        <v>#N/A</v>
      </c>
      <c r="U290" s="2" t="str">
        <f>VLOOKUP(P290,VorgangsAttr!$A:$B,2,FALSE)</f>
        <v>Eintragung</v>
      </c>
      <c r="V290" s="2" t="e">
        <f>VLOOKUP(P290,Vorgang!C:K,7,FALSE)</f>
        <v>#N/A</v>
      </c>
      <c r="Z290">
        <v>10800287</v>
      </c>
      <c r="AA290">
        <v>10810287</v>
      </c>
    </row>
    <row r="291" spans="1:27" ht="15" customHeight="1">
      <c r="A291" s="2">
        <v>10810288</v>
      </c>
      <c r="B291" s="2"/>
      <c r="C291" s="2">
        <v>1</v>
      </c>
      <c r="D291" s="2"/>
      <c r="E291" s="2"/>
      <c r="F291" s="2">
        <v>0</v>
      </c>
      <c r="G291" s="2"/>
      <c r="H291" s="2">
        <v>0</v>
      </c>
      <c r="I291" s="2"/>
      <c r="J291" s="2"/>
      <c r="K291" s="2">
        <v>0</v>
      </c>
      <c r="L291" s="2">
        <v>2</v>
      </c>
      <c r="M291" s="2">
        <v>7</v>
      </c>
      <c r="N291" s="2"/>
      <c r="O291" s="2">
        <v>0</v>
      </c>
      <c r="P291" s="2">
        <v>10800288</v>
      </c>
      <c r="R291" s="2"/>
      <c r="S291" s="2" t="s">
        <v>6815</v>
      </c>
      <c r="T291" s="2" t="e">
        <f>VLOOKUP(C291,VorgangsAttr!$A:$B,2,FALSE)</f>
        <v>#N/A</v>
      </c>
      <c r="U291" s="2" t="str">
        <f>VLOOKUP(P291,VorgangsAttr!$A:$B,2,FALSE)</f>
        <v>Eintragung</v>
      </c>
      <c r="V291" s="2" t="e">
        <f>VLOOKUP(P291,Vorgang!C:K,7,FALSE)</f>
        <v>#N/A</v>
      </c>
      <c r="Z291">
        <v>10800288</v>
      </c>
      <c r="AA291">
        <v>10810288</v>
      </c>
    </row>
    <row r="292" spans="1:27" ht="15" customHeight="1">
      <c r="A292" s="2">
        <v>10810289</v>
      </c>
      <c r="B292" s="2"/>
      <c r="C292" s="2">
        <v>1</v>
      </c>
      <c r="D292" s="2"/>
      <c r="E292" s="2"/>
      <c r="F292" s="2">
        <v>0</v>
      </c>
      <c r="G292" s="2"/>
      <c r="H292" s="2">
        <v>0</v>
      </c>
      <c r="I292" s="2"/>
      <c r="J292" s="2"/>
      <c r="K292" s="2">
        <v>0</v>
      </c>
      <c r="L292" s="2">
        <v>2</v>
      </c>
      <c r="M292" s="2">
        <v>7</v>
      </c>
      <c r="N292" s="2"/>
      <c r="O292" s="2">
        <v>0</v>
      </c>
      <c r="P292" s="2">
        <v>10800289</v>
      </c>
      <c r="R292" s="2"/>
      <c r="S292" s="2" t="s">
        <v>6815</v>
      </c>
      <c r="T292" s="2" t="e">
        <f>VLOOKUP(C292,VorgangsAttr!$A:$B,2,FALSE)</f>
        <v>#N/A</v>
      </c>
      <c r="U292" s="2" t="str">
        <f>VLOOKUP(P292,VorgangsAttr!$A:$B,2,FALSE)</f>
        <v>Eintragung</v>
      </c>
      <c r="V292" s="2" t="e">
        <f>VLOOKUP(P292,Vorgang!C:K,7,FALSE)</f>
        <v>#N/A</v>
      </c>
      <c r="Z292">
        <v>10800289</v>
      </c>
      <c r="AA292">
        <v>10810289</v>
      </c>
    </row>
    <row r="293" spans="1:27" ht="15" customHeight="1">
      <c r="A293" s="2">
        <v>10810290</v>
      </c>
      <c r="B293" s="2"/>
      <c r="C293" s="2">
        <v>1</v>
      </c>
      <c r="D293" s="2"/>
      <c r="E293" s="2"/>
      <c r="F293" s="2">
        <v>0</v>
      </c>
      <c r="G293" s="2"/>
      <c r="H293" s="2">
        <v>0</v>
      </c>
      <c r="I293" s="2"/>
      <c r="J293" s="2"/>
      <c r="K293" s="2">
        <v>0</v>
      </c>
      <c r="L293" s="2">
        <v>2</v>
      </c>
      <c r="M293" s="2">
        <v>7</v>
      </c>
      <c r="N293" s="2"/>
      <c r="O293" s="2">
        <v>0</v>
      </c>
      <c r="P293" s="2">
        <v>10800290</v>
      </c>
      <c r="R293" s="2"/>
      <c r="S293" s="2" t="s">
        <v>6815</v>
      </c>
      <c r="T293" s="2" t="e">
        <f>VLOOKUP(C293,VorgangsAttr!$A:$B,2,FALSE)</f>
        <v>#N/A</v>
      </c>
      <c r="U293" s="2" t="str">
        <f>VLOOKUP(P293,VorgangsAttr!$A:$B,2,FALSE)</f>
        <v>Eintragung</v>
      </c>
      <c r="V293" s="2" t="e">
        <f>VLOOKUP(P293,Vorgang!C:K,7,FALSE)</f>
        <v>#N/A</v>
      </c>
      <c r="Z293">
        <v>10800290</v>
      </c>
      <c r="AA293">
        <v>10810290</v>
      </c>
    </row>
    <row r="294" spans="1:27" ht="15" customHeight="1">
      <c r="A294" s="2">
        <v>10810291</v>
      </c>
      <c r="B294" s="2"/>
      <c r="C294" s="2">
        <v>1</v>
      </c>
      <c r="D294" s="2"/>
      <c r="E294" s="2"/>
      <c r="F294" s="2">
        <v>0</v>
      </c>
      <c r="G294" s="2"/>
      <c r="H294" s="2">
        <v>0</v>
      </c>
      <c r="I294" s="2"/>
      <c r="J294" s="2"/>
      <c r="K294" s="2">
        <v>0</v>
      </c>
      <c r="L294" s="2">
        <v>2</v>
      </c>
      <c r="M294" s="2">
        <v>7</v>
      </c>
      <c r="N294" s="2"/>
      <c r="O294" s="2">
        <v>0</v>
      </c>
      <c r="P294" s="2">
        <v>10800291</v>
      </c>
      <c r="R294" s="2"/>
      <c r="S294" s="2" t="s">
        <v>6815</v>
      </c>
      <c r="T294" s="2" t="e">
        <f>VLOOKUP(C294,VorgangsAttr!$A:$B,2,FALSE)</f>
        <v>#N/A</v>
      </c>
      <c r="U294" s="2" t="str">
        <f>VLOOKUP(P294,VorgangsAttr!$A:$B,2,FALSE)</f>
        <v>Eintragung</v>
      </c>
      <c r="V294" s="2" t="e">
        <f>VLOOKUP(P294,Vorgang!C:K,7,FALSE)</f>
        <v>#N/A</v>
      </c>
      <c r="Z294">
        <v>10800291</v>
      </c>
      <c r="AA294">
        <v>10810291</v>
      </c>
    </row>
    <row r="295" spans="1:27" ht="15" customHeight="1">
      <c r="A295" s="2">
        <v>10810292</v>
      </c>
      <c r="B295" s="2"/>
      <c r="C295" s="2">
        <v>1</v>
      </c>
      <c r="D295" s="2"/>
      <c r="E295" s="2"/>
      <c r="F295" s="2">
        <v>0</v>
      </c>
      <c r="G295" s="2"/>
      <c r="H295" s="2">
        <v>0</v>
      </c>
      <c r="I295" s="2"/>
      <c r="J295" s="2"/>
      <c r="K295" s="2">
        <v>0</v>
      </c>
      <c r="L295" s="2">
        <v>2</v>
      </c>
      <c r="M295" s="2">
        <v>7</v>
      </c>
      <c r="N295" s="2"/>
      <c r="O295" s="2">
        <v>0</v>
      </c>
      <c r="P295" s="2">
        <v>10800292</v>
      </c>
      <c r="R295" s="2"/>
      <c r="S295" s="2" t="s">
        <v>6815</v>
      </c>
      <c r="T295" s="2" t="e">
        <f>VLOOKUP(C295,VorgangsAttr!$A:$B,2,FALSE)</f>
        <v>#N/A</v>
      </c>
      <c r="U295" s="2" t="str">
        <f>VLOOKUP(P295,VorgangsAttr!$A:$B,2,FALSE)</f>
        <v>Eintragung</v>
      </c>
      <c r="V295" s="2" t="e">
        <f>VLOOKUP(P295,Vorgang!C:K,7,FALSE)</f>
        <v>#N/A</v>
      </c>
      <c r="Z295">
        <v>10800292</v>
      </c>
      <c r="AA295">
        <v>10810292</v>
      </c>
    </row>
    <row r="296" spans="1:27" ht="15" customHeight="1">
      <c r="A296" s="2">
        <v>10810293</v>
      </c>
      <c r="B296" s="2"/>
      <c r="C296" s="2">
        <v>1</v>
      </c>
      <c r="D296" s="2"/>
      <c r="E296" s="2"/>
      <c r="F296" s="2">
        <v>0</v>
      </c>
      <c r="G296" s="2"/>
      <c r="H296" s="2">
        <v>0</v>
      </c>
      <c r="I296" s="2"/>
      <c r="J296" s="2"/>
      <c r="K296" s="2">
        <v>0</v>
      </c>
      <c r="L296" s="2">
        <v>2</v>
      </c>
      <c r="M296" s="2">
        <v>7</v>
      </c>
      <c r="N296" s="2"/>
      <c r="O296" s="2">
        <v>0</v>
      </c>
      <c r="P296" s="2">
        <v>10800293</v>
      </c>
      <c r="R296" s="2"/>
      <c r="S296" s="2" t="s">
        <v>6815</v>
      </c>
      <c r="T296" s="2" t="e">
        <f>VLOOKUP(C296,VorgangsAttr!$A:$B,2,FALSE)</f>
        <v>#N/A</v>
      </c>
      <c r="U296" s="2" t="str">
        <f>VLOOKUP(P296,VorgangsAttr!$A:$B,2,FALSE)</f>
        <v>Eintragung</v>
      </c>
      <c r="V296" s="2" t="e">
        <f>VLOOKUP(P296,Vorgang!C:K,7,FALSE)</f>
        <v>#N/A</v>
      </c>
      <c r="Z296">
        <v>10800293</v>
      </c>
      <c r="AA296">
        <v>10810293</v>
      </c>
    </row>
    <row r="297" spans="1:27" ht="15" customHeight="1">
      <c r="A297" s="2">
        <v>10810294</v>
      </c>
      <c r="B297" s="2"/>
      <c r="C297" s="2">
        <v>1</v>
      </c>
      <c r="D297" s="2"/>
      <c r="E297" s="2"/>
      <c r="F297" s="2">
        <v>0</v>
      </c>
      <c r="G297" s="2"/>
      <c r="H297" s="2">
        <v>0</v>
      </c>
      <c r="I297" s="2"/>
      <c r="J297" s="2"/>
      <c r="K297" s="2">
        <v>0</v>
      </c>
      <c r="L297" s="2">
        <v>2</v>
      </c>
      <c r="M297" s="2">
        <v>7</v>
      </c>
      <c r="N297" s="2"/>
      <c r="O297" s="2">
        <v>0</v>
      </c>
      <c r="P297" s="2">
        <v>10800294</v>
      </c>
      <c r="R297" s="2"/>
      <c r="S297" s="2" t="s">
        <v>6815</v>
      </c>
      <c r="T297" s="2" t="e">
        <f>VLOOKUP(C297,VorgangsAttr!$A:$B,2,FALSE)</f>
        <v>#N/A</v>
      </c>
      <c r="U297" s="2" t="str">
        <f>VLOOKUP(P297,VorgangsAttr!$A:$B,2,FALSE)</f>
        <v>Eintragung</v>
      </c>
      <c r="V297" s="2" t="e">
        <f>VLOOKUP(P297,Vorgang!C:K,7,FALSE)</f>
        <v>#N/A</v>
      </c>
      <c r="Z297">
        <v>10800294</v>
      </c>
      <c r="AA297">
        <v>10810294</v>
      </c>
    </row>
    <row r="298" spans="1:27" ht="15" customHeight="1">
      <c r="A298" s="2">
        <v>10810295</v>
      </c>
      <c r="B298" s="2"/>
      <c r="C298" s="2">
        <v>1</v>
      </c>
      <c r="D298" s="2"/>
      <c r="E298" s="2"/>
      <c r="F298" s="2">
        <v>0</v>
      </c>
      <c r="G298" s="2"/>
      <c r="H298" s="2">
        <v>0</v>
      </c>
      <c r="I298" s="2"/>
      <c r="J298" s="2"/>
      <c r="K298" s="2">
        <v>0</v>
      </c>
      <c r="L298" s="2">
        <v>2</v>
      </c>
      <c r="M298" s="2">
        <v>7</v>
      </c>
      <c r="N298" s="2"/>
      <c r="O298" s="2">
        <v>0</v>
      </c>
      <c r="P298" s="2">
        <v>10800295</v>
      </c>
      <c r="R298" s="2"/>
      <c r="S298" s="2" t="s">
        <v>6815</v>
      </c>
      <c r="T298" s="2" t="e">
        <f>VLOOKUP(C298,VorgangsAttr!$A:$B,2,FALSE)</f>
        <v>#N/A</v>
      </c>
      <c r="U298" s="2" t="str">
        <f>VLOOKUP(P298,VorgangsAttr!$A:$B,2,FALSE)</f>
        <v>Eintragung</v>
      </c>
      <c r="V298" s="2" t="e">
        <f>VLOOKUP(P298,Vorgang!C:K,7,FALSE)</f>
        <v>#N/A</v>
      </c>
      <c r="Z298">
        <v>10800295</v>
      </c>
      <c r="AA298">
        <v>10810295</v>
      </c>
    </row>
    <row r="299" spans="1:27" ht="15" customHeight="1">
      <c r="A299" s="2">
        <v>10810296</v>
      </c>
      <c r="B299" s="2"/>
      <c r="C299" s="2">
        <v>1</v>
      </c>
      <c r="D299" s="2"/>
      <c r="E299" s="2"/>
      <c r="F299" s="2">
        <v>0</v>
      </c>
      <c r="G299" s="2"/>
      <c r="H299" s="2">
        <v>0</v>
      </c>
      <c r="I299" s="2"/>
      <c r="J299" s="2"/>
      <c r="K299" s="2">
        <v>0</v>
      </c>
      <c r="L299" s="2">
        <v>2</v>
      </c>
      <c r="M299" s="2">
        <v>7</v>
      </c>
      <c r="N299" s="2"/>
      <c r="O299" s="2">
        <v>0</v>
      </c>
      <c r="P299" s="2">
        <v>10800296</v>
      </c>
      <c r="R299" s="2"/>
      <c r="S299" s="2" t="s">
        <v>6815</v>
      </c>
      <c r="T299" s="2" t="e">
        <f>VLOOKUP(C299,VorgangsAttr!$A:$B,2,FALSE)</f>
        <v>#N/A</v>
      </c>
      <c r="U299" s="2" t="str">
        <f>VLOOKUP(P299,VorgangsAttr!$A:$B,2,FALSE)</f>
        <v>Eintragung</v>
      </c>
      <c r="V299" s="2" t="e">
        <f>VLOOKUP(P299,Vorgang!C:K,7,FALSE)</f>
        <v>#N/A</v>
      </c>
      <c r="Z299">
        <v>10800296</v>
      </c>
      <c r="AA299">
        <v>10810296</v>
      </c>
    </row>
    <row r="300" spans="1:27" ht="15" customHeight="1">
      <c r="A300" s="2">
        <v>10810297</v>
      </c>
      <c r="B300" s="2"/>
      <c r="C300" s="2">
        <v>1</v>
      </c>
      <c r="D300" s="2"/>
      <c r="E300" s="2"/>
      <c r="F300" s="2">
        <v>0</v>
      </c>
      <c r="G300" s="2"/>
      <c r="H300" s="2">
        <v>0</v>
      </c>
      <c r="I300" s="2"/>
      <c r="J300" s="2"/>
      <c r="K300" s="2">
        <v>0</v>
      </c>
      <c r="L300" s="2">
        <v>2</v>
      </c>
      <c r="M300" s="2">
        <v>7</v>
      </c>
      <c r="N300" s="2"/>
      <c r="O300" s="2">
        <v>0</v>
      </c>
      <c r="P300" s="2">
        <v>10800297</v>
      </c>
      <c r="R300" s="2"/>
      <c r="S300" s="2" t="s">
        <v>6815</v>
      </c>
      <c r="T300" s="2" t="e">
        <f>VLOOKUP(C300,VorgangsAttr!$A:$B,2,FALSE)</f>
        <v>#N/A</v>
      </c>
      <c r="U300" s="2" t="str">
        <f>VLOOKUP(P300,VorgangsAttr!$A:$B,2,FALSE)</f>
        <v>Eintragung</v>
      </c>
      <c r="V300" s="2" t="e">
        <f>VLOOKUP(P300,Vorgang!C:K,7,FALSE)</f>
        <v>#N/A</v>
      </c>
      <c r="Z300">
        <v>10800297</v>
      </c>
      <c r="AA300">
        <v>10810297</v>
      </c>
    </row>
    <row r="301" spans="1:27" ht="15" customHeight="1">
      <c r="A301" s="2">
        <v>10810298</v>
      </c>
      <c r="B301" s="2"/>
      <c r="C301" s="2">
        <v>1</v>
      </c>
      <c r="D301" s="2"/>
      <c r="E301" s="2"/>
      <c r="F301" s="2">
        <v>0</v>
      </c>
      <c r="G301" s="2"/>
      <c r="H301" s="2">
        <v>0</v>
      </c>
      <c r="I301" s="2"/>
      <c r="J301" s="2"/>
      <c r="K301" s="2">
        <v>0</v>
      </c>
      <c r="L301" s="2">
        <v>2</v>
      </c>
      <c r="M301" s="2">
        <v>7</v>
      </c>
      <c r="N301" s="2"/>
      <c r="O301" s="2">
        <v>0</v>
      </c>
      <c r="P301" s="2">
        <v>10800298</v>
      </c>
      <c r="R301" s="2"/>
      <c r="S301" s="2" t="s">
        <v>6815</v>
      </c>
      <c r="T301" s="2" t="e">
        <f>VLOOKUP(C301,VorgangsAttr!$A:$B,2,FALSE)</f>
        <v>#N/A</v>
      </c>
      <c r="U301" s="2" t="str">
        <f>VLOOKUP(P301,VorgangsAttr!$A:$B,2,FALSE)</f>
        <v>Eintragung</v>
      </c>
      <c r="V301" s="2" t="e">
        <f>VLOOKUP(P301,Vorgang!C:K,7,FALSE)</f>
        <v>#N/A</v>
      </c>
      <c r="Z301">
        <v>10800298</v>
      </c>
      <c r="AA301">
        <v>10810298</v>
      </c>
    </row>
    <row r="302" spans="1:27" ht="15" customHeight="1">
      <c r="A302" s="2">
        <v>10810299</v>
      </c>
      <c r="B302" s="2"/>
      <c r="C302" s="2">
        <v>1</v>
      </c>
      <c r="D302" s="2"/>
      <c r="E302" s="2"/>
      <c r="F302" s="2">
        <v>0</v>
      </c>
      <c r="G302" s="2"/>
      <c r="H302" s="2">
        <v>0</v>
      </c>
      <c r="I302" s="2"/>
      <c r="J302" s="2"/>
      <c r="K302" s="2">
        <v>0</v>
      </c>
      <c r="L302" s="2">
        <v>2</v>
      </c>
      <c r="M302" s="2">
        <v>7</v>
      </c>
      <c r="N302" s="2"/>
      <c r="O302" s="2">
        <v>0</v>
      </c>
      <c r="P302" s="2">
        <v>10800299</v>
      </c>
      <c r="R302" s="2"/>
      <c r="S302" s="2" t="s">
        <v>6815</v>
      </c>
      <c r="T302" s="2" t="e">
        <f>VLOOKUP(C302,VorgangsAttr!$A:$B,2,FALSE)</f>
        <v>#N/A</v>
      </c>
      <c r="U302" s="2" t="str">
        <f>VLOOKUP(P302,VorgangsAttr!$A:$B,2,FALSE)</f>
        <v>Eintragung</v>
      </c>
      <c r="V302" s="2" t="e">
        <f>VLOOKUP(P302,Vorgang!C:K,7,FALSE)</f>
        <v>#N/A</v>
      </c>
      <c r="Z302">
        <v>10800299</v>
      </c>
      <c r="AA302">
        <v>10810299</v>
      </c>
    </row>
    <row r="303" spans="1:27" ht="15" customHeight="1">
      <c r="A303" s="2">
        <v>10810300</v>
      </c>
      <c r="B303" s="2"/>
      <c r="C303" s="2">
        <v>1</v>
      </c>
      <c r="D303" s="2"/>
      <c r="E303" s="2"/>
      <c r="F303" s="2">
        <v>0</v>
      </c>
      <c r="G303" s="2"/>
      <c r="H303" s="2">
        <v>0</v>
      </c>
      <c r="I303" s="2"/>
      <c r="J303" s="2"/>
      <c r="K303" s="2">
        <v>0</v>
      </c>
      <c r="L303" s="2">
        <v>2</v>
      </c>
      <c r="M303" s="2">
        <v>7</v>
      </c>
      <c r="N303" s="2"/>
      <c r="O303" s="2">
        <v>0</v>
      </c>
      <c r="P303" s="2">
        <v>10800300</v>
      </c>
      <c r="R303" s="2">
        <v>3604</v>
      </c>
      <c r="S303" s="2" t="s">
        <v>6815</v>
      </c>
      <c r="T303" s="2" t="e">
        <f>VLOOKUP(C303,VorgangsAttr!$A:$B,2,FALSE)</f>
        <v>#N/A</v>
      </c>
      <c r="U303" s="2" t="str">
        <f>VLOOKUP(P303,VorgangsAttr!$A:$B,2,FALSE)</f>
        <v>Eintragung</v>
      </c>
      <c r="V303" s="2" t="e">
        <f>VLOOKUP(P303,Vorgang!C:K,7,FALSE)</f>
        <v>#N/A</v>
      </c>
      <c r="Z303">
        <v>10800300</v>
      </c>
      <c r="AA303">
        <v>10810300</v>
      </c>
    </row>
    <row r="304" spans="1:27" ht="15" customHeight="1">
      <c r="A304" s="2">
        <v>10810301</v>
      </c>
      <c r="B304" s="2"/>
      <c r="C304" s="2">
        <v>1</v>
      </c>
      <c r="D304" s="2"/>
      <c r="E304" s="2"/>
      <c r="F304" s="2">
        <v>0</v>
      </c>
      <c r="G304" s="2"/>
      <c r="H304" s="2">
        <v>0</v>
      </c>
      <c r="I304" s="2"/>
      <c r="J304" s="2"/>
      <c r="K304" s="2">
        <v>0</v>
      </c>
      <c r="L304" s="2">
        <v>2</v>
      </c>
      <c r="M304" s="2">
        <v>7</v>
      </c>
      <c r="N304" s="2"/>
      <c r="O304" s="2">
        <v>0</v>
      </c>
      <c r="P304" s="2">
        <v>10800301</v>
      </c>
      <c r="R304" s="2"/>
      <c r="S304" s="2" t="s">
        <v>6815</v>
      </c>
      <c r="T304" s="2" t="e">
        <f>VLOOKUP(C304,VorgangsAttr!$A:$B,2,FALSE)</f>
        <v>#N/A</v>
      </c>
      <c r="U304" s="2" t="str">
        <f>VLOOKUP(P304,VorgangsAttr!$A:$B,2,FALSE)</f>
        <v>Eintragung</v>
      </c>
      <c r="V304" s="2" t="e">
        <f>VLOOKUP(P304,Vorgang!C:K,7,FALSE)</f>
        <v>#N/A</v>
      </c>
      <c r="Z304">
        <v>10800301</v>
      </c>
      <c r="AA304">
        <v>10810301</v>
      </c>
    </row>
    <row r="305" spans="1:27" ht="15" customHeight="1">
      <c r="A305" s="2">
        <v>10810302</v>
      </c>
      <c r="B305" s="2"/>
      <c r="C305" s="2">
        <v>1</v>
      </c>
      <c r="D305" s="2"/>
      <c r="E305" s="2"/>
      <c r="F305" s="2">
        <v>0</v>
      </c>
      <c r="G305" s="2"/>
      <c r="H305" s="2">
        <v>0</v>
      </c>
      <c r="I305" s="2"/>
      <c r="J305" s="2"/>
      <c r="K305" s="2">
        <v>0</v>
      </c>
      <c r="L305" s="2">
        <v>2</v>
      </c>
      <c r="M305" s="2">
        <v>7</v>
      </c>
      <c r="N305" s="2"/>
      <c r="O305" s="2">
        <v>0</v>
      </c>
      <c r="P305" s="2">
        <v>10800302</v>
      </c>
      <c r="R305" s="2"/>
      <c r="S305" s="2" t="s">
        <v>6815</v>
      </c>
      <c r="T305" s="2" t="e">
        <f>VLOOKUP(C305,VorgangsAttr!$A:$B,2,FALSE)</f>
        <v>#N/A</v>
      </c>
      <c r="U305" s="2" t="str">
        <f>VLOOKUP(P305,VorgangsAttr!$A:$B,2,FALSE)</f>
        <v>Eintragung</v>
      </c>
      <c r="V305" s="2" t="e">
        <f>VLOOKUP(P305,Vorgang!C:K,7,FALSE)</f>
        <v>#N/A</v>
      </c>
      <c r="Z305">
        <v>10800302</v>
      </c>
      <c r="AA305">
        <v>10810302</v>
      </c>
    </row>
    <row r="306" spans="1:27" ht="15" customHeight="1">
      <c r="A306" s="2">
        <v>10810303</v>
      </c>
      <c r="B306" s="2"/>
      <c r="C306" s="2">
        <v>1</v>
      </c>
      <c r="D306" s="2"/>
      <c r="E306" s="2"/>
      <c r="F306" s="2">
        <v>0</v>
      </c>
      <c r="G306" s="2"/>
      <c r="H306" s="2">
        <v>0</v>
      </c>
      <c r="I306" s="2"/>
      <c r="J306" s="2"/>
      <c r="K306" s="2">
        <v>0</v>
      </c>
      <c r="L306" s="2">
        <v>2</v>
      </c>
      <c r="M306" s="2">
        <v>7</v>
      </c>
      <c r="N306" s="2"/>
      <c r="O306" s="2">
        <v>0</v>
      </c>
      <c r="P306" s="2">
        <v>10800303</v>
      </c>
      <c r="R306" s="2"/>
      <c r="S306" s="2" t="s">
        <v>6815</v>
      </c>
      <c r="T306" s="2" t="e">
        <f>VLOOKUP(C306,VorgangsAttr!$A:$B,2,FALSE)</f>
        <v>#N/A</v>
      </c>
      <c r="U306" s="2" t="str">
        <f>VLOOKUP(P306,VorgangsAttr!$A:$B,2,FALSE)</f>
        <v>Eintragung</v>
      </c>
      <c r="V306" s="2" t="e">
        <f>VLOOKUP(P306,Vorgang!C:K,7,FALSE)</f>
        <v>#N/A</v>
      </c>
      <c r="Z306">
        <v>10800303</v>
      </c>
      <c r="AA306">
        <v>10810303</v>
      </c>
    </row>
    <row r="307" spans="1:27" ht="15" customHeight="1">
      <c r="A307" s="2">
        <v>10810304</v>
      </c>
      <c r="B307" s="2"/>
      <c r="C307" s="2">
        <v>1</v>
      </c>
      <c r="D307" s="2"/>
      <c r="E307" s="2"/>
      <c r="F307" s="2">
        <v>0</v>
      </c>
      <c r="G307" s="2"/>
      <c r="H307" s="2">
        <v>0</v>
      </c>
      <c r="I307" s="2"/>
      <c r="J307" s="2"/>
      <c r="K307" s="2">
        <v>0</v>
      </c>
      <c r="L307" s="2">
        <v>2</v>
      </c>
      <c r="M307" s="2">
        <v>7</v>
      </c>
      <c r="N307" s="2"/>
      <c r="O307" s="2">
        <v>0</v>
      </c>
      <c r="P307" s="2">
        <v>10800304</v>
      </c>
      <c r="R307" s="2"/>
      <c r="S307" s="2" t="s">
        <v>6815</v>
      </c>
      <c r="T307" s="2" t="e">
        <f>VLOOKUP(C307,VorgangsAttr!$A:$B,2,FALSE)</f>
        <v>#N/A</v>
      </c>
      <c r="U307" s="2" t="str">
        <f>VLOOKUP(P307,VorgangsAttr!$A:$B,2,FALSE)</f>
        <v>Eintragung</v>
      </c>
      <c r="V307" s="2" t="e">
        <f>VLOOKUP(P307,Vorgang!C:K,7,FALSE)</f>
        <v>#N/A</v>
      </c>
      <c r="Z307">
        <v>10800304</v>
      </c>
      <c r="AA307">
        <v>10810304</v>
      </c>
    </row>
    <row r="308" spans="1:27" ht="15" customHeight="1">
      <c r="A308" s="2">
        <v>10810305</v>
      </c>
      <c r="B308" s="2"/>
      <c r="C308" s="2">
        <v>1</v>
      </c>
      <c r="D308" s="2"/>
      <c r="E308" s="2"/>
      <c r="F308" s="2">
        <v>0</v>
      </c>
      <c r="G308" s="2"/>
      <c r="H308" s="2">
        <v>0</v>
      </c>
      <c r="I308" s="2"/>
      <c r="J308" s="2"/>
      <c r="K308" s="2">
        <v>0</v>
      </c>
      <c r="L308" s="2">
        <v>2</v>
      </c>
      <c r="M308" s="2">
        <v>7</v>
      </c>
      <c r="N308" s="2"/>
      <c r="O308" s="2">
        <v>0</v>
      </c>
      <c r="P308" s="2">
        <v>10800305</v>
      </c>
      <c r="R308" s="2"/>
      <c r="S308" s="2" t="s">
        <v>6815</v>
      </c>
      <c r="T308" s="2" t="e">
        <f>VLOOKUP(C308,VorgangsAttr!$A:$B,2,FALSE)</f>
        <v>#N/A</v>
      </c>
      <c r="U308" s="2" t="str">
        <f>VLOOKUP(P308,VorgangsAttr!$A:$B,2,FALSE)</f>
        <v>Eintragung</v>
      </c>
      <c r="V308" s="2" t="e">
        <f>VLOOKUP(P308,Vorgang!C:K,7,FALSE)</f>
        <v>#N/A</v>
      </c>
      <c r="Z308">
        <v>10800305</v>
      </c>
      <c r="AA308">
        <v>10810305</v>
      </c>
    </row>
    <row r="309" spans="1:27" ht="15" customHeight="1">
      <c r="A309" s="2">
        <v>10810306</v>
      </c>
      <c r="B309" s="2"/>
      <c r="C309" s="2">
        <v>1</v>
      </c>
      <c r="D309" s="2"/>
      <c r="E309" s="2"/>
      <c r="F309" s="2">
        <v>0</v>
      </c>
      <c r="G309" s="2"/>
      <c r="H309" s="2">
        <v>0</v>
      </c>
      <c r="I309" s="2"/>
      <c r="J309" s="2"/>
      <c r="K309" s="2">
        <v>0</v>
      </c>
      <c r="L309" s="2">
        <v>2</v>
      </c>
      <c r="M309" s="2">
        <v>7</v>
      </c>
      <c r="N309" s="2"/>
      <c r="O309" s="2">
        <v>0</v>
      </c>
      <c r="P309" s="2">
        <v>10800306</v>
      </c>
      <c r="R309" s="2"/>
      <c r="S309" s="2" t="s">
        <v>6815</v>
      </c>
      <c r="T309" s="2" t="e">
        <f>VLOOKUP(C309,VorgangsAttr!$A:$B,2,FALSE)</f>
        <v>#N/A</v>
      </c>
      <c r="U309" s="2" t="str">
        <f>VLOOKUP(P309,VorgangsAttr!$A:$B,2,FALSE)</f>
        <v>Eintragung</v>
      </c>
      <c r="V309" s="2" t="e">
        <f>VLOOKUP(P309,Vorgang!C:K,7,FALSE)</f>
        <v>#N/A</v>
      </c>
      <c r="Z309">
        <v>10800306</v>
      </c>
      <c r="AA309">
        <v>10810306</v>
      </c>
    </row>
    <row r="310" spans="1:27" ht="15" customHeight="1">
      <c r="A310" s="2">
        <v>10810307</v>
      </c>
      <c r="B310" s="2"/>
      <c r="C310" s="2">
        <v>1</v>
      </c>
      <c r="D310" s="2"/>
      <c r="E310" s="2"/>
      <c r="F310" s="2">
        <v>0</v>
      </c>
      <c r="G310" s="2"/>
      <c r="H310" s="2">
        <v>0</v>
      </c>
      <c r="I310" s="2"/>
      <c r="J310" s="2"/>
      <c r="K310" s="2">
        <v>0</v>
      </c>
      <c r="L310" s="2">
        <v>2</v>
      </c>
      <c r="M310" s="2">
        <v>7</v>
      </c>
      <c r="N310" s="2"/>
      <c r="O310" s="2">
        <v>0</v>
      </c>
      <c r="P310" s="2">
        <v>10800307</v>
      </c>
      <c r="R310" s="2"/>
      <c r="S310" s="2" t="s">
        <v>6815</v>
      </c>
      <c r="T310" s="2" t="e">
        <f>VLOOKUP(C310,VorgangsAttr!$A:$B,2,FALSE)</f>
        <v>#N/A</v>
      </c>
      <c r="U310" s="2" t="str">
        <f>VLOOKUP(P310,VorgangsAttr!$A:$B,2,FALSE)</f>
        <v>Eintragung</v>
      </c>
      <c r="V310" s="2" t="e">
        <f>VLOOKUP(P310,Vorgang!C:K,7,FALSE)</f>
        <v>#N/A</v>
      </c>
      <c r="Z310">
        <v>10800307</v>
      </c>
      <c r="AA310">
        <v>10810307</v>
      </c>
    </row>
    <row r="311" spans="1:27" ht="15" customHeight="1">
      <c r="A311" s="2">
        <v>10810308</v>
      </c>
      <c r="B311" s="2"/>
      <c r="C311" s="2">
        <v>1</v>
      </c>
      <c r="D311" s="2"/>
      <c r="E311" s="2"/>
      <c r="F311" s="2">
        <v>0</v>
      </c>
      <c r="G311" s="2"/>
      <c r="H311" s="2">
        <v>0</v>
      </c>
      <c r="I311" s="2"/>
      <c r="J311" s="2"/>
      <c r="K311" s="2">
        <v>0</v>
      </c>
      <c r="L311" s="2">
        <v>2</v>
      </c>
      <c r="M311" s="2">
        <v>7</v>
      </c>
      <c r="N311" s="2"/>
      <c r="O311" s="2">
        <v>0</v>
      </c>
      <c r="P311" s="2">
        <v>10800308</v>
      </c>
      <c r="R311" s="2"/>
      <c r="S311" s="2" t="s">
        <v>6815</v>
      </c>
      <c r="T311" s="2" t="e">
        <f>VLOOKUP(C311,VorgangsAttr!$A:$B,2,FALSE)</f>
        <v>#N/A</v>
      </c>
      <c r="U311" s="2" t="str">
        <f>VLOOKUP(P311,VorgangsAttr!$A:$B,2,FALSE)</f>
        <v>Eintragung</v>
      </c>
      <c r="V311" s="2" t="e">
        <f>VLOOKUP(P311,Vorgang!C:K,7,FALSE)</f>
        <v>#N/A</v>
      </c>
      <c r="Z311">
        <v>10800308</v>
      </c>
      <c r="AA311">
        <v>10810308</v>
      </c>
    </row>
    <row r="312" spans="1:27" ht="15" customHeight="1">
      <c r="A312" s="2">
        <v>10810309</v>
      </c>
      <c r="B312" s="2"/>
      <c r="C312" s="2">
        <v>1</v>
      </c>
      <c r="D312" s="2"/>
      <c r="E312" s="2"/>
      <c r="F312" s="2">
        <v>0</v>
      </c>
      <c r="G312" s="2"/>
      <c r="H312" s="2">
        <v>0</v>
      </c>
      <c r="I312" s="2"/>
      <c r="J312" s="2"/>
      <c r="K312" s="2">
        <v>0</v>
      </c>
      <c r="L312" s="2">
        <v>2</v>
      </c>
      <c r="M312" s="2">
        <v>7</v>
      </c>
      <c r="N312" s="2"/>
      <c r="O312" s="2">
        <v>0</v>
      </c>
      <c r="P312" s="2">
        <v>10800309</v>
      </c>
      <c r="R312" s="2"/>
      <c r="S312" s="2" t="s">
        <v>6815</v>
      </c>
      <c r="T312" s="2" t="e">
        <f>VLOOKUP(C312,VorgangsAttr!$A:$B,2,FALSE)</f>
        <v>#N/A</v>
      </c>
      <c r="U312" s="2" t="str">
        <f>VLOOKUP(P312,VorgangsAttr!$A:$B,2,FALSE)</f>
        <v>Eintragung</v>
      </c>
      <c r="V312" s="2" t="e">
        <f>VLOOKUP(P312,Vorgang!C:K,7,FALSE)</f>
        <v>#N/A</v>
      </c>
      <c r="Z312">
        <v>10800309</v>
      </c>
      <c r="AA312">
        <v>10810309</v>
      </c>
    </row>
    <row r="313" spans="1:27" ht="15" customHeight="1">
      <c r="A313" s="2">
        <v>10810310</v>
      </c>
      <c r="B313" s="2"/>
      <c r="C313" s="2">
        <v>1</v>
      </c>
      <c r="D313" s="2"/>
      <c r="E313" s="2"/>
      <c r="F313" s="2">
        <v>0</v>
      </c>
      <c r="G313" s="2"/>
      <c r="H313" s="2">
        <v>0</v>
      </c>
      <c r="I313" s="2"/>
      <c r="J313" s="2"/>
      <c r="K313" s="2">
        <v>0</v>
      </c>
      <c r="L313" s="2">
        <v>2</v>
      </c>
      <c r="M313" s="2">
        <v>7</v>
      </c>
      <c r="N313" s="2"/>
      <c r="O313" s="2">
        <v>0</v>
      </c>
      <c r="P313" s="2">
        <v>10800310</v>
      </c>
      <c r="R313" s="2"/>
      <c r="S313" s="2" t="s">
        <v>6815</v>
      </c>
      <c r="T313" s="2" t="e">
        <f>VLOOKUP(C313,VorgangsAttr!$A:$B,2,FALSE)</f>
        <v>#N/A</v>
      </c>
      <c r="U313" s="2" t="str">
        <f>VLOOKUP(P313,VorgangsAttr!$A:$B,2,FALSE)</f>
        <v>Eintragung</v>
      </c>
      <c r="V313" s="2" t="e">
        <f>VLOOKUP(P313,Vorgang!C:K,7,FALSE)</f>
        <v>#N/A</v>
      </c>
      <c r="Z313">
        <v>10800310</v>
      </c>
      <c r="AA313">
        <v>10810310</v>
      </c>
    </row>
    <row r="314" spans="1:27" ht="15" customHeight="1">
      <c r="A314" s="2">
        <v>10810311</v>
      </c>
      <c r="B314" s="2"/>
      <c r="C314" s="2">
        <v>1</v>
      </c>
      <c r="D314" s="2"/>
      <c r="E314" s="2"/>
      <c r="F314" s="2">
        <v>0</v>
      </c>
      <c r="G314" s="2"/>
      <c r="H314" s="2">
        <v>0</v>
      </c>
      <c r="I314" s="2"/>
      <c r="J314" s="2"/>
      <c r="K314" s="2">
        <v>0</v>
      </c>
      <c r="L314" s="2">
        <v>2</v>
      </c>
      <c r="M314" s="2">
        <v>7</v>
      </c>
      <c r="N314" s="2"/>
      <c r="O314" s="2">
        <v>0</v>
      </c>
      <c r="P314" s="2">
        <v>10800311</v>
      </c>
      <c r="R314" s="2"/>
      <c r="S314" s="2" t="s">
        <v>6815</v>
      </c>
      <c r="T314" s="2" t="e">
        <f>VLOOKUP(C314,VorgangsAttr!$A:$B,2,FALSE)</f>
        <v>#N/A</v>
      </c>
      <c r="U314" s="2" t="str">
        <f>VLOOKUP(P314,VorgangsAttr!$A:$B,2,FALSE)</f>
        <v>Eintragung</v>
      </c>
      <c r="V314" s="2" t="e">
        <f>VLOOKUP(P314,Vorgang!C:K,7,FALSE)</f>
        <v>#N/A</v>
      </c>
      <c r="Z314">
        <v>10800311</v>
      </c>
      <c r="AA314">
        <v>10810311</v>
      </c>
    </row>
    <row r="315" spans="1:27" ht="15" customHeight="1">
      <c r="A315" s="2">
        <v>10810312</v>
      </c>
      <c r="B315" s="2"/>
      <c r="C315" s="2">
        <v>1</v>
      </c>
      <c r="D315" s="2"/>
      <c r="E315" s="2"/>
      <c r="F315" s="2">
        <v>0</v>
      </c>
      <c r="G315" s="2"/>
      <c r="H315" s="2">
        <v>0</v>
      </c>
      <c r="I315" s="2"/>
      <c r="J315" s="2"/>
      <c r="K315" s="2">
        <v>0</v>
      </c>
      <c r="L315" s="2">
        <v>2</v>
      </c>
      <c r="M315" s="2">
        <v>7</v>
      </c>
      <c r="N315" s="2"/>
      <c r="O315" s="2">
        <v>0</v>
      </c>
      <c r="P315" s="2">
        <v>10800312</v>
      </c>
      <c r="R315" s="2"/>
      <c r="S315" s="2" t="s">
        <v>6815</v>
      </c>
      <c r="T315" s="2" t="e">
        <f>VLOOKUP(C315,VorgangsAttr!$A:$B,2,FALSE)</f>
        <v>#N/A</v>
      </c>
      <c r="U315" s="2" t="str">
        <f>VLOOKUP(P315,VorgangsAttr!$A:$B,2,FALSE)</f>
        <v>Eintragung</v>
      </c>
      <c r="V315" s="2" t="e">
        <f>VLOOKUP(P315,Vorgang!C:K,7,FALSE)</f>
        <v>#N/A</v>
      </c>
      <c r="Z315">
        <v>10800312</v>
      </c>
      <c r="AA315">
        <v>10810312</v>
      </c>
    </row>
    <row r="316" spans="1:27" ht="15" customHeight="1">
      <c r="A316" s="2">
        <v>10810314</v>
      </c>
      <c r="B316" s="2"/>
      <c r="C316" s="2">
        <v>1</v>
      </c>
      <c r="D316" s="2"/>
      <c r="E316" s="2"/>
      <c r="F316" s="2">
        <v>0</v>
      </c>
      <c r="G316" s="2"/>
      <c r="H316" s="2">
        <v>0</v>
      </c>
      <c r="I316" s="2"/>
      <c r="J316" s="2"/>
      <c r="K316" s="2">
        <v>0</v>
      </c>
      <c r="L316" s="2">
        <v>2</v>
      </c>
      <c r="M316" s="2">
        <v>7</v>
      </c>
      <c r="N316" s="2"/>
      <c r="O316" s="2">
        <v>0</v>
      </c>
      <c r="P316" s="2">
        <v>10800314</v>
      </c>
      <c r="R316" s="2"/>
      <c r="S316" s="2" t="s">
        <v>6815</v>
      </c>
      <c r="T316" s="2" t="e">
        <f>VLOOKUP(C316,VorgangsAttr!$A:$B,2,FALSE)</f>
        <v>#N/A</v>
      </c>
      <c r="U316" s="2" t="str">
        <f>VLOOKUP(P316,VorgangsAttr!$A:$B,2,FALSE)</f>
        <v>Eintragung</v>
      </c>
      <c r="V316" s="2" t="e">
        <f>VLOOKUP(P316,Vorgang!C:K,7,FALSE)</f>
        <v>#N/A</v>
      </c>
      <c r="Z316">
        <v>10800314</v>
      </c>
      <c r="AA316">
        <v>10810314</v>
      </c>
    </row>
    <row r="317" spans="1:27" ht="15" customHeight="1">
      <c r="A317" s="2">
        <v>10810315</v>
      </c>
      <c r="B317" s="2"/>
      <c r="C317" s="2">
        <v>1</v>
      </c>
      <c r="D317" s="2"/>
      <c r="E317" s="2"/>
      <c r="F317" s="2">
        <v>0</v>
      </c>
      <c r="G317" s="2"/>
      <c r="H317" s="2">
        <v>0</v>
      </c>
      <c r="I317" s="2"/>
      <c r="J317" s="2"/>
      <c r="K317" s="2">
        <v>0</v>
      </c>
      <c r="L317" s="2">
        <v>2</v>
      </c>
      <c r="M317" s="2">
        <v>7</v>
      </c>
      <c r="N317" s="2"/>
      <c r="O317" s="2">
        <v>0</v>
      </c>
      <c r="P317" s="2">
        <v>10800315</v>
      </c>
      <c r="R317" s="2"/>
      <c r="S317" s="2" t="s">
        <v>6815</v>
      </c>
      <c r="T317" s="2" t="e">
        <f>VLOOKUP(C317,VorgangsAttr!$A:$B,2,FALSE)</f>
        <v>#N/A</v>
      </c>
      <c r="U317" s="2" t="str">
        <f>VLOOKUP(P317,VorgangsAttr!$A:$B,2,FALSE)</f>
        <v>Eintragung</v>
      </c>
      <c r="V317" s="2" t="e">
        <f>VLOOKUP(P317,Vorgang!C:K,7,FALSE)</f>
        <v>#N/A</v>
      </c>
      <c r="Z317">
        <v>10800315</v>
      </c>
      <c r="AA317">
        <v>10810315</v>
      </c>
    </row>
    <row r="318" spans="1:27" ht="15" customHeight="1">
      <c r="A318" s="2">
        <v>10810316</v>
      </c>
      <c r="B318" s="2"/>
      <c r="C318" s="2">
        <v>1</v>
      </c>
      <c r="D318" s="2"/>
      <c r="E318" s="2"/>
      <c r="F318" s="2">
        <v>0</v>
      </c>
      <c r="G318" s="2"/>
      <c r="H318" s="2">
        <v>0</v>
      </c>
      <c r="I318" s="2"/>
      <c r="J318" s="2"/>
      <c r="K318" s="2">
        <v>0</v>
      </c>
      <c r="L318" s="2">
        <v>2</v>
      </c>
      <c r="M318" s="2">
        <v>7</v>
      </c>
      <c r="N318" s="2"/>
      <c r="O318" s="2">
        <v>0</v>
      </c>
      <c r="P318" s="2">
        <v>10800316</v>
      </c>
      <c r="R318" s="2"/>
      <c r="S318" s="2" t="s">
        <v>6815</v>
      </c>
      <c r="T318" s="2" t="e">
        <f>VLOOKUP(C318,VorgangsAttr!$A:$B,2,FALSE)</f>
        <v>#N/A</v>
      </c>
      <c r="U318" s="2" t="str">
        <f>VLOOKUP(P318,VorgangsAttr!$A:$B,2,FALSE)</f>
        <v>Eintragung</v>
      </c>
      <c r="V318" s="2" t="e">
        <f>VLOOKUP(P318,Vorgang!C:K,7,FALSE)</f>
        <v>#N/A</v>
      </c>
      <c r="Z318">
        <v>10800316</v>
      </c>
      <c r="AA318">
        <v>10810316</v>
      </c>
    </row>
    <row r="319" spans="1:27" ht="15" customHeight="1">
      <c r="A319" s="2">
        <v>10810317</v>
      </c>
      <c r="B319" s="2"/>
      <c r="C319" s="2">
        <v>1</v>
      </c>
      <c r="D319" s="2"/>
      <c r="E319" s="2"/>
      <c r="F319" s="2">
        <v>0</v>
      </c>
      <c r="G319" s="2"/>
      <c r="H319" s="2">
        <v>0</v>
      </c>
      <c r="I319" s="2"/>
      <c r="J319" s="2"/>
      <c r="K319" s="2">
        <v>0</v>
      </c>
      <c r="L319" s="2">
        <v>2</v>
      </c>
      <c r="M319" s="2">
        <v>7</v>
      </c>
      <c r="N319" s="2"/>
      <c r="O319" s="2">
        <v>0</v>
      </c>
      <c r="P319" s="2">
        <v>10800317</v>
      </c>
      <c r="R319" s="2"/>
      <c r="S319" s="2" t="s">
        <v>6815</v>
      </c>
      <c r="T319" s="2" t="e">
        <f>VLOOKUP(C319,VorgangsAttr!$A:$B,2,FALSE)</f>
        <v>#N/A</v>
      </c>
      <c r="U319" s="2" t="str">
        <f>VLOOKUP(P319,VorgangsAttr!$A:$B,2,FALSE)</f>
        <v>Eintragung</v>
      </c>
      <c r="V319" s="2" t="e">
        <f>VLOOKUP(P319,Vorgang!C:K,7,FALSE)</f>
        <v>#N/A</v>
      </c>
      <c r="Z319">
        <v>10800317</v>
      </c>
      <c r="AA319">
        <v>10810317</v>
      </c>
    </row>
    <row r="320" spans="1:27" ht="15" customHeight="1">
      <c r="A320" s="2">
        <v>10810318</v>
      </c>
      <c r="B320" s="2"/>
      <c r="C320" s="2">
        <v>1</v>
      </c>
      <c r="D320" s="2"/>
      <c r="E320" s="2"/>
      <c r="F320" s="2">
        <v>0</v>
      </c>
      <c r="G320" s="2"/>
      <c r="H320" s="2">
        <v>0</v>
      </c>
      <c r="I320" s="2"/>
      <c r="J320" s="2"/>
      <c r="K320" s="2">
        <v>0</v>
      </c>
      <c r="L320" s="2">
        <v>2</v>
      </c>
      <c r="M320" s="2">
        <v>7</v>
      </c>
      <c r="N320" s="2"/>
      <c r="O320" s="2">
        <v>0</v>
      </c>
      <c r="P320" s="2">
        <v>10800318</v>
      </c>
      <c r="R320" s="2" t="s">
        <v>618</v>
      </c>
      <c r="S320" s="2" t="s">
        <v>6815</v>
      </c>
      <c r="T320" s="2" t="e">
        <f>VLOOKUP(C320,VorgangsAttr!$A:$B,2,FALSE)</f>
        <v>#N/A</v>
      </c>
      <c r="U320" s="2" t="str">
        <f>VLOOKUP(P320,VorgangsAttr!$A:$B,2,FALSE)</f>
        <v>Eintragung</v>
      </c>
      <c r="V320" s="2" t="e">
        <f>VLOOKUP(P320,Vorgang!C:K,7,FALSE)</f>
        <v>#N/A</v>
      </c>
      <c r="Z320">
        <v>10800318</v>
      </c>
      <c r="AA320">
        <v>10810318</v>
      </c>
    </row>
    <row r="321" spans="1:27" ht="15" customHeight="1">
      <c r="A321" s="2">
        <v>10810319</v>
      </c>
      <c r="B321" s="2"/>
      <c r="C321" s="2">
        <v>1</v>
      </c>
      <c r="D321" s="2"/>
      <c r="E321" s="2"/>
      <c r="F321" s="2">
        <v>0</v>
      </c>
      <c r="G321" s="2"/>
      <c r="H321" s="2">
        <v>0</v>
      </c>
      <c r="I321" s="2"/>
      <c r="J321" s="2"/>
      <c r="K321" s="2">
        <v>0</v>
      </c>
      <c r="L321" s="2">
        <v>2</v>
      </c>
      <c r="M321" s="2">
        <v>7</v>
      </c>
      <c r="N321" s="2"/>
      <c r="O321" s="2">
        <v>0</v>
      </c>
      <c r="P321" s="2">
        <v>10800319</v>
      </c>
      <c r="R321" s="2" t="s">
        <v>620</v>
      </c>
      <c r="S321" s="2" t="s">
        <v>6815</v>
      </c>
      <c r="T321" s="2" t="e">
        <f>VLOOKUP(C321,VorgangsAttr!$A:$B,2,FALSE)</f>
        <v>#N/A</v>
      </c>
      <c r="U321" s="2" t="str">
        <f>VLOOKUP(P321,VorgangsAttr!$A:$B,2,FALSE)</f>
        <v>Eintragung</v>
      </c>
      <c r="V321" s="2" t="e">
        <f>VLOOKUP(P321,Vorgang!C:K,7,FALSE)</f>
        <v>#N/A</v>
      </c>
      <c r="Z321">
        <v>10800319</v>
      </c>
      <c r="AA321">
        <v>10810319</v>
      </c>
    </row>
    <row r="322" spans="1:27" ht="15" customHeight="1">
      <c r="A322" s="2">
        <v>10810320</v>
      </c>
      <c r="B322" s="2"/>
      <c r="C322" s="2">
        <v>1</v>
      </c>
      <c r="D322" s="2"/>
      <c r="E322" s="2"/>
      <c r="F322" s="2">
        <v>0</v>
      </c>
      <c r="G322" s="2"/>
      <c r="H322" s="2">
        <v>0</v>
      </c>
      <c r="I322" s="2"/>
      <c r="J322" s="2"/>
      <c r="K322" s="2">
        <v>0</v>
      </c>
      <c r="L322" s="2">
        <v>2</v>
      </c>
      <c r="M322" s="2">
        <v>7</v>
      </c>
      <c r="N322" s="2"/>
      <c r="O322" s="2">
        <v>0</v>
      </c>
      <c r="P322" s="2">
        <v>10800320</v>
      </c>
      <c r="R322" s="2" t="s">
        <v>621</v>
      </c>
      <c r="S322" s="2" t="s">
        <v>6815</v>
      </c>
      <c r="T322" s="2" t="e">
        <f>VLOOKUP(C322,VorgangsAttr!$A:$B,2,FALSE)</f>
        <v>#N/A</v>
      </c>
      <c r="U322" s="2" t="str">
        <f>VLOOKUP(P322,VorgangsAttr!$A:$B,2,FALSE)</f>
        <v>Eintragung</v>
      </c>
      <c r="V322" s="2" t="e">
        <f>VLOOKUP(P322,Vorgang!C:K,7,FALSE)</f>
        <v>#N/A</v>
      </c>
      <c r="Z322">
        <v>10800320</v>
      </c>
      <c r="AA322">
        <v>10810320</v>
      </c>
    </row>
    <row r="323" spans="1:27" ht="15" customHeight="1">
      <c r="A323" s="2">
        <v>10810321</v>
      </c>
      <c r="B323" s="2"/>
      <c r="C323" s="2">
        <v>1</v>
      </c>
      <c r="D323" s="2"/>
      <c r="E323" s="2"/>
      <c r="F323" s="2">
        <v>0</v>
      </c>
      <c r="G323" s="2"/>
      <c r="H323" s="2">
        <v>0</v>
      </c>
      <c r="I323" s="2"/>
      <c r="J323" s="2"/>
      <c r="K323" s="2">
        <v>0</v>
      </c>
      <c r="L323" s="2">
        <v>2</v>
      </c>
      <c r="M323" s="2">
        <v>7</v>
      </c>
      <c r="N323" s="2"/>
      <c r="O323" s="2">
        <v>0</v>
      </c>
      <c r="P323" s="2">
        <v>10800321</v>
      </c>
      <c r="R323" s="2" t="s">
        <v>628</v>
      </c>
      <c r="S323" s="2" t="s">
        <v>6815</v>
      </c>
      <c r="T323" s="2" t="e">
        <f>VLOOKUP(C323,VorgangsAttr!$A:$B,2,FALSE)</f>
        <v>#N/A</v>
      </c>
      <c r="U323" s="2" t="str">
        <f>VLOOKUP(P323,VorgangsAttr!$A:$B,2,FALSE)</f>
        <v>Eintragung</v>
      </c>
      <c r="V323" s="2" t="e">
        <f>VLOOKUP(P323,Vorgang!C:K,7,FALSE)</f>
        <v>#N/A</v>
      </c>
      <c r="Z323">
        <v>10800321</v>
      </c>
      <c r="AA323">
        <v>10810321</v>
      </c>
    </row>
    <row r="324" spans="1:27" ht="15" customHeight="1">
      <c r="A324" s="2">
        <v>10810322</v>
      </c>
      <c r="B324" s="2"/>
      <c r="C324" s="2">
        <v>1</v>
      </c>
      <c r="D324" s="2"/>
      <c r="E324" s="2"/>
      <c r="F324" s="2">
        <v>0</v>
      </c>
      <c r="G324" s="2"/>
      <c r="H324" s="2">
        <v>0</v>
      </c>
      <c r="I324" s="2"/>
      <c r="J324" s="2"/>
      <c r="K324" s="2">
        <v>0</v>
      </c>
      <c r="L324" s="2">
        <v>2</v>
      </c>
      <c r="M324" s="2">
        <v>7</v>
      </c>
      <c r="N324" s="2"/>
      <c r="O324" s="2">
        <v>0</v>
      </c>
      <c r="P324" s="2">
        <v>10800322</v>
      </c>
      <c r="R324" s="2" t="s">
        <v>629</v>
      </c>
      <c r="S324" s="2" t="s">
        <v>6815</v>
      </c>
      <c r="T324" s="2" t="e">
        <f>VLOOKUP(C324,VorgangsAttr!$A:$B,2,FALSE)</f>
        <v>#N/A</v>
      </c>
      <c r="U324" s="2" t="str">
        <f>VLOOKUP(P324,VorgangsAttr!$A:$B,2,FALSE)</f>
        <v>Eintragung</v>
      </c>
      <c r="V324" s="2" t="e">
        <f>VLOOKUP(P324,Vorgang!C:K,7,FALSE)</f>
        <v>#N/A</v>
      </c>
      <c r="Z324">
        <v>10800322</v>
      </c>
      <c r="AA324">
        <v>10810322</v>
      </c>
    </row>
    <row r="325" spans="1:27" ht="15" customHeight="1">
      <c r="A325" s="2">
        <v>10810323</v>
      </c>
      <c r="B325" s="2"/>
      <c r="C325" s="2">
        <v>1</v>
      </c>
      <c r="D325" s="2"/>
      <c r="E325" s="2"/>
      <c r="F325" s="2">
        <v>0</v>
      </c>
      <c r="G325" s="2"/>
      <c r="H325" s="2">
        <v>0</v>
      </c>
      <c r="I325" s="2"/>
      <c r="J325" s="2"/>
      <c r="K325" s="2">
        <v>0</v>
      </c>
      <c r="L325" s="2">
        <v>2</v>
      </c>
      <c r="M325" s="2">
        <v>7</v>
      </c>
      <c r="N325" s="2"/>
      <c r="O325" s="2">
        <v>0</v>
      </c>
      <c r="P325" s="2">
        <v>10800323</v>
      </c>
      <c r="R325" s="2"/>
      <c r="S325" s="2" t="s">
        <v>6815</v>
      </c>
      <c r="T325" s="2" t="e">
        <f>VLOOKUP(C325,VorgangsAttr!$A:$B,2,FALSE)</f>
        <v>#N/A</v>
      </c>
      <c r="U325" s="2" t="str">
        <f>VLOOKUP(P325,VorgangsAttr!$A:$B,2,FALSE)</f>
        <v>Eintragung</v>
      </c>
      <c r="V325" s="2" t="e">
        <f>VLOOKUP(P325,Vorgang!C:K,7,FALSE)</f>
        <v>#N/A</v>
      </c>
      <c r="Z325">
        <v>10800323</v>
      </c>
      <c r="AA325">
        <v>10810323</v>
      </c>
    </row>
    <row r="326" spans="1:27" ht="15" customHeight="1">
      <c r="A326" s="2">
        <v>10810324</v>
      </c>
      <c r="B326" s="2"/>
      <c r="C326" s="2">
        <v>1</v>
      </c>
      <c r="D326" s="2"/>
      <c r="E326" s="2"/>
      <c r="F326" s="2">
        <v>0</v>
      </c>
      <c r="G326" s="2"/>
      <c r="H326" s="2">
        <v>0</v>
      </c>
      <c r="I326" s="2"/>
      <c r="J326" s="2"/>
      <c r="K326" s="2">
        <v>0</v>
      </c>
      <c r="L326" s="2">
        <v>2</v>
      </c>
      <c r="M326" s="2">
        <v>7</v>
      </c>
      <c r="N326" s="2"/>
      <c r="O326" s="2">
        <v>0</v>
      </c>
      <c r="P326" s="2">
        <v>10800324</v>
      </c>
      <c r="R326" s="2"/>
      <c r="S326" s="2" t="s">
        <v>6815</v>
      </c>
      <c r="T326" s="2" t="e">
        <f>VLOOKUP(C326,VorgangsAttr!$A:$B,2,FALSE)</f>
        <v>#N/A</v>
      </c>
      <c r="U326" s="2" t="str">
        <f>VLOOKUP(P326,VorgangsAttr!$A:$B,2,FALSE)</f>
        <v>Eintragung</v>
      </c>
      <c r="V326" s="2" t="e">
        <f>VLOOKUP(P326,Vorgang!C:K,7,FALSE)</f>
        <v>#N/A</v>
      </c>
      <c r="Z326">
        <v>10800324</v>
      </c>
      <c r="AA326">
        <v>10810324</v>
      </c>
    </row>
    <row r="327" spans="1:27" ht="15" customHeight="1">
      <c r="A327" s="2">
        <v>10810325</v>
      </c>
      <c r="B327" s="2"/>
      <c r="C327" s="2">
        <v>1</v>
      </c>
      <c r="D327" s="2"/>
      <c r="E327" s="2"/>
      <c r="F327" s="2">
        <v>0</v>
      </c>
      <c r="G327" s="2"/>
      <c r="H327" s="2">
        <v>0</v>
      </c>
      <c r="I327" s="2"/>
      <c r="J327" s="2"/>
      <c r="K327" s="2">
        <v>0</v>
      </c>
      <c r="L327" s="2">
        <v>2</v>
      </c>
      <c r="M327" s="2">
        <v>7</v>
      </c>
      <c r="N327" s="2"/>
      <c r="O327" s="2">
        <v>0</v>
      </c>
      <c r="P327" s="2">
        <v>10800325</v>
      </c>
      <c r="R327" s="2"/>
      <c r="S327" s="2" t="s">
        <v>6815</v>
      </c>
      <c r="T327" s="2" t="e">
        <f>VLOOKUP(C327,VorgangsAttr!$A:$B,2,FALSE)</f>
        <v>#N/A</v>
      </c>
      <c r="U327" s="2" t="str">
        <f>VLOOKUP(P327,VorgangsAttr!$A:$B,2,FALSE)</f>
        <v>Eintragung</v>
      </c>
      <c r="V327" s="2" t="e">
        <f>VLOOKUP(P327,Vorgang!C:K,7,FALSE)</f>
        <v>#N/A</v>
      </c>
      <c r="Z327">
        <v>10800325</v>
      </c>
      <c r="AA327">
        <v>10810325</v>
      </c>
    </row>
    <row r="328" spans="1:27" ht="15" customHeight="1">
      <c r="A328" s="2">
        <v>10810326</v>
      </c>
      <c r="B328" s="2"/>
      <c r="C328" s="2">
        <v>1</v>
      </c>
      <c r="D328" s="2"/>
      <c r="E328" s="2"/>
      <c r="F328" s="2">
        <v>0</v>
      </c>
      <c r="G328" s="2"/>
      <c r="H328" s="2">
        <v>0</v>
      </c>
      <c r="I328" s="2"/>
      <c r="J328" s="2"/>
      <c r="K328" s="2">
        <v>0</v>
      </c>
      <c r="L328" s="2">
        <v>2</v>
      </c>
      <c r="M328" s="2">
        <v>7</v>
      </c>
      <c r="N328" s="2"/>
      <c r="O328" s="2">
        <v>0</v>
      </c>
      <c r="P328" s="2">
        <v>10800326</v>
      </c>
      <c r="R328" s="2"/>
      <c r="S328" s="2" t="s">
        <v>6815</v>
      </c>
      <c r="T328" s="2" t="e">
        <f>VLOOKUP(C328,VorgangsAttr!$A:$B,2,FALSE)</f>
        <v>#N/A</v>
      </c>
      <c r="U328" s="2" t="str">
        <f>VLOOKUP(P328,VorgangsAttr!$A:$B,2,FALSE)</f>
        <v>Eintragung</v>
      </c>
      <c r="V328" s="2" t="e">
        <f>VLOOKUP(P328,Vorgang!C:K,7,FALSE)</f>
        <v>#N/A</v>
      </c>
      <c r="Z328">
        <v>10800326</v>
      </c>
      <c r="AA328">
        <v>10810326</v>
      </c>
    </row>
    <row r="329" spans="1:27" ht="15" customHeight="1">
      <c r="A329" s="2">
        <v>10810327</v>
      </c>
      <c r="B329" s="2"/>
      <c r="C329" s="2">
        <v>1</v>
      </c>
      <c r="D329" s="2"/>
      <c r="E329" s="2"/>
      <c r="F329" s="2">
        <v>0</v>
      </c>
      <c r="G329" s="2"/>
      <c r="H329" s="2">
        <v>0</v>
      </c>
      <c r="I329" s="2"/>
      <c r="J329" s="2"/>
      <c r="K329" s="2">
        <v>0</v>
      </c>
      <c r="L329" s="2">
        <v>2</v>
      </c>
      <c r="M329" s="2">
        <v>7</v>
      </c>
      <c r="N329" s="2"/>
      <c r="O329" s="2">
        <v>0</v>
      </c>
      <c r="P329" s="2">
        <v>10800327</v>
      </c>
      <c r="R329" s="2"/>
      <c r="S329" s="2" t="s">
        <v>6815</v>
      </c>
      <c r="T329" s="2" t="e">
        <f>VLOOKUP(C329,VorgangsAttr!$A:$B,2,FALSE)</f>
        <v>#N/A</v>
      </c>
      <c r="U329" s="2" t="str">
        <f>VLOOKUP(P329,VorgangsAttr!$A:$B,2,FALSE)</f>
        <v>Eintragung</v>
      </c>
      <c r="V329" s="2" t="e">
        <f>VLOOKUP(P329,Vorgang!C:K,7,FALSE)</f>
        <v>#N/A</v>
      </c>
      <c r="Z329">
        <v>10800327</v>
      </c>
      <c r="AA329">
        <v>10810327</v>
      </c>
    </row>
    <row r="330" spans="1:27" ht="15" customHeight="1">
      <c r="A330" s="2">
        <v>10810328</v>
      </c>
      <c r="B330" s="2"/>
      <c r="C330" s="2">
        <v>1</v>
      </c>
      <c r="D330" s="2"/>
      <c r="E330" s="2"/>
      <c r="F330" s="2">
        <v>0</v>
      </c>
      <c r="G330" s="2"/>
      <c r="H330" s="2">
        <v>0</v>
      </c>
      <c r="I330" s="2"/>
      <c r="J330" s="2"/>
      <c r="K330" s="2">
        <v>0</v>
      </c>
      <c r="L330" s="2">
        <v>2</v>
      </c>
      <c r="M330" s="2">
        <v>7</v>
      </c>
      <c r="N330" s="2"/>
      <c r="O330" s="2">
        <v>0</v>
      </c>
      <c r="P330" s="2">
        <v>10800328</v>
      </c>
      <c r="R330" s="2"/>
      <c r="S330" s="2" t="s">
        <v>6815</v>
      </c>
      <c r="T330" s="2" t="e">
        <f>VLOOKUP(C330,VorgangsAttr!$A:$B,2,FALSE)</f>
        <v>#N/A</v>
      </c>
      <c r="U330" s="2" t="str">
        <f>VLOOKUP(P330,VorgangsAttr!$A:$B,2,FALSE)</f>
        <v>Eintragung</v>
      </c>
      <c r="V330" s="2" t="e">
        <f>VLOOKUP(P330,Vorgang!C:K,7,FALSE)</f>
        <v>#N/A</v>
      </c>
      <c r="Z330">
        <v>10800328</v>
      </c>
      <c r="AA330">
        <v>10810328</v>
      </c>
    </row>
    <row r="331" spans="1:27" ht="15" customHeight="1">
      <c r="A331" s="2">
        <v>10810329</v>
      </c>
      <c r="B331" s="2"/>
      <c r="C331" s="2">
        <v>1</v>
      </c>
      <c r="D331" s="2"/>
      <c r="E331" s="2"/>
      <c r="F331" s="2">
        <v>0</v>
      </c>
      <c r="G331" s="2"/>
      <c r="H331" s="2">
        <v>0</v>
      </c>
      <c r="I331" s="2"/>
      <c r="J331" s="2"/>
      <c r="K331" s="2">
        <v>0</v>
      </c>
      <c r="L331" s="2">
        <v>2</v>
      </c>
      <c r="M331" s="2">
        <v>7</v>
      </c>
      <c r="N331" s="2"/>
      <c r="O331" s="2">
        <v>0</v>
      </c>
      <c r="P331" s="2">
        <v>10800329</v>
      </c>
      <c r="R331" s="2"/>
      <c r="S331" s="2" t="s">
        <v>6815</v>
      </c>
      <c r="T331" s="2" t="e">
        <f>VLOOKUP(C331,VorgangsAttr!$A:$B,2,FALSE)</f>
        <v>#N/A</v>
      </c>
      <c r="U331" s="2" t="str">
        <f>VLOOKUP(P331,VorgangsAttr!$A:$B,2,FALSE)</f>
        <v>Eintragung</v>
      </c>
      <c r="V331" s="2" t="e">
        <f>VLOOKUP(P331,Vorgang!C:K,7,FALSE)</f>
        <v>#N/A</v>
      </c>
      <c r="Z331">
        <v>10800329</v>
      </c>
      <c r="AA331">
        <v>10810329</v>
      </c>
    </row>
    <row r="332" spans="1:27" ht="15" customHeight="1">
      <c r="A332" s="2">
        <v>10810330</v>
      </c>
      <c r="B332" s="2"/>
      <c r="C332" s="2">
        <v>1</v>
      </c>
      <c r="D332" s="2"/>
      <c r="E332" s="2"/>
      <c r="F332" s="2">
        <v>0</v>
      </c>
      <c r="G332" s="2"/>
      <c r="H332" s="2">
        <v>0</v>
      </c>
      <c r="I332" s="2"/>
      <c r="J332" s="2"/>
      <c r="K332" s="2">
        <v>0</v>
      </c>
      <c r="L332" s="2">
        <v>2</v>
      </c>
      <c r="M332" s="2">
        <v>7</v>
      </c>
      <c r="N332" s="2"/>
      <c r="O332" s="2">
        <v>0</v>
      </c>
      <c r="P332" s="2">
        <v>10800330</v>
      </c>
      <c r="R332" s="2"/>
      <c r="S332" s="2" t="s">
        <v>6815</v>
      </c>
      <c r="T332" s="2" t="e">
        <f>VLOOKUP(C332,VorgangsAttr!$A:$B,2,FALSE)</f>
        <v>#N/A</v>
      </c>
      <c r="U332" s="2" t="str">
        <f>VLOOKUP(P332,VorgangsAttr!$A:$B,2,FALSE)</f>
        <v>Eintragung</v>
      </c>
      <c r="V332" s="2" t="e">
        <f>VLOOKUP(P332,Vorgang!C:K,7,FALSE)</f>
        <v>#N/A</v>
      </c>
      <c r="Z332">
        <v>10800330</v>
      </c>
      <c r="AA332">
        <v>10810330</v>
      </c>
    </row>
    <row r="333" spans="1:27" ht="15" customHeight="1">
      <c r="A333" s="2">
        <v>10810331</v>
      </c>
      <c r="B333" s="2"/>
      <c r="C333" s="2">
        <v>1</v>
      </c>
      <c r="D333" s="2"/>
      <c r="E333" s="2"/>
      <c r="F333" s="2">
        <v>0</v>
      </c>
      <c r="G333" s="2"/>
      <c r="H333" s="2">
        <v>0</v>
      </c>
      <c r="I333" s="2"/>
      <c r="J333" s="2"/>
      <c r="K333" s="2">
        <v>0</v>
      </c>
      <c r="L333" s="2">
        <v>2</v>
      </c>
      <c r="M333" s="2">
        <v>7</v>
      </c>
      <c r="N333" s="2"/>
      <c r="O333" s="2">
        <v>0</v>
      </c>
      <c r="P333" s="2">
        <v>10800331</v>
      </c>
      <c r="R333" s="2"/>
      <c r="S333" s="2" t="s">
        <v>6815</v>
      </c>
      <c r="T333" s="2" t="e">
        <f>VLOOKUP(C333,VorgangsAttr!$A:$B,2,FALSE)</f>
        <v>#N/A</v>
      </c>
      <c r="U333" s="2" t="str">
        <f>VLOOKUP(P333,VorgangsAttr!$A:$B,2,FALSE)</f>
        <v>Eintragung</v>
      </c>
      <c r="V333" s="2" t="e">
        <f>VLOOKUP(P333,Vorgang!C:K,7,FALSE)</f>
        <v>#N/A</v>
      </c>
      <c r="Z333">
        <v>10800331</v>
      </c>
      <c r="AA333">
        <v>10810331</v>
      </c>
    </row>
    <row r="334" spans="1:27" ht="15" customHeight="1">
      <c r="A334" s="2">
        <v>10810332</v>
      </c>
      <c r="B334" s="2"/>
      <c r="C334" s="2">
        <v>1</v>
      </c>
      <c r="D334" s="2"/>
      <c r="E334" s="2"/>
      <c r="F334" s="2">
        <v>0</v>
      </c>
      <c r="G334" s="2"/>
      <c r="H334" s="2">
        <v>0</v>
      </c>
      <c r="I334" s="2"/>
      <c r="J334" s="2"/>
      <c r="K334" s="2">
        <v>0</v>
      </c>
      <c r="L334" s="2">
        <v>2</v>
      </c>
      <c r="M334" s="2">
        <v>7</v>
      </c>
      <c r="N334" s="2"/>
      <c r="O334" s="2">
        <v>0</v>
      </c>
      <c r="P334" s="2">
        <v>10800332</v>
      </c>
      <c r="R334" s="2"/>
      <c r="S334" s="2" t="s">
        <v>6815</v>
      </c>
      <c r="T334" s="2" t="e">
        <f>VLOOKUP(C334,VorgangsAttr!$A:$B,2,FALSE)</f>
        <v>#N/A</v>
      </c>
      <c r="U334" s="2" t="str">
        <f>VLOOKUP(P334,VorgangsAttr!$A:$B,2,FALSE)</f>
        <v>Eintragung</v>
      </c>
      <c r="V334" s="2" t="e">
        <f>VLOOKUP(P334,Vorgang!C:K,7,FALSE)</f>
        <v>#N/A</v>
      </c>
      <c r="Z334">
        <v>10800332</v>
      </c>
      <c r="AA334">
        <v>10810332</v>
      </c>
    </row>
    <row r="335" spans="1:27" ht="15" customHeight="1">
      <c r="A335" s="2">
        <v>10810333</v>
      </c>
      <c r="B335" s="2"/>
      <c r="C335" s="2">
        <v>1</v>
      </c>
      <c r="D335" s="2"/>
      <c r="E335" s="2"/>
      <c r="F335" s="2">
        <v>0</v>
      </c>
      <c r="G335" s="2"/>
      <c r="H335" s="2">
        <v>0</v>
      </c>
      <c r="I335" s="2"/>
      <c r="J335" s="2"/>
      <c r="K335" s="2">
        <v>0</v>
      </c>
      <c r="L335" s="2">
        <v>2</v>
      </c>
      <c r="M335" s="2">
        <v>7</v>
      </c>
      <c r="N335" s="2"/>
      <c r="O335" s="2">
        <v>0</v>
      </c>
      <c r="P335" s="2">
        <v>10800333</v>
      </c>
      <c r="R335" s="2"/>
      <c r="S335" s="2" t="s">
        <v>6815</v>
      </c>
      <c r="T335" s="2" t="e">
        <f>VLOOKUP(C335,VorgangsAttr!$A:$B,2,FALSE)</f>
        <v>#N/A</v>
      </c>
      <c r="U335" s="2" t="str">
        <f>VLOOKUP(P335,VorgangsAttr!$A:$B,2,FALSE)</f>
        <v>Eintragung</v>
      </c>
      <c r="V335" s="2" t="e">
        <f>VLOOKUP(P335,Vorgang!C:K,7,FALSE)</f>
        <v>#N/A</v>
      </c>
      <c r="Z335">
        <v>10800333</v>
      </c>
      <c r="AA335">
        <v>10810333</v>
      </c>
    </row>
    <row r="336" spans="1:27" ht="15" customHeight="1">
      <c r="A336" s="2">
        <v>10810334</v>
      </c>
      <c r="B336" s="2"/>
      <c r="C336" s="2">
        <v>1</v>
      </c>
      <c r="D336" s="2"/>
      <c r="E336" s="2"/>
      <c r="F336" s="2">
        <v>0</v>
      </c>
      <c r="G336" s="2"/>
      <c r="H336" s="2">
        <v>0</v>
      </c>
      <c r="I336" s="2"/>
      <c r="J336" s="2"/>
      <c r="K336" s="2">
        <v>0</v>
      </c>
      <c r="L336" s="2">
        <v>2</v>
      </c>
      <c r="M336" s="2">
        <v>7</v>
      </c>
      <c r="N336" s="2"/>
      <c r="O336" s="2">
        <v>0</v>
      </c>
      <c r="P336" s="2">
        <v>10800334</v>
      </c>
      <c r="R336" s="2"/>
      <c r="S336" s="2" t="s">
        <v>6815</v>
      </c>
      <c r="T336" s="2" t="e">
        <f>VLOOKUP(C336,VorgangsAttr!$A:$B,2,FALSE)</f>
        <v>#N/A</v>
      </c>
      <c r="U336" s="2" t="str">
        <f>VLOOKUP(P336,VorgangsAttr!$A:$B,2,FALSE)</f>
        <v>Eintragung</v>
      </c>
      <c r="V336" s="2" t="e">
        <f>VLOOKUP(P336,Vorgang!C:K,7,FALSE)</f>
        <v>#N/A</v>
      </c>
      <c r="Z336">
        <v>10800334</v>
      </c>
      <c r="AA336">
        <v>10810334</v>
      </c>
    </row>
    <row r="337" spans="1:27" ht="15" customHeight="1">
      <c r="A337" s="2">
        <v>10810335</v>
      </c>
      <c r="B337" s="2"/>
      <c r="C337" s="2">
        <v>1</v>
      </c>
      <c r="D337" s="2"/>
      <c r="E337" s="2"/>
      <c r="F337" s="2">
        <v>0</v>
      </c>
      <c r="G337" s="2"/>
      <c r="H337" s="2">
        <v>0</v>
      </c>
      <c r="I337" s="2"/>
      <c r="J337" s="2"/>
      <c r="K337" s="2">
        <v>0</v>
      </c>
      <c r="L337" s="2">
        <v>2</v>
      </c>
      <c r="M337" s="2">
        <v>7</v>
      </c>
      <c r="N337" s="2"/>
      <c r="O337" s="2">
        <v>0</v>
      </c>
      <c r="P337" s="2">
        <v>10800335</v>
      </c>
      <c r="R337" s="2"/>
      <c r="S337" s="2" t="s">
        <v>6815</v>
      </c>
      <c r="T337" s="2" t="e">
        <f>VLOOKUP(C337,VorgangsAttr!$A:$B,2,FALSE)</f>
        <v>#N/A</v>
      </c>
      <c r="U337" s="2" t="str">
        <f>VLOOKUP(P337,VorgangsAttr!$A:$B,2,FALSE)</f>
        <v>Eintragung</v>
      </c>
      <c r="V337" s="2" t="e">
        <f>VLOOKUP(P337,Vorgang!C:K,7,FALSE)</f>
        <v>#N/A</v>
      </c>
      <c r="Z337">
        <v>10800335</v>
      </c>
      <c r="AA337">
        <v>10810335</v>
      </c>
    </row>
    <row r="338" spans="1:27" ht="15" customHeight="1">
      <c r="A338" s="2">
        <v>10810336</v>
      </c>
      <c r="B338" s="2"/>
      <c r="C338" s="2">
        <v>1</v>
      </c>
      <c r="D338" s="2"/>
      <c r="E338" s="2"/>
      <c r="F338" s="2">
        <v>0</v>
      </c>
      <c r="G338" s="2"/>
      <c r="H338" s="2">
        <v>0</v>
      </c>
      <c r="I338" s="2"/>
      <c r="J338" s="2"/>
      <c r="K338" s="2">
        <v>0</v>
      </c>
      <c r="L338" s="2">
        <v>2</v>
      </c>
      <c r="M338" s="2">
        <v>7</v>
      </c>
      <c r="N338" s="2"/>
      <c r="O338" s="2">
        <v>0</v>
      </c>
      <c r="P338" s="2">
        <v>10800336</v>
      </c>
      <c r="R338" s="2"/>
      <c r="S338" s="2" t="s">
        <v>6815</v>
      </c>
      <c r="T338" s="2" t="e">
        <f>VLOOKUP(C338,VorgangsAttr!$A:$B,2,FALSE)</f>
        <v>#N/A</v>
      </c>
      <c r="U338" s="2" t="str">
        <f>VLOOKUP(P338,VorgangsAttr!$A:$B,2,FALSE)</f>
        <v>Eintragung</v>
      </c>
      <c r="V338" s="2" t="e">
        <f>VLOOKUP(P338,Vorgang!C:K,7,FALSE)</f>
        <v>#N/A</v>
      </c>
      <c r="Z338">
        <v>10800336</v>
      </c>
      <c r="AA338">
        <v>10810336</v>
      </c>
    </row>
    <row r="339" spans="1:27" ht="15" customHeight="1">
      <c r="A339" s="2">
        <v>10810337</v>
      </c>
      <c r="B339" s="2"/>
      <c r="C339" s="2">
        <v>1</v>
      </c>
      <c r="D339" s="2"/>
      <c r="E339" s="2"/>
      <c r="F339" s="2">
        <v>0</v>
      </c>
      <c r="G339" s="2"/>
      <c r="H339" s="2">
        <v>0</v>
      </c>
      <c r="I339" s="2"/>
      <c r="J339" s="2"/>
      <c r="K339" s="2">
        <v>0</v>
      </c>
      <c r="L339" s="2">
        <v>2</v>
      </c>
      <c r="M339" s="2">
        <v>7</v>
      </c>
      <c r="N339" s="2"/>
      <c r="O339" s="2">
        <v>0</v>
      </c>
      <c r="P339" s="2">
        <v>10800337</v>
      </c>
      <c r="R339" s="2"/>
      <c r="S339" s="2" t="s">
        <v>6815</v>
      </c>
      <c r="T339" s="2" t="e">
        <f>VLOOKUP(C339,VorgangsAttr!$A:$B,2,FALSE)</f>
        <v>#N/A</v>
      </c>
      <c r="U339" s="2" t="str">
        <f>VLOOKUP(P339,VorgangsAttr!$A:$B,2,FALSE)</f>
        <v>Eintragung</v>
      </c>
      <c r="V339" s="2" t="e">
        <f>VLOOKUP(P339,Vorgang!C:K,7,FALSE)</f>
        <v>#N/A</v>
      </c>
      <c r="Z339">
        <v>10800337</v>
      </c>
      <c r="AA339">
        <v>10810337</v>
      </c>
    </row>
    <row r="340" spans="1:27" ht="15" customHeight="1">
      <c r="A340" s="2">
        <v>10810338</v>
      </c>
      <c r="B340" s="2"/>
      <c r="C340" s="2">
        <v>1</v>
      </c>
      <c r="D340" s="2"/>
      <c r="E340" s="2"/>
      <c r="F340" s="2">
        <v>0</v>
      </c>
      <c r="G340" s="2"/>
      <c r="H340" s="2">
        <v>0</v>
      </c>
      <c r="I340" s="2"/>
      <c r="J340" s="2"/>
      <c r="K340" s="2">
        <v>0</v>
      </c>
      <c r="L340" s="2">
        <v>2</v>
      </c>
      <c r="M340" s="2">
        <v>7</v>
      </c>
      <c r="N340" s="2"/>
      <c r="O340" s="2">
        <v>0</v>
      </c>
      <c r="P340" s="2">
        <v>10800338</v>
      </c>
      <c r="R340" s="2"/>
      <c r="S340" s="2" t="s">
        <v>6815</v>
      </c>
      <c r="T340" s="2" t="e">
        <f>VLOOKUP(C340,VorgangsAttr!$A:$B,2,FALSE)</f>
        <v>#N/A</v>
      </c>
      <c r="U340" s="2" t="str">
        <f>VLOOKUP(P340,VorgangsAttr!$A:$B,2,FALSE)</f>
        <v>Eintragung</v>
      </c>
      <c r="V340" s="2" t="e">
        <f>VLOOKUP(P340,Vorgang!C:K,7,FALSE)</f>
        <v>#N/A</v>
      </c>
      <c r="Z340">
        <v>10800338</v>
      </c>
      <c r="AA340">
        <v>10810338</v>
      </c>
    </row>
    <row r="341" spans="1:27" ht="15" customHeight="1">
      <c r="A341" s="2">
        <v>10810339</v>
      </c>
      <c r="B341" s="2"/>
      <c r="C341" s="2">
        <v>1</v>
      </c>
      <c r="D341" s="2"/>
      <c r="E341" s="2"/>
      <c r="F341" s="2">
        <v>0</v>
      </c>
      <c r="G341" s="2"/>
      <c r="H341" s="2">
        <v>0</v>
      </c>
      <c r="I341" s="2"/>
      <c r="J341" s="2"/>
      <c r="K341" s="2">
        <v>0</v>
      </c>
      <c r="L341" s="2">
        <v>2</v>
      </c>
      <c r="M341" s="2">
        <v>7</v>
      </c>
      <c r="N341" s="2"/>
      <c r="O341" s="2">
        <v>0</v>
      </c>
      <c r="P341" s="2">
        <v>10800339</v>
      </c>
      <c r="R341" s="2"/>
      <c r="S341" s="2" t="s">
        <v>6815</v>
      </c>
      <c r="T341" s="2" t="e">
        <f>VLOOKUP(C341,VorgangsAttr!$A:$B,2,FALSE)</f>
        <v>#N/A</v>
      </c>
      <c r="U341" s="2" t="str">
        <f>VLOOKUP(P341,VorgangsAttr!$A:$B,2,FALSE)</f>
        <v>Eintragung</v>
      </c>
      <c r="V341" s="2" t="e">
        <f>VLOOKUP(P341,Vorgang!C:K,7,FALSE)</f>
        <v>#N/A</v>
      </c>
      <c r="Z341">
        <v>10800339</v>
      </c>
      <c r="AA341">
        <v>10810339</v>
      </c>
    </row>
    <row r="342" spans="1:27" ht="15" customHeight="1">
      <c r="A342" s="2">
        <v>10810340</v>
      </c>
      <c r="B342" s="2"/>
      <c r="C342" s="2">
        <v>1</v>
      </c>
      <c r="D342" s="2"/>
      <c r="E342" s="2"/>
      <c r="F342" s="2">
        <v>0</v>
      </c>
      <c r="G342" s="2"/>
      <c r="H342" s="2">
        <v>0</v>
      </c>
      <c r="I342" s="2"/>
      <c r="J342" s="2"/>
      <c r="K342" s="2">
        <v>0</v>
      </c>
      <c r="L342" s="2">
        <v>2</v>
      </c>
      <c r="M342" s="2">
        <v>7</v>
      </c>
      <c r="N342" s="2"/>
      <c r="O342" s="2">
        <v>0</v>
      </c>
      <c r="P342" s="2">
        <v>10800340</v>
      </c>
      <c r="R342" s="2"/>
      <c r="S342" s="2" t="s">
        <v>6815</v>
      </c>
      <c r="T342" s="2" t="e">
        <f>VLOOKUP(C342,VorgangsAttr!$A:$B,2,FALSE)</f>
        <v>#N/A</v>
      </c>
      <c r="U342" s="2" t="str">
        <f>VLOOKUP(P342,VorgangsAttr!$A:$B,2,FALSE)</f>
        <v>Eintragung</v>
      </c>
      <c r="V342" s="2" t="e">
        <f>VLOOKUP(P342,Vorgang!C:K,7,FALSE)</f>
        <v>#N/A</v>
      </c>
      <c r="Z342">
        <v>10800340</v>
      </c>
      <c r="AA342">
        <v>10810340</v>
      </c>
    </row>
    <row r="343" spans="1:27" ht="15" customHeight="1">
      <c r="A343" s="2">
        <v>10810341</v>
      </c>
      <c r="B343" s="2"/>
      <c r="C343" s="2">
        <v>1</v>
      </c>
      <c r="D343" s="2"/>
      <c r="E343" s="2"/>
      <c r="F343" s="2">
        <v>0</v>
      </c>
      <c r="G343" s="2"/>
      <c r="H343" s="2">
        <v>0</v>
      </c>
      <c r="I343" s="2"/>
      <c r="J343" s="2"/>
      <c r="K343" s="2">
        <v>0</v>
      </c>
      <c r="L343" s="2">
        <v>2</v>
      </c>
      <c r="M343" s="2">
        <v>7</v>
      </c>
      <c r="N343" s="2"/>
      <c r="O343" s="2">
        <v>0</v>
      </c>
      <c r="P343" s="2">
        <v>10800341</v>
      </c>
      <c r="R343" s="2"/>
      <c r="S343" s="2" t="s">
        <v>6815</v>
      </c>
      <c r="T343" s="2" t="e">
        <f>VLOOKUP(C343,VorgangsAttr!$A:$B,2,FALSE)</f>
        <v>#N/A</v>
      </c>
      <c r="U343" s="2" t="str">
        <f>VLOOKUP(P343,VorgangsAttr!$A:$B,2,FALSE)</f>
        <v>Eintragung</v>
      </c>
      <c r="V343" s="2" t="e">
        <f>VLOOKUP(P343,Vorgang!C:K,7,FALSE)</f>
        <v>#N/A</v>
      </c>
      <c r="Z343">
        <v>10800341</v>
      </c>
      <c r="AA343">
        <v>10810341</v>
      </c>
    </row>
    <row r="344" spans="1:27" ht="15" customHeight="1">
      <c r="A344" s="2">
        <v>10810342</v>
      </c>
      <c r="B344" s="2"/>
      <c r="C344" s="2">
        <v>1</v>
      </c>
      <c r="D344" s="2"/>
      <c r="E344" s="2"/>
      <c r="F344" s="2">
        <v>0</v>
      </c>
      <c r="G344" s="2"/>
      <c r="H344" s="2">
        <v>0</v>
      </c>
      <c r="I344" s="2"/>
      <c r="J344" s="2"/>
      <c r="K344" s="2">
        <v>0</v>
      </c>
      <c r="L344" s="2">
        <v>2</v>
      </c>
      <c r="M344" s="2">
        <v>7</v>
      </c>
      <c r="N344" s="2"/>
      <c r="O344" s="2">
        <v>0</v>
      </c>
      <c r="P344" s="2">
        <v>10800342</v>
      </c>
      <c r="R344" s="2"/>
      <c r="S344" s="2" t="s">
        <v>6815</v>
      </c>
      <c r="T344" s="2" t="e">
        <f>VLOOKUP(C344,VorgangsAttr!$A:$B,2,FALSE)</f>
        <v>#N/A</v>
      </c>
      <c r="U344" s="2" t="str">
        <f>VLOOKUP(P344,VorgangsAttr!$A:$B,2,FALSE)</f>
        <v>Eintragung</v>
      </c>
      <c r="V344" s="2" t="e">
        <f>VLOOKUP(P344,Vorgang!C:K,7,FALSE)</f>
        <v>#N/A</v>
      </c>
      <c r="Z344">
        <v>10800342</v>
      </c>
      <c r="AA344">
        <v>10810342</v>
      </c>
    </row>
    <row r="345" spans="1:27" ht="15" customHeight="1">
      <c r="A345" s="2">
        <v>10810343</v>
      </c>
      <c r="B345" s="2"/>
      <c r="C345" s="2">
        <v>1</v>
      </c>
      <c r="D345" s="2"/>
      <c r="E345" s="2"/>
      <c r="F345" s="2">
        <v>0</v>
      </c>
      <c r="G345" s="2"/>
      <c r="H345" s="2">
        <v>0</v>
      </c>
      <c r="I345" s="2"/>
      <c r="J345" s="2"/>
      <c r="K345" s="2">
        <v>0</v>
      </c>
      <c r="L345" s="2">
        <v>2</v>
      </c>
      <c r="M345" s="2">
        <v>7</v>
      </c>
      <c r="N345" s="2"/>
      <c r="O345" s="2">
        <v>0</v>
      </c>
      <c r="P345" s="2">
        <v>10800343</v>
      </c>
      <c r="R345" s="2"/>
      <c r="S345" s="2" t="s">
        <v>6815</v>
      </c>
      <c r="T345" s="2" t="e">
        <f>VLOOKUP(C345,VorgangsAttr!$A:$B,2,FALSE)</f>
        <v>#N/A</v>
      </c>
      <c r="U345" s="2" t="str">
        <f>VLOOKUP(P345,VorgangsAttr!$A:$B,2,FALSE)</f>
        <v>Eintragung</v>
      </c>
      <c r="V345" s="2" t="e">
        <f>VLOOKUP(P345,Vorgang!C:K,7,FALSE)</f>
        <v>#N/A</v>
      </c>
      <c r="Z345">
        <v>10800343</v>
      </c>
      <c r="AA345">
        <v>10810343</v>
      </c>
    </row>
    <row r="346" spans="1:27" ht="15" customHeight="1">
      <c r="A346" s="2">
        <v>10810344</v>
      </c>
      <c r="B346" s="2"/>
      <c r="C346" s="2">
        <v>1</v>
      </c>
      <c r="D346" s="2"/>
      <c r="E346" s="2"/>
      <c r="F346" s="2">
        <v>0</v>
      </c>
      <c r="G346" s="2"/>
      <c r="H346" s="2">
        <v>0</v>
      </c>
      <c r="I346" s="2"/>
      <c r="J346" s="2"/>
      <c r="K346" s="2">
        <v>0</v>
      </c>
      <c r="L346" s="2">
        <v>2</v>
      </c>
      <c r="M346" s="2">
        <v>7</v>
      </c>
      <c r="N346" s="2"/>
      <c r="O346" s="2">
        <v>0</v>
      </c>
      <c r="P346" s="2">
        <v>10800344</v>
      </c>
      <c r="R346" s="2"/>
      <c r="S346" s="2" t="s">
        <v>6815</v>
      </c>
      <c r="T346" s="2" t="e">
        <f>VLOOKUP(C346,VorgangsAttr!$A:$B,2,FALSE)</f>
        <v>#N/A</v>
      </c>
      <c r="U346" s="2" t="str">
        <f>VLOOKUP(P346,VorgangsAttr!$A:$B,2,FALSE)</f>
        <v>Eintragung</v>
      </c>
      <c r="V346" s="2" t="e">
        <f>VLOOKUP(P346,Vorgang!C:K,7,FALSE)</f>
        <v>#N/A</v>
      </c>
      <c r="Z346">
        <v>10800344</v>
      </c>
      <c r="AA346">
        <v>10810344</v>
      </c>
    </row>
    <row r="347" spans="1:27" ht="15" customHeight="1">
      <c r="A347" s="2">
        <v>10810345</v>
      </c>
      <c r="B347" s="2"/>
      <c r="C347" s="2">
        <v>1</v>
      </c>
      <c r="D347" s="2"/>
      <c r="E347" s="2"/>
      <c r="F347" s="2">
        <v>0</v>
      </c>
      <c r="G347" s="2"/>
      <c r="H347" s="2">
        <v>0</v>
      </c>
      <c r="I347" s="2"/>
      <c r="J347" s="2"/>
      <c r="K347" s="2">
        <v>0</v>
      </c>
      <c r="L347" s="2">
        <v>2</v>
      </c>
      <c r="M347" s="2">
        <v>7</v>
      </c>
      <c r="N347" s="2"/>
      <c r="O347" s="2">
        <v>0</v>
      </c>
      <c r="P347" s="2">
        <v>10800345</v>
      </c>
      <c r="R347" s="2"/>
      <c r="S347" s="2" t="s">
        <v>6815</v>
      </c>
      <c r="T347" s="2" t="e">
        <f>VLOOKUP(C347,VorgangsAttr!$A:$B,2,FALSE)</f>
        <v>#N/A</v>
      </c>
      <c r="U347" s="2" t="str">
        <f>VLOOKUP(P347,VorgangsAttr!$A:$B,2,FALSE)</f>
        <v>Eintragung</v>
      </c>
      <c r="V347" s="2" t="e">
        <f>VLOOKUP(P347,Vorgang!C:K,7,FALSE)</f>
        <v>#N/A</v>
      </c>
      <c r="Z347">
        <v>10800345</v>
      </c>
      <c r="AA347">
        <v>10810345</v>
      </c>
    </row>
    <row r="348" spans="1:27" ht="15" customHeight="1">
      <c r="A348" s="2">
        <v>10810346</v>
      </c>
      <c r="B348" s="2"/>
      <c r="C348" s="2">
        <v>1</v>
      </c>
      <c r="D348" s="2"/>
      <c r="E348" s="2"/>
      <c r="F348" s="2">
        <v>0</v>
      </c>
      <c r="G348" s="2"/>
      <c r="H348" s="2">
        <v>0</v>
      </c>
      <c r="I348" s="2"/>
      <c r="J348" s="2"/>
      <c r="K348" s="2">
        <v>0</v>
      </c>
      <c r="L348" s="2">
        <v>2</v>
      </c>
      <c r="M348" s="2">
        <v>7</v>
      </c>
      <c r="N348" s="2"/>
      <c r="O348" s="2">
        <v>0</v>
      </c>
      <c r="P348" s="2">
        <v>10800346</v>
      </c>
      <c r="R348" s="2"/>
      <c r="S348" s="2" t="s">
        <v>6815</v>
      </c>
      <c r="T348" s="2" t="e">
        <f>VLOOKUP(C348,VorgangsAttr!$A:$B,2,FALSE)</f>
        <v>#N/A</v>
      </c>
      <c r="U348" s="2" t="str">
        <f>VLOOKUP(P348,VorgangsAttr!$A:$B,2,FALSE)</f>
        <v>Eintragung</v>
      </c>
      <c r="V348" s="2" t="e">
        <f>VLOOKUP(P348,Vorgang!C:K,7,FALSE)</f>
        <v>#N/A</v>
      </c>
      <c r="Z348">
        <v>10800346</v>
      </c>
      <c r="AA348">
        <v>10810346</v>
      </c>
    </row>
    <row r="349" spans="1:27" ht="15" customHeight="1">
      <c r="A349" s="2">
        <v>10810347</v>
      </c>
      <c r="B349" s="2"/>
      <c r="C349" s="2">
        <v>1</v>
      </c>
      <c r="D349" s="2"/>
      <c r="E349" s="2"/>
      <c r="F349" s="2">
        <v>0</v>
      </c>
      <c r="G349" s="2"/>
      <c r="H349" s="2">
        <v>0</v>
      </c>
      <c r="I349" s="2"/>
      <c r="J349" s="2"/>
      <c r="K349" s="2">
        <v>0</v>
      </c>
      <c r="L349" s="2">
        <v>2</v>
      </c>
      <c r="M349" s="2">
        <v>7</v>
      </c>
      <c r="N349" s="2"/>
      <c r="O349" s="2">
        <v>0</v>
      </c>
      <c r="P349" s="2">
        <v>10800347</v>
      </c>
      <c r="R349" s="2"/>
      <c r="S349" s="2" t="s">
        <v>6815</v>
      </c>
      <c r="T349" s="2" t="e">
        <f>VLOOKUP(C349,VorgangsAttr!$A:$B,2,FALSE)</f>
        <v>#N/A</v>
      </c>
      <c r="U349" s="2" t="str">
        <f>VLOOKUP(P349,VorgangsAttr!$A:$B,2,FALSE)</f>
        <v>Eintragung</v>
      </c>
      <c r="V349" s="2" t="e">
        <f>VLOOKUP(P349,Vorgang!C:K,7,FALSE)</f>
        <v>#N/A</v>
      </c>
      <c r="Z349">
        <v>10800347</v>
      </c>
      <c r="AA349">
        <v>10810347</v>
      </c>
    </row>
    <row r="350" spans="1:27" ht="15" customHeight="1">
      <c r="A350" s="2">
        <v>10810348</v>
      </c>
      <c r="B350" s="2"/>
      <c r="C350" s="2">
        <v>1</v>
      </c>
      <c r="D350" s="2"/>
      <c r="E350" s="2"/>
      <c r="F350" s="2">
        <v>0</v>
      </c>
      <c r="G350" s="2"/>
      <c r="H350" s="2">
        <v>0</v>
      </c>
      <c r="I350" s="2"/>
      <c r="J350" s="2"/>
      <c r="K350" s="2">
        <v>0</v>
      </c>
      <c r="L350" s="2">
        <v>2</v>
      </c>
      <c r="M350" s="2">
        <v>7</v>
      </c>
      <c r="N350" s="2"/>
      <c r="O350" s="2">
        <v>0</v>
      </c>
      <c r="P350" s="2">
        <v>10800348</v>
      </c>
      <c r="R350" s="2"/>
      <c r="S350" s="2" t="s">
        <v>6815</v>
      </c>
      <c r="T350" s="2" t="e">
        <f>VLOOKUP(C350,VorgangsAttr!$A:$B,2,FALSE)</f>
        <v>#N/A</v>
      </c>
      <c r="U350" s="2" t="str">
        <f>VLOOKUP(P350,VorgangsAttr!$A:$B,2,FALSE)</f>
        <v>Eintragung</v>
      </c>
      <c r="V350" s="2" t="e">
        <f>VLOOKUP(P350,Vorgang!C:K,7,FALSE)</f>
        <v>#N/A</v>
      </c>
      <c r="Z350">
        <v>10800348</v>
      </c>
      <c r="AA350">
        <v>10810348</v>
      </c>
    </row>
    <row r="351" spans="1:27" ht="15" customHeight="1">
      <c r="A351" s="2">
        <v>10810349</v>
      </c>
      <c r="B351" s="2"/>
      <c r="C351" s="2">
        <v>1</v>
      </c>
      <c r="D351" s="2"/>
      <c r="E351" s="2"/>
      <c r="F351" s="2">
        <v>0</v>
      </c>
      <c r="G351" s="2"/>
      <c r="H351" s="2">
        <v>0</v>
      </c>
      <c r="I351" s="2"/>
      <c r="J351" s="2"/>
      <c r="K351" s="2">
        <v>0</v>
      </c>
      <c r="L351" s="2">
        <v>2</v>
      </c>
      <c r="M351" s="2">
        <v>7</v>
      </c>
      <c r="N351" s="2"/>
      <c r="O351" s="2">
        <v>0</v>
      </c>
      <c r="P351" s="2">
        <v>10800349</v>
      </c>
      <c r="R351" s="2"/>
      <c r="S351" s="2" t="s">
        <v>6815</v>
      </c>
      <c r="T351" s="2" t="e">
        <f>VLOOKUP(C351,VorgangsAttr!$A:$B,2,FALSE)</f>
        <v>#N/A</v>
      </c>
      <c r="U351" s="2" t="str">
        <f>VLOOKUP(P351,VorgangsAttr!$A:$B,2,FALSE)</f>
        <v>Eintragung</v>
      </c>
      <c r="V351" s="2" t="e">
        <f>VLOOKUP(P351,Vorgang!C:K,7,FALSE)</f>
        <v>#N/A</v>
      </c>
      <c r="Z351">
        <v>10800349</v>
      </c>
      <c r="AA351">
        <v>10810349</v>
      </c>
    </row>
    <row r="352" spans="1:27" ht="15" customHeight="1">
      <c r="A352" s="2">
        <v>10810350</v>
      </c>
      <c r="B352" s="2"/>
      <c r="C352" s="2">
        <v>1</v>
      </c>
      <c r="D352" s="2"/>
      <c r="E352" s="2"/>
      <c r="F352" s="2">
        <v>0</v>
      </c>
      <c r="G352" s="2"/>
      <c r="H352" s="2">
        <v>0</v>
      </c>
      <c r="I352" s="2"/>
      <c r="J352" s="2"/>
      <c r="K352" s="2">
        <v>0</v>
      </c>
      <c r="L352" s="2">
        <v>2</v>
      </c>
      <c r="M352" s="2">
        <v>7</v>
      </c>
      <c r="N352" s="2"/>
      <c r="O352" s="2">
        <v>0</v>
      </c>
      <c r="P352" s="2">
        <v>10800350</v>
      </c>
      <c r="R352" s="2"/>
      <c r="S352" s="2" t="s">
        <v>6815</v>
      </c>
      <c r="T352" s="2" t="e">
        <f>VLOOKUP(C352,VorgangsAttr!$A:$B,2,FALSE)</f>
        <v>#N/A</v>
      </c>
      <c r="U352" s="2" t="str">
        <f>VLOOKUP(P352,VorgangsAttr!$A:$B,2,FALSE)</f>
        <v>Eintragung</v>
      </c>
      <c r="V352" s="2" t="e">
        <f>VLOOKUP(P352,Vorgang!C:K,7,FALSE)</f>
        <v>#N/A</v>
      </c>
      <c r="Z352">
        <v>10800350</v>
      </c>
      <c r="AA352">
        <v>10810350</v>
      </c>
    </row>
    <row r="353" spans="1:27" ht="15" customHeight="1">
      <c r="A353" s="2">
        <v>10810351</v>
      </c>
      <c r="B353" s="2"/>
      <c r="C353" s="2">
        <v>1</v>
      </c>
      <c r="D353" s="2"/>
      <c r="E353" s="2"/>
      <c r="F353" s="2">
        <v>0</v>
      </c>
      <c r="G353" s="2"/>
      <c r="H353" s="2">
        <v>0</v>
      </c>
      <c r="I353" s="2"/>
      <c r="J353" s="2"/>
      <c r="K353" s="2">
        <v>0</v>
      </c>
      <c r="L353" s="2">
        <v>2</v>
      </c>
      <c r="M353" s="2">
        <v>7</v>
      </c>
      <c r="N353" s="2"/>
      <c r="O353" s="2">
        <v>0</v>
      </c>
      <c r="P353" s="2">
        <v>10800351</v>
      </c>
      <c r="R353" s="2"/>
      <c r="S353" s="2" t="s">
        <v>6815</v>
      </c>
      <c r="T353" s="2" t="e">
        <f>VLOOKUP(C353,VorgangsAttr!$A:$B,2,FALSE)</f>
        <v>#N/A</v>
      </c>
      <c r="U353" s="2" t="str">
        <f>VLOOKUP(P353,VorgangsAttr!$A:$B,2,FALSE)</f>
        <v>Eintragung</v>
      </c>
      <c r="V353" s="2" t="e">
        <f>VLOOKUP(P353,Vorgang!C:K,7,FALSE)</f>
        <v>#N/A</v>
      </c>
      <c r="Z353">
        <v>10800351</v>
      </c>
      <c r="AA353">
        <v>10810351</v>
      </c>
    </row>
    <row r="354" spans="1:27" ht="15" customHeight="1">
      <c r="A354" s="2">
        <v>10810352</v>
      </c>
      <c r="B354" s="2"/>
      <c r="C354" s="2">
        <v>1</v>
      </c>
      <c r="D354" s="2"/>
      <c r="E354" s="2"/>
      <c r="F354" s="2">
        <v>0</v>
      </c>
      <c r="G354" s="2"/>
      <c r="H354" s="2">
        <v>0</v>
      </c>
      <c r="I354" s="2"/>
      <c r="J354" s="2"/>
      <c r="K354" s="2">
        <v>0</v>
      </c>
      <c r="L354" s="2">
        <v>2</v>
      </c>
      <c r="M354" s="2">
        <v>7</v>
      </c>
      <c r="N354" s="2"/>
      <c r="O354" s="2">
        <v>0</v>
      </c>
      <c r="P354" s="2">
        <v>10800352</v>
      </c>
      <c r="R354" s="2"/>
      <c r="S354" s="2" t="s">
        <v>6815</v>
      </c>
      <c r="T354" s="2" t="e">
        <f>VLOOKUP(C354,VorgangsAttr!$A:$B,2,FALSE)</f>
        <v>#N/A</v>
      </c>
      <c r="U354" s="2" t="str">
        <f>VLOOKUP(P354,VorgangsAttr!$A:$B,2,FALSE)</f>
        <v>Eintragung</v>
      </c>
      <c r="V354" s="2" t="e">
        <f>VLOOKUP(P354,Vorgang!C:K,7,FALSE)</f>
        <v>#N/A</v>
      </c>
      <c r="Z354">
        <v>10800352</v>
      </c>
      <c r="AA354">
        <v>10810352</v>
      </c>
    </row>
    <row r="355" spans="1:27" ht="15" customHeight="1">
      <c r="A355" s="2">
        <v>10810353</v>
      </c>
      <c r="B355" s="2"/>
      <c r="C355" s="2">
        <v>1</v>
      </c>
      <c r="D355" s="2"/>
      <c r="E355" s="2"/>
      <c r="F355" s="2">
        <v>0</v>
      </c>
      <c r="G355" s="2"/>
      <c r="H355" s="2">
        <v>0</v>
      </c>
      <c r="I355" s="2"/>
      <c r="J355" s="2"/>
      <c r="K355" s="2">
        <v>0</v>
      </c>
      <c r="L355" s="2">
        <v>2</v>
      </c>
      <c r="M355" s="2">
        <v>7</v>
      </c>
      <c r="N355" s="2"/>
      <c r="O355" s="2">
        <v>0</v>
      </c>
      <c r="P355" s="2">
        <v>10800353</v>
      </c>
      <c r="R355" s="2" t="s">
        <v>2131</v>
      </c>
      <c r="S355" s="2" t="s">
        <v>6815</v>
      </c>
      <c r="T355" s="2" t="e">
        <f>VLOOKUP(C355,VorgangsAttr!$A:$B,2,FALSE)</f>
        <v>#N/A</v>
      </c>
      <c r="U355" s="2" t="str">
        <f>VLOOKUP(P355,VorgangsAttr!$A:$B,2,FALSE)</f>
        <v>Eintragung</v>
      </c>
      <c r="V355" s="2" t="e">
        <f>VLOOKUP(P355,Vorgang!C:K,7,FALSE)</f>
        <v>#N/A</v>
      </c>
      <c r="Z355">
        <v>10800353</v>
      </c>
      <c r="AA355">
        <v>10810353</v>
      </c>
    </row>
    <row r="356" spans="1:27" ht="15" customHeight="1">
      <c r="A356" s="2">
        <v>10810354</v>
      </c>
      <c r="B356" s="2"/>
      <c r="C356" s="2">
        <v>1</v>
      </c>
      <c r="D356" s="2"/>
      <c r="E356" s="2"/>
      <c r="F356" s="2">
        <v>0</v>
      </c>
      <c r="G356" s="2"/>
      <c r="H356" s="2">
        <v>0</v>
      </c>
      <c r="I356" s="2"/>
      <c r="J356" s="2"/>
      <c r="K356" s="2">
        <v>0</v>
      </c>
      <c r="L356" s="2">
        <v>2</v>
      </c>
      <c r="M356" s="2">
        <v>7</v>
      </c>
      <c r="N356" s="2"/>
      <c r="O356" s="2">
        <v>0</v>
      </c>
      <c r="P356" s="2">
        <v>10800354</v>
      </c>
      <c r="R356" s="2" t="s">
        <v>2133</v>
      </c>
      <c r="S356" s="2" t="s">
        <v>6815</v>
      </c>
      <c r="T356" s="2" t="e">
        <f>VLOOKUP(C356,VorgangsAttr!$A:$B,2,FALSE)</f>
        <v>#N/A</v>
      </c>
      <c r="U356" s="2" t="str">
        <f>VLOOKUP(P356,VorgangsAttr!$A:$B,2,FALSE)</f>
        <v>Eintragung</v>
      </c>
      <c r="V356" s="2" t="e">
        <f>VLOOKUP(P356,Vorgang!C:K,7,FALSE)</f>
        <v>#N/A</v>
      </c>
      <c r="Z356">
        <v>10800354</v>
      </c>
      <c r="AA356">
        <v>10810354</v>
      </c>
    </row>
    <row r="357" spans="1:27" ht="15" customHeight="1">
      <c r="A357" s="2">
        <v>10810355</v>
      </c>
      <c r="B357" s="2"/>
      <c r="C357" s="2">
        <v>1</v>
      </c>
      <c r="D357" s="2"/>
      <c r="E357" s="2"/>
      <c r="F357" s="2">
        <v>0</v>
      </c>
      <c r="G357" s="2"/>
      <c r="H357" s="2">
        <v>0</v>
      </c>
      <c r="I357" s="2"/>
      <c r="J357" s="2"/>
      <c r="K357" s="2">
        <v>0</v>
      </c>
      <c r="L357" s="2">
        <v>2</v>
      </c>
      <c r="M357" s="2">
        <v>7</v>
      </c>
      <c r="N357" s="2"/>
      <c r="O357" s="2">
        <v>0</v>
      </c>
      <c r="P357" s="2">
        <v>10800355</v>
      </c>
      <c r="R357" s="2" t="s">
        <v>2135</v>
      </c>
      <c r="S357" s="2" t="s">
        <v>6815</v>
      </c>
      <c r="T357" s="2" t="e">
        <f>VLOOKUP(C357,VorgangsAttr!$A:$B,2,FALSE)</f>
        <v>#N/A</v>
      </c>
      <c r="U357" s="2" t="str">
        <f>VLOOKUP(P357,VorgangsAttr!$A:$B,2,FALSE)</f>
        <v>Eintragung</v>
      </c>
      <c r="V357" s="2" t="e">
        <f>VLOOKUP(P357,Vorgang!C:K,7,FALSE)</f>
        <v>#N/A</v>
      </c>
      <c r="Z357">
        <v>10800355</v>
      </c>
      <c r="AA357">
        <v>10810355</v>
      </c>
    </row>
    <row r="358" spans="1:27" ht="15" customHeight="1">
      <c r="A358" s="2">
        <v>10810356</v>
      </c>
      <c r="B358" s="2"/>
      <c r="C358" s="2">
        <v>1</v>
      </c>
      <c r="D358" s="2"/>
      <c r="E358" s="2"/>
      <c r="F358" s="2">
        <v>0</v>
      </c>
      <c r="G358" s="2"/>
      <c r="H358" s="2">
        <v>0</v>
      </c>
      <c r="I358" s="2"/>
      <c r="J358" s="2"/>
      <c r="K358" s="2">
        <v>0</v>
      </c>
      <c r="L358" s="2">
        <v>2</v>
      </c>
      <c r="M358" s="2">
        <v>7</v>
      </c>
      <c r="N358" s="2"/>
      <c r="O358" s="2">
        <v>0</v>
      </c>
      <c r="P358" s="2">
        <v>10800356</v>
      </c>
      <c r="R358" s="2"/>
      <c r="S358" s="2" t="s">
        <v>6815</v>
      </c>
      <c r="T358" s="2" t="e">
        <f>VLOOKUP(C358,VorgangsAttr!$A:$B,2,FALSE)</f>
        <v>#N/A</v>
      </c>
      <c r="U358" s="2" t="str">
        <f>VLOOKUP(P358,VorgangsAttr!$A:$B,2,FALSE)</f>
        <v>Eintragung</v>
      </c>
      <c r="V358" s="2" t="e">
        <f>VLOOKUP(P358,Vorgang!C:K,7,FALSE)</f>
        <v>#N/A</v>
      </c>
      <c r="Z358">
        <v>10800356</v>
      </c>
      <c r="AA358">
        <v>10810356</v>
      </c>
    </row>
    <row r="359" spans="1:27" ht="15" customHeight="1">
      <c r="A359" s="2">
        <v>10810357</v>
      </c>
      <c r="B359" s="2"/>
      <c r="C359" s="2">
        <v>1</v>
      </c>
      <c r="D359" s="2"/>
      <c r="E359" s="2"/>
      <c r="F359" s="2">
        <v>0</v>
      </c>
      <c r="G359" s="2"/>
      <c r="H359" s="2">
        <v>0</v>
      </c>
      <c r="I359" s="2"/>
      <c r="J359" s="2"/>
      <c r="K359" s="2">
        <v>0</v>
      </c>
      <c r="L359" s="2">
        <v>2</v>
      </c>
      <c r="M359" s="2">
        <v>7</v>
      </c>
      <c r="N359" s="2"/>
      <c r="O359" s="2">
        <v>0</v>
      </c>
      <c r="P359" s="2">
        <v>10800357</v>
      </c>
      <c r="R359" s="2"/>
      <c r="S359" s="2" t="s">
        <v>6815</v>
      </c>
      <c r="T359" s="2" t="e">
        <f>VLOOKUP(C359,VorgangsAttr!$A:$B,2,FALSE)</f>
        <v>#N/A</v>
      </c>
      <c r="U359" s="2" t="str">
        <f>VLOOKUP(P359,VorgangsAttr!$A:$B,2,FALSE)</f>
        <v>Eintragung</v>
      </c>
      <c r="V359" s="2" t="e">
        <f>VLOOKUP(P359,Vorgang!C:K,7,FALSE)</f>
        <v>#N/A</v>
      </c>
      <c r="Z359">
        <v>10800357</v>
      </c>
      <c r="AA359">
        <v>10810357</v>
      </c>
    </row>
    <row r="360" spans="1:27" ht="15" customHeight="1">
      <c r="A360" s="2">
        <v>10810358</v>
      </c>
      <c r="B360" s="2"/>
      <c r="C360" s="2">
        <v>1</v>
      </c>
      <c r="D360" s="2"/>
      <c r="E360" s="2"/>
      <c r="F360" s="2">
        <v>0</v>
      </c>
      <c r="G360" s="2"/>
      <c r="H360" s="2">
        <v>0</v>
      </c>
      <c r="I360" s="2"/>
      <c r="J360" s="2"/>
      <c r="K360" s="2">
        <v>0</v>
      </c>
      <c r="L360" s="2">
        <v>2</v>
      </c>
      <c r="M360" s="2">
        <v>7</v>
      </c>
      <c r="N360" s="2"/>
      <c r="O360" s="2">
        <v>0</v>
      </c>
      <c r="P360" s="2">
        <v>10800358</v>
      </c>
      <c r="R360" s="2"/>
      <c r="S360" s="2" t="s">
        <v>6815</v>
      </c>
      <c r="T360" s="2" t="e">
        <f>VLOOKUP(C360,VorgangsAttr!$A:$B,2,FALSE)</f>
        <v>#N/A</v>
      </c>
      <c r="U360" s="2" t="str">
        <f>VLOOKUP(P360,VorgangsAttr!$A:$B,2,FALSE)</f>
        <v>Eintragung</v>
      </c>
      <c r="V360" s="2" t="e">
        <f>VLOOKUP(P360,Vorgang!C:K,7,FALSE)</f>
        <v>#N/A</v>
      </c>
      <c r="Z360">
        <v>10800358</v>
      </c>
      <c r="AA360">
        <v>10810358</v>
      </c>
    </row>
    <row r="361" spans="1:27" ht="15" customHeight="1">
      <c r="A361" s="2">
        <v>10810359</v>
      </c>
      <c r="B361" s="2"/>
      <c r="C361" s="2">
        <v>1</v>
      </c>
      <c r="D361" s="2"/>
      <c r="E361" s="2"/>
      <c r="F361" s="2">
        <v>0</v>
      </c>
      <c r="G361" s="2"/>
      <c r="H361" s="2">
        <v>0</v>
      </c>
      <c r="I361" s="2"/>
      <c r="J361" s="2"/>
      <c r="K361" s="2">
        <v>0</v>
      </c>
      <c r="L361" s="2">
        <v>2</v>
      </c>
      <c r="M361" s="2">
        <v>7</v>
      </c>
      <c r="N361" s="2"/>
      <c r="O361" s="2">
        <v>0</v>
      </c>
      <c r="P361" s="2">
        <v>10800359</v>
      </c>
      <c r="R361" s="2"/>
      <c r="S361" s="2" t="s">
        <v>6815</v>
      </c>
      <c r="T361" s="2" t="e">
        <f>VLOOKUP(C361,VorgangsAttr!$A:$B,2,FALSE)</f>
        <v>#N/A</v>
      </c>
      <c r="U361" s="2" t="str">
        <f>VLOOKUP(P361,VorgangsAttr!$A:$B,2,FALSE)</f>
        <v>Eintragung</v>
      </c>
      <c r="V361" s="2" t="e">
        <f>VLOOKUP(P361,Vorgang!C:K,7,FALSE)</f>
        <v>#N/A</v>
      </c>
      <c r="Z361">
        <v>10800359</v>
      </c>
      <c r="AA361">
        <v>10810359</v>
      </c>
    </row>
    <row r="362" spans="1:27" ht="15" customHeight="1">
      <c r="A362" s="2">
        <v>10810360</v>
      </c>
      <c r="B362" s="2"/>
      <c r="C362" s="2">
        <v>1</v>
      </c>
      <c r="D362" s="2"/>
      <c r="E362" s="2"/>
      <c r="F362" s="2">
        <v>0</v>
      </c>
      <c r="G362" s="2"/>
      <c r="H362" s="2">
        <v>0</v>
      </c>
      <c r="I362" s="2"/>
      <c r="J362" s="2"/>
      <c r="K362" s="2">
        <v>0</v>
      </c>
      <c r="L362" s="2">
        <v>2</v>
      </c>
      <c r="M362" s="2">
        <v>7</v>
      </c>
      <c r="N362" s="2"/>
      <c r="O362" s="2">
        <v>0</v>
      </c>
      <c r="P362" s="2">
        <v>10800360</v>
      </c>
      <c r="R362" s="2"/>
      <c r="S362" s="2" t="s">
        <v>6815</v>
      </c>
      <c r="T362" s="2" t="e">
        <f>VLOOKUP(C362,VorgangsAttr!$A:$B,2,FALSE)</f>
        <v>#N/A</v>
      </c>
      <c r="U362" s="2" t="str">
        <f>VLOOKUP(P362,VorgangsAttr!$A:$B,2,FALSE)</f>
        <v>Eintragung</v>
      </c>
      <c r="V362" s="2" t="e">
        <f>VLOOKUP(P362,Vorgang!C:K,7,FALSE)</f>
        <v>#N/A</v>
      </c>
      <c r="Z362">
        <v>10800360</v>
      </c>
      <c r="AA362">
        <v>10810360</v>
      </c>
    </row>
    <row r="363" spans="1:27" ht="15" customHeight="1">
      <c r="A363" s="2">
        <v>10810361</v>
      </c>
      <c r="B363" s="2"/>
      <c r="C363" s="2">
        <v>1</v>
      </c>
      <c r="D363" s="2"/>
      <c r="E363" s="2"/>
      <c r="F363" s="2">
        <v>0</v>
      </c>
      <c r="G363" s="2"/>
      <c r="H363" s="2">
        <v>0</v>
      </c>
      <c r="I363" s="2"/>
      <c r="J363" s="2"/>
      <c r="K363" s="2">
        <v>0</v>
      </c>
      <c r="L363" s="2">
        <v>2</v>
      </c>
      <c r="M363" s="2">
        <v>7</v>
      </c>
      <c r="N363" s="2"/>
      <c r="O363" s="2">
        <v>0</v>
      </c>
      <c r="P363" s="2">
        <v>10800361</v>
      </c>
      <c r="R363" s="2"/>
      <c r="S363" s="2" t="s">
        <v>6815</v>
      </c>
      <c r="T363" s="2" t="e">
        <f>VLOOKUP(C363,VorgangsAttr!$A:$B,2,FALSE)</f>
        <v>#N/A</v>
      </c>
      <c r="U363" s="2" t="str">
        <f>VLOOKUP(P363,VorgangsAttr!$A:$B,2,FALSE)</f>
        <v>Eintragung</v>
      </c>
      <c r="V363" s="2" t="e">
        <f>VLOOKUP(P363,Vorgang!C:K,7,FALSE)</f>
        <v>#N/A</v>
      </c>
      <c r="Z363">
        <v>10800361</v>
      </c>
      <c r="AA363">
        <v>10810361</v>
      </c>
    </row>
    <row r="364" spans="1:27" ht="15" customHeight="1">
      <c r="A364" s="2">
        <v>10810362</v>
      </c>
      <c r="B364" s="2"/>
      <c r="C364" s="2">
        <v>1</v>
      </c>
      <c r="D364" s="2"/>
      <c r="E364" s="2"/>
      <c r="F364" s="2">
        <v>0</v>
      </c>
      <c r="G364" s="2"/>
      <c r="H364" s="2">
        <v>0</v>
      </c>
      <c r="I364" s="2"/>
      <c r="J364" s="2"/>
      <c r="K364" s="2">
        <v>0</v>
      </c>
      <c r="L364" s="2">
        <v>2</v>
      </c>
      <c r="M364" s="2">
        <v>7</v>
      </c>
      <c r="N364" s="2"/>
      <c r="O364" s="2">
        <v>0</v>
      </c>
      <c r="P364" s="2">
        <v>10800362</v>
      </c>
      <c r="R364" s="2"/>
      <c r="S364" s="2" t="s">
        <v>6815</v>
      </c>
      <c r="T364" s="2" t="e">
        <f>VLOOKUP(C364,VorgangsAttr!$A:$B,2,FALSE)</f>
        <v>#N/A</v>
      </c>
      <c r="U364" s="2" t="str">
        <f>VLOOKUP(P364,VorgangsAttr!$A:$B,2,FALSE)</f>
        <v>Eintragung</v>
      </c>
      <c r="V364" s="2" t="e">
        <f>VLOOKUP(P364,Vorgang!C:K,7,FALSE)</f>
        <v>#N/A</v>
      </c>
      <c r="Z364">
        <v>10800362</v>
      </c>
      <c r="AA364">
        <v>10810362</v>
      </c>
    </row>
    <row r="365" spans="1:27" ht="15" customHeight="1">
      <c r="A365" s="2">
        <v>10810363</v>
      </c>
      <c r="B365" s="2"/>
      <c r="C365" s="2">
        <v>1</v>
      </c>
      <c r="D365" s="2"/>
      <c r="E365" s="2"/>
      <c r="F365" s="2">
        <v>0</v>
      </c>
      <c r="G365" s="2"/>
      <c r="H365" s="2">
        <v>0</v>
      </c>
      <c r="I365" s="2"/>
      <c r="J365" s="2"/>
      <c r="K365" s="2">
        <v>0</v>
      </c>
      <c r="L365" s="2">
        <v>2</v>
      </c>
      <c r="M365" s="2">
        <v>7</v>
      </c>
      <c r="N365" s="2"/>
      <c r="O365" s="2">
        <v>0</v>
      </c>
      <c r="P365" s="2">
        <v>10800363</v>
      </c>
      <c r="R365" s="2"/>
      <c r="S365" s="2" t="s">
        <v>6815</v>
      </c>
      <c r="T365" s="2" t="e">
        <f>VLOOKUP(C365,VorgangsAttr!$A:$B,2,FALSE)</f>
        <v>#N/A</v>
      </c>
      <c r="U365" s="2" t="str">
        <f>VLOOKUP(P365,VorgangsAttr!$A:$B,2,FALSE)</f>
        <v>Eintragung</v>
      </c>
      <c r="V365" s="2" t="e">
        <f>VLOOKUP(P365,Vorgang!C:K,7,FALSE)</f>
        <v>#N/A</v>
      </c>
      <c r="Z365">
        <v>10800363</v>
      </c>
      <c r="AA365">
        <v>10810363</v>
      </c>
    </row>
    <row r="366" spans="1:27" ht="15" customHeight="1">
      <c r="A366" s="2">
        <v>10810364</v>
      </c>
      <c r="B366" s="2"/>
      <c r="C366" s="2">
        <v>1</v>
      </c>
      <c r="D366" s="2"/>
      <c r="E366" s="2"/>
      <c r="F366" s="2">
        <v>0</v>
      </c>
      <c r="G366" s="2"/>
      <c r="H366" s="2">
        <v>0</v>
      </c>
      <c r="I366" s="2"/>
      <c r="J366" s="2"/>
      <c r="K366" s="2">
        <v>0</v>
      </c>
      <c r="L366" s="2">
        <v>2</v>
      </c>
      <c r="M366" s="2">
        <v>7</v>
      </c>
      <c r="N366" s="2"/>
      <c r="O366" s="2">
        <v>0</v>
      </c>
      <c r="P366" s="2">
        <v>10800364</v>
      </c>
      <c r="R366" s="2"/>
      <c r="S366" s="2" t="s">
        <v>6815</v>
      </c>
      <c r="T366" s="2" t="e">
        <f>VLOOKUP(C366,VorgangsAttr!$A:$B,2,FALSE)</f>
        <v>#N/A</v>
      </c>
      <c r="U366" s="2" t="str">
        <f>VLOOKUP(P366,VorgangsAttr!$A:$B,2,FALSE)</f>
        <v>Eintragung</v>
      </c>
      <c r="V366" s="2" t="e">
        <f>VLOOKUP(P366,Vorgang!C:K,7,FALSE)</f>
        <v>#N/A</v>
      </c>
      <c r="Z366">
        <v>10800364</v>
      </c>
      <c r="AA366">
        <v>10810364</v>
      </c>
    </row>
    <row r="367" spans="1:27" ht="15" customHeight="1">
      <c r="A367" s="2">
        <v>10810365</v>
      </c>
      <c r="B367" s="2"/>
      <c r="C367" s="2">
        <v>1</v>
      </c>
      <c r="D367" s="2"/>
      <c r="E367" s="2"/>
      <c r="F367" s="2">
        <v>0</v>
      </c>
      <c r="G367" s="2"/>
      <c r="H367" s="2">
        <v>0</v>
      </c>
      <c r="I367" s="2"/>
      <c r="J367" s="2"/>
      <c r="K367" s="2">
        <v>0</v>
      </c>
      <c r="L367" s="2">
        <v>2</v>
      </c>
      <c r="M367" s="2">
        <v>7</v>
      </c>
      <c r="N367" s="2"/>
      <c r="O367" s="2">
        <v>0</v>
      </c>
      <c r="P367" s="2">
        <v>10800365</v>
      </c>
      <c r="R367" s="2"/>
      <c r="S367" s="2" t="s">
        <v>6815</v>
      </c>
      <c r="T367" s="2" t="e">
        <f>VLOOKUP(C367,VorgangsAttr!$A:$B,2,FALSE)</f>
        <v>#N/A</v>
      </c>
      <c r="U367" s="2" t="str">
        <f>VLOOKUP(P367,VorgangsAttr!$A:$B,2,FALSE)</f>
        <v>Eintragung</v>
      </c>
      <c r="V367" s="2" t="e">
        <f>VLOOKUP(P367,Vorgang!C:K,7,FALSE)</f>
        <v>#N/A</v>
      </c>
      <c r="Z367">
        <v>10800365</v>
      </c>
      <c r="AA367">
        <v>10810365</v>
      </c>
    </row>
    <row r="368" spans="1:27" ht="15" customHeight="1">
      <c r="A368" s="2">
        <v>10810366</v>
      </c>
      <c r="B368" s="2"/>
      <c r="C368" s="2">
        <v>1</v>
      </c>
      <c r="D368" s="2"/>
      <c r="E368" s="2"/>
      <c r="F368" s="2">
        <v>0</v>
      </c>
      <c r="G368" s="2"/>
      <c r="H368" s="2">
        <v>0</v>
      </c>
      <c r="I368" s="2"/>
      <c r="J368" s="2"/>
      <c r="K368" s="2">
        <v>0</v>
      </c>
      <c r="L368" s="2">
        <v>2</v>
      </c>
      <c r="M368" s="2">
        <v>7</v>
      </c>
      <c r="N368" s="2"/>
      <c r="O368" s="2">
        <v>0</v>
      </c>
      <c r="P368" s="2">
        <v>10800366</v>
      </c>
      <c r="R368" s="2"/>
      <c r="S368" s="2" t="s">
        <v>6815</v>
      </c>
      <c r="T368" s="2" t="e">
        <f>VLOOKUP(C368,VorgangsAttr!$A:$B,2,FALSE)</f>
        <v>#N/A</v>
      </c>
      <c r="U368" s="2" t="str">
        <f>VLOOKUP(P368,VorgangsAttr!$A:$B,2,FALSE)</f>
        <v>Eintragung</v>
      </c>
      <c r="V368" s="2" t="e">
        <f>VLOOKUP(P368,Vorgang!C:K,7,FALSE)</f>
        <v>#N/A</v>
      </c>
      <c r="Z368">
        <v>10800366</v>
      </c>
      <c r="AA368">
        <v>10810366</v>
      </c>
    </row>
    <row r="369" spans="1:27" ht="15" customHeight="1">
      <c r="A369" s="2">
        <v>10810367</v>
      </c>
      <c r="B369" s="2"/>
      <c r="C369" s="2">
        <v>1</v>
      </c>
      <c r="D369" s="2"/>
      <c r="E369" s="2"/>
      <c r="F369" s="2">
        <v>0</v>
      </c>
      <c r="G369" s="2"/>
      <c r="H369" s="2">
        <v>0</v>
      </c>
      <c r="I369" s="2"/>
      <c r="J369" s="2"/>
      <c r="K369" s="2">
        <v>0</v>
      </c>
      <c r="L369" s="2">
        <v>2</v>
      </c>
      <c r="M369" s="2">
        <v>7</v>
      </c>
      <c r="N369" s="2"/>
      <c r="O369" s="2">
        <v>0</v>
      </c>
      <c r="P369" s="2">
        <v>10800367</v>
      </c>
      <c r="R369" s="2"/>
      <c r="S369" s="2" t="s">
        <v>6815</v>
      </c>
      <c r="T369" s="2" t="e">
        <f>VLOOKUP(C369,VorgangsAttr!$A:$B,2,FALSE)</f>
        <v>#N/A</v>
      </c>
      <c r="U369" s="2" t="str">
        <f>VLOOKUP(P369,VorgangsAttr!$A:$B,2,FALSE)</f>
        <v>Eintragung</v>
      </c>
      <c r="V369" s="2" t="e">
        <f>VLOOKUP(P369,Vorgang!C:K,7,FALSE)</f>
        <v>#N/A</v>
      </c>
      <c r="Z369">
        <v>10800367</v>
      </c>
      <c r="AA369">
        <v>10810367</v>
      </c>
    </row>
    <row r="370" spans="1:27" ht="15" customHeight="1">
      <c r="A370" s="2">
        <v>10810368</v>
      </c>
      <c r="B370" s="2"/>
      <c r="C370" s="2">
        <v>1</v>
      </c>
      <c r="D370" s="2"/>
      <c r="E370" s="2"/>
      <c r="F370" s="2">
        <v>0</v>
      </c>
      <c r="G370" s="2"/>
      <c r="H370" s="2">
        <v>0</v>
      </c>
      <c r="I370" s="2"/>
      <c r="J370" s="2"/>
      <c r="K370" s="2">
        <v>0</v>
      </c>
      <c r="L370" s="2">
        <v>2</v>
      </c>
      <c r="M370" s="2">
        <v>7</v>
      </c>
      <c r="N370" s="2"/>
      <c r="O370" s="2">
        <v>0</v>
      </c>
      <c r="P370" s="2">
        <v>10800368</v>
      </c>
      <c r="R370" s="2"/>
      <c r="S370" s="2" t="s">
        <v>6815</v>
      </c>
      <c r="T370" s="2" t="e">
        <f>VLOOKUP(C370,VorgangsAttr!$A:$B,2,FALSE)</f>
        <v>#N/A</v>
      </c>
      <c r="U370" s="2" t="str">
        <f>VLOOKUP(P370,VorgangsAttr!$A:$B,2,FALSE)</f>
        <v>Eintragung</v>
      </c>
      <c r="V370" s="2" t="e">
        <f>VLOOKUP(P370,Vorgang!C:K,7,FALSE)</f>
        <v>#N/A</v>
      </c>
      <c r="Z370">
        <v>10800368</v>
      </c>
      <c r="AA370">
        <v>10810368</v>
      </c>
    </row>
    <row r="371" spans="1:27" ht="15" customHeight="1">
      <c r="A371" s="2">
        <v>10810369</v>
      </c>
      <c r="B371" s="2"/>
      <c r="C371" s="2">
        <v>1</v>
      </c>
      <c r="D371" s="2"/>
      <c r="E371" s="2"/>
      <c r="F371" s="2">
        <v>0</v>
      </c>
      <c r="G371" s="2"/>
      <c r="H371" s="2">
        <v>0</v>
      </c>
      <c r="I371" s="2"/>
      <c r="J371" s="2"/>
      <c r="K371" s="2">
        <v>0</v>
      </c>
      <c r="L371" s="2">
        <v>2</v>
      </c>
      <c r="M371" s="2">
        <v>7</v>
      </c>
      <c r="N371" s="2"/>
      <c r="O371" s="2">
        <v>0</v>
      </c>
      <c r="P371" s="2">
        <v>10800369</v>
      </c>
      <c r="R371" s="2"/>
      <c r="S371" s="2" t="s">
        <v>6815</v>
      </c>
      <c r="T371" s="2" t="e">
        <f>VLOOKUP(C371,VorgangsAttr!$A:$B,2,FALSE)</f>
        <v>#N/A</v>
      </c>
      <c r="U371" s="2" t="str">
        <f>VLOOKUP(P371,VorgangsAttr!$A:$B,2,FALSE)</f>
        <v>Eintragung</v>
      </c>
      <c r="V371" s="2" t="e">
        <f>VLOOKUP(P371,Vorgang!C:K,7,FALSE)</f>
        <v>#N/A</v>
      </c>
      <c r="Z371">
        <v>10800369</v>
      </c>
      <c r="AA371">
        <v>10810369</v>
      </c>
    </row>
    <row r="372" spans="1:27" ht="15" customHeight="1">
      <c r="A372" s="2">
        <v>10810370</v>
      </c>
      <c r="B372" s="2"/>
      <c r="C372" s="2">
        <v>1</v>
      </c>
      <c r="D372" s="2"/>
      <c r="E372" s="2"/>
      <c r="F372" s="2">
        <v>0</v>
      </c>
      <c r="G372" s="2"/>
      <c r="H372" s="2">
        <v>0</v>
      </c>
      <c r="I372" s="2"/>
      <c r="J372" s="2"/>
      <c r="K372" s="2">
        <v>0</v>
      </c>
      <c r="L372" s="2">
        <v>2</v>
      </c>
      <c r="M372" s="2">
        <v>7</v>
      </c>
      <c r="N372" s="2"/>
      <c r="O372" s="2">
        <v>0</v>
      </c>
      <c r="P372" s="2">
        <v>10800370</v>
      </c>
      <c r="R372" s="2"/>
      <c r="S372" s="2" t="s">
        <v>6815</v>
      </c>
      <c r="T372" s="2" t="e">
        <f>VLOOKUP(C372,VorgangsAttr!$A:$B,2,FALSE)</f>
        <v>#N/A</v>
      </c>
      <c r="U372" s="2" t="str">
        <f>VLOOKUP(P372,VorgangsAttr!$A:$B,2,FALSE)</f>
        <v>Eintragung</v>
      </c>
      <c r="V372" s="2" t="e">
        <f>VLOOKUP(P372,Vorgang!C:K,7,FALSE)</f>
        <v>#N/A</v>
      </c>
      <c r="Z372">
        <v>10800370</v>
      </c>
      <c r="AA372">
        <v>10810370</v>
      </c>
    </row>
    <row r="373" spans="1:27" ht="15" customHeight="1">
      <c r="A373" s="2">
        <v>10810371</v>
      </c>
      <c r="B373" s="2"/>
      <c r="C373" s="2">
        <v>1</v>
      </c>
      <c r="D373" s="2"/>
      <c r="E373" s="2"/>
      <c r="F373" s="2">
        <v>0</v>
      </c>
      <c r="G373" s="2"/>
      <c r="H373" s="2">
        <v>0</v>
      </c>
      <c r="I373" s="2"/>
      <c r="J373" s="2"/>
      <c r="K373" s="2">
        <v>0</v>
      </c>
      <c r="L373" s="2">
        <v>2</v>
      </c>
      <c r="M373" s="2">
        <v>7</v>
      </c>
      <c r="N373" s="2"/>
      <c r="O373" s="2">
        <v>0</v>
      </c>
      <c r="P373" s="2">
        <v>10800371</v>
      </c>
      <c r="R373" s="2"/>
      <c r="S373" s="2" t="s">
        <v>6815</v>
      </c>
      <c r="T373" s="2" t="e">
        <f>VLOOKUP(C373,VorgangsAttr!$A:$B,2,FALSE)</f>
        <v>#N/A</v>
      </c>
      <c r="U373" s="2" t="str">
        <f>VLOOKUP(P373,VorgangsAttr!$A:$B,2,FALSE)</f>
        <v>Eintragung</v>
      </c>
      <c r="V373" s="2" t="e">
        <f>VLOOKUP(P373,Vorgang!C:K,7,FALSE)</f>
        <v>#N/A</v>
      </c>
      <c r="Z373">
        <v>10800371</v>
      </c>
      <c r="AA373">
        <v>10810371</v>
      </c>
    </row>
    <row r="374" spans="1:27" ht="15" customHeight="1">
      <c r="A374" s="2">
        <v>10810372</v>
      </c>
      <c r="B374" s="2"/>
      <c r="C374" s="2">
        <v>1</v>
      </c>
      <c r="D374" s="2"/>
      <c r="E374" s="2"/>
      <c r="F374" s="2">
        <v>0</v>
      </c>
      <c r="G374" s="2"/>
      <c r="H374" s="2">
        <v>0</v>
      </c>
      <c r="I374" s="2"/>
      <c r="J374" s="2"/>
      <c r="K374" s="2">
        <v>0</v>
      </c>
      <c r="L374" s="2">
        <v>2</v>
      </c>
      <c r="M374" s="2">
        <v>7</v>
      </c>
      <c r="N374" s="2"/>
      <c r="O374" s="2">
        <v>0</v>
      </c>
      <c r="P374" s="2">
        <v>10800372</v>
      </c>
      <c r="R374" s="2"/>
      <c r="S374" s="2" t="s">
        <v>6815</v>
      </c>
      <c r="T374" s="2" t="e">
        <f>VLOOKUP(C374,VorgangsAttr!$A:$B,2,FALSE)</f>
        <v>#N/A</v>
      </c>
      <c r="U374" s="2" t="str">
        <f>VLOOKUP(P374,VorgangsAttr!$A:$B,2,FALSE)</f>
        <v>Eintragung</v>
      </c>
      <c r="V374" s="2" t="e">
        <f>VLOOKUP(P374,Vorgang!C:K,7,FALSE)</f>
        <v>#N/A</v>
      </c>
      <c r="Z374">
        <v>10800372</v>
      </c>
      <c r="AA374">
        <v>10810372</v>
      </c>
    </row>
    <row r="375" spans="1:27" ht="15" customHeight="1">
      <c r="A375" s="2">
        <v>10810373</v>
      </c>
      <c r="B375" s="2"/>
      <c r="C375" s="2">
        <v>1</v>
      </c>
      <c r="D375" s="2"/>
      <c r="E375" s="2"/>
      <c r="F375" s="2">
        <v>0</v>
      </c>
      <c r="G375" s="2"/>
      <c r="H375" s="2">
        <v>0</v>
      </c>
      <c r="I375" s="2"/>
      <c r="J375" s="2"/>
      <c r="K375" s="2">
        <v>0</v>
      </c>
      <c r="L375" s="2">
        <v>2</v>
      </c>
      <c r="M375" s="2">
        <v>7</v>
      </c>
      <c r="N375" s="2"/>
      <c r="O375" s="2">
        <v>0</v>
      </c>
      <c r="P375" s="2">
        <v>10800373</v>
      </c>
      <c r="R375" s="2"/>
      <c r="S375" s="2" t="s">
        <v>6815</v>
      </c>
      <c r="T375" s="2" t="e">
        <f>VLOOKUP(C375,VorgangsAttr!$A:$B,2,FALSE)</f>
        <v>#N/A</v>
      </c>
      <c r="U375" s="2" t="str">
        <f>VLOOKUP(P375,VorgangsAttr!$A:$B,2,FALSE)</f>
        <v>Eintragung</v>
      </c>
      <c r="V375" s="2" t="e">
        <f>VLOOKUP(P375,Vorgang!C:K,7,FALSE)</f>
        <v>#N/A</v>
      </c>
      <c r="Z375">
        <v>10800373</v>
      </c>
      <c r="AA375">
        <v>10810373</v>
      </c>
    </row>
    <row r="376" spans="1:27" ht="15" customHeight="1">
      <c r="A376" s="2">
        <v>10810374</v>
      </c>
      <c r="B376" s="2"/>
      <c r="C376" s="2">
        <v>1</v>
      </c>
      <c r="D376" s="2"/>
      <c r="E376" s="2"/>
      <c r="F376" s="2">
        <v>0</v>
      </c>
      <c r="G376" s="2"/>
      <c r="H376" s="2">
        <v>0</v>
      </c>
      <c r="I376" s="2"/>
      <c r="J376" s="2"/>
      <c r="K376" s="2">
        <v>0</v>
      </c>
      <c r="L376" s="2">
        <v>2</v>
      </c>
      <c r="M376" s="2">
        <v>7</v>
      </c>
      <c r="N376" s="2"/>
      <c r="O376" s="2">
        <v>0</v>
      </c>
      <c r="P376" s="2">
        <v>10800374</v>
      </c>
      <c r="R376" s="2"/>
      <c r="S376" s="2" t="s">
        <v>6815</v>
      </c>
      <c r="T376" s="2" t="e">
        <f>VLOOKUP(C376,VorgangsAttr!$A:$B,2,FALSE)</f>
        <v>#N/A</v>
      </c>
      <c r="U376" s="2" t="str">
        <f>VLOOKUP(P376,VorgangsAttr!$A:$B,2,FALSE)</f>
        <v>Eintragung</v>
      </c>
      <c r="V376" s="2" t="e">
        <f>VLOOKUP(P376,Vorgang!C:K,7,FALSE)</f>
        <v>#N/A</v>
      </c>
      <c r="Z376">
        <v>10800374</v>
      </c>
      <c r="AA376">
        <v>10810374</v>
      </c>
    </row>
    <row r="377" spans="1:27" ht="15" customHeight="1">
      <c r="A377" s="2">
        <v>10810375</v>
      </c>
      <c r="B377" s="2"/>
      <c r="C377" s="2">
        <v>1</v>
      </c>
      <c r="D377" s="2"/>
      <c r="E377" s="2"/>
      <c r="F377" s="2">
        <v>0</v>
      </c>
      <c r="G377" s="2"/>
      <c r="H377" s="2">
        <v>0</v>
      </c>
      <c r="I377" s="2"/>
      <c r="J377" s="2"/>
      <c r="K377" s="2">
        <v>0</v>
      </c>
      <c r="L377" s="2">
        <v>2</v>
      </c>
      <c r="M377" s="2">
        <v>7</v>
      </c>
      <c r="N377" s="2"/>
      <c r="O377" s="2">
        <v>0</v>
      </c>
      <c r="P377" s="2">
        <v>10800375</v>
      </c>
      <c r="R377" s="2"/>
      <c r="S377" s="2" t="s">
        <v>6815</v>
      </c>
      <c r="T377" s="2" t="e">
        <f>VLOOKUP(C377,VorgangsAttr!$A:$B,2,FALSE)</f>
        <v>#N/A</v>
      </c>
      <c r="U377" s="2" t="str">
        <f>VLOOKUP(P377,VorgangsAttr!$A:$B,2,FALSE)</f>
        <v>Eintragung</v>
      </c>
      <c r="V377" s="2" t="e">
        <f>VLOOKUP(P377,Vorgang!C:K,7,FALSE)</f>
        <v>#N/A</v>
      </c>
      <c r="Z377">
        <v>10800375</v>
      </c>
      <c r="AA377">
        <v>10810375</v>
      </c>
    </row>
    <row r="378" spans="1:27" ht="15" customHeight="1">
      <c r="A378" s="2">
        <v>10810376</v>
      </c>
      <c r="B378" s="2"/>
      <c r="C378" s="2">
        <v>1</v>
      </c>
      <c r="D378" s="2"/>
      <c r="E378" s="2"/>
      <c r="F378" s="2">
        <v>0</v>
      </c>
      <c r="G378" s="2"/>
      <c r="H378" s="2">
        <v>0</v>
      </c>
      <c r="I378" s="2"/>
      <c r="J378" s="2"/>
      <c r="K378" s="2">
        <v>0</v>
      </c>
      <c r="L378" s="2">
        <v>2</v>
      </c>
      <c r="M378" s="2">
        <v>7</v>
      </c>
      <c r="N378" s="2"/>
      <c r="O378" s="2">
        <v>0</v>
      </c>
      <c r="P378" s="2">
        <v>10800376</v>
      </c>
      <c r="R378" s="2"/>
      <c r="S378" s="2" t="s">
        <v>6815</v>
      </c>
      <c r="T378" s="2" t="e">
        <f>VLOOKUP(C378,VorgangsAttr!$A:$B,2,FALSE)</f>
        <v>#N/A</v>
      </c>
      <c r="U378" s="2" t="str">
        <f>VLOOKUP(P378,VorgangsAttr!$A:$B,2,FALSE)</f>
        <v>Eintragung</v>
      </c>
      <c r="V378" s="2" t="e">
        <f>VLOOKUP(P378,Vorgang!C:K,7,FALSE)</f>
        <v>#N/A</v>
      </c>
      <c r="Z378">
        <v>10800376</v>
      </c>
      <c r="AA378">
        <v>10810376</v>
      </c>
    </row>
    <row r="379" spans="1:27" ht="15" customHeight="1">
      <c r="A379" s="2">
        <v>10810377</v>
      </c>
      <c r="B379" s="2"/>
      <c r="C379" s="2">
        <v>1</v>
      </c>
      <c r="D379" s="2"/>
      <c r="E379" s="2"/>
      <c r="F379" s="2">
        <v>0</v>
      </c>
      <c r="G379" s="2"/>
      <c r="H379" s="2">
        <v>0</v>
      </c>
      <c r="I379" s="2"/>
      <c r="J379" s="2"/>
      <c r="K379" s="2">
        <v>0</v>
      </c>
      <c r="L379" s="2">
        <v>2</v>
      </c>
      <c r="M379" s="2">
        <v>7</v>
      </c>
      <c r="N379" s="2"/>
      <c r="O379" s="2">
        <v>0</v>
      </c>
      <c r="P379" s="2">
        <v>10800377</v>
      </c>
      <c r="R379" s="2"/>
      <c r="S379" s="2" t="s">
        <v>6815</v>
      </c>
      <c r="T379" s="2" t="e">
        <f>VLOOKUP(C379,VorgangsAttr!$A:$B,2,FALSE)</f>
        <v>#N/A</v>
      </c>
      <c r="U379" s="2" t="str">
        <f>VLOOKUP(P379,VorgangsAttr!$A:$B,2,FALSE)</f>
        <v>Eintragung</v>
      </c>
      <c r="V379" s="2" t="e">
        <f>VLOOKUP(P379,Vorgang!C:K,7,FALSE)</f>
        <v>#N/A</v>
      </c>
      <c r="Z379">
        <v>10800377</v>
      </c>
      <c r="AA379">
        <v>10810377</v>
      </c>
    </row>
    <row r="380" spans="1:27" ht="15" customHeight="1">
      <c r="A380" s="2">
        <v>10810378</v>
      </c>
      <c r="B380" s="2"/>
      <c r="C380" s="2">
        <v>1</v>
      </c>
      <c r="D380" s="2"/>
      <c r="E380" s="2"/>
      <c r="F380" s="2">
        <v>0</v>
      </c>
      <c r="G380" s="2"/>
      <c r="H380" s="2">
        <v>0</v>
      </c>
      <c r="I380" s="2"/>
      <c r="J380" s="2"/>
      <c r="K380" s="2">
        <v>0</v>
      </c>
      <c r="L380" s="2">
        <v>2</v>
      </c>
      <c r="M380" s="2">
        <v>7</v>
      </c>
      <c r="N380" s="2"/>
      <c r="O380" s="2">
        <v>0</v>
      </c>
      <c r="P380" s="2">
        <v>10800378</v>
      </c>
      <c r="R380" s="2"/>
      <c r="S380" s="2" t="s">
        <v>6815</v>
      </c>
      <c r="T380" s="2" t="e">
        <f>VLOOKUP(C380,VorgangsAttr!$A:$B,2,FALSE)</f>
        <v>#N/A</v>
      </c>
      <c r="U380" s="2" t="str">
        <f>VLOOKUP(P380,VorgangsAttr!$A:$B,2,FALSE)</f>
        <v>Eintragung</v>
      </c>
      <c r="V380" s="2" t="e">
        <f>VLOOKUP(P380,Vorgang!C:K,7,FALSE)</f>
        <v>#N/A</v>
      </c>
      <c r="Z380">
        <v>10800378</v>
      </c>
      <c r="AA380">
        <v>10810378</v>
      </c>
    </row>
    <row r="381" spans="1:27" ht="15" customHeight="1">
      <c r="A381" s="2">
        <v>10810379</v>
      </c>
      <c r="B381" s="2"/>
      <c r="C381" s="2">
        <v>1</v>
      </c>
      <c r="D381" s="2"/>
      <c r="E381" s="2"/>
      <c r="F381" s="2">
        <v>0</v>
      </c>
      <c r="G381" s="2"/>
      <c r="H381" s="2">
        <v>0</v>
      </c>
      <c r="I381" s="2"/>
      <c r="J381" s="2"/>
      <c r="K381" s="2">
        <v>0</v>
      </c>
      <c r="L381" s="2">
        <v>2</v>
      </c>
      <c r="M381" s="2">
        <v>7</v>
      </c>
      <c r="N381" s="2"/>
      <c r="O381" s="2">
        <v>0</v>
      </c>
      <c r="P381" s="2">
        <v>10800379</v>
      </c>
      <c r="R381" s="2"/>
      <c r="S381" s="2" t="s">
        <v>6815</v>
      </c>
      <c r="T381" s="2" t="e">
        <f>VLOOKUP(C381,VorgangsAttr!$A:$B,2,FALSE)</f>
        <v>#N/A</v>
      </c>
      <c r="U381" s="2" t="str">
        <f>VLOOKUP(P381,VorgangsAttr!$A:$B,2,FALSE)</f>
        <v>Eintragung</v>
      </c>
      <c r="V381" s="2" t="e">
        <f>VLOOKUP(P381,Vorgang!C:K,7,FALSE)</f>
        <v>#N/A</v>
      </c>
      <c r="Z381">
        <v>10800379</v>
      </c>
      <c r="AA381">
        <v>10810379</v>
      </c>
    </row>
    <row r="382" spans="1:27" ht="15" customHeight="1">
      <c r="A382" s="2">
        <v>10810380</v>
      </c>
      <c r="B382" s="2"/>
      <c r="C382" s="2">
        <v>1</v>
      </c>
      <c r="D382" s="2"/>
      <c r="E382" s="2"/>
      <c r="F382" s="2">
        <v>0</v>
      </c>
      <c r="G382" s="2"/>
      <c r="H382" s="2">
        <v>0</v>
      </c>
      <c r="I382" s="2"/>
      <c r="J382" s="2"/>
      <c r="K382" s="2">
        <v>0</v>
      </c>
      <c r="L382" s="2">
        <v>2</v>
      </c>
      <c r="M382" s="2">
        <v>7</v>
      </c>
      <c r="N382" s="2"/>
      <c r="O382" s="2">
        <v>0</v>
      </c>
      <c r="P382" s="2">
        <v>10800380</v>
      </c>
      <c r="R382" s="2"/>
      <c r="S382" s="2" t="s">
        <v>6815</v>
      </c>
      <c r="T382" s="2" t="e">
        <f>VLOOKUP(C382,VorgangsAttr!$A:$B,2,FALSE)</f>
        <v>#N/A</v>
      </c>
      <c r="U382" s="2" t="str">
        <f>VLOOKUP(P382,VorgangsAttr!$A:$B,2,FALSE)</f>
        <v>Eintragung</v>
      </c>
      <c r="V382" s="2" t="e">
        <f>VLOOKUP(P382,Vorgang!C:K,7,FALSE)</f>
        <v>#N/A</v>
      </c>
      <c r="Z382">
        <v>10800380</v>
      </c>
      <c r="AA382">
        <v>10810380</v>
      </c>
    </row>
    <row r="383" spans="1:27" ht="15" customHeight="1">
      <c r="A383" s="2">
        <v>10810381</v>
      </c>
      <c r="B383" s="2"/>
      <c r="C383" s="2">
        <v>1</v>
      </c>
      <c r="D383" s="2"/>
      <c r="E383" s="2"/>
      <c r="F383" s="2">
        <v>0</v>
      </c>
      <c r="G383" s="2"/>
      <c r="H383" s="2">
        <v>0</v>
      </c>
      <c r="I383" s="2"/>
      <c r="J383" s="2"/>
      <c r="K383" s="2">
        <v>0</v>
      </c>
      <c r="L383" s="2">
        <v>2</v>
      </c>
      <c r="M383" s="2">
        <v>7</v>
      </c>
      <c r="N383" s="2"/>
      <c r="O383" s="2">
        <v>0</v>
      </c>
      <c r="P383" s="2">
        <v>10800381</v>
      </c>
      <c r="R383" s="2"/>
      <c r="S383" s="2" t="s">
        <v>6815</v>
      </c>
      <c r="T383" s="2" t="e">
        <f>VLOOKUP(C383,VorgangsAttr!$A:$B,2,FALSE)</f>
        <v>#N/A</v>
      </c>
      <c r="U383" s="2" t="str">
        <f>VLOOKUP(P383,VorgangsAttr!$A:$B,2,FALSE)</f>
        <v>Eintragung</v>
      </c>
      <c r="V383" s="2" t="e">
        <f>VLOOKUP(P383,Vorgang!C:K,7,FALSE)</f>
        <v>#N/A</v>
      </c>
      <c r="Z383">
        <v>10800381</v>
      </c>
      <c r="AA383">
        <v>10810381</v>
      </c>
    </row>
    <row r="384" spans="1:27" ht="15" customHeight="1">
      <c r="A384" s="2">
        <v>10810382</v>
      </c>
      <c r="B384" s="2"/>
      <c r="C384" s="2">
        <v>1</v>
      </c>
      <c r="D384" s="2"/>
      <c r="E384" s="2"/>
      <c r="F384" s="2">
        <v>0</v>
      </c>
      <c r="G384" s="2"/>
      <c r="H384" s="2">
        <v>0</v>
      </c>
      <c r="I384" s="2"/>
      <c r="J384" s="2"/>
      <c r="K384" s="2">
        <v>0</v>
      </c>
      <c r="L384" s="2">
        <v>2</v>
      </c>
      <c r="M384" s="2">
        <v>7</v>
      </c>
      <c r="N384" s="2"/>
      <c r="O384" s="2">
        <v>0</v>
      </c>
      <c r="P384" s="2">
        <v>10800382</v>
      </c>
      <c r="R384" s="2"/>
      <c r="S384" s="2" t="s">
        <v>6815</v>
      </c>
      <c r="T384" s="2" t="e">
        <f>VLOOKUP(C384,VorgangsAttr!$A:$B,2,FALSE)</f>
        <v>#N/A</v>
      </c>
      <c r="U384" s="2" t="str">
        <f>VLOOKUP(P384,VorgangsAttr!$A:$B,2,FALSE)</f>
        <v>Eintragung</v>
      </c>
      <c r="V384" s="2" t="e">
        <f>VLOOKUP(P384,Vorgang!C:K,7,FALSE)</f>
        <v>#N/A</v>
      </c>
      <c r="Z384">
        <v>10800382</v>
      </c>
      <c r="AA384">
        <v>10810382</v>
      </c>
    </row>
    <row r="385" spans="1:27" ht="15" customHeight="1">
      <c r="A385" s="2">
        <v>10810383</v>
      </c>
      <c r="B385" s="2"/>
      <c r="C385" s="2">
        <v>1</v>
      </c>
      <c r="D385" s="2"/>
      <c r="E385" s="2"/>
      <c r="F385" s="2">
        <v>0</v>
      </c>
      <c r="G385" s="2"/>
      <c r="H385" s="2">
        <v>0</v>
      </c>
      <c r="I385" s="2"/>
      <c r="J385" s="2"/>
      <c r="K385" s="2">
        <v>0</v>
      </c>
      <c r="L385" s="2">
        <v>2</v>
      </c>
      <c r="M385" s="2">
        <v>7</v>
      </c>
      <c r="N385" s="2"/>
      <c r="O385" s="2">
        <v>0</v>
      </c>
      <c r="P385" s="2">
        <v>10800383</v>
      </c>
      <c r="R385" s="2"/>
      <c r="S385" s="2" t="s">
        <v>6815</v>
      </c>
      <c r="T385" s="2" t="e">
        <f>VLOOKUP(C385,VorgangsAttr!$A:$B,2,FALSE)</f>
        <v>#N/A</v>
      </c>
      <c r="U385" s="2" t="str">
        <f>VLOOKUP(P385,VorgangsAttr!$A:$B,2,FALSE)</f>
        <v>Eintragung</v>
      </c>
      <c r="V385" s="2" t="e">
        <f>VLOOKUP(P385,Vorgang!C:K,7,FALSE)</f>
        <v>#N/A</v>
      </c>
      <c r="Z385">
        <v>10800383</v>
      </c>
      <c r="AA385">
        <v>10810383</v>
      </c>
    </row>
    <row r="386" spans="1:27" ht="15" customHeight="1">
      <c r="A386" s="2">
        <v>10810384</v>
      </c>
      <c r="B386" s="2"/>
      <c r="C386" s="2">
        <v>1</v>
      </c>
      <c r="D386" s="2"/>
      <c r="E386" s="2"/>
      <c r="F386" s="2">
        <v>0</v>
      </c>
      <c r="G386" s="2"/>
      <c r="H386" s="2">
        <v>0</v>
      </c>
      <c r="I386" s="2"/>
      <c r="J386" s="2"/>
      <c r="K386" s="2">
        <v>0</v>
      </c>
      <c r="L386" s="2">
        <v>2</v>
      </c>
      <c r="M386" s="2">
        <v>7</v>
      </c>
      <c r="N386" s="2"/>
      <c r="O386" s="2">
        <v>0</v>
      </c>
      <c r="P386" s="2">
        <v>10800384</v>
      </c>
      <c r="R386" s="2"/>
      <c r="S386" s="2" t="s">
        <v>6815</v>
      </c>
      <c r="T386" s="2" t="e">
        <f>VLOOKUP(C386,VorgangsAttr!$A:$B,2,FALSE)</f>
        <v>#N/A</v>
      </c>
      <c r="U386" s="2" t="str">
        <f>VLOOKUP(P386,VorgangsAttr!$A:$B,2,FALSE)</f>
        <v>Eintragung</v>
      </c>
      <c r="V386" s="2" t="e">
        <f>VLOOKUP(P386,Vorgang!C:K,7,FALSE)</f>
        <v>#N/A</v>
      </c>
      <c r="Z386">
        <v>10800384</v>
      </c>
      <c r="AA386">
        <v>10810384</v>
      </c>
    </row>
    <row r="387" spans="1:27" ht="15" customHeight="1">
      <c r="A387" s="2">
        <v>10810385</v>
      </c>
      <c r="B387" s="2"/>
      <c r="C387" s="2">
        <v>1</v>
      </c>
      <c r="D387" s="2"/>
      <c r="E387" s="2"/>
      <c r="F387" s="2">
        <v>0</v>
      </c>
      <c r="G387" s="2"/>
      <c r="H387" s="2">
        <v>0</v>
      </c>
      <c r="I387" s="2"/>
      <c r="J387" s="2"/>
      <c r="K387" s="2">
        <v>0</v>
      </c>
      <c r="L387" s="2">
        <v>2</v>
      </c>
      <c r="M387" s="2">
        <v>7</v>
      </c>
      <c r="N387" s="2"/>
      <c r="O387" s="2">
        <v>0</v>
      </c>
      <c r="P387" s="2">
        <v>10800385</v>
      </c>
      <c r="R387" s="2"/>
      <c r="S387" s="2" t="s">
        <v>6815</v>
      </c>
      <c r="T387" s="2" t="e">
        <f>VLOOKUP(C387,VorgangsAttr!$A:$B,2,FALSE)</f>
        <v>#N/A</v>
      </c>
      <c r="U387" s="2" t="str">
        <f>VLOOKUP(P387,VorgangsAttr!$A:$B,2,FALSE)</f>
        <v>Eintragung</v>
      </c>
      <c r="V387" s="2" t="e">
        <f>VLOOKUP(P387,Vorgang!C:K,7,FALSE)</f>
        <v>#N/A</v>
      </c>
      <c r="Z387">
        <v>10800385</v>
      </c>
      <c r="AA387">
        <v>10810385</v>
      </c>
    </row>
    <row r="388" spans="1:27" ht="15" customHeight="1">
      <c r="A388" s="2">
        <v>10810386</v>
      </c>
      <c r="B388" s="2"/>
      <c r="C388" s="2">
        <v>1</v>
      </c>
      <c r="D388" s="2"/>
      <c r="E388" s="2"/>
      <c r="F388" s="2">
        <v>0</v>
      </c>
      <c r="G388" s="2"/>
      <c r="H388" s="2">
        <v>0</v>
      </c>
      <c r="I388" s="2"/>
      <c r="J388" s="2"/>
      <c r="K388" s="2">
        <v>0</v>
      </c>
      <c r="L388" s="2">
        <v>2</v>
      </c>
      <c r="M388" s="2">
        <v>7</v>
      </c>
      <c r="N388" s="2"/>
      <c r="O388" s="2">
        <v>0</v>
      </c>
      <c r="P388" s="2">
        <v>10800386</v>
      </c>
      <c r="R388" s="2"/>
      <c r="S388" s="2" t="s">
        <v>6815</v>
      </c>
      <c r="T388" s="2" t="e">
        <f>VLOOKUP(C388,VorgangsAttr!$A:$B,2,FALSE)</f>
        <v>#N/A</v>
      </c>
      <c r="U388" s="2" t="str">
        <f>VLOOKUP(P388,VorgangsAttr!$A:$B,2,FALSE)</f>
        <v>Eintragung</v>
      </c>
      <c r="V388" s="2" t="e">
        <f>VLOOKUP(P388,Vorgang!C:K,7,FALSE)</f>
        <v>#N/A</v>
      </c>
      <c r="Z388">
        <v>10800386</v>
      </c>
      <c r="AA388">
        <v>10810386</v>
      </c>
    </row>
    <row r="389" spans="1:27" ht="15" customHeight="1">
      <c r="A389" s="2">
        <v>10810387</v>
      </c>
      <c r="B389" s="2"/>
      <c r="C389" s="2">
        <v>1</v>
      </c>
      <c r="D389" s="2"/>
      <c r="E389" s="2"/>
      <c r="F389" s="2">
        <v>0</v>
      </c>
      <c r="G389" s="2"/>
      <c r="H389" s="2">
        <v>0</v>
      </c>
      <c r="I389" s="2"/>
      <c r="J389" s="2"/>
      <c r="K389" s="2">
        <v>0</v>
      </c>
      <c r="L389" s="2">
        <v>2</v>
      </c>
      <c r="M389" s="2">
        <v>7</v>
      </c>
      <c r="N389" s="2"/>
      <c r="O389" s="2">
        <v>0</v>
      </c>
      <c r="P389" s="2">
        <v>10800387</v>
      </c>
      <c r="R389" s="2"/>
      <c r="S389" s="2" t="s">
        <v>6815</v>
      </c>
      <c r="T389" s="2" t="e">
        <f>VLOOKUP(C389,VorgangsAttr!$A:$B,2,FALSE)</f>
        <v>#N/A</v>
      </c>
      <c r="U389" s="2" t="str">
        <f>VLOOKUP(P389,VorgangsAttr!$A:$B,2,FALSE)</f>
        <v>Eintragung</v>
      </c>
      <c r="V389" s="2" t="e">
        <f>VLOOKUP(P389,Vorgang!C:K,7,FALSE)</f>
        <v>#N/A</v>
      </c>
      <c r="Z389">
        <v>10800387</v>
      </c>
      <c r="AA389">
        <v>10810387</v>
      </c>
    </row>
    <row r="390" spans="1:27" ht="15" customHeight="1">
      <c r="A390" s="2">
        <v>10810388</v>
      </c>
      <c r="B390" s="2"/>
      <c r="C390" s="2">
        <v>1</v>
      </c>
      <c r="D390" s="2"/>
      <c r="E390" s="2"/>
      <c r="F390" s="2">
        <v>0</v>
      </c>
      <c r="G390" s="2"/>
      <c r="H390" s="2">
        <v>0</v>
      </c>
      <c r="I390" s="2"/>
      <c r="J390" s="2"/>
      <c r="K390" s="2">
        <v>0</v>
      </c>
      <c r="L390" s="2">
        <v>2</v>
      </c>
      <c r="M390" s="2">
        <v>7</v>
      </c>
      <c r="N390" s="2"/>
      <c r="O390" s="2">
        <v>0</v>
      </c>
      <c r="P390" s="2">
        <v>10800388</v>
      </c>
      <c r="R390" s="2"/>
      <c r="S390" s="2" t="s">
        <v>6815</v>
      </c>
      <c r="T390" s="2" t="e">
        <f>VLOOKUP(C390,VorgangsAttr!$A:$B,2,FALSE)</f>
        <v>#N/A</v>
      </c>
      <c r="U390" s="2" t="str">
        <f>VLOOKUP(P390,VorgangsAttr!$A:$B,2,FALSE)</f>
        <v>Eintragung</v>
      </c>
      <c r="V390" s="2" t="e">
        <f>VLOOKUP(P390,Vorgang!C:K,7,FALSE)</f>
        <v>#N/A</v>
      </c>
      <c r="Z390">
        <v>10800388</v>
      </c>
      <c r="AA390">
        <v>10810388</v>
      </c>
    </row>
    <row r="391" spans="1:27" ht="15" customHeight="1">
      <c r="A391" s="2">
        <v>10810389</v>
      </c>
      <c r="B391" s="2"/>
      <c r="C391" s="2">
        <v>1</v>
      </c>
      <c r="D391" s="2"/>
      <c r="E391" s="2"/>
      <c r="F391" s="2">
        <v>0</v>
      </c>
      <c r="G391" s="2"/>
      <c r="H391" s="2">
        <v>0</v>
      </c>
      <c r="I391" s="2"/>
      <c r="J391" s="2"/>
      <c r="K391" s="2">
        <v>0</v>
      </c>
      <c r="L391" s="2">
        <v>2</v>
      </c>
      <c r="M391" s="2">
        <v>7</v>
      </c>
      <c r="N391" s="2"/>
      <c r="O391" s="2">
        <v>0</v>
      </c>
      <c r="P391" s="2">
        <v>10800389</v>
      </c>
      <c r="R391" s="2"/>
      <c r="S391" s="2" t="s">
        <v>6815</v>
      </c>
      <c r="T391" s="2" t="e">
        <f>VLOOKUP(C391,VorgangsAttr!$A:$B,2,FALSE)</f>
        <v>#N/A</v>
      </c>
      <c r="U391" s="2" t="str">
        <f>VLOOKUP(P391,VorgangsAttr!$A:$B,2,FALSE)</f>
        <v>Eintragung</v>
      </c>
      <c r="V391" s="2" t="e">
        <f>VLOOKUP(P391,Vorgang!C:K,7,FALSE)</f>
        <v>#N/A</v>
      </c>
      <c r="Z391">
        <v>10800389</v>
      </c>
      <c r="AA391">
        <v>10810389</v>
      </c>
    </row>
    <row r="392" spans="1:27" ht="15" customHeight="1">
      <c r="A392" s="2">
        <v>10810390</v>
      </c>
      <c r="B392" s="2"/>
      <c r="C392" s="2">
        <v>1</v>
      </c>
      <c r="D392" s="2"/>
      <c r="E392" s="2"/>
      <c r="F392" s="2">
        <v>0</v>
      </c>
      <c r="G392" s="2"/>
      <c r="H392" s="2">
        <v>0</v>
      </c>
      <c r="I392" s="2"/>
      <c r="J392" s="2"/>
      <c r="K392" s="2">
        <v>0</v>
      </c>
      <c r="L392" s="2">
        <v>2</v>
      </c>
      <c r="M392" s="2">
        <v>7</v>
      </c>
      <c r="N392" s="2"/>
      <c r="O392" s="2">
        <v>0</v>
      </c>
      <c r="P392" s="2">
        <v>10800390</v>
      </c>
      <c r="R392" s="2"/>
      <c r="S392" s="2" t="s">
        <v>6815</v>
      </c>
      <c r="T392" s="2" t="e">
        <f>VLOOKUP(C392,VorgangsAttr!$A:$B,2,FALSE)</f>
        <v>#N/A</v>
      </c>
      <c r="U392" s="2" t="str">
        <f>VLOOKUP(P392,VorgangsAttr!$A:$B,2,FALSE)</f>
        <v>Eintragung</v>
      </c>
      <c r="V392" s="2" t="e">
        <f>VLOOKUP(P392,Vorgang!C:K,7,FALSE)</f>
        <v>#N/A</v>
      </c>
      <c r="Z392">
        <v>10800390</v>
      </c>
      <c r="AA392">
        <v>10810390</v>
      </c>
    </row>
    <row r="393" spans="1:27" ht="15" customHeight="1">
      <c r="A393" s="2">
        <v>10810391</v>
      </c>
      <c r="B393" s="2"/>
      <c r="C393" s="2">
        <v>1</v>
      </c>
      <c r="D393" s="2"/>
      <c r="E393" s="2"/>
      <c r="F393" s="2">
        <v>0</v>
      </c>
      <c r="G393" s="2"/>
      <c r="H393" s="2">
        <v>0</v>
      </c>
      <c r="I393" s="2"/>
      <c r="J393" s="2"/>
      <c r="K393" s="2">
        <v>0</v>
      </c>
      <c r="L393" s="2">
        <v>2</v>
      </c>
      <c r="M393" s="2">
        <v>7</v>
      </c>
      <c r="N393" s="2"/>
      <c r="O393" s="2">
        <v>0</v>
      </c>
      <c r="P393" s="2">
        <v>10800391</v>
      </c>
      <c r="R393" s="2"/>
      <c r="S393" s="2" t="s">
        <v>6815</v>
      </c>
      <c r="T393" s="2" t="e">
        <f>VLOOKUP(C393,VorgangsAttr!$A:$B,2,FALSE)</f>
        <v>#N/A</v>
      </c>
      <c r="U393" s="2" t="str">
        <f>VLOOKUP(P393,VorgangsAttr!$A:$B,2,FALSE)</f>
        <v>Eintragung</v>
      </c>
      <c r="V393" s="2" t="e">
        <f>VLOOKUP(P393,Vorgang!C:K,7,FALSE)</f>
        <v>#N/A</v>
      </c>
      <c r="Z393">
        <v>10800391</v>
      </c>
      <c r="AA393">
        <v>10810391</v>
      </c>
    </row>
    <row r="394" spans="1:27" ht="15" customHeight="1">
      <c r="A394" s="2">
        <v>10810392</v>
      </c>
      <c r="B394" s="2"/>
      <c r="C394" s="2">
        <v>1</v>
      </c>
      <c r="D394" s="2"/>
      <c r="E394" s="2"/>
      <c r="F394" s="2">
        <v>0</v>
      </c>
      <c r="G394" s="2"/>
      <c r="H394" s="2">
        <v>0</v>
      </c>
      <c r="I394" s="2"/>
      <c r="J394" s="2"/>
      <c r="K394" s="2">
        <v>0</v>
      </c>
      <c r="L394" s="2">
        <v>2</v>
      </c>
      <c r="M394" s="2">
        <v>7</v>
      </c>
      <c r="N394" s="2"/>
      <c r="O394" s="2">
        <v>0</v>
      </c>
      <c r="P394" s="2">
        <v>10800392</v>
      </c>
      <c r="R394" s="2"/>
      <c r="S394" s="2" t="s">
        <v>6815</v>
      </c>
      <c r="T394" s="2" t="e">
        <f>VLOOKUP(C394,VorgangsAttr!$A:$B,2,FALSE)</f>
        <v>#N/A</v>
      </c>
      <c r="U394" s="2" t="str">
        <f>VLOOKUP(P394,VorgangsAttr!$A:$B,2,FALSE)</f>
        <v>Eintragung</v>
      </c>
      <c r="V394" s="2" t="e">
        <f>VLOOKUP(P394,Vorgang!C:K,7,FALSE)</f>
        <v>#N/A</v>
      </c>
      <c r="Z394">
        <v>10800392</v>
      </c>
      <c r="AA394">
        <v>10810392</v>
      </c>
    </row>
    <row r="395" spans="1:27" ht="15" customHeight="1">
      <c r="A395" s="2">
        <v>10810393</v>
      </c>
      <c r="B395" s="2"/>
      <c r="C395" s="2">
        <v>1</v>
      </c>
      <c r="D395" s="2"/>
      <c r="E395" s="2"/>
      <c r="F395" s="2">
        <v>0</v>
      </c>
      <c r="G395" s="2"/>
      <c r="H395" s="2">
        <v>0</v>
      </c>
      <c r="I395" s="2"/>
      <c r="J395" s="2"/>
      <c r="K395" s="2">
        <v>0</v>
      </c>
      <c r="L395" s="2">
        <v>2</v>
      </c>
      <c r="M395" s="2">
        <v>7</v>
      </c>
      <c r="N395" s="2"/>
      <c r="O395" s="2">
        <v>0</v>
      </c>
      <c r="P395" s="2">
        <v>10800393</v>
      </c>
      <c r="R395" s="2"/>
      <c r="S395" s="2" t="s">
        <v>6815</v>
      </c>
      <c r="T395" s="2" t="e">
        <f>VLOOKUP(C395,VorgangsAttr!$A:$B,2,FALSE)</f>
        <v>#N/A</v>
      </c>
      <c r="U395" s="2" t="str">
        <f>VLOOKUP(P395,VorgangsAttr!$A:$B,2,FALSE)</f>
        <v>Eintragung</v>
      </c>
      <c r="V395" s="2" t="e">
        <f>VLOOKUP(P395,Vorgang!C:K,7,FALSE)</f>
        <v>#N/A</v>
      </c>
      <c r="Z395">
        <v>10800393</v>
      </c>
      <c r="AA395">
        <v>10810393</v>
      </c>
    </row>
    <row r="396" spans="1:27" ht="15" customHeight="1">
      <c r="A396" s="2">
        <v>10810394</v>
      </c>
      <c r="B396" s="2"/>
      <c r="C396" s="2">
        <v>1</v>
      </c>
      <c r="D396" s="2"/>
      <c r="E396" s="2"/>
      <c r="F396" s="2">
        <v>0</v>
      </c>
      <c r="G396" s="2"/>
      <c r="H396" s="2">
        <v>0</v>
      </c>
      <c r="I396" s="2"/>
      <c r="J396" s="2"/>
      <c r="K396" s="2">
        <v>0</v>
      </c>
      <c r="L396" s="2">
        <v>2</v>
      </c>
      <c r="M396" s="2">
        <v>7</v>
      </c>
      <c r="N396" s="2"/>
      <c r="O396" s="2">
        <v>0</v>
      </c>
      <c r="P396" s="2">
        <v>10800394</v>
      </c>
      <c r="R396" s="2"/>
      <c r="S396" s="2" t="s">
        <v>6815</v>
      </c>
      <c r="T396" s="2" t="e">
        <f>VLOOKUP(C396,VorgangsAttr!$A:$B,2,FALSE)</f>
        <v>#N/A</v>
      </c>
      <c r="U396" s="2" t="str">
        <f>VLOOKUP(P396,VorgangsAttr!$A:$B,2,FALSE)</f>
        <v>Eintragung</v>
      </c>
      <c r="V396" s="2" t="e">
        <f>VLOOKUP(P396,Vorgang!C:K,7,FALSE)</f>
        <v>#N/A</v>
      </c>
      <c r="Z396">
        <v>10800394</v>
      </c>
      <c r="AA396">
        <v>10810394</v>
      </c>
    </row>
    <row r="397" spans="1:27" ht="15" customHeight="1">
      <c r="A397" s="2">
        <v>10810395</v>
      </c>
      <c r="B397" s="2"/>
      <c r="C397" s="2">
        <v>1</v>
      </c>
      <c r="D397" s="2"/>
      <c r="E397" s="2"/>
      <c r="F397" s="2">
        <v>0</v>
      </c>
      <c r="G397" s="2"/>
      <c r="H397" s="2">
        <v>0</v>
      </c>
      <c r="I397" s="2"/>
      <c r="J397" s="2"/>
      <c r="K397" s="2">
        <v>0</v>
      </c>
      <c r="L397" s="2">
        <v>2</v>
      </c>
      <c r="M397" s="2">
        <v>7</v>
      </c>
      <c r="N397" s="2"/>
      <c r="O397" s="2">
        <v>0</v>
      </c>
      <c r="P397" s="2">
        <v>10800395</v>
      </c>
      <c r="R397" s="2"/>
      <c r="S397" s="2" t="s">
        <v>6815</v>
      </c>
      <c r="T397" s="2" t="e">
        <f>VLOOKUP(C397,VorgangsAttr!$A:$B,2,FALSE)</f>
        <v>#N/A</v>
      </c>
      <c r="U397" s="2" t="str">
        <f>VLOOKUP(P397,VorgangsAttr!$A:$B,2,FALSE)</f>
        <v>Eintragung</v>
      </c>
      <c r="V397" s="2" t="e">
        <f>VLOOKUP(P397,Vorgang!C:K,7,FALSE)</f>
        <v>#N/A</v>
      </c>
      <c r="Z397">
        <v>10800395</v>
      </c>
      <c r="AA397">
        <v>10810395</v>
      </c>
    </row>
    <row r="398" spans="1:27" ht="15" customHeight="1">
      <c r="A398" s="2">
        <v>10810396</v>
      </c>
      <c r="B398" s="2"/>
      <c r="C398" s="2">
        <v>1</v>
      </c>
      <c r="D398" s="2"/>
      <c r="E398" s="2"/>
      <c r="F398" s="2">
        <v>0</v>
      </c>
      <c r="G398" s="2"/>
      <c r="H398" s="2">
        <v>0</v>
      </c>
      <c r="I398" s="2"/>
      <c r="J398" s="2"/>
      <c r="K398" s="2">
        <v>0</v>
      </c>
      <c r="L398" s="2">
        <v>2</v>
      </c>
      <c r="M398" s="2">
        <v>7</v>
      </c>
      <c r="N398" s="2"/>
      <c r="O398" s="2">
        <v>0</v>
      </c>
      <c r="P398" s="2">
        <v>10800396</v>
      </c>
      <c r="R398" s="2"/>
      <c r="S398" s="2" t="s">
        <v>6815</v>
      </c>
      <c r="T398" s="2" t="e">
        <f>VLOOKUP(C398,VorgangsAttr!$A:$B,2,FALSE)</f>
        <v>#N/A</v>
      </c>
      <c r="U398" s="2" t="str">
        <f>VLOOKUP(P398,VorgangsAttr!$A:$B,2,FALSE)</f>
        <v>Eintragung</v>
      </c>
      <c r="V398" s="2" t="e">
        <f>VLOOKUP(P398,Vorgang!C:K,7,FALSE)</f>
        <v>#N/A</v>
      </c>
      <c r="Z398">
        <v>10800396</v>
      </c>
      <c r="AA398">
        <v>10810396</v>
      </c>
    </row>
    <row r="399" spans="1:27" ht="15" customHeight="1">
      <c r="A399" s="2">
        <v>10810397</v>
      </c>
      <c r="B399" s="2"/>
      <c r="C399" s="2">
        <v>1</v>
      </c>
      <c r="D399" s="2"/>
      <c r="E399" s="2"/>
      <c r="F399" s="2">
        <v>0</v>
      </c>
      <c r="G399" s="2"/>
      <c r="H399" s="2">
        <v>0</v>
      </c>
      <c r="I399" s="2"/>
      <c r="J399" s="2"/>
      <c r="K399" s="2">
        <v>0</v>
      </c>
      <c r="L399" s="2">
        <v>2</v>
      </c>
      <c r="M399" s="2">
        <v>7</v>
      </c>
      <c r="N399" s="2"/>
      <c r="O399" s="2">
        <v>0</v>
      </c>
      <c r="P399" s="2">
        <v>10800397</v>
      </c>
      <c r="R399" s="2"/>
      <c r="S399" s="2" t="s">
        <v>6815</v>
      </c>
      <c r="T399" s="2" t="e">
        <f>VLOOKUP(C399,VorgangsAttr!$A:$B,2,FALSE)</f>
        <v>#N/A</v>
      </c>
      <c r="U399" s="2" t="str">
        <f>VLOOKUP(P399,VorgangsAttr!$A:$B,2,FALSE)</f>
        <v>Eintragung</v>
      </c>
      <c r="V399" s="2" t="e">
        <f>VLOOKUP(P399,Vorgang!C:K,7,FALSE)</f>
        <v>#N/A</v>
      </c>
      <c r="Z399">
        <v>10800397</v>
      </c>
      <c r="AA399">
        <v>10810397</v>
      </c>
    </row>
    <row r="400" spans="1:27" ht="15" customHeight="1">
      <c r="A400" s="2">
        <v>10810398</v>
      </c>
      <c r="B400" s="2"/>
      <c r="C400" s="2">
        <v>1</v>
      </c>
      <c r="D400" s="2"/>
      <c r="E400" s="2"/>
      <c r="F400" s="2">
        <v>0</v>
      </c>
      <c r="G400" s="2"/>
      <c r="H400" s="2">
        <v>0</v>
      </c>
      <c r="I400" s="2"/>
      <c r="J400" s="2"/>
      <c r="K400" s="2">
        <v>0</v>
      </c>
      <c r="L400" s="2">
        <v>4</v>
      </c>
      <c r="M400" s="2">
        <v>7</v>
      </c>
      <c r="N400" s="2"/>
      <c r="O400" s="2">
        <v>0</v>
      </c>
      <c r="P400" s="2">
        <v>10800398</v>
      </c>
      <c r="R400" s="2"/>
      <c r="S400" s="2" t="s">
        <v>6815</v>
      </c>
      <c r="T400" s="2" t="e">
        <f>VLOOKUP(C400,VorgangsAttr!$A:$B,2,FALSE)</f>
        <v>#N/A</v>
      </c>
      <c r="U400" s="2" t="str">
        <f>VLOOKUP(P400,VorgangsAttr!$A:$B,2,FALSE)</f>
        <v>Eintragung</v>
      </c>
      <c r="V400" s="2" t="e">
        <f>VLOOKUP(P400,Vorgang!C:K,7,FALSE)</f>
        <v>#N/A</v>
      </c>
      <c r="Z400">
        <v>10800398</v>
      </c>
      <c r="AA400">
        <v>10810398</v>
      </c>
    </row>
    <row r="401" spans="1:27" ht="15" customHeight="1">
      <c r="A401" s="2">
        <v>10810399</v>
      </c>
      <c r="B401" s="2"/>
      <c r="C401" s="2">
        <v>1</v>
      </c>
      <c r="D401" s="2"/>
      <c r="E401" s="2"/>
      <c r="F401" s="2">
        <v>0</v>
      </c>
      <c r="G401" s="2"/>
      <c r="H401" s="2">
        <v>0</v>
      </c>
      <c r="I401" s="2"/>
      <c r="J401" s="2"/>
      <c r="K401" s="2">
        <v>0</v>
      </c>
      <c r="L401" s="2">
        <v>2</v>
      </c>
      <c r="M401" s="2">
        <v>7</v>
      </c>
      <c r="N401" s="2"/>
      <c r="O401" s="2">
        <v>0</v>
      </c>
      <c r="P401" s="2">
        <v>10800399</v>
      </c>
      <c r="R401" s="2"/>
      <c r="S401" s="2" t="s">
        <v>6815</v>
      </c>
      <c r="T401" s="2" t="e">
        <f>VLOOKUP(C401,VorgangsAttr!$A:$B,2,FALSE)</f>
        <v>#N/A</v>
      </c>
      <c r="U401" s="2" t="str">
        <f>VLOOKUP(P401,VorgangsAttr!$A:$B,2,FALSE)</f>
        <v>Eintragung</v>
      </c>
      <c r="V401" s="2" t="e">
        <f>VLOOKUP(P401,Vorgang!C:K,7,FALSE)</f>
        <v>#N/A</v>
      </c>
      <c r="Z401">
        <v>10800399</v>
      </c>
      <c r="AA401">
        <v>10810399</v>
      </c>
    </row>
    <row r="402" spans="1:27" ht="15" customHeight="1">
      <c r="A402" s="2">
        <v>10810400</v>
      </c>
      <c r="B402" s="2"/>
      <c r="C402" s="2">
        <v>1</v>
      </c>
      <c r="D402" s="2"/>
      <c r="E402" s="2"/>
      <c r="F402" s="2">
        <v>0</v>
      </c>
      <c r="G402" s="2"/>
      <c r="H402" s="2">
        <v>0</v>
      </c>
      <c r="I402" s="2"/>
      <c r="J402" s="2"/>
      <c r="K402" s="2">
        <v>0</v>
      </c>
      <c r="L402" s="2">
        <v>2</v>
      </c>
      <c r="M402" s="2">
        <v>7</v>
      </c>
      <c r="N402" s="2"/>
      <c r="O402" s="2">
        <v>0</v>
      </c>
      <c r="P402" s="2">
        <v>10800400</v>
      </c>
      <c r="R402" s="2"/>
      <c r="S402" s="2" t="s">
        <v>6815</v>
      </c>
      <c r="T402" s="2" t="e">
        <f>VLOOKUP(C402,VorgangsAttr!$A:$B,2,FALSE)</f>
        <v>#N/A</v>
      </c>
      <c r="U402" s="2" t="str">
        <f>VLOOKUP(P402,VorgangsAttr!$A:$B,2,FALSE)</f>
        <v>Eintragung</v>
      </c>
      <c r="V402" s="2" t="e">
        <f>VLOOKUP(P402,Vorgang!C:K,7,FALSE)</f>
        <v>#N/A</v>
      </c>
      <c r="Z402">
        <v>10800400</v>
      </c>
      <c r="AA402">
        <v>10810400</v>
      </c>
    </row>
    <row r="403" spans="1:27" ht="15" customHeight="1">
      <c r="A403" s="2">
        <v>10810401</v>
      </c>
      <c r="B403" s="2"/>
      <c r="C403" s="2">
        <v>1</v>
      </c>
      <c r="D403" s="2"/>
      <c r="E403" s="2"/>
      <c r="F403" s="2">
        <v>0</v>
      </c>
      <c r="G403" s="2"/>
      <c r="H403" s="2">
        <v>0</v>
      </c>
      <c r="I403" s="2"/>
      <c r="J403" s="2"/>
      <c r="K403" s="2">
        <v>0</v>
      </c>
      <c r="L403" s="2">
        <v>2</v>
      </c>
      <c r="M403" s="2">
        <v>7</v>
      </c>
      <c r="N403" s="2"/>
      <c r="O403" s="2">
        <v>0</v>
      </c>
      <c r="P403" s="2">
        <v>10800401</v>
      </c>
      <c r="R403" s="2"/>
      <c r="S403" s="2" t="s">
        <v>6815</v>
      </c>
      <c r="T403" s="2" t="e">
        <f>VLOOKUP(C403,VorgangsAttr!$A:$B,2,FALSE)</f>
        <v>#N/A</v>
      </c>
      <c r="U403" s="2" t="str">
        <f>VLOOKUP(P403,VorgangsAttr!$A:$B,2,FALSE)</f>
        <v>Eintragung</v>
      </c>
      <c r="V403" s="2" t="e">
        <f>VLOOKUP(P403,Vorgang!C:K,7,FALSE)</f>
        <v>#N/A</v>
      </c>
      <c r="Z403">
        <v>10800401</v>
      </c>
      <c r="AA403">
        <v>10810401</v>
      </c>
    </row>
    <row r="404" spans="1:27" ht="15" customHeight="1">
      <c r="A404" s="2">
        <v>10810402</v>
      </c>
      <c r="B404" s="2"/>
      <c r="C404" s="2">
        <v>1</v>
      </c>
      <c r="D404" s="2"/>
      <c r="E404" s="2"/>
      <c r="F404" s="2">
        <v>0</v>
      </c>
      <c r="G404" s="2"/>
      <c r="H404" s="2">
        <v>0</v>
      </c>
      <c r="I404" s="2"/>
      <c r="J404" s="2"/>
      <c r="K404" s="2">
        <v>0</v>
      </c>
      <c r="L404" s="2">
        <v>2</v>
      </c>
      <c r="M404" s="2">
        <v>7</v>
      </c>
      <c r="N404" s="2"/>
      <c r="O404" s="2">
        <v>0</v>
      </c>
      <c r="P404" s="2">
        <v>10800402</v>
      </c>
      <c r="R404" s="2"/>
      <c r="S404" s="2" t="s">
        <v>6815</v>
      </c>
      <c r="T404" s="2" t="e">
        <f>VLOOKUP(C404,VorgangsAttr!$A:$B,2,FALSE)</f>
        <v>#N/A</v>
      </c>
      <c r="U404" s="2" t="str">
        <f>VLOOKUP(P404,VorgangsAttr!$A:$B,2,FALSE)</f>
        <v>Eintragung</v>
      </c>
      <c r="V404" s="2" t="e">
        <f>VLOOKUP(P404,Vorgang!C:K,7,FALSE)</f>
        <v>#N/A</v>
      </c>
      <c r="Z404">
        <v>10800402</v>
      </c>
      <c r="AA404">
        <v>10810402</v>
      </c>
    </row>
    <row r="405" spans="1:27" ht="15" customHeight="1">
      <c r="A405" s="2">
        <v>10810403</v>
      </c>
      <c r="B405" s="2"/>
      <c r="C405" s="2">
        <v>1</v>
      </c>
      <c r="D405" s="2"/>
      <c r="E405" s="2"/>
      <c r="F405" s="2">
        <v>0</v>
      </c>
      <c r="G405" s="2"/>
      <c r="H405" s="2">
        <v>0</v>
      </c>
      <c r="I405" s="2"/>
      <c r="J405" s="2"/>
      <c r="K405" s="2">
        <v>0</v>
      </c>
      <c r="L405" s="2">
        <v>2</v>
      </c>
      <c r="M405" s="2">
        <v>7</v>
      </c>
      <c r="N405" s="2"/>
      <c r="O405" s="2">
        <v>0</v>
      </c>
      <c r="P405" s="2">
        <v>10800403</v>
      </c>
      <c r="R405" s="2"/>
      <c r="S405" s="2" t="s">
        <v>6815</v>
      </c>
      <c r="T405" s="2" t="e">
        <f>VLOOKUP(C405,VorgangsAttr!$A:$B,2,FALSE)</f>
        <v>#N/A</v>
      </c>
      <c r="U405" s="2" t="str">
        <f>VLOOKUP(P405,VorgangsAttr!$A:$B,2,FALSE)</f>
        <v>Eintragung</v>
      </c>
      <c r="V405" s="2" t="e">
        <f>VLOOKUP(P405,Vorgang!C:K,7,FALSE)</f>
        <v>#N/A</v>
      </c>
      <c r="Z405">
        <v>10800403</v>
      </c>
      <c r="AA405">
        <v>10810403</v>
      </c>
    </row>
    <row r="406" spans="1:27" ht="15" customHeight="1">
      <c r="A406" s="2">
        <v>10810404</v>
      </c>
      <c r="B406" s="2"/>
      <c r="C406" s="2">
        <v>1</v>
      </c>
      <c r="D406" s="2"/>
      <c r="E406" s="2"/>
      <c r="F406" s="2">
        <v>0</v>
      </c>
      <c r="G406" s="2"/>
      <c r="H406" s="2">
        <v>0</v>
      </c>
      <c r="I406" s="2"/>
      <c r="J406" s="2"/>
      <c r="K406" s="2">
        <v>0</v>
      </c>
      <c r="L406" s="2">
        <v>2</v>
      </c>
      <c r="M406" s="2">
        <v>7</v>
      </c>
      <c r="N406" s="2"/>
      <c r="O406" s="2">
        <v>0</v>
      </c>
      <c r="P406" s="2">
        <v>10800404</v>
      </c>
      <c r="R406" s="2"/>
      <c r="S406" s="2" t="s">
        <v>6815</v>
      </c>
      <c r="T406" s="2" t="e">
        <f>VLOOKUP(C406,VorgangsAttr!$A:$B,2,FALSE)</f>
        <v>#N/A</v>
      </c>
      <c r="U406" s="2" t="str">
        <f>VLOOKUP(P406,VorgangsAttr!$A:$B,2,FALSE)</f>
        <v>Eintragung</v>
      </c>
      <c r="V406" s="2" t="e">
        <f>VLOOKUP(P406,Vorgang!C:K,7,FALSE)</f>
        <v>#N/A</v>
      </c>
      <c r="Z406">
        <v>10800404</v>
      </c>
      <c r="AA406">
        <v>10810404</v>
      </c>
    </row>
    <row r="407" spans="1:27" ht="15" customHeight="1">
      <c r="A407" s="2">
        <v>10810405</v>
      </c>
      <c r="B407" s="2"/>
      <c r="C407" s="2">
        <v>1</v>
      </c>
      <c r="D407" s="2"/>
      <c r="E407" s="2"/>
      <c r="F407" s="2">
        <v>0</v>
      </c>
      <c r="G407" s="2"/>
      <c r="H407" s="2">
        <v>0</v>
      </c>
      <c r="I407" s="2"/>
      <c r="J407" s="2"/>
      <c r="K407" s="2">
        <v>0</v>
      </c>
      <c r="L407" s="2">
        <v>2</v>
      </c>
      <c r="M407" s="2">
        <v>7</v>
      </c>
      <c r="N407" s="2"/>
      <c r="O407" s="2">
        <v>0</v>
      </c>
      <c r="P407" s="2">
        <v>10800405</v>
      </c>
      <c r="R407" s="2"/>
      <c r="S407" s="2" t="s">
        <v>6815</v>
      </c>
      <c r="T407" s="2" t="e">
        <f>VLOOKUP(C407,VorgangsAttr!$A:$B,2,FALSE)</f>
        <v>#N/A</v>
      </c>
      <c r="U407" s="2" t="str">
        <f>VLOOKUP(P407,VorgangsAttr!$A:$B,2,FALSE)</f>
        <v>Eintragung</v>
      </c>
      <c r="V407" s="2" t="e">
        <f>VLOOKUP(P407,Vorgang!C:K,7,FALSE)</f>
        <v>#N/A</v>
      </c>
      <c r="Z407">
        <v>10800405</v>
      </c>
      <c r="AA407">
        <v>10810405</v>
      </c>
    </row>
    <row r="408" spans="1:27" ht="15" customHeight="1">
      <c r="A408" s="2">
        <v>10810406</v>
      </c>
      <c r="B408" s="2"/>
      <c r="C408" s="2">
        <v>1</v>
      </c>
      <c r="D408" s="2"/>
      <c r="E408" s="2"/>
      <c r="F408" s="2">
        <v>0</v>
      </c>
      <c r="G408" s="2"/>
      <c r="H408" s="2">
        <v>0</v>
      </c>
      <c r="I408" s="2"/>
      <c r="J408" s="2"/>
      <c r="K408" s="2">
        <v>0</v>
      </c>
      <c r="L408" s="2">
        <v>2</v>
      </c>
      <c r="M408" s="2">
        <v>7</v>
      </c>
      <c r="N408" s="2"/>
      <c r="O408" s="2">
        <v>0</v>
      </c>
      <c r="P408" s="2">
        <v>10800406</v>
      </c>
      <c r="R408" s="2"/>
      <c r="S408" s="2" t="s">
        <v>6815</v>
      </c>
      <c r="T408" s="2" t="e">
        <f>VLOOKUP(C408,VorgangsAttr!$A:$B,2,FALSE)</f>
        <v>#N/A</v>
      </c>
      <c r="U408" s="2" t="str">
        <f>VLOOKUP(P408,VorgangsAttr!$A:$B,2,FALSE)</f>
        <v>Eintragung</v>
      </c>
      <c r="V408" s="2" t="e">
        <f>VLOOKUP(P408,Vorgang!C:K,7,FALSE)</f>
        <v>#N/A</v>
      </c>
      <c r="Z408">
        <v>10800406</v>
      </c>
      <c r="AA408">
        <v>10810406</v>
      </c>
    </row>
    <row r="409" spans="1:27" ht="15" customHeight="1">
      <c r="A409" s="2">
        <v>10810407</v>
      </c>
      <c r="B409" s="2"/>
      <c r="C409" s="2">
        <v>1</v>
      </c>
      <c r="D409" s="2"/>
      <c r="E409" s="2"/>
      <c r="F409" s="2">
        <v>0</v>
      </c>
      <c r="G409" s="2"/>
      <c r="H409" s="2">
        <v>0</v>
      </c>
      <c r="I409" s="2"/>
      <c r="J409" s="2"/>
      <c r="K409" s="2">
        <v>0</v>
      </c>
      <c r="L409" s="2">
        <v>2</v>
      </c>
      <c r="M409" s="2">
        <v>7</v>
      </c>
      <c r="N409" s="2"/>
      <c r="O409" s="2">
        <v>0</v>
      </c>
      <c r="P409" s="2">
        <v>10800407</v>
      </c>
      <c r="R409" s="2"/>
      <c r="S409" s="2" t="s">
        <v>6815</v>
      </c>
      <c r="T409" s="2" t="e">
        <f>VLOOKUP(C409,VorgangsAttr!$A:$B,2,FALSE)</f>
        <v>#N/A</v>
      </c>
      <c r="U409" s="2" t="str">
        <f>VLOOKUP(P409,VorgangsAttr!$A:$B,2,FALSE)</f>
        <v>Eintragung</v>
      </c>
      <c r="V409" s="2" t="e">
        <f>VLOOKUP(P409,Vorgang!C:K,7,FALSE)</f>
        <v>#N/A</v>
      </c>
      <c r="Z409">
        <v>10800407</v>
      </c>
      <c r="AA409">
        <v>10810407</v>
      </c>
    </row>
    <row r="410" spans="1:27" ht="15" customHeight="1">
      <c r="A410" s="2">
        <v>10810408</v>
      </c>
      <c r="B410" s="2"/>
      <c r="C410" s="2">
        <v>1</v>
      </c>
      <c r="D410" s="2"/>
      <c r="E410" s="2"/>
      <c r="F410" s="2">
        <v>0</v>
      </c>
      <c r="G410" s="2"/>
      <c r="H410" s="2">
        <v>0</v>
      </c>
      <c r="I410" s="2"/>
      <c r="J410" s="2"/>
      <c r="K410" s="2">
        <v>0</v>
      </c>
      <c r="L410" s="2">
        <v>2</v>
      </c>
      <c r="M410" s="2">
        <v>7</v>
      </c>
      <c r="N410" s="2"/>
      <c r="O410" s="2">
        <v>0</v>
      </c>
      <c r="P410" s="2">
        <v>10800408</v>
      </c>
      <c r="R410" s="2"/>
      <c r="S410" s="2" t="s">
        <v>6815</v>
      </c>
      <c r="T410" s="2" t="e">
        <f>VLOOKUP(C410,VorgangsAttr!$A:$B,2,FALSE)</f>
        <v>#N/A</v>
      </c>
      <c r="U410" s="2" t="str">
        <f>VLOOKUP(P410,VorgangsAttr!$A:$B,2,FALSE)</f>
        <v>Eintragung</v>
      </c>
      <c r="V410" s="2" t="e">
        <f>VLOOKUP(P410,Vorgang!C:K,7,FALSE)</f>
        <v>#N/A</v>
      </c>
      <c r="Z410">
        <v>10800408</v>
      </c>
      <c r="AA410">
        <v>10810408</v>
      </c>
    </row>
    <row r="411" spans="1:27" ht="15" customHeight="1">
      <c r="A411" s="2">
        <v>10810409</v>
      </c>
      <c r="B411" s="2"/>
      <c r="C411" s="2">
        <v>1</v>
      </c>
      <c r="D411" s="2"/>
      <c r="E411" s="2"/>
      <c r="F411" s="2">
        <v>0</v>
      </c>
      <c r="G411" s="2"/>
      <c r="H411" s="2">
        <v>0</v>
      </c>
      <c r="I411" s="2"/>
      <c r="J411" s="2"/>
      <c r="K411" s="2">
        <v>0</v>
      </c>
      <c r="L411" s="2">
        <v>2</v>
      </c>
      <c r="M411" s="2">
        <v>7</v>
      </c>
      <c r="N411" s="2"/>
      <c r="O411" s="2">
        <v>0</v>
      </c>
      <c r="P411" s="2">
        <v>10800409</v>
      </c>
      <c r="R411" s="2"/>
      <c r="S411" s="2" t="s">
        <v>6815</v>
      </c>
      <c r="T411" s="2" t="e">
        <f>VLOOKUP(C411,VorgangsAttr!$A:$B,2,FALSE)</f>
        <v>#N/A</v>
      </c>
      <c r="U411" s="2" t="str">
        <f>VLOOKUP(P411,VorgangsAttr!$A:$B,2,FALSE)</f>
        <v>Eintragung</v>
      </c>
      <c r="V411" s="2" t="e">
        <f>VLOOKUP(P411,Vorgang!C:K,7,FALSE)</f>
        <v>#N/A</v>
      </c>
      <c r="Z411">
        <v>10800409</v>
      </c>
      <c r="AA411">
        <v>10810409</v>
      </c>
    </row>
    <row r="412" spans="1:27" ht="15" customHeight="1">
      <c r="A412" s="2">
        <v>10810410</v>
      </c>
      <c r="B412" s="2"/>
      <c r="C412" s="2">
        <v>1</v>
      </c>
      <c r="D412" s="2"/>
      <c r="E412" s="2"/>
      <c r="F412" s="2">
        <v>0</v>
      </c>
      <c r="G412" s="2"/>
      <c r="H412" s="2">
        <v>0</v>
      </c>
      <c r="I412" s="2"/>
      <c r="J412" s="2"/>
      <c r="K412" s="2">
        <v>0</v>
      </c>
      <c r="L412" s="2">
        <v>2</v>
      </c>
      <c r="M412" s="2">
        <v>7</v>
      </c>
      <c r="N412" s="2"/>
      <c r="O412" s="2">
        <v>0</v>
      </c>
      <c r="P412" s="2">
        <v>10800410</v>
      </c>
      <c r="R412" s="2"/>
      <c r="S412" s="2" t="s">
        <v>6815</v>
      </c>
      <c r="T412" s="2" t="e">
        <f>VLOOKUP(C412,VorgangsAttr!$A:$B,2,FALSE)</f>
        <v>#N/A</v>
      </c>
      <c r="U412" s="2" t="str">
        <f>VLOOKUP(P412,VorgangsAttr!$A:$B,2,FALSE)</f>
        <v>Eintragung</v>
      </c>
      <c r="V412" s="2" t="e">
        <f>VLOOKUP(P412,Vorgang!C:K,7,FALSE)</f>
        <v>#N/A</v>
      </c>
      <c r="Z412">
        <v>10800410</v>
      </c>
      <c r="AA412">
        <v>10810410</v>
      </c>
    </row>
    <row r="413" spans="1:27" ht="15" customHeight="1">
      <c r="A413" s="2">
        <v>10810411</v>
      </c>
      <c r="B413" s="2"/>
      <c r="C413" s="2">
        <v>1</v>
      </c>
      <c r="D413" s="2"/>
      <c r="E413" s="2"/>
      <c r="F413" s="2">
        <v>0</v>
      </c>
      <c r="G413" s="2"/>
      <c r="H413" s="2">
        <v>0</v>
      </c>
      <c r="I413" s="2"/>
      <c r="J413" s="2"/>
      <c r="K413" s="2">
        <v>0</v>
      </c>
      <c r="L413" s="2">
        <v>2</v>
      </c>
      <c r="M413" s="2">
        <v>7</v>
      </c>
      <c r="N413" s="2"/>
      <c r="O413" s="2">
        <v>0</v>
      </c>
      <c r="P413" s="2">
        <v>10800411</v>
      </c>
      <c r="R413" s="2"/>
      <c r="S413" s="2" t="s">
        <v>6815</v>
      </c>
      <c r="T413" s="2" t="e">
        <f>VLOOKUP(C413,VorgangsAttr!$A:$B,2,FALSE)</f>
        <v>#N/A</v>
      </c>
      <c r="U413" s="2" t="str">
        <f>VLOOKUP(P413,VorgangsAttr!$A:$B,2,FALSE)</f>
        <v>Eintragung</v>
      </c>
      <c r="V413" s="2" t="e">
        <f>VLOOKUP(P413,Vorgang!C:K,7,FALSE)</f>
        <v>#N/A</v>
      </c>
      <c r="Z413">
        <v>10800411</v>
      </c>
      <c r="AA413">
        <v>10810411</v>
      </c>
    </row>
    <row r="414" spans="1:27" ht="15" customHeight="1">
      <c r="A414" s="2">
        <v>10810412</v>
      </c>
      <c r="B414" s="2"/>
      <c r="C414" s="2">
        <v>1</v>
      </c>
      <c r="D414" s="2"/>
      <c r="E414" s="2"/>
      <c r="F414" s="2">
        <v>0</v>
      </c>
      <c r="G414" s="2"/>
      <c r="H414" s="2">
        <v>0</v>
      </c>
      <c r="I414" s="2"/>
      <c r="J414" s="2"/>
      <c r="K414" s="2">
        <v>0</v>
      </c>
      <c r="L414" s="2">
        <v>2</v>
      </c>
      <c r="M414" s="2">
        <v>7</v>
      </c>
      <c r="N414" s="2"/>
      <c r="O414" s="2">
        <v>0</v>
      </c>
      <c r="P414" s="2">
        <v>10800412</v>
      </c>
      <c r="R414" s="2"/>
      <c r="S414" s="2" t="s">
        <v>6815</v>
      </c>
      <c r="T414" s="2" t="e">
        <f>VLOOKUP(C414,VorgangsAttr!$A:$B,2,FALSE)</f>
        <v>#N/A</v>
      </c>
      <c r="U414" s="2" t="str">
        <f>VLOOKUP(P414,VorgangsAttr!$A:$B,2,FALSE)</f>
        <v>Eintragung</v>
      </c>
      <c r="V414" s="2" t="e">
        <f>VLOOKUP(P414,Vorgang!C:K,7,FALSE)</f>
        <v>#N/A</v>
      </c>
      <c r="Z414">
        <v>10800412</v>
      </c>
      <c r="AA414">
        <v>10810412</v>
      </c>
    </row>
    <row r="415" spans="1:27" ht="15" customHeight="1">
      <c r="A415" s="2">
        <v>10810413</v>
      </c>
      <c r="B415" s="2"/>
      <c r="C415" s="2">
        <v>1</v>
      </c>
      <c r="D415" s="2"/>
      <c r="E415" s="2"/>
      <c r="F415" s="2">
        <v>0</v>
      </c>
      <c r="G415" s="2"/>
      <c r="H415" s="2">
        <v>0</v>
      </c>
      <c r="I415" s="2"/>
      <c r="J415" s="2"/>
      <c r="K415" s="2">
        <v>0</v>
      </c>
      <c r="L415" s="2">
        <v>2</v>
      </c>
      <c r="M415" s="2">
        <v>7</v>
      </c>
      <c r="N415" s="2"/>
      <c r="O415" s="2">
        <v>0</v>
      </c>
      <c r="P415" s="2">
        <v>10800413</v>
      </c>
      <c r="R415" s="2"/>
      <c r="S415" s="2" t="s">
        <v>6815</v>
      </c>
      <c r="T415" s="2" t="e">
        <f>VLOOKUP(C415,VorgangsAttr!$A:$B,2,FALSE)</f>
        <v>#N/A</v>
      </c>
      <c r="U415" s="2" t="str">
        <f>VLOOKUP(P415,VorgangsAttr!$A:$B,2,FALSE)</f>
        <v>Eintragung</v>
      </c>
      <c r="V415" s="2" t="e">
        <f>VLOOKUP(P415,Vorgang!C:K,7,FALSE)</f>
        <v>#N/A</v>
      </c>
      <c r="Z415">
        <v>10800413</v>
      </c>
      <c r="AA415">
        <v>10810413</v>
      </c>
    </row>
    <row r="416" spans="1:27" ht="15" customHeight="1">
      <c r="A416" s="2">
        <v>10810414</v>
      </c>
      <c r="B416" s="2"/>
      <c r="C416" s="2">
        <v>1</v>
      </c>
      <c r="D416" s="2"/>
      <c r="E416" s="2"/>
      <c r="F416" s="2">
        <v>0</v>
      </c>
      <c r="G416" s="2"/>
      <c r="H416" s="2">
        <v>0</v>
      </c>
      <c r="I416" s="2"/>
      <c r="J416" s="2"/>
      <c r="K416" s="2">
        <v>0</v>
      </c>
      <c r="L416" s="2">
        <v>2</v>
      </c>
      <c r="M416" s="2">
        <v>7</v>
      </c>
      <c r="N416" s="2"/>
      <c r="O416" s="2">
        <v>0</v>
      </c>
      <c r="P416" s="2">
        <v>10800414</v>
      </c>
      <c r="R416" s="2"/>
      <c r="S416" s="2" t="s">
        <v>6815</v>
      </c>
      <c r="T416" s="2" t="e">
        <f>VLOOKUP(C416,VorgangsAttr!$A:$B,2,FALSE)</f>
        <v>#N/A</v>
      </c>
      <c r="U416" s="2" t="str">
        <f>VLOOKUP(P416,VorgangsAttr!$A:$B,2,FALSE)</f>
        <v>Eintragung</v>
      </c>
      <c r="V416" s="2" t="e">
        <f>VLOOKUP(P416,Vorgang!C:K,7,FALSE)</f>
        <v>#N/A</v>
      </c>
      <c r="Z416">
        <v>10800414</v>
      </c>
      <c r="AA416">
        <v>10810414</v>
      </c>
    </row>
    <row r="417" spans="1:27" ht="15" customHeight="1">
      <c r="A417" s="2">
        <v>10810415</v>
      </c>
      <c r="B417" s="2"/>
      <c r="C417" s="2">
        <v>1</v>
      </c>
      <c r="D417" s="2"/>
      <c r="E417" s="2"/>
      <c r="F417" s="2">
        <v>0</v>
      </c>
      <c r="G417" s="2"/>
      <c r="H417" s="2">
        <v>0</v>
      </c>
      <c r="I417" s="2"/>
      <c r="J417" s="2"/>
      <c r="K417" s="2">
        <v>0</v>
      </c>
      <c r="L417" s="2">
        <v>2</v>
      </c>
      <c r="M417" s="2">
        <v>7</v>
      </c>
      <c r="N417" s="2"/>
      <c r="O417" s="2">
        <v>0</v>
      </c>
      <c r="P417" s="2">
        <v>10800415</v>
      </c>
      <c r="R417" s="2"/>
      <c r="S417" s="2" t="s">
        <v>6815</v>
      </c>
      <c r="T417" s="2" t="e">
        <f>VLOOKUP(C417,VorgangsAttr!$A:$B,2,FALSE)</f>
        <v>#N/A</v>
      </c>
      <c r="U417" s="2" t="str">
        <f>VLOOKUP(P417,VorgangsAttr!$A:$B,2,FALSE)</f>
        <v>Eintragung</v>
      </c>
      <c r="V417" s="2" t="e">
        <f>VLOOKUP(P417,Vorgang!C:K,7,FALSE)</f>
        <v>#N/A</v>
      </c>
      <c r="Z417">
        <v>10800415</v>
      </c>
      <c r="AA417">
        <v>10810415</v>
      </c>
    </row>
    <row r="418" spans="1:27" ht="15" customHeight="1">
      <c r="A418" s="2">
        <v>10810416</v>
      </c>
      <c r="B418" s="2"/>
      <c r="C418" s="2">
        <v>1</v>
      </c>
      <c r="D418" s="2"/>
      <c r="E418" s="2"/>
      <c r="F418" s="2">
        <v>0</v>
      </c>
      <c r="G418" s="2"/>
      <c r="H418" s="2">
        <v>0</v>
      </c>
      <c r="I418" s="2"/>
      <c r="J418" s="2"/>
      <c r="K418" s="2">
        <v>0</v>
      </c>
      <c r="L418" s="2">
        <v>2</v>
      </c>
      <c r="M418" s="2">
        <v>7</v>
      </c>
      <c r="N418" s="2"/>
      <c r="O418" s="2">
        <v>0</v>
      </c>
      <c r="P418" s="2">
        <v>10800416</v>
      </c>
      <c r="R418" s="2"/>
      <c r="S418" s="2" t="s">
        <v>6815</v>
      </c>
      <c r="T418" s="2" t="e">
        <f>VLOOKUP(C418,VorgangsAttr!$A:$B,2,FALSE)</f>
        <v>#N/A</v>
      </c>
      <c r="U418" s="2" t="str">
        <f>VLOOKUP(P418,VorgangsAttr!$A:$B,2,FALSE)</f>
        <v>Eintragung</v>
      </c>
      <c r="V418" s="2" t="e">
        <f>VLOOKUP(P418,Vorgang!C:K,7,FALSE)</f>
        <v>#N/A</v>
      </c>
      <c r="Z418">
        <v>10800416</v>
      </c>
      <c r="AA418">
        <v>10810416</v>
      </c>
    </row>
    <row r="419" spans="1:27" ht="15" customHeight="1">
      <c r="A419" s="2">
        <v>10810417</v>
      </c>
      <c r="B419" s="2"/>
      <c r="C419" s="2">
        <v>1</v>
      </c>
      <c r="D419" s="2"/>
      <c r="E419" s="2"/>
      <c r="F419" s="2">
        <v>0</v>
      </c>
      <c r="G419" s="2"/>
      <c r="H419" s="2">
        <v>0</v>
      </c>
      <c r="I419" s="2"/>
      <c r="J419" s="2"/>
      <c r="K419" s="2">
        <v>0</v>
      </c>
      <c r="L419" s="2">
        <v>2</v>
      </c>
      <c r="M419" s="2">
        <v>7</v>
      </c>
      <c r="N419" s="2"/>
      <c r="O419" s="2">
        <v>0</v>
      </c>
      <c r="P419" s="2">
        <v>10800417</v>
      </c>
      <c r="R419" s="2"/>
      <c r="S419" s="2" t="s">
        <v>6815</v>
      </c>
      <c r="T419" s="2" t="e">
        <f>VLOOKUP(C419,VorgangsAttr!$A:$B,2,FALSE)</f>
        <v>#N/A</v>
      </c>
      <c r="U419" s="2" t="str">
        <f>VLOOKUP(P419,VorgangsAttr!$A:$B,2,FALSE)</f>
        <v>Eintragung</v>
      </c>
      <c r="V419" s="2" t="e">
        <f>VLOOKUP(P419,Vorgang!C:K,7,FALSE)</f>
        <v>#N/A</v>
      </c>
      <c r="Z419">
        <v>10800417</v>
      </c>
      <c r="AA419">
        <v>10810417</v>
      </c>
    </row>
    <row r="420" spans="1:27" ht="15" customHeight="1">
      <c r="A420" s="2">
        <v>10810418</v>
      </c>
      <c r="B420" s="2"/>
      <c r="C420" s="2">
        <v>1</v>
      </c>
      <c r="D420" s="2"/>
      <c r="E420" s="2"/>
      <c r="F420" s="2">
        <v>0</v>
      </c>
      <c r="G420" s="2"/>
      <c r="H420" s="2">
        <v>0</v>
      </c>
      <c r="I420" s="2"/>
      <c r="J420" s="2"/>
      <c r="K420" s="2">
        <v>0</v>
      </c>
      <c r="L420" s="2">
        <v>2</v>
      </c>
      <c r="M420" s="2">
        <v>7</v>
      </c>
      <c r="N420" s="2"/>
      <c r="O420" s="2">
        <v>0</v>
      </c>
      <c r="P420" s="2">
        <v>10800418</v>
      </c>
      <c r="R420" s="2"/>
      <c r="S420" s="2" t="s">
        <v>6815</v>
      </c>
      <c r="T420" s="2" t="e">
        <f>VLOOKUP(C420,VorgangsAttr!$A:$B,2,FALSE)</f>
        <v>#N/A</v>
      </c>
      <c r="U420" s="2" t="str">
        <f>VLOOKUP(P420,VorgangsAttr!$A:$B,2,FALSE)</f>
        <v>Eintragung</v>
      </c>
      <c r="V420" s="2" t="e">
        <f>VLOOKUP(P420,Vorgang!C:K,7,FALSE)</f>
        <v>#N/A</v>
      </c>
      <c r="Z420">
        <v>10800418</v>
      </c>
      <c r="AA420">
        <v>10810418</v>
      </c>
    </row>
    <row r="421" spans="1:27" ht="15" customHeight="1">
      <c r="A421" s="2">
        <v>10810419</v>
      </c>
      <c r="B421" s="2"/>
      <c r="C421" s="2">
        <v>1</v>
      </c>
      <c r="D421" s="2"/>
      <c r="E421" s="2"/>
      <c r="F421" s="2">
        <v>0</v>
      </c>
      <c r="G421" s="2"/>
      <c r="H421" s="2">
        <v>0</v>
      </c>
      <c r="I421" s="2"/>
      <c r="J421" s="2"/>
      <c r="K421" s="2">
        <v>0</v>
      </c>
      <c r="L421" s="2">
        <v>2</v>
      </c>
      <c r="M421" s="2">
        <v>7</v>
      </c>
      <c r="N421" s="2"/>
      <c r="O421" s="2">
        <v>0</v>
      </c>
      <c r="P421" s="2">
        <v>10800419</v>
      </c>
      <c r="R421" s="2"/>
      <c r="S421" s="2" t="s">
        <v>6815</v>
      </c>
      <c r="T421" s="2" t="e">
        <f>VLOOKUP(C421,VorgangsAttr!$A:$B,2,FALSE)</f>
        <v>#N/A</v>
      </c>
      <c r="U421" s="2" t="str">
        <f>VLOOKUP(P421,VorgangsAttr!$A:$B,2,FALSE)</f>
        <v>Eintragung</v>
      </c>
      <c r="V421" s="2" t="e">
        <f>VLOOKUP(P421,Vorgang!C:K,7,FALSE)</f>
        <v>#N/A</v>
      </c>
      <c r="Z421">
        <v>10800419</v>
      </c>
      <c r="AA421">
        <v>10810419</v>
      </c>
    </row>
    <row r="422" spans="1:27" ht="15" customHeight="1">
      <c r="A422" s="2">
        <v>10810420</v>
      </c>
      <c r="B422" s="2"/>
      <c r="C422" s="2">
        <v>1</v>
      </c>
      <c r="D422" s="2"/>
      <c r="E422" s="2"/>
      <c r="F422" s="2">
        <v>0</v>
      </c>
      <c r="G422" s="2"/>
      <c r="H422" s="2">
        <v>0</v>
      </c>
      <c r="I422" s="2"/>
      <c r="J422" s="2"/>
      <c r="K422" s="2">
        <v>0</v>
      </c>
      <c r="L422" s="2">
        <v>2</v>
      </c>
      <c r="M422" s="2">
        <v>7</v>
      </c>
      <c r="N422" s="2"/>
      <c r="O422" s="2">
        <v>0</v>
      </c>
      <c r="P422" s="2">
        <v>10800420</v>
      </c>
      <c r="R422" s="2"/>
      <c r="S422" s="2" t="s">
        <v>6815</v>
      </c>
      <c r="T422" s="2" t="e">
        <f>VLOOKUP(C422,VorgangsAttr!$A:$B,2,FALSE)</f>
        <v>#N/A</v>
      </c>
      <c r="U422" s="2" t="str">
        <f>VLOOKUP(P422,VorgangsAttr!$A:$B,2,FALSE)</f>
        <v>Eintragung</v>
      </c>
      <c r="V422" s="2" t="e">
        <f>VLOOKUP(P422,Vorgang!C:K,7,FALSE)</f>
        <v>#N/A</v>
      </c>
      <c r="Z422">
        <v>10800420</v>
      </c>
      <c r="AA422">
        <v>10810420</v>
      </c>
    </row>
    <row r="423" spans="1:27" ht="15" customHeight="1">
      <c r="A423" s="2">
        <v>10810421</v>
      </c>
      <c r="B423" s="2"/>
      <c r="C423" s="2">
        <v>1</v>
      </c>
      <c r="D423" s="2"/>
      <c r="E423" s="2"/>
      <c r="F423" s="2">
        <v>0</v>
      </c>
      <c r="G423" s="2"/>
      <c r="H423" s="2">
        <v>0</v>
      </c>
      <c r="I423" s="2"/>
      <c r="J423" s="2"/>
      <c r="K423" s="2">
        <v>0</v>
      </c>
      <c r="L423" s="2">
        <v>2</v>
      </c>
      <c r="M423" s="2">
        <v>7</v>
      </c>
      <c r="N423" s="2"/>
      <c r="O423" s="2">
        <v>0</v>
      </c>
      <c r="P423" s="2">
        <v>10800421</v>
      </c>
      <c r="R423" s="2"/>
      <c r="S423" s="2" t="s">
        <v>6815</v>
      </c>
      <c r="T423" s="2" t="e">
        <f>VLOOKUP(C423,VorgangsAttr!$A:$B,2,FALSE)</f>
        <v>#N/A</v>
      </c>
      <c r="U423" s="2" t="str">
        <f>VLOOKUP(P423,VorgangsAttr!$A:$B,2,FALSE)</f>
        <v>Eintragung</v>
      </c>
      <c r="V423" s="2" t="e">
        <f>VLOOKUP(P423,Vorgang!C:K,7,FALSE)</f>
        <v>#N/A</v>
      </c>
      <c r="Z423">
        <v>10800421</v>
      </c>
      <c r="AA423">
        <v>10810421</v>
      </c>
    </row>
    <row r="424" spans="1:27" ht="15" customHeight="1">
      <c r="A424" s="2">
        <v>10810422</v>
      </c>
      <c r="B424" s="2"/>
      <c r="C424" s="2">
        <v>1</v>
      </c>
      <c r="D424" s="2"/>
      <c r="E424" s="2"/>
      <c r="F424" s="2">
        <v>0</v>
      </c>
      <c r="G424" s="2"/>
      <c r="H424" s="2">
        <v>0</v>
      </c>
      <c r="I424" s="2"/>
      <c r="J424" s="2"/>
      <c r="K424" s="2">
        <v>0</v>
      </c>
      <c r="L424" s="2">
        <v>2</v>
      </c>
      <c r="M424" s="2">
        <v>7</v>
      </c>
      <c r="N424" s="2"/>
      <c r="O424" s="2">
        <v>0</v>
      </c>
      <c r="P424" s="2">
        <v>10800422</v>
      </c>
      <c r="R424" s="2"/>
      <c r="S424" s="2" t="s">
        <v>6815</v>
      </c>
      <c r="T424" s="2" t="e">
        <f>VLOOKUP(C424,VorgangsAttr!$A:$B,2,FALSE)</f>
        <v>#N/A</v>
      </c>
      <c r="U424" s="2" t="str">
        <f>VLOOKUP(P424,VorgangsAttr!$A:$B,2,FALSE)</f>
        <v>Eintragung</v>
      </c>
      <c r="V424" s="2" t="e">
        <f>VLOOKUP(P424,Vorgang!C:K,7,FALSE)</f>
        <v>#N/A</v>
      </c>
      <c r="Z424">
        <v>10800422</v>
      </c>
      <c r="AA424">
        <v>10810422</v>
      </c>
    </row>
    <row r="425" spans="1:27" ht="15" customHeight="1">
      <c r="A425" s="2">
        <v>10810423</v>
      </c>
      <c r="B425" s="2"/>
      <c r="C425" s="2">
        <v>1</v>
      </c>
      <c r="D425" s="2"/>
      <c r="E425" s="2"/>
      <c r="F425" s="2">
        <v>0</v>
      </c>
      <c r="G425" s="2"/>
      <c r="H425" s="2">
        <v>0</v>
      </c>
      <c r="I425" s="2"/>
      <c r="J425" s="2"/>
      <c r="K425" s="2">
        <v>0</v>
      </c>
      <c r="L425" s="2">
        <v>2</v>
      </c>
      <c r="M425" s="2">
        <v>7</v>
      </c>
      <c r="N425" s="2"/>
      <c r="O425" s="2">
        <v>0</v>
      </c>
      <c r="P425" s="2">
        <v>10800423</v>
      </c>
      <c r="R425" s="2"/>
      <c r="S425" s="2" t="s">
        <v>6815</v>
      </c>
      <c r="T425" s="2" t="e">
        <f>VLOOKUP(C425,VorgangsAttr!$A:$B,2,FALSE)</f>
        <v>#N/A</v>
      </c>
      <c r="U425" s="2" t="str">
        <f>VLOOKUP(P425,VorgangsAttr!$A:$B,2,FALSE)</f>
        <v>Eintragung</v>
      </c>
      <c r="V425" s="2" t="e">
        <f>VLOOKUP(P425,Vorgang!C:K,7,FALSE)</f>
        <v>#N/A</v>
      </c>
      <c r="Z425">
        <v>10800423</v>
      </c>
      <c r="AA425">
        <v>10810423</v>
      </c>
    </row>
    <row r="426" spans="1:27" ht="15" customHeight="1">
      <c r="A426" s="2">
        <v>10810424</v>
      </c>
      <c r="B426" s="2"/>
      <c r="C426" s="2">
        <v>1</v>
      </c>
      <c r="D426" s="2"/>
      <c r="E426" s="2"/>
      <c r="F426" s="2">
        <v>0</v>
      </c>
      <c r="G426" s="2"/>
      <c r="H426" s="2">
        <v>0</v>
      </c>
      <c r="I426" s="2"/>
      <c r="J426" s="2"/>
      <c r="K426" s="2">
        <v>0</v>
      </c>
      <c r="L426" s="2">
        <v>2</v>
      </c>
      <c r="M426" s="2">
        <v>7</v>
      </c>
      <c r="N426" s="2"/>
      <c r="O426" s="2">
        <v>0</v>
      </c>
      <c r="P426" s="2">
        <v>10800424</v>
      </c>
      <c r="R426" s="2"/>
      <c r="S426" s="2" t="s">
        <v>6815</v>
      </c>
      <c r="T426" s="2" t="e">
        <f>VLOOKUP(C426,VorgangsAttr!$A:$B,2,FALSE)</f>
        <v>#N/A</v>
      </c>
      <c r="U426" s="2" t="str">
        <f>VLOOKUP(P426,VorgangsAttr!$A:$B,2,FALSE)</f>
        <v>Eintragung</v>
      </c>
      <c r="V426" s="2" t="e">
        <f>VLOOKUP(P426,Vorgang!C:K,7,FALSE)</f>
        <v>#N/A</v>
      </c>
      <c r="Z426">
        <v>10800424</v>
      </c>
      <c r="AA426">
        <v>10810424</v>
      </c>
    </row>
    <row r="427" spans="1:27" ht="15" customHeight="1">
      <c r="A427" s="2">
        <v>10810425</v>
      </c>
      <c r="B427" s="2"/>
      <c r="C427" s="2">
        <v>1</v>
      </c>
      <c r="D427" s="2"/>
      <c r="E427" s="2"/>
      <c r="F427" s="2">
        <v>0</v>
      </c>
      <c r="G427" s="2"/>
      <c r="H427" s="2">
        <v>0</v>
      </c>
      <c r="I427" s="2"/>
      <c r="J427" s="2"/>
      <c r="K427" s="2">
        <v>0</v>
      </c>
      <c r="L427" s="2">
        <v>2</v>
      </c>
      <c r="M427" s="2">
        <v>7</v>
      </c>
      <c r="N427" s="2"/>
      <c r="O427" s="2">
        <v>0</v>
      </c>
      <c r="P427" s="2">
        <v>10800425</v>
      </c>
      <c r="R427" s="2"/>
      <c r="S427" s="2" t="s">
        <v>6815</v>
      </c>
      <c r="T427" s="2" t="e">
        <f>VLOOKUP(C427,VorgangsAttr!$A:$B,2,FALSE)</f>
        <v>#N/A</v>
      </c>
      <c r="U427" s="2" t="str">
        <f>VLOOKUP(P427,VorgangsAttr!$A:$B,2,FALSE)</f>
        <v>Eintragung</v>
      </c>
      <c r="V427" s="2" t="e">
        <f>VLOOKUP(P427,Vorgang!C:K,7,FALSE)</f>
        <v>#N/A</v>
      </c>
      <c r="Z427">
        <v>10800425</v>
      </c>
      <c r="AA427">
        <v>10810425</v>
      </c>
    </row>
    <row r="428" spans="1:27" ht="15" customHeight="1">
      <c r="A428" s="2">
        <v>10810426</v>
      </c>
      <c r="B428" s="2"/>
      <c r="C428" s="2">
        <v>1</v>
      </c>
      <c r="D428" s="2"/>
      <c r="E428" s="2"/>
      <c r="F428" s="2">
        <v>0</v>
      </c>
      <c r="G428" s="2"/>
      <c r="H428" s="2">
        <v>0</v>
      </c>
      <c r="I428" s="2"/>
      <c r="J428" s="2"/>
      <c r="K428" s="2">
        <v>0</v>
      </c>
      <c r="L428" s="2">
        <v>2</v>
      </c>
      <c r="M428" s="2">
        <v>7</v>
      </c>
      <c r="N428" s="2"/>
      <c r="O428" s="2">
        <v>0</v>
      </c>
      <c r="P428" s="2">
        <v>10800426</v>
      </c>
      <c r="R428" s="2"/>
      <c r="S428" s="2" t="s">
        <v>6815</v>
      </c>
      <c r="T428" s="2" t="e">
        <f>VLOOKUP(C428,VorgangsAttr!$A:$B,2,FALSE)</f>
        <v>#N/A</v>
      </c>
      <c r="U428" s="2" t="str">
        <f>VLOOKUP(P428,VorgangsAttr!$A:$B,2,FALSE)</f>
        <v>Eintragung</v>
      </c>
      <c r="V428" s="2" t="e">
        <f>VLOOKUP(P428,Vorgang!C:K,7,FALSE)</f>
        <v>#N/A</v>
      </c>
      <c r="Z428">
        <v>10800426</v>
      </c>
      <c r="AA428">
        <v>10810426</v>
      </c>
    </row>
    <row r="429" spans="1:27" ht="15" customHeight="1">
      <c r="A429" s="2">
        <v>10810427</v>
      </c>
      <c r="B429" s="2"/>
      <c r="C429" s="2">
        <v>1</v>
      </c>
      <c r="D429" s="2"/>
      <c r="E429" s="2"/>
      <c r="F429" s="2">
        <v>0</v>
      </c>
      <c r="G429" s="2"/>
      <c r="H429" s="2">
        <v>0</v>
      </c>
      <c r="I429" s="2"/>
      <c r="J429" s="2"/>
      <c r="K429" s="2">
        <v>0</v>
      </c>
      <c r="L429" s="2">
        <v>2</v>
      </c>
      <c r="M429" s="2">
        <v>7</v>
      </c>
      <c r="N429" s="2"/>
      <c r="O429" s="2">
        <v>0</v>
      </c>
      <c r="P429" s="2">
        <v>10800427</v>
      </c>
      <c r="R429" s="2"/>
      <c r="S429" s="2" t="s">
        <v>6815</v>
      </c>
      <c r="T429" s="2" t="e">
        <f>VLOOKUP(C429,VorgangsAttr!$A:$B,2,FALSE)</f>
        <v>#N/A</v>
      </c>
      <c r="U429" s="2" t="str">
        <f>VLOOKUP(P429,VorgangsAttr!$A:$B,2,FALSE)</f>
        <v>Eintragung</v>
      </c>
      <c r="V429" s="2" t="e">
        <f>VLOOKUP(P429,Vorgang!C:K,7,FALSE)</f>
        <v>#N/A</v>
      </c>
      <c r="Z429">
        <v>10800427</v>
      </c>
      <c r="AA429">
        <v>10810427</v>
      </c>
    </row>
    <row r="430" spans="1:27" ht="15" customHeight="1">
      <c r="A430" s="2">
        <v>10810428</v>
      </c>
      <c r="B430" s="2"/>
      <c r="C430" s="2">
        <v>1</v>
      </c>
      <c r="D430" s="2"/>
      <c r="E430" s="2"/>
      <c r="F430" s="2">
        <v>0</v>
      </c>
      <c r="G430" s="2"/>
      <c r="H430" s="2">
        <v>0</v>
      </c>
      <c r="I430" s="2"/>
      <c r="J430" s="2"/>
      <c r="K430" s="2">
        <v>0</v>
      </c>
      <c r="L430" s="2">
        <v>2</v>
      </c>
      <c r="M430" s="2">
        <v>7</v>
      </c>
      <c r="N430" s="2"/>
      <c r="O430" s="2">
        <v>0</v>
      </c>
      <c r="P430" s="2">
        <v>10800428</v>
      </c>
      <c r="R430" s="2"/>
      <c r="S430" s="2" t="s">
        <v>6815</v>
      </c>
      <c r="T430" s="2" t="e">
        <f>VLOOKUP(C430,VorgangsAttr!$A:$B,2,FALSE)</f>
        <v>#N/A</v>
      </c>
      <c r="U430" s="2" t="str">
        <f>VLOOKUP(P430,VorgangsAttr!$A:$B,2,FALSE)</f>
        <v>Eintragung</v>
      </c>
      <c r="V430" s="2" t="e">
        <f>VLOOKUP(P430,Vorgang!C:K,7,FALSE)</f>
        <v>#N/A</v>
      </c>
      <c r="Z430">
        <v>10800428</v>
      </c>
      <c r="AA430">
        <v>10810428</v>
      </c>
    </row>
    <row r="431" spans="1:27" ht="15" customHeight="1">
      <c r="A431" s="2">
        <v>10810429</v>
      </c>
      <c r="B431" s="2"/>
      <c r="C431" s="2">
        <v>1</v>
      </c>
      <c r="D431" s="2"/>
      <c r="E431" s="2"/>
      <c r="F431" s="2">
        <v>0</v>
      </c>
      <c r="G431" s="2"/>
      <c r="H431" s="2">
        <v>0</v>
      </c>
      <c r="I431" s="2"/>
      <c r="J431" s="2"/>
      <c r="K431" s="2">
        <v>0</v>
      </c>
      <c r="L431" s="2">
        <v>2</v>
      </c>
      <c r="M431" s="2">
        <v>7</v>
      </c>
      <c r="N431" s="2"/>
      <c r="O431" s="2">
        <v>0</v>
      </c>
      <c r="P431" s="2">
        <v>10800429</v>
      </c>
      <c r="R431" s="2"/>
      <c r="S431" s="2" t="s">
        <v>6815</v>
      </c>
      <c r="T431" s="2" t="e">
        <f>VLOOKUP(C431,VorgangsAttr!$A:$B,2,FALSE)</f>
        <v>#N/A</v>
      </c>
      <c r="U431" s="2" t="str">
        <f>VLOOKUP(P431,VorgangsAttr!$A:$B,2,FALSE)</f>
        <v>Eintragung</v>
      </c>
      <c r="V431" s="2" t="e">
        <f>VLOOKUP(P431,Vorgang!C:K,7,FALSE)</f>
        <v>#N/A</v>
      </c>
      <c r="Z431">
        <v>10800429</v>
      </c>
      <c r="AA431">
        <v>10810429</v>
      </c>
    </row>
    <row r="432" spans="1:27" ht="15" customHeight="1">
      <c r="A432" s="2">
        <v>10810430</v>
      </c>
      <c r="B432" s="2"/>
      <c r="C432" s="2">
        <v>1</v>
      </c>
      <c r="D432" s="2"/>
      <c r="E432" s="2"/>
      <c r="F432" s="2">
        <v>0</v>
      </c>
      <c r="G432" s="2"/>
      <c r="H432" s="2">
        <v>0</v>
      </c>
      <c r="I432" s="2"/>
      <c r="J432" s="2"/>
      <c r="K432" s="2">
        <v>0</v>
      </c>
      <c r="L432" s="2">
        <v>2</v>
      </c>
      <c r="M432" s="2">
        <v>7</v>
      </c>
      <c r="N432" s="2"/>
      <c r="O432" s="2">
        <v>0</v>
      </c>
      <c r="P432" s="2">
        <v>10800430</v>
      </c>
      <c r="R432" s="2"/>
      <c r="S432" s="2" t="s">
        <v>6815</v>
      </c>
      <c r="T432" s="2" t="e">
        <f>VLOOKUP(C432,VorgangsAttr!$A:$B,2,FALSE)</f>
        <v>#N/A</v>
      </c>
      <c r="U432" s="2" t="str">
        <f>VLOOKUP(P432,VorgangsAttr!$A:$B,2,FALSE)</f>
        <v>Eintragung</v>
      </c>
      <c r="V432" s="2" t="e">
        <f>VLOOKUP(P432,Vorgang!C:K,7,FALSE)</f>
        <v>#N/A</v>
      </c>
      <c r="Z432">
        <v>10800430</v>
      </c>
      <c r="AA432">
        <v>10810430</v>
      </c>
    </row>
    <row r="433" spans="1:27" ht="15" customHeight="1">
      <c r="A433" s="2">
        <v>10810431</v>
      </c>
      <c r="B433" s="2"/>
      <c r="C433" s="2">
        <v>1</v>
      </c>
      <c r="D433" s="2"/>
      <c r="E433" s="2"/>
      <c r="F433" s="2">
        <v>0</v>
      </c>
      <c r="G433" s="2"/>
      <c r="H433" s="2">
        <v>0</v>
      </c>
      <c r="I433" s="2"/>
      <c r="J433" s="2"/>
      <c r="K433" s="2">
        <v>0</v>
      </c>
      <c r="L433" s="2">
        <v>2</v>
      </c>
      <c r="M433" s="2">
        <v>7</v>
      </c>
      <c r="N433" s="2"/>
      <c r="O433" s="2">
        <v>0</v>
      </c>
      <c r="P433" s="2">
        <v>10800431</v>
      </c>
      <c r="R433" s="2"/>
      <c r="S433" s="2" t="s">
        <v>6815</v>
      </c>
      <c r="T433" s="2" t="e">
        <f>VLOOKUP(C433,VorgangsAttr!$A:$B,2,FALSE)</f>
        <v>#N/A</v>
      </c>
      <c r="U433" s="2" t="str">
        <f>VLOOKUP(P433,VorgangsAttr!$A:$B,2,FALSE)</f>
        <v>Eintragung</v>
      </c>
      <c r="V433" s="2" t="e">
        <f>VLOOKUP(P433,Vorgang!C:K,7,FALSE)</f>
        <v>#N/A</v>
      </c>
      <c r="Z433">
        <v>10800431</v>
      </c>
      <c r="AA433">
        <v>10810431</v>
      </c>
    </row>
    <row r="434" spans="1:27" ht="15" customHeight="1">
      <c r="A434" s="2">
        <v>10810432</v>
      </c>
      <c r="B434" s="2"/>
      <c r="C434" s="2">
        <v>1</v>
      </c>
      <c r="D434" s="2"/>
      <c r="E434" s="2"/>
      <c r="F434" s="2">
        <v>0</v>
      </c>
      <c r="G434" s="2"/>
      <c r="H434" s="2">
        <v>0</v>
      </c>
      <c r="I434" s="2"/>
      <c r="J434" s="2"/>
      <c r="K434" s="2">
        <v>0</v>
      </c>
      <c r="L434" s="2">
        <v>2</v>
      </c>
      <c r="M434" s="2">
        <v>7</v>
      </c>
      <c r="N434" s="2"/>
      <c r="O434" s="2">
        <v>0</v>
      </c>
      <c r="P434" s="2">
        <v>10800432</v>
      </c>
      <c r="R434" s="2"/>
      <c r="S434" s="2" t="s">
        <v>6815</v>
      </c>
      <c r="T434" s="2" t="e">
        <f>VLOOKUP(C434,VorgangsAttr!$A:$B,2,FALSE)</f>
        <v>#N/A</v>
      </c>
      <c r="U434" s="2" t="str">
        <f>VLOOKUP(P434,VorgangsAttr!$A:$B,2,FALSE)</f>
        <v>Eintragung</v>
      </c>
      <c r="V434" s="2" t="e">
        <f>VLOOKUP(P434,Vorgang!C:K,7,FALSE)</f>
        <v>#N/A</v>
      </c>
      <c r="Z434">
        <v>10800432</v>
      </c>
      <c r="AA434">
        <v>10810432</v>
      </c>
    </row>
    <row r="435" spans="1:27" ht="15" customHeight="1">
      <c r="A435" s="2">
        <v>10810433</v>
      </c>
      <c r="B435" s="2"/>
      <c r="C435" s="2">
        <v>1</v>
      </c>
      <c r="D435" s="2"/>
      <c r="E435" s="2"/>
      <c r="F435" s="2">
        <v>0</v>
      </c>
      <c r="G435" s="2"/>
      <c r="H435" s="2">
        <v>0</v>
      </c>
      <c r="I435" s="2"/>
      <c r="J435" s="2"/>
      <c r="K435" s="2">
        <v>0</v>
      </c>
      <c r="L435" s="2">
        <v>2</v>
      </c>
      <c r="M435" s="2">
        <v>7</v>
      </c>
      <c r="N435" s="2"/>
      <c r="O435" s="2">
        <v>0</v>
      </c>
      <c r="P435" s="2">
        <v>10800433</v>
      </c>
      <c r="R435" s="2"/>
      <c r="S435" s="2" t="s">
        <v>6815</v>
      </c>
      <c r="T435" s="2" t="e">
        <f>VLOOKUP(C435,VorgangsAttr!$A:$B,2,FALSE)</f>
        <v>#N/A</v>
      </c>
      <c r="U435" s="2" t="str">
        <f>VLOOKUP(P435,VorgangsAttr!$A:$B,2,FALSE)</f>
        <v>Eintragung</v>
      </c>
      <c r="V435" s="2" t="e">
        <f>VLOOKUP(P435,Vorgang!C:K,7,FALSE)</f>
        <v>#N/A</v>
      </c>
      <c r="Z435">
        <v>10800433</v>
      </c>
      <c r="AA435">
        <v>10810433</v>
      </c>
    </row>
    <row r="436" spans="1:27" ht="15" customHeight="1">
      <c r="A436" s="2">
        <v>10810434</v>
      </c>
      <c r="B436" s="2"/>
      <c r="C436" s="2">
        <v>1</v>
      </c>
      <c r="D436" s="2"/>
      <c r="E436" s="2"/>
      <c r="F436" s="2">
        <v>0</v>
      </c>
      <c r="G436" s="2"/>
      <c r="H436" s="2">
        <v>0</v>
      </c>
      <c r="I436" s="2"/>
      <c r="J436" s="2"/>
      <c r="K436" s="2">
        <v>0</v>
      </c>
      <c r="L436" s="2">
        <v>2</v>
      </c>
      <c r="M436" s="2">
        <v>7</v>
      </c>
      <c r="N436" s="2"/>
      <c r="O436" s="2">
        <v>0</v>
      </c>
      <c r="P436" s="2">
        <v>10800434</v>
      </c>
      <c r="R436" s="2"/>
      <c r="S436" s="2" t="s">
        <v>6815</v>
      </c>
      <c r="T436" s="2" t="e">
        <f>VLOOKUP(C436,VorgangsAttr!$A:$B,2,FALSE)</f>
        <v>#N/A</v>
      </c>
      <c r="U436" s="2" t="str">
        <f>VLOOKUP(P436,VorgangsAttr!$A:$B,2,FALSE)</f>
        <v>Eintragung</v>
      </c>
      <c r="V436" s="2" t="e">
        <f>VLOOKUP(P436,Vorgang!C:K,7,FALSE)</f>
        <v>#N/A</v>
      </c>
      <c r="Z436">
        <v>10800434</v>
      </c>
      <c r="AA436">
        <v>10810434</v>
      </c>
    </row>
    <row r="437" spans="1:27" ht="15" customHeight="1">
      <c r="A437" s="2">
        <v>10810435</v>
      </c>
      <c r="B437" s="2"/>
      <c r="C437" s="2">
        <v>1</v>
      </c>
      <c r="D437" s="2"/>
      <c r="E437" s="2"/>
      <c r="F437" s="2">
        <v>0</v>
      </c>
      <c r="G437" s="2"/>
      <c r="H437" s="2">
        <v>0</v>
      </c>
      <c r="I437" s="2"/>
      <c r="J437" s="2"/>
      <c r="K437" s="2">
        <v>0</v>
      </c>
      <c r="L437" s="2">
        <v>2</v>
      </c>
      <c r="M437" s="2">
        <v>7</v>
      </c>
      <c r="N437" s="2"/>
      <c r="O437" s="2">
        <v>0</v>
      </c>
      <c r="P437" s="2">
        <v>10800435</v>
      </c>
      <c r="R437" s="2"/>
      <c r="S437" s="2" t="s">
        <v>6815</v>
      </c>
      <c r="T437" s="2" t="e">
        <f>VLOOKUP(C437,VorgangsAttr!$A:$B,2,FALSE)</f>
        <v>#N/A</v>
      </c>
      <c r="U437" s="2" t="str">
        <f>VLOOKUP(P437,VorgangsAttr!$A:$B,2,FALSE)</f>
        <v>Eintragung</v>
      </c>
      <c r="V437" s="2" t="e">
        <f>VLOOKUP(P437,Vorgang!C:K,7,FALSE)</f>
        <v>#N/A</v>
      </c>
      <c r="Z437">
        <v>10800435</v>
      </c>
      <c r="AA437">
        <v>10810435</v>
      </c>
    </row>
    <row r="438" spans="1:27" ht="15" customHeight="1">
      <c r="A438" s="2">
        <v>10810436</v>
      </c>
      <c r="B438" s="2"/>
      <c r="C438" s="2">
        <v>1</v>
      </c>
      <c r="D438" s="2"/>
      <c r="E438" s="2"/>
      <c r="F438" s="2">
        <v>0</v>
      </c>
      <c r="G438" s="2"/>
      <c r="H438" s="2">
        <v>0</v>
      </c>
      <c r="I438" s="2"/>
      <c r="J438" s="2"/>
      <c r="K438" s="2">
        <v>0</v>
      </c>
      <c r="L438" s="2">
        <v>2</v>
      </c>
      <c r="M438" s="2">
        <v>7</v>
      </c>
      <c r="N438" s="2"/>
      <c r="O438" s="2">
        <v>0</v>
      </c>
      <c r="P438" s="2">
        <v>10800436</v>
      </c>
      <c r="R438" s="2"/>
      <c r="S438" s="2" t="s">
        <v>6815</v>
      </c>
      <c r="T438" s="2" t="e">
        <f>VLOOKUP(C438,VorgangsAttr!$A:$B,2,FALSE)</f>
        <v>#N/A</v>
      </c>
      <c r="U438" s="2" t="str">
        <f>VLOOKUP(P438,VorgangsAttr!$A:$B,2,FALSE)</f>
        <v>Eintragung</v>
      </c>
      <c r="V438" s="2" t="e">
        <f>VLOOKUP(P438,Vorgang!C:K,7,FALSE)</f>
        <v>#N/A</v>
      </c>
      <c r="Z438">
        <v>10800436</v>
      </c>
      <c r="AA438">
        <v>10810436</v>
      </c>
    </row>
    <row r="439" spans="1:27" ht="15" customHeight="1">
      <c r="A439" s="2">
        <v>10810437</v>
      </c>
      <c r="B439" s="2"/>
      <c r="C439" s="2">
        <v>1</v>
      </c>
      <c r="D439" s="2"/>
      <c r="E439" s="2"/>
      <c r="F439" s="2">
        <v>0</v>
      </c>
      <c r="G439" s="2"/>
      <c r="H439" s="2">
        <v>0</v>
      </c>
      <c r="I439" s="2"/>
      <c r="J439" s="2"/>
      <c r="K439" s="2">
        <v>0</v>
      </c>
      <c r="L439" s="2">
        <v>2</v>
      </c>
      <c r="M439" s="2">
        <v>7</v>
      </c>
      <c r="N439" s="2"/>
      <c r="O439" s="2">
        <v>0</v>
      </c>
      <c r="P439" s="2">
        <v>10800437</v>
      </c>
      <c r="R439" s="2"/>
      <c r="S439" s="2" t="s">
        <v>6815</v>
      </c>
      <c r="T439" s="2" t="e">
        <f>VLOOKUP(C439,VorgangsAttr!$A:$B,2,FALSE)</f>
        <v>#N/A</v>
      </c>
      <c r="U439" s="2" t="str">
        <f>VLOOKUP(P439,VorgangsAttr!$A:$B,2,FALSE)</f>
        <v>Eintragung</v>
      </c>
      <c r="V439" s="2" t="e">
        <f>VLOOKUP(P439,Vorgang!C:K,7,FALSE)</f>
        <v>#N/A</v>
      </c>
      <c r="Z439">
        <v>10800437</v>
      </c>
      <c r="AA439">
        <v>10810437</v>
      </c>
    </row>
    <row r="440" spans="1:27" ht="15" customHeight="1">
      <c r="A440" s="2">
        <v>10810438</v>
      </c>
      <c r="B440" s="2"/>
      <c r="C440" s="2">
        <v>1</v>
      </c>
      <c r="D440" s="2"/>
      <c r="E440" s="2"/>
      <c r="F440" s="2">
        <v>0</v>
      </c>
      <c r="G440" s="2">
        <v>1</v>
      </c>
      <c r="H440" s="2">
        <v>0</v>
      </c>
      <c r="I440" s="2"/>
      <c r="J440" s="2"/>
      <c r="K440" s="2">
        <v>0</v>
      </c>
      <c r="L440" s="2">
        <v>2</v>
      </c>
      <c r="M440" s="2">
        <v>7</v>
      </c>
      <c r="N440" s="2"/>
      <c r="O440" s="2">
        <v>0</v>
      </c>
      <c r="P440" s="2">
        <v>10800438</v>
      </c>
      <c r="R440" s="2"/>
      <c r="S440" s="2" t="s">
        <v>6815</v>
      </c>
      <c r="T440" s="2" t="e">
        <f>VLOOKUP(C440,VorgangsAttr!$A:$B,2,FALSE)</f>
        <v>#N/A</v>
      </c>
      <c r="U440" s="2" t="str">
        <f>VLOOKUP(P440,VorgangsAttr!$A:$B,2,FALSE)</f>
        <v>Eintragung</v>
      </c>
      <c r="V440" s="2" t="e">
        <f>VLOOKUP(P440,Vorgang!C:K,7,FALSE)</f>
        <v>#N/A</v>
      </c>
      <c r="Z440">
        <v>10800438</v>
      </c>
      <c r="AA440">
        <v>10810438</v>
      </c>
    </row>
    <row r="441" spans="1:27" ht="15" customHeight="1">
      <c r="A441" s="2">
        <v>10810439</v>
      </c>
      <c r="B441" s="2"/>
      <c r="C441" s="2">
        <v>1</v>
      </c>
      <c r="D441" s="2"/>
      <c r="E441" s="2"/>
      <c r="F441" s="2">
        <v>0</v>
      </c>
      <c r="G441" s="2"/>
      <c r="H441" s="2">
        <v>0</v>
      </c>
      <c r="I441" s="2"/>
      <c r="J441" s="2"/>
      <c r="K441" s="2">
        <v>0</v>
      </c>
      <c r="L441" s="2">
        <v>2</v>
      </c>
      <c r="M441" s="2">
        <v>7</v>
      </c>
      <c r="N441" s="2"/>
      <c r="O441" s="2">
        <v>0</v>
      </c>
      <c r="P441" s="2">
        <v>10800439</v>
      </c>
      <c r="R441" s="2"/>
      <c r="S441" s="2" t="s">
        <v>6815</v>
      </c>
      <c r="T441" s="2" t="e">
        <f>VLOOKUP(C441,VorgangsAttr!$A:$B,2,FALSE)</f>
        <v>#N/A</v>
      </c>
      <c r="U441" s="2" t="str">
        <f>VLOOKUP(P441,VorgangsAttr!$A:$B,2,FALSE)</f>
        <v>Eintragung</v>
      </c>
      <c r="V441" s="2" t="e">
        <f>VLOOKUP(P441,Vorgang!C:K,7,FALSE)</f>
        <v>#N/A</v>
      </c>
      <c r="Z441">
        <v>10800439</v>
      </c>
      <c r="AA441">
        <v>10810439</v>
      </c>
    </row>
    <row r="442" spans="1:27" ht="15" customHeight="1">
      <c r="A442" s="2">
        <v>10810440</v>
      </c>
      <c r="B442" s="2"/>
      <c r="C442" s="2">
        <v>1</v>
      </c>
      <c r="D442" s="2"/>
      <c r="E442" s="2"/>
      <c r="F442" s="2">
        <v>0</v>
      </c>
      <c r="G442" s="2"/>
      <c r="H442" s="2">
        <v>0</v>
      </c>
      <c r="I442" s="2"/>
      <c r="J442" s="2"/>
      <c r="K442" s="2">
        <v>0</v>
      </c>
      <c r="L442" s="2">
        <v>2</v>
      </c>
      <c r="M442" s="2">
        <v>7</v>
      </c>
      <c r="N442" s="2"/>
      <c r="O442" s="2">
        <v>0</v>
      </c>
      <c r="P442" s="2">
        <v>10800440</v>
      </c>
      <c r="R442" s="2"/>
      <c r="S442" s="2" t="s">
        <v>6815</v>
      </c>
      <c r="T442" s="2" t="e">
        <f>VLOOKUP(C442,VorgangsAttr!$A:$B,2,FALSE)</f>
        <v>#N/A</v>
      </c>
      <c r="U442" s="2" t="str">
        <f>VLOOKUP(P442,VorgangsAttr!$A:$B,2,FALSE)</f>
        <v>Eintragung</v>
      </c>
      <c r="V442" s="2" t="e">
        <f>VLOOKUP(P442,Vorgang!C:K,7,FALSE)</f>
        <v>#N/A</v>
      </c>
      <c r="Z442">
        <v>10800440</v>
      </c>
      <c r="AA442">
        <v>10810440</v>
      </c>
    </row>
    <row r="443" spans="1:27" ht="15" customHeight="1">
      <c r="A443" s="2">
        <v>10810441</v>
      </c>
      <c r="B443" s="2"/>
      <c r="C443" s="2">
        <v>1</v>
      </c>
      <c r="D443" s="2"/>
      <c r="E443" s="2"/>
      <c r="F443" s="2">
        <v>0</v>
      </c>
      <c r="G443" s="2"/>
      <c r="H443" s="2">
        <v>0</v>
      </c>
      <c r="I443" s="2"/>
      <c r="J443" s="2"/>
      <c r="K443" s="2">
        <v>0</v>
      </c>
      <c r="L443" s="2">
        <v>2</v>
      </c>
      <c r="M443" s="2">
        <v>7</v>
      </c>
      <c r="N443" s="2"/>
      <c r="O443" s="2">
        <v>0</v>
      </c>
      <c r="P443" s="2">
        <v>10800441</v>
      </c>
      <c r="R443" s="2"/>
      <c r="S443" s="2" t="s">
        <v>6815</v>
      </c>
      <c r="T443" s="2" t="e">
        <f>VLOOKUP(C443,VorgangsAttr!$A:$B,2,FALSE)</f>
        <v>#N/A</v>
      </c>
      <c r="U443" s="2" t="str">
        <f>VLOOKUP(P443,VorgangsAttr!$A:$B,2,FALSE)</f>
        <v>Eintragung</v>
      </c>
      <c r="V443" s="2" t="e">
        <f>VLOOKUP(P443,Vorgang!C:K,7,FALSE)</f>
        <v>#N/A</v>
      </c>
      <c r="Z443">
        <v>10800441</v>
      </c>
      <c r="AA443">
        <v>10810441</v>
      </c>
    </row>
    <row r="444" spans="1:27" ht="15" customHeight="1">
      <c r="A444" s="2">
        <v>10810442</v>
      </c>
      <c r="B444" s="2"/>
      <c r="C444" s="2">
        <v>1</v>
      </c>
      <c r="D444" s="2"/>
      <c r="E444" s="2"/>
      <c r="F444" s="2">
        <v>0</v>
      </c>
      <c r="G444" s="2"/>
      <c r="H444" s="2">
        <v>0</v>
      </c>
      <c r="I444" s="2"/>
      <c r="J444" s="2"/>
      <c r="K444" s="2">
        <v>0</v>
      </c>
      <c r="L444" s="2">
        <v>2</v>
      </c>
      <c r="M444" s="2">
        <v>7</v>
      </c>
      <c r="N444" s="2"/>
      <c r="O444" s="2">
        <v>0</v>
      </c>
      <c r="P444" s="2">
        <v>10800442</v>
      </c>
      <c r="R444" s="2"/>
      <c r="S444" s="2" t="s">
        <v>6815</v>
      </c>
      <c r="T444" s="2" t="e">
        <f>VLOOKUP(C444,VorgangsAttr!$A:$B,2,FALSE)</f>
        <v>#N/A</v>
      </c>
      <c r="U444" s="2" t="str">
        <f>VLOOKUP(P444,VorgangsAttr!$A:$B,2,FALSE)</f>
        <v>Eintragung</v>
      </c>
      <c r="V444" s="2" t="e">
        <f>VLOOKUP(P444,Vorgang!C:K,7,FALSE)</f>
        <v>#N/A</v>
      </c>
      <c r="Z444">
        <v>10800442</v>
      </c>
      <c r="AA444">
        <v>10810442</v>
      </c>
    </row>
    <row r="445" spans="1:27" ht="15" customHeight="1">
      <c r="A445" s="2">
        <v>10810443</v>
      </c>
      <c r="B445" s="2"/>
      <c r="C445" s="2">
        <v>1</v>
      </c>
      <c r="D445" s="2"/>
      <c r="E445" s="2"/>
      <c r="F445" s="2">
        <v>0</v>
      </c>
      <c r="G445" s="2"/>
      <c r="H445" s="2">
        <v>0</v>
      </c>
      <c r="I445" s="2"/>
      <c r="J445" s="2"/>
      <c r="K445" s="2">
        <v>0</v>
      </c>
      <c r="L445" s="2">
        <v>2</v>
      </c>
      <c r="M445" s="2">
        <v>7</v>
      </c>
      <c r="N445" s="2"/>
      <c r="O445" s="2">
        <v>0</v>
      </c>
      <c r="P445" s="2">
        <v>10800443</v>
      </c>
      <c r="R445" s="2"/>
      <c r="S445" s="2" t="s">
        <v>6815</v>
      </c>
      <c r="T445" s="2" t="e">
        <f>VLOOKUP(C445,VorgangsAttr!$A:$B,2,FALSE)</f>
        <v>#N/A</v>
      </c>
      <c r="U445" s="2" t="str">
        <f>VLOOKUP(P445,VorgangsAttr!$A:$B,2,FALSE)</f>
        <v>Eintragung</v>
      </c>
      <c r="V445" s="2" t="e">
        <f>VLOOKUP(P445,Vorgang!C:K,7,FALSE)</f>
        <v>#N/A</v>
      </c>
      <c r="Z445">
        <v>10800443</v>
      </c>
      <c r="AA445">
        <v>10810443</v>
      </c>
    </row>
    <row r="446" spans="1:27" ht="15" customHeight="1">
      <c r="A446" s="2">
        <v>10810444</v>
      </c>
      <c r="B446" s="2"/>
      <c r="C446" s="2">
        <v>1</v>
      </c>
      <c r="D446" s="2"/>
      <c r="E446" s="2"/>
      <c r="F446" s="2">
        <v>0</v>
      </c>
      <c r="G446" s="2"/>
      <c r="H446" s="2">
        <v>0</v>
      </c>
      <c r="I446" s="2"/>
      <c r="J446" s="2"/>
      <c r="K446" s="2">
        <v>0</v>
      </c>
      <c r="L446" s="2">
        <v>2</v>
      </c>
      <c r="M446" s="2">
        <v>7</v>
      </c>
      <c r="N446" s="2"/>
      <c r="O446" s="2">
        <v>0</v>
      </c>
      <c r="P446" s="2">
        <v>10800444</v>
      </c>
      <c r="R446" s="2"/>
      <c r="S446" s="2" t="s">
        <v>6815</v>
      </c>
      <c r="T446" s="2" t="e">
        <f>VLOOKUP(C446,VorgangsAttr!$A:$B,2,FALSE)</f>
        <v>#N/A</v>
      </c>
      <c r="U446" s="2" t="str">
        <f>VLOOKUP(P446,VorgangsAttr!$A:$B,2,FALSE)</f>
        <v>Eintragung</v>
      </c>
      <c r="V446" s="2" t="e">
        <f>VLOOKUP(P446,Vorgang!C:K,7,FALSE)</f>
        <v>#N/A</v>
      </c>
      <c r="Z446">
        <v>10800444</v>
      </c>
      <c r="AA446">
        <v>10810444</v>
      </c>
    </row>
    <row r="447" spans="1:27" ht="15" customHeight="1">
      <c r="A447" s="2">
        <v>10810445</v>
      </c>
      <c r="B447" s="2"/>
      <c r="C447" s="2">
        <v>1</v>
      </c>
      <c r="D447" s="2"/>
      <c r="E447" s="2"/>
      <c r="F447" s="2">
        <v>0</v>
      </c>
      <c r="G447" s="2"/>
      <c r="H447" s="2">
        <v>0</v>
      </c>
      <c r="I447" s="2"/>
      <c r="J447" s="2"/>
      <c r="K447" s="2">
        <v>0</v>
      </c>
      <c r="L447" s="2">
        <v>2</v>
      </c>
      <c r="M447" s="2">
        <v>7</v>
      </c>
      <c r="N447" s="2"/>
      <c r="O447" s="2">
        <v>0</v>
      </c>
      <c r="P447" s="2">
        <v>10800445</v>
      </c>
      <c r="R447" s="2"/>
      <c r="S447" s="2" t="s">
        <v>6815</v>
      </c>
      <c r="T447" s="2" t="e">
        <f>VLOOKUP(C447,VorgangsAttr!$A:$B,2,FALSE)</f>
        <v>#N/A</v>
      </c>
      <c r="U447" s="2" t="str">
        <f>VLOOKUP(P447,VorgangsAttr!$A:$B,2,FALSE)</f>
        <v>Eintragung</v>
      </c>
      <c r="V447" s="2" t="e">
        <f>VLOOKUP(P447,Vorgang!C:K,7,FALSE)</f>
        <v>#N/A</v>
      </c>
      <c r="Z447">
        <v>10800445</v>
      </c>
      <c r="AA447">
        <v>10810445</v>
      </c>
    </row>
    <row r="448" spans="1:27" ht="15" customHeight="1">
      <c r="A448" s="2">
        <v>10810446</v>
      </c>
      <c r="B448" s="2"/>
      <c r="C448" s="2">
        <v>1</v>
      </c>
      <c r="D448" s="2"/>
      <c r="E448" s="2"/>
      <c r="F448" s="2">
        <v>0</v>
      </c>
      <c r="G448" s="2"/>
      <c r="H448" s="2">
        <v>0</v>
      </c>
      <c r="I448" s="2"/>
      <c r="J448" s="2"/>
      <c r="K448" s="2">
        <v>0</v>
      </c>
      <c r="L448" s="2">
        <v>2</v>
      </c>
      <c r="M448" s="2">
        <v>7</v>
      </c>
      <c r="N448" s="2"/>
      <c r="O448" s="2">
        <v>0</v>
      </c>
      <c r="P448" s="2">
        <v>10800446</v>
      </c>
      <c r="R448" s="2"/>
      <c r="S448" s="2" t="s">
        <v>6815</v>
      </c>
      <c r="T448" s="2" t="e">
        <f>VLOOKUP(C448,VorgangsAttr!$A:$B,2,FALSE)</f>
        <v>#N/A</v>
      </c>
      <c r="U448" s="2" t="str">
        <f>VLOOKUP(P448,VorgangsAttr!$A:$B,2,FALSE)</f>
        <v>Eintragung</v>
      </c>
      <c r="V448" s="2" t="e">
        <f>VLOOKUP(P448,Vorgang!C:K,7,FALSE)</f>
        <v>#N/A</v>
      </c>
      <c r="Z448">
        <v>10800446</v>
      </c>
      <c r="AA448">
        <v>10810446</v>
      </c>
    </row>
    <row r="449" spans="1:27" ht="15" customHeight="1">
      <c r="A449" s="2">
        <v>10810447</v>
      </c>
      <c r="B449" s="2"/>
      <c r="C449" s="2">
        <v>1</v>
      </c>
      <c r="D449" s="2"/>
      <c r="E449" s="2"/>
      <c r="F449" s="2">
        <v>0</v>
      </c>
      <c r="G449" s="2"/>
      <c r="H449" s="2">
        <v>0</v>
      </c>
      <c r="I449" s="2"/>
      <c r="J449" s="2"/>
      <c r="K449" s="2">
        <v>0</v>
      </c>
      <c r="L449" s="2">
        <v>2</v>
      </c>
      <c r="M449" s="2">
        <v>7</v>
      </c>
      <c r="N449" s="2"/>
      <c r="O449" s="2">
        <v>0</v>
      </c>
      <c r="P449" s="2">
        <v>10800447</v>
      </c>
      <c r="R449" s="2"/>
      <c r="S449" s="2" t="s">
        <v>6815</v>
      </c>
      <c r="T449" s="2" t="e">
        <f>VLOOKUP(C449,VorgangsAttr!$A:$B,2,FALSE)</f>
        <v>#N/A</v>
      </c>
      <c r="U449" s="2" t="str">
        <f>VLOOKUP(P449,VorgangsAttr!$A:$B,2,FALSE)</f>
        <v>Eintragung</v>
      </c>
      <c r="V449" s="2" t="e">
        <f>VLOOKUP(P449,Vorgang!C:K,7,FALSE)</f>
        <v>#N/A</v>
      </c>
      <c r="Z449">
        <v>10800447</v>
      </c>
      <c r="AA449">
        <v>10810447</v>
      </c>
    </row>
    <row r="450" spans="1:27" ht="15" customHeight="1">
      <c r="A450" s="2">
        <v>10810448</v>
      </c>
      <c r="B450" s="2"/>
      <c r="C450" s="2">
        <v>1</v>
      </c>
      <c r="D450" s="2"/>
      <c r="E450" s="2"/>
      <c r="F450" s="2">
        <v>0</v>
      </c>
      <c r="G450" s="2"/>
      <c r="H450" s="2">
        <v>0</v>
      </c>
      <c r="I450" s="2"/>
      <c r="J450" s="2"/>
      <c r="K450" s="2">
        <v>0</v>
      </c>
      <c r="L450" s="2">
        <v>2</v>
      </c>
      <c r="M450" s="2">
        <v>7</v>
      </c>
      <c r="N450" s="2"/>
      <c r="O450" s="2">
        <v>0</v>
      </c>
      <c r="P450" s="2">
        <v>10800448</v>
      </c>
      <c r="R450" s="2"/>
      <c r="S450" s="2" t="s">
        <v>6815</v>
      </c>
      <c r="T450" s="2" t="e">
        <f>VLOOKUP(C450,VorgangsAttr!$A:$B,2,FALSE)</f>
        <v>#N/A</v>
      </c>
      <c r="U450" s="2" t="str">
        <f>VLOOKUP(P450,VorgangsAttr!$A:$B,2,FALSE)</f>
        <v>Eintragung</v>
      </c>
      <c r="V450" s="2" t="e">
        <f>VLOOKUP(P450,Vorgang!C:K,7,FALSE)</f>
        <v>#N/A</v>
      </c>
      <c r="Z450">
        <v>10800448</v>
      </c>
      <c r="AA450">
        <v>10810448</v>
      </c>
    </row>
    <row r="451" spans="1:27" ht="15" customHeight="1">
      <c r="A451" s="2">
        <v>10810449</v>
      </c>
      <c r="B451" s="2"/>
      <c r="C451" s="2">
        <v>1</v>
      </c>
      <c r="D451" s="2"/>
      <c r="E451" s="2"/>
      <c r="F451" s="2">
        <v>0</v>
      </c>
      <c r="G451" s="2"/>
      <c r="H451" s="2">
        <v>0</v>
      </c>
      <c r="I451" s="2"/>
      <c r="J451" s="2"/>
      <c r="K451" s="2">
        <v>0</v>
      </c>
      <c r="L451" s="2">
        <v>2</v>
      </c>
      <c r="M451" s="2">
        <v>7</v>
      </c>
      <c r="N451" s="2"/>
      <c r="O451" s="2">
        <v>0</v>
      </c>
      <c r="P451" s="2">
        <v>10800449</v>
      </c>
      <c r="R451" s="2"/>
      <c r="S451" s="2" t="s">
        <v>6815</v>
      </c>
      <c r="T451" s="2" t="e">
        <f>VLOOKUP(C451,VorgangsAttr!$A:$B,2,FALSE)</f>
        <v>#N/A</v>
      </c>
      <c r="U451" s="2" t="str">
        <f>VLOOKUP(P451,VorgangsAttr!$A:$B,2,FALSE)</f>
        <v>Eintragung</v>
      </c>
      <c r="V451" s="2" t="e">
        <f>VLOOKUP(P451,Vorgang!C:K,7,FALSE)</f>
        <v>#N/A</v>
      </c>
      <c r="Z451">
        <v>10800449</v>
      </c>
      <c r="AA451">
        <v>10810449</v>
      </c>
    </row>
    <row r="452" spans="1:27" ht="15" customHeight="1">
      <c r="A452" s="2">
        <v>10810450</v>
      </c>
      <c r="B452" s="2"/>
      <c r="C452" s="2">
        <v>1</v>
      </c>
      <c r="D452" s="2"/>
      <c r="E452" s="2"/>
      <c r="F452" s="2">
        <v>0</v>
      </c>
      <c r="G452" s="2"/>
      <c r="H452" s="2">
        <v>0</v>
      </c>
      <c r="I452" s="2"/>
      <c r="J452" s="2"/>
      <c r="K452" s="2">
        <v>0</v>
      </c>
      <c r="L452" s="2">
        <v>2</v>
      </c>
      <c r="M452" s="2">
        <v>7</v>
      </c>
      <c r="N452" s="2"/>
      <c r="O452" s="2">
        <v>0</v>
      </c>
      <c r="P452" s="2">
        <v>10800450</v>
      </c>
      <c r="R452" s="2"/>
      <c r="S452" s="2" t="s">
        <v>6815</v>
      </c>
      <c r="T452" s="2" t="e">
        <f>VLOOKUP(C452,VorgangsAttr!$A:$B,2,FALSE)</f>
        <v>#N/A</v>
      </c>
      <c r="U452" s="2" t="str">
        <f>VLOOKUP(P452,VorgangsAttr!$A:$B,2,FALSE)</f>
        <v>Eintragung</v>
      </c>
      <c r="V452" s="2" t="e">
        <f>VLOOKUP(P452,Vorgang!C:K,7,FALSE)</f>
        <v>#N/A</v>
      </c>
      <c r="Z452">
        <v>10800450</v>
      </c>
      <c r="AA452">
        <v>10810450</v>
      </c>
    </row>
    <row r="453" spans="1:27" ht="15" customHeight="1">
      <c r="A453" s="2">
        <v>10810451</v>
      </c>
      <c r="B453" s="2"/>
      <c r="C453" s="2">
        <v>1</v>
      </c>
      <c r="D453" s="2"/>
      <c r="E453" s="2"/>
      <c r="F453" s="2">
        <v>0</v>
      </c>
      <c r="G453" s="2"/>
      <c r="H453" s="2">
        <v>1</v>
      </c>
      <c r="I453" s="2"/>
      <c r="J453" s="2"/>
      <c r="K453" s="2">
        <v>1</v>
      </c>
      <c r="L453" s="2">
        <v>2</v>
      </c>
      <c r="M453" s="2">
        <v>7</v>
      </c>
      <c r="N453" s="2"/>
      <c r="O453" s="2">
        <v>0</v>
      </c>
      <c r="P453" s="2">
        <v>10800451</v>
      </c>
      <c r="R453" s="2" t="s">
        <v>6819</v>
      </c>
      <c r="S453" s="2" t="s">
        <v>6815</v>
      </c>
      <c r="T453" s="2" t="e">
        <f>VLOOKUP(C453,VorgangsAttr!$A:$B,2,FALSE)</f>
        <v>#N/A</v>
      </c>
      <c r="U453" s="2" t="str">
        <f>VLOOKUP(P453,VorgangsAttr!$A:$B,2,FALSE)</f>
        <v>Eintragung</v>
      </c>
      <c r="V453" s="2" t="e">
        <f>VLOOKUP(P453,Vorgang!C:K,7,FALSE)</f>
        <v>#N/A</v>
      </c>
      <c r="Z453">
        <v>10800451</v>
      </c>
      <c r="AA453">
        <v>10810451</v>
      </c>
    </row>
    <row r="454" spans="1:27" ht="15" customHeight="1">
      <c r="A454" s="2">
        <v>10810452</v>
      </c>
      <c r="B454" s="2"/>
      <c r="C454" s="2">
        <v>1</v>
      </c>
      <c r="D454" s="2"/>
      <c r="E454" s="2"/>
      <c r="F454" s="2">
        <v>0</v>
      </c>
      <c r="G454" s="2"/>
      <c r="H454" s="2">
        <v>0</v>
      </c>
      <c r="I454" s="2"/>
      <c r="J454" s="2"/>
      <c r="K454" s="2">
        <v>0</v>
      </c>
      <c r="L454" s="2">
        <v>4</v>
      </c>
      <c r="M454" s="2">
        <v>7</v>
      </c>
      <c r="N454" s="2"/>
      <c r="O454" s="2">
        <v>0</v>
      </c>
      <c r="P454" s="2">
        <v>10800452</v>
      </c>
      <c r="R454" s="2"/>
      <c r="S454" s="2" t="s">
        <v>6815</v>
      </c>
      <c r="T454" s="2" t="e">
        <f>VLOOKUP(C454,VorgangsAttr!$A:$B,2,FALSE)</f>
        <v>#N/A</v>
      </c>
      <c r="U454" s="2" t="str">
        <f>VLOOKUP(P454,VorgangsAttr!$A:$B,2,FALSE)</f>
        <v>Eintragung</v>
      </c>
      <c r="V454" s="2" t="e">
        <f>VLOOKUP(P454,Vorgang!C:K,7,FALSE)</f>
        <v>#N/A</v>
      </c>
      <c r="Z454">
        <v>10800452</v>
      </c>
      <c r="AA454">
        <v>10810452</v>
      </c>
    </row>
    <row r="455" spans="1:27" ht="15" customHeight="1">
      <c r="A455" s="2">
        <v>10810453</v>
      </c>
      <c r="B455" s="2"/>
      <c r="C455" s="2">
        <v>1</v>
      </c>
      <c r="D455" s="2"/>
      <c r="E455" s="2"/>
      <c r="F455" s="2">
        <v>0</v>
      </c>
      <c r="G455" s="2"/>
      <c r="H455" s="2">
        <v>0</v>
      </c>
      <c r="I455" s="2"/>
      <c r="J455" s="2"/>
      <c r="K455" s="2">
        <v>0</v>
      </c>
      <c r="L455" s="2">
        <v>2</v>
      </c>
      <c r="M455" s="2">
        <v>7</v>
      </c>
      <c r="N455" s="2"/>
      <c r="O455" s="2">
        <v>0</v>
      </c>
      <c r="P455" s="2">
        <v>10800453</v>
      </c>
      <c r="R455" s="2"/>
      <c r="S455" s="2" t="s">
        <v>6815</v>
      </c>
      <c r="T455" s="2" t="e">
        <f>VLOOKUP(C455,VorgangsAttr!$A:$B,2,FALSE)</f>
        <v>#N/A</v>
      </c>
      <c r="U455" s="2" t="str">
        <f>VLOOKUP(P455,VorgangsAttr!$A:$B,2,FALSE)</f>
        <v>Eintragung</v>
      </c>
      <c r="V455" s="2" t="e">
        <f>VLOOKUP(P455,Vorgang!C:K,7,FALSE)</f>
        <v>#N/A</v>
      </c>
      <c r="Z455">
        <v>10800453</v>
      </c>
      <c r="AA455">
        <v>10810453</v>
      </c>
    </row>
    <row r="456" spans="1:27" ht="15" customHeight="1">
      <c r="A456" s="2">
        <v>10810454</v>
      </c>
      <c r="B456" s="2"/>
      <c r="C456" s="2">
        <v>1</v>
      </c>
      <c r="D456" s="2"/>
      <c r="E456" s="2"/>
      <c r="F456" s="2">
        <v>0</v>
      </c>
      <c r="G456" s="2"/>
      <c r="H456" s="2">
        <v>0</v>
      </c>
      <c r="I456" s="2"/>
      <c r="J456" s="2"/>
      <c r="K456" s="2">
        <v>0</v>
      </c>
      <c r="L456" s="2">
        <v>2</v>
      </c>
      <c r="M456" s="2">
        <v>7</v>
      </c>
      <c r="N456" s="2"/>
      <c r="O456" s="2">
        <v>0</v>
      </c>
      <c r="P456" s="2">
        <v>10800454</v>
      </c>
      <c r="R456" s="2"/>
      <c r="S456" s="2" t="s">
        <v>6815</v>
      </c>
      <c r="T456" s="2" t="e">
        <f>VLOOKUP(C456,VorgangsAttr!$A:$B,2,FALSE)</f>
        <v>#N/A</v>
      </c>
      <c r="U456" s="2" t="str">
        <f>VLOOKUP(P456,VorgangsAttr!$A:$B,2,FALSE)</f>
        <v>Eintragung</v>
      </c>
      <c r="V456" s="2" t="e">
        <f>VLOOKUP(P456,Vorgang!C:K,7,FALSE)</f>
        <v>#N/A</v>
      </c>
      <c r="Z456">
        <v>10800454</v>
      </c>
      <c r="AA456">
        <v>10810454</v>
      </c>
    </row>
    <row r="457" spans="1:27" ht="15" customHeight="1">
      <c r="A457" s="2">
        <v>10810455</v>
      </c>
      <c r="B457" s="2"/>
      <c r="C457" s="2">
        <v>1</v>
      </c>
      <c r="D457" s="2"/>
      <c r="E457" s="2"/>
      <c r="F457" s="2">
        <v>0</v>
      </c>
      <c r="G457" s="2"/>
      <c r="H457" s="2">
        <v>0</v>
      </c>
      <c r="I457" s="2"/>
      <c r="J457" s="2"/>
      <c r="K457" s="2">
        <v>0</v>
      </c>
      <c r="L457" s="2">
        <v>2</v>
      </c>
      <c r="M457" s="2">
        <v>7</v>
      </c>
      <c r="N457" s="2"/>
      <c r="O457" s="2">
        <v>0</v>
      </c>
      <c r="P457" s="2">
        <v>10800455</v>
      </c>
      <c r="R457" s="2"/>
      <c r="S457" s="2" t="s">
        <v>6815</v>
      </c>
      <c r="T457" s="2" t="e">
        <f>VLOOKUP(C457,VorgangsAttr!$A:$B,2,FALSE)</f>
        <v>#N/A</v>
      </c>
      <c r="U457" s="2" t="str">
        <f>VLOOKUP(P457,VorgangsAttr!$A:$B,2,FALSE)</f>
        <v>Eintragung</v>
      </c>
      <c r="V457" s="2" t="e">
        <f>VLOOKUP(P457,Vorgang!C:K,7,FALSE)</f>
        <v>#N/A</v>
      </c>
      <c r="Z457">
        <v>10800455</v>
      </c>
      <c r="AA457">
        <v>10810455</v>
      </c>
    </row>
    <row r="458" spans="1:27" ht="15" customHeight="1">
      <c r="A458" s="2">
        <v>10810456</v>
      </c>
      <c r="B458" s="2"/>
      <c r="C458" s="2">
        <v>1</v>
      </c>
      <c r="D458" s="2"/>
      <c r="E458" s="2"/>
      <c r="F458" s="2">
        <v>0</v>
      </c>
      <c r="G458" s="2"/>
      <c r="H458" s="2">
        <v>0</v>
      </c>
      <c r="I458" s="2"/>
      <c r="J458" s="2"/>
      <c r="K458" s="2">
        <v>0</v>
      </c>
      <c r="L458" s="2">
        <v>2</v>
      </c>
      <c r="M458" s="2">
        <v>7</v>
      </c>
      <c r="N458" s="2"/>
      <c r="O458" s="2">
        <v>0</v>
      </c>
      <c r="P458" s="2">
        <v>10800456</v>
      </c>
      <c r="R458" s="2"/>
      <c r="S458" s="2" t="s">
        <v>6815</v>
      </c>
      <c r="T458" s="2" t="e">
        <f>VLOOKUP(C458,VorgangsAttr!$A:$B,2,FALSE)</f>
        <v>#N/A</v>
      </c>
      <c r="U458" s="2" t="str">
        <f>VLOOKUP(P458,VorgangsAttr!$A:$B,2,FALSE)</f>
        <v>Eintragung</v>
      </c>
      <c r="V458" s="2" t="e">
        <f>VLOOKUP(P458,Vorgang!C:K,7,FALSE)</f>
        <v>#N/A</v>
      </c>
      <c r="Z458">
        <v>10800456</v>
      </c>
      <c r="AA458">
        <v>10810456</v>
      </c>
    </row>
    <row r="459" spans="1:27" ht="15" customHeight="1">
      <c r="A459" s="2">
        <v>10810457</v>
      </c>
      <c r="B459" s="2"/>
      <c r="C459" s="2">
        <v>1</v>
      </c>
      <c r="D459" s="2"/>
      <c r="E459" s="2"/>
      <c r="F459" s="2">
        <v>0</v>
      </c>
      <c r="G459" s="2"/>
      <c r="H459" s="2">
        <v>0</v>
      </c>
      <c r="I459" s="2"/>
      <c r="J459" s="2"/>
      <c r="K459" s="2">
        <v>0</v>
      </c>
      <c r="L459" s="2">
        <v>2</v>
      </c>
      <c r="M459" s="2">
        <v>7</v>
      </c>
      <c r="N459" s="2"/>
      <c r="O459" s="2">
        <v>0</v>
      </c>
      <c r="P459" s="2">
        <v>10800457</v>
      </c>
      <c r="R459" s="2"/>
      <c r="S459" s="2" t="s">
        <v>6815</v>
      </c>
      <c r="T459" s="2" t="e">
        <f>VLOOKUP(C459,VorgangsAttr!$A:$B,2,FALSE)</f>
        <v>#N/A</v>
      </c>
      <c r="U459" s="2" t="str">
        <f>VLOOKUP(P459,VorgangsAttr!$A:$B,2,FALSE)</f>
        <v>Eintragung</v>
      </c>
      <c r="V459" s="2" t="e">
        <f>VLOOKUP(P459,Vorgang!C:K,7,FALSE)</f>
        <v>#N/A</v>
      </c>
      <c r="Z459">
        <v>10800457</v>
      </c>
      <c r="AA459">
        <v>10810457</v>
      </c>
    </row>
    <row r="460" spans="1:27" ht="15" customHeight="1">
      <c r="A460" s="2">
        <v>10810458</v>
      </c>
      <c r="B460" s="2"/>
      <c r="C460" s="2">
        <v>1</v>
      </c>
      <c r="D460" s="2"/>
      <c r="E460" s="2"/>
      <c r="F460" s="2">
        <v>0</v>
      </c>
      <c r="G460" s="2"/>
      <c r="H460" s="2">
        <v>0</v>
      </c>
      <c r="I460" s="2"/>
      <c r="J460" s="2"/>
      <c r="K460" s="2">
        <v>0</v>
      </c>
      <c r="L460" s="2">
        <v>2</v>
      </c>
      <c r="M460" s="2">
        <v>7</v>
      </c>
      <c r="N460" s="2"/>
      <c r="O460" s="2">
        <v>0</v>
      </c>
      <c r="P460" s="2">
        <v>10800458</v>
      </c>
      <c r="R460" s="2"/>
      <c r="S460" s="2" t="s">
        <v>6815</v>
      </c>
      <c r="T460" s="2" t="e">
        <f>VLOOKUP(C460,VorgangsAttr!$A:$B,2,FALSE)</f>
        <v>#N/A</v>
      </c>
      <c r="U460" s="2" t="str">
        <f>VLOOKUP(P460,VorgangsAttr!$A:$B,2,FALSE)</f>
        <v>Eintragung</v>
      </c>
      <c r="V460" s="2" t="e">
        <f>VLOOKUP(P460,Vorgang!C:K,7,FALSE)</f>
        <v>#N/A</v>
      </c>
      <c r="Z460">
        <v>10800458</v>
      </c>
      <c r="AA460">
        <v>10810458</v>
      </c>
    </row>
    <row r="461" spans="1:27" ht="15" customHeight="1">
      <c r="A461" s="2">
        <v>10810459</v>
      </c>
      <c r="B461" s="2"/>
      <c r="C461" s="2">
        <v>1</v>
      </c>
      <c r="D461" s="2"/>
      <c r="E461" s="2"/>
      <c r="F461" s="2">
        <v>0</v>
      </c>
      <c r="G461" s="2"/>
      <c r="H461" s="2">
        <v>0</v>
      </c>
      <c r="I461" s="2"/>
      <c r="J461" s="2"/>
      <c r="K461" s="2">
        <v>0</v>
      </c>
      <c r="L461" s="2">
        <v>2</v>
      </c>
      <c r="M461" s="2">
        <v>7</v>
      </c>
      <c r="N461" s="2"/>
      <c r="O461" s="2">
        <v>0</v>
      </c>
      <c r="P461" s="2">
        <v>10800459</v>
      </c>
      <c r="R461" s="2"/>
      <c r="S461" s="2" t="s">
        <v>6815</v>
      </c>
      <c r="T461" s="2" t="e">
        <f>VLOOKUP(C461,VorgangsAttr!$A:$B,2,FALSE)</f>
        <v>#N/A</v>
      </c>
      <c r="U461" s="2" t="str">
        <f>VLOOKUP(P461,VorgangsAttr!$A:$B,2,FALSE)</f>
        <v>Eintragung</v>
      </c>
      <c r="V461" s="2" t="e">
        <f>VLOOKUP(P461,Vorgang!C:K,7,FALSE)</f>
        <v>#N/A</v>
      </c>
      <c r="Z461">
        <v>10800459</v>
      </c>
      <c r="AA461">
        <v>10810459</v>
      </c>
    </row>
    <row r="462" spans="1:27" ht="15" customHeight="1">
      <c r="A462" s="2">
        <v>10810460</v>
      </c>
      <c r="B462" s="2"/>
      <c r="C462" s="2">
        <v>1</v>
      </c>
      <c r="D462" s="2"/>
      <c r="E462" s="2"/>
      <c r="F462" s="2">
        <v>0</v>
      </c>
      <c r="G462" s="2"/>
      <c r="H462" s="2">
        <v>0</v>
      </c>
      <c r="I462" s="2"/>
      <c r="J462" s="2"/>
      <c r="K462" s="2">
        <v>0</v>
      </c>
      <c r="L462" s="2">
        <v>2</v>
      </c>
      <c r="M462" s="2">
        <v>7</v>
      </c>
      <c r="N462" s="2"/>
      <c r="O462" s="2">
        <v>0</v>
      </c>
      <c r="P462" s="2">
        <v>10800460</v>
      </c>
      <c r="R462" s="2"/>
      <c r="S462" s="2" t="s">
        <v>6815</v>
      </c>
      <c r="T462" s="2" t="e">
        <f>VLOOKUP(C462,VorgangsAttr!$A:$B,2,FALSE)</f>
        <v>#N/A</v>
      </c>
      <c r="U462" s="2" t="str">
        <f>VLOOKUP(P462,VorgangsAttr!$A:$B,2,FALSE)</f>
        <v>Eintragung</v>
      </c>
      <c r="V462" s="2" t="e">
        <f>VLOOKUP(P462,Vorgang!C:K,7,FALSE)</f>
        <v>#N/A</v>
      </c>
      <c r="Z462">
        <v>10800460</v>
      </c>
      <c r="AA462">
        <v>10810460</v>
      </c>
    </row>
    <row r="463" spans="1:27" ht="15" customHeight="1">
      <c r="A463" s="2">
        <v>10810461</v>
      </c>
      <c r="B463" s="2"/>
      <c r="C463" s="2">
        <v>1</v>
      </c>
      <c r="D463" s="2"/>
      <c r="E463" s="2"/>
      <c r="F463" s="2">
        <v>0</v>
      </c>
      <c r="G463" s="2"/>
      <c r="H463" s="2">
        <v>0</v>
      </c>
      <c r="I463" s="2"/>
      <c r="J463" s="2"/>
      <c r="K463" s="2">
        <v>0</v>
      </c>
      <c r="L463" s="2">
        <v>2</v>
      </c>
      <c r="M463" s="2">
        <v>7</v>
      </c>
      <c r="N463" s="2"/>
      <c r="O463" s="2">
        <v>0</v>
      </c>
      <c r="P463" s="2">
        <v>10800461</v>
      </c>
      <c r="R463" s="2"/>
      <c r="S463" s="2" t="s">
        <v>6815</v>
      </c>
      <c r="T463" s="2" t="e">
        <f>VLOOKUP(C463,VorgangsAttr!$A:$B,2,FALSE)</f>
        <v>#N/A</v>
      </c>
      <c r="U463" s="2" t="str">
        <f>VLOOKUP(P463,VorgangsAttr!$A:$B,2,FALSE)</f>
        <v>Eintragung</v>
      </c>
      <c r="V463" s="2" t="e">
        <f>VLOOKUP(P463,Vorgang!C:K,7,FALSE)</f>
        <v>#N/A</v>
      </c>
      <c r="Z463">
        <v>10800461</v>
      </c>
      <c r="AA463">
        <v>10810461</v>
      </c>
    </row>
    <row r="464" spans="1:27" ht="15" customHeight="1">
      <c r="A464" s="2">
        <v>10810462</v>
      </c>
      <c r="B464" s="2"/>
      <c r="C464" s="2">
        <v>1</v>
      </c>
      <c r="D464" s="2"/>
      <c r="E464" s="2"/>
      <c r="F464" s="2">
        <v>0</v>
      </c>
      <c r="G464" s="2"/>
      <c r="H464" s="2">
        <v>0</v>
      </c>
      <c r="I464" s="2"/>
      <c r="J464" s="2"/>
      <c r="K464" s="2">
        <v>0</v>
      </c>
      <c r="L464" s="2">
        <v>2</v>
      </c>
      <c r="M464" s="2">
        <v>7</v>
      </c>
      <c r="N464" s="2"/>
      <c r="O464" s="2">
        <v>0</v>
      </c>
      <c r="P464" s="2">
        <v>10800462</v>
      </c>
      <c r="R464" s="2"/>
      <c r="S464" s="2" t="s">
        <v>6815</v>
      </c>
      <c r="T464" s="2" t="e">
        <f>VLOOKUP(C464,VorgangsAttr!$A:$B,2,FALSE)</f>
        <v>#N/A</v>
      </c>
      <c r="U464" s="2" t="str">
        <f>VLOOKUP(P464,VorgangsAttr!$A:$B,2,FALSE)</f>
        <v>Eintragung</v>
      </c>
      <c r="V464" s="2" t="e">
        <f>VLOOKUP(P464,Vorgang!C:K,7,FALSE)</f>
        <v>#N/A</v>
      </c>
      <c r="Z464">
        <v>10800462</v>
      </c>
      <c r="AA464">
        <v>10810462</v>
      </c>
    </row>
    <row r="465" spans="1:27" ht="15" customHeight="1">
      <c r="A465" s="2">
        <v>10810463</v>
      </c>
      <c r="B465" s="2"/>
      <c r="C465" s="2">
        <v>1</v>
      </c>
      <c r="D465" s="2"/>
      <c r="E465" s="2"/>
      <c r="F465" s="2">
        <v>0</v>
      </c>
      <c r="G465" s="2"/>
      <c r="H465" s="2">
        <v>0</v>
      </c>
      <c r="I465" s="2"/>
      <c r="J465" s="2"/>
      <c r="K465" s="2">
        <v>0</v>
      </c>
      <c r="L465" s="2">
        <v>2</v>
      </c>
      <c r="M465" s="2">
        <v>7</v>
      </c>
      <c r="N465" s="2"/>
      <c r="O465" s="2">
        <v>0</v>
      </c>
      <c r="P465" s="2">
        <v>10800463</v>
      </c>
      <c r="R465" s="2"/>
      <c r="S465" s="2" t="s">
        <v>6815</v>
      </c>
      <c r="T465" s="2" t="e">
        <f>VLOOKUP(C465,VorgangsAttr!$A:$B,2,FALSE)</f>
        <v>#N/A</v>
      </c>
      <c r="U465" s="2" t="str">
        <f>VLOOKUP(P465,VorgangsAttr!$A:$B,2,FALSE)</f>
        <v>Eintragung</v>
      </c>
      <c r="V465" s="2" t="e">
        <f>VLOOKUP(P465,Vorgang!C:K,7,FALSE)</f>
        <v>#N/A</v>
      </c>
      <c r="Z465">
        <v>10800463</v>
      </c>
      <c r="AA465">
        <v>10810463</v>
      </c>
    </row>
    <row r="466" spans="1:27" ht="15" customHeight="1">
      <c r="A466" s="2">
        <v>10810464</v>
      </c>
      <c r="B466" s="2"/>
      <c r="C466" s="2">
        <v>1</v>
      </c>
      <c r="D466" s="2"/>
      <c r="E466" s="2"/>
      <c r="F466" s="2">
        <v>0</v>
      </c>
      <c r="G466" s="2"/>
      <c r="H466" s="2">
        <v>0</v>
      </c>
      <c r="I466" s="2"/>
      <c r="J466" s="2"/>
      <c r="K466" s="2">
        <v>0</v>
      </c>
      <c r="L466" s="2">
        <v>2</v>
      </c>
      <c r="M466" s="2">
        <v>7</v>
      </c>
      <c r="N466" s="2"/>
      <c r="O466" s="2">
        <v>0</v>
      </c>
      <c r="P466" s="2">
        <v>10800464</v>
      </c>
      <c r="R466" s="2"/>
      <c r="S466" s="2" t="s">
        <v>6815</v>
      </c>
      <c r="T466" s="2" t="e">
        <f>VLOOKUP(C466,VorgangsAttr!$A:$B,2,FALSE)</f>
        <v>#N/A</v>
      </c>
      <c r="U466" s="2" t="str">
        <f>VLOOKUP(P466,VorgangsAttr!$A:$B,2,FALSE)</f>
        <v>Eintragung</v>
      </c>
      <c r="V466" s="2" t="e">
        <f>VLOOKUP(P466,Vorgang!C:K,7,FALSE)</f>
        <v>#N/A</v>
      </c>
      <c r="Z466">
        <v>10800464</v>
      </c>
      <c r="AA466">
        <v>10810464</v>
      </c>
    </row>
    <row r="467" spans="1:27" ht="15" customHeight="1">
      <c r="A467" s="2">
        <v>10810465</v>
      </c>
      <c r="B467" s="2"/>
      <c r="C467" s="2">
        <v>1</v>
      </c>
      <c r="D467" s="2"/>
      <c r="E467" s="2"/>
      <c r="F467" s="2">
        <v>0</v>
      </c>
      <c r="G467" s="2"/>
      <c r="H467" s="2">
        <v>0</v>
      </c>
      <c r="I467" s="2"/>
      <c r="J467" s="2"/>
      <c r="K467" s="2">
        <v>0</v>
      </c>
      <c r="L467" s="2">
        <v>2</v>
      </c>
      <c r="M467" s="2">
        <v>7</v>
      </c>
      <c r="N467" s="2"/>
      <c r="O467" s="2">
        <v>1</v>
      </c>
      <c r="P467" s="2">
        <v>10800465</v>
      </c>
      <c r="R467" s="2"/>
      <c r="S467" s="2" t="s">
        <v>6815</v>
      </c>
      <c r="T467" s="2" t="e">
        <f>VLOOKUP(C467,VorgangsAttr!$A:$B,2,FALSE)</f>
        <v>#N/A</v>
      </c>
      <c r="U467" s="2" t="str">
        <f>VLOOKUP(P467,VorgangsAttr!$A:$B,2,FALSE)</f>
        <v>Eintragung</v>
      </c>
      <c r="V467" s="2" t="e">
        <f>VLOOKUP(P467,Vorgang!C:K,7,FALSE)</f>
        <v>#N/A</v>
      </c>
      <c r="Z467">
        <v>10800465</v>
      </c>
      <c r="AA467">
        <v>10810465</v>
      </c>
    </row>
    <row r="468" spans="1:27" ht="15" customHeight="1">
      <c r="A468" s="2">
        <v>10810466</v>
      </c>
      <c r="B468" s="2"/>
      <c r="C468" s="2">
        <v>1</v>
      </c>
      <c r="D468" s="2"/>
      <c r="E468" s="2"/>
      <c r="F468" s="2">
        <v>0</v>
      </c>
      <c r="G468" s="2"/>
      <c r="H468" s="2">
        <v>0</v>
      </c>
      <c r="I468" s="2"/>
      <c r="J468" s="2"/>
      <c r="K468" s="2">
        <v>0</v>
      </c>
      <c r="L468" s="2">
        <v>4</v>
      </c>
      <c r="M468" s="2">
        <v>7</v>
      </c>
      <c r="N468" s="2"/>
      <c r="O468" s="2">
        <v>0</v>
      </c>
      <c r="P468" s="2">
        <v>10800466</v>
      </c>
      <c r="R468" s="2"/>
      <c r="S468" s="2" t="s">
        <v>6815</v>
      </c>
      <c r="T468" s="2" t="e">
        <f>VLOOKUP(C468,VorgangsAttr!$A:$B,2,FALSE)</f>
        <v>#N/A</v>
      </c>
      <c r="U468" s="2" t="str">
        <f>VLOOKUP(P468,VorgangsAttr!$A:$B,2,FALSE)</f>
        <v>Eintragung</v>
      </c>
      <c r="V468" s="2" t="e">
        <f>VLOOKUP(P468,Vorgang!C:K,7,FALSE)</f>
        <v>#N/A</v>
      </c>
      <c r="Z468">
        <v>10800466</v>
      </c>
      <c r="AA468">
        <v>10810466</v>
      </c>
    </row>
    <row r="469" spans="1:27" ht="15" customHeight="1">
      <c r="A469" s="2">
        <v>10810467</v>
      </c>
      <c r="B469" s="2"/>
      <c r="C469" s="2">
        <v>1</v>
      </c>
      <c r="D469" s="2"/>
      <c r="E469" s="2"/>
      <c r="F469" s="2">
        <v>0</v>
      </c>
      <c r="G469" s="2"/>
      <c r="H469" s="2">
        <v>0</v>
      </c>
      <c r="I469" s="2"/>
      <c r="J469" s="2"/>
      <c r="K469" s="2">
        <v>0</v>
      </c>
      <c r="L469" s="2">
        <v>2</v>
      </c>
      <c r="M469" s="2">
        <v>7</v>
      </c>
      <c r="N469" s="2"/>
      <c r="O469" s="2">
        <v>0</v>
      </c>
      <c r="P469" s="2">
        <v>10800467</v>
      </c>
      <c r="R469" s="2"/>
      <c r="S469" s="2" t="s">
        <v>6815</v>
      </c>
      <c r="T469" s="2" t="e">
        <f>VLOOKUP(C469,VorgangsAttr!$A:$B,2,FALSE)</f>
        <v>#N/A</v>
      </c>
      <c r="U469" s="2" t="str">
        <f>VLOOKUP(P469,VorgangsAttr!$A:$B,2,FALSE)</f>
        <v>Eintragung</v>
      </c>
      <c r="V469" s="2" t="e">
        <f>VLOOKUP(P469,Vorgang!C:K,7,FALSE)</f>
        <v>#N/A</v>
      </c>
      <c r="Z469">
        <v>10800467</v>
      </c>
      <c r="AA469">
        <v>10810467</v>
      </c>
    </row>
    <row r="470" spans="1:27" ht="15" customHeight="1">
      <c r="A470" s="2">
        <v>10810468</v>
      </c>
      <c r="B470" s="2"/>
      <c r="C470" s="2">
        <v>1</v>
      </c>
      <c r="D470" s="2"/>
      <c r="E470" s="2"/>
      <c r="F470" s="2">
        <v>0</v>
      </c>
      <c r="G470" s="2"/>
      <c r="H470" s="2">
        <v>0</v>
      </c>
      <c r="I470" s="2"/>
      <c r="J470" s="2"/>
      <c r="K470" s="2">
        <v>0</v>
      </c>
      <c r="L470" s="2">
        <v>2</v>
      </c>
      <c r="M470" s="2">
        <v>7</v>
      </c>
      <c r="N470" s="2"/>
      <c r="O470" s="2">
        <v>0</v>
      </c>
      <c r="P470" s="2">
        <v>10800468</v>
      </c>
      <c r="R470" s="2"/>
      <c r="S470" s="2" t="s">
        <v>6815</v>
      </c>
      <c r="T470" s="2" t="e">
        <f>VLOOKUP(C470,VorgangsAttr!$A:$B,2,FALSE)</f>
        <v>#N/A</v>
      </c>
      <c r="U470" s="2" t="str">
        <f>VLOOKUP(P470,VorgangsAttr!$A:$B,2,FALSE)</f>
        <v>Eintragung</v>
      </c>
      <c r="V470" s="2" t="e">
        <f>VLOOKUP(P470,Vorgang!C:K,7,FALSE)</f>
        <v>#N/A</v>
      </c>
      <c r="Z470">
        <v>10800468</v>
      </c>
      <c r="AA470">
        <v>10810468</v>
      </c>
    </row>
    <row r="471" spans="1:27" ht="15" customHeight="1">
      <c r="A471" s="2">
        <v>10810469</v>
      </c>
      <c r="B471" s="2"/>
      <c r="C471" s="2">
        <v>1</v>
      </c>
      <c r="D471" s="2"/>
      <c r="E471" s="2"/>
      <c r="F471" s="2">
        <v>0</v>
      </c>
      <c r="G471" s="2"/>
      <c r="H471" s="2">
        <v>0</v>
      </c>
      <c r="I471" s="2"/>
      <c r="J471" s="2"/>
      <c r="K471" s="2">
        <v>0</v>
      </c>
      <c r="L471" s="2">
        <v>2</v>
      </c>
      <c r="M471" s="2">
        <v>7</v>
      </c>
      <c r="N471" s="2"/>
      <c r="O471" s="2">
        <v>0</v>
      </c>
      <c r="P471" s="2">
        <v>10800469</v>
      </c>
      <c r="R471" s="2"/>
      <c r="S471" s="2" t="s">
        <v>6815</v>
      </c>
      <c r="T471" s="2" t="e">
        <f>VLOOKUP(C471,VorgangsAttr!$A:$B,2,FALSE)</f>
        <v>#N/A</v>
      </c>
      <c r="U471" s="2" t="str">
        <f>VLOOKUP(P471,VorgangsAttr!$A:$B,2,FALSE)</f>
        <v>Eintragung</v>
      </c>
      <c r="V471" s="2" t="e">
        <f>VLOOKUP(P471,Vorgang!C:K,7,FALSE)</f>
        <v>#N/A</v>
      </c>
      <c r="Z471">
        <v>10800469</v>
      </c>
      <c r="AA471">
        <v>10810469</v>
      </c>
    </row>
    <row r="472" spans="1:27" ht="15" customHeight="1">
      <c r="A472" s="2">
        <v>10810470</v>
      </c>
      <c r="B472" s="2"/>
      <c r="C472" s="2">
        <v>1</v>
      </c>
      <c r="D472" s="2"/>
      <c r="E472" s="2"/>
      <c r="F472" s="2">
        <v>0</v>
      </c>
      <c r="G472" s="2"/>
      <c r="H472" s="2">
        <v>0</v>
      </c>
      <c r="I472" s="2"/>
      <c r="J472" s="2"/>
      <c r="K472" s="2">
        <v>0</v>
      </c>
      <c r="L472" s="2">
        <v>2</v>
      </c>
      <c r="M472" s="2">
        <v>7</v>
      </c>
      <c r="N472" s="2"/>
      <c r="O472" s="2">
        <v>0</v>
      </c>
      <c r="P472" s="2">
        <v>10800470</v>
      </c>
      <c r="R472" s="2"/>
      <c r="S472" s="2" t="s">
        <v>6815</v>
      </c>
      <c r="T472" s="2" t="e">
        <f>VLOOKUP(C472,VorgangsAttr!$A:$B,2,FALSE)</f>
        <v>#N/A</v>
      </c>
      <c r="U472" s="2" t="str">
        <f>VLOOKUP(P472,VorgangsAttr!$A:$B,2,FALSE)</f>
        <v>Eintragung</v>
      </c>
      <c r="V472" s="2" t="e">
        <f>VLOOKUP(P472,Vorgang!C:K,7,FALSE)</f>
        <v>#N/A</v>
      </c>
      <c r="Z472">
        <v>10800470</v>
      </c>
      <c r="AA472">
        <v>10810470</v>
      </c>
    </row>
    <row r="473" spans="1:27" ht="15" customHeight="1">
      <c r="A473" s="2">
        <v>10810471</v>
      </c>
      <c r="B473" s="2"/>
      <c r="C473" s="2">
        <v>1</v>
      </c>
      <c r="D473" s="2"/>
      <c r="E473" s="2"/>
      <c r="F473" s="2">
        <v>0</v>
      </c>
      <c r="G473" s="2"/>
      <c r="H473" s="2">
        <v>0</v>
      </c>
      <c r="I473" s="2"/>
      <c r="J473" s="2"/>
      <c r="K473" s="2">
        <v>0</v>
      </c>
      <c r="L473" s="2">
        <v>2</v>
      </c>
      <c r="M473" s="2">
        <v>7</v>
      </c>
      <c r="N473" s="2"/>
      <c r="O473" s="2">
        <v>0</v>
      </c>
      <c r="P473" s="2">
        <v>10800471</v>
      </c>
      <c r="R473" s="2"/>
      <c r="S473" s="2" t="s">
        <v>6815</v>
      </c>
      <c r="T473" s="2" t="e">
        <f>VLOOKUP(C473,VorgangsAttr!$A:$B,2,FALSE)</f>
        <v>#N/A</v>
      </c>
      <c r="U473" s="2" t="str">
        <f>VLOOKUP(P473,VorgangsAttr!$A:$B,2,FALSE)</f>
        <v>Eintragung</v>
      </c>
      <c r="V473" s="2" t="e">
        <f>VLOOKUP(P473,Vorgang!C:K,7,FALSE)</f>
        <v>#N/A</v>
      </c>
      <c r="Z473">
        <v>10800471</v>
      </c>
      <c r="AA473">
        <v>10810471</v>
      </c>
    </row>
    <row r="474" spans="1:27" ht="15" customHeight="1">
      <c r="A474" s="2">
        <v>10810472</v>
      </c>
      <c r="B474" s="2"/>
      <c r="C474" s="2">
        <v>1</v>
      </c>
      <c r="D474" s="2"/>
      <c r="E474" s="2"/>
      <c r="F474" s="2">
        <v>0</v>
      </c>
      <c r="G474" s="2"/>
      <c r="H474" s="2">
        <v>0</v>
      </c>
      <c r="I474" s="2"/>
      <c r="J474" s="2"/>
      <c r="K474" s="2">
        <v>0</v>
      </c>
      <c r="L474" s="2">
        <v>2</v>
      </c>
      <c r="M474" s="2">
        <v>7</v>
      </c>
      <c r="N474" s="2"/>
      <c r="O474" s="2">
        <v>0</v>
      </c>
      <c r="P474" s="2">
        <v>10800472</v>
      </c>
      <c r="R474" s="2"/>
      <c r="S474" s="2" t="s">
        <v>6815</v>
      </c>
      <c r="T474" s="2" t="e">
        <f>VLOOKUP(C474,VorgangsAttr!$A:$B,2,FALSE)</f>
        <v>#N/A</v>
      </c>
      <c r="U474" s="2" t="str">
        <f>VLOOKUP(P474,VorgangsAttr!$A:$B,2,FALSE)</f>
        <v>Eintragung</v>
      </c>
      <c r="V474" s="2" t="e">
        <f>VLOOKUP(P474,Vorgang!C:K,7,FALSE)</f>
        <v>#N/A</v>
      </c>
      <c r="Z474">
        <v>10800472</v>
      </c>
      <c r="AA474">
        <v>10810472</v>
      </c>
    </row>
    <row r="475" spans="1:27" ht="15" customHeight="1">
      <c r="A475" s="2">
        <v>10810473</v>
      </c>
      <c r="B475" s="2"/>
      <c r="C475" s="2">
        <v>1</v>
      </c>
      <c r="D475" s="2"/>
      <c r="E475" s="2"/>
      <c r="F475" s="2">
        <v>0</v>
      </c>
      <c r="G475" s="2"/>
      <c r="H475" s="2">
        <v>0</v>
      </c>
      <c r="I475" s="2"/>
      <c r="J475" s="2"/>
      <c r="K475" s="2">
        <v>0</v>
      </c>
      <c r="L475" s="2">
        <v>2</v>
      </c>
      <c r="M475" s="2">
        <v>7</v>
      </c>
      <c r="N475" s="2"/>
      <c r="O475" s="2">
        <v>0</v>
      </c>
      <c r="P475" s="2">
        <v>10800473</v>
      </c>
      <c r="R475" s="2"/>
      <c r="S475" s="2" t="s">
        <v>6815</v>
      </c>
      <c r="T475" s="2" t="e">
        <f>VLOOKUP(C475,VorgangsAttr!$A:$B,2,FALSE)</f>
        <v>#N/A</v>
      </c>
      <c r="U475" s="2" t="str">
        <f>VLOOKUP(P475,VorgangsAttr!$A:$B,2,FALSE)</f>
        <v>Eintragung</v>
      </c>
      <c r="V475" s="2" t="e">
        <f>VLOOKUP(P475,Vorgang!C:K,7,FALSE)</f>
        <v>#N/A</v>
      </c>
      <c r="Z475">
        <v>10800473</v>
      </c>
      <c r="AA475">
        <v>10810473</v>
      </c>
    </row>
    <row r="476" spans="1:27" ht="15" customHeight="1">
      <c r="A476" s="2">
        <v>10810474</v>
      </c>
      <c r="B476" s="2"/>
      <c r="C476" s="2">
        <v>1</v>
      </c>
      <c r="D476" s="2"/>
      <c r="E476" s="2"/>
      <c r="F476" s="2">
        <v>0</v>
      </c>
      <c r="G476" s="2"/>
      <c r="H476" s="2">
        <v>0</v>
      </c>
      <c r="I476" s="2"/>
      <c r="J476" s="2"/>
      <c r="K476" s="2">
        <v>0</v>
      </c>
      <c r="L476" s="2">
        <v>2</v>
      </c>
      <c r="M476" s="2">
        <v>7</v>
      </c>
      <c r="N476" s="2"/>
      <c r="O476" s="2">
        <v>0</v>
      </c>
      <c r="P476" s="2">
        <v>10800474</v>
      </c>
      <c r="R476" s="2"/>
      <c r="S476" s="2" t="s">
        <v>6815</v>
      </c>
      <c r="T476" s="2" t="e">
        <f>VLOOKUP(C476,VorgangsAttr!$A:$B,2,FALSE)</f>
        <v>#N/A</v>
      </c>
      <c r="U476" s="2" t="str">
        <f>VLOOKUP(P476,VorgangsAttr!$A:$B,2,FALSE)</f>
        <v>Eintragung</v>
      </c>
      <c r="V476" s="2" t="e">
        <f>VLOOKUP(P476,Vorgang!C:K,7,FALSE)</f>
        <v>#N/A</v>
      </c>
      <c r="Z476">
        <v>10800474</v>
      </c>
      <c r="AA476">
        <v>10810474</v>
      </c>
    </row>
    <row r="477" spans="1:27" ht="15" customHeight="1">
      <c r="A477" s="2">
        <v>10810475</v>
      </c>
      <c r="B477" s="2"/>
      <c r="C477" s="2">
        <v>1</v>
      </c>
      <c r="D477" s="2"/>
      <c r="E477" s="2"/>
      <c r="F477" s="2">
        <v>0</v>
      </c>
      <c r="G477" s="2"/>
      <c r="H477" s="2">
        <v>0</v>
      </c>
      <c r="I477" s="2"/>
      <c r="J477" s="2"/>
      <c r="K477" s="2">
        <v>0</v>
      </c>
      <c r="L477" s="2">
        <v>2</v>
      </c>
      <c r="M477" s="2">
        <v>7</v>
      </c>
      <c r="N477" s="2"/>
      <c r="O477" s="2">
        <v>0</v>
      </c>
      <c r="P477" s="2">
        <v>10800475</v>
      </c>
      <c r="R477" s="2"/>
      <c r="S477" s="2" t="s">
        <v>6815</v>
      </c>
      <c r="T477" s="2" t="e">
        <f>VLOOKUP(C477,VorgangsAttr!$A:$B,2,FALSE)</f>
        <v>#N/A</v>
      </c>
      <c r="U477" s="2" t="str">
        <f>VLOOKUP(P477,VorgangsAttr!$A:$B,2,FALSE)</f>
        <v>Eintragung</v>
      </c>
      <c r="V477" s="2" t="e">
        <f>VLOOKUP(P477,Vorgang!C:K,7,FALSE)</f>
        <v>#N/A</v>
      </c>
      <c r="Z477">
        <v>10800475</v>
      </c>
      <c r="AA477">
        <v>10810475</v>
      </c>
    </row>
    <row r="478" spans="1:27" ht="15" customHeight="1">
      <c r="A478" s="2">
        <v>10810476</v>
      </c>
      <c r="B478" s="2"/>
      <c r="C478" s="2">
        <v>1</v>
      </c>
      <c r="D478" s="2"/>
      <c r="E478" s="2"/>
      <c r="F478" s="2">
        <v>0</v>
      </c>
      <c r="G478" s="2"/>
      <c r="H478" s="2">
        <v>0</v>
      </c>
      <c r="I478" s="2"/>
      <c r="J478" s="2"/>
      <c r="K478" s="2">
        <v>0</v>
      </c>
      <c r="L478" s="2">
        <v>2</v>
      </c>
      <c r="M478" s="2">
        <v>7</v>
      </c>
      <c r="N478" s="2"/>
      <c r="O478" s="2">
        <v>0</v>
      </c>
      <c r="P478" s="2">
        <v>10800476</v>
      </c>
      <c r="R478" s="2"/>
      <c r="S478" s="2" t="s">
        <v>6815</v>
      </c>
      <c r="T478" s="2" t="e">
        <f>VLOOKUP(C478,VorgangsAttr!$A:$B,2,FALSE)</f>
        <v>#N/A</v>
      </c>
      <c r="U478" s="2" t="str">
        <f>VLOOKUP(P478,VorgangsAttr!$A:$B,2,FALSE)</f>
        <v>Eintragung</v>
      </c>
      <c r="V478" s="2" t="e">
        <f>VLOOKUP(P478,Vorgang!C:K,7,FALSE)</f>
        <v>#N/A</v>
      </c>
      <c r="Z478">
        <v>10800476</v>
      </c>
      <c r="AA478">
        <v>10810476</v>
      </c>
    </row>
    <row r="479" spans="1:27" ht="15" customHeight="1">
      <c r="A479" s="2">
        <v>10810477</v>
      </c>
      <c r="B479" s="2"/>
      <c r="C479" s="2">
        <v>1</v>
      </c>
      <c r="D479" s="2"/>
      <c r="E479" s="2"/>
      <c r="F479" s="2">
        <v>0</v>
      </c>
      <c r="G479" s="2"/>
      <c r="H479" s="2">
        <v>0</v>
      </c>
      <c r="I479" s="2"/>
      <c r="J479" s="2"/>
      <c r="K479" s="2">
        <v>0</v>
      </c>
      <c r="L479" s="2">
        <v>2</v>
      </c>
      <c r="M479" s="2">
        <v>7</v>
      </c>
      <c r="N479" s="2"/>
      <c r="O479" s="2">
        <v>0</v>
      </c>
      <c r="P479" s="2">
        <v>10800477</v>
      </c>
      <c r="R479" s="2"/>
      <c r="S479" s="2" t="s">
        <v>6815</v>
      </c>
      <c r="T479" s="2" t="e">
        <f>VLOOKUP(C479,VorgangsAttr!$A:$B,2,FALSE)</f>
        <v>#N/A</v>
      </c>
      <c r="U479" s="2" t="str">
        <f>VLOOKUP(P479,VorgangsAttr!$A:$B,2,FALSE)</f>
        <v>Eintragung</v>
      </c>
      <c r="V479" s="2" t="e">
        <f>VLOOKUP(P479,Vorgang!C:K,7,FALSE)</f>
        <v>#N/A</v>
      </c>
      <c r="Z479">
        <v>10800477</v>
      </c>
      <c r="AA479">
        <v>10810477</v>
      </c>
    </row>
    <row r="480" spans="1:27" ht="15" customHeight="1">
      <c r="A480" s="2">
        <v>10810478</v>
      </c>
      <c r="B480" s="2"/>
      <c r="C480" s="2">
        <v>1</v>
      </c>
      <c r="D480" s="2"/>
      <c r="E480" s="2"/>
      <c r="F480" s="2">
        <v>0</v>
      </c>
      <c r="G480" s="2"/>
      <c r="H480" s="2">
        <v>0</v>
      </c>
      <c r="I480" s="2"/>
      <c r="J480" s="2"/>
      <c r="K480" s="2">
        <v>0</v>
      </c>
      <c r="L480" s="2">
        <v>2</v>
      </c>
      <c r="M480" s="2">
        <v>7</v>
      </c>
      <c r="N480" s="2"/>
      <c r="O480" s="2">
        <v>0</v>
      </c>
      <c r="P480" s="2">
        <v>10800478</v>
      </c>
      <c r="R480" s="2"/>
      <c r="S480" s="2" t="s">
        <v>6815</v>
      </c>
      <c r="T480" s="2" t="e">
        <f>VLOOKUP(C480,VorgangsAttr!$A:$B,2,FALSE)</f>
        <v>#N/A</v>
      </c>
      <c r="U480" s="2" t="str">
        <f>VLOOKUP(P480,VorgangsAttr!$A:$B,2,FALSE)</f>
        <v>Eintragung</v>
      </c>
      <c r="V480" s="2" t="e">
        <f>VLOOKUP(P480,Vorgang!C:K,7,FALSE)</f>
        <v>#N/A</v>
      </c>
      <c r="Z480">
        <v>10800478</v>
      </c>
      <c r="AA480">
        <v>10810478</v>
      </c>
    </row>
    <row r="481" spans="1:27" ht="15" customHeight="1">
      <c r="A481" s="2">
        <v>10810479</v>
      </c>
      <c r="B481" s="2"/>
      <c r="C481" s="2">
        <v>1</v>
      </c>
      <c r="D481" s="2"/>
      <c r="E481" s="2"/>
      <c r="F481" s="2">
        <v>0</v>
      </c>
      <c r="G481" s="2"/>
      <c r="H481" s="2">
        <v>0</v>
      </c>
      <c r="I481" s="2"/>
      <c r="J481" s="2"/>
      <c r="K481" s="2">
        <v>0</v>
      </c>
      <c r="L481" s="2">
        <v>2</v>
      </c>
      <c r="M481" s="2">
        <v>7</v>
      </c>
      <c r="N481" s="2"/>
      <c r="O481" s="2">
        <v>0</v>
      </c>
      <c r="P481" s="2">
        <v>10800479</v>
      </c>
      <c r="R481" s="2"/>
      <c r="S481" s="2" t="s">
        <v>6815</v>
      </c>
      <c r="T481" s="2" t="e">
        <f>VLOOKUP(C481,VorgangsAttr!$A:$B,2,FALSE)</f>
        <v>#N/A</v>
      </c>
      <c r="U481" s="2" t="str">
        <f>VLOOKUP(P481,VorgangsAttr!$A:$B,2,FALSE)</f>
        <v>Eintragung</v>
      </c>
      <c r="V481" s="2" t="e">
        <f>VLOOKUP(P481,Vorgang!C:K,7,FALSE)</f>
        <v>#N/A</v>
      </c>
      <c r="Z481">
        <v>10800479</v>
      </c>
      <c r="AA481">
        <v>10810479</v>
      </c>
    </row>
    <row r="482" spans="1:27" ht="15" customHeight="1">
      <c r="A482" s="2">
        <v>10810480</v>
      </c>
      <c r="B482" s="2"/>
      <c r="C482" s="2">
        <v>1</v>
      </c>
      <c r="D482" s="2"/>
      <c r="E482" s="2"/>
      <c r="F482" s="2">
        <v>0</v>
      </c>
      <c r="G482" s="2"/>
      <c r="H482" s="2">
        <v>0</v>
      </c>
      <c r="I482" s="2"/>
      <c r="J482" s="2"/>
      <c r="K482" s="2">
        <v>0</v>
      </c>
      <c r="L482" s="2">
        <v>2</v>
      </c>
      <c r="M482" s="2">
        <v>7</v>
      </c>
      <c r="N482" s="2"/>
      <c r="O482" s="2">
        <v>0</v>
      </c>
      <c r="P482" s="2">
        <v>10800480</v>
      </c>
      <c r="R482" s="2"/>
      <c r="S482" s="2" t="s">
        <v>6815</v>
      </c>
      <c r="T482" s="2" t="e">
        <f>VLOOKUP(C482,VorgangsAttr!$A:$B,2,FALSE)</f>
        <v>#N/A</v>
      </c>
      <c r="U482" s="2" t="str">
        <f>VLOOKUP(P482,VorgangsAttr!$A:$B,2,FALSE)</f>
        <v>Eintragung</v>
      </c>
      <c r="V482" s="2" t="e">
        <f>VLOOKUP(P482,Vorgang!C:K,7,FALSE)</f>
        <v>#N/A</v>
      </c>
      <c r="Z482">
        <v>10800480</v>
      </c>
      <c r="AA482">
        <v>10810480</v>
      </c>
    </row>
    <row r="483" spans="1:27" ht="15" customHeight="1">
      <c r="A483" s="2">
        <v>10810481</v>
      </c>
      <c r="B483" s="2"/>
      <c r="C483" s="2">
        <v>1</v>
      </c>
      <c r="D483" s="2"/>
      <c r="E483" s="2"/>
      <c r="F483" s="2">
        <v>0</v>
      </c>
      <c r="G483" s="2"/>
      <c r="H483" s="2">
        <v>0</v>
      </c>
      <c r="I483" s="2"/>
      <c r="J483" s="2"/>
      <c r="K483" s="2">
        <v>0</v>
      </c>
      <c r="L483" s="2">
        <v>2</v>
      </c>
      <c r="M483" s="2">
        <v>7</v>
      </c>
      <c r="N483" s="2"/>
      <c r="O483" s="2">
        <v>0</v>
      </c>
      <c r="P483" s="2">
        <v>10800481</v>
      </c>
      <c r="R483" s="2"/>
      <c r="S483" s="2" t="s">
        <v>6815</v>
      </c>
      <c r="T483" s="2" t="e">
        <f>VLOOKUP(C483,VorgangsAttr!$A:$B,2,FALSE)</f>
        <v>#N/A</v>
      </c>
      <c r="U483" s="2" t="str">
        <f>VLOOKUP(P483,VorgangsAttr!$A:$B,2,FALSE)</f>
        <v>Eintragung</v>
      </c>
      <c r="V483" s="2" t="e">
        <f>VLOOKUP(P483,Vorgang!C:K,7,FALSE)</f>
        <v>#N/A</v>
      </c>
      <c r="Z483">
        <v>10800481</v>
      </c>
      <c r="AA483">
        <v>10810481</v>
      </c>
    </row>
    <row r="484" spans="1:27" ht="15" customHeight="1">
      <c r="A484" s="2">
        <v>10810482</v>
      </c>
      <c r="B484" s="2"/>
      <c r="C484" s="2">
        <v>1</v>
      </c>
      <c r="D484" s="2"/>
      <c r="E484" s="2"/>
      <c r="F484" s="2">
        <v>0</v>
      </c>
      <c r="G484" s="2"/>
      <c r="H484" s="2">
        <v>0</v>
      </c>
      <c r="I484" s="2"/>
      <c r="J484" s="2"/>
      <c r="K484" s="2">
        <v>0</v>
      </c>
      <c r="L484" s="2">
        <v>2</v>
      </c>
      <c r="M484" s="2">
        <v>7</v>
      </c>
      <c r="N484" s="2"/>
      <c r="O484" s="2">
        <v>0</v>
      </c>
      <c r="P484" s="2">
        <v>10800482</v>
      </c>
      <c r="R484" s="2"/>
      <c r="S484" s="2" t="s">
        <v>6815</v>
      </c>
      <c r="T484" s="2" t="e">
        <f>VLOOKUP(C484,VorgangsAttr!$A:$B,2,FALSE)</f>
        <v>#N/A</v>
      </c>
      <c r="U484" s="2" t="str">
        <f>VLOOKUP(P484,VorgangsAttr!$A:$B,2,FALSE)</f>
        <v>Eintragung</v>
      </c>
      <c r="V484" s="2" t="e">
        <f>VLOOKUP(P484,Vorgang!C:K,7,FALSE)</f>
        <v>#N/A</v>
      </c>
      <c r="Z484">
        <v>10800482</v>
      </c>
      <c r="AA484">
        <v>10810482</v>
      </c>
    </row>
    <row r="485" spans="1:27" ht="15" customHeight="1">
      <c r="A485" s="2">
        <v>10810483</v>
      </c>
      <c r="B485" s="2"/>
      <c r="C485" s="2">
        <v>1</v>
      </c>
      <c r="D485" s="2"/>
      <c r="E485" s="2"/>
      <c r="F485" s="2">
        <v>0</v>
      </c>
      <c r="G485" s="2"/>
      <c r="H485" s="2">
        <v>0</v>
      </c>
      <c r="I485" s="2"/>
      <c r="J485" s="2"/>
      <c r="K485" s="2">
        <v>0</v>
      </c>
      <c r="L485" s="2">
        <v>2</v>
      </c>
      <c r="M485" s="2">
        <v>7</v>
      </c>
      <c r="N485" s="2"/>
      <c r="O485" s="2">
        <v>0</v>
      </c>
      <c r="P485" s="2">
        <v>10800483</v>
      </c>
      <c r="R485" s="2"/>
      <c r="S485" s="2" t="s">
        <v>6815</v>
      </c>
      <c r="T485" s="2" t="e">
        <f>VLOOKUP(C485,VorgangsAttr!$A:$B,2,FALSE)</f>
        <v>#N/A</v>
      </c>
      <c r="U485" s="2" t="str">
        <f>VLOOKUP(P485,VorgangsAttr!$A:$B,2,FALSE)</f>
        <v>Eintragung</v>
      </c>
      <c r="V485" s="2" t="e">
        <f>VLOOKUP(P485,Vorgang!C:K,7,FALSE)</f>
        <v>#N/A</v>
      </c>
      <c r="Z485">
        <v>10800483</v>
      </c>
      <c r="AA485">
        <v>10810483</v>
      </c>
    </row>
    <row r="486" spans="1:27" ht="15" customHeight="1">
      <c r="A486" s="2">
        <v>10810484</v>
      </c>
      <c r="B486" s="2"/>
      <c r="C486" s="2">
        <v>1</v>
      </c>
      <c r="D486" s="2"/>
      <c r="E486" s="2"/>
      <c r="F486" s="2">
        <v>0</v>
      </c>
      <c r="G486" s="2"/>
      <c r="H486" s="2">
        <v>0</v>
      </c>
      <c r="I486" s="2"/>
      <c r="J486" s="2"/>
      <c r="K486" s="2">
        <v>0</v>
      </c>
      <c r="L486" s="2">
        <v>2</v>
      </c>
      <c r="M486" s="2">
        <v>7</v>
      </c>
      <c r="N486" s="2"/>
      <c r="O486" s="2">
        <v>0</v>
      </c>
      <c r="P486" s="2">
        <v>10800484</v>
      </c>
      <c r="R486" s="2"/>
      <c r="S486" s="2" t="s">
        <v>6815</v>
      </c>
      <c r="T486" s="2" t="e">
        <f>VLOOKUP(C486,VorgangsAttr!$A:$B,2,FALSE)</f>
        <v>#N/A</v>
      </c>
      <c r="U486" s="2" t="str">
        <f>VLOOKUP(P486,VorgangsAttr!$A:$B,2,FALSE)</f>
        <v>Eintragung</v>
      </c>
      <c r="V486" s="2" t="e">
        <f>VLOOKUP(P486,Vorgang!C:K,7,FALSE)</f>
        <v>#N/A</v>
      </c>
      <c r="Z486">
        <v>10800484</v>
      </c>
      <c r="AA486">
        <v>10810484</v>
      </c>
    </row>
    <row r="487" spans="1:27" ht="15" customHeight="1">
      <c r="A487" s="2">
        <v>10810485</v>
      </c>
      <c r="B487" s="2"/>
      <c r="C487" s="2">
        <v>1</v>
      </c>
      <c r="D487" s="2"/>
      <c r="E487" s="2"/>
      <c r="F487" s="2">
        <v>0</v>
      </c>
      <c r="G487" s="2"/>
      <c r="H487" s="2">
        <v>0</v>
      </c>
      <c r="I487" s="2"/>
      <c r="J487" s="2"/>
      <c r="K487" s="2">
        <v>0</v>
      </c>
      <c r="L487" s="2">
        <v>2</v>
      </c>
      <c r="M487" s="2">
        <v>7</v>
      </c>
      <c r="N487" s="2"/>
      <c r="O487" s="2">
        <v>0</v>
      </c>
      <c r="P487" s="2">
        <v>10800485</v>
      </c>
      <c r="R487" s="2"/>
      <c r="S487" s="2" t="s">
        <v>6815</v>
      </c>
      <c r="T487" s="2" t="e">
        <f>VLOOKUP(C487,VorgangsAttr!$A:$B,2,FALSE)</f>
        <v>#N/A</v>
      </c>
      <c r="U487" s="2" t="str">
        <f>VLOOKUP(P487,VorgangsAttr!$A:$B,2,FALSE)</f>
        <v>Eintragung</v>
      </c>
      <c r="V487" s="2" t="e">
        <f>VLOOKUP(P487,Vorgang!C:K,7,FALSE)</f>
        <v>#N/A</v>
      </c>
      <c r="Z487">
        <v>10800485</v>
      </c>
      <c r="AA487">
        <v>10810485</v>
      </c>
    </row>
    <row r="488" spans="1:27" ht="15" customHeight="1">
      <c r="A488" s="2">
        <v>10810486</v>
      </c>
      <c r="B488" s="2"/>
      <c r="C488" s="2">
        <v>1</v>
      </c>
      <c r="D488" s="2"/>
      <c r="E488" s="2"/>
      <c r="F488" s="2">
        <v>0</v>
      </c>
      <c r="G488" s="2"/>
      <c r="H488" s="2">
        <v>0</v>
      </c>
      <c r="I488" s="2"/>
      <c r="J488" s="2"/>
      <c r="K488" s="2">
        <v>0</v>
      </c>
      <c r="L488" s="2">
        <v>2</v>
      </c>
      <c r="M488" s="2">
        <v>7</v>
      </c>
      <c r="N488" s="2"/>
      <c r="O488" s="2">
        <v>0</v>
      </c>
      <c r="P488" s="2">
        <v>10800486</v>
      </c>
      <c r="R488" s="2"/>
      <c r="S488" s="2" t="s">
        <v>6815</v>
      </c>
      <c r="T488" s="2" t="e">
        <f>VLOOKUP(C488,VorgangsAttr!$A:$B,2,FALSE)</f>
        <v>#N/A</v>
      </c>
      <c r="U488" s="2" t="str">
        <f>VLOOKUP(P488,VorgangsAttr!$A:$B,2,FALSE)</f>
        <v>Eintragung</v>
      </c>
      <c r="V488" s="2" t="e">
        <f>VLOOKUP(P488,Vorgang!C:K,7,FALSE)</f>
        <v>#N/A</v>
      </c>
      <c r="Z488">
        <v>10800486</v>
      </c>
      <c r="AA488">
        <v>10810486</v>
      </c>
    </row>
    <row r="489" spans="1:27" ht="15" customHeight="1">
      <c r="A489" s="2">
        <v>10810487</v>
      </c>
      <c r="B489" s="2"/>
      <c r="C489" s="2">
        <v>1</v>
      </c>
      <c r="D489" s="2"/>
      <c r="E489" s="2"/>
      <c r="F489" s="2">
        <v>0</v>
      </c>
      <c r="G489" s="2"/>
      <c r="H489" s="2">
        <v>0</v>
      </c>
      <c r="I489" s="2"/>
      <c r="J489" s="2"/>
      <c r="K489" s="2">
        <v>0</v>
      </c>
      <c r="L489" s="2">
        <v>2</v>
      </c>
      <c r="M489" s="2">
        <v>7</v>
      </c>
      <c r="N489" s="2"/>
      <c r="O489" s="2">
        <v>0</v>
      </c>
      <c r="P489" s="2">
        <v>10800487</v>
      </c>
      <c r="R489" s="2"/>
      <c r="S489" s="2" t="s">
        <v>6815</v>
      </c>
      <c r="T489" s="2" t="e">
        <f>VLOOKUP(C489,VorgangsAttr!$A:$B,2,FALSE)</f>
        <v>#N/A</v>
      </c>
      <c r="U489" s="2" t="str">
        <f>VLOOKUP(P489,VorgangsAttr!$A:$B,2,FALSE)</f>
        <v>Eintragung</v>
      </c>
      <c r="V489" s="2" t="e">
        <f>VLOOKUP(P489,Vorgang!C:K,7,FALSE)</f>
        <v>#N/A</v>
      </c>
      <c r="Z489">
        <v>10800487</v>
      </c>
      <c r="AA489">
        <v>10810487</v>
      </c>
    </row>
    <row r="490" spans="1:27" ht="15" customHeight="1">
      <c r="A490" s="2">
        <v>10810488</v>
      </c>
      <c r="B490" s="2"/>
      <c r="C490" s="2">
        <v>1</v>
      </c>
      <c r="D490" s="2"/>
      <c r="E490" s="2"/>
      <c r="F490" s="2">
        <v>0</v>
      </c>
      <c r="G490" s="2"/>
      <c r="H490" s="2">
        <v>0</v>
      </c>
      <c r="I490" s="2"/>
      <c r="J490" s="2"/>
      <c r="K490" s="2">
        <v>0</v>
      </c>
      <c r="L490" s="2">
        <v>2</v>
      </c>
      <c r="M490" s="2">
        <v>7</v>
      </c>
      <c r="N490" s="2"/>
      <c r="O490" s="2">
        <v>0</v>
      </c>
      <c r="P490" s="2">
        <v>10800488</v>
      </c>
      <c r="R490" s="2"/>
      <c r="S490" s="2" t="s">
        <v>6815</v>
      </c>
      <c r="T490" s="2" t="e">
        <f>VLOOKUP(C490,VorgangsAttr!$A:$B,2,FALSE)</f>
        <v>#N/A</v>
      </c>
      <c r="U490" s="2" t="str">
        <f>VLOOKUP(P490,VorgangsAttr!$A:$B,2,FALSE)</f>
        <v>Eintragung</v>
      </c>
      <c r="V490" s="2" t="e">
        <f>VLOOKUP(P490,Vorgang!C:K,7,FALSE)</f>
        <v>#N/A</v>
      </c>
      <c r="Z490">
        <v>10800488</v>
      </c>
      <c r="AA490">
        <v>10810488</v>
      </c>
    </row>
    <row r="491" spans="1:27" ht="15" customHeight="1">
      <c r="A491" s="2">
        <v>10810489</v>
      </c>
      <c r="B491" s="2"/>
      <c r="C491" s="2">
        <v>1</v>
      </c>
      <c r="D491" s="2"/>
      <c r="E491" s="2"/>
      <c r="F491" s="2">
        <v>0</v>
      </c>
      <c r="G491" s="2"/>
      <c r="H491" s="2">
        <v>0</v>
      </c>
      <c r="I491" s="2"/>
      <c r="J491" s="2"/>
      <c r="K491" s="2">
        <v>0</v>
      </c>
      <c r="L491" s="2">
        <v>2</v>
      </c>
      <c r="M491" s="2">
        <v>7</v>
      </c>
      <c r="N491" s="2"/>
      <c r="O491" s="2">
        <v>0</v>
      </c>
      <c r="P491" s="2">
        <v>10800489</v>
      </c>
      <c r="R491" s="2" t="s">
        <v>346</v>
      </c>
      <c r="S491" s="2" t="s">
        <v>195</v>
      </c>
      <c r="T491" s="2" t="e">
        <f>VLOOKUP(C491,VorgangsAttr!$A:$B,2,FALSE)</f>
        <v>#N/A</v>
      </c>
      <c r="U491" s="2" t="str">
        <f>VLOOKUP(P491,VorgangsAttr!$A:$B,2,FALSE)</f>
        <v>Eintragung</v>
      </c>
      <c r="V491" s="2" t="e">
        <f>VLOOKUP(P491,Vorgang!C:K,7,FALSE)</f>
        <v>#N/A</v>
      </c>
      <c r="Z491">
        <v>10800489</v>
      </c>
      <c r="AA491">
        <v>10810489</v>
      </c>
    </row>
    <row r="492" spans="1:27" ht="15" customHeight="1">
      <c r="A492" s="2">
        <v>10810490</v>
      </c>
      <c r="B492" s="2"/>
      <c r="C492" s="2">
        <v>1</v>
      </c>
      <c r="D492" s="2"/>
      <c r="E492" s="2"/>
      <c r="F492" s="2">
        <v>0</v>
      </c>
      <c r="G492" s="2"/>
      <c r="H492" s="2">
        <v>0</v>
      </c>
      <c r="I492" s="2"/>
      <c r="J492" s="2"/>
      <c r="K492" s="2">
        <v>0</v>
      </c>
      <c r="L492" s="2">
        <v>2</v>
      </c>
      <c r="M492" s="2">
        <v>7</v>
      </c>
      <c r="N492" s="2"/>
      <c r="O492" s="2">
        <v>0</v>
      </c>
      <c r="P492" s="2">
        <v>10800490</v>
      </c>
      <c r="R492" s="2" t="s">
        <v>347</v>
      </c>
      <c r="S492" s="2" t="s">
        <v>195</v>
      </c>
      <c r="T492" s="2" t="e">
        <f>VLOOKUP(C492,VorgangsAttr!$A:$B,2,FALSE)</f>
        <v>#N/A</v>
      </c>
      <c r="U492" s="2" t="str">
        <f>VLOOKUP(P492,VorgangsAttr!$A:$B,2,FALSE)</f>
        <v>Eintragung</v>
      </c>
      <c r="V492" s="2" t="e">
        <f>VLOOKUP(P492,Vorgang!C:K,7,FALSE)</f>
        <v>#N/A</v>
      </c>
      <c r="Z492">
        <v>10800490</v>
      </c>
      <c r="AA492">
        <v>10810490</v>
      </c>
    </row>
    <row r="493" spans="1:27" ht="15" customHeight="1">
      <c r="A493" s="2">
        <v>10810491</v>
      </c>
      <c r="B493" s="2"/>
      <c r="C493" s="2">
        <v>1</v>
      </c>
      <c r="D493" s="2"/>
      <c r="E493" s="2"/>
      <c r="F493" s="2">
        <v>0</v>
      </c>
      <c r="G493" s="2"/>
      <c r="H493" s="2">
        <v>0</v>
      </c>
      <c r="I493" s="2"/>
      <c r="J493" s="2"/>
      <c r="K493" s="2">
        <v>0</v>
      </c>
      <c r="L493" s="2">
        <v>2</v>
      </c>
      <c r="M493" s="2">
        <v>7</v>
      </c>
      <c r="N493" s="2"/>
      <c r="O493" s="2">
        <v>0</v>
      </c>
      <c r="P493" s="2">
        <v>10800491</v>
      </c>
      <c r="R493" s="2" t="s">
        <v>348</v>
      </c>
      <c r="S493" s="2" t="s">
        <v>195</v>
      </c>
      <c r="T493" s="2" t="e">
        <f>VLOOKUP(C493,VorgangsAttr!$A:$B,2,FALSE)</f>
        <v>#N/A</v>
      </c>
      <c r="U493" s="2" t="str">
        <f>VLOOKUP(P493,VorgangsAttr!$A:$B,2,FALSE)</f>
        <v>Eintragung</v>
      </c>
      <c r="V493" s="2" t="e">
        <f>VLOOKUP(P493,Vorgang!C:K,7,FALSE)</f>
        <v>#N/A</v>
      </c>
      <c r="Z493">
        <v>10800491</v>
      </c>
      <c r="AA493">
        <v>10810491</v>
      </c>
    </row>
    <row r="494" spans="1:27" ht="15" customHeight="1">
      <c r="A494" s="2">
        <v>10810492</v>
      </c>
      <c r="B494" s="2"/>
      <c r="C494" s="2">
        <v>1</v>
      </c>
      <c r="D494" s="2"/>
      <c r="E494" s="2"/>
      <c r="F494" s="2">
        <v>0</v>
      </c>
      <c r="G494" s="2"/>
      <c r="H494" s="2">
        <v>0</v>
      </c>
      <c r="I494" s="2"/>
      <c r="J494" s="2"/>
      <c r="K494" s="2">
        <v>0</v>
      </c>
      <c r="L494" s="2">
        <v>2</v>
      </c>
      <c r="M494" s="2">
        <v>7</v>
      </c>
      <c r="N494" s="2"/>
      <c r="O494" s="2">
        <v>0</v>
      </c>
      <c r="P494" s="2">
        <v>10800492</v>
      </c>
      <c r="R494" s="2" t="s">
        <v>349</v>
      </c>
      <c r="S494" s="2" t="s">
        <v>195</v>
      </c>
      <c r="T494" s="2" t="e">
        <f>VLOOKUP(C494,VorgangsAttr!$A:$B,2,FALSE)</f>
        <v>#N/A</v>
      </c>
      <c r="U494" s="2" t="str">
        <f>VLOOKUP(P494,VorgangsAttr!$A:$B,2,FALSE)</f>
        <v>Eintragung</v>
      </c>
      <c r="V494" s="2" t="e">
        <f>VLOOKUP(P494,Vorgang!C:K,7,FALSE)</f>
        <v>#N/A</v>
      </c>
      <c r="Z494">
        <v>10800492</v>
      </c>
      <c r="AA494">
        <v>10810492</v>
      </c>
    </row>
    <row r="495" spans="1:27" ht="15" customHeight="1">
      <c r="A495" s="2">
        <v>10810493</v>
      </c>
      <c r="B495" s="2"/>
      <c r="C495" s="2">
        <v>1</v>
      </c>
      <c r="D495" s="2"/>
      <c r="E495" s="2"/>
      <c r="F495" s="2">
        <v>0</v>
      </c>
      <c r="G495" s="2"/>
      <c r="H495" s="2">
        <v>0</v>
      </c>
      <c r="I495" s="2"/>
      <c r="J495" s="2"/>
      <c r="K495" s="2">
        <v>0</v>
      </c>
      <c r="L495" s="2">
        <v>2</v>
      </c>
      <c r="M495" s="2">
        <v>7</v>
      </c>
      <c r="N495" s="2"/>
      <c r="O495" s="2">
        <v>0</v>
      </c>
      <c r="P495" s="2">
        <v>10800493</v>
      </c>
      <c r="R495" s="2" t="s">
        <v>350</v>
      </c>
      <c r="S495" s="2" t="s">
        <v>195</v>
      </c>
      <c r="T495" s="2" t="e">
        <f>VLOOKUP(C495,VorgangsAttr!$A:$B,2,FALSE)</f>
        <v>#N/A</v>
      </c>
      <c r="U495" s="2" t="str">
        <f>VLOOKUP(P495,VorgangsAttr!$A:$B,2,FALSE)</f>
        <v>Eintragung</v>
      </c>
      <c r="V495" s="2" t="e">
        <f>VLOOKUP(P495,Vorgang!C:K,7,FALSE)</f>
        <v>#N/A</v>
      </c>
      <c r="Z495">
        <v>10800493</v>
      </c>
      <c r="AA495">
        <v>10810493</v>
      </c>
    </row>
    <row r="496" spans="1:27" ht="15" customHeight="1">
      <c r="A496" s="2">
        <v>10810494</v>
      </c>
      <c r="B496" s="2"/>
      <c r="C496" s="2">
        <v>1</v>
      </c>
      <c r="D496" s="2"/>
      <c r="E496" s="2"/>
      <c r="F496" s="2">
        <v>0</v>
      </c>
      <c r="G496" s="2"/>
      <c r="H496" s="2">
        <v>0</v>
      </c>
      <c r="I496" s="2"/>
      <c r="J496" s="2"/>
      <c r="K496" s="2">
        <v>0</v>
      </c>
      <c r="L496" s="2">
        <v>2</v>
      </c>
      <c r="M496" s="2">
        <v>7</v>
      </c>
      <c r="N496" s="2"/>
      <c r="O496" s="2">
        <v>0</v>
      </c>
      <c r="P496" s="2">
        <v>10800494</v>
      </c>
      <c r="R496" s="2" t="s">
        <v>351</v>
      </c>
      <c r="S496" s="2" t="s">
        <v>195</v>
      </c>
      <c r="T496" s="2" t="e">
        <f>VLOOKUP(C496,VorgangsAttr!$A:$B,2,FALSE)</f>
        <v>#N/A</v>
      </c>
      <c r="U496" s="2" t="str">
        <f>VLOOKUP(P496,VorgangsAttr!$A:$B,2,FALSE)</f>
        <v>Eintragung</v>
      </c>
      <c r="V496" s="2" t="e">
        <f>VLOOKUP(P496,Vorgang!C:K,7,FALSE)</f>
        <v>#N/A</v>
      </c>
      <c r="Z496">
        <v>10800494</v>
      </c>
      <c r="AA496">
        <v>10810494</v>
      </c>
    </row>
    <row r="497" spans="1:27" ht="15" customHeight="1">
      <c r="A497" s="2">
        <v>10810495</v>
      </c>
      <c r="B497" s="2"/>
      <c r="C497" s="2">
        <v>1</v>
      </c>
      <c r="D497" s="2"/>
      <c r="E497" s="2"/>
      <c r="F497" s="2">
        <v>0</v>
      </c>
      <c r="G497" s="2"/>
      <c r="H497" s="2">
        <v>0</v>
      </c>
      <c r="I497" s="2"/>
      <c r="J497" s="2"/>
      <c r="K497" s="2">
        <v>0</v>
      </c>
      <c r="L497" s="2">
        <v>2</v>
      </c>
      <c r="M497" s="2">
        <v>7</v>
      </c>
      <c r="N497" s="2"/>
      <c r="O497" s="2">
        <v>0</v>
      </c>
      <c r="P497" s="2">
        <v>10800495</v>
      </c>
      <c r="R497" s="2" t="s">
        <v>352</v>
      </c>
      <c r="S497" s="2" t="s">
        <v>195</v>
      </c>
      <c r="T497" s="2" t="e">
        <f>VLOOKUP(C497,VorgangsAttr!$A:$B,2,FALSE)</f>
        <v>#N/A</v>
      </c>
      <c r="U497" s="2" t="str">
        <f>VLOOKUP(P497,VorgangsAttr!$A:$B,2,FALSE)</f>
        <v>Eintragung</v>
      </c>
      <c r="V497" s="2" t="e">
        <f>VLOOKUP(P497,Vorgang!C:K,7,FALSE)</f>
        <v>#N/A</v>
      </c>
      <c r="Z497">
        <v>10800495</v>
      </c>
      <c r="AA497">
        <v>10810495</v>
      </c>
    </row>
    <row r="498" spans="1:27" ht="15" customHeight="1">
      <c r="A498" s="2">
        <v>10810496</v>
      </c>
      <c r="B498" s="2"/>
      <c r="C498" s="2">
        <v>1</v>
      </c>
      <c r="D498" s="2"/>
      <c r="E498" s="2"/>
      <c r="F498" s="2">
        <v>0</v>
      </c>
      <c r="G498" s="2"/>
      <c r="H498" s="2">
        <v>0</v>
      </c>
      <c r="I498" s="2"/>
      <c r="J498" s="2"/>
      <c r="K498" s="2">
        <v>0</v>
      </c>
      <c r="L498" s="2">
        <v>2</v>
      </c>
      <c r="M498" s="2">
        <v>7</v>
      </c>
      <c r="N498" s="2"/>
      <c r="O498" s="2">
        <v>0</v>
      </c>
      <c r="P498" s="2">
        <v>10800496</v>
      </c>
      <c r="R498" s="2" t="s">
        <v>353</v>
      </c>
      <c r="S498" s="2" t="s">
        <v>195</v>
      </c>
      <c r="T498" s="2" t="e">
        <f>VLOOKUP(C498,VorgangsAttr!$A:$B,2,FALSE)</f>
        <v>#N/A</v>
      </c>
      <c r="U498" s="2" t="str">
        <f>VLOOKUP(P498,VorgangsAttr!$A:$B,2,FALSE)</f>
        <v>Eintragung</v>
      </c>
      <c r="V498" s="2" t="e">
        <f>VLOOKUP(P498,Vorgang!C:K,7,FALSE)</f>
        <v>#N/A</v>
      </c>
      <c r="Z498">
        <v>10800496</v>
      </c>
      <c r="AA498">
        <v>10810496</v>
      </c>
    </row>
    <row r="499" spans="1:27" ht="15" customHeight="1">
      <c r="A499" s="2">
        <v>10810497</v>
      </c>
      <c r="B499" s="2"/>
      <c r="C499" s="2">
        <v>1</v>
      </c>
      <c r="D499" s="2"/>
      <c r="E499" s="2"/>
      <c r="F499" s="2">
        <v>0</v>
      </c>
      <c r="G499" s="2"/>
      <c r="H499" s="2">
        <v>0</v>
      </c>
      <c r="I499" s="2"/>
      <c r="J499" s="2"/>
      <c r="K499" s="2">
        <v>0</v>
      </c>
      <c r="L499" s="2">
        <v>2</v>
      </c>
      <c r="M499" s="2">
        <v>7</v>
      </c>
      <c r="N499" s="2"/>
      <c r="O499" s="2">
        <v>0</v>
      </c>
      <c r="P499" s="2">
        <v>10800497</v>
      </c>
      <c r="R499" s="2" t="s">
        <v>354</v>
      </c>
      <c r="S499" s="2" t="s">
        <v>195</v>
      </c>
      <c r="T499" s="2" t="e">
        <f>VLOOKUP(C499,VorgangsAttr!$A:$B,2,FALSE)</f>
        <v>#N/A</v>
      </c>
      <c r="U499" s="2" t="str">
        <f>VLOOKUP(P499,VorgangsAttr!$A:$B,2,FALSE)</f>
        <v>Eintragung</v>
      </c>
      <c r="V499" s="2" t="e">
        <f>VLOOKUP(P499,Vorgang!C:K,7,FALSE)</f>
        <v>#N/A</v>
      </c>
      <c r="Z499">
        <v>10800497</v>
      </c>
      <c r="AA499">
        <v>10810497</v>
      </c>
    </row>
    <row r="500" spans="1:27" ht="15" customHeight="1">
      <c r="A500" s="2">
        <v>10810498</v>
      </c>
      <c r="B500" s="2"/>
      <c r="C500" s="2">
        <v>1</v>
      </c>
      <c r="D500" s="2"/>
      <c r="E500" s="2"/>
      <c r="F500" s="2">
        <v>0</v>
      </c>
      <c r="G500" s="2"/>
      <c r="H500" s="2">
        <v>0</v>
      </c>
      <c r="I500" s="2"/>
      <c r="J500" s="2"/>
      <c r="K500" s="2">
        <v>0</v>
      </c>
      <c r="L500" s="2">
        <v>2</v>
      </c>
      <c r="M500" s="2">
        <v>7</v>
      </c>
      <c r="N500" s="2"/>
      <c r="O500" s="2">
        <v>0</v>
      </c>
      <c r="P500" s="2">
        <v>10800498</v>
      </c>
      <c r="R500" s="2" t="s">
        <v>355</v>
      </c>
      <c r="S500" s="2" t="s">
        <v>195</v>
      </c>
      <c r="T500" s="2" t="e">
        <f>VLOOKUP(C500,VorgangsAttr!$A:$B,2,FALSE)</f>
        <v>#N/A</v>
      </c>
      <c r="U500" s="2" t="str">
        <f>VLOOKUP(P500,VorgangsAttr!$A:$B,2,FALSE)</f>
        <v>Eintragung</v>
      </c>
      <c r="V500" s="2" t="e">
        <f>VLOOKUP(P500,Vorgang!C:K,7,FALSE)</f>
        <v>#N/A</v>
      </c>
      <c r="Z500">
        <v>10800498</v>
      </c>
      <c r="AA500">
        <v>10810498</v>
      </c>
    </row>
    <row r="501" spans="1:27" ht="15" customHeight="1">
      <c r="A501" s="2">
        <v>10810499</v>
      </c>
      <c r="B501" s="2"/>
      <c r="C501" s="2">
        <v>1</v>
      </c>
      <c r="D501" s="2"/>
      <c r="E501" s="2"/>
      <c r="F501" s="2">
        <v>0</v>
      </c>
      <c r="G501" s="2"/>
      <c r="H501" s="2">
        <v>0</v>
      </c>
      <c r="I501" s="2"/>
      <c r="J501" s="2"/>
      <c r="K501" s="2">
        <v>0</v>
      </c>
      <c r="L501" s="2">
        <v>2</v>
      </c>
      <c r="M501" s="2">
        <v>7</v>
      </c>
      <c r="N501" s="2"/>
      <c r="O501" s="2">
        <v>0</v>
      </c>
      <c r="P501" s="2">
        <v>10800499</v>
      </c>
      <c r="R501" s="2" t="s">
        <v>356</v>
      </c>
      <c r="S501" s="2" t="s">
        <v>195</v>
      </c>
      <c r="T501" s="2" t="e">
        <f>VLOOKUP(C501,VorgangsAttr!$A:$B,2,FALSE)</f>
        <v>#N/A</v>
      </c>
      <c r="U501" s="2" t="str">
        <f>VLOOKUP(P501,VorgangsAttr!$A:$B,2,FALSE)</f>
        <v>Eintragung</v>
      </c>
      <c r="V501" s="2" t="e">
        <f>VLOOKUP(P501,Vorgang!C:K,7,FALSE)</f>
        <v>#N/A</v>
      </c>
      <c r="Z501">
        <v>10800499</v>
      </c>
      <c r="AA501">
        <v>10810499</v>
      </c>
    </row>
    <row r="502" spans="1:27" ht="15" customHeight="1">
      <c r="A502" s="2">
        <v>10810500</v>
      </c>
      <c r="B502" s="2"/>
      <c r="C502" s="2">
        <v>1</v>
      </c>
      <c r="D502" s="2"/>
      <c r="E502" s="2"/>
      <c r="F502" s="2">
        <v>0</v>
      </c>
      <c r="G502" s="2"/>
      <c r="H502" s="2">
        <v>0</v>
      </c>
      <c r="I502" s="2"/>
      <c r="J502" s="2"/>
      <c r="K502" s="2">
        <v>0</v>
      </c>
      <c r="L502" s="2">
        <v>2</v>
      </c>
      <c r="M502" s="2">
        <v>7</v>
      </c>
      <c r="N502" s="2"/>
      <c r="O502" s="2">
        <v>0</v>
      </c>
      <c r="P502" s="2">
        <v>10800500</v>
      </c>
      <c r="R502" s="2" t="s">
        <v>357</v>
      </c>
      <c r="S502" s="2" t="s">
        <v>195</v>
      </c>
      <c r="T502" s="2" t="e">
        <f>VLOOKUP(C502,VorgangsAttr!$A:$B,2,FALSE)</f>
        <v>#N/A</v>
      </c>
      <c r="U502" s="2" t="str">
        <f>VLOOKUP(P502,VorgangsAttr!$A:$B,2,FALSE)</f>
        <v>Eintragung</v>
      </c>
      <c r="V502" s="2" t="e">
        <f>VLOOKUP(P502,Vorgang!C:K,7,FALSE)</f>
        <v>#N/A</v>
      </c>
      <c r="Z502">
        <v>10800500</v>
      </c>
      <c r="AA502">
        <v>10810500</v>
      </c>
    </row>
    <row r="503" spans="1:27" ht="15" customHeight="1">
      <c r="A503" s="2">
        <v>10810501</v>
      </c>
      <c r="B503" s="2"/>
      <c r="C503" s="2">
        <v>1</v>
      </c>
      <c r="D503" s="2"/>
      <c r="E503" s="2"/>
      <c r="F503" s="2">
        <v>0</v>
      </c>
      <c r="G503" s="2"/>
      <c r="H503" s="2">
        <v>0</v>
      </c>
      <c r="I503" s="2"/>
      <c r="J503" s="2"/>
      <c r="K503" s="2">
        <v>0</v>
      </c>
      <c r="L503" s="2">
        <v>2</v>
      </c>
      <c r="M503" s="2">
        <v>7</v>
      </c>
      <c r="N503" s="2"/>
      <c r="O503" s="2">
        <v>0</v>
      </c>
      <c r="P503" s="2">
        <v>10800501</v>
      </c>
      <c r="R503" s="2" t="s">
        <v>358</v>
      </c>
      <c r="S503" s="2" t="s">
        <v>195</v>
      </c>
      <c r="T503" s="2" t="e">
        <f>VLOOKUP(C503,VorgangsAttr!$A:$B,2,FALSE)</f>
        <v>#N/A</v>
      </c>
      <c r="U503" s="2" t="str">
        <f>VLOOKUP(P503,VorgangsAttr!$A:$B,2,FALSE)</f>
        <v>Eintragung</v>
      </c>
      <c r="V503" s="2" t="e">
        <f>VLOOKUP(P503,Vorgang!C:K,7,FALSE)</f>
        <v>#N/A</v>
      </c>
      <c r="Z503">
        <v>10800501</v>
      </c>
      <c r="AA503">
        <v>10810501</v>
      </c>
    </row>
    <row r="504" spans="1:27" ht="15" customHeight="1">
      <c r="A504" s="2">
        <v>10810502</v>
      </c>
      <c r="B504" s="2"/>
      <c r="C504" s="2">
        <v>1</v>
      </c>
      <c r="D504" s="2"/>
      <c r="E504" s="2"/>
      <c r="F504" s="2">
        <v>0</v>
      </c>
      <c r="G504" s="2"/>
      <c r="H504" s="2">
        <v>0</v>
      </c>
      <c r="I504" s="2"/>
      <c r="J504" s="2"/>
      <c r="K504" s="2">
        <v>0</v>
      </c>
      <c r="L504" s="2">
        <v>2</v>
      </c>
      <c r="M504" s="2">
        <v>7</v>
      </c>
      <c r="N504" s="2"/>
      <c r="O504" s="2">
        <v>0</v>
      </c>
      <c r="P504" s="2">
        <v>10800502</v>
      </c>
      <c r="R504" s="2" t="s">
        <v>359</v>
      </c>
      <c r="S504" s="2" t="s">
        <v>195</v>
      </c>
      <c r="T504" s="2" t="e">
        <f>VLOOKUP(C504,VorgangsAttr!$A:$B,2,FALSE)</f>
        <v>#N/A</v>
      </c>
      <c r="U504" s="2" t="str">
        <f>VLOOKUP(P504,VorgangsAttr!$A:$B,2,FALSE)</f>
        <v>Eintragung</v>
      </c>
      <c r="V504" s="2" t="e">
        <f>VLOOKUP(P504,Vorgang!C:K,7,FALSE)</f>
        <v>#N/A</v>
      </c>
      <c r="Z504">
        <v>10800502</v>
      </c>
      <c r="AA504">
        <v>10810502</v>
      </c>
    </row>
    <row r="505" spans="1:27" ht="15" customHeight="1">
      <c r="A505" s="2">
        <v>10810503</v>
      </c>
      <c r="B505" s="2"/>
      <c r="C505" s="2">
        <v>1</v>
      </c>
      <c r="D505" s="2"/>
      <c r="E505" s="2"/>
      <c r="F505" s="2">
        <v>0</v>
      </c>
      <c r="G505" s="2"/>
      <c r="H505" s="2">
        <v>0</v>
      </c>
      <c r="I505" s="2"/>
      <c r="J505" s="2"/>
      <c r="K505" s="2">
        <v>0</v>
      </c>
      <c r="L505" s="2">
        <v>2</v>
      </c>
      <c r="M505" s="2">
        <v>7</v>
      </c>
      <c r="N505" s="2"/>
      <c r="O505" s="2">
        <v>0</v>
      </c>
      <c r="P505" s="2">
        <v>10800503</v>
      </c>
      <c r="R505" s="2" t="s">
        <v>360</v>
      </c>
      <c r="S505" s="2" t="s">
        <v>195</v>
      </c>
      <c r="T505" s="2" t="e">
        <f>VLOOKUP(C505,VorgangsAttr!$A:$B,2,FALSE)</f>
        <v>#N/A</v>
      </c>
      <c r="U505" s="2" t="str">
        <f>VLOOKUP(P505,VorgangsAttr!$A:$B,2,FALSE)</f>
        <v>Eintragung</v>
      </c>
      <c r="V505" s="2" t="e">
        <f>VLOOKUP(P505,Vorgang!C:K,7,FALSE)</f>
        <v>#N/A</v>
      </c>
      <c r="Z505">
        <v>10800503</v>
      </c>
      <c r="AA505">
        <v>10810503</v>
      </c>
    </row>
    <row r="506" spans="1:27" ht="15" customHeight="1">
      <c r="A506" s="2">
        <v>10810504</v>
      </c>
      <c r="B506" s="2"/>
      <c r="C506" s="2">
        <v>1</v>
      </c>
      <c r="D506" s="2"/>
      <c r="E506" s="2"/>
      <c r="F506" s="2">
        <v>0</v>
      </c>
      <c r="G506" s="2"/>
      <c r="H506" s="2">
        <v>0</v>
      </c>
      <c r="I506" s="2"/>
      <c r="J506" s="2"/>
      <c r="K506" s="2">
        <v>0</v>
      </c>
      <c r="L506" s="2">
        <v>2</v>
      </c>
      <c r="M506" s="2">
        <v>7</v>
      </c>
      <c r="N506" s="2"/>
      <c r="O506" s="2">
        <v>0</v>
      </c>
      <c r="P506" s="2">
        <v>10800504</v>
      </c>
      <c r="R506" s="2" t="s">
        <v>376</v>
      </c>
      <c r="S506" s="2" t="s">
        <v>195</v>
      </c>
      <c r="T506" s="2" t="e">
        <f>VLOOKUP(C506,VorgangsAttr!$A:$B,2,FALSE)</f>
        <v>#N/A</v>
      </c>
      <c r="U506" s="2" t="str">
        <f>VLOOKUP(P506,VorgangsAttr!$A:$B,2,FALSE)</f>
        <v>Eintragung</v>
      </c>
      <c r="V506" s="2" t="e">
        <f>VLOOKUP(P506,Vorgang!C:K,7,FALSE)</f>
        <v>#N/A</v>
      </c>
      <c r="Z506">
        <v>10800504</v>
      </c>
      <c r="AA506">
        <v>10810504</v>
      </c>
    </row>
    <row r="507" spans="1:27" ht="15" customHeight="1">
      <c r="A507" s="2">
        <v>10810505</v>
      </c>
      <c r="B507" s="2"/>
      <c r="C507" s="2">
        <v>1</v>
      </c>
      <c r="D507" s="2"/>
      <c r="E507" s="2"/>
      <c r="F507" s="2">
        <v>0</v>
      </c>
      <c r="G507" s="2"/>
      <c r="H507" s="2">
        <v>0</v>
      </c>
      <c r="I507" s="2"/>
      <c r="J507" s="2"/>
      <c r="K507" s="2">
        <v>0</v>
      </c>
      <c r="L507" s="2">
        <v>2</v>
      </c>
      <c r="M507" s="2">
        <v>7</v>
      </c>
      <c r="N507" s="2"/>
      <c r="O507" s="2">
        <v>0</v>
      </c>
      <c r="P507" s="2">
        <v>10800505</v>
      </c>
      <c r="R507" s="2" t="s">
        <v>377</v>
      </c>
      <c r="S507" s="2" t="s">
        <v>195</v>
      </c>
      <c r="T507" s="2" t="e">
        <f>VLOOKUP(C507,VorgangsAttr!$A:$B,2,FALSE)</f>
        <v>#N/A</v>
      </c>
      <c r="U507" s="2" t="str">
        <f>VLOOKUP(P507,VorgangsAttr!$A:$B,2,FALSE)</f>
        <v>Eintragung</v>
      </c>
      <c r="V507" s="2" t="e">
        <f>VLOOKUP(P507,Vorgang!C:K,7,FALSE)</f>
        <v>#N/A</v>
      </c>
      <c r="Z507">
        <v>10800505</v>
      </c>
      <c r="AA507">
        <v>10810505</v>
      </c>
    </row>
    <row r="508" spans="1:27" ht="15" customHeight="1">
      <c r="A508" s="2">
        <v>10810506</v>
      </c>
      <c r="B508" s="2"/>
      <c r="C508" s="2">
        <v>1</v>
      </c>
      <c r="D508" s="2"/>
      <c r="E508" s="2"/>
      <c r="F508" s="2">
        <v>0</v>
      </c>
      <c r="G508" s="2"/>
      <c r="H508" s="2">
        <v>0</v>
      </c>
      <c r="I508" s="2"/>
      <c r="J508" s="2"/>
      <c r="K508" s="2">
        <v>0</v>
      </c>
      <c r="L508" s="2">
        <v>2</v>
      </c>
      <c r="M508" s="2">
        <v>7</v>
      </c>
      <c r="N508" s="2"/>
      <c r="O508" s="2">
        <v>0</v>
      </c>
      <c r="P508" s="2">
        <v>10800506</v>
      </c>
      <c r="R508" s="2" t="s">
        <v>378</v>
      </c>
      <c r="S508" s="2" t="s">
        <v>195</v>
      </c>
      <c r="T508" s="2" t="e">
        <f>VLOOKUP(C508,VorgangsAttr!$A:$B,2,FALSE)</f>
        <v>#N/A</v>
      </c>
      <c r="U508" s="2" t="str">
        <f>VLOOKUP(P508,VorgangsAttr!$A:$B,2,FALSE)</f>
        <v>Eintragung</v>
      </c>
      <c r="V508" s="2" t="e">
        <f>VLOOKUP(P508,Vorgang!C:K,7,FALSE)</f>
        <v>#N/A</v>
      </c>
      <c r="Z508">
        <v>10800506</v>
      </c>
      <c r="AA508">
        <v>10810506</v>
      </c>
    </row>
    <row r="509" spans="1:27" ht="15" customHeight="1">
      <c r="A509" s="2">
        <v>10810507</v>
      </c>
      <c r="B509" s="2"/>
      <c r="C509" s="2">
        <v>1</v>
      </c>
      <c r="D509" s="2"/>
      <c r="E509" s="2"/>
      <c r="F509" s="2">
        <v>0</v>
      </c>
      <c r="G509" s="2"/>
      <c r="H509" s="2">
        <v>0</v>
      </c>
      <c r="I509" s="2"/>
      <c r="J509" s="2"/>
      <c r="K509" s="2">
        <v>0</v>
      </c>
      <c r="L509" s="2">
        <v>2</v>
      </c>
      <c r="M509" s="2">
        <v>7</v>
      </c>
      <c r="N509" s="2"/>
      <c r="O509" s="2">
        <v>0</v>
      </c>
      <c r="P509" s="2">
        <v>10800507</v>
      </c>
      <c r="R509" s="2" t="s">
        <v>379</v>
      </c>
      <c r="S509" s="2" t="s">
        <v>195</v>
      </c>
      <c r="T509" s="2" t="e">
        <f>VLOOKUP(C509,VorgangsAttr!$A:$B,2,FALSE)</f>
        <v>#N/A</v>
      </c>
      <c r="U509" s="2" t="str">
        <f>VLOOKUP(P509,VorgangsAttr!$A:$B,2,FALSE)</f>
        <v>Eintragung</v>
      </c>
      <c r="V509" s="2" t="e">
        <f>VLOOKUP(P509,Vorgang!C:K,7,FALSE)</f>
        <v>#N/A</v>
      </c>
      <c r="Z509">
        <v>10800507</v>
      </c>
      <c r="AA509">
        <v>10810507</v>
      </c>
    </row>
    <row r="510" spans="1:27" ht="15" customHeight="1">
      <c r="A510" s="2">
        <v>10810508</v>
      </c>
      <c r="B510" s="2"/>
      <c r="C510" s="2">
        <v>1</v>
      </c>
      <c r="D510" s="2"/>
      <c r="E510" s="2"/>
      <c r="F510" s="2">
        <v>0</v>
      </c>
      <c r="G510" s="2"/>
      <c r="H510" s="2">
        <v>0</v>
      </c>
      <c r="I510" s="2"/>
      <c r="J510" s="2"/>
      <c r="K510" s="2">
        <v>0</v>
      </c>
      <c r="L510" s="2">
        <v>2</v>
      </c>
      <c r="M510" s="2">
        <v>7</v>
      </c>
      <c r="N510" s="2"/>
      <c r="O510" s="2">
        <v>0</v>
      </c>
      <c r="P510" s="2">
        <v>10800508</v>
      </c>
      <c r="R510" s="2" t="s">
        <v>380</v>
      </c>
      <c r="S510" s="2" t="s">
        <v>195</v>
      </c>
      <c r="T510" s="2" t="e">
        <f>VLOOKUP(C510,VorgangsAttr!$A:$B,2,FALSE)</f>
        <v>#N/A</v>
      </c>
      <c r="U510" s="2" t="str">
        <f>VLOOKUP(P510,VorgangsAttr!$A:$B,2,FALSE)</f>
        <v>Eintragung</v>
      </c>
      <c r="V510" s="2" t="e">
        <f>VLOOKUP(P510,Vorgang!C:K,7,FALSE)</f>
        <v>#N/A</v>
      </c>
      <c r="Z510">
        <v>10800508</v>
      </c>
      <c r="AA510">
        <v>10810508</v>
      </c>
    </row>
    <row r="511" spans="1:27" ht="15" customHeight="1">
      <c r="A511" s="2">
        <v>10810509</v>
      </c>
      <c r="B511" s="2"/>
      <c r="C511" s="2">
        <v>1</v>
      </c>
      <c r="D511" s="2"/>
      <c r="E511" s="2"/>
      <c r="F511" s="2">
        <v>0</v>
      </c>
      <c r="G511" s="2"/>
      <c r="H511" s="2">
        <v>0</v>
      </c>
      <c r="I511" s="2"/>
      <c r="J511" s="2"/>
      <c r="K511" s="2">
        <v>0</v>
      </c>
      <c r="L511" s="2">
        <v>2</v>
      </c>
      <c r="M511" s="2">
        <v>7</v>
      </c>
      <c r="N511" s="2"/>
      <c r="O511" s="2">
        <v>0</v>
      </c>
      <c r="P511" s="2">
        <v>10800509</v>
      </c>
      <c r="R511" s="2" t="s">
        <v>381</v>
      </c>
      <c r="S511" s="2" t="s">
        <v>195</v>
      </c>
      <c r="T511" s="2" t="e">
        <f>VLOOKUP(C511,VorgangsAttr!$A:$B,2,FALSE)</f>
        <v>#N/A</v>
      </c>
      <c r="U511" s="2" t="str">
        <f>VLOOKUP(P511,VorgangsAttr!$A:$B,2,FALSE)</f>
        <v>Eintragung</v>
      </c>
      <c r="V511" s="2" t="e">
        <f>VLOOKUP(P511,Vorgang!C:K,7,FALSE)</f>
        <v>#N/A</v>
      </c>
      <c r="Z511">
        <v>10800509</v>
      </c>
      <c r="AA511">
        <v>10810509</v>
      </c>
    </row>
    <row r="512" spans="1:27" ht="15" customHeight="1">
      <c r="A512" s="2">
        <v>10810510</v>
      </c>
      <c r="B512" s="2"/>
      <c r="C512" s="2">
        <v>1</v>
      </c>
      <c r="D512" s="2"/>
      <c r="E512" s="2"/>
      <c r="F512" s="2">
        <v>0</v>
      </c>
      <c r="G512" s="2"/>
      <c r="H512" s="2">
        <v>0</v>
      </c>
      <c r="I512" s="2"/>
      <c r="J512" s="2"/>
      <c r="K512" s="2">
        <v>0</v>
      </c>
      <c r="L512" s="2">
        <v>2</v>
      </c>
      <c r="M512" s="2">
        <v>7</v>
      </c>
      <c r="N512" s="2"/>
      <c r="O512" s="2">
        <v>0</v>
      </c>
      <c r="P512" s="2">
        <v>10800510</v>
      </c>
      <c r="R512" s="2" t="s">
        <v>382</v>
      </c>
      <c r="S512" s="2" t="s">
        <v>383</v>
      </c>
      <c r="T512" s="2" t="e">
        <f>VLOOKUP(C512,VorgangsAttr!$A:$B,2,FALSE)</f>
        <v>#N/A</v>
      </c>
      <c r="U512" s="2" t="str">
        <f>VLOOKUP(P512,VorgangsAttr!$A:$B,2,FALSE)</f>
        <v>Eintragung</v>
      </c>
      <c r="V512" s="2" t="e">
        <f>VLOOKUP(P512,Vorgang!C:K,7,FALSE)</f>
        <v>#N/A</v>
      </c>
      <c r="Z512">
        <v>10800510</v>
      </c>
      <c r="AA512">
        <v>10810510</v>
      </c>
    </row>
    <row r="513" spans="1:27" ht="15" customHeight="1">
      <c r="A513" s="2">
        <v>10810511</v>
      </c>
      <c r="B513" s="2"/>
      <c r="C513" s="2">
        <v>1</v>
      </c>
      <c r="D513" s="2"/>
      <c r="E513" s="2"/>
      <c r="F513" s="2">
        <v>0</v>
      </c>
      <c r="G513" s="2"/>
      <c r="H513" s="2">
        <v>0</v>
      </c>
      <c r="I513" s="2"/>
      <c r="J513" s="2"/>
      <c r="K513" s="2">
        <v>0</v>
      </c>
      <c r="L513" s="2">
        <v>2</v>
      </c>
      <c r="M513" s="2">
        <v>7</v>
      </c>
      <c r="N513" s="2"/>
      <c r="O513" s="2">
        <v>0</v>
      </c>
      <c r="P513" s="2">
        <v>10800511</v>
      </c>
      <c r="R513" s="2" t="s">
        <v>384</v>
      </c>
      <c r="S513" s="2" t="s">
        <v>383</v>
      </c>
      <c r="T513" s="2" t="e">
        <f>VLOOKUP(C513,VorgangsAttr!$A:$B,2,FALSE)</f>
        <v>#N/A</v>
      </c>
      <c r="U513" s="2" t="str">
        <f>VLOOKUP(P513,VorgangsAttr!$A:$B,2,FALSE)</f>
        <v>Eintragung</v>
      </c>
      <c r="V513" s="2" t="e">
        <f>VLOOKUP(P513,Vorgang!C:K,7,FALSE)</f>
        <v>#N/A</v>
      </c>
      <c r="Z513">
        <v>10800511</v>
      </c>
      <c r="AA513">
        <v>10810511</v>
      </c>
    </row>
    <row r="514" spans="1:27" ht="15" customHeight="1">
      <c r="A514" s="2">
        <v>10810512</v>
      </c>
      <c r="B514" s="2"/>
      <c r="C514" s="2">
        <v>1</v>
      </c>
      <c r="D514" s="2"/>
      <c r="E514" s="2"/>
      <c r="F514" s="2">
        <v>0</v>
      </c>
      <c r="G514" s="2"/>
      <c r="H514" s="2">
        <v>0</v>
      </c>
      <c r="I514" s="2"/>
      <c r="J514" s="2"/>
      <c r="K514" s="2">
        <v>0</v>
      </c>
      <c r="L514" s="2">
        <v>2</v>
      </c>
      <c r="M514" s="2">
        <v>7</v>
      </c>
      <c r="N514" s="2"/>
      <c r="O514" s="2">
        <v>0</v>
      </c>
      <c r="P514" s="2">
        <v>10800512</v>
      </c>
      <c r="R514" s="2" t="s">
        <v>385</v>
      </c>
      <c r="S514" s="2" t="s">
        <v>383</v>
      </c>
      <c r="T514" s="2" t="e">
        <f>VLOOKUP(C514,VorgangsAttr!$A:$B,2,FALSE)</f>
        <v>#N/A</v>
      </c>
      <c r="U514" s="2" t="str">
        <f>VLOOKUP(P514,VorgangsAttr!$A:$B,2,FALSE)</f>
        <v>Eintragung</v>
      </c>
      <c r="V514" s="2" t="e">
        <f>VLOOKUP(P514,Vorgang!C:K,7,FALSE)</f>
        <v>#N/A</v>
      </c>
      <c r="Z514">
        <v>10800512</v>
      </c>
      <c r="AA514">
        <v>10810512</v>
      </c>
    </row>
    <row r="515" spans="1:27" ht="15" customHeight="1">
      <c r="A515" s="2">
        <v>10810513</v>
      </c>
      <c r="B515" s="2"/>
      <c r="C515" s="2">
        <v>1</v>
      </c>
      <c r="D515" s="2"/>
      <c r="E515" s="2"/>
      <c r="F515" s="2">
        <v>0</v>
      </c>
      <c r="G515" s="2"/>
      <c r="H515" s="2">
        <v>0</v>
      </c>
      <c r="I515" s="2"/>
      <c r="J515" s="2"/>
      <c r="K515" s="2">
        <v>0</v>
      </c>
      <c r="L515" s="2">
        <v>2</v>
      </c>
      <c r="M515" s="2">
        <v>7</v>
      </c>
      <c r="N515" s="2"/>
      <c r="O515" s="2">
        <v>0</v>
      </c>
      <c r="P515" s="2">
        <v>10800513</v>
      </c>
      <c r="R515" s="2" t="s">
        <v>386</v>
      </c>
      <c r="S515" s="2" t="s">
        <v>383</v>
      </c>
      <c r="T515" s="2" t="e">
        <f>VLOOKUP(C515,VorgangsAttr!$A:$B,2,FALSE)</f>
        <v>#N/A</v>
      </c>
      <c r="U515" s="2" t="str">
        <f>VLOOKUP(P515,VorgangsAttr!$A:$B,2,FALSE)</f>
        <v>Eintragung</v>
      </c>
      <c r="V515" s="2" t="e">
        <f>VLOOKUP(P515,Vorgang!C:K,7,FALSE)</f>
        <v>#N/A</v>
      </c>
      <c r="Z515">
        <v>10800513</v>
      </c>
      <c r="AA515">
        <v>10810513</v>
      </c>
    </row>
    <row r="516" spans="1:27" ht="15" customHeight="1">
      <c r="A516" s="2">
        <v>10810514</v>
      </c>
      <c r="B516" s="2"/>
      <c r="C516" s="2">
        <v>1</v>
      </c>
      <c r="D516" s="2"/>
      <c r="E516" s="2"/>
      <c r="F516" s="2">
        <v>0</v>
      </c>
      <c r="G516" s="2"/>
      <c r="H516" s="2">
        <v>0</v>
      </c>
      <c r="I516" s="2"/>
      <c r="J516" s="2"/>
      <c r="K516" s="2">
        <v>0</v>
      </c>
      <c r="L516" s="2">
        <v>2</v>
      </c>
      <c r="M516" s="2">
        <v>7</v>
      </c>
      <c r="N516" s="2"/>
      <c r="O516" s="2">
        <v>0</v>
      </c>
      <c r="P516" s="2">
        <v>10800514</v>
      </c>
      <c r="R516" s="2" t="s">
        <v>387</v>
      </c>
      <c r="S516" s="2" t="s">
        <v>383</v>
      </c>
      <c r="T516" s="2" t="e">
        <f>VLOOKUP(C516,VorgangsAttr!$A:$B,2,FALSE)</f>
        <v>#N/A</v>
      </c>
      <c r="U516" s="2" t="str">
        <f>VLOOKUP(P516,VorgangsAttr!$A:$B,2,FALSE)</f>
        <v>Eintragung</v>
      </c>
      <c r="V516" s="2" t="e">
        <f>VLOOKUP(P516,Vorgang!C:K,7,FALSE)</f>
        <v>#N/A</v>
      </c>
      <c r="Z516">
        <v>10800514</v>
      </c>
      <c r="AA516">
        <v>10810514</v>
      </c>
    </row>
    <row r="517" spans="1:27" ht="15" customHeight="1">
      <c r="A517" s="2">
        <v>10810515</v>
      </c>
      <c r="B517" s="2"/>
      <c r="C517" s="2">
        <v>1</v>
      </c>
      <c r="D517" s="2"/>
      <c r="E517" s="2"/>
      <c r="F517" s="2">
        <v>0</v>
      </c>
      <c r="G517" s="2"/>
      <c r="H517" s="2">
        <v>0</v>
      </c>
      <c r="I517" s="2"/>
      <c r="J517" s="2"/>
      <c r="K517" s="2">
        <v>0</v>
      </c>
      <c r="L517" s="2">
        <v>2</v>
      </c>
      <c r="M517" s="2">
        <v>7</v>
      </c>
      <c r="N517" s="2"/>
      <c r="O517" s="2">
        <v>0</v>
      </c>
      <c r="P517" s="2">
        <v>10800515</v>
      </c>
      <c r="R517" s="2" t="s">
        <v>388</v>
      </c>
      <c r="S517" s="2" t="s">
        <v>383</v>
      </c>
      <c r="T517" s="2" t="e">
        <f>VLOOKUP(C517,VorgangsAttr!$A:$B,2,FALSE)</f>
        <v>#N/A</v>
      </c>
      <c r="U517" s="2" t="str">
        <f>VLOOKUP(P517,VorgangsAttr!$A:$B,2,FALSE)</f>
        <v>Eintragung</v>
      </c>
      <c r="V517" s="2" t="e">
        <f>VLOOKUP(P517,Vorgang!C:K,7,FALSE)</f>
        <v>#N/A</v>
      </c>
      <c r="Z517">
        <v>10800515</v>
      </c>
      <c r="AA517">
        <v>10810515</v>
      </c>
    </row>
    <row r="518" spans="1:27" ht="15" customHeight="1">
      <c r="A518" s="2">
        <v>10810516</v>
      </c>
      <c r="B518" s="2"/>
      <c r="C518" s="2">
        <v>1</v>
      </c>
      <c r="D518" s="2"/>
      <c r="E518" s="2"/>
      <c r="F518" s="2">
        <v>0</v>
      </c>
      <c r="G518" s="2"/>
      <c r="H518" s="2">
        <v>0</v>
      </c>
      <c r="I518" s="2"/>
      <c r="J518" s="2"/>
      <c r="K518" s="2">
        <v>0</v>
      </c>
      <c r="L518" s="2">
        <v>2</v>
      </c>
      <c r="M518" s="2">
        <v>7</v>
      </c>
      <c r="N518" s="2"/>
      <c r="O518" s="2">
        <v>0</v>
      </c>
      <c r="P518" s="2">
        <v>10800516</v>
      </c>
      <c r="R518" s="2" t="s">
        <v>389</v>
      </c>
      <c r="S518" s="2" t="s">
        <v>383</v>
      </c>
      <c r="T518" s="2" t="e">
        <f>VLOOKUP(C518,VorgangsAttr!$A:$B,2,FALSE)</f>
        <v>#N/A</v>
      </c>
      <c r="U518" s="2" t="str">
        <f>VLOOKUP(P518,VorgangsAttr!$A:$B,2,FALSE)</f>
        <v>Eintragung</v>
      </c>
      <c r="V518" s="2" t="e">
        <f>VLOOKUP(P518,Vorgang!C:K,7,FALSE)</f>
        <v>#N/A</v>
      </c>
      <c r="Z518">
        <v>10800516</v>
      </c>
      <c r="AA518">
        <v>10810516</v>
      </c>
    </row>
    <row r="519" spans="1:27" ht="15" customHeight="1">
      <c r="A519" s="2">
        <v>10810517</v>
      </c>
      <c r="B519" s="2"/>
      <c r="C519" s="2">
        <v>1</v>
      </c>
      <c r="D519" s="2"/>
      <c r="E519" s="2"/>
      <c r="F519" s="2">
        <v>0</v>
      </c>
      <c r="G519" s="2"/>
      <c r="H519" s="2">
        <v>0</v>
      </c>
      <c r="I519" s="2"/>
      <c r="J519" s="2"/>
      <c r="K519" s="2">
        <v>0</v>
      </c>
      <c r="L519" s="2">
        <v>2</v>
      </c>
      <c r="M519" s="2">
        <v>7</v>
      </c>
      <c r="N519" s="2"/>
      <c r="O519" s="2">
        <v>0</v>
      </c>
      <c r="P519" s="2">
        <v>10800517</v>
      </c>
      <c r="R519" s="2" t="s">
        <v>390</v>
      </c>
      <c r="S519" s="2" t="s">
        <v>383</v>
      </c>
      <c r="T519" s="2" t="e">
        <f>VLOOKUP(C519,VorgangsAttr!$A:$B,2,FALSE)</f>
        <v>#N/A</v>
      </c>
      <c r="U519" s="2" t="str">
        <f>VLOOKUP(P519,VorgangsAttr!$A:$B,2,FALSE)</f>
        <v>Eintragung</v>
      </c>
      <c r="V519" s="2" t="e">
        <f>VLOOKUP(P519,Vorgang!C:K,7,FALSE)</f>
        <v>#N/A</v>
      </c>
      <c r="Z519">
        <v>10800517</v>
      </c>
      <c r="AA519">
        <v>10810517</v>
      </c>
    </row>
    <row r="520" spans="1:27" ht="15" customHeight="1">
      <c r="A520" s="2">
        <v>10810518</v>
      </c>
      <c r="B520" s="2"/>
      <c r="C520" s="2">
        <v>1</v>
      </c>
      <c r="D520" s="2"/>
      <c r="E520" s="2"/>
      <c r="F520" s="2">
        <v>0</v>
      </c>
      <c r="G520" s="2"/>
      <c r="H520" s="2">
        <v>0</v>
      </c>
      <c r="I520" s="2"/>
      <c r="J520" s="2"/>
      <c r="K520" s="2">
        <v>0</v>
      </c>
      <c r="L520" s="2">
        <v>2</v>
      </c>
      <c r="M520" s="2">
        <v>7</v>
      </c>
      <c r="N520" s="2"/>
      <c r="O520" s="2">
        <v>0</v>
      </c>
      <c r="P520" s="2">
        <v>10800518</v>
      </c>
      <c r="R520" s="2" t="s">
        <v>391</v>
      </c>
      <c r="S520" s="2" t="s">
        <v>383</v>
      </c>
      <c r="T520" s="2" t="e">
        <f>VLOOKUP(C520,VorgangsAttr!$A:$B,2,FALSE)</f>
        <v>#N/A</v>
      </c>
      <c r="U520" s="2" t="str">
        <f>VLOOKUP(P520,VorgangsAttr!$A:$B,2,FALSE)</f>
        <v>Eintragung</v>
      </c>
      <c r="V520" s="2" t="e">
        <f>VLOOKUP(P520,Vorgang!C:K,7,FALSE)</f>
        <v>#N/A</v>
      </c>
      <c r="Z520">
        <v>10800518</v>
      </c>
      <c r="AA520">
        <v>10810518</v>
      </c>
    </row>
    <row r="521" spans="1:27" ht="15" customHeight="1">
      <c r="A521" s="2">
        <v>10810519</v>
      </c>
      <c r="B521" s="2"/>
      <c r="C521" s="2">
        <v>1</v>
      </c>
      <c r="D521" s="2"/>
      <c r="E521" s="2"/>
      <c r="F521" s="2">
        <v>0</v>
      </c>
      <c r="G521" s="2"/>
      <c r="H521" s="2">
        <v>0</v>
      </c>
      <c r="I521" s="2"/>
      <c r="J521" s="2"/>
      <c r="K521" s="2">
        <v>0</v>
      </c>
      <c r="L521" s="2">
        <v>2</v>
      </c>
      <c r="M521" s="2">
        <v>7</v>
      </c>
      <c r="N521" s="2"/>
      <c r="O521" s="2">
        <v>0</v>
      </c>
      <c r="P521" s="2">
        <v>10800519</v>
      </c>
      <c r="R521" s="2" t="s">
        <v>392</v>
      </c>
      <c r="S521" s="2" t="s">
        <v>383</v>
      </c>
      <c r="T521" s="2" t="e">
        <f>VLOOKUP(C521,VorgangsAttr!$A:$B,2,FALSE)</f>
        <v>#N/A</v>
      </c>
      <c r="U521" s="2" t="str">
        <f>VLOOKUP(P521,VorgangsAttr!$A:$B,2,FALSE)</f>
        <v>Eintragung</v>
      </c>
      <c r="V521" s="2" t="e">
        <f>VLOOKUP(P521,Vorgang!C:K,7,FALSE)</f>
        <v>#N/A</v>
      </c>
      <c r="Z521">
        <v>10800519</v>
      </c>
      <c r="AA521">
        <v>10810519</v>
      </c>
    </row>
    <row r="522" spans="1:27" ht="15" customHeight="1">
      <c r="A522" s="2">
        <v>10810520</v>
      </c>
      <c r="B522" s="2"/>
      <c r="C522" s="2">
        <v>1</v>
      </c>
      <c r="D522" s="2"/>
      <c r="E522" s="2"/>
      <c r="F522" s="2">
        <v>0</v>
      </c>
      <c r="G522" s="2"/>
      <c r="H522" s="2">
        <v>0</v>
      </c>
      <c r="I522" s="2"/>
      <c r="J522" s="2"/>
      <c r="K522" s="2">
        <v>0</v>
      </c>
      <c r="L522" s="2">
        <v>2</v>
      </c>
      <c r="M522" s="2">
        <v>7</v>
      </c>
      <c r="N522" s="2"/>
      <c r="O522" s="2">
        <v>0</v>
      </c>
      <c r="P522" s="2">
        <v>10800520</v>
      </c>
      <c r="R522" s="2" t="s">
        <v>397</v>
      </c>
      <c r="S522" s="2" t="s">
        <v>383</v>
      </c>
      <c r="T522" s="2" t="e">
        <f>VLOOKUP(C522,VorgangsAttr!$A:$B,2,FALSE)</f>
        <v>#N/A</v>
      </c>
      <c r="U522" s="2" t="str">
        <f>VLOOKUP(P522,VorgangsAttr!$A:$B,2,FALSE)</f>
        <v>Eintragung</v>
      </c>
      <c r="V522" s="2" t="e">
        <f>VLOOKUP(P522,Vorgang!C:K,7,FALSE)</f>
        <v>#N/A</v>
      </c>
      <c r="Z522">
        <v>10800520</v>
      </c>
      <c r="AA522">
        <v>10810520</v>
      </c>
    </row>
    <row r="523" spans="1:27" ht="15" customHeight="1">
      <c r="A523" s="2">
        <v>10810521</v>
      </c>
      <c r="B523" s="2"/>
      <c r="C523" s="2">
        <v>1</v>
      </c>
      <c r="D523" s="2"/>
      <c r="E523" s="2"/>
      <c r="F523" s="2">
        <v>0</v>
      </c>
      <c r="G523" s="2"/>
      <c r="H523" s="2">
        <v>0</v>
      </c>
      <c r="I523" s="2"/>
      <c r="J523" s="2"/>
      <c r="K523" s="2">
        <v>0</v>
      </c>
      <c r="L523" s="2">
        <v>2</v>
      </c>
      <c r="M523" s="2">
        <v>7</v>
      </c>
      <c r="N523" s="2"/>
      <c r="O523" s="2">
        <v>0</v>
      </c>
      <c r="P523" s="2">
        <v>10800521</v>
      </c>
      <c r="R523" s="2" t="s">
        <v>400</v>
      </c>
      <c r="S523" s="2" t="s">
        <v>383</v>
      </c>
      <c r="T523" s="2" t="e">
        <f>VLOOKUP(C523,VorgangsAttr!$A:$B,2,FALSE)</f>
        <v>#N/A</v>
      </c>
      <c r="U523" s="2" t="str">
        <f>VLOOKUP(P523,VorgangsAttr!$A:$B,2,FALSE)</f>
        <v>Eintragung</v>
      </c>
      <c r="V523" s="2" t="e">
        <f>VLOOKUP(P523,Vorgang!C:K,7,FALSE)</f>
        <v>#N/A</v>
      </c>
      <c r="Z523">
        <v>10800521</v>
      </c>
      <c r="AA523">
        <v>10810521</v>
      </c>
    </row>
    <row r="524" spans="1:27" ht="15" customHeight="1">
      <c r="A524" s="2">
        <v>10810522</v>
      </c>
      <c r="B524" s="2"/>
      <c r="C524" s="2">
        <v>1</v>
      </c>
      <c r="D524" s="2"/>
      <c r="E524" s="2"/>
      <c r="F524" s="2">
        <v>0</v>
      </c>
      <c r="G524" s="2"/>
      <c r="H524" s="2">
        <v>0</v>
      </c>
      <c r="I524" s="2"/>
      <c r="J524" s="2"/>
      <c r="K524" s="2">
        <v>0</v>
      </c>
      <c r="L524" s="2">
        <v>2</v>
      </c>
      <c r="M524" s="2">
        <v>7</v>
      </c>
      <c r="N524" s="2"/>
      <c r="O524" s="2">
        <v>0</v>
      </c>
      <c r="P524" s="2">
        <v>10800522</v>
      </c>
      <c r="R524" s="2" t="s">
        <v>401</v>
      </c>
      <c r="S524" s="2" t="s">
        <v>383</v>
      </c>
      <c r="T524" s="2" t="e">
        <f>VLOOKUP(C524,VorgangsAttr!$A:$B,2,FALSE)</f>
        <v>#N/A</v>
      </c>
      <c r="U524" s="2" t="str">
        <f>VLOOKUP(P524,VorgangsAttr!$A:$B,2,FALSE)</f>
        <v>Eintragung</v>
      </c>
      <c r="V524" s="2" t="e">
        <f>VLOOKUP(P524,Vorgang!C:K,7,FALSE)</f>
        <v>#N/A</v>
      </c>
      <c r="Z524">
        <v>10800522</v>
      </c>
      <c r="AA524">
        <v>10810522</v>
      </c>
    </row>
    <row r="525" spans="1:27" ht="15" customHeight="1">
      <c r="A525" s="2">
        <v>10810523</v>
      </c>
      <c r="B525" s="2"/>
      <c r="C525" s="2">
        <v>1</v>
      </c>
      <c r="D525" s="2"/>
      <c r="E525" s="2"/>
      <c r="F525" s="2">
        <v>0</v>
      </c>
      <c r="G525" s="2"/>
      <c r="H525" s="2">
        <v>0</v>
      </c>
      <c r="I525" s="2"/>
      <c r="J525" s="2"/>
      <c r="K525" s="2">
        <v>0</v>
      </c>
      <c r="L525" s="2">
        <v>2</v>
      </c>
      <c r="M525" s="2">
        <v>7</v>
      </c>
      <c r="N525" s="2"/>
      <c r="O525" s="2">
        <v>0</v>
      </c>
      <c r="P525" s="2">
        <v>10800523</v>
      </c>
      <c r="R525" s="2" t="s">
        <v>402</v>
      </c>
      <c r="S525" s="2" t="s">
        <v>383</v>
      </c>
      <c r="T525" s="2" t="e">
        <f>VLOOKUP(C525,VorgangsAttr!$A:$B,2,FALSE)</f>
        <v>#N/A</v>
      </c>
      <c r="U525" s="2" t="str">
        <f>VLOOKUP(P525,VorgangsAttr!$A:$B,2,FALSE)</f>
        <v>Eintragung</v>
      </c>
      <c r="V525" s="2" t="e">
        <f>VLOOKUP(P525,Vorgang!C:K,7,FALSE)</f>
        <v>#N/A</v>
      </c>
      <c r="Z525">
        <v>10800523</v>
      </c>
      <c r="AA525">
        <v>10810523</v>
      </c>
    </row>
    <row r="526" spans="1:27" ht="15" customHeight="1">
      <c r="A526" s="2">
        <v>10810524</v>
      </c>
      <c r="B526" s="2"/>
      <c r="C526" s="2">
        <v>1</v>
      </c>
      <c r="D526" s="2"/>
      <c r="E526" s="2"/>
      <c r="F526" s="2">
        <v>0</v>
      </c>
      <c r="G526" s="2"/>
      <c r="H526" s="2">
        <v>0</v>
      </c>
      <c r="I526" s="2"/>
      <c r="J526" s="2"/>
      <c r="K526" s="2">
        <v>0</v>
      </c>
      <c r="L526" s="2">
        <v>2</v>
      </c>
      <c r="M526" s="2">
        <v>7</v>
      </c>
      <c r="N526" s="2"/>
      <c r="O526" s="2">
        <v>0</v>
      </c>
      <c r="P526" s="2">
        <v>10800524</v>
      </c>
      <c r="R526" s="2" t="s">
        <v>403</v>
      </c>
      <c r="S526" s="2" t="s">
        <v>383</v>
      </c>
      <c r="T526" s="2" t="e">
        <f>VLOOKUP(C526,VorgangsAttr!$A:$B,2,FALSE)</f>
        <v>#N/A</v>
      </c>
      <c r="U526" s="2" t="str">
        <f>VLOOKUP(P526,VorgangsAttr!$A:$B,2,FALSE)</f>
        <v>Eintragung</v>
      </c>
      <c r="V526" s="2" t="e">
        <f>VLOOKUP(P526,Vorgang!C:K,7,FALSE)</f>
        <v>#N/A</v>
      </c>
      <c r="Z526">
        <v>10800524</v>
      </c>
      <c r="AA526">
        <v>10810524</v>
      </c>
    </row>
    <row r="527" spans="1:27" ht="15" customHeight="1">
      <c r="A527" s="2">
        <v>10810525</v>
      </c>
      <c r="B527" s="2"/>
      <c r="C527" s="2">
        <v>1</v>
      </c>
      <c r="D527" s="2"/>
      <c r="E527" s="2"/>
      <c r="F527" s="2">
        <v>0</v>
      </c>
      <c r="G527" s="2"/>
      <c r="H527" s="2">
        <v>0</v>
      </c>
      <c r="I527" s="2"/>
      <c r="J527" s="2"/>
      <c r="K527" s="2">
        <v>0</v>
      </c>
      <c r="L527" s="2">
        <v>2</v>
      </c>
      <c r="M527" s="2">
        <v>7</v>
      </c>
      <c r="N527" s="2"/>
      <c r="O527" s="2">
        <v>0</v>
      </c>
      <c r="P527" s="2">
        <v>10800525</v>
      </c>
      <c r="R527" s="2" t="s">
        <v>404</v>
      </c>
      <c r="S527" s="2" t="s">
        <v>383</v>
      </c>
      <c r="T527" s="2" t="e">
        <f>VLOOKUP(C527,VorgangsAttr!$A:$B,2,FALSE)</f>
        <v>#N/A</v>
      </c>
      <c r="U527" s="2" t="str">
        <f>VLOOKUP(P527,VorgangsAttr!$A:$B,2,FALSE)</f>
        <v>Eintragung</v>
      </c>
      <c r="V527" s="2" t="e">
        <f>VLOOKUP(P527,Vorgang!C:K,7,FALSE)</f>
        <v>#N/A</v>
      </c>
      <c r="Z527">
        <v>10800525</v>
      </c>
      <c r="AA527">
        <v>10810525</v>
      </c>
    </row>
    <row r="528" spans="1:27" ht="15" customHeight="1">
      <c r="A528" s="2">
        <v>10810526</v>
      </c>
      <c r="B528" s="2"/>
      <c r="C528" s="2">
        <v>1</v>
      </c>
      <c r="D528" s="2"/>
      <c r="E528" s="2"/>
      <c r="F528" s="2">
        <v>0</v>
      </c>
      <c r="G528" s="2"/>
      <c r="H528" s="2">
        <v>0</v>
      </c>
      <c r="I528" s="2"/>
      <c r="J528" s="2"/>
      <c r="K528" s="2">
        <v>0</v>
      </c>
      <c r="L528" s="2">
        <v>2</v>
      </c>
      <c r="M528" s="2">
        <v>7</v>
      </c>
      <c r="N528" s="2"/>
      <c r="O528" s="2">
        <v>0</v>
      </c>
      <c r="P528" s="2">
        <v>10800526</v>
      </c>
      <c r="R528" s="2" t="s">
        <v>405</v>
      </c>
      <c r="S528" s="2" t="s">
        <v>383</v>
      </c>
      <c r="T528" s="2" t="e">
        <f>VLOOKUP(C528,VorgangsAttr!$A:$B,2,FALSE)</f>
        <v>#N/A</v>
      </c>
      <c r="U528" s="2" t="str">
        <f>VLOOKUP(P528,VorgangsAttr!$A:$B,2,FALSE)</f>
        <v>Eintragung</v>
      </c>
      <c r="V528" s="2" t="e">
        <f>VLOOKUP(P528,Vorgang!C:K,7,FALSE)</f>
        <v>#N/A</v>
      </c>
      <c r="Z528">
        <v>10800526</v>
      </c>
      <c r="AA528">
        <v>10810526</v>
      </c>
    </row>
    <row r="529" spans="1:27" ht="15" customHeight="1">
      <c r="A529" s="2">
        <v>10810527</v>
      </c>
      <c r="B529" s="2"/>
      <c r="C529" s="2">
        <v>1</v>
      </c>
      <c r="D529" s="2"/>
      <c r="E529" s="2"/>
      <c r="F529" s="2">
        <v>0</v>
      </c>
      <c r="G529" s="2"/>
      <c r="H529" s="2">
        <v>0</v>
      </c>
      <c r="I529" s="2"/>
      <c r="J529" s="2"/>
      <c r="K529" s="2">
        <v>0</v>
      </c>
      <c r="L529" s="2">
        <v>2</v>
      </c>
      <c r="M529" s="2">
        <v>7</v>
      </c>
      <c r="N529" s="2"/>
      <c r="O529" s="2">
        <v>0</v>
      </c>
      <c r="P529" s="2">
        <v>10800527</v>
      </c>
      <c r="R529" s="2" t="s">
        <v>406</v>
      </c>
      <c r="S529" s="2" t="s">
        <v>383</v>
      </c>
      <c r="T529" s="2" t="e">
        <f>VLOOKUP(C529,VorgangsAttr!$A:$B,2,FALSE)</f>
        <v>#N/A</v>
      </c>
      <c r="U529" s="2" t="str">
        <f>VLOOKUP(P529,VorgangsAttr!$A:$B,2,FALSE)</f>
        <v>Eintragung</v>
      </c>
      <c r="V529" s="2" t="e">
        <f>VLOOKUP(P529,Vorgang!C:K,7,FALSE)</f>
        <v>#N/A</v>
      </c>
      <c r="Z529">
        <v>10800527</v>
      </c>
      <c r="AA529">
        <v>10810527</v>
      </c>
    </row>
    <row r="530" spans="1:27" ht="15" customHeight="1">
      <c r="A530" s="2">
        <v>10810528</v>
      </c>
      <c r="B530" s="2"/>
      <c r="C530" s="2">
        <v>1</v>
      </c>
      <c r="D530" s="2"/>
      <c r="E530" s="2"/>
      <c r="F530" s="2">
        <v>0</v>
      </c>
      <c r="G530" s="2"/>
      <c r="H530" s="2">
        <v>0</v>
      </c>
      <c r="I530" s="2"/>
      <c r="J530" s="2"/>
      <c r="K530" s="2">
        <v>0</v>
      </c>
      <c r="L530" s="2">
        <v>2</v>
      </c>
      <c r="M530" s="2">
        <v>7</v>
      </c>
      <c r="N530" s="2"/>
      <c r="O530" s="2">
        <v>0</v>
      </c>
      <c r="P530" s="2">
        <v>10800528</v>
      </c>
      <c r="R530" s="2" t="s">
        <v>411</v>
      </c>
      <c r="S530" s="2" t="s">
        <v>383</v>
      </c>
      <c r="T530" s="2" t="e">
        <f>VLOOKUP(C530,VorgangsAttr!$A:$B,2,FALSE)</f>
        <v>#N/A</v>
      </c>
      <c r="U530" s="2" t="str">
        <f>VLOOKUP(P530,VorgangsAttr!$A:$B,2,FALSE)</f>
        <v>Eintragung</v>
      </c>
      <c r="V530" s="2" t="e">
        <f>VLOOKUP(P530,Vorgang!C:K,7,FALSE)</f>
        <v>#N/A</v>
      </c>
      <c r="Z530">
        <v>10800528</v>
      </c>
      <c r="AA530">
        <v>10810528</v>
      </c>
    </row>
    <row r="531" spans="1:27" ht="15" customHeight="1">
      <c r="A531" s="2">
        <v>10810529</v>
      </c>
      <c r="B531" s="2"/>
      <c r="C531" s="2">
        <v>1</v>
      </c>
      <c r="D531" s="2"/>
      <c r="E531" s="2"/>
      <c r="F531" s="2">
        <v>0</v>
      </c>
      <c r="G531" s="2"/>
      <c r="H531" s="2">
        <v>0</v>
      </c>
      <c r="I531" s="2"/>
      <c r="J531" s="2"/>
      <c r="K531" s="2">
        <v>0</v>
      </c>
      <c r="L531" s="2">
        <v>2</v>
      </c>
      <c r="M531" s="2">
        <v>7</v>
      </c>
      <c r="N531" s="2"/>
      <c r="O531" s="2">
        <v>0</v>
      </c>
      <c r="P531" s="2">
        <v>10800529</v>
      </c>
      <c r="R531" s="2" t="s">
        <v>412</v>
      </c>
      <c r="S531" s="2" t="s">
        <v>383</v>
      </c>
      <c r="T531" s="2" t="e">
        <f>VLOOKUP(C531,VorgangsAttr!$A:$B,2,FALSE)</f>
        <v>#N/A</v>
      </c>
      <c r="U531" s="2" t="str">
        <f>VLOOKUP(P531,VorgangsAttr!$A:$B,2,FALSE)</f>
        <v>Eintragung</v>
      </c>
      <c r="V531" s="2" t="e">
        <f>VLOOKUP(P531,Vorgang!C:K,7,FALSE)</f>
        <v>#N/A</v>
      </c>
      <c r="Z531">
        <v>10800529</v>
      </c>
      <c r="AA531">
        <v>10810529</v>
      </c>
    </row>
    <row r="532" spans="1:27" ht="15" customHeight="1">
      <c r="A532" s="2">
        <v>10810530</v>
      </c>
      <c r="B532" s="2"/>
      <c r="C532" s="2">
        <v>1</v>
      </c>
      <c r="D532" s="2"/>
      <c r="E532" s="2"/>
      <c r="F532" s="2">
        <v>0</v>
      </c>
      <c r="G532" s="2"/>
      <c r="H532" s="2">
        <v>0</v>
      </c>
      <c r="I532" s="2"/>
      <c r="J532" s="2"/>
      <c r="K532" s="2">
        <v>0</v>
      </c>
      <c r="L532" s="2">
        <v>2</v>
      </c>
      <c r="M532" s="2">
        <v>7</v>
      </c>
      <c r="N532" s="2"/>
      <c r="O532" s="2">
        <v>0</v>
      </c>
      <c r="P532" s="2">
        <v>10800530</v>
      </c>
      <c r="R532" s="2" t="s">
        <v>413</v>
      </c>
      <c r="S532" s="2" t="s">
        <v>383</v>
      </c>
      <c r="T532" s="2" t="e">
        <f>VLOOKUP(C532,VorgangsAttr!$A:$B,2,FALSE)</f>
        <v>#N/A</v>
      </c>
      <c r="U532" s="2" t="str">
        <f>VLOOKUP(P532,VorgangsAttr!$A:$B,2,FALSE)</f>
        <v>Eintragung</v>
      </c>
      <c r="V532" s="2" t="e">
        <f>VLOOKUP(P532,Vorgang!C:K,7,FALSE)</f>
        <v>#N/A</v>
      </c>
      <c r="Z532">
        <v>10800530</v>
      </c>
      <c r="AA532">
        <v>10810530</v>
      </c>
    </row>
    <row r="533" spans="1:27" ht="15" customHeight="1">
      <c r="A533" s="2">
        <v>10810531</v>
      </c>
      <c r="B533" s="2"/>
      <c r="C533" s="2">
        <v>1</v>
      </c>
      <c r="D533" s="2"/>
      <c r="E533" s="2"/>
      <c r="F533" s="2">
        <v>0</v>
      </c>
      <c r="G533" s="2"/>
      <c r="H533" s="2">
        <v>0</v>
      </c>
      <c r="I533" s="2"/>
      <c r="J533" s="2"/>
      <c r="K533" s="2">
        <v>0</v>
      </c>
      <c r="L533" s="2">
        <v>2</v>
      </c>
      <c r="M533" s="2">
        <v>7</v>
      </c>
      <c r="N533" s="2"/>
      <c r="O533" s="2">
        <v>0</v>
      </c>
      <c r="P533" s="2">
        <v>10800531</v>
      </c>
      <c r="R533" s="2" t="s">
        <v>414</v>
      </c>
      <c r="S533" s="2" t="s">
        <v>383</v>
      </c>
      <c r="T533" s="2" t="e">
        <f>VLOOKUP(C533,VorgangsAttr!$A:$B,2,FALSE)</f>
        <v>#N/A</v>
      </c>
      <c r="U533" s="2" t="str">
        <f>VLOOKUP(P533,VorgangsAttr!$A:$B,2,FALSE)</f>
        <v>Eintragung</v>
      </c>
      <c r="V533" s="2" t="e">
        <f>VLOOKUP(P533,Vorgang!C:K,7,FALSE)</f>
        <v>#N/A</v>
      </c>
      <c r="Z533">
        <v>10800531</v>
      </c>
      <c r="AA533">
        <v>10810531</v>
      </c>
    </row>
    <row r="534" spans="1:27" ht="15" customHeight="1">
      <c r="A534" s="2">
        <v>10810532</v>
      </c>
      <c r="B534" s="2"/>
      <c r="C534" s="2">
        <v>1</v>
      </c>
      <c r="D534" s="2"/>
      <c r="E534" s="2"/>
      <c r="F534" s="2">
        <v>0</v>
      </c>
      <c r="G534" s="2"/>
      <c r="H534" s="2">
        <v>0</v>
      </c>
      <c r="I534" s="2"/>
      <c r="J534" s="2"/>
      <c r="K534" s="2">
        <v>0</v>
      </c>
      <c r="L534" s="2">
        <v>2</v>
      </c>
      <c r="M534" s="2">
        <v>7</v>
      </c>
      <c r="N534" s="2"/>
      <c r="O534" s="2">
        <v>0</v>
      </c>
      <c r="P534" s="2">
        <v>10800532</v>
      </c>
      <c r="R534" s="2" t="s">
        <v>415</v>
      </c>
      <c r="S534" s="2" t="s">
        <v>383</v>
      </c>
      <c r="T534" s="2" t="e">
        <f>VLOOKUP(C534,VorgangsAttr!$A:$B,2,FALSE)</f>
        <v>#N/A</v>
      </c>
      <c r="U534" s="2" t="str">
        <f>VLOOKUP(P534,VorgangsAttr!$A:$B,2,FALSE)</f>
        <v>Eintragung</v>
      </c>
      <c r="V534" s="2" t="e">
        <f>VLOOKUP(P534,Vorgang!C:K,7,FALSE)</f>
        <v>#N/A</v>
      </c>
      <c r="Z534">
        <v>10800532</v>
      </c>
      <c r="AA534">
        <v>10810532</v>
      </c>
    </row>
    <row r="535" spans="1:27" ht="15" customHeight="1">
      <c r="A535" s="2">
        <v>10810533</v>
      </c>
      <c r="B535" s="2"/>
      <c r="C535" s="2">
        <v>1</v>
      </c>
      <c r="D535" s="2"/>
      <c r="E535" s="2"/>
      <c r="F535" s="2">
        <v>0</v>
      </c>
      <c r="G535" s="2"/>
      <c r="H535" s="2">
        <v>0</v>
      </c>
      <c r="I535" s="2"/>
      <c r="J535" s="2"/>
      <c r="K535" s="2">
        <v>0</v>
      </c>
      <c r="L535" s="2">
        <v>2</v>
      </c>
      <c r="M535" s="2">
        <v>7</v>
      </c>
      <c r="N535" s="2"/>
      <c r="O535" s="2">
        <v>0</v>
      </c>
      <c r="P535" s="2">
        <v>10800533</v>
      </c>
      <c r="R535" s="2" t="s">
        <v>416</v>
      </c>
      <c r="S535" s="2" t="s">
        <v>383</v>
      </c>
      <c r="T535" s="2" t="e">
        <f>VLOOKUP(C535,VorgangsAttr!$A:$B,2,FALSE)</f>
        <v>#N/A</v>
      </c>
      <c r="U535" s="2" t="str">
        <f>VLOOKUP(P535,VorgangsAttr!$A:$B,2,FALSE)</f>
        <v>Eintragung</v>
      </c>
      <c r="V535" s="2" t="e">
        <f>VLOOKUP(P535,Vorgang!C:K,7,FALSE)</f>
        <v>#N/A</v>
      </c>
      <c r="Z535">
        <v>10800533</v>
      </c>
      <c r="AA535">
        <v>10810533</v>
      </c>
    </row>
    <row r="536" spans="1:27" ht="15" customHeight="1">
      <c r="A536" s="2">
        <v>10810534</v>
      </c>
      <c r="B536" s="2"/>
      <c r="C536" s="2">
        <v>1</v>
      </c>
      <c r="D536" s="2"/>
      <c r="E536" s="2"/>
      <c r="F536" s="2">
        <v>0</v>
      </c>
      <c r="G536" s="2"/>
      <c r="H536" s="2">
        <v>0</v>
      </c>
      <c r="I536" s="2"/>
      <c r="J536" s="2"/>
      <c r="K536" s="2">
        <v>0</v>
      </c>
      <c r="L536" s="2">
        <v>2</v>
      </c>
      <c r="M536" s="2">
        <v>7</v>
      </c>
      <c r="N536" s="2"/>
      <c r="O536" s="2">
        <v>0</v>
      </c>
      <c r="P536" s="2">
        <v>10800534</v>
      </c>
      <c r="R536" s="2" t="s">
        <v>417</v>
      </c>
      <c r="S536" s="2" t="s">
        <v>383</v>
      </c>
      <c r="T536" s="2" t="e">
        <f>VLOOKUP(C536,VorgangsAttr!$A:$B,2,FALSE)</f>
        <v>#N/A</v>
      </c>
      <c r="U536" s="2" t="str">
        <f>VLOOKUP(P536,VorgangsAttr!$A:$B,2,FALSE)</f>
        <v>Eintragung</v>
      </c>
      <c r="V536" s="2" t="e">
        <f>VLOOKUP(P536,Vorgang!C:K,7,FALSE)</f>
        <v>#N/A</v>
      </c>
      <c r="Z536">
        <v>10800534</v>
      </c>
      <c r="AA536">
        <v>10810534</v>
      </c>
    </row>
    <row r="537" spans="1:27" ht="15" customHeight="1">
      <c r="A537" s="2">
        <v>10810535</v>
      </c>
      <c r="B537" s="2"/>
      <c r="C537" s="2">
        <v>1</v>
      </c>
      <c r="D537" s="2"/>
      <c r="E537" s="2"/>
      <c r="F537" s="2">
        <v>0</v>
      </c>
      <c r="G537" s="2"/>
      <c r="H537" s="2">
        <v>0</v>
      </c>
      <c r="I537" s="2"/>
      <c r="J537" s="2"/>
      <c r="K537" s="2">
        <v>0</v>
      </c>
      <c r="L537" s="2">
        <v>2</v>
      </c>
      <c r="M537" s="2">
        <v>7</v>
      </c>
      <c r="N537" s="2"/>
      <c r="O537" s="2">
        <v>0</v>
      </c>
      <c r="P537" s="2">
        <v>10800535</v>
      </c>
      <c r="R537" s="2" t="s">
        <v>418</v>
      </c>
      <c r="S537" s="2" t="s">
        <v>195</v>
      </c>
      <c r="T537" s="2" t="e">
        <f>VLOOKUP(C537,VorgangsAttr!$A:$B,2,FALSE)</f>
        <v>#N/A</v>
      </c>
      <c r="U537" s="2" t="str">
        <f>VLOOKUP(P537,VorgangsAttr!$A:$B,2,FALSE)</f>
        <v>Eintragung</v>
      </c>
      <c r="V537" s="2" t="e">
        <f>VLOOKUP(P537,Vorgang!C:K,7,FALSE)</f>
        <v>#N/A</v>
      </c>
      <c r="Z537">
        <v>10800535</v>
      </c>
      <c r="AA537">
        <v>10810535</v>
      </c>
    </row>
    <row r="538" spans="1:27" ht="15" customHeight="1">
      <c r="A538" s="2">
        <v>10810536</v>
      </c>
      <c r="B538" s="2"/>
      <c r="C538" s="2">
        <v>1</v>
      </c>
      <c r="D538" s="2"/>
      <c r="E538" s="2"/>
      <c r="F538" s="2">
        <v>0</v>
      </c>
      <c r="G538" s="2"/>
      <c r="H538" s="2">
        <v>0</v>
      </c>
      <c r="I538" s="2"/>
      <c r="J538" s="2"/>
      <c r="K538" s="2">
        <v>0</v>
      </c>
      <c r="L538" s="2">
        <v>2</v>
      </c>
      <c r="M538" s="2">
        <v>7</v>
      </c>
      <c r="N538" s="2"/>
      <c r="O538" s="2">
        <v>0</v>
      </c>
      <c r="P538" s="2">
        <v>10800536</v>
      </c>
      <c r="R538" s="2" t="s">
        <v>419</v>
      </c>
      <c r="S538" s="2" t="s">
        <v>195</v>
      </c>
      <c r="T538" s="2" t="e">
        <f>VLOOKUP(C538,VorgangsAttr!$A:$B,2,FALSE)</f>
        <v>#N/A</v>
      </c>
      <c r="U538" s="2" t="str">
        <f>VLOOKUP(P538,VorgangsAttr!$A:$B,2,FALSE)</f>
        <v>Eintragung</v>
      </c>
      <c r="V538" s="2" t="e">
        <f>VLOOKUP(P538,Vorgang!C:K,7,FALSE)</f>
        <v>#N/A</v>
      </c>
      <c r="Z538">
        <v>10800536</v>
      </c>
      <c r="AA538">
        <v>10810536</v>
      </c>
    </row>
    <row r="539" spans="1:27" ht="15" customHeight="1">
      <c r="A539" s="2">
        <v>10810537</v>
      </c>
      <c r="B539" s="2"/>
      <c r="C539" s="2">
        <v>1</v>
      </c>
      <c r="D539" s="2"/>
      <c r="E539" s="2"/>
      <c r="F539" s="2">
        <v>0</v>
      </c>
      <c r="G539" s="2"/>
      <c r="H539" s="2">
        <v>0</v>
      </c>
      <c r="I539" s="2"/>
      <c r="J539" s="2"/>
      <c r="K539" s="2">
        <v>0</v>
      </c>
      <c r="L539" s="2">
        <v>2</v>
      </c>
      <c r="M539" s="2">
        <v>7</v>
      </c>
      <c r="N539" s="2"/>
      <c r="O539" s="2">
        <v>0</v>
      </c>
      <c r="P539" s="2">
        <v>10800537</v>
      </c>
      <c r="R539" s="2" t="s">
        <v>420</v>
      </c>
      <c r="S539" s="2" t="s">
        <v>195</v>
      </c>
      <c r="T539" s="2" t="e">
        <f>VLOOKUP(C539,VorgangsAttr!$A:$B,2,FALSE)</f>
        <v>#N/A</v>
      </c>
      <c r="U539" s="2" t="str">
        <f>VLOOKUP(P539,VorgangsAttr!$A:$B,2,FALSE)</f>
        <v>Eintragung</v>
      </c>
      <c r="V539" s="2" t="e">
        <f>VLOOKUP(P539,Vorgang!C:K,7,FALSE)</f>
        <v>#N/A</v>
      </c>
      <c r="Z539">
        <v>10800537</v>
      </c>
      <c r="AA539">
        <v>10810537</v>
      </c>
    </row>
    <row r="540" spans="1:27" ht="15" customHeight="1">
      <c r="A540" s="2">
        <v>10810538</v>
      </c>
      <c r="B540" s="2"/>
      <c r="C540" s="2">
        <v>1</v>
      </c>
      <c r="D540" s="2"/>
      <c r="E540" s="2"/>
      <c r="F540" s="2">
        <v>0</v>
      </c>
      <c r="G540" s="2"/>
      <c r="H540" s="2">
        <v>0</v>
      </c>
      <c r="I540" s="2"/>
      <c r="J540" s="2"/>
      <c r="K540" s="2">
        <v>0</v>
      </c>
      <c r="L540" s="2">
        <v>2</v>
      </c>
      <c r="M540" s="2">
        <v>7</v>
      </c>
      <c r="N540" s="2"/>
      <c r="O540" s="2">
        <v>0</v>
      </c>
      <c r="P540" s="2">
        <v>10800538</v>
      </c>
      <c r="R540" s="2" t="s">
        <v>421</v>
      </c>
      <c r="S540" s="2" t="s">
        <v>195</v>
      </c>
      <c r="T540" s="2" t="e">
        <f>VLOOKUP(C540,VorgangsAttr!$A:$B,2,FALSE)</f>
        <v>#N/A</v>
      </c>
      <c r="U540" s="2" t="str">
        <f>VLOOKUP(P540,VorgangsAttr!$A:$B,2,FALSE)</f>
        <v>Eintragung</v>
      </c>
      <c r="V540" s="2" t="e">
        <f>VLOOKUP(P540,Vorgang!C:K,7,FALSE)</f>
        <v>#N/A</v>
      </c>
      <c r="Z540">
        <v>10800538</v>
      </c>
      <c r="AA540">
        <v>10810538</v>
      </c>
    </row>
    <row r="541" spans="1:27" ht="15" customHeight="1">
      <c r="A541" s="2">
        <v>10810539</v>
      </c>
      <c r="B541" s="2"/>
      <c r="C541" s="2">
        <v>1</v>
      </c>
      <c r="D541" s="2"/>
      <c r="E541" s="2"/>
      <c r="F541" s="2">
        <v>0</v>
      </c>
      <c r="G541" s="2"/>
      <c r="H541" s="2">
        <v>0</v>
      </c>
      <c r="I541" s="2"/>
      <c r="J541" s="2"/>
      <c r="K541" s="2">
        <v>0</v>
      </c>
      <c r="L541" s="2">
        <v>2</v>
      </c>
      <c r="M541" s="2">
        <v>7</v>
      </c>
      <c r="N541" s="2"/>
      <c r="O541" s="2">
        <v>0</v>
      </c>
      <c r="P541" s="2">
        <v>10800539</v>
      </c>
      <c r="R541" s="2" t="s">
        <v>422</v>
      </c>
      <c r="S541" s="2" t="s">
        <v>195</v>
      </c>
      <c r="T541" s="2" t="e">
        <f>VLOOKUP(C541,VorgangsAttr!$A:$B,2,FALSE)</f>
        <v>#N/A</v>
      </c>
      <c r="U541" s="2" t="str">
        <f>VLOOKUP(P541,VorgangsAttr!$A:$B,2,FALSE)</f>
        <v>Eintragung</v>
      </c>
      <c r="V541" s="2" t="e">
        <f>VLOOKUP(P541,Vorgang!C:K,7,FALSE)</f>
        <v>#N/A</v>
      </c>
      <c r="Z541">
        <v>10800539</v>
      </c>
      <c r="AA541">
        <v>10810539</v>
      </c>
    </row>
    <row r="542" spans="1:27" ht="15" customHeight="1">
      <c r="A542" s="2">
        <v>10810540</v>
      </c>
      <c r="B542" s="2"/>
      <c r="C542" s="2">
        <v>1</v>
      </c>
      <c r="D542" s="2"/>
      <c r="E542" s="2"/>
      <c r="F542" s="2">
        <v>0</v>
      </c>
      <c r="G542" s="2"/>
      <c r="H542" s="2">
        <v>0</v>
      </c>
      <c r="I542" s="2"/>
      <c r="J542" s="2"/>
      <c r="K542" s="2">
        <v>0</v>
      </c>
      <c r="L542" s="2">
        <v>2</v>
      </c>
      <c r="M542" s="2">
        <v>7</v>
      </c>
      <c r="N542" s="2"/>
      <c r="O542" s="2">
        <v>0</v>
      </c>
      <c r="P542" s="2">
        <v>10800540</v>
      </c>
      <c r="R542" s="2" t="s">
        <v>423</v>
      </c>
      <c r="S542" s="2" t="s">
        <v>195</v>
      </c>
      <c r="T542" s="2" t="e">
        <f>VLOOKUP(C542,VorgangsAttr!$A:$B,2,FALSE)</f>
        <v>#N/A</v>
      </c>
      <c r="U542" s="2" t="str">
        <f>VLOOKUP(P542,VorgangsAttr!$A:$B,2,FALSE)</f>
        <v>Eintragung</v>
      </c>
      <c r="V542" s="2" t="e">
        <f>VLOOKUP(P542,Vorgang!C:K,7,FALSE)</f>
        <v>#N/A</v>
      </c>
      <c r="Z542">
        <v>10800540</v>
      </c>
      <c r="AA542">
        <v>10810540</v>
      </c>
    </row>
    <row r="543" spans="1:27" ht="15" customHeight="1">
      <c r="A543" s="2">
        <v>10810541</v>
      </c>
      <c r="B543" s="2"/>
      <c r="C543" s="2">
        <v>1</v>
      </c>
      <c r="D543" s="2"/>
      <c r="E543" s="2"/>
      <c r="F543" s="2">
        <v>0</v>
      </c>
      <c r="G543" s="2"/>
      <c r="H543" s="2">
        <v>0</v>
      </c>
      <c r="I543" s="2"/>
      <c r="J543" s="2"/>
      <c r="K543" s="2">
        <v>0</v>
      </c>
      <c r="L543" s="2">
        <v>2</v>
      </c>
      <c r="M543" s="2">
        <v>7</v>
      </c>
      <c r="N543" s="2"/>
      <c r="O543" s="2">
        <v>0</v>
      </c>
      <c r="P543" s="2">
        <v>10800341</v>
      </c>
      <c r="R543" s="2" t="s">
        <v>296</v>
      </c>
      <c r="S543" s="2" t="s">
        <v>176</v>
      </c>
      <c r="T543" s="2" t="e">
        <f>VLOOKUP(C543,VorgangsAttr!$A:$B,2,FALSE)</f>
        <v>#N/A</v>
      </c>
      <c r="U543" s="2" t="str">
        <f>VLOOKUP(P543,VorgangsAttr!$A:$B,2,FALSE)</f>
        <v>Eintragung</v>
      </c>
      <c r="V543" s="2" t="e">
        <f>VLOOKUP(P543,Vorgang!C:K,7,FALSE)</f>
        <v>#N/A</v>
      </c>
      <c r="Z543">
        <v>10800341</v>
      </c>
      <c r="AA543">
        <v>10810541</v>
      </c>
    </row>
    <row r="544" spans="1:27" ht="15" customHeight="1">
      <c r="A544" s="2">
        <v>10810542</v>
      </c>
      <c r="B544" s="2"/>
      <c r="C544" s="2">
        <v>1</v>
      </c>
      <c r="D544" s="2"/>
      <c r="E544" s="2"/>
      <c r="F544" s="2">
        <v>0</v>
      </c>
      <c r="G544" s="2"/>
      <c r="H544" s="2">
        <v>0</v>
      </c>
      <c r="I544" s="2"/>
      <c r="J544" s="2"/>
      <c r="K544" s="2">
        <v>0</v>
      </c>
      <c r="L544" s="2">
        <v>2</v>
      </c>
      <c r="M544" s="2">
        <v>7</v>
      </c>
      <c r="N544" s="2"/>
      <c r="O544" s="2">
        <v>0</v>
      </c>
      <c r="P544" s="2">
        <v>10800342</v>
      </c>
      <c r="R544" s="2" t="s">
        <v>293</v>
      </c>
      <c r="S544" s="2" t="s">
        <v>176</v>
      </c>
      <c r="T544" s="2" t="e">
        <f>VLOOKUP(C544,VorgangsAttr!$A:$B,2,FALSE)</f>
        <v>#N/A</v>
      </c>
      <c r="U544" s="2" t="str">
        <f>VLOOKUP(P544,VorgangsAttr!$A:$B,2,FALSE)</f>
        <v>Eintragung</v>
      </c>
      <c r="V544" s="2" t="e">
        <f>VLOOKUP(P544,Vorgang!C:K,7,FALSE)</f>
        <v>#N/A</v>
      </c>
      <c r="Z544">
        <v>10800342</v>
      </c>
      <c r="AA544">
        <v>10810542</v>
      </c>
    </row>
    <row r="545" spans="1:27" ht="15" customHeight="1">
      <c r="A545" s="2">
        <v>10810543</v>
      </c>
      <c r="B545" s="2"/>
      <c r="C545" s="2">
        <v>1</v>
      </c>
      <c r="D545" s="2"/>
      <c r="E545" s="2"/>
      <c r="F545" s="2">
        <v>0</v>
      </c>
      <c r="G545" s="2"/>
      <c r="H545" s="2">
        <v>0</v>
      </c>
      <c r="I545" s="2"/>
      <c r="J545" s="2"/>
      <c r="K545" s="2">
        <v>0</v>
      </c>
      <c r="L545" s="2">
        <v>1</v>
      </c>
      <c r="M545" s="2">
        <v>7</v>
      </c>
      <c r="N545" s="2"/>
      <c r="O545" s="2">
        <v>0</v>
      </c>
      <c r="P545" s="2">
        <v>10800541</v>
      </c>
      <c r="R545" s="2" t="s">
        <v>430</v>
      </c>
      <c r="S545" s="2" t="s">
        <v>195</v>
      </c>
      <c r="T545" s="2" t="e">
        <f>VLOOKUP(C545,VorgangsAttr!$A:$B,2,FALSE)</f>
        <v>#N/A</v>
      </c>
      <c r="U545" s="2" t="str">
        <f>VLOOKUP(P545,VorgangsAttr!$A:$B,2,FALSE)</f>
        <v>Eintragung</v>
      </c>
      <c r="V545" s="2" t="e">
        <f>VLOOKUP(P545,Vorgang!C:K,7,FALSE)</f>
        <v>#N/A</v>
      </c>
      <c r="Z545">
        <v>10800541</v>
      </c>
      <c r="AA545">
        <v>10810543</v>
      </c>
    </row>
    <row r="546" spans="1:27" ht="15" customHeight="1">
      <c r="A546" s="2">
        <v>10810544</v>
      </c>
      <c r="B546" s="2"/>
      <c r="C546" s="2">
        <v>1</v>
      </c>
      <c r="D546" s="2"/>
      <c r="E546" s="2"/>
      <c r="F546" s="2">
        <v>0</v>
      </c>
      <c r="G546" s="2"/>
      <c r="H546" s="2">
        <v>0</v>
      </c>
      <c r="I546" s="2"/>
      <c r="J546" s="2"/>
      <c r="K546" s="2">
        <v>0</v>
      </c>
      <c r="L546" s="2">
        <v>1</v>
      </c>
      <c r="M546" s="2">
        <v>7</v>
      </c>
      <c r="N546" s="2"/>
      <c r="O546" s="2">
        <v>0</v>
      </c>
      <c r="P546" s="2">
        <v>10800542</v>
      </c>
      <c r="R546" s="2" t="s">
        <v>431</v>
      </c>
      <c r="S546" s="2" t="s">
        <v>195</v>
      </c>
      <c r="T546" s="2" t="e">
        <f>VLOOKUP(C546,VorgangsAttr!$A:$B,2,FALSE)</f>
        <v>#N/A</v>
      </c>
      <c r="U546" s="2" t="str">
        <f>VLOOKUP(P546,VorgangsAttr!$A:$B,2,FALSE)</f>
        <v>Eintragung</v>
      </c>
      <c r="V546" s="2" t="e">
        <f>VLOOKUP(P546,Vorgang!C:K,7,FALSE)</f>
        <v>#N/A</v>
      </c>
      <c r="Z546">
        <v>10800542</v>
      </c>
      <c r="AA546">
        <v>10810544</v>
      </c>
    </row>
    <row r="547" spans="1:27" ht="15" customHeight="1">
      <c r="A547" s="2">
        <v>10810545</v>
      </c>
      <c r="B547" s="2"/>
      <c r="C547" s="2">
        <v>1</v>
      </c>
      <c r="D547" s="2"/>
      <c r="E547" s="2"/>
      <c r="F547" s="2">
        <v>0</v>
      </c>
      <c r="G547" s="2"/>
      <c r="H547" s="2">
        <v>0</v>
      </c>
      <c r="I547" s="2"/>
      <c r="J547" s="2"/>
      <c r="K547" s="2">
        <v>0</v>
      </c>
      <c r="L547" s="2">
        <v>1</v>
      </c>
      <c r="M547" s="2">
        <v>7</v>
      </c>
      <c r="N547" s="2"/>
      <c r="O547" s="2">
        <v>0</v>
      </c>
      <c r="P547" s="2">
        <v>10800543</v>
      </c>
      <c r="R547" s="2" t="s">
        <v>433</v>
      </c>
      <c r="S547" s="2" t="s">
        <v>195</v>
      </c>
      <c r="T547" s="2" t="e">
        <f>VLOOKUP(C547,VorgangsAttr!$A:$B,2,FALSE)</f>
        <v>#N/A</v>
      </c>
      <c r="U547" s="2" t="str">
        <f>VLOOKUP(P547,VorgangsAttr!$A:$B,2,FALSE)</f>
        <v>Eintragung</v>
      </c>
      <c r="V547" s="2" t="e">
        <f>VLOOKUP(P547,Vorgang!C:K,7,FALSE)</f>
        <v>#N/A</v>
      </c>
      <c r="Z547">
        <v>10800543</v>
      </c>
      <c r="AA547">
        <v>10810545</v>
      </c>
    </row>
    <row r="548" spans="1:27" ht="15" customHeight="1">
      <c r="A548" s="2">
        <v>10810546</v>
      </c>
      <c r="B548" s="2"/>
      <c r="C548" s="2">
        <v>1</v>
      </c>
      <c r="D548" s="2"/>
      <c r="E548" s="2"/>
      <c r="F548" s="2">
        <v>0</v>
      </c>
      <c r="G548" s="2"/>
      <c r="H548" s="2">
        <v>0</v>
      </c>
      <c r="I548" s="2"/>
      <c r="J548" s="2"/>
      <c r="K548" s="2">
        <v>0</v>
      </c>
      <c r="L548" s="2">
        <v>1</v>
      </c>
      <c r="M548" s="2">
        <v>7</v>
      </c>
      <c r="N548" s="2"/>
      <c r="O548" s="2">
        <v>0</v>
      </c>
      <c r="P548" s="2">
        <v>10800544</v>
      </c>
      <c r="R548" s="2" t="s">
        <v>434</v>
      </c>
      <c r="S548" s="2" t="s">
        <v>195</v>
      </c>
      <c r="T548" s="2" t="e">
        <f>VLOOKUP(C548,VorgangsAttr!$A:$B,2,FALSE)</f>
        <v>#N/A</v>
      </c>
      <c r="U548" s="2" t="str">
        <f>VLOOKUP(P548,VorgangsAttr!$A:$B,2,FALSE)</f>
        <v>Eintragung</v>
      </c>
      <c r="V548" s="2" t="e">
        <f>VLOOKUP(P548,Vorgang!C:K,7,FALSE)</f>
        <v>#N/A</v>
      </c>
      <c r="Z548">
        <v>10800544</v>
      </c>
      <c r="AA548">
        <v>10810546</v>
      </c>
    </row>
    <row r="549" spans="1:27" ht="15" customHeight="1">
      <c r="A549" s="2">
        <v>10810547</v>
      </c>
      <c r="B549" s="2"/>
      <c r="C549" s="2">
        <v>1</v>
      </c>
      <c r="D549" s="2"/>
      <c r="E549" s="2"/>
      <c r="F549" s="2">
        <v>0</v>
      </c>
      <c r="G549" s="2"/>
      <c r="H549" s="2">
        <v>0</v>
      </c>
      <c r="I549" s="2"/>
      <c r="J549" s="2"/>
      <c r="K549" s="2">
        <v>0</v>
      </c>
      <c r="L549" s="2">
        <v>1</v>
      </c>
      <c r="M549" s="2">
        <v>7</v>
      </c>
      <c r="N549" s="2"/>
      <c r="O549" s="2">
        <v>0</v>
      </c>
      <c r="P549" s="2">
        <v>10800545</v>
      </c>
      <c r="R549" s="2" t="s">
        <v>435</v>
      </c>
      <c r="S549" s="2" t="s">
        <v>195</v>
      </c>
      <c r="T549" s="2" t="e">
        <f>VLOOKUP(C549,VorgangsAttr!$A:$B,2,FALSE)</f>
        <v>#N/A</v>
      </c>
      <c r="U549" s="2" t="str">
        <f>VLOOKUP(P549,VorgangsAttr!$A:$B,2,FALSE)</f>
        <v>Eintragung</v>
      </c>
      <c r="V549" s="2" t="e">
        <f>VLOOKUP(P549,Vorgang!C:K,7,FALSE)</f>
        <v>#N/A</v>
      </c>
      <c r="Z549">
        <v>10800545</v>
      </c>
      <c r="AA549">
        <v>10810547</v>
      </c>
    </row>
    <row r="550" spans="1:27" ht="15" customHeight="1">
      <c r="A550" s="2">
        <v>10810548</v>
      </c>
      <c r="B550" s="2"/>
      <c r="C550" s="2">
        <v>1</v>
      </c>
      <c r="D550" s="2"/>
      <c r="E550" s="2"/>
      <c r="F550" s="2">
        <v>0</v>
      </c>
      <c r="G550" s="2"/>
      <c r="H550" s="2">
        <v>0</v>
      </c>
      <c r="I550" s="2"/>
      <c r="J550" s="2"/>
      <c r="K550" s="2">
        <v>0</v>
      </c>
      <c r="L550" s="2">
        <v>1</v>
      </c>
      <c r="M550" s="2">
        <v>7</v>
      </c>
      <c r="N550" s="2"/>
      <c r="O550" s="2">
        <v>0</v>
      </c>
      <c r="P550" s="2">
        <v>10800546</v>
      </c>
      <c r="R550" s="2" t="s">
        <v>436</v>
      </c>
      <c r="S550" s="2" t="s">
        <v>195</v>
      </c>
      <c r="T550" s="2" t="e">
        <f>VLOOKUP(C550,VorgangsAttr!$A:$B,2,FALSE)</f>
        <v>#N/A</v>
      </c>
      <c r="U550" s="2" t="str">
        <f>VLOOKUP(P550,VorgangsAttr!$A:$B,2,FALSE)</f>
        <v>Eintragung</v>
      </c>
      <c r="V550" s="2" t="e">
        <f>VLOOKUP(P550,Vorgang!C:K,7,FALSE)</f>
        <v>#N/A</v>
      </c>
      <c r="Z550">
        <v>10800546</v>
      </c>
      <c r="AA550">
        <v>10810548</v>
      </c>
    </row>
    <row r="551" spans="1:27" ht="15" customHeight="1">
      <c r="A551" s="2">
        <v>10810549</v>
      </c>
      <c r="B551" s="2"/>
      <c r="C551" s="2">
        <v>1</v>
      </c>
      <c r="D551" s="2"/>
      <c r="E551" s="2"/>
      <c r="F551" s="2">
        <v>0</v>
      </c>
      <c r="G551" s="2"/>
      <c r="H551" s="2">
        <v>0</v>
      </c>
      <c r="I551" s="2"/>
      <c r="J551" s="2"/>
      <c r="K551" s="2">
        <v>0</v>
      </c>
      <c r="L551" s="2">
        <v>1</v>
      </c>
      <c r="M551" s="2">
        <v>7</v>
      </c>
      <c r="N551" s="2"/>
      <c r="O551" s="2">
        <v>0</v>
      </c>
      <c r="P551" s="2">
        <v>10800547</v>
      </c>
      <c r="R551" s="2" t="s">
        <v>438</v>
      </c>
      <c r="S551" s="2" t="s">
        <v>383</v>
      </c>
      <c r="T551" s="2" t="e">
        <f>VLOOKUP(C551,VorgangsAttr!$A:$B,2,FALSE)</f>
        <v>#N/A</v>
      </c>
      <c r="U551" s="2" t="str">
        <f>VLOOKUP(P551,VorgangsAttr!$A:$B,2,FALSE)</f>
        <v>Eintragung</v>
      </c>
      <c r="V551" s="2" t="e">
        <f>VLOOKUP(P551,Vorgang!C:K,7,FALSE)</f>
        <v>#N/A</v>
      </c>
      <c r="Z551">
        <v>10800547</v>
      </c>
      <c r="AA551">
        <v>10810549</v>
      </c>
    </row>
    <row r="552" spans="1:27" ht="15" customHeight="1">
      <c r="A552" s="2">
        <v>10810550</v>
      </c>
      <c r="B552" s="2"/>
      <c r="C552" s="2">
        <v>1</v>
      </c>
      <c r="D552" s="2"/>
      <c r="E552" s="2"/>
      <c r="F552" s="2">
        <v>0</v>
      </c>
      <c r="G552" s="2"/>
      <c r="H552" s="2">
        <v>0</v>
      </c>
      <c r="I552" s="2"/>
      <c r="J552" s="2"/>
      <c r="K552" s="2">
        <v>0</v>
      </c>
      <c r="L552" s="2">
        <v>1</v>
      </c>
      <c r="M552" s="2">
        <v>7</v>
      </c>
      <c r="N552" s="2"/>
      <c r="O552" s="2">
        <v>0</v>
      </c>
      <c r="P552" s="2">
        <v>10800548</v>
      </c>
      <c r="R552" s="2" t="s">
        <v>440</v>
      </c>
      <c r="S552" s="2" t="s">
        <v>383</v>
      </c>
      <c r="T552" s="2" t="e">
        <f>VLOOKUP(C552,VorgangsAttr!$A:$B,2,FALSE)</f>
        <v>#N/A</v>
      </c>
      <c r="U552" s="2" t="str">
        <f>VLOOKUP(P552,VorgangsAttr!$A:$B,2,FALSE)</f>
        <v>Eintragung</v>
      </c>
      <c r="V552" s="2" t="e">
        <f>VLOOKUP(P552,Vorgang!C:K,7,FALSE)</f>
        <v>#N/A</v>
      </c>
      <c r="Z552">
        <v>10800548</v>
      </c>
      <c r="AA552">
        <v>10810550</v>
      </c>
    </row>
    <row r="553" spans="1:27" ht="15" customHeight="1">
      <c r="A553" s="2">
        <v>10810551</v>
      </c>
      <c r="B553" s="2"/>
      <c r="C553" s="2">
        <v>1</v>
      </c>
      <c r="D553" s="2"/>
      <c r="E553" s="2"/>
      <c r="F553" s="2">
        <v>0</v>
      </c>
      <c r="G553" s="2"/>
      <c r="H553" s="2">
        <v>0</v>
      </c>
      <c r="I553" s="2"/>
      <c r="J553" s="2"/>
      <c r="K553" s="2">
        <v>0</v>
      </c>
      <c r="L553" s="2">
        <v>1</v>
      </c>
      <c r="M553" s="2">
        <v>7</v>
      </c>
      <c r="N553" s="2"/>
      <c r="O553" s="2">
        <v>0</v>
      </c>
      <c r="P553" s="2">
        <v>10800549</v>
      </c>
      <c r="R553" s="2" t="s">
        <v>441</v>
      </c>
      <c r="S553" s="2" t="s">
        <v>383</v>
      </c>
      <c r="T553" s="2" t="e">
        <f>VLOOKUP(C553,VorgangsAttr!$A:$B,2,FALSE)</f>
        <v>#N/A</v>
      </c>
      <c r="U553" s="2" t="str">
        <f>VLOOKUP(P553,VorgangsAttr!$A:$B,2,FALSE)</f>
        <v>Eintragung</v>
      </c>
      <c r="V553" s="2" t="e">
        <f>VLOOKUP(P553,Vorgang!C:K,7,FALSE)</f>
        <v>#N/A</v>
      </c>
      <c r="Z553">
        <v>10800549</v>
      </c>
      <c r="AA553">
        <v>10810551</v>
      </c>
    </row>
    <row r="554" spans="1:27" ht="15" customHeight="1">
      <c r="A554" s="2">
        <v>10810552</v>
      </c>
      <c r="B554" s="2"/>
      <c r="C554" s="2">
        <v>1</v>
      </c>
      <c r="D554" s="2"/>
      <c r="E554" s="2"/>
      <c r="F554" s="2">
        <v>0</v>
      </c>
      <c r="G554" s="2"/>
      <c r="H554" s="2">
        <v>0</v>
      </c>
      <c r="I554" s="2"/>
      <c r="J554" s="2"/>
      <c r="K554" s="2">
        <v>0</v>
      </c>
      <c r="L554" s="2">
        <v>1</v>
      </c>
      <c r="M554" s="2">
        <v>7</v>
      </c>
      <c r="N554" s="2"/>
      <c r="O554" s="2">
        <v>0</v>
      </c>
      <c r="P554" s="2">
        <v>10800550</v>
      </c>
      <c r="R554" s="2" t="s">
        <v>442</v>
      </c>
      <c r="S554" s="2" t="s">
        <v>383</v>
      </c>
      <c r="T554" s="2" t="e">
        <f>VLOOKUP(C554,VorgangsAttr!$A:$B,2,FALSE)</f>
        <v>#N/A</v>
      </c>
      <c r="U554" s="2" t="str">
        <f>VLOOKUP(P554,VorgangsAttr!$A:$B,2,FALSE)</f>
        <v>Eintragung</v>
      </c>
      <c r="V554" s="2" t="e">
        <f>VLOOKUP(P554,Vorgang!C:K,7,FALSE)</f>
        <v>#N/A</v>
      </c>
      <c r="Z554">
        <v>10800550</v>
      </c>
      <c r="AA554">
        <v>10810552</v>
      </c>
    </row>
    <row r="555" spans="1:27" ht="15" customHeight="1">
      <c r="A555" s="2">
        <v>10810553</v>
      </c>
      <c r="B555" s="2"/>
      <c r="C555" s="2">
        <v>1</v>
      </c>
      <c r="D555" s="2"/>
      <c r="E555" s="2"/>
      <c r="F555" s="2">
        <v>1</v>
      </c>
      <c r="G555" s="2"/>
      <c r="H555" s="2">
        <v>0</v>
      </c>
      <c r="I555" s="2"/>
      <c r="J555" s="2"/>
      <c r="K555" s="2">
        <v>0</v>
      </c>
      <c r="L555" s="2">
        <v>1</v>
      </c>
      <c r="M555" s="2">
        <v>7</v>
      </c>
      <c r="N555" s="2"/>
      <c r="O555" s="2">
        <v>0</v>
      </c>
      <c r="P555" s="2">
        <v>10800551</v>
      </c>
      <c r="R555" s="2" t="s">
        <v>443</v>
      </c>
      <c r="S555" s="2" t="s">
        <v>383</v>
      </c>
      <c r="T555" s="2" t="e">
        <f>VLOOKUP(C555,VorgangsAttr!$A:$B,2,FALSE)</f>
        <v>#N/A</v>
      </c>
      <c r="U555" s="2" t="str">
        <f>VLOOKUP(P555,VorgangsAttr!$A:$B,2,FALSE)</f>
        <v>Eintragung</v>
      </c>
      <c r="V555" s="2" t="e">
        <f>VLOOKUP(P555,Vorgang!C:K,7,FALSE)</f>
        <v>#N/A</v>
      </c>
      <c r="Z555">
        <v>10800551</v>
      </c>
      <c r="AA555">
        <v>10810553</v>
      </c>
    </row>
    <row r="556" spans="1:27" ht="15" customHeight="1">
      <c r="A556" s="2">
        <v>10810554</v>
      </c>
      <c r="B556" s="2"/>
      <c r="C556" s="2">
        <v>1</v>
      </c>
      <c r="D556" s="2"/>
      <c r="E556" s="2"/>
      <c r="F556" s="2">
        <v>0</v>
      </c>
      <c r="G556" s="2"/>
      <c r="H556" s="2">
        <v>0</v>
      </c>
      <c r="I556" s="2"/>
      <c r="J556" s="2"/>
      <c r="K556" s="2">
        <v>0</v>
      </c>
      <c r="L556" s="2">
        <v>1</v>
      </c>
      <c r="M556" s="2">
        <v>7</v>
      </c>
      <c r="N556" s="2"/>
      <c r="O556" s="2">
        <v>0</v>
      </c>
      <c r="P556" s="2">
        <v>10800552</v>
      </c>
      <c r="R556" s="2" t="s">
        <v>444</v>
      </c>
      <c r="S556" s="2" t="s">
        <v>383</v>
      </c>
      <c r="T556" s="2" t="e">
        <f>VLOOKUP(C556,VorgangsAttr!$A:$B,2,FALSE)</f>
        <v>#N/A</v>
      </c>
      <c r="U556" s="2" t="str">
        <f>VLOOKUP(P556,VorgangsAttr!$A:$B,2,FALSE)</f>
        <v>Eintragung</v>
      </c>
      <c r="V556" s="2" t="e">
        <f>VLOOKUP(P556,Vorgang!C:K,7,FALSE)</f>
        <v>#N/A</v>
      </c>
      <c r="Z556">
        <v>10800552</v>
      </c>
      <c r="AA556">
        <v>10810554</v>
      </c>
    </row>
    <row r="557" spans="1:27" ht="15" customHeight="1">
      <c r="A557" s="2">
        <v>10810555</v>
      </c>
      <c r="B557" s="2"/>
      <c r="C557" s="2">
        <v>1</v>
      </c>
      <c r="D557" s="2"/>
      <c r="E557" s="2"/>
      <c r="F557" s="2">
        <v>0</v>
      </c>
      <c r="G557" s="2"/>
      <c r="H557" s="2">
        <v>0</v>
      </c>
      <c r="I557" s="2"/>
      <c r="J557" s="2"/>
      <c r="K557" s="2">
        <v>0</v>
      </c>
      <c r="L557" s="2">
        <v>1</v>
      </c>
      <c r="M557" s="2">
        <v>7</v>
      </c>
      <c r="N557" s="2"/>
      <c r="O557" s="2">
        <v>0</v>
      </c>
      <c r="P557" s="2">
        <v>10800553</v>
      </c>
      <c r="R557" s="2" t="s">
        <v>445</v>
      </c>
      <c r="S557" s="2" t="s">
        <v>383</v>
      </c>
      <c r="T557" s="2" t="e">
        <f>VLOOKUP(C557,VorgangsAttr!$A:$B,2,FALSE)</f>
        <v>#N/A</v>
      </c>
      <c r="U557" s="2" t="str">
        <f>VLOOKUP(P557,VorgangsAttr!$A:$B,2,FALSE)</f>
        <v>Eintragung</v>
      </c>
      <c r="V557" s="2" t="e">
        <f>VLOOKUP(P557,Vorgang!C:K,7,FALSE)</f>
        <v>#N/A</v>
      </c>
      <c r="Z557">
        <v>10800553</v>
      </c>
      <c r="AA557">
        <v>10810555</v>
      </c>
    </row>
    <row r="558" spans="1:27" ht="15" customHeight="1">
      <c r="A558" s="2">
        <v>10810556</v>
      </c>
      <c r="B558" s="2"/>
      <c r="C558" s="2">
        <v>1</v>
      </c>
      <c r="D558" s="2"/>
      <c r="E558" s="2"/>
      <c r="F558" s="2">
        <v>0</v>
      </c>
      <c r="G558" s="2"/>
      <c r="H558" s="2">
        <v>0</v>
      </c>
      <c r="I558" s="2"/>
      <c r="J558" s="2"/>
      <c r="K558" s="2">
        <v>0</v>
      </c>
      <c r="L558" s="2">
        <v>1</v>
      </c>
      <c r="M558" s="2">
        <v>7</v>
      </c>
      <c r="N558" s="2"/>
      <c r="O558" s="2">
        <v>0</v>
      </c>
      <c r="P558" s="2">
        <v>10800554</v>
      </c>
      <c r="R558" s="2" t="s">
        <v>446</v>
      </c>
      <c r="S558" s="2" t="s">
        <v>383</v>
      </c>
      <c r="T558" s="2" t="e">
        <f>VLOOKUP(C558,VorgangsAttr!$A:$B,2,FALSE)</f>
        <v>#N/A</v>
      </c>
      <c r="U558" s="2" t="str">
        <f>VLOOKUP(P558,VorgangsAttr!$A:$B,2,FALSE)</f>
        <v>Eintragung</v>
      </c>
      <c r="V558" s="2" t="e">
        <f>VLOOKUP(P558,Vorgang!C:K,7,FALSE)</f>
        <v>#N/A</v>
      </c>
      <c r="Z558">
        <v>10800554</v>
      </c>
      <c r="AA558">
        <v>10810556</v>
      </c>
    </row>
    <row r="559" spans="1:27" ht="15" customHeight="1">
      <c r="A559" s="2">
        <v>10810557</v>
      </c>
      <c r="B559" s="2"/>
      <c r="C559" s="2">
        <v>1</v>
      </c>
      <c r="D559" s="2"/>
      <c r="E559" s="2"/>
      <c r="F559" s="2">
        <v>0</v>
      </c>
      <c r="G559" s="2"/>
      <c r="H559" s="2">
        <v>0</v>
      </c>
      <c r="I559" s="2"/>
      <c r="J559" s="2"/>
      <c r="K559" s="2">
        <v>0</v>
      </c>
      <c r="L559" s="2">
        <v>1</v>
      </c>
      <c r="M559" s="2">
        <v>7</v>
      </c>
      <c r="N559" s="2"/>
      <c r="O559" s="2">
        <v>0</v>
      </c>
      <c r="P559" s="2">
        <v>10800555</v>
      </c>
      <c r="R559" s="2" t="s">
        <v>447</v>
      </c>
      <c r="S559" s="2" t="s">
        <v>383</v>
      </c>
      <c r="T559" s="2" t="e">
        <f>VLOOKUP(C559,VorgangsAttr!$A:$B,2,FALSE)</f>
        <v>#N/A</v>
      </c>
      <c r="U559" s="2" t="str">
        <f>VLOOKUP(P559,VorgangsAttr!$A:$B,2,FALSE)</f>
        <v>Eintragung</v>
      </c>
      <c r="V559" s="2" t="e">
        <f>VLOOKUP(P559,Vorgang!C:K,7,FALSE)</f>
        <v>#N/A</v>
      </c>
      <c r="Z559">
        <v>10800555</v>
      </c>
      <c r="AA559">
        <v>10810557</v>
      </c>
    </row>
    <row r="560" spans="1:27" ht="15" customHeight="1">
      <c r="A560" s="2">
        <v>10810558</v>
      </c>
      <c r="B560" s="2"/>
      <c r="C560" s="2">
        <v>1</v>
      </c>
      <c r="D560" s="2"/>
      <c r="E560" s="2"/>
      <c r="F560" s="2">
        <v>0</v>
      </c>
      <c r="G560" s="2"/>
      <c r="H560" s="2">
        <v>0</v>
      </c>
      <c r="I560" s="2"/>
      <c r="J560" s="2"/>
      <c r="K560" s="2">
        <v>0</v>
      </c>
      <c r="L560" s="2">
        <v>1</v>
      </c>
      <c r="M560" s="2">
        <v>7</v>
      </c>
      <c r="N560" s="2"/>
      <c r="O560" s="2">
        <v>0</v>
      </c>
      <c r="P560" s="2">
        <v>10800556</v>
      </c>
      <c r="R560" s="2" t="s">
        <v>449</v>
      </c>
      <c r="S560" s="2" t="s">
        <v>383</v>
      </c>
      <c r="T560" s="2" t="e">
        <f>VLOOKUP(C560,VorgangsAttr!$A:$B,2,FALSE)</f>
        <v>#N/A</v>
      </c>
      <c r="U560" s="2" t="str">
        <f>VLOOKUP(P560,VorgangsAttr!$A:$B,2,FALSE)</f>
        <v>Eintragung</v>
      </c>
      <c r="V560" s="2" t="e">
        <f>VLOOKUP(P560,Vorgang!C:K,7,FALSE)</f>
        <v>#N/A</v>
      </c>
      <c r="Z560">
        <v>10800556</v>
      </c>
      <c r="AA560">
        <v>10810558</v>
      </c>
    </row>
    <row r="561" spans="1:27" ht="15" customHeight="1">
      <c r="A561" s="2">
        <v>10810559</v>
      </c>
      <c r="B561" s="2"/>
      <c r="C561" s="2">
        <v>1</v>
      </c>
      <c r="D561" s="2"/>
      <c r="E561" s="2"/>
      <c r="F561" s="2">
        <v>0</v>
      </c>
      <c r="G561" s="2"/>
      <c r="H561" s="2">
        <v>0</v>
      </c>
      <c r="I561" s="2"/>
      <c r="J561" s="2"/>
      <c r="K561" s="2">
        <v>0</v>
      </c>
      <c r="L561" s="2">
        <v>1</v>
      </c>
      <c r="M561" s="2">
        <v>7</v>
      </c>
      <c r="N561" s="2"/>
      <c r="O561" s="2">
        <v>0</v>
      </c>
      <c r="P561" s="2">
        <v>10800557</v>
      </c>
      <c r="R561" s="2" t="s">
        <v>464</v>
      </c>
      <c r="S561" s="2" t="s">
        <v>383</v>
      </c>
      <c r="T561" s="2" t="e">
        <f>VLOOKUP(C561,VorgangsAttr!$A:$B,2,FALSE)</f>
        <v>#N/A</v>
      </c>
      <c r="U561" s="2" t="str">
        <f>VLOOKUP(P561,VorgangsAttr!$A:$B,2,FALSE)</f>
        <v>Eintragung</v>
      </c>
      <c r="V561" s="2" t="e">
        <f>VLOOKUP(P561,Vorgang!C:K,7,FALSE)</f>
        <v>#N/A</v>
      </c>
      <c r="Z561">
        <v>10800557</v>
      </c>
      <c r="AA561">
        <v>10810559</v>
      </c>
    </row>
    <row r="562" spans="1:27" ht="15" customHeight="1">
      <c r="A562" s="2">
        <v>10810560</v>
      </c>
      <c r="B562" s="2"/>
      <c r="C562" s="2">
        <v>1</v>
      </c>
      <c r="D562" s="2"/>
      <c r="E562" s="2"/>
      <c r="F562" s="2">
        <v>0</v>
      </c>
      <c r="G562" s="2"/>
      <c r="H562" s="2">
        <v>0</v>
      </c>
      <c r="I562" s="2"/>
      <c r="J562" s="2"/>
      <c r="K562" s="2">
        <v>0</v>
      </c>
      <c r="L562" s="2">
        <v>1</v>
      </c>
      <c r="M562" s="2">
        <v>7</v>
      </c>
      <c r="N562" s="2"/>
      <c r="O562" s="2">
        <v>0</v>
      </c>
      <c r="P562" s="2">
        <v>10800558</v>
      </c>
      <c r="R562" s="2" t="s">
        <v>466</v>
      </c>
      <c r="S562" s="2" t="s">
        <v>383</v>
      </c>
      <c r="T562" s="2" t="e">
        <f>VLOOKUP(C562,VorgangsAttr!$A:$B,2,FALSE)</f>
        <v>#N/A</v>
      </c>
      <c r="U562" s="2" t="str">
        <f>VLOOKUP(P562,VorgangsAttr!$A:$B,2,FALSE)</f>
        <v>Eintragung</v>
      </c>
      <c r="V562" s="2" t="e">
        <f>VLOOKUP(P562,Vorgang!C:K,7,FALSE)</f>
        <v>#N/A</v>
      </c>
      <c r="Z562">
        <v>10800558</v>
      </c>
      <c r="AA562">
        <v>10810560</v>
      </c>
    </row>
    <row r="563" spans="1:27" ht="15" customHeight="1">
      <c r="A563" s="2">
        <v>10810561</v>
      </c>
      <c r="B563" s="2"/>
      <c r="C563" s="2">
        <v>1</v>
      </c>
      <c r="D563" s="2"/>
      <c r="E563" s="2"/>
      <c r="F563" s="2">
        <v>0</v>
      </c>
      <c r="G563" s="2"/>
      <c r="H563" s="2">
        <v>0</v>
      </c>
      <c r="I563" s="2"/>
      <c r="J563" s="2"/>
      <c r="K563" s="2">
        <v>0</v>
      </c>
      <c r="L563" s="2">
        <v>1</v>
      </c>
      <c r="M563" s="2">
        <v>7</v>
      </c>
      <c r="N563" s="2"/>
      <c r="O563" s="2">
        <v>0</v>
      </c>
      <c r="P563" s="2">
        <v>10800559</v>
      </c>
      <c r="R563" s="2" t="s">
        <v>467</v>
      </c>
      <c r="S563" s="2" t="s">
        <v>383</v>
      </c>
      <c r="T563" s="2" t="e">
        <f>VLOOKUP(C563,VorgangsAttr!$A:$B,2,FALSE)</f>
        <v>#N/A</v>
      </c>
      <c r="U563" s="2" t="str">
        <f>VLOOKUP(P563,VorgangsAttr!$A:$B,2,FALSE)</f>
        <v>Eintragung</v>
      </c>
      <c r="V563" s="2" t="e">
        <f>VLOOKUP(P563,Vorgang!C:K,7,FALSE)</f>
        <v>#N/A</v>
      </c>
      <c r="Z563">
        <v>10800559</v>
      </c>
      <c r="AA563">
        <v>10810561</v>
      </c>
    </row>
    <row r="564" spans="1:27" ht="15" customHeight="1">
      <c r="A564" s="2">
        <v>10810562</v>
      </c>
      <c r="B564" s="2"/>
      <c r="C564" s="2">
        <v>1</v>
      </c>
      <c r="D564" s="2"/>
      <c r="E564" s="2"/>
      <c r="F564" s="2">
        <v>0</v>
      </c>
      <c r="G564" s="2"/>
      <c r="H564" s="2">
        <v>0</v>
      </c>
      <c r="I564" s="2"/>
      <c r="J564" s="2"/>
      <c r="K564" s="2">
        <v>0</v>
      </c>
      <c r="L564" s="2">
        <v>2</v>
      </c>
      <c r="M564" s="2">
        <v>7</v>
      </c>
      <c r="N564" s="2"/>
      <c r="O564" s="2">
        <v>0</v>
      </c>
      <c r="P564" s="2">
        <v>10800560</v>
      </c>
      <c r="R564" s="2" t="s">
        <v>422</v>
      </c>
      <c r="S564" s="2" t="s">
        <v>6820</v>
      </c>
      <c r="T564" s="2" t="e">
        <f>VLOOKUP(C564,VorgangsAttr!$A:$B,2,FALSE)</f>
        <v>#N/A</v>
      </c>
      <c r="U564" s="2" t="str">
        <f>VLOOKUP(P564,VorgangsAttr!$A:$B,2,FALSE)</f>
        <v>Eintragung</v>
      </c>
      <c r="V564" s="2" t="e">
        <f>VLOOKUP(P564,Vorgang!C:K,7,FALSE)</f>
        <v>#N/A</v>
      </c>
      <c r="Z564">
        <v>10800560</v>
      </c>
      <c r="AA564">
        <v>10810562</v>
      </c>
    </row>
    <row r="565" spans="1:27" ht="15" customHeight="1">
      <c r="A565" s="2">
        <v>10810563</v>
      </c>
      <c r="B565" s="2"/>
      <c r="C565" s="2">
        <v>1</v>
      </c>
      <c r="D565" s="2"/>
      <c r="E565" s="2"/>
      <c r="F565" s="2">
        <v>0</v>
      </c>
      <c r="G565" s="2"/>
      <c r="H565" s="2">
        <v>0</v>
      </c>
      <c r="I565" s="2"/>
      <c r="J565" s="2"/>
      <c r="K565" s="2">
        <v>0</v>
      </c>
      <c r="L565" s="2">
        <v>2</v>
      </c>
      <c r="M565" s="2">
        <v>7</v>
      </c>
      <c r="N565" s="2"/>
      <c r="O565" s="2">
        <v>0</v>
      </c>
      <c r="P565" s="2">
        <v>10800561</v>
      </c>
      <c r="R565" s="2" t="s">
        <v>423</v>
      </c>
      <c r="S565" s="2" t="s">
        <v>6820</v>
      </c>
      <c r="T565" s="2" t="e">
        <f>VLOOKUP(C565,VorgangsAttr!$A:$B,2,FALSE)</f>
        <v>#N/A</v>
      </c>
      <c r="U565" s="2" t="str">
        <f>VLOOKUP(P565,VorgangsAttr!$A:$B,2,FALSE)</f>
        <v>Eintragung</v>
      </c>
      <c r="V565" s="2" t="e">
        <f>VLOOKUP(P565,Vorgang!C:K,7,FALSE)</f>
        <v>#N/A</v>
      </c>
      <c r="Z565">
        <v>10800561</v>
      </c>
      <c r="AA565">
        <v>10810563</v>
      </c>
    </row>
    <row r="566" spans="1:27" ht="15" customHeight="1">
      <c r="A566" s="2">
        <v>10810564</v>
      </c>
      <c r="B566" s="2"/>
      <c r="C566" s="2">
        <v>1</v>
      </c>
      <c r="D566" s="2"/>
      <c r="E566" s="2"/>
      <c r="F566" s="2">
        <v>0</v>
      </c>
      <c r="G566" s="2"/>
      <c r="H566" s="2">
        <v>0</v>
      </c>
      <c r="I566" s="2"/>
      <c r="J566" s="2"/>
      <c r="K566" s="2">
        <v>0</v>
      </c>
      <c r="L566" s="2">
        <v>2</v>
      </c>
      <c r="M566" s="2">
        <v>7</v>
      </c>
      <c r="N566" s="2"/>
      <c r="O566" s="2">
        <v>0</v>
      </c>
      <c r="P566" s="2">
        <v>10800562</v>
      </c>
      <c r="R566" s="2" t="s">
        <v>469</v>
      </c>
      <c r="S566" s="2" t="s">
        <v>6820</v>
      </c>
      <c r="T566" s="2" t="e">
        <f>VLOOKUP(C566,VorgangsAttr!$A:$B,2,FALSE)</f>
        <v>#N/A</v>
      </c>
      <c r="U566" s="2" t="str">
        <f>VLOOKUP(P566,VorgangsAttr!$A:$B,2,FALSE)</f>
        <v>Eintragung</v>
      </c>
      <c r="V566" s="2" t="e">
        <f>VLOOKUP(P566,Vorgang!C:K,7,FALSE)</f>
        <v>#N/A</v>
      </c>
      <c r="Z566">
        <v>10800562</v>
      </c>
      <c r="AA566">
        <v>10810564</v>
      </c>
    </row>
    <row r="567" spans="1:27" ht="15" customHeight="1">
      <c r="A567" s="2">
        <v>10810565</v>
      </c>
      <c r="B567" s="2"/>
      <c r="C567" s="2">
        <v>1</v>
      </c>
      <c r="D567" s="2"/>
      <c r="E567" s="2"/>
      <c r="F567" s="2">
        <v>0</v>
      </c>
      <c r="G567" s="2"/>
      <c r="H567" s="2">
        <v>0</v>
      </c>
      <c r="I567" s="2"/>
      <c r="J567" s="2"/>
      <c r="K567" s="2">
        <v>0</v>
      </c>
      <c r="L567" s="2">
        <v>2</v>
      </c>
      <c r="M567" s="2">
        <v>7</v>
      </c>
      <c r="N567" s="2"/>
      <c r="O567" s="2">
        <v>0</v>
      </c>
      <c r="P567" s="2">
        <v>10800563</v>
      </c>
      <c r="R567" s="2" t="s">
        <v>470</v>
      </c>
      <c r="S567" s="2" t="s">
        <v>6820</v>
      </c>
      <c r="T567" s="2" t="e">
        <f>VLOOKUP(C567,VorgangsAttr!$A:$B,2,FALSE)</f>
        <v>#N/A</v>
      </c>
      <c r="U567" s="2" t="str">
        <f>VLOOKUP(P567,VorgangsAttr!$A:$B,2,FALSE)</f>
        <v>Eintragung</v>
      </c>
      <c r="V567" s="2" t="e">
        <f>VLOOKUP(P567,Vorgang!C:K,7,FALSE)</f>
        <v>#N/A</v>
      </c>
      <c r="Z567">
        <v>10800563</v>
      </c>
      <c r="AA567">
        <v>10810565</v>
      </c>
    </row>
    <row r="568" spans="1:27" ht="15" customHeight="1">
      <c r="A568" s="2">
        <v>10810566</v>
      </c>
      <c r="B568" s="2"/>
      <c r="C568" s="2">
        <v>1</v>
      </c>
      <c r="D568" s="2"/>
      <c r="E568" s="2"/>
      <c r="F568" s="2">
        <v>0</v>
      </c>
      <c r="G568" s="2"/>
      <c r="H568" s="2">
        <v>0</v>
      </c>
      <c r="I568" s="2"/>
      <c r="J568" s="2"/>
      <c r="K568" s="2">
        <v>0</v>
      </c>
      <c r="L568" s="2">
        <v>2</v>
      </c>
      <c r="M568" s="2">
        <v>7</v>
      </c>
      <c r="N568" s="2"/>
      <c r="O568" s="2">
        <v>0</v>
      </c>
      <c r="P568" s="2">
        <v>10800564</v>
      </c>
      <c r="R568" s="2" t="s">
        <v>471</v>
      </c>
      <c r="S568" s="2" t="s">
        <v>6820</v>
      </c>
      <c r="T568" s="2" t="e">
        <f>VLOOKUP(C568,VorgangsAttr!$A:$B,2,FALSE)</f>
        <v>#N/A</v>
      </c>
      <c r="U568" s="2" t="str">
        <f>VLOOKUP(P568,VorgangsAttr!$A:$B,2,FALSE)</f>
        <v>Eintragung</v>
      </c>
      <c r="V568" s="2" t="e">
        <f>VLOOKUP(P568,Vorgang!C:K,7,FALSE)</f>
        <v>#N/A</v>
      </c>
      <c r="Z568">
        <v>10800564</v>
      </c>
      <c r="AA568">
        <v>10810566</v>
      </c>
    </row>
    <row r="569" spans="1:27" ht="15" customHeight="1">
      <c r="A569" s="2">
        <v>10810567</v>
      </c>
      <c r="B569" s="2"/>
      <c r="C569" s="2">
        <v>1</v>
      </c>
      <c r="D569" s="2"/>
      <c r="E569" s="2"/>
      <c r="F569" s="2">
        <v>0</v>
      </c>
      <c r="G569" s="2"/>
      <c r="H569" s="2">
        <v>0</v>
      </c>
      <c r="I569" s="2"/>
      <c r="J569" s="2"/>
      <c r="K569" s="2">
        <v>0</v>
      </c>
      <c r="L569" s="2">
        <v>2</v>
      </c>
      <c r="M569" s="2">
        <v>7</v>
      </c>
      <c r="N569" s="2"/>
      <c r="O569" s="2">
        <v>0</v>
      </c>
      <c r="P569" s="2">
        <v>10800565</v>
      </c>
      <c r="R569" s="2" t="s">
        <v>472</v>
      </c>
      <c r="S569" s="2" t="s">
        <v>6820</v>
      </c>
      <c r="T569" s="2" t="e">
        <f>VLOOKUP(C569,VorgangsAttr!$A:$B,2,FALSE)</f>
        <v>#N/A</v>
      </c>
      <c r="U569" s="2" t="str">
        <f>VLOOKUP(P569,VorgangsAttr!$A:$B,2,FALSE)</f>
        <v>Eintragung</v>
      </c>
      <c r="V569" s="2" t="e">
        <f>VLOOKUP(P569,Vorgang!C:K,7,FALSE)</f>
        <v>#N/A</v>
      </c>
      <c r="Z569">
        <v>10800565</v>
      </c>
      <c r="AA569">
        <v>10810567</v>
      </c>
    </row>
    <row r="570" spans="1:27" ht="15" customHeight="1">
      <c r="A570" s="2">
        <v>10810568</v>
      </c>
      <c r="B570" s="2"/>
      <c r="C570" s="2">
        <v>1</v>
      </c>
      <c r="D570" s="2"/>
      <c r="E570" s="2"/>
      <c r="F570" s="2">
        <v>0</v>
      </c>
      <c r="G570" s="2"/>
      <c r="H570" s="2">
        <v>0</v>
      </c>
      <c r="I570" s="2"/>
      <c r="J570" s="2"/>
      <c r="K570" s="2">
        <v>0</v>
      </c>
      <c r="L570" s="2">
        <v>3</v>
      </c>
      <c r="M570" s="2">
        <v>7</v>
      </c>
      <c r="N570" s="2"/>
      <c r="O570" s="2">
        <v>0</v>
      </c>
      <c r="P570" s="2">
        <v>10800566</v>
      </c>
      <c r="R570" s="2" t="s">
        <v>473</v>
      </c>
      <c r="S570" s="2" t="s">
        <v>6820</v>
      </c>
      <c r="T570" s="2" t="e">
        <f>VLOOKUP(C570,VorgangsAttr!$A:$B,2,FALSE)</f>
        <v>#N/A</v>
      </c>
      <c r="U570" s="2" t="str">
        <f>VLOOKUP(P570,VorgangsAttr!$A:$B,2,FALSE)</f>
        <v>Eintragung</v>
      </c>
      <c r="V570" s="2" t="e">
        <f>VLOOKUP(P570,Vorgang!C:K,7,FALSE)</f>
        <v>#N/A</v>
      </c>
      <c r="Z570">
        <v>10800566</v>
      </c>
      <c r="AA570">
        <v>10810568</v>
      </c>
    </row>
    <row r="571" spans="1:27" ht="15" customHeight="1">
      <c r="A571" s="2">
        <v>10810569</v>
      </c>
      <c r="B571" s="2"/>
      <c r="C571" s="2">
        <v>1</v>
      </c>
      <c r="D571" s="2"/>
      <c r="E571" s="2"/>
      <c r="F571" s="2">
        <v>0</v>
      </c>
      <c r="G571" s="2"/>
      <c r="H571" s="2">
        <v>0</v>
      </c>
      <c r="I571" s="2"/>
      <c r="J571" s="2"/>
      <c r="K571" s="2">
        <v>0</v>
      </c>
      <c r="L571" s="2">
        <v>2</v>
      </c>
      <c r="M571" s="2">
        <v>7</v>
      </c>
      <c r="N571" s="2"/>
      <c r="O571" s="2">
        <v>0</v>
      </c>
      <c r="P571" s="2">
        <v>10800567</v>
      </c>
      <c r="R571" s="2" t="s">
        <v>474</v>
      </c>
      <c r="S571" s="2" t="s">
        <v>6820</v>
      </c>
      <c r="T571" s="2" t="e">
        <f>VLOOKUP(C571,VorgangsAttr!$A:$B,2,FALSE)</f>
        <v>#N/A</v>
      </c>
      <c r="U571" s="2" t="str">
        <f>VLOOKUP(P571,VorgangsAttr!$A:$B,2,FALSE)</f>
        <v>Eintragung</v>
      </c>
      <c r="V571" s="2" t="e">
        <f>VLOOKUP(P571,Vorgang!C:K,7,FALSE)</f>
        <v>#N/A</v>
      </c>
      <c r="Z571">
        <v>10800567</v>
      </c>
      <c r="AA571">
        <v>10810569</v>
      </c>
    </row>
    <row r="572" spans="1:27" ht="15" customHeight="1">
      <c r="A572" s="2">
        <v>10810570</v>
      </c>
      <c r="B572" s="2"/>
      <c r="C572" s="2">
        <v>1</v>
      </c>
      <c r="D572" s="2"/>
      <c r="E572" s="2"/>
      <c r="F572" s="2">
        <v>0</v>
      </c>
      <c r="G572" s="2"/>
      <c r="H572" s="2">
        <v>0</v>
      </c>
      <c r="I572" s="2"/>
      <c r="J572" s="2"/>
      <c r="K572" s="2">
        <v>0</v>
      </c>
      <c r="L572" s="2">
        <v>2</v>
      </c>
      <c r="M572" s="2">
        <v>7</v>
      </c>
      <c r="N572" s="2"/>
      <c r="O572" s="2">
        <v>0</v>
      </c>
      <c r="P572" s="2">
        <v>10800568</v>
      </c>
      <c r="R572" s="2" t="s">
        <v>475</v>
      </c>
      <c r="S572" s="2" t="s">
        <v>6820</v>
      </c>
      <c r="T572" s="2" t="e">
        <f>VLOOKUP(C572,VorgangsAttr!$A:$B,2,FALSE)</f>
        <v>#N/A</v>
      </c>
      <c r="U572" s="2" t="str">
        <f>VLOOKUP(P572,VorgangsAttr!$A:$B,2,FALSE)</f>
        <v>Eintragung</v>
      </c>
      <c r="V572" s="2" t="e">
        <f>VLOOKUP(P572,Vorgang!C:K,7,FALSE)</f>
        <v>#N/A</v>
      </c>
      <c r="Z572">
        <v>10800568</v>
      </c>
      <c r="AA572">
        <v>10810570</v>
      </c>
    </row>
    <row r="573" spans="1:27" ht="15" customHeight="1">
      <c r="A573" s="2">
        <v>10810571</v>
      </c>
      <c r="B573" s="2"/>
      <c r="C573" s="2">
        <v>1</v>
      </c>
      <c r="D573" s="2"/>
      <c r="E573" s="2"/>
      <c r="F573" s="2">
        <v>0</v>
      </c>
      <c r="G573" s="2"/>
      <c r="H573" s="2">
        <v>0</v>
      </c>
      <c r="I573" s="2"/>
      <c r="J573" s="2"/>
      <c r="K573" s="2">
        <v>0</v>
      </c>
      <c r="L573" s="2">
        <v>3</v>
      </c>
      <c r="M573" s="2">
        <v>7</v>
      </c>
      <c r="N573" s="2"/>
      <c r="O573" s="2">
        <v>0</v>
      </c>
      <c r="P573" s="2">
        <v>10800569</v>
      </c>
      <c r="R573" s="2" t="s">
        <v>476</v>
      </c>
      <c r="S573" s="2" t="s">
        <v>6820</v>
      </c>
      <c r="T573" s="2" t="e">
        <f>VLOOKUP(C573,VorgangsAttr!$A:$B,2,FALSE)</f>
        <v>#N/A</v>
      </c>
      <c r="U573" s="2" t="str">
        <f>VLOOKUP(P573,VorgangsAttr!$A:$B,2,FALSE)</f>
        <v>Eintragung</v>
      </c>
      <c r="V573" s="2" t="e">
        <f>VLOOKUP(P573,Vorgang!C:K,7,FALSE)</f>
        <v>#N/A</v>
      </c>
      <c r="Z573">
        <v>10800569</v>
      </c>
      <c r="AA573">
        <v>10810571</v>
      </c>
    </row>
    <row r="574" spans="1:27" ht="15" customHeight="1">
      <c r="A574" s="2">
        <v>10810572</v>
      </c>
      <c r="B574" s="2"/>
      <c r="C574" s="2">
        <v>1</v>
      </c>
      <c r="D574" s="2"/>
      <c r="E574" s="2"/>
      <c r="F574" s="2">
        <v>0</v>
      </c>
      <c r="G574" s="2"/>
      <c r="H574" s="2">
        <v>0</v>
      </c>
      <c r="I574" s="2"/>
      <c r="J574" s="2"/>
      <c r="K574" s="2">
        <v>0</v>
      </c>
      <c r="L574" s="2">
        <v>2</v>
      </c>
      <c r="M574" s="2">
        <v>7</v>
      </c>
      <c r="N574" s="2"/>
      <c r="O574" s="2">
        <v>0</v>
      </c>
      <c r="P574" s="2">
        <v>10800272</v>
      </c>
      <c r="R574" s="2" t="s">
        <v>479</v>
      </c>
      <c r="S574" s="2" t="s">
        <v>176</v>
      </c>
      <c r="T574" s="2" t="e">
        <f>VLOOKUP(C574,VorgangsAttr!$A:$B,2,FALSE)</f>
        <v>#N/A</v>
      </c>
      <c r="U574" s="2" t="str">
        <f>VLOOKUP(P574,VorgangsAttr!$A:$B,2,FALSE)</f>
        <v>Eintragung</v>
      </c>
      <c r="V574" s="2" t="e">
        <f>VLOOKUP(P574,Vorgang!C:K,7,FALSE)</f>
        <v>#N/A</v>
      </c>
      <c r="Z574">
        <v>10800272</v>
      </c>
      <c r="AA574">
        <v>10810572</v>
      </c>
    </row>
    <row r="575" spans="1:27" ht="15" customHeight="1">
      <c r="A575" s="2">
        <v>10810573</v>
      </c>
      <c r="B575" s="2"/>
      <c r="C575" s="2">
        <v>1</v>
      </c>
      <c r="D575" s="2"/>
      <c r="E575" s="2"/>
      <c r="F575" s="2">
        <v>0</v>
      </c>
      <c r="G575" s="2"/>
      <c r="H575" s="2">
        <v>0</v>
      </c>
      <c r="I575" s="2"/>
      <c r="J575" s="2"/>
      <c r="K575" s="2">
        <v>0</v>
      </c>
      <c r="L575" s="2">
        <v>2</v>
      </c>
      <c r="M575" s="2">
        <v>7</v>
      </c>
      <c r="N575" s="2"/>
      <c r="O575" s="2">
        <v>0</v>
      </c>
      <c r="P575" s="2">
        <v>10800273</v>
      </c>
      <c r="R575" s="2" t="s">
        <v>479</v>
      </c>
      <c r="S575" s="2" t="s">
        <v>176</v>
      </c>
      <c r="T575" s="2" t="e">
        <f>VLOOKUP(C575,VorgangsAttr!$A:$B,2,FALSE)</f>
        <v>#N/A</v>
      </c>
      <c r="U575" s="2" t="str">
        <f>VLOOKUP(P575,VorgangsAttr!$A:$B,2,FALSE)</f>
        <v>Eintragung</v>
      </c>
      <c r="V575" s="2" t="e">
        <f>VLOOKUP(P575,Vorgang!C:K,7,FALSE)</f>
        <v>#N/A</v>
      </c>
      <c r="Z575">
        <v>10800273</v>
      </c>
      <c r="AA575">
        <v>10810573</v>
      </c>
    </row>
    <row r="576" spans="1:27" ht="15" customHeight="1">
      <c r="A576" s="2">
        <v>10810574</v>
      </c>
      <c r="B576" s="2"/>
      <c r="C576" s="2">
        <v>1</v>
      </c>
      <c r="D576" s="2"/>
      <c r="E576" s="2"/>
      <c r="F576" s="2">
        <v>0</v>
      </c>
      <c r="G576" s="2"/>
      <c r="H576" s="2">
        <v>0</v>
      </c>
      <c r="I576" s="2"/>
      <c r="J576" s="2"/>
      <c r="K576" s="2">
        <v>0</v>
      </c>
      <c r="L576" s="2">
        <v>2</v>
      </c>
      <c r="M576" s="2">
        <v>7</v>
      </c>
      <c r="N576" s="2"/>
      <c r="O576" s="2">
        <v>0</v>
      </c>
      <c r="P576" s="2">
        <v>10800570</v>
      </c>
      <c r="R576" s="2" t="s">
        <v>1143</v>
      </c>
      <c r="S576" s="2" t="s">
        <v>195</v>
      </c>
      <c r="T576" s="2" t="e">
        <f>VLOOKUP(C576,VorgangsAttr!$A:$B,2,FALSE)</f>
        <v>#N/A</v>
      </c>
      <c r="U576" s="2" t="str">
        <f>VLOOKUP(P576,VorgangsAttr!$A:$B,2,FALSE)</f>
        <v>Eintragung</v>
      </c>
      <c r="V576" s="2" t="e">
        <f>VLOOKUP(P576,Vorgang!C:K,7,FALSE)</f>
        <v>#N/A</v>
      </c>
      <c r="Z576">
        <v>10800570</v>
      </c>
      <c r="AA576">
        <v>10810574</v>
      </c>
    </row>
    <row r="577" spans="1:27" ht="15" customHeight="1">
      <c r="A577" s="2">
        <v>10810575</v>
      </c>
      <c r="B577" s="2"/>
      <c r="C577" s="2">
        <v>1</v>
      </c>
      <c r="D577" s="2"/>
      <c r="E577" s="2"/>
      <c r="F577" s="2">
        <v>0</v>
      </c>
      <c r="G577" s="2"/>
      <c r="H577" s="2">
        <v>0</v>
      </c>
      <c r="I577" s="2"/>
      <c r="J577" s="2"/>
      <c r="K577" s="2">
        <v>0</v>
      </c>
      <c r="L577" s="2">
        <v>2</v>
      </c>
      <c r="M577" s="2">
        <v>7</v>
      </c>
      <c r="N577" s="2"/>
      <c r="O577" s="2">
        <v>0</v>
      </c>
      <c r="P577" s="2">
        <v>10800571</v>
      </c>
      <c r="R577" s="2" t="s">
        <v>1144</v>
      </c>
      <c r="S577" s="2" t="s">
        <v>195</v>
      </c>
      <c r="T577" s="2" t="e">
        <f>VLOOKUP(C577,VorgangsAttr!$A:$B,2,FALSE)</f>
        <v>#N/A</v>
      </c>
      <c r="U577" s="2" t="str">
        <f>VLOOKUP(P577,VorgangsAttr!$A:$B,2,FALSE)</f>
        <v>Eintragung</v>
      </c>
      <c r="V577" s="2" t="e">
        <f>VLOOKUP(P577,Vorgang!C:K,7,FALSE)</f>
        <v>#N/A</v>
      </c>
      <c r="Z577">
        <v>10800571</v>
      </c>
      <c r="AA577">
        <v>10810575</v>
      </c>
    </row>
    <row r="578" spans="1:27" ht="15" customHeight="1">
      <c r="A578" s="2">
        <v>10810576</v>
      </c>
      <c r="B578" s="2"/>
      <c r="C578" s="2">
        <v>1</v>
      </c>
      <c r="D578" s="2"/>
      <c r="E578" s="2"/>
      <c r="F578" s="2">
        <v>0</v>
      </c>
      <c r="G578" s="2"/>
      <c r="H578" s="2">
        <v>0</v>
      </c>
      <c r="I578" s="2"/>
      <c r="J578" s="2"/>
      <c r="K578" s="2">
        <v>0</v>
      </c>
      <c r="L578" s="2">
        <v>2</v>
      </c>
      <c r="M578" s="2">
        <v>7</v>
      </c>
      <c r="N578" s="2"/>
      <c r="O578" s="2">
        <v>0</v>
      </c>
      <c r="P578" s="2">
        <v>10800572</v>
      </c>
      <c r="R578" s="2" t="s">
        <v>1145</v>
      </c>
      <c r="S578" s="2" t="s">
        <v>195</v>
      </c>
      <c r="T578" s="2" t="e">
        <f>VLOOKUP(C578,VorgangsAttr!$A:$B,2,FALSE)</f>
        <v>#N/A</v>
      </c>
      <c r="U578" s="2" t="str">
        <f>VLOOKUP(P578,VorgangsAttr!$A:$B,2,FALSE)</f>
        <v>Eintragung</v>
      </c>
      <c r="V578" s="2" t="e">
        <f>VLOOKUP(P578,Vorgang!C:K,7,FALSE)</f>
        <v>#N/A</v>
      </c>
      <c r="Z578">
        <v>10800572</v>
      </c>
      <c r="AA578">
        <v>10810576</v>
      </c>
    </row>
    <row r="579" spans="1:27" ht="15" customHeight="1">
      <c r="A579" s="2">
        <v>10810577</v>
      </c>
      <c r="B579" s="2"/>
      <c r="C579" s="2">
        <v>1</v>
      </c>
      <c r="D579" s="2"/>
      <c r="E579" s="2"/>
      <c r="F579" s="2">
        <v>0</v>
      </c>
      <c r="G579" s="2"/>
      <c r="H579" s="2">
        <v>0</v>
      </c>
      <c r="I579" s="2"/>
      <c r="J579" s="2"/>
      <c r="K579" s="2">
        <v>0</v>
      </c>
      <c r="L579" s="2">
        <v>2</v>
      </c>
      <c r="M579" s="2">
        <v>7</v>
      </c>
      <c r="N579" s="2"/>
      <c r="O579" s="2">
        <v>0</v>
      </c>
      <c r="P579" s="2">
        <v>10800573</v>
      </c>
      <c r="R579" s="2" t="s">
        <v>1146</v>
      </c>
      <c r="S579" s="2" t="s">
        <v>195</v>
      </c>
      <c r="T579" s="2" t="e">
        <f>VLOOKUP(C579,VorgangsAttr!$A:$B,2,FALSE)</f>
        <v>#N/A</v>
      </c>
      <c r="U579" s="2" t="str">
        <f>VLOOKUP(P579,VorgangsAttr!$A:$B,2,FALSE)</f>
        <v>Eintragung</v>
      </c>
      <c r="V579" s="2" t="e">
        <f>VLOOKUP(P579,Vorgang!C:K,7,FALSE)</f>
        <v>#N/A</v>
      </c>
      <c r="Z579">
        <v>10800573</v>
      </c>
      <c r="AA579">
        <v>10810577</v>
      </c>
    </row>
    <row r="580" spans="1:27" ht="15" customHeight="1">
      <c r="A580" s="2">
        <v>10810578</v>
      </c>
      <c r="B580" s="2"/>
      <c r="C580" s="2">
        <v>1</v>
      </c>
      <c r="D580" s="2"/>
      <c r="E580" s="2"/>
      <c r="F580" s="2">
        <v>0</v>
      </c>
      <c r="G580" s="2"/>
      <c r="H580" s="2">
        <v>0</v>
      </c>
      <c r="I580" s="2"/>
      <c r="J580" s="2"/>
      <c r="K580" s="2">
        <v>0</v>
      </c>
      <c r="L580" s="2">
        <v>1</v>
      </c>
      <c r="M580" s="2">
        <v>7</v>
      </c>
      <c r="N580" s="2"/>
      <c r="O580" s="2">
        <v>0</v>
      </c>
      <c r="P580" s="2">
        <v>10800647</v>
      </c>
      <c r="R580" s="2" t="s">
        <v>576</v>
      </c>
      <c r="S580" s="2" t="s">
        <v>383</v>
      </c>
      <c r="T580" s="2" t="e">
        <f>VLOOKUP(C580,VorgangsAttr!$A:$B,2,FALSE)</f>
        <v>#N/A</v>
      </c>
      <c r="U580" s="2" t="str">
        <f>VLOOKUP(P580,VorgangsAttr!$A:$B,2,FALSE)</f>
        <v>Eintragung</v>
      </c>
      <c r="V580" s="2" t="e">
        <f>VLOOKUP(P580,Vorgang!C:K,7,FALSE)</f>
        <v>#N/A</v>
      </c>
      <c r="Z580">
        <v>10800647</v>
      </c>
      <c r="AA580">
        <v>10810578</v>
      </c>
    </row>
    <row r="581" spans="1:27" ht="15" customHeight="1">
      <c r="A581" s="2">
        <v>10810579</v>
      </c>
      <c r="B581" s="2"/>
      <c r="C581" s="2">
        <v>1</v>
      </c>
      <c r="D581" s="2"/>
      <c r="E581" s="2"/>
      <c r="F581" s="2">
        <v>0</v>
      </c>
      <c r="G581" s="2"/>
      <c r="H581" s="2">
        <v>0</v>
      </c>
      <c r="I581" s="2"/>
      <c r="J581" s="2"/>
      <c r="K581" s="2">
        <v>0</v>
      </c>
      <c r="L581" s="2">
        <v>2</v>
      </c>
      <c r="M581" s="2">
        <v>7</v>
      </c>
      <c r="N581" s="2"/>
      <c r="O581" s="2">
        <v>0</v>
      </c>
      <c r="P581" s="2">
        <v>10800575</v>
      </c>
      <c r="R581" s="2" t="s">
        <v>2936</v>
      </c>
      <c r="S581" s="2" t="s">
        <v>195</v>
      </c>
      <c r="T581" s="2" t="e">
        <f>VLOOKUP(C581,VorgangsAttr!$A:$B,2,FALSE)</f>
        <v>#N/A</v>
      </c>
      <c r="U581" s="2" t="str">
        <f>VLOOKUP(P581,VorgangsAttr!$A:$B,2,FALSE)</f>
        <v>Eintragung</v>
      </c>
      <c r="V581" s="2" t="e">
        <f>VLOOKUP(P581,Vorgang!C:K,7,FALSE)</f>
        <v>#N/A</v>
      </c>
      <c r="Z581">
        <v>10800575</v>
      </c>
      <c r="AA581">
        <v>10810579</v>
      </c>
    </row>
    <row r="582" spans="1:27" ht="15" customHeight="1">
      <c r="A582" s="2">
        <v>10810580</v>
      </c>
      <c r="B582" s="2"/>
      <c r="C582" s="2">
        <v>1</v>
      </c>
      <c r="D582" s="2"/>
      <c r="E582" s="2"/>
      <c r="F582" s="2">
        <v>0</v>
      </c>
      <c r="G582" s="2"/>
      <c r="H582" s="2">
        <v>0</v>
      </c>
      <c r="I582" s="2"/>
      <c r="J582" s="2"/>
      <c r="K582" s="2">
        <v>0</v>
      </c>
      <c r="L582" s="2">
        <v>2</v>
      </c>
      <c r="M582" s="2">
        <v>7</v>
      </c>
      <c r="N582" s="2"/>
      <c r="O582" s="2">
        <v>0</v>
      </c>
      <c r="P582" s="2">
        <v>10800576</v>
      </c>
      <c r="R582" s="2" t="s">
        <v>2938</v>
      </c>
      <c r="S582" s="2" t="s">
        <v>195</v>
      </c>
      <c r="T582" s="2" t="e">
        <f>VLOOKUP(C582,VorgangsAttr!$A:$B,2,FALSE)</f>
        <v>#N/A</v>
      </c>
      <c r="U582" s="2" t="str">
        <f>VLOOKUP(P582,VorgangsAttr!$A:$B,2,FALSE)</f>
        <v>Eintragung</v>
      </c>
      <c r="V582" s="2" t="e">
        <f>VLOOKUP(P582,Vorgang!C:K,7,FALSE)</f>
        <v>#N/A</v>
      </c>
      <c r="Z582">
        <v>10800576</v>
      </c>
      <c r="AA582">
        <v>10810580</v>
      </c>
    </row>
    <row r="583" spans="1:27" ht="15" customHeight="1">
      <c r="A583" s="2">
        <v>10810581</v>
      </c>
      <c r="B583" s="2"/>
      <c r="C583" s="2">
        <v>1</v>
      </c>
      <c r="D583" s="2"/>
      <c r="E583" s="2"/>
      <c r="F583" s="2">
        <v>0</v>
      </c>
      <c r="G583" s="2"/>
      <c r="H583" s="2">
        <v>0</v>
      </c>
      <c r="I583" s="2"/>
      <c r="J583" s="2"/>
      <c r="K583" s="2">
        <v>0</v>
      </c>
      <c r="L583" s="2">
        <v>2</v>
      </c>
      <c r="M583" s="2">
        <v>7</v>
      </c>
      <c r="N583" s="2"/>
      <c r="O583" s="2">
        <v>0</v>
      </c>
      <c r="P583" s="2">
        <v>10800577</v>
      </c>
      <c r="R583" s="2" t="s">
        <v>2940</v>
      </c>
      <c r="S583" s="2" t="s">
        <v>383</v>
      </c>
      <c r="T583" s="2" t="e">
        <f>VLOOKUP(C583,VorgangsAttr!$A:$B,2,FALSE)</f>
        <v>#N/A</v>
      </c>
      <c r="U583" s="2" t="str">
        <f>VLOOKUP(P583,VorgangsAttr!$A:$B,2,FALSE)</f>
        <v>Eintragung</v>
      </c>
      <c r="V583" s="2" t="e">
        <f>VLOOKUP(P583,Vorgang!C:K,7,FALSE)</f>
        <v>#N/A</v>
      </c>
      <c r="Z583">
        <v>10800577</v>
      </c>
      <c r="AA583">
        <v>10810581</v>
      </c>
    </row>
    <row r="584" spans="1:27" ht="15" customHeight="1">
      <c r="A584" s="2">
        <v>10810582</v>
      </c>
      <c r="B584" s="2"/>
      <c r="C584" s="2">
        <v>1</v>
      </c>
      <c r="D584" s="2"/>
      <c r="E584" s="2"/>
      <c r="F584" s="2">
        <v>0</v>
      </c>
      <c r="G584" s="2"/>
      <c r="H584" s="2">
        <v>0</v>
      </c>
      <c r="I584" s="2"/>
      <c r="J584" s="2"/>
      <c r="K584" s="2">
        <v>0</v>
      </c>
      <c r="L584" s="2">
        <v>2</v>
      </c>
      <c r="M584" s="2">
        <v>7</v>
      </c>
      <c r="N584" s="2"/>
      <c r="O584" s="2">
        <v>0</v>
      </c>
      <c r="P584" s="2">
        <v>10800578</v>
      </c>
      <c r="R584" s="2" t="s">
        <v>2942</v>
      </c>
      <c r="S584" s="2" t="s">
        <v>383</v>
      </c>
      <c r="T584" s="2" t="e">
        <f>VLOOKUP(C584,VorgangsAttr!$A:$B,2,FALSE)</f>
        <v>#N/A</v>
      </c>
      <c r="U584" s="2" t="str">
        <f>VLOOKUP(P584,VorgangsAttr!$A:$B,2,FALSE)</f>
        <v>Eintragung</v>
      </c>
      <c r="V584" s="2" t="e">
        <f>VLOOKUP(P584,Vorgang!C:K,7,FALSE)</f>
        <v>#N/A</v>
      </c>
      <c r="Z584">
        <v>10800578</v>
      </c>
      <c r="AA584">
        <v>10810582</v>
      </c>
    </row>
    <row r="585" spans="1:27" ht="15" customHeight="1">
      <c r="A585" s="2">
        <v>10810583</v>
      </c>
      <c r="B585" s="2"/>
      <c r="C585" s="2">
        <v>1</v>
      </c>
      <c r="D585" s="2"/>
      <c r="E585" s="2"/>
      <c r="F585" s="2">
        <v>0</v>
      </c>
      <c r="G585" s="2"/>
      <c r="H585" s="2">
        <v>0</v>
      </c>
      <c r="I585" s="2"/>
      <c r="J585" s="2"/>
      <c r="K585" s="2">
        <v>0</v>
      </c>
      <c r="L585" s="2">
        <v>2</v>
      </c>
      <c r="M585" s="2">
        <v>7</v>
      </c>
      <c r="N585" s="2"/>
      <c r="O585" s="2">
        <v>0</v>
      </c>
      <c r="P585" s="2">
        <v>10800579</v>
      </c>
      <c r="R585" s="2" t="s">
        <v>2944</v>
      </c>
      <c r="S585" s="2" t="s">
        <v>383</v>
      </c>
      <c r="T585" s="2" t="e">
        <f>VLOOKUP(C585,VorgangsAttr!$A:$B,2,FALSE)</f>
        <v>#N/A</v>
      </c>
      <c r="U585" s="2" t="str">
        <f>VLOOKUP(P585,VorgangsAttr!$A:$B,2,FALSE)</f>
        <v>Eintragung</v>
      </c>
      <c r="V585" s="2" t="e">
        <f>VLOOKUP(P585,Vorgang!C:K,7,FALSE)</f>
        <v>#N/A</v>
      </c>
      <c r="Z585">
        <v>10800579</v>
      </c>
      <c r="AA585">
        <v>10810583</v>
      </c>
    </row>
    <row r="586" spans="1:27" ht="15" customHeight="1">
      <c r="A586" s="2">
        <v>10810584</v>
      </c>
      <c r="B586" s="2"/>
      <c r="C586" s="2">
        <v>1</v>
      </c>
      <c r="D586" s="2"/>
      <c r="E586" s="2"/>
      <c r="F586" s="2">
        <v>0</v>
      </c>
      <c r="G586" s="2"/>
      <c r="H586" s="2">
        <v>0</v>
      </c>
      <c r="I586" s="2"/>
      <c r="J586" s="2"/>
      <c r="K586" s="2">
        <v>0</v>
      </c>
      <c r="L586" s="2">
        <v>2</v>
      </c>
      <c r="M586" s="2">
        <v>7</v>
      </c>
      <c r="N586" s="2"/>
      <c r="O586" s="2">
        <v>0</v>
      </c>
      <c r="P586" s="2">
        <v>10800580</v>
      </c>
      <c r="R586" s="2" t="s">
        <v>2946</v>
      </c>
      <c r="S586" s="2" t="s">
        <v>383</v>
      </c>
      <c r="T586" s="2" t="e">
        <f>VLOOKUP(C586,VorgangsAttr!$A:$B,2,FALSE)</f>
        <v>#N/A</v>
      </c>
      <c r="U586" s="2" t="str">
        <f>VLOOKUP(P586,VorgangsAttr!$A:$B,2,FALSE)</f>
        <v>Eintragung</v>
      </c>
      <c r="V586" s="2" t="e">
        <f>VLOOKUP(P586,Vorgang!C:K,7,FALSE)</f>
        <v>#N/A</v>
      </c>
      <c r="Z586">
        <v>10800580</v>
      </c>
      <c r="AA586">
        <v>10810584</v>
      </c>
    </row>
    <row r="587" spans="1:27" ht="15" customHeight="1">
      <c r="A587" s="2">
        <v>10810585</v>
      </c>
      <c r="B587" s="2"/>
      <c r="C587" s="2">
        <v>1</v>
      </c>
      <c r="D587" s="2"/>
      <c r="E587" s="2"/>
      <c r="F587" s="2">
        <v>0</v>
      </c>
      <c r="G587" s="2"/>
      <c r="H587" s="2">
        <v>0</v>
      </c>
      <c r="I587" s="2"/>
      <c r="J587" s="2"/>
      <c r="K587" s="2">
        <v>0</v>
      </c>
      <c r="L587" s="2">
        <v>2</v>
      </c>
      <c r="M587" s="2">
        <v>7</v>
      </c>
      <c r="N587" s="2"/>
      <c r="O587" s="2">
        <v>0</v>
      </c>
      <c r="P587" s="2">
        <v>10800581</v>
      </c>
      <c r="R587" s="2" t="s">
        <v>2948</v>
      </c>
      <c r="S587" s="2" t="s">
        <v>383</v>
      </c>
      <c r="T587" s="2" t="e">
        <f>VLOOKUP(C587,VorgangsAttr!$A:$B,2,FALSE)</f>
        <v>#N/A</v>
      </c>
      <c r="U587" s="2" t="str">
        <f>VLOOKUP(P587,VorgangsAttr!$A:$B,2,FALSE)</f>
        <v>Eintragung</v>
      </c>
      <c r="V587" s="2" t="e">
        <f>VLOOKUP(P587,Vorgang!C:K,7,FALSE)</f>
        <v>#N/A</v>
      </c>
      <c r="Z587">
        <v>10800581</v>
      </c>
      <c r="AA587">
        <v>10810585</v>
      </c>
    </row>
    <row r="588" spans="1:27" ht="15" customHeight="1">
      <c r="A588" s="2">
        <v>10810586</v>
      </c>
      <c r="B588" s="2"/>
      <c r="C588" s="2">
        <v>1</v>
      </c>
      <c r="D588" s="2"/>
      <c r="E588" s="2"/>
      <c r="F588" s="2">
        <v>0</v>
      </c>
      <c r="G588" s="2"/>
      <c r="H588" s="2">
        <v>0</v>
      </c>
      <c r="I588" s="2"/>
      <c r="J588" s="2"/>
      <c r="K588" s="2">
        <v>0</v>
      </c>
      <c r="L588" s="2">
        <v>2</v>
      </c>
      <c r="M588" s="2">
        <v>7</v>
      </c>
      <c r="N588" s="2"/>
      <c r="O588" s="2">
        <v>0</v>
      </c>
      <c r="P588" s="2">
        <v>10800582</v>
      </c>
      <c r="R588" s="2" t="s">
        <v>489</v>
      </c>
      <c r="S588" s="2" t="s">
        <v>383</v>
      </c>
      <c r="T588" s="2" t="e">
        <f>VLOOKUP(C588,VorgangsAttr!$A:$B,2,FALSE)</f>
        <v>#N/A</v>
      </c>
      <c r="U588" s="2" t="str">
        <f>VLOOKUP(P588,VorgangsAttr!$A:$B,2,FALSE)</f>
        <v>Eintragung</v>
      </c>
      <c r="V588" s="2" t="e">
        <f>VLOOKUP(P588,Vorgang!C:K,7,FALSE)</f>
        <v>#N/A</v>
      </c>
      <c r="Z588">
        <v>10800582</v>
      </c>
      <c r="AA588">
        <v>10810586</v>
      </c>
    </row>
    <row r="589" spans="1:27" ht="15" customHeight="1">
      <c r="A589" s="2">
        <v>10810587</v>
      </c>
      <c r="B589" s="2"/>
      <c r="C589" s="2">
        <v>1</v>
      </c>
      <c r="D589" s="2"/>
      <c r="E589" s="2"/>
      <c r="F589" s="2">
        <v>0</v>
      </c>
      <c r="G589" s="2"/>
      <c r="H589" s="2">
        <v>0</v>
      </c>
      <c r="I589" s="2"/>
      <c r="J589" s="2"/>
      <c r="K589" s="2">
        <v>0</v>
      </c>
      <c r="L589" s="2">
        <v>2</v>
      </c>
      <c r="M589" s="2">
        <v>7</v>
      </c>
      <c r="N589" s="2"/>
      <c r="O589" s="2">
        <v>0</v>
      </c>
      <c r="P589" s="2">
        <v>10800583</v>
      </c>
      <c r="R589" s="2" t="s">
        <v>2951</v>
      </c>
      <c r="S589" s="2" t="s">
        <v>383</v>
      </c>
      <c r="T589" s="2" t="e">
        <f>VLOOKUP(C589,VorgangsAttr!$A:$B,2,FALSE)</f>
        <v>#N/A</v>
      </c>
      <c r="U589" s="2" t="str">
        <f>VLOOKUP(P589,VorgangsAttr!$A:$B,2,FALSE)</f>
        <v>Eintragung</v>
      </c>
      <c r="V589" s="2" t="e">
        <f>VLOOKUP(P589,Vorgang!C:K,7,FALSE)</f>
        <v>#N/A</v>
      </c>
      <c r="Z589">
        <v>10800583</v>
      </c>
      <c r="AA589">
        <v>10810587</v>
      </c>
    </row>
    <row r="590" spans="1:27" ht="15" customHeight="1">
      <c r="A590" s="2">
        <v>10810588</v>
      </c>
      <c r="B590" s="2"/>
      <c r="C590" s="2">
        <v>1</v>
      </c>
      <c r="D590" s="2"/>
      <c r="E590" s="2"/>
      <c r="F590" s="2">
        <v>0</v>
      </c>
      <c r="G590" s="2"/>
      <c r="H590" s="2">
        <v>0</v>
      </c>
      <c r="I590" s="2"/>
      <c r="J590" s="2"/>
      <c r="K590" s="2">
        <v>0</v>
      </c>
      <c r="L590" s="2">
        <v>2</v>
      </c>
      <c r="M590" s="2">
        <v>7</v>
      </c>
      <c r="N590" s="2"/>
      <c r="O590" s="2">
        <v>0</v>
      </c>
      <c r="P590" s="2">
        <v>10800584</v>
      </c>
      <c r="R590" s="2" t="s">
        <v>2953</v>
      </c>
      <c r="S590" s="2" t="s">
        <v>383</v>
      </c>
      <c r="T590" s="2" t="e">
        <f>VLOOKUP(C590,VorgangsAttr!$A:$B,2,FALSE)</f>
        <v>#N/A</v>
      </c>
      <c r="U590" s="2" t="str">
        <f>VLOOKUP(P590,VorgangsAttr!$A:$B,2,FALSE)</f>
        <v>Eintragung</v>
      </c>
      <c r="V590" s="2" t="e">
        <f>VLOOKUP(P590,Vorgang!C:K,7,FALSE)</f>
        <v>#N/A</v>
      </c>
      <c r="Z590">
        <v>10800584</v>
      </c>
      <c r="AA590">
        <v>10810588</v>
      </c>
    </row>
    <row r="591" spans="1:27" ht="15" customHeight="1">
      <c r="A591" s="2">
        <v>10810589</v>
      </c>
      <c r="B591" s="2"/>
      <c r="C591" s="2">
        <v>1</v>
      </c>
      <c r="D591" s="2"/>
      <c r="E591" s="2"/>
      <c r="F591" s="2">
        <v>0</v>
      </c>
      <c r="G591" s="2"/>
      <c r="H591" s="2">
        <v>0</v>
      </c>
      <c r="I591" s="2"/>
      <c r="J591" s="2"/>
      <c r="K591" s="2">
        <v>0</v>
      </c>
      <c r="L591" s="2">
        <v>2</v>
      </c>
      <c r="M591" s="2">
        <v>7</v>
      </c>
      <c r="N591" s="2"/>
      <c r="O591" s="2">
        <v>0</v>
      </c>
      <c r="P591" s="2">
        <v>10800585</v>
      </c>
      <c r="R591" s="2" t="s">
        <v>2955</v>
      </c>
      <c r="S591" s="2" t="s">
        <v>383</v>
      </c>
      <c r="T591" s="2" t="e">
        <f>VLOOKUP(C591,VorgangsAttr!$A:$B,2,FALSE)</f>
        <v>#N/A</v>
      </c>
      <c r="U591" s="2" t="str">
        <f>VLOOKUP(P591,VorgangsAttr!$A:$B,2,FALSE)</f>
        <v>Eintragung</v>
      </c>
      <c r="V591" s="2" t="e">
        <f>VLOOKUP(P591,Vorgang!C:K,7,FALSE)</f>
        <v>#N/A</v>
      </c>
      <c r="Z591">
        <v>10800585</v>
      </c>
      <c r="AA591">
        <v>10810589</v>
      </c>
    </row>
    <row r="592" spans="1:27" ht="15" customHeight="1">
      <c r="A592" s="2">
        <v>10810590</v>
      </c>
      <c r="B592" s="2"/>
      <c r="C592" s="2">
        <v>1</v>
      </c>
      <c r="D592" s="2"/>
      <c r="E592" s="2"/>
      <c r="F592" s="2">
        <v>0</v>
      </c>
      <c r="G592" s="2"/>
      <c r="H592" s="2">
        <v>0</v>
      </c>
      <c r="I592" s="2"/>
      <c r="J592" s="2"/>
      <c r="K592" s="2">
        <v>0</v>
      </c>
      <c r="L592" s="2">
        <v>2</v>
      </c>
      <c r="M592" s="2">
        <v>7</v>
      </c>
      <c r="N592" s="2"/>
      <c r="O592" s="2">
        <v>0</v>
      </c>
      <c r="P592" s="2">
        <v>10800586</v>
      </c>
      <c r="R592" s="2" t="s">
        <v>2957</v>
      </c>
      <c r="S592" s="2" t="s">
        <v>383</v>
      </c>
      <c r="T592" s="2" t="e">
        <f>VLOOKUP(C592,VorgangsAttr!$A:$B,2,FALSE)</f>
        <v>#N/A</v>
      </c>
      <c r="U592" s="2" t="str">
        <f>VLOOKUP(P592,VorgangsAttr!$A:$B,2,FALSE)</f>
        <v>Eintragung</v>
      </c>
      <c r="V592" s="2" t="e">
        <f>VLOOKUP(P592,Vorgang!C:K,7,FALSE)</f>
        <v>#N/A</v>
      </c>
      <c r="Z592">
        <v>10800586</v>
      </c>
      <c r="AA592">
        <v>10810590</v>
      </c>
    </row>
    <row r="593" spans="1:27" ht="15" customHeight="1">
      <c r="A593" s="2">
        <v>10810591</v>
      </c>
      <c r="B593" s="2"/>
      <c r="C593" s="2">
        <v>1</v>
      </c>
      <c r="D593" s="2"/>
      <c r="E593" s="2"/>
      <c r="F593" s="2">
        <v>0</v>
      </c>
      <c r="G593" s="2"/>
      <c r="H593" s="2">
        <v>0</v>
      </c>
      <c r="I593" s="2"/>
      <c r="J593" s="2"/>
      <c r="K593" s="2">
        <v>0</v>
      </c>
      <c r="L593" s="2">
        <v>2</v>
      </c>
      <c r="M593" s="2">
        <v>7</v>
      </c>
      <c r="N593" s="2"/>
      <c r="O593" s="2">
        <v>0</v>
      </c>
      <c r="P593" s="2">
        <v>10800587</v>
      </c>
      <c r="R593" s="2" t="s">
        <v>2959</v>
      </c>
      <c r="S593" s="2" t="s">
        <v>383</v>
      </c>
      <c r="T593" s="2" t="e">
        <f>VLOOKUP(C593,VorgangsAttr!$A:$B,2,FALSE)</f>
        <v>#N/A</v>
      </c>
      <c r="U593" s="2" t="str">
        <f>VLOOKUP(P593,VorgangsAttr!$A:$B,2,FALSE)</f>
        <v>Eintragung</v>
      </c>
      <c r="V593" s="2" t="e">
        <f>VLOOKUP(P593,Vorgang!C:K,7,FALSE)</f>
        <v>#N/A</v>
      </c>
      <c r="Z593">
        <v>10800587</v>
      </c>
      <c r="AA593">
        <v>10810591</v>
      </c>
    </row>
    <row r="594" spans="1:27" ht="15" customHeight="1">
      <c r="A594" s="2">
        <v>10810592</v>
      </c>
      <c r="B594" s="2"/>
      <c r="C594" s="2">
        <v>1</v>
      </c>
      <c r="D594" s="2"/>
      <c r="E594" s="2"/>
      <c r="F594" s="2">
        <v>0</v>
      </c>
      <c r="G594" s="2"/>
      <c r="H594" s="2">
        <v>0</v>
      </c>
      <c r="I594" s="2"/>
      <c r="J594" s="2"/>
      <c r="K594" s="2">
        <v>0</v>
      </c>
      <c r="L594" s="2">
        <v>2</v>
      </c>
      <c r="M594" s="2">
        <v>7</v>
      </c>
      <c r="N594" s="2"/>
      <c r="O594" s="2">
        <v>0</v>
      </c>
      <c r="P594" s="2">
        <v>10800588</v>
      </c>
      <c r="R594" s="2" t="s">
        <v>2961</v>
      </c>
      <c r="S594" s="2" t="s">
        <v>383</v>
      </c>
      <c r="T594" s="2" t="e">
        <f>VLOOKUP(C594,VorgangsAttr!$A:$B,2,FALSE)</f>
        <v>#N/A</v>
      </c>
      <c r="U594" s="2" t="str">
        <f>VLOOKUP(P594,VorgangsAttr!$A:$B,2,FALSE)</f>
        <v>Eintragung</v>
      </c>
      <c r="V594" s="2" t="e">
        <f>VLOOKUP(P594,Vorgang!C:K,7,FALSE)</f>
        <v>#N/A</v>
      </c>
      <c r="Z594">
        <v>10800588</v>
      </c>
      <c r="AA594">
        <v>10810592</v>
      </c>
    </row>
    <row r="595" spans="1:27" ht="15" customHeight="1">
      <c r="A595" s="2">
        <v>10810593</v>
      </c>
      <c r="B595" s="2"/>
      <c r="C595" s="2">
        <v>1</v>
      </c>
      <c r="D595" s="2"/>
      <c r="E595" s="2"/>
      <c r="F595" s="2">
        <v>0</v>
      </c>
      <c r="G595" s="2"/>
      <c r="H595" s="2">
        <v>0</v>
      </c>
      <c r="I595" s="2"/>
      <c r="J595" s="2"/>
      <c r="K595" s="2">
        <v>0</v>
      </c>
      <c r="L595" s="2">
        <v>2</v>
      </c>
      <c r="M595" s="2">
        <v>7</v>
      </c>
      <c r="N595" s="2"/>
      <c r="O595" s="2">
        <v>0</v>
      </c>
      <c r="P595" s="2">
        <v>10800589</v>
      </c>
      <c r="R595" s="2" t="s">
        <v>2963</v>
      </c>
      <c r="S595" s="2" t="s">
        <v>383</v>
      </c>
      <c r="T595" s="2" t="e">
        <f>VLOOKUP(C595,VorgangsAttr!$A:$B,2,FALSE)</f>
        <v>#N/A</v>
      </c>
      <c r="U595" s="2" t="str">
        <f>VLOOKUP(P595,VorgangsAttr!$A:$B,2,FALSE)</f>
        <v>Eintragung</v>
      </c>
      <c r="V595" s="2" t="e">
        <f>VLOOKUP(P595,Vorgang!C:K,7,FALSE)</f>
        <v>#N/A</v>
      </c>
      <c r="Z595">
        <v>10800589</v>
      </c>
      <c r="AA595">
        <v>10810593</v>
      </c>
    </row>
    <row r="596" spans="1:27" ht="15" customHeight="1">
      <c r="A596" s="2">
        <v>10810594</v>
      </c>
      <c r="B596" s="2"/>
      <c r="C596" s="2">
        <v>1</v>
      </c>
      <c r="D596" s="2"/>
      <c r="E596" s="2"/>
      <c r="F596" s="2">
        <v>0</v>
      </c>
      <c r="G596" s="2"/>
      <c r="H596" s="2">
        <v>0</v>
      </c>
      <c r="I596" s="2"/>
      <c r="J596" s="2"/>
      <c r="K596" s="2">
        <v>0</v>
      </c>
      <c r="L596" s="2">
        <v>2</v>
      </c>
      <c r="M596" s="2">
        <v>7</v>
      </c>
      <c r="N596" s="2"/>
      <c r="O596" s="2">
        <v>0</v>
      </c>
      <c r="P596" s="2">
        <v>10800590</v>
      </c>
      <c r="R596" s="2" t="s">
        <v>2965</v>
      </c>
      <c r="S596" s="2" t="s">
        <v>383</v>
      </c>
      <c r="T596" s="2" t="e">
        <f>VLOOKUP(C596,VorgangsAttr!$A:$B,2,FALSE)</f>
        <v>#N/A</v>
      </c>
      <c r="U596" s="2" t="str">
        <f>VLOOKUP(P596,VorgangsAttr!$A:$B,2,FALSE)</f>
        <v>Eintragung</v>
      </c>
      <c r="V596" s="2" t="e">
        <f>VLOOKUP(P596,Vorgang!C:K,7,FALSE)</f>
        <v>#N/A</v>
      </c>
      <c r="Z596">
        <v>10800590</v>
      </c>
      <c r="AA596">
        <v>10810594</v>
      </c>
    </row>
    <row r="597" spans="1:27" ht="15" customHeight="1">
      <c r="A597" s="2">
        <v>10810595</v>
      </c>
      <c r="B597" s="2"/>
      <c r="C597" s="2">
        <v>1</v>
      </c>
      <c r="D597" s="2"/>
      <c r="E597" s="2"/>
      <c r="F597" s="2">
        <v>0</v>
      </c>
      <c r="G597" s="2"/>
      <c r="H597" s="2">
        <v>0</v>
      </c>
      <c r="I597" s="2"/>
      <c r="J597" s="2"/>
      <c r="K597" s="2">
        <v>0</v>
      </c>
      <c r="L597" s="2">
        <v>1</v>
      </c>
      <c r="M597" s="2">
        <v>7</v>
      </c>
      <c r="N597" s="2"/>
      <c r="O597" s="2">
        <v>0</v>
      </c>
      <c r="P597" s="2">
        <v>10800591</v>
      </c>
      <c r="R597" s="2" t="s">
        <v>511</v>
      </c>
      <c r="S597" s="2" t="s">
        <v>383</v>
      </c>
      <c r="T597" s="2" t="e">
        <f>VLOOKUP(C597,VorgangsAttr!$A:$B,2,FALSE)</f>
        <v>#N/A</v>
      </c>
      <c r="U597" s="2" t="str">
        <f>VLOOKUP(P597,VorgangsAttr!$A:$B,2,FALSE)</f>
        <v>Eintragung</v>
      </c>
      <c r="V597" s="2" t="e">
        <f>VLOOKUP(P597,Vorgang!C:K,7,FALSE)</f>
        <v>#N/A</v>
      </c>
      <c r="Z597">
        <v>10800591</v>
      </c>
      <c r="AA597">
        <v>10810595</v>
      </c>
    </row>
    <row r="598" spans="1:27" ht="15" customHeight="1">
      <c r="A598" s="2">
        <v>10810596</v>
      </c>
      <c r="B598" s="2"/>
      <c r="C598" s="2">
        <v>1</v>
      </c>
      <c r="D598" s="2"/>
      <c r="E598" s="2"/>
      <c r="F598" s="2">
        <v>0</v>
      </c>
      <c r="G598" s="2"/>
      <c r="H598" s="2">
        <v>0</v>
      </c>
      <c r="I598" s="2"/>
      <c r="J598" s="2"/>
      <c r="K598" s="2">
        <v>0</v>
      </c>
      <c r="L598" s="2">
        <v>1</v>
      </c>
      <c r="M598" s="2">
        <v>7</v>
      </c>
      <c r="N598" s="2"/>
      <c r="O598" s="2">
        <v>0</v>
      </c>
      <c r="P598" s="2">
        <v>10800592</v>
      </c>
      <c r="R598" s="2" t="s">
        <v>512</v>
      </c>
      <c r="S598" s="2" t="s">
        <v>383</v>
      </c>
      <c r="T598" s="2" t="e">
        <f>VLOOKUP(C598,VorgangsAttr!$A:$B,2,FALSE)</f>
        <v>#N/A</v>
      </c>
      <c r="U598" s="2" t="str">
        <f>VLOOKUP(P598,VorgangsAttr!$A:$B,2,FALSE)</f>
        <v>Eintragung</v>
      </c>
      <c r="V598" s="2" t="e">
        <f>VLOOKUP(P598,Vorgang!C:K,7,FALSE)</f>
        <v>#N/A</v>
      </c>
      <c r="Z598">
        <v>10800592</v>
      </c>
      <c r="AA598">
        <v>10810596</v>
      </c>
    </row>
    <row r="599" spans="1:27" ht="15" customHeight="1">
      <c r="A599" s="2">
        <v>10810597</v>
      </c>
      <c r="B599" s="2"/>
      <c r="C599" s="2">
        <v>1</v>
      </c>
      <c r="D599" s="2"/>
      <c r="E599" s="2"/>
      <c r="F599" s="2">
        <v>0</v>
      </c>
      <c r="G599" s="2"/>
      <c r="H599" s="2">
        <v>0</v>
      </c>
      <c r="I599" s="2"/>
      <c r="J599" s="2"/>
      <c r="K599" s="2">
        <v>0</v>
      </c>
      <c r="L599" s="2">
        <v>1</v>
      </c>
      <c r="M599" s="2">
        <v>7</v>
      </c>
      <c r="N599" s="2"/>
      <c r="O599" s="2">
        <v>0</v>
      </c>
      <c r="P599" s="2">
        <v>10800593</v>
      </c>
      <c r="R599" s="2" t="s">
        <v>513</v>
      </c>
      <c r="S599" s="2" t="s">
        <v>383</v>
      </c>
      <c r="T599" s="2" t="e">
        <f>VLOOKUP(C599,VorgangsAttr!$A:$B,2,FALSE)</f>
        <v>#N/A</v>
      </c>
      <c r="U599" s="2" t="str">
        <f>VLOOKUP(P599,VorgangsAttr!$A:$B,2,FALSE)</f>
        <v>Eintragung</v>
      </c>
      <c r="V599" s="2" t="e">
        <f>VLOOKUP(P599,Vorgang!C:K,7,FALSE)</f>
        <v>#N/A</v>
      </c>
      <c r="Z599">
        <v>10800593</v>
      </c>
      <c r="AA599">
        <v>10810597</v>
      </c>
    </row>
    <row r="600" spans="1:27" ht="15" customHeight="1">
      <c r="A600" s="2">
        <v>10810598</v>
      </c>
      <c r="B600" s="2"/>
      <c r="C600" s="2">
        <v>1</v>
      </c>
      <c r="D600" s="2"/>
      <c r="E600" s="2"/>
      <c r="F600" s="2">
        <v>0</v>
      </c>
      <c r="G600" s="2"/>
      <c r="H600" s="2">
        <v>0</v>
      </c>
      <c r="I600" s="2"/>
      <c r="J600" s="2"/>
      <c r="K600" s="2">
        <v>0</v>
      </c>
      <c r="L600" s="2">
        <v>1</v>
      </c>
      <c r="M600" s="2">
        <v>7</v>
      </c>
      <c r="N600" s="2"/>
      <c r="O600" s="2">
        <v>0</v>
      </c>
      <c r="P600" s="2">
        <v>10800594</v>
      </c>
      <c r="R600" s="2" t="s">
        <v>514</v>
      </c>
      <c r="S600" s="2" t="s">
        <v>383</v>
      </c>
      <c r="T600" s="2" t="e">
        <f>VLOOKUP(C600,VorgangsAttr!$A:$B,2,FALSE)</f>
        <v>#N/A</v>
      </c>
      <c r="U600" s="2" t="str">
        <f>VLOOKUP(P600,VorgangsAttr!$A:$B,2,FALSE)</f>
        <v>Eintragung</v>
      </c>
      <c r="V600" s="2" t="e">
        <f>VLOOKUP(P600,Vorgang!C:K,7,FALSE)</f>
        <v>#N/A</v>
      </c>
      <c r="Z600">
        <v>10800594</v>
      </c>
      <c r="AA600">
        <v>10810598</v>
      </c>
    </row>
    <row r="601" spans="1:27" ht="15" customHeight="1">
      <c r="A601" s="2">
        <v>10810599</v>
      </c>
      <c r="B601" s="2"/>
      <c r="C601" s="2">
        <v>1</v>
      </c>
      <c r="D601" s="2"/>
      <c r="E601" s="2"/>
      <c r="F601" s="2">
        <v>0</v>
      </c>
      <c r="G601" s="2"/>
      <c r="H601" s="2">
        <v>0</v>
      </c>
      <c r="I601" s="2"/>
      <c r="J601" s="2"/>
      <c r="K601" s="2">
        <v>0</v>
      </c>
      <c r="L601" s="2">
        <v>1</v>
      </c>
      <c r="M601" s="2">
        <v>7</v>
      </c>
      <c r="N601" s="2"/>
      <c r="O601" s="2">
        <v>0</v>
      </c>
      <c r="P601" s="2">
        <v>10800595</v>
      </c>
      <c r="R601" s="2" t="s">
        <v>515</v>
      </c>
      <c r="S601" s="2" t="s">
        <v>383</v>
      </c>
      <c r="T601" s="2" t="e">
        <f>VLOOKUP(C601,VorgangsAttr!$A:$B,2,FALSE)</f>
        <v>#N/A</v>
      </c>
      <c r="U601" s="2" t="str">
        <f>VLOOKUP(P601,VorgangsAttr!$A:$B,2,FALSE)</f>
        <v>Eintragung</v>
      </c>
      <c r="V601" s="2" t="e">
        <f>VLOOKUP(P601,Vorgang!C:K,7,FALSE)</f>
        <v>#N/A</v>
      </c>
      <c r="Z601">
        <v>10800595</v>
      </c>
      <c r="AA601">
        <v>10810599</v>
      </c>
    </row>
    <row r="602" spans="1:27" ht="15" customHeight="1">
      <c r="A602" s="2">
        <v>10810600</v>
      </c>
      <c r="B602" s="2"/>
      <c r="C602" s="2">
        <v>1</v>
      </c>
      <c r="D602" s="2"/>
      <c r="E602" s="2"/>
      <c r="F602" s="2">
        <v>0</v>
      </c>
      <c r="G602" s="2"/>
      <c r="H602" s="2">
        <v>0</v>
      </c>
      <c r="I602" s="2"/>
      <c r="J602" s="2"/>
      <c r="K602" s="2">
        <v>0</v>
      </c>
      <c r="L602" s="2">
        <v>1</v>
      </c>
      <c r="M602" s="2">
        <v>7</v>
      </c>
      <c r="N602" s="2"/>
      <c r="O602" s="2">
        <v>0</v>
      </c>
      <c r="P602" s="2">
        <v>10800596</v>
      </c>
      <c r="R602" s="2" t="s">
        <v>516</v>
      </c>
      <c r="S602" s="2" t="s">
        <v>383</v>
      </c>
      <c r="T602" s="2" t="e">
        <f>VLOOKUP(C602,VorgangsAttr!$A:$B,2,FALSE)</f>
        <v>#N/A</v>
      </c>
      <c r="U602" s="2" t="str">
        <f>VLOOKUP(P602,VorgangsAttr!$A:$B,2,FALSE)</f>
        <v>Eintragung</v>
      </c>
      <c r="V602" s="2" t="e">
        <f>VLOOKUP(P602,Vorgang!C:K,7,FALSE)</f>
        <v>#N/A</v>
      </c>
      <c r="Z602">
        <v>10800596</v>
      </c>
      <c r="AA602">
        <v>10810600</v>
      </c>
    </row>
    <row r="603" spans="1:27" ht="15" customHeight="1">
      <c r="A603" s="2">
        <v>10810601</v>
      </c>
      <c r="B603" s="2"/>
      <c r="C603" s="2">
        <v>1</v>
      </c>
      <c r="D603" s="2"/>
      <c r="E603" s="2"/>
      <c r="F603" s="2">
        <v>0</v>
      </c>
      <c r="G603" s="2"/>
      <c r="H603" s="2">
        <v>0</v>
      </c>
      <c r="I603" s="2"/>
      <c r="J603" s="2"/>
      <c r="K603" s="2">
        <v>0</v>
      </c>
      <c r="L603" s="2">
        <v>1</v>
      </c>
      <c r="M603" s="2">
        <v>7</v>
      </c>
      <c r="N603" s="2"/>
      <c r="O603" s="2">
        <v>0</v>
      </c>
      <c r="P603" s="2">
        <v>10800597</v>
      </c>
      <c r="R603" s="2" t="s">
        <v>517</v>
      </c>
      <c r="S603" s="2" t="s">
        <v>383</v>
      </c>
      <c r="T603" s="2" t="e">
        <f>VLOOKUP(C603,VorgangsAttr!$A:$B,2,FALSE)</f>
        <v>#N/A</v>
      </c>
      <c r="U603" s="2" t="str">
        <f>VLOOKUP(P603,VorgangsAttr!$A:$B,2,FALSE)</f>
        <v>Eintragung</v>
      </c>
      <c r="V603" s="2" t="e">
        <f>VLOOKUP(P603,Vorgang!C:K,7,FALSE)</f>
        <v>#N/A</v>
      </c>
      <c r="Z603">
        <v>10800597</v>
      </c>
      <c r="AA603">
        <v>10810601</v>
      </c>
    </row>
    <row r="604" spans="1:27" ht="15" customHeight="1">
      <c r="A604" s="2">
        <v>10810602</v>
      </c>
      <c r="B604" s="2"/>
      <c r="C604" s="2">
        <v>1</v>
      </c>
      <c r="D604" s="2"/>
      <c r="E604" s="2"/>
      <c r="F604" s="2">
        <v>0</v>
      </c>
      <c r="G604" s="2"/>
      <c r="H604" s="2">
        <v>0</v>
      </c>
      <c r="I604" s="2"/>
      <c r="J604" s="2"/>
      <c r="K604" s="2">
        <v>0</v>
      </c>
      <c r="L604" s="2">
        <v>1</v>
      </c>
      <c r="M604" s="2">
        <v>7</v>
      </c>
      <c r="N604" s="2"/>
      <c r="O604" s="2">
        <v>0</v>
      </c>
      <c r="P604" s="2">
        <v>10800598</v>
      </c>
      <c r="R604" s="2" t="s">
        <v>518</v>
      </c>
      <c r="S604" s="2" t="s">
        <v>383</v>
      </c>
      <c r="T604" s="2" t="e">
        <f>VLOOKUP(C604,VorgangsAttr!$A:$B,2,FALSE)</f>
        <v>#N/A</v>
      </c>
      <c r="U604" s="2" t="str">
        <f>VLOOKUP(P604,VorgangsAttr!$A:$B,2,FALSE)</f>
        <v>Eintragung</v>
      </c>
      <c r="V604" s="2" t="e">
        <f>VLOOKUP(P604,Vorgang!C:K,7,FALSE)</f>
        <v>#N/A</v>
      </c>
      <c r="Z604">
        <v>10800598</v>
      </c>
      <c r="AA604">
        <v>10810602</v>
      </c>
    </row>
    <row r="605" spans="1:27" ht="15" customHeight="1">
      <c r="A605" s="2">
        <v>10810603</v>
      </c>
      <c r="B605" s="2"/>
      <c r="C605" s="2">
        <v>1</v>
      </c>
      <c r="D605" s="2"/>
      <c r="E605" s="2"/>
      <c r="F605" s="2">
        <v>0</v>
      </c>
      <c r="G605" s="2"/>
      <c r="H605" s="2">
        <v>0</v>
      </c>
      <c r="I605" s="2"/>
      <c r="J605" s="2"/>
      <c r="K605" s="2">
        <v>0</v>
      </c>
      <c r="L605" s="2">
        <v>1</v>
      </c>
      <c r="M605" s="2">
        <v>7</v>
      </c>
      <c r="N605" s="2"/>
      <c r="O605" s="2">
        <v>0</v>
      </c>
      <c r="P605" s="2">
        <v>10800599</v>
      </c>
      <c r="R605" s="2" t="s">
        <v>519</v>
      </c>
      <c r="S605" s="2" t="s">
        <v>383</v>
      </c>
      <c r="T605" s="2" t="e">
        <f>VLOOKUP(C605,VorgangsAttr!$A:$B,2,FALSE)</f>
        <v>#N/A</v>
      </c>
      <c r="U605" s="2" t="str">
        <f>VLOOKUP(P605,VorgangsAttr!$A:$B,2,FALSE)</f>
        <v>Eintragung</v>
      </c>
      <c r="V605" s="2" t="e">
        <f>VLOOKUP(P605,Vorgang!C:K,7,FALSE)</f>
        <v>#N/A</v>
      </c>
      <c r="Z605">
        <v>10800599</v>
      </c>
      <c r="AA605">
        <v>10810603</v>
      </c>
    </row>
    <row r="606" spans="1:27" ht="15" customHeight="1">
      <c r="A606" s="2">
        <v>10810604</v>
      </c>
      <c r="B606" s="2"/>
      <c r="C606" s="2">
        <v>1</v>
      </c>
      <c r="D606" s="2"/>
      <c r="E606" s="2"/>
      <c r="F606" s="2">
        <v>0</v>
      </c>
      <c r="G606" s="2"/>
      <c r="H606" s="2">
        <v>0</v>
      </c>
      <c r="I606" s="2"/>
      <c r="J606" s="2"/>
      <c r="K606" s="2">
        <v>0</v>
      </c>
      <c r="L606" s="2">
        <v>1</v>
      </c>
      <c r="M606" s="2">
        <v>7</v>
      </c>
      <c r="N606" s="2"/>
      <c r="O606" s="2">
        <v>0</v>
      </c>
      <c r="P606" s="2">
        <v>10800600</v>
      </c>
      <c r="R606" s="2" t="s">
        <v>520</v>
      </c>
      <c r="S606" s="2" t="s">
        <v>383</v>
      </c>
      <c r="T606" s="2" t="e">
        <f>VLOOKUP(C606,VorgangsAttr!$A:$B,2,FALSE)</f>
        <v>#N/A</v>
      </c>
      <c r="U606" s="2" t="str">
        <f>VLOOKUP(P606,VorgangsAttr!$A:$B,2,FALSE)</f>
        <v>Eintragung</v>
      </c>
      <c r="V606" s="2" t="e">
        <f>VLOOKUP(P606,Vorgang!C:K,7,FALSE)</f>
        <v>#N/A</v>
      </c>
      <c r="Z606">
        <v>10800600</v>
      </c>
      <c r="AA606">
        <v>10810604</v>
      </c>
    </row>
    <row r="607" spans="1:27" ht="15" customHeight="1">
      <c r="A607" s="2">
        <v>10810605</v>
      </c>
      <c r="B607" s="2"/>
      <c r="C607" s="2">
        <v>1</v>
      </c>
      <c r="D607" s="2"/>
      <c r="E607" s="2"/>
      <c r="F607" s="2">
        <v>0</v>
      </c>
      <c r="G607" s="2"/>
      <c r="H607" s="2">
        <v>0</v>
      </c>
      <c r="I607" s="2"/>
      <c r="J607" s="2"/>
      <c r="K607" s="2">
        <v>0</v>
      </c>
      <c r="L607" s="2">
        <v>1</v>
      </c>
      <c r="M607" s="2">
        <v>7</v>
      </c>
      <c r="N607" s="2"/>
      <c r="O607" s="2">
        <v>0</v>
      </c>
      <c r="P607" s="2">
        <v>10800601</v>
      </c>
      <c r="R607" s="2" t="s">
        <v>521</v>
      </c>
      <c r="S607" s="2" t="s">
        <v>383</v>
      </c>
      <c r="T607" s="2" t="e">
        <f>VLOOKUP(C607,VorgangsAttr!$A:$B,2,FALSE)</f>
        <v>#N/A</v>
      </c>
      <c r="U607" s="2" t="str">
        <f>VLOOKUP(P607,VorgangsAttr!$A:$B,2,FALSE)</f>
        <v>Eintragung</v>
      </c>
      <c r="V607" s="2" t="e">
        <f>VLOOKUP(P607,Vorgang!C:K,7,FALSE)</f>
        <v>#N/A</v>
      </c>
      <c r="Z607">
        <v>10800601</v>
      </c>
      <c r="AA607">
        <v>10810605</v>
      </c>
    </row>
    <row r="608" spans="1:27" ht="15" customHeight="1">
      <c r="A608" s="2">
        <v>10810606</v>
      </c>
      <c r="B608" s="2"/>
      <c r="C608" s="2">
        <v>1</v>
      </c>
      <c r="D608" s="2"/>
      <c r="E608" s="2"/>
      <c r="F608" s="2">
        <v>0</v>
      </c>
      <c r="G608" s="2"/>
      <c r="H608" s="2">
        <v>0</v>
      </c>
      <c r="I608" s="2"/>
      <c r="J608" s="2"/>
      <c r="K608" s="2">
        <v>0</v>
      </c>
      <c r="L608" s="2">
        <v>1</v>
      </c>
      <c r="M608" s="2">
        <v>7</v>
      </c>
      <c r="N608" s="2"/>
      <c r="O608" s="2">
        <v>0</v>
      </c>
      <c r="P608" s="2">
        <v>10800602</v>
      </c>
      <c r="R608" s="2" t="s">
        <v>522</v>
      </c>
      <c r="S608" s="2" t="s">
        <v>383</v>
      </c>
      <c r="T608" s="2" t="e">
        <f>VLOOKUP(C608,VorgangsAttr!$A:$B,2,FALSE)</f>
        <v>#N/A</v>
      </c>
      <c r="U608" s="2" t="str">
        <f>VLOOKUP(P608,VorgangsAttr!$A:$B,2,FALSE)</f>
        <v>Eintragung</v>
      </c>
      <c r="V608" s="2" t="e">
        <f>VLOOKUP(P608,Vorgang!C:K,7,FALSE)</f>
        <v>#N/A</v>
      </c>
      <c r="Z608">
        <v>10800602</v>
      </c>
      <c r="AA608">
        <v>10810606</v>
      </c>
    </row>
    <row r="609" spans="1:27" ht="15" customHeight="1">
      <c r="A609" s="2">
        <v>10810607</v>
      </c>
      <c r="B609" s="2"/>
      <c r="C609" s="2">
        <v>1</v>
      </c>
      <c r="D609" s="2"/>
      <c r="E609" s="2"/>
      <c r="F609" s="2">
        <v>0</v>
      </c>
      <c r="G609" s="2"/>
      <c r="H609" s="2">
        <v>0</v>
      </c>
      <c r="I609" s="2"/>
      <c r="J609" s="2"/>
      <c r="K609" s="2">
        <v>0</v>
      </c>
      <c r="L609" s="2">
        <v>1</v>
      </c>
      <c r="M609" s="2">
        <v>7</v>
      </c>
      <c r="N609" s="2"/>
      <c r="O609" s="2">
        <v>0</v>
      </c>
      <c r="P609" s="2">
        <v>10800603</v>
      </c>
      <c r="R609" s="2" t="s">
        <v>523</v>
      </c>
      <c r="S609" s="2" t="s">
        <v>383</v>
      </c>
      <c r="T609" s="2" t="e">
        <f>VLOOKUP(C609,VorgangsAttr!$A:$B,2,FALSE)</f>
        <v>#N/A</v>
      </c>
      <c r="U609" s="2" t="str">
        <f>VLOOKUP(P609,VorgangsAttr!$A:$B,2,FALSE)</f>
        <v>Eintragung</v>
      </c>
      <c r="V609" s="2" t="e">
        <f>VLOOKUP(P609,Vorgang!C:K,7,FALSE)</f>
        <v>#N/A</v>
      </c>
      <c r="Z609">
        <v>10800603</v>
      </c>
      <c r="AA609">
        <v>10810607</v>
      </c>
    </row>
    <row r="610" spans="1:27" ht="15" customHeight="1">
      <c r="A610" s="2">
        <v>10810608</v>
      </c>
      <c r="B610" s="2"/>
      <c r="C610" s="2">
        <v>1</v>
      </c>
      <c r="D610" s="2"/>
      <c r="E610" s="2"/>
      <c r="F610" s="2">
        <v>0</v>
      </c>
      <c r="G610" s="2"/>
      <c r="H610" s="2">
        <v>0</v>
      </c>
      <c r="I610" s="2"/>
      <c r="J610" s="2"/>
      <c r="K610" s="2">
        <v>0</v>
      </c>
      <c r="L610" s="2">
        <v>1</v>
      </c>
      <c r="M610" s="2">
        <v>7</v>
      </c>
      <c r="N610" s="2"/>
      <c r="O610" s="2">
        <v>0</v>
      </c>
      <c r="P610" s="2">
        <v>10800604</v>
      </c>
      <c r="R610" s="2" t="s">
        <v>524</v>
      </c>
      <c r="S610" s="2" t="s">
        <v>195</v>
      </c>
      <c r="T610" s="2" t="e">
        <f>VLOOKUP(C610,VorgangsAttr!$A:$B,2,FALSE)</f>
        <v>#N/A</v>
      </c>
      <c r="U610" s="2" t="str">
        <f>VLOOKUP(P610,VorgangsAttr!$A:$B,2,FALSE)</f>
        <v>Eintragung</v>
      </c>
      <c r="V610" s="2" t="e">
        <f>VLOOKUP(P610,Vorgang!C:K,7,FALSE)</f>
        <v>#N/A</v>
      </c>
      <c r="Z610">
        <v>10800604</v>
      </c>
      <c r="AA610">
        <v>10810608</v>
      </c>
    </row>
    <row r="611" spans="1:27" ht="15" customHeight="1">
      <c r="A611" s="2">
        <v>10810609</v>
      </c>
      <c r="B611" s="2"/>
      <c r="C611" s="2">
        <v>1</v>
      </c>
      <c r="D611" s="2"/>
      <c r="E611" s="2"/>
      <c r="F611" s="2">
        <v>0</v>
      </c>
      <c r="G611" s="2"/>
      <c r="H611" s="2">
        <v>0</v>
      </c>
      <c r="I611" s="2"/>
      <c r="J611" s="2"/>
      <c r="K611" s="2">
        <v>0</v>
      </c>
      <c r="L611" s="2">
        <v>1</v>
      </c>
      <c r="M611" s="2">
        <v>7</v>
      </c>
      <c r="N611" s="2"/>
      <c r="O611" s="2">
        <v>0</v>
      </c>
      <c r="P611" s="2">
        <v>10800605</v>
      </c>
      <c r="R611" s="2" t="s">
        <v>526</v>
      </c>
      <c r="S611" s="2" t="s">
        <v>195</v>
      </c>
      <c r="T611" s="2" t="e">
        <f>VLOOKUP(C611,VorgangsAttr!$A:$B,2,FALSE)</f>
        <v>#N/A</v>
      </c>
      <c r="U611" s="2" t="str">
        <f>VLOOKUP(P611,VorgangsAttr!$A:$B,2,FALSE)</f>
        <v>Eintragung</v>
      </c>
      <c r="V611" s="2" t="e">
        <f>VLOOKUP(P611,Vorgang!C:K,7,FALSE)</f>
        <v>#N/A</v>
      </c>
      <c r="Z611">
        <v>10800605</v>
      </c>
      <c r="AA611">
        <v>10810609</v>
      </c>
    </row>
    <row r="612" spans="1:27" ht="15" customHeight="1">
      <c r="A612" s="2">
        <v>10810610</v>
      </c>
      <c r="B612" s="2"/>
      <c r="C612" s="2">
        <v>1</v>
      </c>
      <c r="D612" s="2"/>
      <c r="E612" s="2"/>
      <c r="F612" s="2">
        <v>0</v>
      </c>
      <c r="G612" s="2"/>
      <c r="H612" s="2">
        <v>0</v>
      </c>
      <c r="I612" s="2"/>
      <c r="J612" s="2"/>
      <c r="K612" s="2">
        <v>0</v>
      </c>
      <c r="L612" s="2">
        <v>1</v>
      </c>
      <c r="M612" s="2">
        <v>7</v>
      </c>
      <c r="N612" s="2"/>
      <c r="O612" s="2">
        <v>0</v>
      </c>
      <c r="P612" s="2">
        <v>10800606</v>
      </c>
      <c r="R612" s="2" t="s">
        <v>527</v>
      </c>
      <c r="S612" s="2" t="s">
        <v>195</v>
      </c>
      <c r="T612" s="2" t="e">
        <f>VLOOKUP(C612,VorgangsAttr!$A:$B,2,FALSE)</f>
        <v>#N/A</v>
      </c>
      <c r="U612" s="2" t="str">
        <f>VLOOKUP(P612,VorgangsAttr!$A:$B,2,FALSE)</f>
        <v>Eintragung</v>
      </c>
      <c r="V612" s="2" t="e">
        <f>VLOOKUP(P612,Vorgang!C:K,7,FALSE)</f>
        <v>#N/A</v>
      </c>
      <c r="Z612">
        <v>10800606</v>
      </c>
      <c r="AA612">
        <v>10810610</v>
      </c>
    </row>
    <row r="613" spans="1:27" ht="15" customHeight="1">
      <c r="A613" s="2">
        <v>10810611</v>
      </c>
      <c r="B613" s="2"/>
      <c r="C613" s="2">
        <v>1</v>
      </c>
      <c r="D613" s="2"/>
      <c r="E613" s="2"/>
      <c r="F613" s="2">
        <v>0</v>
      </c>
      <c r="G613" s="2"/>
      <c r="H613" s="2">
        <v>0</v>
      </c>
      <c r="I613" s="2"/>
      <c r="J613" s="2"/>
      <c r="K613" s="2">
        <v>0</v>
      </c>
      <c r="L613" s="2">
        <v>1</v>
      </c>
      <c r="M613" s="2">
        <v>7</v>
      </c>
      <c r="N613" s="2"/>
      <c r="O613" s="2">
        <v>0</v>
      </c>
      <c r="P613" s="2">
        <v>10800607</v>
      </c>
      <c r="R613" s="2" t="s">
        <v>528</v>
      </c>
      <c r="S613" s="2" t="s">
        <v>195</v>
      </c>
      <c r="T613" s="2" t="e">
        <f>VLOOKUP(C613,VorgangsAttr!$A:$B,2,FALSE)</f>
        <v>#N/A</v>
      </c>
      <c r="U613" s="2" t="str">
        <f>VLOOKUP(P613,VorgangsAttr!$A:$B,2,FALSE)</f>
        <v>Eintragung</v>
      </c>
      <c r="V613" s="2" t="e">
        <f>VLOOKUP(P613,Vorgang!C:K,7,FALSE)</f>
        <v>#N/A</v>
      </c>
      <c r="Z613">
        <v>10800607</v>
      </c>
      <c r="AA613">
        <v>10810611</v>
      </c>
    </row>
    <row r="614" spans="1:27" ht="15" customHeight="1">
      <c r="A614" s="2">
        <v>10810612</v>
      </c>
      <c r="B614" s="2"/>
      <c r="C614" s="2">
        <v>1</v>
      </c>
      <c r="D614" s="2"/>
      <c r="E614" s="2"/>
      <c r="F614" s="2">
        <v>0</v>
      </c>
      <c r="G614" s="2"/>
      <c r="H614" s="2">
        <v>0</v>
      </c>
      <c r="I614" s="2"/>
      <c r="J614" s="2"/>
      <c r="K614" s="2">
        <v>0</v>
      </c>
      <c r="L614" s="2">
        <v>1</v>
      </c>
      <c r="M614" s="2">
        <v>7</v>
      </c>
      <c r="N614" s="2"/>
      <c r="O614" s="2">
        <v>0</v>
      </c>
      <c r="P614" s="2">
        <v>10800608</v>
      </c>
      <c r="R614" s="2" t="s">
        <v>529</v>
      </c>
      <c r="S614" s="2" t="s">
        <v>195</v>
      </c>
      <c r="T614" s="2" t="e">
        <f>VLOOKUP(C614,VorgangsAttr!$A:$B,2,FALSE)</f>
        <v>#N/A</v>
      </c>
      <c r="U614" s="2" t="str">
        <f>VLOOKUP(P614,VorgangsAttr!$A:$B,2,FALSE)</f>
        <v>Eintragung</v>
      </c>
      <c r="V614" s="2" t="e">
        <f>VLOOKUP(P614,Vorgang!C:K,7,FALSE)</f>
        <v>#N/A</v>
      </c>
      <c r="Z614">
        <v>10800608</v>
      </c>
      <c r="AA614">
        <v>10810612</v>
      </c>
    </row>
    <row r="615" spans="1:27" ht="15" customHeight="1">
      <c r="A615" s="2">
        <v>10810613</v>
      </c>
      <c r="B615" s="2"/>
      <c r="C615" s="2">
        <v>1</v>
      </c>
      <c r="D615" s="2"/>
      <c r="E615" s="2"/>
      <c r="F615" s="2">
        <v>0</v>
      </c>
      <c r="G615" s="2"/>
      <c r="H615" s="2">
        <v>0</v>
      </c>
      <c r="I615" s="2"/>
      <c r="J615" s="2"/>
      <c r="K615" s="2">
        <v>0</v>
      </c>
      <c r="L615" s="2">
        <v>1</v>
      </c>
      <c r="M615" s="2">
        <v>7</v>
      </c>
      <c r="N615" s="2"/>
      <c r="O615" s="2">
        <v>0</v>
      </c>
      <c r="P615" s="2">
        <v>10800609</v>
      </c>
      <c r="R615" s="2" t="s">
        <v>530</v>
      </c>
      <c r="S615" s="2" t="s">
        <v>195</v>
      </c>
      <c r="T615" s="2" t="e">
        <f>VLOOKUP(C615,VorgangsAttr!$A:$B,2,FALSE)</f>
        <v>#N/A</v>
      </c>
      <c r="U615" s="2" t="str">
        <f>VLOOKUP(P615,VorgangsAttr!$A:$B,2,FALSE)</f>
        <v>Eintragung</v>
      </c>
      <c r="V615" s="2" t="e">
        <f>VLOOKUP(P615,Vorgang!C:K,7,FALSE)</f>
        <v>#N/A</v>
      </c>
      <c r="Z615">
        <v>10800609</v>
      </c>
      <c r="AA615">
        <v>10810613</v>
      </c>
    </row>
    <row r="616" spans="1:27" ht="15" customHeight="1">
      <c r="A616" s="2">
        <v>10810614</v>
      </c>
      <c r="B616" s="2"/>
      <c r="C616" s="2">
        <v>1</v>
      </c>
      <c r="D616" s="2"/>
      <c r="E616" s="2"/>
      <c r="F616" s="2">
        <v>0</v>
      </c>
      <c r="G616" s="2"/>
      <c r="H616" s="2">
        <v>0</v>
      </c>
      <c r="I616" s="2"/>
      <c r="J616" s="2"/>
      <c r="K616" s="2">
        <v>0</v>
      </c>
      <c r="L616" s="2">
        <v>1</v>
      </c>
      <c r="M616" s="2">
        <v>7</v>
      </c>
      <c r="N616" s="2"/>
      <c r="O616" s="2">
        <v>0</v>
      </c>
      <c r="P616" s="2">
        <v>10800610</v>
      </c>
      <c r="R616" s="2" t="s">
        <v>531</v>
      </c>
      <c r="S616" s="2" t="s">
        <v>195</v>
      </c>
      <c r="T616" s="2" t="e">
        <f>VLOOKUP(C616,VorgangsAttr!$A:$B,2,FALSE)</f>
        <v>#N/A</v>
      </c>
      <c r="U616" s="2" t="str">
        <f>VLOOKUP(P616,VorgangsAttr!$A:$B,2,FALSE)</f>
        <v>Eintragung</v>
      </c>
      <c r="V616" s="2" t="e">
        <f>VLOOKUP(P616,Vorgang!C:K,7,FALSE)</f>
        <v>#N/A</v>
      </c>
      <c r="Z616">
        <v>10800610</v>
      </c>
      <c r="AA616">
        <v>10810614</v>
      </c>
    </row>
    <row r="617" spans="1:27" ht="15" customHeight="1">
      <c r="A617" s="2">
        <v>10810615</v>
      </c>
      <c r="B617" s="2"/>
      <c r="C617" s="2">
        <v>1</v>
      </c>
      <c r="D617" s="2"/>
      <c r="E617" s="2"/>
      <c r="F617" s="2">
        <v>0</v>
      </c>
      <c r="G617" s="2"/>
      <c r="H617" s="2">
        <v>0</v>
      </c>
      <c r="I617" s="2"/>
      <c r="J617" s="2"/>
      <c r="K617" s="2">
        <v>0</v>
      </c>
      <c r="L617" s="2">
        <v>1</v>
      </c>
      <c r="M617" s="2">
        <v>7</v>
      </c>
      <c r="N617" s="2"/>
      <c r="O617" s="2">
        <v>0</v>
      </c>
      <c r="P617" s="2">
        <v>10800611</v>
      </c>
      <c r="R617" s="2" t="s">
        <v>532</v>
      </c>
      <c r="S617" s="2" t="s">
        <v>195</v>
      </c>
      <c r="T617" s="2" t="e">
        <f>VLOOKUP(C617,VorgangsAttr!$A:$B,2,FALSE)</f>
        <v>#N/A</v>
      </c>
      <c r="U617" s="2" t="str">
        <f>VLOOKUP(P617,VorgangsAttr!$A:$B,2,FALSE)</f>
        <v>Eintragung</v>
      </c>
      <c r="V617" s="2" t="e">
        <f>VLOOKUP(P617,Vorgang!C:K,7,FALSE)</f>
        <v>#N/A</v>
      </c>
      <c r="Z617">
        <v>10800611</v>
      </c>
      <c r="AA617">
        <v>10810615</v>
      </c>
    </row>
    <row r="618" spans="1:27" ht="15" customHeight="1">
      <c r="A618" s="2">
        <v>10810616</v>
      </c>
      <c r="B618" s="2"/>
      <c r="C618" s="2">
        <v>1</v>
      </c>
      <c r="D618" s="2"/>
      <c r="E618" s="2"/>
      <c r="F618" s="2">
        <v>0</v>
      </c>
      <c r="G618" s="2"/>
      <c r="H618" s="2">
        <v>0</v>
      </c>
      <c r="I618" s="2"/>
      <c r="J618" s="2"/>
      <c r="K618" s="2">
        <v>0</v>
      </c>
      <c r="L618" s="2">
        <v>1</v>
      </c>
      <c r="M618" s="2">
        <v>7</v>
      </c>
      <c r="N618" s="2"/>
      <c r="O618" s="2">
        <v>0</v>
      </c>
      <c r="P618" s="2">
        <v>10800612</v>
      </c>
      <c r="R618" s="2" t="s">
        <v>534</v>
      </c>
      <c r="S618" s="2" t="s">
        <v>195</v>
      </c>
      <c r="T618" s="2" t="e">
        <f>VLOOKUP(C618,VorgangsAttr!$A:$B,2,FALSE)</f>
        <v>#N/A</v>
      </c>
      <c r="U618" s="2" t="str">
        <f>VLOOKUP(P618,VorgangsAttr!$A:$B,2,FALSE)</f>
        <v>Eintragung</v>
      </c>
      <c r="V618" s="2" t="e">
        <f>VLOOKUP(P618,Vorgang!C:K,7,FALSE)</f>
        <v>#N/A</v>
      </c>
      <c r="Z618">
        <v>10800612</v>
      </c>
      <c r="AA618">
        <v>10810616</v>
      </c>
    </row>
    <row r="619" spans="1:27" ht="15" customHeight="1">
      <c r="A619" s="2">
        <v>10810617</v>
      </c>
      <c r="B619" s="2"/>
      <c r="C619" s="2">
        <v>1</v>
      </c>
      <c r="D619" s="2"/>
      <c r="E619" s="2"/>
      <c r="F619" s="2">
        <v>0</v>
      </c>
      <c r="G619" s="2"/>
      <c r="H619" s="2">
        <v>0</v>
      </c>
      <c r="I619" s="2"/>
      <c r="J619" s="2"/>
      <c r="K619" s="2">
        <v>0</v>
      </c>
      <c r="L619" s="2">
        <v>2</v>
      </c>
      <c r="M619" s="2">
        <v>7</v>
      </c>
      <c r="N619" s="2"/>
      <c r="O619" s="2">
        <v>0</v>
      </c>
      <c r="P619" s="2">
        <v>10800613</v>
      </c>
      <c r="R619" s="2" t="s">
        <v>535</v>
      </c>
      <c r="S619" s="2" t="s">
        <v>195</v>
      </c>
      <c r="T619" s="2" t="e">
        <f>VLOOKUP(C619,VorgangsAttr!$A:$B,2,FALSE)</f>
        <v>#N/A</v>
      </c>
      <c r="U619" s="2" t="str">
        <f>VLOOKUP(P619,VorgangsAttr!$A:$B,2,FALSE)</f>
        <v>Eintragung</v>
      </c>
      <c r="V619" s="2" t="e">
        <f>VLOOKUP(P619,Vorgang!C:K,7,FALSE)</f>
        <v>#N/A</v>
      </c>
      <c r="Z619">
        <v>10800613</v>
      </c>
      <c r="AA619">
        <v>10810617</v>
      </c>
    </row>
    <row r="620" spans="1:27" ht="15" customHeight="1">
      <c r="A620" s="2">
        <v>10810618</v>
      </c>
      <c r="B620" s="2"/>
      <c r="C620" s="2">
        <v>1</v>
      </c>
      <c r="D620" s="2"/>
      <c r="E620" s="2"/>
      <c r="F620" s="2">
        <v>0</v>
      </c>
      <c r="G620" s="2"/>
      <c r="H620" s="2">
        <v>0</v>
      </c>
      <c r="I620" s="2"/>
      <c r="J620" s="2"/>
      <c r="K620" s="2">
        <v>0</v>
      </c>
      <c r="L620" s="2">
        <v>1</v>
      </c>
      <c r="M620" s="2">
        <v>7</v>
      </c>
      <c r="N620" s="2"/>
      <c r="O620" s="2">
        <v>0</v>
      </c>
      <c r="P620" s="2">
        <v>10800614</v>
      </c>
      <c r="R620" s="2" t="s">
        <v>536</v>
      </c>
      <c r="S620" s="2" t="s">
        <v>195</v>
      </c>
      <c r="T620" s="2" t="e">
        <f>VLOOKUP(C620,VorgangsAttr!$A:$B,2,FALSE)</f>
        <v>#N/A</v>
      </c>
      <c r="U620" s="2" t="str">
        <f>VLOOKUP(P620,VorgangsAttr!$A:$B,2,FALSE)</f>
        <v>Eintragung</v>
      </c>
      <c r="V620" s="2" t="e">
        <f>VLOOKUP(P620,Vorgang!C:K,7,FALSE)</f>
        <v>#N/A</v>
      </c>
      <c r="Z620">
        <v>10800614</v>
      </c>
      <c r="AA620">
        <v>10810618</v>
      </c>
    </row>
    <row r="621" spans="1:27" ht="15" customHeight="1">
      <c r="A621" s="2">
        <v>10810619</v>
      </c>
      <c r="B621" s="2"/>
      <c r="C621" s="2">
        <v>1</v>
      </c>
      <c r="D621" s="2"/>
      <c r="E621" s="2"/>
      <c r="F621" s="2">
        <v>0</v>
      </c>
      <c r="G621" s="2"/>
      <c r="H621" s="2">
        <v>0</v>
      </c>
      <c r="I621" s="2"/>
      <c r="J621" s="2"/>
      <c r="K621" s="2">
        <v>0</v>
      </c>
      <c r="L621" s="2">
        <v>1</v>
      </c>
      <c r="M621" s="2">
        <v>7</v>
      </c>
      <c r="N621" s="2"/>
      <c r="O621" s="2">
        <v>0</v>
      </c>
      <c r="P621" s="2">
        <v>10800615</v>
      </c>
      <c r="R621" s="2" t="s">
        <v>382</v>
      </c>
      <c r="S621" s="2" t="s">
        <v>383</v>
      </c>
      <c r="T621" s="2" t="e">
        <f>VLOOKUP(C621,VorgangsAttr!$A:$B,2,FALSE)</f>
        <v>#N/A</v>
      </c>
      <c r="U621" s="2" t="str">
        <f>VLOOKUP(P621,VorgangsAttr!$A:$B,2,FALSE)</f>
        <v>Eintragung</v>
      </c>
      <c r="V621" s="2" t="e">
        <f>VLOOKUP(P621,Vorgang!C:K,7,FALSE)</f>
        <v>#N/A</v>
      </c>
      <c r="Z621">
        <v>10800615</v>
      </c>
      <c r="AA621">
        <v>10810619</v>
      </c>
    </row>
    <row r="622" spans="1:27" ht="15" customHeight="1">
      <c r="A622" s="2">
        <v>10810620</v>
      </c>
      <c r="B622" s="2"/>
      <c r="C622" s="2">
        <v>1</v>
      </c>
      <c r="D622" s="2"/>
      <c r="E622" s="2"/>
      <c r="F622" s="2">
        <v>0</v>
      </c>
      <c r="G622" s="2"/>
      <c r="H622" s="2">
        <v>0</v>
      </c>
      <c r="I622" s="2"/>
      <c r="J622" s="2"/>
      <c r="K622" s="2">
        <v>0</v>
      </c>
      <c r="L622" s="2">
        <v>1</v>
      </c>
      <c r="M622" s="2">
        <v>7</v>
      </c>
      <c r="N622" s="2"/>
      <c r="O622" s="2">
        <v>0</v>
      </c>
      <c r="P622" s="2">
        <v>10800616</v>
      </c>
      <c r="R622" s="2" t="s">
        <v>384</v>
      </c>
      <c r="S622" s="2" t="s">
        <v>383</v>
      </c>
      <c r="T622" s="2" t="e">
        <f>VLOOKUP(C622,VorgangsAttr!$A:$B,2,FALSE)</f>
        <v>#N/A</v>
      </c>
      <c r="U622" s="2" t="str">
        <f>VLOOKUP(P622,VorgangsAttr!$A:$B,2,FALSE)</f>
        <v>Eintragung</v>
      </c>
      <c r="V622" s="2" t="e">
        <f>VLOOKUP(P622,Vorgang!C:K,7,FALSE)</f>
        <v>#N/A</v>
      </c>
      <c r="Z622">
        <v>10800616</v>
      </c>
      <c r="AA622">
        <v>10810620</v>
      </c>
    </row>
    <row r="623" spans="1:27" ht="15" customHeight="1">
      <c r="A623" s="2">
        <v>10810621</v>
      </c>
      <c r="B623" s="2"/>
      <c r="C623" s="2">
        <v>1</v>
      </c>
      <c r="D623" s="2"/>
      <c r="E623" s="2"/>
      <c r="F623" s="2">
        <v>0</v>
      </c>
      <c r="G623" s="2"/>
      <c r="H623" s="2">
        <v>0</v>
      </c>
      <c r="I623" s="2"/>
      <c r="J623" s="2"/>
      <c r="K623" s="2">
        <v>0</v>
      </c>
      <c r="L623" s="2">
        <v>1</v>
      </c>
      <c r="M623" s="2">
        <v>7</v>
      </c>
      <c r="N623" s="2"/>
      <c r="O623" s="2">
        <v>0</v>
      </c>
      <c r="P623" s="2">
        <v>10800617</v>
      </c>
      <c r="R623" s="2" t="s">
        <v>385</v>
      </c>
      <c r="S623" s="2" t="s">
        <v>383</v>
      </c>
      <c r="T623" s="2" t="e">
        <f>VLOOKUP(C623,VorgangsAttr!$A:$B,2,FALSE)</f>
        <v>#N/A</v>
      </c>
      <c r="U623" s="2" t="str">
        <f>VLOOKUP(P623,VorgangsAttr!$A:$B,2,FALSE)</f>
        <v>Eintragung</v>
      </c>
      <c r="V623" s="2" t="e">
        <f>VLOOKUP(P623,Vorgang!C:K,7,FALSE)</f>
        <v>#N/A</v>
      </c>
      <c r="Z623">
        <v>10800617</v>
      </c>
      <c r="AA623">
        <v>10810621</v>
      </c>
    </row>
    <row r="624" spans="1:27" ht="15" customHeight="1">
      <c r="A624" s="2">
        <v>10810622</v>
      </c>
      <c r="B624" s="2"/>
      <c r="C624" s="2">
        <v>1</v>
      </c>
      <c r="D624" s="2"/>
      <c r="E624" s="2"/>
      <c r="F624" s="2">
        <v>0</v>
      </c>
      <c r="G624" s="2"/>
      <c r="H624" s="2">
        <v>0</v>
      </c>
      <c r="I624" s="2"/>
      <c r="J624" s="2"/>
      <c r="K624" s="2">
        <v>0</v>
      </c>
      <c r="L624" s="2">
        <v>1</v>
      </c>
      <c r="M624" s="2">
        <v>7</v>
      </c>
      <c r="N624" s="2"/>
      <c r="O624" s="2">
        <v>0</v>
      </c>
      <c r="P624" s="2">
        <v>10800618</v>
      </c>
      <c r="R624" s="2" t="s">
        <v>386</v>
      </c>
      <c r="S624" s="2" t="s">
        <v>383</v>
      </c>
      <c r="T624" s="2" t="e">
        <f>VLOOKUP(C624,VorgangsAttr!$A:$B,2,FALSE)</f>
        <v>#N/A</v>
      </c>
      <c r="U624" s="2" t="str">
        <f>VLOOKUP(P624,VorgangsAttr!$A:$B,2,FALSE)</f>
        <v>Eintragung</v>
      </c>
      <c r="V624" s="2" t="e">
        <f>VLOOKUP(P624,Vorgang!C:K,7,FALSE)</f>
        <v>#N/A</v>
      </c>
      <c r="Z624">
        <v>10800618</v>
      </c>
      <c r="AA624">
        <v>10810622</v>
      </c>
    </row>
    <row r="625" spans="1:27" ht="15" customHeight="1">
      <c r="A625" s="2">
        <v>10810623</v>
      </c>
      <c r="B625" s="2"/>
      <c r="C625" s="2">
        <v>1</v>
      </c>
      <c r="D625" s="2"/>
      <c r="E625" s="2"/>
      <c r="F625" s="2">
        <v>0</v>
      </c>
      <c r="G625" s="2"/>
      <c r="H625" s="2">
        <v>0</v>
      </c>
      <c r="I625" s="2"/>
      <c r="J625" s="2"/>
      <c r="K625" s="2">
        <v>0</v>
      </c>
      <c r="L625" s="2">
        <v>1</v>
      </c>
      <c r="M625" s="2">
        <v>7</v>
      </c>
      <c r="N625" s="2"/>
      <c r="O625" s="2">
        <v>0</v>
      </c>
      <c r="P625" s="2">
        <v>10800619</v>
      </c>
      <c r="R625" s="2" t="s">
        <v>387</v>
      </c>
      <c r="S625" s="2" t="s">
        <v>383</v>
      </c>
      <c r="T625" s="2" t="e">
        <f>VLOOKUP(C625,VorgangsAttr!$A:$B,2,FALSE)</f>
        <v>#N/A</v>
      </c>
      <c r="U625" s="2" t="str">
        <f>VLOOKUP(P625,VorgangsAttr!$A:$B,2,FALSE)</f>
        <v>Eintragung</v>
      </c>
      <c r="V625" s="2" t="e">
        <f>VLOOKUP(P625,Vorgang!C:K,7,FALSE)</f>
        <v>#N/A</v>
      </c>
      <c r="Z625">
        <v>10800619</v>
      </c>
      <c r="AA625">
        <v>10810623</v>
      </c>
    </row>
    <row r="626" spans="1:27" ht="15" customHeight="1">
      <c r="A626" s="2">
        <v>10810624</v>
      </c>
      <c r="B626" s="2"/>
      <c r="C626" s="2">
        <v>1</v>
      </c>
      <c r="D626" s="2"/>
      <c r="E626" s="2"/>
      <c r="F626" s="2">
        <v>0</v>
      </c>
      <c r="G626" s="2"/>
      <c r="H626" s="2">
        <v>0</v>
      </c>
      <c r="I626" s="2"/>
      <c r="J626" s="2"/>
      <c r="K626" s="2">
        <v>0</v>
      </c>
      <c r="L626" s="2">
        <v>1</v>
      </c>
      <c r="M626" s="2">
        <v>7</v>
      </c>
      <c r="N626" s="2"/>
      <c r="O626" s="2">
        <v>0</v>
      </c>
      <c r="P626" s="2">
        <v>10800620</v>
      </c>
      <c r="R626" s="2" t="s">
        <v>388</v>
      </c>
      <c r="S626" s="2" t="s">
        <v>383</v>
      </c>
      <c r="T626" s="2" t="e">
        <f>VLOOKUP(C626,VorgangsAttr!$A:$B,2,FALSE)</f>
        <v>#N/A</v>
      </c>
      <c r="U626" s="2" t="str">
        <f>VLOOKUP(P626,VorgangsAttr!$A:$B,2,FALSE)</f>
        <v>Eintragung</v>
      </c>
      <c r="V626" s="2" t="e">
        <f>VLOOKUP(P626,Vorgang!C:K,7,FALSE)</f>
        <v>#N/A</v>
      </c>
      <c r="Z626">
        <v>10800620</v>
      </c>
      <c r="AA626">
        <v>10810624</v>
      </c>
    </row>
    <row r="627" spans="1:27" ht="15" customHeight="1">
      <c r="A627" s="2">
        <v>10810625</v>
      </c>
      <c r="B627" s="2"/>
      <c r="C627" s="2">
        <v>1</v>
      </c>
      <c r="D627" s="2"/>
      <c r="E627" s="2"/>
      <c r="F627" s="2">
        <v>0</v>
      </c>
      <c r="G627" s="2"/>
      <c r="H627" s="2">
        <v>0</v>
      </c>
      <c r="I627" s="2"/>
      <c r="J627" s="2"/>
      <c r="K627" s="2">
        <v>0</v>
      </c>
      <c r="L627" s="2">
        <v>1</v>
      </c>
      <c r="M627" s="2">
        <v>7</v>
      </c>
      <c r="N627" s="2"/>
      <c r="O627" s="2">
        <v>0</v>
      </c>
      <c r="P627" s="2">
        <v>10800621</v>
      </c>
      <c r="R627" s="2" t="s">
        <v>537</v>
      </c>
      <c r="S627" s="2" t="s">
        <v>383</v>
      </c>
      <c r="T627" s="2" t="e">
        <f>VLOOKUP(C627,VorgangsAttr!$A:$B,2,FALSE)</f>
        <v>#N/A</v>
      </c>
      <c r="U627" s="2" t="str">
        <f>VLOOKUP(P627,VorgangsAttr!$A:$B,2,FALSE)</f>
        <v>Eintragung</v>
      </c>
      <c r="V627" s="2" t="e">
        <f>VLOOKUP(P627,Vorgang!C:K,7,FALSE)</f>
        <v>#N/A</v>
      </c>
      <c r="Z627">
        <v>10800621</v>
      </c>
      <c r="AA627">
        <v>10810625</v>
      </c>
    </row>
    <row r="628" spans="1:27" ht="15" customHeight="1">
      <c r="A628" s="2">
        <v>10810626</v>
      </c>
      <c r="B628" s="2"/>
      <c r="C628" s="2">
        <v>1</v>
      </c>
      <c r="D628" s="2"/>
      <c r="E628" s="2"/>
      <c r="F628" s="2">
        <v>0</v>
      </c>
      <c r="G628" s="2"/>
      <c r="H628" s="2">
        <v>0</v>
      </c>
      <c r="I628" s="2"/>
      <c r="J628" s="2"/>
      <c r="K628" s="2">
        <v>0</v>
      </c>
      <c r="L628" s="2">
        <v>1</v>
      </c>
      <c r="M628" s="2">
        <v>7</v>
      </c>
      <c r="N628" s="2"/>
      <c r="O628" s="2">
        <v>0</v>
      </c>
      <c r="P628" s="2">
        <v>10800622</v>
      </c>
      <c r="R628" s="2" t="s">
        <v>538</v>
      </c>
      <c r="S628" s="2" t="s">
        <v>195</v>
      </c>
      <c r="T628" s="2" t="e">
        <f>VLOOKUP(C628,VorgangsAttr!$A:$B,2,FALSE)</f>
        <v>#N/A</v>
      </c>
      <c r="U628" s="2" t="str">
        <f>VLOOKUP(P628,VorgangsAttr!$A:$B,2,FALSE)</f>
        <v>Eintragung</v>
      </c>
      <c r="V628" s="2" t="e">
        <f>VLOOKUP(P628,Vorgang!C:K,7,FALSE)</f>
        <v>#N/A</v>
      </c>
      <c r="Z628">
        <v>10800622</v>
      </c>
      <c r="AA628">
        <v>10810626</v>
      </c>
    </row>
    <row r="629" spans="1:27" ht="15" customHeight="1">
      <c r="A629" s="2">
        <v>10810627</v>
      </c>
      <c r="B629" s="2"/>
      <c r="C629" s="2">
        <v>1</v>
      </c>
      <c r="D629" s="2"/>
      <c r="E629" s="2"/>
      <c r="F629" s="2">
        <v>0</v>
      </c>
      <c r="G629" s="2"/>
      <c r="H629" s="2">
        <v>0</v>
      </c>
      <c r="I629" s="2"/>
      <c r="J629" s="2"/>
      <c r="K629" s="2">
        <v>0</v>
      </c>
      <c r="L629" s="2">
        <v>1</v>
      </c>
      <c r="M629" s="2">
        <v>7</v>
      </c>
      <c r="N629" s="2"/>
      <c r="O629" s="2">
        <v>0</v>
      </c>
      <c r="P629" s="2">
        <v>10800623</v>
      </c>
      <c r="R629" s="2" t="s">
        <v>339</v>
      </c>
      <c r="S629" s="2" t="s">
        <v>195</v>
      </c>
      <c r="T629" s="2" t="e">
        <f>VLOOKUP(C629,VorgangsAttr!$A:$B,2,FALSE)</f>
        <v>#N/A</v>
      </c>
      <c r="U629" s="2" t="str">
        <f>VLOOKUP(P629,VorgangsAttr!$A:$B,2,FALSE)</f>
        <v>Eintragung</v>
      </c>
      <c r="V629" s="2" t="e">
        <f>VLOOKUP(P629,Vorgang!C:K,7,FALSE)</f>
        <v>#N/A</v>
      </c>
      <c r="Z629">
        <v>10800623</v>
      </c>
      <c r="AA629">
        <v>10810627</v>
      </c>
    </row>
    <row r="630" spans="1:27" ht="15" customHeight="1">
      <c r="A630" s="2">
        <v>10810628</v>
      </c>
      <c r="B630" s="2"/>
      <c r="C630" s="2">
        <v>1</v>
      </c>
      <c r="D630" s="2"/>
      <c r="E630" s="2"/>
      <c r="F630" s="2">
        <v>0</v>
      </c>
      <c r="G630" s="2"/>
      <c r="H630" s="2">
        <v>0</v>
      </c>
      <c r="I630" s="2"/>
      <c r="J630" s="2"/>
      <c r="K630" s="2">
        <v>0</v>
      </c>
      <c r="L630" s="2">
        <v>1</v>
      </c>
      <c r="M630" s="2">
        <v>7</v>
      </c>
      <c r="N630" s="2"/>
      <c r="O630" s="2">
        <v>0</v>
      </c>
      <c r="P630" s="2">
        <v>10800624</v>
      </c>
      <c r="R630" s="2" t="s">
        <v>540</v>
      </c>
      <c r="S630" s="2" t="s">
        <v>195</v>
      </c>
      <c r="T630" s="2" t="e">
        <f>VLOOKUP(C630,VorgangsAttr!$A:$B,2,FALSE)</f>
        <v>#N/A</v>
      </c>
      <c r="U630" s="2" t="str">
        <f>VLOOKUP(P630,VorgangsAttr!$A:$B,2,FALSE)</f>
        <v>Eintragung</v>
      </c>
      <c r="V630" s="2" t="e">
        <f>VLOOKUP(P630,Vorgang!C:K,7,FALSE)</f>
        <v>#N/A</v>
      </c>
      <c r="Z630">
        <v>10800624</v>
      </c>
      <c r="AA630">
        <v>10810628</v>
      </c>
    </row>
    <row r="631" spans="1:27" ht="15" customHeight="1">
      <c r="A631" s="2">
        <v>10810629</v>
      </c>
      <c r="B631" s="2"/>
      <c r="C631" s="2">
        <v>1</v>
      </c>
      <c r="D631" s="2"/>
      <c r="E631" s="2"/>
      <c r="F631" s="2">
        <v>0</v>
      </c>
      <c r="G631" s="2"/>
      <c r="H631" s="2">
        <v>0</v>
      </c>
      <c r="I631" s="2"/>
      <c r="J631" s="2"/>
      <c r="K631" s="2">
        <v>0</v>
      </c>
      <c r="L631" s="2">
        <v>1</v>
      </c>
      <c r="M631" s="2">
        <v>7</v>
      </c>
      <c r="N631" s="2"/>
      <c r="O631" s="2">
        <v>0</v>
      </c>
      <c r="P631" s="2">
        <v>10800625</v>
      </c>
      <c r="R631" s="2" t="s">
        <v>542</v>
      </c>
      <c r="S631" s="2" t="s">
        <v>195</v>
      </c>
      <c r="T631" s="2" t="e">
        <f>VLOOKUP(C631,VorgangsAttr!$A:$B,2,FALSE)</f>
        <v>#N/A</v>
      </c>
      <c r="U631" s="2" t="str">
        <f>VLOOKUP(P631,VorgangsAttr!$A:$B,2,FALSE)</f>
        <v>Eintragung</v>
      </c>
      <c r="V631" s="2" t="e">
        <f>VLOOKUP(P631,Vorgang!C:K,7,FALSE)</f>
        <v>#N/A</v>
      </c>
      <c r="Z631">
        <v>10800625</v>
      </c>
      <c r="AA631">
        <v>10810629</v>
      </c>
    </row>
    <row r="632" spans="1:27" ht="15" customHeight="1">
      <c r="A632" s="2">
        <v>10810630</v>
      </c>
      <c r="B632" s="2"/>
      <c r="C632" s="2">
        <v>1</v>
      </c>
      <c r="D632" s="2"/>
      <c r="E632" s="2"/>
      <c r="F632" s="2">
        <v>0</v>
      </c>
      <c r="G632" s="2"/>
      <c r="H632" s="2">
        <v>0</v>
      </c>
      <c r="I632" s="2"/>
      <c r="J632" s="2"/>
      <c r="K632" s="2">
        <v>0</v>
      </c>
      <c r="L632" s="2">
        <v>1</v>
      </c>
      <c r="M632" s="2">
        <v>7</v>
      </c>
      <c r="N632" s="2"/>
      <c r="O632" s="2">
        <v>0</v>
      </c>
      <c r="P632" s="2">
        <v>10800626</v>
      </c>
      <c r="R632" s="2" t="s">
        <v>544</v>
      </c>
      <c r="S632" s="2" t="s">
        <v>195</v>
      </c>
      <c r="T632" s="2" t="e">
        <f>VLOOKUP(C632,VorgangsAttr!$A:$B,2,FALSE)</f>
        <v>#N/A</v>
      </c>
      <c r="U632" s="2" t="str">
        <f>VLOOKUP(P632,VorgangsAttr!$A:$B,2,FALSE)</f>
        <v>Eintragung</v>
      </c>
      <c r="V632" s="2" t="e">
        <f>VLOOKUP(P632,Vorgang!C:K,7,FALSE)</f>
        <v>#N/A</v>
      </c>
      <c r="Z632">
        <v>10800626</v>
      </c>
      <c r="AA632">
        <v>10810630</v>
      </c>
    </row>
    <row r="633" spans="1:27" ht="15" customHeight="1">
      <c r="A633" s="2">
        <v>10810631</v>
      </c>
      <c r="B633" s="2"/>
      <c r="C633" s="2">
        <v>1</v>
      </c>
      <c r="D633" s="2"/>
      <c r="E633" s="2"/>
      <c r="F633" s="2">
        <v>0</v>
      </c>
      <c r="G633" s="2"/>
      <c r="H633" s="2">
        <v>0</v>
      </c>
      <c r="I633" s="2"/>
      <c r="J633" s="2"/>
      <c r="K633" s="2">
        <v>0</v>
      </c>
      <c r="L633" s="2">
        <v>1</v>
      </c>
      <c r="M633" s="2">
        <v>7</v>
      </c>
      <c r="N633" s="2"/>
      <c r="O633" s="2">
        <v>0</v>
      </c>
      <c r="P633" s="2">
        <v>10800627</v>
      </c>
      <c r="R633" s="2" t="s">
        <v>546</v>
      </c>
      <c r="S633" s="2" t="s">
        <v>195</v>
      </c>
      <c r="T633" s="2" t="e">
        <f>VLOOKUP(C633,VorgangsAttr!$A:$B,2,FALSE)</f>
        <v>#N/A</v>
      </c>
      <c r="U633" s="2" t="str">
        <f>VLOOKUP(P633,VorgangsAttr!$A:$B,2,FALSE)</f>
        <v>Eintragung</v>
      </c>
      <c r="V633" s="2" t="e">
        <f>VLOOKUP(P633,Vorgang!C:K,7,FALSE)</f>
        <v>#N/A</v>
      </c>
      <c r="Z633">
        <v>10800627</v>
      </c>
      <c r="AA633">
        <v>10810631</v>
      </c>
    </row>
    <row r="634" spans="1:27" ht="15" customHeight="1">
      <c r="A634" s="2">
        <v>10810632</v>
      </c>
      <c r="B634" s="2"/>
      <c r="C634" s="2">
        <v>1</v>
      </c>
      <c r="D634" s="2"/>
      <c r="E634" s="2"/>
      <c r="F634" s="2">
        <v>0</v>
      </c>
      <c r="G634" s="2"/>
      <c r="H634" s="2">
        <v>0</v>
      </c>
      <c r="I634" s="2"/>
      <c r="J634" s="2"/>
      <c r="K634" s="2">
        <v>0</v>
      </c>
      <c r="L634" s="2">
        <v>1</v>
      </c>
      <c r="M634" s="2">
        <v>7</v>
      </c>
      <c r="N634" s="2"/>
      <c r="O634" s="2">
        <v>0</v>
      </c>
      <c r="P634" s="2">
        <v>10800628</v>
      </c>
      <c r="R634" s="2" t="s">
        <v>548</v>
      </c>
      <c r="S634" s="2" t="s">
        <v>195</v>
      </c>
      <c r="T634" s="2" t="e">
        <f>VLOOKUP(C634,VorgangsAttr!$A:$B,2,FALSE)</f>
        <v>#N/A</v>
      </c>
      <c r="U634" s="2" t="str">
        <f>VLOOKUP(P634,VorgangsAttr!$A:$B,2,FALSE)</f>
        <v>Eintragung</v>
      </c>
      <c r="V634" s="2" t="e">
        <f>VLOOKUP(P634,Vorgang!C:K,7,FALSE)</f>
        <v>#N/A</v>
      </c>
      <c r="Z634">
        <v>10800628</v>
      </c>
      <c r="AA634">
        <v>10810632</v>
      </c>
    </row>
    <row r="635" spans="1:27" ht="15" customHeight="1">
      <c r="A635" s="2">
        <v>10810633</v>
      </c>
      <c r="B635" s="2"/>
      <c r="C635" s="2">
        <v>1</v>
      </c>
      <c r="D635" s="2"/>
      <c r="E635" s="2"/>
      <c r="F635" s="2">
        <v>0</v>
      </c>
      <c r="G635" s="2"/>
      <c r="H635" s="2">
        <v>0</v>
      </c>
      <c r="I635" s="2"/>
      <c r="J635" s="2"/>
      <c r="K635" s="2">
        <v>0</v>
      </c>
      <c r="L635" s="2">
        <v>1</v>
      </c>
      <c r="M635" s="2">
        <v>7</v>
      </c>
      <c r="N635" s="2"/>
      <c r="O635" s="2">
        <v>0</v>
      </c>
      <c r="P635" s="2">
        <v>10800629</v>
      </c>
      <c r="R635" s="2" t="s">
        <v>550</v>
      </c>
      <c r="S635" s="2" t="s">
        <v>195</v>
      </c>
      <c r="T635" s="2" t="e">
        <f>VLOOKUP(C635,VorgangsAttr!$A:$B,2,FALSE)</f>
        <v>#N/A</v>
      </c>
      <c r="U635" s="2" t="str">
        <f>VLOOKUP(P635,VorgangsAttr!$A:$B,2,FALSE)</f>
        <v>Eintragung</v>
      </c>
      <c r="V635" s="2" t="e">
        <f>VLOOKUP(P635,Vorgang!C:K,7,FALSE)</f>
        <v>#N/A</v>
      </c>
      <c r="Z635">
        <v>10800629</v>
      </c>
      <c r="AA635">
        <v>10810633</v>
      </c>
    </row>
    <row r="636" spans="1:27" ht="15" customHeight="1">
      <c r="A636" s="2">
        <v>10810634</v>
      </c>
      <c r="B636" s="2"/>
      <c r="C636" s="2">
        <v>1</v>
      </c>
      <c r="D636" s="2"/>
      <c r="E636" s="2"/>
      <c r="F636" s="2">
        <v>0</v>
      </c>
      <c r="G636" s="2"/>
      <c r="H636" s="2">
        <v>0</v>
      </c>
      <c r="I636" s="2"/>
      <c r="J636" s="2"/>
      <c r="K636" s="2">
        <v>0</v>
      </c>
      <c r="L636" s="2">
        <v>1</v>
      </c>
      <c r="M636" s="2">
        <v>7</v>
      </c>
      <c r="N636" s="2"/>
      <c r="O636" s="2">
        <v>0</v>
      </c>
      <c r="P636" s="2">
        <v>10800630</v>
      </c>
      <c r="R636" s="2" t="s">
        <v>552</v>
      </c>
      <c r="S636" s="2" t="s">
        <v>195</v>
      </c>
      <c r="T636" s="2" t="e">
        <f>VLOOKUP(C636,VorgangsAttr!$A:$B,2,FALSE)</f>
        <v>#N/A</v>
      </c>
      <c r="U636" s="2" t="str">
        <f>VLOOKUP(P636,VorgangsAttr!$A:$B,2,FALSE)</f>
        <v>Eintragung</v>
      </c>
      <c r="V636" s="2" t="e">
        <f>VLOOKUP(P636,Vorgang!C:K,7,FALSE)</f>
        <v>#N/A</v>
      </c>
      <c r="Z636">
        <v>10800630</v>
      </c>
      <c r="AA636">
        <v>10810634</v>
      </c>
    </row>
    <row r="637" spans="1:27" ht="15" customHeight="1">
      <c r="A637" s="2">
        <v>10810635</v>
      </c>
      <c r="B637" s="2"/>
      <c r="C637" s="2">
        <v>1</v>
      </c>
      <c r="D637" s="2"/>
      <c r="E637" s="2"/>
      <c r="F637" s="2">
        <v>0</v>
      </c>
      <c r="G637" s="2"/>
      <c r="H637" s="2">
        <v>0</v>
      </c>
      <c r="I637" s="2"/>
      <c r="J637" s="2"/>
      <c r="K637" s="2">
        <v>0</v>
      </c>
      <c r="L637" s="2">
        <v>1</v>
      </c>
      <c r="M637" s="2">
        <v>7</v>
      </c>
      <c r="N637" s="2"/>
      <c r="O637" s="2">
        <v>0</v>
      </c>
      <c r="P637" s="2">
        <v>10800631</v>
      </c>
      <c r="R637" s="2" t="s">
        <v>554</v>
      </c>
      <c r="S637" s="2" t="s">
        <v>195</v>
      </c>
      <c r="T637" s="2" t="e">
        <f>VLOOKUP(C637,VorgangsAttr!$A:$B,2,FALSE)</f>
        <v>#N/A</v>
      </c>
      <c r="U637" s="2" t="str">
        <f>VLOOKUP(P637,VorgangsAttr!$A:$B,2,FALSE)</f>
        <v>Eintragung</v>
      </c>
      <c r="V637" s="2" t="e">
        <f>VLOOKUP(P637,Vorgang!C:K,7,FALSE)</f>
        <v>#N/A</v>
      </c>
      <c r="Z637">
        <v>10800631</v>
      </c>
      <c r="AA637">
        <v>10810635</v>
      </c>
    </row>
    <row r="638" spans="1:27" ht="15" customHeight="1">
      <c r="A638" s="2">
        <v>10810636</v>
      </c>
      <c r="B638" s="2"/>
      <c r="C638" s="2">
        <v>1</v>
      </c>
      <c r="D638" s="2"/>
      <c r="E638" s="2"/>
      <c r="F638" s="2">
        <v>0</v>
      </c>
      <c r="G638" s="2"/>
      <c r="H638" s="2">
        <v>0</v>
      </c>
      <c r="I638" s="2"/>
      <c r="J638" s="2"/>
      <c r="K638" s="2">
        <v>0</v>
      </c>
      <c r="L638" s="2">
        <v>1</v>
      </c>
      <c r="M638" s="2">
        <v>7</v>
      </c>
      <c r="N638" s="2"/>
      <c r="O638" s="2">
        <v>0</v>
      </c>
      <c r="P638" s="2">
        <v>10800632</v>
      </c>
      <c r="R638" s="2" t="s">
        <v>556</v>
      </c>
      <c r="S638" s="2" t="s">
        <v>195</v>
      </c>
      <c r="T638" s="2" t="e">
        <f>VLOOKUP(C638,VorgangsAttr!$A:$B,2,FALSE)</f>
        <v>#N/A</v>
      </c>
      <c r="U638" s="2" t="str">
        <f>VLOOKUP(P638,VorgangsAttr!$A:$B,2,FALSE)</f>
        <v>Eintragung</v>
      </c>
      <c r="V638" s="2" t="e">
        <f>VLOOKUP(P638,Vorgang!C:K,7,FALSE)</f>
        <v>#N/A</v>
      </c>
      <c r="Z638">
        <v>10800632</v>
      </c>
      <c r="AA638">
        <v>10810636</v>
      </c>
    </row>
    <row r="639" spans="1:27" ht="15" customHeight="1">
      <c r="A639" s="2">
        <v>10810637</v>
      </c>
      <c r="B639" s="2"/>
      <c r="C639" s="2">
        <v>1</v>
      </c>
      <c r="D639" s="2"/>
      <c r="E639" s="2"/>
      <c r="F639" s="2">
        <v>0</v>
      </c>
      <c r="G639" s="2"/>
      <c r="H639" s="2">
        <v>0</v>
      </c>
      <c r="I639" s="2"/>
      <c r="J639" s="2"/>
      <c r="K639" s="2">
        <v>0</v>
      </c>
      <c r="L639" s="2">
        <v>1</v>
      </c>
      <c r="M639" s="2">
        <v>7</v>
      </c>
      <c r="N639" s="2"/>
      <c r="O639" s="2">
        <v>0</v>
      </c>
      <c r="P639" s="2">
        <v>10800633</v>
      </c>
      <c r="R639" s="2" t="s">
        <v>558</v>
      </c>
      <c r="S639" s="2" t="s">
        <v>195</v>
      </c>
      <c r="T639" s="2" t="e">
        <f>VLOOKUP(C639,VorgangsAttr!$A:$B,2,FALSE)</f>
        <v>#N/A</v>
      </c>
      <c r="U639" s="2" t="str">
        <f>VLOOKUP(P639,VorgangsAttr!$A:$B,2,FALSE)</f>
        <v>Eintragung</v>
      </c>
      <c r="V639" s="2" t="e">
        <f>VLOOKUP(P639,Vorgang!C:K,7,FALSE)</f>
        <v>#N/A</v>
      </c>
      <c r="Z639">
        <v>10800633</v>
      </c>
      <c r="AA639">
        <v>10810637</v>
      </c>
    </row>
    <row r="640" spans="1:27" ht="15" customHeight="1">
      <c r="A640" s="2">
        <v>10810638</v>
      </c>
      <c r="B640" s="2"/>
      <c r="C640" s="2">
        <v>1</v>
      </c>
      <c r="D640" s="2"/>
      <c r="E640" s="2"/>
      <c r="F640" s="2">
        <v>0</v>
      </c>
      <c r="G640" s="2"/>
      <c r="H640" s="2">
        <v>0</v>
      </c>
      <c r="I640" s="2"/>
      <c r="J640" s="2"/>
      <c r="K640" s="2">
        <v>0</v>
      </c>
      <c r="L640" s="2">
        <v>1</v>
      </c>
      <c r="M640" s="2">
        <v>7</v>
      </c>
      <c r="N640" s="2"/>
      <c r="O640" s="2">
        <v>0</v>
      </c>
      <c r="P640" s="2">
        <v>10800634</v>
      </c>
      <c r="R640" s="2" t="s">
        <v>560</v>
      </c>
      <c r="S640" s="2" t="s">
        <v>195</v>
      </c>
      <c r="T640" s="2" t="e">
        <f>VLOOKUP(C640,VorgangsAttr!$A:$B,2,FALSE)</f>
        <v>#N/A</v>
      </c>
      <c r="U640" s="2" t="str">
        <f>VLOOKUP(P640,VorgangsAttr!$A:$B,2,FALSE)</f>
        <v>Eintragung</v>
      </c>
      <c r="V640" s="2" t="e">
        <f>VLOOKUP(P640,Vorgang!C:K,7,FALSE)</f>
        <v>#N/A</v>
      </c>
      <c r="Z640">
        <v>10800634</v>
      </c>
      <c r="AA640">
        <v>10810638</v>
      </c>
    </row>
    <row r="641" spans="1:27" ht="15" customHeight="1">
      <c r="A641" s="2">
        <v>10810639</v>
      </c>
      <c r="B641" s="2"/>
      <c r="C641" s="2">
        <v>1</v>
      </c>
      <c r="D641" s="2"/>
      <c r="E641" s="2"/>
      <c r="F641" s="2">
        <v>0</v>
      </c>
      <c r="G641" s="2"/>
      <c r="H641" s="2">
        <v>0</v>
      </c>
      <c r="I641" s="2"/>
      <c r="J641" s="2"/>
      <c r="K641" s="2">
        <v>0</v>
      </c>
      <c r="L641" s="2">
        <v>1</v>
      </c>
      <c r="M641" s="2">
        <v>7</v>
      </c>
      <c r="N641" s="2"/>
      <c r="O641" s="2">
        <v>0</v>
      </c>
      <c r="P641" s="2">
        <v>10800635</v>
      </c>
      <c r="R641" s="2" t="s">
        <v>562</v>
      </c>
      <c r="S641" s="2" t="s">
        <v>195</v>
      </c>
      <c r="T641" s="2" t="e">
        <f>VLOOKUP(C641,VorgangsAttr!$A:$B,2,FALSE)</f>
        <v>#N/A</v>
      </c>
      <c r="U641" s="2" t="str">
        <f>VLOOKUP(P641,VorgangsAttr!$A:$B,2,FALSE)</f>
        <v>Eintragung</v>
      </c>
      <c r="V641" s="2" t="e">
        <f>VLOOKUP(P641,Vorgang!C:K,7,FALSE)</f>
        <v>#N/A</v>
      </c>
      <c r="Z641">
        <v>10800635</v>
      </c>
      <c r="AA641">
        <v>10810639</v>
      </c>
    </row>
    <row r="642" spans="1:27" ht="15" customHeight="1">
      <c r="A642" s="2">
        <v>10810640</v>
      </c>
      <c r="B642" s="2"/>
      <c r="C642" s="2">
        <v>1</v>
      </c>
      <c r="D642" s="2"/>
      <c r="E642" s="2"/>
      <c r="F642" s="2">
        <v>0</v>
      </c>
      <c r="G642" s="2"/>
      <c r="H642" s="2">
        <v>0</v>
      </c>
      <c r="I642" s="2"/>
      <c r="J642" s="2"/>
      <c r="K642" s="2">
        <v>0</v>
      </c>
      <c r="L642" s="2">
        <v>1</v>
      </c>
      <c r="M642" s="2">
        <v>7</v>
      </c>
      <c r="N642" s="2"/>
      <c r="O642" s="2">
        <v>0</v>
      </c>
      <c r="P642" s="2">
        <v>10800636</v>
      </c>
      <c r="R642" s="2" t="s">
        <v>564</v>
      </c>
      <c r="S642" s="2" t="s">
        <v>195</v>
      </c>
      <c r="T642" s="2" t="e">
        <f>VLOOKUP(C642,VorgangsAttr!$A:$B,2,FALSE)</f>
        <v>#N/A</v>
      </c>
      <c r="U642" s="2" t="str">
        <f>VLOOKUP(P642,VorgangsAttr!$A:$B,2,FALSE)</f>
        <v>Eintragung</v>
      </c>
      <c r="V642" s="2" t="e">
        <f>VLOOKUP(P642,Vorgang!C:K,7,FALSE)</f>
        <v>#N/A</v>
      </c>
      <c r="Z642">
        <v>10800636</v>
      </c>
      <c r="AA642">
        <v>10810640</v>
      </c>
    </row>
    <row r="643" spans="1:27" ht="15" customHeight="1">
      <c r="A643" s="2">
        <v>10810641</v>
      </c>
      <c r="B643" s="2"/>
      <c r="C643" s="2">
        <v>1</v>
      </c>
      <c r="D643" s="2"/>
      <c r="E643" s="2"/>
      <c r="F643" s="2">
        <v>0</v>
      </c>
      <c r="G643" s="2"/>
      <c r="H643" s="2">
        <v>0</v>
      </c>
      <c r="I643" s="2"/>
      <c r="J643" s="2"/>
      <c r="K643" s="2">
        <v>0</v>
      </c>
      <c r="L643" s="2">
        <v>1</v>
      </c>
      <c r="M643" s="2">
        <v>7</v>
      </c>
      <c r="N643" s="2"/>
      <c r="O643" s="2">
        <v>0</v>
      </c>
      <c r="P643" s="2">
        <v>10800637</v>
      </c>
      <c r="R643" s="2" t="s">
        <v>566</v>
      </c>
      <c r="S643" s="2" t="s">
        <v>195</v>
      </c>
      <c r="T643" s="2" t="e">
        <f>VLOOKUP(C643,VorgangsAttr!$A:$B,2,FALSE)</f>
        <v>#N/A</v>
      </c>
      <c r="U643" s="2" t="str">
        <f>VLOOKUP(P643,VorgangsAttr!$A:$B,2,FALSE)</f>
        <v>Eintragung</v>
      </c>
      <c r="V643" s="2" t="e">
        <f>VLOOKUP(P643,Vorgang!C:K,7,FALSE)</f>
        <v>#N/A</v>
      </c>
      <c r="Z643">
        <v>10800637</v>
      </c>
      <c r="AA643">
        <v>10810641</v>
      </c>
    </row>
    <row r="644" spans="1:27" ht="15" customHeight="1">
      <c r="A644" s="2">
        <v>10810642</v>
      </c>
      <c r="B644" s="2"/>
      <c r="C644" s="2">
        <v>1</v>
      </c>
      <c r="D644" s="2"/>
      <c r="E644" s="2"/>
      <c r="F644" s="2">
        <v>0</v>
      </c>
      <c r="G644" s="2"/>
      <c r="H644" s="2">
        <v>0</v>
      </c>
      <c r="I644" s="2"/>
      <c r="J644" s="2"/>
      <c r="K644" s="2">
        <v>0</v>
      </c>
      <c r="L644" s="2">
        <v>1</v>
      </c>
      <c r="M644" s="2">
        <v>7</v>
      </c>
      <c r="N644" s="2"/>
      <c r="O644" s="2">
        <v>0</v>
      </c>
      <c r="P644" s="2">
        <v>10800638</v>
      </c>
      <c r="R644" s="2" t="s">
        <v>567</v>
      </c>
      <c r="S644" s="2" t="s">
        <v>195</v>
      </c>
      <c r="T644" s="2" t="e">
        <f>VLOOKUP(C644,VorgangsAttr!$A:$B,2,FALSE)</f>
        <v>#N/A</v>
      </c>
      <c r="U644" s="2" t="str">
        <f>VLOOKUP(P644,VorgangsAttr!$A:$B,2,FALSE)</f>
        <v>Eintragung</v>
      </c>
      <c r="V644" s="2" t="e">
        <f>VLOOKUP(P644,Vorgang!C:K,7,FALSE)</f>
        <v>#N/A</v>
      </c>
      <c r="Z644">
        <v>10800638</v>
      </c>
      <c r="AA644">
        <v>10810642</v>
      </c>
    </row>
    <row r="645" spans="1:27" ht="15" customHeight="1">
      <c r="A645" s="2">
        <v>10810643</v>
      </c>
      <c r="B645" s="2"/>
      <c r="C645" s="2">
        <v>1</v>
      </c>
      <c r="D645" s="2"/>
      <c r="E645" s="2"/>
      <c r="F645" s="2">
        <v>0</v>
      </c>
      <c r="G645" s="2"/>
      <c r="H645" s="2">
        <v>0</v>
      </c>
      <c r="I645" s="2"/>
      <c r="J645" s="2"/>
      <c r="K645" s="2">
        <v>0</v>
      </c>
      <c r="L645" s="2">
        <v>1</v>
      </c>
      <c r="M645" s="2">
        <v>7</v>
      </c>
      <c r="N645" s="2"/>
      <c r="O645" s="2">
        <v>0</v>
      </c>
      <c r="P645" s="2">
        <v>10800639</v>
      </c>
      <c r="R645" s="2" t="s">
        <v>568</v>
      </c>
      <c r="S645" s="2" t="s">
        <v>195</v>
      </c>
      <c r="T645" s="2" t="e">
        <f>VLOOKUP(C645,VorgangsAttr!$A:$B,2,FALSE)</f>
        <v>#N/A</v>
      </c>
      <c r="U645" s="2" t="str">
        <f>VLOOKUP(P645,VorgangsAttr!$A:$B,2,FALSE)</f>
        <v>Eintragung</v>
      </c>
      <c r="V645" s="2" t="e">
        <f>VLOOKUP(P645,Vorgang!C:K,7,FALSE)</f>
        <v>#N/A</v>
      </c>
      <c r="Z645">
        <v>10800639</v>
      </c>
      <c r="AA645">
        <v>10810643</v>
      </c>
    </row>
    <row r="646" spans="1:27" ht="15" customHeight="1">
      <c r="A646" s="2">
        <v>10810644</v>
      </c>
      <c r="B646" s="2"/>
      <c r="C646" s="2">
        <v>1</v>
      </c>
      <c r="D646" s="2"/>
      <c r="E646" s="2"/>
      <c r="F646" s="2">
        <v>0</v>
      </c>
      <c r="G646" s="2"/>
      <c r="H646" s="2">
        <v>0</v>
      </c>
      <c r="I646" s="2"/>
      <c r="J646" s="2"/>
      <c r="K646" s="2">
        <v>0</v>
      </c>
      <c r="L646" s="2">
        <v>1</v>
      </c>
      <c r="M646" s="2">
        <v>7</v>
      </c>
      <c r="N646" s="2"/>
      <c r="O646" s="2">
        <v>0</v>
      </c>
      <c r="P646" s="2">
        <v>10800640</v>
      </c>
      <c r="R646" s="2" t="s">
        <v>569</v>
      </c>
      <c r="S646" s="2" t="s">
        <v>195</v>
      </c>
      <c r="T646" s="2" t="e">
        <f>VLOOKUP(C646,VorgangsAttr!$A:$B,2,FALSE)</f>
        <v>#N/A</v>
      </c>
      <c r="U646" s="2" t="str">
        <f>VLOOKUP(P646,VorgangsAttr!$A:$B,2,FALSE)</f>
        <v>Eintragung</v>
      </c>
      <c r="V646" s="2" t="e">
        <f>VLOOKUP(P646,Vorgang!C:K,7,FALSE)</f>
        <v>#N/A</v>
      </c>
      <c r="Z646">
        <v>10800640</v>
      </c>
      <c r="AA646">
        <v>10810644</v>
      </c>
    </row>
    <row r="647" spans="1:27" ht="15" customHeight="1">
      <c r="A647" s="2">
        <v>10810645</v>
      </c>
      <c r="B647" s="2"/>
      <c r="C647" s="2">
        <v>1</v>
      </c>
      <c r="D647" s="2"/>
      <c r="E647" s="2"/>
      <c r="F647" s="2">
        <v>0</v>
      </c>
      <c r="G647" s="2"/>
      <c r="H647" s="2">
        <v>0</v>
      </c>
      <c r="I647" s="2"/>
      <c r="J647" s="2"/>
      <c r="K647" s="2">
        <v>0</v>
      </c>
      <c r="L647" s="2">
        <v>1</v>
      </c>
      <c r="M647" s="2">
        <v>7</v>
      </c>
      <c r="N647" s="2"/>
      <c r="O647" s="2">
        <v>0</v>
      </c>
      <c r="P647" s="2">
        <v>10800641</v>
      </c>
      <c r="R647" s="2" t="s">
        <v>570</v>
      </c>
      <c r="S647" s="2" t="s">
        <v>195</v>
      </c>
      <c r="T647" s="2" t="e">
        <f>VLOOKUP(C647,VorgangsAttr!$A:$B,2,FALSE)</f>
        <v>#N/A</v>
      </c>
      <c r="U647" s="2" t="str">
        <f>VLOOKUP(P647,VorgangsAttr!$A:$B,2,FALSE)</f>
        <v>Eintragung</v>
      </c>
      <c r="V647" s="2" t="e">
        <f>VLOOKUP(P647,Vorgang!C:K,7,FALSE)</f>
        <v>#N/A</v>
      </c>
      <c r="Z647">
        <v>10800641</v>
      </c>
      <c r="AA647">
        <v>10810645</v>
      </c>
    </row>
    <row r="648" spans="1:27" ht="15" customHeight="1">
      <c r="A648" s="2">
        <v>10810646</v>
      </c>
      <c r="B648" s="2"/>
      <c r="C648" s="2">
        <v>1</v>
      </c>
      <c r="D648" s="2"/>
      <c r="E648" s="2"/>
      <c r="F648" s="2">
        <v>0</v>
      </c>
      <c r="G648" s="2"/>
      <c r="H648" s="2">
        <v>0</v>
      </c>
      <c r="I648" s="2"/>
      <c r="J648" s="2"/>
      <c r="K648" s="2">
        <v>0</v>
      </c>
      <c r="L648" s="2">
        <v>1</v>
      </c>
      <c r="M648" s="2">
        <v>7</v>
      </c>
      <c r="N648" s="2"/>
      <c r="O648" s="2">
        <v>0</v>
      </c>
      <c r="P648" s="2">
        <v>10800642</v>
      </c>
      <c r="R648" s="2" t="s">
        <v>571</v>
      </c>
      <c r="S648" s="2" t="s">
        <v>195</v>
      </c>
      <c r="T648" s="2" t="e">
        <f>VLOOKUP(C648,VorgangsAttr!$A:$B,2,FALSE)</f>
        <v>#N/A</v>
      </c>
      <c r="U648" s="2" t="str">
        <f>VLOOKUP(P648,VorgangsAttr!$A:$B,2,FALSE)</f>
        <v>Eintragung</v>
      </c>
      <c r="V648" s="2" t="e">
        <f>VLOOKUP(P648,Vorgang!C:K,7,FALSE)</f>
        <v>#N/A</v>
      </c>
      <c r="Z648">
        <v>10800642</v>
      </c>
      <c r="AA648">
        <v>10810646</v>
      </c>
    </row>
    <row r="649" spans="1:27" ht="15" customHeight="1">
      <c r="A649" s="2">
        <v>10810647</v>
      </c>
      <c r="B649" s="2"/>
      <c r="C649" s="2">
        <v>1</v>
      </c>
      <c r="D649" s="2"/>
      <c r="E649" s="2"/>
      <c r="F649" s="2">
        <v>0</v>
      </c>
      <c r="G649" s="2"/>
      <c r="H649" s="2">
        <v>0</v>
      </c>
      <c r="I649" s="2"/>
      <c r="J649" s="2"/>
      <c r="K649" s="2">
        <v>0</v>
      </c>
      <c r="L649" s="2">
        <v>1</v>
      </c>
      <c r="M649" s="2">
        <v>7</v>
      </c>
      <c r="N649" s="2"/>
      <c r="O649" s="2">
        <v>0</v>
      </c>
      <c r="P649" s="2">
        <v>10800643</v>
      </c>
      <c r="R649" s="2" t="s">
        <v>572</v>
      </c>
      <c r="S649" s="2" t="s">
        <v>195</v>
      </c>
      <c r="T649" s="2" t="e">
        <f>VLOOKUP(C649,VorgangsAttr!$A:$B,2,FALSE)</f>
        <v>#N/A</v>
      </c>
      <c r="U649" s="2" t="str">
        <f>VLOOKUP(P649,VorgangsAttr!$A:$B,2,FALSE)</f>
        <v>Eintragung</v>
      </c>
      <c r="V649" s="2" t="e">
        <f>VLOOKUP(P649,Vorgang!C:K,7,FALSE)</f>
        <v>#N/A</v>
      </c>
      <c r="Z649">
        <v>10800643</v>
      </c>
      <c r="AA649">
        <v>10810647</v>
      </c>
    </row>
    <row r="650" spans="1:27" ht="15" customHeight="1">
      <c r="A650" s="2">
        <v>10810648</v>
      </c>
      <c r="B650" s="2"/>
      <c r="C650" s="2">
        <v>1</v>
      </c>
      <c r="D650" s="2"/>
      <c r="E650" s="2"/>
      <c r="F650" s="2">
        <v>0</v>
      </c>
      <c r="G650" s="2"/>
      <c r="H650" s="2">
        <v>0</v>
      </c>
      <c r="I650" s="2"/>
      <c r="J650" s="2"/>
      <c r="K650" s="2">
        <v>0</v>
      </c>
      <c r="L650" s="2">
        <v>1</v>
      </c>
      <c r="M650" s="2">
        <v>7</v>
      </c>
      <c r="N650" s="2"/>
      <c r="O650" s="2">
        <v>0</v>
      </c>
      <c r="P650" s="2">
        <v>10800644</v>
      </c>
      <c r="R650" s="2" t="s">
        <v>573</v>
      </c>
      <c r="S650" s="2" t="s">
        <v>195</v>
      </c>
      <c r="T650" s="2" t="e">
        <f>VLOOKUP(C650,VorgangsAttr!$A:$B,2,FALSE)</f>
        <v>#N/A</v>
      </c>
      <c r="U650" s="2" t="str">
        <f>VLOOKUP(P650,VorgangsAttr!$A:$B,2,FALSE)</f>
        <v>Eintragung</v>
      </c>
      <c r="V650" s="2" t="e">
        <f>VLOOKUP(P650,Vorgang!C:K,7,FALSE)</f>
        <v>#N/A</v>
      </c>
      <c r="Z650">
        <v>10800644</v>
      </c>
      <c r="AA650">
        <v>10810648</v>
      </c>
    </row>
    <row r="651" spans="1:27" ht="15" customHeight="1">
      <c r="A651" s="2">
        <v>10810649</v>
      </c>
      <c r="B651" s="2"/>
      <c r="C651" s="2">
        <v>1</v>
      </c>
      <c r="D651" s="2"/>
      <c r="E651" s="2"/>
      <c r="F651" s="2">
        <v>0</v>
      </c>
      <c r="G651" s="2"/>
      <c r="H651" s="2">
        <v>0</v>
      </c>
      <c r="I651" s="2"/>
      <c r="J651" s="2"/>
      <c r="K651" s="2">
        <v>0</v>
      </c>
      <c r="L651" s="2">
        <v>1</v>
      </c>
      <c r="M651" s="2">
        <v>7</v>
      </c>
      <c r="N651" s="2"/>
      <c r="O651" s="2">
        <v>0</v>
      </c>
      <c r="P651" s="2">
        <v>10800645</v>
      </c>
      <c r="R651" s="2" t="s">
        <v>574</v>
      </c>
      <c r="S651" s="2" t="s">
        <v>383</v>
      </c>
      <c r="T651" s="2" t="e">
        <f>VLOOKUP(C651,VorgangsAttr!$A:$B,2,FALSE)</f>
        <v>#N/A</v>
      </c>
      <c r="U651" s="2" t="str">
        <f>VLOOKUP(P651,VorgangsAttr!$A:$B,2,FALSE)</f>
        <v>Eintragung</v>
      </c>
      <c r="V651" s="2" t="e">
        <f>VLOOKUP(P651,Vorgang!C:K,7,FALSE)</f>
        <v>#N/A</v>
      </c>
      <c r="Z651">
        <v>10800645</v>
      </c>
      <c r="AA651">
        <v>10810649</v>
      </c>
    </row>
    <row r="652" spans="1:27" ht="15" customHeight="1">
      <c r="A652" s="2">
        <v>10810650</v>
      </c>
      <c r="B652" s="2"/>
      <c r="C652" s="2">
        <v>1</v>
      </c>
      <c r="D652" s="2"/>
      <c r="E652" s="2"/>
      <c r="F652" s="2">
        <v>0</v>
      </c>
      <c r="G652" s="2"/>
      <c r="H652" s="2">
        <v>0</v>
      </c>
      <c r="I652" s="2"/>
      <c r="J652" s="2"/>
      <c r="K652" s="2">
        <v>0</v>
      </c>
      <c r="L652" s="2">
        <v>1</v>
      </c>
      <c r="M652" s="2">
        <v>7</v>
      </c>
      <c r="N652" s="2"/>
      <c r="O652" s="2">
        <v>0</v>
      </c>
      <c r="P652" s="2">
        <v>10800646</v>
      </c>
      <c r="R652" s="2" t="s">
        <v>575</v>
      </c>
      <c r="S652" s="2" t="s">
        <v>383</v>
      </c>
      <c r="T652" s="2" t="e">
        <f>VLOOKUP(C652,VorgangsAttr!$A:$B,2,FALSE)</f>
        <v>#N/A</v>
      </c>
      <c r="U652" s="2" t="str">
        <f>VLOOKUP(P652,VorgangsAttr!$A:$B,2,FALSE)</f>
        <v>Eintragung</v>
      </c>
      <c r="V652" s="2" t="e">
        <f>VLOOKUP(P652,Vorgang!C:K,7,FALSE)</f>
        <v>#N/A</v>
      </c>
      <c r="Z652">
        <v>10800646</v>
      </c>
      <c r="AA652">
        <v>10810650</v>
      </c>
    </row>
    <row r="653" spans="1:27" ht="15" customHeight="1">
      <c r="A653" s="2">
        <v>10810651</v>
      </c>
      <c r="B653" s="2"/>
      <c r="C653" s="2">
        <v>1</v>
      </c>
      <c r="D653" s="2"/>
      <c r="E653" s="2"/>
      <c r="F653" s="2">
        <v>0</v>
      </c>
      <c r="G653" s="2"/>
      <c r="H653" s="2">
        <v>0</v>
      </c>
      <c r="I653" s="2"/>
      <c r="J653" s="2"/>
      <c r="K653" s="2">
        <v>0</v>
      </c>
      <c r="L653" s="2">
        <v>1</v>
      </c>
      <c r="M653" s="2">
        <v>7</v>
      </c>
      <c r="N653" s="2"/>
      <c r="O653" s="2">
        <v>0</v>
      </c>
      <c r="P653" s="2">
        <v>10800647</v>
      </c>
      <c r="R653" s="2" t="s">
        <v>576</v>
      </c>
      <c r="S653" s="2" t="s">
        <v>383</v>
      </c>
      <c r="T653" s="2" t="e">
        <f>VLOOKUP(C653,VorgangsAttr!$A:$B,2,FALSE)</f>
        <v>#N/A</v>
      </c>
      <c r="U653" s="2" t="str">
        <f>VLOOKUP(P653,VorgangsAttr!$A:$B,2,FALSE)</f>
        <v>Eintragung</v>
      </c>
      <c r="V653" s="2" t="e">
        <f>VLOOKUP(P653,Vorgang!C:K,7,FALSE)</f>
        <v>#N/A</v>
      </c>
      <c r="Z653">
        <v>10800647</v>
      </c>
      <c r="AA653">
        <v>10810651</v>
      </c>
    </row>
    <row r="654" spans="1:27" ht="15" customHeight="1">
      <c r="A654" s="2">
        <v>10810652</v>
      </c>
      <c r="B654" s="2"/>
      <c r="C654" s="2">
        <v>1</v>
      </c>
      <c r="D654" s="2"/>
      <c r="E654" s="2"/>
      <c r="F654" s="2">
        <v>0</v>
      </c>
      <c r="G654" s="2"/>
      <c r="H654" s="2">
        <v>0</v>
      </c>
      <c r="I654" s="2"/>
      <c r="J654" s="2"/>
      <c r="K654" s="2">
        <v>0</v>
      </c>
      <c r="L654" s="2">
        <v>2</v>
      </c>
      <c r="M654" s="2">
        <v>7</v>
      </c>
      <c r="N654" s="2"/>
      <c r="O654" s="2">
        <v>0</v>
      </c>
      <c r="P654" s="2">
        <v>10800437</v>
      </c>
      <c r="R654" s="2" t="s">
        <v>506</v>
      </c>
      <c r="S654" s="2" t="s">
        <v>176</v>
      </c>
      <c r="T654" s="2" t="e">
        <f>VLOOKUP(C654,VorgangsAttr!$A:$B,2,FALSE)</f>
        <v>#N/A</v>
      </c>
      <c r="U654" s="2" t="str">
        <f>VLOOKUP(P654,VorgangsAttr!$A:$B,2,FALSE)</f>
        <v>Eintragung</v>
      </c>
      <c r="V654" s="2" t="e">
        <f>VLOOKUP(P654,Vorgang!C:K,7,FALSE)</f>
        <v>#N/A</v>
      </c>
      <c r="Z654">
        <v>10800437</v>
      </c>
      <c r="AA654">
        <v>10810652</v>
      </c>
    </row>
    <row r="655" spans="1:27" ht="15" customHeight="1">
      <c r="A655" s="2">
        <v>10810653</v>
      </c>
      <c r="B655" s="2"/>
      <c r="C655" s="2">
        <v>1</v>
      </c>
      <c r="D655" s="2"/>
      <c r="E655" s="2"/>
      <c r="F655" s="2">
        <v>0</v>
      </c>
      <c r="G655" s="2"/>
      <c r="H655" s="2">
        <v>0</v>
      </c>
      <c r="I655" s="2"/>
      <c r="J655" s="2"/>
      <c r="K655" s="2">
        <v>0</v>
      </c>
      <c r="L655" s="2">
        <v>2</v>
      </c>
      <c r="M655" s="2">
        <v>7</v>
      </c>
      <c r="N655" s="2"/>
      <c r="O655" s="2">
        <v>0</v>
      </c>
      <c r="P655" s="2">
        <v>10800648</v>
      </c>
      <c r="R655" s="2" t="s">
        <v>376</v>
      </c>
      <c r="S655" s="2" t="s">
        <v>195</v>
      </c>
      <c r="T655" s="2" t="e">
        <f>VLOOKUP(C655,VorgangsAttr!$A:$B,2,FALSE)</f>
        <v>#N/A</v>
      </c>
      <c r="U655" s="2" t="str">
        <f>VLOOKUP(P655,VorgangsAttr!$A:$B,2,FALSE)</f>
        <v>Eintragung</v>
      </c>
      <c r="V655" s="2" t="e">
        <f>VLOOKUP(P655,Vorgang!C:K,7,FALSE)</f>
        <v>#N/A</v>
      </c>
      <c r="Z655">
        <v>10800648</v>
      </c>
      <c r="AA655">
        <v>10810653</v>
      </c>
    </row>
    <row r="656" spans="1:27" ht="15" customHeight="1">
      <c r="A656" s="2">
        <v>10810654</v>
      </c>
      <c r="B656" s="2"/>
      <c r="C656" s="2">
        <v>1</v>
      </c>
      <c r="D656" s="2"/>
      <c r="E656" s="2"/>
      <c r="F656" s="2">
        <v>0</v>
      </c>
      <c r="G656" s="2"/>
      <c r="H656" s="2">
        <v>0</v>
      </c>
      <c r="I656" s="2"/>
      <c r="J656" s="2"/>
      <c r="K656" s="2">
        <v>0</v>
      </c>
      <c r="L656" s="2">
        <v>2</v>
      </c>
      <c r="M656" s="2">
        <v>7</v>
      </c>
      <c r="N656" s="2"/>
      <c r="O656" s="2">
        <v>0</v>
      </c>
      <c r="P656" s="2">
        <v>10800649</v>
      </c>
      <c r="R656" s="2" t="s">
        <v>377</v>
      </c>
      <c r="S656" s="2" t="s">
        <v>195</v>
      </c>
      <c r="T656" s="2" t="e">
        <f>VLOOKUP(C656,VorgangsAttr!$A:$B,2,FALSE)</f>
        <v>#N/A</v>
      </c>
      <c r="U656" s="2" t="str">
        <f>VLOOKUP(P656,VorgangsAttr!$A:$B,2,FALSE)</f>
        <v>Eintragung</v>
      </c>
      <c r="V656" s="2" t="e">
        <f>VLOOKUP(P656,Vorgang!C:K,7,FALSE)</f>
        <v>#N/A</v>
      </c>
      <c r="Z656">
        <v>10800649</v>
      </c>
      <c r="AA656">
        <v>10810654</v>
      </c>
    </row>
    <row r="657" spans="1:27" ht="15" customHeight="1">
      <c r="A657" s="2">
        <v>10810655</v>
      </c>
      <c r="B657" s="2"/>
      <c r="C657" s="2">
        <v>1</v>
      </c>
      <c r="D657" s="2"/>
      <c r="E657" s="2"/>
      <c r="F657" s="2">
        <v>0</v>
      </c>
      <c r="G657" s="2"/>
      <c r="H657" s="2">
        <v>0</v>
      </c>
      <c r="I657" s="2"/>
      <c r="J657" s="2"/>
      <c r="K657" s="2">
        <v>0</v>
      </c>
      <c r="L657" s="2">
        <v>2</v>
      </c>
      <c r="M657" s="2">
        <v>7</v>
      </c>
      <c r="N657" s="2"/>
      <c r="O657" s="2">
        <v>0</v>
      </c>
      <c r="P657" s="2">
        <v>10800650</v>
      </c>
      <c r="R657" s="2" t="s">
        <v>378</v>
      </c>
      <c r="S657" s="2" t="s">
        <v>195</v>
      </c>
      <c r="T657" s="2" t="e">
        <f>VLOOKUP(C657,VorgangsAttr!$A:$B,2,FALSE)</f>
        <v>#N/A</v>
      </c>
      <c r="U657" s="2" t="str">
        <f>VLOOKUP(P657,VorgangsAttr!$A:$B,2,FALSE)</f>
        <v>Eintragung</v>
      </c>
      <c r="V657" s="2" t="e">
        <f>VLOOKUP(P657,Vorgang!C:K,7,FALSE)</f>
        <v>#N/A</v>
      </c>
      <c r="Z657">
        <v>10800650</v>
      </c>
      <c r="AA657">
        <v>10810655</v>
      </c>
    </row>
    <row r="658" spans="1:27" ht="15" customHeight="1">
      <c r="A658" s="2">
        <v>10810656</v>
      </c>
      <c r="B658" s="2"/>
      <c r="C658" s="2">
        <v>1</v>
      </c>
      <c r="D658" s="2"/>
      <c r="E658" s="2"/>
      <c r="F658" s="2">
        <v>0</v>
      </c>
      <c r="G658" s="2"/>
      <c r="H658" s="2">
        <v>0</v>
      </c>
      <c r="I658" s="2"/>
      <c r="J658" s="2"/>
      <c r="K658" s="2">
        <v>0</v>
      </c>
      <c r="L658" s="2">
        <v>2</v>
      </c>
      <c r="M658" s="2">
        <v>7</v>
      </c>
      <c r="N658" s="2"/>
      <c r="O658" s="2">
        <v>0</v>
      </c>
      <c r="P658" s="2">
        <v>10800651</v>
      </c>
      <c r="R658" s="2" t="s">
        <v>379</v>
      </c>
      <c r="S658" s="2" t="s">
        <v>195</v>
      </c>
      <c r="T658" s="2" t="e">
        <f>VLOOKUP(C658,VorgangsAttr!$A:$B,2,FALSE)</f>
        <v>#N/A</v>
      </c>
      <c r="U658" s="2" t="str">
        <f>VLOOKUP(P658,VorgangsAttr!$A:$B,2,FALSE)</f>
        <v>Eintragung</v>
      </c>
      <c r="V658" s="2" t="e">
        <f>VLOOKUP(P658,Vorgang!C:K,7,FALSE)</f>
        <v>#N/A</v>
      </c>
      <c r="Z658">
        <v>10800651</v>
      </c>
      <c r="AA658">
        <v>10810656</v>
      </c>
    </row>
    <row r="659" spans="1:27" ht="15" customHeight="1">
      <c r="A659" s="2">
        <v>10810657</v>
      </c>
      <c r="B659" s="2"/>
      <c r="C659" s="2">
        <v>1</v>
      </c>
      <c r="D659" s="2"/>
      <c r="E659" s="2"/>
      <c r="F659" s="2">
        <v>0</v>
      </c>
      <c r="G659" s="2"/>
      <c r="H659" s="2">
        <v>0</v>
      </c>
      <c r="I659" s="2"/>
      <c r="J659" s="2"/>
      <c r="K659" s="2">
        <v>0</v>
      </c>
      <c r="L659" s="2">
        <v>2</v>
      </c>
      <c r="M659" s="2">
        <v>7</v>
      </c>
      <c r="N659" s="2"/>
      <c r="O659" s="2">
        <v>0</v>
      </c>
      <c r="P659" s="2">
        <v>10800652</v>
      </c>
      <c r="R659" s="2" t="s">
        <v>380</v>
      </c>
      <c r="S659" s="2" t="s">
        <v>195</v>
      </c>
      <c r="T659" s="2" t="e">
        <f>VLOOKUP(C659,VorgangsAttr!$A:$B,2,FALSE)</f>
        <v>#N/A</v>
      </c>
      <c r="U659" s="2" t="str">
        <f>VLOOKUP(P659,VorgangsAttr!$A:$B,2,FALSE)</f>
        <v>Eintragung</v>
      </c>
      <c r="V659" s="2" t="e">
        <f>VLOOKUP(P659,Vorgang!C:K,7,FALSE)</f>
        <v>#N/A</v>
      </c>
      <c r="Z659">
        <v>10800652</v>
      </c>
      <c r="AA659">
        <v>10810657</v>
      </c>
    </row>
    <row r="660" spans="1:27" ht="15" customHeight="1">
      <c r="A660" s="2">
        <v>10810658</v>
      </c>
      <c r="B660" s="2"/>
      <c r="C660" s="2">
        <v>1</v>
      </c>
      <c r="D660" s="2"/>
      <c r="E660" s="2"/>
      <c r="F660" s="2">
        <v>0</v>
      </c>
      <c r="G660" s="2"/>
      <c r="H660" s="2">
        <v>0</v>
      </c>
      <c r="I660" s="2"/>
      <c r="J660" s="2"/>
      <c r="K660" s="2">
        <v>0</v>
      </c>
      <c r="L660" s="2">
        <v>2</v>
      </c>
      <c r="M660" s="2">
        <v>7</v>
      </c>
      <c r="N660" s="2"/>
      <c r="O660" s="2">
        <v>0</v>
      </c>
      <c r="P660" s="2">
        <v>10800653</v>
      </c>
      <c r="R660" s="2" t="s">
        <v>381</v>
      </c>
      <c r="S660" s="2" t="s">
        <v>195</v>
      </c>
      <c r="T660" s="2" t="e">
        <f>VLOOKUP(C660,VorgangsAttr!$A:$B,2,FALSE)</f>
        <v>#N/A</v>
      </c>
      <c r="U660" s="2" t="str">
        <f>VLOOKUP(P660,VorgangsAttr!$A:$B,2,FALSE)</f>
        <v>Eintragung</v>
      </c>
      <c r="V660" s="2" t="e">
        <f>VLOOKUP(P660,Vorgang!C:K,7,FALSE)</f>
        <v>#N/A</v>
      </c>
      <c r="Z660">
        <v>10800653</v>
      </c>
      <c r="AA660">
        <v>10810658</v>
      </c>
    </row>
    <row r="661" spans="1:27" ht="15" customHeight="1">
      <c r="A661" s="2">
        <v>10810659</v>
      </c>
      <c r="B661" s="2"/>
      <c r="C661" s="2">
        <v>1</v>
      </c>
      <c r="D661" s="2"/>
      <c r="E661" s="2"/>
      <c r="F661" s="2">
        <v>0</v>
      </c>
      <c r="G661" s="2"/>
      <c r="H661" s="2">
        <v>0</v>
      </c>
      <c r="I661" s="2"/>
      <c r="J661" s="2"/>
      <c r="K661" s="2">
        <v>0</v>
      </c>
      <c r="L661" s="2">
        <v>2</v>
      </c>
      <c r="M661" s="2">
        <v>7</v>
      </c>
      <c r="N661" s="2"/>
      <c r="O661" s="2">
        <v>0</v>
      </c>
      <c r="P661" s="2">
        <v>10800654</v>
      </c>
      <c r="R661" s="2" t="s">
        <v>217</v>
      </c>
      <c r="S661" s="2" t="s">
        <v>195</v>
      </c>
      <c r="T661" s="2" t="e">
        <f>VLOOKUP(C661,VorgangsAttr!$A:$B,2,FALSE)</f>
        <v>#N/A</v>
      </c>
      <c r="U661" s="2" t="str">
        <f>VLOOKUP(P661,VorgangsAttr!$A:$B,2,FALSE)</f>
        <v>Eintragung</v>
      </c>
      <c r="V661" s="2" t="e">
        <f>VLOOKUP(P661,Vorgang!C:K,7,FALSE)</f>
        <v>#N/A</v>
      </c>
      <c r="Z661">
        <v>10800654</v>
      </c>
      <c r="AA661">
        <v>10810659</v>
      </c>
    </row>
    <row r="662" spans="1:27" ht="15" customHeight="1">
      <c r="A662" s="2">
        <v>10810660</v>
      </c>
      <c r="B662" s="2"/>
      <c r="C662" s="2">
        <v>1</v>
      </c>
      <c r="D662" s="2"/>
      <c r="E662" s="2"/>
      <c r="F662" s="2">
        <v>0</v>
      </c>
      <c r="G662" s="2"/>
      <c r="H662" s="2">
        <v>0</v>
      </c>
      <c r="I662" s="2"/>
      <c r="J662" s="2"/>
      <c r="K662" s="2">
        <v>0</v>
      </c>
      <c r="L662" s="2">
        <v>2</v>
      </c>
      <c r="M662" s="2">
        <v>7</v>
      </c>
      <c r="N662" s="2"/>
      <c r="O662" s="2">
        <v>0</v>
      </c>
      <c r="P662" s="2">
        <v>10800655</v>
      </c>
      <c r="R662" s="2" t="s">
        <v>218</v>
      </c>
      <c r="S662" s="2" t="s">
        <v>195</v>
      </c>
      <c r="T662" s="2" t="e">
        <f>VLOOKUP(C662,VorgangsAttr!$A:$B,2,FALSE)</f>
        <v>#N/A</v>
      </c>
      <c r="U662" s="2" t="str">
        <f>VLOOKUP(P662,VorgangsAttr!$A:$B,2,FALSE)</f>
        <v>Eintragung</v>
      </c>
      <c r="V662" s="2" t="e">
        <f>VLOOKUP(P662,Vorgang!C:K,7,FALSE)</f>
        <v>#N/A</v>
      </c>
      <c r="Z662">
        <v>10800655</v>
      </c>
      <c r="AA662">
        <v>10810660</v>
      </c>
    </row>
    <row r="663" spans="1:27" ht="15" customHeight="1">
      <c r="A663" s="2">
        <v>10810661</v>
      </c>
      <c r="B663" s="2"/>
      <c r="C663" s="2">
        <v>1</v>
      </c>
      <c r="D663" s="2"/>
      <c r="E663" s="2"/>
      <c r="F663" s="2">
        <v>0</v>
      </c>
      <c r="G663" s="2"/>
      <c r="H663" s="2">
        <v>0</v>
      </c>
      <c r="I663" s="2"/>
      <c r="J663" s="2"/>
      <c r="K663" s="2">
        <v>0</v>
      </c>
      <c r="L663" s="2">
        <v>2</v>
      </c>
      <c r="M663" s="2">
        <v>7</v>
      </c>
      <c r="N663" s="2"/>
      <c r="O663" s="2">
        <v>0</v>
      </c>
      <c r="P663" s="2">
        <v>10800656</v>
      </c>
      <c r="R663" s="2" t="s">
        <v>219</v>
      </c>
      <c r="S663" s="2" t="s">
        <v>195</v>
      </c>
      <c r="T663" s="2" t="e">
        <f>VLOOKUP(C663,VorgangsAttr!$A:$B,2,FALSE)</f>
        <v>#N/A</v>
      </c>
      <c r="U663" s="2" t="str">
        <f>VLOOKUP(P663,VorgangsAttr!$A:$B,2,FALSE)</f>
        <v>Eintragung</v>
      </c>
      <c r="V663" s="2" t="e">
        <f>VLOOKUP(P663,Vorgang!C:K,7,FALSE)</f>
        <v>#N/A</v>
      </c>
      <c r="Z663">
        <v>10800656</v>
      </c>
      <c r="AA663">
        <v>10810661</v>
      </c>
    </row>
    <row r="664" spans="1:27" ht="15" customHeight="1">
      <c r="A664" s="2">
        <v>10810662</v>
      </c>
      <c r="B664" s="2"/>
      <c r="C664" s="2">
        <v>1</v>
      </c>
      <c r="D664" s="2"/>
      <c r="E664" s="2"/>
      <c r="F664" s="2">
        <v>0</v>
      </c>
      <c r="G664" s="2"/>
      <c r="H664" s="2">
        <v>0</v>
      </c>
      <c r="I664" s="2"/>
      <c r="J664" s="2"/>
      <c r="K664" s="2">
        <v>0</v>
      </c>
      <c r="L664" s="2">
        <v>2</v>
      </c>
      <c r="M664" s="2">
        <v>7</v>
      </c>
      <c r="N664" s="2"/>
      <c r="O664" s="2">
        <v>0</v>
      </c>
      <c r="P664" s="2">
        <v>10800657</v>
      </c>
      <c r="R664" s="2" t="s">
        <v>222</v>
      </c>
      <c r="S664" s="2" t="s">
        <v>195</v>
      </c>
      <c r="T664" s="2" t="e">
        <f>VLOOKUP(C664,VorgangsAttr!$A:$B,2,FALSE)</f>
        <v>#N/A</v>
      </c>
      <c r="U664" s="2" t="str">
        <f>VLOOKUP(P664,VorgangsAttr!$A:$B,2,FALSE)</f>
        <v>Eintragung</v>
      </c>
      <c r="V664" s="2" t="e">
        <f>VLOOKUP(P664,Vorgang!C:K,7,FALSE)</f>
        <v>#N/A</v>
      </c>
      <c r="Z664">
        <v>10800657</v>
      </c>
      <c r="AA664">
        <v>10810662</v>
      </c>
    </row>
    <row r="665" spans="1:27" ht="15" customHeight="1">
      <c r="A665" s="2">
        <v>10810663</v>
      </c>
      <c r="B665" s="2"/>
      <c r="C665" s="2">
        <v>1</v>
      </c>
      <c r="D665" s="2"/>
      <c r="E665" s="2"/>
      <c r="F665" s="2">
        <v>0</v>
      </c>
      <c r="G665" s="2"/>
      <c r="H665" s="2">
        <v>0</v>
      </c>
      <c r="I665" s="2"/>
      <c r="J665" s="2"/>
      <c r="K665" s="2">
        <v>0</v>
      </c>
      <c r="L665" s="2">
        <v>2</v>
      </c>
      <c r="M665" s="2">
        <v>7</v>
      </c>
      <c r="N665" s="2"/>
      <c r="O665" s="2">
        <v>0</v>
      </c>
      <c r="P665" s="2">
        <v>10800658</v>
      </c>
      <c r="R665" s="2" t="s">
        <v>224</v>
      </c>
      <c r="S665" s="2" t="s">
        <v>195</v>
      </c>
      <c r="T665" s="2" t="e">
        <f>VLOOKUP(C665,VorgangsAttr!$A:$B,2,FALSE)</f>
        <v>#N/A</v>
      </c>
      <c r="U665" s="2" t="str">
        <f>VLOOKUP(P665,VorgangsAttr!$A:$B,2,FALSE)</f>
        <v>Eintragung</v>
      </c>
      <c r="V665" s="2" t="e">
        <f>VLOOKUP(P665,Vorgang!C:K,7,FALSE)</f>
        <v>#N/A</v>
      </c>
      <c r="Z665">
        <v>10800658</v>
      </c>
      <c r="AA665">
        <v>10810663</v>
      </c>
    </row>
    <row r="666" spans="1:27" ht="15" customHeight="1">
      <c r="A666" s="2">
        <v>10810664</v>
      </c>
      <c r="B666" s="2"/>
      <c r="C666" s="2">
        <v>1</v>
      </c>
      <c r="D666" s="2"/>
      <c r="E666" s="2"/>
      <c r="F666" s="2">
        <v>0</v>
      </c>
      <c r="G666" s="2"/>
      <c r="H666" s="2">
        <v>0</v>
      </c>
      <c r="I666" s="2"/>
      <c r="J666" s="2"/>
      <c r="K666" s="2">
        <v>0</v>
      </c>
      <c r="L666" s="2">
        <v>2</v>
      </c>
      <c r="M666" s="2">
        <v>7</v>
      </c>
      <c r="N666" s="2"/>
      <c r="O666" s="2">
        <v>0</v>
      </c>
      <c r="P666" s="2">
        <v>10800659</v>
      </c>
      <c r="R666" s="2" t="s">
        <v>225</v>
      </c>
      <c r="S666" s="2" t="s">
        <v>195</v>
      </c>
      <c r="T666" s="2" t="e">
        <f>VLOOKUP(C666,VorgangsAttr!$A:$B,2,FALSE)</f>
        <v>#N/A</v>
      </c>
      <c r="U666" s="2" t="str">
        <f>VLOOKUP(P666,VorgangsAttr!$A:$B,2,FALSE)</f>
        <v>Eintragung</v>
      </c>
      <c r="V666" s="2" t="e">
        <f>VLOOKUP(P666,Vorgang!C:K,7,FALSE)</f>
        <v>#N/A</v>
      </c>
      <c r="Z666">
        <v>10800659</v>
      </c>
      <c r="AA666">
        <v>10810664</v>
      </c>
    </row>
    <row r="667" spans="1:27" ht="15" customHeight="1">
      <c r="A667" s="2">
        <v>10810665</v>
      </c>
      <c r="B667" s="2"/>
      <c r="C667" s="2">
        <v>1</v>
      </c>
      <c r="D667" s="2"/>
      <c r="E667" s="2"/>
      <c r="F667" s="2">
        <v>0</v>
      </c>
      <c r="G667" s="2"/>
      <c r="H667" s="2">
        <v>0</v>
      </c>
      <c r="I667" s="2"/>
      <c r="J667" s="2"/>
      <c r="K667" s="2">
        <v>0</v>
      </c>
      <c r="L667" s="2">
        <v>2</v>
      </c>
      <c r="M667" s="2">
        <v>7</v>
      </c>
      <c r="N667" s="2"/>
      <c r="O667" s="2">
        <v>0</v>
      </c>
      <c r="P667" s="2">
        <v>10800660</v>
      </c>
      <c r="R667" s="2" t="s">
        <v>226</v>
      </c>
      <c r="S667" s="2" t="s">
        <v>195</v>
      </c>
      <c r="T667" s="2" t="e">
        <f>VLOOKUP(C667,VorgangsAttr!$A:$B,2,FALSE)</f>
        <v>#N/A</v>
      </c>
      <c r="U667" s="2" t="str">
        <f>VLOOKUP(P667,VorgangsAttr!$A:$B,2,FALSE)</f>
        <v>Eintragung</v>
      </c>
      <c r="V667" s="2" t="e">
        <f>VLOOKUP(P667,Vorgang!C:K,7,FALSE)</f>
        <v>#N/A</v>
      </c>
      <c r="Z667">
        <v>10800660</v>
      </c>
      <c r="AA667">
        <v>10810665</v>
      </c>
    </row>
    <row r="668" spans="1:27" ht="15" customHeight="1">
      <c r="A668" s="2">
        <v>10810666</v>
      </c>
      <c r="B668" s="2"/>
      <c r="C668" s="2">
        <v>1</v>
      </c>
      <c r="D668" s="2"/>
      <c r="E668" s="2"/>
      <c r="F668" s="2">
        <v>0</v>
      </c>
      <c r="G668" s="2"/>
      <c r="H668" s="2">
        <v>0</v>
      </c>
      <c r="I668" s="2"/>
      <c r="J668" s="2"/>
      <c r="K668" s="2">
        <v>0</v>
      </c>
      <c r="L668" s="2">
        <v>2</v>
      </c>
      <c r="M668" s="2">
        <v>7</v>
      </c>
      <c r="N668" s="2"/>
      <c r="O668" s="2">
        <v>0</v>
      </c>
      <c r="P668" s="2">
        <v>10800661</v>
      </c>
      <c r="R668" s="2" t="s">
        <v>227</v>
      </c>
      <c r="S668" s="2" t="s">
        <v>195</v>
      </c>
      <c r="T668" s="2" t="e">
        <f>VLOOKUP(C668,VorgangsAttr!$A:$B,2,FALSE)</f>
        <v>#N/A</v>
      </c>
      <c r="U668" s="2" t="str">
        <f>VLOOKUP(P668,VorgangsAttr!$A:$B,2,FALSE)</f>
        <v>Eintragung</v>
      </c>
      <c r="V668" s="2" t="e">
        <f>VLOOKUP(P668,Vorgang!C:K,7,FALSE)</f>
        <v>#N/A</v>
      </c>
      <c r="Z668">
        <v>10800661</v>
      </c>
      <c r="AA668">
        <v>10810666</v>
      </c>
    </row>
    <row r="669" spans="1:27" ht="15" customHeight="1">
      <c r="A669" s="2">
        <v>10810667</v>
      </c>
      <c r="B669" s="2"/>
      <c r="C669" s="2">
        <v>1</v>
      </c>
      <c r="D669" s="2"/>
      <c r="E669" s="2"/>
      <c r="F669" s="2">
        <v>0</v>
      </c>
      <c r="G669" s="2"/>
      <c r="H669" s="2">
        <v>0</v>
      </c>
      <c r="I669" s="2"/>
      <c r="J669" s="2"/>
      <c r="K669" s="2">
        <v>0</v>
      </c>
      <c r="L669" s="2">
        <v>2</v>
      </c>
      <c r="M669" s="2">
        <v>7</v>
      </c>
      <c r="N669" s="2"/>
      <c r="O669" s="2">
        <v>0</v>
      </c>
      <c r="P669" s="2">
        <v>10800662</v>
      </c>
      <c r="R669" s="2" t="s">
        <v>228</v>
      </c>
      <c r="S669" s="2" t="s">
        <v>195</v>
      </c>
      <c r="T669" s="2" t="e">
        <f>VLOOKUP(C669,VorgangsAttr!$A:$B,2,FALSE)</f>
        <v>#N/A</v>
      </c>
      <c r="U669" s="2" t="str">
        <f>VLOOKUP(P669,VorgangsAttr!$A:$B,2,FALSE)</f>
        <v>Eintragung</v>
      </c>
      <c r="V669" s="2" t="e">
        <f>VLOOKUP(P669,Vorgang!C:K,7,FALSE)</f>
        <v>#N/A</v>
      </c>
      <c r="Z669">
        <v>10800662</v>
      </c>
      <c r="AA669">
        <v>10810667</v>
      </c>
    </row>
    <row r="670" spans="1:27" ht="15" customHeight="1">
      <c r="A670" s="2">
        <v>10810668</v>
      </c>
      <c r="B670" s="2"/>
      <c r="C670" s="2">
        <v>1</v>
      </c>
      <c r="D670" s="2"/>
      <c r="E670" s="2"/>
      <c r="F670" s="2">
        <v>0</v>
      </c>
      <c r="G670" s="2"/>
      <c r="H670" s="2">
        <v>0</v>
      </c>
      <c r="I670" s="2"/>
      <c r="J670" s="2"/>
      <c r="K670" s="2">
        <v>0</v>
      </c>
      <c r="L670" s="2">
        <v>2</v>
      </c>
      <c r="M670" s="2">
        <v>7</v>
      </c>
      <c r="N670" s="2"/>
      <c r="O670" s="2">
        <v>0</v>
      </c>
      <c r="P670" s="2">
        <v>10800663</v>
      </c>
      <c r="R670" s="2" t="s">
        <v>229</v>
      </c>
      <c r="S670" s="2" t="s">
        <v>195</v>
      </c>
      <c r="T670" s="2" t="e">
        <f>VLOOKUP(C670,VorgangsAttr!$A:$B,2,FALSE)</f>
        <v>#N/A</v>
      </c>
      <c r="U670" s="2" t="str">
        <f>VLOOKUP(P670,VorgangsAttr!$A:$B,2,FALSE)</f>
        <v>Eintragung</v>
      </c>
      <c r="V670" s="2" t="e">
        <f>VLOOKUP(P670,Vorgang!C:K,7,FALSE)</f>
        <v>#N/A</v>
      </c>
      <c r="Z670">
        <v>10800663</v>
      </c>
      <c r="AA670">
        <v>10810668</v>
      </c>
    </row>
    <row r="671" spans="1:27" ht="15" customHeight="1">
      <c r="A671" s="2">
        <v>10810669</v>
      </c>
      <c r="B671" s="2"/>
      <c r="C671" s="2">
        <v>1</v>
      </c>
      <c r="D671" s="2"/>
      <c r="E671" s="2"/>
      <c r="F671" s="2">
        <v>0</v>
      </c>
      <c r="G671" s="2"/>
      <c r="H671" s="2">
        <v>0</v>
      </c>
      <c r="I671" s="2"/>
      <c r="J671" s="2"/>
      <c r="K671" s="2">
        <v>0</v>
      </c>
      <c r="L671" s="2">
        <v>2</v>
      </c>
      <c r="M671" s="2">
        <v>7</v>
      </c>
      <c r="N671" s="2"/>
      <c r="O671" s="2">
        <v>0</v>
      </c>
      <c r="P671" s="2">
        <v>10800664</v>
      </c>
      <c r="R671" s="2" t="s">
        <v>230</v>
      </c>
      <c r="S671" s="2" t="s">
        <v>195</v>
      </c>
      <c r="T671" s="2" t="e">
        <f>VLOOKUP(C671,VorgangsAttr!$A:$B,2,FALSE)</f>
        <v>#N/A</v>
      </c>
      <c r="U671" s="2" t="str">
        <f>VLOOKUP(P671,VorgangsAttr!$A:$B,2,FALSE)</f>
        <v>Eintragung</v>
      </c>
      <c r="V671" s="2" t="e">
        <f>VLOOKUP(P671,Vorgang!C:K,7,FALSE)</f>
        <v>#N/A</v>
      </c>
      <c r="Z671">
        <v>10800664</v>
      </c>
      <c r="AA671">
        <v>10810669</v>
      </c>
    </row>
    <row r="672" spans="1:27" ht="15" customHeight="1">
      <c r="A672" s="2">
        <v>10810670</v>
      </c>
      <c r="B672" s="2"/>
      <c r="C672" s="2">
        <v>1</v>
      </c>
      <c r="D672" s="2"/>
      <c r="E672" s="2"/>
      <c r="F672" s="2">
        <v>0</v>
      </c>
      <c r="G672" s="2"/>
      <c r="H672" s="2">
        <v>0</v>
      </c>
      <c r="I672" s="2"/>
      <c r="J672" s="2"/>
      <c r="K672" s="2">
        <v>0</v>
      </c>
      <c r="L672" s="2">
        <v>2</v>
      </c>
      <c r="M672" s="2">
        <v>7</v>
      </c>
      <c r="N672" s="2"/>
      <c r="O672" s="2">
        <v>0</v>
      </c>
      <c r="P672" s="2">
        <v>10800665</v>
      </c>
      <c r="R672" s="2" t="s">
        <v>231</v>
      </c>
      <c r="S672" s="2" t="s">
        <v>195</v>
      </c>
      <c r="T672" s="2" t="e">
        <f>VLOOKUP(C672,VorgangsAttr!$A:$B,2,FALSE)</f>
        <v>#N/A</v>
      </c>
      <c r="U672" s="2" t="str">
        <f>VLOOKUP(P672,VorgangsAttr!$A:$B,2,FALSE)</f>
        <v>Eintragung</v>
      </c>
      <c r="V672" s="2" t="e">
        <f>VLOOKUP(P672,Vorgang!C:K,7,FALSE)</f>
        <v>#N/A</v>
      </c>
      <c r="Z672">
        <v>10800665</v>
      </c>
      <c r="AA672">
        <v>10810670</v>
      </c>
    </row>
    <row r="673" spans="1:27" ht="15" customHeight="1">
      <c r="A673" s="2">
        <v>10810671</v>
      </c>
      <c r="B673" s="2"/>
      <c r="C673" s="2">
        <v>1</v>
      </c>
      <c r="D673" s="2"/>
      <c r="E673" s="2"/>
      <c r="F673" s="2">
        <v>0</v>
      </c>
      <c r="G673" s="2"/>
      <c r="H673" s="2">
        <v>0</v>
      </c>
      <c r="I673" s="2"/>
      <c r="J673" s="2"/>
      <c r="K673" s="2">
        <v>0</v>
      </c>
      <c r="L673" s="2">
        <v>2</v>
      </c>
      <c r="M673" s="2">
        <v>7</v>
      </c>
      <c r="N673" s="2"/>
      <c r="O673" s="2">
        <v>0</v>
      </c>
      <c r="P673" s="2">
        <v>10800666</v>
      </c>
      <c r="R673" s="2" t="s">
        <v>232</v>
      </c>
      <c r="S673" s="2" t="s">
        <v>195</v>
      </c>
      <c r="T673" s="2" t="e">
        <f>VLOOKUP(C673,VorgangsAttr!$A:$B,2,FALSE)</f>
        <v>#N/A</v>
      </c>
      <c r="U673" s="2" t="str">
        <f>VLOOKUP(P673,VorgangsAttr!$A:$B,2,FALSE)</f>
        <v>Eintragung</v>
      </c>
      <c r="V673" s="2" t="e">
        <f>VLOOKUP(P673,Vorgang!C:K,7,FALSE)</f>
        <v>#N/A</v>
      </c>
      <c r="Z673">
        <v>10800666</v>
      </c>
      <c r="AA673">
        <v>10810671</v>
      </c>
    </row>
    <row r="674" spans="1:27" ht="15" customHeight="1">
      <c r="A674" s="2">
        <v>10810672</v>
      </c>
      <c r="B674" s="2"/>
      <c r="C674" s="2">
        <v>1</v>
      </c>
      <c r="D674" s="2"/>
      <c r="E674" s="2"/>
      <c r="F674" s="2">
        <v>0</v>
      </c>
      <c r="G674" s="2"/>
      <c r="H674" s="2">
        <v>0</v>
      </c>
      <c r="I674" s="2"/>
      <c r="J674" s="2"/>
      <c r="K674" s="2">
        <v>0</v>
      </c>
      <c r="L674" s="2">
        <v>2</v>
      </c>
      <c r="M674" s="2">
        <v>7</v>
      </c>
      <c r="N674" s="2"/>
      <c r="O674" s="2">
        <v>0</v>
      </c>
      <c r="P674" s="2">
        <v>10800667</v>
      </c>
      <c r="R674" s="2" t="s">
        <v>233</v>
      </c>
      <c r="S674" s="2" t="s">
        <v>195</v>
      </c>
      <c r="T674" s="2" t="e">
        <f>VLOOKUP(C674,VorgangsAttr!$A:$B,2,FALSE)</f>
        <v>#N/A</v>
      </c>
      <c r="U674" s="2" t="str">
        <f>VLOOKUP(P674,VorgangsAttr!$A:$B,2,FALSE)</f>
        <v>Eintragung</v>
      </c>
      <c r="V674" s="2" t="e">
        <f>VLOOKUP(P674,Vorgang!C:K,7,FALSE)</f>
        <v>#N/A</v>
      </c>
      <c r="Z674">
        <v>10800667</v>
      </c>
      <c r="AA674">
        <v>10810672</v>
      </c>
    </row>
    <row r="675" spans="1:27" ht="15" customHeight="1">
      <c r="A675" s="2">
        <v>10810673</v>
      </c>
      <c r="B675" s="2"/>
      <c r="C675" s="2">
        <v>1</v>
      </c>
      <c r="D675" s="2"/>
      <c r="E675" s="2"/>
      <c r="F675" s="2">
        <v>0</v>
      </c>
      <c r="G675" s="2"/>
      <c r="H675" s="2">
        <v>0</v>
      </c>
      <c r="I675" s="2"/>
      <c r="J675" s="2"/>
      <c r="K675" s="2">
        <v>0</v>
      </c>
      <c r="L675" s="2">
        <v>1</v>
      </c>
      <c r="M675" s="2">
        <v>7</v>
      </c>
      <c r="N675" s="2"/>
      <c r="O675" s="2">
        <v>0</v>
      </c>
      <c r="P675" s="2">
        <v>10800668</v>
      </c>
      <c r="R675" s="2" t="s">
        <v>578</v>
      </c>
      <c r="S675" s="2" t="s">
        <v>195</v>
      </c>
      <c r="T675" s="2" t="e">
        <f>VLOOKUP(C675,VorgangsAttr!$A:$B,2,FALSE)</f>
        <v>#N/A</v>
      </c>
      <c r="U675" s="2" t="str">
        <f>VLOOKUP(P675,VorgangsAttr!$A:$B,2,FALSE)</f>
        <v>Eintragung</v>
      </c>
      <c r="V675" s="2" t="e">
        <f>VLOOKUP(P675,Vorgang!C:K,7,FALSE)</f>
        <v>#N/A</v>
      </c>
      <c r="Z675">
        <v>10800668</v>
      </c>
      <c r="AA675">
        <v>10810673</v>
      </c>
    </row>
    <row r="676" spans="1:27" ht="15" customHeight="1">
      <c r="A676" s="2">
        <v>10810674</v>
      </c>
      <c r="B676" s="2"/>
      <c r="C676" s="2">
        <v>1</v>
      </c>
      <c r="D676" s="2"/>
      <c r="E676" s="2"/>
      <c r="F676" s="2">
        <v>0</v>
      </c>
      <c r="G676" s="2"/>
      <c r="H676" s="2">
        <v>0</v>
      </c>
      <c r="I676" s="2"/>
      <c r="J676" s="2"/>
      <c r="K676" s="2">
        <v>0</v>
      </c>
      <c r="L676" s="2">
        <v>1</v>
      </c>
      <c r="M676" s="2">
        <v>7</v>
      </c>
      <c r="N676" s="2"/>
      <c r="O676" s="2">
        <v>0</v>
      </c>
      <c r="P676" s="2">
        <v>10800669</v>
      </c>
      <c r="R676" s="2" t="s">
        <v>534</v>
      </c>
      <c r="S676" s="2" t="s">
        <v>195</v>
      </c>
      <c r="T676" s="2" t="e">
        <f>VLOOKUP(C676,VorgangsAttr!$A:$B,2,FALSE)</f>
        <v>#N/A</v>
      </c>
      <c r="U676" s="2" t="str">
        <f>VLOOKUP(P676,VorgangsAttr!$A:$B,2,FALSE)</f>
        <v>Eintragung</v>
      </c>
      <c r="V676" s="2" t="e">
        <f>VLOOKUP(P676,Vorgang!C:K,7,FALSE)</f>
        <v>#N/A</v>
      </c>
      <c r="Z676">
        <v>10800669</v>
      </c>
      <c r="AA676">
        <v>10810674</v>
      </c>
    </row>
    <row r="677" spans="1:27" ht="15" customHeight="1">
      <c r="A677" s="2">
        <v>10810675</v>
      </c>
      <c r="B677" s="2"/>
      <c r="C677" s="2">
        <v>1</v>
      </c>
      <c r="D677" s="2"/>
      <c r="E677" s="2"/>
      <c r="F677" s="2">
        <v>0</v>
      </c>
      <c r="G677" s="2"/>
      <c r="H677" s="2">
        <v>0</v>
      </c>
      <c r="I677" s="2"/>
      <c r="J677" s="2"/>
      <c r="K677" s="2">
        <v>0</v>
      </c>
      <c r="L677" s="2">
        <v>1</v>
      </c>
      <c r="M677" s="2">
        <v>7</v>
      </c>
      <c r="N677" s="2"/>
      <c r="O677" s="2">
        <v>0</v>
      </c>
      <c r="P677" s="2">
        <v>10800670</v>
      </c>
      <c r="R677" s="2" t="s">
        <v>536</v>
      </c>
      <c r="S677" s="2" t="s">
        <v>195</v>
      </c>
      <c r="T677" s="2" t="e">
        <f>VLOOKUP(C677,VorgangsAttr!$A:$B,2,FALSE)</f>
        <v>#N/A</v>
      </c>
      <c r="U677" s="2" t="str">
        <f>VLOOKUP(P677,VorgangsAttr!$A:$B,2,FALSE)</f>
        <v>Eintragung</v>
      </c>
      <c r="V677" s="2" t="e">
        <f>VLOOKUP(P677,Vorgang!C:K,7,FALSE)</f>
        <v>#N/A</v>
      </c>
      <c r="Z677">
        <v>10800670</v>
      </c>
      <c r="AA677">
        <v>10810675</v>
      </c>
    </row>
    <row r="678" spans="1:27" ht="15" customHeight="1">
      <c r="A678" s="2">
        <v>10810676</v>
      </c>
      <c r="B678" s="2"/>
      <c r="C678" s="2">
        <v>1</v>
      </c>
      <c r="D678" s="2"/>
      <c r="E678" s="2"/>
      <c r="F678" s="2">
        <v>0</v>
      </c>
      <c r="G678" s="2"/>
      <c r="H678" s="2">
        <v>0</v>
      </c>
      <c r="I678" s="2"/>
      <c r="J678" s="2"/>
      <c r="K678" s="2">
        <v>0</v>
      </c>
      <c r="L678" s="2">
        <v>2</v>
      </c>
      <c r="M678" s="2">
        <v>7</v>
      </c>
      <c r="N678" s="2"/>
      <c r="O678" s="2">
        <v>0</v>
      </c>
      <c r="P678" s="2">
        <v>10800671</v>
      </c>
      <c r="R678" s="2" t="s">
        <v>339</v>
      </c>
      <c r="S678" s="2" t="s">
        <v>195</v>
      </c>
      <c r="T678" s="2" t="e">
        <f>VLOOKUP(C678,VorgangsAttr!$A:$B,2,FALSE)</f>
        <v>#N/A</v>
      </c>
      <c r="U678" s="2" t="str">
        <f>VLOOKUP(P678,VorgangsAttr!$A:$B,2,FALSE)</f>
        <v>Eintragung</v>
      </c>
      <c r="V678" s="2" t="e">
        <f>VLOOKUP(P678,Vorgang!C:K,7,FALSE)</f>
        <v>#N/A</v>
      </c>
      <c r="Z678">
        <v>10800671</v>
      </c>
      <c r="AA678">
        <v>10810676</v>
      </c>
    </row>
    <row r="679" spans="1:27" ht="15" customHeight="1">
      <c r="A679" s="2">
        <v>10810677</v>
      </c>
      <c r="B679" s="2"/>
      <c r="C679" s="2">
        <v>1</v>
      </c>
      <c r="D679" s="2"/>
      <c r="E679" s="2"/>
      <c r="F679" s="2">
        <v>0</v>
      </c>
      <c r="G679" s="2"/>
      <c r="H679" s="2">
        <v>0</v>
      </c>
      <c r="I679" s="2"/>
      <c r="J679" s="2"/>
      <c r="K679" s="2">
        <v>0</v>
      </c>
      <c r="L679" s="2">
        <v>2</v>
      </c>
      <c r="M679" s="2">
        <v>7</v>
      </c>
      <c r="N679" s="2"/>
      <c r="O679" s="2">
        <v>0</v>
      </c>
      <c r="P679" s="2">
        <v>10800162</v>
      </c>
      <c r="R679" s="2" t="s">
        <v>292</v>
      </c>
      <c r="S679" s="2" t="s">
        <v>176</v>
      </c>
      <c r="T679" s="2" t="e">
        <f>VLOOKUP(C679,VorgangsAttr!$A:$B,2,FALSE)</f>
        <v>#N/A</v>
      </c>
      <c r="U679" s="2" t="str">
        <f>VLOOKUP(P679,VorgangsAttr!$A:$B,2,FALSE)</f>
        <v>Eintragung</v>
      </c>
      <c r="V679" s="2" t="e">
        <f>VLOOKUP(P679,Vorgang!C:K,7,FALSE)</f>
        <v>#N/A</v>
      </c>
      <c r="Z679">
        <v>10800162</v>
      </c>
      <c r="AA679">
        <v>10810677</v>
      </c>
    </row>
    <row r="680" spans="1:27" ht="15" customHeight="1">
      <c r="A680" s="2">
        <v>10810678</v>
      </c>
      <c r="B680" s="2"/>
      <c r="C680" s="2">
        <v>1</v>
      </c>
      <c r="D680" s="2"/>
      <c r="E680" s="2"/>
      <c r="F680" s="2">
        <v>0</v>
      </c>
      <c r="G680" s="2"/>
      <c r="H680" s="2">
        <v>0</v>
      </c>
      <c r="I680" s="2"/>
      <c r="J680" s="2"/>
      <c r="K680" s="2">
        <v>0</v>
      </c>
      <c r="L680" s="2">
        <v>2</v>
      </c>
      <c r="M680" s="2">
        <v>7</v>
      </c>
      <c r="N680" s="2"/>
      <c r="O680" s="2">
        <v>0</v>
      </c>
      <c r="P680" s="2">
        <v>10800162</v>
      </c>
      <c r="R680" s="2" t="s">
        <v>292</v>
      </c>
      <c r="S680" s="2" t="s">
        <v>176</v>
      </c>
      <c r="T680" s="2" t="e">
        <f>VLOOKUP(C680,VorgangsAttr!$A:$B,2,FALSE)</f>
        <v>#N/A</v>
      </c>
      <c r="U680" s="2" t="str">
        <f>VLOOKUP(P680,VorgangsAttr!$A:$B,2,FALSE)</f>
        <v>Eintragung</v>
      </c>
      <c r="V680" s="2" t="e">
        <f>VLOOKUP(P680,Vorgang!C:K,7,FALSE)</f>
        <v>#N/A</v>
      </c>
      <c r="Z680">
        <v>10800162</v>
      </c>
      <c r="AA680">
        <v>10810678</v>
      </c>
    </row>
    <row r="681" spans="1:27" ht="15" customHeight="1">
      <c r="A681" s="2">
        <v>10810679</v>
      </c>
      <c r="B681" s="2"/>
      <c r="C681" s="2">
        <v>1</v>
      </c>
      <c r="D681" s="2"/>
      <c r="E681" s="2"/>
      <c r="F681" s="2">
        <v>0</v>
      </c>
      <c r="G681" s="2"/>
      <c r="H681" s="2">
        <v>0</v>
      </c>
      <c r="I681" s="2"/>
      <c r="J681" s="2"/>
      <c r="K681" s="2">
        <v>0</v>
      </c>
      <c r="L681" s="2">
        <v>2</v>
      </c>
      <c r="M681" s="2">
        <v>7</v>
      </c>
      <c r="N681" s="2"/>
      <c r="O681" s="2">
        <v>0</v>
      </c>
      <c r="P681" s="2">
        <v>10800574</v>
      </c>
      <c r="R681" s="2" t="s">
        <v>583</v>
      </c>
      <c r="S681" s="2" t="s">
        <v>195</v>
      </c>
      <c r="T681" s="2" t="e">
        <f>VLOOKUP(C681,VorgangsAttr!$A:$B,2,FALSE)</f>
        <v>#N/A</v>
      </c>
      <c r="U681" s="2" t="str">
        <f>VLOOKUP(P681,VorgangsAttr!$A:$B,2,FALSE)</f>
        <v>Eintragung</v>
      </c>
      <c r="V681" s="2" t="e">
        <f>VLOOKUP(P681,Vorgang!C:K,7,FALSE)</f>
        <v>#N/A</v>
      </c>
      <c r="Z681">
        <v>10800574</v>
      </c>
      <c r="AA681">
        <v>10810679</v>
      </c>
    </row>
    <row r="682" spans="1:27" ht="15" customHeight="1">
      <c r="A682" s="2">
        <v>10810680</v>
      </c>
      <c r="B682" s="2"/>
      <c r="C682" s="2">
        <v>1</v>
      </c>
      <c r="D682" s="2"/>
      <c r="E682" s="2"/>
      <c r="F682" s="2">
        <v>0</v>
      </c>
      <c r="G682" s="2"/>
      <c r="H682" s="2">
        <v>0</v>
      </c>
      <c r="I682" s="2"/>
      <c r="J682" s="2"/>
      <c r="K682" s="2">
        <v>0</v>
      </c>
      <c r="L682" s="2">
        <v>2</v>
      </c>
      <c r="M682" s="2">
        <v>7</v>
      </c>
      <c r="N682" s="2"/>
      <c r="O682" s="2">
        <v>0</v>
      </c>
      <c r="P682" s="2">
        <v>10800112</v>
      </c>
      <c r="R682" s="2" t="s">
        <v>300</v>
      </c>
      <c r="S682" s="2" t="s">
        <v>176</v>
      </c>
      <c r="T682" s="2" t="e">
        <f>VLOOKUP(C682,VorgangsAttr!$A:$B,2,FALSE)</f>
        <v>#N/A</v>
      </c>
      <c r="U682" s="2" t="str">
        <f>VLOOKUP(P682,VorgangsAttr!$A:$B,2,FALSE)</f>
        <v>Eintragung</v>
      </c>
      <c r="V682" s="2" t="e">
        <f>VLOOKUP(P682,Vorgang!C:K,7,FALSE)</f>
        <v>#N/A</v>
      </c>
      <c r="Z682">
        <v>10800112</v>
      </c>
      <c r="AA682">
        <v>10810680</v>
      </c>
    </row>
    <row r="683" spans="1:27" ht="15" customHeight="1">
      <c r="A683" s="2">
        <v>10810681</v>
      </c>
      <c r="B683" s="2"/>
      <c r="C683" s="2">
        <v>1</v>
      </c>
      <c r="D683" s="2"/>
      <c r="E683" s="2"/>
      <c r="F683" s="2">
        <v>0</v>
      </c>
      <c r="G683" s="2"/>
      <c r="H683" s="2">
        <v>0</v>
      </c>
      <c r="I683" s="2"/>
      <c r="J683" s="2"/>
      <c r="K683" s="2">
        <v>0</v>
      </c>
      <c r="L683" s="2">
        <v>2</v>
      </c>
      <c r="M683" s="2">
        <v>7</v>
      </c>
      <c r="N683" s="2"/>
      <c r="O683" s="2">
        <v>0</v>
      </c>
      <c r="P683" s="2">
        <v>10800112</v>
      </c>
      <c r="R683" s="2" t="s">
        <v>300</v>
      </c>
      <c r="S683" s="2" t="s">
        <v>176</v>
      </c>
      <c r="T683" s="2" t="e">
        <f>VLOOKUP(C683,VorgangsAttr!$A:$B,2,FALSE)</f>
        <v>#N/A</v>
      </c>
      <c r="U683" s="2" t="str">
        <f>VLOOKUP(P683,VorgangsAttr!$A:$B,2,FALSE)</f>
        <v>Eintragung</v>
      </c>
      <c r="V683" s="2" t="e">
        <f>VLOOKUP(P683,Vorgang!C:K,7,FALSE)</f>
        <v>#N/A</v>
      </c>
      <c r="Z683">
        <v>10800112</v>
      </c>
      <c r="AA683">
        <v>10810681</v>
      </c>
    </row>
    <row r="684" spans="1:27" ht="15" customHeight="1">
      <c r="A684" s="2">
        <v>10810682</v>
      </c>
      <c r="B684" s="2"/>
      <c r="C684" s="2">
        <v>1</v>
      </c>
      <c r="D684" s="2"/>
      <c r="E684" s="2"/>
      <c r="F684" s="2">
        <v>0</v>
      </c>
      <c r="G684" s="2"/>
      <c r="H684" s="2">
        <v>0</v>
      </c>
      <c r="I684" s="2"/>
      <c r="J684" s="2"/>
      <c r="K684" s="2">
        <v>0</v>
      </c>
      <c r="L684" s="2">
        <v>1</v>
      </c>
      <c r="M684" s="2">
        <v>7</v>
      </c>
      <c r="N684" s="2"/>
      <c r="O684" s="2">
        <v>0</v>
      </c>
      <c r="P684" s="2">
        <v>10800672</v>
      </c>
      <c r="R684" s="2" t="s">
        <v>584</v>
      </c>
      <c r="S684" s="2" t="s">
        <v>195</v>
      </c>
      <c r="T684" s="2" t="e">
        <f>VLOOKUP(C684,VorgangsAttr!$A:$B,2,FALSE)</f>
        <v>#N/A</v>
      </c>
      <c r="U684" s="2" t="str">
        <f>VLOOKUP(P684,VorgangsAttr!$A:$B,2,FALSE)</f>
        <v>Eintragung</v>
      </c>
      <c r="V684" s="2" t="e">
        <f>VLOOKUP(P684,Vorgang!C:K,7,FALSE)</f>
        <v>#N/A</v>
      </c>
      <c r="Z684">
        <v>10800672</v>
      </c>
      <c r="AA684">
        <v>10810682</v>
      </c>
    </row>
    <row r="685" spans="1:27" ht="15" customHeight="1">
      <c r="A685" s="2">
        <v>10810683</v>
      </c>
      <c r="B685" s="2"/>
      <c r="C685" s="2">
        <v>1</v>
      </c>
      <c r="D685" s="2"/>
      <c r="E685" s="2"/>
      <c r="F685" s="2">
        <v>0</v>
      </c>
      <c r="G685" s="2"/>
      <c r="H685" s="2">
        <v>0</v>
      </c>
      <c r="I685" s="2"/>
      <c r="J685" s="2"/>
      <c r="K685" s="2">
        <v>0</v>
      </c>
      <c r="L685" s="2">
        <v>1</v>
      </c>
      <c r="M685" s="2">
        <v>7</v>
      </c>
      <c r="N685" s="2"/>
      <c r="O685" s="2">
        <v>0</v>
      </c>
      <c r="P685" s="2">
        <v>10800673</v>
      </c>
      <c r="R685" s="2" t="s">
        <v>586</v>
      </c>
      <c r="S685" s="2" t="s">
        <v>195</v>
      </c>
      <c r="T685" s="2" t="e">
        <f>VLOOKUP(C685,VorgangsAttr!$A:$B,2,FALSE)</f>
        <v>#N/A</v>
      </c>
      <c r="U685" s="2" t="str">
        <f>VLOOKUP(P685,VorgangsAttr!$A:$B,2,FALSE)</f>
        <v>Eintragung</v>
      </c>
      <c r="V685" s="2" t="e">
        <f>VLOOKUP(P685,Vorgang!C:K,7,FALSE)</f>
        <v>#N/A</v>
      </c>
      <c r="Z685">
        <v>10800673</v>
      </c>
      <c r="AA685">
        <v>10810683</v>
      </c>
    </row>
    <row r="686" spans="1:27" ht="15" customHeight="1">
      <c r="A686" s="2">
        <v>10810684</v>
      </c>
      <c r="B686" s="2"/>
      <c r="C686" s="2">
        <v>1</v>
      </c>
      <c r="D686" s="2"/>
      <c r="E686" s="2"/>
      <c r="F686" s="2">
        <v>0</v>
      </c>
      <c r="G686" s="2"/>
      <c r="H686" s="2">
        <v>0</v>
      </c>
      <c r="I686" s="2"/>
      <c r="J686" s="2"/>
      <c r="K686" s="2">
        <v>0</v>
      </c>
      <c r="L686" s="2">
        <v>1</v>
      </c>
      <c r="M686" s="2">
        <v>7</v>
      </c>
      <c r="N686" s="2"/>
      <c r="O686" s="2">
        <v>0</v>
      </c>
      <c r="P686" s="2">
        <v>10800674</v>
      </c>
      <c r="R686" s="2" t="s">
        <v>587</v>
      </c>
      <c r="S686" s="2" t="s">
        <v>195</v>
      </c>
      <c r="T686" s="2" t="e">
        <f>VLOOKUP(C686,VorgangsAttr!$A:$B,2,FALSE)</f>
        <v>#N/A</v>
      </c>
      <c r="U686" s="2" t="str">
        <f>VLOOKUP(P686,VorgangsAttr!$A:$B,2,FALSE)</f>
        <v>Eintragung</v>
      </c>
      <c r="V686" s="2" t="e">
        <f>VLOOKUP(P686,Vorgang!C:K,7,FALSE)</f>
        <v>#N/A</v>
      </c>
      <c r="Z686">
        <v>10800674</v>
      </c>
      <c r="AA686">
        <v>10810684</v>
      </c>
    </row>
    <row r="687" spans="1:27" ht="15" customHeight="1">
      <c r="A687" s="2">
        <v>10810685</v>
      </c>
      <c r="B687" s="2"/>
      <c r="C687" s="2">
        <v>1</v>
      </c>
      <c r="D687" s="2"/>
      <c r="E687" s="2"/>
      <c r="F687" s="2">
        <v>0</v>
      </c>
      <c r="G687" s="2"/>
      <c r="H687" s="2">
        <v>0</v>
      </c>
      <c r="I687" s="2"/>
      <c r="J687" s="2"/>
      <c r="K687" s="2">
        <v>0</v>
      </c>
      <c r="L687" s="2">
        <v>1</v>
      </c>
      <c r="M687" s="2">
        <v>7</v>
      </c>
      <c r="N687" s="2"/>
      <c r="O687" s="2">
        <v>0</v>
      </c>
      <c r="P687" s="2">
        <v>10800675</v>
      </c>
      <c r="R687" s="2" t="s">
        <v>588</v>
      </c>
      <c r="S687" s="2" t="s">
        <v>195</v>
      </c>
      <c r="T687" s="2" t="e">
        <f>VLOOKUP(C687,VorgangsAttr!$A:$B,2,FALSE)</f>
        <v>#N/A</v>
      </c>
      <c r="U687" s="2" t="str">
        <f>VLOOKUP(P687,VorgangsAttr!$A:$B,2,FALSE)</f>
        <v>Eintragung</v>
      </c>
      <c r="V687" s="2" t="e">
        <f>VLOOKUP(P687,Vorgang!C:K,7,FALSE)</f>
        <v>#N/A</v>
      </c>
      <c r="Z687">
        <v>10800675</v>
      </c>
      <c r="AA687">
        <v>10810685</v>
      </c>
    </row>
    <row r="688" spans="1:27" ht="15" customHeight="1">
      <c r="A688" s="2">
        <v>10810686</v>
      </c>
      <c r="B688" s="2"/>
      <c r="C688" s="2">
        <v>1</v>
      </c>
      <c r="D688" s="2"/>
      <c r="E688" s="2"/>
      <c r="F688" s="2">
        <v>0</v>
      </c>
      <c r="G688" s="2"/>
      <c r="H688" s="2">
        <v>0</v>
      </c>
      <c r="I688" s="2"/>
      <c r="J688" s="2"/>
      <c r="K688" s="2">
        <v>0</v>
      </c>
      <c r="L688" s="2">
        <v>1</v>
      </c>
      <c r="M688" s="2">
        <v>7</v>
      </c>
      <c r="N688" s="2"/>
      <c r="O688" s="2">
        <v>0</v>
      </c>
      <c r="P688" s="2">
        <v>10800676</v>
      </c>
      <c r="R688" s="2" t="s">
        <v>589</v>
      </c>
      <c r="S688" s="2" t="s">
        <v>195</v>
      </c>
      <c r="T688" s="2" t="e">
        <f>VLOOKUP(C688,VorgangsAttr!$A:$B,2,FALSE)</f>
        <v>#N/A</v>
      </c>
      <c r="U688" s="2" t="str">
        <f>VLOOKUP(P688,VorgangsAttr!$A:$B,2,FALSE)</f>
        <v>Eintragung</v>
      </c>
      <c r="V688" s="2" t="e">
        <f>VLOOKUP(P688,Vorgang!C:K,7,FALSE)</f>
        <v>#N/A</v>
      </c>
      <c r="Z688">
        <v>10800676</v>
      </c>
      <c r="AA688">
        <v>10810686</v>
      </c>
    </row>
    <row r="689" spans="1:27" ht="15" customHeight="1">
      <c r="A689" s="2">
        <v>10810687</v>
      </c>
      <c r="B689" s="2"/>
      <c r="C689" s="2">
        <v>1</v>
      </c>
      <c r="D689" s="2"/>
      <c r="E689" s="2"/>
      <c r="F689" s="2">
        <v>0</v>
      </c>
      <c r="G689" s="2"/>
      <c r="H689" s="2">
        <v>0</v>
      </c>
      <c r="I689" s="2"/>
      <c r="J689" s="2"/>
      <c r="K689" s="2">
        <v>0</v>
      </c>
      <c r="L689" s="2">
        <v>1</v>
      </c>
      <c r="M689" s="2">
        <v>7</v>
      </c>
      <c r="N689" s="2"/>
      <c r="O689" s="2">
        <v>0</v>
      </c>
      <c r="P689" s="2">
        <v>10800677</v>
      </c>
      <c r="R689" s="2" t="s">
        <v>591</v>
      </c>
      <c r="S689" s="2" t="s">
        <v>195</v>
      </c>
      <c r="T689" s="2" t="e">
        <f>VLOOKUP(C689,VorgangsAttr!$A:$B,2,FALSE)</f>
        <v>#N/A</v>
      </c>
      <c r="U689" s="2" t="str">
        <f>VLOOKUP(P689,VorgangsAttr!$A:$B,2,FALSE)</f>
        <v>Eintragung</v>
      </c>
      <c r="V689" s="2" t="e">
        <f>VLOOKUP(P689,Vorgang!C:K,7,FALSE)</f>
        <v>#N/A</v>
      </c>
      <c r="Z689">
        <v>10800677</v>
      </c>
      <c r="AA689">
        <v>10810687</v>
      </c>
    </row>
    <row r="690" spans="1:27" ht="15" customHeight="1">
      <c r="A690" s="2">
        <v>10810688</v>
      </c>
      <c r="B690" s="2"/>
      <c r="C690" s="2">
        <v>1</v>
      </c>
      <c r="D690" s="2"/>
      <c r="E690" s="2"/>
      <c r="F690" s="2">
        <v>0</v>
      </c>
      <c r="G690" s="2"/>
      <c r="H690" s="2">
        <v>0</v>
      </c>
      <c r="I690" s="2"/>
      <c r="J690" s="2"/>
      <c r="K690" s="2">
        <v>0</v>
      </c>
      <c r="L690" s="2">
        <v>1</v>
      </c>
      <c r="M690" s="2">
        <v>7</v>
      </c>
      <c r="N690" s="2"/>
      <c r="O690" s="2">
        <v>0</v>
      </c>
      <c r="P690" s="2">
        <v>10800678</v>
      </c>
      <c r="R690" s="2" t="s">
        <v>593</v>
      </c>
      <c r="S690" s="2" t="s">
        <v>195</v>
      </c>
      <c r="T690" s="2" t="e">
        <f>VLOOKUP(C690,VorgangsAttr!$A:$B,2,FALSE)</f>
        <v>#N/A</v>
      </c>
      <c r="U690" s="2" t="str">
        <f>VLOOKUP(P690,VorgangsAttr!$A:$B,2,FALSE)</f>
        <v>Eintragung</v>
      </c>
      <c r="V690" s="2" t="e">
        <f>VLOOKUP(P690,Vorgang!C:K,7,FALSE)</f>
        <v>#N/A</v>
      </c>
      <c r="Z690">
        <v>10800678</v>
      </c>
      <c r="AA690">
        <v>10810688</v>
      </c>
    </row>
    <row r="691" spans="1:27" ht="15" customHeight="1">
      <c r="A691" s="2">
        <v>10810689</v>
      </c>
      <c r="B691" s="2"/>
      <c r="C691" s="2">
        <v>1</v>
      </c>
      <c r="D691" s="2"/>
      <c r="E691" s="2"/>
      <c r="F691" s="2">
        <v>0</v>
      </c>
      <c r="G691" s="2"/>
      <c r="H691" s="2">
        <v>0</v>
      </c>
      <c r="I691" s="2"/>
      <c r="J691" s="2"/>
      <c r="K691" s="2">
        <v>0</v>
      </c>
      <c r="L691" s="2">
        <v>1</v>
      </c>
      <c r="M691" s="2">
        <v>7</v>
      </c>
      <c r="N691" s="2"/>
      <c r="O691" s="2">
        <v>0</v>
      </c>
      <c r="P691" s="2">
        <v>10800679</v>
      </c>
      <c r="R691" s="2" t="s">
        <v>594</v>
      </c>
      <c r="S691" s="2" t="s">
        <v>195</v>
      </c>
      <c r="T691" s="2" t="e">
        <f>VLOOKUP(C691,VorgangsAttr!$A:$B,2,FALSE)</f>
        <v>#N/A</v>
      </c>
      <c r="U691" s="2" t="str">
        <f>VLOOKUP(P691,VorgangsAttr!$A:$B,2,FALSE)</f>
        <v>Eintragung</v>
      </c>
      <c r="V691" s="2" t="e">
        <f>VLOOKUP(P691,Vorgang!C:K,7,FALSE)</f>
        <v>#N/A</v>
      </c>
      <c r="Z691">
        <v>10800679</v>
      </c>
      <c r="AA691">
        <v>10810689</v>
      </c>
    </row>
    <row r="692" spans="1:27" ht="15" customHeight="1">
      <c r="A692" s="2">
        <v>10810690</v>
      </c>
      <c r="B692" s="2"/>
      <c r="C692" s="2">
        <v>1</v>
      </c>
      <c r="D692" s="2"/>
      <c r="E692" s="2"/>
      <c r="F692" s="2">
        <v>0</v>
      </c>
      <c r="G692" s="2"/>
      <c r="H692" s="2">
        <v>0</v>
      </c>
      <c r="I692" s="2"/>
      <c r="J692" s="2"/>
      <c r="K692" s="2">
        <v>0</v>
      </c>
      <c r="L692" s="2">
        <v>1</v>
      </c>
      <c r="M692" s="2">
        <v>7</v>
      </c>
      <c r="N692" s="2"/>
      <c r="O692" s="2">
        <v>0</v>
      </c>
      <c r="P692" s="2">
        <v>10800680</v>
      </c>
      <c r="R692" s="2" t="s">
        <v>595</v>
      </c>
      <c r="S692" s="2" t="s">
        <v>195</v>
      </c>
      <c r="T692" s="2" t="e">
        <f>VLOOKUP(C692,VorgangsAttr!$A:$B,2,FALSE)</f>
        <v>#N/A</v>
      </c>
      <c r="U692" s="2" t="str">
        <f>VLOOKUP(P692,VorgangsAttr!$A:$B,2,FALSE)</f>
        <v>Eintragung</v>
      </c>
      <c r="V692" s="2" t="e">
        <f>VLOOKUP(P692,Vorgang!C:K,7,FALSE)</f>
        <v>#N/A</v>
      </c>
      <c r="Z692">
        <v>10800680</v>
      </c>
      <c r="AA692">
        <v>10810690</v>
      </c>
    </row>
    <row r="693" spans="1:27" ht="15" customHeight="1">
      <c r="A693" s="2">
        <v>10810691</v>
      </c>
      <c r="B693" s="2"/>
      <c r="C693" s="2">
        <v>1</v>
      </c>
      <c r="D693" s="2"/>
      <c r="E693" s="2"/>
      <c r="F693" s="2">
        <v>0</v>
      </c>
      <c r="G693" s="2"/>
      <c r="H693" s="2">
        <v>0</v>
      </c>
      <c r="I693" s="2"/>
      <c r="J693" s="2"/>
      <c r="K693" s="2">
        <v>0</v>
      </c>
      <c r="L693" s="2">
        <v>1</v>
      </c>
      <c r="M693" s="2">
        <v>7</v>
      </c>
      <c r="N693" s="2"/>
      <c r="O693" s="2">
        <v>0</v>
      </c>
      <c r="P693" s="2">
        <v>10800681</v>
      </c>
      <c r="R693" s="2" t="s">
        <v>596</v>
      </c>
      <c r="S693" s="2" t="s">
        <v>195</v>
      </c>
      <c r="T693" s="2" t="e">
        <f>VLOOKUP(C693,VorgangsAttr!$A:$B,2,FALSE)</f>
        <v>#N/A</v>
      </c>
      <c r="U693" s="2" t="str">
        <f>VLOOKUP(P693,VorgangsAttr!$A:$B,2,FALSE)</f>
        <v>Eintragung</v>
      </c>
      <c r="V693" s="2" t="e">
        <f>VLOOKUP(P693,Vorgang!C:K,7,FALSE)</f>
        <v>#N/A</v>
      </c>
      <c r="Z693">
        <v>10800681</v>
      </c>
      <c r="AA693">
        <v>10810691</v>
      </c>
    </row>
    <row r="694" spans="1:27" ht="15" customHeight="1">
      <c r="A694" s="2">
        <v>10810692</v>
      </c>
      <c r="B694" s="2"/>
      <c r="C694" s="2">
        <v>1</v>
      </c>
      <c r="D694" s="2"/>
      <c r="E694" s="2"/>
      <c r="F694" s="2">
        <v>0</v>
      </c>
      <c r="G694" s="2"/>
      <c r="H694" s="2">
        <v>0</v>
      </c>
      <c r="I694" s="2"/>
      <c r="J694" s="2"/>
      <c r="K694" s="2">
        <v>0</v>
      </c>
      <c r="L694" s="2">
        <v>1</v>
      </c>
      <c r="M694" s="2">
        <v>7</v>
      </c>
      <c r="N694" s="2"/>
      <c r="O694" s="2">
        <v>0</v>
      </c>
      <c r="P694" s="2">
        <v>10800682</v>
      </c>
      <c r="R694" s="2" t="s">
        <v>598</v>
      </c>
      <c r="S694" s="2" t="s">
        <v>195</v>
      </c>
      <c r="T694" s="2" t="e">
        <f>VLOOKUP(C694,VorgangsAttr!$A:$B,2,FALSE)</f>
        <v>#N/A</v>
      </c>
      <c r="U694" s="2" t="str">
        <f>VLOOKUP(P694,VorgangsAttr!$A:$B,2,FALSE)</f>
        <v>Eintragung</v>
      </c>
      <c r="V694" s="2" t="e">
        <f>VLOOKUP(P694,Vorgang!C:K,7,FALSE)</f>
        <v>#N/A</v>
      </c>
      <c r="Z694">
        <v>10800682</v>
      </c>
      <c r="AA694">
        <v>10810692</v>
      </c>
    </row>
    <row r="695" spans="1:27" ht="15" customHeight="1">
      <c r="A695" s="2">
        <v>10810693</v>
      </c>
      <c r="B695" s="2"/>
      <c r="C695" s="2">
        <v>1</v>
      </c>
      <c r="D695" s="2"/>
      <c r="E695" s="2"/>
      <c r="F695" s="2">
        <v>0</v>
      </c>
      <c r="G695" s="2"/>
      <c r="H695" s="2">
        <v>0</v>
      </c>
      <c r="I695" s="2"/>
      <c r="J695" s="2"/>
      <c r="K695" s="2">
        <v>0</v>
      </c>
      <c r="L695" s="2">
        <v>1</v>
      </c>
      <c r="M695" s="2">
        <v>7</v>
      </c>
      <c r="N695" s="2"/>
      <c r="O695" s="2">
        <v>0</v>
      </c>
      <c r="P695" s="2">
        <v>10800683</v>
      </c>
      <c r="R695" s="2" t="s">
        <v>599</v>
      </c>
      <c r="S695" s="2" t="s">
        <v>195</v>
      </c>
      <c r="T695" s="2" t="e">
        <f>VLOOKUP(C695,VorgangsAttr!$A:$B,2,FALSE)</f>
        <v>#N/A</v>
      </c>
      <c r="U695" s="2" t="str">
        <f>VLOOKUP(P695,VorgangsAttr!$A:$B,2,FALSE)</f>
        <v>Eintragung</v>
      </c>
      <c r="V695" s="2" t="e">
        <f>VLOOKUP(P695,Vorgang!C:K,7,FALSE)</f>
        <v>#N/A</v>
      </c>
      <c r="Z695">
        <v>10800683</v>
      </c>
      <c r="AA695">
        <v>10810693</v>
      </c>
    </row>
    <row r="696" spans="1:27" ht="15" customHeight="1">
      <c r="A696" s="2">
        <v>10810694</v>
      </c>
      <c r="B696" s="2"/>
      <c r="C696" s="2">
        <v>1</v>
      </c>
      <c r="D696" s="2"/>
      <c r="E696" s="2"/>
      <c r="F696" s="2">
        <v>0</v>
      </c>
      <c r="G696" s="2"/>
      <c r="H696" s="2">
        <v>0</v>
      </c>
      <c r="I696" s="2"/>
      <c r="J696" s="2"/>
      <c r="K696" s="2">
        <v>0</v>
      </c>
      <c r="L696" s="2">
        <v>1</v>
      </c>
      <c r="M696" s="2">
        <v>7</v>
      </c>
      <c r="N696" s="2"/>
      <c r="O696" s="2">
        <v>0</v>
      </c>
      <c r="P696" s="2">
        <v>10800684</v>
      </c>
      <c r="R696" s="2" t="s">
        <v>601</v>
      </c>
      <c r="S696" s="2" t="s">
        <v>195</v>
      </c>
      <c r="T696" s="2" t="e">
        <f>VLOOKUP(C696,VorgangsAttr!$A:$B,2,FALSE)</f>
        <v>#N/A</v>
      </c>
      <c r="U696" s="2" t="str">
        <f>VLOOKUP(P696,VorgangsAttr!$A:$B,2,FALSE)</f>
        <v>Eintragung</v>
      </c>
      <c r="V696" s="2" t="e">
        <f>VLOOKUP(P696,Vorgang!C:K,7,FALSE)</f>
        <v>#N/A</v>
      </c>
      <c r="Z696">
        <v>10800684</v>
      </c>
      <c r="AA696">
        <v>10810694</v>
      </c>
    </row>
    <row r="697" spans="1:27" ht="15" customHeight="1">
      <c r="A697" s="2">
        <v>10810695</v>
      </c>
      <c r="B697" s="2"/>
      <c r="C697" s="2">
        <v>1</v>
      </c>
      <c r="D697" s="2"/>
      <c r="E697" s="2"/>
      <c r="F697" s="2">
        <v>0</v>
      </c>
      <c r="G697" s="2"/>
      <c r="H697" s="2">
        <v>0</v>
      </c>
      <c r="I697" s="2"/>
      <c r="J697" s="2"/>
      <c r="K697" s="2">
        <v>0</v>
      </c>
      <c r="L697" s="2">
        <v>1</v>
      </c>
      <c r="M697" s="2">
        <v>7</v>
      </c>
      <c r="N697" s="2"/>
      <c r="O697" s="2">
        <v>0</v>
      </c>
      <c r="P697" s="2">
        <v>10800685</v>
      </c>
      <c r="R697" s="2" t="s">
        <v>602</v>
      </c>
      <c r="S697" s="2" t="s">
        <v>195</v>
      </c>
      <c r="T697" s="2" t="e">
        <f>VLOOKUP(C697,VorgangsAttr!$A:$B,2,FALSE)</f>
        <v>#N/A</v>
      </c>
      <c r="U697" s="2" t="str">
        <f>VLOOKUP(P697,VorgangsAttr!$A:$B,2,FALSE)</f>
        <v>Eintragung</v>
      </c>
      <c r="V697" s="2" t="e">
        <f>VLOOKUP(P697,Vorgang!C:K,7,FALSE)</f>
        <v>#N/A</v>
      </c>
      <c r="Z697">
        <v>10800685</v>
      </c>
      <c r="AA697">
        <v>10810695</v>
      </c>
    </row>
    <row r="698" spans="1:27" ht="15" customHeight="1">
      <c r="A698" s="2">
        <v>10810696</v>
      </c>
      <c r="B698" s="2"/>
      <c r="C698" s="2">
        <v>1</v>
      </c>
      <c r="D698" s="2"/>
      <c r="E698" s="2"/>
      <c r="F698" s="2">
        <v>0</v>
      </c>
      <c r="G698" s="2"/>
      <c r="H698" s="2">
        <v>0</v>
      </c>
      <c r="I698" s="2"/>
      <c r="J698" s="2"/>
      <c r="K698" s="2">
        <v>0</v>
      </c>
      <c r="L698" s="2">
        <v>1</v>
      </c>
      <c r="M698" s="2">
        <v>7</v>
      </c>
      <c r="N698" s="2"/>
      <c r="O698" s="2">
        <v>0</v>
      </c>
      <c r="P698" s="2">
        <v>10800686</v>
      </c>
      <c r="R698" s="2" t="s">
        <v>605</v>
      </c>
      <c r="S698" s="2" t="s">
        <v>195</v>
      </c>
      <c r="T698" s="2" t="e">
        <f>VLOOKUP(C698,VorgangsAttr!$A:$B,2,FALSE)</f>
        <v>#N/A</v>
      </c>
      <c r="U698" s="2" t="str">
        <f>VLOOKUP(P698,VorgangsAttr!$A:$B,2,FALSE)</f>
        <v>Eintragung</v>
      </c>
      <c r="V698" s="2" t="e">
        <f>VLOOKUP(P698,Vorgang!C:K,7,FALSE)</f>
        <v>#N/A</v>
      </c>
      <c r="Z698">
        <v>10800686</v>
      </c>
      <c r="AA698">
        <v>10810696</v>
      </c>
    </row>
    <row r="699" spans="1:27" ht="15" customHeight="1">
      <c r="A699" s="2">
        <v>10810697</v>
      </c>
      <c r="B699" s="2"/>
      <c r="C699" s="2">
        <v>1</v>
      </c>
      <c r="D699" s="2"/>
      <c r="E699" s="2"/>
      <c r="F699" s="2">
        <v>0</v>
      </c>
      <c r="G699" s="2"/>
      <c r="H699" s="2">
        <v>0</v>
      </c>
      <c r="I699" s="2"/>
      <c r="J699" s="2"/>
      <c r="K699" s="2">
        <v>0</v>
      </c>
      <c r="L699" s="2">
        <v>1</v>
      </c>
      <c r="M699" s="2">
        <v>7</v>
      </c>
      <c r="N699" s="2"/>
      <c r="O699" s="2">
        <v>0</v>
      </c>
      <c r="P699" s="2">
        <v>10800687</v>
      </c>
      <c r="R699" s="2" t="s">
        <v>607</v>
      </c>
      <c r="S699" s="2" t="s">
        <v>195</v>
      </c>
      <c r="T699" s="2" t="e">
        <f>VLOOKUP(C699,VorgangsAttr!$A:$B,2,FALSE)</f>
        <v>#N/A</v>
      </c>
      <c r="U699" s="2" t="str">
        <f>VLOOKUP(P699,VorgangsAttr!$A:$B,2,FALSE)</f>
        <v>Eintragung</v>
      </c>
      <c r="V699" s="2" t="e">
        <f>VLOOKUP(P699,Vorgang!C:K,7,FALSE)</f>
        <v>#N/A</v>
      </c>
      <c r="Z699">
        <v>10800687</v>
      </c>
      <c r="AA699">
        <v>10810697</v>
      </c>
    </row>
    <row r="700" spans="1:27" ht="15" customHeight="1">
      <c r="A700" s="2">
        <v>10810698</v>
      </c>
      <c r="B700" s="2"/>
      <c r="C700" s="2">
        <v>1</v>
      </c>
      <c r="D700" s="2"/>
      <c r="E700" s="2"/>
      <c r="F700" s="2">
        <v>0</v>
      </c>
      <c r="G700" s="2"/>
      <c r="H700" s="2">
        <v>0</v>
      </c>
      <c r="I700" s="2"/>
      <c r="J700" s="2"/>
      <c r="K700" s="2">
        <v>0</v>
      </c>
      <c r="L700" s="2">
        <v>1</v>
      </c>
      <c r="M700" s="2">
        <v>7</v>
      </c>
      <c r="N700" s="2"/>
      <c r="O700" s="2">
        <v>0</v>
      </c>
      <c r="P700" s="2">
        <v>10800688</v>
      </c>
      <c r="R700" s="2" t="s">
        <v>610</v>
      </c>
      <c r="S700" s="2" t="s">
        <v>195</v>
      </c>
      <c r="T700" s="2" t="e">
        <f>VLOOKUP(C700,VorgangsAttr!$A:$B,2,FALSE)</f>
        <v>#N/A</v>
      </c>
      <c r="U700" s="2" t="str">
        <f>VLOOKUP(P700,VorgangsAttr!$A:$B,2,FALSE)</f>
        <v>Eintragung</v>
      </c>
      <c r="V700" s="2" t="e">
        <f>VLOOKUP(P700,Vorgang!C:K,7,FALSE)</f>
        <v>#N/A</v>
      </c>
      <c r="Z700">
        <v>10800688</v>
      </c>
      <c r="AA700">
        <v>10810698</v>
      </c>
    </row>
    <row r="701" spans="1:27" ht="15" customHeight="1">
      <c r="A701" s="2">
        <v>10810699</v>
      </c>
      <c r="B701" s="2"/>
      <c r="C701" s="2">
        <v>1</v>
      </c>
      <c r="D701" s="2"/>
      <c r="E701" s="2"/>
      <c r="F701" s="2">
        <v>0</v>
      </c>
      <c r="G701" s="2"/>
      <c r="H701" s="2">
        <v>0</v>
      </c>
      <c r="I701" s="2"/>
      <c r="J701" s="2"/>
      <c r="K701" s="2">
        <v>0</v>
      </c>
      <c r="L701" s="2">
        <v>1</v>
      </c>
      <c r="M701" s="2">
        <v>7</v>
      </c>
      <c r="N701" s="2"/>
      <c r="O701" s="2">
        <v>0</v>
      </c>
      <c r="P701" s="2">
        <v>10800689</v>
      </c>
      <c r="R701" s="2" t="s">
        <v>611</v>
      </c>
      <c r="S701" s="2" t="s">
        <v>195</v>
      </c>
      <c r="T701" s="2" t="e">
        <f>VLOOKUP(C701,VorgangsAttr!$A:$B,2,FALSE)</f>
        <v>#N/A</v>
      </c>
      <c r="U701" s="2" t="str">
        <f>VLOOKUP(P701,VorgangsAttr!$A:$B,2,FALSE)</f>
        <v>Eintragung</v>
      </c>
      <c r="V701" s="2" t="e">
        <f>VLOOKUP(P701,Vorgang!C:K,7,FALSE)</f>
        <v>#N/A</v>
      </c>
      <c r="Z701">
        <v>10800689</v>
      </c>
      <c r="AA701">
        <v>10810699</v>
      </c>
    </row>
    <row r="702" spans="1:27" ht="15" customHeight="1">
      <c r="A702" s="2">
        <v>10810700</v>
      </c>
      <c r="B702" s="2"/>
      <c r="C702" s="2">
        <v>1</v>
      </c>
      <c r="D702" s="2"/>
      <c r="E702" s="2"/>
      <c r="F702" s="2">
        <v>0</v>
      </c>
      <c r="G702" s="2"/>
      <c r="H702" s="2">
        <v>0</v>
      </c>
      <c r="I702" s="2"/>
      <c r="J702" s="2"/>
      <c r="K702" s="2">
        <v>0</v>
      </c>
      <c r="L702" s="2">
        <v>1</v>
      </c>
      <c r="M702" s="2">
        <v>7</v>
      </c>
      <c r="N702" s="2"/>
      <c r="O702" s="2">
        <v>0</v>
      </c>
      <c r="P702" s="2">
        <v>10800690</v>
      </c>
      <c r="R702" s="2" t="s">
        <v>613</v>
      </c>
      <c r="S702" s="2" t="s">
        <v>195</v>
      </c>
      <c r="T702" s="2" t="e">
        <f>VLOOKUP(C702,VorgangsAttr!$A:$B,2,FALSE)</f>
        <v>#N/A</v>
      </c>
      <c r="U702" s="2" t="str">
        <f>VLOOKUP(P702,VorgangsAttr!$A:$B,2,FALSE)</f>
        <v>Eintragung</v>
      </c>
      <c r="V702" s="2" t="e">
        <f>VLOOKUP(P702,Vorgang!C:K,7,FALSE)</f>
        <v>#N/A</v>
      </c>
      <c r="Z702">
        <v>10800690</v>
      </c>
      <c r="AA702">
        <v>10810700</v>
      </c>
    </row>
    <row r="703" spans="1:27" ht="15" customHeight="1">
      <c r="A703" s="2">
        <v>10810701</v>
      </c>
      <c r="B703" s="2"/>
      <c r="C703" s="2">
        <v>1</v>
      </c>
      <c r="D703" s="2"/>
      <c r="E703" s="2"/>
      <c r="F703" s="2">
        <v>0</v>
      </c>
      <c r="G703" s="2"/>
      <c r="H703" s="2">
        <v>0</v>
      </c>
      <c r="I703" s="2"/>
      <c r="J703" s="2"/>
      <c r="K703" s="2">
        <v>0</v>
      </c>
      <c r="L703" s="2">
        <v>1</v>
      </c>
      <c r="M703" s="2">
        <v>7</v>
      </c>
      <c r="N703" s="2"/>
      <c r="O703" s="2">
        <v>0</v>
      </c>
      <c r="P703" s="2">
        <v>10800691</v>
      </c>
      <c r="R703" s="2" t="s">
        <v>614</v>
      </c>
      <c r="S703" s="2" t="s">
        <v>195</v>
      </c>
      <c r="T703" s="2" t="e">
        <f>VLOOKUP(C703,VorgangsAttr!$A:$B,2,FALSE)</f>
        <v>#N/A</v>
      </c>
      <c r="U703" s="2" t="str">
        <f>VLOOKUP(P703,VorgangsAttr!$A:$B,2,FALSE)</f>
        <v>Eintragung</v>
      </c>
      <c r="V703" s="2" t="e">
        <f>VLOOKUP(P703,Vorgang!C:K,7,FALSE)</f>
        <v>#N/A</v>
      </c>
      <c r="Z703">
        <v>10800691</v>
      </c>
      <c r="AA703">
        <v>10810701</v>
      </c>
    </row>
    <row r="704" spans="1:27" ht="15" customHeight="1">
      <c r="A704" s="2">
        <v>10810702</v>
      </c>
      <c r="B704" s="2"/>
      <c r="C704" s="2">
        <v>1</v>
      </c>
      <c r="D704" s="2"/>
      <c r="E704" s="2"/>
      <c r="F704" s="2">
        <v>0</v>
      </c>
      <c r="G704" s="2"/>
      <c r="H704" s="2">
        <v>0</v>
      </c>
      <c r="I704" s="2"/>
      <c r="J704" s="2"/>
      <c r="K704" s="2">
        <v>0</v>
      </c>
      <c r="L704" s="2">
        <v>1</v>
      </c>
      <c r="M704" s="2">
        <v>7</v>
      </c>
      <c r="N704" s="2"/>
      <c r="O704" s="2">
        <v>0</v>
      </c>
      <c r="P704" s="2">
        <v>10800692</v>
      </c>
      <c r="R704" s="2" t="s">
        <v>616</v>
      </c>
      <c r="S704" s="2" t="s">
        <v>195</v>
      </c>
      <c r="T704" s="2" t="e">
        <f>VLOOKUP(C704,VorgangsAttr!$A:$B,2,FALSE)</f>
        <v>#N/A</v>
      </c>
      <c r="U704" s="2" t="str">
        <f>VLOOKUP(P704,VorgangsAttr!$A:$B,2,FALSE)</f>
        <v>Eintragung</v>
      </c>
      <c r="V704" s="2" t="e">
        <f>VLOOKUP(P704,Vorgang!C:K,7,FALSE)</f>
        <v>#N/A</v>
      </c>
      <c r="Z704">
        <v>10800692</v>
      </c>
      <c r="AA704">
        <v>10810702</v>
      </c>
    </row>
    <row r="705" spans="1:27" ht="15" customHeight="1">
      <c r="A705" s="2">
        <v>10810703</v>
      </c>
      <c r="B705" s="2"/>
      <c r="C705" s="2">
        <v>1</v>
      </c>
      <c r="D705" s="2"/>
      <c r="E705" s="2"/>
      <c r="F705" s="2">
        <v>0</v>
      </c>
      <c r="G705" s="2"/>
      <c r="H705" s="2">
        <v>0</v>
      </c>
      <c r="I705" s="2"/>
      <c r="J705" s="2"/>
      <c r="K705" s="2">
        <v>0</v>
      </c>
      <c r="L705" s="2">
        <v>1</v>
      </c>
      <c r="M705" s="2">
        <v>7</v>
      </c>
      <c r="N705" s="2"/>
      <c r="O705" s="2">
        <v>0</v>
      </c>
      <c r="P705" s="2">
        <v>10800698</v>
      </c>
      <c r="R705" s="2" t="s">
        <v>618</v>
      </c>
      <c r="S705" s="2" t="s">
        <v>619</v>
      </c>
      <c r="T705" s="2"/>
      <c r="U705" s="2"/>
      <c r="V705" s="2"/>
      <c r="Z705">
        <v>10800698</v>
      </c>
      <c r="AA705">
        <v>10810703</v>
      </c>
    </row>
    <row r="706" spans="1:27" ht="15" customHeight="1">
      <c r="A706" s="2">
        <v>10810704</v>
      </c>
      <c r="B706" s="2"/>
      <c r="C706" s="2">
        <v>1</v>
      </c>
      <c r="D706" s="2"/>
      <c r="E706" s="2"/>
      <c r="F706" s="2">
        <v>0</v>
      </c>
      <c r="G706" s="2"/>
      <c r="H706" s="2">
        <v>0</v>
      </c>
      <c r="I706" s="2"/>
      <c r="J706" s="2"/>
      <c r="K706" s="2">
        <v>0</v>
      </c>
      <c r="L706" s="2">
        <v>1</v>
      </c>
      <c r="M706" s="2">
        <v>7</v>
      </c>
      <c r="N706" s="2"/>
      <c r="O706" s="2">
        <v>0</v>
      </c>
      <c r="P706" s="2">
        <v>10800699</v>
      </c>
      <c r="R706" s="2" t="s">
        <v>620</v>
      </c>
      <c r="S706" s="2" t="s">
        <v>619</v>
      </c>
      <c r="T706" s="2"/>
      <c r="U706" s="2"/>
      <c r="V706" s="2"/>
      <c r="Z706">
        <v>10800699</v>
      </c>
      <c r="AA706">
        <v>10810704</v>
      </c>
    </row>
    <row r="707" spans="1:27" ht="15" customHeight="1">
      <c r="A707" s="2">
        <v>10810705</v>
      </c>
      <c r="B707" s="2"/>
      <c r="C707" s="2">
        <v>1</v>
      </c>
      <c r="D707" s="2"/>
      <c r="E707" s="2"/>
      <c r="F707" s="2">
        <v>0</v>
      </c>
      <c r="G707" s="2"/>
      <c r="H707" s="2">
        <v>0</v>
      </c>
      <c r="I707" s="2"/>
      <c r="J707" s="2"/>
      <c r="K707" s="2">
        <v>0</v>
      </c>
      <c r="L707" s="2">
        <v>1</v>
      </c>
      <c r="M707" s="2">
        <v>7</v>
      </c>
      <c r="N707" s="2"/>
      <c r="O707" s="2">
        <v>0</v>
      </c>
      <c r="P707" s="2">
        <v>10800700</v>
      </c>
      <c r="R707" s="2" t="s">
        <v>621</v>
      </c>
      <c r="S707" s="2" t="s">
        <v>619</v>
      </c>
      <c r="T707" s="2"/>
      <c r="U707" s="2"/>
      <c r="V707" s="2"/>
      <c r="Z707">
        <v>10800700</v>
      </c>
      <c r="AA707">
        <v>10810705</v>
      </c>
    </row>
    <row r="708" spans="1:27" ht="15" customHeight="1">
      <c r="A708" s="2">
        <v>10810706</v>
      </c>
      <c r="B708" s="2"/>
      <c r="C708" s="2">
        <v>1</v>
      </c>
      <c r="D708" s="2"/>
      <c r="E708" s="2"/>
      <c r="F708" s="2">
        <v>0</v>
      </c>
      <c r="G708" s="2"/>
      <c r="H708" s="2">
        <v>1</v>
      </c>
      <c r="I708" s="2"/>
      <c r="J708" s="2"/>
      <c r="K708" s="2">
        <v>0</v>
      </c>
      <c r="L708" s="2">
        <v>1</v>
      </c>
      <c r="M708" s="2">
        <v>7</v>
      </c>
      <c r="N708" s="2"/>
      <c r="O708" s="2">
        <v>0</v>
      </c>
      <c r="P708" s="2">
        <v>10800336</v>
      </c>
      <c r="R708" s="2" t="s">
        <v>6821</v>
      </c>
      <c r="S708" s="2" t="s">
        <v>619</v>
      </c>
      <c r="T708" s="2"/>
      <c r="U708" s="2"/>
      <c r="V708" s="2"/>
      <c r="Z708">
        <v>10800336</v>
      </c>
      <c r="AA708">
        <v>10810706</v>
      </c>
    </row>
    <row r="709" spans="1:27" ht="15" customHeight="1">
      <c r="A709" s="2">
        <v>10810707</v>
      </c>
      <c r="B709" s="2"/>
      <c r="C709" s="2">
        <v>1</v>
      </c>
      <c r="D709" s="2"/>
      <c r="E709" s="2"/>
      <c r="F709" s="2">
        <v>0</v>
      </c>
      <c r="G709" s="2"/>
      <c r="H709" s="2">
        <v>1</v>
      </c>
      <c r="I709" s="2"/>
      <c r="J709" s="2"/>
      <c r="K709" s="2">
        <v>0</v>
      </c>
      <c r="L709" s="2">
        <v>1</v>
      </c>
      <c r="M709" s="2">
        <v>7</v>
      </c>
      <c r="N709" s="2"/>
      <c r="O709" s="2">
        <v>0</v>
      </c>
      <c r="P709" s="2">
        <v>10800337</v>
      </c>
      <c r="R709" s="2" t="s">
        <v>6822</v>
      </c>
      <c r="S709" s="2" t="s">
        <v>619</v>
      </c>
      <c r="T709" s="2"/>
      <c r="U709" s="2"/>
      <c r="V709" s="2"/>
      <c r="Z709">
        <v>10800337</v>
      </c>
      <c r="AA709">
        <v>10810707</v>
      </c>
    </row>
    <row r="710" spans="1:27" ht="15" customHeight="1">
      <c r="A710" s="2">
        <v>10810708</v>
      </c>
      <c r="B710" s="2"/>
      <c r="C710" s="2">
        <v>1</v>
      </c>
      <c r="D710" s="2"/>
      <c r="E710" s="2"/>
      <c r="F710" s="2">
        <v>0</v>
      </c>
      <c r="G710" s="2"/>
      <c r="H710" s="2">
        <v>0</v>
      </c>
      <c r="I710" s="2"/>
      <c r="J710" s="2"/>
      <c r="K710" s="2">
        <v>0</v>
      </c>
      <c r="L710" s="2">
        <v>1</v>
      </c>
      <c r="M710" s="2">
        <v>7</v>
      </c>
      <c r="N710" s="2"/>
      <c r="O710" s="2">
        <v>0</v>
      </c>
      <c r="P710" s="2">
        <v>10800693</v>
      </c>
      <c r="R710" s="2" t="s">
        <v>622</v>
      </c>
      <c r="S710" s="2" t="s">
        <v>195</v>
      </c>
      <c r="T710" s="2"/>
      <c r="U710" s="2"/>
      <c r="V710" s="2"/>
      <c r="Z710">
        <v>10800693</v>
      </c>
      <c r="AA710">
        <v>10810708</v>
      </c>
    </row>
    <row r="711" spans="1:27" ht="15" customHeight="1">
      <c r="A711" s="2">
        <v>10810709</v>
      </c>
      <c r="B711" s="2"/>
      <c r="C711" s="2">
        <v>1</v>
      </c>
      <c r="D711" s="2"/>
      <c r="E711" s="2"/>
      <c r="F711" s="2">
        <v>0</v>
      </c>
      <c r="G711" s="2"/>
      <c r="H711" s="2">
        <v>0</v>
      </c>
      <c r="I711" s="2"/>
      <c r="J711" s="2"/>
      <c r="K711" s="2">
        <v>0</v>
      </c>
      <c r="L711" s="2">
        <v>1</v>
      </c>
      <c r="M711" s="2">
        <v>7</v>
      </c>
      <c r="N711" s="2"/>
      <c r="O711" s="2">
        <v>0</v>
      </c>
      <c r="P711" s="2">
        <v>10800694</v>
      </c>
      <c r="R711" s="2" t="s">
        <v>623</v>
      </c>
      <c r="S711" s="2" t="s">
        <v>195</v>
      </c>
      <c r="T711" s="2"/>
      <c r="U711" s="2"/>
      <c r="V711" s="2"/>
      <c r="Z711">
        <v>10800694</v>
      </c>
      <c r="AA711">
        <v>10810709</v>
      </c>
    </row>
    <row r="712" spans="1:27" ht="15" customHeight="1">
      <c r="A712" s="2">
        <v>10810710</v>
      </c>
      <c r="B712" s="2"/>
      <c r="C712" s="2">
        <v>1</v>
      </c>
      <c r="D712" s="2"/>
      <c r="E712" s="2"/>
      <c r="F712" s="2">
        <v>0</v>
      </c>
      <c r="G712" s="2"/>
      <c r="H712" s="2">
        <v>0</v>
      </c>
      <c r="I712" s="2"/>
      <c r="J712" s="2"/>
      <c r="K712" s="2">
        <v>0</v>
      </c>
      <c r="L712" s="2">
        <v>1</v>
      </c>
      <c r="M712" s="2">
        <v>7</v>
      </c>
      <c r="N712" s="2"/>
      <c r="O712" s="2">
        <v>0</v>
      </c>
      <c r="P712" s="2">
        <v>10800695</v>
      </c>
      <c r="R712" s="2" t="s">
        <v>624</v>
      </c>
      <c r="S712" s="2" t="s">
        <v>195</v>
      </c>
      <c r="T712" s="2"/>
      <c r="U712" s="2"/>
      <c r="V712" s="2"/>
      <c r="Z712">
        <v>10800695</v>
      </c>
      <c r="AA712">
        <v>10810710</v>
      </c>
    </row>
    <row r="713" spans="1:27" ht="15" customHeight="1">
      <c r="A713" s="2">
        <v>10810711</v>
      </c>
      <c r="B713" s="2"/>
      <c r="C713" s="2">
        <v>1</v>
      </c>
      <c r="D713" s="2"/>
      <c r="E713" s="2"/>
      <c r="F713" s="2">
        <v>0</v>
      </c>
      <c r="G713" s="2"/>
      <c r="H713" s="2">
        <v>0</v>
      </c>
      <c r="I713" s="2"/>
      <c r="J713" s="2"/>
      <c r="K713" s="2">
        <v>0</v>
      </c>
      <c r="L713" s="2">
        <v>1</v>
      </c>
      <c r="M713" s="2">
        <v>7</v>
      </c>
      <c r="N713" s="2"/>
      <c r="O713" s="2">
        <v>0</v>
      </c>
      <c r="P713" s="2">
        <v>10800696</v>
      </c>
      <c r="R713" s="2" t="s">
        <v>625</v>
      </c>
      <c r="S713" s="2" t="s">
        <v>195</v>
      </c>
      <c r="T713" s="2"/>
      <c r="U713" s="2"/>
      <c r="V713" s="2"/>
      <c r="Z713">
        <v>10800696</v>
      </c>
      <c r="AA713">
        <v>10810711</v>
      </c>
    </row>
    <row r="714" spans="1:27" ht="15" customHeight="1">
      <c r="A714" s="2">
        <v>10810712</v>
      </c>
      <c r="B714" s="2"/>
      <c r="C714" s="2">
        <v>1</v>
      </c>
      <c r="D714" s="2"/>
      <c r="E714" s="2"/>
      <c r="F714" s="2">
        <v>0</v>
      </c>
      <c r="G714" s="2"/>
      <c r="H714" s="2">
        <v>0</v>
      </c>
      <c r="I714" s="2"/>
      <c r="J714" s="2"/>
      <c r="K714" s="2">
        <v>0</v>
      </c>
      <c r="L714" s="2">
        <v>1</v>
      </c>
      <c r="M714" s="2">
        <v>7</v>
      </c>
      <c r="N714" s="2"/>
      <c r="O714" s="2">
        <v>0</v>
      </c>
      <c r="P714" s="2">
        <v>10800697</v>
      </c>
      <c r="R714" s="2" t="s">
        <v>626</v>
      </c>
      <c r="S714" s="2" t="s">
        <v>195</v>
      </c>
      <c r="T714" s="2"/>
      <c r="U714" s="2"/>
      <c r="V714" s="2"/>
      <c r="Z714">
        <v>10800697</v>
      </c>
      <c r="AA714">
        <v>10810712</v>
      </c>
    </row>
    <row r="715" spans="1:27" ht="15" customHeight="1">
      <c r="A715" s="2">
        <v>10810713</v>
      </c>
      <c r="B715" s="2"/>
      <c r="C715" s="2">
        <v>1</v>
      </c>
      <c r="D715" s="2"/>
      <c r="E715" s="2"/>
      <c r="F715" s="2">
        <v>0</v>
      </c>
      <c r="G715" s="2"/>
      <c r="H715" s="2">
        <v>0</v>
      </c>
      <c r="I715" s="2"/>
      <c r="J715" s="2"/>
      <c r="K715" s="2">
        <v>0</v>
      </c>
      <c r="L715" s="2">
        <v>1</v>
      </c>
      <c r="M715" s="2">
        <v>7</v>
      </c>
      <c r="N715" s="2"/>
      <c r="O715" s="2">
        <v>0</v>
      </c>
      <c r="P715" s="2">
        <v>10800701</v>
      </c>
      <c r="R715" s="2" t="s">
        <v>628</v>
      </c>
      <c r="S715" s="2" t="s">
        <v>619</v>
      </c>
      <c r="T715" s="2"/>
      <c r="U715" s="2"/>
      <c r="V715" s="2"/>
      <c r="Z715">
        <v>10800701</v>
      </c>
      <c r="AA715">
        <v>10810713</v>
      </c>
    </row>
    <row r="716" spans="1:27" ht="15" customHeight="1">
      <c r="A716" s="2">
        <v>10810714</v>
      </c>
      <c r="B716" s="2"/>
      <c r="C716" s="2">
        <v>1</v>
      </c>
      <c r="D716" s="2"/>
      <c r="E716" s="2"/>
      <c r="F716" s="2">
        <v>0</v>
      </c>
      <c r="G716" s="2"/>
      <c r="H716" s="2">
        <v>0</v>
      </c>
      <c r="I716" s="2"/>
      <c r="J716" s="2" t="s">
        <v>6823</v>
      </c>
      <c r="K716" s="2">
        <v>0</v>
      </c>
      <c r="L716" s="2">
        <v>1</v>
      </c>
      <c r="M716" s="2">
        <v>7</v>
      </c>
      <c r="N716" s="2"/>
      <c r="O716" s="2">
        <v>0</v>
      </c>
      <c r="P716" s="2">
        <v>10800702</v>
      </c>
      <c r="R716" s="2" t="s">
        <v>629</v>
      </c>
      <c r="S716" s="2" t="s">
        <v>619</v>
      </c>
      <c r="T716" s="2"/>
      <c r="U716" s="2"/>
      <c r="V716" s="2"/>
      <c r="Z716">
        <v>10800702</v>
      </c>
      <c r="AA716">
        <v>10810714</v>
      </c>
    </row>
    <row r="717" spans="1:27" ht="15" customHeight="1">
      <c r="A717" s="2">
        <v>10810716</v>
      </c>
      <c r="B717" s="2"/>
      <c r="C717" s="2">
        <v>1</v>
      </c>
      <c r="D717" s="2"/>
      <c r="E717" s="2"/>
      <c r="F717" s="2">
        <v>0</v>
      </c>
      <c r="G717" s="2"/>
      <c r="H717" s="2">
        <v>0</v>
      </c>
      <c r="I717" s="2"/>
      <c r="J717" s="2"/>
      <c r="K717" s="2">
        <v>0</v>
      </c>
      <c r="L717" s="2">
        <v>2</v>
      </c>
      <c r="M717" s="2">
        <v>7</v>
      </c>
      <c r="N717" s="2"/>
      <c r="O717" s="2">
        <v>0</v>
      </c>
      <c r="P717" s="2">
        <v>10800704</v>
      </c>
      <c r="R717" s="2" t="s">
        <v>631</v>
      </c>
      <c r="S717" s="2" t="s">
        <v>619</v>
      </c>
      <c r="T717" s="2"/>
      <c r="U717" s="2"/>
      <c r="V717" s="2"/>
      <c r="Z717">
        <v>10800704</v>
      </c>
      <c r="AA717">
        <v>10810716</v>
      </c>
    </row>
    <row r="718" spans="1:27" ht="15" customHeight="1">
      <c r="A718" s="2">
        <v>10810717</v>
      </c>
      <c r="B718" s="2"/>
      <c r="C718" s="2">
        <v>1</v>
      </c>
      <c r="D718" s="2"/>
      <c r="E718" s="2"/>
      <c r="F718" s="2">
        <v>0</v>
      </c>
      <c r="G718" s="2"/>
      <c r="H718" s="2">
        <v>0</v>
      </c>
      <c r="I718" s="2"/>
      <c r="J718" s="2"/>
      <c r="K718" s="2">
        <v>0</v>
      </c>
      <c r="L718" s="2">
        <v>2</v>
      </c>
      <c r="M718" s="2">
        <v>7</v>
      </c>
      <c r="N718" s="2"/>
      <c r="O718" s="2">
        <v>0</v>
      </c>
      <c r="P718" s="2">
        <v>10800705</v>
      </c>
      <c r="R718" s="2" t="s">
        <v>632</v>
      </c>
      <c r="S718" s="2" t="s">
        <v>619</v>
      </c>
      <c r="T718" s="2"/>
      <c r="U718" s="2"/>
      <c r="V718" s="2"/>
      <c r="Z718">
        <v>10800705</v>
      </c>
      <c r="AA718">
        <v>10810717</v>
      </c>
    </row>
    <row r="719" spans="1:27" ht="15" customHeight="1">
      <c r="A719" s="2">
        <v>10810718</v>
      </c>
      <c r="B719" s="2"/>
      <c r="C719" s="2">
        <v>1</v>
      </c>
      <c r="D719" s="2"/>
      <c r="E719" s="2"/>
      <c r="F719" s="2">
        <v>0</v>
      </c>
      <c r="G719" s="2"/>
      <c r="H719" s="2">
        <v>0</v>
      </c>
      <c r="I719" s="2"/>
      <c r="J719" s="2"/>
      <c r="K719" s="2">
        <v>0</v>
      </c>
      <c r="L719" s="2">
        <v>2</v>
      </c>
      <c r="M719" s="2">
        <v>7</v>
      </c>
      <c r="N719" s="2"/>
      <c r="O719" s="2">
        <v>0</v>
      </c>
      <c r="P719" s="2">
        <v>10800706</v>
      </c>
      <c r="R719" s="2" t="s">
        <v>633</v>
      </c>
      <c r="S719" s="2" t="s">
        <v>619</v>
      </c>
      <c r="T719" s="2"/>
      <c r="U719" s="2"/>
      <c r="V719" s="2"/>
      <c r="Z719">
        <v>10800706</v>
      </c>
      <c r="AA719">
        <v>10810718</v>
      </c>
    </row>
    <row r="720" spans="1:27" ht="15" customHeight="1">
      <c r="A720" s="2">
        <v>10810719</v>
      </c>
      <c r="B720" s="2"/>
      <c r="C720" s="2">
        <v>1</v>
      </c>
      <c r="D720" s="2"/>
      <c r="E720" s="2"/>
      <c r="F720" s="2">
        <v>0</v>
      </c>
      <c r="G720" s="2"/>
      <c r="H720" s="2">
        <v>0</v>
      </c>
      <c r="I720" s="2"/>
      <c r="J720" s="2"/>
      <c r="K720" s="2">
        <v>0</v>
      </c>
      <c r="L720" s="2">
        <v>1</v>
      </c>
      <c r="M720" s="2">
        <v>7</v>
      </c>
      <c r="N720" s="2"/>
      <c r="O720" s="2">
        <v>0</v>
      </c>
      <c r="P720" s="2">
        <v>10800707</v>
      </c>
      <c r="R720" s="2" t="s">
        <v>634</v>
      </c>
      <c r="S720" s="2" t="s">
        <v>619</v>
      </c>
      <c r="T720" s="2"/>
      <c r="U720" s="2"/>
      <c r="V720" s="2"/>
      <c r="Z720">
        <v>10800707</v>
      </c>
      <c r="AA720">
        <v>10810719</v>
      </c>
    </row>
    <row r="721" spans="1:27" ht="15" customHeight="1">
      <c r="A721" s="2">
        <v>10810720</v>
      </c>
      <c r="B721" s="2"/>
      <c r="C721" s="2">
        <v>1</v>
      </c>
      <c r="D721" s="2"/>
      <c r="E721" s="2"/>
      <c r="F721" s="2">
        <v>0</v>
      </c>
      <c r="G721" s="2"/>
      <c r="H721" s="2">
        <v>1</v>
      </c>
      <c r="I721" s="2"/>
      <c r="J721" s="2"/>
      <c r="K721" s="2">
        <v>0</v>
      </c>
      <c r="L721" s="2">
        <v>1</v>
      </c>
      <c r="M721" s="2">
        <v>7</v>
      </c>
      <c r="N721" s="2"/>
      <c r="O721" s="2">
        <v>0</v>
      </c>
      <c r="P721" s="2">
        <v>10800708</v>
      </c>
      <c r="R721" s="2" t="s">
        <v>639</v>
      </c>
      <c r="S721" s="2" t="s">
        <v>276</v>
      </c>
      <c r="T721" s="2"/>
      <c r="U721" s="2"/>
      <c r="V721" s="2"/>
      <c r="Z721">
        <v>10800708</v>
      </c>
      <c r="AA721">
        <v>10810720</v>
      </c>
    </row>
    <row r="722" spans="1:27" ht="15" customHeight="1">
      <c r="A722" s="2">
        <v>10810721</v>
      </c>
      <c r="B722" s="2"/>
      <c r="C722" s="2">
        <v>1</v>
      </c>
      <c r="D722" s="2"/>
      <c r="E722" s="2"/>
      <c r="F722" s="2">
        <v>0</v>
      </c>
      <c r="G722" s="2"/>
      <c r="H722" s="2">
        <v>1</v>
      </c>
      <c r="I722" s="2"/>
      <c r="J722" s="2"/>
      <c r="K722" s="2">
        <v>0</v>
      </c>
      <c r="L722" s="2">
        <v>1</v>
      </c>
      <c r="M722" s="2">
        <v>7</v>
      </c>
      <c r="N722" s="2"/>
      <c r="O722" s="2">
        <v>0</v>
      </c>
      <c r="P722" s="2">
        <v>10800709</v>
      </c>
      <c r="R722" s="2" t="s">
        <v>639</v>
      </c>
      <c r="S722" s="2" t="s">
        <v>276</v>
      </c>
      <c r="T722" s="2"/>
      <c r="U722" s="2"/>
      <c r="V722" s="2"/>
      <c r="Z722">
        <v>10800709</v>
      </c>
      <c r="AA722">
        <v>10810721</v>
      </c>
    </row>
    <row r="723" spans="1:27" ht="15" customHeight="1">
      <c r="A723" s="2">
        <v>10810722</v>
      </c>
      <c r="B723" s="2"/>
      <c r="C723" s="2">
        <v>1</v>
      </c>
      <c r="D723" s="2"/>
      <c r="E723" s="2"/>
      <c r="F723" s="2">
        <v>0</v>
      </c>
      <c r="G723" s="2"/>
      <c r="H723" s="2">
        <v>1</v>
      </c>
      <c r="I723" s="2"/>
      <c r="J723" s="2"/>
      <c r="K723" s="2">
        <v>0</v>
      </c>
      <c r="L723" s="2">
        <v>1</v>
      </c>
      <c r="M723" s="2">
        <v>7</v>
      </c>
      <c r="N723" s="2"/>
      <c r="O723" s="2">
        <v>0</v>
      </c>
      <c r="P723" s="2">
        <v>10800710</v>
      </c>
      <c r="R723" s="2" t="s">
        <v>639</v>
      </c>
      <c r="S723" s="2" t="s">
        <v>276</v>
      </c>
      <c r="T723" s="2"/>
      <c r="U723" s="2"/>
      <c r="V723" s="2"/>
      <c r="Z723">
        <v>10800710</v>
      </c>
      <c r="AA723">
        <v>10810722</v>
      </c>
    </row>
    <row r="724" spans="1:27" ht="15" customHeight="1">
      <c r="A724" s="2">
        <v>10810723</v>
      </c>
      <c r="B724" s="2"/>
      <c r="C724" s="2">
        <v>1</v>
      </c>
      <c r="D724" s="2"/>
      <c r="E724" s="2"/>
      <c r="F724" s="2">
        <v>0</v>
      </c>
      <c r="G724" s="2"/>
      <c r="H724" s="2">
        <v>1</v>
      </c>
      <c r="I724" s="2"/>
      <c r="J724" s="2"/>
      <c r="K724" s="2">
        <v>0</v>
      </c>
      <c r="L724" s="2">
        <v>1</v>
      </c>
      <c r="M724" s="2">
        <v>7</v>
      </c>
      <c r="N724" s="2"/>
      <c r="O724" s="2">
        <v>0</v>
      </c>
      <c r="P724" s="2">
        <v>10800711</v>
      </c>
      <c r="R724" s="2" t="s">
        <v>639</v>
      </c>
      <c r="S724" s="2" t="s">
        <v>276</v>
      </c>
      <c r="T724" s="2"/>
      <c r="U724" s="2"/>
      <c r="V724" s="2"/>
      <c r="Z724">
        <v>10800711</v>
      </c>
      <c r="AA724">
        <v>10810723</v>
      </c>
    </row>
    <row r="725" spans="1:27" ht="15" customHeight="1">
      <c r="A725" s="2">
        <v>10810724</v>
      </c>
      <c r="B725" s="2"/>
      <c r="C725" s="2">
        <v>1</v>
      </c>
      <c r="D725" s="2"/>
      <c r="E725" s="2"/>
      <c r="F725" s="2">
        <v>0</v>
      </c>
      <c r="G725" s="2"/>
      <c r="H725" s="2">
        <v>1</v>
      </c>
      <c r="I725" s="2"/>
      <c r="J725" s="2"/>
      <c r="K725" s="2">
        <v>0</v>
      </c>
      <c r="L725" s="2">
        <v>1</v>
      </c>
      <c r="M725" s="2">
        <v>7</v>
      </c>
      <c r="N725" s="2"/>
      <c r="O725" s="2">
        <v>0</v>
      </c>
      <c r="P725" s="2">
        <v>10800712</v>
      </c>
      <c r="R725" s="2" t="s">
        <v>639</v>
      </c>
      <c r="S725" s="2" t="s">
        <v>276</v>
      </c>
      <c r="T725" s="2"/>
      <c r="U725" s="2"/>
      <c r="V725" s="2"/>
      <c r="Z725">
        <v>10800712</v>
      </c>
      <c r="AA725">
        <v>10810724</v>
      </c>
    </row>
    <row r="726" spans="1:27" ht="15" customHeight="1">
      <c r="A726" s="2">
        <v>10810725</v>
      </c>
      <c r="B726" s="2"/>
      <c r="C726" s="2">
        <v>1</v>
      </c>
      <c r="D726" s="2"/>
      <c r="E726" s="2"/>
      <c r="F726" s="2">
        <v>0</v>
      </c>
      <c r="G726" s="2"/>
      <c r="H726" s="2">
        <v>1</v>
      </c>
      <c r="I726" s="2"/>
      <c r="J726" s="2"/>
      <c r="K726" s="2">
        <v>0</v>
      </c>
      <c r="L726" s="2">
        <v>1</v>
      </c>
      <c r="M726" s="2">
        <v>7</v>
      </c>
      <c r="N726" s="2"/>
      <c r="O726" s="2">
        <v>0</v>
      </c>
      <c r="P726" s="2">
        <v>10800713</v>
      </c>
      <c r="R726" s="2" t="s">
        <v>640</v>
      </c>
      <c r="S726" s="2" t="s">
        <v>276</v>
      </c>
      <c r="T726" s="2"/>
      <c r="U726" s="2"/>
      <c r="V726" s="2"/>
      <c r="Z726">
        <v>10800713</v>
      </c>
      <c r="AA726">
        <v>10810725</v>
      </c>
    </row>
    <row r="727" spans="1:27" ht="15" customHeight="1">
      <c r="A727" s="2">
        <v>10810726</v>
      </c>
      <c r="B727" s="2"/>
      <c r="C727" s="2">
        <v>1</v>
      </c>
      <c r="D727" s="2"/>
      <c r="E727" s="2"/>
      <c r="F727" s="2">
        <v>0</v>
      </c>
      <c r="G727" s="2"/>
      <c r="H727" s="2">
        <v>1</v>
      </c>
      <c r="I727" s="2"/>
      <c r="J727" s="2"/>
      <c r="K727" s="2">
        <v>0</v>
      </c>
      <c r="L727" s="2">
        <v>1</v>
      </c>
      <c r="M727" s="2">
        <v>7</v>
      </c>
      <c r="N727" s="2"/>
      <c r="O727" s="2">
        <v>0</v>
      </c>
      <c r="P727" s="2">
        <v>10800714</v>
      </c>
      <c r="R727" s="2" t="s">
        <v>640</v>
      </c>
      <c r="S727" s="2" t="s">
        <v>276</v>
      </c>
      <c r="T727" s="2"/>
      <c r="U727" s="2"/>
      <c r="V727" s="2"/>
      <c r="Z727">
        <v>10800714</v>
      </c>
      <c r="AA727">
        <v>10810726</v>
      </c>
    </row>
    <row r="728" spans="1:27" ht="15" customHeight="1">
      <c r="A728" s="2">
        <v>10810727</v>
      </c>
      <c r="B728" s="2"/>
      <c r="C728" s="2">
        <v>1</v>
      </c>
      <c r="D728" s="2"/>
      <c r="E728" s="2"/>
      <c r="F728" s="2">
        <v>0</v>
      </c>
      <c r="G728" s="2"/>
      <c r="H728" s="2">
        <v>1</v>
      </c>
      <c r="I728" s="2"/>
      <c r="J728" s="2"/>
      <c r="K728" s="2">
        <v>0</v>
      </c>
      <c r="L728" s="2">
        <v>1</v>
      </c>
      <c r="M728" s="2">
        <v>7</v>
      </c>
      <c r="N728" s="2"/>
      <c r="O728" s="2">
        <v>0</v>
      </c>
      <c r="P728" s="2">
        <v>10800715</v>
      </c>
      <c r="R728" s="2" t="s">
        <v>640</v>
      </c>
      <c r="S728" s="2" t="s">
        <v>276</v>
      </c>
      <c r="T728" s="2"/>
      <c r="U728" s="2"/>
      <c r="V728" s="2"/>
      <c r="Z728">
        <v>10800715</v>
      </c>
      <c r="AA728">
        <v>10810727</v>
      </c>
    </row>
    <row r="729" spans="1:27" ht="15" customHeight="1">
      <c r="A729" s="2">
        <v>10810728</v>
      </c>
      <c r="B729" s="2"/>
      <c r="C729" s="2">
        <v>1</v>
      </c>
      <c r="D729" s="2"/>
      <c r="E729" s="2"/>
      <c r="F729" s="2">
        <v>0</v>
      </c>
      <c r="G729" s="2"/>
      <c r="H729" s="2">
        <v>1</v>
      </c>
      <c r="I729" s="2"/>
      <c r="J729" s="2"/>
      <c r="K729" s="2">
        <v>0</v>
      </c>
      <c r="L729" s="2">
        <v>1</v>
      </c>
      <c r="M729" s="2">
        <v>7</v>
      </c>
      <c r="N729" s="2"/>
      <c r="O729" s="2">
        <v>0</v>
      </c>
      <c r="P729" s="2">
        <v>10800716</v>
      </c>
      <c r="R729" s="2" t="s">
        <v>640</v>
      </c>
      <c r="S729" s="2" t="s">
        <v>276</v>
      </c>
      <c r="T729" s="2"/>
      <c r="U729" s="2"/>
      <c r="V729" s="2"/>
      <c r="Z729">
        <v>10800716</v>
      </c>
      <c r="AA729">
        <v>10810728</v>
      </c>
    </row>
    <row r="730" spans="1:27" ht="15" customHeight="1">
      <c r="A730" s="2">
        <v>10810729</v>
      </c>
      <c r="B730" s="2"/>
      <c r="C730" s="2">
        <v>1</v>
      </c>
      <c r="D730" s="2"/>
      <c r="E730" s="2"/>
      <c r="F730" s="2">
        <v>0</v>
      </c>
      <c r="G730" s="2"/>
      <c r="H730" s="2">
        <v>1</v>
      </c>
      <c r="I730" s="2"/>
      <c r="J730" s="2"/>
      <c r="K730" s="2">
        <v>0</v>
      </c>
      <c r="L730" s="2">
        <v>1</v>
      </c>
      <c r="M730" s="2">
        <v>7</v>
      </c>
      <c r="N730" s="2"/>
      <c r="O730" s="2">
        <v>0</v>
      </c>
      <c r="P730" s="2">
        <v>10800717</v>
      </c>
      <c r="R730" s="2" t="s">
        <v>640</v>
      </c>
      <c r="S730" s="2" t="s">
        <v>276</v>
      </c>
      <c r="T730" s="2"/>
      <c r="U730" s="2"/>
      <c r="V730" s="2"/>
      <c r="Z730">
        <v>10800717</v>
      </c>
      <c r="AA730">
        <v>10810729</v>
      </c>
    </row>
    <row r="731" spans="1:27" ht="15" customHeight="1">
      <c r="A731" s="2">
        <v>10810730</v>
      </c>
      <c r="B731" s="2"/>
      <c r="C731" s="2">
        <v>1</v>
      </c>
      <c r="D731" s="2"/>
      <c r="E731" s="2"/>
      <c r="F731" s="2">
        <v>0</v>
      </c>
      <c r="G731" s="2"/>
      <c r="H731" s="2">
        <v>1</v>
      </c>
      <c r="I731" s="2"/>
      <c r="J731" s="2"/>
      <c r="K731" s="2">
        <v>0</v>
      </c>
      <c r="L731" s="2">
        <v>1</v>
      </c>
      <c r="M731" s="2">
        <v>7</v>
      </c>
      <c r="N731" s="2"/>
      <c r="O731" s="2">
        <v>0</v>
      </c>
      <c r="P731" s="2">
        <v>10800718</v>
      </c>
      <c r="R731" s="2" t="s">
        <v>641</v>
      </c>
      <c r="S731" s="2" t="s">
        <v>276</v>
      </c>
      <c r="T731" s="2"/>
      <c r="U731" s="2"/>
      <c r="V731" s="2"/>
      <c r="Z731">
        <v>10800718</v>
      </c>
      <c r="AA731">
        <v>10810730</v>
      </c>
    </row>
    <row r="732" spans="1:27" ht="15" customHeight="1">
      <c r="A732" s="2">
        <v>10810731</v>
      </c>
      <c r="B732" s="2"/>
      <c r="C732" s="2">
        <v>1</v>
      </c>
      <c r="D732" s="2"/>
      <c r="E732" s="2"/>
      <c r="F732" s="2">
        <v>0</v>
      </c>
      <c r="G732" s="2"/>
      <c r="H732" s="2">
        <v>1</v>
      </c>
      <c r="I732" s="2"/>
      <c r="J732" s="2"/>
      <c r="K732" s="2">
        <v>0</v>
      </c>
      <c r="L732" s="2">
        <v>1</v>
      </c>
      <c r="M732" s="2">
        <v>7</v>
      </c>
      <c r="N732" s="2"/>
      <c r="O732" s="2">
        <v>0</v>
      </c>
      <c r="P732" s="2">
        <v>10800719</v>
      </c>
      <c r="R732" s="2" t="s">
        <v>641</v>
      </c>
      <c r="S732" s="2" t="s">
        <v>276</v>
      </c>
      <c r="T732" s="2"/>
      <c r="U732" s="2"/>
      <c r="V732" s="2"/>
      <c r="Z732">
        <v>10800719</v>
      </c>
      <c r="AA732">
        <v>10810731</v>
      </c>
    </row>
    <row r="733" spans="1:27" ht="15" customHeight="1">
      <c r="A733" s="2">
        <v>10810732</v>
      </c>
      <c r="B733" s="2"/>
      <c r="C733" s="2">
        <v>1</v>
      </c>
      <c r="D733" s="2"/>
      <c r="E733" s="2"/>
      <c r="F733" s="2">
        <v>0</v>
      </c>
      <c r="G733" s="2"/>
      <c r="H733" s="2">
        <v>1</v>
      </c>
      <c r="I733" s="2"/>
      <c r="J733" s="2"/>
      <c r="K733" s="2">
        <v>0</v>
      </c>
      <c r="L733" s="2">
        <v>1</v>
      </c>
      <c r="M733" s="2">
        <v>7</v>
      </c>
      <c r="N733" s="2"/>
      <c r="O733" s="2">
        <v>0</v>
      </c>
      <c r="P733" s="2">
        <v>10800720</v>
      </c>
      <c r="R733" s="2" t="s">
        <v>641</v>
      </c>
      <c r="S733" s="2" t="s">
        <v>276</v>
      </c>
      <c r="T733" s="2"/>
      <c r="U733" s="2"/>
      <c r="V733" s="2"/>
      <c r="Z733">
        <v>10800720</v>
      </c>
      <c r="AA733">
        <v>10810732</v>
      </c>
    </row>
    <row r="734" spans="1:27" ht="15" customHeight="1">
      <c r="A734" s="2">
        <v>10810733</v>
      </c>
      <c r="B734" s="2"/>
      <c r="C734" s="2">
        <v>1</v>
      </c>
      <c r="D734" s="2"/>
      <c r="E734" s="2"/>
      <c r="F734" s="2">
        <v>0</v>
      </c>
      <c r="G734" s="2"/>
      <c r="H734" s="2">
        <v>1</v>
      </c>
      <c r="I734" s="2"/>
      <c r="J734" s="2"/>
      <c r="K734" s="2">
        <v>0</v>
      </c>
      <c r="L734" s="2">
        <v>1</v>
      </c>
      <c r="M734" s="2">
        <v>7</v>
      </c>
      <c r="N734" s="2"/>
      <c r="O734" s="2">
        <v>0</v>
      </c>
      <c r="P734" s="2">
        <v>10800721</v>
      </c>
      <c r="R734" s="2" t="s">
        <v>641</v>
      </c>
      <c r="S734" s="2" t="s">
        <v>276</v>
      </c>
      <c r="T734" s="2"/>
      <c r="U734" s="2"/>
      <c r="V734" s="2"/>
      <c r="Z734">
        <v>10800721</v>
      </c>
      <c r="AA734">
        <v>10810733</v>
      </c>
    </row>
    <row r="735" spans="1:27" ht="15" customHeight="1">
      <c r="A735" s="2">
        <v>10810734</v>
      </c>
      <c r="B735" s="2"/>
      <c r="C735" s="2">
        <v>1</v>
      </c>
      <c r="D735" s="2"/>
      <c r="E735" s="2"/>
      <c r="F735" s="2">
        <v>0</v>
      </c>
      <c r="G735" s="2"/>
      <c r="H735" s="2">
        <v>1</v>
      </c>
      <c r="I735" s="2"/>
      <c r="J735" s="2"/>
      <c r="K735" s="2">
        <v>0</v>
      </c>
      <c r="L735" s="2">
        <v>1</v>
      </c>
      <c r="M735" s="2">
        <v>7</v>
      </c>
      <c r="N735" s="2"/>
      <c r="O735" s="2">
        <v>0</v>
      </c>
      <c r="P735" s="2">
        <v>10800722</v>
      </c>
      <c r="R735" s="2" t="s">
        <v>641</v>
      </c>
      <c r="S735" s="2" t="s">
        <v>276</v>
      </c>
      <c r="T735" s="2"/>
      <c r="U735" s="2"/>
      <c r="V735" s="2"/>
      <c r="Z735">
        <v>10800722</v>
      </c>
      <c r="AA735">
        <v>10810734</v>
      </c>
    </row>
    <row r="736" spans="1:27" ht="15" customHeight="1">
      <c r="A736" s="2">
        <v>10810735</v>
      </c>
      <c r="B736" s="2"/>
      <c r="C736" s="2">
        <v>1</v>
      </c>
      <c r="D736" s="2"/>
      <c r="E736" s="2"/>
      <c r="F736" s="2">
        <v>0</v>
      </c>
      <c r="G736" s="2"/>
      <c r="H736" s="2">
        <v>1</v>
      </c>
      <c r="I736" s="2"/>
      <c r="J736" s="2"/>
      <c r="K736" s="2">
        <v>0</v>
      </c>
      <c r="L736" s="2">
        <v>1</v>
      </c>
      <c r="M736" s="2">
        <v>7</v>
      </c>
      <c r="N736" s="2"/>
      <c r="O736" s="2">
        <v>0</v>
      </c>
      <c r="P736" s="2">
        <v>10800723</v>
      </c>
      <c r="R736" s="2" t="s">
        <v>642</v>
      </c>
      <c r="S736" s="2" t="s">
        <v>276</v>
      </c>
      <c r="T736" s="2"/>
      <c r="U736" s="2"/>
      <c r="V736" s="2"/>
      <c r="Z736">
        <v>10800723</v>
      </c>
      <c r="AA736">
        <v>10810735</v>
      </c>
    </row>
    <row r="737" spans="1:27" ht="15" customHeight="1">
      <c r="A737" s="2">
        <v>10810736</v>
      </c>
      <c r="B737" s="2"/>
      <c r="C737" s="2">
        <v>1</v>
      </c>
      <c r="D737" s="2"/>
      <c r="E737" s="2"/>
      <c r="F737" s="2">
        <v>0</v>
      </c>
      <c r="G737" s="2"/>
      <c r="H737" s="2">
        <v>1</v>
      </c>
      <c r="I737" s="2"/>
      <c r="J737" s="2"/>
      <c r="K737" s="2">
        <v>0</v>
      </c>
      <c r="L737" s="2">
        <v>1</v>
      </c>
      <c r="M737" s="2">
        <v>7</v>
      </c>
      <c r="N737" s="2"/>
      <c r="O737" s="2">
        <v>0</v>
      </c>
      <c r="P737" s="2">
        <v>10800724</v>
      </c>
      <c r="R737" s="2" t="s">
        <v>642</v>
      </c>
      <c r="S737" s="2" t="s">
        <v>276</v>
      </c>
      <c r="T737" s="2"/>
      <c r="U737" s="2"/>
      <c r="V737" s="2"/>
      <c r="Z737">
        <v>10800724</v>
      </c>
      <c r="AA737">
        <v>10810736</v>
      </c>
    </row>
    <row r="738" spans="1:27" ht="15" customHeight="1">
      <c r="A738" s="2">
        <v>10810737</v>
      </c>
      <c r="B738" s="2"/>
      <c r="C738" s="2">
        <v>1</v>
      </c>
      <c r="D738" s="2"/>
      <c r="E738" s="2"/>
      <c r="F738" s="2">
        <v>0</v>
      </c>
      <c r="G738" s="2"/>
      <c r="H738" s="2">
        <v>1</v>
      </c>
      <c r="I738" s="2"/>
      <c r="J738" s="2"/>
      <c r="K738" s="2">
        <v>0</v>
      </c>
      <c r="L738" s="2">
        <v>1</v>
      </c>
      <c r="M738" s="2">
        <v>7</v>
      </c>
      <c r="N738" s="2"/>
      <c r="O738" s="2">
        <v>0</v>
      </c>
      <c r="P738" s="2">
        <v>10800725</v>
      </c>
      <c r="R738" s="2" t="s">
        <v>642</v>
      </c>
      <c r="S738" s="2" t="s">
        <v>276</v>
      </c>
      <c r="T738" s="2"/>
      <c r="U738" s="2"/>
      <c r="V738" s="2"/>
      <c r="Z738">
        <v>10800725</v>
      </c>
      <c r="AA738">
        <v>10810737</v>
      </c>
    </row>
    <row r="739" spans="1:27" ht="15" customHeight="1">
      <c r="A739" s="2">
        <v>10810738</v>
      </c>
      <c r="B739" s="2"/>
      <c r="C739" s="2">
        <v>1</v>
      </c>
      <c r="D739" s="2"/>
      <c r="E739" s="2"/>
      <c r="F739" s="2">
        <v>0</v>
      </c>
      <c r="G739" s="2"/>
      <c r="H739" s="2">
        <v>1</v>
      </c>
      <c r="I739" s="2"/>
      <c r="J739" s="2"/>
      <c r="K739" s="2">
        <v>0</v>
      </c>
      <c r="L739" s="2">
        <v>1</v>
      </c>
      <c r="M739" s="2">
        <v>7</v>
      </c>
      <c r="N739" s="2"/>
      <c r="O739" s="2">
        <v>0</v>
      </c>
      <c r="P739" s="2">
        <v>10800726</v>
      </c>
      <c r="R739" s="2" t="s">
        <v>642</v>
      </c>
      <c r="S739" s="2" t="s">
        <v>276</v>
      </c>
      <c r="T739" s="2"/>
      <c r="U739" s="2"/>
      <c r="V739" s="2"/>
      <c r="Z739">
        <v>10800726</v>
      </c>
      <c r="AA739">
        <v>10810738</v>
      </c>
    </row>
    <row r="740" spans="1:27" ht="15" customHeight="1">
      <c r="A740" s="2">
        <v>10810739</v>
      </c>
      <c r="B740" s="2"/>
      <c r="C740" s="2">
        <v>1</v>
      </c>
      <c r="D740" s="2"/>
      <c r="E740" s="2"/>
      <c r="F740" s="2">
        <v>0</v>
      </c>
      <c r="G740" s="2"/>
      <c r="H740" s="2">
        <v>1</v>
      </c>
      <c r="I740" s="2"/>
      <c r="J740" s="2"/>
      <c r="K740" s="2">
        <v>0</v>
      </c>
      <c r="L740" s="2">
        <v>1</v>
      </c>
      <c r="M740" s="2">
        <v>7</v>
      </c>
      <c r="N740" s="2"/>
      <c r="O740" s="2">
        <v>0</v>
      </c>
      <c r="P740" s="2">
        <v>10800727</v>
      </c>
      <c r="R740" s="2" t="s">
        <v>642</v>
      </c>
      <c r="S740" s="2" t="s">
        <v>276</v>
      </c>
      <c r="T740" s="2"/>
      <c r="U740" s="2"/>
      <c r="V740" s="2"/>
      <c r="Z740">
        <v>10800727</v>
      </c>
      <c r="AA740">
        <v>10810739</v>
      </c>
    </row>
    <row r="741" spans="1:27" ht="15" customHeight="1">
      <c r="A741" s="2">
        <v>10810740</v>
      </c>
      <c r="B741" s="2"/>
      <c r="C741" s="2">
        <v>1</v>
      </c>
      <c r="D741" s="2"/>
      <c r="E741" s="2"/>
      <c r="F741" s="2">
        <v>0</v>
      </c>
      <c r="G741" s="2"/>
      <c r="H741" s="2">
        <v>1</v>
      </c>
      <c r="I741" s="2"/>
      <c r="J741" s="2"/>
      <c r="K741" s="2">
        <v>0</v>
      </c>
      <c r="L741" s="2">
        <v>1</v>
      </c>
      <c r="M741" s="2">
        <v>7</v>
      </c>
      <c r="N741" s="2"/>
      <c r="O741" s="2">
        <v>0</v>
      </c>
      <c r="P741" s="2">
        <v>10800728</v>
      </c>
      <c r="R741" s="2" t="s">
        <v>643</v>
      </c>
      <c r="S741" s="2" t="s">
        <v>276</v>
      </c>
      <c r="T741" s="2"/>
      <c r="U741" s="2"/>
      <c r="V741" s="2"/>
      <c r="Z741">
        <v>10800728</v>
      </c>
      <c r="AA741">
        <v>10810740</v>
      </c>
    </row>
    <row r="742" spans="1:27" ht="15" customHeight="1">
      <c r="A742" s="2">
        <v>10810741</v>
      </c>
      <c r="B742" s="2"/>
      <c r="C742" s="2">
        <v>1</v>
      </c>
      <c r="D742" s="2"/>
      <c r="E742" s="2"/>
      <c r="F742" s="2">
        <v>0</v>
      </c>
      <c r="G742" s="2"/>
      <c r="H742" s="2">
        <v>1</v>
      </c>
      <c r="I742" s="2"/>
      <c r="J742" s="2"/>
      <c r="K742" s="2">
        <v>0</v>
      </c>
      <c r="L742" s="2">
        <v>1</v>
      </c>
      <c r="M742" s="2">
        <v>7</v>
      </c>
      <c r="N742" s="2"/>
      <c r="O742" s="2">
        <v>0</v>
      </c>
      <c r="P742" s="2">
        <v>10800729</v>
      </c>
      <c r="R742" s="2" t="s">
        <v>643</v>
      </c>
      <c r="S742" s="2" t="s">
        <v>276</v>
      </c>
      <c r="T742" s="2"/>
      <c r="U742" s="2"/>
      <c r="V742" s="2"/>
      <c r="Z742">
        <v>10800729</v>
      </c>
      <c r="AA742">
        <v>10810741</v>
      </c>
    </row>
    <row r="743" spans="1:27" ht="15" customHeight="1">
      <c r="A743" s="2">
        <v>10810742</v>
      </c>
      <c r="B743" s="2"/>
      <c r="C743" s="2">
        <v>1</v>
      </c>
      <c r="D743" s="2"/>
      <c r="E743" s="2"/>
      <c r="F743" s="2">
        <v>0</v>
      </c>
      <c r="G743" s="2"/>
      <c r="H743" s="2">
        <v>1</v>
      </c>
      <c r="I743" s="2"/>
      <c r="J743" s="2"/>
      <c r="K743" s="2">
        <v>0</v>
      </c>
      <c r="L743" s="2">
        <v>1</v>
      </c>
      <c r="M743" s="2">
        <v>7</v>
      </c>
      <c r="N743" s="2"/>
      <c r="O743" s="2">
        <v>0</v>
      </c>
      <c r="P743" s="2">
        <v>10800730</v>
      </c>
      <c r="R743" s="2" t="s">
        <v>643</v>
      </c>
      <c r="S743" s="2" t="s">
        <v>276</v>
      </c>
      <c r="T743" s="2"/>
      <c r="U743" s="2"/>
      <c r="V743" s="2"/>
      <c r="Z743">
        <v>10800730</v>
      </c>
      <c r="AA743">
        <v>10810742</v>
      </c>
    </row>
    <row r="744" spans="1:27" ht="15" customHeight="1">
      <c r="A744" s="2">
        <v>10810743</v>
      </c>
      <c r="B744" s="2"/>
      <c r="C744" s="2">
        <v>1</v>
      </c>
      <c r="D744" s="2"/>
      <c r="E744" s="2"/>
      <c r="F744" s="2">
        <v>0</v>
      </c>
      <c r="G744" s="2"/>
      <c r="H744" s="2">
        <v>1</v>
      </c>
      <c r="I744" s="2"/>
      <c r="J744" s="2"/>
      <c r="K744" s="2">
        <v>0</v>
      </c>
      <c r="L744" s="2">
        <v>1</v>
      </c>
      <c r="M744" s="2">
        <v>7</v>
      </c>
      <c r="N744" s="2"/>
      <c r="O744" s="2">
        <v>0</v>
      </c>
      <c r="P744" s="2">
        <v>10800731</v>
      </c>
      <c r="R744" s="2" t="s">
        <v>643</v>
      </c>
      <c r="S744" s="2" t="s">
        <v>276</v>
      </c>
      <c r="T744" s="2"/>
      <c r="U744" s="2"/>
      <c r="V744" s="2"/>
      <c r="Z744">
        <v>10800731</v>
      </c>
      <c r="AA744">
        <v>10810743</v>
      </c>
    </row>
    <row r="745" spans="1:27" ht="15" customHeight="1">
      <c r="A745" s="2">
        <v>10810744</v>
      </c>
      <c r="B745" s="2"/>
      <c r="C745" s="2">
        <v>1</v>
      </c>
      <c r="D745" s="2"/>
      <c r="E745" s="2"/>
      <c r="F745" s="2">
        <v>0</v>
      </c>
      <c r="G745" s="2"/>
      <c r="H745" s="2">
        <v>1</v>
      </c>
      <c r="I745" s="2"/>
      <c r="J745" s="2"/>
      <c r="K745" s="2">
        <v>0</v>
      </c>
      <c r="L745" s="2">
        <v>1</v>
      </c>
      <c r="M745" s="2">
        <v>7</v>
      </c>
      <c r="N745" s="2"/>
      <c r="O745" s="2">
        <v>0</v>
      </c>
      <c r="P745" s="2">
        <v>10800732</v>
      </c>
      <c r="R745" s="2" t="s">
        <v>643</v>
      </c>
      <c r="S745" s="2" t="s">
        <v>276</v>
      </c>
      <c r="T745" s="2"/>
      <c r="U745" s="2"/>
      <c r="V745" s="2"/>
      <c r="Z745">
        <v>10800732</v>
      </c>
      <c r="AA745">
        <v>10810744</v>
      </c>
    </row>
    <row r="746" spans="1:27" ht="15" customHeight="1">
      <c r="A746" s="2">
        <v>10810745</v>
      </c>
      <c r="B746" s="2"/>
      <c r="C746" s="2">
        <v>1</v>
      </c>
      <c r="D746" s="2"/>
      <c r="E746" s="2">
        <v>10500001</v>
      </c>
      <c r="F746" s="2">
        <v>0</v>
      </c>
      <c r="G746" s="2"/>
      <c r="H746" s="2">
        <v>0</v>
      </c>
      <c r="I746" s="2"/>
      <c r="J746" s="2"/>
      <c r="K746" s="2">
        <v>0</v>
      </c>
      <c r="L746" s="2">
        <v>1</v>
      </c>
      <c r="M746" s="2">
        <v>7</v>
      </c>
      <c r="N746" s="2"/>
      <c r="O746" s="2">
        <v>0</v>
      </c>
      <c r="P746" s="2">
        <v>10800733</v>
      </c>
      <c r="R746" s="2" t="s">
        <v>417</v>
      </c>
      <c r="S746" s="2" t="s">
        <v>383</v>
      </c>
      <c r="T746" s="2"/>
      <c r="U746" s="2"/>
      <c r="V746" s="2"/>
      <c r="Z746">
        <v>10800733</v>
      </c>
      <c r="AA746">
        <v>10810745</v>
      </c>
    </row>
    <row r="747" spans="1:27" ht="15" customHeight="1">
      <c r="A747" s="2">
        <v>10810746</v>
      </c>
      <c r="B747" s="2"/>
      <c r="C747" s="2">
        <v>1</v>
      </c>
      <c r="D747" s="2"/>
      <c r="E747" s="2">
        <v>10500002</v>
      </c>
      <c r="F747" s="2">
        <v>0</v>
      </c>
      <c r="G747" s="2"/>
      <c r="H747" s="2">
        <v>0</v>
      </c>
      <c r="I747" s="2"/>
      <c r="J747" s="2"/>
      <c r="K747" s="2">
        <v>0</v>
      </c>
      <c r="L747" s="2">
        <v>1</v>
      </c>
      <c r="M747" s="2">
        <v>7</v>
      </c>
      <c r="N747" s="2"/>
      <c r="O747" s="2">
        <v>0</v>
      </c>
      <c r="P747" s="2">
        <v>10800734</v>
      </c>
      <c r="R747" s="2" t="s">
        <v>486</v>
      </c>
      <c r="S747" s="2" t="s">
        <v>383</v>
      </c>
      <c r="T747" s="2"/>
      <c r="U747" s="2"/>
      <c r="V747" s="2"/>
      <c r="Z747">
        <v>10800734</v>
      </c>
      <c r="AA747">
        <v>10810746</v>
      </c>
    </row>
    <row r="748" spans="1:27" ht="15" customHeight="1">
      <c r="A748" s="2">
        <v>10810747</v>
      </c>
      <c r="B748" s="2"/>
      <c r="C748" s="2">
        <v>1</v>
      </c>
      <c r="D748" s="2"/>
      <c r="E748" s="2">
        <v>10500003</v>
      </c>
      <c r="F748" s="2">
        <v>0</v>
      </c>
      <c r="G748" s="2"/>
      <c r="H748" s="2">
        <v>0</v>
      </c>
      <c r="I748" s="2"/>
      <c r="J748" s="2"/>
      <c r="K748" s="2">
        <v>0</v>
      </c>
      <c r="L748" s="2">
        <v>1</v>
      </c>
      <c r="M748" s="2">
        <v>7</v>
      </c>
      <c r="N748" s="2"/>
      <c r="O748" s="2">
        <v>0</v>
      </c>
      <c r="P748" s="2">
        <v>10800735</v>
      </c>
      <c r="R748" s="2" t="s">
        <v>487</v>
      </c>
      <c r="S748" s="2" t="s">
        <v>383</v>
      </c>
      <c r="T748" s="2"/>
      <c r="U748" s="2"/>
      <c r="V748" s="2"/>
      <c r="Z748">
        <v>10800735</v>
      </c>
      <c r="AA748">
        <v>10810747</v>
      </c>
    </row>
    <row r="749" spans="1:27" ht="15" customHeight="1">
      <c r="A749" s="2">
        <v>10810748</v>
      </c>
      <c r="B749" s="2"/>
      <c r="C749" s="2">
        <v>1</v>
      </c>
      <c r="D749" s="2"/>
      <c r="E749" s="2">
        <v>10500004</v>
      </c>
      <c r="F749" s="2">
        <v>0</v>
      </c>
      <c r="G749" s="2"/>
      <c r="H749" s="2">
        <v>0</v>
      </c>
      <c r="I749" s="2"/>
      <c r="J749" s="2"/>
      <c r="K749" s="2">
        <v>0</v>
      </c>
      <c r="L749" s="2">
        <v>1</v>
      </c>
      <c r="M749" s="2">
        <v>7</v>
      </c>
      <c r="N749" s="2"/>
      <c r="O749" s="2">
        <v>0</v>
      </c>
      <c r="P749" s="2">
        <v>10800736</v>
      </c>
      <c r="R749" s="2" t="s">
        <v>513</v>
      </c>
      <c r="S749" s="2" t="s">
        <v>383</v>
      </c>
      <c r="T749" s="2"/>
      <c r="U749" s="2"/>
      <c r="V749" s="2"/>
      <c r="Z749">
        <v>10800736</v>
      </c>
      <c r="AA749">
        <v>10810748</v>
      </c>
    </row>
    <row r="750" spans="1:27" ht="15" customHeight="1">
      <c r="A750" s="2">
        <v>10810749</v>
      </c>
      <c r="B750" s="2"/>
      <c r="C750" s="2">
        <v>1</v>
      </c>
      <c r="D750" s="2"/>
      <c r="E750" s="2">
        <v>10500005</v>
      </c>
      <c r="F750" s="2">
        <v>0</v>
      </c>
      <c r="G750" s="2"/>
      <c r="H750" s="2">
        <v>0</v>
      </c>
      <c r="I750" s="2"/>
      <c r="J750" s="2"/>
      <c r="K750" s="2">
        <v>0</v>
      </c>
      <c r="L750" s="2">
        <v>1</v>
      </c>
      <c r="M750" s="2">
        <v>7</v>
      </c>
      <c r="N750" s="2"/>
      <c r="O750" s="2">
        <v>0</v>
      </c>
      <c r="P750" s="2">
        <v>10800737</v>
      </c>
      <c r="R750" s="2" t="s">
        <v>514</v>
      </c>
      <c r="S750" s="2" t="s">
        <v>383</v>
      </c>
      <c r="T750" s="2"/>
      <c r="U750" s="2"/>
      <c r="V750" s="2"/>
      <c r="Z750">
        <v>10800737</v>
      </c>
      <c r="AA750">
        <v>10810749</v>
      </c>
    </row>
    <row r="751" spans="1:27" ht="15" customHeight="1">
      <c r="A751" s="2">
        <v>10810750</v>
      </c>
      <c r="B751" s="2"/>
      <c r="C751" s="2">
        <v>1</v>
      </c>
      <c r="D751" s="2"/>
      <c r="E751" s="2"/>
      <c r="F751" s="2">
        <v>0</v>
      </c>
      <c r="G751" s="2"/>
      <c r="H751" s="2">
        <v>0</v>
      </c>
      <c r="I751" s="2"/>
      <c r="J751" s="2"/>
      <c r="K751" s="2">
        <v>0</v>
      </c>
      <c r="L751" s="2">
        <v>1</v>
      </c>
      <c r="M751" s="2">
        <v>7</v>
      </c>
      <c r="N751" s="2"/>
      <c r="O751" s="2">
        <v>0</v>
      </c>
      <c r="P751" s="2">
        <v>10800738</v>
      </c>
      <c r="R751" s="2" t="s">
        <v>2092</v>
      </c>
      <c r="S751" s="2" t="s">
        <v>383</v>
      </c>
      <c r="T751" s="2"/>
      <c r="U751" s="2"/>
      <c r="V751" s="2"/>
      <c r="Z751">
        <v>10800738</v>
      </c>
      <c r="AA751">
        <v>10810750</v>
      </c>
    </row>
    <row r="752" spans="1:27" ht="15" customHeight="1">
      <c r="A752" s="2">
        <v>10810751</v>
      </c>
      <c r="B752" s="2"/>
      <c r="C752" s="2">
        <v>1</v>
      </c>
      <c r="D752" s="2"/>
      <c r="E752" s="2"/>
      <c r="F752" s="2">
        <v>0</v>
      </c>
      <c r="G752" s="2"/>
      <c r="H752" s="2">
        <v>0</v>
      </c>
      <c r="I752" s="2"/>
      <c r="J752" s="2"/>
      <c r="K752" s="2">
        <v>0</v>
      </c>
      <c r="L752" s="2">
        <v>1</v>
      </c>
      <c r="M752" s="2">
        <v>7</v>
      </c>
      <c r="N752" s="2"/>
      <c r="O752" s="2">
        <v>0</v>
      </c>
      <c r="P752" s="2">
        <v>10800739</v>
      </c>
      <c r="R752" s="2" t="s">
        <v>2094</v>
      </c>
      <c r="S752" s="2" t="s">
        <v>383</v>
      </c>
      <c r="T752" s="2"/>
      <c r="U752" s="2"/>
      <c r="V752" s="2"/>
      <c r="Z752">
        <v>10800739</v>
      </c>
      <c r="AA752">
        <v>10810751</v>
      </c>
    </row>
    <row r="753" spans="1:27" ht="15" customHeight="1">
      <c r="A753" s="2">
        <v>10810752</v>
      </c>
      <c r="B753" s="2"/>
      <c r="C753" s="2">
        <v>1</v>
      </c>
      <c r="D753" s="2"/>
      <c r="E753" s="2"/>
      <c r="F753" s="2">
        <v>0</v>
      </c>
      <c r="G753" s="2"/>
      <c r="H753" s="2">
        <v>0</v>
      </c>
      <c r="I753" s="2"/>
      <c r="J753" s="2"/>
      <c r="K753" s="2">
        <v>0</v>
      </c>
      <c r="L753" s="2">
        <v>1</v>
      </c>
      <c r="M753" s="2">
        <v>7</v>
      </c>
      <c r="N753" s="2"/>
      <c r="O753" s="2">
        <v>0</v>
      </c>
      <c r="P753" s="2">
        <v>10800740</v>
      </c>
      <c r="R753" s="2" t="s">
        <v>2096</v>
      </c>
      <c r="S753" s="2" t="s">
        <v>383</v>
      </c>
      <c r="T753" s="2"/>
      <c r="U753" s="2"/>
      <c r="V753" s="2"/>
      <c r="Z753">
        <v>10800740</v>
      </c>
      <c r="AA753">
        <v>10810752</v>
      </c>
    </row>
    <row r="754" spans="1:27" ht="15" customHeight="1">
      <c r="A754" s="2">
        <v>10810753</v>
      </c>
      <c r="B754" s="2"/>
      <c r="C754" s="2">
        <v>1</v>
      </c>
      <c r="D754" s="2"/>
      <c r="E754" s="2"/>
      <c r="F754" s="2">
        <v>0</v>
      </c>
      <c r="G754" s="2"/>
      <c r="H754" s="2">
        <v>0</v>
      </c>
      <c r="I754" s="2"/>
      <c r="J754" s="2"/>
      <c r="K754" s="2">
        <v>0</v>
      </c>
      <c r="L754" s="2">
        <v>1</v>
      </c>
      <c r="M754" s="2">
        <v>7</v>
      </c>
      <c r="N754" s="2"/>
      <c r="O754" s="2">
        <v>0</v>
      </c>
      <c r="P754" s="2">
        <v>10800741</v>
      </c>
      <c r="R754" s="2" t="s">
        <v>2098</v>
      </c>
      <c r="S754" s="2" t="s">
        <v>383</v>
      </c>
      <c r="T754" s="2"/>
      <c r="U754" s="2"/>
      <c r="V754" s="2"/>
      <c r="Z754">
        <v>10800741</v>
      </c>
      <c r="AA754">
        <v>10810753</v>
      </c>
    </row>
    <row r="755" spans="1:27" ht="15" customHeight="1">
      <c r="A755" s="2">
        <v>10810754</v>
      </c>
      <c r="B755" s="2"/>
      <c r="C755" s="2">
        <v>1</v>
      </c>
      <c r="D755" s="2"/>
      <c r="E755" s="2"/>
      <c r="F755" s="2">
        <v>0</v>
      </c>
      <c r="G755" s="2"/>
      <c r="H755" s="2">
        <v>0</v>
      </c>
      <c r="I755" s="2"/>
      <c r="J755" s="2"/>
      <c r="K755" s="2">
        <v>0</v>
      </c>
      <c r="L755" s="2">
        <v>1</v>
      </c>
      <c r="M755" s="2">
        <v>7</v>
      </c>
      <c r="N755" s="2"/>
      <c r="O755" s="2">
        <v>0</v>
      </c>
      <c r="P755" s="2">
        <v>10800742</v>
      </c>
      <c r="R755" s="2" t="s">
        <v>2100</v>
      </c>
      <c r="S755" s="2" t="s">
        <v>383</v>
      </c>
      <c r="T755" s="2"/>
      <c r="U755" s="2"/>
      <c r="V755" s="2"/>
      <c r="Z755">
        <v>10800742</v>
      </c>
      <c r="AA755">
        <v>10810754</v>
      </c>
    </row>
    <row r="756" spans="1:27" ht="15" customHeight="1">
      <c r="A756" s="2">
        <v>10810755</v>
      </c>
      <c r="B756" s="2"/>
      <c r="C756" s="2">
        <v>1</v>
      </c>
      <c r="D756" s="2"/>
      <c r="E756" s="2"/>
      <c r="F756" s="2">
        <v>0</v>
      </c>
      <c r="G756" s="2"/>
      <c r="H756" s="2">
        <v>0</v>
      </c>
      <c r="I756" s="2"/>
      <c r="J756" s="2"/>
      <c r="K756" s="2">
        <v>0</v>
      </c>
      <c r="L756" s="2">
        <v>1</v>
      </c>
      <c r="M756" s="2">
        <v>7</v>
      </c>
      <c r="N756" s="2"/>
      <c r="O756" s="2">
        <v>0</v>
      </c>
      <c r="P756" s="2">
        <v>10800743</v>
      </c>
      <c r="R756" s="2" t="s">
        <v>2102</v>
      </c>
      <c r="S756" s="2" t="s">
        <v>383</v>
      </c>
      <c r="T756" s="2"/>
      <c r="U756" s="2"/>
      <c r="V756" s="2"/>
      <c r="Z756">
        <v>10800743</v>
      </c>
      <c r="AA756">
        <v>10810755</v>
      </c>
    </row>
    <row r="757" spans="1:27" ht="15" customHeight="1">
      <c r="A757" s="2">
        <v>10810756</v>
      </c>
      <c r="B757" s="2"/>
      <c r="C757" s="2">
        <v>1</v>
      </c>
      <c r="D757" s="2"/>
      <c r="E757" s="2"/>
      <c r="F757" s="2">
        <v>0</v>
      </c>
      <c r="G757" s="2"/>
      <c r="H757" s="2">
        <v>0</v>
      </c>
      <c r="I757" s="2"/>
      <c r="J757" s="2"/>
      <c r="K757" s="2">
        <v>0</v>
      </c>
      <c r="L757" s="2">
        <v>1</v>
      </c>
      <c r="M757" s="2">
        <v>7</v>
      </c>
      <c r="N757" s="2"/>
      <c r="O757" s="2">
        <v>0</v>
      </c>
      <c r="P757" s="2">
        <v>10800744</v>
      </c>
      <c r="R757" s="2" t="s">
        <v>2104</v>
      </c>
      <c r="S757" s="2" t="s">
        <v>383</v>
      </c>
      <c r="T757" s="2"/>
      <c r="U757" s="2"/>
      <c r="V757" s="2"/>
      <c r="Z757">
        <v>10800744</v>
      </c>
      <c r="AA757">
        <v>10810756</v>
      </c>
    </row>
    <row r="758" spans="1:27" ht="15" customHeight="1">
      <c r="A758" s="2">
        <v>10810757</v>
      </c>
      <c r="B758" s="2"/>
      <c r="C758" s="2">
        <v>1</v>
      </c>
      <c r="D758" s="2"/>
      <c r="E758" s="2"/>
      <c r="F758" s="2">
        <v>0</v>
      </c>
      <c r="G758" s="2"/>
      <c r="H758" s="2">
        <v>0</v>
      </c>
      <c r="I758" s="2"/>
      <c r="J758" s="2"/>
      <c r="K758" s="2">
        <v>0</v>
      </c>
      <c r="L758" s="2">
        <v>1</v>
      </c>
      <c r="M758" s="2">
        <v>7</v>
      </c>
      <c r="N758" s="2"/>
      <c r="O758" s="2">
        <v>0</v>
      </c>
      <c r="P758" s="2">
        <v>10800745</v>
      </c>
      <c r="R758" s="2" t="s">
        <v>2106</v>
      </c>
      <c r="S758" s="2" t="s">
        <v>383</v>
      </c>
      <c r="T758" s="2"/>
      <c r="U758" s="2"/>
      <c r="V758" s="2"/>
      <c r="Z758">
        <v>10800745</v>
      </c>
      <c r="AA758">
        <v>10810757</v>
      </c>
    </row>
    <row r="759" spans="1:27" ht="15" customHeight="1">
      <c r="A759" s="2">
        <v>10810758</v>
      </c>
      <c r="B759" s="2"/>
      <c r="C759" s="2">
        <v>1</v>
      </c>
      <c r="D759" s="2"/>
      <c r="E759" s="2"/>
      <c r="F759" s="2">
        <v>0</v>
      </c>
      <c r="G759" s="2"/>
      <c r="H759" s="2">
        <v>0</v>
      </c>
      <c r="I759" s="2"/>
      <c r="J759" s="2"/>
      <c r="K759" s="2">
        <v>0</v>
      </c>
      <c r="L759" s="2">
        <v>1</v>
      </c>
      <c r="M759" s="2">
        <v>7</v>
      </c>
      <c r="N759" s="2"/>
      <c r="O759" s="2">
        <v>0</v>
      </c>
      <c r="P759" s="2">
        <v>10800746</v>
      </c>
      <c r="R759" s="2" t="s">
        <v>2108</v>
      </c>
      <c r="S759" s="2" t="s">
        <v>383</v>
      </c>
      <c r="T759" s="2"/>
      <c r="U759" s="2"/>
      <c r="V759" s="2"/>
      <c r="Z759">
        <v>10800746</v>
      </c>
      <c r="AA759">
        <v>10810758</v>
      </c>
    </row>
    <row r="760" spans="1:27" ht="15" customHeight="1">
      <c r="A760" s="2">
        <v>10810759</v>
      </c>
      <c r="B760" s="2"/>
      <c r="C760" s="2">
        <v>1</v>
      </c>
      <c r="D760" s="2"/>
      <c r="E760" s="2"/>
      <c r="F760" s="2">
        <v>0</v>
      </c>
      <c r="G760" s="2"/>
      <c r="H760" s="2">
        <v>0</v>
      </c>
      <c r="I760" s="2"/>
      <c r="J760" s="2"/>
      <c r="K760" s="2">
        <v>0</v>
      </c>
      <c r="L760" s="2">
        <v>1</v>
      </c>
      <c r="M760" s="2">
        <v>7</v>
      </c>
      <c r="N760" s="2"/>
      <c r="O760" s="2">
        <v>0</v>
      </c>
      <c r="P760" s="2">
        <v>10800747</v>
      </c>
      <c r="R760" s="2" t="s">
        <v>2110</v>
      </c>
      <c r="S760" s="2" t="s">
        <v>383</v>
      </c>
      <c r="T760" s="2"/>
      <c r="U760" s="2"/>
      <c r="V760" s="2"/>
      <c r="Z760">
        <v>10800747</v>
      </c>
      <c r="AA760">
        <v>10810759</v>
      </c>
    </row>
    <row r="761" spans="1:27" ht="15" customHeight="1">
      <c r="A761" s="2">
        <v>10810760</v>
      </c>
      <c r="B761" s="2"/>
      <c r="C761" s="2">
        <v>1</v>
      </c>
      <c r="D761" s="2"/>
      <c r="E761" s="2"/>
      <c r="F761" s="2">
        <v>0</v>
      </c>
      <c r="G761" s="2"/>
      <c r="H761" s="2">
        <v>0</v>
      </c>
      <c r="I761" s="2"/>
      <c r="J761" s="2"/>
      <c r="K761" s="2">
        <v>0</v>
      </c>
      <c r="L761" s="2">
        <v>1</v>
      </c>
      <c r="M761" s="2">
        <v>7</v>
      </c>
      <c r="N761" s="2"/>
      <c r="O761" s="2">
        <v>0</v>
      </c>
      <c r="P761" s="2">
        <v>10800748</v>
      </c>
      <c r="R761" s="2" t="s">
        <v>2112</v>
      </c>
      <c r="S761" s="2" t="s">
        <v>383</v>
      </c>
      <c r="T761" s="2"/>
      <c r="U761" s="2"/>
      <c r="V761" s="2"/>
      <c r="Z761">
        <v>10800748</v>
      </c>
      <c r="AA761">
        <v>10810760</v>
      </c>
    </row>
    <row r="762" spans="1:27" ht="15" customHeight="1">
      <c r="A762" s="2">
        <v>10810761</v>
      </c>
      <c r="B762" s="2"/>
      <c r="C762" s="2">
        <v>1</v>
      </c>
      <c r="D762" s="2"/>
      <c r="E762" s="2"/>
      <c r="F762" s="2">
        <v>0</v>
      </c>
      <c r="G762" s="2"/>
      <c r="H762" s="2">
        <v>0</v>
      </c>
      <c r="I762" s="2"/>
      <c r="J762" s="2"/>
      <c r="K762" s="2">
        <v>0</v>
      </c>
      <c r="L762" s="2">
        <v>1</v>
      </c>
      <c r="M762" s="2">
        <v>7</v>
      </c>
      <c r="N762" s="2"/>
      <c r="O762" s="2">
        <v>0</v>
      </c>
      <c r="P762" s="2">
        <v>10800749</v>
      </c>
      <c r="R762" s="2" t="s">
        <v>661</v>
      </c>
      <c r="S762" s="2" t="s">
        <v>383</v>
      </c>
      <c r="T762" s="2"/>
      <c r="U762" s="2"/>
      <c r="V762" s="2"/>
      <c r="Z762">
        <v>10800749</v>
      </c>
      <c r="AA762">
        <v>10810761</v>
      </c>
    </row>
    <row r="763" spans="1:27" ht="15" customHeight="1">
      <c r="A763" s="2">
        <v>10810762</v>
      </c>
      <c r="B763" s="2"/>
      <c r="C763" s="2">
        <v>1</v>
      </c>
      <c r="D763" s="2"/>
      <c r="E763" s="2"/>
      <c r="F763" s="2">
        <v>0</v>
      </c>
      <c r="G763" s="2"/>
      <c r="H763" s="2">
        <v>0</v>
      </c>
      <c r="I763" s="2"/>
      <c r="J763" s="2"/>
      <c r="K763" s="2">
        <v>0</v>
      </c>
      <c r="L763" s="2">
        <v>1</v>
      </c>
      <c r="M763" s="2">
        <v>7</v>
      </c>
      <c r="N763" s="2"/>
      <c r="O763" s="2">
        <v>0</v>
      </c>
      <c r="P763" s="2">
        <v>10800750</v>
      </c>
      <c r="R763" s="2" t="s">
        <v>2115</v>
      </c>
      <c r="S763" s="2" t="s">
        <v>195</v>
      </c>
      <c r="T763" s="2"/>
      <c r="U763" s="2"/>
      <c r="V763" s="2"/>
      <c r="Z763">
        <v>10800750</v>
      </c>
      <c r="AA763">
        <v>10810762</v>
      </c>
    </row>
    <row r="764" spans="1:27" ht="15" customHeight="1">
      <c r="A764" s="2">
        <v>10810763</v>
      </c>
      <c r="B764" s="2"/>
      <c r="C764" s="2">
        <v>1</v>
      </c>
      <c r="D764" s="2"/>
      <c r="E764" s="2"/>
      <c r="F764" s="2">
        <v>0</v>
      </c>
      <c r="G764" s="2"/>
      <c r="H764" s="2">
        <v>0</v>
      </c>
      <c r="I764" s="2"/>
      <c r="J764" s="2"/>
      <c r="K764" s="2">
        <v>0</v>
      </c>
      <c r="L764" s="2">
        <v>1</v>
      </c>
      <c r="M764" s="2">
        <v>7</v>
      </c>
      <c r="N764" s="2"/>
      <c r="O764" s="2">
        <v>0</v>
      </c>
      <c r="P764" s="2">
        <v>10800751</v>
      </c>
      <c r="R764" s="2" t="s">
        <v>2117</v>
      </c>
      <c r="S764" s="2" t="s">
        <v>195</v>
      </c>
      <c r="T764" s="2"/>
      <c r="U764" s="2"/>
      <c r="V764" s="2"/>
      <c r="Z764">
        <v>10800751</v>
      </c>
      <c r="AA764">
        <v>10810763</v>
      </c>
    </row>
    <row r="765" spans="1:27" ht="15" customHeight="1">
      <c r="A765" s="2">
        <v>10810764</v>
      </c>
      <c r="B765" s="2"/>
      <c r="C765" s="2">
        <v>1</v>
      </c>
      <c r="D765" s="2"/>
      <c r="E765" s="2"/>
      <c r="F765" s="2">
        <v>0</v>
      </c>
      <c r="G765" s="2"/>
      <c r="H765" s="2">
        <v>0</v>
      </c>
      <c r="I765" s="2"/>
      <c r="J765" s="2"/>
      <c r="K765" s="2">
        <v>0</v>
      </c>
      <c r="L765" s="2">
        <v>1</v>
      </c>
      <c r="M765" s="2">
        <v>7</v>
      </c>
      <c r="N765" s="2"/>
      <c r="O765" s="2">
        <v>0</v>
      </c>
      <c r="P765" s="2">
        <v>10800752</v>
      </c>
      <c r="R765" s="2" t="s">
        <v>2119</v>
      </c>
      <c r="S765" s="2" t="s">
        <v>195</v>
      </c>
      <c r="T765" s="2"/>
      <c r="U765" s="2"/>
      <c r="V765" s="2"/>
      <c r="Z765">
        <v>10800752</v>
      </c>
      <c r="AA765">
        <v>10810764</v>
      </c>
    </row>
    <row r="766" spans="1:27" ht="15" customHeight="1">
      <c r="A766" s="2">
        <v>10810765</v>
      </c>
      <c r="B766" s="2"/>
      <c r="C766" s="2">
        <v>1</v>
      </c>
      <c r="D766" s="2"/>
      <c r="E766" s="2"/>
      <c r="F766" s="2">
        <v>0</v>
      </c>
      <c r="G766" s="2"/>
      <c r="H766" s="2">
        <v>0</v>
      </c>
      <c r="I766" s="2"/>
      <c r="J766" s="2"/>
      <c r="K766" s="2">
        <v>0</v>
      </c>
      <c r="L766" s="2">
        <v>1</v>
      </c>
      <c r="M766" s="2">
        <v>7</v>
      </c>
      <c r="N766" s="2"/>
      <c r="O766" s="2">
        <v>0</v>
      </c>
      <c r="P766" s="2">
        <v>10800753</v>
      </c>
      <c r="R766" s="2" t="s">
        <v>2121</v>
      </c>
      <c r="S766" s="2" t="s">
        <v>195</v>
      </c>
      <c r="T766" s="2"/>
      <c r="U766" s="2"/>
      <c r="V766" s="2"/>
      <c r="Z766">
        <v>10800753</v>
      </c>
      <c r="AA766">
        <v>10810765</v>
      </c>
    </row>
    <row r="767" spans="1:27" ht="15" customHeight="1">
      <c r="A767" s="2">
        <v>10810766</v>
      </c>
      <c r="B767" s="2"/>
      <c r="C767" s="2">
        <v>1</v>
      </c>
      <c r="D767" s="2"/>
      <c r="E767" s="2"/>
      <c r="F767" s="2">
        <v>0</v>
      </c>
      <c r="G767" s="2"/>
      <c r="H767" s="2">
        <v>0</v>
      </c>
      <c r="I767" s="2"/>
      <c r="J767" s="2"/>
      <c r="K767" s="2">
        <v>0</v>
      </c>
      <c r="L767" s="2">
        <v>1</v>
      </c>
      <c r="M767" s="2">
        <v>7</v>
      </c>
      <c r="N767" s="2"/>
      <c r="O767" s="2">
        <v>0</v>
      </c>
      <c r="P767" s="2">
        <v>10800754</v>
      </c>
      <c r="R767" s="2" t="s">
        <v>2123</v>
      </c>
      <c r="S767" s="2" t="s">
        <v>195</v>
      </c>
      <c r="T767" s="2"/>
      <c r="U767" s="2"/>
      <c r="V767" s="2"/>
      <c r="Z767">
        <v>10800754</v>
      </c>
      <c r="AA767">
        <v>10810766</v>
      </c>
    </row>
    <row r="768" spans="1:27" ht="15" customHeight="1">
      <c r="A768" s="2">
        <v>10810767</v>
      </c>
      <c r="B768" s="2"/>
      <c r="C768" s="2">
        <v>1</v>
      </c>
      <c r="D768" s="2"/>
      <c r="E768" s="2"/>
      <c r="F768" s="2">
        <v>0</v>
      </c>
      <c r="G768" s="2"/>
      <c r="H768" s="2">
        <v>0</v>
      </c>
      <c r="I768" s="2"/>
      <c r="J768" s="2"/>
      <c r="K768" s="2">
        <v>0</v>
      </c>
      <c r="L768" s="2">
        <v>1</v>
      </c>
      <c r="M768" s="2">
        <v>7</v>
      </c>
      <c r="N768" s="2"/>
      <c r="O768" s="2">
        <v>0</v>
      </c>
      <c r="P768" s="2">
        <v>10800755</v>
      </c>
      <c r="R768" s="2" t="s">
        <v>2125</v>
      </c>
      <c r="S768" s="2" t="s">
        <v>195</v>
      </c>
      <c r="T768" s="2"/>
      <c r="U768" s="2"/>
      <c r="V768" s="2"/>
      <c r="Z768">
        <v>10800755</v>
      </c>
      <c r="AA768">
        <v>10810767</v>
      </c>
    </row>
    <row r="769" spans="1:27" ht="15" customHeight="1">
      <c r="A769" s="2">
        <v>10810768</v>
      </c>
      <c r="B769" s="2"/>
      <c r="C769" s="2">
        <v>1</v>
      </c>
      <c r="D769" s="2"/>
      <c r="E769" s="2"/>
      <c r="F769" s="2">
        <v>0</v>
      </c>
      <c r="G769" s="2"/>
      <c r="H769" s="2">
        <v>0</v>
      </c>
      <c r="I769" s="2"/>
      <c r="J769" s="2"/>
      <c r="K769" s="2">
        <v>0</v>
      </c>
      <c r="L769" s="2">
        <v>1</v>
      </c>
      <c r="M769" s="2">
        <v>7</v>
      </c>
      <c r="N769" s="2"/>
      <c r="O769" s="2">
        <v>0</v>
      </c>
      <c r="P769" s="2">
        <v>10800756</v>
      </c>
      <c r="R769" s="2" t="s">
        <v>2127</v>
      </c>
      <c r="S769" s="2" t="s">
        <v>195</v>
      </c>
      <c r="T769" s="2"/>
      <c r="U769" s="2"/>
      <c r="V769" s="2"/>
      <c r="Z769">
        <v>10800756</v>
      </c>
      <c r="AA769">
        <v>10810768</v>
      </c>
    </row>
    <row r="770" spans="1:27" ht="15" customHeight="1">
      <c r="A770" s="2">
        <v>10810769</v>
      </c>
      <c r="B770" s="2"/>
      <c r="C770" s="2">
        <v>1</v>
      </c>
      <c r="D770" s="2"/>
      <c r="E770" s="2"/>
      <c r="F770" s="2">
        <v>0</v>
      </c>
      <c r="G770" s="2"/>
      <c r="H770" s="2">
        <v>0</v>
      </c>
      <c r="I770" s="2"/>
      <c r="J770" s="2"/>
      <c r="K770" s="2">
        <v>0</v>
      </c>
      <c r="L770" s="2">
        <v>1</v>
      </c>
      <c r="M770" s="2">
        <v>7</v>
      </c>
      <c r="N770" s="2"/>
      <c r="O770" s="2">
        <v>0</v>
      </c>
      <c r="P770" s="2">
        <v>10800757</v>
      </c>
      <c r="R770" s="2" t="s">
        <v>2129</v>
      </c>
      <c r="S770" s="2" t="s">
        <v>195</v>
      </c>
      <c r="T770" s="2"/>
      <c r="U770" s="2"/>
      <c r="V770" s="2"/>
      <c r="Z770">
        <v>10800757</v>
      </c>
      <c r="AA770">
        <v>10810769</v>
      </c>
    </row>
    <row r="771" spans="1:27" ht="15" customHeight="1">
      <c r="A771" s="2">
        <v>10810770</v>
      </c>
      <c r="B771" s="2"/>
      <c r="C771" s="2">
        <v>1</v>
      </c>
      <c r="D771" s="2"/>
      <c r="E771" s="2"/>
      <c r="F771" s="2">
        <v>0</v>
      </c>
      <c r="G771" s="2"/>
      <c r="H771" s="2">
        <v>0</v>
      </c>
      <c r="I771" s="2"/>
      <c r="J771" s="2"/>
      <c r="K771" s="2">
        <v>0</v>
      </c>
      <c r="L771" s="2">
        <v>2</v>
      </c>
      <c r="M771" s="2">
        <v>7</v>
      </c>
      <c r="N771" s="2"/>
      <c r="O771" s="2">
        <v>0</v>
      </c>
      <c r="P771" s="2">
        <v>10800760</v>
      </c>
      <c r="R771" s="2" t="s">
        <v>1804</v>
      </c>
      <c r="S771" s="2" t="s">
        <v>112</v>
      </c>
      <c r="T771" s="2"/>
      <c r="U771" s="2"/>
      <c r="V771" s="2"/>
      <c r="Z771">
        <v>10800760</v>
      </c>
      <c r="AA771">
        <v>10810770</v>
      </c>
    </row>
    <row r="772" spans="1:27" ht="15" customHeight="1">
      <c r="A772" s="2">
        <v>10810771</v>
      </c>
      <c r="B772" s="2"/>
      <c r="C772" s="2">
        <v>1</v>
      </c>
      <c r="D772" s="2"/>
      <c r="E772" s="2"/>
      <c r="F772" s="2">
        <v>0</v>
      </c>
      <c r="G772" s="2"/>
      <c r="H772" s="2">
        <v>0</v>
      </c>
      <c r="I772" s="2"/>
      <c r="J772" s="2"/>
      <c r="K772" s="2">
        <v>0</v>
      </c>
      <c r="L772" s="2">
        <v>2</v>
      </c>
      <c r="M772" s="2">
        <v>7</v>
      </c>
      <c r="N772" s="2"/>
      <c r="O772" s="2">
        <v>0</v>
      </c>
      <c r="P772" s="2">
        <v>10800761</v>
      </c>
      <c r="R772" s="2" t="s">
        <v>1806</v>
      </c>
      <c r="S772" s="2" t="s">
        <v>112</v>
      </c>
      <c r="T772" s="2"/>
      <c r="U772" s="2"/>
      <c r="V772" s="2"/>
      <c r="Z772">
        <v>10800761</v>
      </c>
      <c r="AA772">
        <v>10810771</v>
      </c>
    </row>
    <row r="773" spans="1:27" ht="15" customHeight="1">
      <c r="A773" s="2">
        <v>10810772</v>
      </c>
      <c r="B773" s="2"/>
      <c r="C773" s="2">
        <v>1</v>
      </c>
      <c r="D773" s="2"/>
      <c r="E773" s="2"/>
      <c r="F773" s="2">
        <v>0</v>
      </c>
      <c r="G773" s="2"/>
      <c r="H773" s="2">
        <v>0</v>
      </c>
      <c r="I773" s="2"/>
      <c r="J773" s="2"/>
      <c r="K773" s="2">
        <v>0</v>
      </c>
      <c r="L773" s="2">
        <v>2</v>
      </c>
      <c r="M773" s="2">
        <v>7</v>
      </c>
      <c r="N773" s="2"/>
      <c r="O773" s="2">
        <v>0</v>
      </c>
      <c r="P773" s="2">
        <v>10800762</v>
      </c>
      <c r="R773" s="2" t="s">
        <v>1808</v>
      </c>
      <c r="S773" s="2" t="s">
        <v>112</v>
      </c>
      <c r="T773" s="2"/>
      <c r="U773" s="2"/>
      <c r="V773" s="2"/>
      <c r="Z773">
        <v>10800762</v>
      </c>
      <c r="AA773">
        <v>10810772</v>
      </c>
    </row>
    <row r="774" spans="1:27" ht="15" customHeight="1">
      <c r="A774" s="2">
        <v>10810773</v>
      </c>
      <c r="B774" s="2"/>
      <c r="C774" s="2">
        <v>1</v>
      </c>
      <c r="D774" s="2"/>
      <c r="E774" s="2"/>
      <c r="F774" s="2">
        <v>0</v>
      </c>
      <c r="G774" s="2"/>
      <c r="H774" s="2">
        <v>0</v>
      </c>
      <c r="I774" s="2"/>
      <c r="J774" s="2"/>
      <c r="K774" s="2">
        <v>0</v>
      </c>
      <c r="L774" s="2">
        <v>4</v>
      </c>
      <c r="M774" s="2">
        <v>7</v>
      </c>
      <c r="N774" s="2"/>
      <c r="O774" s="2">
        <v>0</v>
      </c>
      <c r="P774" s="2">
        <v>10800763</v>
      </c>
      <c r="R774" s="2" t="s">
        <v>1810</v>
      </c>
      <c r="S774" s="2" t="s">
        <v>112</v>
      </c>
      <c r="T774" s="2"/>
      <c r="U774" s="2"/>
      <c r="V774" s="2"/>
      <c r="Z774">
        <v>10800763</v>
      </c>
      <c r="AA774">
        <v>10810773</v>
      </c>
    </row>
    <row r="775" spans="1:27" ht="15" customHeight="1">
      <c r="A775" s="2">
        <v>10810774</v>
      </c>
      <c r="B775" s="2"/>
      <c r="C775" s="2">
        <v>1</v>
      </c>
      <c r="D775" s="2"/>
      <c r="E775" s="2"/>
      <c r="F775" s="2">
        <v>0</v>
      </c>
      <c r="G775" s="2"/>
      <c r="H775" s="2">
        <v>0</v>
      </c>
      <c r="I775" s="2"/>
      <c r="J775" s="2"/>
      <c r="K775" s="2">
        <v>0</v>
      </c>
      <c r="L775" s="2">
        <v>2</v>
      </c>
      <c r="M775" s="2">
        <v>7</v>
      </c>
      <c r="N775" s="2"/>
      <c r="O775" s="2">
        <v>0</v>
      </c>
      <c r="P775" s="2">
        <v>10800764</v>
      </c>
      <c r="R775" s="2" t="s">
        <v>1812</v>
      </c>
      <c r="S775" s="2" t="s">
        <v>112</v>
      </c>
      <c r="T775" s="2"/>
      <c r="U775" s="2"/>
      <c r="V775" s="2"/>
      <c r="Z775">
        <v>10800764</v>
      </c>
      <c r="AA775">
        <v>10810774</v>
      </c>
    </row>
    <row r="776" spans="1:27" ht="15" customHeight="1">
      <c r="A776" s="2">
        <v>10810775</v>
      </c>
      <c r="B776" s="2"/>
      <c r="C776" s="2">
        <v>1</v>
      </c>
      <c r="D776" s="2"/>
      <c r="E776" s="2">
        <v>10500006</v>
      </c>
      <c r="F776" s="2">
        <v>0</v>
      </c>
      <c r="G776" s="2"/>
      <c r="H776" s="2">
        <v>0</v>
      </c>
      <c r="I776" s="2"/>
      <c r="J776" s="2"/>
      <c r="K776" s="2">
        <v>0</v>
      </c>
      <c r="L776" s="2">
        <v>1</v>
      </c>
      <c r="M776" s="2">
        <v>7</v>
      </c>
      <c r="N776" s="2"/>
      <c r="O776" s="2">
        <v>0</v>
      </c>
      <c r="P776" s="2">
        <v>10800765</v>
      </c>
      <c r="R776" s="2" t="s">
        <v>416</v>
      </c>
      <c r="S776" s="2" t="s">
        <v>383</v>
      </c>
      <c r="T776" s="2"/>
      <c r="U776" s="2"/>
      <c r="V776" s="2"/>
      <c r="Z776">
        <v>10800765</v>
      </c>
      <c r="AA776">
        <v>10810775</v>
      </c>
    </row>
    <row r="777" spans="1:27" ht="15" customHeight="1">
      <c r="A777" s="2">
        <v>10810776</v>
      </c>
      <c r="B777" s="2"/>
      <c r="C777" s="2">
        <v>1</v>
      </c>
      <c r="D777" s="2"/>
      <c r="E777" s="2">
        <v>10500007</v>
      </c>
      <c r="F777" s="2">
        <v>0</v>
      </c>
      <c r="G777" s="2"/>
      <c r="H777" s="2">
        <v>0</v>
      </c>
      <c r="I777" s="2"/>
      <c r="J777" s="2"/>
      <c r="K777" s="2">
        <v>0</v>
      </c>
      <c r="L777" s="2">
        <v>1</v>
      </c>
      <c r="M777" s="2">
        <v>7</v>
      </c>
      <c r="N777" s="2"/>
      <c r="O777" s="2">
        <v>0</v>
      </c>
      <c r="P777" s="2">
        <v>10800766</v>
      </c>
      <c r="R777" s="2" t="s">
        <v>484</v>
      </c>
      <c r="S777" s="2" t="s">
        <v>383</v>
      </c>
      <c r="T777" s="2"/>
      <c r="U777" s="2"/>
      <c r="V777" s="2"/>
      <c r="Z777">
        <v>10800766</v>
      </c>
      <c r="AA777">
        <v>10810776</v>
      </c>
    </row>
    <row r="778" spans="1:27" ht="15" customHeight="1">
      <c r="A778" s="2">
        <v>10810777</v>
      </c>
      <c r="B778" s="2"/>
      <c r="C778" s="2">
        <v>1</v>
      </c>
      <c r="D778" s="2"/>
      <c r="E778" s="2">
        <v>10500008</v>
      </c>
      <c r="F778" s="2">
        <v>0</v>
      </c>
      <c r="G778" s="2"/>
      <c r="H778" s="2">
        <v>0</v>
      </c>
      <c r="I778" s="2"/>
      <c r="J778" s="2"/>
      <c r="K778" s="2">
        <v>0</v>
      </c>
      <c r="L778" s="2">
        <v>1</v>
      </c>
      <c r="M778" s="2">
        <v>7</v>
      </c>
      <c r="N778" s="2"/>
      <c r="O778" s="2">
        <v>0</v>
      </c>
      <c r="P778" s="2">
        <v>10800767</v>
      </c>
      <c r="R778" s="2" t="s">
        <v>485</v>
      </c>
      <c r="S778" s="2" t="s">
        <v>383</v>
      </c>
      <c r="T778" s="2"/>
      <c r="U778" s="2"/>
      <c r="V778" s="2"/>
      <c r="Z778">
        <v>10800767</v>
      </c>
      <c r="AA778">
        <v>10810777</v>
      </c>
    </row>
    <row r="779" spans="1:27" ht="15" customHeight="1">
      <c r="A779" s="2">
        <v>10810778</v>
      </c>
      <c r="B779" s="2"/>
      <c r="C779" s="2">
        <v>1</v>
      </c>
      <c r="D779" s="2"/>
      <c r="E779" s="2"/>
      <c r="F779" s="2">
        <v>0</v>
      </c>
      <c r="G779" s="2"/>
      <c r="H779" s="2">
        <v>0</v>
      </c>
      <c r="I779" s="2"/>
      <c r="J779" s="2"/>
      <c r="K779" s="2">
        <v>0</v>
      </c>
      <c r="L779" s="2">
        <v>1</v>
      </c>
      <c r="M779" s="2">
        <v>7</v>
      </c>
      <c r="N779" s="2"/>
      <c r="O779" s="2">
        <v>0</v>
      </c>
      <c r="P779" s="2">
        <v>10800768</v>
      </c>
      <c r="R779" s="2" t="s">
        <v>661</v>
      </c>
      <c r="S779" s="2" t="s">
        <v>383</v>
      </c>
      <c r="T779" s="2"/>
      <c r="U779" s="2"/>
      <c r="V779" s="2"/>
      <c r="Z779">
        <v>10800768</v>
      </c>
      <c r="AA779">
        <v>10810778</v>
      </c>
    </row>
    <row r="780" spans="1:27" ht="15" customHeight="1">
      <c r="A780" s="2">
        <v>10810779</v>
      </c>
      <c r="B780" s="2"/>
      <c r="C780" s="2">
        <v>1</v>
      </c>
      <c r="D780" s="2"/>
      <c r="E780" s="2"/>
      <c r="F780" s="2">
        <v>0</v>
      </c>
      <c r="G780" s="2"/>
      <c r="H780" s="2">
        <v>0</v>
      </c>
      <c r="I780" s="2"/>
      <c r="J780" s="2"/>
      <c r="K780" s="2">
        <v>0</v>
      </c>
      <c r="L780" s="2">
        <v>1</v>
      </c>
      <c r="M780" s="2">
        <v>7</v>
      </c>
      <c r="N780" s="2"/>
      <c r="O780" s="2">
        <v>0</v>
      </c>
      <c r="P780" s="2">
        <v>10800769</v>
      </c>
      <c r="R780" s="2" t="s">
        <v>662</v>
      </c>
      <c r="S780" s="2" t="s">
        <v>383</v>
      </c>
      <c r="T780" s="2"/>
      <c r="U780" s="2"/>
      <c r="V780" s="2"/>
      <c r="Z780">
        <v>10800769</v>
      </c>
      <c r="AA780">
        <v>10810779</v>
      </c>
    </row>
    <row r="781" spans="1:27" ht="15" customHeight="1">
      <c r="A781" s="2">
        <v>10810780</v>
      </c>
      <c r="B781" s="2"/>
      <c r="C781" s="2">
        <v>1</v>
      </c>
      <c r="D781" s="2"/>
      <c r="E781" s="2"/>
      <c r="F781" s="2">
        <v>0</v>
      </c>
      <c r="G781" s="2"/>
      <c r="H781" s="2">
        <v>0</v>
      </c>
      <c r="I781" s="2"/>
      <c r="J781" s="2"/>
      <c r="K781" s="2">
        <v>0</v>
      </c>
      <c r="L781" s="2">
        <v>1</v>
      </c>
      <c r="M781" s="2">
        <v>7</v>
      </c>
      <c r="N781" s="2"/>
      <c r="O781" s="2">
        <v>0</v>
      </c>
      <c r="P781" s="2">
        <v>10800770</v>
      </c>
      <c r="R781" s="2" t="s">
        <v>663</v>
      </c>
      <c r="S781" s="2" t="s">
        <v>383</v>
      </c>
      <c r="T781" s="2"/>
      <c r="U781" s="2"/>
      <c r="V781" s="2"/>
      <c r="Z781">
        <v>10800770</v>
      </c>
      <c r="AA781">
        <v>10810780</v>
      </c>
    </row>
    <row r="782" spans="1:27" ht="15" customHeight="1">
      <c r="A782" s="2">
        <v>10810781</v>
      </c>
      <c r="B782" s="2"/>
      <c r="C782" s="2">
        <v>1</v>
      </c>
      <c r="D782" s="2"/>
      <c r="E782" s="2"/>
      <c r="F782" s="2">
        <v>0</v>
      </c>
      <c r="G782" s="2"/>
      <c r="H782" s="2">
        <v>0</v>
      </c>
      <c r="I782" s="2"/>
      <c r="J782" s="2"/>
      <c r="K782" s="2">
        <v>0</v>
      </c>
      <c r="L782" s="2">
        <v>1</v>
      </c>
      <c r="M782" s="2">
        <v>7</v>
      </c>
      <c r="N782" s="2"/>
      <c r="O782" s="2">
        <v>0</v>
      </c>
      <c r="P782" s="2">
        <v>10800771</v>
      </c>
      <c r="R782" s="2" t="s">
        <v>664</v>
      </c>
      <c r="S782" s="2" t="s">
        <v>383</v>
      </c>
      <c r="T782" s="2"/>
      <c r="U782" s="2"/>
      <c r="V782" s="2"/>
      <c r="Z782">
        <v>10800771</v>
      </c>
      <c r="AA782">
        <v>10810781</v>
      </c>
    </row>
    <row r="783" spans="1:27" ht="15" customHeight="1">
      <c r="A783" s="2">
        <v>10810782</v>
      </c>
      <c r="B783" s="2"/>
      <c r="C783" s="2">
        <v>1</v>
      </c>
      <c r="D783" s="2"/>
      <c r="E783" s="2"/>
      <c r="F783" s="2">
        <v>0</v>
      </c>
      <c r="G783" s="2"/>
      <c r="H783" s="2">
        <v>0</v>
      </c>
      <c r="I783" s="2"/>
      <c r="J783" s="2"/>
      <c r="K783" s="2">
        <v>0</v>
      </c>
      <c r="L783" s="2">
        <v>1</v>
      </c>
      <c r="M783" s="2">
        <v>7</v>
      </c>
      <c r="N783" s="2"/>
      <c r="O783" s="2">
        <v>0</v>
      </c>
      <c r="P783" s="2">
        <v>10800772</v>
      </c>
      <c r="R783" s="2" t="s">
        <v>665</v>
      </c>
      <c r="S783" s="2" t="s">
        <v>195</v>
      </c>
      <c r="T783" s="2"/>
      <c r="U783" s="2"/>
      <c r="V783" s="2"/>
      <c r="Z783">
        <v>10800772</v>
      </c>
      <c r="AA783">
        <v>10810782</v>
      </c>
    </row>
    <row r="784" spans="1:27" ht="15" customHeight="1">
      <c r="A784" s="2">
        <v>10810783</v>
      </c>
      <c r="B784" s="2"/>
      <c r="C784" s="2">
        <v>1</v>
      </c>
      <c r="D784" s="2"/>
      <c r="E784" s="2"/>
      <c r="F784" s="2">
        <v>0</v>
      </c>
      <c r="G784" s="2"/>
      <c r="H784" s="2">
        <v>1</v>
      </c>
      <c r="I784" s="2"/>
      <c r="J784" s="2"/>
      <c r="K784" s="2">
        <v>0</v>
      </c>
      <c r="L784" s="2">
        <v>1</v>
      </c>
      <c r="M784" s="2">
        <v>7</v>
      </c>
      <c r="N784" s="2"/>
      <c r="O784" s="2">
        <v>0</v>
      </c>
      <c r="P784" s="2">
        <v>10800773</v>
      </c>
      <c r="R784" s="2">
        <v>5524</v>
      </c>
      <c r="S784" s="2" t="s">
        <v>276</v>
      </c>
      <c r="T784" s="2"/>
      <c r="U784" s="2"/>
      <c r="V784" s="2"/>
      <c r="Z784">
        <v>10800773</v>
      </c>
      <c r="AA784">
        <v>10810783</v>
      </c>
    </row>
    <row r="785" spans="1:27" ht="15" customHeight="1">
      <c r="A785" s="2">
        <v>10810784</v>
      </c>
      <c r="B785" s="2"/>
      <c r="C785" s="2">
        <v>1</v>
      </c>
      <c r="D785" s="2"/>
      <c r="E785" s="2"/>
      <c r="F785" s="2">
        <v>0</v>
      </c>
      <c r="G785" s="2"/>
      <c r="H785" s="2">
        <v>1</v>
      </c>
      <c r="I785" s="2"/>
      <c r="J785" s="2"/>
      <c r="K785" s="2">
        <v>0</v>
      </c>
      <c r="L785" s="2">
        <v>1</v>
      </c>
      <c r="M785" s="2">
        <v>7</v>
      </c>
      <c r="N785" s="2"/>
      <c r="O785" s="2">
        <v>0</v>
      </c>
      <c r="P785" s="2">
        <v>10800774</v>
      </c>
      <c r="R785" s="2">
        <v>5525</v>
      </c>
      <c r="S785" s="2" t="s">
        <v>276</v>
      </c>
      <c r="T785" s="2"/>
      <c r="U785" s="2"/>
      <c r="V785" s="2"/>
      <c r="Z785">
        <v>10800774</v>
      </c>
      <c r="AA785">
        <v>10810784</v>
      </c>
    </row>
    <row r="786" spans="1:27" ht="15" customHeight="1">
      <c r="A786" s="2">
        <v>10810785</v>
      </c>
      <c r="B786" s="2"/>
      <c r="C786" s="2">
        <v>1</v>
      </c>
      <c r="D786" s="2"/>
      <c r="E786" s="2"/>
      <c r="F786" s="2">
        <v>0</v>
      </c>
      <c r="G786" s="2"/>
      <c r="H786" s="2">
        <v>1</v>
      </c>
      <c r="I786" s="2"/>
      <c r="J786" s="2"/>
      <c r="K786" s="2">
        <v>0</v>
      </c>
      <c r="L786" s="2">
        <v>1</v>
      </c>
      <c r="M786" s="2">
        <v>7</v>
      </c>
      <c r="N786" s="2"/>
      <c r="O786" s="2">
        <v>0</v>
      </c>
      <c r="P786" s="2">
        <v>10800775</v>
      </c>
      <c r="R786" s="2">
        <v>5526</v>
      </c>
      <c r="S786" s="2" t="s">
        <v>276</v>
      </c>
      <c r="T786" s="2"/>
      <c r="U786" s="2"/>
      <c r="V786" s="2"/>
      <c r="Z786">
        <v>10800775</v>
      </c>
      <c r="AA786">
        <v>10810785</v>
      </c>
    </row>
    <row r="787" spans="1:27" ht="15" customHeight="1">
      <c r="A787" s="2">
        <v>10810786</v>
      </c>
      <c r="B787" s="2"/>
      <c r="C787" s="2">
        <v>1</v>
      </c>
      <c r="D787" s="2"/>
      <c r="E787" s="2"/>
      <c r="F787" s="2">
        <v>0</v>
      </c>
      <c r="G787" s="2"/>
      <c r="H787" s="2">
        <v>1</v>
      </c>
      <c r="I787" s="2"/>
      <c r="J787" s="2"/>
      <c r="K787" s="2">
        <v>0</v>
      </c>
      <c r="L787" s="2">
        <v>1</v>
      </c>
      <c r="M787" s="2">
        <v>7</v>
      </c>
      <c r="N787" s="2"/>
      <c r="O787" s="2">
        <v>0</v>
      </c>
      <c r="P787" s="2">
        <v>10800776</v>
      </c>
      <c r="R787" s="2">
        <v>5527</v>
      </c>
      <c r="S787" s="2" t="s">
        <v>276</v>
      </c>
      <c r="T787" s="2"/>
      <c r="U787" s="2"/>
      <c r="V787" s="2"/>
      <c r="Z787">
        <v>10800776</v>
      </c>
      <c r="AA787">
        <v>10810786</v>
      </c>
    </row>
    <row r="788" spans="1:27" ht="15" customHeight="1">
      <c r="A788" s="2">
        <v>10810787</v>
      </c>
      <c r="B788" s="2"/>
      <c r="C788" s="2">
        <v>1</v>
      </c>
      <c r="D788" s="2"/>
      <c r="E788" s="2"/>
      <c r="F788" s="2">
        <v>0</v>
      </c>
      <c r="G788" s="2"/>
      <c r="H788" s="2">
        <v>1</v>
      </c>
      <c r="I788" s="2"/>
      <c r="J788" s="2"/>
      <c r="K788" s="2">
        <v>0</v>
      </c>
      <c r="L788" s="2">
        <v>1</v>
      </c>
      <c r="M788" s="2">
        <v>7</v>
      </c>
      <c r="N788" s="2"/>
      <c r="O788" s="2">
        <v>0</v>
      </c>
      <c r="P788" s="2">
        <v>10800777</v>
      </c>
      <c r="R788" s="2">
        <v>5528</v>
      </c>
      <c r="S788" s="2" t="s">
        <v>276</v>
      </c>
      <c r="T788" s="2"/>
      <c r="U788" s="2"/>
      <c r="V788" s="2"/>
      <c r="Z788">
        <v>10800777</v>
      </c>
      <c r="AA788">
        <v>10810787</v>
      </c>
    </row>
    <row r="789" spans="1:27" ht="15" customHeight="1">
      <c r="A789" s="2">
        <v>10810788</v>
      </c>
      <c r="B789" s="2"/>
      <c r="C789" s="2">
        <v>1</v>
      </c>
      <c r="D789" s="2"/>
      <c r="E789" s="2"/>
      <c r="F789" s="2">
        <v>0</v>
      </c>
      <c r="G789" s="2"/>
      <c r="H789" s="2">
        <v>1</v>
      </c>
      <c r="I789" s="2"/>
      <c r="J789" s="2"/>
      <c r="K789" s="2">
        <v>0</v>
      </c>
      <c r="L789" s="2">
        <v>1</v>
      </c>
      <c r="M789" s="2">
        <v>7</v>
      </c>
      <c r="N789" s="2"/>
      <c r="O789" s="2">
        <v>0</v>
      </c>
      <c r="P789" s="2">
        <v>10800778</v>
      </c>
      <c r="R789" s="2">
        <v>5529</v>
      </c>
      <c r="S789" s="2" t="s">
        <v>276</v>
      </c>
      <c r="T789" s="2"/>
      <c r="U789" s="2"/>
      <c r="V789" s="2"/>
      <c r="Z789">
        <v>10800778</v>
      </c>
      <c r="AA789">
        <v>10810788</v>
      </c>
    </row>
    <row r="790" spans="1:27" ht="15" customHeight="1">
      <c r="A790" s="2">
        <v>10810789</v>
      </c>
      <c r="B790" s="2"/>
      <c r="C790" s="2">
        <v>1</v>
      </c>
      <c r="D790" s="2"/>
      <c r="E790" s="2"/>
      <c r="F790" s="2">
        <v>0</v>
      </c>
      <c r="G790" s="2"/>
      <c r="H790" s="2">
        <v>1</v>
      </c>
      <c r="I790" s="2"/>
      <c r="J790" s="2"/>
      <c r="K790" s="2">
        <v>0</v>
      </c>
      <c r="L790" s="2">
        <v>1</v>
      </c>
      <c r="M790" s="2">
        <v>7</v>
      </c>
      <c r="N790" s="2"/>
      <c r="O790" s="2">
        <v>0</v>
      </c>
      <c r="P790" s="2">
        <v>10800779</v>
      </c>
      <c r="R790" s="2">
        <v>5530</v>
      </c>
      <c r="S790" s="2" t="s">
        <v>276</v>
      </c>
      <c r="T790" s="2"/>
      <c r="U790" s="2"/>
      <c r="V790" s="2"/>
      <c r="Z790">
        <v>10800779</v>
      </c>
      <c r="AA790">
        <v>10810789</v>
      </c>
    </row>
    <row r="791" spans="1:27" ht="15" customHeight="1">
      <c r="A791" s="2">
        <v>10810790</v>
      </c>
      <c r="B791" s="2"/>
      <c r="C791" s="2">
        <v>1</v>
      </c>
      <c r="D791" s="2"/>
      <c r="E791" s="2"/>
      <c r="F791" s="2">
        <v>0</v>
      </c>
      <c r="G791" s="2"/>
      <c r="H791" s="2">
        <v>1</v>
      </c>
      <c r="I791" s="2"/>
      <c r="J791" s="2"/>
      <c r="K791" s="2">
        <v>0</v>
      </c>
      <c r="L791" s="2">
        <v>1</v>
      </c>
      <c r="M791" s="2">
        <v>7</v>
      </c>
      <c r="N791" s="2"/>
      <c r="O791" s="2">
        <v>0</v>
      </c>
      <c r="P791" s="2">
        <v>10800780</v>
      </c>
      <c r="R791" s="2" t="s">
        <v>1814</v>
      </c>
      <c r="S791" s="2" t="s">
        <v>276</v>
      </c>
      <c r="T791" s="2"/>
      <c r="U791" s="2"/>
      <c r="V791" s="2"/>
      <c r="Z791">
        <v>10800780</v>
      </c>
      <c r="AA791">
        <v>10810790</v>
      </c>
    </row>
    <row r="792" spans="1:27" ht="15" customHeight="1">
      <c r="A792" s="2">
        <v>10810791</v>
      </c>
      <c r="B792" s="2"/>
      <c r="C792" s="2">
        <v>2</v>
      </c>
      <c r="D792" s="2"/>
      <c r="E792" s="2"/>
      <c r="F792" s="2">
        <v>0</v>
      </c>
      <c r="G792" s="2"/>
      <c r="H792" s="2">
        <v>1</v>
      </c>
      <c r="I792" s="2"/>
      <c r="J792" s="2"/>
      <c r="K792" s="2">
        <v>0</v>
      </c>
      <c r="L792" s="2">
        <v>2</v>
      </c>
      <c r="M792" s="2">
        <v>7</v>
      </c>
      <c r="N792" s="2"/>
      <c r="O792" s="2">
        <v>0</v>
      </c>
      <c r="P792" s="2">
        <v>10800780</v>
      </c>
      <c r="R792" s="2" t="s">
        <v>1814</v>
      </c>
      <c r="S792" s="2" t="s">
        <v>276</v>
      </c>
      <c r="T792" s="2"/>
      <c r="U792" s="2"/>
      <c r="V792" s="2"/>
      <c r="Z792">
        <v>10800780</v>
      </c>
      <c r="AA792">
        <v>10810791</v>
      </c>
    </row>
    <row r="793" spans="1:27" ht="15" customHeight="1">
      <c r="A793" s="2">
        <v>10810792</v>
      </c>
      <c r="B793" s="2"/>
      <c r="C793" s="2">
        <v>3</v>
      </c>
      <c r="D793" s="2"/>
      <c r="E793" s="2"/>
      <c r="F793" s="2">
        <v>0</v>
      </c>
      <c r="G793" s="2"/>
      <c r="H793" s="2">
        <v>1</v>
      </c>
      <c r="I793" s="2"/>
      <c r="J793" s="2"/>
      <c r="K793" s="2">
        <v>0</v>
      </c>
      <c r="L793" s="2">
        <v>4</v>
      </c>
      <c r="M793" s="2">
        <v>7</v>
      </c>
      <c r="N793" s="2"/>
      <c r="O793" s="2">
        <v>0</v>
      </c>
      <c r="P793" s="2">
        <v>10800780</v>
      </c>
      <c r="R793" s="2" t="s">
        <v>1814</v>
      </c>
      <c r="S793" s="2" t="s">
        <v>276</v>
      </c>
      <c r="T793" s="2"/>
      <c r="U793" s="2"/>
      <c r="V793" s="2"/>
      <c r="Z793">
        <v>10800780</v>
      </c>
      <c r="AA793">
        <v>10810792</v>
      </c>
    </row>
    <row r="794" spans="1:27" ht="15" customHeight="1">
      <c r="A794" s="2">
        <v>10810793</v>
      </c>
      <c r="B794" s="2"/>
      <c r="C794" s="2">
        <v>1</v>
      </c>
      <c r="D794" s="2"/>
      <c r="E794" s="2"/>
      <c r="F794" s="2">
        <v>0</v>
      </c>
      <c r="G794" s="2"/>
      <c r="H794" s="2">
        <v>1</v>
      </c>
      <c r="I794" s="2"/>
      <c r="J794" s="2"/>
      <c r="K794" s="2">
        <v>0</v>
      </c>
      <c r="L794" s="2">
        <v>2</v>
      </c>
      <c r="M794" s="2">
        <v>7</v>
      </c>
      <c r="N794" s="2"/>
      <c r="O794" s="2">
        <v>0</v>
      </c>
      <c r="P794" s="2">
        <v>10800781</v>
      </c>
      <c r="R794" s="2" t="s">
        <v>1816</v>
      </c>
      <c r="S794" s="2" t="s">
        <v>276</v>
      </c>
      <c r="T794" s="2"/>
      <c r="U794" s="2"/>
      <c r="V794" s="2"/>
      <c r="Z794">
        <v>10800781</v>
      </c>
      <c r="AA794">
        <v>10810793</v>
      </c>
    </row>
    <row r="795" spans="1:27" ht="15" customHeight="1">
      <c r="A795" s="2">
        <v>10810794</v>
      </c>
      <c r="B795" s="2"/>
      <c r="C795" s="2">
        <v>2</v>
      </c>
      <c r="D795" s="2"/>
      <c r="E795" s="2"/>
      <c r="F795" s="2">
        <v>0</v>
      </c>
      <c r="G795" s="2"/>
      <c r="H795" s="2">
        <v>1</v>
      </c>
      <c r="I795" s="2"/>
      <c r="J795" s="2"/>
      <c r="K795" s="2">
        <v>0</v>
      </c>
      <c r="L795" s="2">
        <v>2</v>
      </c>
      <c r="M795" s="2">
        <v>7</v>
      </c>
      <c r="N795" s="2"/>
      <c r="O795" s="2">
        <v>0</v>
      </c>
      <c r="P795" s="2">
        <v>10800781</v>
      </c>
      <c r="R795" s="2" t="s">
        <v>1816</v>
      </c>
      <c r="S795" s="2" t="s">
        <v>276</v>
      </c>
      <c r="T795" s="2"/>
      <c r="U795" s="2"/>
      <c r="V795" s="2"/>
      <c r="Z795">
        <v>10800781</v>
      </c>
      <c r="AA795">
        <v>10810794</v>
      </c>
    </row>
    <row r="796" spans="1:27" ht="15" customHeight="1">
      <c r="A796" s="2">
        <v>10810795</v>
      </c>
      <c r="B796" s="2"/>
      <c r="C796" s="2">
        <v>3</v>
      </c>
      <c r="D796" s="2"/>
      <c r="E796" s="2"/>
      <c r="F796" s="2">
        <v>0</v>
      </c>
      <c r="G796" s="2"/>
      <c r="H796" s="2">
        <v>1</v>
      </c>
      <c r="I796" s="2"/>
      <c r="J796" s="2"/>
      <c r="K796" s="2">
        <v>0</v>
      </c>
      <c r="L796" s="2">
        <v>2</v>
      </c>
      <c r="M796" s="2">
        <v>7</v>
      </c>
      <c r="N796" s="2"/>
      <c r="O796" s="2">
        <v>0</v>
      </c>
      <c r="P796" s="2">
        <v>10800781</v>
      </c>
      <c r="R796" s="2" t="s">
        <v>1816</v>
      </c>
      <c r="S796" s="2" t="s">
        <v>276</v>
      </c>
      <c r="T796" s="2"/>
      <c r="U796" s="2"/>
      <c r="V796" s="2"/>
      <c r="Z796">
        <v>10800781</v>
      </c>
      <c r="AA796">
        <v>10810795</v>
      </c>
    </row>
    <row r="797" spans="1:27" ht="15" customHeight="1">
      <c r="A797" s="2">
        <v>10810796</v>
      </c>
      <c r="B797" s="2"/>
      <c r="C797" s="2">
        <v>1</v>
      </c>
      <c r="D797" s="2"/>
      <c r="E797" s="2"/>
      <c r="F797" s="2">
        <v>0</v>
      </c>
      <c r="G797" s="2"/>
      <c r="H797" s="2">
        <v>1</v>
      </c>
      <c r="I797" s="2"/>
      <c r="J797" s="2"/>
      <c r="K797" s="2">
        <v>0</v>
      </c>
      <c r="L797" s="2">
        <v>2</v>
      </c>
      <c r="M797" s="2">
        <v>7</v>
      </c>
      <c r="N797" s="2"/>
      <c r="O797" s="2">
        <v>0</v>
      </c>
      <c r="P797" s="2">
        <v>10800782</v>
      </c>
      <c r="R797" s="2" t="s">
        <v>1819</v>
      </c>
      <c r="S797" s="2" t="s">
        <v>276</v>
      </c>
      <c r="T797" s="2"/>
      <c r="U797" s="2"/>
      <c r="V797" s="2"/>
      <c r="Z797">
        <v>10800782</v>
      </c>
      <c r="AA797">
        <v>10810796</v>
      </c>
    </row>
    <row r="798" spans="1:27" ht="15" customHeight="1">
      <c r="A798" s="2">
        <v>10810797</v>
      </c>
      <c r="B798" s="2"/>
      <c r="C798" s="2">
        <v>2</v>
      </c>
      <c r="D798" s="2"/>
      <c r="E798" s="2"/>
      <c r="F798" s="2">
        <v>0</v>
      </c>
      <c r="G798" s="2"/>
      <c r="H798" s="2">
        <v>1</v>
      </c>
      <c r="I798" s="2"/>
      <c r="J798" s="2"/>
      <c r="K798" s="2">
        <v>0</v>
      </c>
      <c r="L798" s="2">
        <v>2</v>
      </c>
      <c r="M798" s="2">
        <v>7</v>
      </c>
      <c r="N798" s="2"/>
      <c r="O798" s="2">
        <v>0</v>
      </c>
      <c r="P798" s="2">
        <v>10800782</v>
      </c>
      <c r="R798" s="2" t="s">
        <v>1819</v>
      </c>
      <c r="S798" s="2" t="s">
        <v>276</v>
      </c>
      <c r="T798" s="2"/>
      <c r="U798" s="2"/>
      <c r="V798" s="2"/>
      <c r="Z798">
        <v>10800782</v>
      </c>
      <c r="AA798">
        <v>10810797</v>
      </c>
    </row>
    <row r="799" spans="1:27" ht="15" customHeight="1">
      <c r="A799" s="2">
        <v>10810798</v>
      </c>
      <c r="B799" s="2"/>
      <c r="C799" s="2">
        <v>1</v>
      </c>
      <c r="D799" s="2"/>
      <c r="E799" s="2"/>
      <c r="F799" s="2">
        <v>0</v>
      </c>
      <c r="G799" s="2"/>
      <c r="H799" s="2">
        <v>0</v>
      </c>
      <c r="I799" s="2"/>
      <c r="J799" s="2"/>
      <c r="K799" s="2">
        <v>0</v>
      </c>
      <c r="L799" s="2">
        <v>2</v>
      </c>
      <c r="M799" s="2">
        <v>7</v>
      </c>
      <c r="N799" s="2"/>
      <c r="O799" s="2">
        <v>0</v>
      </c>
      <c r="P799" s="2">
        <v>10800783</v>
      </c>
      <c r="R799" s="2">
        <v>2809</v>
      </c>
      <c r="S799" s="2" t="s">
        <v>276</v>
      </c>
      <c r="T799" s="2"/>
      <c r="U799" s="2"/>
      <c r="V799" s="2"/>
      <c r="Z799">
        <v>10800783</v>
      </c>
      <c r="AA799">
        <v>10810798</v>
      </c>
    </row>
    <row r="800" spans="1:27" ht="15" customHeight="1">
      <c r="A800" s="2">
        <v>10810799</v>
      </c>
      <c r="B800" s="2"/>
      <c r="C800" s="2">
        <v>1</v>
      </c>
      <c r="D800" s="2"/>
      <c r="E800" s="2"/>
      <c r="F800" s="2">
        <v>0</v>
      </c>
      <c r="G800" s="2"/>
      <c r="H800" s="2">
        <v>1</v>
      </c>
      <c r="I800" s="2"/>
      <c r="J800" s="2" t="s">
        <v>6824</v>
      </c>
      <c r="K800" s="2">
        <v>0</v>
      </c>
      <c r="L800" s="2">
        <v>2</v>
      </c>
      <c r="M800" s="2">
        <v>7</v>
      </c>
      <c r="N800" s="2"/>
      <c r="O800" s="2">
        <v>0</v>
      </c>
      <c r="P800" s="2">
        <v>10800784</v>
      </c>
      <c r="R800" s="2">
        <v>2646</v>
      </c>
      <c r="S800" s="2" t="s">
        <v>276</v>
      </c>
      <c r="T800" s="2"/>
      <c r="U800" s="2"/>
      <c r="V800" s="2"/>
      <c r="Z800">
        <v>10800784</v>
      </c>
      <c r="AA800">
        <v>10810799</v>
      </c>
    </row>
    <row r="801" spans="1:27" ht="15" customHeight="1">
      <c r="A801" s="2">
        <v>10810800</v>
      </c>
      <c r="B801" s="2"/>
      <c r="C801" s="2">
        <v>1</v>
      </c>
      <c r="D801" s="2"/>
      <c r="E801" s="2"/>
      <c r="F801" s="2">
        <v>0</v>
      </c>
      <c r="G801" s="2"/>
      <c r="H801" s="2">
        <v>0</v>
      </c>
      <c r="I801" s="2"/>
      <c r="J801" s="2"/>
      <c r="K801" s="2">
        <v>0</v>
      </c>
      <c r="L801" s="2">
        <v>2</v>
      </c>
      <c r="M801" s="2">
        <v>7</v>
      </c>
      <c r="N801" s="2"/>
      <c r="O801" s="2">
        <v>0</v>
      </c>
      <c r="P801" s="2">
        <v>10800785</v>
      </c>
      <c r="R801" s="2" t="s">
        <v>294</v>
      </c>
      <c r="S801" s="2" t="s">
        <v>276</v>
      </c>
      <c r="T801" s="2"/>
      <c r="U801" s="2"/>
      <c r="V801" s="2"/>
      <c r="Z801">
        <v>10800785</v>
      </c>
      <c r="AA801">
        <v>10810800</v>
      </c>
    </row>
    <row r="802" spans="1:27" ht="15" customHeight="1">
      <c r="A802" s="2">
        <v>10810801</v>
      </c>
      <c r="B802" s="2"/>
      <c r="C802" s="2">
        <v>1</v>
      </c>
      <c r="D802" s="2"/>
      <c r="E802" s="2"/>
      <c r="F802" s="2">
        <v>0</v>
      </c>
      <c r="G802" s="2"/>
      <c r="H802" s="2">
        <v>0</v>
      </c>
      <c r="I802" s="2"/>
      <c r="J802" s="2"/>
      <c r="K802" s="2">
        <v>0</v>
      </c>
      <c r="L802" s="2">
        <v>2</v>
      </c>
      <c r="M802" s="2">
        <v>7</v>
      </c>
      <c r="N802" s="2"/>
      <c r="O802" s="2">
        <v>0</v>
      </c>
      <c r="P802" s="2">
        <v>10800786</v>
      </c>
      <c r="R802" s="2" t="s">
        <v>295</v>
      </c>
      <c r="S802" s="2" t="s">
        <v>276</v>
      </c>
      <c r="T802" s="2"/>
      <c r="U802" s="2"/>
      <c r="V802" s="2"/>
      <c r="Z802">
        <v>10800786</v>
      </c>
      <c r="AA802">
        <v>10810801</v>
      </c>
    </row>
    <row r="803" spans="1:27" ht="15" customHeight="1">
      <c r="A803" s="2">
        <v>10810802</v>
      </c>
      <c r="B803" s="2"/>
      <c r="C803" s="2">
        <v>1</v>
      </c>
      <c r="D803" s="2"/>
      <c r="E803" s="2"/>
      <c r="F803" s="2">
        <v>0</v>
      </c>
      <c r="G803" s="2"/>
      <c r="H803" s="2">
        <v>0</v>
      </c>
      <c r="I803" s="2"/>
      <c r="J803" s="2"/>
      <c r="K803" s="2">
        <v>0</v>
      </c>
      <c r="L803" s="2">
        <v>1</v>
      </c>
      <c r="M803" s="2">
        <v>7</v>
      </c>
      <c r="N803" s="2"/>
      <c r="O803" s="2">
        <v>0</v>
      </c>
      <c r="P803" s="2">
        <v>10800788</v>
      </c>
      <c r="R803" s="2" t="s">
        <v>1491</v>
      </c>
      <c r="S803" s="2" t="s">
        <v>276</v>
      </c>
      <c r="T803" s="2"/>
      <c r="U803" s="2"/>
      <c r="V803" s="2"/>
      <c r="Z803">
        <v>10800788</v>
      </c>
      <c r="AA803">
        <v>10810802</v>
      </c>
    </row>
    <row r="804" spans="1:27" ht="15" customHeight="1">
      <c r="A804" s="2">
        <v>10810803</v>
      </c>
      <c r="B804" s="2"/>
      <c r="C804" s="2">
        <v>2</v>
      </c>
      <c r="D804" s="2"/>
      <c r="E804" s="2"/>
      <c r="F804" s="2">
        <v>0</v>
      </c>
      <c r="G804" s="2"/>
      <c r="H804" s="2">
        <v>0</v>
      </c>
      <c r="I804" s="2"/>
      <c r="J804" s="2"/>
      <c r="K804" s="2">
        <v>0</v>
      </c>
      <c r="L804" s="2">
        <v>2</v>
      </c>
      <c r="M804" s="2">
        <v>7</v>
      </c>
      <c r="N804" s="2"/>
      <c r="O804" s="2">
        <v>0</v>
      </c>
      <c r="P804" s="2">
        <v>10800788</v>
      </c>
      <c r="R804" s="2" t="s">
        <v>1491</v>
      </c>
      <c r="S804" s="2" t="s">
        <v>276</v>
      </c>
      <c r="T804" s="2"/>
      <c r="U804" s="2"/>
      <c r="V804" s="2"/>
      <c r="Z804">
        <v>10800788</v>
      </c>
      <c r="AA804">
        <v>10810803</v>
      </c>
    </row>
    <row r="805" spans="1:27" ht="15" customHeight="1">
      <c r="A805" s="2">
        <v>10810804</v>
      </c>
      <c r="B805" s="2"/>
      <c r="C805" s="2">
        <v>3</v>
      </c>
      <c r="D805" s="2"/>
      <c r="E805" s="2"/>
      <c r="F805" s="2">
        <v>0</v>
      </c>
      <c r="G805" s="2"/>
      <c r="H805" s="2">
        <v>0</v>
      </c>
      <c r="I805" s="2"/>
      <c r="J805" s="2"/>
      <c r="K805" s="2">
        <v>0</v>
      </c>
      <c r="L805" s="2">
        <v>4</v>
      </c>
      <c r="M805" s="2">
        <v>7</v>
      </c>
      <c r="N805" s="2"/>
      <c r="O805" s="2">
        <v>0</v>
      </c>
      <c r="P805" s="2">
        <v>10800788</v>
      </c>
      <c r="R805" s="2" t="s">
        <v>1491</v>
      </c>
      <c r="S805" s="2" t="s">
        <v>276</v>
      </c>
      <c r="T805" s="2"/>
      <c r="U805" s="2"/>
      <c r="V805" s="2"/>
      <c r="Z805">
        <v>10800788</v>
      </c>
      <c r="AA805">
        <v>10810804</v>
      </c>
    </row>
    <row r="806" spans="1:27" ht="15" customHeight="1">
      <c r="A806" s="2">
        <v>10810805</v>
      </c>
      <c r="B806" s="2"/>
      <c r="C806" s="2">
        <v>4</v>
      </c>
      <c r="D806" s="2"/>
      <c r="E806" s="2"/>
      <c r="F806" s="2">
        <v>0</v>
      </c>
      <c r="G806" s="2"/>
      <c r="H806" s="2">
        <v>0</v>
      </c>
      <c r="I806" s="2"/>
      <c r="J806" s="2"/>
      <c r="K806" s="2">
        <v>0</v>
      </c>
      <c r="L806" s="2">
        <v>1</v>
      </c>
      <c r="M806" s="2">
        <v>7</v>
      </c>
      <c r="N806" s="2"/>
      <c r="O806" s="2">
        <v>0</v>
      </c>
      <c r="P806" s="2">
        <v>10800788</v>
      </c>
      <c r="R806" s="2" t="s">
        <v>1491</v>
      </c>
      <c r="S806" s="2" t="s">
        <v>276</v>
      </c>
      <c r="T806" s="2"/>
      <c r="U806" s="2"/>
      <c r="V806" s="2"/>
      <c r="Z806">
        <v>10800788</v>
      </c>
      <c r="AA806">
        <v>10810805</v>
      </c>
    </row>
    <row r="807" spans="1:27" ht="15" customHeight="1">
      <c r="A807" s="2">
        <v>10810806</v>
      </c>
      <c r="B807" s="2"/>
      <c r="C807" s="2">
        <v>1</v>
      </c>
      <c r="D807" s="2"/>
      <c r="E807" s="2"/>
      <c r="F807" s="2">
        <v>0</v>
      </c>
      <c r="G807" s="2"/>
      <c r="H807" s="2">
        <v>0</v>
      </c>
      <c r="I807" s="2"/>
      <c r="J807" s="2"/>
      <c r="K807" s="2">
        <v>0</v>
      </c>
      <c r="L807" s="2">
        <v>1</v>
      </c>
      <c r="M807" s="2">
        <v>7</v>
      </c>
      <c r="N807" s="2"/>
      <c r="O807" s="2">
        <v>0</v>
      </c>
      <c r="P807" s="2">
        <v>10800795</v>
      </c>
      <c r="R807" s="2" t="s">
        <v>674</v>
      </c>
      <c r="S807" s="2" t="s">
        <v>276</v>
      </c>
      <c r="T807" s="2"/>
      <c r="U807" s="2"/>
      <c r="V807" s="2"/>
      <c r="Z807">
        <v>10800795</v>
      </c>
      <c r="AA807">
        <v>10810806</v>
      </c>
    </row>
    <row r="808" spans="1:27" ht="15" customHeight="1">
      <c r="A808" s="2">
        <v>10810807</v>
      </c>
      <c r="B808" s="2"/>
      <c r="C808" s="2">
        <v>1</v>
      </c>
      <c r="D808" s="2"/>
      <c r="E808" s="2"/>
      <c r="F808" s="2">
        <v>0</v>
      </c>
      <c r="G808" s="2"/>
      <c r="H808" s="2">
        <v>0</v>
      </c>
      <c r="I808" s="2"/>
      <c r="J808" s="2"/>
      <c r="K808" s="2">
        <v>0</v>
      </c>
      <c r="L808" s="2">
        <v>1</v>
      </c>
      <c r="M808" s="2">
        <v>7</v>
      </c>
      <c r="N808" s="2"/>
      <c r="O808" s="2">
        <v>0</v>
      </c>
      <c r="P808" s="2">
        <v>10800796</v>
      </c>
      <c r="R808" s="2" t="s">
        <v>674</v>
      </c>
      <c r="S808" s="2" t="s">
        <v>276</v>
      </c>
      <c r="T808" s="2"/>
      <c r="U808" s="2"/>
      <c r="V808" s="2"/>
      <c r="Z808">
        <v>10800796</v>
      </c>
      <c r="AA808">
        <v>10810807</v>
      </c>
    </row>
    <row r="809" spans="1:27" ht="15" customHeight="1">
      <c r="A809" s="2">
        <v>10810808</v>
      </c>
      <c r="B809" s="2"/>
      <c r="C809" s="2">
        <v>1</v>
      </c>
      <c r="D809" s="2"/>
      <c r="E809" s="2"/>
      <c r="F809" s="2">
        <v>0</v>
      </c>
      <c r="G809" s="2"/>
      <c r="H809" s="2">
        <v>0</v>
      </c>
      <c r="I809" s="2"/>
      <c r="J809" s="2"/>
      <c r="K809" s="2">
        <v>0</v>
      </c>
      <c r="L809" s="2">
        <v>2</v>
      </c>
      <c r="M809" s="2">
        <v>7</v>
      </c>
      <c r="N809" s="2"/>
      <c r="O809" s="2">
        <v>0</v>
      </c>
      <c r="P809" s="2">
        <v>10800797</v>
      </c>
      <c r="R809" s="2" t="s">
        <v>675</v>
      </c>
      <c r="S809" s="2" t="s">
        <v>276</v>
      </c>
      <c r="T809" s="2"/>
      <c r="U809" s="2"/>
      <c r="V809" s="2"/>
      <c r="Z809">
        <v>10800797</v>
      </c>
      <c r="AA809">
        <v>10810808</v>
      </c>
    </row>
    <row r="810" spans="1:27" ht="15" customHeight="1">
      <c r="A810" s="2">
        <v>10810809</v>
      </c>
      <c r="B810" s="2"/>
      <c r="C810" s="2">
        <v>1</v>
      </c>
      <c r="D810" s="2"/>
      <c r="E810" s="2"/>
      <c r="F810" s="2">
        <v>0</v>
      </c>
      <c r="G810" s="2"/>
      <c r="H810" s="2">
        <v>0</v>
      </c>
      <c r="I810" s="2"/>
      <c r="J810" s="2"/>
      <c r="K810" s="2">
        <v>0</v>
      </c>
      <c r="L810" s="2">
        <v>2</v>
      </c>
      <c r="M810" s="2">
        <v>7</v>
      </c>
      <c r="N810" s="2"/>
      <c r="O810" s="2">
        <v>0</v>
      </c>
      <c r="P810" s="2">
        <v>10800798</v>
      </c>
      <c r="R810" s="2" t="s">
        <v>675</v>
      </c>
      <c r="S810" s="2" t="s">
        <v>276</v>
      </c>
      <c r="T810" s="2"/>
      <c r="U810" s="2"/>
      <c r="V810" s="2"/>
      <c r="Z810">
        <v>10800798</v>
      </c>
      <c r="AA810">
        <v>10810809</v>
      </c>
    </row>
    <row r="811" spans="1:27" ht="15" customHeight="1">
      <c r="A811" s="2">
        <v>10810810</v>
      </c>
      <c r="B811" s="2"/>
      <c r="C811" s="2">
        <v>1</v>
      </c>
      <c r="D811" s="2"/>
      <c r="E811" s="2"/>
      <c r="F811" s="2">
        <v>0</v>
      </c>
      <c r="G811" s="2"/>
      <c r="H811" s="2">
        <v>0</v>
      </c>
      <c r="I811" s="2"/>
      <c r="J811" s="2"/>
      <c r="K811" s="2">
        <v>0</v>
      </c>
      <c r="L811" s="2">
        <v>4</v>
      </c>
      <c r="M811" s="2">
        <v>7</v>
      </c>
      <c r="N811" s="2"/>
      <c r="O811" s="2">
        <v>0</v>
      </c>
      <c r="P811" s="2">
        <v>10800799</v>
      </c>
      <c r="R811" s="2" t="s">
        <v>677</v>
      </c>
      <c r="S811" s="2" t="s">
        <v>276</v>
      </c>
      <c r="T811" s="2"/>
      <c r="U811" s="2"/>
      <c r="V811" s="2"/>
      <c r="Z811">
        <v>10800799</v>
      </c>
      <c r="AA811">
        <v>10810810</v>
      </c>
    </row>
    <row r="812" spans="1:27" ht="15" customHeight="1">
      <c r="A812" s="2">
        <v>10810811</v>
      </c>
      <c r="B812" s="2"/>
      <c r="C812" s="2">
        <v>1</v>
      </c>
      <c r="D812" s="2"/>
      <c r="E812" s="2"/>
      <c r="F812" s="2">
        <v>0</v>
      </c>
      <c r="G812" s="2"/>
      <c r="H812" s="2">
        <v>0</v>
      </c>
      <c r="I812" s="2"/>
      <c r="J812" s="2"/>
      <c r="K812" s="2">
        <v>0</v>
      </c>
      <c r="L812" s="2">
        <v>4</v>
      </c>
      <c r="M812" s="2">
        <v>7</v>
      </c>
      <c r="N812" s="2"/>
      <c r="O812" s="2">
        <v>0</v>
      </c>
      <c r="P812" s="2">
        <v>10800800</v>
      </c>
      <c r="R812" s="2" t="s">
        <v>677</v>
      </c>
      <c r="S812" s="2" t="s">
        <v>276</v>
      </c>
      <c r="T812" s="2"/>
      <c r="U812" s="2"/>
      <c r="V812" s="2"/>
      <c r="Z812">
        <v>10800800</v>
      </c>
      <c r="AA812">
        <v>10810811</v>
      </c>
    </row>
    <row r="813" spans="1:27" ht="15" customHeight="1">
      <c r="A813" s="2">
        <v>10810812</v>
      </c>
      <c r="B813" s="2"/>
      <c r="C813" s="2">
        <v>1</v>
      </c>
      <c r="D813" s="2"/>
      <c r="E813" s="2"/>
      <c r="F813" s="2">
        <v>0</v>
      </c>
      <c r="G813" s="2"/>
      <c r="H813" s="2">
        <v>0</v>
      </c>
      <c r="I813" s="2"/>
      <c r="J813" s="2"/>
      <c r="K813" s="2">
        <v>0</v>
      </c>
      <c r="L813" s="2">
        <v>1</v>
      </c>
      <c r="M813" s="2">
        <v>7</v>
      </c>
      <c r="N813" s="2"/>
      <c r="O813" s="2">
        <v>1</v>
      </c>
      <c r="P813" s="2">
        <v>10800801</v>
      </c>
      <c r="R813" s="2" t="s">
        <v>678</v>
      </c>
      <c r="S813" s="2" t="s">
        <v>276</v>
      </c>
      <c r="T813" s="2"/>
      <c r="U813" s="2"/>
      <c r="V813" s="2"/>
      <c r="Z813">
        <v>10800801</v>
      </c>
      <c r="AA813">
        <v>10810812</v>
      </c>
    </row>
    <row r="814" spans="1:27" ht="15" customHeight="1">
      <c r="A814" s="2">
        <v>10810813</v>
      </c>
      <c r="B814" s="2"/>
      <c r="C814" s="2">
        <v>1</v>
      </c>
      <c r="D814" s="2"/>
      <c r="E814" s="2"/>
      <c r="F814" s="2">
        <v>0</v>
      </c>
      <c r="G814" s="2"/>
      <c r="H814" s="2">
        <v>0</v>
      </c>
      <c r="I814" s="2"/>
      <c r="J814" s="2"/>
      <c r="K814" s="2">
        <v>0</v>
      </c>
      <c r="L814" s="2">
        <v>1</v>
      </c>
      <c r="M814" s="2">
        <v>7</v>
      </c>
      <c r="N814" s="2"/>
      <c r="O814" s="2">
        <v>1</v>
      </c>
      <c r="P814" s="2">
        <v>10800802</v>
      </c>
      <c r="R814" s="2" t="s">
        <v>678</v>
      </c>
      <c r="S814" s="2" t="s">
        <v>276</v>
      </c>
      <c r="T814" s="2"/>
      <c r="U814" s="2"/>
      <c r="V814" s="2"/>
      <c r="Z814">
        <v>10800802</v>
      </c>
      <c r="AA814">
        <v>10810813</v>
      </c>
    </row>
    <row r="815" spans="1:27" ht="15" customHeight="1">
      <c r="A815" s="2">
        <v>10810814</v>
      </c>
      <c r="B815" s="2"/>
      <c r="C815" s="2">
        <v>1</v>
      </c>
      <c r="D815" s="2"/>
      <c r="E815" s="2"/>
      <c r="F815" s="2">
        <v>0</v>
      </c>
      <c r="G815" s="2"/>
      <c r="H815" s="2">
        <v>0</v>
      </c>
      <c r="I815" s="2"/>
      <c r="J815" s="2"/>
      <c r="K815" s="2">
        <v>0</v>
      </c>
      <c r="L815" s="2">
        <v>2</v>
      </c>
      <c r="M815" s="2">
        <v>7</v>
      </c>
      <c r="N815" s="2"/>
      <c r="O815" s="2">
        <v>1</v>
      </c>
      <c r="P815" s="2">
        <v>10800803</v>
      </c>
      <c r="R815" s="2" t="s">
        <v>679</v>
      </c>
      <c r="S815" s="2" t="s">
        <v>276</v>
      </c>
      <c r="T815" s="2"/>
      <c r="U815" s="2"/>
      <c r="V815" s="2"/>
      <c r="Z815">
        <v>10800803</v>
      </c>
      <c r="AA815">
        <v>10810814</v>
      </c>
    </row>
    <row r="816" spans="1:27" ht="15" customHeight="1">
      <c r="A816" s="2">
        <v>10810815</v>
      </c>
      <c r="B816" s="2"/>
      <c r="C816" s="2">
        <v>1</v>
      </c>
      <c r="D816" s="2"/>
      <c r="E816" s="2"/>
      <c r="F816" s="2">
        <v>0</v>
      </c>
      <c r="G816" s="2"/>
      <c r="H816" s="2">
        <v>0</v>
      </c>
      <c r="I816" s="2"/>
      <c r="J816" s="2"/>
      <c r="K816" s="2">
        <v>0</v>
      </c>
      <c r="L816" s="2">
        <v>2</v>
      </c>
      <c r="M816" s="2">
        <v>7</v>
      </c>
      <c r="N816" s="2"/>
      <c r="O816" s="2">
        <v>1</v>
      </c>
      <c r="P816" s="2">
        <v>10800804</v>
      </c>
      <c r="R816" s="2" t="s">
        <v>679</v>
      </c>
      <c r="S816" s="2" t="s">
        <v>276</v>
      </c>
      <c r="T816" s="2"/>
      <c r="U816" s="2"/>
      <c r="V816" s="2"/>
      <c r="Z816">
        <v>10800804</v>
      </c>
      <c r="AA816">
        <v>10810815</v>
      </c>
    </row>
    <row r="817" spans="1:27" ht="15" customHeight="1">
      <c r="A817" s="2">
        <v>10810816</v>
      </c>
      <c r="B817" s="2"/>
      <c r="C817" s="2">
        <v>1</v>
      </c>
      <c r="D817" s="2"/>
      <c r="E817" s="2"/>
      <c r="F817" s="2">
        <v>0</v>
      </c>
      <c r="G817" s="2"/>
      <c r="H817" s="2">
        <v>0</v>
      </c>
      <c r="I817" s="2"/>
      <c r="J817" s="2"/>
      <c r="K817" s="2">
        <v>0</v>
      </c>
      <c r="L817" s="2">
        <v>4</v>
      </c>
      <c r="M817" s="2">
        <v>7</v>
      </c>
      <c r="N817" s="2"/>
      <c r="O817" s="2">
        <v>1</v>
      </c>
      <c r="P817" s="2">
        <v>10800805</v>
      </c>
      <c r="R817" s="2" t="s">
        <v>680</v>
      </c>
      <c r="S817" s="2" t="s">
        <v>276</v>
      </c>
      <c r="T817" s="2"/>
      <c r="U817" s="2"/>
      <c r="V817" s="2"/>
      <c r="Z817">
        <v>10800805</v>
      </c>
      <c r="AA817">
        <v>10810816</v>
      </c>
    </row>
    <row r="818" spans="1:27" ht="15" customHeight="1">
      <c r="A818" s="2">
        <v>10810817</v>
      </c>
      <c r="B818" s="2"/>
      <c r="C818" s="2">
        <v>1</v>
      </c>
      <c r="D818" s="2"/>
      <c r="E818" s="2"/>
      <c r="F818" s="2">
        <v>0</v>
      </c>
      <c r="G818" s="2"/>
      <c r="H818" s="2">
        <v>0</v>
      </c>
      <c r="I818" s="2"/>
      <c r="J818" s="2"/>
      <c r="K818" s="2">
        <v>0</v>
      </c>
      <c r="L818" s="2">
        <v>4</v>
      </c>
      <c r="M818" s="2">
        <v>7</v>
      </c>
      <c r="N818" s="2"/>
      <c r="O818" s="2">
        <v>1</v>
      </c>
      <c r="P818" s="2">
        <v>10800806</v>
      </c>
      <c r="R818" s="2" t="s">
        <v>680</v>
      </c>
      <c r="S818" s="2" t="s">
        <v>276</v>
      </c>
      <c r="T818" s="2"/>
      <c r="U818" s="2"/>
      <c r="V818" s="2"/>
      <c r="Z818">
        <v>10800806</v>
      </c>
      <c r="AA818">
        <v>10810817</v>
      </c>
    </row>
    <row r="819" spans="1:27" ht="15" customHeight="1">
      <c r="A819" s="2">
        <v>10810818</v>
      </c>
      <c r="B819" s="2"/>
      <c r="C819" s="2">
        <v>1</v>
      </c>
      <c r="D819" s="2"/>
      <c r="E819" s="2"/>
      <c r="F819" s="2">
        <v>0</v>
      </c>
      <c r="G819" s="2"/>
      <c r="H819" s="2">
        <v>0</v>
      </c>
      <c r="I819" s="2"/>
      <c r="J819" s="2"/>
      <c r="K819" s="2">
        <v>0</v>
      </c>
      <c r="L819" s="2">
        <v>4</v>
      </c>
      <c r="M819" s="2">
        <v>7</v>
      </c>
      <c r="N819" s="2"/>
      <c r="O819" s="2">
        <v>0</v>
      </c>
      <c r="P819" s="2">
        <v>10800807</v>
      </c>
      <c r="R819" s="2" t="s">
        <v>681</v>
      </c>
      <c r="S819" s="2" t="s">
        <v>276</v>
      </c>
      <c r="T819" s="2"/>
      <c r="U819" s="2"/>
      <c r="V819" s="2"/>
      <c r="Z819">
        <v>10800807</v>
      </c>
      <c r="AA819">
        <v>10810818</v>
      </c>
    </row>
    <row r="820" spans="1:27" ht="15" customHeight="1">
      <c r="A820" s="2">
        <v>10810819</v>
      </c>
      <c r="B820" s="2"/>
      <c r="C820" s="2">
        <v>1</v>
      </c>
      <c r="D820" s="2"/>
      <c r="E820" s="2"/>
      <c r="F820" s="2">
        <v>0</v>
      </c>
      <c r="G820" s="2"/>
      <c r="H820" s="2">
        <v>0</v>
      </c>
      <c r="I820" s="2"/>
      <c r="J820" s="2"/>
      <c r="K820" s="2">
        <v>0</v>
      </c>
      <c r="L820" s="2">
        <v>2</v>
      </c>
      <c r="M820" s="2">
        <v>7</v>
      </c>
      <c r="N820" s="2"/>
      <c r="O820" s="2">
        <v>1</v>
      </c>
      <c r="P820" s="2">
        <v>10800807</v>
      </c>
      <c r="R820" s="2" t="s">
        <v>681</v>
      </c>
      <c r="S820" s="2" t="s">
        <v>276</v>
      </c>
      <c r="T820" s="2"/>
      <c r="U820" s="2"/>
      <c r="V820" s="2"/>
      <c r="Z820">
        <v>10800807</v>
      </c>
      <c r="AA820">
        <v>10810819</v>
      </c>
    </row>
    <row r="821" spans="1:27" ht="15" customHeight="1">
      <c r="A821" s="2">
        <v>10810820</v>
      </c>
      <c r="B821" s="2"/>
      <c r="C821" s="2">
        <v>1</v>
      </c>
      <c r="D821" s="2"/>
      <c r="E821" s="2"/>
      <c r="F821" s="2">
        <v>0</v>
      </c>
      <c r="G821" s="2"/>
      <c r="H821" s="2">
        <v>0</v>
      </c>
      <c r="I821" s="2"/>
      <c r="J821" s="2"/>
      <c r="K821" s="2">
        <v>0</v>
      </c>
      <c r="L821" s="2">
        <v>2</v>
      </c>
      <c r="M821" s="2">
        <v>7</v>
      </c>
      <c r="N821" s="2"/>
      <c r="O821" s="2">
        <v>0</v>
      </c>
      <c r="P821" s="2">
        <v>10800809</v>
      </c>
      <c r="R821" s="2" t="s">
        <v>682</v>
      </c>
      <c r="S821" s="2" t="s">
        <v>276</v>
      </c>
      <c r="T821" s="2"/>
      <c r="U821" s="2"/>
      <c r="V821" s="2"/>
      <c r="Z821">
        <v>10800809</v>
      </c>
      <c r="AA821">
        <v>10810820</v>
      </c>
    </row>
    <row r="822" spans="1:27" ht="15" customHeight="1">
      <c r="A822" s="2">
        <v>10810821</v>
      </c>
      <c r="B822" s="2"/>
      <c r="C822" s="2">
        <v>1</v>
      </c>
      <c r="D822" s="2"/>
      <c r="E822" s="2"/>
      <c r="F822" s="2">
        <v>0</v>
      </c>
      <c r="G822" s="2"/>
      <c r="H822" s="2">
        <v>0</v>
      </c>
      <c r="I822" s="2"/>
      <c r="J822" s="2"/>
      <c r="K822" s="2">
        <v>0</v>
      </c>
      <c r="L822" s="2">
        <v>2</v>
      </c>
      <c r="M822" s="2">
        <v>7</v>
      </c>
      <c r="N822" s="2"/>
      <c r="O822" s="2">
        <v>0</v>
      </c>
      <c r="P822" s="2">
        <v>10800811</v>
      </c>
      <c r="R822" s="2" t="s">
        <v>683</v>
      </c>
      <c r="S822" s="2" t="s">
        <v>276</v>
      </c>
      <c r="T822" s="2"/>
      <c r="U822" s="2"/>
      <c r="V822" s="2"/>
      <c r="Z822">
        <v>10800811</v>
      </c>
      <c r="AA822">
        <v>10810821</v>
      </c>
    </row>
    <row r="823" spans="1:27" ht="15" customHeight="1">
      <c r="A823" s="2">
        <v>10810822</v>
      </c>
      <c r="B823" s="2"/>
      <c r="C823" s="2">
        <v>1</v>
      </c>
      <c r="D823" s="2"/>
      <c r="E823" s="2"/>
      <c r="F823" s="2">
        <v>0</v>
      </c>
      <c r="G823" s="2"/>
      <c r="H823" s="2">
        <v>0</v>
      </c>
      <c r="I823" s="2"/>
      <c r="J823" s="2"/>
      <c r="K823" s="2">
        <v>0</v>
      </c>
      <c r="L823" s="2">
        <v>2</v>
      </c>
      <c r="M823" s="2">
        <v>7</v>
      </c>
      <c r="N823" s="2"/>
      <c r="O823" s="2">
        <v>0</v>
      </c>
      <c r="P823" s="2">
        <v>10800813</v>
      </c>
      <c r="R823" s="2" t="s">
        <v>684</v>
      </c>
      <c r="S823" s="2" t="s">
        <v>276</v>
      </c>
      <c r="T823" s="2"/>
      <c r="U823" s="2"/>
      <c r="V823" s="2"/>
      <c r="Z823">
        <v>10800813</v>
      </c>
      <c r="AA823">
        <v>10810822</v>
      </c>
    </row>
    <row r="824" spans="1:27" ht="15" customHeight="1">
      <c r="A824" s="2">
        <v>10810823</v>
      </c>
      <c r="B824" s="2"/>
      <c r="C824" s="2">
        <v>1</v>
      </c>
      <c r="D824" s="2"/>
      <c r="E824" s="2"/>
      <c r="F824" s="2">
        <v>0</v>
      </c>
      <c r="G824" s="2"/>
      <c r="H824" s="2">
        <v>0</v>
      </c>
      <c r="I824" s="2"/>
      <c r="J824" s="2"/>
      <c r="K824" s="2">
        <v>0</v>
      </c>
      <c r="L824" s="2">
        <v>2</v>
      </c>
      <c r="M824" s="2">
        <v>7</v>
      </c>
      <c r="N824" s="2"/>
      <c r="O824" s="2">
        <v>0</v>
      </c>
      <c r="P824" s="2">
        <v>10800815</v>
      </c>
      <c r="R824" s="2" t="s">
        <v>685</v>
      </c>
      <c r="S824" s="2" t="s">
        <v>276</v>
      </c>
      <c r="T824" s="2"/>
      <c r="U824" s="2"/>
      <c r="V824" s="2"/>
      <c r="Z824">
        <v>10800815</v>
      </c>
      <c r="AA824">
        <v>10810823</v>
      </c>
    </row>
    <row r="825" spans="1:27" ht="15" customHeight="1">
      <c r="A825" s="2">
        <v>10810824</v>
      </c>
      <c r="B825" s="2"/>
      <c r="C825" s="2">
        <v>1</v>
      </c>
      <c r="D825" s="2"/>
      <c r="E825" s="2"/>
      <c r="F825" s="2">
        <v>0</v>
      </c>
      <c r="G825" s="2"/>
      <c r="H825" s="2">
        <v>0</v>
      </c>
      <c r="I825" s="2"/>
      <c r="J825" s="2"/>
      <c r="K825" s="2">
        <v>0</v>
      </c>
      <c r="L825" s="2">
        <v>2</v>
      </c>
      <c r="M825" s="2">
        <v>7</v>
      </c>
      <c r="N825" s="2"/>
      <c r="O825" s="2">
        <v>1</v>
      </c>
      <c r="P825" s="2">
        <v>10800817</v>
      </c>
      <c r="R825" s="2" t="s">
        <v>686</v>
      </c>
      <c r="S825" s="2" t="s">
        <v>276</v>
      </c>
      <c r="T825" s="2"/>
      <c r="U825" s="2"/>
      <c r="V825" s="2"/>
      <c r="Z825">
        <v>10800817</v>
      </c>
      <c r="AA825">
        <v>10810824</v>
      </c>
    </row>
    <row r="826" spans="1:27" ht="15" customHeight="1">
      <c r="A826" s="2">
        <v>10810825</v>
      </c>
      <c r="B826" s="2"/>
      <c r="C826" s="2">
        <v>1</v>
      </c>
      <c r="D826" s="2"/>
      <c r="E826" s="2"/>
      <c r="F826" s="2">
        <v>0</v>
      </c>
      <c r="G826" s="2"/>
      <c r="H826" s="2">
        <v>0</v>
      </c>
      <c r="I826" s="2"/>
      <c r="J826" s="2"/>
      <c r="K826" s="2">
        <v>0</v>
      </c>
      <c r="L826" s="2">
        <v>2</v>
      </c>
      <c r="M826" s="2">
        <v>7</v>
      </c>
      <c r="N826" s="2"/>
      <c r="O826" s="2">
        <v>1</v>
      </c>
      <c r="P826" s="2">
        <v>10800759</v>
      </c>
      <c r="R826" s="2" t="s">
        <v>693</v>
      </c>
      <c r="S826" s="2" t="s">
        <v>276</v>
      </c>
      <c r="T826" s="2"/>
      <c r="U826" s="2"/>
      <c r="V826" s="2"/>
      <c r="Z826">
        <v>10800759</v>
      </c>
      <c r="AA826">
        <v>10810825</v>
      </c>
    </row>
    <row r="827" spans="1:27" ht="15" customHeight="1">
      <c r="A827" s="2">
        <v>10810826</v>
      </c>
      <c r="B827" s="2"/>
      <c r="C827" s="2">
        <v>1</v>
      </c>
      <c r="D827" s="2"/>
      <c r="E827" s="2"/>
      <c r="F827" s="2">
        <v>0</v>
      </c>
      <c r="G827" s="2"/>
      <c r="H827" s="2">
        <v>0</v>
      </c>
      <c r="I827" s="2"/>
      <c r="J827" s="2"/>
      <c r="K827" s="2">
        <v>0</v>
      </c>
      <c r="L827" s="2">
        <v>4</v>
      </c>
      <c r="M827" s="2">
        <v>7</v>
      </c>
      <c r="N827" s="2"/>
      <c r="O827" s="2">
        <v>1</v>
      </c>
      <c r="P827" s="2">
        <v>10800820</v>
      </c>
      <c r="R827" s="2" t="s">
        <v>687</v>
      </c>
      <c r="S827" s="2" t="s">
        <v>276</v>
      </c>
      <c r="T827" s="2"/>
      <c r="U827" s="2"/>
      <c r="V827" s="2"/>
      <c r="Z827">
        <v>10800820</v>
      </c>
      <c r="AA827">
        <v>10810826</v>
      </c>
    </row>
    <row r="828" spans="1:27" ht="15" customHeight="1">
      <c r="A828" s="2">
        <v>10810827</v>
      </c>
      <c r="B828" s="2"/>
      <c r="C828" s="2">
        <v>1</v>
      </c>
      <c r="D828" s="2"/>
      <c r="E828" s="2"/>
      <c r="F828" s="2">
        <v>0</v>
      </c>
      <c r="G828" s="2"/>
      <c r="H828" s="2">
        <v>0</v>
      </c>
      <c r="I828" s="2"/>
      <c r="J828" s="2"/>
      <c r="K828" s="2">
        <v>0</v>
      </c>
      <c r="L828" s="2">
        <v>2</v>
      </c>
      <c r="M828" s="2">
        <v>7</v>
      </c>
      <c r="N828" s="2"/>
      <c r="O828" s="2">
        <v>0</v>
      </c>
      <c r="P828" s="2">
        <v>10800824</v>
      </c>
      <c r="R828" s="2" t="s">
        <v>689</v>
      </c>
      <c r="S828" s="2" t="s">
        <v>276</v>
      </c>
      <c r="T828" s="2"/>
      <c r="U828" s="2"/>
      <c r="V828" s="2"/>
      <c r="Z828">
        <v>10800824</v>
      </c>
      <c r="AA828">
        <v>10810827</v>
      </c>
    </row>
    <row r="829" spans="1:27" ht="15" customHeight="1">
      <c r="A829" s="2">
        <v>10810828</v>
      </c>
      <c r="B829" s="2"/>
      <c r="C829" s="2">
        <v>1</v>
      </c>
      <c r="D829" s="2"/>
      <c r="E829" s="2"/>
      <c r="F829" s="2">
        <v>0</v>
      </c>
      <c r="G829" s="2"/>
      <c r="H829" s="2">
        <v>0</v>
      </c>
      <c r="I829" s="2"/>
      <c r="J829" s="2"/>
      <c r="K829" s="2">
        <v>0</v>
      </c>
      <c r="L829" s="2">
        <v>2</v>
      </c>
      <c r="M829" s="2">
        <v>7</v>
      </c>
      <c r="N829" s="2"/>
      <c r="O829" s="2">
        <v>1</v>
      </c>
      <c r="P829" s="2">
        <v>10800824</v>
      </c>
      <c r="R829" s="2" t="s">
        <v>689</v>
      </c>
      <c r="S829" s="2" t="s">
        <v>276</v>
      </c>
      <c r="T829" s="2"/>
      <c r="U829" s="2"/>
      <c r="V829" s="2"/>
      <c r="Z829">
        <v>10800824</v>
      </c>
      <c r="AA829">
        <v>10810828</v>
      </c>
    </row>
    <row r="830" spans="1:27" ht="15" customHeight="1">
      <c r="A830" s="2">
        <v>10810829</v>
      </c>
      <c r="B830" s="2"/>
      <c r="C830" s="2">
        <v>1</v>
      </c>
      <c r="D830" s="2"/>
      <c r="E830" s="2"/>
      <c r="F830" s="2">
        <v>0</v>
      </c>
      <c r="G830" s="2"/>
      <c r="H830" s="2">
        <v>0</v>
      </c>
      <c r="I830" s="2"/>
      <c r="J830" s="2"/>
      <c r="K830" s="2">
        <v>0</v>
      </c>
      <c r="L830" s="2">
        <v>2</v>
      </c>
      <c r="M830" s="2">
        <v>7</v>
      </c>
      <c r="N830" s="2"/>
      <c r="O830" s="2">
        <v>1</v>
      </c>
      <c r="P830" s="2">
        <v>10800818</v>
      </c>
      <c r="R830" s="2" t="s">
        <v>686</v>
      </c>
      <c r="S830" s="2" t="s">
        <v>276</v>
      </c>
      <c r="T830" s="2"/>
      <c r="U830" s="2"/>
      <c r="V830" s="2"/>
      <c r="Z830">
        <v>10800818</v>
      </c>
      <c r="AA830">
        <v>10810829</v>
      </c>
    </row>
    <row r="831" spans="1:27" ht="15" customHeight="1">
      <c r="A831" s="2">
        <v>10810830</v>
      </c>
      <c r="B831" s="2"/>
      <c r="C831" s="2">
        <v>1</v>
      </c>
      <c r="D831" s="2"/>
      <c r="E831" s="2"/>
      <c r="F831" s="2">
        <v>0</v>
      </c>
      <c r="G831" s="2"/>
      <c r="H831" s="2">
        <v>0</v>
      </c>
      <c r="I831" s="2"/>
      <c r="J831" s="2"/>
      <c r="K831" s="2">
        <v>0</v>
      </c>
      <c r="L831" s="2">
        <v>1</v>
      </c>
      <c r="M831" s="2">
        <v>7</v>
      </c>
      <c r="N831" s="2"/>
      <c r="O831" s="2">
        <v>0</v>
      </c>
      <c r="P831" s="2">
        <v>10800829</v>
      </c>
      <c r="R831" s="2" t="s">
        <v>346</v>
      </c>
      <c r="S831" s="2" t="s">
        <v>695</v>
      </c>
      <c r="T831" s="2"/>
      <c r="U831" s="2"/>
      <c r="V831" s="2"/>
      <c r="Z831">
        <v>10800829</v>
      </c>
      <c r="AA831">
        <v>10810830</v>
      </c>
    </row>
    <row r="832" spans="1:27" ht="15" customHeight="1">
      <c r="A832" s="2">
        <v>10810831</v>
      </c>
      <c r="B832" s="2"/>
      <c r="C832" s="2">
        <v>1</v>
      </c>
      <c r="D832" s="2"/>
      <c r="E832" s="2"/>
      <c r="F832" s="2">
        <v>0</v>
      </c>
      <c r="G832" s="2"/>
      <c r="H832" s="2">
        <v>0</v>
      </c>
      <c r="I832" s="2"/>
      <c r="J832" s="2"/>
      <c r="K832" s="2">
        <v>0</v>
      </c>
      <c r="L832" s="2">
        <v>1</v>
      </c>
      <c r="M832" s="2">
        <v>7</v>
      </c>
      <c r="N832" s="2"/>
      <c r="O832" s="2">
        <v>0</v>
      </c>
      <c r="P832" s="2">
        <v>10800830</v>
      </c>
      <c r="R832" s="2" t="s">
        <v>347</v>
      </c>
      <c r="S832" s="2" t="s">
        <v>695</v>
      </c>
      <c r="T832" s="2"/>
      <c r="U832" s="2"/>
      <c r="V832" s="2"/>
      <c r="Z832">
        <v>10800830</v>
      </c>
      <c r="AA832">
        <v>10810831</v>
      </c>
    </row>
    <row r="833" spans="1:27" ht="15" customHeight="1">
      <c r="A833" s="2">
        <v>10810832</v>
      </c>
      <c r="B833" s="2"/>
      <c r="C833" s="2">
        <v>1</v>
      </c>
      <c r="D833" s="2"/>
      <c r="E833" s="2"/>
      <c r="F833" s="2">
        <v>0</v>
      </c>
      <c r="G833" s="2"/>
      <c r="H833" s="2">
        <v>0</v>
      </c>
      <c r="I833" s="2"/>
      <c r="J833" s="2"/>
      <c r="K833" s="2">
        <v>0</v>
      </c>
      <c r="L833" s="2">
        <v>1</v>
      </c>
      <c r="M833" s="2">
        <v>7</v>
      </c>
      <c r="N833" s="2"/>
      <c r="O833" s="2">
        <v>0</v>
      </c>
      <c r="P833" s="2">
        <v>10800831</v>
      </c>
      <c r="R833" s="2" t="s">
        <v>348</v>
      </c>
      <c r="S833" s="2" t="s">
        <v>695</v>
      </c>
      <c r="T833" s="2"/>
      <c r="U833" s="2"/>
      <c r="V833" s="2"/>
      <c r="Z833">
        <v>10800831</v>
      </c>
      <c r="AA833">
        <v>10810832</v>
      </c>
    </row>
    <row r="834" spans="1:27" ht="15" customHeight="1">
      <c r="A834" s="2">
        <v>10810833</v>
      </c>
      <c r="B834" s="2"/>
      <c r="C834" s="2">
        <v>1</v>
      </c>
      <c r="D834" s="2"/>
      <c r="E834" s="2"/>
      <c r="F834" s="2">
        <v>0</v>
      </c>
      <c r="G834" s="2"/>
      <c r="H834" s="2">
        <v>0</v>
      </c>
      <c r="I834" s="2"/>
      <c r="J834" s="2"/>
      <c r="K834" s="2">
        <v>0</v>
      </c>
      <c r="L834" s="2">
        <v>1</v>
      </c>
      <c r="M834" s="2">
        <v>7</v>
      </c>
      <c r="N834" s="2"/>
      <c r="O834" s="2">
        <v>0</v>
      </c>
      <c r="P834" s="2">
        <v>10800832</v>
      </c>
      <c r="R834" s="2" t="s">
        <v>349</v>
      </c>
      <c r="S834" s="2" t="s">
        <v>695</v>
      </c>
      <c r="T834" s="2"/>
      <c r="U834" s="2"/>
      <c r="V834" s="2"/>
      <c r="Z834">
        <v>10800832</v>
      </c>
      <c r="AA834">
        <v>10810833</v>
      </c>
    </row>
    <row r="835" spans="1:27" ht="15" customHeight="1">
      <c r="A835" s="2">
        <v>10810834</v>
      </c>
      <c r="B835" s="2"/>
      <c r="C835" s="2">
        <v>1</v>
      </c>
      <c r="D835" s="2"/>
      <c r="E835" s="2"/>
      <c r="F835" s="2">
        <v>0</v>
      </c>
      <c r="G835" s="2"/>
      <c r="H835" s="2">
        <v>0</v>
      </c>
      <c r="I835" s="2"/>
      <c r="J835" s="2"/>
      <c r="K835" s="2">
        <v>0</v>
      </c>
      <c r="L835" s="2">
        <v>1</v>
      </c>
      <c r="M835" s="2">
        <v>7</v>
      </c>
      <c r="N835" s="2"/>
      <c r="O835" s="2">
        <v>0</v>
      </c>
      <c r="P835" s="2">
        <v>10800833</v>
      </c>
      <c r="R835" s="2" t="s">
        <v>350</v>
      </c>
      <c r="S835" s="2" t="s">
        <v>695</v>
      </c>
      <c r="T835" s="2"/>
      <c r="U835" s="2"/>
      <c r="V835" s="2"/>
      <c r="Z835">
        <v>10800833</v>
      </c>
      <c r="AA835">
        <v>10810834</v>
      </c>
    </row>
    <row r="836" spans="1:27" ht="15" customHeight="1">
      <c r="A836" s="2">
        <v>10810835</v>
      </c>
      <c r="B836" s="2"/>
      <c r="C836" s="2">
        <v>1</v>
      </c>
      <c r="D836" s="2"/>
      <c r="E836" s="2"/>
      <c r="F836" s="2">
        <v>0</v>
      </c>
      <c r="G836" s="2"/>
      <c r="H836" s="2">
        <v>0</v>
      </c>
      <c r="I836" s="2"/>
      <c r="J836" s="2"/>
      <c r="K836" s="2">
        <v>0</v>
      </c>
      <c r="L836" s="2">
        <v>1</v>
      </c>
      <c r="M836" s="2">
        <v>7</v>
      </c>
      <c r="N836" s="2"/>
      <c r="O836" s="2">
        <v>0</v>
      </c>
      <c r="P836" s="2">
        <v>10800834</v>
      </c>
      <c r="R836" s="2" t="s">
        <v>696</v>
      </c>
      <c r="S836" s="2" t="s">
        <v>697</v>
      </c>
      <c r="T836" s="2"/>
      <c r="U836" s="2"/>
      <c r="V836" s="2"/>
      <c r="Z836">
        <v>10800834</v>
      </c>
      <c r="AA836">
        <v>10810835</v>
      </c>
    </row>
    <row r="837" spans="1:27" ht="15" customHeight="1">
      <c r="A837" s="2">
        <v>10810836</v>
      </c>
      <c r="B837" s="2"/>
      <c r="C837" s="2">
        <v>1</v>
      </c>
      <c r="D837" s="2"/>
      <c r="E837" s="2"/>
      <c r="F837" s="2">
        <v>0</v>
      </c>
      <c r="G837" s="2"/>
      <c r="H837" s="2">
        <v>0</v>
      </c>
      <c r="I837" s="2"/>
      <c r="J837" s="2"/>
      <c r="K837" s="2">
        <v>0</v>
      </c>
      <c r="L837" s="2">
        <v>1</v>
      </c>
      <c r="M837" s="2">
        <v>7</v>
      </c>
      <c r="N837" s="2"/>
      <c r="O837" s="2">
        <v>0</v>
      </c>
      <c r="P837" s="2">
        <v>10800835</v>
      </c>
      <c r="R837" s="2" t="s">
        <v>698</v>
      </c>
      <c r="S837" s="2" t="s">
        <v>697</v>
      </c>
      <c r="T837" s="2"/>
      <c r="U837" s="2"/>
      <c r="V837" s="2"/>
      <c r="Z837">
        <v>10800835</v>
      </c>
      <c r="AA837">
        <v>10810836</v>
      </c>
    </row>
    <row r="838" spans="1:27" ht="15" customHeight="1">
      <c r="A838" s="2">
        <v>10810837</v>
      </c>
      <c r="B838" s="2"/>
      <c r="C838" s="2">
        <v>1</v>
      </c>
      <c r="D838" s="2"/>
      <c r="E838" s="2"/>
      <c r="F838" s="2">
        <v>0</v>
      </c>
      <c r="G838" s="2"/>
      <c r="H838" s="2">
        <v>0</v>
      </c>
      <c r="I838" s="2"/>
      <c r="J838" s="2"/>
      <c r="K838" s="2">
        <v>0</v>
      </c>
      <c r="L838" s="2">
        <v>1</v>
      </c>
      <c r="M838" s="2">
        <v>7</v>
      </c>
      <c r="N838" s="2"/>
      <c r="O838" s="2">
        <v>0</v>
      </c>
      <c r="P838" s="2">
        <v>10800836</v>
      </c>
      <c r="R838" s="2" t="s">
        <v>699</v>
      </c>
      <c r="S838" s="2" t="s">
        <v>697</v>
      </c>
      <c r="T838" s="2"/>
      <c r="U838" s="2"/>
      <c r="V838" s="2"/>
      <c r="Z838">
        <v>10800836</v>
      </c>
      <c r="AA838">
        <v>10810837</v>
      </c>
    </row>
    <row r="839" spans="1:27" ht="15" customHeight="1">
      <c r="A839" s="2">
        <v>10810838</v>
      </c>
      <c r="B839" s="2"/>
      <c r="C839" s="2">
        <v>1</v>
      </c>
      <c r="D839" s="2"/>
      <c r="E839" s="2"/>
      <c r="F839" s="2">
        <v>0</v>
      </c>
      <c r="G839" s="2"/>
      <c r="H839" s="2">
        <v>0</v>
      </c>
      <c r="I839" s="2"/>
      <c r="J839" s="2"/>
      <c r="K839" s="2">
        <v>0</v>
      </c>
      <c r="L839" s="2">
        <v>1</v>
      </c>
      <c r="M839" s="2">
        <v>7</v>
      </c>
      <c r="N839" s="2"/>
      <c r="O839" s="2">
        <v>0</v>
      </c>
      <c r="P839" s="2">
        <v>10800837</v>
      </c>
      <c r="R839" s="2" t="s">
        <v>700</v>
      </c>
      <c r="S839" s="2" t="s">
        <v>697</v>
      </c>
      <c r="T839" s="2"/>
      <c r="U839" s="2"/>
      <c r="V839" s="2"/>
      <c r="Z839">
        <v>10800837</v>
      </c>
      <c r="AA839">
        <v>10810838</v>
      </c>
    </row>
    <row r="840" spans="1:27" ht="15" customHeight="1">
      <c r="A840" s="2">
        <v>10810839</v>
      </c>
      <c r="B840" s="2"/>
      <c r="C840" s="2">
        <v>1</v>
      </c>
      <c r="D840" s="2"/>
      <c r="E840" s="2"/>
      <c r="F840" s="2">
        <v>0</v>
      </c>
      <c r="G840" s="2"/>
      <c r="H840" s="2">
        <v>0</v>
      </c>
      <c r="I840" s="2"/>
      <c r="J840" s="2"/>
      <c r="K840" s="2">
        <v>0</v>
      </c>
      <c r="L840" s="2">
        <v>1</v>
      </c>
      <c r="M840" s="2">
        <v>7</v>
      </c>
      <c r="N840" s="2"/>
      <c r="O840" s="2">
        <v>0</v>
      </c>
      <c r="P840" s="2">
        <v>10800838</v>
      </c>
      <c r="R840" s="2" t="s">
        <v>701</v>
      </c>
      <c r="S840" s="2" t="s">
        <v>697</v>
      </c>
      <c r="T840" s="2"/>
      <c r="U840" s="2"/>
      <c r="V840" s="2"/>
      <c r="Z840">
        <v>10800838</v>
      </c>
      <c r="AA840">
        <v>10810839</v>
      </c>
    </row>
    <row r="841" spans="1:27" ht="15" customHeight="1">
      <c r="A841" s="2">
        <v>10810840</v>
      </c>
      <c r="B841" s="2"/>
      <c r="C841" s="2">
        <v>1</v>
      </c>
      <c r="D841" s="2"/>
      <c r="E841" s="2"/>
      <c r="F841" s="2">
        <v>0</v>
      </c>
      <c r="G841" s="2"/>
      <c r="H841" s="2">
        <v>0</v>
      </c>
      <c r="I841" s="2"/>
      <c r="J841" s="2"/>
      <c r="K841" s="2">
        <v>0</v>
      </c>
      <c r="L841" s="2">
        <v>1</v>
      </c>
      <c r="M841" s="2">
        <v>7</v>
      </c>
      <c r="N841" s="2"/>
      <c r="O841" s="2">
        <v>0</v>
      </c>
      <c r="P841" s="2">
        <v>10800839</v>
      </c>
      <c r="R841" s="2" t="s">
        <v>702</v>
      </c>
      <c r="S841" s="2" t="s">
        <v>697</v>
      </c>
      <c r="T841" s="2"/>
      <c r="U841" s="2"/>
      <c r="V841" s="2"/>
      <c r="Z841">
        <v>10800839</v>
      </c>
      <c r="AA841">
        <v>10810840</v>
      </c>
    </row>
    <row r="842" spans="1:27" ht="15" customHeight="1">
      <c r="A842" s="2">
        <v>10810841</v>
      </c>
      <c r="B842" s="2"/>
      <c r="C842" s="2">
        <v>1</v>
      </c>
      <c r="D842" s="2"/>
      <c r="E842" s="2"/>
      <c r="F842" s="2">
        <v>0</v>
      </c>
      <c r="G842" s="2"/>
      <c r="H842" s="2">
        <v>0</v>
      </c>
      <c r="I842" s="2"/>
      <c r="J842" s="2"/>
      <c r="K842" s="2">
        <v>0</v>
      </c>
      <c r="L842" s="2">
        <v>1</v>
      </c>
      <c r="M842" s="2">
        <v>7</v>
      </c>
      <c r="N842" s="2"/>
      <c r="O842" s="2">
        <v>0</v>
      </c>
      <c r="P842" s="2">
        <v>10800840</v>
      </c>
      <c r="R842" s="2" t="s">
        <v>703</v>
      </c>
      <c r="S842" s="2" t="s">
        <v>697</v>
      </c>
      <c r="T842" s="2"/>
      <c r="U842" s="2"/>
      <c r="V842" s="2"/>
      <c r="Z842">
        <v>10800840</v>
      </c>
      <c r="AA842">
        <v>10810841</v>
      </c>
    </row>
    <row r="843" spans="1:27" ht="15" customHeight="1">
      <c r="A843" s="2">
        <v>10810842</v>
      </c>
      <c r="B843" s="2"/>
      <c r="C843" s="2">
        <v>1</v>
      </c>
      <c r="D843" s="2"/>
      <c r="E843" s="2"/>
      <c r="F843" s="2">
        <v>0</v>
      </c>
      <c r="G843" s="2"/>
      <c r="H843" s="2">
        <v>0</v>
      </c>
      <c r="I843" s="2"/>
      <c r="J843" s="2"/>
      <c r="K843" s="2">
        <v>0</v>
      </c>
      <c r="L843" s="2">
        <v>1</v>
      </c>
      <c r="M843" s="2">
        <v>7</v>
      </c>
      <c r="N843" s="2"/>
      <c r="O843" s="2">
        <v>0</v>
      </c>
      <c r="P843" s="2">
        <v>10800841</v>
      </c>
      <c r="R843" s="2" t="s">
        <v>704</v>
      </c>
      <c r="S843" s="2" t="s">
        <v>697</v>
      </c>
      <c r="T843" s="2"/>
      <c r="U843" s="2"/>
      <c r="V843" s="2"/>
      <c r="Z843">
        <v>10800841</v>
      </c>
      <c r="AA843">
        <v>10810842</v>
      </c>
    </row>
    <row r="844" spans="1:27" ht="15" customHeight="1">
      <c r="A844" s="2">
        <v>10810843</v>
      </c>
      <c r="B844" s="2"/>
      <c r="C844" s="2">
        <v>1</v>
      </c>
      <c r="D844" s="2"/>
      <c r="E844" s="2"/>
      <c r="F844" s="2">
        <v>0</v>
      </c>
      <c r="G844" s="2"/>
      <c r="H844" s="2">
        <v>0</v>
      </c>
      <c r="I844" s="2"/>
      <c r="J844" s="2"/>
      <c r="K844" s="2">
        <v>0</v>
      </c>
      <c r="L844" s="2">
        <v>1</v>
      </c>
      <c r="M844" s="2">
        <v>7</v>
      </c>
      <c r="N844" s="2"/>
      <c r="O844" s="2">
        <v>0</v>
      </c>
      <c r="P844" s="2">
        <v>10800842</v>
      </c>
      <c r="R844" s="2" t="s">
        <v>705</v>
      </c>
      <c r="S844" s="2" t="s">
        <v>697</v>
      </c>
      <c r="T844" s="2"/>
      <c r="U844" s="2"/>
      <c r="V844" s="2"/>
      <c r="Z844">
        <v>10800842</v>
      </c>
      <c r="AA844">
        <v>10810843</v>
      </c>
    </row>
    <row r="845" spans="1:27" ht="15" customHeight="1">
      <c r="A845" s="2">
        <v>10810844</v>
      </c>
      <c r="B845" s="2"/>
      <c r="C845" s="2">
        <v>1</v>
      </c>
      <c r="D845" s="2"/>
      <c r="E845" s="2"/>
      <c r="F845" s="2">
        <v>0</v>
      </c>
      <c r="G845" s="2"/>
      <c r="H845" s="2">
        <v>0</v>
      </c>
      <c r="I845" s="2"/>
      <c r="J845" s="2"/>
      <c r="K845" s="2">
        <v>0</v>
      </c>
      <c r="L845" s="2">
        <v>1</v>
      </c>
      <c r="M845" s="2">
        <v>7</v>
      </c>
      <c r="N845" s="2"/>
      <c r="O845" s="2">
        <v>0</v>
      </c>
      <c r="P845" s="2">
        <v>10800843</v>
      </c>
      <c r="R845" s="2" t="s">
        <v>404</v>
      </c>
      <c r="S845" s="2" t="s">
        <v>697</v>
      </c>
      <c r="T845" s="2"/>
      <c r="U845" s="2"/>
      <c r="V845" s="2"/>
      <c r="Z845">
        <v>10800843</v>
      </c>
      <c r="AA845">
        <v>10810844</v>
      </c>
    </row>
    <row r="846" spans="1:27" ht="15" customHeight="1">
      <c r="A846" s="2">
        <v>10810845</v>
      </c>
      <c r="B846" s="2"/>
      <c r="C846" s="2">
        <v>1</v>
      </c>
      <c r="D846" s="2"/>
      <c r="E846" s="2"/>
      <c r="F846" s="2">
        <v>0</v>
      </c>
      <c r="G846" s="2"/>
      <c r="H846" s="2">
        <v>0</v>
      </c>
      <c r="I846" s="2"/>
      <c r="J846" s="2"/>
      <c r="K846" s="2">
        <v>0</v>
      </c>
      <c r="L846" s="2">
        <v>1</v>
      </c>
      <c r="M846" s="2">
        <v>7</v>
      </c>
      <c r="N846" s="2"/>
      <c r="O846" s="2">
        <v>0</v>
      </c>
      <c r="P846" s="2">
        <v>10800844</v>
      </c>
      <c r="R846" s="2" t="s">
        <v>405</v>
      </c>
      <c r="S846" s="2" t="s">
        <v>697</v>
      </c>
      <c r="T846" s="2"/>
      <c r="U846" s="2"/>
      <c r="V846" s="2"/>
      <c r="Z846">
        <v>10800844</v>
      </c>
      <c r="AA846">
        <v>10810845</v>
      </c>
    </row>
    <row r="847" spans="1:27" ht="15" customHeight="1">
      <c r="A847" s="2">
        <v>10810846</v>
      </c>
      <c r="B847" s="2"/>
      <c r="C847" s="2">
        <v>1</v>
      </c>
      <c r="D847" s="2"/>
      <c r="E847" s="2"/>
      <c r="F847" s="2">
        <v>0</v>
      </c>
      <c r="G847" s="2"/>
      <c r="H847" s="2">
        <v>0</v>
      </c>
      <c r="I847" s="2"/>
      <c r="J847" s="2"/>
      <c r="K847" s="2">
        <v>0</v>
      </c>
      <c r="L847" s="2">
        <v>1</v>
      </c>
      <c r="M847" s="2">
        <v>7</v>
      </c>
      <c r="N847" s="2"/>
      <c r="O847" s="2">
        <v>0</v>
      </c>
      <c r="P847" s="2">
        <v>10800845</v>
      </c>
      <c r="R847" s="2" t="s">
        <v>406</v>
      </c>
      <c r="S847" s="2" t="s">
        <v>697</v>
      </c>
      <c r="T847" s="2"/>
      <c r="U847" s="2"/>
      <c r="V847" s="2"/>
      <c r="Z847">
        <v>10800845</v>
      </c>
      <c r="AA847">
        <v>10810846</v>
      </c>
    </row>
    <row r="848" spans="1:27" ht="15" customHeight="1">
      <c r="A848" s="2">
        <v>10810847</v>
      </c>
      <c r="B848" s="2"/>
      <c r="C848" s="2">
        <v>1</v>
      </c>
      <c r="D848" s="2"/>
      <c r="E848" s="2"/>
      <c r="F848" s="2">
        <v>0</v>
      </c>
      <c r="G848" s="2"/>
      <c r="H848" s="2">
        <v>0</v>
      </c>
      <c r="I848" s="2"/>
      <c r="J848" s="2"/>
      <c r="K848" s="2">
        <v>0</v>
      </c>
      <c r="L848" s="2">
        <v>1</v>
      </c>
      <c r="M848" s="2">
        <v>7</v>
      </c>
      <c r="N848" s="2"/>
      <c r="O848" s="2">
        <v>0</v>
      </c>
      <c r="P848" s="2">
        <v>10800846</v>
      </c>
      <c r="R848" s="2" t="s">
        <v>400</v>
      </c>
      <c r="S848" s="2" t="s">
        <v>697</v>
      </c>
      <c r="T848" s="2"/>
      <c r="U848" s="2"/>
      <c r="V848" s="2"/>
      <c r="Z848">
        <v>10800846</v>
      </c>
      <c r="AA848">
        <v>10810847</v>
      </c>
    </row>
    <row r="849" spans="1:27" ht="15" customHeight="1">
      <c r="A849" s="2">
        <v>10810848</v>
      </c>
      <c r="B849" s="2"/>
      <c r="C849" s="2">
        <v>1</v>
      </c>
      <c r="D849" s="2"/>
      <c r="E849" s="2"/>
      <c r="F849" s="2">
        <v>0</v>
      </c>
      <c r="G849" s="2"/>
      <c r="H849" s="2">
        <v>0</v>
      </c>
      <c r="I849" s="2"/>
      <c r="J849" s="2"/>
      <c r="K849" s="2">
        <v>0</v>
      </c>
      <c r="L849" s="2">
        <v>1</v>
      </c>
      <c r="M849" s="2">
        <v>7</v>
      </c>
      <c r="N849" s="2"/>
      <c r="O849" s="2">
        <v>0</v>
      </c>
      <c r="P849" s="2">
        <v>10800847</v>
      </c>
      <c r="R849" s="2" t="s">
        <v>401</v>
      </c>
      <c r="S849" s="2" t="s">
        <v>697</v>
      </c>
      <c r="T849" s="2"/>
      <c r="U849" s="2"/>
      <c r="V849" s="2"/>
      <c r="Z849">
        <v>10800847</v>
      </c>
      <c r="AA849">
        <v>10810848</v>
      </c>
    </row>
    <row r="850" spans="1:27" ht="15" customHeight="1">
      <c r="A850" s="2">
        <v>10810849</v>
      </c>
      <c r="B850" s="2"/>
      <c r="C850" s="2">
        <v>1</v>
      </c>
      <c r="D850" s="2"/>
      <c r="E850" s="2"/>
      <c r="F850" s="2">
        <v>0</v>
      </c>
      <c r="G850" s="2"/>
      <c r="H850" s="2">
        <v>0</v>
      </c>
      <c r="I850" s="2"/>
      <c r="J850" s="2"/>
      <c r="K850" s="2">
        <v>0</v>
      </c>
      <c r="L850" s="2">
        <v>1</v>
      </c>
      <c r="M850" s="2">
        <v>7</v>
      </c>
      <c r="N850" s="2"/>
      <c r="O850" s="2">
        <v>0</v>
      </c>
      <c r="P850" s="2">
        <v>10800848</v>
      </c>
      <c r="R850" s="2" t="s">
        <v>402</v>
      </c>
      <c r="S850" s="2" t="s">
        <v>697</v>
      </c>
      <c r="T850" s="2"/>
      <c r="U850" s="2"/>
      <c r="V850" s="2"/>
      <c r="Z850">
        <v>10800848</v>
      </c>
      <c r="AA850">
        <v>10810849</v>
      </c>
    </row>
    <row r="851" spans="1:27" ht="15" customHeight="1">
      <c r="A851" s="2">
        <v>10810850</v>
      </c>
      <c r="B851" s="2"/>
      <c r="C851" s="2">
        <v>1</v>
      </c>
      <c r="D851" s="2"/>
      <c r="E851" s="2"/>
      <c r="F851" s="2">
        <v>0</v>
      </c>
      <c r="G851" s="2"/>
      <c r="H851" s="2">
        <v>0</v>
      </c>
      <c r="I851" s="2"/>
      <c r="J851" s="2"/>
      <c r="K851" s="2">
        <v>0</v>
      </c>
      <c r="L851" s="2">
        <v>1</v>
      </c>
      <c r="M851" s="2">
        <v>7</v>
      </c>
      <c r="N851" s="2"/>
      <c r="O851" s="2">
        <v>0</v>
      </c>
      <c r="P851" s="2">
        <v>10800849</v>
      </c>
      <c r="R851" s="2" t="s">
        <v>403</v>
      </c>
      <c r="S851" s="2" t="s">
        <v>697</v>
      </c>
      <c r="T851" s="2"/>
      <c r="U851" s="2"/>
      <c r="V851" s="2"/>
      <c r="Z851">
        <v>10800849</v>
      </c>
      <c r="AA851">
        <v>10810850</v>
      </c>
    </row>
    <row r="852" spans="1:27" ht="15" customHeight="1">
      <c r="A852" s="2">
        <v>10810851</v>
      </c>
      <c r="B852" s="2"/>
      <c r="C852" s="2">
        <v>1</v>
      </c>
      <c r="D852" s="2"/>
      <c r="E852" s="2"/>
      <c r="F852" s="2">
        <v>0</v>
      </c>
      <c r="G852" s="2"/>
      <c r="H852" s="2">
        <v>0</v>
      </c>
      <c r="I852" s="2"/>
      <c r="J852" s="2"/>
      <c r="K852" s="2">
        <v>0</v>
      </c>
      <c r="L852" s="2">
        <v>1</v>
      </c>
      <c r="M852" s="2">
        <v>7</v>
      </c>
      <c r="N852" s="2"/>
      <c r="O852" s="2">
        <v>0</v>
      </c>
      <c r="P852" s="2">
        <v>10800858</v>
      </c>
      <c r="R852" s="2" t="s">
        <v>713</v>
      </c>
      <c r="S852" s="2" t="s">
        <v>276</v>
      </c>
      <c r="T852" s="2"/>
      <c r="U852" s="2"/>
      <c r="V852" s="2"/>
      <c r="Z852">
        <v>10800858</v>
      </c>
      <c r="AA852">
        <v>10810851</v>
      </c>
    </row>
    <row r="853" spans="1:27" ht="15" customHeight="1">
      <c r="A853" s="2">
        <v>10810852</v>
      </c>
      <c r="B853" s="2"/>
      <c r="C853" s="2">
        <v>1</v>
      </c>
      <c r="D853" s="2"/>
      <c r="E853" s="2"/>
      <c r="F853" s="2">
        <v>0</v>
      </c>
      <c r="G853" s="2"/>
      <c r="H853" s="2">
        <v>0</v>
      </c>
      <c r="I853" s="2"/>
      <c r="J853" s="2"/>
      <c r="K853" s="2">
        <v>0</v>
      </c>
      <c r="L853" s="2">
        <v>1</v>
      </c>
      <c r="M853" s="2">
        <v>7</v>
      </c>
      <c r="N853" s="2"/>
      <c r="O853" s="2">
        <v>0</v>
      </c>
      <c r="P853" s="2">
        <v>10800859</v>
      </c>
      <c r="R853" s="2" t="s">
        <v>714</v>
      </c>
      <c r="S853" s="2" t="s">
        <v>276</v>
      </c>
      <c r="T853" s="2"/>
      <c r="U853" s="2"/>
      <c r="V853" s="2"/>
      <c r="Z853">
        <v>10800859</v>
      </c>
      <c r="AA853">
        <v>10810852</v>
      </c>
    </row>
    <row r="854" spans="1:27" ht="15" customHeight="1">
      <c r="A854" s="2">
        <v>10810854</v>
      </c>
      <c r="B854" s="2"/>
      <c r="C854" s="2">
        <v>1</v>
      </c>
      <c r="D854" s="2"/>
      <c r="E854" s="2"/>
      <c r="F854" s="2">
        <v>0</v>
      </c>
      <c r="G854" s="2"/>
      <c r="H854" s="2">
        <v>0</v>
      </c>
      <c r="I854" s="2"/>
      <c r="J854" s="2"/>
      <c r="K854" s="2">
        <v>0</v>
      </c>
      <c r="L854" s="2">
        <v>1</v>
      </c>
      <c r="M854" s="2">
        <v>7</v>
      </c>
      <c r="N854" s="2"/>
      <c r="O854" s="2">
        <v>0</v>
      </c>
      <c r="P854" s="2">
        <v>10800856</v>
      </c>
      <c r="R854" s="2" t="s">
        <v>715</v>
      </c>
      <c r="S854" s="2" t="s">
        <v>276</v>
      </c>
      <c r="T854" s="2"/>
      <c r="U854" s="2"/>
      <c r="V854" s="2"/>
      <c r="Z854">
        <v>10800856</v>
      </c>
      <c r="AA854">
        <v>10810854</v>
      </c>
    </row>
    <row r="855" spans="1:27" ht="15" customHeight="1">
      <c r="A855" s="2">
        <v>10810855</v>
      </c>
      <c r="B855" s="2"/>
      <c r="C855" s="2">
        <v>1</v>
      </c>
      <c r="D855" s="2"/>
      <c r="E855" s="2"/>
      <c r="F855" s="2">
        <v>0</v>
      </c>
      <c r="G855" s="2"/>
      <c r="H855" s="2">
        <v>0</v>
      </c>
      <c r="I855" s="2"/>
      <c r="J855" s="2"/>
      <c r="K855" s="2">
        <v>0</v>
      </c>
      <c r="L855" s="2">
        <v>1</v>
      </c>
      <c r="M855" s="2">
        <v>7</v>
      </c>
      <c r="N855" s="2"/>
      <c r="O855" s="2">
        <v>0</v>
      </c>
      <c r="P855" s="2">
        <v>10800857</v>
      </c>
      <c r="R855" s="2" t="s">
        <v>716</v>
      </c>
      <c r="S855" s="2" t="s">
        <v>276</v>
      </c>
      <c r="T855" s="2"/>
      <c r="U855" s="2"/>
      <c r="V855" s="2"/>
      <c r="Z855">
        <v>10800857</v>
      </c>
      <c r="AA855">
        <v>10810855</v>
      </c>
    </row>
    <row r="856" spans="1:27" ht="15" customHeight="1">
      <c r="A856" s="2">
        <v>10810856</v>
      </c>
      <c r="B856" s="2"/>
      <c r="C856" s="2">
        <v>1</v>
      </c>
      <c r="D856" s="2"/>
      <c r="E856" s="2"/>
      <c r="F856" s="2">
        <v>0</v>
      </c>
      <c r="G856" s="2"/>
      <c r="H856" s="2">
        <v>0</v>
      </c>
      <c r="I856" s="2"/>
      <c r="J856" s="2"/>
      <c r="K856" s="2">
        <v>0</v>
      </c>
      <c r="L856" s="2">
        <v>1</v>
      </c>
      <c r="M856" s="2">
        <v>7</v>
      </c>
      <c r="N856" s="2"/>
      <c r="O856" s="2">
        <v>0</v>
      </c>
      <c r="P856" s="2">
        <v>10800861</v>
      </c>
      <c r="R856" s="2" t="s">
        <v>726</v>
      </c>
      <c r="S856" s="2" t="s">
        <v>276</v>
      </c>
      <c r="T856" s="2"/>
      <c r="U856" s="2"/>
      <c r="V856" s="2"/>
      <c r="Z856">
        <v>10800861</v>
      </c>
      <c r="AA856">
        <v>10810856</v>
      </c>
    </row>
    <row r="857" spans="1:27" ht="15" customHeight="1">
      <c r="A857" s="2">
        <v>10810857</v>
      </c>
      <c r="B857" s="2"/>
      <c r="C857" s="2">
        <v>1</v>
      </c>
      <c r="D857" s="2"/>
      <c r="E857" s="2"/>
      <c r="F857" s="2">
        <v>0</v>
      </c>
      <c r="G857" s="2"/>
      <c r="H857" s="2">
        <v>0</v>
      </c>
      <c r="I857" s="2"/>
      <c r="J857" s="2"/>
      <c r="K857" s="2">
        <v>0</v>
      </c>
      <c r="L857" s="2">
        <v>1</v>
      </c>
      <c r="M857" s="2">
        <v>7</v>
      </c>
      <c r="N857" s="2"/>
      <c r="O857" s="2">
        <v>0</v>
      </c>
      <c r="P857" s="2">
        <v>10800862</v>
      </c>
      <c r="R857" s="2" t="s">
        <v>727</v>
      </c>
      <c r="S857" s="2" t="s">
        <v>276</v>
      </c>
      <c r="T857" s="2"/>
      <c r="U857" s="2"/>
      <c r="V857" s="2"/>
      <c r="Z857">
        <v>10800862</v>
      </c>
      <c r="AA857">
        <v>10810857</v>
      </c>
    </row>
    <row r="858" spans="1:27" ht="15" customHeight="1">
      <c r="A858" s="2">
        <v>10810858</v>
      </c>
      <c r="B858" s="2"/>
      <c r="C858" s="2">
        <v>1</v>
      </c>
      <c r="D858" s="2"/>
      <c r="E858" s="2"/>
      <c r="F858" s="2">
        <v>0</v>
      </c>
      <c r="G858" s="2"/>
      <c r="H858" s="2">
        <v>0</v>
      </c>
      <c r="I858" s="2"/>
      <c r="J858" s="2"/>
      <c r="K858" s="2">
        <v>0</v>
      </c>
      <c r="L858" s="2">
        <v>1</v>
      </c>
      <c r="M858" s="2">
        <v>7</v>
      </c>
      <c r="N858" s="2"/>
      <c r="O858" s="2">
        <v>0</v>
      </c>
      <c r="P858" s="2">
        <v>10800863</v>
      </c>
      <c r="R858" s="2" t="s">
        <v>728</v>
      </c>
      <c r="S858" s="2" t="s">
        <v>276</v>
      </c>
      <c r="T858" s="2"/>
      <c r="U858" s="2"/>
      <c r="V858" s="2"/>
      <c r="Z858">
        <v>10800863</v>
      </c>
      <c r="AA858">
        <v>10810858</v>
      </c>
    </row>
    <row r="859" spans="1:27" ht="15" customHeight="1">
      <c r="A859" s="2">
        <v>10810859</v>
      </c>
      <c r="B859" s="2"/>
      <c r="C859" s="2">
        <v>1</v>
      </c>
      <c r="D859" s="2"/>
      <c r="E859" s="2"/>
      <c r="F859" s="2">
        <v>0</v>
      </c>
      <c r="G859" s="2"/>
      <c r="H859" s="2">
        <v>0</v>
      </c>
      <c r="I859" s="2"/>
      <c r="J859" s="2"/>
      <c r="K859" s="2">
        <v>0</v>
      </c>
      <c r="L859" s="2">
        <v>1</v>
      </c>
      <c r="M859" s="2">
        <v>7</v>
      </c>
      <c r="N859" s="2"/>
      <c r="O859" s="2">
        <v>0</v>
      </c>
      <c r="P859" s="2">
        <v>10800864</v>
      </c>
      <c r="R859" s="2" t="s">
        <v>729</v>
      </c>
      <c r="S859" s="2" t="s">
        <v>276</v>
      </c>
      <c r="T859" s="2"/>
      <c r="U859" s="2"/>
      <c r="V859" s="2"/>
      <c r="Z859">
        <v>10800864</v>
      </c>
      <c r="AA859">
        <v>10810859</v>
      </c>
    </row>
    <row r="860" spans="1:27" ht="15" customHeight="1">
      <c r="A860" s="2">
        <v>10810860</v>
      </c>
      <c r="B860" s="2"/>
      <c r="C860" s="2">
        <v>1</v>
      </c>
      <c r="D860" s="2"/>
      <c r="E860" s="2"/>
      <c r="F860" s="2">
        <v>0</v>
      </c>
      <c r="G860" s="2"/>
      <c r="H860" s="2">
        <v>0</v>
      </c>
      <c r="I860" s="2"/>
      <c r="J860" s="2"/>
      <c r="K860" s="2">
        <v>0</v>
      </c>
      <c r="L860" s="2">
        <v>1</v>
      </c>
      <c r="M860" s="2">
        <v>7</v>
      </c>
      <c r="N860" s="2"/>
      <c r="O860" s="2">
        <v>0</v>
      </c>
      <c r="P860" s="2">
        <v>10800865</v>
      </c>
      <c r="R860" s="2" t="s">
        <v>730</v>
      </c>
      <c r="S860" s="2" t="s">
        <v>276</v>
      </c>
      <c r="T860" s="2"/>
      <c r="U860" s="2"/>
      <c r="V860" s="2"/>
      <c r="Z860">
        <v>10800865</v>
      </c>
      <c r="AA860">
        <v>10810860</v>
      </c>
    </row>
    <row r="861" spans="1:27" ht="15" customHeight="1">
      <c r="A861" s="2">
        <v>10810861</v>
      </c>
      <c r="B861" s="2"/>
      <c r="C861" s="2">
        <v>1</v>
      </c>
      <c r="D861" s="2"/>
      <c r="E861" s="2"/>
      <c r="F861" s="2">
        <v>0</v>
      </c>
      <c r="G861" s="2"/>
      <c r="H861" s="2">
        <v>0</v>
      </c>
      <c r="I861" s="2"/>
      <c r="J861" s="2"/>
      <c r="K861" s="2">
        <v>0</v>
      </c>
      <c r="L861" s="2">
        <v>1</v>
      </c>
      <c r="M861" s="2">
        <v>7</v>
      </c>
      <c r="N861" s="2"/>
      <c r="O861" s="2">
        <v>0</v>
      </c>
      <c r="P861" s="2">
        <v>10800866</v>
      </c>
      <c r="R861" s="2" t="s">
        <v>733</v>
      </c>
      <c r="S861" s="2" t="s">
        <v>276</v>
      </c>
      <c r="T861" s="2"/>
      <c r="U861" s="2"/>
      <c r="V861" s="2"/>
      <c r="Z861">
        <v>10800866</v>
      </c>
      <c r="AA861">
        <v>10810861</v>
      </c>
    </row>
    <row r="862" spans="1:27" ht="15" customHeight="1">
      <c r="A862" s="2">
        <v>10810862</v>
      </c>
      <c r="B862" s="2"/>
      <c r="C862" s="2">
        <v>1</v>
      </c>
      <c r="D862" s="2"/>
      <c r="E862" s="2"/>
      <c r="F862" s="2">
        <v>0</v>
      </c>
      <c r="G862" s="2"/>
      <c r="H862" s="2">
        <v>0</v>
      </c>
      <c r="I862" s="2"/>
      <c r="J862" s="2"/>
      <c r="K862" s="2">
        <v>0</v>
      </c>
      <c r="L862" s="2">
        <v>1</v>
      </c>
      <c r="M862" s="2">
        <v>7</v>
      </c>
      <c r="N862" s="2"/>
      <c r="O862" s="2">
        <v>0</v>
      </c>
      <c r="P862" s="2">
        <v>10800867</v>
      </c>
      <c r="R862" s="2" t="s">
        <v>734</v>
      </c>
      <c r="S862" s="2" t="s">
        <v>276</v>
      </c>
      <c r="T862" s="2"/>
      <c r="U862" s="2"/>
      <c r="V862" s="2"/>
      <c r="Z862">
        <v>10800867</v>
      </c>
      <c r="AA862">
        <v>10810862</v>
      </c>
    </row>
    <row r="863" spans="1:27" ht="15" customHeight="1">
      <c r="A863" s="2">
        <v>10810863</v>
      </c>
      <c r="B863" s="2"/>
      <c r="C863" s="2">
        <v>1</v>
      </c>
      <c r="D863" s="2"/>
      <c r="E863" s="2"/>
      <c r="F863" s="2">
        <v>0</v>
      </c>
      <c r="G863" s="2"/>
      <c r="H863" s="2">
        <v>0</v>
      </c>
      <c r="I863" s="2"/>
      <c r="J863" s="2"/>
      <c r="K863" s="2">
        <v>0</v>
      </c>
      <c r="L863" s="2">
        <v>1</v>
      </c>
      <c r="M863" s="2">
        <v>7</v>
      </c>
      <c r="N863" s="2"/>
      <c r="O863" s="2">
        <v>0</v>
      </c>
      <c r="P863" s="2">
        <v>10800868</v>
      </c>
      <c r="R863" s="2" t="s">
        <v>735</v>
      </c>
      <c r="S863" s="2" t="s">
        <v>276</v>
      </c>
      <c r="T863" s="2"/>
      <c r="U863" s="2"/>
      <c r="V863" s="2"/>
      <c r="Z863">
        <v>10800868</v>
      </c>
      <c r="AA863">
        <v>10810863</v>
      </c>
    </row>
    <row r="864" spans="1:27" ht="15" customHeight="1">
      <c r="A864" s="2">
        <v>10810864</v>
      </c>
      <c r="B864" s="2"/>
      <c r="C864" s="2">
        <v>1</v>
      </c>
      <c r="D864" s="2"/>
      <c r="E864" s="2"/>
      <c r="F864" s="2">
        <v>0</v>
      </c>
      <c r="G864" s="2"/>
      <c r="H864" s="2">
        <v>0</v>
      </c>
      <c r="I864" s="2"/>
      <c r="J864" s="2"/>
      <c r="K864" s="2">
        <v>0</v>
      </c>
      <c r="L864" s="2">
        <v>1</v>
      </c>
      <c r="M864" s="2">
        <v>7</v>
      </c>
      <c r="N864" s="2"/>
      <c r="O864" s="2">
        <v>0</v>
      </c>
      <c r="P864" s="2">
        <v>10800869</v>
      </c>
      <c r="R864" s="2" t="s">
        <v>736</v>
      </c>
      <c r="S864" s="2" t="s">
        <v>276</v>
      </c>
      <c r="T864" s="2"/>
      <c r="U864" s="2"/>
      <c r="V864" s="2"/>
      <c r="Z864">
        <v>10800869</v>
      </c>
      <c r="AA864">
        <v>10810864</v>
      </c>
    </row>
    <row r="865" spans="1:27" ht="15" customHeight="1">
      <c r="A865" s="2">
        <v>10810865</v>
      </c>
      <c r="B865" s="2"/>
      <c r="C865" s="2">
        <v>1</v>
      </c>
      <c r="D865" s="2"/>
      <c r="E865" s="2"/>
      <c r="F865" s="2">
        <v>0</v>
      </c>
      <c r="G865" s="2"/>
      <c r="H865" s="2">
        <v>0</v>
      </c>
      <c r="I865" s="2"/>
      <c r="J865" s="2"/>
      <c r="K865" s="2">
        <v>0</v>
      </c>
      <c r="L865" s="2">
        <v>1</v>
      </c>
      <c r="M865" s="2">
        <v>7</v>
      </c>
      <c r="N865" s="2"/>
      <c r="O865" s="2">
        <v>0</v>
      </c>
      <c r="P865" s="2">
        <v>10800870</v>
      </c>
      <c r="R865" s="2" t="s">
        <v>737</v>
      </c>
      <c r="S865" s="2" t="s">
        <v>276</v>
      </c>
      <c r="T865" s="2"/>
      <c r="U865" s="2"/>
      <c r="V865" s="2"/>
      <c r="Z865">
        <v>10800870</v>
      </c>
      <c r="AA865">
        <v>10810865</v>
      </c>
    </row>
    <row r="866" spans="1:27" ht="15" customHeight="1">
      <c r="A866" s="2">
        <v>10810866</v>
      </c>
      <c r="B866" s="2"/>
      <c r="C866" s="2">
        <v>1</v>
      </c>
      <c r="D866" s="2"/>
      <c r="E866" s="2"/>
      <c r="F866" s="2">
        <v>0</v>
      </c>
      <c r="G866" s="2"/>
      <c r="H866" s="2">
        <v>0</v>
      </c>
      <c r="I866" s="2"/>
      <c r="J866" s="2"/>
      <c r="K866" s="2">
        <v>0</v>
      </c>
      <c r="L866" s="2">
        <v>1</v>
      </c>
      <c r="M866" s="2">
        <v>7</v>
      </c>
      <c r="N866" s="2"/>
      <c r="O866" s="2">
        <v>0</v>
      </c>
      <c r="P866" s="2">
        <v>10800871</v>
      </c>
      <c r="R866" s="2" t="s">
        <v>738</v>
      </c>
      <c r="S866" s="2" t="s">
        <v>276</v>
      </c>
      <c r="T866" s="2"/>
      <c r="U866" s="2"/>
      <c r="V866" s="2"/>
      <c r="Z866">
        <v>10800871</v>
      </c>
      <c r="AA866">
        <v>10810866</v>
      </c>
    </row>
    <row r="867" spans="1:27" ht="15.75" customHeight="1">
      <c r="A867" s="2">
        <v>10810867</v>
      </c>
      <c r="B867" s="2"/>
      <c r="C867" s="2">
        <v>1</v>
      </c>
      <c r="D867" s="2"/>
      <c r="E867" s="2"/>
      <c r="F867" s="2">
        <v>0</v>
      </c>
      <c r="G867" s="2"/>
      <c r="H867" s="2">
        <v>0</v>
      </c>
      <c r="I867" s="2"/>
      <c r="J867" s="2"/>
      <c r="K867" s="2">
        <v>0</v>
      </c>
      <c r="L867" s="2">
        <v>1</v>
      </c>
      <c r="M867" s="2">
        <v>7</v>
      </c>
      <c r="N867" s="2"/>
      <c r="O867" s="2">
        <v>0</v>
      </c>
      <c r="P867" s="2">
        <v>10800872</v>
      </c>
      <c r="R867" s="2" t="s">
        <v>739</v>
      </c>
      <c r="S867" s="2" t="s">
        <v>276</v>
      </c>
      <c r="T867" s="2"/>
      <c r="U867" s="2"/>
      <c r="V867" s="2"/>
      <c r="Z867">
        <v>10800872</v>
      </c>
      <c r="AA867">
        <v>10810867</v>
      </c>
    </row>
    <row r="868" spans="1:27" ht="15" customHeight="1">
      <c r="A868" s="2">
        <v>10810868</v>
      </c>
      <c r="B868" s="2"/>
      <c r="C868" s="2">
        <v>1</v>
      </c>
      <c r="D868" s="2"/>
      <c r="E868" s="2"/>
      <c r="F868" s="2">
        <v>0</v>
      </c>
      <c r="G868" s="2"/>
      <c r="H868" s="2">
        <v>0</v>
      </c>
      <c r="I868" s="2"/>
      <c r="J868" s="2"/>
      <c r="K868" s="2">
        <v>0</v>
      </c>
      <c r="L868" s="2">
        <v>1</v>
      </c>
      <c r="M868" s="2">
        <v>7</v>
      </c>
      <c r="N868" s="2"/>
      <c r="O868" s="2">
        <v>0</v>
      </c>
      <c r="P868" s="2">
        <v>10800873</v>
      </c>
      <c r="R868" s="2" t="s">
        <v>1491</v>
      </c>
      <c r="S868" s="2" t="s">
        <v>276</v>
      </c>
      <c r="T868" s="2"/>
      <c r="U868" s="2"/>
      <c r="V868" s="2"/>
      <c r="Z868">
        <v>10800873</v>
      </c>
      <c r="AA868">
        <v>10810868</v>
      </c>
    </row>
    <row r="869" spans="1:27" ht="15" customHeight="1">
      <c r="A869" s="2">
        <v>10810869</v>
      </c>
      <c r="B869" s="2"/>
      <c r="C869" s="2">
        <v>1</v>
      </c>
      <c r="D869" s="2"/>
      <c r="E869" s="2"/>
      <c r="F869" s="2">
        <v>1</v>
      </c>
      <c r="G869" s="2"/>
      <c r="H869" s="2">
        <v>0</v>
      </c>
      <c r="I869" s="2"/>
      <c r="J869" s="2"/>
      <c r="K869" s="2">
        <v>0</v>
      </c>
      <c r="L869" s="2">
        <v>1</v>
      </c>
      <c r="M869" s="2">
        <v>7</v>
      </c>
      <c r="N869" s="2"/>
      <c r="O869" s="2">
        <v>0</v>
      </c>
      <c r="P869" s="2">
        <v>10800874</v>
      </c>
      <c r="R869" s="2" t="s">
        <v>1748</v>
      </c>
      <c r="S869" s="2" t="s">
        <v>276</v>
      </c>
      <c r="T869" s="2"/>
      <c r="U869" s="2"/>
      <c r="V869" s="2"/>
      <c r="Z869">
        <v>10800874</v>
      </c>
      <c r="AA869">
        <v>10810869</v>
      </c>
    </row>
    <row r="870" spans="1:27" ht="15" customHeight="1">
      <c r="A870" s="2">
        <v>10810870</v>
      </c>
      <c r="B870" s="2"/>
      <c r="C870" s="2">
        <v>1</v>
      </c>
      <c r="D870" s="2"/>
      <c r="E870" s="2"/>
      <c r="F870" s="2">
        <v>1</v>
      </c>
      <c r="G870" s="2"/>
      <c r="H870" s="2">
        <v>0</v>
      </c>
      <c r="I870" s="2"/>
      <c r="J870" s="2"/>
      <c r="K870" s="2">
        <v>0</v>
      </c>
      <c r="L870" s="2">
        <v>1</v>
      </c>
      <c r="M870" s="2">
        <v>7</v>
      </c>
      <c r="N870" s="2"/>
      <c r="O870" s="2">
        <v>0</v>
      </c>
      <c r="P870" s="2">
        <v>10800875</v>
      </c>
      <c r="R870" s="2" t="s">
        <v>1750</v>
      </c>
      <c r="S870" s="2" t="s">
        <v>276</v>
      </c>
      <c r="T870" s="2"/>
      <c r="U870" s="2"/>
      <c r="V870" s="2"/>
      <c r="Z870">
        <v>10800875</v>
      </c>
      <c r="AA870">
        <v>10810870</v>
      </c>
    </row>
    <row r="871" spans="1:27" ht="15" customHeight="1">
      <c r="A871" s="2">
        <v>10810871</v>
      </c>
      <c r="B871" s="2"/>
      <c r="C871" s="2">
        <v>1</v>
      </c>
      <c r="D871" s="2"/>
      <c r="E871" s="2"/>
      <c r="F871" s="2">
        <v>1</v>
      </c>
      <c r="G871" s="2"/>
      <c r="H871" s="2">
        <v>0</v>
      </c>
      <c r="I871" s="2"/>
      <c r="J871" s="2"/>
      <c r="K871" s="2">
        <v>0</v>
      </c>
      <c r="L871" s="2">
        <v>1</v>
      </c>
      <c r="M871" s="2">
        <v>7</v>
      </c>
      <c r="N871" s="2"/>
      <c r="O871" s="2">
        <v>0</v>
      </c>
      <c r="P871" s="2">
        <v>10800876</v>
      </c>
      <c r="R871" s="2" t="s">
        <v>1314</v>
      </c>
      <c r="S871" s="2" t="s">
        <v>276</v>
      </c>
      <c r="T871" s="2"/>
      <c r="U871" s="2"/>
      <c r="V871" s="2"/>
      <c r="Z871">
        <v>10800876</v>
      </c>
      <c r="AA871">
        <v>10810871</v>
      </c>
    </row>
    <row r="872" spans="1:27" ht="15" customHeight="1">
      <c r="A872" s="2">
        <v>10810872</v>
      </c>
      <c r="B872" s="2"/>
      <c r="C872" s="2">
        <v>1</v>
      </c>
      <c r="D872" s="2"/>
      <c r="E872" s="2"/>
      <c r="F872" s="2">
        <v>1</v>
      </c>
      <c r="G872" s="2"/>
      <c r="H872" s="2">
        <v>0</v>
      </c>
      <c r="I872" s="2"/>
      <c r="J872" s="2"/>
      <c r="K872" s="2">
        <v>0</v>
      </c>
      <c r="L872" s="2">
        <v>1</v>
      </c>
      <c r="M872" s="2">
        <v>7</v>
      </c>
      <c r="N872" s="2"/>
      <c r="O872" s="2">
        <v>0</v>
      </c>
      <c r="P872" s="2">
        <v>10800877</v>
      </c>
      <c r="R872" s="2" t="s">
        <v>1753</v>
      </c>
      <c r="S872" s="2" t="s">
        <v>276</v>
      </c>
      <c r="T872" s="2"/>
      <c r="U872" s="2"/>
      <c r="V872" s="2"/>
      <c r="Z872">
        <v>10800877</v>
      </c>
      <c r="AA872">
        <v>10810872</v>
      </c>
    </row>
    <row r="873" spans="1:27" ht="15" customHeight="1">
      <c r="A873" s="2">
        <v>10810873</v>
      </c>
      <c r="B873" s="2"/>
      <c r="C873" s="2">
        <v>1</v>
      </c>
      <c r="D873" s="2"/>
      <c r="E873" s="2"/>
      <c r="F873" s="2">
        <v>1</v>
      </c>
      <c r="G873" s="2"/>
      <c r="H873" s="2">
        <v>0</v>
      </c>
      <c r="I873" s="2"/>
      <c r="J873" s="2"/>
      <c r="K873" s="2">
        <v>0</v>
      </c>
      <c r="L873" s="2">
        <v>1</v>
      </c>
      <c r="M873" s="2">
        <v>7</v>
      </c>
      <c r="N873" s="2"/>
      <c r="O873" s="2">
        <v>0</v>
      </c>
      <c r="P873" s="2">
        <v>10800878</v>
      </c>
      <c r="R873" s="2" t="s">
        <v>1755</v>
      </c>
      <c r="S873" s="2" t="s">
        <v>276</v>
      </c>
      <c r="T873" s="2"/>
      <c r="U873" s="2"/>
      <c r="V873" s="2"/>
      <c r="Z873">
        <v>10800878</v>
      </c>
      <c r="AA873">
        <v>10810873</v>
      </c>
    </row>
    <row r="874" spans="1:27" ht="15" customHeight="1">
      <c r="A874" s="2">
        <v>10810874</v>
      </c>
      <c r="B874" s="2"/>
      <c r="C874" s="2">
        <v>1</v>
      </c>
      <c r="D874" s="2"/>
      <c r="E874" s="2"/>
      <c r="F874" s="2">
        <v>1</v>
      </c>
      <c r="G874" s="2"/>
      <c r="H874" s="2">
        <v>0</v>
      </c>
      <c r="I874" s="2"/>
      <c r="J874" s="2"/>
      <c r="K874" s="2">
        <v>0</v>
      </c>
      <c r="L874" s="2">
        <v>1</v>
      </c>
      <c r="M874" s="2">
        <v>7</v>
      </c>
      <c r="N874" s="2"/>
      <c r="O874" s="2">
        <v>0</v>
      </c>
      <c r="P874" s="2">
        <v>10800879</v>
      </c>
      <c r="R874" s="2" t="s">
        <v>1757</v>
      </c>
      <c r="S874" s="2" t="s">
        <v>276</v>
      </c>
      <c r="T874" s="2"/>
      <c r="U874" s="2"/>
      <c r="V874" s="2"/>
      <c r="Z874">
        <v>10800879</v>
      </c>
      <c r="AA874">
        <v>10810874</v>
      </c>
    </row>
    <row r="875" spans="1:27" ht="15" customHeight="1">
      <c r="A875" s="2">
        <v>10810875</v>
      </c>
      <c r="B875" s="2"/>
      <c r="C875" s="2">
        <v>1</v>
      </c>
      <c r="D875" s="2"/>
      <c r="E875" s="2"/>
      <c r="F875" s="2">
        <v>1</v>
      </c>
      <c r="G875" s="2"/>
      <c r="H875" s="2">
        <v>0</v>
      </c>
      <c r="I875" s="2"/>
      <c r="J875" s="2"/>
      <c r="K875" s="2">
        <v>0</v>
      </c>
      <c r="L875" s="2">
        <v>1</v>
      </c>
      <c r="M875" s="2">
        <v>7</v>
      </c>
      <c r="N875" s="2"/>
      <c r="O875" s="2">
        <v>0</v>
      </c>
      <c r="P875" s="2">
        <v>10800880</v>
      </c>
      <c r="R875" s="2" t="s">
        <v>1759</v>
      </c>
      <c r="S875" s="2" t="s">
        <v>276</v>
      </c>
      <c r="T875" s="2"/>
      <c r="U875" s="2"/>
      <c r="V875" s="2"/>
      <c r="Z875">
        <v>10800880</v>
      </c>
      <c r="AA875">
        <v>10810875</v>
      </c>
    </row>
    <row r="876" spans="1:27" ht="15" customHeight="1">
      <c r="A876" s="2">
        <v>10810876</v>
      </c>
      <c r="B876" s="2"/>
      <c r="C876" s="2">
        <v>1</v>
      </c>
      <c r="D876" s="2"/>
      <c r="E876" s="2"/>
      <c r="F876" s="2">
        <v>1</v>
      </c>
      <c r="G876" s="2"/>
      <c r="H876" s="2">
        <v>0</v>
      </c>
      <c r="I876" s="2"/>
      <c r="J876" s="2"/>
      <c r="K876" s="2">
        <v>0</v>
      </c>
      <c r="L876" s="2">
        <v>1</v>
      </c>
      <c r="M876" s="2">
        <v>7</v>
      </c>
      <c r="N876" s="2"/>
      <c r="O876" s="2">
        <v>0</v>
      </c>
      <c r="P876" s="2">
        <v>10800881</v>
      </c>
      <c r="R876" s="2" t="s">
        <v>1761</v>
      </c>
      <c r="S876" s="2" t="s">
        <v>276</v>
      </c>
      <c r="T876" s="2"/>
      <c r="U876" s="2"/>
      <c r="V876" s="2"/>
      <c r="Z876">
        <v>10800881</v>
      </c>
      <c r="AA876">
        <v>10810876</v>
      </c>
    </row>
    <row r="877" spans="1:27" ht="15" customHeight="1">
      <c r="A877" s="2">
        <v>10810877</v>
      </c>
      <c r="B877" s="2"/>
      <c r="C877" s="2">
        <v>1</v>
      </c>
      <c r="D877" s="2"/>
      <c r="E877" s="2"/>
      <c r="F877" s="2">
        <v>1</v>
      </c>
      <c r="G877" s="2"/>
      <c r="H877" s="2">
        <v>0</v>
      </c>
      <c r="I877" s="2"/>
      <c r="J877" s="2"/>
      <c r="K877" s="2">
        <v>0</v>
      </c>
      <c r="L877" s="2">
        <v>1</v>
      </c>
      <c r="M877" s="2">
        <v>7</v>
      </c>
      <c r="N877" s="2"/>
      <c r="O877" s="2">
        <v>0</v>
      </c>
      <c r="P877" s="2">
        <v>10800882</v>
      </c>
      <c r="R877" s="2" t="s">
        <v>1763</v>
      </c>
      <c r="S877" s="2" t="s">
        <v>276</v>
      </c>
      <c r="T877" s="2"/>
      <c r="U877" s="2"/>
      <c r="V877" s="2"/>
      <c r="Z877">
        <v>10800882</v>
      </c>
      <c r="AA877">
        <v>10810877</v>
      </c>
    </row>
    <row r="878" spans="1:27" ht="15" customHeight="1">
      <c r="A878" s="2">
        <v>10810878</v>
      </c>
      <c r="B878" s="2"/>
      <c r="C878" s="2">
        <v>1</v>
      </c>
      <c r="D878" s="2"/>
      <c r="E878" s="2"/>
      <c r="F878" s="2">
        <v>1</v>
      </c>
      <c r="G878" s="2"/>
      <c r="H878" s="2">
        <v>0</v>
      </c>
      <c r="I878" s="2"/>
      <c r="J878" s="2"/>
      <c r="K878" s="2">
        <v>0</v>
      </c>
      <c r="L878" s="2">
        <v>1</v>
      </c>
      <c r="M878" s="2">
        <v>7</v>
      </c>
      <c r="N878" s="2"/>
      <c r="O878" s="2">
        <v>0</v>
      </c>
      <c r="P878" s="2">
        <v>10800883</v>
      </c>
      <c r="R878" s="2" t="s">
        <v>1765</v>
      </c>
      <c r="S878" s="2" t="s">
        <v>276</v>
      </c>
      <c r="T878" s="2"/>
      <c r="U878" s="2"/>
      <c r="V878" s="2"/>
      <c r="Z878">
        <v>10800883</v>
      </c>
      <c r="AA878">
        <v>10810878</v>
      </c>
    </row>
    <row r="879" spans="1:27" ht="15" customHeight="1">
      <c r="A879" s="2">
        <v>10810879</v>
      </c>
      <c r="B879" s="2"/>
      <c r="C879" s="2">
        <v>1</v>
      </c>
      <c r="D879" s="2"/>
      <c r="E879" s="2"/>
      <c r="F879" s="2">
        <v>1</v>
      </c>
      <c r="G879" s="2"/>
      <c r="H879" s="2">
        <v>0</v>
      </c>
      <c r="I879" s="2"/>
      <c r="J879" s="2"/>
      <c r="K879" s="2">
        <v>0</v>
      </c>
      <c r="L879" s="2">
        <v>1</v>
      </c>
      <c r="M879" s="2">
        <v>7</v>
      </c>
      <c r="N879" s="2"/>
      <c r="O879" s="2">
        <v>0</v>
      </c>
      <c r="P879" s="2">
        <v>10800884</v>
      </c>
      <c r="R879" s="2" t="s">
        <v>1767</v>
      </c>
      <c r="S879" s="2" t="s">
        <v>276</v>
      </c>
      <c r="T879" s="2"/>
      <c r="U879" s="2"/>
      <c r="V879" s="2"/>
      <c r="Z879">
        <v>10800884</v>
      </c>
      <c r="AA879">
        <v>10810879</v>
      </c>
    </row>
    <row r="880" spans="1:27" ht="15" customHeight="1">
      <c r="A880" s="2">
        <v>10810880</v>
      </c>
      <c r="B880" s="2"/>
      <c r="C880" s="2">
        <v>1</v>
      </c>
      <c r="D880" s="2"/>
      <c r="E880" s="2"/>
      <c r="F880" s="2">
        <v>1</v>
      </c>
      <c r="G880" s="2"/>
      <c r="H880" s="2">
        <v>0</v>
      </c>
      <c r="I880" s="2"/>
      <c r="J880" s="2"/>
      <c r="K880" s="2">
        <v>0</v>
      </c>
      <c r="L880" s="2">
        <v>1</v>
      </c>
      <c r="M880" s="2">
        <v>7</v>
      </c>
      <c r="N880" s="2"/>
      <c r="O880" s="2">
        <v>0</v>
      </c>
      <c r="P880" s="2">
        <v>10800885</v>
      </c>
      <c r="R880" s="2" t="s">
        <v>1769</v>
      </c>
      <c r="S880" s="2" t="s">
        <v>276</v>
      </c>
      <c r="T880" s="2"/>
      <c r="U880" s="2"/>
      <c r="V880" s="2"/>
      <c r="Z880">
        <v>10800885</v>
      </c>
      <c r="AA880">
        <v>10810880</v>
      </c>
    </row>
    <row r="881" spans="1:27" ht="15" customHeight="1">
      <c r="A881" s="2">
        <v>10810881</v>
      </c>
      <c r="B881" s="2"/>
      <c r="C881" s="2">
        <v>1</v>
      </c>
      <c r="D881" s="2"/>
      <c r="E881" s="2"/>
      <c r="F881" s="2">
        <v>1</v>
      </c>
      <c r="G881" s="2"/>
      <c r="H881" s="2">
        <v>0</v>
      </c>
      <c r="I881" s="2"/>
      <c r="J881" s="2"/>
      <c r="K881" s="2">
        <v>0</v>
      </c>
      <c r="L881" s="2">
        <v>1</v>
      </c>
      <c r="M881" s="2">
        <v>7</v>
      </c>
      <c r="N881" s="2"/>
      <c r="O881" s="2">
        <v>0</v>
      </c>
      <c r="P881" s="2">
        <v>10800886</v>
      </c>
      <c r="R881" s="2" t="s">
        <v>1771</v>
      </c>
      <c r="S881" s="2" t="s">
        <v>276</v>
      </c>
      <c r="T881" s="2"/>
      <c r="U881" s="2"/>
      <c r="V881" s="2"/>
      <c r="Z881">
        <v>10800886</v>
      </c>
      <c r="AA881">
        <v>10810881</v>
      </c>
    </row>
    <row r="882" spans="1:27" ht="15" customHeight="1">
      <c r="A882" s="2">
        <v>10810882</v>
      </c>
      <c r="B882" s="2"/>
      <c r="C882" s="2">
        <v>1</v>
      </c>
      <c r="D882" s="2"/>
      <c r="E882" s="2"/>
      <c r="F882" s="2">
        <v>1</v>
      </c>
      <c r="G882" s="2"/>
      <c r="H882" s="2">
        <v>0</v>
      </c>
      <c r="I882" s="2"/>
      <c r="J882" s="2"/>
      <c r="K882" s="2">
        <v>0</v>
      </c>
      <c r="L882" s="2">
        <v>1</v>
      </c>
      <c r="M882" s="2">
        <v>7</v>
      </c>
      <c r="N882" s="2"/>
      <c r="O882" s="2">
        <v>0</v>
      </c>
      <c r="P882" s="2">
        <v>10800887</v>
      </c>
      <c r="R882" s="2" t="s">
        <v>1773</v>
      </c>
      <c r="S882" s="2" t="s">
        <v>276</v>
      </c>
      <c r="T882" s="2"/>
      <c r="U882" s="2"/>
      <c r="V882" s="2"/>
      <c r="Z882">
        <v>10800887</v>
      </c>
      <c r="AA882">
        <v>10810882</v>
      </c>
    </row>
    <row r="883" spans="1:27" ht="15" customHeight="1">
      <c r="A883" s="2">
        <v>10810883</v>
      </c>
      <c r="B883" s="2"/>
      <c r="C883" s="2">
        <v>1</v>
      </c>
      <c r="D883" s="2"/>
      <c r="E883" s="2"/>
      <c r="F883" s="2">
        <v>1</v>
      </c>
      <c r="G883" s="2"/>
      <c r="H883" s="2">
        <v>0</v>
      </c>
      <c r="I883" s="2"/>
      <c r="J883" s="2"/>
      <c r="K883" s="2">
        <v>0</v>
      </c>
      <c r="L883" s="2">
        <v>1</v>
      </c>
      <c r="M883" s="2">
        <v>7</v>
      </c>
      <c r="N883" s="2"/>
      <c r="O883" s="2">
        <v>0</v>
      </c>
      <c r="P883" s="2">
        <v>10800888</v>
      </c>
      <c r="R883" s="2" t="s">
        <v>1775</v>
      </c>
      <c r="S883" s="2" t="s">
        <v>276</v>
      </c>
      <c r="T883" s="2"/>
      <c r="U883" s="2"/>
      <c r="V883" s="2"/>
      <c r="Z883">
        <v>10800888</v>
      </c>
      <c r="AA883">
        <v>10810883</v>
      </c>
    </row>
    <row r="884" spans="1:27" ht="15" customHeight="1">
      <c r="A884" s="2">
        <v>10810884</v>
      </c>
      <c r="B884" s="2"/>
      <c r="C884" s="2">
        <v>1</v>
      </c>
      <c r="D884" s="2"/>
      <c r="E884" s="2"/>
      <c r="F884" s="2">
        <v>1</v>
      </c>
      <c r="G884" s="2"/>
      <c r="H884" s="2">
        <v>0</v>
      </c>
      <c r="I884" s="2"/>
      <c r="J884" s="2"/>
      <c r="K884" s="2">
        <v>0</v>
      </c>
      <c r="L884" s="2">
        <v>1</v>
      </c>
      <c r="M884" s="2">
        <v>7</v>
      </c>
      <c r="N884" s="2"/>
      <c r="O884" s="2">
        <v>0</v>
      </c>
      <c r="P884" s="2">
        <v>10800889</v>
      </c>
      <c r="R884" s="2" t="s">
        <v>1777</v>
      </c>
      <c r="S884" s="2" t="s">
        <v>276</v>
      </c>
      <c r="T884" s="2"/>
      <c r="U884" s="2"/>
      <c r="V884" s="2"/>
      <c r="Z884">
        <v>10800889</v>
      </c>
      <c r="AA884">
        <v>10810884</v>
      </c>
    </row>
    <row r="885" spans="1:27" ht="15" customHeight="1">
      <c r="A885" s="2">
        <v>10810885</v>
      </c>
      <c r="B885" s="2"/>
      <c r="C885" s="2">
        <v>1</v>
      </c>
      <c r="D885" s="2"/>
      <c r="E885" s="2"/>
      <c r="F885" s="2">
        <v>1</v>
      </c>
      <c r="G885" s="2"/>
      <c r="H885" s="2">
        <v>0</v>
      </c>
      <c r="I885" s="2"/>
      <c r="J885" s="2"/>
      <c r="K885" s="2">
        <v>0</v>
      </c>
      <c r="L885" s="2">
        <v>1</v>
      </c>
      <c r="M885" s="2">
        <v>7</v>
      </c>
      <c r="N885" s="2"/>
      <c r="O885" s="2">
        <v>0</v>
      </c>
      <c r="P885" s="2">
        <v>10800890</v>
      </c>
      <c r="R885" s="2" t="s">
        <v>1779</v>
      </c>
      <c r="S885" s="2" t="s">
        <v>276</v>
      </c>
      <c r="T885" s="2"/>
      <c r="U885" s="2"/>
      <c r="V885" s="2"/>
      <c r="Z885">
        <v>10800890</v>
      </c>
      <c r="AA885">
        <v>10810885</v>
      </c>
    </row>
    <row r="886" spans="1:27" ht="15" customHeight="1">
      <c r="A886" s="2">
        <v>10810886</v>
      </c>
      <c r="B886" s="2"/>
      <c r="C886" s="2">
        <v>1</v>
      </c>
      <c r="D886" s="2"/>
      <c r="E886" s="2"/>
      <c r="F886" s="2">
        <v>1</v>
      </c>
      <c r="G886" s="2"/>
      <c r="H886" s="2">
        <v>0</v>
      </c>
      <c r="I886" s="2"/>
      <c r="J886" s="2"/>
      <c r="K886" s="2">
        <v>0</v>
      </c>
      <c r="L886" s="2">
        <v>1</v>
      </c>
      <c r="M886" s="2">
        <v>7</v>
      </c>
      <c r="N886" s="2"/>
      <c r="O886" s="2">
        <v>0</v>
      </c>
      <c r="P886" s="2">
        <v>10800891</v>
      </c>
      <c r="R886" s="2" t="s">
        <v>1781</v>
      </c>
      <c r="S886" s="2" t="s">
        <v>276</v>
      </c>
      <c r="T886" s="2"/>
      <c r="U886" s="2"/>
      <c r="V886" s="2"/>
      <c r="Z886">
        <v>10800891</v>
      </c>
      <c r="AA886">
        <v>10810886</v>
      </c>
    </row>
    <row r="887" spans="1:27" ht="15" customHeight="1">
      <c r="A887" s="2">
        <v>10810887</v>
      </c>
      <c r="B887" s="2"/>
      <c r="C887" s="2">
        <v>1</v>
      </c>
      <c r="D887" s="2"/>
      <c r="E887" s="2"/>
      <c r="F887" s="2">
        <v>1</v>
      </c>
      <c r="G887" s="2"/>
      <c r="H887" s="2">
        <v>0</v>
      </c>
      <c r="I887" s="2"/>
      <c r="J887" s="2"/>
      <c r="K887" s="2">
        <v>0</v>
      </c>
      <c r="L887" s="2">
        <v>1</v>
      </c>
      <c r="M887" s="2">
        <v>7</v>
      </c>
      <c r="N887" s="2"/>
      <c r="O887" s="2">
        <v>0</v>
      </c>
      <c r="P887" s="2">
        <v>10800892</v>
      </c>
      <c r="R887" s="2" t="s">
        <v>196</v>
      </c>
      <c r="S887" s="2" t="s">
        <v>276</v>
      </c>
      <c r="T887" s="2"/>
      <c r="U887" s="2"/>
      <c r="V887" s="2"/>
      <c r="Z887">
        <v>10800892</v>
      </c>
      <c r="AA887">
        <v>10810887</v>
      </c>
    </row>
    <row r="888" spans="1:27" ht="15.75" customHeight="1">
      <c r="A888" s="2">
        <v>10810888</v>
      </c>
      <c r="B888" s="2"/>
      <c r="C888" s="2">
        <v>1</v>
      </c>
      <c r="D888" s="2"/>
      <c r="E888" s="2"/>
      <c r="F888" s="2">
        <v>0</v>
      </c>
      <c r="G888" s="2"/>
      <c r="H888" s="2">
        <v>0</v>
      </c>
      <c r="I888" s="2"/>
      <c r="J888" s="2"/>
      <c r="K888" s="2">
        <v>0</v>
      </c>
      <c r="L888" s="2">
        <v>1</v>
      </c>
      <c r="M888" s="2">
        <v>7</v>
      </c>
      <c r="N888" s="2"/>
      <c r="O888" s="2">
        <v>0</v>
      </c>
      <c r="P888" s="2">
        <v>10800893</v>
      </c>
      <c r="R888" s="2" t="s">
        <v>5584</v>
      </c>
      <c r="S888" s="2" t="s">
        <v>276</v>
      </c>
      <c r="T888" s="2"/>
      <c r="U888" s="2"/>
      <c r="V888" s="2"/>
      <c r="Z888">
        <v>10800893</v>
      </c>
      <c r="AA888">
        <v>10810888</v>
      </c>
    </row>
    <row r="889" spans="1:27" ht="15" customHeight="1">
      <c r="A889" s="2">
        <v>10810889</v>
      </c>
      <c r="B889" s="2"/>
      <c r="C889" s="2">
        <v>1</v>
      </c>
      <c r="D889" s="2"/>
      <c r="E889" s="2"/>
      <c r="F889" s="2">
        <v>1</v>
      </c>
      <c r="G889" s="2"/>
      <c r="H889" s="2">
        <v>0</v>
      </c>
      <c r="I889" s="2"/>
      <c r="J889" s="2"/>
      <c r="K889" s="2">
        <v>0</v>
      </c>
      <c r="L889" s="2">
        <v>1</v>
      </c>
      <c r="M889" s="2">
        <v>7</v>
      </c>
      <c r="N889" s="2"/>
      <c r="O889" s="2">
        <v>0</v>
      </c>
      <c r="P889" s="2">
        <v>10800898</v>
      </c>
      <c r="R889" s="2" t="s">
        <v>356</v>
      </c>
      <c r="S889" s="2" t="s">
        <v>742</v>
      </c>
      <c r="T889" s="2"/>
      <c r="U889" s="2"/>
      <c r="V889" s="2"/>
      <c r="Z889">
        <v>10800898</v>
      </c>
      <c r="AA889">
        <v>10810889</v>
      </c>
    </row>
    <row r="890" spans="1:27" ht="15" customHeight="1">
      <c r="A890" s="2">
        <v>10810890</v>
      </c>
      <c r="B890" s="2"/>
      <c r="C890" s="2">
        <v>1</v>
      </c>
      <c r="D890" s="2"/>
      <c r="E890" s="2"/>
      <c r="F890" s="2">
        <v>1</v>
      </c>
      <c r="G890" s="2"/>
      <c r="H890" s="2">
        <v>0</v>
      </c>
      <c r="I890" s="2"/>
      <c r="J890" s="2"/>
      <c r="K890" s="2">
        <v>0</v>
      </c>
      <c r="L890" s="2">
        <v>1</v>
      </c>
      <c r="M890" s="2">
        <v>7</v>
      </c>
      <c r="N890" s="2"/>
      <c r="O890" s="2">
        <v>0</v>
      </c>
      <c r="P890" s="2">
        <v>10800899</v>
      </c>
      <c r="R890" s="2" t="s">
        <v>357</v>
      </c>
      <c r="S890" s="2" t="s">
        <v>742</v>
      </c>
      <c r="T890" s="2"/>
      <c r="U890" s="2"/>
      <c r="V890" s="2"/>
      <c r="Z890">
        <v>10800899</v>
      </c>
      <c r="AA890">
        <v>10810890</v>
      </c>
    </row>
    <row r="891" spans="1:27" ht="15" customHeight="1">
      <c r="A891" s="2">
        <v>10810891</v>
      </c>
      <c r="B891" s="2"/>
      <c r="C891" s="2">
        <v>1</v>
      </c>
      <c r="D891" s="2"/>
      <c r="E891" s="2"/>
      <c r="F891" s="2">
        <v>1</v>
      </c>
      <c r="G891" s="2"/>
      <c r="H891" s="2">
        <v>0</v>
      </c>
      <c r="I891" s="2"/>
      <c r="J891" s="2"/>
      <c r="K891" s="2">
        <v>0</v>
      </c>
      <c r="L891" s="2">
        <v>1</v>
      </c>
      <c r="M891" s="2">
        <v>7</v>
      </c>
      <c r="N891" s="2"/>
      <c r="O891" s="2">
        <v>0</v>
      </c>
      <c r="P891" s="2">
        <v>10800900</v>
      </c>
      <c r="R891" s="2" t="s">
        <v>358</v>
      </c>
      <c r="S891" s="2" t="s">
        <v>742</v>
      </c>
      <c r="T891" s="2"/>
      <c r="U891" s="2"/>
      <c r="V891" s="2"/>
      <c r="Z891">
        <v>10800900</v>
      </c>
      <c r="AA891">
        <v>10810891</v>
      </c>
    </row>
    <row r="892" spans="1:27" ht="15" customHeight="1">
      <c r="A892" s="2">
        <v>10810892</v>
      </c>
      <c r="B892" s="2"/>
      <c r="C892" s="2">
        <v>1</v>
      </c>
      <c r="D892" s="2"/>
      <c r="E892" s="2"/>
      <c r="F892" s="2">
        <v>1</v>
      </c>
      <c r="G892" s="2"/>
      <c r="H892" s="2">
        <v>0</v>
      </c>
      <c r="I892" s="2"/>
      <c r="J892" s="2"/>
      <c r="K892" s="2">
        <v>0</v>
      </c>
      <c r="L892" s="2">
        <v>1</v>
      </c>
      <c r="M892" s="2">
        <v>7</v>
      </c>
      <c r="N892" s="2"/>
      <c r="O892" s="2">
        <v>0</v>
      </c>
      <c r="P892" s="2">
        <v>10800901</v>
      </c>
      <c r="R892" s="2" t="s">
        <v>359</v>
      </c>
      <c r="S892" s="2" t="s">
        <v>742</v>
      </c>
      <c r="T892" s="2"/>
      <c r="U892" s="2"/>
      <c r="V892" s="2"/>
      <c r="Z892">
        <v>10800901</v>
      </c>
      <c r="AA892">
        <v>10810892</v>
      </c>
    </row>
    <row r="893" spans="1:27" ht="15" customHeight="1">
      <c r="A893" s="2">
        <v>10810893</v>
      </c>
      <c r="B893" s="2"/>
      <c r="C893" s="2">
        <v>1</v>
      </c>
      <c r="D893" s="2"/>
      <c r="E893" s="2"/>
      <c r="F893" s="2">
        <v>1</v>
      </c>
      <c r="G893" s="2"/>
      <c r="H893" s="2">
        <v>0</v>
      </c>
      <c r="I893" s="2"/>
      <c r="J893" s="2"/>
      <c r="K893" s="2">
        <v>0</v>
      </c>
      <c r="L893" s="2">
        <v>1</v>
      </c>
      <c r="M893" s="2">
        <v>7</v>
      </c>
      <c r="N893" s="2"/>
      <c r="O893" s="2">
        <v>0</v>
      </c>
      <c r="P893" s="2">
        <v>10800902</v>
      </c>
      <c r="R893" s="2" t="s">
        <v>354</v>
      </c>
      <c r="S893" s="2" t="s">
        <v>742</v>
      </c>
      <c r="T893" s="2"/>
      <c r="U893" s="2"/>
      <c r="V893" s="2"/>
      <c r="Z893">
        <v>10800902</v>
      </c>
      <c r="AA893">
        <v>10810893</v>
      </c>
    </row>
    <row r="894" spans="1:27" ht="15" customHeight="1">
      <c r="A894" s="2">
        <v>10810894</v>
      </c>
      <c r="B894" s="2"/>
      <c r="C894" s="2">
        <v>1</v>
      </c>
      <c r="D894" s="2"/>
      <c r="E894" s="2"/>
      <c r="F894" s="2">
        <v>1</v>
      </c>
      <c r="G894" s="2"/>
      <c r="H894" s="2">
        <v>0</v>
      </c>
      <c r="I894" s="2"/>
      <c r="J894" s="2"/>
      <c r="K894" s="2">
        <v>0</v>
      </c>
      <c r="L894" s="2">
        <v>1</v>
      </c>
      <c r="M894" s="2">
        <v>7</v>
      </c>
      <c r="N894" s="2"/>
      <c r="O894" s="2">
        <v>0</v>
      </c>
      <c r="P894" s="2">
        <v>10800903</v>
      </c>
      <c r="R894" s="2" t="s">
        <v>355</v>
      </c>
      <c r="S894" s="2" t="s">
        <v>742</v>
      </c>
      <c r="T894" s="2"/>
      <c r="U894" s="2"/>
      <c r="V894" s="2"/>
      <c r="Z894">
        <v>10800903</v>
      </c>
      <c r="AA894">
        <v>10810894</v>
      </c>
    </row>
    <row r="895" spans="1:27" ht="15" customHeight="1">
      <c r="A895" s="2">
        <v>10810895</v>
      </c>
      <c r="B895" s="2"/>
      <c r="C895" s="2">
        <v>1</v>
      </c>
      <c r="D895" s="2"/>
      <c r="E895" s="2"/>
      <c r="F895" s="2">
        <v>1</v>
      </c>
      <c r="G895" s="2"/>
      <c r="H895" s="2">
        <v>0</v>
      </c>
      <c r="I895" s="2"/>
      <c r="J895" s="2"/>
      <c r="K895" s="2">
        <v>0</v>
      </c>
      <c r="L895" s="2">
        <v>1</v>
      </c>
      <c r="M895" s="2">
        <v>7</v>
      </c>
      <c r="N895" s="2"/>
      <c r="O895" s="2">
        <v>0</v>
      </c>
      <c r="P895" s="2">
        <v>10800904</v>
      </c>
      <c r="R895" s="2" t="s">
        <v>217</v>
      </c>
      <c r="S895" s="2" t="s">
        <v>742</v>
      </c>
      <c r="T895" s="2"/>
      <c r="U895" s="2"/>
      <c r="V895" s="2"/>
      <c r="Z895">
        <v>10800904</v>
      </c>
      <c r="AA895">
        <v>10810895</v>
      </c>
    </row>
    <row r="896" spans="1:27" ht="15" customHeight="1">
      <c r="A896" s="2">
        <v>10810896</v>
      </c>
      <c r="B896" s="2"/>
      <c r="C896" s="2">
        <v>1</v>
      </c>
      <c r="D896" s="2"/>
      <c r="E896" s="2"/>
      <c r="F896" s="2">
        <v>1</v>
      </c>
      <c r="G896" s="2"/>
      <c r="H896" s="2">
        <v>0</v>
      </c>
      <c r="I896" s="2"/>
      <c r="J896" s="2"/>
      <c r="K896" s="2">
        <v>0</v>
      </c>
      <c r="L896" s="2">
        <v>1</v>
      </c>
      <c r="M896" s="2">
        <v>7</v>
      </c>
      <c r="N896" s="2"/>
      <c r="O896" s="2">
        <v>0</v>
      </c>
      <c r="P896" s="2">
        <v>10800905</v>
      </c>
      <c r="R896" s="2" t="s">
        <v>218</v>
      </c>
      <c r="S896" s="2" t="s">
        <v>742</v>
      </c>
      <c r="T896" s="2"/>
      <c r="U896" s="2"/>
      <c r="V896" s="2"/>
      <c r="Z896">
        <v>10800905</v>
      </c>
      <c r="AA896">
        <v>10810896</v>
      </c>
    </row>
    <row r="897" spans="1:27" ht="15" customHeight="1">
      <c r="A897" s="2">
        <v>10810897</v>
      </c>
      <c r="B897" s="2"/>
      <c r="C897" s="2">
        <v>1</v>
      </c>
      <c r="D897" s="2"/>
      <c r="E897" s="2"/>
      <c r="F897" s="2">
        <v>1</v>
      </c>
      <c r="G897" s="2"/>
      <c r="H897" s="2">
        <v>0</v>
      </c>
      <c r="I897" s="2"/>
      <c r="J897" s="2"/>
      <c r="K897" s="2">
        <v>0</v>
      </c>
      <c r="L897" s="2">
        <v>1</v>
      </c>
      <c r="M897" s="2">
        <v>7</v>
      </c>
      <c r="N897" s="2"/>
      <c r="O897" s="2">
        <v>0</v>
      </c>
      <c r="P897" s="2">
        <v>10800906</v>
      </c>
      <c r="R897" s="2" t="s">
        <v>219</v>
      </c>
      <c r="S897" s="2" t="s">
        <v>742</v>
      </c>
      <c r="T897" s="2"/>
      <c r="U897" s="2"/>
      <c r="V897" s="2"/>
      <c r="Z897">
        <v>10800906</v>
      </c>
      <c r="AA897">
        <v>10810897</v>
      </c>
    </row>
    <row r="898" spans="1:27" ht="15" customHeight="1">
      <c r="A898" s="2">
        <v>10810898</v>
      </c>
      <c r="B898" s="2"/>
      <c r="C898" s="2">
        <v>1</v>
      </c>
      <c r="D898" s="2"/>
      <c r="E898" s="2"/>
      <c r="F898" s="2">
        <v>1</v>
      </c>
      <c r="G898" s="2"/>
      <c r="H898" s="2">
        <v>0</v>
      </c>
      <c r="I898" s="2"/>
      <c r="J898" s="2"/>
      <c r="K898" s="2">
        <v>0</v>
      </c>
      <c r="L898" s="2">
        <v>1</v>
      </c>
      <c r="M898" s="2">
        <v>7</v>
      </c>
      <c r="N898" s="2"/>
      <c r="O898" s="2">
        <v>0</v>
      </c>
      <c r="P898" s="2">
        <v>10800907</v>
      </c>
      <c r="R898" s="2" t="s">
        <v>220</v>
      </c>
      <c r="S898" s="2" t="s">
        <v>742</v>
      </c>
      <c r="T898" s="2"/>
      <c r="U898" s="2"/>
      <c r="V898" s="2"/>
      <c r="Z898">
        <v>10800907</v>
      </c>
      <c r="AA898">
        <v>10810898</v>
      </c>
    </row>
    <row r="899" spans="1:27" ht="15" customHeight="1">
      <c r="A899" s="2">
        <v>10810899</v>
      </c>
      <c r="B899" s="2"/>
      <c r="C899" s="2">
        <v>1</v>
      </c>
      <c r="D899" s="2"/>
      <c r="E899" s="2"/>
      <c r="F899" s="2">
        <v>1</v>
      </c>
      <c r="G899" s="2"/>
      <c r="H899" s="2">
        <v>0</v>
      </c>
      <c r="I899" s="2"/>
      <c r="J899" s="2"/>
      <c r="K899" s="2">
        <v>0</v>
      </c>
      <c r="L899" s="2">
        <v>1</v>
      </c>
      <c r="M899" s="2">
        <v>7</v>
      </c>
      <c r="N899" s="2"/>
      <c r="O899" s="2">
        <v>0</v>
      </c>
      <c r="P899" s="2">
        <v>10800908</v>
      </c>
      <c r="R899" s="2" t="s">
        <v>221</v>
      </c>
      <c r="S899" s="2" t="s">
        <v>742</v>
      </c>
      <c r="T899" s="2"/>
      <c r="U899" s="2"/>
      <c r="V899" s="2"/>
      <c r="Z899">
        <v>10800908</v>
      </c>
      <c r="AA899">
        <v>10810899</v>
      </c>
    </row>
    <row r="900" spans="1:27" ht="15" customHeight="1">
      <c r="A900" s="2">
        <v>10810900</v>
      </c>
      <c r="B900" s="2"/>
      <c r="C900" s="2">
        <v>1</v>
      </c>
      <c r="D900" s="2"/>
      <c r="E900" s="2"/>
      <c r="F900" s="2">
        <v>1</v>
      </c>
      <c r="G900" s="2"/>
      <c r="H900" s="2">
        <v>0</v>
      </c>
      <c r="I900" s="2"/>
      <c r="J900" s="2"/>
      <c r="K900" s="2">
        <v>0</v>
      </c>
      <c r="L900" s="2">
        <v>1</v>
      </c>
      <c r="M900" s="2">
        <v>7</v>
      </c>
      <c r="N900" s="2"/>
      <c r="O900" s="2">
        <v>0</v>
      </c>
      <c r="P900" s="2">
        <v>10800909</v>
      </c>
      <c r="R900" s="2" t="s">
        <v>222</v>
      </c>
      <c r="S900" s="2" t="s">
        <v>742</v>
      </c>
      <c r="T900" s="2"/>
      <c r="U900" s="2"/>
      <c r="V900" s="2"/>
      <c r="Z900">
        <v>10800909</v>
      </c>
      <c r="AA900">
        <v>10810900</v>
      </c>
    </row>
    <row r="901" spans="1:27" ht="15" customHeight="1">
      <c r="A901" s="2">
        <v>10810901</v>
      </c>
      <c r="B901" s="2"/>
      <c r="C901" s="2">
        <v>1</v>
      </c>
      <c r="D901" s="2"/>
      <c r="E901" s="2"/>
      <c r="F901" s="2">
        <v>1</v>
      </c>
      <c r="G901" s="2"/>
      <c r="H901" s="2">
        <v>0</v>
      </c>
      <c r="I901" s="2"/>
      <c r="J901" s="2"/>
      <c r="K901" s="2">
        <v>0</v>
      </c>
      <c r="L901" s="2">
        <v>1</v>
      </c>
      <c r="M901" s="2">
        <v>7</v>
      </c>
      <c r="N901" s="2"/>
      <c r="O901" s="2">
        <v>0</v>
      </c>
      <c r="P901" s="2">
        <v>10800910</v>
      </c>
      <c r="R901" s="2" t="s">
        <v>223</v>
      </c>
      <c r="S901" s="2" t="s">
        <v>742</v>
      </c>
      <c r="T901" s="2"/>
      <c r="U901" s="2"/>
      <c r="V901" s="2"/>
      <c r="Z901">
        <v>10800910</v>
      </c>
      <c r="AA901">
        <v>10810901</v>
      </c>
    </row>
    <row r="902" spans="1:27" ht="15" customHeight="1">
      <c r="A902" s="2">
        <v>10810902</v>
      </c>
      <c r="B902" s="2"/>
      <c r="C902" s="2">
        <v>1</v>
      </c>
      <c r="D902" s="2"/>
      <c r="E902" s="2"/>
      <c r="F902" s="2">
        <v>1</v>
      </c>
      <c r="G902" s="2"/>
      <c r="H902" s="2">
        <v>0</v>
      </c>
      <c r="I902" s="2"/>
      <c r="J902" s="2"/>
      <c r="K902" s="2">
        <v>0</v>
      </c>
      <c r="L902" s="2">
        <v>1</v>
      </c>
      <c r="M902" s="2">
        <v>7</v>
      </c>
      <c r="N902" s="2"/>
      <c r="O902" s="2">
        <v>0</v>
      </c>
      <c r="P902" s="2">
        <v>10800911</v>
      </c>
      <c r="R902" s="2" t="s">
        <v>224</v>
      </c>
      <c r="S902" s="2" t="s">
        <v>742</v>
      </c>
      <c r="T902" s="2"/>
      <c r="U902" s="2"/>
      <c r="V902" s="2"/>
      <c r="Z902">
        <v>10800911</v>
      </c>
      <c r="AA902">
        <v>10810902</v>
      </c>
    </row>
    <row r="903" spans="1:27" ht="15" customHeight="1">
      <c r="A903" s="2">
        <v>10810903</v>
      </c>
      <c r="B903" s="2"/>
      <c r="C903" s="2">
        <v>1</v>
      </c>
      <c r="D903" s="2"/>
      <c r="E903" s="2"/>
      <c r="F903" s="2">
        <v>1</v>
      </c>
      <c r="G903" s="2"/>
      <c r="H903" s="2">
        <v>0</v>
      </c>
      <c r="I903" s="2"/>
      <c r="J903" s="2"/>
      <c r="K903" s="2">
        <v>0</v>
      </c>
      <c r="L903" s="2">
        <v>1</v>
      </c>
      <c r="M903" s="2">
        <v>7</v>
      </c>
      <c r="N903" s="2"/>
      <c r="O903" s="2">
        <v>0</v>
      </c>
      <c r="P903" s="2">
        <v>10800912</v>
      </c>
      <c r="R903" s="2" t="s">
        <v>575</v>
      </c>
      <c r="S903" s="2" t="s">
        <v>697</v>
      </c>
      <c r="T903" s="2"/>
      <c r="U903" s="2"/>
      <c r="V903" s="2"/>
      <c r="Z903">
        <v>10800912</v>
      </c>
      <c r="AA903">
        <v>10810903</v>
      </c>
    </row>
    <row r="904" spans="1:27" ht="15" customHeight="1">
      <c r="A904" s="2">
        <v>10810904</v>
      </c>
      <c r="B904" s="2"/>
      <c r="C904" s="2">
        <v>1</v>
      </c>
      <c r="D904" s="2"/>
      <c r="E904" s="2"/>
      <c r="F904" s="2">
        <v>1</v>
      </c>
      <c r="G904" s="2"/>
      <c r="H904" s="2">
        <v>0</v>
      </c>
      <c r="I904" s="2"/>
      <c r="J904" s="2"/>
      <c r="K904" s="2">
        <v>0</v>
      </c>
      <c r="L904" s="2">
        <v>1</v>
      </c>
      <c r="M904" s="2">
        <v>7</v>
      </c>
      <c r="N904" s="2"/>
      <c r="O904" s="2">
        <v>0</v>
      </c>
      <c r="P904" s="2">
        <v>10800913</v>
      </c>
      <c r="R904" s="2" t="s">
        <v>576</v>
      </c>
      <c r="S904" s="2" t="s">
        <v>697</v>
      </c>
      <c r="T904" s="2"/>
      <c r="U904" s="2"/>
      <c r="V904" s="2"/>
      <c r="Z904">
        <v>10800913</v>
      </c>
      <c r="AA904">
        <v>10810904</v>
      </c>
    </row>
    <row r="905" spans="1:27" ht="15" customHeight="1">
      <c r="A905" s="2">
        <v>10810905</v>
      </c>
      <c r="B905" s="2"/>
      <c r="C905" s="2">
        <v>1</v>
      </c>
      <c r="D905" s="2"/>
      <c r="E905" s="2"/>
      <c r="F905" s="2">
        <v>1</v>
      </c>
      <c r="G905" s="2"/>
      <c r="H905" s="2">
        <v>0</v>
      </c>
      <c r="I905" s="2"/>
      <c r="J905" s="2"/>
      <c r="K905" s="2">
        <v>0</v>
      </c>
      <c r="L905" s="2">
        <v>1</v>
      </c>
      <c r="M905" s="2">
        <v>7</v>
      </c>
      <c r="N905" s="2"/>
      <c r="O905" s="2">
        <v>0</v>
      </c>
      <c r="P905" s="2">
        <v>10800914</v>
      </c>
      <c r="R905" s="2" t="s">
        <v>743</v>
      </c>
      <c r="S905" s="2" t="s">
        <v>697</v>
      </c>
      <c r="T905" s="2"/>
      <c r="U905" s="2"/>
      <c r="V905" s="2"/>
      <c r="Z905">
        <v>10800914</v>
      </c>
      <c r="AA905">
        <v>10810905</v>
      </c>
    </row>
    <row r="906" spans="1:27" ht="15" customHeight="1">
      <c r="A906" s="2">
        <v>10810906</v>
      </c>
      <c r="B906" s="2"/>
      <c r="C906" s="2">
        <v>1</v>
      </c>
      <c r="D906" s="2"/>
      <c r="E906" s="2"/>
      <c r="F906" s="2">
        <v>1</v>
      </c>
      <c r="G906" s="2"/>
      <c r="H906" s="2">
        <v>0</v>
      </c>
      <c r="I906" s="2"/>
      <c r="J906" s="2"/>
      <c r="K906" s="2">
        <v>0</v>
      </c>
      <c r="L906" s="2">
        <v>1</v>
      </c>
      <c r="M906" s="2">
        <v>7</v>
      </c>
      <c r="N906" s="2"/>
      <c r="O906" s="2">
        <v>0</v>
      </c>
      <c r="P906" s="2">
        <v>10800915</v>
      </c>
      <c r="R906" s="2" t="s">
        <v>747</v>
      </c>
      <c r="S906" s="2" t="s">
        <v>276</v>
      </c>
      <c r="T906" s="2"/>
      <c r="U906" s="2"/>
      <c r="V906" s="2"/>
      <c r="Z906">
        <v>10800915</v>
      </c>
      <c r="AA906">
        <v>10810906</v>
      </c>
    </row>
    <row r="907" spans="1:27" ht="15" customHeight="1">
      <c r="A907" s="2">
        <v>10810907</v>
      </c>
      <c r="B907" s="2"/>
      <c r="C907" s="2">
        <v>1</v>
      </c>
      <c r="D907" s="2"/>
      <c r="E907" s="2"/>
      <c r="F907" s="2">
        <v>1</v>
      </c>
      <c r="G907" s="2"/>
      <c r="H907" s="2">
        <v>0</v>
      </c>
      <c r="I907" s="2"/>
      <c r="J907" s="2"/>
      <c r="K907" s="2">
        <v>0</v>
      </c>
      <c r="L907" s="2">
        <v>1</v>
      </c>
      <c r="M907" s="2">
        <v>7</v>
      </c>
      <c r="N907" s="2"/>
      <c r="O907" s="2">
        <v>0</v>
      </c>
      <c r="P907" s="2">
        <v>10800916</v>
      </c>
      <c r="R907" s="2" t="s">
        <v>748</v>
      </c>
      <c r="S907" s="2" t="s">
        <v>276</v>
      </c>
      <c r="T907" s="2"/>
      <c r="U907" s="2"/>
      <c r="V907" s="2"/>
      <c r="Z907">
        <v>10800916</v>
      </c>
      <c r="AA907">
        <v>10810907</v>
      </c>
    </row>
    <row r="908" spans="1:27" ht="15" customHeight="1">
      <c r="A908" s="2">
        <v>10810908</v>
      </c>
      <c r="B908" s="2"/>
      <c r="C908" s="2">
        <v>2</v>
      </c>
      <c r="D908" s="2"/>
      <c r="E908" s="2"/>
      <c r="F908" s="2">
        <v>1</v>
      </c>
      <c r="G908" s="2"/>
      <c r="H908" s="2">
        <v>0</v>
      </c>
      <c r="I908" s="2"/>
      <c r="J908" s="2"/>
      <c r="K908" s="2">
        <v>0</v>
      </c>
      <c r="L908" s="2">
        <v>1</v>
      </c>
      <c r="M908" s="2">
        <v>7</v>
      </c>
      <c r="N908" s="2"/>
      <c r="O908" s="2">
        <v>0</v>
      </c>
      <c r="P908" s="2">
        <v>10800916</v>
      </c>
      <c r="R908" s="2" t="s">
        <v>749</v>
      </c>
      <c r="S908" s="2" t="s">
        <v>276</v>
      </c>
      <c r="T908" s="2"/>
      <c r="U908" s="2"/>
      <c r="V908" s="2"/>
      <c r="Z908">
        <v>10800916</v>
      </c>
      <c r="AA908">
        <v>10810908</v>
      </c>
    </row>
    <row r="909" spans="1:27" ht="15" customHeight="1">
      <c r="A909" s="2">
        <v>10810909</v>
      </c>
      <c r="B909" s="2"/>
      <c r="C909" s="2">
        <v>1</v>
      </c>
      <c r="D909" s="2"/>
      <c r="E909" s="2"/>
      <c r="F909" s="2">
        <v>1</v>
      </c>
      <c r="G909" s="2"/>
      <c r="H909" s="2">
        <v>0</v>
      </c>
      <c r="I909" s="2"/>
      <c r="J909" s="2"/>
      <c r="K909" s="2">
        <v>0</v>
      </c>
      <c r="L909" s="2">
        <v>1</v>
      </c>
      <c r="M909" s="2">
        <v>7</v>
      </c>
      <c r="N909" s="2"/>
      <c r="O909" s="2">
        <v>0</v>
      </c>
      <c r="P909" s="2">
        <v>10800918</v>
      </c>
      <c r="R909" s="2" t="s">
        <v>750</v>
      </c>
      <c r="S909" s="2" t="s">
        <v>276</v>
      </c>
      <c r="T909" s="2"/>
      <c r="U909" s="2"/>
      <c r="V909" s="2"/>
      <c r="Z909">
        <v>10800918</v>
      </c>
      <c r="AA909">
        <v>10810909</v>
      </c>
    </row>
    <row r="910" spans="1:27" ht="15" customHeight="1">
      <c r="A910" s="2">
        <v>10810910</v>
      </c>
      <c r="B910" s="2"/>
      <c r="C910" s="2">
        <v>1</v>
      </c>
      <c r="D910" s="2"/>
      <c r="E910" s="2"/>
      <c r="F910" s="2">
        <v>0</v>
      </c>
      <c r="G910" s="2"/>
      <c r="H910" s="2">
        <v>0</v>
      </c>
      <c r="I910" s="2"/>
      <c r="J910" s="2"/>
      <c r="K910" s="2">
        <v>0</v>
      </c>
      <c r="L910" s="2">
        <v>1</v>
      </c>
      <c r="M910" s="2">
        <v>7</v>
      </c>
      <c r="N910" s="2"/>
      <c r="O910" s="2">
        <v>0</v>
      </c>
      <c r="P910" s="2">
        <v>10800850</v>
      </c>
      <c r="R910" s="2" t="s">
        <v>754</v>
      </c>
      <c r="S910" s="2" t="s">
        <v>276</v>
      </c>
      <c r="T910" s="2"/>
      <c r="U910" s="2"/>
      <c r="V910" s="2"/>
      <c r="Z910">
        <v>10800850</v>
      </c>
      <c r="AA910">
        <v>10810910</v>
      </c>
    </row>
    <row r="911" spans="1:27" ht="15" customHeight="1">
      <c r="A911" s="2">
        <v>10810911</v>
      </c>
      <c r="B911" s="2"/>
      <c r="C911" s="2">
        <v>1</v>
      </c>
      <c r="D911" s="2"/>
      <c r="E911" s="2"/>
      <c r="F911" s="2">
        <v>0</v>
      </c>
      <c r="G911" s="2"/>
      <c r="H911" s="2">
        <v>0</v>
      </c>
      <c r="I911" s="2"/>
      <c r="J911" s="2"/>
      <c r="K911" s="2">
        <v>0</v>
      </c>
      <c r="L911" s="2">
        <v>1</v>
      </c>
      <c r="M911" s="2">
        <v>7</v>
      </c>
      <c r="N911" s="2"/>
      <c r="O911" s="2">
        <v>0</v>
      </c>
      <c r="P911" s="2">
        <v>10800921</v>
      </c>
      <c r="R911" s="2" t="s">
        <v>2187</v>
      </c>
      <c r="S911" s="2" t="s">
        <v>276</v>
      </c>
      <c r="T911" s="2"/>
      <c r="U911" s="2"/>
      <c r="V911" s="2"/>
      <c r="Z911">
        <v>10800921</v>
      </c>
      <c r="AA911">
        <v>10810911</v>
      </c>
    </row>
    <row r="912" spans="1:27" ht="15" customHeight="1">
      <c r="A912" s="2">
        <v>10810912</v>
      </c>
      <c r="B912" s="2"/>
      <c r="C912" s="2">
        <v>1</v>
      </c>
      <c r="D912" s="2"/>
      <c r="E912" s="2"/>
      <c r="F912" s="2">
        <v>0</v>
      </c>
      <c r="G912" s="2"/>
      <c r="H912" s="2">
        <v>0</v>
      </c>
      <c r="I912" s="2"/>
      <c r="J912" s="2"/>
      <c r="K912" s="2">
        <v>0</v>
      </c>
      <c r="L912" s="2">
        <v>1</v>
      </c>
      <c r="M912" s="2">
        <v>7</v>
      </c>
      <c r="N912" s="2"/>
      <c r="O912" s="2">
        <v>0</v>
      </c>
      <c r="P912" s="2">
        <v>10800922</v>
      </c>
      <c r="R912" s="2" t="s">
        <v>755</v>
      </c>
      <c r="S912" s="2" t="s">
        <v>793</v>
      </c>
      <c r="T912" s="2"/>
      <c r="U912" s="2"/>
      <c r="V912" s="2"/>
      <c r="Z912">
        <v>10800922</v>
      </c>
      <c r="AA912">
        <v>10810912</v>
      </c>
    </row>
    <row r="913" spans="1:27" ht="15" customHeight="1">
      <c r="A913" s="2">
        <v>10810913</v>
      </c>
      <c r="B913" s="2"/>
      <c r="C913" s="2">
        <v>1</v>
      </c>
      <c r="D913" s="2"/>
      <c r="E913" s="2"/>
      <c r="F913" s="2">
        <v>0</v>
      </c>
      <c r="G913" s="2"/>
      <c r="H913" s="2">
        <v>0</v>
      </c>
      <c r="I913" s="2"/>
      <c r="J913" s="2"/>
      <c r="K913" s="2">
        <v>0</v>
      </c>
      <c r="L913" s="2">
        <v>2</v>
      </c>
      <c r="M913" s="2">
        <v>7</v>
      </c>
      <c r="N913" s="2"/>
      <c r="O913" s="2">
        <v>0</v>
      </c>
      <c r="P913" s="2">
        <v>10800923</v>
      </c>
      <c r="R913" s="2" t="s">
        <v>756</v>
      </c>
      <c r="S913" s="2" t="s">
        <v>793</v>
      </c>
      <c r="T913" s="2"/>
      <c r="U913" s="2"/>
      <c r="V913" s="2"/>
      <c r="Z913">
        <v>10800923</v>
      </c>
      <c r="AA913">
        <v>10810913</v>
      </c>
    </row>
    <row r="914" spans="1:27" ht="15" customHeight="1">
      <c r="A914" s="2">
        <v>10810914</v>
      </c>
      <c r="B914" s="2"/>
      <c r="C914" s="2">
        <v>1</v>
      </c>
      <c r="D914" s="2"/>
      <c r="E914" s="2"/>
      <c r="F914" s="2">
        <v>0</v>
      </c>
      <c r="G914" s="2"/>
      <c r="H914" s="2">
        <v>0</v>
      </c>
      <c r="I914" s="2"/>
      <c r="J914" s="2"/>
      <c r="K914" s="2">
        <v>0</v>
      </c>
      <c r="L914" s="2">
        <v>2</v>
      </c>
      <c r="M914" s="2">
        <v>7</v>
      </c>
      <c r="N914" s="2"/>
      <c r="O914" s="2">
        <v>0</v>
      </c>
      <c r="P914" s="2">
        <v>10800924</v>
      </c>
      <c r="R914" s="2" t="s">
        <v>758</v>
      </c>
      <c r="S914" s="2" t="s">
        <v>793</v>
      </c>
      <c r="T914" s="2"/>
      <c r="U914" s="2"/>
      <c r="V914" s="2"/>
      <c r="Z914">
        <v>10800924</v>
      </c>
      <c r="AA914">
        <v>10810914</v>
      </c>
    </row>
    <row r="915" spans="1:27" ht="15" customHeight="1">
      <c r="A915" s="2">
        <v>10810915</v>
      </c>
      <c r="B915" s="2"/>
      <c r="C915" s="2">
        <v>2</v>
      </c>
      <c r="D915" s="2"/>
      <c r="E915" s="2"/>
      <c r="F915" s="2">
        <v>0</v>
      </c>
      <c r="G915" s="2"/>
      <c r="H915" s="2">
        <v>0</v>
      </c>
      <c r="I915" s="2"/>
      <c r="J915" s="2"/>
      <c r="K915" s="2">
        <v>0</v>
      </c>
      <c r="L915" s="2">
        <v>2</v>
      </c>
      <c r="M915" s="2">
        <v>7</v>
      </c>
      <c r="N915" s="2"/>
      <c r="O915" s="2">
        <v>0</v>
      </c>
      <c r="P915" s="2">
        <v>10800924</v>
      </c>
      <c r="R915" s="2" t="s">
        <v>758</v>
      </c>
      <c r="S915" s="2" t="s">
        <v>793</v>
      </c>
      <c r="T915" s="2"/>
      <c r="U915" s="2"/>
      <c r="V915" s="2"/>
      <c r="Z915">
        <v>10800924</v>
      </c>
      <c r="AA915">
        <v>10810915</v>
      </c>
    </row>
    <row r="916" spans="1:27" ht="15" customHeight="1">
      <c r="A916" s="81">
        <v>10810916</v>
      </c>
      <c r="B916" s="2"/>
      <c r="C916" s="2">
        <v>1</v>
      </c>
      <c r="D916" s="2"/>
      <c r="E916" s="2"/>
      <c r="F916" s="2">
        <v>0</v>
      </c>
      <c r="G916" s="2"/>
      <c r="H916" s="2">
        <v>0</v>
      </c>
      <c r="I916" s="2"/>
      <c r="J916" s="2"/>
      <c r="K916" s="2">
        <v>0</v>
      </c>
      <c r="L916" s="2">
        <v>2</v>
      </c>
      <c r="M916" s="2">
        <v>7</v>
      </c>
      <c r="N916" s="2"/>
      <c r="O916" s="2">
        <v>1</v>
      </c>
      <c r="P916" s="2">
        <v>10800924</v>
      </c>
      <c r="R916" s="2" t="s">
        <v>758</v>
      </c>
      <c r="S916" s="2" t="s">
        <v>793</v>
      </c>
      <c r="T916" s="2"/>
      <c r="U916" s="2"/>
      <c r="V916" s="2"/>
      <c r="Z916">
        <v>10800924</v>
      </c>
      <c r="AA916">
        <v>10810916</v>
      </c>
    </row>
    <row r="917" spans="1:27" ht="15" customHeight="1">
      <c r="A917" s="2">
        <v>10810917</v>
      </c>
      <c r="B917" s="2"/>
      <c r="C917" s="2">
        <v>1</v>
      </c>
      <c r="D917" s="2"/>
      <c r="E917" s="2"/>
      <c r="F917" s="2">
        <v>1</v>
      </c>
      <c r="G917" s="2"/>
      <c r="H917" s="2">
        <v>0</v>
      </c>
      <c r="I917" s="2"/>
      <c r="J917" s="2"/>
      <c r="K917" s="2">
        <v>0</v>
      </c>
      <c r="L917" s="2">
        <v>1</v>
      </c>
      <c r="M917" s="2">
        <v>7</v>
      </c>
      <c r="N917" s="2"/>
      <c r="O917" s="2">
        <v>0</v>
      </c>
      <c r="P917" s="2">
        <v>10800925</v>
      </c>
      <c r="R917" s="2" t="s">
        <v>761</v>
      </c>
      <c r="S917" s="2" t="s">
        <v>742</v>
      </c>
      <c r="T917" s="2"/>
      <c r="U917" s="2"/>
      <c r="V917" s="2"/>
      <c r="Z917">
        <v>10800925</v>
      </c>
      <c r="AA917">
        <v>10810917</v>
      </c>
    </row>
    <row r="918" spans="1:27" ht="15" customHeight="1">
      <c r="A918" s="2">
        <v>10810918</v>
      </c>
      <c r="B918" s="2"/>
      <c r="C918" s="2">
        <v>1</v>
      </c>
      <c r="D918" s="2"/>
      <c r="E918" s="2"/>
      <c r="F918" s="2">
        <v>1</v>
      </c>
      <c r="G918" s="2"/>
      <c r="H918" s="2">
        <v>0</v>
      </c>
      <c r="I918" s="2"/>
      <c r="J918" s="2"/>
      <c r="K918" s="2">
        <v>0</v>
      </c>
      <c r="L918" s="2">
        <v>1</v>
      </c>
      <c r="M918" s="2">
        <v>7</v>
      </c>
      <c r="N918" s="2"/>
      <c r="O918" s="2">
        <v>0</v>
      </c>
      <c r="P918" s="2">
        <v>10800926</v>
      </c>
      <c r="R918" s="2" t="s">
        <v>762</v>
      </c>
      <c r="S918" s="2" t="s">
        <v>742</v>
      </c>
      <c r="T918" s="2"/>
      <c r="U918" s="2"/>
      <c r="V918" s="2"/>
      <c r="Z918">
        <v>10800926</v>
      </c>
      <c r="AA918">
        <v>10810918</v>
      </c>
    </row>
    <row r="919" spans="1:27" ht="15" customHeight="1">
      <c r="A919" s="2">
        <v>10810919</v>
      </c>
      <c r="B919" s="2"/>
      <c r="C919" s="2">
        <v>1</v>
      </c>
      <c r="D919" s="2"/>
      <c r="E919" s="2"/>
      <c r="F919" s="2">
        <v>1</v>
      </c>
      <c r="G919" s="2"/>
      <c r="H919" s="2">
        <v>0</v>
      </c>
      <c r="I919" s="2"/>
      <c r="J919" s="2"/>
      <c r="K919" s="2">
        <v>0</v>
      </c>
      <c r="L919" s="2">
        <v>1</v>
      </c>
      <c r="M919" s="2">
        <v>7</v>
      </c>
      <c r="N919" s="2"/>
      <c r="O919" s="2">
        <v>0</v>
      </c>
      <c r="P919" s="2">
        <v>10800927</v>
      </c>
      <c r="R919" s="2" t="s">
        <v>763</v>
      </c>
      <c r="S919" s="2" t="s">
        <v>742</v>
      </c>
      <c r="T919" s="2"/>
      <c r="U919" s="2"/>
      <c r="V919" s="2"/>
      <c r="Z919">
        <v>10800927</v>
      </c>
      <c r="AA919">
        <v>10810919</v>
      </c>
    </row>
    <row r="920" spans="1:27" ht="15" customHeight="1">
      <c r="A920" s="2">
        <v>10810920</v>
      </c>
      <c r="B920" s="2"/>
      <c r="C920" s="2">
        <v>1</v>
      </c>
      <c r="D920" s="2"/>
      <c r="E920" s="2"/>
      <c r="F920" s="2">
        <v>1</v>
      </c>
      <c r="G920" s="2"/>
      <c r="H920" s="2">
        <v>0</v>
      </c>
      <c r="I920" s="2"/>
      <c r="J920" s="2"/>
      <c r="K920" s="2">
        <v>0</v>
      </c>
      <c r="L920" s="2">
        <v>1</v>
      </c>
      <c r="M920" s="2">
        <v>7</v>
      </c>
      <c r="N920" s="2"/>
      <c r="O920" s="2">
        <v>0</v>
      </c>
      <c r="P920" s="2">
        <v>10800928</v>
      </c>
      <c r="R920" s="2" t="s">
        <v>764</v>
      </c>
      <c r="S920" s="2" t="s">
        <v>742</v>
      </c>
      <c r="T920" s="2"/>
      <c r="U920" s="2"/>
      <c r="V920" s="2"/>
      <c r="Z920">
        <v>10800928</v>
      </c>
      <c r="AA920">
        <v>10810920</v>
      </c>
    </row>
    <row r="921" spans="1:27" ht="15" customHeight="1">
      <c r="A921" s="2">
        <v>10810921</v>
      </c>
      <c r="B921" s="2"/>
      <c r="C921" s="2">
        <v>1</v>
      </c>
      <c r="D921" s="2"/>
      <c r="E921" s="2"/>
      <c r="F921" s="2">
        <v>1</v>
      </c>
      <c r="G921" s="2"/>
      <c r="H921" s="2">
        <v>0</v>
      </c>
      <c r="I921" s="2"/>
      <c r="J921" s="2"/>
      <c r="K921" s="2">
        <v>0</v>
      </c>
      <c r="L921" s="2">
        <v>1</v>
      </c>
      <c r="M921" s="2">
        <v>7</v>
      </c>
      <c r="N921" s="2"/>
      <c r="O921" s="2">
        <v>0</v>
      </c>
      <c r="P921" s="2">
        <v>10800929</v>
      </c>
      <c r="R921" s="2" t="s">
        <v>765</v>
      </c>
      <c r="S921" s="2" t="s">
        <v>742</v>
      </c>
      <c r="T921" s="2"/>
      <c r="U921" s="2"/>
      <c r="V921" s="2"/>
      <c r="Z921">
        <v>10800929</v>
      </c>
      <c r="AA921">
        <v>10810921</v>
      </c>
    </row>
    <row r="922" spans="1:27" ht="15" customHeight="1">
      <c r="A922" s="2">
        <v>10810922</v>
      </c>
      <c r="B922" s="2"/>
      <c r="C922" s="2">
        <v>1</v>
      </c>
      <c r="D922" s="2"/>
      <c r="E922" s="2"/>
      <c r="F922" s="2">
        <v>1</v>
      </c>
      <c r="G922" s="2"/>
      <c r="H922" s="2">
        <v>0</v>
      </c>
      <c r="I922" s="2"/>
      <c r="J922" s="2"/>
      <c r="K922" s="2">
        <v>0</v>
      </c>
      <c r="L922" s="2">
        <v>1</v>
      </c>
      <c r="M922" s="2">
        <v>7</v>
      </c>
      <c r="N922" s="2"/>
      <c r="O922" s="2">
        <v>0</v>
      </c>
      <c r="P922" s="2">
        <v>10800930</v>
      </c>
      <c r="R922" s="2" t="s">
        <v>766</v>
      </c>
      <c r="S922" s="2" t="s">
        <v>742</v>
      </c>
      <c r="T922" s="2"/>
      <c r="U922" s="2"/>
      <c r="V922" s="2"/>
      <c r="Z922">
        <v>10800930</v>
      </c>
      <c r="AA922">
        <v>10810922</v>
      </c>
    </row>
    <row r="923" spans="1:27" ht="15" customHeight="1">
      <c r="A923" s="2">
        <v>10810923</v>
      </c>
      <c r="B923" s="2"/>
      <c r="C923" s="2">
        <v>1</v>
      </c>
      <c r="D923" s="2"/>
      <c r="E923" s="2"/>
      <c r="F923" s="2">
        <v>1</v>
      </c>
      <c r="G923" s="2"/>
      <c r="H923" s="2">
        <v>0</v>
      </c>
      <c r="I923" s="2"/>
      <c r="J923" s="2"/>
      <c r="K923" s="2">
        <v>0</v>
      </c>
      <c r="L923" s="2">
        <v>1</v>
      </c>
      <c r="M923" s="2">
        <v>7</v>
      </c>
      <c r="N923" s="2"/>
      <c r="O923" s="2">
        <v>0</v>
      </c>
      <c r="P923" s="2">
        <v>10800931</v>
      </c>
      <c r="R923" s="2" t="s">
        <v>767</v>
      </c>
      <c r="S923" s="2" t="s">
        <v>742</v>
      </c>
      <c r="T923" s="2"/>
      <c r="U923" s="2"/>
      <c r="V923" s="2"/>
      <c r="Z923">
        <v>10800931</v>
      </c>
      <c r="AA923">
        <v>10810923</v>
      </c>
    </row>
    <row r="924" spans="1:27" ht="15" customHeight="1">
      <c r="A924" s="2">
        <v>10810924</v>
      </c>
      <c r="B924" s="2"/>
      <c r="C924" s="2">
        <v>1</v>
      </c>
      <c r="D924" s="2"/>
      <c r="E924" s="2"/>
      <c r="F924" s="2">
        <v>1</v>
      </c>
      <c r="G924" s="2"/>
      <c r="H924" s="2">
        <v>0</v>
      </c>
      <c r="I924" s="2"/>
      <c r="J924" s="2"/>
      <c r="K924" s="2">
        <v>0</v>
      </c>
      <c r="L924" s="2">
        <v>1</v>
      </c>
      <c r="M924" s="2">
        <v>7</v>
      </c>
      <c r="N924" s="2"/>
      <c r="O924" s="2">
        <v>0</v>
      </c>
      <c r="P924" s="2">
        <v>10800932</v>
      </c>
      <c r="R924" s="2" t="s">
        <v>768</v>
      </c>
      <c r="S924" s="2" t="s">
        <v>742</v>
      </c>
      <c r="T924" s="2"/>
      <c r="U924" s="2"/>
      <c r="V924" s="2"/>
      <c r="Z924">
        <v>10800932</v>
      </c>
      <c r="AA924">
        <v>10810924</v>
      </c>
    </row>
    <row r="925" spans="1:27" ht="15" customHeight="1">
      <c r="A925" s="2">
        <v>10810925</v>
      </c>
      <c r="B925" s="2"/>
      <c r="C925" s="2">
        <v>1</v>
      </c>
      <c r="D925" s="2"/>
      <c r="E925" s="2"/>
      <c r="F925" s="2">
        <v>1</v>
      </c>
      <c r="G925" s="2"/>
      <c r="H925" s="2">
        <v>0</v>
      </c>
      <c r="I925" s="2"/>
      <c r="J925" s="2"/>
      <c r="K925" s="2">
        <v>0</v>
      </c>
      <c r="L925" s="2">
        <v>1</v>
      </c>
      <c r="M925" s="2">
        <v>7</v>
      </c>
      <c r="N925" s="2"/>
      <c r="O925" s="2">
        <v>0</v>
      </c>
      <c r="P925" s="2">
        <v>10800933</v>
      </c>
      <c r="R925" s="2" t="s">
        <v>769</v>
      </c>
      <c r="S925" s="2" t="s">
        <v>742</v>
      </c>
      <c r="T925" s="2"/>
      <c r="U925" s="2"/>
      <c r="V925" s="2"/>
      <c r="Z925">
        <v>10800933</v>
      </c>
      <c r="AA925">
        <v>10810925</v>
      </c>
    </row>
    <row r="926" spans="1:27" ht="15" customHeight="1">
      <c r="A926" s="2">
        <v>10810926</v>
      </c>
      <c r="B926" s="2"/>
      <c r="C926" s="2">
        <v>1</v>
      </c>
      <c r="D926" s="2"/>
      <c r="E926" s="2"/>
      <c r="F926" s="2">
        <v>1</v>
      </c>
      <c r="G926" s="2"/>
      <c r="H926" s="2">
        <v>0</v>
      </c>
      <c r="I926" s="2"/>
      <c r="J926" s="2"/>
      <c r="K926" s="2">
        <v>0</v>
      </c>
      <c r="L926" s="2">
        <v>1</v>
      </c>
      <c r="M926" s="2">
        <v>7</v>
      </c>
      <c r="N926" s="2"/>
      <c r="O926" s="2">
        <v>0</v>
      </c>
      <c r="P926" s="2">
        <v>10800934</v>
      </c>
      <c r="R926" s="2" t="s">
        <v>770</v>
      </c>
      <c r="S926" s="2" t="s">
        <v>742</v>
      </c>
      <c r="T926" s="2"/>
      <c r="U926" s="2"/>
      <c r="V926" s="2"/>
      <c r="Z926">
        <v>10800934</v>
      </c>
      <c r="AA926">
        <v>10810926</v>
      </c>
    </row>
    <row r="927" spans="1:27" ht="15" customHeight="1">
      <c r="A927" s="2">
        <v>10810927</v>
      </c>
      <c r="B927" s="2"/>
      <c r="C927" s="2">
        <v>1</v>
      </c>
      <c r="D927" s="2"/>
      <c r="E927" s="2"/>
      <c r="F927" s="2">
        <v>1</v>
      </c>
      <c r="G927" s="2"/>
      <c r="H927" s="2">
        <v>0</v>
      </c>
      <c r="I927" s="2"/>
      <c r="J927" s="2"/>
      <c r="K927" s="2">
        <v>0</v>
      </c>
      <c r="L927" s="2">
        <v>1</v>
      </c>
      <c r="M927" s="2">
        <v>7</v>
      </c>
      <c r="N927" s="2"/>
      <c r="O927" s="2">
        <v>0</v>
      </c>
      <c r="P927" s="2">
        <v>10800935</v>
      </c>
      <c r="R927" s="2" t="s">
        <v>771</v>
      </c>
      <c r="S927" s="2" t="s">
        <v>742</v>
      </c>
      <c r="T927" s="2"/>
      <c r="U927" s="2"/>
      <c r="V927" s="2"/>
      <c r="Z927">
        <v>10800935</v>
      </c>
      <c r="AA927">
        <v>10810927</v>
      </c>
    </row>
    <row r="928" spans="1:27" ht="15" customHeight="1">
      <c r="A928" s="2">
        <v>10810928</v>
      </c>
      <c r="B928" s="2"/>
      <c r="C928" s="2">
        <v>1</v>
      </c>
      <c r="D928" s="2"/>
      <c r="E928" s="2"/>
      <c r="F928" s="2">
        <v>1</v>
      </c>
      <c r="G928" s="2"/>
      <c r="H928" s="2">
        <v>0</v>
      </c>
      <c r="I928" s="2"/>
      <c r="J928" s="2"/>
      <c r="K928" s="2">
        <v>0</v>
      </c>
      <c r="L928" s="2">
        <v>1</v>
      </c>
      <c r="M928" s="2">
        <v>7</v>
      </c>
      <c r="N928" s="2"/>
      <c r="O928" s="2">
        <v>0</v>
      </c>
      <c r="P928" s="2">
        <v>10800936</v>
      </c>
      <c r="R928" s="2" t="s">
        <v>772</v>
      </c>
      <c r="S928" s="2" t="s">
        <v>742</v>
      </c>
      <c r="T928" s="2"/>
      <c r="U928" s="2"/>
      <c r="V928" s="2"/>
      <c r="Z928">
        <v>10800936</v>
      </c>
      <c r="AA928">
        <v>10810928</v>
      </c>
    </row>
    <row r="929" spans="1:27" ht="15" customHeight="1">
      <c r="A929" s="2">
        <v>10810929</v>
      </c>
      <c r="B929" s="2"/>
      <c r="C929" s="2">
        <v>1</v>
      </c>
      <c r="D929" s="2"/>
      <c r="E929" s="2"/>
      <c r="F929" s="2">
        <v>1</v>
      </c>
      <c r="G929" s="2"/>
      <c r="H929" s="2">
        <v>0</v>
      </c>
      <c r="I929" s="2"/>
      <c r="J929" s="2"/>
      <c r="K929" s="2">
        <v>0</v>
      </c>
      <c r="L929" s="2">
        <v>1</v>
      </c>
      <c r="M929" s="2">
        <v>7</v>
      </c>
      <c r="N929" s="2"/>
      <c r="O929" s="2">
        <v>0</v>
      </c>
      <c r="P929" s="2">
        <v>10800937</v>
      </c>
      <c r="R929" s="2" t="s">
        <v>773</v>
      </c>
      <c r="S929" s="2" t="s">
        <v>742</v>
      </c>
      <c r="T929" s="2"/>
      <c r="U929" s="2"/>
      <c r="V929" s="2"/>
      <c r="Z929">
        <v>10800937</v>
      </c>
      <c r="AA929">
        <v>10810929</v>
      </c>
    </row>
    <row r="930" spans="1:27" ht="15" customHeight="1">
      <c r="A930" s="2">
        <v>10810930</v>
      </c>
      <c r="B930" s="2"/>
      <c r="C930" s="2">
        <v>1</v>
      </c>
      <c r="D930" s="2"/>
      <c r="E930" s="2"/>
      <c r="F930" s="2">
        <v>1</v>
      </c>
      <c r="G930" s="2"/>
      <c r="H930" s="2">
        <v>0</v>
      </c>
      <c r="I930" s="2"/>
      <c r="J930" s="2"/>
      <c r="K930" s="2">
        <v>0</v>
      </c>
      <c r="L930" s="2">
        <v>4</v>
      </c>
      <c r="M930" s="2">
        <v>7</v>
      </c>
      <c r="N930" s="2"/>
      <c r="O930" s="2">
        <v>0</v>
      </c>
      <c r="P930" s="2">
        <v>10800938</v>
      </c>
      <c r="R930" s="2" t="s">
        <v>783</v>
      </c>
      <c r="S930" s="2" t="s">
        <v>276</v>
      </c>
      <c r="T930" s="2"/>
      <c r="U930" s="2"/>
      <c r="V930" s="2"/>
      <c r="Z930">
        <v>10800938</v>
      </c>
      <c r="AA930">
        <v>10810930</v>
      </c>
    </row>
    <row r="931" spans="1:27" ht="15" customHeight="1">
      <c r="A931" s="2">
        <v>10810931</v>
      </c>
      <c r="B931" s="2"/>
      <c r="C931" s="2">
        <v>2</v>
      </c>
      <c r="D931" s="2"/>
      <c r="E931" s="2"/>
      <c r="F931" s="2">
        <v>1</v>
      </c>
      <c r="G931" s="2"/>
      <c r="H931" s="2">
        <v>0</v>
      </c>
      <c r="I931" s="2"/>
      <c r="J931" s="2"/>
      <c r="K931" s="2">
        <v>0</v>
      </c>
      <c r="L931" s="2">
        <v>4</v>
      </c>
      <c r="M931" s="2">
        <v>7</v>
      </c>
      <c r="N931" s="2"/>
      <c r="O931" s="2">
        <v>0</v>
      </c>
      <c r="P931" s="2">
        <v>10800938</v>
      </c>
      <c r="R931" s="2" t="s">
        <v>783</v>
      </c>
      <c r="S931" s="2" t="s">
        <v>276</v>
      </c>
      <c r="T931" s="2"/>
      <c r="U931" s="2"/>
      <c r="V931" s="2"/>
      <c r="Z931">
        <v>10800938</v>
      </c>
      <c r="AA931">
        <v>10810931</v>
      </c>
    </row>
    <row r="932" spans="1:27" ht="15" customHeight="1">
      <c r="A932" s="2">
        <v>10810932</v>
      </c>
      <c r="B932" s="2"/>
      <c r="C932" s="2">
        <v>1</v>
      </c>
      <c r="D932" s="2"/>
      <c r="E932" s="2"/>
      <c r="F932" s="2">
        <v>1</v>
      </c>
      <c r="G932" s="2"/>
      <c r="H932" s="2">
        <v>0</v>
      </c>
      <c r="I932" s="2"/>
      <c r="J932" s="2"/>
      <c r="K932" s="2">
        <v>0</v>
      </c>
      <c r="L932" s="2">
        <v>4</v>
      </c>
      <c r="M932" s="2">
        <v>7</v>
      </c>
      <c r="N932" s="2"/>
      <c r="O932" s="2">
        <v>0</v>
      </c>
      <c r="P932" s="2">
        <v>10800939</v>
      </c>
      <c r="R932" s="2" t="s">
        <v>784</v>
      </c>
      <c r="S932" s="2" t="s">
        <v>276</v>
      </c>
      <c r="T932" s="2"/>
      <c r="U932" s="2"/>
      <c r="V932" s="2"/>
      <c r="Z932">
        <v>10800939</v>
      </c>
      <c r="AA932">
        <v>10810932</v>
      </c>
    </row>
    <row r="933" spans="1:27" ht="15" customHeight="1">
      <c r="A933" s="2">
        <v>10810933</v>
      </c>
      <c r="B933" s="2"/>
      <c r="C933" s="2">
        <v>1</v>
      </c>
      <c r="D933" s="2"/>
      <c r="E933" s="2"/>
      <c r="F933" s="2">
        <v>1</v>
      </c>
      <c r="G933" s="2"/>
      <c r="H933" s="2">
        <v>0</v>
      </c>
      <c r="I933" s="2"/>
      <c r="J933" s="2"/>
      <c r="K933" s="2">
        <v>0</v>
      </c>
      <c r="L933" s="2">
        <v>4</v>
      </c>
      <c r="M933" s="2">
        <v>7</v>
      </c>
      <c r="N933" s="2"/>
      <c r="O933" s="2">
        <v>0</v>
      </c>
      <c r="P933" s="2">
        <v>10800939</v>
      </c>
      <c r="R933" s="2" t="s">
        <v>784</v>
      </c>
      <c r="S933" s="2" t="s">
        <v>276</v>
      </c>
      <c r="T933" s="2"/>
      <c r="U933" s="2"/>
      <c r="V933" s="2"/>
      <c r="Z933">
        <v>10800939</v>
      </c>
      <c r="AA933">
        <v>10810933</v>
      </c>
    </row>
    <row r="934" spans="1:27" ht="15" customHeight="1">
      <c r="A934" s="2">
        <v>10810934</v>
      </c>
      <c r="B934" s="2"/>
      <c r="C934" s="2">
        <v>1</v>
      </c>
      <c r="D934" s="2"/>
      <c r="E934" s="2"/>
      <c r="F934" s="2">
        <v>1</v>
      </c>
      <c r="G934" s="2"/>
      <c r="H934" s="2">
        <v>0</v>
      </c>
      <c r="I934" s="2"/>
      <c r="J934" s="2"/>
      <c r="K934" s="2">
        <v>0</v>
      </c>
      <c r="L934" s="2">
        <v>4</v>
      </c>
      <c r="M934" s="2">
        <v>7</v>
      </c>
      <c r="N934" s="2"/>
      <c r="O934" s="2">
        <v>0</v>
      </c>
      <c r="P934" s="2">
        <v>10800940</v>
      </c>
      <c r="R934" s="2" t="s">
        <v>785</v>
      </c>
      <c r="S934" s="2" t="s">
        <v>276</v>
      </c>
      <c r="T934" s="2"/>
      <c r="U934" s="2"/>
      <c r="V934" s="2"/>
      <c r="Z934">
        <v>10800940</v>
      </c>
      <c r="AA934">
        <v>10810934</v>
      </c>
    </row>
    <row r="935" spans="1:27" ht="15" customHeight="1">
      <c r="A935" s="2">
        <v>10810935</v>
      </c>
      <c r="B935" s="2"/>
      <c r="C935" s="2">
        <v>1</v>
      </c>
      <c r="D935" s="2"/>
      <c r="E935" s="2"/>
      <c r="F935" s="2">
        <v>1</v>
      </c>
      <c r="G935" s="2"/>
      <c r="H935" s="2">
        <v>0</v>
      </c>
      <c r="I935" s="2"/>
      <c r="J935" s="2"/>
      <c r="K935" s="2">
        <v>0</v>
      </c>
      <c r="L935" s="2">
        <v>4</v>
      </c>
      <c r="M935" s="2">
        <v>7</v>
      </c>
      <c r="N935" s="2"/>
      <c r="O935" s="2">
        <v>0</v>
      </c>
      <c r="P935" s="2">
        <v>10800940</v>
      </c>
      <c r="R935" s="2" t="s">
        <v>785</v>
      </c>
      <c r="S935" s="2" t="s">
        <v>276</v>
      </c>
      <c r="T935" s="2"/>
      <c r="U935" s="2"/>
      <c r="V935" s="2"/>
      <c r="Z935">
        <v>10800940</v>
      </c>
      <c r="AA935">
        <v>10810935</v>
      </c>
    </row>
    <row r="936" spans="1:27" ht="15" customHeight="1">
      <c r="A936" s="2">
        <v>10810936</v>
      </c>
      <c r="B936" s="2"/>
      <c r="C936" s="2">
        <v>1</v>
      </c>
      <c r="D936" s="2"/>
      <c r="E936" s="2"/>
      <c r="F936" s="2">
        <v>0</v>
      </c>
      <c r="G936" s="2"/>
      <c r="H936" s="2">
        <v>0</v>
      </c>
      <c r="I936" s="2"/>
      <c r="J936" s="2"/>
      <c r="K936" s="2">
        <v>0</v>
      </c>
      <c r="L936" s="2">
        <v>1</v>
      </c>
      <c r="M936" s="2">
        <v>7</v>
      </c>
      <c r="N936" s="2"/>
      <c r="O936" s="2">
        <v>0</v>
      </c>
      <c r="P936" s="2">
        <v>10800941</v>
      </c>
      <c r="R936" s="2" t="s">
        <v>786</v>
      </c>
      <c r="S936" s="2" t="s">
        <v>276</v>
      </c>
      <c r="T936" s="2"/>
      <c r="U936" s="2"/>
      <c r="V936" s="2"/>
      <c r="Z936">
        <v>10800941</v>
      </c>
      <c r="AA936">
        <v>10810936</v>
      </c>
    </row>
    <row r="937" spans="1:27" ht="15" customHeight="1">
      <c r="A937" s="2">
        <v>10810937</v>
      </c>
      <c r="B937" s="2"/>
      <c r="C937" s="2">
        <v>1</v>
      </c>
      <c r="D937" s="2"/>
      <c r="E937" s="2"/>
      <c r="F937" s="2">
        <v>0</v>
      </c>
      <c r="G937" s="2"/>
      <c r="H937" s="2">
        <v>0</v>
      </c>
      <c r="I937" s="2"/>
      <c r="J937" s="2"/>
      <c r="K937" s="2">
        <v>0</v>
      </c>
      <c r="L937" s="2">
        <v>1</v>
      </c>
      <c r="M937" s="2">
        <v>7</v>
      </c>
      <c r="N937" s="2"/>
      <c r="O937" s="2">
        <v>0</v>
      </c>
      <c r="P937" s="2">
        <v>10800942</v>
      </c>
      <c r="R937" s="2" t="s">
        <v>2188</v>
      </c>
      <c r="S937" s="2" t="s">
        <v>276</v>
      </c>
      <c r="T937" s="2"/>
      <c r="U937" s="2"/>
      <c r="V937" s="2"/>
      <c r="Z937">
        <v>10800942</v>
      </c>
      <c r="AA937">
        <v>10810937</v>
      </c>
    </row>
    <row r="938" spans="1:27" ht="15" customHeight="1">
      <c r="A938" s="2">
        <v>10810938</v>
      </c>
      <c r="B938" s="2"/>
      <c r="C938" s="2">
        <v>1</v>
      </c>
      <c r="D938" s="2"/>
      <c r="E938" s="2"/>
      <c r="F938" s="2">
        <v>0</v>
      </c>
      <c r="G938" s="2"/>
      <c r="H938" s="2">
        <v>0</v>
      </c>
      <c r="I938" s="2"/>
      <c r="J938" s="2"/>
      <c r="K938" s="2">
        <v>0</v>
      </c>
      <c r="L938" s="2">
        <v>2</v>
      </c>
      <c r="M938" s="2">
        <v>7</v>
      </c>
      <c r="N938" s="2"/>
      <c r="O938" s="2">
        <v>0</v>
      </c>
      <c r="P938" s="2">
        <v>10800943</v>
      </c>
      <c r="R938" s="2" t="s">
        <v>789</v>
      </c>
      <c r="S938" s="2" t="s">
        <v>276</v>
      </c>
      <c r="T938" s="2"/>
      <c r="U938" s="2"/>
      <c r="V938" s="2"/>
      <c r="Z938">
        <v>10800943</v>
      </c>
      <c r="AA938">
        <v>10810938</v>
      </c>
    </row>
    <row r="939" spans="1:27" ht="15" customHeight="1">
      <c r="A939" s="2">
        <v>10810940</v>
      </c>
      <c r="B939" s="2"/>
      <c r="C939" s="2">
        <v>1</v>
      </c>
      <c r="D939" s="2"/>
      <c r="E939" s="2"/>
      <c r="F939" s="2">
        <v>1</v>
      </c>
      <c r="G939" s="2"/>
      <c r="H939" s="2">
        <v>0</v>
      </c>
      <c r="I939" s="2"/>
      <c r="J939" s="2"/>
      <c r="K939" s="2">
        <v>0</v>
      </c>
      <c r="L939" s="2">
        <v>1</v>
      </c>
      <c r="M939" s="2">
        <v>7</v>
      </c>
      <c r="N939" s="2"/>
      <c r="O939" s="2">
        <v>0</v>
      </c>
      <c r="P939" s="2">
        <v>10800944</v>
      </c>
      <c r="R939" s="2" t="s">
        <v>790</v>
      </c>
      <c r="S939" s="2" t="s">
        <v>276</v>
      </c>
      <c r="T939" s="2"/>
      <c r="U939" s="2"/>
      <c r="V939" s="2"/>
      <c r="Z939">
        <v>10800944</v>
      </c>
      <c r="AA939">
        <v>10810940</v>
      </c>
    </row>
    <row r="940" spans="1:27" ht="15" customHeight="1">
      <c r="A940" s="2">
        <v>10810941</v>
      </c>
      <c r="B940" s="2"/>
      <c r="C940" s="2">
        <v>1</v>
      </c>
      <c r="D940" s="2"/>
      <c r="E940" s="2"/>
      <c r="F940" s="2">
        <v>0</v>
      </c>
      <c r="G940" s="2"/>
      <c r="H940" s="2">
        <v>0</v>
      </c>
      <c r="I940" s="2"/>
      <c r="J940" s="2"/>
      <c r="K940" s="2">
        <v>0</v>
      </c>
      <c r="L940" s="2">
        <v>1</v>
      </c>
      <c r="M940" s="2">
        <v>7</v>
      </c>
      <c r="N940" s="2"/>
      <c r="O940" s="2">
        <v>0</v>
      </c>
      <c r="P940" s="2">
        <v>10800758</v>
      </c>
      <c r="R940" s="2" t="s">
        <v>308</v>
      </c>
      <c r="S940" s="2" t="s">
        <v>276</v>
      </c>
      <c r="T940" s="2"/>
      <c r="U940" s="2"/>
      <c r="V940" s="2"/>
      <c r="Z940">
        <v>10800758</v>
      </c>
      <c r="AA940">
        <v>10810941</v>
      </c>
    </row>
    <row r="941" spans="1:27" ht="15" customHeight="1">
      <c r="A941" s="2">
        <v>10810942</v>
      </c>
      <c r="B941" s="2"/>
      <c r="C941" s="2">
        <v>3</v>
      </c>
      <c r="D941" s="2"/>
      <c r="E941" s="2"/>
      <c r="F941" s="2">
        <v>0</v>
      </c>
      <c r="G941" s="2"/>
      <c r="H941" s="2">
        <v>0</v>
      </c>
      <c r="I941" s="2"/>
      <c r="J941" s="2"/>
      <c r="K941" s="2">
        <v>0</v>
      </c>
      <c r="L941" s="2">
        <v>1</v>
      </c>
      <c r="M941" s="2">
        <v>7</v>
      </c>
      <c r="N941" s="2"/>
      <c r="O941" s="2">
        <v>1</v>
      </c>
      <c r="P941" s="2">
        <v>10800938</v>
      </c>
      <c r="R941" s="2" t="s">
        <v>783</v>
      </c>
      <c r="S941" s="2" t="s">
        <v>276</v>
      </c>
      <c r="T941" s="2"/>
      <c r="U941" s="2"/>
      <c r="V941" s="2"/>
      <c r="Z941">
        <v>10800938</v>
      </c>
      <c r="AA941">
        <v>10810942</v>
      </c>
    </row>
    <row r="942" spans="1:27" ht="15" customHeight="1">
      <c r="A942" s="2">
        <v>10810943</v>
      </c>
      <c r="B942" s="2"/>
      <c r="C942" s="2">
        <v>1</v>
      </c>
      <c r="D942" s="2"/>
      <c r="E942" s="2"/>
      <c r="F942" s="2">
        <v>0</v>
      </c>
      <c r="G942" s="2"/>
      <c r="H942" s="2">
        <v>0</v>
      </c>
      <c r="I942" s="2"/>
      <c r="J942" s="2"/>
      <c r="K942" s="2">
        <v>0</v>
      </c>
      <c r="L942" s="2">
        <v>1</v>
      </c>
      <c r="M942" s="2">
        <v>7</v>
      </c>
      <c r="N942" s="2"/>
      <c r="O942" s="2">
        <v>0</v>
      </c>
      <c r="P942" s="2">
        <v>10800962</v>
      </c>
      <c r="R942" s="2" t="s">
        <v>6825</v>
      </c>
      <c r="S942" s="2" t="s">
        <v>276</v>
      </c>
      <c r="T942" s="2"/>
      <c r="U942" s="2"/>
      <c r="V942" s="2"/>
      <c r="Z942">
        <v>10800962</v>
      </c>
      <c r="AA942">
        <v>10810943</v>
      </c>
    </row>
    <row r="943" spans="1:27" ht="15" customHeight="1">
      <c r="A943" s="2">
        <v>10810944</v>
      </c>
      <c r="B943" s="2"/>
      <c r="C943" s="2">
        <v>1</v>
      </c>
      <c r="D943" s="2"/>
      <c r="E943" s="2"/>
      <c r="F943" s="2">
        <v>0</v>
      </c>
      <c r="G943" s="2"/>
      <c r="H943" s="2">
        <v>0</v>
      </c>
      <c r="I943" s="2"/>
      <c r="J943" s="2"/>
      <c r="K943" s="2">
        <v>0</v>
      </c>
      <c r="L943" s="2">
        <v>1</v>
      </c>
      <c r="M943" s="2">
        <v>7</v>
      </c>
      <c r="N943" s="2"/>
      <c r="O943" s="2">
        <v>0</v>
      </c>
      <c r="P943" s="2">
        <v>10800963</v>
      </c>
      <c r="R943" s="2" t="s">
        <v>6825</v>
      </c>
      <c r="S943" s="2" t="s">
        <v>276</v>
      </c>
      <c r="T943" s="2"/>
      <c r="U943" s="2"/>
      <c r="V943" s="2"/>
      <c r="Z943">
        <v>10800963</v>
      </c>
      <c r="AA943">
        <v>10810944</v>
      </c>
    </row>
    <row r="944" spans="1:27" ht="15" customHeight="1">
      <c r="A944" s="2">
        <v>10810945</v>
      </c>
      <c r="B944" s="2"/>
      <c r="C944" s="2">
        <v>1</v>
      </c>
      <c r="D944" s="2"/>
      <c r="E944" s="2"/>
      <c r="F944" s="2">
        <v>0</v>
      </c>
      <c r="G944" s="2"/>
      <c r="H944" s="2">
        <v>0</v>
      </c>
      <c r="I944" s="2"/>
      <c r="J944" s="2"/>
      <c r="K944" s="2">
        <v>0</v>
      </c>
      <c r="L944" s="2">
        <v>1</v>
      </c>
      <c r="M944" s="2">
        <v>7</v>
      </c>
      <c r="N944" s="2"/>
      <c r="O944" s="2">
        <v>0</v>
      </c>
      <c r="P944" s="2">
        <v>10800964</v>
      </c>
      <c r="R944" s="2" t="s">
        <v>6825</v>
      </c>
      <c r="S944" s="2" t="s">
        <v>276</v>
      </c>
      <c r="T944" s="2"/>
      <c r="U944" s="2"/>
      <c r="V944" s="2"/>
      <c r="Z944">
        <v>10800964</v>
      </c>
      <c r="AA944">
        <v>10810945</v>
      </c>
    </row>
    <row r="945" spans="1:27" ht="15" customHeight="1">
      <c r="A945" s="2">
        <v>10810946</v>
      </c>
      <c r="B945" s="2"/>
      <c r="C945" s="2">
        <v>1</v>
      </c>
      <c r="D945" s="2"/>
      <c r="E945" s="2"/>
      <c r="F945" s="2">
        <v>0</v>
      </c>
      <c r="G945" s="2"/>
      <c r="H945" s="2">
        <v>0</v>
      </c>
      <c r="I945" s="2"/>
      <c r="J945" s="2"/>
      <c r="K945" s="2">
        <v>0</v>
      </c>
      <c r="L945" s="2">
        <v>1</v>
      </c>
      <c r="M945" s="2">
        <v>7</v>
      </c>
      <c r="N945" s="2"/>
      <c r="O945" s="2">
        <v>0</v>
      </c>
      <c r="P945" s="2">
        <v>10800965</v>
      </c>
      <c r="R945" s="2" t="s">
        <v>6825</v>
      </c>
      <c r="S945" s="2" t="s">
        <v>276</v>
      </c>
      <c r="T945" s="2"/>
      <c r="U945" s="2"/>
      <c r="V945" s="2"/>
      <c r="Z945">
        <v>10800965</v>
      </c>
      <c r="AA945">
        <v>10810946</v>
      </c>
    </row>
    <row r="946" spans="1:27" ht="15" customHeight="1">
      <c r="A946" s="2">
        <v>10810947</v>
      </c>
      <c r="B946" s="2"/>
      <c r="C946" s="2">
        <v>1</v>
      </c>
      <c r="D946" s="2"/>
      <c r="E946" s="2"/>
      <c r="F946" s="2">
        <v>0</v>
      </c>
      <c r="G946" s="2"/>
      <c r="H946" s="2">
        <v>0</v>
      </c>
      <c r="I946" s="2"/>
      <c r="J946" s="2"/>
      <c r="K946" s="2">
        <v>0</v>
      </c>
      <c r="L946" s="2">
        <v>1</v>
      </c>
      <c r="M946" s="2">
        <v>7</v>
      </c>
      <c r="N946" s="2"/>
      <c r="O946" s="2">
        <v>0</v>
      </c>
      <c r="P946" s="2">
        <v>10800966</v>
      </c>
      <c r="R946" s="2" t="s">
        <v>6825</v>
      </c>
      <c r="S946" s="2" t="s">
        <v>276</v>
      </c>
      <c r="T946" s="2"/>
      <c r="U946" s="2"/>
      <c r="V946" s="2"/>
      <c r="Z946">
        <v>10800966</v>
      </c>
      <c r="AA946">
        <v>10810947</v>
      </c>
    </row>
    <row r="947" spans="1:27" ht="15" customHeight="1">
      <c r="A947" s="2">
        <v>10810948</v>
      </c>
      <c r="B947" s="2"/>
      <c r="C947" s="2">
        <v>1</v>
      </c>
      <c r="D947" s="2"/>
      <c r="E947" s="2"/>
      <c r="F947" s="2">
        <v>0</v>
      </c>
      <c r="G947" s="2"/>
      <c r="H947" s="2">
        <v>0</v>
      </c>
      <c r="I947" s="2"/>
      <c r="J947" s="2"/>
      <c r="K947" s="2">
        <v>0</v>
      </c>
      <c r="L947" s="2">
        <v>1</v>
      </c>
      <c r="M947" s="2">
        <v>7</v>
      </c>
      <c r="N947" s="2"/>
      <c r="O947" s="2">
        <v>0</v>
      </c>
      <c r="P947" s="2">
        <v>10800967</v>
      </c>
      <c r="R947" s="2" t="s">
        <v>6825</v>
      </c>
      <c r="S947" s="2" t="s">
        <v>276</v>
      </c>
      <c r="T947" s="2"/>
      <c r="U947" s="2"/>
      <c r="V947" s="2"/>
      <c r="Z947">
        <v>10800967</v>
      </c>
      <c r="AA947">
        <v>10810948</v>
      </c>
    </row>
    <row r="948" spans="1:27" ht="15" customHeight="1">
      <c r="A948" s="2">
        <v>10810949</v>
      </c>
      <c r="B948" s="2"/>
      <c r="C948" s="2">
        <v>1</v>
      </c>
      <c r="D948" s="2"/>
      <c r="E948" s="2"/>
      <c r="F948" s="2">
        <v>0</v>
      </c>
      <c r="G948" s="2"/>
      <c r="H948" s="2">
        <v>0</v>
      </c>
      <c r="I948" s="2"/>
      <c r="J948" s="2"/>
      <c r="K948" s="2">
        <v>0</v>
      </c>
      <c r="L948" s="2">
        <v>1</v>
      </c>
      <c r="M948" s="2">
        <v>7</v>
      </c>
      <c r="N948" s="2"/>
      <c r="O948" s="2">
        <v>0</v>
      </c>
      <c r="P948" s="2">
        <v>10800968</v>
      </c>
      <c r="R948" s="2" t="s">
        <v>6825</v>
      </c>
      <c r="S948" s="2" t="s">
        <v>276</v>
      </c>
      <c r="T948" s="2"/>
      <c r="U948" s="2"/>
      <c r="V948" s="2"/>
      <c r="Z948">
        <v>10800968</v>
      </c>
      <c r="AA948">
        <v>10810949</v>
      </c>
    </row>
    <row r="949" spans="1:27" ht="15" customHeight="1">
      <c r="A949" s="2">
        <v>10810950</v>
      </c>
      <c r="B949" s="2"/>
      <c r="C949" s="2">
        <v>1</v>
      </c>
      <c r="D949" s="2"/>
      <c r="E949" s="2"/>
      <c r="F949" s="2">
        <v>0</v>
      </c>
      <c r="G949" s="2"/>
      <c r="H949" s="2">
        <v>0</v>
      </c>
      <c r="I949" s="2"/>
      <c r="J949" s="2"/>
      <c r="K949" s="2">
        <v>0</v>
      </c>
      <c r="L949" s="2">
        <v>1</v>
      </c>
      <c r="M949" s="2">
        <v>7</v>
      </c>
      <c r="N949" s="2"/>
      <c r="O949" s="2">
        <v>0</v>
      </c>
      <c r="P949" s="2">
        <v>10800969</v>
      </c>
      <c r="R949" s="2" t="s">
        <v>6825</v>
      </c>
      <c r="S949" s="2" t="s">
        <v>276</v>
      </c>
      <c r="T949" s="2"/>
      <c r="U949" s="2"/>
      <c r="V949" s="2"/>
      <c r="Z949">
        <v>10800969</v>
      </c>
      <c r="AA949">
        <v>10810950</v>
      </c>
    </row>
    <row r="950" spans="1:27" ht="15" customHeight="1">
      <c r="A950" s="2">
        <v>10810951</v>
      </c>
      <c r="B950" s="2"/>
      <c r="C950" s="2">
        <v>1</v>
      </c>
      <c r="D950" s="2"/>
      <c r="E950" s="2"/>
      <c r="F950" s="2">
        <v>0</v>
      </c>
      <c r="G950" s="2"/>
      <c r="H950" s="2">
        <v>0</v>
      </c>
      <c r="I950" s="2"/>
      <c r="J950" s="2"/>
      <c r="K950" s="2">
        <v>0</v>
      </c>
      <c r="L950" s="2">
        <v>1</v>
      </c>
      <c r="M950" s="2">
        <v>7</v>
      </c>
      <c r="N950" s="2"/>
      <c r="O950" s="2">
        <v>0</v>
      </c>
      <c r="P950" s="2">
        <v>10800970</v>
      </c>
      <c r="R950" s="2" t="s">
        <v>6825</v>
      </c>
      <c r="S950" s="2" t="s">
        <v>276</v>
      </c>
      <c r="T950" s="2"/>
      <c r="U950" s="2"/>
      <c r="V950" s="2"/>
      <c r="Z950">
        <v>10800970</v>
      </c>
      <c r="AA950">
        <v>10810951</v>
      </c>
    </row>
    <row r="951" spans="1:27" ht="15" customHeight="1">
      <c r="A951" s="2">
        <v>10810952</v>
      </c>
      <c r="B951" s="2"/>
      <c r="C951" s="2">
        <v>1</v>
      </c>
      <c r="D951" s="2"/>
      <c r="E951" s="2"/>
      <c r="F951" s="2">
        <v>0</v>
      </c>
      <c r="G951" s="2"/>
      <c r="H951" s="2">
        <v>0</v>
      </c>
      <c r="I951" s="2"/>
      <c r="J951" s="2"/>
      <c r="K951" s="2">
        <v>0</v>
      </c>
      <c r="L951" s="2">
        <v>1</v>
      </c>
      <c r="M951" s="2">
        <v>7</v>
      </c>
      <c r="N951" s="2"/>
      <c r="O951" s="2">
        <v>0</v>
      </c>
      <c r="P951" s="2">
        <v>10800971</v>
      </c>
      <c r="R951" s="2" t="s">
        <v>6825</v>
      </c>
      <c r="S951" s="2" t="s">
        <v>276</v>
      </c>
      <c r="T951" s="2"/>
      <c r="U951" s="2"/>
      <c r="V951" s="2"/>
      <c r="Z951">
        <v>10800971</v>
      </c>
      <c r="AA951">
        <v>10810952</v>
      </c>
    </row>
    <row r="952" spans="1:27" ht="15" customHeight="1">
      <c r="A952" s="2">
        <v>10810953</v>
      </c>
      <c r="B952" s="2"/>
      <c r="C952" s="2">
        <v>1</v>
      </c>
      <c r="D952" s="2"/>
      <c r="E952" s="2"/>
      <c r="F952" s="2">
        <v>0</v>
      </c>
      <c r="G952" s="2"/>
      <c r="H952" s="2">
        <v>0</v>
      </c>
      <c r="I952" s="2"/>
      <c r="J952" s="2"/>
      <c r="K952" s="2">
        <v>0</v>
      </c>
      <c r="L952" s="2">
        <v>1</v>
      </c>
      <c r="M952" s="2">
        <v>7</v>
      </c>
      <c r="N952" s="2"/>
      <c r="O952" s="2">
        <v>0</v>
      </c>
      <c r="P952" s="2">
        <v>10800972</v>
      </c>
      <c r="R952" s="2" t="s">
        <v>6825</v>
      </c>
      <c r="S952" s="2" t="s">
        <v>276</v>
      </c>
      <c r="T952" s="2"/>
      <c r="U952" s="2"/>
      <c r="V952" s="2"/>
      <c r="Z952">
        <v>10800972</v>
      </c>
      <c r="AA952">
        <v>10810953</v>
      </c>
    </row>
    <row r="953" spans="1:27" ht="15" customHeight="1">
      <c r="A953" s="2">
        <v>10810954</v>
      </c>
      <c r="B953" s="2"/>
      <c r="C953" s="2">
        <v>1</v>
      </c>
      <c r="D953" s="2"/>
      <c r="E953" s="2"/>
      <c r="F953" s="2">
        <v>0</v>
      </c>
      <c r="G953" s="2"/>
      <c r="H953" s="2">
        <v>0</v>
      </c>
      <c r="I953" s="2"/>
      <c r="J953" s="2"/>
      <c r="K953" s="2">
        <v>0</v>
      </c>
      <c r="L953" s="2">
        <v>1</v>
      </c>
      <c r="M953" s="2">
        <v>7</v>
      </c>
      <c r="N953" s="2"/>
      <c r="O953" s="2">
        <v>0</v>
      </c>
      <c r="P953" s="2">
        <v>10800973</v>
      </c>
      <c r="R953" s="2" t="s">
        <v>6825</v>
      </c>
      <c r="S953" s="2" t="s">
        <v>276</v>
      </c>
      <c r="T953" s="2"/>
      <c r="U953" s="2"/>
      <c r="V953" s="2"/>
      <c r="Z953">
        <v>10800973</v>
      </c>
      <c r="AA953">
        <v>10810954</v>
      </c>
    </row>
    <row r="954" spans="1:27" ht="15" customHeight="1">
      <c r="A954" s="2">
        <v>10810955</v>
      </c>
      <c r="B954" s="2"/>
      <c r="C954" s="2">
        <v>1</v>
      </c>
      <c r="D954" s="2"/>
      <c r="E954" s="2"/>
      <c r="F954" s="2">
        <v>0</v>
      </c>
      <c r="G954" s="2"/>
      <c r="H954" s="2">
        <v>0</v>
      </c>
      <c r="I954" s="2"/>
      <c r="J954" s="2"/>
      <c r="K954" s="2">
        <v>0</v>
      </c>
      <c r="L954" s="2">
        <v>1</v>
      </c>
      <c r="M954" s="2">
        <v>7</v>
      </c>
      <c r="N954" s="2"/>
      <c r="O954" s="2">
        <v>0</v>
      </c>
      <c r="P954" s="2">
        <v>10800974</v>
      </c>
      <c r="R954" s="2" t="s">
        <v>6825</v>
      </c>
      <c r="S954" s="2" t="s">
        <v>276</v>
      </c>
      <c r="T954" s="2"/>
      <c r="U954" s="2"/>
      <c r="V954" s="2"/>
      <c r="Z954">
        <v>10800974</v>
      </c>
      <c r="AA954">
        <v>10810955</v>
      </c>
    </row>
    <row r="955" spans="1:27" ht="15" customHeight="1">
      <c r="A955" s="2">
        <v>10810956</v>
      </c>
      <c r="B955" s="2"/>
      <c r="C955" s="2">
        <v>1</v>
      </c>
      <c r="D955" s="2"/>
      <c r="E955" s="2"/>
      <c r="F955" s="2">
        <v>0</v>
      </c>
      <c r="G955" s="2"/>
      <c r="H955" s="2">
        <v>0</v>
      </c>
      <c r="I955" s="2"/>
      <c r="J955" s="2"/>
      <c r="K955" s="2">
        <v>0</v>
      </c>
      <c r="L955" s="2">
        <v>1</v>
      </c>
      <c r="M955" s="2">
        <v>7</v>
      </c>
      <c r="N955" s="2"/>
      <c r="O955" s="2">
        <v>0</v>
      </c>
      <c r="P955" s="2">
        <v>10800975</v>
      </c>
      <c r="R955" s="2" t="s">
        <v>6825</v>
      </c>
      <c r="S955" s="2" t="s">
        <v>276</v>
      </c>
      <c r="T955" s="2"/>
      <c r="U955" s="2"/>
      <c r="V955" s="2"/>
      <c r="Z955">
        <v>10800975</v>
      </c>
      <c r="AA955">
        <v>10810956</v>
      </c>
    </row>
    <row r="956" spans="1:27" ht="15" customHeight="1">
      <c r="A956" s="2">
        <v>10810957</v>
      </c>
      <c r="B956" s="2"/>
      <c r="C956" s="2">
        <v>1</v>
      </c>
      <c r="D956" s="2"/>
      <c r="E956" s="2"/>
      <c r="F956" s="2">
        <v>0</v>
      </c>
      <c r="G956" s="2"/>
      <c r="H956" s="2">
        <v>0</v>
      </c>
      <c r="I956" s="2"/>
      <c r="J956" s="2"/>
      <c r="K956" s="2">
        <v>0</v>
      </c>
      <c r="L956" s="2">
        <v>1</v>
      </c>
      <c r="M956" s="2">
        <v>7</v>
      </c>
      <c r="N956" s="2"/>
      <c r="O956" s="2">
        <v>0</v>
      </c>
      <c r="P956" s="2">
        <v>10800976</v>
      </c>
      <c r="R956" s="2" t="s">
        <v>6825</v>
      </c>
      <c r="S956" s="2" t="s">
        <v>276</v>
      </c>
      <c r="T956" s="2"/>
      <c r="U956" s="2"/>
      <c r="V956" s="2"/>
      <c r="Z956">
        <v>10800976</v>
      </c>
      <c r="AA956">
        <v>10810957</v>
      </c>
    </row>
    <row r="957" spans="1:27" ht="15" customHeight="1">
      <c r="A957" s="2">
        <v>10810958</v>
      </c>
      <c r="B957" s="2"/>
      <c r="C957" s="2">
        <v>1</v>
      </c>
      <c r="D957" s="2"/>
      <c r="E957" s="2"/>
      <c r="F957" s="2">
        <v>0</v>
      </c>
      <c r="G957" s="2"/>
      <c r="H957" s="2">
        <v>0</v>
      </c>
      <c r="I957" s="2"/>
      <c r="J957" s="2"/>
      <c r="K957" s="2">
        <v>0</v>
      </c>
      <c r="L957" s="2">
        <v>1</v>
      </c>
      <c r="M957" s="2">
        <v>7</v>
      </c>
      <c r="N957" s="2"/>
      <c r="O957" s="2">
        <v>0</v>
      </c>
      <c r="P957" s="2">
        <v>10800977</v>
      </c>
      <c r="R957" s="2">
        <v>3609</v>
      </c>
      <c r="S957" s="2" t="s">
        <v>276</v>
      </c>
      <c r="T957" s="2"/>
      <c r="U957" s="2"/>
      <c r="V957" s="2"/>
      <c r="Z957">
        <v>10800977</v>
      </c>
      <c r="AA957">
        <v>10810958</v>
      </c>
    </row>
    <row r="958" spans="1:27" ht="15" customHeight="1">
      <c r="A958" s="2">
        <v>10810959</v>
      </c>
      <c r="B958" s="2"/>
      <c r="C958" s="2">
        <v>1</v>
      </c>
      <c r="D958" s="2"/>
      <c r="E958" s="2"/>
      <c r="F958" s="2">
        <v>0</v>
      </c>
      <c r="G958" s="2"/>
      <c r="H958" s="2">
        <v>0</v>
      </c>
      <c r="I958" s="2"/>
      <c r="J958" s="2"/>
      <c r="K958" s="2">
        <v>0</v>
      </c>
      <c r="L958" s="2">
        <v>1</v>
      </c>
      <c r="M958" s="2">
        <v>7</v>
      </c>
      <c r="N958" s="2"/>
      <c r="O958" s="2">
        <v>0</v>
      </c>
      <c r="P958" s="2">
        <v>10800978</v>
      </c>
      <c r="R958" s="2">
        <v>3609</v>
      </c>
      <c r="S958" s="2" t="s">
        <v>276</v>
      </c>
      <c r="T958" s="2"/>
      <c r="U958" s="2"/>
      <c r="V958" s="2"/>
      <c r="Z958">
        <v>10800978</v>
      </c>
      <c r="AA958">
        <v>10810959</v>
      </c>
    </row>
    <row r="959" spans="1:27" ht="15" customHeight="1">
      <c r="A959" s="2">
        <v>10810960</v>
      </c>
      <c r="B959" s="2"/>
      <c r="C959" s="2">
        <v>1</v>
      </c>
      <c r="D959" s="2"/>
      <c r="E959" s="2"/>
      <c r="F959" s="2">
        <v>0</v>
      </c>
      <c r="G959" s="2"/>
      <c r="H959" s="2">
        <v>0</v>
      </c>
      <c r="I959" s="2"/>
      <c r="J959" s="2"/>
      <c r="K959" s="2">
        <v>0</v>
      </c>
      <c r="L959" s="2">
        <v>1</v>
      </c>
      <c r="M959" s="2">
        <v>7</v>
      </c>
      <c r="N959" s="2"/>
      <c r="O959" s="2">
        <v>0</v>
      </c>
      <c r="P959" s="2">
        <v>10800979</v>
      </c>
      <c r="R959" s="2">
        <v>3609</v>
      </c>
      <c r="S959" s="2" t="s">
        <v>276</v>
      </c>
      <c r="T959" s="2"/>
      <c r="U959" s="2"/>
      <c r="V959" s="2"/>
      <c r="Z959">
        <v>10800979</v>
      </c>
      <c r="AA959">
        <v>10810960</v>
      </c>
    </row>
    <row r="960" spans="1:27" ht="15" customHeight="1">
      <c r="A960" s="2">
        <v>10810961</v>
      </c>
      <c r="B960" s="2"/>
      <c r="C960" s="2">
        <v>1</v>
      </c>
      <c r="D960" s="2"/>
      <c r="E960" s="2"/>
      <c r="F960" s="2">
        <v>0</v>
      </c>
      <c r="G960" s="2"/>
      <c r="H960" s="2">
        <v>0</v>
      </c>
      <c r="I960" s="2"/>
      <c r="J960" s="2"/>
      <c r="K960" s="2">
        <v>0</v>
      </c>
      <c r="L960" s="2">
        <v>1</v>
      </c>
      <c r="M960" s="2">
        <v>7</v>
      </c>
      <c r="N960" s="2"/>
      <c r="O960" s="2">
        <v>0</v>
      </c>
      <c r="P960" s="2">
        <v>10800980</v>
      </c>
      <c r="R960" s="2">
        <v>3609</v>
      </c>
      <c r="S960" s="2" t="s">
        <v>276</v>
      </c>
      <c r="T960" s="2"/>
      <c r="U960" s="2"/>
      <c r="V960" s="2"/>
      <c r="Z960">
        <v>10800980</v>
      </c>
      <c r="AA960">
        <v>10810961</v>
      </c>
    </row>
    <row r="961" spans="1:27" ht="15" customHeight="1">
      <c r="A961" s="2">
        <v>10810962</v>
      </c>
      <c r="B961" s="2"/>
      <c r="C961" s="2">
        <v>1</v>
      </c>
      <c r="D961" s="2"/>
      <c r="E961" s="2"/>
      <c r="F961" s="2">
        <v>0</v>
      </c>
      <c r="G961" s="2"/>
      <c r="H961" s="2">
        <v>0</v>
      </c>
      <c r="I961" s="2"/>
      <c r="J961" s="2"/>
      <c r="K961" s="2">
        <v>0</v>
      </c>
      <c r="L961" s="2">
        <v>1</v>
      </c>
      <c r="M961" s="2">
        <v>7</v>
      </c>
      <c r="N961" s="2"/>
      <c r="O961" s="2">
        <v>0</v>
      </c>
      <c r="P961" s="2">
        <v>10800981</v>
      </c>
      <c r="R961" s="2">
        <v>3609</v>
      </c>
      <c r="S961" s="2" t="s">
        <v>276</v>
      </c>
      <c r="T961" s="2"/>
      <c r="U961" s="2"/>
      <c r="V961" s="2"/>
      <c r="Z961">
        <v>10800981</v>
      </c>
      <c r="AA961">
        <v>10810962</v>
      </c>
    </row>
    <row r="962" spans="1:27" ht="15" customHeight="1">
      <c r="A962" s="2">
        <v>10810963</v>
      </c>
      <c r="B962" s="2"/>
      <c r="C962" s="2">
        <v>1</v>
      </c>
      <c r="D962" s="2"/>
      <c r="E962" s="2"/>
      <c r="F962" s="2">
        <v>0</v>
      </c>
      <c r="G962" s="2"/>
      <c r="H962" s="2">
        <v>0</v>
      </c>
      <c r="I962" s="2"/>
      <c r="J962" s="2"/>
      <c r="K962" s="2">
        <v>0</v>
      </c>
      <c r="L962" s="2">
        <v>1</v>
      </c>
      <c r="M962" s="2">
        <v>7</v>
      </c>
      <c r="N962" s="2"/>
      <c r="O962" s="2">
        <v>0</v>
      </c>
      <c r="P962" s="2">
        <v>10800982</v>
      </c>
      <c r="R962" s="2">
        <v>4545</v>
      </c>
      <c r="S962" s="2" t="s">
        <v>276</v>
      </c>
      <c r="T962" s="2"/>
      <c r="U962" s="2"/>
      <c r="V962" s="2"/>
      <c r="Z962">
        <v>10800982</v>
      </c>
      <c r="AA962">
        <v>10810963</v>
      </c>
    </row>
    <row r="963" spans="1:27" ht="15" customHeight="1">
      <c r="A963" s="2">
        <v>10810964</v>
      </c>
      <c r="B963" s="2"/>
      <c r="C963" s="2">
        <v>1</v>
      </c>
      <c r="D963" s="2"/>
      <c r="E963" s="2"/>
      <c r="F963" s="2">
        <v>0</v>
      </c>
      <c r="G963" s="2"/>
      <c r="H963" s="2">
        <v>0</v>
      </c>
      <c r="I963" s="2"/>
      <c r="J963" s="2"/>
      <c r="K963" s="2">
        <v>0</v>
      </c>
      <c r="L963" s="2">
        <v>1</v>
      </c>
      <c r="M963" s="2">
        <v>7</v>
      </c>
      <c r="N963" s="2"/>
      <c r="O963" s="2">
        <v>0</v>
      </c>
      <c r="P963" s="2">
        <v>10800984</v>
      </c>
      <c r="R963" s="2" t="s">
        <v>807</v>
      </c>
      <c r="S963" s="2" t="s">
        <v>808</v>
      </c>
      <c r="T963" s="2"/>
      <c r="U963" s="2"/>
      <c r="V963" s="2"/>
      <c r="Z963">
        <v>10800984</v>
      </c>
      <c r="AA963">
        <v>10810964</v>
      </c>
    </row>
    <row r="964" spans="1:27" ht="15" customHeight="1">
      <c r="A964" s="2">
        <v>10810965</v>
      </c>
      <c r="B964" s="2"/>
      <c r="C964" s="2">
        <v>1</v>
      </c>
      <c r="D964" s="2"/>
      <c r="E964" s="2"/>
      <c r="F964" s="2">
        <v>0</v>
      </c>
      <c r="G964" s="2"/>
      <c r="H964" s="2">
        <v>0</v>
      </c>
      <c r="I964" s="2"/>
      <c r="J964" s="2"/>
      <c r="K964" s="2">
        <v>0</v>
      </c>
      <c r="L964" s="2">
        <v>1</v>
      </c>
      <c r="M964" s="2">
        <v>7</v>
      </c>
      <c r="N964" s="2"/>
      <c r="O964" s="2">
        <v>0</v>
      </c>
      <c r="P964" s="2">
        <v>10800985</v>
      </c>
      <c r="R964" s="2" t="s">
        <v>809</v>
      </c>
      <c r="S964" s="2" t="s">
        <v>808</v>
      </c>
      <c r="T964" s="2"/>
      <c r="U964" s="2"/>
      <c r="V964" s="2"/>
      <c r="Z964">
        <v>10800985</v>
      </c>
      <c r="AA964">
        <v>10810965</v>
      </c>
    </row>
    <row r="965" spans="1:27" ht="15" customHeight="1">
      <c r="A965" s="2">
        <v>10810966</v>
      </c>
      <c r="B965" s="2"/>
      <c r="C965" s="2">
        <v>1</v>
      </c>
      <c r="D965" s="2"/>
      <c r="E965" s="2"/>
      <c r="F965" s="2">
        <v>0</v>
      </c>
      <c r="G965" s="2"/>
      <c r="H965" s="2">
        <v>0</v>
      </c>
      <c r="I965" s="2"/>
      <c r="J965" s="2"/>
      <c r="K965" s="2">
        <v>0</v>
      </c>
      <c r="L965" s="2">
        <v>1</v>
      </c>
      <c r="M965" s="2">
        <v>7</v>
      </c>
      <c r="N965" s="2"/>
      <c r="O965" s="2">
        <v>0</v>
      </c>
      <c r="P965" s="2">
        <v>10800986</v>
      </c>
      <c r="R965" s="2" t="s">
        <v>810</v>
      </c>
      <c r="S965" s="2" t="s">
        <v>808</v>
      </c>
      <c r="T965" s="2"/>
      <c r="U965" s="2"/>
      <c r="V965" s="2"/>
      <c r="Z965">
        <v>10800986</v>
      </c>
      <c r="AA965">
        <v>10810966</v>
      </c>
    </row>
    <row r="966" spans="1:27" ht="15" customHeight="1">
      <c r="A966" s="2">
        <v>10810967</v>
      </c>
      <c r="B966" s="2"/>
      <c r="C966" s="2">
        <v>1</v>
      </c>
      <c r="D966" s="2"/>
      <c r="E966" s="2"/>
      <c r="F966" s="2">
        <v>0</v>
      </c>
      <c r="G966" s="2"/>
      <c r="H966" s="2">
        <v>0</v>
      </c>
      <c r="I966" s="2"/>
      <c r="J966" s="2"/>
      <c r="K966" s="2">
        <v>0</v>
      </c>
      <c r="L966" s="2">
        <v>1</v>
      </c>
      <c r="M966" s="2">
        <v>7</v>
      </c>
      <c r="N966" s="2"/>
      <c r="O966" s="2">
        <v>0</v>
      </c>
      <c r="P966" s="2">
        <v>10800987</v>
      </c>
      <c r="R966" s="2" t="s">
        <v>811</v>
      </c>
      <c r="S966" s="2" t="s">
        <v>808</v>
      </c>
      <c r="T966" s="2"/>
      <c r="U966" s="2"/>
      <c r="V966" s="2"/>
      <c r="Z966">
        <v>10800987</v>
      </c>
      <c r="AA966">
        <v>10810967</v>
      </c>
    </row>
    <row r="967" spans="1:27" ht="15" customHeight="1">
      <c r="A967" s="2">
        <v>10810968</v>
      </c>
      <c r="B967" s="2"/>
      <c r="C967" s="2">
        <v>1</v>
      </c>
      <c r="D967" s="2"/>
      <c r="E967" s="2"/>
      <c r="F967" s="2">
        <v>0</v>
      </c>
      <c r="G967" s="2"/>
      <c r="H967" s="2">
        <v>0</v>
      </c>
      <c r="I967" s="2"/>
      <c r="J967" s="2"/>
      <c r="K967" s="2">
        <v>0</v>
      </c>
      <c r="L967" s="2">
        <v>1</v>
      </c>
      <c r="M967" s="2">
        <v>7</v>
      </c>
      <c r="N967" s="2"/>
      <c r="O967" s="2">
        <v>0</v>
      </c>
      <c r="P967" s="2">
        <v>10800988</v>
      </c>
      <c r="R967" s="2" t="s">
        <v>812</v>
      </c>
      <c r="S967" s="2" t="s">
        <v>808</v>
      </c>
      <c r="T967" s="2"/>
      <c r="U967" s="2"/>
      <c r="V967" s="2"/>
      <c r="Z967">
        <v>10800988</v>
      </c>
      <c r="AA967">
        <v>10810968</v>
      </c>
    </row>
    <row r="968" spans="1:27" ht="15" customHeight="1">
      <c r="A968" s="2">
        <v>10810969</v>
      </c>
      <c r="B968" s="2"/>
      <c r="C968" s="2">
        <v>1</v>
      </c>
      <c r="D968" s="2"/>
      <c r="E968" s="2"/>
      <c r="F968" s="2">
        <v>0</v>
      </c>
      <c r="G968" s="2"/>
      <c r="H968" s="2">
        <v>0</v>
      </c>
      <c r="I968" s="2"/>
      <c r="J968" s="2"/>
      <c r="K968" s="2">
        <v>0</v>
      </c>
      <c r="L968" s="2">
        <v>1</v>
      </c>
      <c r="M968" s="2">
        <v>7</v>
      </c>
      <c r="N968" s="2"/>
      <c r="O968" s="2">
        <v>0</v>
      </c>
      <c r="P968" s="2">
        <v>10800989</v>
      </c>
      <c r="R968" s="2" t="s">
        <v>813</v>
      </c>
      <c r="S968" s="2" t="s">
        <v>808</v>
      </c>
      <c r="T968" s="2"/>
      <c r="U968" s="2"/>
      <c r="V968" s="2"/>
      <c r="Z968">
        <v>10800989</v>
      </c>
      <c r="AA968">
        <v>10810969</v>
      </c>
    </row>
    <row r="969" spans="1:27" ht="15" customHeight="1">
      <c r="A969" s="2">
        <v>10810970</v>
      </c>
      <c r="B969" s="2"/>
      <c r="C969" s="2">
        <v>1</v>
      </c>
      <c r="D969" s="2"/>
      <c r="E969" s="2"/>
      <c r="F969" s="2">
        <v>0</v>
      </c>
      <c r="G969" s="2"/>
      <c r="H969" s="2">
        <v>0</v>
      </c>
      <c r="I969" s="2"/>
      <c r="J969" s="2"/>
      <c r="K969" s="2">
        <v>0</v>
      </c>
      <c r="L969" s="2">
        <v>1</v>
      </c>
      <c r="M969" s="2">
        <v>7</v>
      </c>
      <c r="N969" s="2"/>
      <c r="O969" s="2">
        <v>0</v>
      </c>
      <c r="P969" s="2">
        <v>10800990</v>
      </c>
      <c r="R969" s="2" t="s">
        <v>814</v>
      </c>
      <c r="S969" s="2" t="s">
        <v>808</v>
      </c>
      <c r="T969" s="2"/>
      <c r="U969" s="2"/>
      <c r="V969" s="2"/>
      <c r="Z969">
        <v>10800990</v>
      </c>
      <c r="AA969">
        <v>10810970</v>
      </c>
    </row>
    <row r="970" spans="1:27" ht="15" customHeight="1">
      <c r="A970" s="2">
        <v>10810971</v>
      </c>
      <c r="B970" s="2"/>
      <c r="C970" s="2">
        <v>1</v>
      </c>
      <c r="D970" s="2"/>
      <c r="E970" s="2"/>
      <c r="F970" s="2">
        <v>0</v>
      </c>
      <c r="G970" s="2"/>
      <c r="H970" s="2">
        <v>0</v>
      </c>
      <c r="I970" s="2"/>
      <c r="J970" s="2"/>
      <c r="K970" s="2">
        <v>0</v>
      </c>
      <c r="L970" s="2">
        <v>1</v>
      </c>
      <c r="M970" s="2">
        <v>7</v>
      </c>
      <c r="N970" s="2"/>
      <c r="O970" s="2">
        <v>0</v>
      </c>
      <c r="P970" s="2">
        <v>10800991</v>
      </c>
      <c r="R970" s="2" t="s">
        <v>815</v>
      </c>
      <c r="S970" s="2" t="s">
        <v>808</v>
      </c>
      <c r="T970" s="2"/>
      <c r="U970" s="2"/>
      <c r="V970" s="2"/>
      <c r="Z970">
        <v>10800991</v>
      </c>
      <c r="AA970">
        <v>10810971</v>
      </c>
    </row>
    <row r="971" spans="1:27" ht="15" customHeight="1">
      <c r="A971" s="2">
        <v>10810972</v>
      </c>
      <c r="B971" s="2"/>
      <c r="C971" s="2">
        <v>1</v>
      </c>
      <c r="D971" s="2"/>
      <c r="E971" s="2">
        <v>10500014</v>
      </c>
      <c r="F971" s="2">
        <v>0</v>
      </c>
      <c r="G971" s="2"/>
      <c r="H971" s="2">
        <v>0</v>
      </c>
      <c r="I971" s="2"/>
      <c r="J971" s="2"/>
      <c r="K971" s="2">
        <v>0</v>
      </c>
      <c r="L971" s="2">
        <v>1</v>
      </c>
      <c r="M971" s="2">
        <v>7</v>
      </c>
      <c r="N971" s="2"/>
      <c r="O971" s="2">
        <v>0</v>
      </c>
      <c r="P971" s="2">
        <v>10800992</v>
      </c>
      <c r="R971" s="2" t="s">
        <v>816</v>
      </c>
      <c r="S971" s="2" t="s">
        <v>817</v>
      </c>
      <c r="T971" s="2"/>
      <c r="U971" s="2"/>
      <c r="V971" s="2"/>
      <c r="Z971">
        <v>10800992</v>
      </c>
      <c r="AA971">
        <v>10810972</v>
      </c>
    </row>
    <row r="972" spans="1:27" ht="15" customHeight="1">
      <c r="A972" s="2">
        <v>10810973</v>
      </c>
      <c r="B972" s="2"/>
      <c r="C972" s="2">
        <v>1</v>
      </c>
      <c r="D972" s="2"/>
      <c r="E972" s="2">
        <v>10500015</v>
      </c>
      <c r="F972" s="2">
        <v>0</v>
      </c>
      <c r="G972" s="2"/>
      <c r="H972" s="2">
        <v>0</v>
      </c>
      <c r="I972" s="2"/>
      <c r="J972" s="2"/>
      <c r="K972" s="2">
        <v>0</v>
      </c>
      <c r="L972" s="2">
        <v>1</v>
      </c>
      <c r="M972" s="2">
        <v>7</v>
      </c>
      <c r="N972" s="2"/>
      <c r="O972" s="2">
        <v>0</v>
      </c>
      <c r="P972" s="2">
        <v>10800993</v>
      </c>
      <c r="R972" s="2" t="s">
        <v>818</v>
      </c>
      <c r="S972" s="2" t="s">
        <v>817</v>
      </c>
      <c r="T972" s="2"/>
      <c r="U972" s="2"/>
      <c r="V972" s="2"/>
      <c r="Z972">
        <v>10800993</v>
      </c>
      <c r="AA972">
        <v>10810973</v>
      </c>
    </row>
    <row r="973" spans="1:27" ht="15" customHeight="1">
      <c r="A973" s="2">
        <v>10810974</v>
      </c>
      <c r="B973" s="2"/>
      <c r="C973" s="2">
        <v>1</v>
      </c>
      <c r="D973" s="2"/>
      <c r="E973" s="2">
        <v>10500016</v>
      </c>
      <c r="F973" s="2">
        <v>0</v>
      </c>
      <c r="G973" s="2"/>
      <c r="H973" s="2">
        <v>0</v>
      </c>
      <c r="I973" s="2"/>
      <c r="J973" s="2"/>
      <c r="K973" s="2">
        <v>0</v>
      </c>
      <c r="L973" s="2">
        <v>1</v>
      </c>
      <c r="M973" s="2">
        <v>7</v>
      </c>
      <c r="N973" s="2"/>
      <c r="O973" s="2">
        <v>0</v>
      </c>
      <c r="P973" s="2">
        <v>10800994</v>
      </c>
      <c r="R973" s="2" t="s">
        <v>819</v>
      </c>
      <c r="S973" s="2" t="s">
        <v>817</v>
      </c>
      <c r="T973" s="2"/>
      <c r="U973" s="2"/>
      <c r="V973" s="2"/>
      <c r="Z973">
        <v>10800994</v>
      </c>
      <c r="AA973">
        <v>10810974</v>
      </c>
    </row>
    <row r="974" spans="1:27" ht="15" customHeight="1">
      <c r="A974" s="2">
        <v>10810975</v>
      </c>
      <c r="B974" s="2"/>
      <c r="C974" s="2">
        <v>1</v>
      </c>
      <c r="D974" s="2"/>
      <c r="E974" s="2">
        <v>10500017</v>
      </c>
      <c r="F974" s="2">
        <v>0</v>
      </c>
      <c r="G974" s="2"/>
      <c r="H974" s="2">
        <v>0</v>
      </c>
      <c r="I974" s="2"/>
      <c r="J974" s="2"/>
      <c r="K974" s="2">
        <v>0</v>
      </c>
      <c r="L974" s="2">
        <v>1</v>
      </c>
      <c r="M974" s="2">
        <v>7</v>
      </c>
      <c r="N974" s="2"/>
      <c r="O974" s="2">
        <v>0</v>
      </c>
      <c r="P974" s="2">
        <v>10800995</v>
      </c>
      <c r="R974" s="2" t="s">
        <v>820</v>
      </c>
      <c r="S974" s="2" t="s">
        <v>817</v>
      </c>
      <c r="T974" s="2"/>
      <c r="U974" s="2"/>
      <c r="V974" s="2"/>
      <c r="Z974">
        <v>10800995</v>
      </c>
      <c r="AA974">
        <v>10810975</v>
      </c>
    </row>
    <row r="975" spans="1:27" ht="15" customHeight="1">
      <c r="A975" s="2">
        <v>10810976</v>
      </c>
      <c r="B975" s="2"/>
      <c r="C975" s="2">
        <v>1</v>
      </c>
      <c r="D975" s="2"/>
      <c r="E975" s="2"/>
      <c r="F975" s="2">
        <v>0</v>
      </c>
      <c r="G975" s="2"/>
      <c r="H975" s="2">
        <v>0</v>
      </c>
      <c r="I975" s="2"/>
      <c r="J975" s="2"/>
      <c r="K975" s="2">
        <v>0</v>
      </c>
      <c r="L975" s="2">
        <v>1</v>
      </c>
      <c r="M975" s="2">
        <v>7</v>
      </c>
      <c r="N975" s="2"/>
      <c r="O975" s="2">
        <v>0</v>
      </c>
      <c r="P975" s="2">
        <v>10800996</v>
      </c>
      <c r="R975" s="2" t="s">
        <v>821</v>
      </c>
      <c r="S975" s="2" t="s">
        <v>817</v>
      </c>
      <c r="T975" s="2"/>
      <c r="U975" s="2"/>
      <c r="V975" s="2"/>
      <c r="Z975">
        <v>10800996</v>
      </c>
      <c r="AA975">
        <v>10810976</v>
      </c>
    </row>
    <row r="976" spans="1:27" ht="15" customHeight="1">
      <c r="A976" s="2">
        <v>10810977</v>
      </c>
      <c r="B976" s="2"/>
      <c r="C976" s="2">
        <v>1</v>
      </c>
      <c r="D976" s="2"/>
      <c r="E976" s="2"/>
      <c r="F976" s="2">
        <v>0</v>
      </c>
      <c r="G976" s="2"/>
      <c r="H976" s="2">
        <v>0</v>
      </c>
      <c r="I976" s="2"/>
      <c r="J976" s="2"/>
      <c r="K976" s="2">
        <v>0</v>
      </c>
      <c r="L976" s="2">
        <v>1</v>
      </c>
      <c r="M976" s="2">
        <v>7</v>
      </c>
      <c r="N976" s="2"/>
      <c r="O976" s="2">
        <v>0</v>
      </c>
      <c r="P976" s="2">
        <v>10800997</v>
      </c>
      <c r="R976" s="2" t="s">
        <v>822</v>
      </c>
      <c r="S976" s="2" t="s">
        <v>817</v>
      </c>
      <c r="T976" s="2"/>
      <c r="U976" s="2"/>
      <c r="V976" s="2"/>
      <c r="Z976">
        <v>10800997</v>
      </c>
      <c r="AA976">
        <v>10810977</v>
      </c>
    </row>
    <row r="977" spans="1:27" ht="15" customHeight="1">
      <c r="A977" s="2">
        <v>10810978</v>
      </c>
      <c r="B977" s="2"/>
      <c r="C977" s="2">
        <v>1</v>
      </c>
      <c r="D977" s="2"/>
      <c r="E977" s="2"/>
      <c r="F977" s="2">
        <v>0</v>
      </c>
      <c r="G977" s="2"/>
      <c r="H977" s="2">
        <v>0</v>
      </c>
      <c r="I977" s="2"/>
      <c r="J977" s="2"/>
      <c r="K977" s="2">
        <v>0</v>
      </c>
      <c r="L977" s="2">
        <v>1</v>
      </c>
      <c r="M977" s="2">
        <v>7</v>
      </c>
      <c r="N977" s="2"/>
      <c r="O977" s="2">
        <v>0</v>
      </c>
      <c r="P977" s="2">
        <v>10800998</v>
      </c>
      <c r="R977" s="2" t="s">
        <v>823</v>
      </c>
      <c r="S977" s="2" t="s">
        <v>817</v>
      </c>
      <c r="T977" s="2"/>
      <c r="U977" s="2"/>
      <c r="V977" s="2"/>
      <c r="Z977">
        <v>10800998</v>
      </c>
      <c r="AA977">
        <v>10810978</v>
      </c>
    </row>
    <row r="978" spans="1:27" ht="15" customHeight="1">
      <c r="A978" s="2">
        <v>10810979</v>
      </c>
      <c r="B978" s="2"/>
      <c r="C978" s="2">
        <v>1</v>
      </c>
      <c r="D978" s="2"/>
      <c r="E978" s="2"/>
      <c r="F978" s="2">
        <v>0</v>
      </c>
      <c r="G978" s="2"/>
      <c r="H978" s="2">
        <v>0</v>
      </c>
      <c r="I978" s="2"/>
      <c r="J978" s="2"/>
      <c r="K978" s="2">
        <v>0</v>
      </c>
      <c r="L978" s="2">
        <v>2</v>
      </c>
      <c r="M978" s="2">
        <v>7</v>
      </c>
      <c r="N978" s="2"/>
      <c r="O978" s="2">
        <v>0</v>
      </c>
      <c r="P978" s="2">
        <v>10800999</v>
      </c>
      <c r="R978" s="2">
        <v>2671</v>
      </c>
      <c r="S978" s="2" t="s">
        <v>276</v>
      </c>
      <c r="T978" s="2"/>
      <c r="U978" s="2"/>
      <c r="V978" s="2"/>
      <c r="Z978">
        <v>10800999</v>
      </c>
      <c r="AA978">
        <v>10810979</v>
      </c>
    </row>
    <row r="979" spans="1:27" ht="15" customHeight="1">
      <c r="A979" s="2">
        <v>10810980</v>
      </c>
      <c r="B979" s="2"/>
      <c r="C979" s="2">
        <v>1</v>
      </c>
      <c r="D979" s="2"/>
      <c r="E979" s="2"/>
      <c r="F979" s="2">
        <v>0</v>
      </c>
      <c r="G979" s="2"/>
      <c r="H979" s="2">
        <v>0</v>
      </c>
      <c r="I979" s="2"/>
      <c r="J979" s="2"/>
      <c r="K979" s="2">
        <v>0</v>
      </c>
      <c r="L979" s="2">
        <v>2</v>
      </c>
      <c r="M979" s="2">
        <v>7</v>
      </c>
      <c r="N979" s="2"/>
      <c r="O979" s="2">
        <v>1</v>
      </c>
      <c r="P979" s="2">
        <v>10801000</v>
      </c>
      <c r="R979" s="2">
        <v>2662</v>
      </c>
      <c r="S979" s="2" t="s">
        <v>276</v>
      </c>
      <c r="T979" s="2"/>
      <c r="U979" s="2"/>
      <c r="V979" s="2"/>
      <c r="Z979">
        <v>10801000</v>
      </c>
      <c r="AA979">
        <v>10810980</v>
      </c>
    </row>
    <row r="980" spans="1:27" ht="15" customHeight="1">
      <c r="A980" s="2">
        <v>10810981</v>
      </c>
      <c r="B980" s="2"/>
      <c r="C980" s="2">
        <v>1</v>
      </c>
      <c r="D980" s="2"/>
      <c r="E980" s="2"/>
      <c r="F980" s="2">
        <v>0</v>
      </c>
      <c r="G980" s="2"/>
      <c r="H980" s="2">
        <v>0</v>
      </c>
      <c r="I980" s="2"/>
      <c r="J980" s="2"/>
      <c r="K980" s="2">
        <v>0</v>
      </c>
      <c r="L980" s="2">
        <v>2</v>
      </c>
      <c r="M980" s="2">
        <v>7</v>
      </c>
      <c r="N980" s="2"/>
      <c r="O980" s="2">
        <v>0</v>
      </c>
      <c r="P980" s="2">
        <v>10801001</v>
      </c>
      <c r="R980" s="2">
        <v>2662</v>
      </c>
      <c r="S980" s="2" t="s">
        <v>276</v>
      </c>
      <c r="T980" s="2"/>
      <c r="U980" s="2"/>
      <c r="V980" s="2"/>
      <c r="Z980">
        <v>10801001</v>
      </c>
      <c r="AA980">
        <v>10810981</v>
      </c>
    </row>
    <row r="981" spans="1:27" ht="15" customHeight="1">
      <c r="A981" s="2">
        <v>10810982</v>
      </c>
      <c r="B981" s="2"/>
      <c r="C981" s="2">
        <v>1</v>
      </c>
      <c r="D981" s="2"/>
      <c r="E981" s="2"/>
      <c r="F981" s="2">
        <v>0</v>
      </c>
      <c r="G981" s="2"/>
      <c r="H981" s="2">
        <v>0</v>
      </c>
      <c r="I981" s="2"/>
      <c r="J981" s="2"/>
      <c r="K981" s="2">
        <v>0</v>
      </c>
      <c r="L981" s="2">
        <v>2</v>
      </c>
      <c r="M981" s="2">
        <v>7</v>
      </c>
      <c r="N981" s="2"/>
      <c r="O981" s="2">
        <v>0</v>
      </c>
      <c r="P981" s="2">
        <v>10801002</v>
      </c>
      <c r="R981" s="2">
        <v>2662</v>
      </c>
      <c r="S981" s="2" t="s">
        <v>276</v>
      </c>
      <c r="T981" s="2"/>
      <c r="U981" s="2"/>
      <c r="V981" s="2"/>
      <c r="Z981">
        <v>10801002</v>
      </c>
      <c r="AA981">
        <v>10810982</v>
      </c>
    </row>
    <row r="982" spans="1:27" ht="15" customHeight="1">
      <c r="A982" s="2">
        <v>10810984</v>
      </c>
      <c r="B982" s="2"/>
      <c r="C982" s="2">
        <v>1</v>
      </c>
      <c r="D982" s="2"/>
      <c r="E982" s="2"/>
      <c r="F982" s="2">
        <v>0</v>
      </c>
      <c r="G982" s="2"/>
      <c r="H982" s="2">
        <v>0</v>
      </c>
      <c r="I982" s="2"/>
      <c r="J982" s="2"/>
      <c r="K982" s="2">
        <v>0</v>
      </c>
      <c r="L982" s="2">
        <v>2</v>
      </c>
      <c r="M982" s="2">
        <v>7</v>
      </c>
      <c r="N982" s="2"/>
      <c r="O982" s="2">
        <v>0</v>
      </c>
      <c r="P982" s="2">
        <v>10801004</v>
      </c>
      <c r="R982" s="2">
        <v>2664</v>
      </c>
      <c r="S982" s="2" t="s">
        <v>276</v>
      </c>
      <c r="T982" s="2"/>
      <c r="U982" s="2"/>
      <c r="V982" s="2"/>
      <c r="Z982">
        <v>10801004</v>
      </c>
      <c r="AA982">
        <v>10810984</v>
      </c>
    </row>
    <row r="983" spans="1:27" ht="15" customHeight="1">
      <c r="A983" s="2">
        <v>10810985</v>
      </c>
      <c r="B983" s="2"/>
      <c r="C983" s="2">
        <v>1</v>
      </c>
      <c r="D983" s="2"/>
      <c r="E983" s="2"/>
      <c r="F983" s="2">
        <v>0</v>
      </c>
      <c r="G983" s="2"/>
      <c r="H983" s="2">
        <v>0</v>
      </c>
      <c r="I983" s="2"/>
      <c r="J983" s="2"/>
      <c r="K983" s="2">
        <v>0</v>
      </c>
      <c r="L983" s="2">
        <v>2</v>
      </c>
      <c r="M983" s="2">
        <v>7</v>
      </c>
      <c r="N983" s="2"/>
      <c r="O983" s="2">
        <v>0</v>
      </c>
      <c r="P983" s="2">
        <v>10801005</v>
      </c>
      <c r="R983" s="2">
        <v>2664</v>
      </c>
      <c r="S983" s="2" t="s">
        <v>276</v>
      </c>
      <c r="T983" s="2"/>
      <c r="U983" s="2"/>
      <c r="V983" s="2"/>
      <c r="Z983">
        <v>10801005</v>
      </c>
      <c r="AA983">
        <v>10810985</v>
      </c>
    </row>
    <row r="984" spans="1:27" ht="15" customHeight="1">
      <c r="A984" s="2">
        <v>10810986</v>
      </c>
      <c r="B984" s="2"/>
      <c r="C984" s="2">
        <v>1</v>
      </c>
      <c r="D984" s="2"/>
      <c r="E984" s="2"/>
      <c r="F984" s="2">
        <v>0</v>
      </c>
      <c r="G984" s="2"/>
      <c r="H984" s="2">
        <v>0</v>
      </c>
      <c r="I984" s="2"/>
      <c r="J984" s="2"/>
      <c r="K984" s="2">
        <v>0</v>
      </c>
      <c r="L984" s="2">
        <v>2</v>
      </c>
      <c r="M984" s="2">
        <v>7</v>
      </c>
      <c r="N984" s="2"/>
      <c r="O984" s="2">
        <v>0</v>
      </c>
      <c r="P984" s="2">
        <v>10801008</v>
      </c>
      <c r="R984" s="2" t="s">
        <v>834</v>
      </c>
      <c r="S984" s="2" t="s">
        <v>808</v>
      </c>
      <c r="T984" s="2"/>
      <c r="U984" s="2"/>
      <c r="V984" s="2"/>
      <c r="Z984">
        <v>10801008</v>
      </c>
      <c r="AA984">
        <v>10810986</v>
      </c>
    </row>
    <row r="985" spans="1:27" ht="15" customHeight="1">
      <c r="A985" s="2">
        <v>10810987</v>
      </c>
      <c r="B985" s="2"/>
      <c r="C985" s="2">
        <v>1</v>
      </c>
      <c r="D985" s="2"/>
      <c r="E985" s="2"/>
      <c r="F985" s="2">
        <v>0</v>
      </c>
      <c r="G985" s="2"/>
      <c r="H985" s="2">
        <v>0</v>
      </c>
      <c r="I985" s="2"/>
      <c r="J985" s="2"/>
      <c r="K985" s="2">
        <v>0</v>
      </c>
      <c r="L985" s="2">
        <v>2</v>
      </c>
      <c r="M985" s="2">
        <v>7</v>
      </c>
      <c r="N985" s="2"/>
      <c r="O985" s="2">
        <v>0</v>
      </c>
      <c r="P985" s="2">
        <v>10801009</v>
      </c>
      <c r="R985" s="2" t="s">
        <v>835</v>
      </c>
      <c r="S985" s="2" t="s">
        <v>808</v>
      </c>
      <c r="T985" s="2"/>
      <c r="U985" s="2"/>
      <c r="V985" s="2"/>
      <c r="Z985">
        <v>10801009</v>
      </c>
      <c r="AA985">
        <v>10810987</v>
      </c>
    </row>
    <row r="986" spans="1:27" ht="15" customHeight="1">
      <c r="A986" s="2">
        <v>10810988</v>
      </c>
      <c r="B986" s="2"/>
      <c r="C986" s="2">
        <v>1</v>
      </c>
      <c r="D986" s="2"/>
      <c r="E986" s="2"/>
      <c r="F986" s="2">
        <v>0</v>
      </c>
      <c r="G986" s="2"/>
      <c r="H986" s="2">
        <v>0</v>
      </c>
      <c r="I986" s="2"/>
      <c r="J986" s="2"/>
      <c r="K986" s="2">
        <v>0</v>
      </c>
      <c r="L986" s="2">
        <v>2</v>
      </c>
      <c r="M986" s="2">
        <v>7</v>
      </c>
      <c r="N986" s="2"/>
      <c r="O986" s="2">
        <v>0</v>
      </c>
      <c r="P986" s="2">
        <v>10801010</v>
      </c>
      <c r="R986" s="2" t="s">
        <v>836</v>
      </c>
      <c r="S986" s="2" t="s">
        <v>808</v>
      </c>
      <c r="T986" s="2"/>
      <c r="U986" s="2"/>
      <c r="V986" s="2"/>
      <c r="Z986">
        <v>10801010</v>
      </c>
      <c r="AA986">
        <v>10810988</v>
      </c>
    </row>
    <row r="987" spans="1:27" ht="15" customHeight="1">
      <c r="A987" s="2">
        <v>10810989</v>
      </c>
      <c r="B987" s="2"/>
      <c r="C987" s="2">
        <v>1</v>
      </c>
      <c r="D987" s="2"/>
      <c r="E987" s="2"/>
      <c r="F987" s="2">
        <v>0</v>
      </c>
      <c r="G987" s="2"/>
      <c r="H987" s="2">
        <v>0</v>
      </c>
      <c r="I987" s="2"/>
      <c r="J987" s="2"/>
      <c r="K987" s="2">
        <v>0</v>
      </c>
      <c r="L987" s="2">
        <v>2</v>
      </c>
      <c r="M987" s="2">
        <v>7</v>
      </c>
      <c r="N987" s="2"/>
      <c r="O987" s="2">
        <v>0</v>
      </c>
      <c r="P987" s="2">
        <v>10801011</v>
      </c>
      <c r="R987" s="2" t="s">
        <v>837</v>
      </c>
      <c r="S987" s="2" t="s">
        <v>808</v>
      </c>
      <c r="T987" s="2"/>
      <c r="U987" s="2"/>
      <c r="V987" s="2"/>
      <c r="Z987">
        <v>10801011</v>
      </c>
      <c r="AA987">
        <v>10810989</v>
      </c>
    </row>
    <row r="988" spans="1:27" ht="15" customHeight="1">
      <c r="A988" s="2">
        <v>10810990</v>
      </c>
      <c r="B988" s="2"/>
      <c r="C988" s="2">
        <v>1</v>
      </c>
      <c r="D988" s="2"/>
      <c r="E988" s="2"/>
      <c r="F988" s="2">
        <v>0</v>
      </c>
      <c r="G988" s="2"/>
      <c r="H988" s="2">
        <v>0</v>
      </c>
      <c r="I988" s="2"/>
      <c r="J988" s="2"/>
      <c r="K988" s="2">
        <v>0</v>
      </c>
      <c r="L988" s="2">
        <v>2</v>
      </c>
      <c r="M988" s="2">
        <v>7</v>
      </c>
      <c r="N988" s="2"/>
      <c r="O988" s="2">
        <v>0</v>
      </c>
      <c r="P988" s="2">
        <v>10801012</v>
      </c>
      <c r="R988" s="2" t="s">
        <v>838</v>
      </c>
      <c r="S988" s="2" t="s">
        <v>808</v>
      </c>
      <c r="T988" s="2"/>
      <c r="U988" s="2"/>
      <c r="V988" s="2"/>
      <c r="Z988">
        <v>10801012</v>
      </c>
      <c r="AA988">
        <v>10810990</v>
      </c>
    </row>
    <row r="989" spans="1:27" ht="15" customHeight="1">
      <c r="A989" s="2">
        <v>10810991</v>
      </c>
      <c r="B989" s="2"/>
      <c r="C989" s="2">
        <v>1</v>
      </c>
      <c r="D989" s="2"/>
      <c r="E989" s="2"/>
      <c r="F989" s="2">
        <v>0</v>
      </c>
      <c r="G989" s="2"/>
      <c r="H989" s="2">
        <v>0</v>
      </c>
      <c r="I989" s="2"/>
      <c r="J989" s="2"/>
      <c r="K989" s="2">
        <v>0</v>
      </c>
      <c r="L989" s="2">
        <v>2</v>
      </c>
      <c r="M989" s="2">
        <v>7</v>
      </c>
      <c r="N989" s="2"/>
      <c r="O989" s="2">
        <v>0</v>
      </c>
      <c r="P989" s="2">
        <v>10801013</v>
      </c>
      <c r="R989" s="2" t="s">
        <v>839</v>
      </c>
      <c r="S989" s="2" t="s">
        <v>808</v>
      </c>
      <c r="T989" s="2"/>
      <c r="U989" s="2"/>
      <c r="V989" s="2"/>
      <c r="Z989">
        <v>10801013</v>
      </c>
      <c r="AA989">
        <v>10810991</v>
      </c>
    </row>
    <row r="990" spans="1:27" ht="15" customHeight="1">
      <c r="A990" s="2">
        <v>10810992</v>
      </c>
      <c r="B990" s="2"/>
      <c r="C990" s="2">
        <v>1</v>
      </c>
      <c r="D990" s="2"/>
      <c r="E990" s="2"/>
      <c r="F990" s="2">
        <v>0</v>
      </c>
      <c r="G990" s="2"/>
      <c r="H990" s="2">
        <v>0</v>
      </c>
      <c r="I990" s="2"/>
      <c r="J990" s="2"/>
      <c r="K990" s="2">
        <v>0</v>
      </c>
      <c r="L990" s="2">
        <v>2</v>
      </c>
      <c r="M990" s="2">
        <v>7</v>
      </c>
      <c r="N990" s="2"/>
      <c r="O990" s="2">
        <v>0</v>
      </c>
      <c r="P990" s="2">
        <v>10801014</v>
      </c>
      <c r="R990" s="2" t="s">
        <v>840</v>
      </c>
      <c r="S990" s="2" t="s">
        <v>808</v>
      </c>
      <c r="T990" s="2"/>
      <c r="U990" s="2"/>
      <c r="V990" s="2"/>
      <c r="Z990">
        <v>10801014</v>
      </c>
      <c r="AA990">
        <v>10810992</v>
      </c>
    </row>
    <row r="991" spans="1:27" ht="15" customHeight="1">
      <c r="A991" s="2">
        <v>10810993</v>
      </c>
      <c r="B991" s="2"/>
      <c r="C991" s="2">
        <v>1</v>
      </c>
      <c r="D991" s="2"/>
      <c r="E991" s="2"/>
      <c r="F991" s="2">
        <v>0</v>
      </c>
      <c r="G991" s="2"/>
      <c r="H991" s="2">
        <v>0</v>
      </c>
      <c r="I991" s="2"/>
      <c r="J991" s="2"/>
      <c r="K991" s="2">
        <v>0</v>
      </c>
      <c r="L991" s="2">
        <v>2</v>
      </c>
      <c r="M991" s="2">
        <v>7</v>
      </c>
      <c r="N991" s="2"/>
      <c r="O991" s="2">
        <v>0</v>
      </c>
      <c r="P991" s="2">
        <v>10801015</v>
      </c>
      <c r="R991" s="2" t="s">
        <v>841</v>
      </c>
      <c r="S991" s="2" t="s">
        <v>808</v>
      </c>
      <c r="T991" s="2"/>
      <c r="U991" s="2"/>
      <c r="V991" s="2"/>
      <c r="Z991">
        <v>10801015</v>
      </c>
      <c r="AA991">
        <v>10810993</v>
      </c>
    </row>
    <row r="992" spans="1:27" ht="15" customHeight="1">
      <c r="A992" s="2">
        <v>10810994</v>
      </c>
      <c r="B992" s="2"/>
      <c r="C992" s="2">
        <v>1</v>
      </c>
      <c r="D992" s="2"/>
      <c r="E992" s="2"/>
      <c r="F992" s="2">
        <v>0</v>
      </c>
      <c r="G992" s="2"/>
      <c r="H992" s="2">
        <v>0</v>
      </c>
      <c r="I992" s="2"/>
      <c r="J992" s="2"/>
      <c r="K992" s="2">
        <v>0</v>
      </c>
      <c r="L992" s="2">
        <v>2</v>
      </c>
      <c r="M992" s="2">
        <v>7</v>
      </c>
      <c r="N992" s="2"/>
      <c r="O992" s="2">
        <v>0</v>
      </c>
      <c r="P992" s="2">
        <v>10801016</v>
      </c>
      <c r="R992" s="2" t="s">
        <v>842</v>
      </c>
      <c r="S992" s="2" t="s">
        <v>808</v>
      </c>
      <c r="T992" s="2"/>
      <c r="U992" s="2"/>
      <c r="V992" s="2"/>
      <c r="Z992">
        <v>10801016</v>
      </c>
      <c r="AA992">
        <v>10810994</v>
      </c>
    </row>
    <row r="993" spans="1:27" ht="15" customHeight="1">
      <c r="A993" s="2">
        <v>10810995</v>
      </c>
      <c r="B993" s="2"/>
      <c r="C993" s="2">
        <v>1</v>
      </c>
      <c r="D993" s="2"/>
      <c r="E993" s="2"/>
      <c r="F993" s="2">
        <v>0</v>
      </c>
      <c r="G993" s="2"/>
      <c r="H993" s="2">
        <v>0</v>
      </c>
      <c r="I993" s="2"/>
      <c r="J993" s="2"/>
      <c r="K993" s="2">
        <v>0</v>
      </c>
      <c r="L993" s="2">
        <v>2</v>
      </c>
      <c r="M993" s="2">
        <v>7</v>
      </c>
      <c r="N993" s="2"/>
      <c r="O993" s="2">
        <v>0</v>
      </c>
      <c r="P993" s="2">
        <v>10801017</v>
      </c>
      <c r="R993" s="2" t="s">
        <v>843</v>
      </c>
      <c r="S993" s="2" t="s">
        <v>808</v>
      </c>
      <c r="T993" s="2"/>
      <c r="U993" s="2"/>
      <c r="V993" s="2"/>
      <c r="Z993">
        <v>10801017</v>
      </c>
      <c r="AA993">
        <v>10810995</v>
      </c>
    </row>
    <row r="994" spans="1:27" ht="15" customHeight="1">
      <c r="A994" s="2">
        <v>10810996</v>
      </c>
      <c r="B994" s="2"/>
      <c r="C994" s="2">
        <v>1</v>
      </c>
      <c r="D994" s="2"/>
      <c r="E994" s="2"/>
      <c r="F994" s="2">
        <v>0</v>
      </c>
      <c r="G994" s="2"/>
      <c r="H994" s="2">
        <v>0</v>
      </c>
      <c r="I994" s="2"/>
      <c r="J994" s="2"/>
      <c r="K994" s="2">
        <v>0</v>
      </c>
      <c r="L994" s="2">
        <v>2</v>
      </c>
      <c r="M994" s="2">
        <v>7</v>
      </c>
      <c r="N994" s="2"/>
      <c r="O994" s="2">
        <v>0</v>
      </c>
      <c r="P994" s="2">
        <v>10801018</v>
      </c>
      <c r="R994" s="2" t="s">
        <v>844</v>
      </c>
      <c r="S994" s="2" t="s">
        <v>808</v>
      </c>
      <c r="T994" s="2"/>
      <c r="U994" s="2"/>
      <c r="V994" s="2"/>
      <c r="Z994">
        <v>10801018</v>
      </c>
      <c r="AA994">
        <v>10810996</v>
      </c>
    </row>
    <row r="995" spans="1:27" ht="15" customHeight="1">
      <c r="A995" s="2">
        <v>10810997</v>
      </c>
      <c r="B995" s="2"/>
      <c r="C995" s="2">
        <v>1</v>
      </c>
      <c r="D995" s="2"/>
      <c r="E995" s="2"/>
      <c r="F995" s="2">
        <v>0</v>
      </c>
      <c r="G995" s="2"/>
      <c r="H995" s="2">
        <v>0</v>
      </c>
      <c r="I995" s="2"/>
      <c r="J995" s="2"/>
      <c r="K995" s="2">
        <v>0</v>
      </c>
      <c r="L995" s="2">
        <v>2</v>
      </c>
      <c r="M995" s="2">
        <v>7</v>
      </c>
      <c r="N995" s="2"/>
      <c r="O995" s="2">
        <v>0</v>
      </c>
      <c r="P995" s="2">
        <v>10801019</v>
      </c>
      <c r="R995" s="2" t="s">
        <v>845</v>
      </c>
      <c r="S995" s="2" t="s">
        <v>808</v>
      </c>
      <c r="T995" s="2"/>
      <c r="U995" s="2"/>
      <c r="V995" s="2"/>
      <c r="Z995">
        <v>10801019</v>
      </c>
      <c r="AA995">
        <v>10810997</v>
      </c>
    </row>
    <row r="996" spans="1:27" ht="15" customHeight="1">
      <c r="A996" s="2">
        <v>10810998</v>
      </c>
      <c r="B996" s="2"/>
      <c r="C996" s="2">
        <v>1</v>
      </c>
      <c r="D996" s="2"/>
      <c r="E996" s="2"/>
      <c r="F996" s="2">
        <v>0</v>
      </c>
      <c r="G996" s="2"/>
      <c r="H996" s="2">
        <v>0</v>
      </c>
      <c r="I996" s="2"/>
      <c r="J996" s="2"/>
      <c r="K996" s="2">
        <v>0</v>
      </c>
      <c r="L996" s="2">
        <v>2</v>
      </c>
      <c r="M996" s="2">
        <v>7</v>
      </c>
      <c r="N996" s="2"/>
      <c r="O996" s="2">
        <v>0</v>
      </c>
      <c r="P996" s="2">
        <v>10801020</v>
      </c>
      <c r="R996" s="2" t="s">
        <v>846</v>
      </c>
      <c r="S996" s="2" t="s">
        <v>847</v>
      </c>
      <c r="T996" s="2"/>
      <c r="U996" s="2"/>
      <c r="V996" s="2"/>
      <c r="Z996">
        <v>10801020</v>
      </c>
      <c r="AA996">
        <v>10810998</v>
      </c>
    </row>
    <row r="997" spans="1:27" ht="15" customHeight="1">
      <c r="A997" s="2">
        <v>10810999</v>
      </c>
      <c r="B997" s="2"/>
      <c r="C997" s="2">
        <v>1</v>
      </c>
      <c r="D997" s="2"/>
      <c r="E997" s="2"/>
      <c r="F997" s="2">
        <v>0</v>
      </c>
      <c r="G997" s="2"/>
      <c r="H997" s="2">
        <v>0</v>
      </c>
      <c r="I997" s="2"/>
      <c r="J997" s="2"/>
      <c r="K997" s="2">
        <v>0</v>
      </c>
      <c r="L997" s="2">
        <v>2</v>
      </c>
      <c r="M997" s="2">
        <v>7</v>
      </c>
      <c r="N997" s="2"/>
      <c r="O997" s="2">
        <v>0</v>
      </c>
      <c r="P997" s="2">
        <v>10801021</v>
      </c>
      <c r="R997" s="2" t="s">
        <v>848</v>
      </c>
      <c r="S997" s="2" t="s">
        <v>847</v>
      </c>
      <c r="T997" s="2"/>
      <c r="U997" s="2"/>
      <c r="V997" s="2"/>
      <c r="Z997">
        <v>10801021</v>
      </c>
      <c r="AA997">
        <v>10810999</v>
      </c>
    </row>
    <row r="998" spans="1:27" ht="15" customHeight="1">
      <c r="A998" s="2">
        <v>10811000</v>
      </c>
      <c r="B998" s="2"/>
      <c r="C998" s="2">
        <v>1</v>
      </c>
      <c r="D998" s="2"/>
      <c r="E998" s="2"/>
      <c r="F998" s="2">
        <v>0</v>
      </c>
      <c r="G998" s="2"/>
      <c r="H998" s="2">
        <v>0</v>
      </c>
      <c r="I998" s="2"/>
      <c r="J998" s="2"/>
      <c r="K998" s="2">
        <v>0</v>
      </c>
      <c r="L998" s="2">
        <v>2</v>
      </c>
      <c r="M998" s="2">
        <v>7</v>
      </c>
      <c r="N998" s="2"/>
      <c r="O998" s="2">
        <v>0</v>
      </c>
      <c r="P998" s="2">
        <v>10801022</v>
      </c>
      <c r="R998" s="2" t="s">
        <v>849</v>
      </c>
      <c r="S998" s="2" t="s">
        <v>847</v>
      </c>
      <c r="T998" s="2"/>
      <c r="U998" s="2"/>
      <c r="V998" s="2"/>
      <c r="Z998">
        <v>10801022</v>
      </c>
      <c r="AA998">
        <v>10811000</v>
      </c>
    </row>
    <row r="999" spans="1:27" ht="15" customHeight="1">
      <c r="A999" s="2">
        <v>10811001</v>
      </c>
      <c r="B999" s="2"/>
      <c r="C999" s="2">
        <v>1</v>
      </c>
      <c r="D999" s="2"/>
      <c r="E999" s="2"/>
      <c r="F999" s="2">
        <v>0</v>
      </c>
      <c r="G999" s="2"/>
      <c r="H999" s="2">
        <v>0</v>
      </c>
      <c r="I999" s="2"/>
      <c r="J999" s="2"/>
      <c r="K999" s="2">
        <v>0</v>
      </c>
      <c r="L999" s="2">
        <v>2</v>
      </c>
      <c r="M999" s="2">
        <v>7</v>
      </c>
      <c r="N999" s="2"/>
      <c r="O999" s="2">
        <v>0</v>
      </c>
      <c r="P999" s="2">
        <v>10801023</v>
      </c>
      <c r="R999" s="2" t="s">
        <v>850</v>
      </c>
      <c r="S999" s="2" t="s">
        <v>847</v>
      </c>
      <c r="T999" s="2"/>
      <c r="U999" s="2"/>
      <c r="V999" s="2"/>
      <c r="Z999">
        <v>10801023</v>
      </c>
      <c r="AA999">
        <v>10811001</v>
      </c>
    </row>
    <row r="1000" spans="1:27" ht="15" customHeight="1">
      <c r="A1000" s="2">
        <v>10811002</v>
      </c>
      <c r="B1000" s="2"/>
      <c r="C1000" s="2">
        <v>1</v>
      </c>
      <c r="D1000" s="2"/>
      <c r="E1000" s="2"/>
      <c r="F1000" s="2">
        <v>0</v>
      </c>
      <c r="G1000" s="2"/>
      <c r="H1000" s="2">
        <v>0</v>
      </c>
      <c r="I1000" s="2"/>
      <c r="J1000" s="2"/>
      <c r="K1000" s="2">
        <v>0</v>
      </c>
      <c r="L1000" s="2">
        <v>2</v>
      </c>
      <c r="M1000" s="2">
        <v>7</v>
      </c>
      <c r="N1000" s="2"/>
      <c r="O1000" s="2">
        <v>0</v>
      </c>
      <c r="P1000" s="2">
        <v>10801024</v>
      </c>
      <c r="R1000" s="2" t="s">
        <v>851</v>
      </c>
      <c r="S1000" s="2" t="s">
        <v>847</v>
      </c>
      <c r="T1000" s="2"/>
      <c r="U1000" s="2"/>
      <c r="V1000" s="2"/>
      <c r="Z1000">
        <v>10801024</v>
      </c>
      <c r="AA1000">
        <v>10811002</v>
      </c>
    </row>
    <row r="1001" spans="1:27" ht="15" customHeight="1">
      <c r="A1001" s="2">
        <v>10811003</v>
      </c>
      <c r="B1001" s="2"/>
      <c r="C1001" s="2">
        <v>1</v>
      </c>
      <c r="D1001" s="2"/>
      <c r="E1001" s="2"/>
      <c r="F1001" s="2">
        <v>0</v>
      </c>
      <c r="G1001" s="2"/>
      <c r="H1001" s="2">
        <v>0</v>
      </c>
      <c r="I1001" s="2"/>
      <c r="J1001" s="2"/>
      <c r="K1001" s="2">
        <v>0</v>
      </c>
      <c r="L1001" s="2">
        <v>2</v>
      </c>
      <c r="M1001" s="2">
        <v>7</v>
      </c>
      <c r="N1001" s="2"/>
      <c r="O1001" s="2">
        <v>0</v>
      </c>
      <c r="P1001" s="2">
        <v>10801025</v>
      </c>
      <c r="R1001" s="2" t="s">
        <v>852</v>
      </c>
      <c r="S1001" s="2" t="s">
        <v>847</v>
      </c>
      <c r="T1001" s="2"/>
      <c r="U1001" s="2"/>
      <c r="V1001" s="2"/>
      <c r="Z1001">
        <v>10801025</v>
      </c>
      <c r="AA1001">
        <v>10811003</v>
      </c>
    </row>
    <row r="1002" spans="1:27" ht="15" customHeight="1">
      <c r="A1002" s="2">
        <v>10811004</v>
      </c>
      <c r="B1002" s="2"/>
      <c r="C1002" s="2">
        <v>1</v>
      </c>
      <c r="D1002" s="2"/>
      <c r="E1002" s="2"/>
      <c r="F1002" s="2">
        <v>0</v>
      </c>
      <c r="G1002" s="2"/>
      <c r="H1002" s="2">
        <v>0</v>
      </c>
      <c r="I1002" s="2"/>
      <c r="J1002" s="2"/>
      <c r="K1002" s="2">
        <v>0</v>
      </c>
      <c r="L1002" s="2">
        <v>2</v>
      </c>
      <c r="M1002" s="2">
        <v>7</v>
      </c>
      <c r="N1002" s="2"/>
      <c r="O1002" s="2">
        <v>0</v>
      </c>
      <c r="P1002" s="2">
        <v>10801026</v>
      </c>
      <c r="R1002" s="2" t="s">
        <v>853</v>
      </c>
      <c r="S1002" s="2" t="s">
        <v>847</v>
      </c>
      <c r="T1002" s="2"/>
      <c r="U1002" s="2"/>
      <c r="V1002" s="2"/>
      <c r="Z1002">
        <v>10801026</v>
      </c>
      <c r="AA1002">
        <v>10811004</v>
      </c>
    </row>
    <row r="1003" spans="1:27" ht="15" customHeight="1">
      <c r="A1003" s="2">
        <v>10811005</v>
      </c>
      <c r="B1003" s="2"/>
      <c r="C1003" s="2">
        <v>1</v>
      </c>
      <c r="D1003" s="2"/>
      <c r="E1003" s="2"/>
      <c r="F1003" s="2">
        <v>0</v>
      </c>
      <c r="G1003" s="2"/>
      <c r="H1003" s="2">
        <v>0</v>
      </c>
      <c r="I1003" s="2"/>
      <c r="J1003" s="2"/>
      <c r="K1003" s="2">
        <v>0</v>
      </c>
      <c r="L1003" s="2">
        <v>2</v>
      </c>
      <c r="M1003" s="2">
        <v>7</v>
      </c>
      <c r="N1003" s="2"/>
      <c r="O1003" s="2">
        <v>0</v>
      </c>
      <c r="P1003" s="2">
        <v>10801027</v>
      </c>
      <c r="R1003" s="2" t="s">
        <v>854</v>
      </c>
      <c r="S1003" s="2" t="s">
        <v>847</v>
      </c>
      <c r="T1003" s="2"/>
      <c r="U1003" s="2"/>
      <c r="V1003" s="2"/>
      <c r="Z1003">
        <v>10801027</v>
      </c>
      <c r="AA1003">
        <v>10811005</v>
      </c>
    </row>
    <row r="1004" spans="1:27" ht="15" customHeight="1">
      <c r="A1004" s="2">
        <v>10811006</v>
      </c>
      <c r="B1004" s="2"/>
      <c r="C1004" s="2">
        <v>1</v>
      </c>
      <c r="D1004" s="2"/>
      <c r="E1004" s="2"/>
      <c r="F1004" s="2">
        <v>0</v>
      </c>
      <c r="G1004" s="2"/>
      <c r="H1004" s="2">
        <v>0</v>
      </c>
      <c r="I1004" s="2"/>
      <c r="J1004" s="2"/>
      <c r="K1004" s="2">
        <v>0</v>
      </c>
      <c r="L1004" s="2">
        <v>2</v>
      </c>
      <c r="M1004" s="2">
        <v>7</v>
      </c>
      <c r="N1004" s="2"/>
      <c r="O1004" s="2">
        <v>0</v>
      </c>
      <c r="P1004" s="2">
        <v>10801028</v>
      </c>
      <c r="R1004" s="2" t="s">
        <v>855</v>
      </c>
      <c r="S1004" s="2" t="s">
        <v>847</v>
      </c>
      <c r="T1004" s="2"/>
      <c r="U1004" s="2"/>
      <c r="V1004" s="2"/>
      <c r="Z1004">
        <v>10801028</v>
      </c>
      <c r="AA1004">
        <v>10811006</v>
      </c>
    </row>
    <row r="1005" spans="1:27" ht="15" customHeight="1">
      <c r="A1005" s="2">
        <v>10811007</v>
      </c>
      <c r="B1005" s="2"/>
      <c r="C1005" s="2">
        <v>1</v>
      </c>
      <c r="D1005" s="2"/>
      <c r="E1005" s="2"/>
      <c r="F1005" s="2">
        <v>0</v>
      </c>
      <c r="G1005" s="2"/>
      <c r="H1005" s="2">
        <v>0</v>
      </c>
      <c r="I1005" s="2"/>
      <c r="J1005" s="2"/>
      <c r="K1005" s="2">
        <v>0</v>
      </c>
      <c r="L1005" s="2">
        <v>2</v>
      </c>
      <c r="M1005" s="2">
        <v>7</v>
      </c>
      <c r="N1005" s="2"/>
      <c r="O1005" s="2">
        <v>0</v>
      </c>
      <c r="P1005" s="2">
        <v>10801029</v>
      </c>
      <c r="R1005" s="2" t="s">
        <v>856</v>
      </c>
      <c r="S1005" s="2" t="s">
        <v>847</v>
      </c>
      <c r="T1005" s="2"/>
      <c r="U1005" s="2"/>
      <c r="V1005" s="2"/>
      <c r="Z1005">
        <v>10801029</v>
      </c>
      <c r="AA1005">
        <v>10811007</v>
      </c>
    </row>
    <row r="1006" spans="1:27" ht="15" customHeight="1">
      <c r="A1006" s="2">
        <v>10811008</v>
      </c>
      <c r="B1006" s="2"/>
      <c r="C1006" s="2">
        <v>1</v>
      </c>
      <c r="D1006" s="2"/>
      <c r="E1006" s="2"/>
      <c r="F1006" s="2">
        <v>0</v>
      </c>
      <c r="G1006" s="2"/>
      <c r="H1006" s="2">
        <v>0</v>
      </c>
      <c r="I1006" s="2"/>
      <c r="J1006" s="2"/>
      <c r="K1006" s="2">
        <v>0</v>
      </c>
      <c r="L1006" s="2">
        <v>1</v>
      </c>
      <c r="M1006" s="2">
        <v>7</v>
      </c>
      <c r="N1006" s="2"/>
      <c r="O1006" s="2">
        <v>0</v>
      </c>
      <c r="P1006" s="2">
        <v>10801030</v>
      </c>
      <c r="R1006" s="2" t="s">
        <v>866</v>
      </c>
      <c r="S1006" s="2" t="s">
        <v>867</v>
      </c>
      <c r="T1006" s="2"/>
      <c r="U1006" s="2"/>
      <c r="V1006" s="2"/>
      <c r="Z1006">
        <v>10801030</v>
      </c>
      <c r="AA1006">
        <v>10811008</v>
      </c>
    </row>
    <row r="1007" spans="1:27" ht="15" customHeight="1">
      <c r="A1007" s="2">
        <v>10811009</v>
      </c>
      <c r="B1007" s="2"/>
      <c r="C1007" s="2">
        <v>1</v>
      </c>
      <c r="D1007" s="2"/>
      <c r="E1007" s="2"/>
      <c r="F1007" s="2">
        <v>0</v>
      </c>
      <c r="G1007" s="2"/>
      <c r="H1007" s="2">
        <v>0</v>
      </c>
      <c r="I1007" s="2"/>
      <c r="J1007" s="2"/>
      <c r="K1007" s="2">
        <v>0</v>
      </c>
      <c r="L1007" s="2">
        <v>1</v>
      </c>
      <c r="M1007" s="2">
        <v>7</v>
      </c>
      <c r="N1007" s="2"/>
      <c r="O1007" s="2">
        <v>0</v>
      </c>
      <c r="P1007" s="2">
        <v>10801031</v>
      </c>
      <c r="R1007" s="2" t="s">
        <v>868</v>
      </c>
      <c r="S1007" s="2" t="s">
        <v>867</v>
      </c>
      <c r="T1007" s="2"/>
      <c r="U1007" s="2"/>
      <c r="V1007" s="2"/>
      <c r="Z1007">
        <v>10801031</v>
      </c>
      <c r="AA1007">
        <v>10811009</v>
      </c>
    </row>
    <row r="1008" spans="1:27" ht="15" customHeight="1">
      <c r="A1008" s="2">
        <v>10811010</v>
      </c>
      <c r="B1008" s="2"/>
      <c r="C1008" s="2">
        <v>1</v>
      </c>
      <c r="D1008" s="2"/>
      <c r="E1008" s="2"/>
      <c r="F1008" s="2">
        <v>0</v>
      </c>
      <c r="G1008" s="2"/>
      <c r="H1008" s="2">
        <v>0</v>
      </c>
      <c r="I1008" s="2"/>
      <c r="J1008" s="2"/>
      <c r="K1008" s="2">
        <v>0</v>
      </c>
      <c r="L1008" s="2">
        <v>1</v>
      </c>
      <c r="M1008" s="2">
        <v>7</v>
      </c>
      <c r="N1008" s="2"/>
      <c r="O1008" s="2">
        <v>0</v>
      </c>
      <c r="P1008" s="2">
        <v>10801032</v>
      </c>
      <c r="R1008" s="2" t="s">
        <v>869</v>
      </c>
      <c r="S1008" s="2" t="s">
        <v>867</v>
      </c>
      <c r="T1008" s="2"/>
      <c r="U1008" s="2"/>
      <c r="V1008" s="2"/>
      <c r="Z1008">
        <v>10801032</v>
      </c>
      <c r="AA1008">
        <v>10811010</v>
      </c>
    </row>
    <row r="1009" spans="1:27" ht="15" customHeight="1">
      <c r="A1009" s="2">
        <v>10811011</v>
      </c>
      <c r="B1009" s="2"/>
      <c r="C1009" s="2">
        <v>1</v>
      </c>
      <c r="D1009" s="2"/>
      <c r="E1009" s="2"/>
      <c r="F1009" s="2">
        <v>0</v>
      </c>
      <c r="G1009" s="2"/>
      <c r="H1009" s="2">
        <v>0</v>
      </c>
      <c r="I1009" s="2"/>
      <c r="J1009" s="2"/>
      <c r="K1009" s="2">
        <v>0</v>
      </c>
      <c r="L1009" s="2">
        <v>1</v>
      </c>
      <c r="M1009" s="2">
        <v>7</v>
      </c>
      <c r="N1009" s="2"/>
      <c r="O1009" s="2">
        <v>0</v>
      </c>
      <c r="P1009" s="2">
        <v>10801033</v>
      </c>
      <c r="R1009" s="2" t="s">
        <v>870</v>
      </c>
      <c r="S1009" s="2" t="s">
        <v>867</v>
      </c>
      <c r="T1009" s="2"/>
      <c r="U1009" s="2"/>
      <c r="V1009" s="2"/>
      <c r="Z1009">
        <v>10801033</v>
      </c>
      <c r="AA1009">
        <v>10811011</v>
      </c>
    </row>
    <row r="1010" spans="1:27" ht="15" customHeight="1">
      <c r="A1010" s="2">
        <v>10811012</v>
      </c>
      <c r="B1010" s="2"/>
      <c r="C1010" s="2">
        <v>1</v>
      </c>
      <c r="D1010" s="2"/>
      <c r="E1010" s="2"/>
      <c r="F1010" s="2">
        <v>0</v>
      </c>
      <c r="G1010" s="2"/>
      <c r="H1010" s="2">
        <v>0</v>
      </c>
      <c r="I1010" s="2"/>
      <c r="J1010" s="2"/>
      <c r="K1010" s="2">
        <v>0</v>
      </c>
      <c r="L1010" s="2">
        <v>1</v>
      </c>
      <c r="M1010" s="2">
        <v>7</v>
      </c>
      <c r="N1010" s="2"/>
      <c r="O1010" s="2">
        <v>0</v>
      </c>
      <c r="P1010" s="2">
        <v>10801034</v>
      </c>
      <c r="R1010" s="2" t="s">
        <v>871</v>
      </c>
      <c r="S1010" s="2" t="s">
        <v>867</v>
      </c>
      <c r="T1010" s="2"/>
      <c r="U1010" s="2"/>
      <c r="V1010" s="2"/>
      <c r="Z1010">
        <v>10801034</v>
      </c>
      <c r="AA1010">
        <v>10811012</v>
      </c>
    </row>
    <row r="1011" spans="1:27" ht="15" customHeight="1">
      <c r="A1011" s="2">
        <v>10811013</v>
      </c>
      <c r="B1011" s="2"/>
      <c r="C1011" s="2">
        <v>1</v>
      </c>
      <c r="D1011" s="2"/>
      <c r="E1011" s="2"/>
      <c r="F1011" s="2">
        <v>0</v>
      </c>
      <c r="G1011" s="2"/>
      <c r="H1011" s="2">
        <v>0</v>
      </c>
      <c r="I1011" s="2"/>
      <c r="J1011" s="2"/>
      <c r="K1011" s="2">
        <v>0</v>
      </c>
      <c r="L1011" s="2">
        <v>1</v>
      </c>
      <c r="M1011" s="2">
        <v>7</v>
      </c>
      <c r="N1011" s="2"/>
      <c r="O1011" s="2">
        <v>0</v>
      </c>
      <c r="P1011" s="2">
        <v>10801035</v>
      </c>
      <c r="R1011" s="2" t="s">
        <v>871</v>
      </c>
      <c r="S1011" s="2" t="s">
        <v>867</v>
      </c>
      <c r="T1011" s="2"/>
      <c r="U1011" s="2"/>
      <c r="V1011" s="2"/>
      <c r="Z1011">
        <v>10801035</v>
      </c>
      <c r="AA1011">
        <v>10811013</v>
      </c>
    </row>
    <row r="1012" spans="1:27" ht="15" customHeight="1">
      <c r="A1012" s="2">
        <v>10811014</v>
      </c>
      <c r="B1012" s="2"/>
      <c r="C1012" s="2">
        <v>1</v>
      </c>
      <c r="D1012" s="2"/>
      <c r="E1012" s="2"/>
      <c r="F1012" s="2">
        <v>0</v>
      </c>
      <c r="G1012" s="2"/>
      <c r="H1012" s="2">
        <v>0</v>
      </c>
      <c r="I1012" s="2"/>
      <c r="J1012" s="2"/>
      <c r="K1012" s="2">
        <v>0</v>
      </c>
      <c r="L1012" s="2">
        <v>1</v>
      </c>
      <c r="M1012" s="2">
        <v>7</v>
      </c>
      <c r="N1012" s="2"/>
      <c r="O1012" s="2">
        <v>0</v>
      </c>
      <c r="P1012" s="2">
        <v>10801036</v>
      </c>
      <c r="R1012" s="2" t="s">
        <v>872</v>
      </c>
      <c r="S1012" s="2" t="s">
        <v>867</v>
      </c>
      <c r="T1012" s="2"/>
      <c r="U1012" s="2"/>
      <c r="V1012" s="2"/>
      <c r="Z1012">
        <v>10801036</v>
      </c>
      <c r="AA1012">
        <v>10811014</v>
      </c>
    </row>
    <row r="1013" spans="1:27" ht="15" customHeight="1">
      <c r="A1013" s="2">
        <v>10811015</v>
      </c>
      <c r="B1013" s="2"/>
      <c r="C1013" s="2">
        <v>1</v>
      </c>
      <c r="D1013" s="2"/>
      <c r="E1013" s="2"/>
      <c r="F1013" s="2">
        <v>0</v>
      </c>
      <c r="G1013" s="2"/>
      <c r="H1013" s="2">
        <v>0</v>
      </c>
      <c r="I1013" s="2"/>
      <c r="J1013" s="2"/>
      <c r="K1013" s="2">
        <v>0</v>
      </c>
      <c r="L1013" s="2">
        <v>4</v>
      </c>
      <c r="M1013" s="2">
        <v>7</v>
      </c>
      <c r="N1013" s="2"/>
      <c r="O1013" s="2">
        <v>0</v>
      </c>
      <c r="P1013" s="2">
        <v>10801037</v>
      </c>
      <c r="R1013" s="2" t="s">
        <v>873</v>
      </c>
      <c r="S1013" s="2" t="s">
        <v>867</v>
      </c>
      <c r="T1013" s="2"/>
      <c r="U1013" s="2"/>
      <c r="V1013" s="2"/>
      <c r="Z1013">
        <v>10801037</v>
      </c>
      <c r="AA1013">
        <v>10811015</v>
      </c>
    </row>
    <row r="1014" spans="1:27" ht="15" customHeight="1">
      <c r="A1014" s="2">
        <v>10811016</v>
      </c>
      <c r="B1014" s="2"/>
      <c r="C1014" s="2">
        <v>1</v>
      </c>
      <c r="D1014" s="2"/>
      <c r="E1014" s="2"/>
      <c r="F1014" s="2">
        <v>0</v>
      </c>
      <c r="G1014" s="2"/>
      <c r="H1014" s="2">
        <v>0</v>
      </c>
      <c r="I1014" s="2"/>
      <c r="J1014" s="2"/>
      <c r="K1014" s="2">
        <v>0</v>
      </c>
      <c r="L1014" s="2">
        <v>1</v>
      </c>
      <c r="M1014" s="2">
        <v>7</v>
      </c>
      <c r="N1014" s="2"/>
      <c r="O1014" s="2">
        <v>0</v>
      </c>
      <c r="P1014" s="2">
        <v>10801038</v>
      </c>
      <c r="R1014" s="2" t="s">
        <v>874</v>
      </c>
      <c r="S1014" s="2" t="s">
        <v>808</v>
      </c>
      <c r="T1014" s="2"/>
      <c r="U1014" s="2"/>
      <c r="V1014" s="2"/>
    </row>
    <row r="1015" spans="1:27" ht="15" customHeight="1">
      <c r="A1015" s="2">
        <v>10811017</v>
      </c>
      <c r="B1015" s="2"/>
      <c r="C1015" s="2">
        <v>1</v>
      </c>
      <c r="D1015" s="2"/>
      <c r="E1015" s="2"/>
      <c r="F1015" s="2">
        <v>0</v>
      </c>
      <c r="G1015" s="2"/>
      <c r="H1015" s="2">
        <v>0</v>
      </c>
      <c r="I1015" s="2"/>
      <c r="J1015" s="2"/>
      <c r="K1015" s="2">
        <v>0</v>
      </c>
      <c r="L1015" s="2">
        <v>1</v>
      </c>
      <c r="M1015" s="2">
        <v>7</v>
      </c>
      <c r="N1015" s="2"/>
      <c r="O1015" s="2">
        <v>0</v>
      </c>
      <c r="P1015" s="2">
        <v>10801039</v>
      </c>
      <c r="R1015" s="2" t="s">
        <v>875</v>
      </c>
      <c r="S1015" s="2" t="s">
        <v>817</v>
      </c>
      <c r="T1015" s="2"/>
      <c r="U1015" s="2"/>
      <c r="V1015" s="2"/>
    </row>
    <row r="1016" spans="1:27" ht="15" customHeight="1">
      <c r="A1016" s="2">
        <v>10811018</v>
      </c>
      <c r="B1016" s="2"/>
      <c r="C1016" s="2">
        <v>1</v>
      </c>
      <c r="D1016" s="2"/>
      <c r="E1016" s="2"/>
      <c r="F1016" s="2">
        <v>0</v>
      </c>
      <c r="G1016" s="2"/>
      <c r="H1016" s="2">
        <v>0</v>
      </c>
      <c r="I1016" s="2"/>
      <c r="J1016" s="2"/>
      <c r="K1016" s="2">
        <v>0</v>
      </c>
      <c r="L1016" s="2">
        <v>1</v>
      </c>
      <c r="M1016" s="2">
        <v>7</v>
      </c>
      <c r="N1016" s="2"/>
      <c r="O1016" s="2">
        <v>0</v>
      </c>
      <c r="P1016" s="2">
        <v>10801040</v>
      </c>
      <c r="R1016" s="2" t="s">
        <v>876</v>
      </c>
      <c r="S1016" s="2" t="s">
        <v>817</v>
      </c>
      <c r="T1016" s="2"/>
      <c r="U1016" s="2"/>
      <c r="V1016" s="2"/>
    </row>
    <row r="1017" spans="1:27" ht="15" customHeight="1">
      <c r="A1017" s="2">
        <v>10811019</v>
      </c>
      <c r="B1017" s="2"/>
      <c r="C1017" s="2">
        <v>1</v>
      </c>
      <c r="D1017" s="2"/>
      <c r="E1017" s="2"/>
      <c r="F1017" s="2">
        <v>0</v>
      </c>
      <c r="G1017" s="2"/>
      <c r="H1017" s="2">
        <v>0</v>
      </c>
      <c r="I1017" s="2"/>
      <c r="J1017" s="2"/>
      <c r="K1017" s="2">
        <v>0</v>
      </c>
      <c r="L1017" s="2">
        <v>1</v>
      </c>
      <c r="M1017" s="2">
        <v>7</v>
      </c>
      <c r="N1017" s="2"/>
      <c r="O1017" s="2">
        <v>0</v>
      </c>
      <c r="P1017" s="2">
        <v>10801041</v>
      </c>
      <c r="R1017" s="2" t="s">
        <v>877</v>
      </c>
      <c r="S1017" s="2" t="s">
        <v>817</v>
      </c>
      <c r="T1017" s="2"/>
      <c r="U1017" s="2"/>
      <c r="V1017" s="2"/>
    </row>
    <row r="1018" spans="1:27" ht="15" customHeight="1">
      <c r="A1018" s="2">
        <v>10811020</v>
      </c>
      <c r="B1018" s="2"/>
      <c r="C1018" s="2">
        <v>1</v>
      </c>
      <c r="D1018" s="2"/>
      <c r="E1018" s="2"/>
      <c r="F1018" s="2">
        <v>0</v>
      </c>
      <c r="G1018" s="2"/>
      <c r="H1018" s="2">
        <v>0</v>
      </c>
      <c r="I1018" s="2"/>
      <c r="J1018" s="2"/>
      <c r="K1018" s="2">
        <v>0</v>
      </c>
      <c r="L1018" s="2">
        <v>2</v>
      </c>
      <c r="M1018" s="2">
        <v>7</v>
      </c>
      <c r="N1018" s="2"/>
      <c r="O1018" s="2">
        <v>0</v>
      </c>
      <c r="P1018" s="2">
        <v>10801000</v>
      </c>
      <c r="R1018" s="2">
        <v>2662</v>
      </c>
      <c r="S1018" s="2" t="s">
        <v>276</v>
      </c>
      <c r="T1018" s="2"/>
      <c r="U1018" s="2"/>
      <c r="V1018" s="2"/>
    </row>
    <row r="1019" spans="1:27" ht="15" customHeight="1">
      <c r="A1019" s="2">
        <v>10811021</v>
      </c>
      <c r="B1019" s="2"/>
      <c r="C1019" s="2">
        <v>1</v>
      </c>
      <c r="D1019" s="2"/>
      <c r="E1019" s="2"/>
      <c r="F1019" s="2">
        <v>1</v>
      </c>
      <c r="G1019" s="2"/>
      <c r="H1019" s="2">
        <v>0</v>
      </c>
      <c r="I1019" s="2"/>
      <c r="J1019" s="2"/>
      <c r="K1019" s="2">
        <v>0</v>
      </c>
      <c r="L1019" s="2">
        <v>2</v>
      </c>
      <c r="M1019" s="2">
        <v>7</v>
      </c>
      <c r="N1019" s="2"/>
      <c r="O1019" s="2">
        <v>0</v>
      </c>
      <c r="P1019" s="2">
        <v>10801045</v>
      </c>
      <c r="R1019" s="2" t="s">
        <v>881</v>
      </c>
      <c r="S1019" s="2" t="s">
        <v>276</v>
      </c>
      <c r="T1019" s="2"/>
      <c r="U1019" s="2"/>
      <c r="V1019" s="2"/>
    </row>
    <row r="1020" spans="1:27" ht="15" customHeight="1">
      <c r="A1020" s="2">
        <v>10811022</v>
      </c>
      <c r="B1020" s="2"/>
      <c r="C1020" s="2">
        <v>1</v>
      </c>
      <c r="D1020" s="2"/>
      <c r="E1020" s="2"/>
      <c r="F1020" s="2">
        <v>1</v>
      </c>
      <c r="G1020" s="2"/>
      <c r="H1020" s="2">
        <v>0</v>
      </c>
      <c r="I1020" s="2"/>
      <c r="J1020" s="2"/>
      <c r="K1020" s="2">
        <v>0</v>
      </c>
      <c r="L1020" s="2">
        <v>2</v>
      </c>
      <c r="M1020" s="2">
        <v>7</v>
      </c>
      <c r="N1020" s="2"/>
      <c r="O1020" s="2">
        <v>0</v>
      </c>
      <c r="P1020" s="2">
        <v>10801046</v>
      </c>
      <c r="R1020" s="2" t="s">
        <v>882</v>
      </c>
      <c r="S1020" s="2" t="s">
        <v>276</v>
      </c>
      <c r="T1020" s="2"/>
      <c r="U1020" s="2"/>
      <c r="V1020" s="2"/>
    </row>
    <row r="1021" spans="1:27" ht="15" customHeight="1">
      <c r="A1021" s="2">
        <v>10811023</v>
      </c>
      <c r="B1021" s="2"/>
      <c r="C1021" s="2">
        <v>1</v>
      </c>
      <c r="D1021" s="2"/>
      <c r="E1021" s="2"/>
      <c r="F1021" s="2">
        <v>0</v>
      </c>
      <c r="G1021" s="2"/>
      <c r="H1021" s="2">
        <v>0</v>
      </c>
      <c r="I1021" s="2"/>
      <c r="J1021" s="2"/>
      <c r="K1021" s="2">
        <v>0</v>
      </c>
      <c r="L1021" s="2">
        <v>2</v>
      </c>
      <c r="M1021" s="2">
        <v>7</v>
      </c>
      <c r="N1021" s="2"/>
      <c r="O1021" s="2">
        <v>0</v>
      </c>
      <c r="P1021" s="2">
        <v>10801047</v>
      </c>
      <c r="R1021" s="2" t="s">
        <v>883</v>
      </c>
      <c r="S1021" s="2" t="s">
        <v>276</v>
      </c>
      <c r="T1021" s="2"/>
      <c r="U1021" s="2"/>
      <c r="V1021" s="2"/>
    </row>
    <row r="1022" spans="1:27" ht="15" customHeight="1">
      <c r="A1022" s="2">
        <v>10811024</v>
      </c>
      <c r="B1022" s="2"/>
      <c r="C1022" s="2">
        <v>1</v>
      </c>
      <c r="D1022" s="2"/>
      <c r="E1022" s="2"/>
      <c r="F1022" s="2">
        <v>0</v>
      </c>
      <c r="G1022" s="2"/>
      <c r="H1022" s="2">
        <v>0</v>
      </c>
      <c r="I1022" s="2"/>
      <c r="J1022" s="2"/>
      <c r="K1022" s="2">
        <v>0</v>
      </c>
      <c r="L1022" s="2">
        <v>2</v>
      </c>
      <c r="M1022" s="2">
        <v>7</v>
      </c>
      <c r="N1022" s="2"/>
      <c r="O1022" s="2">
        <v>0</v>
      </c>
      <c r="P1022" s="2">
        <v>10801048</v>
      </c>
      <c r="R1022" s="2" t="s">
        <v>884</v>
      </c>
      <c r="S1022" s="2" t="s">
        <v>276</v>
      </c>
      <c r="T1022" s="2"/>
      <c r="U1022" s="2"/>
      <c r="V1022" s="2"/>
    </row>
    <row r="1023" spans="1:27" ht="15" customHeight="1">
      <c r="A1023" s="2">
        <v>10811025</v>
      </c>
      <c r="B1023" s="2"/>
      <c r="C1023" s="2">
        <v>1</v>
      </c>
      <c r="D1023" s="2"/>
      <c r="E1023" s="2"/>
      <c r="F1023" s="2">
        <v>0</v>
      </c>
      <c r="G1023" s="2"/>
      <c r="H1023" s="2">
        <v>0</v>
      </c>
      <c r="I1023" s="2"/>
      <c r="J1023" s="2"/>
      <c r="K1023" s="2">
        <v>0</v>
      </c>
      <c r="L1023" s="2">
        <v>2</v>
      </c>
      <c r="M1023" s="2">
        <v>7</v>
      </c>
      <c r="N1023" s="2"/>
      <c r="O1023" s="2">
        <v>0</v>
      </c>
      <c r="P1023" s="2">
        <v>10801042</v>
      </c>
      <c r="R1023" s="2" t="s">
        <v>880</v>
      </c>
      <c r="S1023" s="2" t="s">
        <v>793</v>
      </c>
      <c r="T1023" s="2"/>
      <c r="U1023" s="2"/>
      <c r="V1023" s="2"/>
    </row>
    <row r="1024" spans="1:27" ht="15" customHeight="1">
      <c r="A1024" s="2">
        <v>10811026</v>
      </c>
      <c r="B1024" s="2"/>
      <c r="C1024" s="2">
        <v>1</v>
      </c>
      <c r="D1024" s="2"/>
      <c r="E1024" s="2"/>
      <c r="F1024" s="2">
        <v>0</v>
      </c>
      <c r="G1024" s="2"/>
      <c r="H1024" s="2">
        <v>0</v>
      </c>
      <c r="I1024" s="2"/>
      <c r="J1024" s="2"/>
      <c r="K1024" s="2">
        <v>0</v>
      </c>
      <c r="L1024" s="2">
        <v>2</v>
      </c>
      <c r="M1024" s="2">
        <v>7</v>
      </c>
      <c r="N1024" s="2"/>
      <c r="O1024" s="2">
        <v>0</v>
      </c>
      <c r="P1024" s="2">
        <v>10801043</v>
      </c>
      <c r="R1024" s="2" t="s">
        <v>306</v>
      </c>
      <c r="S1024" s="2" t="s">
        <v>793</v>
      </c>
      <c r="T1024" s="2"/>
      <c r="U1024" s="2"/>
      <c r="V1024" s="2"/>
    </row>
    <row r="1025" spans="1:22" ht="15" customHeight="1">
      <c r="A1025" s="2">
        <v>10811027</v>
      </c>
      <c r="B1025" s="2"/>
      <c r="C1025" s="2">
        <v>1</v>
      </c>
      <c r="D1025" s="2"/>
      <c r="E1025" s="2"/>
      <c r="F1025" s="2">
        <v>0</v>
      </c>
      <c r="G1025" s="2"/>
      <c r="H1025" s="2">
        <v>0</v>
      </c>
      <c r="I1025" s="2"/>
      <c r="J1025" s="2"/>
      <c r="K1025" s="2">
        <v>0</v>
      </c>
      <c r="L1025" s="2">
        <v>2</v>
      </c>
      <c r="M1025" s="2">
        <v>7</v>
      </c>
      <c r="N1025" s="2"/>
      <c r="O1025" s="2">
        <v>0</v>
      </c>
      <c r="P1025" s="2">
        <v>10801052</v>
      </c>
      <c r="R1025" s="2" t="s">
        <v>890</v>
      </c>
      <c r="S1025" s="2" t="s">
        <v>276</v>
      </c>
      <c r="T1025" s="2"/>
      <c r="U1025" s="2"/>
      <c r="V1025" s="2"/>
    </row>
    <row r="1026" spans="1:22" ht="15" customHeight="1">
      <c r="A1026" s="2">
        <v>10811028</v>
      </c>
      <c r="B1026" s="2"/>
      <c r="C1026" s="2">
        <v>1</v>
      </c>
      <c r="D1026" s="2"/>
      <c r="E1026" s="2"/>
      <c r="F1026" s="2">
        <v>1</v>
      </c>
      <c r="G1026" s="2"/>
      <c r="H1026" s="2">
        <v>0</v>
      </c>
      <c r="I1026" s="2"/>
      <c r="J1026" s="2"/>
      <c r="K1026" s="2">
        <v>0</v>
      </c>
      <c r="L1026" s="2">
        <v>2</v>
      </c>
      <c r="M1026" s="2">
        <v>7</v>
      </c>
      <c r="N1026" s="2"/>
      <c r="O1026" s="2">
        <v>0</v>
      </c>
      <c r="P1026" s="2">
        <v>10801053</v>
      </c>
      <c r="R1026" s="2" t="s">
        <v>890</v>
      </c>
      <c r="S1026" s="2" t="s">
        <v>276</v>
      </c>
      <c r="T1026" s="2"/>
      <c r="U1026" s="2"/>
      <c r="V1026" s="2"/>
    </row>
    <row r="1027" spans="1:22" ht="15" customHeight="1">
      <c r="A1027" s="2">
        <v>10811029</v>
      </c>
      <c r="B1027" s="2"/>
      <c r="C1027" s="2">
        <v>1</v>
      </c>
      <c r="D1027" s="2"/>
      <c r="E1027" s="2"/>
      <c r="F1027" s="2">
        <v>1</v>
      </c>
      <c r="G1027" s="2"/>
      <c r="H1027" s="2">
        <v>0</v>
      </c>
      <c r="I1027" s="2"/>
      <c r="J1027" s="2"/>
      <c r="K1027" s="2">
        <v>0</v>
      </c>
      <c r="L1027" s="2">
        <v>2</v>
      </c>
      <c r="M1027" s="2">
        <v>7</v>
      </c>
      <c r="N1027" s="2"/>
      <c r="O1027" s="2">
        <v>0</v>
      </c>
      <c r="P1027" s="2">
        <v>10801054</v>
      </c>
      <c r="R1027" s="2" t="s">
        <v>891</v>
      </c>
      <c r="S1027" s="2" t="s">
        <v>276</v>
      </c>
      <c r="T1027" s="2"/>
      <c r="U1027" s="2"/>
      <c r="V1027" s="2"/>
    </row>
    <row r="1028" spans="1:22" ht="15" customHeight="1">
      <c r="A1028" s="2">
        <v>10811030</v>
      </c>
      <c r="B1028" s="2"/>
      <c r="C1028" s="2">
        <v>1</v>
      </c>
      <c r="D1028" s="2"/>
      <c r="E1028" s="2"/>
      <c r="F1028" s="2">
        <v>1</v>
      </c>
      <c r="G1028" s="2"/>
      <c r="H1028" s="2">
        <v>0</v>
      </c>
      <c r="I1028" s="2"/>
      <c r="J1028" s="2"/>
      <c r="K1028" s="2">
        <v>0</v>
      </c>
      <c r="L1028" s="2">
        <v>2</v>
      </c>
      <c r="M1028" s="2">
        <v>7</v>
      </c>
      <c r="N1028" s="2"/>
      <c r="O1028" s="2">
        <v>0</v>
      </c>
      <c r="P1028" s="2">
        <v>10801055</v>
      </c>
      <c r="R1028" s="2" t="s">
        <v>892</v>
      </c>
      <c r="S1028" s="2" t="s">
        <v>276</v>
      </c>
      <c r="T1028" s="2"/>
      <c r="U1028" s="2"/>
      <c r="V1028" s="2"/>
    </row>
    <row r="1029" spans="1:22" ht="15" customHeight="1">
      <c r="A1029" s="2">
        <v>10811031</v>
      </c>
      <c r="B1029" s="2"/>
      <c r="C1029" s="2">
        <v>1</v>
      </c>
      <c r="D1029" s="2"/>
      <c r="E1029" s="2"/>
      <c r="F1029" s="2">
        <v>0</v>
      </c>
      <c r="G1029" s="2"/>
      <c r="H1029" s="2">
        <v>0</v>
      </c>
      <c r="I1029" s="2"/>
      <c r="J1029" s="2"/>
      <c r="K1029" s="2">
        <v>0</v>
      </c>
      <c r="L1029" s="2">
        <v>2</v>
      </c>
      <c r="M1029" s="2">
        <v>7</v>
      </c>
      <c r="N1029" s="2"/>
      <c r="O1029" s="2">
        <v>0</v>
      </c>
      <c r="P1029" s="2">
        <v>10801056</v>
      </c>
      <c r="R1029" s="2" t="s">
        <v>893</v>
      </c>
      <c r="S1029" s="2" t="s">
        <v>276</v>
      </c>
      <c r="T1029" s="2"/>
      <c r="U1029" s="2"/>
      <c r="V1029" s="2"/>
    </row>
    <row r="1030" spans="1:22" ht="15" customHeight="1">
      <c r="A1030" s="2">
        <v>10811032</v>
      </c>
      <c r="B1030" s="2"/>
      <c r="C1030" s="2">
        <v>1</v>
      </c>
      <c r="D1030" s="2"/>
      <c r="E1030" s="2"/>
      <c r="F1030" s="2">
        <v>0</v>
      </c>
      <c r="G1030" s="2"/>
      <c r="H1030" s="2">
        <v>0</v>
      </c>
      <c r="I1030" s="2"/>
      <c r="J1030" s="2"/>
      <c r="K1030" s="2">
        <v>0</v>
      </c>
      <c r="L1030" s="2">
        <v>2</v>
      </c>
      <c r="M1030" s="2">
        <v>7</v>
      </c>
      <c r="N1030" s="2"/>
      <c r="O1030" s="2">
        <v>0</v>
      </c>
      <c r="P1030" s="2">
        <v>10801057</v>
      </c>
      <c r="R1030" s="2" t="s">
        <v>897</v>
      </c>
      <c r="S1030" s="2" t="s">
        <v>276</v>
      </c>
      <c r="T1030" s="2"/>
      <c r="U1030" s="2"/>
      <c r="V1030" s="2"/>
    </row>
    <row r="1031" spans="1:22" ht="15" customHeight="1">
      <c r="A1031" s="2">
        <v>10811033</v>
      </c>
      <c r="B1031" s="2"/>
      <c r="C1031" s="2">
        <v>1</v>
      </c>
      <c r="D1031" s="2"/>
      <c r="E1031" s="2"/>
      <c r="F1031" s="2">
        <v>0</v>
      </c>
      <c r="G1031" s="2"/>
      <c r="H1031" s="2">
        <v>0</v>
      </c>
      <c r="I1031" s="2"/>
      <c r="J1031" s="2"/>
      <c r="K1031" s="2">
        <v>0</v>
      </c>
      <c r="L1031" s="2">
        <v>2</v>
      </c>
      <c r="M1031" s="2">
        <v>7</v>
      </c>
      <c r="N1031" s="2"/>
      <c r="O1031" s="2">
        <v>0</v>
      </c>
      <c r="P1031" s="2">
        <v>10801058</v>
      </c>
      <c r="R1031" s="2" t="s">
        <v>895</v>
      </c>
      <c r="S1031" s="2" t="s">
        <v>276</v>
      </c>
      <c r="T1031" s="2"/>
      <c r="U1031" s="2"/>
      <c r="V1031" s="2"/>
    </row>
    <row r="1032" spans="1:22" ht="15" customHeight="1">
      <c r="A1032" s="2">
        <v>10811034</v>
      </c>
      <c r="B1032" s="2"/>
      <c r="C1032" s="2">
        <v>1</v>
      </c>
      <c r="D1032" s="2"/>
      <c r="E1032" s="2"/>
      <c r="F1032" s="2">
        <v>0</v>
      </c>
      <c r="G1032" s="2"/>
      <c r="H1032" s="2">
        <v>0</v>
      </c>
      <c r="I1032" s="2"/>
      <c r="J1032" s="2"/>
      <c r="K1032" s="2">
        <v>0</v>
      </c>
      <c r="L1032" s="2">
        <v>2</v>
      </c>
      <c r="M1032" s="2">
        <v>7</v>
      </c>
      <c r="N1032" s="2"/>
      <c r="O1032" s="2">
        <v>0</v>
      </c>
      <c r="P1032" s="2">
        <v>10801059</v>
      </c>
      <c r="R1032" s="2" t="s">
        <v>895</v>
      </c>
      <c r="S1032" s="2" t="s">
        <v>276</v>
      </c>
      <c r="T1032" s="2"/>
      <c r="U1032" s="2"/>
      <c r="V1032" s="2"/>
    </row>
    <row r="1033" spans="1:22" ht="15" customHeight="1">
      <c r="A1033" s="2">
        <v>10811035</v>
      </c>
      <c r="B1033" s="2"/>
      <c r="C1033" s="2">
        <v>1</v>
      </c>
      <c r="D1033" s="2"/>
      <c r="E1033" s="2"/>
      <c r="F1033" s="2">
        <v>0</v>
      </c>
      <c r="G1033" s="2"/>
      <c r="H1033" s="2">
        <v>0</v>
      </c>
      <c r="I1033" s="2"/>
      <c r="J1033" s="2"/>
      <c r="K1033" s="2">
        <v>0</v>
      </c>
      <c r="L1033" s="2">
        <v>2</v>
      </c>
      <c r="M1033" s="2">
        <v>7</v>
      </c>
      <c r="N1033" s="2"/>
      <c r="O1033" s="2">
        <v>0</v>
      </c>
      <c r="P1033" s="2">
        <v>10801060</v>
      </c>
      <c r="R1033" s="2" t="s">
        <v>896</v>
      </c>
      <c r="S1033" s="2" t="s">
        <v>276</v>
      </c>
      <c r="T1033" s="2"/>
      <c r="U1033" s="2"/>
      <c r="V1033" s="2"/>
    </row>
    <row r="1034" spans="1:22" ht="15" customHeight="1">
      <c r="A1034" s="2">
        <v>10811036</v>
      </c>
      <c r="B1034" s="2"/>
      <c r="C1034" s="2">
        <v>1</v>
      </c>
      <c r="D1034" s="2"/>
      <c r="E1034" s="2"/>
      <c r="F1034" s="2">
        <v>1</v>
      </c>
      <c r="G1034" s="2"/>
      <c r="H1034" s="2">
        <v>0</v>
      </c>
      <c r="I1034" s="2"/>
      <c r="J1034" s="2"/>
      <c r="K1034" s="2">
        <v>0</v>
      </c>
      <c r="L1034" s="2">
        <v>2</v>
      </c>
      <c r="M1034" s="2">
        <v>7</v>
      </c>
      <c r="N1034" s="2"/>
      <c r="O1034" s="2">
        <v>0</v>
      </c>
      <c r="P1034" s="2">
        <v>10801062</v>
      </c>
      <c r="R1034" s="2" t="s">
        <v>892</v>
      </c>
      <c r="S1034" s="2" t="s">
        <v>276</v>
      </c>
      <c r="T1034" s="2"/>
      <c r="U1034" s="2"/>
      <c r="V1034" s="2"/>
    </row>
    <row r="1035" spans="1:22" ht="15" customHeight="1">
      <c r="A1035" s="2">
        <v>10811037</v>
      </c>
      <c r="B1035" s="2"/>
      <c r="C1035" s="2">
        <v>1</v>
      </c>
      <c r="D1035" s="2"/>
      <c r="E1035" s="2"/>
      <c r="F1035" s="2">
        <v>0</v>
      </c>
      <c r="G1035" s="2"/>
      <c r="H1035" s="2">
        <v>0</v>
      </c>
      <c r="I1035" s="2"/>
      <c r="J1035" s="2"/>
      <c r="K1035" s="2">
        <v>0</v>
      </c>
      <c r="L1035" s="2">
        <v>1</v>
      </c>
      <c r="M1035" s="2">
        <v>7</v>
      </c>
      <c r="N1035" s="2"/>
      <c r="O1035" s="2">
        <v>0</v>
      </c>
      <c r="P1035" s="2">
        <v>10801063</v>
      </c>
      <c r="R1035" s="2" t="s">
        <v>538</v>
      </c>
      <c r="S1035" s="2" t="s">
        <v>808</v>
      </c>
      <c r="T1035" s="2"/>
      <c r="U1035" s="2"/>
      <c r="V1035" s="2"/>
    </row>
    <row r="1036" spans="1:22" ht="15" customHeight="1">
      <c r="A1036" s="2">
        <v>10811038</v>
      </c>
      <c r="B1036" s="2"/>
      <c r="C1036" s="2">
        <v>1</v>
      </c>
      <c r="D1036" s="2"/>
      <c r="E1036" s="2"/>
      <c r="F1036" s="2">
        <v>0</v>
      </c>
      <c r="G1036" s="2"/>
      <c r="H1036" s="2">
        <v>0</v>
      </c>
      <c r="I1036" s="2"/>
      <c r="J1036" s="2"/>
      <c r="K1036" s="2">
        <v>0</v>
      </c>
      <c r="L1036" s="2">
        <v>1</v>
      </c>
      <c r="M1036" s="2">
        <v>7</v>
      </c>
      <c r="N1036" s="2"/>
      <c r="O1036" s="2">
        <v>0</v>
      </c>
      <c r="P1036" s="2">
        <v>10801064</v>
      </c>
      <c r="R1036" s="2" t="s">
        <v>339</v>
      </c>
      <c r="S1036" s="2" t="s">
        <v>808</v>
      </c>
      <c r="T1036" s="2"/>
      <c r="U1036" s="2"/>
      <c r="V1036" s="2"/>
    </row>
    <row r="1037" spans="1:22" ht="15" customHeight="1">
      <c r="A1037" s="2">
        <v>10811039</v>
      </c>
      <c r="B1037" s="2"/>
      <c r="C1037" s="2">
        <v>1</v>
      </c>
      <c r="D1037" s="2"/>
      <c r="E1037" s="2"/>
      <c r="F1037" s="2">
        <v>0</v>
      </c>
      <c r="G1037" s="2"/>
      <c r="H1037" s="2">
        <v>0</v>
      </c>
      <c r="I1037" s="2"/>
      <c r="J1037" s="2"/>
      <c r="K1037" s="2">
        <v>0</v>
      </c>
      <c r="L1037" s="2">
        <v>1</v>
      </c>
      <c r="M1037" s="2">
        <v>7</v>
      </c>
      <c r="N1037" s="2"/>
      <c r="O1037" s="2">
        <v>0</v>
      </c>
      <c r="P1037" s="2">
        <v>10801065</v>
      </c>
      <c r="R1037" s="2" t="s">
        <v>540</v>
      </c>
      <c r="S1037" s="2" t="s">
        <v>808</v>
      </c>
      <c r="T1037" s="2"/>
      <c r="U1037" s="2"/>
      <c r="V1037" s="2"/>
    </row>
    <row r="1038" spans="1:22" ht="15" customHeight="1">
      <c r="A1038" s="2">
        <v>10811040</v>
      </c>
      <c r="B1038" s="2"/>
      <c r="C1038" s="2">
        <v>1</v>
      </c>
      <c r="D1038" s="2"/>
      <c r="E1038" s="2"/>
      <c r="F1038" s="2">
        <v>0</v>
      </c>
      <c r="G1038" s="2"/>
      <c r="H1038" s="2">
        <v>0</v>
      </c>
      <c r="I1038" s="2"/>
      <c r="J1038" s="2"/>
      <c r="K1038" s="2">
        <v>0</v>
      </c>
      <c r="L1038" s="2">
        <v>1</v>
      </c>
      <c r="M1038" s="2">
        <v>7</v>
      </c>
      <c r="N1038" s="2"/>
      <c r="O1038" s="2">
        <v>0</v>
      </c>
      <c r="P1038" s="2">
        <v>10801066</v>
      </c>
      <c r="R1038" s="2" t="s">
        <v>542</v>
      </c>
      <c r="S1038" s="2" t="s">
        <v>808</v>
      </c>
      <c r="T1038" s="2"/>
      <c r="U1038" s="2"/>
      <c r="V1038" s="2"/>
    </row>
    <row r="1039" spans="1:22" ht="15" customHeight="1">
      <c r="A1039" s="2">
        <v>10811041</v>
      </c>
      <c r="B1039" s="2"/>
      <c r="C1039" s="2">
        <v>1</v>
      </c>
      <c r="D1039" s="2"/>
      <c r="E1039" s="2"/>
      <c r="F1039" s="2">
        <v>0</v>
      </c>
      <c r="G1039" s="2"/>
      <c r="H1039" s="2">
        <v>0</v>
      </c>
      <c r="I1039" s="2"/>
      <c r="J1039" s="2"/>
      <c r="K1039" s="2">
        <v>0</v>
      </c>
      <c r="L1039" s="2">
        <v>1</v>
      </c>
      <c r="M1039" s="2">
        <v>7</v>
      </c>
      <c r="N1039" s="2"/>
      <c r="O1039" s="2">
        <v>0</v>
      </c>
      <c r="P1039" s="2">
        <v>10801067</v>
      </c>
      <c r="R1039" s="2" t="s">
        <v>544</v>
      </c>
      <c r="S1039" s="2" t="s">
        <v>808</v>
      </c>
      <c r="T1039" s="2"/>
      <c r="U1039" s="2"/>
      <c r="V1039" s="2"/>
    </row>
    <row r="1040" spans="1:22" ht="15" customHeight="1">
      <c r="A1040" s="2">
        <v>10811042</v>
      </c>
      <c r="B1040" s="2"/>
      <c r="C1040" s="2">
        <v>1</v>
      </c>
      <c r="D1040" s="2"/>
      <c r="E1040" s="2"/>
      <c r="F1040" s="2">
        <v>0</v>
      </c>
      <c r="G1040" s="2"/>
      <c r="H1040" s="2">
        <v>0</v>
      </c>
      <c r="I1040" s="2"/>
      <c r="J1040" s="2"/>
      <c r="K1040" s="2">
        <v>0</v>
      </c>
      <c r="L1040" s="2">
        <v>1</v>
      </c>
      <c r="M1040" s="2">
        <v>7</v>
      </c>
      <c r="N1040" s="2"/>
      <c r="O1040" s="2">
        <v>0</v>
      </c>
      <c r="P1040" s="2">
        <v>10801068</v>
      </c>
      <c r="R1040" s="2" t="s">
        <v>546</v>
      </c>
      <c r="S1040" s="2" t="s">
        <v>808</v>
      </c>
      <c r="T1040" s="2"/>
      <c r="U1040" s="2"/>
      <c r="V1040" s="2"/>
    </row>
    <row r="1041" spans="1:27" ht="15" customHeight="1">
      <c r="A1041" s="2">
        <v>10811043</v>
      </c>
      <c r="B1041" s="2"/>
      <c r="C1041" s="2">
        <v>1</v>
      </c>
      <c r="D1041" s="2"/>
      <c r="E1041" s="2"/>
      <c r="F1041" s="2">
        <v>0</v>
      </c>
      <c r="G1041" s="2"/>
      <c r="H1041" s="2">
        <v>0</v>
      </c>
      <c r="I1041" s="2"/>
      <c r="J1041" s="2"/>
      <c r="K1041" s="2">
        <v>0</v>
      </c>
      <c r="L1041" s="2">
        <v>1</v>
      </c>
      <c r="M1041" s="2">
        <v>7</v>
      </c>
      <c r="N1041" s="2"/>
      <c r="O1041" s="2">
        <v>0</v>
      </c>
      <c r="P1041" s="2">
        <v>10801069</v>
      </c>
      <c r="R1041" s="2" t="s">
        <v>898</v>
      </c>
      <c r="S1041" s="2" t="s">
        <v>808</v>
      </c>
      <c r="T1041" s="2"/>
      <c r="U1041" s="2"/>
      <c r="V1041" s="2"/>
    </row>
    <row r="1042" spans="1:27" ht="15" customHeight="1">
      <c r="A1042" s="2">
        <v>10811044</v>
      </c>
      <c r="B1042" s="2"/>
      <c r="C1042" s="2">
        <v>1</v>
      </c>
      <c r="D1042" s="2"/>
      <c r="E1042" s="2"/>
      <c r="F1042" s="2">
        <v>0</v>
      </c>
      <c r="G1042" s="2"/>
      <c r="H1042" s="2">
        <v>0</v>
      </c>
      <c r="I1042" s="2"/>
      <c r="J1042" s="2"/>
      <c r="K1042" s="2">
        <v>0</v>
      </c>
      <c r="L1042" s="2">
        <v>1</v>
      </c>
      <c r="M1042" s="2">
        <v>7</v>
      </c>
      <c r="N1042" s="2"/>
      <c r="O1042" s="2">
        <v>0</v>
      </c>
      <c r="P1042" s="2">
        <v>10801070</v>
      </c>
      <c r="R1042" s="2" t="s">
        <v>899</v>
      </c>
      <c r="S1042" s="2" t="s">
        <v>900</v>
      </c>
      <c r="T1042" s="2"/>
      <c r="U1042" s="2"/>
      <c r="V1042" s="2"/>
    </row>
    <row r="1043" spans="1:27" ht="15" customHeight="1">
      <c r="A1043" s="2">
        <v>10811045</v>
      </c>
      <c r="B1043" s="2"/>
      <c r="C1043" s="2">
        <v>1</v>
      </c>
      <c r="D1043" s="2"/>
      <c r="E1043" s="2"/>
      <c r="F1043" s="2">
        <v>0</v>
      </c>
      <c r="G1043" s="2"/>
      <c r="H1043" s="2">
        <v>0</v>
      </c>
      <c r="I1043" s="2"/>
      <c r="J1043" s="2"/>
      <c r="K1043" s="2">
        <v>0</v>
      </c>
      <c r="L1043" s="2">
        <v>1</v>
      </c>
      <c r="M1043" s="2">
        <v>7</v>
      </c>
      <c r="N1043" s="2"/>
      <c r="O1043" s="2">
        <v>0</v>
      </c>
      <c r="P1043" s="2">
        <v>10801071</v>
      </c>
      <c r="R1043" s="2" t="s">
        <v>901</v>
      </c>
      <c r="S1043" s="2" t="s">
        <v>900</v>
      </c>
      <c r="T1043" s="2"/>
      <c r="U1043" s="2"/>
      <c r="V1043" s="2"/>
    </row>
    <row r="1044" spans="1:27" ht="15" customHeight="1">
      <c r="A1044" s="2">
        <v>10811046</v>
      </c>
      <c r="B1044" s="2"/>
      <c r="C1044" s="2">
        <v>1</v>
      </c>
      <c r="D1044" s="2"/>
      <c r="E1044" s="2"/>
      <c r="F1044" s="2">
        <v>0</v>
      </c>
      <c r="G1044" s="2"/>
      <c r="H1044" s="2">
        <v>0</v>
      </c>
      <c r="I1044" s="2"/>
      <c r="J1044" s="2"/>
      <c r="K1044" s="2">
        <v>0</v>
      </c>
      <c r="L1044" s="2">
        <v>1</v>
      </c>
      <c r="M1044" s="2">
        <v>7</v>
      </c>
      <c r="N1044" s="2"/>
      <c r="O1044" s="2">
        <v>0</v>
      </c>
      <c r="P1044" s="2">
        <v>10801072</v>
      </c>
      <c r="R1044" s="2" t="s">
        <v>902</v>
      </c>
      <c r="S1044" s="2" t="s">
        <v>900</v>
      </c>
      <c r="T1044" s="2"/>
      <c r="U1044" s="2"/>
      <c r="V1044" s="2"/>
    </row>
    <row r="1045" spans="1:27" ht="15" customHeight="1">
      <c r="A1045" s="2">
        <v>10811047</v>
      </c>
      <c r="B1045" s="2"/>
      <c r="C1045" s="2">
        <v>1</v>
      </c>
      <c r="D1045" s="2"/>
      <c r="E1045" s="2"/>
      <c r="F1045" s="2">
        <v>0</v>
      </c>
      <c r="G1045" s="2"/>
      <c r="H1045" s="2">
        <v>0</v>
      </c>
      <c r="I1045" s="2"/>
      <c r="J1045" s="2"/>
      <c r="K1045" s="2">
        <v>0</v>
      </c>
      <c r="L1045" s="2">
        <v>1</v>
      </c>
      <c r="M1045" s="2">
        <v>7</v>
      </c>
      <c r="N1045" s="2"/>
      <c r="O1045" s="2">
        <v>0</v>
      </c>
      <c r="P1045" s="2">
        <v>10801073</v>
      </c>
      <c r="R1045" s="2" t="s">
        <v>903</v>
      </c>
      <c r="S1045" s="2" t="s">
        <v>900</v>
      </c>
      <c r="T1045" s="2"/>
      <c r="U1045" s="2"/>
      <c r="V1045" s="2"/>
    </row>
    <row r="1046" spans="1:27" ht="15" customHeight="1">
      <c r="A1046" s="2">
        <v>10811048</v>
      </c>
      <c r="B1046" s="2"/>
      <c r="C1046" s="2">
        <v>1</v>
      </c>
      <c r="D1046" s="2"/>
      <c r="E1046" s="2"/>
      <c r="F1046" s="2">
        <v>0</v>
      </c>
      <c r="G1046" s="2"/>
      <c r="H1046" s="2">
        <v>0</v>
      </c>
      <c r="I1046" s="2"/>
      <c r="J1046" s="2"/>
      <c r="K1046" s="2">
        <v>0</v>
      </c>
      <c r="L1046" s="2">
        <v>1</v>
      </c>
      <c r="M1046" s="2">
        <v>7</v>
      </c>
      <c r="N1046" s="2"/>
      <c r="O1046" s="2">
        <v>0</v>
      </c>
      <c r="P1046" s="2">
        <v>10801074</v>
      </c>
      <c r="R1046" s="2" t="s">
        <v>904</v>
      </c>
      <c r="S1046" s="2" t="s">
        <v>905</v>
      </c>
      <c r="T1046" s="2"/>
      <c r="U1046" s="2"/>
      <c r="V1046" s="2"/>
    </row>
    <row r="1047" spans="1:27" ht="15" customHeight="1">
      <c r="A1047" s="2">
        <v>10811049</v>
      </c>
      <c r="B1047" s="2"/>
      <c r="C1047" s="2">
        <v>1</v>
      </c>
      <c r="D1047" s="2"/>
      <c r="E1047" s="2"/>
      <c r="F1047" s="2">
        <v>0</v>
      </c>
      <c r="G1047" s="2"/>
      <c r="H1047" s="2">
        <v>0</v>
      </c>
      <c r="I1047" s="2"/>
      <c r="J1047" s="2"/>
      <c r="K1047" s="2">
        <v>0</v>
      </c>
      <c r="L1047" s="2">
        <v>1</v>
      </c>
      <c r="M1047" s="2">
        <v>7</v>
      </c>
      <c r="N1047" s="2"/>
      <c r="O1047" s="2">
        <v>0</v>
      </c>
      <c r="P1047" s="2">
        <v>10801075</v>
      </c>
      <c r="R1047" s="2" t="s">
        <v>906</v>
      </c>
      <c r="S1047" s="2" t="s">
        <v>905</v>
      </c>
      <c r="T1047" s="2"/>
      <c r="U1047" s="2"/>
      <c r="V1047" s="2"/>
    </row>
    <row r="1048" spans="1:27" ht="15" customHeight="1">
      <c r="A1048" s="2">
        <v>10811050</v>
      </c>
      <c r="B1048" s="2"/>
      <c r="C1048" s="2">
        <v>1</v>
      </c>
      <c r="D1048" s="2"/>
      <c r="E1048" s="2"/>
      <c r="F1048" s="2">
        <v>0</v>
      </c>
      <c r="G1048" s="2"/>
      <c r="H1048" s="2">
        <v>0</v>
      </c>
      <c r="I1048" s="2"/>
      <c r="J1048" s="2"/>
      <c r="K1048" s="2">
        <v>0</v>
      </c>
      <c r="L1048" s="2">
        <v>1</v>
      </c>
      <c r="M1048" s="2">
        <v>7</v>
      </c>
      <c r="N1048" s="2"/>
      <c r="O1048" s="2">
        <v>0</v>
      </c>
      <c r="P1048" s="2">
        <v>10801076</v>
      </c>
      <c r="R1048" s="2" t="s">
        <v>907</v>
      </c>
      <c r="S1048" s="2" t="s">
        <v>905</v>
      </c>
      <c r="T1048" s="2"/>
      <c r="U1048" s="2"/>
      <c r="V1048" s="2"/>
    </row>
    <row r="1049" spans="1:27" ht="15" customHeight="1">
      <c r="A1049" s="2">
        <v>10811051</v>
      </c>
      <c r="B1049" s="2"/>
      <c r="C1049" s="2">
        <v>1</v>
      </c>
      <c r="D1049" s="2"/>
      <c r="E1049" s="2"/>
      <c r="F1049" s="2">
        <v>0</v>
      </c>
      <c r="G1049" s="2"/>
      <c r="H1049" s="2">
        <v>0</v>
      </c>
      <c r="I1049" s="2"/>
      <c r="J1049" s="2"/>
      <c r="K1049" s="2">
        <v>0</v>
      </c>
      <c r="L1049" s="2">
        <v>1</v>
      </c>
      <c r="M1049" s="2">
        <v>7</v>
      </c>
      <c r="N1049" s="2"/>
      <c r="O1049" s="2">
        <v>0</v>
      </c>
      <c r="P1049" s="2">
        <v>10801077</v>
      </c>
      <c r="R1049" s="2" t="s">
        <v>908</v>
      </c>
      <c r="S1049" s="2" t="s">
        <v>905</v>
      </c>
      <c r="T1049" s="2"/>
      <c r="U1049" s="2"/>
      <c r="V1049" s="2"/>
    </row>
    <row r="1050" spans="1:27" ht="15" customHeight="1">
      <c r="A1050" s="2">
        <v>10811053</v>
      </c>
      <c r="B1050" s="2"/>
      <c r="C1050" s="2">
        <v>3</v>
      </c>
      <c r="D1050" s="2"/>
      <c r="E1050" s="2"/>
      <c r="F1050" s="2">
        <v>0</v>
      </c>
      <c r="G1050" s="2"/>
      <c r="H1050" s="2">
        <v>0</v>
      </c>
      <c r="I1050" s="2"/>
      <c r="J1050" s="2"/>
      <c r="K1050" s="2">
        <v>0</v>
      </c>
      <c r="L1050" s="2">
        <v>2</v>
      </c>
      <c r="M1050" s="2">
        <v>7</v>
      </c>
      <c r="N1050" s="2"/>
      <c r="O1050" s="2">
        <v>0</v>
      </c>
      <c r="P1050" s="2">
        <v>10800924</v>
      </c>
      <c r="R1050" s="2" t="s">
        <v>758</v>
      </c>
      <c r="S1050" s="2" t="s">
        <v>276</v>
      </c>
      <c r="T1050" s="2"/>
      <c r="U1050" s="2"/>
      <c r="V1050" s="2"/>
      <c r="Z1050">
        <v>10800999</v>
      </c>
      <c r="AA1050">
        <v>10810979</v>
      </c>
    </row>
    <row r="1051" spans="1:27" ht="15" customHeight="1">
      <c r="A1051" s="2">
        <v>10811054</v>
      </c>
      <c r="B1051" s="2"/>
      <c r="C1051" s="2">
        <v>3</v>
      </c>
      <c r="D1051" s="2"/>
      <c r="E1051" s="2"/>
      <c r="F1051" s="2">
        <v>0</v>
      </c>
      <c r="G1051" s="2"/>
      <c r="H1051" s="2">
        <v>0</v>
      </c>
      <c r="I1051" s="2"/>
      <c r="J1051" s="2"/>
      <c r="K1051" s="2">
        <v>0</v>
      </c>
      <c r="L1051" s="2">
        <v>2</v>
      </c>
      <c r="M1051" s="2">
        <v>7</v>
      </c>
      <c r="N1051" s="2"/>
      <c r="O1051" s="2">
        <v>0</v>
      </c>
      <c r="P1051" s="2">
        <v>10801078</v>
      </c>
      <c r="R1051" s="2" t="s">
        <v>913</v>
      </c>
      <c r="S1051" s="2"/>
      <c r="T1051" s="2">
        <v>10811054</v>
      </c>
      <c r="U1051" s="2"/>
      <c r="V1051" s="2"/>
    </row>
    <row r="1052" spans="1:27" ht="15" customHeight="1">
      <c r="A1052" s="2">
        <v>10811055</v>
      </c>
      <c r="B1052" s="2"/>
      <c r="C1052" s="2">
        <v>1</v>
      </c>
      <c r="D1052" s="2"/>
      <c r="E1052" s="2"/>
      <c r="F1052" s="2">
        <v>0</v>
      </c>
      <c r="G1052" s="2"/>
      <c r="H1052" s="2">
        <v>0</v>
      </c>
      <c r="I1052" s="2"/>
      <c r="J1052" s="2"/>
      <c r="K1052" s="2">
        <v>0</v>
      </c>
      <c r="L1052" s="2">
        <v>1</v>
      </c>
      <c r="M1052" s="2">
        <v>7</v>
      </c>
      <c r="N1052" s="2"/>
      <c r="O1052" s="2">
        <v>0</v>
      </c>
      <c r="P1052" s="2">
        <v>10801078</v>
      </c>
      <c r="R1052" s="2" t="s">
        <v>913</v>
      </c>
      <c r="S1052" s="2"/>
      <c r="T1052" s="2">
        <v>10811055</v>
      </c>
      <c r="U1052" s="2"/>
      <c r="V1052" s="2"/>
    </row>
    <row r="1053" spans="1:27" ht="15" customHeight="1">
      <c r="A1053" s="2">
        <v>10811056</v>
      </c>
      <c r="B1053" s="2"/>
      <c r="C1053" s="2">
        <v>1</v>
      </c>
      <c r="D1053" s="2"/>
      <c r="E1053" s="2"/>
      <c r="F1053" s="2">
        <v>0</v>
      </c>
      <c r="G1053" s="2"/>
      <c r="H1053" s="2">
        <v>0</v>
      </c>
      <c r="I1053" s="2"/>
      <c r="J1053" s="2"/>
      <c r="K1053" s="2">
        <v>0</v>
      </c>
      <c r="L1053" s="2">
        <v>1</v>
      </c>
      <c r="M1053" s="2">
        <v>7</v>
      </c>
      <c r="N1053" s="2"/>
      <c r="O1053" s="2">
        <v>0</v>
      </c>
      <c r="P1053" s="2">
        <v>10801078</v>
      </c>
      <c r="R1053" s="2" t="s">
        <v>913</v>
      </c>
      <c r="S1053" s="2"/>
      <c r="T1053" s="2">
        <v>10811056</v>
      </c>
      <c r="U1053" s="2"/>
      <c r="V1053" s="2"/>
    </row>
    <row r="1054" spans="1:27" ht="15" customHeight="1">
      <c r="A1054" s="2">
        <v>10811057</v>
      </c>
      <c r="B1054" s="2"/>
      <c r="C1054" s="2">
        <v>3</v>
      </c>
      <c r="D1054" s="2"/>
      <c r="E1054" s="2"/>
      <c r="F1054" s="2">
        <v>0</v>
      </c>
      <c r="G1054" s="2"/>
      <c r="H1054" s="2">
        <v>0</v>
      </c>
      <c r="I1054" s="2"/>
      <c r="J1054" s="2"/>
      <c r="K1054" s="2">
        <v>0</v>
      </c>
      <c r="L1054" s="2">
        <v>2</v>
      </c>
      <c r="M1054" s="2">
        <v>7</v>
      </c>
      <c r="N1054" s="2"/>
      <c r="O1054" s="2">
        <v>0</v>
      </c>
      <c r="P1054" s="2">
        <v>10801079</v>
      </c>
      <c r="R1054" s="2" t="s">
        <v>914</v>
      </c>
      <c r="S1054" s="2"/>
      <c r="T1054" s="2">
        <v>10811057</v>
      </c>
      <c r="U1054" s="2"/>
      <c r="V1054" s="2"/>
    </row>
    <row r="1055" spans="1:27" ht="15" customHeight="1">
      <c r="A1055" s="2">
        <v>10811058</v>
      </c>
      <c r="B1055" s="2"/>
      <c r="C1055" s="2">
        <v>1</v>
      </c>
      <c r="D1055" s="2"/>
      <c r="E1055" s="2"/>
      <c r="F1055" s="2">
        <v>0</v>
      </c>
      <c r="G1055" s="2"/>
      <c r="H1055" s="2">
        <v>0</v>
      </c>
      <c r="I1055" s="2"/>
      <c r="J1055" s="2"/>
      <c r="K1055" s="2">
        <v>0</v>
      </c>
      <c r="L1055" s="2">
        <v>1</v>
      </c>
      <c r="M1055" s="2">
        <v>7</v>
      </c>
      <c r="N1055" s="2"/>
      <c r="O1055" s="2">
        <v>0</v>
      </c>
      <c r="P1055" s="2">
        <v>10801079</v>
      </c>
      <c r="R1055" s="2" t="s">
        <v>914</v>
      </c>
      <c r="S1055" s="2"/>
      <c r="T1055" s="2">
        <v>10811058</v>
      </c>
      <c r="U1055" s="2"/>
      <c r="V1055" s="2"/>
    </row>
    <row r="1056" spans="1:27" ht="15" customHeight="1">
      <c r="A1056" s="2">
        <v>10811059</v>
      </c>
      <c r="B1056" s="2"/>
      <c r="C1056" s="2">
        <v>1</v>
      </c>
      <c r="D1056" s="2"/>
      <c r="E1056" s="2"/>
      <c r="F1056" s="2">
        <v>0</v>
      </c>
      <c r="G1056" s="2"/>
      <c r="H1056" s="2">
        <v>0</v>
      </c>
      <c r="I1056" s="2"/>
      <c r="J1056" s="2"/>
      <c r="K1056" s="2">
        <v>0</v>
      </c>
      <c r="L1056" s="2">
        <v>1</v>
      </c>
      <c r="M1056" s="2">
        <v>7</v>
      </c>
      <c r="N1056" s="2"/>
      <c r="O1056" s="2">
        <v>0</v>
      </c>
      <c r="P1056" s="2">
        <v>10801079</v>
      </c>
      <c r="R1056" s="2" t="s">
        <v>914</v>
      </c>
      <c r="S1056" s="2"/>
      <c r="T1056" s="2">
        <v>10811059</v>
      </c>
      <c r="U1056" s="2"/>
      <c r="V1056" s="2"/>
    </row>
    <row r="1057" spans="1:22" ht="15" customHeight="1">
      <c r="A1057" s="2">
        <v>10811060</v>
      </c>
      <c r="B1057" s="2"/>
      <c r="C1057" s="2">
        <v>3</v>
      </c>
      <c r="D1057" s="2"/>
      <c r="E1057" s="2"/>
      <c r="F1057" s="2">
        <v>0</v>
      </c>
      <c r="G1057" s="2"/>
      <c r="H1057" s="2">
        <v>0</v>
      </c>
      <c r="I1057" s="2"/>
      <c r="J1057" s="2"/>
      <c r="K1057" s="2">
        <v>0</v>
      </c>
      <c r="L1057" s="2">
        <v>2</v>
      </c>
      <c r="M1057" s="2">
        <v>7</v>
      </c>
      <c r="N1057" s="2"/>
      <c r="O1057" s="2">
        <v>0</v>
      </c>
      <c r="P1057" s="2">
        <v>10801080</v>
      </c>
      <c r="R1057" s="2" t="s">
        <v>915</v>
      </c>
      <c r="S1057" s="2"/>
      <c r="T1057" s="2">
        <v>10811060</v>
      </c>
      <c r="U1057" s="2"/>
      <c r="V1057" s="2"/>
    </row>
    <row r="1058" spans="1:22" ht="15" customHeight="1">
      <c r="A1058" s="2">
        <v>10811061</v>
      </c>
      <c r="B1058" s="2"/>
      <c r="C1058" s="2">
        <v>1</v>
      </c>
      <c r="D1058" s="2"/>
      <c r="E1058" s="2"/>
      <c r="F1058" s="2">
        <v>0</v>
      </c>
      <c r="G1058" s="2"/>
      <c r="H1058" s="2">
        <v>0</v>
      </c>
      <c r="I1058" s="2"/>
      <c r="J1058" s="2"/>
      <c r="K1058" s="2">
        <v>0</v>
      </c>
      <c r="L1058" s="2">
        <v>1</v>
      </c>
      <c r="M1058" s="2">
        <v>7</v>
      </c>
      <c r="N1058" s="2"/>
      <c r="O1058" s="2">
        <v>0</v>
      </c>
      <c r="P1058" s="2">
        <v>10801080</v>
      </c>
      <c r="R1058" s="2" t="s">
        <v>915</v>
      </c>
      <c r="S1058" s="2"/>
      <c r="T1058" s="2">
        <v>10811061</v>
      </c>
      <c r="U1058" s="2"/>
      <c r="V1058" s="2"/>
    </row>
    <row r="1059" spans="1:22" ht="15" customHeight="1">
      <c r="A1059" s="2">
        <v>10811062</v>
      </c>
      <c r="B1059" s="2"/>
      <c r="C1059" s="2">
        <v>1</v>
      </c>
      <c r="D1059" s="2"/>
      <c r="E1059" s="2"/>
      <c r="F1059" s="2">
        <v>0</v>
      </c>
      <c r="G1059" s="2"/>
      <c r="H1059" s="2">
        <v>0</v>
      </c>
      <c r="I1059" s="2"/>
      <c r="J1059" s="2"/>
      <c r="K1059" s="2">
        <v>0</v>
      </c>
      <c r="L1059" s="2">
        <v>1</v>
      </c>
      <c r="M1059" s="2">
        <v>7</v>
      </c>
      <c r="N1059" s="2"/>
      <c r="O1059" s="2">
        <v>0</v>
      </c>
      <c r="P1059" s="2">
        <v>10801080</v>
      </c>
      <c r="R1059" s="2" t="s">
        <v>915</v>
      </c>
      <c r="S1059" s="2"/>
      <c r="T1059" s="2">
        <v>10811062</v>
      </c>
      <c r="U1059" s="2"/>
      <c r="V1059" s="2"/>
    </row>
    <row r="1060" spans="1:22" ht="15" customHeight="1">
      <c r="A1060" s="2">
        <v>10811063</v>
      </c>
      <c r="B1060" s="2"/>
      <c r="C1060" s="2">
        <v>3</v>
      </c>
      <c r="D1060" s="2"/>
      <c r="E1060" s="2"/>
      <c r="F1060" s="2">
        <v>0</v>
      </c>
      <c r="G1060" s="2"/>
      <c r="H1060" s="2">
        <v>0</v>
      </c>
      <c r="I1060" s="2"/>
      <c r="J1060" s="2"/>
      <c r="K1060" s="2">
        <v>0</v>
      </c>
      <c r="L1060" s="2">
        <v>2</v>
      </c>
      <c r="M1060" s="2">
        <v>7</v>
      </c>
      <c r="N1060" s="2"/>
      <c r="O1060" s="2">
        <v>0</v>
      </c>
      <c r="P1060" s="2">
        <v>10801078</v>
      </c>
      <c r="R1060" s="2" t="s">
        <v>916</v>
      </c>
      <c r="S1060" s="2"/>
      <c r="T1060" s="2">
        <v>10811063</v>
      </c>
      <c r="U1060" s="2"/>
      <c r="V1060" s="2"/>
    </row>
    <row r="1061" spans="1:22" ht="15" customHeight="1">
      <c r="A1061" s="2">
        <v>10811064</v>
      </c>
      <c r="B1061" s="2"/>
      <c r="C1061" s="2">
        <v>1</v>
      </c>
      <c r="D1061" s="2"/>
      <c r="E1061" s="2"/>
      <c r="F1061" s="2">
        <v>0</v>
      </c>
      <c r="G1061" s="2"/>
      <c r="H1061" s="2">
        <v>0</v>
      </c>
      <c r="I1061" s="2"/>
      <c r="J1061" s="2"/>
      <c r="K1061" s="2">
        <v>0</v>
      </c>
      <c r="L1061" s="2">
        <v>1</v>
      </c>
      <c r="M1061" s="2">
        <v>7</v>
      </c>
      <c r="N1061" s="2"/>
      <c r="O1061" s="2">
        <v>0</v>
      </c>
      <c r="P1061" s="2">
        <v>10801078</v>
      </c>
      <c r="R1061" s="2" t="s">
        <v>916</v>
      </c>
      <c r="S1061" s="2"/>
      <c r="T1061" s="2">
        <v>10811064</v>
      </c>
      <c r="U1061" s="2"/>
      <c r="V1061" s="2"/>
    </row>
    <row r="1062" spans="1:22" ht="15" customHeight="1">
      <c r="A1062" s="2">
        <v>10811065</v>
      </c>
      <c r="B1062" s="2"/>
      <c r="C1062" s="2">
        <v>1</v>
      </c>
      <c r="D1062" s="2"/>
      <c r="E1062" s="2"/>
      <c r="F1062" s="2">
        <v>0</v>
      </c>
      <c r="G1062" s="2"/>
      <c r="H1062" s="2">
        <v>0</v>
      </c>
      <c r="I1062" s="2"/>
      <c r="J1062" s="2"/>
      <c r="K1062" s="2">
        <v>0</v>
      </c>
      <c r="L1062" s="2">
        <v>1</v>
      </c>
      <c r="M1062" s="2">
        <v>7</v>
      </c>
      <c r="N1062" s="2"/>
      <c r="O1062" s="2">
        <v>0</v>
      </c>
      <c r="P1062" s="2">
        <v>10801078</v>
      </c>
      <c r="R1062" s="2" t="s">
        <v>916</v>
      </c>
      <c r="S1062" s="2"/>
      <c r="T1062" s="2">
        <v>10811065</v>
      </c>
      <c r="U1062" s="2"/>
      <c r="V1062" s="2"/>
    </row>
    <row r="1063" spans="1:22" ht="15" customHeight="1">
      <c r="A1063" s="2">
        <v>10811066</v>
      </c>
      <c r="B1063" s="2"/>
      <c r="C1063" s="2">
        <v>3</v>
      </c>
      <c r="D1063" s="2"/>
      <c r="E1063" s="2"/>
      <c r="F1063" s="2">
        <v>0</v>
      </c>
      <c r="G1063" s="2"/>
      <c r="H1063" s="2">
        <v>0</v>
      </c>
      <c r="I1063" s="2"/>
      <c r="J1063" s="2"/>
      <c r="K1063" s="2">
        <v>0</v>
      </c>
      <c r="L1063" s="2">
        <v>2</v>
      </c>
      <c r="M1063" s="2">
        <v>7</v>
      </c>
      <c r="N1063" s="2"/>
      <c r="O1063" s="2">
        <v>0</v>
      </c>
      <c r="P1063" s="2">
        <v>10801079</v>
      </c>
      <c r="R1063" s="2" t="s">
        <v>917</v>
      </c>
      <c r="S1063" s="2"/>
      <c r="T1063" s="2">
        <v>10811066</v>
      </c>
      <c r="U1063" s="2"/>
      <c r="V1063" s="2"/>
    </row>
    <row r="1064" spans="1:22" ht="15" customHeight="1">
      <c r="A1064" s="2">
        <v>10811067</v>
      </c>
      <c r="B1064" s="2"/>
      <c r="C1064" s="2">
        <v>1</v>
      </c>
      <c r="D1064" s="2"/>
      <c r="E1064" s="2"/>
      <c r="F1064" s="2">
        <v>0</v>
      </c>
      <c r="G1064" s="2"/>
      <c r="H1064" s="2">
        <v>0</v>
      </c>
      <c r="I1064" s="2"/>
      <c r="J1064" s="2"/>
      <c r="K1064" s="2">
        <v>0</v>
      </c>
      <c r="L1064" s="2">
        <v>1</v>
      </c>
      <c r="M1064" s="2">
        <v>7</v>
      </c>
      <c r="N1064" s="2"/>
      <c r="O1064" s="2">
        <v>0</v>
      </c>
      <c r="P1064" s="2">
        <v>10801079</v>
      </c>
      <c r="R1064" s="2" t="s">
        <v>917</v>
      </c>
      <c r="S1064" s="2"/>
      <c r="T1064" s="2">
        <v>10811067</v>
      </c>
      <c r="U1064" s="2"/>
      <c r="V1064" s="2"/>
    </row>
    <row r="1065" spans="1:22" ht="15" customHeight="1">
      <c r="A1065" s="2">
        <v>10811068</v>
      </c>
      <c r="B1065" s="2"/>
      <c r="C1065" s="2">
        <v>1</v>
      </c>
      <c r="D1065" s="2"/>
      <c r="E1065" s="2"/>
      <c r="F1065" s="2">
        <v>0</v>
      </c>
      <c r="G1065" s="2"/>
      <c r="H1065" s="2">
        <v>0</v>
      </c>
      <c r="I1065" s="2"/>
      <c r="J1065" s="2"/>
      <c r="K1065" s="2">
        <v>0</v>
      </c>
      <c r="L1065" s="2">
        <v>1</v>
      </c>
      <c r="M1065" s="2">
        <v>7</v>
      </c>
      <c r="N1065" s="2"/>
      <c r="O1065" s="2">
        <v>0</v>
      </c>
      <c r="P1065" s="2">
        <v>10801079</v>
      </c>
      <c r="R1065" s="2" t="s">
        <v>917</v>
      </c>
      <c r="S1065" s="2"/>
      <c r="T1065" s="2">
        <v>10811068</v>
      </c>
      <c r="U1065" s="2"/>
      <c r="V1065" s="2"/>
    </row>
    <row r="1066" spans="1:22" ht="15" customHeight="1">
      <c r="A1066" s="2">
        <v>10811069</v>
      </c>
      <c r="B1066" s="2"/>
      <c r="C1066" s="2">
        <v>3</v>
      </c>
      <c r="D1066" s="2"/>
      <c r="E1066" s="2"/>
      <c r="F1066" s="2">
        <v>0</v>
      </c>
      <c r="G1066" s="2"/>
      <c r="H1066" s="2">
        <v>0</v>
      </c>
      <c r="I1066" s="2"/>
      <c r="J1066" s="2"/>
      <c r="K1066" s="2">
        <v>0</v>
      </c>
      <c r="L1066" s="2">
        <v>2</v>
      </c>
      <c r="M1066" s="2">
        <v>7</v>
      </c>
      <c r="N1066" s="2"/>
      <c r="O1066" s="2">
        <v>0</v>
      </c>
      <c r="P1066" s="2">
        <v>10801080</v>
      </c>
      <c r="R1066" s="2" t="s">
        <v>918</v>
      </c>
      <c r="S1066" s="2"/>
      <c r="T1066" s="2">
        <v>10811069</v>
      </c>
      <c r="U1066" s="2"/>
      <c r="V1066" s="2"/>
    </row>
    <row r="1067" spans="1:22" ht="15" customHeight="1">
      <c r="A1067" s="2">
        <v>10811070</v>
      </c>
      <c r="B1067" s="2"/>
      <c r="C1067" s="2">
        <v>1</v>
      </c>
      <c r="D1067" s="2"/>
      <c r="E1067" s="2"/>
      <c r="F1067" s="2">
        <v>0</v>
      </c>
      <c r="G1067" s="2"/>
      <c r="H1067" s="2">
        <v>0</v>
      </c>
      <c r="I1067" s="2"/>
      <c r="J1067" s="2"/>
      <c r="K1067" s="2">
        <v>0</v>
      </c>
      <c r="L1067" s="2">
        <v>1</v>
      </c>
      <c r="M1067" s="2">
        <v>7</v>
      </c>
      <c r="N1067" s="2"/>
      <c r="O1067" s="2">
        <v>0</v>
      </c>
      <c r="P1067" s="2">
        <v>10801080</v>
      </c>
      <c r="R1067" s="2" t="s">
        <v>918</v>
      </c>
      <c r="S1067" s="2"/>
      <c r="T1067" s="2">
        <v>10811070</v>
      </c>
      <c r="U1067" s="2"/>
      <c r="V1067" s="2"/>
    </row>
    <row r="1068" spans="1:22" ht="15" customHeight="1">
      <c r="A1068" s="2">
        <v>10811071</v>
      </c>
      <c r="B1068" s="2"/>
      <c r="C1068" s="2">
        <v>1</v>
      </c>
      <c r="D1068" s="2"/>
      <c r="E1068" s="2"/>
      <c r="F1068" s="2">
        <v>0</v>
      </c>
      <c r="G1068" s="2"/>
      <c r="H1068" s="2">
        <v>0</v>
      </c>
      <c r="I1068" s="2"/>
      <c r="J1068" s="2"/>
      <c r="K1068" s="2">
        <v>0</v>
      </c>
      <c r="L1068" s="2">
        <v>1</v>
      </c>
      <c r="M1068" s="2">
        <v>7</v>
      </c>
      <c r="N1068" s="2"/>
      <c r="O1068" s="2">
        <v>0</v>
      </c>
      <c r="P1068" s="2">
        <v>10801080</v>
      </c>
      <c r="R1068" s="2" t="s">
        <v>918</v>
      </c>
      <c r="S1068" s="2"/>
      <c r="T1068" s="2">
        <v>10811071</v>
      </c>
      <c r="U1068" s="2"/>
      <c r="V1068" s="2"/>
    </row>
    <row r="1069" spans="1:22" ht="15" customHeight="1">
      <c r="A1069" s="2">
        <v>10811072</v>
      </c>
      <c r="B1069" s="2"/>
      <c r="C1069" s="2">
        <v>1</v>
      </c>
      <c r="D1069" s="2"/>
      <c r="E1069" s="2"/>
      <c r="F1069" s="2">
        <v>0</v>
      </c>
      <c r="G1069" s="2"/>
      <c r="H1069" s="2">
        <v>0</v>
      </c>
      <c r="I1069" s="2"/>
      <c r="J1069" s="2"/>
      <c r="K1069" s="2">
        <v>0</v>
      </c>
      <c r="L1069" s="2">
        <v>2</v>
      </c>
      <c r="M1069" s="2">
        <v>7</v>
      </c>
      <c r="N1069" s="2"/>
      <c r="O1069" s="2">
        <v>0</v>
      </c>
      <c r="P1069" s="2">
        <v>10801084</v>
      </c>
      <c r="R1069" s="2" t="s">
        <v>919</v>
      </c>
      <c r="S1069" s="2" t="s">
        <v>276</v>
      </c>
      <c r="T1069" s="2">
        <v>10811072</v>
      </c>
      <c r="U1069" s="2"/>
      <c r="V1069" s="2"/>
    </row>
    <row r="1070" spans="1:22" ht="15" customHeight="1">
      <c r="A1070" s="2">
        <v>10811073</v>
      </c>
      <c r="B1070" s="2"/>
      <c r="C1070" s="2">
        <v>1</v>
      </c>
      <c r="D1070" s="2"/>
      <c r="E1070" s="2"/>
      <c r="F1070" s="2">
        <v>0</v>
      </c>
      <c r="G1070" s="2"/>
      <c r="H1070" s="2">
        <v>0</v>
      </c>
      <c r="I1070" s="2"/>
      <c r="J1070" s="2"/>
      <c r="K1070" s="2">
        <v>0</v>
      </c>
      <c r="L1070" s="2">
        <v>2</v>
      </c>
      <c r="M1070" s="2">
        <v>7</v>
      </c>
      <c r="N1070" s="2"/>
      <c r="O1070" s="2">
        <v>0</v>
      </c>
      <c r="P1070" s="2">
        <v>10801085</v>
      </c>
      <c r="R1070" s="2" t="s">
        <v>919</v>
      </c>
      <c r="S1070" s="2" t="s">
        <v>276</v>
      </c>
      <c r="T1070" s="2">
        <v>10811073</v>
      </c>
      <c r="U1070" s="2"/>
      <c r="V1070" s="2"/>
    </row>
    <row r="1071" spans="1:22" ht="15" customHeight="1">
      <c r="A1071" s="2">
        <v>10811074</v>
      </c>
      <c r="B1071" s="2"/>
      <c r="C1071" s="2">
        <v>1</v>
      </c>
      <c r="D1071" s="2"/>
      <c r="E1071" s="2"/>
      <c r="F1071" s="2">
        <v>0</v>
      </c>
      <c r="G1071" s="2"/>
      <c r="H1071" s="2">
        <v>0</v>
      </c>
      <c r="I1071" s="2"/>
      <c r="J1071" s="2"/>
      <c r="K1071" s="2">
        <v>0</v>
      </c>
      <c r="L1071" s="2">
        <v>2</v>
      </c>
      <c r="M1071" s="2">
        <v>7</v>
      </c>
      <c r="N1071" s="2"/>
      <c r="O1071" s="2">
        <v>0</v>
      </c>
      <c r="P1071" s="2">
        <v>10801086</v>
      </c>
      <c r="R1071" s="2" t="s">
        <v>919</v>
      </c>
      <c r="S1071" s="2" t="s">
        <v>276</v>
      </c>
      <c r="T1071" s="2">
        <v>10811074</v>
      </c>
      <c r="U1071" s="2"/>
      <c r="V1071" s="2"/>
    </row>
    <row r="1072" spans="1:22" ht="15" customHeight="1">
      <c r="A1072" s="2">
        <v>10811075</v>
      </c>
      <c r="B1072" s="2"/>
      <c r="C1072" s="2">
        <v>1</v>
      </c>
      <c r="D1072" s="2"/>
      <c r="E1072" s="2"/>
      <c r="F1072" s="2">
        <v>0</v>
      </c>
      <c r="G1072" s="2"/>
      <c r="H1072" s="2">
        <v>0</v>
      </c>
      <c r="I1072" s="2"/>
      <c r="J1072" s="2"/>
      <c r="K1072" s="2">
        <v>0</v>
      </c>
      <c r="L1072" s="2">
        <v>2</v>
      </c>
      <c r="M1072" s="2">
        <v>7</v>
      </c>
      <c r="N1072" s="2"/>
      <c r="O1072" s="2">
        <v>0</v>
      </c>
      <c r="P1072" s="2">
        <v>10801087</v>
      </c>
      <c r="R1072" s="2" t="s">
        <v>920</v>
      </c>
      <c r="S1072" s="2" t="s">
        <v>276</v>
      </c>
      <c r="T1072" s="2">
        <v>10811075</v>
      </c>
      <c r="U1072" s="2"/>
      <c r="V1072" s="2"/>
    </row>
    <row r="1073" spans="1:22" ht="15" customHeight="1">
      <c r="A1073" s="2">
        <v>10811076</v>
      </c>
      <c r="B1073" s="2"/>
      <c r="C1073" s="2">
        <v>1</v>
      </c>
      <c r="D1073" s="2"/>
      <c r="E1073" s="2"/>
      <c r="F1073" s="2">
        <v>0</v>
      </c>
      <c r="G1073" s="2"/>
      <c r="H1073" s="2">
        <v>0</v>
      </c>
      <c r="I1073" s="2"/>
      <c r="J1073" s="2"/>
      <c r="K1073" s="2">
        <v>0</v>
      </c>
      <c r="L1073" s="2">
        <v>2</v>
      </c>
      <c r="M1073" s="2">
        <v>7</v>
      </c>
      <c r="N1073" s="2"/>
      <c r="O1073" s="2">
        <v>0</v>
      </c>
      <c r="P1073" s="2">
        <v>10801088</v>
      </c>
      <c r="R1073" s="2" t="s">
        <v>920</v>
      </c>
      <c r="S1073" s="2" t="s">
        <v>276</v>
      </c>
      <c r="T1073" s="2">
        <v>10811076</v>
      </c>
      <c r="U1073" s="2"/>
      <c r="V1073" s="2"/>
    </row>
    <row r="1074" spans="1:22" ht="15" customHeight="1">
      <c r="A1074" s="2">
        <v>10811077</v>
      </c>
      <c r="B1074" s="2"/>
      <c r="C1074" s="2">
        <v>1</v>
      </c>
      <c r="D1074" s="2"/>
      <c r="E1074" s="2"/>
      <c r="F1074" s="2">
        <v>0</v>
      </c>
      <c r="G1074" s="2"/>
      <c r="H1074" s="2">
        <v>0</v>
      </c>
      <c r="I1074" s="2"/>
      <c r="J1074" s="2"/>
      <c r="K1074" s="2">
        <v>0</v>
      </c>
      <c r="L1074" s="2">
        <v>2</v>
      </c>
      <c r="M1074" s="2">
        <v>7</v>
      </c>
      <c r="N1074" s="2"/>
      <c r="O1074" s="2">
        <v>0</v>
      </c>
      <c r="P1074" s="2">
        <v>10801089</v>
      </c>
      <c r="R1074" s="2" t="s">
        <v>921</v>
      </c>
      <c r="S1074" s="2" t="s">
        <v>276</v>
      </c>
      <c r="T1074" s="2">
        <v>10811077</v>
      </c>
      <c r="U1074" s="2"/>
      <c r="V1074" s="2"/>
    </row>
    <row r="1075" spans="1:22" ht="15" customHeight="1">
      <c r="A1075" s="2">
        <v>10811078</v>
      </c>
      <c r="B1075" s="2"/>
      <c r="C1075" s="2">
        <v>1</v>
      </c>
      <c r="D1075" s="2"/>
      <c r="E1075" s="2"/>
      <c r="F1075" s="2">
        <v>0</v>
      </c>
      <c r="G1075" s="2"/>
      <c r="H1075" s="2">
        <v>0</v>
      </c>
      <c r="I1075" s="2"/>
      <c r="J1075" s="2"/>
      <c r="K1075" s="2">
        <v>0</v>
      </c>
      <c r="L1075" s="2">
        <v>2</v>
      </c>
      <c r="M1075" s="2">
        <v>7</v>
      </c>
      <c r="N1075" s="2"/>
      <c r="O1075" s="2">
        <v>0</v>
      </c>
      <c r="P1075" s="2">
        <v>10801090</v>
      </c>
      <c r="R1075" s="2" t="s">
        <v>921</v>
      </c>
      <c r="S1075" s="2" t="s">
        <v>276</v>
      </c>
      <c r="T1075" s="2">
        <v>10811078</v>
      </c>
      <c r="U1075" s="2"/>
      <c r="V1075" s="2"/>
    </row>
    <row r="1076" spans="1:22" ht="15" customHeight="1">
      <c r="A1076" s="2">
        <v>10811079</v>
      </c>
      <c r="B1076" s="2"/>
      <c r="C1076" s="2">
        <v>1</v>
      </c>
      <c r="D1076" s="2"/>
      <c r="E1076" s="2"/>
      <c r="F1076" s="2">
        <v>0</v>
      </c>
      <c r="G1076" s="2"/>
      <c r="H1076" s="2">
        <v>0</v>
      </c>
      <c r="I1076" s="2"/>
      <c r="J1076" s="2"/>
      <c r="K1076" s="2">
        <v>0</v>
      </c>
      <c r="L1076" s="2">
        <v>2</v>
      </c>
      <c r="M1076" s="2">
        <v>7</v>
      </c>
      <c r="N1076" s="2"/>
      <c r="O1076" s="2">
        <v>0</v>
      </c>
      <c r="P1076" s="2">
        <v>10801091</v>
      </c>
      <c r="R1076" s="2" t="s">
        <v>922</v>
      </c>
      <c r="S1076" s="2" t="s">
        <v>276</v>
      </c>
      <c r="T1076" s="2">
        <v>10811079</v>
      </c>
      <c r="U1076" s="2"/>
      <c r="V1076" s="2"/>
    </row>
    <row r="1077" spans="1:22" ht="15" customHeight="1">
      <c r="A1077" s="2">
        <v>10811080</v>
      </c>
      <c r="B1077" s="2"/>
      <c r="C1077" s="2">
        <v>1</v>
      </c>
      <c r="D1077" s="2"/>
      <c r="E1077" s="2"/>
      <c r="F1077" s="2">
        <v>0</v>
      </c>
      <c r="G1077" s="2"/>
      <c r="H1077" s="2">
        <v>0</v>
      </c>
      <c r="I1077" s="2"/>
      <c r="J1077" s="2"/>
      <c r="K1077" s="2">
        <v>0</v>
      </c>
      <c r="L1077" s="2">
        <v>2</v>
      </c>
      <c r="M1077" s="2">
        <v>7</v>
      </c>
      <c r="N1077" s="2"/>
      <c r="O1077" s="2">
        <v>0</v>
      </c>
      <c r="P1077" s="2">
        <v>10801092</v>
      </c>
      <c r="R1077" s="2" t="s">
        <v>922</v>
      </c>
      <c r="S1077" s="2" t="s">
        <v>276</v>
      </c>
      <c r="T1077" s="2">
        <v>10811080</v>
      </c>
      <c r="U1077" s="2"/>
      <c r="V1077" s="2"/>
    </row>
    <row r="1078" spans="1:22" ht="15" customHeight="1">
      <c r="A1078" s="2">
        <v>10811081</v>
      </c>
      <c r="B1078" s="2"/>
      <c r="C1078" s="2">
        <v>3</v>
      </c>
      <c r="D1078" s="2"/>
      <c r="E1078" s="2"/>
      <c r="F1078" s="2">
        <v>0</v>
      </c>
      <c r="G1078" s="2"/>
      <c r="H1078" s="2">
        <v>0</v>
      </c>
      <c r="I1078" s="2"/>
      <c r="J1078" s="2"/>
      <c r="K1078" s="2">
        <v>0</v>
      </c>
      <c r="L1078" s="2">
        <v>2</v>
      </c>
      <c r="M1078" s="2">
        <v>7</v>
      </c>
      <c r="N1078" s="2"/>
      <c r="O1078" s="2">
        <v>0</v>
      </c>
      <c r="P1078" s="2">
        <v>10801093</v>
      </c>
      <c r="R1078" s="2" t="s">
        <v>964</v>
      </c>
      <c r="S1078" s="2" t="s">
        <v>276</v>
      </c>
      <c r="T1078" s="2">
        <v>10811081</v>
      </c>
      <c r="U1078" s="2"/>
      <c r="V1078" s="2"/>
    </row>
    <row r="1079" spans="1:22" ht="15" customHeight="1">
      <c r="A1079" s="2">
        <v>10811082</v>
      </c>
      <c r="B1079" s="2"/>
      <c r="C1079" s="2">
        <v>1</v>
      </c>
      <c r="D1079" s="2"/>
      <c r="E1079" s="2"/>
      <c r="F1079" s="2">
        <v>0</v>
      </c>
      <c r="G1079" s="2"/>
      <c r="H1079" s="2">
        <v>0</v>
      </c>
      <c r="I1079" s="2"/>
      <c r="J1079" s="2"/>
      <c r="K1079" s="2">
        <v>0</v>
      </c>
      <c r="L1079" s="2">
        <v>1</v>
      </c>
      <c r="M1079" s="2">
        <v>7</v>
      </c>
      <c r="N1079" s="2"/>
      <c r="O1079" s="2">
        <v>0</v>
      </c>
      <c r="P1079" s="2">
        <v>10801093</v>
      </c>
      <c r="R1079" s="2" t="s">
        <v>964</v>
      </c>
      <c r="S1079" s="2" t="s">
        <v>276</v>
      </c>
      <c r="T1079" s="2">
        <v>10811082</v>
      </c>
      <c r="U1079" s="2"/>
      <c r="V1079" s="2"/>
    </row>
    <row r="1080" spans="1:22" ht="15" customHeight="1">
      <c r="A1080" s="2">
        <v>10811083</v>
      </c>
      <c r="B1080" s="2"/>
      <c r="C1080" s="2">
        <v>1</v>
      </c>
      <c r="D1080" s="2"/>
      <c r="E1080" s="2"/>
      <c r="F1080" s="2">
        <v>0</v>
      </c>
      <c r="G1080" s="2"/>
      <c r="H1080" s="2">
        <v>0</v>
      </c>
      <c r="I1080" s="2"/>
      <c r="J1080" s="2"/>
      <c r="K1080" s="2">
        <v>0</v>
      </c>
      <c r="L1080" s="2">
        <v>1</v>
      </c>
      <c r="M1080" s="2">
        <v>7</v>
      </c>
      <c r="N1080" s="2"/>
      <c r="O1080" s="2">
        <v>0</v>
      </c>
      <c r="P1080" s="2">
        <v>10801093</v>
      </c>
      <c r="R1080" s="2" t="s">
        <v>964</v>
      </c>
      <c r="S1080" s="2" t="s">
        <v>276</v>
      </c>
      <c r="T1080" s="2">
        <v>10811083</v>
      </c>
      <c r="U1080" s="2"/>
      <c r="V1080" s="2"/>
    </row>
    <row r="1081" spans="1:22" ht="15" customHeight="1">
      <c r="A1081" s="2">
        <v>10811084</v>
      </c>
      <c r="B1081" s="2"/>
      <c r="C1081" s="2">
        <v>3</v>
      </c>
      <c r="D1081" s="2"/>
      <c r="E1081" s="2"/>
      <c r="F1081" s="2">
        <v>0</v>
      </c>
      <c r="G1081" s="2"/>
      <c r="H1081" s="2">
        <v>0</v>
      </c>
      <c r="I1081" s="2"/>
      <c r="J1081" s="2"/>
      <c r="K1081" s="2">
        <v>0</v>
      </c>
      <c r="L1081" s="2">
        <v>2</v>
      </c>
      <c r="M1081" s="2">
        <v>7</v>
      </c>
      <c r="N1081" s="2"/>
      <c r="O1081" s="2">
        <v>0</v>
      </c>
      <c r="P1081" s="2">
        <v>10801094</v>
      </c>
      <c r="R1081" s="2" t="s">
        <v>965</v>
      </c>
      <c r="S1081" s="2" t="s">
        <v>276</v>
      </c>
      <c r="T1081" s="2">
        <v>10811084</v>
      </c>
      <c r="U1081" s="2"/>
      <c r="V1081" s="2"/>
    </row>
    <row r="1082" spans="1:22" ht="15" customHeight="1">
      <c r="A1082" s="2">
        <v>10811085</v>
      </c>
      <c r="B1082" s="2"/>
      <c r="C1082" s="2">
        <v>1</v>
      </c>
      <c r="D1082" s="2"/>
      <c r="E1082" s="2"/>
      <c r="F1082" s="2">
        <v>0</v>
      </c>
      <c r="G1082" s="2"/>
      <c r="H1082" s="2">
        <v>0</v>
      </c>
      <c r="I1082" s="2"/>
      <c r="J1082" s="2"/>
      <c r="K1082" s="2">
        <v>0</v>
      </c>
      <c r="L1082" s="2">
        <v>1</v>
      </c>
      <c r="M1082" s="2">
        <v>7</v>
      </c>
      <c r="N1082" s="2"/>
      <c r="O1082" s="2">
        <v>0</v>
      </c>
      <c r="P1082" s="2">
        <v>10801094</v>
      </c>
      <c r="R1082" s="2" t="s">
        <v>965</v>
      </c>
      <c r="S1082" s="2" t="s">
        <v>276</v>
      </c>
      <c r="T1082" s="2">
        <v>10811085</v>
      </c>
      <c r="U1082" s="2"/>
      <c r="V1082" s="2"/>
    </row>
    <row r="1083" spans="1:22" ht="15" customHeight="1">
      <c r="A1083" s="2">
        <v>10811086</v>
      </c>
      <c r="B1083" s="2"/>
      <c r="C1083" s="2">
        <v>1</v>
      </c>
      <c r="D1083" s="2"/>
      <c r="E1083" s="2"/>
      <c r="F1083" s="2">
        <v>0</v>
      </c>
      <c r="G1083" s="2"/>
      <c r="H1083" s="2">
        <v>0</v>
      </c>
      <c r="I1083" s="2"/>
      <c r="J1083" s="2"/>
      <c r="K1083" s="2">
        <v>0</v>
      </c>
      <c r="L1083" s="2">
        <v>1</v>
      </c>
      <c r="M1083" s="2">
        <v>7</v>
      </c>
      <c r="N1083" s="2"/>
      <c r="O1083" s="2">
        <v>0</v>
      </c>
      <c r="P1083" s="2">
        <v>10801094</v>
      </c>
      <c r="R1083" s="2" t="s">
        <v>965</v>
      </c>
      <c r="S1083" s="2" t="s">
        <v>276</v>
      </c>
      <c r="T1083" s="2">
        <v>10811086</v>
      </c>
      <c r="U1083" s="2"/>
      <c r="V1083" s="2"/>
    </row>
    <row r="1084" spans="1:22" ht="15" customHeight="1">
      <c r="A1084" s="2">
        <v>10811087</v>
      </c>
      <c r="B1084" s="2"/>
      <c r="C1084" s="2">
        <v>3</v>
      </c>
      <c r="D1084" s="2"/>
      <c r="E1084" s="2"/>
      <c r="F1084" s="2">
        <v>0</v>
      </c>
      <c r="G1084" s="2"/>
      <c r="H1084" s="2">
        <v>0</v>
      </c>
      <c r="I1084" s="2"/>
      <c r="J1084" s="2"/>
      <c r="K1084" s="2">
        <v>0</v>
      </c>
      <c r="L1084" s="2">
        <v>2</v>
      </c>
      <c r="M1084" s="2">
        <v>7</v>
      </c>
      <c r="N1084" s="2"/>
      <c r="O1084" s="2">
        <v>0</v>
      </c>
      <c r="P1084" s="2">
        <v>10801095</v>
      </c>
      <c r="R1084" s="2" t="s">
        <v>966</v>
      </c>
      <c r="S1084" s="2" t="s">
        <v>276</v>
      </c>
      <c r="T1084" s="2">
        <v>10811087</v>
      </c>
      <c r="U1084" s="2"/>
      <c r="V1084" s="2"/>
    </row>
    <row r="1085" spans="1:22" ht="15" customHeight="1">
      <c r="A1085" s="2">
        <v>10811088</v>
      </c>
      <c r="B1085" s="2"/>
      <c r="C1085" s="2">
        <v>1</v>
      </c>
      <c r="D1085" s="2"/>
      <c r="E1085" s="2"/>
      <c r="F1085" s="2">
        <v>0</v>
      </c>
      <c r="G1085" s="2"/>
      <c r="H1085" s="2">
        <v>0</v>
      </c>
      <c r="I1085" s="2"/>
      <c r="J1085" s="2"/>
      <c r="K1085" s="2">
        <v>0</v>
      </c>
      <c r="L1085" s="2">
        <v>1</v>
      </c>
      <c r="M1085" s="2">
        <v>7</v>
      </c>
      <c r="N1085" s="2"/>
      <c r="O1085" s="2">
        <v>0</v>
      </c>
      <c r="P1085" s="2">
        <v>10801095</v>
      </c>
      <c r="R1085" s="2" t="s">
        <v>966</v>
      </c>
      <c r="S1085" s="2" t="s">
        <v>276</v>
      </c>
      <c r="T1085" s="2">
        <v>10811088</v>
      </c>
      <c r="U1085" s="2"/>
      <c r="V1085" s="2"/>
    </row>
    <row r="1086" spans="1:22" ht="15" customHeight="1">
      <c r="A1086" s="2">
        <v>10811089</v>
      </c>
      <c r="B1086" s="2"/>
      <c r="C1086" s="2">
        <v>1</v>
      </c>
      <c r="D1086" s="2"/>
      <c r="E1086" s="2"/>
      <c r="F1086" s="2">
        <v>0</v>
      </c>
      <c r="G1086" s="2"/>
      <c r="H1086" s="2">
        <v>0</v>
      </c>
      <c r="I1086" s="2"/>
      <c r="J1086" s="2"/>
      <c r="K1086" s="2">
        <v>0</v>
      </c>
      <c r="L1086" s="2">
        <v>1</v>
      </c>
      <c r="M1086" s="2">
        <v>7</v>
      </c>
      <c r="N1086" s="2"/>
      <c r="O1086" s="2">
        <v>0</v>
      </c>
      <c r="P1086" s="2">
        <v>10801095</v>
      </c>
      <c r="R1086" s="2" t="s">
        <v>966</v>
      </c>
      <c r="S1086" s="2" t="s">
        <v>276</v>
      </c>
      <c r="T1086" s="2">
        <v>10811089</v>
      </c>
      <c r="U1086" s="2"/>
      <c r="V1086" s="2"/>
    </row>
    <row r="1087" spans="1:22" ht="15" customHeight="1">
      <c r="A1087" s="2">
        <v>10811090</v>
      </c>
      <c r="B1087" s="2"/>
      <c r="C1087" s="2">
        <v>1</v>
      </c>
      <c r="D1087" s="2"/>
      <c r="E1087" s="2"/>
      <c r="F1087" s="2">
        <v>0</v>
      </c>
      <c r="G1087" s="2"/>
      <c r="H1087" s="2">
        <v>0</v>
      </c>
      <c r="I1087" s="2"/>
      <c r="J1087" s="2"/>
      <c r="K1087" s="2">
        <v>0</v>
      </c>
      <c r="L1087" s="2">
        <v>2</v>
      </c>
      <c r="M1087" s="2">
        <v>7</v>
      </c>
      <c r="N1087" s="2"/>
      <c r="O1087" s="2">
        <v>0</v>
      </c>
      <c r="P1087" s="2">
        <v>10801096</v>
      </c>
      <c r="R1087" s="20" t="s">
        <v>923</v>
      </c>
      <c r="S1087" s="21" t="s">
        <v>808</v>
      </c>
      <c r="T1087" s="2">
        <v>10811090</v>
      </c>
      <c r="U1087" s="2"/>
      <c r="V1087" s="2"/>
    </row>
    <row r="1088" spans="1:22" ht="15" customHeight="1">
      <c r="A1088" s="2">
        <v>10811091</v>
      </c>
      <c r="B1088" s="2"/>
      <c r="C1088" s="2">
        <v>1</v>
      </c>
      <c r="D1088" s="2"/>
      <c r="E1088" s="2"/>
      <c r="F1088" s="2">
        <v>0</v>
      </c>
      <c r="G1088" s="2"/>
      <c r="H1088" s="2">
        <v>0</v>
      </c>
      <c r="I1088" s="2"/>
      <c r="J1088" s="2"/>
      <c r="K1088" s="2">
        <v>0</v>
      </c>
      <c r="L1088" s="2">
        <v>2</v>
      </c>
      <c r="M1088" s="2">
        <v>7</v>
      </c>
      <c r="N1088" s="2"/>
      <c r="O1088" s="2">
        <v>0</v>
      </c>
      <c r="P1088" s="2">
        <v>10801097</v>
      </c>
      <c r="R1088" s="20" t="s">
        <v>924</v>
      </c>
      <c r="S1088" s="21" t="s">
        <v>808</v>
      </c>
      <c r="T1088" s="2">
        <v>10811091</v>
      </c>
      <c r="U1088" s="2"/>
      <c r="V1088" s="2"/>
    </row>
    <row r="1089" spans="1:22" ht="15" customHeight="1">
      <c r="A1089" s="2">
        <v>10811092</v>
      </c>
      <c r="B1089" s="2"/>
      <c r="C1089" s="2">
        <v>1</v>
      </c>
      <c r="D1089" s="2"/>
      <c r="E1089" s="2"/>
      <c r="F1089" s="2">
        <v>0</v>
      </c>
      <c r="G1089" s="2"/>
      <c r="H1089" s="2">
        <v>0</v>
      </c>
      <c r="I1089" s="2"/>
      <c r="J1089" s="2"/>
      <c r="K1089" s="2">
        <v>0</v>
      </c>
      <c r="L1089" s="2">
        <v>2</v>
      </c>
      <c r="M1089" s="2">
        <v>7</v>
      </c>
      <c r="N1089" s="2"/>
      <c r="O1089" s="2">
        <v>0</v>
      </c>
      <c r="P1089" s="2">
        <v>10801098</v>
      </c>
      <c r="R1089" s="20" t="s">
        <v>925</v>
      </c>
      <c r="S1089" s="21" t="s">
        <v>808</v>
      </c>
      <c r="T1089" s="2">
        <v>10811092</v>
      </c>
      <c r="U1089" s="2"/>
      <c r="V1089" s="2"/>
    </row>
    <row r="1090" spans="1:22" ht="15" customHeight="1">
      <c r="A1090" s="2">
        <v>10811093</v>
      </c>
      <c r="B1090" s="2"/>
      <c r="C1090" s="2">
        <v>1</v>
      </c>
      <c r="D1090" s="2"/>
      <c r="E1090" s="2"/>
      <c r="F1090" s="2">
        <v>0</v>
      </c>
      <c r="G1090" s="2"/>
      <c r="H1090" s="2">
        <v>0</v>
      </c>
      <c r="I1090" s="2"/>
      <c r="J1090" s="2"/>
      <c r="K1090" s="2">
        <v>0</v>
      </c>
      <c r="L1090" s="2">
        <v>2</v>
      </c>
      <c r="M1090" s="2">
        <v>7</v>
      </c>
      <c r="N1090" s="2"/>
      <c r="O1090" s="2">
        <v>0</v>
      </c>
      <c r="P1090" s="2">
        <v>10801099</v>
      </c>
      <c r="R1090" s="20" t="s">
        <v>926</v>
      </c>
      <c r="S1090" s="21" t="s">
        <v>808</v>
      </c>
      <c r="T1090" s="2">
        <v>10811093</v>
      </c>
      <c r="U1090" s="2"/>
      <c r="V1090" s="2"/>
    </row>
    <row r="1091" spans="1:22" ht="15" customHeight="1">
      <c r="A1091" s="2">
        <v>10811094</v>
      </c>
      <c r="B1091" s="2"/>
      <c r="C1091" s="2">
        <v>1</v>
      </c>
      <c r="D1091" s="2"/>
      <c r="E1091" s="2"/>
      <c r="F1091" s="2">
        <v>0</v>
      </c>
      <c r="G1091" s="2"/>
      <c r="H1091" s="2">
        <v>0</v>
      </c>
      <c r="I1091" s="2"/>
      <c r="J1091" s="2"/>
      <c r="K1091" s="2">
        <v>0</v>
      </c>
      <c r="L1091" s="2">
        <v>2</v>
      </c>
      <c r="M1091" s="2">
        <v>7</v>
      </c>
      <c r="N1091" s="2"/>
      <c r="O1091" s="2">
        <v>0</v>
      </c>
      <c r="P1091" s="2">
        <v>10801100</v>
      </c>
      <c r="R1091" s="20" t="s">
        <v>927</v>
      </c>
      <c r="S1091" s="21" t="s">
        <v>808</v>
      </c>
      <c r="T1091" s="2">
        <v>10811094</v>
      </c>
      <c r="U1091" s="2"/>
      <c r="V1091" s="2"/>
    </row>
    <row r="1092" spans="1:22" ht="15" customHeight="1">
      <c r="A1092" s="2">
        <v>10811095</v>
      </c>
      <c r="B1092" s="2"/>
      <c r="C1092" s="2">
        <v>1</v>
      </c>
      <c r="D1092" s="2"/>
      <c r="E1092" s="2"/>
      <c r="F1092" s="2">
        <v>0</v>
      </c>
      <c r="G1092" s="2"/>
      <c r="H1092" s="2">
        <v>0</v>
      </c>
      <c r="I1092" s="2"/>
      <c r="J1092" s="2"/>
      <c r="K1092" s="2">
        <v>0</v>
      </c>
      <c r="L1092" s="2">
        <v>2</v>
      </c>
      <c r="M1092" s="2">
        <v>7</v>
      </c>
      <c r="N1092" s="2"/>
      <c r="O1092" s="2">
        <v>0</v>
      </c>
      <c r="P1092" s="2">
        <v>10801101</v>
      </c>
      <c r="R1092" s="20" t="s">
        <v>928</v>
      </c>
      <c r="S1092" s="21" t="s">
        <v>808</v>
      </c>
      <c r="T1092" s="2">
        <v>10811095</v>
      </c>
      <c r="U1092" s="2"/>
      <c r="V1092" s="2"/>
    </row>
    <row r="1093" spans="1:22" ht="15" customHeight="1">
      <c r="A1093" s="2">
        <v>10811096</v>
      </c>
      <c r="B1093" s="2"/>
      <c r="C1093" s="2">
        <v>1</v>
      </c>
      <c r="D1093" s="2"/>
      <c r="E1093" s="2"/>
      <c r="F1093" s="2">
        <v>0</v>
      </c>
      <c r="G1093" s="2"/>
      <c r="H1093" s="2">
        <v>0</v>
      </c>
      <c r="I1093" s="2"/>
      <c r="J1093" s="2"/>
      <c r="K1093" s="2">
        <v>0</v>
      </c>
      <c r="L1093" s="2">
        <v>2</v>
      </c>
      <c r="M1093" s="2">
        <v>7</v>
      </c>
      <c r="N1093" s="2"/>
      <c r="O1093" s="2">
        <v>0</v>
      </c>
      <c r="P1093" s="2">
        <v>10801102</v>
      </c>
      <c r="R1093" s="20" t="s">
        <v>929</v>
      </c>
      <c r="S1093" s="21" t="s">
        <v>808</v>
      </c>
      <c r="T1093" s="2">
        <v>10811096</v>
      </c>
      <c r="U1093" s="2"/>
      <c r="V1093" s="2"/>
    </row>
    <row r="1094" spans="1:22" ht="15" customHeight="1">
      <c r="A1094" s="2">
        <v>10811097</v>
      </c>
      <c r="B1094" s="2"/>
      <c r="C1094" s="2">
        <v>1</v>
      </c>
      <c r="D1094" s="2"/>
      <c r="E1094" s="2"/>
      <c r="F1094" s="2">
        <v>0</v>
      </c>
      <c r="G1094" s="2"/>
      <c r="H1094" s="2">
        <v>0</v>
      </c>
      <c r="I1094" s="2"/>
      <c r="J1094" s="2"/>
      <c r="K1094" s="2">
        <v>0</v>
      </c>
      <c r="L1094" s="2">
        <v>2</v>
      </c>
      <c r="M1094" s="2">
        <v>7</v>
      </c>
      <c r="N1094" s="2"/>
      <c r="O1094" s="2">
        <v>0</v>
      </c>
      <c r="P1094" s="2">
        <v>10801103</v>
      </c>
      <c r="R1094" s="20" t="s">
        <v>930</v>
      </c>
      <c r="S1094" s="21" t="s">
        <v>808</v>
      </c>
      <c r="T1094" s="2">
        <v>10811097</v>
      </c>
      <c r="U1094" s="2"/>
      <c r="V1094" s="2"/>
    </row>
    <row r="1095" spans="1:22" ht="15" customHeight="1">
      <c r="A1095" s="2">
        <v>10811098</v>
      </c>
      <c r="B1095" s="2"/>
      <c r="C1095" s="2">
        <v>1</v>
      </c>
      <c r="D1095" s="2"/>
      <c r="E1095" s="2"/>
      <c r="F1095" s="2">
        <v>0</v>
      </c>
      <c r="G1095" s="2"/>
      <c r="H1095" s="2">
        <v>0</v>
      </c>
      <c r="I1095" s="2"/>
      <c r="J1095" s="2"/>
      <c r="K1095" s="2">
        <v>0</v>
      </c>
      <c r="L1095" s="2">
        <v>2</v>
      </c>
      <c r="M1095" s="2">
        <v>7</v>
      </c>
      <c r="N1095" s="2"/>
      <c r="O1095" s="2">
        <v>0</v>
      </c>
      <c r="P1095" s="2">
        <v>10801104</v>
      </c>
      <c r="R1095" s="20" t="s">
        <v>931</v>
      </c>
      <c r="S1095" s="21" t="s">
        <v>808</v>
      </c>
      <c r="T1095" s="2">
        <v>10811098</v>
      </c>
      <c r="U1095" s="2"/>
      <c r="V1095" s="2"/>
    </row>
    <row r="1096" spans="1:22" ht="15" customHeight="1">
      <c r="A1096" s="2">
        <v>10811099</v>
      </c>
      <c r="B1096" s="2"/>
      <c r="C1096" s="2">
        <v>1</v>
      </c>
      <c r="D1096" s="2"/>
      <c r="E1096" s="2"/>
      <c r="F1096" s="2">
        <v>0</v>
      </c>
      <c r="G1096" s="2"/>
      <c r="H1096" s="2">
        <v>0</v>
      </c>
      <c r="I1096" s="2"/>
      <c r="J1096" s="2"/>
      <c r="K1096" s="2">
        <v>0</v>
      </c>
      <c r="L1096" s="2">
        <v>2</v>
      </c>
      <c r="M1096" s="2">
        <v>7</v>
      </c>
      <c r="N1096" s="2"/>
      <c r="O1096" s="2">
        <v>0</v>
      </c>
      <c r="P1096" s="2">
        <v>10801105</v>
      </c>
      <c r="R1096" s="20" t="s">
        <v>932</v>
      </c>
      <c r="S1096" s="21" t="s">
        <v>808</v>
      </c>
      <c r="T1096" s="2">
        <v>10811099</v>
      </c>
      <c r="U1096" s="2"/>
      <c r="V1096" s="2"/>
    </row>
    <row r="1097" spans="1:22" ht="15" customHeight="1">
      <c r="A1097" s="2">
        <v>10811100</v>
      </c>
      <c r="B1097" s="2"/>
      <c r="C1097" s="2">
        <v>1</v>
      </c>
      <c r="D1097" s="2"/>
      <c r="E1097" s="2"/>
      <c r="F1097" s="2">
        <v>0</v>
      </c>
      <c r="G1097" s="2"/>
      <c r="H1097" s="2">
        <v>0</v>
      </c>
      <c r="I1097" s="2"/>
      <c r="J1097" s="2"/>
      <c r="K1097" s="2">
        <v>0</v>
      </c>
      <c r="L1097" s="2">
        <v>2</v>
      </c>
      <c r="M1097" s="2">
        <v>7</v>
      </c>
      <c r="N1097" s="2"/>
      <c r="O1097" s="2">
        <v>0</v>
      </c>
      <c r="P1097" s="2">
        <v>10801106</v>
      </c>
      <c r="R1097" s="20" t="s">
        <v>933</v>
      </c>
      <c r="S1097" s="21" t="s">
        <v>808</v>
      </c>
      <c r="T1097" s="2">
        <v>10811100</v>
      </c>
      <c r="U1097" s="2"/>
      <c r="V1097" s="2"/>
    </row>
    <row r="1098" spans="1:22" ht="15" customHeight="1">
      <c r="A1098" s="2">
        <v>10811101</v>
      </c>
      <c r="B1098" s="2"/>
      <c r="C1098" s="2">
        <v>1</v>
      </c>
      <c r="D1098" s="2"/>
      <c r="E1098" s="2"/>
      <c r="F1098" s="2">
        <v>0</v>
      </c>
      <c r="G1098" s="2"/>
      <c r="H1098" s="2">
        <v>0</v>
      </c>
      <c r="I1098" s="2"/>
      <c r="J1098" s="2"/>
      <c r="K1098" s="2">
        <v>0</v>
      </c>
      <c r="L1098" s="2">
        <v>2</v>
      </c>
      <c r="M1098" s="2">
        <v>7</v>
      </c>
      <c r="N1098" s="2"/>
      <c r="O1098" s="2">
        <v>0</v>
      </c>
      <c r="P1098" s="2">
        <v>10801107</v>
      </c>
      <c r="R1098" s="20" t="s">
        <v>934</v>
      </c>
      <c r="S1098" s="21" t="s">
        <v>808</v>
      </c>
      <c r="T1098" s="2">
        <v>10811101</v>
      </c>
      <c r="U1098" s="2"/>
      <c r="V1098" s="2"/>
    </row>
    <row r="1099" spans="1:22" ht="15" customHeight="1">
      <c r="A1099" s="2">
        <v>10811102</v>
      </c>
      <c r="B1099" s="2"/>
      <c r="C1099" s="2">
        <v>1</v>
      </c>
      <c r="D1099" s="2"/>
      <c r="E1099" s="2"/>
      <c r="F1099" s="2">
        <v>0</v>
      </c>
      <c r="G1099" s="2"/>
      <c r="H1099" s="2">
        <v>0</v>
      </c>
      <c r="I1099" s="2"/>
      <c r="J1099" s="2"/>
      <c r="K1099" s="2">
        <v>0</v>
      </c>
      <c r="L1099" s="2">
        <v>2</v>
      </c>
      <c r="M1099" s="2">
        <v>7</v>
      </c>
      <c r="N1099" s="2"/>
      <c r="O1099" s="2">
        <v>0</v>
      </c>
      <c r="P1099" s="2">
        <v>10801108</v>
      </c>
      <c r="R1099" s="20" t="s">
        <v>935</v>
      </c>
      <c r="S1099" s="21" t="s">
        <v>808</v>
      </c>
      <c r="T1099" s="2">
        <v>10811102</v>
      </c>
      <c r="U1099" s="2"/>
      <c r="V1099" s="2"/>
    </row>
    <row r="1100" spans="1:22" ht="15" customHeight="1">
      <c r="A1100" s="2">
        <v>10811103</v>
      </c>
      <c r="B1100" s="2"/>
      <c r="C1100" s="2">
        <v>1</v>
      </c>
      <c r="D1100" s="2"/>
      <c r="E1100" s="2"/>
      <c r="F1100" s="2">
        <v>0</v>
      </c>
      <c r="G1100" s="2"/>
      <c r="H1100" s="2">
        <v>0</v>
      </c>
      <c r="I1100" s="2"/>
      <c r="J1100" s="2"/>
      <c r="K1100" s="2">
        <v>0</v>
      </c>
      <c r="L1100" s="2">
        <v>2</v>
      </c>
      <c r="M1100" s="2">
        <v>7</v>
      </c>
      <c r="N1100" s="2"/>
      <c r="O1100" s="2">
        <v>0</v>
      </c>
      <c r="P1100" s="2">
        <v>10801109</v>
      </c>
      <c r="R1100" s="20" t="s">
        <v>936</v>
      </c>
      <c r="S1100" s="21" t="s">
        <v>808</v>
      </c>
      <c r="T1100" s="2">
        <v>10811103</v>
      </c>
      <c r="U1100" s="2"/>
      <c r="V1100" s="2"/>
    </row>
    <row r="1101" spans="1:22" ht="15" customHeight="1">
      <c r="A1101" s="2">
        <v>10811104</v>
      </c>
      <c r="B1101" s="2"/>
      <c r="C1101" s="2">
        <v>1</v>
      </c>
      <c r="D1101" s="2"/>
      <c r="E1101" s="2"/>
      <c r="F1101" s="2">
        <v>0</v>
      </c>
      <c r="G1101" s="2"/>
      <c r="H1101" s="2">
        <v>0</v>
      </c>
      <c r="I1101" s="2"/>
      <c r="J1101" s="2"/>
      <c r="K1101" s="2">
        <v>0</v>
      </c>
      <c r="L1101" s="2">
        <v>2</v>
      </c>
      <c r="M1101" s="2">
        <v>7</v>
      </c>
      <c r="N1101" s="2"/>
      <c r="O1101" s="2">
        <v>0</v>
      </c>
      <c r="P1101" s="2">
        <v>10801110</v>
      </c>
      <c r="R1101" s="20" t="s">
        <v>937</v>
      </c>
      <c r="S1101" s="21" t="s">
        <v>808</v>
      </c>
      <c r="T1101" s="2">
        <v>10811104</v>
      </c>
      <c r="U1101" s="2"/>
      <c r="V1101" s="2"/>
    </row>
    <row r="1102" spans="1:22" ht="15" customHeight="1">
      <c r="A1102" s="2">
        <v>10811105</v>
      </c>
      <c r="B1102" s="2"/>
      <c r="C1102" s="2">
        <v>1</v>
      </c>
      <c r="D1102" s="2"/>
      <c r="E1102" s="2"/>
      <c r="F1102" s="2">
        <v>0</v>
      </c>
      <c r="G1102" s="2"/>
      <c r="H1102" s="2">
        <v>0</v>
      </c>
      <c r="I1102" s="2"/>
      <c r="J1102" s="2"/>
      <c r="K1102" s="2">
        <v>0</v>
      </c>
      <c r="L1102" s="2">
        <v>2</v>
      </c>
      <c r="M1102" s="2">
        <v>7</v>
      </c>
      <c r="N1102" s="2"/>
      <c r="O1102" s="2">
        <v>0</v>
      </c>
      <c r="P1102" s="2">
        <v>10801111</v>
      </c>
      <c r="R1102" s="20" t="s">
        <v>938</v>
      </c>
      <c r="S1102" s="21" t="s">
        <v>808</v>
      </c>
      <c r="T1102" s="2">
        <v>10811105</v>
      </c>
      <c r="U1102" s="2"/>
      <c r="V1102" s="2"/>
    </row>
    <row r="1103" spans="1:22" ht="15" customHeight="1">
      <c r="A1103" s="2">
        <v>10811106</v>
      </c>
      <c r="B1103" s="2"/>
      <c r="C1103" s="2">
        <v>1</v>
      </c>
      <c r="D1103" s="2"/>
      <c r="E1103" s="2"/>
      <c r="F1103" s="2">
        <v>0</v>
      </c>
      <c r="G1103" s="2"/>
      <c r="H1103" s="2">
        <v>0</v>
      </c>
      <c r="I1103" s="2"/>
      <c r="J1103" s="2"/>
      <c r="K1103" s="2">
        <v>0</v>
      </c>
      <c r="L1103" s="2">
        <v>2</v>
      </c>
      <c r="M1103" s="2">
        <v>7</v>
      </c>
      <c r="N1103" s="2"/>
      <c r="O1103" s="2">
        <v>0</v>
      </c>
      <c r="P1103" s="2">
        <v>10801112</v>
      </c>
      <c r="R1103" s="20" t="s">
        <v>939</v>
      </c>
      <c r="S1103" s="21" t="s">
        <v>808</v>
      </c>
      <c r="T1103" s="2">
        <v>10811106</v>
      </c>
      <c r="U1103" s="2"/>
      <c r="V1103" s="2"/>
    </row>
    <row r="1104" spans="1:22" ht="15" customHeight="1">
      <c r="A1104" s="2">
        <v>10811107</v>
      </c>
      <c r="B1104" s="2"/>
      <c r="C1104" s="2">
        <v>1</v>
      </c>
      <c r="D1104" s="2"/>
      <c r="E1104" s="2"/>
      <c r="F1104" s="2">
        <v>0</v>
      </c>
      <c r="G1104" s="2"/>
      <c r="H1104" s="2">
        <v>0</v>
      </c>
      <c r="I1104" s="2"/>
      <c r="J1104" s="2"/>
      <c r="K1104" s="2">
        <v>0</v>
      </c>
      <c r="L1104" s="2">
        <v>2</v>
      </c>
      <c r="M1104" s="2">
        <v>7</v>
      </c>
      <c r="N1104" s="2"/>
      <c r="O1104" s="2">
        <v>0</v>
      </c>
      <c r="P1104" s="2">
        <v>10801113</v>
      </c>
      <c r="R1104" s="20" t="s">
        <v>940</v>
      </c>
      <c r="S1104" s="21" t="s">
        <v>808</v>
      </c>
      <c r="T1104" s="2">
        <v>10811107</v>
      </c>
      <c r="U1104" s="2"/>
      <c r="V1104" s="2"/>
    </row>
    <row r="1105" spans="1:22" ht="15" customHeight="1">
      <c r="A1105" s="2">
        <v>10811108</v>
      </c>
      <c r="B1105" s="2"/>
      <c r="C1105" s="2">
        <v>1</v>
      </c>
      <c r="D1105" s="2"/>
      <c r="E1105" s="2"/>
      <c r="F1105" s="2">
        <v>0</v>
      </c>
      <c r="G1105" s="2"/>
      <c r="H1105" s="2">
        <v>0</v>
      </c>
      <c r="I1105" s="2"/>
      <c r="J1105" s="2"/>
      <c r="K1105" s="2">
        <v>0</v>
      </c>
      <c r="L1105" s="2">
        <v>2</v>
      </c>
      <c r="M1105" s="2">
        <v>7</v>
      </c>
      <c r="N1105" s="2"/>
      <c r="O1105" s="2">
        <v>0</v>
      </c>
      <c r="P1105" s="2">
        <v>10801114</v>
      </c>
      <c r="R1105" s="20" t="s">
        <v>941</v>
      </c>
      <c r="S1105" s="21" t="s">
        <v>808</v>
      </c>
      <c r="T1105" s="2">
        <v>10811108</v>
      </c>
      <c r="U1105" s="2"/>
      <c r="V1105" s="2"/>
    </row>
    <row r="1106" spans="1:22" ht="15" customHeight="1">
      <c r="A1106" s="2">
        <v>10811109</v>
      </c>
      <c r="B1106" s="2"/>
      <c r="C1106" s="2">
        <v>1</v>
      </c>
      <c r="D1106" s="2"/>
      <c r="E1106" s="2"/>
      <c r="F1106" s="2">
        <v>0</v>
      </c>
      <c r="G1106" s="2"/>
      <c r="H1106" s="2">
        <v>0</v>
      </c>
      <c r="I1106" s="2"/>
      <c r="J1106" s="2"/>
      <c r="K1106" s="2">
        <v>0</v>
      </c>
      <c r="L1106" s="2">
        <v>2</v>
      </c>
      <c r="M1106" s="2">
        <v>7</v>
      </c>
      <c r="N1106" s="2"/>
      <c r="O1106" s="2">
        <v>0</v>
      </c>
      <c r="P1106" s="2">
        <v>10801115</v>
      </c>
      <c r="R1106" s="20" t="s">
        <v>942</v>
      </c>
      <c r="S1106" s="21" t="s">
        <v>808</v>
      </c>
      <c r="T1106" s="2">
        <v>10811109</v>
      </c>
      <c r="U1106" s="2"/>
      <c r="V1106" s="2"/>
    </row>
    <row r="1107" spans="1:22" ht="15" customHeight="1">
      <c r="A1107" s="2">
        <v>10811110</v>
      </c>
      <c r="B1107" s="2"/>
      <c r="C1107" s="2">
        <v>1</v>
      </c>
      <c r="D1107" s="2"/>
      <c r="E1107" s="2"/>
      <c r="F1107" s="2">
        <v>0</v>
      </c>
      <c r="G1107" s="2"/>
      <c r="H1107" s="2">
        <v>0</v>
      </c>
      <c r="I1107" s="2"/>
      <c r="J1107" s="2"/>
      <c r="K1107" s="2">
        <v>0</v>
      </c>
      <c r="L1107" s="2">
        <v>2</v>
      </c>
      <c r="M1107" s="2">
        <v>7</v>
      </c>
      <c r="N1107" s="2"/>
      <c r="O1107" s="2">
        <v>0</v>
      </c>
      <c r="P1107" s="2">
        <v>10801116</v>
      </c>
      <c r="R1107" s="20" t="s">
        <v>943</v>
      </c>
      <c r="S1107" s="21" t="s">
        <v>808</v>
      </c>
      <c r="T1107" s="2">
        <v>10811110</v>
      </c>
      <c r="U1107" s="2"/>
      <c r="V1107" s="2"/>
    </row>
    <row r="1108" spans="1:22" ht="15" customHeight="1">
      <c r="A1108" s="2">
        <v>10811111</v>
      </c>
      <c r="B1108" s="2"/>
      <c r="C1108" s="2">
        <v>1</v>
      </c>
      <c r="D1108" s="2"/>
      <c r="E1108" s="2"/>
      <c r="F1108" s="2">
        <v>0</v>
      </c>
      <c r="G1108" s="2"/>
      <c r="H1108" s="2">
        <v>0</v>
      </c>
      <c r="I1108" s="2"/>
      <c r="J1108" s="2"/>
      <c r="K1108" s="2">
        <v>0</v>
      </c>
      <c r="L1108" s="2">
        <v>2</v>
      </c>
      <c r="M1108" s="2">
        <v>7</v>
      </c>
      <c r="N1108" s="2"/>
      <c r="O1108" s="2">
        <v>0</v>
      </c>
      <c r="P1108" s="2">
        <v>10801117</v>
      </c>
      <c r="R1108" s="20" t="s">
        <v>944</v>
      </c>
      <c r="S1108" s="21" t="s">
        <v>808</v>
      </c>
      <c r="T1108" s="2">
        <v>10811111</v>
      </c>
      <c r="U1108" s="2"/>
      <c r="V1108" s="2"/>
    </row>
    <row r="1109" spans="1:22" ht="15" customHeight="1">
      <c r="A1109" s="2">
        <v>10811112</v>
      </c>
      <c r="B1109" s="2"/>
      <c r="C1109" s="2">
        <v>1</v>
      </c>
      <c r="D1109" s="2"/>
      <c r="E1109" s="2"/>
      <c r="F1109" s="2">
        <v>0</v>
      </c>
      <c r="G1109" s="2"/>
      <c r="H1109" s="2">
        <v>0</v>
      </c>
      <c r="I1109" s="2"/>
      <c r="J1109" s="2"/>
      <c r="K1109" s="2">
        <v>0</v>
      </c>
      <c r="L1109" s="2">
        <v>2</v>
      </c>
      <c r="M1109" s="2">
        <v>7</v>
      </c>
      <c r="N1109" s="2"/>
      <c r="O1109" s="2">
        <v>0</v>
      </c>
      <c r="P1109" s="2">
        <v>10801118</v>
      </c>
      <c r="R1109" s="20" t="s">
        <v>945</v>
      </c>
      <c r="S1109" s="21" t="s">
        <v>808</v>
      </c>
      <c r="T1109" s="2">
        <v>10811112</v>
      </c>
      <c r="U1109" s="2"/>
      <c r="V1109" s="2"/>
    </row>
    <row r="1110" spans="1:22" ht="15" customHeight="1">
      <c r="A1110" s="2">
        <v>10811113</v>
      </c>
      <c r="B1110" s="2"/>
      <c r="C1110" s="2">
        <v>1</v>
      </c>
      <c r="D1110" s="2"/>
      <c r="E1110" s="2"/>
      <c r="F1110" s="2">
        <v>0</v>
      </c>
      <c r="G1110" s="2"/>
      <c r="H1110" s="2">
        <v>0</v>
      </c>
      <c r="I1110" s="2"/>
      <c r="J1110" s="2"/>
      <c r="K1110" s="2">
        <v>0</v>
      </c>
      <c r="L1110" s="2">
        <v>2</v>
      </c>
      <c r="M1110" s="2">
        <v>7</v>
      </c>
      <c r="N1110" s="2"/>
      <c r="O1110" s="2">
        <v>0</v>
      </c>
      <c r="P1110" s="2">
        <v>10801119</v>
      </c>
      <c r="R1110" s="20" t="s">
        <v>946</v>
      </c>
      <c r="S1110" s="21" t="s">
        <v>808</v>
      </c>
      <c r="T1110" s="2">
        <v>10811113</v>
      </c>
      <c r="U1110" s="2"/>
      <c r="V1110" s="2"/>
    </row>
    <row r="1111" spans="1:22" ht="15" customHeight="1">
      <c r="A1111" s="2">
        <v>10811114</v>
      </c>
      <c r="B1111" s="2"/>
      <c r="C1111" s="2">
        <v>1</v>
      </c>
      <c r="D1111" s="2"/>
      <c r="E1111" s="2"/>
      <c r="F1111" s="2">
        <v>0</v>
      </c>
      <c r="G1111" s="2"/>
      <c r="H1111" s="2">
        <v>0</v>
      </c>
      <c r="I1111" s="2"/>
      <c r="J1111" s="2"/>
      <c r="K1111" s="2">
        <v>0</v>
      </c>
      <c r="L1111" s="2">
        <v>2</v>
      </c>
      <c r="M1111" s="2">
        <v>7</v>
      </c>
      <c r="N1111" s="2"/>
      <c r="O1111" s="2">
        <v>0</v>
      </c>
      <c r="P1111" s="2">
        <v>10801120</v>
      </c>
      <c r="R1111" s="20" t="s">
        <v>947</v>
      </c>
      <c r="S1111" s="21" t="s">
        <v>808</v>
      </c>
      <c r="T1111" s="2">
        <v>10811114</v>
      </c>
      <c r="U1111" s="2"/>
      <c r="V1111" s="2"/>
    </row>
    <row r="1112" spans="1:22" ht="15" customHeight="1">
      <c r="A1112" s="2">
        <v>10811115</v>
      </c>
      <c r="B1112" s="2"/>
      <c r="C1112" s="2">
        <v>1</v>
      </c>
      <c r="D1112" s="2"/>
      <c r="E1112" s="2"/>
      <c r="F1112" s="2">
        <v>0</v>
      </c>
      <c r="G1112" s="2"/>
      <c r="H1112" s="2">
        <v>0</v>
      </c>
      <c r="I1112" s="2"/>
      <c r="J1112" s="2"/>
      <c r="K1112" s="2">
        <v>0</v>
      </c>
      <c r="L1112" s="2">
        <v>2</v>
      </c>
      <c r="M1112" s="2">
        <v>7</v>
      </c>
      <c r="N1112" s="2"/>
      <c r="O1112" s="2">
        <v>0</v>
      </c>
      <c r="P1112" s="2">
        <v>10801121</v>
      </c>
      <c r="R1112" s="20" t="s">
        <v>948</v>
      </c>
      <c r="S1112" s="21" t="s">
        <v>808</v>
      </c>
      <c r="T1112" s="2">
        <v>10811115</v>
      </c>
      <c r="U1112" s="2"/>
      <c r="V1112" s="2"/>
    </row>
    <row r="1113" spans="1:22" ht="15" customHeight="1">
      <c r="A1113" s="2">
        <v>10811116</v>
      </c>
      <c r="B1113" s="2"/>
      <c r="C1113" s="2">
        <v>1</v>
      </c>
      <c r="D1113" s="2"/>
      <c r="E1113" s="2"/>
      <c r="F1113" s="2">
        <v>0</v>
      </c>
      <c r="G1113" s="2"/>
      <c r="H1113" s="2">
        <v>0</v>
      </c>
      <c r="I1113" s="2"/>
      <c r="J1113" s="2"/>
      <c r="K1113" s="2">
        <v>0</v>
      </c>
      <c r="L1113" s="2">
        <v>2</v>
      </c>
      <c r="M1113" s="2">
        <v>7</v>
      </c>
      <c r="N1113" s="2"/>
      <c r="O1113" s="2">
        <v>0</v>
      </c>
      <c r="P1113" s="2">
        <v>10801122</v>
      </c>
      <c r="R1113" s="20" t="s">
        <v>949</v>
      </c>
      <c r="S1113" s="21" t="s">
        <v>808</v>
      </c>
      <c r="T1113" s="2">
        <v>10811116</v>
      </c>
      <c r="U1113" s="2"/>
      <c r="V1113" s="2"/>
    </row>
    <row r="1114" spans="1:22" ht="15" customHeight="1">
      <c r="A1114" s="2">
        <v>10811117</v>
      </c>
      <c r="B1114" s="2"/>
      <c r="C1114" s="2">
        <v>1</v>
      </c>
      <c r="D1114" s="2"/>
      <c r="E1114" s="2"/>
      <c r="F1114" s="2">
        <v>0</v>
      </c>
      <c r="G1114" s="2"/>
      <c r="H1114" s="2">
        <v>0</v>
      </c>
      <c r="I1114" s="2"/>
      <c r="J1114" s="2"/>
      <c r="K1114" s="2">
        <v>0</v>
      </c>
      <c r="L1114" s="2">
        <v>2</v>
      </c>
      <c r="M1114" s="2">
        <v>7</v>
      </c>
      <c r="N1114" s="2"/>
      <c r="O1114" s="2">
        <v>0</v>
      </c>
      <c r="P1114" s="2">
        <v>10801123</v>
      </c>
      <c r="R1114" s="20" t="s">
        <v>950</v>
      </c>
      <c r="S1114" s="21" t="s">
        <v>808</v>
      </c>
      <c r="T1114" s="2">
        <v>10811117</v>
      </c>
      <c r="U1114" s="2"/>
      <c r="V1114" s="2"/>
    </row>
    <row r="1115" spans="1:22" ht="15" customHeight="1">
      <c r="A1115" s="2">
        <v>10811118</v>
      </c>
      <c r="B1115" s="2"/>
      <c r="C1115" s="2">
        <v>1</v>
      </c>
      <c r="D1115" s="2"/>
      <c r="E1115" s="2"/>
      <c r="F1115" s="2">
        <v>0</v>
      </c>
      <c r="G1115" s="2"/>
      <c r="H1115" s="2">
        <v>0</v>
      </c>
      <c r="I1115" s="2"/>
      <c r="J1115" s="2"/>
      <c r="K1115" s="2">
        <v>0</v>
      </c>
      <c r="L1115" s="2">
        <v>2</v>
      </c>
      <c r="M1115" s="2">
        <v>7</v>
      </c>
      <c r="N1115" s="2"/>
      <c r="O1115" s="2">
        <v>0</v>
      </c>
      <c r="P1115" s="2">
        <v>10801124</v>
      </c>
      <c r="R1115" s="20" t="s">
        <v>951</v>
      </c>
      <c r="S1115" s="21" t="s">
        <v>808</v>
      </c>
      <c r="T1115" s="2">
        <v>10811118</v>
      </c>
      <c r="U1115" s="2"/>
      <c r="V1115" s="2"/>
    </row>
    <row r="1116" spans="1:22" ht="15" customHeight="1">
      <c r="A1116" s="2">
        <v>10811119</v>
      </c>
      <c r="B1116" s="2"/>
      <c r="C1116" s="2">
        <v>1</v>
      </c>
      <c r="D1116" s="2"/>
      <c r="E1116" s="2"/>
      <c r="F1116" s="2">
        <v>0</v>
      </c>
      <c r="G1116" s="2"/>
      <c r="H1116" s="2">
        <v>0</v>
      </c>
      <c r="I1116" s="2"/>
      <c r="J1116" s="2"/>
      <c r="K1116" s="2">
        <v>0</v>
      </c>
      <c r="L1116" s="2">
        <v>2</v>
      </c>
      <c r="M1116" s="2">
        <v>7</v>
      </c>
      <c r="N1116" s="2"/>
      <c r="O1116" s="2">
        <v>0</v>
      </c>
      <c r="P1116" s="2">
        <v>10801125</v>
      </c>
      <c r="R1116" s="20" t="s">
        <v>952</v>
      </c>
      <c r="S1116" s="21" t="s">
        <v>808</v>
      </c>
      <c r="T1116" s="2">
        <v>10811119</v>
      </c>
      <c r="U1116" s="2"/>
      <c r="V1116" s="2"/>
    </row>
    <row r="1117" spans="1:22" ht="15" customHeight="1">
      <c r="A1117" s="2">
        <v>10811120</v>
      </c>
      <c r="B1117" s="2"/>
      <c r="C1117" s="2">
        <v>1</v>
      </c>
      <c r="D1117" s="2"/>
      <c r="E1117" s="2"/>
      <c r="F1117" s="2">
        <v>0</v>
      </c>
      <c r="G1117" s="2"/>
      <c r="H1117" s="2">
        <v>0</v>
      </c>
      <c r="I1117" s="2"/>
      <c r="J1117" s="2"/>
      <c r="K1117" s="2">
        <v>0</v>
      </c>
      <c r="L1117" s="2">
        <v>2</v>
      </c>
      <c r="M1117" s="2">
        <v>7</v>
      </c>
      <c r="N1117" s="2"/>
      <c r="O1117" s="2">
        <v>0</v>
      </c>
      <c r="P1117" s="2">
        <v>10801126</v>
      </c>
      <c r="R1117" s="20" t="s">
        <v>953</v>
      </c>
      <c r="S1117" s="21" t="s">
        <v>808</v>
      </c>
      <c r="T1117" s="2">
        <v>10811120</v>
      </c>
      <c r="U1117" s="2"/>
      <c r="V1117" s="2"/>
    </row>
    <row r="1118" spans="1:22" ht="15" customHeight="1">
      <c r="A1118" s="2">
        <v>10811121</v>
      </c>
      <c r="B1118" s="2"/>
      <c r="C1118" s="2">
        <v>1</v>
      </c>
      <c r="D1118" s="2"/>
      <c r="E1118" s="2"/>
      <c r="F1118" s="2">
        <v>0</v>
      </c>
      <c r="G1118" s="2"/>
      <c r="H1118" s="2">
        <v>0</v>
      </c>
      <c r="I1118" s="2"/>
      <c r="J1118" s="2"/>
      <c r="K1118" s="2">
        <v>0</v>
      </c>
      <c r="L1118" s="2">
        <v>2</v>
      </c>
      <c r="M1118" s="2">
        <v>7</v>
      </c>
      <c r="N1118" s="2"/>
      <c r="O1118" s="2">
        <v>0</v>
      </c>
      <c r="P1118" s="2">
        <v>10801127</v>
      </c>
      <c r="R1118" s="20" t="s">
        <v>954</v>
      </c>
      <c r="S1118" s="21" t="s">
        <v>808</v>
      </c>
      <c r="T1118" s="2">
        <v>10811121</v>
      </c>
      <c r="U1118" s="2"/>
      <c r="V1118" s="2"/>
    </row>
    <row r="1119" spans="1:22" ht="15" customHeight="1">
      <c r="A1119" s="2">
        <v>10811122</v>
      </c>
      <c r="B1119" s="2"/>
      <c r="C1119" s="2">
        <v>1</v>
      </c>
      <c r="D1119" s="2"/>
      <c r="E1119" s="2">
        <v>10500018</v>
      </c>
      <c r="F1119" s="2">
        <v>0</v>
      </c>
      <c r="G1119" s="2"/>
      <c r="H1119" s="2">
        <v>0</v>
      </c>
      <c r="I1119" s="2"/>
      <c r="J1119" s="2"/>
      <c r="K1119" s="2">
        <v>0</v>
      </c>
      <c r="L1119" s="2">
        <v>2</v>
      </c>
      <c r="M1119" s="2">
        <v>7</v>
      </c>
      <c r="N1119" s="2"/>
      <c r="O1119" s="2">
        <v>0</v>
      </c>
      <c r="P1119" s="2">
        <v>10801128</v>
      </c>
      <c r="R1119" s="20" t="s">
        <v>955</v>
      </c>
      <c r="S1119" s="21" t="s">
        <v>956</v>
      </c>
      <c r="T1119" s="2">
        <v>10811122</v>
      </c>
      <c r="U1119" s="2"/>
      <c r="V1119" s="2"/>
    </row>
    <row r="1120" spans="1:22" ht="15" customHeight="1">
      <c r="A1120" s="2">
        <v>10811123</v>
      </c>
      <c r="B1120" s="2"/>
      <c r="C1120" s="2">
        <v>1</v>
      </c>
      <c r="D1120" s="2"/>
      <c r="E1120" s="2">
        <v>10500019</v>
      </c>
      <c r="F1120" s="2">
        <v>0</v>
      </c>
      <c r="G1120" s="2"/>
      <c r="H1120" s="2">
        <v>0</v>
      </c>
      <c r="I1120" s="2"/>
      <c r="J1120" s="2"/>
      <c r="K1120" s="2">
        <v>0</v>
      </c>
      <c r="L1120" s="2">
        <v>2</v>
      </c>
      <c r="M1120" s="2">
        <v>7</v>
      </c>
      <c r="N1120" s="2"/>
      <c r="O1120" s="2">
        <v>0</v>
      </c>
      <c r="P1120" s="2">
        <v>10801129</v>
      </c>
      <c r="R1120" s="20" t="s">
        <v>957</v>
      </c>
      <c r="S1120" s="21" t="s">
        <v>956</v>
      </c>
      <c r="T1120" s="2">
        <v>10811123</v>
      </c>
      <c r="U1120" s="2"/>
      <c r="V1120" s="2"/>
    </row>
    <row r="1121" spans="1:22" ht="15" customHeight="1">
      <c r="A1121" s="2">
        <v>10811124</v>
      </c>
      <c r="B1121" s="2"/>
      <c r="C1121" s="2">
        <v>1</v>
      </c>
      <c r="D1121" s="2"/>
      <c r="E1121" s="2">
        <v>10500021</v>
      </c>
      <c r="F1121" s="2">
        <v>0</v>
      </c>
      <c r="G1121" s="2"/>
      <c r="H1121" s="2">
        <v>0</v>
      </c>
      <c r="I1121" s="2"/>
      <c r="J1121" s="2"/>
      <c r="K1121" s="2">
        <v>0</v>
      </c>
      <c r="L1121" s="2">
        <v>2</v>
      </c>
      <c r="M1121" s="2">
        <v>7</v>
      </c>
      <c r="N1121" s="2"/>
      <c r="O1121" s="2">
        <v>0</v>
      </c>
      <c r="P1121" s="2">
        <v>10801130</v>
      </c>
      <c r="R1121" s="20" t="s">
        <v>958</v>
      </c>
      <c r="S1121" s="21" t="s">
        <v>956</v>
      </c>
      <c r="T1121" s="2">
        <v>10811124</v>
      </c>
      <c r="U1121" s="2"/>
      <c r="V1121" s="2"/>
    </row>
    <row r="1122" spans="1:22" ht="15" customHeight="1">
      <c r="A1122" s="2">
        <v>10811125</v>
      </c>
      <c r="B1122" s="2"/>
      <c r="C1122" s="2">
        <v>1</v>
      </c>
      <c r="D1122" s="2"/>
      <c r="E1122" s="2"/>
      <c r="F1122" s="2">
        <v>0</v>
      </c>
      <c r="G1122" s="2"/>
      <c r="H1122" s="2">
        <v>0</v>
      </c>
      <c r="I1122" s="2"/>
      <c r="J1122" s="2"/>
      <c r="K1122" s="2">
        <v>0</v>
      </c>
      <c r="L1122" s="2">
        <v>2</v>
      </c>
      <c r="M1122" s="2">
        <v>7</v>
      </c>
      <c r="N1122" s="2"/>
      <c r="O1122" s="2">
        <v>0</v>
      </c>
      <c r="P1122" s="2">
        <v>10801131</v>
      </c>
      <c r="R1122" s="2" t="s">
        <v>967</v>
      </c>
      <c r="S1122" s="21" t="s">
        <v>276</v>
      </c>
      <c r="T1122" s="2">
        <v>10811125</v>
      </c>
      <c r="U1122" s="2"/>
      <c r="V1122" s="2"/>
    </row>
    <row r="1123" spans="1:22" ht="15" customHeight="1">
      <c r="A1123" s="2">
        <v>10811126</v>
      </c>
      <c r="B1123" s="2"/>
      <c r="C1123" s="2">
        <v>1</v>
      </c>
      <c r="D1123" s="2"/>
      <c r="E1123" s="2"/>
      <c r="F1123" s="2">
        <v>0</v>
      </c>
      <c r="G1123" s="2"/>
      <c r="H1123" s="2">
        <v>0</v>
      </c>
      <c r="I1123" s="2"/>
      <c r="J1123" s="2"/>
      <c r="K1123" s="2">
        <v>0</v>
      </c>
      <c r="L1123" s="2">
        <v>1</v>
      </c>
      <c r="M1123" s="2">
        <v>7</v>
      </c>
      <c r="N1123" s="2"/>
      <c r="O1123" s="2">
        <v>0</v>
      </c>
      <c r="P1123" s="2">
        <v>10801131</v>
      </c>
      <c r="R1123" s="2" t="s">
        <v>967</v>
      </c>
      <c r="S1123" s="21" t="s">
        <v>276</v>
      </c>
      <c r="T1123" s="2">
        <v>10811126</v>
      </c>
      <c r="U1123" s="2"/>
      <c r="V1123" s="2"/>
    </row>
    <row r="1124" spans="1:22" ht="15" customHeight="1">
      <c r="A1124" s="2">
        <v>10811127</v>
      </c>
      <c r="B1124" s="2"/>
      <c r="C1124" s="2">
        <v>1</v>
      </c>
      <c r="D1124" s="2"/>
      <c r="E1124" s="2"/>
      <c r="F1124" s="2">
        <v>0</v>
      </c>
      <c r="G1124" s="2"/>
      <c r="H1124" s="2">
        <v>0</v>
      </c>
      <c r="I1124" s="2"/>
      <c r="J1124" s="2"/>
      <c r="K1124" s="2">
        <v>0</v>
      </c>
      <c r="L1124" s="2">
        <v>1</v>
      </c>
      <c r="M1124" s="2">
        <v>7</v>
      </c>
      <c r="N1124" s="2"/>
      <c r="O1124" s="2">
        <v>0</v>
      </c>
      <c r="P1124" s="2">
        <v>10801131</v>
      </c>
      <c r="R1124" s="2" t="s">
        <v>967</v>
      </c>
      <c r="S1124" s="21" t="s">
        <v>276</v>
      </c>
      <c r="T1124" s="2">
        <v>10811127</v>
      </c>
      <c r="U1124" s="2"/>
      <c r="V1124" s="2"/>
    </row>
    <row r="1125" spans="1:22" ht="15" customHeight="1">
      <c r="A1125" s="2">
        <v>10811128</v>
      </c>
      <c r="B1125" s="2"/>
      <c r="C1125" s="2">
        <v>1</v>
      </c>
      <c r="D1125" s="2"/>
      <c r="E1125" s="2"/>
      <c r="F1125" s="2">
        <v>0</v>
      </c>
      <c r="G1125" s="2"/>
      <c r="H1125" s="2">
        <v>0</v>
      </c>
      <c r="I1125" s="2"/>
      <c r="J1125" s="2"/>
      <c r="K1125" s="2">
        <v>0</v>
      </c>
      <c r="L1125" s="2">
        <v>2</v>
      </c>
      <c r="M1125" s="2">
        <v>7</v>
      </c>
      <c r="N1125" s="2"/>
      <c r="O1125" s="2">
        <v>0</v>
      </c>
      <c r="P1125" s="2">
        <v>10801132</v>
      </c>
      <c r="R1125" s="2" t="s">
        <v>968</v>
      </c>
      <c r="S1125" s="21" t="s">
        <v>276</v>
      </c>
      <c r="T1125" s="2">
        <v>10811128</v>
      </c>
      <c r="U1125" s="2"/>
      <c r="V1125" s="2"/>
    </row>
    <row r="1126" spans="1:22" ht="15" customHeight="1">
      <c r="A1126" s="2">
        <v>10811129</v>
      </c>
      <c r="B1126" s="2"/>
      <c r="C1126" s="2">
        <v>1</v>
      </c>
      <c r="D1126" s="2"/>
      <c r="E1126" s="2"/>
      <c r="F1126" s="2">
        <v>0</v>
      </c>
      <c r="G1126" s="2"/>
      <c r="H1126" s="2">
        <v>0</v>
      </c>
      <c r="I1126" s="2"/>
      <c r="J1126" s="2"/>
      <c r="K1126" s="2">
        <v>0</v>
      </c>
      <c r="L1126" s="2">
        <v>1</v>
      </c>
      <c r="M1126" s="2">
        <v>7</v>
      </c>
      <c r="N1126" s="2"/>
      <c r="O1126" s="2">
        <v>0</v>
      </c>
      <c r="P1126" s="2">
        <v>10801132</v>
      </c>
      <c r="R1126" s="2" t="s">
        <v>968</v>
      </c>
      <c r="S1126" s="21" t="s">
        <v>276</v>
      </c>
      <c r="T1126" s="2">
        <v>10811129</v>
      </c>
      <c r="U1126" s="2"/>
      <c r="V1126" s="2"/>
    </row>
    <row r="1127" spans="1:22" ht="15" customHeight="1">
      <c r="A1127" s="2">
        <v>10811130</v>
      </c>
      <c r="B1127" s="2"/>
      <c r="C1127" s="2">
        <v>1</v>
      </c>
      <c r="D1127" s="2"/>
      <c r="E1127" s="2"/>
      <c r="F1127" s="2">
        <v>0</v>
      </c>
      <c r="G1127" s="2"/>
      <c r="H1127" s="2">
        <v>0</v>
      </c>
      <c r="I1127" s="2"/>
      <c r="J1127" s="2"/>
      <c r="K1127" s="2">
        <v>0</v>
      </c>
      <c r="L1127" s="2">
        <v>1</v>
      </c>
      <c r="M1127" s="2">
        <v>7</v>
      </c>
      <c r="N1127" s="2"/>
      <c r="O1127" s="2">
        <v>0</v>
      </c>
      <c r="P1127" s="2">
        <v>10801132</v>
      </c>
      <c r="R1127" s="2" t="s">
        <v>968</v>
      </c>
      <c r="S1127" s="21" t="s">
        <v>276</v>
      </c>
      <c r="T1127" s="2">
        <v>10811130</v>
      </c>
      <c r="U1127" s="2"/>
      <c r="V1127" s="2"/>
    </row>
    <row r="1128" spans="1:22" ht="15" customHeight="1">
      <c r="A1128" s="2">
        <v>10811131</v>
      </c>
      <c r="B1128" s="2"/>
      <c r="C1128" s="2">
        <v>1</v>
      </c>
      <c r="D1128" s="2"/>
      <c r="E1128" s="2"/>
      <c r="F1128" s="2">
        <v>0</v>
      </c>
      <c r="G1128" s="2"/>
      <c r="H1128" s="2">
        <v>0</v>
      </c>
      <c r="I1128" s="2"/>
      <c r="J1128" s="2"/>
      <c r="K1128" s="2">
        <v>0</v>
      </c>
      <c r="L1128" s="2">
        <v>2</v>
      </c>
      <c r="M1128" s="2">
        <v>7</v>
      </c>
      <c r="N1128" s="2"/>
      <c r="O1128" s="2">
        <v>0</v>
      </c>
      <c r="P1128" s="2">
        <v>10801133</v>
      </c>
      <c r="R1128" s="2" t="s">
        <v>969</v>
      </c>
      <c r="S1128" s="21" t="s">
        <v>276</v>
      </c>
      <c r="T1128" s="2">
        <v>10811131</v>
      </c>
      <c r="U1128" s="2"/>
      <c r="V1128" s="2"/>
    </row>
    <row r="1129" spans="1:22" ht="15" customHeight="1">
      <c r="A1129" s="2">
        <v>10811132</v>
      </c>
      <c r="B1129" s="2"/>
      <c r="C1129" s="2">
        <v>1</v>
      </c>
      <c r="D1129" s="2"/>
      <c r="E1129" s="2"/>
      <c r="F1129" s="2">
        <v>0</v>
      </c>
      <c r="G1129" s="2"/>
      <c r="H1129" s="2">
        <v>0</v>
      </c>
      <c r="I1129" s="2"/>
      <c r="J1129" s="2"/>
      <c r="K1129" s="2">
        <v>0</v>
      </c>
      <c r="L1129" s="2">
        <v>1</v>
      </c>
      <c r="M1129" s="2">
        <v>7</v>
      </c>
      <c r="N1129" s="2"/>
      <c r="O1129" s="2">
        <v>0</v>
      </c>
      <c r="P1129" s="2">
        <v>10801133</v>
      </c>
      <c r="R1129" s="2" t="s">
        <v>969</v>
      </c>
      <c r="S1129" s="21" t="s">
        <v>276</v>
      </c>
      <c r="T1129" s="2">
        <v>10811132</v>
      </c>
      <c r="U1129" s="2"/>
      <c r="V1129" s="2"/>
    </row>
    <row r="1130" spans="1:22" ht="15" customHeight="1">
      <c r="A1130" s="2">
        <v>10811133</v>
      </c>
      <c r="B1130" s="2"/>
      <c r="C1130" s="2">
        <v>1</v>
      </c>
      <c r="D1130" s="2"/>
      <c r="E1130" s="2"/>
      <c r="F1130" s="2">
        <v>0</v>
      </c>
      <c r="G1130" s="2"/>
      <c r="H1130" s="2">
        <v>0</v>
      </c>
      <c r="I1130" s="2"/>
      <c r="J1130" s="2"/>
      <c r="K1130" s="2">
        <v>0</v>
      </c>
      <c r="L1130" s="2">
        <v>1</v>
      </c>
      <c r="M1130" s="2">
        <v>7</v>
      </c>
      <c r="N1130" s="2"/>
      <c r="O1130" s="2">
        <v>0</v>
      </c>
      <c r="P1130" s="2">
        <v>10801133</v>
      </c>
      <c r="R1130" s="2" t="s">
        <v>969</v>
      </c>
      <c r="S1130" s="21" t="s">
        <v>276</v>
      </c>
      <c r="T1130" s="2">
        <v>10811133</v>
      </c>
      <c r="U1130" s="2"/>
      <c r="V1130" s="2"/>
    </row>
    <row r="1131" spans="1:22" ht="15" customHeight="1">
      <c r="A1131" s="2">
        <v>10811134</v>
      </c>
      <c r="B1131" s="2"/>
      <c r="C1131" s="2">
        <v>1</v>
      </c>
      <c r="D1131" s="2"/>
      <c r="E1131" s="2"/>
      <c r="F1131" s="2">
        <v>0</v>
      </c>
      <c r="G1131" s="2"/>
      <c r="H1131" s="2">
        <v>0</v>
      </c>
      <c r="I1131" s="2"/>
      <c r="J1131" s="2"/>
      <c r="K1131" s="2">
        <v>0</v>
      </c>
      <c r="L1131" s="2">
        <v>2</v>
      </c>
      <c r="M1131" s="2">
        <v>7</v>
      </c>
      <c r="N1131" s="2"/>
      <c r="O1131" s="2">
        <v>0</v>
      </c>
      <c r="P1131" s="2">
        <v>10801134</v>
      </c>
      <c r="R1131" s="2" t="s">
        <v>970</v>
      </c>
      <c r="S1131" s="21" t="s">
        <v>276</v>
      </c>
      <c r="T1131" s="2">
        <v>10811134</v>
      </c>
      <c r="U1131" s="2"/>
      <c r="V1131" s="2"/>
    </row>
    <row r="1132" spans="1:22" ht="15" customHeight="1">
      <c r="A1132" s="2">
        <v>10811135</v>
      </c>
      <c r="B1132" s="2"/>
      <c r="C1132" s="2">
        <v>1</v>
      </c>
      <c r="D1132" s="2"/>
      <c r="E1132" s="2"/>
      <c r="F1132" s="2">
        <v>0</v>
      </c>
      <c r="G1132" s="2"/>
      <c r="H1132" s="2">
        <v>0</v>
      </c>
      <c r="I1132" s="2"/>
      <c r="J1132" s="2"/>
      <c r="K1132" s="2">
        <v>0</v>
      </c>
      <c r="L1132" s="2">
        <v>1</v>
      </c>
      <c r="M1132" s="2">
        <v>7</v>
      </c>
      <c r="N1132" s="2"/>
      <c r="O1132" s="2">
        <v>0</v>
      </c>
      <c r="P1132" s="2">
        <v>10801134</v>
      </c>
      <c r="R1132" s="2" t="s">
        <v>970</v>
      </c>
      <c r="S1132" s="21" t="s">
        <v>276</v>
      </c>
      <c r="T1132" s="2">
        <v>10811135</v>
      </c>
      <c r="U1132" s="2"/>
      <c r="V1132" s="2"/>
    </row>
    <row r="1133" spans="1:22" ht="15" customHeight="1">
      <c r="A1133" s="2">
        <v>10811136</v>
      </c>
      <c r="B1133" s="2"/>
      <c r="C1133" s="2">
        <v>1</v>
      </c>
      <c r="D1133" s="2"/>
      <c r="E1133" s="2"/>
      <c r="F1133" s="2">
        <v>0</v>
      </c>
      <c r="G1133" s="2"/>
      <c r="H1133" s="2">
        <v>0</v>
      </c>
      <c r="I1133" s="2"/>
      <c r="J1133" s="2"/>
      <c r="K1133" s="2">
        <v>0</v>
      </c>
      <c r="L1133" s="2">
        <v>1</v>
      </c>
      <c r="M1133" s="2">
        <v>7</v>
      </c>
      <c r="N1133" s="2"/>
      <c r="O1133" s="2">
        <v>0</v>
      </c>
      <c r="P1133" s="2">
        <v>10801134</v>
      </c>
      <c r="R1133" s="2" t="s">
        <v>970</v>
      </c>
      <c r="S1133" s="21" t="s">
        <v>276</v>
      </c>
      <c r="T1133" s="2">
        <v>10811136</v>
      </c>
      <c r="U1133" s="2"/>
      <c r="V1133" s="2"/>
    </row>
    <row r="1134" spans="1:22" ht="15" customHeight="1">
      <c r="A1134" s="2">
        <v>10811137</v>
      </c>
      <c r="B1134" s="2"/>
      <c r="C1134" s="2">
        <v>1</v>
      </c>
      <c r="D1134" s="2"/>
      <c r="E1134" s="2"/>
      <c r="F1134" s="2">
        <v>0</v>
      </c>
      <c r="G1134" s="2"/>
      <c r="H1134" s="2">
        <v>0</v>
      </c>
      <c r="I1134" s="2"/>
      <c r="J1134" s="2"/>
      <c r="K1134" s="2">
        <v>0</v>
      </c>
      <c r="L1134" s="2">
        <v>2</v>
      </c>
      <c r="M1134" s="2">
        <v>7</v>
      </c>
      <c r="N1134" s="2"/>
      <c r="O1134" s="2">
        <v>0</v>
      </c>
      <c r="P1134" s="2">
        <v>10801135</v>
      </c>
      <c r="R1134" s="2" t="s">
        <v>971</v>
      </c>
      <c r="S1134" s="21" t="s">
        <v>276</v>
      </c>
      <c r="T1134" s="2">
        <v>10811137</v>
      </c>
      <c r="U1134" s="2"/>
      <c r="V1134" s="2"/>
    </row>
    <row r="1135" spans="1:22" ht="15" customHeight="1">
      <c r="A1135" s="2">
        <v>10811138</v>
      </c>
      <c r="B1135" s="2"/>
      <c r="C1135" s="2">
        <v>1</v>
      </c>
      <c r="D1135" s="2"/>
      <c r="E1135" s="2"/>
      <c r="F1135" s="2">
        <v>0</v>
      </c>
      <c r="G1135" s="2"/>
      <c r="H1135" s="2">
        <v>0</v>
      </c>
      <c r="I1135" s="2"/>
      <c r="J1135" s="2"/>
      <c r="K1135" s="2">
        <v>0</v>
      </c>
      <c r="L1135" s="2">
        <v>1</v>
      </c>
      <c r="M1135" s="2">
        <v>7</v>
      </c>
      <c r="N1135" s="2"/>
      <c r="O1135" s="2">
        <v>0</v>
      </c>
      <c r="P1135" s="2">
        <v>10801135</v>
      </c>
      <c r="R1135" s="2" t="s">
        <v>971</v>
      </c>
      <c r="S1135" s="21" t="s">
        <v>276</v>
      </c>
      <c r="T1135" s="2">
        <v>10811138</v>
      </c>
      <c r="U1135" s="2"/>
      <c r="V1135" s="2"/>
    </row>
    <row r="1136" spans="1:22" ht="15" customHeight="1">
      <c r="A1136" s="2">
        <v>10811139</v>
      </c>
      <c r="B1136" s="2"/>
      <c r="C1136" s="2">
        <v>1</v>
      </c>
      <c r="D1136" s="2"/>
      <c r="E1136" s="2"/>
      <c r="F1136" s="2">
        <v>0</v>
      </c>
      <c r="G1136" s="2"/>
      <c r="H1136" s="2">
        <v>0</v>
      </c>
      <c r="I1136" s="2"/>
      <c r="J1136" s="2"/>
      <c r="K1136" s="2">
        <v>0</v>
      </c>
      <c r="L1136" s="2">
        <v>1</v>
      </c>
      <c r="M1136" s="2">
        <v>7</v>
      </c>
      <c r="N1136" s="2"/>
      <c r="O1136" s="2">
        <v>0</v>
      </c>
      <c r="P1136" s="2">
        <v>10801135</v>
      </c>
      <c r="R1136" s="2" t="s">
        <v>971</v>
      </c>
      <c r="S1136" s="21" t="s">
        <v>276</v>
      </c>
      <c r="T1136" s="2">
        <v>10811139</v>
      </c>
      <c r="U1136" s="2"/>
      <c r="V1136" s="2"/>
    </row>
    <row r="1137" spans="1:22" ht="15" customHeight="1">
      <c r="A1137" s="2">
        <v>10811140</v>
      </c>
      <c r="B1137" s="2"/>
      <c r="C1137" s="2">
        <v>1</v>
      </c>
      <c r="D1137" s="2"/>
      <c r="E1137" s="2"/>
      <c r="F1137" s="2">
        <v>0</v>
      </c>
      <c r="G1137" s="2"/>
      <c r="H1137" s="2">
        <v>0</v>
      </c>
      <c r="I1137" s="2"/>
      <c r="J1137" s="2"/>
      <c r="K1137" s="2">
        <v>0</v>
      </c>
      <c r="L1137" s="2">
        <v>2</v>
      </c>
      <c r="M1137" s="2">
        <v>7</v>
      </c>
      <c r="N1137" s="2"/>
      <c r="O1137" s="2">
        <v>0</v>
      </c>
      <c r="P1137" s="2">
        <v>10801136</v>
      </c>
      <c r="R1137" s="2" t="s">
        <v>972</v>
      </c>
      <c r="S1137" s="21" t="s">
        <v>276</v>
      </c>
      <c r="T1137" s="2">
        <v>10811140</v>
      </c>
      <c r="U1137" s="2"/>
      <c r="V1137" s="2"/>
    </row>
    <row r="1138" spans="1:22" ht="15" customHeight="1">
      <c r="A1138" s="2">
        <v>10811141</v>
      </c>
      <c r="B1138" s="2"/>
      <c r="C1138" s="2">
        <v>1</v>
      </c>
      <c r="D1138" s="2"/>
      <c r="E1138" s="2"/>
      <c r="F1138" s="2">
        <v>0</v>
      </c>
      <c r="G1138" s="2"/>
      <c r="H1138" s="2">
        <v>0</v>
      </c>
      <c r="I1138" s="2"/>
      <c r="J1138" s="2"/>
      <c r="K1138" s="2">
        <v>0</v>
      </c>
      <c r="L1138" s="2">
        <v>1</v>
      </c>
      <c r="M1138" s="2">
        <v>7</v>
      </c>
      <c r="N1138" s="2"/>
      <c r="O1138" s="2">
        <v>0</v>
      </c>
      <c r="P1138" s="2">
        <v>10801136</v>
      </c>
      <c r="R1138" s="2" t="s">
        <v>972</v>
      </c>
      <c r="S1138" s="21" t="s">
        <v>276</v>
      </c>
      <c r="T1138" s="2">
        <v>10811141</v>
      </c>
      <c r="U1138" s="2"/>
      <c r="V1138" s="2"/>
    </row>
    <row r="1139" spans="1:22" ht="15" customHeight="1">
      <c r="A1139" s="2">
        <v>10811142</v>
      </c>
      <c r="B1139" s="2"/>
      <c r="C1139" s="2">
        <v>1</v>
      </c>
      <c r="D1139" s="2"/>
      <c r="E1139" s="2"/>
      <c r="F1139" s="2">
        <v>0</v>
      </c>
      <c r="G1139" s="2"/>
      <c r="H1139" s="2">
        <v>0</v>
      </c>
      <c r="I1139" s="2"/>
      <c r="J1139" s="2"/>
      <c r="K1139" s="2">
        <v>0</v>
      </c>
      <c r="L1139" s="2">
        <v>1</v>
      </c>
      <c r="M1139" s="2">
        <v>7</v>
      </c>
      <c r="N1139" s="2"/>
      <c r="O1139" s="2">
        <v>0</v>
      </c>
      <c r="P1139" s="2">
        <v>10801136</v>
      </c>
      <c r="R1139" s="2" t="s">
        <v>972</v>
      </c>
      <c r="S1139" s="21" t="s">
        <v>276</v>
      </c>
      <c r="T1139" s="2">
        <v>10811142</v>
      </c>
      <c r="U1139" s="2"/>
      <c r="V1139" s="2"/>
    </row>
    <row r="1140" spans="1:22" ht="15" customHeight="1">
      <c r="A1140" s="2">
        <v>10811143</v>
      </c>
      <c r="B1140" s="2"/>
      <c r="C1140" s="2">
        <v>1</v>
      </c>
      <c r="D1140" s="2"/>
      <c r="E1140" s="2"/>
      <c r="F1140" s="2">
        <v>0</v>
      </c>
      <c r="G1140" s="2"/>
      <c r="H1140" s="2">
        <v>0</v>
      </c>
      <c r="I1140" s="2"/>
      <c r="J1140" s="2"/>
      <c r="K1140" s="2">
        <v>0</v>
      </c>
      <c r="L1140" s="2">
        <v>2</v>
      </c>
      <c r="M1140" s="2">
        <v>7</v>
      </c>
      <c r="N1140" s="2"/>
      <c r="O1140" s="2">
        <v>0</v>
      </c>
      <c r="P1140" s="2">
        <v>10801137</v>
      </c>
      <c r="R1140" s="2" t="s">
        <v>6826</v>
      </c>
      <c r="S1140" s="21" t="s">
        <v>276</v>
      </c>
      <c r="T1140" s="2">
        <v>10811143</v>
      </c>
      <c r="U1140" s="2"/>
      <c r="V1140" s="2"/>
    </row>
    <row r="1141" spans="1:22" ht="15" customHeight="1">
      <c r="A1141" s="2">
        <v>10811144</v>
      </c>
      <c r="B1141" s="2"/>
      <c r="C1141" s="2">
        <v>1</v>
      </c>
      <c r="D1141" s="2"/>
      <c r="E1141" s="2"/>
      <c r="F1141" s="2">
        <v>0</v>
      </c>
      <c r="G1141" s="2"/>
      <c r="H1141" s="2">
        <v>0</v>
      </c>
      <c r="I1141" s="2"/>
      <c r="J1141" s="2"/>
      <c r="K1141" s="2">
        <v>0</v>
      </c>
      <c r="L1141" s="2">
        <v>1</v>
      </c>
      <c r="M1141" s="2">
        <v>7</v>
      </c>
      <c r="N1141" s="2"/>
      <c r="O1141" s="2">
        <v>0</v>
      </c>
      <c r="P1141" s="2">
        <v>10801137</v>
      </c>
      <c r="R1141" s="2" t="s">
        <v>6826</v>
      </c>
      <c r="S1141" s="21" t="s">
        <v>276</v>
      </c>
      <c r="T1141" s="2">
        <v>10811144</v>
      </c>
      <c r="U1141" s="2"/>
      <c r="V1141" s="2"/>
    </row>
    <row r="1142" spans="1:22" ht="15" customHeight="1">
      <c r="A1142" s="2">
        <v>10811145</v>
      </c>
      <c r="B1142" s="2"/>
      <c r="C1142" s="2">
        <v>1</v>
      </c>
      <c r="D1142" s="2"/>
      <c r="E1142" s="2"/>
      <c r="F1142" s="2">
        <v>0</v>
      </c>
      <c r="G1142" s="2"/>
      <c r="H1142" s="2">
        <v>0</v>
      </c>
      <c r="I1142" s="2"/>
      <c r="J1142" s="2"/>
      <c r="K1142" s="2">
        <v>0</v>
      </c>
      <c r="L1142" s="2">
        <v>1</v>
      </c>
      <c r="M1142" s="2">
        <v>7</v>
      </c>
      <c r="N1142" s="2"/>
      <c r="O1142" s="2">
        <v>0</v>
      </c>
      <c r="P1142" s="2">
        <v>10801137</v>
      </c>
      <c r="R1142" s="2" t="s">
        <v>6826</v>
      </c>
      <c r="S1142" s="21" t="s">
        <v>276</v>
      </c>
      <c r="T1142" s="2">
        <v>10811145</v>
      </c>
      <c r="U1142" s="2"/>
      <c r="V1142" s="2"/>
    </row>
    <row r="1143" spans="1:22" ht="15" customHeight="1">
      <c r="A1143" s="2">
        <v>10811146</v>
      </c>
      <c r="B1143" s="2"/>
      <c r="C1143" s="2">
        <v>1</v>
      </c>
      <c r="D1143" s="2"/>
      <c r="E1143" s="2"/>
      <c r="F1143" s="2">
        <v>0</v>
      </c>
      <c r="G1143" s="2"/>
      <c r="H1143" s="2">
        <v>0</v>
      </c>
      <c r="I1143" s="2"/>
      <c r="J1143" s="2"/>
      <c r="K1143" s="2">
        <v>0</v>
      </c>
      <c r="L1143" s="2">
        <v>2</v>
      </c>
      <c r="M1143" s="2">
        <v>7</v>
      </c>
      <c r="N1143" s="2"/>
      <c r="O1143" s="2">
        <v>0</v>
      </c>
      <c r="P1143" s="2">
        <v>10801138</v>
      </c>
      <c r="R1143" s="2" t="s">
        <v>6827</v>
      </c>
      <c r="S1143" s="21" t="s">
        <v>276</v>
      </c>
      <c r="T1143" s="2">
        <v>10811146</v>
      </c>
      <c r="U1143" s="2"/>
      <c r="V1143" s="2"/>
    </row>
    <row r="1144" spans="1:22" ht="15" customHeight="1">
      <c r="A1144" s="2">
        <v>10811147</v>
      </c>
      <c r="B1144" s="2"/>
      <c r="C1144" s="2">
        <v>1</v>
      </c>
      <c r="D1144" s="2"/>
      <c r="E1144" s="2"/>
      <c r="F1144" s="2">
        <v>0</v>
      </c>
      <c r="G1144" s="2"/>
      <c r="H1144" s="2">
        <v>0</v>
      </c>
      <c r="I1144" s="2"/>
      <c r="J1144" s="2"/>
      <c r="K1144" s="2">
        <v>0</v>
      </c>
      <c r="L1144" s="2">
        <v>1</v>
      </c>
      <c r="M1144" s="2">
        <v>7</v>
      </c>
      <c r="N1144" s="2"/>
      <c r="O1144" s="2">
        <v>0</v>
      </c>
      <c r="P1144" s="2">
        <v>10801138</v>
      </c>
      <c r="R1144" s="2" t="s">
        <v>6827</v>
      </c>
      <c r="S1144" s="21" t="s">
        <v>276</v>
      </c>
      <c r="T1144" s="2">
        <v>10811147</v>
      </c>
      <c r="U1144" s="2"/>
      <c r="V1144" s="2"/>
    </row>
    <row r="1145" spans="1:22" ht="15" customHeight="1">
      <c r="A1145" s="2">
        <v>10811148</v>
      </c>
      <c r="B1145" s="2"/>
      <c r="C1145" s="2">
        <v>1</v>
      </c>
      <c r="D1145" s="2"/>
      <c r="E1145" s="2"/>
      <c r="F1145" s="2">
        <v>0</v>
      </c>
      <c r="G1145" s="2"/>
      <c r="H1145" s="2">
        <v>0</v>
      </c>
      <c r="I1145" s="2"/>
      <c r="J1145" s="2"/>
      <c r="K1145" s="2">
        <v>0</v>
      </c>
      <c r="L1145" s="2">
        <v>1</v>
      </c>
      <c r="M1145" s="2">
        <v>7</v>
      </c>
      <c r="N1145" s="2"/>
      <c r="O1145" s="2">
        <v>0</v>
      </c>
      <c r="P1145" s="2">
        <v>10801138</v>
      </c>
      <c r="R1145" s="2" t="s">
        <v>6827</v>
      </c>
      <c r="S1145" s="21" t="s">
        <v>276</v>
      </c>
      <c r="T1145" s="2">
        <v>10811148</v>
      </c>
      <c r="U1145" s="2"/>
      <c r="V1145" s="2"/>
    </row>
    <row r="1146" spans="1:22" ht="15" customHeight="1">
      <c r="A1146" s="2">
        <v>10811149</v>
      </c>
      <c r="B1146" s="2"/>
      <c r="C1146" s="2">
        <v>1</v>
      </c>
      <c r="D1146" s="2"/>
      <c r="E1146" s="2"/>
      <c r="F1146" s="2">
        <v>0</v>
      </c>
      <c r="G1146" s="2"/>
      <c r="H1146" s="2">
        <v>0</v>
      </c>
      <c r="I1146" s="2"/>
      <c r="J1146" s="2"/>
      <c r="K1146" s="2">
        <v>0</v>
      </c>
      <c r="L1146" s="2">
        <v>2</v>
      </c>
      <c r="M1146" s="2">
        <v>7</v>
      </c>
      <c r="N1146" s="2"/>
      <c r="O1146" s="2">
        <v>0</v>
      </c>
      <c r="P1146" s="2">
        <v>10801139</v>
      </c>
      <c r="R1146" s="2" t="s">
        <v>6828</v>
      </c>
      <c r="S1146" s="21" t="s">
        <v>276</v>
      </c>
      <c r="T1146" s="2">
        <v>10811149</v>
      </c>
      <c r="U1146" s="2"/>
      <c r="V1146" s="2"/>
    </row>
    <row r="1147" spans="1:22" ht="15" customHeight="1">
      <c r="A1147" s="2">
        <v>10811150</v>
      </c>
      <c r="B1147" s="2"/>
      <c r="C1147" s="2">
        <v>1</v>
      </c>
      <c r="D1147" s="2"/>
      <c r="E1147" s="2"/>
      <c r="F1147" s="2">
        <v>0</v>
      </c>
      <c r="G1147" s="2"/>
      <c r="H1147" s="2">
        <v>0</v>
      </c>
      <c r="I1147" s="2"/>
      <c r="J1147" s="2"/>
      <c r="K1147" s="2">
        <v>0</v>
      </c>
      <c r="L1147" s="2">
        <v>1</v>
      </c>
      <c r="M1147" s="2">
        <v>7</v>
      </c>
      <c r="N1147" s="2"/>
      <c r="O1147" s="2">
        <v>0</v>
      </c>
      <c r="P1147" s="2">
        <v>10801139</v>
      </c>
      <c r="R1147" s="2" t="s">
        <v>6828</v>
      </c>
      <c r="S1147" s="21" t="s">
        <v>276</v>
      </c>
      <c r="T1147" s="2">
        <v>10811150</v>
      </c>
      <c r="U1147" s="2"/>
      <c r="V1147" s="2"/>
    </row>
    <row r="1148" spans="1:22" ht="15" customHeight="1">
      <c r="A1148" s="2">
        <v>10811151</v>
      </c>
      <c r="B1148" s="2"/>
      <c r="C1148" s="2">
        <v>1</v>
      </c>
      <c r="D1148" s="2"/>
      <c r="E1148" s="2"/>
      <c r="F1148" s="2">
        <v>0</v>
      </c>
      <c r="G1148" s="2"/>
      <c r="H1148" s="2">
        <v>0</v>
      </c>
      <c r="I1148" s="2"/>
      <c r="J1148" s="2"/>
      <c r="K1148" s="2">
        <v>0</v>
      </c>
      <c r="L1148" s="2">
        <v>1</v>
      </c>
      <c r="M1148" s="2">
        <v>7</v>
      </c>
      <c r="N1148" s="2"/>
      <c r="O1148" s="2">
        <v>0</v>
      </c>
      <c r="P1148" s="2">
        <v>10801139</v>
      </c>
      <c r="R1148" s="2" t="s">
        <v>6828</v>
      </c>
      <c r="S1148" s="21" t="s">
        <v>276</v>
      </c>
      <c r="T1148" s="2">
        <v>10811151</v>
      </c>
      <c r="U1148" s="2"/>
      <c r="V1148" s="2"/>
    </row>
    <row r="1149" spans="1:22" ht="15" customHeight="1">
      <c r="A1149" s="2">
        <v>10811152</v>
      </c>
      <c r="B1149" s="2"/>
      <c r="C1149" s="2">
        <v>1</v>
      </c>
      <c r="D1149" s="2"/>
      <c r="E1149" s="2"/>
      <c r="F1149" s="2">
        <v>0</v>
      </c>
      <c r="G1149" s="2"/>
      <c r="H1149" s="2">
        <v>0</v>
      </c>
      <c r="I1149" s="2"/>
      <c r="J1149" s="2"/>
      <c r="K1149" s="2">
        <v>0</v>
      </c>
      <c r="L1149" s="2">
        <v>2</v>
      </c>
      <c r="M1149" s="2">
        <v>7</v>
      </c>
      <c r="N1149" s="2"/>
      <c r="O1149" s="2">
        <v>0</v>
      </c>
      <c r="P1149" s="2">
        <v>10801140</v>
      </c>
      <c r="R1149" s="2" t="s">
        <v>976</v>
      </c>
      <c r="S1149" s="21" t="s">
        <v>276</v>
      </c>
      <c r="T1149" s="2">
        <v>10811152</v>
      </c>
      <c r="U1149" s="2"/>
      <c r="V1149" s="2"/>
    </row>
    <row r="1150" spans="1:22" ht="15" customHeight="1">
      <c r="A1150" s="2">
        <v>10811153</v>
      </c>
      <c r="B1150" s="2"/>
      <c r="C1150" s="2">
        <v>1</v>
      </c>
      <c r="D1150" s="2"/>
      <c r="E1150" s="2"/>
      <c r="F1150" s="2">
        <v>0</v>
      </c>
      <c r="G1150" s="2"/>
      <c r="H1150" s="2">
        <v>0</v>
      </c>
      <c r="I1150" s="2"/>
      <c r="J1150" s="2"/>
      <c r="K1150" s="2">
        <v>0</v>
      </c>
      <c r="L1150" s="2">
        <v>1</v>
      </c>
      <c r="M1150" s="2">
        <v>7</v>
      </c>
      <c r="N1150" s="2"/>
      <c r="O1150" s="2">
        <v>0</v>
      </c>
      <c r="P1150" s="2">
        <v>10801140</v>
      </c>
      <c r="R1150" s="2" t="s">
        <v>976</v>
      </c>
      <c r="S1150" s="21" t="s">
        <v>276</v>
      </c>
      <c r="T1150" s="2">
        <v>10811153</v>
      </c>
      <c r="U1150" s="2"/>
      <c r="V1150" s="2"/>
    </row>
    <row r="1151" spans="1:22" ht="15" customHeight="1">
      <c r="A1151" s="2">
        <v>10811154</v>
      </c>
      <c r="B1151" s="2"/>
      <c r="C1151" s="2">
        <v>1</v>
      </c>
      <c r="D1151" s="2"/>
      <c r="E1151" s="2"/>
      <c r="F1151" s="2">
        <v>0</v>
      </c>
      <c r="G1151" s="2"/>
      <c r="H1151" s="2">
        <v>0</v>
      </c>
      <c r="I1151" s="2"/>
      <c r="J1151" s="2"/>
      <c r="K1151" s="2">
        <v>0</v>
      </c>
      <c r="L1151" s="2">
        <v>1</v>
      </c>
      <c r="M1151" s="2">
        <v>7</v>
      </c>
      <c r="N1151" s="2"/>
      <c r="O1151" s="2">
        <v>0</v>
      </c>
      <c r="P1151" s="2">
        <v>10801140</v>
      </c>
      <c r="R1151" s="2" t="s">
        <v>976</v>
      </c>
      <c r="S1151" s="21" t="s">
        <v>276</v>
      </c>
      <c r="T1151" s="2">
        <v>10811154</v>
      </c>
      <c r="U1151" s="2"/>
      <c r="V1151" s="2"/>
    </row>
    <row r="1152" spans="1:22" ht="15" customHeight="1">
      <c r="A1152" s="2">
        <v>10811155</v>
      </c>
      <c r="B1152" s="2"/>
      <c r="C1152" s="2">
        <v>1</v>
      </c>
      <c r="D1152" s="2"/>
      <c r="E1152" s="2"/>
      <c r="F1152" s="2">
        <v>0</v>
      </c>
      <c r="G1152" s="2"/>
      <c r="H1152" s="2">
        <v>0</v>
      </c>
      <c r="I1152" s="2"/>
      <c r="J1152" s="2"/>
      <c r="K1152" s="2">
        <v>0</v>
      </c>
      <c r="L1152" s="2">
        <v>2</v>
      </c>
      <c r="M1152" s="2">
        <v>7</v>
      </c>
      <c r="N1152" s="2"/>
      <c r="O1152" s="2">
        <v>0</v>
      </c>
      <c r="P1152" s="2">
        <v>10801141</v>
      </c>
      <c r="R1152" s="2" t="s">
        <v>977</v>
      </c>
      <c r="S1152" s="21" t="s">
        <v>276</v>
      </c>
      <c r="T1152" s="2">
        <v>10811155</v>
      </c>
      <c r="U1152" s="2"/>
      <c r="V1152" s="2"/>
    </row>
    <row r="1153" spans="1:22" ht="15" customHeight="1">
      <c r="A1153" s="2">
        <v>10811156</v>
      </c>
      <c r="B1153" s="2"/>
      <c r="C1153" s="2">
        <v>1</v>
      </c>
      <c r="D1153" s="2"/>
      <c r="E1153" s="2"/>
      <c r="F1153" s="2">
        <v>0</v>
      </c>
      <c r="G1153" s="2"/>
      <c r="H1153" s="2">
        <v>0</v>
      </c>
      <c r="I1153" s="2"/>
      <c r="J1153" s="2"/>
      <c r="K1153" s="2">
        <v>0</v>
      </c>
      <c r="L1153" s="2">
        <v>1</v>
      </c>
      <c r="M1153" s="2">
        <v>7</v>
      </c>
      <c r="N1153" s="2"/>
      <c r="O1153" s="2">
        <v>0</v>
      </c>
      <c r="P1153" s="2">
        <v>10801141</v>
      </c>
      <c r="R1153" s="2" t="s">
        <v>977</v>
      </c>
      <c r="S1153" s="21" t="s">
        <v>276</v>
      </c>
      <c r="T1153" s="2">
        <v>10811156</v>
      </c>
      <c r="U1153" s="2"/>
      <c r="V1153" s="2"/>
    </row>
    <row r="1154" spans="1:22" ht="15" customHeight="1">
      <c r="A1154" s="2">
        <v>10811157</v>
      </c>
      <c r="B1154" s="2"/>
      <c r="C1154" s="2">
        <v>1</v>
      </c>
      <c r="D1154" s="2"/>
      <c r="E1154" s="2"/>
      <c r="F1154" s="2">
        <v>0</v>
      </c>
      <c r="G1154" s="2"/>
      <c r="H1154" s="2">
        <v>0</v>
      </c>
      <c r="I1154" s="2"/>
      <c r="J1154" s="2"/>
      <c r="K1154" s="2">
        <v>0</v>
      </c>
      <c r="L1154" s="2">
        <v>1</v>
      </c>
      <c r="M1154" s="2">
        <v>7</v>
      </c>
      <c r="N1154" s="2"/>
      <c r="O1154" s="2">
        <v>0</v>
      </c>
      <c r="P1154" s="2">
        <v>10801141</v>
      </c>
      <c r="R1154" s="2" t="s">
        <v>977</v>
      </c>
      <c r="S1154" s="21" t="s">
        <v>276</v>
      </c>
      <c r="T1154" s="2">
        <v>10811157</v>
      </c>
      <c r="U1154" s="2"/>
      <c r="V1154" s="2"/>
    </row>
    <row r="1155" spans="1:22" ht="15" customHeight="1">
      <c r="A1155" s="2">
        <v>10811158</v>
      </c>
      <c r="B1155" s="2"/>
      <c r="C1155" s="2">
        <v>1</v>
      </c>
      <c r="D1155" s="2"/>
      <c r="E1155" s="2"/>
      <c r="F1155" s="2">
        <v>0</v>
      </c>
      <c r="G1155" s="2"/>
      <c r="H1155" s="2">
        <v>0</v>
      </c>
      <c r="I1155" s="2"/>
      <c r="J1155" s="2"/>
      <c r="K1155" s="2">
        <v>0</v>
      </c>
      <c r="L1155" s="2">
        <v>2</v>
      </c>
      <c r="M1155" s="2">
        <v>7</v>
      </c>
      <c r="N1155" s="2"/>
      <c r="O1155" s="2">
        <v>0</v>
      </c>
      <c r="P1155" s="2">
        <v>10801142</v>
      </c>
      <c r="R1155" s="2" t="s">
        <v>978</v>
      </c>
      <c r="S1155" s="21" t="s">
        <v>276</v>
      </c>
      <c r="T1155" s="2">
        <v>10811158</v>
      </c>
      <c r="U1155" s="2"/>
      <c r="V1155" s="2"/>
    </row>
    <row r="1156" spans="1:22" ht="15" customHeight="1">
      <c r="A1156" s="2">
        <v>10811159</v>
      </c>
      <c r="B1156" s="2"/>
      <c r="C1156" s="2">
        <v>1</v>
      </c>
      <c r="D1156" s="2"/>
      <c r="E1156" s="2"/>
      <c r="F1156" s="2">
        <v>0</v>
      </c>
      <c r="G1156" s="2"/>
      <c r="H1156" s="2">
        <v>0</v>
      </c>
      <c r="I1156" s="2"/>
      <c r="J1156" s="2"/>
      <c r="K1156" s="2">
        <v>0</v>
      </c>
      <c r="L1156" s="2">
        <v>1</v>
      </c>
      <c r="M1156" s="2">
        <v>7</v>
      </c>
      <c r="N1156" s="2"/>
      <c r="O1156" s="2">
        <v>0</v>
      </c>
      <c r="P1156" s="2">
        <v>10801142</v>
      </c>
      <c r="R1156" s="2" t="s">
        <v>978</v>
      </c>
      <c r="S1156" s="21" t="s">
        <v>276</v>
      </c>
      <c r="T1156" s="2">
        <v>10811159</v>
      </c>
      <c r="U1156" s="2"/>
      <c r="V1156" s="2"/>
    </row>
    <row r="1157" spans="1:22" ht="15" customHeight="1">
      <c r="A1157" s="2">
        <v>10811160</v>
      </c>
      <c r="B1157" s="2"/>
      <c r="C1157" s="2">
        <v>1</v>
      </c>
      <c r="D1157" s="2"/>
      <c r="E1157" s="2"/>
      <c r="F1157" s="2">
        <v>0</v>
      </c>
      <c r="G1157" s="2"/>
      <c r="H1157" s="2">
        <v>0</v>
      </c>
      <c r="I1157" s="2"/>
      <c r="J1157" s="2"/>
      <c r="K1157" s="2">
        <v>0</v>
      </c>
      <c r="L1157" s="2">
        <v>1</v>
      </c>
      <c r="M1157" s="2">
        <v>7</v>
      </c>
      <c r="N1157" s="2"/>
      <c r="O1157" s="2">
        <v>0</v>
      </c>
      <c r="P1157" s="2">
        <v>10801142</v>
      </c>
      <c r="R1157" s="2" t="s">
        <v>978</v>
      </c>
      <c r="S1157" s="21" t="s">
        <v>276</v>
      </c>
      <c r="T1157" s="2">
        <v>10811160</v>
      </c>
      <c r="U1157" s="2"/>
      <c r="V1157" s="2"/>
    </row>
    <row r="1158" spans="1:22" ht="15" customHeight="1">
      <c r="A1158" s="2">
        <v>10811161</v>
      </c>
      <c r="B1158" s="2"/>
      <c r="C1158" s="2">
        <v>1</v>
      </c>
      <c r="D1158" s="2"/>
      <c r="E1158" s="2"/>
      <c r="F1158" s="2">
        <v>0</v>
      </c>
      <c r="G1158" s="2"/>
      <c r="H1158" s="2">
        <v>0</v>
      </c>
      <c r="I1158" s="2"/>
      <c r="J1158" s="2"/>
      <c r="K1158" s="2">
        <v>0</v>
      </c>
      <c r="L1158" s="2">
        <v>2</v>
      </c>
      <c r="M1158" s="2">
        <v>7</v>
      </c>
      <c r="N1158" s="2"/>
      <c r="O1158" s="2">
        <v>0</v>
      </c>
      <c r="P1158" s="2">
        <v>10801143</v>
      </c>
      <c r="R1158" s="2" t="s">
        <v>979</v>
      </c>
      <c r="S1158" s="21" t="s">
        <v>276</v>
      </c>
      <c r="T1158" s="2">
        <v>10811161</v>
      </c>
      <c r="U1158" s="2"/>
      <c r="V1158" s="2"/>
    </row>
    <row r="1159" spans="1:22" ht="15" customHeight="1">
      <c r="A1159" s="2">
        <v>10811162</v>
      </c>
      <c r="B1159" s="2"/>
      <c r="C1159" s="2">
        <v>1</v>
      </c>
      <c r="D1159" s="2"/>
      <c r="E1159" s="2"/>
      <c r="F1159" s="2">
        <v>0</v>
      </c>
      <c r="G1159" s="2"/>
      <c r="H1159" s="2">
        <v>0</v>
      </c>
      <c r="I1159" s="2"/>
      <c r="J1159" s="2"/>
      <c r="K1159" s="2">
        <v>0</v>
      </c>
      <c r="L1159" s="2">
        <v>1</v>
      </c>
      <c r="M1159" s="2">
        <v>7</v>
      </c>
      <c r="N1159" s="2"/>
      <c r="O1159" s="2">
        <v>0</v>
      </c>
      <c r="P1159" s="2">
        <v>10801143</v>
      </c>
      <c r="R1159" s="2" t="s">
        <v>979</v>
      </c>
      <c r="S1159" s="21" t="s">
        <v>276</v>
      </c>
      <c r="T1159" s="2">
        <v>10811162</v>
      </c>
      <c r="U1159" s="2"/>
      <c r="V1159" s="2"/>
    </row>
    <row r="1160" spans="1:22" ht="15" customHeight="1">
      <c r="A1160" s="2">
        <v>10811163</v>
      </c>
      <c r="B1160" s="2"/>
      <c r="C1160" s="2">
        <v>1</v>
      </c>
      <c r="D1160" s="2"/>
      <c r="E1160" s="2"/>
      <c r="F1160" s="2">
        <v>0</v>
      </c>
      <c r="G1160" s="2"/>
      <c r="H1160" s="2">
        <v>0</v>
      </c>
      <c r="I1160" s="2"/>
      <c r="J1160" s="2"/>
      <c r="K1160" s="2">
        <v>0</v>
      </c>
      <c r="L1160" s="2">
        <v>1</v>
      </c>
      <c r="M1160" s="2">
        <v>7</v>
      </c>
      <c r="N1160" s="2"/>
      <c r="O1160" s="2">
        <v>0</v>
      </c>
      <c r="P1160" s="2">
        <v>10801143</v>
      </c>
      <c r="R1160" s="2" t="s">
        <v>979</v>
      </c>
      <c r="S1160" s="21" t="s">
        <v>276</v>
      </c>
      <c r="T1160" s="2">
        <v>10811163</v>
      </c>
      <c r="U1160" s="2"/>
      <c r="V1160" s="2"/>
    </row>
    <row r="1161" spans="1:22" ht="15" customHeight="1">
      <c r="A1161" s="2">
        <v>10811164</v>
      </c>
      <c r="B1161" s="2"/>
      <c r="C1161" s="2">
        <v>1</v>
      </c>
      <c r="D1161" s="2"/>
      <c r="E1161" s="2"/>
      <c r="F1161" s="2">
        <v>0</v>
      </c>
      <c r="G1161" s="2"/>
      <c r="H1161" s="2">
        <v>0</v>
      </c>
      <c r="I1161" s="2"/>
      <c r="J1161" s="2"/>
      <c r="K1161" s="2">
        <v>0</v>
      </c>
      <c r="L1161" s="2">
        <v>2</v>
      </c>
      <c r="M1161" s="2">
        <v>7</v>
      </c>
      <c r="N1161" s="2"/>
      <c r="O1161" s="2">
        <v>0</v>
      </c>
      <c r="P1161" s="2">
        <v>10801144</v>
      </c>
      <c r="R1161" s="2" t="s">
        <v>980</v>
      </c>
      <c r="S1161" s="21" t="s">
        <v>276</v>
      </c>
      <c r="T1161" s="2">
        <v>10811164</v>
      </c>
      <c r="U1161" s="2"/>
      <c r="V1161" s="2"/>
    </row>
    <row r="1162" spans="1:22" ht="15" customHeight="1">
      <c r="A1162" s="2">
        <v>10811165</v>
      </c>
      <c r="B1162" s="2"/>
      <c r="C1162" s="2">
        <v>1</v>
      </c>
      <c r="D1162" s="2"/>
      <c r="E1162" s="2"/>
      <c r="F1162" s="2">
        <v>0</v>
      </c>
      <c r="G1162" s="2"/>
      <c r="H1162" s="2">
        <v>0</v>
      </c>
      <c r="I1162" s="2"/>
      <c r="J1162" s="2"/>
      <c r="K1162" s="2">
        <v>0</v>
      </c>
      <c r="L1162" s="2">
        <v>1</v>
      </c>
      <c r="M1162" s="2">
        <v>7</v>
      </c>
      <c r="N1162" s="2"/>
      <c r="O1162" s="2">
        <v>0</v>
      </c>
      <c r="P1162" s="2">
        <v>10801144</v>
      </c>
      <c r="R1162" s="2" t="s">
        <v>980</v>
      </c>
      <c r="S1162" s="21" t="s">
        <v>276</v>
      </c>
      <c r="T1162" s="2">
        <v>10811165</v>
      </c>
      <c r="U1162" s="2"/>
      <c r="V1162" s="2"/>
    </row>
    <row r="1163" spans="1:22" ht="15" customHeight="1">
      <c r="A1163" s="2">
        <v>10811166</v>
      </c>
      <c r="B1163" s="2"/>
      <c r="C1163" s="2">
        <v>1</v>
      </c>
      <c r="D1163" s="2"/>
      <c r="E1163" s="2"/>
      <c r="F1163" s="2">
        <v>0</v>
      </c>
      <c r="G1163" s="2"/>
      <c r="H1163" s="2">
        <v>0</v>
      </c>
      <c r="I1163" s="2"/>
      <c r="J1163" s="2"/>
      <c r="K1163" s="2">
        <v>0</v>
      </c>
      <c r="L1163" s="2">
        <v>1</v>
      </c>
      <c r="M1163" s="2">
        <v>7</v>
      </c>
      <c r="N1163" s="2"/>
      <c r="O1163" s="2">
        <v>0</v>
      </c>
      <c r="P1163" s="2">
        <v>10801144</v>
      </c>
      <c r="R1163" s="2" t="s">
        <v>980</v>
      </c>
      <c r="S1163" s="21" t="s">
        <v>276</v>
      </c>
      <c r="T1163" s="2">
        <v>10811166</v>
      </c>
      <c r="U1163" s="2"/>
      <c r="V1163" s="2"/>
    </row>
    <row r="1164" spans="1:22" ht="15" customHeight="1">
      <c r="A1164" s="2">
        <v>10811167</v>
      </c>
      <c r="B1164" s="2"/>
      <c r="C1164" s="2">
        <v>1</v>
      </c>
      <c r="D1164" s="2"/>
      <c r="E1164" s="2"/>
      <c r="F1164" s="2">
        <v>0</v>
      </c>
      <c r="G1164" s="2"/>
      <c r="H1164" s="2">
        <v>0</v>
      </c>
      <c r="I1164" s="2"/>
      <c r="J1164" s="2"/>
      <c r="K1164" s="2">
        <v>0</v>
      </c>
      <c r="L1164" s="2">
        <v>2</v>
      </c>
      <c r="M1164" s="2">
        <v>7</v>
      </c>
      <c r="N1164" s="2"/>
      <c r="O1164" s="2">
        <v>0</v>
      </c>
      <c r="P1164" s="2">
        <v>10801145</v>
      </c>
      <c r="R1164" s="2" t="s">
        <v>981</v>
      </c>
      <c r="S1164" s="21" t="s">
        <v>276</v>
      </c>
      <c r="T1164" s="2">
        <v>10811167</v>
      </c>
      <c r="U1164" s="2"/>
      <c r="V1164" s="2"/>
    </row>
    <row r="1165" spans="1:22" ht="15" customHeight="1">
      <c r="A1165" s="2">
        <v>10811168</v>
      </c>
      <c r="B1165" s="2"/>
      <c r="C1165" s="2">
        <v>1</v>
      </c>
      <c r="D1165" s="2"/>
      <c r="E1165" s="2"/>
      <c r="F1165" s="2">
        <v>0</v>
      </c>
      <c r="G1165" s="2"/>
      <c r="H1165" s="2">
        <v>0</v>
      </c>
      <c r="I1165" s="2"/>
      <c r="J1165" s="2"/>
      <c r="K1165" s="2">
        <v>0</v>
      </c>
      <c r="L1165" s="2">
        <v>1</v>
      </c>
      <c r="M1165" s="2">
        <v>7</v>
      </c>
      <c r="N1165" s="2"/>
      <c r="O1165" s="2">
        <v>0</v>
      </c>
      <c r="P1165" s="2">
        <v>10801145</v>
      </c>
      <c r="R1165" s="2" t="s">
        <v>981</v>
      </c>
      <c r="S1165" s="21" t="s">
        <v>276</v>
      </c>
      <c r="T1165" s="2">
        <v>10811168</v>
      </c>
      <c r="U1165" s="2"/>
      <c r="V1165" s="2"/>
    </row>
    <row r="1166" spans="1:22" ht="15" customHeight="1">
      <c r="A1166" s="2">
        <v>10811169</v>
      </c>
      <c r="B1166" s="2"/>
      <c r="C1166" s="2">
        <v>1</v>
      </c>
      <c r="D1166" s="2"/>
      <c r="E1166" s="2"/>
      <c r="F1166" s="2">
        <v>0</v>
      </c>
      <c r="G1166" s="2"/>
      <c r="H1166" s="2">
        <v>0</v>
      </c>
      <c r="I1166" s="2"/>
      <c r="J1166" s="2"/>
      <c r="K1166" s="2">
        <v>0</v>
      </c>
      <c r="L1166" s="2">
        <v>1</v>
      </c>
      <c r="M1166" s="2">
        <v>7</v>
      </c>
      <c r="N1166" s="2"/>
      <c r="O1166" s="2">
        <v>0</v>
      </c>
      <c r="P1166" s="2">
        <v>10801145</v>
      </c>
      <c r="R1166" s="2" t="s">
        <v>981</v>
      </c>
      <c r="S1166" s="21" t="s">
        <v>276</v>
      </c>
      <c r="T1166" s="2">
        <v>10811169</v>
      </c>
      <c r="U1166" s="2"/>
      <c r="V1166" s="2"/>
    </row>
    <row r="1167" spans="1:22" ht="15" customHeight="1">
      <c r="A1167" s="2">
        <v>10811170</v>
      </c>
      <c r="B1167" s="2"/>
      <c r="C1167" s="2">
        <v>1</v>
      </c>
      <c r="D1167" s="2"/>
      <c r="E1167" s="2"/>
      <c r="F1167" s="2">
        <v>0</v>
      </c>
      <c r="G1167" s="2"/>
      <c r="H1167" s="2">
        <v>0</v>
      </c>
      <c r="I1167" s="2"/>
      <c r="J1167" s="2"/>
      <c r="K1167" s="2">
        <v>0</v>
      </c>
      <c r="L1167" s="2">
        <v>2</v>
      </c>
      <c r="M1167" s="2">
        <v>7</v>
      </c>
      <c r="N1167" s="2"/>
      <c r="O1167" s="2">
        <v>0</v>
      </c>
      <c r="P1167" s="2">
        <v>10801146</v>
      </c>
      <c r="R1167" s="20" t="s">
        <v>3663</v>
      </c>
      <c r="S1167" s="21" t="s">
        <v>867</v>
      </c>
      <c r="T1167" s="2"/>
      <c r="U1167" s="2"/>
      <c r="V1167" s="2"/>
    </row>
    <row r="1168" spans="1:22" ht="15" customHeight="1">
      <c r="A1168" s="2">
        <v>10811171</v>
      </c>
      <c r="B1168" s="2"/>
      <c r="C1168" s="2">
        <v>1</v>
      </c>
      <c r="D1168" s="2"/>
      <c r="E1168" s="2"/>
      <c r="F1168" s="2">
        <v>0</v>
      </c>
      <c r="G1168" s="2"/>
      <c r="H1168" s="2">
        <v>0</v>
      </c>
      <c r="I1168" s="2"/>
      <c r="J1168" s="2"/>
      <c r="K1168" s="2">
        <v>0</v>
      </c>
      <c r="L1168" s="2">
        <v>1</v>
      </c>
      <c r="M1168" s="2">
        <v>7</v>
      </c>
      <c r="N1168" s="2"/>
      <c r="O1168" s="2">
        <v>0</v>
      </c>
      <c r="P1168" s="2">
        <v>10801147</v>
      </c>
      <c r="R1168" s="21" t="s">
        <v>982</v>
      </c>
      <c r="S1168" s="21" t="s">
        <v>867</v>
      </c>
      <c r="T1168" s="2"/>
      <c r="U1168" s="2"/>
      <c r="V1168" s="2"/>
    </row>
    <row r="1169" spans="1:22" ht="15" customHeight="1">
      <c r="A1169" s="2">
        <v>10811172</v>
      </c>
      <c r="B1169" s="2"/>
      <c r="C1169" s="2">
        <v>1</v>
      </c>
      <c r="D1169" s="2"/>
      <c r="E1169" s="2"/>
      <c r="F1169" s="2">
        <v>0</v>
      </c>
      <c r="G1169" s="2"/>
      <c r="H1169" s="2">
        <v>0</v>
      </c>
      <c r="I1169" s="2"/>
      <c r="J1169" s="2"/>
      <c r="K1169" s="2">
        <v>0</v>
      </c>
      <c r="L1169" s="2">
        <v>2</v>
      </c>
      <c r="M1169" s="2">
        <v>1</v>
      </c>
      <c r="N1169" s="2"/>
      <c r="O1169" s="2">
        <v>0</v>
      </c>
      <c r="P1169" s="2">
        <v>10801148</v>
      </c>
      <c r="R1169" s="2" t="s">
        <v>983</v>
      </c>
      <c r="S1169" s="2" t="s">
        <v>276</v>
      </c>
      <c r="T1169" s="2"/>
      <c r="U1169" s="2"/>
      <c r="V1169" s="2"/>
    </row>
    <row r="1170" spans="1:22" ht="15" customHeight="1">
      <c r="A1170" s="2">
        <v>10811173</v>
      </c>
      <c r="B1170" s="2"/>
      <c r="C1170" s="2">
        <v>1</v>
      </c>
      <c r="D1170" s="2"/>
      <c r="E1170" s="2"/>
      <c r="F1170" s="2">
        <v>0</v>
      </c>
      <c r="G1170" s="2"/>
      <c r="H1170" s="2">
        <v>0</v>
      </c>
      <c r="I1170" s="2"/>
      <c r="J1170" s="2"/>
      <c r="K1170" s="2">
        <v>0</v>
      </c>
      <c r="L1170" s="2">
        <v>2</v>
      </c>
      <c r="M1170" s="2">
        <v>1</v>
      </c>
      <c r="N1170" s="2"/>
      <c r="O1170" s="2">
        <v>0</v>
      </c>
      <c r="P1170" s="2">
        <v>10801149</v>
      </c>
      <c r="R1170" s="2" t="s">
        <v>984</v>
      </c>
      <c r="S1170" s="2" t="s">
        <v>276</v>
      </c>
      <c r="T1170" s="2"/>
      <c r="U1170" s="2"/>
      <c r="V1170" s="2"/>
    </row>
    <row r="1171" spans="1:22" ht="15" customHeight="1">
      <c r="A1171" s="2">
        <v>10811174</v>
      </c>
      <c r="B1171" s="2"/>
      <c r="C1171" s="2">
        <v>1</v>
      </c>
      <c r="D1171" s="2"/>
      <c r="E1171" s="2"/>
      <c r="F1171" s="2">
        <v>0</v>
      </c>
      <c r="G1171" s="2"/>
      <c r="H1171" s="2">
        <v>0</v>
      </c>
      <c r="I1171" s="2"/>
      <c r="J1171" s="2"/>
      <c r="K1171" s="2">
        <v>0</v>
      </c>
      <c r="L1171" s="2">
        <v>2</v>
      </c>
      <c r="M1171" s="2">
        <v>1</v>
      </c>
      <c r="N1171" s="2"/>
      <c r="O1171" s="2">
        <v>0</v>
      </c>
      <c r="P1171" s="2">
        <v>10801150</v>
      </c>
      <c r="R1171" s="2" t="s">
        <v>985</v>
      </c>
      <c r="S1171" s="2" t="s">
        <v>276</v>
      </c>
      <c r="T1171" s="2"/>
      <c r="U1171" s="2"/>
      <c r="V1171" s="2"/>
    </row>
    <row r="1172" spans="1:22" ht="15" customHeight="1">
      <c r="A1172" s="2">
        <v>10811175</v>
      </c>
      <c r="B1172" s="2"/>
      <c r="C1172" s="2">
        <v>1</v>
      </c>
      <c r="D1172" s="2"/>
      <c r="E1172" s="2"/>
      <c r="F1172" s="2">
        <v>0</v>
      </c>
      <c r="G1172" s="2"/>
      <c r="H1172" s="2">
        <v>0</v>
      </c>
      <c r="I1172" s="2"/>
      <c r="J1172" s="2"/>
      <c r="K1172" s="2">
        <v>0</v>
      </c>
      <c r="L1172" s="2">
        <v>2</v>
      </c>
      <c r="M1172" s="2">
        <v>1</v>
      </c>
      <c r="N1172" s="2"/>
      <c r="O1172" s="2">
        <v>0</v>
      </c>
      <c r="P1172" s="2">
        <v>10801151</v>
      </c>
      <c r="R1172" s="2" t="s">
        <v>986</v>
      </c>
      <c r="S1172" s="2" t="s">
        <v>276</v>
      </c>
      <c r="T1172" s="2"/>
      <c r="U1172" s="2"/>
      <c r="V1172" s="2"/>
    </row>
    <row r="1173" spans="1:22" ht="15" customHeight="1">
      <c r="A1173" s="2">
        <v>10811176</v>
      </c>
      <c r="B1173" s="2"/>
      <c r="C1173" s="2">
        <v>1</v>
      </c>
      <c r="D1173" s="2"/>
      <c r="E1173" s="2"/>
      <c r="F1173" s="2">
        <v>0</v>
      </c>
      <c r="G1173" s="2"/>
      <c r="H1173" s="2">
        <v>0</v>
      </c>
      <c r="I1173" s="2"/>
      <c r="J1173" s="2"/>
      <c r="K1173" s="2">
        <v>0</v>
      </c>
      <c r="L1173" s="2">
        <v>2</v>
      </c>
      <c r="M1173" s="2">
        <v>1</v>
      </c>
      <c r="N1173" s="2"/>
      <c r="O1173" s="2">
        <v>0</v>
      </c>
      <c r="P1173" s="2">
        <v>10801152</v>
      </c>
      <c r="R1173" s="2" t="s">
        <v>987</v>
      </c>
      <c r="S1173" s="2" t="s">
        <v>276</v>
      </c>
      <c r="T1173" s="2"/>
      <c r="U1173" s="2"/>
      <c r="V1173" s="2"/>
    </row>
    <row r="1174" spans="1:22" ht="15" customHeight="1">
      <c r="A1174" s="2">
        <v>10811177</v>
      </c>
      <c r="B1174" s="2"/>
      <c r="C1174" s="2">
        <v>1</v>
      </c>
      <c r="D1174" s="2"/>
      <c r="E1174" s="2"/>
      <c r="F1174" s="2">
        <v>0</v>
      </c>
      <c r="G1174" s="2"/>
      <c r="H1174" s="2">
        <v>0</v>
      </c>
      <c r="I1174" s="2"/>
      <c r="J1174" s="2"/>
      <c r="K1174" s="2">
        <v>0</v>
      </c>
      <c r="L1174" s="2">
        <v>2</v>
      </c>
      <c r="M1174" s="2">
        <v>1</v>
      </c>
      <c r="N1174" s="2"/>
      <c r="O1174" s="2">
        <v>0</v>
      </c>
      <c r="P1174" s="2">
        <v>10801153</v>
      </c>
      <c r="R1174" s="24" t="s">
        <v>988</v>
      </c>
      <c r="S1174" s="24" t="s">
        <v>808</v>
      </c>
      <c r="T1174" s="2"/>
      <c r="U1174" s="2"/>
      <c r="V1174" s="2"/>
    </row>
    <row r="1175" spans="1:22" ht="15" customHeight="1">
      <c r="A1175" s="2">
        <v>10811178</v>
      </c>
      <c r="B1175" s="2"/>
      <c r="C1175" s="2">
        <v>1</v>
      </c>
      <c r="D1175" s="2"/>
      <c r="E1175" s="2"/>
      <c r="F1175" s="2">
        <v>0</v>
      </c>
      <c r="G1175" s="2"/>
      <c r="H1175" s="2">
        <v>0</v>
      </c>
      <c r="I1175" s="2"/>
      <c r="J1175" s="2"/>
      <c r="K1175" s="2">
        <v>0</v>
      </c>
      <c r="L1175" s="2">
        <v>2</v>
      </c>
      <c r="M1175" s="2">
        <v>1</v>
      </c>
      <c r="N1175" s="2"/>
      <c r="O1175" s="2">
        <v>0</v>
      </c>
      <c r="P1175" s="2">
        <v>10801154</v>
      </c>
      <c r="R1175" s="24" t="s">
        <v>989</v>
      </c>
      <c r="S1175" s="24" t="s">
        <v>808</v>
      </c>
      <c r="T1175" s="2"/>
      <c r="U1175" s="2"/>
      <c r="V1175" s="2"/>
    </row>
    <row r="1176" spans="1:22" ht="15" customHeight="1">
      <c r="A1176" s="2">
        <v>10811179</v>
      </c>
      <c r="B1176" s="2"/>
      <c r="C1176" s="2">
        <v>1</v>
      </c>
      <c r="D1176" s="2"/>
      <c r="E1176" s="2"/>
      <c r="F1176" s="2">
        <v>0</v>
      </c>
      <c r="G1176" s="2"/>
      <c r="H1176" s="2">
        <v>0</v>
      </c>
      <c r="I1176" s="2"/>
      <c r="J1176" s="2"/>
      <c r="K1176" s="2">
        <v>0</v>
      </c>
      <c r="L1176" s="2">
        <v>2</v>
      </c>
      <c r="M1176" s="2">
        <v>1</v>
      </c>
      <c r="N1176" s="2"/>
      <c r="O1176" s="2">
        <v>0</v>
      </c>
      <c r="P1176" s="2">
        <v>10801155</v>
      </c>
      <c r="R1176" s="24" t="s">
        <v>990</v>
      </c>
      <c r="S1176" s="24" t="s">
        <v>808</v>
      </c>
      <c r="T1176" s="2"/>
      <c r="U1176" s="2"/>
      <c r="V1176" s="2"/>
    </row>
    <row r="1177" spans="1:22" ht="15" customHeight="1">
      <c r="A1177" s="2">
        <v>10811180</v>
      </c>
      <c r="B1177" s="2"/>
      <c r="C1177" s="2">
        <v>1</v>
      </c>
      <c r="D1177" s="2"/>
      <c r="E1177" s="2"/>
      <c r="F1177" s="2">
        <v>0</v>
      </c>
      <c r="G1177" s="2"/>
      <c r="H1177" s="2">
        <v>0</v>
      </c>
      <c r="I1177" s="2"/>
      <c r="J1177" s="2"/>
      <c r="K1177" s="2">
        <v>0</v>
      </c>
      <c r="L1177" s="2">
        <v>2</v>
      </c>
      <c r="M1177" s="2">
        <v>1</v>
      </c>
      <c r="N1177" s="2"/>
      <c r="O1177" s="2">
        <v>0</v>
      </c>
      <c r="P1177" s="2">
        <v>10801156</v>
      </c>
      <c r="R1177" s="24" t="s">
        <v>991</v>
      </c>
      <c r="S1177" s="24" t="s">
        <v>808</v>
      </c>
      <c r="T1177" s="2"/>
      <c r="U1177" s="2"/>
      <c r="V1177" s="2"/>
    </row>
    <row r="1178" spans="1:22" ht="15" customHeight="1">
      <c r="A1178" s="2">
        <v>10811181</v>
      </c>
      <c r="B1178" s="2"/>
      <c r="C1178" s="2">
        <v>1</v>
      </c>
      <c r="D1178" s="2"/>
      <c r="E1178" s="2"/>
      <c r="F1178" s="2">
        <v>0</v>
      </c>
      <c r="G1178" s="2"/>
      <c r="H1178" s="2">
        <v>0</v>
      </c>
      <c r="I1178" s="2"/>
      <c r="J1178" s="2"/>
      <c r="K1178" s="2">
        <v>0</v>
      </c>
      <c r="L1178" s="2">
        <v>2</v>
      </c>
      <c r="M1178" s="2">
        <v>1</v>
      </c>
      <c r="N1178" s="2"/>
      <c r="O1178" s="2">
        <v>0</v>
      </c>
      <c r="P1178" s="2">
        <v>10801157</v>
      </c>
      <c r="R1178" s="24" t="s">
        <v>992</v>
      </c>
      <c r="S1178" s="24" t="s">
        <v>808</v>
      </c>
      <c r="T1178" s="2"/>
      <c r="U1178" s="2"/>
      <c r="V1178" s="2"/>
    </row>
    <row r="1179" spans="1:22" ht="15" customHeight="1">
      <c r="A1179" s="2">
        <v>10811182</v>
      </c>
      <c r="B1179" s="2"/>
      <c r="C1179" s="2">
        <v>1</v>
      </c>
      <c r="D1179" s="2"/>
      <c r="E1179" s="2"/>
      <c r="F1179" s="2">
        <v>0</v>
      </c>
      <c r="G1179" s="2"/>
      <c r="H1179" s="2">
        <v>0</v>
      </c>
      <c r="I1179" s="2"/>
      <c r="J1179" s="2"/>
      <c r="K1179" s="2">
        <v>0</v>
      </c>
      <c r="L1179" s="2">
        <v>2</v>
      </c>
      <c r="M1179" s="2">
        <v>1</v>
      </c>
      <c r="N1179" s="2"/>
      <c r="O1179" s="2">
        <v>0</v>
      </c>
      <c r="P1179" s="2">
        <v>10801158</v>
      </c>
      <c r="R1179" s="24" t="s">
        <v>993</v>
      </c>
      <c r="S1179" s="24" t="s">
        <v>808</v>
      </c>
      <c r="T1179" s="2"/>
      <c r="U1179" s="2"/>
      <c r="V1179" s="2"/>
    </row>
    <row r="1180" spans="1:22" ht="15" customHeight="1">
      <c r="A1180" s="2">
        <v>10811183</v>
      </c>
      <c r="B1180" s="2"/>
      <c r="C1180" s="2">
        <v>1</v>
      </c>
      <c r="D1180" s="2"/>
      <c r="E1180" s="2"/>
      <c r="F1180" s="2">
        <v>0</v>
      </c>
      <c r="G1180" s="2"/>
      <c r="H1180" s="2">
        <v>0</v>
      </c>
      <c r="I1180" s="2"/>
      <c r="J1180" s="2"/>
      <c r="K1180" s="2">
        <v>0</v>
      </c>
      <c r="L1180" s="2">
        <v>2</v>
      </c>
      <c r="M1180" s="2">
        <v>1</v>
      </c>
      <c r="N1180" s="2"/>
      <c r="O1180" s="2">
        <v>0</v>
      </c>
      <c r="P1180" s="2">
        <v>10801159</v>
      </c>
      <c r="R1180" s="24" t="s">
        <v>994</v>
      </c>
      <c r="S1180" s="24" t="s">
        <v>808</v>
      </c>
      <c r="T1180" s="2"/>
      <c r="U1180" s="2"/>
      <c r="V1180" s="2"/>
    </row>
    <row r="1181" spans="1:22" ht="15" customHeight="1">
      <c r="A1181" s="2">
        <v>10811184</v>
      </c>
      <c r="B1181" s="2"/>
      <c r="C1181" s="2">
        <v>1</v>
      </c>
      <c r="D1181" s="2"/>
      <c r="E1181" s="2"/>
      <c r="F1181" s="2">
        <v>0</v>
      </c>
      <c r="G1181" s="2"/>
      <c r="H1181" s="2">
        <v>0</v>
      </c>
      <c r="I1181" s="2"/>
      <c r="J1181" s="2"/>
      <c r="K1181" s="2">
        <v>0</v>
      </c>
      <c r="L1181" s="2">
        <v>2</v>
      </c>
      <c r="M1181" s="2">
        <v>1</v>
      </c>
      <c r="N1181" s="2"/>
      <c r="O1181" s="2">
        <v>0</v>
      </c>
      <c r="P1181" s="2">
        <v>10801160</v>
      </c>
      <c r="R1181" s="24" t="s">
        <v>995</v>
      </c>
      <c r="S1181" s="24" t="s">
        <v>808</v>
      </c>
      <c r="T1181" s="2"/>
      <c r="U1181" s="2"/>
      <c r="V1181" s="2"/>
    </row>
    <row r="1182" spans="1:22" ht="15" customHeight="1">
      <c r="A1182" s="2">
        <v>10811185</v>
      </c>
      <c r="B1182" s="2"/>
      <c r="C1182" s="2">
        <v>1</v>
      </c>
      <c r="D1182" s="2"/>
      <c r="E1182" s="2"/>
      <c r="F1182" s="2">
        <v>0</v>
      </c>
      <c r="G1182" s="2"/>
      <c r="H1182" s="2">
        <v>0</v>
      </c>
      <c r="I1182" s="2"/>
      <c r="J1182" s="2"/>
      <c r="K1182" s="2">
        <v>0</v>
      </c>
      <c r="L1182" s="2">
        <v>2</v>
      </c>
      <c r="M1182" s="2">
        <v>1</v>
      </c>
      <c r="N1182" s="2"/>
      <c r="O1182" s="2">
        <v>0</v>
      </c>
      <c r="P1182" s="2">
        <v>10801161</v>
      </c>
      <c r="R1182" s="24" t="s">
        <v>996</v>
      </c>
      <c r="S1182" s="24" t="s">
        <v>808</v>
      </c>
      <c r="T1182" s="2"/>
      <c r="U1182" s="2"/>
      <c r="V1182" s="2"/>
    </row>
    <row r="1183" spans="1:22" ht="15" customHeight="1">
      <c r="A1183" s="2">
        <v>10811186</v>
      </c>
      <c r="B1183" s="2"/>
      <c r="C1183" s="2">
        <v>1</v>
      </c>
      <c r="D1183" s="2"/>
      <c r="E1183" s="2"/>
      <c r="F1183" s="2">
        <v>0</v>
      </c>
      <c r="G1183" s="2"/>
      <c r="H1183" s="2">
        <v>0</v>
      </c>
      <c r="I1183" s="2"/>
      <c r="J1183" s="2"/>
      <c r="K1183" s="2">
        <v>0</v>
      </c>
      <c r="L1183" s="2">
        <v>2</v>
      </c>
      <c r="M1183" s="2">
        <v>1</v>
      </c>
      <c r="N1183" s="2"/>
      <c r="O1183" s="2">
        <v>0</v>
      </c>
      <c r="P1183" s="2">
        <v>10801162</v>
      </c>
      <c r="R1183" s="24" t="s">
        <v>997</v>
      </c>
      <c r="S1183" s="24" t="s">
        <v>808</v>
      </c>
      <c r="T1183" s="2"/>
      <c r="U1183" s="2"/>
      <c r="V1183" s="2"/>
    </row>
    <row r="1184" spans="1:22" ht="15" customHeight="1">
      <c r="A1184" s="2">
        <v>10811187</v>
      </c>
      <c r="B1184" s="2"/>
      <c r="C1184" s="2">
        <v>1</v>
      </c>
      <c r="D1184" s="2"/>
      <c r="E1184" s="2"/>
      <c r="F1184" s="2">
        <v>0</v>
      </c>
      <c r="G1184" s="2"/>
      <c r="H1184" s="2">
        <v>0</v>
      </c>
      <c r="I1184" s="2"/>
      <c r="J1184" s="2"/>
      <c r="K1184" s="2">
        <v>0</v>
      </c>
      <c r="L1184" s="2">
        <v>2</v>
      </c>
      <c r="M1184" s="2">
        <v>1</v>
      </c>
      <c r="N1184" s="2"/>
      <c r="O1184" s="2">
        <v>0</v>
      </c>
      <c r="P1184" s="2">
        <v>10801163</v>
      </c>
      <c r="R1184" s="24" t="s">
        <v>998</v>
      </c>
      <c r="S1184" s="24" t="s">
        <v>808</v>
      </c>
      <c r="T1184" s="2"/>
      <c r="U1184" s="2"/>
      <c r="V1184" s="2"/>
    </row>
    <row r="1185" spans="1:22" ht="15" customHeight="1">
      <c r="A1185" s="2">
        <v>10811188</v>
      </c>
      <c r="B1185" s="2"/>
      <c r="C1185" s="2">
        <v>1</v>
      </c>
      <c r="D1185" s="2"/>
      <c r="E1185" s="2"/>
      <c r="F1185" s="2">
        <v>0</v>
      </c>
      <c r="G1185" s="2"/>
      <c r="H1185" s="2">
        <v>0</v>
      </c>
      <c r="I1185" s="2"/>
      <c r="J1185" s="2"/>
      <c r="K1185" s="2">
        <v>0</v>
      </c>
      <c r="L1185" s="2">
        <v>2</v>
      </c>
      <c r="M1185" s="2">
        <v>1</v>
      </c>
      <c r="N1185" s="2"/>
      <c r="O1185" s="2">
        <v>0</v>
      </c>
      <c r="P1185" s="2">
        <v>10801164</v>
      </c>
      <c r="R1185" s="24" t="s">
        <v>999</v>
      </c>
      <c r="S1185" s="24" t="s">
        <v>808</v>
      </c>
      <c r="T1185" s="2"/>
      <c r="U1185" s="2"/>
      <c r="V1185" s="2"/>
    </row>
    <row r="1186" spans="1:22" ht="15" customHeight="1">
      <c r="A1186" s="2">
        <v>10811189</v>
      </c>
      <c r="B1186" s="2"/>
      <c r="C1186" s="2">
        <v>1</v>
      </c>
      <c r="D1186" s="2"/>
      <c r="E1186" s="2"/>
      <c r="F1186" s="2">
        <v>0</v>
      </c>
      <c r="G1186" s="2"/>
      <c r="H1186" s="2">
        <v>0</v>
      </c>
      <c r="I1186" s="2"/>
      <c r="J1186" s="2"/>
      <c r="K1186" s="2">
        <v>0</v>
      </c>
      <c r="L1186" s="2">
        <v>2</v>
      </c>
      <c r="M1186" s="2">
        <v>1</v>
      </c>
      <c r="N1186" s="2"/>
      <c r="O1186" s="2">
        <v>0</v>
      </c>
      <c r="P1186" s="2">
        <v>10801165</v>
      </c>
      <c r="R1186" s="24" t="s">
        <v>1000</v>
      </c>
      <c r="S1186" s="24" t="s">
        <v>808</v>
      </c>
      <c r="T1186" s="2"/>
      <c r="U1186" s="2"/>
      <c r="V1186" s="2"/>
    </row>
    <row r="1187" spans="1:22" ht="15" customHeight="1">
      <c r="A1187" s="2">
        <v>10811190</v>
      </c>
      <c r="B1187" s="2"/>
      <c r="C1187" s="2">
        <v>1</v>
      </c>
      <c r="D1187" s="2"/>
      <c r="E1187" s="2"/>
      <c r="F1187" s="2">
        <v>0</v>
      </c>
      <c r="G1187" s="2"/>
      <c r="H1187" s="2">
        <v>0</v>
      </c>
      <c r="I1187" s="2"/>
      <c r="J1187" s="2"/>
      <c r="K1187" s="2">
        <v>0</v>
      </c>
      <c r="L1187" s="2">
        <v>2</v>
      </c>
      <c r="M1187" s="2">
        <v>1</v>
      </c>
      <c r="N1187" s="2"/>
      <c r="O1187" s="2">
        <v>0</v>
      </c>
      <c r="P1187" s="2">
        <v>10801166</v>
      </c>
      <c r="R1187" s="24" t="s">
        <v>1001</v>
      </c>
      <c r="S1187" s="24" t="s">
        <v>808</v>
      </c>
      <c r="T1187" s="2"/>
      <c r="U1187" s="2"/>
      <c r="V1187" s="2"/>
    </row>
    <row r="1188" spans="1:22" ht="15" customHeight="1">
      <c r="A1188" s="2">
        <v>10811191</v>
      </c>
      <c r="B1188" s="2"/>
      <c r="C1188" s="2">
        <v>1</v>
      </c>
      <c r="D1188" s="2"/>
      <c r="E1188" s="2"/>
      <c r="F1188" s="2">
        <v>0</v>
      </c>
      <c r="G1188" s="2"/>
      <c r="H1188" s="2">
        <v>0</v>
      </c>
      <c r="I1188" s="2"/>
      <c r="J1188" s="2"/>
      <c r="K1188" s="2">
        <v>0</v>
      </c>
      <c r="L1188" s="2">
        <v>2</v>
      </c>
      <c r="M1188" s="2">
        <v>1</v>
      </c>
      <c r="N1188" s="2"/>
      <c r="O1188" s="2">
        <v>0</v>
      </c>
      <c r="P1188" s="2">
        <v>10801167</v>
      </c>
      <c r="R1188" s="24" t="s">
        <v>1002</v>
      </c>
      <c r="S1188" s="24" t="s">
        <v>808</v>
      </c>
      <c r="T1188" s="2"/>
      <c r="U1188" s="2"/>
      <c r="V1188" s="2"/>
    </row>
    <row r="1189" spans="1:22" ht="15" customHeight="1">
      <c r="A1189" s="2">
        <v>10811192</v>
      </c>
      <c r="B1189" s="2"/>
      <c r="C1189" s="2">
        <v>1</v>
      </c>
      <c r="D1189" s="2"/>
      <c r="E1189" s="2"/>
      <c r="F1189" s="2">
        <v>0</v>
      </c>
      <c r="G1189" s="2"/>
      <c r="H1189" s="2">
        <v>0</v>
      </c>
      <c r="I1189" s="2"/>
      <c r="J1189" s="2"/>
      <c r="K1189" s="2">
        <v>0</v>
      </c>
      <c r="L1189" s="2">
        <v>2</v>
      </c>
      <c r="M1189" s="2">
        <v>1</v>
      </c>
      <c r="N1189" s="2"/>
      <c r="O1189" s="2">
        <v>0</v>
      </c>
      <c r="P1189" s="2">
        <v>10801168</v>
      </c>
      <c r="R1189" s="24" t="s">
        <v>1003</v>
      </c>
      <c r="S1189" s="24" t="s">
        <v>808</v>
      </c>
      <c r="T1189" s="2"/>
      <c r="U1189" s="2"/>
      <c r="V1189" s="2"/>
    </row>
    <row r="1190" spans="1:22" ht="15" customHeight="1">
      <c r="A1190" s="2">
        <v>10811193</v>
      </c>
      <c r="B1190" s="2"/>
      <c r="C1190" s="2">
        <v>1</v>
      </c>
      <c r="D1190" s="2"/>
      <c r="E1190" s="2"/>
      <c r="F1190" s="2">
        <v>0</v>
      </c>
      <c r="G1190" s="2"/>
      <c r="H1190" s="2">
        <v>0</v>
      </c>
      <c r="I1190" s="2"/>
      <c r="J1190" s="2"/>
      <c r="K1190" s="2">
        <v>0</v>
      </c>
      <c r="L1190" s="2">
        <v>2</v>
      </c>
      <c r="M1190" s="2">
        <v>1</v>
      </c>
      <c r="N1190" s="2"/>
      <c r="O1190" s="2">
        <v>0</v>
      </c>
      <c r="P1190" s="2">
        <v>10801169</v>
      </c>
      <c r="R1190" s="24" t="s">
        <v>1004</v>
      </c>
      <c r="S1190" s="24" t="s">
        <v>808</v>
      </c>
      <c r="T1190" s="2"/>
      <c r="U1190" s="2"/>
      <c r="V1190" s="2"/>
    </row>
    <row r="1191" spans="1:22" ht="15" customHeight="1">
      <c r="A1191" s="2">
        <v>10811194</v>
      </c>
      <c r="B1191" s="2"/>
      <c r="C1191" s="2">
        <v>1</v>
      </c>
      <c r="D1191" s="2"/>
      <c r="E1191" s="2"/>
      <c r="F1191" s="2">
        <v>0</v>
      </c>
      <c r="G1191" s="2"/>
      <c r="H1191" s="2">
        <v>0</v>
      </c>
      <c r="I1191" s="2"/>
      <c r="J1191" s="2"/>
      <c r="K1191" s="2">
        <v>0</v>
      </c>
      <c r="L1191" s="2">
        <v>2</v>
      </c>
      <c r="M1191" s="2">
        <v>1</v>
      </c>
      <c r="N1191" s="2"/>
      <c r="O1191" s="2">
        <v>0</v>
      </c>
      <c r="P1191" s="2">
        <v>10801170</v>
      </c>
      <c r="R1191" s="24" t="s">
        <v>1005</v>
      </c>
      <c r="S1191" s="24" t="s">
        <v>808</v>
      </c>
      <c r="T1191" s="2"/>
      <c r="U1191" s="2"/>
      <c r="V1191" s="2"/>
    </row>
    <row r="1192" spans="1:22" ht="15" customHeight="1">
      <c r="A1192" s="2">
        <v>10811195</v>
      </c>
      <c r="B1192" s="2"/>
      <c r="C1192" s="2">
        <v>1</v>
      </c>
      <c r="D1192" s="2"/>
      <c r="E1192" s="2"/>
      <c r="F1192" s="2">
        <v>0</v>
      </c>
      <c r="G1192" s="2"/>
      <c r="H1192" s="2">
        <v>0</v>
      </c>
      <c r="I1192" s="2"/>
      <c r="J1192" s="2"/>
      <c r="K1192" s="2">
        <v>0</v>
      </c>
      <c r="L1192" s="3">
        <v>4</v>
      </c>
      <c r="M1192" s="2">
        <v>7</v>
      </c>
      <c r="N1192" s="2"/>
      <c r="O1192" s="2">
        <v>0</v>
      </c>
      <c r="P1192" s="2">
        <v>10801171</v>
      </c>
      <c r="R1192" s="24" t="s">
        <v>1009</v>
      </c>
      <c r="S1192" s="24" t="s">
        <v>276</v>
      </c>
      <c r="T1192" s="2"/>
      <c r="U1192" s="2"/>
      <c r="V1192" s="2"/>
    </row>
    <row r="1193" spans="1:22" ht="15" customHeight="1">
      <c r="A1193" s="2">
        <v>10811196</v>
      </c>
      <c r="B1193" s="2"/>
      <c r="C1193" s="2">
        <v>1</v>
      </c>
      <c r="D1193" s="2"/>
      <c r="E1193" s="2"/>
      <c r="F1193" s="2">
        <v>0</v>
      </c>
      <c r="G1193" s="2"/>
      <c r="H1193" s="2">
        <v>0</v>
      </c>
      <c r="I1193" s="2"/>
      <c r="J1193" s="2"/>
      <c r="K1193" s="2">
        <v>0</v>
      </c>
      <c r="L1193" s="3">
        <v>4</v>
      </c>
      <c r="M1193" s="2">
        <v>7</v>
      </c>
      <c r="N1193" s="2"/>
      <c r="O1193" s="2">
        <v>0</v>
      </c>
      <c r="P1193" s="2">
        <v>10801172</v>
      </c>
      <c r="R1193" s="24" t="s">
        <v>1009</v>
      </c>
      <c r="S1193" s="24" t="s">
        <v>276</v>
      </c>
      <c r="T1193" s="2"/>
      <c r="U1193" s="2"/>
      <c r="V1193" s="2"/>
    </row>
    <row r="1194" spans="1:22" ht="15" customHeight="1">
      <c r="A1194" s="2">
        <v>10811197</v>
      </c>
      <c r="B1194" s="2"/>
      <c r="C1194" s="2">
        <v>1</v>
      </c>
      <c r="D1194" s="2"/>
      <c r="E1194" s="2"/>
      <c r="F1194" s="2">
        <v>0</v>
      </c>
      <c r="G1194" s="2"/>
      <c r="H1194" s="2">
        <v>0</v>
      </c>
      <c r="I1194" s="2"/>
      <c r="J1194" s="2"/>
      <c r="K1194" s="2">
        <v>0</v>
      </c>
      <c r="L1194" s="3">
        <v>4</v>
      </c>
      <c r="M1194" s="2">
        <v>7</v>
      </c>
      <c r="N1194" s="2"/>
      <c r="O1194" s="2">
        <v>0</v>
      </c>
      <c r="P1194" s="2">
        <v>10801173</v>
      </c>
      <c r="R1194" s="28" t="s">
        <v>1010</v>
      </c>
      <c r="S1194" s="24" t="s">
        <v>276</v>
      </c>
      <c r="T1194" s="2"/>
      <c r="U1194" s="2"/>
      <c r="V1194" s="2"/>
    </row>
    <row r="1195" spans="1:22" ht="15" customHeight="1">
      <c r="A1195" s="2">
        <v>10811198</v>
      </c>
      <c r="B1195" s="2"/>
      <c r="C1195" s="2">
        <v>1</v>
      </c>
      <c r="D1195" s="2"/>
      <c r="E1195" s="2"/>
      <c r="F1195" s="2">
        <v>0</v>
      </c>
      <c r="G1195" s="2"/>
      <c r="H1195" s="2">
        <v>0</v>
      </c>
      <c r="I1195" s="2"/>
      <c r="J1195" s="2"/>
      <c r="K1195" s="2">
        <v>0</v>
      </c>
      <c r="L1195" s="3">
        <v>4</v>
      </c>
      <c r="M1195" s="2">
        <v>7</v>
      </c>
      <c r="N1195" s="2"/>
      <c r="O1195" s="2">
        <v>0</v>
      </c>
      <c r="P1195" s="2">
        <v>10801174</v>
      </c>
      <c r="R1195" s="2" t="s">
        <v>1011</v>
      </c>
      <c r="S1195" s="2" t="s">
        <v>276</v>
      </c>
      <c r="T1195" s="2"/>
      <c r="U1195" s="2"/>
      <c r="V1195" s="2"/>
    </row>
    <row r="1196" spans="1:22" ht="15" customHeight="1">
      <c r="A1196" s="2">
        <v>10811199</v>
      </c>
      <c r="B1196" s="2"/>
      <c r="C1196" s="2">
        <v>1</v>
      </c>
      <c r="D1196" s="2"/>
      <c r="E1196" s="2"/>
      <c r="F1196" s="2">
        <v>0</v>
      </c>
      <c r="G1196" s="2"/>
      <c r="H1196" s="2">
        <v>0</v>
      </c>
      <c r="I1196" s="2"/>
      <c r="J1196" s="2"/>
      <c r="K1196" s="2">
        <v>0</v>
      </c>
      <c r="L1196" s="3">
        <v>4</v>
      </c>
      <c r="M1196" s="2">
        <v>7</v>
      </c>
      <c r="N1196" s="2"/>
      <c r="O1196" s="2">
        <v>0</v>
      </c>
      <c r="P1196" s="2">
        <v>10801175</v>
      </c>
      <c r="R1196" s="2" t="s">
        <v>1012</v>
      </c>
      <c r="S1196" s="2" t="s">
        <v>276</v>
      </c>
      <c r="T1196" s="2"/>
      <c r="U1196" s="2"/>
      <c r="V1196" s="2"/>
    </row>
    <row r="1197" spans="1:22" ht="15" customHeight="1">
      <c r="A1197" s="2">
        <v>10811200</v>
      </c>
      <c r="B1197" s="2"/>
      <c r="C1197" s="2">
        <v>1</v>
      </c>
      <c r="D1197" s="2"/>
      <c r="E1197" s="2"/>
      <c r="F1197" s="2">
        <v>0</v>
      </c>
      <c r="G1197" s="2"/>
      <c r="H1197" s="2">
        <v>0</v>
      </c>
      <c r="I1197" s="2"/>
      <c r="J1197" s="2"/>
      <c r="K1197" s="2">
        <v>0</v>
      </c>
      <c r="L1197" s="3">
        <v>4</v>
      </c>
      <c r="M1197" s="2">
        <v>7</v>
      </c>
      <c r="N1197" s="2"/>
      <c r="O1197" s="2">
        <v>0</v>
      </c>
      <c r="P1197" s="2">
        <v>10801176</v>
      </c>
      <c r="R1197" s="2" t="s">
        <v>1013</v>
      </c>
      <c r="S1197" s="2" t="s">
        <v>276</v>
      </c>
      <c r="T1197" s="2"/>
      <c r="U1197" s="2"/>
      <c r="V1197" s="2"/>
    </row>
    <row r="1198" spans="1:22" ht="15" customHeight="1">
      <c r="A1198" s="2">
        <v>10811201</v>
      </c>
      <c r="B1198" s="2"/>
      <c r="C1198" s="2">
        <v>1</v>
      </c>
      <c r="D1198" s="2"/>
      <c r="E1198" s="2"/>
      <c r="F1198" s="2">
        <v>0</v>
      </c>
      <c r="G1198" s="2"/>
      <c r="H1198" s="2">
        <v>0</v>
      </c>
      <c r="I1198" s="2"/>
      <c r="J1198" s="2"/>
      <c r="K1198" s="2">
        <v>0</v>
      </c>
      <c r="L1198" s="3">
        <v>4</v>
      </c>
      <c r="M1198" s="2">
        <v>7</v>
      </c>
      <c r="N1198" s="2"/>
      <c r="O1198" s="2">
        <v>0</v>
      </c>
      <c r="P1198" s="2">
        <v>10801177</v>
      </c>
      <c r="R1198" s="2" t="s">
        <v>1014</v>
      </c>
      <c r="S1198" s="2" t="s">
        <v>276</v>
      </c>
      <c r="T1198" s="2"/>
      <c r="U1198" s="2"/>
      <c r="V1198" s="2"/>
    </row>
    <row r="1199" spans="1:22" ht="15" customHeight="1">
      <c r="A1199" s="2">
        <v>10811202</v>
      </c>
      <c r="B1199" s="2"/>
      <c r="C1199" s="2">
        <v>1</v>
      </c>
      <c r="D1199" s="2"/>
      <c r="E1199" s="2"/>
      <c r="F1199" s="2">
        <v>0</v>
      </c>
      <c r="G1199" s="2">
        <v>1</v>
      </c>
      <c r="H1199" s="2">
        <v>0</v>
      </c>
      <c r="I1199" s="2"/>
      <c r="J1199" s="2"/>
      <c r="K1199" s="2">
        <v>0</v>
      </c>
      <c r="L1199" s="2">
        <v>2</v>
      </c>
      <c r="M1199" s="2">
        <v>7</v>
      </c>
      <c r="N1199" s="2"/>
      <c r="O1199" s="2">
        <v>0</v>
      </c>
      <c r="P1199" s="2">
        <v>10801178</v>
      </c>
      <c r="R1199" s="2" t="s">
        <v>1015</v>
      </c>
      <c r="S1199" s="3" t="s">
        <v>276</v>
      </c>
      <c r="T1199" s="2"/>
      <c r="U1199" s="2"/>
      <c r="V1199" s="2"/>
    </row>
    <row r="1200" spans="1:22" ht="15" customHeight="1">
      <c r="A1200" s="2">
        <v>10811203</v>
      </c>
      <c r="B1200" s="2"/>
      <c r="C1200" s="2">
        <v>1</v>
      </c>
      <c r="D1200" s="2"/>
      <c r="E1200" s="2"/>
      <c r="F1200" s="2">
        <v>0</v>
      </c>
      <c r="G1200" s="2"/>
      <c r="H1200" s="2">
        <v>0</v>
      </c>
      <c r="I1200" s="2"/>
      <c r="J1200" s="2"/>
      <c r="K1200" s="2">
        <v>0</v>
      </c>
      <c r="L1200" s="2">
        <v>2</v>
      </c>
      <c r="M1200" s="2">
        <v>7</v>
      </c>
      <c r="N1200" s="2"/>
      <c r="O1200" s="2">
        <v>0</v>
      </c>
      <c r="P1200" s="3">
        <v>10801179</v>
      </c>
      <c r="R1200" s="3" t="s">
        <v>1016</v>
      </c>
      <c r="S1200" s="3" t="s">
        <v>276</v>
      </c>
      <c r="T1200" s="2"/>
      <c r="U1200" s="2"/>
      <c r="V1200" s="2"/>
    </row>
    <row r="1201" spans="1:22" ht="15" customHeight="1">
      <c r="A1201" s="2">
        <v>10811204</v>
      </c>
      <c r="B1201" s="2"/>
      <c r="C1201" s="2">
        <v>1</v>
      </c>
      <c r="D1201" s="2"/>
      <c r="E1201" s="2"/>
      <c r="F1201" s="2">
        <v>0</v>
      </c>
      <c r="G1201" s="2"/>
      <c r="H1201" s="2">
        <v>0</v>
      </c>
      <c r="I1201" s="2"/>
      <c r="J1201" s="2"/>
      <c r="K1201" s="2">
        <v>0</v>
      </c>
      <c r="L1201" s="56">
        <v>2</v>
      </c>
      <c r="M1201" s="2">
        <v>7</v>
      </c>
      <c r="N1201" s="2"/>
      <c r="O1201" s="2">
        <v>0</v>
      </c>
      <c r="P1201" s="2">
        <v>10801180</v>
      </c>
      <c r="R1201" s="21" t="s">
        <v>1017</v>
      </c>
      <c r="S1201" s="21" t="s">
        <v>1018</v>
      </c>
      <c r="T1201" s="2"/>
      <c r="U1201" s="2"/>
      <c r="V1201" s="2"/>
    </row>
    <row r="1202" spans="1:22" ht="15" customHeight="1">
      <c r="A1202" s="2">
        <v>10811205</v>
      </c>
      <c r="B1202" s="2"/>
      <c r="C1202" s="2">
        <v>1</v>
      </c>
      <c r="D1202" s="2"/>
      <c r="E1202" s="2"/>
      <c r="F1202" s="2">
        <v>0</v>
      </c>
      <c r="G1202" s="2"/>
      <c r="H1202" s="2">
        <v>0</v>
      </c>
      <c r="I1202" s="2"/>
      <c r="J1202" s="2"/>
      <c r="K1202" s="2">
        <v>0</v>
      </c>
      <c r="L1202" s="56">
        <v>2</v>
      </c>
      <c r="M1202" s="2">
        <v>7</v>
      </c>
      <c r="N1202" s="2"/>
      <c r="O1202" s="2">
        <v>0</v>
      </c>
      <c r="P1202" s="2">
        <v>10801181</v>
      </c>
      <c r="R1202" s="21" t="s">
        <v>1019</v>
      </c>
      <c r="S1202" s="21" t="s">
        <v>1018</v>
      </c>
      <c r="T1202" s="2"/>
      <c r="U1202" s="2"/>
      <c r="V1202" s="2"/>
    </row>
    <row r="1203" spans="1:22" ht="15" customHeight="1">
      <c r="A1203" s="2">
        <v>10811206</v>
      </c>
      <c r="B1203" s="2"/>
      <c r="C1203" s="2">
        <v>1</v>
      </c>
      <c r="D1203" s="2"/>
      <c r="E1203" s="2"/>
      <c r="F1203" s="2">
        <v>0</v>
      </c>
      <c r="G1203" s="2"/>
      <c r="H1203" s="2">
        <v>0</v>
      </c>
      <c r="I1203" s="2"/>
      <c r="J1203" s="2"/>
      <c r="K1203" s="2">
        <v>0</v>
      </c>
      <c r="L1203" s="56">
        <v>2</v>
      </c>
      <c r="M1203" s="2">
        <v>7</v>
      </c>
      <c r="N1203" s="2"/>
      <c r="O1203" s="2">
        <v>0</v>
      </c>
      <c r="P1203" s="2">
        <v>10801182</v>
      </c>
      <c r="R1203" s="21" t="s">
        <v>1020</v>
      </c>
      <c r="S1203" s="21" t="s">
        <v>1018</v>
      </c>
      <c r="T1203" s="2"/>
      <c r="U1203" s="2"/>
      <c r="V1203" s="2"/>
    </row>
    <row r="1204" spans="1:22" ht="15" customHeight="1">
      <c r="A1204" s="2">
        <v>10811207</v>
      </c>
      <c r="B1204" s="2"/>
      <c r="C1204" s="2">
        <v>1</v>
      </c>
      <c r="D1204" s="2"/>
      <c r="E1204" s="2"/>
      <c r="F1204" s="2">
        <v>0</v>
      </c>
      <c r="G1204" s="2"/>
      <c r="H1204" s="2">
        <v>0</v>
      </c>
      <c r="I1204" s="2"/>
      <c r="J1204" s="2"/>
      <c r="K1204" s="2">
        <v>0</v>
      </c>
      <c r="L1204" s="56">
        <v>2</v>
      </c>
      <c r="M1204" s="2">
        <v>7</v>
      </c>
      <c r="N1204" s="2"/>
      <c r="O1204" s="2">
        <v>0</v>
      </c>
      <c r="P1204" s="2">
        <v>10801183</v>
      </c>
      <c r="R1204" s="21" t="s">
        <v>1021</v>
      </c>
      <c r="S1204" s="21" t="s">
        <v>1018</v>
      </c>
      <c r="T1204" s="2"/>
      <c r="U1204" s="2"/>
      <c r="V1204" s="2"/>
    </row>
    <row r="1205" spans="1:22" ht="15" customHeight="1">
      <c r="A1205" s="2">
        <v>10811208</v>
      </c>
      <c r="B1205" s="2"/>
      <c r="C1205" s="2">
        <v>1</v>
      </c>
      <c r="D1205" s="2"/>
      <c r="E1205" s="2"/>
      <c r="F1205" s="2">
        <v>0</v>
      </c>
      <c r="G1205" s="2"/>
      <c r="H1205" s="2">
        <v>0</v>
      </c>
      <c r="I1205" s="2"/>
      <c r="J1205" s="2"/>
      <c r="K1205" s="2">
        <v>0</v>
      </c>
      <c r="L1205" s="56">
        <v>2</v>
      </c>
      <c r="M1205" s="2">
        <v>7</v>
      </c>
      <c r="N1205" s="2"/>
      <c r="O1205" s="2">
        <v>0</v>
      </c>
      <c r="P1205" s="2">
        <v>10801184</v>
      </c>
      <c r="R1205" s="21" t="s">
        <v>1022</v>
      </c>
      <c r="S1205" s="21" t="s">
        <v>1018</v>
      </c>
      <c r="T1205" s="2"/>
      <c r="U1205" s="2"/>
      <c r="V1205" s="2"/>
    </row>
    <row r="1206" spans="1:22" ht="15" customHeight="1">
      <c r="A1206" s="2">
        <v>10811209</v>
      </c>
      <c r="B1206" s="2"/>
      <c r="C1206" s="2">
        <v>1</v>
      </c>
      <c r="D1206" s="2"/>
      <c r="E1206" s="2"/>
      <c r="F1206" s="2">
        <v>0</v>
      </c>
      <c r="G1206" s="2"/>
      <c r="H1206" s="2">
        <v>0</v>
      </c>
      <c r="I1206" s="2"/>
      <c r="J1206" s="2"/>
      <c r="K1206" s="2">
        <v>0</v>
      </c>
      <c r="L1206" s="56">
        <v>2</v>
      </c>
      <c r="M1206" s="2">
        <v>7</v>
      </c>
      <c r="N1206" s="2"/>
      <c r="O1206" s="2">
        <v>0</v>
      </c>
      <c r="P1206" s="2">
        <v>10801185</v>
      </c>
      <c r="R1206" s="21" t="s">
        <v>1023</v>
      </c>
      <c r="S1206" s="21" t="s">
        <v>1018</v>
      </c>
      <c r="T1206" s="2"/>
      <c r="U1206" s="2"/>
      <c r="V1206" s="2"/>
    </row>
    <row r="1207" spans="1:22" ht="15" customHeight="1">
      <c r="A1207" s="2">
        <v>10811210</v>
      </c>
      <c r="B1207" s="2"/>
      <c r="C1207" s="2">
        <v>1</v>
      </c>
      <c r="D1207" s="2"/>
      <c r="E1207" s="2"/>
      <c r="F1207" s="2">
        <v>0</v>
      </c>
      <c r="G1207" s="2"/>
      <c r="H1207" s="2">
        <v>0</v>
      </c>
      <c r="I1207" s="2"/>
      <c r="J1207" s="2"/>
      <c r="K1207" s="2">
        <v>0</v>
      </c>
      <c r="L1207" s="56">
        <v>2</v>
      </c>
      <c r="M1207" s="2">
        <v>7</v>
      </c>
      <c r="N1207" s="2"/>
      <c r="O1207" s="2">
        <v>0</v>
      </c>
      <c r="P1207" s="2">
        <v>10801186</v>
      </c>
      <c r="R1207" s="21" t="s">
        <v>1024</v>
      </c>
      <c r="S1207" s="21" t="s">
        <v>1018</v>
      </c>
      <c r="T1207" s="2"/>
      <c r="U1207" s="2"/>
      <c r="V1207" s="2"/>
    </row>
    <row r="1208" spans="1:22" ht="15" customHeight="1">
      <c r="A1208" s="2">
        <v>10811211</v>
      </c>
      <c r="B1208" s="2"/>
      <c r="C1208" s="2">
        <v>1</v>
      </c>
      <c r="D1208" s="2"/>
      <c r="E1208" s="2"/>
      <c r="F1208" s="2">
        <v>0</v>
      </c>
      <c r="G1208" s="2"/>
      <c r="H1208" s="2">
        <v>0</v>
      </c>
      <c r="I1208" s="2"/>
      <c r="J1208" s="2"/>
      <c r="K1208" s="2">
        <v>0</v>
      </c>
      <c r="L1208" s="56">
        <v>2</v>
      </c>
      <c r="M1208" s="2">
        <v>7</v>
      </c>
      <c r="N1208" s="2"/>
      <c r="O1208" s="2">
        <v>0</v>
      </c>
      <c r="P1208" s="2">
        <v>10801187</v>
      </c>
      <c r="R1208" s="21" t="s">
        <v>1025</v>
      </c>
      <c r="S1208" s="21" t="s">
        <v>1018</v>
      </c>
      <c r="T1208" s="2"/>
      <c r="U1208" s="2"/>
      <c r="V1208" s="2"/>
    </row>
    <row r="1209" spans="1:22" ht="15" customHeight="1">
      <c r="A1209" s="2">
        <v>10811212</v>
      </c>
      <c r="B1209" s="2"/>
      <c r="C1209" s="2">
        <v>1</v>
      </c>
      <c r="D1209" s="2"/>
      <c r="E1209" s="2"/>
      <c r="F1209" s="2">
        <v>0</v>
      </c>
      <c r="G1209" s="2"/>
      <c r="H1209" s="2">
        <v>0</v>
      </c>
      <c r="I1209" s="2"/>
      <c r="J1209" s="2"/>
      <c r="K1209" s="2">
        <v>0</v>
      </c>
      <c r="L1209" s="56">
        <v>2</v>
      </c>
      <c r="M1209" s="2">
        <v>7</v>
      </c>
      <c r="N1209" s="2"/>
      <c r="O1209" s="2">
        <v>0</v>
      </c>
      <c r="P1209" s="2">
        <v>10801188</v>
      </c>
      <c r="R1209" s="21" t="s">
        <v>1026</v>
      </c>
      <c r="S1209" s="21" t="s">
        <v>1018</v>
      </c>
      <c r="T1209" s="2"/>
      <c r="U1209" s="2"/>
      <c r="V1209" s="2"/>
    </row>
    <row r="1210" spans="1:22" ht="15" customHeight="1">
      <c r="A1210" s="2">
        <v>10811213</v>
      </c>
      <c r="B1210" s="2"/>
      <c r="C1210" s="2">
        <v>1</v>
      </c>
      <c r="D1210" s="2"/>
      <c r="E1210" s="2"/>
      <c r="F1210" s="2">
        <v>0</v>
      </c>
      <c r="G1210" s="2"/>
      <c r="H1210" s="2">
        <v>0</v>
      </c>
      <c r="I1210" s="2"/>
      <c r="J1210" s="2"/>
      <c r="K1210" s="2">
        <v>0</v>
      </c>
      <c r="L1210" s="56">
        <v>2</v>
      </c>
      <c r="M1210" s="2">
        <v>7</v>
      </c>
      <c r="N1210" s="2"/>
      <c r="O1210" s="2">
        <v>0</v>
      </c>
      <c r="P1210" s="2">
        <v>10801189</v>
      </c>
      <c r="R1210" s="21" t="s">
        <v>1027</v>
      </c>
      <c r="S1210" s="21" t="s">
        <v>1018</v>
      </c>
      <c r="T1210" s="2"/>
      <c r="U1210" s="2"/>
      <c r="V1210" s="2"/>
    </row>
    <row r="1211" spans="1:22" ht="15" customHeight="1">
      <c r="A1211" s="2">
        <v>10811214</v>
      </c>
      <c r="B1211" s="2"/>
      <c r="C1211" s="2">
        <v>1</v>
      </c>
      <c r="D1211" s="2"/>
      <c r="E1211" s="2"/>
      <c r="F1211" s="2">
        <v>0</v>
      </c>
      <c r="G1211" s="2"/>
      <c r="H1211" s="2">
        <v>0</v>
      </c>
      <c r="I1211" s="2"/>
      <c r="J1211" s="2"/>
      <c r="K1211" s="2">
        <v>0</v>
      </c>
      <c r="L1211" s="56">
        <v>2</v>
      </c>
      <c r="M1211" s="2">
        <v>7</v>
      </c>
      <c r="N1211" s="2"/>
      <c r="O1211" s="2">
        <v>0</v>
      </c>
      <c r="P1211" s="2">
        <v>10801190</v>
      </c>
      <c r="R1211" s="29" t="s">
        <v>1028</v>
      </c>
      <c r="S1211" s="21" t="s">
        <v>1029</v>
      </c>
      <c r="T1211" s="2"/>
      <c r="U1211" s="2"/>
      <c r="V1211" s="2"/>
    </row>
    <row r="1212" spans="1:22" ht="15" customHeight="1">
      <c r="A1212" s="2">
        <v>10811215</v>
      </c>
      <c r="B1212" s="2"/>
      <c r="C1212" s="2">
        <v>1</v>
      </c>
      <c r="D1212" s="2"/>
      <c r="E1212" s="2"/>
      <c r="F1212" s="2">
        <v>0</v>
      </c>
      <c r="G1212" s="2"/>
      <c r="H1212" s="2">
        <v>0</v>
      </c>
      <c r="I1212" s="2"/>
      <c r="J1212" s="2"/>
      <c r="K1212" s="2">
        <v>0</v>
      </c>
      <c r="L1212" s="56">
        <v>2</v>
      </c>
      <c r="M1212" s="2">
        <v>7</v>
      </c>
      <c r="N1212" s="2"/>
      <c r="O1212" s="2">
        <v>0</v>
      </c>
      <c r="P1212" s="2">
        <v>10801191</v>
      </c>
      <c r="R1212" s="29" t="s">
        <v>1030</v>
      </c>
      <c r="S1212" s="21" t="s">
        <v>1031</v>
      </c>
      <c r="T1212" s="2"/>
      <c r="U1212" s="2"/>
      <c r="V1212" s="2"/>
    </row>
    <row r="1213" spans="1:22" ht="15" customHeight="1">
      <c r="A1213" s="2">
        <v>10811216</v>
      </c>
      <c r="B1213" s="2"/>
      <c r="C1213" s="2">
        <v>1</v>
      </c>
      <c r="D1213" s="2"/>
      <c r="E1213" s="2"/>
      <c r="F1213" s="2">
        <v>0</v>
      </c>
      <c r="G1213" s="2"/>
      <c r="H1213" s="2">
        <v>0</v>
      </c>
      <c r="I1213" s="2"/>
      <c r="J1213" s="2"/>
      <c r="K1213" s="2">
        <v>0</v>
      </c>
      <c r="L1213" s="56">
        <v>2</v>
      </c>
      <c r="M1213" s="2">
        <v>7</v>
      </c>
      <c r="N1213" s="2"/>
      <c r="O1213" s="2">
        <v>0</v>
      </c>
      <c r="P1213" s="2">
        <v>10801192</v>
      </c>
      <c r="R1213" s="29" t="s">
        <v>1032</v>
      </c>
      <c r="S1213" s="21" t="s">
        <v>1031</v>
      </c>
      <c r="T1213" s="2"/>
      <c r="U1213" s="2"/>
      <c r="V1213" s="2"/>
    </row>
    <row r="1214" spans="1:22" ht="15" customHeight="1">
      <c r="A1214" s="2">
        <v>10811217</v>
      </c>
      <c r="B1214" s="2"/>
      <c r="C1214" s="2">
        <v>1</v>
      </c>
      <c r="D1214" s="2"/>
      <c r="E1214" s="2"/>
      <c r="F1214" s="2">
        <v>0</v>
      </c>
      <c r="G1214" s="2"/>
      <c r="H1214" s="2">
        <v>0</v>
      </c>
      <c r="I1214" s="2"/>
      <c r="J1214" s="2"/>
      <c r="K1214" s="2">
        <v>0</v>
      </c>
      <c r="L1214" s="2">
        <v>2</v>
      </c>
      <c r="M1214" s="2">
        <v>7</v>
      </c>
      <c r="N1214" s="2"/>
      <c r="O1214" s="2">
        <v>0</v>
      </c>
      <c r="P1214" s="2">
        <v>10801193</v>
      </c>
      <c r="R1214" s="29" t="s">
        <v>1034</v>
      </c>
      <c r="S1214" s="29" t="s">
        <v>276</v>
      </c>
      <c r="T1214" s="2"/>
      <c r="U1214" s="2"/>
      <c r="V1214" s="2"/>
    </row>
    <row r="1215" spans="1:22" ht="15" customHeight="1">
      <c r="A1215" s="2">
        <v>10811218</v>
      </c>
      <c r="B1215" s="2"/>
      <c r="C1215" s="2">
        <v>1</v>
      </c>
      <c r="D1215" s="2"/>
      <c r="E1215" s="2"/>
      <c r="F1215" s="2">
        <v>0</v>
      </c>
      <c r="G1215" s="2"/>
      <c r="H1215" s="2">
        <v>0</v>
      </c>
      <c r="I1215" s="2"/>
      <c r="J1215" s="2"/>
      <c r="K1215" s="2">
        <v>0</v>
      </c>
      <c r="L1215" s="2">
        <v>2</v>
      </c>
      <c r="M1215" s="2">
        <v>7</v>
      </c>
      <c r="N1215" s="2"/>
      <c r="O1215" s="2">
        <v>0</v>
      </c>
      <c r="P1215" s="2">
        <v>10801194</v>
      </c>
      <c r="R1215" s="2" t="s">
        <v>1035</v>
      </c>
      <c r="S1215" s="29" t="s">
        <v>276</v>
      </c>
      <c r="T1215" s="2"/>
      <c r="U1215" s="2"/>
      <c r="V1215" s="2"/>
    </row>
    <row r="1216" spans="1:22" ht="15" customHeight="1">
      <c r="A1216" s="2">
        <v>10811219</v>
      </c>
      <c r="B1216" s="2"/>
      <c r="C1216" s="2">
        <v>1</v>
      </c>
      <c r="D1216" s="2"/>
      <c r="E1216" s="2"/>
      <c r="F1216" s="2">
        <v>0</v>
      </c>
      <c r="G1216" s="2"/>
      <c r="H1216" s="2">
        <v>0</v>
      </c>
      <c r="I1216" s="2"/>
      <c r="J1216" s="2"/>
      <c r="K1216" s="2">
        <v>0</v>
      </c>
      <c r="L1216" s="2">
        <v>2</v>
      </c>
      <c r="M1216" s="2">
        <v>7</v>
      </c>
      <c r="N1216" s="2"/>
      <c r="O1216" s="2">
        <v>0</v>
      </c>
      <c r="P1216" s="2">
        <v>10801195</v>
      </c>
      <c r="R1216" s="31" t="s">
        <v>1036</v>
      </c>
      <c r="S1216" s="29" t="s">
        <v>276</v>
      </c>
      <c r="T1216" s="2"/>
      <c r="U1216" s="2"/>
      <c r="V1216" s="2"/>
    </row>
    <row r="1217" spans="1:22" ht="15" customHeight="1">
      <c r="A1217" s="2">
        <v>10811220</v>
      </c>
      <c r="B1217" s="2"/>
      <c r="C1217" s="2">
        <v>1</v>
      </c>
      <c r="D1217" s="2"/>
      <c r="E1217" s="2"/>
      <c r="F1217" s="2">
        <v>0</v>
      </c>
      <c r="G1217" s="2"/>
      <c r="H1217" s="2">
        <v>0</v>
      </c>
      <c r="I1217" s="2"/>
      <c r="J1217" s="2"/>
      <c r="K1217" s="2">
        <v>0</v>
      </c>
      <c r="L1217" s="2">
        <v>2</v>
      </c>
      <c r="M1217" s="2">
        <v>7</v>
      </c>
      <c r="N1217" s="2"/>
      <c r="O1217" s="2">
        <v>0</v>
      </c>
      <c r="P1217" s="2">
        <v>10801196</v>
      </c>
      <c r="R1217" s="31" t="s">
        <v>1037</v>
      </c>
      <c r="S1217" s="29" t="s">
        <v>276</v>
      </c>
      <c r="T1217" s="2"/>
      <c r="U1217" s="2"/>
      <c r="V1217" s="2"/>
    </row>
    <row r="1218" spans="1:22" ht="15" customHeight="1">
      <c r="A1218" s="2">
        <v>10811221</v>
      </c>
      <c r="B1218" s="2"/>
      <c r="C1218" s="2">
        <v>1</v>
      </c>
      <c r="D1218" s="2"/>
      <c r="E1218" s="2"/>
      <c r="F1218" s="2">
        <v>0</v>
      </c>
      <c r="G1218" s="2"/>
      <c r="H1218" s="2">
        <v>0</v>
      </c>
      <c r="I1218" s="2"/>
      <c r="J1218" s="2"/>
      <c r="K1218" s="2">
        <v>0</v>
      </c>
      <c r="L1218" s="2">
        <v>2</v>
      </c>
      <c r="M1218" s="2">
        <v>7</v>
      </c>
      <c r="N1218" s="2"/>
      <c r="O1218" s="2">
        <v>0</v>
      </c>
      <c r="P1218" s="2">
        <v>10801197</v>
      </c>
      <c r="R1218" s="2" t="s">
        <v>1038</v>
      </c>
      <c r="S1218" s="29" t="s">
        <v>276</v>
      </c>
      <c r="T1218" s="2"/>
      <c r="U1218" s="2"/>
      <c r="V1218" s="2"/>
    </row>
    <row r="1219" spans="1:22" ht="15" customHeight="1">
      <c r="A1219" s="2">
        <v>10811222</v>
      </c>
      <c r="B1219" s="2"/>
      <c r="C1219" s="2">
        <v>1</v>
      </c>
      <c r="D1219" s="2"/>
      <c r="E1219" s="2"/>
      <c r="F1219" s="2">
        <v>0</v>
      </c>
      <c r="G1219" s="2"/>
      <c r="H1219" s="2">
        <v>0</v>
      </c>
      <c r="I1219" s="2"/>
      <c r="J1219" s="2"/>
      <c r="K1219" s="2">
        <v>0</v>
      </c>
      <c r="L1219" s="2">
        <v>4</v>
      </c>
      <c r="M1219" s="2">
        <v>7</v>
      </c>
      <c r="N1219" s="2"/>
      <c r="O1219" s="2">
        <v>0</v>
      </c>
      <c r="P1219" s="2">
        <v>10801198</v>
      </c>
      <c r="R1219" s="2" t="s">
        <v>1042</v>
      </c>
      <c r="S1219" s="29" t="s">
        <v>276</v>
      </c>
      <c r="T1219" s="2"/>
      <c r="U1219" s="2"/>
      <c r="V1219" s="2"/>
    </row>
    <row r="1220" spans="1:22" ht="15" customHeight="1">
      <c r="A1220" s="2">
        <v>10811223</v>
      </c>
      <c r="B1220" s="2"/>
      <c r="C1220" s="2">
        <v>1</v>
      </c>
      <c r="D1220" s="2"/>
      <c r="E1220" s="2"/>
      <c r="F1220" s="2">
        <v>0</v>
      </c>
      <c r="G1220" s="2"/>
      <c r="H1220" s="2">
        <v>0</v>
      </c>
      <c r="I1220" s="2"/>
      <c r="J1220" s="2"/>
      <c r="K1220" s="2">
        <v>0</v>
      </c>
      <c r="L1220" s="2">
        <v>4</v>
      </c>
      <c r="M1220" s="2">
        <v>7</v>
      </c>
      <c r="N1220" s="2"/>
      <c r="O1220" s="2">
        <v>0</v>
      </c>
      <c r="P1220" s="2">
        <v>10801199</v>
      </c>
      <c r="R1220" s="2" t="s">
        <v>1043</v>
      </c>
      <c r="S1220" s="29" t="s">
        <v>276</v>
      </c>
      <c r="T1220" s="2"/>
      <c r="U1220" s="2"/>
      <c r="V1220" s="2"/>
    </row>
    <row r="1221" spans="1:22" ht="15" customHeight="1">
      <c r="A1221" s="2">
        <v>10811224</v>
      </c>
      <c r="B1221" s="2"/>
      <c r="C1221" s="2">
        <v>1</v>
      </c>
      <c r="D1221" s="2"/>
      <c r="E1221" s="2"/>
      <c r="F1221" s="2">
        <v>0</v>
      </c>
      <c r="G1221" s="2"/>
      <c r="H1221" s="2">
        <v>0</v>
      </c>
      <c r="I1221" s="2"/>
      <c r="J1221" s="2"/>
      <c r="K1221" s="2">
        <v>0</v>
      </c>
      <c r="L1221" s="2">
        <v>2</v>
      </c>
      <c r="M1221" s="2">
        <v>7</v>
      </c>
      <c r="N1221" s="2"/>
      <c r="O1221" s="2">
        <v>0</v>
      </c>
      <c r="P1221" s="2">
        <v>10801200</v>
      </c>
      <c r="R1221" s="2">
        <v>2810</v>
      </c>
      <c r="S1221" s="2" t="s">
        <v>276</v>
      </c>
      <c r="T1221" s="2"/>
      <c r="U1221" s="2"/>
      <c r="V1221" s="2"/>
    </row>
    <row r="1222" spans="1:22" ht="15" customHeight="1">
      <c r="A1222" s="2">
        <v>10811225</v>
      </c>
      <c r="B1222" s="2"/>
      <c r="C1222" s="2">
        <v>1</v>
      </c>
      <c r="D1222" s="2"/>
      <c r="E1222" s="2"/>
      <c r="F1222" s="2">
        <v>0</v>
      </c>
      <c r="G1222" s="2"/>
      <c r="H1222" s="2">
        <v>0</v>
      </c>
      <c r="I1222" s="2"/>
      <c r="J1222" s="2"/>
      <c r="K1222" s="2">
        <v>0</v>
      </c>
      <c r="L1222" s="2">
        <v>2</v>
      </c>
      <c r="M1222" s="2">
        <v>7</v>
      </c>
      <c r="N1222" s="2"/>
      <c r="O1222" s="2">
        <v>0</v>
      </c>
      <c r="P1222" s="2">
        <v>10801201</v>
      </c>
      <c r="R1222" s="2">
        <v>2811</v>
      </c>
      <c r="S1222" s="2" t="s">
        <v>276</v>
      </c>
      <c r="T1222" s="2"/>
      <c r="U1222" s="2"/>
      <c r="V1222" s="2"/>
    </row>
    <row r="1223" spans="1:22" ht="15" customHeight="1">
      <c r="A1223" s="2">
        <v>10811226</v>
      </c>
      <c r="B1223" s="2"/>
      <c r="C1223" s="2">
        <v>1</v>
      </c>
      <c r="D1223" s="2"/>
      <c r="E1223" s="2"/>
      <c r="F1223" s="2">
        <v>0</v>
      </c>
      <c r="G1223" s="2"/>
      <c r="H1223" s="2">
        <v>0</v>
      </c>
      <c r="I1223" s="2"/>
      <c r="J1223" s="2"/>
      <c r="K1223" s="2">
        <v>0</v>
      </c>
      <c r="L1223" s="2">
        <v>2</v>
      </c>
      <c r="M1223" s="2">
        <v>7</v>
      </c>
      <c r="N1223" s="2"/>
      <c r="O1223" s="2">
        <v>0</v>
      </c>
      <c r="P1223" s="2">
        <v>10801202</v>
      </c>
      <c r="R1223" s="2">
        <v>2812</v>
      </c>
      <c r="S1223" s="2" t="s">
        <v>276</v>
      </c>
      <c r="T1223" s="2"/>
      <c r="U1223" s="2"/>
      <c r="V1223" s="2"/>
    </row>
    <row r="1224" spans="1:22" ht="15" customHeight="1">
      <c r="A1224" s="2">
        <v>10811227</v>
      </c>
      <c r="B1224" s="2"/>
      <c r="C1224" s="2">
        <v>1</v>
      </c>
      <c r="D1224" s="2"/>
      <c r="E1224" s="2"/>
      <c r="F1224" s="2">
        <v>0</v>
      </c>
      <c r="G1224" s="2"/>
      <c r="H1224" s="2">
        <v>0</v>
      </c>
      <c r="I1224" s="2"/>
      <c r="J1224" s="2"/>
      <c r="K1224" s="2">
        <v>0</v>
      </c>
      <c r="L1224" s="2">
        <v>2</v>
      </c>
      <c r="M1224" s="2">
        <v>7</v>
      </c>
      <c r="N1224" s="2"/>
      <c r="O1224" s="2">
        <v>0</v>
      </c>
      <c r="P1224" s="2">
        <v>10801203</v>
      </c>
      <c r="R1224" s="2">
        <v>2813</v>
      </c>
      <c r="S1224" s="2" t="s">
        <v>276</v>
      </c>
      <c r="T1224" s="2"/>
      <c r="U1224" s="2"/>
      <c r="V1224" s="2"/>
    </row>
    <row r="1225" spans="1:22" ht="15" customHeight="1">
      <c r="A1225" s="2">
        <v>10811228</v>
      </c>
      <c r="B1225" s="2"/>
      <c r="C1225" s="2">
        <v>1</v>
      </c>
      <c r="D1225" s="2"/>
      <c r="E1225" s="2"/>
      <c r="F1225" s="2">
        <v>0</v>
      </c>
      <c r="G1225" s="2"/>
      <c r="H1225" s="2">
        <v>0</v>
      </c>
      <c r="I1225" s="2"/>
      <c r="J1225" s="2"/>
      <c r="K1225" s="2">
        <v>0</v>
      </c>
      <c r="L1225" s="2">
        <v>2</v>
      </c>
      <c r="M1225" s="2">
        <v>7</v>
      </c>
      <c r="N1225" s="2"/>
      <c r="O1225" s="2">
        <v>0</v>
      </c>
      <c r="P1225" s="2">
        <v>10801204</v>
      </c>
      <c r="R1225" s="2">
        <v>2814</v>
      </c>
      <c r="S1225" s="2" t="s">
        <v>276</v>
      </c>
      <c r="T1225" s="2"/>
      <c r="U1225" s="2"/>
      <c r="V1225" s="2"/>
    </row>
    <row r="1226" spans="1:22" ht="15" customHeight="1">
      <c r="A1226" s="4">
        <v>10811229</v>
      </c>
      <c r="B1226" s="4"/>
      <c r="C1226" s="4">
        <v>1</v>
      </c>
      <c r="D1226" s="4"/>
      <c r="E1226" s="4"/>
      <c r="F1226" s="4">
        <v>0</v>
      </c>
      <c r="G1226" s="4"/>
      <c r="H1226" s="4">
        <v>0</v>
      </c>
      <c r="I1226" s="4"/>
      <c r="J1226" s="4"/>
      <c r="K1226" s="4">
        <v>0</v>
      </c>
      <c r="L1226" s="4">
        <v>2</v>
      </c>
      <c r="M1226" s="4">
        <v>8</v>
      </c>
      <c r="N1226" s="4"/>
      <c r="O1226" s="4">
        <v>0</v>
      </c>
      <c r="P1226" s="4">
        <v>10801205</v>
      </c>
      <c r="R1226" s="4" t="s">
        <v>1050</v>
      </c>
      <c r="S1226" s="29" t="s">
        <v>276</v>
      </c>
      <c r="T1226" s="2"/>
      <c r="U1226" s="2"/>
      <c r="V1226" s="2"/>
    </row>
    <row r="1227" spans="1:22" ht="15" customHeight="1">
      <c r="A1227" s="4">
        <v>10811230</v>
      </c>
      <c r="B1227" s="4"/>
      <c r="C1227" s="4">
        <v>1</v>
      </c>
      <c r="D1227" s="4"/>
      <c r="E1227" s="4"/>
      <c r="F1227" s="4">
        <v>0</v>
      </c>
      <c r="G1227" s="4"/>
      <c r="H1227" s="4">
        <v>0</v>
      </c>
      <c r="I1227" s="4"/>
      <c r="J1227" s="4"/>
      <c r="K1227" s="4">
        <v>0</v>
      </c>
      <c r="L1227" s="4">
        <v>2</v>
      </c>
      <c r="M1227" s="4">
        <v>7</v>
      </c>
      <c r="N1227" s="4"/>
      <c r="O1227" s="4">
        <v>0</v>
      </c>
      <c r="P1227" s="4">
        <v>10801206</v>
      </c>
      <c r="R1227" s="4" t="s">
        <v>1051</v>
      </c>
      <c r="S1227" s="29" t="s">
        <v>276</v>
      </c>
      <c r="T1227" s="2"/>
      <c r="U1227" s="2"/>
      <c r="V1227" s="2"/>
    </row>
    <row r="1228" spans="1:22" ht="15" customHeight="1">
      <c r="A1228" s="4">
        <v>10811231</v>
      </c>
      <c r="B1228" s="4"/>
      <c r="C1228" s="4">
        <v>1</v>
      </c>
      <c r="D1228" s="4"/>
      <c r="E1228" s="4"/>
      <c r="F1228" s="4">
        <v>0</v>
      </c>
      <c r="G1228" s="4"/>
      <c r="H1228" s="4">
        <v>0</v>
      </c>
      <c r="I1228" s="4"/>
      <c r="J1228" s="4"/>
      <c r="K1228" s="4">
        <v>0</v>
      </c>
      <c r="L1228" s="4">
        <v>2</v>
      </c>
      <c r="M1228" s="4">
        <v>7</v>
      </c>
      <c r="N1228" s="4"/>
      <c r="O1228" s="4">
        <v>0</v>
      </c>
      <c r="P1228" s="4">
        <v>10801207</v>
      </c>
      <c r="R1228" s="2" t="s">
        <v>1052</v>
      </c>
      <c r="S1228" s="3" t="s">
        <v>793</v>
      </c>
      <c r="T1228" s="2"/>
      <c r="U1228" s="2"/>
      <c r="V1228" s="2"/>
    </row>
    <row r="1229" spans="1:22" ht="15" customHeight="1">
      <c r="A1229" s="4">
        <v>10811232</v>
      </c>
      <c r="B1229" s="2"/>
      <c r="C1229" s="4">
        <v>1</v>
      </c>
      <c r="D1229" s="4"/>
      <c r="E1229" s="4"/>
      <c r="F1229" s="4">
        <v>0</v>
      </c>
      <c r="G1229" s="4"/>
      <c r="H1229" s="4">
        <v>0</v>
      </c>
      <c r="I1229" s="4"/>
      <c r="J1229" s="4"/>
      <c r="K1229" s="4">
        <v>0</v>
      </c>
      <c r="L1229" s="4">
        <v>2</v>
      </c>
      <c r="M1229" s="4">
        <v>7</v>
      </c>
      <c r="N1229" s="4"/>
      <c r="O1229" s="4">
        <v>0</v>
      </c>
      <c r="P1229" s="3">
        <v>10801209</v>
      </c>
      <c r="R1229" s="38" t="s">
        <v>1054</v>
      </c>
      <c r="S1229" s="38" t="s">
        <v>808</v>
      </c>
      <c r="T1229" s="2"/>
      <c r="U1229" s="2"/>
      <c r="V1229" s="2"/>
    </row>
    <row r="1230" spans="1:22" ht="15" customHeight="1">
      <c r="A1230" s="4">
        <v>10811233</v>
      </c>
      <c r="B1230" s="2"/>
      <c r="C1230" s="4">
        <v>1</v>
      </c>
      <c r="D1230" s="4"/>
      <c r="E1230" s="4"/>
      <c r="F1230" s="4">
        <v>0</v>
      </c>
      <c r="G1230" s="4"/>
      <c r="H1230" s="4">
        <v>0</v>
      </c>
      <c r="I1230" s="4"/>
      <c r="J1230" s="4"/>
      <c r="K1230" s="4">
        <v>0</v>
      </c>
      <c r="L1230" s="4">
        <v>2</v>
      </c>
      <c r="M1230" s="4">
        <v>7</v>
      </c>
      <c r="N1230" s="4"/>
      <c r="O1230" s="4">
        <v>0</v>
      </c>
      <c r="P1230" s="3">
        <v>10801210</v>
      </c>
      <c r="R1230" s="38" t="s">
        <v>1055</v>
      </c>
      <c r="S1230" s="38" t="s">
        <v>808</v>
      </c>
      <c r="T1230" s="2"/>
      <c r="U1230" s="2"/>
      <c r="V1230" s="2"/>
    </row>
    <row r="1231" spans="1:22" ht="15" customHeight="1">
      <c r="A1231" s="4">
        <v>10811234</v>
      </c>
      <c r="B1231" s="2"/>
      <c r="C1231" s="4">
        <v>1</v>
      </c>
      <c r="D1231" s="4"/>
      <c r="E1231" s="4"/>
      <c r="F1231" s="4">
        <v>0</v>
      </c>
      <c r="G1231" s="4"/>
      <c r="H1231" s="4">
        <v>0</v>
      </c>
      <c r="I1231" s="4"/>
      <c r="J1231" s="4"/>
      <c r="K1231" s="4">
        <v>0</v>
      </c>
      <c r="L1231" s="4">
        <v>2</v>
      </c>
      <c r="M1231" s="4">
        <v>7</v>
      </c>
      <c r="N1231" s="4"/>
      <c r="O1231" s="4">
        <v>0</v>
      </c>
      <c r="P1231" s="3">
        <v>10801211</v>
      </c>
      <c r="R1231" s="38" t="s">
        <v>1056</v>
      </c>
      <c r="S1231" s="38" t="s">
        <v>808</v>
      </c>
      <c r="T1231" s="2"/>
      <c r="U1231" s="2"/>
      <c r="V1231" s="2"/>
    </row>
    <row r="1232" spans="1:22" ht="15" customHeight="1">
      <c r="A1232" s="4">
        <v>10811235</v>
      </c>
      <c r="B1232" s="2"/>
      <c r="C1232" s="4">
        <v>1</v>
      </c>
      <c r="D1232" s="4"/>
      <c r="E1232" s="4"/>
      <c r="F1232" s="4">
        <v>0</v>
      </c>
      <c r="G1232" s="4"/>
      <c r="H1232" s="4">
        <v>0</v>
      </c>
      <c r="I1232" s="4"/>
      <c r="J1232" s="4"/>
      <c r="K1232" s="4">
        <v>0</v>
      </c>
      <c r="L1232" s="4">
        <v>2</v>
      </c>
      <c r="M1232" s="4">
        <v>7</v>
      </c>
      <c r="N1232" s="4"/>
      <c r="O1232" s="4">
        <v>0</v>
      </c>
      <c r="P1232" s="3">
        <v>10801212</v>
      </c>
      <c r="R1232" s="38" t="s">
        <v>1057</v>
      </c>
      <c r="S1232" s="38" t="s">
        <v>808</v>
      </c>
      <c r="T1232" s="2"/>
      <c r="U1232" s="2"/>
      <c r="V1232" s="2"/>
    </row>
    <row r="1233" spans="1:22" ht="15" customHeight="1">
      <c r="A1233" s="4">
        <v>10811236</v>
      </c>
      <c r="B1233" s="2"/>
      <c r="C1233" s="4">
        <v>1</v>
      </c>
      <c r="D1233" s="4"/>
      <c r="E1233" s="4"/>
      <c r="F1233" s="4">
        <v>0</v>
      </c>
      <c r="G1233" s="4"/>
      <c r="H1233" s="4">
        <v>0</v>
      </c>
      <c r="I1233" s="4"/>
      <c r="J1233" s="4"/>
      <c r="K1233" s="4">
        <v>0</v>
      </c>
      <c r="L1233" s="4">
        <v>2</v>
      </c>
      <c r="M1233" s="4">
        <v>7</v>
      </c>
      <c r="N1233" s="4"/>
      <c r="O1233" s="4">
        <v>0</v>
      </c>
      <c r="P1233" s="3">
        <v>10801213</v>
      </c>
      <c r="R1233" s="38" t="s">
        <v>1058</v>
      </c>
      <c r="S1233" s="38" t="s">
        <v>808</v>
      </c>
      <c r="T1233" s="2"/>
      <c r="U1233" s="2"/>
      <c r="V1233" s="2"/>
    </row>
    <row r="1234" spans="1:22" ht="15" customHeight="1">
      <c r="A1234" s="4">
        <v>10811237</v>
      </c>
      <c r="B1234" s="2"/>
      <c r="C1234" s="4">
        <v>1</v>
      </c>
      <c r="D1234" s="4"/>
      <c r="E1234" s="4"/>
      <c r="F1234" s="4">
        <v>0</v>
      </c>
      <c r="G1234" s="4"/>
      <c r="H1234" s="4">
        <v>0</v>
      </c>
      <c r="I1234" s="4"/>
      <c r="J1234" s="4"/>
      <c r="K1234" s="4">
        <v>0</v>
      </c>
      <c r="L1234" s="4">
        <v>2</v>
      </c>
      <c r="M1234" s="4">
        <v>7</v>
      </c>
      <c r="N1234" s="4"/>
      <c r="O1234" s="4">
        <v>0</v>
      </c>
      <c r="P1234" s="3">
        <v>10801214</v>
      </c>
      <c r="R1234" s="38" t="s">
        <v>1059</v>
      </c>
      <c r="S1234" s="38" t="s">
        <v>808</v>
      </c>
      <c r="T1234" s="2"/>
      <c r="U1234" s="2"/>
      <c r="V1234" s="2"/>
    </row>
    <row r="1235" spans="1:22" ht="15" customHeight="1">
      <c r="A1235" s="4">
        <v>10811238</v>
      </c>
      <c r="B1235" s="2"/>
      <c r="C1235" s="4">
        <v>1</v>
      </c>
      <c r="D1235" s="4"/>
      <c r="E1235" s="4"/>
      <c r="F1235" s="4">
        <v>0</v>
      </c>
      <c r="G1235" s="4"/>
      <c r="H1235" s="4">
        <v>0</v>
      </c>
      <c r="I1235" s="4"/>
      <c r="J1235" s="4"/>
      <c r="K1235" s="4">
        <v>0</v>
      </c>
      <c r="L1235" s="4">
        <v>2</v>
      </c>
      <c r="M1235" s="4">
        <v>7</v>
      </c>
      <c r="N1235" s="4"/>
      <c r="O1235" s="4">
        <v>0</v>
      </c>
      <c r="P1235" s="3">
        <v>10801215</v>
      </c>
      <c r="R1235" s="38" t="s">
        <v>1060</v>
      </c>
      <c r="S1235" s="38" t="s">
        <v>808</v>
      </c>
      <c r="T1235" s="2"/>
      <c r="U1235" s="2"/>
      <c r="V1235" s="2"/>
    </row>
    <row r="1236" spans="1:22" ht="15" customHeight="1">
      <c r="A1236" s="4">
        <v>10811239</v>
      </c>
      <c r="B1236" s="2"/>
      <c r="C1236" s="4">
        <v>1</v>
      </c>
      <c r="D1236" s="4"/>
      <c r="E1236" s="4"/>
      <c r="F1236" s="4">
        <v>0</v>
      </c>
      <c r="G1236" s="4"/>
      <c r="H1236" s="4">
        <v>0</v>
      </c>
      <c r="I1236" s="4"/>
      <c r="J1236" s="4"/>
      <c r="K1236" s="4">
        <v>0</v>
      </c>
      <c r="L1236" s="4">
        <v>2</v>
      </c>
      <c r="M1236" s="4">
        <v>7</v>
      </c>
      <c r="N1236" s="4"/>
      <c r="O1236" s="4">
        <v>0</v>
      </c>
      <c r="P1236" s="3">
        <v>10801216</v>
      </c>
      <c r="R1236" s="21" t="s">
        <v>1061</v>
      </c>
      <c r="S1236" s="20" t="s">
        <v>1018</v>
      </c>
      <c r="T1236" s="2"/>
      <c r="U1236" s="2"/>
      <c r="V1236" s="2"/>
    </row>
    <row r="1237" spans="1:22" ht="15" customHeight="1">
      <c r="A1237" s="4">
        <v>10811240</v>
      </c>
      <c r="B1237" s="2"/>
      <c r="C1237" s="4">
        <v>1</v>
      </c>
      <c r="D1237" s="4"/>
      <c r="E1237" s="4"/>
      <c r="F1237" s="4">
        <v>0</v>
      </c>
      <c r="G1237" s="4"/>
      <c r="H1237" s="4">
        <v>0</v>
      </c>
      <c r="I1237" s="4"/>
      <c r="J1237" s="4"/>
      <c r="K1237" s="4">
        <v>0</v>
      </c>
      <c r="L1237" s="4">
        <v>2</v>
      </c>
      <c r="M1237" s="4">
        <v>7</v>
      </c>
      <c r="N1237" s="4"/>
      <c r="O1237" s="4">
        <v>0</v>
      </c>
      <c r="P1237" s="3">
        <v>10801217</v>
      </c>
      <c r="R1237" s="21" t="s">
        <v>1062</v>
      </c>
      <c r="S1237" s="20" t="s">
        <v>1018</v>
      </c>
      <c r="T1237" s="2"/>
      <c r="U1237" s="2"/>
      <c r="V1237" s="2"/>
    </row>
    <row r="1238" spans="1:22" ht="15" customHeight="1">
      <c r="A1238" s="4">
        <v>10811241</v>
      </c>
      <c r="B1238" s="2"/>
      <c r="C1238" s="4">
        <v>1</v>
      </c>
      <c r="D1238" s="4"/>
      <c r="E1238" s="4"/>
      <c r="F1238" s="4">
        <v>0</v>
      </c>
      <c r="G1238" s="4"/>
      <c r="H1238" s="4">
        <v>0</v>
      </c>
      <c r="I1238" s="4"/>
      <c r="J1238" s="4"/>
      <c r="K1238" s="4">
        <v>0</v>
      </c>
      <c r="L1238" s="4">
        <v>2</v>
      </c>
      <c r="M1238" s="4">
        <v>7</v>
      </c>
      <c r="N1238" s="4"/>
      <c r="O1238" s="4">
        <v>0</v>
      </c>
      <c r="P1238" s="3">
        <v>10801218</v>
      </c>
      <c r="R1238" s="21" t="s">
        <v>1063</v>
      </c>
      <c r="S1238" s="20" t="s">
        <v>1018</v>
      </c>
      <c r="T1238" s="2"/>
      <c r="U1238" s="2"/>
      <c r="V1238" s="2"/>
    </row>
    <row r="1239" spans="1:22" ht="15" customHeight="1">
      <c r="A1239" s="4">
        <v>10811242</v>
      </c>
      <c r="B1239" s="2"/>
      <c r="C1239" s="4">
        <v>1</v>
      </c>
      <c r="D1239" s="4"/>
      <c r="E1239" s="4"/>
      <c r="F1239" s="4">
        <v>0</v>
      </c>
      <c r="G1239" s="4"/>
      <c r="H1239" s="4">
        <v>0</v>
      </c>
      <c r="I1239" s="4"/>
      <c r="J1239" s="4"/>
      <c r="K1239" s="4">
        <v>0</v>
      </c>
      <c r="L1239" s="4">
        <v>2</v>
      </c>
      <c r="M1239" s="4">
        <v>7</v>
      </c>
      <c r="N1239" s="4"/>
      <c r="O1239" s="4">
        <v>0</v>
      </c>
      <c r="P1239" s="3">
        <v>10801219</v>
      </c>
      <c r="R1239" s="21" t="s">
        <v>1064</v>
      </c>
      <c r="S1239" s="20" t="s">
        <v>1018</v>
      </c>
      <c r="T1239" s="2"/>
      <c r="U1239" s="2"/>
      <c r="V1239" s="2"/>
    </row>
    <row r="1240" spans="1:22" ht="15" customHeight="1">
      <c r="A1240" s="4">
        <v>10811243</v>
      </c>
      <c r="B1240" s="2"/>
      <c r="C1240" s="4">
        <v>1</v>
      </c>
      <c r="D1240" s="4"/>
      <c r="E1240" s="4"/>
      <c r="F1240" s="4">
        <v>0</v>
      </c>
      <c r="G1240" s="4"/>
      <c r="H1240" s="4">
        <v>0</v>
      </c>
      <c r="I1240" s="4"/>
      <c r="J1240" s="4"/>
      <c r="K1240" s="4">
        <v>0</v>
      </c>
      <c r="L1240" s="4">
        <v>2</v>
      </c>
      <c r="M1240" s="4">
        <v>7</v>
      </c>
      <c r="N1240" s="4"/>
      <c r="O1240" s="4">
        <v>0</v>
      </c>
      <c r="P1240" s="3">
        <v>10801220</v>
      </c>
      <c r="R1240" s="21" t="s">
        <v>1065</v>
      </c>
      <c r="S1240" s="20" t="s">
        <v>1018</v>
      </c>
      <c r="T1240" s="2"/>
      <c r="U1240" s="2"/>
      <c r="V1240" s="2"/>
    </row>
    <row r="1241" spans="1:22" ht="15" customHeight="1">
      <c r="A1241" s="4">
        <v>10811244</v>
      </c>
      <c r="B1241" s="2"/>
      <c r="C1241" s="4">
        <v>1</v>
      </c>
      <c r="D1241" s="4"/>
      <c r="E1241" s="4"/>
      <c r="F1241" s="4">
        <v>0</v>
      </c>
      <c r="G1241" s="4"/>
      <c r="H1241" s="4">
        <v>0</v>
      </c>
      <c r="I1241" s="4"/>
      <c r="J1241" s="4"/>
      <c r="K1241" s="4">
        <v>0</v>
      </c>
      <c r="L1241" s="4">
        <v>2</v>
      </c>
      <c r="M1241" s="4">
        <v>7</v>
      </c>
      <c r="N1241" s="4"/>
      <c r="O1241" s="4">
        <v>0</v>
      </c>
      <c r="P1241" s="3">
        <v>10801221</v>
      </c>
      <c r="R1241" s="21" t="s">
        <v>1066</v>
      </c>
      <c r="S1241" s="20" t="s">
        <v>1018</v>
      </c>
      <c r="T1241" s="2"/>
      <c r="U1241" s="2"/>
      <c r="V1241" s="2"/>
    </row>
    <row r="1242" spans="1:22" ht="15" customHeight="1">
      <c r="A1242" s="4">
        <v>10811245</v>
      </c>
      <c r="B1242" s="2"/>
      <c r="C1242" s="4">
        <v>1</v>
      </c>
      <c r="D1242" s="4"/>
      <c r="E1242" s="4"/>
      <c r="F1242" s="4">
        <v>0</v>
      </c>
      <c r="G1242" s="4"/>
      <c r="H1242" s="4">
        <v>0</v>
      </c>
      <c r="I1242" s="4"/>
      <c r="J1242" s="4"/>
      <c r="K1242" s="4">
        <v>0</v>
      </c>
      <c r="L1242" s="4">
        <v>2</v>
      </c>
      <c r="M1242" s="4">
        <v>7</v>
      </c>
      <c r="N1242" s="4"/>
      <c r="O1242" s="4">
        <v>0</v>
      </c>
      <c r="P1242" s="3">
        <v>10801222</v>
      </c>
      <c r="R1242" s="21" t="s">
        <v>1067</v>
      </c>
      <c r="S1242" s="20" t="s">
        <v>1018</v>
      </c>
      <c r="T1242" s="2"/>
      <c r="U1242" s="2"/>
      <c r="V1242" s="2"/>
    </row>
    <row r="1243" spans="1:22" ht="15" customHeight="1">
      <c r="A1243" s="4">
        <v>10811246</v>
      </c>
      <c r="B1243" s="2"/>
      <c r="C1243" s="4">
        <v>1</v>
      </c>
      <c r="D1243" s="4"/>
      <c r="E1243" s="4"/>
      <c r="F1243" s="4">
        <v>0</v>
      </c>
      <c r="G1243" s="4"/>
      <c r="H1243" s="4">
        <v>0</v>
      </c>
      <c r="I1243" s="4"/>
      <c r="J1243" s="4"/>
      <c r="K1243" s="4">
        <v>0</v>
      </c>
      <c r="L1243" s="4">
        <v>2</v>
      </c>
      <c r="M1243" s="4">
        <v>7</v>
      </c>
      <c r="N1243" s="4"/>
      <c r="O1243" s="4">
        <v>0</v>
      </c>
      <c r="P1243" s="3">
        <v>10801223</v>
      </c>
      <c r="R1243" s="21" t="s">
        <v>1068</v>
      </c>
      <c r="S1243" s="20" t="s">
        <v>1018</v>
      </c>
      <c r="T1243" s="2"/>
      <c r="U1243" s="2"/>
      <c r="V1243" s="2"/>
    </row>
    <row r="1244" spans="1:22" ht="15" customHeight="1">
      <c r="A1244" s="4">
        <v>10811247</v>
      </c>
      <c r="B1244" s="2"/>
      <c r="C1244" s="4">
        <v>1</v>
      </c>
      <c r="D1244" s="4"/>
      <c r="E1244" s="4"/>
      <c r="F1244" s="4">
        <v>0</v>
      </c>
      <c r="G1244" s="4"/>
      <c r="H1244" s="4">
        <v>0</v>
      </c>
      <c r="I1244" s="4"/>
      <c r="J1244" s="4"/>
      <c r="K1244" s="4">
        <v>0</v>
      </c>
      <c r="L1244" s="4">
        <v>2</v>
      </c>
      <c r="M1244" s="4">
        <v>7</v>
      </c>
      <c r="N1244" s="4"/>
      <c r="O1244" s="4">
        <v>0</v>
      </c>
      <c r="P1244" s="3">
        <v>10801224</v>
      </c>
      <c r="R1244" s="21" t="s">
        <v>1069</v>
      </c>
      <c r="S1244" s="20" t="s">
        <v>1018</v>
      </c>
      <c r="T1244" s="2"/>
      <c r="U1244" s="2"/>
      <c r="V1244" s="2"/>
    </row>
    <row r="1245" spans="1:22" ht="15" customHeight="1">
      <c r="A1245" s="4">
        <v>10811248</v>
      </c>
      <c r="B1245" s="2"/>
      <c r="C1245" s="4">
        <v>1</v>
      </c>
      <c r="D1245" s="4"/>
      <c r="E1245" s="4"/>
      <c r="F1245" s="4">
        <v>0</v>
      </c>
      <c r="G1245" s="4"/>
      <c r="H1245" s="4">
        <v>0</v>
      </c>
      <c r="I1245" s="4"/>
      <c r="J1245" s="4"/>
      <c r="K1245" s="4">
        <v>0</v>
      </c>
      <c r="L1245" s="4">
        <v>2</v>
      </c>
      <c r="M1245" s="4">
        <v>7</v>
      </c>
      <c r="N1245" s="4"/>
      <c r="O1245" s="4">
        <v>0</v>
      </c>
      <c r="P1245" s="3">
        <v>10801225</v>
      </c>
      <c r="R1245" s="21" t="s">
        <v>1070</v>
      </c>
      <c r="S1245" s="20" t="s">
        <v>1018</v>
      </c>
      <c r="T1245" s="2"/>
      <c r="U1245" s="2"/>
      <c r="V1245" s="2"/>
    </row>
    <row r="1246" spans="1:22" ht="15" customHeight="1">
      <c r="A1246" s="4">
        <v>10811249</v>
      </c>
      <c r="B1246" s="2"/>
      <c r="C1246" s="2">
        <v>1</v>
      </c>
      <c r="D1246" s="2"/>
      <c r="E1246" s="2"/>
      <c r="F1246" s="2">
        <v>0</v>
      </c>
      <c r="G1246" s="2"/>
      <c r="H1246" s="2">
        <v>0</v>
      </c>
      <c r="I1246" s="2"/>
      <c r="J1246" s="2"/>
      <c r="K1246" s="2">
        <v>0</v>
      </c>
      <c r="L1246" s="3">
        <v>4</v>
      </c>
      <c r="M1246" s="2">
        <v>7</v>
      </c>
      <c r="N1246" s="2"/>
      <c r="O1246" s="2">
        <v>0</v>
      </c>
      <c r="P1246" s="2">
        <v>10800319</v>
      </c>
      <c r="R1246" s="2" t="s">
        <v>1071</v>
      </c>
      <c r="S1246" s="2" t="s">
        <v>276</v>
      </c>
      <c r="T1246" s="2"/>
      <c r="U1246" s="2"/>
      <c r="V1246" s="2"/>
    </row>
    <row r="1247" spans="1:22" ht="15" customHeight="1">
      <c r="A1247" s="4">
        <v>10811250</v>
      </c>
      <c r="B1247" s="2"/>
      <c r="C1247" s="2">
        <v>1</v>
      </c>
      <c r="D1247" s="2"/>
      <c r="E1247" s="2"/>
      <c r="F1247" s="2">
        <v>0</v>
      </c>
      <c r="G1247" s="2"/>
      <c r="H1247" s="2">
        <v>0</v>
      </c>
      <c r="I1247" s="2"/>
      <c r="J1247" s="2"/>
      <c r="K1247" s="2">
        <v>0</v>
      </c>
      <c r="L1247" s="3">
        <v>4</v>
      </c>
      <c r="M1247" s="2">
        <v>7</v>
      </c>
      <c r="N1247" s="2"/>
      <c r="O1247" s="2">
        <v>0</v>
      </c>
      <c r="P1247" s="2">
        <v>10800320</v>
      </c>
      <c r="R1247" s="2" t="s">
        <v>1072</v>
      </c>
      <c r="S1247" s="2" t="s">
        <v>276</v>
      </c>
      <c r="T1247" s="2"/>
      <c r="U1247" s="2"/>
      <c r="V1247" s="2"/>
    </row>
    <row r="1248" spans="1:22" ht="15" customHeight="1">
      <c r="A1248" s="4">
        <v>10811251</v>
      </c>
      <c r="B1248" s="2"/>
      <c r="C1248" s="2">
        <v>1</v>
      </c>
      <c r="D1248" s="2"/>
      <c r="E1248" s="2"/>
      <c r="F1248" s="2">
        <v>0</v>
      </c>
      <c r="G1248" s="2"/>
      <c r="H1248" s="2">
        <v>0</v>
      </c>
      <c r="I1248" s="2"/>
      <c r="J1248" s="2"/>
      <c r="K1248" s="2">
        <v>0</v>
      </c>
      <c r="L1248" s="3">
        <v>4</v>
      </c>
      <c r="M1248" s="2">
        <v>7</v>
      </c>
      <c r="N1248" s="2"/>
      <c r="O1248" s="2">
        <v>0</v>
      </c>
      <c r="P1248" s="2">
        <v>10800321</v>
      </c>
      <c r="R1248" s="2" t="s">
        <v>1073</v>
      </c>
      <c r="S1248" s="2" t="s">
        <v>276</v>
      </c>
      <c r="T1248" s="2"/>
      <c r="U1248" s="2"/>
      <c r="V1248" s="2"/>
    </row>
    <row r="1249" spans="1:22" ht="15" customHeight="1">
      <c r="A1249" s="4">
        <v>10811252</v>
      </c>
      <c r="B1249" s="2"/>
      <c r="C1249" s="2">
        <v>1</v>
      </c>
      <c r="D1249" s="2"/>
      <c r="E1249" s="2"/>
      <c r="F1249" s="2">
        <v>0</v>
      </c>
      <c r="G1249" s="2"/>
      <c r="H1249" s="2">
        <v>0</v>
      </c>
      <c r="I1249" s="2"/>
      <c r="J1249" s="2"/>
      <c r="K1249" s="2">
        <v>0</v>
      </c>
      <c r="L1249" s="3">
        <v>4</v>
      </c>
      <c r="M1249" s="2">
        <v>7</v>
      </c>
      <c r="N1249" s="2"/>
      <c r="O1249" s="2">
        <v>0</v>
      </c>
      <c r="P1249" s="2">
        <v>10800322</v>
      </c>
      <c r="R1249" s="2" t="s">
        <v>1074</v>
      </c>
      <c r="S1249" s="2" t="s">
        <v>276</v>
      </c>
      <c r="T1249" s="2"/>
      <c r="U1249" s="2"/>
      <c r="V1249" s="2"/>
    </row>
    <row r="1250" spans="1:22" ht="15" customHeight="1">
      <c r="A1250" s="4">
        <v>10811253</v>
      </c>
      <c r="B1250" s="2"/>
      <c r="C1250" s="2">
        <v>1</v>
      </c>
      <c r="D1250" s="2"/>
      <c r="E1250" s="2"/>
      <c r="F1250" s="2">
        <v>0</v>
      </c>
      <c r="G1250" s="2"/>
      <c r="H1250" s="2">
        <v>0</v>
      </c>
      <c r="I1250" s="2"/>
      <c r="J1250" s="2"/>
      <c r="K1250" s="2">
        <v>0</v>
      </c>
      <c r="L1250" s="3">
        <v>4</v>
      </c>
      <c r="M1250" s="2">
        <v>7</v>
      </c>
      <c r="N1250" s="2"/>
      <c r="O1250" s="2">
        <v>0</v>
      </c>
      <c r="P1250" s="2">
        <v>10800323</v>
      </c>
      <c r="R1250" s="2" t="s">
        <v>1075</v>
      </c>
      <c r="S1250" s="2" t="s">
        <v>276</v>
      </c>
      <c r="T1250" s="2"/>
      <c r="U1250" s="2"/>
      <c r="V1250" s="2"/>
    </row>
    <row r="1251" spans="1:22" ht="15" customHeight="1">
      <c r="A1251" s="4">
        <v>10811254</v>
      </c>
      <c r="B1251" s="2"/>
      <c r="C1251" s="2">
        <v>1</v>
      </c>
      <c r="D1251" s="2"/>
      <c r="E1251" s="2"/>
      <c r="F1251" s="2">
        <v>0</v>
      </c>
      <c r="G1251" s="2"/>
      <c r="H1251" s="2">
        <v>0</v>
      </c>
      <c r="I1251" s="2"/>
      <c r="J1251" s="2"/>
      <c r="K1251" s="2">
        <v>0</v>
      </c>
      <c r="L1251" s="3">
        <v>4</v>
      </c>
      <c r="M1251" s="2">
        <v>7</v>
      </c>
      <c r="N1251" s="2"/>
      <c r="O1251" s="2">
        <v>0</v>
      </c>
      <c r="P1251" s="2">
        <v>10800324</v>
      </c>
      <c r="R1251" s="2" t="s">
        <v>1076</v>
      </c>
      <c r="S1251" s="2" t="s">
        <v>276</v>
      </c>
      <c r="T1251" s="2"/>
      <c r="U1251" s="2"/>
      <c r="V1251" s="2"/>
    </row>
    <row r="1252" spans="1:22" ht="15" customHeight="1">
      <c r="A1252" s="4">
        <v>10811255</v>
      </c>
      <c r="B1252" s="2"/>
      <c r="C1252" s="2">
        <v>1</v>
      </c>
      <c r="D1252" s="2"/>
      <c r="E1252" s="2"/>
      <c r="F1252" s="2">
        <v>0</v>
      </c>
      <c r="G1252" s="2"/>
      <c r="H1252" s="2">
        <v>0</v>
      </c>
      <c r="I1252" s="2"/>
      <c r="J1252" s="2"/>
      <c r="K1252" s="2">
        <v>0</v>
      </c>
      <c r="L1252" s="3">
        <v>2</v>
      </c>
      <c r="M1252" s="2">
        <v>7</v>
      </c>
      <c r="N1252" s="2"/>
      <c r="O1252" s="2">
        <v>0</v>
      </c>
      <c r="P1252" s="2">
        <v>10801226</v>
      </c>
      <c r="R1252" s="2" t="s">
        <v>1077</v>
      </c>
      <c r="S1252" s="2" t="s">
        <v>276</v>
      </c>
      <c r="T1252" s="2"/>
      <c r="U1252" s="2"/>
      <c r="V1252" s="2"/>
    </row>
    <row r="1253" spans="1:22" ht="15" customHeight="1">
      <c r="A1253" s="4">
        <v>10811256</v>
      </c>
      <c r="B1253" s="2"/>
      <c r="C1253" s="2">
        <v>1</v>
      </c>
      <c r="D1253" s="2"/>
      <c r="E1253" s="2"/>
      <c r="F1253" s="2">
        <v>0</v>
      </c>
      <c r="G1253" s="2"/>
      <c r="H1253" s="2">
        <v>0</v>
      </c>
      <c r="I1253" s="2"/>
      <c r="J1253" s="2"/>
      <c r="K1253" s="2">
        <v>0</v>
      </c>
      <c r="L1253" s="3">
        <v>2</v>
      </c>
      <c r="M1253" s="2">
        <v>7</v>
      </c>
      <c r="N1253" s="2"/>
      <c r="O1253" s="2">
        <v>0</v>
      </c>
      <c r="P1253" s="2">
        <v>10801227</v>
      </c>
      <c r="R1253" s="2" t="s">
        <v>1078</v>
      </c>
      <c r="S1253" s="2" t="s">
        <v>276</v>
      </c>
      <c r="T1253" s="2"/>
      <c r="U1253" s="2"/>
      <c r="V1253" s="2"/>
    </row>
    <row r="1254" spans="1:22" ht="15" customHeight="1">
      <c r="A1254" s="4">
        <v>10811257</v>
      </c>
      <c r="B1254" s="2"/>
      <c r="C1254" s="2">
        <v>1</v>
      </c>
      <c r="D1254" s="2"/>
      <c r="E1254" s="2"/>
      <c r="F1254" s="2">
        <v>0</v>
      </c>
      <c r="G1254" s="2"/>
      <c r="H1254" s="2">
        <v>0</v>
      </c>
      <c r="I1254" s="2"/>
      <c r="J1254" s="2"/>
      <c r="K1254" s="2">
        <v>0</v>
      </c>
      <c r="L1254" s="3">
        <v>2</v>
      </c>
      <c r="M1254" s="2">
        <v>7</v>
      </c>
      <c r="N1254" s="2"/>
      <c r="O1254" s="2">
        <v>0</v>
      </c>
      <c r="P1254" s="2">
        <v>10801228</v>
      </c>
      <c r="R1254" s="2" t="s">
        <v>1079</v>
      </c>
      <c r="S1254" s="2" t="s">
        <v>276</v>
      </c>
      <c r="T1254" s="2"/>
      <c r="U1254" s="2"/>
      <c r="V1254" s="2"/>
    </row>
    <row r="1255" spans="1:22" ht="15" customHeight="1">
      <c r="A1255" s="4">
        <v>10811258</v>
      </c>
      <c r="B1255" s="2"/>
      <c r="C1255" s="2">
        <v>1</v>
      </c>
      <c r="D1255" s="2"/>
      <c r="E1255" s="2"/>
      <c r="F1255" s="2">
        <v>0</v>
      </c>
      <c r="G1255" s="2"/>
      <c r="H1255" s="2">
        <v>0</v>
      </c>
      <c r="I1255" s="2"/>
      <c r="J1255" s="2"/>
      <c r="K1255" s="2">
        <v>0</v>
      </c>
      <c r="L1255" s="3">
        <v>2</v>
      </c>
      <c r="M1255" s="2">
        <v>7</v>
      </c>
      <c r="N1255" s="2"/>
      <c r="O1255" s="2">
        <v>0</v>
      </c>
      <c r="P1255" s="2">
        <v>10801229</v>
      </c>
      <c r="R1255" s="2" t="s">
        <v>1080</v>
      </c>
      <c r="S1255" s="2" t="s">
        <v>276</v>
      </c>
      <c r="T1255" s="2"/>
      <c r="U1255" s="2"/>
      <c r="V1255" s="2"/>
    </row>
    <row r="1256" spans="1:22" ht="15" customHeight="1">
      <c r="A1256" s="4">
        <v>10811259</v>
      </c>
      <c r="B1256" s="2"/>
      <c r="C1256" s="2">
        <v>1</v>
      </c>
      <c r="D1256" s="2"/>
      <c r="E1256" s="2"/>
      <c r="F1256" s="2">
        <v>0</v>
      </c>
      <c r="G1256" s="2"/>
      <c r="H1256" s="2">
        <v>0</v>
      </c>
      <c r="I1256" s="2"/>
      <c r="J1256" s="2"/>
      <c r="K1256" s="2">
        <v>0</v>
      </c>
      <c r="L1256" s="3">
        <v>4</v>
      </c>
      <c r="M1256" s="2">
        <v>7</v>
      </c>
      <c r="N1256" s="2"/>
      <c r="O1256" s="2">
        <v>0</v>
      </c>
      <c r="P1256" s="3">
        <v>10801235</v>
      </c>
      <c r="R1256" s="3" t="s">
        <v>1084</v>
      </c>
      <c r="S1256" s="2" t="s">
        <v>276</v>
      </c>
      <c r="T1256" s="2"/>
      <c r="U1256" s="2"/>
      <c r="V1256" s="2"/>
    </row>
    <row r="1257" spans="1:22" ht="15" customHeight="1">
      <c r="A1257" s="4">
        <v>10811260</v>
      </c>
      <c r="B1257" s="2"/>
      <c r="C1257" s="2">
        <v>1</v>
      </c>
      <c r="D1257" s="2"/>
      <c r="E1257" s="2"/>
      <c r="F1257" s="2">
        <v>0</v>
      </c>
      <c r="G1257" s="2"/>
      <c r="H1257" s="2">
        <v>0</v>
      </c>
      <c r="I1257" s="2"/>
      <c r="J1257" s="2"/>
      <c r="K1257" s="2">
        <v>0</v>
      </c>
      <c r="L1257" s="3">
        <v>4</v>
      </c>
      <c r="M1257" s="2">
        <v>7</v>
      </c>
      <c r="N1257" s="2"/>
      <c r="O1257" s="2">
        <v>0</v>
      </c>
      <c r="P1257" s="3">
        <v>10801236</v>
      </c>
      <c r="R1257" s="3" t="s">
        <v>1085</v>
      </c>
      <c r="S1257" s="2" t="s">
        <v>276</v>
      </c>
      <c r="T1257" s="2"/>
      <c r="U1257" s="2"/>
      <c r="V1257" s="2"/>
    </row>
    <row r="1258" spans="1:22" ht="15" customHeight="1">
      <c r="A1258" s="4">
        <v>10811261</v>
      </c>
      <c r="B1258" s="2"/>
      <c r="C1258" s="2">
        <v>1</v>
      </c>
      <c r="D1258" s="2"/>
      <c r="E1258" s="2"/>
      <c r="F1258" s="2">
        <v>0</v>
      </c>
      <c r="G1258" s="2"/>
      <c r="H1258" s="2">
        <v>0</v>
      </c>
      <c r="I1258" s="2"/>
      <c r="J1258" s="2"/>
      <c r="K1258" s="2">
        <v>0</v>
      </c>
      <c r="L1258" s="3">
        <v>2</v>
      </c>
      <c r="M1258" s="2">
        <v>7</v>
      </c>
      <c r="N1258" s="2"/>
      <c r="O1258" s="2">
        <v>0</v>
      </c>
      <c r="P1258" s="3">
        <v>10801237</v>
      </c>
      <c r="R1258" s="3" t="s">
        <v>1086</v>
      </c>
      <c r="S1258" s="2" t="s">
        <v>276</v>
      </c>
      <c r="T1258" s="2"/>
      <c r="U1258" s="2"/>
      <c r="V1258" s="2"/>
    </row>
    <row r="1259" spans="1:22" ht="15" customHeight="1">
      <c r="A1259" s="4">
        <v>10811262</v>
      </c>
      <c r="B1259" s="2"/>
      <c r="C1259" s="2">
        <v>1</v>
      </c>
      <c r="D1259" s="2"/>
      <c r="E1259" s="2"/>
      <c r="F1259" s="2">
        <v>0</v>
      </c>
      <c r="G1259" s="2"/>
      <c r="H1259" s="2">
        <v>0</v>
      </c>
      <c r="I1259" s="2"/>
      <c r="J1259" s="2"/>
      <c r="K1259" s="2">
        <v>0</v>
      </c>
      <c r="L1259" s="3">
        <v>2</v>
      </c>
      <c r="M1259" s="2">
        <v>7</v>
      </c>
      <c r="N1259" s="2"/>
      <c r="O1259" s="2">
        <v>0</v>
      </c>
      <c r="P1259" s="3">
        <v>10801238</v>
      </c>
      <c r="R1259" s="3" t="s">
        <v>1087</v>
      </c>
      <c r="S1259" s="2" t="s">
        <v>276</v>
      </c>
      <c r="T1259" s="2"/>
      <c r="U1259" s="2"/>
      <c r="V1259" s="2"/>
    </row>
    <row r="1260" spans="1:22" ht="15" customHeight="1">
      <c r="A1260" s="4">
        <v>10811263</v>
      </c>
      <c r="B1260" s="2"/>
      <c r="C1260" s="2">
        <v>1</v>
      </c>
      <c r="D1260" s="2"/>
      <c r="E1260" s="2"/>
      <c r="F1260" s="2">
        <v>0</v>
      </c>
      <c r="G1260" s="2"/>
      <c r="H1260" s="2">
        <v>0</v>
      </c>
      <c r="I1260" s="2"/>
      <c r="J1260" s="2"/>
      <c r="K1260" s="2">
        <v>0</v>
      </c>
      <c r="L1260" s="3">
        <v>2</v>
      </c>
      <c r="M1260" s="2">
        <v>7</v>
      </c>
      <c r="N1260" s="2"/>
      <c r="O1260" s="2">
        <v>0</v>
      </c>
      <c r="P1260" s="3">
        <v>10801239</v>
      </c>
      <c r="R1260" s="3" t="s">
        <v>1088</v>
      </c>
      <c r="S1260" s="2" t="s">
        <v>276</v>
      </c>
      <c r="T1260" s="2"/>
      <c r="U1260" s="2"/>
      <c r="V1260" s="2"/>
    </row>
    <row r="1261" spans="1:22" ht="15" customHeight="1">
      <c r="A1261" s="4">
        <v>10811264</v>
      </c>
      <c r="B1261" s="2"/>
      <c r="C1261" s="2">
        <v>1</v>
      </c>
      <c r="D1261" s="2"/>
      <c r="E1261" s="2"/>
      <c r="F1261" s="2">
        <v>0</v>
      </c>
      <c r="G1261" s="2"/>
      <c r="H1261" s="2">
        <v>0</v>
      </c>
      <c r="I1261" s="2"/>
      <c r="J1261" s="2"/>
      <c r="K1261" s="2">
        <v>0</v>
      </c>
      <c r="L1261" s="3">
        <v>2</v>
      </c>
      <c r="M1261" s="2">
        <v>7</v>
      </c>
      <c r="N1261" s="2"/>
      <c r="O1261" s="2">
        <v>0</v>
      </c>
      <c r="P1261" s="3">
        <v>10801240</v>
      </c>
      <c r="R1261" s="2" t="s">
        <v>1089</v>
      </c>
      <c r="S1261" s="2" t="s">
        <v>276</v>
      </c>
      <c r="T1261" s="2"/>
      <c r="U1261" s="2"/>
      <c r="V1261" s="2"/>
    </row>
    <row r="1262" spans="1:22" ht="15" customHeight="1">
      <c r="A1262" s="4">
        <v>10811265</v>
      </c>
      <c r="B1262" s="2"/>
      <c r="C1262" s="3">
        <v>1</v>
      </c>
      <c r="D1262" s="2"/>
      <c r="E1262" s="2"/>
      <c r="F1262" s="2">
        <v>0</v>
      </c>
      <c r="G1262" s="2"/>
      <c r="H1262" s="2">
        <v>0</v>
      </c>
      <c r="I1262" s="2"/>
      <c r="J1262" s="2"/>
      <c r="K1262" s="2">
        <v>0</v>
      </c>
      <c r="L1262" s="3">
        <v>2</v>
      </c>
      <c r="M1262" s="2">
        <v>7</v>
      </c>
      <c r="N1262" s="2"/>
      <c r="O1262" s="2">
        <v>0</v>
      </c>
      <c r="P1262" s="2">
        <v>10801241</v>
      </c>
      <c r="R1262" s="3" t="s">
        <v>1090</v>
      </c>
      <c r="S1262" s="3" t="s">
        <v>276</v>
      </c>
      <c r="T1262" s="2"/>
      <c r="U1262" s="2"/>
      <c r="V1262" s="2"/>
    </row>
    <row r="1263" spans="1:22" ht="15" customHeight="1">
      <c r="A1263" s="4">
        <v>10811266</v>
      </c>
      <c r="B1263" s="2"/>
      <c r="C1263" s="3">
        <v>2</v>
      </c>
      <c r="D1263" s="2"/>
      <c r="E1263" s="2"/>
      <c r="F1263" s="2">
        <v>0</v>
      </c>
      <c r="G1263" s="2"/>
      <c r="H1263" s="2">
        <v>0</v>
      </c>
      <c r="I1263" s="2"/>
      <c r="J1263" s="2"/>
      <c r="K1263" s="2">
        <v>0</v>
      </c>
      <c r="L1263" s="3">
        <v>2</v>
      </c>
      <c r="M1263" s="2">
        <v>7</v>
      </c>
      <c r="N1263" s="2"/>
      <c r="O1263" s="2">
        <v>0</v>
      </c>
      <c r="P1263" s="2">
        <v>10801241</v>
      </c>
      <c r="R1263" s="3" t="s">
        <v>1090</v>
      </c>
      <c r="S1263" s="3" t="s">
        <v>276</v>
      </c>
      <c r="T1263" s="2"/>
      <c r="U1263" s="2"/>
      <c r="V1263" s="2"/>
    </row>
    <row r="1264" spans="1:22" s="65" customFormat="1" ht="15" customHeight="1">
      <c r="A1264" s="3">
        <v>10811267</v>
      </c>
      <c r="B1264" s="3"/>
      <c r="C1264" s="3">
        <v>3</v>
      </c>
      <c r="D1264" s="3"/>
      <c r="E1264" s="3"/>
      <c r="F1264" s="3">
        <v>0</v>
      </c>
      <c r="G1264" s="3"/>
      <c r="H1264" s="3">
        <v>0</v>
      </c>
      <c r="I1264" s="3"/>
      <c r="J1264" s="3"/>
      <c r="K1264" s="3">
        <v>0</v>
      </c>
      <c r="L1264" s="3">
        <v>2</v>
      </c>
      <c r="M1264" s="3">
        <v>7</v>
      </c>
      <c r="N1264" s="3"/>
      <c r="O1264" s="3">
        <v>0</v>
      </c>
      <c r="P1264" s="3">
        <v>10801241</v>
      </c>
      <c r="R1264" s="3" t="s">
        <v>1090</v>
      </c>
      <c r="S1264" s="3" t="s">
        <v>276</v>
      </c>
      <c r="T1264" s="3"/>
      <c r="U1264" s="3"/>
      <c r="V1264" s="3"/>
    </row>
    <row r="1265" spans="1:22" ht="15" customHeight="1">
      <c r="A1265" s="4">
        <v>10811268</v>
      </c>
      <c r="B1265" s="2"/>
      <c r="C1265" s="3">
        <v>1</v>
      </c>
      <c r="D1265" s="2"/>
      <c r="E1265" s="2"/>
      <c r="F1265" s="2">
        <v>0</v>
      </c>
      <c r="G1265" s="2"/>
      <c r="H1265" s="2">
        <v>0</v>
      </c>
      <c r="I1265" s="2"/>
      <c r="J1265" s="2"/>
      <c r="K1265" s="2">
        <v>0</v>
      </c>
      <c r="L1265" s="3">
        <v>2</v>
      </c>
      <c r="M1265" s="2">
        <v>7</v>
      </c>
      <c r="N1265" s="2"/>
      <c r="O1265" s="2">
        <v>0</v>
      </c>
      <c r="P1265" s="2">
        <v>10801242</v>
      </c>
      <c r="R1265" s="2" t="s">
        <v>1091</v>
      </c>
      <c r="S1265" s="2" t="s">
        <v>276</v>
      </c>
      <c r="T1265" s="2"/>
      <c r="U1265" s="2"/>
      <c r="V1265" s="2"/>
    </row>
    <row r="1266" spans="1:22" ht="15" customHeight="1">
      <c r="A1266" s="4">
        <v>10811269</v>
      </c>
      <c r="B1266" s="2"/>
      <c r="C1266" s="3">
        <v>1</v>
      </c>
      <c r="D1266" s="2"/>
      <c r="E1266" s="2"/>
      <c r="F1266" s="2">
        <v>0</v>
      </c>
      <c r="G1266" s="2"/>
      <c r="H1266" s="2">
        <v>0</v>
      </c>
      <c r="I1266" s="2"/>
      <c r="J1266" s="2"/>
      <c r="K1266" s="2">
        <v>0</v>
      </c>
      <c r="L1266" s="3">
        <v>2</v>
      </c>
      <c r="M1266" s="2">
        <v>7</v>
      </c>
      <c r="N1266" s="2"/>
      <c r="O1266" s="2">
        <v>0</v>
      </c>
      <c r="P1266" s="2">
        <v>10801243</v>
      </c>
      <c r="R1266" s="2" t="s">
        <v>1092</v>
      </c>
      <c r="S1266" s="2" t="s">
        <v>276</v>
      </c>
      <c r="T1266" s="2"/>
      <c r="U1266" s="2"/>
      <c r="V1266" s="2"/>
    </row>
    <row r="1267" spans="1:22" ht="15" customHeight="1">
      <c r="A1267" s="4">
        <v>10811270</v>
      </c>
      <c r="B1267" s="2"/>
      <c r="C1267" s="2">
        <v>1</v>
      </c>
      <c r="D1267" s="2"/>
      <c r="E1267" s="2"/>
      <c r="F1267" s="2">
        <v>0</v>
      </c>
      <c r="G1267" s="2"/>
      <c r="H1267" s="2">
        <v>0</v>
      </c>
      <c r="I1267" s="2"/>
      <c r="J1267" s="2"/>
      <c r="K1267" s="2">
        <v>0</v>
      </c>
      <c r="L1267" s="2">
        <v>1</v>
      </c>
      <c r="M1267" s="2">
        <v>7</v>
      </c>
      <c r="N1267" s="2"/>
      <c r="O1267" s="3">
        <v>0</v>
      </c>
      <c r="P1267" s="2">
        <v>10801244</v>
      </c>
      <c r="R1267" s="2" t="s">
        <v>1093</v>
      </c>
      <c r="S1267" s="2" t="s">
        <v>867</v>
      </c>
      <c r="T1267" s="2"/>
      <c r="U1267" s="2"/>
      <c r="V1267" s="2"/>
    </row>
    <row r="1268" spans="1:22" ht="15" customHeight="1">
      <c r="A1268" s="4">
        <v>10811271</v>
      </c>
      <c r="B1268" s="2"/>
      <c r="C1268" s="2">
        <v>1</v>
      </c>
      <c r="D1268" s="2"/>
      <c r="E1268" s="2"/>
      <c r="F1268" s="2">
        <v>0</v>
      </c>
      <c r="G1268" s="2"/>
      <c r="H1268" s="2">
        <v>0</v>
      </c>
      <c r="I1268" s="2"/>
      <c r="J1268" s="2"/>
      <c r="K1268" s="2">
        <v>0</v>
      </c>
      <c r="L1268" s="2">
        <v>2</v>
      </c>
      <c r="M1268" s="2">
        <v>7</v>
      </c>
      <c r="N1268" s="2"/>
      <c r="O1268" s="3">
        <v>0</v>
      </c>
      <c r="P1268" s="3">
        <v>10801245</v>
      </c>
      <c r="R1268" s="3" t="s">
        <v>1094</v>
      </c>
      <c r="S1268" s="2"/>
      <c r="T1268" s="2"/>
      <c r="U1268" s="2"/>
      <c r="V1268" s="2"/>
    </row>
    <row r="1269" spans="1:22" ht="15" customHeight="1">
      <c r="A1269" s="4">
        <v>10811272</v>
      </c>
      <c r="B1269" s="2"/>
      <c r="C1269" s="3">
        <v>1</v>
      </c>
      <c r="D1269" s="2"/>
      <c r="E1269" s="2"/>
      <c r="F1269" s="3">
        <v>0</v>
      </c>
      <c r="G1269" s="3"/>
      <c r="H1269" s="3">
        <v>0</v>
      </c>
      <c r="I1269" s="2"/>
      <c r="J1269" s="2"/>
      <c r="K1269" s="3">
        <v>0</v>
      </c>
      <c r="L1269" s="3">
        <v>2</v>
      </c>
      <c r="M1269" s="3">
        <v>7</v>
      </c>
      <c r="N1269" s="2"/>
      <c r="O1269" s="3">
        <v>0</v>
      </c>
      <c r="P1269" s="2">
        <v>10801246</v>
      </c>
      <c r="R1269" s="3" t="s">
        <v>1097</v>
      </c>
      <c r="S1269" s="2" t="s">
        <v>276</v>
      </c>
      <c r="T1269" s="2"/>
      <c r="U1269" s="2"/>
      <c r="V1269" s="2"/>
    </row>
    <row r="1270" spans="1:22" ht="15" customHeight="1">
      <c r="A1270" s="4">
        <v>10811273</v>
      </c>
      <c r="B1270" s="2"/>
      <c r="C1270" s="2">
        <v>1</v>
      </c>
      <c r="D1270" s="2"/>
      <c r="E1270" s="2"/>
      <c r="F1270" s="3">
        <v>0</v>
      </c>
      <c r="G1270" s="3"/>
      <c r="H1270" s="3">
        <v>0</v>
      </c>
      <c r="I1270" s="2"/>
      <c r="J1270" s="2"/>
      <c r="K1270" s="3">
        <v>0</v>
      </c>
      <c r="L1270" s="3">
        <v>1</v>
      </c>
      <c r="M1270" s="3">
        <v>7</v>
      </c>
      <c r="N1270" s="2"/>
      <c r="O1270" s="3">
        <v>0</v>
      </c>
      <c r="P1270" s="3">
        <v>10801247</v>
      </c>
      <c r="R1270" s="29" t="s">
        <v>1098</v>
      </c>
      <c r="S1270" s="21" t="s">
        <v>1031</v>
      </c>
      <c r="T1270" s="2"/>
      <c r="U1270" s="2"/>
      <c r="V1270" s="2"/>
    </row>
    <row r="1271" spans="1:22" ht="15" customHeight="1">
      <c r="A1271" s="4">
        <v>10811274</v>
      </c>
      <c r="B1271" s="2"/>
      <c r="C1271" s="2">
        <v>1</v>
      </c>
      <c r="D1271" s="2"/>
      <c r="E1271" s="2"/>
      <c r="F1271" s="3">
        <v>0</v>
      </c>
      <c r="G1271" s="3"/>
      <c r="H1271" s="3">
        <v>0</v>
      </c>
      <c r="I1271" s="2"/>
      <c r="J1271" s="2"/>
      <c r="K1271" s="3">
        <v>0</v>
      </c>
      <c r="L1271" s="3">
        <v>1</v>
      </c>
      <c r="M1271" s="3">
        <v>7</v>
      </c>
      <c r="N1271" s="2"/>
      <c r="O1271" s="3">
        <v>0</v>
      </c>
      <c r="P1271" s="3">
        <v>10801248</v>
      </c>
      <c r="R1271" s="29" t="s">
        <v>1099</v>
      </c>
      <c r="S1271" s="21" t="s">
        <v>1031</v>
      </c>
      <c r="T1271" s="2"/>
      <c r="U1271" s="2"/>
      <c r="V1271" s="2"/>
    </row>
    <row r="1272" spans="1:22" ht="15" customHeight="1">
      <c r="A1272" s="4">
        <v>10811275</v>
      </c>
      <c r="B1272" s="2"/>
      <c r="C1272" s="2">
        <v>1</v>
      </c>
      <c r="D1272" s="2"/>
      <c r="E1272" s="2"/>
      <c r="F1272" s="3">
        <v>0</v>
      </c>
      <c r="G1272" s="3"/>
      <c r="H1272" s="3">
        <v>0</v>
      </c>
      <c r="I1272" s="2"/>
      <c r="J1272" s="2"/>
      <c r="K1272" s="3">
        <v>0</v>
      </c>
      <c r="L1272" s="3">
        <v>1</v>
      </c>
      <c r="M1272" s="3">
        <v>7</v>
      </c>
      <c r="N1272" s="2"/>
      <c r="O1272" s="3">
        <v>0</v>
      </c>
      <c r="P1272" s="3">
        <v>10801249</v>
      </c>
      <c r="R1272" s="29" t="s">
        <v>1100</v>
      </c>
      <c r="S1272" s="21" t="s">
        <v>1031</v>
      </c>
      <c r="T1272" s="2"/>
      <c r="U1272" s="2"/>
      <c r="V1272" s="2"/>
    </row>
    <row r="1273" spans="1:22" ht="15" customHeight="1">
      <c r="A1273" s="4">
        <v>10811276</v>
      </c>
      <c r="B1273" s="2"/>
      <c r="C1273" s="2">
        <v>1</v>
      </c>
      <c r="D1273" s="2"/>
      <c r="E1273" s="2"/>
      <c r="F1273" s="3">
        <v>0</v>
      </c>
      <c r="G1273" s="3"/>
      <c r="H1273" s="3">
        <v>0</v>
      </c>
      <c r="I1273" s="2"/>
      <c r="J1273" s="2"/>
      <c r="K1273" s="3">
        <v>0</v>
      </c>
      <c r="L1273" s="3">
        <v>1</v>
      </c>
      <c r="M1273" s="3">
        <v>7</v>
      </c>
      <c r="N1273" s="2"/>
      <c r="O1273" s="3">
        <v>0</v>
      </c>
      <c r="P1273" s="3">
        <v>10801250</v>
      </c>
      <c r="R1273" s="29" t="s">
        <v>1101</v>
      </c>
      <c r="S1273" s="21" t="s">
        <v>1031</v>
      </c>
      <c r="T1273" s="2"/>
      <c r="U1273" s="2"/>
      <c r="V1273" s="2"/>
    </row>
    <row r="1274" spans="1:22" ht="15" customHeight="1">
      <c r="A1274" s="4">
        <v>10811277</v>
      </c>
      <c r="B1274" s="2"/>
      <c r="C1274" s="2">
        <v>1</v>
      </c>
      <c r="D1274" s="2"/>
      <c r="E1274" s="2"/>
      <c r="F1274" s="3">
        <v>0</v>
      </c>
      <c r="G1274" s="3"/>
      <c r="H1274" s="3">
        <v>0</v>
      </c>
      <c r="I1274" s="2"/>
      <c r="J1274" s="2"/>
      <c r="K1274" s="3">
        <v>0</v>
      </c>
      <c r="L1274" s="3">
        <v>1</v>
      </c>
      <c r="M1274" s="3">
        <v>7</v>
      </c>
      <c r="N1274" s="2"/>
      <c r="O1274" s="3">
        <v>0</v>
      </c>
      <c r="P1274" s="3">
        <v>10801251</v>
      </c>
      <c r="R1274" s="29" t="s">
        <v>1102</v>
      </c>
      <c r="S1274" s="29" t="s">
        <v>867</v>
      </c>
      <c r="T1274" s="2"/>
      <c r="U1274" s="2"/>
      <c r="V1274" s="2"/>
    </row>
    <row r="1275" spans="1:22" ht="15" customHeight="1">
      <c r="A1275" s="4">
        <v>10811278</v>
      </c>
      <c r="B1275" s="2"/>
      <c r="C1275" s="2">
        <v>1</v>
      </c>
      <c r="D1275" s="2"/>
      <c r="E1275" s="2"/>
      <c r="F1275" s="3">
        <v>0</v>
      </c>
      <c r="G1275" s="3"/>
      <c r="H1275" s="3">
        <v>0</v>
      </c>
      <c r="I1275" s="2"/>
      <c r="J1275" s="2"/>
      <c r="K1275" s="2">
        <v>0</v>
      </c>
      <c r="L1275" s="2">
        <v>1</v>
      </c>
      <c r="M1275" s="3">
        <v>7</v>
      </c>
      <c r="N1275" s="2"/>
      <c r="O1275" s="3">
        <v>0</v>
      </c>
      <c r="P1275" s="2">
        <v>10801252</v>
      </c>
      <c r="R1275" s="29" t="s">
        <v>1106</v>
      </c>
      <c r="S1275" s="29" t="s">
        <v>276</v>
      </c>
      <c r="T1275" s="2"/>
      <c r="U1275" s="2"/>
      <c r="V1275" s="2"/>
    </row>
    <row r="1276" spans="1:22" ht="15" customHeight="1">
      <c r="A1276" s="4">
        <v>10811279</v>
      </c>
      <c r="B1276" s="2"/>
      <c r="C1276" s="2">
        <v>1</v>
      </c>
      <c r="D1276" s="2"/>
      <c r="E1276" s="2"/>
      <c r="F1276" s="3">
        <v>0</v>
      </c>
      <c r="G1276" s="3"/>
      <c r="H1276" s="3">
        <v>0</v>
      </c>
      <c r="I1276" s="2"/>
      <c r="J1276" s="2"/>
      <c r="K1276" s="2">
        <v>0</v>
      </c>
      <c r="L1276" s="2">
        <v>1</v>
      </c>
      <c r="M1276" s="3">
        <v>7</v>
      </c>
      <c r="N1276" s="2"/>
      <c r="O1276" s="3">
        <v>0</v>
      </c>
      <c r="P1276" s="2">
        <v>10801253</v>
      </c>
      <c r="R1276" s="29" t="s">
        <v>1107</v>
      </c>
      <c r="S1276" s="29" t="s">
        <v>276</v>
      </c>
      <c r="T1276" s="2"/>
      <c r="U1276" s="2"/>
      <c r="V1276" s="2"/>
    </row>
    <row r="1277" spans="1:22" ht="15" customHeight="1">
      <c r="A1277" s="4">
        <v>10811280</v>
      </c>
      <c r="B1277" s="2"/>
      <c r="C1277" s="2">
        <v>1</v>
      </c>
      <c r="D1277" s="2"/>
      <c r="E1277" s="2"/>
      <c r="F1277" s="3">
        <v>0</v>
      </c>
      <c r="G1277" s="3"/>
      <c r="H1277" s="3">
        <v>0</v>
      </c>
      <c r="I1277" s="2"/>
      <c r="J1277" s="2"/>
      <c r="K1277" s="2">
        <v>0</v>
      </c>
      <c r="L1277" s="2">
        <v>1</v>
      </c>
      <c r="M1277" s="3">
        <v>7</v>
      </c>
      <c r="N1277" s="2"/>
      <c r="O1277" s="3">
        <v>0</v>
      </c>
      <c r="P1277" s="2">
        <v>10801254</v>
      </c>
      <c r="R1277" s="29" t="s">
        <v>1108</v>
      </c>
      <c r="S1277" s="29" t="s">
        <v>276</v>
      </c>
      <c r="T1277" s="2"/>
      <c r="U1277" s="2"/>
      <c r="V1277" s="2"/>
    </row>
    <row r="1278" spans="1:22" ht="15" customHeight="1">
      <c r="A1278" s="4">
        <v>10811281</v>
      </c>
      <c r="B1278" s="2"/>
      <c r="C1278" s="2">
        <v>1</v>
      </c>
      <c r="D1278" s="2"/>
      <c r="E1278" s="2"/>
      <c r="F1278" s="3">
        <v>0</v>
      </c>
      <c r="G1278" s="3"/>
      <c r="H1278" s="3">
        <v>0</v>
      </c>
      <c r="I1278" s="2"/>
      <c r="J1278" s="2"/>
      <c r="K1278" s="2">
        <v>0</v>
      </c>
      <c r="L1278" s="2">
        <v>1</v>
      </c>
      <c r="M1278" s="3">
        <v>7</v>
      </c>
      <c r="N1278" s="2"/>
      <c r="O1278" s="3">
        <v>0</v>
      </c>
      <c r="P1278" s="2">
        <v>10801255</v>
      </c>
      <c r="R1278" s="29" t="s">
        <v>1109</v>
      </c>
      <c r="S1278" s="29" t="s">
        <v>276</v>
      </c>
      <c r="T1278" s="2"/>
      <c r="U1278" s="2"/>
      <c r="V1278" s="2"/>
    </row>
    <row r="1279" spans="1:22" ht="15" customHeight="1">
      <c r="A1279" s="4">
        <v>10811282</v>
      </c>
      <c r="B1279" s="2"/>
      <c r="C1279" s="2">
        <v>1</v>
      </c>
      <c r="D1279" s="2"/>
      <c r="E1279" s="2"/>
      <c r="F1279" s="3">
        <v>0</v>
      </c>
      <c r="G1279" s="3"/>
      <c r="H1279" s="3">
        <v>0</v>
      </c>
      <c r="I1279" s="2"/>
      <c r="J1279" s="2"/>
      <c r="K1279" s="2">
        <v>0</v>
      </c>
      <c r="L1279" s="2">
        <v>1</v>
      </c>
      <c r="M1279" s="3">
        <v>7</v>
      </c>
      <c r="N1279" s="2"/>
      <c r="O1279" s="3">
        <v>0</v>
      </c>
      <c r="P1279" s="2">
        <v>10801256</v>
      </c>
      <c r="R1279" s="29" t="s">
        <v>1110</v>
      </c>
      <c r="S1279" s="29" t="s">
        <v>276</v>
      </c>
      <c r="T1279" s="2"/>
      <c r="U1279" s="2"/>
      <c r="V1279" s="2"/>
    </row>
    <row r="1280" spans="1:22" ht="15" customHeight="1">
      <c r="A1280" s="4">
        <v>10811283</v>
      </c>
      <c r="B1280" s="2"/>
      <c r="C1280" s="2">
        <v>1</v>
      </c>
      <c r="D1280" s="2"/>
      <c r="E1280" s="2"/>
      <c r="F1280" s="3">
        <v>0</v>
      </c>
      <c r="G1280" s="3"/>
      <c r="H1280" s="3">
        <v>0</v>
      </c>
      <c r="I1280" s="2"/>
      <c r="J1280" s="2"/>
      <c r="K1280" s="2">
        <v>0</v>
      </c>
      <c r="L1280" s="2">
        <v>1</v>
      </c>
      <c r="M1280" s="3">
        <v>7</v>
      </c>
      <c r="N1280" s="2"/>
      <c r="O1280" s="3">
        <v>0</v>
      </c>
      <c r="P1280" s="2">
        <v>10801257</v>
      </c>
      <c r="R1280" s="29" t="s">
        <v>1111</v>
      </c>
      <c r="S1280" s="29" t="s">
        <v>276</v>
      </c>
      <c r="T1280" s="2"/>
      <c r="U1280" s="2"/>
      <c r="V1280" s="2"/>
    </row>
    <row r="1281" spans="1:23" ht="15" customHeight="1">
      <c r="A1281" s="4">
        <v>10811284</v>
      </c>
      <c r="B1281" s="2"/>
      <c r="C1281" s="2">
        <v>1</v>
      </c>
      <c r="D1281" s="2"/>
      <c r="E1281" s="2"/>
      <c r="F1281" s="3">
        <v>0</v>
      </c>
      <c r="G1281" s="3"/>
      <c r="H1281" s="3">
        <v>0</v>
      </c>
      <c r="I1281" s="2"/>
      <c r="J1281" s="2"/>
      <c r="K1281" s="2">
        <v>0</v>
      </c>
      <c r="L1281" s="2">
        <v>1</v>
      </c>
      <c r="M1281" s="3">
        <v>7</v>
      </c>
      <c r="N1281" s="2"/>
      <c r="O1281" s="3">
        <v>0</v>
      </c>
      <c r="P1281" s="2">
        <v>10801258</v>
      </c>
      <c r="R1281" s="29" t="s">
        <v>305</v>
      </c>
      <c r="S1281" s="29" t="s">
        <v>276</v>
      </c>
      <c r="T1281" s="2"/>
      <c r="U1281" s="2"/>
      <c r="V1281" s="2"/>
      <c r="W1281" s="54"/>
    </row>
    <row r="1282" spans="1:23" ht="15" customHeight="1">
      <c r="A1282" s="4">
        <v>10811285</v>
      </c>
      <c r="B1282" s="2"/>
      <c r="C1282" s="2">
        <v>1</v>
      </c>
      <c r="D1282" s="2"/>
      <c r="E1282" s="2"/>
      <c r="F1282" s="3">
        <v>0</v>
      </c>
      <c r="G1282" s="3"/>
      <c r="H1282" s="3">
        <v>0</v>
      </c>
      <c r="I1282" s="2"/>
      <c r="J1282" s="2"/>
      <c r="K1282" s="2">
        <v>0</v>
      </c>
      <c r="L1282" s="2">
        <v>1</v>
      </c>
      <c r="M1282" s="3">
        <v>7</v>
      </c>
      <c r="N1282" s="2"/>
      <c r="O1282" s="3">
        <v>0</v>
      </c>
      <c r="P1282" s="2">
        <v>10801259</v>
      </c>
      <c r="R1282" s="29" t="s">
        <v>478</v>
      </c>
      <c r="S1282" s="29" t="s">
        <v>276</v>
      </c>
      <c r="T1282" s="2"/>
      <c r="U1282" s="2"/>
      <c r="V1282" s="2"/>
      <c r="W1282" s="54"/>
    </row>
    <row r="1283" spans="1:23" ht="15" customHeight="1">
      <c r="A1283" s="4">
        <v>10811286</v>
      </c>
      <c r="B1283" s="2"/>
      <c r="C1283" s="2">
        <v>0</v>
      </c>
      <c r="D1283" s="2"/>
      <c r="E1283" s="2"/>
      <c r="F1283" s="3">
        <v>0</v>
      </c>
      <c r="G1283" s="3"/>
      <c r="H1283" s="3">
        <v>0</v>
      </c>
      <c r="I1283" s="2"/>
      <c r="J1283" s="2"/>
      <c r="K1283" s="2">
        <v>0</v>
      </c>
      <c r="L1283" s="2">
        <v>1</v>
      </c>
      <c r="M1283" s="3"/>
      <c r="N1283" s="2"/>
      <c r="O1283" s="3">
        <v>0</v>
      </c>
      <c r="P1283" s="2">
        <v>10801260</v>
      </c>
      <c r="R1283" s="3" t="s">
        <v>1106</v>
      </c>
      <c r="S1283" s="2" t="s">
        <v>276</v>
      </c>
      <c r="T1283" s="2"/>
      <c r="U1283" s="2"/>
      <c r="V1283" s="2"/>
      <c r="W1283" s="54"/>
    </row>
    <row r="1284" spans="1:23" ht="15" customHeight="1">
      <c r="A1284" s="4">
        <v>10811287</v>
      </c>
      <c r="B1284" s="2"/>
      <c r="C1284" s="2">
        <v>1</v>
      </c>
      <c r="D1284" s="2"/>
      <c r="E1284" s="2"/>
      <c r="F1284" s="3">
        <v>0</v>
      </c>
      <c r="G1284" s="3"/>
      <c r="H1284" s="3">
        <v>0</v>
      </c>
      <c r="I1284" s="2"/>
      <c r="J1284" s="2"/>
      <c r="K1284" s="2">
        <v>0</v>
      </c>
      <c r="L1284" s="2">
        <v>1</v>
      </c>
      <c r="M1284" s="3">
        <v>7</v>
      </c>
      <c r="N1284" s="2"/>
      <c r="O1284" s="3">
        <v>0</v>
      </c>
      <c r="P1284" s="2">
        <v>10801261</v>
      </c>
      <c r="R1284" s="3" t="s">
        <v>1114</v>
      </c>
      <c r="S1284" s="2" t="s">
        <v>276</v>
      </c>
      <c r="T1284" s="2"/>
      <c r="U1284" s="2"/>
      <c r="V1284" s="2"/>
      <c r="W1284" s="54"/>
    </row>
    <row r="1285" spans="1:23" ht="14.25" customHeight="1">
      <c r="A1285" s="4">
        <v>10811288</v>
      </c>
      <c r="B1285" s="2"/>
      <c r="C1285" s="2">
        <v>1</v>
      </c>
      <c r="D1285" s="2"/>
      <c r="E1285" s="2"/>
      <c r="F1285" s="2">
        <v>0</v>
      </c>
      <c r="G1285" s="2"/>
      <c r="H1285" s="2">
        <v>0</v>
      </c>
      <c r="I1285" s="2"/>
      <c r="J1285" s="2"/>
      <c r="K1285" s="2">
        <v>0</v>
      </c>
      <c r="L1285" s="2">
        <v>1</v>
      </c>
      <c r="M1285" s="2">
        <v>7</v>
      </c>
      <c r="N1285" s="2"/>
      <c r="O1285" s="2">
        <v>0</v>
      </c>
      <c r="P1285" s="3">
        <v>10801262</v>
      </c>
      <c r="R1285" s="3" t="s">
        <v>1116</v>
      </c>
      <c r="S1285" s="29" t="s">
        <v>1104</v>
      </c>
      <c r="T1285" s="2"/>
      <c r="U1285" s="2"/>
      <c r="V1285" s="2"/>
      <c r="W1285" s="54"/>
    </row>
    <row r="1286" spans="1:23" ht="15" customHeight="1">
      <c r="A1286" s="4">
        <v>10811289</v>
      </c>
      <c r="B1286" s="2"/>
      <c r="C1286" s="2">
        <v>1</v>
      </c>
      <c r="D1286" s="2"/>
      <c r="E1286" s="2"/>
      <c r="F1286" s="2">
        <v>0</v>
      </c>
      <c r="G1286" s="2"/>
      <c r="H1286" s="2">
        <v>0</v>
      </c>
      <c r="I1286" s="2"/>
      <c r="J1286" s="2"/>
      <c r="K1286" s="2">
        <v>0</v>
      </c>
      <c r="L1286" s="2">
        <v>1</v>
      </c>
      <c r="M1286" s="2">
        <v>7</v>
      </c>
      <c r="N1286" s="2"/>
      <c r="O1286" s="2">
        <v>0</v>
      </c>
      <c r="P1286" s="3">
        <v>10801263</v>
      </c>
      <c r="R1286" s="29" t="s">
        <v>1117</v>
      </c>
      <c r="S1286" s="21" t="s">
        <v>1031</v>
      </c>
      <c r="T1286" s="2"/>
      <c r="U1286" s="2"/>
      <c r="V1286" s="2"/>
      <c r="W1286" s="100"/>
    </row>
    <row r="1287" spans="1:23" ht="15" customHeight="1">
      <c r="A1287" s="4">
        <v>10811290</v>
      </c>
      <c r="B1287" s="2"/>
      <c r="C1287" s="3">
        <v>1</v>
      </c>
      <c r="D1287" s="2"/>
      <c r="E1287" s="2"/>
      <c r="F1287" s="3">
        <v>0</v>
      </c>
      <c r="G1287" s="3"/>
      <c r="H1287" s="2">
        <v>0</v>
      </c>
      <c r="I1287" s="2"/>
      <c r="J1287" s="2"/>
      <c r="K1287" s="2">
        <v>0</v>
      </c>
      <c r="L1287" s="2">
        <v>1</v>
      </c>
      <c r="M1287" s="2">
        <v>7</v>
      </c>
      <c r="N1287" s="2"/>
      <c r="O1287" s="2">
        <v>0</v>
      </c>
      <c r="P1287" s="3">
        <v>10801264</v>
      </c>
      <c r="R1287" s="2" t="s">
        <v>1119</v>
      </c>
      <c r="S1287" s="2" t="s">
        <v>808</v>
      </c>
      <c r="T1287" s="2"/>
      <c r="U1287" s="2"/>
      <c r="V1287" s="2"/>
      <c r="W1287" s="54"/>
    </row>
    <row r="1288" spans="1:23" ht="15" customHeight="1">
      <c r="A1288" s="4">
        <v>10811291</v>
      </c>
      <c r="B1288" s="2"/>
      <c r="C1288" s="3">
        <v>1</v>
      </c>
      <c r="D1288" s="2"/>
      <c r="E1288" s="2"/>
      <c r="F1288" s="3">
        <v>0</v>
      </c>
      <c r="G1288" s="3"/>
      <c r="H1288" s="2">
        <v>0</v>
      </c>
      <c r="I1288" s="2"/>
      <c r="J1288" s="2"/>
      <c r="K1288" s="2">
        <v>0</v>
      </c>
      <c r="L1288" s="2">
        <v>1</v>
      </c>
      <c r="M1288" s="2">
        <v>7</v>
      </c>
      <c r="N1288" s="2"/>
      <c r="O1288" s="2">
        <v>0</v>
      </c>
      <c r="P1288" s="3">
        <v>10801265</v>
      </c>
      <c r="R1288" s="2" t="s">
        <v>1120</v>
      </c>
      <c r="S1288" s="2" t="s">
        <v>808</v>
      </c>
      <c r="T1288" s="2"/>
      <c r="U1288" s="2"/>
      <c r="V1288" s="2"/>
      <c r="W1288" s="54"/>
    </row>
    <row r="1289" spans="1:23" ht="15" customHeight="1">
      <c r="A1289" s="4">
        <v>10811292</v>
      </c>
      <c r="B1289" s="2"/>
      <c r="C1289" s="3">
        <v>1</v>
      </c>
      <c r="D1289" s="2"/>
      <c r="E1289" s="2"/>
      <c r="F1289" s="3">
        <v>0</v>
      </c>
      <c r="G1289" s="3"/>
      <c r="H1289" s="2">
        <v>0</v>
      </c>
      <c r="I1289" s="2"/>
      <c r="J1289" s="2"/>
      <c r="K1289" s="2">
        <v>0</v>
      </c>
      <c r="L1289" s="2">
        <v>1</v>
      </c>
      <c r="M1289" s="2">
        <v>7</v>
      </c>
      <c r="N1289" s="2"/>
      <c r="O1289" s="2">
        <v>0</v>
      </c>
      <c r="P1289" s="3">
        <v>10801266</v>
      </c>
      <c r="R1289" s="2" t="s">
        <v>1121</v>
      </c>
      <c r="S1289" s="2" t="s">
        <v>808</v>
      </c>
      <c r="T1289" s="2"/>
      <c r="U1289" s="2"/>
      <c r="V1289" s="2"/>
      <c r="W1289" s="54"/>
    </row>
    <row r="1290" spans="1:23" ht="15" customHeight="1">
      <c r="A1290" s="4">
        <v>10811293</v>
      </c>
      <c r="B1290" s="2"/>
      <c r="C1290" s="3">
        <v>1</v>
      </c>
      <c r="D1290" s="2"/>
      <c r="E1290" s="2"/>
      <c r="F1290" s="3">
        <v>0</v>
      </c>
      <c r="G1290" s="3"/>
      <c r="H1290" s="2">
        <v>0</v>
      </c>
      <c r="I1290" s="2"/>
      <c r="J1290" s="2"/>
      <c r="K1290" s="2">
        <v>0</v>
      </c>
      <c r="L1290" s="2">
        <v>1</v>
      </c>
      <c r="M1290" s="2">
        <v>7</v>
      </c>
      <c r="N1290" s="2"/>
      <c r="O1290" s="2">
        <v>0</v>
      </c>
      <c r="P1290" s="3">
        <v>10801267</v>
      </c>
      <c r="R1290" s="2" t="s">
        <v>1122</v>
      </c>
      <c r="S1290" s="2" t="s">
        <v>808</v>
      </c>
      <c r="T1290" s="2"/>
      <c r="U1290" s="2"/>
      <c r="V1290" s="2"/>
      <c r="W1290" s="54"/>
    </row>
    <row r="1291" spans="1:23" ht="15" customHeight="1">
      <c r="A1291" s="4">
        <v>10811294</v>
      </c>
      <c r="B1291" s="2"/>
      <c r="C1291" s="3">
        <v>1</v>
      </c>
      <c r="D1291" s="2"/>
      <c r="E1291" s="2"/>
      <c r="F1291" s="3">
        <v>0</v>
      </c>
      <c r="G1291" s="3"/>
      <c r="H1291" s="2">
        <v>0</v>
      </c>
      <c r="I1291" s="2"/>
      <c r="J1291" s="2"/>
      <c r="K1291" s="2">
        <v>0</v>
      </c>
      <c r="L1291" s="2">
        <v>1</v>
      </c>
      <c r="M1291" s="2">
        <v>7</v>
      </c>
      <c r="N1291" s="2"/>
      <c r="O1291" s="2">
        <v>0</v>
      </c>
      <c r="P1291" s="3">
        <v>10801268</v>
      </c>
      <c r="R1291" s="2" t="s">
        <v>1123</v>
      </c>
      <c r="S1291" s="2" t="s">
        <v>808</v>
      </c>
      <c r="T1291" s="2"/>
      <c r="U1291" s="2"/>
      <c r="V1291" s="2"/>
      <c r="W1291" s="54"/>
    </row>
    <row r="1292" spans="1:23" ht="15" customHeight="1">
      <c r="A1292" s="4">
        <v>10811295</v>
      </c>
      <c r="B1292" s="2"/>
      <c r="C1292" s="3">
        <v>1</v>
      </c>
      <c r="D1292" s="2"/>
      <c r="E1292" s="2"/>
      <c r="F1292" s="3">
        <v>0</v>
      </c>
      <c r="G1292" s="3"/>
      <c r="H1292" s="2">
        <v>0</v>
      </c>
      <c r="I1292" s="2"/>
      <c r="J1292" s="2"/>
      <c r="K1292" s="2">
        <v>0</v>
      </c>
      <c r="L1292" s="2">
        <v>1</v>
      </c>
      <c r="M1292" s="2">
        <v>7</v>
      </c>
      <c r="N1292" s="2"/>
      <c r="O1292" s="2">
        <v>0</v>
      </c>
      <c r="P1292" s="3">
        <v>10801269</v>
      </c>
      <c r="R1292" s="2" t="s">
        <v>1124</v>
      </c>
      <c r="S1292" s="2" t="s">
        <v>808</v>
      </c>
      <c r="T1292" s="2"/>
      <c r="U1292" s="2"/>
      <c r="V1292" s="2"/>
      <c r="W1292" s="54"/>
    </row>
    <row r="1293" spans="1:23" ht="15" customHeight="1">
      <c r="A1293" s="4">
        <v>10811296</v>
      </c>
      <c r="B1293" s="2"/>
      <c r="C1293" s="3">
        <v>1</v>
      </c>
      <c r="D1293" s="2"/>
      <c r="E1293" s="2"/>
      <c r="F1293" s="3">
        <v>0</v>
      </c>
      <c r="G1293" s="3"/>
      <c r="H1293" s="2">
        <v>0</v>
      </c>
      <c r="I1293" s="2"/>
      <c r="J1293" s="2"/>
      <c r="K1293" s="2">
        <v>0</v>
      </c>
      <c r="L1293" s="2">
        <v>1</v>
      </c>
      <c r="M1293" s="2">
        <v>7</v>
      </c>
      <c r="N1293" s="2"/>
      <c r="O1293" s="2">
        <v>0</v>
      </c>
      <c r="P1293" s="3">
        <v>10801270</v>
      </c>
      <c r="R1293" s="2" t="s">
        <v>1125</v>
      </c>
      <c r="S1293" s="2" t="s">
        <v>808</v>
      </c>
      <c r="T1293" s="2"/>
      <c r="U1293" s="2"/>
      <c r="V1293" s="2"/>
      <c r="W1293" s="54"/>
    </row>
    <row r="1294" spans="1:23" ht="15" customHeight="1">
      <c r="A1294" s="4">
        <v>10811297</v>
      </c>
      <c r="B1294" s="2"/>
      <c r="C1294" s="3">
        <v>1</v>
      </c>
      <c r="D1294" s="2"/>
      <c r="E1294" s="2"/>
      <c r="F1294" s="3">
        <v>0</v>
      </c>
      <c r="G1294" s="3"/>
      <c r="H1294" s="2">
        <v>0</v>
      </c>
      <c r="I1294" s="2"/>
      <c r="J1294" s="2"/>
      <c r="K1294" s="2">
        <v>0</v>
      </c>
      <c r="L1294" s="2">
        <v>1</v>
      </c>
      <c r="M1294" s="2">
        <v>7</v>
      </c>
      <c r="N1294" s="2"/>
      <c r="O1294" s="2">
        <v>0</v>
      </c>
      <c r="P1294" s="3">
        <v>10801271</v>
      </c>
      <c r="R1294" s="2" t="s">
        <v>1126</v>
      </c>
      <c r="S1294" s="2" t="s">
        <v>808</v>
      </c>
      <c r="T1294" s="2"/>
      <c r="U1294" s="2"/>
      <c r="V1294" s="2"/>
      <c r="W1294" s="54"/>
    </row>
    <row r="1295" spans="1:23" ht="15" customHeight="1">
      <c r="A1295" s="4">
        <v>10811298</v>
      </c>
      <c r="B1295" s="2"/>
      <c r="C1295" s="3">
        <v>1</v>
      </c>
      <c r="D1295" s="2"/>
      <c r="E1295" s="2"/>
      <c r="F1295" s="3">
        <v>1</v>
      </c>
      <c r="G1295" s="3"/>
      <c r="H1295" s="2">
        <v>0</v>
      </c>
      <c r="I1295" s="2"/>
      <c r="J1295" s="2"/>
      <c r="K1295" s="2">
        <v>0</v>
      </c>
      <c r="L1295" s="2">
        <v>1</v>
      </c>
      <c r="M1295" s="2">
        <v>7</v>
      </c>
      <c r="N1295" s="2"/>
      <c r="O1295" s="2">
        <v>0</v>
      </c>
      <c r="P1295" s="3">
        <v>10801272</v>
      </c>
      <c r="R1295" s="2" t="s">
        <v>1127</v>
      </c>
      <c r="S1295" s="2" t="s">
        <v>808</v>
      </c>
      <c r="T1295" s="2"/>
      <c r="U1295" s="2"/>
      <c r="V1295" s="2"/>
      <c r="W1295" s="54"/>
    </row>
    <row r="1296" spans="1:23" ht="15" customHeight="1">
      <c r="A1296" s="4">
        <v>10811299</v>
      </c>
      <c r="B1296" s="2"/>
      <c r="C1296" s="3">
        <v>1</v>
      </c>
      <c r="D1296" s="2"/>
      <c r="E1296" s="2"/>
      <c r="F1296" s="3">
        <v>0</v>
      </c>
      <c r="G1296" s="3"/>
      <c r="H1296" s="2">
        <v>0</v>
      </c>
      <c r="I1296" s="2"/>
      <c r="J1296" s="2"/>
      <c r="K1296" s="2">
        <v>0</v>
      </c>
      <c r="L1296" s="2">
        <v>1</v>
      </c>
      <c r="M1296" s="2">
        <v>7</v>
      </c>
      <c r="N1296" s="2"/>
      <c r="O1296" s="2">
        <v>0</v>
      </c>
      <c r="P1296" s="3">
        <v>10801273</v>
      </c>
      <c r="R1296" s="2" t="s">
        <v>1128</v>
      </c>
      <c r="S1296" s="2" t="s">
        <v>808</v>
      </c>
      <c r="T1296" s="2"/>
      <c r="U1296" s="2"/>
      <c r="V1296" s="2"/>
      <c r="W1296" s="100"/>
    </row>
    <row r="1297" spans="1:23" ht="15" customHeight="1">
      <c r="A1297" s="4">
        <v>10811300</v>
      </c>
      <c r="B1297" s="2"/>
      <c r="C1297" s="3">
        <v>1</v>
      </c>
      <c r="D1297" s="2"/>
      <c r="E1297" s="2"/>
      <c r="F1297" s="3">
        <v>0</v>
      </c>
      <c r="G1297" s="3"/>
      <c r="H1297" s="2">
        <v>0</v>
      </c>
      <c r="I1297" s="2"/>
      <c r="J1297" s="2"/>
      <c r="K1297" s="2">
        <v>0</v>
      </c>
      <c r="L1297" s="2">
        <v>1</v>
      </c>
      <c r="M1297" s="2">
        <v>7</v>
      </c>
      <c r="N1297" s="2"/>
      <c r="O1297" s="2">
        <v>0</v>
      </c>
      <c r="P1297" s="211">
        <v>10801274</v>
      </c>
      <c r="R1297" s="2" t="s">
        <v>1137</v>
      </c>
      <c r="S1297" s="2" t="s">
        <v>276</v>
      </c>
      <c r="T1297" s="2"/>
      <c r="U1297" s="2"/>
      <c r="V1297" s="2"/>
      <c r="W1297" s="54"/>
    </row>
    <row r="1298" spans="1:23" ht="15" customHeight="1">
      <c r="A1298" s="4">
        <v>10811301</v>
      </c>
      <c r="B1298" s="2"/>
      <c r="C1298" s="3">
        <v>1</v>
      </c>
      <c r="D1298" s="2"/>
      <c r="E1298" s="2"/>
      <c r="F1298" s="3">
        <v>0</v>
      </c>
      <c r="G1298" s="3"/>
      <c r="H1298" s="2">
        <v>0</v>
      </c>
      <c r="I1298" s="2"/>
      <c r="J1298" s="2"/>
      <c r="K1298" s="2">
        <v>0</v>
      </c>
      <c r="L1298" s="2">
        <v>1</v>
      </c>
      <c r="M1298" s="2">
        <v>7</v>
      </c>
      <c r="N1298" s="2"/>
      <c r="O1298" s="2">
        <v>0</v>
      </c>
      <c r="P1298" s="211">
        <v>10801275</v>
      </c>
      <c r="R1298" s="2" t="s">
        <v>1138</v>
      </c>
      <c r="S1298" s="2" t="s">
        <v>276</v>
      </c>
      <c r="T1298" s="2"/>
      <c r="U1298" s="2"/>
      <c r="V1298" s="2"/>
      <c r="W1298" s="54"/>
    </row>
    <row r="1299" spans="1:23" ht="15" customHeight="1">
      <c r="A1299" s="4">
        <v>10811302</v>
      </c>
      <c r="B1299" s="2"/>
      <c r="C1299" s="3">
        <v>1</v>
      </c>
      <c r="D1299" s="2"/>
      <c r="E1299" s="2"/>
      <c r="F1299" s="3">
        <v>0</v>
      </c>
      <c r="G1299" s="3"/>
      <c r="H1299" s="2">
        <v>0</v>
      </c>
      <c r="I1299" s="2"/>
      <c r="J1299" s="2"/>
      <c r="K1299" s="2">
        <v>0</v>
      </c>
      <c r="L1299" s="2">
        <v>1</v>
      </c>
      <c r="M1299" s="2">
        <v>7</v>
      </c>
      <c r="N1299" s="2"/>
      <c r="O1299" s="2">
        <v>0</v>
      </c>
      <c r="P1299" s="211">
        <v>10801276</v>
      </c>
      <c r="R1299" s="2" t="s">
        <v>1139</v>
      </c>
      <c r="S1299" s="2" t="s">
        <v>276</v>
      </c>
      <c r="T1299" s="2"/>
      <c r="U1299" s="2"/>
      <c r="V1299" s="2"/>
      <c r="W1299" s="54"/>
    </row>
    <row r="1300" spans="1:23" ht="15" customHeight="1">
      <c r="A1300" s="4">
        <v>10811303</v>
      </c>
      <c r="B1300" s="2"/>
      <c r="C1300" s="3">
        <v>1</v>
      </c>
      <c r="D1300" s="2"/>
      <c r="E1300" s="2"/>
      <c r="F1300" s="3">
        <v>0</v>
      </c>
      <c r="G1300" s="3"/>
      <c r="H1300" s="2">
        <v>0</v>
      </c>
      <c r="I1300" s="2"/>
      <c r="J1300" s="2"/>
      <c r="K1300" s="2">
        <v>0</v>
      </c>
      <c r="L1300" s="2">
        <v>1</v>
      </c>
      <c r="M1300" s="2">
        <v>7</v>
      </c>
      <c r="N1300" s="2"/>
      <c r="O1300" s="2">
        <v>0</v>
      </c>
      <c r="P1300" s="211">
        <v>10801277</v>
      </c>
      <c r="R1300" s="2" t="s">
        <v>1140</v>
      </c>
      <c r="S1300" s="2" t="s">
        <v>276</v>
      </c>
      <c r="T1300" s="2"/>
      <c r="U1300" s="2"/>
      <c r="V1300" s="2"/>
      <c r="W1300" s="54"/>
    </row>
    <row r="1301" spans="1:23" ht="15" customHeight="1">
      <c r="A1301" s="4">
        <v>10811304</v>
      </c>
      <c r="B1301" s="2"/>
      <c r="C1301" s="3">
        <v>1</v>
      </c>
      <c r="D1301" s="2"/>
      <c r="E1301" s="2"/>
      <c r="F1301" s="3">
        <v>0</v>
      </c>
      <c r="G1301" s="3"/>
      <c r="H1301" s="2">
        <v>0</v>
      </c>
      <c r="I1301" s="2"/>
      <c r="J1301" s="2"/>
      <c r="K1301" s="2">
        <v>0</v>
      </c>
      <c r="L1301" s="2">
        <v>1</v>
      </c>
      <c r="M1301" s="2">
        <v>7</v>
      </c>
      <c r="N1301" s="2"/>
      <c r="O1301" s="2">
        <v>0</v>
      </c>
      <c r="P1301" s="211">
        <v>10801278</v>
      </c>
      <c r="R1301" s="2" t="s">
        <v>1141</v>
      </c>
      <c r="S1301" s="2" t="s">
        <v>276</v>
      </c>
      <c r="T1301" s="2"/>
      <c r="U1301" s="2"/>
      <c r="V1301" s="2"/>
      <c r="W1301" s="54"/>
    </row>
    <row r="1302" spans="1:23" ht="15" customHeight="1">
      <c r="A1302" s="4">
        <v>10811305</v>
      </c>
      <c r="B1302" s="2"/>
      <c r="C1302" s="3">
        <v>1</v>
      </c>
      <c r="D1302" s="2"/>
      <c r="E1302" s="2"/>
      <c r="F1302" s="3">
        <v>0</v>
      </c>
      <c r="G1302" s="3"/>
      <c r="H1302" s="2">
        <v>0</v>
      </c>
      <c r="I1302" s="2"/>
      <c r="J1302" s="2"/>
      <c r="K1302" s="2">
        <v>0</v>
      </c>
      <c r="L1302" s="2">
        <v>1</v>
      </c>
      <c r="M1302" s="2">
        <v>7</v>
      </c>
      <c r="N1302" s="2"/>
      <c r="O1302" s="2">
        <v>0</v>
      </c>
      <c r="P1302" s="211">
        <v>10801279</v>
      </c>
      <c r="R1302" s="2" t="s">
        <v>226</v>
      </c>
      <c r="S1302" s="21" t="s">
        <v>808</v>
      </c>
      <c r="T1302" s="2"/>
      <c r="U1302" s="2"/>
      <c r="V1302" s="2"/>
      <c r="W1302" s="54"/>
    </row>
    <row r="1303" spans="1:23" ht="15" customHeight="1">
      <c r="A1303" s="4">
        <v>10811306</v>
      </c>
      <c r="B1303" s="2"/>
      <c r="C1303" s="3">
        <v>1</v>
      </c>
      <c r="D1303" s="2"/>
      <c r="E1303" s="2"/>
      <c r="F1303" s="3">
        <v>0</v>
      </c>
      <c r="G1303" s="3"/>
      <c r="H1303" s="2">
        <v>0</v>
      </c>
      <c r="I1303" s="2"/>
      <c r="J1303" s="2"/>
      <c r="K1303" s="2">
        <v>0</v>
      </c>
      <c r="L1303" s="2">
        <v>1</v>
      </c>
      <c r="M1303" s="2">
        <v>7</v>
      </c>
      <c r="N1303" s="2"/>
      <c r="O1303" s="2">
        <v>0</v>
      </c>
      <c r="P1303" s="211">
        <v>10801280</v>
      </c>
      <c r="R1303" s="2" t="s">
        <v>227</v>
      </c>
      <c r="S1303" s="21" t="s">
        <v>808</v>
      </c>
      <c r="T1303" s="2"/>
      <c r="U1303" s="2"/>
      <c r="V1303" s="2"/>
      <c r="W1303" s="54"/>
    </row>
    <row r="1304" spans="1:23" ht="15" customHeight="1">
      <c r="A1304" s="4">
        <v>10811307</v>
      </c>
      <c r="B1304" s="2"/>
      <c r="C1304" s="3">
        <v>1</v>
      </c>
      <c r="D1304" s="2"/>
      <c r="E1304" s="2"/>
      <c r="F1304" s="3">
        <v>0</v>
      </c>
      <c r="G1304" s="3"/>
      <c r="H1304" s="2">
        <v>0</v>
      </c>
      <c r="I1304" s="2"/>
      <c r="J1304" s="2"/>
      <c r="K1304" s="2">
        <v>0</v>
      </c>
      <c r="L1304" s="2">
        <v>1</v>
      </c>
      <c r="M1304" s="2">
        <v>7</v>
      </c>
      <c r="N1304" s="2"/>
      <c r="O1304" s="2">
        <v>0</v>
      </c>
      <c r="P1304" s="211">
        <v>10801281</v>
      </c>
      <c r="R1304" s="2" t="s">
        <v>228</v>
      </c>
      <c r="S1304" s="21" t="s">
        <v>808</v>
      </c>
      <c r="T1304" s="2"/>
      <c r="U1304" s="2"/>
      <c r="V1304" s="2"/>
      <c r="W1304" s="54"/>
    </row>
    <row r="1305" spans="1:23" ht="15" customHeight="1">
      <c r="A1305" s="4">
        <v>10811308</v>
      </c>
      <c r="B1305" s="2"/>
      <c r="C1305" s="3">
        <v>1</v>
      </c>
      <c r="D1305" s="2"/>
      <c r="E1305" s="2"/>
      <c r="F1305" s="3">
        <v>0</v>
      </c>
      <c r="G1305" s="3"/>
      <c r="H1305" s="2">
        <v>0</v>
      </c>
      <c r="I1305" s="2"/>
      <c r="J1305" s="2"/>
      <c r="K1305" s="2">
        <v>0</v>
      </c>
      <c r="L1305" s="2">
        <v>1</v>
      </c>
      <c r="M1305" s="2">
        <v>7</v>
      </c>
      <c r="N1305" s="2"/>
      <c r="O1305" s="2">
        <v>0</v>
      </c>
      <c r="P1305" s="211">
        <v>10801282</v>
      </c>
      <c r="R1305" s="2" t="s">
        <v>229</v>
      </c>
      <c r="S1305" s="21" t="s">
        <v>808</v>
      </c>
      <c r="T1305" s="2"/>
      <c r="U1305" s="2"/>
      <c r="V1305" s="2"/>
      <c r="W1305" s="54"/>
    </row>
    <row r="1306" spans="1:23" ht="15" customHeight="1">
      <c r="A1306" s="4">
        <v>10811309</v>
      </c>
      <c r="B1306" s="2"/>
      <c r="C1306" s="3">
        <v>1</v>
      </c>
      <c r="D1306" s="2"/>
      <c r="E1306" s="2"/>
      <c r="F1306" s="3">
        <v>0</v>
      </c>
      <c r="G1306" s="3"/>
      <c r="H1306" s="2">
        <v>0</v>
      </c>
      <c r="I1306" s="2"/>
      <c r="J1306" s="2"/>
      <c r="K1306" s="2">
        <v>0</v>
      </c>
      <c r="L1306" s="2">
        <v>1</v>
      </c>
      <c r="M1306" s="2">
        <v>7</v>
      </c>
      <c r="N1306" s="2"/>
      <c r="O1306" s="2">
        <v>0</v>
      </c>
      <c r="P1306" s="211">
        <v>10801283</v>
      </c>
      <c r="R1306" s="2" t="s">
        <v>230</v>
      </c>
      <c r="S1306" s="21" t="s">
        <v>808</v>
      </c>
      <c r="T1306" s="2"/>
      <c r="U1306" s="2"/>
      <c r="V1306" s="2"/>
      <c r="W1306" s="54"/>
    </row>
    <row r="1307" spans="1:23" ht="15" customHeight="1">
      <c r="A1307" s="4">
        <v>10811310</v>
      </c>
      <c r="B1307" s="2"/>
      <c r="C1307" s="3">
        <v>1</v>
      </c>
      <c r="D1307" s="2"/>
      <c r="E1307" s="2"/>
      <c r="F1307" s="3">
        <v>0</v>
      </c>
      <c r="G1307" s="3"/>
      <c r="H1307" s="2">
        <v>0</v>
      </c>
      <c r="I1307" s="2"/>
      <c r="J1307" s="2"/>
      <c r="K1307" s="2">
        <v>0</v>
      </c>
      <c r="L1307" s="2">
        <v>1</v>
      </c>
      <c r="M1307" s="2">
        <v>7</v>
      </c>
      <c r="N1307" s="2"/>
      <c r="O1307" s="2">
        <v>0</v>
      </c>
      <c r="P1307" s="211">
        <v>10801284</v>
      </c>
      <c r="R1307" s="2" t="s">
        <v>231</v>
      </c>
      <c r="S1307" s="21" t="s">
        <v>808</v>
      </c>
      <c r="T1307" s="2"/>
      <c r="U1307" s="2"/>
      <c r="V1307" s="2"/>
      <c r="W1307" s="54"/>
    </row>
    <row r="1308" spans="1:23" ht="15" customHeight="1">
      <c r="A1308" s="4">
        <v>10811311</v>
      </c>
      <c r="B1308" s="2"/>
      <c r="C1308" s="3">
        <v>1</v>
      </c>
      <c r="D1308" s="2"/>
      <c r="E1308" s="2"/>
      <c r="F1308" s="3">
        <v>0</v>
      </c>
      <c r="G1308" s="3"/>
      <c r="H1308" s="2">
        <v>0</v>
      </c>
      <c r="I1308" s="2"/>
      <c r="J1308" s="2"/>
      <c r="K1308" s="2">
        <v>0</v>
      </c>
      <c r="L1308" s="2">
        <v>1</v>
      </c>
      <c r="M1308" s="2">
        <v>7</v>
      </c>
      <c r="N1308" s="2"/>
      <c r="O1308" s="2">
        <v>0</v>
      </c>
      <c r="P1308" s="211">
        <v>10801285</v>
      </c>
      <c r="R1308" s="2" t="s">
        <v>232</v>
      </c>
      <c r="S1308" s="21" t="s">
        <v>808</v>
      </c>
      <c r="T1308" s="2"/>
      <c r="U1308" s="2"/>
      <c r="V1308" s="2"/>
      <c r="W1308" s="54"/>
    </row>
    <row r="1309" spans="1:23" ht="15" customHeight="1">
      <c r="A1309" s="4">
        <v>10811312</v>
      </c>
      <c r="B1309" s="2"/>
      <c r="C1309" s="3">
        <v>1</v>
      </c>
      <c r="D1309" s="2"/>
      <c r="E1309" s="2"/>
      <c r="F1309" s="3">
        <v>0</v>
      </c>
      <c r="G1309" s="3"/>
      <c r="H1309" s="2">
        <v>0</v>
      </c>
      <c r="I1309" s="2"/>
      <c r="J1309" s="2"/>
      <c r="K1309" s="2">
        <v>0</v>
      </c>
      <c r="L1309" s="2">
        <v>1</v>
      </c>
      <c r="M1309" s="2">
        <v>7</v>
      </c>
      <c r="N1309" s="2"/>
      <c r="O1309" s="2">
        <v>0</v>
      </c>
      <c r="P1309" s="211">
        <v>10801286</v>
      </c>
      <c r="R1309" s="2" t="s">
        <v>233</v>
      </c>
      <c r="S1309" s="21" t="s">
        <v>808</v>
      </c>
      <c r="T1309" s="2"/>
      <c r="U1309" s="2"/>
      <c r="V1309" s="2"/>
      <c r="W1309" s="54"/>
    </row>
    <row r="1310" spans="1:23" ht="15" customHeight="1">
      <c r="A1310" s="4">
        <v>10811313</v>
      </c>
      <c r="B1310" s="2"/>
      <c r="C1310" s="3">
        <v>1</v>
      </c>
      <c r="D1310" s="2"/>
      <c r="E1310" s="2"/>
      <c r="F1310" s="3">
        <v>0</v>
      </c>
      <c r="G1310" s="3"/>
      <c r="H1310" s="2">
        <v>0</v>
      </c>
      <c r="I1310" s="2"/>
      <c r="J1310" s="2"/>
      <c r="K1310" s="2">
        <v>0</v>
      </c>
      <c r="L1310" s="2">
        <v>1</v>
      </c>
      <c r="M1310" s="2">
        <v>7</v>
      </c>
      <c r="N1310" s="2"/>
      <c r="O1310" s="2">
        <v>0</v>
      </c>
      <c r="P1310" s="211">
        <v>10801287</v>
      </c>
      <c r="R1310" s="2" t="s">
        <v>1142</v>
      </c>
      <c r="S1310" s="21" t="s">
        <v>808</v>
      </c>
      <c r="T1310" s="2"/>
      <c r="U1310" s="2"/>
      <c r="V1310" s="2"/>
      <c r="W1310" s="54"/>
    </row>
    <row r="1311" spans="1:23" ht="15" customHeight="1">
      <c r="A1311" s="4">
        <v>10811314</v>
      </c>
      <c r="B1311" s="2"/>
      <c r="C1311" s="3">
        <v>1</v>
      </c>
      <c r="D1311" s="2"/>
      <c r="E1311" s="2"/>
      <c r="F1311" s="3">
        <v>0</v>
      </c>
      <c r="G1311" s="3"/>
      <c r="H1311" s="2">
        <v>0</v>
      </c>
      <c r="I1311" s="2"/>
      <c r="J1311" s="2"/>
      <c r="K1311" s="2">
        <v>0</v>
      </c>
      <c r="L1311" s="2">
        <v>1</v>
      </c>
      <c r="M1311" s="2">
        <v>7</v>
      </c>
      <c r="N1311" s="2"/>
      <c r="O1311" s="2">
        <v>0</v>
      </c>
      <c r="P1311" s="211">
        <v>10801288</v>
      </c>
      <c r="R1311" s="2" t="s">
        <v>238</v>
      </c>
      <c r="S1311" s="21" t="s">
        <v>808</v>
      </c>
      <c r="T1311" s="2"/>
      <c r="U1311" s="2"/>
      <c r="V1311" s="2"/>
      <c r="W1311" s="54"/>
    </row>
    <row r="1312" spans="1:23" ht="15" customHeight="1">
      <c r="A1312" s="4">
        <v>10811315</v>
      </c>
      <c r="B1312" s="2"/>
      <c r="C1312" s="3">
        <v>1</v>
      </c>
      <c r="D1312" s="2"/>
      <c r="E1312" s="2"/>
      <c r="F1312" s="3">
        <v>0</v>
      </c>
      <c r="G1312" s="3"/>
      <c r="H1312" s="2">
        <v>0</v>
      </c>
      <c r="I1312" s="2"/>
      <c r="J1312" s="2"/>
      <c r="K1312" s="2">
        <v>0</v>
      </c>
      <c r="L1312" s="2">
        <v>1</v>
      </c>
      <c r="M1312" s="2">
        <v>7</v>
      </c>
      <c r="N1312" s="2"/>
      <c r="O1312" s="2">
        <v>0</v>
      </c>
      <c r="P1312" s="211">
        <v>10801289</v>
      </c>
      <c r="R1312" s="2" t="s">
        <v>237</v>
      </c>
      <c r="S1312" s="21" t="s">
        <v>808</v>
      </c>
      <c r="T1312" s="2"/>
      <c r="U1312" s="2"/>
      <c r="V1312" s="2"/>
      <c r="W1312" s="54"/>
    </row>
    <row r="1313" spans="1:23" ht="15" customHeight="1">
      <c r="A1313" s="4">
        <v>10811316</v>
      </c>
      <c r="B1313" s="2"/>
      <c r="C1313" s="3">
        <v>1</v>
      </c>
      <c r="D1313" s="2"/>
      <c r="E1313" s="2"/>
      <c r="F1313" s="3">
        <v>0</v>
      </c>
      <c r="G1313" s="3"/>
      <c r="H1313" s="2">
        <v>0</v>
      </c>
      <c r="I1313" s="2"/>
      <c r="J1313" s="2"/>
      <c r="K1313" s="2">
        <v>0</v>
      </c>
      <c r="L1313" s="2">
        <v>1</v>
      </c>
      <c r="M1313" s="2">
        <v>7</v>
      </c>
      <c r="N1313" s="2"/>
      <c r="O1313" s="2">
        <v>0</v>
      </c>
      <c r="P1313" s="211">
        <v>10801290</v>
      </c>
      <c r="R1313" s="2" t="s">
        <v>1143</v>
      </c>
      <c r="S1313" s="21" t="s">
        <v>808</v>
      </c>
      <c r="T1313" s="2"/>
      <c r="U1313" s="2"/>
      <c r="V1313" s="2"/>
      <c r="W1313" s="54"/>
    </row>
    <row r="1314" spans="1:23" ht="15" customHeight="1">
      <c r="A1314" s="4">
        <v>10811317</v>
      </c>
      <c r="B1314" s="2"/>
      <c r="C1314" s="3">
        <v>1</v>
      </c>
      <c r="D1314" s="2"/>
      <c r="E1314" s="2"/>
      <c r="F1314" s="3">
        <v>0</v>
      </c>
      <c r="G1314" s="3"/>
      <c r="H1314" s="2">
        <v>0</v>
      </c>
      <c r="I1314" s="2"/>
      <c r="J1314" s="2"/>
      <c r="K1314" s="2">
        <v>0</v>
      </c>
      <c r="L1314" s="2">
        <v>1</v>
      </c>
      <c r="M1314" s="2">
        <v>7</v>
      </c>
      <c r="N1314" s="2"/>
      <c r="O1314" s="2">
        <v>0</v>
      </c>
      <c r="P1314" s="211">
        <v>10801291</v>
      </c>
      <c r="R1314" s="2" t="s">
        <v>1144</v>
      </c>
      <c r="S1314" s="21" t="s">
        <v>808</v>
      </c>
      <c r="T1314" s="2"/>
      <c r="U1314" s="2"/>
      <c r="V1314" s="2"/>
      <c r="W1314" s="54"/>
    </row>
    <row r="1315" spans="1:23" ht="15" customHeight="1">
      <c r="A1315" s="4">
        <v>10811318</v>
      </c>
      <c r="B1315" s="2"/>
      <c r="C1315" s="3">
        <v>1</v>
      </c>
      <c r="D1315" s="2"/>
      <c r="E1315" s="2"/>
      <c r="F1315" s="3">
        <v>0</v>
      </c>
      <c r="G1315" s="3"/>
      <c r="H1315" s="2">
        <v>0</v>
      </c>
      <c r="I1315" s="2"/>
      <c r="J1315" s="2"/>
      <c r="K1315" s="2">
        <v>0</v>
      </c>
      <c r="L1315" s="2">
        <v>1</v>
      </c>
      <c r="M1315" s="2">
        <v>7</v>
      </c>
      <c r="N1315" s="2"/>
      <c r="O1315" s="2">
        <v>0</v>
      </c>
      <c r="P1315" s="211">
        <v>10801292</v>
      </c>
      <c r="R1315" s="2" t="s">
        <v>1145</v>
      </c>
      <c r="S1315" s="21" t="s">
        <v>808</v>
      </c>
      <c r="T1315" s="2"/>
      <c r="U1315" s="2"/>
      <c r="V1315" s="2"/>
      <c r="W1315" s="54"/>
    </row>
    <row r="1316" spans="1:23" ht="15" customHeight="1">
      <c r="A1316" s="4">
        <v>10811319</v>
      </c>
      <c r="B1316" s="2"/>
      <c r="C1316" s="3">
        <v>1</v>
      </c>
      <c r="D1316" s="2"/>
      <c r="E1316" s="2"/>
      <c r="F1316" s="3">
        <v>0</v>
      </c>
      <c r="G1316" s="3"/>
      <c r="H1316" s="2">
        <v>0</v>
      </c>
      <c r="I1316" s="2"/>
      <c r="J1316" s="2"/>
      <c r="K1316" s="2">
        <v>0</v>
      </c>
      <c r="L1316" s="2">
        <v>1</v>
      </c>
      <c r="M1316" s="2">
        <v>7</v>
      </c>
      <c r="N1316" s="2"/>
      <c r="O1316" s="2">
        <v>0</v>
      </c>
      <c r="P1316" s="211">
        <v>10801293</v>
      </c>
      <c r="R1316" s="2" t="s">
        <v>1146</v>
      </c>
      <c r="S1316" s="21" t="s">
        <v>808</v>
      </c>
      <c r="T1316" s="2"/>
      <c r="U1316" s="2"/>
      <c r="V1316" s="2"/>
      <c r="W1316" s="54"/>
    </row>
    <row r="1317" spans="1:23" ht="15" customHeight="1">
      <c r="A1317" s="4">
        <v>10811320</v>
      </c>
      <c r="B1317" s="2"/>
      <c r="C1317" s="3">
        <v>1</v>
      </c>
      <c r="D1317" s="2"/>
      <c r="E1317" s="2"/>
      <c r="F1317" s="3">
        <v>0</v>
      </c>
      <c r="G1317" s="3"/>
      <c r="H1317" s="2">
        <v>0</v>
      </c>
      <c r="I1317" s="2"/>
      <c r="J1317" s="2"/>
      <c r="K1317" s="2">
        <v>0</v>
      </c>
      <c r="L1317" s="2">
        <v>1</v>
      </c>
      <c r="M1317" s="2">
        <v>7</v>
      </c>
      <c r="N1317" s="2"/>
      <c r="O1317" s="2">
        <v>0</v>
      </c>
      <c r="P1317" s="211">
        <v>10801294</v>
      </c>
      <c r="R1317" s="2" t="s">
        <v>1147</v>
      </c>
      <c r="S1317" s="21" t="s">
        <v>808</v>
      </c>
      <c r="T1317" s="2"/>
      <c r="U1317" s="2"/>
      <c r="V1317" s="2"/>
      <c r="W1317" s="54"/>
    </row>
    <row r="1318" spans="1:23" ht="15" customHeight="1">
      <c r="A1318" s="4">
        <v>10811321</v>
      </c>
      <c r="B1318" s="2"/>
      <c r="C1318" s="3">
        <v>1</v>
      </c>
      <c r="D1318" s="2"/>
      <c r="E1318" s="2"/>
      <c r="F1318" s="3">
        <v>0</v>
      </c>
      <c r="G1318" s="3"/>
      <c r="H1318" s="2">
        <v>0</v>
      </c>
      <c r="I1318" s="2"/>
      <c r="J1318" s="2"/>
      <c r="K1318" s="2">
        <v>0</v>
      </c>
      <c r="L1318" s="2">
        <v>1</v>
      </c>
      <c r="M1318" s="2">
        <v>7</v>
      </c>
      <c r="N1318" s="2"/>
      <c r="O1318" s="2">
        <v>0</v>
      </c>
      <c r="P1318" s="211">
        <v>10801295</v>
      </c>
      <c r="R1318" s="2" t="s">
        <v>1148</v>
      </c>
      <c r="S1318" s="21" t="s">
        <v>808</v>
      </c>
      <c r="T1318" s="2"/>
      <c r="U1318" s="2"/>
      <c r="V1318" s="2"/>
      <c r="W1318" s="54"/>
    </row>
    <row r="1319" spans="1:23" ht="15" customHeight="1">
      <c r="A1319" s="4">
        <v>10811322</v>
      </c>
      <c r="B1319" s="2"/>
      <c r="C1319" s="3">
        <v>1</v>
      </c>
      <c r="D1319" s="2"/>
      <c r="E1319" s="2"/>
      <c r="F1319" s="3">
        <v>0</v>
      </c>
      <c r="G1319" s="3"/>
      <c r="H1319" s="2">
        <v>0</v>
      </c>
      <c r="I1319" s="2"/>
      <c r="J1319" s="2"/>
      <c r="K1319" s="2">
        <v>0</v>
      </c>
      <c r="L1319" s="2">
        <v>1</v>
      </c>
      <c r="M1319" s="2">
        <v>7</v>
      </c>
      <c r="N1319" s="2"/>
      <c r="O1319" s="2">
        <v>0</v>
      </c>
      <c r="P1319" s="211">
        <v>10801296</v>
      </c>
      <c r="R1319" s="2" t="s">
        <v>1149</v>
      </c>
      <c r="S1319" s="21" t="s">
        <v>808</v>
      </c>
      <c r="T1319" s="2"/>
      <c r="U1319" s="2"/>
      <c r="V1319" s="2"/>
      <c r="W1319" s="54"/>
    </row>
    <row r="1320" spans="1:23" ht="15" customHeight="1">
      <c r="A1320" s="4">
        <v>10811323</v>
      </c>
      <c r="B1320" s="2"/>
      <c r="C1320" s="3">
        <v>1</v>
      </c>
      <c r="D1320" s="2"/>
      <c r="E1320" s="2"/>
      <c r="F1320" s="3">
        <v>0</v>
      </c>
      <c r="G1320" s="3"/>
      <c r="H1320" s="2">
        <v>0</v>
      </c>
      <c r="I1320" s="2"/>
      <c r="J1320" s="2"/>
      <c r="K1320" s="2">
        <v>0</v>
      </c>
      <c r="L1320" s="2">
        <v>1</v>
      </c>
      <c r="M1320" s="2">
        <v>7</v>
      </c>
      <c r="N1320" s="2"/>
      <c r="O1320" s="2">
        <v>0</v>
      </c>
      <c r="P1320" s="211">
        <v>10801297</v>
      </c>
      <c r="R1320" s="2" t="s">
        <v>1150</v>
      </c>
      <c r="S1320" s="21" t="s">
        <v>808</v>
      </c>
      <c r="T1320" s="2"/>
      <c r="U1320" s="2"/>
      <c r="V1320" s="2"/>
      <c r="W1320" s="54"/>
    </row>
    <row r="1321" spans="1:23" ht="15" customHeight="1">
      <c r="A1321" s="4">
        <v>10811324</v>
      </c>
      <c r="B1321" s="2"/>
      <c r="C1321" s="3">
        <v>1</v>
      </c>
      <c r="D1321" s="2"/>
      <c r="E1321" s="2"/>
      <c r="F1321" s="3">
        <v>0</v>
      </c>
      <c r="G1321" s="3"/>
      <c r="H1321" s="2">
        <v>0</v>
      </c>
      <c r="I1321" s="2"/>
      <c r="J1321" s="2"/>
      <c r="K1321" s="2">
        <v>0</v>
      </c>
      <c r="L1321" s="2">
        <v>1</v>
      </c>
      <c r="M1321" s="2">
        <v>7</v>
      </c>
      <c r="N1321" s="2"/>
      <c r="O1321" s="2">
        <v>0</v>
      </c>
      <c r="P1321" s="211">
        <v>10801298</v>
      </c>
      <c r="R1321" s="2" t="s">
        <v>1151</v>
      </c>
      <c r="S1321" s="21" t="s">
        <v>808</v>
      </c>
      <c r="T1321" s="2"/>
      <c r="U1321" s="2"/>
      <c r="V1321" s="2"/>
      <c r="W1321" s="54"/>
    </row>
    <row r="1322" spans="1:23" ht="15" customHeight="1">
      <c r="A1322" s="4">
        <v>10811325</v>
      </c>
      <c r="B1322" s="2"/>
      <c r="C1322" s="3">
        <v>1</v>
      </c>
      <c r="D1322" s="2"/>
      <c r="E1322" s="2"/>
      <c r="F1322" s="3">
        <v>0</v>
      </c>
      <c r="G1322" s="3"/>
      <c r="H1322" s="3">
        <v>0</v>
      </c>
      <c r="I1322" s="2"/>
      <c r="J1322" s="2"/>
      <c r="K1322" s="3">
        <v>0</v>
      </c>
      <c r="L1322" s="3">
        <v>1</v>
      </c>
      <c r="M1322" s="3">
        <v>7</v>
      </c>
      <c r="N1322" s="2"/>
      <c r="O1322" s="3">
        <v>0</v>
      </c>
      <c r="P1322" s="2">
        <v>10801300</v>
      </c>
      <c r="R1322" s="2" t="s">
        <v>1174</v>
      </c>
      <c r="S1322" s="2" t="s">
        <v>276</v>
      </c>
      <c r="T1322" s="2"/>
      <c r="U1322" s="2"/>
      <c r="V1322" s="2"/>
      <c r="W1322" s="54"/>
    </row>
    <row r="1323" spans="1:23" ht="15" customHeight="1">
      <c r="A1323" s="4">
        <v>10811326</v>
      </c>
      <c r="B1323" s="2"/>
      <c r="C1323" s="3">
        <v>1</v>
      </c>
      <c r="D1323" s="2"/>
      <c r="E1323" s="2"/>
      <c r="F1323" s="3">
        <v>0</v>
      </c>
      <c r="G1323" s="3"/>
      <c r="H1323" s="3">
        <v>0</v>
      </c>
      <c r="I1323" s="2"/>
      <c r="J1323" s="2"/>
      <c r="K1323" s="3">
        <v>0</v>
      </c>
      <c r="L1323" s="3">
        <v>1</v>
      </c>
      <c r="M1323" s="3">
        <v>7</v>
      </c>
      <c r="N1323" s="2"/>
      <c r="O1323" s="3">
        <v>0</v>
      </c>
      <c r="P1323" s="2">
        <v>10801301</v>
      </c>
      <c r="R1323" s="2" t="s">
        <v>1172</v>
      </c>
      <c r="S1323" s="2" t="s">
        <v>276</v>
      </c>
      <c r="T1323" s="2"/>
      <c r="U1323" s="2"/>
      <c r="V1323" s="2"/>
      <c r="W1323" s="54"/>
    </row>
    <row r="1324" spans="1:23" ht="15" customHeight="1">
      <c r="A1324" s="4">
        <v>10811327</v>
      </c>
      <c r="B1324" s="2"/>
      <c r="C1324" s="3">
        <v>1</v>
      </c>
      <c r="D1324" s="2"/>
      <c r="E1324" s="2"/>
      <c r="F1324" s="3">
        <v>0</v>
      </c>
      <c r="G1324" s="3"/>
      <c r="H1324" s="3">
        <v>0</v>
      </c>
      <c r="I1324" s="2"/>
      <c r="J1324" s="2"/>
      <c r="K1324" s="3">
        <v>0</v>
      </c>
      <c r="L1324" s="3">
        <v>1</v>
      </c>
      <c r="M1324" s="3">
        <v>7</v>
      </c>
      <c r="N1324" s="2"/>
      <c r="O1324" s="3">
        <v>0</v>
      </c>
      <c r="P1324" s="2">
        <v>10801302</v>
      </c>
      <c r="R1324" s="2" t="s">
        <v>1173</v>
      </c>
      <c r="S1324" s="2" t="s">
        <v>276</v>
      </c>
      <c r="T1324" s="2"/>
      <c r="U1324" s="2"/>
      <c r="V1324" s="2"/>
      <c r="W1324" s="54"/>
    </row>
    <row r="1325" spans="1:23" ht="15" customHeight="1">
      <c r="A1325" s="4">
        <v>10811328</v>
      </c>
      <c r="B1325" s="2"/>
      <c r="C1325" s="3">
        <v>1</v>
      </c>
      <c r="D1325" s="2"/>
      <c r="E1325" s="2"/>
      <c r="F1325" s="3">
        <v>0</v>
      </c>
      <c r="G1325" s="3"/>
      <c r="H1325" s="2">
        <v>0</v>
      </c>
      <c r="I1325" s="2"/>
      <c r="J1325" s="2"/>
      <c r="K1325" s="2">
        <v>0</v>
      </c>
      <c r="L1325" s="2">
        <v>1</v>
      </c>
      <c r="M1325" s="2">
        <v>7</v>
      </c>
      <c r="N1325" s="2"/>
      <c r="O1325" s="2">
        <v>0</v>
      </c>
      <c r="P1325" s="3">
        <v>10801303</v>
      </c>
      <c r="R1325" s="2" t="s">
        <v>1175</v>
      </c>
      <c r="S1325" s="2" t="s">
        <v>276</v>
      </c>
      <c r="T1325" s="2"/>
      <c r="U1325" s="2"/>
      <c r="V1325" s="2"/>
      <c r="W1325" s="54"/>
    </row>
    <row r="1326" spans="1:23" ht="15" customHeight="1">
      <c r="A1326" s="4">
        <v>10811329</v>
      </c>
      <c r="B1326" s="2"/>
      <c r="C1326" s="3">
        <v>1</v>
      </c>
      <c r="D1326" s="2"/>
      <c r="E1326" s="2"/>
      <c r="F1326" s="3">
        <v>0</v>
      </c>
      <c r="G1326" s="3"/>
      <c r="H1326" s="2">
        <v>0</v>
      </c>
      <c r="I1326" s="2"/>
      <c r="J1326" s="2"/>
      <c r="K1326" s="2">
        <v>0</v>
      </c>
      <c r="L1326" s="2">
        <v>1</v>
      </c>
      <c r="M1326" s="2">
        <v>7</v>
      </c>
      <c r="N1326" s="2"/>
      <c r="O1326" s="2">
        <v>0</v>
      </c>
      <c r="P1326" s="3">
        <v>10801304</v>
      </c>
      <c r="R1326" s="2" t="s">
        <v>2323</v>
      </c>
      <c r="S1326" s="2" t="s">
        <v>276</v>
      </c>
      <c r="T1326" s="2"/>
      <c r="U1326" s="2"/>
      <c r="V1326" s="2"/>
      <c r="W1326" s="54"/>
    </row>
    <row r="1327" spans="1:23" ht="15" customHeight="1">
      <c r="A1327" s="4">
        <v>10811330</v>
      </c>
      <c r="B1327" s="2"/>
      <c r="C1327" s="3">
        <v>1</v>
      </c>
      <c r="D1327" s="2"/>
      <c r="E1327" s="2"/>
      <c r="F1327" s="3">
        <v>0</v>
      </c>
      <c r="G1327" s="3"/>
      <c r="H1327" s="2">
        <v>0</v>
      </c>
      <c r="I1327" s="2"/>
      <c r="J1327" s="2"/>
      <c r="K1327" s="2">
        <v>0</v>
      </c>
      <c r="L1327" s="2">
        <v>1</v>
      </c>
      <c r="M1327" s="2">
        <v>7</v>
      </c>
      <c r="N1327" s="2"/>
      <c r="O1327" s="2">
        <v>0</v>
      </c>
      <c r="P1327" s="3">
        <v>10801305</v>
      </c>
      <c r="R1327" s="2" t="s">
        <v>1177</v>
      </c>
      <c r="S1327" s="2" t="s">
        <v>276</v>
      </c>
      <c r="T1327" s="2"/>
      <c r="U1327" s="2"/>
      <c r="V1327" s="2"/>
      <c r="W1327" s="54"/>
    </row>
    <row r="1328" spans="1:23" ht="15" customHeight="1">
      <c r="A1328" s="4">
        <v>10811331</v>
      </c>
      <c r="B1328" s="2"/>
      <c r="C1328" s="3">
        <v>1</v>
      </c>
      <c r="D1328" s="2"/>
      <c r="E1328" s="2"/>
      <c r="F1328" s="3">
        <v>0</v>
      </c>
      <c r="G1328" s="3"/>
      <c r="H1328" s="2">
        <v>0</v>
      </c>
      <c r="I1328" s="2"/>
      <c r="J1328" s="2"/>
      <c r="K1328" s="2">
        <v>0</v>
      </c>
      <c r="L1328" s="2">
        <v>1</v>
      </c>
      <c r="M1328" s="2">
        <v>7</v>
      </c>
      <c r="N1328" s="2"/>
      <c r="O1328" s="2">
        <v>0</v>
      </c>
      <c r="P1328" s="3">
        <v>10801306</v>
      </c>
      <c r="R1328" s="2" t="s">
        <v>1177</v>
      </c>
      <c r="S1328" s="2" t="s">
        <v>276</v>
      </c>
      <c r="T1328" s="2"/>
      <c r="U1328" s="2"/>
      <c r="V1328" s="2"/>
      <c r="W1328" s="54"/>
    </row>
    <row r="1329" spans="1:23" ht="15" customHeight="1">
      <c r="A1329" s="4">
        <v>10811332</v>
      </c>
      <c r="B1329" s="2"/>
      <c r="C1329" s="3">
        <v>1</v>
      </c>
      <c r="D1329" s="2"/>
      <c r="E1329" s="2"/>
      <c r="F1329" s="3">
        <v>0</v>
      </c>
      <c r="G1329" s="3"/>
      <c r="H1329" s="2">
        <v>0</v>
      </c>
      <c r="I1329" s="2"/>
      <c r="J1329" s="2"/>
      <c r="K1329" s="2">
        <v>0</v>
      </c>
      <c r="L1329" s="2">
        <v>1</v>
      </c>
      <c r="M1329" s="2">
        <v>7</v>
      </c>
      <c r="N1329" s="2"/>
      <c r="O1329" s="2">
        <v>0</v>
      </c>
      <c r="P1329" s="3">
        <v>10801307</v>
      </c>
      <c r="R1329" s="2" t="s">
        <v>1141</v>
      </c>
      <c r="S1329" s="2" t="s">
        <v>276</v>
      </c>
      <c r="T1329" s="2"/>
      <c r="U1329" s="2"/>
      <c r="V1329" s="2"/>
      <c r="W1329" s="54"/>
    </row>
    <row r="1330" spans="1:23" ht="15" customHeight="1">
      <c r="A1330" s="4">
        <v>10811333</v>
      </c>
      <c r="B1330" s="2"/>
      <c r="C1330" s="3">
        <v>1</v>
      </c>
      <c r="D1330" s="2"/>
      <c r="E1330" s="2"/>
      <c r="F1330" s="3">
        <v>0</v>
      </c>
      <c r="G1330" s="3"/>
      <c r="H1330" s="2">
        <v>0</v>
      </c>
      <c r="I1330" s="2"/>
      <c r="J1330" s="2"/>
      <c r="K1330" s="2">
        <v>0</v>
      </c>
      <c r="L1330" s="2">
        <v>1</v>
      </c>
      <c r="M1330" s="2">
        <v>7</v>
      </c>
      <c r="N1330" s="2"/>
      <c r="O1330" s="2">
        <v>0</v>
      </c>
      <c r="P1330" s="3">
        <v>10801308</v>
      </c>
      <c r="R1330" s="3" t="s">
        <v>1178</v>
      </c>
      <c r="S1330" s="2" t="s">
        <v>276</v>
      </c>
      <c r="T1330" s="2"/>
      <c r="U1330" s="2"/>
      <c r="V1330" s="2"/>
      <c r="W1330" s="54"/>
    </row>
    <row r="1331" spans="1:23" ht="15" customHeight="1">
      <c r="A1331" s="4">
        <v>10811334</v>
      </c>
      <c r="B1331" s="2"/>
      <c r="C1331" s="3">
        <v>1</v>
      </c>
      <c r="D1331" s="2"/>
      <c r="E1331" s="2"/>
      <c r="F1331" s="3">
        <v>0</v>
      </c>
      <c r="G1331" s="3"/>
      <c r="H1331" s="2">
        <v>0</v>
      </c>
      <c r="I1331" s="2"/>
      <c r="J1331" s="2"/>
      <c r="K1331" s="2">
        <v>0</v>
      </c>
      <c r="L1331" s="2">
        <v>1</v>
      </c>
      <c r="M1331" s="2">
        <v>7</v>
      </c>
      <c r="N1331" s="2"/>
      <c r="O1331" s="2">
        <v>0</v>
      </c>
      <c r="P1331" s="3">
        <v>10801309</v>
      </c>
      <c r="R1331" s="46" t="s">
        <v>611</v>
      </c>
      <c r="S1331" s="46" t="s">
        <v>808</v>
      </c>
      <c r="T1331" s="2"/>
      <c r="U1331" s="2"/>
      <c r="V1331" s="2"/>
      <c r="W1331" s="54"/>
    </row>
    <row r="1332" spans="1:23" ht="15" customHeight="1">
      <c r="A1332" s="4">
        <v>10811335</v>
      </c>
      <c r="B1332" s="2"/>
      <c r="C1332" s="3">
        <v>1</v>
      </c>
      <c r="D1332" s="2"/>
      <c r="E1332" s="2"/>
      <c r="F1332" s="3">
        <v>0</v>
      </c>
      <c r="G1332" s="3"/>
      <c r="H1332" s="2">
        <v>0</v>
      </c>
      <c r="I1332" s="2"/>
      <c r="J1332" s="2"/>
      <c r="K1332" s="2">
        <v>0</v>
      </c>
      <c r="L1332" s="2">
        <v>1</v>
      </c>
      <c r="M1332" s="2">
        <v>7</v>
      </c>
      <c r="N1332" s="2"/>
      <c r="O1332" s="2">
        <v>0</v>
      </c>
      <c r="P1332" s="3">
        <v>10801310</v>
      </c>
      <c r="R1332" s="46" t="s">
        <v>613</v>
      </c>
      <c r="S1332" s="46" t="s">
        <v>808</v>
      </c>
      <c r="T1332" s="2"/>
      <c r="U1332" s="2"/>
      <c r="V1332" s="2"/>
      <c r="W1332" s="54"/>
    </row>
    <row r="1333" spans="1:23" ht="15" customHeight="1">
      <c r="A1333" s="4">
        <v>10811336</v>
      </c>
      <c r="B1333" s="2"/>
      <c r="C1333" s="3">
        <v>1</v>
      </c>
      <c r="D1333" s="2"/>
      <c r="E1333" s="2"/>
      <c r="F1333" s="3">
        <v>0</v>
      </c>
      <c r="G1333" s="3"/>
      <c r="H1333" s="2">
        <v>0</v>
      </c>
      <c r="I1333" s="2"/>
      <c r="J1333" s="2"/>
      <c r="K1333" s="2">
        <v>0</v>
      </c>
      <c r="L1333" s="2">
        <v>1</v>
      </c>
      <c r="M1333" s="2">
        <v>7</v>
      </c>
      <c r="N1333" s="2"/>
      <c r="O1333" s="2">
        <v>0</v>
      </c>
      <c r="P1333" s="3">
        <v>10801311</v>
      </c>
      <c r="R1333" s="46" t="s">
        <v>614</v>
      </c>
      <c r="S1333" s="46" t="s">
        <v>808</v>
      </c>
      <c r="T1333" s="2"/>
      <c r="U1333" s="2"/>
      <c r="V1333" s="2"/>
      <c r="W1333" s="54"/>
    </row>
    <row r="1334" spans="1:23" ht="15" customHeight="1">
      <c r="A1334" s="4">
        <v>10811337</v>
      </c>
      <c r="B1334" s="2"/>
      <c r="C1334" s="3">
        <v>1</v>
      </c>
      <c r="D1334" s="2"/>
      <c r="E1334" s="2"/>
      <c r="F1334" s="3">
        <v>0</v>
      </c>
      <c r="G1334" s="3"/>
      <c r="H1334" s="2">
        <v>0</v>
      </c>
      <c r="I1334" s="2"/>
      <c r="J1334" s="2"/>
      <c r="K1334" s="2">
        <v>0</v>
      </c>
      <c r="L1334" s="2">
        <v>1</v>
      </c>
      <c r="M1334" s="2">
        <v>7</v>
      </c>
      <c r="N1334" s="2"/>
      <c r="O1334" s="2">
        <v>0</v>
      </c>
      <c r="P1334" s="3">
        <v>10801312</v>
      </c>
      <c r="R1334" s="46" t="s">
        <v>616</v>
      </c>
      <c r="S1334" s="46" t="s">
        <v>808</v>
      </c>
      <c r="T1334" s="2"/>
      <c r="U1334" s="2"/>
      <c r="V1334" s="2"/>
      <c r="W1334" s="54"/>
    </row>
    <row r="1335" spans="1:23" ht="15" customHeight="1">
      <c r="A1335" s="3">
        <v>10811338</v>
      </c>
      <c r="B1335" s="3"/>
      <c r="C1335" s="3">
        <v>1</v>
      </c>
      <c r="D1335" s="3"/>
      <c r="E1335" s="3"/>
      <c r="F1335" s="3">
        <v>0</v>
      </c>
      <c r="G1335" s="3"/>
      <c r="H1335" s="3">
        <v>0</v>
      </c>
      <c r="I1335" s="3"/>
      <c r="J1335" s="3"/>
      <c r="K1335" s="3">
        <v>0</v>
      </c>
      <c r="L1335" s="3">
        <v>1</v>
      </c>
      <c r="M1335" s="3">
        <v>7</v>
      </c>
      <c r="N1335" s="3"/>
      <c r="O1335" s="3">
        <v>0</v>
      </c>
      <c r="P1335" s="3">
        <v>10801313</v>
      </c>
      <c r="R1335" s="46" t="s">
        <v>1180</v>
      </c>
      <c r="S1335" s="2" t="s">
        <v>276</v>
      </c>
      <c r="T1335" s="2"/>
      <c r="U1335" s="2"/>
      <c r="V1335" s="2"/>
      <c r="W1335" s="54"/>
    </row>
    <row r="1336" spans="1:23" ht="15" customHeight="1">
      <c r="A1336" s="3">
        <v>10811339</v>
      </c>
      <c r="B1336" s="3"/>
      <c r="C1336" s="3">
        <v>1</v>
      </c>
      <c r="D1336" s="3"/>
      <c r="E1336" s="3"/>
      <c r="F1336" s="3">
        <v>0</v>
      </c>
      <c r="G1336" s="3"/>
      <c r="H1336" s="3">
        <v>0</v>
      </c>
      <c r="I1336" s="3"/>
      <c r="J1336" s="3"/>
      <c r="K1336" s="3">
        <v>0</v>
      </c>
      <c r="L1336" s="3">
        <v>1</v>
      </c>
      <c r="M1336" s="3">
        <v>7</v>
      </c>
      <c r="N1336" s="3"/>
      <c r="O1336" s="3">
        <v>0</v>
      </c>
      <c r="P1336" s="3">
        <v>10801314</v>
      </c>
      <c r="R1336" s="46" t="s">
        <v>1181</v>
      </c>
      <c r="S1336" s="2" t="s">
        <v>276</v>
      </c>
      <c r="T1336" s="2"/>
      <c r="U1336" s="2"/>
      <c r="V1336" s="2"/>
      <c r="W1336" s="54"/>
    </row>
    <row r="1337" spans="1:23" ht="15" customHeight="1">
      <c r="A1337" s="3">
        <v>10811340</v>
      </c>
      <c r="B1337" s="3"/>
      <c r="C1337" s="3">
        <v>1</v>
      </c>
      <c r="D1337" s="3"/>
      <c r="E1337" s="3"/>
      <c r="F1337" s="3">
        <v>0</v>
      </c>
      <c r="G1337" s="3"/>
      <c r="H1337" s="3">
        <v>0</v>
      </c>
      <c r="I1337" s="3"/>
      <c r="J1337" s="3"/>
      <c r="K1337" s="3">
        <v>0</v>
      </c>
      <c r="L1337" s="3">
        <v>1</v>
      </c>
      <c r="M1337" s="3">
        <v>7</v>
      </c>
      <c r="N1337" s="3"/>
      <c r="O1337" s="3">
        <v>0</v>
      </c>
      <c r="P1337" s="3">
        <v>10801315</v>
      </c>
      <c r="R1337" s="46" t="s">
        <v>1182</v>
      </c>
      <c r="S1337" s="2" t="s">
        <v>276</v>
      </c>
      <c r="T1337" s="2"/>
      <c r="U1337" s="2"/>
      <c r="V1337" s="2"/>
      <c r="W1337" s="54"/>
    </row>
    <row r="1338" spans="1:23" ht="15" customHeight="1">
      <c r="A1338" s="3">
        <v>10811341</v>
      </c>
      <c r="B1338" s="3"/>
      <c r="C1338" s="3">
        <v>1</v>
      </c>
      <c r="D1338" s="3"/>
      <c r="E1338" s="3"/>
      <c r="F1338" s="3">
        <v>0</v>
      </c>
      <c r="G1338" s="3"/>
      <c r="H1338" s="3">
        <v>0</v>
      </c>
      <c r="I1338" s="3"/>
      <c r="J1338" s="3"/>
      <c r="K1338" s="3">
        <v>0</v>
      </c>
      <c r="L1338" s="3">
        <v>1</v>
      </c>
      <c r="M1338" s="3">
        <v>7</v>
      </c>
      <c r="N1338" s="3"/>
      <c r="O1338" s="3">
        <v>0</v>
      </c>
      <c r="P1338" s="3">
        <v>10801316</v>
      </c>
      <c r="R1338" s="46" t="s">
        <v>1183</v>
      </c>
      <c r="S1338" s="2" t="s">
        <v>276</v>
      </c>
      <c r="T1338" s="2"/>
      <c r="U1338" s="2"/>
      <c r="V1338" s="2"/>
      <c r="W1338" s="54"/>
    </row>
    <row r="1339" spans="1:23" ht="15" customHeight="1">
      <c r="A1339" s="3">
        <v>10811342</v>
      </c>
      <c r="B1339" s="3"/>
      <c r="C1339" s="3">
        <v>2</v>
      </c>
      <c r="D1339" s="3"/>
      <c r="E1339" s="3"/>
      <c r="F1339" s="3">
        <v>0</v>
      </c>
      <c r="G1339" s="3"/>
      <c r="H1339" s="3">
        <v>0</v>
      </c>
      <c r="I1339" s="3"/>
      <c r="J1339" s="3"/>
      <c r="K1339" s="3">
        <v>0</v>
      </c>
      <c r="L1339" s="3">
        <v>1</v>
      </c>
      <c r="M1339" s="3">
        <v>7</v>
      </c>
      <c r="N1339" s="3"/>
      <c r="O1339" s="3">
        <v>0</v>
      </c>
      <c r="P1339" s="3">
        <v>10801316</v>
      </c>
      <c r="R1339" s="46" t="s">
        <v>1183</v>
      </c>
      <c r="S1339" s="2" t="s">
        <v>276</v>
      </c>
      <c r="T1339" s="2"/>
      <c r="U1339" s="2"/>
      <c r="V1339" s="2"/>
      <c r="W1339" s="54"/>
    </row>
    <row r="1340" spans="1:23" ht="15" customHeight="1">
      <c r="A1340" s="3">
        <v>10811343</v>
      </c>
      <c r="B1340" s="3"/>
      <c r="C1340" s="3">
        <v>1</v>
      </c>
      <c r="D1340" s="3"/>
      <c r="E1340" s="3"/>
      <c r="F1340" s="3">
        <v>0</v>
      </c>
      <c r="G1340" s="3"/>
      <c r="H1340" s="3">
        <v>0</v>
      </c>
      <c r="I1340" s="3"/>
      <c r="J1340" s="3"/>
      <c r="K1340" s="3">
        <v>0</v>
      </c>
      <c r="L1340" s="3">
        <v>1</v>
      </c>
      <c r="M1340" s="3">
        <v>7</v>
      </c>
      <c r="N1340" s="3"/>
      <c r="O1340" s="3">
        <v>0</v>
      </c>
      <c r="P1340" s="3">
        <v>10801317</v>
      </c>
      <c r="R1340" s="46" t="s">
        <v>1184</v>
      </c>
      <c r="S1340" s="2" t="s">
        <v>276</v>
      </c>
      <c r="T1340" s="2"/>
      <c r="U1340" s="2"/>
      <c r="V1340" s="2"/>
      <c r="W1340" s="54"/>
    </row>
    <row r="1341" spans="1:23" ht="15" customHeight="1">
      <c r="A1341" s="3">
        <v>10811344</v>
      </c>
      <c r="B1341" s="3"/>
      <c r="C1341" s="3">
        <v>2</v>
      </c>
      <c r="D1341" s="3"/>
      <c r="E1341" s="3"/>
      <c r="F1341" s="3">
        <v>0</v>
      </c>
      <c r="G1341" s="3"/>
      <c r="H1341" s="3">
        <v>0</v>
      </c>
      <c r="I1341" s="3"/>
      <c r="J1341" s="3"/>
      <c r="K1341" s="3">
        <v>0</v>
      </c>
      <c r="L1341" s="3">
        <v>1</v>
      </c>
      <c r="M1341" s="3">
        <v>7</v>
      </c>
      <c r="N1341" s="3"/>
      <c r="O1341" s="3">
        <v>0</v>
      </c>
      <c r="P1341" s="3">
        <v>10801317</v>
      </c>
      <c r="R1341" s="46" t="s">
        <v>1184</v>
      </c>
      <c r="S1341" s="2" t="s">
        <v>276</v>
      </c>
      <c r="T1341" s="2"/>
      <c r="U1341" s="2"/>
      <c r="V1341" s="2"/>
      <c r="W1341" s="54"/>
    </row>
    <row r="1342" spans="1:23" ht="15" customHeight="1">
      <c r="A1342" s="3">
        <v>10811345</v>
      </c>
      <c r="B1342" s="2"/>
      <c r="C1342" s="2">
        <v>1</v>
      </c>
      <c r="D1342" s="2"/>
      <c r="E1342" s="2"/>
      <c r="F1342" s="3">
        <v>0</v>
      </c>
      <c r="G1342" s="2"/>
      <c r="H1342" s="3">
        <v>0</v>
      </c>
      <c r="I1342" s="2"/>
      <c r="J1342" s="2"/>
      <c r="K1342" s="3">
        <v>0</v>
      </c>
      <c r="L1342" s="2">
        <v>2</v>
      </c>
      <c r="M1342" s="3">
        <v>7</v>
      </c>
      <c r="N1342" s="2"/>
      <c r="O1342" s="3">
        <v>0</v>
      </c>
      <c r="P1342" s="3">
        <v>10801318</v>
      </c>
      <c r="R1342" s="46" t="s">
        <v>1185</v>
      </c>
      <c r="S1342" s="46" t="s">
        <v>808</v>
      </c>
      <c r="T1342" s="2"/>
      <c r="U1342" s="2"/>
      <c r="V1342" s="2"/>
      <c r="W1342" s="54"/>
    </row>
    <row r="1343" spans="1:23" ht="15" customHeight="1">
      <c r="A1343" s="3">
        <v>10811346</v>
      </c>
      <c r="B1343" s="2"/>
      <c r="C1343" s="2">
        <v>1</v>
      </c>
      <c r="D1343" s="2"/>
      <c r="E1343" s="2"/>
      <c r="F1343" s="3">
        <v>0</v>
      </c>
      <c r="G1343" s="2"/>
      <c r="H1343" s="3">
        <v>0</v>
      </c>
      <c r="I1343" s="2"/>
      <c r="J1343" s="2"/>
      <c r="K1343" s="3">
        <v>0</v>
      </c>
      <c r="L1343" s="2">
        <v>2</v>
      </c>
      <c r="M1343" s="3">
        <v>7</v>
      </c>
      <c r="N1343" s="2"/>
      <c r="O1343" s="3">
        <v>0</v>
      </c>
      <c r="P1343" s="3">
        <v>10801319</v>
      </c>
      <c r="R1343" s="46" t="s">
        <v>1186</v>
      </c>
      <c r="S1343" s="46" t="s">
        <v>808</v>
      </c>
      <c r="T1343" s="2"/>
      <c r="U1343" s="2"/>
      <c r="V1343" s="2"/>
      <c r="W1343" s="54"/>
    </row>
    <row r="1344" spans="1:23" ht="15" customHeight="1">
      <c r="A1344" s="3">
        <v>10811347</v>
      </c>
      <c r="B1344" s="2"/>
      <c r="C1344" s="2">
        <v>1</v>
      </c>
      <c r="D1344" s="2"/>
      <c r="E1344" s="2"/>
      <c r="F1344" s="3">
        <v>0</v>
      </c>
      <c r="G1344" s="2"/>
      <c r="H1344" s="3">
        <v>0</v>
      </c>
      <c r="I1344" s="2"/>
      <c r="J1344" s="2"/>
      <c r="K1344" s="3">
        <v>0</v>
      </c>
      <c r="L1344" s="2">
        <v>2</v>
      </c>
      <c r="M1344" s="3">
        <v>7</v>
      </c>
      <c r="N1344" s="2"/>
      <c r="O1344" s="3">
        <v>0</v>
      </c>
      <c r="P1344" s="3">
        <v>10801320</v>
      </c>
      <c r="R1344" s="46" t="s">
        <v>1187</v>
      </c>
      <c r="S1344" s="46" t="s">
        <v>808</v>
      </c>
      <c r="T1344" s="2"/>
      <c r="U1344" s="2"/>
      <c r="V1344" s="2"/>
      <c r="W1344" s="54"/>
    </row>
    <row r="1345" spans="1:23" ht="15" customHeight="1">
      <c r="A1345" s="3">
        <v>10811348</v>
      </c>
      <c r="B1345" s="2"/>
      <c r="C1345" s="2">
        <v>1</v>
      </c>
      <c r="D1345" s="2"/>
      <c r="E1345" s="2"/>
      <c r="F1345" s="3">
        <v>0</v>
      </c>
      <c r="G1345" s="2"/>
      <c r="H1345" s="3">
        <v>0</v>
      </c>
      <c r="I1345" s="2"/>
      <c r="J1345" s="2"/>
      <c r="K1345" s="3">
        <v>0</v>
      </c>
      <c r="L1345" s="2">
        <v>2</v>
      </c>
      <c r="M1345" s="3">
        <v>7</v>
      </c>
      <c r="N1345" s="2"/>
      <c r="O1345" s="3">
        <v>0</v>
      </c>
      <c r="P1345" s="3">
        <v>10801321</v>
      </c>
      <c r="R1345" s="46" t="s">
        <v>1188</v>
      </c>
      <c r="S1345" s="46" t="s">
        <v>808</v>
      </c>
      <c r="T1345" s="2"/>
      <c r="U1345" s="2"/>
      <c r="V1345" s="2"/>
      <c r="W1345" s="54"/>
    </row>
    <row r="1346" spans="1:23" ht="15" customHeight="1">
      <c r="A1346" s="3">
        <v>10811349</v>
      </c>
      <c r="B1346" s="2"/>
      <c r="C1346" s="2">
        <v>1</v>
      </c>
      <c r="D1346" s="2"/>
      <c r="E1346" s="2"/>
      <c r="F1346" s="3">
        <v>0</v>
      </c>
      <c r="G1346" s="2"/>
      <c r="H1346" s="3">
        <v>0</v>
      </c>
      <c r="I1346" s="2"/>
      <c r="J1346" s="2"/>
      <c r="K1346" s="3">
        <v>0</v>
      </c>
      <c r="L1346" s="2">
        <v>2</v>
      </c>
      <c r="M1346" s="3">
        <v>7</v>
      </c>
      <c r="N1346" s="2"/>
      <c r="O1346" s="3">
        <v>0</v>
      </c>
      <c r="P1346" s="3">
        <v>10801322</v>
      </c>
      <c r="R1346" s="46" t="s">
        <v>1189</v>
      </c>
      <c r="S1346" s="46" t="s">
        <v>808</v>
      </c>
      <c r="T1346" s="2"/>
      <c r="U1346" s="2"/>
      <c r="V1346" s="2"/>
      <c r="W1346" s="54"/>
    </row>
    <row r="1347" spans="1:23" ht="15" customHeight="1">
      <c r="A1347" s="3">
        <v>10811350</v>
      </c>
      <c r="B1347" s="2"/>
      <c r="C1347" s="2">
        <v>1</v>
      </c>
      <c r="D1347" s="2"/>
      <c r="E1347" s="2"/>
      <c r="F1347" s="3">
        <v>0</v>
      </c>
      <c r="G1347" s="2"/>
      <c r="H1347" s="3">
        <v>0</v>
      </c>
      <c r="I1347" s="2"/>
      <c r="J1347" s="2"/>
      <c r="K1347" s="3">
        <v>0</v>
      </c>
      <c r="L1347" s="2">
        <v>2</v>
      </c>
      <c r="M1347" s="3">
        <v>5</v>
      </c>
      <c r="N1347" s="2"/>
      <c r="O1347" s="3">
        <v>0</v>
      </c>
      <c r="P1347" s="3">
        <v>10801323</v>
      </c>
      <c r="R1347" s="46" t="s">
        <v>1190</v>
      </c>
      <c r="S1347" s="46" t="s">
        <v>808</v>
      </c>
      <c r="T1347" s="2"/>
      <c r="U1347" s="2"/>
      <c r="V1347" s="2"/>
      <c r="W1347" s="54"/>
    </row>
    <row r="1348" spans="1:23" ht="15" customHeight="1">
      <c r="A1348" s="3">
        <v>10811351</v>
      </c>
      <c r="B1348" s="2"/>
      <c r="C1348" s="2">
        <v>1</v>
      </c>
      <c r="D1348" s="2"/>
      <c r="E1348" s="2"/>
      <c r="F1348" s="3">
        <v>0</v>
      </c>
      <c r="G1348" s="2"/>
      <c r="H1348" s="3">
        <v>0</v>
      </c>
      <c r="I1348" s="2"/>
      <c r="J1348" s="2"/>
      <c r="K1348" s="3">
        <v>0</v>
      </c>
      <c r="L1348" s="2">
        <v>2</v>
      </c>
      <c r="M1348" s="3">
        <v>5</v>
      </c>
      <c r="N1348" s="2"/>
      <c r="O1348" s="3">
        <v>0</v>
      </c>
      <c r="P1348" s="3">
        <v>10801324</v>
      </c>
      <c r="R1348" s="46" t="s">
        <v>1191</v>
      </c>
      <c r="S1348" s="46" t="s">
        <v>808</v>
      </c>
      <c r="T1348" s="2"/>
      <c r="U1348" s="2"/>
      <c r="V1348" s="2"/>
      <c r="W1348" s="54"/>
    </row>
    <row r="1349" spans="1:23" ht="15" customHeight="1">
      <c r="A1349" s="3">
        <v>10811352</v>
      </c>
      <c r="B1349" s="2"/>
      <c r="C1349" s="2">
        <v>1</v>
      </c>
      <c r="D1349" s="2"/>
      <c r="E1349" s="2"/>
      <c r="F1349" s="3">
        <v>0</v>
      </c>
      <c r="G1349" s="2"/>
      <c r="H1349" s="3">
        <v>0</v>
      </c>
      <c r="I1349" s="2"/>
      <c r="J1349" s="2"/>
      <c r="K1349" s="3">
        <v>0</v>
      </c>
      <c r="L1349" s="2">
        <v>2</v>
      </c>
      <c r="M1349" s="3">
        <v>5</v>
      </c>
      <c r="N1349" s="2"/>
      <c r="O1349" s="3">
        <v>0</v>
      </c>
      <c r="P1349" s="3">
        <v>10801325</v>
      </c>
      <c r="R1349" s="46" t="s">
        <v>1192</v>
      </c>
      <c r="S1349" s="46" t="s">
        <v>808</v>
      </c>
      <c r="T1349" s="2"/>
      <c r="U1349" s="2"/>
      <c r="V1349" s="2"/>
      <c r="W1349" s="54"/>
    </row>
    <row r="1350" spans="1:23" ht="15" customHeight="1">
      <c r="A1350" s="3">
        <v>10811353</v>
      </c>
      <c r="B1350" s="2"/>
      <c r="C1350" s="2">
        <v>1</v>
      </c>
      <c r="D1350" s="2"/>
      <c r="E1350" s="2"/>
      <c r="F1350" s="3">
        <v>0</v>
      </c>
      <c r="G1350" s="2"/>
      <c r="H1350" s="3">
        <v>0</v>
      </c>
      <c r="I1350" s="2"/>
      <c r="J1350" s="2"/>
      <c r="K1350" s="3">
        <v>0</v>
      </c>
      <c r="L1350" s="2">
        <v>2</v>
      </c>
      <c r="M1350" s="3">
        <v>5</v>
      </c>
      <c r="N1350" s="2"/>
      <c r="O1350" s="3">
        <v>0</v>
      </c>
      <c r="P1350" s="3">
        <v>10801326</v>
      </c>
      <c r="R1350" s="46" t="s">
        <v>1193</v>
      </c>
      <c r="S1350" s="46" t="s">
        <v>808</v>
      </c>
      <c r="T1350" s="2"/>
      <c r="U1350" s="2"/>
      <c r="V1350" s="2"/>
      <c r="W1350" s="54"/>
    </row>
    <row r="1351" spans="1:23" ht="15" customHeight="1">
      <c r="A1351" s="3">
        <v>10811354</v>
      </c>
      <c r="B1351" s="2"/>
      <c r="C1351" s="2">
        <v>1</v>
      </c>
      <c r="D1351" s="2"/>
      <c r="E1351" s="2"/>
      <c r="F1351" s="3">
        <v>0</v>
      </c>
      <c r="G1351" s="2"/>
      <c r="H1351" s="3">
        <v>0</v>
      </c>
      <c r="I1351" s="2"/>
      <c r="J1351" s="2"/>
      <c r="K1351" s="3">
        <v>0</v>
      </c>
      <c r="L1351" s="2">
        <v>2</v>
      </c>
      <c r="M1351" s="3">
        <v>7</v>
      </c>
      <c r="N1351" s="2"/>
      <c r="O1351" s="3">
        <v>0</v>
      </c>
      <c r="P1351" s="3">
        <v>10801327</v>
      </c>
      <c r="R1351" s="46" t="s">
        <v>1194</v>
      </c>
      <c r="S1351" s="46" t="s">
        <v>808</v>
      </c>
      <c r="T1351" s="2"/>
      <c r="U1351" s="2"/>
      <c r="V1351" s="2"/>
      <c r="W1351" s="54"/>
    </row>
    <row r="1352" spans="1:23" ht="15" customHeight="1">
      <c r="A1352" s="3">
        <v>10811355</v>
      </c>
      <c r="B1352" s="2"/>
      <c r="C1352" s="2">
        <v>1</v>
      </c>
      <c r="D1352" s="2"/>
      <c r="E1352" s="2"/>
      <c r="F1352" s="3">
        <v>0</v>
      </c>
      <c r="G1352" s="2"/>
      <c r="H1352" s="3">
        <v>0</v>
      </c>
      <c r="I1352" s="2"/>
      <c r="J1352" s="2"/>
      <c r="K1352" s="3">
        <v>0</v>
      </c>
      <c r="L1352" s="2">
        <v>2</v>
      </c>
      <c r="M1352" s="3">
        <v>7</v>
      </c>
      <c r="N1352" s="2"/>
      <c r="O1352" s="3">
        <v>0</v>
      </c>
      <c r="P1352" s="3">
        <v>10801328</v>
      </c>
      <c r="R1352" s="46" t="s">
        <v>1195</v>
      </c>
      <c r="S1352" s="46" t="s">
        <v>808</v>
      </c>
      <c r="T1352" s="2"/>
      <c r="U1352" s="2"/>
      <c r="V1352" s="2"/>
      <c r="W1352" s="54"/>
    </row>
    <row r="1353" spans="1:23" ht="15" customHeight="1">
      <c r="A1353" s="3">
        <v>10811356</v>
      </c>
      <c r="B1353" s="2"/>
      <c r="C1353" s="2">
        <v>1</v>
      </c>
      <c r="D1353" s="2"/>
      <c r="E1353" s="2"/>
      <c r="F1353" s="3">
        <v>0</v>
      </c>
      <c r="G1353" s="2"/>
      <c r="H1353" s="3">
        <v>0</v>
      </c>
      <c r="I1353" s="2"/>
      <c r="J1353" s="2"/>
      <c r="K1353" s="3">
        <v>0</v>
      </c>
      <c r="L1353" s="2">
        <v>2</v>
      </c>
      <c r="M1353" s="3">
        <v>7</v>
      </c>
      <c r="N1353" s="2"/>
      <c r="O1353" s="3">
        <v>0</v>
      </c>
      <c r="P1353" s="3">
        <v>10801329</v>
      </c>
      <c r="R1353" s="46" t="s">
        <v>1196</v>
      </c>
      <c r="S1353" s="46" t="s">
        <v>808</v>
      </c>
      <c r="T1353" s="2"/>
      <c r="U1353" s="2"/>
      <c r="V1353" s="2"/>
      <c r="W1353" s="54"/>
    </row>
    <row r="1354" spans="1:23" ht="15" customHeight="1">
      <c r="A1354" s="3">
        <v>10811357</v>
      </c>
      <c r="B1354" s="2"/>
      <c r="C1354" s="2">
        <v>1</v>
      </c>
      <c r="D1354" s="2"/>
      <c r="E1354" s="2"/>
      <c r="F1354" s="3">
        <v>0</v>
      </c>
      <c r="G1354" s="2"/>
      <c r="H1354" s="3">
        <v>0</v>
      </c>
      <c r="I1354" s="2"/>
      <c r="J1354" s="2"/>
      <c r="K1354" s="3">
        <v>0</v>
      </c>
      <c r="L1354" s="2">
        <v>2</v>
      </c>
      <c r="M1354" s="3">
        <v>7</v>
      </c>
      <c r="N1354" s="2"/>
      <c r="O1354" s="3">
        <v>0</v>
      </c>
      <c r="P1354" s="3">
        <v>10801330</v>
      </c>
      <c r="R1354" s="46" t="s">
        <v>1197</v>
      </c>
      <c r="S1354" s="46" t="s">
        <v>808</v>
      </c>
      <c r="T1354" s="2"/>
      <c r="U1354" s="2"/>
      <c r="V1354" s="2"/>
      <c r="W1354" s="54"/>
    </row>
    <row r="1355" spans="1:23" ht="15" customHeight="1">
      <c r="A1355" s="3">
        <v>10811358</v>
      </c>
      <c r="B1355" s="2"/>
      <c r="C1355" s="2">
        <v>1</v>
      </c>
      <c r="D1355" s="2"/>
      <c r="E1355" s="2"/>
      <c r="F1355" s="3">
        <v>0</v>
      </c>
      <c r="G1355" s="2"/>
      <c r="H1355" s="3">
        <v>0</v>
      </c>
      <c r="I1355" s="2"/>
      <c r="J1355" s="2"/>
      <c r="K1355" s="3">
        <v>0</v>
      </c>
      <c r="L1355" s="2">
        <v>2</v>
      </c>
      <c r="M1355" s="3">
        <v>7</v>
      </c>
      <c r="N1355" s="2"/>
      <c r="O1355" s="3">
        <v>0</v>
      </c>
      <c r="P1355" s="3">
        <v>10801331</v>
      </c>
      <c r="R1355" s="46" t="s">
        <v>273</v>
      </c>
      <c r="S1355" s="46" t="s">
        <v>808</v>
      </c>
      <c r="T1355" s="2"/>
      <c r="U1355" s="2"/>
      <c r="V1355" s="2"/>
      <c r="W1355" s="54"/>
    </row>
    <row r="1356" spans="1:23" ht="15" customHeight="1">
      <c r="A1356" s="3">
        <v>10811359</v>
      </c>
      <c r="B1356" s="2"/>
      <c r="C1356" s="2">
        <v>1</v>
      </c>
      <c r="D1356" s="2"/>
      <c r="E1356" s="2"/>
      <c r="F1356" s="3">
        <v>0</v>
      </c>
      <c r="G1356" s="2"/>
      <c r="H1356" s="3">
        <v>0</v>
      </c>
      <c r="I1356" s="2"/>
      <c r="J1356" s="2"/>
      <c r="K1356" s="3">
        <v>0</v>
      </c>
      <c r="L1356" s="2">
        <v>2</v>
      </c>
      <c r="M1356" s="3">
        <v>7</v>
      </c>
      <c r="N1356" s="2"/>
      <c r="O1356" s="3">
        <v>0</v>
      </c>
      <c r="P1356" s="3">
        <v>10801332</v>
      </c>
      <c r="R1356" s="46" t="s">
        <v>1198</v>
      </c>
      <c r="S1356" s="46" t="s">
        <v>808</v>
      </c>
      <c r="T1356" s="2"/>
      <c r="U1356" s="2"/>
      <c r="V1356" s="2"/>
      <c r="W1356" s="54"/>
    </row>
    <row r="1357" spans="1:23" ht="15" customHeight="1">
      <c r="A1357" s="3">
        <v>10811360</v>
      </c>
      <c r="B1357" s="2"/>
      <c r="C1357" s="2">
        <v>1</v>
      </c>
      <c r="D1357" s="2"/>
      <c r="E1357" s="2"/>
      <c r="F1357" s="3">
        <v>0</v>
      </c>
      <c r="G1357" s="2"/>
      <c r="H1357" s="3">
        <v>0</v>
      </c>
      <c r="I1357" s="2"/>
      <c r="J1357" s="2"/>
      <c r="K1357" s="3">
        <v>0</v>
      </c>
      <c r="L1357" s="2">
        <v>2</v>
      </c>
      <c r="M1357" s="3">
        <v>7</v>
      </c>
      <c r="N1357" s="2"/>
      <c r="O1357" s="3">
        <v>0</v>
      </c>
      <c r="P1357" s="3">
        <v>10801333</v>
      </c>
      <c r="R1357" s="46" t="s">
        <v>1199</v>
      </c>
      <c r="S1357" s="46" t="s">
        <v>808</v>
      </c>
      <c r="T1357" s="2"/>
      <c r="U1357" s="2"/>
      <c r="V1357" s="2"/>
      <c r="W1357" s="54"/>
    </row>
    <row r="1358" spans="1:23" ht="15" customHeight="1">
      <c r="A1358" s="3">
        <v>10811361</v>
      </c>
      <c r="B1358" s="2"/>
      <c r="C1358" s="2">
        <v>1</v>
      </c>
      <c r="D1358" s="2"/>
      <c r="E1358" s="2"/>
      <c r="F1358" s="3">
        <v>0</v>
      </c>
      <c r="G1358" s="2"/>
      <c r="H1358" s="3">
        <v>0</v>
      </c>
      <c r="I1358" s="2"/>
      <c r="J1358" s="2"/>
      <c r="K1358" s="3">
        <v>0</v>
      </c>
      <c r="L1358" s="2">
        <v>2</v>
      </c>
      <c r="M1358" s="3">
        <v>7</v>
      </c>
      <c r="N1358" s="2"/>
      <c r="O1358" s="3">
        <v>0</v>
      </c>
      <c r="P1358" s="3">
        <v>10801334</v>
      </c>
      <c r="R1358" s="46" t="s">
        <v>1200</v>
      </c>
      <c r="S1358" s="46" t="s">
        <v>808</v>
      </c>
      <c r="T1358" s="2"/>
      <c r="U1358" s="2"/>
      <c r="V1358" s="2"/>
      <c r="W1358" s="54"/>
    </row>
    <row r="1359" spans="1:23" ht="15" customHeight="1">
      <c r="A1359" s="3">
        <v>10811362</v>
      </c>
      <c r="B1359" s="2"/>
      <c r="C1359" s="3">
        <v>1</v>
      </c>
      <c r="D1359" s="2"/>
      <c r="E1359" s="2"/>
      <c r="F1359" s="3">
        <v>0</v>
      </c>
      <c r="G1359" s="3">
        <v>0</v>
      </c>
      <c r="H1359" s="2">
        <v>0</v>
      </c>
      <c r="I1359" s="2"/>
      <c r="J1359" s="2"/>
      <c r="K1359" s="2">
        <v>0</v>
      </c>
      <c r="L1359" s="2">
        <v>1</v>
      </c>
      <c r="M1359" s="2">
        <v>7</v>
      </c>
      <c r="N1359" s="2"/>
      <c r="O1359" s="2">
        <v>0</v>
      </c>
      <c r="P1359" s="3">
        <v>10801335</v>
      </c>
      <c r="R1359" s="2" t="s">
        <v>1211</v>
      </c>
      <c r="S1359" s="46" t="s">
        <v>808</v>
      </c>
      <c r="T1359" s="2"/>
      <c r="U1359" s="2"/>
      <c r="V1359" s="2"/>
      <c r="W1359" s="54"/>
    </row>
    <row r="1360" spans="1:23" ht="15" customHeight="1">
      <c r="A1360" s="3">
        <v>10811363</v>
      </c>
      <c r="B1360" s="2"/>
      <c r="C1360" s="3">
        <v>1</v>
      </c>
      <c r="D1360" s="2"/>
      <c r="E1360" s="2"/>
      <c r="F1360" s="3">
        <v>0</v>
      </c>
      <c r="G1360" s="3">
        <v>0</v>
      </c>
      <c r="H1360" s="2">
        <v>0</v>
      </c>
      <c r="I1360" s="2"/>
      <c r="J1360" s="2"/>
      <c r="K1360" s="2">
        <v>0</v>
      </c>
      <c r="L1360" s="2">
        <v>1</v>
      </c>
      <c r="M1360" s="2">
        <v>7</v>
      </c>
      <c r="N1360" s="2"/>
      <c r="O1360" s="2">
        <v>0</v>
      </c>
      <c r="P1360" s="3">
        <v>10801336</v>
      </c>
      <c r="R1360" s="2" t="s">
        <v>1212</v>
      </c>
      <c r="S1360" s="46" t="s">
        <v>808</v>
      </c>
      <c r="T1360" s="2"/>
      <c r="U1360" s="2"/>
      <c r="V1360" s="2"/>
      <c r="W1360" s="54"/>
    </row>
    <row r="1361" spans="1:23" ht="15" customHeight="1">
      <c r="A1361" s="3">
        <v>10811364</v>
      </c>
      <c r="B1361" s="3"/>
      <c r="C1361" s="3">
        <v>1</v>
      </c>
      <c r="D1361" s="3"/>
      <c r="E1361" s="3"/>
      <c r="F1361" s="3">
        <v>0</v>
      </c>
      <c r="G1361" s="3"/>
      <c r="H1361" s="3">
        <v>0</v>
      </c>
      <c r="I1361" s="3"/>
      <c r="J1361" s="3"/>
      <c r="K1361" s="3">
        <v>0</v>
      </c>
      <c r="L1361" s="3">
        <v>1</v>
      </c>
      <c r="M1361" s="3">
        <v>7</v>
      </c>
      <c r="N1361" s="3"/>
      <c r="O1361" s="3">
        <v>0</v>
      </c>
      <c r="P1361" s="3">
        <v>10801337</v>
      </c>
      <c r="R1361" s="46" t="s">
        <v>1213</v>
      </c>
      <c r="S1361" s="2" t="s">
        <v>276</v>
      </c>
      <c r="T1361" s="2"/>
      <c r="U1361" s="2"/>
      <c r="V1361" s="2"/>
      <c r="W1361" s="54"/>
    </row>
    <row r="1362" spans="1:23" ht="15" customHeight="1">
      <c r="A1362" s="3">
        <v>10811365</v>
      </c>
      <c r="B1362" s="3"/>
      <c r="C1362" s="3">
        <v>1</v>
      </c>
      <c r="D1362" s="3"/>
      <c r="E1362" s="3"/>
      <c r="F1362" s="3">
        <v>0</v>
      </c>
      <c r="G1362" s="3"/>
      <c r="H1362" s="3">
        <v>0</v>
      </c>
      <c r="I1362" s="3"/>
      <c r="J1362" s="3"/>
      <c r="K1362" s="3">
        <v>0</v>
      </c>
      <c r="L1362" s="3">
        <v>1</v>
      </c>
      <c r="M1362" s="3">
        <v>7</v>
      </c>
      <c r="N1362" s="3"/>
      <c r="O1362" s="3">
        <v>0</v>
      </c>
      <c r="P1362" s="3">
        <v>10801338</v>
      </c>
      <c r="R1362" s="46" t="s">
        <v>1214</v>
      </c>
      <c r="S1362" s="2" t="s">
        <v>276</v>
      </c>
      <c r="T1362" s="2"/>
      <c r="U1362" s="2"/>
      <c r="V1362" s="2"/>
      <c r="W1362" s="54"/>
    </row>
    <row r="1363" spans="1:23" ht="15" customHeight="1">
      <c r="A1363" s="3">
        <v>10811366</v>
      </c>
      <c r="B1363" s="3"/>
      <c r="C1363" s="3">
        <v>1</v>
      </c>
      <c r="D1363" s="3">
        <v>10020001</v>
      </c>
      <c r="E1363" s="3"/>
      <c r="F1363" s="3">
        <v>1</v>
      </c>
      <c r="G1363" s="3"/>
      <c r="H1363" s="3">
        <v>0</v>
      </c>
      <c r="I1363" s="3"/>
      <c r="J1363" s="3"/>
      <c r="K1363" s="3">
        <v>0</v>
      </c>
      <c r="L1363" s="3">
        <v>1</v>
      </c>
      <c r="M1363" s="3">
        <v>7</v>
      </c>
      <c r="N1363" s="3"/>
      <c r="O1363" s="3">
        <v>0</v>
      </c>
      <c r="P1363" s="3">
        <v>10801339</v>
      </c>
      <c r="R1363" s="46" t="s">
        <v>1215</v>
      </c>
      <c r="S1363" s="2" t="s">
        <v>276</v>
      </c>
      <c r="T1363" s="2"/>
      <c r="U1363" s="2"/>
      <c r="V1363" s="2"/>
      <c r="W1363" s="54"/>
    </row>
    <row r="1364" spans="1:23" ht="15" customHeight="1">
      <c r="A1364" s="3">
        <v>10811367</v>
      </c>
      <c r="B1364" s="3"/>
      <c r="C1364" s="3">
        <v>1</v>
      </c>
      <c r="D1364" s="3"/>
      <c r="E1364" s="3"/>
      <c r="F1364" s="3">
        <v>1</v>
      </c>
      <c r="G1364" s="3"/>
      <c r="H1364" s="3">
        <v>0</v>
      </c>
      <c r="I1364" s="3"/>
      <c r="J1364" s="3"/>
      <c r="K1364" s="3">
        <v>0</v>
      </c>
      <c r="L1364" s="3">
        <v>1</v>
      </c>
      <c r="M1364" s="3">
        <v>7</v>
      </c>
      <c r="N1364" s="3"/>
      <c r="O1364" s="3">
        <v>0</v>
      </c>
      <c r="P1364" s="3">
        <v>10801340</v>
      </c>
      <c r="R1364" s="46" t="s">
        <v>1215</v>
      </c>
      <c r="S1364" s="2" t="s">
        <v>276</v>
      </c>
      <c r="T1364" s="2"/>
      <c r="U1364" s="2"/>
      <c r="V1364" s="2"/>
      <c r="W1364" s="54"/>
    </row>
    <row r="1365" spans="1:23" ht="15" customHeight="1">
      <c r="A1365" s="3">
        <v>10811368</v>
      </c>
      <c r="B1365" s="3"/>
      <c r="C1365" s="3">
        <v>0</v>
      </c>
      <c r="D1365" s="3">
        <v>10020001</v>
      </c>
      <c r="E1365" s="3"/>
      <c r="F1365" s="3">
        <v>0</v>
      </c>
      <c r="G1365" s="3"/>
      <c r="H1365" s="3">
        <v>0</v>
      </c>
      <c r="I1365" s="3"/>
      <c r="J1365" s="3"/>
      <c r="K1365" s="3">
        <v>0</v>
      </c>
      <c r="L1365" s="3">
        <v>1</v>
      </c>
      <c r="M1365" s="3"/>
      <c r="N1365" s="3"/>
      <c r="O1365" s="3">
        <v>1</v>
      </c>
      <c r="P1365" s="3">
        <v>10801339</v>
      </c>
      <c r="R1365" s="46" t="s">
        <v>1215</v>
      </c>
      <c r="S1365" s="2" t="s">
        <v>276</v>
      </c>
      <c r="T1365" s="2"/>
      <c r="U1365" s="2"/>
      <c r="V1365" s="2"/>
      <c r="W1365" s="54"/>
    </row>
    <row r="1366" spans="1:23" ht="15" customHeight="1">
      <c r="A1366" s="3">
        <v>10811369</v>
      </c>
      <c r="B1366" s="3"/>
      <c r="C1366" s="3">
        <v>0</v>
      </c>
      <c r="D1366" s="3"/>
      <c r="E1366" s="3"/>
      <c r="F1366" s="3">
        <v>0</v>
      </c>
      <c r="G1366" s="3"/>
      <c r="H1366" s="3">
        <v>0</v>
      </c>
      <c r="I1366" s="3"/>
      <c r="J1366" s="3"/>
      <c r="K1366" s="3">
        <v>0</v>
      </c>
      <c r="L1366" s="3">
        <v>1</v>
      </c>
      <c r="M1366" s="3"/>
      <c r="N1366" s="3"/>
      <c r="O1366" s="3">
        <v>1</v>
      </c>
      <c r="P1366" s="3">
        <v>10801340</v>
      </c>
      <c r="R1366" s="46" t="s">
        <v>1215</v>
      </c>
      <c r="S1366" s="2" t="s">
        <v>276</v>
      </c>
      <c r="T1366" s="2"/>
      <c r="U1366" s="2"/>
      <c r="V1366" s="2"/>
      <c r="W1366" s="54"/>
    </row>
    <row r="1367" spans="1:23" ht="15" customHeight="1">
      <c r="A1367" s="3">
        <v>10811370</v>
      </c>
      <c r="B1367" s="2"/>
      <c r="C1367" s="3">
        <v>1</v>
      </c>
      <c r="D1367" s="2"/>
      <c r="E1367" s="2"/>
      <c r="F1367" s="3">
        <v>0</v>
      </c>
      <c r="G1367" s="2"/>
      <c r="H1367" s="3">
        <v>0</v>
      </c>
      <c r="I1367" s="2"/>
      <c r="J1367" s="2"/>
      <c r="K1367" s="3">
        <v>0</v>
      </c>
      <c r="L1367" s="3">
        <v>1</v>
      </c>
      <c r="M1367" s="2">
        <v>7</v>
      </c>
      <c r="N1367" s="2"/>
      <c r="O1367" s="3">
        <v>0</v>
      </c>
      <c r="P1367" s="3">
        <v>10801341</v>
      </c>
      <c r="R1367" s="2" t="s">
        <v>1217</v>
      </c>
      <c r="S1367" s="46" t="s">
        <v>808</v>
      </c>
      <c r="T1367" s="2"/>
      <c r="U1367" s="2"/>
      <c r="V1367" s="2"/>
    </row>
    <row r="1368" spans="1:23" ht="15" customHeight="1">
      <c r="A1368" s="3">
        <v>10811371</v>
      </c>
      <c r="B1368" s="2"/>
      <c r="C1368" s="3">
        <v>1</v>
      </c>
      <c r="D1368" s="2"/>
      <c r="E1368" s="2"/>
      <c r="F1368" s="3">
        <v>0</v>
      </c>
      <c r="G1368" s="2"/>
      <c r="H1368" s="3">
        <v>0</v>
      </c>
      <c r="I1368" s="2"/>
      <c r="J1368" s="2"/>
      <c r="K1368" s="3">
        <v>0</v>
      </c>
      <c r="L1368" s="3">
        <v>1</v>
      </c>
      <c r="M1368" s="2">
        <v>7</v>
      </c>
      <c r="N1368" s="2"/>
      <c r="O1368" s="3">
        <v>0</v>
      </c>
      <c r="P1368" s="3">
        <v>10801342</v>
      </c>
      <c r="R1368" s="2" t="s">
        <v>1218</v>
      </c>
      <c r="S1368" s="46" t="s">
        <v>808</v>
      </c>
      <c r="T1368" s="2"/>
      <c r="U1368" s="2"/>
      <c r="V1368" s="2"/>
    </row>
    <row r="1369" spans="1:23" ht="15" customHeight="1">
      <c r="A1369" s="3">
        <v>10811372</v>
      </c>
      <c r="B1369" s="2"/>
      <c r="C1369" s="3">
        <v>1</v>
      </c>
      <c r="D1369" s="2"/>
      <c r="E1369" s="2"/>
      <c r="F1369" s="3">
        <v>0</v>
      </c>
      <c r="G1369" s="2"/>
      <c r="H1369" s="3">
        <v>0</v>
      </c>
      <c r="I1369" s="2"/>
      <c r="J1369" s="2"/>
      <c r="K1369" s="3">
        <v>0</v>
      </c>
      <c r="L1369" s="3">
        <v>1</v>
      </c>
      <c r="M1369" s="2">
        <v>7</v>
      </c>
      <c r="N1369" s="2"/>
      <c r="O1369" s="3">
        <v>0</v>
      </c>
      <c r="P1369" s="3">
        <v>10801343</v>
      </c>
      <c r="R1369" s="2" t="s">
        <v>1219</v>
      </c>
      <c r="S1369" s="46" t="s">
        <v>808</v>
      </c>
      <c r="T1369" s="2"/>
      <c r="U1369" s="2"/>
      <c r="V1369" s="2"/>
    </row>
    <row r="1370" spans="1:23" ht="15" customHeight="1">
      <c r="A1370" s="3">
        <v>10811373</v>
      </c>
      <c r="B1370" s="2"/>
      <c r="C1370" s="3">
        <v>1</v>
      </c>
      <c r="D1370" s="2"/>
      <c r="E1370" s="2"/>
      <c r="F1370" s="3">
        <v>0</v>
      </c>
      <c r="G1370" s="2"/>
      <c r="H1370" s="3">
        <v>0</v>
      </c>
      <c r="I1370" s="2"/>
      <c r="J1370" s="2"/>
      <c r="K1370" s="3">
        <v>0</v>
      </c>
      <c r="L1370" s="3">
        <v>1</v>
      </c>
      <c r="M1370" s="2">
        <v>7</v>
      </c>
      <c r="N1370" s="2"/>
      <c r="O1370" s="3">
        <v>0</v>
      </c>
      <c r="P1370" s="3">
        <v>10801344</v>
      </c>
      <c r="R1370" s="2" t="s">
        <v>1220</v>
      </c>
      <c r="S1370" s="46" t="s">
        <v>808</v>
      </c>
      <c r="T1370" s="2"/>
      <c r="U1370" s="2"/>
      <c r="V1370" s="2"/>
    </row>
    <row r="1371" spans="1:23" ht="15" customHeight="1">
      <c r="A1371" s="3">
        <v>10811374</v>
      </c>
      <c r="B1371" s="2"/>
      <c r="C1371" s="3">
        <v>1</v>
      </c>
      <c r="D1371" s="2"/>
      <c r="E1371" s="2"/>
      <c r="F1371" s="3">
        <v>0</v>
      </c>
      <c r="G1371" s="2"/>
      <c r="H1371" s="3">
        <v>0</v>
      </c>
      <c r="I1371" s="2"/>
      <c r="J1371" s="2"/>
      <c r="K1371" s="3">
        <v>0</v>
      </c>
      <c r="L1371" s="3">
        <v>1</v>
      </c>
      <c r="M1371" s="2">
        <v>7</v>
      </c>
      <c r="N1371" s="2"/>
      <c r="O1371" s="3">
        <v>0</v>
      </c>
      <c r="P1371" s="3">
        <v>10801345</v>
      </c>
      <c r="R1371" s="2" t="s">
        <v>1221</v>
      </c>
      <c r="S1371" s="46" t="s">
        <v>808</v>
      </c>
      <c r="T1371" s="2"/>
      <c r="U1371" s="2"/>
      <c r="V1371" s="2"/>
    </row>
    <row r="1372" spans="1:23" ht="15" customHeight="1">
      <c r="A1372" s="3">
        <v>10811375</v>
      </c>
      <c r="B1372" s="2"/>
      <c r="C1372" s="3">
        <v>1</v>
      </c>
      <c r="D1372" s="2"/>
      <c r="E1372" s="2"/>
      <c r="F1372" s="3">
        <v>0</v>
      </c>
      <c r="G1372" s="2"/>
      <c r="H1372" s="3">
        <v>0</v>
      </c>
      <c r="I1372" s="2"/>
      <c r="J1372" s="2"/>
      <c r="K1372" s="3">
        <v>0</v>
      </c>
      <c r="L1372" s="3">
        <v>1</v>
      </c>
      <c r="M1372" s="3">
        <v>7</v>
      </c>
      <c r="N1372" s="2"/>
      <c r="O1372" s="3">
        <v>0</v>
      </c>
      <c r="P1372" s="2">
        <v>10801346</v>
      </c>
      <c r="R1372" s="2" t="s">
        <v>1222</v>
      </c>
      <c r="S1372" s="46" t="s">
        <v>808</v>
      </c>
      <c r="T1372" s="2"/>
      <c r="U1372" s="2"/>
      <c r="V1372" s="2"/>
    </row>
    <row r="1373" spans="1:23" ht="15" customHeight="1">
      <c r="A1373" s="3">
        <v>10811376</v>
      </c>
      <c r="B1373" s="2"/>
      <c r="C1373" s="3">
        <v>1</v>
      </c>
      <c r="D1373" s="2"/>
      <c r="E1373" s="2"/>
      <c r="F1373" s="3">
        <v>0</v>
      </c>
      <c r="G1373" s="2"/>
      <c r="H1373" s="3">
        <v>0</v>
      </c>
      <c r="I1373" s="2"/>
      <c r="J1373" s="2"/>
      <c r="K1373" s="3">
        <v>0</v>
      </c>
      <c r="L1373" s="3">
        <v>1</v>
      </c>
      <c r="M1373" s="3">
        <v>7</v>
      </c>
      <c r="N1373" s="2"/>
      <c r="O1373" s="3">
        <v>0</v>
      </c>
      <c r="P1373" s="2">
        <v>10801347</v>
      </c>
      <c r="R1373" s="3" t="s">
        <v>1223</v>
      </c>
      <c r="S1373" s="46" t="s">
        <v>808</v>
      </c>
      <c r="T1373" s="2"/>
      <c r="U1373" s="2"/>
      <c r="V1373" s="2"/>
    </row>
    <row r="1374" spans="1:23" ht="15" customHeight="1">
      <c r="A1374" s="3">
        <v>10811377</v>
      </c>
      <c r="B1374" s="2"/>
      <c r="C1374" s="3">
        <v>1</v>
      </c>
      <c r="D1374" s="2"/>
      <c r="E1374" s="2"/>
      <c r="F1374" s="3">
        <v>0</v>
      </c>
      <c r="G1374" s="2"/>
      <c r="H1374" s="3">
        <v>0</v>
      </c>
      <c r="I1374" s="2"/>
      <c r="J1374" s="2"/>
      <c r="K1374" s="3">
        <v>0</v>
      </c>
      <c r="L1374" s="3">
        <v>1</v>
      </c>
      <c r="M1374" s="3">
        <v>7</v>
      </c>
      <c r="N1374" s="2"/>
      <c r="O1374" s="3">
        <v>0</v>
      </c>
      <c r="P1374" s="2">
        <v>10801348</v>
      </c>
      <c r="R1374" s="2" t="s">
        <v>1224</v>
      </c>
      <c r="S1374" s="2" t="s">
        <v>808</v>
      </c>
      <c r="T1374" s="2"/>
      <c r="U1374" s="2"/>
      <c r="V1374" s="2"/>
    </row>
    <row r="1375" spans="1:23" ht="15" customHeight="1">
      <c r="A1375" s="3">
        <v>10811378</v>
      </c>
      <c r="B1375" s="2"/>
      <c r="C1375" s="3">
        <v>1</v>
      </c>
      <c r="D1375" s="2"/>
      <c r="E1375" s="2"/>
      <c r="F1375" s="3">
        <v>0</v>
      </c>
      <c r="G1375" s="2"/>
      <c r="H1375" s="3">
        <v>0</v>
      </c>
      <c r="I1375" s="2"/>
      <c r="J1375" s="2"/>
      <c r="K1375" s="3">
        <v>0</v>
      </c>
      <c r="L1375" s="3">
        <v>1</v>
      </c>
      <c r="M1375" s="3">
        <v>7</v>
      </c>
      <c r="N1375" s="2"/>
      <c r="O1375" s="3">
        <v>0</v>
      </c>
      <c r="P1375" s="2">
        <v>10801349</v>
      </c>
      <c r="R1375" s="2" t="s">
        <v>1225</v>
      </c>
      <c r="S1375" s="2" t="s">
        <v>808</v>
      </c>
      <c r="T1375" s="2"/>
      <c r="U1375" s="2"/>
      <c r="V1375" s="2"/>
    </row>
    <row r="1376" spans="1:23" ht="15" customHeight="1">
      <c r="A1376" s="3">
        <v>10811379</v>
      </c>
      <c r="B1376" s="2"/>
      <c r="C1376" s="3">
        <v>1</v>
      </c>
      <c r="D1376" s="2"/>
      <c r="E1376" s="2"/>
      <c r="F1376" s="3">
        <v>0</v>
      </c>
      <c r="G1376" s="2"/>
      <c r="H1376" s="3">
        <v>0</v>
      </c>
      <c r="I1376" s="2"/>
      <c r="J1376" s="2"/>
      <c r="K1376" s="3">
        <v>0</v>
      </c>
      <c r="L1376" s="3">
        <v>1</v>
      </c>
      <c r="M1376" s="3">
        <v>7</v>
      </c>
      <c r="N1376" s="2"/>
      <c r="O1376" s="3">
        <v>0</v>
      </c>
      <c r="P1376" s="200">
        <v>10801350</v>
      </c>
      <c r="R1376" s="53">
        <v>1239148</v>
      </c>
      <c r="S1376" s="2" t="s">
        <v>1228</v>
      </c>
      <c r="T1376" s="2"/>
      <c r="U1376" s="2"/>
      <c r="V1376" s="2"/>
    </row>
    <row r="1377" spans="1:22" ht="15" customHeight="1">
      <c r="A1377" s="3">
        <v>10811380</v>
      </c>
      <c r="B1377" s="2"/>
      <c r="C1377" s="3">
        <v>1</v>
      </c>
      <c r="D1377" s="2"/>
      <c r="E1377" s="2"/>
      <c r="F1377" s="3">
        <v>0</v>
      </c>
      <c r="G1377" s="2"/>
      <c r="H1377" s="3">
        <v>0</v>
      </c>
      <c r="I1377" s="2"/>
      <c r="J1377" s="2"/>
      <c r="K1377" s="3">
        <v>0</v>
      </c>
      <c r="L1377" s="3">
        <v>1</v>
      </c>
      <c r="M1377" s="3">
        <v>7</v>
      </c>
      <c r="N1377" s="2"/>
      <c r="O1377" s="3">
        <v>0</v>
      </c>
      <c r="P1377" s="200">
        <v>10801351</v>
      </c>
      <c r="R1377" s="2">
        <v>1239148</v>
      </c>
      <c r="S1377" s="2" t="s">
        <v>1228</v>
      </c>
      <c r="T1377" s="2"/>
      <c r="U1377" s="2"/>
      <c r="V1377" s="2"/>
    </row>
    <row r="1378" spans="1:22" ht="15" customHeight="1">
      <c r="A1378" s="3">
        <v>10811381</v>
      </c>
      <c r="B1378" s="2"/>
      <c r="C1378" s="3">
        <v>1</v>
      </c>
      <c r="D1378" s="2"/>
      <c r="E1378" s="2"/>
      <c r="F1378" s="3">
        <v>0</v>
      </c>
      <c r="G1378" s="2"/>
      <c r="H1378" s="3">
        <v>0</v>
      </c>
      <c r="I1378" s="2"/>
      <c r="J1378" s="2"/>
      <c r="K1378" s="3">
        <v>0</v>
      </c>
      <c r="L1378" s="3">
        <v>1</v>
      </c>
      <c r="M1378" s="3">
        <v>7</v>
      </c>
      <c r="N1378" s="2"/>
      <c r="O1378" s="3">
        <v>0</v>
      </c>
      <c r="P1378" s="200">
        <v>10801352</v>
      </c>
      <c r="R1378" s="2">
        <v>1239148</v>
      </c>
      <c r="S1378" s="2" t="s">
        <v>1228</v>
      </c>
      <c r="T1378" s="2"/>
      <c r="U1378" s="2"/>
      <c r="V1378" s="2"/>
    </row>
    <row r="1379" spans="1:22" ht="15" customHeight="1">
      <c r="A1379" s="3">
        <v>10811382</v>
      </c>
      <c r="B1379" s="2"/>
      <c r="C1379" s="3">
        <v>1</v>
      </c>
      <c r="D1379" s="2"/>
      <c r="E1379" s="2"/>
      <c r="F1379" s="3">
        <v>0</v>
      </c>
      <c r="G1379" s="2"/>
      <c r="H1379" s="3">
        <v>0</v>
      </c>
      <c r="I1379" s="2"/>
      <c r="J1379" s="2"/>
      <c r="K1379" s="3">
        <v>0</v>
      </c>
      <c r="L1379" s="3">
        <v>1</v>
      </c>
      <c r="M1379" s="3">
        <v>7</v>
      </c>
      <c r="N1379" s="2"/>
      <c r="O1379" s="3">
        <v>0</v>
      </c>
      <c r="P1379" s="200">
        <v>10801353</v>
      </c>
      <c r="R1379" s="2">
        <v>1239148</v>
      </c>
      <c r="S1379" s="2" t="s">
        <v>1228</v>
      </c>
      <c r="T1379" s="2"/>
      <c r="U1379" s="2"/>
      <c r="V1379" s="2"/>
    </row>
    <row r="1380" spans="1:22" ht="15" customHeight="1">
      <c r="A1380" s="3">
        <v>10811383</v>
      </c>
      <c r="B1380" s="2"/>
      <c r="C1380" s="3">
        <v>1</v>
      </c>
      <c r="D1380" s="2"/>
      <c r="E1380" s="2"/>
      <c r="F1380" s="3">
        <v>0</v>
      </c>
      <c r="G1380" s="2"/>
      <c r="H1380" s="3">
        <v>0</v>
      </c>
      <c r="I1380" s="2"/>
      <c r="J1380" s="2"/>
      <c r="K1380" s="3">
        <v>0</v>
      </c>
      <c r="L1380" s="3">
        <v>1</v>
      </c>
      <c r="M1380" s="3">
        <v>7</v>
      </c>
      <c r="N1380" s="2"/>
      <c r="O1380" s="3">
        <v>0</v>
      </c>
      <c r="P1380" s="200">
        <v>10801354</v>
      </c>
      <c r="R1380" s="2">
        <v>1239148</v>
      </c>
      <c r="S1380" s="2" t="s">
        <v>1228</v>
      </c>
      <c r="T1380" s="2"/>
      <c r="U1380" s="2"/>
      <c r="V1380" s="2"/>
    </row>
    <row r="1381" spans="1:22" ht="15" customHeight="1">
      <c r="A1381" s="3">
        <v>10811384</v>
      </c>
      <c r="B1381" s="2"/>
      <c r="C1381" s="3">
        <v>1</v>
      </c>
      <c r="D1381" s="2"/>
      <c r="E1381" s="2"/>
      <c r="F1381" s="3">
        <v>0</v>
      </c>
      <c r="G1381" s="2"/>
      <c r="H1381" s="3">
        <v>0</v>
      </c>
      <c r="I1381" s="2"/>
      <c r="J1381" s="2"/>
      <c r="K1381" s="3">
        <v>0</v>
      </c>
      <c r="L1381" s="3">
        <v>1</v>
      </c>
      <c r="M1381" s="3">
        <v>7</v>
      </c>
      <c r="N1381" s="2"/>
      <c r="O1381" s="3">
        <v>0</v>
      </c>
      <c r="P1381" s="200">
        <v>10801355</v>
      </c>
      <c r="R1381" s="2">
        <v>1239148</v>
      </c>
      <c r="S1381" s="2" t="s">
        <v>1228</v>
      </c>
      <c r="T1381" s="2"/>
      <c r="U1381" s="2"/>
      <c r="V1381" s="2"/>
    </row>
    <row r="1382" spans="1:22" ht="15" customHeight="1">
      <c r="A1382" s="3">
        <v>10811385</v>
      </c>
      <c r="B1382" s="2"/>
      <c r="C1382" s="3">
        <v>1</v>
      </c>
      <c r="D1382" s="2"/>
      <c r="E1382" s="2"/>
      <c r="F1382" s="3">
        <v>0</v>
      </c>
      <c r="G1382" s="2"/>
      <c r="H1382" s="3">
        <v>0</v>
      </c>
      <c r="I1382" s="2"/>
      <c r="J1382" s="2"/>
      <c r="K1382" s="3">
        <v>0</v>
      </c>
      <c r="L1382" s="3">
        <v>1</v>
      </c>
      <c r="M1382" s="3">
        <v>7</v>
      </c>
      <c r="N1382" s="2"/>
      <c r="O1382" s="3">
        <v>0</v>
      </c>
      <c r="P1382" s="200">
        <v>10801356</v>
      </c>
      <c r="R1382" s="2">
        <v>1239148</v>
      </c>
      <c r="S1382" s="2" t="s">
        <v>1228</v>
      </c>
      <c r="T1382" s="2"/>
      <c r="U1382" s="2"/>
      <c r="V1382" s="2"/>
    </row>
    <row r="1383" spans="1:22" ht="15" customHeight="1">
      <c r="A1383" s="3">
        <v>10811386</v>
      </c>
      <c r="B1383" s="2"/>
      <c r="C1383" s="3">
        <v>1</v>
      </c>
      <c r="D1383" s="2"/>
      <c r="E1383" s="2"/>
      <c r="F1383" s="3">
        <v>0</v>
      </c>
      <c r="G1383" s="2"/>
      <c r="H1383" s="3">
        <v>0</v>
      </c>
      <c r="I1383" s="2"/>
      <c r="J1383" s="2"/>
      <c r="K1383" s="3">
        <v>0</v>
      </c>
      <c r="L1383" s="3">
        <v>1</v>
      </c>
      <c r="M1383" s="3">
        <v>7</v>
      </c>
      <c r="N1383" s="2"/>
      <c r="O1383" s="3">
        <v>0</v>
      </c>
      <c r="P1383" s="92">
        <v>10801357</v>
      </c>
      <c r="R1383" s="2">
        <v>1239148</v>
      </c>
      <c r="S1383" s="2" t="s">
        <v>1228</v>
      </c>
      <c r="T1383" s="2"/>
      <c r="U1383" s="2"/>
      <c r="V1383" s="2"/>
    </row>
    <row r="1384" spans="1:22" ht="15" customHeight="1">
      <c r="A1384" s="3">
        <v>10811387</v>
      </c>
      <c r="B1384" s="2"/>
      <c r="C1384" s="3">
        <v>1</v>
      </c>
      <c r="D1384" s="2"/>
      <c r="E1384" s="2"/>
      <c r="F1384" s="3">
        <v>0</v>
      </c>
      <c r="G1384" s="2"/>
      <c r="H1384" s="3">
        <v>0</v>
      </c>
      <c r="I1384" s="2"/>
      <c r="J1384" s="2"/>
      <c r="K1384" s="3">
        <v>0</v>
      </c>
      <c r="L1384" s="3">
        <v>1</v>
      </c>
      <c r="M1384" s="3">
        <v>7</v>
      </c>
      <c r="N1384" s="2"/>
      <c r="O1384" s="3">
        <v>0</v>
      </c>
      <c r="P1384" s="92">
        <v>10801358</v>
      </c>
      <c r="R1384" s="2">
        <v>1239148</v>
      </c>
      <c r="S1384" s="2" t="s">
        <v>1228</v>
      </c>
      <c r="T1384" s="2"/>
      <c r="U1384" s="2"/>
      <c r="V1384" s="2"/>
    </row>
    <row r="1385" spans="1:22" ht="15" customHeight="1">
      <c r="A1385" s="3">
        <v>10811388</v>
      </c>
      <c r="B1385" s="2"/>
      <c r="C1385" s="3">
        <v>1</v>
      </c>
      <c r="D1385" s="2"/>
      <c r="E1385" s="2"/>
      <c r="F1385" s="3">
        <v>0</v>
      </c>
      <c r="G1385" s="2"/>
      <c r="H1385" s="3">
        <v>0</v>
      </c>
      <c r="I1385" s="2"/>
      <c r="J1385" s="2"/>
      <c r="K1385" s="3">
        <v>0</v>
      </c>
      <c r="L1385" s="3">
        <v>1</v>
      </c>
      <c r="M1385" s="3">
        <v>7</v>
      </c>
      <c r="N1385" s="2"/>
      <c r="O1385" s="3">
        <v>0</v>
      </c>
      <c r="P1385" s="92">
        <v>10801359</v>
      </c>
      <c r="R1385" s="2">
        <v>1239148</v>
      </c>
      <c r="S1385" s="2" t="s">
        <v>1228</v>
      </c>
      <c r="T1385" s="2"/>
      <c r="U1385" s="2"/>
      <c r="V1385" s="2"/>
    </row>
    <row r="1386" spans="1:22" ht="15" customHeight="1">
      <c r="A1386" s="3">
        <v>10811389</v>
      </c>
      <c r="B1386" s="2"/>
      <c r="C1386" s="3">
        <v>1</v>
      </c>
      <c r="D1386" s="2"/>
      <c r="E1386" s="2"/>
      <c r="F1386" s="3">
        <v>0</v>
      </c>
      <c r="G1386" s="2"/>
      <c r="H1386" s="3">
        <v>0</v>
      </c>
      <c r="I1386" s="2"/>
      <c r="J1386" s="2"/>
      <c r="K1386" s="3">
        <v>0</v>
      </c>
      <c r="L1386" s="3">
        <v>1</v>
      </c>
      <c r="M1386" s="3">
        <v>7</v>
      </c>
      <c r="N1386" s="2"/>
      <c r="O1386" s="3">
        <v>0</v>
      </c>
      <c r="P1386" s="92">
        <v>10801360</v>
      </c>
      <c r="R1386" s="2">
        <v>1239148</v>
      </c>
      <c r="S1386" s="2" t="s">
        <v>1228</v>
      </c>
      <c r="T1386" s="2"/>
      <c r="U1386" s="2"/>
      <c r="V1386" s="2"/>
    </row>
    <row r="1387" spans="1:22" ht="15" customHeight="1">
      <c r="A1387" s="3">
        <v>10811390</v>
      </c>
      <c r="B1387" s="2"/>
      <c r="C1387" s="3">
        <v>1</v>
      </c>
      <c r="D1387" s="2"/>
      <c r="E1387" s="2"/>
      <c r="F1387" s="3">
        <v>0</v>
      </c>
      <c r="G1387" s="2"/>
      <c r="H1387" s="3">
        <v>0</v>
      </c>
      <c r="I1387" s="2"/>
      <c r="J1387" s="2"/>
      <c r="K1387" s="3">
        <v>0</v>
      </c>
      <c r="L1387" s="3">
        <v>1</v>
      </c>
      <c r="M1387" s="3">
        <v>7</v>
      </c>
      <c r="N1387" s="2"/>
      <c r="O1387" s="3">
        <v>0</v>
      </c>
      <c r="P1387" s="92">
        <v>10801361</v>
      </c>
      <c r="R1387" s="2">
        <v>1239148</v>
      </c>
      <c r="S1387" s="2" t="s">
        <v>1228</v>
      </c>
      <c r="T1387" s="2"/>
      <c r="U1387" s="2"/>
      <c r="V1387" s="2"/>
    </row>
    <row r="1388" spans="1:22" ht="15" customHeight="1">
      <c r="A1388" s="3">
        <v>10811391</v>
      </c>
      <c r="B1388" s="2"/>
      <c r="C1388" s="3">
        <v>1</v>
      </c>
      <c r="D1388" s="2"/>
      <c r="E1388" s="2"/>
      <c r="F1388" s="3">
        <v>0</v>
      </c>
      <c r="G1388" s="2"/>
      <c r="H1388" s="3">
        <v>0</v>
      </c>
      <c r="I1388" s="2"/>
      <c r="J1388" s="2"/>
      <c r="K1388" s="3">
        <v>0</v>
      </c>
      <c r="L1388" s="3">
        <v>1</v>
      </c>
      <c r="M1388" s="3">
        <v>7</v>
      </c>
      <c r="N1388" s="2"/>
      <c r="O1388" s="3">
        <v>0</v>
      </c>
      <c r="P1388" s="92">
        <v>10801362</v>
      </c>
      <c r="R1388" s="2">
        <v>1239148</v>
      </c>
      <c r="S1388" s="2" t="s">
        <v>1228</v>
      </c>
      <c r="T1388" s="2"/>
      <c r="U1388" s="2"/>
      <c r="V1388" s="2"/>
    </row>
    <row r="1389" spans="1:22" ht="15" customHeight="1">
      <c r="A1389" s="3">
        <v>10811392</v>
      </c>
      <c r="B1389" s="2"/>
      <c r="C1389" s="3">
        <v>1</v>
      </c>
      <c r="D1389" s="2"/>
      <c r="E1389" s="2"/>
      <c r="F1389" s="3">
        <v>0</v>
      </c>
      <c r="G1389" s="2"/>
      <c r="H1389" s="3">
        <v>0</v>
      </c>
      <c r="I1389" s="2"/>
      <c r="J1389" s="2"/>
      <c r="K1389" s="3">
        <v>0</v>
      </c>
      <c r="L1389" s="3">
        <v>1</v>
      </c>
      <c r="M1389" s="3">
        <v>7</v>
      </c>
      <c r="N1389" s="2"/>
      <c r="O1389" s="3">
        <v>0</v>
      </c>
      <c r="P1389" s="201">
        <v>10801363</v>
      </c>
      <c r="R1389" s="2">
        <v>1239148</v>
      </c>
      <c r="S1389" s="2" t="s">
        <v>1228</v>
      </c>
      <c r="T1389" s="2"/>
      <c r="U1389" s="2"/>
      <c r="V1389" s="2"/>
    </row>
    <row r="1390" spans="1:22" ht="15" customHeight="1">
      <c r="A1390" s="3">
        <v>10811393</v>
      </c>
      <c r="B1390" s="2"/>
      <c r="C1390" s="3">
        <v>1</v>
      </c>
      <c r="D1390" s="2"/>
      <c r="E1390" s="2"/>
      <c r="F1390" s="3">
        <v>0</v>
      </c>
      <c r="G1390" s="2"/>
      <c r="H1390" s="3">
        <v>0</v>
      </c>
      <c r="I1390" s="2"/>
      <c r="J1390" s="2"/>
      <c r="K1390" s="3">
        <v>0</v>
      </c>
      <c r="L1390" s="3">
        <v>1</v>
      </c>
      <c r="M1390" s="3">
        <v>7</v>
      </c>
      <c r="N1390" s="2"/>
      <c r="O1390" s="3">
        <v>0</v>
      </c>
      <c r="P1390" s="201">
        <v>10801364</v>
      </c>
      <c r="R1390" s="2">
        <v>1239148</v>
      </c>
      <c r="S1390" s="2" t="s">
        <v>1228</v>
      </c>
      <c r="T1390" s="2"/>
      <c r="U1390" s="2"/>
      <c r="V1390" s="2"/>
    </row>
    <row r="1391" spans="1:22" ht="15" customHeight="1">
      <c r="A1391" s="3">
        <v>10811394</v>
      </c>
      <c r="B1391" s="2"/>
      <c r="C1391" s="3">
        <v>1</v>
      </c>
      <c r="D1391" s="2"/>
      <c r="E1391" s="2"/>
      <c r="F1391" s="3">
        <v>0</v>
      </c>
      <c r="G1391" s="2"/>
      <c r="H1391" s="3">
        <v>0</v>
      </c>
      <c r="I1391" s="2"/>
      <c r="J1391" s="2"/>
      <c r="K1391" s="3">
        <v>0</v>
      </c>
      <c r="L1391" s="3">
        <v>1</v>
      </c>
      <c r="M1391" s="3">
        <v>7</v>
      </c>
      <c r="N1391" s="2"/>
      <c r="O1391" s="3">
        <v>0</v>
      </c>
      <c r="P1391" s="201">
        <v>10801365</v>
      </c>
      <c r="R1391" s="2">
        <v>1239148</v>
      </c>
      <c r="S1391" s="2" t="s">
        <v>1228</v>
      </c>
      <c r="T1391" s="2"/>
      <c r="U1391" s="2"/>
      <c r="V1391" s="2"/>
    </row>
    <row r="1392" spans="1:22" ht="15" customHeight="1">
      <c r="A1392" s="3">
        <v>10811395</v>
      </c>
      <c r="B1392" s="2"/>
      <c r="C1392" s="3">
        <v>1</v>
      </c>
      <c r="D1392" s="2"/>
      <c r="E1392" s="2"/>
      <c r="F1392" s="3">
        <v>0</v>
      </c>
      <c r="G1392" s="2"/>
      <c r="H1392" s="3">
        <v>0</v>
      </c>
      <c r="I1392" s="2"/>
      <c r="J1392" s="2"/>
      <c r="K1392" s="3">
        <v>0</v>
      </c>
      <c r="L1392" s="3">
        <v>1</v>
      </c>
      <c r="M1392" s="3">
        <v>7</v>
      </c>
      <c r="N1392" s="2"/>
      <c r="O1392" s="3">
        <v>0</v>
      </c>
      <c r="P1392" s="201">
        <v>10801366</v>
      </c>
      <c r="R1392" s="2">
        <v>1239148</v>
      </c>
      <c r="S1392" s="2" t="s">
        <v>1228</v>
      </c>
      <c r="T1392" s="2"/>
      <c r="U1392" s="2"/>
      <c r="V1392" s="2"/>
    </row>
    <row r="1393" spans="1:22" ht="15" customHeight="1">
      <c r="A1393" s="3">
        <v>10811396</v>
      </c>
      <c r="B1393" s="2"/>
      <c r="C1393" s="3">
        <v>1</v>
      </c>
      <c r="D1393" s="2"/>
      <c r="E1393" s="2"/>
      <c r="F1393" s="3">
        <v>0</v>
      </c>
      <c r="G1393" s="2"/>
      <c r="H1393" s="3">
        <v>0</v>
      </c>
      <c r="I1393" s="2"/>
      <c r="J1393" s="2"/>
      <c r="K1393" s="3">
        <v>0</v>
      </c>
      <c r="L1393" s="3">
        <v>1</v>
      </c>
      <c r="M1393" s="3">
        <v>7</v>
      </c>
      <c r="N1393" s="2"/>
      <c r="O1393" s="3">
        <v>0</v>
      </c>
      <c r="P1393" s="201">
        <v>10801367</v>
      </c>
      <c r="R1393" s="2">
        <v>1239148</v>
      </c>
      <c r="S1393" s="2" t="s">
        <v>1228</v>
      </c>
      <c r="T1393" s="2"/>
      <c r="U1393" s="2"/>
      <c r="V1393" s="2"/>
    </row>
    <row r="1394" spans="1:22" ht="15" customHeight="1">
      <c r="A1394" s="3">
        <v>10811397</v>
      </c>
      <c r="B1394" s="2"/>
      <c r="C1394" s="3">
        <v>1</v>
      </c>
      <c r="D1394" s="2"/>
      <c r="E1394" s="2"/>
      <c r="F1394" s="3">
        <v>0</v>
      </c>
      <c r="G1394" s="2"/>
      <c r="H1394" s="3">
        <v>0</v>
      </c>
      <c r="I1394" s="2"/>
      <c r="J1394" s="2"/>
      <c r="K1394" s="3">
        <v>0</v>
      </c>
      <c r="L1394" s="3">
        <v>1</v>
      </c>
      <c r="M1394" s="3">
        <v>7</v>
      </c>
      <c r="N1394" s="2"/>
      <c r="O1394" s="3">
        <v>0</v>
      </c>
      <c r="P1394" s="86">
        <v>10801368</v>
      </c>
      <c r="R1394" s="2">
        <v>1239148</v>
      </c>
      <c r="S1394" s="2" t="s">
        <v>1228</v>
      </c>
      <c r="T1394" s="2"/>
      <c r="U1394" s="2"/>
      <c r="V1394" s="2"/>
    </row>
    <row r="1395" spans="1:22" ht="15" customHeight="1">
      <c r="A1395" s="3">
        <v>10811398</v>
      </c>
      <c r="B1395" s="2"/>
      <c r="C1395" s="3">
        <v>1</v>
      </c>
      <c r="D1395" s="2"/>
      <c r="E1395" s="2"/>
      <c r="F1395" s="3">
        <v>0</v>
      </c>
      <c r="G1395" s="2"/>
      <c r="H1395" s="3">
        <v>0</v>
      </c>
      <c r="I1395" s="2"/>
      <c r="J1395" s="2"/>
      <c r="K1395" s="3">
        <v>0</v>
      </c>
      <c r="L1395" s="3">
        <v>1</v>
      </c>
      <c r="M1395" s="3">
        <v>7</v>
      </c>
      <c r="N1395" s="2"/>
      <c r="O1395" s="3">
        <v>0</v>
      </c>
      <c r="P1395" s="86">
        <v>10801369</v>
      </c>
      <c r="R1395" s="2">
        <v>1239148</v>
      </c>
      <c r="S1395" s="2" t="s">
        <v>1228</v>
      </c>
      <c r="T1395" s="2"/>
      <c r="U1395" s="2"/>
      <c r="V1395" s="2"/>
    </row>
    <row r="1396" spans="1:22" ht="15" customHeight="1">
      <c r="A1396" s="3">
        <v>10811399</v>
      </c>
      <c r="B1396" s="2"/>
      <c r="C1396" s="3">
        <v>1</v>
      </c>
      <c r="D1396" s="2"/>
      <c r="E1396" s="2"/>
      <c r="F1396" s="3">
        <v>0</v>
      </c>
      <c r="G1396" s="2"/>
      <c r="H1396" s="3">
        <v>0</v>
      </c>
      <c r="I1396" s="2"/>
      <c r="J1396" s="2"/>
      <c r="K1396" s="3">
        <v>0</v>
      </c>
      <c r="L1396" s="3">
        <v>1</v>
      </c>
      <c r="M1396" s="3">
        <v>7</v>
      </c>
      <c r="N1396" s="2"/>
      <c r="O1396" s="3">
        <v>0</v>
      </c>
      <c r="P1396" s="86">
        <v>10801370</v>
      </c>
      <c r="R1396" s="2">
        <v>1239148</v>
      </c>
      <c r="S1396" s="2" t="s">
        <v>1228</v>
      </c>
      <c r="T1396" s="2"/>
      <c r="U1396" s="2"/>
      <c r="V1396" s="2"/>
    </row>
    <row r="1397" spans="1:22" ht="15" customHeight="1">
      <c r="A1397" s="3">
        <v>10811400</v>
      </c>
      <c r="B1397" s="2"/>
      <c r="C1397" s="3">
        <v>1</v>
      </c>
      <c r="D1397" s="2"/>
      <c r="E1397" s="2"/>
      <c r="F1397" s="3">
        <v>0</v>
      </c>
      <c r="G1397" s="2"/>
      <c r="H1397" s="3">
        <v>0</v>
      </c>
      <c r="I1397" s="2"/>
      <c r="J1397" s="2"/>
      <c r="K1397" s="3">
        <v>0</v>
      </c>
      <c r="L1397" s="3">
        <v>1</v>
      </c>
      <c r="M1397" s="3">
        <v>7</v>
      </c>
      <c r="N1397" s="2"/>
      <c r="O1397" s="3">
        <v>0</v>
      </c>
      <c r="P1397" s="86">
        <v>10801371</v>
      </c>
      <c r="R1397" s="2">
        <v>1239148</v>
      </c>
      <c r="S1397" s="2" t="s">
        <v>1228</v>
      </c>
      <c r="T1397" s="2"/>
      <c r="U1397" s="2"/>
      <c r="V1397" s="2"/>
    </row>
    <row r="1398" spans="1:22" ht="15" customHeight="1">
      <c r="A1398" s="3">
        <v>10811401</v>
      </c>
      <c r="B1398" s="2"/>
      <c r="C1398" s="3">
        <v>1</v>
      </c>
      <c r="D1398" s="2"/>
      <c r="E1398" s="2"/>
      <c r="F1398" s="3">
        <v>0</v>
      </c>
      <c r="G1398" s="2"/>
      <c r="H1398" s="3">
        <v>0</v>
      </c>
      <c r="I1398" s="2"/>
      <c r="J1398" s="2"/>
      <c r="K1398" s="3">
        <v>0</v>
      </c>
      <c r="L1398" s="3">
        <v>1</v>
      </c>
      <c r="M1398" s="3">
        <v>7</v>
      </c>
      <c r="N1398" s="2"/>
      <c r="O1398" s="3">
        <v>0</v>
      </c>
      <c r="P1398" s="202">
        <v>10801372</v>
      </c>
      <c r="R1398" s="2">
        <v>1239148</v>
      </c>
      <c r="S1398" s="2" t="s">
        <v>1228</v>
      </c>
      <c r="T1398" s="2"/>
      <c r="U1398" s="2"/>
      <c r="V1398" s="2"/>
    </row>
    <row r="1399" spans="1:22" ht="15" customHeight="1">
      <c r="A1399" s="3">
        <v>10811402</v>
      </c>
      <c r="B1399" s="2"/>
      <c r="C1399" s="3">
        <v>1</v>
      </c>
      <c r="D1399" s="2"/>
      <c r="E1399" s="2"/>
      <c r="F1399" s="3">
        <v>0</v>
      </c>
      <c r="G1399" s="2"/>
      <c r="H1399" s="3">
        <v>0</v>
      </c>
      <c r="I1399" s="2"/>
      <c r="J1399" s="2"/>
      <c r="K1399" s="3">
        <v>0</v>
      </c>
      <c r="L1399" s="3">
        <v>1</v>
      </c>
      <c r="M1399" s="3">
        <v>7</v>
      </c>
      <c r="N1399" s="2"/>
      <c r="O1399" s="3">
        <v>0</v>
      </c>
      <c r="P1399" s="2">
        <v>10801373</v>
      </c>
      <c r="R1399" s="2" t="s">
        <v>1229</v>
      </c>
      <c r="S1399" s="2" t="s">
        <v>1031</v>
      </c>
      <c r="T1399" s="2"/>
      <c r="U1399" s="2"/>
      <c r="V1399" s="2"/>
    </row>
    <row r="1400" spans="1:22" ht="15" customHeight="1">
      <c r="A1400" s="3">
        <v>10811403</v>
      </c>
      <c r="B1400" s="2"/>
      <c r="C1400" s="3">
        <v>1</v>
      </c>
      <c r="D1400" s="2"/>
      <c r="E1400" s="2"/>
      <c r="F1400" s="3">
        <v>0</v>
      </c>
      <c r="G1400" s="2"/>
      <c r="H1400" s="3">
        <v>0</v>
      </c>
      <c r="I1400" s="2"/>
      <c r="J1400" s="2"/>
      <c r="K1400" s="3">
        <v>0</v>
      </c>
      <c r="L1400" s="3">
        <v>1</v>
      </c>
      <c r="M1400" s="3">
        <v>7</v>
      </c>
      <c r="N1400" s="2"/>
      <c r="O1400" s="3">
        <v>0</v>
      </c>
      <c r="P1400" s="3">
        <v>10801374</v>
      </c>
      <c r="R1400" s="17" t="s">
        <v>1230</v>
      </c>
      <c r="S1400" s="54" t="s">
        <v>1031</v>
      </c>
    </row>
    <row r="1401" spans="1:22" ht="15" customHeight="1">
      <c r="A1401" s="3">
        <v>10811404</v>
      </c>
      <c r="B1401" s="2"/>
      <c r="C1401" s="3">
        <v>1</v>
      </c>
      <c r="D1401" s="2"/>
      <c r="E1401" s="2"/>
      <c r="F1401" s="3">
        <v>0</v>
      </c>
      <c r="G1401" s="2"/>
      <c r="H1401" s="3">
        <v>0</v>
      </c>
      <c r="I1401" s="2"/>
      <c r="J1401" s="2"/>
      <c r="K1401" s="3">
        <v>0</v>
      </c>
      <c r="L1401" s="3">
        <v>1</v>
      </c>
      <c r="M1401" s="3">
        <v>7</v>
      </c>
      <c r="N1401" s="2"/>
      <c r="O1401" s="3">
        <v>0</v>
      </c>
      <c r="P1401" s="3">
        <v>10801375</v>
      </c>
      <c r="R1401" s="17" t="s">
        <v>1231</v>
      </c>
      <c r="S1401" s="54" t="s">
        <v>1031</v>
      </c>
    </row>
    <row r="1402" spans="1:22" ht="15" customHeight="1">
      <c r="A1402" s="3">
        <v>10811405</v>
      </c>
      <c r="B1402" s="2"/>
      <c r="C1402" s="3">
        <v>1</v>
      </c>
      <c r="D1402" s="2"/>
      <c r="E1402" s="2"/>
      <c r="F1402" s="3">
        <v>0</v>
      </c>
      <c r="G1402" s="2"/>
      <c r="H1402" s="3">
        <v>0</v>
      </c>
      <c r="I1402" s="2"/>
      <c r="J1402" s="2"/>
      <c r="K1402" s="3">
        <v>0</v>
      </c>
      <c r="L1402" s="3">
        <v>1</v>
      </c>
      <c r="M1402" s="3">
        <v>7</v>
      </c>
      <c r="N1402" s="2"/>
      <c r="O1402" s="3">
        <v>0</v>
      </c>
      <c r="P1402" s="3">
        <v>10801376</v>
      </c>
      <c r="R1402" s="17" t="s">
        <v>1232</v>
      </c>
      <c r="S1402" s="54" t="s">
        <v>1031</v>
      </c>
    </row>
    <row r="1403" spans="1:22" ht="15" customHeight="1">
      <c r="A1403" s="3">
        <v>10811406</v>
      </c>
      <c r="B1403" s="2"/>
      <c r="C1403" s="3">
        <v>1</v>
      </c>
      <c r="D1403" s="2"/>
      <c r="E1403" s="2"/>
      <c r="F1403" s="3">
        <v>0</v>
      </c>
      <c r="G1403" s="2"/>
      <c r="H1403" s="3">
        <v>0</v>
      </c>
      <c r="I1403" s="2"/>
      <c r="J1403" s="2"/>
      <c r="K1403" s="3">
        <v>0</v>
      </c>
      <c r="L1403" s="3">
        <v>1</v>
      </c>
      <c r="M1403" s="3">
        <v>7</v>
      </c>
      <c r="N1403" s="2"/>
      <c r="O1403" s="3">
        <v>0</v>
      </c>
      <c r="P1403" s="3">
        <v>10801377</v>
      </c>
      <c r="R1403" s="17" t="s">
        <v>1233</v>
      </c>
      <c r="S1403" s="54" t="s">
        <v>1031</v>
      </c>
    </row>
    <row r="1404" spans="1:22" ht="15" customHeight="1">
      <c r="A1404" s="3">
        <v>10811407</v>
      </c>
      <c r="B1404" s="2"/>
      <c r="C1404" s="3">
        <v>1</v>
      </c>
      <c r="D1404" s="2"/>
      <c r="E1404" s="2"/>
      <c r="F1404" s="3">
        <v>0</v>
      </c>
      <c r="G1404" s="2"/>
      <c r="H1404" s="3">
        <v>0</v>
      </c>
      <c r="I1404" s="2"/>
      <c r="J1404" s="2"/>
      <c r="K1404" s="3">
        <v>0</v>
      </c>
      <c r="L1404" s="3">
        <v>1</v>
      </c>
      <c r="M1404" s="3">
        <v>7</v>
      </c>
      <c r="N1404" s="2"/>
      <c r="O1404" s="3">
        <v>0</v>
      </c>
      <c r="P1404" s="3">
        <v>10801378</v>
      </c>
      <c r="R1404" s="17" t="s">
        <v>1234</v>
      </c>
      <c r="S1404" s="54" t="s">
        <v>1031</v>
      </c>
    </row>
    <row r="1405" spans="1:22" ht="15" customHeight="1">
      <c r="A1405" s="2">
        <v>10811408</v>
      </c>
      <c r="B1405" s="2"/>
      <c r="C1405" s="2">
        <v>1</v>
      </c>
      <c r="D1405" s="2"/>
      <c r="E1405" s="2"/>
      <c r="F1405" s="2">
        <v>0</v>
      </c>
      <c r="G1405" s="2"/>
      <c r="H1405" s="2">
        <v>0</v>
      </c>
      <c r="I1405" s="2"/>
      <c r="J1405" s="2"/>
      <c r="K1405" s="2">
        <v>0</v>
      </c>
      <c r="L1405" s="2">
        <v>1</v>
      </c>
      <c r="M1405" s="2">
        <v>7</v>
      </c>
      <c r="N1405" s="2"/>
      <c r="O1405" s="2">
        <v>0</v>
      </c>
      <c r="P1405" s="2">
        <v>10801379</v>
      </c>
      <c r="R1405" s="17" t="s">
        <v>1236</v>
      </c>
      <c r="S1405" s="2" t="s">
        <v>1237</v>
      </c>
    </row>
    <row r="1406" spans="1:22" ht="15" customHeight="1">
      <c r="A1406" s="2">
        <v>10811409</v>
      </c>
      <c r="B1406" s="2"/>
      <c r="C1406" s="2">
        <v>1</v>
      </c>
      <c r="D1406" s="2"/>
      <c r="E1406" s="2"/>
      <c r="F1406" s="2">
        <v>0</v>
      </c>
      <c r="G1406" s="2"/>
      <c r="H1406" s="2">
        <v>0</v>
      </c>
      <c r="I1406" s="2"/>
      <c r="J1406" s="2"/>
      <c r="K1406" s="2">
        <v>0</v>
      </c>
      <c r="L1406" s="2">
        <v>1</v>
      </c>
      <c r="M1406" s="2">
        <v>7</v>
      </c>
      <c r="N1406" s="2"/>
      <c r="O1406" s="2">
        <v>0</v>
      </c>
      <c r="P1406" s="2">
        <v>10801380</v>
      </c>
      <c r="R1406" s="17" t="s">
        <v>1238</v>
      </c>
      <c r="S1406" s="2" t="s">
        <v>1237</v>
      </c>
    </row>
    <row r="1407" spans="1:22" ht="15" customHeight="1">
      <c r="A1407" s="2">
        <v>10811410</v>
      </c>
      <c r="B1407" s="2"/>
      <c r="C1407" s="2">
        <v>1</v>
      </c>
      <c r="D1407" s="2"/>
      <c r="E1407" s="2"/>
      <c r="F1407" s="2">
        <v>0</v>
      </c>
      <c r="G1407" s="2"/>
      <c r="H1407" s="2">
        <v>0</v>
      </c>
      <c r="I1407" s="2"/>
      <c r="J1407" s="2"/>
      <c r="K1407" s="2">
        <v>0</v>
      </c>
      <c r="L1407" s="2">
        <v>1</v>
      </c>
      <c r="M1407" s="2">
        <v>7</v>
      </c>
      <c r="N1407" s="2"/>
      <c r="O1407" s="2">
        <v>0</v>
      </c>
      <c r="P1407" s="2">
        <v>10801381</v>
      </c>
      <c r="R1407" s="56" t="s">
        <v>1239</v>
      </c>
      <c r="S1407" s="2" t="s">
        <v>1237</v>
      </c>
    </row>
    <row r="1408" spans="1:22" ht="15" customHeight="1">
      <c r="A1408" s="2">
        <v>10811411</v>
      </c>
      <c r="B1408" s="2"/>
      <c r="C1408" s="2">
        <v>1</v>
      </c>
      <c r="D1408" s="2"/>
      <c r="E1408" s="2"/>
      <c r="F1408" s="2">
        <v>0</v>
      </c>
      <c r="G1408" s="2"/>
      <c r="H1408" s="2">
        <v>0</v>
      </c>
      <c r="I1408" s="2"/>
      <c r="J1408" s="2"/>
      <c r="K1408" s="2">
        <v>0</v>
      </c>
      <c r="L1408" s="2">
        <v>1</v>
      </c>
      <c r="M1408" s="2">
        <v>7</v>
      </c>
      <c r="N1408" s="2"/>
      <c r="O1408" s="2">
        <v>0</v>
      </c>
      <c r="P1408" s="2">
        <v>10801382</v>
      </c>
      <c r="R1408" s="56" t="s">
        <v>1240</v>
      </c>
      <c r="S1408" s="2" t="s">
        <v>1237</v>
      </c>
    </row>
    <row r="1409" spans="1:19" ht="15" customHeight="1">
      <c r="A1409" s="2">
        <v>10811412</v>
      </c>
      <c r="B1409" s="2"/>
      <c r="C1409" s="2">
        <v>1</v>
      </c>
      <c r="D1409" s="2"/>
      <c r="E1409" s="2"/>
      <c r="F1409" s="2">
        <v>0</v>
      </c>
      <c r="G1409" s="2"/>
      <c r="H1409" s="2">
        <v>0</v>
      </c>
      <c r="I1409" s="2"/>
      <c r="J1409" s="2"/>
      <c r="K1409" s="2">
        <v>0</v>
      </c>
      <c r="L1409" s="2">
        <v>1</v>
      </c>
      <c r="M1409" s="2">
        <v>7</v>
      </c>
      <c r="N1409" s="2"/>
      <c r="O1409" s="2">
        <v>0</v>
      </c>
      <c r="P1409" s="2">
        <v>10801383</v>
      </c>
      <c r="R1409" s="56" t="s">
        <v>1241</v>
      </c>
      <c r="S1409" s="2" t="s">
        <v>1237</v>
      </c>
    </row>
    <row r="1410" spans="1:19" ht="15" customHeight="1">
      <c r="A1410" s="2">
        <v>10811413</v>
      </c>
      <c r="B1410" s="2"/>
      <c r="C1410" s="2">
        <v>1</v>
      </c>
      <c r="D1410" s="2"/>
      <c r="E1410" s="2"/>
      <c r="F1410" s="2">
        <v>0</v>
      </c>
      <c r="G1410" s="2"/>
      <c r="H1410" s="2">
        <v>0</v>
      </c>
      <c r="I1410" s="2"/>
      <c r="J1410" s="2"/>
      <c r="K1410" s="2">
        <v>0</v>
      </c>
      <c r="L1410" s="2">
        <v>1</v>
      </c>
      <c r="M1410" s="2">
        <v>7</v>
      </c>
      <c r="N1410" s="2"/>
      <c r="O1410" s="2">
        <v>0</v>
      </c>
      <c r="P1410" s="2">
        <v>10801384</v>
      </c>
      <c r="R1410" s="56" t="s">
        <v>1242</v>
      </c>
      <c r="S1410" s="2" t="s">
        <v>1237</v>
      </c>
    </row>
    <row r="1411" spans="1:19" ht="15" customHeight="1">
      <c r="A1411" s="2">
        <v>10811414</v>
      </c>
      <c r="B1411" s="2"/>
      <c r="C1411" s="2">
        <v>1</v>
      </c>
      <c r="D1411" s="2"/>
      <c r="E1411" s="2"/>
      <c r="F1411" s="2">
        <v>0</v>
      </c>
      <c r="G1411" s="2"/>
      <c r="H1411" s="2">
        <v>0</v>
      </c>
      <c r="I1411" s="2"/>
      <c r="J1411" s="2"/>
      <c r="K1411" s="2">
        <v>0</v>
      </c>
      <c r="L1411" s="2">
        <v>1</v>
      </c>
      <c r="M1411" s="2">
        <v>7</v>
      </c>
      <c r="N1411" s="2"/>
      <c r="O1411" s="2">
        <v>0</v>
      </c>
      <c r="P1411" s="2">
        <v>10801385</v>
      </c>
      <c r="R1411" s="56" t="s">
        <v>1243</v>
      </c>
      <c r="S1411" s="2" t="s">
        <v>1237</v>
      </c>
    </row>
    <row r="1412" spans="1:19" ht="15" customHeight="1">
      <c r="A1412" s="2">
        <v>10811415</v>
      </c>
      <c r="B1412" s="2"/>
      <c r="C1412" s="2">
        <v>1</v>
      </c>
      <c r="D1412" s="2"/>
      <c r="E1412" s="2"/>
      <c r="F1412" s="2">
        <v>0</v>
      </c>
      <c r="G1412" s="2"/>
      <c r="H1412" s="2">
        <v>0</v>
      </c>
      <c r="I1412" s="2"/>
      <c r="J1412" s="2"/>
      <c r="K1412" s="2">
        <v>0</v>
      </c>
      <c r="L1412" s="2">
        <v>1</v>
      </c>
      <c r="M1412" s="2">
        <v>7</v>
      </c>
      <c r="N1412" s="2"/>
      <c r="O1412" s="2">
        <v>0</v>
      </c>
      <c r="P1412" s="2">
        <v>10801386</v>
      </c>
      <c r="R1412" s="57" t="s">
        <v>1244</v>
      </c>
      <c r="S1412" s="58" t="s">
        <v>1237</v>
      </c>
    </row>
    <row r="1413" spans="1:19" ht="15" customHeight="1">
      <c r="A1413" s="2">
        <v>10811416</v>
      </c>
      <c r="B1413" s="2"/>
      <c r="C1413" s="2">
        <v>1</v>
      </c>
      <c r="D1413" s="2"/>
      <c r="E1413" s="2"/>
      <c r="F1413" s="2">
        <v>0</v>
      </c>
      <c r="G1413" s="2"/>
      <c r="H1413" s="2">
        <v>0</v>
      </c>
      <c r="I1413" s="2"/>
      <c r="J1413" s="2"/>
      <c r="K1413" s="2">
        <v>0</v>
      </c>
      <c r="L1413" s="2">
        <v>1</v>
      </c>
      <c r="M1413" s="2">
        <v>7</v>
      </c>
      <c r="N1413" s="2"/>
      <c r="O1413" s="2">
        <v>0</v>
      </c>
      <c r="P1413" s="2">
        <v>10801387</v>
      </c>
      <c r="R1413" s="2">
        <v>60981</v>
      </c>
      <c r="S1413" s="3" t="s">
        <v>276</v>
      </c>
    </row>
    <row r="1414" spans="1:19" ht="15" customHeight="1">
      <c r="A1414" s="2">
        <v>10811417</v>
      </c>
      <c r="B1414" s="2"/>
      <c r="C1414" s="2">
        <v>1</v>
      </c>
      <c r="D1414" s="2"/>
      <c r="E1414" s="2"/>
      <c r="F1414" s="2">
        <v>0</v>
      </c>
      <c r="G1414" s="2"/>
      <c r="H1414" s="2">
        <v>0</v>
      </c>
      <c r="I1414" s="2"/>
      <c r="J1414" s="2"/>
      <c r="K1414" s="2">
        <v>0</v>
      </c>
      <c r="L1414" s="2">
        <v>1</v>
      </c>
      <c r="M1414" s="2">
        <v>7</v>
      </c>
      <c r="N1414" s="2"/>
      <c r="O1414" s="2">
        <v>0</v>
      </c>
      <c r="P1414" s="2">
        <v>10801388</v>
      </c>
      <c r="R1414" s="2">
        <v>60981</v>
      </c>
      <c r="S1414" s="3" t="s">
        <v>276</v>
      </c>
    </row>
    <row r="1415" spans="1:19" ht="15" customHeight="1">
      <c r="A1415" s="2">
        <v>10811418</v>
      </c>
      <c r="B1415" s="2"/>
      <c r="C1415" s="2">
        <v>1</v>
      </c>
      <c r="D1415" s="2"/>
      <c r="E1415" s="2"/>
      <c r="F1415" s="2">
        <v>0</v>
      </c>
      <c r="G1415" s="2"/>
      <c r="H1415" s="2">
        <v>0</v>
      </c>
      <c r="I1415" s="2"/>
      <c r="J1415" s="2"/>
      <c r="K1415" s="2">
        <v>0</v>
      </c>
      <c r="L1415" s="2">
        <v>1</v>
      </c>
      <c r="M1415" s="2">
        <v>7</v>
      </c>
      <c r="N1415" s="2"/>
      <c r="O1415" s="2">
        <v>0</v>
      </c>
      <c r="P1415" s="2">
        <v>10801389</v>
      </c>
      <c r="R1415" s="2">
        <v>60981</v>
      </c>
      <c r="S1415" s="3" t="s">
        <v>276</v>
      </c>
    </row>
    <row r="1416" spans="1:19" ht="15" customHeight="1">
      <c r="A1416" s="2">
        <v>10811419</v>
      </c>
      <c r="B1416" s="2"/>
      <c r="C1416" s="2">
        <v>1</v>
      </c>
      <c r="D1416" s="2"/>
      <c r="E1416" s="2"/>
      <c r="F1416" s="2">
        <v>0</v>
      </c>
      <c r="G1416" s="2"/>
      <c r="H1416" s="2">
        <v>0</v>
      </c>
      <c r="I1416" s="2"/>
      <c r="J1416" s="2"/>
      <c r="K1416" s="2">
        <v>0</v>
      </c>
      <c r="L1416" s="2">
        <v>1</v>
      </c>
      <c r="M1416" s="2">
        <v>7</v>
      </c>
      <c r="N1416" s="2"/>
      <c r="O1416" s="2">
        <v>0</v>
      </c>
      <c r="P1416" s="2">
        <v>10801390</v>
      </c>
      <c r="R1416" s="2">
        <v>60981</v>
      </c>
      <c r="S1416" s="3" t="s">
        <v>276</v>
      </c>
    </row>
    <row r="1417" spans="1:19" ht="15" customHeight="1">
      <c r="A1417" s="2">
        <v>10811420</v>
      </c>
      <c r="B1417" s="2"/>
      <c r="C1417" s="2">
        <v>1</v>
      </c>
      <c r="D1417" s="2"/>
      <c r="E1417" s="2"/>
      <c r="F1417" s="2">
        <v>0</v>
      </c>
      <c r="G1417" s="2"/>
      <c r="H1417" s="2">
        <v>0</v>
      </c>
      <c r="I1417" s="2"/>
      <c r="J1417" s="2"/>
      <c r="K1417" s="2">
        <v>0</v>
      </c>
      <c r="L1417" s="2">
        <v>1</v>
      </c>
      <c r="M1417" s="2">
        <v>7</v>
      </c>
      <c r="N1417" s="2"/>
      <c r="O1417" s="2">
        <v>0</v>
      </c>
      <c r="P1417" s="2">
        <v>10801391</v>
      </c>
      <c r="R1417" s="2">
        <v>60981</v>
      </c>
      <c r="S1417" s="3" t="s">
        <v>276</v>
      </c>
    </row>
    <row r="1418" spans="1:19" ht="15" customHeight="1">
      <c r="A1418" s="2">
        <v>10811421</v>
      </c>
      <c r="B1418" s="2"/>
      <c r="C1418" s="2">
        <v>1</v>
      </c>
      <c r="D1418" s="2"/>
      <c r="E1418" s="2"/>
      <c r="F1418" s="2">
        <v>0</v>
      </c>
      <c r="G1418" s="2"/>
      <c r="H1418" s="2">
        <v>0</v>
      </c>
      <c r="I1418" s="2"/>
      <c r="J1418" s="2"/>
      <c r="K1418" s="2">
        <v>0</v>
      </c>
      <c r="L1418" s="2">
        <v>1</v>
      </c>
      <c r="M1418" s="2">
        <v>7</v>
      </c>
      <c r="N1418" s="2"/>
      <c r="O1418" s="2">
        <v>0</v>
      </c>
      <c r="P1418" s="2">
        <v>10801392</v>
      </c>
      <c r="R1418" s="17" t="s">
        <v>1246</v>
      </c>
      <c r="S1418" s="2" t="s">
        <v>1031</v>
      </c>
    </row>
    <row r="1419" spans="1:19" ht="15" customHeight="1">
      <c r="A1419" s="2">
        <v>10811422</v>
      </c>
      <c r="B1419" s="2"/>
      <c r="C1419" s="2">
        <v>1</v>
      </c>
      <c r="D1419" s="2"/>
      <c r="E1419" s="2"/>
      <c r="F1419" s="2">
        <v>0</v>
      </c>
      <c r="G1419" s="2"/>
      <c r="H1419" s="2">
        <v>0</v>
      </c>
      <c r="I1419" s="2"/>
      <c r="J1419" s="2"/>
      <c r="K1419" s="2">
        <v>0</v>
      </c>
      <c r="L1419" s="2">
        <v>1</v>
      </c>
      <c r="M1419" s="2">
        <v>7</v>
      </c>
      <c r="N1419" s="2"/>
      <c r="O1419" s="2">
        <v>0</v>
      </c>
      <c r="P1419" s="2">
        <v>10801393</v>
      </c>
      <c r="R1419" s="17" t="s">
        <v>1248</v>
      </c>
      <c r="S1419" s="2" t="s">
        <v>1031</v>
      </c>
    </row>
    <row r="1420" spans="1:19" ht="15" customHeight="1">
      <c r="A1420" s="2">
        <v>10811423</v>
      </c>
      <c r="B1420" s="2"/>
      <c r="C1420" s="2">
        <v>1</v>
      </c>
      <c r="D1420" s="2"/>
      <c r="E1420" s="2"/>
      <c r="F1420" s="2">
        <v>0</v>
      </c>
      <c r="G1420" s="2"/>
      <c r="H1420" s="2">
        <v>0</v>
      </c>
      <c r="I1420" s="2"/>
      <c r="J1420" s="2"/>
      <c r="K1420" s="2">
        <v>0</v>
      </c>
      <c r="L1420" s="2">
        <v>1</v>
      </c>
      <c r="M1420" s="2">
        <v>7</v>
      </c>
      <c r="N1420" s="2"/>
      <c r="O1420" s="2">
        <v>0</v>
      </c>
      <c r="P1420" s="2">
        <v>10801394</v>
      </c>
      <c r="R1420" s="17" t="s">
        <v>1249</v>
      </c>
      <c r="S1420" s="2" t="s">
        <v>1031</v>
      </c>
    </row>
    <row r="1421" spans="1:19" ht="15" customHeight="1">
      <c r="A1421" s="2">
        <v>10811424</v>
      </c>
      <c r="B1421" s="2"/>
      <c r="C1421" s="2">
        <v>1</v>
      </c>
      <c r="D1421" s="2"/>
      <c r="E1421" s="2"/>
      <c r="F1421" s="2">
        <v>0</v>
      </c>
      <c r="G1421" s="2"/>
      <c r="H1421" s="2">
        <v>0</v>
      </c>
      <c r="I1421" s="2"/>
      <c r="J1421" s="2"/>
      <c r="K1421" s="2">
        <v>0</v>
      </c>
      <c r="L1421" s="2">
        <v>1</v>
      </c>
      <c r="M1421" s="2">
        <v>7</v>
      </c>
      <c r="N1421" s="2"/>
      <c r="O1421" s="2">
        <v>0</v>
      </c>
      <c r="P1421" s="2">
        <v>10801395</v>
      </c>
      <c r="R1421" s="59" t="s">
        <v>1252</v>
      </c>
      <c r="S1421" s="60" t="s">
        <v>1031</v>
      </c>
    </row>
    <row r="1422" spans="1:19" ht="15" customHeight="1">
      <c r="A1422" s="2">
        <v>10811425</v>
      </c>
      <c r="B1422" s="2"/>
      <c r="C1422" s="2">
        <v>1</v>
      </c>
      <c r="D1422" s="2"/>
      <c r="E1422" s="2"/>
      <c r="F1422" s="2">
        <v>0</v>
      </c>
      <c r="G1422" s="2"/>
      <c r="H1422" s="2">
        <v>0</v>
      </c>
      <c r="I1422" s="2"/>
      <c r="J1422" s="2"/>
      <c r="K1422" s="2">
        <v>0</v>
      </c>
      <c r="L1422" s="2">
        <v>1</v>
      </c>
      <c r="M1422" s="2">
        <v>7</v>
      </c>
      <c r="N1422" s="2"/>
      <c r="O1422" s="2">
        <v>0</v>
      </c>
      <c r="P1422" s="2">
        <v>10801396</v>
      </c>
      <c r="R1422" s="59" t="s">
        <v>1253</v>
      </c>
      <c r="S1422" s="60" t="s">
        <v>1031</v>
      </c>
    </row>
    <row r="1423" spans="1:19" ht="15" customHeight="1">
      <c r="A1423" s="2">
        <v>10811426</v>
      </c>
      <c r="B1423" s="2"/>
      <c r="C1423" s="2">
        <v>1</v>
      </c>
      <c r="D1423" s="2"/>
      <c r="E1423" s="2"/>
      <c r="F1423" s="2">
        <v>0</v>
      </c>
      <c r="G1423" s="2"/>
      <c r="H1423" s="2">
        <v>0</v>
      </c>
      <c r="I1423" s="2"/>
      <c r="J1423" s="2"/>
      <c r="K1423" s="2">
        <v>0</v>
      </c>
      <c r="L1423" s="2">
        <v>1</v>
      </c>
      <c r="M1423" s="2">
        <v>7</v>
      </c>
      <c r="N1423" s="2"/>
      <c r="O1423" s="2">
        <v>0</v>
      </c>
      <c r="P1423" s="2">
        <v>10801397</v>
      </c>
      <c r="R1423" s="17" t="s">
        <v>1255</v>
      </c>
      <c r="S1423" s="204" t="s">
        <v>1031</v>
      </c>
    </row>
    <row r="1424" spans="1:19" ht="15" customHeight="1">
      <c r="A1424" s="2">
        <v>10811427</v>
      </c>
      <c r="B1424" s="2"/>
      <c r="C1424" s="2">
        <v>1</v>
      </c>
      <c r="D1424" s="2"/>
      <c r="E1424" s="2"/>
      <c r="F1424" s="2">
        <v>0</v>
      </c>
      <c r="G1424" s="2"/>
      <c r="H1424" s="2">
        <v>0</v>
      </c>
      <c r="I1424" s="2"/>
      <c r="J1424" s="2"/>
      <c r="K1424" s="2">
        <v>0</v>
      </c>
      <c r="L1424" s="2">
        <v>1</v>
      </c>
      <c r="M1424" s="2">
        <v>7</v>
      </c>
      <c r="N1424" s="2"/>
      <c r="O1424" s="2">
        <v>0</v>
      </c>
      <c r="P1424" s="2">
        <v>10801398</v>
      </c>
      <c r="R1424" s="17" t="s">
        <v>1256</v>
      </c>
      <c r="S1424" s="204" t="s">
        <v>1031</v>
      </c>
    </row>
    <row r="1425" spans="1:19" ht="15" customHeight="1">
      <c r="A1425" s="2">
        <v>10811428</v>
      </c>
      <c r="B1425" s="2"/>
      <c r="C1425" s="2">
        <v>1</v>
      </c>
      <c r="D1425" s="2"/>
      <c r="E1425" s="2"/>
      <c r="F1425" s="2">
        <v>0</v>
      </c>
      <c r="G1425" s="2"/>
      <c r="H1425" s="2">
        <v>0</v>
      </c>
      <c r="I1425" s="2"/>
      <c r="J1425" s="2"/>
      <c r="K1425" s="2">
        <v>0</v>
      </c>
      <c r="L1425" s="2">
        <v>1</v>
      </c>
      <c r="M1425" s="2">
        <v>7</v>
      </c>
      <c r="N1425" s="2"/>
      <c r="O1425" s="2">
        <v>0</v>
      </c>
      <c r="P1425" s="2">
        <v>10801399</v>
      </c>
      <c r="R1425" s="17" t="s">
        <v>1257</v>
      </c>
      <c r="S1425" s="204" t="s">
        <v>1031</v>
      </c>
    </row>
    <row r="1426" spans="1:19" ht="15" customHeight="1">
      <c r="A1426" s="2">
        <v>10811429</v>
      </c>
      <c r="B1426" s="2"/>
      <c r="C1426" s="2">
        <v>1</v>
      </c>
      <c r="D1426" s="2"/>
      <c r="E1426" s="2"/>
      <c r="F1426" s="2">
        <v>0</v>
      </c>
      <c r="G1426" s="2"/>
      <c r="H1426" s="2">
        <v>0</v>
      </c>
      <c r="I1426" s="2"/>
      <c r="J1426" s="2"/>
      <c r="K1426" s="2">
        <v>0</v>
      </c>
      <c r="L1426" s="2">
        <v>1</v>
      </c>
      <c r="M1426" s="2">
        <v>7</v>
      </c>
      <c r="N1426" s="2"/>
      <c r="O1426" s="2">
        <v>0</v>
      </c>
      <c r="P1426" s="2">
        <v>10801400</v>
      </c>
      <c r="R1426" s="17" t="s">
        <v>1258</v>
      </c>
      <c r="S1426" s="204" t="s">
        <v>1031</v>
      </c>
    </row>
    <row r="1427" spans="1:19" ht="15" customHeight="1">
      <c r="A1427" s="2">
        <v>10811430</v>
      </c>
      <c r="B1427" s="2"/>
      <c r="C1427" s="2">
        <v>1</v>
      </c>
      <c r="D1427" s="2"/>
      <c r="E1427" s="2"/>
      <c r="F1427" s="2">
        <v>0</v>
      </c>
      <c r="G1427" s="2"/>
      <c r="H1427" s="2">
        <v>0</v>
      </c>
      <c r="I1427" s="2"/>
      <c r="J1427" s="2"/>
      <c r="K1427" s="2">
        <v>0</v>
      </c>
      <c r="L1427" s="2">
        <v>1</v>
      </c>
      <c r="M1427" s="2">
        <v>7</v>
      </c>
      <c r="N1427" s="2"/>
      <c r="O1427" s="2">
        <v>0</v>
      </c>
      <c r="P1427" s="2">
        <v>10801401</v>
      </c>
      <c r="R1427" s="17" t="s">
        <v>351</v>
      </c>
      <c r="S1427" s="204" t="s">
        <v>1031</v>
      </c>
    </row>
    <row r="1428" spans="1:19" ht="15" customHeight="1">
      <c r="A1428" s="2">
        <v>10811431</v>
      </c>
      <c r="B1428" s="2"/>
      <c r="C1428" s="2">
        <v>1</v>
      </c>
      <c r="D1428" s="2"/>
      <c r="E1428" s="2"/>
      <c r="F1428" s="2">
        <v>0</v>
      </c>
      <c r="G1428" s="2"/>
      <c r="H1428" s="2">
        <v>0</v>
      </c>
      <c r="I1428" s="2"/>
      <c r="J1428" s="2"/>
      <c r="K1428" s="2">
        <v>0</v>
      </c>
      <c r="L1428" s="2">
        <v>1</v>
      </c>
      <c r="M1428" s="2">
        <v>7</v>
      </c>
      <c r="N1428" s="2"/>
      <c r="O1428" s="2">
        <v>0</v>
      </c>
      <c r="P1428" s="2">
        <v>10801402</v>
      </c>
      <c r="R1428" s="17" t="s">
        <v>353</v>
      </c>
      <c r="S1428" s="204" t="s">
        <v>1031</v>
      </c>
    </row>
    <row r="1429" spans="1:19" ht="15" customHeight="1">
      <c r="A1429" s="2">
        <v>10811432</v>
      </c>
      <c r="B1429" s="2"/>
      <c r="C1429" s="2">
        <v>1</v>
      </c>
      <c r="D1429" s="2"/>
      <c r="E1429" s="2"/>
      <c r="F1429" s="2">
        <v>0</v>
      </c>
      <c r="G1429" s="2"/>
      <c r="H1429" s="2">
        <v>0</v>
      </c>
      <c r="I1429" s="2"/>
      <c r="J1429" s="2"/>
      <c r="K1429" s="2">
        <v>0</v>
      </c>
      <c r="L1429" s="2">
        <v>1</v>
      </c>
      <c r="M1429" s="2">
        <v>7</v>
      </c>
      <c r="N1429" s="2"/>
      <c r="O1429" s="2">
        <v>0</v>
      </c>
      <c r="P1429" s="2">
        <v>10801403</v>
      </c>
      <c r="R1429" s="17" t="s">
        <v>1259</v>
      </c>
      <c r="S1429" s="204" t="s">
        <v>1031</v>
      </c>
    </row>
    <row r="1430" spans="1:19" ht="15" customHeight="1">
      <c r="A1430" s="2">
        <v>10811433</v>
      </c>
      <c r="B1430" s="2"/>
      <c r="C1430" s="2">
        <v>1</v>
      </c>
      <c r="D1430" s="2"/>
      <c r="E1430" s="2"/>
      <c r="F1430" s="2">
        <v>0</v>
      </c>
      <c r="G1430" s="2"/>
      <c r="H1430" s="2">
        <v>0</v>
      </c>
      <c r="I1430" s="2"/>
      <c r="J1430" s="2"/>
      <c r="K1430" s="2">
        <v>0</v>
      </c>
      <c r="L1430" s="2">
        <v>1</v>
      </c>
      <c r="M1430" s="2">
        <v>7</v>
      </c>
      <c r="N1430" s="2"/>
      <c r="O1430" s="2">
        <v>0</v>
      </c>
      <c r="P1430" s="2">
        <v>10801404</v>
      </c>
      <c r="R1430" s="17" t="s">
        <v>1260</v>
      </c>
      <c r="S1430" s="204" t="s">
        <v>1031</v>
      </c>
    </row>
    <row r="1431" spans="1:19" ht="15" customHeight="1">
      <c r="A1431" s="2">
        <v>10811434</v>
      </c>
      <c r="B1431" s="2"/>
      <c r="C1431" s="2">
        <v>1</v>
      </c>
      <c r="D1431" s="2"/>
      <c r="E1431" s="2"/>
      <c r="F1431" s="2">
        <v>0</v>
      </c>
      <c r="G1431" s="2"/>
      <c r="H1431" s="2">
        <v>0</v>
      </c>
      <c r="I1431" s="2"/>
      <c r="J1431" s="2"/>
      <c r="K1431" s="2">
        <v>0</v>
      </c>
      <c r="L1431" s="2">
        <v>1</v>
      </c>
      <c r="M1431" s="2">
        <v>7</v>
      </c>
      <c r="N1431" s="2"/>
      <c r="O1431" s="2">
        <v>0</v>
      </c>
      <c r="P1431" s="2">
        <v>10801405</v>
      </c>
      <c r="R1431" s="17" t="s">
        <v>1267</v>
      </c>
      <c r="S1431" s="61" t="s">
        <v>808</v>
      </c>
    </row>
    <row r="1432" spans="1:19" ht="15" customHeight="1">
      <c r="A1432" s="2">
        <v>10811435</v>
      </c>
      <c r="B1432" s="2"/>
      <c r="C1432" s="2">
        <v>1</v>
      </c>
      <c r="D1432" s="2"/>
      <c r="E1432" s="2"/>
      <c r="F1432" s="2">
        <v>0</v>
      </c>
      <c r="G1432" s="2"/>
      <c r="H1432" s="2">
        <v>0</v>
      </c>
      <c r="I1432" s="2"/>
      <c r="J1432" s="2"/>
      <c r="K1432" s="2">
        <v>0</v>
      </c>
      <c r="L1432" s="2">
        <v>1</v>
      </c>
      <c r="M1432" s="2">
        <v>7</v>
      </c>
      <c r="N1432" s="2"/>
      <c r="O1432" s="2">
        <v>0</v>
      </c>
      <c r="P1432" s="2">
        <v>10801406</v>
      </c>
      <c r="R1432" s="17" t="s">
        <v>1268</v>
      </c>
      <c r="S1432" s="61" t="s">
        <v>808</v>
      </c>
    </row>
    <row r="1433" spans="1:19" ht="15" customHeight="1">
      <c r="A1433" s="2">
        <v>10811436</v>
      </c>
      <c r="B1433" s="2"/>
      <c r="C1433" s="2">
        <v>1</v>
      </c>
      <c r="D1433" s="2"/>
      <c r="E1433" s="2"/>
      <c r="F1433" s="2">
        <v>0</v>
      </c>
      <c r="G1433" s="2"/>
      <c r="H1433" s="2">
        <v>0</v>
      </c>
      <c r="I1433" s="2"/>
      <c r="J1433" s="2"/>
      <c r="K1433" s="2">
        <v>0</v>
      </c>
      <c r="L1433" s="2">
        <v>1</v>
      </c>
      <c r="M1433" s="2">
        <v>7</v>
      </c>
      <c r="N1433" s="2"/>
      <c r="O1433" s="2">
        <v>0</v>
      </c>
      <c r="P1433" s="2">
        <v>10801407</v>
      </c>
      <c r="R1433" s="17" t="s">
        <v>1269</v>
      </c>
      <c r="S1433" s="61" t="s">
        <v>808</v>
      </c>
    </row>
    <row r="1434" spans="1:19" ht="15" customHeight="1">
      <c r="A1434" s="2">
        <v>10811437</v>
      </c>
      <c r="B1434" s="2"/>
      <c r="C1434" s="2">
        <v>1</v>
      </c>
      <c r="D1434" s="2"/>
      <c r="E1434" s="2"/>
      <c r="F1434" s="2">
        <v>0</v>
      </c>
      <c r="G1434" s="2"/>
      <c r="H1434" s="2">
        <v>0</v>
      </c>
      <c r="I1434" s="2"/>
      <c r="J1434" s="2"/>
      <c r="K1434" s="2">
        <v>0</v>
      </c>
      <c r="L1434" s="2">
        <v>1</v>
      </c>
      <c r="M1434" s="2">
        <v>7</v>
      </c>
      <c r="N1434" s="2"/>
      <c r="O1434" s="2">
        <v>0</v>
      </c>
      <c r="P1434" s="2">
        <v>10801408</v>
      </c>
      <c r="R1434" s="17" t="s">
        <v>1270</v>
      </c>
      <c r="S1434" s="61" t="s">
        <v>808</v>
      </c>
    </row>
    <row r="1435" spans="1:19" ht="15" customHeight="1">
      <c r="A1435" s="2">
        <v>10811438</v>
      </c>
      <c r="B1435" s="2"/>
      <c r="C1435" s="2">
        <v>1</v>
      </c>
      <c r="D1435" s="2"/>
      <c r="E1435" s="2"/>
      <c r="F1435" s="2">
        <v>0</v>
      </c>
      <c r="G1435" s="2"/>
      <c r="H1435" s="2">
        <v>0</v>
      </c>
      <c r="I1435" s="2"/>
      <c r="J1435" s="2"/>
      <c r="K1435" s="2">
        <v>0</v>
      </c>
      <c r="L1435" s="2">
        <v>1</v>
      </c>
      <c r="M1435" s="2">
        <v>7</v>
      </c>
      <c r="N1435" s="2"/>
      <c r="O1435" s="2">
        <v>0</v>
      </c>
      <c r="P1435" s="2">
        <v>10801409</v>
      </c>
      <c r="R1435" s="17" t="s">
        <v>1271</v>
      </c>
      <c r="S1435" s="61" t="s">
        <v>808</v>
      </c>
    </row>
    <row r="1436" spans="1:19" ht="15" customHeight="1">
      <c r="A1436" s="2">
        <v>10811439</v>
      </c>
      <c r="B1436" s="2"/>
      <c r="C1436" s="2">
        <v>1</v>
      </c>
      <c r="D1436" s="2"/>
      <c r="E1436" s="2"/>
      <c r="F1436" s="2">
        <v>0</v>
      </c>
      <c r="G1436" s="2"/>
      <c r="H1436" s="2">
        <v>0</v>
      </c>
      <c r="I1436" s="2"/>
      <c r="J1436" s="2"/>
      <c r="K1436" s="2">
        <v>0</v>
      </c>
      <c r="L1436" s="2">
        <v>1</v>
      </c>
      <c r="M1436" s="2">
        <v>7</v>
      </c>
      <c r="N1436" s="2"/>
      <c r="O1436" s="2">
        <v>0</v>
      </c>
      <c r="P1436" s="2">
        <v>10801410</v>
      </c>
      <c r="R1436" s="17" t="s">
        <v>1272</v>
      </c>
      <c r="S1436" s="61" t="s">
        <v>808</v>
      </c>
    </row>
    <row r="1437" spans="1:19" ht="15" customHeight="1">
      <c r="A1437" s="2">
        <v>10811440</v>
      </c>
      <c r="B1437" s="2"/>
      <c r="C1437" s="2">
        <v>1</v>
      </c>
      <c r="D1437" s="2"/>
      <c r="E1437" s="2"/>
      <c r="F1437" s="2">
        <v>0</v>
      </c>
      <c r="G1437" s="2"/>
      <c r="H1437" s="2">
        <v>0</v>
      </c>
      <c r="I1437" s="2"/>
      <c r="J1437" s="2"/>
      <c r="K1437" s="2">
        <v>0</v>
      </c>
      <c r="L1437" s="2">
        <v>1</v>
      </c>
      <c r="M1437" s="2">
        <v>7</v>
      </c>
      <c r="N1437" s="2"/>
      <c r="O1437" s="2">
        <v>0</v>
      </c>
      <c r="P1437" s="2">
        <v>10801411</v>
      </c>
      <c r="R1437" s="17" t="s">
        <v>1273</v>
      </c>
      <c r="S1437" s="61" t="s">
        <v>808</v>
      </c>
    </row>
    <row r="1438" spans="1:19" ht="15" customHeight="1">
      <c r="A1438" s="2">
        <v>10811441</v>
      </c>
      <c r="B1438" s="2"/>
      <c r="C1438" s="2">
        <v>1</v>
      </c>
      <c r="D1438" s="2"/>
      <c r="E1438" s="2"/>
      <c r="F1438" s="2">
        <v>0</v>
      </c>
      <c r="G1438" s="2"/>
      <c r="H1438" s="2">
        <v>0</v>
      </c>
      <c r="I1438" s="2"/>
      <c r="J1438" s="2"/>
      <c r="K1438" s="2">
        <v>0</v>
      </c>
      <c r="L1438" s="2">
        <v>1</v>
      </c>
      <c r="M1438" s="2">
        <v>7</v>
      </c>
      <c r="N1438" s="2"/>
      <c r="O1438" s="2">
        <v>0</v>
      </c>
      <c r="P1438" s="2">
        <v>10801412</v>
      </c>
      <c r="R1438" s="17" t="s">
        <v>1274</v>
      </c>
      <c r="S1438" s="61" t="s">
        <v>1031</v>
      </c>
    </row>
    <row r="1439" spans="1:19" ht="15" customHeight="1">
      <c r="A1439" s="2">
        <v>10811442</v>
      </c>
      <c r="B1439" s="2"/>
      <c r="C1439" s="2">
        <v>1</v>
      </c>
      <c r="D1439" s="2"/>
      <c r="E1439" s="2"/>
      <c r="F1439" s="2">
        <v>0</v>
      </c>
      <c r="G1439" s="2"/>
      <c r="H1439" s="2">
        <v>0</v>
      </c>
      <c r="I1439" s="2"/>
      <c r="J1439" s="2"/>
      <c r="K1439" s="2">
        <v>0</v>
      </c>
      <c r="L1439" s="2">
        <v>1</v>
      </c>
      <c r="M1439" s="2">
        <v>7</v>
      </c>
      <c r="N1439" s="2"/>
      <c r="O1439" s="2">
        <v>0</v>
      </c>
      <c r="P1439" s="2">
        <v>10801413</v>
      </c>
      <c r="R1439" s="17" t="s">
        <v>1275</v>
      </c>
      <c r="S1439" s="61" t="s">
        <v>1031</v>
      </c>
    </row>
    <row r="1440" spans="1:19" ht="15" customHeight="1">
      <c r="A1440" s="2">
        <v>10811443</v>
      </c>
      <c r="B1440" s="2"/>
      <c r="C1440" s="2">
        <v>1</v>
      </c>
      <c r="D1440" s="2"/>
      <c r="E1440" s="2"/>
      <c r="F1440" s="2">
        <v>0</v>
      </c>
      <c r="G1440" s="2"/>
      <c r="H1440" s="2">
        <v>0</v>
      </c>
      <c r="I1440" s="2"/>
      <c r="J1440" s="2"/>
      <c r="K1440" s="2">
        <v>0</v>
      </c>
      <c r="L1440" s="2">
        <v>1</v>
      </c>
      <c r="M1440" s="2">
        <v>7</v>
      </c>
      <c r="N1440" s="2"/>
      <c r="O1440" s="2">
        <v>0</v>
      </c>
      <c r="P1440" s="2">
        <v>10801414</v>
      </c>
      <c r="R1440" s="17"/>
      <c r="S1440" s="61"/>
    </row>
    <row r="1441" spans="1:19" ht="15" customHeight="1">
      <c r="A1441" s="2">
        <v>10811444</v>
      </c>
      <c r="B1441" s="2"/>
      <c r="C1441" s="2">
        <v>1</v>
      </c>
      <c r="D1441" s="2"/>
      <c r="E1441" s="2"/>
      <c r="F1441" s="2">
        <v>0</v>
      </c>
      <c r="G1441" s="2"/>
      <c r="H1441" s="2">
        <v>0</v>
      </c>
      <c r="I1441" s="2"/>
      <c r="J1441" s="2"/>
      <c r="K1441" s="2">
        <v>0</v>
      </c>
      <c r="L1441" s="2">
        <v>1</v>
      </c>
      <c r="M1441" s="2">
        <v>7</v>
      </c>
      <c r="N1441" s="2"/>
      <c r="O1441" s="2">
        <v>0</v>
      </c>
      <c r="P1441" s="2">
        <v>10801415</v>
      </c>
      <c r="R1441" s="17"/>
      <c r="S1441" s="61"/>
    </row>
    <row r="1442" spans="1:19" ht="15" customHeight="1">
      <c r="A1442" s="2">
        <v>10811445</v>
      </c>
      <c r="B1442" s="2"/>
      <c r="C1442" s="2">
        <v>1</v>
      </c>
      <c r="D1442" s="2"/>
      <c r="E1442" s="2"/>
      <c r="F1442" s="2">
        <v>0</v>
      </c>
      <c r="G1442" s="2"/>
      <c r="H1442" s="2">
        <v>0</v>
      </c>
      <c r="I1442" s="2"/>
      <c r="J1442" s="2"/>
      <c r="K1442" s="2">
        <v>0</v>
      </c>
      <c r="L1442" s="2">
        <v>1</v>
      </c>
      <c r="M1442" s="2">
        <v>7</v>
      </c>
      <c r="N1442" s="2"/>
      <c r="O1442" s="2">
        <v>0</v>
      </c>
      <c r="P1442" s="2">
        <v>10801416</v>
      </c>
      <c r="R1442" s="17"/>
      <c r="S1442" s="61"/>
    </row>
    <row r="1443" spans="1:19" ht="15" customHeight="1">
      <c r="A1443" s="2">
        <v>10811446</v>
      </c>
      <c r="B1443" s="2"/>
      <c r="C1443" s="2">
        <v>1</v>
      </c>
      <c r="D1443" s="2"/>
      <c r="E1443" s="2"/>
      <c r="F1443" s="2">
        <v>0</v>
      </c>
      <c r="G1443" s="2"/>
      <c r="H1443" s="2">
        <v>0</v>
      </c>
      <c r="I1443" s="2"/>
      <c r="J1443" s="2"/>
      <c r="K1443" s="2">
        <v>0</v>
      </c>
      <c r="L1443" s="2">
        <v>1</v>
      </c>
      <c r="M1443" s="2">
        <v>7</v>
      </c>
      <c r="N1443" s="2"/>
      <c r="O1443" s="2">
        <v>0</v>
      </c>
      <c r="P1443" s="2">
        <v>10801417</v>
      </c>
      <c r="R1443" s="17" t="s">
        <v>1276</v>
      </c>
      <c r="S1443" s="61" t="s">
        <v>1031</v>
      </c>
    </row>
    <row r="1444" spans="1:19" ht="15" customHeight="1">
      <c r="A1444" s="2">
        <v>10811447</v>
      </c>
      <c r="B1444" s="2"/>
      <c r="C1444" s="2">
        <v>1</v>
      </c>
      <c r="D1444" s="2"/>
      <c r="E1444" s="2"/>
      <c r="F1444" s="2">
        <v>0</v>
      </c>
      <c r="G1444" s="2"/>
      <c r="H1444" s="2">
        <v>0</v>
      </c>
      <c r="I1444" s="2"/>
      <c r="J1444" s="2"/>
      <c r="K1444" s="2">
        <v>0</v>
      </c>
      <c r="L1444" s="2">
        <v>1</v>
      </c>
      <c r="M1444" s="2">
        <v>7</v>
      </c>
      <c r="N1444" s="2"/>
      <c r="O1444" s="2">
        <v>0</v>
      </c>
      <c r="P1444" s="2">
        <v>10801418</v>
      </c>
      <c r="R1444" s="17" t="s">
        <v>1277</v>
      </c>
      <c r="S1444" s="61" t="s">
        <v>1031</v>
      </c>
    </row>
    <row r="1445" spans="1:19" ht="15" customHeight="1">
      <c r="A1445" s="2">
        <v>10811448</v>
      </c>
      <c r="B1445" s="2"/>
      <c r="C1445" s="2">
        <v>1</v>
      </c>
      <c r="D1445" s="2"/>
      <c r="E1445" s="2"/>
      <c r="F1445" s="2">
        <v>0</v>
      </c>
      <c r="G1445" s="2"/>
      <c r="H1445" s="2">
        <v>0</v>
      </c>
      <c r="I1445" s="2"/>
      <c r="J1445" s="2"/>
      <c r="K1445" s="2">
        <v>0</v>
      </c>
      <c r="L1445" s="2">
        <v>1</v>
      </c>
      <c r="M1445" s="2">
        <v>7</v>
      </c>
      <c r="N1445" s="2"/>
      <c r="O1445" s="2">
        <v>0</v>
      </c>
      <c r="P1445" s="2">
        <v>10801419</v>
      </c>
      <c r="R1445" s="17" t="s">
        <v>1284</v>
      </c>
      <c r="S1445" s="61" t="s">
        <v>808</v>
      </c>
    </row>
    <row r="1446" spans="1:19" ht="15" customHeight="1">
      <c r="A1446" s="2">
        <v>10811449</v>
      </c>
      <c r="B1446" s="2"/>
      <c r="C1446" s="2">
        <v>1</v>
      </c>
      <c r="D1446" s="2"/>
      <c r="E1446" s="2"/>
      <c r="F1446" s="2">
        <v>0</v>
      </c>
      <c r="G1446" s="2"/>
      <c r="H1446" s="2">
        <v>0</v>
      </c>
      <c r="I1446" s="2"/>
      <c r="J1446" s="2"/>
      <c r="K1446" s="2">
        <v>0</v>
      </c>
      <c r="L1446" s="2">
        <v>1</v>
      </c>
      <c r="M1446" s="2">
        <v>7</v>
      </c>
      <c r="N1446" s="2"/>
      <c r="O1446" s="2">
        <v>0</v>
      </c>
      <c r="P1446" s="2">
        <v>10801420</v>
      </c>
      <c r="R1446" s="17" t="s">
        <v>1285</v>
      </c>
      <c r="S1446" s="61" t="s">
        <v>808</v>
      </c>
    </row>
    <row r="1447" spans="1:19" ht="15" customHeight="1">
      <c r="A1447" s="2">
        <v>10811450</v>
      </c>
      <c r="B1447" s="2"/>
      <c r="C1447" s="2">
        <v>1</v>
      </c>
      <c r="D1447" s="2"/>
      <c r="E1447" s="2"/>
      <c r="F1447" s="2">
        <v>0</v>
      </c>
      <c r="G1447" s="2"/>
      <c r="H1447" s="2">
        <v>0</v>
      </c>
      <c r="I1447" s="2"/>
      <c r="J1447" s="2"/>
      <c r="K1447" s="2">
        <v>0</v>
      </c>
      <c r="L1447" s="2">
        <v>1</v>
      </c>
      <c r="M1447" s="2">
        <v>7</v>
      </c>
      <c r="N1447" s="2"/>
      <c r="O1447" s="2">
        <v>0</v>
      </c>
      <c r="P1447" s="2">
        <v>10801421</v>
      </c>
      <c r="R1447" s="17" t="s">
        <v>1286</v>
      </c>
      <c r="S1447" s="61" t="s">
        <v>808</v>
      </c>
    </row>
    <row r="1448" spans="1:19" ht="15" customHeight="1">
      <c r="A1448" s="2">
        <v>10811451</v>
      </c>
      <c r="B1448" s="2"/>
      <c r="C1448" s="2">
        <v>1</v>
      </c>
      <c r="D1448" s="2"/>
      <c r="E1448" s="2"/>
      <c r="F1448" s="2">
        <v>0</v>
      </c>
      <c r="G1448" s="2"/>
      <c r="H1448" s="2">
        <v>0</v>
      </c>
      <c r="I1448" s="2"/>
      <c r="J1448" s="2"/>
      <c r="K1448" s="2">
        <v>0</v>
      </c>
      <c r="L1448" s="2">
        <v>1</v>
      </c>
      <c r="M1448" s="2">
        <v>7</v>
      </c>
      <c r="N1448" s="2"/>
      <c r="O1448" s="2">
        <v>0</v>
      </c>
      <c r="P1448" s="2">
        <v>10801422</v>
      </c>
      <c r="R1448" s="17" t="s">
        <v>1287</v>
      </c>
      <c r="S1448" s="61" t="s">
        <v>808</v>
      </c>
    </row>
    <row r="1449" spans="1:19" ht="15" customHeight="1">
      <c r="A1449" s="2">
        <v>10811452</v>
      </c>
      <c r="B1449" s="2"/>
      <c r="C1449" s="2">
        <v>1</v>
      </c>
      <c r="D1449" s="2"/>
      <c r="E1449" s="2"/>
      <c r="F1449" s="2">
        <v>0</v>
      </c>
      <c r="G1449" s="2"/>
      <c r="H1449" s="2">
        <v>0</v>
      </c>
      <c r="I1449" s="2"/>
      <c r="J1449" s="2"/>
      <c r="K1449" s="2">
        <v>0</v>
      </c>
      <c r="L1449" s="2">
        <v>1</v>
      </c>
      <c r="M1449" s="2">
        <v>7</v>
      </c>
      <c r="N1449" s="2"/>
      <c r="O1449" s="2">
        <v>0</v>
      </c>
      <c r="P1449" s="2">
        <v>10801423</v>
      </c>
      <c r="R1449" s="17" t="s">
        <v>1288</v>
      </c>
      <c r="S1449" s="61" t="s">
        <v>808</v>
      </c>
    </row>
    <row r="1450" spans="1:19" ht="15" customHeight="1">
      <c r="A1450" s="2">
        <v>10811453</v>
      </c>
      <c r="B1450" s="2"/>
      <c r="C1450" s="2">
        <v>1</v>
      </c>
      <c r="D1450" s="2"/>
      <c r="E1450" s="2"/>
      <c r="F1450" s="2">
        <v>0</v>
      </c>
      <c r="G1450" s="2"/>
      <c r="H1450" s="2">
        <v>0</v>
      </c>
      <c r="I1450" s="2"/>
      <c r="J1450" s="2"/>
      <c r="K1450" s="2">
        <v>0</v>
      </c>
      <c r="L1450" s="2">
        <v>1</v>
      </c>
      <c r="M1450" s="2">
        <v>7</v>
      </c>
      <c r="N1450" s="2"/>
      <c r="O1450" s="2">
        <v>0</v>
      </c>
      <c r="P1450" s="2">
        <v>10801424</v>
      </c>
      <c r="R1450" s="17" t="s">
        <v>1289</v>
      </c>
      <c r="S1450" s="61" t="s">
        <v>808</v>
      </c>
    </row>
    <row r="1451" spans="1:19" ht="15" customHeight="1">
      <c r="A1451" s="2">
        <v>10811454</v>
      </c>
      <c r="B1451" s="2"/>
      <c r="C1451" s="2">
        <v>1</v>
      </c>
      <c r="D1451" s="2"/>
      <c r="E1451" s="2"/>
      <c r="F1451" s="2">
        <v>0</v>
      </c>
      <c r="G1451" s="2"/>
      <c r="H1451" s="2">
        <v>0</v>
      </c>
      <c r="I1451" s="2"/>
      <c r="J1451" s="2"/>
      <c r="K1451" s="2">
        <v>0</v>
      </c>
      <c r="L1451" s="2">
        <v>1</v>
      </c>
      <c r="M1451" s="2">
        <v>7</v>
      </c>
      <c r="N1451" s="2"/>
      <c r="O1451" s="2">
        <v>0</v>
      </c>
      <c r="P1451" s="2">
        <v>10801425</v>
      </c>
      <c r="R1451" s="17" t="s">
        <v>1290</v>
      </c>
      <c r="S1451" s="61" t="s">
        <v>276</v>
      </c>
    </row>
    <row r="1452" spans="1:19" ht="15" customHeight="1">
      <c r="A1452" s="2">
        <v>10811455</v>
      </c>
      <c r="B1452" s="2"/>
      <c r="C1452" s="2">
        <v>1</v>
      </c>
      <c r="D1452" s="2"/>
      <c r="E1452" s="2"/>
      <c r="F1452" s="2">
        <v>0</v>
      </c>
      <c r="G1452" s="2"/>
      <c r="H1452" s="2">
        <v>0</v>
      </c>
      <c r="I1452" s="2"/>
      <c r="J1452" s="2"/>
      <c r="K1452" s="2">
        <v>0</v>
      </c>
      <c r="L1452" s="2">
        <v>1</v>
      </c>
      <c r="M1452" s="2">
        <v>7</v>
      </c>
      <c r="N1452" s="2"/>
      <c r="O1452" s="2">
        <v>0</v>
      </c>
      <c r="P1452" s="2">
        <v>10801426</v>
      </c>
      <c r="R1452" s="17" t="s">
        <v>1291</v>
      </c>
      <c r="S1452" s="61" t="s">
        <v>276</v>
      </c>
    </row>
    <row r="1453" spans="1:19" ht="15" customHeight="1">
      <c r="A1453" s="2">
        <v>10811456</v>
      </c>
      <c r="B1453" s="2"/>
      <c r="C1453" s="2">
        <v>1</v>
      </c>
      <c r="D1453" s="2"/>
      <c r="E1453" s="2"/>
      <c r="F1453" s="2">
        <v>0</v>
      </c>
      <c r="G1453" s="2"/>
      <c r="H1453" s="2">
        <v>0</v>
      </c>
      <c r="I1453" s="2"/>
      <c r="J1453" s="2"/>
      <c r="K1453" s="2">
        <v>0</v>
      </c>
      <c r="L1453" s="2">
        <v>1</v>
      </c>
      <c r="M1453" s="2">
        <v>7</v>
      </c>
      <c r="N1453" s="2"/>
      <c r="O1453" s="2">
        <v>0</v>
      </c>
      <c r="P1453" s="2">
        <v>10801427</v>
      </c>
      <c r="R1453" s="17" t="s">
        <v>1295</v>
      </c>
      <c r="S1453" s="2" t="s">
        <v>808</v>
      </c>
    </row>
    <row r="1454" spans="1:19" ht="15" customHeight="1">
      <c r="A1454" s="2">
        <v>10811457</v>
      </c>
      <c r="B1454" s="2"/>
      <c r="C1454" s="2">
        <v>1</v>
      </c>
      <c r="D1454" s="2"/>
      <c r="E1454" s="2"/>
      <c r="F1454" s="2">
        <v>0</v>
      </c>
      <c r="G1454" s="2"/>
      <c r="H1454" s="2">
        <v>0</v>
      </c>
      <c r="I1454" s="2"/>
      <c r="J1454" s="2"/>
      <c r="K1454" s="2">
        <v>0</v>
      </c>
      <c r="L1454" s="2">
        <v>1</v>
      </c>
      <c r="M1454" s="2">
        <v>7</v>
      </c>
      <c r="N1454" s="2"/>
      <c r="O1454" s="2">
        <v>0</v>
      </c>
      <c r="P1454" s="2">
        <v>10801428</v>
      </c>
      <c r="R1454" s="17" t="s">
        <v>1296</v>
      </c>
      <c r="S1454" s="2" t="s">
        <v>808</v>
      </c>
    </row>
    <row r="1455" spans="1:19" ht="15" customHeight="1">
      <c r="A1455" s="2">
        <v>10811458</v>
      </c>
      <c r="B1455" s="2"/>
      <c r="C1455" s="2">
        <v>1</v>
      </c>
      <c r="D1455" s="2"/>
      <c r="E1455" s="2"/>
      <c r="F1455" s="2">
        <v>0</v>
      </c>
      <c r="G1455" s="2"/>
      <c r="H1455" s="2">
        <v>0</v>
      </c>
      <c r="I1455" s="2"/>
      <c r="J1455" s="2"/>
      <c r="K1455" s="2">
        <v>0</v>
      </c>
      <c r="L1455" s="2">
        <v>1</v>
      </c>
      <c r="M1455" s="2">
        <v>7</v>
      </c>
      <c r="N1455" s="2"/>
      <c r="O1455" s="2">
        <v>0</v>
      </c>
      <c r="P1455" s="2">
        <v>10801429</v>
      </c>
      <c r="R1455" s="17" t="s">
        <v>1297</v>
      </c>
      <c r="S1455" s="2" t="s">
        <v>808</v>
      </c>
    </row>
    <row r="1456" spans="1:19" ht="15" customHeight="1">
      <c r="A1456" s="2">
        <v>10811459</v>
      </c>
      <c r="B1456" s="2"/>
      <c r="C1456" s="2">
        <v>1</v>
      </c>
      <c r="D1456" s="2"/>
      <c r="E1456" s="2"/>
      <c r="F1456" s="2">
        <v>0</v>
      </c>
      <c r="G1456" s="2"/>
      <c r="H1456" s="2">
        <v>0</v>
      </c>
      <c r="I1456" s="2"/>
      <c r="J1456" s="2"/>
      <c r="K1456" s="2">
        <v>0</v>
      </c>
      <c r="L1456" s="2">
        <v>1</v>
      </c>
      <c r="M1456" s="2">
        <v>7</v>
      </c>
      <c r="N1456" s="2"/>
      <c r="O1456" s="2">
        <v>0</v>
      </c>
      <c r="P1456" s="2">
        <v>10801430</v>
      </c>
      <c r="R1456" s="17" t="s">
        <v>1298</v>
      </c>
      <c r="S1456" s="2" t="s">
        <v>808</v>
      </c>
    </row>
    <row r="1457" spans="1:19" ht="15" customHeight="1">
      <c r="A1457" s="2">
        <v>10811460</v>
      </c>
      <c r="B1457" s="2"/>
      <c r="C1457" s="2">
        <v>1</v>
      </c>
      <c r="D1457" s="2"/>
      <c r="E1457" s="2"/>
      <c r="F1457" s="2">
        <v>0</v>
      </c>
      <c r="G1457" s="2"/>
      <c r="H1457" s="2">
        <v>0</v>
      </c>
      <c r="I1457" s="2"/>
      <c r="J1457" s="2"/>
      <c r="K1457" s="2">
        <v>0</v>
      </c>
      <c r="L1457" s="2">
        <v>1</v>
      </c>
      <c r="M1457" s="2">
        <v>7</v>
      </c>
      <c r="N1457" s="2"/>
      <c r="O1457" s="2">
        <v>0</v>
      </c>
      <c r="P1457" s="2">
        <v>10801431</v>
      </c>
      <c r="R1457" s="17" t="s">
        <v>739</v>
      </c>
      <c r="S1457" s="2" t="s">
        <v>276</v>
      </c>
    </row>
    <row r="1458" spans="1:19" ht="15" customHeight="1">
      <c r="A1458" s="2">
        <v>10811461</v>
      </c>
      <c r="B1458" s="2"/>
      <c r="C1458" s="2">
        <v>1</v>
      </c>
      <c r="D1458" s="2"/>
      <c r="E1458" s="2"/>
      <c r="F1458" s="2">
        <v>0</v>
      </c>
      <c r="G1458" s="2"/>
      <c r="H1458" s="2">
        <v>0</v>
      </c>
      <c r="I1458" s="2"/>
      <c r="J1458" s="2"/>
      <c r="K1458" s="2">
        <v>0</v>
      </c>
      <c r="L1458" s="2">
        <v>1</v>
      </c>
      <c r="M1458" s="2">
        <v>7</v>
      </c>
      <c r="N1458" s="2"/>
      <c r="O1458" s="2">
        <v>0</v>
      </c>
      <c r="P1458" s="2">
        <v>10801432</v>
      </c>
      <c r="R1458" s="17" t="s">
        <v>733</v>
      </c>
      <c r="S1458" s="2" t="s">
        <v>276</v>
      </c>
    </row>
    <row r="1459" spans="1:19" ht="15" customHeight="1">
      <c r="A1459" s="2">
        <v>10811462</v>
      </c>
      <c r="B1459" s="2"/>
      <c r="C1459" s="2">
        <v>1</v>
      </c>
      <c r="D1459" s="2"/>
      <c r="E1459" s="2"/>
      <c r="F1459" s="2">
        <v>0</v>
      </c>
      <c r="G1459" s="2"/>
      <c r="H1459" s="2">
        <v>0</v>
      </c>
      <c r="I1459" s="2"/>
      <c r="J1459" s="2"/>
      <c r="K1459" s="2">
        <v>0</v>
      </c>
      <c r="L1459" s="2">
        <v>1</v>
      </c>
      <c r="M1459" s="2">
        <v>7</v>
      </c>
      <c r="N1459" s="2"/>
      <c r="O1459" s="2">
        <v>0</v>
      </c>
      <c r="P1459" s="2">
        <v>10801433</v>
      </c>
      <c r="R1459" s="17" t="s">
        <v>1300</v>
      </c>
      <c r="S1459" s="2" t="s">
        <v>808</v>
      </c>
    </row>
    <row r="1460" spans="1:19" ht="15" customHeight="1">
      <c r="A1460" s="2">
        <v>10811463</v>
      </c>
      <c r="B1460" s="2"/>
      <c r="C1460" s="2">
        <v>1</v>
      </c>
      <c r="D1460" s="2"/>
      <c r="E1460" s="2"/>
      <c r="F1460" s="2">
        <v>0</v>
      </c>
      <c r="G1460" s="2"/>
      <c r="H1460" s="2">
        <v>0</v>
      </c>
      <c r="I1460" s="2"/>
      <c r="J1460" s="2"/>
      <c r="K1460" s="2">
        <v>0</v>
      </c>
      <c r="L1460" s="2">
        <v>1</v>
      </c>
      <c r="M1460" s="2">
        <v>7</v>
      </c>
      <c r="N1460" s="2"/>
      <c r="O1460" s="2">
        <v>0</v>
      </c>
      <c r="P1460" s="2">
        <v>10801434</v>
      </c>
      <c r="R1460" s="17" t="s">
        <v>1301</v>
      </c>
      <c r="S1460" s="2" t="s">
        <v>808</v>
      </c>
    </row>
    <row r="1461" spans="1:19" ht="15" customHeight="1">
      <c r="A1461" s="2">
        <v>10811464</v>
      </c>
      <c r="B1461" s="2"/>
      <c r="C1461" s="2">
        <v>1</v>
      </c>
      <c r="D1461" s="2"/>
      <c r="E1461" s="2"/>
      <c r="F1461" s="2">
        <v>0</v>
      </c>
      <c r="G1461" s="2"/>
      <c r="H1461" s="2">
        <v>0</v>
      </c>
      <c r="I1461" s="2"/>
      <c r="J1461" s="2"/>
      <c r="K1461" s="2">
        <v>0</v>
      </c>
      <c r="L1461" s="2">
        <v>1</v>
      </c>
      <c r="M1461" s="2">
        <v>7</v>
      </c>
      <c r="N1461" s="2"/>
      <c r="O1461" s="2">
        <v>0</v>
      </c>
      <c r="P1461" s="2">
        <v>10801435</v>
      </c>
      <c r="R1461" s="17" t="s">
        <v>1302</v>
      </c>
      <c r="S1461" s="2" t="s">
        <v>808</v>
      </c>
    </row>
    <row r="1462" spans="1:19" ht="15" customHeight="1">
      <c r="A1462" s="2">
        <v>10811465</v>
      </c>
      <c r="B1462" s="2"/>
      <c r="C1462" s="2">
        <v>1</v>
      </c>
      <c r="D1462" s="2"/>
      <c r="E1462" s="2"/>
      <c r="F1462" s="2">
        <v>0</v>
      </c>
      <c r="G1462" s="2"/>
      <c r="H1462" s="2">
        <v>0</v>
      </c>
      <c r="I1462" s="2"/>
      <c r="J1462" s="2"/>
      <c r="K1462" s="2">
        <v>0</v>
      </c>
      <c r="L1462" s="2">
        <v>1</v>
      </c>
      <c r="M1462" s="2">
        <v>7</v>
      </c>
      <c r="N1462" s="2"/>
      <c r="O1462" s="2">
        <v>0</v>
      </c>
      <c r="P1462" s="2">
        <v>10801436</v>
      </c>
      <c r="R1462" s="17" t="s">
        <v>1303</v>
      </c>
      <c r="S1462" s="2" t="s">
        <v>808</v>
      </c>
    </row>
    <row r="1463" spans="1:19" ht="15" customHeight="1">
      <c r="A1463" s="2">
        <v>10811466</v>
      </c>
      <c r="B1463" s="2"/>
      <c r="C1463" s="2">
        <v>1</v>
      </c>
      <c r="D1463" s="2"/>
      <c r="E1463" s="2"/>
      <c r="F1463" s="2">
        <v>0</v>
      </c>
      <c r="G1463" s="2"/>
      <c r="H1463" s="2">
        <v>0</v>
      </c>
      <c r="I1463" s="2"/>
      <c r="J1463" s="2"/>
      <c r="K1463" s="2">
        <v>0</v>
      </c>
      <c r="L1463" s="2">
        <v>1</v>
      </c>
      <c r="M1463" s="2">
        <v>7</v>
      </c>
      <c r="N1463" s="2"/>
      <c r="O1463" s="2">
        <v>0</v>
      </c>
      <c r="P1463" s="2">
        <v>10801437</v>
      </c>
      <c r="R1463" s="17" t="s">
        <v>1304</v>
      </c>
      <c r="S1463" s="2" t="s">
        <v>808</v>
      </c>
    </row>
    <row r="1464" spans="1:19" ht="15" customHeight="1">
      <c r="A1464" s="2">
        <v>10811467</v>
      </c>
      <c r="B1464" s="2"/>
      <c r="C1464" s="2">
        <v>1</v>
      </c>
      <c r="D1464" s="2"/>
      <c r="E1464" s="2"/>
      <c r="F1464" s="2">
        <v>0</v>
      </c>
      <c r="G1464" s="2"/>
      <c r="H1464" s="2">
        <v>0</v>
      </c>
      <c r="I1464" s="2"/>
      <c r="J1464" s="2"/>
      <c r="K1464" s="2">
        <v>0</v>
      </c>
      <c r="L1464" s="2">
        <v>1</v>
      </c>
      <c r="M1464" s="2">
        <v>7</v>
      </c>
      <c r="N1464" s="2"/>
      <c r="O1464" s="2">
        <v>0</v>
      </c>
      <c r="P1464" s="2">
        <v>10801438</v>
      </c>
      <c r="R1464" s="63" t="s">
        <v>1305</v>
      </c>
      <c r="S1464" s="58" t="s">
        <v>808</v>
      </c>
    </row>
    <row r="1465" spans="1:19" ht="15" customHeight="1">
      <c r="A1465" s="2">
        <v>10811468</v>
      </c>
      <c r="B1465" s="2"/>
      <c r="C1465" s="2">
        <v>1</v>
      </c>
      <c r="D1465" s="2"/>
      <c r="E1465" s="2"/>
      <c r="F1465" s="2">
        <v>0</v>
      </c>
      <c r="G1465" s="2"/>
      <c r="H1465" s="2">
        <v>0</v>
      </c>
      <c r="I1465" s="2"/>
      <c r="J1465" s="2"/>
      <c r="K1465" s="2">
        <v>0</v>
      </c>
      <c r="L1465" s="2">
        <v>1</v>
      </c>
      <c r="M1465" s="2">
        <v>7</v>
      </c>
      <c r="N1465" s="2"/>
      <c r="O1465" s="2">
        <v>0</v>
      </c>
      <c r="P1465" s="2">
        <v>10801439</v>
      </c>
      <c r="R1465" s="64" t="s">
        <v>1308</v>
      </c>
      <c r="S1465" s="3" t="s">
        <v>276</v>
      </c>
    </row>
    <row r="1466" spans="1:19" ht="15" customHeight="1">
      <c r="A1466" s="2">
        <v>10811469</v>
      </c>
      <c r="B1466" s="2"/>
      <c r="C1466" s="2">
        <v>1</v>
      </c>
      <c r="D1466" s="2"/>
      <c r="E1466" s="2"/>
      <c r="F1466" s="2">
        <v>0</v>
      </c>
      <c r="G1466" s="2"/>
      <c r="H1466" s="2">
        <v>0</v>
      </c>
      <c r="I1466" s="2"/>
      <c r="J1466" s="2"/>
      <c r="K1466" s="2">
        <v>0</v>
      </c>
      <c r="L1466" s="2">
        <v>1</v>
      </c>
      <c r="M1466" s="2">
        <v>7</v>
      </c>
      <c r="N1466" s="2"/>
      <c r="O1466" s="2">
        <v>0</v>
      </c>
      <c r="P1466" s="2">
        <v>10801440</v>
      </c>
      <c r="R1466" s="63" t="s">
        <v>1311</v>
      </c>
      <c r="S1466" s="58" t="s">
        <v>808</v>
      </c>
    </row>
    <row r="1467" spans="1:19" ht="15" customHeight="1">
      <c r="A1467" s="2">
        <v>10811470</v>
      </c>
      <c r="B1467" s="2"/>
      <c r="C1467" s="2">
        <v>1</v>
      </c>
      <c r="D1467" s="2"/>
      <c r="E1467" s="2"/>
      <c r="F1467" s="2">
        <v>0</v>
      </c>
      <c r="G1467" s="2"/>
      <c r="H1467" s="2">
        <v>0</v>
      </c>
      <c r="I1467" s="2"/>
      <c r="J1467" s="2"/>
      <c r="K1467" s="2">
        <v>0</v>
      </c>
      <c r="L1467" s="2">
        <v>1</v>
      </c>
      <c r="M1467" s="2">
        <v>7</v>
      </c>
      <c r="N1467" s="2"/>
      <c r="O1467" s="2">
        <v>0</v>
      </c>
      <c r="P1467" s="3">
        <v>10801441</v>
      </c>
      <c r="R1467" s="64" t="s">
        <v>1315</v>
      </c>
      <c r="S1467" s="3" t="s">
        <v>276</v>
      </c>
    </row>
    <row r="1468" spans="1:19" s="65" customFormat="1" ht="15" customHeight="1">
      <c r="A1468" s="2">
        <v>10811471</v>
      </c>
      <c r="B1468" s="3"/>
      <c r="C1468" s="3">
        <v>1</v>
      </c>
      <c r="D1468" s="3"/>
      <c r="E1468" s="3"/>
      <c r="F1468" s="3">
        <v>0</v>
      </c>
      <c r="G1468" s="3"/>
      <c r="H1468" s="3">
        <v>0</v>
      </c>
      <c r="I1468" s="3"/>
      <c r="J1468" s="3"/>
      <c r="K1468" s="3">
        <v>0</v>
      </c>
      <c r="L1468" s="3">
        <v>1</v>
      </c>
      <c r="M1468" s="3">
        <v>7</v>
      </c>
      <c r="N1468" s="3"/>
      <c r="O1468" s="3">
        <v>0</v>
      </c>
      <c r="P1468" s="3">
        <v>10801442</v>
      </c>
      <c r="Q1468" s="212"/>
      <c r="R1468" s="66" t="s">
        <v>1316</v>
      </c>
      <c r="S1468" s="49" t="s">
        <v>276</v>
      </c>
    </row>
    <row r="1469" spans="1:19" ht="15" customHeight="1">
      <c r="A1469" s="2">
        <v>10811472</v>
      </c>
      <c r="B1469" s="2"/>
      <c r="C1469" s="3">
        <v>1</v>
      </c>
      <c r="D1469" s="2"/>
      <c r="E1469" s="2"/>
      <c r="F1469" s="3">
        <v>0</v>
      </c>
      <c r="G1469" s="2"/>
      <c r="H1469" s="3">
        <v>0</v>
      </c>
      <c r="I1469" s="2"/>
      <c r="J1469" s="2"/>
      <c r="K1469" s="3">
        <v>0</v>
      </c>
      <c r="L1469" s="3">
        <v>4</v>
      </c>
      <c r="M1469" s="3">
        <v>7</v>
      </c>
      <c r="N1469" s="2"/>
      <c r="O1469" s="3">
        <v>0</v>
      </c>
      <c r="P1469" s="3">
        <v>10801443</v>
      </c>
      <c r="R1469" s="64" t="s">
        <v>1317</v>
      </c>
      <c r="S1469" s="3" t="s">
        <v>276</v>
      </c>
    </row>
    <row r="1470" spans="1:19" ht="15" customHeight="1">
      <c r="A1470" s="2">
        <v>10811473</v>
      </c>
      <c r="B1470" s="2"/>
      <c r="C1470" s="3">
        <v>1</v>
      </c>
      <c r="D1470" s="2"/>
      <c r="E1470" s="2"/>
      <c r="F1470" s="3">
        <v>0</v>
      </c>
      <c r="G1470" s="2"/>
      <c r="H1470" s="3">
        <v>0</v>
      </c>
      <c r="I1470" s="2"/>
      <c r="J1470" s="2"/>
      <c r="K1470" s="3">
        <v>0</v>
      </c>
      <c r="L1470" s="3">
        <v>4</v>
      </c>
      <c r="M1470" s="3">
        <v>7</v>
      </c>
      <c r="N1470" s="2"/>
      <c r="O1470" s="3">
        <v>0</v>
      </c>
      <c r="P1470" s="3">
        <v>10801444</v>
      </c>
      <c r="R1470" s="64" t="s">
        <v>1318</v>
      </c>
      <c r="S1470" s="3" t="s">
        <v>276</v>
      </c>
    </row>
    <row r="1471" spans="1:19" ht="15" customHeight="1">
      <c r="A1471" s="2">
        <v>10811474</v>
      </c>
      <c r="B1471" s="2"/>
      <c r="C1471" s="3">
        <v>1</v>
      </c>
      <c r="D1471" s="2"/>
      <c r="E1471" s="2"/>
      <c r="F1471" s="3">
        <v>0</v>
      </c>
      <c r="G1471" s="2"/>
      <c r="H1471" s="3">
        <v>0</v>
      </c>
      <c r="I1471" s="2"/>
      <c r="J1471" s="2"/>
      <c r="K1471" s="3">
        <v>0</v>
      </c>
      <c r="L1471" s="3">
        <v>2</v>
      </c>
      <c r="M1471" s="3">
        <v>7</v>
      </c>
      <c r="N1471" s="2"/>
      <c r="O1471" s="3">
        <v>0</v>
      </c>
      <c r="P1471" s="3">
        <v>10801445</v>
      </c>
      <c r="R1471" s="64" t="s">
        <v>1319</v>
      </c>
      <c r="S1471" s="3" t="s">
        <v>276</v>
      </c>
    </row>
    <row r="1472" spans="1:19" ht="15" customHeight="1">
      <c r="A1472" s="2">
        <v>10811475</v>
      </c>
      <c r="B1472" s="2"/>
      <c r="C1472" s="3">
        <v>1</v>
      </c>
      <c r="D1472" s="2"/>
      <c r="E1472" s="2"/>
      <c r="F1472" s="3">
        <v>0</v>
      </c>
      <c r="G1472" s="2"/>
      <c r="H1472" s="3">
        <v>0</v>
      </c>
      <c r="I1472" s="2"/>
      <c r="J1472" s="2"/>
      <c r="K1472" s="3">
        <v>0</v>
      </c>
      <c r="L1472" s="3">
        <v>2</v>
      </c>
      <c r="M1472" s="3">
        <v>7</v>
      </c>
      <c r="N1472" s="2"/>
      <c r="O1472" s="3">
        <v>0</v>
      </c>
      <c r="P1472" s="3">
        <v>10801446</v>
      </c>
      <c r="R1472" s="64" t="s">
        <v>1320</v>
      </c>
      <c r="S1472" s="3" t="s">
        <v>276</v>
      </c>
    </row>
    <row r="1473" spans="1:19" ht="15" customHeight="1">
      <c r="A1473" s="2">
        <v>10811476</v>
      </c>
      <c r="B1473" s="3"/>
      <c r="C1473" s="3">
        <v>1</v>
      </c>
      <c r="D1473" s="3"/>
      <c r="E1473" s="3"/>
      <c r="F1473" s="3">
        <v>0</v>
      </c>
      <c r="G1473" s="3"/>
      <c r="H1473" s="3">
        <v>0</v>
      </c>
      <c r="I1473" s="2"/>
      <c r="J1473" s="2"/>
      <c r="K1473" s="3">
        <v>0</v>
      </c>
      <c r="L1473" s="2">
        <v>1</v>
      </c>
      <c r="M1473" s="3">
        <v>7</v>
      </c>
      <c r="N1473" s="2"/>
      <c r="O1473" s="3">
        <v>0</v>
      </c>
      <c r="P1473" s="2">
        <v>10801447</v>
      </c>
      <c r="R1473" s="59" t="s">
        <v>1321</v>
      </c>
      <c r="S1473" s="67" t="s">
        <v>1031</v>
      </c>
    </row>
    <row r="1474" spans="1:19" ht="15" customHeight="1">
      <c r="A1474" s="2">
        <v>10811477</v>
      </c>
      <c r="B1474" s="2"/>
      <c r="C1474" s="3">
        <v>1</v>
      </c>
      <c r="D1474" s="2"/>
      <c r="E1474" s="2"/>
      <c r="F1474" s="3">
        <v>0</v>
      </c>
      <c r="G1474" s="2"/>
      <c r="H1474" s="3">
        <v>0</v>
      </c>
      <c r="I1474" s="2"/>
      <c r="J1474" s="2"/>
      <c r="K1474" s="3">
        <v>0</v>
      </c>
      <c r="L1474" s="2">
        <v>1</v>
      </c>
      <c r="M1474" s="3">
        <v>7</v>
      </c>
      <c r="N1474" s="2"/>
      <c r="O1474" s="3">
        <v>0</v>
      </c>
      <c r="P1474" s="2">
        <v>10801448</v>
      </c>
      <c r="R1474" s="59" t="s">
        <v>1322</v>
      </c>
      <c r="S1474" s="67" t="s">
        <v>1031</v>
      </c>
    </row>
    <row r="1475" spans="1:19" ht="15" customHeight="1">
      <c r="A1475" s="2">
        <v>10811478</v>
      </c>
      <c r="B1475" s="2"/>
      <c r="C1475" s="3">
        <v>1</v>
      </c>
      <c r="D1475" s="2"/>
      <c r="E1475" s="2"/>
      <c r="F1475" s="3">
        <v>0</v>
      </c>
      <c r="G1475" s="2"/>
      <c r="H1475" s="3">
        <v>0</v>
      </c>
      <c r="I1475" s="2"/>
      <c r="J1475" s="2"/>
      <c r="K1475" s="3">
        <v>0</v>
      </c>
      <c r="L1475" s="2">
        <v>1</v>
      </c>
      <c r="M1475" s="3">
        <v>7</v>
      </c>
      <c r="N1475" s="2"/>
      <c r="O1475" s="3">
        <v>0</v>
      </c>
      <c r="P1475" s="2">
        <v>10801449</v>
      </c>
      <c r="R1475" s="59" t="s">
        <v>1323</v>
      </c>
      <c r="S1475" s="67" t="s">
        <v>1031</v>
      </c>
    </row>
    <row r="1476" spans="1:19" ht="15" customHeight="1">
      <c r="A1476" s="2">
        <v>10811479</v>
      </c>
      <c r="B1476" s="2"/>
      <c r="C1476" s="3">
        <v>1</v>
      </c>
      <c r="D1476" s="2"/>
      <c r="E1476" s="2"/>
      <c r="F1476" s="3">
        <v>0</v>
      </c>
      <c r="G1476" s="2"/>
      <c r="H1476" s="3">
        <v>0</v>
      </c>
      <c r="I1476" s="2"/>
      <c r="J1476" s="2"/>
      <c r="K1476" s="3">
        <v>0</v>
      </c>
      <c r="L1476" s="2">
        <v>1</v>
      </c>
      <c r="M1476" s="3">
        <v>7</v>
      </c>
      <c r="N1476" s="2"/>
      <c r="O1476" s="3">
        <v>0</v>
      </c>
      <c r="P1476" s="2">
        <v>10801450</v>
      </c>
      <c r="R1476" s="17" t="s">
        <v>1324</v>
      </c>
      <c r="S1476" s="69" t="s">
        <v>808</v>
      </c>
    </row>
    <row r="1477" spans="1:19" ht="15" customHeight="1">
      <c r="A1477" s="2">
        <v>10811480</v>
      </c>
      <c r="B1477" s="2"/>
      <c r="C1477" s="3">
        <v>1</v>
      </c>
      <c r="D1477" s="2"/>
      <c r="E1477" s="2"/>
      <c r="F1477" s="3">
        <v>0</v>
      </c>
      <c r="G1477" s="2"/>
      <c r="H1477" s="3">
        <v>0</v>
      </c>
      <c r="I1477" s="2"/>
      <c r="J1477" s="2"/>
      <c r="K1477" s="3">
        <v>0</v>
      </c>
      <c r="L1477" s="2">
        <v>1</v>
      </c>
      <c r="M1477" s="3">
        <v>7</v>
      </c>
      <c r="N1477" s="2"/>
      <c r="O1477" s="3">
        <v>0</v>
      </c>
      <c r="P1477" s="2">
        <v>10801451</v>
      </c>
      <c r="R1477" s="17" t="s">
        <v>1325</v>
      </c>
      <c r="S1477" s="69" t="s">
        <v>808</v>
      </c>
    </row>
    <row r="1478" spans="1:19" ht="15" customHeight="1">
      <c r="A1478" s="2">
        <v>10811481</v>
      </c>
      <c r="B1478" s="3"/>
      <c r="C1478" s="3">
        <v>1</v>
      </c>
      <c r="D1478" s="3"/>
      <c r="E1478" s="3"/>
      <c r="F1478" s="3">
        <v>0</v>
      </c>
      <c r="G1478" s="3"/>
      <c r="H1478" s="3">
        <v>0</v>
      </c>
      <c r="I1478" s="2"/>
      <c r="J1478" s="2"/>
      <c r="K1478" s="3">
        <v>0</v>
      </c>
      <c r="L1478" s="2">
        <v>1</v>
      </c>
      <c r="M1478" s="3">
        <v>7</v>
      </c>
      <c r="N1478" s="2"/>
      <c r="O1478" s="3">
        <v>0</v>
      </c>
      <c r="P1478" s="2">
        <v>10801452</v>
      </c>
      <c r="R1478" s="17" t="s">
        <v>1326</v>
      </c>
      <c r="S1478" s="69" t="s">
        <v>808</v>
      </c>
    </row>
    <row r="1479" spans="1:19" ht="15" customHeight="1">
      <c r="A1479" s="2">
        <v>10811482</v>
      </c>
      <c r="B1479" s="2"/>
      <c r="C1479" s="3">
        <v>1</v>
      </c>
      <c r="D1479" s="2"/>
      <c r="E1479" s="2"/>
      <c r="F1479" s="3">
        <v>0</v>
      </c>
      <c r="G1479" s="2"/>
      <c r="H1479" s="3">
        <v>0</v>
      </c>
      <c r="I1479" s="2"/>
      <c r="J1479" s="2"/>
      <c r="K1479" s="3">
        <v>0</v>
      </c>
      <c r="L1479" s="2">
        <v>1</v>
      </c>
      <c r="M1479" s="3">
        <v>7</v>
      </c>
      <c r="N1479" s="2"/>
      <c r="O1479" s="3">
        <v>0</v>
      </c>
      <c r="P1479" s="2">
        <v>10801453</v>
      </c>
      <c r="R1479" s="17" t="s">
        <v>1327</v>
      </c>
      <c r="S1479" s="69" t="s">
        <v>808</v>
      </c>
    </row>
    <row r="1480" spans="1:19" ht="15" customHeight="1">
      <c r="A1480" s="2">
        <v>10811483</v>
      </c>
      <c r="B1480" s="2"/>
      <c r="C1480" s="3">
        <v>1</v>
      </c>
      <c r="D1480" s="2"/>
      <c r="E1480" s="2"/>
      <c r="F1480" s="3">
        <v>0</v>
      </c>
      <c r="G1480" s="2"/>
      <c r="H1480" s="3">
        <v>0</v>
      </c>
      <c r="I1480" s="2"/>
      <c r="J1480" s="2"/>
      <c r="K1480" s="3">
        <v>0</v>
      </c>
      <c r="L1480" s="2">
        <v>1</v>
      </c>
      <c r="M1480" s="3">
        <v>7</v>
      </c>
      <c r="N1480" s="2"/>
      <c r="O1480" s="3">
        <v>0</v>
      </c>
      <c r="P1480" s="2">
        <v>10801454</v>
      </c>
      <c r="R1480" s="17" t="s">
        <v>1328</v>
      </c>
      <c r="S1480" s="69" t="s">
        <v>808</v>
      </c>
    </row>
    <row r="1481" spans="1:19" ht="15" customHeight="1">
      <c r="A1481" s="2">
        <v>10811484</v>
      </c>
      <c r="B1481" s="2"/>
      <c r="C1481" s="3">
        <v>1</v>
      </c>
      <c r="D1481" s="2"/>
      <c r="E1481" s="2"/>
      <c r="F1481" s="3">
        <v>0</v>
      </c>
      <c r="G1481" s="2"/>
      <c r="H1481" s="3">
        <v>0</v>
      </c>
      <c r="I1481" s="2"/>
      <c r="J1481" s="2"/>
      <c r="K1481" s="3">
        <v>0</v>
      </c>
      <c r="L1481" s="2">
        <v>1</v>
      </c>
      <c r="M1481" s="3">
        <v>7</v>
      </c>
      <c r="N1481" s="2"/>
      <c r="O1481" s="3">
        <v>0</v>
      </c>
      <c r="P1481" s="2">
        <v>10801455</v>
      </c>
      <c r="R1481" s="17" t="s">
        <v>1329</v>
      </c>
      <c r="S1481" s="69" t="s">
        <v>808</v>
      </c>
    </row>
    <row r="1482" spans="1:19" ht="15" customHeight="1">
      <c r="A1482" s="2">
        <v>10811485</v>
      </c>
      <c r="B1482" s="2"/>
      <c r="C1482" s="3">
        <v>1</v>
      </c>
      <c r="D1482" s="2"/>
      <c r="E1482" s="2"/>
      <c r="F1482" s="3">
        <v>0</v>
      </c>
      <c r="G1482" s="2"/>
      <c r="H1482" s="3">
        <v>0</v>
      </c>
      <c r="I1482" s="2"/>
      <c r="J1482" s="2"/>
      <c r="K1482" s="3">
        <v>0</v>
      </c>
      <c r="L1482" s="2">
        <v>1</v>
      </c>
      <c r="M1482" s="3">
        <v>7</v>
      </c>
      <c r="N1482" s="2"/>
      <c r="O1482" s="3">
        <v>0</v>
      </c>
      <c r="P1482" s="2">
        <v>10801456</v>
      </c>
      <c r="R1482" s="17" t="s">
        <v>1330</v>
      </c>
      <c r="S1482" s="69" t="s">
        <v>808</v>
      </c>
    </row>
    <row r="1483" spans="1:19" ht="15" customHeight="1">
      <c r="A1483" s="2">
        <v>10811486</v>
      </c>
      <c r="B1483" s="3"/>
      <c r="C1483" s="3">
        <v>1</v>
      </c>
      <c r="D1483" s="3"/>
      <c r="E1483" s="3"/>
      <c r="F1483" s="3">
        <v>0</v>
      </c>
      <c r="G1483" s="3"/>
      <c r="H1483" s="3">
        <v>0</v>
      </c>
      <c r="I1483" s="2"/>
      <c r="J1483" s="2"/>
      <c r="K1483" s="3">
        <v>0</v>
      </c>
      <c r="L1483" s="2">
        <v>1</v>
      </c>
      <c r="M1483" s="3">
        <v>7</v>
      </c>
      <c r="N1483" s="2"/>
      <c r="O1483" s="3">
        <v>0</v>
      </c>
      <c r="P1483" s="2">
        <v>10801457</v>
      </c>
      <c r="R1483" s="17" t="s">
        <v>1331</v>
      </c>
      <c r="S1483" s="69" t="s">
        <v>808</v>
      </c>
    </row>
    <row r="1484" spans="1:19" ht="15" customHeight="1">
      <c r="A1484" s="2">
        <v>10811487</v>
      </c>
      <c r="B1484" s="2"/>
      <c r="C1484" s="3">
        <v>1</v>
      </c>
      <c r="D1484" s="2"/>
      <c r="E1484" s="2"/>
      <c r="F1484" s="3">
        <v>0</v>
      </c>
      <c r="G1484" s="2"/>
      <c r="H1484" s="3">
        <v>0</v>
      </c>
      <c r="I1484" s="2"/>
      <c r="J1484" s="2"/>
      <c r="K1484" s="3">
        <v>0</v>
      </c>
      <c r="L1484" s="2">
        <v>1</v>
      </c>
      <c r="M1484" s="3">
        <v>7</v>
      </c>
      <c r="N1484" s="2"/>
      <c r="O1484" s="3">
        <v>0</v>
      </c>
      <c r="P1484" s="2">
        <v>10801458</v>
      </c>
      <c r="R1484" s="17" t="s">
        <v>1332</v>
      </c>
      <c r="S1484" s="69" t="s">
        <v>808</v>
      </c>
    </row>
    <row r="1485" spans="1:19" ht="15" customHeight="1">
      <c r="A1485" s="2">
        <v>10811488</v>
      </c>
      <c r="B1485" s="2"/>
      <c r="C1485" s="3">
        <v>1</v>
      </c>
      <c r="D1485" s="2"/>
      <c r="E1485" s="2"/>
      <c r="F1485" s="3">
        <v>0</v>
      </c>
      <c r="G1485" s="2"/>
      <c r="H1485" s="3">
        <v>0</v>
      </c>
      <c r="I1485" s="2"/>
      <c r="J1485" s="2"/>
      <c r="K1485" s="3">
        <v>0</v>
      </c>
      <c r="L1485" s="2">
        <v>1</v>
      </c>
      <c r="M1485" s="3">
        <v>7</v>
      </c>
      <c r="N1485" s="2"/>
      <c r="O1485" s="3">
        <v>0</v>
      </c>
      <c r="P1485" s="2">
        <v>10801459</v>
      </c>
      <c r="R1485" s="17" t="s">
        <v>1333</v>
      </c>
      <c r="S1485" s="69" t="s">
        <v>808</v>
      </c>
    </row>
    <row r="1486" spans="1:19" ht="15" customHeight="1">
      <c r="A1486" s="2">
        <v>10811489</v>
      </c>
      <c r="B1486" s="2"/>
      <c r="C1486" s="3">
        <v>1</v>
      </c>
      <c r="D1486" s="2"/>
      <c r="E1486" s="2"/>
      <c r="F1486" s="3">
        <v>0</v>
      </c>
      <c r="G1486" s="2"/>
      <c r="H1486" s="3">
        <v>0</v>
      </c>
      <c r="I1486" s="2"/>
      <c r="J1486" s="2"/>
      <c r="K1486" s="3">
        <v>0</v>
      </c>
      <c r="L1486" s="2">
        <v>1</v>
      </c>
      <c r="M1486" s="3">
        <v>7</v>
      </c>
      <c r="N1486" s="2"/>
      <c r="O1486" s="3">
        <v>0</v>
      </c>
      <c r="P1486" s="2">
        <v>10801460</v>
      </c>
      <c r="R1486" s="17" t="s">
        <v>1334</v>
      </c>
      <c r="S1486" s="69" t="s">
        <v>808</v>
      </c>
    </row>
    <row r="1487" spans="1:19" ht="15" customHeight="1">
      <c r="A1487" s="2">
        <v>10811490</v>
      </c>
      <c r="B1487" s="2"/>
      <c r="C1487" s="3">
        <v>1</v>
      </c>
      <c r="D1487" s="2"/>
      <c r="E1487" s="2"/>
      <c r="F1487" s="3">
        <v>0</v>
      </c>
      <c r="G1487" s="2"/>
      <c r="H1487" s="3">
        <v>0</v>
      </c>
      <c r="I1487" s="2"/>
      <c r="J1487" s="2"/>
      <c r="K1487" s="3">
        <v>0</v>
      </c>
      <c r="L1487" s="2">
        <v>1</v>
      </c>
      <c r="M1487" s="3">
        <v>7</v>
      </c>
      <c r="N1487" s="2"/>
      <c r="O1487" s="3">
        <v>0</v>
      </c>
      <c r="P1487" s="2">
        <v>10801461</v>
      </c>
      <c r="R1487" s="17" t="s">
        <v>1335</v>
      </c>
      <c r="S1487" s="69" t="s">
        <v>808</v>
      </c>
    </row>
    <row r="1488" spans="1:19" ht="15" customHeight="1">
      <c r="A1488" s="2">
        <v>10811491</v>
      </c>
      <c r="B1488" s="3"/>
      <c r="C1488" s="3">
        <v>1</v>
      </c>
      <c r="D1488" s="3"/>
      <c r="E1488" s="3"/>
      <c r="F1488" s="3">
        <v>0</v>
      </c>
      <c r="G1488" s="3"/>
      <c r="H1488" s="3">
        <v>0</v>
      </c>
      <c r="I1488" s="2"/>
      <c r="J1488" s="2"/>
      <c r="K1488" s="3">
        <v>0</v>
      </c>
      <c r="L1488" s="2">
        <v>1</v>
      </c>
      <c r="M1488" s="3">
        <v>7</v>
      </c>
      <c r="N1488" s="2"/>
      <c r="O1488" s="3">
        <v>0</v>
      </c>
      <c r="P1488" s="2">
        <v>10801462</v>
      </c>
      <c r="R1488" s="17" t="s">
        <v>1336</v>
      </c>
      <c r="S1488" s="69" t="s">
        <v>808</v>
      </c>
    </row>
    <row r="1489" spans="1:23" ht="15" customHeight="1">
      <c r="A1489" s="2">
        <v>10811492</v>
      </c>
      <c r="B1489" s="2"/>
      <c r="C1489" s="3">
        <v>1</v>
      </c>
      <c r="D1489" s="2"/>
      <c r="E1489" s="2"/>
      <c r="F1489" s="3">
        <v>0</v>
      </c>
      <c r="G1489" s="2"/>
      <c r="H1489" s="3">
        <v>0</v>
      </c>
      <c r="I1489" s="2"/>
      <c r="J1489" s="2"/>
      <c r="K1489" s="3">
        <v>0</v>
      </c>
      <c r="L1489" s="2">
        <v>1</v>
      </c>
      <c r="M1489" s="3">
        <v>7</v>
      </c>
      <c r="N1489" s="2"/>
      <c r="O1489" s="3">
        <v>0</v>
      </c>
      <c r="P1489" s="2">
        <v>10801463</v>
      </c>
      <c r="R1489" s="17" t="s">
        <v>1337</v>
      </c>
      <c r="S1489" s="69" t="s">
        <v>808</v>
      </c>
    </row>
    <row r="1490" spans="1:23" ht="15" customHeight="1">
      <c r="A1490" s="2">
        <v>10811493</v>
      </c>
      <c r="B1490" s="2"/>
      <c r="C1490" s="3">
        <v>1</v>
      </c>
      <c r="D1490" s="2"/>
      <c r="E1490" s="2"/>
      <c r="F1490" s="3">
        <v>0</v>
      </c>
      <c r="G1490" s="2"/>
      <c r="H1490" s="3">
        <v>0</v>
      </c>
      <c r="I1490" s="2"/>
      <c r="J1490" s="2"/>
      <c r="K1490" s="3">
        <v>0</v>
      </c>
      <c r="L1490" s="2">
        <v>1</v>
      </c>
      <c r="M1490" s="3">
        <v>7</v>
      </c>
      <c r="N1490" s="2"/>
      <c r="O1490" s="3">
        <v>0</v>
      </c>
      <c r="P1490" s="2">
        <v>10801464</v>
      </c>
      <c r="R1490" s="17" t="s">
        <v>1338</v>
      </c>
      <c r="S1490" s="69" t="s">
        <v>808</v>
      </c>
    </row>
    <row r="1491" spans="1:23" ht="15" customHeight="1">
      <c r="A1491" s="2">
        <v>10811494</v>
      </c>
      <c r="B1491" s="2"/>
      <c r="C1491" s="3">
        <v>1</v>
      </c>
      <c r="D1491" s="2"/>
      <c r="E1491" s="2"/>
      <c r="F1491" s="3">
        <v>0</v>
      </c>
      <c r="G1491" s="2"/>
      <c r="H1491" s="3">
        <v>0</v>
      </c>
      <c r="I1491" s="2"/>
      <c r="J1491" s="2"/>
      <c r="K1491" s="3">
        <v>0</v>
      </c>
      <c r="L1491" s="2">
        <v>1</v>
      </c>
      <c r="M1491" s="3">
        <v>7</v>
      </c>
      <c r="N1491" s="2"/>
      <c r="O1491" s="3">
        <v>0</v>
      </c>
      <c r="P1491" s="2">
        <v>10801465</v>
      </c>
      <c r="R1491" s="17" t="s">
        <v>1339</v>
      </c>
      <c r="S1491" s="69" t="s">
        <v>808</v>
      </c>
    </row>
    <row r="1492" spans="1:23" ht="15" customHeight="1">
      <c r="A1492" s="2">
        <v>10811495</v>
      </c>
      <c r="B1492" s="3"/>
      <c r="C1492" s="3">
        <v>0</v>
      </c>
      <c r="D1492" s="3"/>
      <c r="E1492" s="3"/>
      <c r="F1492" s="3">
        <v>0</v>
      </c>
      <c r="G1492" s="3"/>
      <c r="H1492" s="3">
        <v>0</v>
      </c>
      <c r="I1492" s="3"/>
      <c r="J1492" s="3"/>
      <c r="K1492" s="3">
        <v>0</v>
      </c>
      <c r="L1492" s="3">
        <v>1</v>
      </c>
      <c r="M1492" s="3">
        <v>7</v>
      </c>
      <c r="N1492" s="3"/>
      <c r="O1492" s="3">
        <v>1</v>
      </c>
      <c r="P1492" s="3">
        <v>10801426</v>
      </c>
      <c r="R1492" s="46" t="s">
        <v>1343</v>
      </c>
      <c r="S1492" s="2" t="s">
        <v>276</v>
      </c>
      <c r="T1492" s="2"/>
      <c r="U1492" s="2"/>
      <c r="V1492" s="2"/>
      <c r="W1492" s="54"/>
    </row>
    <row r="1493" spans="1:23" ht="15" customHeight="1">
      <c r="A1493" s="2">
        <v>10811496</v>
      </c>
      <c r="B1493" s="2"/>
      <c r="C1493" s="3">
        <v>1</v>
      </c>
      <c r="D1493" s="2"/>
      <c r="E1493" s="2"/>
      <c r="F1493" s="3">
        <v>0</v>
      </c>
      <c r="G1493" s="2"/>
      <c r="H1493" s="3">
        <v>0</v>
      </c>
      <c r="I1493" s="2"/>
      <c r="J1493" s="2"/>
      <c r="K1493" s="3">
        <v>0</v>
      </c>
      <c r="L1493" s="3">
        <v>1</v>
      </c>
      <c r="M1493" s="3">
        <v>7</v>
      </c>
      <c r="N1493" s="2"/>
      <c r="O1493" s="3">
        <v>0</v>
      </c>
      <c r="P1493" s="2">
        <v>10801466</v>
      </c>
      <c r="R1493" s="59" t="s">
        <v>1344</v>
      </c>
      <c r="S1493" s="67" t="s">
        <v>808</v>
      </c>
    </row>
    <row r="1494" spans="1:23" ht="15" customHeight="1">
      <c r="A1494" s="2">
        <v>10811497</v>
      </c>
      <c r="B1494" s="2"/>
      <c r="C1494" s="3">
        <v>1</v>
      </c>
      <c r="D1494" s="2"/>
      <c r="E1494" s="2"/>
      <c r="F1494" s="3">
        <v>0</v>
      </c>
      <c r="G1494" s="2"/>
      <c r="H1494" s="3">
        <v>0</v>
      </c>
      <c r="I1494" s="2"/>
      <c r="J1494" s="2"/>
      <c r="K1494" s="3">
        <v>0</v>
      </c>
      <c r="L1494" s="3">
        <v>1</v>
      </c>
      <c r="M1494" s="3">
        <v>7</v>
      </c>
      <c r="N1494" s="2"/>
      <c r="O1494" s="3">
        <v>0</v>
      </c>
      <c r="P1494" s="3">
        <v>10801467</v>
      </c>
      <c r="R1494" s="213" t="s">
        <v>1345</v>
      </c>
      <c r="S1494" s="214" t="s">
        <v>276</v>
      </c>
    </row>
    <row r="1495" spans="1:23" ht="15" customHeight="1">
      <c r="A1495" s="2">
        <v>10811498</v>
      </c>
      <c r="B1495" s="2"/>
      <c r="C1495" s="3">
        <v>2</v>
      </c>
      <c r="D1495" s="2"/>
      <c r="E1495" s="2"/>
      <c r="F1495" s="3">
        <v>0</v>
      </c>
      <c r="G1495" s="2"/>
      <c r="H1495" s="3">
        <v>0</v>
      </c>
      <c r="I1495" s="2"/>
      <c r="J1495" s="2"/>
      <c r="K1495" s="3">
        <v>0</v>
      </c>
      <c r="L1495" s="3">
        <v>1</v>
      </c>
      <c r="M1495" s="3">
        <v>7</v>
      </c>
      <c r="N1495" s="2"/>
      <c r="O1495" s="3">
        <v>0</v>
      </c>
      <c r="P1495" s="3">
        <v>10801467</v>
      </c>
      <c r="R1495" s="213" t="s">
        <v>1345</v>
      </c>
      <c r="S1495" s="214" t="s">
        <v>276</v>
      </c>
    </row>
    <row r="1496" spans="1:23" ht="15" customHeight="1">
      <c r="A1496" s="2">
        <v>10811499</v>
      </c>
      <c r="B1496" s="2"/>
      <c r="C1496" s="3">
        <v>1</v>
      </c>
      <c r="D1496" s="2"/>
      <c r="E1496" s="2"/>
      <c r="F1496" s="3">
        <v>0</v>
      </c>
      <c r="G1496" s="2"/>
      <c r="H1496" s="3">
        <v>0</v>
      </c>
      <c r="I1496" s="2"/>
      <c r="J1496" s="2"/>
      <c r="K1496" s="3">
        <v>0</v>
      </c>
      <c r="L1496" s="3">
        <v>1</v>
      </c>
      <c r="M1496" s="3">
        <v>7</v>
      </c>
      <c r="N1496" s="2"/>
      <c r="O1496" s="3">
        <v>0</v>
      </c>
      <c r="P1496" s="3">
        <v>10801468</v>
      </c>
      <c r="R1496" s="213">
        <v>1261433</v>
      </c>
      <c r="S1496" s="214" t="s">
        <v>276</v>
      </c>
    </row>
    <row r="1497" spans="1:23" ht="15" customHeight="1">
      <c r="A1497" s="2">
        <v>10811500</v>
      </c>
      <c r="B1497" s="2"/>
      <c r="C1497" s="3">
        <v>1</v>
      </c>
      <c r="D1497" s="2"/>
      <c r="E1497" s="2"/>
      <c r="F1497" s="3">
        <v>0</v>
      </c>
      <c r="G1497" s="2"/>
      <c r="H1497" s="3">
        <v>0</v>
      </c>
      <c r="I1497" s="2"/>
      <c r="J1497" s="2"/>
      <c r="K1497" s="3">
        <v>0</v>
      </c>
      <c r="L1497" s="3">
        <v>1</v>
      </c>
      <c r="M1497" s="3">
        <v>7</v>
      </c>
      <c r="N1497" s="2"/>
      <c r="O1497" s="3">
        <v>0</v>
      </c>
      <c r="P1497" s="3">
        <v>10801469</v>
      </c>
      <c r="R1497" s="213">
        <v>1261433</v>
      </c>
      <c r="S1497" s="214" t="s">
        <v>276</v>
      </c>
    </row>
    <row r="1498" spans="1:23" ht="15" customHeight="1">
      <c r="A1498" s="2">
        <v>10811501</v>
      </c>
      <c r="B1498" s="2"/>
      <c r="C1498" s="3">
        <v>1</v>
      </c>
      <c r="D1498" s="2"/>
      <c r="E1498" s="2"/>
      <c r="F1498" s="3">
        <v>0</v>
      </c>
      <c r="G1498" s="2"/>
      <c r="H1498" s="3">
        <v>0</v>
      </c>
      <c r="I1498" s="2"/>
      <c r="J1498" s="2"/>
      <c r="K1498" s="3">
        <v>0</v>
      </c>
      <c r="L1498" s="3">
        <v>1</v>
      </c>
      <c r="M1498" s="3">
        <v>7</v>
      </c>
      <c r="N1498" s="2"/>
      <c r="O1498" s="3">
        <v>0</v>
      </c>
      <c r="P1498" s="3">
        <v>10801470</v>
      </c>
      <c r="R1498" s="213">
        <v>1261433</v>
      </c>
      <c r="S1498" s="214" t="s">
        <v>276</v>
      </c>
    </row>
    <row r="1499" spans="1:23" ht="15" customHeight="1">
      <c r="A1499" s="2">
        <v>10811502</v>
      </c>
      <c r="B1499" s="2"/>
      <c r="C1499" s="3">
        <v>1</v>
      </c>
      <c r="D1499" s="2"/>
      <c r="E1499" s="2"/>
      <c r="F1499" s="3">
        <v>0</v>
      </c>
      <c r="G1499" s="2"/>
      <c r="H1499" s="3">
        <v>0</v>
      </c>
      <c r="I1499" s="2"/>
      <c r="J1499" s="2"/>
      <c r="K1499" s="3">
        <v>0</v>
      </c>
      <c r="L1499" s="3">
        <v>1</v>
      </c>
      <c r="M1499" s="3">
        <v>7</v>
      </c>
      <c r="N1499" s="2"/>
      <c r="O1499" s="3">
        <v>0</v>
      </c>
      <c r="P1499" s="2">
        <v>10801471</v>
      </c>
      <c r="R1499" s="74" t="s">
        <v>1346</v>
      </c>
      <c r="S1499" s="20" t="s">
        <v>808</v>
      </c>
    </row>
    <row r="1500" spans="1:23" ht="15" customHeight="1">
      <c r="A1500" s="2">
        <v>10811503</v>
      </c>
      <c r="B1500" s="2"/>
      <c r="C1500" s="3">
        <v>1</v>
      </c>
      <c r="D1500" s="2"/>
      <c r="E1500" s="2"/>
      <c r="F1500" s="3">
        <v>0</v>
      </c>
      <c r="G1500" s="2"/>
      <c r="H1500" s="3">
        <v>0</v>
      </c>
      <c r="I1500" s="2"/>
      <c r="J1500" s="2"/>
      <c r="K1500" s="3">
        <v>0</v>
      </c>
      <c r="L1500" s="3">
        <v>1</v>
      </c>
      <c r="M1500" s="3">
        <v>7</v>
      </c>
      <c r="N1500" s="2"/>
      <c r="O1500" s="3">
        <v>0</v>
      </c>
      <c r="P1500" s="2">
        <v>10801472</v>
      </c>
      <c r="R1500" s="20" t="s">
        <v>1347</v>
      </c>
      <c r="S1500" s="20" t="s">
        <v>808</v>
      </c>
    </row>
    <row r="1501" spans="1:23" ht="15" customHeight="1">
      <c r="A1501" s="2">
        <v>10811504</v>
      </c>
      <c r="B1501" s="2"/>
      <c r="C1501" s="3">
        <v>1</v>
      </c>
      <c r="D1501" s="2"/>
      <c r="E1501" s="2"/>
      <c r="F1501" s="3">
        <v>0</v>
      </c>
      <c r="G1501" s="2"/>
      <c r="H1501" s="3">
        <v>0</v>
      </c>
      <c r="I1501" s="2"/>
      <c r="J1501" s="2"/>
      <c r="K1501" s="3">
        <v>0</v>
      </c>
      <c r="L1501" s="3">
        <v>1</v>
      </c>
      <c r="M1501" s="3">
        <v>7</v>
      </c>
      <c r="N1501" s="2"/>
      <c r="O1501" s="3">
        <v>0</v>
      </c>
      <c r="P1501" s="2">
        <v>10801473</v>
      </c>
      <c r="R1501" s="75" t="s">
        <v>1348</v>
      </c>
      <c r="S1501" s="20" t="s">
        <v>808</v>
      </c>
    </row>
    <row r="1502" spans="1:23" ht="15" customHeight="1">
      <c r="A1502" s="2">
        <v>10811505</v>
      </c>
      <c r="B1502" s="2"/>
      <c r="C1502" s="3">
        <v>1</v>
      </c>
      <c r="D1502" s="2"/>
      <c r="E1502" s="2"/>
      <c r="F1502" s="3">
        <v>0</v>
      </c>
      <c r="G1502" s="2"/>
      <c r="H1502" s="3">
        <v>0</v>
      </c>
      <c r="I1502" s="2"/>
      <c r="J1502" s="2"/>
      <c r="K1502" s="3">
        <v>0</v>
      </c>
      <c r="L1502" s="3">
        <v>1</v>
      </c>
      <c r="M1502" s="3">
        <v>7</v>
      </c>
      <c r="N1502" s="2"/>
      <c r="O1502" s="3">
        <v>0</v>
      </c>
      <c r="P1502" s="2">
        <v>10801474</v>
      </c>
      <c r="R1502" s="75" t="s">
        <v>1349</v>
      </c>
      <c r="S1502" s="20" t="s">
        <v>808</v>
      </c>
    </row>
    <row r="1503" spans="1:23" ht="15" customHeight="1">
      <c r="A1503" s="2">
        <v>10811506</v>
      </c>
      <c r="B1503" s="2"/>
      <c r="C1503" s="3">
        <v>1</v>
      </c>
      <c r="D1503" s="2"/>
      <c r="E1503" s="2"/>
      <c r="F1503" s="3">
        <v>0</v>
      </c>
      <c r="G1503" s="2"/>
      <c r="H1503" s="3">
        <v>0</v>
      </c>
      <c r="I1503" s="2"/>
      <c r="J1503" s="2"/>
      <c r="K1503" s="3">
        <v>0</v>
      </c>
      <c r="L1503" s="3">
        <v>1</v>
      </c>
      <c r="M1503" s="3">
        <v>7</v>
      </c>
      <c r="N1503" s="2"/>
      <c r="O1503" s="3">
        <v>0</v>
      </c>
      <c r="P1503" s="2">
        <v>10801475</v>
      </c>
      <c r="R1503" s="75" t="s">
        <v>1350</v>
      </c>
      <c r="S1503" s="20" t="s">
        <v>808</v>
      </c>
    </row>
    <row r="1504" spans="1:23" ht="15" customHeight="1">
      <c r="A1504" s="2">
        <v>10811507</v>
      </c>
      <c r="B1504" s="2"/>
      <c r="C1504" s="3">
        <v>1</v>
      </c>
      <c r="D1504" s="2"/>
      <c r="E1504" s="2"/>
      <c r="F1504" s="3">
        <v>0</v>
      </c>
      <c r="G1504" s="2"/>
      <c r="H1504" s="3">
        <v>0</v>
      </c>
      <c r="I1504" s="2"/>
      <c r="J1504" s="2"/>
      <c r="K1504" s="3">
        <v>0</v>
      </c>
      <c r="L1504" s="3">
        <v>1</v>
      </c>
      <c r="M1504" s="3">
        <v>7</v>
      </c>
      <c r="N1504" s="2"/>
      <c r="O1504" s="3">
        <v>0</v>
      </c>
      <c r="P1504" s="2">
        <v>10801476</v>
      </c>
      <c r="R1504" s="75" t="s">
        <v>1351</v>
      </c>
      <c r="S1504" s="20" t="s">
        <v>808</v>
      </c>
    </row>
    <row r="1505" spans="1:19" ht="15" customHeight="1">
      <c r="A1505" s="2">
        <v>10811508</v>
      </c>
      <c r="B1505" s="2"/>
      <c r="C1505" s="3">
        <v>1</v>
      </c>
      <c r="D1505" s="2"/>
      <c r="E1505" s="2"/>
      <c r="F1505" s="3">
        <v>0</v>
      </c>
      <c r="G1505" s="2"/>
      <c r="H1505" s="3">
        <v>0</v>
      </c>
      <c r="I1505" s="2"/>
      <c r="J1505" s="2"/>
      <c r="K1505" s="3">
        <v>0</v>
      </c>
      <c r="L1505" s="3">
        <v>1</v>
      </c>
      <c r="M1505" s="3">
        <v>7</v>
      </c>
      <c r="N1505" s="2"/>
      <c r="O1505" s="3">
        <v>0</v>
      </c>
      <c r="P1505" s="2">
        <v>10801477</v>
      </c>
      <c r="R1505" s="75" t="s">
        <v>1352</v>
      </c>
      <c r="S1505" s="20" t="s">
        <v>808</v>
      </c>
    </row>
    <row r="1506" spans="1:19" ht="15" customHeight="1">
      <c r="A1506" s="2">
        <v>10811509</v>
      </c>
      <c r="B1506" s="2"/>
      <c r="C1506" s="3">
        <v>1</v>
      </c>
      <c r="D1506" s="2"/>
      <c r="E1506" s="2"/>
      <c r="F1506" s="3">
        <v>0</v>
      </c>
      <c r="G1506" s="2"/>
      <c r="H1506" s="3">
        <v>0</v>
      </c>
      <c r="I1506" s="2"/>
      <c r="J1506" s="2"/>
      <c r="K1506" s="3">
        <v>0</v>
      </c>
      <c r="L1506" s="3">
        <v>1</v>
      </c>
      <c r="M1506" s="3">
        <v>7</v>
      </c>
      <c r="N1506" s="2"/>
      <c r="O1506" s="3">
        <v>0</v>
      </c>
      <c r="P1506" s="2">
        <v>10801478</v>
      </c>
      <c r="R1506" s="20" t="s">
        <v>1360</v>
      </c>
      <c r="S1506" s="20" t="s">
        <v>1031</v>
      </c>
    </row>
    <row r="1507" spans="1:19" ht="15" customHeight="1">
      <c r="A1507" s="2">
        <v>10811510</v>
      </c>
      <c r="B1507" s="2"/>
      <c r="C1507" s="3">
        <v>1</v>
      </c>
      <c r="D1507" s="2"/>
      <c r="E1507" s="2"/>
      <c r="F1507" s="3">
        <v>0</v>
      </c>
      <c r="G1507" s="2"/>
      <c r="H1507" s="3">
        <v>0</v>
      </c>
      <c r="I1507" s="2"/>
      <c r="J1507" s="2"/>
      <c r="K1507" s="3">
        <v>0</v>
      </c>
      <c r="L1507" s="3">
        <v>1</v>
      </c>
      <c r="M1507" s="3">
        <v>7</v>
      </c>
      <c r="N1507" s="2"/>
      <c r="O1507" s="3">
        <v>0</v>
      </c>
      <c r="P1507" s="2">
        <v>10801479</v>
      </c>
      <c r="R1507" s="20" t="s">
        <v>1357</v>
      </c>
      <c r="S1507" s="69" t="s">
        <v>808</v>
      </c>
    </row>
    <row r="1508" spans="1:19" ht="15" customHeight="1">
      <c r="A1508" s="2">
        <v>10811511</v>
      </c>
      <c r="B1508" s="2"/>
      <c r="C1508" s="3">
        <v>1</v>
      </c>
      <c r="D1508" s="2"/>
      <c r="E1508" s="2"/>
      <c r="F1508" s="3">
        <v>0</v>
      </c>
      <c r="G1508" s="2"/>
      <c r="H1508" s="3">
        <v>0</v>
      </c>
      <c r="I1508" s="2"/>
      <c r="J1508" s="2"/>
      <c r="K1508" s="3">
        <v>0</v>
      </c>
      <c r="L1508" s="3">
        <v>1</v>
      </c>
      <c r="M1508" s="3">
        <v>7</v>
      </c>
      <c r="N1508" s="2"/>
      <c r="O1508" s="3">
        <v>0</v>
      </c>
      <c r="P1508" s="2">
        <v>10801480</v>
      </c>
      <c r="R1508" s="20" t="s">
        <v>1358</v>
      </c>
      <c r="S1508" s="69" t="s">
        <v>808</v>
      </c>
    </row>
    <row r="1509" spans="1:19" ht="15" customHeight="1">
      <c r="A1509" s="2">
        <v>10811512</v>
      </c>
      <c r="B1509" s="2"/>
      <c r="C1509" s="3">
        <v>1</v>
      </c>
      <c r="D1509" s="2"/>
      <c r="E1509" s="2"/>
      <c r="F1509" s="3">
        <v>0</v>
      </c>
      <c r="G1509" s="2"/>
      <c r="H1509" s="3">
        <v>0</v>
      </c>
      <c r="I1509" s="2"/>
      <c r="J1509" s="2"/>
      <c r="K1509" s="3">
        <v>0</v>
      </c>
      <c r="L1509" s="3">
        <v>1</v>
      </c>
      <c r="M1509" s="3">
        <v>7</v>
      </c>
      <c r="N1509" s="2"/>
      <c r="O1509" s="3">
        <v>0</v>
      </c>
      <c r="P1509" s="2">
        <v>10801481</v>
      </c>
      <c r="R1509" s="20" t="s">
        <v>1359</v>
      </c>
      <c r="S1509" s="69" t="s">
        <v>808</v>
      </c>
    </row>
  </sheetData>
  <autoFilter ref="A1:P1509"/>
  <dataValidations count="1">
    <dataValidation type="list" allowBlank="1" showInputMessage="1" showErrorMessage="1" sqref="P397 P399 P401 P403 P405 P407 P409 P411 P413 P415 P417 P419 P421 P423 P425 P427 P429 P431 P433 P435 P437 P439 P441 P443 P445 P447 P449 P451 P453 P455 P457 P459 P461 P463 P465 P467 P469 P471 P473 P475 P477 P479 P481 P483 P485 P487 P489 P391 P500 P503 P491 P493 P495 P497 P393 P654 P395 P709 Z397 Z399 Z401 Z403 Z405 Z407 Z409 Z411 Z413 Z415 Z417 Z419 Z421 Z423 Z425 Z427 Z429 Z431 Z433 Z435 Z437 Z439 Z441 Z443 Z445 Z447 Z449 Z451 Z453 Z455 Z457 Z459 Z461 Z463 Z465 Z467 Z469 Z471 Z473 Z475 Z477 Z479 Z481 Z483 Z485 Z487 Z489 Z391 Z500 Z503 Z491 Z493 Z495 Z497 Z393 Z654 Z395 Z709">
      <formula1>VorgangsAttrID</formula1>
    </dataValidation>
  </dataValidations>
  <pageMargins left="0.7" right="0.7" top="0.75" bottom="0.75" header="0.3" footer="0.3"/>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C1205"/>
  <sheetViews>
    <sheetView topLeftCell="O1" zoomScale="85" workbookViewId="0">
      <pane ySplit="1" topLeftCell="A1056" activePane="bottomLeft" state="frozen"/>
      <selection activeCell="B6" sqref="B6"/>
      <selection pane="bottomLeft" activeCell="Q1206" sqref="Q1206"/>
    </sheetView>
  </sheetViews>
  <sheetFormatPr defaultRowHeight="15" customHeight="1"/>
  <cols>
    <col min="1" max="1" width="13.85546875" style="97" customWidth="1"/>
    <col min="2" max="2" width="26.28515625" style="97" customWidth="1"/>
    <col min="3" max="3" width="30" style="97" customWidth="1"/>
    <col min="4" max="4" width="20.28515625" style="97" customWidth="1"/>
    <col min="5" max="5" width="11.85546875" style="97" bestFit="1" customWidth="1"/>
    <col min="6" max="6" width="22.85546875" style="97" bestFit="1" customWidth="1"/>
    <col min="7" max="7" width="18.5703125" style="97" customWidth="1"/>
    <col min="8" max="8" width="30.85546875" style="97" customWidth="1"/>
    <col min="9" max="9" width="13.28515625" style="97" customWidth="1"/>
    <col min="10" max="12" width="20.140625" style="97" customWidth="1"/>
    <col min="13" max="13" width="21.85546875" style="97" customWidth="1"/>
    <col min="14" max="14" width="22.28515625" style="97" customWidth="1"/>
    <col min="15" max="15" width="26" style="97" customWidth="1"/>
    <col min="16" max="18" width="30.85546875" style="97" bestFit="1" customWidth="1"/>
    <col min="19" max="19" width="12.5703125" style="97" bestFit="1" customWidth="1"/>
    <col min="20" max="20" width="23" style="97" customWidth="1"/>
    <col min="21" max="21" width="9.140625" style="97"/>
    <col min="22" max="23" width="84.5703125" style="97" bestFit="1" customWidth="1"/>
    <col min="24" max="26" width="9.140625" style="97"/>
    <col min="27" max="27" width="20.140625" style="97" customWidth="1"/>
    <col min="28" max="28" width="13.85546875" style="97" customWidth="1"/>
    <col min="29" max="29" width="17.85546875" style="97" bestFit="1" customWidth="1"/>
    <col min="30" max="16384" width="9.140625" style="97"/>
  </cols>
  <sheetData>
    <row r="1" spans="1:23" s="2" customFormat="1" ht="15" customHeight="1">
      <c r="A1" s="1" t="s">
        <v>82</v>
      </c>
      <c r="B1" s="1" t="s">
        <v>85</v>
      </c>
      <c r="C1" s="1" t="s">
        <v>6829</v>
      </c>
      <c r="D1" s="1" t="s">
        <v>6830</v>
      </c>
      <c r="E1" s="1" t="s">
        <v>6831</v>
      </c>
      <c r="F1" s="1" t="s">
        <v>89</v>
      </c>
      <c r="G1" s="1" t="s">
        <v>6832</v>
      </c>
      <c r="H1" s="1" t="s">
        <v>6833</v>
      </c>
      <c r="I1" s="1" t="s">
        <v>6834</v>
      </c>
      <c r="J1" s="1" t="s">
        <v>6835</v>
      </c>
      <c r="K1" s="1" t="s">
        <v>6836</v>
      </c>
      <c r="L1" s="1" t="s">
        <v>6837</v>
      </c>
      <c r="M1" s="1" t="s">
        <v>6838</v>
      </c>
      <c r="N1" s="1" t="s">
        <v>6839</v>
      </c>
      <c r="O1" s="1" t="s">
        <v>6840</v>
      </c>
      <c r="P1" s="1" t="s">
        <v>6841</v>
      </c>
      <c r="Q1" s="215" t="s">
        <v>6842</v>
      </c>
      <c r="R1" s="215" t="s">
        <v>6843</v>
      </c>
      <c r="S1" s="54"/>
      <c r="T1" s="11" t="s">
        <v>4042</v>
      </c>
      <c r="U1" s="11" t="s">
        <v>169</v>
      </c>
      <c r="V1" s="11" t="s">
        <v>6844</v>
      </c>
      <c r="W1" s="11" t="s">
        <v>6808</v>
      </c>
    </row>
    <row r="2" spans="1:23" s="2" customFormat="1" ht="15" customHeight="1">
      <c r="A2" s="216" t="s">
        <v>98</v>
      </c>
      <c r="B2" s="217" t="s">
        <v>100</v>
      </c>
      <c r="C2" s="217" t="s">
        <v>6845</v>
      </c>
      <c r="D2" s="216" t="s">
        <v>101</v>
      </c>
      <c r="E2" s="216" t="s">
        <v>99</v>
      </c>
      <c r="F2" s="216" t="s">
        <v>6846</v>
      </c>
      <c r="G2" s="216" t="s">
        <v>6847</v>
      </c>
      <c r="H2" s="216" t="s">
        <v>171</v>
      </c>
      <c r="I2" s="216" t="s">
        <v>171</v>
      </c>
      <c r="J2" s="216" t="s">
        <v>171</v>
      </c>
      <c r="K2" s="216" t="s">
        <v>6278</v>
      </c>
      <c r="L2" s="216" t="s">
        <v>101</v>
      </c>
      <c r="M2" s="216" t="s">
        <v>98</v>
      </c>
      <c r="N2" s="216" t="s">
        <v>103</v>
      </c>
      <c r="O2" s="216" t="s">
        <v>103</v>
      </c>
      <c r="P2" s="216" t="s">
        <v>6848</v>
      </c>
      <c r="Q2" s="218" t="s">
        <v>99</v>
      </c>
      <c r="R2" s="218" t="s">
        <v>99</v>
      </c>
      <c r="S2" s="54"/>
    </row>
    <row r="3" spans="1:23" s="2" customFormat="1" ht="15" customHeight="1">
      <c r="A3" s="216" t="s">
        <v>106</v>
      </c>
      <c r="B3" s="216" t="s">
        <v>106</v>
      </c>
      <c r="C3" s="216" t="s">
        <v>106</v>
      </c>
      <c r="D3" s="216" t="s">
        <v>106</v>
      </c>
      <c r="E3" s="216" t="s">
        <v>109</v>
      </c>
      <c r="F3" s="216" t="s">
        <v>106</v>
      </c>
      <c r="G3" s="216" t="s">
        <v>1</v>
      </c>
      <c r="H3" s="216" t="s">
        <v>106</v>
      </c>
      <c r="I3" s="216" t="s">
        <v>106</v>
      </c>
      <c r="J3" s="216" t="s">
        <v>1</v>
      </c>
      <c r="K3" s="216" t="s">
        <v>1</v>
      </c>
      <c r="L3" s="216" t="s">
        <v>106</v>
      </c>
      <c r="M3" s="216" t="s">
        <v>106</v>
      </c>
      <c r="N3" s="216" t="s">
        <v>1</v>
      </c>
      <c r="O3" s="216" t="s">
        <v>1</v>
      </c>
      <c r="P3" s="216" t="s">
        <v>1</v>
      </c>
      <c r="Q3" s="218" t="s">
        <v>106</v>
      </c>
      <c r="R3" s="218"/>
      <c r="S3" s="54"/>
    </row>
    <row r="4" spans="1:23" s="2" customFormat="1" ht="15" customHeight="1">
      <c r="A4" s="2">
        <v>10820001</v>
      </c>
      <c r="B4" s="2">
        <v>1</v>
      </c>
      <c r="C4" s="2">
        <v>2</v>
      </c>
      <c r="D4" s="2">
        <v>0</v>
      </c>
      <c r="F4" s="2">
        <v>4</v>
      </c>
      <c r="G4" s="2">
        <v>3</v>
      </c>
      <c r="H4" s="2">
        <v>1</v>
      </c>
      <c r="I4" s="2">
        <v>1</v>
      </c>
      <c r="J4" s="2">
        <v>164</v>
      </c>
      <c r="L4" s="2">
        <v>0</v>
      </c>
      <c r="M4" s="2">
        <v>10810001</v>
      </c>
      <c r="Q4" s="54" t="s">
        <v>6849</v>
      </c>
      <c r="R4" s="54"/>
      <c r="S4" s="54"/>
      <c r="T4" s="2" t="s">
        <v>175</v>
      </c>
      <c r="U4" s="2" t="s">
        <v>176</v>
      </c>
      <c r="V4" s="2" t="str">
        <f>VLOOKUP(A4,VorgangsAttr!A:B,2,FALSE)</f>
        <v>Eintragung Grundpfandrecht ohne Brief</v>
      </c>
      <c r="W4" s="2" t="str">
        <f>VLOOKUP(M4,VorgangsAttr!A:B,2,FALSE)</f>
        <v>Brieflose Grundschuld</v>
      </c>
    </row>
    <row r="5" spans="1:23" s="2" customFormat="1" ht="15" customHeight="1">
      <c r="A5" s="2">
        <v>10820002</v>
      </c>
      <c r="B5" s="2">
        <v>1</v>
      </c>
      <c r="C5" s="2">
        <v>2</v>
      </c>
      <c r="D5" s="2">
        <v>0</v>
      </c>
      <c r="F5" s="2">
        <v>4</v>
      </c>
      <c r="G5" s="2">
        <v>3</v>
      </c>
      <c r="H5" s="2">
        <v>1</v>
      </c>
      <c r="I5" s="2">
        <v>1</v>
      </c>
      <c r="L5" s="2">
        <v>0</v>
      </c>
      <c r="M5" s="2">
        <v>10810002</v>
      </c>
      <c r="Q5" s="54" t="s">
        <v>6849</v>
      </c>
      <c r="R5" s="54"/>
      <c r="S5" s="54"/>
      <c r="V5" s="2" t="str">
        <f>VLOOKUP(A5,VorgangsAttr!A:B,2,FALSE)</f>
        <v>Grundpfandrecht ohne Brief (Brieflose Hypothek)</v>
      </c>
      <c r="W5" s="2" t="str">
        <f>VLOOKUP(M5,VorgangsAttr!A:B,2,FALSE)</f>
        <v xml:space="preserve">Grundpfandrecht ohne Brief (Brieflose Hypothek) </v>
      </c>
    </row>
    <row r="6" spans="1:23" s="2" customFormat="1" ht="15" customHeight="1">
      <c r="A6" s="2">
        <v>10820003</v>
      </c>
      <c r="B6" s="2">
        <v>1</v>
      </c>
      <c r="C6" s="2">
        <v>2</v>
      </c>
      <c r="D6" s="2">
        <v>0</v>
      </c>
      <c r="F6" s="2">
        <v>4</v>
      </c>
      <c r="G6" s="2">
        <v>3</v>
      </c>
      <c r="H6" s="2">
        <v>1</v>
      </c>
      <c r="I6" s="2">
        <v>1</v>
      </c>
      <c r="L6" s="2">
        <v>0</v>
      </c>
      <c r="M6" s="2">
        <v>10810003</v>
      </c>
      <c r="Q6" s="54" t="s">
        <v>6849</v>
      </c>
      <c r="R6" s="54"/>
      <c r="S6" s="54"/>
      <c r="V6" s="2" t="str">
        <f>VLOOKUP(A6,VorgangsAttr!A:B,2,FALSE)</f>
        <v>Zwangshypothek</v>
      </c>
      <c r="W6" s="2" t="str">
        <f>VLOOKUP(M6,VorgangsAttr!A:B,2,FALSE)</f>
        <v xml:space="preserve">Zwangshypothek </v>
      </c>
    </row>
    <row r="7" spans="1:23" s="2" customFormat="1" ht="15" customHeight="1">
      <c r="A7" s="2">
        <v>10820004</v>
      </c>
      <c r="B7" s="2">
        <v>1</v>
      </c>
      <c r="C7" s="2">
        <v>2</v>
      </c>
      <c r="D7" s="2">
        <v>0</v>
      </c>
      <c r="F7" s="2">
        <v>4</v>
      </c>
      <c r="G7" s="2">
        <v>3</v>
      </c>
      <c r="H7" s="2">
        <v>1</v>
      </c>
      <c r="I7" s="2">
        <v>1</v>
      </c>
      <c r="L7" s="2">
        <v>0</v>
      </c>
      <c r="M7" s="2">
        <v>10810004</v>
      </c>
      <c r="Q7" s="54" t="s">
        <v>6849</v>
      </c>
      <c r="R7" s="54"/>
      <c r="S7" s="54"/>
      <c r="V7" s="2" t="str">
        <f>VLOOKUP(A7,VorgangsAttr!A:B,2,FALSE)</f>
        <v>Rentenschuld ohne Brief</v>
      </c>
      <c r="W7" s="2" t="str">
        <f>VLOOKUP(M7,VorgangsAttr!A:B,2,FALSE)</f>
        <v xml:space="preserve">Rentenschuld ohne Brief </v>
      </c>
    </row>
    <row r="8" spans="1:23" s="2" customFormat="1" ht="15" customHeight="1">
      <c r="A8" s="2">
        <v>10820005</v>
      </c>
      <c r="B8" s="2">
        <v>1</v>
      </c>
      <c r="C8" s="2">
        <v>2</v>
      </c>
      <c r="D8" s="2">
        <v>0</v>
      </c>
      <c r="F8" s="2">
        <v>4</v>
      </c>
      <c r="G8" s="2">
        <v>3</v>
      </c>
      <c r="H8" s="2">
        <v>1</v>
      </c>
      <c r="I8" s="2">
        <v>1</v>
      </c>
      <c r="L8" s="2">
        <v>0</v>
      </c>
      <c r="M8" s="2">
        <v>10810005</v>
      </c>
      <c r="Q8" s="54" t="s">
        <v>6849</v>
      </c>
      <c r="R8" s="54"/>
      <c r="S8" s="54"/>
      <c r="V8" s="2" t="str">
        <f>VLOOKUP(A8,VorgangsAttr!A:B,2,FALSE)</f>
        <v>Vormerkung §§ 18, 76 GBO Grundpfandrecht o. Brief</v>
      </c>
      <c r="W8" s="2" t="str">
        <f>VLOOKUP(M8,VorgangsAttr!A:B,2,FALSE)</f>
        <v xml:space="preserve">Vormerkung §§ 18, 76 GBO Grundpfandrecht o. Brief </v>
      </c>
    </row>
    <row r="9" spans="1:23" s="2" customFormat="1" ht="15" customHeight="1">
      <c r="A9" s="2">
        <v>10820006</v>
      </c>
      <c r="B9" s="2">
        <v>1</v>
      </c>
      <c r="C9" s="2">
        <v>2</v>
      </c>
      <c r="D9" s="2">
        <v>0</v>
      </c>
      <c r="F9" s="2">
        <v>4</v>
      </c>
      <c r="G9" s="2">
        <v>3</v>
      </c>
      <c r="H9" s="2">
        <v>1</v>
      </c>
      <c r="I9" s="2">
        <v>1</v>
      </c>
      <c r="L9" s="2">
        <v>0</v>
      </c>
      <c r="M9" s="2">
        <v>10810006</v>
      </c>
      <c r="Q9" s="54" t="s">
        <v>6849</v>
      </c>
      <c r="R9" s="54"/>
      <c r="S9" s="54"/>
      <c r="V9" s="2" t="str">
        <f>VLOOKUP(A9,VorgangsAttr!A:B,2,FALSE)</f>
        <v>Vormerkung Grundpfandrecht ohne Brief</v>
      </c>
      <c r="W9" s="2" t="str">
        <f>VLOOKUP(M9,VorgangsAttr!A:B,2,FALSE)</f>
        <v>Vormerkung Grundpfandrecht ohne Brief</v>
      </c>
    </row>
    <row r="10" spans="1:23" s="2" customFormat="1" ht="15" customHeight="1">
      <c r="A10" s="2">
        <v>10820007</v>
      </c>
      <c r="B10" s="2">
        <v>2</v>
      </c>
      <c r="C10" s="2">
        <v>2</v>
      </c>
      <c r="D10" s="2">
        <v>0</v>
      </c>
      <c r="F10" s="2">
        <v>4</v>
      </c>
      <c r="G10" s="2">
        <v>1</v>
      </c>
      <c r="H10" s="2">
        <v>1</v>
      </c>
      <c r="I10" s="2">
        <v>1</v>
      </c>
      <c r="L10" s="2">
        <v>0</v>
      </c>
      <c r="M10" s="2">
        <v>10810007</v>
      </c>
      <c r="Q10" s="54" t="s">
        <v>6849</v>
      </c>
      <c r="R10" s="54"/>
      <c r="S10" s="54"/>
      <c r="V10" s="2" t="str">
        <f>VLOOKUP(A10,VorgangsAttr!A:B,2,FALSE)</f>
        <v>Flurstück manuell erfassen</v>
      </c>
      <c r="W10" s="2" t="str">
        <f>VLOOKUP(M10,VorgangsAttr!A:B,2,FALSE)</f>
        <v>Eigentumsänderung an Buchungsstelle eintragen</v>
      </c>
    </row>
    <row r="11" spans="1:23" s="2" customFormat="1" ht="15" customHeight="1">
      <c r="A11" s="2">
        <v>10820008</v>
      </c>
      <c r="B11" s="2">
        <v>1</v>
      </c>
      <c r="C11" s="2">
        <v>2</v>
      </c>
      <c r="D11" s="2">
        <v>0</v>
      </c>
      <c r="F11" s="2">
        <v>4</v>
      </c>
      <c r="G11" s="2">
        <v>3</v>
      </c>
      <c r="H11" s="2">
        <v>1</v>
      </c>
      <c r="I11" s="2">
        <v>1</v>
      </c>
      <c r="L11" s="2">
        <v>0</v>
      </c>
      <c r="M11" s="2">
        <v>10810002</v>
      </c>
      <c r="Q11" s="54" t="s">
        <v>6849</v>
      </c>
      <c r="R11" s="54"/>
      <c r="S11" s="54"/>
      <c r="V11" s="2" t="str">
        <f>VLOOKUP(A11,VorgangsAttr!A:B,2,FALSE)</f>
        <v>Grundbuchblatt anlegen</v>
      </c>
      <c r="W11" s="2" t="str">
        <f>VLOOKUP(M11,VorgangsAttr!A:B,2,FALSE)</f>
        <v xml:space="preserve">Grundpfandrecht ohne Brief (Brieflose Hypothek) </v>
      </c>
    </row>
    <row r="12" spans="1:23" s="2" customFormat="1" ht="15" customHeight="1">
      <c r="A12" s="2">
        <v>10820009</v>
      </c>
      <c r="B12" s="2">
        <v>2</v>
      </c>
      <c r="C12" s="2">
        <v>2</v>
      </c>
      <c r="D12" s="2">
        <v>0</v>
      </c>
      <c r="F12" s="2">
        <v>4</v>
      </c>
      <c r="G12" s="2">
        <v>3</v>
      </c>
      <c r="H12" s="2">
        <v>1</v>
      </c>
      <c r="I12" s="2">
        <v>1</v>
      </c>
      <c r="L12" s="2">
        <v>0</v>
      </c>
      <c r="M12" s="2">
        <v>10810008</v>
      </c>
      <c r="Q12" s="54" t="s">
        <v>6849</v>
      </c>
      <c r="R12" s="54"/>
      <c r="S12" s="54"/>
      <c r="T12" s="2">
        <v>1513</v>
      </c>
      <c r="U12" s="2" t="s">
        <v>176</v>
      </c>
      <c r="V12" s="2" t="str">
        <f>VLOOKUP(A12,VorgangsAttr!A:B,2,FALSE)</f>
        <v>Grundstück einbuchen</v>
      </c>
      <c r="W12" s="2" t="str">
        <f>VLOOKUP(M12,VorgangsAttr!A:B,2,FALSE)</f>
        <v>Brieflose Grundschuld</v>
      </c>
    </row>
    <row r="13" spans="1:23" s="2" customFormat="1" ht="15" customHeight="1">
      <c r="A13" s="2">
        <v>10820010</v>
      </c>
      <c r="B13" s="2">
        <v>1</v>
      </c>
      <c r="C13" s="2">
        <v>2</v>
      </c>
      <c r="D13" s="2">
        <v>0</v>
      </c>
      <c r="F13" s="2">
        <v>4</v>
      </c>
      <c r="G13" s="2">
        <v>3</v>
      </c>
      <c r="H13" s="2">
        <v>1</v>
      </c>
      <c r="I13" s="2">
        <v>1</v>
      </c>
      <c r="L13" s="2">
        <v>0</v>
      </c>
      <c r="M13" s="2">
        <v>10810007</v>
      </c>
      <c r="Q13" s="54" t="s">
        <v>6849</v>
      </c>
      <c r="R13" s="54"/>
      <c r="S13" s="54"/>
      <c r="V13" s="2" t="str">
        <f>VLOOKUP(A13,VorgangsAttr!A:B,2,FALSE)</f>
        <v>Eigentumsänderung</v>
      </c>
      <c r="W13" s="2" t="str">
        <f>VLOOKUP(M13,VorgangsAttr!A:B,2,FALSE)</f>
        <v>Eigentumsänderung an Buchungsstelle eintragen</v>
      </c>
    </row>
    <row r="14" spans="1:23" s="2" customFormat="1" ht="15" customHeight="1">
      <c r="A14" s="2">
        <v>10820011</v>
      </c>
      <c r="B14" s="2">
        <v>3</v>
      </c>
      <c r="C14" s="2">
        <v>2</v>
      </c>
      <c r="D14" s="2">
        <v>0</v>
      </c>
      <c r="F14" s="2">
        <v>4</v>
      </c>
      <c r="G14" s="2">
        <v>1</v>
      </c>
      <c r="H14" s="2">
        <v>1</v>
      </c>
      <c r="I14" s="2">
        <v>1</v>
      </c>
      <c r="L14" s="2">
        <v>0</v>
      </c>
      <c r="M14" s="2">
        <v>10810002</v>
      </c>
      <c r="Q14" s="54" t="s">
        <v>6849</v>
      </c>
      <c r="R14" s="54"/>
      <c r="S14" s="54"/>
      <c r="V14" s="2" t="str">
        <f>VLOOKUP(A14,VorgangsAttr!A:B,2,FALSE)</f>
        <v>Akten anfordern</v>
      </c>
      <c r="W14" s="2" t="str">
        <f>VLOOKUP(M14,VorgangsAttr!A:B,2,FALSE)</f>
        <v xml:space="preserve">Grundpfandrecht ohne Brief (Brieflose Hypothek) </v>
      </c>
    </row>
    <row r="15" spans="1:23" s="2" customFormat="1" ht="15" customHeight="1">
      <c r="A15" s="2">
        <v>10820012</v>
      </c>
      <c r="B15" s="2">
        <v>1</v>
      </c>
      <c r="C15" s="2">
        <v>2</v>
      </c>
      <c r="D15" s="2">
        <v>0</v>
      </c>
      <c r="F15" s="2">
        <v>4</v>
      </c>
      <c r="G15" s="2">
        <v>3</v>
      </c>
      <c r="H15" s="2">
        <v>1</v>
      </c>
      <c r="I15" s="2">
        <v>1</v>
      </c>
      <c r="L15" s="2">
        <v>0</v>
      </c>
      <c r="M15" s="2">
        <v>10810008</v>
      </c>
      <c r="Q15" s="54" t="s">
        <v>6849</v>
      </c>
      <c r="R15" s="54"/>
      <c r="S15" s="54"/>
      <c r="T15" s="2">
        <v>1513</v>
      </c>
      <c r="U15" s="2" t="s">
        <v>176</v>
      </c>
      <c r="V15" s="2" t="str">
        <f>VLOOKUP(A15,VorgangsAttr!A:B,2,FALSE)</f>
        <v>Eintragung Grundpfandrecht ohne Brief</v>
      </c>
      <c r="W15" s="2" t="str">
        <f>VLOOKUP(M15,VorgangsAttr!A:B,2,FALSE)</f>
        <v>Brieflose Grundschuld</v>
      </c>
    </row>
    <row r="16" spans="1:23" s="2" customFormat="1" ht="15" customHeight="1">
      <c r="A16" s="2">
        <v>10820013</v>
      </c>
      <c r="B16" s="2">
        <v>1</v>
      </c>
      <c r="C16" s="2">
        <v>2</v>
      </c>
      <c r="D16" s="2">
        <v>0</v>
      </c>
      <c r="F16" s="2">
        <v>4</v>
      </c>
      <c r="G16" s="2">
        <v>3</v>
      </c>
      <c r="H16" s="2">
        <v>1</v>
      </c>
      <c r="I16" s="2">
        <v>1</v>
      </c>
      <c r="J16" s="2">
        <v>38</v>
      </c>
      <c r="L16" s="2">
        <v>0</v>
      </c>
      <c r="M16" s="2">
        <v>10810009</v>
      </c>
      <c r="Q16" s="54" t="s">
        <v>6849</v>
      </c>
      <c r="R16" s="54"/>
      <c r="S16" s="54"/>
      <c r="T16" s="2" t="s">
        <v>194</v>
      </c>
      <c r="U16" s="2" t="s">
        <v>195</v>
      </c>
      <c r="V16" s="2" t="str">
        <f>VLOOKUP(A16,VorgangsAttr!A:B,2,FALSE)</f>
        <v>Eintragung Grundpfandrecht ohne Brief</v>
      </c>
      <c r="W16" s="2" t="str">
        <f>VLOOKUP(M16,VorgangsAttr!A:B,2,FALSE)</f>
        <v>Brieflose Grundschuld</v>
      </c>
    </row>
    <row r="17" spans="1:23" s="2" customFormat="1" ht="15" customHeight="1">
      <c r="A17" s="2">
        <v>10820014</v>
      </c>
      <c r="B17" s="2">
        <v>1</v>
      </c>
      <c r="C17" s="2">
        <v>2</v>
      </c>
      <c r="D17" s="2">
        <v>0</v>
      </c>
      <c r="F17" s="2">
        <v>4</v>
      </c>
      <c r="G17" s="2">
        <v>3</v>
      </c>
      <c r="H17" s="2">
        <v>1</v>
      </c>
      <c r="I17" s="2">
        <v>1</v>
      </c>
      <c r="J17" s="2">
        <v>40</v>
      </c>
      <c r="L17" s="2">
        <v>0</v>
      </c>
      <c r="M17" s="2">
        <v>10810010</v>
      </c>
      <c r="Q17" s="54" t="s">
        <v>6849</v>
      </c>
      <c r="R17" s="54"/>
      <c r="S17" s="54"/>
      <c r="T17" s="2" t="s">
        <v>196</v>
      </c>
      <c r="U17" s="2" t="s">
        <v>195</v>
      </c>
      <c r="V17" s="2" t="str">
        <f>VLOOKUP(A17,VorgangsAttr!A:B,2,FALSE)</f>
        <v>Eintragung Grundpfandrecht ohne Brief</v>
      </c>
      <c r="W17" s="2" t="str">
        <f>VLOOKUP(M17,VorgangsAttr!A:B,2,FALSE)</f>
        <v>Brieflose Grundschuld</v>
      </c>
    </row>
    <row r="18" spans="1:23" s="2" customFormat="1" ht="15" customHeight="1">
      <c r="A18" s="2">
        <v>10820015</v>
      </c>
      <c r="B18" s="2">
        <v>1</v>
      </c>
      <c r="C18" s="2">
        <v>2</v>
      </c>
      <c r="D18" s="2">
        <v>0</v>
      </c>
      <c r="F18" s="2">
        <v>4</v>
      </c>
      <c r="G18" s="2">
        <v>3</v>
      </c>
      <c r="H18" s="2">
        <v>1</v>
      </c>
      <c r="I18" s="2">
        <v>1</v>
      </c>
      <c r="J18" s="2">
        <v>157</v>
      </c>
      <c r="L18" s="2">
        <v>0</v>
      </c>
      <c r="M18" s="2">
        <v>10810011</v>
      </c>
      <c r="Q18" s="54" t="s">
        <v>6849</v>
      </c>
      <c r="R18" s="54"/>
      <c r="S18" s="54"/>
      <c r="T18" s="2" t="s">
        <v>197</v>
      </c>
      <c r="U18" s="2" t="s">
        <v>195</v>
      </c>
      <c r="V18" s="2" t="str">
        <f>VLOOKUP(A18,VorgangsAttr!A:B,2,FALSE)</f>
        <v>Vormerkung §§ 18, 76 GBO Grundpfandrecht o. Brief</v>
      </c>
      <c r="W18" s="2" t="str">
        <f>VLOOKUP(M18,VorgangsAttr!A:B,2,FALSE)</f>
        <v xml:space="preserve">Vormerkung §§ 18, 76 GBO Grundpfandrecht o. Brief </v>
      </c>
    </row>
    <row r="19" spans="1:23" s="2" customFormat="1" ht="15" customHeight="1">
      <c r="A19" s="2">
        <v>10820016</v>
      </c>
      <c r="B19" s="2">
        <v>1</v>
      </c>
      <c r="C19" s="2">
        <v>2</v>
      </c>
      <c r="D19" s="2">
        <v>0</v>
      </c>
      <c r="F19" s="2">
        <v>4</v>
      </c>
      <c r="G19" s="2">
        <v>3</v>
      </c>
      <c r="H19" s="2">
        <v>1</v>
      </c>
      <c r="I19" s="2">
        <v>1</v>
      </c>
      <c r="J19" s="2">
        <v>159</v>
      </c>
      <c r="L19" s="2">
        <v>0</v>
      </c>
      <c r="M19" s="2">
        <v>10810012</v>
      </c>
      <c r="Q19" s="54" t="s">
        <v>6849</v>
      </c>
      <c r="R19" s="54"/>
      <c r="S19" s="54"/>
      <c r="T19" s="2" t="s">
        <v>198</v>
      </c>
      <c r="U19" s="2" t="s">
        <v>195</v>
      </c>
      <c r="V19" s="2" t="str">
        <f>VLOOKUP(A19,VorgangsAttr!A:B,2,FALSE)</f>
        <v>Eintragung Grundpfandrecht ohne Brief</v>
      </c>
      <c r="W19" s="2" t="str">
        <f>VLOOKUP(M19,VorgangsAttr!A:B,2,FALSE)</f>
        <v>Brieflose Grundschuld</v>
      </c>
    </row>
    <row r="20" spans="1:23" s="2" customFormat="1" ht="15" customHeight="1">
      <c r="A20" s="2">
        <v>10820017</v>
      </c>
      <c r="B20" s="2">
        <v>1</v>
      </c>
      <c r="C20" s="2">
        <v>2</v>
      </c>
      <c r="D20" s="2">
        <v>0</v>
      </c>
      <c r="F20" s="2">
        <v>4</v>
      </c>
      <c r="G20" s="2">
        <v>3</v>
      </c>
      <c r="H20" s="2">
        <v>1</v>
      </c>
      <c r="I20" s="2">
        <v>1</v>
      </c>
      <c r="J20" s="2">
        <v>161</v>
      </c>
      <c r="L20" s="2">
        <v>0</v>
      </c>
      <c r="M20" s="2">
        <v>10810013</v>
      </c>
      <c r="Q20" s="54" t="s">
        <v>6849</v>
      </c>
      <c r="R20" s="54"/>
      <c r="S20" s="54"/>
      <c r="T20" s="2" t="s">
        <v>199</v>
      </c>
      <c r="U20" s="2" t="s">
        <v>195</v>
      </c>
      <c r="V20" s="2" t="str">
        <f>VLOOKUP(A20,VorgangsAttr!A:B,2,FALSE)</f>
        <v>Rentenschuld ohne Brief</v>
      </c>
      <c r="W20" s="2" t="str">
        <f>VLOOKUP(M20,VorgangsAttr!A:B,2,FALSE)</f>
        <v xml:space="preserve">Rentenschuld ohne Brief </v>
      </c>
    </row>
    <row r="21" spans="1:23" s="2" customFormat="1" ht="15" customHeight="1">
      <c r="A21" s="2">
        <v>10820018</v>
      </c>
      <c r="B21" s="2">
        <v>1</v>
      </c>
      <c r="C21" s="2">
        <v>2</v>
      </c>
      <c r="D21" s="2">
        <v>0</v>
      </c>
      <c r="F21" s="2">
        <v>4</v>
      </c>
      <c r="G21" s="2">
        <v>3</v>
      </c>
      <c r="H21" s="2">
        <v>1</v>
      </c>
      <c r="I21" s="2">
        <v>1</v>
      </c>
      <c r="J21" s="2">
        <v>163</v>
      </c>
      <c r="L21" s="2">
        <v>0</v>
      </c>
      <c r="M21" s="2">
        <v>10810014</v>
      </c>
      <c r="Q21" s="54" t="s">
        <v>6849</v>
      </c>
      <c r="R21" s="54"/>
      <c r="S21" s="54"/>
      <c r="T21" s="2" t="s">
        <v>200</v>
      </c>
      <c r="U21" s="2" t="s">
        <v>195</v>
      </c>
      <c r="V21" s="2" t="str">
        <f>VLOOKUP(A21,VorgangsAttr!A:B,2,FALSE)</f>
        <v>Zwangshypothek</v>
      </c>
      <c r="W21" s="2" t="str">
        <f>VLOOKUP(M21,VorgangsAttr!A:B,2,FALSE)</f>
        <v xml:space="preserve">Zwangshypothek </v>
      </c>
    </row>
    <row r="22" spans="1:23" s="2" customFormat="1" ht="15" customHeight="1">
      <c r="A22" s="2">
        <v>10820019</v>
      </c>
      <c r="B22" s="2">
        <v>1</v>
      </c>
      <c r="C22" s="2">
        <v>2</v>
      </c>
      <c r="D22" s="2">
        <v>0</v>
      </c>
      <c r="F22" s="2">
        <v>4</v>
      </c>
      <c r="G22" s="2">
        <v>3</v>
      </c>
      <c r="H22" s="2">
        <v>1</v>
      </c>
      <c r="I22" s="2">
        <v>1</v>
      </c>
      <c r="J22" s="2">
        <v>4</v>
      </c>
      <c r="L22" s="2">
        <v>0</v>
      </c>
      <c r="M22" s="2">
        <v>10810015</v>
      </c>
      <c r="Q22" s="54" t="s">
        <v>6849</v>
      </c>
      <c r="R22" s="54"/>
      <c r="S22" s="54"/>
      <c r="T22" s="2" t="s">
        <v>201</v>
      </c>
      <c r="U22" s="2" t="s">
        <v>195</v>
      </c>
      <c r="V22" s="2" t="str">
        <f>VLOOKUP(A22,VorgangsAttr!A:B,2,FALSE)</f>
        <v>Eintragung Grundpfandrecht ohne Brief</v>
      </c>
      <c r="W22" s="2" t="str">
        <f>VLOOKUP(M22,VorgangsAttr!A:B,2,FALSE)</f>
        <v>Brieflose Grundschuld</v>
      </c>
    </row>
    <row r="23" spans="1:23" s="2" customFormat="1" ht="15" customHeight="1">
      <c r="A23" s="2">
        <v>10820020</v>
      </c>
      <c r="B23" s="2">
        <v>1</v>
      </c>
      <c r="C23" s="2">
        <v>2</v>
      </c>
      <c r="D23" s="2">
        <v>0</v>
      </c>
      <c r="F23" s="2">
        <v>4</v>
      </c>
      <c r="G23" s="2">
        <v>3</v>
      </c>
      <c r="H23" s="2">
        <v>1</v>
      </c>
      <c r="I23" s="2">
        <v>1</v>
      </c>
      <c r="J23" s="2">
        <v>6</v>
      </c>
      <c r="L23" s="2">
        <v>0</v>
      </c>
      <c r="M23" s="2">
        <v>10810016</v>
      </c>
      <c r="Q23" s="54" t="s">
        <v>6849</v>
      </c>
      <c r="R23" s="54"/>
      <c r="S23" s="54"/>
      <c r="T23" s="2" t="s">
        <v>202</v>
      </c>
      <c r="U23" s="2" t="s">
        <v>195</v>
      </c>
      <c r="V23" s="2" t="str">
        <f>VLOOKUP(A23,VorgangsAttr!A:B,2,FALSE)</f>
        <v>Eintragung Grundpfandrecht ohne Brief</v>
      </c>
      <c r="W23" s="2" t="str">
        <f>VLOOKUP(M23,VorgangsAttr!A:B,2,FALSE)</f>
        <v>Brieflose Grundschuld</v>
      </c>
    </row>
    <row r="24" spans="1:23" s="2" customFormat="1" ht="15" customHeight="1">
      <c r="A24" s="2">
        <v>10820021</v>
      </c>
      <c r="B24" s="2">
        <v>1</v>
      </c>
      <c r="C24" s="2">
        <v>2</v>
      </c>
      <c r="D24" s="2">
        <v>0</v>
      </c>
      <c r="F24" s="2">
        <v>4</v>
      </c>
      <c r="G24" s="2">
        <v>3</v>
      </c>
      <c r="H24" s="2">
        <v>1</v>
      </c>
      <c r="I24" s="2">
        <v>1</v>
      </c>
      <c r="J24" s="2">
        <v>8</v>
      </c>
      <c r="L24" s="2">
        <v>0</v>
      </c>
      <c r="M24" s="2">
        <v>10810017</v>
      </c>
      <c r="Q24" s="54" t="s">
        <v>6849</v>
      </c>
      <c r="R24" s="54"/>
      <c r="S24" s="54"/>
      <c r="T24" s="2" t="s">
        <v>203</v>
      </c>
      <c r="U24" s="2" t="s">
        <v>195</v>
      </c>
      <c r="V24" s="2" t="str">
        <f>VLOOKUP(A24,VorgangsAttr!A:B,2,FALSE)</f>
        <v>Eintragung Grundpfandrecht ohne Brief</v>
      </c>
      <c r="W24" s="2" t="str">
        <f>VLOOKUP(M24,VorgangsAttr!A:B,2,FALSE)</f>
        <v>Brieflose Grundschuld</v>
      </c>
    </row>
    <row r="25" spans="1:23" s="2" customFormat="1" ht="15" customHeight="1">
      <c r="A25" s="2">
        <v>10820022</v>
      </c>
      <c r="B25" s="2">
        <v>1</v>
      </c>
      <c r="C25" s="2">
        <v>2</v>
      </c>
      <c r="D25" s="2">
        <v>0</v>
      </c>
      <c r="F25" s="2">
        <v>4</v>
      </c>
      <c r="G25" s="2">
        <v>3</v>
      </c>
      <c r="H25" s="2">
        <v>1</v>
      </c>
      <c r="I25" s="2">
        <v>1</v>
      </c>
      <c r="J25" s="2">
        <v>10</v>
      </c>
      <c r="L25" s="2">
        <v>0</v>
      </c>
      <c r="M25" s="2">
        <v>10810018</v>
      </c>
      <c r="Q25" s="54" t="s">
        <v>6849</v>
      </c>
      <c r="R25" s="54"/>
      <c r="S25" s="54"/>
      <c r="T25" s="2" t="s">
        <v>204</v>
      </c>
      <c r="U25" s="2" t="s">
        <v>195</v>
      </c>
      <c r="V25" s="2" t="str">
        <f>VLOOKUP(A25,VorgangsAttr!A:B,2,FALSE)</f>
        <v>Eintragung Grundpfandrecht ohne Brief</v>
      </c>
      <c r="W25" s="2" t="str">
        <f>VLOOKUP(M25,VorgangsAttr!A:B,2,FALSE)</f>
        <v>Brieflose Grundschuld</v>
      </c>
    </row>
    <row r="26" spans="1:23" s="2" customFormat="1" ht="15" customHeight="1">
      <c r="A26" s="2">
        <v>10820023</v>
      </c>
      <c r="B26" s="2">
        <v>1</v>
      </c>
      <c r="C26" s="2">
        <v>2</v>
      </c>
      <c r="D26" s="2">
        <v>0</v>
      </c>
      <c r="F26" s="2">
        <v>4</v>
      </c>
      <c r="G26" s="2">
        <v>3</v>
      </c>
      <c r="H26" s="2">
        <v>1</v>
      </c>
      <c r="I26" s="2">
        <v>1</v>
      </c>
      <c r="J26" s="2">
        <v>12</v>
      </c>
      <c r="L26" s="2">
        <v>0</v>
      </c>
      <c r="M26" s="2">
        <v>10810019</v>
      </c>
      <c r="Q26" s="54" t="s">
        <v>6849</v>
      </c>
      <c r="R26" s="54"/>
      <c r="S26" s="54"/>
      <c r="T26" s="2" t="s">
        <v>205</v>
      </c>
      <c r="U26" s="2" t="s">
        <v>195</v>
      </c>
      <c r="V26" s="2" t="str">
        <f>VLOOKUP(A26,VorgangsAttr!A:B,2,FALSE)</f>
        <v>Eintragung Grundpfandrecht ohne Brief</v>
      </c>
      <c r="W26" s="2" t="str">
        <f>VLOOKUP(M26,VorgangsAttr!A:B,2,FALSE)</f>
        <v>Eintragung Grundpfandrecht ohne Brief</v>
      </c>
    </row>
    <row r="27" spans="1:23" s="2" customFormat="1" ht="15" customHeight="1">
      <c r="A27" s="2">
        <v>10820024</v>
      </c>
      <c r="B27" s="2">
        <v>1</v>
      </c>
      <c r="C27" s="2">
        <v>2</v>
      </c>
      <c r="D27" s="2">
        <v>0</v>
      </c>
      <c r="F27" s="2">
        <v>4</v>
      </c>
      <c r="G27" s="2">
        <v>3</v>
      </c>
      <c r="H27" s="2">
        <v>1</v>
      </c>
      <c r="I27" s="2">
        <v>1</v>
      </c>
      <c r="J27" s="2">
        <v>14</v>
      </c>
      <c r="L27" s="2">
        <v>0</v>
      </c>
      <c r="M27" s="2">
        <v>10810020</v>
      </c>
      <c r="Q27" s="54" t="s">
        <v>6849</v>
      </c>
      <c r="R27" s="54"/>
      <c r="S27" s="54"/>
      <c r="T27" s="2" t="s">
        <v>206</v>
      </c>
      <c r="U27" s="2" t="s">
        <v>195</v>
      </c>
      <c r="V27" s="2" t="str">
        <f>VLOOKUP(A27,VorgangsAttr!A:B,2,FALSE)</f>
        <v>Eintragung Grundpfandrecht ohne Brief</v>
      </c>
      <c r="W27" s="2" t="str">
        <f>VLOOKUP(M27,VorgangsAttr!A:B,2,FALSE)</f>
        <v>Brieflose Grundschuld</v>
      </c>
    </row>
    <row r="28" spans="1:23" s="2" customFormat="1" ht="15" customHeight="1">
      <c r="A28" s="2">
        <v>10820025</v>
      </c>
      <c r="B28" s="2">
        <v>1</v>
      </c>
      <c r="C28" s="2">
        <v>2</v>
      </c>
      <c r="D28" s="2">
        <v>0</v>
      </c>
      <c r="F28" s="2">
        <v>4</v>
      </c>
      <c r="G28" s="2">
        <v>3</v>
      </c>
      <c r="H28" s="2">
        <v>1</v>
      </c>
      <c r="I28" s="2">
        <v>1</v>
      </c>
      <c r="J28" s="2">
        <v>16</v>
      </c>
      <c r="L28" s="2">
        <v>0</v>
      </c>
      <c r="M28" s="2">
        <v>10810021</v>
      </c>
      <c r="Q28" s="54" t="s">
        <v>6849</v>
      </c>
      <c r="R28" s="54"/>
      <c r="S28" s="54"/>
      <c r="T28" s="2" t="s">
        <v>207</v>
      </c>
      <c r="U28" s="2" t="s">
        <v>195</v>
      </c>
      <c r="V28" s="2" t="str">
        <f>VLOOKUP(A28,VorgangsAttr!A:B,2,FALSE)</f>
        <v>Eintragung Grundpfandrecht ohne Brief</v>
      </c>
      <c r="W28" s="2" t="str">
        <f>VLOOKUP(M28,VorgangsAttr!A:B,2,FALSE)</f>
        <v>Brieflose Grundschuld</v>
      </c>
    </row>
    <row r="29" spans="1:23" s="2" customFormat="1" ht="15" customHeight="1">
      <c r="A29" s="2">
        <v>10820026</v>
      </c>
      <c r="B29" s="2">
        <v>1</v>
      </c>
      <c r="C29" s="2">
        <v>2</v>
      </c>
      <c r="D29" s="2">
        <v>0</v>
      </c>
      <c r="F29" s="2">
        <v>4</v>
      </c>
      <c r="G29" s="2">
        <v>3</v>
      </c>
      <c r="H29" s="2">
        <v>1</v>
      </c>
      <c r="I29" s="2">
        <v>1</v>
      </c>
      <c r="J29" s="2">
        <v>18</v>
      </c>
      <c r="L29" s="2">
        <v>0</v>
      </c>
      <c r="M29" s="2">
        <v>10810022</v>
      </c>
      <c r="Q29" s="54" t="s">
        <v>6849</v>
      </c>
      <c r="R29" s="54"/>
      <c r="S29" s="54"/>
      <c r="T29" s="2" t="s">
        <v>208</v>
      </c>
      <c r="U29" s="2" t="s">
        <v>195</v>
      </c>
      <c r="V29" s="2" t="str">
        <f>VLOOKUP(A29,VorgangsAttr!A:B,2,FALSE)</f>
        <v>Eintragung Grundpfandrecht ohne Brief</v>
      </c>
      <c r="W29" s="2" t="str">
        <f>VLOOKUP(M29,VorgangsAttr!A:B,2,FALSE)</f>
        <v>Brieflose Grundschuld</v>
      </c>
    </row>
    <row r="30" spans="1:23" s="2" customFormat="1" ht="15" customHeight="1">
      <c r="A30" s="2">
        <v>10820027</v>
      </c>
      <c r="B30" s="2">
        <v>1</v>
      </c>
      <c r="C30" s="2">
        <v>2</v>
      </c>
      <c r="D30" s="2">
        <v>0</v>
      </c>
      <c r="F30" s="2">
        <v>4</v>
      </c>
      <c r="G30" s="2">
        <v>3</v>
      </c>
      <c r="H30" s="2">
        <v>1</v>
      </c>
      <c r="I30" s="2">
        <v>1</v>
      </c>
      <c r="J30" s="2">
        <v>20</v>
      </c>
      <c r="L30" s="2">
        <v>0</v>
      </c>
      <c r="M30" s="2">
        <v>10810023</v>
      </c>
      <c r="Q30" s="54" t="s">
        <v>6849</v>
      </c>
      <c r="R30" s="54"/>
      <c r="S30" s="54"/>
      <c r="T30" s="2" t="s">
        <v>209</v>
      </c>
      <c r="U30" s="2" t="s">
        <v>195</v>
      </c>
      <c r="V30" s="2" t="str">
        <f>VLOOKUP(A30,VorgangsAttr!A:B,2,FALSE)</f>
        <v>Eintragung Grundpfandrecht ohne Brief</v>
      </c>
      <c r="W30" s="2" t="str">
        <f>VLOOKUP(M30,VorgangsAttr!A:B,2,FALSE)</f>
        <v>Brieflose Grundschuld</v>
      </c>
    </row>
    <row r="31" spans="1:23" s="2" customFormat="1" ht="15" customHeight="1">
      <c r="A31" s="2">
        <v>10820028</v>
      </c>
      <c r="B31" s="2">
        <v>1</v>
      </c>
      <c r="C31" s="2">
        <v>2</v>
      </c>
      <c r="D31" s="2">
        <v>0</v>
      </c>
      <c r="F31" s="2">
        <v>4</v>
      </c>
      <c r="G31" s="2">
        <v>3</v>
      </c>
      <c r="H31" s="2">
        <v>1</v>
      </c>
      <c r="I31" s="2">
        <v>1</v>
      </c>
      <c r="J31" s="2">
        <v>22</v>
      </c>
      <c r="L31" s="2">
        <v>0</v>
      </c>
      <c r="M31" s="2">
        <v>10810024</v>
      </c>
      <c r="Q31" s="54" t="s">
        <v>6849</v>
      </c>
      <c r="R31" s="54"/>
      <c r="S31" s="54"/>
      <c r="T31" s="2" t="s">
        <v>210</v>
      </c>
      <c r="U31" s="2" t="s">
        <v>195</v>
      </c>
      <c r="V31" s="2" t="str">
        <f>VLOOKUP(A31,VorgangsAttr!A:B,2,FALSE)</f>
        <v>Eintragung Grundpfandrecht ohne Brief</v>
      </c>
      <c r="W31" s="2" t="str">
        <f>VLOOKUP(M31,VorgangsAttr!A:B,2,FALSE)</f>
        <v>Brieflose Grundschuld</v>
      </c>
    </row>
    <row r="32" spans="1:23" s="2" customFormat="1" ht="15" customHeight="1">
      <c r="A32" s="2">
        <v>10820029</v>
      </c>
      <c r="B32" s="2">
        <v>1</v>
      </c>
      <c r="C32" s="2">
        <v>2</v>
      </c>
      <c r="D32" s="2">
        <v>0</v>
      </c>
      <c r="F32" s="2">
        <v>4</v>
      </c>
      <c r="G32" s="2">
        <v>3</v>
      </c>
      <c r="H32" s="2">
        <v>1</v>
      </c>
      <c r="I32" s="2">
        <v>1</v>
      </c>
      <c r="J32" s="2">
        <v>24</v>
      </c>
      <c r="L32" s="2">
        <v>0</v>
      </c>
      <c r="M32" s="2">
        <v>10810025</v>
      </c>
      <c r="Q32" s="54" t="s">
        <v>6849</v>
      </c>
      <c r="R32" s="54"/>
      <c r="S32" s="54"/>
      <c r="T32" s="2" t="s">
        <v>211</v>
      </c>
      <c r="U32" s="2" t="s">
        <v>195</v>
      </c>
      <c r="V32" s="2" t="str">
        <f>VLOOKUP(A32,VorgangsAttr!A:B,2,FALSE)</f>
        <v>Eintragung Grundpfandrecht ohne Brief</v>
      </c>
      <c r="W32" s="2" t="str">
        <f>VLOOKUP(M32,VorgangsAttr!A:B,2,FALSE)</f>
        <v>Brieflose Grundschuld</v>
      </c>
    </row>
    <row r="33" spans="1:23" s="2" customFormat="1" ht="15" customHeight="1">
      <c r="A33" s="2">
        <v>10820030</v>
      </c>
      <c r="B33" s="2">
        <v>1</v>
      </c>
      <c r="C33" s="2">
        <v>2</v>
      </c>
      <c r="D33" s="2">
        <v>0</v>
      </c>
      <c r="F33" s="2">
        <v>4</v>
      </c>
      <c r="G33" s="2">
        <v>3</v>
      </c>
      <c r="H33" s="2">
        <v>1</v>
      </c>
      <c r="I33" s="2">
        <v>1</v>
      </c>
      <c r="J33" s="2">
        <v>26</v>
      </c>
      <c r="L33" s="2">
        <v>0</v>
      </c>
      <c r="M33" s="2">
        <v>10810026</v>
      </c>
      <c r="Q33" s="54" t="s">
        <v>6849</v>
      </c>
      <c r="R33" s="54"/>
      <c r="S33" s="54"/>
      <c r="T33" s="2" t="s">
        <v>212</v>
      </c>
      <c r="U33" s="2" t="s">
        <v>195</v>
      </c>
      <c r="V33" s="2" t="str">
        <f>VLOOKUP(A33,VorgangsAttr!A:B,2,FALSE)</f>
        <v>Eintragung Grundpfandrecht ohne Brief</v>
      </c>
      <c r="W33" s="2" t="str">
        <f>VLOOKUP(M33,VorgangsAttr!A:B,2,FALSE)</f>
        <v>Brieflose Grundschuld</v>
      </c>
    </row>
    <row r="34" spans="1:23" s="2" customFormat="1" ht="15" customHeight="1">
      <c r="A34" s="2">
        <v>10820031</v>
      </c>
      <c r="B34" s="2">
        <v>1</v>
      </c>
      <c r="C34" s="2">
        <v>2</v>
      </c>
      <c r="D34" s="2">
        <v>0</v>
      </c>
      <c r="F34" s="2">
        <v>4</v>
      </c>
      <c r="G34" s="2">
        <v>3</v>
      </c>
      <c r="H34" s="2">
        <v>1</v>
      </c>
      <c r="I34" s="2">
        <v>1</v>
      </c>
      <c r="J34" s="2">
        <v>28</v>
      </c>
      <c r="L34" s="2">
        <v>0</v>
      </c>
      <c r="M34" s="2">
        <v>10810027</v>
      </c>
      <c r="Q34" s="54" t="s">
        <v>6849</v>
      </c>
      <c r="R34" s="54"/>
      <c r="S34" s="54"/>
      <c r="T34" s="2" t="s">
        <v>213</v>
      </c>
      <c r="U34" s="2" t="s">
        <v>195</v>
      </c>
      <c r="V34" s="2" t="str">
        <f>VLOOKUP(A34,VorgangsAttr!A:B,2,FALSE)</f>
        <v>Eintragung Grundpfandrecht ohne Brief</v>
      </c>
      <c r="W34" s="2" t="str">
        <f>VLOOKUP(M34,VorgangsAttr!A:B,2,FALSE)</f>
        <v>Brieflose Grundschuld</v>
      </c>
    </row>
    <row r="35" spans="1:23" s="2" customFormat="1" ht="15" customHeight="1">
      <c r="A35" s="2">
        <v>10820032</v>
      </c>
      <c r="B35" s="2">
        <v>1</v>
      </c>
      <c r="C35" s="2">
        <v>2</v>
      </c>
      <c r="D35" s="2">
        <v>0</v>
      </c>
      <c r="F35" s="2">
        <v>4</v>
      </c>
      <c r="G35" s="2">
        <v>3</v>
      </c>
      <c r="H35" s="2">
        <v>1</v>
      </c>
      <c r="I35" s="2">
        <v>1</v>
      </c>
      <c r="J35" s="2">
        <v>32</v>
      </c>
      <c r="L35" s="2">
        <v>0</v>
      </c>
      <c r="M35" s="2">
        <v>10810028</v>
      </c>
      <c r="Q35" s="54" t="s">
        <v>6849</v>
      </c>
      <c r="R35" s="54"/>
      <c r="S35" s="54"/>
      <c r="T35" s="2" t="s">
        <v>214</v>
      </c>
      <c r="U35" s="2" t="s">
        <v>195</v>
      </c>
      <c r="V35" s="2" t="str">
        <f>VLOOKUP(A35,VorgangsAttr!A:B,2,FALSE)</f>
        <v>Eintragung Grundpfandrecht ohne Brief</v>
      </c>
      <c r="W35" s="2" t="str">
        <f>VLOOKUP(M35,VorgangsAttr!A:B,2,FALSE)</f>
        <v>Brieflose Grundschuld</v>
      </c>
    </row>
    <row r="36" spans="1:23" s="2" customFormat="1" ht="15" customHeight="1">
      <c r="A36" s="2">
        <v>10820033</v>
      </c>
      <c r="B36" s="2">
        <v>1</v>
      </c>
      <c r="C36" s="2">
        <v>2</v>
      </c>
      <c r="D36" s="2">
        <v>0</v>
      </c>
      <c r="F36" s="2">
        <v>4</v>
      </c>
      <c r="G36" s="2">
        <v>3</v>
      </c>
      <c r="H36" s="2">
        <v>1</v>
      </c>
      <c r="I36" s="2">
        <v>1</v>
      </c>
      <c r="J36" s="2">
        <v>34</v>
      </c>
      <c r="L36" s="2">
        <v>0</v>
      </c>
      <c r="M36" s="2">
        <v>10810029</v>
      </c>
      <c r="Q36" s="54" t="s">
        <v>6849</v>
      </c>
      <c r="R36" s="54"/>
      <c r="S36" s="54"/>
      <c r="T36" s="2" t="s">
        <v>215</v>
      </c>
      <c r="U36" s="2" t="s">
        <v>195</v>
      </c>
      <c r="V36" s="2" t="str">
        <f>VLOOKUP(A36,VorgangsAttr!A:B,2,FALSE)</f>
        <v>Eintragung Grundpfandrecht ohne Brief</v>
      </c>
      <c r="W36" s="2" t="str">
        <f>VLOOKUP(M36,VorgangsAttr!A:B,2,FALSE)</f>
        <v>Brieflose Grundschuld</v>
      </c>
    </row>
    <row r="37" spans="1:23" s="2" customFormat="1" ht="15" customHeight="1">
      <c r="A37" s="2">
        <v>10820034</v>
      </c>
      <c r="B37" s="2">
        <v>1</v>
      </c>
      <c r="C37" s="2">
        <v>2</v>
      </c>
      <c r="D37" s="2">
        <v>0</v>
      </c>
      <c r="F37" s="2">
        <v>4</v>
      </c>
      <c r="G37" s="2">
        <v>3</v>
      </c>
      <c r="H37" s="2">
        <v>1</v>
      </c>
      <c r="I37" s="2">
        <v>1</v>
      </c>
      <c r="J37" s="2">
        <v>36</v>
      </c>
      <c r="L37" s="2">
        <v>0</v>
      </c>
      <c r="M37" s="2">
        <v>10810030</v>
      </c>
      <c r="Q37" s="54" t="s">
        <v>6849</v>
      </c>
      <c r="R37" s="54"/>
      <c r="S37" s="54"/>
      <c r="T37" s="2" t="s">
        <v>216</v>
      </c>
      <c r="U37" s="2" t="s">
        <v>195</v>
      </c>
      <c r="V37" s="2" t="str">
        <f>VLOOKUP(A37,VorgangsAttr!A:B,2,FALSE)</f>
        <v>Eintragung Grundpfandrecht ohne Brief</v>
      </c>
      <c r="W37" s="2" t="str">
        <f>VLOOKUP(M37,VorgangsAttr!A:B,2,FALSE)</f>
        <v>Brieflose Grundschuld</v>
      </c>
    </row>
    <row r="38" spans="1:23" s="2" customFormat="1" ht="15" customHeight="1">
      <c r="A38" s="2">
        <v>10820035</v>
      </c>
      <c r="B38" s="2">
        <v>1</v>
      </c>
      <c r="C38" s="2">
        <v>2</v>
      </c>
      <c r="D38" s="2">
        <v>0</v>
      </c>
      <c r="F38" s="2">
        <v>4</v>
      </c>
      <c r="G38" s="2">
        <v>3</v>
      </c>
      <c r="H38" s="2">
        <v>1</v>
      </c>
      <c r="I38" s="2">
        <v>1</v>
      </c>
      <c r="J38" s="2">
        <v>44</v>
      </c>
      <c r="L38" s="2">
        <v>0</v>
      </c>
      <c r="M38" s="2">
        <v>10810031</v>
      </c>
      <c r="Q38" s="54" t="s">
        <v>6849</v>
      </c>
      <c r="R38" s="54"/>
      <c r="S38" s="54"/>
      <c r="T38" s="2" t="s">
        <v>217</v>
      </c>
      <c r="U38" s="2" t="s">
        <v>195</v>
      </c>
      <c r="V38" s="2" t="str">
        <f>VLOOKUP(A38,VorgangsAttr!A:B,2,FALSE)</f>
        <v>Vormerkung §§ 18, 76 GBO Grundpfandrecht o. Brief</v>
      </c>
      <c r="W38" s="2" t="str">
        <f>VLOOKUP(M38,VorgangsAttr!A:B,2,FALSE)</f>
        <v xml:space="preserve">Vormerkung §§ 18, 76 GBO Grundpfandrecht o. Brief </v>
      </c>
    </row>
    <row r="39" spans="1:23" s="2" customFormat="1" ht="15" customHeight="1">
      <c r="A39" s="2">
        <v>10820036</v>
      </c>
      <c r="B39" s="2">
        <v>1</v>
      </c>
      <c r="C39" s="2">
        <v>2</v>
      </c>
      <c r="D39" s="2">
        <v>0</v>
      </c>
      <c r="F39" s="2">
        <v>4</v>
      </c>
      <c r="G39" s="2">
        <v>3</v>
      </c>
      <c r="H39" s="2">
        <v>1</v>
      </c>
      <c r="I39" s="2">
        <v>1</v>
      </c>
      <c r="J39" s="2">
        <v>46</v>
      </c>
      <c r="L39" s="2">
        <v>0</v>
      </c>
      <c r="M39" s="2">
        <v>10810032</v>
      </c>
      <c r="Q39" s="54" t="s">
        <v>6849</v>
      </c>
      <c r="R39" s="54"/>
      <c r="S39" s="54"/>
      <c r="T39" s="2" t="s">
        <v>218</v>
      </c>
      <c r="U39" s="2" t="s">
        <v>195</v>
      </c>
      <c r="V39" s="2" t="str">
        <f>VLOOKUP(A39,VorgangsAttr!A:B,2,FALSE)</f>
        <v>Vormerkung Grundpfandrecht ohne Brief</v>
      </c>
      <c r="W39" s="2" t="str">
        <f>VLOOKUP(M39,VorgangsAttr!A:B,2,FALSE)</f>
        <v>Vormerkung Grundpfandrecht ohne Brief</v>
      </c>
    </row>
    <row r="40" spans="1:23" s="2" customFormat="1" ht="15" customHeight="1">
      <c r="A40" s="2">
        <v>10820037</v>
      </c>
      <c r="B40" s="2">
        <v>1</v>
      </c>
      <c r="C40" s="2">
        <v>2</v>
      </c>
      <c r="D40" s="2">
        <v>0</v>
      </c>
      <c r="F40" s="2">
        <v>4</v>
      </c>
      <c r="G40" s="2">
        <v>3</v>
      </c>
      <c r="H40" s="2">
        <v>1</v>
      </c>
      <c r="I40" s="2">
        <v>1</v>
      </c>
      <c r="J40" s="2">
        <v>48</v>
      </c>
      <c r="L40" s="2">
        <v>0</v>
      </c>
      <c r="M40" s="2">
        <v>10810033</v>
      </c>
      <c r="Q40" s="54" t="s">
        <v>6849</v>
      </c>
      <c r="R40" s="54"/>
      <c r="S40" s="54"/>
      <c r="T40" s="2" t="s">
        <v>219</v>
      </c>
      <c r="U40" s="2" t="s">
        <v>195</v>
      </c>
      <c r="V40" s="2" t="str">
        <f>VLOOKUP(A40,VorgangsAttr!A:B,2,FALSE)</f>
        <v>Eintragung Grundpfandrecht ohne Brief</v>
      </c>
      <c r="W40" s="2" t="str">
        <f>VLOOKUP(M40,VorgangsAttr!A:B,2,FALSE)</f>
        <v>Brieflose Grundschuld</v>
      </c>
    </row>
    <row r="41" spans="1:23" s="2" customFormat="1" ht="15" customHeight="1">
      <c r="A41" s="2">
        <v>10820038</v>
      </c>
      <c r="B41" s="2">
        <v>1</v>
      </c>
      <c r="C41" s="2">
        <v>2</v>
      </c>
      <c r="D41" s="2">
        <v>0</v>
      </c>
      <c r="F41" s="2">
        <v>4</v>
      </c>
      <c r="G41" s="2">
        <v>3</v>
      </c>
      <c r="H41" s="2">
        <v>1</v>
      </c>
      <c r="I41" s="2">
        <v>1</v>
      </c>
      <c r="J41" s="2">
        <v>50</v>
      </c>
      <c r="L41" s="2">
        <v>0</v>
      </c>
      <c r="M41" s="2">
        <v>10810034</v>
      </c>
      <c r="Q41" s="54" t="s">
        <v>6849</v>
      </c>
      <c r="R41" s="54"/>
      <c r="S41" s="54"/>
      <c r="T41" s="2" t="s">
        <v>220</v>
      </c>
      <c r="U41" s="2" t="s">
        <v>195</v>
      </c>
      <c r="V41" s="2" t="str">
        <f>VLOOKUP(A41,VorgangsAttr!A:B,2,FALSE)</f>
        <v>Eintragung Grundpfandrecht ohne Brief</v>
      </c>
      <c r="W41" s="2" t="str">
        <f>VLOOKUP(M41,VorgangsAttr!A:B,2,FALSE)</f>
        <v>Brieflose Grundschuld</v>
      </c>
    </row>
    <row r="42" spans="1:23" s="2" customFormat="1" ht="15" customHeight="1">
      <c r="A42" s="2">
        <v>10820039</v>
      </c>
      <c r="B42" s="2">
        <v>1</v>
      </c>
      <c r="C42" s="2">
        <v>2</v>
      </c>
      <c r="D42" s="2">
        <v>0</v>
      </c>
      <c r="F42" s="2">
        <v>4</v>
      </c>
      <c r="G42" s="2">
        <v>3</v>
      </c>
      <c r="H42" s="2">
        <v>1</v>
      </c>
      <c r="I42" s="2">
        <v>1</v>
      </c>
      <c r="J42" s="2">
        <v>52</v>
      </c>
      <c r="L42" s="2">
        <v>0</v>
      </c>
      <c r="M42" s="2">
        <v>10810035</v>
      </c>
      <c r="Q42" s="54" t="s">
        <v>6849</v>
      </c>
      <c r="R42" s="54"/>
      <c r="S42" s="54"/>
      <c r="T42" s="2" t="s">
        <v>221</v>
      </c>
      <c r="U42" s="2" t="s">
        <v>195</v>
      </c>
      <c r="V42" s="2" t="str">
        <f>VLOOKUP(A42,VorgangsAttr!A:B,2,FALSE)</f>
        <v>Eintragung Grundpfandrecht ohne Brief</v>
      </c>
      <c r="W42" s="2" t="str">
        <f>VLOOKUP(M42,VorgangsAttr!A:B,2,FALSE)</f>
        <v>Brieflose Grundschuld</v>
      </c>
    </row>
    <row r="43" spans="1:23" s="2" customFormat="1" ht="15" customHeight="1">
      <c r="A43" s="2">
        <v>10820040</v>
      </c>
      <c r="B43" s="2">
        <v>1</v>
      </c>
      <c r="C43" s="2">
        <v>2</v>
      </c>
      <c r="D43" s="2">
        <v>0</v>
      </c>
      <c r="F43" s="2">
        <v>4</v>
      </c>
      <c r="G43" s="2">
        <v>3</v>
      </c>
      <c r="H43" s="2">
        <v>1</v>
      </c>
      <c r="I43" s="2">
        <v>1</v>
      </c>
      <c r="J43" s="2">
        <v>54</v>
      </c>
      <c r="L43" s="2">
        <v>0</v>
      </c>
      <c r="M43" s="2">
        <v>10810036</v>
      </c>
      <c r="Q43" s="54" t="s">
        <v>6849</v>
      </c>
      <c r="R43" s="54"/>
      <c r="S43" s="54"/>
      <c r="T43" s="2" t="s">
        <v>222</v>
      </c>
      <c r="U43" s="2" t="s">
        <v>195</v>
      </c>
      <c r="V43" s="2" t="str">
        <f>VLOOKUP(A43,VorgangsAttr!A:B,2,FALSE)</f>
        <v>Eintragung Grundpfandrecht ohne Brief</v>
      </c>
      <c r="W43" s="2" t="str">
        <f>VLOOKUP(M43,VorgangsAttr!A:B,2,FALSE)</f>
        <v>Brieflose Grundschuld</v>
      </c>
    </row>
    <row r="44" spans="1:23" s="2" customFormat="1" ht="15" customHeight="1">
      <c r="A44" s="2">
        <v>10820041</v>
      </c>
      <c r="B44" s="2">
        <v>1</v>
      </c>
      <c r="C44" s="2">
        <v>2</v>
      </c>
      <c r="D44" s="2">
        <v>0</v>
      </c>
      <c r="F44" s="2">
        <v>4</v>
      </c>
      <c r="G44" s="2">
        <v>3</v>
      </c>
      <c r="H44" s="2">
        <v>1</v>
      </c>
      <c r="I44" s="2">
        <v>1</v>
      </c>
      <c r="J44" s="2">
        <v>56</v>
      </c>
      <c r="L44" s="2">
        <v>0</v>
      </c>
      <c r="M44" s="2">
        <v>10810037</v>
      </c>
      <c r="Q44" s="54" t="s">
        <v>6849</v>
      </c>
      <c r="R44" s="54"/>
      <c r="S44" s="54"/>
      <c r="T44" s="2" t="s">
        <v>223</v>
      </c>
      <c r="U44" s="2" t="s">
        <v>195</v>
      </c>
      <c r="V44" s="2" t="str">
        <f>VLOOKUP(A44,VorgangsAttr!A:B,2,FALSE)</f>
        <v>Eintragung Grundpfandrecht ohne Brief</v>
      </c>
      <c r="W44" s="2" t="str">
        <f>VLOOKUP(M44,VorgangsAttr!A:B,2,FALSE)</f>
        <v>Brieflose Grundschuld</v>
      </c>
    </row>
    <row r="45" spans="1:23" s="2" customFormat="1" ht="15" customHeight="1">
      <c r="A45" s="2">
        <v>10820042</v>
      </c>
      <c r="B45" s="2">
        <v>1</v>
      </c>
      <c r="C45" s="2">
        <v>2</v>
      </c>
      <c r="D45" s="2">
        <v>0</v>
      </c>
      <c r="F45" s="2">
        <v>4</v>
      </c>
      <c r="G45" s="2">
        <v>3</v>
      </c>
      <c r="H45" s="2">
        <v>1</v>
      </c>
      <c r="I45" s="2">
        <v>1</v>
      </c>
      <c r="J45" s="2">
        <v>58</v>
      </c>
      <c r="L45" s="2">
        <v>0</v>
      </c>
      <c r="M45" s="2">
        <v>10810038</v>
      </c>
      <c r="Q45" s="54" t="s">
        <v>6849</v>
      </c>
      <c r="R45" s="54"/>
      <c r="S45" s="54"/>
      <c r="T45" s="2" t="s">
        <v>224</v>
      </c>
      <c r="U45" s="2" t="s">
        <v>195</v>
      </c>
      <c r="V45" s="2" t="str">
        <f>VLOOKUP(A45,VorgangsAttr!A:B,2,FALSE)</f>
        <v>Eintragung Grundpfandrecht ohne Brief</v>
      </c>
      <c r="W45" s="2" t="str">
        <f>VLOOKUP(M45,VorgangsAttr!A:B,2,FALSE)</f>
        <v>Brieflose Grundschuld</v>
      </c>
    </row>
    <row r="46" spans="1:23" s="2" customFormat="1" ht="15" customHeight="1">
      <c r="A46" s="2">
        <v>10820043</v>
      </c>
      <c r="B46" s="2">
        <v>1</v>
      </c>
      <c r="C46" s="2">
        <v>2</v>
      </c>
      <c r="D46" s="2">
        <v>0</v>
      </c>
      <c r="F46" s="2">
        <v>4</v>
      </c>
      <c r="G46" s="2">
        <v>3</v>
      </c>
      <c r="H46" s="2">
        <v>1</v>
      </c>
      <c r="I46" s="2">
        <v>1</v>
      </c>
      <c r="J46" s="2">
        <v>60</v>
      </c>
      <c r="L46" s="2">
        <v>0</v>
      </c>
      <c r="M46" s="2">
        <v>10810039</v>
      </c>
      <c r="Q46" s="54" t="s">
        <v>6849</v>
      </c>
      <c r="R46" s="54"/>
      <c r="S46" s="54"/>
      <c r="T46" s="2" t="s">
        <v>225</v>
      </c>
      <c r="U46" s="2" t="s">
        <v>195</v>
      </c>
      <c r="V46" s="2" t="str">
        <f>VLOOKUP(A46,VorgangsAttr!A:B,2,FALSE)</f>
        <v>Rentenschuld ohne Brief</v>
      </c>
      <c r="W46" s="2" t="str">
        <f>VLOOKUP(M46,VorgangsAttr!A:B,2,FALSE)</f>
        <v xml:space="preserve">Rentenschuld ohne Brief </v>
      </c>
    </row>
    <row r="47" spans="1:23" s="2" customFormat="1" ht="15" customHeight="1">
      <c r="A47" s="2">
        <v>10820044</v>
      </c>
      <c r="B47" s="2">
        <v>1</v>
      </c>
      <c r="C47" s="2">
        <v>2</v>
      </c>
      <c r="D47" s="2">
        <v>0</v>
      </c>
      <c r="F47" s="2">
        <v>4</v>
      </c>
      <c r="G47" s="2">
        <v>3</v>
      </c>
      <c r="H47" s="2">
        <v>1</v>
      </c>
      <c r="I47" s="2">
        <v>1</v>
      </c>
      <c r="J47" s="2">
        <v>62</v>
      </c>
      <c r="L47" s="2">
        <v>0</v>
      </c>
      <c r="M47" s="2">
        <v>10810040</v>
      </c>
      <c r="Q47" s="54" t="s">
        <v>6849</v>
      </c>
      <c r="R47" s="54"/>
      <c r="S47" s="54"/>
      <c r="T47" s="2" t="s">
        <v>226</v>
      </c>
      <c r="U47" s="2" t="s">
        <v>195</v>
      </c>
      <c r="V47" s="2" t="str">
        <f>VLOOKUP(A47,VorgangsAttr!A:B,2,FALSE)</f>
        <v>Zwangshypothek</v>
      </c>
      <c r="W47" s="2" t="str">
        <f>VLOOKUP(M47,VorgangsAttr!A:B,2,FALSE)</f>
        <v xml:space="preserve">Zwangshypothek </v>
      </c>
    </row>
    <row r="48" spans="1:23" s="2" customFormat="1" ht="15" customHeight="1">
      <c r="A48" s="2">
        <v>10820045</v>
      </c>
      <c r="B48" s="2">
        <v>1</v>
      </c>
      <c r="C48" s="2">
        <v>2</v>
      </c>
      <c r="D48" s="2">
        <v>0</v>
      </c>
      <c r="F48" s="2">
        <v>4</v>
      </c>
      <c r="G48" s="2">
        <v>3</v>
      </c>
      <c r="H48" s="2">
        <v>1</v>
      </c>
      <c r="I48" s="2">
        <v>1</v>
      </c>
      <c r="J48" s="2">
        <v>64</v>
      </c>
      <c r="L48" s="2">
        <v>0</v>
      </c>
      <c r="M48" s="2">
        <v>10810041</v>
      </c>
      <c r="Q48" s="54" t="s">
        <v>6849</v>
      </c>
      <c r="R48" s="54"/>
      <c r="S48" s="54"/>
      <c r="T48" s="2" t="s">
        <v>227</v>
      </c>
      <c r="U48" s="2" t="s">
        <v>195</v>
      </c>
      <c r="V48" s="2" t="str">
        <f>VLOOKUP(A48,VorgangsAttr!A:B,2,FALSE)</f>
        <v>Zwangshypothek</v>
      </c>
      <c r="W48" s="2" t="str">
        <f>VLOOKUP(M48,VorgangsAttr!A:B,2,FALSE)</f>
        <v xml:space="preserve">Zwangshypothek </v>
      </c>
    </row>
    <row r="49" spans="1:23" s="2" customFormat="1" ht="15" customHeight="1">
      <c r="A49" s="2">
        <v>10820046</v>
      </c>
      <c r="B49" s="2">
        <v>1</v>
      </c>
      <c r="C49" s="2">
        <v>2</v>
      </c>
      <c r="D49" s="2">
        <v>0</v>
      </c>
      <c r="F49" s="2">
        <v>4</v>
      </c>
      <c r="G49" s="2">
        <v>3</v>
      </c>
      <c r="H49" s="2">
        <v>1</v>
      </c>
      <c r="I49" s="2">
        <v>1</v>
      </c>
      <c r="J49" s="2">
        <v>66</v>
      </c>
      <c r="L49" s="2">
        <v>0</v>
      </c>
      <c r="M49" s="2">
        <v>10810042</v>
      </c>
      <c r="Q49" s="54" t="s">
        <v>6849</v>
      </c>
      <c r="R49" s="54"/>
      <c r="S49" s="54"/>
      <c r="T49" s="2" t="s">
        <v>228</v>
      </c>
      <c r="U49" s="2" t="s">
        <v>195</v>
      </c>
      <c r="V49" s="2" t="str">
        <f>VLOOKUP(A49,VorgangsAttr!A:B,2,FALSE)</f>
        <v>Zwangshypothek</v>
      </c>
      <c r="W49" s="2" t="str">
        <f>VLOOKUP(M49,VorgangsAttr!A:B,2,FALSE)</f>
        <v xml:space="preserve">Zwangshypothek </v>
      </c>
    </row>
    <row r="50" spans="1:23" s="2" customFormat="1" ht="15" customHeight="1">
      <c r="A50" s="2">
        <v>10820047</v>
      </c>
      <c r="B50" s="2">
        <v>1</v>
      </c>
      <c r="C50" s="2">
        <v>2</v>
      </c>
      <c r="D50" s="2">
        <v>0</v>
      </c>
      <c r="F50" s="2">
        <v>4</v>
      </c>
      <c r="G50" s="2">
        <v>3</v>
      </c>
      <c r="H50" s="2">
        <v>1</v>
      </c>
      <c r="I50" s="2">
        <v>1</v>
      </c>
      <c r="J50" s="2">
        <v>68</v>
      </c>
      <c r="L50" s="2">
        <v>0</v>
      </c>
      <c r="M50" s="2">
        <v>10810043</v>
      </c>
      <c r="Q50" s="54" t="s">
        <v>6849</v>
      </c>
      <c r="R50" s="54"/>
      <c r="S50" s="54"/>
      <c r="T50" s="2" t="s">
        <v>229</v>
      </c>
      <c r="U50" s="2" t="s">
        <v>195</v>
      </c>
      <c r="V50" s="2" t="str">
        <f>VLOOKUP(A50,VorgangsAttr!A:B,2,FALSE)</f>
        <v>Eintragung Grundpfandrecht ohne Brief</v>
      </c>
      <c r="W50" s="2" t="str">
        <f>VLOOKUP(M50,VorgangsAttr!A:B,2,FALSE)</f>
        <v>Brieflose Grundschuld</v>
      </c>
    </row>
    <row r="51" spans="1:23" s="2" customFormat="1" ht="15" customHeight="1">
      <c r="A51" s="2">
        <v>10820048</v>
      </c>
      <c r="B51" s="2">
        <v>1</v>
      </c>
      <c r="C51" s="2">
        <v>2</v>
      </c>
      <c r="D51" s="2">
        <v>0</v>
      </c>
      <c r="F51" s="2">
        <v>4</v>
      </c>
      <c r="G51" s="2">
        <v>3</v>
      </c>
      <c r="H51" s="2">
        <v>1</v>
      </c>
      <c r="I51" s="2">
        <v>1</v>
      </c>
      <c r="J51" s="2">
        <v>70</v>
      </c>
      <c r="L51" s="2">
        <v>0</v>
      </c>
      <c r="M51" s="2">
        <v>10810044</v>
      </c>
      <c r="Q51" s="54" t="s">
        <v>6849</v>
      </c>
      <c r="R51" s="54"/>
      <c r="S51" s="54"/>
      <c r="T51" s="2" t="s">
        <v>230</v>
      </c>
      <c r="U51" s="2" t="s">
        <v>195</v>
      </c>
      <c r="V51" s="2" t="str">
        <f>VLOOKUP(A51,VorgangsAttr!A:B,2,FALSE)</f>
        <v>Eintragung Grundpfandrecht ohne Brief</v>
      </c>
      <c r="W51" s="2" t="str">
        <f>VLOOKUP(M51,VorgangsAttr!A:B,2,FALSE)</f>
        <v>Brieflose Grundschuld</v>
      </c>
    </row>
    <row r="52" spans="1:23" s="2" customFormat="1" ht="15" customHeight="1">
      <c r="A52" s="2">
        <v>10820049</v>
      </c>
      <c r="B52" s="2">
        <v>1</v>
      </c>
      <c r="C52" s="2">
        <v>2</v>
      </c>
      <c r="D52" s="2">
        <v>0</v>
      </c>
      <c r="F52" s="2">
        <v>4</v>
      </c>
      <c r="G52" s="2">
        <v>3</v>
      </c>
      <c r="H52" s="2">
        <v>1</v>
      </c>
      <c r="I52" s="2">
        <v>1</v>
      </c>
      <c r="J52" s="2">
        <v>72</v>
      </c>
      <c r="L52" s="2">
        <v>0</v>
      </c>
      <c r="M52" s="2">
        <v>10810045</v>
      </c>
      <c r="Q52" s="54" t="s">
        <v>6849</v>
      </c>
      <c r="R52" s="54"/>
      <c r="S52" s="54"/>
      <c r="T52" s="2" t="s">
        <v>231</v>
      </c>
      <c r="U52" s="2" t="s">
        <v>195</v>
      </c>
      <c r="V52" s="2" t="str">
        <f>VLOOKUP(A52,VorgangsAttr!A:B,2,FALSE)</f>
        <v>Zwangshypothek</v>
      </c>
      <c r="W52" s="2" t="str">
        <f>VLOOKUP(M52,VorgangsAttr!A:B,2,FALSE)</f>
        <v xml:space="preserve">Zwangshypothek </v>
      </c>
    </row>
    <row r="53" spans="1:23" s="2" customFormat="1" ht="15" customHeight="1">
      <c r="A53" s="2">
        <v>10820050</v>
      </c>
      <c r="B53" s="2">
        <v>1</v>
      </c>
      <c r="C53" s="2">
        <v>2</v>
      </c>
      <c r="D53" s="2">
        <v>0</v>
      </c>
      <c r="F53" s="2">
        <v>4</v>
      </c>
      <c r="G53" s="2">
        <v>3</v>
      </c>
      <c r="H53" s="2">
        <v>1</v>
      </c>
      <c r="I53" s="2">
        <v>1</v>
      </c>
      <c r="J53" s="2">
        <v>74</v>
      </c>
      <c r="L53" s="2">
        <v>0</v>
      </c>
      <c r="M53" s="2">
        <v>10810046</v>
      </c>
      <c r="Q53" s="54" t="s">
        <v>6849</v>
      </c>
      <c r="R53" s="54"/>
      <c r="S53" s="54"/>
      <c r="T53" s="2" t="s">
        <v>232</v>
      </c>
      <c r="U53" s="2" t="s">
        <v>195</v>
      </c>
      <c r="V53" s="2" t="str">
        <f>VLOOKUP(A53,VorgangsAttr!A:B,2,FALSE)</f>
        <v>Eintragung Grundpfandrecht ohne Brief</v>
      </c>
      <c r="W53" s="2" t="str">
        <f>VLOOKUP(M53,VorgangsAttr!A:B,2,FALSE)</f>
        <v>Brieflose Grundschuld</v>
      </c>
    </row>
    <row r="54" spans="1:23" s="2" customFormat="1" ht="15" customHeight="1">
      <c r="A54" s="2">
        <v>10820051</v>
      </c>
      <c r="B54" s="2">
        <v>1</v>
      </c>
      <c r="C54" s="2">
        <v>2</v>
      </c>
      <c r="D54" s="2">
        <v>0</v>
      </c>
      <c r="F54" s="2">
        <v>4</v>
      </c>
      <c r="G54" s="2">
        <v>3</v>
      </c>
      <c r="H54" s="2">
        <v>1</v>
      </c>
      <c r="I54" s="2">
        <v>1</v>
      </c>
      <c r="J54" s="2">
        <v>76</v>
      </c>
      <c r="L54" s="2">
        <v>0</v>
      </c>
      <c r="M54" s="2">
        <v>10810047</v>
      </c>
      <c r="Q54" s="54" t="s">
        <v>6849</v>
      </c>
      <c r="R54" s="54"/>
      <c r="S54" s="54"/>
      <c r="T54" s="2" t="s">
        <v>233</v>
      </c>
      <c r="U54" s="2" t="s">
        <v>195</v>
      </c>
      <c r="V54" s="2" t="str">
        <f>VLOOKUP(A54,VorgangsAttr!A:B,2,FALSE)</f>
        <v>Eintragung Grundpfandrecht ohne Brief</v>
      </c>
      <c r="W54" s="2" t="str">
        <f>VLOOKUP(M54,VorgangsAttr!A:B,2,FALSE)</f>
        <v>Brieflose Grundschuld</v>
      </c>
    </row>
    <row r="55" spans="1:23" s="2" customFormat="1" ht="15" customHeight="1">
      <c r="A55" s="2">
        <v>10820052</v>
      </c>
      <c r="B55" s="2">
        <v>1</v>
      </c>
      <c r="C55" s="2">
        <v>2</v>
      </c>
      <c r="D55" s="2">
        <v>0</v>
      </c>
      <c r="F55" s="2">
        <v>4</v>
      </c>
      <c r="G55" s="2">
        <v>3</v>
      </c>
      <c r="H55" s="2">
        <v>1</v>
      </c>
      <c r="I55" s="2">
        <v>1</v>
      </c>
      <c r="J55" s="2">
        <v>78</v>
      </c>
      <c r="L55" s="2">
        <v>0</v>
      </c>
      <c r="M55" s="2">
        <v>10810048</v>
      </c>
      <c r="Q55" s="54" t="s">
        <v>6849</v>
      </c>
      <c r="R55" s="54"/>
      <c r="S55" s="54"/>
      <c r="T55" s="2" t="s">
        <v>234</v>
      </c>
      <c r="U55" s="2" t="s">
        <v>195</v>
      </c>
      <c r="V55" s="2" t="str">
        <f>VLOOKUP(A55,VorgangsAttr!A:B,2,FALSE)</f>
        <v>Eintragung Grundpfandrecht ohne Brief</v>
      </c>
      <c r="W55" s="2" t="str">
        <f>VLOOKUP(M55,VorgangsAttr!A:B,2,FALSE)</f>
        <v>Brieflose Grundschuld</v>
      </c>
    </row>
    <row r="56" spans="1:23" s="2" customFormat="1" ht="15" customHeight="1">
      <c r="A56" s="2">
        <v>10820053</v>
      </c>
      <c r="B56" s="2">
        <v>1</v>
      </c>
      <c r="C56" s="2">
        <v>2</v>
      </c>
      <c r="D56" s="2">
        <v>0</v>
      </c>
      <c r="F56" s="2">
        <v>4</v>
      </c>
      <c r="G56" s="2">
        <v>3</v>
      </c>
      <c r="H56" s="2">
        <v>1</v>
      </c>
      <c r="I56" s="2">
        <v>1</v>
      </c>
      <c r="J56" s="2">
        <v>80</v>
      </c>
      <c r="L56" s="2">
        <v>0</v>
      </c>
      <c r="M56" s="2">
        <v>10810049</v>
      </c>
      <c r="Q56" s="54" t="s">
        <v>6849</v>
      </c>
      <c r="R56" s="54"/>
      <c r="S56" s="54"/>
      <c r="T56" s="2" t="s">
        <v>235</v>
      </c>
      <c r="U56" s="2" t="s">
        <v>195</v>
      </c>
      <c r="V56" s="2" t="str">
        <f>VLOOKUP(A56,VorgangsAttr!A:B,2,FALSE)</f>
        <v>Eintragung Grundpfandrecht ohne Brief</v>
      </c>
      <c r="W56" s="2" t="str">
        <f>VLOOKUP(M56,VorgangsAttr!A:B,2,FALSE)</f>
        <v>Brieflose Grundschuld</v>
      </c>
    </row>
    <row r="57" spans="1:23" s="2" customFormat="1" ht="15" customHeight="1">
      <c r="A57" s="2">
        <v>10820054</v>
      </c>
      <c r="B57" s="2">
        <v>1</v>
      </c>
      <c r="C57" s="2">
        <v>2</v>
      </c>
      <c r="D57" s="2">
        <v>0</v>
      </c>
      <c r="F57" s="2">
        <v>4</v>
      </c>
      <c r="G57" s="2">
        <v>3</v>
      </c>
      <c r="H57" s="2">
        <v>1</v>
      </c>
      <c r="I57" s="2">
        <v>1</v>
      </c>
      <c r="J57" s="2">
        <v>82</v>
      </c>
      <c r="L57" s="2">
        <v>0</v>
      </c>
      <c r="M57" s="2">
        <v>10810050</v>
      </c>
      <c r="Q57" s="54" t="s">
        <v>6849</v>
      </c>
      <c r="R57" s="54"/>
      <c r="S57" s="54"/>
      <c r="T57" s="2" t="s">
        <v>236</v>
      </c>
      <c r="U57" s="2" t="s">
        <v>195</v>
      </c>
      <c r="V57" s="2" t="str">
        <f>VLOOKUP(A57,VorgangsAttr!A:B,2,FALSE)</f>
        <v>Eintragung Grundpfandrecht ohne Brief</v>
      </c>
      <c r="W57" s="2" t="str">
        <f>VLOOKUP(M57,VorgangsAttr!A:B,2,FALSE)</f>
        <v>Brieflose Grundschuld</v>
      </c>
    </row>
    <row r="58" spans="1:23" s="2" customFormat="1" ht="15" customHeight="1">
      <c r="A58" s="2">
        <v>10820055</v>
      </c>
      <c r="B58" s="2">
        <v>1</v>
      </c>
      <c r="C58" s="2">
        <v>2</v>
      </c>
      <c r="D58" s="2">
        <v>0</v>
      </c>
      <c r="F58" s="2">
        <v>4</v>
      </c>
      <c r="G58" s="2">
        <v>3</v>
      </c>
      <c r="H58" s="2">
        <v>1</v>
      </c>
      <c r="I58" s="2">
        <v>1</v>
      </c>
      <c r="J58" s="2">
        <v>84</v>
      </c>
      <c r="L58" s="2">
        <v>0</v>
      </c>
      <c r="M58" s="2">
        <v>10810051</v>
      </c>
      <c r="Q58" s="54" t="s">
        <v>6849</v>
      </c>
      <c r="R58" s="54"/>
      <c r="S58" s="54"/>
      <c r="T58" s="2" t="s">
        <v>237</v>
      </c>
      <c r="U58" s="2" t="s">
        <v>195</v>
      </c>
      <c r="V58" s="2" t="str">
        <f>VLOOKUP(A58,VorgangsAttr!A:B,2,FALSE)</f>
        <v>Eintragung Grundpfandrecht ohne Brief</v>
      </c>
      <c r="W58" s="2" t="str">
        <f>VLOOKUP(M58,VorgangsAttr!A:B,2,FALSE)</f>
        <v>Brieflose Grundschuld</v>
      </c>
    </row>
    <row r="59" spans="1:23" s="2" customFormat="1" ht="15" customHeight="1">
      <c r="A59" s="2">
        <v>10820056</v>
      </c>
      <c r="B59" s="2">
        <v>1</v>
      </c>
      <c r="C59" s="2">
        <v>2</v>
      </c>
      <c r="D59" s="2">
        <v>0</v>
      </c>
      <c r="F59" s="2">
        <v>4</v>
      </c>
      <c r="G59" s="2">
        <v>3</v>
      </c>
      <c r="H59" s="2">
        <v>1</v>
      </c>
      <c r="I59" s="2">
        <v>1</v>
      </c>
      <c r="J59" s="2">
        <v>86</v>
      </c>
      <c r="L59" s="2">
        <v>0</v>
      </c>
      <c r="M59" s="2">
        <v>10810052</v>
      </c>
      <c r="Q59" s="54" t="s">
        <v>6849</v>
      </c>
      <c r="R59" s="54"/>
      <c r="S59" s="54"/>
      <c r="T59" s="2" t="s">
        <v>238</v>
      </c>
      <c r="U59" s="2" t="s">
        <v>195</v>
      </c>
      <c r="V59" s="2" t="str">
        <f>VLOOKUP(A59,VorgangsAttr!A:B,2,FALSE)</f>
        <v>Eintragung Grundpfandrecht ohne Brief</v>
      </c>
      <c r="W59" s="2" t="str">
        <f>VLOOKUP(M59,VorgangsAttr!A:B,2,FALSE)</f>
        <v>Brieflose Grundschuld</v>
      </c>
    </row>
    <row r="60" spans="1:23" s="2" customFormat="1" ht="15" customHeight="1">
      <c r="A60" s="2">
        <v>10820057</v>
      </c>
      <c r="B60" s="2">
        <v>1</v>
      </c>
      <c r="C60" s="2">
        <v>2</v>
      </c>
      <c r="D60" s="2">
        <v>0</v>
      </c>
      <c r="F60" s="2">
        <v>4</v>
      </c>
      <c r="G60" s="2">
        <v>3</v>
      </c>
      <c r="H60" s="2">
        <v>1</v>
      </c>
      <c r="I60" s="2">
        <v>1</v>
      </c>
      <c r="J60" s="2">
        <v>88</v>
      </c>
      <c r="L60" s="2">
        <v>0</v>
      </c>
      <c r="M60" s="2">
        <v>10810053</v>
      </c>
      <c r="Q60" s="54" t="s">
        <v>6849</v>
      </c>
      <c r="R60" s="54"/>
      <c r="S60" s="54"/>
      <c r="T60" s="2" t="s">
        <v>239</v>
      </c>
      <c r="U60" s="2" t="s">
        <v>195</v>
      </c>
      <c r="V60" s="2" t="str">
        <f>VLOOKUP(A60,VorgangsAttr!A:B,2,FALSE)</f>
        <v>Eintragung Grundpfandrecht ohne Brief</v>
      </c>
      <c r="W60" s="2" t="str">
        <f>VLOOKUP(M60,VorgangsAttr!A:B,2,FALSE)</f>
        <v>Brieflose Grundschuld</v>
      </c>
    </row>
    <row r="61" spans="1:23" s="2" customFormat="1" ht="15" customHeight="1">
      <c r="A61" s="2">
        <v>10820058</v>
      </c>
      <c r="B61" s="2">
        <v>1</v>
      </c>
      <c r="C61" s="2">
        <v>2</v>
      </c>
      <c r="D61" s="2">
        <v>0</v>
      </c>
      <c r="F61" s="2">
        <v>4</v>
      </c>
      <c r="G61" s="2">
        <v>3</v>
      </c>
      <c r="H61" s="2">
        <v>1</v>
      </c>
      <c r="I61" s="2">
        <v>1</v>
      </c>
      <c r="J61" s="2">
        <v>90</v>
      </c>
      <c r="L61" s="2">
        <v>0</v>
      </c>
      <c r="M61" s="2">
        <v>10810054</v>
      </c>
      <c r="Q61" s="54" t="s">
        <v>6849</v>
      </c>
      <c r="R61" s="54"/>
      <c r="S61" s="54"/>
      <c r="T61" s="2" t="s">
        <v>240</v>
      </c>
      <c r="U61" s="2" t="s">
        <v>195</v>
      </c>
      <c r="V61" s="2" t="str">
        <f>VLOOKUP(A61,VorgangsAttr!A:B,2,FALSE)</f>
        <v>Eintragung Grundpfandrecht ohne Brief</v>
      </c>
      <c r="W61" s="2" t="str">
        <f>VLOOKUP(M61,VorgangsAttr!A:B,2,FALSE)</f>
        <v>Brieflose Grundschuld</v>
      </c>
    </row>
    <row r="62" spans="1:23" s="2" customFormat="1" ht="15" customHeight="1">
      <c r="A62" s="2">
        <v>10820059</v>
      </c>
      <c r="B62" s="2">
        <v>1</v>
      </c>
      <c r="C62" s="2">
        <v>2</v>
      </c>
      <c r="D62" s="2">
        <v>0</v>
      </c>
      <c r="F62" s="2">
        <v>4</v>
      </c>
      <c r="G62" s="2">
        <v>3</v>
      </c>
      <c r="H62" s="2">
        <v>1</v>
      </c>
      <c r="I62" s="2">
        <v>1</v>
      </c>
      <c r="J62" s="2">
        <v>92</v>
      </c>
      <c r="L62" s="2">
        <v>0</v>
      </c>
      <c r="M62" s="2">
        <v>10810055</v>
      </c>
      <c r="Q62" s="54" t="s">
        <v>6849</v>
      </c>
      <c r="R62" s="54"/>
      <c r="S62" s="54"/>
      <c r="T62" s="2" t="s">
        <v>241</v>
      </c>
      <c r="U62" s="2" t="s">
        <v>195</v>
      </c>
      <c r="V62" s="2" t="str">
        <f>VLOOKUP(A62,VorgangsAttr!A:B,2,FALSE)</f>
        <v>Eintragung Grundpfandrecht ohne Brief</v>
      </c>
      <c r="W62" s="2" t="str">
        <f>VLOOKUP(M62,VorgangsAttr!A:B,2,FALSE)</f>
        <v>Brieflose Grundschuld</v>
      </c>
    </row>
    <row r="63" spans="1:23" s="2" customFormat="1" ht="15" customHeight="1">
      <c r="A63" s="2">
        <v>10820060</v>
      </c>
      <c r="B63" s="2">
        <v>1</v>
      </c>
      <c r="C63" s="2">
        <v>2</v>
      </c>
      <c r="D63" s="2">
        <v>0</v>
      </c>
      <c r="F63" s="2">
        <v>4</v>
      </c>
      <c r="G63" s="2">
        <v>3</v>
      </c>
      <c r="H63" s="2">
        <v>1</v>
      </c>
      <c r="I63" s="2">
        <v>1</v>
      </c>
      <c r="J63" s="2">
        <v>94</v>
      </c>
      <c r="L63" s="2">
        <v>0</v>
      </c>
      <c r="M63" s="2">
        <v>10810056</v>
      </c>
      <c r="Q63" s="54" t="s">
        <v>6849</v>
      </c>
      <c r="R63" s="54"/>
      <c r="S63" s="54"/>
      <c r="T63" s="2" t="s">
        <v>242</v>
      </c>
      <c r="U63" s="2" t="s">
        <v>195</v>
      </c>
      <c r="V63" s="2" t="str">
        <f>VLOOKUP(A63,VorgangsAttr!A:B,2,FALSE)</f>
        <v>Eintragung Grundpfandrecht ohne Brief</v>
      </c>
      <c r="W63" s="2" t="str">
        <f>VLOOKUP(M63,VorgangsAttr!A:B,2,FALSE)</f>
        <v>Brieflose Grundschuld</v>
      </c>
    </row>
    <row r="64" spans="1:23" s="2" customFormat="1" ht="15" customHeight="1">
      <c r="A64" s="2">
        <v>10820061</v>
      </c>
      <c r="B64" s="2">
        <v>1</v>
      </c>
      <c r="C64" s="2">
        <v>2</v>
      </c>
      <c r="D64" s="2">
        <v>0</v>
      </c>
      <c r="F64" s="2">
        <v>4</v>
      </c>
      <c r="G64" s="2">
        <v>3</v>
      </c>
      <c r="H64" s="2">
        <v>1</v>
      </c>
      <c r="I64" s="2">
        <v>1</v>
      </c>
      <c r="J64" s="2">
        <v>96</v>
      </c>
      <c r="L64" s="2">
        <v>0</v>
      </c>
      <c r="M64" s="2">
        <v>10810057</v>
      </c>
      <c r="Q64" s="54" t="s">
        <v>6849</v>
      </c>
      <c r="R64" s="54"/>
      <c r="S64" s="54"/>
      <c r="T64" s="2" t="s">
        <v>243</v>
      </c>
      <c r="U64" s="2" t="s">
        <v>195</v>
      </c>
      <c r="V64" s="2" t="str">
        <f>VLOOKUP(A64,VorgangsAttr!A:B,2,FALSE)</f>
        <v>Eintragung Grundpfandrecht ohne Brief</v>
      </c>
      <c r="W64" s="2" t="str">
        <f>VLOOKUP(M64,VorgangsAttr!A:B,2,FALSE)</f>
        <v>Brieflose Grundschuld</v>
      </c>
    </row>
    <row r="65" spans="1:23" s="2" customFormat="1" ht="15" customHeight="1">
      <c r="A65" s="2">
        <v>10820062</v>
      </c>
      <c r="B65" s="2">
        <v>1</v>
      </c>
      <c r="C65" s="2">
        <v>2</v>
      </c>
      <c r="D65" s="2">
        <v>0</v>
      </c>
      <c r="F65" s="2">
        <v>4</v>
      </c>
      <c r="G65" s="2">
        <v>3</v>
      </c>
      <c r="H65" s="2">
        <v>1</v>
      </c>
      <c r="I65" s="2">
        <v>1</v>
      </c>
      <c r="J65" s="2">
        <v>98</v>
      </c>
      <c r="L65" s="2">
        <v>0</v>
      </c>
      <c r="M65" s="2">
        <v>10810058</v>
      </c>
      <c r="Q65" s="54" t="s">
        <v>6849</v>
      </c>
      <c r="R65" s="54"/>
      <c r="S65" s="54"/>
      <c r="T65" s="2" t="s">
        <v>244</v>
      </c>
      <c r="U65" s="2" t="s">
        <v>195</v>
      </c>
      <c r="V65" s="2" t="str">
        <f>VLOOKUP(A65,VorgangsAttr!A:B,2,FALSE)</f>
        <v>Eintragung Grundpfandrecht ohne Brief</v>
      </c>
      <c r="W65" s="2" t="str">
        <f>VLOOKUP(M65,VorgangsAttr!A:B,2,FALSE)</f>
        <v>Brieflose Grundschuld</v>
      </c>
    </row>
    <row r="66" spans="1:23" s="2" customFormat="1" ht="15" customHeight="1">
      <c r="A66" s="2">
        <v>10820063</v>
      </c>
      <c r="B66" s="2">
        <v>1</v>
      </c>
      <c r="C66" s="2">
        <v>2</v>
      </c>
      <c r="D66" s="2">
        <v>0</v>
      </c>
      <c r="F66" s="2">
        <v>4</v>
      </c>
      <c r="G66" s="2">
        <v>3</v>
      </c>
      <c r="H66" s="2">
        <v>1</v>
      </c>
      <c r="I66" s="2">
        <v>1</v>
      </c>
      <c r="J66" s="2">
        <v>100</v>
      </c>
      <c r="L66" s="2">
        <v>0</v>
      </c>
      <c r="M66" s="2">
        <v>10810059</v>
      </c>
      <c r="Q66" s="54" t="s">
        <v>6849</v>
      </c>
      <c r="R66" s="54"/>
      <c r="S66" s="54"/>
      <c r="T66" s="2" t="s">
        <v>245</v>
      </c>
      <c r="U66" s="2" t="s">
        <v>195</v>
      </c>
      <c r="V66" s="2" t="str">
        <f>VLOOKUP(A66,VorgangsAttr!A:B,2,FALSE)</f>
        <v>Eintragung Grundpfandrecht ohne Brief</v>
      </c>
      <c r="W66" s="2" t="str">
        <f>VLOOKUP(M66,VorgangsAttr!A:B,2,FALSE)</f>
        <v>Brieflose Grundschuld</v>
      </c>
    </row>
    <row r="67" spans="1:23" s="2" customFormat="1" ht="15" customHeight="1">
      <c r="A67" s="2">
        <v>10820064</v>
      </c>
      <c r="B67" s="2">
        <v>1</v>
      </c>
      <c r="C67" s="2">
        <v>2</v>
      </c>
      <c r="D67" s="2">
        <v>0</v>
      </c>
      <c r="F67" s="2">
        <v>4</v>
      </c>
      <c r="G67" s="2">
        <v>3</v>
      </c>
      <c r="H67" s="2">
        <v>1</v>
      </c>
      <c r="I67" s="2">
        <v>1</v>
      </c>
      <c r="J67" s="2">
        <v>102</v>
      </c>
      <c r="L67" s="2">
        <v>0</v>
      </c>
      <c r="M67" s="2">
        <v>10810060</v>
      </c>
      <c r="Q67" s="54" t="s">
        <v>6849</v>
      </c>
      <c r="R67" s="54"/>
      <c r="S67" s="54"/>
      <c r="T67" s="2" t="s">
        <v>246</v>
      </c>
      <c r="U67" s="2" t="s">
        <v>195</v>
      </c>
      <c r="V67" s="2" t="str">
        <f>VLOOKUP(A67,VorgangsAttr!A:B,2,FALSE)</f>
        <v>Eintragung Grundpfandrecht ohne Brief</v>
      </c>
      <c r="W67" s="2" t="str">
        <f>VLOOKUP(M67,VorgangsAttr!A:B,2,FALSE)</f>
        <v>Brieflose Grundschuld</v>
      </c>
    </row>
    <row r="68" spans="1:23" s="2" customFormat="1" ht="15" customHeight="1">
      <c r="A68" s="2">
        <v>10820065</v>
      </c>
      <c r="B68" s="2">
        <v>1</v>
      </c>
      <c r="C68" s="2">
        <v>2</v>
      </c>
      <c r="D68" s="2">
        <v>0</v>
      </c>
      <c r="F68" s="2">
        <v>4</v>
      </c>
      <c r="G68" s="2">
        <v>3</v>
      </c>
      <c r="H68" s="2">
        <v>1</v>
      </c>
      <c r="I68" s="2">
        <v>1</v>
      </c>
      <c r="J68" s="2">
        <v>104</v>
      </c>
      <c r="L68" s="2">
        <v>0</v>
      </c>
      <c r="M68" s="2">
        <v>10810061</v>
      </c>
      <c r="Q68" s="54" t="s">
        <v>6849</v>
      </c>
      <c r="R68" s="54"/>
      <c r="S68" s="54"/>
      <c r="T68" s="2" t="s">
        <v>247</v>
      </c>
      <c r="U68" s="2" t="s">
        <v>195</v>
      </c>
      <c r="V68" s="2" t="str">
        <f>VLOOKUP(A68,VorgangsAttr!A:B,2,FALSE)</f>
        <v>Eintragung Grundpfandrecht ohne Brief</v>
      </c>
      <c r="W68" s="2" t="str">
        <f>VLOOKUP(M68,VorgangsAttr!A:B,2,FALSE)</f>
        <v>Brieflose Grundschuld</v>
      </c>
    </row>
    <row r="69" spans="1:23" s="2" customFormat="1" ht="15" customHeight="1">
      <c r="A69" s="2">
        <v>10820066</v>
      </c>
      <c r="B69" s="2">
        <v>1</v>
      </c>
      <c r="C69" s="2">
        <v>2</v>
      </c>
      <c r="D69" s="2">
        <v>0</v>
      </c>
      <c r="F69" s="2">
        <v>4</v>
      </c>
      <c r="G69" s="2">
        <v>3</v>
      </c>
      <c r="H69" s="2">
        <v>1</v>
      </c>
      <c r="I69" s="2">
        <v>1</v>
      </c>
      <c r="J69" s="2">
        <v>106</v>
      </c>
      <c r="L69" s="2">
        <v>0</v>
      </c>
      <c r="M69" s="2">
        <v>10810062</v>
      </c>
      <c r="Q69" s="54" t="s">
        <v>6849</v>
      </c>
      <c r="R69" s="54"/>
      <c r="S69" s="54"/>
      <c r="T69" s="2" t="s">
        <v>248</v>
      </c>
      <c r="U69" s="2" t="s">
        <v>195</v>
      </c>
      <c r="V69" s="2" t="str">
        <f>VLOOKUP(A69,VorgangsAttr!A:B,2,FALSE)</f>
        <v>Eintragung Grundpfandrecht ohne Brief</v>
      </c>
      <c r="W69" s="2" t="str">
        <f>VLOOKUP(M69,VorgangsAttr!A:B,2,FALSE)</f>
        <v>Brieflose Grundschuld</v>
      </c>
    </row>
    <row r="70" spans="1:23" s="2" customFormat="1" ht="15" customHeight="1">
      <c r="A70" s="2">
        <v>10820067</v>
      </c>
      <c r="B70" s="2">
        <v>1</v>
      </c>
      <c r="C70" s="2">
        <v>2</v>
      </c>
      <c r="D70" s="2">
        <v>0</v>
      </c>
      <c r="F70" s="2">
        <v>4</v>
      </c>
      <c r="G70" s="2">
        <v>3</v>
      </c>
      <c r="H70" s="2">
        <v>1</v>
      </c>
      <c r="I70" s="2">
        <v>1</v>
      </c>
      <c r="J70" s="2">
        <v>108</v>
      </c>
      <c r="L70" s="2">
        <v>0</v>
      </c>
      <c r="M70" s="2">
        <v>10810063</v>
      </c>
      <c r="Q70" s="54" t="s">
        <v>6849</v>
      </c>
      <c r="R70" s="54"/>
      <c r="S70" s="54"/>
      <c r="T70" s="2" t="s">
        <v>249</v>
      </c>
      <c r="U70" s="2" t="s">
        <v>195</v>
      </c>
      <c r="V70" s="2" t="str">
        <f>VLOOKUP(A70,VorgangsAttr!A:B,2,FALSE)</f>
        <v>Eintragung Grundpfandrecht ohne Brief</v>
      </c>
      <c r="W70" s="2" t="str">
        <f>VLOOKUP(M70,VorgangsAttr!A:B,2,FALSE)</f>
        <v>Brieflose Grundschuld</v>
      </c>
    </row>
    <row r="71" spans="1:23" s="2" customFormat="1" ht="15" customHeight="1">
      <c r="A71" s="2">
        <v>10820068</v>
      </c>
      <c r="B71" s="2">
        <v>1</v>
      </c>
      <c r="C71" s="2">
        <v>2</v>
      </c>
      <c r="D71" s="2">
        <v>0</v>
      </c>
      <c r="F71" s="2">
        <v>4</v>
      </c>
      <c r="G71" s="2">
        <v>3</v>
      </c>
      <c r="H71" s="2">
        <v>1</v>
      </c>
      <c r="I71" s="2">
        <v>1</v>
      </c>
      <c r="J71" s="2">
        <v>110</v>
      </c>
      <c r="L71" s="2">
        <v>0</v>
      </c>
      <c r="M71" s="2">
        <v>10810064</v>
      </c>
      <c r="Q71" s="54" t="s">
        <v>6849</v>
      </c>
      <c r="R71" s="54"/>
      <c r="S71" s="54"/>
      <c r="T71" s="2" t="s">
        <v>250</v>
      </c>
      <c r="U71" s="2" t="s">
        <v>195</v>
      </c>
      <c r="V71" s="2" t="str">
        <f>VLOOKUP(A71,VorgangsAttr!A:B,2,FALSE)</f>
        <v>Eintragung Grundpfandrecht ohne Brief</v>
      </c>
      <c r="W71" s="2" t="str">
        <f>VLOOKUP(M71,VorgangsAttr!A:B,2,FALSE)</f>
        <v>Brieflose Grundschuld</v>
      </c>
    </row>
    <row r="72" spans="1:23" s="2" customFormat="1" ht="15" customHeight="1">
      <c r="A72" s="2">
        <v>10820069</v>
      </c>
      <c r="B72" s="2">
        <v>1</v>
      </c>
      <c r="C72" s="2">
        <v>2</v>
      </c>
      <c r="D72" s="2">
        <v>0</v>
      </c>
      <c r="F72" s="2">
        <v>4</v>
      </c>
      <c r="G72" s="2">
        <v>3</v>
      </c>
      <c r="H72" s="2">
        <v>1</v>
      </c>
      <c r="I72" s="2">
        <v>1</v>
      </c>
      <c r="J72" s="2">
        <v>112</v>
      </c>
      <c r="L72" s="2">
        <v>0</v>
      </c>
      <c r="M72" s="2">
        <v>10810065</v>
      </c>
      <c r="Q72" s="54" t="s">
        <v>6849</v>
      </c>
      <c r="R72" s="54"/>
      <c r="S72" s="54"/>
      <c r="T72" s="2" t="s">
        <v>251</v>
      </c>
      <c r="U72" s="2" t="s">
        <v>195</v>
      </c>
      <c r="V72" s="2" t="str">
        <f>VLOOKUP(A72,VorgangsAttr!A:B,2,FALSE)</f>
        <v>Eintragung Grundpfandrecht ohne Brief</v>
      </c>
      <c r="W72" s="2" t="str">
        <f>VLOOKUP(M72,VorgangsAttr!A:B,2,FALSE)</f>
        <v>Brieflose Grundschuld</v>
      </c>
    </row>
    <row r="73" spans="1:23" s="2" customFormat="1" ht="15" customHeight="1">
      <c r="A73" s="2">
        <v>10820070</v>
      </c>
      <c r="B73" s="2">
        <v>1</v>
      </c>
      <c r="C73" s="2">
        <v>2</v>
      </c>
      <c r="D73" s="2">
        <v>0</v>
      </c>
      <c r="F73" s="2">
        <v>4</v>
      </c>
      <c r="G73" s="2">
        <v>3</v>
      </c>
      <c r="H73" s="2">
        <v>1</v>
      </c>
      <c r="I73" s="2">
        <v>1</v>
      </c>
      <c r="J73" s="2">
        <v>114</v>
      </c>
      <c r="L73" s="2">
        <v>0</v>
      </c>
      <c r="M73" s="2">
        <v>10810066</v>
      </c>
      <c r="Q73" s="54" t="s">
        <v>6849</v>
      </c>
      <c r="R73" s="54"/>
      <c r="S73" s="54"/>
      <c r="T73" s="2" t="s">
        <v>252</v>
      </c>
      <c r="U73" s="2" t="s">
        <v>195</v>
      </c>
      <c r="V73" s="2" t="str">
        <f>VLOOKUP(A73,VorgangsAttr!A:B,2,FALSE)</f>
        <v>Eintragung Grundpfandrecht ohne Brief</v>
      </c>
      <c r="W73" s="2" t="str">
        <f>VLOOKUP(M73,VorgangsAttr!A:B,2,FALSE)</f>
        <v>Brieflose Grundschuld</v>
      </c>
    </row>
    <row r="74" spans="1:23" s="2" customFormat="1" ht="15" customHeight="1">
      <c r="A74" s="2">
        <v>10820071</v>
      </c>
      <c r="B74" s="2">
        <v>1</v>
      </c>
      <c r="C74" s="2">
        <v>2</v>
      </c>
      <c r="D74" s="2">
        <v>0</v>
      </c>
      <c r="F74" s="2">
        <v>4</v>
      </c>
      <c r="G74" s="2">
        <v>3</v>
      </c>
      <c r="H74" s="2">
        <v>1</v>
      </c>
      <c r="I74" s="2">
        <v>1</v>
      </c>
      <c r="J74" s="2">
        <v>116</v>
      </c>
      <c r="L74" s="2">
        <v>0</v>
      </c>
      <c r="M74" s="2">
        <v>10810067</v>
      </c>
      <c r="Q74" s="54" t="s">
        <v>6849</v>
      </c>
      <c r="R74" s="54"/>
      <c r="S74" s="54"/>
      <c r="T74" s="2" t="s">
        <v>253</v>
      </c>
      <c r="U74" s="2" t="s">
        <v>195</v>
      </c>
      <c r="V74" s="2" t="str">
        <f>VLOOKUP(A74,VorgangsAttr!A:B,2,FALSE)</f>
        <v>Eintragung Grundpfandrecht ohne Brief</v>
      </c>
      <c r="W74" s="2" t="str">
        <f>VLOOKUP(M74,VorgangsAttr!A:B,2,FALSE)</f>
        <v>Brieflose Grundschuld</v>
      </c>
    </row>
    <row r="75" spans="1:23" s="2" customFormat="1" ht="15" customHeight="1">
      <c r="A75" s="2">
        <v>10820072</v>
      </c>
      <c r="B75" s="2">
        <v>1</v>
      </c>
      <c r="C75" s="2">
        <v>2</v>
      </c>
      <c r="D75" s="2">
        <v>0</v>
      </c>
      <c r="F75" s="2">
        <v>4</v>
      </c>
      <c r="G75" s="2">
        <v>3</v>
      </c>
      <c r="H75" s="2">
        <v>1</v>
      </c>
      <c r="I75" s="2">
        <v>1</v>
      </c>
      <c r="J75" s="2">
        <v>118</v>
      </c>
      <c r="L75" s="2">
        <v>0</v>
      </c>
      <c r="M75" s="2">
        <v>10810068</v>
      </c>
      <c r="Q75" s="54" t="s">
        <v>6849</v>
      </c>
      <c r="R75" s="54"/>
      <c r="S75" s="54"/>
      <c r="T75" s="2" t="s">
        <v>254</v>
      </c>
      <c r="U75" s="2" t="s">
        <v>195</v>
      </c>
      <c r="V75" s="2" t="str">
        <f>VLOOKUP(A75,VorgangsAttr!A:B,2,FALSE)</f>
        <v>Eintragung Grundpfandrecht ohne Brief</v>
      </c>
      <c r="W75" s="2" t="str">
        <f>VLOOKUP(M75,VorgangsAttr!A:B,2,FALSE)</f>
        <v>Brieflose Grundschuld</v>
      </c>
    </row>
    <row r="76" spans="1:23" s="2" customFormat="1" ht="15" customHeight="1">
      <c r="A76" s="2">
        <v>10820073</v>
      </c>
      <c r="B76" s="2">
        <v>1</v>
      </c>
      <c r="C76" s="2">
        <v>2</v>
      </c>
      <c r="D76" s="2">
        <v>0</v>
      </c>
      <c r="F76" s="2">
        <v>4</v>
      </c>
      <c r="G76" s="2">
        <v>3</v>
      </c>
      <c r="H76" s="2">
        <v>1</v>
      </c>
      <c r="I76" s="2">
        <v>1</v>
      </c>
      <c r="J76" s="2">
        <v>119</v>
      </c>
      <c r="L76" s="2">
        <v>0</v>
      </c>
      <c r="M76" s="2">
        <v>10810069</v>
      </c>
      <c r="Q76" s="54" t="s">
        <v>6849</v>
      </c>
      <c r="R76" s="54"/>
      <c r="S76" s="54"/>
      <c r="T76" s="2" t="s">
        <v>255</v>
      </c>
      <c r="U76" s="2" t="s">
        <v>195</v>
      </c>
      <c r="V76" s="2" t="str">
        <f>VLOOKUP(A76,VorgangsAttr!A:B,2,FALSE)</f>
        <v>Eintragung Grundpfandrecht ohne Brief</v>
      </c>
      <c r="W76" s="2" t="str">
        <f>VLOOKUP(M76,VorgangsAttr!A:B,2,FALSE)</f>
        <v>Brieflose Grundschuld</v>
      </c>
    </row>
    <row r="77" spans="1:23" s="2" customFormat="1" ht="15" customHeight="1">
      <c r="A77" s="2">
        <v>10820074</v>
      </c>
      <c r="B77" s="2">
        <v>1</v>
      </c>
      <c r="C77" s="2">
        <v>2</v>
      </c>
      <c r="D77" s="2">
        <v>0</v>
      </c>
      <c r="F77" s="2">
        <v>4</v>
      </c>
      <c r="G77" s="2">
        <v>3</v>
      </c>
      <c r="H77" s="2">
        <v>1</v>
      </c>
      <c r="I77" s="2">
        <v>1</v>
      </c>
      <c r="J77" s="2">
        <v>121</v>
      </c>
      <c r="L77" s="2">
        <v>0</v>
      </c>
      <c r="M77" s="2">
        <v>10810070</v>
      </c>
      <c r="Q77" s="54" t="s">
        <v>6849</v>
      </c>
      <c r="R77" s="54"/>
      <c r="S77" s="54"/>
      <c r="T77" s="2" t="s">
        <v>256</v>
      </c>
      <c r="U77" s="2" t="s">
        <v>195</v>
      </c>
      <c r="V77" s="2" t="str">
        <f>VLOOKUP(A77,VorgangsAttr!A:B,2,FALSE)</f>
        <v>Eintragung Grundpfandrecht ohne Brief</v>
      </c>
      <c r="W77" s="2" t="str">
        <f>VLOOKUP(M77,VorgangsAttr!A:B,2,FALSE)</f>
        <v>Brieflose Grundschuld</v>
      </c>
    </row>
    <row r="78" spans="1:23" s="2" customFormat="1" ht="15" customHeight="1">
      <c r="A78" s="2">
        <v>10820075</v>
      </c>
      <c r="B78" s="2">
        <v>1</v>
      </c>
      <c r="C78" s="2">
        <v>2</v>
      </c>
      <c r="D78" s="2">
        <v>0</v>
      </c>
      <c r="F78" s="2">
        <v>4</v>
      </c>
      <c r="G78" s="2">
        <v>3</v>
      </c>
      <c r="H78" s="2">
        <v>1</v>
      </c>
      <c r="I78" s="2">
        <v>1</v>
      </c>
      <c r="J78" s="2">
        <v>123</v>
      </c>
      <c r="L78" s="2">
        <v>0</v>
      </c>
      <c r="M78" s="2">
        <v>10810071</v>
      </c>
      <c r="Q78" s="54" t="s">
        <v>6849</v>
      </c>
      <c r="R78" s="54"/>
      <c r="S78" s="54"/>
      <c r="T78" s="2" t="s">
        <v>257</v>
      </c>
      <c r="U78" s="2" t="s">
        <v>195</v>
      </c>
      <c r="V78" s="2" t="str">
        <f>VLOOKUP(A78,VorgangsAttr!A:B,2,FALSE)</f>
        <v>Eintragung Grundpfandrecht ohne Brief</v>
      </c>
      <c r="W78" s="2" t="str">
        <f>VLOOKUP(M78,VorgangsAttr!A:B,2,FALSE)</f>
        <v>Brieflose Grundschuld</v>
      </c>
    </row>
    <row r="79" spans="1:23" s="2" customFormat="1" ht="15" customHeight="1">
      <c r="A79" s="2">
        <v>10820076</v>
      </c>
      <c r="B79" s="2">
        <v>1</v>
      </c>
      <c r="C79" s="2">
        <v>2</v>
      </c>
      <c r="D79" s="2">
        <v>0</v>
      </c>
      <c r="F79" s="2">
        <v>4</v>
      </c>
      <c r="G79" s="2">
        <v>3</v>
      </c>
      <c r="H79" s="2">
        <v>1</v>
      </c>
      <c r="I79" s="2">
        <v>1</v>
      </c>
      <c r="J79" s="2">
        <v>125</v>
      </c>
      <c r="L79" s="2">
        <v>0</v>
      </c>
      <c r="M79" s="2">
        <v>10810072</v>
      </c>
      <c r="Q79" s="54" t="s">
        <v>6849</v>
      </c>
      <c r="R79" s="54"/>
      <c r="S79" s="54"/>
      <c r="T79" s="2" t="s">
        <v>258</v>
      </c>
      <c r="U79" s="2" t="s">
        <v>195</v>
      </c>
      <c r="V79" s="2" t="str">
        <f>VLOOKUP(A79,VorgangsAttr!A:B,2,FALSE)</f>
        <v>Eintragung Grundpfandrecht ohne Brief</v>
      </c>
      <c r="W79" s="2" t="str">
        <f>VLOOKUP(M79,VorgangsAttr!A:B,2,FALSE)</f>
        <v>Brieflose Grundschuld</v>
      </c>
    </row>
    <row r="80" spans="1:23" s="2" customFormat="1" ht="15" customHeight="1">
      <c r="A80" s="2">
        <v>10820077</v>
      </c>
      <c r="B80" s="2">
        <v>1</v>
      </c>
      <c r="C80" s="2">
        <v>2</v>
      </c>
      <c r="D80" s="2">
        <v>0</v>
      </c>
      <c r="F80" s="2">
        <v>4</v>
      </c>
      <c r="G80" s="2">
        <v>3</v>
      </c>
      <c r="H80" s="2">
        <v>1</v>
      </c>
      <c r="I80" s="2">
        <v>1</v>
      </c>
      <c r="J80" s="2">
        <v>127</v>
      </c>
      <c r="L80" s="2">
        <v>0</v>
      </c>
      <c r="M80" s="2">
        <v>10810073</v>
      </c>
      <c r="Q80" s="54" t="s">
        <v>6849</v>
      </c>
      <c r="R80" s="54"/>
      <c r="S80" s="54"/>
      <c r="T80" s="2" t="s">
        <v>259</v>
      </c>
      <c r="U80" s="2" t="s">
        <v>195</v>
      </c>
      <c r="V80" s="2" t="str">
        <f>VLOOKUP(A80,VorgangsAttr!A:B,2,FALSE)</f>
        <v>Eintragung Grundpfandrecht ohne Brief</v>
      </c>
      <c r="W80" s="2" t="str">
        <f>VLOOKUP(M80,VorgangsAttr!A:B,2,FALSE)</f>
        <v>Brieflose Grundschuld</v>
      </c>
    </row>
    <row r="81" spans="1:23" s="2" customFormat="1" ht="15" customHeight="1">
      <c r="A81" s="2">
        <v>10820078</v>
      </c>
      <c r="B81" s="2">
        <v>1</v>
      </c>
      <c r="C81" s="2">
        <v>2</v>
      </c>
      <c r="D81" s="2">
        <v>0</v>
      </c>
      <c r="F81" s="2">
        <v>4</v>
      </c>
      <c r="G81" s="2">
        <v>3</v>
      </c>
      <c r="H81" s="2">
        <v>1</v>
      </c>
      <c r="I81" s="2">
        <v>1</v>
      </c>
      <c r="J81" s="2">
        <v>130</v>
      </c>
      <c r="L81" s="2">
        <v>0</v>
      </c>
      <c r="M81" s="2">
        <v>10810074</v>
      </c>
      <c r="Q81" s="54" t="s">
        <v>6849</v>
      </c>
      <c r="R81" s="54"/>
      <c r="S81" s="54"/>
      <c r="T81" s="2" t="s">
        <v>260</v>
      </c>
      <c r="U81" s="2" t="s">
        <v>195</v>
      </c>
      <c r="V81" s="2" t="str">
        <f>VLOOKUP(A81,VorgangsAttr!A:B,2,FALSE)</f>
        <v>Eintragung Grundpfandrecht ohne Brief</v>
      </c>
      <c r="W81" s="2" t="str">
        <f>VLOOKUP(M81,VorgangsAttr!A:B,2,FALSE)</f>
        <v>Brieflose Grundschuld</v>
      </c>
    </row>
    <row r="82" spans="1:23" s="2" customFormat="1" ht="15" customHeight="1">
      <c r="A82" s="2">
        <v>10820079</v>
      </c>
      <c r="B82" s="2">
        <v>1</v>
      </c>
      <c r="C82" s="2">
        <v>2</v>
      </c>
      <c r="D82" s="2">
        <v>0</v>
      </c>
      <c r="F82" s="2">
        <v>4</v>
      </c>
      <c r="G82" s="2">
        <v>3</v>
      </c>
      <c r="H82" s="2">
        <v>1</v>
      </c>
      <c r="I82" s="2">
        <v>1</v>
      </c>
      <c r="J82" s="2">
        <v>132</v>
      </c>
      <c r="L82" s="2">
        <v>0</v>
      </c>
      <c r="M82" s="2">
        <v>10810075</v>
      </c>
      <c r="Q82" s="54" t="s">
        <v>6849</v>
      </c>
      <c r="R82" s="54"/>
      <c r="S82" s="54"/>
      <c r="T82" s="2" t="s">
        <v>261</v>
      </c>
      <c r="U82" s="2" t="s">
        <v>195</v>
      </c>
      <c r="V82" s="2" t="str">
        <f>VLOOKUP(A82,VorgangsAttr!A:B,2,FALSE)</f>
        <v>Zwangshypothek</v>
      </c>
      <c r="W82" s="2" t="str">
        <f>VLOOKUP(M82,VorgangsAttr!A:B,2,FALSE)</f>
        <v xml:space="preserve">Zwangshypothek </v>
      </c>
    </row>
    <row r="83" spans="1:23" s="2" customFormat="1" ht="15" customHeight="1">
      <c r="A83" s="2">
        <v>10820080</v>
      </c>
      <c r="B83" s="2">
        <v>1</v>
      </c>
      <c r="C83" s="2">
        <v>2</v>
      </c>
      <c r="D83" s="2">
        <v>0</v>
      </c>
      <c r="F83" s="2">
        <v>4</v>
      </c>
      <c r="G83" s="2">
        <v>3</v>
      </c>
      <c r="H83" s="2">
        <v>1</v>
      </c>
      <c r="I83" s="2">
        <v>1</v>
      </c>
      <c r="J83" s="2">
        <v>134</v>
      </c>
      <c r="L83" s="2">
        <v>0</v>
      </c>
      <c r="M83" s="2">
        <v>10810076</v>
      </c>
      <c r="Q83" s="54" t="s">
        <v>6849</v>
      </c>
      <c r="R83" s="54"/>
      <c r="S83" s="54"/>
      <c r="T83" s="2" t="s">
        <v>262</v>
      </c>
      <c r="U83" s="2" t="s">
        <v>195</v>
      </c>
      <c r="V83" s="2" t="str">
        <f>VLOOKUP(A83,VorgangsAttr!A:B,2,FALSE)</f>
        <v>Eintragung Grundpfandrecht ohne Brief</v>
      </c>
      <c r="W83" s="2" t="str">
        <f>VLOOKUP(M83,VorgangsAttr!A:B,2,FALSE)</f>
        <v>Brieflose Grundschuld</v>
      </c>
    </row>
    <row r="84" spans="1:23" s="2" customFormat="1" ht="15" customHeight="1">
      <c r="A84" s="2">
        <v>10820081</v>
      </c>
      <c r="B84" s="2">
        <v>1</v>
      </c>
      <c r="C84" s="2">
        <v>2</v>
      </c>
      <c r="D84" s="2">
        <v>0</v>
      </c>
      <c r="F84" s="2">
        <v>4</v>
      </c>
      <c r="G84" s="2">
        <v>3</v>
      </c>
      <c r="H84" s="2">
        <v>1</v>
      </c>
      <c r="I84" s="2">
        <v>1</v>
      </c>
      <c r="J84" s="2">
        <v>137</v>
      </c>
      <c r="L84" s="2">
        <v>0</v>
      </c>
      <c r="M84" s="2">
        <v>10810077</v>
      </c>
      <c r="Q84" s="54" t="s">
        <v>6849</v>
      </c>
      <c r="R84" s="54"/>
      <c r="S84" s="54"/>
      <c r="T84" s="2" t="s">
        <v>263</v>
      </c>
      <c r="U84" s="2" t="s">
        <v>195</v>
      </c>
      <c r="V84" s="2" t="str">
        <f>VLOOKUP(A84,VorgangsAttr!A:B,2,FALSE)</f>
        <v>Eintragung Grundpfandrecht ohne Brief</v>
      </c>
      <c r="W84" s="2" t="str">
        <f>VLOOKUP(M84,VorgangsAttr!A:B,2,FALSE)</f>
        <v>Brieflose Grundschuld</v>
      </c>
    </row>
    <row r="85" spans="1:23" s="2" customFormat="1" ht="15" customHeight="1">
      <c r="A85" s="2">
        <v>10820082</v>
      </c>
      <c r="B85" s="2">
        <v>1</v>
      </c>
      <c r="C85" s="2">
        <v>2</v>
      </c>
      <c r="D85" s="2">
        <v>0</v>
      </c>
      <c r="F85" s="2">
        <v>4</v>
      </c>
      <c r="G85" s="2">
        <v>3</v>
      </c>
      <c r="H85" s="2">
        <v>1</v>
      </c>
      <c r="I85" s="2">
        <v>1</v>
      </c>
      <c r="J85" s="2">
        <v>139</v>
      </c>
      <c r="L85" s="2">
        <v>0</v>
      </c>
      <c r="M85" s="2">
        <v>10810078</v>
      </c>
      <c r="Q85" s="54" t="s">
        <v>6849</v>
      </c>
      <c r="R85" s="54"/>
      <c r="S85" s="54"/>
      <c r="T85" s="2" t="s">
        <v>264</v>
      </c>
      <c r="U85" s="2" t="s">
        <v>195</v>
      </c>
      <c r="V85" s="2" t="str">
        <f>VLOOKUP(A85,VorgangsAttr!A:B,2,FALSE)</f>
        <v>Eintragung Grundpfandrecht ohne Brief</v>
      </c>
      <c r="W85" s="2" t="str">
        <f>VLOOKUP(M85,VorgangsAttr!A:B,2,FALSE)</f>
        <v>Brieflose Grundschuld</v>
      </c>
    </row>
    <row r="86" spans="1:23" s="2" customFormat="1" ht="15" customHeight="1">
      <c r="A86" s="2">
        <v>10820083</v>
      </c>
      <c r="B86" s="2">
        <v>1</v>
      </c>
      <c r="C86" s="2">
        <v>2</v>
      </c>
      <c r="D86" s="2">
        <v>0</v>
      </c>
      <c r="F86" s="2">
        <v>4</v>
      </c>
      <c r="G86" s="2">
        <v>3</v>
      </c>
      <c r="H86" s="2">
        <v>1</v>
      </c>
      <c r="I86" s="2">
        <v>1</v>
      </c>
      <c r="J86" s="2">
        <v>141</v>
      </c>
      <c r="L86" s="2">
        <v>0</v>
      </c>
      <c r="M86" s="2">
        <v>10810079</v>
      </c>
      <c r="Q86" s="54" t="s">
        <v>6849</v>
      </c>
      <c r="R86" s="54"/>
      <c r="S86" s="54"/>
      <c r="T86" s="2" t="s">
        <v>265</v>
      </c>
      <c r="U86" s="2" t="s">
        <v>195</v>
      </c>
      <c r="V86" s="2" t="str">
        <f>VLOOKUP(A86,VorgangsAttr!A:B,2,FALSE)</f>
        <v>Eintragung Grundpfandrecht ohne Brief</v>
      </c>
      <c r="W86" s="2" t="str">
        <f>VLOOKUP(M86,VorgangsAttr!A:B,2,FALSE)</f>
        <v>Brieflose Grundschuld</v>
      </c>
    </row>
    <row r="87" spans="1:23" s="2" customFormat="1" ht="15" customHeight="1">
      <c r="A87" s="2">
        <v>10820084</v>
      </c>
      <c r="B87" s="2">
        <v>1</v>
      </c>
      <c r="C87" s="2">
        <v>2</v>
      </c>
      <c r="D87" s="2">
        <v>0</v>
      </c>
      <c r="F87" s="2">
        <v>4</v>
      </c>
      <c r="G87" s="2">
        <v>3</v>
      </c>
      <c r="H87" s="2">
        <v>1</v>
      </c>
      <c r="I87" s="2">
        <v>1</v>
      </c>
      <c r="J87" s="2">
        <v>143</v>
      </c>
      <c r="L87" s="2">
        <v>0</v>
      </c>
      <c r="M87" s="2">
        <v>10810080</v>
      </c>
      <c r="Q87" s="54" t="s">
        <v>6849</v>
      </c>
      <c r="R87" s="54"/>
      <c r="S87" s="54"/>
      <c r="T87" s="2" t="s">
        <v>266</v>
      </c>
      <c r="U87" s="2" t="s">
        <v>195</v>
      </c>
      <c r="V87" s="2" t="str">
        <f>VLOOKUP(A87,VorgangsAttr!A:B,2,FALSE)</f>
        <v>Eintragung Grundpfandrecht ohne Brief</v>
      </c>
      <c r="W87" s="2" t="str">
        <f>VLOOKUP(M87,VorgangsAttr!A:B,2,FALSE)</f>
        <v>Brieflose Grundschuld</v>
      </c>
    </row>
    <row r="88" spans="1:23" s="2" customFormat="1" ht="15" customHeight="1">
      <c r="A88" s="2">
        <v>10820085</v>
      </c>
      <c r="B88" s="2">
        <v>1</v>
      </c>
      <c r="C88" s="2">
        <v>2</v>
      </c>
      <c r="D88" s="2">
        <v>0</v>
      </c>
      <c r="F88" s="2">
        <v>4</v>
      </c>
      <c r="G88" s="2">
        <v>3</v>
      </c>
      <c r="H88" s="2">
        <v>1</v>
      </c>
      <c r="I88" s="2">
        <v>1</v>
      </c>
      <c r="J88" s="2">
        <v>145</v>
      </c>
      <c r="L88" s="2">
        <v>0</v>
      </c>
      <c r="M88" s="2">
        <v>10810081</v>
      </c>
      <c r="Q88" s="54" t="s">
        <v>6849</v>
      </c>
      <c r="R88" s="54"/>
      <c r="S88" s="54"/>
      <c r="T88" s="2" t="s">
        <v>267</v>
      </c>
      <c r="U88" s="2" t="s">
        <v>195</v>
      </c>
      <c r="V88" s="2" t="str">
        <f>VLOOKUP(A88,VorgangsAttr!A:B,2,FALSE)</f>
        <v>Eintragung Grundpfandrecht ohne Brief</v>
      </c>
      <c r="W88" s="2" t="str">
        <f>VLOOKUP(M88,VorgangsAttr!A:B,2,FALSE)</f>
        <v>Brieflose Grundschuld</v>
      </c>
    </row>
    <row r="89" spans="1:23" s="2" customFormat="1" ht="15" customHeight="1">
      <c r="A89" s="2">
        <v>10820086</v>
      </c>
      <c r="B89" s="2">
        <v>1</v>
      </c>
      <c r="C89" s="2">
        <v>2</v>
      </c>
      <c r="D89" s="2">
        <v>0</v>
      </c>
      <c r="F89" s="2">
        <v>4</v>
      </c>
      <c r="G89" s="2">
        <v>3</v>
      </c>
      <c r="H89" s="2">
        <v>1</v>
      </c>
      <c r="I89" s="2">
        <v>1</v>
      </c>
      <c r="J89" s="2">
        <v>147</v>
      </c>
      <c r="L89" s="2">
        <v>0</v>
      </c>
      <c r="M89" s="2">
        <v>10810082</v>
      </c>
      <c r="Q89" s="54" t="s">
        <v>6849</v>
      </c>
      <c r="R89" s="54"/>
      <c r="S89" s="54"/>
      <c r="T89" s="2" t="s">
        <v>268</v>
      </c>
      <c r="U89" s="2" t="s">
        <v>195</v>
      </c>
      <c r="V89" s="2" t="str">
        <f>VLOOKUP(A89,VorgangsAttr!A:B,2,FALSE)</f>
        <v>Eintragung Grundpfandrecht ohne Brief</v>
      </c>
      <c r="W89" s="2" t="str">
        <f>VLOOKUP(M89,VorgangsAttr!A:B,2,FALSE)</f>
        <v>Brieflose Grundschuld</v>
      </c>
    </row>
    <row r="90" spans="1:23" s="2" customFormat="1" ht="15" customHeight="1">
      <c r="A90" s="2">
        <v>10820087</v>
      </c>
      <c r="B90" s="2">
        <v>1</v>
      </c>
      <c r="C90" s="2">
        <v>2</v>
      </c>
      <c r="D90" s="2">
        <v>0</v>
      </c>
      <c r="F90" s="2">
        <v>4</v>
      </c>
      <c r="G90" s="2">
        <v>3</v>
      </c>
      <c r="H90" s="2">
        <v>1</v>
      </c>
      <c r="I90" s="2">
        <v>1</v>
      </c>
      <c r="J90" s="2">
        <v>149</v>
      </c>
      <c r="L90" s="2">
        <v>0</v>
      </c>
      <c r="M90" s="2">
        <v>10810083</v>
      </c>
      <c r="Q90" s="54" t="s">
        <v>6849</v>
      </c>
      <c r="R90" s="54"/>
      <c r="S90" s="54"/>
      <c r="T90" s="2" t="s">
        <v>269</v>
      </c>
      <c r="U90" s="2" t="s">
        <v>195</v>
      </c>
      <c r="V90" s="2" t="str">
        <f>VLOOKUP(A90,VorgangsAttr!A:B,2,FALSE)</f>
        <v>Eintragung Grundpfandrecht ohne Brief</v>
      </c>
      <c r="W90" s="2" t="str">
        <f>VLOOKUP(M90,VorgangsAttr!A:B,2,FALSE)</f>
        <v>Brieflose Grundschuld</v>
      </c>
    </row>
    <row r="91" spans="1:23" s="2" customFormat="1" ht="15" customHeight="1">
      <c r="A91" s="2">
        <v>10820088</v>
      </c>
      <c r="B91" s="2">
        <v>1</v>
      </c>
      <c r="C91" s="2">
        <v>2</v>
      </c>
      <c r="D91" s="2">
        <v>0</v>
      </c>
      <c r="F91" s="2">
        <v>4</v>
      </c>
      <c r="G91" s="2">
        <v>3</v>
      </c>
      <c r="H91" s="2">
        <v>1</v>
      </c>
      <c r="I91" s="2">
        <v>1</v>
      </c>
      <c r="J91" s="2">
        <v>151</v>
      </c>
      <c r="L91" s="2">
        <v>0</v>
      </c>
      <c r="M91" s="2">
        <v>10810084</v>
      </c>
      <c r="Q91" s="54" t="s">
        <v>6849</v>
      </c>
      <c r="R91" s="54"/>
      <c r="S91" s="54"/>
      <c r="T91" s="2" t="s">
        <v>270</v>
      </c>
      <c r="U91" s="2" t="s">
        <v>195</v>
      </c>
      <c r="V91" s="2" t="str">
        <f>VLOOKUP(A91,VorgangsAttr!A:B,2,FALSE)</f>
        <v>Eintragung Grundpfandrecht ohne Brief</v>
      </c>
      <c r="W91" s="2" t="str">
        <f>VLOOKUP(M91,VorgangsAttr!A:B,2,FALSE)</f>
        <v>Brieflose Grundschuld</v>
      </c>
    </row>
    <row r="92" spans="1:23" s="2" customFormat="1" ht="15" customHeight="1">
      <c r="A92" s="2">
        <v>10820089</v>
      </c>
      <c r="B92" s="2">
        <v>1</v>
      </c>
      <c r="C92" s="2">
        <v>2</v>
      </c>
      <c r="D92" s="2">
        <v>0</v>
      </c>
      <c r="F92" s="2">
        <v>4</v>
      </c>
      <c r="G92" s="2">
        <v>3</v>
      </c>
      <c r="H92" s="2">
        <v>1</v>
      </c>
      <c r="I92" s="2">
        <v>1</v>
      </c>
      <c r="J92" s="2">
        <v>153</v>
      </c>
      <c r="L92" s="2">
        <v>0</v>
      </c>
      <c r="M92" s="2">
        <v>10810085</v>
      </c>
      <c r="Q92" s="54" t="s">
        <v>6849</v>
      </c>
      <c r="R92" s="54"/>
      <c r="S92" s="54"/>
      <c r="T92" s="2" t="s">
        <v>271</v>
      </c>
      <c r="U92" s="2" t="s">
        <v>195</v>
      </c>
      <c r="V92" s="2" t="str">
        <f>VLOOKUP(A92,VorgangsAttr!A:B,2,FALSE)</f>
        <v>Eintragung Grundpfandrecht ohne Brief</v>
      </c>
      <c r="W92" s="2" t="str">
        <f>VLOOKUP(M92,VorgangsAttr!A:B,2,FALSE)</f>
        <v>Brieflose Grundschuld</v>
      </c>
    </row>
    <row r="93" spans="1:23" s="2" customFormat="1" ht="15" customHeight="1">
      <c r="A93" s="2">
        <v>10820090</v>
      </c>
      <c r="B93" s="2">
        <v>1</v>
      </c>
      <c r="C93" s="2">
        <v>2</v>
      </c>
      <c r="D93" s="2">
        <v>0</v>
      </c>
      <c r="F93" s="2">
        <v>4</v>
      </c>
      <c r="G93" s="2">
        <v>3</v>
      </c>
      <c r="H93" s="2">
        <v>1</v>
      </c>
      <c r="I93" s="2">
        <v>1</v>
      </c>
      <c r="J93" s="2">
        <v>155</v>
      </c>
      <c r="L93" s="2">
        <v>0</v>
      </c>
      <c r="M93" s="2">
        <v>10810086</v>
      </c>
      <c r="Q93" s="54" t="s">
        <v>6849</v>
      </c>
      <c r="R93" s="54"/>
      <c r="S93" s="54"/>
      <c r="T93" s="2" t="s">
        <v>272</v>
      </c>
      <c r="U93" s="2" t="s">
        <v>195</v>
      </c>
      <c r="V93" s="2" t="str">
        <f>VLOOKUP(A93,VorgangsAttr!A:B,2,FALSE)</f>
        <v>Eintragung Grundpfandrecht ohne Brief</v>
      </c>
      <c r="W93" s="2" t="str">
        <f>VLOOKUP(M93,VorgangsAttr!A:B,2,FALSE)</f>
        <v>Brieflose Grundschuld</v>
      </c>
    </row>
    <row r="94" spans="1:23" s="2" customFormat="1" ht="15" customHeight="1">
      <c r="A94" s="2">
        <v>10820091</v>
      </c>
      <c r="B94" s="2">
        <v>2</v>
      </c>
      <c r="C94" s="2">
        <v>2</v>
      </c>
      <c r="D94" s="2">
        <v>0</v>
      </c>
      <c r="F94" s="2">
        <v>4</v>
      </c>
      <c r="G94" s="2">
        <v>3</v>
      </c>
      <c r="H94" s="2">
        <v>1</v>
      </c>
      <c r="I94" s="2">
        <v>1</v>
      </c>
      <c r="J94" s="2">
        <v>94</v>
      </c>
      <c r="L94" s="2">
        <v>0</v>
      </c>
      <c r="M94" s="2">
        <v>10810087</v>
      </c>
      <c r="Q94" s="54" t="s">
        <v>6849</v>
      </c>
      <c r="R94" s="54"/>
      <c r="S94" s="54"/>
      <c r="T94" s="2" t="s">
        <v>273</v>
      </c>
      <c r="U94" s="2" t="s">
        <v>195</v>
      </c>
      <c r="V94" s="2" t="str">
        <f>VLOOKUP(A94,VorgangsAttr!A:B,2,FALSE)</f>
        <v>Eintragung Grundpfandrecht ohne Brief</v>
      </c>
      <c r="W94" s="2" t="str">
        <f>VLOOKUP(M94,VorgangsAttr!A:B,2,FALSE)</f>
        <v>Brieflose Grundschuld</v>
      </c>
    </row>
    <row r="95" spans="1:23" s="2" customFormat="1" ht="15" customHeight="1">
      <c r="A95" s="2">
        <v>10820092</v>
      </c>
      <c r="B95" s="2">
        <v>1</v>
      </c>
      <c r="C95" s="2">
        <v>2</v>
      </c>
      <c r="D95" s="2">
        <v>0</v>
      </c>
      <c r="F95" s="2">
        <v>4</v>
      </c>
      <c r="G95" s="2">
        <v>3</v>
      </c>
      <c r="H95" s="2">
        <v>1</v>
      </c>
      <c r="I95" s="2">
        <v>1</v>
      </c>
      <c r="J95" s="2">
        <v>10000019</v>
      </c>
      <c r="L95" s="2">
        <v>0</v>
      </c>
      <c r="M95" s="2">
        <v>10810489</v>
      </c>
      <c r="Q95" s="54" t="s">
        <v>6849</v>
      </c>
      <c r="R95" s="54"/>
      <c r="S95" s="54"/>
      <c r="T95" s="2" t="s">
        <v>346</v>
      </c>
      <c r="U95" s="2" t="s">
        <v>195</v>
      </c>
      <c r="V95" s="2" t="str">
        <f>VLOOKUP(A95,VorgangsAttr!A:B,2,FALSE)</f>
        <v xml:space="preserve">Belastung aufgrund Ersuchen löschen </v>
      </c>
      <c r="W95" s="2" t="str">
        <f>VLOOKUP(M95,VorgangsAttr!A:B,2,FALSE)</f>
        <v>Belastung aufgrund Ersuchen löschen</v>
      </c>
    </row>
    <row r="96" spans="1:23" s="2" customFormat="1" ht="15" customHeight="1">
      <c r="A96" s="2">
        <v>10820093</v>
      </c>
      <c r="B96" s="2">
        <v>1</v>
      </c>
      <c r="C96" s="2">
        <v>2</v>
      </c>
      <c r="D96" s="2">
        <v>0</v>
      </c>
      <c r="F96" s="2">
        <v>4</v>
      </c>
      <c r="G96" s="2">
        <v>3</v>
      </c>
      <c r="H96" s="2">
        <v>1</v>
      </c>
      <c r="I96" s="2">
        <v>1</v>
      </c>
      <c r="J96" s="2">
        <v>10000027</v>
      </c>
      <c r="L96" s="2">
        <v>0</v>
      </c>
      <c r="M96" s="2">
        <v>10810490</v>
      </c>
      <c r="Q96" s="54" t="s">
        <v>6849</v>
      </c>
      <c r="R96" s="54"/>
      <c r="S96" s="54"/>
      <c r="T96" s="2" t="s">
        <v>347</v>
      </c>
      <c r="U96" s="2" t="s">
        <v>195</v>
      </c>
      <c r="V96" s="2" t="str">
        <f>VLOOKUP(A96,VorgangsAttr!A:B,2,FALSE)</f>
        <v>Löschung Abteilung III Buchrecht</v>
      </c>
      <c r="W96" s="2" t="str">
        <f>VLOOKUP(M96,VorgangsAttr!A:B,2,FALSE)</f>
        <v>Löschung Abteilung III Buchrecht</v>
      </c>
    </row>
    <row r="97" spans="1:23" s="2" customFormat="1" ht="15" customHeight="1">
      <c r="A97" s="2">
        <v>10820094</v>
      </c>
      <c r="B97" s="2">
        <v>1</v>
      </c>
      <c r="C97" s="2">
        <v>2</v>
      </c>
      <c r="D97" s="2">
        <v>0</v>
      </c>
      <c r="F97" s="2">
        <v>4</v>
      </c>
      <c r="G97" s="2">
        <v>3</v>
      </c>
      <c r="H97" s="2">
        <v>1</v>
      </c>
      <c r="I97" s="2">
        <v>1</v>
      </c>
      <c r="J97" s="2">
        <v>10000035</v>
      </c>
      <c r="L97" s="2">
        <v>0</v>
      </c>
      <c r="M97" s="2">
        <v>10810491</v>
      </c>
      <c r="Q97" s="54" t="s">
        <v>6849</v>
      </c>
      <c r="R97" s="54"/>
      <c r="S97" s="54"/>
      <c r="T97" s="2" t="s">
        <v>348</v>
      </c>
      <c r="U97" s="2" t="s">
        <v>195</v>
      </c>
      <c r="V97" s="2" t="str">
        <f>VLOOKUP(A97,VorgangsAttr!A:B,2,FALSE)</f>
        <v xml:space="preserve">Löschung Gesamtrecht bei verschiedenen Grundbuchämtern </v>
      </c>
      <c r="W97" s="2" t="str">
        <f>VLOOKUP(M97,VorgangsAttr!A:B,2,FALSE)</f>
        <v>Löschung Gesamtrecht bei verschiedenen Grundbuchämtern</v>
      </c>
    </row>
    <row r="98" spans="1:23" s="2" customFormat="1" ht="15" customHeight="1">
      <c r="A98" s="2">
        <v>10820095</v>
      </c>
      <c r="B98" s="2">
        <v>1</v>
      </c>
      <c r="C98" s="2">
        <v>2</v>
      </c>
      <c r="D98" s="2">
        <v>0</v>
      </c>
      <c r="F98" s="2">
        <v>4</v>
      </c>
      <c r="G98" s="2">
        <v>3</v>
      </c>
      <c r="H98" s="2">
        <v>1</v>
      </c>
      <c r="I98" s="2">
        <v>1</v>
      </c>
      <c r="J98" s="2">
        <v>10000041</v>
      </c>
      <c r="L98" s="2">
        <v>0</v>
      </c>
      <c r="M98" s="2">
        <v>10810492</v>
      </c>
      <c r="Q98" s="54" t="s">
        <v>6849</v>
      </c>
      <c r="R98" s="54"/>
      <c r="S98" s="54"/>
      <c r="T98" s="2" t="s">
        <v>349</v>
      </c>
      <c r="U98" s="2" t="s">
        <v>195</v>
      </c>
      <c r="V98" s="2" t="str">
        <f>VLOOKUP(A98,VorgangsAttr!A:B,2,FALSE)</f>
        <v xml:space="preserve">Löschung Vormerkung Abteilung III </v>
      </c>
      <c r="W98" s="2" t="str">
        <f>VLOOKUP(M98,VorgangsAttr!A:B,2,FALSE)</f>
        <v>Löschung Vormerkung Abteilung III</v>
      </c>
    </row>
    <row r="99" spans="1:23" s="2" customFormat="1" ht="15" customHeight="1">
      <c r="A99" s="2">
        <v>10820096</v>
      </c>
      <c r="B99" s="2">
        <v>1</v>
      </c>
      <c r="C99" s="2">
        <v>2</v>
      </c>
      <c r="D99" s="2">
        <v>0</v>
      </c>
      <c r="F99" s="2">
        <v>4</v>
      </c>
      <c r="G99" s="2">
        <v>3</v>
      </c>
      <c r="H99" s="2">
        <v>1</v>
      </c>
      <c r="I99" s="2">
        <v>1</v>
      </c>
      <c r="J99" s="2">
        <v>10000046</v>
      </c>
      <c r="L99" s="2">
        <v>0</v>
      </c>
      <c r="M99" s="2">
        <v>10810493</v>
      </c>
      <c r="Q99" s="54" t="s">
        <v>6849</v>
      </c>
      <c r="R99" s="54"/>
      <c r="S99" s="54"/>
      <c r="T99" s="2" t="s">
        <v>350</v>
      </c>
      <c r="U99" s="2" t="s">
        <v>195</v>
      </c>
      <c r="V99" s="2" t="str">
        <f>VLOOKUP(A99,VorgangsAttr!A:B,2,FALSE)</f>
        <v>Löschung Abteilung III Buchrecht</v>
      </c>
      <c r="W99" s="2" t="str">
        <f>VLOOKUP(M99,VorgangsAttr!A:B,2,FALSE)</f>
        <v>Löschung Abteilung III Buchrecht</v>
      </c>
    </row>
    <row r="100" spans="1:23" s="2" customFormat="1" ht="15" customHeight="1">
      <c r="A100" s="2">
        <v>10820097</v>
      </c>
      <c r="B100" s="2">
        <v>1</v>
      </c>
      <c r="C100" s="2">
        <v>2</v>
      </c>
      <c r="D100" s="2">
        <v>0</v>
      </c>
      <c r="F100" s="2">
        <v>4</v>
      </c>
      <c r="G100" s="2">
        <v>3</v>
      </c>
      <c r="H100" s="2">
        <v>1</v>
      </c>
      <c r="I100" s="2">
        <v>1</v>
      </c>
      <c r="J100" s="2">
        <v>10000055</v>
      </c>
      <c r="L100" s="2">
        <v>0</v>
      </c>
      <c r="M100" s="2">
        <v>10810494</v>
      </c>
      <c r="Q100" s="54" t="s">
        <v>6849</v>
      </c>
      <c r="R100" s="54"/>
      <c r="S100" s="54"/>
      <c r="T100" s="2" t="s">
        <v>351</v>
      </c>
      <c r="U100" s="2" t="s">
        <v>195</v>
      </c>
      <c r="V100" s="2" t="str">
        <f>VLOOKUP(A100,VorgangsAttr!A:B,2,FALSE)</f>
        <v>Löschung Abteilung III Buchrecht</v>
      </c>
      <c r="W100" s="2" t="str">
        <f>VLOOKUP(M100,VorgangsAttr!A:B,2,FALSE)</f>
        <v>Löschung Abteilung III Buchrecht</v>
      </c>
    </row>
    <row r="101" spans="1:23" s="2" customFormat="1" ht="15" customHeight="1">
      <c r="A101" s="2">
        <v>10820098</v>
      </c>
      <c r="B101" s="2">
        <v>1</v>
      </c>
      <c r="C101" s="2">
        <v>2</v>
      </c>
      <c r="D101" s="2">
        <v>0</v>
      </c>
      <c r="F101" s="2">
        <v>4</v>
      </c>
      <c r="G101" s="2">
        <v>3</v>
      </c>
      <c r="H101" s="2">
        <v>1</v>
      </c>
      <c r="I101" s="2">
        <v>1</v>
      </c>
      <c r="J101" s="2">
        <v>10000059</v>
      </c>
      <c r="L101" s="2">
        <v>0</v>
      </c>
      <c r="M101" s="2">
        <v>10810495</v>
      </c>
      <c r="Q101" s="54" t="s">
        <v>6849</v>
      </c>
      <c r="R101" s="54"/>
      <c r="S101" s="54"/>
      <c r="T101" s="2" t="s">
        <v>352</v>
      </c>
      <c r="U101" s="2" t="s">
        <v>195</v>
      </c>
      <c r="V101" s="2" t="str">
        <f>VLOOKUP(A101,VorgangsAttr!A:B,2,FALSE)</f>
        <v>Löschung Abteilung III Buchrecht</v>
      </c>
      <c r="W101" s="2" t="str">
        <f>VLOOKUP(M101,VorgangsAttr!A:B,2,FALSE)</f>
        <v>Löschung Abteilung III Buchrecht</v>
      </c>
    </row>
    <row r="102" spans="1:23" s="2" customFormat="1" ht="15" customHeight="1">
      <c r="A102" s="2">
        <v>10820099</v>
      </c>
      <c r="B102" s="2">
        <v>1</v>
      </c>
      <c r="C102" s="2">
        <v>2</v>
      </c>
      <c r="D102" s="2">
        <v>0</v>
      </c>
      <c r="F102" s="2">
        <v>4</v>
      </c>
      <c r="G102" s="2">
        <v>3</v>
      </c>
      <c r="H102" s="2">
        <v>1</v>
      </c>
      <c r="I102" s="2">
        <v>1</v>
      </c>
      <c r="J102" s="2">
        <v>10000065</v>
      </c>
      <c r="L102" s="2">
        <v>0</v>
      </c>
      <c r="M102" s="2">
        <v>10810496</v>
      </c>
      <c r="Q102" s="54" t="s">
        <v>6849</v>
      </c>
      <c r="R102" s="54"/>
      <c r="S102" s="54"/>
      <c r="T102" s="2" t="s">
        <v>353</v>
      </c>
      <c r="U102" s="2" t="s">
        <v>195</v>
      </c>
      <c r="V102" s="2" t="str">
        <f>VLOOKUP(A102,VorgangsAttr!A:B,2,FALSE)</f>
        <v>Löschung Abteilung III Buchrecht</v>
      </c>
      <c r="W102" s="2" t="str">
        <f>VLOOKUP(M102,VorgangsAttr!A:B,2,FALSE)</f>
        <v>Löschung Abteilung III Buchrecht</v>
      </c>
    </row>
    <row r="103" spans="1:23" s="2" customFormat="1" ht="15" customHeight="1">
      <c r="A103" s="2">
        <v>10820100</v>
      </c>
      <c r="B103" s="2">
        <v>1</v>
      </c>
      <c r="C103" s="2">
        <v>2</v>
      </c>
      <c r="D103" s="2">
        <v>0</v>
      </c>
      <c r="F103" s="2">
        <v>4</v>
      </c>
      <c r="G103" s="2">
        <v>3</v>
      </c>
      <c r="H103" s="2">
        <v>1</v>
      </c>
      <c r="I103" s="2">
        <v>1</v>
      </c>
      <c r="J103" s="2">
        <v>10000068</v>
      </c>
      <c r="L103" s="2">
        <v>0</v>
      </c>
      <c r="M103" s="2">
        <v>10810497</v>
      </c>
      <c r="Q103" s="54" t="s">
        <v>6849</v>
      </c>
      <c r="R103" s="54"/>
      <c r="S103" s="54"/>
      <c r="T103" s="2" t="s">
        <v>354</v>
      </c>
      <c r="U103" s="2" t="s">
        <v>195</v>
      </c>
      <c r="V103" s="2" t="str">
        <f>VLOOKUP(A103,VorgangsAttr!A:B,2,FALSE)</f>
        <v>Teilung Grundpfandrecht</v>
      </c>
      <c r="W103" s="2" t="str">
        <f>VLOOKUP(M103,VorgangsAttr!A:B,2,FALSE)</f>
        <v xml:space="preserve">Teilung Grundpfandrecht </v>
      </c>
    </row>
    <row r="104" spans="1:23" s="2" customFormat="1" ht="15" customHeight="1">
      <c r="A104" s="2">
        <v>10820101</v>
      </c>
      <c r="B104" s="2">
        <v>1</v>
      </c>
      <c r="C104" s="2">
        <v>2</v>
      </c>
      <c r="D104" s="2">
        <v>0</v>
      </c>
      <c r="F104" s="2">
        <v>4</v>
      </c>
      <c r="G104" s="2">
        <v>3</v>
      </c>
      <c r="H104" s="2">
        <v>1</v>
      </c>
      <c r="I104" s="2">
        <v>1</v>
      </c>
      <c r="J104" s="2">
        <v>10000074</v>
      </c>
      <c r="L104" s="2">
        <v>0</v>
      </c>
      <c r="M104" s="2">
        <v>10810498</v>
      </c>
      <c r="Q104" s="54" t="s">
        <v>6849</v>
      </c>
      <c r="R104" s="54"/>
      <c r="S104" s="54"/>
      <c r="T104" s="2" t="s">
        <v>355</v>
      </c>
      <c r="U104" s="2" t="s">
        <v>195</v>
      </c>
      <c r="V104" s="2" t="str">
        <f>VLOOKUP(A104,VorgangsAttr!A:B,2,FALSE)</f>
        <v>Teilung Grundpfandrecht</v>
      </c>
      <c r="W104" s="2" t="str">
        <f>VLOOKUP(M104,VorgangsAttr!A:B,2,FALSE)</f>
        <v xml:space="preserve">Teilung Grundpfandrecht </v>
      </c>
    </row>
    <row r="105" spans="1:23" s="2" customFormat="1" ht="15" customHeight="1">
      <c r="A105" s="2">
        <v>10820102</v>
      </c>
      <c r="B105" s="2">
        <v>1</v>
      </c>
      <c r="C105" s="2">
        <v>2</v>
      </c>
      <c r="D105" s="2">
        <v>0</v>
      </c>
      <c r="F105" s="2">
        <v>4</v>
      </c>
      <c r="G105" s="2">
        <v>3</v>
      </c>
      <c r="H105" s="2">
        <v>1</v>
      </c>
      <c r="I105" s="2">
        <v>1</v>
      </c>
      <c r="J105" s="2">
        <v>10000083</v>
      </c>
      <c r="L105" s="2">
        <v>0</v>
      </c>
      <c r="M105" s="2">
        <v>10810499</v>
      </c>
      <c r="Q105" s="54" t="s">
        <v>6849</v>
      </c>
      <c r="R105" s="54"/>
      <c r="S105" s="54"/>
      <c r="T105" s="2" t="s">
        <v>356</v>
      </c>
      <c r="U105" s="2" t="s">
        <v>195</v>
      </c>
      <c r="V105" s="2" t="str">
        <f>VLOOKUP(A105,VorgangsAttr!A:B,2,FALSE)</f>
        <v>Grundpfandrecht inhaltlich ändern</v>
      </c>
      <c r="W105" s="2" t="str">
        <f>VLOOKUP(M105,VorgangsAttr!A:B,2,FALSE)</f>
        <v>Grundpfandrecht inhaltlich ändern</v>
      </c>
    </row>
    <row r="106" spans="1:23" s="2" customFormat="1" ht="15" customHeight="1">
      <c r="A106" s="2">
        <v>10820103</v>
      </c>
      <c r="B106" s="2">
        <v>1</v>
      </c>
      <c r="C106" s="2">
        <v>2</v>
      </c>
      <c r="D106" s="2">
        <v>0</v>
      </c>
      <c r="F106" s="2">
        <v>4</v>
      </c>
      <c r="G106" s="2">
        <v>3</v>
      </c>
      <c r="H106" s="2">
        <v>1</v>
      </c>
      <c r="I106" s="2">
        <v>1</v>
      </c>
      <c r="J106" s="2">
        <v>10000087</v>
      </c>
      <c r="L106" s="2">
        <v>0</v>
      </c>
      <c r="M106" s="2">
        <v>10810500</v>
      </c>
      <c r="Q106" s="54" t="s">
        <v>6849</v>
      </c>
      <c r="R106" s="54"/>
      <c r="S106" s="54"/>
      <c r="T106" s="2" t="s">
        <v>357</v>
      </c>
      <c r="U106" s="2" t="s">
        <v>195</v>
      </c>
      <c r="V106" s="2" t="str">
        <f>VLOOKUP(A106,VorgangsAttr!A:B,2,FALSE)</f>
        <v xml:space="preserve">Vormerkung für Grundpfandrecht inhaltlich ändern </v>
      </c>
      <c r="W106" s="2" t="str">
        <f>VLOOKUP(M106,VorgangsAttr!A:B,2,FALSE)</f>
        <v>Vormerkung für Grundpfandrecht inhaltlich ändern</v>
      </c>
    </row>
    <row r="107" spans="1:23" s="2" customFormat="1" ht="15" customHeight="1">
      <c r="A107" s="2">
        <v>10820104</v>
      </c>
      <c r="B107" s="2">
        <v>1</v>
      </c>
      <c r="C107" s="2">
        <v>2</v>
      </c>
      <c r="D107" s="2">
        <v>0</v>
      </c>
      <c r="F107" s="2">
        <v>4</v>
      </c>
      <c r="G107" s="2">
        <v>3</v>
      </c>
      <c r="H107" s="2">
        <v>1</v>
      </c>
      <c r="I107" s="2">
        <v>1</v>
      </c>
      <c r="J107" s="2">
        <v>10000091</v>
      </c>
      <c r="L107" s="2">
        <v>0</v>
      </c>
      <c r="M107" s="2">
        <v>10810501</v>
      </c>
      <c r="Q107" s="54" t="s">
        <v>6849</v>
      </c>
      <c r="R107" s="54"/>
      <c r="S107" s="54"/>
      <c r="T107" s="2" t="s">
        <v>358</v>
      </c>
      <c r="U107" s="2" t="s">
        <v>195</v>
      </c>
      <c r="V107" s="2" t="str">
        <f>VLOOKUP(A107,VorgangsAttr!A:B,2,FALSE)</f>
        <v>Grundpfandrecht inhaltlich ändern</v>
      </c>
      <c r="W107" s="2" t="str">
        <f>VLOOKUP(M107,VorgangsAttr!A:B,2,FALSE)</f>
        <v xml:space="preserve">Grundpfandrecht inhaltlich ändern </v>
      </c>
    </row>
    <row r="108" spans="1:23" s="2" customFormat="1" ht="15" customHeight="1">
      <c r="A108" s="2">
        <v>10820105</v>
      </c>
      <c r="B108" s="2">
        <v>1</v>
      </c>
      <c r="C108" s="2">
        <v>2</v>
      </c>
      <c r="D108" s="2">
        <v>0</v>
      </c>
      <c r="F108" s="2">
        <v>4</v>
      </c>
      <c r="G108" s="2">
        <v>3</v>
      </c>
      <c r="H108" s="2">
        <v>1</v>
      </c>
      <c r="I108" s="2">
        <v>1</v>
      </c>
      <c r="J108" s="2">
        <v>10000095</v>
      </c>
      <c r="L108" s="2">
        <v>0</v>
      </c>
      <c r="M108" s="2">
        <v>10810502</v>
      </c>
      <c r="Q108" s="54" t="s">
        <v>6849</v>
      </c>
      <c r="R108" s="54"/>
      <c r="S108" s="54"/>
      <c r="T108" s="2" t="s">
        <v>359</v>
      </c>
      <c r="U108" s="2" t="s">
        <v>195</v>
      </c>
      <c r="V108" s="2" t="str">
        <f>VLOOKUP(A108,VorgangsAttr!A:B,2,FALSE)</f>
        <v>Grundpfandrecht inhaltlich ändern</v>
      </c>
      <c r="W108" s="2" t="str">
        <f>VLOOKUP(M108,VorgangsAttr!A:B,2,FALSE)</f>
        <v xml:space="preserve">Grundpfandrecht inhaltlich ändern </v>
      </c>
    </row>
    <row r="109" spans="1:23" s="2" customFormat="1" ht="15" customHeight="1">
      <c r="A109" s="2">
        <v>10820106</v>
      </c>
      <c r="B109" s="2">
        <v>1</v>
      </c>
      <c r="C109" s="2">
        <v>2</v>
      </c>
      <c r="D109" s="2">
        <v>0</v>
      </c>
      <c r="F109" s="2">
        <v>4</v>
      </c>
      <c r="G109" s="2">
        <v>3</v>
      </c>
      <c r="H109" s="2">
        <v>1</v>
      </c>
      <c r="I109" s="2">
        <v>1</v>
      </c>
      <c r="J109" s="2">
        <v>10000098</v>
      </c>
      <c r="L109" s="2">
        <v>0</v>
      </c>
      <c r="M109" s="2">
        <v>10810503</v>
      </c>
      <c r="Q109" s="54" t="s">
        <v>6849</v>
      </c>
      <c r="R109" s="54"/>
      <c r="S109" s="54"/>
      <c r="T109" s="2" t="s">
        <v>360</v>
      </c>
      <c r="U109" s="2" t="s">
        <v>195</v>
      </c>
      <c r="V109" s="2" t="str">
        <f>VLOOKUP(A109,VorgangsAttr!A:B,2,FALSE)</f>
        <v xml:space="preserve">Löschung Teilbetrag Grundpfandrecht </v>
      </c>
      <c r="W109" s="2" t="str">
        <f>VLOOKUP(M109,VorgangsAttr!A:B,2,FALSE)</f>
        <v>Löschung Teilbetrag Grundpfandrecht</v>
      </c>
    </row>
    <row r="110" spans="1:23" s="2" customFormat="1" ht="15" customHeight="1">
      <c r="A110" s="2">
        <v>10820107</v>
      </c>
      <c r="B110" s="2">
        <v>1</v>
      </c>
      <c r="C110" s="2">
        <v>2</v>
      </c>
      <c r="D110" s="2">
        <v>0</v>
      </c>
      <c r="F110" s="2">
        <v>4</v>
      </c>
      <c r="G110" s="2">
        <v>3</v>
      </c>
      <c r="H110" s="2">
        <v>1</v>
      </c>
      <c r="I110" s="2">
        <v>1</v>
      </c>
      <c r="J110" s="2">
        <v>10000105</v>
      </c>
      <c r="L110" s="2">
        <v>0</v>
      </c>
      <c r="M110" s="2">
        <v>10810504</v>
      </c>
      <c r="Q110" s="54" t="s">
        <v>6849</v>
      </c>
      <c r="R110" s="54"/>
      <c r="S110" s="54"/>
      <c r="T110" s="2" t="s">
        <v>376</v>
      </c>
      <c r="U110" s="2" t="s">
        <v>195</v>
      </c>
      <c r="V110" s="2" t="str">
        <f>VLOOKUP(A110,VorgangsAttr!A:B,2,FALSE)</f>
        <v>Eintragung Grundpfandrecht ohne Brief</v>
      </c>
      <c r="W110" s="2" t="str">
        <f>VLOOKUP(M110,VorgangsAttr!A:B,2,FALSE)</f>
        <v>Brieflose Grundschuld</v>
      </c>
    </row>
    <row r="111" spans="1:23" s="2" customFormat="1" ht="15" customHeight="1">
      <c r="A111" s="2">
        <v>10820108</v>
      </c>
      <c r="B111" s="2">
        <v>1</v>
      </c>
      <c r="C111" s="2">
        <v>2</v>
      </c>
      <c r="D111" s="2">
        <v>0</v>
      </c>
      <c r="F111" s="2">
        <v>4</v>
      </c>
      <c r="G111" s="2">
        <v>3</v>
      </c>
      <c r="H111" s="2">
        <v>1</v>
      </c>
      <c r="I111" s="2">
        <v>1</v>
      </c>
      <c r="J111" s="2">
        <v>10000112</v>
      </c>
      <c r="L111" s="2">
        <v>0</v>
      </c>
      <c r="M111" s="2">
        <v>10810505</v>
      </c>
      <c r="Q111" s="54" t="s">
        <v>6849</v>
      </c>
      <c r="R111" s="54"/>
      <c r="S111" s="54"/>
      <c r="T111" s="2" t="s">
        <v>377</v>
      </c>
      <c r="U111" s="2" t="s">
        <v>195</v>
      </c>
      <c r="V111" s="2" t="str">
        <f>VLOOKUP(A111,VorgangsAttr!A:B,2,FALSE)</f>
        <v>Eintragung Grundpfandrecht ohne Brief</v>
      </c>
      <c r="W111" s="2" t="str">
        <f>VLOOKUP(M111,VorgangsAttr!A:B,2,FALSE)</f>
        <v>Brieflose Grundschuld</v>
      </c>
    </row>
    <row r="112" spans="1:23" s="2" customFormat="1" ht="15" customHeight="1">
      <c r="A112" s="2">
        <v>10820109</v>
      </c>
      <c r="B112" s="2">
        <v>1</v>
      </c>
      <c r="C112" s="2">
        <v>2</v>
      </c>
      <c r="D112" s="2">
        <v>0</v>
      </c>
      <c r="F112" s="2">
        <v>4</v>
      </c>
      <c r="G112" s="2">
        <v>3</v>
      </c>
      <c r="H112" s="2">
        <v>1</v>
      </c>
      <c r="I112" s="2">
        <v>1</v>
      </c>
      <c r="J112" s="2">
        <v>10000117</v>
      </c>
      <c r="L112" s="2">
        <v>0</v>
      </c>
      <c r="M112" s="2">
        <v>10810506</v>
      </c>
      <c r="Q112" s="54" t="s">
        <v>6849</v>
      </c>
      <c r="R112" s="54"/>
      <c r="S112" s="54"/>
      <c r="T112" s="2" t="s">
        <v>378</v>
      </c>
      <c r="U112" s="2" t="s">
        <v>195</v>
      </c>
      <c r="V112" s="2" t="str">
        <f>VLOOKUP(A112,VorgangsAttr!A:B,2,FALSE)</f>
        <v>Eintragung Rentenschuld ohne Brief für verschiedene Grundbuchämter</v>
      </c>
      <c r="W112" s="2" t="str">
        <f>VLOOKUP(M112,VorgangsAttr!A:B,2,FALSE)</f>
        <v xml:space="preserve">Eintragung Rentenschuld ohne Brief für verschiedene Grundbuchämter </v>
      </c>
    </row>
    <row r="113" spans="1:23" s="2" customFormat="1" ht="15" customHeight="1">
      <c r="A113" s="2">
        <v>10820110</v>
      </c>
      <c r="B113" s="2">
        <v>1</v>
      </c>
      <c r="C113" s="2">
        <v>2</v>
      </c>
      <c r="D113" s="2">
        <v>0</v>
      </c>
      <c r="F113" s="2">
        <v>4</v>
      </c>
      <c r="G113" s="2">
        <v>3</v>
      </c>
      <c r="H113" s="2">
        <v>1</v>
      </c>
      <c r="I113" s="2">
        <v>1</v>
      </c>
      <c r="J113" s="2">
        <v>10000119</v>
      </c>
      <c r="L113" s="2">
        <v>0</v>
      </c>
      <c r="M113" s="2">
        <v>10810507</v>
      </c>
      <c r="Q113" s="54" t="s">
        <v>6849</v>
      </c>
      <c r="R113" s="54"/>
      <c r="S113" s="54"/>
      <c r="T113" s="2" t="s">
        <v>379</v>
      </c>
      <c r="U113" s="2" t="s">
        <v>195</v>
      </c>
      <c r="V113" s="2" t="str">
        <f>VLOOKUP(A113,VorgangsAttr!A:B,2,FALSE)</f>
        <v>Eintragung Grundpfandrecht ohne Brief</v>
      </c>
      <c r="W113" s="2" t="str">
        <f>VLOOKUP(M113,VorgangsAttr!A:B,2,FALSE)</f>
        <v>Brieflose Grundschuld</v>
      </c>
    </row>
    <row r="114" spans="1:23" s="2" customFormat="1" ht="15" customHeight="1">
      <c r="A114" s="2">
        <v>10820111</v>
      </c>
      <c r="B114" s="2">
        <v>1</v>
      </c>
      <c r="C114" s="2">
        <v>2</v>
      </c>
      <c r="D114" s="2">
        <v>0</v>
      </c>
      <c r="F114" s="2">
        <v>4</v>
      </c>
      <c r="G114" s="2">
        <v>3</v>
      </c>
      <c r="H114" s="2">
        <v>1</v>
      </c>
      <c r="I114" s="2">
        <v>1</v>
      </c>
      <c r="J114" s="2">
        <v>10000125</v>
      </c>
      <c r="L114" s="2">
        <v>0</v>
      </c>
      <c r="M114" s="2">
        <v>10810508</v>
      </c>
      <c r="Q114" s="54" t="s">
        <v>6849</v>
      </c>
      <c r="R114" s="54"/>
      <c r="S114" s="54"/>
      <c r="T114" s="2" t="s">
        <v>380</v>
      </c>
      <c r="U114" s="2" t="s">
        <v>195</v>
      </c>
      <c r="V114" s="2" t="str">
        <f>VLOOKUP(A114,VorgangsAttr!A:B,2,FALSE)</f>
        <v>Eintragung Grundpfandrecht ohne Brief</v>
      </c>
      <c r="W114" s="2" t="str">
        <f>VLOOKUP(M114,VorgangsAttr!A:B,2,FALSE)</f>
        <v>Brieflose Grundschuld</v>
      </c>
    </row>
    <row r="115" spans="1:23" s="2" customFormat="1" ht="15" customHeight="1">
      <c r="A115" s="2">
        <v>10820112</v>
      </c>
      <c r="B115" s="2">
        <v>1</v>
      </c>
      <c r="C115" s="2">
        <v>2</v>
      </c>
      <c r="D115" s="2">
        <v>0</v>
      </c>
      <c r="F115" s="2">
        <v>4</v>
      </c>
      <c r="G115" s="2">
        <v>3</v>
      </c>
      <c r="H115" s="2">
        <v>1</v>
      </c>
      <c r="I115" s="2">
        <v>1</v>
      </c>
      <c r="J115" s="2">
        <v>10000123</v>
      </c>
      <c r="L115" s="2">
        <v>0</v>
      </c>
      <c r="M115" s="2">
        <v>10810509</v>
      </c>
      <c r="Q115" s="54" t="s">
        <v>6849</v>
      </c>
      <c r="R115" s="54"/>
      <c r="S115" s="54"/>
      <c r="T115" s="2" t="s">
        <v>381</v>
      </c>
      <c r="U115" s="2" t="s">
        <v>195</v>
      </c>
      <c r="V115" s="2" t="str">
        <f>VLOOKUP(A115,VorgangsAttr!A:B,2,FALSE)</f>
        <v>Eintragung Grundpfandrecht ohne Brief</v>
      </c>
      <c r="W115" s="2" t="str">
        <f>VLOOKUP(M115,VorgangsAttr!A:B,2,FALSE)</f>
        <v>Brieflose Grundschuld</v>
      </c>
    </row>
    <row r="116" spans="1:23" s="2" customFormat="1" ht="15" customHeight="1">
      <c r="A116" s="2">
        <v>10820113</v>
      </c>
      <c r="B116" s="2">
        <v>1</v>
      </c>
      <c r="C116" s="2">
        <v>2</v>
      </c>
      <c r="D116" s="2">
        <v>0</v>
      </c>
      <c r="F116" s="2">
        <v>4</v>
      </c>
      <c r="G116" s="2">
        <v>2</v>
      </c>
      <c r="H116" s="2">
        <v>1</v>
      </c>
      <c r="I116" s="2">
        <v>1</v>
      </c>
      <c r="J116" s="2">
        <v>186</v>
      </c>
      <c r="L116" s="2">
        <v>0</v>
      </c>
      <c r="M116" s="2">
        <v>10810510</v>
      </c>
      <c r="Q116" s="54" t="s">
        <v>6849</v>
      </c>
      <c r="R116" s="54"/>
      <c r="S116" s="54"/>
      <c r="T116" s="2" t="s">
        <v>382</v>
      </c>
      <c r="U116" s="2" t="s">
        <v>383</v>
      </c>
      <c r="V116" s="2" t="str">
        <f>VLOOKUP(A116,VorgangsAttr!A:B,2,FALSE)</f>
        <v>Grundstück  einbuchen</v>
      </c>
      <c r="W116" s="2" t="str">
        <f>VLOOKUP(M116,VorgangsAttr!A:B,2,FALSE)</f>
        <v xml:space="preserve">Grundstück einbuchen </v>
      </c>
    </row>
    <row r="117" spans="1:23" s="2" customFormat="1" ht="15" customHeight="1">
      <c r="A117" s="2">
        <v>10820114</v>
      </c>
      <c r="B117" s="2">
        <v>1</v>
      </c>
      <c r="C117" s="2">
        <v>2</v>
      </c>
      <c r="D117" s="2">
        <v>0</v>
      </c>
      <c r="F117" s="2">
        <v>4</v>
      </c>
      <c r="G117" s="2">
        <v>2</v>
      </c>
      <c r="H117" s="2">
        <v>1</v>
      </c>
      <c r="I117" s="2">
        <v>1</v>
      </c>
      <c r="J117" s="2">
        <v>187</v>
      </c>
      <c r="L117" s="2">
        <v>0</v>
      </c>
      <c r="M117" s="2">
        <v>10810511</v>
      </c>
      <c r="Q117" s="54" t="s">
        <v>6849</v>
      </c>
      <c r="R117" s="54"/>
      <c r="S117" s="54"/>
      <c r="T117" s="2" t="s">
        <v>384</v>
      </c>
      <c r="U117" s="2" t="s">
        <v>383</v>
      </c>
      <c r="V117" s="2" t="str">
        <f>VLOOKUP(A117,VorgangsAttr!A:B,2,FALSE)</f>
        <v>Grundstück  einbuchen</v>
      </c>
      <c r="W117" s="2" t="str">
        <f>VLOOKUP(M117,VorgangsAttr!A:B,2,FALSE)</f>
        <v xml:space="preserve">Grundstück einbuchen </v>
      </c>
    </row>
    <row r="118" spans="1:23" s="2" customFormat="1" ht="15" customHeight="1">
      <c r="A118" s="2">
        <v>10820115</v>
      </c>
      <c r="B118" s="2">
        <v>1</v>
      </c>
      <c r="C118" s="2">
        <v>2</v>
      </c>
      <c r="D118" s="2">
        <v>0</v>
      </c>
      <c r="F118" s="2">
        <v>4</v>
      </c>
      <c r="G118" s="2">
        <v>2</v>
      </c>
      <c r="H118" s="2">
        <v>1</v>
      </c>
      <c r="I118" s="2">
        <v>1</v>
      </c>
      <c r="J118" s="2">
        <v>188</v>
      </c>
      <c r="L118" s="2">
        <v>0</v>
      </c>
      <c r="M118" s="2">
        <v>10810512</v>
      </c>
      <c r="Q118" s="54" t="s">
        <v>6849</v>
      </c>
      <c r="R118" s="54"/>
      <c r="S118" s="54"/>
      <c r="T118" s="2" t="s">
        <v>385</v>
      </c>
      <c r="U118" s="2" t="s">
        <v>383</v>
      </c>
      <c r="V118" s="2" t="str">
        <f>VLOOKUP(A118,VorgangsAttr!A:B,2,FALSE)</f>
        <v>Grundstück  einbuchen</v>
      </c>
      <c r="W118" s="2" t="str">
        <f>VLOOKUP(M118,VorgangsAttr!A:B,2,FALSE)</f>
        <v xml:space="preserve">Grundstück einbuchen </v>
      </c>
    </row>
    <row r="119" spans="1:23" s="2" customFormat="1" ht="15" customHeight="1">
      <c r="A119" s="2">
        <v>10820116</v>
      </c>
      <c r="B119" s="2">
        <v>1</v>
      </c>
      <c r="C119" s="2">
        <v>2</v>
      </c>
      <c r="D119" s="2">
        <v>0</v>
      </c>
      <c r="F119" s="2">
        <v>4</v>
      </c>
      <c r="G119" s="2">
        <v>2</v>
      </c>
      <c r="H119" s="2">
        <v>1</v>
      </c>
      <c r="I119" s="2">
        <v>1</v>
      </c>
      <c r="J119" s="2">
        <v>189</v>
      </c>
      <c r="L119" s="2">
        <v>0</v>
      </c>
      <c r="M119" s="2">
        <v>10810513</v>
      </c>
      <c r="Q119" s="54" t="s">
        <v>6849</v>
      </c>
      <c r="R119" s="54"/>
      <c r="S119" s="54"/>
      <c r="T119" s="2" t="s">
        <v>386</v>
      </c>
      <c r="U119" s="2" t="s">
        <v>383</v>
      </c>
      <c r="V119" s="2" t="str">
        <f>VLOOKUP(A119,VorgangsAttr!A:B,2,FALSE)</f>
        <v>Grundstück  einbuchen</v>
      </c>
      <c r="W119" s="2" t="str">
        <f>VLOOKUP(M119,VorgangsAttr!A:B,2,FALSE)</f>
        <v xml:space="preserve">Grundstück einbuchen </v>
      </c>
    </row>
    <row r="120" spans="1:23" s="2" customFormat="1" ht="15" customHeight="1">
      <c r="A120" s="2">
        <v>10820117</v>
      </c>
      <c r="B120" s="2">
        <v>1</v>
      </c>
      <c r="C120" s="2">
        <v>2</v>
      </c>
      <c r="D120" s="2">
        <v>0</v>
      </c>
      <c r="F120" s="2">
        <v>4</v>
      </c>
      <c r="G120" s="2">
        <v>2</v>
      </c>
      <c r="H120" s="2">
        <v>1</v>
      </c>
      <c r="I120" s="2">
        <v>1</v>
      </c>
      <c r="J120" s="2">
        <v>190</v>
      </c>
      <c r="L120" s="2">
        <v>0</v>
      </c>
      <c r="M120" s="2">
        <v>10810514</v>
      </c>
      <c r="Q120" s="54" t="s">
        <v>6849</v>
      </c>
      <c r="R120" s="54"/>
      <c r="S120" s="54"/>
      <c r="T120" s="2" t="s">
        <v>387</v>
      </c>
      <c r="U120" s="2" t="s">
        <v>383</v>
      </c>
      <c r="V120" s="2" t="str">
        <f>VLOOKUP(A120,VorgangsAttr!A:B,2,FALSE)</f>
        <v>Grundstück  einbuchen</v>
      </c>
      <c r="W120" s="2" t="str">
        <f>VLOOKUP(M120,VorgangsAttr!A:B,2,FALSE)</f>
        <v xml:space="preserve">Grundstück einbuchen </v>
      </c>
    </row>
    <row r="121" spans="1:23" s="2" customFormat="1" ht="15" customHeight="1">
      <c r="A121" s="2">
        <v>10820118</v>
      </c>
      <c r="B121" s="2">
        <v>1</v>
      </c>
      <c r="C121" s="2">
        <v>2</v>
      </c>
      <c r="D121" s="2">
        <v>0</v>
      </c>
      <c r="F121" s="2">
        <v>4</v>
      </c>
      <c r="G121" s="2">
        <v>2</v>
      </c>
      <c r="H121" s="2">
        <v>1</v>
      </c>
      <c r="I121" s="2">
        <v>1</v>
      </c>
      <c r="J121" s="2">
        <v>191</v>
      </c>
      <c r="L121" s="2">
        <v>0</v>
      </c>
      <c r="M121" s="2">
        <v>10810515</v>
      </c>
      <c r="Q121" s="54" t="s">
        <v>6849</v>
      </c>
      <c r="R121" s="54"/>
      <c r="S121" s="54"/>
      <c r="T121" s="2" t="s">
        <v>388</v>
      </c>
      <c r="U121" s="2" t="s">
        <v>383</v>
      </c>
      <c r="V121" s="2" t="str">
        <f>VLOOKUP(A121,VorgangsAttr!A:B,2,FALSE)</f>
        <v>Grundstück  einbuchen</v>
      </c>
      <c r="W121" s="2" t="str">
        <f>VLOOKUP(M121,VorgangsAttr!A:B,2,FALSE)</f>
        <v xml:space="preserve">Grundstück einbuchen </v>
      </c>
    </row>
    <row r="122" spans="1:23" s="2" customFormat="1" ht="15" customHeight="1">
      <c r="A122" s="2">
        <v>10820119</v>
      </c>
      <c r="B122" s="2">
        <v>1</v>
      </c>
      <c r="C122" s="2">
        <v>2</v>
      </c>
      <c r="D122" s="2">
        <v>0</v>
      </c>
      <c r="F122" s="2">
        <v>4</v>
      </c>
      <c r="G122" s="2">
        <v>2</v>
      </c>
      <c r="H122" s="2">
        <v>1</v>
      </c>
      <c r="I122" s="2">
        <v>1</v>
      </c>
      <c r="J122" s="2">
        <v>192</v>
      </c>
      <c r="L122" s="2">
        <v>0</v>
      </c>
      <c r="M122" s="2">
        <v>10810516</v>
      </c>
      <c r="Q122" s="54" t="s">
        <v>6849</v>
      </c>
      <c r="R122" s="54"/>
      <c r="S122" s="54"/>
      <c r="T122" s="2" t="s">
        <v>389</v>
      </c>
      <c r="U122" s="2" t="s">
        <v>383</v>
      </c>
      <c r="V122" s="2" t="str">
        <f>VLOOKUP(A122,VorgangsAttr!A:B,2,FALSE)</f>
        <v>Grundstück  einbuchen</v>
      </c>
      <c r="W122" s="2" t="str">
        <f>VLOOKUP(M122,VorgangsAttr!A:B,2,FALSE)</f>
        <v xml:space="preserve">Grundstück einbuchen </v>
      </c>
    </row>
    <row r="123" spans="1:23" s="2" customFormat="1" ht="15" customHeight="1">
      <c r="A123" s="2">
        <v>10820120</v>
      </c>
      <c r="B123" s="2">
        <v>1</v>
      </c>
      <c r="C123" s="2">
        <v>2</v>
      </c>
      <c r="D123" s="2">
        <v>0</v>
      </c>
      <c r="F123" s="2">
        <v>4</v>
      </c>
      <c r="G123" s="2">
        <v>2</v>
      </c>
      <c r="H123" s="2">
        <v>1</v>
      </c>
      <c r="I123" s="2">
        <v>1</v>
      </c>
      <c r="J123" s="2">
        <v>193</v>
      </c>
      <c r="L123" s="2">
        <v>0</v>
      </c>
      <c r="M123" s="2">
        <v>10810517</v>
      </c>
      <c r="Q123" s="54" t="s">
        <v>6849</v>
      </c>
      <c r="R123" s="54"/>
      <c r="S123" s="54"/>
      <c r="T123" s="2" t="s">
        <v>390</v>
      </c>
      <c r="U123" s="2" t="s">
        <v>383</v>
      </c>
      <c r="V123" s="2" t="str">
        <f>VLOOKUP(A123,VorgangsAttr!A:B,2,FALSE)</f>
        <v>Grundstück  einbuchen</v>
      </c>
      <c r="W123" s="2" t="str">
        <f>VLOOKUP(M123,VorgangsAttr!A:B,2,FALSE)</f>
        <v xml:space="preserve">Grundstück einbuchen </v>
      </c>
    </row>
    <row r="124" spans="1:23" s="2" customFormat="1" ht="15" customHeight="1">
      <c r="A124" s="2">
        <v>10820121</v>
      </c>
      <c r="B124" s="2">
        <v>1</v>
      </c>
      <c r="C124" s="2">
        <v>2</v>
      </c>
      <c r="D124" s="2">
        <v>0</v>
      </c>
      <c r="F124" s="2">
        <v>4</v>
      </c>
      <c r="G124" s="2">
        <v>2</v>
      </c>
      <c r="H124" s="2">
        <v>1</v>
      </c>
      <c r="I124" s="2">
        <v>1</v>
      </c>
      <c r="J124" s="2">
        <v>194</v>
      </c>
      <c r="L124" s="2">
        <v>0</v>
      </c>
      <c r="M124" s="2">
        <v>10810518</v>
      </c>
      <c r="Q124" s="54" t="s">
        <v>6849</v>
      </c>
      <c r="R124" s="54"/>
      <c r="S124" s="54"/>
      <c r="T124" s="2" t="s">
        <v>391</v>
      </c>
      <c r="U124" s="2" t="s">
        <v>383</v>
      </c>
      <c r="V124" s="2" t="str">
        <f>VLOOKUP(A124,VorgangsAttr!A:B,2,FALSE)</f>
        <v>Grundstück  einbuchen</v>
      </c>
      <c r="W124" s="2" t="str">
        <f>VLOOKUP(M124,VorgangsAttr!A:B,2,FALSE)</f>
        <v xml:space="preserve">Grundstück einbuchen </v>
      </c>
    </row>
    <row r="125" spans="1:23" s="2" customFormat="1" ht="15" customHeight="1">
      <c r="A125" s="2">
        <v>10820122</v>
      </c>
      <c r="B125" s="2">
        <v>1</v>
      </c>
      <c r="C125" s="2">
        <v>2</v>
      </c>
      <c r="D125" s="2">
        <v>0</v>
      </c>
      <c r="F125" s="2">
        <v>4</v>
      </c>
      <c r="G125" s="2">
        <v>2</v>
      </c>
      <c r="H125" s="2">
        <v>1</v>
      </c>
      <c r="I125" s="2">
        <v>1</v>
      </c>
      <c r="J125" s="2">
        <v>195</v>
      </c>
      <c r="L125" s="2">
        <v>0</v>
      </c>
      <c r="M125" s="2">
        <v>10810519</v>
      </c>
      <c r="Q125" s="54" t="s">
        <v>6849</v>
      </c>
      <c r="R125" s="54"/>
      <c r="S125" s="54"/>
      <c r="T125" s="2" t="s">
        <v>392</v>
      </c>
      <c r="U125" s="2" t="s">
        <v>383</v>
      </c>
      <c r="V125" s="2" t="str">
        <f>VLOOKUP(A125,VorgangsAttr!A:B,2,FALSE)</f>
        <v>Grundstück  einbuchen</v>
      </c>
      <c r="W125" s="2" t="str">
        <f>VLOOKUP(M125,VorgangsAttr!A:B,2,FALSE)</f>
        <v xml:space="preserve">Grundstück einbuchen </v>
      </c>
    </row>
    <row r="126" spans="1:23" s="2" customFormat="1" ht="15" customHeight="1">
      <c r="A126" s="2">
        <v>10820123</v>
      </c>
      <c r="B126" s="2">
        <v>1</v>
      </c>
      <c r="C126" s="2">
        <v>2</v>
      </c>
      <c r="D126" s="2">
        <v>0</v>
      </c>
      <c r="F126" s="2">
        <v>4</v>
      </c>
      <c r="G126" s="2">
        <v>2</v>
      </c>
      <c r="H126" s="2">
        <v>1</v>
      </c>
      <c r="I126" s="2">
        <v>1</v>
      </c>
      <c r="L126" s="2">
        <v>0</v>
      </c>
      <c r="M126" s="2">
        <v>10810520</v>
      </c>
      <c r="Q126" s="54" t="s">
        <v>6849</v>
      </c>
      <c r="R126" s="54"/>
      <c r="S126" s="54"/>
      <c r="T126" s="2" t="s">
        <v>397</v>
      </c>
      <c r="U126" s="2" t="s">
        <v>383</v>
      </c>
      <c r="V126" s="2" t="str">
        <f>VLOOKUP(A126,VorgangsAttr!A:B,2,FALSE)</f>
        <v>Neues Flurstück manuell erfassen</v>
      </c>
      <c r="W126" s="2" t="str">
        <f>VLOOKUP(M126,VorgangsAttr!A:B,2,FALSE)</f>
        <v xml:space="preserve">Neues Flurstück manuell erfassen </v>
      </c>
    </row>
    <row r="127" spans="1:23" s="2" customFormat="1" ht="15" customHeight="1">
      <c r="A127" s="2">
        <v>10820124</v>
      </c>
      <c r="B127" s="2">
        <v>2</v>
      </c>
      <c r="C127" s="2">
        <v>2</v>
      </c>
      <c r="D127" s="2">
        <v>0</v>
      </c>
      <c r="F127" s="2">
        <v>4</v>
      </c>
      <c r="G127" s="2">
        <v>2</v>
      </c>
      <c r="H127" s="2">
        <v>1</v>
      </c>
      <c r="I127" s="2">
        <v>1</v>
      </c>
      <c r="L127" s="2">
        <v>0</v>
      </c>
      <c r="M127" s="2">
        <v>10810521</v>
      </c>
      <c r="Q127" s="54" t="s">
        <v>6849</v>
      </c>
      <c r="R127" s="54"/>
      <c r="S127" s="54"/>
      <c r="T127" s="2" t="s">
        <v>400</v>
      </c>
      <c r="U127" s="2" t="s">
        <v>383</v>
      </c>
      <c r="V127" s="2" t="str">
        <f>VLOOKUP(A127,VorgangsAttr!A:B,2,FALSE)</f>
        <v>Grundstück teilen</v>
      </c>
      <c r="W127" s="2" t="str">
        <f>VLOOKUP(M127,VorgangsAttr!A:B,2,FALSE)</f>
        <v xml:space="preserve">Grundstück teilen </v>
      </c>
    </row>
    <row r="128" spans="1:23" s="2" customFormat="1" ht="15" customHeight="1">
      <c r="A128" s="2">
        <v>10820125</v>
      </c>
      <c r="B128" s="2">
        <v>2</v>
      </c>
      <c r="C128" s="2">
        <v>2</v>
      </c>
      <c r="D128" s="2">
        <v>0</v>
      </c>
      <c r="F128" s="2">
        <v>4</v>
      </c>
      <c r="G128" s="2">
        <v>2</v>
      </c>
      <c r="H128" s="2">
        <v>1</v>
      </c>
      <c r="I128" s="2">
        <v>1</v>
      </c>
      <c r="L128" s="2">
        <v>0</v>
      </c>
      <c r="M128" s="2">
        <v>10810522</v>
      </c>
      <c r="Q128" s="54" t="s">
        <v>6849</v>
      </c>
      <c r="R128" s="54"/>
      <c r="S128" s="54"/>
      <c r="T128" s="2" t="s">
        <v>401</v>
      </c>
      <c r="U128" s="2" t="s">
        <v>383</v>
      </c>
      <c r="V128" s="2" t="str">
        <f>VLOOKUP(A128,VorgangsAttr!A:B,2,FALSE)</f>
        <v>Grundstück teilen</v>
      </c>
      <c r="W128" s="2" t="str">
        <f>VLOOKUP(M128,VorgangsAttr!A:B,2,FALSE)</f>
        <v xml:space="preserve">Grundstück teilen </v>
      </c>
    </row>
    <row r="129" spans="1:23" s="2" customFormat="1" ht="15" customHeight="1">
      <c r="A129" s="2">
        <v>10820126</v>
      </c>
      <c r="B129" s="2">
        <v>2</v>
      </c>
      <c r="C129" s="2">
        <v>2</v>
      </c>
      <c r="D129" s="2">
        <v>0</v>
      </c>
      <c r="F129" s="2">
        <v>4</v>
      </c>
      <c r="G129" s="2">
        <v>2</v>
      </c>
      <c r="H129" s="2">
        <v>1</v>
      </c>
      <c r="I129" s="2">
        <v>1</v>
      </c>
      <c r="L129" s="2">
        <v>0</v>
      </c>
      <c r="M129" s="2">
        <v>10810523</v>
      </c>
      <c r="Q129" s="54" t="s">
        <v>6849</v>
      </c>
      <c r="R129" s="54"/>
      <c r="S129" s="54"/>
      <c r="T129" s="2" t="s">
        <v>402</v>
      </c>
      <c r="U129" s="2" t="s">
        <v>383</v>
      </c>
      <c r="V129" s="2" t="str">
        <f>VLOOKUP(A129,VorgangsAttr!A:B,2,FALSE)</f>
        <v>Grundstück teilen</v>
      </c>
      <c r="W129" s="2" t="str">
        <f>VLOOKUP(M129,VorgangsAttr!A:B,2,FALSE)</f>
        <v xml:space="preserve">Grundstück teilen </v>
      </c>
    </row>
    <row r="130" spans="1:23" s="2" customFormat="1" ht="15" customHeight="1">
      <c r="A130" s="2">
        <v>10820127</v>
      </c>
      <c r="B130" s="2">
        <v>2</v>
      </c>
      <c r="C130" s="2">
        <v>2</v>
      </c>
      <c r="D130" s="2">
        <v>0</v>
      </c>
      <c r="F130" s="2">
        <v>4</v>
      </c>
      <c r="G130" s="2">
        <v>2</v>
      </c>
      <c r="H130" s="2">
        <v>1</v>
      </c>
      <c r="I130" s="2">
        <v>1</v>
      </c>
      <c r="L130" s="2">
        <v>0</v>
      </c>
      <c r="M130" s="2">
        <v>10810524</v>
      </c>
      <c r="Q130" s="54" t="s">
        <v>6849</v>
      </c>
      <c r="R130" s="54"/>
      <c r="S130" s="54"/>
      <c r="T130" s="2" t="s">
        <v>403</v>
      </c>
      <c r="U130" s="2" t="s">
        <v>383</v>
      </c>
      <c r="V130" s="2" t="str">
        <f>VLOOKUP(A130,VorgangsAttr!A:B,2,FALSE)</f>
        <v>Grundstück teilen</v>
      </c>
      <c r="W130" s="2" t="str">
        <f>VLOOKUP(M130,VorgangsAttr!A:B,2,FALSE)</f>
        <v xml:space="preserve">Grundstück teilen </v>
      </c>
    </row>
    <row r="131" spans="1:23" s="2" customFormat="1" ht="15" customHeight="1">
      <c r="A131" s="2">
        <v>10820128</v>
      </c>
      <c r="B131" s="2">
        <v>2</v>
      </c>
      <c r="C131" s="2">
        <v>2</v>
      </c>
      <c r="D131" s="2">
        <v>0</v>
      </c>
      <c r="F131" s="2">
        <v>4</v>
      </c>
      <c r="G131" s="2">
        <v>2</v>
      </c>
      <c r="H131" s="2">
        <v>1</v>
      </c>
      <c r="I131" s="2">
        <v>1</v>
      </c>
      <c r="L131" s="2">
        <v>0</v>
      </c>
      <c r="M131" s="2">
        <v>10810525</v>
      </c>
      <c r="Q131" s="54" t="s">
        <v>6849</v>
      </c>
      <c r="R131" s="54"/>
      <c r="S131" s="54"/>
      <c r="T131" s="2" t="s">
        <v>404</v>
      </c>
      <c r="U131" s="2" t="s">
        <v>383</v>
      </c>
      <c r="V131" s="2" t="str">
        <f>VLOOKUP(A131,VorgangsAttr!A:B,2,FALSE)</f>
        <v>Buchungsstellen vereinigen</v>
      </c>
      <c r="W131" s="2" t="str">
        <f>VLOOKUP(M131,VorgangsAttr!A:B,2,FALSE)</f>
        <v xml:space="preserve">Buchungsstellen vereinigen </v>
      </c>
    </row>
    <row r="132" spans="1:23" s="2" customFormat="1" ht="15" customHeight="1">
      <c r="A132" s="2">
        <v>10820129</v>
      </c>
      <c r="B132" s="2">
        <v>2</v>
      </c>
      <c r="C132" s="2">
        <v>2</v>
      </c>
      <c r="D132" s="2">
        <v>0</v>
      </c>
      <c r="F132" s="2">
        <v>4</v>
      </c>
      <c r="G132" s="2">
        <v>2</v>
      </c>
      <c r="H132" s="2">
        <v>1</v>
      </c>
      <c r="I132" s="2">
        <v>1</v>
      </c>
      <c r="L132" s="2">
        <v>0</v>
      </c>
      <c r="M132" s="2">
        <v>10810526</v>
      </c>
      <c r="Q132" s="54" t="s">
        <v>6849</v>
      </c>
      <c r="R132" s="54"/>
      <c r="S132" s="54"/>
      <c r="T132" s="2" t="s">
        <v>405</v>
      </c>
      <c r="U132" s="2" t="s">
        <v>383</v>
      </c>
      <c r="V132" s="2" t="str">
        <f>VLOOKUP(A132,VorgangsAttr!A:B,2,FALSE)</f>
        <v>Buchungsstellen vereinigen</v>
      </c>
      <c r="W132" s="2" t="str">
        <f>VLOOKUP(M132,VorgangsAttr!A:B,2,FALSE)</f>
        <v xml:space="preserve">Buchungsstellen vereinigen </v>
      </c>
    </row>
    <row r="133" spans="1:23" s="2" customFormat="1" ht="15" customHeight="1">
      <c r="A133" s="2">
        <v>10820130</v>
      </c>
      <c r="B133" s="2">
        <v>2</v>
      </c>
      <c r="C133" s="2">
        <v>2</v>
      </c>
      <c r="D133" s="2">
        <v>0</v>
      </c>
      <c r="F133" s="2">
        <v>4</v>
      </c>
      <c r="G133" s="2">
        <v>2</v>
      </c>
      <c r="H133" s="2">
        <v>1</v>
      </c>
      <c r="I133" s="2">
        <v>1</v>
      </c>
      <c r="L133" s="2">
        <v>0</v>
      </c>
      <c r="M133" s="2">
        <v>10810527</v>
      </c>
      <c r="Q133" s="54" t="s">
        <v>6849</v>
      </c>
      <c r="R133" s="54"/>
      <c r="S133" s="54"/>
      <c r="T133" s="2" t="s">
        <v>406</v>
      </c>
      <c r="U133" s="2" t="s">
        <v>383</v>
      </c>
      <c r="V133" s="2" t="str">
        <f>VLOOKUP(A133,VorgangsAttr!A:B,2,FALSE)</f>
        <v>Buchungsstellen vereinigen</v>
      </c>
      <c r="W133" s="2" t="str">
        <f>VLOOKUP(M133,VorgangsAttr!A:B,2,FALSE)</f>
        <v xml:space="preserve">Buchungsstellen vereinigen </v>
      </c>
    </row>
    <row r="134" spans="1:23" s="2" customFormat="1" ht="15" customHeight="1">
      <c r="A134" s="2">
        <v>10820131</v>
      </c>
      <c r="B134" s="2">
        <v>1</v>
      </c>
      <c r="C134" s="2">
        <v>1</v>
      </c>
      <c r="D134" s="2">
        <v>0</v>
      </c>
      <c r="F134" s="2">
        <v>4</v>
      </c>
      <c r="G134" s="2">
        <v>1</v>
      </c>
      <c r="H134" s="2">
        <v>1</v>
      </c>
      <c r="I134" s="2">
        <v>1</v>
      </c>
      <c r="L134" s="2">
        <v>0</v>
      </c>
      <c r="M134" s="2">
        <v>10810528</v>
      </c>
      <c r="Q134" s="54" t="s">
        <v>6849</v>
      </c>
      <c r="R134" s="54"/>
      <c r="S134" s="54"/>
      <c r="T134" s="2" t="s">
        <v>411</v>
      </c>
      <c r="U134" s="2" t="s">
        <v>383</v>
      </c>
      <c r="V134" s="2" t="str">
        <f>VLOOKUP(A134,VorgangsAttr!A:B,2,FALSE)</f>
        <v>Eingetragenen Beschrieb des Eigentümers ändern</v>
      </c>
      <c r="W134" s="2" t="str">
        <f>VLOOKUP(M134,VorgangsAttr!A:B,2,FALSE)</f>
        <v>Eingetragenen Beschrieb des Eigentümers ändern</v>
      </c>
    </row>
    <row r="135" spans="1:23" s="2" customFormat="1" ht="15" customHeight="1">
      <c r="A135" s="2">
        <v>10820132</v>
      </c>
      <c r="B135" s="2">
        <v>1</v>
      </c>
      <c r="C135" s="2">
        <v>1</v>
      </c>
      <c r="D135" s="2">
        <v>0</v>
      </c>
      <c r="F135" s="2">
        <v>4</v>
      </c>
      <c r="G135" s="2">
        <v>1</v>
      </c>
      <c r="H135" s="2">
        <v>1</v>
      </c>
      <c r="I135" s="2">
        <v>1</v>
      </c>
      <c r="L135" s="2">
        <v>0</v>
      </c>
      <c r="M135" s="2">
        <v>10810529</v>
      </c>
      <c r="Q135" s="54" t="s">
        <v>6849</v>
      </c>
      <c r="R135" s="54"/>
      <c r="S135" s="54"/>
      <c r="T135" s="2" t="s">
        <v>412</v>
      </c>
      <c r="U135" s="2" t="s">
        <v>383</v>
      </c>
      <c r="V135" s="2" t="str">
        <f>VLOOKUP(A135,VorgangsAttr!A:B,2,FALSE)</f>
        <v>Eingetragenen Beschrieb des Eigentümers ändern</v>
      </c>
      <c r="W135" s="2" t="str">
        <f>VLOOKUP(M135,VorgangsAttr!A:B,2,FALSE)</f>
        <v>Eingetragenen Beschrieb des Eigentümers ändern</v>
      </c>
    </row>
    <row r="136" spans="1:23" s="2" customFormat="1" ht="15" customHeight="1">
      <c r="A136" s="2">
        <v>10820133</v>
      </c>
      <c r="B136" s="2">
        <v>1</v>
      </c>
      <c r="C136" s="2">
        <v>1</v>
      </c>
      <c r="D136" s="2">
        <v>0</v>
      </c>
      <c r="F136" s="2">
        <v>4</v>
      </c>
      <c r="G136" s="2">
        <v>1</v>
      </c>
      <c r="H136" s="2">
        <v>1</v>
      </c>
      <c r="I136" s="2">
        <v>1</v>
      </c>
      <c r="L136" s="2">
        <v>0</v>
      </c>
      <c r="M136" s="2">
        <v>10810530</v>
      </c>
      <c r="Q136" s="54" t="s">
        <v>6849</v>
      </c>
      <c r="R136" s="54"/>
      <c r="S136" s="54"/>
      <c r="T136" s="2" t="s">
        <v>413</v>
      </c>
      <c r="U136" s="2" t="s">
        <v>383</v>
      </c>
      <c r="V136" s="2" t="str">
        <f>VLOOKUP(A136,VorgangsAttr!A:B,2,FALSE)</f>
        <v>Eingetragenen Beschrieb des Eigentümers ändern</v>
      </c>
      <c r="W136" s="2" t="str">
        <f>VLOOKUP(M136,VorgangsAttr!A:B,2,FALSE)</f>
        <v>Eingetragenen Beschrieb des Eigentümers ändern</v>
      </c>
    </row>
    <row r="137" spans="1:23" s="2" customFormat="1" ht="15" customHeight="1">
      <c r="A137" s="2">
        <v>10820134</v>
      </c>
      <c r="B137" s="2">
        <v>1</v>
      </c>
      <c r="C137" s="2">
        <v>1</v>
      </c>
      <c r="D137" s="2">
        <v>0</v>
      </c>
      <c r="F137" s="2">
        <v>4</v>
      </c>
      <c r="G137" s="2">
        <v>1</v>
      </c>
      <c r="H137" s="2">
        <v>1</v>
      </c>
      <c r="I137" s="2">
        <v>1</v>
      </c>
      <c r="L137" s="2">
        <v>0</v>
      </c>
      <c r="M137" s="2">
        <v>10810531</v>
      </c>
      <c r="Q137" s="54" t="s">
        <v>6849</v>
      </c>
      <c r="R137" s="54"/>
      <c r="S137" s="54"/>
      <c r="T137" s="2" t="s">
        <v>414</v>
      </c>
      <c r="U137" s="2" t="s">
        <v>383</v>
      </c>
      <c r="V137" s="2" t="str">
        <f>VLOOKUP(A137,VorgangsAttr!A:B,2,FALSE)</f>
        <v>Eingetragenen Beschrieb des Eigentümers ändern</v>
      </c>
      <c r="W137" s="2" t="str">
        <f>VLOOKUP(M137,VorgangsAttr!A:B,2,FALSE)</f>
        <v>Eingetragenen Beschrieb des Eigentümers ändern</v>
      </c>
    </row>
    <row r="138" spans="1:23" s="2" customFormat="1" ht="15" customHeight="1">
      <c r="A138" s="2">
        <v>10820135</v>
      </c>
      <c r="B138" s="2">
        <v>1</v>
      </c>
      <c r="C138" s="2">
        <v>1</v>
      </c>
      <c r="D138" s="2">
        <v>0</v>
      </c>
      <c r="F138" s="2">
        <v>4</v>
      </c>
      <c r="G138" s="2">
        <v>1</v>
      </c>
      <c r="H138" s="2">
        <v>1</v>
      </c>
      <c r="I138" s="2">
        <v>1</v>
      </c>
      <c r="L138" s="2">
        <v>0</v>
      </c>
      <c r="M138" s="2">
        <v>10810532</v>
      </c>
      <c r="Q138" s="54" t="s">
        <v>6849</v>
      </c>
      <c r="R138" s="54"/>
      <c r="S138" s="54"/>
      <c r="T138" s="2" t="s">
        <v>415</v>
      </c>
      <c r="U138" s="2" t="s">
        <v>383</v>
      </c>
      <c r="V138" s="2" t="str">
        <f>VLOOKUP(A138,VorgangsAttr!A:B,2,FALSE)</f>
        <v>Eingetragenen Beschrieb des Eigentümers ändern</v>
      </c>
      <c r="W138" s="2" t="str">
        <f>VLOOKUP(M138,VorgangsAttr!A:B,2,FALSE)</f>
        <v>Eingetragenen Beschrieb des Eigentümers ändern</v>
      </c>
    </row>
    <row r="139" spans="1:23" s="2" customFormat="1" ht="15" customHeight="1">
      <c r="A139" s="2">
        <v>10820136</v>
      </c>
      <c r="B139" s="2">
        <v>1</v>
      </c>
      <c r="C139" s="2">
        <v>1</v>
      </c>
      <c r="D139" s="2">
        <v>0</v>
      </c>
      <c r="F139" s="2">
        <v>4</v>
      </c>
      <c r="G139" s="2">
        <v>2</v>
      </c>
      <c r="H139" s="2">
        <v>1</v>
      </c>
      <c r="I139" s="2">
        <v>1</v>
      </c>
      <c r="L139" s="2">
        <v>0</v>
      </c>
      <c r="M139" s="2">
        <v>10810533</v>
      </c>
      <c r="Q139" s="54" t="s">
        <v>6849</v>
      </c>
      <c r="R139" s="54"/>
      <c r="S139" s="54"/>
      <c r="T139" s="2" t="s">
        <v>416</v>
      </c>
      <c r="U139" s="2" t="s">
        <v>383</v>
      </c>
      <c r="V139" s="2" t="str">
        <f>VLOOKUP(A139,VorgangsAttr!A:B,2,FALSE)</f>
        <v>Flurstück zerlegen</v>
      </c>
      <c r="W139" s="2" t="str">
        <f>VLOOKUP(M139,VorgangsAttr!A:B,2,FALSE)</f>
        <v>Flurstück zerlegen</v>
      </c>
    </row>
    <row r="140" spans="1:23" s="2" customFormat="1" ht="15" customHeight="1">
      <c r="A140" s="2">
        <v>10820137</v>
      </c>
      <c r="B140" s="2">
        <v>1</v>
      </c>
      <c r="C140" s="2">
        <v>1</v>
      </c>
      <c r="D140" s="2">
        <v>0</v>
      </c>
      <c r="F140" s="2">
        <v>4</v>
      </c>
      <c r="G140" s="2">
        <v>2</v>
      </c>
      <c r="H140" s="2">
        <v>1</v>
      </c>
      <c r="I140" s="2">
        <v>1</v>
      </c>
      <c r="L140" s="2">
        <v>0</v>
      </c>
      <c r="M140" s="2">
        <v>10810534</v>
      </c>
      <c r="Q140" s="54" t="s">
        <v>6849</v>
      </c>
      <c r="R140" s="54"/>
      <c r="S140" s="54"/>
      <c r="T140" s="2" t="s">
        <v>417</v>
      </c>
      <c r="U140" s="2" t="s">
        <v>383</v>
      </c>
      <c r="V140" s="2" t="str">
        <f>VLOOKUP(A140,VorgangsAttr!A:B,2,FALSE)</f>
        <v>Flurstück verschmelzen</v>
      </c>
      <c r="W140" s="2" t="str">
        <f>VLOOKUP(M140,VorgangsAttr!A:B,2,FALSE)</f>
        <v>Flurstück verschmelzen</v>
      </c>
    </row>
    <row r="141" spans="1:23" s="2" customFormat="1" ht="15" customHeight="1">
      <c r="A141" s="2">
        <v>10820138</v>
      </c>
      <c r="B141" s="2">
        <v>1</v>
      </c>
      <c r="C141" s="2">
        <v>1</v>
      </c>
      <c r="D141" s="2">
        <v>0</v>
      </c>
      <c r="F141" s="2">
        <v>4</v>
      </c>
      <c r="G141" s="2">
        <v>3</v>
      </c>
      <c r="H141" s="2">
        <v>1</v>
      </c>
      <c r="I141" s="2">
        <v>1</v>
      </c>
      <c r="L141" s="2">
        <v>0</v>
      </c>
      <c r="M141" s="2">
        <v>10810535</v>
      </c>
      <c r="Q141" s="54" t="s">
        <v>6849</v>
      </c>
      <c r="R141" s="54"/>
      <c r="S141" s="54"/>
      <c r="T141" s="2" t="s">
        <v>418</v>
      </c>
      <c r="U141" s="2" t="s">
        <v>195</v>
      </c>
      <c r="V141" s="2" t="str">
        <f>VLOOKUP(A141,VorgangsAttr!A:B,2,FALSE)</f>
        <v>Rangvorbehalt eintragen (nachträglich)</v>
      </c>
      <c r="W141" s="2" t="str">
        <f>VLOOKUP(M141,VorgangsAttr!A:B,2,FALSE)</f>
        <v>Rangvorbehalt eintragen (nachträglich)</v>
      </c>
    </row>
    <row r="142" spans="1:23" s="2" customFormat="1" ht="15" customHeight="1">
      <c r="A142" s="2">
        <v>10820139</v>
      </c>
      <c r="B142" s="2">
        <v>1</v>
      </c>
      <c r="C142" s="2">
        <v>2</v>
      </c>
      <c r="D142" s="2">
        <v>0</v>
      </c>
      <c r="F142" s="2">
        <v>4</v>
      </c>
      <c r="G142" s="2">
        <v>3</v>
      </c>
      <c r="H142" s="2">
        <v>1</v>
      </c>
      <c r="I142" s="2">
        <v>1</v>
      </c>
      <c r="L142" s="2">
        <v>0</v>
      </c>
      <c r="M142" s="2">
        <v>10810536</v>
      </c>
      <c r="Q142" s="54" t="s">
        <v>6849</v>
      </c>
      <c r="R142" s="54"/>
      <c r="S142" s="54"/>
      <c r="T142" s="2" t="s">
        <v>419</v>
      </c>
      <c r="U142" s="2" t="s">
        <v>195</v>
      </c>
      <c r="V142" s="2" t="str">
        <f>VLOOKUP(A142,VorgangsAttr!A:B,2,FALSE)</f>
        <v>Rangvorbehalt eintragen (nachträglich)</v>
      </c>
      <c r="W142" s="2" t="str">
        <f>VLOOKUP(M142,VorgangsAttr!A:B,2,FALSE)</f>
        <v>Rangvorbehalt eintragen (nachträglich)</v>
      </c>
    </row>
    <row r="143" spans="1:23" s="2" customFormat="1" ht="15" customHeight="1">
      <c r="A143" s="2">
        <v>10820140</v>
      </c>
      <c r="B143" s="2">
        <v>1</v>
      </c>
      <c r="C143" s="2">
        <v>1</v>
      </c>
      <c r="D143" s="2">
        <v>0</v>
      </c>
      <c r="F143" s="2">
        <v>4</v>
      </c>
      <c r="G143" s="2">
        <v>3</v>
      </c>
      <c r="H143" s="2">
        <v>1</v>
      </c>
      <c r="I143" s="2">
        <v>1</v>
      </c>
      <c r="L143" s="2">
        <v>0</v>
      </c>
      <c r="M143" s="2">
        <v>10810537</v>
      </c>
      <c r="Q143" s="54" t="s">
        <v>6849</v>
      </c>
      <c r="R143" s="54"/>
      <c r="S143" s="54"/>
      <c r="T143" s="2" t="s">
        <v>420</v>
      </c>
      <c r="U143" s="2" t="s">
        <v>195</v>
      </c>
      <c r="V143" s="2" t="str">
        <f>VLOOKUP(A143,VorgangsAttr!A:B,2,FALSE)</f>
        <v>Rangvorbehalt löschen</v>
      </c>
      <c r="W143" s="2" t="str">
        <f>VLOOKUP(M143,VorgangsAttr!A:B,2,FALSE)</f>
        <v>Rangvorbehalt löschen</v>
      </c>
    </row>
    <row r="144" spans="1:23" s="2" customFormat="1" ht="15" customHeight="1">
      <c r="A144" s="2">
        <v>10820141</v>
      </c>
      <c r="B144" s="2">
        <v>1</v>
      </c>
      <c r="C144" s="2">
        <v>1</v>
      </c>
      <c r="D144" s="2">
        <v>0</v>
      </c>
      <c r="F144" s="2">
        <v>4</v>
      </c>
      <c r="G144" s="2">
        <v>3</v>
      </c>
      <c r="H144" s="2">
        <v>1</v>
      </c>
      <c r="I144" s="2">
        <v>1</v>
      </c>
      <c r="L144" s="2">
        <v>0</v>
      </c>
      <c r="M144" s="2">
        <v>10810538</v>
      </c>
      <c r="Q144" s="54" t="s">
        <v>6849</v>
      </c>
      <c r="R144" s="54"/>
      <c r="S144" s="54"/>
      <c r="T144" s="2" t="s">
        <v>421</v>
      </c>
      <c r="U144" s="2" t="s">
        <v>195</v>
      </c>
      <c r="V144" s="2" t="str">
        <f>VLOOKUP(A144,VorgangsAttr!A:B,2,FALSE)</f>
        <v>Rangvorbehalt löschen</v>
      </c>
      <c r="W144" s="2" t="str">
        <f>VLOOKUP(M144,VorgangsAttr!A:B,2,FALSE)</f>
        <v>Rangvorbehalt löschen</v>
      </c>
    </row>
    <row r="145" spans="1:23" s="2" customFormat="1" ht="15" customHeight="1">
      <c r="A145" s="2">
        <v>10820142</v>
      </c>
      <c r="B145" s="2">
        <v>1</v>
      </c>
      <c r="C145" s="2">
        <v>1</v>
      </c>
      <c r="D145" s="2">
        <v>0</v>
      </c>
      <c r="F145" s="2">
        <v>4</v>
      </c>
      <c r="G145" s="2">
        <v>3</v>
      </c>
      <c r="H145" s="2">
        <v>1</v>
      </c>
      <c r="I145" s="2">
        <v>1</v>
      </c>
      <c r="L145" s="2">
        <v>0</v>
      </c>
      <c r="M145" s="2">
        <v>10810539</v>
      </c>
      <c r="Q145" s="54" t="s">
        <v>6849</v>
      </c>
      <c r="R145" s="54"/>
      <c r="S145" s="54"/>
      <c r="T145" s="2" t="s">
        <v>422</v>
      </c>
      <c r="U145" s="2" t="s">
        <v>195</v>
      </c>
      <c r="V145" s="2" t="str">
        <f>VLOOKUP(A145,VorgangsAttr!A:B,2,FALSE)</f>
        <v>Grundpfandrecht vereinigen</v>
      </c>
      <c r="W145" s="2" t="str">
        <f>VLOOKUP(M145,VorgangsAttr!A:B,2,FALSE)</f>
        <v>Grundpfandrecht vereinigen</v>
      </c>
    </row>
    <row r="146" spans="1:23" s="2" customFormat="1" ht="15" customHeight="1">
      <c r="A146" s="2">
        <v>10820143</v>
      </c>
      <c r="B146" s="2">
        <v>1</v>
      </c>
      <c r="C146" s="2">
        <v>1</v>
      </c>
      <c r="D146" s="2">
        <v>0</v>
      </c>
      <c r="F146" s="2">
        <v>4</v>
      </c>
      <c r="G146" s="2">
        <v>3</v>
      </c>
      <c r="H146" s="2">
        <v>1</v>
      </c>
      <c r="I146" s="2">
        <v>1</v>
      </c>
      <c r="L146" s="2">
        <v>0</v>
      </c>
      <c r="M146" s="2">
        <v>10810540</v>
      </c>
      <c r="Q146" s="54" t="s">
        <v>6849</v>
      </c>
      <c r="R146" s="54"/>
      <c r="S146" s="54"/>
      <c r="T146" s="2" t="s">
        <v>423</v>
      </c>
      <c r="U146" s="2" t="s">
        <v>195</v>
      </c>
      <c r="V146" s="2" t="str">
        <f>VLOOKUP(A146,VorgangsAttr!A:B,2,FALSE)</f>
        <v>Grundpfandrecht vereinigen</v>
      </c>
      <c r="W146" s="2" t="str">
        <f>VLOOKUP(M146,VorgangsAttr!A:B,2,FALSE)</f>
        <v>Grundpfandrecht vereinigen</v>
      </c>
    </row>
    <row r="147" spans="1:23" s="2" customFormat="1" ht="15" customHeight="1">
      <c r="A147" s="2">
        <v>10820144</v>
      </c>
      <c r="B147" s="2">
        <v>1</v>
      </c>
      <c r="C147" s="2">
        <v>2</v>
      </c>
      <c r="D147" s="2">
        <v>0</v>
      </c>
      <c r="F147" s="2">
        <v>4</v>
      </c>
      <c r="G147" s="2">
        <v>3</v>
      </c>
      <c r="H147" s="2">
        <v>1</v>
      </c>
      <c r="I147" s="2">
        <v>1</v>
      </c>
      <c r="L147" s="2">
        <v>0</v>
      </c>
      <c r="M147" s="2">
        <v>10810541</v>
      </c>
      <c r="Q147" s="54" t="s">
        <v>6849</v>
      </c>
      <c r="R147" s="54"/>
      <c r="S147" s="54"/>
      <c r="T147" s="2" t="s">
        <v>296</v>
      </c>
      <c r="U147" s="2" t="s">
        <v>176</v>
      </c>
      <c r="V147" s="2" t="str">
        <f>VLOOKUP(A147,VorgangsAttr!A:B,2,FALSE)</f>
        <v xml:space="preserve">Zwangshypothek </v>
      </c>
      <c r="W147" s="2" t="str">
        <f>VLOOKUP(M147,VorgangsAttr!A:B,2,FALSE)</f>
        <v xml:space="preserve">Zwangshypothek </v>
      </c>
    </row>
    <row r="148" spans="1:23" s="2" customFormat="1" ht="15" customHeight="1">
      <c r="A148" s="2">
        <v>10820145</v>
      </c>
      <c r="B148" s="2">
        <v>1</v>
      </c>
      <c r="C148" s="2">
        <v>2</v>
      </c>
      <c r="D148" s="2">
        <v>0</v>
      </c>
      <c r="F148" s="2">
        <v>4</v>
      </c>
      <c r="G148" s="2">
        <v>3</v>
      </c>
      <c r="H148" s="2">
        <v>1</v>
      </c>
      <c r="I148" s="2">
        <v>1</v>
      </c>
      <c r="L148" s="2">
        <v>0</v>
      </c>
      <c r="M148" s="2">
        <v>10810542</v>
      </c>
      <c r="Q148" s="54" t="s">
        <v>6849</v>
      </c>
      <c r="R148" s="54"/>
      <c r="S148" s="54"/>
      <c r="T148" s="2" t="s">
        <v>293</v>
      </c>
      <c r="U148" s="2" t="s">
        <v>176</v>
      </c>
      <c r="V148" s="2" t="str">
        <f>VLOOKUP(A148,VorgangsAttr!A:B,2,FALSE)</f>
        <v>Flurstück zerlegen</v>
      </c>
      <c r="W148" s="2" t="str">
        <f>VLOOKUP(M148,VorgangsAttr!A:B,2,FALSE)</f>
        <v>Flurstück zerlegen</v>
      </c>
    </row>
    <row r="149" spans="1:23" s="2" customFormat="1" ht="15" customHeight="1">
      <c r="A149" s="2">
        <v>10820146</v>
      </c>
      <c r="B149" s="2">
        <v>1</v>
      </c>
      <c r="C149" s="2">
        <v>1</v>
      </c>
      <c r="D149" s="2">
        <v>0</v>
      </c>
      <c r="F149" s="2">
        <v>4</v>
      </c>
      <c r="G149" s="2">
        <v>3</v>
      </c>
      <c r="H149" s="2">
        <v>1</v>
      </c>
      <c r="I149" s="2">
        <v>1</v>
      </c>
      <c r="L149" s="2">
        <v>0</v>
      </c>
      <c r="M149" s="2">
        <v>10810543</v>
      </c>
      <c r="Q149" s="54" t="s">
        <v>6849</v>
      </c>
      <c r="R149" s="54"/>
      <c r="S149" s="54"/>
      <c r="T149" s="2" t="s">
        <v>430</v>
      </c>
      <c r="U149" s="2" t="s">
        <v>195</v>
      </c>
      <c r="V149" s="2" t="str">
        <f>VLOOKUP(A149,VorgangsAttr!A:B,2,FALSE)</f>
        <v>Rangvorbehalt eintragen (nachträglich)</v>
      </c>
      <c r="W149" s="2" t="str">
        <f>VLOOKUP(M149,VorgangsAttr!A:B,2,FALSE)</f>
        <v>Rangvorbehalt eintragen (nachträglich)</v>
      </c>
    </row>
    <row r="150" spans="1:23" s="2" customFormat="1" ht="15" customHeight="1">
      <c r="A150" s="2">
        <v>10820147</v>
      </c>
      <c r="B150" s="2">
        <v>1</v>
      </c>
      <c r="C150" s="2">
        <v>1</v>
      </c>
      <c r="D150" s="2">
        <v>0</v>
      </c>
      <c r="F150" s="2">
        <v>4</v>
      </c>
      <c r="G150" s="2">
        <v>3</v>
      </c>
      <c r="H150" s="2">
        <v>1</v>
      </c>
      <c r="I150" s="2">
        <v>1</v>
      </c>
      <c r="L150" s="2">
        <v>0</v>
      </c>
      <c r="M150" s="2">
        <v>10810544</v>
      </c>
      <c r="Q150" s="54" t="s">
        <v>6849</v>
      </c>
      <c r="R150" s="54"/>
      <c r="S150" s="54"/>
      <c r="T150" s="2" t="s">
        <v>431</v>
      </c>
      <c r="U150" s="2" t="s">
        <v>195</v>
      </c>
      <c r="V150" s="2" t="str">
        <f>VLOOKUP(A150,VorgangsAttr!A:B,2,FALSE)</f>
        <v>Rangverhältnisse ändern unter Rangvorbehaltausnutzung (nachträglich)</v>
      </c>
      <c r="W150" s="2" t="str">
        <f>VLOOKUP(M150,VorgangsAttr!A:B,2,FALSE)</f>
        <v>Rangverhältnisse ändern unter Rangvorbehaltausnutzung (nachträglich)</v>
      </c>
    </row>
    <row r="151" spans="1:23" s="2" customFormat="1" ht="15" customHeight="1">
      <c r="A151" s="2">
        <v>10820148</v>
      </c>
      <c r="B151" s="2">
        <v>1</v>
      </c>
      <c r="C151" s="2">
        <v>1</v>
      </c>
      <c r="D151" s="2">
        <v>0</v>
      </c>
      <c r="F151" s="2">
        <v>4</v>
      </c>
      <c r="G151" s="2">
        <v>3</v>
      </c>
      <c r="H151" s="2">
        <v>1</v>
      </c>
      <c r="I151" s="2">
        <v>1</v>
      </c>
      <c r="L151" s="2">
        <v>0</v>
      </c>
      <c r="M151" s="2">
        <v>10810545</v>
      </c>
      <c r="Q151" s="54" t="s">
        <v>6849</v>
      </c>
      <c r="R151" s="54"/>
      <c r="S151" s="54"/>
      <c r="T151" s="2" t="s">
        <v>433</v>
      </c>
      <c r="U151" s="2" t="s">
        <v>195</v>
      </c>
      <c r="V151" s="2" t="str">
        <f>VLOOKUP(A151,VorgangsAttr!A:B,2,FALSE)</f>
        <v>Rangverhältnisse ändern unter Rangvorbehaltausnutzung (nachträglich)</v>
      </c>
      <c r="W151" s="2" t="str">
        <f>VLOOKUP(M151,VorgangsAttr!A:B,2,FALSE)</f>
        <v>Rangverhältnisse ändern unter Rangvorbehaltausnutzung (nachträglich)</v>
      </c>
    </row>
    <row r="152" spans="1:23" s="2" customFormat="1" ht="15" customHeight="1">
      <c r="A152" s="2">
        <v>10820149</v>
      </c>
      <c r="B152" s="2">
        <v>1</v>
      </c>
      <c r="C152" s="2">
        <v>1</v>
      </c>
      <c r="D152" s="2">
        <v>0</v>
      </c>
      <c r="F152" s="2">
        <v>4</v>
      </c>
      <c r="G152" s="2">
        <v>3</v>
      </c>
      <c r="H152" s="2">
        <v>1</v>
      </c>
      <c r="I152" s="2">
        <v>1</v>
      </c>
      <c r="L152" s="2">
        <v>0</v>
      </c>
      <c r="M152" s="2">
        <v>10810546</v>
      </c>
      <c r="Q152" s="54" t="s">
        <v>6849</v>
      </c>
      <c r="R152" s="54"/>
      <c r="S152" s="54"/>
      <c r="T152" s="2" t="s">
        <v>434</v>
      </c>
      <c r="U152" s="2" t="s">
        <v>195</v>
      </c>
      <c r="V152" s="2" t="str">
        <f>VLOOKUP(A152,VorgangsAttr!A:B,2,FALSE)</f>
        <v>Rangverhältnisse ändern unter Rangvorbehaltausnutzung (nachträglich)</v>
      </c>
      <c r="W152" s="2" t="str">
        <f>VLOOKUP(M152,VorgangsAttr!A:B,2,FALSE)</f>
        <v>Rangverhältnisse ändern unter Rangvorbehaltausnutzung (nachträglich)</v>
      </c>
    </row>
    <row r="153" spans="1:23" s="2" customFormat="1" ht="15" customHeight="1">
      <c r="A153" s="2">
        <v>10820150</v>
      </c>
      <c r="B153" s="2">
        <v>1</v>
      </c>
      <c r="C153" s="2">
        <v>1</v>
      </c>
      <c r="D153" s="2">
        <v>0</v>
      </c>
      <c r="F153" s="2">
        <v>4</v>
      </c>
      <c r="G153" s="2">
        <v>3</v>
      </c>
      <c r="H153" s="2">
        <v>1</v>
      </c>
      <c r="I153" s="2">
        <v>1</v>
      </c>
      <c r="L153" s="2">
        <v>0</v>
      </c>
      <c r="M153" s="2">
        <v>10810547</v>
      </c>
      <c r="Q153" s="54" t="s">
        <v>6849</v>
      </c>
      <c r="R153" s="54"/>
      <c r="S153" s="54"/>
      <c r="T153" s="2" t="s">
        <v>435</v>
      </c>
      <c r="U153" s="2" t="s">
        <v>195</v>
      </c>
      <c r="V153" s="2" t="str">
        <f>VLOOKUP(A153,VorgangsAttr!A:B,2,FALSE)</f>
        <v>Rangverhältnisse ändern unter Rangvorbehaltausnutzung (nachträglich)</v>
      </c>
      <c r="W153" s="2" t="str">
        <f>VLOOKUP(M153,VorgangsAttr!A:B,2,FALSE)</f>
        <v>Rangverhältnisse ändern unter Rangvorbehaltausnutzung (nachträglich)</v>
      </c>
    </row>
    <row r="154" spans="1:23" s="2" customFormat="1" ht="15" customHeight="1">
      <c r="A154" s="2">
        <v>10820151</v>
      </c>
      <c r="B154" s="2">
        <v>1</v>
      </c>
      <c r="C154" s="2">
        <v>1</v>
      </c>
      <c r="D154" s="2">
        <v>0</v>
      </c>
      <c r="F154" s="2">
        <v>4</v>
      </c>
      <c r="G154" s="2">
        <v>3</v>
      </c>
      <c r="H154" s="2">
        <v>1</v>
      </c>
      <c r="I154" s="2">
        <v>1</v>
      </c>
      <c r="L154" s="2">
        <v>0</v>
      </c>
      <c r="M154" s="2">
        <v>10810548</v>
      </c>
      <c r="Q154" s="54" t="s">
        <v>6849</v>
      </c>
      <c r="R154" s="54"/>
      <c r="S154" s="54"/>
      <c r="T154" s="2" t="s">
        <v>436</v>
      </c>
      <c r="U154" s="2" t="s">
        <v>195</v>
      </c>
      <c r="V154" s="2" t="str">
        <f>VLOOKUP(A154,VorgangsAttr!A:B,2,FALSE)</f>
        <v>Wirksamkeitsvermerk löschen</v>
      </c>
      <c r="W154" s="2" t="str">
        <f>VLOOKUP(M154,VorgangsAttr!A:B,2,FALSE)</f>
        <v>Wirksamkeitsvermerk löschen</v>
      </c>
    </row>
    <row r="155" spans="1:23" s="2" customFormat="1" ht="15" customHeight="1">
      <c r="A155" s="2">
        <v>10820152</v>
      </c>
      <c r="B155" s="2">
        <v>1</v>
      </c>
      <c r="C155" s="2">
        <v>1</v>
      </c>
      <c r="D155" s="2">
        <v>0</v>
      </c>
      <c r="F155" s="2">
        <v>4</v>
      </c>
      <c r="G155" s="2">
        <v>2</v>
      </c>
      <c r="H155" s="2">
        <v>1</v>
      </c>
      <c r="I155" s="2">
        <v>1</v>
      </c>
      <c r="L155" s="2">
        <v>0</v>
      </c>
      <c r="M155" s="2">
        <v>10810549</v>
      </c>
      <c r="Q155" s="54" t="s">
        <v>6849</v>
      </c>
      <c r="R155" s="54"/>
      <c r="S155" s="54"/>
      <c r="T155" s="2" t="s">
        <v>438</v>
      </c>
      <c r="U155" s="2" t="s">
        <v>383</v>
      </c>
      <c r="V155" s="2" t="str">
        <f>VLOOKUP(A155,VorgangsAttr!A:B,2,FALSE)</f>
        <v>Buchungsstelle(n) oder Teil(e) von dieser/n ab- und zuschreiben</v>
      </c>
      <c r="W155" s="2" t="str">
        <f>VLOOKUP(M155,VorgangsAttr!A:B,2,FALSE)</f>
        <v>Buchungsstelle(n) oder Teil(e) von dieser/n ab- und zuschreiben</v>
      </c>
    </row>
    <row r="156" spans="1:23" s="2" customFormat="1" ht="15" customHeight="1">
      <c r="A156" s="2">
        <v>10820153</v>
      </c>
      <c r="B156" s="2">
        <v>1</v>
      </c>
      <c r="C156" s="2">
        <v>1</v>
      </c>
      <c r="D156" s="2">
        <v>0</v>
      </c>
      <c r="F156" s="2">
        <v>4</v>
      </c>
      <c r="G156" s="2">
        <v>2</v>
      </c>
      <c r="H156" s="2">
        <v>1</v>
      </c>
      <c r="I156" s="2">
        <v>1</v>
      </c>
      <c r="L156" s="2">
        <v>0</v>
      </c>
      <c r="M156" s="2">
        <v>10810550</v>
      </c>
      <c r="Q156" s="54" t="s">
        <v>6849</v>
      </c>
      <c r="R156" s="54"/>
      <c r="S156" s="54"/>
      <c r="T156" s="2" t="s">
        <v>440</v>
      </c>
      <c r="U156" s="2" t="s">
        <v>383</v>
      </c>
      <c r="V156" s="2" t="str">
        <f>VLOOKUP(A156,VorgangsAttr!A:B,2,FALSE)</f>
        <v>Buchungsstelle(n) oder Teil(e) von dieser/n ab- und zuschreiben</v>
      </c>
      <c r="W156" s="2" t="str">
        <f>VLOOKUP(M156,VorgangsAttr!A:B,2,FALSE)</f>
        <v>Buchungsstelle(n) oder Teil(e) von dieser/n ab- und zuschreiben</v>
      </c>
    </row>
    <row r="157" spans="1:23" s="2" customFormat="1" ht="15" customHeight="1">
      <c r="A157" s="2">
        <v>10820154</v>
      </c>
      <c r="B157" s="2">
        <v>1</v>
      </c>
      <c r="C157" s="2">
        <v>1</v>
      </c>
      <c r="D157" s="2">
        <v>0</v>
      </c>
      <c r="F157" s="2">
        <v>4</v>
      </c>
      <c r="G157" s="2">
        <v>2</v>
      </c>
      <c r="H157" s="2">
        <v>1</v>
      </c>
      <c r="I157" s="2">
        <v>1</v>
      </c>
      <c r="L157" s="2">
        <v>0</v>
      </c>
      <c r="M157" s="2">
        <v>10810551</v>
      </c>
      <c r="Q157" s="54" t="s">
        <v>6849</v>
      </c>
      <c r="R157" s="54"/>
      <c r="S157" s="54"/>
      <c r="T157" s="2" t="s">
        <v>441</v>
      </c>
      <c r="U157" s="2" t="s">
        <v>383</v>
      </c>
      <c r="V157" s="2" t="str">
        <f>VLOOKUP(A157,VorgangsAttr!A:B,2,FALSE)</f>
        <v>Buchungsstelle(n) oder Teil(e) von dieser/n ab- und zuschreiben</v>
      </c>
      <c r="W157" s="2" t="str">
        <f>VLOOKUP(M157,VorgangsAttr!A:B,2,FALSE)</f>
        <v>Buchungsstelle(n) oder Teil(e) von dieser/n ab- und zuschreiben</v>
      </c>
    </row>
    <row r="158" spans="1:23" s="2" customFormat="1" ht="15" customHeight="1">
      <c r="A158" s="2">
        <v>10820155</v>
      </c>
      <c r="B158" s="2">
        <v>1</v>
      </c>
      <c r="C158" s="2">
        <v>1</v>
      </c>
      <c r="D158" s="2">
        <v>0</v>
      </c>
      <c r="F158" s="2">
        <v>4</v>
      </c>
      <c r="G158" s="2">
        <v>2</v>
      </c>
      <c r="H158" s="2">
        <v>1</v>
      </c>
      <c r="I158" s="2">
        <v>1</v>
      </c>
      <c r="L158" s="2">
        <v>0</v>
      </c>
      <c r="M158" s="2">
        <v>10810552</v>
      </c>
      <c r="Q158" s="54" t="s">
        <v>6849</v>
      </c>
      <c r="R158" s="54"/>
      <c r="S158" s="54"/>
      <c r="T158" s="2" t="s">
        <v>442</v>
      </c>
      <c r="U158" s="2" t="s">
        <v>383</v>
      </c>
      <c r="V158" s="2" t="str">
        <f>VLOOKUP(A158,VorgangsAttr!A:B,2,FALSE)</f>
        <v>Buchungsstelle(n) oder Teil(e) von dieser/n ab- und zuschreiben</v>
      </c>
      <c r="W158" s="2" t="str">
        <f>VLOOKUP(M158,VorgangsAttr!A:B,2,FALSE)</f>
        <v>Buchungsstelle(n) oder Teil(e) von dieser/n ab- und zuschreiben</v>
      </c>
    </row>
    <row r="159" spans="1:23" s="2" customFormat="1" ht="15" customHeight="1">
      <c r="A159" s="2">
        <v>10820156</v>
      </c>
      <c r="B159" s="2">
        <v>1</v>
      </c>
      <c r="C159" s="2">
        <v>1</v>
      </c>
      <c r="D159" s="2">
        <v>0</v>
      </c>
      <c r="F159" s="2">
        <v>4</v>
      </c>
      <c r="G159" s="2">
        <v>2</v>
      </c>
      <c r="H159" s="2">
        <v>1</v>
      </c>
      <c r="I159" s="2">
        <v>1</v>
      </c>
      <c r="L159" s="2">
        <v>0</v>
      </c>
      <c r="M159" s="2">
        <v>10810553</v>
      </c>
      <c r="Q159" s="54" t="s">
        <v>6849</v>
      </c>
      <c r="R159" s="54"/>
      <c r="S159" s="54"/>
      <c r="T159" s="2" t="s">
        <v>443</v>
      </c>
      <c r="U159" s="2" t="s">
        <v>383</v>
      </c>
      <c r="V159" s="2" t="str">
        <f>VLOOKUP(A159,VorgangsAttr!A:B,2,FALSE)</f>
        <v>Buchungsstelle(n) oder Teil(e) von dieser/n ab- und zuschreiben</v>
      </c>
      <c r="W159" s="2" t="str">
        <f>VLOOKUP(M159,VorgangsAttr!A:B,2,FALSE)</f>
        <v>Buchungsstelle(n) oder Teil(e) von dieser/n ab- und zuschreiben</v>
      </c>
    </row>
    <row r="160" spans="1:23" s="2" customFormat="1" ht="15" customHeight="1">
      <c r="A160" s="2">
        <v>10820157</v>
      </c>
      <c r="B160" s="2">
        <v>1</v>
      </c>
      <c r="C160" s="2">
        <v>1</v>
      </c>
      <c r="D160" s="2">
        <v>0</v>
      </c>
      <c r="F160" s="2">
        <v>4</v>
      </c>
      <c r="G160" s="2">
        <v>2</v>
      </c>
      <c r="H160" s="2">
        <v>1</v>
      </c>
      <c r="I160" s="2">
        <v>1</v>
      </c>
      <c r="L160" s="2">
        <v>0</v>
      </c>
      <c r="M160" s="2">
        <v>10810554</v>
      </c>
      <c r="Q160" s="54" t="s">
        <v>6849</v>
      </c>
      <c r="R160" s="54"/>
      <c r="S160" s="54"/>
      <c r="T160" s="2" t="s">
        <v>444</v>
      </c>
      <c r="U160" s="2" t="s">
        <v>383</v>
      </c>
      <c r="V160" s="2" t="str">
        <f>VLOOKUP(A160,VorgangsAttr!A:B,2,FALSE)</f>
        <v>Buchungsstelle(n) oder Teil(e) von dieser/n ab- und zuschreiben</v>
      </c>
      <c r="W160" s="2" t="str">
        <f>VLOOKUP(M160,VorgangsAttr!A:B,2,FALSE)</f>
        <v>Buchungsstelle(n) oder Teil(e) von dieser/n ab- und zuschreiben</v>
      </c>
    </row>
    <row r="161" spans="1:23" s="2" customFormat="1" ht="15" customHeight="1">
      <c r="A161" s="2">
        <v>10820158</v>
      </c>
      <c r="B161" s="2">
        <v>1</v>
      </c>
      <c r="C161" s="2">
        <v>1</v>
      </c>
      <c r="D161" s="2">
        <v>0</v>
      </c>
      <c r="F161" s="2">
        <v>4</v>
      </c>
      <c r="G161" s="2">
        <v>2</v>
      </c>
      <c r="H161" s="2">
        <v>1</v>
      </c>
      <c r="I161" s="2">
        <v>1</v>
      </c>
      <c r="L161" s="2">
        <v>0</v>
      </c>
      <c r="M161" s="2">
        <v>10810555</v>
      </c>
      <c r="Q161" s="54" t="s">
        <v>6849</v>
      </c>
      <c r="R161" s="54"/>
      <c r="S161" s="54"/>
      <c r="T161" s="2" t="s">
        <v>445</v>
      </c>
      <c r="U161" s="2" t="s">
        <v>383</v>
      </c>
      <c r="V161" s="2" t="str">
        <f>VLOOKUP(A161,VorgangsAttr!A:B,2,FALSE)</f>
        <v>Buchungsstelle(n) oder Teil(e) von dieser/n ab- und zuschreiben</v>
      </c>
      <c r="W161" s="2" t="str">
        <f>VLOOKUP(M161,VorgangsAttr!A:B,2,FALSE)</f>
        <v>Buchungsstelle(n) oder Teil(e) von dieser/n ab- und zuschreiben</v>
      </c>
    </row>
    <row r="162" spans="1:23" s="2" customFormat="1" ht="15" customHeight="1">
      <c r="A162" s="2">
        <v>10820159</v>
      </c>
      <c r="B162" s="2">
        <v>1</v>
      </c>
      <c r="C162" s="2">
        <v>1</v>
      </c>
      <c r="D162" s="2">
        <v>0</v>
      </c>
      <c r="F162" s="2">
        <v>4</v>
      </c>
      <c r="G162" s="2">
        <v>2</v>
      </c>
      <c r="H162" s="2">
        <v>1</v>
      </c>
      <c r="I162" s="2">
        <v>1</v>
      </c>
      <c r="L162" s="2">
        <v>0</v>
      </c>
      <c r="M162" s="2">
        <v>10810556</v>
      </c>
      <c r="Q162" s="54" t="s">
        <v>6849</v>
      </c>
      <c r="R162" s="54"/>
      <c r="S162" s="54"/>
      <c r="T162" s="2" t="s">
        <v>446</v>
      </c>
      <c r="U162" s="2" t="s">
        <v>383</v>
      </c>
      <c r="V162" s="2" t="str">
        <f>VLOOKUP(A162,VorgangsAttr!A:B,2,FALSE)</f>
        <v>Buchungsstelle(n) oder Teil(e) von dieser/n ab- und zuschreiben</v>
      </c>
      <c r="W162" s="2" t="str">
        <f>VLOOKUP(M162,VorgangsAttr!A:B,2,FALSE)</f>
        <v>Buchungsstelle(n) oder Teil(e) von dieser/n ab- und zuschreiben</v>
      </c>
    </row>
    <row r="163" spans="1:23" s="2" customFormat="1" ht="15" customHeight="1">
      <c r="A163" s="2">
        <v>10820160</v>
      </c>
      <c r="B163" s="2">
        <v>1</v>
      </c>
      <c r="C163" s="2">
        <v>1</v>
      </c>
      <c r="D163" s="2">
        <v>0</v>
      </c>
      <c r="F163" s="2">
        <v>4</v>
      </c>
      <c r="G163" s="2">
        <v>1</v>
      </c>
      <c r="H163" s="2">
        <v>1</v>
      </c>
      <c r="I163" s="2">
        <v>1</v>
      </c>
      <c r="L163" s="2">
        <v>0</v>
      </c>
      <c r="M163" s="2">
        <v>10810557</v>
      </c>
      <c r="Q163" s="54" t="s">
        <v>6849</v>
      </c>
      <c r="R163" s="54"/>
      <c r="S163" s="54"/>
      <c r="T163" s="2" t="s">
        <v>447</v>
      </c>
      <c r="U163" s="2" t="s">
        <v>383</v>
      </c>
      <c r="V163" s="2" t="str">
        <f>VLOOKUP(A163,VorgangsAttr!A:B,2,FALSE)</f>
        <v>Verzicht auf Eigentum</v>
      </c>
      <c r="W163" s="2" t="str">
        <f>VLOOKUP(M163,VorgangsAttr!A:B,2,FALSE)</f>
        <v>Verzicht auf Eigentum</v>
      </c>
    </row>
    <row r="164" spans="1:23" s="2" customFormat="1" ht="15" customHeight="1">
      <c r="A164" s="2">
        <v>10820161</v>
      </c>
      <c r="B164" s="2">
        <v>1</v>
      </c>
      <c r="C164" s="2">
        <v>1</v>
      </c>
      <c r="D164" s="2">
        <v>0</v>
      </c>
      <c r="F164" s="2">
        <v>4</v>
      </c>
      <c r="G164" s="2">
        <v>1</v>
      </c>
      <c r="H164" s="2">
        <v>1</v>
      </c>
      <c r="I164" s="2">
        <v>1</v>
      </c>
      <c r="L164" s="2">
        <v>0</v>
      </c>
      <c r="M164" s="2">
        <v>10810558</v>
      </c>
      <c r="Q164" s="54" t="s">
        <v>6849</v>
      </c>
      <c r="R164" s="54"/>
      <c r="S164" s="54"/>
      <c r="T164" s="2" t="s">
        <v>449</v>
      </c>
      <c r="U164" s="2" t="s">
        <v>383</v>
      </c>
      <c r="V164" s="2" t="str">
        <f>VLOOKUP(A164,VorgangsAttr!A:B,2,FALSE)</f>
        <v>Verzicht auf Eigentum</v>
      </c>
      <c r="W164" s="2" t="str">
        <f>VLOOKUP(M164,VorgangsAttr!A:B,2,FALSE)</f>
        <v>Verzicht auf Eigentum</v>
      </c>
    </row>
    <row r="165" spans="1:23" s="2" customFormat="1" ht="15" customHeight="1">
      <c r="A165" s="2">
        <v>10820162</v>
      </c>
      <c r="B165" s="2">
        <v>2</v>
      </c>
      <c r="C165" s="2">
        <v>2</v>
      </c>
      <c r="D165" s="2">
        <v>0</v>
      </c>
      <c r="F165" s="2">
        <v>4</v>
      </c>
      <c r="G165" s="2">
        <v>3</v>
      </c>
      <c r="H165" s="2">
        <v>1</v>
      </c>
      <c r="I165" s="2">
        <v>1</v>
      </c>
      <c r="L165" s="2">
        <v>0</v>
      </c>
      <c r="M165" s="2">
        <v>10810465</v>
      </c>
      <c r="Q165" s="54" t="s">
        <v>6849</v>
      </c>
      <c r="R165" s="54"/>
      <c r="S165" s="54"/>
      <c r="T165" s="2" t="s">
        <v>6850</v>
      </c>
      <c r="U165" s="2" t="s">
        <v>176</v>
      </c>
      <c r="V165" s="2" t="str">
        <f>VLOOKUP(A165,VorgangsAttr!A:B,2,FALSE)</f>
        <v>Flurstück manuell erfassen</v>
      </c>
      <c r="W165" s="2" t="str">
        <f>VLOOKUP(M165,VorgangsAttr!A:B,2,FALSE)</f>
        <v>Brieflose Grundschuld</v>
      </c>
    </row>
    <row r="166" spans="1:23" s="2" customFormat="1" ht="15" customHeight="1">
      <c r="A166" s="2">
        <v>10820163</v>
      </c>
      <c r="B166" s="2">
        <v>2</v>
      </c>
      <c r="C166" s="2">
        <v>2</v>
      </c>
      <c r="D166" s="2">
        <v>0</v>
      </c>
      <c r="F166" s="2">
        <v>4</v>
      </c>
      <c r="G166" s="2">
        <v>3</v>
      </c>
      <c r="H166" s="2">
        <v>1</v>
      </c>
      <c r="I166" s="2">
        <v>1</v>
      </c>
      <c r="L166" s="2">
        <v>0</v>
      </c>
      <c r="M166" s="2">
        <v>10810466</v>
      </c>
      <c r="Q166" s="54" t="s">
        <v>6849</v>
      </c>
      <c r="R166" s="54"/>
      <c r="S166" s="54"/>
      <c r="T166" s="2" t="s">
        <v>2364</v>
      </c>
      <c r="U166" s="2" t="s">
        <v>176</v>
      </c>
      <c r="V166" s="2" t="str">
        <f>VLOOKUP(A166,VorgangsAttr!A:B,2,FALSE)</f>
        <v>Flurstück manuell erfassen</v>
      </c>
      <c r="W166" s="2" t="str">
        <f>VLOOKUP(M166,VorgangsAttr!A:B,2,FALSE)</f>
        <v>Brieflose Grundschuld</v>
      </c>
    </row>
    <row r="167" spans="1:23" s="2" customFormat="1" ht="15" customHeight="1">
      <c r="A167" s="2">
        <v>10820164</v>
      </c>
      <c r="B167" s="2">
        <v>2</v>
      </c>
      <c r="C167" s="2">
        <v>2</v>
      </c>
      <c r="D167" s="2">
        <v>0</v>
      </c>
      <c r="F167" s="2">
        <v>4</v>
      </c>
      <c r="G167" s="2">
        <v>3</v>
      </c>
      <c r="H167" s="2">
        <v>1</v>
      </c>
      <c r="I167" s="2">
        <v>1</v>
      </c>
      <c r="L167" s="2">
        <v>0</v>
      </c>
      <c r="M167" s="2">
        <v>10810446</v>
      </c>
      <c r="Q167" s="54" t="s">
        <v>6849</v>
      </c>
      <c r="R167" s="54"/>
      <c r="S167" s="54"/>
      <c r="T167" s="2" t="s">
        <v>4053</v>
      </c>
      <c r="V167" s="2" t="str">
        <f>VLOOKUP(A167,VorgangsAttr!A:B,2,FALSE)</f>
        <v>Flurstück manuell erfassen</v>
      </c>
      <c r="W167" s="2" t="str">
        <f>VLOOKUP(M167,VorgangsAttr!A:B,2,FALSE)</f>
        <v>Brieflose Grundschuld</v>
      </c>
    </row>
    <row r="168" spans="1:23" s="2" customFormat="1" ht="15" customHeight="1">
      <c r="A168" s="2">
        <v>10820165</v>
      </c>
      <c r="B168" s="2">
        <v>1</v>
      </c>
      <c r="C168" s="2">
        <v>1</v>
      </c>
      <c r="D168" s="2">
        <v>0</v>
      </c>
      <c r="F168" s="2">
        <v>4</v>
      </c>
      <c r="G168" s="2">
        <v>3</v>
      </c>
      <c r="H168" s="2">
        <v>1</v>
      </c>
      <c r="I168" s="2">
        <v>1</v>
      </c>
      <c r="L168" s="2">
        <v>0</v>
      </c>
      <c r="M168" s="2">
        <v>10810262</v>
      </c>
      <c r="Q168" s="54" t="s">
        <v>6849</v>
      </c>
      <c r="R168" s="54"/>
      <c r="S168" s="54"/>
      <c r="T168" s="2" t="s">
        <v>454</v>
      </c>
      <c r="U168" s="2" t="s">
        <v>176</v>
      </c>
      <c r="V168" s="2" t="str">
        <f>VLOOKUP(A168,VorgangsAttr!A:B,2,FALSE)</f>
        <v>Eintragung Grundpfandrecht ohne Brief</v>
      </c>
      <c r="W168" s="2" t="str">
        <f>VLOOKUP(M168,VorgangsAttr!A:B,2,FALSE)</f>
        <v>Brieflose Grundschuld</v>
      </c>
    </row>
    <row r="169" spans="1:23" s="2" customFormat="1" ht="15" customHeight="1">
      <c r="A169" s="2">
        <v>10820166</v>
      </c>
      <c r="B169" s="2">
        <v>2</v>
      </c>
      <c r="C169" s="2">
        <v>4</v>
      </c>
      <c r="D169" s="2">
        <v>0</v>
      </c>
      <c r="F169" s="2">
        <v>4</v>
      </c>
      <c r="G169" s="2">
        <v>3</v>
      </c>
      <c r="H169" s="2">
        <v>1</v>
      </c>
      <c r="I169" s="2">
        <v>1</v>
      </c>
      <c r="L169" s="2">
        <v>0</v>
      </c>
      <c r="M169" s="2">
        <v>10810263</v>
      </c>
      <c r="Q169" s="54" t="s">
        <v>6849</v>
      </c>
      <c r="R169" s="54"/>
      <c r="S169" s="54"/>
      <c r="T169" s="2" t="s">
        <v>455</v>
      </c>
      <c r="U169" s="2" t="s">
        <v>176</v>
      </c>
      <c r="V169" s="2" t="str">
        <f>VLOOKUP(A169,VorgangsAttr!A:B,2,FALSE)</f>
        <v>Flurstück manuell erfassen</v>
      </c>
      <c r="W169" s="2" t="str">
        <f>VLOOKUP(M169,VorgangsAttr!A:B,2,FALSE)</f>
        <v>Brieflose Grundschuld</v>
      </c>
    </row>
    <row r="170" spans="1:23" s="2" customFormat="1" ht="15" customHeight="1">
      <c r="A170" s="2">
        <v>10820167</v>
      </c>
      <c r="B170" s="2">
        <v>2</v>
      </c>
      <c r="C170" s="2">
        <v>2</v>
      </c>
      <c r="D170" s="2">
        <v>0</v>
      </c>
      <c r="F170" s="2">
        <v>4</v>
      </c>
      <c r="G170" s="2">
        <v>3</v>
      </c>
      <c r="H170" s="2">
        <v>1</v>
      </c>
      <c r="I170" s="2">
        <v>1</v>
      </c>
      <c r="L170" s="2">
        <v>0</v>
      </c>
      <c r="M170" s="2">
        <v>10810264</v>
      </c>
      <c r="Q170" s="54" t="s">
        <v>6849</v>
      </c>
      <c r="R170" s="54"/>
      <c r="S170" s="54"/>
      <c r="T170" s="2" t="s">
        <v>456</v>
      </c>
      <c r="U170" s="2" t="s">
        <v>176</v>
      </c>
      <c r="V170" s="2" t="str">
        <f>VLOOKUP(A170,VorgangsAttr!A:B,2,FALSE)</f>
        <v>Flurstück manuell erfassen</v>
      </c>
      <c r="W170" s="2" t="str">
        <f>VLOOKUP(M170,VorgangsAttr!A:B,2,FALSE)</f>
        <v>Brieflose Grundschuld</v>
      </c>
    </row>
    <row r="171" spans="1:23" s="2" customFormat="1" ht="15" customHeight="1">
      <c r="A171" s="2">
        <v>10820168</v>
      </c>
      <c r="B171" s="2">
        <v>2</v>
      </c>
      <c r="C171" s="2">
        <v>2</v>
      </c>
      <c r="D171" s="2">
        <v>0</v>
      </c>
      <c r="F171" s="2">
        <v>4</v>
      </c>
      <c r="G171" s="2">
        <v>3</v>
      </c>
      <c r="H171" s="2">
        <v>1</v>
      </c>
      <c r="I171" s="2">
        <v>1</v>
      </c>
      <c r="L171" s="2">
        <v>0</v>
      </c>
      <c r="M171" s="2">
        <v>10810265</v>
      </c>
      <c r="Q171" s="54" t="s">
        <v>6849</v>
      </c>
      <c r="R171" s="54"/>
      <c r="S171" s="54"/>
      <c r="T171" s="2" t="s">
        <v>457</v>
      </c>
      <c r="U171" s="2" t="s">
        <v>176</v>
      </c>
      <c r="V171" s="2" t="str">
        <f>VLOOKUP(A171,VorgangsAttr!A:B,2,FALSE)</f>
        <v>Flurstück manuell erfassen</v>
      </c>
      <c r="W171" s="2" t="str">
        <f>VLOOKUP(M171,VorgangsAttr!A:B,2,FALSE)</f>
        <v>Brieflose Grundschuld</v>
      </c>
    </row>
    <row r="172" spans="1:23" s="2" customFormat="1" ht="15" customHeight="1">
      <c r="A172" s="2">
        <v>10820169</v>
      </c>
      <c r="B172" s="2">
        <v>2</v>
      </c>
      <c r="C172" s="2">
        <v>2</v>
      </c>
      <c r="D172" s="2">
        <v>0</v>
      </c>
      <c r="F172" s="2">
        <v>4</v>
      </c>
      <c r="G172" s="2">
        <v>3</v>
      </c>
      <c r="H172" s="2">
        <v>1</v>
      </c>
      <c r="I172" s="2">
        <v>1</v>
      </c>
      <c r="L172" s="2">
        <v>0</v>
      </c>
      <c r="M172" s="2">
        <v>10810266</v>
      </c>
      <c r="Q172" s="54" t="s">
        <v>6849</v>
      </c>
      <c r="R172" s="54"/>
      <c r="S172" s="54"/>
      <c r="T172" s="2" t="s">
        <v>458</v>
      </c>
      <c r="U172" s="2" t="s">
        <v>176</v>
      </c>
      <c r="V172" s="2" t="str">
        <f>VLOOKUP(A172,VorgangsAttr!A:B,2,FALSE)</f>
        <v>Flurstück manuell erfassen</v>
      </c>
      <c r="W172" s="2" t="str">
        <f>VLOOKUP(M172,VorgangsAttr!A:B,2,FALSE)</f>
        <v>Brieflose Grundschuld</v>
      </c>
    </row>
    <row r="173" spans="1:23" s="2" customFormat="1" ht="15" customHeight="1">
      <c r="A173" s="2">
        <v>10820170</v>
      </c>
      <c r="B173" s="2">
        <v>1</v>
      </c>
      <c r="C173" s="2">
        <v>2</v>
      </c>
      <c r="D173" s="2">
        <v>0</v>
      </c>
      <c r="F173" s="2">
        <v>4</v>
      </c>
      <c r="G173" s="2">
        <v>3</v>
      </c>
      <c r="H173" s="2">
        <v>1</v>
      </c>
      <c r="I173" s="2">
        <v>1</v>
      </c>
      <c r="L173" s="2">
        <v>0</v>
      </c>
      <c r="M173" s="2">
        <v>10810267</v>
      </c>
      <c r="Q173" s="54" t="s">
        <v>6849</v>
      </c>
      <c r="R173" s="54"/>
      <c r="S173" s="54"/>
      <c r="T173" s="2" t="s">
        <v>459</v>
      </c>
      <c r="U173" s="2" t="s">
        <v>176</v>
      </c>
      <c r="V173" s="2" t="str">
        <f>VLOOKUP(A173,VorgangsAttr!A:B,2,FALSE)</f>
        <v>Eintragung Grundpfandrecht ohne Brief</v>
      </c>
      <c r="W173" s="2" t="str">
        <f>VLOOKUP(M173,VorgangsAttr!A:B,2,FALSE)</f>
        <v>Brieflose Grundschuld</v>
      </c>
    </row>
    <row r="174" spans="1:23" s="2" customFormat="1" ht="15" customHeight="1">
      <c r="A174" s="2">
        <v>10820171</v>
      </c>
      <c r="B174" s="2">
        <v>2</v>
      </c>
      <c r="C174" s="2">
        <v>4</v>
      </c>
      <c r="D174" s="2">
        <v>0</v>
      </c>
      <c r="F174" s="2">
        <v>4</v>
      </c>
      <c r="G174" s="2">
        <v>3</v>
      </c>
      <c r="H174" s="2">
        <v>1</v>
      </c>
      <c r="I174" s="2">
        <v>1</v>
      </c>
      <c r="L174" s="2">
        <v>0</v>
      </c>
      <c r="M174" s="2">
        <v>10810268</v>
      </c>
      <c r="Q174" s="54" t="s">
        <v>6849</v>
      </c>
      <c r="R174" s="54"/>
      <c r="S174" s="54"/>
      <c r="T174" s="2" t="s">
        <v>460</v>
      </c>
      <c r="U174" s="2" t="s">
        <v>176</v>
      </c>
      <c r="V174" s="2" t="str">
        <f>VLOOKUP(A174,VorgangsAttr!A:B,2,FALSE)</f>
        <v>Flurstück manuell erfassen</v>
      </c>
      <c r="W174" s="2" t="str">
        <f>VLOOKUP(M174,VorgangsAttr!A:B,2,FALSE)</f>
        <v>Brieflose Grundschuld</v>
      </c>
    </row>
    <row r="175" spans="1:23" s="2" customFormat="1" ht="15" customHeight="1">
      <c r="A175" s="2">
        <v>10820172</v>
      </c>
      <c r="B175" s="2">
        <v>3</v>
      </c>
      <c r="C175" s="2">
        <v>2</v>
      </c>
      <c r="D175" s="2">
        <v>0</v>
      </c>
      <c r="F175" s="2">
        <v>4</v>
      </c>
      <c r="G175" s="2">
        <v>1</v>
      </c>
      <c r="H175" s="2">
        <v>1</v>
      </c>
      <c r="I175" s="2">
        <v>1</v>
      </c>
      <c r="L175" s="2">
        <v>0</v>
      </c>
      <c r="M175" s="2">
        <v>10810316</v>
      </c>
      <c r="Q175" s="54" t="s">
        <v>6849</v>
      </c>
      <c r="R175" s="54"/>
      <c r="S175" s="54"/>
      <c r="T175" s="2" t="s">
        <v>6851</v>
      </c>
      <c r="U175" s="2" t="s">
        <v>176</v>
      </c>
      <c r="V175" s="2" t="str">
        <f>VLOOKUP(A175,VorgangsAttr!A:B,2,FALSE)</f>
        <v>Akten anfordern</v>
      </c>
      <c r="W175" s="2" t="str">
        <f>VLOOKUP(M175,VorgangsAttr!A:B,2,FALSE)</f>
        <v>Brieflose Grundschuld</v>
      </c>
    </row>
    <row r="176" spans="1:23" s="2" customFormat="1" ht="15" customHeight="1">
      <c r="A176" s="2">
        <v>10820173</v>
      </c>
      <c r="B176" s="2">
        <v>3</v>
      </c>
      <c r="C176" s="2">
        <v>2</v>
      </c>
      <c r="D176" s="2">
        <v>0</v>
      </c>
      <c r="F176" s="2">
        <v>4</v>
      </c>
      <c r="G176" s="2">
        <v>1</v>
      </c>
      <c r="H176" s="2">
        <v>1</v>
      </c>
      <c r="I176" s="2">
        <v>1</v>
      </c>
      <c r="L176" s="2">
        <v>0</v>
      </c>
      <c r="M176" s="2">
        <v>10810312</v>
      </c>
      <c r="Q176" s="54" t="s">
        <v>6849</v>
      </c>
      <c r="R176" s="54"/>
      <c r="S176" s="54"/>
      <c r="T176" s="2" t="s">
        <v>6852</v>
      </c>
      <c r="V176" s="2" t="str">
        <f>VLOOKUP(A176,VorgangsAttr!A:B,2,FALSE)</f>
        <v>Flurstück manuell erfassen</v>
      </c>
      <c r="W176" s="2" t="str">
        <f>VLOOKUP(M176,VorgangsAttr!A:B,2,FALSE)</f>
        <v>Brieflose Grundschuld</v>
      </c>
    </row>
    <row r="177" spans="1:23" s="2" customFormat="1" ht="15" customHeight="1">
      <c r="A177" s="2">
        <v>10820174</v>
      </c>
      <c r="B177" s="2">
        <v>1</v>
      </c>
      <c r="C177" s="2">
        <v>2</v>
      </c>
      <c r="D177" s="2">
        <v>0</v>
      </c>
      <c r="F177" s="2">
        <v>4</v>
      </c>
      <c r="G177" s="2">
        <v>1</v>
      </c>
      <c r="H177" s="2">
        <v>1</v>
      </c>
      <c r="I177" s="2">
        <v>1</v>
      </c>
      <c r="L177" s="2">
        <v>0</v>
      </c>
      <c r="M177" s="2">
        <v>10810488</v>
      </c>
      <c r="Q177" s="54" t="s">
        <v>6849</v>
      </c>
      <c r="R177" s="54"/>
      <c r="S177" s="54"/>
      <c r="T177" s="2" t="s">
        <v>6671</v>
      </c>
      <c r="U177" s="2" t="s">
        <v>176</v>
      </c>
      <c r="V177" s="2" t="str">
        <f>VLOOKUP(A177,VorgangsAttr!A:B,2,FALSE)</f>
        <v>Demo_AT1</v>
      </c>
      <c r="W177" s="2" t="str">
        <f>VLOOKUP(M177,VorgangsAttr!A:B,2,FALSE)</f>
        <v>Brieflose Grundschuld</v>
      </c>
    </row>
    <row r="178" spans="1:23" s="2" customFormat="1" ht="15" customHeight="1">
      <c r="A178" s="2">
        <v>10820175</v>
      </c>
      <c r="B178" s="2">
        <v>1</v>
      </c>
      <c r="C178" s="2">
        <v>2</v>
      </c>
      <c r="D178" s="2">
        <v>0</v>
      </c>
      <c r="F178" s="2">
        <v>4</v>
      </c>
      <c r="G178" s="2">
        <v>1</v>
      </c>
      <c r="H178" s="2">
        <v>1</v>
      </c>
      <c r="I178" s="2">
        <v>1</v>
      </c>
      <c r="L178" s="2">
        <v>0</v>
      </c>
      <c r="M178" s="2">
        <v>10810488</v>
      </c>
      <c r="Q178" s="54" t="s">
        <v>6849</v>
      </c>
      <c r="R178" s="54"/>
      <c r="S178" s="54"/>
      <c r="T178" s="2" t="s">
        <v>6671</v>
      </c>
      <c r="U178" s="2" t="s">
        <v>176</v>
      </c>
      <c r="V178" s="2" t="str">
        <f>VLOOKUP(A178,VorgangsAttr!A:B,2,FALSE)</f>
        <v>Demo_AT2</v>
      </c>
      <c r="W178" s="2" t="str">
        <f>VLOOKUP(M178,VorgangsAttr!A:B,2,FALSE)</f>
        <v>Brieflose Grundschuld</v>
      </c>
    </row>
    <row r="179" spans="1:23" s="2" customFormat="1" ht="15" customHeight="1">
      <c r="A179" s="2">
        <v>10820176</v>
      </c>
      <c r="B179" s="2">
        <v>1</v>
      </c>
      <c r="C179" s="2">
        <v>2</v>
      </c>
      <c r="D179" s="2">
        <v>0</v>
      </c>
      <c r="F179" s="2">
        <v>4</v>
      </c>
      <c r="G179" s="2">
        <v>1</v>
      </c>
      <c r="H179" s="2">
        <v>1</v>
      </c>
      <c r="I179" s="2">
        <v>1</v>
      </c>
      <c r="L179" s="2">
        <v>0</v>
      </c>
      <c r="M179" s="2">
        <v>10810488</v>
      </c>
      <c r="Q179" s="54" t="s">
        <v>6849</v>
      </c>
      <c r="R179" s="54"/>
      <c r="S179" s="54"/>
      <c r="T179" s="2" t="s">
        <v>6671</v>
      </c>
      <c r="U179" s="2" t="s">
        <v>176</v>
      </c>
      <c r="V179" s="2" t="str">
        <f>VLOOKUP(A179,VorgangsAttr!A:B,2,FALSE)</f>
        <v>Demo_AT3</v>
      </c>
      <c r="W179" s="2" t="str">
        <f>VLOOKUP(M179,VorgangsAttr!A:B,2,FALSE)</f>
        <v>Brieflose Grundschuld</v>
      </c>
    </row>
    <row r="180" spans="1:23" s="2" customFormat="1" ht="15" customHeight="1">
      <c r="A180" s="2">
        <v>10820177</v>
      </c>
      <c r="B180" s="2">
        <v>1</v>
      </c>
      <c r="C180" s="2">
        <v>1</v>
      </c>
      <c r="D180" s="2">
        <v>0</v>
      </c>
      <c r="F180" s="2">
        <v>4</v>
      </c>
      <c r="G180" s="2">
        <v>1</v>
      </c>
      <c r="H180" s="2">
        <v>1</v>
      </c>
      <c r="I180" s="2">
        <v>1</v>
      </c>
      <c r="L180" s="2">
        <v>0</v>
      </c>
      <c r="M180" s="2">
        <v>10810559</v>
      </c>
      <c r="Q180" s="54" t="s">
        <v>6849</v>
      </c>
      <c r="R180" s="54"/>
      <c r="S180" s="54"/>
      <c r="T180" s="2" t="s">
        <v>464</v>
      </c>
      <c r="U180" s="2" t="s">
        <v>383</v>
      </c>
      <c r="V180" s="2" t="str">
        <f>VLOOKUP(A180,VorgangsAttr!A:B,2,FALSE)</f>
        <v>Buchungsstelle ausbuchen</v>
      </c>
      <c r="W180" s="2" t="str">
        <f>VLOOKUP(M180,VorgangsAttr!A:B,2,FALSE)</f>
        <v>Buchungsstelle ausbuchen</v>
      </c>
    </row>
    <row r="181" spans="1:23" s="2" customFormat="1" ht="15" customHeight="1">
      <c r="A181" s="2">
        <v>10820178</v>
      </c>
      <c r="B181" s="2">
        <v>1</v>
      </c>
      <c r="C181" s="2">
        <v>1</v>
      </c>
      <c r="D181" s="2">
        <v>0</v>
      </c>
      <c r="F181" s="2">
        <v>4</v>
      </c>
      <c r="G181" s="2">
        <v>1</v>
      </c>
      <c r="H181" s="2">
        <v>1</v>
      </c>
      <c r="I181" s="2">
        <v>1</v>
      </c>
      <c r="L181" s="2">
        <v>0</v>
      </c>
      <c r="M181" s="2">
        <v>10810560</v>
      </c>
      <c r="Q181" s="54" t="s">
        <v>6849</v>
      </c>
      <c r="R181" s="54"/>
      <c r="S181" s="54"/>
      <c r="T181" s="2" t="s">
        <v>466</v>
      </c>
      <c r="U181" s="2" t="s">
        <v>383</v>
      </c>
      <c r="V181" s="2" t="str">
        <f>VLOOKUP(A181,VorgangsAttr!A:B,2,FALSE)</f>
        <v>Buchungsstelle ausbuchen</v>
      </c>
      <c r="W181" s="2" t="str">
        <f>VLOOKUP(M181,VorgangsAttr!A:B,2,FALSE)</f>
        <v>Buchungsstelle ausbuchen</v>
      </c>
    </row>
    <row r="182" spans="1:23" s="2" customFormat="1" ht="15" customHeight="1">
      <c r="A182" s="2">
        <v>10820179</v>
      </c>
      <c r="B182" s="2">
        <v>1</v>
      </c>
      <c r="C182" s="2">
        <v>1</v>
      </c>
      <c r="D182" s="2">
        <v>0</v>
      </c>
      <c r="F182" s="2">
        <v>4</v>
      </c>
      <c r="G182" s="2">
        <v>1</v>
      </c>
      <c r="H182" s="2">
        <v>1</v>
      </c>
      <c r="I182" s="2">
        <v>1</v>
      </c>
      <c r="L182" s="2">
        <v>0</v>
      </c>
      <c r="M182" s="2">
        <v>10810561</v>
      </c>
      <c r="Q182" s="54" t="s">
        <v>6849</v>
      </c>
      <c r="R182" s="54"/>
      <c r="S182" s="54"/>
      <c r="T182" s="2" t="s">
        <v>467</v>
      </c>
      <c r="U182" s="2" t="s">
        <v>383</v>
      </c>
      <c r="V182" s="2" t="str">
        <f>VLOOKUP(A182,VorgangsAttr!A:B,2,FALSE)</f>
        <v>Buchungsstelle ausbuchen</v>
      </c>
      <c r="W182" s="2" t="str">
        <f>VLOOKUP(M182,VorgangsAttr!A:B,2,FALSE)</f>
        <v>Buchungsstelle ausbuchen</v>
      </c>
    </row>
    <row r="183" spans="1:23" s="2" customFormat="1" ht="15" customHeight="1">
      <c r="A183" s="2">
        <v>10820180</v>
      </c>
      <c r="B183" s="2">
        <v>1</v>
      </c>
      <c r="C183" s="2">
        <v>2</v>
      </c>
      <c r="D183" s="2">
        <v>0</v>
      </c>
      <c r="F183" s="2">
        <v>4</v>
      </c>
      <c r="G183" s="2">
        <v>3</v>
      </c>
      <c r="H183" s="2">
        <v>1</v>
      </c>
      <c r="I183" s="2">
        <v>1</v>
      </c>
      <c r="L183" s="2">
        <v>0</v>
      </c>
      <c r="M183" s="2">
        <v>10810562</v>
      </c>
      <c r="Q183" s="54" t="s">
        <v>6849</v>
      </c>
      <c r="R183" s="54"/>
      <c r="S183" s="54"/>
      <c r="T183" s="2" t="s">
        <v>422</v>
      </c>
      <c r="U183" s="2" t="s">
        <v>195</v>
      </c>
      <c r="V183" s="2" t="str">
        <f>VLOOKUP(A183,VorgangsAttr!A:B,2,FALSE)</f>
        <v>Einheitsgrundpfandrecht bilden</v>
      </c>
      <c r="W183" s="2" t="str">
        <f>VLOOKUP(M183,VorgangsAttr!A:B,2,FALSE)</f>
        <v>Einheitsgrundpfandrecht bilden</v>
      </c>
    </row>
    <row r="184" spans="1:23" s="2" customFormat="1" ht="15" customHeight="1">
      <c r="A184" s="2">
        <v>10820181</v>
      </c>
      <c r="B184" s="2">
        <v>1</v>
      </c>
      <c r="C184" s="2">
        <v>2</v>
      </c>
      <c r="D184" s="2">
        <v>0</v>
      </c>
      <c r="F184" s="2">
        <v>4</v>
      </c>
      <c r="G184" s="2">
        <v>3</v>
      </c>
      <c r="H184" s="2">
        <v>1</v>
      </c>
      <c r="I184" s="2">
        <v>1</v>
      </c>
      <c r="L184" s="2">
        <v>0</v>
      </c>
      <c r="M184" s="2">
        <v>10810563</v>
      </c>
      <c r="Q184" s="54" t="s">
        <v>6849</v>
      </c>
      <c r="R184" s="54"/>
      <c r="S184" s="54"/>
      <c r="T184" s="2" t="s">
        <v>423</v>
      </c>
      <c r="U184" s="2" t="s">
        <v>195</v>
      </c>
      <c r="V184" s="2" t="str">
        <f>VLOOKUP(A184,VorgangsAttr!A:B,2,FALSE)</f>
        <v>Einheitsgrundpfandrecht bilden</v>
      </c>
      <c r="W184" s="2" t="str">
        <f>VLOOKUP(M184,VorgangsAttr!A:B,2,FALSE)</f>
        <v>Einheitsgrundpfandrecht bilden</v>
      </c>
    </row>
    <row r="185" spans="1:23" s="2" customFormat="1" ht="15" customHeight="1">
      <c r="A185" s="2">
        <v>10820182</v>
      </c>
      <c r="B185" s="2">
        <v>1</v>
      </c>
      <c r="C185" s="2">
        <v>2</v>
      </c>
      <c r="D185" s="2">
        <v>0</v>
      </c>
      <c r="F185" s="2">
        <v>4</v>
      </c>
      <c r="G185" s="2">
        <v>3</v>
      </c>
      <c r="H185" s="2">
        <v>1</v>
      </c>
      <c r="I185" s="2">
        <v>1</v>
      </c>
      <c r="L185" s="2">
        <v>0</v>
      </c>
      <c r="M185" s="2">
        <v>10810564</v>
      </c>
      <c r="Q185" s="54" t="s">
        <v>6849</v>
      </c>
      <c r="R185" s="54"/>
      <c r="S185" s="54"/>
      <c r="T185" s="2" t="s">
        <v>469</v>
      </c>
      <c r="U185" s="2" t="s">
        <v>195</v>
      </c>
      <c r="V185" s="2" t="str">
        <f>VLOOKUP(A185,VorgangsAttr!A:B,2,FALSE)</f>
        <v>Einheitsgrundpfandrecht bilden</v>
      </c>
      <c r="W185" s="2" t="str">
        <f>VLOOKUP(M185,VorgangsAttr!A:B,2,FALSE)</f>
        <v>Einheitsgrundpfandrecht bilden</v>
      </c>
    </row>
    <row r="186" spans="1:23" s="2" customFormat="1" ht="15" customHeight="1">
      <c r="A186" s="2">
        <v>10820183</v>
      </c>
      <c r="B186" s="2">
        <v>1</v>
      </c>
      <c r="C186" s="2">
        <v>2</v>
      </c>
      <c r="D186" s="2">
        <v>0</v>
      </c>
      <c r="F186" s="2">
        <v>4</v>
      </c>
      <c r="G186" s="2">
        <v>3</v>
      </c>
      <c r="H186" s="2">
        <v>1</v>
      </c>
      <c r="I186" s="2">
        <v>1</v>
      </c>
      <c r="L186" s="2">
        <v>0</v>
      </c>
      <c r="M186" s="2">
        <v>10810565</v>
      </c>
      <c r="Q186" s="54" t="s">
        <v>6849</v>
      </c>
      <c r="R186" s="54"/>
      <c r="S186" s="54"/>
      <c r="T186" s="2" t="s">
        <v>470</v>
      </c>
      <c r="U186" s="2" t="s">
        <v>195</v>
      </c>
      <c r="V186" s="2" t="str">
        <f>VLOOKUP(A186,VorgangsAttr!A:B,2,FALSE)</f>
        <v>Einheitsgrundpfandrecht bilden</v>
      </c>
      <c r="W186" s="2" t="str">
        <f>VLOOKUP(M186,VorgangsAttr!A:B,2,FALSE)</f>
        <v>Einheitsgrundpfandrecht bilden</v>
      </c>
    </row>
    <row r="187" spans="1:23" s="2" customFormat="1" ht="15" customHeight="1">
      <c r="A187" s="2">
        <v>10820184</v>
      </c>
      <c r="B187" s="2">
        <v>1</v>
      </c>
      <c r="C187" s="2">
        <v>2</v>
      </c>
      <c r="D187" s="2">
        <v>0</v>
      </c>
      <c r="F187" s="2">
        <v>4</v>
      </c>
      <c r="G187" s="2">
        <v>3</v>
      </c>
      <c r="H187" s="2">
        <v>1</v>
      </c>
      <c r="I187" s="2">
        <v>1</v>
      </c>
      <c r="L187" s="2">
        <v>0</v>
      </c>
      <c r="M187" s="2">
        <v>10810566</v>
      </c>
      <c r="Q187" s="54" t="s">
        <v>6849</v>
      </c>
      <c r="R187" s="54"/>
      <c r="S187" s="54"/>
      <c r="T187" s="2" t="s">
        <v>471</v>
      </c>
      <c r="U187" s="2" t="s">
        <v>195</v>
      </c>
      <c r="V187" s="2" t="str">
        <f>VLOOKUP(A187,VorgangsAttr!A:B,2,FALSE)</f>
        <v>Einheitsgrundpfandrecht bilden</v>
      </c>
      <c r="W187" s="2" t="str">
        <f>VLOOKUP(M187,VorgangsAttr!A:B,2,FALSE)</f>
        <v>Einheitsgrundpfandrecht bilden</v>
      </c>
    </row>
    <row r="188" spans="1:23" s="2" customFormat="1" ht="15" customHeight="1">
      <c r="A188" s="2">
        <v>10820185</v>
      </c>
      <c r="B188" s="2">
        <v>1</v>
      </c>
      <c r="C188" s="2">
        <v>2</v>
      </c>
      <c r="D188" s="2">
        <v>0</v>
      </c>
      <c r="F188" s="2">
        <v>4</v>
      </c>
      <c r="G188" s="2">
        <v>3</v>
      </c>
      <c r="H188" s="2">
        <v>1</v>
      </c>
      <c r="I188" s="2">
        <v>1</v>
      </c>
      <c r="L188" s="2">
        <v>0</v>
      </c>
      <c r="M188" s="2">
        <v>10810567</v>
      </c>
      <c r="Q188" s="54" t="s">
        <v>6849</v>
      </c>
      <c r="R188" s="54"/>
      <c r="S188" s="54"/>
      <c r="T188" s="2" t="s">
        <v>472</v>
      </c>
      <c r="U188" s="2" t="s">
        <v>195</v>
      </c>
      <c r="V188" s="2" t="str">
        <f>VLOOKUP(A188,VorgangsAttr!A:B,2,FALSE)</f>
        <v>Einheitsgrundpfandrecht bilden</v>
      </c>
      <c r="W188" s="2" t="str">
        <f>VLOOKUP(M188,VorgangsAttr!A:B,2,FALSE)</f>
        <v>Einheitsgrundpfandrecht bilden</v>
      </c>
    </row>
    <row r="189" spans="1:23" s="2" customFormat="1" ht="15" customHeight="1">
      <c r="A189" s="2">
        <v>10820186</v>
      </c>
      <c r="B189" s="2">
        <v>1</v>
      </c>
      <c r="C189" s="2">
        <v>3</v>
      </c>
      <c r="D189" s="2">
        <v>0</v>
      </c>
      <c r="F189" s="2">
        <v>4</v>
      </c>
      <c r="G189" s="2">
        <v>3</v>
      </c>
      <c r="H189" s="2">
        <v>1</v>
      </c>
      <c r="I189" s="2">
        <v>1</v>
      </c>
      <c r="J189" s="2">
        <v>10000258</v>
      </c>
      <c r="L189" s="2">
        <v>0</v>
      </c>
      <c r="M189" s="2">
        <v>10810568</v>
      </c>
      <c r="Q189" s="54" t="s">
        <v>6849</v>
      </c>
      <c r="R189" s="54"/>
      <c r="S189" s="54"/>
      <c r="T189" s="2" t="s">
        <v>473</v>
      </c>
      <c r="U189" s="2" t="s">
        <v>195</v>
      </c>
      <c r="V189" s="2" t="str">
        <f>VLOOKUP(A189,VorgangsAttr!A:B,2,FALSE)</f>
        <v>Rangvorbehalt eintragen (nachträglich)</v>
      </c>
      <c r="W189" s="2" t="str">
        <f>VLOOKUP(M189,VorgangsAttr!A:B,2,FALSE)</f>
        <v>Rangvorbehalt eintragen (nachträglich)</v>
      </c>
    </row>
    <row r="190" spans="1:23" s="2" customFormat="1" ht="15" customHeight="1">
      <c r="A190" s="2">
        <v>10820187</v>
      </c>
      <c r="B190" s="2">
        <v>1</v>
      </c>
      <c r="C190" s="2">
        <v>2</v>
      </c>
      <c r="D190" s="2">
        <v>0</v>
      </c>
      <c r="F190" s="2">
        <v>4</v>
      </c>
      <c r="G190" s="2">
        <v>3</v>
      </c>
      <c r="H190" s="2">
        <v>1</v>
      </c>
      <c r="I190" s="2">
        <v>1</v>
      </c>
      <c r="L190" s="2">
        <v>0</v>
      </c>
      <c r="M190" s="2">
        <v>10810569</v>
      </c>
      <c r="Q190" s="54" t="s">
        <v>6849</v>
      </c>
      <c r="R190" s="54"/>
      <c r="S190" s="54"/>
      <c r="T190" s="2" t="s">
        <v>474</v>
      </c>
      <c r="U190" s="2" t="s">
        <v>195</v>
      </c>
      <c r="V190" s="2" t="str">
        <f>VLOOKUP(A190,VorgangsAttr!A:B,2,FALSE)</f>
        <v>Rangvorbehalt löschen</v>
      </c>
      <c r="W190" s="2" t="str">
        <f>VLOOKUP(M190,VorgangsAttr!A:B,2,FALSE)</f>
        <v>Rangvorbehalt löschen</v>
      </c>
    </row>
    <row r="191" spans="1:23" s="2" customFormat="1" ht="15" customHeight="1">
      <c r="A191" s="2">
        <v>10820188</v>
      </c>
      <c r="B191" s="2">
        <v>1</v>
      </c>
      <c r="C191" s="2">
        <v>2</v>
      </c>
      <c r="D191" s="2">
        <v>0</v>
      </c>
      <c r="F191" s="2">
        <v>4</v>
      </c>
      <c r="G191" s="2">
        <v>3</v>
      </c>
      <c r="H191" s="2">
        <v>1</v>
      </c>
      <c r="I191" s="2">
        <v>1</v>
      </c>
      <c r="L191" s="2">
        <v>0</v>
      </c>
      <c r="M191" s="2">
        <v>10810570</v>
      </c>
      <c r="Q191" s="54" t="s">
        <v>6849</v>
      </c>
      <c r="R191" s="54"/>
      <c r="S191" s="54"/>
      <c r="T191" s="2" t="s">
        <v>475</v>
      </c>
      <c r="U191" s="2" t="s">
        <v>195</v>
      </c>
      <c r="V191" s="2" t="str">
        <f>VLOOKUP(A191,VorgangsAttr!A:B,2,FALSE)</f>
        <v>Rangverhältnisse ändern unter Rangvorbehaltausnutzung (nachträglich)</v>
      </c>
      <c r="W191" s="2" t="str">
        <f>VLOOKUP(M191,VorgangsAttr!A:B,2,FALSE)</f>
        <v>Rangverhältnisse ändern unter Rangvorbehaltausnutzung (nachträglich)</v>
      </c>
    </row>
    <row r="192" spans="1:23" s="2" customFormat="1" ht="15" customHeight="1">
      <c r="A192" s="2">
        <v>10820189</v>
      </c>
      <c r="B192" s="2">
        <v>1</v>
      </c>
      <c r="C192" s="2">
        <v>3</v>
      </c>
      <c r="D192" s="2">
        <v>0</v>
      </c>
      <c r="F192" s="2">
        <v>4</v>
      </c>
      <c r="G192" s="2">
        <v>3</v>
      </c>
      <c r="H192" s="2">
        <v>1</v>
      </c>
      <c r="I192" s="2">
        <v>1</v>
      </c>
      <c r="J192" s="2">
        <v>10000268</v>
      </c>
      <c r="L192" s="2">
        <v>0</v>
      </c>
      <c r="M192" s="2">
        <v>10810571</v>
      </c>
      <c r="Q192" s="54" t="s">
        <v>6849</v>
      </c>
      <c r="R192" s="54"/>
      <c r="S192" s="54"/>
      <c r="T192" s="2" t="s">
        <v>476</v>
      </c>
      <c r="U192" s="2" t="s">
        <v>195</v>
      </c>
      <c r="V192" s="2" t="str">
        <f>VLOOKUP(A192,VorgangsAttr!A:B,2,FALSE)</f>
        <v>Rangverhältnisse ändern unter Rangvorbehaltausnutzung (nachträglich)</v>
      </c>
      <c r="W192" s="2" t="str">
        <f>VLOOKUP(M192,VorgangsAttr!A:B,2,FALSE)</f>
        <v>Rangverhältnisse ändern unter Rangvorbehaltausnutzung (nachträglich)</v>
      </c>
    </row>
    <row r="193" spans="1:23" s="2" customFormat="1" ht="15" customHeight="1">
      <c r="A193" s="2">
        <v>10820190</v>
      </c>
      <c r="B193" s="2">
        <v>2</v>
      </c>
      <c r="C193" s="2">
        <v>2</v>
      </c>
      <c r="D193" s="2">
        <v>0</v>
      </c>
      <c r="F193" s="2">
        <v>4</v>
      </c>
      <c r="G193" s="2">
        <v>3</v>
      </c>
      <c r="H193" s="2">
        <v>1</v>
      </c>
      <c r="I193" s="2">
        <v>1</v>
      </c>
      <c r="L193" s="2">
        <v>0</v>
      </c>
      <c r="M193" s="2">
        <v>10810312</v>
      </c>
      <c r="Q193" s="54" t="s">
        <v>6849</v>
      </c>
      <c r="R193" s="54"/>
      <c r="S193" s="54"/>
      <c r="T193" s="2" t="s">
        <v>477</v>
      </c>
      <c r="U193" s="2" t="s">
        <v>176</v>
      </c>
      <c r="V193" s="2" t="str">
        <f>VLOOKUP(A193,VorgangsAttr!A:B,2,FALSE)</f>
        <v>Grundstück einbuchen</v>
      </c>
      <c r="W193" s="2" t="str">
        <f>VLOOKUP(M193,VorgangsAttr!A:B,2,FALSE)</f>
        <v>Brieflose Grundschuld</v>
      </c>
    </row>
    <row r="194" spans="1:23" s="2" customFormat="1" ht="15" customHeight="1">
      <c r="A194" s="2">
        <v>10820191</v>
      </c>
      <c r="B194" s="2">
        <v>1</v>
      </c>
      <c r="C194" s="2">
        <v>2</v>
      </c>
      <c r="D194" s="2">
        <v>0</v>
      </c>
      <c r="F194" s="2">
        <v>4</v>
      </c>
      <c r="G194" s="2">
        <v>3</v>
      </c>
      <c r="H194" s="2">
        <v>1</v>
      </c>
      <c r="I194" s="2">
        <v>1</v>
      </c>
      <c r="L194" s="2">
        <v>0</v>
      </c>
      <c r="M194" s="2">
        <v>10810285</v>
      </c>
      <c r="Q194" s="54" t="s">
        <v>6849</v>
      </c>
      <c r="R194" s="54"/>
      <c r="S194" s="54"/>
      <c r="T194" s="2" t="s">
        <v>305</v>
      </c>
      <c r="U194" s="2" t="s">
        <v>176</v>
      </c>
      <c r="V194" s="2" t="str">
        <f>VLOOKUP(A194,VorgangsAttr!A:B,2,FALSE)</f>
        <v>Rentenschuld ohne Brief</v>
      </c>
      <c r="W194" s="2" t="str">
        <f>VLOOKUP(M194,VorgangsAttr!A:B,2,FALSE)</f>
        <v>Brieflose Grundschuld</v>
      </c>
    </row>
    <row r="195" spans="1:23" s="2" customFormat="1" ht="15" customHeight="1">
      <c r="A195" s="2">
        <v>10820192</v>
      </c>
      <c r="B195" s="2">
        <v>2</v>
      </c>
      <c r="C195" s="2">
        <v>2</v>
      </c>
      <c r="D195" s="2">
        <v>0</v>
      </c>
      <c r="F195" s="2">
        <v>4</v>
      </c>
      <c r="G195" s="2">
        <v>3</v>
      </c>
      <c r="H195" s="2">
        <v>1</v>
      </c>
      <c r="I195" s="2">
        <v>1</v>
      </c>
      <c r="L195" s="2">
        <v>0</v>
      </c>
      <c r="M195" s="2">
        <v>10810285</v>
      </c>
      <c r="Q195" s="54" t="s">
        <v>6849</v>
      </c>
      <c r="R195" s="54"/>
      <c r="S195" s="54"/>
      <c r="T195" s="2" t="s">
        <v>305</v>
      </c>
      <c r="U195" s="2" t="s">
        <v>176</v>
      </c>
      <c r="V195" s="2" t="str">
        <f>VLOOKUP(A195,VorgangsAttr!A:B,2,FALSE)</f>
        <v>Flurstück manuell erfassen</v>
      </c>
      <c r="W195" s="2" t="str">
        <f>VLOOKUP(M195,VorgangsAttr!A:B,2,FALSE)</f>
        <v>Brieflose Grundschuld</v>
      </c>
    </row>
    <row r="196" spans="1:23" s="2" customFormat="1" ht="15" customHeight="1">
      <c r="A196" s="2">
        <v>10820193</v>
      </c>
      <c r="B196" s="2">
        <v>3</v>
      </c>
      <c r="C196" s="2">
        <v>2</v>
      </c>
      <c r="D196" s="2">
        <v>0</v>
      </c>
      <c r="F196" s="2">
        <v>4</v>
      </c>
      <c r="G196" s="2">
        <v>3</v>
      </c>
      <c r="H196" s="2">
        <v>1</v>
      </c>
      <c r="I196" s="2">
        <v>1</v>
      </c>
      <c r="L196" s="2">
        <v>0</v>
      </c>
      <c r="M196" s="2">
        <v>10810285</v>
      </c>
      <c r="Q196" s="54" t="s">
        <v>6849</v>
      </c>
      <c r="R196" s="54"/>
      <c r="S196" s="54"/>
      <c r="T196" s="2" t="s">
        <v>305</v>
      </c>
      <c r="U196" s="2" t="s">
        <v>176</v>
      </c>
      <c r="V196" s="2" t="str">
        <f>VLOOKUP(A196,VorgangsAttr!A:B,2,FALSE)</f>
        <v>Akten anfordern</v>
      </c>
      <c r="W196" s="2" t="str">
        <f>VLOOKUP(M196,VorgangsAttr!A:B,2,FALSE)</f>
        <v>Brieflose Grundschuld</v>
      </c>
    </row>
    <row r="197" spans="1:23" s="2" customFormat="1" ht="15" customHeight="1">
      <c r="A197" s="2">
        <v>10820194</v>
      </c>
      <c r="B197" s="2">
        <v>1</v>
      </c>
      <c r="C197" s="2">
        <v>2</v>
      </c>
      <c r="D197" s="2">
        <v>0</v>
      </c>
      <c r="F197" s="2">
        <v>4</v>
      </c>
      <c r="G197" s="2">
        <v>3</v>
      </c>
      <c r="H197" s="2">
        <v>1</v>
      </c>
      <c r="I197" s="2">
        <v>1</v>
      </c>
      <c r="L197" s="2">
        <v>0</v>
      </c>
      <c r="M197" s="2">
        <v>10810286</v>
      </c>
      <c r="Q197" s="54" t="s">
        <v>6849</v>
      </c>
      <c r="R197" s="54"/>
      <c r="S197" s="54"/>
      <c r="V197" s="2" t="str">
        <f>VLOOKUP(A197,VorgangsAttr!A:B,2,FALSE)</f>
        <v>Rentenschuld ohne Brief</v>
      </c>
      <c r="W197" s="2" t="str">
        <f>VLOOKUP(M197,VorgangsAttr!A:B,2,FALSE)</f>
        <v>Brieflose Grundschuld</v>
      </c>
    </row>
    <row r="198" spans="1:23" s="2" customFormat="1" ht="15" customHeight="1">
      <c r="A198" s="2">
        <v>10820195</v>
      </c>
      <c r="B198" s="2">
        <v>2</v>
      </c>
      <c r="C198" s="2">
        <v>2</v>
      </c>
      <c r="D198" s="2">
        <v>0</v>
      </c>
      <c r="F198" s="2">
        <v>4</v>
      </c>
      <c r="G198" s="2">
        <v>3</v>
      </c>
      <c r="H198" s="2">
        <v>1</v>
      </c>
      <c r="I198" s="2">
        <v>1</v>
      </c>
      <c r="L198" s="2">
        <v>0</v>
      </c>
      <c r="M198" s="2">
        <v>10810286</v>
      </c>
      <c r="Q198" s="54" t="s">
        <v>6849</v>
      </c>
      <c r="R198" s="54"/>
      <c r="S198" s="54"/>
      <c r="V198" s="2" t="str">
        <f>VLOOKUP(A198,VorgangsAttr!A:B,2,FALSE)</f>
        <v>Flurstück manuell erfassen</v>
      </c>
      <c r="W198" s="2" t="str">
        <f>VLOOKUP(M198,VorgangsAttr!A:B,2,FALSE)</f>
        <v>Brieflose Grundschuld</v>
      </c>
    </row>
    <row r="199" spans="1:23" s="2" customFormat="1" ht="15" customHeight="1">
      <c r="A199" s="2">
        <v>10820196</v>
      </c>
      <c r="B199" s="2">
        <v>3</v>
      </c>
      <c r="C199" s="2">
        <v>2</v>
      </c>
      <c r="D199" s="2">
        <v>0</v>
      </c>
      <c r="F199" s="2">
        <v>4</v>
      </c>
      <c r="G199" s="2">
        <v>3</v>
      </c>
      <c r="H199" s="2">
        <v>1</v>
      </c>
      <c r="I199" s="2">
        <v>1</v>
      </c>
      <c r="L199" s="2">
        <v>0</v>
      </c>
      <c r="M199" s="2">
        <v>10810286</v>
      </c>
      <c r="Q199" s="54" t="s">
        <v>6849</v>
      </c>
      <c r="R199" s="54"/>
      <c r="S199" s="54"/>
      <c r="V199" s="2" t="str">
        <f>VLOOKUP(A199,VorgangsAttr!A:B,2,FALSE)</f>
        <v>Akten anfordern</v>
      </c>
      <c r="W199" s="2" t="str">
        <f>VLOOKUP(M199,VorgangsAttr!A:B,2,FALSE)</f>
        <v>Brieflose Grundschuld</v>
      </c>
    </row>
    <row r="200" spans="1:23" s="2" customFormat="1" ht="15" customHeight="1">
      <c r="A200" s="2">
        <v>10820197</v>
      </c>
      <c r="B200" s="2">
        <v>1</v>
      </c>
      <c r="C200" s="2">
        <v>4</v>
      </c>
      <c r="D200" s="2">
        <v>0</v>
      </c>
      <c r="F200" s="2">
        <v>4</v>
      </c>
      <c r="G200" s="2">
        <v>3</v>
      </c>
      <c r="H200" s="2">
        <v>1</v>
      </c>
      <c r="I200" s="2">
        <v>1</v>
      </c>
      <c r="L200" s="2">
        <v>0</v>
      </c>
      <c r="M200" s="2">
        <v>10810270</v>
      </c>
      <c r="Q200" s="54" t="s">
        <v>6849</v>
      </c>
      <c r="R200" s="54"/>
      <c r="S200" s="54"/>
      <c r="T200" s="2" t="s">
        <v>6474</v>
      </c>
      <c r="U200" s="2" t="s">
        <v>176</v>
      </c>
      <c r="V200" s="2" t="str">
        <f>VLOOKUP(A200,VorgangsAttr!A:B,2,FALSE)</f>
        <v>Eintragung Grundpfandrecht ohne Brief</v>
      </c>
      <c r="W200" s="2" t="str">
        <f>VLOOKUP(M200,VorgangsAttr!A:B,2,FALSE)</f>
        <v>Brieflose Grundschuld</v>
      </c>
    </row>
    <row r="201" spans="1:23" s="2" customFormat="1" ht="15" customHeight="1">
      <c r="A201" s="2">
        <v>10820198</v>
      </c>
      <c r="B201" s="2">
        <v>2</v>
      </c>
      <c r="C201" s="2">
        <v>4</v>
      </c>
      <c r="D201" s="2">
        <v>0</v>
      </c>
      <c r="F201" s="2">
        <v>4</v>
      </c>
      <c r="G201" s="2">
        <v>3</v>
      </c>
      <c r="H201" s="2">
        <v>1</v>
      </c>
      <c r="I201" s="2">
        <v>1</v>
      </c>
      <c r="L201" s="2">
        <v>0</v>
      </c>
      <c r="M201" s="2">
        <v>10810272</v>
      </c>
      <c r="Q201" s="54" t="s">
        <v>6849</v>
      </c>
      <c r="R201" s="54"/>
      <c r="S201" s="54"/>
      <c r="T201" s="2" t="s">
        <v>479</v>
      </c>
      <c r="U201" s="2" t="s">
        <v>176</v>
      </c>
      <c r="V201" s="2" t="str">
        <f>VLOOKUP(A201,VorgangsAttr!A:B,2,FALSE)</f>
        <v>Eintragung Grundpfandrecht ohne Brief</v>
      </c>
      <c r="W201" s="2" t="str">
        <f>VLOOKUP(M201,VorgangsAttr!A:B,2,FALSE)</f>
        <v>Brieflose Grundschuld</v>
      </c>
    </row>
    <row r="202" spans="1:23" s="2" customFormat="1" ht="15" customHeight="1">
      <c r="A202" s="2">
        <v>10820199</v>
      </c>
      <c r="B202" s="2">
        <v>3</v>
      </c>
      <c r="C202" s="2">
        <v>4</v>
      </c>
      <c r="D202" s="2">
        <v>0</v>
      </c>
      <c r="F202" s="2">
        <v>4</v>
      </c>
      <c r="G202" s="2">
        <v>3</v>
      </c>
      <c r="H202" s="2">
        <v>1</v>
      </c>
      <c r="I202" s="2">
        <v>1</v>
      </c>
      <c r="L202" s="2">
        <v>0</v>
      </c>
      <c r="M202" s="2">
        <v>10810272</v>
      </c>
      <c r="Q202" s="54" t="s">
        <v>6849</v>
      </c>
      <c r="R202" s="54"/>
      <c r="S202" s="54"/>
      <c r="T202" s="2" t="s">
        <v>479</v>
      </c>
      <c r="U202" s="2" t="s">
        <v>176</v>
      </c>
      <c r="V202" s="2" t="str">
        <f>VLOOKUP(A202,VorgangsAttr!A:B,2,FALSE)</f>
        <v>Eintragung Grundpfandrecht ohne Brief</v>
      </c>
      <c r="W202" s="2" t="str">
        <f>VLOOKUP(M202,VorgangsAttr!A:B,2,FALSE)</f>
        <v>Brieflose Grundschuld</v>
      </c>
    </row>
    <row r="203" spans="1:23" s="2" customFormat="1" ht="15" customHeight="1">
      <c r="A203" s="2">
        <v>10820200</v>
      </c>
      <c r="B203" s="2">
        <v>3</v>
      </c>
      <c r="C203" s="2">
        <v>1</v>
      </c>
      <c r="D203" s="2">
        <v>0</v>
      </c>
      <c r="F203" s="2">
        <v>4</v>
      </c>
      <c r="G203" s="2">
        <v>3</v>
      </c>
      <c r="H203" s="2">
        <v>1</v>
      </c>
      <c r="I203" s="2">
        <v>1</v>
      </c>
      <c r="L203" s="2">
        <v>0</v>
      </c>
      <c r="M203" s="2">
        <v>10810572</v>
      </c>
      <c r="Q203" s="54" t="s">
        <v>6849</v>
      </c>
      <c r="R203" s="54"/>
      <c r="S203" s="54"/>
      <c r="T203" s="2" t="s">
        <v>479</v>
      </c>
      <c r="U203" s="2" t="s">
        <v>176</v>
      </c>
      <c r="V203" s="2" t="str">
        <f>VLOOKUP(A203,VorgangsAttr!A:B,2,FALSE)</f>
        <v>Zwangshypothek</v>
      </c>
      <c r="W203" s="2" t="str">
        <f>VLOOKUP(M203,VorgangsAttr!A:B,2,FALSE)</f>
        <v xml:space="preserve">Zwangshypothek </v>
      </c>
    </row>
    <row r="204" spans="1:23" s="2" customFormat="1" ht="15" customHeight="1">
      <c r="A204" s="2">
        <v>10820201</v>
      </c>
      <c r="B204" s="2">
        <v>2</v>
      </c>
      <c r="C204" s="2">
        <v>1</v>
      </c>
      <c r="D204" s="2">
        <v>0</v>
      </c>
      <c r="F204" s="2">
        <v>4</v>
      </c>
      <c r="G204" s="2">
        <v>3</v>
      </c>
      <c r="H204" s="2">
        <v>1</v>
      </c>
      <c r="I204" s="2">
        <v>1</v>
      </c>
      <c r="L204" s="2">
        <v>0</v>
      </c>
      <c r="M204" s="2">
        <v>10810273</v>
      </c>
      <c r="Q204" s="54" t="s">
        <v>6849</v>
      </c>
      <c r="R204" s="54"/>
      <c r="S204" s="54"/>
      <c r="T204" s="2" t="s">
        <v>479</v>
      </c>
      <c r="U204" s="2" t="s">
        <v>176</v>
      </c>
      <c r="V204" s="2" t="str">
        <f>VLOOKUP(A204,VorgangsAttr!A:B,2,FALSE)</f>
        <v>Eintragung Grundpfandrecht ohne Brief</v>
      </c>
      <c r="W204" s="2" t="str">
        <f>VLOOKUP(M204,VorgangsAttr!A:B,2,FALSE)</f>
        <v>Brieflose Grundschuld</v>
      </c>
    </row>
    <row r="205" spans="1:23" s="2" customFormat="1" ht="15" customHeight="1">
      <c r="A205" s="2">
        <v>10820202</v>
      </c>
      <c r="B205" s="2">
        <v>3</v>
      </c>
      <c r="C205" s="2">
        <v>1</v>
      </c>
      <c r="D205" s="2">
        <v>0</v>
      </c>
      <c r="F205" s="2">
        <v>4</v>
      </c>
      <c r="G205" s="2">
        <v>3</v>
      </c>
      <c r="H205" s="2">
        <v>1</v>
      </c>
      <c r="I205" s="2">
        <v>1</v>
      </c>
      <c r="L205" s="2">
        <v>0</v>
      </c>
      <c r="M205" s="2">
        <v>10810273</v>
      </c>
      <c r="Q205" s="54" t="s">
        <v>6849</v>
      </c>
      <c r="R205" s="54"/>
      <c r="S205" s="54"/>
      <c r="T205" s="2" t="s">
        <v>479</v>
      </c>
      <c r="U205" s="2" t="s">
        <v>176</v>
      </c>
      <c r="V205" s="2" t="str">
        <f>VLOOKUP(A205,VorgangsAttr!A:B,2,FALSE)</f>
        <v>Eintragung Grundpfandrecht ohne Brief</v>
      </c>
      <c r="W205" s="2" t="str">
        <f>VLOOKUP(M205,VorgangsAttr!A:B,2,FALSE)</f>
        <v>Brieflose Grundschuld</v>
      </c>
    </row>
    <row r="206" spans="1:23" s="2" customFormat="1" ht="15" customHeight="1">
      <c r="A206" s="2">
        <v>10820203</v>
      </c>
      <c r="B206" s="2">
        <v>3</v>
      </c>
      <c r="C206" s="2">
        <v>1</v>
      </c>
      <c r="D206" s="2">
        <v>0</v>
      </c>
      <c r="F206" s="2">
        <v>4</v>
      </c>
      <c r="G206" s="2">
        <v>3</v>
      </c>
      <c r="H206" s="2">
        <v>1</v>
      </c>
      <c r="I206" s="2">
        <v>1</v>
      </c>
      <c r="L206" s="2">
        <v>0</v>
      </c>
      <c r="M206" s="2">
        <v>10810573</v>
      </c>
      <c r="Q206" s="54" t="s">
        <v>6849</v>
      </c>
      <c r="R206" s="54"/>
      <c r="S206" s="54"/>
      <c r="T206" s="2" t="s">
        <v>479</v>
      </c>
      <c r="U206" s="2" t="s">
        <v>176</v>
      </c>
      <c r="V206" s="2" t="str">
        <f>VLOOKUP(A206,VorgangsAttr!A:B,2,FALSE)</f>
        <v>Zwangshypothek</v>
      </c>
      <c r="W206" s="2" t="str">
        <f>VLOOKUP(M206,VorgangsAttr!A:B,2,FALSE)</f>
        <v xml:space="preserve">Zwangshypothek </v>
      </c>
    </row>
    <row r="207" spans="1:23" s="2" customFormat="1" ht="15" customHeight="1">
      <c r="A207" s="2">
        <v>10820204</v>
      </c>
      <c r="B207" s="2">
        <v>1</v>
      </c>
      <c r="C207" s="2">
        <v>2</v>
      </c>
      <c r="D207" s="2">
        <v>0</v>
      </c>
      <c r="F207" s="2">
        <v>4</v>
      </c>
      <c r="G207" s="2">
        <v>3</v>
      </c>
      <c r="H207" s="2">
        <v>1</v>
      </c>
      <c r="I207" s="2">
        <v>1</v>
      </c>
      <c r="L207" s="2">
        <v>0</v>
      </c>
      <c r="M207" s="2">
        <v>10810287</v>
      </c>
      <c r="Q207" s="54" t="s">
        <v>6849</v>
      </c>
      <c r="R207" s="54"/>
      <c r="S207" s="54"/>
      <c r="T207" s="2" t="s">
        <v>342</v>
      </c>
      <c r="U207" s="2" t="s">
        <v>176</v>
      </c>
      <c r="V207" s="2" t="str">
        <f>VLOOKUP(A207,VorgangsAttr!A:B,2,FALSE)</f>
        <v>Rentenschuld ohne Brief</v>
      </c>
      <c r="W207" s="2" t="str">
        <f>VLOOKUP(M207,VorgangsAttr!A:B,2,FALSE)</f>
        <v>Brieflose Grundschuld</v>
      </c>
    </row>
    <row r="208" spans="1:23" s="2" customFormat="1" ht="15" customHeight="1">
      <c r="A208" s="2">
        <v>10820205</v>
      </c>
      <c r="B208" s="2">
        <v>1</v>
      </c>
      <c r="C208" s="2">
        <v>2</v>
      </c>
      <c r="D208" s="2">
        <v>0</v>
      </c>
      <c r="F208" s="2">
        <v>4</v>
      </c>
      <c r="G208" s="2">
        <v>3</v>
      </c>
      <c r="H208" s="2">
        <v>1</v>
      </c>
      <c r="I208" s="2">
        <v>1</v>
      </c>
      <c r="L208" s="2">
        <v>0</v>
      </c>
      <c r="M208" s="2">
        <v>10810288</v>
      </c>
      <c r="Q208" s="54" t="s">
        <v>6849</v>
      </c>
      <c r="R208" s="54"/>
      <c r="S208" s="54"/>
      <c r="T208" s="2" t="s">
        <v>342</v>
      </c>
      <c r="U208" s="2" t="s">
        <v>176</v>
      </c>
      <c r="V208" s="2" t="str">
        <f>VLOOKUP(A208,VorgangsAttr!A:B,2,FALSE)</f>
        <v>Rentenschuld ohne Brief</v>
      </c>
      <c r="W208" s="2" t="str">
        <f>VLOOKUP(M208,VorgangsAttr!A:B,2,FALSE)</f>
        <v>Brieflose Grundschuld</v>
      </c>
    </row>
    <row r="209" spans="1:23" s="2" customFormat="1" ht="15" customHeight="1">
      <c r="A209" s="2">
        <v>10820206</v>
      </c>
      <c r="B209" s="2">
        <v>1</v>
      </c>
      <c r="C209" s="2">
        <v>1</v>
      </c>
      <c r="D209" s="2">
        <v>0</v>
      </c>
      <c r="F209" s="2">
        <v>4</v>
      </c>
      <c r="G209" s="2">
        <v>3</v>
      </c>
      <c r="H209" s="2">
        <v>1</v>
      </c>
      <c r="I209" s="2">
        <v>1</v>
      </c>
      <c r="L209" s="2">
        <v>0</v>
      </c>
      <c r="M209" s="2">
        <v>10810574</v>
      </c>
      <c r="Q209" s="54" t="s">
        <v>6849</v>
      </c>
      <c r="R209" s="54"/>
      <c r="S209" s="54"/>
      <c r="T209" s="2" t="s">
        <v>480</v>
      </c>
      <c r="U209" s="2" t="s">
        <v>195</v>
      </c>
      <c r="V209" s="2" t="str">
        <f>VLOOKUP(A209,VorgangsAttr!A:B,2,FALSE)</f>
        <v>Rangverhältnisse ändern (nachträglich)</v>
      </c>
      <c r="W209" s="2" t="str">
        <f>VLOOKUP(M209,VorgangsAttr!A:B,2,FALSE)</f>
        <v>Rangverhältnisse ändern (nachträglich)</v>
      </c>
    </row>
    <row r="210" spans="1:23" s="2" customFormat="1" ht="15" customHeight="1">
      <c r="A210" s="2">
        <v>10820207</v>
      </c>
      <c r="B210" s="2">
        <v>1</v>
      </c>
      <c r="C210" s="2">
        <v>1</v>
      </c>
      <c r="D210" s="2">
        <v>0</v>
      </c>
      <c r="F210" s="2">
        <v>4</v>
      </c>
      <c r="G210" s="2">
        <v>3</v>
      </c>
      <c r="H210" s="2">
        <v>1</v>
      </c>
      <c r="I210" s="2">
        <v>1</v>
      </c>
      <c r="L210" s="2">
        <v>0</v>
      </c>
      <c r="M210" s="2">
        <v>10810575</v>
      </c>
      <c r="Q210" s="54" t="s">
        <v>6849</v>
      </c>
      <c r="R210" s="54"/>
      <c r="S210" s="54"/>
      <c r="T210" s="2" t="s">
        <v>481</v>
      </c>
      <c r="U210" s="2" t="s">
        <v>195</v>
      </c>
      <c r="V210" s="2" t="str">
        <f>VLOOKUP(A210,VorgangsAttr!A:B,2,FALSE)</f>
        <v>Rangverhältnisse ändern (nachträglich)</v>
      </c>
      <c r="W210" s="2" t="str">
        <f>VLOOKUP(M210,VorgangsAttr!A:B,2,FALSE)</f>
        <v>Rangverhältnisse ändern (nachträglich)</v>
      </c>
    </row>
    <row r="211" spans="1:23" s="2" customFormat="1" ht="15" customHeight="1">
      <c r="A211" s="2">
        <v>10820208</v>
      </c>
      <c r="B211" s="2">
        <v>1</v>
      </c>
      <c r="C211" s="2">
        <v>1</v>
      </c>
      <c r="D211" s="2">
        <v>0</v>
      </c>
      <c r="F211" s="2">
        <v>4</v>
      </c>
      <c r="G211" s="2">
        <v>3</v>
      </c>
      <c r="H211" s="2">
        <v>1</v>
      </c>
      <c r="I211" s="2">
        <v>1</v>
      </c>
      <c r="J211" s="2">
        <v>10000282</v>
      </c>
      <c r="L211" s="2">
        <v>0</v>
      </c>
      <c r="M211" s="2">
        <v>10810576</v>
      </c>
      <c r="Q211" s="54" t="s">
        <v>6849</v>
      </c>
      <c r="R211" s="54"/>
      <c r="S211" s="54"/>
      <c r="T211" s="2" t="s">
        <v>482</v>
      </c>
      <c r="U211" s="2" t="s">
        <v>195</v>
      </c>
      <c r="V211" s="2" t="str">
        <f>VLOOKUP(A211,VorgangsAttr!A:B,2,FALSE)</f>
        <v>Rangverhältnisse ändern (nachträglich)</v>
      </c>
      <c r="W211" s="2" t="str">
        <f>VLOOKUP(M211,VorgangsAttr!A:B,2,FALSE)</f>
        <v>Rangverhältnisse ändern (nachträglich)</v>
      </c>
    </row>
    <row r="212" spans="1:23" s="2" customFormat="1" ht="15" customHeight="1">
      <c r="A212" s="2">
        <v>10820209</v>
      </c>
      <c r="B212" s="2">
        <v>1</v>
      </c>
      <c r="C212" s="2">
        <v>1</v>
      </c>
      <c r="D212" s="2">
        <v>0</v>
      </c>
      <c r="F212" s="2">
        <v>4</v>
      </c>
      <c r="G212" s="2">
        <v>3</v>
      </c>
      <c r="H212" s="2">
        <v>1</v>
      </c>
      <c r="I212" s="2">
        <v>1</v>
      </c>
      <c r="L212" s="2">
        <v>0</v>
      </c>
      <c r="M212" s="2">
        <v>10810577</v>
      </c>
      <c r="Q212" s="54" t="s">
        <v>6849</v>
      </c>
      <c r="R212" s="54"/>
      <c r="S212" s="54"/>
      <c r="T212" s="2" t="s">
        <v>483</v>
      </c>
      <c r="U212" s="2" t="s">
        <v>195</v>
      </c>
      <c r="V212" s="2" t="str">
        <f>VLOOKUP(A212,VorgangsAttr!A:B,2,FALSE)</f>
        <v>Rangverhältnisse ändern (nachträglich)</v>
      </c>
      <c r="W212" s="2" t="str">
        <f>VLOOKUP(M212,VorgangsAttr!A:B,2,FALSE)</f>
        <v>Rangverhältnisse ändern (nachträglich)</v>
      </c>
    </row>
    <row r="213" spans="1:23" s="2" customFormat="1" ht="15" customHeight="1">
      <c r="A213" s="2">
        <v>10820210</v>
      </c>
      <c r="B213" s="2">
        <v>1</v>
      </c>
      <c r="C213" s="2">
        <v>1</v>
      </c>
      <c r="D213" s="2">
        <v>0</v>
      </c>
      <c r="F213" s="2">
        <v>4</v>
      </c>
      <c r="G213" s="2">
        <v>3</v>
      </c>
      <c r="H213" s="2">
        <v>1</v>
      </c>
      <c r="I213" s="2">
        <v>1</v>
      </c>
      <c r="L213" s="2">
        <v>0</v>
      </c>
      <c r="M213" s="2">
        <v>10810578</v>
      </c>
      <c r="Q213" s="54" t="s">
        <v>6849</v>
      </c>
      <c r="R213" s="54"/>
      <c r="S213" s="54"/>
      <c r="T213" s="2" t="s">
        <v>346</v>
      </c>
      <c r="U213" s="2" t="s">
        <v>195</v>
      </c>
      <c r="V213" s="2" t="str">
        <f>VLOOKUP(A213,VorgangsAttr!A:B,2,FALSE)</f>
        <v>Löschung Vermerke nach InsO und ZVG</v>
      </c>
      <c r="W213" s="2" t="str">
        <f>VLOOKUP(M213,VorgangsAttr!A:B,2,FALSE)</f>
        <v>Löschung Vermerke nach InsO und ZVG</v>
      </c>
    </row>
    <row r="214" spans="1:23" s="2" customFormat="1" ht="15" customHeight="1">
      <c r="A214" s="2">
        <v>10820211</v>
      </c>
      <c r="B214" s="2">
        <v>1</v>
      </c>
      <c r="C214" s="2">
        <v>1</v>
      </c>
      <c r="D214" s="2">
        <v>0</v>
      </c>
      <c r="F214" s="2">
        <v>4</v>
      </c>
      <c r="G214" s="2">
        <v>3</v>
      </c>
      <c r="H214" s="2">
        <v>1</v>
      </c>
      <c r="I214" s="2">
        <v>1</v>
      </c>
      <c r="L214" s="2">
        <v>0</v>
      </c>
      <c r="M214" s="2">
        <v>10810579</v>
      </c>
      <c r="Q214" s="54" t="s">
        <v>6849</v>
      </c>
      <c r="R214" s="54"/>
      <c r="S214" s="54"/>
      <c r="T214" s="2" t="s">
        <v>347</v>
      </c>
      <c r="U214" s="2" t="s">
        <v>195</v>
      </c>
      <c r="V214" s="2" t="str">
        <f>VLOOKUP(A214,VorgangsAttr!A:B,2,FALSE)</f>
        <v>Löschung Abteilung II</v>
      </c>
      <c r="W214" s="2" t="str">
        <f>VLOOKUP(M214,VorgangsAttr!A:B,2,FALSE)</f>
        <v>Löschung Abteilung II</v>
      </c>
    </row>
    <row r="215" spans="1:23" s="2" customFormat="1" ht="15" customHeight="1">
      <c r="A215" s="2">
        <v>10820212</v>
      </c>
      <c r="B215" s="2">
        <v>1</v>
      </c>
      <c r="C215" s="2">
        <v>1</v>
      </c>
      <c r="D215" s="2">
        <v>0</v>
      </c>
      <c r="F215" s="2">
        <v>4</v>
      </c>
      <c r="G215" s="2">
        <v>3</v>
      </c>
      <c r="H215" s="2">
        <v>1</v>
      </c>
      <c r="I215" s="2">
        <v>1</v>
      </c>
      <c r="L215" s="2">
        <v>0</v>
      </c>
      <c r="M215" s="2">
        <v>10810580</v>
      </c>
      <c r="Q215" s="54" t="s">
        <v>6849</v>
      </c>
      <c r="R215" s="54"/>
      <c r="S215" s="54"/>
      <c r="T215" s="2" t="s">
        <v>348</v>
      </c>
      <c r="U215" s="2" t="s">
        <v>195</v>
      </c>
      <c r="V215" s="2" t="str">
        <f>VLOOKUP(A215,VorgangsAttr!A:B,2,FALSE)</f>
        <v>Löschung Vormerkung Abteilung II</v>
      </c>
      <c r="W215" s="2" t="str">
        <f>VLOOKUP(M215,VorgangsAttr!A:B,2,FALSE)</f>
        <v>Löschung Vormerkung Abteilung II</v>
      </c>
    </row>
    <row r="216" spans="1:23" s="2" customFormat="1" ht="15" customHeight="1">
      <c r="A216" s="2">
        <v>10820213</v>
      </c>
      <c r="B216" s="2">
        <v>1</v>
      </c>
      <c r="C216" s="2">
        <v>1</v>
      </c>
      <c r="D216" s="2">
        <v>0</v>
      </c>
      <c r="F216" s="2">
        <v>4</v>
      </c>
      <c r="G216" s="2">
        <v>2</v>
      </c>
      <c r="H216" s="2">
        <v>1</v>
      </c>
      <c r="I216" s="2">
        <v>1</v>
      </c>
      <c r="L216" s="2">
        <v>0</v>
      </c>
      <c r="M216" s="2">
        <v>10810581</v>
      </c>
      <c r="Q216" s="54" t="s">
        <v>6849</v>
      </c>
      <c r="R216" s="54"/>
      <c r="S216" s="54"/>
      <c r="T216" s="2" t="s">
        <v>484</v>
      </c>
      <c r="U216" s="2" t="s">
        <v>383</v>
      </c>
      <c r="V216" s="2" t="str">
        <f>VLOOKUP(A216,VorgangsAttr!A:B,2,FALSE)</f>
        <v>Flurstück zerlegen</v>
      </c>
      <c r="W216" s="2" t="str">
        <f>VLOOKUP(M216,VorgangsAttr!A:B,2,FALSE)</f>
        <v>Flurstück zerlegen</v>
      </c>
    </row>
    <row r="217" spans="1:23" s="2" customFormat="1" ht="15" customHeight="1">
      <c r="A217" s="2">
        <v>10820214</v>
      </c>
      <c r="B217" s="2">
        <v>1</v>
      </c>
      <c r="C217" s="2">
        <v>1</v>
      </c>
      <c r="D217" s="2">
        <v>0</v>
      </c>
      <c r="F217" s="2">
        <v>4</v>
      </c>
      <c r="G217" s="2">
        <v>2</v>
      </c>
      <c r="H217" s="2">
        <v>1</v>
      </c>
      <c r="I217" s="2">
        <v>1</v>
      </c>
      <c r="L217" s="2">
        <v>0</v>
      </c>
      <c r="M217" s="2">
        <v>10810582</v>
      </c>
      <c r="Q217" s="54" t="s">
        <v>6849</v>
      </c>
      <c r="R217" s="54"/>
      <c r="S217" s="54"/>
      <c r="T217" s="2" t="s">
        <v>485</v>
      </c>
      <c r="U217" s="2" t="s">
        <v>383</v>
      </c>
      <c r="V217" s="2" t="str">
        <f>VLOOKUP(A217,VorgangsAttr!A:B,2,FALSE)</f>
        <v>Flurstück zerlegen</v>
      </c>
      <c r="W217" s="2" t="str">
        <f>VLOOKUP(M217,VorgangsAttr!A:B,2,FALSE)</f>
        <v>Flurstück zerlegen</v>
      </c>
    </row>
    <row r="218" spans="1:23" s="2" customFormat="1" ht="15" customHeight="1">
      <c r="A218" s="2">
        <v>10820215</v>
      </c>
      <c r="B218" s="2">
        <v>1</v>
      </c>
      <c r="C218" s="2">
        <v>1</v>
      </c>
      <c r="D218" s="2">
        <v>0</v>
      </c>
      <c r="F218" s="2">
        <v>4</v>
      </c>
      <c r="G218" s="2">
        <v>2</v>
      </c>
      <c r="H218" s="2">
        <v>1</v>
      </c>
      <c r="I218" s="2">
        <v>1</v>
      </c>
      <c r="L218" s="2">
        <v>0</v>
      </c>
      <c r="M218" s="2">
        <v>10810583</v>
      </c>
      <c r="Q218" s="54" t="s">
        <v>6849</v>
      </c>
      <c r="R218" s="54"/>
      <c r="S218" s="54"/>
      <c r="T218" s="2" t="s">
        <v>486</v>
      </c>
      <c r="U218" s="2" t="s">
        <v>383</v>
      </c>
      <c r="V218" s="2" t="str">
        <f>VLOOKUP(A218,VorgangsAttr!A:B,2,FALSE)</f>
        <v>Flurstücke verschmelzen</v>
      </c>
      <c r="W218" s="2" t="str">
        <f>VLOOKUP(M218,VorgangsAttr!A:B,2,FALSE)</f>
        <v>Flurstücke verschmelzen</v>
      </c>
    </row>
    <row r="219" spans="1:23" s="2" customFormat="1" ht="15" customHeight="1">
      <c r="A219" s="2">
        <v>10820216</v>
      </c>
      <c r="B219" s="2">
        <v>1</v>
      </c>
      <c r="C219" s="2">
        <v>1</v>
      </c>
      <c r="D219" s="2">
        <v>0</v>
      </c>
      <c r="F219" s="2">
        <v>4</v>
      </c>
      <c r="G219" s="2">
        <v>2</v>
      </c>
      <c r="H219" s="2">
        <v>1</v>
      </c>
      <c r="I219" s="2">
        <v>1</v>
      </c>
      <c r="L219" s="2">
        <v>0</v>
      </c>
      <c r="M219" s="2">
        <v>10810584</v>
      </c>
      <c r="Q219" s="54" t="s">
        <v>6849</v>
      </c>
      <c r="R219" s="54"/>
      <c r="S219" s="54"/>
      <c r="T219" s="2" t="s">
        <v>487</v>
      </c>
      <c r="U219" s="2" t="s">
        <v>383</v>
      </c>
      <c r="V219" s="2" t="str">
        <f>VLOOKUP(A219,VorgangsAttr!A:B,2,FALSE)</f>
        <v>Flurstücke verschmelzen</v>
      </c>
      <c r="W219" s="2" t="str">
        <f>VLOOKUP(M219,VorgangsAttr!A:B,2,FALSE)</f>
        <v>Flurstücke verschmelzen</v>
      </c>
    </row>
    <row r="220" spans="1:23" s="2" customFormat="1" ht="15" customHeight="1">
      <c r="A220" s="2">
        <v>10820217</v>
      </c>
      <c r="B220" s="2">
        <v>1</v>
      </c>
      <c r="C220" s="2">
        <v>1</v>
      </c>
      <c r="D220" s="2">
        <v>0</v>
      </c>
      <c r="F220" s="2">
        <v>4</v>
      </c>
      <c r="G220" s="2">
        <v>2</v>
      </c>
      <c r="H220" s="2">
        <v>1</v>
      </c>
      <c r="I220" s="2">
        <v>1</v>
      </c>
      <c r="L220" s="2">
        <v>0</v>
      </c>
      <c r="M220" s="2">
        <v>10810585</v>
      </c>
      <c r="Q220" s="54" t="s">
        <v>6849</v>
      </c>
      <c r="R220" s="54"/>
      <c r="S220" s="54"/>
      <c r="T220" s="2" t="s">
        <v>488</v>
      </c>
      <c r="U220" s="2" t="s">
        <v>383</v>
      </c>
      <c r="V220" s="2" t="str">
        <f>VLOOKUP(A220,VorgangsAttr!A:B,2,FALSE)</f>
        <v>Buchungsstelle(n) oder Teil(e) von dieser/n ab- und zuschreiben</v>
      </c>
      <c r="W220" s="2" t="str">
        <f>VLOOKUP(M220,VorgangsAttr!A:B,2,FALSE)</f>
        <v>Buchungsstelle(n) oder Teil(e) von dieser/n ab- und zuschreiben</v>
      </c>
    </row>
    <row r="221" spans="1:23" s="2" customFormat="1" ht="15" customHeight="1">
      <c r="A221" s="2">
        <v>10820218</v>
      </c>
      <c r="B221" s="2">
        <v>1</v>
      </c>
      <c r="C221" s="2">
        <v>1</v>
      </c>
      <c r="D221" s="2">
        <v>0</v>
      </c>
      <c r="F221" s="2">
        <v>4</v>
      </c>
      <c r="G221" s="2">
        <v>2</v>
      </c>
      <c r="H221" s="2">
        <v>1</v>
      </c>
      <c r="I221" s="2">
        <v>1</v>
      </c>
      <c r="L221" s="2">
        <v>0</v>
      </c>
      <c r="M221" s="2">
        <v>10810586</v>
      </c>
      <c r="Q221" s="54" t="s">
        <v>6849</v>
      </c>
      <c r="R221" s="54"/>
      <c r="S221" s="54"/>
      <c r="T221" s="2" t="s">
        <v>489</v>
      </c>
      <c r="U221" s="2" t="s">
        <v>383</v>
      </c>
      <c r="V221" s="2" t="str">
        <f>VLOOKUP(A221,VorgangsAttr!A:B,2,FALSE)</f>
        <v>Buchungsstelle(n) oder Teil(e) von dieser/n ab- und zuschreiben</v>
      </c>
      <c r="W221" s="2" t="str">
        <f>VLOOKUP(M221,VorgangsAttr!A:B,2,FALSE)</f>
        <v>Buchungsstelle(n) oder Teil(e) von dieser/n ab- und zuschreiben</v>
      </c>
    </row>
    <row r="222" spans="1:23" s="2" customFormat="1" ht="15" customHeight="1">
      <c r="A222" s="2">
        <v>10820219</v>
      </c>
      <c r="B222" s="2">
        <v>1</v>
      </c>
      <c r="C222" s="2">
        <v>1</v>
      </c>
      <c r="D222" s="2">
        <v>0</v>
      </c>
      <c r="F222" s="2">
        <v>4</v>
      </c>
      <c r="G222" s="2">
        <v>2</v>
      </c>
      <c r="H222" s="2">
        <v>1</v>
      </c>
      <c r="I222" s="2">
        <v>1</v>
      </c>
      <c r="L222" s="2">
        <v>0</v>
      </c>
      <c r="M222" s="2">
        <v>10810587</v>
      </c>
      <c r="Q222" s="54" t="s">
        <v>6849</v>
      </c>
      <c r="R222" s="54"/>
      <c r="S222" s="54"/>
      <c r="T222" s="2" t="s">
        <v>490</v>
      </c>
      <c r="U222" s="2" t="s">
        <v>383</v>
      </c>
      <c r="V222" s="2" t="str">
        <f>VLOOKUP(A222,VorgangsAttr!A:B,2,FALSE)</f>
        <v>Neues Flurstück manuell erfassen</v>
      </c>
      <c r="W222" s="2" t="str">
        <f>VLOOKUP(M222,VorgangsAttr!A:B,2,FALSE)</f>
        <v>Neues Flurstück manuell erfassen</v>
      </c>
    </row>
    <row r="223" spans="1:23" s="2" customFormat="1" ht="15" customHeight="1">
      <c r="A223" s="2">
        <v>10820220</v>
      </c>
      <c r="B223" s="2">
        <v>1</v>
      </c>
      <c r="C223" s="2">
        <v>1</v>
      </c>
      <c r="D223" s="2">
        <v>0</v>
      </c>
      <c r="F223" s="2">
        <v>4</v>
      </c>
      <c r="G223" s="2">
        <v>2</v>
      </c>
      <c r="H223" s="2">
        <v>1</v>
      </c>
      <c r="I223" s="2">
        <v>1</v>
      </c>
      <c r="L223" s="2">
        <v>0</v>
      </c>
      <c r="M223" s="2">
        <v>10810588</v>
      </c>
      <c r="Q223" s="54" t="s">
        <v>6849</v>
      </c>
      <c r="R223" s="54"/>
      <c r="S223" s="54"/>
      <c r="T223" s="2" t="s">
        <v>491</v>
      </c>
      <c r="U223" s="2" t="s">
        <v>383</v>
      </c>
      <c r="V223" s="2" t="str">
        <f>VLOOKUP(A223,VorgangsAttr!A:B,2,FALSE)</f>
        <v>Neues Flurstück manuell erfassen</v>
      </c>
      <c r="W223" s="2" t="str">
        <f>VLOOKUP(M223,VorgangsAttr!A:B,2,FALSE)</f>
        <v>Neues Flurstück manuell erfassen</v>
      </c>
    </row>
    <row r="224" spans="1:23" s="2" customFormat="1" ht="15" customHeight="1">
      <c r="A224" s="2">
        <v>10820221</v>
      </c>
      <c r="B224" s="2">
        <v>1</v>
      </c>
      <c r="C224" s="2">
        <v>1</v>
      </c>
      <c r="D224" s="2">
        <v>0</v>
      </c>
      <c r="F224" s="2">
        <v>4</v>
      </c>
      <c r="G224" s="2">
        <v>2</v>
      </c>
      <c r="H224" s="2">
        <v>1</v>
      </c>
      <c r="I224" s="2">
        <v>1</v>
      </c>
      <c r="L224" s="2">
        <v>0</v>
      </c>
      <c r="M224" s="2">
        <v>10810589</v>
      </c>
      <c r="Q224" s="54" t="s">
        <v>6849</v>
      </c>
      <c r="R224" s="54"/>
      <c r="S224" s="54"/>
      <c r="T224" s="2" t="s">
        <v>492</v>
      </c>
      <c r="U224" s="2" t="s">
        <v>383</v>
      </c>
      <c r="V224" s="2" t="str">
        <f>VLOOKUP(A224,VorgangsAttr!A:B,2,FALSE)</f>
        <v>Neues Flurstück manuell erfassen</v>
      </c>
      <c r="W224" s="2" t="str">
        <f>VLOOKUP(M224,VorgangsAttr!A:B,2,FALSE)</f>
        <v>Neues Flurstück manuell erfassen</v>
      </c>
    </row>
    <row r="225" spans="1:23" s="2" customFormat="1" ht="15" customHeight="1">
      <c r="A225" s="2">
        <v>10820222</v>
      </c>
      <c r="B225" s="2">
        <v>1</v>
      </c>
      <c r="C225" s="2">
        <v>1</v>
      </c>
      <c r="D225" s="2">
        <v>0</v>
      </c>
      <c r="F225" s="2">
        <v>4</v>
      </c>
      <c r="G225" s="2">
        <v>2</v>
      </c>
      <c r="H225" s="2">
        <v>1</v>
      </c>
      <c r="I225" s="2">
        <v>1</v>
      </c>
      <c r="L225" s="2">
        <v>0</v>
      </c>
      <c r="M225" s="2">
        <v>10810590</v>
      </c>
      <c r="Q225" s="54" t="s">
        <v>6849</v>
      </c>
      <c r="R225" s="54"/>
      <c r="S225" s="54"/>
      <c r="T225" s="2" t="s">
        <v>493</v>
      </c>
      <c r="U225" s="2" t="s">
        <v>383</v>
      </c>
      <c r="V225" s="2" t="str">
        <f>VLOOKUP(A225,VorgangsAttr!A:B,2,FALSE)</f>
        <v>Neues Flurstück manuell erfassen</v>
      </c>
      <c r="W225" s="2" t="str">
        <f>VLOOKUP(M225,VorgangsAttr!A:B,2,FALSE)</f>
        <v>Neues Flurstück manuell erfassen</v>
      </c>
    </row>
    <row r="226" spans="1:23" s="2" customFormat="1" ht="15" customHeight="1">
      <c r="A226" s="2">
        <v>10820223</v>
      </c>
      <c r="B226" s="2">
        <v>1</v>
      </c>
      <c r="C226" s="2">
        <v>1</v>
      </c>
      <c r="D226" s="2">
        <v>0</v>
      </c>
      <c r="F226" s="2">
        <v>4</v>
      </c>
      <c r="G226" s="2">
        <v>2</v>
      </c>
      <c r="H226" s="2">
        <v>1</v>
      </c>
      <c r="I226" s="2">
        <v>1</v>
      </c>
      <c r="L226" s="2">
        <v>0</v>
      </c>
      <c r="M226" s="2">
        <v>10810591</v>
      </c>
      <c r="Q226" s="54" t="s">
        <v>6849</v>
      </c>
      <c r="R226" s="54"/>
      <c r="S226" s="54"/>
      <c r="T226" s="2" t="s">
        <v>494</v>
      </c>
      <c r="U226" s="2" t="s">
        <v>383</v>
      </c>
      <c r="V226" s="2" t="str">
        <f>VLOOKUP(A226,VorgangsAttr!A:B,2,FALSE)</f>
        <v>Neues Flurstück manuell erfassen</v>
      </c>
      <c r="W226" s="2" t="str">
        <f>VLOOKUP(M226,VorgangsAttr!A:B,2,FALSE)</f>
        <v>Neues Flurstück manuell erfassen</v>
      </c>
    </row>
    <row r="227" spans="1:23" s="2" customFormat="1" ht="15" customHeight="1">
      <c r="A227" s="2">
        <v>10820224</v>
      </c>
      <c r="B227" s="2">
        <v>1</v>
      </c>
      <c r="C227" s="2">
        <v>1</v>
      </c>
      <c r="D227" s="2">
        <v>0</v>
      </c>
      <c r="F227" s="2">
        <v>4</v>
      </c>
      <c r="G227" s="2">
        <v>2</v>
      </c>
      <c r="H227" s="2">
        <v>1</v>
      </c>
      <c r="I227" s="2">
        <v>1</v>
      </c>
      <c r="L227" s="2">
        <v>0</v>
      </c>
      <c r="M227" s="2">
        <v>10810592</v>
      </c>
      <c r="Q227" s="54" t="s">
        <v>6849</v>
      </c>
      <c r="R227" s="54"/>
      <c r="S227" s="54"/>
      <c r="T227" s="2" t="s">
        <v>495</v>
      </c>
      <c r="U227" s="2" t="s">
        <v>383</v>
      </c>
      <c r="V227" s="2" t="str">
        <f>VLOOKUP(A227,VorgangsAttr!A:B,2,FALSE)</f>
        <v>Neues Flurstück manuell erfassen</v>
      </c>
      <c r="W227" s="2" t="str">
        <f>VLOOKUP(M227,VorgangsAttr!A:B,2,FALSE)</f>
        <v>Neues Flurstück manuell erfassen</v>
      </c>
    </row>
    <row r="228" spans="1:23" s="2" customFormat="1" ht="15" customHeight="1">
      <c r="A228" s="2">
        <v>10820225</v>
      </c>
      <c r="B228" s="2">
        <v>1</v>
      </c>
      <c r="C228" s="2">
        <v>1</v>
      </c>
      <c r="D228" s="2">
        <v>0</v>
      </c>
      <c r="F228" s="2">
        <v>4</v>
      </c>
      <c r="G228" s="2">
        <v>2</v>
      </c>
      <c r="H228" s="2">
        <v>1</v>
      </c>
      <c r="I228" s="2">
        <v>1</v>
      </c>
      <c r="L228" s="2">
        <v>0</v>
      </c>
      <c r="M228" s="2">
        <v>10810593</v>
      </c>
      <c r="Q228" s="54" t="s">
        <v>6849</v>
      </c>
      <c r="R228" s="54"/>
      <c r="S228" s="54"/>
      <c r="T228" s="2" t="s">
        <v>496</v>
      </c>
      <c r="U228" s="2" t="s">
        <v>383</v>
      </c>
      <c r="V228" s="2" t="str">
        <f>VLOOKUP(A228,VorgangsAttr!A:B,2,FALSE)</f>
        <v>Neues Flurstück manuell erfassen</v>
      </c>
      <c r="W228" s="2" t="str">
        <f>VLOOKUP(M228,VorgangsAttr!A:B,2,FALSE)</f>
        <v>Neues Flurstück manuell erfassen</v>
      </c>
    </row>
    <row r="229" spans="1:23" s="2" customFormat="1" ht="15" customHeight="1">
      <c r="A229" s="2">
        <v>10820226</v>
      </c>
      <c r="B229" s="2">
        <v>1</v>
      </c>
      <c r="C229" s="2">
        <v>1</v>
      </c>
      <c r="D229" s="2">
        <v>0</v>
      </c>
      <c r="F229" s="2">
        <v>4</v>
      </c>
      <c r="G229" s="2">
        <v>2</v>
      </c>
      <c r="H229" s="2">
        <v>1</v>
      </c>
      <c r="I229" s="2">
        <v>1</v>
      </c>
      <c r="L229" s="2">
        <v>0</v>
      </c>
      <c r="M229" s="2">
        <v>10810594</v>
      </c>
      <c r="Q229" s="54" t="s">
        <v>6849</v>
      </c>
      <c r="R229" s="54"/>
      <c r="S229" s="54"/>
      <c r="T229" s="2" t="s">
        <v>497</v>
      </c>
      <c r="U229" s="2" t="s">
        <v>383</v>
      </c>
      <c r="V229" s="2" t="str">
        <f>VLOOKUP(A229,VorgangsAttr!A:B,2,FALSE)</f>
        <v>Neues Flurstück manuell erfassen</v>
      </c>
      <c r="W229" s="2" t="str">
        <f>VLOOKUP(M229,VorgangsAttr!A:B,2,FALSE)</f>
        <v>Neues Flurstück manuell erfassen</v>
      </c>
    </row>
    <row r="230" spans="1:23" s="2" customFormat="1" ht="15" customHeight="1">
      <c r="A230" s="2">
        <v>10820227</v>
      </c>
      <c r="B230" s="2">
        <v>2</v>
      </c>
      <c r="C230" s="2">
        <v>4</v>
      </c>
      <c r="D230" s="2">
        <v>0</v>
      </c>
      <c r="F230" s="2">
        <v>1</v>
      </c>
      <c r="G230" s="2">
        <v>3</v>
      </c>
      <c r="H230" s="2">
        <v>1</v>
      </c>
      <c r="I230" s="2">
        <v>1</v>
      </c>
      <c r="L230" s="2">
        <v>0</v>
      </c>
      <c r="M230" s="2">
        <v>10810451</v>
      </c>
      <c r="Q230" s="54" t="s">
        <v>6849</v>
      </c>
      <c r="R230" s="54"/>
      <c r="S230" s="54"/>
      <c r="T230" s="2" t="s">
        <v>6819</v>
      </c>
      <c r="U230" s="2" t="s">
        <v>176</v>
      </c>
      <c r="V230" s="2" t="str">
        <f>VLOOKUP(A230,VorgangsAttr!A:B,2,FALSE)</f>
        <v>Grundstück einbuchen</v>
      </c>
      <c r="W230" s="2" t="str">
        <f>VLOOKUP(M230,VorgangsAttr!A:B,2,FALSE)</f>
        <v>Brieflose Grundschuld</v>
      </c>
    </row>
    <row r="231" spans="1:23" s="2" customFormat="1" ht="15" customHeight="1">
      <c r="A231" s="2">
        <v>10820228</v>
      </c>
      <c r="B231" s="2">
        <v>3</v>
      </c>
      <c r="C231" s="2">
        <v>1</v>
      </c>
      <c r="D231" s="2">
        <v>0</v>
      </c>
      <c r="F231" s="2">
        <v>4</v>
      </c>
      <c r="G231" s="2">
        <v>3</v>
      </c>
      <c r="H231" s="2">
        <v>1</v>
      </c>
      <c r="I231" s="2">
        <v>1</v>
      </c>
      <c r="L231" s="2">
        <v>0</v>
      </c>
      <c r="M231" s="2">
        <v>10810451</v>
      </c>
      <c r="Q231" s="54" t="s">
        <v>6849</v>
      </c>
      <c r="R231" s="54"/>
      <c r="S231" s="54"/>
      <c r="T231" s="2" t="s">
        <v>6819</v>
      </c>
      <c r="U231" s="2" t="s">
        <v>176</v>
      </c>
      <c r="V231" s="2" t="str">
        <f>VLOOKUP(A231,VorgangsAttr!A:B,2,FALSE)</f>
        <v>Akten anfordern</v>
      </c>
      <c r="W231" s="2" t="str">
        <f>VLOOKUP(M231,VorgangsAttr!A:B,2,FALSE)</f>
        <v>Brieflose Grundschuld</v>
      </c>
    </row>
    <row r="232" spans="1:23" s="2" customFormat="1" ht="15" customHeight="1">
      <c r="A232" s="2">
        <v>10820229</v>
      </c>
      <c r="B232" s="2">
        <v>2</v>
      </c>
      <c r="C232" s="2">
        <v>2</v>
      </c>
      <c r="D232" s="2">
        <v>0</v>
      </c>
      <c r="F232" s="2">
        <v>4</v>
      </c>
      <c r="G232" s="2">
        <v>2</v>
      </c>
      <c r="H232" s="2">
        <v>1</v>
      </c>
      <c r="I232" s="2">
        <v>1</v>
      </c>
      <c r="L232" s="2">
        <v>0</v>
      </c>
      <c r="M232" s="2">
        <v>10810451</v>
      </c>
      <c r="Q232" s="54" t="s">
        <v>6849</v>
      </c>
      <c r="R232" s="54"/>
      <c r="S232" s="54"/>
      <c r="T232" s="2" t="s">
        <v>6819</v>
      </c>
      <c r="U232" s="2" t="s">
        <v>176</v>
      </c>
      <c r="V232" s="2" t="str">
        <f>VLOOKUP(A232,VorgangsAttr!A:B,2,FALSE)</f>
        <v>Flurstück manuell erfassen</v>
      </c>
      <c r="W232" s="2" t="str">
        <f>VLOOKUP(M232,VorgangsAttr!A:B,2,FALSE)</f>
        <v>Brieflose Grundschuld</v>
      </c>
    </row>
    <row r="233" spans="1:23" s="2" customFormat="1" ht="15" customHeight="1">
      <c r="A233" s="2">
        <v>10820230</v>
      </c>
      <c r="B233" s="2">
        <v>1</v>
      </c>
      <c r="C233" s="2">
        <v>4</v>
      </c>
      <c r="D233" s="2">
        <v>0</v>
      </c>
      <c r="F233" s="2">
        <v>4</v>
      </c>
      <c r="G233" s="2">
        <v>2</v>
      </c>
      <c r="H233" s="2">
        <v>1</v>
      </c>
      <c r="I233" s="2">
        <v>1</v>
      </c>
      <c r="L233" s="2">
        <v>0</v>
      </c>
      <c r="M233" s="2">
        <v>10810378</v>
      </c>
      <c r="Q233" s="54" t="s">
        <v>6849</v>
      </c>
      <c r="R233" s="54"/>
      <c r="S233" s="54"/>
      <c r="T233" s="2" t="s">
        <v>504</v>
      </c>
      <c r="U233" s="2" t="s">
        <v>176</v>
      </c>
      <c r="V233" s="2" t="str">
        <f>VLOOKUP(A233,VorgangsAttr!A:B,2,FALSE)</f>
        <v>Rentenschuld ohne Brief</v>
      </c>
      <c r="W233" s="2" t="str">
        <f>VLOOKUP(M233,VorgangsAttr!A:B,2,FALSE)</f>
        <v>Brieflose Grundschuld</v>
      </c>
    </row>
    <row r="234" spans="1:23" s="2" customFormat="1" ht="15" customHeight="1">
      <c r="A234" s="2">
        <v>10820232</v>
      </c>
      <c r="B234" s="2">
        <v>1</v>
      </c>
      <c r="C234" s="2">
        <v>1</v>
      </c>
      <c r="D234" s="2">
        <v>0</v>
      </c>
      <c r="F234" s="2">
        <v>4</v>
      </c>
      <c r="G234" s="2">
        <v>2</v>
      </c>
      <c r="H234" s="2">
        <v>1</v>
      </c>
      <c r="I234" s="2">
        <v>1</v>
      </c>
      <c r="L234" s="2">
        <v>0</v>
      </c>
      <c r="M234" s="2">
        <v>10810377</v>
      </c>
      <c r="Q234" s="54" t="s">
        <v>6849</v>
      </c>
      <c r="R234" s="54"/>
      <c r="S234" s="54"/>
      <c r="T234" s="2" t="s">
        <v>505</v>
      </c>
      <c r="U234" s="2" t="s">
        <v>176</v>
      </c>
      <c r="V234" s="2" t="str">
        <f>VLOOKUP(A234,VorgangsAttr!A:B,2,FALSE)</f>
        <v>Flurstück manuell erfassen</v>
      </c>
      <c r="W234" s="2" t="str">
        <f>VLOOKUP(M234,VorgangsAttr!A:B,2,FALSE)</f>
        <v>Brieflose Grundschuld</v>
      </c>
    </row>
    <row r="235" spans="1:23" s="2" customFormat="1" ht="15" customHeight="1">
      <c r="A235" s="2">
        <v>10820233</v>
      </c>
      <c r="B235" s="2">
        <v>1</v>
      </c>
      <c r="C235" s="2">
        <v>1</v>
      </c>
      <c r="D235" s="2">
        <v>0</v>
      </c>
      <c r="F235" s="2">
        <v>4</v>
      </c>
      <c r="G235" s="2">
        <v>2</v>
      </c>
      <c r="H235" s="2">
        <v>1</v>
      </c>
      <c r="I235" s="2">
        <v>1</v>
      </c>
      <c r="L235" s="2">
        <v>0</v>
      </c>
      <c r="M235" s="2">
        <v>10810376</v>
      </c>
      <c r="Q235" s="54" t="s">
        <v>6849</v>
      </c>
      <c r="R235" s="54"/>
      <c r="S235" s="54"/>
      <c r="T235" s="2" t="s">
        <v>505</v>
      </c>
      <c r="U235" s="2" t="s">
        <v>176</v>
      </c>
      <c r="V235" s="2" t="str">
        <f>VLOOKUP(A235,VorgangsAttr!A:B,2,FALSE)</f>
        <v>Flurstück manuell erfassen</v>
      </c>
      <c r="W235" s="2" t="str">
        <f>VLOOKUP(M235,VorgangsAttr!A:B,2,FALSE)</f>
        <v>Brieflose Grundschuld</v>
      </c>
    </row>
    <row r="236" spans="1:23" s="2" customFormat="1" ht="15" customHeight="1">
      <c r="A236" s="2">
        <v>10820234</v>
      </c>
      <c r="B236" s="2">
        <v>1</v>
      </c>
      <c r="C236" s="2">
        <v>1</v>
      </c>
      <c r="D236" s="2">
        <v>0</v>
      </c>
      <c r="F236" s="2">
        <v>4</v>
      </c>
      <c r="G236" s="2">
        <v>2</v>
      </c>
      <c r="H236" s="2">
        <v>1</v>
      </c>
      <c r="I236" s="2">
        <v>1</v>
      </c>
      <c r="L236" s="2">
        <v>0</v>
      </c>
      <c r="M236" s="2">
        <v>10810437</v>
      </c>
      <c r="Q236" s="54" t="s">
        <v>6849</v>
      </c>
      <c r="R236" s="54"/>
      <c r="S236" s="54"/>
      <c r="T236" s="2" t="s">
        <v>506</v>
      </c>
      <c r="U236" s="2" t="s">
        <v>176</v>
      </c>
      <c r="V236" s="2" t="str">
        <f>VLOOKUP(A236,VorgangsAttr!A:B,2,FALSE)</f>
        <v>Flurstück manuell erfassen</v>
      </c>
      <c r="W236" s="2" t="str">
        <f>VLOOKUP(M236,VorgangsAttr!A:B,2,FALSE)</f>
        <v>Brieflose Grundschuld</v>
      </c>
    </row>
    <row r="237" spans="1:23" s="2" customFormat="1" ht="15" customHeight="1">
      <c r="A237" s="2">
        <v>10820235</v>
      </c>
      <c r="B237" s="2">
        <v>1</v>
      </c>
      <c r="C237" s="2">
        <v>1</v>
      </c>
      <c r="D237" s="2">
        <v>0</v>
      </c>
      <c r="F237" s="2">
        <v>4</v>
      </c>
      <c r="G237" s="2">
        <v>2</v>
      </c>
      <c r="H237" s="2">
        <v>1</v>
      </c>
      <c r="I237" s="2">
        <v>1</v>
      </c>
      <c r="L237" s="2">
        <v>0</v>
      </c>
      <c r="M237" s="2">
        <v>10810438</v>
      </c>
      <c r="Q237" s="54" t="s">
        <v>6849</v>
      </c>
      <c r="R237" s="54"/>
      <c r="S237" s="54"/>
      <c r="T237" s="2" t="s">
        <v>507</v>
      </c>
      <c r="U237" s="2" t="s">
        <v>176</v>
      </c>
      <c r="V237" s="2" t="str">
        <f>VLOOKUP(A237,VorgangsAttr!A:B,2,FALSE)</f>
        <v>Flurstück manuell erfassen</v>
      </c>
      <c r="W237" s="2" t="str">
        <f>VLOOKUP(M237,VorgangsAttr!A:B,2,FALSE)</f>
        <v>Brieflose Grundschuld</v>
      </c>
    </row>
    <row r="238" spans="1:23" s="2" customFormat="1" ht="15" customHeight="1">
      <c r="A238" s="2">
        <v>10820236</v>
      </c>
      <c r="B238" s="2">
        <v>1</v>
      </c>
      <c r="C238" s="2">
        <v>1</v>
      </c>
      <c r="D238" s="2">
        <v>0</v>
      </c>
      <c r="F238" s="2">
        <v>4</v>
      </c>
      <c r="G238" s="2">
        <v>2</v>
      </c>
      <c r="H238" s="2">
        <v>1</v>
      </c>
      <c r="I238" s="2">
        <v>1</v>
      </c>
      <c r="L238" s="2">
        <v>0</v>
      </c>
      <c r="M238" s="2">
        <v>10810439</v>
      </c>
      <c r="Q238" s="54" t="s">
        <v>6849</v>
      </c>
      <c r="R238" s="54"/>
      <c r="S238" s="54"/>
      <c r="T238" s="2" t="s">
        <v>508</v>
      </c>
      <c r="U238" s="2" t="s">
        <v>176</v>
      </c>
      <c r="V238" s="2" t="str">
        <f>VLOOKUP(A238,VorgangsAttr!A:B,2,FALSE)</f>
        <v>Flurstück manuell erfassen</v>
      </c>
      <c r="W238" s="2" t="str">
        <f>VLOOKUP(M238,VorgangsAttr!A:B,2,FALSE)</f>
        <v>Brieflose Grundschuld</v>
      </c>
    </row>
    <row r="239" spans="1:23" s="2" customFormat="1" ht="15" customHeight="1">
      <c r="A239" s="2">
        <v>10820237</v>
      </c>
      <c r="B239" s="2">
        <v>1</v>
      </c>
      <c r="C239" s="2">
        <v>1</v>
      </c>
      <c r="D239" s="2">
        <v>0</v>
      </c>
      <c r="F239" s="2">
        <v>4</v>
      </c>
      <c r="G239" s="2">
        <v>2</v>
      </c>
      <c r="H239" s="2">
        <v>1</v>
      </c>
      <c r="I239" s="2">
        <v>1</v>
      </c>
      <c r="L239" s="2">
        <v>0</v>
      </c>
      <c r="M239" s="2">
        <v>10810374</v>
      </c>
      <c r="Q239" s="54" t="s">
        <v>6849</v>
      </c>
      <c r="R239" s="54"/>
      <c r="S239" s="54"/>
      <c r="T239" s="2" t="s">
        <v>509</v>
      </c>
      <c r="U239" s="2" t="s">
        <v>176</v>
      </c>
      <c r="V239" s="2" t="str">
        <f>VLOOKUP(A239,VorgangsAttr!A:B,2,FALSE)</f>
        <v>Flurstück manuell erfassen</v>
      </c>
      <c r="W239" s="2" t="str">
        <f>VLOOKUP(M239,VorgangsAttr!A:B,2,FALSE)</f>
        <v>Brieflose Grundschuld</v>
      </c>
    </row>
    <row r="240" spans="1:23" s="2" customFormat="1" ht="15" customHeight="1">
      <c r="A240" s="2">
        <v>10820238</v>
      </c>
      <c r="B240" s="2">
        <v>1</v>
      </c>
      <c r="C240" s="2">
        <v>1</v>
      </c>
      <c r="D240" s="2">
        <v>0</v>
      </c>
      <c r="F240" s="2">
        <v>4</v>
      </c>
      <c r="G240" s="2">
        <v>2</v>
      </c>
      <c r="H240" s="2">
        <v>1</v>
      </c>
      <c r="I240" s="2">
        <v>1</v>
      </c>
      <c r="L240" s="2">
        <v>0</v>
      </c>
      <c r="M240" s="2">
        <v>10810375</v>
      </c>
      <c r="Q240" s="54" t="s">
        <v>6849</v>
      </c>
      <c r="R240" s="54"/>
      <c r="S240" s="54"/>
      <c r="T240" s="2" t="s">
        <v>509</v>
      </c>
      <c r="U240" s="2" t="s">
        <v>176</v>
      </c>
      <c r="V240" s="2" t="str">
        <f>VLOOKUP(A240,VorgangsAttr!A:B,2,FALSE)</f>
        <v>Flurstück manuell erfassen</v>
      </c>
      <c r="W240" s="2" t="str">
        <f>VLOOKUP(M240,VorgangsAttr!A:B,2,FALSE)</f>
        <v>Brieflose Grundschuld</v>
      </c>
    </row>
    <row r="241" spans="1:23" s="2" customFormat="1" ht="15" customHeight="1">
      <c r="A241" s="2">
        <v>10820239</v>
      </c>
      <c r="B241" s="2">
        <v>1</v>
      </c>
      <c r="C241" s="2">
        <v>1</v>
      </c>
      <c r="D241" s="2">
        <v>0</v>
      </c>
      <c r="F241" s="2">
        <v>4</v>
      </c>
      <c r="G241" s="2">
        <v>2</v>
      </c>
      <c r="H241" s="2">
        <v>1</v>
      </c>
      <c r="I241" s="2">
        <v>1</v>
      </c>
      <c r="L241" s="2">
        <v>0</v>
      </c>
      <c r="M241" s="2">
        <v>10810368</v>
      </c>
      <c r="Q241" s="54" t="s">
        <v>6849</v>
      </c>
      <c r="R241" s="54"/>
      <c r="S241" s="54"/>
      <c r="T241" s="2" t="s">
        <v>510</v>
      </c>
      <c r="U241" s="2" t="s">
        <v>176</v>
      </c>
      <c r="V241" s="2" t="str">
        <f>VLOOKUP(A241,VorgangsAttr!A:B,2,FALSE)</f>
        <v>Flurstück manuell erfassen</v>
      </c>
      <c r="W241" s="2" t="str">
        <f>VLOOKUP(M241,VorgangsAttr!A:B,2,FALSE)</f>
        <v>Brieflose Grundschuld</v>
      </c>
    </row>
    <row r="242" spans="1:23" s="2" customFormat="1" ht="15" customHeight="1">
      <c r="A242" s="2">
        <v>10820240</v>
      </c>
      <c r="B242" s="2">
        <v>1</v>
      </c>
      <c r="C242" s="2">
        <v>1</v>
      </c>
      <c r="D242" s="2">
        <v>0</v>
      </c>
      <c r="F242" s="2">
        <v>4</v>
      </c>
      <c r="G242" s="2">
        <v>2</v>
      </c>
      <c r="H242" s="2">
        <v>1</v>
      </c>
      <c r="I242" s="2">
        <v>1</v>
      </c>
      <c r="L242" s="2">
        <v>0</v>
      </c>
      <c r="M242" s="2">
        <v>10810369</v>
      </c>
      <c r="Q242" s="54" t="s">
        <v>6849</v>
      </c>
      <c r="R242" s="54"/>
      <c r="S242" s="54"/>
      <c r="T242" s="2" t="s">
        <v>510</v>
      </c>
      <c r="U242" s="2" t="s">
        <v>176</v>
      </c>
      <c r="V242" s="2" t="str">
        <f>VLOOKUP(A242,VorgangsAttr!A:B,2,FALSE)</f>
        <v>Flurstück manuell erfassen</v>
      </c>
      <c r="W242" s="2" t="str">
        <f>VLOOKUP(M242,VorgangsAttr!A:B,2,FALSE)</f>
        <v>Brieflose Grundschuld</v>
      </c>
    </row>
    <row r="243" spans="1:23" s="2" customFormat="1" ht="15" customHeight="1">
      <c r="A243" s="2">
        <v>10820241</v>
      </c>
      <c r="B243" s="2">
        <v>1</v>
      </c>
      <c r="C243" s="2">
        <v>1</v>
      </c>
      <c r="D243" s="2">
        <v>0</v>
      </c>
      <c r="F243" s="2">
        <v>4</v>
      </c>
      <c r="G243" s="2">
        <v>2</v>
      </c>
      <c r="H243" s="2">
        <v>1</v>
      </c>
      <c r="I243" s="2">
        <v>1</v>
      </c>
      <c r="L243" s="2">
        <v>0</v>
      </c>
      <c r="M243" s="2">
        <v>10810595</v>
      </c>
      <c r="Q243" s="54" t="s">
        <v>6849</v>
      </c>
      <c r="R243" s="54"/>
      <c r="S243" s="54"/>
      <c r="T243" s="2" t="s">
        <v>511</v>
      </c>
      <c r="U243" s="2" t="s">
        <v>383</v>
      </c>
      <c r="V243" s="2" t="str">
        <f>VLOOKUP(A243,VorgangsAttr!A:B,2,FALSE)</f>
        <v>Flurstück zerlegen</v>
      </c>
      <c r="W243" s="2" t="str">
        <f>VLOOKUP(M243,VorgangsAttr!A:B,2,FALSE)</f>
        <v>Flurstück zerlegen</v>
      </c>
    </row>
    <row r="244" spans="1:23" s="2" customFormat="1" ht="15" customHeight="1">
      <c r="A244" s="2">
        <v>10820242</v>
      </c>
      <c r="B244" s="2">
        <v>1</v>
      </c>
      <c r="C244" s="2">
        <v>1</v>
      </c>
      <c r="D244" s="2">
        <v>0</v>
      </c>
      <c r="F244" s="2">
        <v>4</v>
      </c>
      <c r="G244" s="2">
        <v>2</v>
      </c>
      <c r="H244" s="2">
        <v>1</v>
      </c>
      <c r="I244" s="2">
        <v>1</v>
      </c>
      <c r="L244" s="2">
        <v>0</v>
      </c>
      <c r="M244" s="2">
        <v>10810596</v>
      </c>
      <c r="Q244" s="54" t="s">
        <v>6849</v>
      </c>
      <c r="R244" s="54"/>
      <c r="S244" s="54"/>
      <c r="T244" s="2" t="s">
        <v>512</v>
      </c>
      <c r="U244" s="2" t="s">
        <v>383</v>
      </c>
      <c r="V244" s="2" t="str">
        <f>VLOOKUP(A244,VorgangsAttr!A:B,2,FALSE)</f>
        <v>Flurstück zerlegen</v>
      </c>
      <c r="W244" s="2" t="str">
        <f>VLOOKUP(M244,VorgangsAttr!A:B,2,FALSE)</f>
        <v>Flurstück zerlegen</v>
      </c>
    </row>
    <row r="245" spans="1:23" s="2" customFormat="1" ht="15" customHeight="1">
      <c r="A245" s="2">
        <v>10820243</v>
      </c>
      <c r="B245" s="2">
        <v>1</v>
      </c>
      <c r="C245" s="2">
        <v>1</v>
      </c>
      <c r="D245" s="2">
        <v>0</v>
      </c>
      <c r="F245" s="2">
        <v>4</v>
      </c>
      <c r="G245" s="2">
        <v>2</v>
      </c>
      <c r="H245" s="2">
        <v>1</v>
      </c>
      <c r="I245" s="2">
        <v>1</v>
      </c>
      <c r="L245" s="2">
        <v>0</v>
      </c>
      <c r="M245" s="2">
        <v>10810597</v>
      </c>
      <c r="Q245" s="54" t="s">
        <v>6849</v>
      </c>
      <c r="R245" s="54"/>
      <c r="S245" s="54"/>
      <c r="T245" s="2" t="s">
        <v>513</v>
      </c>
      <c r="U245" s="2" t="s">
        <v>383</v>
      </c>
      <c r="V245" s="2" t="str">
        <f>VLOOKUP(A245,VorgangsAttr!A:B,2,FALSE)</f>
        <v>Flurstücke verschmelzen</v>
      </c>
      <c r="W245" s="2" t="str">
        <f>VLOOKUP(M245,VorgangsAttr!A:B,2,FALSE)</f>
        <v>Flurstücke verschmelzen</v>
      </c>
    </row>
    <row r="246" spans="1:23" s="2" customFormat="1" ht="15" customHeight="1">
      <c r="A246" s="2">
        <v>10820244</v>
      </c>
      <c r="B246" s="2">
        <v>1</v>
      </c>
      <c r="C246" s="2">
        <v>1</v>
      </c>
      <c r="D246" s="2">
        <v>0</v>
      </c>
      <c r="F246" s="2">
        <v>4</v>
      </c>
      <c r="G246" s="2">
        <v>2</v>
      </c>
      <c r="H246" s="2">
        <v>1</v>
      </c>
      <c r="I246" s="2">
        <v>1</v>
      </c>
      <c r="L246" s="2">
        <v>0</v>
      </c>
      <c r="M246" s="2">
        <v>10810598</v>
      </c>
      <c r="Q246" s="54" t="s">
        <v>6849</v>
      </c>
      <c r="R246" s="54"/>
      <c r="S246" s="54"/>
      <c r="T246" s="2" t="s">
        <v>514</v>
      </c>
      <c r="U246" s="2" t="s">
        <v>383</v>
      </c>
      <c r="V246" s="2" t="str">
        <f>VLOOKUP(A246,VorgangsAttr!A:B,2,FALSE)</f>
        <v>Flurstücke verschmelzen</v>
      </c>
      <c r="W246" s="2" t="str">
        <f>VLOOKUP(M246,VorgangsAttr!A:B,2,FALSE)</f>
        <v>Flurstücke verschmelzen</v>
      </c>
    </row>
    <row r="247" spans="1:23" s="2" customFormat="1" ht="15" customHeight="1">
      <c r="A247" s="2">
        <v>10820245</v>
      </c>
      <c r="B247" s="2">
        <v>1</v>
      </c>
      <c r="C247" s="2">
        <v>1</v>
      </c>
      <c r="D247" s="2">
        <v>0</v>
      </c>
      <c r="F247" s="2">
        <v>4</v>
      </c>
      <c r="G247" s="2">
        <v>1</v>
      </c>
      <c r="H247" s="2">
        <v>1</v>
      </c>
      <c r="I247" s="2">
        <v>1</v>
      </c>
      <c r="L247" s="2">
        <v>0</v>
      </c>
      <c r="M247" s="2">
        <v>10810599</v>
      </c>
      <c r="Q247" s="54" t="s">
        <v>6849</v>
      </c>
      <c r="R247" s="54"/>
      <c r="S247" s="54"/>
      <c r="T247" s="2" t="s">
        <v>515</v>
      </c>
      <c r="U247" s="2" t="s">
        <v>383</v>
      </c>
      <c r="V247" s="2" t="str">
        <f>VLOOKUP(A247,VorgangsAttr!A:B,2,FALSE)</f>
        <v>Eigentumsänderung an Buchungsstelle eintragen</v>
      </c>
      <c r="W247" s="2" t="str">
        <f>VLOOKUP(M247,VorgangsAttr!A:B,2,FALSE)</f>
        <v>Eigentumsänderung an Buchungsstelle eintragen</v>
      </c>
    </row>
    <row r="248" spans="1:23" s="2" customFormat="1" ht="15" customHeight="1">
      <c r="A248" s="2">
        <v>10820246</v>
      </c>
      <c r="B248" s="2">
        <v>1</v>
      </c>
      <c r="C248" s="2">
        <v>1</v>
      </c>
      <c r="D248" s="2">
        <v>0</v>
      </c>
      <c r="F248" s="2">
        <v>4</v>
      </c>
      <c r="G248" s="2">
        <v>1</v>
      </c>
      <c r="H248" s="2">
        <v>1</v>
      </c>
      <c r="I248" s="2">
        <v>1</v>
      </c>
      <c r="L248" s="2">
        <v>0</v>
      </c>
      <c r="M248" s="2">
        <v>10810600</v>
      </c>
      <c r="Q248" s="54" t="s">
        <v>6849</v>
      </c>
      <c r="R248" s="54"/>
      <c r="S248" s="54"/>
      <c r="T248" s="2" t="s">
        <v>516</v>
      </c>
      <c r="U248" s="2" t="s">
        <v>383</v>
      </c>
      <c r="V248" s="2" t="str">
        <f>VLOOKUP(A248,VorgangsAttr!A:B,2,FALSE)</f>
        <v>Eigentumsänderung an Buchungsstelle eintragen</v>
      </c>
      <c r="W248" s="2" t="str">
        <f>VLOOKUP(M248,VorgangsAttr!A:B,2,FALSE)</f>
        <v>Eigentumsänderung an Buchungsstelle eintragen</v>
      </c>
    </row>
    <row r="249" spans="1:23" s="2" customFormat="1" ht="15" customHeight="1">
      <c r="A249" s="2">
        <v>10820247</v>
      </c>
      <c r="B249" s="2">
        <v>1</v>
      </c>
      <c r="C249" s="2">
        <v>1</v>
      </c>
      <c r="D249" s="2">
        <v>0</v>
      </c>
      <c r="F249" s="2">
        <v>4</v>
      </c>
      <c r="G249" s="2">
        <v>1</v>
      </c>
      <c r="H249" s="2">
        <v>1</v>
      </c>
      <c r="I249" s="2">
        <v>1</v>
      </c>
      <c r="L249" s="2">
        <v>0</v>
      </c>
      <c r="M249" s="2">
        <v>10810601</v>
      </c>
      <c r="Q249" s="54" t="s">
        <v>6849</v>
      </c>
      <c r="R249" s="54"/>
      <c r="S249" s="54"/>
      <c r="T249" s="2" t="s">
        <v>517</v>
      </c>
      <c r="U249" s="2" t="s">
        <v>383</v>
      </c>
      <c r="V249" s="2" t="str">
        <f>VLOOKUP(A249,VorgangsAttr!A:B,2,FALSE)</f>
        <v>Eigentumsänderung an Buchungsstelle eintragen</v>
      </c>
      <c r="W249" s="2" t="str">
        <f>VLOOKUP(M249,VorgangsAttr!A:B,2,FALSE)</f>
        <v>Eigentumsänderung an Buchungsstelle eintragen</v>
      </c>
    </row>
    <row r="250" spans="1:23" s="2" customFormat="1" ht="15" customHeight="1">
      <c r="A250" s="2">
        <v>10820248</v>
      </c>
      <c r="B250" s="2">
        <v>1</v>
      </c>
      <c r="C250" s="2">
        <v>1</v>
      </c>
      <c r="D250" s="2">
        <v>0</v>
      </c>
      <c r="F250" s="2">
        <v>4</v>
      </c>
      <c r="G250" s="2">
        <v>1</v>
      </c>
      <c r="H250" s="2">
        <v>1</v>
      </c>
      <c r="I250" s="2">
        <v>1</v>
      </c>
      <c r="L250" s="2">
        <v>0</v>
      </c>
      <c r="M250" s="2">
        <v>10810602</v>
      </c>
      <c r="Q250" s="54" t="s">
        <v>6849</v>
      </c>
      <c r="R250" s="54"/>
      <c r="S250" s="54"/>
      <c r="T250" s="2" t="s">
        <v>518</v>
      </c>
      <c r="U250" s="2" t="s">
        <v>383</v>
      </c>
      <c r="V250" s="2" t="str">
        <f>VLOOKUP(A250,VorgangsAttr!A:B,2,FALSE)</f>
        <v>Eigentumsänderung an Buchungsstelle eintragen</v>
      </c>
      <c r="W250" s="2" t="str">
        <f>VLOOKUP(M250,VorgangsAttr!A:B,2,FALSE)</f>
        <v>Eigentumsänderung an Buchungsstelle eintragen</v>
      </c>
    </row>
    <row r="251" spans="1:23" s="2" customFormat="1" ht="15" customHeight="1">
      <c r="A251" s="2">
        <v>10820249</v>
      </c>
      <c r="B251" s="2">
        <v>1</v>
      </c>
      <c r="C251" s="2">
        <v>1</v>
      </c>
      <c r="D251" s="2">
        <v>0</v>
      </c>
      <c r="F251" s="2">
        <v>4</v>
      </c>
      <c r="G251" s="2">
        <v>1</v>
      </c>
      <c r="H251" s="2">
        <v>1</v>
      </c>
      <c r="I251" s="2">
        <v>1</v>
      </c>
      <c r="L251" s="2">
        <v>0</v>
      </c>
      <c r="M251" s="2">
        <v>10810603</v>
      </c>
      <c r="Q251" s="54" t="s">
        <v>6849</v>
      </c>
      <c r="R251" s="54"/>
      <c r="S251" s="54"/>
      <c r="T251" s="2" t="s">
        <v>519</v>
      </c>
      <c r="U251" s="2" t="s">
        <v>383</v>
      </c>
      <c r="V251" s="2" t="str">
        <f>VLOOKUP(A251,VorgangsAttr!A:B,2,FALSE)</f>
        <v>Eigentumsänderung an Buchungsstelle eintragen</v>
      </c>
      <c r="W251" s="2" t="str">
        <f>VLOOKUP(M251,VorgangsAttr!A:B,2,FALSE)</f>
        <v>Eigentumsänderung an Buchungsstelle eintragen</v>
      </c>
    </row>
    <row r="252" spans="1:23" s="2" customFormat="1" ht="15" customHeight="1">
      <c r="A252" s="2">
        <v>10820250</v>
      </c>
      <c r="B252" s="2">
        <v>1</v>
      </c>
      <c r="C252" s="2">
        <v>1</v>
      </c>
      <c r="D252" s="2">
        <v>0</v>
      </c>
      <c r="F252" s="2">
        <v>4</v>
      </c>
      <c r="G252" s="2">
        <v>1</v>
      </c>
      <c r="H252" s="2">
        <v>1</v>
      </c>
      <c r="I252" s="2">
        <v>1</v>
      </c>
      <c r="L252" s="2">
        <v>0</v>
      </c>
      <c r="M252" s="2">
        <v>10810604</v>
      </c>
      <c r="Q252" s="54" t="s">
        <v>6849</v>
      </c>
      <c r="R252" s="54"/>
      <c r="S252" s="54"/>
      <c r="T252" s="2" t="s">
        <v>520</v>
      </c>
      <c r="U252" s="2" t="s">
        <v>383</v>
      </c>
      <c r="V252" s="2" t="str">
        <f>VLOOKUP(A252,VorgangsAttr!A:B,2,FALSE)</f>
        <v>Eigentumsänderung an Buchungsstelle eintragen</v>
      </c>
      <c r="W252" s="2" t="str">
        <f>VLOOKUP(M252,VorgangsAttr!A:B,2,FALSE)</f>
        <v>Eigentumsänderung an Buchungsstelle eintragen</v>
      </c>
    </row>
    <row r="253" spans="1:23" s="2" customFormat="1" ht="15" customHeight="1">
      <c r="A253" s="2">
        <v>10820251</v>
      </c>
      <c r="B253" s="2">
        <v>1</v>
      </c>
      <c r="C253" s="2">
        <v>1</v>
      </c>
      <c r="D253" s="2">
        <v>0</v>
      </c>
      <c r="F253" s="2">
        <v>4</v>
      </c>
      <c r="G253" s="2">
        <v>1</v>
      </c>
      <c r="H253" s="2">
        <v>1</v>
      </c>
      <c r="I253" s="2">
        <v>1</v>
      </c>
      <c r="L253" s="2">
        <v>0</v>
      </c>
      <c r="M253" s="2">
        <v>10810605</v>
      </c>
      <c r="Q253" s="54" t="s">
        <v>6849</v>
      </c>
      <c r="R253" s="54"/>
      <c r="S253" s="54"/>
      <c r="T253" s="2" t="s">
        <v>521</v>
      </c>
      <c r="U253" s="2" t="s">
        <v>383</v>
      </c>
      <c r="V253" s="2" t="str">
        <f>VLOOKUP(A253,VorgangsAttr!A:B,2,FALSE)</f>
        <v>Eigentumsänderung an Buchungsstelle eintragen</v>
      </c>
      <c r="W253" s="2" t="str">
        <f>VLOOKUP(M253,VorgangsAttr!A:B,2,FALSE)</f>
        <v>Eigentumsänderung an Buchungsstelle eintragen</v>
      </c>
    </row>
    <row r="254" spans="1:23" s="2" customFormat="1" ht="15" customHeight="1">
      <c r="A254" s="2">
        <v>10820252</v>
      </c>
      <c r="B254" s="2">
        <v>1</v>
      </c>
      <c r="C254" s="2">
        <v>1</v>
      </c>
      <c r="D254" s="2">
        <v>0</v>
      </c>
      <c r="F254" s="2">
        <v>4</v>
      </c>
      <c r="G254" s="2">
        <v>1</v>
      </c>
      <c r="H254" s="2">
        <v>1</v>
      </c>
      <c r="I254" s="2">
        <v>1</v>
      </c>
      <c r="L254" s="2">
        <v>0</v>
      </c>
      <c r="M254" s="2">
        <v>10810606</v>
      </c>
      <c r="Q254" s="54" t="s">
        <v>6849</v>
      </c>
      <c r="R254" s="54"/>
      <c r="S254" s="54"/>
      <c r="T254" s="2" t="s">
        <v>522</v>
      </c>
      <c r="U254" s="2" t="s">
        <v>383</v>
      </c>
      <c r="V254" s="2" t="str">
        <f>VLOOKUP(A254,VorgangsAttr!A:B,2,FALSE)</f>
        <v>Eigentumsänderung an Buchungsstelle eintragen</v>
      </c>
      <c r="W254" s="2" t="str">
        <f>VLOOKUP(M254,VorgangsAttr!A:B,2,FALSE)</f>
        <v>Eigentumsänderung an Buchungsstelle eintragen</v>
      </c>
    </row>
    <row r="255" spans="1:23" s="2" customFormat="1" ht="15" customHeight="1">
      <c r="A255" s="2">
        <v>10820253</v>
      </c>
      <c r="B255" s="2">
        <v>1</v>
      </c>
      <c r="C255" s="2">
        <v>1</v>
      </c>
      <c r="D255" s="2">
        <v>0</v>
      </c>
      <c r="F255" s="2">
        <v>4</v>
      </c>
      <c r="G255" s="2">
        <v>1</v>
      </c>
      <c r="H255" s="2">
        <v>1</v>
      </c>
      <c r="I255" s="2">
        <v>1</v>
      </c>
      <c r="L255" s="2">
        <v>0</v>
      </c>
      <c r="M255" s="2">
        <v>10810607</v>
      </c>
      <c r="Q255" s="54" t="s">
        <v>6849</v>
      </c>
      <c r="R255" s="54"/>
      <c r="S255" s="54"/>
      <c r="T255" s="2" t="s">
        <v>523</v>
      </c>
      <c r="U255" s="2" t="s">
        <v>383</v>
      </c>
      <c r="V255" s="2" t="str">
        <f>VLOOKUP(A255,VorgangsAttr!A:B,2,FALSE)</f>
        <v>Eigentumsänderung an Buchungsstelle eintragen</v>
      </c>
      <c r="W255" s="2" t="str">
        <f>VLOOKUP(M255,VorgangsAttr!A:B,2,FALSE)</f>
        <v>Eigentumsänderung an Buchungsstelle eintragen</v>
      </c>
    </row>
    <row r="256" spans="1:23" s="2" customFormat="1" ht="15" customHeight="1">
      <c r="A256" s="2">
        <v>10820254</v>
      </c>
      <c r="B256" s="2">
        <v>1</v>
      </c>
      <c r="C256" s="2">
        <v>1</v>
      </c>
      <c r="D256" s="2">
        <v>0</v>
      </c>
      <c r="F256" s="2">
        <v>4</v>
      </c>
      <c r="G256" s="2">
        <v>3</v>
      </c>
      <c r="H256" s="2">
        <v>1</v>
      </c>
      <c r="I256" s="2">
        <v>1</v>
      </c>
      <c r="L256" s="2">
        <v>0</v>
      </c>
      <c r="M256" s="2">
        <v>10810608</v>
      </c>
      <c r="Q256" s="54" t="s">
        <v>6849</v>
      </c>
      <c r="R256" s="54"/>
      <c r="S256" s="54"/>
      <c r="T256" s="2" t="s">
        <v>524</v>
      </c>
      <c r="U256" s="2" t="s">
        <v>195</v>
      </c>
      <c r="V256" s="2" t="str">
        <f>VLOOKUP(A256,VorgangsAttr!A:B,2,FALSE)</f>
        <v>Erwerbsvormerkung eintragen</v>
      </c>
      <c r="W256" s="2" t="str">
        <f>VLOOKUP(M256,VorgangsAttr!A:B,2,FALSE)</f>
        <v>Erwerbsvormerkung eintragen</v>
      </c>
    </row>
    <row r="257" spans="1:23" s="2" customFormat="1" ht="15" customHeight="1">
      <c r="A257" s="2">
        <v>10820255</v>
      </c>
      <c r="B257" s="2">
        <v>1</v>
      </c>
      <c r="C257" s="2">
        <v>1</v>
      </c>
      <c r="D257" s="2">
        <v>0</v>
      </c>
      <c r="F257" s="2">
        <v>4</v>
      </c>
      <c r="G257" s="2">
        <v>3</v>
      </c>
      <c r="H257" s="2">
        <v>1</v>
      </c>
      <c r="I257" s="2">
        <v>1</v>
      </c>
      <c r="L257" s="2">
        <v>0</v>
      </c>
      <c r="M257" s="2">
        <v>10810609</v>
      </c>
      <c r="Q257" s="54" t="s">
        <v>6849</v>
      </c>
      <c r="R257" s="54"/>
      <c r="S257" s="54"/>
      <c r="T257" s="2" t="s">
        <v>526</v>
      </c>
      <c r="U257" s="2" t="s">
        <v>195</v>
      </c>
      <c r="V257" s="2" t="str">
        <f>VLOOKUP(A257,VorgangsAttr!A:B,2,FALSE)</f>
        <v>Erwerbsvormerkung eintragen</v>
      </c>
      <c r="W257" s="2" t="str">
        <f>VLOOKUP(M257,VorgangsAttr!A:B,2,FALSE)</f>
        <v>Erwerbsvormerkung eintragen</v>
      </c>
    </row>
    <row r="258" spans="1:23" s="2" customFormat="1" ht="15" customHeight="1">
      <c r="A258" s="2">
        <v>10820256</v>
      </c>
      <c r="B258" s="2">
        <v>1</v>
      </c>
      <c r="C258" s="2">
        <v>1</v>
      </c>
      <c r="D258" s="2">
        <v>0</v>
      </c>
      <c r="F258" s="2">
        <v>4</v>
      </c>
      <c r="G258" s="2">
        <v>3</v>
      </c>
      <c r="H258" s="2">
        <v>1</v>
      </c>
      <c r="I258" s="2">
        <v>1</v>
      </c>
      <c r="L258" s="2">
        <v>0</v>
      </c>
      <c r="M258" s="2">
        <v>10810610</v>
      </c>
      <c r="Q258" s="54" t="s">
        <v>6849</v>
      </c>
      <c r="R258" s="54"/>
      <c r="S258" s="54"/>
      <c r="T258" s="2" t="s">
        <v>527</v>
      </c>
      <c r="U258" s="2" t="s">
        <v>195</v>
      </c>
      <c r="V258" s="2" t="str">
        <f>VLOOKUP(A258,VorgangsAttr!A:B,2,FALSE)</f>
        <v>Erwerbsvormerkung eintragen</v>
      </c>
      <c r="W258" s="2" t="str">
        <f>VLOOKUP(M258,VorgangsAttr!A:B,2,FALSE)</f>
        <v>Erwerbsvormerkung eintragen</v>
      </c>
    </row>
    <row r="259" spans="1:23" s="2" customFormat="1" ht="15" customHeight="1">
      <c r="A259" s="2">
        <v>10820257</v>
      </c>
      <c r="B259" s="2">
        <v>1</v>
      </c>
      <c r="C259" s="2">
        <v>1</v>
      </c>
      <c r="D259" s="2">
        <v>0</v>
      </c>
      <c r="F259" s="2">
        <v>4</v>
      </c>
      <c r="G259" s="2">
        <v>3</v>
      </c>
      <c r="H259" s="2">
        <v>1</v>
      </c>
      <c r="I259" s="2">
        <v>1</v>
      </c>
      <c r="L259" s="2">
        <v>0</v>
      </c>
      <c r="M259" s="2">
        <v>10810611</v>
      </c>
      <c r="Q259" s="54" t="s">
        <v>6849</v>
      </c>
      <c r="R259" s="54"/>
      <c r="S259" s="54"/>
      <c r="T259" s="2" t="s">
        <v>528</v>
      </c>
      <c r="U259" s="2" t="s">
        <v>195</v>
      </c>
      <c r="V259" s="2" t="str">
        <f>VLOOKUP(A259,VorgangsAttr!A:B,2,FALSE)</f>
        <v>Erwerbsvormerkung eintragen</v>
      </c>
      <c r="W259" s="2" t="str">
        <f>VLOOKUP(M259,VorgangsAttr!A:B,2,FALSE)</f>
        <v>Erwerbsvormerkung eintragen</v>
      </c>
    </row>
    <row r="260" spans="1:23" s="2" customFormat="1" ht="15" customHeight="1">
      <c r="A260" s="2">
        <v>10820258</v>
      </c>
      <c r="B260" s="2">
        <v>1</v>
      </c>
      <c r="C260" s="2">
        <v>1</v>
      </c>
      <c r="D260" s="2">
        <v>0</v>
      </c>
      <c r="F260" s="2">
        <v>4</v>
      </c>
      <c r="G260" s="2">
        <v>3</v>
      </c>
      <c r="H260" s="2">
        <v>1</v>
      </c>
      <c r="I260" s="2">
        <v>1</v>
      </c>
      <c r="L260" s="2">
        <v>0</v>
      </c>
      <c r="M260" s="2">
        <v>10810612</v>
      </c>
      <c r="Q260" s="54" t="s">
        <v>6849</v>
      </c>
      <c r="R260" s="54"/>
      <c r="S260" s="54"/>
      <c r="T260" s="2" t="s">
        <v>529</v>
      </c>
      <c r="U260" s="2" t="s">
        <v>195</v>
      </c>
      <c r="V260" s="2" t="str">
        <f>VLOOKUP(A260,VorgangsAttr!A:B,2,FALSE)</f>
        <v>Erwerbsvormerkung eintragen</v>
      </c>
      <c r="W260" s="2" t="str">
        <f>VLOOKUP(M260,VorgangsAttr!A:B,2,FALSE)</f>
        <v>Erwerbsvormerkung eintragen</v>
      </c>
    </row>
    <row r="261" spans="1:23" s="2" customFormat="1" ht="15" customHeight="1">
      <c r="A261" s="2">
        <v>10820259</v>
      </c>
      <c r="B261" s="2">
        <v>1</v>
      </c>
      <c r="C261" s="2">
        <v>1</v>
      </c>
      <c r="D261" s="2">
        <v>0</v>
      </c>
      <c r="F261" s="2">
        <v>4</v>
      </c>
      <c r="G261" s="2">
        <v>3</v>
      </c>
      <c r="H261" s="2">
        <v>1</v>
      </c>
      <c r="I261" s="2">
        <v>1</v>
      </c>
      <c r="L261" s="2">
        <v>0</v>
      </c>
      <c r="M261" s="2">
        <v>10810613</v>
      </c>
      <c r="Q261" s="54" t="s">
        <v>6849</v>
      </c>
      <c r="R261" s="54"/>
      <c r="S261" s="54"/>
      <c r="T261" s="2" t="s">
        <v>530</v>
      </c>
      <c r="U261" s="2" t="s">
        <v>195</v>
      </c>
      <c r="V261" s="2" t="str">
        <f>VLOOKUP(A261,VorgangsAttr!A:B,2,FALSE)</f>
        <v>Erwerbsvormerkung eintragen</v>
      </c>
      <c r="W261" s="2" t="str">
        <f>VLOOKUP(M261,VorgangsAttr!A:B,2,FALSE)</f>
        <v>Erwerbsvormerkung eintragen</v>
      </c>
    </row>
    <row r="262" spans="1:23" s="2" customFormat="1" ht="15" customHeight="1">
      <c r="A262" s="2">
        <v>10820260</v>
      </c>
      <c r="B262" s="2">
        <v>1</v>
      </c>
      <c r="C262" s="2">
        <v>1</v>
      </c>
      <c r="D262" s="2">
        <v>0</v>
      </c>
      <c r="F262" s="2">
        <v>4</v>
      </c>
      <c r="G262" s="2">
        <v>3</v>
      </c>
      <c r="H262" s="2">
        <v>1</v>
      </c>
      <c r="I262" s="2">
        <v>1</v>
      </c>
      <c r="L262" s="2">
        <v>0</v>
      </c>
      <c r="M262" s="2">
        <v>10810614</v>
      </c>
      <c r="Q262" s="54" t="s">
        <v>6849</v>
      </c>
      <c r="R262" s="54"/>
      <c r="S262" s="54"/>
      <c r="T262" s="2" t="s">
        <v>531</v>
      </c>
      <c r="U262" s="2" t="s">
        <v>195</v>
      </c>
      <c r="V262" s="2" t="str">
        <f>VLOOKUP(A262,VorgangsAttr!A:B,2,FALSE)</f>
        <v>Erwerbsvormerkung eintragen</v>
      </c>
      <c r="W262" s="2" t="str">
        <f>VLOOKUP(M262,VorgangsAttr!A:B,2,FALSE)</f>
        <v>Erwerbsvormerkung eintragen</v>
      </c>
    </row>
    <row r="263" spans="1:23" s="2" customFormat="1" ht="15" customHeight="1">
      <c r="A263" s="2">
        <v>10820261</v>
      </c>
      <c r="B263" s="2">
        <v>1</v>
      </c>
      <c r="C263" s="2">
        <v>1</v>
      </c>
      <c r="D263" s="2">
        <v>0</v>
      </c>
      <c r="F263" s="2">
        <v>4</v>
      </c>
      <c r="G263" s="2">
        <v>3</v>
      </c>
      <c r="H263" s="2">
        <v>1</v>
      </c>
      <c r="I263" s="2">
        <v>1</v>
      </c>
      <c r="L263" s="2">
        <v>0</v>
      </c>
      <c r="M263" s="2">
        <v>10810615</v>
      </c>
      <c r="Q263" s="54" t="s">
        <v>6849</v>
      </c>
      <c r="R263" s="54"/>
      <c r="S263" s="54"/>
      <c r="T263" s="2" t="s">
        <v>532</v>
      </c>
      <c r="U263" s="2" t="s">
        <v>195</v>
      </c>
      <c r="V263" s="2" t="str">
        <f>VLOOKUP(A263,VorgangsAttr!A:B,2,FALSE)</f>
        <v>Wirksamkeitsvermerk oder dessen Einschränkung eintragen (nachträglich)</v>
      </c>
      <c r="W263" s="2" t="str">
        <f>VLOOKUP(M263,VorgangsAttr!A:B,2,FALSE)</f>
        <v>Wirksamkeitsvermerk oder dessen Einschränkung eintragen (nachträglich)</v>
      </c>
    </row>
    <row r="264" spans="1:23" s="2" customFormat="1" ht="15" customHeight="1">
      <c r="A264" s="2">
        <v>10820262</v>
      </c>
      <c r="B264" s="2">
        <v>1</v>
      </c>
      <c r="C264" s="2">
        <v>1</v>
      </c>
      <c r="D264" s="2">
        <v>0</v>
      </c>
      <c r="F264" s="2">
        <v>4</v>
      </c>
      <c r="G264" s="2">
        <v>3</v>
      </c>
      <c r="H264" s="2">
        <v>1</v>
      </c>
      <c r="I264" s="2">
        <v>1</v>
      </c>
      <c r="L264" s="2">
        <v>0</v>
      </c>
      <c r="M264" s="2">
        <v>10810616</v>
      </c>
      <c r="Q264" s="54" t="s">
        <v>6849</v>
      </c>
      <c r="R264" s="54"/>
      <c r="S264" s="54"/>
      <c r="T264" s="2" t="s">
        <v>534</v>
      </c>
      <c r="U264" s="2" t="s">
        <v>195</v>
      </c>
      <c r="V264" s="2" t="str">
        <f>VLOOKUP(A264,VorgangsAttr!A:B,2,FALSE)</f>
        <v>Wirksamkeitsvermerk oder dessen Einschränkung eintragen (nachträglich)</v>
      </c>
      <c r="W264" s="2" t="str">
        <f>VLOOKUP(M264,VorgangsAttr!A:B,2,FALSE)</f>
        <v>Wirksamkeitsvermerk oder dessen Einschränkung eintragen (nachträglich)</v>
      </c>
    </row>
    <row r="265" spans="1:23" s="2" customFormat="1" ht="15" customHeight="1">
      <c r="A265" s="2">
        <v>10820263</v>
      </c>
      <c r="B265" s="2">
        <v>1</v>
      </c>
      <c r="C265" s="2">
        <v>2</v>
      </c>
      <c r="D265" s="2">
        <v>0</v>
      </c>
      <c r="F265" s="2">
        <v>4</v>
      </c>
      <c r="G265" s="2">
        <v>3</v>
      </c>
      <c r="H265" s="2">
        <v>1</v>
      </c>
      <c r="I265" s="2">
        <v>1</v>
      </c>
      <c r="J265" s="2">
        <v>10000480</v>
      </c>
      <c r="L265" s="2">
        <v>0</v>
      </c>
      <c r="M265" s="2">
        <v>10810617</v>
      </c>
      <c r="Q265" s="54" t="s">
        <v>6849</v>
      </c>
      <c r="R265" s="54"/>
      <c r="S265" s="54"/>
      <c r="T265" s="2" t="s">
        <v>535</v>
      </c>
      <c r="U265" s="2" t="s">
        <v>195</v>
      </c>
      <c r="V265" s="2" t="str">
        <f>VLOOKUP(A265,VorgangsAttr!A:B,2,FALSE)</f>
        <v>Wirksamkeitsvermerk oder dessen Einschränkung eintragen (nachträglich)</v>
      </c>
      <c r="W265" s="2" t="str">
        <f>VLOOKUP(M265,VorgangsAttr!A:B,2,FALSE)</f>
        <v>Wirksamkeitsvermerk oder dessen Einschränkung eintragen (nachträglich)</v>
      </c>
    </row>
    <row r="266" spans="1:23" s="2" customFormat="1" ht="15" customHeight="1">
      <c r="A266" s="2">
        <v>10820264</v>
      </c>
      <c r="B266" s="2">
        <v>1</v>
      </c>
      <c r="C266" s="2">
        <v>1</v>
      </c>
      <c r="D266" s="2">
        <v>0</v>
      </c>
      <c r="F266" s="2">
        <v>4</v>
      </c>
      <c r="G266" s="2">
        <v>3</v>
      </c>
      <c r="H266" s="2">
        <v>1</v>
      </c>
      <c r="I266" s="2">
        <v>1</v>
      </c>
      <c r="L266" s="2">
        <v>0</v>
      </c>
      <c r="M266" s="2">
        <v>10810618</v>
      </c>
      <c r="Q266" s="54" t="s">
        <v>6849</v>
      </c>
      <c r="R266" s="54"/>
      <c r="S266" s="54"/>
      <c r="T266" s="2" t="s">
        <v>536</v>
      </c>
      <c r="U266" s="2" t="s">
        <v>195</v>
      </c>
      <c r="V266" s="2" t="str">
        <f>VLOOKUP(A266,VorgangsAttr!A:B,2,FALSE)</f>
        <v>Wirksamkeitsvermerk oder dessen Einschränkung eintragen (nachträglich)</v>
      </c>
      <c r="W266" s="2" t="str">
        <f>VLOOKUP(M266,VorgangsAttr!A:B,2,FALSE)</f>
        <v>Wirksamkeitsvermerk oder dessen Einschränkung eintragen (nachträglich)</v>
      </c>
    </row>
    <row r="267" spans="1:23" s="2" customFormat="1" ht="15" customHeight="1">
      <c r="A267" s="2">
        <v>10820265</v>
      </c>
      <c r="B267" s="2">
        <v>1</v>
      </c>
      <c r="C267" s="2">
        <v>1</v>
      </c>
      <c r="D267" s="2">
        <v>0</v>
      </c>
      <c r="F267" s="2">
        <v>4</v>
      </c>
      <c r="G267" s="2">
        <v>2</v>
      </c>
      <c r="H267" s="2">
        <v>1</v>
      </c>
      <c r="I267" s="2">
        <v>1</v>
      </c>
      <c r="L267" s="2">
        <v>0</v>
      </c>
      <c r="M267" s="2">
        <v>10810619</v>
      </c>
      <c r="Q267" s="54" t="s">
        <v>6849</v>
      </c>
      <c r="R267" s="54"/>
      <c r="S267" s="54"/>
      <c r="T267" s="2" t="s">
        <v>382</v>
      </c>
      <c r="U267" s="2" t="s">
        <v>383</v>
      </c>
      <c r="V267" s="2" t="str">
        <f>VLOOKUP(A267,VorgangsAttr!A:B,2,FALSE)</f>
        <v>Grundstück einbuchen</v>
      </c>
      <c r="W267" s="2" t="str">
        <f>VLOOKUP(M267,VorgangsAttr!A:B,2,FALSE)</f>
        <v>Grundstück einbuchen</v>
      </c>
    </row>
    <row r="268" spans="1:23" s="2" customFormat="1" ht="15" customHeight="1">
      <c r="A268" s="2">
        <v>10820266</v>
      </c>
      <c r="B268" s="2">
        <v>1</v>
      </c>
      <c r="C268" s="2">
        <v>1</v>
      </c>
      <c r="D268" s="2">
        <v>0</v>
      </c>
      <c r="F268" s="2">
        <v>4</v>
      </c>
      <c r="G268" s="2">
        <v>2</v>
      </c>
      <c r="H268" s="2">
        <v>1</v>
      </c>
      <c r="I268" s="2">
        <v>1</v>
      </c>
      <c r="L268" s="2">
        <v>0</v>
      </c>
      <c r="M268" s="2">
        <v>10810620</v>
      </c>
      <c r="Q268" s="54" t="s">
        <v>6849</v>
      </c>
      <c r="R268" s="54"/>
      <c r="S268" s="54"/>
      <c r="T268" s="2" t="s">
        <v>384</v>
      </c>
      <c r="U268" s="2" t="s">
        <v>383</v>
      </c>
      <c r="V268" s="2" t="str">
        <f>VLOOKUP(A268,VorgangsAttr!A:B,2,FALSE)</f>
        <v>Grundstück einbuchen</v>
      </c>
      <c r="W268" s="2" t="str">
        <f>VLOOKUP(M268,VorgangsAttr!A:B,2,FALSE)</f>
        <v>Grundstück einbuchen</v>
      </c>
    </row>
    <row r="269" spans="1:23" s="2" customFormat="1" ht="15" customHeight="1">
      <c r="A269" s="2">
        <v>10820267</v>
      </c>
      <c r="B269" s="2">
        <v>1</v>
      </c>
      <c r="C269" s="2">
        <v>1</v>
      </c>
      <c r="D269" s="2">
        <v>0</v>
      </c>
      <c r="F269" s="2">
        <v>4</v>
      </c>
      <c r="G269" s="2">
        <v>2</v>
      </c>
      <c r="H269" s="2">
        <v>1</v>
      </c>
      <c r="I269" s="2">
        <v>1</v>
      </c>
      <c r="L269" s="2">
        <v>0</v>
      </c>
      <c r="M269" s="2">
        <v>10810621</v>
      </c>
      <c r="Q269" s="54" t="s">
        <v>6849</v>
      </c>
      <c r="R269" s="54"/>
      <c r="S269" s="54"/>
      <c r="T269" s="2" t="s">
        <v>385</v>
      </c>
      <c r="U269" s="2" t="s">
        <v>383</v>
      </c>
      <c r="V269" s="2" t="str">
        <f>VLOOKUP(A269,VorgangsAttr!A:B,2,FALSE)</f>
        <v>Grundstück einbuchen</v>
      </c>
      <c r="W269" s="2" t="str">
        <f>VLOOKUP(M269,VorgangsAttr!A:B,2,FALSE)</f>
        <v>Grundstück einbuchen</v>
      </c>
    </row>
    <row r="270" spans="1:23" s="2" customFormat="1" ht="15" customHeight="1">
      <c r="A270" s="2">
        <v>10820268</v>
      </c>
      <c r="B270" s="2">
        <v>1</v>
      </c>
      <c r="C270" s="2">
        <v>1</v>
      </c>
      <c r="D270" s="2">
        <v>0</v>
      </c>
      <c r="F270" s="2">
        <v>4</v>
      </c>
      <c r="G270" s="2">
        <v>2</v>
      </c>
      <c r="H270" s="2">
        <v>1</v>
      </c>
      <c r="I270" s="2">
        <v>1</v>
      </c>
      <c r="L270" s="2">
        <v>0</v>
      </c>
      <c r="M270" s="2">
        <v>10810622</v>
      </c>
      <c r="Q270" s="54" t="s">
        <v>6849</v>
      </c>
      <c r="R270" s="54"/>
      <c r="S270" s="54"/>
      <c r="T270" s="2" t="s">
        <v>386</v>
      </c>
      <c r="U270" s="2" t="s">
        <v>383</v>
      </c>
      <c r="V270" s="2" t="str">
        <f>VLOOKUP(A270,VorgangsAttr!A:B,2,FALSE)</f>
        <v>Grundstück einbuchen</v>
      </c>
      <c r="W270" s="2" t="str">
        <f>VLOOKUP(M270,VorgangsAttr!A:B,2,FALSE)</f>
        <v>Grundstück einbuchen</v>
      </c>
    </row>
    <row r="271" spans="1:23" s="2" customFormat="1" ht="15" customHeight="1">
      <c r="A271" s="2">
        <v>10820269</v>
      </c>
      <c r="B271" s="2">
        <v>1</v>
      </c>
      <c r="C271" s="2">
        <v>1</v>
      </c>
      <c r="D271" s="2">
        <v>0</v>
      </c>
      <c r="F271" s="2">
        <v>4</v>
      </c>
      <c r="G271" s="2">
        <v>2</v>
      </c>
      <c r="H271" s="2">
        <v>1</v>
      </c>
      <c r="I271" s="2">
        <v>1</v>
      </c>
      <c r="L271" s="2">
        <v>0</v>
      </c>
      <c r="M271" s="2">
        <v>10810623</v>
      </c>
      <c r="Q271" s="54" t="s">
        <v>6849</v>
      </c>
      <c r="R271" s="54"/>
      <c r="S271" s="54"/>
      <c r="T271" s="2" t="s">
        <v>387</v>
      </c>
      <c r="U271" s="2" t="s">
        <v>383</v>
      </c>
      <c r="V271" s="2" t="str">
        <f>VLOOKUP(A271,VorgangsAttr!A:B,2,FALSE)</f>
        <v>Grundstück einbuchen</v>
      </c>
      <c r="W271" s="2" t="str">
        <f>VLOOKUP(M271,VorgangsAttr!A:B,2,FALSE)</f>
        <v>Grundstück einbuchen</v>
      </c>
    </row>
    <row r="272" spans="1:23" s="2" customFormat="1" ht="15" customHeight="1">
      <c r="A272" s="2">
        <v>10820270</v>
      </c>
      <c r="B272" s="2">
        <v>1</v>
      </c>
      <c r="C272" s="2">
        <v>1</v>
      </c>
      <c r="D272" s="2">
        <v>0</v>
      </c>
      <c r="F272" s="2">
        <v>4</v>
      </c>
      <c r="G272" s="2">
        <v>2</v>
      </c>
      <c r="H272" s="2">
        <v>1</v>
      </c>
      <c r="I272" s="2">
        <v>1</v>
      </c>
      <c r="L272" s="2">
        <v>0</v>
      </c>
      <c r="M272" s="2">
        <v>10810624</v>
      </c>
      <c r="Q272" s="54" t="s">
        <v>6849</v>
      </c>
      <c r="R272" s="54"/>
      <c r="S272" s="54"/>
      <c r="T272" s="2" t="s">
        <v>388</v>
      </c>
      <c r="U272" s="2" t="s">
        <v>383</v>
      </c>
      <c r="V272" s="2" t="str">
        <f>VLOOKUP(A272,VorgangsAttr!A:B,2,FALSE)</f>
        <v>Grundstück einbuchen</v>
      </c>
      <c r="W272" s="2" t="str">
        <f>VLOOKUP(M272,VorgangsAttr!A:B,2,FALSE)</f>
        <v>Grundstück einbuchen</v>
      </c>
    </row>
    <row r="273" spans="1:23" s="2" customFormat="1" ht="15" customHeight="1">
      <c r="A273" s="2">
        <v>10820271</v>
      </c>
      <c r="B273" s="2">
        <v>1</v>
      </c>
      <c r="C273" s="2">
        <v>1</v>
      </c>
      <c r="D273" s="2">
        <v>0</v>
      </c>
      <c r="F273" s="2">
        <v>4</v>
      </c>
      <c r="G273" s="2">
        <v>1</v>
      </c>
      <c r="H273" s="2">
        <v>1</v>
      </c>
      <c r="I273" s="2">
        <v>1</v>
      </c>
      <c r="L273" s="2">
        <v>0</v>
      </c>
      <c r="M273" s="2">
        <v>10810625</v>
      </c>
      <c r="Q273" s="54" t="s">
        <v>6849</v>
      </c>
      <c r="R273" s="54"/>
      <c r="S273" s="54"/>
      <c r="T273" s="2" t="s">
        <v>537</v>
      </c>
      <c r="U273" s="2" t="s">
        <v>383</v>
      </c>
      <c r="V273" s="2" t="str">
        <f>VLOOKUP(A273,VorgangsAttr!A:B,2,FALSE)</f>
        <v>Verzicht auf Eigentum</v>
      </c>
      <c r="W273" s="2" t="str">
        <f>VLOOKUP(M273,VorgangsAttr!A:B,2,FALSE)</f>
        <v>Verzicht auf Eigentum</v>
      </c>
    </row>
    <row r="274" spans="1:23" s="2" customFormat="1" ht="15" customHeight="1">
      <c r="A274" s="2">
        <v>10820272</v>
      </c>
      <c r="B274" s="2">
        <v>1</v>
      </c>
      <c r="C274" s="2">
        <v>1</v>
      </c>
      <c r="D274" s="2">
        <v>0</v>
      </c>
      <c r="F274" s="2">
        <v>4</v>
      </c>
      <c r="G274" s="2">
        <v>3</v>
      </c>
      <c r="H274" s="2">
        <v>1</v>
      </c>
      <c r="I274" s="2">
        <v>1</v>
      </c>
      <c r="L274" s="2">
        <v>0</v>
      </c>
      <c r="M274" s="2">
        <v>10810626</v>
      </c>
      <c r="Q274" s="54" t="s">
        <v>6849</v>
      </c>
      <c r="R274" s="54"/>
      <c r="S274" s="54"/>
      <c r="T274" s="2" t="s">
        <v>538</v>
      </c>
      <c r="U274" s="2" t="s">
        <v>195</v>
      </c>
      <c r="V274" s="2" t="str">
        <f>VLOOKUP(A274,VorgangsAttr!A:B,2,FALSE)</f>
        <v>Eintragung Grunddienstbarkeit</v>
      </c>
      <c r="W274" s="2" t="str">
        <f>VLOOKUP(M274,VorgangsAttr!A:B,2,FALSE)</f>
        <v>Eintragung Grunddienstbarkeit</v>
      </c>
    </row>
    <row r="275" spans="1:23" s="2" customFormat="1" ht="15" customHeight="1">
      <c r="A275" s="2">
        <v>10820273</v>
      </c>
      <c r="B275" s="2">
        <v>1</v>
      </c>
      <c r="C275" s="2">
        <v>1</v>
      </c>
      <c r="D275" s="2">
        <v>0</v>
      </c>
      <c r="F275" s="2">
        <v>4</v>
      </c>
      <c r="G275" s="2">
        <v>3</v>
      </c>
      <c r="H275" s="2">
        <v>1</v>
      </c>
      <c r="I275" s="2">
        <v>1</v>
      </c>
      <c r="L275" s="2">
        <v>0</v>
      </c>
      <c r="M275" s="2">
        <v>10810627</v>
      </c>
      <c r="Q275" s="54" t="s">
        <v>6849</v>
      </c>
      <c r="R275" s="54"/>
      <c r="S275" s="54"/>
      <c r="T275" s="2" t="s">
        <v>339</v>
      </c>
      <c r="U275" s="2" t="s">
        <v>195</v>
      </c>
      <c r="V275" s="2" t="str">
        <f>VLOOKUP(A275,VorgangsAttr!A:B,2,FALSE)</f>
        <v>Eintragung Erwerbsvormerkung subjektiv-dinglich</v>
      </c>
      <c r="W275" s="2" t="str">
        <f>VLOOKUP(M275,VorgangsAttr!A:B,2,FALSE)</f>
        <v>Eintragung Erwerbsvormerkung subjektiv-dinglich</v>
      </c>
    </row>
    <row r="276" spans="1:23" s="2" customFormat="1" ht="15" customHeight="1">
      <c r="A276" s="2">
        <v>10820274</v>
      </c>
      <c r="B276" s="2">
        <v>1</v>
      </c>
      <c r="C276" s="2">
        <v>1</v>
      </c>
      <c r="D276" s="2">
        <v>0</v>
      </c>
      <c r="F276" s="2">
        <v>4</v>
      </c>
      <c r="G276" s="2">
        <v>3</v>
      </c>
      <c r="H276" s="2">
        <v>1</v>
      </c>
      <c r="I276" s="2">
        <v>1</v>
      </c>
      <c r="L276" s="2">
        <v>0</v>
      </c>
      <c r="M276" s="2">
        <v>10810628</v>
      </c>
      <c r="Q276" s="54" t="s">
        <v>6849</v>
      </c>
      <c r="R276" s="54"/>
      <c r="S276" s="54"/>
      <c r="T276" s="2" t="s">
        <v>540</v>
      </c>
      <c r="U276" s="2" t="s">
        <v>195</v>
      </c>
      <c r="V276" s="2" t="str">
        <f>VLOOKUP(A276,VorgangsAttr!A:B,2,FALSE)</f>
        <v>Eintragung Reallast subjektiv-dinglich</v>
      </c>
      <c r="W276" s="2" t="str">
        <f>VLOOKUP(M276,VorgangsAttr!A:B,2,FALSE)</f>
        <v>Eintragung Reallast subjektiv-dinglich</v>
      </c>
    </row>
    <row r="277" spans="1:23" s="2" customFormat="1" ht="15" customHeight="1">
      <c r="A277" s="2">
        <v>10820275</v>
      </c>
      <c r="B277" s="2">
        <v>1</v>
      </c>
      <c r="C277" s="2">
        <v>1</v>
      </c>
      <c r="D277" s="2">
        <v>0</v>
      </c>
      <c r="F277" s="2">
        <v>4</v>
      </c>
      <c r="G277" s="2">
        <v>3</v>
      </c>
      <c r="H277" s="2">
        <v>1</v>
      </c>
      <c r="I277" s="2">
        <v>1</v>
      </c>
      <c r="L277" s="2">
        <v>0</v>
      </c>
      <c r="M277" s="2">
        <v>10810629</v>
      </c>
      <c r="Q277" s="54" t="s">
        <v>6849</v>
      </c>
      <c r="R277" s="54"/>
      <c r="S277" s="54"/>
      <c r="T277" s="2" t="s">
        <v>542</v>
      </c>
      <c r="U277" s="2" t="s">
        <v>195</v>
      </c>
      <c r="V277" s="2" t="str">
        <f>VLOOKUP(A277,VorgangsAttr!A:B,2,FALSE)</f>
        <v>Eintragung Sonstiges Recht subjektiv-dinglich</v>
      </c>
      <c r="W277" s="2" t="str">
        <f>VLOOKUP(M277,VorgangsAttr!A:B,2,FALSE)</f>
        <v>Eintragung Sonstiges Recht subjektiv-dinglich</v>
      </c>
    </row>
    <row r="278" spans="1:23" s="2" customFormat="1" ht="15" customHeight="1">
      <c r="A278" s="2">
        <v>10820276</v>
      </c>
      <c r="B278" s="2">
        <v>1</v>
      </c>
      <c r="C278" s="2">
        <v>1</v>
      </c>
      <c r="D278" s="2">
        <v>0</v>
      </c>
      <c r="F278" s="2">
        <v>4</v>
      </c>
      <c r="G278" s="2">
        <v>3</v>
      </c>
      <c r="H278" s="2">
        <v>1</v>
      </c>
      <c r="I278" s="2">
        <v>1</v>
      </c>
      <c r="L278" s="2">
        <v>0</v>
      </c>
      <c r="M278" s="2">
        <v>10810630</v>
      </c>
      <c r="Q278" s="54" t="s">
        <v>6849</v>
      </c>
      <c r="R278" s="54"/>
      <c r="S278" s="54"/>
      <c r="T278" s="2" t="s">
        <v>544</v>
      </c>
      <c r="U278" s="2" t="s">
        <v>195</v>
      </c>
      <c r="V278" s="2" t="str">
        <f>VLOOKUP(A278,VorgangsAttr!A:B,2,FALSE)</f>
        <v>Eintragung Belastung1010</v>
      </c>
      <c r="W278" s="2" t="str">
        <f>VLOOKUP(M278,VorgangsAttr!A:B,2,FALSE)</f>
        <v>Eintragung Belastung1010</v>
      </c>
    </row>
    <row r="279" spans="1:23" s="2" customFormat="1" ht="15" customHeight="1">
      <c r="A279" s="2">
        <v>10820277</v>
      </c>
      <c r="B279" s="2">
        <v>1</v>
      </c>
      <c r="C279" s="2">
        <v>1</v>
      </c>
      <c r="D279" s="2">
        <v>0</v>
      </c>
      <c r="F279" s="2">
        <v>4</v>
      </c>
      <c r="G279" s="2">
        <v>3</v>
      </c>
      <c r="H279" s="2">
        <v>1</v>
      </c>
      <c r="I279" s="2">
        <v>1</v>
      </c>
      <c r="L279" s="2">
        <v>0</v>
      </c>
      <c r="M279" s="2">
        <v>10810631</v>
      </c>
      <c r="Q279" s="54" t="s">
        <v>6849</v>
      </c>
      <c r="R279" s="54"/>
      <c r="S279" s="54"/>
      <c r="T279" s="2" t="s">
        <v>546</v>
      </c>
      <c r="U279" s="2" t="s">
        <v>195</v>
      </c>
      <c r="V279" s="2" t="str">
        <f>VLOOKUP(A279,VorgangsAttr!A:B,2,FALSE)</f>
        <v>Eintragung Vorkaufsrecht subjektiv-dingliches</v>
      </c>
      <c r="W279" s="2" t="str">
        <f>VLOOKUP(M279,VorgangsAttr!A:B,2,FALSE)</f>
        <v>Eintragung Vorkaufsrecht subjektiv-dingliches</v>
      </c>
    </row>
    <row r="280" spans="1:23" s="2" customFormat="1" ht="15" customHeight="1">
      <c r="A280" s="2">
        <v>10820278</v>
      </c>
      <c r="B280" s="2">
        <v>1</v>
      </c>
      <c r="C280" s="2">
        <v>1</v>
      </c>
      <c r="D280" s="2">
        <v>0</v>
      </c>
      <c r="F280" s="2">
        <v>4</v>
      </c>
      <c r="G280" s="2">
        <v>3</v>
      </c>
      <c r="H280" s="2">
        <v>1</v>
      </c>
      <c r="I280" s="2">
        <v>1</v>
      </c>
      <c r="L280" s="2">
        <v>0</v>
      </c>
      <c r="M280" s="2">
        <v>10810632</v>
      </c>
      <c r="Q280" s="54" t="s">
        <v>6849</v>
      </c>
      <c r="R280" s="54"/>
      <c r="S280" s="54"/>
      <c r="T280" s="2" t="s">
        <v>548</v>
      </c>
      <c r="U280" s="2" t="s">
        <v>195</v>
      </c>
      <c r="V280" s="2" t="str">
        <f>VLOOKUP(A280,VorgangsAttr!A:B,2,FALSE)</f>
        <v>Eintragung Altenteil</v>
      </c>
      <c r="W280" s="2" t="str">
        <f>VLOOKUP(M280,VorgangsAttr!A:B,2,FALSE)</f>
        <v>Eintragung Altenteil</v>
      </c>
    </row>
    <row r="281" spans="1:23" s="2" customFormat="1" ht="15" customHeight="1">
      <c r="A281" s="2">
        <v>10820279</v>
      </c>
      <c r="B281" s="2">
        <v>1</v>
      </c>
      <c r="C281" s="2">
        <v>1</v>
      </c>
      <c r="D281" s="2">
        <v>0</v>
      </c>
      <c r="F281" s="2">
        <v>4</v>
      </c>
      <c r="G281" s="2">
        <v>3</v>
      </c>
      <c r="H281" s="2">
        <v>1</v>
      </c>
      <c r="I281" s="2">
        <v>1</v>
      </c>
      <c r="L281" s="2">
        <v>0</v>
      </c>
      <c r="M281" s="2">
        <v>10810633</v>
      </c>
      <c r="Q281" s="54" t="s">
        <v>6849</v>
      </c>
      <c r="R281" s="54"/>
      <c r="S281" s="54"/>
      <c r="T281" s="2" t="s">
        <v>550</v>
      </c>
      <c r="U281" s="2" t="s">
        <v>195</v>
      </c>
      <c r="V281" s="2" t="str">
        <f>VLOOKUP(A281,VorgangsAttr!A:B,2,FALSE)</f>
        <v>Eintragung beschränkte persönliche Dienstbarkeit</v>
      </c>
      <c r="W281" s="2" t="str">
        <f>VLOOKUP(M281,VorgangsAttr!A:B,2,FALSE)</f>
        <v>Eintragung beschränkte persönliche Dienstbarkeit</v>
      </c>
    </row>
    <row r="282" spans="1:23" s="2" customFormat="1" ht="15" customHeight="1">
      <c r="A282" s="2">
        <v>10820280</v>
      </c>
      <c r="B282" s="2">
        <v>1</v>
      </c>
      <c r="C282" s="2">
        <v>1</v>
      </c>
      <c r="D282" s="2">
        <v>0</v>
      </c>
      <c r="F282" s="2">
        <v>4</v>
      </c>
      <c r="G282" s="2">
        <v>3</v>
      </c>
      <c r="H282" s="2">
        <v>1</v>
      </c>
      <c r="I282" s="2">
        <v>1</v>
      </c>
      <c r="L282" s="2">
        <v>0</v>
      </c>
      <c r="M282" s="2">
        <v>10810634</v>
      </c>
      <c r="Q282" s="54" t="s">
        <v>6849</v>
      </c>
      <c r="R282" s="54"/>
      <c r="S282" s="54"/>
      <c r="T282" s="2" t="s">
        <v>552</v>
      </c>
      <c r="U282" s="2" t="s">
        <v>195</v>
      </c>
      <c r="V282" s="2" t="str">
        <f>VLOOKUP(A282,VorgangsAttr!A:B,2,FALSE)</f>
        <v>Eintragung Dauerwohnrecht</v>
      </c>
      <c r="W282" s="2" t="str">
        <f>VLOOKUP(M282,VorgangsAttr!A:B,2,FALSE)</f>
        <v>Eintragung Dauerwohnrecht</v>
      </c>
    </row>
    <row r="283" spans="1:23" s="2" customFormat="1" ht="15" customHeight="1">
      <c r="A283" s="2">
        <v>10820281</v>
      </c>
      <c r="B283" s="2">
        <v>1</v>
      </c>
      <c r="C283" s="2">
        <v>1</v>
      </c>
      <c r="D283" s="2">
        <v>0</v>
      </c>
      <c r="F283" s="2">
        <v>4</v>
      </c>
      <c r="G283" s="2">
        <v>3</v>
      </c>
      <c r="H283" s="2">
        <v>1</v>
      </c>
      <c r="I283" s="2">
        <v>1</v>
      </c>
      <c r="L283" s="2">
        <v>0</v>
      </c>
      <c r="M283" s="2">
        <v>10810635</v>
      </c>
      <c r="Q283" s="54" t="s">
        <v>6849</v>
      </c>
      <c r="R283" s="54"/>
      <c r="S283" s="54"/>
      <c r="T283" s="2" t="s">
        <v>554</v>
      </c>
      <c r="U283" s="2" t="s">
        <v>195</v>
      </c>
      <c r="V283" s="2" t="str">
        <f>VLOOKUP(A283,VorgangsAttr!A:B,2,FALSE)</f>
        <v>Eintragung Erwerbsvormerkung subjektiv-persönlich</v>
      </c>
      <c r="W283" s="2" t="str">
        <f>VLOOKUP(M283,VorgangsAttr!A:B,2,FALSE)</f>
        <v>Eintragung Erwerbsvormerkung subjektiv-persönlich</v>
      </c>
    </row>
    <row r="284" spans="1:23" s="2" customFormat="1" ht="15" customHeight="1">
      <c r="A284" s="2">
        <v>10820282</v>
      </c>
      <c r="B284" s="2">
        <v>1</v>
      </c>
      <c r="C284" s="2">
        <v>1</v>
      </c>
      <c r="D284" s="2">
        <v>0</v>
      </c>
      <c r="F284" s="2">
        <v>4</v>
      </c>
      <c r="G284" s="2">
        <v>3</v>
      </c>
      <c r="H284" s="2">
        <v>1</v>
      </c>
      <c r="I284" s="2">
        <v>1</v>
      </c>
      <c r="L284" s="2">
        <v>0</v>
      </c>
      <c r="M284" s="2">
        <v>10810636</v>
      </c>
      <c r="Q284" s="54" t="s">
        <v>6849</v>
      </c>
      <c r="R284" s="54"/>
      <c r="S284" s="54"/>
      <c r="T284" s="2" t="s">
        <v>556</v>
      </c>
      <c r="U284" s="2" t="s">
        <v>195</v>
      </c>
      <c r="V284" s="2" t="str">
        <f>VLOOKUP(A284,VorgangsAttr!A:B,2,FALSE)</f>
        <v>Eintragung Nießbrauch</v>
      </c>
      <c r="W284" s="2" t="str">
        <f>VLOOKUP(M284,VorgangsAttr!A:B,2,FALSE)</f>
        <v>Eintragung Nießbrauch</v>
      </c>
    </row>
    <row r="285" spans="1:23" s="2" customFormat="1" ht="15" customHeight="1">
      <c r="A285" s="2">
        <v>10820283</v>
      </c>
      <c r="B285" s="2">
        <v>1</v>
      </c>
      <c r="C285" s="2">
        <v>1</v>
      </c>
      <c r="D285" s="2">
        <v>0</v>
      </c>
      <c r="F285" s="2">
        <v>4</v>
      </c>
      <c r="G285" s="2">
        <v>3</v>
      </c>
      <c r="H285" s="2">
        <v>1</v>
      </c>
      <c r="I285" s="2">
        <v>1</v>
      </c>
      <c r="L285" s="2">
        <v>0</v>
      </c>
      <c r="M285" s="2">
        <v>10810637</v>
      </c>
      <c r="Q285" s="54" t="s">
        <v>6849</v>
      </c>
      <c r="R285" s="54"/>
      <c r="S285" s="54"/>
      <c r="T285" s="2" t="s">
        <v>558</v>
      </c>
      <c r="U285" s="2" t="s">
        <v>195</v>
      </c>
      <c r="V285" s="2" t="str">
        <f>VLOOKUP(A285,VorgangsAttr!A:B,2,FALSE)</f>
        <v>Eintragung Reallast subjektiv-persönlich</v>
      </c>
      <c r="W285" s="2" t="str">
        <f>VLOOKUP(M285,VorgangsAttr!A:B,2,FALSE)</f>
        <v>Eintragung Reallast subjektiv-persönlich</v>
      </c>
    </row>
    <row r="286" spans="1:23" s="2" customFormat="1" ht="15" customHeight="1">
      <c r="A286" s="2">
        <v>10820284</v>
      </c>
      <c r="B286" s="2">
        <v>1</v>
      </c>
      <c r="C286" s="2">
        <v>1</v>
      </c>
      <c r="D286" s="2">
        <v>0</v>
      </c>
      <c r="F286" s="2">
        <v>4</v>
      </c>
      <c r="G286" s="2">
        <v>3</v>
      </c>
      <c r="H286" s="2">
        <v>1</v>
      </c>
      <c r="I286" s="2">
        <v>1</v>
      </c>
      <c r="L286" s="2">
        <v>0</v>
      </c>
      <c r="M286" s="2">
        <v>10810638</v>
      </c>
      <c r="Q286" s="54" t="s">
        <v>6849</v>
      </c>
      <c r="R286" s="54"/>
      <c r="S286" s="54"/>
      <c r="T286" s="2" t="s">
        <v>560</v>
      </c>
      <c r="U286" s="2" t="s">
        <v>195</v>
      </c>
      <c r="V286" s="2" t="str">
        <f>VLOOKUP(A286,VorgangsAttr!A:B,2,FALSE)</f>
        <v>Eintragung Sonstiges Recht subjektiv-persönlich</v>
      </c>
      <c r="W286" s="2" t="str">
        <f>VLOOKUP(M286,VorgangsAttr!A:B,2,FALSE)</f>
        <v>Eintragung Sonstiges Recht subjektiv-persönlich</v>
      </c>
    </row>
    <row r="287" spans="1:23" s="2" customFormat="1" ht="15" customHeight="1">
      <c r="A287" s="2">
        <v>10820285</v>
      </c>
      <c r="B287" s="2">
        <v>1</v>
      </c>
      <c r="C287" s="2">
        <v>2</v>
      </c>
      <c r="D287" s="2">
        <v>0</v>
      </c>
      <c r="F287" s="2">
        <v>4</v>
      </c>
      <c r="G287" s="2">
        <v>3</v>
      </c>
      <c r="H287" s="2">
        <v>1</v>
      </c>
      <c r="I287" s="2">
        <v>1</v>
      </c>
      <c r="J287" s="2">
        <v>10000507</v>
      </c>
      <c r="L287" s="2">
        <v>0</v>
      </c>
      <c r="M287" s="2">
        <v>10810639</v>
      </c>
      <c r="Q287" s="54" t="s">
        <v>6849</v>
      </c>
      <c r="R287" s="54"/>
      <c r="S287" s="54"/>
      <c r="T287" s="2" t="s">
        <v>562</v>
      </c>
      <c r="U287" s="2" t="s">
        <v>195</v>
      </c>
      <c r="V287" s="2" t="str">
        <f>VLOOKUP(A287,VorgangsAttr!A:B,2,FALSE)</f>
        <v>Eintragung Vorkaufsrecht subjektiv-persönlich</v>
      </c>
      <c r="W287" s="2" t="str">
        <f>VLOOKUP(M287,VorgangsAttr!A:B,2,FALSE)</f>
        <v>Eintragung Vorkaufsrecht subjektiv-persönlich</v>
      </c>
    </row>
    <row r="288" spans="1:23" s="2" customFormat="1" ht="15" customHeight="1">
      <c r="A288" s="2">
        <v>10820286</v>
      </c>
      <c r="B288" s="2">
        <v>1</v>
      </c>
      <c r="C288" s="2">
        <v>1</v>
      </c>
      <c r="D288" s="2">
        <v>0</v>
      </c>
      <c r="F288" s="2">
        <v>4</v>
      </c>
      <c r="G288" s="2">
        <v>3</v>
      </c>
      <c r="H288" s="2">
        <v>1</v>
      </c>
      <c r="I288" s="2">
        <v>1</v>
      </c>
      <c r="L288" s="2">
        <v>0</v>
      </c>
      <c r="M288" s="2">
        <v>10810640</v>
      </c>
      <c r="Q288" s="54" t="s">
        <v>6849</v>
      </c>
      <c r="R288" s="54"/>
      <c r="S288" s="54"/>
      <c r="T288" s="2" t="s">
        <v>564</v>
      </c>
      <c r="U288" s="2" t="s">
        <v>195</v>
      </c>
      <c r="V288" s="2" t="str">
        <f>VLOOKUP(A288,VorgangsAttr!A:B,2,FALSE)</f>
        <v>Subjektiv-persönliches Recht inhaltlich ändern</v>
      </c>
      <c r="W288" s="2" t="str">
        <f>VLOOKUP(M288,VorgangsAttr!A:B,2,FALSE)</f>
        <v>Subjektiv-persönliches Recht inhaltlich ändern</v>
      </c>
    </row>
    <row r="289" spans="1:24" s="2" customFormat="1" ht="15" customHeight="1">
      <c r="A289" s="2">
        <v>10820287</v>
      </c>
      <c r="B289" s="2">
        <v>1</v>
      </c>
      <c r="C289" s="2">
        <v>1</v>
      </c>
      <c r="D289" s="2">
        <v>0</v>
      </c>
      <c r="F289" s="2">
        <v>4</v>
      </c>
      <c r="G289" s="2">
        <v>3</v>
      </c>
      <c r="H289" s="2">
        <v>1</v>
      </c>
      <c r="I289" s="2">
        <v>1</v>
      </c>
      <c r="L289" s="2">
        <v>0</v>
      </c>
      <c r="M289" s="2">
        <v>10810641</v>
      </c>
      <c r="Q289" s="54" t="s">
        <v>6849</v>
      </c>
      <c r="R289" s="54"/>
      <c r="S289" s="54"/>
      <c r="T289" s="2" t="s">
        <v>566</v>
      </c>
      <c r="U289" s="2" t="s">
        <v>195</v>
      </c>
      <c r="V289" s="2" t="str">
        <f>VLOOKUP(A289,VorgangsAttr!A:B,2,FALSE)</f>
        <v>Subjektiv-persönliches Recht inhaltlich ändern</v>
      </c>
      <c r="W289" s="2" t="str">
        <f>VLOOKUP(M289,VorgangsAttr!A:B,2,FALSE)</f>
        <v>Subjektiv-persönliches Recht inhaltlich ändern</v>
      </c>
    </row>
    <row r="290" spans="1:24" s="2" customFormat="1" ht="15" customHeight="1">
      <c r="A290" s="2">
        <v>10820288</v>
      </c>
      <c r="B290" s="2">
        <v>1</v>
      </c>
      <c r="C290" s="2">
        <v>1</v>
      </c>
      <c r="D290" s="2">
        <v>0</v>
      </c>
      <c r="F290" s="2">
        <v>4</v>
      </c>
      <c r="G290" s="2">
        <v>3</v>
      </c>
      <c r="H290" s="2">
        <v>1</v>
      </c>
      <c r="I290" s="2">
        <v>1</v>
      </c>
      <c r="L290" s="2">
        <v>0</v>
      </c>
      <c r="M290" s="2">
        <v>10810642</v>
      </c>
      <c r="Q290" s="54" t="s">
        <v>6849</v>
      </c>
      <c r="R290" s="54"/>
      <c r="S290" s="54"/>
      <c r="T290" s="2" t="s">
        <v>567</v>
      </c>
      <c r="U290" s="2" t="s">
        <v>195</v>
      </c>
      <c r="V290" s="2" t="str">
        <f>VLOOKUP(A290,VorgangsAttr!A:B,2,FALSE)</f>
        <v>Subjektiv-persönliches Recht inhaltlich ändern</v>
      </c>
      <c r="W290" s="2" t="str">
        <f>VLOOKUP(M290,VorgangsAttr!A:B,2,FALSE)</f>
        <v>Subjektiv-persönliches Recht inhaltlich ändern</v>
      </c>
    </row>
    <row r="291" spans="1:24" s="2" customFormat="1" ht="15" customHeight="1">
      <c r="A291" s="2">
        <v>10820289</v>
      </c>
      <c r="B291" s="2">
        <v>1</v>
      </c>
      <c r="C291" s="2">
        <v>1</v>
      </c>
      <c r="D291" s="2">
        <v>0</v>
      </c>
      <c r="F291" s="2">
        <v>4</v>
      </c>
      <c r="G291" s="2">
        <v>3</v>
      </c>
      <c r="H291" s="2">
        <v>1</v>
      </c>
      <c r="I291" s="2">
        <v>1</v>
      </c>
      <c r="L291" s="2">
        <v>0</v>
      </c>
      <c r="M291" s="2">
        <v>10810643</v>
      </c>
      <c r="Q291" s="54" t="s">
        <v>6849</v>
      </c>
      <c r="R291" s="54"/>
      <c r="S291" s="54"/>
      <c r="T291" s="2" t="s">
        <v>568</v>
      </c>
      <c r="U291" s="2" t="s">
        <v>195</v>
      </c>
      <c r="V291" s="2" t="str">
        <f>VLOOKUP(A291,VorgangsAttr!A:B,2,FALSE)</f>
        <v>Subjektiv-persönliches Recht inhaltlich ändern</v>
      </c>
      <c r="W291" s="2" t="str">
        <f>VLOOKUP(M291,VorgangsAttr!A:B,2,FALSE)</f>
        <v>Subjektiv-persönliches Recht inhaltlich ändern</v>
      </c>
    </row>
    <row r="292" spans="1:24" s="2" customFormat="1" ht="15" customHeight="1">
      <c r="A292" s="2">
        <v>10820290</v>
      </c>
      <c r="B292" s="2">
        <v>1</v>
      </c>
      <c r="C292" s="2">
        <v>1</v>
      </c>
      <c r="D292" s="2">
        <v>0</v>
      </c>
      <c r="F292" s="2">
        <v>4</v>
      </c>
      <c r="G292" s="2">
        <v>3</v>
      </c>
      <c r="H292" s="2">
        <v>1</v>
      </c>
      <c r="I292" s="2">
        <v>1</v>
      </c>
      <c r="L292" s="2">
        <v>0</v>
      </c>
      <c r="M292" s="2">
        <v>10810644</v>
      </c>
      <c r="Q292" s="54" t="s">
        <v>6849</v>
      </c>
      <c r="R292" s="54"/>
      <c r="S292" s="54"/>
      <c r="T292" s="2" t="s">
        <v>569</v>
      </c>
      <c r="U292" s="2" t="s">
        <v>195</v>
      </c>
      <c r="V292" s="2" t="str">
        <f>VLOOKUP(A292,VorgangsAttr!A:B,2,FALSE)</f>
        <v>Subjektiv-persönliches Recht inhaltlich ändern</v>
      </c>
      <c r="W292" s="2" t="str">
        <f>VLOOKUP(M292,VorgangsAttr!A:B,2,FALSE)</f>
        <v>Subjektiv-persönliches Recht inhaltlich ändern</v>
      </c>
    </row>
    <row r="293" spans="1:24" s="2" customFormat="1" ht="15" customHeight="1">
      <c r="A293" s="2">
        <v>10820291</v>
      </c>
      <c r="B293" s="2">
        <v>1</v>
      </c>
      <c r="C293" s="2">
        <v>1</v>
      </c>
      <c r="D293" s="2">
        <v>0</v>
      </c>
      <c r="F293" s="2">
        <v>4</v>
      </c>
      <c r="G293" s="2">
        <v>3</v>
      </c>
      <c r="H293" s="2">
        <v>1</v>
      </c>
      <c r="I293" s="2">
        <v>1</v>
      </c>
      <c r="L293" s="2">
        <v>0</v>
      </c>
      <c r="M293" s="2">
        <v>10810645</v>
      </c>
      <c r="Q293" s="54" t="s">
        <v>6849</v>
      </c>
      <c r="R293" s="54"/>
      <c r="S293" s="54"/>
      <c r="T293" s="2" t="s">
        <v>570</v>
      </c>
      <c r="U293" s="2" t="s">
        <v>195</v>
      </c>
      <c r="V293" s="2" t="str">
        <f>VLOOKUP(A293,VorgangsAttr!A:B,2,FALSE)</f>
        <v>Subjektiv-persönliches Recht inhaltlich ändern</v>
      </c>
      <c r="W293" s="2" t="str">
        <f>VLOOKUP(M293,VorgangsAttr!A:B,2,FALSE)</f>
        <v>Subjektiv-persönliches Recht inhaltlich ändern</v>
      </c>
    </row>
    <row r="294" spans="1:24" s="2" customFormat="1" ht="15" customHeight="1">
      <c r="A294" s="2">
        <v>10820292</v>
      </c>
      <c r="B294" s="2">
        <v>1</v>
      </c>
      <c r="C294" s="2">
        <v>1</v>
      </c>
      <c r="D294" s="2">
        <v>0</v>
      </c>
      <c r="F294" s="2">
        <v>4</v>
      </c>
      <c r="G294" s="2">
        <v>3</v>
      </c>
      <c r="H294" s="2">
        <v>1</v>
      </c>
      <c r="I294" s="2">
        <v>1</v>
      </c>
      <c r="L294" s="2">
        <v>0</v>
      </c>
      <c r="M294" s="2">
        <v>10810646</v>
      </c>
      <c r="Q294" s="54" t="s">
        <v>6849</v>
      </c>
      <c r="R294" s="54"/>
      <c r="S294" s="54"/>
      <c r="T294" s="2" t="s">
        <v>571</v>
      </c>
      <c r="U294" s="2" t="s">
        <v>195</v>
      </c>
      <c r="V294" s="2" t="str">
        <f>VLOOKUP(A294,VorgangsAttr!A:B,2,FALSE)</f>
        <v>Subjektiv-persönliches Recht inhaltlich ändern</v>
      </c>
      <c r="W294" s="2" t="str">
        <f>VLOOKUP(M294,VorgangsAttr!A:B,2,FALSE)</f>
        <v>Subjektiv-persönliches Recht inhaltlich ändern</v>
      </c>
    </row>
    <row r="295" spans="1:24" s="2" customFormat="1" ht="15" customHeight="1">
      <c r="A295" s="2">
        <v>10820293</v>
      </c>
      <c r="B295" s="2">
        <v>1</v>
      </c>
      <c r="C295" s="2">
        <v>1</v>
      </c>
      <c r="D295" s="2">
        <v>0</v>
      </c>
      <c r="F295" s="2">
        <v>4</v>
      </c>
      <c r="G295" s="2">
        <v>3</v>
      </c>
      <c r="H295" s="2">
        <v>1</v>
      </c>
      <c r="I295" s="2">
        <v>1</v>
      </c>
      <c r="L295" s="2">
        <v>0</v>
      </c>
      <c r="M295" s="2">
        <v>10810647</v>
      </c>
      <c r="Q295" s="54" t="s">
        <v>6849</v>
      </c>
      <c r="R295" s="54"/>
      <c r="S295" s="54"/>
      <c r="T295" s="2" t="s">
        <v>572</v>
      </c>
      <c r="U295" s="2" t="s">
        <v>195</v>
      </c>
      <c r="V295" s="2" t="str">
        <f>VLOOKUP(A295,VorgangsAttr!A:B,2,FALSE)</f>
        <v>Subjektiv-persönliches Recht inhaltlich ändern</v>
      </c>
      <c r="W295" s="2" t="str">
        <f>VLOOKUP(M295,VorgangsAttr!A:B,2,FALSE)</f>
        <v>Subjektiv-persönliches Recht inhaltlich ändern</v>
      </c>
    </row>
    <row r="296" spans="1:24" s="2" customFormat="1" ht="15" customHeight="1">
      <c r="A296" s="2">
        <v>10820294</v>
      </c>
      <c r="B296" s="2">
        <v>1</v>
      </c>
      <c r="C296" s="2">
        <v>1</v>
      </c>
      <c r="D296" s="2">
        <v>0</v>
      </c>
      <c r="F296" s="2">
        <v>4</v>
      </c>
      <c r="G296" s="2">
        <v>3</v>
      </c>
      <c r="H296" s="2">
        <v>1</v>
      </c>
      <c r="I296" s="2">
        <v>1</v>
      </c>
      <c r="L296" s="2">
        <v>0</v>
      </c>
      <c r="M296" s="2">
        <v>10810648</v>
      </c>
      <c r="Q296" s="54" t="s">
        <v>6849</v>
      </c>
      <c r="R296" s="54"/>
      <c r="S296" s="54"/>
      <c r="T296" s="2" t="s">
        <v>573</v>
      </c>
      <c r="U296" s="2" t="s">
        <v>195</v>
      </c>
      <c r="V296" s="2" t="str">
        <f>VLOOKUP(A296,VorgangsAttr!A:B,2,FALSE)</f>
        <v>Erwerbsvormerkung eintragen</v>
      </c>
      <c r="W296" s="2" t="str">
        <f>VLOOKUP(M296,VorgangsAttr!A:B,2,FALSE)</f>
        <v>Erwerbsvormerkung eintragen</v>
      </c>
    </row>
    <row r="297" spans="1:24" s="2" customFormat="1" ht="15" customHeight="1">
      <c r="A297" s="2">
        <v>10820295</v>
      </c>
      <c r="B297" s="2">
        <v>1</v>
      </c>
      <c r="C297" s="2">
        <v>1</v>
      </c>
      <c r="D297" s="2">
        <v>0</v>
      </c>
      <c r="F297" s="2">
        <v>4</v>
      </c>
      <c r="G297" s="2">
        <v>2</v>
      </c>
      <c r="H297" s="2">
        <v>1</v>
      </c>
      <c r="I297" s="2">
        <v>1</v>
      </c>
      <c r="L297" s="2">
        <v>0</v>
      </c>
      <c r="M297" s="2">
        <v>10810649</v>
      </c>
      <c r="Q297" s="54" t="s">
        <v>6849</v>
      </c>
      <c r="R297" s="54"/>
      <c r="S297" s="54"/>
      <c r="T297" s="2" t="s">
        <v>574</v>
      </c>
      <c r="U297" s="2" t="s">
        <v>383</v>
      </c>
      <c r="V297" s="2" t="str">
        <f>VLOOKUP(A297,VorgangsAttr!A:B,2,FALSE)</f>
        <v>Grundstück einbuchen</v>
      </c>
      <c r="W297" s="2" t="str">
        <f>VLOOKUP(M297,VorgangsAttr!A:B,2,FALSE)</f>
        <v>Grundstück einbuchen</v>
      </c>
    </row>
    <row r="298" spans="1:24" s="2" customFormat="1" ht="15" customHeight="1">
      <c r="A298" s="2">
        <v>10820296</v>
      </c>
      <c r="B298" s="2">
        <v>1</v>
      </c>
      <c r="C298" s="2">
        <v>1</v>
      </c>
      <c r="D298" s="2">
        <v>0</v>
      </c>
      <c r="F298" s="2">
        <v>4</v>
      </c>
      <c r="G298" s="2">
        <v>1</v>
      </c>
      <c r="H298" s="2">
        <v>1</v>
      </c>
      <c r="I298" s="2">
        <v>1</v>
      </c>
      <c r="L298" s="2">
        <v>0</v>
      </c>
      <c r="M298" s="2">
        <v>10810650</v>
      </c>
      <c r="Q298" s="54" t="s">
        <v>6849</v>
      </c>
      <c r="R298" s="54"/>
      <c r="S298" s="54"/>
      <c r="T298" s="2" t="s">
        <v>575</v>
      </c>
      <c r="U298" s="2" t="s">
        <v>383</v>
      </c>
      <c r="V298" s="2" t="str">
        <f>VLOOKUP(A298,VorgangsAttr!A:B,2,FALSE)</f>
        <v>Eigentumsänderung an Buchungsstelle eintragen</v>
      </c>
      <c r="W298" s="2" t="str">
        <f>VLOOKUP(M298,VorgangsAttr!A:B,2,FALSE)</f>
        <v>Eigentumsänderung an Buchungsstelle eintragen</v>
      </c>
    </row>
    <row r="299" spans="1:24" s="2" customFormat="1" ht="15" customHeight="1">
      <c r="A299" s="2">
        <v>10820297</v>
      </c>
      <c r="B299" s="2">
        <v>1</v>
      </c>
      <c r="C299" s="2">
        <v>1</v>
      </c>
      <c r="D299" s="2">
        <v>0</v>
      </c>
      <c r="F299" s="2">
        <v>4</v>
      </c>
      <c r="G299" s="2">
        <v>1</v>
      </c>
      <c r="H299" s="2">
        <v>1</v>
      </c>
      <c r="I299" s="2">
        <v>1</v>
      </c>
      <c r="L299" s="2">
        <v>0</v>
      </c>
      <c r="M299" s="2">
        <v>10810651</v>
      </c>
      <c r="Q299" s="54" t="s">
        <v>6849</v>
      </c>
      <c r="R299" s="54"/>
      <c r="S299" s="54"/>
      <c r="T299" s="2" t="s">
        <v>576</v>
      </c>
      <c r="U299" s="2" t="s">
        <v>383</v>
      </c>
      <c r="V299" s="2" t="str">
        <f>VLOOKUP(A299,VorgangsAttr!A:B,2,FALSE)</f>
        <v>Eigentumsänderung an Buchungsstelle eintragen</v>
      </c>
      <c r="W299" s="2" t="str">
        <f>VLOOKUP(M299,VorgangsAttr!A:B,2,FALSE)</f>
        <v>Eigentumsänderung an Buchungsstelle eintragen</v>
      </c>
    </row>
    <row r="300" spans="1:24" s="2" customFormat="1" ht="15" customHeight="1">
      <c r="A300" s="2">
        <v>10820298</v>
      </c>
      <c r="B300" s="2">
        <v>1</v>
      </c>
      <c r="C300" s="2">
        <v>1</v>
      </c>
      <c r="D300" s="2">
        <v>0</v>
      </c>
      <c r="F300" s="2">
        <v>4</v>
      </c>
      <c r="G300" s="2">
        <v>1</v>
      </c>
      <c r="H300" s="2">
        <v>1</v>
      </c>
      <c r="I300" s="2">
        <v>1</v>
      </c>
      <c r="L300" s="2">
        <v>0</v>
      </c>
      <c r="M300" s="2">
        <v>10810652</v>
      </c>
      <c r="Q300" s="54" t="s">
        <v>6849</v>
      </c>
      <c r="R300" s="54"/>
      <c r="S300" s="54"/>
      <c r="T300" s="58"/>
      <c r="U300" s="58"/>
      <c r="V300" s="58"/>
      <c r="W300" s="58"/>
    </row>
    <row r="301" spans="1:24" s="2" customFormat="1" ht="15" customHeight="1">
      <c r="A301" s="2">
        <v>10820299</v>
      </c>
      <c r="B301" s="2">
        <v>1</v>
      </c>
      <c r="C301" s="2">
        <v>1</v>
      </c>
      <c r="D301" s="2">
        <v>0</v>
      </c>
      <c r="F301" s="2">
        <v>4</v>
      </c>
      <c r="G301" s="2">
        <v>3</v>
      </c>
      <c r="H301" s="2">
        <v>1</v>
      </c>
      <c r="I301" s="2">
        <v>1</v>
      </c>
      <c r="L301" s="2">
        <v>0</v>
      </c>
      <c r="M301" s="2">
        <v>10810305</v>
      </c>
      <c r="Q301" s="54" t="s">
        <v>6849</v>
      </c>
      <c r="R301" s="48"/>
      <c r="S301" s="48"/>
      <c r="T301" s="2" t="s">
        <v>306</v>
      </c>
      <c r="U301" s="2" t="s">
        <v>451</v>
      </c>
      <c r="V301" s="2" t="str">
        <f>VLOOKUP(A301,VorgangsAttr!A:B,2,FALSE)</f>
        <v>Rentenschuld ohne Brief</v>
      </c>
      <c r="W301" s="2" t="str">
        <f>VLOOKUP(M301,VorgangsAttr!A:B,2,FALSE)</f>
        <v>Brieflose Grundschuld</v>
      </c>
      <c r="X301" s="54"/>
    </row>
    <row r="302" spans="1:24" s="2" customFormat="1" ht="15" customHeight="1">
      <c r="A302" s="2">
        <v>10820300</v>
      </c>
      <c r="B302" s="2">
        <v>1</v>
      </c>
      <c r="C302" s="2">
        <v>1</v>
      </c>
      <c r="D302" s="2">
        <v>0</v>
      </c>
      <c r="F302" s="2">
        <v>4</v>
      </c>
      <c r="G302" s="2">
        <v>3</v>
      </c>
      <c r="H302" s="2">
        <v>1</v>
      </c>
      <c r="I302" s="2">
        <v>1</v>
      </c>
      <c r="L302" s="2">
        <v>0</v>
      </c>
      <c r="M302" s="2">
        <v>10810306</v>
      </c>
      <c r="Q302" s="54" t="s">
        <v>6849</v>
      </c>
      <c r="R302" s="48"/>
      <c r="S302" s="48"/>
      <c r="T302" s="2" t="s">
        <v>307</v>
      </c>
      <c r="U302" s="2" t="s">
        <v>451</v>
      </c>
      <c r="V302" s="2" t="str">
        <f>VLOOKUP(A302,VorgangsAttr!A:B,2,FALSE)</f>
        <v>Rentenschuld ohne Brief</v>
      </c>
      <c r="W302" s="2" t="str">
        <f>VLOOKUP(M302,VorgangsAttr!A:B,2,FALSE)</f>
        <v>Brieflose Grundschuld</v>
      </c>
      <c r="X302" s="54"/>
    </row>
    <row r="303" spans="1:24" s="2" customFormat="1" ht="15" customHeight="1">
      <c r="A303" s="2">
        <v>10820301</v>
      </c>
      <c r="B303" s="2">
        <v>1</v>
      </c>
      <c r="C303" s="2">
        <v>1</v>
      </c>
      <c r="D303" s="2">
        <v>0</v>
      </c>
      <c r="F303" s="2">
        <v>4</v>
      </c>
      <c r="G303" s="2">
        <v>3</v>
      </c>
      <c r="H303" s="2">
        <v>1</v>
      </c>
      <c r="I303" s="2">
        <v>1</v>
      </c>
      <c r="L303" s="2">
        <v>0</v>
      </c>
      <c r="M303" s="2">
        <v>10810158</v>
      </c>
      <c r="Q303" s="54" t="s">
        <v>6849</v>
      </c>
      <c r="R303" s="48"/>
      <c r="S303" s="48"/>
      <c r="T303" s="2" t="s">
        <v>337</v>
      </c>
      <c r="U303" s="2" t="s">
        <v>451</v>
      </c>
      <c r="V303" s="2" t="str">
        <f>VLOOKUP(A303,VorgangsAttr!A:B,2,FALSE)</f>
        <v>Subjektiv-persönliches Recht inhaltlich ändern</v>
      </c>
      <c r="W303" s="2" t="str">
        <f>VLOOKUP(M303,VorgangsAttr!A:B,2,FALSE)</f>
        <v>Brieflose Grundschuld</v>
      </c>
      <c r="X303" s="54"/>
    </row>
    <row r="304" spans="1:24" s="2" customFormat="1" ht="15" customHeight="1">
      <c r="A304" s="2">
        <v>10820302</v>
      </c>
      <c r="B304" s="2">
        <v>1</v>
      </c>
      <c r="C304" s="2">
        <v>2</v>
      </c>
      <c r="D304" s="2">
        <v>0</v>
      </c>
      <c r="F304" s="2">
        <v>4</v>
      </c>
      <c r="G304" s="2">
        <v>3</v>
      </c>
      <c r="H304" s="2">
        <v>1</v>
      </c>
      <c r="I304" s="2">
        <v>1</v>
      </c>
      <c r="J304" s="2">
        <v>10000103</v>
      </c>
      <c r="L304" s="2">
        <v>0</v>
      </c>
      <c r="M304" s="2">
        <v>10810653</v>
      </c>
      <c r="Q304" s="54" t="s">
        <v>6849</v>
      </c>
      <c r="R304" s="48"/>
      <c r="S304" s="48"/>
      <c r="T304" s="2" t="s">
        <v>376</v>
      </c>
      <c r="U304" s="2" t="s">
        <v>195</v>
      </c>
      <c r="V304" s="2" t="str">
        <f>VLOOKUP(A304,VorgangsAttr!A:B,2,FALSE)</f>
        <v>Eintragung Grundpfandrecht ohne Brief</v>
      </c>
      <c r="W304" s="2" t="str">
        <f>VLOOKUP(M304,VorgangsAttr!A:B,2,FALSE)</f>
        <v>Eintragung Grundpfandrecht ohne Brief</v>
      </c>
      <c r="X304" s="54"/>
    </row>
    <row r="305" spans="1:24" s="2" customFormat="1" ht="15" customHeight="1">
      <c r="A305" s="2">
        <v>10820303</v>
      </c>
      <c r="B305" s="2">
        <v>1</v>
      </c>
      <c r="C305" s="2">
        <v>2</v>
      </c>
      <c r="D305" s="2">
        <v>0</v>
      </c>
      <c r="F305" s="2">
        <v>4</v>
      </c>
      <c r="G305" s="2">
        <v>3</v>
      </c>
      <c r="H305" s="2">
        <v>1</v>
      </c>
      <c r="I305" s="2">
        <v>1</v>
      </c>
      <c r="J305" s="2">
        <v>10000112</v>
      </c>
      <c r="L305" s="2">
        <v>0</v>
      </c>
      <c r="M305" s="2">
        <v>10810654</v>
      </c>
      <c r="Q305" s="54" t="s">
        <v>6849</v>
      </c>
      <c r="R305" s="48"/>
      <c r="S305" s="48"/>
      <c r="T305" s="2" t="s">
        <v>377</v>
      </c>
      <c r="U305" s="2" t="s">
        <v>195</v>
      </c>
      <c r="V305" s="2" t="str">
        <f>VLOOKUP(A305,VorgangsAttr!A:B,2,FALSE)</f>
        <v>Eintragung Grundpfandrecht ohne Brief</v>
      </c>
      <c r="W305" s="2" t="str">
        <f>VLOOKUP(M305,VorgangsAttr!A:B,2,FALSE)</f>
        <v>Eintragung Grundpfandrecht ohne Brief</v>
      </c>
      <c r="X305" s="54"/>
    </row>
    <row r="306" spans="1:24" s="2" customFormat="1" ht="15" customHeight="1">
      <c r="A306" s="2">
        <v>10820304</v>
      </c>
      <c r="B306" s="2">
        <v>1</v>
      </c>
      <c r="C306" s="2">
        <v>2</v>
      </c>
      <c r="D306" s="2">
        <v>0</v>
      </c>
      <c r="F306" s="2">
        <v>4</v>
      </c>
      <c r="G306" s="2">
        <v>3</v>
      </c>
      <c r="H306" s="2">
        <v>1</v>
      </c>
      <c r="I306" s="2">
        <v>1</v>
      </c>
      <c r="J306" s="2">
        <v>10000117</v>
      </c>
      <c r="L306" s="2">
        <v>0</v>
      </c>
      <c r="M306" s="2">
        <v>10810655</v>
      </c>
      <c r="Q306" s="54" t="s">
        <v>6849</v>
      </c>
      <c r="R306" s="48"/>
      <c r="S306" s="48"/>
      <c r="T306" s="2" t="s">
        <v>378</v>
      </c>
      <c r="U306" s="2" t="s">
        <v>195</v>
      </c>
      <c r="V306" s="2" t="str">
        <f>VLOOKUP(A306,VorgangsAttr!A:B,2,FALSE)</f>
        <v>Eintragung Rentenschuld ohne Brief für verschiedene Grundbuchämter</v>
      </c>
      <c r="W306" s="2" t="str">
        <f>VLOOKUP(M306,VorgangsAttr!A:B,2,FALSE)</f>
        <v>Eintragung Rentenschuld ohne Brief für verschiedene Grundbuchämter</v>
      </c>
      <c r="X306" s="54"/>
    </row>
    <row r="307" spans="1:24" s="2" customFormat="1" ht="15" customHeight="1">
      <c r="A307" s="2">
        <v>10820305</v>
      </c>
      <c r="B307" s="2">
        <v>1</v>
      </c>
      <c r="C307" s="2">
        <v>2</v>
      </c>
      <c r="D307" s="2">
        <v>0</v>
      </c>
      <c r="F307" s="2">
        <v>4</v>
      </c>
      <c r="G307" s="2">
        <v>3</v>
      </c>
      <c r="H307" s="2">
        <v>1</v>
      </c>
      <c r="I307" s="2">
        <v>1</v>
      </c>
      <c r="J307" s="2">
        <v>10000119</v>
      </c>
      <c r="L307" s="2">
        <v>0</v>
      </c>
      <c r="M307" s="2">
        <v>10810656</v>
      </c>
      <c r="Q307" s="54" t="s">
        <v>6849</v>
      </c>
      <c r="R307" s="48"/>
      <c r="S307" s="48"/>
      <c r="T307" s="2" t="s">
        <v>379</v>
      </c>
      <c r="U307" s="2" t="s">
        <v>195</v>
      </c>
      <c r="V307" s="2" t="str">
        <f>VLOOKUP(A307,VorgangsAttr!A:B,2,FALSE)</f>
        <v>Eintragung Grundpfandrecht ohne Brief</v>
      </c>
      <c r="W307" s="2" t="str">
        <f>VLOOKUP(M307,VorgangsAttr!A:B,2,FALSE)</f>
        <v>Eintragung Grundpfandrecht ohne Brief</v>
      </c>
      <c r="X307" s="54"/>
    </row>
    <row r="308" spans="1:24" s="2" customFormat="1" ht="15" customHeight="1">
      <c r="A308" s="2">
        <v>10820306</v>
      </c>
      <c r="B308" s="2">
        <v>1</v>
      </c>
      <c r="C308" s="2">
        <v>2</v>
      </c>
      <c r="D308" s="2">
        <v>0</v>
      </c>
      <c r="F308" s="2">
        <v>4</v>
      </c>
      <c r="G308" s="2">
        <v>3</v>
      </c>
      <c r="H308" s="2">
        <v>1</v>
      </c>
      <c r="I308" s="2">
        <v>1</v>
      </c>
      <c r="J308" s="2">
        <v>10000125</v>
      </c>
      <c r="L308" s="2">
        <v>0</v>
      </c>
      <c r="M308" s="2">
        <v>10810657</v>
      </c>
      <c r="Q308" s="54" t="s">
        <v>6849</v>
      </c>
      <c r="R308" s="48"/>
      <c r="S308" s="48"/>
      <c r="T308" s="2" t="s">
        <v>380</v>
      </c>
      <c r="U308" s="2" t="s">
        <v>195</v>
      </c>
      <c r="V308" s="2" t="str">
        <f>VLOOKUP(A308,VorgangsAttr!A:B,2,FALSE)</f>
        <v>Eintragung Grundpfandrecht ohne Brief</v>
      </c>
      <c r="W308" s="2" t="str">
        <f>VLOOKUP(M308,VorgangsAttr!A:B,2,FALSE)</f>
        <v>Eintragung Grundpfandrecht ohne Brief</v>
      </c>
      <c r="X308" s="54"/>
    </row>
    <row r="309" spans="1:24" s="2" customFormat="1" ht="15" customHeight="1">
      <c r="A309" s="2">
        <v>10820307</v>
      </c>
      <c r="B309" s="2">
        <v>1</v>
      </c>
      <c r="C309" s="2">
        <v>2</v>
      </c>
      <c r="D309" s="2">
        <v>0</v>
      </c>
      <c r="F309" s="2">
        <v>4</v>
      </c>
      <c r="G309" s="2">
        <v>3</v>
      </c>
      <c r="H309" s="2">
        <v>1</v>
      </c>
      <c r="I309" s="2">
        <v>1</v>
      </c>
      <c r="J309" s="2">
        <v>10000123</v>
      </c>
      <c r="L309" s="2">
        <v>0</v>
      </c>
      <c r="M309" s="2">
        <v>10810658</v>
      </c>
      <c r="Q309" s="54" t="s">
        <v>6849</v>
      </c>
      <c r="R309" s="48"/>
      <c r="S309" s="48"/>
      <c r="T309" s="2" t="s">
        <v>381</v>
      </c>
      <c r="U309" s="2" t="s">
        <v>195</v>
      </c>
      <c r="V309" s="2" t="str">
        <f>VLOOKUP(A309,VorgangsAttr!A:B,2,FALSE)</f>
        <v>Eintragung Grundpfandrecht ohne Brief</v>
      </c>
      <c r="W309" s="2" t="str">
        <f>VLOOKUP(M309,VorgangsAttr!A:B,2,FALSE)</f>
        <v>Eintragung Grundpfandrecht ohne Brief</v>
      </c>
      <c r="X309" s="54"/>
    </row>
    <row r="310" spans="1:24" s="2" customFormat="1" ht="15" customHeight="1">
      <c r="A310" s="2">
        <v>10820308</v>
      </c>
      <c r="B310" s="2">
        <v>1</v>
      </c>
      <c r="C310" s="2">
        <v>2</v>
      </c>
      <c r="D310" s="2">
        <v>0</v>
      </c>
      <c r="F310" s="2">
        <v>4</v>
      </c>
      <c r="G310" s="2">
        <v>3</v>
      </c>
      <c r="H310" s="2">
        <v>1</v>
      </c>
      <c r="I310" s="2">
        <v>1</v>
      </c>
      <c r="J310" s="2">
        <v>44</v>
      </c>
      <c r="L310" s="2">
        <v>0</v>
      </c>
      <c r="M310" s="2">
        <v>10810659</v>
      </c>
      <c r="Q310" s="54" t="s">
        <v>6849</v>
      </c>
      <c r="R310" s="48"/>
      <c r="S310" s="48"/>
      <c r="T310" s="2" t="s">
        <v>217</v>
      </c>
      <c r="U310" s="2" t="s">
        <v>195</v>
      </c>
      <c r="V310" s="2" t="str">
        <f>VLOOKUP(A310,VorgangsAttr!A:B,2,FALSE)</f>
        <v>Eintragung Vormerkung §§ 18, 76 GBO Grundpfandrecht o. Brief</v>
      </c>
      <c r="W310" s="2" t="str">
        <f>VLOOKUP(M310,VorgangsAttr!A:B,2,FALSE)</f>
        <v>Eintragung Vormerkung §§ 18, 76 GBO Grundpfandrecht o. Brief</v>
      </c>
      <c r="X310" s="54"/>
    </row>
    <row r="311" spans="1:24" s="2" customFormat="1" ht="15" customHeight="1">
      <c r="A311" s="2">
        <v>10820309</v>
      </c>
      <c r="B311" s="2">
        <v>1</v>
      </c>
      <c r="C311" s="2">
        <v>2</v>
      </c>
      <c r="D311" s="2">
        <v>0</v>
      </c>
      <c r="F311" s="2">
        <v>4</v>
      </c>
      <c r="G311" s="2">
        <v>3</v>
      </c>
      <c r="H311" s="2">
        <v>1</v>
      </c>
      <c r="I311" s="2">
        <v>1</v>
      </c>
      <c r="J311" s="2">
        <v>46</v>
      </c>
      <c r="L311" s="2">
        <v>0</v>
      </c>
      <c r="M311" s="2">
        <v>10810660</v>
      </c>
      <c r="Q311" s="54" t="s">
        <v>6849</v>
      </c>
      <c r="R311" s="48"/>
      <c r="S311" s="48"/>
      <c r="T311" s="2" t="s">
        <v>218</v>
      </c>
      <c r="U311" s="2" t="s">
        <v>195</v>
      </c>
      <c r="V311" s="2" t="str">
        <f>VLOOKUP(A311,VorgangsAttr!A:B,2,FALSE)</f>
        <v>Eintragung Vormerkung Grundpfandrecht ohne Brief</v>
      </c>
      <c r="W311" s="2" t="str">
        <f>VLOOKUP(M311,VorgangsAttr!A:B,2,FALSE)</f>
        <v>Eintragung Vormerkung Grundpfandrecht ohne Brief</v>
      </c>
      <c r="X311" s="54"/>
    </row>
    <row r="312" spans="1:24" s="2" customFormat="1" ht="15" customHeight="1">
      <c r="A312" s="2">
        <v>10820310</v>
      </c>
      <c r="B312" s="2">
        <v>1</v>
      </c>
      <c r="C312" s="2">
        <v>2</v>
      </c>
      <c r="D312" s="2">
        <v>0</v>
      </c>
      <c r="F312" s="2">
        <v>4</v>
      </c>
      <c r="G312" s="2">
        <v>3</v>
      </c>
      <c r="H312" s="2">
        <v>1</v>
      </c>
      <c r="I312" s="2">
        <v>1</v>
      </c>
      <c r="J312" s="2">
        <v>48</v>
      </c>
      <c r="L312" s="2">
        <v>0</v>
      </c>
      <c r="M312" s="2">
        <v>10810661</v>
      </c>
      <c r="Q312" s="54" t="s">
        <v>6849</v>
      </c>
      <c r="R312" s="48"/>
      <c r="S312" s="48"/>
      <c r="T312" s="2" t="s">
        <v>219</v>
      </c>
      <c r="U312" s="2" t="s">
        <v>195</v>
      </c>
      <c r="V312" s="2" t="str">
        <f>VLOOKUP(A312,VorgangsAttr!A:B,2,FALSE)</f>
        <v>Eintragung Grundpfandrecht ohne Brief</v>
      </c>
      <c r="W312" s="2" t="str">
        <f>VLOOKUP(M312,VorgangsAttr!A:B,2,FALSE)</f>
        <v>Eintragung Grundpfandrecht ohne Brief</v>
      </c>
      <c r="X312" s="54"/>
    </row>
    <row r="313" spans="1:24" s="2" customFormat="1" ht="15" customHeight="1">
      <c r="A313" s="2">
        <v>10820311</v>
      </c>
      <c r="B313" s="2">
        <v>1</v>
      </c>
      <c r="C313" s="2">
        <v>2</v>
      </c>
      <c r="D313" s="2">
        <v>0</v>
      </c>
      <c r="F313" s="2">
        <v>4</v>
      </c>
      <c r="G313" s="2">
        <v>3</v>
      </c>
      <c r="H313" s="2">
        <v>1</v>
      </c>
      <c r="I313" s="2">
        <v>1</v>
      </c>
      <c r="J313" s="2">
        <v>54</v>
      </c>
      <c r="L313" s="2">
        <v>0</v>
      </c>
      <c r="M313" s="2">
        <v>10810662</v>
      </c>
      <c r="Q313" s="54" t="s">
        <v>6849</v>
      </c>
      <c r="R313" s="48"/>
      <c r="S313" s="48"/>
      <c r="T313" s="2" t="s">
        <v>222</v>
      </c>
      <c r="U313" s="2" t="s">
        <v>195</v>
      </c>
      <c r="V313" s="2" t="str">
        <f>VLOOKUP(A313,VorgangsAttr!A:B,2,FALSE)</f>
        <v>Eintragung Grundpfandrecht ohne Brief</v>
      </c>
      <c r="W313" s="2" t="str">
        <f>VLOOKUP(M313,VorgangsAttr!A:B,2,FALSE)</f>
        <v>Eintragung Grundpfandrecht ohne Brief</v>
      </c>
      <c r="X313" s="54"/>
    </row>
    <row r="314" spans="1:24" s="2" customFormat="1" ht="15" customHeight="1">
      <c r="A314" s="2">
        <v>10820312</v>
      </c>
      <c r="B314" s="2">
        <v>1</v>
      </c>
      <c r="C314" s="2">
        <v>2</v>
      </c>
      <c r="D314" s="2">
        <v>0</v>
      </c>
      <c r="F314" s="2">
        <v>4</v>
      </c>
      <c r="G314" s="2">
        <v>3</v>
      </c>
      <c r="H314" s="2">
        <v>1</v>
      </c>
      <c r="I314" s="2">
        <v>1</v>
      </c>
      <c r="J314" s="2">
        <v>58</v>
      </c>
      <c r="L314" s="2">
        <v>0</v>
      </c>
      <c r="M314" s="2">
        <v>10810663</v>
      </c>
      <c r="Q314" s="54" t="s">
        <v>6849</v>
      </c>
      <c r="R314" s="48"/>
      <c r="S314" s="48"/>
      <c r="T314" s="2" t="s">
        <v>224</v>
      </c>
      <c r="U314" s="2" t="s">
        <v>195</v>
      </c>
      <c r="V314" s="2" t="str">
        <f>VLOOKUP(A314,VorgangsAttr!A:B,2,FALSE)</f>
        <v>Eintragung Grundpfandrecht ohne Brief</v>
      </c>
      <c r="W314" s="2" t="str">
        <f>VLOOKUP(M314,VorgangsAttr!A:B,2,FALSE)</f>
        <v>Eintragung Grundpfandrecht ohne Brief</v>
      </c>
      <c r="X314" s="54"/>
    </row>
    <row r="315" spans="1:24" s="2" customFormat="1" ht="15" customHeight="1">
      <c r="A315" s="2">
        <v>10820313</v>
      </c>
      <c r="B315" s="2">
        <v>1</v>
      </c>
      <c r="C315" s="2">
        <v>2</v>
      </c>
      <c r="D315" s="2">
        <v>0</v>
      </c>
      <c r="F315" s="2">
        <v>4</v>
      </c>
      <c r="G315" s="2">
        <v>3</v>
      </c>
      <c r="H315" s="2">
        <v>1</v>
      </c>
      <c r="I315" s="2">
        <v>1</v>
      </c>
      <c r="J315" s="2">
        <v>60</v>
      </c>
      <c r="L315" s="2">
        <v>0</v>
      </c>
      <c r="M315" s="2">
        <v>10810664</v>
      </c>
      <c r="Q315" s="54" t="s">
        <v>6849</v>
      </c>
      <c r="R315" s="48"/>
      <c r="S315" s="48"/>
      <c r="T315" s="2" t="s">
        <v>225</v>
      </c>
      <c r="U315" s="2" t="s">
        <v>195</v>
      </c>
      <c r="V315" s="2" t="str">
        <f>VLOOKUP(A315,VorgangsAttr!A:B,2,FALSE)</f>
        <v>Rentenschuld ohne Brief</v>
      </c>
      <c r="W315" s="2" t="str">
        <f>VLOOKUP(M315,VorgangsAttr!A:B,2,FALSE)</f>
        <v>Rentenschuld ohne Brief</v>
      </c>
      <c r="X315" s="54"/>
    </row>
    <row r="316" spans="1:24" s="2" customFormat="1" ht="15" customHeight="1">
      <c r="A316" s="2">
        <v>10820314</v>
      </c>
      <c r="B316" s="2">
        <v>1</v>
      </c>
      <c r="C316" s="2">
        <v>2</v>
      </c>
      <c r="D316" s="2">
        <v>0</v>
      </c>
      <c r="F316" s="2">
        <v>4</v>
      </c>
      <c r="G316" s="2">
        <v>3</v>
      </c>
      <c r="H316" s="2">
        <v>1</v>
      </c>
      <c r="I316" s="2">
        <v>1</v>
      </c>
      <c r="J316" s="2">
        <v>62</v>
      </c>
      <c r="L316" s="2">
        <v>0</v>
      </c>
      <c r="M316" s="2">
        <v>10810665</v>
      </c>
      <c r="Q316" s="54" t="s">
        <v>6849</v>
      </c>
      <c r="R316" s="48"/>
      <c r="S316" s="48"/>
      <c r="T316" s="2" t="s">
        <v>226</v>
      </c>
      <c r="U316" s="2" t="s">
        <v>195</v>
      </c>
      <c r="V316" s="2" t="str">
        <f>VLOOKUP(A316,VorgangsAttr!A:B,2,FALSE)</f>
        <v>Zwangshypothek</v>
      </c>
      <c r="W316" s="2" t="str">
        <f>VLOOKUP(M316,VorgangsAttr!A:B,2,FALSE)</f>
        <v>Zwangshypothek</v>
      </c>
      <c r="X316" s="54"/>
    </row>
    <row r="317" spans="1:24" s="2" customFormat="1" ht="15" customHeight="1">
      <c r="A317" s="2">
        <v>10820315</v>
      </c>
      <c r="B317" s="2">
        <v>1</v>
      </c>
      <c r="C317" s="2">
        <v>2</v>
      </c>
      <c r="D317" s="2">
        <v>0</v>
      </c>
      <c r="F317" s="2">
        <v>4</v>
      </c>
      <c r="G317" s="2">
        <v>3</v>
      </c>
      <c r="H317" s="2">
        <v>1</v>
      </c>
      <c r="I317" s="2">
        <v>1</v>
      </c>
      <c r="J317" s="2">
        <v>64</v>
      </c>
      <c r="L317" s="2">
        <v>0</v>
      </c>
      <c r="M317" s="2">
        <v>10810666</v>
      </c>
      <c r="Q317" s="54" t="s">
        <v>6849</v>
      </c>
      <c r="R317" s="48"/>
      <c r="S317" s="48"/>
      <c r="T317" s="2" t="s">
        <v>227</v>
      </c>
      <c r="U317" s="2" t="s">
        <v>195</v>
      </c>
      <c r="V317" s="2" t="str">
        <f>VLOOKUP(A317,VorgangsAttr!A:B,2,FALSE)</f>
        <v>Zwangshypothek</v>
      </c>
      <c r="W317" s="2" t="str">
        <f>VLOOKUP(M317,VorgangsAttr!A:B,2,FALSE)</f>
        <v>Zwangshypothek</v>
      </c>
      <c r="X317" s="54"/>
    </row>
    <row r="318" spans="1:24" s="2" customFormat="1" ht="15" customHeight="1">
      <c r="A318" s="2">
        <v>10820316</v>
      </c>
      <c r="B318" s="2">
        <v>1</v>
      </c>
      <c r="C318" s="2">
        <v>2</v>
      </c>
      <c r="D318" s="2">
        <v>0</v>
      </c>
      <c r="F318" s="2">
        <v>4</v>
      </c>
      <c r="G318" s="2">
        <v>3</v>
      </c>
      <c r="H318" s="2">
        <v>1</v>
      </c>
      <c r="I318" s="2">
        <v>1</v>
      </c>
      <c r="J318" s="2">
        <v>66</v>
      </c>
      <c r="L318" s="2">
        <v>0</v>
      </c>
      <c r="M318" s="2">
        <v>10810667</v>
      </c>
      <c r="Q318" s="54" t="s">
        <v>6849</v>
      </c>
      <c r="R318" s="48"/>
      <c r="S318" s="48"/>
      <c r="T318" s="2" t="s">
        <v>228</v>
      </c>
      <c r="U318" s="2" t="s">
        <v>195</v>
      </c>
      <c r="V318" s="2" t="str">
        <f>VLOOKUP(A318,VorgangsAttr!A:B,2,FALSE)</f>
        <v>Zwangshypothek</v>
      </c>
      <c r="W318" s="2" t="str">
        <f>VLOOKUP(M318,VorgangsAttr!A:B,2,FALSE)</f>
        <v>Zwangshypothek</v>
      </c>
      <c r="X318" s="54"/>
    </row>
    <row r="319" spans="1:24" s="2" customFormat="1" ht="15" customHeight="1">
      <c r="A319" s="2">
        <v>10820317</v>
      </c>
      <c r="B319" s="2">
        <v>1</v>
      </c>
      <c r="C319" s="2">
        <v>2</v>
      </c>
      <c r="D319" s="2">
        <v>0</v>
      </c>
      <c r="F319" s="2">
        <v>4</v>
      </c>
      <c r="G319" s="2">
        <v>3</v>
      </c>
      <c r="H319" s="2">
        <v>1</v>
      </c>
      <c r="I319" s="2">
        <v>1</v>
      </c>
      <c r="J319" s="2">
        <v>68</v>
      </c>
      <c r="L319" s="2">
        <v>0</v>
      </c>
      <c r="M319" s="2">
        <v>10810668</v>
      </c>
      <c r="Q319" s="54" t="s">
        <v>6849</v>
      </c>
      <c r="R319" s="48"/>
      <c r="S319" s="48"/>
      <c r="T319" s="2" t="s">
        <v>229</v>
      </c>
      <c r="U319" s="2" t="s">
        <v>195</v>
      </c>
      <c r="V319" s="2" t="str">
        <f>VLOOKUP(A319,VorgangsAttr!A:B,2,FALSE)</f>
        <v>Eintragung Grundpfandrecht ohne Brief</v>
      </c>
      <c r="W319" s="2" t="str">
        <f>VLOOKUP(M319,VorgangsAttr!A:B,2,FALSE)</f>
        <v>Eintragung Grundpfandrecht ohne Brief</v>
      </c>
      <c r="X319" s="54"/>
    </row>
    <row r="320" spans="1:24" s="2" customFormat="1" ht="15" customHeight="1">
      <c r="A320" s="2">
        <v>10820318</v>
      </c>
      <c r="B320" s="2">
        <v>1</v>
      </c>
      <c r="C320" s="2">
        <v>2</v>
      </c>
      <c r="D320" s="2">
        <v>0</v>
      </c>
      <c r="F320" s="2">
        <v>4</v>
      </c>
      <c r="G320" s="2">
        <v>3</v>
      </c>
      <c r="H320" s="2">
        <v>1</v>
      </c>
      <c r="I320" s="2">
        <v>1</v>
      </c>
      <c r="J320" s="2">
        <v>70</v>
      </c>
      <c r="L320" s="2">
        <v>0</v>
      </c>
      <c r="M320" s="2">
        <v>10810669</v>
      </c>
      <c r="Q320" s="54" t="s">
        <v>6849</v>
      </c>
      <c r="R320" s="48"/>
      <c r="S320" s="48"/>
      <c r="T320" s="2" t="s">
        <v>230</v>
      </c>
      <c r="U320" s="2" t="s">
        <v>195</v>
      </c>
      <c r="V320" s="2" t="str">
        <f>VLOOKUP(A320,VorgangsAttr!A:B,2,FALSE)</f>
        <v>Eintragung Grundpfandrecht ohne Brief</v>
      </c>
      <c r="W320" s="2" t="str">
        <f>VLOOKUP(M320,VorgangsAttr!A:B,2,FALSE)</f>
        <v>Eintragung Grundpfandrecht ohne Brief</v>
      </c>
      <c r="X320" s="54"/>
    </row>
    <row r="321" spans="1:24" s="2" customFormat="1" ht="15" customHeight="1">
      <c r="A321" s="2">
        <v>10820319</v>
      </c>
      <c r="B321" s="2">
        <v>1</v>
      </c>
      <c r="C321" s="2">
        <v>2</v>
      </c>
      <c r="D321" s="2">
        <v>0</v>
      </c>
      <c r="F321" s="2">
        <v>4</v>
      </c>
      <c r="G321" s="2">
        <v>3</v>
      </c>
      <c r="H321" s="2">
        <v>1</v>
      </c>
      <c r="I321" s="2">
        <v>1</v>
      </c>
      <c r="J321" s="2">
        <v>72</v>
      </c>
      <c r="L321" s="2">
        <v>0</v>
      </c>
      <c r="M321" s="2">
        <v>10810670</v>
      </c>
      <c r="Q321" s="54" t="s">
        <v>6849</v>
      </c>
      <c r="R321" s="48"/>
      <c r="S321" s="48"/>
      <c r="T321" s="2" t="s">
        <v>231</v>
      </c>
      <c r="U321" s="2" t="s">
        <v>195</v>
      </c>
      <c r="V321" s="2" t="str">
        <f>VLOOKUP(A321,VorgangsAttr!A:B,2,FALSE)</f>
        <v>Zwangshypothek</v>
      </c>
      <c r="W321" s="2" t="str">
        <f>VLOOKUP(M321,VorgangsAttr!A:B,2,FALSE)</f>
        <v>Zwangshypothek</v>
      </c>
      <c r="X321" s="54"/>
    </row>
    <row r="322" spans="1:24" s="2" customFormat="1" ht="15" customHeight="1">
      <c r="A322" s="2">
        <v>10820320</v>
      </c>
      <c r="B322" s="2">
        <v>1</v>
      </c>
      <c r="C322" s="2">
        <v>2</v>
      </c>
      <c r="D322" s="2">
        <v>0</v>
      </c>
      <c r="F322" s="2">
        <v>4</v>
      </c>
      <c r="G322" s="2">
        <v>3</v>
      </c>
      <c r="H322" s="2">
        <v>1</v>
      </c>
      <c r="I322" s="2">
        <v>1</v>
      </c>
      <c r="J322" s="2">
        <v>74</v>
      </c>
      <c r="L322" s="2">
        <v>0</v>
      </c>
      <c r="M322" s="2">
        <v>10810671</v>
      </c>
      <c r="Q322" s="54" t="s">
        <v>6849</v>
      </c>
      <c r="R322" s="48"/>
      <c r="S322" s="48"/>
      <c r="T322" s="2" t="s">
        <v>232</v>
      </c>
      <c r="U322" s="2" t="s">
        <v>195</v>
      </c>
      <c r="V322" s="2" t="str">
        <f>VLOOKUP(A322,VorgangsAttr!A:B,2,FALSE)</f>
        <v>Eintragung Grundpfandrecht ohne Brief</v>
      </c>
      <c r="W322" s="2" t="str">
        <f>VLOOKUP(M322,VorgangsAttr!A:B,2,FALSE)</f>
        <v>Eintragung Grundpfandrecht ohne Brief</v>
      </c>
      <c r="X322" s="54"/>
    </row>
    <row r="323" spans="1:24" s="2" customFormat="1" ht="15" customHeight="1">
      <c r="A323" s="2">
        <v>10820321</v>
      </c>
      <c r="B323" s="2">
        <v>1</v>
      </c>
      <c r="C323" s="2">
        <v>2</v>
      </c>
      <c r="D323" s="2">
        <v>0</v>
      </c>
      <c r="F323" s="2">
        <v>4</v>
      </c>
      <c r="G323" s="2">
        <v>3</v>
      </c>
      <c r="H323" s="2">
        <v>1</v>
      </c>
      <c r="I323" s="2">
        <v>1</v>
      </c>
      <c r="J323" s="2">
        <v>76</v>
      </c>
      <c r="L323" s="2">
        <v>0</v>
      </c>
      <c r="M323" s="2">
        <v>10810672</v>
      </c>
      <c r="Q323" s="54" t="s">
        <v>6849</v>
      </c>
      <c r="R323" s="48"/>
      <c r="S323" s="48"/>
      <c r="T323" s="2" t="s">
        <v>233</v>
      </c>
      <c r="U323" s="2" t="s">
        <v>195</v>
      </c>
      <c r="V323" s="2" t="str">
        <f>VLOOKUP(A323,VorgangsAttr!A:B,2,FALSE)</f>
        <v>Eintragung Grundpfandrecht ohne Brief</v>
      </c>
      <c r="W323" s="2" t="str">
        <f>VLOOKUP(M323,VorgangsAttr!A:B,2,FALSE)</f>
        <v>Eintragung Grundpfandrecht ohne Brief</v>
      </c>
      <c r="X323" s="54"/>
    </row>
    <row r="324" spans="1:24" s="2" customFormat="1" ht="15" customHeight="1">
      <c r="A324" s="2">
        <v>10820322</v>
      </c>
      <c r="B324" s="2">
        <v>1</v>
      </c>
      <c r="C324" s="2">
        <v>1</v>
      </c>
      <c r="D324" s="2">
        <v>0</v>
      </c>
      <c r="F324" s="2">
        <v>4</v>
      </c>
      <c r="G324" s="2">
        <v>3</v>
      </c>
      <c r="H324" s="2">
        <v>1</v>
      </c>
      <c r="I324" s="2">
        <v>1</v>
      </c>
      <c r="L324" s="2">
        <v>0</v>
      </c>
      <c r="M324" s="2">
        <v>10810673</v>
      </c>
      <c r="Q324" s="54" t="s">
        <v>6849</v>
      </c>
      <c r="R324" s="48"/>
      <c r="S324" s="48"/>
      <c r="T324" s="2" t="s">
        <v>578</v>
      </c>
      <c r="U324" s="2" t="s">
        <v>195</v>
      </c>
      <c r="V324" s="2" t="str">
        <f>VLOOKUP(A324,VorgangsAttr!A:B,2,FALSE)</f>
        <v>Eintragung Sonstiges Recht subjektiv-persönlich</v>
      </c>
      <c r="W324" s="2" t="str">
        <f>VLOOKUP(M324,VorgangsAttr!A:B,2,FALSE)</f>
        <v>Eintragung Sonstiges Recht subjektiv-persönlich</v>
      </c>
      <c r="X324" s="54"/>
    </row>
    <row r="325" spans="1:24" s="2" customFormat="1" ht="15" customHeight="1">
      <c r="A325" s="2">
        <v>10820323</v>
      </c>
      <c r="B325" s="2">
        <v>1</v>
      </c>
      <c r="C325" s="2">
        <v>1</v>
      </c>
      <c r="D325" s="2">
        <v>0</v>
      </c>
      <c r="F325" s="2">
        <v>4</v>
      </c>
      <c r="G325" s="2">
        <v>3</v>
      </c>
      <c r="H325" s="2">
        <v>1</v>
      </c>
      <c r="I325" s="2">
        <v>1</v>
      </c>
      <c r="L325" s="2">
        <v>0</v>
      </c>
      <c r="M325" s="2">
        <v>10810674</v>
      </c>
      <c r="Q325" s="54" t="s">
        <v>6849</v>
      </c>
      <c r="R325" s="48"/>
      <c r="S325" s="48"/>
      <c r="T325" s="2" t="s">
        <v>534</v>
      </c>
      <c r="U325" s="2" t="s">
        <v>195</v>
      </c>
      <c r="V325" s="2" t="str">
        <f>VLOOKUP(A325,VorgangsAttr!A:B,2,FALSE)</f>
        <v>Wirksamkeitsvermerk oder dessen Einschränkung eintragen (nachträglich)</v>
      </c>
      <c r="W325" s="2" t="str">
        <f>VLOOKUP(M325,VorgangsAttr!A:B,2,FALSE)</f>
        <v>Wirksamkeitsvermerk oder dessen Einschränkung eintragen (nachträglich)</v>
      </c>
      <c r="X325" s="54"/>
    </row>
    <row r="326" spans="1:24" s="2" customFormat="1" ht="15" customHeight="1">
      <c r="A326" s="2">
        <v>10820324</v>
      </c>
      <c r="B326" s="2">
        <v>1</v>
      </c>
      <c r="C326" s="2">
        <v>1</v>
      </c>
      <c r="D326" s="2">
        <v>0</v>
      </c>
      <c r="F326" s="2">
        <v>4</v>
      </c>
      <c r="G326" s="2">
        <v>3</v>
      </c>
      <c r="H326" s="2">
        <v>1</v>
      </c>
      <c r="I326" s="2">
        <v>1</v>
      </c>
      <c r="L326" s="2">
        <v>0</v>
      </c>
      <c r="M326" s="2">
        <v>10810675</v>
      </c>
      <c r="Q326" s="54" t="s">
        <v>6849</v>
      </c>
      <c r="R326" s="48"/>
      <c r="S326" s="48"/>
      <c r="T326" s="2" t="s">
        <v>536</v>
      </c>
      <c r="U326" s="2" t="s">
        <v>195</v>
      </c>
      <c r="V326" s="2" t="str">
        <f>VLOOKUP(A326,VorgangsAttr!A:B,2,FALSE)</f>
        <v>Wirksamkeitsvermerk oder dessen Einschränkung eintragen (nachträglich)</v>
      </c>
      <c r="W326" s="2" t="str">
        <f>VLOOKUP(M326,VorgangsAttr!A:B,2,FALSE)</f>
        <v>Wirksamkeitsvermerk oder dessen Einschränkung eintragen (nachträglich)</v>
      </c>
      <c r="X326" s="54"/>
    </row>
    <row r="327" spans="1:24" s="2" customFormat="1" ht="15" customHeight="1">
      <c r="A327" s="2">
        <v>10820325</v>
      </c>
      <c r="B327" s="2">
        <v>1</v>
      </c>
      <c r="C327" s="2">
        <v>1</v>
      </c>
      <c r="D327" s="2">
        <v>0</v>
      </c>
      <c r="F327" s="2">
        <v>4</v>
      </c>
      <c r="G327" s="2">
        <v>3</v>
      </c>
      <c r="H327" s="2">
        <v>1</v>
      </c>
      <c r="I327" s="2">
        <v>1</v>
      </c>
      <c r="L327" s="2">
        <v>0</v>
      </c>
      <c r="M327" s="2">
        <v>10810676</v>
      </c>
      <c r="Q327" s="54" t="s">
        <v>6849</v>
      </c>
      <c r="R327" s="48"/>
      <c r="S327" s="48"/>
      <c r="T327" s="2" t="s">
        <v>339</v>
      </c>
      <c r="U327" s="2" t="s">
        <v>195</v>
      </c>
      <c r="V327" s="2" t="str">
        <f>VLOOKUP(A327,VorgangsAttr!A:B,2,FALSE)</f>
        <v>Eintragung Erwerbsvormerkung subjektiv-dinglich</v>
      </c>
      <c r="W327" s="2" t="str">
        <f>VLOOKUP(M327,VorgangsAttr!A:B,2,FALSE)</f>
        <v>Eintragung Erwerbsvormerkung subjektiv-dinglich</v>
      </c>
      <c r="X327" s="54"/>
    </row>
    <row r="328" spans="1:24" s="2" customFormat="1" ht="15" customHeight="1">
      <c r="A328" s="2">
        <v>10820326</v>
      </c>
      <c r="B328" s="2">
        <v>1</v>
      </c>
      <c r="C328" s="2">
        <v>4</v>
      </c>
      <c r="D328" s="2">
        <v>0</v>
      </c>
      <c r="F328" s="2">
        <v>4</v>
      </c>
      <c r="G328" s="2">
        <v>3</v>
      </c>
      <c r="H328" s="2">
        <v>1</v>
      </c>
      <c r="I328" s="2">
        <v>1</v>
      </c>
      <c r="L328" s="2">
        <v>0</v>
      </c>
      <c r="M328" s="2">
        <v>10810344</v>
      </c>
      <c r="Q328" s="54" t="s">
        <v>6849</v>
      </c>
      <c r="R328" s="48"/>
      <c r="S328" s="48"/>
      <c r="T328" s="2" t="s">
        <v>581</v>
      </c>
      <c r="U328" s="2" t="s">
        <v>195</v>
      </c>
      <c r="V328" s="2" t="str">
        <f>VLOOKUP(A328,VorgangsAttr!A:B,2,FALSE)</f>
        <v>Rentenschuld ohne Brief</v>
      </c>
      <c r="W328" s="2" t="str">
        <f>VLOOKUP(M328,VorgangsAttr!A:B,2,FALSE)</f>
        <v>Brieflose Grundschuld</v>
      </c>
      <c r="X328" s="54"/>
    </row>
    <row r="329" spans="1:24" s="2" customFormat="1" ht="15" customHeight="1">
      <c r="A329" s="2">
        <v>10820327</v>
      </c>
      <c r="B329" s="2">
        <v>2</v>
      </c>
      <c r="C329" s="2">
        <v>4</v>
      </c>
      <c r="D329" s="2">
        <v>0</v>
      </c>
      <c r="F329" s="2">
        <v>4</v>
      </c>
      <c r="G329" s="2">
        <v>3</v>
      </c>
      <c r="H329" s="2">
        <v>1</v>
      </c>
      <c r="I329" s="2">
        <v>1</v>
      </c>
      <c r="L329" s="2">
        <v>0</v>
      </c>
      <c r="M329" s="2">
        <v>10810344</v>
      </c>
      <c r="Q329" s="54" t="s">
        <v>6849</v>
      </c>
      <c r="R329" s="48"/>
      <c r="S329" s="48"/>
      <c r="T329" s="2" t="s">
        <v>581</v>
      </c>
      <c r="U329" s="2" t="s">
        <v>195</v>
      </c>
      <c r="V329" s="2" t="str">
        <f>VLOOKUP(A329,VorgangsAttr!A:B,2,FALSE)</f>
        <v>Flurstück manuell erfassen</v>
      </c>
      <c r="W329" s="2" t="str">
        <f>VLOOKUP(M329,VorgangsAttr!A:B,2,FALSE)</f>
        <v>Brieflose Grundschuld</v>
      </c>
      <c r="X329" s="54"/>
    </row>
    <row r="330" spans="1:24" s="2" customFormat="1" ht="15" customHeight="1">
      <c r="A330" s="2">
        <v>10820328</v>
      </c>
      <c r="B330" s="2">
        <v>3</v>
      </c>
      <c r="C330" s="2">
        <v>2</v>
      </c>
      <c r="D330" s="2">
        <v>0</v>
      </c>
      <c r="F330" s="2">
        <v>4</v>
      </c>
      <c r="G330" s="2">
        <v>3</v>
      </c>
      <c r="H330" s="2">
        <v>1</v>
      </c>
      <c r="I330" s="2">
        <v>1</v>
      </c>
      <c r="L330" s="2">
        <v>0</v>
      </c>
      <c r="M330" s="2">
        <v>10810344</v>
      </c>
      <c r="Q330" s="54" t="s">
        <v>6849</v>
      </c>
      <c r="R330" s="48"/>
      <c r="S330" s="48"/>
      <c r="T330" s="2" t="s">
        <v>581</v>
      </c>
      <c r="U330" s="2" t="s">
        <v>195</v>
      </c>
      <c r="V330" s="2" t="str">
        <f>VLOOKUP(A330,VorgangsAttr!A:B,2,FALSE)</f>
        <v>Akten anfordern</v>
      </c>
      <c r="W330" s="2" t="str">
        <f>VLOOKUP(M330,VorgangsAttr!A:B,2,FALSE)</f>
        <v>Brieflose Grundschuld</v>
      </c>
      <c r="X330" s="54"/>
    </row>
    <row r="331" spans="1:24" s="2" customFormat="1" ht="15" customHeight="1">
      <c r="A331" s="2">
        <v>10820329</v>
      </c>
      <c r="B331" s="2">
        <v>1</v>
      </c>
      <c r="C331" s="2">
        <v>1</v>
      </c>
      <c r="D331" s="2">
        <v>0</v>
      </c>
      <c r="F331" s="2">
        <v>5</v>
      </c>
      <c r="G331" s="2">
        <v>3</v>
      </c>
      <c r="H331" s="2">
        <v>1</v>
      </c>
      <c r="I331" s="2">
        <v>1</v>
      </c>
      <c r="L331" s="2">
        <v>0</v>
      </c>
      <c r="M331" s="2">
        <v>10810451</v>
      </c>
      <c r="Q331" s="54" t="s">
        <v>6849</v>
      </c>
      <c r="R331" s="48"/>
      <c r="S331" s="48"/>
      <c r="T331" s="2" t="s">
        <v>582</v>
      </c>
      <c r="U331" s="2" t="s">
        <v>451</v>
      </c>
      <c r="V331" s="2" t="str">
        <f>VLOOKUP(A331,VorgangsAttr!A:B,2,FALSE)</f>
        <v>Eintragung Grundpfandrecht ohne Brief</v>
      </c>
      <c r="W331" s="2" t="str">
        <f>VLOOKUP(M331,VorgangsAttr!A:B,2,FALSE)</f>
        <v>Brieflose Grundschuld</v>
      </c>
      <c r="X331" s="54"/>
    </row>
    <row r="332" spans="1:24" s="2" customFormat="1" ht="15" customHeight="1">
      <c r="A332" s="2">
        <v>10820330</v>
      </c>
      <c r="B332" s="2">
        <v>1</v>
      </c>
      <c r="C332" s="2">
        <v>1</v>
      </c>
      <c r="D332" s="2">
        <v>0</v>
      </c>
      <c r="F332" s="2">
        <v>5</v>
      </c>
      <c r="G332" s="2">
        <v>3</v>
      </c>
      <c r="H332" s="2">
        <v>1</v>
      </c>
      <c r="I332" s="2">
        <v>1</v>
      </c>
      <c r="L332" s="2">
        <v>0</v>
      </c>
      <c r="M332" s="2">
        <v>10810356</v>
      </c>
      <c r="Q332" s="54" t="s">
        <v>6849</v>
      </c>
      <c r="R332" s="48"/>
      <c r="S332" s="48"/>
      <c r="T332" s="2" t="s">
        <v>309</v>
      </c>
      <c r="U332" s="2" t="s">
        <v>451</v>
      </c>
      <c r="V332" s="2" t="str">
        <f>VLOOKUP(A332,VorgangsAttr!A:B,2,FALSE)</f>
        <v>Rentenschuld ohne Brief</v>
      </c>
      <c r="W332" s="2" t="str">
        <f>VLOOKUP(M332,VorgangsAttr!A:B,2,FALSE)</f>
        <v>Brieflose Grundschuld</v>
      </c>
      <c r="X332" s="54"/>
    </row>
    <row r="333" spans="1:24" s="2" customFormat="1" ht="15" customHeight="1">
      <c r="A333" s="2">
        <v>10820331</v>
      </c>
      <c r="B333" s="2">
        <v>1</v>
      </c>
      <c r="C333" s="2">
        <v>1</v>
      </c>
      <c r="D333" s="2">
        <v>0</v>
      </c>
      <c r="F333" s="2">
        <v>5</v>
      </c>
      <c r="G333" s="2">
        <v>3</v>
      </c>
      <c r="H333" s="2">
        <v>1</v>
      </c>
      <c r="I333" s="2">
        <v>1</v>
      </c>
      <c r="L333" s="2">
        <v>0</v>
      </c>
      <c r="M333" s="2">
        <v>10810357</v>
      </c>
      <c r="Q333" s="54" t="s">
        <v>6849</v>
      </c>
      <c r="R333" s="48"/>
      <c r="S333" s="48"/>
      <c r="T333" s="2" t="s">
        <v>310</v>
      </c>
      <c r="U333" s="2" t="s">
        <v>451</v>
      </c>
      <c r="V333" s="2" t="str">
        <f>VLOOKUP(A333,VorgangsAttr!A:B,2,FALSE)</f>
        <v>Rentenschuld ohne Brief</v>
      </c>
      <c r="W333" s="2" t="str">
        <f>VLOOKUP(M333,VorgangsAttr!A:B,2,FALSE)</f>
        <v>Brieflose Grundschuld</v>
      </c>
      <c r="X333" s="54"/>
    </row>
    <row r="334" spans="1:24" s="2" customFormat="1" ht="15" customHeight="1">
      <c r="A334" s="2">
        <v>10820332</v>
      </c>
      <c r="B334" s="2">
        <v>1</v>
      </c>
      <c r="C334" s="2">
        <v>1</v>
      </c>
      <c r="D334" s="2">
        <v>0</v>
      </c>
      <c r="F334" s="2">
        <v>5</v>
      </c>
      <c r="G334" s="2">
        <v>3</v>
      </c>
      <c r="H334" s="2">
        <v>1</v>
      </c>
      <c r="I334" s="2">
        <v>1</v>
      </c>
      <c r="L334" s="2">
        <v>0</v>
      </c>
      <c r="M334" s="2">
        <v>10810358</v>
      </c>
      <c r="Q334" s="54" t="s">
        <v>6849</v>
      </c>
      <c r="R334" s="48"/>
      <c r="S334" s="48"/>
      <c r="T334" s="2" t="s">
        <v>311</v>
      </c>
      <c r="U334" s="2" t="s">
        <v>451</v>
      </c>
      <c r="V334" s="2" t="str">
        <f>VLOOKUP(A334,VorgangsAttr!A:B,2,FALSE)</f>
        <v>Rentenschuld ohne Brief</v>
      </c>
      <c r="W334" s="2" t="str">
        <f>VLOOKUP(M334,VorgangsAttr!A:B,2,FALSE)</f>
        <v>Brieflose Grundschuld</v>
      </c>
      <c r="X334" s="54"/>
    </row>
    <row r="335" spans="1:24" s="2" customFormat="1" ht="15" customHeight="1">
      <c r="A335" s="2">
        <v>10820333</v>
      </c>
      <c r="B335" s="2">
        <v>1</v>
      </c>
      <c r="C335" s="2">
        <v>2</v>
      </c>
      <c r="D335" s="2">
        <v>0</v>
      </c>
      <c r="F335" s="2">
        <v>4</v>
      </c>
      <c r="G335" s="2">
        <v>3</v>
      </c>
      <c r="H335" s="2">
        <v>1</v>
      </c>
      <c r="I335" s="2">
        <v>1</v>
      </c>
      <c r="L335" s="2">
        <v>0</v>
      </c>
      <c r="M335" s="2">
        <v>10810679</v>
      </c>
      <c r="Q335" s="54" t="s">
        <v>6849</v>
      </c>
      <c r="R335" s="48"/>
      <c r="S335" s="48"/>
      <c r="T335" s="2" t="s">
        <v>583</v>
      </c>
      <c r="U335" s="2" t="s">
        <v>451</v>
      </c>
      <c r="V335" s="2" t="str">
        <f>VLOOKUP(A335,VorgangsAttr!A:B,2,FALSE)</f>
        <v>Löschung Abteilung II</v>
      </c>
      <c r="W335" s="2" t="str">
        <f>VLOOKUP(M335,VorgangsAttr!A:B,2,FALSE)</f>
        <v>Löschung Abteilung II</v>
      </c>
      <c r="X335" s="54"/>
    </row>
    <row r="336" spans="1:24" s="2" customFormat="1" ht="15" customHeight="1">
      <c r="A336" s="2">
        <v>10820334</v>
      </c>
      <c r="B336" s="2">
        <v>1</v>
      </c>
      <c r="C336" s="2">
        <v>1</v>
      </c>
      <c r="D336" s="2">
        <v>0</v>
      </c>
      <c r="F336" s="2">
        <v>4</v>
      </c>
      <c r="G336" s="2">
        <v>3</v>
      </c>
      <c r="H336" s="2">
        <v>1</v>
      </c>
      <c r="I336" s="2">
        <v>1</v>
      </c>
      <c r="L336" s="2">
        <v>0</v>
      </c>
      <c r="M336" s="2">
        <v>10810682</v>
      </c>
      <c r="Q336" s="54" t="s">
        <v>6849</v>
      </c>
      <c r="R336" s="48"/>
      <c r="S336" s="48"/>
      <c r="T336" s="2" t="s">
        <v>584</v>
      </c>
      <c r="U336" s="2" t="s">
        <v>195</v>
      </c>
      <c r="V336" s="2" t="str">
        <f>VLOOKUP(A336,VorgangsAttr!A:B,2,FALSE)</f>
        <v>Umschreibung Vormerkung subjektiv-persönliches Recht in subjektiv-dingliches Recht</v>
      </c>
      <c r="W336" s="2" t="str">
        <f>VLOOKUP(M336,VorgangsAttr!A:B,2,FALSE)</f>
        <v>Umschreibung Vormerkung subjektiv-persönliches Recht in subjektiv-dingliches Recht</v>
      </c>
      <c r="X336" s="54"/>
    </row>
    <row r="337" spans="1:24" s="2" customFormat="1" ht="15" customHeight="1">
      <c r="A337" s="2">
        <v>10820335</v>
      </c>
      <c r="B337" s="2">
        <v>1</v>
      </c>
      <c r="C337" s="2">
        <v>1</v>
      </c>
      <c r="D337" s="2">
        <v>0</v>
      </c>
      <c r="F337" s="2">
        <v>4</v>
      </c>
      <c r="G337" s="2">
        <v>3</v>
      </c>
      <c r="H337" s="2">
        <v>1</v>
      </c>
      <c r="I337" s="2">
        <v>1</v>
      </c>
      <c r="L337" s="2">
        <v>0</v>
      </c>
      <c r="M337" s="2">
        <v>10810683</v>
      </c>
      <c r="Q337" s="54" t="s">
        <v>6849</v>
      </c>
      <c r="R337" s="48"/>
      <c r="S337" s="48"/>
      <c r="T337" s="2" t="s">
        <v>586</v>
      </c>
      <c r="U337" s="2" t="s">
        <v>195</v>
      </c>
      <c r="V337" s="2" t="str">
        <f>VLOOKUP(A337,VorgangsAttr!A:B,2,FALSE)</f>
        <v>Umschreibung Vormerkung subjektiv-persönliches Recht in subjektiv-dingliches Recht</v>
      </c>
      <c r="W337" s="2" t="str">
        <f>VLOOKUP(M337,VorgangsAttr!A:B,2,FALSE)</f>
        <v>Umschreibung Vormerkung subjektiv-persönliches Recht in subjektiv-dingliches Recht</v>
      </c>
      <c r="X337" s="54"/>
    </row>
    <row r="338" spans="1:24" s="2" customFormat="1" ht="15" customHeight="1">
      <c r="A338" s="2">
        <v>10820336</v>
      </c>
      <c r="B338" s="2">
        <v>1</v>
      </c>
      <c r="C338" s="2">
        <v>1</v>
      </c>
      <c r="D338" s="2">
        <v>0</v>
      </c>
      <c r="F338" s="2">
        <v>4</v>
      </c>
      <c r="G338" s="2">
        <v>3</v>
      </c>
      <c r="H338" s="2">
        <v>1</v>
      </c>
      <c r="I338" s="2">
        <v>1</v>
      </c>
      <c r="L338" s="2">
        <v>0</v>
      </c>
      <c r="M338" s="2">
        <v>10810684</v>
      </c>
      <c r="Q338" s="54" t="s">
        <v>6849</v>
      </c>
      <c r="R338" s="48"/>
      <c r="S338" s="48"/>
      <c r="T338" s="2" t="s">
        <v>587</v>
      </c>
      <c r="U338" s="2" t="s">
        <v>195</v>
      </c>
      <c r="V338" s="2" t="str">
        <f>VLOOKUP(A338,VorgangsAttr!A:B,2,FALSE)</f>
        <v>Umschreibung Vormerkung subjektiv-persönliches Recht in subjektiv-dingliches Recht</v>
      </c>
      <c r="W338" s="2" t="str">
        <f>VLOOKUP(M338,VorgangsAttr!A:B,2,FALSE)</f>
        <v>Umschreibung Vormerkung subjektiv-persönliches Recht in subjektiv-dingliches Recht</v>
      </c>
      <c r="X338" s="54"/>
    </row>
    <row r="339" spans="1:24" s="2" customFormat="1" ht="15" customHeight="1">
      <c r="A339" s="2">
        <v>10820337</v>
      </c>
      <c r="B339" s="2">
        <v>1</v>
      </c>
      <c r="C339" s="2">
        <v>1</v>
      </c>
      <c r="D339" s="2">
        <v>0</v>
      </c>
      <c r="F339" s="2">
        <v>4</v>
      </c>
      <c r="G339" s="2">
        <v>3</v>
      </c>
      <c r="H339" s="2">
        <v>1</v>
      </c>
      <c r="I339" s="2">
        <v>1</v>
      </c>
      <c r="L339" s="2">
        <v>0</v>
      </c>
      <c r="M339" s="2">
        <v>10810685</v>
      </c>
      <c r="Q339" s="54" t="s">
        <v>6849</v>
      </c>
      <c r="R339" s="48"/>
      <c r="S339" s="48"/>
      <c r="T339" s="2" t="s">
        <v>588</v>
      </c>
      <c r="U339" s="2" t="s">
        <v>195</v>
      </c>
      <c r="V339" s="2" t="str">
        <f>VLOOKUP(A339,VorgangsAttr!A:B,2,FALSE)</f>
        <v>Umschreibung Vormerkung subjektiv-persönliches Recht in subjektiv-dingliches Recht</v>
      </c>
      <c r="W339" s="2" t="str">
        <f>VLOOKUP(M339,VorgangsAttr!A:B,2,FALSE)</f>
        <v>Umschreibung Vormerkung subjektiv-persönliches Recht in subjektiv-dingliches Recht</v>
      </c>
      <c r="X339" s="54"/>
    </row>
    <row r="340" spans="1:24" s="2" customFormat="1" ht="15" customHeight="1">
      <c r="A340" s="2">
        <v>10820338</v>
      </c>
      <c r="B340" s="2">
        <v>1</v>
      </c>
      <c r="C340" s="2">
        <v>1</v>
      </c>
      <c r="D340" s="2">
        <v>0</v>
      </c>
      <c r="F340" s="2">
        <v>4</v>
      </c>
      <c r="G340" s="2">
        <v>3</v>
      </c>
      <c r="H340" s="2">
        <v>1</v>
      </c>
      <c r="I340" s="2">
        <v>1</v>
      </c>
      <c r="L340" s="2">
        <v>0</v>
      </c>
      <c r="M340" s="2">
        <v>10810686</v>
      </c>
      <c r="Q340" s="54" t="s">
        <v>6849</v>
      </c>
      <c r="R340" s="48"/>
      <c r="S340" s="48"/>
      <c r="T340" s="2" t="s">
        <v>589</v>
      </c>
      <c r="U340" s="2" t="s">
        <v>195</v>
      </c>
      <c r="V340" s="2" t="str">
        <f>VLOOKUP(A340,VorgangsAttr!A:B,2,FALSE)</f>
        <v>Umschreibung Vormerkung in Vollrecht Abt. II</v>
      </c>
      <c r="W340" s="2" t="str">
        <f>VLOOKUP(M340,VorgangsAttr!A:B,2,FALSE)</f>
        <v>Umschreibung Vormerkung in Vollrecht Abt. II</v>
      </c>
      <c r="X340" s="54"/>
    </row>
    <row r="341" spans="1:24" s="2" customFormat="1" ht="15" customHeight="1">
      <c r="A341" s="2">
        <v>10820339</v>
      </c>
      <c r="B341" s="2">
        <v>1</v>
      </c>
      <c r="C341" s="2">
        <v>1</v>
      </c>
      <c r="D341" s="2">
        <v>0</v>
      </c>
      <c r="F341" s="2">
        <v>4</v>
      </c>
      <c r="G341" s="2">
        <v>3</v>
      </c>
      <c r="H341" s="2">
        <v>1</v>
      </c>
      <c r="I341" s="2">
        <v>1</v>
      </c>
      <c r="L341" s="2">
        <v>0</v>
      </c>
      <c r="M341" s="2">
        <v>10810687</v>
      </c>
      <c r="Q341" s="54" t="s">
        <v>6849</v>
      </c>
      <c r="R341" s="48"/>
      <c r="S341" s="48"/>
      <c r="T341" s="2" t="s">
        <v>591</v>
      </c>
      <c r="U341" s="2" t="s">
        <v>195</v>
      </c>
      <c r="V341" s="2" t="str">
        <f>VLOOKUP(A341,VorgangsAttr!A:B,2,FALSE)</f>
        <v>Umschreibung Vormerkung in Vollrecht Buchrecht</v>
      </c>
      <c r="W341" s="2" t="str">
        <f>VLOOKUP(M341,VorgangsAttr!A:B,2,FALSE)</f>
        <v>Umschreibung Vormerkung in Vollrecht Buchrecht</v>
      </c>
      <c r="X341" s="54"/>
    </row>
    <row r="342" spans="1:24" s="2" customFormat="1" ht="15" customHeight="1">
      <c r="A342" s="2">
        <v>10820340</v>
      </c>
      <c r="B342" s="2">
        <v>1</v>
      </c>
      <c r="C342" s="2">
        <v>1</v>
      </c>
      <c r="D342" s="2">
        <v>0</v>
      </c>
      <c r="F342" s="2">
        <v>4</v>
      </c>
      <c r="G342" s="2">
        <v>3</v>
      </c>
      <c r="H342" s="2">
        <v>1</v>
      </c>
      <c r="I342" s="2">
        <v>1</v>
      </c>
      <c r="L342" s="2">
        <v>0</v>
      </c>
      <c r="M342" s="2">
        <v>10810688</v>
      </c>
      <c r="Q342" s="54" t="s">
        <v>6849</v>
      </c>
      <c r="R342" s="48"/>
      <c r="S342" s="48"/>
      <c r="T342" s="2" t="s">
        <v>593</v>
      </c>
      <c r="U342" s="2" t="s">
        <v>195</v>
      </c>
      <c r="V342" s="2" t="str">
        <f>VLOOKUP(A342,VorgangsAttr!A:B,2,FALSE)</f>
        <v>Umschreibung Vormerkung in Vollrecht Buchrecht</v>
      </c>
      <c r="W342" s="2" t="str">
        <f>VLOOKUP(M342,VorgangsAttr!A:B,2,FALSE)</f>
        <v>Umschreibung Vormerkung in Vollrecht Buchrecht</v>
      </c>
      <c r="X342" s="54"/>
    </row>
    <row r="343" spans="1:24" s="2" customFormat="1" ht="15" customHeight="1">
      <c r="A343" s="2">
        <v>10820341</v>
      </c>
      <c r="B343" s="2">
        <v>1</v>
      </c>
      <c r="C343" s="2">
        <v>1</v>
      </c>
      <c r="D343" s="2">
        <v>0</v>
      </c>
      <c r="F343" s="2">
        <v>4</v>
      </c>
      <c r="G343" s="2">
        <v>3</v>
      </c>
      <c r="H343" s="2">
        <v>1</v>
      </c>
      <c r="I343" s="2">
        <v>1</v>
      </c>
      <c r="L343" s="2">
        <v>0</v>
      </c>
      <c r="M343" s="2">
        <v>10810689</v>
      </c>
      <c r="Q343" s="54" t="s">
        <v>6849</v>
      </c>
      <c r="R343" s="48"/>
      <c r="S343" s="48"/>
      <c r="T343" s="2" t="s">
        <v>594</v>
      </c>
      <c r="U343" s="2" t="s">
        <v>195</v>
      </c>
      <c r="V343" s="2" t="str">
        <f>VLOOKUP(A343,VorgangsAttr!A:B,2,FALSE)</f>
        <v>Umschreibung Vormerkung in Vollrecht Abt. II</v>
      </c>
      <c r="W343" s="2" t="str">
        <f>VLOOKUP(M343,VorgangsAttr!A:B,2,FALSE)</f>
        <v>Umschreibung Vormerkung in Vollrecht Abt. II</v>
      </c>
      <c r="X343" s="54"/>
    </row>
    <row r="344" spans="1:24" s="2" customFormat="1" ht="15" customHeight="1">
      <c r="A344" s="2">
        <v>10820342</v>
      </c>
      <c r="B344" s="2">
        <v>1</v>
      </c>
      <c r="C344" s="2">
        <v>1</v>
      </c>
      <c r="D344" s="2">
        <v>0</v>
      </c>
      <c r="F344" s="2">
        <v>4</v>
      </c>
      <c r="G344" s="2">
        <v>3</v>
      </c>
      <c r="H344" s="2">
        <v>1</v>
      </c>
      <c r="I344" s="2">
        <v>1</v>
      </c>
      <c r="L344" s="2">
        <v>0</v>
      </c>
      <c r="M344" s="2">
        <v>10810690</v>
      </c>
      <c r="Q344" s="54" t="s">
        <v>6849</v>
      </c>
      <c r="R344" s="48"/>
      <c r="S344" s="48"/>
      <c r="T344" s="2" t="s">
        <v>595</v>
      </c>
      <c r="U344" s="2" t="s">
        <v>195</v>
      </c>
      <c r="V344" s="2" t="str">
        <f>VLOOKUP(A344,VorgangsAttr!A:B,2,FALSE)</f>
        <v>Umschreibung Vormerkung in Vollrecht Abt. II</v>
      </c>
      <c r="W344" s="2" t="str">
        <f>VLOOKUP(M344,VorgangsAttr!A:B,2,FALSE)</f>
        <v>Umschreibung Vormerkung in Vollrecht Abt. II</v>
      </c>
      <c r="X344" s="54"/>
    </row>
    <row r="345" spans="1:24" s="2" customFormat="1" ht="15" customHeight="1">
      <c r="A345" s="2">
        <v>10820343</v>
      </c>
      <c r="B345" s="2">
        <v>1</v>
      </c>
      <c r="C345" s="2">
        <v>1</v>
      </c>
      <c r="D345" s="2">
        <v>0</v>
      </c>
      <c r="F345" s="2">
        <v>4</v>
      </c>
      <c r="G345" s="2">
        <v>3</v>
      </c>
      <c r="H345" s="2">
        <v>1</v>
      </c>
      <c r="I345" s="2">
        <v>1</v>
      </c>
      <c r="L345" s="2">
        <v>0</v>
      </c>
      <c r="M345" s="2">
        <v>10810691</v>
      </c>
      <c r="Q345" s="54" t="s">
        <v>6849</v>
      </c>
      <c r="R345" s="48"/>
      <c r="S345" s="48"/>
      <c r="T345" s="2" t="s">
        <v>596</v>
      </c>
      <c r="U345" s="2" t="s">
        <v>195</v>
      </c>
      <c r="V345" s="2" t="str">
        <f>VLOOKUP(A345,VorgangsAttr!A:B,2,FALSE)</f>
        <v>Namensberichtigung Berechtigter/Gläubiger</v>
      </c>
      <c r="W345" s="2" t="str">
        <f>VLOOKUP(M345,VorgangsAttr!A:B,2,FALSE)</f>
        <v>Namensberichtigung Berechtigter/Gläubiger</v>
      </c>
      <c r="X345" s="54"/>
    </row>
    <row r="346" spans="1:24" s="2" customFormat="1" ht="15" customHeight="1">
      <c r="A346" s="2">
        <v>10820344</v>
      </c>
      <c r="B346" s="2">
        <v>1</v>
      </c>
      <c r="C346" s="2">
        <v>1</v>
      </c>
      <c r="D346" s="2">
        <v>0</v>
      </c>
      <c r="F346" s="2">
        <v>4</v>
      </c>
      <c r="G346" s="2">
        <v>3</v>
      </c>
      <c r="H346" s="2">
        <v>1</v>
      </c>
      <c r="I346" s="2">
        <v>1</v>
      </c>
      <c r="L346" s="2">
        <v>0</v>
      </c>
      <c r="M346" s="2">
        <v>10810692</v>
      </c>
      <c r="Q346" s="54" t="s">
        <v>6849</v>
      </c>
      <c r="R346" s="48"/>
      <c r="S346" s="48"/>
      <c r="T346" s="2" t="s">
        <v>598</v>
      </c>
      <c r="U346" s="2" t="s">
        <v>195</v>
      </c>
      <c r="V346" s="2" t="str">
        <f>VLOOKUP(A346,VorgangsAttr!A:B,2,FALSE)</f>
        <v>Namensberichtigung Berechtigter/Gläubiger</v>
      </c>
      <c r="W346" s="2" t="str">
        <f>VLOOKUP(M346,VorgangsAttr!A:B,2,FALSE)</f>
        <v>Namensberichtigung Berechtigter/Gläubiger</v>
      </c>
      <c r="X346" s="54"/>
    </row>
    <row r="347" spans="1:24" s="2" customFormat="1" ht="15" customHeight="1">
      <c r="A347" s="2">
        <v>10820345</v>
      </c>
      <c r="B347" s="2">
        <v>1</v>
      </c>
      <c r="C347" s="2">
        <v>1</v>
      </c>
      <c r="D347" s="2">
        <v>0</v>
      </c>
      <c r="F347" s="2">
        <v>4</v>
      </c>
      <c r="G347" s="2">
        <v>3</v>
      </c>
      <c r="H347" s="2">
        <v>1</v>
      </c>
      <c r="I347" s="2">
        <v>1</v>
      </c>
      <c r="L347" s="2">
        <v>0</v>
      </c>
      <c r="M347" s="2">
        <v>10810693</v>
      </c>
      <c r="Q347" s="54" t="s">
        <v>6849</v>
      </c>
      <c r="R347" s="48"/>
      <c r="S347" s="48"/>
      <c r="T347" s="2" t="s">
        <v>599</v>
      </c>
      <c r="U347" s="2" t="s">
        <v>195</v>
      </c>
      <c r="V347" s="2" t="str">
        <f>VLOOKUP(A347,VorgangsAttr!A:B,2,FALSE)</f>
        <v>Namensberichtigung Berechtigter/GläubigerUdG</v>
      </c>
      <c r="W347" s="2" t="str">
        <f>VLOOKUP(M347,VorgangsAttr!A:B,2,FALSE)</f>
        <v>Namensberichtigung Berechtigter/GläubigerUdG</v>
      </c>
      <c r="X347" s="54"/>
    </row>
    <row r="348" spans="1:24" s="2" customFormat="1" ht="15" customHeight="1">
      <c r="A348" s="2">
        <v>10820346</v>
      </c>
      <c r="B348" s="2">
        <v>1</v>
      </c>
      <c r="C348" s="2">
        <v>1</v>
      </c>
      <c r="D348" s="2">
        <v>0</v>
      </c>
      <c r="F348" s="2">
        <v>4</v>
      </c>
      <c r="G348" s="2">
        <v>3</v>
      </c>
      <c r="H348" s="2">
        <v>1</v>
      </c>
      <c r="I348" s="2">
        <v>1</v>
      </c>
      <c r="L348" s="2">
        <v>0</v>
      </c>
      <c r="M348" s="2">
        <v>10810694</v>
      </c>
      <c r="Q348" s="54" t="s">
        <v>6849</v>
      </c>
      <c r="R348" s="48"/>
      <c r="S348" s="48"/>
      <c r="T348" s="2" t="s">
        <v>601</v>
      </c>
      <c r="U348" s="2" t="s">
        <v>195</v>
      </c>
      <c r="V348" s="2" t="str">
        <f>VLOOKUP(A348,VorgangsAttr!A:B,2,FALSE)</f>
        <v>Namensberichtigung Berechtigter/GläubigerUdG</v>
      </c>
      <c r="W348" s="2" t="str">
        <f>VLOOKUP(M348,VorgangsAttr!A:B,2,FALSE)</f>
        <v>Namensberichtigung Berechtigter/GläubigerUdG</v>
      </c>
      <c r="X348" s="54"/>
    </row>
    <row r="349" spans="1:24" s="2" customFormat="1" ht="15" customHeight="1">
      <c r="A349" s="2">
        <v>10820347</v>
      </c>
      <c r="B349" s="2">
        <v>1</v>
      </c>
      <c r="C349" s="2">
        <v>1</v>
      </c>
      <c r="D349" s="2">
        <v>0</v>
      </c>
      <c r="F349" s="2">
        <v>4</v>
      </c>
      <c r="G349" s="2">
        <v>3</v>
      </c>
      <c r="H349" s="2">
        <v>1</v>
      </c>
      <c r="I349" s="2">
        <v>1</v>
      </c>
      <c r="L349" s="2">
        <v>0</v>
      </c>
      <c r="M349" s="2">
        <v>10810695</v>
      </c>
      <c r="Q349" s="54" t="s">
        <v>6849</v>
      </c>
      <c r="R349" s="48"/>
      <c r="S349" s="48"/>
      <c r="T349" s="2" t="s">
        <v>602</v>
      </c>
      <c r="U349" s="2" t="s">
        <v>195</v>
      </c>
      <c r="V349" s="2" t="str">
        <f>VLOOKUP(A349,VorgangsAttr!A:B,2,FALSE)</f>
        <v>Widerspruch gegen Belastung oder Recht am Recht Abt. II</v>
      </c>
      <c r="W349" s="2" t="str">
        <f>VLOOKUP(M349,VorgangsAttr!A:B,2,FALSE)</f>
        <v>Widerspruch gegen Belastung oder Recht am Recht Abt. II</v>
      </c>
      <c r="X349" s="54"/>
    </row>
    <row r="350" spans="1:24" s="2" customFormat="1" ht="15" customHeight="1">
      <c r="A350" s="2">
        <v>10820348</v>
      </c>
      <c r="B350" s="2">
        <v>1</v>
      </c>
      <c r="C350" s="2">
        <v>1</v>
      </c>
      <c r="D350" s="2">
        <v>0</v>
      </c>
      <c r="F350" s="2">
        <v>4</v>
      </c>
      <c r="G350" s="2">
        <v>3</v>
      </c>
      <c r="H350" s="2">
        <v>1</v>
      </c>
      <c r="I350" s="2">
        <v>1</v>
      </c>
      <c r="L350" s="2">
        <v>0</v>
      </c>
      <c r="M350" s="2">
        <v>10810696</v>
      </c>
      <c r="Q350" s="54" t="s">
        <v>6849</v>
      </c>
      <c r="R350" s="48"/>
      <c r="S350" s="48"/>
      <c r="T350" s="2" t="s">
        <v>605</v>
      </c>
      <c r="U350" s="2" t="s">
        <v>195</v>
      </c>
      <c r="V350" s="2" t="str">
        <f>VLOOKUP(A350,VorgangsAttr!A:B,2,FALSE)</f>
        <v>Widerspruch gegen Löschung oder Nichteintragung Belastung oder Recht am Recht Abt. III</v>
      </c>
      <c r="W350" s="2" t="str">
        <f>VLOOKUP(M350,VorgangsAttr!A:B,2,FALSE)</f>
        <v>Widerspruch gegen Löschung oder Nichteintragung Belastung oder Recht am Recht Abt. III</v>
      </c>
      <c r="X350" s="54"/>
    </row>
    <row r="351" spans="1:24" s="2" customFormat="1" ht="15" customHeight="1">
      <c r="A351" s="2">
        <v>10820349</v>
      </c>
      <c r="B351" s="2">
        <v>1</v>
      </c>
      <c r="C351" s="2">
        <v>1</v>
      </c>
      <c r="D351" s="2">
        <v>0</v>
      </c>
      <c r="F351" s="2">
        <v>4</v>
      </c>
      <c r="G351" s="2">
        <v>3</v>
      </c>
      <c r="H351" s="2">
        <v>1</v>
      </c>
      <c r="I351" s="2">
        <v>1</v>
      </c>
      <c r="L351" s="2">
        <v>0</v>
      </c>
      <c r="M351" s="2">
        <v>10810697</v>
      </c>
      <c r="Q351" s="54" t="s">
        <v>6849</v>
      </c>
      <c r="R351" s="48"/>
      <c r="S351" s="48"/>
      <c r="T351" s="2" t="s">
        <v>607</v>
      </c>
      <c r="U351" s="2" t="s">
        <v>195</v>
      </c>
      <c r="V351" s="2" t="str">
        <f>VLOOKUP(A351,VorgangsAttr!A:B,2,FALSE)</f>
        <v>Widerspruch gegen Löschung oder Nichteintragung Belastung oder Recht am Recht Abt. III</v>
      </c>
      <c r="W351" s="2" t="str">
        <f>VLOOKUP(M351,VorgangsAttr!A:B,2,FALSE)</f>
        <v>Widerspruch gegen Löschung oder Nichteintragung Belastung oder Recht am Recht Abt. III</v>
      </c>
      <c r="X351" s="54"/>
    </row>
    <row r="352" spans="1:24" s="2" customFormat="1" ht="15" customHeight="1">
      <c r="A352" s="2">
        <v>10820350</v>
      </c>
      <c r="B352" s="2">
        <v>1</v>
      </c>
      <c r="C352" s="2">
        <v>1</v>
      </c>
      <c r="D352" s="2">
        <v>0</v>
      </c>
      <c r="F352" s="2">
        <v>4</v>
      </c>
      <c r="G352" s="2">
        <v>3</v>
      </c>
      <c r="H352" s="2">
        <v>1</v>
      </c>
      <c r="I352" s="2">
        <v>1</v>
      </c>
      <c r="L352" s="2">
        <v>0</v>
      </c>
      <c r="M352" s="2">
        <v>10810698</v>
      </c>
      <c r="Q352" s="54" t="s">
        <v>6849</v>
      </c>
      <c r="R352" s="48"/>
      <c r="S352" s="48"/>
      <c r="T352" s="2" t="s">
        <v>610</v>
      </c>
      <c r="U352" s="2" t="s">
        <v>195</v>
      </c>
      <c r="V352" s="2" t="str">
        <f>VLOOKUP(A352,VorgangsAttr!A:B,2,FALSE)</f>
        <v>Widerspruch gegen Eigentum / Eintragung im BV</v>
      </c>
      <c r="W352" s="2" t="str">
        <f>VLOOKUP(M352,VorgangsAttr!A:B,2,FALSE)</f>
        <v>Widerspruch gegen Eigentum / Eintragung im BV</v>
      </c>
      <c r="X352" s="54"/>
    </row>
    <row r="353" spans="1:24" s="2" customFormat="1" ht="15" customHeight="1">
      <c r="A353" s="2">
        <v>10820351</v>
      </c>
      <c r="B353" s="2">
        <v>1</v>
      </c>
      <c r="C353" s="2">
        <v>1</v>
      </c>
      <c r="D353" s="2">
        <v>0</v>
      </c>
      <c r="F353" s="2">
        <v>4</v>
      </c>
      <c r="G353" s="2">
        <v>3</v>
      </c>
      <c r="H353" s="2">
        <v>1</v>
      </c>
      <c r="I353" s="2">
        <v>1</v>
      </c>
      <c r="L353" s="2">
        <v>0</v>
      </c>
      <c r="M353" s="2">
        <v>10810699</v>
      </c>
      <c r="Q353" s="54" t="s">
        <v>6849</v>
      </c>
      <c r="R353" s="48"/>
      <c r="S353" s="48"/>
      <c r="T353" s="2" t="s">
        <v>611</v>
      </c>
      <c r="U353" s="2" t="s">
        <v>195</v>
      </c>
      <c r="V353" s="2" t="str">
        <f>VLOOKUP(A353,VorgangsAttr!A:B,2,FALSE)</f>
        <v>Verteilung eines Gesamtsrechts in mehreren Blättern</v>
      </c>
      <c r="W353" s="2" t="str">
        <f>VLOOKUP(M353,VorgangsAttr!A:B,2,FALSE)</f>
        <v>Verteilung eines Gesamtsrechts in mehreren Blättern</v>
      </c>
      <c r="X353" s="54"/>
    </row>
    <row r="354" spans="1:24" s="2" customFormat="1" ht="15" customHeight="1">
      <c r="A354" s="2">
        <v>10820352</v>
      </c>
      <c r="B354" s="2">
        <v>1</v>
      </c>
      <c r="C354" s="2">
        <v>1</v>
      </c>
      <c r="D354" s="2">
        <v>0</v>
      </c>
      <c r="F354" s="2">
        <v>4</v>
      </c>
      <c r="G354" s="2">
        <v>3</v>
      </c>
      <c r="H354" s="2">
        <v>1</v>
      </c>
      <c r="I354" s="2">
        <v>1</v>
      </c>
      <c r="L354" s="2">
        <v>0</v>
      </c>
      <c r="M354" s="2">
        <v>10810700</v>
      </c>
      <c r="Q354" s="54" t="s">
        <v>6849</v>
      </c>
      <c r="R354" s="48"/>
      <c r="S354" s="48"/>
      <c r="T354" s="2" t="s">
        <v>613</v>
      </c>
      <c r="U354" s="2" t="s">
        <v>195</v>
      </c>
      <c r="V354" s="2" t="str">
        <f>VLOOKUP(A354,VorgangsAttr!A:B,2,FALSE)</f>
        <v>Verteilung eines Gesamtsrechts in mehreren Blättern</v>
      </c>
      <c r="W354" s="2" t="str">
        <f>VLOOKUP(M354,VorgangsAttr!A:B,2,FALSE)</f>
        <v>Verteilung eines Gesamtsrechts in mehreren Blättern</v>
      </c>
      <c r="X354" s="54"/>
    </row>
    <row r="355" spans="1:24" s="2" customFormat="1" ht="15" customHeight="1">
      <c r="A355" s="2">
        <v>10820353</v>
      </c>
      <c r="B355" s="2">
        <v>1</v>
      </c>
      <c r="C355" s="2">
        <v>1</v>
      </c>
      <c r="D355" s="2">
        <v>0</v>
      </c>
      <c r="F355" s="2">
        <v>4</v>
      </c>
      <c r="G355" s="2">
        <v>3</v>
      </c>
      <c r="H355" s="2">
        <v>1</v>
      </c>
      <c r="I355" s="2">
        <v>1</v>
      </c>
      <c r="L355" s="2">
        <v>0</v>
      </c>
      <c r="M355" s="2">
        <v>10810701</v>
      </c>
      <c r="Q355" s="54" t="s">
        <v>6849</v>
      </c>
      <c r="R355" s="48"/>
      <c r="S355" s="48"/>
      <c r="T355" s="2" t="s">
        <v>614</v>
      </c>
      <c r="U355" s="2" t="s">
        <v>195</v>
      </c>
      <c r="V355" s="2" t="str">
        <f>VLOOKUP(A355,VorgangsAttr!A:B,2,FALSE)</f>
        <v>Verteilung eines Gesamtsrechts im selben Blatt auf Buchungsstellen</v>
      </c>
      <c r="W355" s="2" t="str">
        <f>VLOOKUP(M355,VorgangsAttr!A:B,2,FALSE)</f>
        <v>Verteilung eines Gesamtsrechts im selben Blatt auf Buchungsstellen</v>
      </c>
      <c r="X355" s="54"/>
    </row>
    <row r="356" spans="1:24" s="2" customFormat="1" ht="15" customHeight="1">
      <c r="A356" s="2">
        <v>10820354</v>
      </c>
      <c r="B356" s="2">
        <v>1</v>
      </c>
      <c r="C356" s="2">
        <v>1</v>
      </c>
      <c r="D356" s="2">
        <v>0</v>
      </c>
      <c r="F356" s="2">
        <v>4</v>
      </c>
      <c r="G356" s="2">
        <v>3</v>
      </c>
      <c r="H356" s="2">
        <v>1</v>
      </c>
      <c r="I356" s="2">
        <v>1</v>
      </c>
      <c r="L356" s="2">
        <v>0</v>
      </c>
      <c r="M356" s="2">
        <v>10810702</v>
      </c>
      <c r="Q356" s="54" t="s">
        <v>6849</v>
      </c>
      <c r="R356" s="48"/>
      <c r="S356" s="48"/>
      <c r="T356" s="2" t="s">
        <v>616</v>
      </c>
      <c r="U356" s="2" t="s">
        <v>195</v>
      </c>
      <c r="V356" s="2" t="str">
        <f>VLOOKUP(A356,VorgangsAttr!A:B,2,FALSE)</f>
        <v>Verteilung eines Gesamtsrechts im selben Blatt auf Miteigentumsanteile</v>
      </c>
      <c r="W356" s="2" t="str">
        <f>VLOOKUP(M356,VorgangsAttr!A:B,2,FALSE)</f>
        <v>Verteilung eines Gesamtsrechts im selben Blatt auf Miteigentumsanteile</v>
      </c>
      <c r="X356" s="54"/>
    </row>
    <row r="357" spans="1:24" s="2" customFormat="1" ht="15" customHeight="1">
      <c r="A357" s="2">
        <v>10820355</v>
      </c>
      <c r="B357" s="2">
        <v>1</v>
      </c>
      <c r="C357" s="2">
        <v>1</v>
      </c>
      <c r="D357" s="2">
        <v>0</v>
      </c>
      <c r="F357" s="2">
        <v>4</v>
      </c>
      <c r="G357" s="2">
        <v>3</v>
      </c>
      <c r="H357" s="2">
        <v>1</v>
      </c>
      <c r="I357" s="2">
        <v>1</v>
      </c>
      <c r="L357" s="2">
        <v>0</v>
      </c>
      <c r="M357" s="2">
        <v>10810706</v>
      </c>
      <c r="Q357" s="54" t="s">
        <v>6849</v>
      </c>
      <c r="R357" s="48"/>
      <c r="S357" s="48"/>
      <c r="T357" s="2" t="s">
        <v>305</v>
      </c>
      <c r="U357" s="2" t="s">
        <v>619</v>
      </c>
      <c r="V357" s="2" t="str">
        <f>VLOOKUP(A357,VorgangsAttr!A:B,2,FALSE)</f>
        <v>Verteilung eines Gesamtsrechts im selben Blatt auf Miteigentumsanteile</v>
      </c>
      <c r="W357" s="2" t="str">
        <f>VLOOKUP(M357,VorgangsAttr!A:B,2,FALSE)</f>
        <v>Verteilung eines Gesamtsrechts im selben Blatt auf Miteigentumsanteile</v>
      </c>
      <c r="X357" s="54"/>
    </row>
    <row r="358" spans="1:24" s="2" customFormat="1" ht="15" customHeight="1">
      <c r="A358" s="2">
        <v>10820356</v>
      </c>
      <c r="B358" s="2">
        <v>1</v>
      </c>
      <c r="C358" s="2">
        <v>1</v>
      </c>
      <c r="D358" s="2">
        <v>0</v>
      </c>
      <c r="F358" s="2">
        <v>4</v>
      </c>
      <c r="G358" s="2">
        <v>3</v>
      </c>
      <c r="H358" s="2">
        <v>1</v>
      </c>
      <c r="I358" s="2">
        <v>1</v>
      </c>
      <c r="L358" s="2">
        <v>0</v>
      </c>
      <c r="M358" s="2">
        <v>10810707</v>
      </c>
      <c r="Q358" s="54" t="s">
        <v>6849</v>
      </c>
      <c r="R358" s="48"/>
      <c r="S358" s="48"/>
      <c r="T358" s="2" t="s">
        <v>478</v>
      </c>
      <c r="U358" s="2" t="s">
        <v>619</v>
      </c>
      <c r="V358" s="2" t="str">
        <f>VLOOKUP(A358,VorgangsAttr!A:B,2,FALSE)</f>
        <v>Verteilung eines Gesamtsrechts im selben Blatt auf Miteigentumsanteile</v>
      </c>
      <c r="W358" s="2" t="str">
        <f>VLOOKUP(M358,VorgangsAttr!A:B,2,FALSE)</f>
        <v>Verteilung eines Gesamtsrechts im selben Blatt auf Miteigentumsanteile</v>
      </c>
      <c r="X358" s="54"/>
    </row>
    <row r="359" spans="1:24" s="2" customFormat="1" ht="15" customHeight="1">
      <c r="A359" s="2">
        <v>10820357</v>
      </c>
      <c r="B359" s="2">
        <v>1</v>
      </c>
      <c r="C359" s="2">
        <v>1</v>
      </c>
      <c r="D359" s="2">
        <v>0</v>
      </c>
      <c r="F359" s="2">
        <v>4</v>
      </c>
      <c r="G359" s="2">
        <v>3</v>
      </c>
      <c r="H359" s="2">
        <v>1</v>
      </c>
      <c r="I359" s="2">
        <v>1</v>
      </c>
      <c r="L359" s="2">
        <v>0</v>
      </c>
      <c r="M359" s="2">
        <v>10810703</v>
      </c>
      <c r="Q359" s="54" t="s">
        <v>6849</v>
      </c>
      <c r="R359" s="48"/>
      <c r="S359" s="48"/>
      <c r="T359" s="2" t="s">
        <v>618</v>
      </c>
      <c r="U359" s="2" t="s">
        <v>619</v>
      </c>
      <c r="V359" s="2" t="str">
        <f>VLOOKUP(A359,VorgangsAttr!A:B,2,FALSE)</f>
        <v>Verteilung eines Gesamtsrechts im selben Blatt auf Miteigentumsanteile</v>
      </c>
      <c r="W359" s="2" t="str">
        <f>VLOOKUP(M359,VorgangsAttr!A:B,2,FALSE)</f>
        <v>Verteilung eines Gesamtsrechts im selben Blatt auf Miteigentumsanteile</v>
      </c>
      <c r="X359" s="54"/>
    </row>
    <row r="360" spans="1:24" s="2" customFormat="1" ht="15" customHeight="1">
      <c r="A360" s="2">
        <v>10820358</v>
      </c>
      <c r="B360" s="2">
        <v>1</v>
      </c>
      <c r="C360" s="2">
        <v>1</v>
      </c>
      <c r="D360" s="2">
        <v>0</v>
      </c>
      <c r="F360" s="2">
        <v>4</v>
      </c>
      <c r="G360" s="2">
        <v>3</v>
      </c>
      <c r="H360" s="2">
        <v>1</v>
      </c>
      <c r="I360" s="2">
        <v>1</v>
      </c>
      <c r="L360" s="2">
        <v>0</v>
      </c>
      <c r="M360" s="2">
        <v>10810704</v>
      </c>
      <c r="Q360" s="54" t="s">
        <v>6849</v>
      </c>
      <c r="R360" s="48"/>
      <c r="S360" s="48"/>
      <c r="T360" s="2" t="s">
        <v>620</v>
      </c>
      <c r="U360" s="2" t="s">
        <v>619</v>
      </c>
      <c r="V360" s="2" t="str">
        <f>VLOOKUP(A360,VorgangsAttr!A:B,2,FALSE)</f>
        <v>Verteilung eines Gesamtsrechts im selben Blatt auf Miteigentumsanteile</v>
      </c>
      <c r="W360" s="2" t="str">
        <f>VLOOKUP(M360,VorgangsAttr!A:B,2,FALSE)</f>
        <v>Verteilung eines Gesamtsrechts im selben Blatt auf Miteigentumsanteile</v>
      </c>
      <c r="X360" s="54"/>
    </row>
    <row r="361" spans="1:24" s="2" customFormat="1" ht="15" customHeight="1">
      <c r="A361" s="2">
        <v>10820359</v>
      </c>
      <c r="B361" s="2">
        <v>1</v>
      </c>
      <c r="C361" s="2">
        <v>1</v>
      </c>
      <c r="D361" s="2">
        <v>0</v>
      </c>
      <c r="F361" s="2">
        <v>4</v>
      </c>
      <c r="G361" s="2">
        <v>3</v>
      </c>
      <c r="H361" s="2">
        <v>1</v>
      </c>
      <c r="I361" s="2">
        <v>1</v>
      </c>
      <c r="L361" s="2">
        <v>0</v>
      </c>
      <c r="M361" s="2">
        <v>10810705</v>
      </c>
      <c r="Q361" s="54" t="s">
        <v>6849</v>
      </c>
      <c r="R361" s="48"/>
      <c r="S361" s="48"/>
      <c r="T361" s="2" t="s">
        <v>621</v>
      </c>
      <c r="U361" s="2" t="s">
        <v>619</v>
      </c>
      <c r="V361" s="2" t="str">
        <f>VLOOKUP(A361,VorgangsAttr!A:B,2,FALSE)</f>
        <v>Verteilung eines Gesamtsrechts im selben Blatt auf Miteigentumsanteile</v>
      </c>
      <c r="W361" s="2" t="str">
        <f>VLOOKUP(M361,VorgangsAttr!A:B,2,FALSE)</f>
        <v>Verteilung eines Gesamtsrechts im selben Blatt auf Miteigentumsanteile</v>
      </c>
      <c r="X361" s="54"/>
    </row>
    <row r="362" spans="1:24" s="2" customFormat="1" ht="15" customHeight="1">
      <c r="A362" s="2">
        <v>10820360</v>
      </c>
      <c r="B362" s="2">
        <v>1</v>
      </c>
      <c r="C362" s="2">
        <v>1</v>
      </c>
      <c r="D362" s="2">
        <v>0</v>
      </c>
      <c r="F362" s="2">
        <v>4</v>
      </c>
      <c r="G362" s="2">
        <v>3</v>
      </c>
      <c r="H362" s="2">
        <v>1</v>
      </c>
      <c r="I362" s="2">
        <v>1</v>
      </c>
      <c r="L362" s="2">
        <v>0</v>
      </c>
      <c r="M362" s="2">
        <v>10810708</v>
      </c>
      <c r="Q362" s="54" t="s">
        <v>6849</v>
      </c>
      <c r="R362" s="48"/>
      <c r="S362" s="48"/>
      <c r="T362" s="2" t="s">
        <v>622</v>
      </c>
      <c r="U362" s="2" t="s">
        <v>195</v>
      </c>
      <c r="V362" s="2" t="str">
        <f>VLOOKUP(A362,VorgangsAttr!A:B,2,FALSE)</f>
        <v>Subjektiv-dingliches Recht inhaltlich ändern</v>
      </c>
      <c r="W362" s="2" t="str">
        <f>VLOOKUP(M362,VorgangsAttr!A:B,2,FALSE)</f>
        <v>Subjektiv-dingliches Recht inhaltlich ändern</v>
      </c>
      <c r="X362" s="54"/>
    </row>
    <row r="363" spans="1:24" s="2" customFormat="1" ht="15" customHeight="1">
      <c r="A363" s="2">
        <v>10820361</v>
      </c>
      <c r="B363" s="2">
        <v>1</v>
      </c>
      <c r="C363" s="2">
        <v>1</v>
      </c>
      <c r="D363" s="2">
        <v>0</v>
      </c>
      <c r="F363" s="2">
        <v>4</v>
      </c>
      <c r="G363" s="2">
        <v>3</v>
      </c>
      <c r="H363" s="2">
        <v>1</v>
      </c>
      <c r="I363" s="2">
        <v>1</v>
      </c>
      <c r="L363" s="2">
        <v>0</v>
      </c>
      <c r="M363" s="2">
        <v>10810709</v>
      </c>
      <c r="Q363" s="54" t="s">
        <v>6849</v>
      </c>
      <c r="R363" s="48"/>
      <c r="S363" s="48"/>
      <c r="T363" s="2" t="s">
        <v>623</v>
      </c>
      <c r="U363" s="2" t="s">
        <v>195</v>
      </c>
      <c r="V363" s="2" t="str">
        <f>VLOOKUP(A363,VorgangsAttr!A:B,2,FALSE)</f>
        <v>Subjektiv-dingliches Recht inhaltlich ändern</v>
      </c>
      <c r="W363" s="2" t="str">
        <f>VLOOKUP(M363,VorgangsAttr!A:B,2,FALSE)</f>
        <v>Subjektiv-dingliches Recht inhaltlich ändern</v>
      </c>
      <c r="X363" s="54"/>
    </row>
    <row r="364" spans="1:24" s="2" customFormat="1" ht="15" customHeight="1">
      <c r="A364" s="2">
        <v>10820362</v>
      </c>
      <c r="B364" s="2">
        <v>1</v>
      </c>
      <c r="C364" s="2">
        <v>1</v>
      </c>
      <c r="D364" s="2">
        <v>0</v>
      </c>
      <c r="F364" s="2">
        <v>4</v>
      </c>
      <c r="G364" s="2">
        <v>3</v>
      </c>
      <c r="H364" s="2">
        <v>1</v>
      </c>
      <c r="I364" s="2">
        <v>1</v>
      </c>
      <c r="L364" s="2">
        <v>0</v>
      </c>
      <c r="M364" s="2">
        <v>10810710</v>
      </c>
      <c r="Q364" s="54" t="s">
        <v>6849</v>
      </c>
      <c r="R364" s="48"/>
      <c r="S364" s="48"/>
      <c r="T364" s="2" t="s">
        <v>624</v>
      </c>
      <c r="U364" s="2" t="s">
        <v>195</v>
      </c>
      <c r="V364" s="2" t="str">
        <f>VLOOKUP(A364,VorgangsAttr!A:B,2,FALSE)</f>
        <v>Subjektiv-dingliches Recht inhaltlich ändern</v>
      </c>
      <c r="W364" s="2" t="str">
        <f>VLOOKUP(M364,VorgangsAttr!A:B,2,FALSE)</f>
        <v>Subjektiv-dingliches Recht inhaltlich ändern</v>
      </c>
      <c r="X364" s="54"/>
    </row>
    <row r="365" spans="1:24" s="2" customFormat="1" ht="15" customHeight="1">
      <c r="A365" s="2">
        <v>10820363</v>
      </c>
      <c r="B365" s="2">
        <v>1</v>
      </c>
      <c r="C365" s="2">
        <v>1</v>
      </c>
      <c r="D365" s="2">
        <v>0</v>
      </c>
      <c r="F365" s="2">
        <v>4</v>
      </c>
      <c r="G365" s="2">
        <v>3</v>
      </c>
      <c r="H365" s="2">
        <v>1</v>
      </c>
      <c r="I365" s="2">
        <v>1</v>
      </c>
      <c r="L365" s="2">
        <v>0</v>
      </c>
      <c r="M365" s="2">
        <v>10810711</v>
      </c>
      <c r="Q365" s="54" t="s">
        <v>6849</v>
      </c>
      <c r="R365" s="48"/>
      <c r="S365" s="48"/>
      <c r="T365" s="2" t="s">
        <v>625</v>
      </c>
      <c r="U365" s="2" t="s">
        <v>195</v>
      </c>
      <c r="V365" s="2" t="str">
        <f>VLOOKUP(A365,VorgangsAttr!A:B,2,FALSE)</f>
        <v>Subjektiv-dingliches Recht inhaltlich ändern</v>
      </c>
      <c r="W365" s="2" t="str">
        <f>VLOOKUP(M365,VorgangsAttr!A:B,2,FALSE)</f>
        <v>Subjektiv-dingliches Recht inhaltlich ändern</v>
      </c>
      <c r="X365" s="54"/>
    </row>
    <row r="366" spans="1:24" s="2" customFormat="1" ht="15" customHeight="1">
      <c r="A366" s="2">
        <v>10820364</v>
      </c>
      <c r="B366" s="2">
        <v>1</v>
      </c>
      <c r="C366" s="2">
        <v>1</v>
      </c>
      <c r="D366" s="2">
        <v>0</v>
      </c>
      <c r="F366" s="2">
        <v>4</v>
      </c>
      <c r="G366" s="2">
        <v>3</v>
      </c>
      <c r="H366" s="2">
        <v>1</v>
      </c>
      <c r="I366" s="2">
        <v>1</v>
      </c>
      <c r="L366" s="2">
        <v>0</v>
      </c>
      <c r="M366" s="2">
        <v>10810712</v>
      </c>
      <c r="Q366" s="54" t="s">
        <v>6849</v>
      </c>
      <c r="R366" s="48"/>
      <c r="S366" s="48"/>
      <c r="T366" s="2" t="s">
        <v>626</v>
      </c>
      <c r="U366" s="2" t="s">
        <v>195</v>
      </c>
      <c r="V366" s="2" t="str">
        <f>VLOOKUP(A366,VorgangsAttr!A:B,2,FALSE)</f>
        <v>Subjektiv-dingliches Recht inhaltlich ändern</v>
      </c>
      <c r="W366" s="2" t="str">
        <f>VLOOKUP(M366,VorgangsAttr!A:B,2,FALSE)</f>
        <v>Subjektiv-dingliches Recht inhaltlich ändern</v>
      </c>
      <c r="X366" s="54"/>
    </row>
    <row r="367" spans="1:24" s="2" customFormat="1" ht="15" customHeight="1">
      <c r="A367" s="2">
        <v>10820365</v>
      </c>
      <c r="B367" s="2">
        <v>1</v>
      </c>
      <c r="C367" s="2">
        <v>1</v>
      </c>
      <c r="D367" s="2">
        <v>0</v>
      </c>
      <c r="F367" s="2">
        <v>4</v>
      </c>
      <c r="G367" s="2">
        <v>3</v>
      </c>
      <c r="H367" s="2">
        <v>1</v>
      </c>
      <c r="I367" s="2">
        <v>1</v>
      </c>
      <c r="L367" s="2">
        <v>0</v>
      </c>
      <c r="M367" s="2">
        <v>10810713</v>
      </c>
      <c r="Q367" s="54" t="s">
        <v>6849</v>
      </c>
      <c r="R367" s="48"/>
      <c r="S367" s="48"/>
      <c r="T367" s="2" t="s">
        <v>628</v>
      </c>
      <c r="U367" s="2" t="s">
        <v>619</v>
      </c>
      <c r="V367" s="2" t="str">
        <f>VLOOKUP(A367,VorgangsAttr!A:B,2,FALSE)</f>
        <v>Verteilung eines Gesamtsrechts im selben Blatt auf Miteigentumsanteile</v>
      </c>
      <c r="W367" s="2" t="str">
        <f>VLOOKUP(M367,VorgangsAttr!A:B,2,FALSE)</f>
        <v>Verteilung eines Gesamtsrechts im selben Blatt auf Miteigentumsanteile</v>
      </c>
      <c r="X367" s="54"/>
    </row>
    <row r="368" spans="1:24" s="2" customFormat="1" ht="15" customHeight="1">
      <c r="A368" s="2">
        <v>10820366</v>
      </c>
      <c r="B368" s="2">
        <v>1</v>
      </c>
      <c r="C368" s="2">
        <v>1</v>
      </c>
      <c r="D368" s="2">
        <v>0</v>
      </c>
      <c r="F368" s="2">
        <v>4</v>
      </c>
      <c r="G368" s="2">
        <v>3</v>
      </c>
      <c r="H368" s="2">
        <v>1</v>
      </c>
      <c r="I368" s="2">
        <v>1</v>
      </c>
      <c r="L368" s="2">
        <v>0</v>
      </c>
      <c r="M368" s="2">
        <v>10810714</v>
      </c>
      <c r="Q368" s="54" t="s">
        <v>6849</v>
      </c>
      <c r="R368" s="48"/>
      <c r="S368" s="48"/>
      <c r="T368" s="2" t="s">
        <v>629</v>
      </c>
      <c r="U368" s="2" t="s">
        <v>619</v>
      </c>
      <c r="V368" s="2" t="str">
        <f>VLOOKUP(A368,VorgangsAttr!A:B,2,FALSE)</f>
        <v>Verteilung eines Gesamtsrechts im selben Blatt auf Miteigentumsanteile</v>
      </c>
      <c r="W368" s="2" t="str">
        <f>VLOOKUP(M368,VorgangsAttr!A:B,2,FALSE)</f>
        <v>Verteilung eines Gesamtsrechts im selben Blatt auf Miteigentumsanteile</v>
      </c>
      <c r="X368" s="54"/>
    </row>
    <row r="369" spans="1:24" s="2" customFormat="1" ht="15" customHeight="1">
      <c r="A369" s="2">
        <v>10820368</v>
      </c>
      <c r="B369" s="2">
        <v>1</v>
      </c>
      <c r="C369" s="2">
        <v>2</v>
      </c>
      <c r="D369" s="2">
        <v>0</v>
      </c>
      <c r="F369" s="2">
        <v>4</v>
      </c>
      <c r="G369" s="2">
        <v>3</v>
      </c>
      <c r="H369" s="2">
        <v>1</v>
      </c>
      <c r="I369" s="2">
        <v>1</v>
      </c>
      <c r="J369" s="2">
        <v>217</v>
      </c>
      <c r="L369" s="2">
        <v>0</v>
      </c>
      <c r="M369" s="2">
        <v>10810716</v>
      </c>
      <c r="Q369" s="54" t="s">
        <v>6849</v>
      </c>
      <c r="R369" s="48"/>
      <c r="S369" s="48"/>
      <c r="T369" s="2" t="s">
        <v>631</v>
      </c>
      <c r="U369" s="2" t="s">
        <v>619</v>
      </c>
      <c r="V369" s="2" t="str">
        <f>VLOOKUP(A369,VorgangsAttr!A:B,2,FALSE)</f>
        <v>Vorkaufsrecht (subjektiv-dinglich)</v>
      </c>
      <c r="W369" s="2" t="str">
        <f>VLOOKUP(M369,VorgangsAttr!A:B,2,FALSE)</f>
        <v>Vorkaufsrecht (subjektiv-dinglich)</v>
      </c>
      <c r="X369" s="54"/>
    </row>
    <row r="370" spans="1:24" s="2" customFormat="1" ht="15" customHeight="1">
      <c r="A370" s="2">
        <v>10820369</v>
      </c>
      <c r="B370" s="2">
        <v>1</v>
      </c>
      <c r="C370" s="2">
        <v>2</v>
      </c>
      <c r="D370" s="2">
        <v>0</v>
      </c>
      <c r="F370" s="2">
        <v>4</v>
      </c>
      <c r="G370" s="2">
        <v>3</v>
      </c>
      <c r="H370" s="2">
        <v>1</v>
      </c>
      <c r="I370" s="2">
        <v>1</v>
      </c>
      <c r="L370" s="2">
        <v>0</v>
      </c>
      <c r="M370" s="2">
        <v>10810717</v>
      </c>
      <c r="Q370" s="54" t="s">
        <v>6849</v>
      </c>
      <c r="R370" s="48"/>
      <c r="S370" s="48"/>
      <c r="T370" s="2" t="s">
        <v>632</v>
      </c>
      <c r="U370" s="2" t="s">
        <v>619</v>
      </c>
      <c r="V370" s="2" t="str">
        <f>VLOOKUP(A370,VorgangsAttr!A:B,2,FALSE)</f>
        <v xml:space="preserve">Löschung Abt. III Briefrecht </v>
      </c>
      <c r="W370" s="2" t="str">
        <f>VLOOKUP(M370,VorgangsAttr!A:B,2,FALSE)</f>
        <v xml:space="preserve">Löschung Abt. III Briefrecht </v>
      </c>
      <c r="X370" s="54"/>
    </row>
    <row r="371" spans="1:24" s="2" customFormat="1" ht="15" customHeight="1">
      <c r="A371" s="2">
        <v>10820370</v>
      </c>
      <c r="B371" s="2">
        <v>1</v>
      </c>
      <c r="C371" s="2">
        <v>2</v>
      </c>
      <c r="D371" s="2">
        <v>0</v>
      </c>
      <c r="F371" s="2">
        <v>4</v>
      </c>
      <c r="G371" s="2">
        <v>3</v>
      </c>
      <c r="H371" s="2">
        <v>1</v>
      </c>
      <c r="I371" s="2">
        <v>1</v>
      </c>
      <c r="J371" s="2">
        <v>219</v>
      </c>
      <c r="L371" s="2">
        <v>0</v>
      </c>
      <c r="M371" s="2">
        <v>10810718</v>
      </c>
      <c r="Q371" s="54" t="s">
        <v>6849</v>
      </c>
      <c r="R371" s="48"/>
      <c r="S371" s="48"/>
      <c r="T371" s="2" t="s">
        <v>633</v>
      </c>
      <c r="U371" s="2" t="s">
        <v>619</v>
      </c>
      <c r="V371" s="2" t="str">
        <f>VLOOKUP(A371,VorgangsAttr!A:B,2,FALSE)</f>
        <v>Briefgrundschuld</v>
      </c>
      <c r="W371" s="2" t="str">
        <f>VLOOKUP(M371,VorgangsAttr!A:B,2,FALSE)</f>
        <v>Briefgrundschuld</v>
      </c>
      <c r="X371" s="54"/>
    </row>
    <row r="372" spans="1:24" s="2" customFormat="1" ht="15" customHeight="1">
      <c r="A372" s="2">
        <v>10820371</v>
      </c>
      <c r="B372" s="2">
        <v>1</v>
      </c>
      <c r="C372" s="2">
        <v>1</v>
      </c>
      <c r="D372" s="2">
        <v>0</v>
      </c>
      <c r="F372" s="2">
        <v>4</v>
      </c>
      <c r="G372" s="2">
        <v>3</v>
      </c>
      <c r="H372" s="2">
        <v>1</v>
      </c>
      <c r="I372" s="2">
        <v>1</v>
      </c>
      <c r="J372" s="2">
        <v>220</v>
      </c>
      <c r="L372" s="2">
        <v>0</v>
      </c>
      <c r="M372" s="2">
        <v>10810719</v>
      </c>
      <c r="Q372" s="54" t="s">
        <v>6849</v>
      </c>
      <c r="R372" s="48"/>
      <c r="S372" s="48"/>
      <c r="T372" s="2" t="s">
        <v>634</v>
      </c>
      <c r="U372" s="2" t="s">
        <v>619</v>
      </c>
      <c r="V372" s="2" t="str">
        <f>VLOOKUP(A372,VorgangsAttr!A:B,2,FALSE)</f>
        <v>Verfügungsbeschränkung Eigentum</v>
      </c>
      <c r="W372" s="2" t="str">
        <f>VLOOKUP(M372,VorgangsAttr!A:B,2,FALSE)</f>
        <v>Verfügungsbeschränkung Eigentum</v>
      </c>
      <c r="X372" s="54"/>
    </row>
    <row r="373" spans="1:24" s="2" customFormat="1" ht="15" customHeight="1">
      <c r="A373" s="2">
        <v>10820372</v>
      </c>
      <c r="B373" s="2">
        <v>1</v>
      </c>
      <c r="C373" s="2">
        <v>1</v>
      </c>
      <c r="D373" s="2">
        <v>0</v>
      </c>
      <c r="F373" s="2">
        <v>4</v>
      </c>
      <c r="G373" s="2">
        <v>3</v>
      </c>
      <c r="H373" s="2">
        <v>1</v>
      </c>
      <c r="I373" s="2">
        <v>1</v>
      </c>
      <c r="L373" s="2">
        <v>0</v>
      </c>
      <c r="M373" s="2">
        <v>10810720</v>
      </c>
      <c r="Q373" s="54" t="s">
        <v>6849</v>
      </c>
      <c r="R373" s="48"/>
      <c r="S373" s="48"/>
      <c r="T373" s="2" t="s">
        <v>639</v>
      </c>
      <c r="U373" s="2" t="s">
        <v>276</v>
      </c>
      <c r="V373" s="2" t="str">
        <f>VLOOKUP(A373,VorgangsAttr!A:B,2,FALSE)</f>
        <v>Zwangshypothek</v>
      </c>
      <c r="W373" s="2" t="str">
        <f>VLOOKUP(M373,VorgangsAttr!A:B,2,FALSE)</f>
        <v xml:space="preserve">Zwangshypothek </v>
      </c>
      <c r="X373" s="54"/>
    </row>
    <row r="374" spans="1:24" s="2" customFormat="1" ht="15" customHeight="1">
      <c r="A374" s="2">
        <v>10820373</v>
      </c>
      <c r="B374" s="2">
        <v>1</v>
      </c>
      <c r="C374" s="2">
        <v>1</v>
      </c>
      <c r="D374" s="2">
        <v>0</v>
      </c>
      <c r="F374" s="2">
        <v>4</v>
      </c>
      <c r="G374" s="2">
        <v>3</v>
      </c>
      <c r="H374" s="2">
        <v>1</v>
      </c>
      <c r="I374" s="2">
        <v>1</v>
      </c>
      <c r="L374" s="2">
        <v>0</v>
      </c>
      <c r="M374" s="2">
        <v>10810721</v>
      </c>
      <c r="Q374" s="54" t="s">
        <v>6849</v>
      </c>
      <c r="R374" s="48"/>
      <c r="S374" s="48"/>
      <c r="T374" s="2" t="s">
        <v>639</v>
      </c>
      <c r="U374" s="2" t="s">
        <v>276</v>
      </c>
      <c r="V374" s="2" t="str">
        <f>VLOOKUP(A374,VorgangsAttr!A:B,2,FALSE)</f>
        <v>Zwangshypothek</v>
      </c>
      <c r="W374" s="2" t="str">
        <f>VLOOKUP(M374,VorgangsAttr!A:B,2,FALSE)</f>
        <v xml:space="preserve">Zwangshypothek </v>
      </c>
      <c r="X374" s="54"/>
    </row>
    <row r="375" spans="1:24" s="2" customFormat="1" ht="15" customHeight="1">
      <c r="A375" s="2">
        <v>10820374</v>
      </c>
      <c r="B375" s="2">
        <v>1</v>
      </c>
      <c r="C375" s="2">
        <v>1</v>
      </c>
      <c r="D375" s="2">
        <v>0</v>
      </c>
      <c r="F375" s="2">
        <v>4</v>
      </c>
      <c r="G375" s="2">
        <v>3</v>
      </c>
      <c r="H375" s="2">
        <v>1</v>
      </c>
      <c r="I375" s="2">
        <v>1</v>
      </c>
      <c r="L375" s="2">
        <v>0</v>
      </c>
      <c r="M375" s="2">
        <v>10810722</v>
      </c>
      <c r="Q375" s="54" t="s">
        <v>6849</v>
      </c>
      <c r="R375" s="48"/>
      <c r="S375" s="48"/>
      <c r="T375" s="2" t="s">
        <v>639</v>
      </c>
      <c r="U375" s="2" t="s">
        <v>276</v>
      </c>
      <c r="V375" s="2" t="str">
        <f>VLOOKUP(A375,VorgangsAttr!A:B,2,FALSE)</f>
        <v>Zwangshypothek</v>
      </c>
      <c r="W375" s="2" t="str">
        <f>VLOOKUP(M375,VorgangsAttr!A:B,2,FALSE)</f>
        <v xml:space="preserve">Zwangshypothek </v>
      </c>
      <c r="X375" s="54"/>
    </row>
    <row r="376" spans="1:24" s="2" customFormat="1" ht="15" customHeight="1">
      <c r="A376" s="2">
        <v>10820375</v>
      </c>
      <c r="B376" s="2">
        <v>1</v>
      </c>
      <c r="C376" s="2">
        <v>1</v>
      </c>
      <c r="D376" s="2">
        <v>0</v>
      </c>
      <c r="F376" s="2">
        <v>4</v>
      </c>
      <c r="G376" s="2">
        <v>3</v>
      </c>
      <c r="H376" s="2">
        <v>1</v>
      </c>
      <c r="I376" s="2">
        <v>1</v>
      </c>
      <c r="L376" s="2">
        <v>0</v>
      </c>
      <c r="M376" s="2">
        <v>10810723</v>
      </c>
      <c r="Q376" s="54" t="s">
        <v>6849</v>
      </c>
      <c r="R376" s="48"/>
      <c r="S376" s="48"/>
      <c r="T376" s="2" t="s">
        <v>639</v>
      </c>
      <c r="U376" s="2" t="s">
        <v>276</v>
      </c>
      <c r="V376" s="2" t="str">
        <f>VLOOKUP(A376,VorgangsAttr!A:B,2,FALSE)</f>
        <v>Zwangshypothek</v>
      </c>
      <c r="W376" s="2" t="str">
        <f>VLOOKUP(M376,VorgangsAttr!A:B,2,FALSE)</f>
        <v xml:space="preserve">Zwangshypothek </v>
      </c>
      <c r="X376" s="54"/>
    </row>
    <row r="377" spans="1:24" s="2" customFormat="1" ht="15" customHeight="1">
      <c r="A377" s="2">
        <v>10820376</v>
      </c>
      <c r="B377" s="2">
        <v>1</v>
      </c>
      <c r="C377" s="2">
        <v>1</v>
      </c>
      <c r="D377" s="2">
        <v>0</v>
      </c>
      <c r="F377" s="2">
        <v>4</v>
      </c>
      <c r="G377" s="2">
        <v>3</v>
      </c>
      <c r="H377" s="2">
        <v>1</v>
      </c>
      <c r="I377" s="2">
        <v>1</v>
      </c>
      <c r="L377" s="2">
        <v>0</v>
      </c>
      <c r="M377" s="2">
        <v>10810724</v>
      </c>
      <c r="Q377" s="54" t="s">
        <v>6849</v>
      </c>
      <c r="R377" s="48"/>
      <c r="S377" s="48"/>
      <c r="T377" s="2" t="s">
        <v>639</v>
      </c>
      <c r="U377" s="2" t="s">
        <v>276</v>
      </c>
      <c r="V377" s="2" t="str">
        <f>VLOOKUP(A377,VorgangsAttr!A:B,2,FALSE)</f>
        <v>Zwangshypothek</v>
      </c>
      <c r="W377" s="2" t="str">
        <f>VLOOKUP(M377,VorgangsAttr!A:B,2,FALSE)</f>
        <v xml:space="preserve">Zwangshypothek </v>
      </c>
      <c r="X377" s="54"/>
    </row>
    <row r="378" spans="1:24" s="2" customFormat="1" ht="15" customHeight="1">
      <c r="A378" s="2">
        <v>10820377</v>
      </c>
      <c r="B378" s="2">
        <v>1</v>
      </c>
      <c r="C378" s="2">
        <v>1</v>
      </c>
      <c r="D378" s="2">
        <v>0</v>
      </c>
      <c r="F378" s="2">
        <v>4</v>
      </c>
      <c r="G378" s="2">
        <v>3</v>
      </c>
      <c r="H378" s="2">
        <v>1</v>
      </c>
      <c r="I378" s="2">
        <v>1</v>
      </c>
      <c r="L378" s="2">
        <v>0</v>
      </c>
      <c r="M378" s="2">
        <v>10810725</v>
      </c>
      <c r="Q378" s="54" t="s">
        <v>6849</v>
      </c>
      <c r="R378" s="48"/>
      <c r="S378" s="48"/>
      <c r="T378" s="2" t="s">
        <v>640</v>
      </c>
      <c r="U378" s="2" t="s">
        <v>276</v>
      </c>
      <c r="V378" s="2" t="str">
        <f>VLOOKUP(A378,VorgangsAttr!A:B,2,FALSE)</f>
        <v>Zwangshypothek</v>
      </c>
      <c r="W378" s="2" t="str">
        <f>VLOOKUP(M378,VorgangsAttr!A:B,2,FALSE)</f>
        <v xml:space="preserve">Zwangshypothek </v>
      </c>
      <c r="X378" s="54"/>
    </row>
    <row r="379" spans="1:24" s="2" customFormat="1" ht="15" customHeight="1">
      <c r="A379" s="2">
        <v>10820378</v>
      </c>
      <c r="B379" s="2">
        <v>1</v>
      </c>
      <c r="C379" s="2">
        <v>1</v>
      </c>
      <c r="D379" s="2">
        <v>0</v>
      </c>
      <c r="F379" s="2">
        <v>4</v>
      </c>
      <c r="G379" s="2">
        <v>3</v>
      </c>
      <c r="H379" s="2">
        <v>1</v>
      </c>
      <c r="I379" s="2">
        <v>1</v>
      </c>
      <c r="L379" s="2">
        <v>0</v>
      </c>
      <c r="M379" s="2">
        <v>10810726</v>
      </c>
      <c r="Q379" s="54" t="s">
        <v>6849</v>
      </c>
      <c r="R379" s="48"/>
      <c r="S379" s="48"/>
      <c r="T379" s="2" t="s">
        <v>640</v>
      </c>
      <c r="U379" s="2" t="s">
        <v>276</v>
      </c>
      <c r="V379" s="2" t="str">
        <f>VLOOKUP(A379,VorgangsAttr!A:B,2,FALSE)</f>
        <v>Zwangshypothek</v>
      </c>
      <c r="W379" s="2" t="str">
        <f>VLOOKUP(M379,VorgangsAttr!A:B,2,FALSE)</f>
        <v xml:space="preserve">Zwangshypothek </v>
      </c>
      <c r="X379" s="54"/>
    </row>
    <row r="380" spans="1:24" s="2" customFormat="1" ht="15" customHeight="1">
      <c r="A380" s="2">
        <v>10820379</v>
      </c>
      <c r="B380" s="2">
        <v>1</v>
      </c>
      <c r="C380" s="2">
        <v>1</v>
      </c>
      <c r="D380" s="2">
        <v>0</v>
      </c>
      <c r="F380" s="2">
        <v>4</v>
      </c>
      <c r="G380" s="2">
        <v>3</v>
      </c>
      <c r="H380" s="2">
        <v>1</v>
      </c>
      <c r="I380" s="2">
        <v>1</v>
      </c>
      <c r="L380" s="2">
        <v>0</v>
      </c>
      <c r="M380" s="2">
        <v>10810727</v>
      </c>
      <c r="Q380" s="54" t="s">
        <v>6849</v>
      </c>
      <c r="R380" s="48"/>
      <c r="S380" s="48"/>
      <c r="T380" s="2" t="s">
        <v>640</v>
      </c>
      <c r="U380" s="2" t="s">
        <v>276</v>
      </c>
      <c r="V380" s="2" t="str">
        <f>VLOOKUP(A380,VorgangsAttr!A:B,2,FALSE)</f>
        <v>Zwangshypothek</v>
      </c>
      <c r="W380" s="2" t="str">
        <f>VLOOKUP(M380,VorgangsAttr!A:B,2,FALSE)</f>
        <v xml:space="preserve">Zwangshypothek </v>
      </c>
      <c r="X380" s="54"/>
    </row>
    <row r="381" spans="1:24" s="2" customFormat="1" ht="15" customHeight="1">
      <c r="A381" s="2">
        <v>10820380</v>
      </c>
      <c r="B381" s="2">
        <v>1</v>
      </c>
      <c r="C381" s="2">
        <v>1</v>
      </c>
      <c r="D381" s="2">
        <v>0</v>
      </c>
      <c r="F381" s="2">
        <v>4</v>
      </c>
      <c r="G381" s="2">
        <v>3</v>
      </c>
      <c r="H381" s="2">
        <v>1</v>
      </c>
      <c r="I381" s="2">
        <v>1</v>
      </c>
      <c r="L381" s="2">
        <v>0</v>
      </c>
      <c r="M381" s="2">
        <v>10810728</v>
      </c>
      <c r="Q381" s="54" t="s">
        <v>6849</v>
      </c>
      <c r="R381" s="48"/>
      <c r="S381" s="48"/>
      <c r="T381" s="2" t="s">
        <v>640</v>
      </c>
      <c r="U381" s="2" t="s">
        <v>276</v>
      </c>
      <c r="V381" s="2" t="str">
        <f>VLOOKUP(A381,VorgangsAttr!A:B,2,FALSE)</f>
        <v>Zwangshypothek</v>
      </c>
      <c r="W381" s="2" t="str">
        <f>VLOOKUP(M381,VorgangsAttr!A:B,2,FALSE)</f>
        <v xml:space="preserve">Zwangshypothek </v>
      </c>
      <c r="X381" s="54"/>
    </row>
    <row r="382" spans="1:24" s="2" customFormat="1" ht="15" customHeight="1">
      <c r="A382" s="2">
        <v>10820381</v>
      </c>
      <c r="B382" s="2">
        <v>1</v>
      </c>
      <c r="C382" s="2">
        <v>1</v>
      </c>
      <c r="D382" s="2">
        <v>0</v>
      </c>
      <c r="F382" s="2">
        <v>4</v>
      </c>
      <c r="G382" s="2">
        <v>3</v>
      </c>
      <c r="H382" s="2">
        <v>1</v>
      </c>
      <c r="I382" s="2">
        <v>1</v>
      </c>
      <c r="L382" s="2">
        <v>0</v>
      </c>
      <c r="M382" s="2">
        <v>10810729</v>
      </c>
      <c r="Q382" s="54" t="s">
        <v>6849</v>
      </c>
      <c r="R382" s="48"/>
      <c r="S382" s="48"/>
      <c r="T382" s="2" t="s">
        <v>640</v>
      </c>
      <c r="U382" s="2" t="s">
        <v>276</v>
      </c>
      <c r="V382" s="2" t="str">
        <f>VLOOKUP(A382,VorgangsAttr!A:B,2,FALSE)</f>
        <v>Zwangshypothek</v>
      </c>
      <c r="W382" s="2" t="str">
        <f>VLOOKUP(M382,VorgangsAttr!A:B,2,FALSE)</f>
        <v xml:space="preserve">Zwangshypothek </v>
      </c>
      <c r="X382" s="54"/>
    </row>
    <row r="383" spans="1:24" s="2" customFormat="1" ht="15" customHeight="1">
      <c r="A383" s="2">
        <v>10820382</v>
      </c>
      <c r="B383" s="2">
        <v>1</v>
      </c>
      <c r="C383" s="2">
        <v>1</v>
      </c>
      <c r="D383" s="2">
        <v>0</v>
      </c>
      <c r="F383" s="2">
        <v>4</v>
      </c>
      <c r="G383" s="2">
        <v>3</v>
      </c>
      <c r="H383" s="2">
        <v>1</v>
      </c>
      <c r="I383" s="2">
        <v>1</v>
      </c>
      <c r="L383" s="2">
        <v>0</v>
      </c>
      <c r="M383" s="2">
        <v>10810730</v>
      </c>
      <c r="Q383" s="54" t="s">
        <v>6849</v>
      </c>
      <c r="R383" s="48"/>
      <c r="S383" s="48"/>
      <c r="T383" s="2" t="s">
        <v>641</v>
      </c>
      <c r="U383" s="2" t="s">
        <v>276</v>
      </c>
      <c r="V383" s="2" t="str">
        <f>VLOOKUP(A383,VorgangsAttr!A:B,2,FALSE)</f>
        <v>Zwangshypothek</v>
      </c>
      <c r="W383" s="2" t="str">
        <f>VLOOKUP(M383,VorgangsAttr!A:B,2,FALSE)</f>
        <v xml:space="preserve">Zwangshypothek </v>
      </c>
      <c r="X383" s="54"/>
    </row>
    <row r="384" spans="1:24" s="2" customFormat="1" ht="15" customHeight="1">
      <c r="A384" s="2">
        <v>10820383</v>
      </c>
      <c r="B384" s="2">
        <v>1</v>
      </c>
      <c r="C384" s="2">
        <v>1</v>
      </c>
      <c r="D384" s="2">
        <v>0</v>
      </c>
      <c r="F384" s="2">
        <v>4</v>
      </c>
      <c r="G384" s="2">
        <v>3</v>
      </c>
      <c r="H384" s="2">
        <v>1</v>
      </c>
      <c r="I384" s="2">
        <v>1</v>
      </c>
      <c r="L384" s="2">
        <v>0</v>
      </c>
      <c r="M384" s="2">
        <v>10810731</v>
      </c>
      <c r="Q384" s="54" t="s">
        <v>6849</v>
      </c>
      <c r="R384" s="48"/>
      <c r="S384" s="48"/>
      <c r="T384" s="2" t="s">
        <v>641</v>
      </c>
      <c r="U384" s="2" t="s">
        <v>276</v>
      </c>
      <c r="V384" s="2" t="str">
        <f>VLOOKUP(A384,VorgangsAttr!A:B,2,FALSE)</f>
        <v>Zwangshypothek</v>
      </c>
      <c r="W384" s="2" t="str">
        <f>VLOOKUP(M384,VorgangsAttr!A:B,2,FALSE)</f>
        <v xml:space="preserve">Zwangshypothek </v>
      </c>
      <c r="X384" s="54"/>
    </row>
    <row r="385" spans="1:24" s="2" customFormat="1" ht="15" customHeight="1">
      <c r="A385" s="2">
        <v>10820384</v>
      </c>
      <c r="B385" s="2">
        <v>1</v>
      </c>
      <c r="C385" s="2">
        <v>1</v>
      </c>
      <c r="D385" s="2">
        <v>0</v>
      </c>
      <c r="F385" s="2">
        <v>4</v>
      </c>
      <c r="G385" s="2">
        <v>3</v>
      </c>
      <c r="H385" s="2">
        <v>1</v>
      </c>
      <c r="I385" s="2">
        <v>1</v>
      </c>
      <c r="L385" s="2">
        <v>0</v>
      </c>
      <c r="M385" s="2">
        <v>10810732</v>
      </c>
      <c r="Q385" s="54" t="s">
        <v>6849</v>
      </c>
      <c r="R385" s="48"/>
      <c r="S385" s="48"/>
      <c r="T385" s="2" t="s">
        <v>641</v>
      </c>
      <c r="U385" s="2" t="s">
        <v>276</v>
      </c>
      <c r="V385" s="2" t="str">
        <f>VLOOKUP(A385,VorgangsAttr!A:B,2,FALSE)</f>
        <v>Zwangshypothek</v>
      </c>
      <c r="W385" s="2" t="str">
        <f>VLOOKUP(M385,VorgangsAttr!A:B,2,FALSE)</f>
        <v xml:space="preserve">Zwangshypothek </v>
      </c>
      <c r="X385" s="54"/>
    </row>
    <row r="386" spans="1:24" s="2" customFormat="1" ht="15" customHeight="1">
      <c r="A386" s="2">
        <v>10820385</v>
      </c>
      <c r="B386" s="2">
        <v>1</v>
      </c>
      <c r="C386" s="2">
        <v>1</v>
      </c>
      <c r="D386" s="2">
        <v>0</v>
      </c>
      <c r="F386" s="2">
        <v>4</v>
      </c>
      <c r="G386" s="2">
        <v>3</v>
      </c>
      <c r="H386" s="2">
        <v>1</v>
      </c>
      <c r="I386" s="2">
        <v>1</v>
      </c>
      <c r="J386" s="2">
        <v>100</v>
      </c>
      <c r="L386" s="2">
        <v>0</v>
      </c>
      <c r="M386" s="2">
        <v>10810733</v>
      </c>
      <c r="Q386" s="54" t="s">
        <v>6849</v>
      </c>
      <c r="R386" s="48"/>
      <c r="S386" s="48"/>
      <c r="T386" s="2" t="s">
        <v>641</v>
      </c>
      <c r="U386" s="2" t="s">
        <v>276</v>
      </c>
      <c r="V386" s="2" t="str">
        <f>VLOOKUP(A386,VorgangsAttr!A:B,2,FALSE)</f>
        <v>Zwangshypothek</v>
      </c>
      <c r="W386" s="2" t="str">
        <f>VLOOKUP(M386,VorgangsAttr!A:B,2,FALSE)</f>
        <v xml:space="preserve">Zwangshypothek </v>
      </c>
      <c r="X386" s="54"/>
    </row>
    <row r="387" spans="1:24" s="2" customFormat="1" ht="15" customHeight="1">
      <c r="A387" s="2">
        <v>10820386</v>
      </c>
      <c r="B387" s="2">
        <v>1</v>
      </c>
      <c r="C387" s="2">
        <v>1</v>
      </c>
      <c r="D387" s="2">
        <v>0</v>
      </c>
      <c r="F387" s="2">
        <v>4</v>
      </c>
      <c r="G387" s="2">
        <v>3</v>
      </c>
      <c r="H387" s="2">
        <v>1</v>
      </c>
      <c r="I387" s="2">
        <v>1</v>
      </c>
      <c r="L387" s="2">
        <v>0</v>
      </c>
      <c r="M387" s="2">
        <v>10810734</v>
      </c>
      <c r="Q387" s="54" t="s">
        <v>6849</v>
      </c>
      <c r="R387" s="48"/>
      <c r="S387" s="48"/>
      <c r="T387" s="2" t="s">
        <v>641</v>
      </c>
      <c r="U387" s="2" t="s">
        <v>276</v>
      </c>
      <c r="V387" s="2" t="str">
        <f>VLOOKUP(A387,VorgangsAttr!A:B,2,FALSE)</f>
        <v>Zwangshypothek</v>
      </c>
      <c r="W387" s="2" t="str">
        <f>VLOOKUP(M387,VorgangsAttr!A:B,2,FALSE)</f>
        <v xml:space="preserve">Zwangshypothek </v>
      </c>
      <c r="X387" s="54"/>
    </row>
    <row r="388" spans="1:24" s="2" customFormat="1" ht="15" customHeight="1">
      <c r="A388" s="2">
        <v>10820387</v>
      </c>
      <c r="B388" s="2">
        <v>1</v>
      </c>
      <c r="C388" s="2">
        <v>1</v>
      </c>
      <c r="D388" s="2">
        <v>0</v>
      </c>
      <c r="F388" s="2">
        <v>4</v>
      </c>
      <c r="G388" s="2">
        <v>3</v>
      </c>
      <c r="H388" s="2">
        <v>1</v>
      </c>
      <c r="I388" s="2">
        <v>1</v>
      </c>
      <c r="L388" s="2">
        <v>0</v>
      </c>
      <c r="M388" s="2">
        <v>10810735</v>
      </c>
      <c r="Q388" s="54" t="s">
        <v>6849</v>
      </c>
      <c r="R388" s="48"/>
      <c r="S388" s="48"/>
      <c r="T388" s="2" t="s">
        <v>642</v>
      </c>
      <c r="U388" s="2" t="s">
        <v>276</v>
      </c>
      <c r="V388" s="2" t="str">
        <f>VLOOKUP(A388,VorgangsAttr!A:B,2,FALSE)</f>
        <v>Zwangshypothek</v>
      </c>
      <c r="W388" s="2" t="str">
        <f>VLOOKUP(M388,VorgangsAttr!A:B,2,FALSE)</f>
        <v xml:space="preserve">Zwangshypothek </v>
      </c>
      <c r="X388" s="54"/>
    </row>
    <row r="389" spans="1:24" s="2" customFormat="1" ht="15" customHeight="1">
      <c r="A389" s="2">
        <v>10820388</v>
      </c>
      <c r="B389" s="2">
        <v>1</v>
      </c>
      <c r="C389" s="2">
        <v>1</v>
      </c>
      <c r="D389" s="2">
        <v>0</v>
      </c>
      <c r="F389" s="2">
        <v>4</v>
      </c>
      <c r="G389" s="2">
        <v>3</v>
      </c>
      <c r="H389" s="2">
        <v>1</v>
      </c>
      <c r="I389" s="2">
        <v>1</v>
      </c>
      <c r="L389" s="2">
        <v>0</v>
      </c>
      <c r="M389" s="2">
        <v>10810736</v>
      </c>
      <c r="Q389" s="54" t="s">
        <v>6849</v>
      </c>
      <c r="R389" s="48"/>
      <c r="S389" s="48"/>
      <c r="T389" s="2" t="s">
        <v>642</v>
      </c>
      <c r="U389" s="2" t="s">
        <v>276</v>
      </c>
      <c r="V389" s="2" t="str">
        <f>VLOOKUP(A389,VorgangsAttr!A:B,2,FALSE)</f>
        <v>Zwangshypothek</v>
      </c>
      <c r="W389" s="2" t="str">
        <f>VLOOKUP(M389,VorgangsAttr!A:B,2,FALSE)</f>
        <v xml:space="preserve">Zwangshypothek </v>
      </c>
      <c r="X389" s="54"/>
    </row>
    <row r="390" spans="1:24" s="2" customFormat="1" ht="15" customHeight="1">
      <c r="A390" s="2">
        <v>10820389</v>
      </c>
      <c r="B390" s="2">
        <v>1</v>
      </c>
      <c r="C390" s="2">
        <v>1</v>
      </c>
      <c r="D390" s="2">
        <v>0</v>
      </c>
      <c r="F390" s="2">
        <v>4</v>
      </c>
      <c r="G390" s="2">
        <v>3</v>
      </c>
      <c r="H390" s="2">
        <v>1</v>
      </c>
      <c r="I390" s="2">
        <v>1</v>
      </c>
      <c r="L390" s="2">
        <v>0</v>
      </c>
      <c r="M390" s="2">
        <v>10810737</v>
      </c>
      <c r="Q390" s="54" t="s">
        <v>6849</v>
      </c>
      <c r="R390" s="48"/>
      <c r="S390" s="48"/>
      <c r="T390" s="2" t="s">
        <v>642</v>
      </c>
      <c r="U390" s="2" t="s">
        <v>276</v>
      </c>
      <c r="V390" s="2" t="str">
        <f>VLOOKUP(A390,VorgangsAttr!A:B,2,FALSE)</f>
        <v>Zwangshypothek</v>
      </c>
      <c r="W390" s="2" t="str">
        <f>VLOOKUP(M390,VorgangsAttr!A:B,2,FALSE)</f>
        <v xml:space="preserve">Zwangshypothek </v>
      </c>
      <c r="X390" s="54"/>
    </row>
    <row r="391" spans="1:24" s="2" customFormat="1" ht="15" customHeight="1">
      <c r="A391" s="2">
        <v>10820390</v>
      </c>
      <c r="B391" s="2">
        <v>1</v>
      </c>
      <c r="C391" s="2">
        <v>1</v>
      </c>
      <c r="D391" s="2">
        <v>0</v>
      </c>
      <c r="F391" s="2">
        <v>4</v>
      </c>
      <c r="G391" s="2">
        <v>3</v>
      </c>
      <c r="H391" s="2">
        <v>1</v>
      </c>
      <c r="I391" s="2">
        <v>1</v>
      </c>
      <c r="L391" s="2">
        <v>0</v>
      </c>
      <c r="M391" s="2">
        <v>10810738</v>
      </c>
      <c r="Q391" s="54" t="s">
        <v>6849</v>
      </c>
      <c r="R391" s="48"/>
      <c r="S391" s="48"/>
      <c r="T391" s="2" t="s">
        <v>642</v>
      </c>
      <c r="U391" s="2" t="s">
        <v>276</v>
      </c>
      <c r="V391" s="2" t="str">
        <f>VLOOKUP(A391,VorgangsAttr!A:B,2,FALSE)</f>
        <v>Zwangshypothek</v>
      </c>
      <c r="W391" s="2" t="str">
        <f>VLOOKUP(M391,VorgangsAttr!A:B,2,FALSE)</f>
        <v xml:space="preserve">Zwangshypothek </v>
      </c>
      <c r="X391" s="54"/>
    </row>
    <row r="392" spans="1:24" s="2" customFormat="1" ht="15" customHeight="1">
      <c r="A392" s="2">
        <v>10820391</v>
      </c>
      <c r="B392" s="2">
        <v>1</v>
      </c>
      <c r="C392" s="2">
        <v>1</v>
      </c>
      <c r="D392" s="2">
        <v>0</v>
      </c>
      <c r="F392" s="2">
        <v>4</v>
      </c>
      <c r="G392" s="2">
        <v>3</v>
      </c>
      <c r="H392" s="2">
        <v>1</v>
      </c>
      <c r="I392" s="2">
        <v>1</v>
      </c>
      <c r="L392" s="2">
        <v>0</v>
      </c>
      <c r="M392" s="2">
        <v>10810739</v>
      </c>
      <c r="Q392" s="54" t="s">
        <v>6849</v>
      </c>
      <c r="R392" s="48"/>
      <c r="S392" s="48"/>
      <c r="T392" s="2" t="s">
        <v>642</v>
      </c>
      <c r="U392" s="2" t="s">
        <v>276</v>
      </c>
      <c r="V392" s="2" t="str">
        <f>VLOOKUP(A392,VorgangsAttr!A:B,2,FALSE)</f>
        <v>Zwangshypothek</v>
      </c>
      <c r="W392" s="2" t="str">
        <f>VLOOKUP(M392,VorgangsAttr!A:B,2,FALSE)</f>
        <v xml:space="preserve">Zwangshypothek </v>
      </c>
      <c r="X392" s="54"/>
    </row>
    <row r="393" spans="1:24" s="2" customFormat="1" ht="15" customHeight="1">
      <c r="A393" s="2">
        <v>10820392</v>
      </c>
      <c r="B393" s="2">
        <v>1</v>
      </c>
      <c r="C393" s="2">
        <v>1</v>
      </c>
      <c r="D393" s="2">
        <v>0</v>
      </c>
      <c r="F393" s="2">
        <v>4</v>
      </c>
      <c r="G393" s="2">
        <v>3</v>
      </c>
      <c r="H393" s="2">
        <v>1</v>
      </c>
      <c r="I393" s="2">
        <v>1</v>
      </c>
      <c r="J393" s="2">
        <v>217</v>
      </c>
      <c r="L393" s="2">
        <v>0</v>
      </c>
      <c r="M393" s="2">
        <v>10810740</v>
      </c>
      <c r="Q393" s="54" t="s">
        <v>6849</v>
      </c>
      <c r="R393" s="48"/>
      <c r="S393" s="48"/>
      <c r="T393" s="2" t="s">
        <v>643</v>
      </c>
      <c r="U393" s="2" t="s">
        <v>276</v>
      </c>
      <c r="V393" s="2" t="str">
        <f>VLOOKUP(A393,VorgangsAttr!A:B,2,FALSE)</f>
        <v>Zwangshypothek</v>
      </c>
      <c r="W393" s="2" t="str">
        <f>VLOOKUP(M393,VorgangsAttr!A:B,2,FALSE)</f>
        <v xml:space="preserve">Zwangshypothek </v>
      </c>
      <c r="X393" s="54"/>
    </row>
    <row r="394" spans="1:24" s="2" customFormat="1" ht="15" customHeight="1">
      <c r="A394" s="2">
        <v>10820393</v>
      </c>
      <c r="B394" s="2">
        <v>1</v>
      </c>
      <c r="C394" s="2">
        <v>1</v>
      </c>
      <c r="D394" s="2">
        <v>0</v>
      </c>
      <c r="F394" s="2">
        <v>4</v>
      </c>
      <c r="G394" s="2">
        <v>3</v>
      </c>
      <c r="H394" s="2">
        <v>1</v>
      </c>
      <c r="I394" s="2">
        <v>1</v>
      </c>
      <c r="J394" s="2">
        <v>217</v>
      </c>
      <c r="L394" s="2">
        <v>0</v>
      </c>
      <c r="M394" s="2">
        <v>10810741</v>
      </c>
      <c r="Q394" s="54" t="s">
        <v>6849</v>
      </c>
      <c r="R394" s="48"/>
      <c r="S394" s="48"/>
      <c r="T394" s="2" t="s">
        <v>643</v>
      </c>
      <c r="U394" s="2" t="s">
        <v>276</v>
      </c>
      <c r="V394" s="2" t="str">
        <f>VLOOKUP(A394,VorgangsAttr!A:B,2,FALSE)</f>
        <v>Zwangshypothek</v>
      </c>
      <c r="W394" s="2" t="str">
        <f>VLOOKUP(M394,VorgangsAttr!A:B,2,FALSE)</f>
        <v xml:space="preserve">Zwangshypothek </v>
      </c>
      <c r="X394" s="54"/>
    </row>
    <row r="395" spans="1:24" s="2" customFormat="1" ht="15" customHeight="1">
      <c r="A395" s="2">
        <v>10820394</v>
      </c>
      <c r="B395" s="2">
        <v>1</v>
      </c>
      <c r="C395" s="2">
        <v>1</v>
      </c>
      <c r="D395" s="2">
        <v>0</v>
      </c>
      <c r="F395" s="2">
        <v>4</v>
      </c>
      <c r="G395" s="2">
        <v>3</v>
      </c>
      <c r="H395" s="2">
        <v>1</v>
      </c>
      <c r="I395" s="2">
        <v>1</v>
      </c>
      <c r="J395" s="2">
        <v>219</v>
      </c>
      <c r="L395" s="2">
        <v>0</v>
      </c>
      <c r="M395" s="2">
        <v>10810742</v>
      </c>
      <c r="Q395" s="54" t="s">
        <v>6849</v>
      </c>
      <c r="R395" s="48"/>
      <c r="S395" s="48"/>
      <c r="T395" s="2" t="s">
        <v>643</v>
      </c>
      <c r="U395" s="2" t="s">
        <v>276</v>
      </c>
      <c r="V395" s="2" t="str">
        <f>VLOOKUP(A395,VorgangsAttr!A:B,2,FALSE)</f>
        <v>Zwangshypothek</v>
      </c>
      <c r="W395" s="2" t="str">
        <f>VLOOKUP(M395,VorgangsAttr!A:B,2,FALSE)</f>
        <v xml:space="preserve">Zwangshypothek </v>
      </c>
      <c r="X395" s="54"/>
    </row>
    <row r="396" spans="1:24" s="2" customFormat="1" ht="15" customHeight="1">
      <c r="A396" s="2">
        <v>10820395</v>
      </c>
      <c r="B396" s="2">
        <v>1</v>
      </c>
      <c r="C396" s="2">
        <v>1</v>
      </c>
      <c r="D396" s="2">
        <v>0</v>
      </c>
      <c r="F396" s="2">
        <v>4</v>
      </c>
      <c r="G396" s="2">
        <v>3</v>
      </c>
      <c r="H396" s="2">
        <v>1</v>
      </c>
      <c r="I396" s="2">
        <v>1</v>
      </c>
      <c r="J396" s="2">
        <v>220</v>
      </c>
      <c r="L396" s="2">
        <v>0</v>
      </c>
      <c r="M396" s="2">
        <v>10810743</v>
      </c>
      <c r="Q396" s="54" t="s">
        <v>6849</v>
      </c>
      <c r="R396" s="48"/>
      <c r="S396" s="48"/>
      <c r="T396" s="2" t="s">
        <v>643</v>
      </c>
      <c r="U396" s="2" t="s">
        <v>276</v>
      </c>
      <c r="V396" s="2" t="str">
        <f>VLOOKUP(A396,VorgangsAttr!A:B,2,FALSE)</f>
        <v>Zwangshypothek</v>
      </c>
      <c r="W396" s="2" t="str">
        <f>VLOOKUP(M396,VorgangsAttr!A:B,2,FALSE)</f>
        <v xml:space="preserve">Zwangshypothek </v>
      </c>
      <c r="X396" s="54"/>
    </row>
    <row r="397" spans="1:24" s="2" customFormat="1" ht="15" customHeight="1">
      <c r="A397" s="2">
        <v>10820396</v>
      </c>
      <c r="B397" s="2">
        <v>1</v>
      </c>
      <c r="C397" s="2">
        <v>1</v>
      </c>
      <c r="D397" s="2">
        <v>0</v>
      </c>
      <c r="F397" s="2">
        <v>4</v>
      </c>
      <c r="G397" s="2">
        <v>3</v>
      </c>
      <c r="H397" s="2">
        <v>1</v>
      </c>
      <c r="I397" s="2">
        <v>1</v>
      </c>
      <c r="J397" s="2">
        <v>220</v>
      </c>
      <c r="L397" s="2">
        <v>0</v>
      </c>
      <c r="M397" s="2">
        <v>10810744</v>
      </c>
      <c r="Q397" s="54" t="s">
        <v>6849</v>
      </c>
      <c r="R397" s="48"/>
      <c r="S397" s="48"/>
      <c r="T397" s="2" t="s">
        <v>643</v>
      </c>
      <c r="U397" s="2" t="s">
        <v>276</v>
      </c>
      <c r="V397" s="2" t="str">
        <f>VLOOKUP(A397,VorgangsAttr!A:B,2,FALSE)</f>
        <v>Zwangshypothek</v>
      </c>
      <c r="W397" s="2" t="str">
        <f>VLOOKUP(M397,VorgangsAttr!A:B,2,FALSE)</f>
        <v xml:space="preserve">Zwangshypothek </v>
      </c>
      <c r="X397" s="54"/>
    </row>
    <row r="398" spans="1:24" s="2" customFormat="1" ht="15" customHeight="1">
      <c r="A398" s="2">
        <v>10820397</v>
      </c>
      <c r="B398" s="2">
        <v>1</v>
      </c>
      <c r="C398" s="2">
        <v>1</v>
      </c>
      <c r="D398" s="2">
        <v>0</v>
      </c>
      <c r="F398" s="2">
        <v>4</v>
      </c>
      <c r="G398" s="2">
        <v>1</v>
      </c>
      <c r="H398" s="2">
        <v>1</v>
      </c>
      <c r="I398" s="2">
        <v>1</v>
      </c>
      <c r="L398" s="2">
        <v>0</v>
      </c>
      <c r="M398" s="2">
        <v>10810745</v>
      </c>
      <c r="Q398" s="54" t="s">
        <v>6849</v>
      </c>
      <c r="R398" s="48"/>
      <c r="S398" s="48"/>
      <c r="T398" s="2" t="s">
        <v>417</v>
      </c>
      <c r="U398" s="2" t="s">
        <v>383</v>
      </c>
      <c r="V398" s="2" t="str">
        <f>VLOOKUP(A398,VorgangsAttr!A:B,2,FALSE)</f>
        <v>Flurstücke verschmelzen</v>
      </c>
      <c r="W398" s="2" t="str">
        <f>VLOOKUP(M398,VorgangsAttr!A:B,2,FALSE)</f>
        <v>Flurstücke verschmelzen</v>
      </c>
      <c r="X398" s="54"/>
    </row>
    <row r="399" spans="1:24" s="2" customFormat="1" ht="15" customHeight="1">
      <c r="A399" s="2">
        <v>10820398</v>
      </c>
      <c r="B399" s="2">
        <v>1</v>
      </c>
      <c r="C399" s="2">
        <v>1</v>
      </c>
      <c r="D399" s="2">
        <v>0</v>
      </c>
      <c r="F399" s="2">
        <v>4</v>
      </c>
      <c r="G399" s="2">
        <v>1</v>
      </c>
      <c r="H399" s="2">
        <v>1</v>
      </c>
      <c r="I399" s="2">
        <v>1</v>
      </c>
      <c r="L399" s="2">
        <v>0</v>
      </c>
      <c r="M399" s="2">
        <v>10810746</v>
      </c>
      <c r="Q399" s="54" t="s">
        <v>6849</v>
      </c>
      <c r="R399" s="48"/>
      <c r="S399" s="48"/>
      <c r="T399" s="2" t="s">
        <v>486</v>
      </c>
      <c r="U399" s="2" t="s">
        <v>383</v>
      </c>
      <c r="V399" s="2" t="str">
        <f>VLOOKUP(A399,VorgangsAttr!A:B,2,FALSE)</f>
        <v>Flurstücke verschmelzen</v>
      </c>
      <c r="W399" s="2" t="str">
        <f>VLOOKUP(M399,VorgangsAttr!A:B,2,FALSE)</f>
        <v>Flurstücke verschmelzen</v>
      </c>
      <c r="X399" s="54"/>
    </row>
    <row r="400" spans="1:24" s="2" customFormat="1" ht="15" customHeight="1">
      <c r="A400" s="2">
        <v>10820399</v>
      </c>
      <c r="B400" s="2">
        <v>1</v>
      </c>
      <c r="C400" s="2">
        <v>1</v>
      </c>
      <c r="D400" s="2">
        <v>0</v>
      </c>
      <c r="F400" s="2">
        <v>4</v>
      </c>
      <c r="G400" s="2">
        <v>1</v>
      </c>
      <c r="H400" s="2">
        <v>1</v>
      </c>
      <c r="I400" s="2">
        <v>1</v>
      </c>
      <c r="L400" s="2">
        <v>0</v>
      </c>
      <c r="M400" s="2">
        <v>10810747</v>
      </c>
      <c r="Q400" s="54" t="s">
        <v>6849</v>
      </c>
      <c r="R400" s="48"/>
      <c r="S400" s="48"/>
      <c r="T400" s="2" t="s">
        <v>487</v>
      </c>
      <c r="U400" s="2" t="s">
        <v>383</v>
      </c>
      <c r="V400" s="2" t="str">
        <f>VLOOKUP(A400,VorgangsAttr!A:B,2,FALSE)</f>
        <v>Flurstücke verschmelzen</v>
      </c>
      <c r="W400" s="2" t="str">
        <f>VLOOKUP(M400,VorgangsAttr!A:B,2,FALSE)</f>
        <v>Flurstücke verschmelzen</v>
      </c>
      <c r="X400" s="54"/>
    </row>
    <row r="401" spans="1:24" s="2" customFormat="1" ht="15" customHeight="1">
      <c r="A401" s="2">
        <v>10820400</v>
      </c>
      <c r="B401" s="2">
        <v>1</v>
      </c>
      <c r="C401" s="2">
        <v>1</v>
      </c>
      <c r="D401" s="2">
        <v>0</v>
      </c>
      <c r="F401" s="2">
        <v>4</v>
      </c>
      <c r="G401" s="2">
        <v>1</v>
      </c>
      <c r="H401" s="2">
        <v>1</v>
      </c>
      <c r="I401" s="2">
        <v>1</v>
      </c>
      <c r="L401" s="2">
        <v>0</v>
      </c>
      <c r="M401" s="2">
        <v>10810748</v>
      </c>
      <c r="Q401" s="54" t="s">
        <v>6849</v>
      </c>
      <c r="R401" s="48"/>
      <c r="S401" s="48"/>
      <c r="T401" s="2" t="s">
        <v>513</v>
      </c>
      <c r="U401" s="2" t="s">
        <v>383</v>
      </c>
      <c r="V401" s="2" t="str">
        <f>VLOOKUP(A401,VorgangsAttr!A:B,2,FALSE)</f>
        <v>Flurstücke verschmelzen</v>
      </c>
      <c r="W401" s="2" t="str">
        <f>VLOOKUP(M401,VorgangsAttr!A:B,2,FALSE)</f>
        <v>Flurstücke verschmelzen</v>
      </c>
      <c r="X401" s="54"/>
    </row>
    <row r="402" spans="1:24" s="2" customFormat="1" ht="15" customHeight="1">
      <c r="A402" s="2">
        <v>10820401</v>
      </c>
      <c r="B402" s="2">
        <v>1</v>
      </c>
      <c r="C402" s="2">
        <v>1</v>
      </c>
      <c r="D402" s="2">
        <v>0</v>
      </c>
      <c r="F402" s="2">
        <v>4</v>
      </c>
      <c r="G402" s="2">
        <v>1</v>
      </c>
      <c r="H402" s="2">
        <v>1</v>
      </c>
      <c r="I402" s="2">
        <v>1</v>
      </c>
      <c r="L402" s="2">
        <v>0</v>
      </c>
      <c r="M402" s="2">
        <v>10810749</v>
      </c>
      <c r="Q402" s="54" t="s">
        <v>6849</v>
      </c>
      <c r="R402" s="48"/>
      <c r="S402" s="48"/>
      <c r="T402" s="2" t="s">
        <v>514</v>
      </c>
      <c r="U402" s="2" t="s">
        <v>383</v>
      </c>
      <c r="V402" s="2" t="str">
        <f>VLOOKUP(A402,VorgangsAttr!A:B,2,FALSE)</f>
        <v>Flurstücke verschmelzen</v>
      </c>
      <c r="W402" s="2" t="str">
        <f>VLOOKUP(M402,VorgangsAttr!A:B,2,FALSE)</f>
        <v>Flurstücke verschmelzen</v>
      </c>
      <c r="X402" s="54"/>
    </row>
    <row r="403" spans="1:24" s="2" customFormat="1" ht="15" customHeight="1">
      <c r="A403" s="2">
        <v>10820402</v>
      </c>
      <c r="B403" s="2">
        <v>1</v>
      </c>
      <c r="C403" s="2">
        <v>1</v>
      </c>
      <c r="D403" s="2">
        <v>0</v>
      </c>
      <c r="F403" s="2">
        <v>4</v>
      </c>
      <c r="G403" s="2">
        <v>1</v>
      </c>
      <c r="H403" s="2">
        <v>1</v>
      </c>
      <c r="I403" s="2">
        <v>1</v>
      </c>
      <c r="L403" s="2">
        <v>0</v>
      </c>
      <c r="M403" s="2">
        <v>10810750</v>
      </c>
      <c r="Q403" s="54" t="s">
        <v>6849</v>
      </c>
      <c r="R403" s="48"/>
      <c r="S403" s="48"/>
      <c r="T403" s="2" t="s">
        <v>2092</v>
      </c>
      <c r="U403" s="2" t="s">
        <v>383</v>
      </c>
      <c r="V403" s="2" t="str">
        <f>VLOOKUP(A403,VorgangsAttr!A:B,2,FALSE)</f>
        <v>Bestandteilszuschreibung mit Pfanderstreckung Reallast</v>
      </c>
      <c r="W403" s="2" t="str">
        <f>VLOOKUP(M403,VorgangsAttr!A:B,2,FALSE)</f>
        <v>Bestandteilszuschreibung mit Pfanderstreckung Reallast</v>
      </c>
      <c r="X403" s="54"/>
    </row>
    <row r="404" spans="1:24" s="2" customFormat="1" ht="15" customHeight="1">
      <c r="A404" s="2">
        <v>10820403</v>
      </c>
      <c r="B404" s="2">
        <v>1</v>
      </c>
      <c r="C404" s="2">
        <v>1</v>
      </c>
      <c r="D404" s="2">
        <v>0</v>
      </c>
      <c r="F404" s="2">
        <v>4</v>
      </c>
      <c r="G404" s="2">
        <v>1</v>
      </c>
      <c r="H404" s="2">
        <v>1</v>
      </c>
      <c r="I404" s="2">
        <v>1</v>
      </c>
      <c r="L404" s="2">
        <v>0</v>
      </c>
      <c r="M404" s="2">
        <v>10810751</v>
      </c>
      <c r="Q404" s="54" t="s">
        <v>6849</v>
      </c>
      <c r="R404" s="48"/>
      <c r="S404" s="48"/>
      <c r="T404" s="2" t="s">
        <v>2094</v>
      </c>
      <c r="U404" s="2" t="s">
        <v>383</v>
      </c>
      <c r="V404" s="2" t="str">
        <f>VLOOKUP(A404,VorgangsAttr!A:B,2,FALSE)</f>
        <v>Bestandteilszuschreibung ohne Reallast</v>
      </c>
      <c r="W404" s="2" t="str">
        <f>VLOOKUP(M404,VorgangsAttr!A:B,2,FALSE)</f>
        <v>Bestandteilszuschreibung ohne Reallast</v>
      </c>
      <c r="X404" s="54"/>
    </row>
    <row r="405" spans="1:24" s="2" customFormat="1" ht="15" customHeight="1">
      <c r="A405" s="2">
        <v>10820404</v>
      </c>
      <c r="B405" s="2">
        <v>1</v>
      </c>
      <c r="C405" s="2">
        <v>1</v>
      </c>
      <c r="D405" s="2">
        <v>0</v>
      </c>
      <c r="F405" s="2">
        <v>4</v>
      </c>
      <c r="G405" s="2">
        <v>1</v>
      </c>
      <c r="H405" s="2">
        <v>1</v>
      </c>
      <c r="I405" s="2">
        <v>1</v>
      </c>
      <c r="L405" s="2">
        <v>0</v>
      </c>
      <c r="M405" s="2">
        <v>10810752</v>
      </c>
      <c r="Q405" s="54" t="s">
        <v>6849</v>
      </c>
      <c r="R405" s="48"/>
      <c r="S405" s="48"/>
      <c r="T405" s="2" t="s">
        <v>2096</v>
      </c>
      <c r="U405" s="2" t="s">
        <v>383</v>
      </c>
      <c r="V405" s="2" t="str">
        <f>VLOOKUP(A405,VorgangsAttr!A:B,2,FALSE)</f>
        <v>Bestandteilszuschreibung mit Pfanderstreckung Reallast</v>
      </c>
      <c r="W405" s="2" t="str">
        <f>VLOOKUP(M405,VorgangsAttr!A:B,2,FALSE)</f>
        <v>Bestandteilszuschreibung mit Pfanderstreckung Reallast</v>
      </c>
      <c r="X405" s="54"/>
    </row>
    <row r="406" spans="1:24" s="2" customFormat="1" ht="15" customHeight="1">
      <c r="A406" s="2">
        <v>10820405</v>
      </c>
      <c r="B406" s="2">
        <v>1</v>
      </c>
      <c r="C406" s="2">
        <v>1</v>
      </c>
      <c r="D406" s="2">
        <v>0</v>
      </c>
      <c r="F406" s="2">
        <v>4</v>
      </c>
      <c r="G406" s="2">
        <v>1</v>
      </c>
      <c r="H406" s="2">
        <v>1</v>
      </c>
      <c r="I406" s="2">
        <v>1</v>
      </c>
      <c r="L406" s="2">
        <v>0</v>
      </c>
      <c r="M406" s="2">
        <v>10810753</v>
      </c>
      <c r="Q406" s="54" t="s">
        <v>6849</v>
      </c>
      <c r="R406" s="48"/>
      <c r="S406" s="48"/>
      <c r="T406" s="2" t="s">
        <v>2098</v>
      </c>
      <c r="U406" s="2" t="s">
        <v>383</v>
      </c>
      <c r="V406" s="2" t="str">
        <f>VLOOKUP(A406,VorgangsAttr!A:B,2,FALSE)</f>
        <v>Bestandteilszuschreibung ohne Reallast</v>
      </c>
      <c r="W406" s="2" t="str">
        <f>VLOOKUP(M406,VorgangsAttr!A:B,2,FALSE)</f>
        <v>Bestandteilszuschreibung ohne Reallast</v>
      </c>
      <c r="X406" s="54"/>
    </row>
    <row r="407" spans="1:24" s="2" customFormat="1" ht="15" customHeight="1">
      <c r="A407" s="2">
        <v>10820406</v>
      </c>
      <c r="B407" s="2">
        <v>1</v>
      </c>
      <c r="C407" s="2">
        <v>1</v>
      </c>
      <c r="D407" s="2">
        <v>0</v>
      </c>
      <c r="F407" s="2">
        <v>4</v>
      </c>
      <c r="G407" s="2">
        <v>1</v>
      </c>
      <c r="H407" s="2">
        <v>1</v>
      </c>
      <c r="I407" s="2">
        <v>1</v>
      </c>
      <c r="L407" s="2">
        <v>0</v>
      </c>
      <c r="M407" s="2">
        <v>10810754</v>
      </c>
      <c r="Q407" s="54" t="s">
        <v>6849</v>
      </c>
      <c r="R407" s="48"/>
      <c r="S407" s="48"/>
      <c r="T407" s="2" t="s">
        <v>2100</v>
      </c>
      <c r="U407" s="2" t="s">
        <v>383</v>
      </c>
      <c r="V407" s="2" t="str">
        <f>VLOOKUP(A407,VorgangsAttr!A:B,2,FALSE)</f>
        <v>Bestandteilszuschreibung mit Pfanderstreckung Reallast</v>
      </c>
      <c r="W407" s="2" t="str">
        <f>VLOOKUP(M407,VorgangsAttr!A:B,2,FALSE)</f>
        <v>Bestandteilszuschreibung mit Pfanderstreckung Reallast</v>
      </c>
      <c r="X407" s="54"/>
    </row>
    <row r="408" spans="1:24" s="2" customFormat="1" ht="15" customHeight="1">
      <c r="A408" s="2">
        <v>10820407</v>
      </c>
      <c r="B408" s="2">
        <v>1</v>
      </c>
      <c r="C408" s="2">
        <v>1</v>
      </c>
      <c r="D408" s="2">
        <v>0</v>
      </c>
      <c r="F408" s="2">
        <v>4</v>
      </c>
      <c r="G408" s="2">
        <v>1</v>
      </c>
      <c r="H408" s="2">
        <v>1</v>
      </c>
      <c r="I408" s="2">
        <v>1</v>
      </c>
      <c r="L408" s="2">
        <v>0</v>
      </c>
      <c r="M408" s="2">
        <v>10810755</v>
      </c>
      <c r="Q408" s="54" t="s">
        <v>6849</v>
      </c>
      <c r="R408" s="48"/>
      <c r="S408" s="48"/>
      <c r="T408" s="2" t="s">
        <v>2102</v>
      </c>
      <c r="U408" s="2" t="s">
        <v>383</v>
      </c>
      <c r="V408" s="2" t="str">
        <f>VLOOKUP(A408,VorgangsAttr!A:B,2,FALSE)</f>
        <v>Bestandteilszuschreibung ohne Reallast</v>
      </c>
      <c r="W408" s="2" t="str">
        <f>VLOOKUP(M408,VorgangsAttr!A:B,2,FALSE)</f>
        <v>Bestandteilszuschreibung ohne Reallast</v>
      </c>
      <c r="X408" s="54"/>
    </row>
    <row r="409" spans="1:24" s="2" customFormat="1" ht="15" customHeight="1">
      <c r="A409" s="2">
        <v>10820408</v>
      </c>
      <c r="B409" s="2">
        <v>1</v>
      </c>
      <c r="C409" s="2">
        <v>1</v>
      </c>
      <c r="D409" s="2">
        <v>0</v>
      </c>
      <c r="F409" s="2">
        <v>4</v>
      </c>
      <c r="G409" s="2">
        <v>1</v>
      </c>
      <c r="H409" s="2">
        <v>1</v>
      </c>
      <c r="I409" s="2">
        <v>1</v>
      </c>
      <c r="L409" s="2">
        <v>0</v>
      </c>
      <c r="M409" s="2">
        <v>10810756</v>
      </c>
      <c r="Q409" s="54" t="s">
        <v>6849</v>
      </c>
      <c r="R409" s="48"/>
      <c r="S409" s="48"/>
      <c r="T409" s="2" t="s">
        <v>2104</v>
      </c>
      <c r="U409" s="2" t="s">
        <v>383</v>
      </c>
      <c r="V409" s="2" t="str">
        <f>VLOOKUP(A409,VorgangsAttr!A:B,2,FALSE)</f>
        <v>Erbbaurecht bzw. Untererbbaurecht begründen  (neues Erbbaugrundbuchblatt)</v>
      </c>
      <c r="W409" s="2" t="str">
        <f>VLOOKUP(M409,VorgangsAttr!A:B,2,FALSE)</f>
        <v>Erbbaurecht bzw. Untererbbaurecht begründen  (neues Erbbaugrundbuchblatt)</v>
      </c>
      <c r="X409" s="54"/>
    </row>
    <row r="410" spans="1:24" s="2" customFormat="1" ht="15" customHeight="1">
      <c r="A410" s="2">
        <v>10820409</v>
      </c>
      <c r="B410" s="2">
        <v>1</v>
      </c>
      <c r="C410" s="2">
        <v>1</v>
      </c>
      <c r="D410" s="2">
        <v>0</v>
      </c>
      <c r="F410" s="2">
        <v>4</v>
      </c>
      <c r="G410" s="2">
        <v>1</v>
      </c>
      <c r="H410" s="2">
        <v>1</v>
      </c>
      <c r="I410" s="2">
        <v>1</v>
      </c>
      <c r="L410" s="2">
        <v>0</v>
      </c>
      <c r="M410" s="2">
        <v>10810757</v>
      </c>
      <c r="Q410" s="54" t="s">
        <v>6849</v>
      </c>
      <c r="R410" s="48"/>
      <c r="S410" s="48"/>
      <c r="T410" s="2" t="s">
        <v>2106</v>
      </c>
      <c r="U410" s="2" t="s">
        <v>383</v>
      </c>
      <c r="V410" s="2" t="str">
        <f>VLOOKUP(A410,VorgangsAttr!A:B,2,FALSE)</f>
        <v>Erbbaurecht bzw. Untererbbaurecht begründen  (neues Erbbaugrundbuchblatt)</v>
      </c>
      <c r="W410" s="2" t="str">
        <f>VLOOKUP(M410,VorgangsAttr!A:B,2,FALSE)</f>
        <v>Erbbaurecht bzw. Untererbbaurecht begründen  (neues Erbbaugrundbuchblatt)</v>
      </c>
      <c r="X410" s="54"/>
    </row>
    <row r="411" spans="1:24" s="2" customFormat="1" ht="15" customHeight="1">
      <c r="A411" s="2">
        <v>10820410</v>
      </c>
      <c r="B411" s="2">
        <v>1</v>
      </c>
      <c r="C411" s="2">
        <v>1</v>
      </c>
      <c r="D411" s="2">
        <v>0</v>
      </c>
      <c r="F411" s="2">
        <v>4</v>
      </c>
      <c r="G411" s="2">
        <v>1</v>
      </c>
      <c r="H411" s="2">
        <v>1</v>
      </c>
      <c r="I411" s="2">
        <v>1</v>
      </c>
      <c r="L411" s="2">
        <v>0</v>
      </c>
      <c r="M411" s="2">
        <v>10810758</v>
      </c>
      <c r="Q411" s="54" t="s">
        <v>6849</v>
      </c>
      <c r="R411" s="48"/>
      <c r="S411" s="48"/>
      <c r="T411" s="2" t="s">
        <v>2108</v>
      </c>
      <c r="U411" s="2" t="s">
        <v>383</v>
      </c>
      <c r="V411" s="2" t="str">
        <f>VLOOKUP(A411,VorgangsAttr!A:B,2,FALSE)</f>
        <v>Erbbaurecht bzw. Untererbbaurecht begründen  (bestehendes Blatt)</v>
      </c>
      <c r="W411" s="2" t="str">
        <f>VLOOKUP(M411,VorgangsAttr!A:B,2,FALSE)</f>
        <v>Erbbaurecht bzw. Untererbbaurecht begründen  (bestehendes Blatt)</v>
      </c>
      <c r="X411" s="54"/>
    </row>
    <row r="412" spans="1:24" s="2" customFormat="1" ht="15" customHeight="1">
      <c r="A412" s="2">
        <v>10820411</v>
      </c>
      <c r="B412" s="2">
        <v>1</v>
      </c>
      <c r="C412" s="2">
        <v>1</v>
      </c>
      <c r="D412" s="2">
        <v>0</v>
      </c>
      <c r="F412" s="2">
        <v>4</v>
      </c>
      <c r="G412" s="2">
        <v>1</v>
      </c>
      <c r="H412" s="2">
        <v>1</v>
      </c>
      <c r="I412" s="2">
        <v>1</v>
      </c>
      <c r="L412" s="2">
        <v>0</v>
      </c>
      <c r="M412" s="2">
        <v>10810759</v>
      </c>
      <c r="Q412" s="54" t="s">
        <v>6849</v>
      </c>
      <c r="R412" s="48"/>
      <c r="S412" s="48"/>
      <c r="T412" s="2" t="s">
        <v>2110</v>
      </c>
      <c r="U412" s="2" t="s">
        <v>383</v>
      </c>
      <c r="V412" s="2" t="str">
        <f>VLOOKUP(A412,VorgangsAttr!A:B,2,FALSE)</f>
        <v>Erbbaurecht bzw. Untererbbaurecht begründen  (bestehendes Blatt)</v>
      </c>
      <c r="W412" s="2" t="str">
        <f>VLOOKUP(M412,VorgangsAttr!A:B,2,FALSE)</f>
        <v>Erbbaurecht bzw. Untererbbaurecht begründen  (bestehendes Blatt)</v>
      </c>
      <c r="X412" s="54"/>
    </row>
    <row r="413" spans="1:24" s="2" customFormat="1" ht="15" customHeight="1">
      <c r="A413" s="2">
        <v>10820412</v>
      </c>
      <c r="B413" s="2">
        <v>1</v>
      </c>
      <c r="C413" s="2">
        <v>1</v>
      </c>
      <c r="D413" s="2">
        <v>0</v>
      </c>
      <c r="F413" s="2">
        <v>4</v>
      </c>
      <c r="G413" s="2">
        <v>1</v>
      </c>
      <c r="H413" s="2">
        <v>1</v>
      </c>
      <c r="I413" s="2">
        <v>1</v>
      </c>
      <c r="L413" s="2">
        <v>0</v>
      </c>
      <c r="M413" s="2">
        <v>10810760</v>
      </c>
      <c r="Q413" s="54" t="s">
        <v>6849</v>
      </c>
      <c r="R413" s="48"/>
      <c r="S413" s="48"/>
      <c r="T413" s="2" t="s">
        <v>2112</v>
      </c>
      <c r="U413" s="2" t="s">
        <v>383</v>
      </c>
      <c r="V413" s="2" t="str">
        <f>VLOOKUP(A413,VorgangsAttr!A:B,2,FALSE)</f>
        <v>Erbbaurecht bzw. Untererbbaurecht begründen  (neues Erbbaugrundbuchblatt)</v>
      </c>
      <c r="W413" s="2" t="str">
        <f>VLOOKUP(M413,VorgangsAttr!A:B,2,FALSE)</f>
        <v>Erbbaurecht bzw. Untererbbaurecht begründen  (neues Erbbaugrundbuchblatt)</v>
      </c>
      <c r="X413" s="54"/>
    </row>
    <row r="414" spans="1:24" s="2" customFormat="1" ht="15" customHeight="1">
      <c r="A414" s="2">
        <v>10820413</v>
      </c>
      <c r="B414" s="2">
        <v>1</v>
      </c>
      <c r="C414" s="2">
        <v>1</v>
      </c>
      <c r="D414" s="2">
        <v>0</v>
      </c>
      <c r="F414" s="2">
        <v>4</v>
      </c>
      <c r="G414" s="2">
        <v>1</v>
      </c>
      <c r="H414" s="2">
        <v>1</v>
      </c>
      <c r="I414" s="2">
        <v>1</v>
      </c>
      <c r="L414" s="2">
        <v>0</v>
      </c>
      <c r="M414" s="2">
        <v>10810761</v>
      </c>
      <c r="Q414" s="54" t="s">
        <v>6849</v>
      </c>
      <c r="R414" s="48"/>
      <c r="S414" s="48"/>
      <c r="T414" s="2" t="s">
        <v>661</v>
      </c>
      <c r="U414" s="2" t="s">
        <v>383</v>
      </c>
      <c r="V414" s="2" t="str">
        <f>VLOOKUP(A414,VorgangsAttr!A:B,2,FALSE)</f>
        <v>Erbbaurecht bzw. Untererbbaurecht begründen  (bestehendes Blatt)</v>
      </c>
      <c r="W414" s="2" t="str">
        <f>VLOOKUP(M414,VorgangsAttr!A:B,2,FALSE)</f>
        <v>Erbbaurecht bzw. Untererbbaurecht begründen  (bestehendes Blatt)</v>
      </c>
      <c r="X414" s="54"/>
    </row>
    <row r="415" spans="1:24" s="2" customFormat="1" ht="15" customHeight="1">
      <c r="A415" s="2">
        <v>10820414</v>
      </c>
      <c r="B415" s="2">
        <v>1</v>
      </c>
      <c r="C415" s="2">
        <v>1</v>
      </c>
      <c r="D415" s="2">
        <v>0</v>
      </c>
      <c r="F415" s="2">
        <v>4</v>
      </c>
      <c r="G415" s="2">
        <v>3</v>
      </c>
      <c r="H415" s="2">
        <v>1</v>
      </c>
      <c r="I415" s="2">
        <v>1</v>
      </c>
      <c r="J415" s="2">
        <v>10000716</v>
      </c>
      <c r="L415" s="2">
        <v>0</v>
      </c>
      <c r="M415" s="2">
        <v>10810762</v>
      </c>
      <c r="Q415" s="54" t="s">
        <v>6849</v>
      </c>
      <c r="R415" s="48"/>
      <c r="S415" s="48"/>
      <c r="T415" s="2" t="s">
        <v>2115</v>
      </c>
      <c r="U415" s="2" t="s">
        <v>195</v>
      </c>
      <c r="V415" s="2" t="str">
        <f>VLOOKUP(A415,VorgangsAttr!A:B,2,FALSE)</f>
        <v>Widerspruch gegen Löschung oder Nichteintragung Belastung oder Recht am Recht Abt. II</v>
      </c>
      <c r="W415" s="2" t="str">
        <f>VLOOKUP(M415,VorgangsAttr!A:B,2,FALSE)</f>
        <v>Widerspruch gegen Löschung oder Nichteintragung Belastung oder Recht am Recht Abt. II</v>
      </c>
      <c r="X415" s="54"/>
    </row>
    <row r="416" spans="1:24" s="2" customFormat="1" ht="15" customHeight="1">
      <c r="A416" s="2">
        <v>10820415</v>
      </c>
      <c r="B416" s="2">
        <v>1</v>
      </c>
      <c r="C416" s="2">
        <v>1</v>
      </c>
      <c r="D416" s="2">
        <v>0</v>
      </c>
      <c r="F416" s="2">
        <v>4</v>
      </c>
      <c r="G416" s="2">
        <v>3</v>
      </c>
      <c r="H416" s="2">
        <v>1</v>
      </c>
      <c r="I416" s="2">
        <v>1</v>
      </c>
      <c r="L416" s="2">
        <v>0</v>
      </c>
      <c r="M416" s="2">
        <v>10810763</v>
      </c>
      <c r="Q416" s="54" t="s">
        <v>6849</v>
      </c>
      <c r="R416" s="48"/>
      <c r="S416" s="48"/>
      <c r="T416" s="2" t="s">
        <v>2117</v>
      </c>
      <c r="U416" s="2" t="s">
        <v>195</v>
      </c>
      <c r="V416" s="2" t="str">
        <f>VLOOKUP(A416,VorgangsAttr!A:B,2,FALSE)</f>
        <v>Löschung Widerspruch Abt. III</v>
      </c>
      <c r="W416" s="2" t="str">
        <f>VLOOKUP(M416,VorgangsAttr!A:B,2,FALSE)</f>
        <v>Löschung Widerspruch Abt. III</v>
      </c>
      <c r="X416" s="54"/>
    </row>
    <row r="417" spans="1:24" s="2" customFormat="1" ht="15" customHeight="1">
      <c r="A417" s="2">
        <v>10820416</v>
      </c>
      <c r="B417" s="2">
        <v>1</v>
      </c>
      <c r="C417" s="2">
        <v>1</v>
      </c>
      <c r="D417" s="2">
        <v>0</v>
      </c>
      <c r="F417" s="2">
        <v>4</v>
      </c>
      <c r="G417" s="2">
        <v>3</v>
      </c>
      <c r="H417" s="2">
        <v>1</v>
      </c>
      <c r="I417" s="2">
        <v>1</v>
      </c>
      <c r="L417" s="2">
        <v>0</v>
      </c>
      <c r="M417" s="2">
        <v>10810764</v>
      </c>
      <c r="Q417" s="54" t="s">
        <v>6849</v>
      </c>
      <c r="R417" s="48"/>
      <c r="S417" s="48"/>
      <c r="T417" s="2" t="s">
        <v>2119</v>
      </c>
      <c r="U417" s="2" t="s">
        <v>195</v>
      </c>
      <c r="V417" s="2" t="str">
        <f>VLOOKUP(A417,VorgangsAttr!A:B,2,FALSE)</f>
        <v>Löschung Widerspruch Abt. II</v>
      </c>
      <c r="W417" s="2" t="str">
        <f>VLOOKUP(M417,VorgangsAttr!A:B,2,FALSE)</f>
        <v>Löschung Widerspruch Abt. II</v>
      </c>
      <c r="X417" s="54"/>
    </row>
    <row r="418" spans="1:24" s="2" customFormat="1" ht="15" customHeight="1">
      <c r="A418" s="2">
        <v>10820417</v>
      </c>
      <c r="B418" s="2">
        <v>1</v>
      </c>
      <c r="C418" s="2">
        <v>1</v>
      </c>
      <c r="D418" s="2">
        <v>0</v>
      </c>
      <c r="F418" s="2">
        <v>4</v>
      </c>
      <c r="G418" s="2">
        <v>3</v>
      </c>
      <c r="H418" s="2">
        <v>1</v>
      </c>
      <c r="I418" s="2">
        <v>1</v>
      </c>
      <c r="L418" s="2">
        <v>0</v>
      </c>
      <c r="M418" s="2">
        <v>10810765</v>
      </c>
      <c r="Q418" s="54" t="s">
        <v>6849</v>
      </c>
      <c r="R418" s="48"/>
      <c r="S418" s="48"/>
      <c r="T418" s="2" t="s">
        <v>2121</v>
      </c>
      <c r="U418" s="2" t="s">
        <v>195</v>
      </c>
      <c r="V418" s="2" t="str">
        <f>VLOOKUP(A418,VorgangsAttr!A:B,2,FALSE)</f>
        <v>Löschung Widerspruch Abt. II</v>
      </c>
      <c r="W418" s="2" t="str">
        <f>VLOOKUP(M418,VorgangsAttr!A:B,2,FALSE)</f>
        <v>Löschung Widerspruch Abt. II</v>
      </c>
      <c r="X418" s="54"/>
    </row>
    <row r="419" spans="1:24" s="2" customFormat="1" ht="15" customHeight="1">
      <c r="A419" s="2">
        <v>10820418</v>
      </c>
      <c r="B419" s="2">
        <v>1</v>
      </c>
      <c r="C419" s="2">
        <v>1</v>
      </c>
      <c r="D419" s="2">
        <v>0</v>
      </c>
      <c r="F419" s="2">
        <v>4</v>
      </c>
      <c r="G419" s="2">
        <v>3</v>
      </c>
      <c r="H419" s="2">
        <v>1</v>
      </c>
      <c r="I419" s="2">
        <v>1</v>
      </c>
      <c r="L419" s="2">
        <v>0</v>
      </c>
      <c r="M419" s="2">
        <v>10810766</v>
      </c>
      <c r="Q419" s="54" t="s">
        <v>6849</v>
      </c>
      <c r="R419" s="48"/>
      <c r="S419" s="48"/>
      <c r="T419" s="2" t="s">
        <v>2123</v>
      </c>
      <c r="U419" s="2" t="s">
        <v>195</v>
      </c>
      <c r="V419" s="2" t="str">
        <f>VLOOKUP(A419,VorgangsAttr!A:B,2,FALSE)</f>
        <v>Löschung Amtswiderspruch Abt. II</v>
      </c>
      <c r="W419" s="2" t="str">
        <f>VLOOKUP(M419,VorgangsAttr!A:B,2,FALSE)</f>
        <v>Löschung Amtswiderspruch Abt. II</v>
      </c>
      <c r="X419" s="54"/>
    </row>
    <row r="420" spans="1:24" s="2" customFormat="1" ht="15" customHeight="1">
      <c r="A420" s="2">
        <v>10820419</v>
      </c>
      <c r="B420" s="2">
        <v>1</v>
      </c>
      <c r="C420" s="2">
        <v>1</v>
      </c>
      <c r="D420" s="2">
        <v>0</v>
      </c>
      <c r="F420" s="2">
        <v>4</v>
      </c>
      <c r="G420" s="2">
        <v>3</v>
      </c>
      <c r="H420" s="2">
        <v>1</v>
      </c>
      <c r="I420" s="2">
        <v>1</v>
      </c>
      <c r="L420" s="2">
        <v>0</v>
      </c>
      <c r="M420" s="2">
        <v>10810767</v>
      </c>
      <c r="Q420" s="54" t="s">
        <v>6849</v>
      </c>
      <c r="R420" s="48"/>
      <c r="S420" s="48"/>
      <c r="T420" s="2" t="s">
        <v>2125</v>
      </c>
      <c r="U420" s="2" t="s">
        <v>195</v>
      </c>
      <c r="V420" s="2" t="str">
        <f>VLOOKUP(A420,VorgangsAttr!A:B,2,FALSE)</f>
        <v>Verzicht auf Briefgrundpfandrecht</v>
      </c>
      <c r="W420" s="2" t="str">
        <f>VLOOKUP(M420,VorgangsAttr!A:B,2,FALSE)</f>
        <v>Verzicht auf Briefgrundpfandrecht</v>
      </c>
      <c r="X420" s="54"/>
    </row>
    <row r="421" spans="1:24" s="2" customFormat="1" ht="15" customHeight="1">
      <c r="A421" s="2">
        <v>10820420</v>
      </c>
      <c r="B421" s="2">
        <v>1</v>
      </c>
      <c r="C421" s="2">
        <v>1</v>
      </c>
      <c r="D421" s="2">
        <v>0</v>
      </c>
      <c r="F421" s="2">
        <v>4</v>
      </c>
      <c r="G421" s="2">
        <v>3</v>
      </c>
      <c r="H421" s="2">
        <v>1</v>
      </c>
      <c r="I421" s="2">
        <v>1</v>
      </c>
      <c r="L421" s="2">
        <v>0</v>
      </c>
      <c r="M421" s="2">
        <v>10810768</v>
      </c>
      <c r="Q421" s="54" t="s">
        <v>6849</v>
      </c>
      <c r="R421" s="48"/>
      <c r="S421" s="48"/>
      <c r="T421" s="2" t="s">
        <v>2127</v>
      </c>
      <c r="U421" s="2" t="s">
        <v>195</v>
      </c>
      <c r="V421" s="2" t="str">
        <f>VLOOKUP(A421,VorgangsAttr!A:B,2,FALSE)</f>
        <v>Verzicht auf Briefgrundpfandrecht</v>
      </c>
      <c r="W421" s="2" t="str">
        <f>VLOOKUP(M421,VorgangsAttr!A:B,2,FALSE)</f>
        <v>Verzicht auf Briefgrundpfandrecht</v>
      </c>
      <c r="X421" s="54"/>
    </row>
    <row r="422" spans="1:24" s="2" customFormat="1" ht="15" customHeight="1">
      <c r="A422" s="2">
        <v>10820421</v>
      </c>
      <c r="B422" s="2">
        <v>1</v>
      </c>
      <c r="C422" s="2">
        <v>1</v>
      </c>
      <c r="D422" s="2">
        <v>0</v>
      </c>
      <c r="F422" s="2">
        <v>4</v>
      </c>
      <c r="G422" s="2">
        <v>3</v>
      </c>
      <c r="H422" s="2">
        <v>1</v>
      </c>
      <c r="I422" s="2">
        <v>1</v>
      </c>
      <c r="L422" s="2">
        <v>0</v>
      </c>
      <c r="M422" s="2">
        <v>10810769</v>
      </c>
      <c r="Q422" s="54" t="s">
        <v>6849</v>
      </c>
      <c r="R422" s="48"/>
      <c r="S422" s="48"/>
      <c r="T422" s="2" t="s">
        <v>2129</v>
      </c>
      <c r="U422" s="2" t="s">
        <v>195</v>
      </c>
      <c r="V422" s="2" t="str">
        <f>VLOOKUP(A422,VorgangsAttr!A:B,2,FALSE)</f>
        <v>Verzicht auf Buchgrundpfandrecht</v>
      </c>
      <c r="W422" s="2" t="str">
        <f>VLOOKUP(M422,VorgangsAttr!A:B,2,FALSE)</f>
        <v>Verzicht auf Buchgrundpfandrecht</v>
      </c>
      <c r="X422" s="54"/>
    </row>
    <row r="423" spans="1:24" s="2" customFormat="1" ht="15" customHeight="1">
      <c r="A423" s="2">
        <v>10820422</v>
      </c>
      <c r="B423" s="2">
        <v>1</v>
      </c>
      <c r="C423" s="2">
        <v>2</v>
      </c>
      <c r="D423" s="2">
        <v>0</v>
      </c>
      <c r="F423" s="2">
        <v>4</v>
      </c>
      <c r="G423" s="2">
        <v>3</v>
      </c>
      <c r="H423" s="2">
        <v>1</v>
      </c>
      <c r="I423" s="2">
        <v>1</v>
      </c>
      <c r="J423" s="2">
        <v>222</v>
      </c>
      <c r="L423" s="2">
        <v>0</v>
      </c>
      <c r="M423" s="2">
        <v>10810354</v>
      </c>
      <c r="Q423" s="54" t="s">
        <v>6849</v>
      </c>
      <c r="R423" s="48"/>
      <c r="S423" s="48"/>
      <c r="V423" s="2" t="str">
        <f>VLOOKUP(A423,VorgangsAttr!A:B,2,FALSE)</f>
        <v>Vorkaufsrecht (subjektiv-dinglich)</v>
      </c>
      <c r="W423" s="2" t="str">
        <f>VLOOKUP(M423,VorgangsAttr!A:B,2,FALSE)</f>
        <v>Brieflose Grundschuld</v>
      </c>
      <c r="X423" s="54"/>
    </row>
    <row r="424" spans="1:24" s="2" customFormat="1" ht="15" customHeight="1">
      <c r="A424" s="2">
        <v>10820423</v>
      </c>
      <c r="B424" s="2">
        <v>1</v>
      </c>
      <c r="C424" s="2">
        <v>4</v>
      </c>
      <c r="D424" s="2">
        <v>0</v>
      </c>
      <c r="F424" s="2">
        <v>4</v>
      </c>
      <c r="G424" s="2">
        <v>3</v>
      </c>
      <c r="H424" s="2">
        <v>1</v>
      </c>
      <c r="I424" s="2">
        <v>1</v>
      </c>
      <c r="L424" s="2">
        <v>0</v>
      </c>
      <c r="M424" s="2">
        <v>10810770</v>
      </c>
      <c r="Q424" s="54" t="s">
        <v>6849</v>
      </c>
      <c r="R424" s="48"/>
      <c r="S424" s="48"/>
      <c r="T424" s="2" t="s">
        <v>1804</v>
      </c>
      <c r="U424" s="2" t="s">
        <v>112</v>
      </c>
      <c r="V424" s="2" t="str">
        <f>VLOOKUP(A424,VorgangsAttr!A:B,2,FALSE)</f>
        <v>Grundpfandrecht ohne Brief (Brieflose Hypothek)</v>
      </c>
      <c r="W424" s="2" t="str">
        <f>VLOOKUP(M424,VorgangsAttr!A:B,2,FALSE)</f>
        <v>Zwangshypothek</v>
      </c>
      <c r="X424" s="54"/>
    </row>
    <row r="425" spans="1:24" s="2" customFormat="1" ht="15" customHeight="1">
      <c r="A425" s="2">
        <v>10820424</v>
      </c>
      <c r="B425" s="2">
        <v>2</v>
      </c>
      <c r="C425" s="2">
        <v>1</v>
      </c>
      <c r="D425" s="2">
        <v>0</v>
      </c>
      <c r="F425" s="2">
        <v>4</v>
      </c>
      <c r="G425" s="2">
        <v>3</v>
      </c>
      <c r="H425" s="2">
        <v>1</v>
      </c>
      <c r="I425" s="2">
        <v>1</v>
      </c>
      <c r="L425" s="2">
        <v>0</v>
      </c>
      <c r="M425" s="2">
        <v>10810770</v>
      </c>
      <c r="Q425" s="54" t="s">
        <v>6849</v>
      </c>
      <c r="R425" s="48"/>
      <c r="S425" s="48"/>
      <c r="T425" s="2" t="s">
        <v>1804</v>
      </c>
      <c r="U425" s="2" t="s">
        <v>112</v>
      </c>
      <c r="V425" s="2" t="str">
        <f>VLOOKUP(A425,VorgangsAttr!A:B,2,FALSE)</f>
        <v>Flurstück manuell erfassen</v>
      </c>
      <c r="W425" s="2" t="str">
        <f>VLOOKUP(M425,VorgangsAttr!A:B,2,FALSE)</f>
        <v>Zwangshypothek</v>
      </c>
      <c r="X425" s="54"/>
    </row>
    <row r="426" spans="1:24" s="2" customFormat="1" ht="15" customHeight="1">
      <c r="A426" s="2">
        <v>10820425</v>
      </c>
      <c r="B426" s="2">
        <v>3</v>
      </c>
      <c r="C426" s="2">
        <v>1</v>
      </c>
      <c r="D426" s="2">
        <v>0</v>
      </c>
      <c r="F426" s="2">
        <v>4</v>
      </c>
      <c r="G426" s="2">
        <v>3</v>
      </c>
      <c r="H426" s="2">
        <v>1</v>
      </c>
      <c r="I426" s="2">
        <v>1</v>
      </c>
      <c r="L426" s="2">
        <v>0</v>
      </c>
      <c r="M426" s="2">
        <v>10810770</v>
      </c>
      <c r="Q426" s="54" t="s">
        <v>6849</v>
      </c>
      <c r="R426" s="48"/>
      <c r="S426" s="48"/>
      <c r="T426" s="2" t="s">
        <v>1804</v>
      </c>
      <c r="U426" s="2" t="s">
        <v>112</v>
      </c>
      <c r="V426" s="2" t="str">
        <f>VLOOKUP(A426,VorgangsAttr!A:B,2,FALSE)</f>
        <v>Akten anfordern</v>
      </c>
      <c r="W426" s="2" t="str">
        <f>VLOOKUP(M426,VorgangsAttr!A:B,2,FALSE)</f>
        <v>Zwangshypothek</v>
      </c>
      <c r="X426" s="54"/>
    </row>
    <row r="427" spans="1:24" s="2" customFormat="1" ht="15" customHeight="1">
      <c r="A427" s="2">
        <v>10820426</v>
      </c>
      <c r="B427" s="2">
        <v>1</v>
      </c>
      <c r="C427" s="2">
        <v>2</v>
      </c>
      <c r="D427" s="2">
        <v>0</v>
      </c>
      <c r="F427" s="2">
        <v>4</v>
      </c>
      <c r="G427" s="2">
        <v>3</v>
      </c>
      <c r="H427" s="2">
        <v>1</v>
      </c>
      <c r="I427" s="2">
        <v>1</v>
      </c>
      <c r="L427" s="2">
        <v>0</v>
      </c>
      <c r="M427" s="2">
        <v>10810771</v>
      </c>
      <c r="Q427" s="54" t="s">
        <v>6849</v>
      </c>
      <c r="R427" s="48"/>
      <c r="S427" s="48"/>
      <c r="T427" s="2" t="s">
        <v>1806</v>
      </c>
      <c r="U427" s="2" t="s">
        <v>112</v>
      </c>
      <c r="V427" s="2" t="str">
        <f>VLOOKUP(A427,VorgangsAttr!A:B,2,FALSE)</f>
        <v>Grundpfandrecht ohne Brief (Brieflose Hypothek)</v>
      </c>
      <c r="W427" s="2" t="str">
        <f>VLOOKUP(M427,VorgangsAttr!A:B,2,FALSE)</f>
        <v>Zwangshypothek</v>
      </c>
      <c r="X427" s="54"/>
    </row>
    <row r="428" spans="1:24" s="2" customFormat="1" ht="15" customHeight="1">
      <c r="A428" s="2">
        <v>10820427</v>
      </c>
      <c r="B428" s="2">
        <v>2</v>
      </c>
      <c r="C428" s="2">
        <v>4</v>
      </c>
      <c r="D428" s="2">
        <v>0</v>
      </c>
      <c r="F428" s="2">
        <v>4</v>
      </c>
      <c r="G428" s="2">
        <v>3</v>
      </c>
      <c r="H428" s="2">
        <v>1</v>
      </c>
      <c r="I428" s="2">
        <v>1</v>
      </c>
      <c r="L428" s="2">
        <v>0</v>
      </c>
      <c r="M428" s="2">
        <v>10810771</v>
      </c>
      <c r="Q428" s="54" t="s">
        <v>6849</v>
      </c>
      <c r="R428" s="48"/>
      <c r="S428" s="48"/>
      <c r="T428" s="2" t="s">
        <v>1806</v>
      </c>
      <c r="U428" s="2" t="s">
        <v>112</v>
      </c>
      <c r="V428" s="2" t="str">
        <f>VLOOKUP(A428,VorgangsAttr!A:B,2,FALSE)</f>
        <v>Flurstück manuell erfassen</v>
      </c>
      <c r="W428" s="2" t="str">
        <f>VLOOKUP(M428,VorgangsAttr!A:B,2,FALSE)</f>
        <v>Zwangshypothek</v>
      </c>
      <c r="X428" s="54"/>
    </row>
    <row r="429" spans="1:24" s="2" customFormat="1" ht="15" customHeight="1">
      <c r="A429" s="2">
        <v>10820428</v>
      </c>
      <c r="B429" s="2">
        <v>3</v>
      </c>
      <c r="C429" s="2">
        <v>1</v>
      </c>
      <c r="D429" s="2">
        <v>0</v>
      </c>
      <c r="F429" s="2">
        <v>4</v>
      </c>
      <c r="G429" s="2">
        <v>3</v>
      </c>
      <c r="H429" s="2">
        <v>1</v>
      </c>
      <c r="I429" s="2">
        <v>1</v>
      </c>
      <c r="L429" s="2">
        <v>0</v>
      </c>
      <c r="M429" s="2">
        <v>10810771</v>
      </c>
      <c r="Q429" s="54" t="s">
        <v>6849</v>
      </c>
      <c r="R429" s="48"/>
      <c r="S429" s="48"/>
      <c r="T429" s="2" t="s">
        <v>1806</v>
      </c>
      <c r="U429" s="2" t="s">
        <v>112</v>
      </c>
      <c r="V429" s="2" t="str">
        <f>VLOOKUP(A429,VorgangsAttr!A:B,2,FALSE)</f>
        <v>Akten anfordern</v>
      </c>
      <c r="W429" s="2" t="str">
        <f>VLOOKUP(M429,VorgangsAttr!A:B,2,FALSE)</f>
        <v>Zwangshypothek</v>
      </c>
      <c r="X429" s="54"/>
    </row>
    <row r="430" spans="1:24" s="2" customFormat="1" ht="15" customHeight="1">
      <c r="A430" s="2">
        <v>10820429</v>
      </c>
      <c r="B430" s="2">
        <v>1</v>
      </c>
      <c r="C430" s="2">
        <v>2</v>
      </c>
      <c r="D430" s="2">
        <v>0</v>
      </c>
      <c r="F430" s="2">
        <v>4</v>
      </c>
      <c r="G430" s="2">
        <v>3</v>
      </c>
      <c r="H430" s="2">
        <v>1</v>
      </c>
      <c r="I430" s="2">
        <v>1</v>
      </c>
      <c r="L430" s="2">
        <v>0</v>
      </c>
      <c r="M430" s="2">
        <v>10810772</v>
      </c>
      <c r="Q430" s="54" t="s">
        <v>6849</v>
      </c>
      <c r="R430" s="48"/>
      <c r="S430" s="48"/>
      <c r="T430" s="2" t="s">
        <v>1808</v>
      </c>
      <c r="U430" s="2" t="s">
        <v>112</v>
      </c>
      <c r="V430" s="2" t="str">
        <f>VLOOKUP(A430,VorgangsAttr!A:B,2,FALSE)</f>
        <v>Grundpfandrecht ohne Brief (Brieflose Hypothek)</v>
      </c>
      <c r="W430" s="2" t="str">
        <f>VLOOKUP(M430,VorgangsAttr!A:B,2,FALSE)</f>
        <v>Zwangshypothek</v>
      </c>
      <c r="X430" s="54"/>
    </row>
    <row r="431" spans="1:24" s="2" customFormat="1" ht="15" customHeight="1">
      <c r="A431" s="2">
        <v>10820430</v>
      </c>
      <c r="B431" s="2">
        <v>2</v>
      </c>
      <c r="C431" s="2">
        <v>1</v>
      </c>
      <c r="D431" s="2">
        <v>0</v>
      </c>
      <c r="F431" s="2">
        <v>4</v>
      </c>
      <c r="G431" s="2">
        <v>3</v>
      </c>
      <c r="H431" s="2">
        <v>1</v>
      </c>
      <c r="I431" s="2">
        <v>1</v>
      </c>
      <c r="L431" s="2">
        <v>0</v>
      </c>
      <c r="M431" s="2">
        <v>10810772</v>
      </c>
      <c r="Q431" s="54" t="s">
        <v>6849</v>
      </c>
      <c r="R431" s="48"/>
      <c r="S431" s="48"/>
      <c r="T431" s="2" t="s">
        <v>1808</v>
      </c>
      <c r="U431" s="2" t="s">
        <v>112</v>
      </c>
      <c r="V431" s="2" t="str">
        <f>VLOOKUP(A431,VorgangsAttr!A:B,2,FALSE)</f>
        <v>Flurstück manuell erfassen</v>
      </c>
      <c r="W431" s="2" t="str">
        <f>VLOOKUP(M431,VorgangsAttr!A:B,2,FALSE)</f>
        <v>Zwangshypothek</v>
      </c>
      <c r="X431" s="54"/>
    </row>
    <row r="432" spans="1:24" s="2" customFormat="1" ht="15" customHeight="1">
      <c r="A432" s="2">
        <v>10820431</v>
      </c>
      <c r="B432" s="2">
        <v>3</v>
      </c>
      <c r="C432" s="2">
        <v>4</v>
      </c>
      <c r="D432" s="2">
        <v>0</v>
      </c>
      <c r="F432" s="2">
        <v>4</v>
      </c>
      <c r="G432" s="2">
        <v>3</v>
      </c>
      <c r="H432" s="2">
        <v>1</v>
      </c>
      <c r="I432" s="2">
        <v>1</v>
      </c>
      <c r="L432" s="2">
        <v>0</v>
      </c>
      <c r="M432" s="2">
        <v>10810772</v>
      </c>
      <c r="Q432" s="54" t="s">
        <v>6849</v>
      </c>
      <c r="R432" s="48"/>
      <c r="S432" s="48"/>
      <c r="T432" s="2" t="s">
        <v>1808</v>
      </c>
      <c r="U432" s="2" t="s">
        <v>112</v>
      </c>
      <c r="V432" s="2" t="str">
        <f>VLOOKUP(A432,VorgangsAttr!A:B,2,FALSE)</f>
        <v>Akten anfordern</v>
      </c>
      <c r="W432" s="2" t="str">
        <f>VLOOKUP(M432,VorgangsAttr!A:B,2,FALSE)</f>
        <v>Zwangshypothek</v>
      </c>
      <c r="X432" s="54"/>
    </row>
    <row r="433" spans="1:24" s="2" customFormat="1" ht="15" customHeight="1">
      <c r="A433" s="2">
        <v>10820432</v>
      </c>
      <c r="B433" s="2">
        <v>1</v>
      </c>
      <c r="C433" s="2">
        <v>4</v>
      </c>
      <c r="D433" s="2">
        <v>0</v>
      </c>
      <c r="F433" s="2">
        <v>4</v>
      </c>
      <c r="G433" s="2">
        <v>3</v>
      </c>
      <c r="H433" s="2">
        <v>1</v>
      </c>
      <c r="I433" s="2">
        <v>1</v>
      </c>
      <c r="L433" s="2">
        <v>0</v>
      </c>
      <c r="M433" s="2">
        <v>10810773</v>
      </c>
      <c r="Q433" s="54" t="s">
        <v>6849</v>
      </c>
      <c r="R433" s="48"/>
      <c r="S433" s="48"/>
      <c r="T433" s="2" t="s">
        <v>1810</v>
      </c>
      <c r="U433" s="2" t="s">
        <v>112</v>
      </c>
      <c r="V433" s="2" t="str">
        <f>VLOOKUP(A433,VorgangsAttr!A:B,2,FALSE)</f>
        <v>Grundpfandrecht ohne Brief (Brieflose Hypothek)</v>
      </c>
      <c r="W433" s="2" t="str">
        <f>VLOOKUP(M433,VorgangsAttr!A:B,2,FALSE)</f>
        <v>Zwangshypothek</v>
      </c>
      <c r="X433" s="54"/>
    </row>
    <row r="434" spans="1:24" s="2" customFormat="1" ht="15" customHeight="1">
      <c r="A434" s="2">
        <v>10820433</v>
      </c>
      <c r="B434" s="2">
        <v>2</v>
      </c>
      <c r="C434" s="2">
        <v>4</v>
      </c>
      <c r="D434" s="2">
        <v>0</v>
      </c>
      <c r="F434" s="2">
        <v>4</v>
      </c>
      <c r="G434" s="2">
        <v>3</v>
      </c>
      <c r="H434" s="2">
        <v>1</v>
      </c>
      <c r="I434" s="2">
        <v>1</v>
      </c>
      <c r="L434" s="2">
        <v>0</v>
      </c>
      <c r="M434" s="2">
        <v>10810773</v>
      </c>
      <c r="Q434" s="54" t="s">
        <v>6849</v>
      </c>
      <c r="R434" s="48"/>
      <c r="S434" s="48"/>
      <c r="T434" s="2" t="s">
        <v>1810</v>
      </c>
      <c r="U434" s="2" t="s">
        <v>112</v>
      </c>
      <c r="V434" s="2" t="str">
        <f>VLOOKUP(A434,VorgangsAttr!A:B,2,FALSE)</f>
        <v>Flurstück manuell erfassen</v>
      </c>
      <c r="W434" s="2" t="str">
        <f>VLOOKUP(M434,VorgangsAttr!A:B,2,FALSE)</f>
        <v>Zwangshypothek</v>
      </c>
      <c r="X434" s="54"/>
    </row>
    <row r="435" spans="1:24" s="2" customFormat="1" ht="15" customHeight="1">
      <c r="A435" s="2">
        <v>10820434</v>
      </c>
      <c r="B435" s="2">
        <v>3</v>
      </c>
      <c r="C435" s="2">
        <v>4</v>
      </c>
      <c r="D435" s="2">
        <v>0</v>
      </c>
      <c r="F435" s="2">
        <v>4</v>
      </c>
      <c r="G435" s="2">
        <v>3</v>
      </c>
      <c r="H435" s="2">
        <v>1</v>
      </c>
      <c r="I435" s="2">
        <v>1</v>
      </c>
      <c r="L435" s="2">
        <v>0</v>
      </c>
      <c r="M435" s="2">
        <v>10810773</v>
      </c>
      <c r="Q435" s="54" t="s">
        <v>6849</v>
      </c>
      <c r="R435" s="48"/>
      <c r="S435" s="48"/>
      <c r="T435" s="2" t="s">
        <v>1810</v>
      </c>
      <c r="U435" s="2" t="s">
        <v>112</v>
      </c>
      <c r="V435" s="2" t="str">
        <f>VLOOKUP(A435,VorgangsAttr!A:B,2,FALSE)</f>
        <v>Akten anfordern</v>
      </c>
      <c r="W435" s="2" t="str">
        <f>VLOOKUP(M435,VorgangsAttr!A:B,2,FALSE)</f>
        <v>Zwangshypothek</v>
      </c>
      <c r="X435" s="54"/>
    </row>
    <row r="436" spans="1:24" s="2" customFormat="1" ht="15" customHeight="1">
      <c r="A436" s="2">
        <v>10820435</v>
      </c>
      <c r="B436" s="2">
        <v>1</v>
      </c>
      <c r="C436" s="2">
        <v>2</v>
      </c>
      <c r="D436" s="2">
        <v>0</v>
      </c>
      <c r="F436" s="2">
        <v>4</v>
      </c>
      <c r="G436" s="2">
        <v>3</v>
      </c>
      <c r="H436" s="2">
        <v>1</v>
      </c>
      <c r="I436" s="2">
        <v>1</v>
      </c>
      <c r="L436" s="2">
        <v>0</v>
      </c>
      <c r="M436" s="2">
        <v>10810774</v>
      </c>
      <c r="Q436" s="54" t="s">
        <v>6849</v>
      </c>
      <c r="R436" s="48"/>
      <c r="S436" s="48"/>
      <c r="T436" s="2" t="s">
        <v>1812</v>
      </c>
      <c r="U436" s="2" t="s">
        <v>112</v>
      </c>
      <c r="V436" s="2" t="str">
        <f>VLOOKUP(A436,VorgangsAttr!A:B,2,FALSE)</f>
        <v>Grundpfandrecht ohne Brief (Brieflose Hypothek)</v>
      </c>
      <c r="W436" s="2" t="str">
        <f>VLOOKUP(M436,VorgangsAttr!A:B,2,FALSE)</f>
        <v>Zwangshypothek</v>
      </c>
      <c r="X436" s="54"/>
    </row>
    <row r="437" spans="1:24" s="2" customFormat="1" ht="15" customHeight="1">
      <c r="A437" s="2">
        <v>10820436</v>
      </c>
      <c r="B437" s="2">
        <v>2</v>
      </c>
      <c r="C437" s="2">
        <v>1</v>
      </c>
      <c r="D437" s="2">
        <v>0</v>
      </c>
      <c r="F437" s="2">
        <v>4</v>
      </c>
      <c r="G437" s="2">
        <v>3</v>
      </c>
      <c r="H437" s="2">
        <v>1</v>
      </c>
      <c r="I437" s="2">
        <v>1</v>
      </c>
      <c r="L437" s="2">
        <v>0</v>
      </c>
      <c r="M437" s="2">
        <v>10810774</v>
      </c>
      <c r="Q437" s="54" t="s">
        <v>6849</v>
      </c>
      <c r="R437" s="48"/>
      <c r="S437" s="48"/>
      <c r="T437" s="2" t="s">
        <v>1812</v>
      </c>
      <c r="U437" s="2" t="s">
        <v>112</v>
      </c>
      <c r="V437" s="2" t="str">
        <f>VLOOKUP(A437,VorgangsAttr!A:B,2,FALSE)</f>
        <v>Flurstück manuell erfassen</v>
      </c>
      <c r="W437" s="2" t="str">
        <f>VLOOKUP(M437,VorgangsAttr!A:B,2,FALSE)</f>
        <v>Zwangshypothek</v>
      </c>
      <c r="X437" s="54"/>
    </row>
    <row r="438" spans="1:24" s="2" customFormat="1" ht="15" customHeight="1">
      <c r="A438" s="2">
        <v>10820437</v>
      </c>
      <c r="B438" s="2">
        <v>3</v>
      </c>
      <c r="C438" s="2">
        <v>1</v>
      </c>
      <c r="D438" s="2">
        <v>0</v>
      </c>
      <c r="F438" s="2">
        <v>4</v>
      </c>
      <c r="G438" s="2">
        <v>3</v>
      </c>
      <c r="H438" s="2">
        <v>1</v>
      </c>
      <c r="I438" s="2">
        <v>1</v>
      </c>
      <c r="L438" s="2">
        <v>0</v>
      </c>
      <c r="M438" s="2">
        <v>10810774</v>
      </c>
      <c r="Q438" s="54" t="s">
        <v>6849</v>
      </c>
      <c r="R438" s="48"/>
      <c r="S438" s="48"/>
      <c r="T438" s="2" t="s">
        <v>1812</v>
      </c>
      <c r="U438" s="2" t="s">
        <v>112</v>
      </c>
      <c r="V438" s="2" t="str">
        <f>VLOOKUP(A438,VorgangsAttr!A:B,2,FALSE)</f>
        <v>Akten anfordern</v>
      </c>
      <c r="W438" s="2" t="str">
        <f>VLOOKUP(M438,VorgangsAttr!A:B,2,FALSE)</f>
        <v>Zwangshypothek</v>
      </c>
      <c r="X438" s="54"/>
    </row>
    <row r="439" spans="1:24" s="2" customFormat="1" ht="15" customHeight="1">
      <c r="A439" s="2">
        <v>10820438</v>
      </c>
      <c r="B439" s="2">
        <v>1</v>
      </c>
      <c r="C439" s="2">
        <v>1</v>
      </c>
      <c r="D439" s="2">
        <v>0</v>
      </c>
      <c r="F439" s="2">
        <v>4</v>
      </c>
      <c r="G439" s="2">
        <v>1</v>
      </c>
      <c r="H439" s="2">
        <v>1</v>
      </c>
      <c r="I439" s="2">
        <v>1</v>
      </c>
      <c r="L439" s="2">
        <v>0</v>
      </c>
      <c r="M439" s="2">
        <v>10810775</v>
      </c>
      <c r="Q439" s="54" t="s">
        <v>6849</v>
      </c>
      <c r="R439" s="48"/>
      <c r="S439" s="48"/>
      <c r="T439" s="2" t="s">
        <v>416</v>
      </c>
      <c r="U439" s="2" t="s">
        <v>383</v>
      </c>
      <c r="V439" s="2" t="str">
        <f>VLOOKUP(A439,VorgangsAttr!A:B,2,FALSE)</f>
        <v>Flurstück zerlegen</v>
      </c>
      <c r="W439" s="2" t="str">
        <f>VLOOKUP(M439,VorgangsAttr!A:B,2,FALSE)</f>
        <v>Flurstück zerlegen</v>
      </c>
      <c r="X439" s="54"/>
    </row>
    <row r="440" spans="1:24" s="2" customFormat="1" ht="15" customHeight="1">
      <c r="A440" s="2">
        <v>10820439</v>
      </c>
      <c r="B440" s="2">
        <v>1</v>
      </c>
      <c r="C440" s="2">
        <v>1</v>
      </c>
      <c r="D440" s="2">
        <v>0</v>
      </c>
      <c r="F440" s="2">
        <v>4</v>
      </c>
      <c r="G440" s="2">
        <v>1</v>
      </c>
      <c r="H440" s="2">
        <v>1</v>
      </c>
      <c r="I440" s="2">
        <v>1</v>
      </c>
      <c r="L440" s="2">
        <v>0</v>
      </c>
      <c r="M440" s="2">
        <v>10810776</v>
      </c>
      <c r="Q440" s="54" t="s">
        <v>6849</v>
      </c>
      <c r="R440" s="48"/>
      <c r="S440" s="48"/>
      <c r="T440" s="2" t="s">
        <v>484</v>
      </c>
      <c r="U440" s="2" t="s">
        <v>383</v>
      </c>
      <c r="V440" s="2" t="str">
        <f>VLOOKUP(A440,VorgangsAttr!A:B,2,FALSE)</f>
        <v>Flurstück zerlegen</v>
      </c>
      <c r="W440" s="2" t="str">
        <f>VLOOKUP(M440,VorgangsAttr!A:B,2,FALSE)</f>
        <v>Flurstück zerlegen</v>
      </c>
      <c r="X440" s="54"/>
    </row>
    <row r="441" spans="1:24" s="2" customFormat="1" ht="15" customHeight="1">
      <c r="A441" s="2">
        <v>10820440</v>
      </c>
      <c r="B441" s="2">
        <v>1</v>
      </c>
      <c r="C441" s="2">
        <v>1</v>
      </c>
      <c r="D441" s="2">
        <v>0</v>
      </c>
      <c r="F441" s="2">
        <v>4</v>
      </c>
      <c r="G441" s="2">
        <v>1</v>
      </c>
      <c r="H441" s="2">
        <v>1</v>
      </c>
      <c r="I441" s="2">
        <v>1</v>
      </c>
      <c r="L441" s="2">
        <v>0</v>
      </c>
      <c r="M441" s="2">
        <v>10810777</v>
      </c>
      <c r="Q441" s="54" t="s">
        <v>6849</v>
      </c>
      <c r="R441" s="48"/>
      <c r="S441" s="48"/>
      <c r="T441" s="2" t="s">
        <v>485</v>
      </c>
      <c r="U441" s="2" t="s">
        <v>383</v>
      </c>
      <c r="V441" s="2" t="str">
        <f>VLOOKUP(A441,VorgangsAttr!A:B,2,FALSE)</f>
        <v>Flurstück zerlegen</v>
      </c>
      <c r="W441" s="2" t="str">
        <f>VLOOKUP(M441,VorgangsAttr!A:B,2,FALSE)</f>
        <v>Flurstück zerlegen</v>
      </c>
      <c r="X441" s="54"/>
    </row>
    <row r="442" spans="1:24" s="2" customFormat="1" ht="15" customHeight="1">
      <c r="A442" s="2">
        <v>10820441</v>
      </c>
      <c r="B442" s="2">
        <v>1</v>
      </c>
      <c r="C442" s="2">
        <v>1</v>
      </c>
      <c r="D442" s="2">
        <v>0</v>
      </c>
      <c r="F442" s="2">
        <v>4</v>
      </c>
      <c r="G442" s="2">
        <v>1</v>
      </c>
      <c r="H442" s="2">
        <v>1</v>
      </c>
      <c r="I442" s="2">
        <v>1</v>
      </c>
      <c r="L442" s="2">
        <v>0</v>
      </c>
      <c r="M442" s="2">
        <v>10810778</v>
      </c>
      <c r="Q442" s="54" t="s">
        <v>6849</v>
      </c>
      <c r="R442" s="48"/>
      <c r="S442" s="48"/>
      <c r="T442" s="2" t="s">
        <v>661</v>
      </c>
      <c r="U442" s="2" t="s">
        <v>383</v>
      </c>
      <c r="V442" s="2" t="str">
        <f>VLOOKUP(A442,VorgangsAttr!A:B,2,FALSE)</f>
        <v>Gesamt-Erbbaurecht bzw. Gesamt-Untererbbaurecht begründen</v>
      </c>
      <c r="W442" s="2" t="str">
        <f>VLOOKUP(M442,VorgangsAttr!A:B,2,FALSE)</f>
        <v>Gesamt-Erbbaurecht bzw. Gesamt-Untererbbaurecht begründen</v>
      </c>
      <c r="X442" s="54"/>
    </row>
    <row r="443" spans="1:24" s="2" customFormat="1" ht="15" customHeight="1">
      <c r="A443" s="2">
        <v>10820442</v>
      </c>
      <c r="B443" s="2">
        <v>1</v>
      </c>
      <c r="C443" s="2">
        <v>1</v>
      </c>
      <c r="D443" s="2">
        <v>0</v>
      </c>
      <c r="F443" s="2">
        <v>4</v>
      </c>
      <c r="G443" s="2">
        <v>1</v>
      </c>
      <c r="H443" s="2">
        <v>1</v>
      </c>
      <c r="I443" s="2">
        <v>1</v>
      </c>
      <c r="L443" s="2">
        <v>0</v>
      </c>
      <c r="M443" s="2">
        <v>10810779</v>
      </c>
      <c r="Q443" s="54" t="s">
        <v>6849</v>
      </c>
      <c r="R443" s="48"/>
      <c r="S443" s="48"/>
      <c r="T443" s="2" t="s">
        <v>662</v>
      </c>
      <c r="U443" s="2" t="s">
        <v>383</v>
      </c>
      <c r="V443" s="2" t="str">
        <f>VLOOKUP(A443,VorgangsAttr!A:B,2,FALSE)</f>
        <v xml:space="preserve">
Gesamt-Erbbaurecht bzw. Gesamt-Untererbbaurecht löschen</v>
      </c>
      <c r="W443" s="2" t="str">
        <f>VLOOKUP(M443,VorgangsAttr!A:B,2,FALSE)</f>
        <v xml:space="preserve">
Gesamt-Erbbaurecht bzw. Gesamt-Untererbbaurecht löschen</v>
      </c>
      <c r="X443" s="54"/>
    </row>
    <row r="444" spans="1:24" s="2" customFormat="1" ht="15" customHeight="1">
      <c r="A444" s="2">
        <v>10820443</v>
      </c>
      <c r="B444" s="2">
        <v>1</v>
      </c>
      <c r="C444" s="2">
        <v>1</v>
      </c>
      <c r="D444" s="2">
        <v>0</v>
      </c>
      <c r="F444" s="2">
        <v>4</v>
      </c>
      <c r="G444" s="2">
        <v>1</v>
      </c>
      <c r="H444" s="2">
        <v>1</v>
      </c>
      <c r="I444" s="2">
        <v>1</v>
      </c>
      <c r="L444" s="2">
        <v>0</v>
      </c>
      <c r="M444" s="2">
        <v>10810780</v>
      </c>
      <c r="Q444" s="54" t="s">
        <v>6849</v>
      </c>
      <c r="R444" s="48"/>
      <c r="S444" s="48"/>
      <c r="T444" s="2" t="s">
        <v>663</v>
      </c>
      <c r="U444" s="2" t="s">
        <v>383</v>
      </c>
      <c r="V444" s="2" t="str">
        <f>VLOOKUP(A444,VorgangsAttr!A:B,2,FALSE)</f>
        <v>Gesamt-Erbbaurecht bzw. Gesamt-Untererbbaurecht löschen</v>
      </c>
      <c r="W444" s="2" t="str">
        <f>VLOOKUP(M444,VorgangsAttr!A:B,2,FALSE)</f>
        <v>Gesamt-Erbbaurecht bzw. Gesamt-Untererbbaurecht löschen</v>
      </c>
      <c r="X444" s="54"/>
    </row>
    <row r="445" spans="1:24" s="2" customFormat="1" ht="15" customHeight="1">
      <c r="A445" s="2">
        <v>10820444</v>
      </c>
      <c r="B445" s="2">
        <v>1</v>
      </c>
      <c r="C445" s="2">
        <v>1</v>
      </c>
      <c r="D445" s="2">
        <v>0</v>
      </c>
      <c r="F445" s="2">
        <v>4</v>
      </c>
      <c r="G445" s="2">
        <v>1</v>
      </c>
      <c r="H445" s="2">
        <v>1</v>
      </c>
      <c r="I445" s="2">
        <v>1</v>
      </c>
      <c r="L445" s="2">
        <v>0</v>
      </c>
      <c r="M445" s="2">
        <v>10810781</v>
      </c>
      <c r="Q445" s="54" t="s">
        <v>6849</v>
      </c>
      <c r="R445" s="48"/>
      <c r="S445" s="48"/>
      <c r="T445" s="2" t="s">
        <v>664</v>
      </c>
      <c r="U445" s="2" t="s">
        <v>383</v>
      </c>
      <c r="V445" s="2" t="str">
        <f>VLOOKUP(A445,VorgangsAttr!A:B,2,FALSE)</f>
        <v xml:space="preserve">
Gesamt-Erbbaurecht bzw. Gesamt-Untererbbaurecht löschen</v>
      </c>
      <c r="W445" s="2" t="str">
        <f>VLOOKUP(M445,VorgangsAttr!A:B,2,FALSE)</f>
        <v xml:space="preserve">
Gesamt-Erbbaurecht bzw. Gesamt-Untererbbaurecht löschen</v>
      </c>
      <c r="X445" s="54"/>
    </row>
    <row r="446" spans="1:24" s="2" customFormat="1" ht="15" customHeight="1">
      <c r="A446" s="2">
        <v>10820445</v>
      </c>
      <c r="B446" s="2">
        <v>1</v>
      </c>
      <c r="C446" s="2">
        <v>1</v>
      </c>
      <c r="D446" s="2">
        <v>0</v>
      </c>
      <c r="F446" s="2">
        <v>4</v>
      </c>
      <c r="G446" s="2">
        <v>3</v>
      </c>
      <c r="H446" s="2">
        <v>1</v>
      </c>
      <c r="I446" s="2">
        <v>1</v>
      </c>
      <c r="L446" s="2">
        <v>0</v>
      </c>
      <c r="M446" s="2">
        <v>10810782</v>
      </c>
      <c r="Q446" s="54" t="s">
        <v>6849</v>
      </c>
      <c r="R446" s="48"/>
      <c r="S446" s="48"/>
      <c r="T446" s="2" t="s">
        <v>665</v>
      </c>
      <c r="U446" s="2" t="s">
        <v>195</v>
      </c>
      <c r="V446" s="2" t="str">
        <f>VLOOKUP(A446,VorgangsAttr!A:B,2,FALSE)</f>
        <v>Widerspruch gegen Eigentum/ Eintragung im BV</v>
      </c>
      <c r="W446" s="2" t="str">
        <f>VLOOKUP(M446,VorgangsAttr!A:B,2,FALSE)</f>
        <v>Widerspruch gegen Eigentum/ Eintragung im BV</v>
      </c>
      <c r="X446" s="54"/>
    </row>
    <row r="447" spans="1:24" s="2" customFormat="1" ht="15" customHeight="1">
      <c r="A447" s="2">
        <v>10820446</v>
      </c>
      <c r="B447" s="2">
        <v>1</v>
      </c>
      <c r="C447" s="2">
        <v>1</v>
      </c>
      <c r="D447" s="2">
        <v>0</v>
      </c>
      <c r="F447" s="2">
        <v>4</v>
      </c>
      <c r="G447" s="2">
        <v>3</v>
      </c>
      <c r="H447" s="2">
        <v>1</v>
      </c>
      <c r="I447" s="2">
        <v>1</v>
      </c>
      <c r="L447" s="2">
        <v>0</v>
      </c>
      <c r="M447" s="2">
        <v>10810783</v>
      </c>
      <c r="Q447" s="54" t="s">
        <v>6849</v>
      </c>
      <c r="R447" s="48"/>
      <c r="S447" s="48"/>
      <c r="T447" s="2">
        <v>5524</v>
      </c>
      <c r="U447" s="2" t="s">
        <v>276</v>
      </c>
      <c r="V447" s="2" t="str">
        <f>VLOOKUP(A447,VorgangsAttr!A:B,2,FALSE)</f>
        <v>Briefgrundschuld</v>
      </c>
      <c r="W447" s="2" t="str">
        <f>VLOOKUP(M447,VorgangsAttr!A:B,2,FALSE)</f>
        <v xml:space="preserve">Zwangshypothek </v>
      </c>
      <c r="X447" s="54"/>
    </row>
    <row r="448" spans="1:24" s="2" customFormat="1" ht="15" customHeight="1">
      <c r="A448" s="2">
        <v>10820447</v>
      </c>
      <c r="B448" s="2">
        <v>1</v>
      </c>
      <c r="C448" s="2">
        <v>1</v>
      </c>
      <c r="D448" s="2">
        <v>0</v>
      </c>
      <c r="F448" s="2">
        <v>4</v>
      </c>
      <c r="G448" s="2">
        <v>3</v>
      </c>
      <c r="H448" s="2">
        <v>1</v>
      </c>
      <c r="I448" s="2">
        <v>1</v>
      </c>
      <c r="L448" s="2">
        <v>0</v>
      </c>
      <c r="M448" s="2">
        <v>10810784</v>
      </c>
      <c r="Q448" s="54" t="s">
        <v>6849</v>
      </c>
      <c r="R448" s="48"/>
      <c r="S448" s="48"/>
      <c r="T448" s="2">
        <v>5525</v>
      </c>
      <c r="U448" s="2" t="s">
        <v>276</v>
      </c>
      <c r="V448" s="2" t="str">
        <f>VLOOKUP(A448,VorgangsAttr!A:B,2,FALSE)</f>
        <v>Briefgrundschuld</v>
      </c>
      <c r="W448" s="2" t="str">
        <f>VLOOKUP(M448,VorgangsAttr!A:B,2,FALSE)</f>
        <v xml:space="preserve">Zwangshypothek </v>
      </c>
      <c r="X448" s="54"/>
    </row>
    <row r="449" spans="1:24" s="2" customFormat="1" ht="15" customHeight="1">
      <c r="A449" s="2">
        <v>10820448</v>
      </c>
      <c r="B449" s="2">
        <v>2</v>
      </c>
      <c r="C449" s="2">
        <v>1</v>
      </c>
      <c r="D449" s="2">
        <v>0</v>
      </c>
      <c r="F449" s="2">
        <v>4</v>
      </c>
      <c r="G449" s="2">
        <v>3</v>
      </c>
      <c r="H449" s="2">
        <v>1</v>
      </c>
      <c r="I449" s="2">
        <v>1</v>
      </c>
      <c r="L449" s="2">
        <v>0</v>
      </c>
      <c r="M449" s="2">
        <v>10810785</v>
      </c>
      <c r="Q449" s="54" t="s">
        <v>6849</v>
      </c>
      <c r="R449" s="48"/>
      <c r="S449" s="48"/>
      <c r="T449" s="2">
        <v>5526</v>
      </c>
      <c r="U449" s="2" t="s">
        <v>276</v>
      </c>
      <c r="V449" s="2" t="str">
        <f>VLOOKUP(A449,VorgangsAttr!A:B,2,FALSE)</f>
        <v>Briefgrundschuld</v>
      </c>
      <c r="W449" s="2" t="str">
        <f>VLOOKUP(M449,VorgangsAttr!A:B,2,FALSE)</f>
        <v xml:space="preserve">Zwangshypothek </v>
      </c>
      <c r="X449" s="54"/>
    </row>
    <row r="450" spans="1:24" s="2" customFormat="1" ht="15" customHeight="1">
      <c r="A450" s="2">
        <v>10820449</v>
      </c>
      <c r="B450" s="2">
        <v>3</v>
      </c>
      <c r="C450" s="2">
        <v>1</v>
      </c>
      <c r="D450" s="2">
        <v>0</v>
      </c>
      <c r="F450" s="2">
        <v>4</v>
      </c>
      <c r="G450" s="2">
        <v>3</v>
      </c>
      <c r="H450" s="2">
        <v>1</v>
      </c>
      <c r="I450" s="2">
        <v>1</v>
      </c>
      <c r="L450" s="2">
        <v>0</v>
      </c>
      <c r="M450" s="2">
        <v>10810786</v>
      </c>
      <c r="Q450" s="54" t="s">
        <v>6849</v>
      </c>
      <c r="R450" s="48"/>
      <c r="S450" s="48"/>
      <c r="T450" s="2">
        <v>5527</v>
      </c>
      <c r="U450" s="2" t="s">
        <v>276</v>
      </c>
      <c r="V450" s="2" t="str">
        <f>VLOOKUP(A450,VorgangsAttr!A:B,2,FALSE)</f>
        <v>Briefgrundschuld</v>
      </c>
      <c r="W450" s="2" t="str">
        <f>VLOOKUP(M450,VorgangsAttr!A:B,2,FALSE)</f>
        <v xml:space="preserve">Zwangshypothek </v>
      </c>
      <c r="X450" s="54"/>
    </row>
    <row r="451" spans="1:24" s="2" customFormat="1" ht="15" customHeight="1">
      <c r="A451" s="2">
        <v>10820450</v>
      </c>
      <c r="B451" s="2">
        <v>1</v>
      </c>
      <c r="C451" s="2">
        <v>1</v>
      </c>
      <c r="D451" s="2">
        <v>0</v>
      </c>
      <c r="F451" s="2">
        <v>4</v>
      </c>
      <c r="G451" s="2">
        <v>3</v>
      </c>
      <c r="H451" s="2">
        <v>1</v>
      </c>
      <c r="I451" s="2">
        <v>1</v>
      </c>
      <c r="L451" s="2">
        <v>0</v>
      </c>
      <c r="M451" s="2">
        <v>10810787</v>
      </c>
      <c r="Q451" s="54" t="s">
        <v>6849</v>
      </c>
      <c r="R451" s="48"/>
      <c r="S451" s="48"/>
      <c r="T451" s="2">
        <v>5528</v>
      </c>
      <c r="U451" s="2" t="s">
        <v>276</v>
      </c>
      <c r="V451" s="2" t="str">
        <f>VLOOKUP(A451,VorgangsAttr!A:B,2,FALSE)</f>
        <v>Briefgrundschuld</v>
      </c>
      <c r="W451" s="2" t="str">
        <f>VLOOKUP(M451,VorgangsAttr!A:B,2,FALSE)</f>
        <v xml:space="preserve">Zwangshypothek </v>
      </c>
      <c r="X451" s="54"/>
    </row>
    <row r="452" spans="1:24" s="2" customFormat="1" ht="15" customHeight="1">
      <c r="A452" s="2">
        <v>10820451</v>
      </c>
      <c r="B452" s="2">
        <v>1</v>
      </c>
      <c r="C452" s="2">
        <v>1</v>
      </c>
      <c r="D452" s="2">
        <v>0</v>
      </c>
      <c r="F452" s="2">
        <v>4</v>
      </c>
      <c r="G452" s="2">
        <v>3</v>
      </c>
      <c r="H452" s="2">
        <v>1</v>
      </c>
      <c r="I452" s="2">
        <v>1</v>
      </c>
      <c r="L452" s="2">
        <v>0</v>
      </c>
      <c r="M452" s="2">
        <v>10810788</v>
      </c>
      <c r="Q452" s="54" t="s">
        <v>6849</v>
      </c>
      <c r="R452" s="48"/>
      <c r="S452" s="48"/>
      <c r="T452" s="2">
        <v>5529</v>
      </c>
      <c r="U452" s="2" t="s">
        <v>276</v>
      </c>
      <c r="V452" s="2" t="str">
        <f>VLOOKUP(A452,VorgangsAttr!A:B,2,FALSE)</f>
        <v>Briefgrundschuld</v>
      </c>
      <c r="W452" s="2" t="str">
        <f>VLOOKUP(M452,VorgangsAttr!A:B,2,FALSE)</f>
        <v xml:space="preserve">Zwangshypothek </v>
      </c>
      <c r="X452" s="54"/>
    </row>
    <row r="453" spans="1:24" s="2" customFormat="1" ht="15" customHeight="1">
      <c r="A453" s="2">
        <v>10820452</v>
      </c>
      <c r="B453" s="2">
        <v>1</v>
      </c>
      <c r="C453" s="2">
        <v>1</v>
      </c>
      <c r="D453" s="2">
        <v>0</v>
      </c>
      <c r="F453" s="2">
        <v>4</v>
      </c>
      <c r="G453" s="2">
        <v>3</v>
      </c>
      <c r="H453" s="2">
        <v>1</v>
      </c>
      <c r="I453" s="2">
        <v>1</v>
      </c>
      <c r="L453" s="2">
        <v>0</v>
      </c>
      <c r="M453" s="2">
        <v>10810789</v>
      </c>
      <c r="Q453" s="54" t="s">
        <v>6849</v>
      </c>
      <c r="R453" s="48"/>
      <c r="S453" s="48"/>
      <c r="T453" s="2">
        <v>5530</v>
      </c>
      <c r="U453" s="2" t="s">
        <v>276</v>
      </c>
      <c r="V453" s="2" t="str">
        <f>VLOOKUP(A453,VorgangsAttr!A:B,2,FALSE)</f>
        <v>Briefgrundschuld</v>
      </c>
      <c r="W453" s="2" t="str">
        <f>VLOOKUP(M453,VorgangsAttr!A:B,2,FALSE)</f>
        <v xml:space="preserve">Zwangshypothek </v>
      </c>
      <c r="X453" s="54"/>
    </row>
    <row r="454" spans="1:24" s="2" customFormat="1" ht="15" customHeight="1">
      <c r="A454" s="2">
        <v>10820453</v>
      </c>
      <c r="B454" s="2">
        <v>1</v>
      </c>
      <c r="C454" s="2">
        <v>2</v>
      </c>
      <c r="D454" s="2">
        <v>0</v>
      </c>
      <c r="F454" s="2">
        <v>4</v>
      </c>
      <c r="G454" s="2">
        <v>3</v>
      </c>
      <c r="H454" s="2">
        <v>1</v>
      </c>
      <c r="I454" s="2">
        <v>1</v>
      </c>
      <c r="L454" s="2">
        <v>0</v>
      </c>
      <c r="M454" s="2">
        <v>10810790</v>
      </c>
      <c r="Q454" s="54" t="s">
        <v>6849</v>
      </c>
      <c r="R454" s="48"/>
      <c r="S454" s="48"/>
      <c r="T454" s="2" t="s">
        <v>1814</v>
      </c>
      <c r="U454" s="2" t="s">
        <v>276</v>
      </c>
      <c r="V454" s="2" t="str">
        <f>VLOOKUP(A454,VorgangsAttr!A:B,2,FALSE)</f>
        <v>Eintragung Grundpfandrecht ohne Brief</v>
      </c>
      <c r="W454" s="2" t="str">
        <f>VLOOKUP(M454,VorgangsAttr!A:B,2,FALSE)</f>
        <v xml:space="preserve">Zwangshypothek </v>
      </c>
      <c r="X454" s="54"/>
    </row>
    <row r="455" spans="1:24" s="2" customFormat="1" ht="15" customHeight="1">
      <c r="A455" s="2">
        <v>10820454</v>
      </c>
      <c r="B455" s="2">
        <v>2</v>
      </c>
      <c r="C455" s="2">
        <v>1</v>
      </c>
      <c r="D455" s="2">
        <v>0</v>
      </c>
      <c r="F455" s="2">
        <v>4</v>
      </c>
      <c r="G455" s="2">
        <v>3</v>
      </c>
      <c r="H455" s="2">
        <v>1</v>
      </c>
      <c r="I455" s="2">
        <v>1</v>
      </c>
      <c r="L455" s="2">
        <v>0</v>
      </c>
      <c r="M455" s="2">
        <v>10810790</v>
      </c>
      <c r="Q455" s="54" t="s">
        <v>6849</v>
      </c>
      <c r="R455" s="48"/>
      <c r="S455" s="48"/>
      <c r="T455" s="2" t="s">
        <v>1814</v>
      </c>
      <c r="U455" s="2" t="s">
        <v>276</v>
      </c>
      <c r="V455" s="2" t="str">
        <f>VLOOKUP(A455,VorgangsAttr!A:B,2,FALSE)</f>
        <v>Flurstück manuell erfassen</v>
      </c>
      <c r="W455" s="2" t="str">
        <f>VLOOKUP(M455,VorgangsAttr!A:B,2,FALSE)</f>
        <v xml:space="preserve">Zwangshypothek </v>
      </c>
      <c r="X455" s="54"/>
    </row>
    <row r="456" spans="1:24" s="2" customFormat="1" ht="15" customHeight="1">
      <c r="A456" s="2">
        <v>10820455</v>
      </c>
      <c r="B456" s="2">
        <v>3</v>
      </c>
      <c r="C456" s="2">
        <v>1</v>
      </c>
      <c r="D456" s="2">
        <v>0</v>
      </c>
      <c r="F456" s="2">
        <v>4</v>
      </c>
      <c r="G456" s="2">
        <v>3</v>
      </c>
      <c r="H456" s="2">
        <v>1</v>
      </c>
      <c r="I456" s="2">
        <v>1</v>
      </c>
      <c r="L456" s="2">
        <v>0</v>
      </c>
      <c r="M456" s="2">
        <v>10810790</v>
      </c>
      <c r="Q456" s="54" t="s">
        <v>6849</v>
      </c>
      <c r="R456" s="48"/>
      <c r="S456" s="48"/>
      <c r="T456" s="2" t="s">
        <v>1814</v>
      </c>
      <c r="U456" s="2" t="s">
        <v>276</v>
      </c>
      <c r="V456" s="2" t="str">
        <f>VLOOKUP(A456,VorgangsAttr!A:B,2,FALSE)</f>
        <v>Akten anfordern</v>
      </c>
      <c r="W456" s="2" t="str">
        <f>VLOOKUP(M456,VorgangsAttr!A:B,2,FALSE)</f>
        <v xml:space="preserve">Zwangshypothek </v>
      </c>
      <c r="X456" s="54"/>
    </row>
    <row r="457" spans="1:24" s="2" customFormat="1" ht="15" customHeight="1">
      <c r="A457" s="2">
        <v>10820456</v>
      </c>
      <c r="B457" s="2">
        <v>1</v>
      </c>
      <c r="C457" s="2">
        <v>1</v>
      </c>
      <c r="D457" s="2">
        <v>0</v>
      </c>
      <c r="F457" s="2">
        <v>4</v>
      </c>
      <c r="G457" s="2">
        <v>3</v>
      </c>
      <c r="H457" s="2">
        <v>1</v>
      </c>
      <c r="I457" s="2">
        <v>1</v>
      </c>
      <c r="L457" s="2">
        <v>0</v>
      </c>
      <c r="M457" s="2">
        <v>10810791</v>
      </c>
      <c r="Q457" s="54" t="s">
        <v>6849</v>
      </c>
      <c r="R457" s="48"/>
      <c r="S457" s="48"/>
      <c r="T457" s="2" t="s">
        <v>1814</v>
      </c>
      <c r="U457" s="2" t="s">
        <v>276</v>
      </c>
      <c r="V457" s="2" t="str">
        <f>VLOOKUP(A457,VorgangsAttr!A:B,2,FALSE)</f>
        <v>Eintragung Grundpfandrecht ohne Brief</v>
      </c>
      <c r="W457" s="2" t="str">
        <f>VLOOKUP(M457,VorgangsAttr!A:B,2,FALSE)</f>
        <v>Rentenschuld ohne Brief</v>
      </c>
      <c r="X457" s="54"/>
    </row>
    <row r="458" spans="1:24" s="2" customFormat="1" ht="15" customHeight="1">
      <c r="A458" s="2">
        <v>10820457</v>
      </c>
      <c r="B458" s="2">
        <v>2</v>
      </c>
      <c r="C458" s="2">
        <v>2</v>
      </c>
      <c r="D458" s="2">
        <v>0</v>
      </c>
      <c r="F458" s="2">
        <v>4</v>
      </c>
      <c r="G458" s="2">
        <v>3</v>
      </c>
      <c r="H458" s="2">
        <v>1</v>
      </c>
      <c r="I458" s="2">
        <v>1</v>
      </c>
      <c r="L458" s="2">
        <v>0</v>
      </c>
      <c r="M458" s="2">
        <v>10810791</v>
      </c>
      <c r="Q458" s="54" t="s">
        <v>6849</v>
      </c>
      <c r="R458" s="48"/>
      <c r="S458" s="48"/>
      <c r="T458" s="2" t="s">
        <v>1814</v>
      </c>
      <c r="U458" s="2" t="s">
        <v>276</v>
      </c>
      <c r="V458" s="2" t="str">
        <f>VLOOKUP(A458,VorgangsAttr!A:B,2,FALSE)</f>
        <v>Flurstück manuell erfassen</v>
      </c>
      <c r="W458" s="2" t="str">
        <f>VLOOKUP(M458,VorgangsAttr!A:B,2,FALSE)</f>
        <v>Rentenschuld ohne Brief</v>
      </c>
      <c r="X458" s="54"/>
    </row>
    <row r="459" spans="1:24" s="2" customFormat="1" ht="15" customHeight="1">
      <c r="A459" s="2">
        <v>10820458</v>
      </c>
      <c r="B459" s="2">
        <v>3</v>
      </c>
      <c r="C459" s="2">
        <v>4</v>
      </c>
      <c r="D459" s="2">
        <v>0</v>
      </c>
      <c r="F459" s="2">
        <v>4</v>
      </c>
      <c r="G459" s="2">
        <v>3</v>
      </c>
      <c r="H459" s="2">
        <v>1</v>
      </c>
      <c r="I459" s="2">
        <v>1</v>
      </c>
      <c r="L459" s="2">
        <v>0</v>
      </c>
      <c r="M459" s="2">
        <v>10810791</v>
      </c>
      <c r="Q459" s="54" t="s">
        <v>6849</v>
      </c>
      <c r="R459" s="48"/>
      <c r="S459" s="48"/>
      <c r="T459" s="2" t="s">
        <v>1814</v>
      </c>
      <c r="U459" s="2" t="s">
        <v>276</v>
      </c>
      <c r="V459" s="2" t="str">
        <f>VLOOKUP(A459,VorgangsAttr!A:B,2,FALSE)</f>
        <v>Akten anfordern</v>
      </c>
      <c r="W459" s="2" t="str">
        <f>VLOOKUP(M459,VorgangsAttr!A:B,2,FALSE)</f>
        <v>Rentenschuld ohne Brief</v>
      </c>
      <c r="X459" s="54"/>
    </row>
    <row r="460" spans="1:24" s="2" customFormat="1" ht="15" customHeight="1">
      <c r="A460" s="2">
        <v>10820459</v>
      </c>
      <c r="B460" s="2">
        <v>1</v>
      </c>
      <c r="C460" s="2">
        <v>1</v>
      </c>
      <c r="D460" s="2">
        <v>0</v>
      </c>
      <c r="F460" s="2">
        <v>4</v>
      </c>
      <c r="G460" s="2">
        <v>3</v>
      </c>
      <c r="H460" s="2">
        <v>1</v>
      </c>
      <c r="I460" s="2">
        <v>1</v>
      </c>
      <c r="L460" s="2">
        <v>0</v>
      </c>
      <c r="M460" s="2">
        <v>10810793</v>
      </c>
      <c r="Q460" s="54" t="s">
        <v>6849</v>
      </c>
      <c r="R460" s="48"/>
      <c r="S460" s="48"/>
      <c r="T460" s="2" t="s">
        <v>1816</v>
      </c>
      <c r="U460" s="2" t="s">
        <v>276</v>
      </c>
      <c r="V460" s="2" t="str">
        <f>VLOOKUP(A460,VorgangsAttr!A:B,2,FALSE)</f>
        <v>Eintragung Grundpfandrecht ohne Brief</v>
      </c>
      <c r="W460" s="2" t="str">
        <f>VLOOKUP(M460,VorgangsAttr!A:B,2,FALSE)</f>
        <v xml:space="preserve">Zwangshypothek </v>
      </c>
      <c r="X460" s="54"/>
    </row>
    <row r="461" spans="1:24" s="2" customFormat="1" ht="15" customHeight="1">
      <c r="A461" s="2">
        <v>10820460</v>
      </c>
      <c r="B461" s="2">
        <v>2</v>
      </c>
      <c r="C461" s="2">
        <v>1</v>
      </c>
      <c r="D461" s="2">
        <v>0</v>
      </c>
      <c r="F461" s="2">
        <v>4</v>
      </c>
      <c r="G461" s="2">
        <v>3</v>
      </c>
      <c r="H461" s="2">
        <v>1</v>
      </c>
      <c r="I461" s="2">
        <v>1</v>
      </c>
      <c r="L461" s="2">
        <v>0</v>
      </c>
      <c r="M461" s="2">
        <v>10810793</v>
      </c>
      <c r="Q461" s="54" t="s">
        <v>6849</v>
      </c>
      <c r="R461" s="48"/>
      <c r="S461" s="48"/>
      <c r="T461" s="2" t="s">
        <v>1816</v>
      </c>
      <c r="U461" s="2" t="s">
        <v>276</v>
      </c>
      <c r="V461" s="2" t="str">
        <f>VLOOKUP(A461,VorgangsAttr!A:B,2,FALSE)</f>
        <v>Flurstück manuell erfassen</v>
      </c>
      <c r="W461" s="2" t="str">
        <f>VLOOKUP(M461,VorgangsAttr!A:B,2,FALSE)</f>
        <v xml:space="preserve">Zwangshypothek </v>
      </c>
      <c r="X461" s="54"/>
    </row>
    <row r="462" spans="1:24" s="2" customFormat="1" ht="15" customHeight="1">
      <c r="A462" s="2">
        <v>10820461</v>
      </c>
      <c r="B462" s="2">
        <v>3</v>
      </c>
      <c r="C462" s="2">
        <v>4</v>
      </c>
      <c r="D462" s="2">
        <v>0</v>
      </c>
      <c r="F462" s="2">
        <v>4</v>
      </c>
      <c r="G462" s="2">
        <v>3</v>
      </c>
      <c r="H462" s="2">
        <v>1</v>
      </c>
      <c r="I462" s="2">
        <v>1</v>
      </c>
      <c r="L462" s="2">
        <v>0</v>
      </c>
      <c r="M462" s="2">
        <v>10810793</v>
      </c>
      <c r="Q462" s="54" t="s">
        <v>6849</v>
      </c>
      <c r="R462" s="48"/>
      <c r="S462" s="48"/>
      <c r="T462" s="2" t="s">
        <v>1816</v>
      </c>
      <c r="U462" s="2" t="s">
        <v>276</v>
      </c>
      <c r="V462" s="2" t="str">
        <f>VLOOKUP(A462,VorgangsAttr!A:B,2,FALSE)</f>
        <v>Akten anfordern</v>
      </c>
      <c r="W462" s="2" t="str">
        <f>VLOOKUP(M462,VorgangsAttr!A:B,2,FALSE)</f>
        <v xml:space="preserve">Zwangshypothek </v>
      </c>
      <c r="X462" s="54"/>
    </row>
    <row r="463" spans="1:24" s="2" customFormat="1" ht="15" customHeight="1">
      <c r="A463" s="2">
        <v>10820462</v>
      </c>
      <c r="B463" s="2">
        <v>1</v>
      </c>
      <c r="C463" s="2">
        <v>2</v>
      </c>
      <c r="D463" s="2">
        <v>0</v>
      </c>
      <c r="F463" s="2">
        <v>4</v>
      </c>
      <c r="G463" s="2">
        <v>3</v>
      </c>
      <c r="H463" s="2">
        <v>1</v>
      </c>
      <c r="I463" s="2">
        <v>1</v>
      </c>
      <c r="L463" s="2">
        <v>0</v>
      </c>
      <c r="M463" s="2">
        <v>10810794</v>
      </c>
      <c r="Q463" s="54" t="s">
        <v>6849</v>
      </c>
      <c r="R463" s="48"/>
      <c r="S463" s="48"/>
      <c r="T463" s="2" t="s">
        <v>1816</v>
      </c>
      <c r="U463" s="2" t="s">
        <v>276</v>
      </c>
      <c r="V463" s="2" t="str">
        <f>VLOOKUP(A463,VorgangsAttr!A:B,2,FALSE)</f>
        <v>Eintragung Grundpfandrecht ohne Brief</v>
      </c>
      <c r="W463" s="2" t="str">
        <f>VLOOKUP(M463,VorgangsAttr!A:B,2,FALSE)</f>
        <v>Rentenschuld ohne Brief</v>
      </c>
      <c r="X463" s="54"/>
    </row>
    <row r="464" spans="1:24" s="2" customFormat="1" ht="15" customHeight="1">
      <c r="A464" s="2">
        <v>10820463</v>
      </c>
      <c r="B464" s="2">
        <v>2</v>
      </c>
      <c r="C464" s="2">
        <v>4</v>
      </c>
      <c r="D464" s="2">
        <v>0</v>
      </c>
      <c r="F464" s="2">
        <v>4</v>
      </c>
      <c r="G464" s="2">
        <v>3</v>
      </c>
      <c r="H464" s="2">
        <v>1</v>
      </c>
      <c r="I464" s="2">
        <v>1</v>
      </c>
      <c r="L464" s="2">
        <v>0</v>
      </c>
      <c r="M464" s="2">
        <v>10810794</v>
      </c>
      <c r="Q464" s="54" t="s">
        <v>6849</v>
      </c>
      <c r="R464" s="48"/>
      <c r="S464" s="48"/>
      <c r="T464" s="2" t="s">
        <v>1816</v>
      </c>
      <c r="U464" s="2" t="s">
        <v>276</v>
      </c>
      <c r="V464" s="2" t="str">
        <f>VLOOKUP(A464,VorgangsAttr!A:B,2,FALSE)</f>
        <v>Flurstück manuell erfassen</v>
      </c>
      <c r="W464" s="2" t="str">
        <f>VLOOKUP(M464,VorgangsAttr!A:B,2,FALSE)</f>
        <v>Rentenschuld ohne Brief</v>
      </c>
      <c r="X464" s="54"/>
    </row>
    <row r="465" spans="1:24" s="2" customFormat="1" ht="15" customHeight="1">
      <c r="A465" s="2">
        <v>10820464</v>
      </c>
      <c r="B465" s="2">
        <v>3</v>
      </c>
      <c r="C465" s="2">
        <v>1</v>
      </c>
      <c r="D465" s="2">
        <v>0</v>
      </c>
      <c r="F465" s="2">
        <v>4</v>
      </c>
      <c r="G465" s="2">
        <v>3</v>
      </c>
      <c r="H465" s="2">
        <v>1</v>
      </c>
      <c r="I465" s="2">
        <v>1</v>
      </c>
      <c r="L465" s="2">
        <v>0</v>
      </c>
      <c r="M465" s="2">
        <v>10810794</v>
      </c>
      <c r="Q465" s="54" t="s">
        <v>6849</v>
      </c>
      <c r="R465" s="48"/>
      <c r="S465" s="48"/>
      <c r="T465" s="2" t="s">
        <v>1816</v>
      </c>
      <c r="U465" s="2" t="s">
        <v>276</v>
      </c>
      <c r="V465" s="2" t="str">
        <f>VLOOKUP(A465,VorgangsAttr!A:B,2,FALSE)</f>
        <v>Akten anfordern</v>
      </c>
      <c r="W465" s="2" t="str">
        <f>VLOOKUP(M465,VorgangsAttr!A:B,2,FALSE)</f>
        <v>Rentenschuld ohne Brief</v>
      </c>
      <c r="X465" s="54"/>
    </row>
    <row r="466" spans="1:24" s="2" customFormat="1" ht="15" customHeight="1">
      <c r="A466" s="2">
        <v>10820465</v>
      </c>
      <c r="B466" s="2">
        <v>2</v>
      </c>
      <c r="C466" s="2">
        <v>2</v>
      </c>
      <c r="D466" s="2">
        <v>0</v>
      </c>
      <c r="F466" s="2">
        <v>4</v>
      </c>
      <c r="G466" s="2">
        <v>3</v>
      </c>
      <c r="H466" s="2">
        <v>1</v>
      </c>
      <c r="I466" s="2">
        <v>1</v>
      </c>
      <c r="L466" s="2">
        <v>0</v>
      </c>
      <c r="M466" s="2">
        <v>10810795</v>
      </c>
      <c r="Q466" s="54" t="s">
        <v>6849</v>
      </c>
      <c r="R466" s="48"/>
      <c r="S466" s="48"/>
      <c r="T466" s="2" t="s">
        <v>1816</v>
      </c>
      <c r="U466" s="2" t="s">
        <v>276</v>
      </c>
      <c r="V466" s="2" t="str">
        <f>VLOOKUP(A466,VorgangsAttr!A:B,2,FALSE)</f>
        <v>Flurstück manuell erfassen</v>
      </c>
      <c r="W466" s="2" t="str">
        <f>VLOOKUP(M466,VorgangsAttr!A:B,2,FALSE)</f>
        <v>Belastung aufgrund Ersuchen löschen</v>
      </c>
      <c r="X466" s="54"/>
    </row>
    <row r="467" spans="1:24" s="2" customFormat="1" ht="15" customHeight="1">
      <c r="A467" s="2">
        <v>10820466</v>
      </c>
      <c r="B467" s="2">
        <v>3</v>
      </c>
      <c r="C467" s="2">
        <v>2</v>
      </c>
      <c r="D467" s="2">
        <v>0</v>
      </c>
      <c r="F467" s="2">
        <v>4</v>
      </c>
      <c r="G467" s="2">
        <v>3</v>
      </c>
      <c r="H467" s="2">
        <v>1</v>
      </c>
      <c r="I467" s="2">
        <v>1</v>
      </c>
      <c r="L467" s="2">
        <v>0</v>
      </c>
      <c r="M467" s="2">
        <v>10810795</v>
      </c>
      <c r="Q467" s="54" t="s">
        <v>6849</v>
      </c>
      <c r="R467" s="48"/>
      <c r="S467" s="48"/>
      <c r="T467" s="2" t="s">
        <v>1816</v>
      </c>
      <c r="U467" s="2" t="s">
        <v>276</v>
      </c>
      <c r="V467" s="2" t="str">
        <f>VLOOKUP(A467,VorgangsAttr!A:B,2,FALSE)</f>
        <v>Akten anfordern</v>
      </c>
      <c r="W467" s="2" t="str">
        <f>VLOOKUP(M467,VorgangsAttr!A:B,2,FALSE)</f>
        <v>Belastung aufgrund Ersuchen löschen</v>
      </c>
      <c r="X467" s="54"/>
    </row>
    <row r="468" spans="1:24" s="2" customFormat="1" ht="15" customHeight="1">
      <c r="A468" s="2">
        <v>10820467</v>
      </c>
      <c r="B468" s="2">
        <v>1</v>
      </c>
      <c r="C468" s="2">
        <v>2</v>
      </c>
      <c r="D468" s="2">
        <v>0</v>
      </c>
      <c r="F468" s="2">
        <v>4</v>
      </c>
      <c r="G468" s="2">
        <v>3</v>
      </c>
      <c r="H468" s="2">
        <v>1</v>
      </c>
      <c r="I468" s="2">
        <v>1</v>
      </c>
      <c r="L468" s="2">
        <v>0</v>
      </c>
      <c r="M468" s="2">
        <v>10810796</v>
      </c>
      <c r="Q468" s="54" t="s">
        <v>6849</v>
      </c>
      <c r="R468" s="48"/>
      <c r="S468" s="48"/>
      <c r="T468" s="2" t="s">
        <v>1819</v>
      </c>
      <c r="U468" s="2" t="s">
        <v>276</v>
      </c>
      <c r="V468" s="2" t="str">
        <f>VLOOKUP(A468,VorgangsAttr!A:B,2,FALSE)</f>
        <v>Eintragung Grundpfandrecht ohne Brief</v>
      </c>
      <c r="W468" s="2" t="str">
        <f>VLOOKUP(M468,VorgangsAttr!A:B,2,FALSE)</f>
        <v xml:space="preserve">Zwangshypothek </v>
      </c>
      <c r="X468" s="54"/>
    </row>
    <row r="469" spans="1:24" s="2" customFormat="1" ht="15" customHeight="1">
      <c r="A469" s="2">
        <v>10820468</v>
      </c>
      <c r="B469" s="2">
        <v>2</v>
      </c>
      <c r="C469" s="2">
        <v>2</v>
      </c>
      <c r="D469" s="2">
        <v>0</v>
      </c>
      <c r="F469" s="2">
        <v>4</v>
      </c>
      <c r="G469" s="2">
        <v>3</v>
      </c>
      <c r="H469" s="2">
        <v>1</v>
      </c>
      <c r="I469" s="2">
        <v>1</v>
      </c>
      <c r="L469" s="2">
        <v>0</v>
      </c>
      <c r="M469" s="2">
        <v>10810796</v>
      </c>
      <c r="Q469" s="54" t="s">
        <v>6849</v>
      </c>
      <c r="R469" s="48"/>
      <c r="S469" s="48"/>
      <c r="T469" s="2" t="s">
        <v>1819</v>
      </c>
      <c r="U469" s="2" t="s">
        <v>276</v>
      </c>
      <c r="V469" s="2" t="str">
        <f>VLOOKUP(A469,VorgangsAttr!A:B,2,FALSE)</f>
        <v>Flurstück manuell erfassen</v>
      </c>
      <c r="W469" s="2" t="str">
        <f>VLOOKUP(M469,VorgangsAttr!A:B,2,FALSE)</f>
        <v xml:space="preserve">Zwangshypothek </v>
      </c>
      <c r="X469" s="54"/>
    </row>
    <row r="470" spans="1:24" s="2" customFormat="1" ht="15" customHeight="1">
      <c r="A470" s="2">
        <v>10820469</v>
      </c>
      <c r="B470" s="2">
        <v>3</v>
      </c>
      <c r="C470" s="2">
        <v>2</v>
      </c>
      <c r="D470" s="2" t="s">
        <v>6853</v>
      </c>
      <c r="F470" s="2">
        <v>4</v>
      </c>
      <c r="G470" s="2">
        <v>3</v>
      </c>
      <c r="H470" s="2">
        <v>1</v>
      </c>
      <c r="I470" s="2">
        <v>1</v>
      </c>
      <c r="L470" s="2">
        <v>0</v>
      </c>
      <c r="M470" s="2">
        <v>10810796</v>
      </c>
      <c r="Q470" s="54" t="s">
        <v>6849</v>
      </c>
      <c r="R470" s="48"/>
      <c r="S470" s="48"/>
      <c r="T470" s="2" t="s">
        <v>1819</v>
      </c>
      <c r="U470" s="2" t="s">
        <v>276</v>
      </c>
      <c r="V470" s="2" t="str">
        <f>VLOOKUP(A470,VorgangsAttr!A:B,2,FALSE)</f>
        <v>Akten anfordern</v>
      </c>
      <c r="W470" s="2" t="str">
        <f>VLOOKUP(M470,VorgangsAttr!A:B,2,FALSE)</f>
        <v xml:space="preserve">Zwangshypothek </v>
      </c>
      <c r="X470" s="54"/>
    </row>
    <row r="471" spans="1:24" s="2" customFormat="1" ht="15" customHeight="1">
      <c r="A471" s="2">
        <v>10820470</v>
      </c>
      <c r="B471" s="2">
        <v>1</v>
      </c>
      <c r="C471" s="2">
        <v>2</v>
      </c>
      <c r="D471" s="2">
        <v>0</v>
      </c>
      <c r="F471" s="2">
        <v>4</v>
      </c>
      <c r="G471" s="2">
        <v>3</v>
      </c>
      <c r="H471" s="2">
        <v>1</v>
      </c>
      <c r="I471" s="2">
        <v>1</v>
      </c>
      <c r="L471" s="2">
        <v>0</v>
      </c>
      <c r="M471" s="2">
        <v>10810797</v>
      </c>
      <c r="Q471" s="54" t="s">
        <v>6849</v>
      </c>
      <c r="R471" s="48"/>
      <c r="S471" s="48"/>
      <c r="T471" s="2" t="s">
        <v>1819</v>
      </c>
      <c r="U471" s="2" t="s">
        <v>276</v>
      </c>
      <c r="V471" s="2" t="str">
        <f>VLOOKUP(A471,VorgangsAttr!A:B,2,FALSE)</f>
        <v>Eintragung Grundpfandrecht ohne Brief</v>
      </c>
      <c r="W471" s="2" t="str">
        <f>VLOOKUP(M471,VorgangsAttr!A:B,2,FALSE)</f>
        <v>Rentenschuld ohne Brief</v>
      </c>
      <c r="X471" s="54"/>
    </row>
    <row r="472" spans="1:24" s="2" customFormat="1" ht="15" customHeight="1">
      <c r="A472" s="2">
        <v>10820471</v>
      </c>
      <c r="B472" s="2">
        <v>2</v>
      </c>
      <c r="C472" s="2">
        <v>2</v>
      </c>
      <c r="D472" s="2">
        <v>0</v>
      </c>
      <c r="F472" s="2">
        <v>4</v>
      </c>
      <c r="G472" s="2">
        <v>3</v>
      </c>
      <c r="H472" s="2">
        <v>1</v>
      </c>
      <c r="I472" s="2">
        <v>1</v>
      </c>
      <c r="L472" s="2">
        <v>0</v>
      </c>
      <c r="M472" s="2">
        <v>10810797</v>
      </c>
      <c r="Q472" s="54" t="s">
        <v>6849</v>
      </c>
      <c r="R472" s="48"/>
      <c r="S472" s="48"/>
      <c r="T472" s="2" t="s">
        <v>1819</v>
      </c>
      <c r="U472" s="2" t="s">
        <v>276</v>
      </c>
      <c r="V472" s="2" t="str">
        <f>VLOOKUP(A472,VorgangsAttr!A:B,2,FALSE)</f>
        <v>Flurstück manuell erfassen</v>
      </c>
      <c r="W472" s="2" t="str">
        <f>VLOOKUP(M472,VorgangsAttr!A:B,2,FALSE)</f>
        <v>Rentenschuld ohne Brief</v>
      </c>
      <c r="X472" s="54"/>
    </row>
    <row r="473" spans="1:24" s="2" customFormat="1" ht="15" customHeight="1">
      <c r="A473" s="2">
        <v>10820472</v>
      </c>
      <c r="B473" s="2">
        <v>3</v>
      </c>
      <c r="C473" s="2">
        <v>2</v>
      </c>
      <c r="D473" s="2">
        <v>0</v>
      </c>
      <c r="F473" s="2">
        <v>4</v>
      </c>
      <c r="G473" s="2">
        <v>3</v>
      </c>
      <c r="H473" s="2">
        <v>1</v>
      </c>
      <c r="I473" s="2">
        <v>1</v>
      </c>
      <c r="L473" s="2">
        <v>0</v>
      </c>
      <c r="M473" s="2">
        <v>10810797</v>
      </c>
      <c r="Q473" s="54" t="s">
        <v>6849</v>
      </c>
      <c r="R473" s="48"/>
      <c r="S473" s="48"/>
      <c r="T473" s="2" t="s">
        <v>1819</v>
      </c>
      <c r="U473" s="2" t="s">
        <v>276</v>
      </c>
      <c r="V473" s="2" t="str">
        <f>VLOOKUP(A473,VorgangsAttr!A:B,2,FALSE)</f>
        <v>Akten anfordern</v>
      </c>
      <c r="W473" s="2" t="str">
        <f>VLOOKUP(M473,VorgangsAttr!A:B,2,FALSE)</f>
        <v>Rentenschuld ohne Brief</v>
      </c>
      <c r="X473" s="54"/>
    </row>
    <row r="474" spans="1:24" s="2" customFormat="1" ht="15" customHeight="1">
      <c r="A474" s="2">
        <v>10820473</v>
      </c>
      <c r="B474" s="2">
        <v>2</v>
      </c>
      <c r="C474" s="2">
        <v>1</v>
      </c>
      <c r="D474" s="2">
        <v>0</v>
      </c>
      <c r="F474" s="2">
        <v>4</v>
      </c>
      <c r="G474" s="2">
        <v>3</v>
      </c>
      <c r="H474" s="2">
        <v>1</v>
      </c>
      <c r="I474" s="2">
        <v>1</v>
      </c>
      <c r="J474" s="2">
        <v>40000105</v>
      </c>
      <c r="L474" s="2">
        <v>0</v>
      </c>
      <c r="M474" s="2">
        <v>10810798</v>
      </c>
      <c r="Q474" s="54" t="s">
        <v>6849</v>
      </c>
      <c r="R474" s="48"/>
      <c r="S474" s="48"/>
      <c r="T474" s="2">
        <v>2809</v>
      </c>
      <c r="U474" s="2" t="s">
        <v>276</v>
      </c>
      <c r="V474" s="2" t="str">
        <f>VLOOKUP(A474,VorgangsAttr!A:B,2,FALSE)</f>
        <v>Titelvermerk als Dokument erstellen</v>
      </c>
      <c r="W474" s="2" t="str">
        <f>VLOOKUP(M474,VorgangsAttr!A:B,2,FALSE)</f>
        <v xml:space="preserve">Zwangshypothek </v>
      </c>
      <c r="X474" s="54"/>
    </row>
    <row r="475" spans="1:24" s="2" customFormat="1" ht="15" customHeight="1">
      <c r="A475" s="2">
        <v>10820474</v>
      </c>
      <c r="B475" s="2">
        <v>1</v>
      </c>
      <c r="C475" s="2">
        <v>2</v>
      </c>
      <c r="D475" s="2">
        <v>0</v>
      </c>
      <c r="F475" s="2">
        <v>4</v>
      </c>
      <c r="G475" s="2">
        <v>3</v>
      </c>
      <c r="H475" s="2">
        <v>1</v>
      </c>
      <c r="I475" s="2">
        <v>1</v>
      </c>
      <c r="L475" s="2">
        <v>0</v>
      </c>
      <c r="M475" s="2">
        <v>10810799</v>
      </c>
      <c r="Q475" s="54" t="s">
        <v>6849</v>
      </c>
      <c r="R475" s="48"/>
      <c r="S475" s="48"/>
      <c r="T475" s="2">
        <v>2646</v>
      </c>
      <c r="U475" s="2" t="s">
        <v>276</v>
      </c>
      <c r="V475" s="2" t="str">
        <f>VLOOKUP(A475,VorgangsAttr!A:B,2,FALSE)</f>
        <v>Eintragung Sonstiges Recht subjektiv-dinglich</v>
      </c>
      <c r="W475" s="2" t="str">
        <f>VLOOKUP(M475,VorgangsAttr!A:B,2,FALSE)</f>
        <v xml:space="preserve">Zwangshypothek </v>
      </c>
      <c r="X475" s="54"/>
    </row>
    <row r="476" spans="1:24" s="2" customFormat="1" ht="15" customHeight="1">
      <c r="A476" s="2">
        <v>10820475</v>
      </c>
      <c r="B476" s="2">
        <v>1</v>
      </c>
      <c r="C476" s="2">
        <v>2</v>
      </c>
      <c r="D476" s="2">
        <v>0</v>
      </c>
      <c r="F476" s="2">
        <v>4</v>
      </c>
      <c r="G476" s="2">
        <v>3</v>
      </c>
      <c r="H476" s="2">
        <v>1</v>
      </c>
      <c r="I476" s="2">
        <v>1</v>
      </c>
      <c r="L476" s="2">
        <v>0</v>
      </c>
      <c r="M476" s="2">
        <v>10810800</v>
      </c>
      <c r="Q476" s="54" t="s">
        <v>6849</v>
      </c>
      <c r="R476" s="48"/>
      <c r="S476" s="48"/>
      <c r="T476" s="2" t="s">
        <v>294</v>
      </c>
      <c r="U476" s="2" t="s">
        <v>276</v>
      </c>
      <c r="V476" s="2" t="str">
        <f>VLOOKUP(A476,VorgangsAttr!A:B,2,FALSE)</f>
        <v>Buchungsstellen vereinigen</v>
      </c>
      <c r="W476" s="2" t="str">
        <f>VLOOKUP(M476,VorgangsAttr!A:B,2,FALSE)</f>
        <v xml:space="preserve">Zwangshypothek </v>
      </c>
      <c r="X476" s="54"/>
    </row>
    <row r="477" spans="1:24" s="2" customFormat="1" ht="15" customHeight="1">
      <c r="A477" s="2">
        <v>10820476</v>
      </c>
      <c r="B477" s="2">
        <v>2</v>
      </c>
      <c r="C477" s="2">
        <v>2</v>
      </c>
      <c r="D477" s="2">
        <v>0</v>
      </c>
      <c r="F477" s="2">
        <v>4</v>
      </c>
      <c r="G477" s="2">
        <v>3</v>
      </c>
      <c r="H477" s="2">
        <v>1</v>
      </c>
      <c r="I477" s="2">
        <v>1</v>
      </c>
      <c r="L477" s="2">
        <v>0</v>
      </c>
      <c r="M477" s="2">
        <v>10810800</v>
      </c>
      <c r="Q477" s="54" t="s">
        <v>6849</v>
      </c>
      <c r="R477" s="48"/>
      <c r="S477" s="48"/>
      <c r="T477" s="2" t="s">
        <v>294</v>
      </c>
      <c r="U477" s="2" t="s">
        <v>276</v>
      </c>
      <c r="V477" s="2" t="str">
        <f>VLOOKUP(A477,VorgangsAttr!A:B,2,FALSE)</f>
        <v>Aktivity_secondary1</v>
      </c>
      <c r="W477" s="2" t="str">
        <f>VLOOKUP(M477,VorgangsAttr!A:B,2,FALSE)</f>
        <v xml:space="preserve">Zwangshypothek </v>
      </c>
      <c r="X477" s="54"/>
    </row>
    <row r="478" spans="1:24" s="2" customFormat="1" ht="15" customHeight="1">
      <c r="A478" s="2">
        <v>10820477</v>
      </c>
      <c r="B478" s="2">
        <v>3</v>
      </c>
      <c r="C478" s="2">
        <v>2</v>
      </c>
      <c r="D478" s="2">
        <v>0</v>
      </c>
      <c r="F478" s="2">
        <v>4</v>
      </c>
      <c r="G478" s="2">
        <v>3</v>
      </c>
      <c r="H478" s="2">
        <v>1</v>
      </c>
      <c r="I478" s="2">
        <v>1</v>
      </c>
      <c r="L478" s="2">
        <v>0</v>
      </c>
      <c r="M478" s="2">
        <v>10810800</v>
      </c>
      <c r="Q478" s="54" t="s">
        <v>6849</v>
      </c>
      <c r="R478" s="48"/>
      <c r="S478" s="48"/>
      <c r="T478" s="2" t="s">
        <v>294</v>
      </c>
      <c r="U478" s="2" t="s">
        <v>276</v>
      </c>
      <c r="V478" s="2" t="str">
        <f>VLOOKUP(A478,VorgangsAttr!A:B,2,FALSE)</f>
        <v>Eingetragenen Beschrieb des Eigentümers ändern</v>
      </c>
      <c r="W478" s="2" t="str">
        <f>VLOOKUP(M478,VorgangsAttr!A:B,2,FALSE)</f>
        <v xml:space="preserve">Zwangshypothek </v>
      </c>
      <c r="X478" s="54"/>
    </row>
    <row r="479" spans="1:24" s="2" customFormat="1" ht="15" customHeight="1">
      <c r="A479" s="2">
        <v>10820478</v>
      </c>
      <c r="B479" s="2">
        <v>1</v>
      </c>
      <c r="C479" s="2">
        <v>4</v>
      </c>
      <c r="D479" s="2">
        <v>0</v>
      </c>
      <c r="F479" s="2">
        <v>4</v>
      </c>
      <c r="G479" s="2">
        <v>3</v>
      </c>
      <c r="H479" s="2">
        <v>1</v>
      </c>
      <c r="I479" s="2">
        <v>1</v>
      </c>
      <c r="L479" s="2">
        <v>0</v>
      </c>
      <c r="M479" s="2">
        <v>10810801</v>
      </c>
      <c r="Q479" s="54" t="s">
        <v>6849</v>
      </c>
      <c r="R479" s="48"/>
      <c r="S479" s="48"/>
      <c r="T479" s="2" t="s">
        <v>295</v>
      </c>
      <c r="U479" s="2" t="s">
        <v>276</v>
      </c>
      <c r="V479" s="2" t="str">
        <f>VLOOKUP(A479,VorgangsAttr!A:B,2,FALSE)</f>
        <v>Buchungsstellen vereinigen</v>
      </c>
      <c r="W479" s="2" t="str">
        <f>VLOOKUP(M479,VorgangsAttr!A:B,2,FALSE)</f>
        <v xml:space="preserve">Zwangshypothek </v>
      </c>
      <c r="X479" s="54"/>
    </row>
    <row r="480" spans="1:24" s="2" customFormat="1" ht="15" customHeight="1">
      <c r="A480" s="2">
        <v>10820479</v>
      </c>
      <c r="B480" s="2">
        <v>2</v>
      </c>
      <c r="C480" s="2">
        <v>4</v>
      </c>
      <c r="D480" s="2">
        <v>0</v>
      </c>
      <c r="F480" s="2">
        <v>4</v>
      </c>
      <c r="G480" s="2">
        <v>3</v>
      </c>
      <c r="H480" s="2">
        <v>1</v>
      </c>
      <c r="I480" s="2">
        <v>1</v>
      </c>
      <c r="L480" s="2">
        <v>0</v>
      </c>
      <c r="M480" s="2">
        <v>10810801</v>
      </c>
      <c r="Q480" s="54" t="s">
        <v>6849</v>
      </c>
      <c r="R480" s="48"/>
      <c r="S480" s="48"/>
      <c r="T480" s="2" t="s">
        <v>295</v>
      </c>
      <c r="U480" s="2" t="s">
        <v>276</v>
      </c>
      <c r="V480" s="2" t="str">
        <f>VLOOKUP(A480,VorgangsAttr!A:B,2,FALSE)</f>
        <v>Aktivity_secondary1</v>
      </c>
      <c r="W480" s="2" t="str">
        <f>VLOOKUP(M480,VorgangsAttr!A:B,2,FALSE)</f>
        <v xml:space="preserve">Zwangshypothek </v>
      </c>
      <c r="X480" s="54"/>
    </row>
    <row r="481" spans="1:24" s="2" customFormat="1" ht="15" customHeight="1">
      <c r="A481" s="2">
        <v>10820480</v>
      </c>
      <c r="B481" s="2">
        <v>3</v>
      </c>
      <c r="C481" s="2">
        <v>4</v>
      </c>
      <c r="D481" s="2">
        <v>0</v>
      </c>
      <c r="F481" s="2">
        <v>4</v>
      </c>
      <c r="G481" s="2">
        <v>3</v>
      </c>
      <c r="H481" s="2">
        <v>1</v>
      </c>
      <c r="I481" s="2">
        <v>1</v>
      </c>
      <c r="L481" s="2">
        <v>0</v>
      </c>
      <c r="M481" s="2">
        <v>10810801</v>
      </c>
      <c r="Q481" s="54" t="s">
        <v>6849</v>
      </c>
      <c r="R481" s="48"/>
      <c r="S481" s="48"/>
      <c r="T481" s="2" t="s">
        <v>295</v>
      </c>
      <c r="U481" s="2" t="s">
        <v>276</v>
      </c>
      <c r="V481" s="2" t="str">
        <f>VLOOKUP(A481,VorgangsAttr!A:B,2,FALSE)</f>
        <v>Eingetragenen Beschrieb des Eigentümers ändern</v>
      </c>
      <c r="W481" s="2" t="str">
        <f>VLOOKUP(M481,VorgangsAttr!A:B,2,FALSE)</f>
        <v xml:space="preserve">Zwangshypothek </v>
      </c>
      <c r="X481" s="54"/>
    </row>
    <row r="482" spans="1:24" s="2" customFormat="1" ht="15" customHeight="1">
      <c r="A482" s="2">
        <v>10820482</v>
      </c>
      <c r="B482" s="2">
        <v>2</v>
      </c>
      <c r="C482" s="2">
        <v>1</v>
      </c>
      <c r="D482" s="2">
        <v>0</v>
      </c>
      <c r="F482" s="2">
        <v>4</v>
      </c>
      <c r="G482" s="2">
        <v>3</v>
      </c>
      <c r="H482" s="2">
        <v>1</v>
      </c>
      <c r="I482" s="2">
        <v>1</v>
      </c>
      <c r="L482" s="2">
        <v>0</v>
      </c>
      <c r="M482" s="2">
        <v>10810802</v>
      </c>
      <c r="Q482" s="54" t="s">
        <v>6849</v>
      </c>
      <c r="R482" s="48"/>
      <c r="S482" s="48"/>
      <c r="T482" s="2">
        <v>1427</v>
      </c>
      <c r="U482" s="2" t="s">
        <v>276</v>
      </c>
      <c r="V482" s="2" t="str">
        <f>VLOOKUP(A482,VorgangsAttr!A:B,2,FALSE)</f>
        <v>Flurstück manuell erfassen</v>
      </c>
      <c r="W482" s="2" t="str">
        <f>VLOOKUP(M482,VorgangsAttr!A:B,2,FALSE)</f>
        <v>Brieflose Grundschuld</v>
      </c>
      <c r="X482" s="54"/>
    </row>
    <row r="483" spans="1:24" s="2" customFormat="1" ht="15" customHeight="1">
      <c r="A483" s="2">
        <v>10820483</v>
      </c>
      <c r="B483" s="2">
        <v>3</v>
      </c>
      <c r="C483" s="2">
        <v>1</v>
      </c>
      <c r="D483" s="2">
        <v>0</v>
      </c>
      <c r="F483" s="2">
        <v>4</v>
      </c>
      <c r="G483" s="2">
        <v>3</v>
      </c>
      <c r="H483" s="2">
        <v>1</v>
      </c>
      <c r="I483" s="2">
        <v>1</v>
      </c>
      <c r="L483" s="2">
        <v>0</v>
      </c>
      <c r="M483" s="2">
        <v>10810802</v>
      </c>
      <c r="Q483" s="54" t="s">
        <v>6849</v>
      </c>
      <c r="R483" s="48"/>
      <c r="S483" s="48"/>
      <c r="T483" s="2">
        <v>1427</v>
      </c>
      <c r="U483" s="2" t="s">
        <v>276</v>
      </c>
      <c r="V483" s="2" t="str">
        <f>VLOOKUP(A483,VorgangsAttr!A:B,2,FALSE)</f>
        <v>Akten anfordern</v>
      </c>
      <c r="W483" s="2" t="str">
        <f>VLOOKUP(M483,VorgangsAttr!A:B,2,FALSE)</f>
        <v>Brieflose Grundschuld</v>
      </c>
      <c r="X483" s="54"/>
    </row>
    <row r="484" spans="1:24" s="2" customFormat="1" ht="15" customHeight="1">
      <c r="A484" s="2">
        <v>10820484</v>
      </c>
      <c r="B484" s="2">
        <v>1</v>
      </c>
      <c r="C484" s="2">
        <v>1</v>
      </c>
      <c r="D484" s="2">
        <v>0</v>
      </c>
      <c r="F484" s="2">
        <v>4</v>
      </c>
      <c r="G484" s="2">
        <v>3</v>
      </c>
      <c r="H484" s="2">
        <v>1</v>
      </c>
      <c r="I484" s="2">
        <v>1</v>
      </c>
      <c r="L484" s="2">
        <v>0</v>
      </c>
      <c r="M484" s="2">
        <v>10810803</v>
      </c>
      <c r="Q484" s="54" t="s">
        <v>6849</v>
      </c>
      <c r="R484" s="48"/>
      <c r="S484" s="48"/>
      <c r="T484" s="2" t="s">
        <v>1491</v>
      </c>
      <c r="U484" s="2" t="s">
        <v>276</v>
      </c>
      <c r="V484" s="2" t="str">
        <f>VLOOKUP(A484,VorgangsAttr!A:B,2,FALSE)</f>
        <v xml:space="preserve">Belastung aufgrund Ersuchen löschen </v>
      </c>
      <c r="W484" s="2" t="str">
        <f>VLOOKUP(M484,VorgangsAttr!A:B,2,FALSE)</f>
        <v xml:space="preserve">Grundpfandrecht ohne Brief (Brieflose Hypothek) </v>
      </c>
      <c r="X484" s="54"/>
    </row>
    <row r="485" spans="1:24" s="2" customFormat="1" ht="15" customHeight="1">
      <c r="A485" s="2">
        <v>10820485</v>
      </c>
      <c r="B485" s="2">
        <v>2</v>
      </c>
      <c r="C485" s="2">
        <v>2</v>
      </c>
      <c r="D485" s="2">
        <v>0</v>
      </c>
      <c r="F485" s="2">
        <v>4</v>
      </c>
      <c r="G485" s="2">
        <v>3</v>
      </c>
      <c r="H485" s="2">
        <v>1</v>
      </c>
      <c r="I485" s="2">
        <v>1</v>
      </c>
      <c r="L485" s="2">
        <v>0</v>
      </c>
      <c r="M485" s="2">
        <v>10810803</v>
      </c>
      <c r="Q485" s="54" t="s">
        <v>6849</v>
      </c>
      <c r="R485" s="48"/>
      <c r="S485" s="48"/>
      <c r="T485" s="2" t="s">
        <v>1491</v>
      </c>
      <c r="U485" s="2" t="s">
        <v>276</v>
      </c>
      <c r="V485" s="2" t="str">
        <f>VLOOKUP(A485,VorgangsAttr!A:B,2,FALSE)</f>
        <v>Flurstück manuell erfassen</v>
      </c>
      <c r="W485" s="2" t="str">
        <f>VLOOKUP(M485,VorgangsAttr!A:B,2,FALSE)</f>
        <v xml:space="preserve">Grundpfandrecht ohne Brief (Brieflose Hypothek) </v>
      </c>
      <c r="X485" s="54"/>
    </row>
    <row r="486" spans="1:24" s="2" customFormat="1" ht="15" customHeight="1">
      <c r="A486" s="2">
        <v>10820486</v>
      </c>
      <c r="B486" s="2">
        <v>3</v>
      </c>
      <c r="C486" s="2">
        <v>2</v>
      </c>
      <c r="D486" s="2">
        <v>0</v>
      </c>
      <c r="F486" s="2">
        <v>4</v>
      </c>
      <c r="G486" s="2">
        <v>3</v>
      </c>
      <c r="H486" s="2">
        <v>1</v>
      </c>
      <c r="I486" s="2">
        <v>1</v>
      </c>
      <c r="L486" s="2">
        <v>0</v>
      </c>
      <c r="M486" s="2">
        <v>10810803</v>
      </c>
      <c r="Q486" s="54" t="s">
        <v>6849</v>
      </c>
      <c r="R486" s="48"/>
      <c r="S486" s="48"/>
      <c r="T486" s="2" t="s">
        <v>1491</v>
      </c>
      <c r="U486" s="2" t="s">
        <v>276</v>
      </c>
      <c r="V486" s="2" t="str">
        <f>VLOOKUP(A486,VorgangsAttr!A:B,2,FALSE)</f>
        <v>Akten anfordern</v>
      </c>
      <c r="W486" s="2" t="str">
        <f>VLOOKUP(M486,VorgangsAttr!A:B,2,FALSE)</f>
        <v xml:space="preserve">Grundpfandrecht ohne Brief (Brieflose Hypothek) </v>
      </c>
      <c r="X486" s="54"/>
    </row>
    <row r="487" spans="1:24" s="2" customFormat="1" ht="15" customHeight="1">
      <c r="A487" s="2">
        <v>10820487</v>
      </c>
      <c r="B487" s="2">
        <v>1</v>
      </c>
      <c r="C487" s="2">
        <v>4</v>
      </c>
      <c r="D487" s="2">
        <v>0</v>
      </c>
      <c r="F487" s="2">
        <v>4</v>
      </c>
      <c r="G487" s="2">
        <v>3</v>
      </c>
      <c r="H487" s="2">
        <v>1</v>
      </c>
      <c r="I487" s="2">
        <v>1</v>
      </c>
      <c r="L487" s="2">
        <v>0</v>
      </c>
      <c r="M487" s="2">
        <v>10810804</v>
      </c>
      <c r="Q487" s="54" t="s">
        <v>6849</v>
      </c>
      <c r="R487" s="48"/>
      <c r="S487" s="48"/>
      <c r="T487" s="2" t="s">
        <v>1491</v>
      </c>
      <c r="U487" s="2" t="s">
        <v>276</v>
      </c>
      <c r="V487" s="2" t="str">
        <f>VLOOKUP(A487,VorgangsAttr!A:B,2,FALSE)</f>
        <v>Eintragung Rentenschuld ohne Brief für verschiedene Grundbuchämter</v>
      </c>
      <c r="W487" s="2" t="str">
        <f>VLOOKUP(M487,VorgangsAttr!A:B,2,FALSE)</f>
        <v xml:space="preserve">Zwangshypothek </v>
      </c>
      <c r="X487" s="54"/>
    </row>
    <row r="488" spans="1:24" s="2" customFormat="1" ht="15" customHeight="1">
      <c r="A488" s="2">
        <v>10820488</v>
      </c>
      <c r="B488" s="2">
        <v>2</v>
      </c>
      <c r="C488" s="2">
        <v>4</v>
      </c>
      <c r="D488" s="2">
        <v>0</v>
      </c>
      <c r="F488" s="2">
        <v>4</v>
      </c>
      <c r="G488" s="2">
        <v>3</v>
      </c>
      <c r="H488" s="2">
        <v>1</v>
      </c>
      <c r="I488" s="2">
        <v>1</v>
      </c>
      <c r="L488" s="2">
        <v>0</v>
      </c>
      <c r="M488" s="2">
        <v>10810804</v>
      </c>
      <c r="Q488" s="54" t="s">
        <v>6849</v>
      </c>
      <c r="R488" s="48"/>
      <c r="S488" s="48"/>
      <c r="T488" s="2" t="s">
        <v>1491</v>
      </c>
      <c r="U488" s="2" t="s">
        <v>276</v>
      </c>
      <c r="V488" s="2" t="str">
        <f>VLOOKUP(A488,VorgangsAttr!A:B,2,FALSE)</f>
        <v>Flurstück manuell erfassen</v>
      </c>
      <c r="W488" s="2" t="str">
        <f>VLOOKUP(M488,VorgangsAttr!A:B,2,FALSE)</f>
        <v xml:space="preserve">Zwangshypothek </v>
      </c>
      <c r="X488" s="54"/>
    </row>
    <row r="489" spans="1:24" s="2" customFormat="1" ht="15" customHeight="1">
      <c r="A489" s="2">
        <v>10820489</v>
      </c>
      <c r="B489" s="2">
        <v>3</v>
      </c>
      <c r="C489" s="2">
        <v>4</v>
      </c>
      <c r="D489" s="2">
        <v>0</v>
      </c>
      <c r="F489" s="2">
        <v>4</v>
      </c>
      <c r="G489" s="2">
        <v>3</v>
      </c>
      <c r="H489" s="2">
        <v>1</v>
      </c>
      <c r="I489" s="2">
        <v>1</v>
      </c>
      <c r="L489" s="2">
        <v>0</v>
      </c>
      <c r="M489" s="2">
        <v>10810804</v>
      </c>
      <c r="Q489" s="54" t="s">
        <v>6849</v>
      </c>
      <c r="R489" s="48"/>
      <c r="S489" s="48"/>
      <c r="T489" s="2" t="s">
        <v>1491</v>
      </c>
      <c r="U489" s="2" t="s">
        <v>276</v>
      </c>
      <c r="V489" s="2" t="str">
        <f>VLOOKUP(A489,VorgangsAttr!A:B,2,FALSE)</f>
        <v>Akten anfordern</v>
      </c>
      <c r="W489" s="2" t="str">
        <f>VLOOKUP(M489,VorgangsAttr!A:B,2,FALSE)</f>
        <v xml:space="preserve">Zwangshypothek </v>
      </c>
      <c r="X489" s="54"/>
    </row>
    <row r="490" spans="1:24" s="2" customFormat="1" ht="15" customHeight="1">
      <c r="A490" s="2">
        <v>10820490</v>
      </c>
      <c r="B490" s="2">
        <v>1</v>
      </c>
      <c r="C490" s="2">
        <v>1</v>
      </c>
      <c r="D490" s="2">
        <v>0</v>
      </c>
      <c r="F490" s="2">
        <v>4</v>
      </c>
      <c r="G490" s="2">
        <v>3</v>
      </c>
      <c r="H490" s="2">
        <v>1</v>
      </c>
      <c r="I490" s="2">
        <v>1</v>
      </c>
      <c r="L490" s="2">
        <v>0</v>
      </c>
      <c r="M490" s="2">
        <v>10810805</v>
      </c>
      <c r="Q490" s="54" t="s">
        <v>6849</v>
      </c>
      <c r="R490" s="48"/>
      <c r="S490" s="48"/>
      <c r="T490" s="2" t="s">
        <v>1491</v>
      </c>
      <c r="U490" s="2" t="s">
        <v>276</v>
      </c>
      <c r="V490" s="2" t="str">
        <f>VLOOKUP(A490,VorgangsAttr!A:B,2,FALSE)</f>
        <v>Flurstück zerlegen</v>
      </c>
      <c r="W490" s="2" t="str">
        <f>VLOOKUP(M490,VorgangsAttr!A:B,2,FALSE)</f>
        <v xml:space="preserve">Rentenschuld ohne Brief </v>
      </c>
      <c r="X490" s="54"/>
    </row>
    <row r="491" spans="1:24" s="2" customFormat="1" ht="15" customHeight="1">
      <c r="A491" s="2">
        <v>10820491</v>
      </c>
      <c r="B491" s="2">
        <v>2</v>
      </c>
      <c r="C491" s="2">
        <v>1</v>
      </c>
      <c r="D491" s="2">
        <v>0</v>
      </c>
      <c r="F491" s="2">
        <v>4</v>
      </c>
      <c r="G491" s="2">
        <v>3</v>
      </c>
      <c r="H491" s="2">
        <v>1</v>
      </c>
      <c r="I491" s="2">
        <v>1</v>
      </c>
      <c r="L491" s="2">
        <v>0</v>
      </c>
      <c r="M491" s="2">
        <v>10810805</v>
      </c>
      <c r="Q491" s="54" t="s">
        <v>6849</v>
      </c>
      <c r="R491" s="48"/>
      <c r="S491" s="48"/>
      <c r="T491" s="2" t="s">
        <v>1491</v>
      </c>
      <c r="U491" s="2" t="s">
        <v>276</v>
      </c>
      <c r="V491" s="2" t="str">
        <f>VLOOKUP(A491,VorgangsAttr!A:B,2,FALSE)</f>
        <v>Flurstück manuell erfassen</v>
      </c>
      <c r="W491" s="2" t="str">
        <f>VLOOKUP(M491,VorgangsAttr!A:B,2,FALSE)</f>
        <v xml:space="preserve">Rentenschuld ohne Brief </v>
      </c>
      <c r="X491" s="54"/>
    </row>
    <row r="492" spans="1:24" s="2" customFormat="1" ht="15" customHeight="1">
      <c r="A492" s="2">
        <v>10820492</v>
      </c>
      <c r="B492" s="2">
        <v>3</v>
      </c>
      <c r="C492" s="2">
        <v>1</v>
      </c>
      <c r="D492" s="2">
        <v>0</v>
      </c>
      <c r="F492" s="2">
        <v>4</v>
      </c>
      <c r="G492" s="2">
        <v>3</v>
      </c>
      <c r="H492" s="2">
        <v>1</v>
      </c>
      <c r="I492" s="2">
        <v>1</v>
      </c>
      <c r="L492" s="2">
        <v>0</v>
      </c>
      <c r="M492" s="2">
        <v>10810805</v>
      </c>
      <c r="Q492" s="54" t="s">
        <v>6849</v>
      </c>
      <c r="R492" s="48"/>
      <c r="S492" s="48"/>
      <c r="T492" s="2" t="s">
        <v>1491</v>
      </c>
      <c r="U492" s="2" t="s">
        <v>276</v>
      </c>
      <c r="V492" s="2" t="str">
        <f>VLOOKUP(A492,VorgangsAttr!A:B,2,FALSE)</f>
        <v>Akten anfordern</v>
      </c>
      <c r="W492" s="2" t="str">
        <f>VLOOKUP(M492,VorgangsAttr!A:B,2,FALSE)</f>
        <v xml:space="preserve">Rentenschuld ohne Brief </v>
      </c>
      <c r="X492" s="54"/>
    </row>
    <row r="493" spans="1:24" s="2" customFormat="1" ht="15" customHeight="1">
      <c r="A493" s="2">
        <v>10820493</v>
      </c>
      <c r="B493" s="2">
        <v>1</v>
      </c>
      <c r="C493" s="2">
        <v>1</v>
      </c>
      <c r="D493" s="2">
        <v>0</v>
      </c>
      <c r="F493" s="2">
        <v>4</v>
      </c>
      <c r="G493" s="2">
        <v>3</v>
      </c>
      <c r="H493" s="2">
        <v>1</v>
      </c>
      <c r="I493" s="2">
        <v>1</v>
      </c>
      <c r="L493" s="2">
        <v>0</v>
      </c>
      <c r="M493" s="2">
        <v>10810806</v>
      </c>
      <c r="Q493" s="54" t="s">
        <v>6849</v>
      </c>
      <c r="R493" s="48"/>
      <c r="S493" s="48"/>
      <c r="T493" s="2" t="s">
        <v>674</v>
      </c>
      <c r="U493" s="2" t="s">
        <v>276</v>
      </c>
      <c r="V493" s="2" t="str">
        <f>VLOOKUP(A493,VorgangsAttr!A:B,2,FALSE)</f>
        <v>Eigentumsänderung</v>
      </c>
      <c r="W493" s="2" t="str">
        <f>VLOOKUP(M493,VorgangsAttr!A:B,2,FALSE)</f>
        <v>Verfügungsbeschränkung Eigentum</v>
      </c>
      <c r="X493" s="54"/>
    </row>
    <row r="494" spans="1:24" s="2" customFormat="1" ht="15" customHeight="1">
      <c r="A494" s="2">
        <v>10820494</v>
      </c>
      <c r="B494" s="2">
        <v>2</v>
      </c>
      <c r="C494" s="2">
        <v>1</v>
      </c>
      <c r="D494" s="2">
        <v>0</v>
      </c>
      <c r="F494" s="2">
        <v>4</v>
      </c>
      <c r="G494" s="2">
        <v>3</v>
      </c>
      <c r="H494" s="2">
        <v>1</v>
      </c>
      <c r="I494" s="2">
        <v>1</v>
      </c>
      <c r="L494" s="2">
        <v>0</v>
      </c>
      <c r="M494" s="2">
        <v>10810806</v>
      </c>
      <c r="Q494" s="54" t="s">
        <v>6849</v>
      </c>
      <c r="R494" s="48"/>
      <c r="S494" s="48"/>
      <c r="T494" s="2" t="s">
        <v>674</v>
      </c>
      <c r="U494" s="2" t="s">
        <v>276</v>
      </c>
      <c r="V494" s="2" t="str">
        <f>VLOOKUP(A494,VorgangsAttr!A:B,2,FALSE)</f>
        <v>Grundstück einbuchen</v>
      </c>
      <c r="W494" s="2" t="str">
        <f>VLOOKUP(M494,VorgangsAttr!A:B,2,FALSE)</f>
        <v>Verfügungsbeschränkung Eigentum</v>
      </c>
      <c r="X494" s="54"/>
    </row>
    <row r="495" spans="1:24" s="2" customFormat="1" ht="15" customHeight="1">
      <c r="A495" s="2">
        <v>10820495</v>
      </c>
      <c r="B495" s="2">
        <v>3</v>
      </c>
      <c r="C495" s="2">
        <v>1</v>
      </c>
      <c r="D495" s="2">
        <v>0</v>
      </c>
      <c r="F495" s="2">
        <v>4</v>
      </c>
      <c r="G495" s="2">
        <v>3</v>
      </c>
      <c r="H495" s="2">
        <v>1</v>
      </c>
      <c r="I495" s="2">
        <v>1</v>
      </c>
      <c r="L495" s="2">
        <v>0</v>
      </c>
      <c r="M495" s="2">
        <v>10810806</v>
      </c>
      <c r="Q495" s="54" t="s">
        <v>6849</v>
      </c>
      <c r="R495" s="48"/>
      <c r="S495" s="48"/>
      <c r="T495" s="2" t="s">
        <v>674</v>
      </c>
      <c r="U495" s="2" t="s">
        <v>276</v>
      </c>
      <c r="V495" s="2" t="str">
        <f>VLOOKUP(A495,VorgangsAttr!A:B,2,FALSE)</f>
        <v>Akten anfordern</v>
      </c>
      <c r="W495" s="2" t="str">
        <f>VLOOKUP(M495,VorgangsAttr!A:B,2,FALSE)</f>
        <v>Verfügungsbeschränkung Eigentum</v>
      </c>
      <c r="X495" s="54"/>
    </row>
    <row r="496" spans="1:24" s="2" customFormat="1" ht="15" customHeight="1">
      <c r="A496" s="2">
        <v>10820496</v>
      </c>
      <c r="B496" s="2">
        <v>1</v>
      </c>
      <c r="C496" s="2">
        <v>2</v>
      </c>
      <c r="D496" s="2">
        <v>0</v>
      </c>
      <c r="F496" s="2">
        <v>4</v>
      </c>
      <c r="G496" s="2">
        <v>3</v>
      </c>
      <c r="H496" s="2">
        <v>1</v>
      </c>
      <c r="I496" s="2">
        <v>1</v>
      </c>
      <c r="L496" s="2">
        <v>0</v>
      </c>
      <c r="M496" s="2">
        <v>10810808</v>
      </c>
      <c r="Q496" s="54" t="s">
        <v>6849</v>
      </c>
      <c r="R496" s="48"/>
      <c r="S496" s="48"/>
      <c r="T496" s="2" t="s">
        <v>675</v>
      </c>
      <c r="U496" s="2" t="s">
        <v>276</v>
      </c>
      <c r="V496" s="2" t="str">
        <f>VLOOKUP(A496,VorgangsAttr!A:B,2,FALSE)</f>
        <v>Eigentumsänderung</v>
      </c>
      <c r="W496" s="2" t="str">
        <f>VLOOKUP(M496,VorgangsAttr!A:B,2,FALSE)</f>
        <v>Verfügungsbeschränkung Eigentum</v>
      </c>
      <c r="X496" s="54"/>
    </row>
    <row r="497" spans="1:24" s="2" customFormat="1" ht="15" customHeight="1">
      <c r="A497" s="2">
        <v>10820497</v>
      </c>
      <c r="B497" s="2">
        <v>2</v>
      </c>
      <c r="C497" s="2">
        <v>2</v>
      </c>
      <c r="D497" s="2">
        <v>0</v>
      </c>
      <c r="F497" s="2">
        <v>4</v>
      </c>
      <c r="G497" s="2">
        <v>3</v>
      </c>
      <c r="H497" s="2">
        <v>1</v>
      </c>
      <c r="I497" s="2">
        <v>1</v>
      </c>
      <c r="L497" s="2">
        <v>0</v>
      </c>
      <c r="M497" s="2">
        <v>10810808</v>
      </c>
      <c r="Q497" s="54" t="s">
        <v>6849</v>
      </c>
      <c r="R497" s="48"/>
      <c r="S497" s="48"/>
      <c r="T497" s="2" t="s">
        <v>675</v>
      </c>
      <c r="U497" s="2" t="s">
        <v>276</v>
      </c>
      <c r="V497" s="2" t="str">
        <f>VLOOKUP(A497,VorgangsAttr!A:B,2,FALSE)</f>
        <v>Grundstück einbuchen</v>
      </c>
      <c r="W497" s="2" t="str">
        <f>VLOOKUP(M497,VorgangsAttr!A:B,2,FALSE)</f>
        <v>Verfügungsbeschränkung Eigentum</v>
      </c>
      <c r="X497" s="54"/>
    </row>
    <row r="498" spans="1:24" s="2" customFormat="1" ht="15" customHeight="1">
      <c r="A498" s="2">
        <v>10820498</v>
      </c>
      <c r="B498" s="2">
        <v>3</v>
      </c>
      <c r="C498" s="2">
        <v>2</v>
      </c>
      <c r="D498" s="2">
        <v>0</v>
      </c>
      <c r="F498" s="2">
        <v>4</v>
      </c>
      <c r="G498" s="2">
        <v>3</v>
      </c>
      <c r="H498" s="2">
        <v>1</v>
      </c>
      <c r="I498" s="2">
        <v>1</v>
      </c>
      <c r="L498" s="2">
        <v>0</v>
      </c>
      <c r="M498" s="2">
        <v>10810808</v>
      </c>
      <c r="Q498" s="54" t="s">
        <v>6849</v>
      </c>
      <c r="R498" s="48"/>
      <c r="S498" s="48"/>
      <c r="T498" s="2" t="s">
        <v>675</v>
      </c>
      <c r="U498" s="2" t="s">
        <v>276</v>
      </c>
      <c r="V498" s="2" t="str">
        <f>VLOOKUP(A498,VorgangsAttr!A:B,2,FALSE)</f>
        <v>Akten anfordern</v>
      </c>
      <c r="W498" s="2" t="str">
        <f>VLOOKUP(M498,VorgangsAttr!A:B,2,FALSE)</f>
        <v>Verfügungsbeschränkung Eigentum</v>
      </c>
      <c r="X498" s="54"/>
    </row>
    <row r="499" spans="1:24" s="2" customFormat="1" ht="15" customHeight="1">
      <c r="A499" s="2">
        <v>10820499</v>
      </c>
      <c r="B499" s="2">
        <v>1</v>
      </c>
      <c r="C499" s="2">
        <v>4</v>
      </c>
      <c r="D499" s="2">
        <v>0</v>
      </c>
      <c r="F499" s="2">
        <v>4</v>
      </c>
      <c r="G499" s="2">
        <v>3</v>
      </c>
      <c r="H499" s="2">
        <v>1</v>
      </c>
      <c r="I499" s="2">
        <v>1</v>
      </c>
      <c r="L499" s="2">
        <v>0</v>
      </c>
      <c r="M499" s="2">
        <v>10810810</v>
      </c>
      <c r="Q499" s="54" t="s">
        <v>6849</v>
      </c>
      <c r="R499" s="48"/>
      <c r="S499" s="48"/>
      <c r="T499" s="2" t="s">
        <v>677</v>
      </c>
      <c r="U499" s="2" t="s">
        <v>276</v>
      </c>
      <c r="V499" s="2" t="str">
        <f>VLOOKUP(A499,VorgangsAttr!A:B,2,FALSE)</f>
        <v>Eigentumsänderung</v>
      </c>
      <c r="W499" s="2" t="str">
        <f>VLOOKUP(M499,VorgangsAttr!A:B,2,FALSE)</f>
        <v>Verfügungsbeschränkung Eigentum</v>
      </c>
      <c r="X499" s="54"/>
    </row>
    <row r="500" spans="1:24" s="2" customFormat="1" ht="15" customHeight="1">
      <c r="A500" s="2">
        <v>10820500</v>
      </c>
      <c r="B500" s="2">
        <v>2</v>
      </c>
      <c r="C500" s="2">
        <v>4</v>
      </c>
      <c r="D500" s="2">
        <v>0</v>
      </c>
      <c r="F500" s="2">
        <v>4</v>
      </c>
      <c r="G500" s="2">
        <v>3</v>
      </c>
      <c r="H500" s="2">
        <v>1</v>
      </c>
      <c r="I500" s="2">
        <v>1</v>
      </c>
      <c r="L500" s="2">
        <v>0</v>
      </c>
      <c r="M500" s="2">
        <v>10810810</v>
      </c>
      <c r="Q500" s="54" t="s">
        <v>6849</v>
      </c>
      <c r="R500" s="48"/>
      <c r="S500" s="48"/>
      <c r="T500" s="2" t="s">
        <v>677</v>
      </c>
      <c r="U500" s="2" t="s">
        <v>276</v>
      </c>
      <c r="V500" s="2" t="str">
        <f>VLOOKUP(A500,VorgangsAttr!A:B,2,FALSE)</f>
        <v>Grundstück einbuchen</v>
      </c>
      <c r="W500" s="2" t="str">
        <f>VLOOKUP(M500,VorgangsAttr!A:B,2,FALSE)</f>
        <v>Verfügungsbeschränkung Eigentum</v>
      </c>
      <c r="X500" s="54"/>
    </row>
    <row r="501" spans="1:24" s="2" customFormat="1" ht="15" customHeight="1">
      <c r="A501" s="2">
        <v>10820501</v>
      </c>
      <c r="B501" s="2">
        <v>3</v>
      </c>
      <c r="C501" s="2">
        <v>4</v>
      </c>
      <c r="D501" s="2">
        <v>0</v>
      </c>
      <c r="F501" s="2">
        <v>4</v>
      </c>
      <c r="G501" s="2">
        <v>3</v>
      </c>
      <c r="H501" s="2">
        <v>1</v>
      </c>
      <c r="I501" s="2">
        <v>1</v>
      </c>
      <c r="L501" s="2">
        <v>0</v>
      </c>
      <c r="M501" s="2">
        <v>10810810</v>
      </c>
      <c r="Q501" s="54" t="s">
        <v>6849</v>
      </c>
      <c r="R501" s="48"/>
      <c r="S501" s="48"/>
      <c r="T501" s="2" t="s">
        <v>677</v>
      </c>
      <c r="U501" s="2" t="s">
        <v>276</v>
      </c>
      <c r="V501" s="2" t="str">
        <f>VLOOKUP(A501,VorgangsAttr!A:B,2,FALSE)</f>
        <v>Akten anfordern</v>
      </c>
      <c r="W501" s="2" t="str">
        <f>VLOOKUP(M501,VorgangsAttr!A:B,2,FALSE)</f>
        <v>Verfügungsbeschränkung Eigentum</v>
      </c>
      <c r="X501" s="54"/>
    </row>
    <row r="502" spans="1:24" s="2" customFormat="1" ht="15" customHeight="1">
      <c r="A502" s="2">
        <v>10820502</v>
      </c>
      <c r="B502" s="2">
        <v>3</v>
      </c>
      <c r="C502" s="2">
        <v>1</v>
      </c>
      <c r="D502" s="2">
        <v>0</v>
      </c>
      <c r="F502" s="2">
        <v>4</v>
      </c>
      <c r="G502" s="2">
        <v>3</v>
      </c>
      <c r="H502" s="2">
        <v>1</v>
      </c>
      <c r="I502" s="2">
        <v>1</v>
      </c>
      <c r="L502" s="2">
        <v>0</v>
      </c>
      <c r="M502" s="2">
        <v>10810812</v>
      </c>
      <c r="Q502" s="54" t="s">
        <v>6849</v>
      </c>
      <c r="R502" s="48"/>
      <c r="S502" s="48"/>
      <c r="T502" s="2" t="s">
        <v>678</v>
      </c>
      <c r="U502" s="2" t="s">
        <v>276</v>
      </c>
      <c r="V502" s="2" t="str">
        <f>VLOOKUP(A502,VorgangsAttr!A:B,2,FALSE)</f>
        <v>Akten anfordern</v>
      </c>
      <c r="W502" s="2" t="str">
        <f>VLOOKUP(M502,VorgangsAttr!A:B,2,FALSE)</f>
        <v>Verfügungsbeschränkung Eigentum</v>
      </c>
      <c r="X502" s="54"/>
    </row>
    <row r="503" spans="1:24" s="2" customFormat="1" ht="15" customHeight="1">
      <c r="A503" s="2">
        <v>10820503</v>
      </c>
      <c r="B503" s="2">
        <v>3</v>
      </c>
      <c r="C503" s="2">
        <v>1</v>
      </c>
      <c r="D503" s="2">
        <v>0</v>
      </c>
      <c r="F503" s="2">
        <v>4</v>
      </c>
      <c r="G503" s="2">
        <v>3</v>
      </c>
      <c r="H503" s="2">
        <v>1</v>
      </c>
      <c r="I503" s="2">
        <v>1</v>
      </c>
      <c r="L503" s="2">
        <v>0</v>
      </c>
      <c r="M503" s="2">
        <v>10810813</v>
      </c>
      <c r="Q503" s="54" t="s">
        <v>6849</v>
      </c>
      <c r="R503" s="48"/>
      <c r="S503" s="48"/>
      <c r="T503" s="2" t="s">
        <v>678</v>
      </c>
      <c r="U503" s="2" t="s">
        <v>276</v>
      </c>
      <c r="V503" s="2" t="str">
        <f>VLOOKUP(A503,VorgangsAttr!A:B,2,FALSE)</f>
        <v>Kosten</v>
      </c>
      <c r="W503" s="2" t="str">
        <f>VLOOKUP(M503,VorgangsAttr!A:B,2,FALSE)</f>
        <v>Verfügungsbeschränkung Eigentum</v>
      </c>
      <c r="X503" s="54"/>
    </row>
    <row r="504" spans="1:24" s="2" customFormat="1" ht="15" customHeight="1">
      <c r="A504" s="2">
        <v>10820504</v>
      </c>
      <c r="B504" s="2">
        <v>3</v>
      </c>
      <c r="C504" s="2">
        <v>2</v>
      </c>
      <c r="D504" s="2">
        <v>0</v>
      </c>
      <c r="F504" s="2">
        <v>4</v>
      </c>
      <c r="G504" s="2">
        <v>3</v>
      </c>
      <c r="H504" s="2">
        <v>1</v>
      </c>
      <c r="I504" s="2">
        <v>1</v>
      </c>
      <c r="L504" s="2">
        <v>0</v>
      </c>
      <c r="M504" s="2">
        <v>10810814</v>
      </c>
      <c r="Q504" s="54" t="s">
        <v>6849</v>
      </c>
      <c r="R504" s="48"/>
      <c r="S504" s="48"/>
      <c r="T504" s="2" t="s">
        <v>679</v>
      </c>
      <c r="U504" s="2" t="s">
        <v>276</v>
      </c>
      <c r="V504" s="2" t="str">
        <f>VLOOKUP(A504,VorgangsAttr!A:B,2,FALSE)</f>
        <v>Akten anfordern</v>
      </c>
      <c r="W504" s="2" t="str">
        <f>VLOOKUP(M504,VorgangsAttr!A:B,2,FALSE)</f>
        <v>Verfügungsbeschränkung Eigentum</v>
      </c>
      <c r="X504" s="54"/>
    </row>
    <row r="505" spans="1:24" s="2" customFormat="1" ht="15" customHeight="1">
      <c r="A505" s="2">
        <v>10820505</v>
      </c>
      <c r="B505" s="2">
        <v>3</v>
      </c>
      <c r="C505" s="2">
        <v>2</v>
      </c>
      <c r="D505" s="2">
        <v>0</v>
      </c>
      <c r="F505" s="2">
        <v>4</v>
      </c>
      <c r="G505" s="2">
        <v>3</v>
      </c>
      <c r="H505" s="2">
        <v>1</v>
      </c>
      <c r="I505" s="2">
        <v>1</v>
      </c>
      <c r="L505" s="2">
        <v>0</v>
      </c>
      <c r="M505" s="2">
        <v>10810815</v>
      </c>
      <c r="Q505" s="54" t="s">
        <v>6849</v>
      </c>
      <c r="R505" s="48"/>
      <c r="S505" s="48"/>
      <c r="T505" s="2" t="s">
        <v>679</v>
      </c>
      <c r="U505" s="2" t="s">
        <v>276</v>
      </c>
      <c r="V505" s="2" t="str">
        <f>VLOOKUP(A505,VorgangsAttr!A:B,2,FALSE)</f>
        <v>Kosten</v>
      </c>
      <c r="W505" s="2" t="str">
        <f>VLOOKUP(M505,VorgangsAttr!A:B,2,FALSE)</f>
        <v>Verfügungsbeschränkung Eigentum</v>
      </c>
      <c r="X505" s="54"/>
    </row>
    <row r="506" spans="1:24" s="2" customFormat="1" ht="15" customHeight="1">
      <c r="A506" s="2">
        <v>10820506</v>
      </c>
      <c r="B506" s="2">
        <v>1</v>
      </c>
      <c r="C506" s="2">
        <v>4</v>
      </c>
      <c r="D506" s="2">
        <v>0</v>
      </c>
      <c r="F506" s="2">
        <v>4</v>
      </c>
      <c r="G506" s="2">
        <v>3</v>
      </c>
      <c r="H506" s="2">
        <v>1</v>
      </c>
      <c r="I506" s="2">
        <v>1</v>
      </c>
      <c r="L506" s="2">
        <v>0</v>
      </c>
      <c r="M506" s="2">
        <v>10810816</v>
      </c>
      <c r="Q506" s="54" t="s">
        <v>6849</v>
      </c>
      <c r="R506" s="48"/>
      <c r="S506" s="48"/>
      <c r="T506" s="2" t="s">
        <v>680</v>
      </c>
      <c r="U506" s="2" t="s">
        <v>276</v>
      </c>
      <c r="V506" s="2" t="str">
        <f>VLOOKUP(A506,VorgangsAttr!A:B,2,FALSE)</f>
        <v>Eigentumsänderung</v>
      </c>
      <c r="W506" s="2" t="str">
        <f>VLOOKUP(M506,VorgangsAttr!A:B,2,FALSE)</f>
        <v>Verfügungsbeschränkung Eigentum</v>
      </c>
      <c r="X506" s="54"/>
    </row>
    <row r="507" spans="1:24" s="2" customFormat="1" ht="15" customHeight="1">
      <c r="A507" s="2">
        <v>10820507</v>
      </c>
      <c r="B507" s="2">
        <v>1</v>
      </c>
      <c r="C507" s="2">
        <v>4</v>
      </c>
      <c r="D507" s="2">
        <v>0</v>
      </c>
      <c r="F507" s="2">
        <v>4</v>
      </c>
      <c r="G507" s="2">
        <v>3</v>
      </c>
      <c r="H507" s="2">
        <v>1</v>
      </c>
      <c r="I507" s="2">
        <v>1</v>
      </c>
      <c r="L507" s="2">
        <v>0</v>
      </c>
      <c r="M507" s="2">
        <v>10810817</v>
      </c>
      <c r="Q507" s="54" t="s">
        <v>6849</v>
      </c>
      <c r="R507" s="48"/>
      <c r="S507" s="48"/>
      <c r="T507" s="2" t="s">
        <v>680</v>
      </c>
      <c r="U507" s="2" t="s">
        <v>276</v>
      </c>
      <c r="V507" s="2" t="str">
        <f>VLOOKUP(A507,VorgangsAttr!A:B,2,FALSE)</f>
        <v>Eigentumsänderung</v>
      </c>
      <c r="W507" s="2" t="str">
        <f>VLOOKUP(M507,VorgangsAttr!A:B,2,FALSE)</f>
        <v>Verfügungsbeschränkung Eigentum</v>
      </c>
      <c r="X507" s="54"/>
    </row>
    <row r="508" spans="1:24" s="2" customFormat="1" ht="15" customHeight="1">
      <c r="A508" s="2">
        <v>10820508</v>
      </c>
      <c r="B508" s="2">
        <v>1</v>
      </c>
      <c r="C508" s="2">
        <v>4</v>
      </c>
      <c r="D508" s="2">
        <v>0</v>
      </c>
      <c r="F508" s="2">
        <v>4</v>
      </c>
      <c r="G508" s="2">
        <v>3</v>
      </c>
      <c r="H508" s="2">
        <v>1</v>
      </c>
      <c r="I508" s="2">
        <v>1</v>
      </c>
      <c r="L508" s="2">
        <v>0</v>
      </c>
      <c r="M508" s="2">
        <v>10810818</v>
      </c>
      <c r="Q508" s="54" t="s">
        <v>6849</v>
      </c>
      <c r="R508" s="48"/>
      <c r="S508" s="48"/>
      <c r="T508" s="2" t="s">
        <v>681</v>
      </c>
      <c r="U508" s="2" t="s">
        <v>276</v>
      </c>
      <c r="V508" s="2" t="str">
        <f>VLOOKUP(A508,VorgangsAttr!A:B,2,FALSE)</f>
        <v>Eigentumsänderung</v>
      </c>
      <c r="W508" s="2" t="str">
        <f>VLOOKUP(M508,VorgangsAttr!A:B,2,FALSE)</f>
        <v>Verfügungsbeschränkung Eigentum</v>
      </c>
      <c r="X508" s="54"/>
    </row>
    <row r="509" spans="1:24" s="2" customFormat="1" ht="15" customHeight="1">
      <c r="A509" s="2">
        <v>10820509</v>
      </c>
      <c r="B509" s="2">
        <v>2</v>
      </c>
      <c r="C509" s="2">
        <v>1</v>
      </c>
      <c r="D509" s="2">
        <v>0</v>
      </c>
      <c r="F509" s="2">
        <v>4</v>
      </c>
      <c r="G509" s="2">
        <v>3</v>
      </c>
      <c r="H509" s="2">
        <v>1</v>
      </c>
      <c r="I509" s="2">
        <v>1</v>
      </c>
      <c r="L509" s="2">
        <v>0</v>
      </c>
      <c r="M509" s="2">
        <v>10810818</v>
      </c>
      <c r="Q509" s="54" t="s">
        <v>6849</v>
      </c>
      <c r="R509" s="48"/>
      <c r="S509" s="48"/>
      <c r="T509" s="2" t="s">
        <v>681</v>
      </c>
      <c r="U509" s="2" t="s">
        <v>276</v>
      </c>
      <c r="V509" s="2" t="str">
        <f>VLOOKUP(A509,VorgangsAttr!A:B,2,FALSE)</f>
        <v>Eigentumsänderung</v>
      </c>
      <c r="W509" s="2" t="str">
        <f>VLOOKUP(M509,VorgangsAttr!A:B,2,FALSE)</f>
        <v>Verfügungsbeschränkung Eigentum</v>
      </c>
      <c r="X509" s="54"/>
    </row>
    <row r="510" spans="1:24" s="2" customFormat="1" ht="15" customHeight="1">
      <c r="A510" s="2">
        <v>10820510</v>
      </c>
      <c r="B510" s="2">
        <v>1</v>
      </c>
      <c r="C510" s="2">
        <v>1</v>
      </c>
      <c r="D510" s="2">
        <v>0</v>
      </c>
      <c r="F510" s="2">
        <v>4</v>
      </c>
      <c r="G510" s="2">
        <v>3</v>
      </c>
      <c r="H510" s="2">
        <v>1</v>
      </c>
      <c r="I510" s="2">
        <v>1</v>
      </c>
      <c r="L510" s="2">
        <v>0</v>
      </c>
      <c r="M510" s="2">
        <v>10810819</v>
      </c>
      <c r="Q510" s="54" t="s">
        <v>6849</v>
      </c>
      <c r="R510" s="48"/>
      <c r="S510" s="48"/>
      <c r="T510" s="2" t="s">
        <v>681</v>
      </c>
      <c r="U510" s="2" t="s">
        <v>276</v>
      </c>
      <c r="V510" s="2" t="str">
        <f>VLOOKUP(A510,VorgangsAttr!A:B,2,FALSE)</f>
        <v>Akten anfordern</v>
      </c>
      <c r="W510" s="2" t="str">
        <f>VLOOKUP(M510,VorgangsAttr!A:B,2,FALSE)</f>
        <v>Verfügungsbeschränkung Eigentum</v>
      </c>
      <c r="X510" s="54"/>
    </row>
    <row r="511" spans="1:24" s="2" customFormat="1" ht="15" customHeight="1">
      <c r="A511" s="2">
        <v>10820511</v>
      </c>
      <c r="B511" s="2">
        <v>1</v>
      </c>
      <c r="C511" s="2">
        <v>2</v>
      </c>
      <c r="D511" s="2">
        <v>0</v>
      </c>
      <c r="F511" s="2">
        <v>4</v>
      </c>
      <c r="G511" s="2">
        <v>3</v>
      </c>
      <c r="H511" s="2">
        <v>1</v>
      </c>
      <c r="I511" s="2">
        <v>1</v>
      </c>
      <c r="L511" s="2">
        <v>0</v>
      </c>
      <c r="M511" s="2">
        <v>10810820</v>
      </c>
      <c r="Q511" s="54" t="s">
        <v>6849</v>
      </c>
      <c r="R511" s="48"/>
      <c r="S511" s="48"/>
      <c r="T511" s="2" t="s">
        <v>682</v>
      </c>
      <c r="U511" s="2" t="s">
        <v>276</v>
      </c>
      <c r="V511" s="2" t="str">
        <f>VLOOKUP(A511,VorgangsAttr!A:B,2,FALSE)</f>
        <v>Eigentumsänderung</v>
      </c>
      <c r="W511" s="2" t="str">
        <f>VLOOKUP(M511,VorgangsAttr!A:B,2,FALSE)</f>
        <v>Verfügungsbeschränkung Eigentum</v>
      </c>
      <c r="X511" s="54"/>
    </row>
    <row r="512" spans="1:24" s="2" customFormat="1" ht="15" customHeight="1">
      <c r="A512" s="2">
        <v>10820512</v>
      </c>
      <c r="B512" s="2">
        <v>1</v>
      </c>
      <c r="C512" s="2">
        <v>1</v>
      </c>
      <c r="D512" s="2">
        <v>0</v>
      </c>
      <c r="F512" s="2">
        <v>4</v>
      </c>
      <c r="G512" s="2">
        <v>3</v>
      </c>
      <c r="H512" s="2">
        <v>1</v>
      </c>
      <c r="I512" s="2">
        <v>1</v>
      </c>
      <c r="L512" s="2">
        <v>0</v>
      </c>
      <c r="M512" s="2">
        <v>10810821</v>
      </c>
      <c r="Q512" s="54" t="s">
        <v>6849</v>
      </c>
      <c r="R512" s="48"/>
      <c r="S512" s="48"/>
      <c r="T512" s="2" t="s">
        <v>683</v>
      </c>
      <c r="U512" s="2" t="s">
        <v>276</v>
      </c>
      <c r="V512" s="2" t="str">
        <f>VLOOKUP(A512,VorgangsAttr!A:B,2,FALSE)</f>
        <v>Eigentumsänderung</v>
      </c>
      <c r="W512" s="2" t="str">
        <f>VLOOKUP(M512,VorgangsAttr!A:B,2,FALSE)</f>
        <v>Verfügungsbeschränkung Eigentum</v>
      </c>
      <c r="X512" s="54"/>
    </row>
    <row r="513" spans="1:24" s="2" customFormat="1" ht="15" customHeight="1">
      <c r="A513" s="2">
        <v>10820513</v>
      </c>
      <c r="B513" s="2">
        <v>2</v>
      </c>
      <c r="C513" s="2">
        <v>2</v>
      </c>
      <c r="D513" s="2">
        <v>0</v>
      </c>
      <c r="F513" s="2">
        <v>4</v>
      </c>
      <c r="G513" s="2">
        <v>3</v>
      </c>
      <c r="H513" s="2">
        <v>1</v>
      </c>
      <c r="I513" s="2">
        <v>1</v>
      </c>
      <c r="L513" s="2">
        <v>0</v>
      </c>
      <c r="M513" s="2">
        <v>10810822</v>
      </c>
      <c r="Q513" s="54" t="s">
        <v>6849</v>
      </c>
      <c r="R513" s="48"/>
      <c r="S513" s="48"/>
      <c r="T513" s="2" t="s">
        <v>684</v>
      </c>
      <c r="U513" s="2" t="s">
        <v>276</v>
      </c>
      <c r="V513" s="2" t="str">
        <f>VLOOKUP(A513,VorgangsAttr!A:B,2,FALSE)</f>
        <v>Eigentumsänderung</v>
      </c>
      <c r="W513" s="2" t="str">
        <f>VLOOKUP(M513,VorgangsAttr!A:B,2,FALSE)</f>
        <v>Verfügungsbeschränkung Eigentum</v>
      </c>
      <c r="X513" s="54"/>
    </row>
    <row r="514" spans="1:24" s="2" customFormat="1" ht="15" customHeight="1">
      <c r="A514" s="2">
        <v>10820514</v>
      </c>
      <c r="B514" s="2">
        <v>2</v>
      </c>
      <c r="C514" s="2">
        <v>1</v>
      </c>
      <c r="D514" s="2">
        <v>0</v>
      </c>
      <c r="F514" s="2">
        <v>4</v>
      </c>
      <c r="G514" s="2">
        <v>3</v>
      </c>
      <c r="H514" s="2">
        <v>1</v>
      </c>
      <c r="I514" s="2">
        <v>1</v>
      </c>
      <c r="L514" s="2">
        <v>0</v>
      </c>
      <c r="M514" s="2">
        <v>10810823</v>
      </c>
      <c r="Q514" s="54" t="s">
        <v>6849</v>
      </c>
      <c r="R514" s="48"/>
      <c r="S514" s="48"/>
      <c r="T514" s="2" t="s">
        <v>685</v>
      </c>
      <c r="U514" s="2" t="s">
        <v>276</v>
      </c>
      <c r="V514" s="2" t="str">
        <f>VLOOKUP(A514,VorgangsAttr!A:B,2,FALSE)</f>
        <v>Eigentumsänderung</v>
      </c>
      <c r="W514" s="2" t="str">
        <f>VLOOKUP(M514,VorgangsAttr!A:B,2,FALSE)</f>
        <v>Verfügungsbeschränkung Eigentum</v>
      </c>
      <c r="X514" s="54"/>
    </row>
    <row r="515" spans="1:24" s="2" customFormat="1" ht="15" customHeight="1">
      <c r="A515" s="2">
        <v>10820515</v>
      </c>
      <c r="B515" s="2">
        <v>1</v>
      </c>
      <c r="C515" s="2">
        <v>1</v>
      </c>
      <c r="D515" s="2">
        <v>0</v>
      </c>
      <c r="F515" s="2">
        <v>4</v>
      </c>
      <c r="G515" s="2">
        <v>3</v>
      </c>
      <c r="H515" s="2">
        <v>1</v>
      </c>
      <c r="I515" s="2">
        <v>1</v>
      </c>
      <c r="L515" s="2">
        <v>0</v>
      </c>
      <c r="M515" s="2">
        <v>10810824</v>
      </c>
      <c r="Q515" s="54" t="s">
        <v>6849</v>
      </c>
      <c r="R515" s="48"/>
      <c r="S515" s="48"/>
      <c r="T515" s="2" t="s">
        <v>686</v>
      </c>
      <c r="U515" s="2" t="s">
        <v>276</v>
      </c>
      <c r="V515" s="2" t="str">
        <f>VLOOKUP(A515,VorgangsAttr!A:B,2,FALSE)</f>
        <v>Eigentumsänderung</v>
      </c>
      <c r="W515" s="2" t="str">
        <f>VLOOKUP(M515,VorgangsAttr!A:B,2,FALSE)</f>
        <v>Verfügungsbeschränkung Eigentum</v>
      </c>
      <c r="X515" s="54"/>
    </row>
    <row r="516" spans="1:24" s="2" customFormat="1" ht="15" customHeight="1">
      <c r="A516" s="2">
        <v>10820516</v>
      </c>
      <c r="B516" s="2">
        <v>1</v>
      </c>
      <c r="C516" s="2">
        <v>2</v>
      </c>
      <c r="D516" s="2">
        <v>0</v>
      </c>
      <c r="F516" s="2">
        <v>4</v>
      </c>
      <c r="G516" s="2">
        <v>3</v>
      </c>
      <c r="H516" s="2">
        <v>1</v>
      </c>
      <c r="I516" s="2">
        <v>1</v>
      </c>
      <c r="J516" s="2">
        <v>219</v>
      </c>
      <c r="L516" s="2">
        <v>0</v>
      </c>
      <c r="M516" s="2">
        <v>10810825</v>
      </c>
      <c r="Q516" s="54" t="s">
        <v>6849</v>
      </c>
      <c r="R516" s="48"/>
      <c r="S516" s="48"/>
      <c r="T516" s="2" t="s">
        <v>693</v>
      </c>
      <c r="U516" s="2" t="s">
        <v>276</v>
      </c>
      <c r="V516" s="2" t="str">
        <f>VLOOKUP(A516,VorgangsAttr!A:B,2,FALSE)</f>
        <v>Briefgrundschuld</v>
      </c>
      <c r="W516" s="2" t="str">
        <f>VLOOKUP(M516,VorgangsAttr!A:B,2,FALSE)</f>
        <v>Brieflose Grundschuld</v>
      </c>
      <c r="X516" s="54"/>
    </row>
    <row r="517" spans="1:24" s="2" customFormat="1" ht="15" customHeight="1">
      <c r="A517" s="2">
        <v>10820517</v>
      </c>
      <c r="B517" s="2">
        <v>1</v>
      </c>
      <c r="C517" s="2">
        <v>4</v>
      </c>
      <c r="D517" s="2">
        <v>0</v>
      </c>
      <c r="F517" s="2">
        <v>4</v>
      </c>
      <c r="G517" s="2">
        <v>3</v>
      </c>
      <c r="H517" s="2">
        <v>1</v>
      </c>
      <c r="I517" s="2">
        <v>1</v>
      </c>
      <c r="L517" s="2">
        <v>0</v>
      </c>
      <c r="M517" s="2">
        <v>10810827</v>
      </c>
      <c r="Q517" s="54" t="s">
        <v>6849</v>
      </c>
      <c r="R517" s="48"/>
      <c r="S517" s="48"/>
      <c r="T517" s="2" t="s">
        <v>689</v>
      </c>
      <c r="U517" s="2" t="s">
        <v>276</v>
      </c>
      <c r="V517" s="2" t="str">
        <f>VLOOKUP(A517,VorgangsAttr!A:B,2,FALSE)</f>
        <v>Eigentumsänderung</v>
      </c>
      <c r="W517" s="2" t="str">
        <f>VLOOKUP(M517,VorgangsAttr!A:B,2,FALSE)</f>
        <v>Verfügungsbeschränkung Eigentum</v>
      </c>
      <c r="X517" s="54"/>
    </row>
    <row r="518" spans="1:24" s="2" customFormat="1" ht="15" customHeight="1">
      <c r="A518" s="2">
        <v>10820520</v>
      </c>
      <c r="B518" s="2">
        <v>2</v>
      </c>
      <c r="C518" s="2">
        <v>1</v>
      </c>
      <c r="D518" s="2">
        <v>0</v>
      </c>
      <c r="F518" s="2">
        <v>4</v>
      </c>
      <c r="G518" s="2">
        <v>3</v>
      </c>
      <c r="H518" s="2">
        <v>1</v>
      </c>
      <c r="I518" s="2">
        <v>1</v>
      </c>
      <c r="L518" s="2">
        <v>0</v>
      </c>
      <c r="M518" s="2">
        <v>10810828</v>
      </c>
      <c r="Q518" s="54" t="s">
        <v>6849</v>
      </c>
      <c r="R518" s="48"/>
      <c r="S518" s="48"/>
      <c r="T518" s="2" t="s">
        <v>689</v>
      </c>
      <c r="U518" s="2" t="s">
        <v>276</v>
      </c>
      <c r="V518" s="2" t="str">
        <f>VLOOKUP(A518,VorgangsAttr!A:B,2,FALSE)</f>
        <v>Eigentumsänderung</v>
      </c>
      <c r="W518" s="2" t="str">
        <f>VLOOKUP(M518,VorgangsAttr!A:B,2,FALSE)</f>
        <v>Verfügungsbeschränkung Eigentum</v>
      </c>
      <c r="X518" s="54"/>
    </row>
    <row r="519" spans="1:24" s="2" customFormat="1" ht="15" customHeight="1">
      <c r="A519" s="2">
        <v>10820521</v>
      </c>
      <c r="B519" s="2">
        <v>3</v>
      </c>
      <c r="C519" s="2">
        <v>1</v>
      </c>
      <c r="D519" s="2">
        <v>0</v>
      </c>
      <c r="F519" s="2">
        <v>4</v>
      </c>
      <c r="G519" s="2">
        <v>3</v>
      </c>
      <c r="H519" s="2">
        <v>1</v>
      </c>
      <c r="I519" s="2">
        <v>1</v>
      </c>
      <c r="L519" s="2">
        <v>0</v>
      </c>
      <c r="M519" s="2">
        <v>10810301</v>
      </c>
      <c r="Q519" s="54" t="s">
        <v>6849</v>
      </c>
      <c r="R519" s="48"/>
      <c r="S519" s="48"/>
      <c r="T519" s="2">
        <v>3604</v>
      </c>
      <c r="U519" s="2" t="s">
        <v>112</v>
      </c>
      <c r="V519" s="2" t="str">
        <f>VLOOKUP(A519,VorgangsAttr!A:B,2,FALSE)</f>
        <v>Akten anfordern_1</v>
      </c>
      <c r="W519" s="2" t="str">
        <f>VLOOKUP(M519,VorgangsAttr!A:B,2,FALSE)</f>
        <v>Brieflose Grundschuld</v>
      </c>
      <c r="X519" s="54"/>
    </row>
    <row r="520" spans="1:24" s="2" customFormat="1" ht="15" customHeight="1">
      <c r="A520" s="2">
        <v>10820522</v>
      </c>
      <c r="B520" s="2">
        <v>1</v>
      </c>
      <c r="C520" s="2">
        <v>1</v>
      </c>
      <c r="D520" s="2">
        <v>0</v>
      </c>
      <c r="F520" s="2">
        <v>4</v>
      </c>
      <c r="G520" s="2">
        <v>1</v>
      </c>
      <c r="H520" s="2">
        <v>1</v>
      </c>
      <c r="I520" s="2">
        <v>1</v>
      </c>
      <c r="L520" s="2">
        <v>0</v>
      </c>
      <c r="M520" s="2">
        <v>10810830</v>
      </c>
      <c r="Q520" s="54" t="s">
        <v>6849</v>
      </c>
      <c r="R520" s="48"/>
      <c r="S520" s="48"/>
      <c r="T520" s="2" t="s">
        <v>346</v>
      </c>
      <c r="U520" s="2" t="s">
        <v>695</v>
      </c>
      <c r="V520" s="2" t="str">
        <f>VLOOKUP(A520,VorgangsAttr!A:B,2,FALSE)</f>
        <v>Löschung  Abteilung II</v>
      </c>
      <c r="W520" s="2" t="str">
        <f>VLOOKUP(M520,VorgangsAttr!A:B,2,FALSE)</f>
        <v>Löschung  Abteilung II</v>
      </c>
      <c r="X520" s="54"/>
    </row>
    <row r="521" spans="1:24" s="2" customFormat="1" ht="15" customHeight="1">
      <c r="A521" s="2">
        <v>10820523</v>
      </c>
      <c r="B521" s="2">
        <v>1</v>
      </c>
      <c r="C521" s="2">
        <v>1</v>
      </c>
      <c r="D521" s="2">
        <v>0</v>
      </c>
      <c r="F521" s="2">
        <v>4</v>
      </c>
      <c r="G521" s="2">
        <v>1</v>
      </c>
      <c r="H521" s="2">
        <v>1</v>
      </c>
      <c r="I521" s="2">
        <v>1</v>
      </c>
      <c r="L521" s="2">
        <v>0</v>
      </c>
      <c r="M521" s="2">
        <v>10810831</v>
      </c>
      <c r="Q521" s="54" t="s">
        <v>6849</v>
      </c>
      <c r="R521" s="48"/>
      <c r="S521" s="48"/>
      <c r="T521" s="2" t="s">
        <v>347</v>
      </c>
      <c r="U521" s="2" t="s">
        <v>695</v>
      </c>
      <c r="V521" s="2" t="str">
        <f>VLOOKUP(A521,VorgangsAttr!A:B,2,FALSE)</f>
        <v>Löschung Vormerkung Abteilung II</v>
      </c>
      <c r="W521" s="2" t="str">
        <f>VLOOKUP(M521,VorgangsAttr!A:B,2,FALSE)</f>
        <v>Löschung Vormerkung Abteilung II</v>
      </c>
      <c r="X521" s="54"/>
    </row>
    <row r="522" spans="1:24" s="2" customFormat="1" ht="15" customHeight="1">
      <c r="A522" s="2">
        <v>10820524</v>
      </c>
      <c r="B522" s="2">
        <v>1</v>
      </c>
      <c r="C522" s="2">
        <v>1</v>
      </c>
      <c r="D522" s="2">
        <v>0</v>
      </c>
      <c r="F522" s="2">
        <v>4</v>
      </c>
      <c r="G522" s="2">
        <v>1</v>
      </c>
      <c r="H522" s="2">
        <v>1</v>
      </c>
      <c r="I522" s="2">
        <v>1</v>
      </c>
      <c r="L522" s="2">
        <v>0</v>
      </c>
      <c r="M522" s="2">
        <v>10810832</v>
      </c>
      <c r="Q522" s="54" t="s">
        <v>6849</v>
      </c>
      <c r="R522" s="48"/>
      <c r="S522" s="48"/>
      <c r="T522" s="2" t="s">
        <v>348</v>
      </c>
      <c r="U522" s="2" t="s">
        <v>695</v>
      </c>
      <c r="V522" s="2" t="str">
        <f>VLOOKUP(A522,VorgangsAttr!A:B,2,FALSE)</f>
        <v>Löschung  Abteilung II</v>
      </c>
      <c r="W522" s="2" t="str">
        <f>VLOOKUP(M522,VorgangsAttr!A:B,2,FALSE)</f>
        <v>Löschung  Abteilung II</v>
      </c>
      <c r="X522" s="54"/>
    </row>
    <row r="523" spans="1:24" s="2" customFormat="1" ht="15" customHeight="1">
      <c r="A523" s="2">
        <v>10820525</v>
      </c>
      <c r="B523" s="2">
        <v>1</v>
      </c>
      <c r="C523" s="2">
        <v>1</v>
      </c>
      <c r="D523" s="2">
        <v>0</v>
      </c>
      <c r="F523" s="2">
        <v>4</v>
      </c>
      <c r="G523" s="2">
        <v>1</v>
      </c>
      <c r="H523" s="2">
        <v>1</v>
      </c>
      <c r="I523" s="2">
        <v>1</v>
      </c>
      <c r="L523" s="2">
        <v>0</v>
      </c>
      <c r="M523" s="2">
        <v>10810833</v>
      </c>
      <c r="Q523" s="54" t="s">
        <v>6849</v>
      </c>
      <c r="R523" s="48"/>
      <c r="S523" s="48"/>
      <c r="T523" s="2" t="s">
        <v>349</v>
      </c>
      <c r="U523" s="2" t="s">
        <v>695</v>
      </c>
      <c r="V523" s="2" t="str">
        <f>VLOOKUP(A523,VorgangsAttr!A:B,2,FALSE)</f>
        <v>Löschung Abteilung III Buchrecht</v>
      </c>
      <c r="W523" s="2" t="str">
        <f>VLOOKUP(M523,VorgangsAttr!A:B,2,FALSE)</f>
        <v>Löschung Abteilung III Buchrecht</v>
      </c>
      <c r="X523" s="54"/>
    </row>
    <row r="524" spans="1:24" s="2" customFormat="1" ht="15" customHeight="1">
      <c r="A524" s="2">
        <v>10820526</v>
      </c>
      <c r="B524" s="2">
        <v>1</v>
      </c>
      <c r="C524" s="2">
        <v>1</v>
      </c>
      <c r="D524" s="2">
        <v>0</v>
      </c>
      <c r="F524" s="2">
        <v>4</v>
      </c>
      <c r="G524" s="2">
        <v>1</v>
      </c>
      <c r="H524" s="2">
        <v>1</v>
      </c>
      <c r="I524" s="2">
        <v>1</v>
      </c>
      <c r="L524" s="2">
        <v>0</v>
      </c>
      <c r="M524" s="2">
        <v>10810834</v>
      </c>
      <c r="Q524" s="54" t="s">
        <v>6849</v>
      </c>
      <c r="R524" s="48"/>
      <c r="S524" s="48"/>
      <c r="T524" s="2" t="s">
        <v>350</v>
      </c>
      <c r="U524" s="2" t="s">
        <v>695</v>
      </c>
      <c r="V524" s="2" t="str">
        <f>VLOOKUP(A524,VorgangsAttr!A:B,2,FALSE)</f>
        <v>Löschung Gesamtrecht bei verschiedenen Grundbuchämtern</v>
      </c>
      <c r="W524" s="2" t="str">
        <f>VLOOKUP(M524,VorgangsAttr!A:B,2,FALSE)</f>
        <v>Löschung Gesamtrecht bei verschiedenen Grundbuchämtern</v>
      </c>
      <c r="X524" s="54"/>
    </row>
    <row r="525" spans="1:24" s="2" customFormat="1" ht="15" customHeight="1">
      <c r="A525" s="2">
        <v>10820527</v>
      </c>
      <c r="B525" s="2">
        <v>1</v>
      </c>
      <c r="C525" s="2">
        <v>1</v>
      </c>
      <c r="D525" s="2">
        <v>0</v>
      </c>
      <c r="F525" s="2">
        <v>4</v>
      </c>
      <c r="G525" s="2">
        <v>1</v>
      </c>
      <c r="H525" s="2">
        <v>1</v>
      </c>
      <c r="I525" s="2">
        <v>1</v>
      </c>
      <c r="L525" s="2">
        <v>0</v>
      </c>
      <c r="M525" s="2">
        <v>10810835</v>
      </c>
      <c r="Q525" s="54" t="s">
        <v>6849</v>
      </c>
      <c r="R525" s="48"/>
      <c r="S525" s="48"/>
      <c r="T525" s="2" t="s">
        <v>696</v>
      </c>
      <c r="U525" s="2" t="s">
        <v>697</v>
      </c>
      <c r="V525" s="2" t="str">
        <f>VLOOKUP(A525,VorgangsAttr!A:B,2,FALSE)</f>
        <v>Erbbaurechte bzw.  Untererbbaurechte vereinigen</v>
      </c>
      <c r="W525" s="2" t="str">
        <f>VLOOKUP(M525,VorgangsAttr!A:B,2,FALSE)</f>
        <v>Erbbaurechte bzw.  Untererbbaurechte vereinigen</v>
      </c>
      <c r="X525" s="54"/>
    </row>
    <row r="526" spans="1:24" s="2" customFormat="1" ht="15" customHeight="1">
      <c r="A526" s="2">
        <v>10820528</v>
      </c>
      <c r="B526" s="2">
        <v>1</v>
      </c>
      <c r="C526" s="2">
        <v>1</v>
      </c>
      <c r="D526" s="2">
        <v>0</v>
      </c>
      <c r="F526" s="2">
        <v>4</v>
      </c>
      <c r="G526" s="2">
        <v>1</v>
      </c>
      <c r="H526" s="2">
        <v>1</v>
      </c>
      <c r="I526" s="2">
        <v>1</v>
      </c>
      <c r="L526" s="2">
        <v>0</v>
      </c>
      <c r="M526" s="2">
        <v>10810836</v>
      </c>
      <c r="Q526" s="54" t="s">
        <v>6849</v>
      </c>
      <c r="R526" s="48"/>
      <c r="S526" s="48"/>
      <c r="T526" s="2" t="s">
        <v>698</v>
      </c>
      <c r="U526" s="2" t="s">
        <v>697</v>
      </c>
      <c r="V526" s="2" t="str">
        <f>VLOOKUP(A526,VorgangsAttr!A:B,2,FALSE)</f>
        <v>Erbbaurechte bzw.  Untererbbaurechte vereinigen</v>
      </c>
      <c r="W526" s="2" t="str">
        <f>VLOOKUP(M526,VorgangsAttr!A:B,2,FALSE)</f>
        <v>Erbbaurechte bzw.  Untererbbaurechte vereinigen</v>
      </c>
      <c r="X526" s="54"/>
    </row>
    <row r="527" spans="1:24" s="2" customFormat="1" ht="15" customHeight="1">
      <c r="A527" s="2">
        <v>10820529</v>
      </c>
      <c r="B527" s="2">
        <v>1</v>
      </c>
      <c r="C527" s="2">
        <v>1</v>
      </c>
      <c r="D527" s="2">
        <v>0</v>
      </c>
      <c r="F527" s="2">
        <v>4</v>
      </c>
      <c r="G527" s="2">
        <v>1</v>
      </c>
      <c r="H527" s="2">
        <v>1</v>
      </c>
      <c r="I527" s="2">
        <v>1</v>
      </c>
      <c r="L527" s="2">
        <v>0</v>
      </c>
      <c r="M527" s="2">
        <v>10810837</v>
      </c>
      <c r="Q527" s="54" t="s">
        <v>6849</v>
      </c>
      <c r="R527" s="48"/>
      <c r="S527" s="48"/>
      <c r="T527" s="2" t="s">
        <v>699</v>
      </c>
      <c r="U527" s="2" t="s">
        <v>697</v>
      </c>
      <c r="V527" s="2" t="str">
        <f>VLOOKUP(A527,VorgangsAttr!A:B,2,FALSE)</f>
        <v>Erbbaurechte bzw.  Untererbbaurechte vereinigen</v>
      </c>
      <c r="W527" s="2" t="str">
        <f>VLOOKUP(M527,VorgangsAttr!A:B,2,FALSE)</f>
        <v>Erbbaurechte bzw.  Untererbbaurechte vereinigen</v>
      </c>
      <c r="X527" s="54"/>
    </row>
    <row r="528" spans="1:24" s="2" customFormat="1" ht="15" customHeight="1">
      <c r="A528" s="2">
        <v>10820530</v>
      </c>
      <c r="B528" s="2">
        <v>1</v>
      </c>
      <c r="C528" s="2">
        <v>1</v>
      </c>
      <c r="D528" s="2">
        <v>0</v>
      </c>
      <c r="F528" s="2">
        <v>4</v>
      </c>
      <c r="G528" s="2">
        <v>1</v>
      </c>
      <c r="H528" s="2">
        <v>1</v>
      </c>
      <c r="I528" s="2">
        <v>1</v>
      </c>
      <c r="L528" s="2">
        <v>0</v>
      </c>
      <c r="M528" s="2">
        <v>10810838</v>
      </c>
      <c r="Q528" s="54" t="s">
        <v>6849</v>
      </c>
      <c r="R528" s="48"/>
      <c r="S528" s="48"/>
      <c r="T528" s="2" t="s">
        <v>700</v>
      </c>
      <c r="U528" s="2" t="s">
        <v>697</v>
      </c>
      <c r="V528" s="2" t="str">
        <f>VLOOKUP(A528,VorgangsAttr!A:B,2,FALSE)</f>
        <v>Erbbaurechte bzw.  Untererbbaurechte vereinigen</v>
      </c>
      <c r="W528" s="2" t="str">
        <f>VLOOKUP(M528,VorgangsAttr!A:B,2,FALSE)</f>
        <v>Erbbaurechte bzw.  Untererbbaurechte vereinigen</v>
      </c>
      <c r="X528" s="54"/>
    </row>
    <row r="529" spans="1:24" s="2" customFormat="1" ht="15" customHeight="1">
      <c r="A529" s="2">
        <v>10820531</v>
      </c>
      <c r="B529" s="2">
        <v>1</v>
      </c>
      <c r="C529" s="2">
        <v>1</v>
      </c>
      <c r="D529" s="2">
        <v>0</v>
      </c>
      <c r="F529" s="2">
        <v>4</v>
      </c>
      <c r="G529" s="2">
        <v>1</v>
      </c>
      <c r="H529" s="2">
        <v>1</v>
      </c>
      <c r="I529" s="2">
        <v>1</v>
      </c>
      <c r="L529" s="2">
        <v>0</v>
      </c>
      <c r="M529" s="2">
        <v>10810839</v>
      </c>
      <c r="Q529" s="54" t="s">
        <v>6849</v>
      </c>
      <c r="R529" s="48"/>
      <c r="S529" s="48"/>
      <c r="T529" s="2" t="s">
        <v>701</v>
      </c>
      <c r="U529" s="2" t="s">
        <v>697</v>
      </c>
      <c r="V529" s="2" t="str">
        <f>VLOOKUP(A529,VorgangsAttr!A:B,2,FALSE)</f>
        <v>Gesamt-Erbbaurecht bzw. Gesamt-Untererbbaurecht löschen</v>
      </c>
      <c r="W529" s="2" t="str">
        <f>VLOOKUP(M529,VorgangsAttr!A:B,2,FALSE)</f>
        <v>Gesamt-Erbbaurecht bzw. Gesamt-Untererbbaurecht löschen</v>
      </c>
      <c r="X529" s="54"/>
    </row>
    <row r="530" spans="1:24" s="2" customFormat="1" ht="15" customHeight="1">
      <c r="A530" s="2">
        <v>10820532</v>
      </c>
      <c r="B530" s="2">
        <v>1</v>
      </c>
      <c r="C530" s="2">
        <v>1</v>
      </c>
      <c r="D530" s="2">
        <v>0</v>
      </c>
      <c r="F530" s="2">
        <v>4</v>
      </c>
      <c r="G530" s="2">
        <v>1</v>
      </c>
      <c r="H530" s="2">
        <v>1</v>
      </c>
      <c r="I530" s="2">
        <v>1</v>
      </c>
      <c r="L530" s="2">
        <v>0</v>
      </c>
      <c r="M530" s="2">
        <v>10810840</v>
      </c>
      <c r="Q530" s="54" t="s">
        <v>6849</v>
      </c>
      <c r="R530" s="48"/>
      <c r="S530" s="48"/>
      <c r="T530" s="2" t="s">
        <v>702</v>
      </c>
      <c r="U530" s="2" t="s">
        <v>697</v>
      </c>
      <c r="V530" s="2" t="str">
        <f>VLOOKUP(A530,VorgangsAttr!A:B,2,FALSE)</f>
        <v>Erbbaurecht/Gebäudeeigentum teilen</v>
      </c>
      <c r="W530" s="2" t="str">
        <f>VLOOKUP(M530,VorgangsAttr!A:B,2,FALSE)</f>
        <v>Erbbaurecht/Gebäudeeigentum teilen</v>
      </c>
      <c r="X530" s="54"/>
    </row>
    <row r="531" spans="1:24" s="2" customFormat="1" ht="15" customHeight="1">
      <c r="A531" s="2">
        <v>10820533</v>
      </c>
      <c r="B531" s="2">
        <v>1</v>
      </c>
      <c r="C531" s="2">
        <v>1</v>
      </c>
      <c r="D531" s="2">
        <v>0</v>
      </c>
      <c r="F531" s="2">
        <v>4</v>
      </c>
      <c r="G531" s="2">
        <v>1</v>
      </c>
      <c r="H531" s="2">
        <v>1</v>
      </c>
      <c r="I531" s="2">
        <v>1</v>
      </c>
      <c r="L531" s="2">
        <v>0</v>
      </c>
      <c r="M531" s="2">
        <v>10810841</v>
      </c>
      <c r="Q531" s="54" t="s">
        <v>6849</v>
      </c>
      <c r="R531" s="48"/>
      <c r="S531" s="48"/>
      <c r="T531" s="2" t="s">
        <v>703</v>
      </c>
      <c r="U531" s="2" t="s">
        <v>697</v>
      </c>
      <c r="V531" s="2" t="str">
        <f>VLOOKUP(A531,VorgangsAttr!A:B,2,FALSE)</f>
        <v>Erbbaurecht/Gebäudeeigentum teilen</v>
      </c>
      <c r="W531" s="2" t="str">
        <f>VLOOKUP(M531,VorgangsAttr!A:B,2,FALSE)</f>
        <v>Erbbaurecht/Gebäudeeigentum teilen</v>
      </c>
      <c r="X531" s="54"/>
    </row>
    <row r="532" spans="1:24" s="2" customFormat="1" ht="15" customHeight="1">
      <c r="A532" s="2">
        <v>10820534</v>
      </c>
      <c r="B532" s="2">
        <v>1</v>
      </c>
      <c r="C532" s="2">
        <v>1</v>
      </c>
      <c r="D532" s="2">
        <v>0</v>
      </c>
      <c r="F532" s="2">
        <v>4</v>
      </c>
      <c r="G532" s="2">
        <v>1</v>
      </c>
      <c r="H532" s="2">
        <v>1</v>
      </c>
      <c r="I532" s="2">
        <v>1</v>
      </c>
      <c r="L532" s="2">
        <v>0</v>
      </c>
      <c r="M532" s="2">
        <v>10810842</v>
      </c>
      <c r="Q532" s="54" t="s">
        <v>6849</v>
      </c>
      <c r="R532" s="48"/>
      <c r="S532" s="48"/>
      <c r="T532" s="2" t="s">
        <v>704</v>
      </c>
      <c r="U532" s="2" t="s">
        <v>697</v>
      </c>
      <c r="V532" s="2" t="str">
        <f>VLOOKUP(A532,VorgangsAttr!A:B,2,FALSE)</f>
        <v>Erbbaurecht/Gebäudeeigentum teilen</v>
      </c>
      <c r="W532" s="2" t="str">
        <f>VLOOKUP(M532,VorgangsAttr!A:B,2,FALSE)</f>
        <v>Erbbaurecht/Gebäudeeigentum teilen</v>
      </c>
      <c r="X532" s="54"/>
    </row>
    <row r="533" spans="1:24" s="2" customFormat="1" ht="15" customHeight="1">
      <c r="A533" s="2">
        <v>10820535</v>
      </c>
      <c r="B533" s="2">
        <v>1</v>
      </c>
      <c r="C533" s="2">
        <v>1</v>
      </c>
      <c r="D533" s="2">
        <v>0</v>
      </c>
      <c r="F533" s="2">
        <v>4</v>
      </c>
      <c r="G533" s="2">
        <v>1</v>
      </c>
      <c r="H533" s="2">
        <v>1</v>
      </c>
      <c r="I533" s="2">
        <v>1</v>
      </c>
      <c r="L533" s="2">
        <v>0</v>
      </c>
      <c r="M533" s="2">
        <v>10810843</v>
      </c>
      <c r="Q533" s="54" t="s">
        <v>6849</v>
      </c>
      <c r="R533" s="48"/>
      <c r="S533" s="48"/>
      <c r="T533" s="2" t="s">
        <v>705</v>
      </c>
      <c r="U533" s="2" t="s">
        <v>697</v>
      </c>
      <c r="V533" s="2" t="str">
        <f>VLOOKUP(A533,VorgangsAttr!A:B,2,FALSE)</f>
        <v>Erbbaurecht/Gebäudeeigentum teilen</v>
      </c>
      <c r="W533" s="2" t="str">
        <f>VLOOKUP(M533,VorgangsAttr!A:B,2,FALSE)</f>
        <v>Erbbaurecht/Gebäudeeigentum teilen</v>
      </c>
      <c r="X533" s="54"/>
    </row>
    <row r="534" spans="1:24" s="2" customFormat="1" ht="15" customHeight="1">
      <c r="A534" s="2">
        <v>10820536</v>
      </c>
      <c r="B534" s="2">
        <v>1</v>
      </c>
      <c r="C534" s="2">
        <v>1</v>
      </c>
      <c r="D534" s="2">
        <v>0</v>
      </c>
      <c r="F534" s="2">
        <v>4</v>
      </c>
      <c r="G534" s="2">
        <v>1</v>
      </c>
      <c r="H534" s="2">
        <v>1</v>
      </c>
      <c r="I534" s="2">
        <v>1</v>
      </c>
      <c r="L534" s="2">
        <v>0</v>
      </c>
      <c r="M534" s="2">
        <v>10810844</v>
      </c>
      <c r="Q534" s="54" t="s">
        <v>6849</v>
      </c>
      <c r="R534" s="48"/>
      <c r="S534" s="48"/>
      <c r="T534" s="2" t="s">
        <v>404</v>
      </c>
      <c r="U534" s="2" t="s">
        <v>697</v>
      </c>
      <c r="V534" s="2" t="str">
        <f>VLOOKUP(A534,VorgangsAttr!A:B,2,FALSE)</f>
        <v>Buchungsstellen vereinigen</v>
      </c>
      <c r="W534" s="2" t="str">
        <f>VLOOKUP(M534,VorgangsAttr!A:B,2,FALSE)</f>
        <v>Buchungsstellen vereinigen</v>
      </c>
      <c r="X534" s="54"/>
    </row>
    <row r="535" spans="1:24" s="2" customFormat="1" ht="15" customHeight="1">
      <c r="A535" s="2">
        <v>10820537</v>
      </c>
      <c r="B535" s="2">
        <v>1</v>
      </c>
      <c r="C535" s="2">
        <v>1</v>
      </c>
      <c r="D535" s="2">
        <v>0</v>
      </c>
      <c r="F535" s="2">
        <v>4</v>
      </c>
      <c r="G535" s="2">
        <v>1</v>
      </c>
      <c r="H535" s="2">
        <v>1</v>
      </c>
      <c r="I535" s="2">
        <v>1</v>
      </c>
      <c r="L535" s="2">
        <v>0</v>
      </c>
      <c r="M535" s="2">
        <v>10810845</v>
      </c>
      <c r="Q535" s="54" t="s">
        <v>6849</v>
      </c>
      <c r="R535" s="48"/>
      <c r="S535" s="48"/>
      <c r="T535" s="2" t="s">
        <v>405</v>
      </c>
      <c r="U535" s="2" t="s">
        <v>697</v>
      </c>
      <c r="V535" s="2" t="str">
        <f>VLOOKUP(A535,VorgangsAttr!A:B,2,FALSE)</f>
        <v>Buchungsstellen vereinigen</v>
      </c>
      <c r="W535" s="2" t="str">
        <f>VLOOKUP(M535,VorgangsAttr!A:B,2,FALSE)</f>
        <v>Buchungsstellen vereinigen</v>
      </c>
      <c r="X535" s="54"/>
    </row>
    <row r="536" spans="1:24" s="2" customFormat="1" ht="15" customHeight="1">
      <c r="A536" s="2">
        <v>10820538</v>
      </c>
      <c r="B536" s="2">
        <v>1</v>
      </c>
      <c r="C536" s="2">
        <v>1</v>
      </c>
      <c r="D536" s="2">
        <v>0</v>
      </c>
      <c r="F536" s="2">
        <v>4</v>
      </c>
      <c r="G536" s="2">
        <v>1</v>
      </c>
      <c r="H536" s="2">
        <v>1</v>
      </c>
      <c r="I536" s="2">
        <v>1</v>
      </c>
      <c r="L536" s="2">
        <v>0</v>
      </c>
      <c r="M536" s="2">
        <v>10810846</v>
      </c>
      <c r="Q536" s="54" t="s">
        <v>6849</v>
      </c>
      <c r="R536" s="48"/>
      <c r="S536" s="48"/>
      <c r="T536" s="2" t="s">
        <v>406</v>
      </c>
      <c r="U536" s="2" t="s">
        <v>697</v>
      </c>
      <c r="V536" s="2" t="str">
        <f>VLOOKUP(A536,VorgangsAttr!A:B,2,FALSE)</f>
        <v>Buchungsstellen vereinigen</v>
      </c>
      <c r="W536" s="2" t="str">
        <f>VLOOKUP(M536,VorgangsAttr!A:B,2,FALSE)</f>
        <v>Buchungsstellen vereinigen</v>
      </c>
      <c r="X536" s="54"/>
    </row>
    <row r="537" spans="1:24" s="2" customFormat="1" ht="15" customHeight="1">
      <c r="A537" s="2">
        <v>10820539</v>
      </c>
      <c r="B537" s="2">
        <v>1</v>
      </c>
      <c r="C537" s="2">
        <v>1</v>
      </c>
      <c r="D537" s="2">
        <v>0</v>
      </c>
      <c r="F537" s="2">
        <v>4</v>
      </c>
      <c r="G537" s="2">
        <v>1</v>
      </c>
      <c r="H537" s="2">
        <v>1</v>
      </c>
      <c r="I537" s="2">
        <v>1</v>
      </c>
      <c r="L537" s="2">
        <v>0</v>
      </c>
      <c r="M537" s="2">
        <v>10810847</v>
      </c>
      <c r="Q537" s="54" t="s">
        <v>6849</v>
      </c>
      <c r="R537" s="48"/>
      <c r="S537" s="48"/>
      <c r="T537" s="2" t="s">
        <v>400</v>
      </c>
      <c r="U537" s="2" t="s">
        <v>697</v>
      </c>
      <c r="V537" s="2" t="str">
        <f>VLOOKUP(A537,VorgangsAttr!A:B,2,FALSE)</f>
        <v>Grundstück teilen</v>
      </c>
      <c r="W537" s="2" t="str">
        <f>VLOOKUP(M537,VorgangsAttr!A:B,2,FALSE)</f>
        <v>Grundstück teilen</v>
      </c>
      <c r="X537" s="54"/>
    </row>
    <row r="538" spans="1:24" s="2" customFormat="1" ht="15" customHeight="1">
      <c r="A538" s="2">
        <v>10820540</v>
      </c>
      <c r="B538" s="2">
        <v>1</v>
      </c>
      <c r="C538" s="2">
        <v>1</v>
      </c>
      <c r="D538" s="2">
        <v>0</v>
      </c>
      <c r="F538" s="2">
        <v>4</v>
      </c>
      <c r="G538" s="2">
        <v>1</v>
      </c>
      <c r="H538" s="2">
        <v>1</v>
      </c>
      <c r="I538" s="2">
        <v>1</v>
      </c>
      <c r="L538" s="2">
        <v>0</v>
      </c>
      <c r="M538" s="2">
        <v>10810848</v>
      </c>
      <c r="Q538" s="54" t="s">
        <v>6849</v>
      </c>
      <c r="R538" s="48"/>
      <c r="S538" s="48"/>
      <c r="T538" s="2" t="s">
        <v>401</v>
      </c>
      <c r="U538" s="2" t="s">
        <v>697</v>
      </c>
      <c r="V538" s="2" t="str">
        <f>VLOOKUP(A538,VorgangsAttr!A:B,2,FALSE)</f>
        <v>Grundstück teilen</v>
      </c>
      <c r="W538" s="2" t="str">
        <f>VLOOKUP(M538,VorgangsAttr!A:B,2,FALSE)</f>
        <v>Grundstück teilen</v>
      </c>
      <c r="X538" s="54"/>
    </row>
    <row r="539" spans="1:24" s="2" customFormat="1" ht="15" customHeight="1">
      <c r="A539" s="2">
        <v>10820541</v>
      </c>
      <c r="B539" s="2">
        <v>1</v>
      </c>
      <c r="C539" s="2">
        <v>1</v>
      </c>
      <c r="D539" s="2">
        <v>0</v>
      </c>
      <c r="F539" s="2">
        <v>4</v>
      </c>
      <c r="G539" s="2">
        <v>1</v>
      </c>
      <c r="H539" s="2">
        <v>1</v>
      </c>
      <c r="I539" s="2">
        <v>1</v>
      </c>
      <c r="L539" s="2">
        <v>0</v>
      </c>
      <c r="M539" s="2">
        <v>10810849</v>
      </c>
      <c r="Q539" s="54" t="s">
        <v>6849</v>
      </c>
      <c r="R539" s="48"/>
      <c r="S539" s="48"/>
      <c r="T539" s="2" t="s">
        <v>402</v>
      </c>
      <c r="U539" s="2" t="s">
        <v>697</v>
      </c>
      <c r="V539" s="2" t="str">
        <f>VLOOKUP(A539,VorgangsAttr!A:B,2,FALSE)</f>
        <v>Grundstück teilen</v>
      </c>
      <c r="W539" s="2" t="str">
        <f>VLOOKUP(M539,VorgangsAttr!A:B,2,FALSE)</f>
        <v>Grundstück teilen</v>
      </c>
      <c r="X539" s="54"/>
    </row>
    <row r="540" spans="1:24" s="2" customFormat="1" ht="15" customHeight="1">
      <c r="A540" s="2">
        <v>10820542</v>
      </c>
      <c r="B540" s="2">
        <v>1</v>
      </c>
      <c r="C540" s="2">
        <v>1</v>
      </c>
      <c r="D540" s="2">
        <v>0</v>
      </c>
      <c r="F540" s="2">
        <v>4</v>
      </c>
      <c r="G540" s="2">
        <v>1</v>
      </c>
      <c r="H540" s="2">
        <v>1</v>
      </c>
      <c r="I540" s="2">
        <v>1</v>
      </c>
      <c r="L540" s="2">
        <v>0</v>
      </c>
      <c r="M540" s="2">
        <v>10810850</v>
      </c>
      <c r="Q540" s="54" t="s">
        <v>6849</v>
      </c>
      <c r="R540" s="48"/>
      <c r="S540" s="48"/>
      <c r="T540" s="2" t="s">
        <v>403</v>
      </c>
      <c r="U540" s="2" t="s">
        <v>697</v>
      </c>
      <c r="V540" s="2" t="str">
        <f>VLOOKUP(A540,VorgangsAttr!A:B,2,FALSE)</f>
        <v>Grundstück teilen</v>
      </c>
      <c r="W540" s="2" t="str">
        <f>VLOOKUP(M540,VorgangsAttr!A:B,2,FALSE)</f>
        <v>Grundstück teilen</v>
      </c>
      <c r="X540" s="54"/>
    </row>
    <row r="541" spans="1:24" s="2" customFormat="1" ht="15" customHeight="1">
      <c r="A541" s="2">
        <v>10820543</v>
      </c>
      <c r="B541" s="2">
        <v>1</v>
      </c>
      <c r="C541" s="2">
        <v>1</v>
      </c>
      <c r="D541" s="2">
        <v>0</v>
      </c>
      <c r="F541" s="2">
        <v>4</v>
      </c>
      <c r="G541" s="2">
        <v>3</v>
      </c>
      <c r="H541" s="2">
        <v>1</v>
      </c>
      <c r="I541" s="2">
        <v>1</v>
      </c>
      <c r="L541" s="2">
        <v>0</v>
      </c>
      <c r="M541" s="2">
        <v>10810829</v>
      </c>
      <c r="Q541" s="54" t="s">
        <v>6849</v>
      </c>
      <c r="R541" s="48"/>
      <c r="S541" s="48"/>
      <c r="T541" s="2" t="s">
        <v>686</v>
      </c>
      <c r="U541" s="2" t="s">
        <v>276</v>
      </c>
      <c r="V541" s="2" t="str">
        <f>VLOOKUP(A541,VorgangsAttr!A:B,2,FALSE)</f>
        <v>Eigentumsänderung</v>
      </c>
      <c r="W541" s="2" t="str">
        <f>VLOOKUP(M541,VorgangsAttr!A:B,2,FALSE)</f>
        <v>Verfügungsbeschränkung Eigentum</v>
      </c>
      <c r="X541" s="54"/>
    </row>
    <row r="542" spans="1:24" s="2" customFormat="1" ht="15" customHeight="1">
      <c r="A542" s="2">
        <v>10820544</v>
      </c>
      <c r="B542" s="2">
        <v>1</v>
      </c>
      <c r="C542" s="2">
        <v>1</v>
      </c>
      <c r="D542" s="2">
        <v>0</v>
      </c>
      <c r="F542" s="2">
        <v>4</v>
      </c>
      <c r="G542" s="2">
        <v>3</v>
      </c>
      <c r="H542" s="2">
        <v>1</v>
      </c>
      <c r="I542" s="2">
        <v>1</v>
      </c>
      <c r="L542" s="2">
        <v>0</v>
      </c>
      <c r="M542" s="2">
        <v>10810851</v>
      </c>
      <c r="Q542" s="54" t="s">
        <v>6849</v>
      </c>
      <c r="R542" s="48"/>
      <c r="S542" s="48"/>
      <c r="T542" s="2" t="s">
        <v>713</v>
      </c>
      <c r="U542" s="2" t="s">
        <v>276</v>
      </c>
      <c r="V542" s="2" t="str">
        <f>VLOOKUP(A542,VorgangsAttr!A:B,2,FALSE)</f>
        <v>Activity Template 5</v>
      </c>
      <c r="W542" s="2" t="str">
        <f>VLOOKUP(M542,VorgangsAttr!A:B,2,FALSE)</f>
        <v>ActivityGroup Template 5</v>
      </c>
      <c r="X542" s="54"/>
    </row>
    <row r="543" spans="1:24" s="2" customFormat="1" ht="15" customHeight="1">
      <c r="A543" s="2">
        <v>10820545</v>
      </c>
      <c r="B543" s="2">
        <v>1</v>
      </c>
      <c r="C543" s="2">
        <v>1</v>
      </c>
      <c r="D543" s="2">
        <v>0</v>
      </c>
      <c r="F543" s="2">
        <v>4</v>
      </c>
      <c r="G543" s="2">
        <v>3</v>
      </c>
      <c r="H543" s="2">
        <v>1</v>
      </c>
      <c r="I543" s="2">
        <v>1</v>
      </c>
      <c r="L543" s="2">
        <v>0</v>
      </c>
      <c r="M543" s="2">
        <v>10810852</v>
      </c>
      <c r="Q543" s="54" t="s">
        <v>6849</v>
      </c>
      <c r="R543" s="48"/>
      <c r="S543" s="48"/>
      <c r="T543" s="2" t="s">
        <v>714</v>
      </c>
      <c r="U543" s="2" t="s">
        <v>276</v>
      </c>
      <c r="V543" s="2" t="str">
        <f>VLOOKUP(A543,VorgangsAttr!A:B,2,FALSE)</f>
        <v>Activity Template 6</v>
      </c>
      <c r="W543" s="2" t="str">
        <f>VLOOKUP(M543,VorgangsAttr!A:B,2,FALSE)</f>
        <v>ActivityGroup Template 6</v>
      </c>
      <c r="X543" s="54"/>
    </row>
    <row r="544" spans="1:24" s="2" customFormat="1" ht="15" customHeight="1">
      <c r="A544" s="2">
        <v>10820546</v>
      </c>
      <c r="B544" s="2">
        <v>1</v>
      </c>
      <c r="C544" s="2">
        <v>1</v>
      </c>
      <c r="D544" s="2">
        <v>0</v>
      </c>
      <c r="F544" s="2">
        <v>4</v>
      </c>
      <c r="G544" s="2">
        <v>3</v>
      </c>
      <c r="H544" s="2">
        <v>1</v>
      </c>
      <c r="I544" s="2">
        <v>1</v>
      </c>
      <c r="L544" s="2">
        <v>0</v>
      </c>
      <c r="M544" s="2">
        <v>10810807</v>
      </c>
      <c r="Q544" s="54" t="s">
        <v>6849</v>
      </c>
      <c r="R544" s="48"/>
      <c r="S544" s="48"/>
      <c r="T544" s="2" t="s">
        <v>674</v>
      </c>
      <c r="U544" s="2" t="s">
        <v>276</v>
      </c>
      <c r="V544" s="2" t="str">
        <f>VLOOKUP(A544,VorgangsAttr!A:B,2,FALSE)</f>
        <v>Eigentumsänderung</v>
      </c>
      <c r="W544" s="2" t="str">
        <f>VLOOKUP(M544,VorgangsAttr!A:B,2,FALSE)</f>
        <v>Verfügungsbeschränkung Eigentum</v>
      </c>
      <c r="X544" s="54"/>
    </row>
    <row r="545" spans="1:24" s="2" customFormat="1" ht="15" customHeight="1">
      <c r="A545" s="2">
        <v>10820547</v>
      </c>
      <c r="B545" s="2">
        <v>1</v>
      </c>
      <c r="C545" s="2">
        <v>1</v>
      </c>
      <c r="D545" s="2">
        <v>0</v>
      </c>
      <c r="F545" s="2">
        <v>4</v>
      </c>
      <c r="G545" s="2">
        <v>3</v>
      </c>
      <c r="H545" s="2">
        <v>1</v>
      </c>
      <c r="I545" s="2">
        <v>1</v>
      </c>
      <c r="L545" s="2">
        <v>0</v>
      </c>
      <c r="M545" s="2">
        <v>10810854</v>
      </c>
      <c r="Q545" s="54" t="s">
        <v>6849</v>
      </c>
      <c r="R545" s="48"/>
      <c r="S545" s="48"/>
      <c r="V545" s="2" t="str">
        <f>VLOOKUP(A545,VorgangsAttr!A:B,2,FALSE)</f>
        <v>Activity Template 7</v>
      </c>
      <c r="W545" s="2" t="str">
        <f>VLOOKUP(M545,VorgangsAttr!A:B,2,FALSE)</f>
        <v>ActivityGroup Template 7</v>
      </c>
      <c r="X545" s="54"/>
    </row>
    <row r="546" spans="1:24" s="2" customFormat="1" ht="15" customHeight="1">
      <c r="A546" s="2">
        <v>10820548</v>
      </c>
      <c r="B546" s="2">
        <v>1</v>
      </c>
      <c r="C546" s="2">
        <v>1</v>
      </c>
      <c r="D546" s="2">
        <v>0</v>
      </c>
      <c r="F546" s="2">
        <v>4</v>
      </c>
      <c r="G546" s="2">
        <v>3</v>
      </c>
      <c r="H546" s="2">
        <v>1</v>
      </c>
      <c r="I546" s="2">
        <v>1</v>
      </c>
      <c r="L546" s="2">
        <v>0</v>
      </c>
      <c r="M546" s="2">
        <v>10810855</v>
      </c>
      <c r="Q546" s="54" t="s">
        <v>6849</v>
      </c>
      <c r="R546" s="48"/>
      <c r="S546" s="48"/>
      <c r="V546" s="2" t="str">
        <f>VLOOKUP(A546,VorgangsAttr!A:B,2,FALSE)</f>
        <v>Activity Template 8</v>
      </c>
      <c r="W546" s="2" t="str">
        <f>VLOOKUP(M546,VorgangsAttr!A:B,2,FALSE)</f>
        <v>ActivityGroup Template 8</v>
      </c>
      <c r="X546" s="54"/>
    </row>
    <row r="547" spans="1:24" s="2" customFormat="1" ht="15" customHeight="1">
      <c r="A547" s="2">
        <v>10820549</v>
      </c>
      <c r="B547" s="2">
        <v>2</v>
      </c>
      <c r="C547" s="2">
        <v>1</v>
      </c>
      <c r="D547" s="2">
        <v>0</v>
      </c>
      <c r="F547" s="2">
        <v>4</v>
      </c>
      <c r="G547" s="2">
        <v>3</v>
      </c>
      <c r="H547" s="2">
        <v>1</v>
      </c>
      <c r="I547" s="2">
        <v>1</v>
      </c>
      <c r="L547" s="2">
        <v>0</v>
      </c>
      <c r="M547" s="2">
        <v>10810856</v>
      </c>
      <c r="Q547" s="54" t="s">
        <v>6849</v>
      </c>
      <c r="R547" s="48"/>
      <c r="S547" s="48"/>
      <c r="T547" s="2" t="s">
        <v>726</v>
      </c>
      <c r="U547" s="2" t="s">
        <v>276</v>
      </c>
      <c r="V547" s="2" t="str">
        <f>VLOOKUP(A547,VorgangsAttr!A:B,2,FALSE)</f>
        <v>Zustellungsbevollmächtigten zuordnen</v>
      </c>
      <c r="W547" s="2" t="str">
        <f>VLOOKUP(M547,VorgangsAttr!A:B,2,FALSE)</f>
        <v>Zustellungsbevollmächtigten zuordnen</v>
      </c>
      <c r="X547" s="54"/>
    </row>
    <row r="548" spans="1:24" s="2" customFormat="1" ht="15" customHeight="1">
      <c r="A548" s="2">
        <v>10820550</v>
      </c>
      <c r="B548" s="2">
        <v>2</v>
      </c>
      <c r="C548" s="2">
        <v>1</v>
      </c>
      <c r="D548" s="2">
        <v>0</v>
      </c>
      <c r="F548" s="2">
        <v>4</v>
      </c>
      <c r="G548" s="2">
        <v>3</v>
      </c>
      <c r="H548" s="2">
        <v>1</v>
      </c>
      <c r="I548" s="2">
        <v>1</v>
      </c>
      <c r="L548" s="2">
        <v>0</v>
      </c>
      <c r="M548" s="2">
        <v>10810857</v>
      </c>
      <c r="Q548" s="54" t="s">
        <v>6849</v>
      </c>
      <c r="R548" s="48"/>
      <c r="S548" s="48"/>
      <c r="T548" s="2" t="s">
        <v>727</v>
      </c>
      <c r="U548" s="2" t="s">
        <v>276</v>
      </c>
      <c r="V548" s="2" t="str">
        <f>VLOOKUP(A548,VorgangsAttr!A:B,2,FALSE)</f>
        <v>Zustellungsbevollmächtigten zuordnen</v>
      </c>
      <c r="W548" s="2" t="str">
        <f>VLOOKUP(M548,VorgangsAttr!A:B,2,FALSE)</f>
        <v>Zustellungsbevollmächtigten zuordnen</v>
      </c>
      <c r="X548" s="54"/>
    </row>
    <row r="549" spans="1:24" s="2" customFormat="1" ht="15" customHeight="1">
      <c r="A549" s="2">
        <v>10820551</v>
      </c>
      <c r="B549" s="2">
        <v>2</v>
      </c>
      <c r="C549" s="2">
        <v>1</v>
      </c>
      <c r="D549" s="2">
        <v>0</v>
      </c>
      <c r="F549" s="2">
        <v>4</v>
      </c>
      <c r="G549" s="2">
        <v>3</v>
      </c>
      <c r="H549" s="2">
        <v>1</v>
      </c>
      <c r="I549" s="2">
        <v>1</v>
      </c>
      <c r="L549" s="2">
        <v>0</v>
      </c>
      <c r="M549" s="2">
        <v>10810858</v>
      </c>
      <c r="Q549" s="54" t="s">
        <v>6849</v>
      </c>
      <c r="R549" s="48"/>
      <c r="S549" s="48"/>
      <c r="T549" s="2" t="s">
        <v>728</v>
      </c>
      <c r="U549" s="2" t="s">
        <v>276</v>
      </c>
      <c r="V549" s="2" t="str">
        <f>VLOOKUP(A549,VorgangsAttr!A:B,2,FALSE)</f>
        <v>Zustellungsbevollmächtigten zuordnen</v>
      </c>
      <c r="W549" s="2" t="str">
        <f>VLOOKUP(M549,VorgangsAttr!A:B,2,FALSE)</f>
        <v>Zustellungsbevollmächtigten zuordnen</v>
      </c>
      <c r="X549" s="54"/>
    </row>
    <row r="550" spans="1:24" s="2" customFormat="1" ht="15" customHeight="1">
      <c r="A550" s="2">
        <v>10820552</v>
      </c>
      <c r="B550" s="2">
        <v>2</v>
      </c>
      <c r="C550" s="2">
        <v>1</v>
      </c>
      <c r="D550" s="2">
        <v>0</v>
      </c>
      <c r="F550" s="2">
        <v>4</v>
      </c>
      <c r="G550" s="2">
        <v>3</v>
      </c>
      <c r="H550" s="2">
        <v>1</v>
      </c>
      <c r="I550" s="2">
        <v>1</v>
      </c>
      <c r="L550" s="2">
        <v>0</v>
      </c>
      <c r="M550" s="2">
        <v>10810859</v>
      </c>
      <c r="Q550" s="54" t="s">
        <v>6849</v>
      </c>
      <c r="R550" s="48"/>
      <c r="S550" s="48"/>
      <c r="T550" s="2" t="s">
        <v>729</v>
      </c>
      <c r="U550" s="2" t="s">
        <v>276</v>
      </c>
      <c r="V550" s="2" t="str">
        <f>VLOOKUP(A550,VorgangsAttr!A:B,2,FALSE)</f>
        <v>Zustellungsbevollmächtigten zuordnen</v>
      </c>
      <c r="W550" s="2" t="str">
        <f>VLOOKUP(M550,VorgangsAttr!A:B,2,FALSE)</f>
        <v>Zustellungsbevollmächtigten zuordnen</v>
      </c>
      <c r="X550" s="54"/>
    </row>
    <row r="551" spans="1:24" s="2" customFormat="1" ht="15" customHeight="1">
      <c r="A551" s="2">
        <v>10820553</v>
      </c>
      <c r="B551" s="2">
        <v>2</v>
      </c>
      <c r="C551" s="2">
        <v>1</v>
      </c>
      <c r="D551" s="2">
        <v>0</v>
      </c>
      <c r="F551" s="2">
        <v>4</v>
      </c>
      <c r="G551" s="2">
        <v>3</v>
      </c>
      <c r="H551" s="2">
        <v>1</v>
      </c>
      <c r="I551" s="2">
        <v>1</v>
      </c>
      <c r="L551" s="2">
        <v>0</v>
      </c>
      <c r="M551" s="2">
        <v>10810860</v>
      </c>
      <c r="Q551" s="54" t="s">
        <v>6849</v>
      </c>
      <c r="R551" s="48"/>
      <c r="S551" s="48"/>
      <c r="T551" s="2" t="s">
        <v>730</v>
      </c>
      <c r="U551" s="2" t="s">
        <v>276</v>
      </c>
      <c r="V551" s="2" t="str">
        <f>VLOOKUP(A551,VorgangsAttr!A:B,2,FALSE)</f>
        <v>Zustellungsbevollmächtigten entfernen</v>
      </c>
      <c r="W551" s="2" t="str">
        <f>VLOOKUP(M551,VorgangsAttr!A:B,2,FALSE)</f>
        <v>Zustellungsbevollmächtigten entfernen</v>
      </c>
      <c r="X551" s="54"/>
    </row>
    <row r="552" spans="1:24" s="2" customFormat="1" ht="15" customHeight="1">
      <c r="A552" s="2">
        <v>10820554</v>
      </c>
      <c r="B552" s="2">
        <v>2</v>
      </c>
      <c r="C552" s="2">
        <v>1</v>
      </c>
      <c r="D552" s="2">
        <v>0</v>
      </c>
      <c r="F552" s="2">
        <v>4</v>
      </c>
      <c r="G552" s="2">
        <v>3</v>
      </c>
      <c r="H552" s="2">
        <v>1</v>
      </c>
      <c r="I552" s="2">
        <v>1</v>
      </c>
      <c r="L552" s="2">
        <v>0</v>
      </c>
      <c r="M552" s="2">
        <v>10810861</v>
      </c>
      <c r="Q552" s="54" t="s">
        <v>6849</v>
      </c>
      <c r="R552" s="48"/>
      <c r="S552" s="48"/>
      <c r="T552" s="2" t="s">
        <v>733</v>
      </c>
      <c r="U552" s="2" t="s">
        <v>276</v>
      </c>
      <c r="V552" s="2" t="str">
        <f>VLOOKUP(A552,VorgangsAttr!A:B,2,FALSE)</f>
        <v>Partei kraft Amtes zuordnen</v>
      </c>
      <c r="W552" s="2" t="str">
        <f>VLOOKUP(M552,VorgangsAttr!A:B,2,FALSE)</f>
        <v>Partei kraft Amtes zuordnen</v>
      </c>
      <c r="X552" s="54"/>
    </row>
    <row r="553" spans="1:24" s="2" customFormat="1" ht="15" customHeight="1">
      <c r="A553" s="2">
        <v>10820555</v>
      </c>
      <c r="B553" s="2">
        <v>2</v>
      </c>
      <c r="C553" s="2">
        <v>1</v>
      </c>
      <c r="D553" s="2">
        <v>0</v>
      </c>
      <c r="F553" s="2">
        <v>4</v>
      </c>
      <c r="G553" s="2">
        <v>3</v>
      </c>
      <c r="H553" s="2">
        <v>1</v>
      </c>
      <c r="I553" s="2">
        <v>1</v>
      </c>
      <c r="L553" s="2">
        <v>0</v>
      </c>
      <c r="M553" s="2">
        <v>10810862</v>
      </c>
      <c r="Q553" s="54" t="s">
        <v>6849</v>
      </c>
      <c r="R553" s="48"/>
      <c r="S553" s="48"/>
      <c r="T553" s="2" t="s">
        <v>734</v>
      </c>
      <c r="U553" s="2" t="s">
        <v>276</v>
      </c>
      <c r="V553" s="2" t="str">
        <f>VLOOKUP(A553,VorgangsAttr!A:B,2,FALSE)</f>
        <v>Partei kraft Amtes zuordnen</v>
      </c>
      <c r="W553" s="2" t="str">
        <f>VLOOKUP(M553,VorgangsAttr!A:B,2,FALSE)</f>
        <v>Partei kraft Amtes zuordnen</v>
      </c>
      <c r="X553" s="54"/>
    </row>
    <row r="554" spans="1:24" s="2" customFormat="1" ht="15" customHeight="1">
      <c r="A554" s="2">
        <v>10820556</v>
      </c>
      <c r="B554" s="2">
        <v>2</v>
      </c>
      <c r="C554" s="2">
        <v>1</v>
      </c>
      <c r="D554" s="2">
        <v>0</v>
      </c>
      <c r="F554" s="2">
        <v>4</v>
      </c>
      <c r="G554" s="2">
        <v>3</v>
      </c>
      <c r="H554" s="2">
        <v>1</v>
      </c>
      <c r="I554" s="2">
        <v>1</v>
      </c>
      <c r="L554" s="2">
        <v>0</v>
      </c>
      <c r="M554" s="2">
        <v>10810863</v>
      </c>
      <c r="Q554" s="54" t="s">
        <v>6849</v>
      </c>
      <c r="R554" s="48"/>
      <c r="S554" s="48"/>
      <c r="T554" s="2" t="s">
        <v>735</v>
      </c>
      <c r="U554" s="2" t="s">
        <v>276</v>
      </c>
      <c r="V554" s="2" t="str">
        <f>VLOOKUP(A554,VorgangsAttr!A:B,2,FALSE)</f>
        <v>Partei kraft Amtes zuordnen</v>
      </c>
      <c r="W554" s="2" t="str">
        <f>VLOOKUP(M554,VorgangsAttr!A:B,2,FALSE)</f>
        <v>Partei kraft Amtes zuordnen</v>
      </c>
      <c r="X554" s="54"/>
    </row>
    <row r="555" spans="1:24" s="2" customFormat="1" ht="15" customHeight="1">
      <c r="A555" s="2">
        <v>10820557</v>
      </c>
      <c r="B555" s="2">
        <v>2</v>
      </c>
      <c r="C555" s="2">
        <v>1</v>
      </c>
      <c r="D555" s="2">
        <v>0</v>
      </c>
      <c r="F555" s="2">
        <v>4</v>
      </c>
      <c r="G555" s="2">
        <v>3</v>
      </c>
      <c r="H555" s="2">
        <v>1</v>
      </c>
      <c r="I555" s="2">
        <v>1</v>
      </c>
      <c r="L555" s="2">
        <v>0</v>
      </c>
      <c r="M555" s="2">
        <v>10810864</v>
      </c>
      <c r="Q555" s="54" t="s">
        <v>6849</v>
      </c>
      <c r="R555" s="48"/>
      <c r="S555" s="48"/>
      <c r="T555" s="2" t="s">
        <v>736</v>
      </c>
      <c r="U555" s="2" t="s">
        <v>276</v>
      </c>
      <c r="V555" s="2" t="str">
        <f>VLOOKUP(A555,VorgangsAttr!A:B,2,FALSE)</f>
        <v>Partei kraft Amtes zuordnen</v>
      </c>
      <c r="W555" s="2" t="str">
        <f>VLOOKUP(M555,VorgangsAttr!A:B,2,FALSE)</f>
        <v>Partei kraft Amtes zuordnen</v>
      </c>
      <c r="X555" s="54"/>
    </row>
    <row r="556" spans="1:24" s="2" customFormat="1" ht="15" customHeight="1">
      <c r="A556" s="2">
        <v>10820558</v>
      </c>
      <c r="B556" s="2">
        <v>2</v>
      </c>
      <c r="C556" s="2">
        <v>1</v>
      </c>
      <c r="D556" s="2">
        <v>0</v>
      </c>
      <c r="F556" s="2">
        <v>4</v>
      </c>
      <c r="G556" s="2">
        <v>3</v>
      </c>
      <c r="H556" s="2">
        <v>1</v>
      </c>
      <c r="I556" s="2">
        <v>1</v>
      </c>
      <c r="L556" s="2">
        <v>0</v>
      </c>
      <c r="M556" s="2">
        <v>10810865</v>
      </c>
      <c r="Q556" s="54" t="s">
        <v>6849</v>
      </c>
      <c r="R556" s="48"/>
      <c r="S556" s="48"/>
      <c r="T556" s="2" t="s">
        <v>737</v>
      </c>
      <c r="U556" s="2" t="s">
        <v>276</v>
      </c>
      <c r="V556" s="2" t="str">
        <f>VLOOKUP(A556,VorgangsAttr!A:B,2,FALSE)</f>
        <v>Partei kraft Amtes zuordnen</v>
      </c>
      <c r="W556" s="2" t="str">
        <f>VLOOKUP(M556,VorgangsAttr!A:B,2,FALSE)</f>
        <v>Partei kraft Amtes zuordnen</v>
      </c>
      <c r="X556" s="54"/>
    </row>
    <row r="557" spans="1:24" s="2" customFormat="1" ht="15" customHeight="1">
      <c r="A557" s="2">
        <v>10820559</v>
      </c>
      <c r="B557" s="2">
        <v>2</v>
      </c>
      <c r="C557" s="2">
        <v>1</v>
      </c>
      <c r="D557" s="2">
        <v>0</v>
      </c>
      <c r="F557" s="2">
        <v>4</v>
      </c>
      <c r="G557" s="2">
        <v>3</v>
      </c>
      <c r="H557" s="2">
        <v>1</v>
      </c>
      <c r="I557" s="2">
        <v>1</v>
      </c>
      <c r="L557" s="2">
        <v>0</v>
      </c>
      <c r="M557" s="2">
        <v>10810866</v>
      </c>
      <c r="Q557" s="54" t="s">
        <v>6849</v>
      </c>
      <c r="R557" s="48"/>
      <c r="S557" s="48"/>
      <c r="T557" s="2" t="s">
        <v>738</v>
      </c>
      <c r="U557" s="2" t="s">
        <v>276</v>
      </c>
      <c r="V557" s="2" t="str">
        <f>VLOOKUP(A557,VorgangsAttr!A:B,2,FALSE)</f>
        <v>Partei kraft Amtes zuordnen</v>
      </c>
      <c r="W557" s="2" t="str">
        <f>VLOOKUP(M557,VorgangsAttr!A:B,2,FALSE)</f>
        <v>Partei kraft Amtes zuordnen</v>
      </c>
      <c r="X557" s="54"/>
    </row>
    <row r="558" spans="1:24" s="2" customFormat="1" ht="15" customHeight="1">
      <c r="A558" s="2">
        <v>10820560</v>
      </c>
      <c r="B558" s="2">
        <v>2</v>
      </c>
      <c r="C558" s="2">
        <v>1</v>
      </c>
      <c r="D558" s="2">
        <v>0</v>
      </c>
      <c r="F558" s="2">
        <v>4</v>
      </c>
      <c r="G558" s="2">
        <v>3</v>
      </c>
      <c r="H558" s="2">
        <v>1</v>
      </c>
      <c r="I558" s="2">
        <v>1</v>
      </c>
      <c r="L558" s="2">
        <v>0</v>
      </c>
      <c r="M558" s="2">
        <v>10810867</v>
      </c>
      <c r="Q558" s="54" t="s">
        <v>6849</v>
      </c>
      <c r="R558" s="48"/>
      <c r="S558" s="48"/>
      <c r="T558" s="2" t="s">
        <v>739</v>
      </c>
      <c r="U558" s="2" t="s">
        <v>276</v>
      </c>
      <c r="V558" s="2" t="str">
        <f>VLOOKUP(A558,VorgangsAttr!A:B,2,FALSE)</f>
        <v>Partei kraft Amtes entfernen</v>
      </c>
      <c r="W558" s="2" t="str">
        <f>VLOOKUP(M558,VorgangsAttr!A:B,2,FALSE)</f>
        <v>Partei kraft Amtes entfernen</v>
      </c>
      <c r="X558" s="54"/>
    </row>
    <row r="559" spans="1:24" s="2" customFormat="1" ht="15" customHeight="1">
      <c r="A559" s="2">
        <v>10820561</v>
      </c>
      <c r="B559" s="2">
        <v>1</v>
      </c>
      <c r="C559" s="2">
        <v>1</v>
      </c>
      <c r="D559" s="2">
        <v>0</v>
      </c>
      <c r="F559" s="2">
        <v>4</v>
      </c>
      <c r="G559" s="2">
        <v>3</v>
      </c>
      <c r="H559" s="2">
        <v>1</v>
      </c>
      <c r="I559" s="2">
        <v>1</v>
      </c>
      <c r="J559" s="2">
        <v>10001027</v>
      </c>
      <c r="L559" s="2">
        <v>0</v>
      </c>
      <c r="M559" s="2">
        <v>10810868</v>
      </c>
      <c r="Q559" s="54" t="s">
        <v>6849</v>
      </c>
      <c r="R559" s="48"/>
      <c r="S559" s="48"/>
      <c r="T559" s="2" t="s">
        <v>1491</v>
      </c>
      <c r="U559" s="2" t="s">
        <v>276</v>
      </c>
      <c r="V559" s="2" t="str">
        <f>VLOOKUP(A559,VorgangsAttr!A:B,2,FALSE)</f>
        <v>Eintragung Grundpfandrecht ohne Brief</v>
      </c>
      <c r="W559" s="2" t="str">
        <f>VLOOKUP(M559,VorgangsAttr!A:B,2,FALSE)</f>
        <v>Zwangshypothek</v>
      </c>
      <c r="X559" s="54"/>
    </row>
    <row r="560" spans="1:24" s="2" customFormat="1" ht="15" customHeight="1">
      <c r="A560" s="2">
        <v>10820562</v>
      </c>
      <c r="B560" s="2">
        <v>1</v>
      </c>
      <c r="C560" s="2">
        <v>1</v>
      </c>
      <c r="D560" s="2">
        <v>0</v>
      </c>
      <c r="F560" s="2">
        <v>4</v>
      </c>
      <c r="G560" s="2">
        <v>3</v>
      </c>
      <c r="H560" s="2">
        <v>1</v>
      </c>
      <c r="I560" s="2">
        <v>1</v>
      </c>
      <c r="J560" s="2">
        <v>10001028</v>
      </c>
      <c r="L560" s="2">
        <v>0</v>
      </c>
      <c r="M560" s="2">
        <v>10810869</v>
      </c>
      <c r="Q560" s="54" t="s">
        <v>6849</v>
      </c>
      <c r="R560" s="48"/>
      <c r="S560" s="48"/>
      <c r="T560" s="2" t="s">
        <v>1748</v>
      </c>
      <c r="U560" s="2" t="s">
        <v>276</v>
      </c>
      <c r="V560" s="2" t="str">
        <f>VLOOKUP(A560,VorgangsAttr!A:B,2,FALSE)</f>
        <v>Eintragung Grundpfandrecht ohne Brief</v>
      </c>
      <c r="W560" s="2" t="str">
        <f>VLOOKUP(M560,VorgangsAttr!A:B,2,FALSE)</f>
        <v>Zwangshypothek</v>
      </c>
      <c r="X560" s="54"/>
    </row>
    <row r="561" spans="1:24" s="2" customFormat="1" ht="15" customHeight="1">
      <c r="A561" s="2">
        <v>10820563</v>
      </c>
      <c r="B561" s="2">
        <v>1</v>
      </c>
      <c r="C561" s="2">
        <v>1</v>
      </c>
      <c r="D561" s="2">
        <v>0</v>
      </c>
      <c r="F561" s="2">
        <v>4</v>
      </c>
      <c r="G561" s="2">
        <v>3</v>
      </c>
      <c r="H561" s="2">
        <v>1</v>
      </c>
      <c r="I561" s="2">
        <v>1</v>
      </c>
      <c r="J561" s="2">
        <v>10001029</v>
      </c>
      <c r="L561" s="2">
        <v>0</v>
      </c>
      <c r="M561" s="2">
        <v>10810870</v>
      </c>
      <c r="Q561" s="54" t="s">
        <v>6849</v>
      </c>
      <c r="R561" s="48"/>
      <c r="S561" s="48"/>
      <c r="T561" s="2" t="s">
        <v>1750</v>
      </c>
      <c r="U561" s="2" t="s">
        <v>276</v>
      </c>
      <c r="V561" s="2" t="str">
        <f>VLOOKUP(A561,VorgangsAttr!A:B,2,FALSE)</f>
        <v>Eintragung Grundpfandrecht ohne Brief</v>
      </c>
      <c r="W561" s="2" t="str">
        <f>VLOOKUP(M561,VorgangsAttr!A:B,2,FALSE)</f>
        <v>Zwangshypothek</v>
      </c>
      <c r="X561" s="54"/>
    </row>
    <row r="562" spans="1:24" s="2" customFormat="1" ht="15" customHeight="1">
      <c r="A562" s="2">
        <v>10820564</v>
      </c>
      <c r="B562" s="2">
        <v>1</v>
      </c>
      <c r="C562" s="2">
        <v>4</v>
      </c>
      <c r="D562" s="2">
        <v>0</v>
      </c>
      <c r="F562" s="2">
        <v>4</v>
      </c>
      <c r="G562" s="2">
        <v>3</v>
      </c>
      <c r="H562" s="2">
        <v>1</v>
      </c>
      <c r="I562" s="2">
        <v>1</v>
      </c>
      <c r="J562" s="2">
        <v>10001030</v>
      </c>
      <c r="L562" s="2">
        <v>0</v>
      </c>
      <c r="M562" s="2">
        <v>10810802</v>
      </c>
      <c r="Q562" s="54" t="s">
        <v>6849</v>
      </c>
      <c r="R562" s="48"/>
      <c r="S562" s="48"/>
      <c r="T562" s="2">
        <v>1427</v>
      </c>
      <c r="U562" s="2" t="s">
        <v>276</v>
      </c>
      <c r="V562" s="2" t="str">
        <f>VLOOKUP(A562,VorgangsAttr!A:B,2,FALSE)</f>
        <v>Eintragung Grundpfandrecht ohne Brief</v>
      </c>
      <c r="W562" s="2" t="str">
        <f>VLOOKUP(M562,VorgangsAttr!A:B,2,FALSE)</f>
        <v>Brieflose Grundschuld</v>
      </c>
      <c r="X562" s="54"/>
    </row>
    <row r="563" spans="1:24" s="2" customFormat="1" ht="15" customHeight="1">
      <c r="A563" s="2">
        <v>10820565</v>
      </c>
      <c r="B563" s="2">
        <v>1</v>
      </c>
      <c r="C563" s="2">
        <v>1</v>
      </c>
      <c r="D563" s="2">
        <v>0</v>
      </c>
      <c r="F563" s="2">
        <v>4</v>
      </c>
      <c r="G563" s="2">
        <v>3</v>
      </c>
      <c r="H563" s="2">
        <v>1</v>
      </c>
      <c r="I563" s="2">
        <v>1</v>
      </c>
      <c r="J563" s="2">
        <v>10001031</v>
      </c>
      <c r="L563" s="2">
        <v>0</v>
      </c>
      <c r="M563" s="2">
        <v>10810872</v>
      </c>
      <c r="Q563" s="54" t="s">
        <v>6849</v>
      </c>
      <c r="R563" s="48"/>
      <c r="S563" s="48"/>
      <c r="T563" s="2" t="s">
        <v>1753</v>
      </c>
      <c r="U563" s="2" t="s">
        <v>276</v>
      </c>
      <c r="V563" s="2" t="str">
        <f>VLOOKUP(A563,VorgangsAttr!A:B,2,FALSE)</f>
        <v>Eintragung Grundpfandrecht ohne Brief</v>
      </c>
      <c r="W563" s="2" t="str">
        <f>VLOOKUP(M563,VorgangsAttr!A:B,2,FALSE)</f>
        <v>Zwangshypothek</v>
      </c>
      <c r="X563" s="54"/>
    </row>
    <row r="564" spans="1:24" s="2" customFormat="1" ht="15" customHeight="1">
      <c r="A564" s="2">
        <v>10820566</v>
      </c>
      <c r="B564" s="2">
        <v>1</v>
      </c>
      <c r="C564" s="2">
        <v>1</v>
      </c>
      <c r="D564" s="2">
        <v>0</v>
      </c>
      <c r="F564" s="2">
        <v>4</v>
      </c>
      <c r="G564" s="2">
        <v>3</v>
      </c>
      <c r="H564" s="2">
        <v>1</v>
      </c>
      <c r="I564" s="2">
        <v>1</v>
      </c>
      <c r="J564" s="2">
        <v>10001032</v>
      </c>
      <c r="L564" s="2">
        <v>0</v>
      </c>
      <c r="M564" s="2">
        <v>10810873</v>
      </c>
      <c r="Q564" s="54" t="s">
        <v>6849</v>
      </c>
      <c r="R564" s="48"/>
      <c r="S564" s="48"/>
      <c r="T564" s="2" t="s">
        <v>1755</v>
      </c>
      <c r="U564" s="2" t="s">
        <v>276</v>
      </c>
      <c r="V564" s="2" t="str">
        <f>VLOOKUP(A564,VorgangsAttr!A:B,2,FALSE)</f>
        <v>Eintragung Grundpfandrecht ohne Brief</v>
      </c>
      <c r="W564" s="2" t="str">
        <f>VLOOKUP(M564,VorgangsAttr!A:B,2,FALSE)</f>
        <v>Zwangshypothek</v>
      </c>
      <c r="X564" s="54"/>
    </row>
    <row r="565" spans="1:24" s="2" customFormat="1" ht="15" customHeight="1">
      <c r="A565" s="2">
        <v>10820567</v>
      </c>
      <c r="B565" s="2">
        <v>1</v>
      </c>
      <c r="C565" s="2">
        <v>1</v>
      </c>
      <c r="D565" s="2">
        <v>0</v>
      </c>
      <c r="F565" s="2">
        <v>4</v>
      </c>
      <c r="G565" s="2">
        <v>3</v>
      </c>
      <c r="H565" s="2">
        <v>1</v>
      </c>
      <c r="I565" s="2">
        <v>1</v>
      </c>
      <c r="J565" s="2">
        <v>10001033</v>
      </c>
      <c r="L565" s="2">
        <v>0</v>
      </c>
      <c r="M565" s="2">
        <v>10810874</v>
      </c>
      <c r="Q565" s="54" t="s">
        <v>6849</v>
      </c>
      <c r="R565" s="48"/>
      <c r="S565" s="48"/>
      <c r="T565" s="2" t="s">
        <v>1757</v>
      </c>
      <c r="U565" s="2" t="s">
        <v>276</v>
      </c>
      <c r="V565" s="2" t="str">
        <f>VLOOKUP(A565,VorgangsAttr!A:B,2,FALSE)</f>
        <v>Eintragung Grundpfandrecht ohne Brief</v>
      </c>
      <c r="W565" s="2" t="str">
        <f>VLOOKUP(M565,VorgangsAttr!A:B,2,FALSE)</f>
        <v>Zwangshypothek</v>
      </c>
      <c r="X565" s="54"/>
    </row>
    <row r="566" spans="1:24" s="2" customFormat="1" ht="15" customHeight="1">
      <c r="A566" s="2">
        <v>10820568</v>
      </c>
      <c r="B566" s="2">
        <v>1</v>
      </c>
      <c r="C566" s="2">
        <v>1</v>
      </c>
      <c r="D566" s="2">
        <v>0</v>
      </c>
      <c r="F566" s="2">
        <v>4</v>
      </c>
      <c r="G566" s="2">
        <v>3</v>
      </c>
      <c r="H566" s="2">
        <v>1</v>
      </c>
      <c r="I566" s="2">
        <v>1</v>
      </c>
      <c r="J566" s="2">
        <v>10001034</v>
      </c>
      <c r="L566" s="2">
        <v>0</v>
      </c>
      <c r="M566" s="2">
        <v>10810875</v>
      </c>
      <c r="Q566" s="54" t="s">
        <v>6849</v>
      </c>
      <c r="R566" s="48"/>
      <c r="S566" s="48"/>
      <c r="T566" s="2" t="s">
        <v>1759</v>
      </c>
      <c r="U566" s="2" t="s">
        <v>276</v>
      </c>
      <c r="V566" s="2" t="str">
        <f>VLOOKUP(A566,VorgangsAttr!A:B,2,FALSE)</f>
        <v>Eintragung Grundpfandrecht ohne Brief</v>
      </c>
      <c r="W566" s="2" t="str">
        <f>VLOOKUP(M566,VorgangsAttr!A:B,2,FALSE)</f>
        <v>Zwangshypothek</v>
      </c>
      <c r="X566" s="54"/>
    </row>
    <row r="567" spans="1:24" s="2" customFormat="1" ht="15" customHeight="1">
      <c r="A567" s="2">
        <v>10820569</v>
      </c>
      <c r="B567" s="2">
        <v>1</v>
      </c>
      <c r="C567" s="2">
        <v>1</v>
      </c>
      <c r="D567" s="2">
        <v>0</v>
      </c>
      <c r="F567" s="2">
        <v>4</v>
      </c>
      <c r="G567" s="2">
        <v>3</v>
      </c>
      <c r="H567" s="2">
        <v>1</v>
      </c>
      <c r="I567" s="2">
        <v>1</v>
      </c>
      <c r="J567" s="2">
        <v>10001035</v>
      </c>
      <c r="L567" s="2">
        <v>0</v>
      </c>
      <c r="M567" s="2">
        <v>10810876</v>
      </c>
      <c r="Q567" s="54" t="s">
        <v>6849</v>
      </c>
      <c r="R567" s="48"/>
      <c r="S567" s="48"/>
      <c r="T567" s="2" t="s">
        <v>1761</v>
      </c>
      <c r="U567" s="2" t="s">
        <v>276</v>
      </c>
      <c r="V567" s="2" t="str">
        <f>VLOOKUP(A567,VorgangsAttr!A:B,2,FALSE)</f>
        <v>Eintragung Grundpfandrecht ohne Brief</v>
      </c>
      <c r="W567" s="2" t="str">
        <f>VLOOKUP(M567,VorgangsAttr!A:B,2,FALSE)</f>
        <v>Zwangshypothek</v>
      </c>
      <c r="X567" s="54"/>
    </row>
    <row r="568" spans="1:24" s="2" customFormat="1" ht="15" customHeight="1">
      <c r="A568" s="2">
        <v>10820570</v>
      </c>
      <c r="B568" s="2">
        <v>1</v>
      </c>
      <c r="C568" s="2">
        <v>1</v>
      </c>
      <c r="D568" s="2">
        <v>0</v>
      </c>
      <c r="F568" s="2">
        <v>4</v>
      </c>
      <c r="G568" s="2">
        <v>3</v>
      </c>
      <c r="H568" s="2">
        <v>1</v>
      </c>
      <c r="I568" s="2">
        <v>1</v>
      </c>
      <c r="J568" s="2">
        <v>10001036</v>
      </c>
      <c r="L568" s="2">
        <v>0</v>
      </c>
      <c r="M568" s="2">
        <v>10810877</v>
      </c>
      <c r="Q568" s="54" t="s">
        <v>6849</v>
      </c>
      <c r="R568" s="48"/>
      <c r="S568" s="48"/>
      <c r="T568" s="2" t="s">
        <v>1763</v>
      </c>
      <c r="U568" s="2" t="s">
        <v>276</v>
      </c>
      <c r="V568" s="2" t="str">
        <f>VLOOKUP(A568,VorgangsAttr!A:B,2,FALSE)</f>
        <v>Eintragung Grundpfandrecht ohne Brief</v>
      </c>
      <c r="W568" s="2" t="str">
        <f>VLOOKUP(M568,VorgangsAttr!A:B,2,FALSE)</f>
        <v>Zwangshypothek</v>
      </c>
      <c r="X568" s="54"/>
    </row>
    <row r="569" spans="1:24" s="2" customFormat="1" ht="15" customHeight="1">
      <c r="A569" s="2">
        <v>10820571</v>
      </c>
      <c r="B569" s="2">
        <v>1</v>
      </c>
      <c r="C569" s="2">
        <v>1</v>
      </c>
      <c r="D569" s="2">
        <v>0</v>
      </c>
      <c r="F569" s="2">
        <v>4</v>
      </c>
      <c r="G569" s="2">
        <v>3</v>
      </c>
      <c r="H569" s="2">
        <v>1</v>
      </c>
      <c r="I569" s="2">
        <v>1</v>
      </c>
      <c r="J569" s="2">
        <v>10001037</v>
      </c>
      <c r="L569" s="2">
        <v>0</v>
      </c>
      <c r="M569" s="2">
        <v>10810878</v>
      </c>
      <c r="Q569" s="54" t="s">
        <v>6849</v>
      </c>
      <c r="R569" s="48"/>
      <c r="S569" s="48"/>
      <c r="T569" s="2" t="s">
        <v>1765</v>
      </c>
      <c r="U569" s="2" t="s">
        <v>276</v>
      </c>
      <c r="V569" s="2" t="str">
        <f>VLOOKUP(A569,VorgangsAttr!A:B,2,FALSE)</f>
        <v>Eintragung Grundpfandrecht ohne Brief</v>
      </c>
      <c r="W569" s="2" t="str">
        <f>VLOOKUP(M569,VorgangsAttr!A:B,2,FALSE)</f>
        <v>Zwangshypothek</v>
      </c>
      <c r="X569" s="54"/>
    </row>
    <row r="570" spans="1:24" s="2" customFormat="1" ht="15" customHeight="1">
      <c r="A570" s="2">
        <v>10820572</v>
      </c>
      <c r="B570" s="2">
        <v>1</v>
      </c>
      <c r="C570" s="2">
        <v>1</v>
      </c>
      <c r="D570" s="2">
        <v>0</v>
      </c>
      <c r="F570" s="2">
        <v>4</v>
      </c>
      <c r="G570" s="2">
        <v>3</v>
      </c>
      <c r="H570" s="2">
        <v>1</v>
      </c>
      <c r="I570" s="2">
        <v>1</v>
      </c>
      <c r="J570" s="2">
        <v>10001038</v>
      </c>
      <c r="L570" s="2">
        <v>0</v>
      </c>
      <c r="M570" s="2">
        <v>10810879</v>
      </c>
      <c r="Q570" s="54" t="s">
        <v>6849</v>
      </c>
      <c r="R570" s="48"/>
      <c r="S570" s="48"/>
      <c r="T570" s="2" t="s">
        <v>1767</v>
      </c>
      <c r="U570" s="2" t="s">
        <v>276</v>
      </c>
      <c r="V570" s="2" t="str">
        <f>VLOOKUP(A570,VorgangsAttr!A:B,2,FALSE)</f>
        <v>Eintragung Grundpfandrecht ohne Brief</v>
      </c>
      <c r="W570" s="2" t="str">
        <f>VLOOKUP(M570,VorgangsAttr!A:B,2,FALSE)</f>
        <v>Zwangshypothek</v>
      </c>
      <c r="X570" s="54"/>
    </row>
    <row r="571" spans="1:24" s="2" customFormat="1" ht="15" customHeight="1">
      <c r="A571" s="2">
        <v>10820573</v>
      </c>
      <c r="B571" s="2">
        <v>1</v>
      </c>
      <c r="C571" s="2">
        <v>1</v>
      </c>
      <c r="D571" s="2">
        <v>0</v>
      </c>
      <c r="F571" s="2">
        <v>4</v>
      </c>
      <c r="G571" s="2">
        <v>3</v>
      </c>
      <c r="H571" s="2">
        <v>1</v>
      </c>
      <c r="I571" s="2">
        <v>1</v>
      </c>
      <c r="J571" s="2">
        <v>10001039</v>
      </c>
      <c r="L571" s="2">
        <v>0</v>
      </c>
      <c r="M571" s="2">
        <v>10810880</v>
      </c>
      <c r="Q571" s="54" t="s">
        <v>6849</v>
      </c>
      <c r="R571" s="48"/>
      <c r="S571" s="48"/>
      <c r="T571" s="2" t="s">
        <v>1769</v>
      </c>
      <c r="U571" s="2" t="s">
        <v>276</v>
      </c>
      <c r="V571" s="2" t="str">
        <f>VLOOKUP(A571,VorgangsAttr!A:B,2,FALSE)</f>
        <v>Eintragung Grundpfandrecht ohne Brief</v>
      </c>
      <c r="W571" s="2" t="str">
        <f>VLOOKUP(M571,VorgangsAttr!A:B,2,FALSE)</f>
        <v>Zwangshypothek</v>
      </c>
      <c r="X571" s="54"/>
    </row>
    <row r="572" spans="1:24" s="2" customFormat="1" ht="15" customHeight="1">
      <c r="A572" s="2">
        <v>10820574</v>
      </c>
      <c r="B572" s="2">
        <v>1</v>
      </c>
      <c r="C572" s="2">
        <v>1</v>
      </c>
      <c r="D572" s="2">
        <v>0</v>
      </c>
      <c r="F572" s="2">
        <v>4</v>
      </c>
      <c r="G572" s="2">
        <v>3</v>
      </c>
      <c r="H572" s="2">
        <v>1</v>
      </c>
      <c r="I572" s="2">
        <v>1</v>
      </c>
      <c r="J572" s="2">
        <v>10001040</v>
      </c>
      <c r="L572" s="2">
        <v>0</v>
      </c>
      <c r="M572" s="2">
        <v>10810881</v>
      </c>
      <c r="Q572" s="54" t="s">
        <v>6849</v>
      </c>
      <c r="R572" s="48"/>
      <c r="S572" s="48"/>
      <c r="T572" s="2" t="s">
        <v>1771</v>
      </c>
      <c r="U572" s="2" t="s">
        <v>276</v>
      </c>
      <c r="V572" s="2" t="str">
        <f>VLOOKUP(A572,VorgangsAttr!A:B,2,FALSE)</f>
        <v>Eintragung Grundpfandrecht ohne Brief</v>
      </c>
      <c r="W572" s="2" t="str">
        <f>VLOOKUP(M572,VorgangsAttr!A:B,2,FALSE)</f>
        <v>Zwangshypothek</v>
      </c>
      <c r="X572" s="54"/>
    </row>
    <row r="573" spans="1:24" s="2" customFormat="1" ht="15" customHeight="1">
      <c r="A573" s="2">
        <v>10820575</v>
      </c>
      <c r="B573" s="2">
        <v>1</v>
      </c>
      <c r="C573" s="2">
        <v>1</v>
      </c>
      <c r="D573" s="2">
        <v>0</v>
      </c>
      <c r="F573" s="2">
        <v>4</v>
      </c>
      <c r="G573" s="2">
        <v>3</v>
      </c>
      <c r="H573" s="2">
        <v>1</v>
      </c>
      <c r="I573" s="2">
        <v>1</v>
      </c>
      <c r="J573" s="2">
        <v>10001041</v>
      </c>
      <c r="L573" s="2">
        <v>0</v>
      </c>
      <c r="M573" s="2">
        <v>10810882</v>
      </c>
      <c r="Q573" s="54" t="s">
        <v>6849</v>
      </c>
      <c r="R573" s="48"/>
      <c r="S573" s="48"/>
      <c r="T573" s="2" t="s">
        <v>1773</v>
      </c>
      <c r="U573" s="2" t="s">
        <v>276</v>
      </c>
      <c r="V573" s="2" t="str">
        <f>VLOOKUP(A573,VorgangsAttr!A:B,2,FALSE)</f>
        <v>Eintragung Grundpfandrecht ohne Brief</v>
      </c>
      <c r="W573" s="2" t="str">
        <f>VLOOKUP(M573,VorgangsAttr!A:B,2,FALSE)</f>
        <v>Zwangshypothek</v>
      </c>
      <c r="X573" s="54"/>
    </row>
    <row r="574" spans="1:24" s="2" customFormat="1" ht="15" customHeight="1">
      <c r="A574" s="2">
        <v>10820576</v>
      </c>
      <c r="B574" s="2">
        <v>1</v>
      </c>
      <c r="C574" s="2">
        <v>1</v>
      </c>
      <c r="D574" s="2">
        <v>0</v>
      </c>
      <c r="F574" s="2">
        <v>4</v>
      </c>
      <c r="G574" s="2">
        <v>3</v>
      </c>
      <c r="H574" s="2">
        <v>1</v>
      </c>
      <c r="I574" s="2">
        <v>1</v>
      </c>
      <c r="J574" s="2">
        <v>10001042</v>
      </c>
      <c r="L574" s="2">
        <v>0</v>
      </c>
      <c r="M574" s="2">
        <v>10810883</v>
      </c>
      <c r="Q574" s="54" t="s">
        <v>6849</v>
      </c>
      <c r="R574" s="48"/>
      <c r="S574" s="48"/>
      <c r="T574" s="2" t="s">
        <v>1775</v>
      </c>
      <c r="U574" s="2" t="s">
        <v>276</v>
      </c>
      <c r="V574" s="2" t="str">
        <f>VLOOKUP(A574,VorgangsAttr!A:B,2,FALSE)</f>
        <v>Eintragung Grundpfandrecht ohne Brief</v>
      </c>
      <c r="W574" s="2" t="str">
        <f>VLOOKUP(M574,VorgangsAttr!A:B,2,FALSE)</f>
        <v>Zwangshypothek</v>
      </c>
      <c r="X574" s="54"/>
    </row>
    <row r="575" spans="1:24" s="2" customFormat="1" ht="15" customHeight="1">
      <c r="A575" s="2">
        <v>10820577</v>
      </c>
      <c r="B575" s="2">
        <v>1</v>
      </c>
      <c r="C575" s="2">
        <v>1</v>
      </c>
      <c r="D575" s="2">
        <v>0</v>
      </c>
      <c r="F575" s="2">
        <v>4</v>
      </c>
      <c r="G575" s="2">
        <v>3</v>
      </c>
      <c r="H575" s="2">
        <v>1</v>
      </c>
      <c r="I575" s="2">
        <v>1</v>
      </c>
      <c r="J575" s="2">
        <v>10001043</v>
      </c>
      <c r="L575" s="2">
        <v>0</v>
      </c>
      <c r="M575" s="2">
        <v>10810884</v>
      </c>
      <c r="Q575" s="54" t="s">
        <v>6849</v>
      </c>
      <c r="R575" s="48"/>
      <c r="S575" s="48"/>
      <c r="T575" s="2" t="s">
        <v>1777</v>
      </c>
      <c r="U575" s="2" t="s">
        <v>276</v>
      </c>
      <c r="V575" s="2" t="str">
        <f>VLOOKUP(A575,VorgangsAttr!A:B,2,FALSE)</f>
        <v>Eintragung Grundpfandrecht ohne Brief</v>
      </c>
      <c r="W575" s="2" t="str">
        <f>VLOOKUP(M575,VorgangsAttr!A:B,2,FALSE)</f>
        <v>Zwangshypothek</v>
      </c>
      <c r="X575" s="54"/>
    </row>
    <row r="576" spans="1:24" s="2" customFormat="1" ht="15" customHeight="1">
      <c r="A576" s="2">
        <v>10820578</v>
      </c>
      <c r="B576" s="2">
        <v>1</v>
      </c>
      <c r="C576" s="2">
        <v>1</v>
      </c>
      <c r="D576" s="2">
        <v>0</v>
      </c>
      <c r="F576" s="2">
        <v>4</v>
      </c>
      <c r="G576" s="2">
        <v>3</v>
      </c>
      <c r="H576" s="2">
        <v>1</v>
      </c>
      <c r="I576" s="2">
        <v>1</v>
      </c>
      <c r="J576" s="2">
        <v>10001044</v>
      </c>
      <c r="L576" s="2">
        <v>0</v>
      </c>
      <c r="M576" s="2">
        <v>10810885</v>
      </c>
      <c r="Q576" s="54" t="s">
        <v>6849</v>
      </c>
      <c r="R576" s="48"/>
      <c r="S576" s="48"/>
      <c r="T576" s="2" t="s">
        <v>1779</v>
      </c>
      <c r="U576" s="2" t="s">
        <v>276</v>
      </c>
      <c r="V576" s="2" t="str">
        <f>VLOOKUP(A576,VorgangsAttr!A:B,2,FALSE)</f>
        <v>Eintragung Grundpfandrecht ohne Brief</v>
      </c>
      <c r="W576" s="2" t="str">
        <f>VLOOKUP(M576,VorgangsAttr!A:B,2,FALSE)</f>
        <v>Zwangshypothek</v>
      </c>
      <c r="X576" s="54"/>
    </row>
    <row r="577" spans="1:24" s="2" customFormat="1" ht="15" customHeight="1">
      <c r="A577" s="2">
        <v>10820579</v>
      </c>
      <c r="B577" s="2">
        <v>1</v>
      </c>
      <c r="C577" s="2">
        <v>1</v>
      </c>
      <c r="D577" s="2">
        <v>0</v>
      </c>
      <c r="F577" s="2">
        <v>4</v>
      </c>
      <c r="G577" s="2">
        <v>3</v>
      </c>
      <c r="H577" s="2">
        <v>1</v>
      </c>
      <c r="I577" s="2">
        <v>1</v>
      </c>
      <c r="J577" s="2">
        <v>10001045</v>
      </c>
      <c r="L577" s="2">
        <v>0</v>
      </c>
      <c r="M577" s="2">
        <v>10810886</v>
      </c>
      <c r="Q577" s="54" t="s">
        <v>6849</v>
      </c>
      <c r="R577" s="48"/>
      <c r="S577" s="48"/>
      <c r="T577" s="2" t="s">
        <v>1781</v>
      </c>
      <c r="U577" s="2" t="s">
        <v>276</v>
      </c>
      <c r="V577" s="2" t="str">
        <f>VLOOKUP(A577,VorgangsAttr!A:B,2,FALSE)</f>
        <v>Eintragung Grundpfandrecht ohne Brief</v>
      </c>
      <c r="W577" s="2" t="str">
        <f>VLOOKUP(M577,VorgangsAttr!A:B,2,FALSE)</f>
        <v>Zwangshypothek</v>
      </c>
      <c r="X577" s="54"/>
    </row>
    <row r="578" spans="1:24" s="2" customFormat="1" ht="15" customHeight="1">
      <c r="A578" s="2">
        <v>10820580</v>
      </c>
      <c r="B578" s="2">
        <v>1</v>
      </c>
      <c r="C578" s="2">
        <v>1</v>
      </c>
      <c r="D578" s="2">
        <v>0</v>
      </c>
      <c r="F578" s="2">
        <v>4</v>
      </c>
      <c r="G578" s="2">
        <v>3</v>
      </c>
      <c r="H578" s="2">
        <v>1</v>
      </c>
      <c r="I578" s="2">
        <v>1</v>
      </c>
      <c r="J578" s="2">
        <v>10001046</v>
      </c>
      <c r="L578" s="2">
        <v>0</v>
      </c>
      <c r="M578" s="2">
        <v>10810887</v>
      </c>
      <c r="Q578" s="54" t="s">
        <v>6849</v>
      </c>
      <c r="R578" s="48"/>
      <c r="S578" s="48"/>
      <c r="T578" s="2" t="s">
        <v>196</v>
      </c>
      <c r="U578" s="2" t="s">
        <v>276</v>
      </c>
      <c r="V578" s="2" t="str">
        <f>VLOOKUP(A578,VorgangsAttr!A:B,2,FALSE)</f>
        <v>Eintragung Grundpfandrecht ohne Brief</v>
      </c>
      <c r="W578" s="2" t="str">
        <f>VLOOKUP(M578,VorgangsAttr!A:B,2,FALSE)</f>
        <v>Zwangshypothek</v>
      </c>
      <c r="X578" s="54"/>
    </row>
    <row r="579" spans="1:24" s="2" customFormat="1" ht="15" customHeight="1">
      <c r="A579" s="2">
        <v>10820581</v>
      </c>
      <c r="B579" s="2">
        <v>1</v>
      </c>
      <c r="C579" s="2">
        <v>1</v>
      </c>
      <c r="D579" s="2">
        <v>0</v>
      </c>
      <c r="F579" s="2">
        <v>4</v>
      </c>
      <c r="G579" s="2">
        <v>3</v>
      </c>
      <c r="H579" s="2">
        <v>1</v>
      </c>
      <c r="I579" s="2">
        <v>1</v>
      </c>
      <c r="L579" s="2">
        <v>0</v>
      </c>
      <c r="M579" s="2">
        <v>10810889</v>
      </c>
      <c r="Q579" s="54" t="s">
        <v>6849</v>
      </c>
      <c r="R579" s="48"/>
      <c r="S579" s="48"/>
      <c r="T579" s="2" t="s">
        <v>356</v>
      </c>
      <c r="U579" s="2" t="s">
        <v>742</v>
      </c>
      <c r="V579" s="2" t="str">
        <f>VLOOKUP(A579,VorgangsAttr!A:B,2,FALSE)</f>
        <v>Grundpfandrecht inhaltlich ändern</v>
      </c>
      <c r="W579" s="2" t="str">
        <f>VLOOKUP(M579,VorgangsAttr!A:B,2,FALSE)</f>
        <v>Grundpfandrecht inhaltlich ändern</v>
      </c>
      <c r="X579" s="54"/>
    </row>
    <row r="580" spans="1:24" s="2" customFormat="1" ht="15" customHeight="1">
      <c r="A580" s="2">
        <v>10820582</v>
      </c>
      <c r="B580" s="2">
        <v>1</v>
      </c>
      <c r="C580" s="2">
        <v>1</v>
      </c>
      <c r="D580" s="2">
        <v>0</v>
      </c>
      <c r="F580" s="2">
        <v>4</v>
      </c>
      <c r="G580" s="2">
        <v>3</v>
      </c>
      <c r="H580" s="2">
        <v>1</v>
      </c>
      <c r="I580" s="2">
        <v>1</v>
      </c>
      <c r="L580" s="2">
        <v>0</v>
      </c>
      <c r="M580" s="2">
        <v>10810890</v>
      </c>
      <c r="Q580" s="54" t="s">
        <v>6849</v>
      </c>
      <c r="R580" s="48"/>
      <c r="S580" s="48"/>
      <c r="T580" s="2" t="s">
        <v>357</v>
      </c>
      <c r="U580" s="2" t="s">
        <v>742</v>
      </c>
      <c r="V580" s="2" t="str">
        <f>VLOOKUP(A580,VorgangsAttr!A:B,2,FALSE)</f>
        <v>Vormerkung für Grundpfandrecht inhaltlich ändern</v>
      </c>
      <c r="W580" s="2" t="str">
        <f>VLOOKUP(M580,VorgangsAttr!A:B,2,FALSE)</f>
        <v>Vormerkung für Grundpfandrecht inhaltlich ändern</v>
      </c>
      <c r="X580" s="54"/>
    </row>
    <row r="581" spans="1:24" s="2" customFormat="1" ht="15" customHeight="1">
      <c r="A581" s="2">
        <v>10820583</v>
      </c>
      <c r="B581" s="2">
        <v>1</v>
      </c>
      <c r="C581" s="2">
        <v>1</v>
      </c>
      <c r="D581" s="2">
        <v>0</v>
      </c>
      <c r="F581" s="2">
        <v>4</v>
      </c>
      <c r="G581" s="2">
        <v>3</v>
      </c>
      <c r="H581" s="2">
        <v>1</v>
      </c>
      <c r="I581" s="2">
        <v>1</v>
      </c>
      <c r="L581" s="2">
        <v>0</v>
      </c>
      <c r="M581" s="2">
        <v>10810891</v>
      </c>
      <c r="Q581" s="54" t="s">
        <v>6849</v>
      </c>
      <c r="R581" s="48"/>
      <c r="S581" s="48"/>
      <c r="T581" s="2" t="s">
        <v>358</v>
      </c>
      <c r="U581" s="2" t="s">
        <v>742</v>
      </c>
      <c r="V581" s="2" t="str">
        <f>VLOOKUP(A581,VorgangsAttr!A:B,2,FALSE)</f>
        <v>Teillöschung Grundpfandrecht</v>
      </c>
      <c r="W581" s="2" t="str">
        <f>VLOOKUP(M581,VorgangsAttr!A:B,2,FALSE)</f>
        <v>Teillöschung Grundpfandrecht</v>
      </c>
      <c r="X581" s="54"/>
    </row>
    <row r="582" spans="1:24" s="2" customFormat="1" ht="15" customHeight="1">
      <c r="A582" s="2">
        <v>10820584</v>
      </c>
      <c r="B582" s="2">
        <v>1</v>
      </c>
      <c r="C582" s="2">
        <v>1</v>
      </c>
      <c r="D582" s="2">
        <v>0</v>
      </c>
      <c r="F582" s="2">
        <v>4</v>
      </c>
      <c r="G582" s="2">
        <v>3</v>
      </c>
      <c r="H582" s="2">
        <v>1</v>
      </c>
      <c r="I582" s="2">
        <v>1</v>
      </c>
      <c r="L582" s="2">
        <v>0</v>
      </c>
      <c r="M582" s="2">
        <v>10810892</v>
      </c>
      <c r="Q582" s="54" t="s">
        <v>6849</v>
      </c>
      <c r="R582" s="48"/>
      <c r="S582" s="48"/>
      <c r="T582" s="2" t="s">
        <v>359</v>
      </c>
      <c r="U582" s="2" t="s">
        <v>742</v>
      </c>
      <c r="V582" s="2" t="str">
        <f>VLOOKUP(A582,VorgangsAttr!A:B,2,FALSE)</f>
        <v>Briefausschluss</v>
      </c>
      <c r="W582" s="2" t="str">
        <f>VLOOKUP(M582,VorgangsAttr!A:B,2,FALSE)</f>
        <v>Briefausschluss</v>
      </c>
      <c r="X582" s="54"/>
    </row>
    <row r="583" spans="1:24" s="2" customFormat="1" ht="15" customHeight="1">
      <c r="A583" s="2">
        <v>10820585</v>
      </c>
      <c r="B583" s="2">
        <v>1</v>
      </c>
      <c r="C583" s="2">
        <v>1</v>
      </c>
      <c r="D583" s="2">
        <v>0</v>
      </c>
      <c r="F583" s="2">
        <v>4</v>
      </c>
      <c r="G583" s="2">
        <v>3</v>
      </c>
      <c r="H583" s="2">
        <v>1</v>
      </c>
      <c r="I583" s="2">
        <v>1</v>
      </c>
      <c r="L583" s="2">
        <v>0</v>
      </c>
      <c r="M583" s="2">
        <v>10810893</v>
      </c>
      <c r="Q583" s="54" t="s">
        <v>6849</v>
      </c>
      <c r="R583" s="48"/>
      <c r="S583" s="48"/>
      <c r="T583" s="2" t="s">
        <v>354</v>
      </c>
      <c r="U583" s="2" t="s">
        <v>742</v>
      </c>
      <c r="V583" s="2" t="str">
        <f>VLOOKUP(A583,VorgangsAttr!A:B,2,FALSE)</f>
        <v>Teilung Grundpfandrecht</v>
      </c>
      <c r="W583" s="2" t="str">
        <f>VLOOKUP(M583,VorgangsAttr!A:B,2,FALSE)</f>
        <v>Teilung Grundpfandrecht</v>
      </c>
      <c r="X583" s="54"/>
    </row>
    <row r="584" spans="1:24" s="2" customFormat="1" ht="15" customHeight="1">
      <c r="A584" s="2">
        <v>10820586</v>
      </c>
      <c r="B584" s="2">
        <v>1</v>
      </c>
      <c r="C584" s="2">
        <v>1</v>
      </c>
      <c r="D584" s="2">
        <v>0</v>
      </c>
      <c r="F584" s="2">
        <v>4</v>
      </c>
      <c r="G584" s="2">
        <v>3</v>
      </c>
      <c r="H584" s="2">
        <v>1</v>
      </c>
      <c r="I584" s="2">
        <v>1</v>
      </c>
      <c r="L584" s="2">
        <v>0</v>
      </c>
      <c r="M584" s="2">
        <v>10810894</v>
      </c>
      <c r="Q584" s="54" t="s">
        <v>6849</v>
      </c>
      <c r="R584" s="48"/>
      <c r="S584" s="48"/>
      <c r="T584" s="2" t="s">
        <v>355</v>
      </c>
      <c r="U584" s="2" t="s">
        <v>742</v>
      </c>
      <c r="V584" s="2" t="str">
        <f>VLOOKUP(A584,VorgangsAttr!A:B,2,FALSE)</f>
        <v>Teilung Grundpfandrecht</v>
      </c>
      <c r="W584" s="2" t="str">
        <f>VLOOKUP(M584,VorgangsAttr!A:B,2,FALSE)</f>
        <v>Teilung Grundpfandrecht</v>
      </c>
      <c r="X584" s="54"/>
    </row>
    <row r="585" spans="1:24" s="2" customFormat="1" ht="15" customHeight="1">
      <c r="A585" s="2">
        <v>10820587</v>
      </c>
      <c r="B585" s="2">
        <v>1</v>
      </c>
      <c r="C585" s="2">
        <v>1</v>
      </c>
      <c r="D585" s="2">
        <v>0</v>
      </c>
      <c r="F585" s="2">
        <v>4</v>
      </c>
      <c r="G585" s="2">
        <v>3</v>
      </c>
      <c r="H585" s="2">
        <v>1</v>
      </c>
      <c r="I585" s="2">
        <v>1</v>
      </c>
      <c r="L585" s="2">
        <v>0</v>
      </c>
      <c r="M585" s="2">
        <v>10810895</v>
      </c>
      <c r="Q585" s="54" t="s">
        <v>6849</v>
      </c>
      <c r="R585" s="48"/>
      <c r="S585" s="48"/>
      <c r="T585" s="2" t="s">
        <v>217</v>
      </c>
      <c r="U585" s="2" t="s">
        <v>742</v>
      </c>
      <c r="V585" s="2" t="str">
        <f>VLOOKUP(A585,VorgangsAttr!A:B,2,FALSE)</f>
        <v>Eintragung Grundpfandrecht ohne Brief</v>
      </c>
      <c r="W585" s="2" t="str">
        <f>VLOOKUP(M585,VorgangsAttr!A:B,2,FALSE)</f>
        <v>Eintragung Grundpfandrecht ohne Brief</v>
      </c>
      <c r="X585" s="54"/>
    </row>
    <row r="586" spans="1:24" s="2" customFormat="1" ht="15" customHeight="1">
      <c r="A586" s="2">
        <v>10820588</v>
      </c>
      <c r="B586" s="2">
        <v>1</v>
      </c>
      <c r="C586" s="2">
        <v>1</v>
      </c>
      <c r="D586" s="2">
        <v>0</v>
      </c>
      <c r="F586" s="2">
        <v>4</v>
      </c>
      <c r="G586" s="2">
        <v>3</v>
      </c>
      <c r="H586" s="2">
        <v>1</v>
      </c>
      <c r="I586" s="2">
        <v>1</v>
      </c>
      <c r="L586" s="2">
        <v>0</v>
      </c>
      <c r="M586" s="2">
        <v>10810896</v>
      </c>
      <c r="Q586" s="54" t="s">
        <v>6849</v>
      </c>
      <c r="R586" s="48"/>
      <c r="S586" s="48"/>
      <c r="T586" s="2" t="s">
        <v>218</v>
      </c>
      <c r="U586" s="2" t="s">
        <v>742</v>
      </c>
      <c r="V586" s="2" t="str">
        <f>VLOOKUP(A586,VorgangsAttr!A:B,2,FALSE)</f>
        <v>Eintragung Grundpfandrecht ohne Brief</v>
      </c>
      <c r="W586" s="2" t="str">
        <f>VLOOKUP(M586,VorgangsAttr!A:B,2,FALSE)</f>
        <v>Eintragung Grundpfandrecht ohne Brief</v>
      </c>
      <c r="X586" s="54"/>
    </row>
    <row r="587" spans="1:24" s="2" customFormat="1" ht="15" customHeight="1">
      <c r="A587" s="2">
        <v>10820589</v>
      </c>
      <c r="B587" s="2">
        <v>1</v>
      </c>
      <c r="C587" s="2">
        <v>1</v>
      </c>
      <c r="D587" s="2">
        <v>0</v>
      </c>
      <c r="F587" s="2">
        <v>4</v>
      </c>
      <c r="G587" s="2">
        <v>3</v>
      </c>
      <c r="H587" s="2">
        <v>1</v>
      </c>
      <c r="I587" s="2">
        <v>1</v>
      </c>
      <c r="L587" s="2">
        <v>0</v>
      </c>
      <c r="M587" s="2">
        <v>10810897</v>
      </c>
      <c r="Q587" s="54" t="s">
        <v>6849</v>
      </c>
      <c r="R587" s="48"/>
      <c r="S587" s="48"/>
      <c r="T587" s="2" t="s">
        <v>219</v>
      </c>
      <c r="U587" s="2" t="s">
        <v>742</v>
      </c>
      <c r="V587" s="2" t="str">
        <f>VLOOKUP(A587,VorgangsAttr!A:B,2,FALSE)</f>
        <v>Eintragung Grundpfandrecht ohne Brief</v>
      </c>
      <c r="W587" s="2" t="str">
        <f>VLOOKUP(M587,VorgangsAttr!A:B,2,FALSE)</f>
        <v>Eintragung Grundpfandrecht ohne Brief</v>
      </c>
      <c r="X587" s="54"/>
    </row>
    <row r="588" spans="1:24" s="2" customFormat="1" ht="15" customHeight="1">
      <c r="A588" s="2">
        <v>10820590</v>
      </c>
      <c r="B588" s="2">
        <v>1</v>
      </c>
      <c r="C588" s="2">
        <v>1</v>
      </c>
      <c r="D588" s="2">
        <v>0</v>
      </c>
      <c r="F588" s="2">
        <v>4</v>
      </c>
      <c r="G588" s="2">
        <v>3</v>
      </c>
      <c r="H588" s="2">
        <v>1</v>
      </c>
      <c r="I588" s="2">
        <v>1</v>
      </c>
      <c r="L588" s="2">
        <v>0</v>
      </c>
      <c r="M588" s="2">
        <v>10810898</v>
      </c>
      <c r="Q588" s="54" t="s">
        <v>6849</v>
      </c>
      <c r="R588" s="48"/>
      <c r="S588" s="48"/>
      <c r="T588" s="2" t="s">
        <v>220</v>
      </c>
      <c r="U588" s="2" t="s">
        <v>742</v>
      </c>
      <c r="V588" s="2" t="str">
        <f>VLOOKUP(A588,VorgangsAttr!A:B,2,FALSE)</f>
        <v>Eintragung Vormerkung Grundpfandrecht ohne Brief</v>
      </c>
      <c r="W588" s="2" t="str">
        <f>VLOOKUP(M588,VorgangsAttr!A:B,2,FALSE)</f>
        <v>Eintragung Vormerkung Grundpfandrecht ohne Brief</v>
      </c>
      <c r="X588" s="54"/>
    </row>
    <row r="589" spans="1:24" s="2" customFormat="1" ht="15" customHeight="1">
      <c r="A589" s="2">
        <v>10820591</v>
      </c>
      <c r="B589" s="2">
        <v>1</v>
      </c>
      <c r="C589" s="2">
        <v>1</v>
      </c>
      <c r="D589" s="2">
        <v>0</v>
      </c>
      <c r="F589" s="2">
        <v>4</v>
      </c>
      <c r="G589" s="2">
        <v>3</v>
      </c>
      <c r="H589" s="2">
        <v>1</v>
      </c>
      <c r="I589" s="2">
        <v>1</v>
      </c>
      <c r="L589" s="2">
        <v>0</v>
      </c>
      <c r="M589" s="2">
        <v>10810899</v>
      </c>
      <c r="Q589" s="54" t="s">
        <v>6849</v>
      </c>
      <c r="R589" s="48"/>
      <c r="S589" s="48"/>
      <c r="T589" s="2" t="s">
        <v>221</v>
      </c>
      <c r="U589" s="2" t="s">
        <v>742</v>
      </c>
      <c r="V589" s="2" t="str">
        <f>VLOOKUP(A589,VorgangsAttr!A:B,2,FALSE)</f>
        <v>Eintragung Rentenschuld ohne Brief für verschiedene Grundbuchämter</v>
      </c>
      <c r="W589" s="2" t="str">
        <f>VLOOKUP(M589,VorgangsAttr!A:B,2,FALSE)</f>
        <v>Eintragung Rentenschuld ohne Brief für verschiedene Grundbuchämter</v>
      </c>
      <c r="X589" s="54"/>
    </row>
    <row r="590" spans="1:24" s="2" customFormat="1" ht="15" customHeight="1">
      <c r="A590" s="2">
        <v>10820592</v>
      </c>
      <c r="B590" s="2">
        <v>1</v>
      </c>
      <c r="C590" s="2">
        <v>1</v>
      </c>
      <c r="D590" s="2">
        <v>0</v>
      </c>
      <c r="F590" s="2">
        <v>4</v>
      </c>
      <c r="G590" s="2">
        <v>3</v>
      </c>
      <c r="H590" s="2">
        <v>1</v>
      </c>
      <c r="I590" s="2">
        <v>1</v>
      </c>
      <c r="L590" s="2">
        <v>0</v>
      </c>
      <c r="M590" s="2">
        <v>10810900</v>
      </c>
      <c r="Q590" s="54" t="s">
        <v>6849</v>
      </c>
      <c r="R590" s="48"/>
      <c r="S590" s="48"/>
      <c r="T590" s="2" t="s">
        <v>222</v>
      </c>
      <c r="U590" s="2" t="s">
        <v>742</v>
      </c>
      <c r="V590" s="2" t="str">
        <f>VLOOKUP(A590,VorgangsAttr!A:B,2,FALSE)</f>
        <v>Eintragung Zwangshypothek</v>
      </c>
      <c r="W590" s="2" t="str">
        <f>VLOOKUP(M590,VorgangsAttr!A:B,2,FALSE)</f>
        <v>Eintragung Zwangshypothek</v>
      </c>
      <c r="X590" s="54"/>
    </row>
    <row r="591" spans="1:24" s="2" customFormat="1" ht="15" customHeight="1">
      <c r="A591" s="2">
        <v>10820593</v>
      </c>
      <c r="B591" s="2">
        <v>1</v>
      </c>
      <c r="C591" s="2">
        <v>1</v>
      </c>
      <c r="D591" s="2">
        <v>0</v>
      </c>
      <c r="F591" s="2">
        <v>4</v>
      </c>
      <c r="G591" s="2">
        <v>3</v>
      </c>
      <c r="H591" s="2">
        <v>1</v>
      </c>
      <c r="I591" s="2">
        <v>1</v>
      </c>
      <c r="L591" s="2">
        <v>0</v>
      </c>
      <c r="M591" s="2">
        <v>10810901</v>
      </c>
      <c r="Q591" s="54" t="s">
        <v>6849</v>
      </c>
      <c r="R591" s="48"/>
      <c r="S591" s="48"/>
      <c r="T591" s="2" t="s">
        <v>223</v>
      </c>
      <c r="U591" s="2" t="s">
        <v>742</v>
      </c>
      <c r="V591" s="2" t="str">
        <f>VLOOKUP(A591,VorgangsAttr!A:B,2,FALSE)</f>
        <v>Eintragung Grundpfandrecht ohne Brief</v>
      </c>
      <c r="W591" s="2" t="str">
        <f>VLOOKUP(M591,VorgangsAttr!A:B,2,FALSE)</f>
        <v>Eintragung Grundpfandrecht ohne Brief</v>
      </c>
      <c r="X591" s="54"/>
    </row>
    <row r="592" spans="1:24" s="2" customFormat="1" ht="15" customHeight="1">
      <c r="A592" s="2">
        <v>10820594</v>
      </c>
      <c r="B592" s="2">
        <v>1</v>
      </c>
      <c r="C592" s="2">
        <v>1</v>
      </c>
      <c r="D592" s="2">
        <v>0</v>
      </c>
      <c r="F592" s="2">
        <v>4</v>
      </c>
      <c r="G592" s="2">
        <v>2</v>
      </c>
      <c r="H592" s="2">
        <v>1</v>
      </c>
      <c r="I592" s="2">
        <v>1</v>
      </c>
      <c r="J592" s="2">
        <v>10000951</v>
      </c>
      <c r="L592" s="2">
        <v>0</v>
      </c>
      <c r="M592" s="2">
        <v>10810902</v>
      </c>
      <c r="Q592" s="54" t="s">
        <v>6849</v>
      </c>
      <c r="R592" s="48"/>
      <c r="S592" s="48"/>
      <c r="T592" s="2" t="s">
        <v>224</v>
      </c>
      <c r="U592" s="2" t="s">
        <v>742</v>
      </c>
      <c r="V592" s="2" t="str">
        <f>VLOOKUP(A592,VorgangsAttr!A:B,2,FALSE)</f>
        <v>Eintragung Vormerkung Grundpfandrecht ohne Brief</v>
      </c>
      <c r="W592" s="2" t="str">
        <f>VLOOKUP(M592,VorgangsAttr!A:B,2,FALSE)</f>
        <v>Eintragung Vormerkung Grundpfandrecht ohne Brief</v>
      </c>
      <c r="X592" s="54"/>
    </row>
    <row r="593" spans="1:24" s="2" customFormat="1" ht="15" customHeight="1">
      <c r="A593" s="2">
        <v>10820595</v>
      </c>
      <c r="B593" s="2">
        <v>1</v>
      </c>
      <c r="C593" s="2">
        <v>1</v>
      </c>
      <c r="D593" s="2">
        <v>0</v>
      </c>
      <c r="F593" s="2">
        <v>4</v>
      </c>
      <c r="G593" s="2">
        <v>1</v>
      </c>
      <c r="H593" s="2">
        <v>1</v>
      </c>
      <c r="I593" s="2">
        <v>1</v>
      </c>
      <c r="L593" s="2">
        <v>0</v>
      </c>
      <c r="M593" s="2">
        <v>10810903</v>
      </c>
      <c r="Q593" s="54" t="s">
        <v>6849</v>
      </c>
      <c r="R593" s="48"/>
      <c r="S593" s="48"/>
      <c r="T593" s="2" t="s">
        <v>575</v>
      </c>
      <c r="U593" s="2" t="s">
        <v>697</v>
      </c>
      <c r="V593" s="2" t="str">
        <f>VLOOKUP(A593,VorgangsAttr!A:B,2,FALSE)</f>
        <v>Eigentumsänderung an Buchungsstelle eintragen</v>
      </c>
      <c r="W593" s="2" t="str">
        <f>VLOOKUP(M593,VorgangsAttr!A:B,2,FALSE)</f>
        <v>Eigentumsänderung an Buchungsstelle eintragen</v>
      </c>
      <c r="X593" s="54"/>
    </row>
    <row r="594" spans="1:24" s="2" customFormat="1" ht="15" customHeight="1">
      <c r="A594" s="2">
        <v>10820596</v>
      </c>
      <c r="B594" s="2">
        <v>1</v>
      </c>
      <c r="C594" s="2">
        <v>1</v>
      </c>
      <c r="D594" s="2">
        <v>0</v>
      </c>
      <c r="F594" s="2">
        <v>4</v>
      </c>
      <c r="G594" s="2">
        <v>1</v>
      </c>
      <c r="H594" s="2">
        <v>1</v>
      </c>
      <c r="I594" s="2">
        <v>1</v>
      </c>
      <c r="L594" s="2">
        <v>0</v>
      </c>
      <c r="M594" s="2">
        <v>10810904</v>
      </c>
      <c r="Q594" s="54" t="s">
        <v>6849</v>
      </c>
      <c r="R594" s="48"/>
      <c r="S594" s="48"/>
      <c r="T594" s="2" t="s">
        <v>576</v>
      </c>
      <c r="U594" s="2" t="s">
        <v>697</v>
      </c>
      <c r="V594" s="2" t="str">
        <f>VLOOKUP(A594,VorgangsAttr!A:B,2,FALSE)</f>
        <v>Eigentumsänderung an Buchungsstelle eintragen</v>
      </c>
      <c r="W594" s="2" t="str">
        <f>VLOOKUP(M594,VorgangsAttr!A:B,2,FALSE)</f>
        <v>Eigentumsänderung an Buchungsstelle eintragen</v>
      </c>
      <c r="X594" s="54"/>
    </row>
    <row r="595" spans="1:24" s="2" customFormat="1" ht="15" customHeight="1">
      <c r="A595" s="2">
        <v>10820597</v>
      </c>
      <c r="B595" s="2">
        <v>1</v>
      </c>
      <c r="C595" s="2">
        <v>1</v>
      </c>
      <c r="D595" s="2">
        <v>0</v>
      </c>
      <c r="F595" s="2">
        <v>4</v>
      </c>
      <c r="G595" s="2">
        <v>1</v>
      </c>
      <c r="H595" s="2">
        <v>1</v>
      </c>
      <c r="I595" s="2">
        <v>1</v>
      </c>
      <c r="L595" s="2">
        <v>0</v>
      </c>
      <c r="M595" s="2">
        <v>10810905</v>
      </c>
      <c r="Q595" s="54" t="s">
        <v>6849</v>
      </c>
      <c r="R595" s="48"/>
      <c r="S595" s="48"/>
      <c r="T595" s="2" t="s">
        <v>743</v>
      </c>
      <c r="U595" s="2" t="s">
        <v>697</v>
      </c>
      <c r="V595" s="2" t="str">
        <f>VLOOKUP(A595,VorgangsAttr!A:B,2,FALSE)</f>
        <v>Eigentumsänderung an Buchungsstelle eintragen</v>
      </c>
      <c r="W595" s="2" t="str">
        <f>VLOOKUP(M595,VorgangsAttr!A:B,2,FALSE)</f>
        <v>Eigentumsänderung an Buchungsstelle eintragen</v>
      </c>
      <c r="X595" s="54"/>
    </row>
    <row r="596" spans="1:24" s="2" customFormat="1" ht="15" customHeight="1">
      <c r="A596" s="2">
        <v>10820598</v>
      </c>
      <c r="B596" s="2">
        <v>1</v>
      </c>
      <c r="C596" s="2">
        <v>4</v>
      </c>
      <c r="D596" s="2">
        <v>0</v>
      </c>
      <c r="F596" s="2">
        <v>4</v>
      </c>
      <c r="G596" s="2">
        <v>3</v>
      </c>
      <c r="H596" s="2">
        <v>1</v>
      </c>
      <c r="I596" s="2">
        <v>1</v>
      </c>
      <c r="J596" s="2">
        <v>125</v>
      </c>
      <c r="L596" s="2">
        <v>0</v>
      </c>
      <c r="M596" s="2">
        <v>10810798</v>
      </c>
      <c r="Q596" s="54" t="s">
        <v>6849</v>
      </c>
      <c r="R596" s="48"/>
      <c r="S596" s="48"/>
      <c r="T596" s="2">
        <v>2809</v>
      </c>
      <c r="U596" s="2" t="s">
        <v>276</v>
      </c>
      <c r="V596" s="2" t="str">
        <f>VLOOKUP(A596,VorgangsAttr!A:B,2,FALSE)</f>
        <v>Rentenschuld ohne Brief</v>
      </c>
      <c r="W596" s="2" t="str">
        <f>VLOOKUP(M596,VorgangsAttr!A:B,2,FALSE)</f>
        <v xml:space="preserve">Zwangshypothek </v>
      </c>
      <c r="X596" s="54"/>
    </row>
    <row r="597" spans="1:24" s="2" customFormat="1" ht="15" customHeight="1">
      <c r="A597" s="2">
        <v>10820599</v>
      </c>
      <c r="B597" s="2">
        <v>1</v>
      </c>
      <c r="C597" s="2">
        <v>1</v>
      </c>
      <c r="D597" s="2">
        <v>0</v>
      </c>
      <c r="F597" s="2">
        <v>4</v>
      </c>
      <c r="G597" s="2">
        <v>3</v>
      </c>
      <c r="H597" s="2">
        <v>1</v>
      </c>
      <c r="I597" s="2">
        <v>1</v>
      </c>
      <c r="J597" s="2">
        <v>10001047</v>
      </c>
      <c r="L597" s="2">
        <v>0</v>
      </c>
      <c r="M597" s="2">
        <v>10810906</v>
      </c>
      <c r="Q597" s="54" t="s">
        <v>6849</v>
      </c>
      <c r="R597" s="48"/>
      <c r="S597" s="48"/>
      <c r="T597" s="2" t="s">
        <v>196</v>
      </c>
      <c r="U597" s="2" t="s">
        <v>276</v>
      </c>
      <c r="V597" s="2" t="str">
        <f>VLOOKUP(A597,VorgangsAttr!A:B,2,FALSE)</f>
        <v>Eintragung Grundpfandrecht ohne Brief</v>
      </c>
      <c r="W597" s="2" t="str">
        <f>VLOOKUP(M597,VorgangsAttr!A:B,2,FALSE)</f>
        <v>Zwangshypothek</v>
      </c>
      <c r="X597" s="54"/>
    </row>
    <row r="598" spans="1:24" s="2" customFormat="1" ht="15" customHeight="1">
      <c r="A598" s="2">
        <v>10820600</v>
      </c>
      <c r="B598" s="2">
        <v>1</v>
      </c>
      <c r="C598" s="2">
        <v>1</v>
      </c>
      <c r="D598" s="2">
        <v>0</v>
      </c>
      <c r="F598" s="2">
        <v>4</v>
      </c>
      <c r="G598" s="2">
        <v>3</v>
      </c>
      <c r="H598" s="2">
        <v>1</v>
      </c>
      <c r="I598" s="2">
        <v>1</v>
      </c>
      <c r="J598" s="2">
        <v>10001048</v>
      </c>
      <c r="L598" s="2">
        <v>0</v>
      </c>
      <c r="M598" s="2">
        <v>10810907</v>
      </c>
      <c r="Q598" s="54" t="s">
        <v>6849</v>
      </c>
      <c r="R598" s="48"/>
      <c r="S598" s="48"/>
      <c r="T598" s="2" t="s">
        <v>747</v>
      </c>
      <c r="U598" s="2" t="s">
        <v>276</v>
      </c>
      <c r="V598" s="2" t="str">
        <f>VLOOKUP(A598,VorgangsAttr!A:B,2,FALSE)</f>
        <v>Eintragung Grundpfandrecht ohne Brief</v>
      </c>
      <c r="W598" s="2" t="str">
        <f>VLOOKUP(M598,VorgangsAttr!A:B,2,FALSE)</f>
        <v>Zwangshypothek</v>
      </c>
      <c r="X598" s="54"/>
    </row>
    <row r="599" spans="1:24" s="2" customFormat="1" ht="15" customHeight="1">
      <c r="A599" s="2">
        <v>10820601</v>
      </c>
      <c r="B599" s="2">
        <v>1</v>
      </c>
      <c r="C599" s="2">
        <v>1</v>
      </c>
      <c r="D599" s="2">
        <v>0</v>
      </c>
      <c r="F599" s="2">
        <v>4</v>
      </c>
      <c r="G599" s="2">
        <v>3</v>
      </c>
      <c r="H599" s="2">
        <v>1</v>
      </c>
      <c r="I599" s="2">
        <v>1</v>
      </c>
      <c r="J599" s="2">
        <v>10001049</v>
      </c>
      <c r="L599" s="2">
        <v>0</v>
      </c>
      <c r="M599" s="2">
        <v>10810908</v>
      </c>
      <c r="Q599" s="54" t="s">
        <v>6849</v>
      </c>
      <c r="R599" s="48"/>
      <c r="S599" s="48"/>
      <c r="T599" s="2" t="s">
        <v>748</v>
      </c>
      <c r="U599" s="2" t="s">
        <v>276</v>
      </c>
      <c r="V599" s="2" t="str">
        <f>VLOOKUP(A599,VorgangsAttr!A:B,2,FALSE)</f>
        <v>Eintragung Grundpfandrecht ohne Brief</v>
      </c>
      <c r="W599" s="2" t="str">
        <f>VLOOKUP(M599,VorgangsAttr!A:B,2,FALSE)</f>
        <v xml:space="preserve">Rentenschuld ohne Brief </v>
      </c>
      <c r="X599" s="54"/>
    </row>
    <row r="600" spans="1:24" s="2" customFormat="1" ht="15" customHeight="1">
      <c r="A600" s="2">
        <v>10820602</v>
      </c>
      <c r="B600" s="2">
        <v>1</v>
      </c>
      <c r="C600" s="2">
        <v>1</v>
      </c>
      <c r="D600" s="2">
        <v>0</v>
      </c>
      <c r="F600" s="2">
        <v>4</v>
      </c>
      <c r="G600" s="2">
        <v>3</v>
      </c>
      <c r="H600" s="2">
        <v>1</v>
      </c>
      <c r="I600" s="2">
        <v>1</v>
      </c>
      <c r="J600" s="2">
        <v>10001010</v>
      </c>
      <c r="L600" s="2">
        <v>0</v>
      </c>
      <c r="M600" s="2">
        <v>10810911</v>
      </c>
      <c r="Q600" s="54" t="s">
        <v>6849</v>
      </c>
      <c r="R600" s="48"/>
      <c r="S600" s="48"/>
      <c r="T600" s="2" t="s">
        <v>6854</v>
      </c>
      <c r="U600" s="2" t="s">
        <v>276</v>
      </c>
      <c r="V600" s="2" t="str">
        <f>VLOOKUP(A600,VorgangsAttr!A:B,2,FALSE)</f>
        <v>Eintragung Grundpfandrecht ohne Brief</v>
      </c>
      <c r="W600" s="2" t="str">
        <f>VLOOKUP(M600,VorgangsAttr!A:B,2,FALSE)</f>
        <v>Brieflose Grundschuld</v>
      </c>
      <c r="X600" s="54"/>
    </row>
    <row r="601" spans="1:24" s="2" customFormat="1" ht="15" customHeight="1">
      <c r="A601" s="2">
        <v>10820603</v>
      </c>
      <c r="B601" s="2">
        <v>1</v>
      </c>
      <c r="C601" s="2">
        <v>1</v>
      </c>
      <c r="D601" s="2">
        <v>0</v>
      </c>
      <c r="F601" s="2">
        <v>4</v>
      </c>
      <c r="G601" s="2">
        <v>3</v>
      </c>
      <c r="H601" s="2">
        <v>1</v>
      </c>
      <c r="I601" s="2">
        <v>1</v>
      </c>
      <c r="L601" s="2">
        <v>0</v>
      </c>
      <c r="M601" s="2">
        <v>10810912</v>
      </c>
      <c r="Q601" s="54" t="s">
        <v>6849</v>
      </c>
      <c r="R601" s="48"/>
      <c r="S601" s="48"/>
      <c r="T601" s="2" t="s">
        <v>755</v>
      </c>
      <c r="U601" s="2" t="s">
        <v>276</v>
      </c>
      <c r="V601" s="2" t="str">
        <f>VLOOKUP(A601,VorgangsAttr!A:B,2,FALSE)</f>
        <v>Eintragung Grundpfandrecht ohne Brief</v>
      </c>
      <c r="W601" s="2" t="str">
        <f>VLOOKUP(M601,VorgangsAttr!A:B,2,FALSE)</f>
        <v>Zwangshypothek</v>
      </c>
      <c r="X601" s="54"/>
    </row>
    <row r="602" spans="1:24" s="2" customFormat="1" ht="15" customHeight="1">
      <c r="A602" s="2">
        <v>10820604</v>
      </c>
      <c r="B602" s="2">
        <v>1</v>
      </c>
      <c r="C602" s="2">
        <v>4</v>
      </c>
      <c r="D602" s="2">
        <v>0</v>
      </c>
      <c r="F602" s="2">
        <v>4</v>
      </c>
      <c r="G602" s="2">
        <v>3</v>
      </c>
      <c r="H602" s="2">
        <v>1</v>
      </c>
      <c r="I602" s="2">
        <v>1</v>
      </c>
      <c r="J602" s="2">
        <v>10000923</v>
      </c>
      <c r="L602" s="2">
        <v>0</v>
      </c>
      <c r="M602" s="2">
        <v>10810913</v>
      </c>
      <c r="Q602" s="54" t="s">
        <v>6849</v>
      </c>
      <c r="R602" s="48"/>
      <c r="S602" s="48"/>
      <c r="T602" s="2" t="s">
        <v>756</v>
      </c>
      <c r="U602" s="2" t="s">
        <v>276</v>
      </c>
      <c r="V602" s="2" t="str">
        <f>VLOOKUP(A602,VorgangsAttr!A:B,2,FALSE)</f>
        <v>Briefgrundschuld</v>
      </c>
      <c r="W602" s="2" t="str">
        <f>VLOOKUP(M602,VorgangsAttr!A:B,2,FALSE)</f>
        <v>Zwangshypothek</v>
      </c>
      <c r="X602" s="54"/>
    </row>
    <row r="603" spans="1:24" s="2" customFormat="1" ht="15" customHeight="1">
      <c r="A603" s="2">
        <v>10820605</v>
      </c>
      <c r="B603" s="2">
        <v>2</v>
      </c>
      <c r="C603" s="2">
        <v>1</v>
      </c>
      <c r="D603" s="2">
        <v>0</v>
      </c>
      <c r="F603" s="2">
        <v>4</v>
      </c>
      <c r="G603" s="2">
        <v>3</v>
      </c>
      <c r="H603" s="2">
        <v>1</v>
      </c>
      <c r="I603" s="2">
        <v>1</v>
      </c>
      <c r="L603" s="2">
        <v>0</v>
      </c>
      <c r="M603" s="2">
        <v>10810913</v>
      </c>
      <c r="Q603" s="54" t="s">
        <v>6849</v>
      </c>
      <c r="R603" s="48"/>
      <c r="S603" s="48"/>
      <c r="T603" s="2" t="s">
        <v>756</v>
      </c>
      <c r="U603" s="2" t="s">
        <v>276</v>
      </c>
      <c r="V603" s="2" t="str">
        <f>VLOOKUP(A603,VorgangsAttr!A:B,2,FALSE)</f>
        <v>Grundpfandrechtsbrief erstellen</v>
      </c>
      <c r="W603" s="2" t="str">
        <f>VLOOKUP(M603,VorgangsAttr!A:B,2,FALSE)</f>
        <v>Zwangshypothek</v>
      </c>
      <c r="X603" s="54"/>
    </row>
    <row r="604" spans="1:24" s="2" customFormat="1" ht="15" customHeight="1">
      <c r="A604" s="2">
        <v>10820606</v>
      </c>
      <c r="B604" s="2">
        <v>1</v>
      </c>
      <c r="C604" s="2">
        <v>4</v>
      </c>
      <c r="D604" s="2">
        <v>0</v>
      </c>
      <c r="F604" s="2">
        <v>4</v>
      </c>
      <c r="G604" s="2">
        <v>3</v>
      </c>
      <c r="H604" s="2">
        <v>1</v>
      </c>
      <c r="I604" s="2">
        <v>1</v>
      </c>
      <c r="J604" s="2">
        <v>10000984</v>
      </c>
      <c r="L604" s="2">
        <v>0</v>
      </c>
      <c r="M604" s="2">
        <v>10810914</v>
      </c>
      <c r="Q604" s="54" t="s">
        <v>6849</v>
      </c>
      <c r="R604" s="48"/>
      <c r="S604" s="48"/>
      <c r="T604" s="2" t="s">
        <v>758</v>
      </c>
      <c r="U604" s="2" t="s">
        <v>276</v>
      </c>
      <c r="V604" s="2" t="str">
        <f>VLOOKUP(A604,VorgangsAttr!A:B,2,FALSE)</f>
        <v>Briefgrundschuld_1</v>
      </c>
      <c r="W604" s="2" t="str">
        <f>VLOOKUP(M604,VorgangsAttr!A:B,2,FALSE)</f>
        <v>Zwangshypothek</v>
      </c>
      <c r="X604" s="54"/>
    </row>
    <row r="605" spans="1:24" s="2" customFormat="1" ht="15" customHeight="1">
      <c r="A605" s="2">
        <v>10820607</v>
      </c>
      <c r="B605" s="2">
        <v>1</v>
      </c>
      <c r="C605" s="2">
        <v>4</v>
      </c>
      <c r="D605" s="2">
        <v>0</v>
      </c>
      <c r="F605" s="2">
        <v>4</v>
      </c>
      <c r="G605" s="2">
        <v>3</v>
      </c>
      <c r="H605" s="2">
        <v>1</v>
      </c>
      <c r="I605" s="2">
        <v>1</v>
      </c>
      <c r="J605" s="2">
        <v>10000985</v>
      </c>
      <c r="L605" s="2">
        <v>0</v>
      </c>
      <c r="M605" s="2">
        <v>10810915</v>
      </c>
      <c r="Q605" s="54" t="s">
        <v>6849</v>
      </c>
      <c r="R605" s="48"/>
      <c r="S605" s="48"/>
      <c r="T605" s="2" t="s">
        <v>758</v>
      </c>
      <c r="U605" s="2" t="s">
        <v>276</v>
      </c>
      <c r="V605" s="2" t="str">
        <f>VLOOKUP(A605,VorgangsAttr!A:B,2,FALSE)</f>
        <v>Briefgrundschuld_1</v>
      </c>
      <c r="W605" s="2" t="str">
        <f>VLOOKUP(M605,VorgangsAttr!A:B,2,FALSE)</f>
        <v xml:space="preserve">Rentenschuld ohne Brief </v>
      </c>
      <c r="X605" s="54"/>
    </row>
    <row r="606" spans="1:24" s="2" customFormat="1" ht="15" customHeight="1">
      <c r="A606" s="2">
        <v>10820608</v>
      </c>
      <c r="B606" s="2">
        <v>2</v>
      </c>
      <c r="C606" s="2">
        <v>1</v>
      </c>
      <c r="D606" s="2">
        <v>0</v>
      </c>
      <c r="F606" s="2">
        <v>4</v>
      </c>
      <c r="G606" s="2">
        <v>3</v>
      </c>
      <c r="H606" s="2">
        <v>1</v>
      </c>
      <c r="I606" s="2">
        <v>1</v>
      </c>
      <c r="L606" s="2">
        <v>0</v>
      </c>
      <c r="M606" s="2">
        <v>10810916</v>
      </c>
      <c r="Q606" s="54" t="s">
        <v>6849</v>
      </c>
      <c r="R606" s="48"/>
      <c r="S606" s="48"/>
      <c r="T606" s="2" t="s">
        <v>758</v>
      </c>
      <c r="U606" s="2" t="s">
        <v>276</v>
      </c>
      <c r="V606" s="2" t="str">
        <f>VLOOKUP(A606,VorgangsAttr!A:B,2,FALSE)</f>
        <v>Gemeinschaftlichen Grundpfandrechtsbrief erstellen</v>
      </c>
      <c r="W606" s="2" t="str">
        <f>VLOOKUP(M606,VorgangsAttr!A:B,2,FALSE)</f>
        <v>Basic_ActivityGroup</v>
      </c>
      <c r="X606" s="54"/>
    </row>
    <row r="607" spans="1:24" s="2" customFormat="1" ht="15" customHeight="1">
      <c r="A607" s="2">
        <v>10820609</v>
      </c>
      <c r="B607" s="2">
        <v>1</v>
      </c>
      <c r="C607" s="2">
        <v>1</v>
      </c>
      <c r="D607" s="2">
        <v>0</v>
      </c>
      <c r="F607" s="2">
        <v>4</v>
      </c>
      <c r="G607" s="2">
        <v>3</v>
      </c>
      <c r="H607" s="2">
        <v>1</v>
      </c>
      <c r="I607" s="2">
        <v>1</v>
      </c>
      <c r="L607" s="2">
        <v>0</v>
      </c>
      <c r="M607" s="2">
        <v>10810917</v>
      </c>
      <c r="Q607" s="54" t="s">
        <v>6849</v>
      </c>
      <c r="R607" s="48"/>
      <c r="S607" s="48"/>
      <c r="T607" s="2" t="s">
        <v>761</v>
      </c>
      <c r="U607" s="2" t="s">
        <v>742</v>
      </c>
      <c r="V607" s="2" t="str">
        <f>VLOOKUP(A607,VorgangsAttr!A:B,2,FALSE)</f>
        <v>Einbeziehung in die Mithaft Recht Abt. II</v>
      </c>
      <c r="W607" s="2" t="str">
        <f>VLOOKUP(M607,VorgangsAttr!A:B,2,FALSE)</f>
        <v>Einbeziehung in die Mithaft Recht Abt. II</v>
      </c>
      <c r="X607" s="54"/>
    </row>
    <row r="608" spans="1:24" s="2" customFormat="1" ht="15" customHeight="1">
      <c r="A608" s="2">
        <v>10820610</v>
      </c>
      <c r="B608" s="2">
        <v>1</v>
      </c>
      <c r="C608" s="2">
        <v>1</v>
      </c>
      <c r="D608" s="2">
        <v>0</v>
      </c>
      <c r="F608" s="2">
        <v>4</v>
      </c>
      <c r="G608" s="2">
        <v>3</v>
      </c>
      <c r="H608" s="2">
        <v>1</v>
      </c>
      <c r="I608" s="2">
        <v>1</v>
      </c>
      <c r="L608" s="2">
        <v>0</v>
      </c>
      <c r="M608" s="2">
        <v>10810918</v>
      </c>
      <c r="Q608" s="54" t="s">
        <v>6849</v>
      </c>
      <c r="R608" s="48"/>
      <c r="S608" s="48"/>
      <c r="T608" s="2" t="s">
        <v>762</v>
      </c>
      <c r="U608" s="2" t="s">
        <v>742</v>
      </c>
      <c r="V608" s="2" t="str">
        <f>VLOOKUP(A608,VorgangsAttr!A:B,2,FALSE)</f>
        <v>Mithaftentlassung Abt. II</v>
      </c>
      <c r="W608" s="2" t="str">
        <f>VLOOKUP(M608,VorgangsAttr!A:B,2,FALSE)</f>
        <v>Mithaftentlassung Abt. II</v>
      </c>
      <c r="X608" s="54"/>
    </row>
    <row r="609" spans="1:24" s="2" customFormat="1" ht="15" customHeight="1">
      <c r="A609" s="2">
        <v>10820611</v>
      </c>
      <c r="B609" s="2">
        <v>1</v>
      </c>
      <c r="C609" s="2">
        <v>1</v>
      </c>
      <c r="D609" s="2">
        <v>0</v>
      </c>
      <c r="F609" s="2">
        <v>4</v>
      </c>
      <c r="G609" s="2">
        <v>3</v>
      </c>
      <c r="H609" s="2">
        <v>1</v>
      </c>
      <c r="I609" s="2">
        <v>1</v>
      </c>
      <c r="L609" s="2">
        <v>0</v>
      </c>
      <c r="M609" s="2">
        <v>10810919</v>
      </c>
      <c r="Q609" s="54" t="s">
        <v>6849</v>
      </c>
      <c r="R609" s="48"/>
      <c r="S609" s="48"/>
      <c r="T609" s="2" t="s">
        <v>763</v>
      </c>
      <c r="U609" s="2" t="s">
        <v>742</v>
      </c>
      <c r="V609" s="2" t="str">
        <f>VLOOKUP(A609,VorgangsAttr!A:B,2,FALSE)</f>
        <v>Einbeziehung in die Mithaft Buchrecht</v>
      </c>
      <c r="W609" s="2" t="str">
        <f>VLOOKUP(M609,VorgangsAttr!A:B,2,FALSE)</f>
        <v>Einbeziehung in die Mithaft Buchrecht</v>
      </c>
      <c r="X609" s="54"/>
    </row>
    <row r="610" spans="1:24" s="2" customFormat="1" ht="15" customHeight="1">
      <c r="A610" s="2">
        <v>10820612</v>
      </c>
      <c r="B610" s="2">
        <v>1</v>
      </c>
      <c r="C610" s="2">
        <v>1</v>
      </c>
      <c r="D610" s="2">
        <v>0</v>
      </c>
      <c r="F610" s="2">
        <v>4</v>
      </c>
      <c r="G610" s="2">
        <v>3</v>
      </c>
      <c r="H610" s="2">
        <v>1</v>
      </c>
      <c r="I610" s="2">
        <v>1</v>
      </c>
      <c r="L610" s="2">
        <v>0</v>
      </c>
      <c r="M610" s="2">
        <v>10810920</v>
      </c>
      <c r="Q610" s="54" t="s">
        <v>6849</v>
      </c>
      <c r="R610" s="48"/>
      <c r="S610" s="48"/>
      <c r="T610" s="2" t="s">
        <v>764</v>
      </c>
      <c r="U610" s="2" t="s">
        <v>742</v>
      </c>
      <c r="V610" s="2" t="str">
        <f>VLOOKUP(A610,VorgangsAttr!A:B,2,FALSE)</f>
        <v>Mithaftentlassung Buchrecht</v>
      </c>
      <c r="W610" s="2" t="str">
        <f>VLOOKUP(M610,VorgangsAttr!A:B,2,FALSE)</f>
        <v>Mithaftentlassung Buchrecht</v>
      </c>
      <c r="X610" s="54"/>
    </row>
    <row r="611" spans="1:24" s="2" customFormat="1" ht="15" customHeight="1">
      <c r="A611" s="2">
        <v>10820613</v>
      </c>
      <c r="B611" s="2">
        <v>1</v>
      </c>
      <c r="C611" s="2">
        <v>1</v>
      </c>
      <c r="D611" s="2">
        <v>0</v>
      </c>
      <c r="F611" s="2">
        <v>4</v>
      </c>
      <c r="G611" s="2">
        <v>3</v>
      </c>
      <c r="H611" s="2">
        <v>1</v>
      </c>
      <c r="I611" s="2">
        <v>1</v>
      </c>
      <c r="L611" s="2">
        <v>0</v>
      </c>
      <c r="M611" s="2">
        <v>10810921</v>
      </c>
      <c r="Q611" s="54" t="s">
        <v>6849</v>
      </c>
      <c r="R611" s="48"/>
      <c r="S611" s="48"/>
      <c r="T611" s="2" t="s">
        <v>765</v>
      </c>
      <c r="U611" s="2" t="s">
        <v>742</v>
      </c>
      <c r="V611" s="2" t="str">
        <f>VLOOKUP(A611,VorgangsAttr!A:B,2,FALSE)</f>
        <v>Mithaftentlassung Briefrecht</v>
      </c>
      <c r="W611" s="2" t="str">
        <f>VLOOKUP(M611,VorgangsAttr!A:B,2,FALSE)</f>
        <v>Mithaftentlassung Briefrecht</v>
      </c>
      <c r="X611" s="54"/>
    </row>
    <row r="612" spans="1:24" s="2" customFormat="1" ht="15" customHeight="1">
      <c r="A612" s="2">
        <v>10820614</v>
      </c>
      <c r="B612" s="2">
        <v>1</v>
      </c>
      <c r="C612" s="2">
        <v>1</v>
      </c>
      <c r="D612" s="2">
        <v>0</v>
      </c>
      <c r="F612" s="2">
        <v>4</v>
      </c>
      <c r="G612" s="2">
        <v>3</v>
      </c>
      <c r="H612" s="2">
        <v>1</v>
      </c>
      <c r="I612" s="2">
        <v>1</v>
      </c>
      <c r="L612" s="2">
        <v>0</v>
      </c>
      <c r="M612" s="2">
        <v>10810922</v>
      </c>
      <c r="Q612" s="54" t="s">
        <v>6849</v>
      </c>
      <c r="R612" s="48"/>
      <c r="S612" s="48"/>
      <c r="T612" s="2" t="s">
        <v>766</v>
      </c>
      <c r="U612" s="2" t="s">
        <v>742</v>
      </c>
      <c r="V612" s="2" t="str">
        <f>VLOOKUP(A612,VorgangsAttr!A:B,2,FALSE)</f>
        <v>Einbeziehung in die Mithaft Briefrecht</v>
      </c>
      <c r="W612" s="2" t="str">
        <f>VLOOKUP(M612,VorgangsAttr!A:B,2,FALSE)</f>
        <v>Einbeziehung in die Mithaft Briefrecht</v>
      </c>
      <c r="X612" s="54"/>
    </row>
    <row r="613" spans="1:24" s="2" customFormat="1" ht="15" customHeight="1">
      <c r="A613" s="2">
        <v>10820615</v>
      </c>
      <c r="B613" s="2">
        <v>1</v>
      </c>
      <c r="C613" s="2">
        <v>1</v>
      </c>
      <c r="D613" s="2">
        <v>0</v>
      </c>
      <c r="F613" s="2">
        <v>4</v>
      </c>
      <c r="G613" s="2">
        <v>3</v>
      </c>
      <c r="H613" s="2">
        <v>1</v>
      </c>
      <c r="I613" s="2">
        <v>1</v>
      </c>
      <c r="L613" s="2">
        <v>0</v>
      </c>
      <c r="M613" s="2">
        <v>10810923</v>
      </c>
      <c r="Q613" s="54" t="s">
        <v>6849</v>
      </c>
      <c r="R613" s="48"/>
      <c r="S613" s="48"/>
      <c r="T613" s="2" t="s">
        <v>767</v>
      </c>
      <c r="U613" s="2" t="s">
        <v>742</v>
      </c>
      <c r="V613" s="2" t="str">
        <f>VLOOKUP(A613,VorgangsAttr!A:B,2,FALSE)</f>
        <v>Mithaftentlassung Buchrecht</v>
      </c>
      <c r="W613" s="2" t="str">
        <f>VLOOKUP(M613,VorgangsAttr!A:B,2,FALSE)</f>
        <v>Mithaftentlassung Buchrecht</v>
      </c>
      <c r="X613" s="54"/>
    </row>
    <row r="614" spans="1:24" s="2" customFormat="1" ht="15" customHeight="1">
      <c r="A614" s="2">
        <v>10820616</v>
      </c>
      <c r="B614" s="2">
        <v>1</v>
      </c>
      <c r="C614" s="2">
        <v>1</v>
      </c>
      <c r="D614" s="2">
        <v>0</v>
      </c>
      <c r="F614" s="2">
        <v>4</v>
      </c>
      <c r="G614" s="2">
        <v>3</v>
      </c>
      <c r="H614" s="2">
        <v>1</v>
      </c>
      <c r="I614" s="2">
        <v>1</v>
      </c>
      <c r="L614" s="2">
        <v>0</v>
      </c>
      <c r="M614" s="2">
        <v>10810924</v>
      </c>
      <c r="Q614" s="54" t="s">
        <v>6849</v>
      </c>
      <c r="R614" s="48"/>
      <c r="S614" s="48"/>
      <c r="T614" s="2" t="s">
        <v>768</v>
      </c>
      <c r="U614" s="2" t="s">
        <v>742</v>
      </c>
      <c r="V614" s="2" t="str">
        <f>VLOOKUP(A614,VorgangsAttr!A:B,2,FALSE)</f>
        <v>Veräußerungsbeschränkung oder Ausnahme in WEG-Einheit ändern</v>
      </c>
      <c r="W614" s="2" t="str">
        <f>VLOOKUP(M614,VorgangsAttr!A:B,2,FALSE)</f>
        <v>Veräußerungsbeschränkung oder Ausnahme in WEG-Einheit ändern</v>
      </c>
      <c r="X614" s="54"/>
    </row>
    <row r="615" spans="1:24" s="2" customFormat="1" ht="15" customHeight="1">
      <c r="A615" s="2">
        <v>10820617</v>
      </c>
      <c r="B615" s="2">
        <v>1</v>
      </c>
      <c r="C615" s="2">
        <v>1</v>
      </c>
      <c r="D615" s="2">
        <v>0</v>
      </c>
      <c r="F615" s="2">
        <v>4</v>
      </c>
      <c r="G615" s="2">
        <v>3</v>
      </c>
      <c r="H615" s="2">
        <v>1</v>
      </c>
      <c r="I615" s="2">
        <v>1</v>
      </c>
      <c r="L615" s="2">
        <v>0</v>
      </c>
      <c r="M615" s="2">
        <v>10810925</v>
      </c>
      <c r="Q615" s="54" t="s">
        <v>6849</v>
      </c>
      <c r="R615" s="48"/>
      <c r="S615" s="48"/>
      <c r="T615" s="2" t="s">
        <v>769</v>
      </c>
      <c r="U615" s="2" t="s">
        <v>742</v>
      </c>
      <c r="V615" s="2" t="str">
        <f>VLOOKUP(A615,VorgangsAttr!A:B,2,FALSE)</f>
        <v>Veräußerungsbeschränkung oder Ausnahme in WEG-Einheit ändern</v>
      </c>
      <c r="W615" s="2" t="str">
        <f>VLOOKUP(M615,VorgangsAttr!A:B,2,FALSE)</f>
        <v>Veräußerungsbeschränkung oder Ausnahme in WEG-Einheit ändern</v>
      </c>
      <c r="X615" s="54"/>
    </row>
    <row r="616" spans="1:24" s="2" customFormat="1" ht="15" customHeight="1">
      <c r="A616" s="2">
        <v>10820618</v>
      </c>
      <c r="B616" s="2">
        <v>1</v>
      </c>
      <c r="C616" s="2">
        <v>1</v>
      </c>
      <c r="D616" s="2">
        <v>0</v>
      </c>
      <c r="F616" s="2">
        <v>4</v>
      </c>
      <c r="G616" s="2">
        <v>3</v>
      </c>
      <c r="H616" s="2">
        <v>1</v>
      </c>
      <c r="I616" s="2">
        <v>1</v>
      </c>
      <c r="L616" s="2">
        <v>0</v>
      </c>
      <c r="M616" s="2">
        <v>10810926</v>
      </c>
      <c r="Q616" s="54" t="s">
        <v>6849</v>
      </c>
      <c r="R616" s="48"/>
      <c r="S616" s="48"/>
      <c r="T616" s="2" t="s">
        <v>770</v>
      </c>
      <c r="U616" s="2" t="s">
        <v>742</v>
      </c>
      <c r="V616" s="2" t="str">
        <f>VLOOKUP(A616,VorgangsAttr!A:B,2,FALSE)</f>
        <v>Veräußerungsbeschränkung oder Ausnahme in WEG-Einheit nachträglich eintragen</v>
      </c>
      <c r="W616" s="2" t="str">
        <f>VLOOKUP(M616,VorgangsAttr!A:B,2,FALSE)</f>
        <v>Veräußerungsbeschränkung oder Ausnahme in WEG-Einheit nachträglich eintragen</v>
      </c>
      <c r="X616" s="54"/>
    </row>
    <row r="617" spans="1:24" s="2" customFormat="1" ht="15" customHeight="1">
      <c r="A617" s="2">
        <v>10820619</v>
      </c>
      <c r="B617" s="2">
        <v>1</v>
      </c>
      <c r="C617" s="2">
        <v>1</v>
      </c>
      <c r="D617" s="2">
        <v>0</v>
      </c>
      <c r="F617" s="2">
        <v>4</v>
      </c>
      <c r="G617" s="2">
        <v>3</v>
      </c>
      <c r="H617" s="2">
        <v>1</v>
      </c>
      <c r="I617" s="2">
        <v>1</v>
      </c>
      <c r="L617" s="2">
        <v>0</v>
      </c>
      <c r="M617" s="2">
        <v>10810927</v>
      </c>
      <c r="Q617" s="54" t="s">
        <v>6849</v>
      </c>
      <c r="R617" s="48"/>
      <c r="S617" s="48"/>
      <c r="T617" s="2" t="s">
        <v>771</v>
      </c>
      <c r="U617" s="2" t="s">
        <v>742</v>
      </c>
      <c r="V617" s="2" t="str">
        <f>VLOOKUP(A617,VorgangsAttr!A:B,2,FALSE)</f>
        <v>Veräußerungsbeschränkung oder Ausnahme in WEG-Einheit nachträglich eintragen</v>
      </c>
      <c r="W617" s="2" t="str">
        <f>VLOOKUP(M617,VorgangsAttr!A:B,2,FALSE)</f>
        <v>Veräußerungsbeschränkung oder Ausnahme in WEG-Einheit nachträglich eintragen</v>
      </c>
      <c r="X617" s="54"/>
    </row>
    <row r="618" spans="1:24" s="2" customFormat="1" ht="15" customHeight="1">
      <c r="A618" s="2">
        <v>10820620</v>
      </c>
      <c r="B618" s="2">
        <v>1</v>
      </c>
      <c r="C618" s="2">
        <v>1</v>
      </c>
      <c r="D618" s="2">
        <v>0</v>
      </c>
      <c r="F618" s="2">
        <v>4</v>
      </c>
      <c r="G618" s="2">
        <v>3</v>
      </c>
      <c r="H618" s="2">
        <v>1</v>
      </c>
      <c r="I618" s="2">
        <v>1</v>
      </c>
      <c r="L618" s="2">
        <v>0</v>
      </c>
      <c r="M618" s="2">
        <v>10810928</v>
      </c>
      <c r="Q618" s="54" t="s">
        <v>6849</v>
      </c>
      <c r="R618" s="48"/>
      <c r="S618" s="48"/>
      <c r="T618" s="2" t="s">
        <v>772</v>
      </c>
      <c r="U618" s="2" t="s">
        <v>742</v>
      </c>
      <c r="V618" s="2" t="str">
        <f>VLOOKUP(A618,VorgangsAttr!A:B,2,FALSE)</f>
        <v>Veräußerungsbeschränkung oder Ausnahme in WEG-Einheit löschen</v>
      </c>
      <c r="W618" s="2" t="str">
        <f>VLOOKUP(M618,VorgangsAttr!A:B,2,FALSE)</f>
        <v>Veräußerungsbeschränkung oder Ausnahme in WEG-Einheit löschen</v>
      </c>
      <c r="X618" s="54"/>
    </row>
    <row r="619" spans="1:24" s="2" customFormat="1" ht="15" customHeight="1">
      <c r="A619" s="2">
        <v>10820621</v>
      </c>
      <c r="B619" s="2">
        <v>1</v>
      </c>
      <c r="C619" s="2">
        <v>1</v>
      </c>
      <c r="D619" s="2">
        <v>0</v>
      </c>
      <c r="F619" s="2">
        <v>4</v>
      </c>
      <c r="G619" s="2">
        <v>3</v>
      </c>
      <c r="H619" s="2">
        <v>1</v>
      </c>
      <c r="I619" s="2">
        <v>1</v>
      </c>
      <c r="L619" s="2">
        <v>0</v>
      </c>
      <c r="M619" s="2">
        <v>10810929</v>
      </c>
      <c r="Q619" s="54" t="s">
        <v>6849</v>
      </c>
      <c r="R619" s="48"/>
      <c r="S619" s="48"/>
      <c r="T619" s="2" t="s">
        <v>773</v>
      </c>
      <c r="U619" s="2" t="s">
        <v>742</v>
      </c>
      <c r="V619" s="2" t="str">
        <f>VLOOKUP(A619,VorgangsAttr!A:B,2,FALSE)</f>
        <v>Veräußerungsbeschränkung oder Ausnahme in WEG-Einheit löschen</v>
      </c>
      <c r="W619" s="2" t="str">
        <f>VLOOKUP(M619,VorgangsAttr!A:B,2,FALSE)</f>
        <v>Veräußerungsbeschränkung oder Ausnahme in WEG-Einheit löschen</v>
      </c>
      <c r="X619" s="54"/>
    </row>
    <row r="620" spans="1:24" s="2" customFormat="1" ht="15" customHeight="1">
      <c r="A620" s="2">
        <v>10820622</v>
      </c>
      <c r="B620" s="2">
        <v>1</v>
      </c>
      <c r="C620" s="2">
        <v>4</v>
      </c>
      <c r="D620" s="2">
        <v>0</v>
      </c>
      <c r="F620" s="2">
        <v>4</v>
      </c>
      <c r="G620" s="2">
        <v>3</v>
      </c>
      <c r="H620" s="2">
        <v>1</v>
      </c>
      <c r="I620" s="2">
        <v>1</v>
      </c>
      <c r="L620" s="2">
        <v>0</v>
      </c>
      <c r="M620" s="2">
        <v>10810930</v>
      </c>
      <c r="Q620" s="54" t="s">
        <v>6849</v>
      </c>
      <c r="R620" s="48"/>
      <c r="S620" s="48"/>
      <c r="T620" s="2" t="s">
        <v>783</v>
      </c>
      <c r="U620" s="2" t="s">
        <v>276</v>
      </c>
      <c r="V620" s="2" t="str">
        <f>VLOOKUP(A620,VorgangsAttr!A:B,2,FALSE)</f>
        <v>Eigentumsänderung an Buchungsstelle eintragen</v>
      </c>
      <c r="W620" s="2" t="str">
        <f>VLOOKUP(M620,VorgangsAttr!A:B,2,FALSE)</f>
        <v>Eigentumsänderung an Buchungsstelle eintragen</v>
      </c>
      <c r="X620" s="54"/>
    </row>
    <row r="621" spans="1:24" s="2" customFormat="1" ht="15" customHeight="1">
      <c r="A621" s="2">
        <v>10820623</v>
      </c>
      <c r="B621" s="2">
        <v>1</v>
      </c>
      <c r="C621" s="2">
        <v>4</v>
      </c>
      <c r="D621" s="2">
        <v>0</v>
      </c>
      <c r="F621" s="2">
        <v>4</v>
      </c>
      <c r="G621" s="2">
        <v>3</v>
      </c>
      <c r="H621" s="2">
        <v>1</v>
      </c>
      <c r="I621" s="2">
        <v>1</v>
      </c>
      <c r="L621" s="2">
        <v>0</v>
      </c>
      <c r="M621" s="2">
        <v>10810931</v>
      </c>
      <c r="Q621" s="54" t="s">
        <v>6849</v>
      </c>
      <c r="R621" s="48"/>
      <c r="S621" s="48"/>
      <c r="T621" s="2" t="s">
        <v>783</v>
      </c>
      <c r="U621" s="2" t="s">
        <v>276</v>
      </c>
      <c r="V621" s="2" t="str">
        <f>VLOOKUP(A621,VorgangsAttr!A:B,2,FALSE)</f>
        <v>Löschung Vormerkung Abteilung II</v>
      </c>
      <c r="W621" s="2" t="str">
        <f>VLOOKUP(M621,VorgangsAttr!A:B,2,FALSE)</f>
        <v>Löschung Vormerkung Abteilung II</v>
      </c>
      <c r="X621" s="54"/>
    </row>
    <row r="622" spans="1:24" s="2" customFormat="1" ht="15" customHeight="1">
      <c r="A622" s="2">
        <v>10820624</v>
      </c>
      <c r="B622" s="2">
        <v>1</v>
      </c>
      <c r="C622" s="2">
        <v>1</v>
      </c>
      <c r="D622" s="2">
        <v>0</v>
      </c>
      <c r="F622" s="2">
        <v>4</v>
      </c>
      <c r="G622" s="2">
        <v>3</v>
      </c>
      <c r="H622" s="2">
        <v>1</v>
      </c>
      <c r="I622" s="2">
        <v>1</v>
      </c>
      <c r="L622" s="2">
        <v>0</v>
      </c>
      <c r="M622" s="2">
        <v>10810932</v>
      </c>
      <c r="Q622" s="54" t="s">
        <v>6849</v>
      </c>
      <c r="R622" s="48"/>
      <c r="S622" s="48"/>
      <c r="T622" s="2" t="s">
        <v>784</v>
      </c>
      <c r="U622" s="2" t="s">
        <v>276</v>
      </c>
      <c r="V622" s="2" t="str">
        <f>VLOOKUP(A622,VorgangsAttr!A:B,2,FALSE)</f>
        <v>Eigentumsänderung an Buchungsstelle eintragen</v>
      </c>
      <c r="W622" s="2" t="str">
        <f>VLOOKUP(M622,VorgangsAttr!A:B,2,FALSE)</f>
        <v>Eigentumsänderung an Buchungsstelle eintragen</v>
      </c>
      <c r="X622" s="54"/>
    </row>
    <row r="623" spans="1:24" s="2" customFormat="1" ht="15" customHeight="1">
      <c r="A623" s="2">
        <v>10820625</v>
      </c>
      <c r="B623" s="2">
        <v>2</v>
      </c>
      <c r="C623" s="2">
        <v>1</v>
      </c>
      <c r="D623" s="2">
        <v>0</v>
      </c>
      <c r="F623" s="2">
        <v>4</v>
      </c>
      <c r="G623" s="2">
        <v>3</v>
      </c>
      <c r="H623" s="2">
        <v>1</v>
      </c>
      <c r="I623" s="2">
        <v>1</v>
      </c>
      <c r="L623" s="2">
        <v>0</v>
      </c>
      <c r="M623" s="2">
        <v>10810933</v>
      </c>
      <c r="Q623" s="54" t="s">
        <v>6849</v>
      </c>
      <c r="R623" s="48"/>
      <c r="S623" s="48"/>
      <c r="T623" s="2" t="s">
        <v>784</v>
      </c>
      <c r="U623" s="2" t="s">
        <v>276</v>
      </c>
      <c r="V623" s="2" t="str">
        <f>VLOOKUP(A623,VorgangsAttr!A:B,2,FALSE)</f>
        <v>Löschung Vormerkung Abteilung II</v>
      </c>
      <c r="W623" s="2" t="str">
        <f>VLOOKUP(M623,VorgangsAttr!A:B,2,FALSE)</f>
        <v>Löschung Vormerkung Abteilung II</v>
      </c>
      <c r="X623" s="54"/>
    </row>
    <row r="624" spans="1:24" s="2" customFormat="1" ht="15" customHeight="1">
      <c r="A624" s="2">
        <v>10820626</v>
      </c>
      <c r="B624" s="2">
        <v>2</v>
      </c>
      <c r="C624" s="2">
        <v>1</v>
      </c>
      <c r="D624" s="2">
        <v>0</v>
      </c>
      <c r="F624" s="2">
        <v>4</v>
      </c>
      <c r="G624" s="2">
        <v>3</v>
      </c>
      <c r="H624" s="2">
        <v>1</v>
      </c>
      <c r="I624" s="2">
        <v>1</v>
      </c>
      <c r="L624" s="2">
        <v>0</v>
      </c>
      <c r="M624" s="2">
        <v>10810934</v>
      </c>
      <c r="Q624" s="54" t="s">
        <v>6849</v>
      </c>
      <c r="R624" s="48"/>
      <c r="S624" s="48"/>
      <c r="T624" s="2" t="s">
        <v>785</v>
      </c>
      <c r="U624" s="2" t="s">
        <v>276</v>
      </c>
      <c r="V624" s="2" t="str">
        <f>VLOOKUP(A624,VorgangsAttr!A:B,2,FALSE)</f>
        <v>Eigentumsänderung an Buchungsstelle eintragen</v>
      </c>
      <c r="W624" s="2" t="str">
        <f>VLOOKUP(M624,VorgangsAttr!A:B,2,FALSE)</f>
        <v>Eigentumsänderung an Buchungsstelle eintragen</v>
      </c>
      <c r="X624" s="54"/>
    </row>
    <row r="625" spans="1:24" s="2" customFormat="1" ht="15" customHeight="1">
      <c r="A625" s="2">
        <v>10820627</v>
      </c>
      <c r="B625" s="2">
        <v>1</v>
      </c>
      <c r="C625" s="2">
        <v>1</v>
      </c>
      <c r="D625" s="2">
        <v>0</v>
      </c>
      <c r="F625" s="2">
        <v>4</v>
      </c>
      <c r="G625" s="2">
        <v>3</v>
      </c>
      <c r="H625" s="2">
        <v>1</v>
      </c>
      <c r="I625" s="2">
        <v>1</v>
      </c>
      <c r="L625" s="2">
        <v>0</v>
      </c>
      <c r="M625" s="2">
        <v>10810935</v>
      </c>
      <c r="Q625" s="54" t="s">
        <v>6849</v>
      </c>
      <c r="R625" s="48"/>
      <c r="S625" s="48"/>
      <c r="T625" s="2" t="s">
        <v>785</v>
      </c>
      <c r="U625" s="2" t="s">
        <v>276</v>
      </c>
      <c r="V625" s="2" t="str">
        <f>VLOOKUP(A625,VorgangsAttr!A:B,2,FALSE)</f>
        <v>Löschung Vormerkung Abteilung II</v>
      </c>
      <c r="W625" s="2" t="str">
        <f>VLOOKUP(M625,VorgangsAttr!A:B,2,FALSE)</f>
        <v>Löschung Vormerkung Abteilung II</v>
      </c>
      <c r="X625" s="54"/>
    </row>
    <row r="626" spans="1:24" s="2" customFormat="1" ht="15" customHeight="1">
      <c r="A626" s="2">
        <v>10820628</v>
      </c>
      <c r="B626" s="2">
        <v>2</v>
      </c>
      <c r="C626" s="2">
        <v>2</v>
      </c>
      <c r="D626" s="2">
        <v>0</v>
      </c>
      <c r="F626" s="2">
        <v>4</v>
      </c>
      <c r="G626" s="2">
        <v>3</v>
      </c>
      <c r="H626" s="2">
        <v>1</v>
      </c>
      <c r="I626" s="2">
        <v>1</v>
      </c>
      <c r="L626" s="2">
        <v>0</v>
      </c>
      <c r="M626" s="2">
        <v>10810936</v>
      </c>
      <c r="Q626" s="54" t="s">
        <v>6849</v>
      </c>
      <c r="R626" s="48"/>
      <c r="S626" s="48"/>
      <c r="T626" s="2" t="s">
        <v>786</v>
      </c>
      <c r="U626" s="2" t="s">
        <v>276</v>
      </c>
      <c r="V626" s="2" t="str">
        <f>VLOOKUP(A626,VorgangsAttr!A:B,2,FALSE)</f>
        <v>Zustellungsbevollmächtigten zuordnen</v>
      </c>
      <c r="W626" s="2" t="str">
        <f>VLOOKUP(M626,VorgangsAttr!A:B,2,FALSE)</f>
        <v>Zustellungsbevollmächtigten zuordnen</v>
      </c>
      <c r="X626" s="54"/>
    </row>
    <row r="627" spans="1:24" s="2" customFormat="1" ht="15" customHeight="1">
      <c r="A627" s="2">
        <v>10820629</v>
      </c>
      <c r="B627" s="2">
        <v>2</v>
      </c>
      <c r="C627" s="2">
        <v>2</v>
      </c>
      <c r="D627" s="2">
        <v>0</v>
      </c>
      <c r="F627" s="2">
        <v>4</v>
      </c>
      <c r="G627" s="2">
        <v>3</v>
      </c>
      <c r="H627" s="2">
        <v>1</v>
      </c>
      <c r="I627" s="2">
        <v>1</v>
      </c>
      <c r="L627" s="2">
        <v>0</v>
      </c>
      <c r="M627" s="2">
        <v>10810937</v>
      </c>
      <c r="Q627" s="54" t="s">
        <v>6849</v>
      </c>
      <c r="R627" s="48"/>
      <c r="S627" s="48"/>
      <c r="T627" s="2" t="s">
        <v>2188</v>
      </c>
      <c r="U627" s="2" t="s">
        <v>276</v>
      </c>
      <c r="V627" s="2" t="str">
        <f>VLOOKUP(A627,VorgangsAttr!A:B,2,FALSE)</f>
        <v>Zustellungsbevollmächtigten entfernen</v>
      </c>
      <c r="W627" s="2" t="str">
        <f>VLOOKUP(M627,VorgangsAttr!A:B,2,FALSE)</f>
        <v>Zustellungsbevollmächtigten entfernen</v>
      </c>
      <c r="X627" s="54"/>
    </row>
    <row r="628" spans="1:24" s="2" customFormat="1" ht="15" customHeight="1">
      <c r="A628" s="2">
        <v>10820630</v>
      </c>
      <c r="B628" s="2">
        <v>2</v>
      </c>
      <c r="C628" s="2">
        <v>2</v>
      </c>
      <c r="D628" s="2">
        <v>0</v>
      </c>
      <c r="F628" s="2">
        <v>4</v>
      </c>
      <c r="G628" s="2">
        <v>3</v>
      </c>
      <c r="H628" s="2">
        <v>1</v>
      </c>
      <c r="I628" s="2">
        <v>1</v>
      </c>
      <c r="L628" s="2">
        <v>0</v>
      </c>
      <c r="M628" s="2">
        <v>10810938</v>
      </c>
      <c r="Q628" s="54" t="s">
        <v>6849</v>
      </c>
      <c r="R628" s="48"/>
      <c r="S628" s="48"/>
      <c r="T628" s="2" t="s">
        <v>789</v>
      </c>
      <c r="U628" s="2" t="s">
        <v>276</v>
      </c>
      <c r="V628" s="2" t="str">
        <f>VLOOKUP(A628,VorgangsAttr!A:B,2,FALSE)</f>
        <v>Partei kraft Amtes bearbeiten</v>
      </c>
      <c r="W628" s="2" t="str">
        <f>VLOOKUP(M628,VorgangsAttr!A:B,2,FALSE)</f>
        <v>Partei kraft Amtes bearbeiten</v>
      </c>
      <c r="X628" s="54"/>
    </row>
    <row r="629" spans="1:24" s="2" customFormat="1" ht="15" customHeight="1">
      <c r="A629" s="2">
        <v>10820632</v>
      </c>
      <c r="B629" s="2">
        <v>2</v>
      </c>
      <c r="C629" s="2">
        <v>2</v>
      </c>
      <c r="D629" s="2">
        <v>0</v>
      </c>
      <c r="F629" s="2">
        <v>4</v>
      </c>
      <c r="G629" s="2">
        <v>3</v>
      </c>
      <c r="H629" s="2">
        <v>1</v>
      </c>
      <c r="I629" s="2">
        <v>1</v>
      </c>
      <c r="L629" s="2">
        <v>0</v>
      </c>
      <c r="M629" s="2">
        <v>10810940</v>
      </c>
      <c r="Q629" s="54" t="s">
        <v>6849</v>
      </c>
      <c r="R629" s="48"/>
      <c r="S629" s="48"/>
      <c r="T629" s="2" t="s">
        <v>790</v>
      </c>
      <c r="U629" s="2" t="s">
        <v>276</v>
      </c>
      <c r="V629" s="2" t="str">
        <f>VLOOKUP(A629,VorgangsAttr!A:B,2,FALSE)</f>
        <v>Partei kraft Amtes entfernen</v>
      </c>
      <c r="W629" s="2" t="str">
        <f>VLOOKUP(M629,VorgangsAttr!A:B,2,FALSE)</f>
        <v>Partei kraft Amtes entfernen</v>
      </c>
      <c r="X629" s="54"/>
    </row>
    <row r="630" spans="1:24" s="2" customFormat="1" ht="15" customHeight="1">
      <c r="A630" s="2">
        <v>10820633</v>
      </c>
      <c r="B630" s="2">
        <v>3</v>
      </c>
      <c r="C630" s="2">
        <v>4</v>
      </c>
      <c r="D630" s="2">
        <v>0</v>
      </c>
      <c r="F630" s="2">
        <v>4</v>
      </c>
      <c r="G630" s="2">
        <v>3</v>
      </c>
      <c r="H630" s="2">
        <v>1</v>
      </c>
      <c r="I630" s="2">
        <v>1</v>
      </c>
      <c r="L630" s="2">
        <v>0</v>
      </c>
      <c r="M630" s="2">
        <v>10810942</v>
      </c>
      <c r="Q630" s="54" t="s">
        <v>6849</v>
      </c>
      <c r="R630" s="48"/>
      <c r="S630" s="48"/>
      <c r="T630" s="2" t="s">
        <v>783</v>
      </c>
      <c r="U630" s="2" t="s">
        <v>276</v>
      </c>
      <c r="V630" s="2" t="str">
        <f>VLOOKUP(A630,VorgangsAttr!A:B,2,FALSE)</f>
        <v>Mitteilung</v>
      </c>
      <c r="W630" s="2" t="str">
        <f>VLOOKUP(M630,VorgangsAttr!A:B,2,FALSE)</f>
        <v>Basic_ActivityGroup</v>
      </c>
      <c r="X630" s="54"/>
    </row>
    <row r="631" spans="1:24" s="2" customFormat="1" ht="15" customHeight="1">
      <c r="A631" s="2">
        <v>10820634</v>
      </c>
      <c r="B631" s="2">
        <v>3</v>
      </c>
      <c r="C631" s="2">
        <v>4</v>
      </c>
      <c r="D631" s="2">
        <v>0</v>
      </c>
      <c r="F631" s="2">
        <v>4</v>
      </c>
      <c r="G631" s="2">
        <v>3</v>
      </c>
      <c r="H631" s="2">
        <v>1</v>
      </c>
      <c r="I631" s="2">
        <v>1</v>
      </c>
      <c r="L631" s="2">
        <v>0</v>
      </c>
      <c r="M631" s="2">
        <v>10810942</v>
      </c>
      <c r="Q631" s="54" t="s">
        <v>6849</v>
      </c>
      <c r="R631" s="48"/>
      <c r="S631" s="48"/>
      <c r="T631" s="2" t="s">
        <v>783</v>
      </c>
      <c r="U631" s="2" t="s">
        <v>276</v>
      </c>
      <c r="V631" s="2" t="str">
        <f>VLOOKUP(A631,VorgangsAttr!A:B,2,FALSE)</f>
        <v>Kosten</v>
      </c>
      <c r="W631" s="2" t="str">
        <f>VLOOKUP(M631,VorgangsAttr!A:B,2,FALSE)</f>
        <v>Basic_ActivityGroup</v>
      </c>
      <c r="X631" s="54"/>
    </row>
    <row r="632" spans="1:24" s="2" customFormat="1" ht="15" customHeight="1">
      <c r="A632" s="2">
        <v>10820635</v>
      </c>
      <c r="B632" s="2">
        <v>1</v>
      </c>
      <c r="C632" s="2">
        <v>1</v>
      </c>
      <c r="D632" s="2">
        <v>0</v>
      </c>
      <c r="F632" s="2">
        <v>4</v>
      </c>
      <c r="G632" s="2">
        <v>3</v>
      </c>
      <c r="H632" s="2">
        <v>1</v>
      </c>
      <c r="I632" s="2">
        <v>1</v>
      </c>
      <c r="L632" s="2">
        <v>0</v>
      </c>
      <c r="M632" s="2">
        <v>10810964</v>
      </c>
      <c r="Q632" s="54" t="s">
        <v>6849</v>
      </c>
      <c r="R632" s="48"/>
      <c r="S632" s="48"/>
      <c r="T632" s="2" t="s">
        <v>807</v>
      </c>
      <c r="U632" s="2" t="s">
        <v>808</v>
      </c>
      <c r="V632" s="2" t="str">
        <f>VLOOKUP(A632,VorgangsAttr!A:B,2,FALSE)</f>
        <v>Hofvermerk für Buchungsstelle eintragen</v>
      </c>
      <c r="W632" s="2" t="str">
        <f>VLOOKUP(M632,VorgangsAttr!A:B,2,FALSE)</f>
        <v>Hofvermerk für Buchungsstelle eintragen</v>
      </c>
      <c r="X632" s="54"/>
    </row>
    <row r="633" spans="1:24" s="2" customFormat="1" ht="15" customHeight="1">
      <c r="A633" s="2">
        <v>10820636</v>
      </c>
      <c r="B633" s="2">
        <v>1</v>
      </c>
      <c r="C633" s="2">
        <v>1</v>
      </c>
      <c r="D633" s="2">
        <v>0</v>
      </c>
      <c r="F633" s="2">
        <v>4</v>
      </c>
      <c r="G633" s="2">
        <v>3</v>
      </c>
      <c r="H633" s="2">
        <v>1</v>
      </c>
      <c r="I633" s="2">
        <v>1</v>
      </c>
      <c r="L633" s="2">
        <v>0</v>
      </c>
      <c r="M633" s="2">
        <v>10810965</v>
      </c>
      <c r="Q633" s="54" t="s">
        <v>6849</v>
      </c>
      <c r="R633" s="48"/>
      <c r="S633" s="48"/>
      <c r="T633" s="2" t="s">
        <v>809</v>
      </c>
      <c r="U633" s="2" t="s">
        <v>808</v>
      </c>
      <c r="V633" s="2" t="str">
        <f>VLOOKUP(A633,VorgangsAttr!A:B,2,FALSE)</f>
        <v>Hofzugehörigkeitsvermerk eintragen</v>
      </c>
      <c r="W633" s="2" t="str">
        <f>VLOOKUP(M633,VorgangsAttr!A:B,2,FALSE)</f>
        <v>Hofzugehörigkeitsvermerk eintragen</v>
      </c>
      <c r="X633" s="54"/>
    </row>
    <row r="634" spans="1:24" s="2" customFormat="1" ht="15" customHeight="1">
      <c r="A634" s="2">
        <v>10820637</v>
      </c>
      <c r="B634" s="2">
        <v>1</v>
      </c>
      <c r="C634" s="2">
        <v>1</v>
      </c>
      <c r="D634" s="2">
        <v>0</v>
      </c>
      <c r="F634" s="2">
        <v>4</v>
      </c>
      <c r="G634" s="2">
        <v>3</v>
      </c>
      <c r="H634" s="2">
        <v>1</v>
      </c>
      <c r="I634" s="2">
        <v>1</v>
      </c>
      <c r="L634" s="2">
        <v>0</v>
      </c>
      <c r="M634" s="2">
        <v>10810966</v>
      </c>
      <c r="Q634" s="54" t="s">
        <v>6849</v>
      </c>
      <c r="R634" s="48"/>
      <c r="S634" s="48"/>
      <c r="T634" s="2" t="s">
        <v>810</v>
      </c>
      <c r="U634" s="2" t="s">
        <v>808</v>
      </c>
      <c r="V634" s="2" t="str">
        <f>VLOOKUP(A634,VorgangsAttr!A:B,2,FALSE)</f>
        <v>Hofzugehörigkeitsvermerk eintragen</v>
      </c>
      <c r="W634" s="2" t="str">
        <f>VLOOKUP(M634,VorgangsAttr!A:B,2,FALSE)</f>
        <v>Hofzugehörigkeitsvermerk eintragen</v>
      </c>
      <c r="X634" s="54"/>
    </row>
    <row r="635" spans="1:24" s="2" customFormat="1" ht="15" customHeight="1">
      <c r="A635" s="2">
        <v>10820638</v>
      </c>
      <c r="B635" s="2">
        <v>1</v>
      </c>
      <c r="C635" s="2">
        <v>1</v>
      </c>
      <c r="D635" s="2">
        <v>0</v>
      </c>
      <c r="F635" s="2">
        <v>4</v>
      </c>
      <c r="G635" s="2">
        <v>3</v>
      </c>
      <c r="H635" s="2">
        <v>1</v>
      </c>
      <c r="I635" s="2">
        <v>1</v>
      </c>
      <c r="L635" s="2">
        <v>0</v>
      </c>
      <c r="M635" s="2">
        <v>10810967</v>
      </c>
      <c r="Q635" s="54" t="s">
        <v>6849</v>
      </c>
      <c r="R635" s="48"/>
      <c r="S635" s="48"/>
      <c r="T635" s="2" t="s">
        <v>811</v>
      </c>
      <c r="U635" s="2" t="s">
        <v>808</v>
      </c>
      <c r="V635" s="2" t="str">
        <f>VLOOKUP(A635,VorgangsAttr!A:B,2,FALSE)</f>
        <v>Einbeziehung in die Mithaft Recht Abt. II</v>
      </c>
      <c r="W635" s="2" t="str">
        <f>VLOOKUP(M635,VorgangsAttr!A:B,2,FALSE)</f>
        <v>Einbeziehung in die Mithaft Recht Abt. II</v>
      </c>
      <c r="X635" s="54"/>
    </row>
    <row r="636" spans="1:24" s="2" customFormat="1" ht="15" customHeight="1">
      <c r="A636" s="2">
        <v>10820639</v>
      </c>
      <c r="B636" s="2">
        <v>1</v>
      </c>
      <c r="C636" s="2">
        <v>1</v>
      </c>
      <c r="D636" s="2">
        <v>0</v>
      </c>
      <c r="F636" s="2">
        <v>4</v>
      </c>
      <c r="G636" s="2">
        <v>3</v>
      </c>
      <c r="H636" s="2">
        <v>1</v>
      </c>
      <c r="I636" s="2">
        <v>1</v>
      </c>
      <c r="L636" s="2">
        <v>0</v>
      </c>
      <c r="M636" s="2">
        <v>10810968</v>
      </c>
      <c r="Q636" s="54" t="s">
        <v>6849</v>
      </c>
      <c r="R636" s="48"/>
      <c r="S636" s="48"/>
      <c r="T636" s="2" t="s">
        <v>812</v>
      </c>
      <c r="U636" s="2" t="s">
        <v>808</v>
      </c>
      <c r="V636" s="2" t="str">
        <f>VLOOKUP(A636,VorgangsAttr!A:B,2,FALSE)</f>
        <v>Hofvermerk löschen</v>
      </c>
      <c r="W636" s="2" t="str">
        <f>VLOOKUP(M636,VorgangsAttr!A:B,2,FALSE)</f>
        <v>Hofvermerk löschen</v>
      </c>
      <c r="X636" s="54"/>
    </row>
    <row r="637" spans="1:24" s="2" customFormat="1" ht="15" customHeight="1">
      <c r="A637" s="2">
        <v>10820640</v>
      </c>
      <c r="B637" s="2">
        <v>1</v>
      </c>
      <c r="C637" s="2">
        <v>1</v>
      </c>
      <c r="D637" s="2">
        <v>0</v>
      </c>
      <c r="F637" s="2">
        <v>4</v>
      </c>
      <c r="G637" s="2">
        <v>3</v>
      </c>
      <c r="H637" s="2">
        <v>1</v>
      </c>
      <c r="I637" s="2">
        <v>1</v>
      </c>
      <c r="L637" s="2">
        <v>0</v>
      </c>
      <c r="M637" s="2">
        <v>10810969</v>
      </c>
      <c r="Q637" s="54" t="s">
        <v>6849</v>
      </c>
      <c r="R637" s="48"/>
      <c r="S637" s="48"/>
      <c r="T637" s="2" t="s">
        <v>813</v>
      </c>
      <c r="U637" s="2" t="s">
        <v>808</v>
      </c>
      <c r="V637" s="2" t="str">
        <f>VLOOKUP(A637,VorgangsAttr!A:B,2,FALSE)</f>
        <v>Hofvermerk löschen</v>
      </c>
      <c r="W637" s="2" t="str">
        <f>VLOOKUP(M637,VorgangsAttr!A:B,2,FALSE)</f>
        <v>Hofvermerk löschen</v>
      </c>
      <c r="X637" s="54"/>
    </row>
    <row r="638" spans="1:24" s="2" customFormat="1" ht="15" customHeight="1">
      <c r="A638" s="2">
        <v>10820641</v>
      </c>
      <c r="B638" s="2">
        <v>1</v>
      </c>
      <c r="C638" s="2">
        <v>1</v>
      </c>
      <c r="D638" s="2">
        <v>0</v>
      </c>
      <c r="F638" s="2">
        <v>4</v>
      </c>
      <c r="G638" s="2">
        <v>3</v>
      </c>
      <c r="H638" s="2">
        <v>1</v>
      </c>
      <c r="I638" s="2">
        <v>1</v>
      </c>
      <c r="L638" s="2">
        <v>0</v>
      </c>
      <c r="M638" s="2">
        <v>10810970</v>
      </c>
      <c r="Q638" s="54" t="s">
        <v>6849</v>
      </c>
      <c r="R638" s="48"/>
      <c r="S638" s="48"/>
      <c r="T638" s="2" t="s">
        <v>814</v>
      </c>
      <c r="U638" s="2" t="s">
        <v>808</v>
      </c>
      <c r="V638" s="2" t="str">
        <f>VLOOKUP(A638,VorgangsAttr!A:B,2,FALSE)</f>
        <v>Hofvermerk eintragen</v>
      </c>
      <c r="W638" s="2" t="str">
        <f>VLOOKUP(M638,VorgangsAttr!A:B,2,FALSE)</f>
        <v>Hofvermerk eintragen</v>
      </c>
      <c r="X638" s="54"/>
    </row>
    <row r="639" spans="1:24" s="2" customFormat="1" ht="15" customHeight="1">
      <c r="A639" s="2">
        <v>10820642</v>
      </c>
      <c r="B639" s="2">
        <v>1</v>
      </c>
      <c r="C639" s="2">
        <v>1</v>
      </c>
      <c r="D639" s="2">
        <v>0</v>
      </c>
      <c r="F639" s="2">
        <v>4</v>
      </c>
      <c r="G639" s="2">
        <v>3</v>
      </c>
      <c r="H639" s="2">
        <v>1</v>
      </c>
      <c r="I639" s="2">
        <v>1</v>
      </c>
      <c r="L639" s="2">
        <v>0</v>
      </c>
      <c r="M639" s="2">
        <v>10810971</v>
      </c>
      <c r="Q639" s="54" t="s">
        <v>6849</v>
      </c>
      <c r="R639" s="48"/>
      <c r="S639" s="48"/>
      <c r="T639" s="2" t="s">
        <v>815</v>
      </c>
      <c r="U639" s="2" t="s">
        <v>808</v>
      </c>
      <c r="V639" s="2" t="str">
        <f>VLOOKUP(A639,VorgangsAttr!A:B,2,FALSE)</f>
        <v>Hofvermerk eintragen</v>
      </c>
      <c r="W639" s="2" t="str">
        <f>VLOOKUP(M639,VorgangsAttr!A:B,2,FALSE)</f>
        <v>Hofvermerk eintragen</v>
      </c>
      <c r="X639" s="54"/>
    </row>
    <row r="640" spans="1:24" s="2" customFormat="1" ht="15" customHeight="1">
      <c r="A640" s="2">
        <v>10820643</v>
      </c>
      <c r="B640" s="2">
        <v>1</v>
      </c>
      <c r="C640" s="2">
        <v>1</v>
      </c>
      <c r="D640" s="2">
        <v>0</v>
      </c>
      <c r="F640" s="2">
        <v>4</v>
      </c>
      <c r="G640" s="2">
        <v>1</v>
      </c>
      <c r="H640" s="2">
        <v>1</v>
      </c>
      <c r="I640" s="2">
        <v>1</v>
      </c>
      <c r="L640" s="2">
        <v>0</v>
      </c>
      <c r="M640" s="2">
        <v>10810972</v>
      </c>
      <c r="Q640" s="54" t="s">
        <v>6849</v>
      </c>
      <c r="R640" s="48"/>
      <c r="S640" s="48"/>
      <c r="T640" s="2" t="s">
        <v>816</v>
      </c>
      <c r="U640" s="2" t="s">
        <v>817</v>
      </c>
      <c r="V640" s="2" t="str">
        <f>VLOOKUP(A640,VorgangsAttr!A:B,2,FALSE)</f>
        <v>Flurstücksbezeichnung manuell ändern</v>
      </c>
      <c r="W640" s="2" t="str">
        <f>VLOOKUP(M640,VorgangsAttr!A:B,2,FALSE)</f>
        <v>Flurstücksbezeichnung manuell ändern</v>
      </c>
      <c r="X640" s="54"/>
    </row>
    <row r="641" spans="1:24" s="2" customFormat="1" ht="15" customHeight="1">
      <c r="A641" s="2">
        <v>10820644</v>
      </c>
      <c r="B641" s="2">
        <v>1</v>
      </c>
      <c r="C641" s="2">
        <v>1</v>
      </c>
      <c r="D641" s="2">
        <v>0</v>
      </c>
      <c r="F641" s="2">
        <v>4</v>
      </c>
      <c r="G641" s="2">
        <v>1</v>
      </c>
      <c r="H641" s="2">
        <v>1</v>
      </c>
      <c r="I641" s="2">
        <v>1</v>
      </c>
      <c r="L641" s="2">
        <v>0</v>
      </c>
      <c r="M641" s="2">
        <v>10810973</v>
      </c>
      <c r="Q641" s="54" t="s">
        <v>6849</v>
      </c>
      <c r="R641" s="48"/>
      <c r="S641" s="48"/>
      <c r="T641" s="2" t="s">
        <v>818</v>
      </c>
      <c r="U641" s="2" t="s">
        <v>817</v>
      </c>
      <c r="V641" s="2" t="str">
        <f>VLOOKUP(A641,VorgangsAttr!A:B,2,FALSE)</f>
        <v>Flurstücksbezeichnung manuell ändern</v>
      </c>
      <c r="W641" s="2" t="str">
        <f>VLOOKUP(M641,VorgangsAttr!A:B,2,FALSE)</f>
        <v>Flurstücksbezeichnung manuell ändern</v>
      </c>
      <c r="X641" s="54"/>
    </row>
    <row r="642" spans="1:24" s="2" customFormat="1" ht="15" customHeight="1">
      <c r="A642" s="2">
        <v>10820645</v>
      </c>
      <c r="B642" s="2">
        <v>1</v>
      </c>
      <c r="C642" s="2">
        <v>1</v>
      </c>
      <c r="D642" s="2">
        <v>0</v>
      </c>
      <c r="F642" s="2">
        <v>4</v>
      </c>
      <c r="G642" s="2">
        <v>1</v>
      </c>
      <c r="H642" s="2">
        <v>1</v>
      </c>
      <c r="I642" s="2">
        <v>1</v>
      </c>
      <c r="L642" s="2">
        <v>0</v>
      </c>
      <c r="M642" s="2">
        <v>10810974</v>
      </c>
      <c r="Q642" s="54" t="s">
        <v>6849</v>
      </c>
      <c r="R642" s="48"/>
      <c r="S642" s="48"/>
      <c r="T642" s="2" t="s">
        <v>819</v>
      </c>
      <c r="U642" s="2" t="s">
        <v>817</v>
      </c>
      <c r="V642" s="2" t="str">
        <f>VLOOKUP(A642,VorgangsAttr!A:B,2,FALSE)</f>
        <v>Flurstücksbezeichnung manuell ändern</v>
      </c>
      <c r="W642" s="2" t="str">
        <f>VLOOKUP(M642,VorgangsAttr!A:B,2,FALSE)</f>
        <v>Flurstücksbezeichnung manuell ändern</v>
      </c>
      <c r="X642" s="54"/>
    </row>
    <row r="643" spans="1:24" s="2" customFormat="1" ht="15" customHeight="1">
      <c r="A643" s="2">
        <v>10820646</v>
      </c>
      <c r="B643" s="2">
        <v>1</v>
      </c>
      <c r="C643" s="2">
        <v>1</v>
      </c>
      <c r="D643" s="2">
        <v>0</v>
      </c>
      <c r="F643" s="2">
        <v>4</v>
      </c>
      <c r="G643" s="2">
        <v>1</v>
      </c>
      <c r="H643" s="2">
        <v>1</v>
      </c>
      <c r="I643" s="2">
        <v>1</v>
      </c>
      <c r="L643" s="2">
        <v>0</v>
      </c>
      <c r="M643" s="2">
        <v>10810975</v>
      </c>
      <c r="Q643" s="54" t="s">
        <v>6849</v>
      </c>
      <c r="R643" s="48"/>
      <c r="S643" s="48"/>
      <c r="T643" s="2" t="s">
        <v>820</v>
      </c>
      <c r="U643" s="2" t="s">
        <v>817</v>
      </c>
      <c r="V643" s="2" t="str">
        <f>VLOOKUP(A643,VorgangsAttr!A:B,2,FALSE)</f>
        <v>Flurstücksbezeichnung manuell ändern</v>
      </c>
      <c r="W643" s="2" t="str">
        <f>VLOOKUP(M643,VorgangsAttr!A:B,2,FALSE)</f>
        <v>Flurstücksbezeichnung manuell ändern</v>
      </c>
      <c r="X643" s="54"/>
    </row>
    <row r="644" spans="1:24" s="2" customFormat="1" ht="15" customHeight="1">
      <c r="A644" s="2">
        <v>10820647</v>
      </c>
      <c r="B644" s="2">
        <v>1</v>
      </c>
      <c r="C644" s="2">
        <v>1</v>
      </c>
      <c r="D644" s="2">
        <v>0</v>
      </c>
      <c r="F644" s="2">
        <v>4</v>
      </c>
      <c r="G644" s="2">
        <v>1</v>
      </c>
      <c r="H644" s="2">
        <v>1</v>
      </c>
      <c r="I644" s="2">
        <v>1</v>
      </c>
      <c r="L644" s="2">
        <v>0</v>
      </c>
      <c r="M644" s="2">
        <v>10810976</v>
      </c>
      <c r="Q644" s="54" t="s">
        <v>6849</v>
      </c>
      <c r="R644" s="48"/>
      <c r="S644" s="48"/>
      <c r="T644" s="2" t="s">
        <v>821</v>
      </c>
      <c r="U644" s="2" t="s">
        <v>817</v>
      </c>
      <c r="V644" s="2" t="str">
        <f>VLOOKUP(A644,VorgangsAttr!A:B,2,FALSE)</f>
        <v>Flurstücksbeschreibung manuell ändern</v>
      </c>
      <c r="W644" s="2" t="str">
        <f>VLOOKUP(M644,VorgangsAttr!A:B,2,FALSE)</f>
        <v>Flurstücksbeschreibung manuell ändern</v>
      </c>
      <c r="X644" s="54"/>
    </row>
    <row r="645" spans="1:24" s="2" customFormat="1" ht="15" customHeight="1">
      <c r="A645" s="2">
        <v>10820648</v>
      </c>
      <c r="B645" s="2">
        <v>1</v>
      </c>
      <c r="C645" s="2">
        <v>1</v>
      </c>
      <c r="D645" s="2">
        <v>0</v>
      </c>
      <c r="F645" s="2">
        <v>4</v>
      </c>
      <c r="G645" s="2">
        <v>1</v>
      </c>
      <c r="H645" s="2">
        <v>1</v>
      </c>
      <c r="I645" s="2">
        <v>1</v>
      </c>
      <c r="L645" s="2">
        <v>0</v>
      </c>
      <c r="M645" s="2">
        <v>10810977</v>
      </c>
      <c r="Q645" s="54" t="s">
        <v>6849</v>
      </c>
      <c r="R645" s="48"/>
      <c r="S645" s="48"/>
      <c r="T645" s="2" t="s">
        <v>822</v>
      </c>
      <c r="U645" s="2" t="s">
        <v>817</v>
      </c>
      <c r="V645" s="2" t="str">
        <f>VLOOKUP(A645,VorgangsAttr!A:B,2,FALSE)</f>
        <v>Flurstücksbeschreibung manuell ändern</v>
      </c>
      <c r="W645" s="2" t="str">
        <f>VLOOKUP(M645,VorgangsAttr!A:B,2,FALSE)</f>
        <v>Flurstücksbeschreibung manuell ändern</v>
      </c>
      <c r="X645" s="54"/>
    </row>
    <row r="646" spans="1:24" s="2" customFormat="1" ht="15" customHeight="1">
      <c r="A646" s="2">
        <v>10820649</v>
      </c>
      <c r="B646" s="2">
        <v>1</v>
      </c>
      <c r="C646" s="2">
        <v>1</v>
      </c>
      <c r="D646" s="2">
        <v>0</v>
      </c>
      <c r="F646" s="2">
        <v>4</v>
      </c>
      <c r="G646" s="2">
        <v>1</v>
      </c>
      <c r="H646" s="2">
        <v>1</v>
      </c>
      <c r="I646" s="2">
        <v>1</v>
      </c>
      <c r="L646" s="2">
        <v>0</v>
      </c>
      <c r="M646" s="2">
        <v>10810978</v>
      </c>
      <c r="Q646" s="54" t="s">
        <v>6849</v>
      </c>
      <c r="R646" s="48"/>
      <c r="S646" s="48"/>
      <c r="T646" s="2" t="s">
        <v>823</v>
      </c>
      <c r="U646" s="2" t="s">
        <v>817</v>
      </c>
      <c r="V646" s="2" t="str">
        <f>VLOOKUP(A646,VorgangsAttr!A:B,2,FALSE)</f>
        <v>Flurstücksbeschreibung manuell ändern</v>
      </c>
      <c r="W646" s="2" t="str">
        <f>VLOOKUP(M646,VorgangsAttr!A:B,2,FALSE)</f>
        <v>Flurstücksbeschreibung manuell ändern</v>
      </c>
      <c r="X646" s="54"/>
    </row>
    <row r="647" spans="1:24" s="2" customFormat="1" ht="15" customHeight="1">
      <c r="A647" s="2">
        <v>10820650</v>
      </c>
      <c r="B647" s="2">
        <v>1</v>
      </c>
      <c r="C647" s="2">
        <v>4</v>
      </c>
      <c r="D647" s="2">
        <v>0</v>
      </c>
      <c r="F647" s="2">
        <v>4</v>
      </c>
      <c r="G647" s="2">
        <v>1</v>
      </c>
      <c r="H647" s="2">
        <v>1</v>
      </c>
      <c r="I647" s="2">
        <v>1</v>
      </c>
      <c r="L647" s="2">
        <v>0</v>
      </c>
      <c r="M647" s="2">
        <v>10810979</v>
      </c>
      <c r="Q647" s="54" t="s">
        <v>6849</v>
      </c>
      <c r="R647" s="48"/>
      <c r="S647" s="48"/>
      <c r="T647" s="2">
        <v>2671</v>
      </c>
      <c r="U647" s="2" t="s">
        <v>276</v>
      </c>
      <c r="V647" s="2" t="str">
        <f>VLOOKUP(A647,VorgangsAttr!A:B,2,FALSE)</f>
        <v>Briefgrundschuld</v>
      </c>
      <c r="W647" s="2" t="str">
        <f>VLOOKUP(M647,VorgangsAttr!A:B,2,FALSE)</f>
        <v>Grundpfandrecht eintragen</v>
      </c>
      <c r="X647" s="54"/>
    </row>
    <row r="648" spans="1:24" s="2" customFormat="1" ht="15" customHeight="1">
      <c r="A648" s="2">
        <v>10820651</v>
      </c>
      <c r="B648" s="2">
        <v>2</v>
      </c>
      <c r="C648" s="2">
        <v>1</v>
      </c>
      <c r="D648" s="2">
        <v>0</v>
      </c>
      <c r="F648" s="2">
        <v>4</v>
      </c>
      <c r="G648" s="2">
        <v>1</v>
      </c>
      <c r="H648" s="2">
        <v>1</v>
      </c>
      <c r="I648" s="2">
        <v>1</v>
      </c>
      <c r="J648" s="2">
        <v>40000070</v>
      </c>
      <c r="L648" s="2">
        <v>0</v>
      </c>
      <c r="M648" s="2">
        <v>10810979</v>
      </c>
      <c r="Q648" s="54" t="s">
        <v>6849</v>
      </c>
      <c r="R648" s="48"/>
      <c r="S648" s="48"/>
      <c r="T648" s="2">
        <v>2671</v>
      </c>
      <c r="U648" s="2" t="s">
        <v>276</v>
      </c>
      <c r="V648" s="2" t="str">
        <f>VLOOKUP(A648,VorgangsAttr!A:B,2,FALSE)</f>
        <v>Grundpfandrechtsbriefstatus manuell ändern</v>
      </c>
      <c r="W648" s="2" t="str">
        <f>VLOOKUP(M648,VorgangsAttr!A:B,2,FALSE)</f>
        <v>Grundpfandrecht eintragen</v>
      </c>
      <c r="X648" s="54"/>
    </row>
    <row r="649" spans="1:24" s="2" customFormat="1" ht="15" customHeight="1">
      <c r="A649" s="2">
        <v>10820652</v>
      </c>
      <c r="B649" s="2">
        <v>3</v>
      </c>
      <c r="C649" s="2">
        <v>4</v>
      </c>
      <c r="D649" s="2">
        <v>0</v>
      </c>
      <c r="F649" s="2">
        <v>4</v>
      </c>
      <c r="G649" s="2">
        <v>1</v>
      </c>
      <c r="H649" s="2">
        <v>1</v>
      </c>
      <c r="I649" s="2">
        <v>1</v>
      </c>
      <c r="L649" s="2">
        <v>0</v>
      </c>
      <c r="M649" s="2">
        <v>10810980</v>
      </c>
      <c r="Q649" s="54" t="s">
        <v>6849</v>
      </c>
      <c r="R649" s="48"/>
      <c r="S649" s="48"/>
      <c r="T649" s="2">
        <v>2662</v>
      </c>
      <c r="U649" s="2" t="s">
        <v>276</v>
      </c>
      <c r="V649" s="2" t="str">
        <f>VLOOKUP(A649,VorgangsAttr!A:B,2,FALSE)</f>
        <v>Akten anfordern</v>
      </c>
      <c r="W649" s="2" t="str">
        <f>VLOOKUP(M649,VorgangsAttr!A:B,2,FALSE)</f>
        <v>Eintragung Vormerkung Grundpfandrecht ohne Brief</v>
      </c>
      <c r="X649" s="54"/>
    </row>
    <row r="650" spans="1:24" s="2" customFormat="1" ht="15" customHeight="1">
      <c r="A650" s="2">
        <v>10820653</v>
      </c>
      <c r="B650" s="2">
        <v>1</v>
      </c>
      <c r="C650" s="2">
        <v>1</v>
      </c>
      <c r="D650" s="2">
        <v>0</v>
      </c>
      <c r="F650" s="2">
        <v>4</v>
      </c>
      <c r="G650" s="2">
        <v>3</v>
      </c>
      <c r="H650" s="2">
        <v>1</v>
      </c>
      <c r="I650" s="2">
        <v>1</v>
      </c>
      <c r="L650" s="2">
        <v>0</v>
      </c>
      <c r="M650" s="2">
        <v>10810986</v>
      </c>
      <c r="Q650" s="54" t="s">
        <v>6849</v>
      </c>
      <c r="R650" s="48"/>
      <c r="S650" s="48"/>
      <c r="T650" s="2" t="s">
        <v>834</v>
      </c>
      <c r="U650" s="2" t="s">
        <v>808</v>
      </c>
      <c r="V650" s="2" t="str">
        <f>VLOOKUP(A650,VorgangsAttr!A:B,2,FALSE)</f>
        <v>Gebäudeeigentum ändern</v>
      </c>
      <c r="W650" s="2" t="str">
        <f>VLOOKUP(M650,VorgangsAttr!A:B,2,FALSE)</f>
        <v>Gebäudeeigentum ändern</v>
      </c>
      <c r="X650" s="54"/>
    </row>
    <row r="651" spans="1:24" s="2" customFormat="1" ht="15" customHeight="1">
      <c r="A651" s="2">
        <v>10820654</v>
      </c>
      <c r="B651" s="2">
        <v>1</v>
      </c>
      <c r="C651" s="2">
        <v>1</v>
      </c>
      <c r="D651" s="2">
        <v>0</v>
      </c>
      <c r="F651" s="2">
        <v>4</v>
      </c>
      <c r="G651" s="2">
        <v>3</v>
      </c>
      <c r="H651" s="2">
        <v>1</v>
      </c>
      <c r="I651" s="2">
        <v>1</v>
      </c>
      <c r="L651" s="2">
        <v>0</v>
      </c>
      <c r="M651" s="2">
        <v>10810987</v>
      </c>
      <c r="Q651" s="54" t="s">
        <v>6849</v>
      </c>
      <c r="R651" s="48"/>
      <c r="S651" s="48"/>
      <c r="T651" s="2" t="s">
        <v>835</v>
      </c>
      <c r="U651" s="2" t="s">
        <v>808</v>
      </c>
      <c r="V651" s="2" t="str">
        <f>VLOOKUP(A651,VorgangsAttr!A:B,2,FALSE)</f>
        <v>Sonderrecht ändern</v>
      </c>
      <c r="W651" s="2" t="str">
        <f>VLOOKUP(M651,VorgangsAttr!A:B,2,FALSE)</f>
        <v>Sonderrecht ändern</v>
      </c>
      <c r="X651" s="54"/>
    </row>
    <row r="652" spans="1:24" s="2" customFormat="1" ht="15" customHeight="1">
      <c r="A652" s="2">
        <v>10820655</v>
      </c>
      <c r="B652" s="2">
        <v>1</v>
      </c>
      <c r="C652" s="2">
        <v>1</v>
      </c>
      <c r="D652" s="2">
        <v>0</v>
      </c>
      <c r="F652" s="2">
        <v>4</v>
      </c>
      <c r="G652" s="2">
        <v>3</v>
      </c>
      <c r="H652" s="2">
        <v>1</v>
      </c>
      <c r="I652" s="2">
        <v>1</v>
      </c>
      <c r="L652" s="2">
        <v>0</v>
      </c>
      <c r="M652" s="2">
        <v>10810988</v>
      </c>
      <c r="Q652" s="54" t="s">
        <v>6849</v>
      </c>
      <c r="R652" s="48"/>
      <c r="S652" s="48"/>
      <c r="T652" s="2" t="s">
        <v>836</v>
      </c>
      <c r="U652" s="2" t="s">
        <v>808</v>
      </c>
      <c r="V652" s="2" t="str">
        <f>VLOOKUP(A652,VorgangsAttr!A:B,2,FALSE)</f>
        <v>Gebäudeeigentum anlegen</v>
      </c>
      <c r="W652" s="2" t="str">
        <f>VLOOKUP(M652,VorgangsAttr!A:B,2,FALSE)</f>
        <v>Gebäudeeigentum anlegen</v>
      </c>
      <c r="X652" s="54"/>
    </row>
    <row r="653" spans="1:24" s="2" customFormat="1" ht="15" customHeight="1">
      <c r="A653" s="2">
        <v>10820656</v>
      </c>
      <c r="B653" s="2">
        <v>1</v>
      </c>
      <c r="C653" s="2">
        <v>1</v>
      </c>
      <c r="D653" s="2">
        <v>0</v>
      </c>
      <c r="F653" s="2">
        <v>4</v>
      </c>
      <c r="G653" s="2">
        <v>3</v>
      </c>
      <c r="H653" s="2">
        <v>1</v>
      </c>
      <c r="I653" s="2">
        <v>1</v>
      </c>
      <c r="L653" s="2">
        <v>0</v>
      </c>
      <c r="M653" s="2">
        <v>10810989</v>
      </c>
      <c r="Q653" s="54" t="s">
        <v>6849</v>
      </c>
      <c r="R653" s="48"/>
      <c r="S653" s="48"/>
      <c r="T653" s="2" t="s">
        <v>837</v>
      </c>
      <c r="U653" s="2" t="s">
        <v>808</v>
      </c>
      <c r="V653" s="2" t="str">
        <f>VLOOKUP(A653,VorgangsAttr!A:B,2,FALSE)</f>
        <v>Gebäudeeigentum anlegen</v>
      </c>
      <c r="W653" s="2" t="str">
        <f>VLOOKUP(M653,VorgangsAttr!A:B,2,FALSE)</f>
        <v>Gebäudeeigentum anlegen</v>
      </c>
      <c r="X653" s="54"/>
    </row>
    <row r="654" spans="1:24" s="2" customFormat="1" ht="15" customHeight="1">
      <c r="A654" s="2">
        <v>10820657</v>
      </c>
      <c r="B654" s="2">
        <v>1</v>
      </c>
      <c r="C654" s="2">
        <v>1</v>
      </c>
      <c r="D654" s="2">
        <v>0</v>
      </c>
      <c r="F654" s="2">
        <v>4</v>
      </c>
      <c r="G654" s="2">
        <v>3</v>
      </c>
      <c r="H654" s="2">
        <v>1</v>
      </c>
      <c r="I654" s="2">
        <v>1</v>
      </c>
      <c r="L654" s="2">
        <v>0</v>
      </c>
      <c r="M654" s="2">
        <v>10810990</v>
      </c>
      <c r="Q654" s="54" t="s">
        <v>6849</v>
      </c>
      <c r="R654" s="48"/>
      <c r="S654" s="48"/>
      <c r="T654" s="2" t="s">
        <v>838</v>
      </c>
      <c r="U654" s="2" t="s">
        <v>808</v>
      </c>
      <c r="V654" s="2" t="str">
        <f>VLOOKUP(A654,VorgangsAttr!A:B,2,FALSE)</f>
        <v>Gebäudeeigentum anlegen</v>
      </c>
      <c r="W654" s="2" t="str">
        <f>VLOOKUP(M654,VorgangsAttr!A:B,2,FALSE)</f>
        <v>Gebäudeeigentum anlegen</v>
      </c>
      <c r="X654" s="54"/>
    </row>
    <row r="655" spans="1:24" s="2" customFormat="1" ht="15" customHeight="1">
      <c r="A655" s="2">
        <v>10820658</v>
      </c>
      <c r="B655" s="2">
        <v>1</v>
      </c>
      <c r="C655" s="2">
        <v>1</v>
      </c>
      <c r="D655" s="2">
        <v>0</v>
      </c>
      <c r="F655" s="2">
        <v>4</v>
      </c>
      <c r="G655" s="2">
        <v>3</v>
      </c>
      <c r="H655" s="2">
        <v>1</v>
      </c>
      <c r="I655" s="2">
        <v>1</v>
      </c>
      <c r="L655" s="2">
        <v>0</v>
      </c>
      <c r="M655" s="2">
        <v>10810991</v>
      </c>
      <c r="Q655" s="54" t="s">
        <v>6849</v>
      </c>
      <c r="R655" s="48"/>
      <c r="S655" s="48"/>
      <c r="T655" s="2" t="s">
        <v>839</v>
      </c>
      <c r="U655" s="2" t="s">
        <v>808</v>
      </c>
      <c r="V655" s="2" t="str">
        <f>VLOOKUP(A655,VorgangsAttr!A:B,2,FALSE)</f>
        <v>Sonderrecht anlegen</v>
      </c>
      <c r="W655" s="2" t="str">
        <f>VLOOKUP(M655,VorgangsAttr!A:B,2,FALSE)</f>
        <v>Sonderrecht anlegen</v>
      </c>
      <c r="X655" s="54"/>
    </row>
    <row r="656" spans="1:24" s="2" customFormat="1" ht="15" customHeight="1">
      <c r="A656" s="2">
        <v>10820659</v>
      </c>
      <c r="B656" s="2">
        <v>1</v>
      </c>
      <c r="C656" s="2">
        <v>1</v>
      </c>
      <c r="D656" s="2">
        <v>0</v>
      </c>
      <c r="F656" s="2">
        <v>4</v>
      </c>
      <c r="G656" s="2">
        <v>3</v>
      </c>
      <c r="H656" s="2">
        <v>1</v>
      </c>
      <c r="I656" s="2">
        <v>1</v>
      </c>
      <c r="L656" s="2">
        <v>0</v>
      </c>
      <c r="M656" s="2">
        <v>10810992</v>
      </c>
      <c r="Q656" s="54" t="s">
        <v>6849</v>
      </c>
      <c r="R656" s="48"/>
      <c r="S656" s="48"/>
      <c r="T656" s="2" t="s">
        <v>840</v>
      </c>
      <c r="U656" s="2" t="s">
        <v>808</v>
      </c>
      <c r="V656" s="2" t="str">
        <f>VLOOKUP(A656,VorgangsAttr!A:B,2,FALSE)</f>
        <v>Sonderrecht anlegen</v>
      </c>
      <c r="W656" s="2" t="str">
        <f>VLOOKUP(M656,VorgangsAttr!A:B,2,FALSE)</f>
        <v>Sonderrecht anlegen</v>
      </c>
      <c r="X656" s="54"/>
    </row>
    <row r="657" spans="1:24" s="2" customFormat="1" ht="15" customHeight="1">
      <c r="A657" s="2">
        <v>10820660</v>
      </c>
      <c r="B657" s="2">
        <v>1</v>
      </c>
      <c r="C657" s="2">
        <v>1</v>
      </c>
      <c r="D657" s="2">
        <v>0</v>
      </c>
      <c r="F657" s="2">
        <v>4</v>
      </c>
      <c r="G657" s="2">
        <v>3</v>
      </c>
      <c r="H657" s="2">
        <v>1</v>
      </c>
      <c r="I657" s="2">
        <v>1</v>
      </c>
      <c r="L657" s="2">
        <v>0</v>
      </c>
      <c r="M657" s="2">
        <v>10810993</v>
      </c>
      <c r="Q657" s="54" t="s">
        <v>6849</v>
      </c>
      <c r="R657" s="48"/>
      <c r="S657" s="48"/>
      <c r="T657" s="2" t="s">
        <v>841</v>
      </c>
      <c r="U657" s="2" t="s">
        <v>808</v>
      </c>
      <c r="V657" s="2" t="str">
        <f>VLOOKUP(A657,VorgangsAttr!A:B,2,FALSE)</f>
        <v>Hofvermerk für Buchungsstelle löschen</v>
      </c>
      <c r="W657" s="2" t="str">
        <f>VLOOKUP(M657,VorgangsAttr!A:B,2,FALSE)</f>
        <v>Hofvermerk für Buchungsstelle löschen</v>
      </c>
      <c r="X657" s="54"/>
    </row>
    <row r="658" spans="1:24" s="2" customFormat="1" ht="15" customHeight="1">
      <c r="A658" s="2">
        <v>10820661</v>
      </c>
      <c r="B658" s="2">
        <v>1</v>
      </c>
      <c r="C658" s="2">
        <v>1</v>
      </c>
      <c r="D658" s="2">
        <v>0</v>
      </c>
      <c r="F658" s="2">
        <v>4</v>
      </c>
      <c r="G658" s="2">
        <v>3</v>
      </c>
      <c r="H658" s="2">
        <v>1</v>
      </c>
      <c r="I658" s="2">
        <v>1</v>
      </c>
      <c r="L658" s="2">
        <v>0</v>
      </c>
      <c r="M658" s="2">
        <v>10810994</v>
      </c>
      <c r="Q658" s="54" t="s">
        <v>6849</v>
      </c>
      <c r="R658" s="48"/>
      <c r="S658" s="48"/>
      <c r="T658" s="2" t="s">
        <v>842</v>
      </c>
      <c r="U658" s="2" t="s">
        <v>808</v>
      </c>
      <c r="V658" s="2" t="str">
        <f>VLOOKUP(A658,VorgangsAttr!A:B,2,FALSE)</f>
        <v>Hofvermerk für Buchungsstelle löschen</v>
      </c>
      <c r="W658" s="2" t="str">
        <f>VLOOKUP(M658,VorgangsAttr!A:B,2,FALSE)</f>
        <v>Hofvermerk für Buchungsstelle löschen</v>
      </c>
      <c r="X658" s="54"/>
    </row>
    <row r="659" spans="1:24" s="2" customFormat="1" ht="15" customHeight="1">
      <c r="A659" s="2">
        <v>10820662</v>
      </c>
      <c r="B659" s="2">
        <v>1</v>
      </c>
      <c r="C659" s="2">
        <v>1</v>
      </c>
      <c r="D659" s="2">
        <v>0</v>
      </c>
      <c r="F659" s="2">
        <v>4</v>
      </c>
      <c r="G659" s="2">
        <v>3</v>
      </c>
      <c r="H659" s="2">
        <v>1</v>
      </c>
      <c r="I659" s="2">
        <v>1</v>
      </c>
      <c r="L659" s="2">
        <v>0</v>
      </c>
      <c r="M659" s="2">
        <v>10810995</v>
      </c>
      <c r="Q659" s="54" t="s">
        <v>6849</v>
      </c>
      <c r="R659" s="48"/>
      <c r="S659" s="48"/>
      <c r="T659" s="2" t="s">
        <v>843</v>
      </c>
      <c r="U659" s="2" t="s">
        <v>808</v>
      </c>
      <c r="V659" s="2" t="str">
        <f>VLOOKUP(A659,VorgangsAttr!A:B,2,FALSE)</f>
        <v>Hofzugehörigkeitsvermerk löschen</v>
      </c>
      <c r="W659" s="2" t="str">
        <f>VLOOKUP(M659,VorgangsAttr!A:B,2,FALSE)</f>
        <v>Hofzugehörigkeitsvermerk löschen</v>
      </c>
      <c r="X659" s="54"/>
    </row>
    <row r="660" spans="1:24" s="2" customFormat="1" ht="15" customHeight="1">
      <c r="A660" s="2">
        <v>10820663</v>
      </c>
      <c r="B660" s="2">
        <v>1</v>
      </c>
      <c r="C660" s="2">
        <v>1</v>
      </c>
      <c r="D660" s="2">
        <v>0</v>
      </c>
      <c r="F660" s="2">
        <v>4</v>
      </c>
      <c r="G660" s="2">
        <v>3</v>
      </c>
      <c r="H660" s="2">
        <v>1</v>
      </c>
      <c r="I660" s="2">
        <v>1</v>
      </c>
      <c r="L660" s="2">
        <v>0</v>
      </c>
      <c r="M660" s="2">
        <v>10810996</v>
      </c>
      <c r="Q660" s="54" t="s">
        <v>6849</v>
      </c>
      <c r="R660" s="48"/>
      <c r="S660" s="48"/>
      <c r="T660" s="2" t="s">
        <v>844</v>
      </c>
      <c r="U660" s="2" t="s">
        <v>808</v>
      </c>
      <c r="V660" s="2" t="str">
        <f>VLOOKUP(A660,VorgangsAttr!A:B,2,FALSE)</f>
        <v>Hofzugehörigkeitsvermerk löschen</v>
      </c>
      <c r="W660" s="2" t="str">
        <f>VLOOKUP(M660,VorgangsAttr!A:B,2,FALSE)</f>
        <v>Hofzugehörigkeitsvermerk löschen</v>
      </c>
      <c r="X660" s="54"/>
    </row>
    <row r="661" spans="1:24" s="2" customFormat="1" ht="15" customHeight="1">
      <c r="A661" s="2">
        <v>10820664</v>
      </c>
      <c r="B661" s="2">
        <v>1</v>
      </c>
      <c r="C661" s="2">
        <v>1</v>
      </c>
      <c r="D661" s="2">
        <v>0</v>
      </c>
      <c r="F661" s="2">
        <v>4</v>
      </c>
      <c r="G661" s="2">
        <v>3</v>
      </c>
      <c r="H661" s="2">
        <v>1</v>
      </c>
      <c r="I661" s="2">
        <v>1</v>
      </c>
      <c r="L661" s="2">
        <v>0</v>
      </c>
      <c r="M661" s="2">
        <v>10810997</v>
      </c>
      <c r="Q661" s="54" t="s">
        <v>6849</v>
      </c>
      <c r="R661" s="48"/>
      <c r="S661" s="48"/>
      <c r="T661" s="2" t="s">
        <v>845</v>
      </c>
      <c r="U661" s="2" t="s">
        <v>808</v>
      </c>
      <c r="V661" s="2" t="str">
        <f>VLOOKUP(A661,VorgangsAttr!A:B,2,FALSE)</f>
        <v>Hofzugehörigkeitsvermerk löschen</v>
      </c>
      <c r="W661" s="2" t="str">
        <f>VLOOKUP(M661,VorgangsAttr!A:B,2,FALSE)</f>
        <v>Hofzugehörigkeitsvermerk löschen</v>
      </c>
      <c r="X661" s="54"/>
    </row>
    <row r="662" spans="1:24" s="2" customFormat="1" ht="15" customHeight="1">
      <c r="A662" s="2">
        <v>10820665</v>
      </c>
      <c r="B662" s="2">
        <v>1</v>
      </c>
      <c r="C662" s="2">
        <v>1</v>
      </c>
      <c r="D662" s="2">
        <v>0</v>
      </c>
      <c r="F662" s="2">
        <v>4</v>
      </c>
      <c r="G662" s="2">
        <v>3</v>
      </c>
      <c r="H662" s="2">
        <v>1</v>
      </c>
      <c r="I662" s="2">
        <v>1</v>
      </c>
      <c r="L662" s="2">
        <v>0</v>
      </c>
      <c r="M662" s="2">
        <v>10810998</v>
      </c>
      <c r="Q662" s="54" t="s">
        <v>6849</v>
      </c>
      <c r="R662" s="48"/>
      <c r="S662" s="48"/>
      <c r="T662" s="2" t="s">
        <v>846</v>
      </c>
      <c r="U662" s="2" t="s">
        <v>847</v>
      </c>
      <c r="V662" s="2" t="str">
        <f>VLOOKUP(A662,VorgangsAttr!A:B,2,FALSE)</f>
        <v xml:space="preserve">Löschung Abteilung II </v>
      </c>
      <c r="W662" s="2" t="str">
        <f>VLOOKUP(M662,VorgangsAttr!A:B,2,FALSE)</f>
        <v xml:space="preserve">Löschung Abteilung II </v>
      </c>
      <c r="X662" s="54"/>
    </row>
    <row r="663" spans="1:24" s="2" customFormat="1" ht="15" customHeight="1">
      <c r="A663" s="2">
        <v>10820666</v>
      </c>
      <c r="B663" s="2">
        <v>1</v>
      </c>
      <c r="C663" s="2">
        <v>1</v>
      </c>
      <c r="D663" s="2">
        <v>0</v>
      </c>
      <c r="F663" s="2">
        <v>4</v>
      </c>
      <c r="G663" s="2">
        <v>3</v>
      </c>
      <c r="H663" s="2">
        <v>1</v>
      </c>
      <c r="I663" s="2">
        <v>1</v>
      </c>
      <c r="L663" s="2">
        <v>0</v>
      </c>
      <c r="M663" s="2">
        <v>10810999</v>
      </c>
      <c r="Q663" s="54" t="s">
        <v>6849</v>
      </c>
      <c r="R663" s="48"/>
      <c r="S663" s="48"/>
      <c r="T663" s="2" t="s">
        <v>848</v>
      </c>
      <c r="U663" s="2" t="s">
        <v>847</v>
      </c>
      <c r="V663" s="2" t="str">
        <f>VLOOKUP(A663,VorgangsAttr!A:B,2,FALSE)</f>
        <v>Löschung Abt. III Buchrecht</v>
      </c>
      <c r="W663" s="2" t="str">
        <f>VLOOKUP(M663,VorgangsAttr!A:B,2,FALSE)</f>
        <v>Löschung Abt. III Buchrecht</v>
      </c>
      <c r="X663" s="54"/>
    </row>
    <row r="664" spans="1:24" s="2" customFormat="1" ht="15" customHeight="1">
      <c r="A664" s="2">
        <v>10820667</v>
      </c>
      <c r="B664" s="2">
        <v>1</v>
      </c>
      <c r="C664" s="2">
        <v>1</v>
      </c>
      <c r="D664" s="2">
        <v>0</v>
      </c>
      <c r="F664" s="2">
        <v>4</v>
      </c>
      <c r="G664" s="2">
        <v>3</v>
      </c>
      <c r="H664" s="2">
        <v>1</v>
      </c>
      <c r="I664" s="2">
        <v>1</v>
      </c>
      <c r="L664" s="2">
        <v>0</v>
      </c>
      <c r="M664" s="2">
        <v>10811000</v>
      </c>
      <c r="Q664" s="54" t="s">
        <v>6849</v>
      </c>
      <c r="R664" s="48"/>
      <c r="S664" s="48"/>
      <c r="T664" s="2" t="s">
        <v>849</v>
      </c>
      <c r="U664" s="2" t="s">
        <v>847</v>
      </c>
      <c r="V664" s="2" t="str">
        <f>VLOOKUP(A664,VorgangsAttr!A:B,2,FALSE)</f>
        <v xml:space="preserve">Sichtbarkeitsstatus gelöschter Eintragung ändern </v>
      </c>
      <c r="W664" s="2" t="str">
        <f>VLOOKUP(M664,VorgangsAttr!A:B,2,FALSE)</f>
        <v xml:space="preserve">Sichtbarkeitsstatus gelöschter Eintragung ändern </v>
      </c>
      <c r="X664" s="54"/>
    </row>
    <row r="665" spans="1:24" s="2" customFormat="1" ht="15" customHeight="1">
      <c r="A665" s="2">
        <v>10820668</v>
      </c>
      <c r="B665" s="2">
        <v>1</v>
      </c>
      <c r="C665" s="2">
        <v>1</v>
      </c>
      <c r="D665" s="2">
        <v>0</v>
      </c>
      <c r="F665" s="2">
        <v>4</v>
      </c>
      <c r="G665" s="2">
        <v>3</v>
      </c>
      <c r="H665" s="2">
        <v>1</v>
      </c>
      <c r="I665" s="2">
        <v>1</v>
      </c>
      <c r="L665" s="2">
        <v>0</v>
      </c>
      <c r="M665" s="2">
        <v>10811001</v>
      </c>
      <c r="Q665" s="54" t="s">
        <v>6849</v>
      </c>
      <c r="R665" s="48"/>
      <c r="S665" s="48"/>
      <c r="T665" s="2" t="s">
        <v>850</v>
      </c>
      <c r="U665" s="2" t="s">
        <v>847</v>
      </c>
      <c r="V665" s="2" t="str">
        <f>VLOOKUP(A665,VorgangsAttr!A:B,2,FALSE)</f>
        <v xml:space="preserve">Sichtbarkeitsstatus gelöschter Eintragung ändern </v>
      </c>
      <c r="W665" s="2" t="str">
        <f>VLOOKUP(M665,VorgangsAttr!A:B,2,FALSE)</f>
        <v xml:space="preserve">Sichtbarkeitsstatus gelöschter Eintragung ändern </v>
      </c>
      <c r="X665" s="54"/>
    </row>
    <row r="666" spans="1:24" s="2" customFormat="1" ht="15" customHeight="1">
      <c r="A666" s="2">
        <v>10820669</v>
      </c>
      <c r="B666" s="2">
        <v>1</v>
      </c>
      <c r="C666" s="2">
        <v>1</v>
      </c>
      <c r="D666" s="2">
        <v>0</v>
      </c>
      <c r="F666" s="2">
        <v>4</v>
      </c>
      <c r="G666" s="2">
        <v>3</v>
      </c>
      <c r="H666" s="2">
        <v>1</v>
      </c>
      <c r="I666" s="2">
        <v>1</v>
      </c>
      <c r="L666" s="2">
        <v>0</v>
      </c>
      <c r="M666" s="2">
        <v>10811002</v>
      </c>
      <c r="Q666" s="54" t="s">
        <v>6849</v>
      </c>
      <c r="R666" s="48"/>
      <c r="S666" s="48"/>
      <c r="T666" s="2" t="s">
        <v>851</v>
      </c>
      <c r="U666" s="2" t="s">
        <v>847</v>
      </c>
      <c r="V666" s="2" t="str">
        <f>VLOOKUP(A666,VorgangsAttr!A:B,2,FALSE)</f>
        <v xml:space="preserve">Sichtbarkeitsstatus gelöschter Eintragung ändern </v>
      </c>
      <c r="W666" s="2" t="str">
        <f>VLOOKUP(M666,VorgangsAttr!A:B,2,FALSE)</f>
        <v xml:space="preserve">Sichtbarkeitsstatus gelöschter Eintragung ändern </v>
      </c>
      <c r="X666" s="54"/>
    </row>
    <row r="667" spans="1:24" s="2" customFormat="1" ht="15" customHeight="1">
      <c r="A667" s="2">
        <v>10820670</v>
      </c>
      <c r="B667" s="2">
        <v>1</v>
      </c>
      <c r="C667" s="2">
        <v>1</v>
      </c>
      <c r="D667" s="2">
        <v>0</v>
      </c>
      <c r="F667" s="2">
        <v>4</v>
      </c>
      <c r="G667" s="2">
        <v>3</v>
      </c>
      <c r="H667" s="2">
        <v>1</v>
      </c>
      <c r="I667" s="2">
        <v>1</v>
      </c>
      <c r="L667" s="2">
        <v>0</v>
      </c>
      <c r="M667" s="2">
        <v>10811003</v>
      </c>
      <c r="Q667" s="54" t="s">
        <v>6849</v>
      </c>
      <c r="R667" s="48"/>
      <c r="S667" s="48"/>
      <c r="T667" s="2" t="s">
        <v>852</v>
      </c>
      <c r="U667" s="2" t="s">
        <v>847</v>
      </c>
      <c r="V667" s="2" t="str">
        <f>VLOOKUP(A667,VorgangsAttr!A:B,2,FALSE)</f>
        <v xml:space="preserve">Sichtbarkeitsstatus gelöschter Eintragung ändern </v>
      </c>
      <c r="W667" s="2" t="str">
        <f>VLOOKUP(M667,VorgangsAttr!A:B,2,FALSE)</f>
        <v xml:space="preserve">Sichtbarkeitsstatus gelöschter Eintragung ändern </v>
      </c>
      <c r="X667" s="54"/>
    </row>
    <row r="668" spans="1:24" s="2" customFormat="1" ht="15" customHeight="1">
      <c r="A668" s="2">
        <v>10820671</v>
      </c>
      <c r="B668" s="2">
        <v>1</v>
      </c>
      <c r="C668" s="2">
        <v>1</v>
      </c>
      <c r="D668" s="2">
        <v>0</v>
      </c>
      <c r="F668" s="2">
        <v>4</v>
      </c>
      <c r="G668" s="2">
        <v>3</v>
      </c>
      <c r="H668" s="2">
        <v>1</v>
      </c>
      <c r="I668" s="2">
        <v>1</v>
      </c>
      <c r="L668" s="2">
        <v>0</v>
      </c>
      <c r="M668" s="2">
        <v>10811004</v>
      </c>
      <c r="Q668" s="54" t="s">
        <v>6849</v>
      </c>
      <c r="R668" s="48"/>
      <c r="S668" s="48"/>
      <c r="T668" s="2" t="s">
        <v>853</v>
      </c>
      <c r="U668" s="2" t="s">
        <v>847</v>
      </c>
      <c r="V668" s="2" t="str">
        <f>VLOOKUP(A668,VorgangsAttr!A:B,2,FALSE)</f>
        <v xml:space="preserve">Sichtbarkeitsstatus gelöschter Eintragung ändern </v>
      </c>
      <c r="W668" s="2" t="str">
        <f>VLOOKUP(M668,VorgangsAttr!A:B,2,FALSE)</f>
        <v xml:space="preserve">Sichtbarkeitsstatus gelöschter Eintragung ändern </v>
      </c>
      <c r="X668" s="54"/>
    </row>
    <row r="669" spans="1:24" s="2" customFormat="1" ht="15" customHeight="1">
      <c r="A669" s="2">
        <v>10820672</v>
      </c>
      <c r="B669" s="2">
        <v>1</v>
      </c>
      <c r="C669" s="2">
        <v>1</v>
      </c>
      <c r="D669" s="2">
        <v>0</v>
      </c>
      <c r="F669" s="2">
        <v>4</v>
      </c>
      <c r="G669" s="2">
        <v>3</v>
      </c>
      <c r="H669" s="2">
        <v>1</v>
      </c>
      <c r="I669" s="2">
        <v>1</v>
      </c>
      <c r="L669" s="2">
        <v>0</v>
      </c>
      <c r="M669" s="2">
        <v>10811005</v>
      </c>
      <c r="Q669" s="54" t="s">
        <v>6849</v>
      </c>
      <c r="R669" s="48"/>
      <c r="S669" s="48"/>
      <c r="T669" s="2" t="s">
        <v>854</v>
      </c>
      <c r="U669" s="2" t="s">
        <v>847</v>
      </c>
      <c r="V669" s="2" t="str">
        <f>VLOOKUP(A669,VorgangsAttr!A:B,2,FALSE)</f>
        <v xml:space="preserve">Sichtbarkeitsstatus gelöschter Eintragung ändern </v>
      </c>
      <c r="W669" s="2" t="str">
        <f>VLOOKUP(M669,VorgangsAttr!A:B,2,FALSE)</f>
        <v xml:space="preserve">Sichtbarkeitsstatus gelöschter Eintragung ändern </v>
      </c>
      <c r="X669" s="54"/>
    </row>
    <row r="670" spans="1:24" s="2" customFormat="1" ht="15" customHeight="1">
      <c r="A670" s="2">
        <v>10820673</v>
      </c>
      <c r="B670" s="2">
        <v>1</v>
      </c>
      <c r="C670" s="2">
        <v>1</v>
      </c>
      <c r="D670" s="2">
        <v>0</v>
      </c>
      <c r="F670" s="2">
        <v>4</v>
      </c>
      <c r="G670" s="2">
        <v>3</v>
      </c>
      <c r="H670" s="2">
        <v>1</v>
      </c>
      <c r="I670" s="2">
        <v>1</v>
      </c>
      <c r="L670" s="2">
        <v>0</v>
      </c>
      <c r="M670" s="2">
        <v>10811006</v>
      </c>
      <c r="Q670" s="54" t="s">
        <v>6849</v>
      </c>
      <c r="R670" s="48"/>
      <c r="S670" s="48"/>
      <c r="T670" s="2" t="s">
        <v>855</v>
      </c>
      <c r="U670" s="2" t="s">
        <v>847</v>
      </c>
      <c r="V670" s="2" t="str">
        <f>VLOOKUP(A670,VorgangsAttr!A:B,2,FALSE)</f>
        <v xml:space="preserve">Sichtbarkeitsstatus gelöschter Eintragung ändern </v>
      </c>
      <c r="W670" s="2" t="str">
        <f>VLOOKUP(M670,VorgangsAttr!A:B,2,FALSE)</f>
        <v xml:space="preserve">Sichtbarkeitsstatus gelöschter Eintragung ändern </v>
      </c>
      <c r="X670" s="54"/>
    </row>
    <row r="671" spans="1:24" s="2" customFormat="1" ht="15" customHeight="1">
      <c r="A671" s="2">
        <v>10820674</v>
      </c>
      <c r="B671" s="2">
        <v>1</v>
      </c>
      <c r="C671" s="2">
        <v>1</v>
      </c>
      <c r="D671" s="2">
        <v>0</v>
      </c>
      <c r="F671" s="2">
        <v>4</v>
      </c>
      <c r="G671" s="2">
        <v>3</v>
      </c>
      <c r="H671" s="2">
        <v>1</v>
      </c>
      <c r="I671" s="2">
        <v>1</v>
      </c>
      <c r="L671" s="2">
        <v>0</v>
      </c>
      <c r="M671" s="2">
        <v>10811007</v>
      </c>
      <c r="Q671" s="54" t="s">
        <v>6849</v>
      </c>
      <c r="R671" s="48"/>
      <c r="S671" s="48"/>
      <c r="T671" s="2" t="s">
        <v>856</v>
      </c>
      <c r="U671" s="2" t="s">
        <v>847</v>
      </c>
      <c r="V671" s="2" t="str">
        <f>VLOOKUP(A671,VorgangsAttr!A:B,2,FALSE)</f>
        <v xml:space="preserve">Sichtbarkeitsstatus gelöschter Eintragung ändern </v>
      </c>
      <c r="W671" s="2" t="str">
        <f>VLOOKUP(M671,VorgangsAttr!A:B,2,FALSE)</f>
        <v xml:space="preserve">Sichtbarkeitsstatus gelöschter Eintragung ändern </v>
      </c>
      <c r="X671" s="54"/>
    </row>
    <row r="672" spans="1:24" s="2" customFormat="1" ht="15" customHeight="1">
      <c r="A672" s="2">
        <v>10820675</v>
      </c>
      <c r="B672" s="2">
        <v>1</v>
      </c>
      <c r="C672" s="2">
        <v>1</v>
      </c>
      <c r="D672" s="2">
        <v>0</v>
      </c>
      <c r="F672" s="2">
        <v>4</v>
      </c>
      <c r="G672" s="2">
        <v>3</v>
      </c>
      <c r="H672" s="2">
        <v>1</v>
      </c>
      <c r="I672" s="2">
        <v>1</v>
      </c>
      <c r="L672" s="2">
        <v>0</v>
      </c>
      <c r="M672" s="2">
        <v>10811008</v>
      </c>
      <c r="Q672" s="54" t="s">
        <v>6849</v>
      </c>
      <c r="R672" s="48"/>
      <c r="S672" s="48"/>
      <c r="T672" s="2" t="s">
        <v>866</v>
      </c>
      <c r="U672" s="2" t="s">
        <v>867</v>
      </c>
      <c r="V672" s="2" t="str">
        <f>VLOOKUP(A672,VorgangsAttr!A:B,2,FALSE)</f>
        <v>Eintragung Grundpfandrecht ohne Brief</v>
      </c>
      <c r="W672" s="2" t="str">
        <f>VLOOKUP(M672,VorgangsAttr!A:B,2,FALSE)</f>
        <v>Eintragung Grundpfandrecht ohne Brief</v>
      </c>
      <c r="X672" s="54"/>
    </row>
    <row r="673" spans="1:24" s="2" customFormat="1" ht="15" customHeight="1">
      <c r="A673" s="2">
        <v>10820676</v>
      </c>
      <c r="B673" s="2">
        <v>1</v>
      </c>
      <c r="C673" s="2">
        <v>1</v>
      </c>
      <c r="D673" s="2">
        <v>0</v>
      </c>
      <c r="F673" s="2">
        <v>4</v>
      </c>
      <c r="G673" s="2">
        <v>3</v>
      </c>
      <c r="H673" s="2">
        <v>1</v>
      </c>
      <c r="I673" s="2">
        <v>1</v>
      </c>
      <c r="L673" s="2">
        <v>0</v>
      </c>
      <c r="M673" s="2">
        <v>10811009</v>
      </c>
      <c r="Q673" s="54" t="s">
        <v>6849</v>
      </c>
      <c r="R673" s="48"/>
      <c r="S673" s="48"/>
      <c r="T673" s="2" t="s">
        <v>868</v>
      </c>
      <c r="U673" s="2" t="s">
        <v>867</v>
      </c>
      <c r="V673" s="2" t="str">
        <f>VLOOKUP(A673,VorgangsAttr!A:B,2,FALSE)</f>
        <v>Eintragung Grundpfandrecht ohne Brief</v>
      </c>
      <c r="W673" s="2" t="str">
        <f>VLOOKUP(M673,VorgangsAttr!A:B,2,FALSE)</f>
        <v>Eintragung Grundpfandrecht ohne Brief</v>
      </c>
      <c r="X673" s="54"/>
    </row>
    <row r="674" spans="1:24" s="2" customFormat="1" ht="15" customHeight="1">
      <c r="A674" s="2">
        <v>10820677</v>
      </c>
      <c r="B674" s="2">
        <v>1</v>
      </c>
      <c r="C674" s="2">
        <v>1</v>
      </c>
      <c r="D674" s="2">
        <v>0</v>
      </c>
      <c r="F674" s="2">
        <v>4</v>
      </c>
      <c r="G674" s="2">
        <v>3</v>
      </c>
      <c r="H674" s="2">
        <v>1</v>
      </c>
      <c r="I674" s="2">
        <v>1</v>
      </c>
      <c r="L674" s="2">
        <v>0</v>
      </c>
      <c r="M674" s="2">
        <v>10811010</v>
      </c>
      <c r="Q674" s="54" t="s">
        <v>6849</v>
      </c>
      <c r="R674" s="48"/>
      <c r="S674" s="48"/>
      <c r="T674" s="2" t="s">
        <v>869</v>
      </c>
      <c r="U674" s="2" t="s">
        <v>867</v>
      </c>
      <c r="V674" s="2" t="str">
        <f>VLOOKUP(A674,VorgangsAttr!A:B,2,FALSE)</f>
        <v>Eintragung Grundpfandrecht ohne Brief</v>
      </c>
      <c r="W674" s="2" t="str">
        <f>VLOOKUP(M674,VorgangsAttr!A:B,2,FALSE)</f>
        <v>Eintragung Grundpfandrecht ohne Brief</v>
      </c>
      <c r="X674" s="54"/>
    </row>
    <row r="675" spans="1:24" s="2" customFormat="1" ht="15" customHeight="1">
      <c r="A675" s="2">
        <v>10820678</v>
      </c>
      <c r="B675" s="2">
        <v>1</v>
      </c>
      <c r="C675" s="2">
        <v>1</v>
      </c>
      <c r="D675" s="2">
        <v>0</v>
      </c>
      <c r="F675" s="2">
        <v>4</v>
      </c>
      <c r="G675" s="2">
        <v>3</v>
      </c>
      <c r="H675" s="2">
        <v>1</v>
      </c>
      <c r="I675" s="2">
        <v>1</v>
      </c>
      <c r="L675" s="2">
        <v>0</v>
      </c>
      <c r="M675" s="2">
        <v>10811011</v>
      </c>
      <c r="Q675" s="54" t="s">
        <v>6849</v>
      </c>
      <c r="R675" s="48"/>
      <c r="S675" s="48"/>
      <c r="T675" s="2" t="s">
        <v>870</v>
      </c>
      <c r="U675" s="2" t="s">
        <v>867</v>
      </c>
      <c r="V675" s="2" t="str">
        <f>VLOOKUP(A675,VorgangsAttr!A:B,2,FALSE)</f>
        <v>Eintragung Grundpfandrecht ohne Brief</v>
      </c>
      <c r="W675" s="2" t="str">
        <f>VLOOKUP(M675,VorgangsAttr!A:B,2,FALSE)</f>
        <v>Eintragung Grundpfandrecht ohne Brief</v>
      </c>
      <c r="X675" s="54"/>
    </row>
    <row r="676" spans="1:24" s="2" customFormat="1" ht="15" customHeight="1">
      <c r="A676" s="2">
        <v>10820679</v>
      </c>
      <c r="B676" s="2">
        <v>1</v>
      </c>
      <c r="C676" s="2">
        <v>1</v>
      </c>
      <c r="D676" s="2">
        <v>0</v>
      </c>
      <c r="F676" s="2">
        <v>4</v>
      </c>
      <c r="G676" s="2">
        <v>3</v>
      </c>
      <c r="H676" s="2">
        <v>1</v>
      </c>
      <c r="I676" s="2">
        <v>1</v>
      </c>
      <c r="L676" s="2">
        <v>0</v>
      </c>
      <c r="M676" s="2">
        <v>10811012</v>
      </c>
      <c r="Q676" s="54" t="s">
        <v>6849</v>
      </c>
      <c r="R676" s="48"/>
      <c r="S676" s="48"/>
      <c r="T676" s="2" t="s">
        <v>871</v>
      </c>
      <c r="U676" s="2" t="s">
        <v>867</v>
      </c>
      <c r="V676" s="2" t="str">
        <f>VLOOKUP(A676,VorgangsAttr!A:B,2,FALSE)</f>
        <v>Eintragung Grundpfandrecht ohne Brief</v>
      </c>
      <c r="W676" s="2" t="str">
        <f>VLOOKUP(M676,VorgangsAttr!A:B,2,FALSE)</f>
        <v>Eintragung Grundpfandrecht ohne Brief</v>
      </c>
      <c r="X676" s="54"/>
    </row>
    <row r="677" spans="1:24" s="2" customFormat="1" ht="15" customHeight="1">
      <c r="A677" s="2">
        <v>10820680</v>
      </c>
      <c r="B677" s="2">
        <v>1</v>
      </c>
      <c r="C677" s="2">
        <v>1</v>
      </c>
      <c r="D677" s="2">
        <v>0</v>
      </c>
      <c r="F677" s="2">
        <v>4</v>
      </c>
      <c r="G677" s="2">
        <v>3</v>
      </c>
      <c r="H677" s="2">
        <v>1</v>
      </c>
      <c r="I677" s="2">
        <v>1</v>
      </c>
      <c r="L677" s="2">
        <v>0</v>
      </c>
      <c r="M677" s="2">
        <v>10811013</v>
      </c>
      <c r="Q677" s="54" t="s">
        <v>6849</v>
      </c>
      <c r="R677" s="48"/>
      <c r="S677" s="48"/>
      <c r="T677" s="2" t="s">
        <v>871</v>
      </c>
      <c r="U677" s="2" t="s">
        <v>867</v>
      </c>
      <c r="V677" s="2" t="str">
        <f>VLOOKUP(A677,VorgangsAttr!A:B,2,FALSE)</f>
        <v>Eintragung Grundpfandrecht ohne Brief</v>
      </c>
      <c r="W677" s="2" t="str">
        <f>VLOOKUP(M677,VorgangsAttr!A:B,2,FALSE)</f>
        <v>Eintragung Grundpfandrecht ohne Brief</v>
      </c>
      <c r="X677" s="54"/>
    </row>
    <row r="678" spans="1:24" s="2" customFormat="1" ht="15" customHeight="1">
      <c r="A678" s="2">
        <v>10820681</v>
      </c>
      <c r="B678" s="2">
        <v>1</v>
      </c>
      <c r="C678" s="2">
        <v>1</v>
      </c>
      <c r="D678" s="2">
        <v>0</v>
      </c>
      <c r="F678" s="2">
        <v>4</v>
      </c>
      <c r="G678" s="2">
        <v>3</v>
      </c>
      <c r="H678" s="2">
        <v>1</v>
      </c>
      <c r="I678" s="2">
        <v>1</v>
      </c>
      <c r="L678" s="2">
        <v>0</v>
      </c>
      <c r="M678" s="2">
        <v>10811014</v>
      </c>
      <c r="Q678" s="54" t="s">
        <v>6849</v>
      </c>
      <c r="R678" s="48"/>
      <c r="S678" s="48"/>
      <c r="T678" s="2" t="s">
        <v>872</v>
      </c>
      <c r="U678" s="2" t="s">
        <v>867</v>
      </c>
      <c r="V678" s="2" t="str">
        <f>VLOOKUP(A678,VorgangsAttr!A:B,2,FALSE)</f>
        <v>Eintragung Grundpfandrecht ohne Brief</v>
      </c>
      <c r="W678" s="2" t="str">
        <f>VLOOKUP(M678,VorgangsAttr!A:B,2,FALSE)</f>
        <v>Eintragung Grundpfandrecht ohne Brief</v>
      </c>
      <c r="X678" s="54"/>
    </row>
    <row r="679" spans="1:24" s="2" customFormat="1" ht="15" customHeight="1">
      <c r="A679" s="2">
        <v>10820682</v>
      </c>
      <c r="B679" s="2">
        <v>1</v>
      </c>
      <c r="C679" s="2">
        <v>4</v>
      </c>
      <c r="D679" s="2">
        <v>0</v>
      </c>
      <c r="F679" s="2">
        <v>4</v>
      </c>
      <c r="G679" s="2">
        <v>3</v>
      </c>
      <c r="H679" s="2">
        <v>1</v>
      </c>
      <c r="I679" s="2">
        <v>1</v>
      </c>
      <c r="L679" s="2">
        <v>0</v>
      </c>
      <c r="M679" s="2">
        <v>10811015</v>
      </c>
      <c r="Q679" s="54" t="s">
        <v>6849</v>
      </c>
      <c r="R679" s="48"/>
      <c r="S679" s="48"/>
      <c r="T679" s="2" t="s">
        <v>873</v>
      </c>
      <c r="U679" s="2" t="s">
        <v>867</v>
      </c>
      <c r="V679" s="2" t="str">
        <f>VLOOKUP(A679,VorgangsAttr!A:B,2,FALSE)</f>
        <v>Eintragung Grundpfandrecht ohne Brief</v>
      </c>
      <c r="W679" s="2" t="str">
        <f>VLOOKUP(M679,VorgangsAttr!A:B,2,FALSE)</f>
        <v>Eintragung Grundpfandrecht ohne Brief</v>
      </c>
      <c r="X679" s="54"/>
    </row>
    <row r="680" spans="1:24" s="2" customFormat="1" ht="15" customHeight="1">
      <c r="A680" s="2">
        <v>10820683</v>
      </c>
      <c r="B680" s="2">
        <v>1</v>
      </c>
      <c r="C680" s="2">
        <v>1</v>
      </c>
      <c r="D680" s="2">
        <v>0</v>
      </c>
      <c r="F680" s="2">
        <v>4</v>
      </c>
      <c r="G680" s="2">
        <v>3</v>
      </c>
      <c r="H680" s="2">
        <v>1</v>
      </c>
      <c r="I680" s="2">
        <v>1</v>
      </c>
      <c r="L680" s="2">
        <v>0</v>
      </c>
      <c r="M680" s="2">
        <v>10811016</v>
      </c>
      <c r="Q680" s="54" t="s">
        <v>6849</v>
      </c>
      <c r="R680" s="48"/>
      <c r="S680" s="48"/>
      <c r="T680" s="2" t="s">
        <v>874</v>
      </c>
      <c r="U680" s="2" t="s">
        <v>808</v>
      </c>
      <c r="V680" s="2" t="str">
        <f>VLOOKUP(A680,VorgangsAttr!A:B,2,FALSE)</f>
        <v>Gebäudeeigentum anlegen</v>
      </c>
      <c r="W680" s="2" t="str">
        <f>VLOOKUP(M680,VorgangsAttr!A:B,2,FALSE)</f>
        <v>Gebäudeeigentum anlegen</v>
      </c>
      <c r="X680" s="54"/>
    </row>
    <row r="681" spans="1:24" s="2" customFormat="1" ht="15" customHeight="1">
      <c r="A681" s="2">
        <v>10820684</v>
      </c>
      <c r="B681" s="2">
        <v>1</v>
      </c>
      <c r="C681" s="2">
        <v>1</v>
      </c>
      <c r="D681" s="2">
        <v>0</v>
      </c>
      <c r="F681" s="2">
        <v>4</v>
      </c>
      <c r="G681" s="2">
        <v>1</v>
      </c>
      <c r="H681" s="2">
        <v>1</v>
      </c>
      <c r="I681" s="2">
        <v>1</v>
      </c>
      <c r="L681" s="2">
        <v>0</v>
      </c>
      <c r="M681" s="2">
        <v>10811017</v>
      </c>
      <c r="Q681" s="54" t="s">
        <v>6849</v>
      </c>
      <c r="R681" s="48"/>
      <c r="S681" s="48"/>
      <c r="T681" s="2" t="s">
        <v>875</v>
      </c>
      <c r="U681" s="2" t="s">
        <v>817</v>
      </c>
      <c r="V681" s="2" t="str">
        <f>VLOOKUP(A681,VorgangsAttr!A:B,2,FALSE)</f>
        <v>Erbbaurecht bzw.  Untererbbaurecht bestandteilsweise zuschreiben gebührenfrei</v>
      </c>
      <c r="W681" s="2" t="str">
        <f>VLOOKUP(M681,VorgangsAttr!A:B,2,FALSE)</f>
        <v>Erbbaurecht bzw.  Untererbbaurecht bestandteilsweise zuschreiben gebührenfrei</v>
      </c>
      <c r="X681" s="54"/>
    </row>
    <row r="682" spans="1:24" s="2" customFormat="1" ht="15" customHeight="1">
      <c r="A682" s="2">
        <v>10820685</v>
      </c>
      <c r="B682" s="2">
        <v>1</v>
      </c>
      <c r="C682" s="2">
        <v>1</v>
      </c>
      <c r="D682" s="2">
        <v>0</v>
      </c>
      <c r="F682" s="2">
        <v>4</v>
      </c>
      <c r="G682" s="2">
        <v>1</v>
      </c>
      <c r="H682" s="2">
        <v>1</v>
      </c>
      <c r="I682" s="2">
        <v>1</v>
      </c>
      <c r="L682" s="2">
        <v>0</v>
      </c>
      <c r="M682" s="2">
        <v>10811018</v>
      </c>
      <c r="Q682" s="54" t="s">
        <v>6849</v>
      </c>
      <c r="R682" s="48"/>
      <c r="S682" s="48"/>
      <c r="T682" s="2" t="s">
        <v>876</v>
      </c>
      <c r="U682" s="2" t="s">
        <v>817</v>
      </c>
      <c r="V682" s="2" t="str">
        <f>VLOOKUP(A682,VorgangsAttr!A:B,2,FALSE)</f>
        <v>Erbbaurecht bzw.  Untererbbaurecht bestandteilsweise zuschreiben gebührenfrei</v>
      </c>
      <c r="W682" s="2" t="str">
        <f>VLOOKUP(M682,VorgangsAttr!A:B,2,FALSE)</f>
        <v>Erbbaurecht bzw.  Untererbbaurecht bestandteilsweise zuschreiben gebührenfrei</v>
      </c>
      <c r="X682" s="54"/>
    </row>
    <row r="683" spans="1:24" s="2" customFormat="1" ht="15" customHeight="1">
      <c r="A683" s="2">
        <v>10820686</v>
      </c>
      <c r="B683" s="2">
        <v>1</v>
      </c>
      <c r="C683" s="2">
        <v>1</v>
      </c>
      <c r="D683" s="2">
        <v>0</v>
      </c>
      <c r="F683" s="2">
        <v>4</v>
      </c>
      <c r="G683" s="2">
        <v>1</v>
      </c>
      <c r="H683" s="2">
        <v>1</v>
      </c>
      <c r="I683" s="2">
        <v>1</v>
      </c>
      <c r="L683" s="2">
        <v>0</v>
      </c>
      <c r="M683" s="2">
        <v>10811019</v>
      </c>
      <c r="Q683" s="54" t="s">
        <v>6849</v>
      </c>
      <c r="R683" s="48"/>
      <c r="S683" s="48"/>
      <c r="T683" s="2" t="s">
        <v>877</v>
      </c>
      <c r="U683" s="2" t="s">
        <v>817</v>
      </c>
      <c r="V683" s="2" t="str">
        <f>VLOOKUP(A683,VorgangsAttr!A:B,2,FALSE)</f>
        <v>Erbbaurecht bzw.  Untererbbaurecht bestandteilsweise zuschreiben gebührenpflichtig</v>
      </c>
      <c r="W683" s="2" t="str">
        <f>VLOOKUP(M683,VorgangsAttr!A:B,2,FALSE)</f>
        <v>Erbbaurecht bzw.  Untererbbaurecht bestandteilsweise zuschreiben gebührenpflichtig</v>
      </c>
      <c r="X683" s="54"/>
    </row>
    <row r="684" spans="1:24" s="2" customFormat="1" ht="15" customHeight="1">
      <c r="A684" s="2">
        <v>10820687</v>
      </c>
      <c r="B684" s="2">
        <v>1</v>
      </c>
      <c r="C684" s="2">
        <v>1</v>
      </c>
      <c r="D684" s="2">
        <v>0</v>
      </c>
      <c r="F684" s="2">
        <v>4</v>
      </c>
      <c r="G684" s="2">
        <v>3</v>
      </c>
      <c r="H684" s="2">
        <v>1</v>
      </c>
      <c r="I684" s="2">
        <v>1</v>
      </c>
      <c r="J684" s="2">
        <v>20000342</v>
      </c>
      <c r="L684" s="2">
        <v>0</v>
      </c>
      <c r="M684" s="2">
        <v>10811021</v>
      </c>
      <c r="Q684" s="54" t="s">
        <v>6849</v>
      </c>
      <c r="R684" s="48"/>
      <c r="S684" s="48"/>
      <c r="T684" s="2" t="s">
        <v>1491</v>
      </c>
      <c r="U684" s="2" t="s">
        <v>276</v>
      </c>
      <c r="V684" s="2" t="str">
        <f>VLOOKUP(A684,VorgangsAttr!A:B,2,FALSE)</f>
        <v>Eintragung Grundpfandrecht ohne Brief</v>
      </c>
      <c r="W684" s="2" t="str">
        <f>VLOOKUP(M684,VorgangsAttr!A:B,2,FALSE)</f>
        <v>Grundpfandrecht ohne Brief (Brieflose Hypothek)</v>
      </c>
      <c r="X684" s="54"/>
    </row>
    <row r="685" spans="1:24" s="2" customFormat="1" ht="15" customHeight="1">
      <c r="A685" s="2">
        <v>10820688</v>
      </c>
      <c r="B685" s="2">
        <v>1</v>
      </c>
      <c r="C685" s="2">
        <v>1</v>
      </c>
      <c r="D685" s="2">
        <v>0</v>
      </c>
      <c r="F685" s="2">
        <v>4</v>
      </c>
      <c r="G685" s="2">
        <v>3</v>
      </c>
      <c r="H685" s="2">
        <v>1</v>
      </c>
      <c r="I685" s="2">
        <v>1</v>
      </c>
      <c r="J685" s="2">
        <v>20000414</v>
      </c>
      <c r="L685" s="2">
        <v>0</v>
      </c>
      <c r="M685" s="2">
        <v>10811022</v>
      </c>
      <c r="Q685" s="54" t="s">
        <v>6849</v>
      </c>
      <c r="R685" s="48"/>
      <c r="S685" s="48"/>
      <c r="T685" s="2" t="s">
        <v>1491</v>
      </c>
      <c r="U685" s="2" t="s">
        <v>276</v>
      </c>
      <c r="V685" s="2" t="str">
        <f>VLOOKUP(A685,VorgangsAttr!A:B,2,FALSE)</f>
        <v>Eintragung Grundpfandrecht ohne Brief</v>
      </c>
      <c r="W685" s="2" t="str">
        <f>VLOOKUP(M685,VorgangsAttr!A:B,2,FALSE)</f>
        <v>Grundpfandrecht ohne Brief (Brieflose Hypothek)</v>
      </c>
      <c r="X685" s="54"/>
    </row>
    <row r="686" spans="1:24" s="2" customFormat="1" ht="15" customHeight="1">
      <c r="A686" s="2">
        <v>10820689</v>
      </c>
      <c r="B686" s="2">
        <v>2</v>
      </c>
      <c r="C686" s="2">
        <v>2</v>
      </c>
      <c r="D686" s="2">
        <v>0</v>
      </c>
      <c r="F686" s="2">
        <v>4</v>
      </c>
      <c r="G686" s="2">
        <v>3</v>
      </c>
      <c r="H686" s="2">
        <v>1</v>
      </c>
      <c r="I686" s="2">
        <v>1</v>
      </c>
      <c r="L686" s="2">
        <v>0</v>
      </c>
      <c r="M686" s="2">
        <v>10811023</v>
      </c>
      <c r="Q686" s="54" t="s">
        <v>6849</v>
      </c>
      <c r="R686" s="48"/>
      <c r="S686" s="48"/>
      <c r="T686" s="2" t="s">
        <v>883</v>
      </c>
      <c r="U686" s="2" t="s">
        <v>276</v>
      </c>
      <c r="V686" s="2" t="str">
        <f>VLOOKUP(A686,VorgangsAttr!A:B,2,FALSE)</f>
        <v>Partei kraft Amtes bearbeiten</v>
      </c>
      <c r="W686" s="2" t="str">
        <f>VLOOKUP(M686,VorgangsAttr!A:B,2,FALSE)</f>
        <v>Partei kraft Amtes bearbeiten</v>
      </c>
      <c r="X686" s="54"/>
    </row>
    <row r="687" spans="1:24" s="2" customFormat="1" ht="15" customHeight="1">
      <c r="A687" s="2">
        <v>10820690</v>
      </c>
      <c r="B687" s="2">
        <v>2</v>
      </c>
      <c r="C687" s="2">
        <v>1</v>
      </c>
      <c r="D687" s="2">
        <v>0</v>
      </c>
      <c r="F687" s="2">
        <v>4</v>
      </c>
      <c r="G687" s="2">
        <v>3</v>
      </c>
      <c r="H687" s="2">
        <v>1</v>
      </c>
      <c r="I687" s="2">
        <v>1</v>
      </c>
      <c r="L687" s="2">
        <v>0</v>
      </c>
      <c r="M687" s="2">
        <v>10811024</v>
      </c>
      <c r="Q687" s="54" t="s">
        <v>6849</v>
      </c>
      <c r="R687" s="48"/>
      <c r="S687" s="48"/>
      <c r="T687" s="2" t="s">
        <v>884</v>
      </c>
      <c r="U687" s="2" t="s">
        <v>276</v>
      </c>
      <c r="V687" s="2" t="str">
        <f>VLOOKUP(A687,VorgangsAttr!A:B,2,FALSE)</f>
        <v>Zustellungsbevollmächtigten bearbeiten</v>
      </c>
      <c r="W687" s="2" t="str">
        <f>VLOOKUP(M687,VorgangsAttr!A:B,2,FALSE)</f>
        <v>Zustellungsbevollmächtigten bearbeiten</v>
      </c>
      <c r="X687" s="54"/>
    </row>
    <row r="688" spans="1:24" s="2" customFormat="1" ht="15" customHeight="1">
      <c r="A688" s="2">
        <v>10820691</v>
      </c>
      <c r="B688" s="2">
        <v>1</v>
      </c>
      <c r="C688" s="2">
        <v>1</v>
      </c>
      <c r="D688" s="2">
        <v>0</v>
      </c>
      <c r="F688" s="2">
        <v>5</v>
      </c>
      <c r="G688" s="2">
        <v>3</v>
      </c>
      <c r="H688" s="2">
        <v>1</v>
      </c>
      <c r="I688" s="2">
        <v>1</v>
      </c>
      <c r="L688" s="2">
        <v>0</v>
      </c>
      <c r="M688" s="2">
        <v>10811025</v>
      </c>
      <c r="Q688" s="54" t="s">
        <v>6849</v>
      </c>
      <c r="R688" s="48"/>
      <c r="S688" s="48"/>
      <c r="T688" s="2" t="s">
        <v>886</v>
      </c>
      <c r="U688" s="2" t="s">
        <v>451</v>
      </c>
      <c r="V688" s="2" t="str">
        <f>VLOOKUP(A688,VorgangsAttr!A:B,2,FALSE)</f>
        <v>Rentenschuld ohne Brief</v>
      </c>
      <c r="W688" s="2" t="str">
        <f>VLOOKUP(M688,VorgangsAttr!A:B,2,FALSE)</f>
        <v>Brieflose Grundschuld</v>
      </c>
      <c r="X688" s="54"/>
    </row>
    <row r="689" spans="1:24" s="2" customFormat="1" ht="15" customHeight="1">
      <c r="A689" s="2">
        <v>10820692</v>
      </c>
      <c r="B689" s="2">
        <v>1</v>
      </c>
      <c r="C689" s="2">
        <v>1</v>
      </c>
      <c r="D689" s="2">
        <v>0</v>
      </c>
      <c r="F689" s="2">
        <v>5</v>
      </c>
      <c r="G689" s="2">
        <v>3</v>
      </c>
      <c r="H689" s="2">
        <v>1</v>
      </c>
      <c r="I689" s="2">
        <v>1</v>
      </c>
      <c r="L689" s="2">
        <v>0</v>
      </c>
      <c r="M689" s="2">
        <v>10811026</v>
      </c>
      <c r="Q689" s="54" t="s">
        <v>6849</v>
      </c>
      <c r="R689" s="48"/>
      <c r="S689" s="48"/>
      <c r="T689" s="2" t="s">
        <v>306</v>
      </c>
      <c r="U689" s="2" t="s">
        <v>451</v>
      </c>
      <c r="V689" s="2" t="str">
        <f>VLOOKUP(A689,VorgangsAttr!A:B,2,FALSE)</f>
        <v>Rentenschuld ohne Brief</v>
      </c>
      <c r="W689" s="2" t="str">
        <f>VLOOKUP(M689,VorgangsAttr!A:B,2,FALSE)</f>
        <v>Brieflose Grundschuld</v>
      </c>
      <c r="X689" s="54"/>
    </row>
    <row r="690" spans="1:24" s="2" customFormat="1" ht="15" customHeight="1">
      <c r="A690" s="2">
        <v>10820693</v>
      </c>
      <c r="B690" s="2">
        <v>1</v>
      </c>
      <c r="C690" s="2">
        <v>2</v>
      </c>
      <c r="D690" s="2">
        <v>0</v>
      </c>
      <c r="F690" s="2">
        <v>5</v>
      </c>
      <c r="G690" s="2">
        <v>3</v>
      </c>
      <c r="H690" s="2">
        <v>1</v>
      </c>
      <c r="I690" s="2">
        <v>1</v>
      </c>
      <c r="L690" s="2">
        <v>0</v>
      </c>
      <c r="M690" s="2">
        <v>10811027</v>
      </c>
      <c r="Q690" s="54" t="s">
        <v>6849</v>
      </c>
      <c r="R690" s="48"/>
      <c r="S690" s="48"/>
      <c r="T690" s="2" t="s">
        <v>890</v>
      </c>
      <c r="U690" s="2" t="s">
        <v>276</v>
      </c>
      <c r="V690" s="2" t="str">
        <f>VLOOKUP(A690,VorgangsAttr!A:B,2,FALSE)</f>
        <v>Eintragung Grundpfandrecht ohne Brief</v>
      </c>
      <c r="W690" s="2" t="str">
        <f>VLOOKUP(M690,VorgangsAttr!A:B,2,FALSE)</f>
        <v>Eintragung Grundpfandrecht ohne Brief</v>
      </c>
      <c r="X690" s="54"/>
    </row>
    <row r="691" spans="1:24" s="2" customFormat="1" ht="15" customHeight="1">
      <c r="A691" s="2">
        <v>10820694</v>
      </c>
      <c r="B691" s="2">
        <v>1</v>
      </c>
      <c r="C691" s="2">
        <v>2</v>
      </c>
      <c r="D691" s="2">
        <v>0</v>
      </c>
      <c r="F691" s="2">
        <v>5</v>
      </c>
      <c r="G691" s="2">
        <v>3</v>
      </c>
      <c r="H691" s="2">
        <v>1</v>
      </c>
      <c r="I691" s="2">
        <v>1</v>
      </c>
      <c r="L691" s="2">
        <v>0</v>
      </c>
      <c r="M691" s="2">
        <v>10811028</v>
      </c>
      <c r="Q691" s="54" t="s">
        <v>6849</v>
      </c>
      <c r="R691" s="48"/>
      <c r="S691" s="48"/>
      <c r="T691" s="2" t="s">
        <v>890</v>
      </c>
      <c r="U691" s="2" t="s">
        <v>276</v>
      </c>
      <c r="V691" s="2" t="str">
        <f>VLOOKUP(A691,VorgangsAttr!A:B,2,FALSE)</f>
        <v>Eintragung Grundpfandrecht ohne Brief</v>
      </c>
      <c r="W691" s="2" t="str">
        <f>VLOOKUP(M691,VorgangsAttr!A:B,2,FALSE)</f>
        <v>Eintragung Grundpfandrecht ohne Brief</v>
      </c>
      <c r="X691" s="54"/>
    </row>
    <row r="692" spans="1:24" s="2" customFormat="1" ht="15" customHeight="1">
      <c r="A692" s="2">
        <v>10820695</v>
      </c>
      <c r="B692" s="2">
        <v>1</v>
      </c>
      <c r="C692" s="2">
        <v>2</v>
      </c>
      <c r="D692" s="2">
        <v>0</v>
      </c>
      <c r="F692" s="2">
        <v>5</v>
      </c>
      <c r="G692" s="2">
        <v>3</v>
      </c>
      <c r="H692" s="2">
        <v>1</v>
      </c>
      <c r="I692" s="2">
        <v>1</v>
      </c>
      <c r="L692" s="2">
        <v>0</v>
      </c>
      <c r="M692" s="2">
        <v>10811029</v>
      </c>
      <c r="Q692" s="54" t="s">
        <v>6849</v>
      </c>
      <c r="R692" s="48"/>
      <c r="S692" s="48"/>
      <c r="T692" s="2" t="s">
        <v>891</v>
      </c>
      <c r="U692" s="2" t="s">
        <v>276</v>
      </c>
      <c r="V692" s="2" t="str">
        <f>VLOOKUP(A692,VorgangsAttr!A:B,2,FALSE)</f>
        <v>Eintragung Grundpfandrecht ohne Brief</v>
      </c>
      <c r="W692" s="2" t="str">
        <f>VLOOKUP(M692,VorgangsAttr!A:B,2,FALSE)</f>
        <v>Eintragung Grundpfandrecht ohne Brief</v>
      </c>
      <c r="X692" s="54"/>
    </row>
    <row r="693" spans="1:24" s="2" customFormat="1" ht="15" customHeight="1">
      <c r="A693" s="2">
        <v>10820696</v>
      </c>
      <c r="B693" s="2">
        <v>1</v>
      </c>
      <c r="C693" s="2">
        <v>2</v>
      </c>
      <c r="D693" s="2">
        <v>0</v>
      </c>
      <c r="F693" s="2">
        <v>5</v>
      </c>
      <c r="G693" s="2">
        <v>3</v>
      </c>
      <c r="H693" s="2">
        <v>1</v>
      </c>
      <c r="I693" s="2">
        <v>1</v>
      </c>
      <c r="L693" s="2">
        <v>0</v>
      </c>
      <c r="M693" s="2">
        <v>10811030</v>
      </c>
      <c r="Q693" s="54" t="s">
        <v>6849</v>
      </c>
      <c r="R693" s="48"/>
      <c r="S693" s="48"/>
      <c r="T693" s="2" t="s">
        <v>892</v>
      </c>
      <c r="U693" s="2" t="s">
        <v>276</v>
      </c>
      <c r="V693" s="2" t="str">
        <f>VLOOKUP(A693,VorgangsAttr!A:B,2,FALSE)</f>
        <v>Eintragung Grundpfandrecht ohne Brief</v>
      </c>
      <c r="W693" s="2" t="str">
        <f>VLOOKUP(M693,VorgangsAttr!A:B,2,FALSE)</f>
        <v>Eintragung Grundpfandrecht ohne Brief</v>
      </c>
      <c r="X693" s="54"/>
    </row>
    <row r="694" spans="1:24" s="2" customFormat="1" ht="15" customHeight="1">
      <c r="A694" s="2">
        <v>10820697</v>
      </c>
      <c r="B694" s="2">
        <v>1</v>
      </c>
      <c r="C694" s="2">
        <v>2</v>
      </c>
      <c r="D694" s="2">
        <v>0</v>
      </c>
      <c r="F694" s="2">
        <v>5</v>
      </c>
      <c r="G694" s="2">
        <v>3</v>
      </c>
      <c r="H694" s="2">
        <v>1</v>
      </c>
      <c r="I694" s="2">
        <v>1</v>
      </c>
      <c r="L694" s="2">
        <v>0</v>
      </c>
      <c r="M694" s="2">
        <v>10811031</v>
      </c>
      <c r="Q694" s="54" t="s">
        <v>6849</v>
      </c>
      <c r="R694" s="48"/>
      <c r="S694" s="48"/>
      <c r="T694" s="2" t="s">
        <v>893</v>
      </c>
      <c r="U694" s="2" t="s">
        <v>276</v>
      </c>
      <c r="V694" s="2" t="str">
        <f>VLOOKUP(A694,VorgangsAttr!A:B,2,FALSE)</f>
        <v>Eintragung Grundpfandrecht ohne Brief</v>
      </c>
      <c r="W694" s="2" t="str">
        <f>VLOOKUP(M694,VorgangsAttr!A:B,2,FALSE)</f>
        <v>Eintragung Grundpfandrecht ohne Brief</v>
      </c>
      <c r="X694" s="54"/>
    </row>
    <row r="695" spans="1:24" s="2" customFormat="1" ht="15" customHeight="1">
      <c r="A695" s="2">
        <v>10820698</v>
      </c>
      <c r="B695" s="2">
        <v>2</v>
      </c>
      <c r="C695" s="2">
        <v>2</v>
      </c>
      <c r="D695" s="2">
        <v>0</v>
      </c>
      <c r="F695" s="2">
        <v>5</v>
      </c>
      <c r="G695" s="2">
        <v>3</v>
      </c>
      <c r="H695" s="2">
        <v>1</v>
      </c>
      <c r="I695" s="2">
        <v>1</v>
      </c>
      <c r="L695" s="2">
        <v>0</v>
      </c>
      <c r="M695" s="2">
        <v>10811032</v>
      </c>
      <c r="Q695" s="54" t="s">
        <v>6849</v>
      </c>
      <c r="R695" s="48"/>
      <c r="S695" s="48"/>
      <c r="T695" s="2" t="s">
        <v>897</v>
      </c>
      <c r="U695" s="2" t="s">
        <v>276</v>
      </c>
      <c r="V695" s="2" t="str">
        <f>VLOOKUP(A695,VorgangsAttr!A:B,2,FALSE)</f>
        <v>Zustellungsbevollmächtigten bearbeiten</v>
      </c>
      <c r="W695" s="2" t="str">
        <f>VLOOKUP(M695,VorgangsAttr!A:B,2,FALSE)</f>
        <v>Zustellungsbevollmächtigten bearbeiten</v>
      </c>
      <c r="X695" s="54"/>
    </row>
    <row r="696" spans="1:24" s="2" customFormat="1" ht="15" customHeight="1">
      <c r="A696" s="2">
        <v>10820699</v>
      </c>
      <c r="B696" s="2">
        <v>1</v>
      </c>
      <c r="C696" s="2">
        <v>2</v>
      </c>
      <c r="D696" s="2">
        <v>0</v>
      </c>
      <c r="F696" s="2">
        <v>5</v>
      </c>
      <c r="G696" s="2">
        <v>3</v>
      </c>
      <c r="H696" s="2">
        <v>1</v>
      </c>
      <c r="I696" s="2">
        <v>1</v>
      </c>
      <c r="L696" s="2">
        <v>0</v>
      </c>
      <c r="M696" s="2">
        <v>10811033</v>
      </c>
      <c r="Q696" s="54" t="s">
        <v>6849</v>
      </c>
      <c r="R696" s="48"/>
      <c r="S696" s="48"/>
      <c r="T696" s="2" t="s">
        <v>895</v>
      </c>
      <c r="U696" s="2" t="s">
        <v>276</v>
      </c>
      <c r="V696" s="2" t="str">
        <f>VLOOKUP(A696,VorgangsAttr!A:B,2,FALSE)</f>
        <v>Eintragung Grundpfandrecht ohne Brief</v>
      </c>
      <c r="W696" s="2" t="str">
        <f>VLOOKUP(M696,VorgangsAttr!A:B,2,FALSE)</f>
        <v>Eintragung Grundpfandrecht ohne Brief</v>
      </c>
      <c r="X696" s="54"/>
    </row>
    <row r="697" spans="1:24" s="2" customFormat="1" ht="15" customHeight="1">
      <c r="A697" s="2">
        <v>10820700</v>
      </c>
      <c r="B697" s="2">
        <v>1</v>
      </c>
      <c r="C697" s="2">
        <v>2</v>
      </c>
      <c r="D697" s="2">
        <v>0</v>
      </c>
      <c r="F697" s="2">
        <v>5</v>
      </c>
      <c r="G697" s="2">
        <v>3</v>
      </c>
      <c r="H697" s="2">
        <v>1</v>
      </c>
      <c r="I697" s="2">
        <v>1</v>
      </c>
      <c r="L697" s="2">
        <v>0</v>
      </c>
      <c r="M697" s="2">
        <v>10811034</v>
      </c>
      <c r="Q697" s="54" t="s">
        <v>6849</v>
      </c>
      <c r="R697" s="48"/>
      <c r="S697" s="48"/>
      <c r="T697" s="2" t="s">
        <v>895</v>
      </c>
      <c r="U697" s="2" t="s">
        <v>276</v>
      </c>
      <c r="V697" s="2" t="str">
        <f>VLOOKUP(A697,VorgangsAttr!A:B,2,FALSE)</f>
        <v>Eintragung Grundpfandrecht ohne Brief</v>
      </c>
      <c r="W697" s="2" t="str">
        <f>VLOOKUP(M697,VorgangsAttr!A:B,2,FALSE)</f>
        <v>Eintragung Grundpfandrecht ohne Brief</v>
      </c>
      <c r="X697" s="54"/>
    </row>
    <row r="698" spans="1:24" s="2" customFormat="1" ht="15" customHeight="1">
      <c r="A698" s="2">
        <v>10820701</v>
      </c>
      <c r="B698" s="2">
        <v>1</v>
      </c>
      <c r="C698" s="2">
        <v>2</v>
      </c>
      <c r="D698" s="2">
        <v>0</v>
      </c>
      <c r="F698" s="2">
        <v>5</v>
      </c>
      <c r="G698" s="2">
        <v>3</v>
      </c>
      <c r="H698" s="2">
        <v>1</v>
      </c>
      <c r="I698" s="2">
        <v>1</v>
      </c>
      <c r="L698" s="2">
        <v>0</v>
      </c>
      <c r="M698" s="2">
        <v>10811035</v>
      </c>
      <c r="Q698" s="54" t="s">
        <v>6849</v>
      </c>
      <c r="R698" s="48"/>
      <c r="S698" s="48"/>
      <c r="T698" s="2" t="s">
        <v>896</v>
      </c>
      <c r="U698" s="2" t="s">
        <v>276</v>
      </c>
      <c r="V698" s="2" t="str">
        <f>VLOOKUP(A698,VorgangsAttr!A:B,2,FALSE)</f>
        <v>Eintragung Grundpfandrecht ohne Brief</v>
      </c>
      <c r="W698" s="2" t="str">
        <f>VLOOKUP(M698,VorgangsAttr!A:B,2,FALSE)</f>
        <v>Eintragung Grundpfandrecht ohne Brief</v>
      </c>
      <c r="X698" s="54"/>
    </row>
    <row r="699" spans="1:24" s="2" customFormat="1" ht="15" customHeight="1">
      <c r="A699" s="2">
        <v>10820702</v>
      </c>
      <c r="B699" s="2">
        <v>1</v>
      </c>
      <c r="C699" s="2">
        <v>2</v>
      </c>
      <c r="D699" s="2">
        <v>0</v>
      </c>
      <c r="F699" s="2">
        <v>5</v>
      </c>
      <c r="G699" s="2">
        <v>3</v>
      </c>
      <c r="H699" s="2">
        <v>1</v>
      </c>
      <c r="I699" s="2">
        <v>1</v>
      </c>
      <c r="L699" s="2">
        <v>0</v>
      </c>
      <c r="M699" s="2">
        <v>10811036</v>
      </c>
      <c r="Q699" s="54" t="s">
        <v>6849</v>
      </c>
      <c r="R699" s="48"/>
      <c r="S699" s="48"/>
      <c r="T699" s="2" t="s">
        <v>892</v>
      </c>
      <c r="U699" s="2" t="s">
        <v>276</v>
      </c>
      <c r="V699" s="2" t="str">
        <f>VLOOKUP(A699,VorgangsAttr!A:B,2,FALSE)</f>
        <v>Eintragung Grundpfandrecht ohne Brief</v>
      </c>
      <c r="X699" s="54"/>
    </row>
    <row r="700" spans="1:24" s="2" customFormat="1" ht="15" customHeight="1">
      <c r="A700" s="2">
        <v>10820703</v>
      </c>
      <c r="B700" s="2">
        <v>1</v>
      </c>
      <c r="C700" s="2">
        <v>1</v>
      </c>
      <c r="D700" s="2">
        <v>0</v>
      </c>
      <c r="F700" s="2">
        <v>5</v>
      </c>
      <c r="G700" s="2">
        <v>3</v>
      </c>
      <c r="H700" s="2">
        <v>1</v>
      </c>
      <c r="I700" s="2">
        <v>1</v>
      </c>
      <c r="L700" s="2">
        <v>0</v>
      </c>
      <c r="M700" s="2">
        <v>10811037</v>
      </c>
      <c r="Q700" s="54" t="s">
        <v>6849</v>
      </c>
      <c r="R700" s="48"/>
      <c r="S700" s="48"/>
      <c r="T700" s="2" t="s">
        <v>538</v>
      </c>
      <c r="U700" s="2" t="s">
        <v>808</v>
      </c>
      <c r="V700" s="2" t="str">
        <f>VLOOKUP(A700,VorgangsAttr!A:B,2,FALSE)</f>
        <v>Eintragung Grunddienstbarkeit</v>
      </c>
      <c r="W700" s="2" t="s">
        <v>539</v>
      </c>
      <c r="X700" s="54"/>
    </row>
    <row r="701" spans="1:24" s="2" customFormat="1" ht="15" customHeight="1">
      <c r="A701" s="2">
        <v>10820704</v>
      </c>
      <c r="B701" s="2">
        <v>1</v>
      </c>
      <c r="C701" s="2">
        <v>1</v>
      </c>
      <c r="D701" s="2">
        <v>0</v>
      </c>
      <c r="F701" s="2">
        <v>5</v>
      </c>
      <c r="G701" s="2">
        <v>3</v>
      </c>
      <c r="H701" s="2">
        <v>1</v>
      </c>
      <c r="I701" s="2">
        <v>1</v>
      </c>
      <c r="L701" s="2">
        <v>0</v>
      </c>
      <c r="M701" s="2">
        <v>10811038</v>
      </c>
      <c r="Q701" s="54" t="s">
        <v>6849</v>
      </c>
      <c r="R701" s="48"/>
      <c r="S701" s="48"/>
      <c r="T701" s="2" t="s">
        <v>339</v>
      </c>
      <c r="U701" s="2" t="s">
        <v>808</v>
      </c>
      <c r="V701" s="2" t="str">
        <f>VLOOKUP(A701,VorgangsAttr!A:B,2,FALSE)</f>
        <v>Eintragung Erwerbsvormerkung subjektiv-dinglich</v>
      </c>
      <c r="W701" s="2" t="s">
        <v>338</v>
      </c>
      <c r="X701" s="54"/>
    </row>
    <row r="702" spans="1:24" s="2" customFormat="1" ht="15" customHeight="1">
      <c r="A702" s="2">
        <v>10820705</v>
      </c>
      <c r="B702" s="2">
        <v>1</v>
      </c>
      <c r="C702" s="2">
        <v>1</v>
      </c>
      <c r="D702" s="2">
        <v>0</v>
      </c>
      <c r="F702" s="2">
        <v>5</v>
      </c>
      <c r="G702" s="2">
        <v>3</v>
      </c>
      <c r="H702" s="2">
        <v>1</v>
      </c>
      <c r="I702" s="2">
        <v>1</v>
      </c>
      <c r="L702" s="2">
        <v>0</v>
      </c>
      <c r="M702" s="2">
        <v>10811039</v>
      </c>
      <c r="Q702" s="54" t="s">
        <v>6849</v>
      </c>
      <c r="R702" s="48"/>
      <c r="S702" s="48"/>
      <c r="T702" s="2" t="s">
        <v>540</v>
      </c>
      <c r="U702" s="2" t="s">
        <v>808</v>
      </c>
      <c r="V702" s="2" t="str">
        <f>VLOOKUP(A702,VorgangsAttr!A:B,2,FALSE)</f>
        <v>Eintragung Reallast subjektiv-dinglich</v>
      </c>
      <c r="W702" s="2" t="s">
        <v>541</v>
      </c>
      <c r="X702" s="54"/>
    </row>
    <row r="703" spans="1:24" s="2" customFormat="1" ht="15" customHeight="1">
      <c r="A703" s="2">
        <v>10820706</v>
      </c>
      <c r="B703" s="2">
        <v>1</v>
      </c>
      <c r="C703" s="2">
        <v>1</v>
      </c>
      <c r="D703" s="2">
        <v>0</v>
      </c>
      <c r="F703" s="2">
        <v>5</v>
      </c>
      <c r="G703" s="2">
        <v>3</v>
      </c>
      <c r="H703" s="2">
        <v>1</v>
      </c>
      <c r="I703" s="2">
        <v>1</v>
      </c>
      <c r="L703" s="2">
        <v>0</v>
      </c>
      <c r="M703" s="2">
        <v>10811040</v>
      </c>
      <c r="Q703" s="54" t="s">
        <v>6849</v>
      </c>
      <c r="R703" s="48"/>
      <c r="S703" s="48"/>
      <c r="T703" s="2" t="s">
        <v>542</v>
      </c>
      <c r="U703" s="2" t="s">
        <v>808</v>
      </c>
      <c r="V703" s="2" t="str">
        <f>VLOOKUP(A703,VorgangsAttr!A:B,2,FALSE)</f>
        <v>Eintragung Sonstiges Recht subjektiv-dinglich</v>
      </c>
      <c r="W703" s="2" t="s">
        <v>909</v>
      </c>
      <c r="X703" s="54"/>
    </row>
    <row r="704" spans="1:24" s="2" customFormat="1" ht="15" customHeight="1">
      <c r="A704" s="2">
        <v>10820707</v>
      </c>
      <c r="B704" s="2">
        <v>1</v>
      </c>
      <c r="C704" s="2">
        <v>1</v>
      </c>
      <c r="D704" s="2">
        <v>0</v>
      </c>
      <c r="F704" s="2">
        <v>5</v>
      </c>
      <c r="G704" s="2">
        <v>3</v>
      </c>
      <c r="H704" s="2">
        <v>1</v>
      </c>
      <c r="I704" s="2">
        <v>1</v>
      </c>
      <c r="L704" s="2">
        <v>0</v>
      </c>
      <c r="M704" s="2">
        <v>10811041</v>
      </c>
      <c r="Q704" s="54" t="s">
        <v>6849</v>
      </c>
      <c r="R704" s="48"/>
      <c r="S704" s="48"/>
      <c r="T704" s="2" t="s">
        <v>544</v>
      </c>
      <c r="U704" s="2" t="s">
        <v>808</v>
      </c>
      <c r="V704" s="2" t="str">
        <f>VLOOKUP(A704,VorgangsAttr!A:B,2,FALSE)</f>
        <v>Eintragung Reallast subjektiv-dinglich</v>
      </c>
      <c r="W704" s="2" t="s">
        <v>541</v>
      </c>
      <c r="X704" s="54"/>
    </row>
    <row r="705" spans="1:211" s="2" customFormat="1" ht="15" customHeight="1">
      <c r="A705" s="2">
        <v>10820708</v>
      </c>
      <c r="B705" s="2">
        <v>1</v>
      </c>
      <c r="C705" s="2">
        <v>1</v>
      </c>
      <c r="D705" s="2">
        <v>0</v>
      </c>
      <c r="F705" s="2">
        <v>5</v>
      </c>
      <c r="G705" s="2">
        <v>3</v>
      </c>
      <c r="H705" s="2">
        <v>1</v>
      </c>
      <c r="I705" s="2">
        <v>1</v>
      </c>
      <c r="L705" s="2">
        <v>0</v>
      </c>
      <c r="M705" s="2">
        <v>10811042</v>
      </c>
      <c r="Q705" s="54" t="s">
        <v>6849</v>
      </c>
      <c r="R705" s="48"/>
      <c r="S705" s="48"/>
      <c r="T705" s="2" t="s">
        <v>546</v>
      </c>
      <c r="U705" s="2" t="s">
        <v>808</v>
      </c>
      <c r="V705" s="2" t="str">
        <f>VLOOKUP(A705,VorgangsAttr!A:B,2,FALSE)</f>
        <v>Eintragung Belastung1010</v>
      </c>
      <c r="W705" s="2" t="s">
        <v>545</v>
      </c>
      <c r="X705" s="54"/>
    </row>
    <row r="706" spans="1:211" s="2" customFormat="1" ht="15" customHeight="1">
      <c r="A706" s="2">
        <v>10820709</v>
      </c>
      <c r="B706" s="2">
        <v>1</v>
      </c>
      <c r="C706" s="2">
        <v>1</v>
      </c>
      <c r="D706" s="2">
        <v>0</v>
      </c>
      <c r="F706" s="2">
        <v>5</v>
      </c>
      <c r="G706" s="2">
        <v>3</v>
      </c>
      <c r="H706" s="2">
        <v>1</v>
      </c>
      <c r="I706" s="2">
        <v>1</v>
      </c>
      <c r="L706" s="2">
        <v>0</v>
      </c>
      <c r="M706" s="2">
        <v>10811043</v>
      </c>
      <c r="Q706" s="54" t="s">
        <v>6849</v>
      </c>
      <c r="R706" s="48"/>
      <c r="S706" s="48"/>
      <c r="T706" s="2" t="s">
        <v>898</v>
      </c>
      <c r="U706" s="2" t="s">
        <v>808</v>
      </c>
      <c r="V706" s="2" t="str">
        <f>VLOOKUP(A706,VorgangsAttr!A:B,2,FALSE)</f>
        <v>Eintragung Vorkaufsrecht subjektiv-dinglich</v>
      </c>
      <c r="W706" s="2" t="s">
        <v>910</v>
      </c>
      <c r="X706" s="54"/>
    </row>
    <row r="707" spans="1:211" s="2" customFormat="1" ht="15" customHeight="1">
      <c r="A707" s="2">
        <v>10820710</v>
      </c>
      <c r="B707" s="2">
        <v>1</v>
      </c>
      <c r="C707" s="2">
        <v>1</v>
      </c>
      <c r="D707" s="2">
        <v>0</v>
      </c>
      <c r="F707" s="2">
        <v>5</v>
      </c>
      <c r="G707" s="2">
        <v>3</v>
      </c>
      <c r="H707" s="2">
        <v>1</v>
      </c>
      <c r="I707" s="2">
        <v>1</v>
      </c>
      <c r="L707" s="2">
        <v>0</v>
      </c>
      <c r="M707" s="2">
        <v>10811044</v>
      </c>
      <c r="Q707" s="54" t="s">
        <v>6849</v>
      </c>
      <c r="R707" s="48"/>
      <c r="S707" s="48"/>
      <c r="T707" s="2" t="s">
        <v>899</v>
      </c>
      <c r="U707" s="2" t="s">
        <v>900</v>
      </c>
      <c r="V707" s="2" t="str">
        <f>VLOOKUP(A707,VorgangsAttr!A:B,2,FALSE)</f>
        <v>Eigentumsänderung Eigentumswechsel vollständig</v>
      </c>
      <c r="W707" s="2" t="s">
        <v>911</v>
      </c>
      <c r="X707" s="54"/>
    </row>
    <row r="708" spans="1:211" s="2" customFormat="1" ht="15" customHeight="1">
      <c r="A708" s="2">
        <v>10820711</v>
      </c>
      <c r="B708" s="2">
        <v>1</v>
      </c>
      <c r="C708" s="2">
        <v>1</v>
      </c>
      <c r="D708" s="2">
        <v>0</v>
      </c>
      <c r="F708" s="2">
        <v>5</v>
      </c>
      <c r="G708" s="2">
        <v>3</v>
      </c>
      <c r="H708" s="2">
        <v>1</v>
      </c>
      <c r="I708" s="2">
        <v>1</v>
      </c>
      <c r="L708" s="2">
        <v>0</v>
      </c>
      <c r="M708" s="2">
        <v>10811045</v>
      </c>
      <c r="Q708" s="54" t="s">
        <v>6849</v>
      </c>
      <c r="R708" s="48"/>
      <c r="S708" s="48"/>
      <c r="T708" s="2" t="s">
        <v>901</v>
      </c>
      <c r="U708" s="2" t="s">
        <v>900</v>
      </c>
      <c r="V708" s="2" t="str">
        <f>VLOOKUP(A708,VorgangsAttr!A:B,2,FALSE)</f>
        <v>Eigentumsänderung Eigentumswechsel vollständig</v>
      </c>
      <c r="W708" s="2" t="s">
        <v>911</v>
      </c>
      <c r="X708" s="54"/>
    </row>
    <row r="709" spans="1:211" s="2" customFormat="1" ht="15" customHeight="1">
      <c r="A709" s="2">
        <v>10820712</v>
      </c>
      <c r="B709" s="2">
        <v>1</v>
      </c>
      <c r="C709" s="2">
        <v>1</v>
      </c>
      <c r="D709" s="2">
        <v>0</v>
      </c>
      <c r="F709" s="2">
        <v>5</v>
      </c>
      <c r="G709" s="2">
        <v>3</v>
      </c>
      <c r="H709" s="2">
        <v>1</v>
      </c>
      <c r="I709" s="2">
        <v>1</v>
      </c>
      <c r="L709" s="2">
        <v>0</v>
      </c>
      <c r="M709" s="2">
        <v>10811046</v>
      </c>
      <c r="Q709" s="54" t="s">
        <v>6849</v>
      </c>
      <c r="R709" s="48"/>
      <c r="S709" s="48"/>
      <c r="T709" s="2" t="s">
        <v>902</v>
      </c>
      <c r="U709" s="2" t="s">
        <v>900</v>
      </c>
      <c r="V709" s="2" t="str">
        <f>VLOOKUP(A709,VorgangsAttr!A:B,2,FALSE)</f>
        <v>Eigentumsänderung Eigentumswechsel vollständig</v>
      </c>
      <c r="W709" s="2" t="s">
        <v>911</v>
      </c>
      <c r="X709" s="54"/>
    </row>
    <row r="710" spans="1:211" s="2" customFormat="1" ht="15" customHeight="1">
      <c r="A710" s="2">
        <v>10820713</v>
      </c>
      <c r="B710" s="2">
        <v>1</v>
      </c>
      <c r="C710" s="2">
        <v>1</v>
      </c>
      <c r="D710" s="2">
        <v>0</v>
      </c>
      <c r="F710" s="2">
        <v>5</v>
      </c>
      <c r="G710" s="2">
        <v>3</v>
      </c>
      <c r="H710" s="2">
        <v>1</v>
      </c>
      <c r="I710" s="2">
        <v>1</v>
      </c>
      <c r="L710" s="2">
        <v>0</v>
      </c>
      <c r="M710" s="2">
        <v>10811047</v>
      </c>
      <c r="Q710" s="54" t="s">
        <v>6849</v>
      </c>
      <c r="R710" s="48"/>
      <c r="S710" s="48"/>
      <c r="T710" s="2" t="s">
        <v>903</v>
      </c>
      <c r="U710" s="2" t="s">
        <v>900</v>
      </c>
      <c r="V710" s="2" t="str">
        <f>VLOOKUP(A710,VorgangsAttr!A:B,2,FALSE)</f>
        <v>Eigentumsänderung Eigentumswechsel vollständig</v>
      </c>
      <c r="W710" s="2" t="s">
        <v>911</v>
      </c>
      <c r="X710" s="54"/>
    </row>
    <row r="711" spans="1:211" s="2" customFormat="1" ht="15" customHeight="1">
      <c r="A711" s="2">
        <v>10820714</v>
      </c>
      <c r="B711" s="2">
        <v>1</v>
      </c>
      <c r="C711" s="2">
        <v>1</v>
      </c>
      <c r="D711" s="2">
        <v>0</v>
      </c>
      <c r="F711" s="2">
        <v>5</v>
      </c>
      <c r="G711" s="2">
        <v>3</v>
      </c>
      <c r="H711" s="2">
        <v>1</v>
      </c>
      <c r="I711" s="2">
        <v>1</v>
      </c>
      <c r="L711" s="2">
        <v>0</v>
      </c>
      <c r="M711" s="2">
        <v>10811048</v>
      </c>
      <c r="Q711" s="54" t="s">
        <v>6849</v>
      </c>
      <c r="R711" s="48"/>
      <c r="S711" s="48"/>
      <c r="T711" s="2" t="s">
        <v>904</v>
      </c>
      <c r="U711" s="2" t="s">
        <v>905</v>
      </c>
      <c r="V711" s="2" t="str">
        <f>VLOOKUP(A711,VorgangsAttr!A:B,2,FALSE)</f>
        <v>Daten zu Bodenordnungsverfahren erfassen</v>
      </c>
      <c r="W711" s="2" t="s">
        <v>6855</v>
      </c>
      <c r="X711" s="54"/>
    </row>
    <row r="712" spans="1:211" s="2" customFormat="1" ht="15" customHeight="1">
      <c r="A712" s="2">
        <v>10820715</v>
      </c>
      <c r="B712" s="2">
        <v>1</v>
      </c>
      <c r="C712" s="2">
        <v>1</v>
      </c>
      <c r="D712" s="2">
        <v>0</v>
      </c>
      <c r="F712" s="2">
        <v>5</v>
      </c>
      <c r="G712" s="2">
        <v>3</v>
      </c>
      <c r="H712" s="2">
        <v>1</v>
      </c>
      <c r="I712" s="2">
        <v>1</v>
      </c>
      <c r="L712" s="2">
        <v>0</v>
      </c>
      <c r="M712" s="2">
        <v>10811049</v>
      </c>
      <c r="Q712" s="54" t="s">
        <v>6849</v>
      </c>
      <c r="R712" s="48"/>
      <c r="S712" s="48"/>
      <c r="T712" s="2" t="s">
        <v>906</v>
      </c>
      <c r="U712" s="2" t="s">
        <v>905</v>
      </c>
      <c r="V712" s="2" t="str">
        <f>VLOOKUP(A712,VorgangsAttr!A:B,2,FALSE)</f>
        <v>Daten zu Bodenordnungsverfahren erfassen</v>
      </c>
      <c r="W712" s="2" t="s">
        <v>6855</v>
      </c>
      <c r="X712" s="54"/>
    </row>
    <row r="713" spans="1:211" s="2" customFormat="1" ht="15" customHeight="1">
      <c r="A713" s="2">
        <v>10820716</v>
      </c>
      <c r="B713" s="2">
        <v>1</v>
      </c>
      <c r="C713" s="2">
        <v>1</v>
      </c>
      <c r="D713" s="2">
        <v>0</v>
      </c>
      <c r="F713" s="2">
        <v>5</v>
      </c>
      <c r="G713" s="2">
        <v>3</v>
      </c>
      <c r="H713" s="2">
        <v>1</v>
      </c>
      <c r="I713" s="2">
        <v>1</v>
      </c>
      <c r="L713" s="2">
        <v>0</v>
      </c>
      <c r="M713" s="2">
        <v>10811050</v>
      </c>
      <c r="Q713" s="54" t="s">
        <v>6849</v>
      </c>
      <c r="R713" s="48"/>
      <c r="S713" s="48"/>
      <c r="T713" s="2" t="s">
        <v>907</v>
      </c>
      <c r="U713" s="2" t="s">
        <v>905</v>
      </c>
      <c r="V713" s="2" t="str">
        <f>VLOOKUP(A713,VorgangsAttr!A:B,2,FALSE)</f>
        <v>Daten zu Bodenordnungsverfahren erfassen</v>
      </c>
      <c r="W713" s="2" t="s">
        <v>6855</v>
      </c>
      <c r="X713" s="54"/>
    </row>
    <row r="714" spans="1:211" s="2" customFormat="1" ht="15" customHeight="1">
      <c r="A714" s="2">
        <v>10820717</v>
      </c>
      <c r="B714" s="2">
        <v>1</v>
      </c>
      <c r="C714" s="2">
        <v>1</v>
      </c>
      <c r="D714" s="2">
        <v>0</v>
      </c>
      <c r="F714" s="2">
        <v>5</v>
      </c>
      <c r="G714" s="2">
        <v>3</v>
      </c>
      <c r="H714" s="2">
        <v>1</v>
      </c>
      <c r="I714" s="2">
        <v>1</v>
      </c>
      <c r="L714" s="2">
        <v>0</v>
      </c>
      <c r="M714" s="2">
        <v>10811051</v>
      </c>
      <c r="Q714" s="54" t="s">
        <v>6849</v>
      </c>
      <c r="R714" s="48"/>
      <c r="S714" s="48"/>
      <c r="T714" s="2" t="s">
        <v>908</v>
      </c>
      <c r="U714" s="2" t="s">
        <v>905</v>
      </c>
      <c r="V714" s="2" t="str">
        <f>VLOOKUP(A714,VorgangsAttr!A:B,2,FALSE)</f>
        <v>Daten zu Bodenordnungsverfahren erfassen</v>
      </c>
      <c r="W714" s="2" t="s">
        <v>6855</v>
      </c>
      <c r="X714" s="54"/>
    </row>
    <row r="715" spans="1:211" s="2" customFormat="1" ht="15" customHeight="1">
      <c r="A715" s="2">
        <v>10820719</v>
      </c>
      <c r="B715" s="2">
        <v>1</v>
      </c>
      <c r="C715" s="2">
        <v>4</v>
      </c>
      <c r="D715" s="2">
        <v>0</v>
      </c>
      <c r="F715" s="2">
        <v>4</v>
      </c>
      <c r="G715" s="2">
        <v>3</v>
      </c>
      <c r="H715" s="2">
        <v>1</v>
      </c>
      <c r="I715" s="2">
        <v>1</v>
      </c>
      <c r="L715" s="2">
        <v>0</v>
      </c>
      <c r="M715" s="2">
        <v>10811053</v>
      </c>
      <c r="Q715" s="54" t="s">
        <v>6849</v>
      </c>
      <c r="R715" s="48"/>
      <c r="S715" s="48"/>
      <c r="T715" s="2" t="s">
        <v>758</v>
      </c>
      <c r="U715" s="2" t="s">
        <v>276</v>
      </c>
      <c r="V715" s="2" t="str">
        <f>VLOOKUP(A715,VorgangsAttr!A:B,2,FALSE)</f>
        <v>Briefgrundschuld_1</v>
      </c>
      <c r="W715" s="2" t="str">
        <f>VLOOKUP(M715,VorgangsAttr!A:B,2,FALSE)</f>
        <v xml:space="preserve">Grundpfandrecht ohne Brief (Brieflose Hypothek) </v>
      </c>
      <c r="X715" s="54"/>
    </row>
    <row r="716" spans="1:211" s="2" customFormat="1" ht="15" customHeight="1">
      <c r="A716" s="2">
        <v>10820720</v>
      </c>
      <c r="B716" s="2">
        <v>3</v>
      </c>
      <c r="C716" s="2">
        <v>4</v>
      </c>
      <c r="D716" s="2">
        <v>0</v>
      </c>
      <c r="F716" s="2">
        <v>4</v>
      </c>
      <c r="G716" s="2">
        <v>3</v>
      </c>
      <c r="H716" s="2">
        <v>1</v>
      </c>
      <c r="I716" s="2">
        <v>1</v>
      </c>
      <c r="L716" s="2">
        <v>0</v>
      </c>
      <c r="M716" s="2">
        <v>10811054</v>
      </c>
      <c r="Q716" s="54" t="s">
        <v>6849</v>
      </c>
      <c r="R716" s="48"/>
      <c r="S716" s="48"/>
      <c r="T716" s="2" t="s">
        <v>913</v>
      </c>
      <c r="V716" s="2" t="str">
        <f>VLOOKUP(A716,VorgangsAttr!A:B,2,FALSE)</f>
        <v>Mitteilung</v>
      </c>
      <c r="W716" s="2" t="str">
        <f>VLOOKUP(M716,VorgangsAttr!A:B,2,FALSE)</f>
        <v>Basic_ActivityGroup</v>
      </c>
      <c r="X716" s="54"/>
    </row>
    <row r="717" spans="1:211" s="2" customFormat="1" ht="15" customHeight="1">
      <c r="A717" s="2">
        <v>10820721</v>
      </c>
      <c r="B717" s="2">
        <v>3</v>
      </c>
      <c r="C717" s="2">
        <v>4</v>
      </c>
      <c r="D717" s="2">
        <v>0</v>
      </c>
      <c r="F717" s="2">
        <v>4</v>
      </c>
      <c r="G717" s="2">
        <v>3</v>
      </c>
      <c r="H717" s="2">
        <v>1</v>
      </c>
      <c r="I717" s="2">
        <v>1</v>
      </c>
      <c r="L717" s="2">
        <v>0</v>
      </c>
      <c r="M717" s="2">
        <v>10811054</v>
      </c>
      <c r="Q717" s="54" t="s">
        <v>6849</v>
      </c>
      <c r="R717" s="48"/>
      <c r="S717" s="48"/>
      <c r="T717" s="2" t="s">
        <v>913</v>
      </c>
      <c r="V717" s="2" t="str">
        <f>VLOOKUP(A717,VorgangsAttr!A:B,2,FALSE)</f>
        <v>Kosten</v>
      </c>
      <c r="W717" s="2" t="str">
        <f>VLOOKUP(M717,VorgangsAttr!A:B,2,FALSE)</f>
        <v>Basic_ActivityGroup</v>
      </c>
      <c r="X717" s="54"/>
    </row>
    <row r="718" spans="1:211" s="81" customFormat="1" ht="15" customHeight="1">
      <c r="A718" s="2">
        <v>10820722</v>
      </c>
      <c r="B718" s="2">
        <v>1</v>
      </c>
      <c r="C718" s="2">
        <v>1</v>
      </c>
      <c r="D718" s="2">
        <v>0</v>
      </c>
      <c r="E718" s="2"/>
      <c r="F718" s="2">
        <v>5</v>
      </c>
      <c r="G718" s="2">
        <v>3</v>
      </c>
      <c r="H718" s="2">
        <v>1</v>
      </c>
      <c r="I718" s="2">
        <v>1</v>
      </c>
      <c r="J718" s="2"/>
      <c r="K718" s="2"/>
      <c r="L718" s="2">
        <v>0</v>
      </c>
      <c r="M718" s="2">
        <v>10811055</v>
      </c>
      <c r="N718" s="2"/>
      <c r="O718" s="2"/>
      <c r="P718" s="2"/>
      <c r="Q718" s="54" t="s">
        <v>6849</v>
      </c>
      <c r="R718" s="48"/>
      <c r="S718" s="48"/>
      <c r="T718" s="4" t="s">
        <v>913</v>
      </c>
      <c r="U718" s="4"/>
      <c r="V718" s="2" t="str">
        <f>VLOOKUP(A718,VorgangsAttr!A:B,2,FALSE)</f>
        <v>Löschung Vormerkung Abteilung II</v>
      </c>
      <c r="W718" s="2" t="str">
        <f>VLOOKUP(M718,VorgangsAttr!A:B,2,FALSE)</f>
        <v>Löschung Vormerkung Abteilung II</v>
      </c>
      <c r="X718" s="54"/>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c r="DN718" s="2"/>
      <c r="DO718" s="2"/>
      <c r="DP718" s="2"/>
      <c r="DQ718" s="2"/>
      <c r="DR718" s="2"/>
      <c r="DS718" s="2"/>
      <c r="DT718" s="2"/>
      <c r="DU718" s="2"/>
      <c r="DV718" s="2"/>
      <c r="DW718" s="2"/>
      <c r="DX718" s="2"/>
      <c r="DY718" s="2"/>
      <c r="DZ718" s="2"/>
      <c r="EA718" s="2"/>
      <c r="EB718" s="2"/>
      <c r="EC718" s="2"/>
      <c r="ED718" s="2"/>
      <c r="EE718" s="2"/>
      <c r="EF718" s="2"/>
      <c r="EG718" s="2"/>
      <c r="EH718" s="2"/>
      <c r="EI718" s="2"/>
      <c r="EJ718" s="2"/>
      <c r="EK718" s="2"/>
      <c r="EL718" s="2"/>
      <c r="EM718" s="2"/>
      <c r="EN718" s="2"/>
      <c r="EO718" s="2"/>
      <c r="EP718" s="2"/>
      <c r="EQ718" s="2"/>
      <c r="ER718" s="2"/>
      <c r="ES718" s="2"/>
      <c r="ET718" s="2"/>
      <c r="EU718" s="2"/>
      <c r="EV718" s="2"/>
      <c r="EW718" s="2"/>
      <c r="EX718" s="2"/>
      <c r="EY718" s="2"/>
      <c r="EZ718" s="2"/>
      <c r="FA718" s="2"/>
      <c r="FB718" s="2"/>
      <c r="FC718" s="2"/>
      <c r="FD718" s="2"/>
      <c r="FE718" s="2"/>
      <c r="FF718" s="2"/>
      <c r="FG718" s="2"/>
      <c r="FH718" s="2"/>
      <c r="FI718" s="2"/>
      <c r="FJ718" s="2"/>
      <c r="FK718" s="2"/>
      <c r="FL718" s="2"/>
      <c r="FM718" s="2"/>
      <c r="FN718" s="2"/>
      <c r="FO718" s="2"/>
      <c r="FP718" s="2"/>
      <c r="FQ718" s="2"/>
      <c r="FR718" s="2"/>
      <c r="FS718" s="2"/>
      <c r="FT718" s="2"/>
      <c r="FU718" s="2"/>
      <c r="FV718" s="2"/>
      <c r="FW718" s="2"/>
      <c r="FX718" s="2"/>
      <c r="FY718" s="2"/>
      <c r="FZ718" s="2"/>
      <c r="GA718" s="2"/>
      <c r="GB718" s="2"/>
      <c r="GC718" s="2"/>
      <c r="GD718" s="2"/>
      <c r="GE718" s="2"/>
      <c r="GF718" s="2"/>
      <c r="GG718" s="2"/>
      <c r="GH718" s="2"/>
      <c r="GI718" s="2"/>
      <c r="GJ718" s="2"/>
      <c r="GK718" s="2"/>
      <c r="GL718" s="2"/>
      <c r="GM718" s="2"/>
      <c r="GN718" s="2"/>
      <c r="GO718" s="2"/>
      <c r="GP718" s="2"/>
      <c r="GQ718" s="2"/>
      <c r="GR718" s="2"/>
      <c r="GS718" s="2"/>
      <c r="GT718" s="2"/>
      <c r="GU718" s="2"/>
      <c r="GV718" s="2"/>
      <c r="GW718" s="2"/>
      <c r="GX718" s="2"/>
      <c r="GY718" s="2"/>
      <c r="GZ718" s="2"/>
      <c r="HA718" s="2"/>
      <c r="HB718" s="2"/>
      <c r="HC718" s="2"/>
    </row>
    <row r="719" spans="1:211" s="2" customFormat="1" ht="15" customHeight="1">
      <c r="A719" s="2">
        <v>10820723</v>
      </c>
      <c r="B719" s="2">
        <v>1</v>
      </c>
      <c r="C719" s="2">
        <v>1</v>
      </c>
      <c r="D719" s="2">
        <v>0</v>
      </c>
      <c r="F719" s="2">
        <v>5</v>
      </c>
      <c r="G719" s="2">
        <v>3</v>
      </c>
      <c r="H719" s="2">
        <v>1</v>
      </c>
      <c r="I719" s="2">
        <v>1</v>
      </c>
      <c r="L719" s="2">
        <v>0</v>
      </c>
      <c r="M719" s="2">
        <v>10811056</v>
      </c>
      <c r="Q719" s="54" t="s">
        <v>6849</v>
      </c>
      <c r="R719" s="48"/>
      <c r="S719" s="48"/>
      <c r="T719" s="2" t="s">
        <v>913</v>
      </c>
      <c r="V719" s="2" t="str">
        <f>VLOOKUP(A719,VorgangsAttr!A:B,2,FALSE)</f>
        <v>Eigentumsänderung</v>
      </c>
      <c r="W719" s="2" t="str">
        <f>VLOOKUP(M719,VorgangsAttr!A:B,2,FALSE)</f>
        <v>Eigentumsänderung an Buchungsstelle eintragen</v>
      </c>
      <c r="X719" s="54"/>
    </row>
    <row r="720" spans="1:211" s="2" customFormat="1" ht="15" customHeight="1">
      <c r="A720" s="2">
        <v>10820724</v>
      </c>
      <c r="B720" s="2">
        <v>3</v>
      </c>
      <c r="C720" s="2">
        <v>4</v>
      </c>
      <c r="D720" s="2">
        <v>0</v>
      </c>
      <c r="F720" s="2">
        <v>4</v>
      </c>
      <c r="G720" s="2">
        <v>3</v>
      </c>
      <c r="H720" s="2">
        <v>1</v>
      </c>
      <c r="I720" s="2">
        <v>1</v>
      </c>
      <c r="L720" s="2">
        <v>0</v>
      </c>
      <c r="M720" s="2">
        <v>10811057</v>
      </c>
      <c r="Q720" s="54" t="s">
        <v>6849</v>
      </c>
      <c r="R720" s="48"/>
      <c r="S720" s="48"/>
      <c r="T720" s="2" t="s">
        <v>914</v>
      </c>
      <c r="V720" s="2" t="str">
        <f>VLOOKUP(A720,VorgangsAttr!A:B,2,FALSE)</f>
        <v>Mitteilung</v>
      </c>
      <c r="W720" s="2" t="str">
        <f>VLOOKUP(M720,VorgangsAttr!A:B,2,FALSE)</f>
        <v>Basic_ActivityGroup</v>
      </c>
      <c r="X720" s="54"/>
    </row>
    <row r="721" spans="1:24" s="2" customFormat="1" ht="15" customHeight="1">
      <c r="A721" s="2">
        <v>10820725</v>
      </c>
      <c r="B721" s="2">
        <v>3</v>
      </c>
      <c r="C721" s="2">
        <v>4</v>
      </c>
      <c r="D721" s="2">
        <v>0</v>
      </c>
      <c r="F721" s="2">
        <v>4</v>
      </c>
      <c r="G721" s="2">
        <v>3</v>
      </c>
      <c r="H721" s="2">
        <v>1</v>
      </c>
      <c r="I721" s="2">
        <v>1</v>
      </c>
      <c r="L721" s="2">
        <v>0</v>
      </c>
      <c r="M721" s="2">
        <v>10811057</v>
      </c>
      <c r="Q721" s="54" t="s">
        <v>6849</v>
      </c>
      <c r="R721" s="48"/>
      <c r="S721" s="48"/>
      <c r="T721" s="2" t="s">
        <v>914</v>
      </c>
      <c r="V721" s="2" t="str">
        <f>VLOOKUP(A721,VorgangsAttr!A:B,2,FALSE)</f>
        <v>Kosten</v>
      </c>
      <c r="W721" s="2" t="str">
        <f>VLOOKUP(M721,VorgangsAttr!A:B,2,FALSE)</f>
        <v>Basic_ActivityGroup</v>
      </c>
      <c r="X721" s="54"/>
    </row>
    <row r="722" spans="1:24" s="2" customFormat="1" ht="15" customHeight="1">
      <c r="A722" s="2">
        <v>10820726</v>
      </c>
      <c r="B722" s="2">
        <v>1</v>
      </c>
      <c r="C722" s="2">
        <v>1</v>
      </c>
      <c r="D722" s="2">
        <v>0</v>
      </c>
      <c r="F722" s="2">
        <v>5</v>
      </c>
      <c r="G722" s="2">
        <v>3</v>
      </c>
      <c r="H722" s="2">
        <v>1</v>
      </c>
      <c r="I722" s="2">
        <v>1</v>
      </c>
      <c r="L722" s="2">
        <v>0</v>
      </c>
      <c r="M722" s="2">
        <v>10811058</v>
      </c>
      <c r="Q722" s="54" t="s">
        <v>6849</v>
      </c>
      <c r="R722" s="48"/>
      <c r="S722" s="48"/>
      <c r="T722" s="2" t="s">
        <v>914</v>
      </c>
      <c r="V722" s="2" t="str">
        <f>VLOOKUP(A722,VorgangsAttr!A:B,2,FALSE)</f>
        <v>Löschung Vormerkung Abteilung II</v>
      </c>
      <c r="W722" s="2" t="str">
        <f>VLOOKUP(M722,VorgangsAttr!A:B,2,FALSE)</f>
        <v>Löschung Vormerkung Abteilung II</v>
      </c>
      <c r="X722" s="54"/>
    </row>
    <row r="723" spans="1:24" s="2" customFormat="1" ht="15" customHeight="1">
      <c r="A723" s="2">
        <v>10820727</v>
      </c>
      <c r="B723" s="2">
        <v>1</v>
      </c>
      <c r="C723" s="2">
        <v>1</v>
      </c>
      <c r="D723" s="2">
        <v>0</v>
      </c>
      <c r="F723" s="2">
        <v>5</v>
      </c>
      <c r="G723" s="2">
        <v>3</v>
      </c>
      <c r="H723" s="2">
        <v>1</v>
      </c>
      <c r="I723" s="2">
        <v>1</v>
      </c>
      <c r="L723" s="2">
        <v>0</v>
      </c>
      <c r="M723" s="2">
        <v>10811059</v>
      </c>
      <c r="Q723" s="54" t="s">
        <v>6849</v>
      </c>
      <c r="R723" s="48"/>
      <c r="S723" s="48"/>
      <c r="T723" s="2" t="s">
        <v>914</v>
      </c>
      <c r="V723" s="2" t="str">
        <f>VLOOKUP(A723,VorgangsAttr!A:B,2,FALSE)</f>
        <v>Eigentumsänderung</v>
      </c>
      <c r="W723" s="2" t="str">
        <f>VLOOKUP(M723,VorgangsAttr!A:B,2,FALSE)</f>
        <v>Eigentumsänderung an Buchungsstelle eintragen</v>
      </c>
      <c r="X723" s="54"/>
    </row>
    <row r="724" spans="1:24" s="2" customFormat="1" ht="15" customHeight="1">
      <c r="A724" s="2">
        <v>10820728</v>
      </c>
      <c r="B724" s="2">
        <v>3</v>
      </c>
      <c r="C724" s="2">
        <v>4</v>
      </c>
      <c r="D724" s="2">
        <v>0</v>
      </c>
      <c r="F724" s="2">
        <v>4</v>
      </c>
      <c r="G724" s="2">
        <v>3</v>
      </c>
      <c r="H724" s="2">
        <v>1</v>
      </c>
      <c r="I724" s="2">
        <v>1</v>
      </c>
      <c r="L724" s="2">
        <v>0</v>
      </c>
      <c r="M724" s="2">
        <v>10811060</v>
      </c>
      <c r="Q724" s="54" t="s">
        <v>6849</v>
      </c>
      <c r="R724" s="48"/>
      <c r="S724" s="48"/>
      <c r="T724" s="2" t="s">
        <v>915</v>
      </c>
      <c r="V724" s="2" t="str">
        <f>VLOOKUP(A724,VorgangsAttr!A:B,2,FALSE)</f>
        <v>Mitteilung</v>
      </c>
      <c r="W724" s="2" t="str">
        <f>VLOOKUP(M724,VorgangsAttr!A:B,2,FALSE)</f>
        <v>Basic_ActivityGroup</v>
      </c>
      <c r="X724" s="54"/>
    </row>
    <row r="725" spans="1:24" s="2" customFormat="1" ht="15" customHeight="1">
      <c r="A725" s="2">
        <v>10820729</v>
      </c>
      <c r="B725" s="2">
        <v>3</v>
      </c>
      <c r="C725" s="2">
        <v>4</v>
      </c>
      <c r="D725" s="2">
        <v>0</v>
      </c>
      <c r="F725" s="2">
        <v>4</v>
      </c>
      <c r="G725" s="2">
        <v>3</v>
      </c>
      <c r="H725" s="2">
        <v>1</v>
      </c>
      <c r="I725" s="2">
        <v>1</v>
      </c>
      <c r="L725" s="2">
        <v>0</v>
      </c>
      <c r="M725" s="2">
        <v>10811060</v>
      </c>
      <c r="Q725" s="54" t="s">
        <v>6849</v>
      </c>
      <c r="R725" s="48"/>
      <c r="S725" s="48"/>
      <c r="T725" s="2" t="s">
        <v>915</v>
      </c>
      <c r="V725" s="2" t="str">
        <f>VLOOKUP(A725,VorgangsAttr!A:B,2,FALSE)</f>
        <v>Kosten</v>
      </c>
      <c r="W725" s="2" t="str">
        <f>VLOOKUP(M725,VorgangsAttr!A:B,2,FALSE)</f>
        <v>Basic_ActivityGroup</v>
      </c>
      <c r="X725" s="54"/>
    </row>
    <row r="726" spans="1:24" s="2" customFormat="1" ht="15" customHeight="1">
      <c r="A726" s="2">
        <v>10820730</v>
      </c>
      <c r="B726" s="2">
        <v>1</v>
      </c>
      <c r="C726" s="2">
        <v>1</v>
      </c>
      <c r="D726" s="2">
        <v>0</v>
      </c>
      <c r="F726" s="2">
        <v>5</v>
      </c>
      <c r="G726" s="2">
        <v>3</v>
      </c>
      <c r="H726" s="2">
        <v>1</v>
      </c>
      <c r="I726" s="2">
        <v>1</v>
      </c>
      <c r="L726" s="2">
        <v>0</v>
      </c>
      <c r="M726" s="2">
        <v>10811061</v>
      </c>
      <c r="Q726" s="54" t="s">
        <v>6849</v>
      </c>
      <c r="R726" s="48"/>
      <c r="S726" s="48"/>
      <c r="T726" s="4" t="s">
        <v>915</v>
      </c>
      <c r="V726" s="2" t="str">
        <f>VLOOKUP(A726,VorgangsAttr!A:B,2,FALSE)</f>
        <v>Löschung Vormerkung Abteilung II</v>
      </c>
      <c r="W726" s="2" t="str">
        <f>VLOOKUP(M726,VorgangsAttr!A:B,2,FALSE)</f>
        <v>Löschung Vormerkung Abteilung II</v>
      </c>
      <c r="X726" s="54"/>
    </row>
    <row r="727" spans="1:24" s="2" customFormat="1" ht="15" customHeight="1">
      <c r="A727" s="2">
        <v>10820731</v>
      </c>
      <c r="B727" s="2">
        <v>1</v>
      </c>
      <c r="C727" s="2">
        <v>1</v>
      </c>
      <c r="D727" s="2">
        <v>0</v>
      </c>
      <c r="F727" s="2">
        <v>5</v>
      </c>
      <c r="G727" s="2">
        <v>3</v>
      </c>
      <c r="H727" s="2">
        <v>1</v>
      </c>
      <c r="I727" s="2">
        <v>1</v>
      </c>
      <c r="L727" s="2">
        <v>0</v>
      </c>
      <c r="M727" s="2">
        <v>10811062</v>
      </c>
      <c r="Q727" s="54" t="s">
        <v>6849</v>
      </c>
      <c r="R727" s="48"/>
      <c r="S727" s="48"/>
      <c r="T727" s="2" t="s">
        <v>915</v>
      </c>
      <c r="V727" s="2" t="str">
        <f>VLOOKUP(A727,VorgangsAttr!A:B,2,FALSE)</f>
        <v>Eigentumsänderung</v>
      </c>
      <c r="W727" s="2" t="str">
        <f>VLOOKUP(M727,VorgangsAttr!A:B,2,FALSE)</f>
        <v>Eigentumsänderung an Buchungsstelle eintragen</v>
      </c>
      <c r="X727" s="54"/>
    </row>
    <row r="728" spans="1:24" s="2" customFormat="1" ht="15" customHeight="1">
      <c r="A728" s="2">
        <v>10820732</v>
      </c>
      <c r="B728" s="2">
        <v>3</v>
      </c>
      <c r="C728" s="2">
        <v>4</v>
      </c>
      <c r="D728" s="2">
        <v>0</v>
      </c>
      <c r="F728" s="2">
        <v>4</v>
      </c>
      <c r="G728" s="2">
        <v>3</v>
      </c>
      <c r="H728" s="2">
        <v>1</v>
      </c>
      <c r="I728" s="2">
        <v>1</v>
      </c>
      <c r="L728" s="2">
        <v>0</v>
      </c>
      <c r="M728" s="2">
        <v>10811054</v>
      </c>
      <c r="Q728" s="54" t="s">
        <v>6849</v>
      </c>
      <c r="R728" s="48"/>
      <c r="S728" s="48"/>
      <c r="T728" s="2" t="s">
        <v>916</v>
      </c>
      <c r="V728" s="2" t="str">
        <f>VLOOKUP(A728,VorgangsAttr!A:B,2,FALSE)</f>
        <v>Mitteilung</v>
      </c>
      <c r="W728" s="2" t="str">
        <f>VLOOKUP(M728,VorgangsAttr!A:B,2,FALSE)</f>
        <v>Basic_ActivityGroup</v>
      </c>
      <c r="X728" s="54"/>
    </row>
    <row r="729" spans="1:24" s="2" customFormat="1" ht="15" customHeight="1">
      <c r="A729" s="2">
        <v>10820733</v>
      </c>
      <c r="B729" s="2">
        <v>3</v>
      </c>
      <c r="C729" s="2">
        <v>4</v>
      </c>
      <c r="D729" s="2">
        <v>0</v>
      </c>
      <c r="F729" s="2">
        <v>4</v>
      </c>
      <c r="G729" s="2">
        <v>3</v>
      </c>
      <c r="H729" s="2">
        <v>1</v>
      </c>
      <c r="I729" s="2">
        <v>1</v>
      </c>
      <c r="L729" s="2">
        <v>0</v>
      </c>
      <c r="M729" s="2">
        <v>10811054</v>
      </c>
      <c r="Q729" s="54" t="s">
        <v>6849</v>
      </c>
      <c r="R729" s="48"/>
      <c r="S729" s="48"/>
      <c r="T729" s="2" t="s">
        <v>916</v>
      </c>
      <c r="V729" s="2" t="str">
        <f>VLOOKUP(A729,VorgangsAttr!A:B,2,FALSE)</f>
        <v>Kosten</v>
      </c>
      <c r="W729" s="2" t="str">
        <f>VLOOKUP(M729,VorgangsAttr!A:B,2,FALSE)</f>
        <v>Basic_ActivityGroup</v>
      </c>
      <c r="X729" s="54"/>
    </row>
    <row r="730" spans="1:24" s="2" customFormat="1" ht="15" customHeight="1">
      <c r="A730" s="2">
        <v>10820734</v>
      </c>
      <c r="B730" s="2">
        <v>1</v>
      </c>
      <c r="C730" s="2">
        <v>1</v>
      </c>
      <c r="D730" s="2">
        <v>0</v>
      </c>
      <c r="F730" s="2">
        <v>5</v>
      </c>
      <c r="G730" s="2">
        <v>3</v>
      </c>
      <c r="H730" s="2">
        <v>1</v>
      </c>
      <c r="I730" s="2">
        <v>1</v>
      </c>
      <c r="L730" s="2">
        <v>0</v>
      </c>
      <c r="M730" s="2">
        <v>10811055</v>
      </c>
      <c r="Q730" s="54" t="s">
        <v>6849</v>
      </c>
      <c r="R730" s="48"/>
      <c r="S730" s="48"/>
      <c r="T730" s="4" t="s">
        <v>916</v>
      </c>
      <c r="V730" s="2" t="str">
        <f>VLOOKUP(A730,VorgangsAttr!A:B,2,FALSE)</f>
        <v>Löschung Vormerkung Abteilung II</v>
      </c>
      <c r="W730" s="2" t="str">
        <f>VLOOKUP(M730,VorgangsAttr!A:B,2,FALSE)</f>
        <v>Löschung Vormerkung Abteilung II</v>
      </c>
      <c r="X730" s="54"/>
    </row>
    <row r="731" spans="1:24" s="2" customFormat="1" ht="15" customHeight="1">
      <c r="A731" s="2">
        <v>10820735</v>
      </c>
      <c r="B731" s="2">
        <v>1</v>
      </c>
      <c r="C731" s="2">
        <v>1</v>
      </c>
      <c r="D731" s="2">
        <v>0</v>
      </c>
      <c r="F731" s="2">
        <v>5</v>
      </c>
      <c r="G731" s="2">
        <v>3</v>
      </c>
      <c r="H731" s="2">
        <v>1</v>
      </c>
      <c r="I731" s="2">
        <v>1</v>
      </c>
      <c r="L731" s="2">
        <v>0</v>
      </c>
      <c r="M731" s="2">
        <v>10811056</v>
      </c>
      <c r="Q731" s="54" t="s">
        <v>6849</v>
      </c>
      <c r="R731" s="48"/>
      <c r="S731" s="48"/>
      <c r="T731" s="2" t="s">
        <v>916</v>
      </c>
      <c r="V731" s="2" t="str">
        <f>VLOOKUP(A731,VorgangsAttr!A:B,2,FALSE)</f>
        <v>Eigentumsänderung</v>
      </c>
      <c r="W731" s="2" t="str">
        <f>VLOOKUP(M731,VorgangsAttr!A:B,2,FALSE)</f>
        <v>Eigentumsänderung an Buchungsstelle eintragen</v>
      </c>
      <c r="X731" s="54"/>
    </row>
    <row r="732" spans="1:24" s="2" customFormat="1" ht="15" customHeight="1">
      <c r="A732" s="2">
        <v>10820736</v>
      </c>
      <c r="B732" s="2">
        <v>3</v>
      </c>
      <c r="C732" s="2">
        <v>4</v>
      </c>
      <c r="D732" s="2">
        <v>0</v>
      </c>
      <c r="F732" s="2">
        <v>4</v>
      </c>
      <c r="G732" s="2">
        <v>3</v>
      </c>
      <c r="H732" s="2">
        <v>1</v>
      </c>
      <c r="I732" s="2">
        <v>1</v>
      </c>
      <c r="L732" s="2">
        <v>0</v>
      </c>
      <c r="M732" s="2">
        <v>10811057</v>
      </c>
      <c r="Q732" s="54" t="s">
        <v>6849</v>
      </c>
      <c r="R732" s="48"/>
      <c r="S732" s="48"/>
      <c r="T732" s="2" t="s">
        <v>917</v>
      </c>
      <c r="V732" s="2" t="str">
        <f>VLOOKUP(A732,VorgangsAttr!A:B,2,FALSE)</f>
        <v>Mitteilung</v>
      </c>
      <c r="W732" s="2" t="str">
        <f>VLOOKUP(M732,VorgangsAttr!A:B,2,FALSE)</f>
        <v>Basic_ActivityGroup</v>
      </c>
      <c r="X732" s="54"/>
    </row>
    <row r="733" spans="1:24" s="2" customFormat="1" ht="15" customHeight="1">
      <c r="A733" s="2">
        <v>10820737</v>
      </c>
      <c r="B733" s="2">
        <v>3</v>
      </c>
      <c r="C733" s="2">
        <v>4</v>
      </c>
      <c r="D733" s="2">
        <v>0</v>
      </c>
      <c r="F733" s="2">
        <v>4</v>
      </c>
      <c r="G733" s="2">
        <v>3</v>
      </c>
      <c r="H733" s="2">
        <v>1</v>
      </c>
      <c r="I733" s="2">
        <v>1</v>
      </c>
      <c r="L733" s="2">
        <v>0</v>
      </c>
      <c r="M733" s="2">
        <v>10811057</v>
      </c>
      <c r="Q733" s="54" t="s">
        <v>6849</v>
      </c>
      <c r="R733" s="48"/>
      <c r="S733" s="48"/>
      <c r="T733" s="2" t="s">
        <v>917</v>
      </c>
      <c r="V733" s="2" t="str">
        <f>VLOOKUP(A733,VorgangsAttr!A:B,2,FALSE)</f>
        <v>Kosten</v>
      </c>
      <c r="W733" s="2" t="str">
        <f>VLOOKUP(M733,VorgangsAttr!A:B,2,FALSE)</f>
        <v>Basic_ActivityGroup</v>
      </c>
      <c r="X733" s="54"/>
    </row>
    <row r="734" spans="1:24" s="2" customFormat="1" ht="15" customHeight="1">
      <c r="A734" s="2">
        <v>10820738</v>
      </c>
      <c r="B734" s="2">
        <v>1</v>
      </c>
      <c r="C734" s="2">
        <v>1</v>
      </c>
      <c r="D734" s="2">
        <v>0</v>
      </c>
      <c r="F734" s="2">
        <v>5</v>
      </c>
      <c r="G734" s="2">
        <v>3</v>
      </c>
      <c r="H734" s="2">
        <v>1</v>
      </c>
      <c r="I734" s="2">
        <v>1</v>
      </c>
      <c r="L734" s="2">
        <v>0</v>
      </c>
      <c r="M734" s="2">
        <v>10811058</v>
      </c>
      <c r="Q734" s="54" t="s">
        <v>6849</v>
      </c>
      <c r="R734" s="48"/>
      <c r="S734" s="48"/>
      <c r="T734" s="2" t="s">
        <v>917</v>
      </c>
      <c r="V734" s="2" t="str">
        <f>VLOOKUP(A734,VorgangsAttr!A:B,2,FALSE)</f>
        <v>Löschung Vormerkung Abteilung II</v>
      </c>
      <c r="W734" s="2" t="str">
        <f>VLOOKUP(M734,VorgangsAttr!A:B,2,FALSE)</f>
        <v>Löschung Vormerkung Abteilung II</v>
      </c>
      <c r="X734" s="54"/>
    </row>
    <row r="735" spans="1:24" s="2" customFormat="1" ht="15" customHeight="1">
      <c r="A735" s="2">
        <v>10820739</v>
      </c>
      <c r="B735" s="2">
        <v>1</v>
      </c>
      <c r="C735" s="2">
        <v>1</v>
      </c>
      <c r="D735" s="2">
        <v>0</v>
      </c>
      <c r="F735" s="2">
        <v>5</v>
      </c>
      <c r="G735" s="2">
        <v>3</v>
      </c>
      <c r="H735" s="2">
        <v>1</v>
      </c>
      <c r="I735" s="2">
        <v>1</v>
      </c>
      <c r="L735" s="2">
        <v>0</v>
      </c>
      <c r="M735" s="2">
        <v>10811059</v>
      </c>
      <c r="Q735" s="54" t="s">
        <v>6849</v>
      </c>
      <c r="R735" s="48"/>
      <c r="S735" s="48"/>
      <c r="T735" s="2" t="s">
        <v>917</v>
      </c>
      <c r="V735" s="2" t="str">
        <f>VLOOKUP(A735,VorgangsAttr!A:B,2,FALSE)</f>
        <v>Eigentumsänderung</v>
      </c>
      <c r="W735" s="2" t="str">
        <f>VLOOKUP(M735,VorgangsAttr!A:B,2,FALSE)</f>
        <v>Eigentumsänderung an Buchungsstelle eintragen</v>
      </c>
      <c r="X735" s="54"/>
    </row>
    <row r="736" spans="1:24" s="2" customFormat="1" ht="15" customHeight="1">
      <c r="A736" s="2">
        <v>10820740</v>
      </c>
      <c r="B736" s="2">
        <v>3</v>
      </c>
      <c r="C736" s="2">
        <v>4</v>
      </c>
      <c r="D736" s="2">
        <v>0</v>
      </c>
      <c r="F736" s="2">
        <v>4</v>
      </c>
      <c r="G736" s="2">
        <v>3</v>
      </c>
      <c r="H736" s="2">
        <v>1</v>
      </c>
      <c r="I736" s="2">
        <v>1</v>
      </c>
      <c r="L736" s="2">
        <v>0</v>
      </c>
      <c r="M736" s="2">
        <v>10811060</v>
      </c>
      <c r="Q736" s="54" t="s">
        <v>6849</v>
      </c>
      <c r="R736" s="48"/>
      <c r="S736" s="48"/>
      <c r="T736" s="2" t="s">
        <v>918</v>
      </c>
      <c r="V736" s="2" t="str">
        <f>VLOOKUP(A736,VorgangsAttr!A:B,2,FALSE)</f>
        <v>Mitteilung</v>
      </c>
      <c r="W736" s="2" t="str">
        <f>VLOOKUP(M736,VorgangsAttr!A:B,2,FALSE)</f>
        <v>Basic_ActivityGroup</v>
      </c>
      <c r="X736" s="54"/>
    </row>
    <row r="737" spans="1:24" s="2" customFormat="1" ht="15" customHeight="1">
      <c r="A737" s="2">
        <v>10820741</v>
      </c>
      <c r="B737" s="2">
        <v>3</v>
      </c>
      <c r="C737" s="2">
        <v>4</v>
      </c>
      <c r="D737" s="2">
        <v>0</v>
      </c>
      <c r="F737" s="2">
        <v>4</v>
      </c>
      <c r="G737" s="2">
        <v>3</v>
      </c>
      <c r="H737" s="2">
        <v>1</v>
      </c>
      <c r="I737" s="2">
        <v>1</v>
      </c>
      <c r="L737" s="2">
        <v>0</v>
      </c>
      <c r="M737" s="2">
        <v>10811060</v>
      </c>
      <c r="Q737" s="54" t="s">
        <v>6849</v>
      </c>
      <c r="R737" s="48"/>
      <c r="S737" s="48"/>
      <c r="T737" s="2" t="s">
        <v>918</v>
      </c>
      <c r="V737" s="2" t="str">
        <f>VLOOKUP(A737,VorgangsAttr!A:B,2,FALSE)</f>
        <v>Kosten</v>
      </c>
      <c r="W737" s="2" t="str">
        <f>VLOOKUP(M737,VorgangsAttr!A:B,2,FALSE)</f>
        <v>Basic_ActivityGroup</v>
      </c>
      <c r="X737" s="54"/>
    </row>
    <row r="738" spans="1:24" s="2" customFormat="1" ht="15" customHeight="1">
      <c r="A738" s="2">
        <v>10820742</v>
      </c>
      <c r="B738" s="2">
        <v>1</v>
      </c>
      <c r="C738" s="2">
        <v>1</v>
      </c>
      <c r="D738" s="2">
        <v>0</v>
      </c>
      <c r="F738" s="2">
        <v>5</v>
      </c>
      <c r="G738" s="2">
        <v>3</v>
      </c>
      <c r="H738" s="2">
        <v>1</v>
      </c>
      <c r="I738" s="2">
        <v>1</v>
      </c>
      <c r="L738" s="2">
        <v>0</v>
      </c>
      <c r="M738" s="2">
        <v>10811061</v>
      </c>
      <c r="Q738" s="54" t="s">
        <v>6849</v>
      </c>
      <c r="R738" s="48"/>
      <c r="S738" s="48"/>
      <c r="T738" s="4" t="s">
        <v>918</v>
      </c>
      <c r="V738" s="2" t="str">
        <f>VLOOKUP(A738,VorgangsAttr!A:B,2,FALSE)</f>
        <v>Löschung Vormerkung Abteilung II</v>
      </c>
      <c r="W738" s="2" t="str">
        <f>VLOOKUP(M738,VorgangsAttr!A:B,2,FALSE)</f>
        <v>Löschung Vormerkung Abteilung II</v>
      </c>
      <c r="X738" s="54"/>
    </row>
    <row r="739" spans="1:24" s="2" customFormat="1" ht="15" customHeight="1">
      <c r="A739" s="2">
        <v>10820743</v>
      </c>
      <c r="B739" s="2">
        <v>1</v>
      </c>
      <c r="C739" s="2">
        <v>1</v>
      </c>
      <c r="D739" s="2">
        <v>0</v>
      </c>
      <c r="F739" s="2">
        <v>5</v>
      </c>
      <c r="G739" s="2">
        <v>3</v>
      </c>
      <c r="H739" s="2">
        <v>1</v>
      </c>
      <c r="I739" s="2">
        <v>1</v>
      </c>
      <c r="L739" s="2">
        <v>0</v>
      </c>
      <c r="M739" s="2">
        <v>10811062</v>
      </c>
      <c r="Q739" s="54" t="s">
        <v>6849</v>
      </c>
      <c r="R739" s="48"/>
      <c r="S739" s="48"/>
      <c r="T739" s="2" t="s">
        <v>918</v>
      </c>
      <c r="V739" s="2" t="str">
        <f>VLOOKUP(A739,VorgangsAttr!A:B,2,FALSE)</f>
        <v>Eigentumsänderung</v>
      </c>
      <c r="W739" s="2" t="str">
        <f>VLOOKUP(M739,VorgangsAttr!A:B,2,FALSE)</f>
        <v>Eigentumsänderung an Buchungsstelle eintragen</v>
      </c>
      <c r="X739" s="54"/>
    </row>
    <row r="740" spans="1:24" s="2" customFormat="1" ht="15" customHeight="1">
      <c r="A740" s="2">
        <v>10820744</v>
      </c>
      <c r="B740" s="2">
        <v>1</v>
      </c>
      <c r="C740" s="2">
        <v>2</v>
      </c>
      <c r="D740" s="2">
        <v>0</v>
      </c>
      <c r="F740" s="2">
        <v>5</v>
      </c>
      <c r="G740" s="2">
        <v>3</v>
      </c>
      <c r="H740" s="2">
        <v>1</v>
      </c>
      <c r="I740" s="2">
        <v>1</v>
      </c>
      <c r="L740" s="2">
        <v>0</v>
      </c>
      <c r="M740" s="2">
        <v>10811072</v>
      </c>
      <c r="Q740" s="54" t="s">
        <v>6849</v>
      </c>
      <c r="R740" s="48"/>
      <c r="S740" s="48"/>
      <c r="T740" s="2" t="s">
        <v>919</v>
      </c>
      <c r="U740" s="2" t="s">
        <v>276</v>
      </c>
      <c r="V740" s="2" t="str">
        <f>VLOOKUP(A740,VorgangsAttr!A:B,2,FALSE)</f>
        <v xml:space="preserve">Zwangshypothek </v>
      </c>
      <c r="W740" s="2" t="str">
        <f>VLOOKUP(M740,VorgangsAttr!A:B,2,FALSE)</f>
        <v xml:space="preserve">Zwangshypothek </v>
      </c>
      <c r="X740" s="54"/>
    </row>
    <row r="741" spans="1:24" s="2" customFormat="1" ht="15" customHeight="1">
      <c r="A741" s="2">
        <v>10820745</v>
      </c>
      <c r="B741" s="2">
        <v>1</v>
      </c>
      <c r="C741" s="2">
        <v>2</v>
      </c>
      <c r="D741" s="2">
        <v>0</v>
      </c>
      <c r="F741" s="2">
        <v>4</v>
      </c>
      <c r="G741" s="2">
        <v>3</v>
      </c>
      <c r="H741" s="2">
        <v>1</v>
      </c>
      <c r="I741" s="2">
        <v>1</v>
      </c>
      <c r="L741" s="2">
        <v>0</v>
      </c>
      <c r="M741" s="2">
        <v>10811073</v>
      </c>
      <c r="Q741" s="54" t="s">
        <v>6849</v>
      </c>
      <c r="R741" s="48"/>
      <c r="S741" s="48"/>
      <c r="T741" s="2" t="s">
        <v>919</v>
      </c>
      <c r="U741" s="2" t="s">
        <v>276</v>
      </c>
      <c r="V741" s="2" t="str">
        <f>VLOOKUP(A741,VorgangsAttr!A:B,2,FALSE)</f>
        <v xml:space="preserve">Zwangshypothek </v>
      </c>
      <c r="W741" s="2" t="str">
        <f>VLOOKUP(M741,VorgangsAttr!A:B,2,FALSE)</f>
        <v xml:space="preserve">Zwangshypothek </v>
      </c>
      <c r="X741" s="54"/>
    </row>
    <row r="742" spans="1:24" s="2" customFormat="1" ht="15" customHeight="1">
      <c r="A742" s="2">
        <v>10820746</v>
      </c>
      <c r="B742" s="2">
        <v>1</v>
      </c>
      <c r="C742" s="2">
        <v>2</v>
      </c>
      <c r="D742" s="2">
        <v>0</v>
      </c>
      <c r="F742" s="2">
        <v>4</v>
      </c>
      <c r="G742" s="2">
        <v>3</v>
      </c>
      <c r="H742" s="2">
        <v>1</v>
      </c>
      <c r="I742" s="2">
        <v>1</v>
      </c>
      <c r="L742" s="2">
        <v>0</v>
      </c>
      <c r="M742" s="2">
        <v>10811074</v>
      </c>
      <c r="Q742" s="54" t="s">
        <v>6849</v>
      </c>
      <c r="R742" s="48"/>
      <c r="S742" s="48"/>
      <c r="T742" s="2" t="s">
        <v>919</v>
      </c>
      <c r="U742" s="2" t="s">
        <v>276</v>
      </c>
      <c r="V742" s="2" t="str">
        <f>VLOOKUP(A742,VorgangsAttr!A:B,2,FALSE)</f>
        <v xml:space="preserve">Zwangshypothek </v>
      </c>
      <c r="W742" s="2" t="str">
        <f>VLOOKUP(M742,VorgangsAttr!A:B,2,FALSE)</f>
        <v xml:space="preserve">Zwangshypothek </v>
      </c>
      <c r="X742" s="54"/>
    </row>
    <row r="743" spans="1:24" s="2" customFormat="1" ht="15" customHeight="1">
      <c r="A743" s="2">
        <v>10820747</v>
      </c>
      <c r="B743" s="2">
        <v>1</v>
      </c>
      <c r="C743" s="2">
        <v>2</v>
      </c>
      <c r="D743" s="2">
        <v>0</v>
      </c>
      <c r="F743" s="2">
        <v>5</v>
      </c>
      <c r="G743" s="2">
        <v>3</v>
      </c>
      <c r="H743" s="2">
        <v>1</v>
      </c>
      <c r="I743" s="2">
        <v>1</v>
      </c>
      <c r="L743" s="2">
        <v>0</v>
      </c>
      <c r="M743" s="2">
        <v>10811075</v>
      </c>
      <c r="Q743" s="54" t="s">
        <v>6849</v>
      </c>
      <c r="R743" s="48"/>
      <c r="S743" s="48"/>
      <c r="T743" s="2" t="s">
        <v>920</v>
      </c>
      <c r="U743" s="2" t="s">
        <v>276</v>
      </c>
      <c r="V743" s="2" t="str">
        <f>VLOOKUP(A743,VorgangsAttr!A:B,2,FALSE)</f>
        <v xml:space="preserve">Zwangshypothek </v>
      </c>
      <c r="W743" s="2" t="str">
        <f>VLOOKUP(M743,VorgangsAttr!A:B,2,FALSE)</f>
        <v xml:space="preserve">Zwangshypothek </v>
      </c>
      <c r="X743" s="54"/>
    </row>
    <row r="744" spans="1:24" s="2" customFormat="1" ht="15" customHeight="1">
      <c r="A744" s="2">
        <v>10820748</v>
      </c>
      <c r="B744" s="2">
        <v>1</v>
      </c>
      <c r="C744" s="2">
        <v>2</v>
      </c>
      <c r="D744" s="2">
        <v>0</v>
      </c>
      <c r="F744" s="2">
        <v>5</v>
      </c>
      <c r="G744" s="2">
        <v>3</v>
      </c>
      <c r="H744" s="2">
        <v>1</v>
      </c>
      <c r="I744" s="2">
        <v>1</v>
      </c>
      <c r="L744" s="2">
        <v>0</v>
      </c>
      <c r="M744" s="2">
        <v>10811076</v>
      </c>
      <c r="Q744" s="54" t="s">
        <v>6849</v>
      </c>
      <c r="R744" s="48"/>
      <c r="S744" s="48"/>
      <c r="T744" s="2" t="s">
        <v>920</v>
      </c>
      <c r="U744" s="2" t="s">
        <v>276</v>
      </c>
      <c r="V744" s="2" t="str">
        <f>VLOOKUP(A744,VorgangsAttr!A:B,2,FALSE)</f>
        <v xml:space="preserve">Zwangshypothek </v>
      </c>
      <c r="W744" s="2" t="str">
        <f>VLOOKUP(M744,VorgangsAttr!A:B,2,FALSE)</f>
        <v xml:space="preserve">Zwangshypothek </v>
      </c>
      <c r="X744" s="54"/>
    </row>
    <row r="745" spans="1:24" s="2" customFormat="1" ht="15" customHeight="1">
      <c r="A745" s="2">
        <v>10820749</v>
      </c>
      <c r="B745" s="2">
        <v>1</v>
      </c>
      <c r="C745" s="2">
        <v>2</v>
      </c>
      <c r="D745" s="2">
        <v>0</v>
      </c>
      <c r="F745" s="2">
        <v>4</v>
      </c>
      <c r="G745" s="2">
        <v>3</v>
      </c>
      <c r="H745" s="2">
        <v>1</v>
      </c>
      <c r="I745" s="2">
        <v>1</v>
      </c>
      <c r="L745" s="2">
        <v>0</v>
      </c>
      <c r="M745" s="2">
        <v>10811077</v>
      </c>
      <c r="Q745" s="54" t="s">
        <v>6849</v>
      </c>
      <c r="R745" s="48"/>
      <c r="S745" s="48"/>
      <c r="T745" s="2" t="s">
        <v>921</v>
      </c>
      <c r="U745" s="2" t="s">
        <v>276</v>
      </c>
      <c r="V745" s="2" t="str">
        <f>VLOOKUP(A745,VorgangsAttr!A:B,2,FALSE)</f>
        <v xml:space="preserve">Zwangshypothek </v>
      </c>
      <c r="W745" s="2" t="str">
        <f>VLOOKUP(M745,VorgangsAttr!A:B,2,FALSE)</f>
        <v xml:space="preserve">Zwangshypothek </v>
      </c>
      <c r="X745" s="54"/>
    </row>
    <row r="746" spans="1:24" s="2" customFormat="1" ht="15" customHeight="1">
      <c r="A746" s="2">
        <v>10820750</v>
      </c>
      <c r="B746" s="2">
        <v>1</v>
      </c>
      <c r="C746" s="2">
        <v>2</v>
      </c>
      <c r="D746" s="2">
        <v>0</v>
      </c>
      <c r="F746" s="2">
        <v>4</v>
      </c>
      <c r="G746" s="2">
        <v>3</v>
      </c>
      <c r="H746" s="2">
        <v>1</v>
      </c>
      <c r="I746" s="2">
        <v>1</v>
      </c>
      <c r="L746" s="2">
        <v>0</v>
      </c>
      <c r="M746" s="2">
        <v>10811078</v>
      </c>
      <c r="Q746" s="54" t="s">
        <v>6849</v>
      </c>
      <c r="R746" s="48"/>
      <c r="S746" s="48"/>
      <c r="T746" s="2" t="s">
        <v>921</v>
      </c>
      <c r="U746" s="2" t="s">
        <v>276</v>
      </c>
      <c r="V746" s="2" t="str">
        <f>VLOOKUP(A746,VorgangsAttr!A:B,2,FALSE)</f>
        <v xml:space="preserve">Zwangshypothek </v>
      </c>
      <c r="W746" s="2" t="str">
        <f>VLOOKUP(M746,VorgangsAttr!A:B,2,FALSE)</f>
        <v xml:space="preserve">Zwangshypothek </v>
      </c>
      <c r="X746" s="54"/>
    </row>
    <row r="747" spans="1:24" s="2" customFormat="1" ht="15" customHeight="1">
      <c r="A747" s="2">
        <v>10820751</v>
      </c>
      <c r="B747" s="2">
        <v>1</v>
      </c>
      <c r="C747" s="2">
        <v>2</v>
      </c>
      <c r="D747" s="2">
        <v>0</v>
      </c>
      <c r="F747" s="2">
        <v>5</v>
      </c>
      <c r="G747" s="2">
        <v>3</v>
      </c>
      <c r="H747" s="2">
        <v>1</v>
      </c>
      <c r="I747" s="2">
        <v>1</v>
      </c>
      <c r="L747" s="2">
        <v>0</v>
      </c>
      <c r="M747" s="2">
        <v>10811079</v>
      </c>
      <c r="Q747" s="54" t="s">
        <v>6849</v>
      </c>
      <c r="R747" s="48"/>
      <c r="S747" s="48"/>
      <c r="T747" s="2" t="s">
        <v>922</v>
      </c>
      <c r="U747" s="2" t="s">
        <v>276</v>
      </c>
      <c r="V747" s="2" t="str">
        <f>VLOOKUP(A747,VorgangsAttr!A:B,2,FALSE)</f>
        <v xml:space="preserve">Zwangshypothek </v>
      </c>
      <c r="W747" s="2" t="str">
        <f>VLOOKUP(M747,VorgangsAttr!A:B,2,FALSE)</f>
        <v xml:space="preserve">Zwangshypothek </v>
      </c>
      <c r="X747" s="54"/>
    </row>
    <row r="748" spans="1:24" s="2" customFormat="1" ht="15" customHeight="1">
      <c r="A748" s="2">
        <v>10820752</v>
      </c>
      <c r="B748" s="2">
        <v>1</v>
      </c>
      <c r="C748" s="2">
        <v>2</v>
      </c>
      <c r="D748" s="2">
        <v>0</v>
      </c>
      <c r="F748" s="2">
        <v>5</v>
      </c>
      <c r="G748" s="2">
        <v>3</v>
      </c>
      <c r="H748" s="2">
        <v>1</v>
      </c>
      <c r="I748" s="2">
        <v>1</v>
      </c>
      <c r="L748" s="2">
        <v>0</v>
      </c>
      <c r="M748" s="2">
        <v>10811080</v>
      </c>
      <c r="Q748" s="54" t="s">
        <v>6849</v>
      </c>
      <c r="R748" s="48"/>
      <c r="S748" s="48"/>
      <c r="T748" s="2" t="s">
        <v>922</v>
      </c>
      <c r="U748" s="2" t="s">
        <v>276</v>
      </c>
      <c r="V748" s="2" t="str">
        <f>VLOOKUP(A748,VorgangsAttr!A:B,2,FALSE)</f>
        <v xml:space="preserve">Zwangshypothek </v>
      </c>
      <c r="W748" s="2" t="str">
        <f>VLOOKUP(M748,VorgangsAttr!A:B,2,FALSE)</f>
        <v xml:space="preserve">Zwangshypothek </v>
      </c>
      <c r="X748" s="54"/>
    </row>
    <row r="749" spans="1:24" s="2" customFormat="1" ht="15" customHeight="1">
      <c r="A749" s="2">
        <v>10820756</v>
      </c>
      <c r="B749" s="2">
        <v>1</v>
      </c>
      <c r="C749" s="2">
        <v>1</v>
      </c>
      <c r="D749" s="2">
        <v>0</v>
      </c>
      <c r="F749" s="2">
        <v>4</v>
      </c>
      <c r="G749" s="56">
        <v>3</v>
      </c>
      <c r="H749" s="2">
        <v>1</v>
      </c>
      <c r="I749" s="2">
        <v>1</v>
      </c>
      <c r="L749" s="2">
        <v>0</v>
      </c>
      <c r="M749" s="2">
        <v>10811090</v>
      </c>
      <c r="Q749" s="54" t="s">
        <v>6849</v>
      </c>
      <c r="R749" s="48"/>
      <c r="S749" s="48"/>
      <c r="T749" s="20" t="s">
        <v>923</v>
      </c>
      <c r="U749" s="20" t="s">
        <v>808</v>
      </c>
      <c r="V749" s="2" t="str">
        <f>VLOOKUP(A749,VorgangsAttr!A:B,2,FALSE)</f>
        <v>Eintragung Grundpfandrecht ohne Brief</v>
      </c>
      <c r="W749" s="2" t="str">
        <f>VLOOKUP(M749,VorgangsAttr!A:B,2,FALSE)</f>
        <v>Brieflose Grundschuld</v>
      </c>
      <c r="X749" s="54"/>
    </row>
    <row r="750" spans="1:24" s="2" customFormat="1" ht="15" customHeight="1">
      <c r="A750" s="2">
        <v>10820757</v>
      </c>
      <c r="B750" s="2">
        <v>1</v>
      </c>
      <c r="C750" s="2">
        <v>1</v>
      </c>
      <c r="D750" s="2">
        <v>0</v>
      </c>
      <c r="F750" s="2">
        <v>4</v>
      </c>
      <c r="G750" s="56">
        <v>3</v>
      </c>
      <c r="H750" s="2">
        <v>1</v>
      </c>
      <c r="I750" s="2">
        <v>1</v>
      </c>
      <c r="L750" s="2">
        <v>0</v>
      </c>
      <c r="M750" s="2">
        <v>10811091</v>
      </c>
      <c r="Q750" s="54" t="s">
        <v>6849</v>
      </c>
      <c r="R750" s="48"/>
      <c r="S750" s="48"/>
      <c r="T750" s="20" t="s">
        <v>924</v>
      </c>
      <c r="U750" s="20" t="s">
        <v>808</v>
      </c>
      <c r="V750" s="2" t="str">
        <f>VLOOKUP(A750,VorgangsAttr!A:B,2,FALSE)</f>
        <v>Eintragung Sonstiges Recht subjektiv-persönlich</v>
      </c>
      <c r="W750" s="2" t="str">
        <f>VLOOKUP(M750,VorgangsAttr!A:B,2,FALSE)</f>
        <v>Sonstige Belastung (subjektiv-persönlich)</v>
      </c>
      <c r="X750" s="54"/>
    </row>
    <row r="751" spans="1:24" s="2" customFormat="1" ht="15" customHeight="1">
      <c r="A751" s="2">
        <v>10820758</v>
      </c>
      <c r="B751" s="2">
        <v>1</v>
      </c>
      <c r="C751" s="2">
        <v>1</v>
      </c>
      <c r="D751" s="2">
        <v>0</v>
      </c>
      <c r="F751" s="2">
        <v>4</v>
      </c>
      <c r="G751" s="56">
        <v>3</v>
      </c>
      <c r="H751" s="2">
        <v>1</v>
      </c>
      <c r="I751" s="2">
        <v>1</v>
      </c>
      <c r="L751" s="2">
        <v>0</v>
      </c>
      <c r="M751" s="2">
        <v>10811092</v>
      </c>
      <c r="Q751" s="54" t="s">
        <v>6849</v>
      </c>
      <c r="R751" s="48"/>
      <c r="S751" s="48"/>
      <c r="T751" s="20" t="s">
        <v>925</v>
      </c>
      <c r="U751" s="20" t="s">
        <v>808</v>
      </c>
      <c r="V751" s="2" t="str">
        <f>VLOOKUP(A751,VorgangsAttr!A:B,2,FALSE)</f>
        <v>Eintragung Grundpfandrecht ohne Brief</v>
      </c>
      <c r="W751" s="2" t="str">
        <f>VLOOKUP(M751,VorgangsAttr!A:B,2,FALSE)</f>
        <v>Brieflose Grundschuld</v>
      </c>
      <c r="X751" s="54"/>
    </row>
    <row r="752" spans="1:24" s="2" customFormat="1" ht="15" customHeight="1">
      <c r="A752" s="2">
        <v>10820759</v>
      </c>
      <c r="B752" s="2">
        <v>1</v>
      </c>
      <c r="C752" s="2">
        <v>1</v>
      </c>
      <c r="D752" s="2">
        <v>0</v>
      </c>
      <c r="F752" s="2">
        <v>4</v>
      </c>
      <c r="G752" s="56">
        <v>3</v>
      </c>
      <c r="H752" s="2">
        <v>1</v>
      </c>
      <c r="I752" s="2">
        <v>1</v>
      </c>
      <c r="L752" s="2">
        <v>0</v>
      </c>
      <c r="M752" s="2">
        <v>10811093</v>
      </c>
      <c r="Q752" s="54" t="s">
        <v>6849</v>
      </c>
      <c r="R752" s="48"/>
      <c r="S752" s="48"/>
      <c r="T752" s="20" t="s">
        <v>926</v>
      </c>
      <c r="U752" s="20" t="s">
        <v>808</v>
      </c>
      <c r="V752" s="2" t="str">
        <f>VLOOKUP(A752,VorgangsAttr!A:B,2,FALSE)</f>
        <v>Eintragung Grundpfandrecht ohne Brief</v>
      </c>
      <c r="W752" s="2" t="str">
        <f>VLOOKUP(M752,VorgangsAttr!A:B,2,FALSE)</f>
        <v>Brieflose Grundschuld</v>
      </c>
      <c r="X752" s="54"/>
    </row>
    <row r="753" spans="1:24" s="2" customFormat="1" ht="15" customHeight="1">
      <c r="A753" s="2">
        <v>10820760</v>
      </c>
      <c r="B753" s="2">
        <v>1</v>
      </c>
      <c r="C753" s="2">
        <v>1</v>
      </c>
      <c r="D753" s="2">
        <v>0</v>
      </c>
      <c r="F753" s="2">
        <v>4</v>
      </c>
      <c r="G753" s="56">
        <v>3</v>
      </c>
      <c r="H753" s="2">
        <v>1</v>
      </c>
      <c r="I753" s="2">
        <v>1</v>
      </c>
      <c r="L753" s="2">
        <v>0</v>
      </c>
      <c r="M753" s="2">
        <v>10811094</v>
      </c>
      <c r="Q753" s="54" t="s">
        <v>6849</v>
      </c>
      <c r="R753" s="48"/>
      <c r="S753" s="48"/>
      <c r="T753" s="20" t="s">
        <v>927</v>
      </c>
      <c r="U753" s="20" t="s">
        <v>808</v>
      </c>
      <c r="V753" s="2" t="str">
        <f>VLOOKUP(A753,VorgangsAttr!A:B,2,FALSE)</f>
        <v>Eintragung Sonstiges Recht subjektiv-persönlich</v>
      </c>
      <c r="W753" s="2" t="str">
        <f>VLOOKUP(M753,VorgangsAttr!A:B,2,FALSE)</f>
        <v>Sonstige Belastung (subjektiv-persönlich)</v>
      </c>
      <c r="X753" s="54"/>
    </row>
    <row r="754" spans="1:24" s="2" customFormat="1" ht="15" customHeight="1">
      <c r="A754" s="2">
        <v>10820761</v>
      </c>
      <c r="B754" s="2">
        <v>1</v>
      </c>
      <c r="C754" s="2">
        <v>1</v>
      </c>
      <c r="D754" s="2">
        <v>0</v>
      </c>
      <c r="F754" s="2">
        <v>4</v>
      </c>
      <c r="G754" s="56">
        <v>3</v>
      </c>
      <c r="H754" s="2">
        <v>1</v>
      </c>
      <c r="I754" s="2">
        <v>1</v>
      </c>
      <c r="L754" s="2">
        <v>0</v>
      </c>
      <c r="M754" s="2">
        <v>10811095</v>
      </c>
      <c r="Q754" s="54" t="s">
        <v>6849</v>
      </c>
      <c r="R754" s="48"/>
      <c r="S754" s="48"/>
      <c r="T754" s="20" t="s">
        <v>928</v>
      </c>
      <c r="U754" s="20" t="s">
        <v>808</v>
      </c>
      <c r="V754" s="2" t="str">
        <f>VLOOKUP(A754,VorgangsAttr!A:B,2,FALSE)</f>
        <v>Eintragung Grundpfandrecht ohne Brief</v>
      </c>
      <c r="W754" s="2" t="str">
        <f>VLOOKUP(M754,VorgangsAttr!A:B,2,FALSE)</f>
        <v>Brieflose Grundschuld</v>
      </c>
      <c r="X754" s="54"/>
    </row>
    <row r="755" spans="1:24" s="2" customFormat="1" ht="15" customHeight="1">
      <c r="A755" s="2">
        <v>10820762</v>
      </c>
      <c r="B755" s="2">
        <v>1</v>
      </c>
      <c r="C755" s="2">
        <v>1</v>
      </c>
      <c r="D755" s="2">
        <v>0</v>
      </c>
      <c r="F755" s="2">
        <v>4</v>
      </c>
      <c r="G755" s="56">
        <v>3</v>
      </c>
      <c r="H755" s="2">
        <v>1</v>
      </c>
      <c r="I755" s="2">
        <v>1</v>
      </c>
      <c r="L755" s="2">
        <v>0</v>
      </c>
      <c r="M755" s="2">
        <v>10811096</v>
      </c>
      <c r="Q755" s="54" t="s">
        <v>6849</v>
      </c>
      <c r="R755" s="48"/>
      <c r="S755" s="48"/>
      <c r="T755" s="20" t="s">
        <v>929</v>
      </c>
      <c r="U755" s="20" t="s">
        <v>808</v>
      </c>
      <c r="V755" s="2" t="str">
        <f>VLOOKUP(A755,VorgangsAttr!A:B,2,FALSE)</f>
        <v>Eintragung Grundpfandrecht ohne Brief</v>
      </c>
      <c r="W755" s="2" t="str">
        <f>VLOOKUP(M755,VorgangsAttr!A:B,2,FALSE)</f>
        <v>Brieflose Grundschuld</v>
      </c>
      <c r="X755" s="54"/>
    </row>
    <row r="756" spans="1:24" s="2" customFormat="1" ht="15" customHeight="1">
      <c r="A756" s="2">
        <v>10820763</v>
      </c>
      <c r="B756" s="2">
        <v>1</v>
      </c>
      <c r="C756" s="2">
        <v>1</v>
      </c>
      <c r="D756" s="2">
        <v>0</v>
      </c>
      <c r="F756" s="2">
        <v>4</v>
      </c>
      <c r="G756" s="56">
        <v>3</v>
      </c>
      <c r="H756" s="2">
        <v>1</v>
      </c>
      <c r="I756" s="2">
        <v>1</v>
      </c>
      <c r="L756" s="2">
        <v>0</v>
      </c>
      <c r="M756" s="2">
        <v>10811097</v>
      </c>
      <c r="Q756" s="54" t="s">
        <v>6849</v>
      </c>
      <c r="R756" s="48"/>
      <c r="S756" s="48"/>
      <c r="T756" s="20" t="s">
        <v>930</v>
      </c>
      <c r="U756" s="20" t="s">
        <v>808</v>
      </c>
      <c r="V756" s="2" t="str">
        <f>VLOOKUP(A756,VorgangsAttr!A:B,2,FALSE)</f>
        <v>Eintragung Grundpfandrecht ohne Brief</v>
      </c>
      <c r="W756" s="2" t="str">
        <f>VLOOKUP(M756,VorgangsAttr!A:B,2,FALSE)</f>
        <v>Brieflose Grundschuld</v>
      </c>
      <c r="X756" s="54"/>
    </row>
    <row r="757" spans="1:24" s="2" customFormat="1" ht="15" customHeight="1">
      <c r="A757" s="2">
        <v>10820764</v>
      </c>
      <c r="B757" s="2">
        <v>1</v>
      </c>
      <c r="C757" s="2">
        <v>1</v>
      </c>
      <c r="D757" s="2">
        <v>0</v>
      </c>
      <c r="F757" s="2">
        <v>4</v>
      </c>
      <c r="G757" s="56">
        <v>3</v>
      </c>
      <c r="H757" s="2">
        <v>1</v>
      </c>
      <c r="I757" s="2">
        <v>1</v>
      </c>
      <c r="L757" s="2">
        <v>0</v>
      </c>
      <c r="M757" s="2">
        <v>10811098</v>
      </c>
      <c r="Q757" s="54" t="s">
        <v>6849</v>
      </c>
      <c r="R757" s="48"/>
      <c r="S757" s="48"/>
      <c r="T757" s="20" t="s">
        <v>931</v>
      </c>
      <c r="U757" s="20" t="s">
        <v>808</v>
      </c>
      <c r="V757" s="2" t="str">
        <f>VLOOKUP(A757,VorgangsAttr!A:B,2,FALSE)</f>
        <v>Eintragung Zwangshypothek</v>
      </c>
      <c r="W757" s="2" t="str">
        <f>VLOOKUP(M757,VorgangsAttr!A:B,2,FALSE)</f>
        <v>Zwangshypothek</v>
      </c>
      <c r="X757" s="54"/>
    </row>
    <row r="758" spans="1:24" s="2" customFormat="1" ht="15" customHeight="1">
      <c r="A758" s="2">
        <v>10820765</v>
      </c>
      <c r="B758" s="2">
        <v>1</v>
      </c>
      <c r="C758" s="2">
        <v>1</v>
      </c>
      <c r="D758" s="2">
        <v>0</v>
      </c>
      <c r="F758" s="2">
        <v>4</v>
      </c>
      <c r="G758" s="56">
        <v>3</v>
      </c>
      <c r="H758" s="2">
        <v>1</v>
      </c>
      <c r="I758" s="2">
        <v>1</v>
      </c>
      <c r="L758" s="2">
        <v>0</v>
      </c>
      <c r="M758" s="2">
        <v>10811099</v>
      </c>
      <c r="Q758" s="54" t="s">
        <v>6849</v>
      </c>
      <c r="R758" s="48"/>
      <c r="S758" s="48"/>
      <c r="T758" s="20" t="s">
        <v>932</v>
      </c>
      <c r="U758" s="20" t="s">
        <v>808</v>
      </c>
      <c r="V758" s="2" t="str">
        <f>VLOOKUP(A758,VorgangsAttr!A:B,2,FALSE)</f>
        <v>Eintragung Grundpfandrecht ohne Brief</v>
      </c>
      <c r="W758" s="2" t="str">
        <f>VLOOKUP(M758,VorgangsAttr!A:B,2,FALSE)</f>
        <v>Brieflose Grundschuld</v>
      </c>
      <c r="X758" s="54"/>
    </row>
    <row r="759" spans="1:24" s="2" customFormat="1" ht="15" customHeight="1">
      <c r="A759" s="2">
        <v>10820766</v>
      </c>
      <c r="B759" s="2">
        <v>1</v>
      </c>
      <c r="C759" s="2">
        <v>1</v>
      </c>
      <c r="D759" s="2">
        <v>0</v>
      </c>
      <c r="F759" s="2">
        <v>4</v>
      </c>
      <c r="G759" s="56">
        <v>3</v>
      </c>
      <c r="H759" s="2">
        <v>1</v>
      </c>
      <c r="I759" s="2">
        <v>1</v>
      </c>
      <c r="L759" s="2">
        <v>0</v>
      </c>
      <c r="M759" s="2">
        <v>10811100</v>
      </c>
      <c r="Q759" s="54" t="s">
        <v>6849</v>
      </c>
      <c r="R759" s="48"/>
      <c r="S759" s="48"/>
      <c r="T759" s="20" t="s">
        <v>933</v>
      </c>
      <c r="U759" s="20" t="s">
        <v>808</v>
      </c>
      <c r="V759" s="2" t="str">
        <f>VLOOKUP(A759,VorgangsAttr!A:B,2,FALSE)</f>
        <v>Eintragung Grundpfandrecht ohne Brief</v>
      </c>
      <c r="W759" s="2" t="str">
        <f>VLOOKUP(M759,VorgangsAttr!A:B,2,FALSE)</f>
        <v>Brieflose Grundschuld</v>
      </c>
      <c r="X759" s="54"/>
    </row>
    <row r="760" spans="1:24" s="2" customFormat="1" ht="15" customHeight="1">
      <c r="A760" s="2">
        <v>10820767</v>
      </c>
      <c r="B760" s="2">
        <v>1</v>
      </c>
      <c r="C760" s="2">
        <v>1</v>
      </c>
      <c r="D760" s="2">
        <v>0</v>
      </c>
      <c r="F760" s="2">
        <v>4</v>
      </c>
      <c r="G760" s="56">
        <v>3</v>
      </c>
      <c r="H760" s="2">
        <v>1</v>
      </c>
      <c r="I760" s="2">
        <v>1</v>
      </c>
      <c r="L760" s="2">
        <v>0</v>
      </c>
      <c r="M760" s="2">
        <v>10811101</v>
      </c>
      <c r="Q760" s="54" t="s">
        <v>6849</v>
      </c>
      <c r="R760" s="48"/>
      <c r="S760" s="48"/>
      <c r="T760" s="20" t="s">
        <v>934</v>
      </c>
      <c r="U760" s="20" t="s">
        <v>808</v>
      </c>
      <c r="V760" s="2" t="str">
        <f>VLOOKUP(A760,VorgangsAttr!A:B,2,FALSE)</f>
        <v>Eintragung Grundpfandrecht ohne Brief</v>
      </c>
      <c r="W760" s="2" t="str">
        <f>VLOOKUP(M760,VorgangsAttr!A:B,2,FALSE)</f>
        <v>Brieflose Grundschuld</v>
      </c>
      <c r="X760" s="54"/>
    </row>
    <row r="761" spans="1:24" s="2" customFormat="1" ht="15" customHeight="1">
      <c r="A761" s="2">
        <v>10820768</v>
      </c>
      <c r="B761" s="2">
        <v>1</v>
      </c>
      <c r="C761" s="2">
        <v>1</v>
      </c>
      <c r="D761" s="2">
        <v>0</v>
      </c>
      <c r="F761" s="2">
        <v>4</v>
      </c>
      <c r="G761" s="56">
        <v>3</v>
      </c>
      <c r="H761" s="2">
        <v>1</v>
      </c>
      <c r="I761" s="2">
        <v>1</v>
      </c>
      <c r="L761" s="2">
        <v>0</v>
      </c>
      <c r="M761" s="2">
        <v>10811102</v>
      </c>
      <c r="Q761" s="54" t="s">
        <v>6849</v>
      </c>
      <c r="R761" s="48"/>
      <c r="S761" s="48"/>
      <c r="T761" s="20" t="s">
        <v>935</v>
      </c>
      <c r="U761" s="20" t="s">
        <v>808</v>
      </c>
      <c r="V761" s="2" t="str">
        <f>VLOOKUP(A761,VorgangsAttr!A:B,2,FALSE)</f>
        <v>Eintragung Grundpfandrecht ohne Brief</v>
      </c>
      <c r="W761" s="2" t="str">
        <f>VLOOKUP(M761,VorgangsAttr!A:B,2,FALSE)</f>
        <v>Brieflose Grundschuld</v>
      </c>
      <c r="X761" s="54"/>
    </row>
    <row r="762" spans="1:24" s="2" customFormat="1" ht="15" customHeight="1">
      <c r="A762" s="2">
        <v>10820769</v>
      </c>
      <c r="B762" s="2">
        <v>1</v>
      </c>
      <c r="C762" s="2">
        <v>1</v>
      </c>
      <c r="D762" s="2">
        <v>0</v>
      </c>
      <c r="F762" s="2">
        <v>4</v>
      </c>
      <c r="G762" s="56">
        <v>3</v>
      </c>
      <c r="H762" s="2">
        <v>1</v>
      </c>
      <c r="I762" s="2">
        <v>1</v>
      </c>
      <c r="L762" s="2">
        <v>0</v>
      </c>
      <c r="M762" s="2">
        <v>10811103</v>
      </c>
      <c r="Q762" s="54" t="s">
        <v>6849</v>
      </c>
      <c r="R762" s="48"/>
      <c r="S762" s="48"/>
      <c r="T762" s="20" t="s">
        <v>936</v>
      </c>
      <c r="U762" s="20" t="s">
        <v>808</v>
      </c>
      <c r="V762" s="2" t="str">
        <f>VLOOKUP(A762,VorgangsAttr!A:B,2,FALSE)</f>
        <v>Eintragung Grundpfandrecht ohne Brief</v>
      </c>
      <c r="W762" s="2" t="str">
        <f>VLOOKUP(M762,VorgangsAttr!A:B,2,FALSE)</f>
        <v>Brieflose Grundschuld</v>
      </c>
      <c r="X762" s="54"/>
    </row>
    <row r="763" spans="1:24" s="2" customFormat="1" ht="15" customHeight="1">
      <c r="A763" s="2">
        <v>10820770</v>
      </c>
      <c r="B763" s="2">
        <v>1</v>
      </c>
      <c r="C763" s="2">
        <v>1</v>
      </c>
      <c r="D763" s="2">
        <v>0</v>
      </c>
      <c r="F763" s="2">
        <v>4</v>
      </c>
      <c r="G763" s="56">
        <v>3</v>
      </c>
      <c r="H763" s="2">
        <v>1</v>
      </c>
      <c r="I763" s="2">
        <v>1</v>
      </c>
      <c r="L763" s="2">
        <v>0</v>
      </c>
      <c r="M763" s="2">
        <v>10811104</v>
      </c>
      <c r="Q763" s="54" t="s">
        <v>6849</v>
      </c>
      <c r="R763" s="48"/>
      <c r="S763" s="48"/>
      <c r="T763" s="20" t="s">
        <v>937</v>
      </c>
      <c r="U763" s="20" t="s">
        <v>808</v>
      </c>
      <c r="V763" s="2" t="str">
        <f>VLOOKUP(A763,VorgangsAttr!A:B,2,FALSE)</f>
        <v>Eintragung Reallast subjektiv-persönlich</v>
      </c>
      <c r="W763" s="2" t="str">
        <f>VLOOKUP(M763,VorgangsAttr!A:B,2,FALSE)</f>
        <v>Reallast (subjektiv-persönlich)</v>
      </c>
      <c r="X763" s="54"/>
    </row>
    <row r="764" spans="1:24" s="2" customFormat="1" ht="15" customHeight="1">
      <c r="A764" s="2">
        <v>10820771</v>
      </c>
      <c r="B764" s="2">
        <v>1</v>
      </c>
      <c r="C764" s="2">
        <v>1</v>
      </c>
      <c r="D764" s="2">
        <v>0</v>
      </c>
      <c r="F764" s="2">
        <v>4</v>
      </c>
      <c r="G764" s="56">
        <v>3</v>
      </c>
      <c r="H764" s="2">
        <v>1</v>
      </c>
      <c r="I764" s="2">
        <v>1</v>
      </c>
      <c r="L764" s="2">
        <v>0</v>
      </c>
      <c r="M764" s="2">
        <v>10811105</v>
      </c>
      <c r="Q764" s="54" t="s">
        <v>6849</v>
      </c>
      <c r="R764" s="48"/>
      <c r="S764" s="48"/>
      <c r="T764" s="20" t="s">
        <v>938</v>
      </c>
      <c r="U764" s="20" t="s">
        <v>808</v>
      </c>
      <c r="V764" s="2" t="str">
        <f>VLOOKUP(A764,VorgangsAttr!A:B,2,FALSE)</f>
        <v>Eintragung Reallast subjektiv-persönlich</v>
      </c>
      <c r="W764" s="2" t="str">
        <f>VLOOKUP(M764,VorgangsAttr!A:B,2,FALSE)</f>
        <v>Reallast (subjektiv-persönlich)</v>
      </c>
      <c r="X764" s="54"/>
    </row>
    <row r="765" spans="1:24" s="2" customFormat="1" ht="15" customHeight="1">
      <c r="A765" s="2">
        <v>10820772</v>
      </c>
      <c r="B765" s="2">
        <v>1</v>
      </c>
      <c r="C765" s="2">
        <v>1</v>
      </c>
      <c r="D765" s="2">
        <v>0</v>
      </c>
      <c r="F765" s="2">
        <v>4</v>
      </c>
      <c r="G765" s="56">
        <v>3</v>
      </c>
      <c r="H765" s="2">
        <v>1</v>
      </c>
      <c r="I765" s="2">
        <v>1</v>
      </c>
      <c r="L765" s="2">
        <v>0</v>
      </c>
      <c r="M765" s="2">
        <v>10811106</v>
      </c>
      <c r="Q765" s="54" t="s">
        <v>6849</v>
      </c>
      <c r="R765" s="48"/>
      <c r="S765" s="48"/>
      <c r="T765" s="20" t="s">
        <v>939</v>
      </c>
      <c r="U765" s="20" t="s">
        <v>808</v>
      </c>
      <c r="V765" s="2" t="str">
        <f>VLOOKUP(A765,VorgangsAttr!A:B,2,FALSE)</f>
        <v>Eintragung Grundpfandrecht ohne Brief</v>
      </c>
      <c r="W765" s="2" t="str">
        <f>VLOOKUP(M765,VorgangsAttr!A:B,2,FALSE)</f>
        <v>Brieflose Grundschuld</v>
      </c>
      <c r="X765" s="54"/>
    </row>
    <row r="766" spans="1:24" s="2" customFormat="1" ht="15" customHeight="1">
      <c r="A766" s="2">
        <v>10820773</v>
      </c>
      <c r="B766" s="2">
        <v>1</v>
      </c>
      <c r="C766" s="2">
        <v>1</v>
      </c>
      <c r="D766" s="2">
        <v>0</v>
      </c>
      <c r="F766" s="2">
        <v>4</v>
      </c>
      <c r="G766" s="56">
        <v>3</v>
      </c>
      <c r="H766" s="2">
        <v>1</v>
      </c>
      <c r="I766" s="2">
        <v>1</v>
      </c>
      <c r="L766" s="2">
        <v>0</v>
      </c>
      <c r="M766" s="2">
        <v>10811107</v>
      </c>
      <c r="Q766" s="54" t="s">
        <v>6849</v>
      </c>
      <c r="R766" s="48"/>
      <c r="S766" s="48"/>
      <c r="T766" s="20" t="s">
        <v>940</v>
      </c>
      <c r="U766" s="20" t="s">
        <v>808</v>
      </c>
      <c r="V766" s="2" t="str">
        <f>VLOOKUP(A766,VorgangsAttr!A:B,2,FALSE)</f>
        <v>Eintragung Zwangshypothek</v>
      </c>
      <c r="W766" s="2" t="str">
        <f>VLOOKUP(M766,VorgangsAttr!A:B,2,FALSE)</f>
        <v>Zwangshypothek</v>
      </c>
      <c r="X766" s="54"/>
    </row>
    <row r="767" spans="1:24" s="2" customFormat="1" ht="15" customHeight="1">
      <c r="A767" s="2">
        <v>10820774</v>
      </c>
      <c r="B767" s="2">
        <v>1</v>
      </c>
      <c r="C767" s="2">
        <v>1</v>
      </c>
      <c r="D767" s="2">
        <v>0</v>
      </c>
      <c r="F767" s="2">
        <v>4</v>
      </c>
      <c r="G767" s="56">
        <v>3</v>
      </c>
      <c r="H767" s="2">
        <v>1</v>
      </c>
      <c r="I767" s="2">
        <v>1</v>
      </c>
      <c r="L767" s="2">
        <v>0</v>
      </c>
      <c r="M767" s="2">
        <v>10811108</v>
      </c>
      <c r="Q767" s="54" t="s">
        <v>6849</v>
      </c>
      <c r="R767" s="48"/>
      <c r="S767" s="48"/>
      <c r="T767" s="20" t="s">
        <v>941</v>
      </c>
      <c r="U767" s="20" t="s">
        <v>808</v>
      </c>
      <c r="V767" s="2" t="str">
        <f>VLOOKUP(A767,VorgangsAttr!A:B,2,FALSE)</f>
        <v>Eintragung Grundpfandrecht ohne Brief</v>
      </c>
      <c r="W767" s="2" t="str">
        <f>VLOOKUP(M767,VorgangsAttr!A:B,2,FALSE)</f>
        <v>Brieflose Grundschuld</v>
      </c>
      <c r="X767" s="54"/>
    </row>
    <row r="768" spans="1:24" s="2" customFormat="1" ht="15" customHeight="1">
      <c r="A768" s="2">
        <v>10820775</v>
      </c>
      <c r="B768" s="2">
        <v>1</v>
      </c>
      <c r="C768" s="2">
        <v>1</v>
      </c>
      <c r="D768" s="2">
        <v>0</v>
      </c>
      <c r="F768" s="2">
        <v>4</v>
      </c>
      <c r="G768" s="56">
        <v>3</v>
      </c>
      <c r="H768" s="2">
        <v>1</v>
      </c>
      <c r="I768" s="2">
        <v>1</v>
      </c>
      <c r="L768" s="2">
        <v>0</v>
      </c>
      <c r="M768" s="2">
        <v>10811109</v>
      </c>
      <c r="Q768" s="54" t="s">
        <v>6849</v>
      </c>
      <c r="R768" s="48"/>
      <c r="S768" s="48"/>
      <c r="T768" s="20" t="s">
        <v>942</v>
      </c>
      <c r="U768" s="20" t="s">
        <v>808</v>
      </c>
      <c r="V768" s="2" t="str">
        <f>VLOOKUP(A768,VorgangsAttr!A:B,2,FALSE)</f>
        <v>Eintragung Grundpfandrecht ohne Brief</v>
      </c>
      <c r="W768" s="2" t="str">
        <f>VLOOKUP(M768,VorgangsAttr!A:B,2,FALSE)</f>
        <v>Brieflose Grundschuld</v>
      </c>
      <c r="X768" s="54"/>
    </row>
    <row r="769" spans="1:24" s="2" customFormat="1" ht="15" customHeight="1">
      <c r="A769" s="2">
        <v>10820776</v>
      </c>
      <c r="B769" s="2">
        <v>1</v>
      </c>
      <c r="C769" s="2">
        <v>1</v>
      </c>
      <c r="D769" s="2">
        <v>0</v>
      </c>
      <c r="F769" s="2">
        <v>4</v>
      </c>
      <c r="G769" s="56">
        <v>3</v>
      </c>
      <c r="H769" s="2">
        <v>1</v>
      </c>
      <c r="I769" s="2">
        <v>1</v>
      </c>
      <c r="L769" s="2">
        <v>0</v>
      </c>
      <c r="M769" s="2">
        <v>10811110</v>
      </c>
      <c r="Q769" s="54" t="s">
        <v>6849</v>
      </c>
      <c r="R769" s="48"/>
      <c r="S769" s="48"/>
      <c r="T769" s="20" t="s">
        <v>943</v>
      </c>
      <c r="U769" s="20" t="s">
        <v>808</v>
      </c>
      <c r="V769" s="2" t="str">
        <f>VLOOKUP(A769,VorgangsAttr!A:B,2,FALSE)</f>
        <v>Eintragung Grundpfandrecht ohne Brief</v>
      </c>
      <c r="W769" s="2" t="str">
        <f>VLOOKUP(M769,VorgangsAttr!A:B,2,FALSE)</f>
        <v>Brieflose Grundschuld</v>
      </c>
      <c r="X769" s="54"/>
    </row>
    <row r="770" spans="1:24" s="2" customFormat="1" ht="15" customHeight="1">
      <c r="A770" s="2">
        <v>10820777</v>
      </c>
      <c r="B770" s="2">
        <v>1</v>
      </c>
      <c r="C770" s="2">
        <v>1</v>
      </c>
      <c r="D770" s="2">
        <v>0</v>
      </c>
      <c r="F770" s="2">
        <v>4</v>
      </c>
      <c r="G770" s="56">
        <v>3</v>
      </c>
      <c r="H770" s="2">
        <v>1</v>
      </c>
      <c r="I770" s="2">
        <v>1</v>
      </c>
      <c r="L770" s="2">
        <v>0</v>
      </c>
      <c r="M770" s="2">
        <v>10811111</v>
      </c>
      <c r="Q770" s="54" t="s">
        <v>6849</v>
      </c>
      <c r="R770" s="48"/>
      <c r="S770" s="48"/>
      <c r="T770" s="20" t="s">
        <v>944</v>
      </c>
      <c r="U770" s="20" t="s">
        <v>808</v>
      </c>
      <c r="V770" s="2" t="str">
        <f>VLOOKUP(A770,VorgangsAttr!A:B,2,FALSE)</f>
        <v>Eintragung Grundpfandrecht ohne Brief</v>
      </c>
      <c r="W770" s="2" t="str">
        <f>VLOOKUP(M770,VorgangsAttr!A:B,2,FALSE)</f>
        <v>Brieflose Grundschuld</v>
      </c>
      <c r="X770" s="54"/>
    </row>
    <row r="771" spans="1:24" s="2" customFormat="1" ht="15" customHeight="1">
      <c r="A771" s="2">
        <v>10820778</v>
      </c>
      <c r="B771" s="2">
        <v>1</v>
      </c>
      <c r="C771" s="2">
        <v>1</v>
      </c>
      <c r="D771" s="2">
        <v>0</v>
      </c>
      <c r="F771" s="2">
        <v>4</v>
      </c>
      <c r="G771" s="56">
        <v>3</v>
      </c>
      <c r="H771" s="2">
        <v>1</v>
      </c>
      <c r="I771" s="2">
        <v>1</v>
      </c>
      <c r="L771" s="2">
        <v>0</v>
      </c>
      <c r="M771" s="2">
        <v>10811112</v>
      </c>
      <c r="Q771" s="54" t="s">
        <v>6849</v>
      </c>
      <c r="R771" s="48"/>
      <c r="S771" s="48"/>
      <c r="T771" s="20" t="s">
        <v>945</v>
      </c>
      <c r="U771" s="20" t="s">
        <v>808</v>
      </c>
      <c r="V771" s="2" t="str">
        <f>VLOOKUP(A771,VorgangsAttr!A:B,2,FALSE)</f>
        <v>Eintragung Grundpfandrecht ohne Brief</v>
      </c>
      <c r="W771" s="2" t="str">
        <f>VLOOKUP(M771,VorgangsAttr!A:B,2,FALSE)</f>
        <v>Brieflose Grundschuld</v>
      </c>
      <c r="X771" s="54"/>
    </row>
    <row r="772" spans="1:24" s="2" customFormat="1" ht="15" customHeight="1">
      <c r="A772" s="2">
        <v>10820779</v>
      </c>
      <c r="B772" s="2">
        <v>1</v>
      </c>
      <c r="C772" s="2">
        <v>1</v>
      </c>
      <c r="D772" s="2">
        <v>0</v>
      </c>
      <c r="F772" s="2">
        <v>4</v>
      </c>
      <c r="G772" s="56">
        <v>3</v>
      </c>
      <c r="H772" s="2">
        <v>1</v>
      </c>
      <c r="I772" s="2">
        <v>1</v>
      </c>
      <c r="L772" s="2">
        <v>0</v>
      </c>
      <c r="M772" s="2">
        <v>10811113</v>
      </c>
      <c r="Q772" s="54" t="s">
        <v>6849</v>
      </c>
      <c r="R772" s="48"/>
      <c r="S772" s="48"/>
      <c r="T772" s="20" t="s">
        <v>946</v>
      </c>
      <c r="U772" s="20" t="s">
        <v>808</v>
      </c>
      <c r="V772" s="2" t="str">
        <f>VLOOKUP(A772,VorgangsAttr!A:B,2,FALSE)</f>
        <v>Eintragung Grundpfandrecht ohne Brief</v>
      </c>
      <c r="W772" s="2" t="str">
        <f>VLOOKUP(M772,VorgangsAttr!A:B,2,FALSE)</f>
        <v>Brieflose Grundschuld</v>
      </c>
      <c r="X772" s="54"/>
    </row>
    <row r="773" spans="1:24" s="2" customFormat="1" ht="15" customHeight="1">
      <c r="A773" s="2">
        <v>10820780</v>
      </c>
      <c r="B773" s="2">
        <v>1</v>
      </c>
      <c r="C773" s="2">
        <v>1</v>
      </c>
      <c r="D773" s="2">
        <v>0</v>
      </c>
      <c r="F773" s="2">
        <v>4</v>
      </c>
      <c r="G773" s="56">
        <v>3</v>
      </c>
      <c r="H773" s="2">
        <v>1</v>
      </c>
      <c r="I773" s="2">
        <v>1</v>
      </c>
      <c r="L773" s="2">
        <v>0</v>
      </c>
      <c r="M773" s="2">
        <v>10811114</v>
      </c>
      <c r="Q773" s="54" t="s">
        <v>6849</v>
      </c>
      <c r="R773" s="48"/>
      <c r="S773" s="48"/>
      <c r="T773" s="20" t="s">
        <v>947</v>
      </c>
      <c r="U773" s="20" t="s">
        <v>808</v>
      </c>
      <c r="V773" s="2" t="str">
        <f>VLOOKUP(A773,VorgangsAttr!A:B,2,FALSE)</f>
        <v>Eintragung Reallast subjektiv-persönlich</v>
      </c>
      <c r="W773" s="2" t="str">
        <f>VLOOKUP(M773,VorgangsAttr!A:B,2,FALSE)</f>
        <v>Reallast (subjektiv-persönlich)</v>
      </c>
      <c r="X773" s="54"/>
    </row>
    <row r="774" spans="1:24" s="2" customFormat="1" ht="15" customHeight="1">
      <c r="A774" s="2">
        <v>10820781</v>
      </c>
      <c r="B774" s="2">
        <v>1</v>
      </c>
      <c r="C774" s="2">
        <v>1</v>
      </c>
      <c r="D774" s="2">
        <v>0</v>
      </c>
      <c r="F774" s="2">
        <v>4</v>
      </c>
      <c r="G774" s="56">
        <v>3</v>
      </c>
      <c r="H774" s="2">
        <v>1</v>
      </c>
      <c r="I774" s="2">
        <v>1</v>
      </c>
      <c r="L774" s="2">
        <v>0</v>
      </c>
      <c r="M774" s="2">
        <v>10811115</v>
      </c>
      <c r="Q774" s="54" t="s">
        <v>6849</v>
      </c>
      <c r="R774" s="48"/>
      <c r="S774" s="48"/>
      <c r="T774" s="20" t="s">
        <v>948</v>
      </c>
      <c r="U774" s="20" t="s">
        <v>808</v>
      </c>
      <c r="V774" s="2" t="str">
        <f>VLOOKUP(A774,VorgangsAttr!A:B,2,FALSE)</f>
        <v>Eintragung Grunddienstbarkeit</v>
      </c>
      <c r="W774" s="2" t="str">
        <f>VLOOKUP(M774,VorgangsAttr!A:B,2,FALSE)</f>
        <v>Grunddienstbarkeit</v>
      </c>
      <c r="X774" s="54"/>
    </row>
    <row r="775" spans="1:24" s="2" customFormat="1" ht="15" customHeight="1">
      <c r="A775" s="2">
        <v>10820782</v>
      </c>
      <c r="B775" s="2">
        <v>1</v>
      </c>
      <c r="C775" s="2">
        <v>1</v>
      </c>
      <c r="D775" s="2">
        <v>0</v>
      </c>
      <c r="F775" s="2">
        <v>4</v>
      </c>
      <c r="G775" s="56">
        <v>3</v>
      </c>
      <c r="H775" s="2">
        <v>1</v>
      </c>
      <c r="I775" s="2">
        <v>1</v>
      </c>
      <c r="L775" s="2">
        <v>0</v>
      </c>
      <c r="M775" s="2">
        <v>10811116</v>
      </c>
      <c r="Q775" s="54" t="s">
        <v>6849</v>
      </c>
      <c r="R775" s="48"/>
      <c r="S775" s="48"/>
      <c r="T775" s="20" t="s">
        <v>949</v>
      </c>
      <c r="U775" s="20" t="s">
        <v>808</v>
      </c>
      <c r="V775" s="2" t="str">
        <f>VLOOKUP(A775,VorgangsAttr!A:B,2,FALSE)</f>
        <v>Eintragung Reallast subjektiv-persönlich</v>
      </c>
      <c r="W775" s="2" t="str">
        <f>VLOOKUP(M775,VorgangsAttr!A:B,2,FALSE)</f>
        <v>Reallast (subjektiv-persönlich)</v>
      </c>
      <c r="X775" s="54"/>
    </row>
    <row r="776" spans="1:24" s="2" customFormat="1" ht="15" customHeight="1">
      <c r="A776" s="2">
        <v>10820783</v>
      </c>
      <c r="B776" s="2">
        <v>1</v>
      </c>
      <c r="C776" s="2">
        <v>1</v>
      </c>
      <c r="D776" s="2">
        <v>0</v>
      </c>
      <c r="F776" s="2">
        <v>4</v>
      </c>
      <c r="G776" s="56">
        <v>3</v>
      </c>
      <c r="H776" s="2">
        <v>1</v>
      </c>
      <c r="I776" s="2">
        <v>1</v>
      </c>
      <c r="L776" s="2">
        <v>0</v>
      </c>
      <c r="M776" s="2">
        <v>10811117</v>
      </c>
      <c r="Q776" s="54" t="s">
        <v>6849</v>
      </c>
      <c r="R776" s="48"/>
      <c r="S776" s="48"/>
      <c r="T776" s="20" t="s">
        <v>950</v>
      </c>
      <c r="U776" s="20" t="s">
        <v>808</v>
      </c>
      <c r="V776" s="2" t="str">
        <f>VLOOKUP(A776,VorgangsAttr!A:B,2,FALSE)</f>
        <v>Eintragung Grundpfandrecht ohne Brief</v>
      </c>
      <c r="W776" s="2" t="str">
        <f>VLOOKUP(M776,VorgangsAttr!A:B,2,FALSE)</f>
        <v>Brieflose Grundschuld</v>
      </c>
      <c r="X776" s="54"/>
    </row>
    <row r="777" spans="1:24" s="2" customFormat="1" ht="15" customHeight="1">
      <c r="A777" s="2">
        <v>10820784</v>
      </c>
      <c r="B777" s="2">
        <v>1</v>
      </c>
      <c r="C777" s="2">
        <v>1</v>
      </c>
      <c r="D777" s="2">
        <v>0</v>
      </c>
      <c r="F777" s="2">
        <v>4</v>
      </c>
      <c r="G777" s="56">
        <v>3</v>
      </c>
      <c r="H777" s="2">
        <v>1</v>
      </c>
      <c r="I777" s="2">
        <v>1</v>
      </c>
      <c r="L777" s="2">
        <v>0</v>
      </c>
      <c r="M777" s="2">
        <v>10811118</v>
      </c>
      <c r="Q777" s="54" t="s">
        <v>6849</v>
      </c>
      <c r="R777" s="48"/>
      <c r="S777" s="48"/>
      <c r="T777" s="20" t="s">
        <v>951</v>
      </c>
      <c r="U777" s="20" t="s">
        <v>808</v>
      </c>
      <c r="V777" s="2" t="str">
        <f>VLOOKUP(A777,VorgangsAttr!A:B,2,FALSE)</f>
        <v>Eintragung Grundpfandrecht ohne Brief</v>
      </c>
      <c r="W777" s="2" t="str">
        <f>VLOOKUP(M777,VorgangsAttr!A:B,2,FALSE)</f>
        <v>Brieflose Grundschuld</v>
      </c>
      <c r="X777" s="54"/>
    </row>
    <row r="778" spans="1:24" s="2" customFormat="1" ht="15" customHeight="1">
      <c r="A778" s="2">
        <v>10820785</v>
      </c>
      <c r="B778" s="2">
        <v>1</v>
      </c>
      <c r="C778" s="2">
        <v>1</v>
      </c>
      <c r="D778" s="2">
        <v>0</v>
      </c>
      <c r="F778" s="2">
        <v>4</v>
      </c>
      <c r="G778" s="56">
        <v>3</v>
      </c>
      <c r="H778" s="2">
        <v>1</v>
      </c>
      <c r="I778" s="2">
        <v>1</v>
      </c>
      <c r="L778" s="2">
        <v>0</v>
      </c>
      <c r="M778" s="2">
        <v>10811119</v>
      </c>
      <c r="Q778" s="54" t="s">
        <v>6849</v>
      </c>
      <c r="R778" s="48"/>
      <c r="S778" s="48"/>
      <c r="T778" s="20" t="s">
        <v>952</v>
      </c>
      <c r="U778" s="20" t="s">
        <v>808</v>
      </c>
      <c r="V778" s="2" t="str">
        <f>VLOOKUP(A778,VorgangsAttr!A:B,2,FALSE)</f>
        <v xml:space="preserve">Eintragung beschränkte persönliche Dienstbarkeit </v>
      </c>
      <c r="W778" s="2" t="str">
        <f>VLOOKUP(M778,VorgangsAttr!A:B,2,FALSE)</f>
        <v>Beschränkte persönliche Dienstbarkeit (allgemein)</v>
      </c>
      <c r="X778" s="54"/>
    </row>
    <row r="779" spans="1:24" s="2" customFormat="1" ht="15" customHeight="1">
      <c r="A779" s="2">
        <v>10820786</v>
      </c>
      <c r="B779" s="2">
        <v>1</v>
      </c>
      <c r="C779" s="2">
        <v>1</v>
      </c>
      <c r="D779" s="2">
        <v>0</v>
      </c>
      <c r="F779" s="2">
        <v>4</v>
      </c>
      <c r="G779" s="56">
        <v>3</v>
      </c>
      <c r="H779" s="2">
        <v>1</v>
      </c>
      <c r="I779" s="2">
        <v>1</v>
      </c>
      <c r="L779" s="2">
        <v>0</v>
      </c>
      <c r="M779" s="2">
        <v>10811120</v>
      </c>
      <c r="Q779" s="54" t="s">
        <v>6849</v>
      </c>
      <c r="R779" s="48"/>
      <c r="S779" s="48"/>
      <c r="T779" s="20" t="s">
        <v>953</v>
      </c>
      <c r="U779" s="20" t="s">
        <v>808</v>
      </c>
      <c r="V779" s="2" t="str">
        <f>VLOOKUP(A779,VorgangsAttr!A:B,2,FALSE)</f>
        <v>Eintragung Reallast subjektiv-persönlich</v>
      </c>
      <c r="W779" s="2" t="str">
        <f>VLOOKUP(M779,VorgangsAttr!A:B,2,FALSE)</f>
        <v>Reallast (subjektiv-persönlich)</v>
      </c>
      <c r="X779" s="54"/>
    </row>
    <row r="780" spans="1:24" s="2" customFormat="1" ht="15" customHeight="1">
      <c r="A780" s="2">
        <v>10820787</v>
      </c>
      <c r="B780" s="2">
        <v>1</v>
      </c>
      <c r="C780" s="2">
        <v>1</v>
      </c>
      <c r="D780" s="2">
        <v>0</v>
      </c>
      <c r="F780" s="2">
        <v>4</v>
      </c>
      <c r="G780" s="56">
        <v>3</v>
      </c>
      <c r="H780" s="2">
        <v>1</v>
      </c>
      <c r="I780" s="2">
        <v>1</v>
      </c>
      <c r="L780" s="2">
        <v>0</v>
      </c>
      <c r="M780" s="2">
        <v>10811121</v>
      </c>
      <c r="Q780" s="54" t="s">
        <v>6849</v>
      </c>
      <c r="R780" s="48"/>
      <c r="S780" s="48"/>
      <c r="T780" s="20" t="s">
        <v>954</v>
      </c>
      <c r="U780" s="20" t="s">
        <v>808</v>
      </c>
      <c r="V780" s="2" t="str">
        <f>VLOOKUP(A780,VorgangsAttr!A:B,2,FALSE)</f>
        <v>Eintragung Grunddienstbarkeit</v>
      </c>
      <c r="W780" s="2" t="str">
        <f>VLOOKUP(M780,VorgangsAttr!A:B,2,FALSE)</f>
        <v>Grunddienstbarkeit</v>
      </c>
      <c r="X780" s="54"/>
    </row>
    <row r="781" spans="1:24" s="2" customFormat="1" ht="15" customHeight="1">
      <c r="A781" s="2">
        <v>10820788</v>
      </c>
      <c r="B781" s="2">
        <v>1</v>
      </c>
      <c r="C781" s="2">
        <v>1</v>
      </c>
      <c r="D781" s="2">
        <v>0</v>
      </c>
      <c r="F781" s="2">
        <v>4</v>
      </c>
      <c r="G781" s="56">
        <v>1</v>
      </c>
      <c r="H781" s="2">
        <v>1</v>
      </c>
      <c r="I781" s="2">
        <v>1</v>
      </c>
      <c r="L781" s="2">
        <v>0</v>
      </c>
      <c r="M781" s="2">
        <v>10811122</v>
      </c>
      <c r="Q781" s="54" t="s">
        <v>6849</v>
      </c>
      <c r="R781" s="48"/>
      <c r="S781" s="48"/>
      <c r="T781" s="20" t="s">
        <v>955</v>
      </c>
      <c r="U781" s="20" t="s">
        <v>956</v>
      </c>
      <c r="V781" s="2" t="str">
        <f>VLOOKUP(A781,VorgangsAttr!A:B,2,FALSE)</f>
        <v>Flurstück zerlegen</v>
      </c>
      <c r="W781" s="2" t="str">
        <f>VLOOKUP(M781,VorgangsAttr!A:B,2,FALSE)</f>
        <v>Flurstück zerlegen</v>
      </c>
      <c r="X781" s="54"/>
    </row>
    <row r="782" spans="1:24" s="2" customFormat="1" ht="15" customHeight="1">
      <c r="A782" s="2">
        <v>10820789</v>
      </c>
      <c r="B782" s="2">
        <v>1</v>
      </c>
      <c r="C782" s="2">
        <v>1</v>
      </c>
      <c r="D782" s="2">
        <v>0</v>
      </c>
      <c r="F782" s="2">
        <v>4</v>
      </c>
      <c r="G782" s="56">
        <v>1</v>
      </c>
      <c r="H782" s="2">
        <v>1</v>
      </c>
      <c r="I782" s="2">
        <v>1</v>
      </c>
      <c r="L782" s="2">
        <v>0</v>
      </c>
      <c r="M782" s="2">
        <v>10811123</v>
      </c>
      <c r="Q782" s="54" t="s">
        <v>6849</v>
      </c>
      <c r="R782" s="48"/>
      <c r="S782" s="48"/>
      <c r="T782" s="20" t="s">
        <v>957</v>
      </c>
      <c r="U782" s="20" t="s">
        <v>956</v>
      </c>
      <c r="V782" s="2" t="str">
        <f>VLOOKUP(A782,VorgangsAttr!A:B,2,FALSE)</f>
        <v>Flurstücke verschmelzen</v>
      </c>
      <c r="W782" s="2" t="str">
        <f>VLOOKUP(M782,VorgangsAttr!A:B,2,FALSE)</f>
        <v>Flurstücke verschmelzen</v>
      </c>
      <c r="X782" s="54"/>
    </row>
    <row r="783" spans="1:24" s="2" customFormat="1" ht="15" customHeight="1">
      <c r="A783" s="2">
        <v>10820790</v>
      </c>
      <c r="B783" s="2">
        <v>1</v>
      </c>
      <c r="C783" s="2">
        <v>1</v>
      </c>
      <c r="D783" s="2">
        <v>0</v>
      </c>
      <c r="F783" s="2">
        <v>4</v>
      </c>
      <c r="G783" s="56">
        <v>1</v>
      </c>
      <c r="H783" s="2">
        <v>1</v>
      </c>
      <c r="I783" s="2">
        <v>1</v>
      </c>
      <c r="L783" s="2">
        <v>0</v>
      </c>
      <c r="M783" s="2">
        <v>10811124</v>
      </c>
      <c r="Q783" s="54" t="s">
        <v>6849</v>
      </c>
      <c r="R783" s="48"/>
      <c r="S783" s="48"/>
      <c r="T783" s="20" t="s">
        <v>958</v>
      </c>
      <c r="U783" s="20" t="s">
        <v>956</v>
      </c>
      <c r="V783" s="2" t="str">
        <f>VLOOKUP(A783,VorgangsAttr!A:B,2,FALSE)</f>
        <v>Flurstücke verschmelzen</v>
      </c>
      <c r="W783" s="2" t="str">
        <f>VLOOKUP(M783,VorgangsAttr!A:B,2,FALSE)</f>
        <v>Flurstücke verschmelzen</v>
      </c>
      <c r="X783" s="54"/>
    </row>
    <row r="784" spans="1:24" s="2" customFormat="1" ht="15" customHeight="1">
      <c r="A784" s="2">
        <v>10820791</v>
      </c>
      <c r="B784" s="2">
        <v>3</v>
      </c>
      <c r="C784" s="2">
        <v>4</v>
      </c>
      <c r="D784" s="2">
        <v>0</v>
      </c>
      <c r="F784" s="2">
        <v>4</v>
      </c>
      <c r="G784" s="2">
        <v>3</v>
      </c>
      <c r="H784" s="2">
        <v>1</v>
      </c>
      <c r="I784" s="2">
        <v>1</v>
      </c>
      <c r="L784" s="2">
        <v>0</v>
      </c>
      <c r="M784" s="2">
        <v>10811125</v>
      </c>
      <c r="Q784" s="54" t="s">
        <v>6849</v>
      </c>
      <c r="R784" s="48"/>
      <c r="S784" s="48"/>
      <c r="T784" s="2" t="s">
        <v>967</v>
      </c>
      <c r="V784" s="2" t="str">
        <f>VLOOKUP(A784,VorgangsAttr!A:B,2,FALSE)</f>
        <v>Mitteilung</v>
      </c>
      <c r="W784" s="2" t="str">
        <f>VLOOKUP(M784,VorgangsAttr!A:B,2,FALSE)</f>
        <v>Basic_ActivityGroup</v>
      </c>
      <c r="X784" s="54"/>
    </row>
    <row r="785" spans="1:24" s="2" customFormat="1" ht="15" customHeight="1">
      <c r="A785" s="2">
        <v>10820792</v>
      </c>
      <c r="B785" s="2">
        <v>3</v>
      </c>
      <c r="C785" s="2">
        <v>4</v>
      </c>
      <c r="D785" s="2">
        <v>0</v>
      </c>
      <c r="F785" s="2">
        <v>4</v>
      </c>
      <c r="G785" s="2">
        <v>3</v>
      </c>
      <c r="H785" s="2">
        <v>1</v>
      </c>
      <c r="I785" s="2">
        <v>1</v>
      </c>
      <c r="L785" s="2">
        <v>0</v>
      </c>
      <c r="M785" s="2">
        <v>10811125</v>
      </c>
      <c r="Q785" s="54" t="s">
        <v>6849</v>
      </c>
      <c r="R785" s="48"/>
      <c r="S785" s="48"/>
      <c r="T785" s="2" t="s">
        <v>967</v>
      </c>
      <c r="V785" s="2" t="str">
        <f>VLOOKUP(A785,VorgangsAttr!A:B,2,FALSE)</f>
        <v>Kosten</v>
      </c>
      <c r="W785" s="2" t="str">
        <f>VLOOKUP(M785,VorgangsAttr!A:B,2,FALSE)</f>
        <v>Basic_ActivityGroup</v>
      </c>
      <c r="X785" s="54"/>
    </row>
    <row r="786" spans="1:24" s="2" customFormat="1" ht="15" customHeight="1">
      <c r="A786" s="2">
        <v>10820793</v>
      </c>
      <c r="B786" s="2">
        <v>1</v>
      </c>
      <c r="C786" s="2">
        <v>1</v>
      </c>
      <c r="D786" s="2">
        <v>0</v>
      </c>
      <c r="F786" s="2">
        <v>5</v>
      </c>
      <c r="G786" s="2">
        <v>3</v>
      </c>
      <c r="H786" s="2">
        <v>1</v>
      </c>
      <c r="I786" s="2">
        <v>1</v>
      </c>
      <c r="L786" s="2">
        <v>0</v>
      </c>
      <c r="M786" s="2">
        <v>10811126</v>
      </c>
      <c r="Q786" s="54" t="s">
        <v>6849</v>
      </c>
      <c r="R786" s="48"/>
      <c r="S786" s="48"/>
      <c r="T786" s="2" t="s">
        <v>967</v>
      </c>
      <c r="V786" s="2" t="str">
        <f>VLOOKUP(A786,VorgangsAttr!A:B,2,FALSE)</f>
        <v>Löschung Vormerkung Abteilung II</v>
      </c>
      <c r="W786" s="2" t="str">
        <f>VLOOKUP(M786,VorgangsAttr!A:B,2,FALSE)</f>
        <v>Löschung Vormerkung Abteilung II</v>
      </c>
      <c r="X786" s="54"/>
    </row>
    <row r="787" spans="1:24" s="2" customFormat="1" ht="15" customHeight="1">
      <c r="A787" s="2">
        <v>10820794</v>
      </c>
      <c r="B787" s="2">
        <v>1</v>
      </c>
      <c r="C787" s="2">
        <v>1</v>
      </c>
      <c r="D787" s="2">
        <v>0</v>
      </c>
      <c r="F787" s="2">
        <v>5</v>
      </c>
      <c r="G787" s="2">
        <v>3</v>
      </c>
      <c r="H787" s="2">
        <v>1</v>
      </c>
      <c r="I787" s="2">
        <v>1</v>
      </c>
      <c r="L787" s="2">
        <v>0</v>
      </c>
      <c r="M787" s="2">
        <v>10811127</v>
      </c>
      <c r="Q787" s="54" t="s">
        <v>6849</v>
      </c>
      <c r="R787" s="48"/>
      <c r="S787" s="48"/>
      <c r="T787" s="2" t="s">
        <v>967</v>
      </c>
      <c r="V787" s="2" t="str">
        <f>VLOOKUP(A787,VorgangsAttr!A:B,2,FALSE)</f>
        <v>Eigentumsänderung</v>
      </c>
      <c r="W787" s="2" t="str">
        <f>VLOOKUP(M787,VorgangsAttr!A:B,2,FALSE)</f>
        <v>Eigentumsänderung an Buchungsstelle eintragen</v>
      </c>
      <c r="X787" s="54"/>
    </row>
    <row r="788" spans="1:24" s="2" customFormat="1" ht="15" customHeight="1">
      <c r="A788" s="2">
        <v>10820795</v>
      </c>
      <c r="B788" s="2">
        <v>3</v>
      </c>
      <c r="C788" s="2">
        <v>4</v>
      </c>
      <c r="D788" s="2">
        <v>0</v>
      </c>
      <c r="F788" s="2">
        <v>4</v>
      </c>
      <c r="G788" s="2">
        <v>3</v>
      </c>
      <c r="H788" s="2">
        <v>1</v>
      </c>
      <c r="I788" s="2">
        <v>1</v>
      </c>
      <c r="L788" s="2">
        <v>0</v>
      </c>
      <c r="M788" s="2">
        <v>10811128</v>
      </c>
      <c r="Q788" s="54" t="s">
        <v>6849</v>
      </c>
      <c r="R788" s="48"/>
      <c r="S788" s="48"/>
      <c r="T788" s="2" t="s">
        <v>968</v>
      </c>
      <c r="V788" s="2" t="str">
        <f>VLOOKUP(A788,VorgangsAttr!A:B,2,FALSE)</f>
        <v>Mitteilung</v>
      </c>
      <c r="W788" s="2" t="str">
        <f>VLOOKUP(M788,VorgangsAttr!A:B,2,FALSE)</f>
        <v>Basic_ActivityGroup</v>
      </c>
      <c r="X788" s="54"/>
    </row>
    <row r="789" spans="1:24" s="2" customFormat="1" ht="15" customHeight="1">
      <c r="A789" s="2">
        <v>10820796</v>
      </c>
      <c r="B789" s="2">
        <v>3</v>
      </c>
      <c r="C789" s="2">
        <v>4</v>
      </c>
      <c r="D789" s="2">
        <v>0</v>
      </c>
      <c r="F789" s="2">
        <v>4</v>
      </c>
      <c r="G789" s="2">
        <v>3</v>
      </c>
      <c r="H789" s="2">
        <v>1</v>
      </c>
      <c r="I789" s="2">
        <v>1</v>
      </c>
      <c r="L789" s="2">
        <v>0</v>
      </c>
      <c r="M789" s="2">
        <v>10811128</v>
      </c>
      <c r="Q789" s="54" t="s">
        <v>6849</v>
      </c>
      <c r="R789" s="48"/>
      <c r="S789" s="48"/>
      <c r="T789" s="2" t="s">
        <v>968</v>
      </c>
      <c r="V789" s="2" t="str">
        <f>VLOOKUP(A789,VorgangsAttr!A:B,2,FALSE)</f>
        <v>Kosten</v>
      </c>
      <c r="W789" s="2" t="str">
        <f>VLOOKUP(M789,VorgangsAttr!A:B,2,FALSE)</f>
        <v>Basic_ActivityGroup</v>
      </c>
      <c r="X789" s="54"/>
    </row>
    <row r="790" spans="1:24" s="2" customFormat="1" ht="15" customHeight="1">
      <c r="A790" s="2">
        <v>10820797</v>
      </c>
      <c r="B790" s="2">
        <v>1</v>
      </c>
      <c r="C790" s="2">
        <v>1</v>
      </c>
      <c r="D790" s="2">
        <v>0</v>
      </c>
      <c r="F790" s="2">
        <v>5</v>
      </c>
      <c r="G790" s="2">
        <v>3</v>
      </c>
      <c r="H790" s="2">
        <v>1</v>
      </c>
      <c r="I790" s="2">
        <v>1</v>
      </c>
      <c r="L790" s="2">
        <v>0</v>
      </c>
      <c r="M790" s="2">
        <v>10811129</v>
      </c>
      <c r="Q790" s="54" t="s">
        <v>6849</v>
      </c>
      <c r="R790" s="48"/>
      <c r="S790" s="48"/>
      <c r="T790" s="2" t="s">
        <v>968</v>
      </c>
      <c r="V790" s="2" t="str">
        <f>VLOOKUP(A790,VorgangsAttr!A:B,2,FALSE)</f>
        <v>Löschung Vormerkung Abteilung II</v>
      </c>
      <c r="W790" s="2" t="str">
        <f>VLOOKUP(M790,VorgangsAttr!A:B,2,FALSE)</f>
        <v>Löschung Vormerkung Abteilung II</v>
      </c>
      <c r="X790" s="54"/>
    </row>
    <row r="791" spans="1:24" s="2" customFormat="1" ht="15" customHeight="1">
      <c r="A791" s="2">
        <v>10820798</v>
      </c>
      <c r="B791" s="2">
        <v>1</v>
      </c>
      <c r="C791" s="2">
        <v>1</v>
      </c>
      <c r="D791" s="2">
        <v>0</v>
      </c>
      <c r="F791" s="2">
        <v>5</v>
      </c>
      <c r="G791" s="2">
        <v>3</v>
      </c>
      <c r="H791" s="2">
        <v>1</v>
      </c>
      <c r="I791" s="2">
        <v>1</v>
      </c>
      <c r="L791" s="2">
        <v>0</v>
      </c>
      <c r="M791" s="2">
        <v>10811130</v>
      </c>
      <c r="Q791" s="54" t="s">
        <v>6849</v>
      </c>
      <c r="R791" s="48"/>
      <c r="S791" s="48"/>
      <c r="T791" s="2" t="s">
        <v>968</v>
      </c>
      <c r="V791" s="2" t="str">
        <f>VLOOKUP(A791,VorgangsAttr!A:B,2,FALSE)</f>
        <v>Eigentumsänderung</v>
      </c>
      <c r="W791" s="2" t="str">
        <f>VLOOKUP(M791,VorgangsAttr!A:B,2,FALSE)</f>
        <v>Eigentumsänderung an Buchungsstelle eintragen</v>
      </c>
      <c r="X791" s="54"/>
    </row>
    <row r="792" spans="1:24" s="2" customFormat="1" ht="15" customHeight="1">
      <c r="A792" s="2">
        <v>10820799</v>
      </c>
      <c r="B792" s="2">
        <v>3</v>
      </c>
      <c r="C792" s="2">
        <v>4</v>
      </c>
      <c r="D792" s="2">
        <v>0</v>
      </c>
      <c r="F792" s="2">
        <v>4</v>
      </c>
      <c r="G792" s="2">
        <v>3</v>
      </c>
      <c r="H792" s="2">
        <v>1</v>
      </c>
      <c r="I792" s="2">
        <v>1</v>
      </c>
      <c r="L792" s="2">
        <v>0</v>
      </c>
      <c r="M792" s="2">
        <v>10811131</v>
      </c>
      <c r="Q792" s="54" t="s">
        <v>6849</v>
      </c>
      <c r="R792" s="48"/>
      <c r="S792" s="48"/>
      <c r="T792" s="2" t="s">
        <v>969</v>
      </c>
      <c r="V792" s="2" t="str">
        <f>VLOOKUP(A792,VorgangsAttr!A:B,2,FALSE)</f>
        <v>Mitteilung</v>
      </c>
      <c r="W792" s="2" t="str">
        <f>VLOOKUP(M792,VorgangsAttr!A:B,2,FALSE)</f>
        <v>Basic_ActivityGroup</v>
      </c>
      <c r="X792" s="54"/>
    </row>
    <row r="793" spans="1:24" s="2" customFormat="1" ht="15" customHeight="1">
      <c r="A793" s="2">
        <v>10820800</v>
      </c>
      <c r="B793" s="2">
        <v>3</v>
      </c>
      <c r="C793" s="2">
        <v>4</v>
      </c>
      <c r="D793" s="2">
        <v>0</v>
      </c>
      <c r="F793" s="2">
        <v>4</v>
      </c>
      <c r="G793" s="2">
        <v>3</v>
      </c>
      <c r="H793" s="2">
        <v>1</v>
      </c>
      <c r="I793" s="2">
        <v>1</v>
      </c>
      <c r="L793" s="2">
        <v>0</v>
      </c>
      <c r="M793" s="2">
        <v>10811131</v>
      </c>
      <c r="Q793" s="54" t="s">
        <v>6849</v>
      </c>
      <c r="R793" s="48"/>
      <c r="S793" s="48"/>
      <c r="T793" s="2" t="s">
        <v>969</v>
      </c>
      <c r="V793" s="2" t="str">
        <f>VLOOKUP(A793,VorgangsAttr!A:B,2,FALSE)</f>
        <v>Kosten</v>
      </c>
      <c r="W793" s="2" t="str">
        <f>VLOOKUP(M793,VorgangsAttr!A:B,2,FALSE)</f>
        <v>Basic_ActivityGroup</v>
      </c>
      <c r="X793" s="54"/>
    </row>
    <row r="794" spans="1:24" s="2" customFormat="1" ht="15" customHeight="1">
      <c r="A794" s="2">
        <v>10820801</v>
      </c>
      <c r="B794" s="2">
        <v>1</v>
      </c>
      <c r="C794" s="2">
        <v>1</v>
      </c>
      <c r="D794" s="2">
        <v>0</v>
      </c>
      <c r="F794" s="2">
        <v>5</v>
      </c>
      <c r="G794" s="2">
        <v>3</v>
      </c>
      <c r="H794" s="2">
        <v>1</v>
      </c>
      <c r="I794" s="2">
        <v>1</v>
      </c>
      <c r="L794" s="2">
        <v>0</v>
      </c>
      <c r="M794" s="2">
        <v>10811132</v>
      </c>
      <c r="Q794" s="54" t="s">
        <v>6849</v>
      </c>
      <c r="R794" s="48"/>
      <c r="S794" s="48"/>
      <c r="T794" s="2" t="s">
        <v>969</v>
      </c>
      <c r="V794" s="2" t="str">
        <f>VLOOKUP(A794,VorgangsAttr!A:B,2,FALSE)</f>
        <v>Löschung Vormerkung Abteilung II</v>
      </c>
      <c r="W794" s="2" t="str">
        <f>VLOOKUP(M794,VorgangsAttr!A:B,2,FALSE)</f>
        <v>Löschung Vormerkung Abteilung II</v>
      </c>
      <c r="X794" s="54"/>
    </row>
    <row r="795" spans="1:24" s="2" customFormat="1" ht="15" customHeight="1">
      <c r="A795" s="2">
        <v>10820802</v>
      </c>
      <c r="B795" s="2">
        <v>1</v>
      </c>
      <c r="C795" s="2">
        <v>1</v>
      </c>
      <c r="D795" s="2">
        <v>0</v>
      </c>
      <c r="F795" s="2">
        <v>5</v>
      </c>
      <c r="G795" s="2">
        <v>3</v>
      </c>
      <c r="H795" s="2">
        <v>1</v>
      </c>
      <c r="I795" s="2">
        <v>1</v>
      </c>
      <c r="L795" s="2">
        <v>0</v>
      </c>
      <c r="M795" s="2">
        <v>10811133</v>
      </c>
      <c r="Q795" s="54" t="s">
        <v>6849</v>
      </c>
      <c r="R795" s="48"/>
      <c r="S795" s="48"/>
      <c r="T795" s="2" t="s">
        <v>969</v>
      </c>
      <c r="V795" s="2" t="str">
        <f>VLOOKUP(A795,VorgangsAttr!A:B,2,FALSE)</f>
        <v>Eigentumsänderung</v>
      </c>
      <c r="W795" s="2" t="str">
        <f>VLOOKUP(M795,VorgangsAttr!A:B,2,FALSE)</f>
        <v>Eigentumsänderung an Buchungsstelle eintragen</v>
      </c>
      <c r="X795" s="54"/>
    </row>
    <row r="796" spans="1:24" s="2" customFormat="1" ht="15" customHeight="1">
      <c r="A796" s="2">
        <v>10820803</v>
      </c>
      <c r="B796" s="2">
        <v>3</v>
      </c>
      <c r="C796" s="2">
        <v>4</v>
      </c>
      <c r="D796" s="2">
        <v>0</v>
      </c>
      <c r="F796" s="2">
        <v>4</v>
      </c>
      <c r="G796" s="2">
        <v>3</v>
      </c>
      <c r="H796" s="2">
        <v>1</v>
      </c>
      <c r="I796" s="2">
        <v>1</v>
      </c>
      <c r="L796" s="2">
        <v>0</v>
      </c>
      <c r="M796" s="2">
        <v>10811134</v>
      </c>
      <c r="Q796" s="54" t="s">
        <v>6849</v>
      </c>
      <c r="R796" s="48"/>
      <c r="S796" s="48"/>
      <c r="T796" s="2" t="s">
        <v>970</v>
      </c>
      <c r="V796" s="2" t="str">
        <f>VLOOKUP(A796,VorgangsAttr!A:B,2,FALSE)</f>
        <v>Mitteilung</v>
      </c>
      <c r="W796" s="2" t="str">
        <f>VLOOKUP(M796,VorgangsAttr!A:B,2,FALSE)</f>
        <v>Basic_ActivityGroup</v>
      </c>
      <c r="X796" s="54"/>
    </row>
    <row r="797" spans="1:24" s="2" customFormat="1" ht="15" customHeight="1">
      <c r="A797" s="2">
        <v>10820804</v>
      </c>
      <c r="B797" s="2">
        <v>3</v>
      </c>
      <c r="C797" s="2">
        <v>4</v>
      </c>
      <c r="D797" s="2">
        <v>0</v>
      </c>
      <c r="F797" s="2">
        <v>4</v>
      </c>
      <c r="G797" s="2">
        <v>3</v>
      </c>
      <c r="H797" s="2">
        <v>1</v>
      </c>
      <c r="I797" s="2">
        <v>1</v>
      </c>
      <c r="L797" s="2">
        <v>0</v>
      </c>
      <c r="M797" s="2">
        <v>10811134</v>
      </c>
      <c r="Q797" s="54" t="s">
        <v>6849</v>
      </c>
      <c r="R797" s="48"/>
      <c r="S797" s="48"/>
      <c r="T797" s="2" t="s">
        <v>970</v>
      </c>
      <c r="V797" s="2" t="str">
        <f>VLOOKUP(A797,VorgangsAttr!A:B,2,FALSE)</f>
        <v>Kosten</v>
      </c>
      <c r="W797" s="2" t="str">
        <f>VLOOKUP(M797,VorgangsAttr!A:B,2,FALSE)</f>
        <v>Basic_ActivityGroup</v>
      </c>
      <c r="X797" s="54"/>
    </row>
    <row r="798" spans="1:24" s="2" customFormat="1" ht="15" customHeight="1">
      <c r="A798" s="2">
        <v>10820805</v>
      </c>
      <c r="B798" s="2">
        <v>1</v>
      </c>
      <c r="C798" s="2">
        <v>1</v>
      </c>
      <c r="D798" s="2">
        <v>0</v>
      </c>
      <c r="F798" s="2">
        <v>5</v>
      </c>
      <c r="G798" s="2">
        <v>3</v>
      </c>
      <c r="H798" s="2">
        <v>1</v>
      </c>
      <c r="I798" s="2">
        <v>1</v>
      </c>
      <c r="L798" s="2">
        <v>0</v>
      </c>
      <c r="M798" s="2">
        <v>10811135</v>
      </c>
      <c r="Q798" s="54" t="s">
        <v>6849</v>
      </c>
      <c r="R798" s="48"/>
      <c r="S798" s="48"/>
      <c r="T798" s="2" t="s">
        <v>970</v>
      </c>
      <c r="V798" s="2" t="str">
        <f>VLOOKUP(A798,VorgangsAttr!A:B,2,FALSE)</f>
        <v>Löschung Vormerkung Abteilung II</v>
      </c>
      <c r="W798" s="2" t="str">
        <f>VLOOKUP(M798,VorgangsAttr!A:B,2,FALSE)</f>
        <v>Löschung Vormerkung Abteilung II</v>
      </c>
      <c r="X798" s="54"/>
    </row>
    <row r="799" spans="1:24" s="2" customFormat="1" ht="15" customHeight="1">
      <c r="A799" s="2">
        <v>10820806</v>
      </c>
      <c r="B799" s="2">
        <v>1</v>
      </c>
      <c r="C799" s="2">
        <v>1</v>
      </c>
      <c r="D799" s="2">
        <v>0</v>
      </c>
      <c r="F799" s="2">
        <v>5</v>
      </c>
      <c r="G799" s="2">
        <v>3</v>
      </c>
      <c r="H799" s="2">
        <v>1</v>
      </c>
      <c r="I799" s="2">
        <v>1</v>
      </c>
      <c r="L799" s="2">
        <v>0</v>
      </c>
      <c r="M799" s="2">
        <v>10811136</v>
      </c>
      <c r="Q799" s="54" t="s">
        <v>6849</v>
      </c>
      <c r="R799" s="48"/>
      <c r="S799" s="48"/>
      <c r="T799" s="2" t="s">
        <v>970</v>
      </c>
      <c r="V799" s="2" t="str">
        <f>VLOOKUP(A799,VorgangsAttr!A:B,2,FALSE)</f>
        <v>Eigentumsänderung</v>
      </c>
      <c r="W799" s="2" t="str">
        <f>VLOOKUP(M799,VorgangsAttr!A:B,2,FALSE)</f>
        <v>Eigentumsänderung an Buchungsstelle eintragen</v>
      </c>
      <c r="X799" s="54"/>
    </row>
    <row r="800" spans="1:24" s="2" customFormat="1" ht="15" customHeight="1">
      <c r="A800" s="2">
        <v>10820807</v>
      </c>
      <c r="B800" s="2">
        <v>3</v>
      </c>
      <c r="C800" s="2">
        <v>4</v>
      </c>
      <c r="D800" s="2">
        <v>0</v>
      </c>
      <c r="F800" s="2">
        <v>4</v>
      </c>
      <c r="G800" s="2">
        <v>3</v>
      </c>
      <c r="H800" s="2">
        <v>1</v>
      </c>
      <c r="I800" s="2">
        <v>1</v>
      </c>
      <c r="L800" s="2">
        <v>0</v>
      </c>
      <c r="M800" s="2">
        <v>10811137</v>
      </c>
      <c r="Q800" s="54" t="s">
        <v>6849</v>
      </c>
      <c r="R800" s="48"/>
      <c r="S800" s="48"/>
      <c r="T800" s="2" t="s">
        <v>971</v>
      </c>
      <c r="V800" s="2" t="str">
        <f>VLOOKUP(A800,VorgangsAttr!A:B,2,FALSE)</f>
        <v>Mitteilung</v>
      </c>
      <c r="W800" s="2" t="str">
        <f>VLOOKUP(M800,VorgangsAttr!A:B,2,FALSE)</f>
        <v>Basic_ActivityGroup</v>
      </c>
      <c r="X800" s="54"/>
    </row>
    <row r="801" spans="1:24" s="2" customFormat="1" ht="15" customHeight="1">
      <c r="A801" s="2">
        <v>10820808</v>
      </c>
      <c r="B801" s="2">
        <v>3</v>
      </c>
      <c r="C801" s="2">
        <v>4</v>
      </c>
      <c r="D801" s="2">
        <v>0</v>
      </c>
      <c r="F801" s="2">
        <v>4</v>
      </c>
      <c r="G801" s="2">
        <v>3</v>
      </c>
      <c r="H801" s="2">
        <v>1</v>
      </c>
      <c r="I801" s="2">
        <v>1</v>
      </c>
      <c r="L801" s="2">
        <v>0</v>
      </c>
      <c r="M801" s="2">
        <v>10811137</v>
      </c>
      <c r="Q801" s="54" t="s">
        <v>6849</v>
      </c>
      <c r="R801" s="48"/>
      <c r="S801" s="48"/>
      <c r="T801" s="2" t="s">
        <v>971</v>
      </c>
      <c r="V801" s="2" t="str">
        <f>VLOOKUP(A801,VorgangsAttr!A:B,2,FALSE)</f>
        <v>Kosten</v>
      </c>
      <c r="W801" s="2" t="str">
        <f>VLOOKUP(M801,VorgangsAttr!A:B,2,FALSE)</f>
        <v>Basic_ActivityGroup</v>
      </c>
      <c r="X801" s="54"/>
    </row>
    <row r="802" spans="1:24" s="2" customFormat="1" ht="15" customHeight="1">
      <c r="A802" s="2">
        <v>10820809</v>
      </c>
      <c r="B802" s="2">
        <v>1</v>
      </c>
      <c r="C802" s="2">
        <v>1</v>
      </c>
      <c r="D802" s="2">
        <v>0</v>
      </c>
      <c r="F802" s="2">
        <v>5</v>
      </c>
      <c r="G802" s="2">
        <v>3</v>
      </c>
      <c r="H802" s="2">
        <v>1</v>
      </c>
      <c r="I802" s="2">
        <v>1</v>
      </c>
      <c r="L802" s="2">
        <v>0</v>
      </c>
      <c r="M802" s="2">
        <v>10811138</v>
      </c>
      <c r="Q802" s="54" t="s">
        <v>6849</v>
      </c>
      <c r="R802" s="48"/>
      <c r="S802" s="48"/>
      <c r="T802" s="2" t="s">
        <v>971</v>
      </c>
      <c r="V802" s="2" t="str">
        <f>VLOOKUP(A802,VorgangsAttr!A:B,2,FALSE)</f>
        <v>Löschung Vormerkung Abteilung II</v>
      </c>
      <c r="W802" s="2" t="str">
        <f>VLOOKUP(M802,VorgangsAttr!A:B,2,FALSE)</f>
        <v>Löschung Vormerkung Abteilung II</v>
      </c>
      <c r="X802" s="54"/>
    </row>
    <row r="803" spans="1:24" s="2" customFormat="1" ht="15" customHeight="1">
      <c r="A803" s="2">
        <v>10820810</v>
      </c>
      <c r="B803" s="2">
        <v>1</v>
      </c>
      <c r="C803" s="2">
        <v>1</v>
      </c>
      <c r="D803" s="2">
        <v>0</v>
      </c>
      <c r="F803" s="2">
        <v>5</v>
      </c>
      <c r="G803" s="2">
        <v>3</v>
      </c>
      <c r="H803" s="2">
        <v>1</v>
      </c>
      <c r="I803" s="2">
        <v>1</v>
      </c>
      <c r="L803" s="2">
        <v>0</v>
      </c>
      <c r="M803" s="2">
        <v>10811139</v>
      </c>
      <c r="Q803" s="54" t="s">
        <v>6849</v>
      </c>
      <c r="R803" s="48"/>
      <c r="S803" s="48"/>
      <c r="T803" s="2" t="s">
        <v>971</v>
      </c>
      <c r="V803" s="2" t="str">
        <f>VLOOKUP(A803,VorgangsAttr!A:B,2,FALSE)</f>
        <v>Eigentumsänderung</v>
      </c>
      <c r="W803" s="2" t="str">
        <f>VLOOKUP(M803,VorgangsAttr!A:B,2,FALSE)</f>
        <v>Eigentumsänderung an Buchungsstelle eintragen</v>
      </c>
      <c r="X803" s="54"/>
    </row>
    <row r="804" spans="1:24" s="2" customFormat="1" ht="15" customHeight="1">
      <c r="A804" s="2">
        <v>10820811</v>
      </c>
      <c r="B804" s="2">
        <v>3</v>
      </c>
      <c r="C804" s="2">
        <v>4</v>
      </c>
      <c r="D804" s="2">
        <v>0</v>
      </c>
      <c r="F804" s="2">
        <v>4</v>
      </c>
      <c r="G804" s="2">
        <v>3</v>
      </c>
      <c r="H804" s="2">
        <v>1</v>
      </c>
      <c r="I804" s="2">
        <v>1</v>
      </c>
      <c r="L804" s="2">
        <v>0</v>
      </c>
      <c r="M804" s="2">
        <v>10811140</v>
      </c>
      <c r="Q804" s="54" t="s">
        <v>6849</v>
      </c>
      <c r="R804" s="48"/>
      <c r="S804" s="48"/>
      <c r="T804" s="2" t="s">
        <v>972</v>
      </c>
      <c r="V804" s="2" t="str">
        <f>VLOOKUP(A804,VorgangsAttr!A:B,2,FALSE)</f>
        <v>Mitteilung</v>
      </c>
      <c r="W804" s="2" t="str">
        <f>VLOOKUP(M804,VorgangsAttr!A:B,2,FALSE)</f>
        <v>Basic_ActivityGroup</v>
      </c>
      <c r="X804" s="54"/>
    </row>
    <row r="805" spans="1:24" s="2" customFormat="1" ht="15" customHeight="1">
      <c r="A805" s="2">
        <v>10820812</v>
      </c>
      <c r="B805" s="2">
        <v>3</v>
      </c>
      <c r="C805" s="2">
        <v>4</v>
      </c>
      <c r="D805" s="2">
        <v>0</v>
      </c>
      <c r="F805" s="2">
        <v>4</v>
      </c>
      <c r="G805" s="2">
        <v>3</v>
      </c>
      <c r="H805" s="2">
        <v>1</v>
      </c>
      <c r="I805" s="2">
        <v>1</v>
      </c>
      <c r="L805" s="2">
        <v>0</v>
      </c>
      <c r="M805" s="2">
        <v>10811140</v>
      </c>
      <c r="Q805" s="54" t="s">
        <v>6849</v>
      </c>
      <c r="R805" s="48"/>
      <c r="S805" s="48"/>
      <c r="T805" s="2" t="s">
        <v>972</v>
      </c>
      <c r="V805" s="2" t="str">
        <f>VLOOKUP(A805,VorgangsAttr!A:B,2,FALSE)</f>
        <v>Kosten</v>
      </c>
      <c r="W805" s="2" t="str">
        <f>VLOOKUP(M805,VorgangsAttr!A:B,2,FALSE)</f>
        <v>Basic_ActivityGroup</v>
      </c>
      <c r="X805" s="54"/>
    </row>
    <row r="806" spans="1:24" s="2" customFormat="1" ht="15" customHeight="1">
      <c r="A806" s="2">
        <v>10820813</v>
      </c>
      <c r="B806" s="2">
        <v>1</v>
      </c>
      <c r="C806" s="2">
        <v>1</v>
      </c>
      <c r="D806" s="2">
        <v>0</v>
      </c>
      <c r="F806" s="2">
        <v>5</v>
      </c>
      <c r="G806" s="2">
        <v>3</v>
      </c>
      <c r="H806" s="2">
        <v>1</v>
      </c>
      <c r="I806" s="2">
        <v>1</v>
      </c>
      <c r="L806" s="2">
        <v>0</v>
      </c>
      <c r="M806" s="2">
        <v>10811141</v>
      </c>
      <c r="Q806" s="54" t="s">
        <v>6849</v>
      </c>
      <c r="R806" s="48"/>
      <c r="S806" s="48"/>
      <c r="T806" s="2" t="s">
        <v>972</v>
      </c>
      <c r="V806" s="2" t="str">
        <f>VLOOKUP(A806,VorgangsAttr!A:B,2,FALSE)</f>
        <v>Löschung Vormerkung Abteilung II</v>
      </c>
      <c r="W806" s="2" t="str">
        <f>VLOOKUP(M806,VorgangsAttr!A:B,2,FALSE)</f>
        <v>Löschung Vormerkung Abteilung II</v>
      </c>
      <c r="X806" s="54"/>
    </row>
    <row r="807" spans="1:24" s="2" customFormat="1" ht="15" customHeight="1">
      <c r="A807" s="2">
        <v>10820814</v>
      </c>
      <c r="B807" s="2">
        <v>1</v>
      </c>
      <c r="C807" s="2">
        <v>1</v>
      </c>
      <c r="D807" s="2">
        <v>0</v>
      </c>
      <c r="F807" s="2">
        <v>5</v>
      </c>
      <c r="G807" s="2">
        <v>3</v>
      </c>
      <c r="H807" s="2">
        <v>1</v>
      </c>
      <c r="I807" s="2">
        <v>1</v>
      </c>
      <c r="L807" s="2">
        <v>0</v>
      </c>
      <c r="M807" s="2">
        <v>10811142</v>
      </c>
      <c r="Q807" s="54" t="s">
        <v>6849</v>
      </c>
      <c r="R807" s="48"/>
      <c r="S807" s="48"/>
      <c r="T807" s="2" t="s">
        <v>972</v>
      </c>
      <c r="V807" s="2" t="str">
        <f>VLOOKUP(A807,VorgangsAttr!A:B,2,FALSE)</f>
        <v>Eigentumsänderung</v>
      </c>
      <c r="W807" s="2" t="str">
        <f>VLOOKUP(M807,VorgangsAttr!A:B,2,FALSE)</f>
        <v>Eigentumsänderung an Buchungsstelle eintragen</v>
      </c>
      <c r="X807" s="54"/>
    </row>
    <row r="808" spans="1:24" s="2" customFormat="1" ht="15" customHeight="1">
      <c r="A808" s="2">
        <v>10820815</v>
      </c>
      <c r="B808" s="2">
        <v>3</v>
      </c>
      <c r="C808" s="2">
        <v>4</v>
      </c>
      <c r="D808" s="2">
        <v>0</v>
      </c>
      <c r="F808" s="2">
        <v>4</v>
      </c>
      <c r="G808" s="2">
        <v>3</v>
      </c>
      <c r="H808" s="2">
        <v>1</v>
      </c>
      <c r="I808" s="2">
        <v>1</v>
      </c>
      <c r="L808" s="2">
        <v>0</v>
      </c>
      <c r="M808" s="2">
        <v>10811143</v>
      </c>
      <c r="Q808" s="54" t="s">
        <v>6849</v>
      </c>
      <c r="R808" s="48"/>
      <c r="S808" s="48"/>
      <c r="T808" s="2" t="s">
        <v>6826</v>
      </c>
      <c r="V808" s="2" t="str">
        <f>VLOOKUP(A808,VorgangsAttr!A:B,2,FALSE)</f>
        <v>Mitteilung</v>
      </c>
      <c r="W808" s="2" t="str">
        <f>VLOOKUP(M808,VorgangsAttr!A:B,2,FALSE)</f>
        <v>Basic_ActivityGroup</v>
      </c>
      <c r="X808" s="54"/>
    </row>
    <row r="809" spans="1:24" s="2" customFormat="1" ht="15" customHeight="1">
      <c r="A809" s="2">
        <v>10820816</v>
      </c>
      <c r="B809" s="2">
        <v>3</v>
      </c>
      <c r="C809" s="2">
        <v>4</v>
      </c>
      <c r="D809" s="2">
        <v>0</v>
      </c>
      <c r="F809" s="2">
        <v>4</v>
      </c>
      <c r="G809" s="2">
        <v>3</v>
      </c>
      <c r="H809" s="2">
        <v>1</v>
      </c>
      <c r="I809" s="2">
        <v>1</v>
      </c>
      <c r="L809" s="2">
        <v>0</v>
      </c>
      <c r="M809" s="2">
        <v>10811143</v>
      </c>
      <c r="Q809" s="54" t="s">
        <v>6849</v>
      </c>
      <c r="R809" s="48"/>
      <c r="S809" s="48"/>
      <c r="T809" s="2" t="s">
        <v>6826</v>
      </c>
      <c r="V809" s="2" t="str">
        <f>VLOOKUP(A809,VorgangsAttr!A:B,2,FALSE)</f>
        <v>Kosten</v>
      </c>
      <c r="W809" s="2" t="str">
        <f>VLOOKUP(M809,VorgangsAttr!A:B,2,FALSE)</f>
        <v>Basic_ActivityGroup</v>
      </c>
      <c r="X809" s="54"/>
    </row>
    <row r="810" spans="1:24" s="2" customFormat="1" ht="15" customHeight="1">
      <c r="A810" s="2">
        <v>10820817</v>
      </c>
      <c r="B810" s="2">
        <v>1</v>
      </c>
      <c r="C810" s="2">
        <v>1</v>
      </c>
      <c r="D810" s="2">
        <v>0</v>
      </c>
      <c r="F810" s="2">
        <v>5</v>
      </c>
      <c r="G810" s="2">
        <v>3</v>
      </c>
      <c r="H810" s="2">
        <v>1</v>
      </c>
      <c r="I810" s="2">
        <v>1</v>
      </c>
      <c r="L810" s="2">
        <v>0</v>
      </c>
      <c r="M810" s="2">
        <v>10811144</v>
      </c>
      <c r="Q810" s="54" t="s">
        <v>6849</v>
      </c>
      <c r="R810" s="48"/>
      <c r="S810" s="48"/>
      <c r="T810" s="2" t="s">
        <v>6826</v>
      </c>
      <c r="V810" s="2" t="str">
        <f>VLOOKUP(A810,VorgangsAttr!A:B,2,FALSE)</f>
        <v>Löschung Vormerkung Abteilung II</v>
      </c>
      <c r="W810" s="2" t="str">
        <f>VLOOKUP(M810,VorgangsAttr!A:B,2,FALSE)</f>
        <v>Löschung Vormerkung Abteilung II</v>
      </c>
      <c r="X810" s="54"/>
    </row>
    <row r="811" spans="1:24" s="2" customFormat="1" ht="15" customHeight="1">
      <c r="A811" s="2">
        <v>10820818</v>
      </c>
      <c r="B811" s="2">
        <v>1</v>
      </c>
      <c r="C811" s="2">
        <v>1</v>
      </c>
      <c r="D811" s="2">
        <v>0</v>
      </c>
      <c r="F811" s="2">
        <v>5</v>
      </c>
      <c r="G811" s="2">
        <v>3</v>
      </c>
      <c r="H811" s="2">
        <v>1</v>
      </c>
      <c r="I811" s="2">
        <v>1</v>
      </c>
      <c r="L811" s="2">
        <v>0</v>
      </c>
      <c r="M811" s="2">
        <v>10811145</v>
      </c>
      <c r="Q811" s="54" t="s">
        <v>6849</v>
      </c>
      <c r="R811" s="48"/>
      <c r="S811" s="48"/>
      <c r="T811" s="2" t="s">
        <v>6826</v>
      </c>
      <c r="V811" s="2" t="str">
        <f>VLOOKUP(A811,VorgangsAttr!A:B,2,FALSE)</f>
        <v>Eigentumsänderung</v>
      </c>
      <c r="W811" s="2" t="str">
        <f>VLOOKUP(M811,VorgangsAttr!A:B,2,FALSE)</f>
        <v>Eigentumsänderung an Buchungsstelle eintragen</v>
      </c>
      <c r="X811" s="54"/>
    </row>
    <row r="812" spans="1:24" s="2" customFormat="1" ht="15" customHeight="1">
      <c r="A812" s="2">
        <v>10820819</v>
      </c>
      <c r="B812" s="2">
        <v>3</v>
      </c>
      <c r="C812" s="2">
        <v>4</v>
      </c>
      <c r="D812" s="2">
        <v>0</v>
      </c>
      <c r="F812" s="2">
        <v>4</v>
      </c>
      <c r="G812" s="2">
        <v>3</v>
      </c>
      <c r="H812" s="2">
        <v>1</v>
      </c>
      <c r="I812" s="2">
        <v>1</v>
      </c>
      <c r="L812" s="2">
        <v>0</v>
      </c>
      <c r="M812" s="2">
        <v>10811146</v>
      </c>
      <c r="Q812" s="54" t="s">
        <v>6849</v>
      </c>
      <c r="R812" s="48"/>
      <c r="S812" s="48"/>
      <c r="T812" s="2" t="s">
        <v>6827</v>
      </c>
      <c r="V812" s="2" t="str">
        <f>VLOOKUP(A812,VorgangsAttr!A:B,2,FALSE)</f>
        <v>Mitteilung</v>
      </c>
      <c r="W812" s="2" t="str">
        <f>VLOOKUP(M812,VorgangsAttr!A:B,2,FALSE)</f>
        <v>Basic_ActivityGroup</v>
      </c>
      <c r="X812" s="54"/>
    </row>
    <row r="813" spans="1:24" s="2" customFormat="1" ht="15" customHeight="1">
      <c r="A813" s="2">
        <v>10820820</v>
      </c>
      <c r="B813" s="2">
        <v>3</v>
      </c>
      <c r="C813" s="2">
        <v>4</v>
      </c>
      <c r="D813" s="2">
        <v>0</v>
      </c>
      <c r="F813" s="2">
        <v>4</v>
      </c>
      <c r="G813" s="2">
        <v>3</v>
      </c>
      <c r="H813" s="2">
        <v>1</v>
      </c>
      <c r="I813" s="2">
        <v>1</v>
      </c>
      <c r="L813" s="2">
        <v>0</v>
      </c>
      <c r="M813" s="2">
        <v>10811146</v>
      </c>
      <c r="Q813" s="54" t="s">
        <v>6849</v>
      </c>
      <c r="R813" s="48"/>
      <c r="S813" s="48"/>
      <c r="T813" s="2" t="s">
        <v>6827</v>
      </c>
      <c r="V813" s="2" t="str">
        <f>VLOOKUP(A813,VorgangsAttr!A:B,2,FALSE)</f>
        <v>Kosten</v>
      </c>
      <c r="W813" s="2" t="str">
        <f>VLOOKUP(M813,VorgangsAttr!A:B,2,FALSE)</f>
        <v>Basic_ActivityGroup</v>
      </c>
      <c r="X813" s="54"/>
    </row>
    <row r="814" spans="1:24" s="2" customFormat="1" ht="15" customHeight="1">
      <c r="A814" s="2">
        <v>10820821</v>
      </c>
      <c r="B814" s="2">
        <v>1</v>
      </c>
      <c r="C814" s="2">
        <v>1</v>
      </c>
      <c r="D814" s="2">
        <v>0</v>
      </c>
      <c r="F814" s="2">
        <v>5</v>
      </c>
      <c r="G814" s="2">
        <v>3</v>
      </c>
      <c r="H814" s="2">
        <v>1</v>
      </c>
      <c r="I814" s="2">
        <v>1</v>
      </c>
      <c r="L814" s="2">
        <v>0</v>
      </c>
      <c r="M814" s="2">
        <v>10811147</v>
      </c>
      <c r="Q814" s="54" t="s">
        <v>6849</v>
      </c>
      <c r="R814" s="48"/>
      <c r="S814" s="48"/>
      <c r="T814" s="2" t="s">
        <v>6827</v>
      </c>
      <c r="V814" s="2" t="str">
        <f>VLOOKUP(A814,VorgangsAttr!A:B,2,FALSE)</f>
        <v>Löschung Vormerkung Abteilung II</v>
      </c>
      <c r="W814" s="2" t="str">
        <f>VLOOKUP(M814,VorgangsAttr!A:B,2,FALSE)</f>
        <v>Löschung Vormerkung Abteilung II</v>
      </c>
      <c r="X814" s="54"/>
    </row>
    <row r="815" spans="1:24" s="2" customFormat="1" ht="15" customHeight="1">
      <c r="A815" s="2">
        <v>10820822</v>
      </c>
      <c r="B815" s="2">
        <v>1</v>
      </c>
      <c r="C815" s="2">
        <v>1</v>
      </c>
      <c r="D815" s="2">
        <v>0</v>
      </c>
      <c r="F815" s="2">
        <v>5</v>
      </c>
      <c r="G815" s="2">
        <v>3</v>
      </c>
      <c r="H815" s="2">
        <v>1</v>
      </c>
      <c r="I815" s="2">
        <v>1</v>
      </c>
      <c r="L815" s="2">
        <v>0</v>
      </c>
      <c r="M815" s="2">
        <v>10811148</v>
      </c>
      <c r="Q815" s="54" t="s">
        <v>6849</v>
      </c>
      <c r="R815" s="48"/>
      <c r="S815" s="48"/>
      <c r="T815" s="2" t="s">
        <v>6827</v>
      </c>
      <c r="V815" s="2" t="str">
        <f>VLOOKUP(A815,VorgangsAttr!A:B,2,FALSE)</f>
        <v>Eigentumsänderung</v>
      </c>
      <c r="W815" s="2" t="str">
        <f>VLOOKUP(M815,VorgangsAttr!A:B,2,FALSE)</f>
        <v>Eigentumsänderung an Buchungsstelle eintragen</v>
      </c>
      <c r="X815" s="54"/>
    </row>
    <row r="816" spans="1:24" s="2" customFormat="1" ht="15" customHeight="1">
      <c r="A816" s="2">
        <v>10820823</v>
      </c>
      <c r="B816" s="2">
        <v>3</v>
      </c>
      <c r="C816" s="2">
        <v>4</v>
      </c>
      <c r="D816" s="2">
        <v>0</v>
      </c>
      <c r="F816" s="2">
        <v>4</v>
      </c>
      <c r="G816" s="2">
        <v>3</v>
      </c>
      <c r="H816" s="2">
        <v>1</v>
      </c>
      <c r="I816" s="2">
        <v>1</v>
      </c>
      <c r="L816" s="2">
        <v>0</v>
      </c>
      <c r="M816" s="2">
        <v>10811149</v>
      </c>
      <c r="Q816" s="54" t="s">
        <v>6849</v>
      </c>
      <c r="R816" s="48"/>
      <c r="S816" s="48"/>
      <c r="T816" s="2" t="s">
        <v>6828</v>
      </c>
      <c r="V816" s="2" t="str">
        <f>VLOOKUP(A816,VorgangsAttr!A:B,2,FALSE)</f>
        <v>Mitteilung</v>
      </c>
      <c r="W816" s="2" t="str">
        <f>VLOOKUP(M816,VorgangsAttr!A:B,2,FALSE)</f>
        <v>Basic_ActivityGroup</v>
      </c>
      <c r="X816" s="54"/>
    </row>
    <row r="817" spans="1:24" s="2" customFormat="1" ht="15" customHeight="1">
      <c r="A817" s="2">
        <v>10820824</v>
      </c>
      <c r="B817" s="2">
        <v>3</v>
      </c>
      <c r="C817" s="2">
        <v>4</v>
      </c>
      <c r="D817" s="2">
        <v>0</v>
      </c>
      <c r="F817" s="2">
        <v>4</v>
      </c>
      <c r="G817" s="2">
        <v>3</v>
      </c>
      <c r="H817" s="2">
        <v>1</v>
      </c>
      <c r="I817" s="2">
        <v>1</v>
      </c>
      <c r="L817" s="2">
        <v>0</v>
      </c>
      <c r="M817" s="2">
        <v>10811149</v>
      </c>
      <c r="Q817" s="54" t="s">
        <v>6849</v>
      </c>
      <c r="R817" s="48"/>
      <c r="S817" s="48"/>
      <c r="T817" s="2" t="s">
        <v>6828</v>
      </c>
      <c r="V817" s="2" t="str">
        <f>VLOOKUP(A817,VorgangsAttr!A:B,2,FALSE)</f>
        <v>Kosten</v>
      </c>
      <c r="W817" s="2" t="str">
        <f>VLOOKUP(M817,VorgangsAttr!A:B,2,FALSE)</f>
        <v>Basic_ActivityGroup</v>
      </c>
      <c r="X817" s="54"/>
    </row>
    <row r="818" spans="1:24" s="2" customFormat="1" ht="15" customHeight="1">
      <c r="A818" s="2">
        <v>10820825</v>
      </c>
      <c r="B818" s="2">
        <v>1</v>
      </c>
      <c r="C818" s="2">
        <v>1</v>
      </c>
      <c r="D818" s="2">
        <v>0</v>
      </c>
      <c r="F818" s="2">
        <v>5</v>
      </c>
      <c r="G818" s="2">
        <v>3</v>
      </c>
      <c r="H818" s="2">
        <v>1</v>
      </c>
      <c r="I818" s="2">
        <v>1</v>
      </c>
      <c r="L818" s="2">
        <v>0</v>
      </c>
      <c r="M818" s="2">
        <v>10811150</v>
      </c>
      <c r="Q818" s="54" t="s">
        <v>6849</v>
      </c>
      <c r="R818" s="48"/>
      <c r="S818" s="48"/>
      <c r="T818" s="2" t="s">
        <v>6828</v>
      </c>
      <c r="V818" s="2" t="str">
        <f>VLOOKUP(A818,VorgangsAttr!A:B,2,FALSE)</f>
        <v>Löschung Vormerkung Abteilung II</v>
      </c>
      <c r="W818" s="2" t="str">
        <f>VLOOKUP(M818,VorgangsAttr!A:B,2,FALSE)</f>
        <v>Löschung Vormerkung Abteilung II</v>
      </c>
      <c r="X818" s="54"/>
    </row>
    <row r="819" spans="1:24" s="2" customFormat="1" ht="15" customHeight="1">
      <c r="A819" s="2">
        <v>10820826</v>
      </c>
      <c r="B819" s="2">
        <v>1</v>
      </c>
      <c r="C819" s="2">
        <v>1</v>
      </c>
      <c r="D819" s="2">
        <v>0</v>
      </c>
      <c r="F819" s="2">
        <v>5</v>
      </c>
      <c r="G819" s="2">
        <v>3</v>
      </c>
      <c r="H819" s="2">
        <v>1</v>
      </c>
      <c r="I819" s="2">
        <v>1</v>
      </c>
      <c r="L819" s="2">
        <v>0</v>
      </c>
      <c r="M819" s="2">
        <v>10811151</v>
      </c>
      <c r="Q819" s="54" t="s">
        <v>6849</v>
      </c>
      <c r="R819" s="48"/>
      <c r="S819" s="48"/>
      <c r="T819" s="2" t="s">
        <v>6828</v>
      </c>
      <c r="V819" s="2" t="str">
        <f>VLOOKUP(A819,VorgangsAttr!A:B,2,FALSE)</f>
        <v>Eigentumsänderung</v>
      </c>
      <c r="W819" s="2" t="str">
        <f>VLOOKUP(M819,VorgangsAttr!A:B,2,FALSE)</f>
        <v>Eigentumsänderung an Buchungsstelle eintragen</v>
      </c>
      <c r="X819" s="54"/>
    </row>
    <row r="820" spans="1:24" s="2" customFormat="1" ht="15" customHeight="1">
      <c r="A820" s="2">
        <v>10820827</v>
      </c>
      <c r="B820" s="2">
        <v>3</v>
      </c>
      <c r="C820" s="2">
        <v>4</v>
      </c>
      <c r="D820" s="2">
        <v>0</v>
      </c>
      <c r="F820" s="2">
        <v>4</v>
      </c>
      <c r="G820" s="2">
        <v>3</v>
      </c>
      <c r="H820" s="2">
        <v>1</v>
      </c>
      <c r="I820" s="2">
        <v>1</v>
      </c>
      <c r="L820" s="2">
        <v>0</v>
      </c>
      <c r="M820" s="2">
        <v>10811152</v>
      </c>
      <c r="Q820" s="54" t="s">
        <v>6849</v>
      </c>
      <c r="R820" s="48"/>
      <c r="S820" s="48"/>
      <c r="T820" s="2" t="s">
        <v>976</v>
      </c>
      <c r="V820" s="2" t="str">
        <f>VLOOKUP(A820,VorgangsAttr!A:B,2,FALSE)</f>
        <v>Mitteilung</v>
      </c>
      <c r="W820" s="2" t="str">
        <f>VLOOKUP(M820,VorgangsAttr!A:B,2,FALSE)</f>
        <v>Basic_ActivityGroup</v>
      </c>
      <c r="X820" s="54"/>
    </row>
    <row r="821" spans="1:24" s="2" customFormat="1" ht="15" customHeight="1">
      <c r="A821" s="2">
        <v>10820828</v>
      </c>
      <c r="B821" s="2">
        <v>3</v>
      </c>
      <c r="C821" s="2">
        <v>4</v>
      </c>
      <c r="D821" s="2">
        <v>0</v>
      </c>
      <c r="F821" s="2">
        <v>4</v>
      </c>
      <c r="G821" s="2">
        <v>3</v>
      </c>
      <c r="H821" s="2">
        <v>1</v>
      </c>
      <c r="I821" s="2">
        <v>1</v>
      </c>
      <c r="L821" s="2">
        <v>0</v>
      </c>
      <c r="M821" s="2">
        <v>10811152</v>
      </c>
      <c r="Q821" s="54" t="s">
        <v>6849</v>
      </c>
      <c r="R821" s="48"/>
      <c r="S821" s="48"/>
      <c r="T821" s="2" t="s">
        <v>976</v>
      </c>
      <c r="V821" s="2" t="str">
        <f>VLOOKUP(A821,VorgangsAttr!A:B,2,FALSE)</f>
        <v>Kosten</v>
      </c>
      <c r="W821" s="2" t="str">
        <f>VLOOKUP(M821,VorgangsAttr!A:B,2,FALSE)</f>
        <v>Basic_ActivityGroup</v>
      </c>
      <c r="X821" s="54"/>
    </row>
    <row r="822" spans="1:24" s="2" customFormat="1" ht="15" customHeight="1">
      <c r="A822" s="2">
        <v>10820829</v>
      </c>
      <c r="B822" s="2">
        <v>1</v>
      </c>
      <c r="C822" s="2">
        <v>1</v>
      </c>
      <c r="D822" s="2">
        <v>0</v>
      </c>
      <c r="F822" s="2">
        <v>5</v>
      </c>
      <c r="G822" s="2">
        <v>3</v>
      </c>
      <c r="H822" s="2">
        <v>1</v>
      </c>
      <c r="I822" s="2">
        <v>1</v>
      </c>
      <c r="L822" s="2">
        <v>0</v>
      </c>
      <c r="M822" s="2">
        <v>10811153</v>
      </c>
      <c r="Q822" s="54" t="s">
        <v>6849</v>
      </c>
      <c r="R822" s="48"/>
      <c r="S822" s="48"/>
      <c r="T822" s="2" t="s">
        <v>976</v>
      </c>
      <c r="V822" s="2" t="str">
        <f>VLOOKUP(A822,VorgangsAttr!A:B,2,FALSE)</f>
        <v>Löschung Vormerkung Abteilung II</v>
      </c>
      <c r="W822" s="2" t="str">
        <f>VLOOKUP(M822,VorgangsAttr!A:B,2,FALSE)</f>
        <v>Löschung Vormerkung Abteilung II</v>
      </c>
      <c r="X822" s="54"/>
    </row>
    <row r="823" spans="1:24" s="2" customFormat="1" ht="15" customHeight="1">
      <c r="A823" s="2">
        <v>10820830</v>
      </c>
      <c r="B823" s="2">
        <v>1</v>
      </c>
      <c r="C823" s="2">
        <v>1</v>
      </c>
      <c r="D823" s="2">
        <v>0</v>
      </c>
      <c r="F823" s="2">
        <v>5</v>
      </c>
      <c r="G823" s="2">
        <v>3</v>
      </c>
      <c r="H823" s="2">
        <v>1</v>
      </c>
      <c r="I823" s="2">
        <v>1</v>
      </c>
      <c r="L823" s="2">
        <v>0</v>
      </c>
      <c r="M823" s="2">
        <v>10811154</v>
      </c>
      <c r="N823" s="2">
        <v>10811164</v>
      </c>
      <c r="Q823" s="54" t="s">
        <v>6849</v>
      </c>
      <c r="R823" s="48"/>
      <c r="S823" s="48"/>
      <c r="T823" s="2" t="s">
        <v>976</v>
      </c>
      <c r="V823" s="2" t="str">
        <f>VLOOKUP(A823,VorgangsAttr!A:B,2,FALSE)</f>
        <v>Eigentumsänderung</v>
      </c>
      <c r="W823" s="2" t="str">
        <f>VLOOKUP(M823,VorgangsAttr!A:B,2,FALSE)</f>
        <v>Eigentumsänderung an Buchungsstelle eintragen</v>
      </c>
      <c r="X823" s="54"/>
    </row>
    <row r="824" spans="1:24" s="2" customFormat="1" ht="15" customHeight="1">
      <c r="A824" s="2">
        <v>10820831</v>
      </c>
      <c r="B824" s="2">
        <v>3</v>
      </c>
      <c r="C824" s="2">
        <v>4</v>
      </c>
      <c r="D824" s="2">
        <v>0</v>
      </c>
      <c r="F824" s="2">
        <v>4</v>
      </c>
      <c r="G824" s="2">
        <v>3</v>
      </c>
      <c r="H824" s="2">
        <v>1</v>
      </c>
      <c r="I824" s="2">
        <v>1</v>
      </c>
      <c r="L824" s="2">
        <v>0</v>
      </c>
      <c r="M824" s="2">
        <v>10811155</v>
      </c>
      <c r="Q824" s="54" t="s">
        <v>6849</v>
      </c>
      <c r="R824" s="48"/>
      <c r="S824" s="48"/>
      <c r="T824" s="2" t="s">
        <v>977</v>
      </c>
      <c r="V824" s="2" t="str">
        <f>VLOOKUP(A824,VorgangsAttr!A:B,2,FALSE)</f>
        <v>Mitteilung</v>
      </c>
      <c r="W824" s="2" t="str">
        <f>VLOOKUP(M824,VorgangsAttr!A:B,2,FALSE)</f>
        <v>Basic_ActivityGroup</v>
      </c>
      <c r="X824" s="54"/>
    </row>
    <row r="825" spans="1:24" s="2" customFormat="1" ht="15" customHeight="1">
      <c r="A825" s="2">
        <v>10820832</v>
      </c>
      <c r="B825" s="2">
        <v>3</v>
      </c>
      <c r="C825" s="2">
        <v>4</v>
      </c>
      <c r="D825" s="2">
        <v>0</v>
      </c>
      <c r="F825" s="2">
        <v>4</v>
      </c>
      <c r="G825" s="2">
        <v>3</v>
      </c>
      <c r="H825" s="2">
        <v>1</v>
      </c>
      <c r="I825" s="2">
        <v>1</v>
      </c>
      <c r="L825" s="2">
        <v>0</v>
      </c>
      <c r="M825" s="2">
        <v>10811155</v>
      </c>
      <c r="Q825" s="54" t="s">
        <v>6849</v>
      </c>
      <c r="R825" s="48"/>
      <c r="S825" s="48"/>
      <c r="T825" s="2" t="s">
        <v>977</v>
      </c>
      <c r="V825" s="2" t="str">
        <f>VLOOKUP(A825,VorgangsAttr!A:B,2,FALSE)</f>
        <v>Kosten</v>
      </c>
      <c r="W825" s="2" t="str">
        <f>VLOOKUP(M825,VorgangsAttr!A:B,2,FALSE)</f>
        <v>Basic_ActivityGroup</v>
      </c>
      <c r="X825" s="54"/>
    </row>
    <row r="826" spans="1:24" s="2" customFormat="1" ht="15" customHeight="1">
      <c r="A826" s="2">
        <v>10820833</v>
      </c>
      <c r="B826" s="2">
        <v>1</v>
      </c>
      <c r="C826" s="2">
        <v>1</v>
      </c>
      <c r="D826" s="2">
        <v>0</v>
      </c>
      <c r="F826" s="2">
        <v>5</v>
      </c>
      <c r="G826" s="2">
        <v>3</v>
      </c>
      <c r="H826" s="2">
        <v>1</v>
      </c>
      <c r="I826" s="2">
        <v>1</v>
      </c>
      <c r="L826" s="2">
        <v>0</v>
      </c>
      <c r="M826" s="2">
        <v>10811156</v>
      </c>
      <c r="N826" s="2">
        <v>10811167</v>
      </c>
      <c r="Q826" s="54" t="s">
        <v>6849</v>
      </c>
      <c r="R826" s="48"/>
      <c r="S826" s="48"/>
      <c r="T826" s="2" t="s">
        <v>977</v>
      </c>
      <c r="V826" s="2" t="str">
        <f>VLOOKUP(A826,VorgangsAttr!A:B,2,FALSE)</f>
        <v>Löschung Vormerkung Abteilung II</v>
      </c>
      <c r="W826" s="2" t="str">
        <f>VLOOKUP(M826,VorgangsAttr!A:B,2,FALSE)</f>
        <v>Löschung Vormerkung Abteilung II</v>
      </c>
      <c r="X826" s="54"/>
    </row>
    <row r="827" spans="1:24" s="2" customFormat="1" ht="15" customHeight="1">
      <c r="A827" s="2">
        <v>10820834</v>
      </c>
      <c r="B827" s="2">
        <v>1</v>
      </c>
      <c r="C827" s="2">
        <v>1</v>
      </c>
      <c r="D827" s="2">
        <v>0</v>
      </c>
      <c r="F827" s="2">
        <v>5</v>
      </c>
      <c r="G827" s="2">
        <v>3</v>
      </c>
      <c r="H827" s="2">
        <v>1</v>
      </c>
      <c r="I827" s="2">
        <v>1</v>
      </c>
      <c r="L827" s="2">
        <v>0</v>
      </c>
      <c r="M827" s="2">
        <v>10811157</v>
      </c>
      <c r="Q827" s="54" t="s">
        <v>6849</v>
      </c>
      <c r="R827" s="48"/>
      <c r="S827" s="48"/>
      <c r="T827" s="2" t="s">
        <v>977</v>
      </c>
      <c r="V827" s="2" t="str">
        <f>VLOOKUP(A827,VorgangsAttr!A:B,2,FALSE)</f>
        <v>Eigentumsänderung</v>
      </c>
      <c r="W827" s="2" t="str">
        <f>VLOOKUP(M827,VorgangsAttr!A:B,2,FALSE)</f>
        <v>Eigentumsänderung an Buchungsstelle eintragen</v>
      </c>
      <c r="X827" s="54"/>
    </row>
    <row r="828" spans="1:24" s="2" customFormat="1" ht="15" customHeight="1">
      <c r="A828" s="2">
        <v>10820835</v>
      </c>
      <c r="B828" s="2">
        <v>3</v>
      </c>
      <c r="C828" s="2">
        <v>4</v>
      </c>
      <c r="D828" s="2">
        <v>0</v>
      </c>
      <c r="F828" s="2">
        <v>4</v>
      </c>
      <c r="G828" s="2">
        <v>3</v>
      </c>
      <c r="H828" s="2">
        <v>1</v>
      </c>
      <c r="I828" s="2">
        <v>1</v>
      </c>
      <c r="L828" s="2">
        <v>0</v>
      </c>
      <c r="M828" s="2">
        <v>10811158</v>
      </c>
      <c r="Q828" s="54" t="s">
        <v>6849</v>
      </c>
      <c r="R828" s="48"/>
      <c r="S828" s="48"/>
      <c r="T828" s="2" t="s">
        <v>978</v>
      </c>
      <c r="V828" s="2" t="str">
        <f>VLOOKUP(A828,VorgangsAttr!A:B,2,FALSE)</f>
        <v>Mitteilung</v>
      </c>
      <c r="W828" s="2" t="str">
        <f>VLOOKUP(M828,VorgangsAttr!A:B,2,FALSE)</f>
        <v>Basic_ActivityGroup</v>
      </c>
      <c r="X828" s="54"/>
    </row>
    <row r="829" spans="1:24" s="2" customFormat="1" ht="15" customHeight="1">
      <c r="A829" s="2">
        <v>10820836</v>
      </c>
      <c r="B829" s="2">
        <v>3</v>
      </c>
      <c r="C829" s="2">
        <v>4</v>
      </c>
      <c r="D829" s="2">
        <v>0</v>
      </c>
      <c r="F829" s="2">
        <v>4</v>
      </c>
      <c r="G829" s="2">
        <v>3</v>
      </c>
      <c r="H829" s="2">
        <v>1</v>
      </c>
      <c r="I829" s="2">
        <v>1</v>
      </c>
      <c r="L829" s="2">
        <v>0</v>
      </c>
      <c r="M829" s="2">
        <v>10811158</v>
      </c>
      <c r="Q829" s="54" t="s">
        <v>6849</v>
      </c>
      <c r="R829" s="48"/>
      <c r="S829" s="48"/>
      <c r="T829" s="2" t="s">
        <v>978</v>
      </c>
      <c r="V829" s="2" t="str">
        <f>VLOOKUP(A829,VorgangsAttr!A:B,2,FALSE)</f>
        <v>Kosten</v>
      </c>
      <c r="W829" s="2" t="str">
        <f>VLOOKUP(M829,VorgangsAttr!A:B,2,FALSE)</f>
        <v>Basic_ActivityGroup</v>
      </c>
      <c r="X829" s="54"/>
    </row>
    <row r="830" spans="1:24" s="2" customFormat="1" ht="15" customHeight="1">
      <c r="A830" s="2">
        <v>10820837</v>
      </c>
      <c r="B830" s="2">
        <v>1</v>
      </c>
      <c r="C830" s="2">
        <v>1</v>
      </c>
      <c r="D830" s="2">
        <v>0</v>
      </c>
      <c r="F830" s="2">
        <v>5</v>
      </c>
      <c r="G830" s="2">
        <v>3</v>
      </c>
      <c r="H830" s="2">
        <v>1</v>
      </c>
      <c r="I830" s="2">
        <v>1</v>
      </c>
      <c r="L830" s="2">
        <v>0</v>
      </c>
      <c r="M830" s="2">
        <v>10811159</v>
      </c>
      <c r="Q830" s="54" t="s">
        <v>6849</v>
      </c>
      <c r="R830" s="48"/>
      <c r="S830" s="48"/>
      <c r="T830" s="2" t="s">
        <v>978</v>
      </c>
      <c r="V830" s="2" t="str">
        <f>VLOOKUP(A830,VorgangsAttr!A:B,2,FALSE)</f>
        <v>Löschung Vormerkung Abteilung II</v>
      </c>
      <c r="W830" s="2" t="str">
        <f>VLOOKUP(M830,VorgangsAttr!A:B,2,FALSE)</f>
        <v>Löschung Vormerkung Abteilung II</v>
      </c>
      <c r="X830" s="54"/>
    </row>
    <row r="831" spans="1:24" s="2" customFormat="1" ht="15" customHeight="1">
      <c r="A831" s="2">
        <v>10820838</v>
      </c>
      <c r="B831" s="2">
        <v>1</v>
      </c>
      <c r="C831" s="2">
        <v>1</v>
      </c>
      <c r="D831" s="2">
        <v>0</v>
      </c>
      <c r="F831" s="2">
        <v>5</v>
      </c>
      <c r="G831" s="2">
        <v>3</v>
      </c>
      <c r="H831" s="2">
        <v>1</v>
      </c>
      <c r="I831" s="2">
        <v>1</v>
      </c>
      <c r="L831" s="2">
        <v>0</v>
      </c>
      <c r="M831" s="2">
        <v>10811160</v>
      </c>
      <c r="Q831" s="54" t="s">
        <v>6849</v>
      </c>
      <c r="R831" s="48"/>
      <c r="S831" s="48"/>
      <c r="T831" s="2" t="s">
        <v>978</v>
      </c>
      <c r="V831" s="2" t="str">
        <f>VLOOKUP(A831,VorgangsAttr!A:B,2,FALSE)</f>
        <v>Eigentumsänderung</v>
      </c>
      <c r="W831" s="2" t="str">
        <f>VLOOKUP(M831,VorgangsAttr!A:B,2,FALSE)</f>
        <v>Eigentumsänderung an Buchungsstelle eintragen</v>
      </c>
      <c r="X831" s="54"/>
    </row>
    <row r="832" spans="1:24" s="2" customFormat="1" ht="15" customHeight="1">
      <c r="A832" s="2">
        <v>10820839</v>
      </c>
      <c r="B832" s="2">
        <v>3</v>
      </c>
      <c r="C832" s="2">
        <v>4</v>
      </c>
      <c r="D832" s="2">
        <v>0</v>
      </c>
      <c r="F832" s="2">
        <v>4</v>
      </c>
      <c r="G832" s="2">
        <v>3</v>
      </c>
      <c r="H832" s="2">
        <v>1</v>
      </c>
      <c r="I832" s="2">
        <v>1</v>
      </c>
      <c r="L832" s="2">
        <v>0</v>
      </c>
      <c r="M832" s="2">
        <v>10811161</v>
      </c>
      <c r="Q832" s="54" t="s">
        <v>6849</v>
      </c>
      <c r="R832" s="48"/>
      <c r="S832" s="48"/>
      <c r="T832" s="2" t="s">
        <v>979</v>
      </c>
      <c r="V832" s="2" t="str">
        <f>VLOOKUP(A832,VorgangsAttr!A:B,2,FALSE)</f>
        <v>Mitteilung</v>
      </c>
      <c r="W832" s="2" t="str">
        <f>VLOOKUP(M832,VorgangsAttr!A:B,2,FALSE)</f>
        <v>Basic_ActivityGroup</v>
      </c>
      <c r="X832" s="54"/>
    </row>
    <row r="833" spans="1:24" s="2" customFormat="1" ht="15" customHeight="1">
      <c r="A833" s="2">
        <v>10820840</v>
      </c>
      <c r="B833" s="2">
        <v>3</v>
      </c>
      <c r="C833" s="2">
        <v>4</v>
      </c>
      <c r="D833" s="2">
        <v>0</v>
      </c>
      <c r="F833" s="2">
        <v>4</v>
      </c>
      <c r="G833" s="2">
        <v>3</v>
      </c>
      <c r="H833" s="2">
        <v>1</v>
      </c>
      <c r="I833" s="2">
        <v>1</v>
      </c>
      <c r="L833" s="2">
        <v>0</v>
      </c>
      <c r="M833" s="2">
        <v>10811161</v>
      </c>
      <c r="Q833" s="54" t="s">
        <v>6849</v>
      </c>
      <c r="R833" s="48"/>
      <c r="S833" s="48"/>
      <c r="T833" s="2" t="s">
        <v>979</v>
      </c>
      <c r="V833" s="2" t="str">
        <f>VLOOKUP(A833,VorgangsAttr!A:B,2,FALSE)</f>
        <v>Kosten</v>
      </c>
      <c r="W833" s="2" t="str">
        <f>VLOOKUP(M833,VorgangsAttr!A:B,2,FALSE)</f>
        <v>Basic_ActivityGroup</v>
      </c>
      <c r="X833" s="54"/>
    </row>
    <row r="834" spans="1:24" s="2" customFormat="1" ht="15" customHeight="1">
      <c r="A834" s="2">
        <v>10820841</v>
      </c>
      <c r="B834" s="2">
        <v>1</v>
      </c>
      <c r="C834" s="2">
        <v>1</v>
      </c>
      <c r="D834" s="2">
        <v>0</v>
      </c>
      <c r="F834" s="2">
        <v>5</v>
      </c>
      <c r="G834" s="2">
        <v>3</v>
      </c>
      <c r="H834" s="2">
        <v>1</v>
      </c>
      <c r="I834" s="2">
        <v>1</v>
      </c>
      <c r="L834" s="2">
        <v>0</v>
      </c>
      <c r="M834" s="2">
        <v>10811162</v>
      </c>
      <c r="Q834" s="54" t="s">
        <v>6849</v>
      </c>
      <c r="R834" s="48"/>
      <c r="S834" s="48"/>
      <c r="T834" s="2" t="s">
        <v>979</v>
      </c>
      <c r="V834" s="2" t="str">
        <f>VLOOKUP(A834,VorgangsAttr!A:B,2,FALSE)</f>
        <v>Löschung Vormerkung Abteilung II</v>
      </c>
      <c r="W834" s="2" t="str">
        <f>VLOOKUP(M834,VorgangsAttr!A:B,2,FALSE)</f>
        <v>Löschung Vormerkung Abteilung II</v>
      </c>
      <c r="X834" s="54"/>
    </row>
    <row r="835" spans="1:24" s="2" customFormat="1" ht="15" customHeight="1">
      <c r="A835" s="2">
        <v>10820842</v>
      </c>
      <c r="B835" s="2">
        <v>1</v>
      </c>
      <c r="C835" s="2">
        <v>1</v>
      </c>
      <c r="D835" s="2">
        <v>0</v>
      </c>
      <c r="F835" s="2">
        <v>5</v>
      </c>
      <c r="G835" s="2">
        <v>3</v>
      </c>
      <c r="H835" s="2">
        <v>1</v>
      </c>
      <c r="I835" s="2">
        <v>1</v>
      </c>
      <c r="L835" s="2">
        <v>0</v>
      </c>
      <c r="M835" s="2">
        <v>10811163</v>
      </c>
      <c r="Q835" s="54" t="s">
        <v>6849</v>
      </c>
      <c r="R835" s="48"/>
      <c r="S835" s="48"/>
      <c r="T835" s="2" t="s">
        <v>979</v>
      </c>
      <c r="V835" s="2" t="str">
        <f>VLOOKUP(A835,VorgangsAttr!A:B,2,FALSE)</f>
        <v>Eigentumsänderung</v>
      </c>
      <c r="W835" s="2" t="str">
        <f>VLOOKUP(M835,VorgangsAttr!A:B,2,FALSE)</f>
        <v>Eigentumsänderung an Buchungsstelle eintragen</v>
      </c>
      <c r="X835" s="54"/>
    </row>
    <row r="836" spans="1:24" s="2" customFormat="1" ht="15" customHeight="1">
      <c r="A836" s="2">
        <v>10820843</v>
      </c>
      <c r="B836" s="2">
        <v>3</v>
      </c>
      <c r="C836" s="2">
        <v>4</v>
      </c>
      <c r="D836" s="2">
        <v>0</v>
      </c>
      <c r="F836" s="2">
        <v>4</v>
      </c>
      <c r="G836" s="2">
        <v>3</v>
      </c>
      <c r="H836" s="2">
        <v>1</v>
      </c>
      <c r="I836" s="2">
        <v>1</v>
      </c>
      <c r="L836" s="2">
        <v>0</v>
      </c>
      <c r="M836" s="2">
        <v>10811164</v>
      </c>
      <c r="Q836" s="54" t="s">
        <v>6849</v>
      </c>
      <c r="R836" s="48"/>
      <c r="S836" s="48"/>
      <c r="T836" s="2" t="s">
        <v>980</v>
      </c>
      <c r="V836" s="2" t="str">
        <f>VLOOKUP(A836,VorgangsAttr!A:B,2,FALSE)</f>
        <v>Mitteilung</v>
      </c>
      <c r="W836" s="2" t="str">
        <f>VLOOKUP(M836,VorgangsAttr!A:B,2,FALSE)</f>
        <v>Basic_ActivityGroup</v>
      </c>
      <c r="X836" s="54"/>
    </row>
    <row r="837" spans="1:24" s="2" customFormat="1" ht="15" customHeight="1">
      <c r="A837" s="2">
        <v>10820844</v>
      </c>
      <c r="B837" s="2">
        <v>3</v>
      </c>
      <c r="C837" s="2">
        <v>4</v>
      </c>
      <c r="D837" s="2">
        <v>0</v>
      </c>
      <c r="F837" s="2">
        <v>4</v>
      </c>
      <c r="G837" s="2">
        <v>3</v>
      </c>
      <c r="H837" s="2">
        <v>1</v>
      </c>
      <c r="I837" s="2">
        <v>1</v>
      </c>
      <c r="L837" s="2">
        <v>0</v>
      </c>
      <c r="M837" s="2">
        <v>10811164</v>
      </c>
      <c r="Q837" s="54" t="s">
        <v>6849</v>
      </c>
      <c r="R837" s="48"/>
      <c r="S837" s="48"/>
      <c r="T837" s="2" t="s">
        <v>980</v>
      </c>
      <c r="V837" s="2" t="str">
        <f>VLOOKUP(A837,VorgangsAttr!A:B,2,FALSE)</f>
        <v>Kosten</v>
      </c>
      <c r="W837" s="2" t="str">
        <f>VLOOKUP(M837,VorgangsAttr!A:B,2,FALSE)</f>
        <v>Basic_ActivityGroup</v>
      </c>
      <c r="X837" s="54"/>
    </row>
    <row r="838" spans="1:24" s="2" customFormat="1" ht="15" customHeight="1">
      <c r="A838" s="2">
        <v>10820845</v>
      </c>
      <c r="B838" s="2">
        <v>1</v>
      </c>
      <c r="C838" s="2">
        <v>1</v>
      </c>
      <c r="D838" s="2">
        <v>0</v>
      </c>
      <c r="F838" s="2">
        <v>5</v>
      </c>
      <c r="G838" s="2">
        <v>3</v>
      </c>
      <c r="H838" s="2">
        <v>1</v>
      </c>
      <c r="I838" s="2">
        <v>1</v>
      </c>
      <c r="L838" s="2">
        <v>0</v>
      </c>
      <c r="M838" s="2">
        <v>10811165</v>
      </c>
      <c r="Q838" s="54" t="s">
        <v>6849</v>
      </c>
      <c r="R838" s="48"/>
      <c r="S838" s="48"/>
      <c r="T838" s="2" t="s">
        <v>980</v>
      </c>
      <c r="V838" s="2" t="str">
        <f>VLOOKUP(A838,VorgangsAttr!A:B,2,FALSE)</f>
        <v>Löschung Vormerkung Abteilung II</v>
      </c>
      <c r="W838" s="2" t="str">
        <f>VLOOKUP(M838,VorgangsAttr!A:B,2,FALSE)</f>
        <v>Löschung Vormerkung Abteilung II</v>
      </c>
      <c r="X838" s="54"/>
    </row>
    <row r="839" spans="1:24" s="2" customFormat="1" ht="15" customHeight="1">
      <c r="A839" s="2">
        <v>10820846</v>
      </c>
      <c r="B839" s="2">
        <v>1</v>
      </c>
      <c r="C839" s="2">
        <v>1</v>
      </c>
      <c r="D839" s="2">
        <v>0</v>
      </c>
      <c r="F839" s="2">
        <v>5</v>
      </c>
      <c r="G839" s="2">
        <v>3</v>
      </c>
      <c r="H839" s="2">
        <v>1</v>
      </c>
      <c r="I839" s="2">
        <v>1</v>
      </c>
      <c r="L839" s="2">
        <v>0</v>
      </c>
      <c r="M839" s="2">
        <v>10811166</v>
      </c>
      <c r="Q839" s="54" t="s">
        <v>6849</v>
      </c>
      <c r="R839" s="48"/>
      <c r="S839" s="48"/>
      <c r="T839" s="2" t="s">
        <v>980</v>
      </c>
      <c r="V839" s="2" t="str">
        <f>VLOOKUP(A839,VorgangsAttr!A:B,2,FALSE)</f>
        <v>Eigentumsänderung</v>
      </c>
      <c r="W839" s="2" t="str">
        <f>VLOOKUP(M839,VorgangsAttr!A:B,2,FALSE)</f>
        <v>Eigentumsänderung an Buchungsstelle eintragen</v>
      </c>
      <c r="X839" s="54"/>
    </row>
    <row r="840" spans="1:24" s="2" customFormat="1" ht="15" customHeight="1">
      <c r="A840" s="2">
        <v>10820847</v>
      </c>
      <c r="B840" s="2">
        <v>3</v>
      </c>
      <c r="C840" s="2">
        <v>4</v>
      </c>
      <c r="D840" s="2">
        <v>0</v>
      </c>
      <c r="F840" s="2">
        <v>4</v>
      </c>
      <c r="G840" s="2">
        <v>3</v>
      </c>
      <c r="H840" s="2">
        <v>1</v>
      </c>
      <c r="I840" s="2">
        <v>1</v>
      </c>
      <c r="L840" s="2">
        <v>0</v>
      </c>
      <c r="M840" s="2">
        <v>10811167</v>
      </c>
      <c r="Q840" s="54" t="s">
        <v>6849</v>
      </c>
      <c r="R840" s="48"/>
      <c r="S840" s="48"/>
      <c r="T840" s="2" t="s">
        <v>981</v>
      </c>
      <c r="V840" s="2" t="str">
        <f>VLOOKUP(A840,VorgangsAttr!A:B,2,FALSE)</f>
        <v>Mitteilung</v>
      </c>
      <c r="W840" s="2" t="str">
        <f>VLOOKUP(M840,VorgangsAttr!A:B,2,FALSE)</f>
        <v>Basic_ActivityGroup</v>
      </c>
      <c r="X840" s="54"/>
    </row>
    <row r="841" spans="1:24" s="2" customFormat="1" ht="15" customHeight="1">
      <c r="A841" s="2">
        <v>10820848</v>
      </c>
      <c r="B841" s="2">
        <v>3</v>
      </c>
      <c r="C841" s="2">
        <v>4</v>
      </c>
      <c r="D841" s="2">
        <v>0</v>
      </c>
      <c r="F841" s="2">
        <v>4</v>
      </c>
      <c r="G841" s="2">
        <v>3</v>
      </c>
      <c r="H841" s="2">
        <v>1</v>
      </c>
      <c r="I841" s="2">
        <v>1</v>
      </c>
      <c r="L841" s="2">
        <v>0</v>
      </c>
      <c r="M841" s="2">
        <v>10811167</v>
      </c>
      <c r="Q841" s="54" t="s">
        <v>6849</v>
      </c>
      <c r="R841" s="48"/>
      <c r="S841" s="48"/>
      <c r="T841" s="2" t="s">
        <v>981</v>
      </c>
      <c r="V841" s="2" t="str">
        <f>VLOOKUP(A841,VorgangsAttr!A:B,2,FALSE)</f>
        <v>Kosten</v>
      </c>
      <c r="W841" s="2" t="str">
        <f>VLOOKUP(M841,VorgangsAttr!A:B,2,FALSE)</f>
        <v>Basic_ActivityGroup</v>
      </c>
      <c r="X841" s="54"/>
    </row>
    <row r="842" spans="1:24" s="2" customFormat="1" ht="15" customHeight="1">
      <c r="A842" s="2">
        <v>10820849</v>
      </c>
      <c r="B842" s="2">
        <v>1</v>
      </c>
      <c r="C842" s="2">
        <v>1</v>
      </c>
      <c r="D842" s="2">
        <v>0</v>
      </c>
      <c r="F842" s="2">
        <v>5</v>
      </c>
      <c r="G842" s="2">
        <v>3</v>
      </c>
      <c r="H842" s="2">
        <v>1</v>
      </c>
      <c r="I842" s="2">
        <v>1</v>
      </c>
      <c r="L842" s="2">
        <v>0</v>
      </c>
      <c r="M842" s="2">
        <v>10811168</v>
      </c>
      <c r="Q842" s="54" t="s">
        <v>6849</v>
      </c>
      <c r="R842" s="48"/>
      <c r="S842" s="48"/>
      <c r="T842" s="2" t="s">
        <v>981</v>
      </c>
      <c r="V842" s="2" t="str">
        <f>VLOOKUP(A842,VorgangsAttr!A:B,2,FALSE)</f>
        <v>Löschung Vormerkung Abteilung II</v>
      </c>
      <c r="W842" s="2" t="str">
        <f>VLOOKUP(M842,VorgangsAttr!A:B,2,FALSE)</f>
        <v>Löschung Vormerkung Abteilung II</v>
      </c>
      <c r="X842" s="54"/>
    </row>
    <row r="843" spans="1:24" s="2" customFormat="1" ht="15" customHeight="1">
      <c r="A843" s="2">
        <v>10820850</v>
      </c>
      <c r="B843" s="2">
        <v>1</v>
      </c>
      <c r="C843" s="2">
        <v>1</v>
      </c>
      <c r="D843" s="2">
        <v>0</v>
      </c>
      <c r="F843" s="2">
        <v>5</v>
      </c>
      <c r="G843" s="2">
        <v>3</v>
      </c>
      <c r="H843" s="2">
        <v>1</v>
      </c>
      <c r="I843" s="2">
        <v>1</v>
      </c>
      <c r="L843" s="2">
        <v>0</v>
      </c>
      <c r="M843" s="2">
        <v>10811169</v>
      </c>
      <c r="Q843" s="54" t="s">
        <v>6849</v>
      </c>
      <c r="R843" s="48"/>
      <c r="S843" s="48"/>
      <c r="T843" s="2" t="s">
        <v>981</v>
      </c>
      <c r="V843" s="2" t="str">
        <f>VLOOKUP(A843,VorgangsAttr!A:B,2,FALSE)</f>
        <v>Eigentumsänderung</v>
      </c>
      <c r="W843" s="2" t="str">
        <f>VLOOKUP(M843,VorgangsAttr!A:B,2,FALSE)</f>
        <v>Eigentumsänderung an Buchungsstelle eintragen</v>
      </c>
      <c r="X843" s="54"/>
    </row>
    <row r="844" spans="1:24" s="2" customFormat="1" ht="15" customHeight="1">
      <c r="A844" s="2">
        <v>10820851</v>
      </c>
      <c r="B844" s="2">
        <v>3</v>
      </c>
      <c r="C844" s="2">
        <v>4</v>
      </c>
      <c r="D844" s="2">
        <v>0</v>
      </c>
      <c r="F844" s="2">
        <v>4</v>
      </c>
      <c r="G844" s="2">
        <v>3</v>
      </c>
      <c r="H844" s="2">
        <v>1</v>
      </c>
      <c r="I844" s="2">
        <v>1</v>
      </c>
      <c r="L844" s="2">
        <v>0</v>
      </c>
      <c r="M844" s="2">
        <v>10811081</v>
      </c>
      <c r="Q844" s="54" t="s">
        <v>6849</v>
      </c>
      <c r="R844" s="48"/>
      <c r="S844" s="48"/>
      <c r="T844" s="2" t="s">
        <v>964</v>
      </c>
      <c r="V844" s="2" t="str">
        <f>VLOOKUP(A844,VorgangsAttr!A:B,2,FALSE)</f>
        <v>Mitteilung</v>
      </c>
      <c r="W844" s="2" t="str">
        <f>VLOOKUP(M844,VorgangsAttr!A:B,2,FALSE)</f>
        <v>Basic_ActivityGroup</v>
      </c>
      <c r="X844" s="54"/>
    </row>
    <row r="845" spans="1:24" s="2" customFormat="1" ht="15" customHeight="1">
      <c r="A845" s="2">
        <v>10820852</v>
      </c>
      <c r="B845" s="2">
        <v>3</v>
      </c>
      <c r="C845" s="2">
        <v>4</v>
      </c>
      <c r="D845" s="2">
        <v>0</v>
      </c>
      <c r="F845" s="2">
        <v>4</v>
      </c>
      <c r="G845" s="2">
        <v>3</v>
      </c>
      <c r="H845" s="2">
        <v>1</v>
      </c>
      <c r="I845" s="2">
        <v>1</v>
      </c>
      <c r="L845" s="2">
        <v>0</v>
      </c>
      <c r="M845" s="2">
        <v>10811081</v>
      </c>
      <c r="Q845" s="54" t="s">
        <v>6849</v>
      </c>
      <c r="R845" s="48"/>
      <c r="S845" s="48"/>
      <c r="T845" s="2" t="s">
        <v>964</v>
      </c>
      <c r="V845" s="2" t="str">
        <f>VLOOKUP(A845,VorgangsAttr!A:B,2,FALSE)</f>
        <v>Kosten</v>
      </c>
      <c r="W845" s="2" t="str">
        <f>VLOOKUP(M845,VorgangsAttr!A:B,2,FALSE)</f>
        <v>Basic_ActivityGroup</v>
      </c>
      <c r="X845" s="54"/>
    </row>
    <row r="846" spans="1:24" s="2" customFormat="1" ht="15" customHeight="1">
      <c r="A846" s="2">
        <v>10820853</v>
      </c>
      <c r="B846" s="2">
        <v>1</v>
      </c>
      <c r="C846" s="2">
        <v>1</v>
      </c>
      <c r="D846" s="2">
        <v>0</v>
      </c>
      <c r="F846" s="2">
        <v>5</v>
      </c>
      <c r="G846" s="2">
        <v>3</v>
      </c>
      <c r="H846" s="2">
        <v>1</v>
      </c>
      <c r="I846" s="2">
        <v>1</v>
      </c>
      <c r="L846" s="2">
        <v>0</v>
      </c>
      <c r="M846" s="2">
        <v>10811082</v>
      </c>
      <c r="Q846" s="54" t="s">
        <v>6849</v>
      </c>
      <c r="R846" s="48"/>
      <c r="S846" s="48"/>
      <c r="T846" s="2" t="s">
        <v>964</v>
      </c>
      <c r="V846" s="2" t="str">
        <f>VLOOKUP(A846,VorgangsAttr!A:B,2,FALSE)</f>
        <v>Löschung Vormerkung Abteilung II</v>
      </c>
      <c r="W846" s="2" t="str">
        <f>VLOOKUP(M846,VorgangsAttr!A:B,2,FALSE)</f>
        <v>Löschung Vormerkung Abteilung II</v>
      </c>
      <c r="X846" s="54"/>
    </row>
    <row r="847" spans="1:24" s="2" customFormat="1" ht="15" customHeight="1">
      <c r="A847" s="2">
        <v>10820854</v>
      </c>
      <c r="B847" s="2">
        <v>1</v>
      </c>
      <c r="C847" s="2">
        <v>1</v>
      </c>
      <c r="D847" s="2">
        <v>0</v>
      </c>
      <c r="F847" s="2">
        <v>5</v>
      </c>
      <c r="G847" s="2">
        <v>3</v>
      </c>
      <c r="H847" s="2">
        <v>1</v>
      </c>
      <c r="I847" s="2">
        <v>1</v>
      </c>
      <c r="L847" s="2">
        <v>0</v>
      </c>
      <c r="M847" s="2">
        <v>10811083</v>
      </c>
      <c r="Q847" s="54" t="s">
        <v>6849</v>
      </c>
      <c r="R847" s="48"/>
      <c r="S847" s="48"/>
      <c r="T847" s="2" t="s">
        <v>964</v>
      </c>
      <c r="V847" s="2" t="str">
        <f>VLOOKUP(A847,VorgangsAttr!A:B,2,FALSE)</f>
        <v>Eigentumsänderung</v>
      </c>
      <c r="W847" s="2" t="str">
        <f>VLOOKUP(M847,VorgangsAttr!A:B,2,FALSE)</f>
        <v>Eigentumsänderung an Buchungsstelle eintragen</v>
      </c>
      <c r="X847" s="54"/>
    </row>
    <row r="848" spans="1:24" s="2" customFormat="1" ht="15" customHeight="1">
      <c r="A848" s="2">
        <v>10820855</v>
      </c>
      <c r="B848" s="2">
        <v>3</v>
      </c>
      <c r="C848" s="2">
        <v>4</v>
      </c>
      <c r="D848" s="2">
        <v>0</v>
      </c>
      <c r="F848" s="2">
        <v>4</v>
      </c>
      <c r="G848" s="2">
        <v>3</v>
      </c>
      <c r="H848" s="2">
        <v>1</v>
      </c>
      <c r="I848" s="2">
        <v>1</v>
      </c>
      <c r="L848" s="2">
        <v>0</v>
      </c>
      <c r="M848" s="2">
        <v>10811084</v>
      </c>
      <c r="Q848" s="54" t="s">
        <v>6849</v>
      </c>
      <c r="R848" s="48"/>
      <c r="S848" s="48"/>
      <c r="T848" s="2" t="s">
        <v>965</v>
      </c>
      <c r="V848" s="2" t="str">
        <f>VLOOKUP(A848,VorgangsAttr!A:B,2,FALSE)</f>
        <v>Mitteilung</v>
      </c>
      <c r="W848" s="2" t="str">
        <f>VLOOKUP(M848,VorgangsAttr!A:B,2,FALSE)</f>
        <v>Basic_ActivityGroup</v>
      </c>
      <c r="X848" s="54"/>
    </row>
    <row r="849" spans="1:24" s="2" customFormat="1" ht="15" customHeight="1">
      <c r="A849" s="2">
        <v>10820856</v>
      </c>
      <c r="B849" s="2">
        <v>3</v>
      </c>
      <c r="C849" s="2">
        <v>4</v>
      </c>
      <c r="D849" s="2">
        <v>0</v>
      </c>
      <c r="F849" s="2">
        <v>4</v>
      </c>
      <c r="G849" s="2">
        <v>3</v>
      </c>
      <c r="H849" s="2">
        <v>1</v>
      </c>
      <c r="I849" s="2">
        <v>1</v>
      </c>
      <c r="L849" s="2">
        <v>0</v>
      </c>
      <c r="M849" s="2">
        <v>10811084</v>
      </c>
      <c r="Q849" s="54" t="s">
        <v>6849</v>
      </c>
      <c r="R849" s="48"/>
      <c r="S849" s="48"/>
      <c r="T849" s="2" t="s">
        <v>965</v>
      </c>
      <c r="V849" s="2" t="str">
        <f>VLOOKUP(A849,VorgangsAttr!A:B,2,FALSE)</f>
        <v>Kosten</v>
      </c>
      <c r="W849" s="2" t="str">
        <f>VLOOKUP(M849,VorgangsAttr!A:B,2,FALSE)</f>
        <v>Basic_ActivityGroup</v>
      </c>
      <c r="X849" s="54"/>
    </row>
    <row r="850" spans="1:24" s="2" customFormat="1" ht="15" customHeight="1">
      <c r="A850" s="2">
        <v>10820857</v>
      </c>
      <c r="B850" s="2">
        <v>1</v>
      </c>
      <c r="C850" s="2">
        <v>1</v>
      </c>
      <c r="D850" s="2">
        <v>0</v>
      </c>
      <c r="F850" s="2">
        <v>5</v>
      </c>
      <c r="G850" s="2">
        <v>3</v>
      </c>
      <c r="H850" s="2">
        <v>1</v>
      </c>
      <c r="I850" s="2">
        <v>1</v>
      </c>
      <c r="L850" s="2">
        <v>0</v>
      </c>
      <c r="M850" s="2">
        <v>10811085</v>
      </c>
      <c r="Q850" s="54" t="s">
        <v>6849</v>
      </c>
      <c r="R850" s="48"/>
      <c r="S850" s="48"/>
      <c r="T850" s="2" t="s">
        <v>965</v>
      </c>
      <c r="V850" s="2" t="str">
        <f>VLOOKUP(A850,VorgangsAttr!A:B,2,FALSE)</f>
        <v>Löschung Vormerkung Abteilung II</v>
      </c>
      <c r="W850" s="2" t="str">
        <f>VLOOKUP(M850,VorgangsAttr!A:B,2,FALSE)</f>
        <v>Löschung Vormerkung Abteilung II</v>
      </c>
      <c r="X850" s="54"/>
    </row>
    <row r="851" spans="1:24" s="2" customFormat="1" ht="15" customHeight="1">
      <c r="A851" s="2">
        <v>10820858</v>
      </c>
      <c r="B851" s="2">
        <v>1</v>
      </c>
      <c r="C851" s="2">
        <v>1</v>
      </c>
      <c r="D851" s="2">
        <v>0</v>
      </c>
      <c r="F851" s="2">
        <v>5</v>
      </c>
      <c r="G851" s="2">
        <v>3</v>
      </c>
      <c r="H851" s="2">
        <v>1</v>
      </c>
      <c r="I851" s="2">
        <v>1</v>
      </c>
      <c r="L851" s="2">
        <v>0</v>
      </c>
      <c r="M851" s="2">
        <v>10811086</v>
      </c>
      <c r="Q851" s="54" t="s">
        <v>6849</v>
      </c>
      <c r="R851" s="48"/>
      <c r="S851" s="48"/>
      <c r="T851" s="2" t="s">
        <v>965</v>
      </c>
      <c r="V851" s="2" t="str">
        <f>VLOOKUP(A851,VorgangsAttr!A:B,2,FALSE)</f>
        <v>Eigentumsänderung</v>
      </c>
      <c r="W851" s="2" t="str">
        <f>VLOOKUP(M851,VorgangsAttr!A:B,2,FALSE)</f>
        <v>Eigentumsänderung an Buchungsstelle eintragen</v>
      </c>
      <c r="X851" s="54"/>
    </row>
    <row r="852" spans="1:24" s="2" customFormat="1" ht="15" customHeight="1">
      <c r="A852" s="2">
        <v>10820859</v>
      </c>
      <c r="B852" s="2">
        <v>3</v>
      </c>
      <c r="C852" s="2">
        <v>4</v>
      </c>
      <c r="D852" s="2">
        <v>0</v>
      </c>
      <c r="F852" s="2">
        <v>4</v>
      </c>
      <c r="G852" s="2">
        <v>3</v>
      </c>
      <c r="H852" s="2">
        <v>1</v>
      </c>
      <c r="I852" s="2">
        <v>1</v>
      </c>
      <c r="L852" s="2">
        <v>0</v>
      </c>
      <c r="M852" s="2">
        <v>10811087</v>
      </c>
      <c r="Q852" s="54" t="s">
        <v>6849</v>
      </c>
      <c r="R852" s="48"/>
      <c r="S852" s="48"/>
      <c r="T852" s="2" t="s">
        <v>966</v>
      </c>
      <c r="V852" s="2" t="str">
        <f>VLOOKUP(A852,VorgangsAttr!A:B,2,FALSE)</f>
        <v>Mitteilung</v>
      </c>
      <c r="W852" s="2" t="str">
        <f>VLOOKUP(M852,VorgangsAttr!A:B,2,FALSE)</f>
        <v>Basic_ActivityGroup</v>
      </c>
      <c r="X852" s="54"/>
    </row>
    <row r="853" spans="1:24" s="2" customFormat="1" ht="15" customHeight="1">
      <c r="A853" s="2">
        <v>10820860</v>
      </c>
      <c r="B853" s="2">
        <v>3</v>
      </c>
      <c r="C853" s="2">
        <v>4</v>
      </c>
      <c r="D853" s="2">
        <v>0</v>
      </c>
      <c r="F853" s="2">
        <v>4</v>
      </c>
      <c r="G853" s="2">
        <v>3</v>
      </c>
      <c r="H853" s="2">
        <v>1</v>
      </c>
      <c r="I853" s="2">
        <v>1</v>
      </c>
      <c r="L853" s="2">
        <v>0</v>
      </c>
      <c r="M853" s="2">
        <v>10811087</v>
      </c>
      <c r="Q853" s="54" t="s">
        <v>6849</v>
      </c>
      <c r="R853" s="48"/>
      <c r="S853" s="48"/>
      <c r="T853" s="2" t="s">
        <v>966</v>
      </c>
      <c r="V853" s="2" t="str">
        <f>VLOOKUP(A853,VorgangsAttr!A:B,2,FALSE)</f>
        <v>Kosten</v>
      </c>
      <c r="W853" s="2" t="str">
        <f>VLOOKUP(M853,VorgangsAttr!A:B,2,FALSE)</f>
        <v>Basic_ActivityGroup</v>
      </c>
      <c r="X853" s="54"/>
    </row>
    <row r="854" spans="1:24" s="2" customFormat="1" ht="15" customHeight="1">
      <c r="A854" s="2">
        <v>10820861</v>
      </c>
      <c r="B854" s="2">
        <v>1</v>
      </c>
      <c r="C854" s="2">
        <v>1</v>
      </c>
      <c r="D854" s="2">
        <v>0</v>
      </c>
      <c r="F854" s="2">
        <v>5</v>
      </c>
      <c r="G854" s="2">
        <v>3</v>
      </c>
      <c r="H854" s="2">
        <v>1</v>
      </c>
      <c r="I854" s="2">
        <v>1</v>
      </c>
      <c r="L854" s="2">
        <v>0</v>
      </c>
      <c r="M854" s="2">
        <v>10811088</v>
      </c>
      <c r="Q854" s="54" t="s">
        <v>6849</v>
      </c>
      <c r="R854" s="48"/>
      <c r="S854" s="48"/>
      <c r="T854" s="2" t="s">
        <v>966</v>
      </c>
      <c r="V854" s="2" t="str">
        <f>VLOOKUP(A854,VorgangsAttr!A:B,2,FALSE)</f>
        <v>Löschung Vormerkung Abteilung II</v>
      </c>
      <c r="W854" s="2" t="str">
        <f>VLOOKUP(M854,VorgangsAttr!A:B,2,FALSE)</f>
        <v>Löschung Vormerkung Abteilung II</v>
      </c>
      <c r="X854" s="54"/>
    </row>
    <row r="855" spans="1:24" s="2" customFormat="1" ht="15" customHeight="1">
      <c r="A855" s="2">
        <v>10820862</v>
      </c>
      <c r="B855" s="2">
        <v>1</v>
      </c>
      <c r="C855" s="2">
        <v>1</v>
      </c>
      <c r="D855" s="2">
        <v>0</v>
      </c>
      <c r="F855" s="2">
        <v>5</v>
      </c>
      <c r="G855" s="2">
        <v>3</v>
      </c>
      <c r="H855" s="2">
        <v>1</v>
      </c>
      <c r="I855" s="2">
        <v>1</v>
      </c>
      <c r="L855" s="2">
        <v>0</v>
      </c>
      <c r="M855" s="2">
        <v>10811089</v>
      </c>
      <c r="Q855" s="54" t="s">
        <v>6849</v>
      </c>
      <c r="R855" s="48"/>
      <c r="S855" s="48"/>
      <c r="T855" s="2" t="s">
        <v>966</v>
      </c>
      <c r="V855" s="2" t="str">
        <f>VLOOKUP(A855,VorgangsAttr!A:B,2,FALSE)</f>
        <v>Eigentumsänderung</v>
      </c>
      <c r="W855" s="2" t="str">
        <f>VLOOKUP(M855,VorgangsAttr!A:B,2,FALSE)</f>
        <v>Eigentumsänderung an Buchungsstelle eintragen</v>
      </c>
      <c r="X855" s="54"/>
    </row>
    <row r="856" spans="1:24" s="2" customFormat="1" ht="15" customHeight="1">
      <c r="A856" s="2">
        <v>10820863</v>
      </c>
      <c r="B856" s="2">
        <v>1</v>
      </c>
      <c r="C856" s="2">
        <v>1</v>
      </c>
      <c r="D856" s="2">
        <v>0</v>
      </c>
      <c r="F856" s="2">
        <v>5</v>
      </c>
      <c r="G856" s="2">
        <v>1</v>
      </c>
      <c r="H856" s="2">
        <v>1</v>
      </c>
      <c r="I856" s="2">
        <v>1</v>
      </c>
      <c r="L856" s="2">
        <v>0</v>
      </c>
      <c r="M856" s="2">
        <v>10811170</v>
      </c>
      <c r="Q856" s="54" t="s">
        <v>6849</v>
      </c>
      <c r="R856" s="48"/>
      <c r="S856" s="48"/>
      <c r="T856" s="31">
        <v>4429</v>
      </c>
      <c r="U856" s="2" t="s">
        <v>867</v>
      </c>
      <c r="V856" s="2" t="str">
        <f>VLOOKUP(A856,VorgangsAttr!A:B,2,FALSE)</f>
        <v>Flurstücksbeschreibung manuell ändern</v>
      </c>
      <c r="W856" s="2" t="str">
        <f>VLOOKUP(M856,VorgangsAttr!A:B,2,FALSE)</f>
        <v>Flurstücksbeschreibung manuell ändern</v>
      </c>
      <c r="X856" s="54"/>
    </row>
    <row r="857" spans="1:24" s="2" customFormat="1" ht="15" customHeight="1">
      <c r="A857" s="2">
        <v>10820864</v>
      </c>
      <c r="B857" s="2">
        <v>1</v>
      </c>
      <c r="C857" s="2">
        <v>1</v>
      </c>
      <c r="D857" s="2">
        <v>0</v>
      </c>
      <c r="F857" s="2">
        <v>5</v>
      </c>
      <c r="G857" s="2">
        <v>3</v>
      </c>
      <c r="H857" s="2">
        <v>1</v>
      </c>
      <c r="I857" s="2">
        <v>1</v>
      </c>
      <c r="L857" s="2">
        <v>0</v>
      </c>
      <c r="M857" s="2">
        <v>10811171</v>
      </c>
      <c r="Q857" s="54" t="s">
        <v>6849</v>
      </c>
      <c r="R857" s="48"/>
      <c r="S857" s="48"/>
      <c r="T857" s="21" t="s">
        <v>982</v>
      </c>
      <c r="U857" s="21" t="s">
        <v>867</v>
      </c>
      <c r="X857" s="54"/>
    </row>
    <row r="858" spans="1:24" s="2" customFormat="1" ht="15" customHeight="1">
      <c r="A858" s="2">
        <v>10820865</v>
      </c>
      <c r="B858" s="2">
        <v>1</v>
      </c>
      <c r="C858" s="2">
        <v>2</v>
      </c>
      <c r="D858" s="2">
        <v>0</v>
      </c>
      <c r="F858" s="2">
        <v>5</v>
      </c>
      <c r="G858" s="2">
        <v>3</v>
      </c>
      <c r="H858" s="2">
        <v>1</v>
      </c>
      <c r="I858" s="2">
        <v>1</v>
      </c>
      <c r="L858" s="2">
        <v>0</v>
      </c>
      <c r="M858" s="2">
        <v>10811172</v>
      </c>
      <c r="Q858" s="54" t="s">
        <v>6849</v>
      </c>
      <c r="R858" s="48"/>
      <c r="S858" s="48"/>
      <c r="T858" s="2" t="s">
        <v>983</v>
      </c>
      <c r="U858" s="2" t="s">
        <v>276</v>
      </c>
      <c r="X858" s="54"/>
    </row>
    <row r="859" spans="1:24" s="2" customFormat="1" ht="15" customHeight="1">
      <c r="A859" s="2">
        <v>10820866</v>
      </c>
      <c r="B859" s="2">
        <v>1</v>
      </c>
      <c r="C859" s="2">
        <v>2</v>
      </c>
      <c r="D859" s="2">
        <v>0</v>
      </c>
      <c r="F859" s="2">
        <v>5</v>
      </c>
      <c r="G859" s="2">
        <v>3</v>
      </c>
      <c r="H859" s="2">
        <v>1</v>
      </c>
      <c r="I859" s="2">
        <v>1</v>
      </c>
      <c r="L859" s="2">
        <v>0</v>
      </c>
      <c r="M859" s="2">
        <v>10811173</v>
      </c>
      <c r="Q859" s="54" t="s">
        <v>6849</v>
      </c>
      <c r="R859" s="48"/>
      <c r="S859" s="48"/>
      <c r="T859" s="2" t="s">
        <v>984</v>
      </c>
      <c r="U859" s="2" t="s">
        <v>276</v>
      </c>
      <c r="X859" s="54"/>
    </row>
    <row r="860" spans="1:24" s="2" customFormat="1" ht="15" customHeight="1">
      <c r="A860" s="2">
        <v>10820867</v>
      </c>
      <c r="B860" s="2">
        <v>1</v>
      </c>
      <c r="C860" s="2">
        <v>2</v>
      </c>
      <c r="D860" s="2">
        <v>0</v>
      </c>
      <c r="F860" s="2">
        <v>5</v>
      </c>
      <c r="G860" s="2">
        <v>3</v>
      </c>
      <c r="H860" s="2">
        <v>1</v>
      </c>
      <c r="I860" s="2">
        <v>1</v>
      </c>
      <c r="L860" s="2">
        <v>0</v>
      </c>
      <c r="M860" s="2">
        <v>10811174</v>
      </c>
      <c r="Q860" s="54" t="s">
        <v>6849</v>
      </c>
      <c r="R860" s="48"/>
      <c r="S860" s="48"/>
      <c r="T860" s="2" t="s">
        <v>985</v>
      </c>
      <c r="U860" s="2" t="s">
        <v>276</v>
      </c>
      <c r="X860" s="54"/>
    </row>
    <row r="861" spans="1:24" s="2" customFormat="1" ht="15" customHeight="1">
      <c r="A861" s="2">
        <v>10820868</v>
      </c>
      <c r="B861" s="2">
        <v>1</v>
      </c>
      <c r="C861" s="2">
        <v>2</v>
      </c>
      <c r="D861" s="2">
        <v>0</v>
      </c>
      <c r="F861" s="2">
        <v>5</v>
      </c>
      <c r="G861" s="2">
        <v>3</v>
      </c>
      <c r="H861" s="2">
        <v>1</v>
      </c>
      <c r="I861" s="2">
        <v>1</v>
      </c>
      <c r="L861" s="2">
        <v>0</v>
      </c>
      <c r="M861" s="2">
        <v>10811175</v>
      </c>
      <c r="Q861" s="54" t="s">
        <v>6849</v>
      </c>
      <c r="R861" s="48"/>
      <c r="S861" s="48"/>
      <c r="T861" s="2" t="s">
        <v>986</v>
      </c>
      <c r="U861" s="2" t="s">
        <v>276</v>
      </c>
      <c r="X861" s="54"/>
    </row>
    <row r="862" spans="1:24" s="2" customFormat="1" ht="15" customHeight="1">
      <c r="A862" s="2">
        <v>10820869</v>
      </c>
      <c r="B862" s="2">
        <v>1</v>
      </c>
      <c r="C862" s="2">
        <v>2</v>
      </c>
      <c r="D862" s="2">
        <v>0</v>
      </c>
      <c r="F862" s="2">
        <v>5</v>
      </c>
      <c r="G862" s="2">
        <v>3</v>
      </c>
      <c r="H862" s="2">
        <v>1</v>
      </c>
      <c r="I862" s="2">
        <v>1</v>
      </c>
      <c r="L862" s="2">
        <v>0</v>
      </c>
      <c r="M862" s="2">
        <v>10811176</v>
      </c>
      <c r="Q862" s="54" t="s">
        <v>6849</v>
      </c>
      <c r="R862" s="48"/>
      <c r="S862" s="48"/>
      <c r="T862" s="2" t="s">
        <v>987</v>
      </c>
      <c r="U862" s="2" t="s">
        <v>276</v>
      </c>
      <c r="X862" s="54"/>
    </row>
    <row r="863" spans="1:24" s="2" customFormat="1" ht="15" customHeight="1">
      <c r="A863" s="2">
        <v>10820870</v>
      </c>
      <c r="B863" s="2">
        <v>1</v>
      </c>
      <c r="C863" s="2">
        <v>1</v>
      </c>
      <c r="D863" s="2">
        <v>0</v>
      </c>
      <c r="F863" s="2">
        <v>5</v>
      </c>
      <c r="G863" s="219">
        <v>3</v>
      </c>
      <c r="H863" s="2">
        <v>1</v>
      </c>
      <c r="I863" s="2">
        <v>1</v>
      </c>
      <c r="L863" s="2">
        <v>0</v>
      </c>
      <c r="M863" s="2">
        <v>10811177</v>
      </c>
      <c r="Q863" s="54" t="s">
        <v>6849</v>
      </c>
      <c r="R863" s="48"/>
      <c r="S863" s="48"/>
      <c r="T863" s="24" t="s">
        <v>988</v>
      </c>
      <c r="U863" s="24" t="s">
        <v>808</v>
      </c>
      <c r="X863" s="54"/>
    </row>
    <row r="864" spans="1:24" s="2" customFormat="1" ht="15" customHeight="1">
      <c r="A864" s="2">
        <v>10820871</v>
      </c>
      <c r="B864" s="2">
        <v>1</v>
      </c>
      <c r="C864" s="2">
        <v>1</v>
      </c>
      <c r="D864" s="2">
        <v>0</v>
      </c>
      <c r="F864" s="2">
        <v>5</v>
      </c>
      <c r="G864" s="219">
        <v>3</v>
      </c>
      <c r="H864" s="2">
        <v>1</v>
      </c>
      <c r="I864" s="2">
        <v>1</v>
      </c>
      <c r="L864" s="2">
        <v>0</v>
      </c>
      <c r="M864" s="2">
        <v>10811178</v>
      </c>
      <c r="Q864" s="54" t="s">
        <v>6849</v>
      </c>
      <c r="R864" s="48"/>
      <c r="S864" s="48"/>
      <c r="T864" s="24" t="s">
        <v>989</v>
      </c>
      <c r="U864" s="24" t="s">
        <v>808</v>
      </c>
      <c r="X864" s="54"/>
    </row>
    <row r="865" spans="1:24" s="2" customFormat="1" ht="15" customHeight="1">
      <c r="A865" s="2">
        <v>10820872</v>
      </c>
      <c r="B865" s="2">
        <v>1</v>
      </c>
      <c r="C865" s="2">
        <v>1</v>
      </c>
      <c r="D865" s="2">
        <v>0</v>
      </c>
      <c r="F865" s="2">
        <v>5</v>
      </c>
      <c r="G865" s="219">
        <v>3</v>
      </c>
      <c r="H865" s="2">
        <v>1</v>
      </c>
      <c r="I865" s="2">
        <v>1</v>
      </c>
      <c r="L865" s="2">
        <v>0</v>
      </c>
      <c r="M865" s="2">
        <v>10811179</v>
      </c>
      <c r="Q865" s="54" t="s">
        <v>6849</v>
      </c>
      <c r="R865" s="48"/>
      <c r="S865" s="48"/>
      <c r="T865" s="24" t="s">
        <v>990</v>
      </c>
      <c r="U865" s="24" t="s">
        <v>808</v>
      </c>
      <c r="X865" s="54"/>
    </row>
    <row r="866" spans="1:24" s="2" customFormat="1" ht="15" customHeight="1">
      <c r="A866" s="2">
        <v>10820873</v>
      </c>
      <c r="B866" s="2">
        <v>1</v>
      </c>
      <c r="C866" s="2">
        <v>1</v>
      </c>
      <c r="D866" s="2">
        <v>0</v>
      </c>
      <c r="F866" s="2">
        <v>5</v>
      </c>
      <c r="G866" s="219">
        <v>3</v>
      </c>
      <c r="H866" s="2">
        <v>1</v>
      </c>
      <c r="I866" s="2">
        <v>1</v>
      </c>
      <c r="L866" s="2">
        <v>0</v>
      </c>
      <c r="M866" s="2">
        <v>10811180</v>
      </c>
      <c r="Q866" s="54" t="s">
        <v>6849</v>
      </c>
      <c r="R866" s="48"/>
      <c r="S866" s="48"/>
      <c r="T866" s="24" t="s">
        <v>991</v>
      </c>
      <c r="U866" s="24" t="s">
        <v>808</v>
      </c>
      <c r="X866" s="54"/>
    </row>
    <row r="867" spans="1:24" s="2" customFormat="1" ht="15" customHeight="1">
      <c r="A867" s="2">
        <v>10820874</v>
      </c>
      <c r="B867" s="2">
        <v>1</v>
      </c>
      <c r="C867" s="2">
        <v>1</v>
      </c>
      <c r="D867" s="2">
        <v>0</v>
      </c>
      <c r="F867" s="2">
        <v>5</v>
      </c>
      <c r="G867" s="219">
        <v>3</v>
      </c>
      <c r="H867" s="2">
        <v>1</v>
      </c>
      <c r="I867" s="2">
        <v>1</v>
      </c>
      <c r="L867" s="2">
        <v>0</v>
      </c>
      <c r="M867" s="2">
        <v>10811181</v>
      </c>
      <c r="Q867" s="54" t="s">
        <v>6849</v>
      </c>
      <c r="R867" s="48"/>
      <c r="S867" s="48"/>
      <c r="T867" s="24" t="s">
        <v>992</v>
      </c>
      <c r="U867" s="24" t="s">
        <v>808</v>
      </c>
      <c r="X867" s="54"/>
    </row>
    <row r="868" spans="1:24" s="2" customFormat="1" ht="15" customHeight="1">
      <c r="A868" s="2">
        <v>10820875</v>
      </c>
      <c r="B868" s="2">
        <v>1</v>
      </c>
      <c r="C868" s="2">
        <v>1</v>
      </c>
      <c r="D868" s="2">
        <v>0</v>
      </c>
      <c r="F868" s="2">
        <v>5</v>
      </c>
      <c r="G868" s="219">
        <v>3</v>
      </c>
      <c r="H868" s="2">
        <v>1</v>
      </c>
      <c r="I868" s="2">
        <v>1</v>
      </c>
      <c r="L868" s="2">
        <v>0</v>
      </c>
      <c r="M868" s="2">
        <v>10811182</v>
      </c>
      <c r="Q868" s="54" t="s">
        <v>6849</v>
      </c>
      <c r="R868" s="48"/>
      <c r="S868" s="48"/>
      <c r="T868" s="24" t="s">
        <v>993</v>
      </c>
      <c r="U868" s="24" t="s">
        <v>808</v>
      </c>
      <c r="X868" s="54"/>
    </row>
    <row r="869" spans="1:24" s="2" customFormat="1" ht="15" customHeight="1">
      <c r="A869" s="2">
        <v>10820876</v>
      </c>
      <c r="B869" s="2">
        <v>1</v>
      </c>
      <c r="C869" s="2">
        <v>1</v>
      </c>
      <c r="D869" s="2">
        <v>0</v>
      </c>
      <c r="F869" s="2">
        <v>5</v>
      </c>
      <c r="G869" s="219">
        <v>3</v>
      </c>
      <c r="H869" s="2">
        <v>1</v>
      </c>
      <c r="I869" s="2">
        <v>1</v>
      </c>
      <c r="L869" s="2">
        <v>0</v>
      </c>
      <c r="M869" s="2">
        <v>10811183</v>
      </c>
      <c r="Q869" s="54" t="s">
        <v>6849</v>
      </c>
      <c r="R869" s="48"/>
      <c r="S869" s="48"/>
      <c r="T869" s="24" t="s">
        <v>994</v>
      </c>
      <c r="U869" s="24" t="s">
        <v>808</v>
      </c>
      <c r="X869" s="54"/>
    </row>
    <row r="870" spans="1:24" s="2" customFormat="1" ht="15" customHeight="1">
      <c r="A870" s="2">
        <v>10820877</v>
      </c>
      <c r="B870" s="2">
        <v>1</v>
      </c>
      <c r="C870" s="2">
        <v>1</v>
      </c>
      <c r="D870" s="2">
        <v>0</v>
      </c>
      <c r="F870" s="2">
        <v>5</v>
      </c>
      <c r="G870" s="219">
        <v>3</v>
      </c>
      <c r="H870" s="2">
        <v>1</v>
      </c>
      <c r="I870" s="2">
        <v>1</v>
      </c>
      <c r="L870" s="2">
        <v>0</v>
      </c>
      <c r="M870" s="2">
        <v>10811184</v>
      </c>
      <c r="Q870" s="54" t="s">
        <v>6849</v>
      </c>
      <c r="R870" s="48"/>
      <c r="S870" s="48"/>
      <c r="T870" s="24" t="s">
        <v>995</v>
      </c>
      <c r="U870" s="24" t="s">
        <v>808</v>
      </c>
      <c r="X870" s="54"/>
    </row>
    <row r="871" spans="1:24" s="2" customFormat="1" ht="15" customHeight="1">
      <c r="A871" s="2">
        <v>10820878</v>
      </c>
      <c r="B871" s="2">
        <v>1</v>
      </c>
      <c r="C871" s="2">
        <v>1</v>
      </c>
      <c r="D871" s="2">
        <v>0</v>
      </c>
      <c r="F871" s="2">
        <v>5</v>
      </c>
      <c r="G871" s="219">
        <v>3</v>
      </c>
      <c r="H871" s="2">
        <v>1</v>
      </c>
      <c r="I871" s="2">
        <v>1</v>
      </c>
      <c r="L871" s="2">
        <v>0</v>
      </c>
      <c r="M871" s="2">
        <v>10811185</v>
      </c>
      <c r="Q871" s="54" t="s">
        <v>6849</v>
      </c>
      <c r="R871" s="48"/>
      <c r="S871" s="48"/>
      <c r="T871" s="24" t="s">
        <v>996</v>
      </c>
      <c r="U871" s="24" t="s">
        <v>808</v>
      </c>
      <c r="X871" s="54"/>
    </row>
    <row r="872" spans="1:24" s="2" customFormat="1" ht="15" customHeight="1">
      <c r="A872" s="2">
        <v>10820879</v>
      </c>
      <c r="B872" s="2">
        <v>1</v>
      </c>
      <c r="C872" s="2">
        <v>1</v>
      </c>
      <c r="D872" s="2">
        <v>0</v>
      </c>
      <c r="F872" s="2">
        <v>5</v>
      </c>
      <c r="G872" s="219">
        <v>3</v>
      </c>
      <c r="H872" s="2">
        <v>1</v>
      </c>
      <c r="I872" s="2">
        <v>1</v>
      </c>
      <c r="L872" s="2">
        <v>0</v>
      </c>
      <c r="M872" s="2">
        <v>10811186</v>
      </c>
      <c r="Q872" s="54" t="s">
        <v>6849</v>
      </c>
      <c r="R872" s="48"/>
      <c r="S872" s="48"/>
      <c r="T872" s="24" t="s">
        <v>997</v>
      </c>
      <c r="U872" s="24" t="s">
        <v>808</v>
      </c>
      <c r="X872" s="54"/>
    </row>
    <row r="873" spans="1:24" s="2" customFormat="1" ht="15" customHeight="1">
      <c r="A873" s="2">
        <v>10820880</v>
      </c>
      <c r="B873" s="2">
        <v>1</v>
      </c>
      <c r="C873" s="2">
        <v>1</v>
      </c>
      <c r="D873" s="2">
        <v>0</v>
      </c>
      <c r="F873" s="2">
        <v>5</v>
      </c>
      <c r="G873" s="219">
        <v>3</v>
      </c>
      <c r="H873" s="2">
        <v>1</v>
      </c>
      <c r="I873" s="2">
        <v>1</v>
      </c>
      <c r="L873" s="2">
        <v>0</v>
      </c>
      <c r="M873" s="2">
        <v>10811187</v>
      </c>
      <c r="Q873" s="54" t="s">
        <v>6849</v>
      </c>
      <c r="R873" s="48"/>
      <c r="S873" s="48"/>
      <c r="T873" s="24" t="s">
        <v>998</v>
      </c>
      <c r="U873" s="24" t="s">
        <v>808</v>
      </c>
      <c r="X873" s="54"/>
    </row>
    <row r="874" spans="1:24" s="2" customFormat="1" ht="15" customHeight="1">
      <c r="A874" s="2">
        <v>10820881</v>
      </c>
      <c r="B874" s="2">
        <v>1</v>
      </c>
      <c r="C874" s="2">
        <v>1</v>
      </c>
      <c r="D874" s="2">
        <v>0</v>
      </c>
      <c r="F874" s="2">
        <v>5</v>
      </c>
      <c r="G874" s="219">
        <v>3</v>
      </c>
      <c r="H874" s="2">
        <v>1</v>
      </c>
      <c r="I874" s="2">
        <v>1</v>
      </c>
      <c r="L874" s="2">
        <v>0</v>
      </c>
      <c r="M874" s="2">
        <v>10811188</v>
      </c>
      <c r="Q874" s="54" t="s">
        <v>6849</v>
      </c>
      <c r="R874" s="48"/>
      <c r="S874" s="48"/>
      <c r="T874" s="24" t="s">
        <v>999</v>
      </c>
      <c r="U874" s="24" t="s">
        <v>808</v>
      </c>
      <c r="X874" s="54"/>
    </row>
    <row r="875" spans="1:24" s="2" customFormat="1" ht="15" customHeight="1">
      <c r="A875" s="2">
        <v>10820882</v>
      </c>
      <c r="B875" s="2">
        <v>1</v>
      </c>
      <c r="C875" s="2">
        <v>1</v>
      </c>
      <c r="D875" s="2">
        <v>0</v>
      </c>
      <c r="F875" s="2">
        <v>5</v>
      </c>
      <c r="G875" s="219">
        <v>3</v>
      </c>
      <c r="H875" s="2">
        <v>1</v>
      </c>
      <c r="I875" s="2">
        <v>1</v>
      </c>
      <c r="L875" s="2">
        <v>0</v>
      </c>
      <c r="M875" s="2">
        <v>10811189</v>
      </c>
      <c r="Q875" s="54" t="s">
        <v>6849</v>
      </c>
      <c r="R875" s="48"/>
      <c r="S875" s="48"/>
      <c r="T875" s="24" t="s">
        <v>1000</v>
      </c>
      <c r="U875" s="24" t="s">
        <v>808</v>
      </c>
      <c r="X875" s="54"/>
    </row>
    <row r="876" spans="1:24" s="2" customFormat="1" ht="15" customHeight="1">
      <c r="A876" s="2">
        <v>10820883</v>
      </c>
      <c r="B876" s="2">
        <v>1</v>
      </c>
      <c r="C876" s="2">
        <v>1</v>
      </c>
      <c r="D876" s="2">
        <v>0</v>
      </c>
      <c r="F876" s="2">
        <v>5</v>
      </c>
      <c r="G876" s="219">
        <v>3</v>
      </c>
      <c r="H876" s="2">
        <v>1</v>
      </c>
      <c r="I876" s="2">
        <v>1</v>
      </c>
      <c r="L876" s="2">
        <v>0</v>
      </c>
      <c r="M876" s="2">
        <v>10811190</v>
      </c>
      <c r="Q876" s="54" t="s">
        <v>6849</v>
      </c>
      <c r="R876" s="48"/>
      <c r="S876" s="48"/>
      <c r="T876" s="24" t="s">
        <v>1001</v>
      </c>
      <c r="U876" s="24" t="s">
        <v>808</v>
      </c>
      <c r="X876" s="54"/>
    </row>
    <row r="877" spans="1:24" s="2" customFormat="1" ht="15" customHeight="1">
      <c r="A877" s="2">
        <v>10820884</v>
      </c>
      <c r="B877" s="2">
        <v>1</v>
      </c>
      <c r="C877" s="2">
        <v>1</v>
      </c>
      <c r="D877" s="2">
        <v>0</v>
      </c>
      <c r="F877" s="2">
        <v>5</v>
      </c>
      <c r="G877" s="219">
        <v>3</v>
      </c>
      <c r="H877" s="2">
        <v>1</v>
      </c>
      <c r="I877" s="2">
        <v>1</v>
      </c>
      <c r="L877" s="2">
        <v>0</v>
      </c>
      <c r="M877" s="2">
        <v>10811191</v>
      </c>
      <c r="Q877" s="54" t="s">
        <v>6849</v>
      </c>
      <c r="R877" s="48"/>
      <c r="S877" s="48"/>
      <c r="T877" s="24" t="s">
        <v>1002</v>
      </c>
      <c r="U877" s="24" t="s">
        <v>808</v>
      </c>
      <c r="X877" s="54"/>
    </row>
    <row r="878" spans="1:24" s="2" customFormat="1" ht="15" customHeight="1">
      <c r="A878" s="2">
        <v>10820885</v>
      </c>
      <c r="B878" s="2">
        <v>1</v>
      </c>
      <c r="C878" s="2">
        <v>1</v>
      </c>
      <c r="D878" s="2">
        <v>0</v>
      </c>
      <c r="F878" s="2">
        <v>5</v>
      </c>
      <c r="G878" s="219">
        <v>3</v>
      </c>
      <c r="H878" s="2">
        <v>1</v>
      </c>
      <c r="I878" s="2">
        <v>1</v>
      </c>
      <c r="L878" s="2">
        <v>0</v>
      </c>
      <c r="M878" s="2">
        <v>10811192</v>
      </c>
      <c r="Q878" s="54" t="s">
        <v>6849</v>
      </c>
      <c r="R878" s="48"/>
      <c r="S878" s="48"/>
      <c r="T878" s="24" t="s">
        <v>1003</v>
      </c>
      <c r="U878" s="24" t="s">
        <v>808</v>
      </c>
      <c r="X878" s="54"/>
    </row>
    <row r="879" spans="1:24" s="2" customFormat="1" ht="15" customHeight="1">
      <c r="A879" s="2">
        <v>10820886</v>
      </c>
      <c r="B879" s="2">
        <v>1</v>
      </c>
      <c r="C879" s="2">
        <v>1</v>
      </c>
      <c r="D879" s="2">
        <v>0</v>
      </c>
      <c r="F879" s="2">
        <v>5</v>
      </c>
      <c r="G879" s="219">
        <v>3</v>
      </c>
      <c r="H879" s="2">
        <v>1</v>
      </c>
      <c r="I879" s="2">
        <v>1</v>
      </c>
      <c r="L879" s="2">
        <v>0</v>
      </c>
      <c r="M879" s="2">
        <v>10811193</v>
      </c>
      <c r="Q879" s="54" t="s">
        <v>6849</v>
      </c>
      <c r="R879" s="48"/>
      <c r="S879" s="48"/>
      <c r="T879" s="24" t="s">
        <v>1004</v>
      </c>
      <c r="U879" s="24" t="s">
        <v>808</v>
      </c>
      <c r="X879" s="54"/>
    </row>
    <row r="880" spans="1:24" s="2" customFormat="1" ht="15" customHeight="1">
      <c r="A880" s="2">
        <v>10820887</v>
      </c>
      <c r="B880" s="2">
        <v>1</v>
      </c>
      <c r="C880" s="2">
        <v>1</v>
      </c>
      <c r="D880" s="2">
        <v>0</v>
      </c>
      <c r="F880" s="2">
        <v>5</v>
      </c>
      <c r="G880" s="219">
        <v>3</v>
      </c>
      <c r="H880" s="2">
        <v>1</v>
      </c>
      <c r="I880" s="2">
        <v>1</v>
      </c>
      <c r="L880" s="2">
        <v>0</v>
      </c>
      <c r="M880" s="2">
        <v>10811194</v>
      </c>
      <c r="Q880" s="54" t="s">
        <v>6849</v>
      </c>
      <c r="R880" s="48"/>
      <c r="S880" s="48"/>
      <c r="T880" s="24" t="s">
        <v>1005</v>
      </c>
      <c r="U880" s="24" t="s">
        <v>808</v>
      </c>
      <c r="X880" s="54"/>
    </row>
    <row r="881" spans="1:24" s="2" customFormat="1" ht="15" customHeight="1">
      <c r="A881" s="2">
        <v>10820889</v>
      </c>
      <c r="B881" s="2">
        <v>1</v>
      </c>
      <c r="C881" s="2">
        <v>4</v>
      </c>
      <c r="D881" s="2">
        <v>0</v>
      </c>
      <c r="F881" s="2">
        <v>5</v>
      </c>
      <c r="G881" s="219">
        <v>3</v>
      </c>
      <c r="H881" s="2">
        <v>1</v>
      </c>
      <c r="I881" s="2">
        <v>1</v>
      </c>
      <c r="L881" s="2">
        <v>0</v>
      </c>
      <c r="M881" s="2">
        <v>10811195</v>
      </c>
      <c r="Q881" s="54" t="s">
        <v>6849</v>
      </c>
      <c r="R881" s="48"/>
      <c r="S881" s="48"/>
      <c r="T881" s="24" t="s">
        <v>1009</v>
      </c>
      <c r="U881" s="24" t="s">
        <v>276</v>
      </c>
      <c r="X881" s="54"/>
    </row>
    <row r="882" spans="1:24" s="2" customFormat="1" ht="15" customHeight="1">
      <c r="A882" s="2">
        <v>10820890</v>
      </c>
      <c r="B882" s="2">
        <v>1</v>
      </c>
      <c r="C882" s="2">
        <v>4</v>
      </c>
      <c r="D882" s="2">
        <v>0</v>
      </c>
      <c r="F882" s="2">
        <v>5</v>
      </c>
      <c r="G882" s="219">
        <v>3</v>
      </c>
      <c r="H882" s="2">
        <v>1</v>
      </c>
      <c r="I882" s="2">
        <v>1</v>
      </c>
      <c r="L882" s="2">
        <v>0</v>
      </c>
      <c r="M882" s="2">
        <v>10811196</v>
      </c>
      <c r="Q882" s="54" t="s">
        <v>6849</v>
      </c>
      <c r="R882" s="48"/>
      <c r="S882" s="48"/>
      <c r="T882" s="28" t="s">
        <v>1010</v>
      </c>
      <c r="U882" s="24" t="s">
        <v>276</v>
      </c>
      <c r="X882" s="54"/>
    </row>
    <row r="883" spans="1:24" s="2" customFormat="1" ht="15" customHeight="1">
      <c r="A883" s="2">
        <v>10820891</v>
      </c>
      <c r="B883" s="2">
        <v>1</v>
      </c>
      <c r="C883" s="2">
        <v>4</v>
      </c>
      <c r="D883" s="2">
        <v>0</v>
      </c>
      <c r="F883" s="2">
        <v>5</v>
      </c>
      <c r="G883" s="219">
        <v>3</v>
      </c>
      <c r="H883" s="2">
        <v>1</v>
      </c>
      <c r="I883" s="2">
        <v>1</v>
      </c>
      <c r="L883" s="2">
        <v>0</v>
      </c>
      <c r="M883" s="2">
        <v>10811197</v>
      </c>
      <c r="Q883" s="54" t="s">
        <v>6849</v>
      </c>
      <c r="R883" s="48"/>
      <c r="S883" s="48"/>
      <c r="T883" s="28" t="s">
        <v>1071</v>
      </c>
      <c r="U883" s="24" t="s">
        <v>276</v>
      </c>
      <c r="X883" s="54"/>
    </row>
    <row r="884" spans="1:24" s="2" customFormat="1" ht="15" customHeight="1">
      <c r="A884" s="2">
        <v>10820892</v>
      </c>
      <c r="B884" s="2">
        <v>1</v>
      </c>
      <c r="C884" s="2">
        <v>4</v>
      </c>
      <c r="D884" s="2">
        <v>0</v>
      </c>
      <c r="F884" s="2">
        <v>5</v>
      </c>
      <c r="G884" s="219">
        <v>3</v>
      </c>
      <c r="H884" s="2">
        <v>1</v>
      </c>
      <c r="I884" s="2">
        <v>1</v>
      </c>
      <c r="L884" s="2">
        <v>0</v>
      </c>
      <c r="M884" s="2">
        <v>10811198</v>
      </c>
      <c r="Q884" s="54" t="s">
        <v>6849</v>
      </c>
      <c r="R884" s="48"/>
      <c r="S884" s="48"/>
      <c r="T884" s="2" t="s">
        <v>1011</v>
      </c>
      <c r="U884" s="2" t="s">
        <v>276</v>
      </c>
      <c r="V884" s="182"/>
      <c r="X884" s="54"/>
    </row>
    <row r="885" spans="1:24" s="2" customFormat="1" ht="15" customHeight="1">
      <c r="A885" s="2">
        <v>10820893</v>
      </c>
      <c r="B885" s="2">
        <v>1</v>
      </c>
      <c r="C885" s="2">
        <v>4</v>
      </c>
      <c r="D885" s="2">
        <v>0</v>
      </c>
      <c r="F885" s="2">
        <v>5</v>
      </c>
      <c r="G885" s="219">
        <v>3</v>
      </c>
      <c r="H885" s="2">
        <v>1</v>
      </c>
      <c r="I885" s="2">
        <v>1</v>
      </c>
      <c r="L885" s="2">
        <v>0</v>
      </c>
      <c r="M885" s="2">
        <v>10811199</v>
      </c>
      <c r="Q885" s="54" t="s">
        <v>6849</v>
      </c>
      <c r="R885" s="48"/>
      <c r="S885" s="48"/>
      <c r="T885" s="2" t="s">
        <v>1012</v>
      </c>
      <c r="U885" s="2" t="s">
        <v>276</v>
      </c>
      <c r="V885" s="182"/>
      <c r="X885" s="54"/>
    </row>
    <row r="886" spans="1:24" s="2" customFormat="1" ht="15" customHeight="1">
      <c r="A886" s="2">
        <v>10820894</v>
      </c>
      <c r="B886" s="2">
        <v>1</v>
      </c>
      <c r="C886" s="2">
        <v>4</v>
      </c>
      <c r="D886" s="2">
        <v>0</v>
      </c>
      <c r="F886" s="2">
        <v>5</v>
      </c>
      <c r="G886" s="219">
        <v>3</v>
      </c>
      <c r="H886" s="2">
        <v>1</v>
      </c>
      <c r="I886" s="2">
        <v>1</v>
      </c>
      <c r="L886" s="2">
        <v>0</v>
      </c>
      <c r="M886" s="2">
        <v>10811200</v>
      </c>
      <c r="Q886" s="54" t="s">
        <v>6849</v>
      </c>
      <c r="R886" s="48"/>
      <c r="S886" s="48"/>
      <c r="T886" s="2" t="s">
        <v>1013</v>
      </c>
      <c r="U886" s="2" t="s">
        <v>276</v>
      </c>
      <c r="V886" s="182"/>
      <c r="X886" s="54"/>
    </row>
    <row r="887" spans="1:24" s="2" customFormat="1" ht="15" customHeight="1">
      <c r="A887" s="2">
        <v>10820895</v>
      </c>
      <c r="B887" s="2">
        <v>1</v>
      </c>
      <c r="C887" s="2">
        <v>4</v>
      </c>
      <c r="D887" s="2">
        <v>0</v>
      </c>
      <c r="F887" s="2">
        <v>5</v>
      </c>
      <c r="G887" s="219">
        <v>3</v>
      </c>
      <c r="H887" s="2">
        <v>1</v>
      </c>
      <c r="I887" s="2">
        <v>1</v>
      </c>
      <c r="L887" s="2">
        <v>0</v>
      </c>
      <c r="M887" s="2">
        <v>10811201</v>
      </c>
      <c r="Q887" s="54" t="s">
        <v>6849</v>
      </c>
      <c r="R887" s="48"/>
      <c r="S887" s="48"/>
      <c r="T887" s="2" t="s">
        <v>1014</v>
      </c>
      <c r="U887" s="2" t="s">
        <v>276</v>
      </c>
      <c r="V887" s="182"/>
      <c r="X887" s="54"/>
    </row>
    <row r="888" spans="1:24" s="2" customFormat="1" ht="15" customHeight="1">
      <c r="A888" s="2">
        <v>10820896</v>
      </c>
      <c r="B888" s="2">
        <v>1</v>
      </c>
      <c r="C888" s="56">
        <v>1</v>
      </c>
      <c r="D888" s="2">
        <v>0</v>
      </c>
      <c r="F888" s="2">
        <v>5</v>
      </c>
      <c r="G888" s="56">
        <v>3</v>
      </c>
      <c r="H888" s="2">
        <v>1</v>
      </c>
      <c r="I888" s="2">
        <v>1</v>
      </c>
      <c r="L888" s="2">
        <v>0</v>
      </c>
      <c r="M888" s="2">
        <v>10811204</v>
      </c>
      <c r="Q888" s="54" t="s">
        <v>6849</v>
      </c>
      <c r="R888" s="48"/>
      <c r="S888" s="48"/>
      <c r="T888" s="21" t="s">
        <v>1017</v>
      </c>
      <c r="U888" s="21" t="s">
        <v>1018</v>
      </c>
      <c r="X888" s="54"/>
    </row>
    <row r="889" spans="1:24" s="2" customFormat="1" ht="15" customHeight="1">
      <c r="A889" s="2">
        <v>10820897</v>
      </c>
      <c r="B889" s="2">
        <v>1</v>
      </c>
      <c r="C889" s="56">
        <v>1</v>
      </c>
      <c r="D889" s="2">
        <v>0</v>
      </c>
      <c r="F889" s="2">
        <v>5</v>
      </c>
      <c r="G889" s="56">
        <v>3</v>
      </c>
      <c r="H889" s="2">
        <v>1</v>
      </c>
      <c r="I889" s="2">
        <v>1</v>
      </c>
      <c r="L889" s="2">
        <v>0</v>
      </c>
      <c r="M889" s="2">
        <v>10811205</v>
      </c>
      <c r="Q889" s="54" t="s">
        <v>6849</v>
      </c>
      <c r="R889" s="48"/>
      <c r="S889" s="48"/>
      <c r="T889" s="21" t="s">
        <v>1019</v>
      </c>
      <c r="U889" s="21" t="s">
        <v>1018</v>
      </c>
      <c r="X889" s="54"/>
    </row>
    <row r="890" spans="1:24" s="2" customFormat="1" ht="15" customHeight="1">
      <c r="A890" s="2">
        <v>10820898</v>
      </c>
      <c r="B890" s="2">
        <v>1</v>
      </c>
      <c r="C890" s="56">
        <v>1</v>
      </c>
      <c r="D890" s="2">
        <v>0</v>
      </c>
      <c r="F890" s="2">
        <v>5</v>
      </c>
      <c r="G890" s="56">
        <v>3</v>
      </c>
      <c r="H890" s="2">
        <v>1</v>
      </c>
      <c r="I890" s="2">
        <v>1</v>
      </c>
      <c r="L890" s="2">
        <v>0</v>
      </c>
      <c r="M890" s="2">
        <v>10811206</v>
      </c>
      <c r="Q890" s="54" t="s">
        <v>6849</v>
      </c>
      <c r="R890" s="48"/>
      <c r="S890" s="48"/>
      <c r="T890" s="21" t="s">
        <v>1020</v>
      </c>
      <c r="U890" s="21" t="s">
        <v>1018</v>
      </c>
      <c r="X890" s="54"/>
    </row>
    <row r="891" spans="1:24" s="2" customFormat="1" ht="15" customHeight="1">
      <c r="A891" s="2">
        <v>10820899</v>
      </c>
      <c r="B891" s="2">
        <v>1</v>
      </c>
      <c r="C891" s="56">
        <v>1</v>
      </c>
      <c r="D891" s="2">
        <v>0</v>
      </c>
      <c r="F891" s="2">
        <v>5</v>
      </c>
      <c r="G891" s="56">
        <v>3</v>
      </c>
      <c r="H891" s="2">
        <v>1</v>
      </c>
      <c r="I891" s="2">
        <v>1</v>
      </c>
      <c r="L891" s="2">
        <v>0</v>
      </c>
      <c r="M891" s="2">
        <v>10811207</v>
      </c>
      <c r="Q891" s="54" t="s">
        <v>6849</v>
      </c>
      <c r="R891" s="48"/>
      <c r="S891" s="48"/>
      <c r="T891" s="21" t="s">
        <v>1021</v>
      </c>
      <c r="U891" s="21" t="s">
        <v>1018</v>
      </c>
      <c r="X891" s="54"/>
    </row>
    <row r="892" spans="1:24" s="2" customFormat="1" ht="15" customHeight="1">
      <c r="A892" s="2">
        <v>10820900</v>
      </c>
      <c r="B892" s="2">
        <v>1</v>
      </c>
      <c r="C892" s="56">
        <v>1</v>
      </c>
      <c r="D892" s="2">
        <v>0</v>
      </c>
      <c r="F892" s="2">
        <v>5</v>
      </c>
      <c r="G892" s="56">
        <v>3</v>
      </c>
      <c r="H892" s="2">
        <v>1</v>
      </c>
      <c r="I892" s="2">
        <v>1</v>
      </c>
      <c r="L892" s="2">
        <v>0</v>
      </c>
      <c r="M892" s="2">
        <v>10811208</v>
      </c>
      <c r="Q892" s="54" t="s">
        <v>6849</v>
      </c>
      <c r="R892" s="48"/>
      <c r="S892" s="48"/>
      <c r="T892" s="21" t="s">
        <v>1022</v>
      </c>
      <c r="U892" s="21" t="s">
        <v>1018</v>
      </c>
      <c r="X892" s="54"/>
    </row>
    <row r="893" spans="1:24" s="2" customFormat="1" ht="15" customHeight="1">
      <c r="A893" s="2">
        <v>10820901</v>
      </c>
      <c r="B893" s="2">
        <v>1</v>
      </c>
      <c r="C893" s="56">
        <v>1</v>
      </c>
      <c r="D893" s="2">
        <v>0</v>
      </c>
      <c r="F893" s="2">
        <v>5</v>
      </c>
      <c r="G893" s="56">
        <v>3</v>
      </c>
      <c r="H893" s="2">
        <v>1</v>
      </c>
      <c r="I893" s="2">
        <v>1</v>
      </c>
      <c r="L893" s="2">
        <v>0</v>
      </c>
      <c r="M893" s="2">
        <v>10811209</v>
      </c>
      <c r="Q893" s="54" t="s">
        <v>6849</v>
      </c>
      <c r="R893" s="48"/>
      <c r="S893" s="48"/>
      <c r="T893" s="21" t="s">
        <v>1023</v>
      </c>
      <c r="U893" s="21" t="s">
        <v>1018</v>
      </c>
      <c r="X893" s="54"/>
    </row>
    <row r="894" spans="1:24" s="2" customFormat="1" ht="15" customHeight="1">
      <c r="A894" s="2">
        <v>10820902</v>
      </c>
      <c r="B894" s="2">
        <v>1</v>
      </c>
      <c r="C894" s="56">
        <v>1</v>
      </c>
      <c r="D894" s="2">
        <v>0</v>
      </c>
      <c r="F894" s="2">
        <v>5</v>
      </c>
      <c r="G894" s="56">
        <v>3</v>
      </c>
      <c r="H894" s="2">
        <v>1</v>
      </c>
      <c r="I894" s="2">
        <v>1</v>
      </c>
      <c r="L894" s="2">
        <v>0</v>
      </c>
      <c r="M894" s="2">
        <v>10811210</v>
      </c>
      <c r="Q894" s="54" t="s">
        <v>6849</v>
      </c>
      <c r="R894" s="48"/>
      <c r="S894" s="48"/>
      <c r="T894" s="21" t="s">
        <v>1024</v>
      </c>
      <c r="U894" s="21" t="s">
        <v>1018</v>
      </c>
      <c r="X894" s="54"/>
    </row>
    <row r="895" spans="1:24" s="2" customFormat="1" ht="15" customHeight="1">
      <c r="A895" s="2">
        <v>10820903</v>
      </c>
      <c r="B895" s="2">
        <v>1</v>
      </c>
      <c r="C895" s="56">
        <v>1</v>
      </c>
      <c r="D895" s="2">
        <v>0</v>
      </c>
      <c r="F895" s="2">
        <v>5</v>
      </c>
      <c r="G895" s="56">
        <v>3</v>
      </c>
      <c r="H895" s="2">
        <v>1</v>
      </c>
      <c r="I895" s="2">
        <v>1</v>
      </c>
      <c r="L895" s="2">
        <v>0</v>
      </c>
      <c r="M895" s="2">
        <v>10811211</v>
      </c>
      <c r="Q895" s="54" t="s">
        <v>6849</v>
      </c>
      <c r="R895" s="48"/>
      <c r="S895" s="48"/>
      <c r="T895" s="21" t="s">
        <v>1025</v>
      </c>
      <c r="U895" s="21" t="s">
        <v>1018</v>
      </c>
      <c r="X895" s="54"/>
    </row>
    <row r="896" spans="1:24" s="2" customFormat="1" ht="15" customHeight="1">
      <c r="A896" s="2">
        <v>10820904</v>
      </c>
      <c r="B896" s="2">
        <v>1</v>
      </c>
      <c r="C896" s="56">
        <v>1</v>
      </c>
      <c r="D896" s="2">
        <v>0</v>
      </c>
      <c r="F896" s="2">
        <v>5</v>
      </c>
      <c r="G896" s="56">
        <v>3</v>
      </c>
      <c r="H896" s="2">
        <v>1</v>
      </c>
      <c r="I896" s="2">
        <v>1</v>
      </c>
      <c r="L896" s="2">
        <v>0</v>
      </c>
      <c r="M896" s="2">
        <v>10811212</v>
      </c>
      <c r="Q896" s="54" t="s">
        <v>6849</v>
      </c>
      <c r="R896" s="48"/>
      <c r="S896" s="48"/>
      <c r="T896" s="21" t="s">
        <v>1026</v>
      </c>
      <c r="U896" s="21" t="s">
        <v>1018</v>
      </c>
      <c r="X896" s="54"/>
    </row>
    <row r="897" spans="1:24" s="2" customFormat="1" ht="15" customHeight="1">
      <c r="A897" s="2">
        <v>10820905</v>
      </c>
      <c r="B897" s="2">
        <v>1</v>
      </c>
      <c r="C897" s="56">
        <v>1</v>
      </c>
      <c r="D897" s="2">
        <v>0</v>
      </c>
      <c r="F897" s="2">
        <v>5</v>
      </c>
      <c r="G897" s="56">
        <v>3</v>
      </c>
      <c r="H897" s="2">
        <v>1</v>
      </c>
      <c r="I897" s="2">
        <v>1</v>
      </c>
      <c r="L897" s="2">
        <v>0</v>
      </c>
      <c r="M897" s="2">
        <v>10811213</v>
      </c>
      <c r="Q897" s="54" t="s">
        <v>6849</v>
      </c>
      <c r="R897" s="48"/>
      <c r="S897" s="48"/>
      <c r="T897" s="21" t="s">
        <v>1027</v>
      </c>
      <c r="U897" s="21" t="s">
        <v>1018</v>
      </c>
      <c r="X897" s="54"/>
    </row>
    <row r="898" spans="1:24" s="2" customFormat="1" ht="15" customHeight="1">
      <c r="A898" s="2">
        <v>10820906</v>
      </c>
      <c r="B898" s="2">
        <v>1</v>
      </c>
      <c r="C898" s="166">
        <v>1</v>
      </c>
      <c r="D898" s="2">
        <v>0</v>
      </c>
      <c r="F898" s="2">
        <v>5</v>
      </c>
      <c r="G898" s="166">
        <v>3</v>
      </c>
      <c r="H898" s="2">
        <v>1</v>
      </c>
      <c r="I898" s="2">
        <v>1</v>
      </c>
      <c r="L898" s="2">
        <v>0</v>
      </c>
      <c r="M898" s="2">
        <v>10811214</v>
      </c>
      <c r="Q898" s="54" t="s">
        <v>6849</v>
      </c>
      <c r="R898" s="48"/>
      <c r="S898" s="48"/>
      <c r="T898" s="29" t="s">
        <v>1028</v>
      </c>
      <c r="U898" s="21" t="s">
        <v>1029</v>
      </c>
      <c r="X898" s="54"/>
    </row>
    <row r="899" spans="1:24" s="2" customFormat="1" ht="15" customHeight="1">
      <c r="A899" s="2">
        <v>10820907</v>
      </c>
      <c r="B899" s="2">
        <v>1</v>
      </c>
      <c r="C899" s="166">
        <v>1</v>
      </c>
      <c r="D899" s="2">
        <v>0</v>
      </c>
      <c r="F899" s="2">
        <v>5</v>
      </c>
      <c r="G899" s="220">
        <v>1</v>
      </c>
      <c r="H899" s="2">
        <v>1</v>
      </c>
      <c r="I899" s="2">
        <v>1</v>
      </c>
      <c r="L899" s="2">
        <v>0</v>
      </c>
      <c r="M899" s="2">
        <v>10811215</v>
      </c>
      <c r="Q899" s="54" t="s">
        <v>6849</v>
      </c>
      <c r="R899" s="48"/>
      <c r="S899" s="48"/>
      <c r="T899" s="29" t="s">
        <v>1030</v>
      </c>
      <c r="U899" s="21" t="s">
        <v>1031</v>
      </c>
      <c r="X899" s="54"/>
    </row>
    <row r="900" spans="1:24" s="2" customFormat="1" ht="15" customHeight="1">
      <c r="A900" s="2">
        <v>10820908</v>
      </c>
      <c r="B900" s="2">
        <v>1</v>
      </c>
      <c r="C900" s="166">
        <v>1</v>
      </c>
      <c r="D900" s="2">
        <v>0</v>
      </c>
      <c r="F900" s="2">
        <v>5</v>
      </c>
      <c r="G900" s="220">
        <v>1</v>
      </c>
      <c r="H900" s="2">
        <v>1</v>
      </c>
      <c r="I900" s="2">
        <v>1</v>
      </c>
      <c r="L900" s="2">
        <v>0</v>
      </c>
      <c r="M900" s="2">
        <v>10811216</v>
      </c>
      <c r="Q900" s="54" t="s">
        <v>6849</v>
      </c>
      <c r="R900" s="48"/>
      <c r="S900" s="48"/>
      <c r="T900" s="29" t="s">
        <v>1032</v>
      </c>
      <c r="U900" s="21" t="s">
        <v>1031</v>
      </c>
      <c r="X900" s="54"/>
    </row>
    <row r="901" spans="1:24" s="2" customFormat="1" ht="15" customHeight="1">
      <c r="A901" s="2">
        <v>10820909</v>
      </c>
      <c r="B901" s="2">
        <v>1</v>
      </c>
      <c r="C901" s="2">
        <v>4</v>
      </c>
      <c r="D901" s="2">
        <v>0</v>
      </c>
      <c r="F901" s="2">
        <v>5</v>
      </c>
      <c r="G901" s="2">
        <v>3</v>
      </c>
      <c r="H901" s="2">
        <v>1</v>
      </c>
      <c r="I901" s="2">
        <v>1</v>
      </c>
      <c r="L901" s="2">
        <v>0</v>
      </c>
      <c r="M901" s="2">
        <v>10811217</v>
      </c>
      <c r="Q901" s="54" t="s">
        <v>6849</v>
      </c>
      <c r="R901" s="48"/>
      <c r="S901" s="48"/>
      <c r="T901" s="2" t="s">
        <v>1034</v>
      </c>
      <c r="U901" s="2" t="s">
        <v>276</v>
      </c>
      <c r="X901" s="54"/>
    </row>
    <row r="902" spans="1:24" s="2" customFormat="1" ht="15" customHeight="1">
      <c r="A902" s="2">
        <v>10820910</v>
      </c>
      <c r="B902" s="2">
        <v>1</v>
      </c>
      <c r="C902" s="2">
        <v>1</v>
      </c>
      <c r="D902" s="2">
        <v>0</v>
      </c>
      <c r="F902" s="2">
        <v>5</v>
      </c>
      <c r="G902" s="2">
        <v>3</v>
      </c>
      <c r="H902" s="2">
        <v>1</v>
      </c>
      <c r="I902" s="2">
        <v>1</v>
      </c>
      <c r="L902" s="2">
        <v>0</v>
      </c>
      <c r="M902" s="2">
        <v>10811218</v>
      </c>
      <c r="Q902" s="54" t="s">
        <v>6849</v>
      </c>
      <c r="R902" s="48"/>
      <c r="S902" s="48"/>
      <c r="T902" s="2" t="s">
        <v>6856</v>
      </c>
      <c r="U902" s="29" t="s">
        <v>276</v>
      </c>
      <c r="X902" s="54"/>
    </row>
    <row r="903" spans="1:24" s="2" customFormat="1" ht="15" customHeight="1">
      <c r="A903" s="2">
        <v>10820911</v>
      </c>
      <c r="B903" s="2">
        <v>1</v>
      </c>
      <c r="C903" s="2">
        <v>1</v>
      </c>
      <c r="D903" s="2">
        <v>0</v>
      </c>
      <c r="F903" s="2">
        <v>5</v>
      </c>
      <c r="G903" s="2">
        <v>3</v>
      </c>
      <c r="H903" s="2">
        <v>1</v>
      </c>
      <c r="I903" s="2">
        <v>1</v>
      </c>
      <c r="L903" s="2">
        <v>0</v>
      </c>
      <c r="M903" s="2">
        <v>10811219</v>
      </c>
      <c r="Q903" s="54" t="s">
        <v>6849</v>
      </c>
      <c r="R903" s="48"/>
      <c r="S903" s="48"/>
      <c r="T903" s="31">
        <v>2658</v>
      </c>
      <c r="U903" s="29" t="s">
        <v>276</v>
      </c>
      <c r="X903" s="54"/>
    </row>
    <row r="904" spans="1:24" s="2" customFormat="1" ht="15" customHeight="1">
      <c r="A904" s="2">
        <v>10820912</v>
      </c>
      <c r="B904" s="2">
        <v>1</v>
      </c>
      <c r="C904" s="2">
        <v>1</v>
      </c>
      <c r="D904" s="2">
        <v>0</v>
      </c>
      <c r="F904" s="2">
        <v>5</v>
      </c>
      <c r="G904" s="2">
        <v>3</v>
      </c>
      <c r="H904" s="2">
        <v>1</v>
      </c>
      <c r="I904" s="2">
        <v>1</v>
      </c>
      <c r="L904" s="2">
        <v>0</v>
      </c>
      <c r="M904" s="2">
        <v>10811220</v>
      </c>
      <c r="Q904" s="54" t="s">
        <v>6849</v>
      </c>
      <c r="R904" s="48"/>
      <c r="S904" s="48"/>
      <c r="T904" s="31">
        <v>2659</v>
      </c>
      <c r="U904" s="29" t="s">
        <v>276</v>
      </c>
      <c r="X904" s="54"/>
    </row>
    <row r="905" spans="1:24" s="2" customFormat="1" ht="15" customHeight="1">
      <c r="A905" s="2">
        <v>10820913</v>
      </c>
      <c r="B905" s="2">
        <v>1</v>
      </c>
      <c r="C905" s="2">
        <v>1</v>
      </c>
      <c r="D905" s="2">
        <v>0</v>
      </c>
      <c r="F905" s="2">
        <v>5</v>
      </c>
      <c r="G905" s="2">
        <v>3</v>
      </c>
      <c r="H905" s="2">
        <v>1</v>
      </c>
      <c r="I905" s="2">
        <v>1</v>
      </c>
      <c r="L905" s="2">
        <v>0</v>
      </c>
      <c r="M905" s="2">
        <v>10811221</v>
      </c>
      <c r="Q905" s="54" t="s">
        <v>6849</v>
      </c>
      <c r="R905" s="48"/>
      <c r="S905" s="48"/>
      <c r="T905" s="2" t="s">
        <v>6857</v>
      </c>
      <c r="U905" s="29" t="s">
        <v>276</v>
      </c>
      <c r="X905" s="54"/>
    </row>
    <row r="906" spans="1:24" s="2" customFormat="1" ht="15" customHeight="1">
      <c r="A906" s="2">
        <v>10820914</v>
      </c>
      <c r="B906" s="2">
        <v>1</v>
      </c>
      <c r="C906" s="2">
        <v>1</v>
      </c>
      <c r="D906" s="2">
        <v>0</v>
      </c>
      <c r="F906" s="2">
        <v>5</v>
      </c>
      <c r="G906" s="2">
        <v>3</v>
      </c>
      <c r="H906" s="2">
        <v>1</v>
      </c>
      <c r="I906" s="2">
        <v>1</v>
      </c>
      <c r="L906" s="2">
        <v>0</v>
      </c>
      <c r="M906" s="2">
        <v>10811222</v>
      </c>
      <c r="Q906" s="54" t="s">
        <v>6849</v>
      </c>
      <c r="R906" s="48"/>
      <c r="S906" s="48"/>
      <c r="T906" s="2" t="s">
        <v>1042</v>
      </c>
      <c r="U906" s="2" t="s">
        <v>276</v>
      </c>
      <c r="X906" s="54"/>
    </row>
    <row r="907" spans="1:24" s="2" customFormat="1" ht="15" customHeight="1">
      <c r="A907" s="2">
        <v>10820915</v>
      </c>
      <c r="B907" s="2">
        <v>1</v>
      </c>
      <c r="C907" s="2">
        <v>1</v>
      </c>
      <c r="D907" s="2">
        <v>0</v>
      </c>
      <c r="F907" s="2">
        <v>5</v>
      </c>
      <c r="G907" s="2">
        <v>3</v>
      </c>
      <c r="H907" s="2">
        <v>1</v>
      </c>
      <c r="I907" s="2">
        <v>1</v>
      </c>
      <c r="L907" s="2">
        <v>0</v>
      </c>
      <c r="M907" s="2">
        <v>10811223</v>
      </c>
      <c r="Q907" s="54" t="s">
        <v>6849</v>
      </c>
      <c r="R907" s="48"/>
      <c r="S907" s="48"/>
      <c r="T907" s="2" t="s">
        <v>1043</v>
      </c>
      <c r="U907" s="2" t="s">
        <v>276</v>
      </c>
      <c r="X907" s="54"/>
    </row>
    <row r="908" spans="1:24" s="2" customFormat="1" ht="15" customHeight="1">
      <c r="A908" s="2">
        <v>10820916</v>
      </c>
      <c r="B908" s="2">
        <v>1</v>
      </c>
      <c r="C908" s="2">
        <v>1</v>
      </c>
      <c r="D908" s="2">
        <v>0</v>
      </c>
      <c r="F908" s="2">
        <v>5</v>
      </c>
      <c r="G908" s="2">
        <v>3</v>
      </c>
      <c r="H908" s="2">
        <v>1</v>
      </c>
      <c r="I908" s="2">
        <v>1</v>
      </c>
      <c r="L908" s="2">
        <v>0</v>
      </c>
      <c r="M908" s="2">
        <v>10811224</v>
      </c>
      <c r="Q908" s="54" t="s">
        <v>6849</v>
      </c>
      <c r="R908" s="48"/>
      <c r="S908" s="48"/>
      <c r="T908" s="2">
        <v>2810</v>
      </c>
      <c r="U908" s="2" t="s">
        <v>276</v>
      </c>
      <c r="V908" s="182"/>
      <c r="X908" s="54"/>
    </row>
    <row r="909" spans="1:24" s="2" customFormat="1" ht="15" customHeight="1">
      <c r="A909" s="2">
        <v>10820917</v>
      </c>
      <c r="B909" s="2">
        <v>1</v>
      </c>
      <c r="C909" s="2">
        <v>1</v>
      </c>
      <c r="D909" s="2">
        <v>0</v>
      </c>
      <c r="F909" s="2">
        <v>5</v>
      </c>
      <c r="G909" s="2">
        <v>3</v>
      </c>
      <c r="H909" s="2">
        <v>1</v>
      </c>
      <c r="I909" s="2">
        <v>1</v>
      </c>
      <c r="L909" s="2">
        <v>0</v>
      </c>
      <c r="M909" s="2">
        <v>10811225</v>
      </c>
      <c r="Q909" s="54" t="s">
        <v>6849</v>
      </c>
      <c r="R909" s="48"/>
      <c r="S909" s="48"/>
      <c r="T909" s="2">
        <v>2811</v>
      </c>
      <c r="U909" s="2" t="s">
        <v>276</v>
      </c>
      <c r="V909" s="182"/>
      <c r="X909" s="54"/>
    </row>
    <row r="910" spans="1:24" s="2" customFormat="1" ht="15" customHeight="1">
      <c r="A910" s="2">
        <v>10820918</v>
      </c>
      <c r="B910" s="2">
        <v>1</v>
      </c>
      <c r="C910" s="2">
        <v>1</v>
      </c>
      <c r="D910" s="2">
        <v>0</v>
      </c>
      <c r="F910" s="2">
        <v>5</v>
      </c>
      <c r="G910" s="2">
        <v>3</v>
      </c>
      <c r="H910" s="2">
        <v>1</v>
      </c>
      <c r="I910" s="2">
        <v>1</v>
      </c>
      <c r="L910" s="2">
        <v>0</v>
      </c>
      <c r="M910" s="2">
        <v>10811226</v>
      </c>
      <c r="Q910" s="54" t="s">
        <v>6849</v>
      </c>
      <c r="R910" s="48"/>
      <c r="S910" s="48"/>
      <c r="T910" s="2">
        <v>2812</v>
      </c>
      <c r="U910" s="2" t="s">
        <v>276</v>
      </c>
      <c r="V910" s="182"/>
      <c r="X910" s="54"/>
    </row>
    <row r="911" spans="1:24" s="2" customFormat="1" ht="15" customHeight="1">
      <c r="A911" s="2">
        <v>10820919</v>
      </c>
      <c r="B911" s="2">
        <v>1</v>
      </c>
      <c r="C911" s="2">
        <v>1</v>
      </c>
      <c r="D911" s="2">
        <v>0</v>
      </c>
      <c r="F911" s="2">
        <v>5</v>
      </c>
      <c r="G911" s="2">
        <v>3</v>
      </c>
      <c r="H911" s="2">
        <v>1</v>
      </c>
      <c r="I911" s="2">
        <v>1</v>
      </c>
      <c r="L911" s="2">
        <v>0</v>
      </c>
      <c r="M911" s="2">
        <v>10811227</v>
      </c>
      <c r="Q911" s="54" t="s">
        <v>6849</v>
      </c>
      <c r="R911" s="48"/>
      <c r="S911" s="48"/>
      <c r="T911" s="2">
        <v>2813</v>
      </c>
      <c r="U911" s="2" t="s">
        <v>276</v>
      </c>
      <c r="X911" s="54"/>
    </row>
    <row r="912" spans="1:24" s="2" customFormat="1" ht="15" customHeight="1">
      <c r="A912" s="2">
        <v>10820920</v>
      </c>
      <c r="B912" s="2">
        <v>1</v>
      </c>
      <c r="C912" s="2">
        <v>1</v>
      </c>
      <c r="D912" s="2">
        <v>0</v>
      </c>
      <c r="F912" s="2">
        <v>5</v>
      </c>
      <c r="G912" s="2">
        <v>3</v>
      </c>
      <c r="H912" s="2">
        <v>1</v>
      </c>
      <c r="I912" s="2">
        <v>1</v>
      </c>
      <c r="L912" s="2">
        <v>0</v>
      </c>
      <c r="M912" s="2">
        <v>10811228</v>
      </c>
      <c r="Q912" s="54" t="s">
        <v>6849</v>
      </c>
      <c r="R912" s="48"/>
      <c r="S912" s="48"/>
      <c r="T912" s="2">
        <v>2814</v>
      </c>
      <c r="U912" s="2" t="s">
        <v>276</v>
      </c>
      <c r="X912" s="54"/>
    </row>
    <row r="913" spans="1:24" s="2" customFormat="1" ht="15" customHeight="1">
      <c r="A913" s="2">
        <v>10820921</v>
      </c>
      <c r="B913" s="2">
        <v>1</v>
      </c>
      <c r="C913" s="2">
        <v>1</v>
      </c>
      <c r="D913" s="2">
        <v>0</v>
      </c>
      <c r="F913" s="2">
        <v>5</v>
      </c>
      <c r="G913" s="2">
        <v>3</v>
      </c>
      <c r="H913" s="2">
        <v>1</v>
      </c>
      <c r="I913" s="2">
        <v>1</v>
      </c>
      <c r="L913" s="2">
        <v>0</v>
      </c>
      <c r="M913" s="2">
        <v>10811203</v>
      </c>
      <c r="Q913" s="54" t="s">
        <v>6849</v>
      </c>
      <c r="R913" s="48"/>
      <c r="S913" s="48"/>
      <c r="T913" s="2" t="s">
        <v>1016</v>
      </c>
      <c r="U913" s="2" t="s">
        <v>276</v>
      </c>
      <c r="X913" s="54"/>
    </row>
    <row r="914" spans="1:24" s="2" customFormat="1" ht="15" customHeight="1">
      <c r="A914" s="2">
        <v>10820922</v>
      </c>
      <c r="B914" s="2">
        <v>1</v>
      </c>
      <c r="C914" s="2">
        <v>1</v>
      </c>
      <c r="D914" s="2">
        <v>0</v>
      </c>
      <c r="F914" s="2">
        <v>5</v>
      </c>
      <c r="G914" s="2">
        <v>3</v>
      </c>
      <c r="H914" s="2">
        <v>1</v>
      </c>
      <c r="I914" s="2">
        <v>1</v>
      </c>
      <c r="L914" s="2">
        <v>0</v>
      </c>
      <c r="M914" s="2">
        <v>10811202</v>
      </c>
      <c r="Q914" s="54" t="s">
        <v>6849</v>
      </c>
      <c r="R914" s="48"/>
      <c r="S914" s="48"/>
      <c r="T914" s="2" t="s">
        <v>1015</v>
      </c>
      <c r="U914" s="3" t="s">
        <v>276</v>
      </c>
      <c r="X914" s="54"/>
    </row>
    <row r="915" spans="1:24" s="2" customFormat="1" ht="15" customHeight="1">
      <c r="A915" s="4">
        <v>10820923</v>
      </c>
      <c r="B915" s="4">
        <v>1</v>
      </c>
      <c r="C915" s="4">
        <v>1</v>
      </c>
      <c r="D915" s="4">
        <v>0</v>
      </c>
      <c r="E915" s="4"/>
      <c r="F915" s="4">
        <v>5</v>
      </c>
      <c r="G915" s="4">
        <v>3</v>
      </c>
      <c r="H915" s="4">
        <v>1</v>
      </c>
      <c r="I915" s="4">
        <v>1</v>
      </c>
      <c r="J915" s="4"/>
      <c r="K915" s="4"/>
      <c r="L915" s="4">
        <v>0</v>
      </c>
      <c r="M915" s="4">
        <v>10811229</v>
      </c>
      <c r="Q915" s="54" t="s">
        <v>6849</v>
      </c>
      <c r="R915" s="48"/>
      <c r="S915" s="48"/>
      <c r="T915" s="33" t="s">
        <v>1050</v>
      </c>
      <c r="U915" s="29" t="s">
        <v>276</v>
      </c>
      <c r="X915" s="54"/>
    </row>
    <row r="916" spans="1:24" s="4" customFormat="1" ht="15" customHeight="1">
      <c r="A916" s="4">
        <v>10820924</v>
      </c>
      <c r="B916" s="4">
        <v>1</v>
      </c>
      <c r="C916" s="4">
        <v>1</v>
      </c>
      <c r="D916" s="4">
        <v>0</v>
      </c>
      <c r="F916" s="4">
        <v>5</v>
      </c>
      <c r="G916" s="4">
        <v>3</v>
      </c>
      <c r="H916" s="4">
        <v>1</v>
      </c>
      <c r="I916" s="4">
        <v>1</v>
      </c>
      <c r="L916" s="4">
        <v>0</v>
      </c>
      <c r="M916" s="4">
        <v>10811231</v>
      </c>
      <c r="Q916" s="54" t="s">
        <v>6849</v>
      </c>
      <c r="R916" s="221"/>
      <c r="S916" s="221"/>
      <c r="T916" s="4" t="s">
        <v>6858</v>
      </c>
      <c r="U916" s="35" t="s">
        <v>276</v>
      </c>
      <c r="X916" s="139"/>
    </row>
    <row r="917" spans="1:24" s="2" customFormat="1" ht="15" customHeight="1">
      <c r="A917" s="3">
        <v>10820925</v>
      </c>
      <c r="B917" s="2">
        <v>1</v>
      </c>
      <c r="C917" s="2">
        <v>1</v>
      </c>
      <c r="D917" s="4">
        <v>0</v>
      </c>
      <c r="F917" s="4">
        <v>5</v>
      </c>
      <c r="G917" s="2">
        <v>3</v>
      </c>
      <c r="H917" s="4">
        <v>1</v>
      </c>
      <c r="I917" s="4">
        <v>1</v>
      </c>
      <c r="J917" s="4"/>
      <c r="K917" s="4"/>
      <c r="L917" s="4">
        <v>0</v>
      </c>
      <c r="M917" s="4">
        <v>10811232</v>
      </c>
      <c r="Q917" s="54" t="s">
        <v>6849</v>
      </c>
      <c r="R917" s="48"/>
      <c r="S917" s="48"/>
      <c r="T917" s="36" t="s">
        <v>1054</v>
      </c>
      <c r="U917" s="38" t="s">
        <v>808</v>
      </c>
      <c r="V917" s="4">
        <v>10811232</v>
      </c>
      <c r="X917" s="54"/>
    </row>
    <row r="918" spans="1:24" s="2" customFormat="1" ht="15" customHeight="1">
      <c r="A918" s="3">
        <v>10820926</v>
      </c>
      <c r="B918" s="2">
        <v>1</v>
      </c>
      <c r="C918" s="2">
        <v>1</v>
      </c>
      <c r="D918" s="4">
        <v>0</v>
      </c>
      <c r="F918" s="4">
        <v>5</v>
      </c>
      <c r="G918" s="2">
        <v>3</v>
      </c>
      <c r="H918" s="4">
        <v>1</v>
      </c>
      <c r="I918" s="4">
        <v>1</v>
      </c>
      <c r="J918" s="4"/>
      <c r="K918" s="4"/>
      <c r="L918" s="4">
        <v>0</v>
      </c>
      <c r="M918" s="4">
        <v>10811233</v>
      </c>
      <c r="Q918" s="54" t="s">
        <v>6849</v>
      </c>
      <c r="R918" s="48"/>
      <c r="S918" s="48"/>
      <c r="T918" s="36" t="s">
        <v>1055</v>
      </c>
      <c r="U918" s="38" t="s">
        <v>808</v>
      </c>
      <c r="V918" s="4">
        <v>10811233</v>
      </c>
      <c r="X918" s="54"/>
    </row>
    <row r="919" spans="1:24" s="2" customFormat="1" ht="15" customHeight="1">
      <c r="A919" s="3">
        <v>10820927</v>
      </c>
      <c r="B919" s="2">
        <v>1</v>
      </c>
      <c r="C919" s="2">
        <v>1</v>
      </c>
      <c r="D919" s="4">
        <v>0</v>
      </c>
      <c r="F919" s="4">
        <v>5</v>
      </c>
      <c r="G919" s="2">
        <v>3</v>
      </c>
      <c r="H919" s="4">
        <v>1</v>
      </c>
      <c r="I919" s="4">
        <v>1</v>
      </c>
      <c r="J919" s="4"/>
      <c r="K919" s="4"/>
      <c r="L919" s="4">
        <v>0</v>
      </c>
      <c r="M919" s="4">
        <v>10811234</v>
      </c>
      <c r="Q919" s="54" t="s">
        <v>6849</v>
      </c>
      <c r="R919" s="48"/>
      <c r="S919" s="48"/>
      <c r="T919" s="36" t="s">
        <v>1056</v>
      </c>
      <c r="U919" s="38" t="s">
        <v>808</v>
      </c>
      <c r="V919" s="4">
        <v>10811234</v>
      </c>
      <c r="X919" s="54"/>
    </row>
    <row r="920" spans="1:24" s="2" customFormat="1" ht="15" customHeight="1">
      <c r="A920" s="3">
        <v>10820928</v>
      </c>
      <c r="B920" s="2">
        <v>1</v>
      </c>
      <c r="C920" s="2">
        <v>1</v>
      </c>
      <c r="D920" s="4">
        <v>0</v>
      </c>
      <c r="F920" s="4">
        <v>5</v>
      </c>
      <c r="G920" s="2">
        <v>3</v>
      </c>
      <c r="H920" s="4">
        <v>1</v>
      </c>
      <c r="I920" s="4">
        <v>1</v>
      </c>
      <c r="J920" s="4"/>
      <c r="K920" s="4"/>
      <c r="L920" s="4">
        <v>0</v>
      </c>
      <c r="M920" s="4">
        <v>10811235</v>
      </c>
      <c r="Q920" s="54" t="s">
        <v>6849</v>
      </c>
      <c r="R920" s="48"/>
      <c r="S920" s="48"/>
      <c r="T920" s="36" t="s">
        <v>1057</v>
      </c>
      <c r="U920" s="38" t="s">
        <v>808</v>
      </c>
      <c r="V920" s="4">
        <v>10811235</v>
      </c>
      <c r="X920" s="54"/>
    </row>
    <row r="921" spans="1:24" s="2" customFormat="1" ht="15" customHeight="1">
      <c r="A921" s="3">
        <v>10820929</v>
      </c>
      <c r="B921" s="2">
        <v>1</v>
      </c>
      <c r="C921" s="2">
        <v>1</v>
      </c>
      <c r="D921" s="4">
        <v>0</v>
      </c>
      <c r="F921" s="4">
        <v>5</v>
      </c>
      <c r="G921" s="2">
        <v>3</v>
      </c>
      <c r="H921" s="4">
        <v>1</v>
      </c>
      <c r="I921" s="4">
        <v>1</v>
      </c>
      <c r="J921" s="4"/>
      <c r="K921" s="4"/>
      <c r="L921" s="4">
        <v>0</v>
      </c>
      <c r="M921" s="4">
        <v>10811236</v>
      </c>
      <c r="Q921" s="54" t="s">
        <v>6849</v>
      </c>
      <c r="R921" s="48"/>
      <c r="S921" s="48"/>
      <c r="T921" s="36" t="s">
        <v>1058</v>
      </c>
      <c r="U921" s="38" t="s">
        <v>808</v>
      </c>
      <c r="V921" s="4">
        <v>10811236</v>
      </c>
      <c r="X921" s="54"/>
    </row>
    <row r="922" spans="1:24" s="2" customFormat="1" ht="15" customHeight="1">
      <c r="A922" s="3">
        <v>10820930</v>
      </c>
      <c r="B922" s="2">
        <v>1</v>
      </c>
      <c r="C922" s="2">
        <v>1</v>
      </c>
      <c r="D922" s="4">
        <v>0</v>
      </c>
      <c r="F922" s="4">
        <v>5</v>
      </c>
      <c r="G922" s="2">
        <v>3</v>
      </c>
      <c r="H922" s="4">
        <v>1</v>
      </c>
      <c r="I922" s="4">
        <v>1</v>
      </c>
      <c r="J922" s="4"/>
      <c r="K922" s="4"/>
      <c r="L922" s="4">
        <v>0</v>
      </c>
      <c r="M922" s="4">
        <v>10811237</v>
      </c>
      <c r="Q922" s="54" t="s">
        <v>6849</v>
      </c>
      <c r="R922" s="48"/>
      <c r="S922" s="48"/>
      <c r="T922" s="36" t="s">
        <v>1059</v>
      </c>
      <c r="U922" s="38" t="s">
        <v>808</v>
      </c>
      <c r="V922" s="4">
        <v>10811237</v>
      </c>
      <c r="X922" s="54"/>
    </row>
    <row r="923" spans="1:24" s="2" customFormat="1" ht="15" customHeight="1">
      <c r="A923" s="3">
        <v>10820931</v>
      </c>
      <c r="B923" s="2">
        <v>1</v>
      </c>
      <c r="C923" s="2">
        <v>1</v>
      </c>
      <c r="D923" s="4">
        <v>0</v>
      </c>
      <c r="F923" s="4">
        <v>5</v>
      </c>
      <c r="G923" s="2">
        <v>3</v>
      </c>
      <c r="H923" s="4">
        <v>1</v>
      </c>
      <c r="I923" s="4">
        <v>1</v>
      </c>
      <c r="J923" s="4"/>
      <c r="K923" s="4"/>
      <c r="L923" s="4">
        <v>0</v>
      </c>
      <c r="M923" s="4">
        <v>10811238</v>
      </c>
      <c r="Q923" s="54" t="s">
        <v>6849</v>
      </c>
      <c r="R923" s="48"/>
      <c r="S923" s="48"/>
      <c r="T923" s="36" t="s">
        <v>1060</v>
      </c>
      <c r="U923" s="38" t="s">
        <v>808</v>
      </c>
      <c r="V923" s="4">
        <v>10811238</v>
      </c>
      <c r="X923" s="54"/>
    </row>
    <row r="924" spans="1:24" s="2" customFormat="1" ht="15" customHeight="1">
      <c r="A924" s="3">
        <v>10820932</v>
      </c>
      <c r="B924" s="2">
        <v>1</v>
      </c>
      <c r="C924" s="2">
        <v>1</v>
      </c>
      <c r="D924" s="4">
        <v>0</v>
      </c>
      <c r="F924" s="4">
        <v>5</v>
      </c>
      <c r="G924" s="2">
        <v>3</v>
      </c>
      <c r="H924" s="4">
        <v>1</v>
      </c>
      <c r="I924" s="4">
        <v>1</v>
      </c>
      <c r="J924" s="4"/>
      <c r="K924" s="4"/>
      <c r="L924" s="4">
        <v>0</v>
      </c>
      <c r="M924" s="4">
        <v>10811239</v>
      </c>
      <c r="Q924" s="54" t="s">
        <v>6849</v>
      </c>
      <c r="R924" s="48"/>
      <c r="S924" s="48"/>
      <c r="T924" s="41" t="s">
        <v>1061</v>
      </c>
      <c r="U924" s="20" t="s">
        <v>1018</v>
      </c>
      <c r="V924" s="4">
        <v>10811239</v>
      </c>
      <c r="X924" s="54"/>
    </row>
    <row r="925" spans="1:24" s="2" customFormat="1" ht="15" customHeight="1">
      <c r="A925" s="3">
        <v>10820933</v>
      </c>
      <c r="B925" s="2">
        <v>1</v>
      </c>
      <c r="C925" s="2">
        <v>1</v>
      </c>
      <c r="D925" s="4">
        <v>0</v>
      </c>
      <c r="F925" s="4">
        <v>5</v>
      </c>
      <c r="G925" s="2">
        <v>3</v>
      </c>
      <c r="H925" s="4">
        <v>1</v>
      </c>
      <c r="I925" s="4">
        <v>1</v>
      </c>
      <c r="J925" s="4"/>
      <c r="K925" s="4"/>
      <c r="L925" s="4">
        <v>0</v>
      </c>
      <c r="M925" s="4">
        <v>10811240</v>
      </c>
      <c r="Q925" s="54" t="s">
        <v>6849</v>
      </c>
      <c r="R925" s="48"/>
      <c r="S925" s="48"/>
      <c r="T925" s="41" t="s">
        <v>1062</v>
      </c>
      <c r="U925" s="20" t="s">
        <v>1018</v>
      </c>
      <c r="V925" s="4">
        <v>10811240</v>
      </c>
      <c r="X925" s="54"/>
    </row>
    <row r="926" spans="1:24" s="2" customFormat="1" ht="15" customHeight="1">
      <c r="A926" s="3">
        <v>10820934</v>
      </c>
      <c r="B926" s="2">
        <v>1</v>
      </c>
      <c r="C926" s="2">
        <v>1</v>
      </c>
      <c r="D926" s="4">
        <v>0</v>
      </c>
      <c r="F926" s="4">
        <v>5</v>
      </c>
      <c r="G926" s="2">
        <v>3</v>
      </c>
      <c r="H926" s="4">
        <v>1</v>
      </c>
      <c r="I926" s="4">
        <v>1</v>
      </c>
      <c r="J926" s="4"/>
      <c r="K926" s="4"/>
      <c r="L926" s="4">
        <v>0</v>
      </c>
      <c r="M926" s="4">
        <v>10811241</v>
      </c>
      <c r="Q926" s="54" t="s">
        <v>6849</v>
      </c>
      <c r="R926" s="48"/>
      <c r="S926" s="48"/>
      <c r="T926" s="41" t="s">
        <v>1063</v>
      </c>
      <c r="U926" s="20" t="s">
        <v>1018</v>
      </c>
      <c r="V926" s="4">
        <v>10811241</v>
      </c>
      <c r="X926" s="54"/>
    </row>
    <row r="927" spans="1:24" s="2" customFormat="1" ht="15" customHeight="1">
      <c r="A927" s="3">
        <v>10820935</v>
      </c>
      <c r="B927" s="2">
        <v>1</v>
      </c>
      <c r="C927" s="2">
        <v>1</v>
      </c>
      <c r="D927" s="4">
        <v>0</v>
      </c>
      <c r="F927" s="4">
        <v>5</v>
      </c>
      <c r="G927" s="2">
        <v>3</v>
      </c>
      <c r="H927" s="4">
        <v>1</v>
      </c>
      <c r="I927" s="4">
        <v>1</v>
      </c>
      <c r="J927" s="4"/>
      <c r="K927" s="4"/>
      <c r="L927" s="4">
        <v>0</v>
      </c>
      <c r="M927" s="4">
        <v>10811242</v>
      </c>
      <c r="Q927" s="54" t="s">
        <v>6849</v>
      </c>
      <c r="R927" s="48"/>
      <c r="S927" s="48"/>
      <c r="T927" s="41" t="s">
        <v>1064</v>
      </c>
      <c r="U927" s="20" t="s">
        <v>1018</v>
      </c>
      <c r="V927" s="4">
        <v>10811242</v>
      </c>
      <c r="X927" s="54"/>
    </row>
    <row r="928" spans="1:24" s="2" customFormat="1" ht="15" customHeight="1">
      <c r="A928" s="3">
        <v>10820936</v>
      </c>
      <c r="B928" s="2">
        <v>1</v>
      </c>
      <c r="C928" s="2">
        <v>1</v>
      </c>
      <c r="D928" s="4">
        <v>0</v>
      </c>
      <c r="F928" s="4">
        <v>5</v>
      </c>
      <c r="G928" s="2">
        <v>3</v>
      </c>
      <c r="H928" s="4">
        <v>1</v>
      </c>
      <c r="I928" s="4">
        <v>1</v>
      </c>
      <c r="J928" s="4"/>
      <c r="K928" s="4"/>
      <c r="L928" s="4">
        <v>0</v>
      </c>
      <c r="M928" s="4">
        <v>10811243</v>
      </c>
      <c r="Q928" s="54" t="s">
        <v>6849</v>
      </c>
      <c r="R928" s="48"/>
      <c r="S928" s="48"/>
      <c r="T928" s="41" t="s">
        <v>1065</v>
      </c>
      <c r="U928" s="20" t="s">
        <v>1018</v>
      </c>
      <c r="V928" s="4">
        <v>10811243</v>
      </c>
      <c r="X928" s="54"/>
    </row>
    <row r="929" spans="1:24" s="2" customFormat="1" ht="15" customHeight="1">
      <c r="A929" s="3">
        <v>10820937</v>
      </c>
      <c r="B929" s="2">
        <v>1</v>
      </c>
      <c r="C929" s="2">
        <v>1</v>
      </c>
      <c r="D929" s="4">
        <v>0</v>
      </c>
      <c r="F929" s="4">
        <v>5</v>
      </c>
      <c r="G929" s="2">
        <v>3</v>
      </c>
      <c r="H929" s="4">
        <v>1</v>
      </c>
      <c r="I929" s="4">
        <v>1</v>
      </c>
      <c r="J929" s="4"/>
      <c r="K929" s="4"/>
      <c r="L929" s="4">
        <v>0</v>
      </c>
      <c r="M929" s="4">
        <v>10811244</v>
      </c>
      <c r="Q929" s="54" t="s">
        <v>6849</v>
      </c>
      <c r="R929" s="48"/>
      <c r="S929" s="48"/>
      <c r="T929" s="41" t="s">
        <v>1066</v>
      </c>
      <c r="U929" s="20" t="s">
        <v>1018</v>
      </c>
      <c r="V929" s="4">
        <v>10811244</v>
      </c>
      <c r="X929" s="54"/>
    </row>
    <row r="930" spans="1:24" s="2" customFormat="1" ht="15" customHeight="1">
      <c r="A930" s="3">
        <v>10820938</v>
      </c>
      <c r="B930" s="2">
        <v>1</v>
      </c>
      <c r="C930" s="2">
        <v>1</v>
      </c>
      <c r="D930" s="4">
        <v>0</v>
      </c>
      <c r="F930" s="4">
        <v>5</v>
      </c>
      <c r="G930" s="2">
        <v>3</v>
      </c>
      <c r="H930" s="4">
        <v>1</v>
      </c>
      <c r="I930" s="4">
        <v>1</v>
      </c>
      <c r="J930" s="4"/>
      <c r="K930" s="4"/>
      <c r="L930" s="4">
        <v>0</v>
      </c>
      <c r="M930" s="4">
        <v>10811245</v>
      </c>
      <c r="Q930" s="54" t="s">
        <v>6849</v>
      </c>
      <c r="R930" s="48"/>
      <c r="S930" s="48"/>
      <c r="T930" s="41" t="s">
        <v>1067</v>
      </c>
      <c r="U930" s="20" t="s">
        <v>1018</v>
      </c>
      <c r="V930" s="4">
        <v>10811245</v>
      </c>
      <c r="X930" s="54"/>
    </row>
    <row r="931" spans="1:24" s="2" customFormat="1" ht="15" customHeight="1">
      <c r="A931" s="3">
        <v>10820939</v>
      </c>
      <c r="B931" s="2">
        <v>1</v>
      </c>
      <c r="C931" s="2">
        <v>1</v>
      </c>
      <c r="D931" s="4">
        <v>0</v>
      </c>
      <c r="F931" s="4">
        <v>5</v>
      </c>
      <c r="G931" s="2">
        <v>3</v>
      </c>
      <c r="H931" s="4">
        <v>1</v>
      </c>
      <c r="I931" s="4">
        <v>1</v>
      </c>
      <c r="J931" s="4"/>
      <c r="K931" s="4"/>
      <c r="L931" s="4">
        <v>0</v>
      </c>
      <c r="M931" s="4">
        <v>10811246</v>
      </c>
      <c r="Q931" s="54" t="s">
        <v>6849</v>
      </c>
      <c r="R931" s="48"/>
      <c r="S931" s="48"/>
      <c r="T931" s="41" t="s">
        <v>1068</v>
      </c>
      <c r="U931" s="20" t="s">
        <v>1018</v>
      </c>
      <c r="V931" s="4">
        <v>10811246</v>
      </c>
      <c r="X931" s="54"/>
    </row>
    <row r="932" spans="1:24" s="2" customFormat="1" ht="15" customHeight="1">
      <c r="A932" s="3">
        <v>10820940</v>
      </c>
      <c r="B932" s="2">
        <v>1</v>
      </c>
      <c r="C932" s="2">
        <v>1</v>
      </c>
      <c r="D932" s="4">
        <v>0</v>
      </c>
      <c r="F932" s="4">
        <v>5</v>
      </c>
      <c r="G932" s="2">
        <v>3</v>
      </c>
      <c r="H932" s="4">
        <v>1</v>
      </c>
      <c r="I932" s="4">
        <v>1</v>
      </c>
      <c r="J932" s="4"/>
      <c r="K932" s="4"/>
      <c r="L932" s="4">
        <v>0</v>
      </c>
      <c r="M932" s="4">
        <v>10811247</v>
      </c>
      <c r="Q932" s="54" t="s">
        <v>6849</v>
      </c>
      <c r="R932" s="48"/>
      <c r="S932" s="48"/>
      <c r="T932" s="41" t="s">
        <v>1069</v>
      </c>
      <c r="U932" s="20" t="s">
        <v>1018</v>
      </c>
      <c r="V932" s="4">
        <v>10811247</v>
      </c>
      <c r="X932" s="54"/>
    </row>
    <row r="933" spans="1:24" s="2" customFormat="1" ht="15" customHeight="1">
      <c r="A933" s="3">
        <v>10820941</v>
      </c>
      <c r="B933" s="2">
        <v>1</v>
      </c>
      <c r="C933" s="2">
        <v>1</v>
      </c>
      <c r="D933" s="4">
        <v>0</v>
      </c>
      <c r="F933" s="4">
        <v>5</v>
      </c>
      <c r="G933" s="2">
        <v>3</v>
      </c>
      <c r="H933" s="4">
        <v>1</v>
      </c>
      <c r="I933" s="4">
        <v>1</v>
      </c>
      <c r="J933" s="4"/>
      <c r="K933" s="4"/>
      <c r="L933" s="4">
        <v>0</v>
      </c>
      <c r="M933" s="4">
        <v>10811248</v>
      </c>
      <c r="Q933" s="54" t="s">
        <v>6849</v>
      </c>
      <c r="R933" s="48"/>
      <c r="S933" s="48"/>
      <c r="T933" s="41" t="s">
        <v>1070</v>
      </c>
      <c r="U933" s="20" t="s">
        <v>1018</v>
      </c>
      <c r="V933" s="4">
        <v>10811248</v>
      </c>
      <c r="X933" s="54"/>
    </row>
    <row r="934" spans="1:24" s="2" customFormat="1" ht="15" customHeight="1">
      <c r="A934" s="3">
        <v>10820942</v>
      </c>
      <c r="B934" s="2">
        <v>1</v>
      </c>
      <c r="C934" s="2">
        <v>4</v>
      </c>
      <c r="D934" s="2">
        <v>0</v>
      </c>
      <c r="F934" s="2">
        <v>5</v>
      </c>
      <c r="G934" s="219">
        <v>3</v>
      </c>
      <c r="H934" s="2">
        <v>1</v>
      </c>
      <c r="I934" s="2">
        <v>1</v>
      </c>
      <c r="L934" s="2">
        <v>0</v>
      </c>
      <c r="M934" s="4">
        <v>10811249</v>
      </c>
      <c r="Q934" s="54" t="s">
        <v>6849</v>
      </c>
      <c r="R934" s="48"/>
      <c r="S934" s="48"/>
      <c r="T934" s="2" t="s">
        <v>1071</v>
      </c>
      <c r="U934" s="2" t="s">
        <v>276</v>
      </c>
      <c r="X934" s="54"/>
    </row>
    <row r="935" spans="1:24" s="2" customFormat="1" ht="15" customHeight="1">
      <c r="A935" s="3">
        <v>10820943</v>
      </c>
      <c r="B935" s="2">
        <v>1</v>
      </c>
      <c r="C935" s="2">
        <v>4</v>
      </c>
      <c r="D935" s="2">
        <v>0</v>
      </c>
      <c r="F935" s="2">
        <v>5</v>
      </c>
      <c r="G935" s="219">
        <v>3</v>
      </c>
      <c r="H935" s="2">
        <v>1</v>
      </c>
      <c r="I935" s="2">
        <v>1</v>
      </c>
      <c r="L935" s="2">
        <v>0</v>
      </c>
      <c r="M935" s="4">
        <v>10811250</v>
      </c>
      <c r="Q935" s="54" t="s">
        <v>6849</v>
      </c>
      <c r="R935" s="48"/>
      <c r="S935" s="48"/>
      <c r="T935" s="2" t="s">
        <v>1072</v>
      </c>
      <c r="U935" s="2" t="s">
        <v>276</v>
      </c>
      <c r="X935" s="54"/>
    </row>
    <row r="936" spans="1:24" s="2" customFormat="1" ht="15" customHeight="1">
      <c r="A936" s="3">
        <v>10820944</v>
      </c>
      <c r="B936" s="2">
        <v>1</v>
      </c>
      <c r="C936" s="2">
        <v>4</v>
      </c>
      <c r="D936" s="2">
        <v>0</v>
      </c>
      <c r="F936" s="2">
        <v>5</v>
      </c>
      <c r="G936" s="219">
        <v>3</v>
      </c>
      <c r="H936" s="2">
        <v>1</v>
      </c>
      <c r="I936" s="2">
        <v>1</v>
      </c>
      <c r="L936" s="2">
        <v>0</v>
      </c>
      <c r="M936" s="4">
        <v>10811251</v>
      </c>
      <c r="Q936" s="54" t="s">
        <v>6849</v>
      </c>
      <c r="R936" s="48"/>
      <c r="S936" s="48"/>
      <c r="T936" s="2" t="s">
        <v>1073</v>
      </c>
      <c r="U936" s="2" t="s">
        <v>276</v>
      </c>
      <c r="X936" s="54"/>
    </row>
    <row r="937" spans="1:24" s="2" customFormat="1" ht="15" customHeight="1">
      <c r="A937" s="3">
        <v>10820945</v>
      </c>
      <c r="B937" s="2">
        <v>1</v>
      </c>
      <c r="C937" s="2">
        <v>4</v>
      </c>
      <c r="D937" s="2">
        <v>0</v>
      </c>
      <c r="F937" s="2">
        <v>5</v>
      </c>
      <c r="G937" s="219">
        <v>3</v>
      </c>
      <c r="H937" s="2">
        <v>1</v>
      </c>
      <c r="I937" s="2">
        <v>1</v>
      </c>
      <c r="L937" s="2">
        <v>0</v>
      </c>
      <c r="M937" s="4">
        <v>10811252</v>
      </c>
      <c r="Q937" s="54" t="s">
        <v>6849</v>
      </c>
      <c r="R937" s="48"/>
      <c r="S937" s="48"/>
      <c r="T937" s="2" t="s">
        <v>1074</v>
      </c>
      <c r="U937" s="2" t="s">
        <v>276</v>
      </c>
      <c r="X937" s="54"/>
    </row>
    <row r="938" spans="1:24" s="2" customFormat="1" ht="15" customHeight="1">
      <c r="A938" s="3">
        <v>10820946</v>
      </c>
      <c r="B938" s="2">
        <v>1</v>
      </c>
      <c r="C938" s="2">
        <v>4</v>
      </c>
      <c r="D938" s="2">
        <v>0</v>
      </c>
      <c r="F938" s="2">
        <v>5</v>
      </c>
      <c r="G938" s="219">
        <v>3</v>
      </c>
      <c r="H938" s="2">
        <v>1</v>
      </c>
      <c r="I938" s="2">
        <v>1</v>
      </c>
      <c r="L938" s="2">
        <v>0</v>
      </c>
      <c r="M938" s="4">
        <v>10811253</v>
      </c>
      <c r="Q938" s="54" t="s">
        <v>6849</v>
      </c>
      <c r="R938" s="48"/>
      <c r="S938" s="48"/>
      <c r="T938" s="2" t="s">
        <v>1075</v>
      </c>
      <c r="U938" s="2" t="s">
        <v>276</v>
      </c>
      <c r="X938" s="54"/>
    </row>
    <row r="939" spans="1:24" s="2" customFormat="1" ht="15" customHeight="1">
      <c r="A939" s="3">
        <v>10820947</v>
      </c>
      <c r="B939" s="2">
        <v>1</v>
      </c>
      <c r="C939" s="2">
        <v>4</v>
      </c>
      <c r="D939" s="2">
        <v>0</v>
      </c>
      <c r="F939" s="2">
        <v>5</v>
      </c>
      <c r="G939" s="219">
        <v>3</v>
      </c>
      <c r="H939" s="2">
        <v>1</v>
      </c>
      <c r="I939" s="2">
        <v>1</v>
      </c>
      <c r="L939" s="2">
        <v>0</v>
      </c>
      <c r="M939" s="4">
        <v>10811254</v>
      </c>
      <c r="Q939" s="54" t="s">
        <v>6849</v>
      </c>
      <c r="R939" s="48"/>
      <c r="S939" s="48"/>
      <c r="T939" s="2" t="s">
        <v>1076</v>
      </c>
      <c r="U939" s="2" t="s">
        <v>276</v>
      </c>
      <c r="X939" s="54"/>
    </row>
    <row r="940" spans="1:24" s="2" customFormat="1" ht="15" customHeight="1">
      <c r="A940" s="3">
        <v>10820948</v>
      </c>
      <c r="B940" s="2">
        <v>1</v>
      </c>
      <c r="C940" s="2">
        <v>1</v>
      </c>
      <c r="D940" s="2">
        <v>0</v>
      </c>
      <c r="F940" s="2">
        <v>4</v>
      </c>
      <c r="G940" s="2">
        <v>3</v>
      </c>
      <c r="H940" s="2">
        <v>1</v>
      </c>
      <c r="I940" s="2">
        <v>1</v>
      </c>
      <c r="J940" s="2">
        <v>40000739</v>
      </c>
      <c r="L940" s="2">
        <v>0</v>
      </c>
      <c r="M940" s="2">
        <v>10811255</v>
      </c>
      <c r="Q940" s="54" t="s">
        <v>6849</v>
      </c>
      <c r="R940" s="48"/>
      <c r="S940" s="48"/>
      <c r="T940" s="2" t="s">
        <v>1077</v>
      </c>
      <c r="U940" s="2" t="s">
        <v>276</v>
      </c>
      <c r="X940" s="54"/>
    </row>
    <row r="941" spans="1:24" s="2" customFormat="1" ht="15" customHeight="1">
      <c r="A941" s="3">
        <v>10820949</v>
      </c>
      <c r="B941" s="2">
        <v>1</v>
      </c>
      <c r="C941" s="2">
        <v>1</v>
      </c>
      <c r="D941" s="2">
        <v>0</v>
      </c>
      <c r="F941" s="2">
        <v>4</v>
      </c>
      <c r="G941" s="2">
        <v>3</v>
      </c>
      <c r="H941" s="2">
        <v>1</v>
      </c>
      <c r="I941" s="2">
        <v>1</v>
      </c>
      <c r="J941" s="2">
        <v>40000740</v>
      </c>
      <c r="L941" s="2">
        <v>0</v>
      </c>
      <c r="M941" s="2">
        <v>10811256</v>
      </c>
      <c r="Q941" s="54" t="s">
        <v>6849</v>
      </c>
      <c r="R941" s="48"/>
      <c r="S941" s="48"/>
      <c r="T941" s="2" t="s">
        <v>1078</v>
      </c>
      <c r="U941" s="2" t="s">
        <v>276</v>
      </c>
      <c r="X941" s="54"/>
    </row>
    <row r="942" spans="1:24" s="2" customFormat="1" ht="15" customHeight="1">
      <c r="A942" s="3">
        <v>10820950</v>
      </c>
      <c r="B942" s="2">
        <v>1</v>
      </c>
      <c r="C942" s="2">
        <v>1</v>
      </c>
      <c r="D942" s="2">
        <v>0</v>
      </c>
      <c r="F942" s="2">
        <v>4</v>
      </c>
      <c r="G942" s="2">
        <v>3</v>
      </c>
      <c r="H942" s="2">
        <v>1</v>
      </c>
      <c r="I942" s="2">
        <v>1</v>
      </c>
      <c r="J942" s="2">
        <v>40000741</v>
      </c>
      <c r="L942" s="2">
        <v>0</v>
      </c>
      <c r="M942" s="2">
        <v>10811257</v>
      </c>
      <c r="Q942" s="54" t="s">
        <v>6849</v>
      </c>
      <c r="R942" s="48"/>
      <c r="S942" s="48"/>
      <c r="T942" s="2" t="s">
        <v>1079</v>
      </c>
      <c r="U942" s="2" t="s">
        <v>276</v>
      </c>
      <c r="X942" s="54"/>
    </row>
    <row r="943" spans="1:24" s="2" customFormat="1" ht="15" customHeight="1">
      <c r="A943" s="3">
        <v>10820951</v>
      </c>
      <c r="B943" s="2">
        <v>1</v>
      </c>
      <c r="C943" s="2">
        <v>1</v>
      </c>
      <c r="D943" s="2">
        <v>0</v>
      </c>
      <c r="F943" s="2">
        <v>4</v>
      </c>
      <c r="G943" s="2">
        <v>3</v>
      </c>
      <c r="H943" s="2">
        <v>1</v>
      </c>
      <c r="I943" s="2">
        <v>1</v>
      </c>
      <c r="J943" s="2">
        <v>40000742</v>
      </c>
      <c r="L943" s="2">
        <v>0</v>
      </c>
      <c r="M943" s="2">
        <v>10811258</v>
      </c>
      <c r="Q943" s="54" t="s">
        <v>6849</v>
      </c>
      <c r="R943" s="48"/>
      <c r="S943" s="48"/>
      <c r="T943" s="2" t="s">
        <v>1080</v>
      </c>
      <c r="U943" s="2" t="s">
        <v>276</v>
      </c>
      <c r="X943" s="54"/>
    </row>
    <row r="944" spans="1:24" s="2" customFormat="1" ht="15" customHeight="1">
      <c r="A944" s="3">
        <v>10820952</v>
      </c>
      <c r="B944" s="2">
        <v>3</v>
      </c>
      <c r="C944" s="2">
        <v>4</v>
      </c>
      <c r="D944" s="2">
        <v>0</v>
      </c>
      <c r="F944" s="2">
        <v>2</v>
      </c>
      <c r="G944" s="219">
        <v>3</v>
      </c>
      <c r="H944" s="2">
        <v>1</v>
      </c>
      <c r="I944" s="2">
        <v>1</v>
      </c>
      <c r="L944" s="2">
        <v>0</v>
      </c>
      <c r="M944" s="4">
        <v>10811259</v>
      </c>
      <c r="Q944" s="54" t="s">
        <v>6849</v>
      </c>
      <c r="R944" s="48"/>
      <c r="S944" s="48"/>
      <c r="T944" s="3" t="s">
        <v>1084</v>
      </c>
      <c r="U944" s="2" t="s">
        <v>276</v>
      </c>
      <c r="X944" s="54"/>
    </row>
    <row r="945" spans="1:24" s="2" customFormat="1" ht="15" customHeight="1">
      <c r="A945" s="3">
        <v>10820953</v>
      </c>
      <c r="B945" s="2">
        <v>3</v>
      </c>
      <c r="C945" s="2">
        <v>4</v>
      </c>
      <c r="D945" s="2">
        <v>0</v>
      </c>
      <c r="F945" s="2">
        <v>2</v>
      </c>
      <c r="G945" s="219">
        <v>3</v>
      </c>
      <c r="H945" s="2">
        <v>1</v>
      </c>
      <c r="I945" s="2">
        <v>1</v>
      </c>
      <c r="L945" s="2">
        <v>0</v>
      </c>
      <c r="M945" s="4">
        <v>10811260</v>
      </c>
      <c r="Q945" s="54" t="s">
        <v>6849</v>
      </c>
      <c r="R945" s="48"/>
      <c r="S945" s="48"/>
      <c r="T945" s="3" t="s">
        <v>1085</v>
      </c>
      <c r="U945" s="2" t="s">
        <v>276</v>
      </c>
      <c r="X945" s="54"/>
    </row>
    <row r="946" spans="1:24" s="2" customFormat="1" ht="15" customHeight="1">
      <c r="A946" s="3">
        <v>10820954</v>
      </c>
      <c r="B946" s="2">
        <v>1</v>
      </c>
      <c r="C946" s="2">
        <v>2</v>
      </c>
      <c r="D946" s="2">
        <v>0</v>
      </c>
      <c r="F946" s="2">
        <v>5</v>
      </c>
      <c r="G946" s="219">
        <v>3</v>
      </c>
      <c r="H946" s="2">
        <v>1</v>
      </c>
      <c r="I946" s="2">
        <v>1</v>
      </c>
      <c r="L946" s="2">
        <v>0</v>
      </c>
      <c r="M946" s="4">
        <v>10811261</v>
      </c>
      <c r="Q946" s="54" t="s">
        <v>6849</v>
      </c>
      <c r="R946" s="48"/>
      <c r="S946" s="48"/>
      <c r="T946" s="2" t="s">
        <v>1086</v>
      </c>
      <c r="U946" s="2" t="s">
        <v>276</v>
      </c>
      <c r="X946" s="54"/>
    </row>
    <row r="947" spans="1:24" s="2" customFormat="1" ht="15" customHeight="1">
      <c r="A947" s="3">
        <v>10820955</v>
      </c>
      <c r="B947" s="2">
        <v>1</v>
      </c>
      <c r="C947" s="2">
        <v>2</v>
      </c>
      <c r="D947" s="2">
        <v>0</v>
      </c>
      <c r="F947" s="2">
        <v>5</v>
      </c>
      <c r="G947" s="219">
        <v>3</v>
      </c>
      <c r="H947" s="2">
        <v>1</v>
      </c>
      <c r="I947" s="2">
        <v>1</v>
      </c>
      <c r="L947" s="2">
        <v>0</v>
      </c>
      <c r="M947" s="4">
        <v>10811262</v>
      </c>
      <c r="Q947" s="54" t="s">
        <v>6849</v>
      </c>
      <c r="R947" s="48"/>
      <c r="S947" s="48"/>
      <c r="T947" s="2" t="s">
        <v>1087</v>
      </c>
      <c r="U947" s="2" t="s">
        <v>276</v>
      </c>
      <c r="X947" s="54"/>
    </row>
    <row r="948" spans="1:24" s="2" customFormat="1" ht="15" customHeight="1">
      <c r="A948" s="3">
        <v>10820956</v>
      </c>
      <c r="B948" s="2">
        <v>1</v>
      </c>
      <c r="C948" s="2">
        <v>2</v>
      </c>
      <c r="D948" s="2">
        <v>0</v>
      </c>
      <c r="F948" s="2">
        <v>5</v>
      </c>
      <c r="G948" s="219">
        <v>3</v>
      </c>
      <c r="H948" s="2">
        <v>1</v>
      </c>
      <c r="I948" s="2">
        <v>1</v>
      </c>
      <c r="L948" s="2">
        <v>0</v>
      </c>
      <c r="M948" s="4">
        <v>10811263</v>
      </c>
      <c r="Q948" s="54" t="s">
        <v>6849</v>
      </c>
      <c r="R948" s="48"/>
      <c r="S948" s="48"/>
      <c r="T948" s="2" t="s">
        <v>1088</v>
      </c>
      <c r="U948" s="2" t="s">
        <v>276</v>
      </c>
      <c r="X948" s="54"/>
    </row>
    <row r="949" spans="1:24" s="2" customFormat="1" ht="15" customHeight="1">
      <c r="A949" s="3">
        <v>10820957</v>
      </c>
      <c r="B949" s="2">
        <v>1</v>
      </c>
      <c r="C949" s="2">
        <v>2</v>
      </c>
      <c r="D949" s="2">
        <v>0</v>
      </c>
      <c r="F949" s="2">
        <v>5</v>
      </c>
      <c r="G949" s="219">
        <v>3</v>
      </c>
      <c r="H949" s="2">
        <v>1</v>
      </c>
      <c r="I949" s="2">
        <v>1</v>
      </c>
      <c r="L949" s="2">
        <v>0</v>
      </c>
      <c r="M949" s="4">
        <v>10811264</v>
      </c>
      <c r="Q949" s="54" t="s">
        <v>6849</v>
      </c>
      <c r="R949" s="48"/>
      <c r="S949" s="48"/>
      <c r="T949" s="2" t="s">
        <v>1089</v>
      </c>
      <c r="U949" s="2" t="s">
        <v>276</v>
      </c>
      <c r="X949" s="54"/>
    </row>
    <row r="950" spans="1:24" s="2" customFormat="1" ht="15" customHeight="1">
      <c r="A950" s="3">
        <v>10820958</v>
      </c>
      <c r="B950" s="2">
        <v>1</v>
      </c>
      <c r="C950" s="2">
        <v>1</v>
      </c>
      <c r="D950" s="2">
        <v>0</v>
      </c>
      <c r="F950" s="2">
        <v>5</v>
      </c>
      <c r="G950" s="219">
        <v>3</v>
      </c>
      <c r="H950" s="2">
        <v>1</v>
      </c>
      <c r="I950" s="2">
        <v>1</v>
      </c>
      <c r="L950" s="2">
        <v>0</v>
      </c>
      <c r="M950" s="4">
        <v>10811265</v>
      </c>
      <c r="Q950" s="54" t="s">
        <v>6849</v>
      </c>
      <c r="R950" s="48"/>
      <c r="S950" s="48"/>
      <c r="T950" s="3" t="s">
        <v>1090</v>
      </c>
      <c r="U950" s="3" t="s">
        <v>276</v>
      </c>
      <c r="X950" s="54"/>
    </row>
    <row r="951" spans="1:24" s="2" customFormat="1" ht="15" customHeight="1">
      <c r="A951" s="3">
        <v>10820959</v>
      </c>
      <c r="B951" s="2">
        <v>1</v>
      </c>
      <c r="C951" s="2">
        <v>1</v>
      </c>
      <c r="D951" s="2">
        <v>0</v>
      </c>
      <c r="F951" s="2">
        <v>5</v>
      </c>
      <c r="G951" s="219">
        <v>3</v>
      </c>
      <c r="H951" s="2">
        <v>1</v>
      </c>
      <c r="I951" s="2">
        <v>1</v>
      </c>
      <c r="L951" s="2">
        <v>0</v>
      </c>
      <c r="M951" s="4">
        <v>10811266</v>
      </c>
      <c r="Q951" s="54" t="s">
        <v>6849</v>
      </c>
      <c r="R951" s="48"/>
      <c r="S951" s="48"/>
      <c r="T951" s="3" t="s">
        <v>1090</v>
      </c>
      <c r="U951" s="3" t="s">
        <v>276</v>
      </c>
      <c r="X951" s="54"/>
    </row>
    <row r="952" spans="1:24" s="3" customFormat="1" ht="15" customHeight="1">
      <c r="A952" s="3">
        <v>10820960</v>
      </c>
      <c r="B952" s="3">
        <v>1</v>
      </c>
      <c r="C952" s="3">
        <v>1</v>
      </c>
      <c r="D952" s="3">
        <v>0</v>
      </c>
      <c r="F952" s="3">
        <v>5</v>
      </c>
      <c r="G952" s="219">
        <v>3</v>
      </c>
      <c r="H952" s="3">
        <v>1</v>
      </c>
      <c r="I952" s="3">
        <v>1</v>
      </c>
      <c r="L952" s="3">
        <v>0</v>
      </c>
      <c r="M952" s="3">
        <v>10811267</v>
      </c>
      <c r="Q952" s="54" t="s">
        <v>6849</v>
      </c>
      <c r="R952" s="222"/>
      <c r="S952" s="222"/>
      <c r="T952" s="3" t="s">
        <v>1090</v>
      </c>
      <c r="U952" s="3" t="s">
        <v>276</v>
      </c>
      <c r="X952" s="212"/>
    </row>
    <row r="953" spans="1:24" s="2" customFormat="1" ht="15" customHeight="1">
      <c r="A953" s="3">
        <v>10820961</v>
      </c>
      <c r="B953" s="2">
        <v>1</v>
      </c>
      <c r="C953" s="2">
        <v>1</v>
      </c>
      <c r="D953" s="2">
        <v>0</v>
      </c>
      <c r="F953" s="2">
        <v>5</v>
      </c>
      <c r="G953" s="2">
        <v>3</v>
      </c>
      <c r="H953" s="2">
        <v>1</v>
      </c>
      <c r="I953" s="2">
        <v>1</v>
      </c>
      <c r="L953" s="2">
        <v>0</v>
      </c>
      <c r="M953" s="4">
        <v>10811268</v>
      </c>
      <c r="Q953" s="54" t="s">
        <v>6849</v>
      </c>
      <c r="R953" s="48"/>
      <c r="S953" s="48"/>
      <c r="T953" s="2" t="s">
        <v>1091</v>
      </c>
      <c r="U953" s="2" t="s">
        <v>276</v>
      </c>
      <c r="X953" s="54"/>
    </row>
    <row r="954" spans="1:24" s="2" customFormat="1" ht="15" customHeight="1">
      <c r="A954" s="3">
        <v>10820962</v>
      </c>
      <c r="B954" s="2">
        <v>1</v>
      </c>
      <c r="C954" s="2">
        <v>1</v>
      </c>
      <c r="D954" s="2">
        <v>0</v>
      </c>
      <c r="F954" s="2">
        <v>5</v>
      </c>
      <c r="G954" s="2">
        <v>3</v>
      </c>
      <c r="H954" s="2">
        <v>1</v>
      </c>
      <c r="I954" s="2">
        <v>1</v>
      </c>
      <c r="L954" s="2">
        <v>0</v>
      </c>
      <c r="M954" s="4">
        <v>10811269</v>
      </c>
      <c r="Q954" s="54" t="s">
        <v>6849</v>
      </c>
      <c r="R954" s="48"/>
      <c r="S954" s="48"/>
      <c r="T954" s="2" t="s">
        <v>1092</v>
      </c>
      <c r="U954" s="2" t="s">
        <v>276</v>
      </c>
      <c r="X954" s="54"/>
    </row>
    <row r="955" spans="1:24" s="2" customFormat="1" ht="15" customHeight="1">
      <c r="A955" s="3">
        <v>10820963</v>
      </c>
      <c r="B955" s="2">
        <v>1</v>
      </c>
      <c r="C955" s="2">
        <v>1</v>
      </c>
      <c r="D955" s="2">
        <v>0</v>
      </c>
      <c r="F955" s="2">
        <v>5</v>
      </c>
      <c r="G955" s="2">
        <v>3</v>
      </c>
      <c r="H955" s="2">
        <v>1</v>
      </c>
      <c r="I955" s="2">
        <v>1</v>
      </c>
      <c r="L955" s="2">
        <v>0</v>
      </c>
      <c r="M955" s="2">
        <v>10811270</v>
      </c>
      <c r="Q955" s="54" t="s">
        <v>6849</v>
      </c>
      <c r="R955" s="48"/>
      <c r="S955" s="48"/>
      <c r="T955" s="2" t="s">
        <v>1093</v>
      </c>
      <c r="U955" s="2" t="s">
        <v>867</v>
      </c>
      <c r="X955" s="54"/>
    </row>
    <row r="956" spans="1:24" s="2" customFormat="1" ht="15" customHeight="1">
      <c r="A956" s="3">
        <v>10820964</v>
      </c>
      <c r="B956" s="2">
        <v>1</v>
      </c>
      <c r="C956" s="2">
        <v>4</v>
      </c>
      <c r="D956" s="2">
        <v>0</v>
      </c>
      <c r="F956" s="2">
        <v>5</v>
      </c>
      <c r="G956" s="2">
        <v>3</v>
      </c>
      <c r="H956" s="2">
        <v>1</v>
      </c>
      <c r="I956" s="2">
        <v>1</v>
      </c>
      <c r="L956" s="2">
        <v>0</v>
      </c>
      <c r="M956" s="2">
        <v>10811271</v>
      </c>
      <c r="Q956" s="54" t="s">
        <v>6849</v>
      </c>
      <c r="R956" s="48"/>
      <c r="S956" s="48"/>
      <c r="T956" s="2" t="s">
        <v>1094</v>
      </c>
      <c r="X956" s="54"/>
    </row>
    <row r="957" spans="1:24" s="2" customFormat="1" ht="15" customHeight="1">
      <c r="A957" s="3">
        <v>10820965</v>
      </c>
      <c r="B957" s="2">
        <v>2</v>
      </c>
      <c r="C957" s="2">
        <v>1</v>
      </c>
      <c r="D957" s="2">
        <v>0</v>
      </c>
      <c r="F957" s="2">
        <v>5</v>
      </c>
      <c r="G957" s="2">
        <v>3</v>
      </c>
      <c r="H957" s="2">
        <v>1</v>
      </c>
      <c r="I957" s="2">
        <v>1</v>
      </c>
      <c r="L957" s="2">
        <v>0</v>
      </c>
      <c r="M957" s="2">
        <v>10811271</v>
      </c>
      <c r="Q957" s="54" t="s">
        <v>6849</v>
      </c>
      <c r="R957" s="48"/>
      <c r="S957" s="48"/>
      <c r="T957" s="2" t="s">
        <v>1094</v>
      </c>
      <c r="X957" s="54"/>
    </row>
    <row r="958" spans="1:24" s="2" customFormat="1" ht="15" customHeight="1">
      <c r="A958" s="3">
        <v>10820966</v>
      </c>
      <c r="B958" s="2">
        <v>1</v>
      </c>
      <c r="C958" s="2">
        <v>1</v>
      </c>
      <c r="D958" s="2">
        <v>0</v>
      </c>
      <c r="F958" s="2">
        <v>5</v>
      </c>
      <c r="G958" s="2">
        <v>3</v>
      </c>
      <c r="H958" s="2">
        <v>1</v>
      </c>
      <c r="I958" s="2">
        <v>1</v>
      </c>
      <c r="L958" s="2">
        <v>0</v>
      </c>
      <c r="M958" s="2">
        <v>10811272</v>
      </c>
      <c r="Q958" s="54" t="s">
        <v>6849</v>
      </c>
      <c r="R958" s="48"/>
      <c r="S958" s="48"/>
      <c r="T958" s="2" t="s">
        <v>1097</v>
      </c>
      <c r="U958" s="2" t="s">
        <v>276</v>
      </c>
      <c r="X958" s="54"/>
    </row>
    <row r="959" spans="1:24" s="2" customFormat="1" ht="15" customHeight="1">
      <c r="A959" s="3">
        <v>10820967</v>
      </c>
      <c r="B959" s="2">
        <v>1</v>
      </c>
      <c r="C959" s="2">
        <v>1</v>
      </c>
      <c r="D959" s="2">
        <v>0</v>
      </c>
      <c r="F959" s="2">
        <v>1</v>
      </c>
      <c r="G959" s="2">
        <v>1</v>
      </c>
      <c r="H959" s="2">
        <v>1</v>
      </c>
      <c r="I959" s="2">
        <v>1</v>
      </c>
      <c r="L959" s="2">
        <v>0</v>
      </c>
      <c r="M959" s="4">
        <v>10811273</v>
      </c>
      <c r="Q959" s="54" t="s">
        <v>6849</v>
      </c>
      <c r="R959" s="48"/>
      <c r="S959" s="48"/>
      <c r="T959" s="29" t="s">
        <v>1098</v>
      </c>
      <c r="U959" s="21" t="s">
        <v>1031</v>
      </c>
      <c r="X959" s="54"/>
    </row>
    <row r="960" spans="1:24" s="2" customFormat="1" ht="15" customHeight="1">
      <c r="A960" s="3">
        <v>10820968</v>
      </c>
      <c r="B960" s="2">
        <v>2</v>
      </c>
      <c r="C960" s="2">
        <v>1</v>
      </c>
      <c r="D960" s="2">
        <v>0</v>
      </c>
      <c r="F960" s="2">
        <v>1</v>
      </c>
      <c r="G960" s="2">
        <v>1</v>
      </c>
      <c r="H960" s="2">
        <v>1</v>
      </c>
      <c r="I960" s="2">
        <v>1</v>
      </c>
      <c r="L960" s="2">
        <v>0</v>
      </c>
      <c r="M960" s="4">
        <v>10811274</v>
      </c>
      <c r="Q960" s="54" t="s">
        <v>6849</v>
      </c>
      <c r="R960" s="48"/>
      <c r="S960" s="48"/>
      <c r="T960" s="29" t="s">
        <v>1099</v>
      </c>
      <c r="U960" s="21" t="s">
        <v>1031</v>
      </c>
      <c r="X960" s="54"/>
    </row>
    <row r="961" spans="1:24" s="2" customFormat="1" ht="15" customHeight="1">
      <c r="A961" s="3">
        <v>10820969</v>
      </c>
      <c r="B961" s="2">
        <v>1</v>
      </c>
      <c r="C961" s="2">
        <v>1</v>
      </c>
      <c r="D961" s="2">
        <v>0</v>
      </c>
      <c r="F961" s="2">
        <v>1</v>
      </c>
      <c r="G961" s="2">
        <v>1</v>
      </c>
      <c r="H961" s="2">
        <v>1</v>
      </c>
      <c r="I961" s="2">
        <v>1</v>
      </c>
      <c r="L961" s="2">
        <v>0</v>
      </c>
      <c r="M961" s="4">
        <v>10811275</v>
      </c>
      <c r="Q961" s="54" t="s">
        <v>6849</v>
      </c>
      <c r="R961" s="48"/>
      <c r="S961" s="48"/>
      <c r="T961" s="29" t="s">
        <v>1100</v>
      </c>
      <c r="U961" s="21" t="s">
        <v>1031</v>
      </c>
      <c r="X961" s="54"/>
    </row>
    <row r="962" spans="1:24" s="2" customFormat="1" ht="15" customHeight="1">
      <c r="A962" s="3">
        <v>10820970</v>
      </c>
      <c r="B962" s="2">
        <v>1</v>
      </c>
      <c r="C962" s="2">
        <v>1</v>
      </c>
      <c r="D962" s="2">
        <v>0</v>
      </c>
      <c r="F962" s="2">
        <v>1</v>
      </c>
      <c r="G962" s="2">
        <v>1</v>
      </c>
      <c r="H962" s="2">
        <v>1</v>
      </c>
      <c r="I962" s="2">
        <v>1</v>
      </c>
      <c r="L962" s="2">
        <v>0</v>
      </c>
      <c r="M962" s="4">
        <v>10811276</v>
      </c>
      <c r="Q962" s="54" t="s">
        <v>6849</v>
      </c>
      <c r="R962" s="48"/>
      <c r="S962" s="48"/>
      <c r="T962" s="29" t="s">
        <v>1101</v>
      </c>
      <c r="U962" s="21" t="s">
        <v>1031</v>
      </c>
      <c r="X962" s="54"/>
    </row>
    <row r="963" spans="1:24" s="2" customFormat="1" ht="15" customHeight="1">
      <c r="A963" s="3">
        <v>10820971</v>
      </c>
      <c r="B963" s="2">
        <v>1</v>
      </c>
      <c r="C963" s="2">
        <v>1</v>
      </c>
      <c r="D963" s="2">
        <v>0</v>
      </c>
      <c r="F963" s="2">
        <v>1</v>
      </c>
      <c r="G963" s="2">
        <v>3</v>
      </c>
      <c r="H963" s="2">
        <v>1</v>
      </c>
      <c r="I963" s="2">
        <v>1</v>
      </c>
      <c r="L963" s="2">
        <v>0</v>
      </c>
      <c r="M963" s="4">
        <v>10811277</v>
      </c>
      <c r="Q963" s="54" t="s">
        <v>6849</v>
      </c>
      <c r="R963" s="48"/>
      <c r="S963" s="48"/>
      <c r="T963" s="29" t="s">
        <v>1102</v>
      </c>
      <c r="U963" s="29" t="s">
        <v>867</v>
      </c>
      <c r="X963" s="54"/>
    </row>
    <row r="964" spans="1:24" s="2" customFormat="1" ht="15" customHeight="1">
      <c r="A964" s="3">
        <v>10820972</v>
      </c>
      <c r="B964" s="2">
        <v>3</v>
      </c>
      <c r="C964" s="2">
        <v>1</v>
      </c>
      <c r="D964" s="2">
        <v>0</v>
      </c>
      <c r="F964" s="2">
        <v>1</v>
      </c>
      <c r="G964" s="2">
        <v>3</v>
      </c>
      <c r="H964" s="2">
        <v>1</v>
      </c>
      <c r="I964" s="2">
        <v>1</v>
      </c>
      <c r="L964" s="2">
        <v>0</v>
      </c>
      <c r="M964" s="2">
        <v>10811278</v>
      </c>
      <c r="N964" s="2">
        <v>17003</v>
      </c>
      <c r="Q964" s="54" t="s">
        <v>6849</v>
      </c>
      <c r="R964" s="48"/>
      <c r="S964" s="48"/>
      <c r="T964" s="2" t="s">
        <v>1106</v>
      </c>
      <c r="U964" s="29" t="s">
        <v>276</v>
      </c>
      <c r="X964" s="54"/>
    </row>
    <row r="965" spans="1:24" s="2" customFormat="1" ht="15" customHeight="1">
      <c r="A965" s="3">
        <v>10820973</v>
      </c>
      <c r="B965" s="2">
        <v>2</v>
      </c>
      <c r="C965" s="2">
        <v>1</v>
      </c>
      <c r="D965" s="2">
        <v>0</v>
      </c>
      <c r="F965" s="2">
        <v>1</v>
      </c>
      <c r="G965" s="2">
        <v>3</v>
      </c>
      <c r="H965" s="2">
        <v>1</v>
      </c>
      <c r="I965" s="2">
        <v>1</v>
      </c>
      <c r="L965" s="2">
        <v>0</v>
      </c>
      <c r="M965" s="2">
        <v>10811279</v>
      </c>
      <c r="N965" s="2">
        <v>17003</v>
      </c>
      <c r="Q965" s="54" t="s">
        <v>6849</v>
      </c>
      <c r="R965" s="48"/>
      <c r="S965" s="48"/>
      <c r="T965" s="2" t="s">
        <v>1107</v>
      </c>
      <c r="U965" s="29" t="s">
        <v>276</v>
      </c>
      <c r="X965" s="54"/>
    </row>
    <row r="966" spans="1:24" s="2" customFormat="1" ht="15" customHeight="1">
      <c r="A966" s="3">
        <v>10820974</v>
      </c>
      <c r="B966" s="2">
        <v>3</v>
      </c>
      <c r="C966" s="2">
        <v>1</v>
      </c>
      <c r="D966" s="2">
        <v>0</v>
      </c>
      <c r="F966" s="2">
        <v>1</v>
      </c>
      <c r="G966" s="2">
        <v>3</v>
      </c>
      <c r="H966" s="2">
        <v>1</v>
      </c>
      <c r="I966" s="2">
        <v>1</v>
      </c>
      <c r="L966" s="2">
        <v>0</v>
      </c>
      <c r="M966" s="2">
        <v>10811280</v>
      </c>
      <c r="N966" s="2">
        <v>17003</v>
      </c>
      <c r="Q966" s="54" t="s">
        <v>6849</v>
      </c>
      <c r="R966" s="48"/>
      <c r="S966" s="48"/>
      <c r="T966" s="2" t="s">
        <v>1108</v>
      </c>
      <c r="U966" s="29" t="s">
        <v>276</v>
      </c>
      <c r="X966" s="54"/>
    </row>
    <row r="967" spans="1:24" s="2" customFormat="1" ht="15" customHeight="1">
      <c r="A967" s="3">
        <v>10820975</v>
      </c>
      <c r="B967" s="2">
        <v>2</v>
      </c>
      <c r="C967" s="2">
        <v>1</v>
      </c>
      <c r="D967" s="2">
        <v>0</v>
      </c>
      <c r="F967" s="2">
        <v>1</v>
      </c>
      <c r="G967" s="2">
        <v>3</v>
      </c>
      <c r="H967" s="2">
        <v>1</v>
      </c>
      <c r="I967" s="2">
        <v>1</v>
      </c>
      <c r="L967" s="2">
        <v>0</v>
      </c>
      <c r="M967" s="2">
        <v>10811281</v>
      </c>
      <c r="N967" s="2">
        <v>17003</v>
      </c>
      <c r="Q967" s="54" t="s">
        <v>6849</v>
      </c>
      <c r="R967" s="48"/>
      <c r="S967" s="48"/>
      <c r="T967" s="2" t="s">
        <v>1109</v>
      </c>
      <c r="U967" s="29" t="s">
        <v>276</v>
      </c>
      <c r="X967" s="54"/>
    </row>
    <row r="968" spans="1:24" s="2" customFormat="1" ht="15" customHeight="1">
      <c r="A968" s="3">
        <v>10820976</v>
      </c>
      <c r="B968" s="2">
        <v>3</v>
      </c>
      <c r="C968" s="2">
        <v>1</v>
      </c>
      <c r="D968" s="2">
        <v>0</v>
      </c>
      <c r="F968" s="2">
        <v>1</v>
      </c>
      <c r="G968" s="2">
        <v>3</v>
      </c>
      <c r="H968" s="2">
        <v>1</v>
      </c>
      <c r="I968" s="2">
        <v>1</v>
      </c>
      <c r="L968" s="2">
        <v>0</v>
      </c>
      <c r="M968" s="2">
        <v>10811282</v>
      </c>
      <c r="N968" s="2">
        <v>17003</v>
      </c>
      <c r="Q968" s="54" t="s">
        <v>6849</v>
      </c>
      <c r="R968" s="48"/>
      <c r="S968" s="48"/>
      <c r="T968" s="2" t="s">
        <v>1111</v>
      </c>
      <c r="U968" s="29" t="s">
        <v>276</v>
      </c>
      <c r="X968" s="54"/>
    </row>
    <row r="969" spans="1:24" s="2" customFormat="1" ht="15" customHeight="1">
      <c r="A969" s="3">
        <v>10820977</v>
      </c>
      <c r="B969" s="2">
        <v>3</v>
      </c>
      <c r="C969" s="2">
        <v>1</v>
      </c>
      <c r="D969" s="2">
        <v>0</v>
      </c>
      <c r="F969" s="2">
        <v>1</v>
      </c>
      <c r="G969" s="2">
        <v>3</v>
      </c>
      <c r="H969" s="2">
        <v>1</v>
      </c>
      <c r="I969" s="2">
        <v>1</v>
      </c>
      <c r="L969" s="2">
        <v>0</v>
      </c>
      <c r="M969" s="2">
        <v>10811283</v>
      </c>
      <c r="Q969" s="54" t="s">
        <v>6849</v>
      </c>
      <c r="R969" s="48"/>
      <c r="S969" s="48"/>
      <c r="T969" s="2" t="s">
        <v>1111</v>
      </c>
      <c r="U969" s="29" t="s">
        <v>276</v>
      </c>
      <c r="X969" s="54"/>
    </row>
    <row r="970" spans="1:24" s="2" customFormat="1" ht="15" customHeight="1">
      <c r="A970" s="3">
        <v>10820978</v>
      </c>
      <c r="B970" s="2">
        <v>2</v>
      </c>
      <c r="C970" s="2">
        <v>2</v>
      </c>
      <c r="D970" s="2">
        <v>0</v>
      </c>
      <c r="F970" s="2">
        <v>1</v>
      </c>
      <c r="G970" s="2">
        <v>3</v>
      </c>
      <c r="H970" s="2">
        <v>1</v>
      </c>
      <c r="I970" s="2">
        <v>1</v>
      </c>
      <c r="L970" s="2">
        <v>0</v>
      </c>
      <c r="M970" s="4">
        <v>10811284</v>
      </c>
      <c r="N970" s="2">
        <v>17003</v>
      </c>
      <c r="Q970" s="54" t="s">
        <v>6849</v>
      </c>
      <c r="R970" s="48"/>
      <c r="S970" s="48"/>
      <c r="T970" s="2" t="s">
        <v>305</v>
      </c>
      <c r="U970" s="29" t="s">
        <v>276</v>
      </c>
      <c r="X970" s="54"/>
    </row>
    <row r="971" spans="1:24" s="2" customFormat="1" ht="15" customHeight="1">
      <c r="A971" s="3">
        <v>10820979</v>
      </c>
      <c r="B971" s="2">
        <v>3</v>
      </c>
      <c r="C971" s="2">
        <v>2</v>
      </c>
      <c r="D971" s="2">
        <v>0</v>
      </c>
      <c r="F971" s="2">
        <v>1</v>
      </c>
      <c r="G971" s="2">
        <v>3</v>
      </c>
      <c r="H971" s="2">
        <v>1</v>
      </c>
      <c r="I971" s="2">
        <v>1</v>
      </c>
      <c r="L971" s="2">
        <v>0</v>
      </c>
      <c r="M971" s="4">
        <v>10811285</v>
      </c>
      <c r="N971" s="2">
        <v>17003</v>
      </c>
      <c r="Q971" s="54" t="s">
        <v>6849</v>
      </c>
      <c r="R971" s="48"/>
      <c r="S971" s="48"/>
      <c r="T971" s="2" t="s">
        <v>478</v>
      </c>
      <c r="U971" s="29" t="s">
        <v>276</v>
      </c>
      <c r="X971" s="54"/>
    </row>
    <row r="972" spans="1:24" s="2" customFormat="1" ht="15" customHeight="1">
      <c r="A972" s="3">
        <v>10820980</v>
      </c>
      <c r="B972" s="2">
        <v>3</v>
      </c>
      <c r="C972" s="2">
        <v>1</v>
      </c>
      <c r="D972" s="2">
        <v>0</v>
      </c>
      <c r="F972" s="2">
        <v>1</v>
      </c>
      <c r="G972" s="2">
        <v>3</v>
      </c>
      <c r="H972" s="2">
        <v>1</v>
      </c>
      <c r="I972" s="2">
        <v>1</v>
      </c>
      <c r="L972" s="2">
        <v>0</v>
      </c>
      <c r="M972" s="4">
        <v>10811286</v>
      </c>
      <c r="N972" s="2">
        <v>17003</v>
      </c>
      <c r="Q972" s="54" t="s">
        <v>6849</v>
      </c>
      <c r="R972" s="48"/>
      <c r="S972" s="48"/>
      <c r="T972" s="3" t="s">
        <v>1106</v>
      </c>
      <c r="U972" s="2" t="s">
        <v>276</v>
      </c>
      <c r="X972" s="54"/>
    </row>
    <row r="973" spans="1:24" s="2" customFormat="1" ht="15" customHeight="1">
      <c r="A973" s="3">
        <v>10820981</v>
      </c>
      <c r="B973" s="2">
        <v>3</v>
      </c>
      <c r="C973" s="2">
        <v>1</v>
      </c>
      <c r="D973" s="2">
        <v>0</v>
      </c>
      <c r="F973" s="2">
        <v>1</v>
      </c>
      <c r="G973" s="2">
        <v>3</v>
      </c>
      <c r="H973" s="2">
        <v>1</v>
      </c>
      <c r="I973" s="2">
        <v>1</v>
      </c>
      <c r="L973" s="2">
        <v>0</v>
      </c>
      <c r="M973" s="4">
        <v>10811287</v>
      </c>
      <c r="N973" s="2">
        <v>17003</v>
      </c>
      <c r="Q973" s="54" t="s">
        <v>6849</v>
      </c>
      <c r="R973" s="48"/>
      <c r="S973" s="48"/>
      <c r="T973" s="3" t="s">
        <v>1114</v>
      </c>
      <c r="U973" s="2" t="s">
        <v>276</v>
      </c>
      <c r="X973" s="54"/>
    </row>
    <row r="974" spans="1:24" s="2" customFormat="1" ht="15" customHeight="1">
      <c r="A974" s="3">
        <v>10820982</v>
      </c>
      <c r="B974" s="2">
        <v>3</v>
      </c>
      <c r="C974" s="2">
        <v>1</v>
      </c>
      <c r="D974" s="2">
        <v>0</v>
      </c>
      <c r="F974" s="2">
        <v>1</v>
      </c>
      <c r="G974" s="2">
        <v>3</v>
      </c>
      <c r="H974" s="2">
        <v>1</v>
      </c>
      <c r="I974" s="2">
        <v>1</v>
      </c>
      <c r="L974" s="2">
        <v>0</v>
      </c>
      <c r="M974" s="4">
        <v>10811287</v>
      </c>
      <c r="N974" s="2">
        <v>17003</v>
      </c>
      <c r="Q974" s="54" t="s">
        <v>6849</v>
      </c>
      <c r="R974" s="48"/>
      <c r="S974" s="48"/>
      <c r="T974" s="3" t="s">
        <v>1114</v>
      </c>
      <c r="U974" s="2" t="s">
        <v>276</v>
      </c>
      <c r="X974" s="54"/>
    </row>
    <row r="975" spans="1:24" s="2" customFormat="1" ht="15" customHeight="1">
      <c r="A975" s="3">
        <v>10820983</v>
      </c>
      <c r="B975" s="2">
        <v>1</v>
      </c>
      <c r="C975" s="2">
        <v>1</v>
      </c>
      <c r="D975" s="2">
        <v>0</v>
      </c>
      <c r="F975" s="2">
        <v>1</v>
      </c>
      <c r="G975" s="2">
        <v>3</v>
      </c>
      <c r="H975" s="2">
        <v>1</v>
      </c>
      <c r="I975" s="2">
        <v>1</v>
      </c>
      <c r="L975" s="2">
        <v>0</v>
      </c>
      <c r="M975" s="2">
        <v>10811288</v>
      </c>
      <c r="Q975" s="54" t="s">
        <v>6849</v>
      </c>
      <c r="R975" s="48"/>
      <c r="S975" s="48"/>
      <c r="T975" s="29" t="s">
        <v>1116</v>
      </c>
      <c r="U975" s="29" t="s">
        <v>276</v>
      </c>
      <c r="X975" s="54"/>
    </row>
    <row r="976" spans="1:24" s="2" customFormat="1" ht="15" customHeight="1">
      <c r="A976" s="3">
        <v>10820984</v>
      </c>
      <c r="B976" s="2">
        <v>1</v>
      </c>
      <c r="C976" s="2">
        <v>1</v>
      </c>
      <c r="D976" s="2">
        <v>0</v>
      </c>
      <c r="F976" s="2">
        <v>1</v>
      </c>
      <c r="G976" s="2">
        <v>3</v>
      </c>
      <c r="H976" s="2">
        <v>1</v>
      </c>
      <c r="I976" s="2">
        <v>1</v>
      </c>
      <c r="L976" s="2">
        <v>0</v>
      </c>
      <c r="M976" s="2">
        <v>10811289</v>
      </c>
      <c r="Q976" s="54" t="s">
        <v>6849</v>
      </c>
      <c r="R976" s="48"/>
      <c r="S976" s="48"/>
      <c r="T976" s="29" t="s">
        <v>1117</v>
      </c>
      <c r="U976" s="21" t="s">
        <v>1031</v>
      </c>
      <c r="X976" s="54"/>
    </row>
    <row r="977" spans="1:24" s="2" customFormat="1" ht="15" customHeight="1">
      <c r="A977" s="3">
        <v>10820985</v>
      </c>
      <c r="B977" s="2">
        <v>1</v>
      </c>
      <c r="C977" s="2">
        <v>1</v>
      </c>
      <c r="D977" s="2">
        <v>0</v>
      </c>
      <c r="F977" s="2">
        <v>1</v>
      </c>
      <c r="G977" s="2">
        <v>3</v>
      </c>
      <c r="H977" s="2">
        <v>1</v>
      </c>
      <c r="I977" s="2">
        <v>1</v>
      </c>
      <c r="L977" s="2">
        <v>0</v>
      </c>
      <c r="M977" s="4">
        <v>10811290</v>
      </c>
      <c r="Q977" s="54" t="s">
        <v>6849</v>
      </c>
      <c r="R977" s="48"/>
      <c r="S977" s="48"/>
      <c r="T977" s="2" t="s">
        <v>1119</v>
      </c>
      <c r="U977" s="2" t="s">
        <v>808</v>
      </c>
      <c r="X977" s="54"/>
    </row>
    <row r="978" spans="1:24" s="2" customFormat="1" ht="15" customHeight="1">
      <c r="A978" s="3">
        <v>10820986</v>
      </c>
      <c r="B978" s="2">
        <v>1</v>
      </c>
      <c r="C978" s="2">
        <v>2</v>
      </c>
      <c r="D978" s="2">
        <v>0</v>
      </c>
      <c r="F978" s="2">
        <v>1</v>
      </c>
      <c r="G978" s="2">
        <v>3</v>
      </c>
      <c r="H978" s="2">
        <v>1</v>
      </c>
      <c r="I978" s="2">
        <v>1</v>
      </c>
      <c r="L978" s="2">
        <v>0</v>
      </c>
      <c r="M978" s="4">
        <v>10811291</v>
      </c>
      <c r="Q978" s="54" t="s">
        <v>6849</v>
      </c>
      <c r="R978" s="48"/>
      <c r="S978" s="48"/>
      <c r="T978" s="2" t="s">
        <v>1120</v>
      </c>
      <c r="U978" s="2" t="s">
        <v>808</v>
      </c>
      <c r="X978" s="54"/>
    </row>
    <row r="979" spans="1:24" s="2" customFormat="1" ht="15" customHeight="1">
      <c r="A979" s="3">
        <v>10820987</v>
      </c>
      <c r="B979" s="2">
        <v>1</v>
      </c>
      <c r="C979" s="2">
        <v>1</v>
      </c>
      <c r="D979" s="2">
        <v>0</v>
      </c>
      <c r="F979" s="2">
        <v>1</v>
      </c>
      <c r="G979" s="2">
        <v>3</v>
      </c>
      <c r="H979" s="2">
        <v>1</v>
      </c>
      <c r="I979" s="2">
        <v>1</v>
      </c>
      <c r="L979" s="2">
        <v>0</v>
      </c>
      <c r="M979" s="4">
        <v>10811292</v>
      </c>
      <c r="Q979" s="54" t="s">
        <v>6849</v>
      </c>
      <c r="R979" s="48"/>
      <c r="S979" s="48"/>
      <c r="T979" s="2" t="s">
        <v>1121</v>
      </c>
      <c r="U979" s="2" t="s">
        <v>808</v>
      </c>
      <c r="X979" s="54"/>
    </row>
    <row r="980" spans="1:24" s="2" customFormat="1" ht="15" customHeight="1">
      <c r="A980" s="3">
        <v>10820988</v>
      </c>
      <c r="B980" s="2">
        <v>1</v>
      </c>
      <c r="C980" s="2">
        <v>1</v>
      </c>
      <c r="D980" s="2">
        <v>0</v>
      </c>
      <c r="F980" s="2">
        <v>1</v>
      </c>
      <c r="G980" s="2">
        <v>3</v>
      </c>
      <c r="H980" s="2">
        <v>1</v>
      </c>
      <c r="I980" s="2">
        <v>1</v>
      </c>
      <c r="L980" s="2">
        <v>0</v>
      </c>
      <c r="M980" s="4">
        <v>10811293</v>
      </c>
      <c r="Q980" s="54" t="s">
        <v>6849</v>
      </c>
      <c r="R980" s="48"/>
      <c r="S980" s="48"/>
      <c r="T980" s="2" t="s">
        <v>1122</v>
      </c>
      <c r="U980" s="2" t="s">
        <v>808</v>
      </c>
      <c r="X980" s="54"/>
    </row>
    <row r="981" spans="1:24" s="2" customFormat="1" ht="15" customHeight="1">
      <c r="A981" s="3">
        <v>10820989</v>
      </c>
      <c r="B981" s="2">
        <v>1</v>
      </c>
      <c r="C981" s="2">
        <v>1</v>
      </c>
      <c r="D981" s="2">
        <v>0</v>
      </c>
      <c r="F981" s="2">
        <v>1</v>
      </c>
      <c r="G981" s="2">
        <v>3</v>
      </c>
      <c r="H981" s="2">
        <v>1</v>
      </c>
      <c r="I981" s="2">
        <v>1</v>
      </c>
      <c r="L981" s="2">
        <v>0</v>
      </c>
      <c r="M981" s="4">
        <v>10811294</v>
      </c>
      <c r="Q981" s="54" t="s">
        <v>6849</v>
      </c>
      <c r="R981" s="48"/>
      <c r="S981" s="48"/>
      <c r="T981" s="2" t="s">
        <v>1123</v>
      </c>
      <c r="U981" s="2" t="s">
        <v>808</v>
      </c>
      <c r="X981" s="54"/>
    </row>
    <row r="982" spans="1:24" s="2" customFormat="1" ht="15" customHeight="1">
      <c r="A982" s="3">
        <v>10820990</v>
      </c>
      <c r="B982" s="2">
        <v>1</v>
      </c>
      <c r="C982" s="2">
        <v>1</v>
      </c>
      <c r="D982" s="2">
        <v>0</v>
      </c>
      <c r="F982" s="2">
        <v>1</v>
      </c>
      <c r="G982" s="2">
        <v>3</v>
      </c>
      <c r="H982" s="2">
        <v>1</v>
      </c>
      <c r="I982" s="2">
        <v>1</v>
      </c>
      <c r="L982" s="2">
        <v>0</v>
      </c>
      <c r="M982" s="4">
        <v>10811295</v>
      </c>
      <c r="Q982" s="54" t="s">
        <v>6849</v>
      </c>
      <c r="R982" s="48"/>
      <c r="S982" s="48"/>
      <c r="T982" s="2" t="s">
        <v>1124</v>
      </c>
      <c r="U982" s="2" t="s">
        <v>808</v>
      </c>
      <c r="X982" s="54"/>
    </row>
    <row r="983" spans="1:24" s="2" customFormat="1" ht="15" customHeight="1">
      <c r="A983" s="3">
        <v>10820991</v>
      </c>
      <c r="B983" s="2">
        <v>1</v>
      </c>
      <c r="C983" s="2">
        <v>1</v>
      </c>
      <c r="D983" s="2">
        <v>0</v>
      </c>
      <c r="F983" s="2">
        <v>1</v>
      </c>
      <c r="G983" s="2">
        <v>3</v>
      </c>
      <c r="H983" s="2">
        <v>1</v>
      </c>
      <c r="I983" s="2">
        <v>1</v>
      </c>
      <c r="L983" s="2">
        <v>0</v>
      </c>
      <c r="M983" s="4">
        <v>10811296</v>
      </c>
      <c r="Q983" s="54" t="s">
        <v>6849</v>
      </c>
      <c r="R983" s="48"/>
      <c r="S983" s="48"/>
      <c r="T983" s="2" t="s">
        <v>1125</v>
      </c>
      <c r="U983" s="2" t="s">
        <v>808</v>
      </c>
      <c r="X983" s="54"/>
    </row>
    <row r="984" spans="1:24" s="2" customFormat="1" ht="15" customHeight="1">
      <c r="A984" s="3">
        <v>10820992</v>
      </c>
      <c r="B984" s="2">
        <v>1</v>
      </c>
      <c r="C984" s="2">
        <v>1</v>
      </c>
      <c r="D984" s="2">
        <v>0</v>
      </c>
      <c r="F984" s="2">
        <v>1</v>
      </c>
      <c r="G984" s="2">
        <v>3</v>
      </c>
      <c r="H984" s="2">
        <v>1</v>
      </c>
      <c r="I984" s="2">
        <v>1</v>
      </c>
      <c r="L984" s="2">
        <v>0</v>
      </c>
      <c r="M984" s="4">
        <v>10811297</v>
      </c>
      <c r="Q984" s="54" t="s">
        <v>6849</v>
      </c>
      <c r="R984" s="48"/>
      <c r="S984" s="48"/>
      <c r="T984" s="2" t="s">
        <v>1126</v>
      </c>
      <c r="U984" s="2" t="s">
        <v>808</v>
      </c>
      <c r="X984" s="54"/>
    </row>
    <row r="985" spans="1:24" s="2" customFormat="1" ht="15" customHeight="1">
      <c r="A985" s="3">
        <v>10820993</v>
      </c>
      <c r="B985" s="2">
        <v>1</v>
      </c>
      <c r="C985" s="2">
        <v>3</v>
      </c>
      <c r="D985" s="2">
        <v>0</v>
      </c>
      <c r="F985" s="2">
        <v>1</v>
      </c>
      <c r="G985" s="2">
        <v>3</v>
      </c>
      <c r="H985" s="2">
        <v>1</v>
      </c>
      <c r="I985" s="2">
        <v>1</v>
      </c>
      <c r="L985" s="2">
        <v>0</v>
      </c>
      <c r="M985" s="4">
        <v>10811298</v>
      </c>
      <c r="Q985" s="54" t="s">
        <v>6849</v>
      </c>
      <c r="R985" s="48"/>
      <c r="S985" s="48"/>
      <c r="T985" s="2" t="s">
        <v>1127</v>
      </c>
      <c r="U985" s="2" t="s">
        <v>808</v>
      </c>
      <c r="X985" s="54"/>
    </row>
    <row r="986" spans="1:24" s="2" customFormat="1" ht="15" customHeight="1">
      <c r="A986" s="3">
        <v>10820994</v>
      </c>
      <c r="B986" s="2">
        <v>1</v>
      </c>
      <c r="C986" s="2">
        <v>1</v>
      </c>
      <c r="D986" s="2">
        <v>0</v>
      </c>
      <c r="F986" s="2">
        <v>1</v>
      </c>
      <c r="G986" s="2">
        <v>3</v>
      </c>
      <c r="H986" s="2">
        <v>1</v>
      </c>
      <c r="I986" s="2">
        <v>1</v>
      </c>
      <c r="L986" s="2">
        <v>0</v>
      </c>
      <c r="M986" s="4">
        <v>10811299</v>
      </c>
      <c r="Q986" s="54" t="s">
        <v>6849</v>
      </c>
      <c r="R986" s="48"/>
      <c r="S986" s="48"/>
      <c r="T986" s="2" t="s">
        <v>1128</v>
      </c>
      <c r="U986" s="2" t="s">
        <v>808</v>
      </c>
      <c r="X986" s="54"/>
    </row>
    <row r="987" spans="1:24" s="2" customFormat="1" ht="15" customHeight="1">
      <c r="A987" s="3">
        <v>10820995</v>
      </c>
      <c r="B987" s="2">
        <v>2</v>
      </c>
      <c r="C987" s="2">
        <v>1</v>
      </c>
      <c r="D987" s="2">
        <v>0</v>
      </c>
      <c r="F987" s="2">
        <v>1</v>
      </c>
      <c r="G987" s="2">
        <v>3</v>
      </c>
      <c r="H987" s="2">
        <v>1</v>
      </c>
      <c r="I987" s="2">
        <v>1</v>
      </c>
      <c r="L987" s="2">
        <v>0</v>
      </c>
      <c r="M987" s="223">
        <v>10811300</v>
      </c>
      <c r="N987" s="2">
        <v>17003</v>
      </c>
      <c r="Q987" s="54" t="s">
        <v>6849</v>
      </c>
      <c r="R987" s="48"/>
      <c r="S987" s="48"/>
      <c r="T987" s="43" t="s">
        <v>1137</v>
      </c>
      <c r="U987" s="43" t="s">
        <v>276</v>
      </c>
      <c r="X987" s="54"/>
    </row>
    <row r="988" spans="1:24" s="2" customFormat="1" ht="15" customHeight="1">
      <c r="A988" s="3">
        <v>10820996</v>
      </c>
      <c r="B988" s="2">
        <v>2</v>
      </c>
      <c r="C988" s="2">
        <v>1</v>
      </c>
      <c r="D988" s="2">
        <v>0</v>
      </c>
      <c r="F988" s="2">
        <v>1</v>
      </c>
      <c r="G988" s="2">
        <v>3</v>
      </c>
      <c r="H988" s="2">
        <v>1</v>
      </c>
      <c r="I988" s="2">
        <v>1</v>
      </c>
      <c r="L988" s="2">
        <v>0</v>
      </c>
      <c r="M988" s="223">
        <v>10811301</v>
      </c>
      <c r="N988" s="2">
        <v>17003</v>
      </c>
      <c r="Q988" s="54" t="s">
        <v>6849</v>
      </c>
      <c r="R988" s="48"/>
      <c r="S988" s="48"/>
      <c r="T988" s="43" t="s">
        <v>1138</v>
      </c>
      <c r="U988" s="43" t="s">
        <v>276</v>
      </c>
      <c r="X988" s="54"/>
    </row>
    <row r="989" spans="1:24" s="2" customFormat="1" ht="15" customHeight="1">
      <c r="A989" s="3">
        <v>10820997</v>
      </c>
      <c r="B989" s="2">
        <v>2</v>
      </c>
      <c r="C989" s="2">
        <v>1</v>
      </c>
      <c r="D989" s="2">
        <v>0</v>
      </c>
      <c r="F989" s="2">
        <v>1</v>
      </c>
      <c r="G989" s="2">
        <v>3</v>
      </c>
      <c r="H989" s="2">
        <v>1</v>
      </c>
      <c r="I989" s="2">
        <v>1</v>
      </c>
      <c r="L989" s="2">
        <v>0</v>
      </c>
      <c r="M989" s="223">
        <v>10811302</v>
      </c>
      <c r="N989" s="2">
        <v>17003</v>
      </c>
      <c r="Q989" s="54" t="s">
        <v>6849</v>
      </c>
      <c r="R989" s="48"/>
      <c r="S989" s="48"/>
      <c r="T989" s="43" t="s">
        <v>1139</v>
      </c>
      <c r="U989" s="43" t="s">
        <v>276</v>
      </c>
      <c r="X989" s="54"/>
    </row>
    <row r="990" spans="1:24" s="2" customFormat="1" ht="15" customHeight="1">
      <c r="A990" s="3">
        <v>10820998</v>
      </c>
      <c r="B990" s="2">
        <v>2</v>
      </c>
      <c r="C990" s="2">
        <v>1</v>
      </c>
      <c r="D990" s="2">
        <v>0</v>
      </c>
      <c r="F990" s="2">
        <v>1</v>
      </c>
      <c r="G990" s="2">
        <v>3</v>
      </c>
      <c r="H990" s="2">
        <v>1</v>
      </c>
      <c r="I990" s="2">
        <v>1</v>
      </c>
      <c r="L990" s="2">
        <v>0</v>
      </c>
      <c r="M990" s="223">
        <v>10811303</v>
      </c>
      <c r="N990" s="2">
        <v>17003</v>
      </c>
      <c r="Q990" s="54" t="s">
        <v>6849</v>
      </c>
      <c r="R990" s="48"/>
      <c r="S990" s="48"/>
      <c r="T990" s="43" t="s">
        <v>1140</v>
      </c>
      <c r="U990" s="43" t="s">
        <v>276</v>
      </c>
      <c r="X990" s="54"/>
    </row>
    <row r="991" spans="1:24" s="2" customFormat="1" ht="15" customHeight="1">
      <c r="A991" s="3">
        <v>10820999</v>
      </c>
      <c r="B991" s="2">
        <v>2</v>
      </c>
      <c r="C991" s="2">
        <v>1</v>
      </c>
      <c r="D991" s="2">
        <v>0</v>
      </c>
      <c r="F991" s="2">
        <v>1</v>
      </c>
      <c r="G991" s="2">
        <v>3</v>
      </c>
      <c r="H991" s="2">
        <v>1</v>
      </c>
      <c r="I991" s="2">
        <v>1</v>
      </c>
      <c r="L991" s="2">
        <v>0</v>
      </c>
      <c r="M991" s="223">
        <v>10811304</v>
      </c>
      <c r="N991" s="2">
        <v>17003</v>
      </c>
      <c r="Q991" s="54" t="s">
        <v>6849</v>
      </c>
      <c r="R991" s="48"/>
      <c r="S991" s="48"/>
      <c r="T991" s="43" t="s">
        <v>1141</v>
      </c>
      <c r="U991" s="43" t="s">
        <v>276</v>
      </c>
      <c r="X991" s="54"/>
    </row>
    <row r="992" spans="1:24" s="2" customFormat="1" ht="15" customHeight="1">
      <c r="A992" s="3">
        <v>10821000</v>
      </c>
      <c r="B992" s="2">
        <v>1</v>
      </c>
      <c r="C992" s="2">
        <v>1</v>
      </c>
      <c r="D992" s="2">
        <v>0</v>
      </c>
      <c r="F992" s="2">
        <v>1</v>
      </c>
      <c r="G992" s="2">
        <v>3</v>
      </c>
      <c r="H992" s="2">
        <v>1</v>
      </c>
      <c r="I992" s="2">
        <v>1</v>
      </c>
      <c r="L992" s="2">
        <v>0</v>
      </c>
      <c r="M992" s="2">
        <v>10811305</v>
      </c>
      <c r="Q992" s="54" t="s">
        <v>6849</v>
      </c>
      <c r="R992" s="48"/>
      <c r="S992" s="48"/>
      <c r="T992" s="43" t="s">
        <v>226</v>
      </c>
      <c r="U992" s="21" t="s">
        <v>808</v>
      </c>
      <c r="X992" s="54"/>
    </row>
    <row r="993" spans="1:24" s="2" customFormat="1" ht="15" customHeight="1">
      <c r="A993" s="3">
        <v>10821001</v>
      </c>
      <c r="B993" s="2">
        <v>1</v>
      </c>
      <c r="C993" s="2">
        <v>1</v>
      </c>
      <c r="D993" s="2">
        <v>0</v>
      </c>
      <c r="F993" s="2">
        <v>1</v>
      </c>
      <c r="G993" s="2">
        <v>3</v>
      </c>
      <c r="H993" s="2">
        <v>1</v>
      </c>
      <c r="I993" s="2">
        <v>1</v>
      </c>
      <c r="L993" s="2">
        <v>0</v>
      </c>
      <c r="M993" s="2">
        <v>10811306</v>
      </c>
      <c r="Q993" s="54" t="s">
        <v>6849</v>
      </c>
      <c r="R993" s="48"/>
      <c r="S993" s="48"/>
      <c r="T993" s="43" t="s">
        <v>227</v>
      </c>
      <c r="U993" s="21" t="s">
        <v>808</v>
      </c>
      <c r="X993" s="54"/>
    </row>
    <row r="994" spans="1:24" s="2" customFormat="1" ht="15" customHeight="1">
      <c r="A994" s="3">
        <v>10821002</v>
      </c>
      <c r="B994" s="2">
        <v>1</v>
      </c>
      <c r="C994" s="2">
        <v>1</v>
      </c>
      <c r="D994" s="2">
        <v>0</v>
      </c>
      <c r="F994" s="2">
        <v>1</v>
      </c>
      <c r="G994" s="2">
        <v>3</v>
      </c>
      <c r="H994" s="2">
        <v>1</v>
      </c>
      <c r="I994" s="2">
        <v>1</v>
      </c>
      <c r="L994" s="2">
        <v>0</v>
      </c>
      <c r="M994" s="2">
        <v>10811307</v>
      </c>
      <c r="Q994" s="54" t="s">
        <v>6849</v>
      </c>
      <c r="R994" s="48"/>
      <c r="S994" s="48"/>
      <c r="T994" s="43" t="s">
        <v>228</v>
      </c>
      <c r="U994" s="21" t="s">
        <v>808</v>
      </c>
      <c r="X994" s="54"/>
    </row>
    <row r="995" spans="1:24" s="2" customFormat="1" ht="15" customHeight="1">
      <c r="A995" s="3">
        <v>10821003</v>
      </c>
      <c r="B995" s="2">
        <v>1</v>
      </c>
      <c r="C995" s="2">
        <v>1</v>
      </c>
      <c r="D995" s="2">
        <v>0</v>
      </c>
      <c r="F995" s="2">
        <v>1</v>
      </c>
      <c r="G995" s="2">
        <v>3</v>
      </c>
      <c r="H995" s="2">
        <v>1</v>
      </c>
      <c r="I995" s="2">
        <v>1</v>
      </c>
      <c r="L995" s="2">
        <v>0</v>
      </c>
      <c r="M995" s="2">
        <v>10811308</v>
      </c>
      <c r="Q995" s="54" t="s">
        <v>6849</v>
      </c>
      <c r="R995" s="48"/>
      <c r="S995" s="48"/>
      <c r="T995" s="43" t="s">
        <v>229</v>
      </c>
      <c r="U995" s="21" t="s">
        <v>808</v>
      </c>
      <c r="X995" s="54"/>
    </row>
    <row r="996" spans="1:24" s="2" customFormat="1" ht="15" customHeight="1">
      <c r="A996" s="3">
        <v>10821004</v>
      </c>
      <c r="B996" s="2">
        <v>1</v>
      </c>
      <c r="C996" s="2">
        <v>1</v>
      </c>
      <c r="D996" s="2">
        <v>0</v>
      </c>
      <c r="F996" s="2">
        <v>1</v>
      </c>
      <c r="G996" s="2">
        <v>3</v>
      </c>
      <c r="H996" s="2">
        <v>1</v>
      </c>
      <c r="I996" s="2">
        <v>1</v>
      </c>
      <c r="L996" s="2">
        <v>0</v>
      </c>
      <c r="M996" s="2">
        <v>10811309</v>
      </c>
      <c r="Q996" s="54" t="s">
        <v>6849</v>
      </c>
      <c r="R996" s="48"/>
      <c r="S996" s="48"/>
      <c r="T996" s="43" t="s">
        <v>230</v>
      </c>
      <c r="U996" s="21" t="s">
        <v>808</v>
      </c>
      <c r="X996" s="54"/>
    </row>
    <row r="997" spans="1:24" s="2" customFormat="1" ht="15" customHeight="1">
      <c r="A997" s="3">
        <v>10821005</v>
      </c>
      <c r="B997" s="2">
        <v>1</v>
      </c>
      <c r="C997" s="2">
        <v>1</v>
      </c>
      <c r="D997" s="2">
        <v>0</v>
      </c>
      <c r="F997" s="2">
        <v>1</v>
      </c>
      <c r="G997" s="2">
        <v>3</v>
      </c>
      <c r="H997" s="2">
        <v>1</v>
      </c>
      <c r="I997" s="2">
        <v>1</v>
      </c>
      <c r="L997" s="2">
        <v>0</v>
      </c>
      <c r="M997" s="2">
        <v>10811310</v>
      </c>
      <c r="Q997" s="54" t="s">
        <v>6849</v>
      </c>
      <c r="R997" s="48"/>
      <c r="S997" s="48"/>
      <c r="T997" s="43" t="s">
        <v>231</v>
      </c>
      <c r="U997" s="21" t="s">
        <v>808</v>
      </c>
      <c r="X997" s="54"/>
    </row>
    <row r="998" spans="1:24" s="2" customFormat="1" ht="15" customHeight="1">
      <c r="A998" s="3">
        <v>10821006</v>
      </c>
      <c r="B998" s="2">
        <v>1</v>
      </c>
      <c r="C998" s="2">
        <v>1</v>
      </c>
      <c r="D998" s="2">
        <v>0</v>
      </c>
      <c r="F998" s="2">
        <v>1</v>
      </c>
      <c r="G998" s="2">
        <v>3</v>
      </c>
      <c r="H998" s="2">
        <v>1</v>
      </c>
      <c r="I998" s="2">
        <v>1</v>
      </c>
      <c r="L998" s="2">
        <v>0</v>
      </c>
      <c r="M998" s="2">
        <v>10811311</v>
      </c>
      <c r="Q998" s="54" t="s">
        <v>6849</v>
      </c>
      <c r="R998" s="48"/>
      <c r="S998" s="48"/>
      <c r="T998" s="43" t="s">
        <v>232</v>
      </c>
      <c r="U998" s="21" t="s">
        <v>808</v>
      </c>
      <c r="X998" s="54"/>
    </row>
    <row r="999" spans="1:24" s="2" customFormat="1" ht="15" customHeight="1">
      <c r="A999" s="3">
        <v>10821007</v>
      </c>
      <c r="B999" s="2">
        <v>1</v>
      </c>
      <c r="C999" s="2">
        <v>1</v>
      </c>
      <c r="D999" s="2">
        <v>0</v>
      </c>
      <c r="F999" s="2">
        <v>1</v>
      </c>
      <c r="G999" s="2">
        <v>3</v>
      </c>
      <c r="H999" s="2">
        <v>1</v>
      </c>
      <c r="I999" s="2">
        <v>1</v>
      </c>
      <c r="L999" s="2">
        <v>0</v>
      </c>
      <c r="M999" s="2">
        <v>10811312</v>
      </c>
      <c r="Q999" s="54" t="s">
        <v>6849</v>
      </c>
      <c r="R999" s="48"/>
      <c r="S999" s="48"/>
      <c r="T999" s="43" t="s">
        <v>233</v>
      </c>
      <c r="U999" s="21" t="s">
        <v>808</v>
      </c>
      <c r="X999" s="54"/>
    </row>
    <row r="1000" spans="1:24" s="2" customFormat="1" ht="15" customHeight="1">
      <c r="A1000" s="3">
        <v>10821008</v>
      </c>
      <c r="B1000" s="2">
        <v>1</v>
      </c>
      <c r="C1000" s="2">
        <v>1</v>
      </c>
      <c r="D1000" s="2">
        <v>0</v>
      </c>
      <c r="F1000" s="2">
        <v>1</v>
      </c>
      <c r="G1000" s="2">
        <v>3</v>
      </c>
      <c r="H1000" s="2">
        <v>1</v>
      </c>
      <c r="I1000" s="2">
        <v>1</v>
      </c>
      <c r="L1000" s="2">
        <v>0</v>
      </c>
      <c r="M1000" s="2">
        <v>10811313</v>
      </c>
      <c r="Q1000" s="54" t="s">
        <v>6849</v>
      </c>
      <c r="R1000" s="48"/>
      <c r="S1000" s="48"/>
      <c r="T1000" s="43" t="s">
        <v>1142</v>
      </c>
      <c r="U1000" s="21" t="s">
        <v>808</v>
      </c>
      <c r="X1000" s="54"/>
    </row>
    <row r="1001" spans="1:24" s="2" customFormat="1" ht="15" customHeight="1">
      <c r="A1001" s="3">
        <v>10821009</v>
      </c>
      <c r="B1001" s="2">
        <v>1</v>
      </c>
      <c r="C1001" s="2">
        <v>1</v>
      </c>
      <c r="D1001" s="2">
        <v>0</v>
      </c>
      <c r="F1001" s="2">
        <v>1</v>
      </c>
      <c r="G1001" s="2">
        <v>3</v>
      </c>
      <c r="H1001" s="2">
        <v>1</v>
      </c>
      <c r="I1001" s="2">
        <v>1</v>
      </c>
      <c r="L1001" s="2">
        <v>0</v>
      </c>
      <c r="M1001" s="2">
        <v>10811314</v>
      </c>
      <c r="Q1001" s="54" t="s">
        <v>6849</v>
      </c>
      <c r="R1001" s="48"/>
      <c r="S1001" s="48"/>
      <c r="T1001" s="43" t="s">
        <v>238</v>
      </c>
      <c r="U1001" s="21" t="s">
        <v>808</v>
      </c>
      <c r="X1001" s="54"/>
    </row>
    <row r="1002" spans="1:24" s="2" customFormat="1" ht="15" customHeight="1">
      <c r="A1002" s="3">
        <v>10821010</v>
      </c>
      <c r="B1002" s="2">
        <v>1</v>
      </c>
      <c r="C1002" s="2">
        <v>1</v>
      </c>
      <c r="D1002" s="2">
        <v>0</v>
      </c>
      <c r="F1002" s="2">
        <v>1</v>
      </c>
      <c r="G1002" s="2">
        <v>3</v>
      </c>
      <c r="H1002" s="2">
        <v>1</v>
      </c>
      <c r="I1002" s="2">
        <v>1</v>
      </c>
      <c r="L1002" s="2">
        <v>0</v>
      </c>
      <c r="M1002" s="2">
        <v>10811315</v>
      </c>
      <c r="Q1002" s="54" t="s">
        <v>6849</v>
      </c>
      <c r="R1002" s="48"/>
      <c r="S1002" s="48"/>
      <c r="T1002" s="43" t="s">
        <v>237</v>
      </c>
      <c r="U1002" s="21" t="s">
        <v>808</v>
      </c>
      <c r="X1002" s="54"/>
    </row>
    <row r="1003" spans="1:24" s="2" customFormat="1" ht="15" customHeight="1">
      <c r="A1003" s="3">
        <v>10821011</v>
      </c>
      <c r="B1003" s="2">
        <v>1</v>
      </c>
      <c r="C1003" s="2">
        <v>1</v>
      </c>
      <c r="D1003" s="2">
        <v>0</v>
      </c>
      <c r="F1003" s="2">
        <v>1</v>
      </c>
      <c r="G1003" s="2">
        <v>3</v>
      </c>
      <c r="H1003" s="2">
        <v>1</v>
      </c>
      <c r="I1003" s="2">
        <v>1</v>
      </c>
      <c r="L1003" s="2">
        <v>0</v>
      </c>
      <c r="M1003" s="2">
        <v>10811316</v>
      </c>
      <c r="Q1003" s="54" t="s">
        <v>6849</v>
      </c>
      <c r="R1003" s="48"/>
      <c r="S1003" s="48"/>
      <c r="T1003" s="43" t="s">
        <v>1143</v>
      </c>
      <c r="U1003" s="21" t="s">
        <v>808</v>
      </c>
      <c r="X1003" s="54"/>
    </row>
    <row r="1004" spans="1:24" s="2" customFormat="1" ht="15" customHeight="1">
      <c r="A1004" s="3">
        <v>10821012</v>
      </c>
      <c r="B1004" s="2">
        <v>1</v>
      </c>
      <c r="C1004" s="2">
        <v>1</v>
      </c>
      <c r="D1004" s="2">
        <v>0</v>
      </c>
      <c r="F1004" s="2">
        <v>1</v>
      </c>
      <c r="G1004" s="2">
        <v>3</v>
      </c>
      <c r="H1004" s="2">
        <v>1</v>
      </c>
      <c r="I1004" s="2">
        <v>1</v>
      </c>
      <c r="L1004" s="2">
        <v>0</v>
      </c>
      <c r="M1004" s="2">
        <v>10811317</v>
      </c>
      <c r="Q1004" s="54" t="s">
        <v>6849</v>
      </c>
      <c r="R1004" s="48"/>
      <c r="S1004" s="48"/>
      <c r="T1004" s="43" t="s">
        <v>1144</v>
      </c>
      <c r="U1004" s="21" t="s">
        <v>808</v>
      </c>
      <c r="X1004" s="54"/>
    </row>
    <row r="1005" spans="1:24" s="2" customFormat="1" ht="15" customHeight="1">
      <c r="A1005" s="3">
        <v>10821013</v>
      </c>
      <c r="B1005" s="2">
        <v>1</v>
      </c>
      <c r="C1005" s="2">
        <v>1</v>
      </c>
      <c r="D1005" s="2">
        <v>0</v>
      </c>
      <c r="F1005" s="2">
        <v>1</v>
      </c>
      <c r="G1005" s="2">
        <v>3</v>
      </c>
      <c r="H1005" s="2">
        <v>1</v>
      </c>
      <c r="I1005" s="2">
        <v>1</v>
      </c>
      <c r="L1005" s="2">
        <v>0</v>
      </c>
      <c r="M1005" s="2">
        <v>10811318</v>
      </c>
      <c r="Q1005" s="54" t="s">
        <v>6849</v>
      </c>
      <c r="R1005" s="48"/>
      <c r="S1005" s="48"/>
      <c r="T1005" s="43" t="s">
        <v>1145</v>
      </c>
      <c r="U1005" s="21" t="s">
        <v>808</v>
      </c>
      <c r="X1005" s="54"/>
    </row>
    <row r="1006" spans="1:24" s="2" customFormat="1" ht="15" customHeight="1">
      <c r="A1006" s="3">
        <v>10821014</v>
      </c>
      <c r="B1006" s="2">
        <v>1</v>
      </c>
      <c r="C1006" s="2">
        <v>1</v>
      </c>
      <c r="D1006" s="2">
        <v>0</v>
      </c>
      <c r="F1006" s="2">
        <v>1</v>
      </c>
      <c r="G1006" s="2">
        <v>3</v>
      </c>
      <c r="H1006" s="2">
        <v>1</v>
      </c>
      <c r="I1006" s="2">
        <v>1</v>
      </c>
      <c r="L1006" s="2">
        <v>0</v>
      </c>
      <c r="M1006" s="2">
        <v>10811319</v>
      </c>
      <c r="Q1006" s="54" t="s">
        <v>6849</v>
      </c>
      <c r="R1006" s="48"/>
      <c r="S1006" s="48"/>
      <c r="T1006" s="43" t="s">
        <v>1146</v>
      </c>
      <c r="U1006" s="21" t="s">
        <v>808</v>
      </c>
      <c r="X1006" s="54"/>
    </row>
    <row r="1007" spans="1:24" s="2" customFormat="1" ht="15" customHeight="1">
      <c r="A1007" s="3">
        <v>10821015</v>
      </c>
      <c r="B1007" s="2">
        <v>1</v>
      </c>
      <c r="C1007" s="2">
        <v>1</v>
      </c>
      <c r="D1007" s="2">
        <v>0</v>
      </c>
      <c r="F1007" s="2">
        <v>1</v>
      </c>
      <c r="G1007" s="2">
        <v>3</v>
      </c>
      <c r="H1007" s="2">
        <v>1</v>
      </c>
      <c r="I1007" s="2">
        <v>1</v>
      </c>
      <c r="L1007" s="2">
        <v>0</v>
      </c>
      <c r="M1007" s="2">
        <v>10811320</v>
      </c>
      <c r="Q1007" s="54" t="s">
        <v>6849</v>
      </c>
      <c r="R1007" s="48"/>
      <c r="S1007" s="48"/>
      <c r="T1007" s="43" t="s">
        <v>1147</v>
      </c>
      <c r="U1007" s="21" t="s">
        <v>808</v>
      </c>
      <c r="X1007" s="54"/>
    </row>
    <row r="1008" spans="1:24" s="2" customFormat="1" ht="15" customHeight="1">
      <c r="A1008" s="3">
        <v>10821016</v>
      </c>
      <c r="B1008" s="2">
        <v>1</v>
      </c>
      <c r="C1008" s="2">
        <v>1</v>
      </c>
      <c r="D1008" s="2">
        <v>0</v>
      </c>
      <c r="F1008" s="2">
        <v>1</v>
      </c>
      <c r="G1008" s="2">
        <v>3</v>
      </c>
      <c r="H1008" s="2">
        <v>1</v>
      </c>
      <c r="I1008" s="2">
        <v>1</v>
      </c>
      <c r="L1008" s="2">
        <v>0</v>
      </c>
      <c r="M1008" s="2">
        <v>10811321</v>
      </c>
      <c r="Q1008" s="54" t="s">
        <v>6849</v>
      </c>
      <c r="R1008" s="48"/>
      <c r="S1008" s="48"/>
      <c r="T1008" s="43" t="s">
        <v>1148</v>
      </c>
      <c r="U1008" s="21" t="s">
        <v>808</v>
      </c>
      <c r="X1008" s="54"/>
    </row>
    <row r="1009" spans="1:24" s="2" customFormat="1" ht="15" customHeight="1">
      <c r="A1009" s="3">
        <v>10821017</v>
      </c>
      <c r="B1009" s="2">
        <v>1</v>
      </c>
      <c r="C1009" s="2">
        <v>1</v>
      </c>
      <c r="D1009" s="2">
        <v>0</v>
      </c>
      <c r="F1009" s="2">
        <v>1</v>
      </c>
      <c r="G1009" s="2">
        <v>3</v>
      </c>
      <c r="H1009" s="2">
        <v>1</v>
      </c>
      <c r="I1009" s="2">
        <v>1</v>
      </c>
      <c r="L1009" s="2">
        <v>0</v>
      </c>
      <c r="M1009" s="2">
        <v>10811322</v>
      </c>
      <c r="Q1009" s="54" t="s">
        <v>6849</v>
      </c>
      <c r="R1009" s="48"/>
      <c r="S1009" s="48"/>
      <c r="T1009" s="43" t="s">
        <v>1149</v>
      </c>
      <c r="U1009" s="21" t="s">
        <v>808</v>
      </c>
      <c r="X1009" s="54"/>
    </row>
    <row r="1010" spans="1:24" s="2" customFormat="1" ht="15" customHeight="1">
      <c r="A1010" s="3">
        <v>10821018</v>
      </c>
      <c r="B1010" s="2">
        <v>1</v>
      </c>
      <c r="C1010" s="2">
        <v>1</v>
      </c>
      <c r="D1010" s="2">
        <v>0</v>
      </c>
      <c r="F1010" s="2">
        <v>1</v>
      </c>
      <c r="G1010" s="2">
        <v>3</v>
      </c>
      <c r="H1010" s="2">
        <v>1</v>
      </c>
      <c r="I1010" s="2">
        <v>1</v>
      </c>
      <c r="L1010" s="2">
        <v>0</v>
      </c>
      <c r="M1010" s="2">
        <v>10811323</v>
      </c>
      <c r="Q1010" s="54" t="s">
        <v>6849</v>
      </c>
      <c r="R1010" s="48"/>
      <c r="S1010" s="48"/>
      <c r="T1010" s="43" t="s">
        <v>1150</v>
      </c>
      <c r="U1010" s="21" t="s">
        <v>808</v>
      </c>
      <c r="X1010" s="54"/>
    </row>
    <row r="1011" spans="1:24" s="2" customFormat="1" ht="15" customHeight="1">
      <c r="A1011" s="3">
        <v>10821019</v>
      </c>
      <c r="B1011" s="2">
        <v>1</v>
      </c>
      <c r="C1011" s="2">
        <v>1</v>
      </c>
      <c r="D1011" s="2">
        <v>0</v>
      </c>
      <c r="F1011" s="2">
        <v>1</v>
      </c>
      <c r="G1011" s="2">
        <v>3</v>
      </c>
      <c r="H1011" s="2">
        <v>1</v>
      </c>
      <c r="I1011" s="2">
        <v>1</v>
      </c>
      <c r="L1011" s="2">
        <v>0</v>
      </c>
      <c r="M1011" s="2">
        <v>10811324</v>
      </c>
      <c r="Q1011" s="54" t="s">
        <v>6849</v>
      </c>
      <c r="R1011" s="48"/>
      <c r="S1011" s="48"/>
      <c r="T1011" s="43" t="s">
        <v>1151</v>
      </c>
      <c r="U1011" s="21" t="s">
        <v>808</v>
      </c>
      <c r="X1011" s="54"/>
    </row>
    <row r="1012" spans="1:24" s="2" customFormat="1" ht="15" customHeight="1">
      <c r="A1012" s="3">
        <v>10821020</v>
      </c>
      <c r="B1012" s="2">
        <v>1</v>
      </c>
      <c r="C1012" s="2">
        <v>1</v>
      </c>
      <c r="D1012" s="2">
        <v>0</v>
      </c>
      <c r="F1012" s="2">
        <v>1</v>
      </c>
      <c r="G1012" s="2">
        <v>3</v>
      </c>
      <c r="H1012" s="2">
        <v>1</v>
      </c>
      <c r="I1012" s="2">
        <v>1</v>
      </c>
      <c r="L1012" s="2">
        <v>0</v>
      </c>
      <c r="M1012" s="2">
        <v>10811325</v>
      </c>
      <c r="Q1012" s="54" t="s">
        <v>6849</v>
      </c>
      <c r="R1012" s="48"/>
      <c r="S1012" s="48"/>
      <c r="T1012" s="2" t="s">
        <v>1174</v>
      </c>
      <c r="U1012" s="2" t="s">
        <v>276</v>
      </c>
      <c r="X1012" s="54"/>
    </row>
    <row r="1013" spans="1:24" s="2" customFormat="1" ht="15" customHeight="1">
      <c r="A1013" s="3">
        <v>10821021</v>
      </c>
      <c r="B1013" s="2">
        <v>1</v>
      </c>
      <c r="C1013" s="2">
        <v>1</v>
      </c>
      <c r="D1013" s="2">
        <v>0</v>
      </c>
      <c r="F1013" s="2">
        <v>1</v>
      </c>
      <c r="G1013" s="2">
        <v>3</v>
      </c>
      <c r="H1013" s="2">
        <v>1</v>
      </c>
      <c r="I1013" s="2">
        <v>1</v>
      </c>
      <c r="L1013" s="2">
        <v>0</v>
      </c>
      <c r="M1013" s="2">
        <v>10811326</v>
      </c>
      <c r="Q1013" s="54" t="s">
        <v>6849</v>
      </c>
      <c r="R1013" s="48"/>
      <c r="S1013" s="48"/>
      <c r="T1013" s="2" t="s">
        <v>1172</v>
      </c>
      <c r="U1013" s="2" t="s">
        <v>276</v>
      </c>
      <c r="X1013" s="54"/>
    </row>
    <row r="1014" spans="1:24" s="2" customFormat="1" ht="15" customHeight="1">
      <c r="A1014" s="3">
        <v>10821022</v>
      </c>
      <c r="B1014" s="2">
        <v>1</v>
      </c>
      <c r="C1014" s="2">
        <v>1</v>
      </c>
      <c r="D1014" s="2">
        <v>0</v>
      </c>
      <c r="F1014" s="2">
        <v>1</v>
      </c>
      <c r="G1014" s="2">
        <v>3</v>
      </c>
      <c r="H1014" s="2">
        <v>1</v>
      </c>
      <c r="I1014" s="2">
        <v>1</v>
      </c>
      <c r="L1014" s="2">
        <v>0</v>
      </c>
      <c r="M1014" s="2">
        <v>10811327</v>
      </c>
      <c r="Q1014" s="54" t="s">
        <v>6849</v>
      </c>
      <c r="R1014" s="48"/>
      <c r="S1014" s="48"/>
      <c r="T1014" s="2" t="s">
        <v>1173</v>
      </c>
      <c r="U1014" s="2" t="s">
        <v>276</v>
      </c>
      <c r="X1014" s="54"/>
    </row>
    <row r="1015" spans="1:24" s="2" customFormat="1" ht="15" customHeight="1">
      <c r="A1015" s="3">
        <v>10821023</v>
      </c>
      <c r="B1015" s="2">
        <v>3</v>
      </c>
      <c r="C1015" s="2">
        <v>1</v>
      </c>
      <c r="D1015" s="2">
        <v>0</v>
      </c>
      <c r="F1015" s="2">
        <v>1</v>
      </c>
      <c r="G1015" s="2">
        <v>3</v>
      </c>
      <c r="H1015" s="2">
        <v>1</v>
      </c>
      <c r="I1015" s="2">
        <v>1</v>
      </c>
      <c r="L1015" s="2">
        <v>0</v>
      </c>
      <c r="M1015" s="4">
        <v>10811328</v>
      </c>
      <c r="N1015" s="2">
        <v>17003</v>
      </c>
      <c r="Q1015" s="54" t="s">
        <v>6849</v>
      </c>
      <c r="R1015" s="48"/>
      <c r="S1015" s="48"/>
      <c r="T1015" s="2" t="s">
        <v>1175</v>
      </c>
      <c r="U1015" s="2" t="s">
        <v>276</v>
      </c>
      <c r="X1015" s="54"/>
    </row>
    <row r="1016" spans="1:24" s="2" customFormat="1" ht="15" customHeight="1">
      <c r="A1016" s="3">
        <v>10821024</v>
      </c>
      <c r="B1016" s="2">
        <v>1</v>
      </c>
      <c r="C1016" s="2">
        <v>1</v>
      </c>
      <c r="D1016" s="2">
        <v>0</v>
      </c>
      <c r="F1016" s="2">
        <v>1</v>
      </c>
      <c r="G1016" s="2">
        <v>3</v>
      </c>
      <c r="H1016" s="2">
        <v>1</v>
      </c>
      <c r="I1016" s="2">
        <v>1</v>
      </c>
      <c r="L1016" s="2">
        <v>0</v>
      </c>
      <c r="M1016" s="4">
        <v>10811329</v>
      </c>
      <c r="N1016" s="2">
        <v>17003</v>
      </c>
      <c r="Q1016" s="54" t="s">
        <v>6849</v>
      </c>
      <c r="R1016" s="48"/>
      <c r="S1016" s="48"/>
      <c r="T1016" s="2" t="s">
        <v>2323</v>
      </c>
      <c r="U1016" s="2" t="s">
        <v>276</v>
      </c>
      <c r="X1016" s="54"/>
    </row>
    <row r="1017" spans="1:24" s="2" customFormat="1" ht="15" customHeight="1">
      <c r="A1017" s="3">
        <v>10821025</v>
      </c>
      <c r="B1017" s="2">
        <v>3</v>
      </c>
      <c r="C1017" s="2">
        <v>1</v>
      </c>
      <c r="D1017" s="2">
        <v>0</v>
      </c>
      <c r="F1017" s="2">
        <v>1</v>
      </c>
      <c r="G1017" s="2">
        <v>3</v>
      </c>
      <c r="H1017" s="2">
        <v>1</v>
      </c>
      <c r="I1017" s="2">
        <v>1</v>
      </c>
      <c r="L1017" s="2">
        <v>0</v>
      </c>
      <c r="M1017" s="4">
        <v>10811330</v>
      </c>
      <c r="N1017" s="2">
        <v>17003</v>
      </c>
      <c r="Q1017" s="54" t="s">
        <v>6849</v>
      </c>
      <c r="R1017" s="48"/>
      <c r="S1017" s="48"/>
      <c r="T1017" s="2" t="s">
        <v>1177</v>
      </c>
      <c r="U1017" s="2" t="s">
        <v>276</v>
      </c>
      <c r="X1017" s="54"/>
    </row>
    <row r="1018" spans="1:24" s="2" customFormat="1" ht="15" customHeight="1">
      <c r="A1018" s="3">
        <v>10821026</v>
      </c>
      <c r="B1018" s="2">
        <v>3</v>
      </c>
      <c r="C1018" s="2">
        <v>1</v>
      </c>
      <c r="D1018" s="2">
        <v>0</v>
      </c>
      <c r="F1018" s="2">
        <v>1</v>
      </c>
      <c r="G1018" s="2">
        <v>3</v>
      </c>
      <c r="H1018" s="2">
        <v>1</v>
      </c>
      <c r="I1018" s="2">
        <v>1</v>
      </c>
      <c r="L1018" s="2">
        <v>0</v>
      </c>
      <c r="M1018" s="4">
        <v>10811331</v>
      </c>
      <c r="N1018" s="2">
        <v>17003</v>
      </c>
      <c r="Q1018" s="54" t="s">
        <v>6849</v>
      </c>
      <c r="R1018" s="48"/>
      <c r="S1018" s="48"/>
      <c r="T1018" s="2" t="s">
        <v>1177</v>
      </c>
      <c r="U1018" s="2" t="s">
        <v>276</v>
      </c>
      <c r="X1018" s="54"/>
    </row>
    <row r="1019" spans="1:24" s="2" customFormat="1" ht="15" customHeight="1">
      <c r="A1019" s="3">
        <v>10821027</v>
      </c>
      <c r="B1019" s="2">
        <v>3</v>
      </c>
      <c r="C1019" s="2">
        <v>1</v>
      </c>
      <c r="D1019" s="2">
        <v>0</v>
      </c>
      <c r="F1019" s="2">
        <v>1</v>
      </c>
      <c r="G1019" s="2">
        <v>3</v>
      </c>
      <c r="H1019" s="2">
        <v>1</v>
      </c>
      <c r="I1019" s="2">
        <v>1</v>
      </c>
      <c r="L1019" s="2">
        <v>0</v>
      </c>
      <c r="M1019" s="4">
        <v>10811332</v>
      </c>
      <c r="N1019" s="2">
        <v>17003</v>
      </c>
      <c r="Q1019" s="54" t="s">
        <v>6849</v>
      </c>
      <c r="R1019" s="48"/>
      <c r="S1019" s="48"/>
      <c r="T1019" s="2" t="s">
        <v>1141</v>
      </c>
      <c r="U1019" s="2" t="s">
        <v>276</v>
      </c>
      <c r="X1019" s="54"/>
    </row>
    <row r="1020" spans="1:24" s="2" customFormat="1" ht="15" customHeight="1">
      <c r="A1020" s="3">
        <v>10821028</v>
      </c>
      <c r="B1020" s="2">
        <v>2</v>
      </c>
      <c r="C1020" s="2">
        <v>1</v>
      </c>
      <c r="D1020" s="2">
        <v>0</v>
      </c>
      <c r="F1020" s="2">
        <v>1</v>
      </c>
      <c r="G1020" s="2">
        <v>3</v>
      </c>
      <c r="H1020" s="2">
        <v>1</v>
      </c>
      <c r="I1020" s="2">
        <v>1</v>
      </c>
      <c r="L1020" s="2">
        <v>0</v>
      </c>
      <c r="M1020" s="4">
        <v>10811333</v>
      </c>
      <c r="N1020" s="2">
        <v>17003</v>
      </c>
      <c r="Q1020" s="54" t="s">
        <v>6849</v>
      </c>
      <c r="R1020" s="48"/>
      <c r="S1020" s="48"/>
      <c r="T1020" s="3" t="s">
        <v>1178</v>
      </c>
      <c r="U1020" s="2" t="s">
        <v>276</v>
      </c>
      <c r="X1020" s="54"/>
    </row>
    <row r="1021" spans="1:24" s="2" customFormat="1" ht="15" customHeight="1">
      <c r="A1021" s="3">
        <v>10821029</v>
      </c>
      <c r="B1021" s="2">
        <v>3</v>
      </c>
      <c r="C1021" s="2">
        <v>1</v>
      </c>
      <c r="D1021" s="2">
        <v>0</v>
      </c>
      <c r="F1021" s="2">
        <v>1</v>
      </c>
      <c r="G1021" s="2">
        <v>3</v>
      </c>
      <c r="H1021" s="2">
        <v>1</v>
      </c>
      <c r="I1021" s="2">
        <v>1</v>
      </c>
      <c r="L1021" s="2">
        <v>0</v>
      </c>
      <c r="M1021" s="2">
        <v>10811278</v>
      </c>
      <c r="N1021" s="2">
        <v>17003</v>
      </c>
      <c r="Q1021" s="54" t="s">
        <v>6849</v>
      </c>
      <c r="R1021" s="48"/>
      <c r="S1021" s="48"/>
      <c r="T1021" s="2" t="s">
        <v>6781</v>
      </c>
      <c r="U1021" s="2" t="s">
        <v>276</v>
      </c>
      <c r="X1021" s="54"/>
    </row>
    <row r="1022" spans="1:24" s="2" customFormat="1" ht="15" customHeight="1">
      <c r="A1022" s="3">
        <v>10821030</v>
      </c>
      <c r="B1022" s="2">
        <v>1</v>
      </c>
      <c r="C1022" s="2">
        <v>1</v>
      </c>
      <c r="D1022" s="2">
        <v>0</v>
      </c>
      <c r="F1022" s="2">
        <v>1</v>
      </c>
      <c r="G1022" s="2">
        <v>3</v>
      </c>
      <c r="H1022" s="2">
        <v>1</v>
      </c>
      <c r="I1022" s="2">
        <v>1</v>
      </c>
      <c r="L1022" s="2">
        <v>0</v>
      </c>
      <c r="M1022" s="4">
        <v>10811334</v>
      </c>
      <c r="Q1022" s="54" t="s">
        <v>6849</v>
      </c>
      <c r="R1022" s="48"/>
      <c r="S1022" s="48"/>
      <c r="T1022" s="46" t="s">
        <v>611</v>
      </c>
      <c r="U1022" s="46" t="s">
        <v>808</v>
      </c>
      <c r="X1022" s="54"/>
    </row>
    <row r="1023" spans="1:24" s="2" customFormat="1" ht="15" customHeight="1">
      <c r="A1023" s="3">
        <v>10821031</v>
      </c>
      <c r="B1023" s="2">
        <v>1</v>
      </c>
      <c r="C1023" s="2">
        <v>1</v>
      </c>
      <c r="D1023" s="2">
        <v>0</v>
      </c>
      <c r="F1023" s="2">
        <v>1</v>
      </c>
      <c r="G1023" s="2">
        <v>3</v>
      </c>
      <c r="H1023" s="2">
        <v>1</v>
      </c>
      <c r="I1023" s="2">
        <v>1</v>
      </c>
      <c r="L1023" s="2">
        <v>0</v>
      </c>
      <c r="M1023" s="4">
        <v>10811335</v>
      </c>
      <c r="Q1023" s="54" t="s">
        <v>6849</v>
      </c>
      <c r="R1023" s="48"/>
      <c r="S1023" s="48"/>
      <c r="T1023" s="46" t="s">
        <v>613</v>
      </c>
      <c r="U1023" s="46" t="s">
        <v>808</v>
      </c>
      <c r="X1023" s="54"/>
    </row>
    <row r="1024" spans="1:24" s="2" customFormat="1" ht="15" customHeight="1">
      <c r="A1024" s="3">
        <v>10821032</v>
      </c>
      <c r="B1024" s="2">
        <v>1</v>
      </c>
      <c r="C1024" s="2">
        <v>1</v>
      </c>
      <c r="D1024" s="2">
        <v>0</v>
      </c>
      <c r="F1024" s="2">
        <v>1</v>
      </c>
      <c r="G1024" s="2">
        <v>3</v>
      </c>
      <c r="H1024" s="2">
        <v>1</v>
      </c>
      <c r="I1024" s="2">
        <v>1</v>
      </c>
      <c r="L1024" s="2">
        <v>0</v>
      </c>
      <c r="M1024" s="4">
        <v>10811336</v>
      </c>
      <c r="Q1024" s="54" t="s">
        <v>6849</v>
      </c>
      <c r="R1024" s="48"/>
      <c r="S1024" s="48"/>
      <c r="T1024" s="46" t="s">
        <v>614</v>
      </c>
      <c r="U1024" s="46" t="s">
        <v>808</v>
      </c>
      <c r="X1024" s="54"/>
    </row>
    <row r="1025" spans="1:24" s="58" customFormat="1" ht="15" customHeight="1">
      <c r="A1025" s="3">
        <v>10821033</v>
      </c>
      <c r="B1025" s="2">
        <v>1</v>
      </c>
      <c r="C1025" s="2">
        <v>1</v>
      </c>
      <c r="D1025" s="2">
        <v>0</v>
      </c>
      <c r="E1025" s="2"/>
      <c r="F1025" s="2">
        <v>1</v>
      </c>
      <c r="G1025" s="2">
        <v>3</v>
      </c>
      <c r="H1025" s="2">
        <v>1</v>
      </c>
      <c r="I1025" s="2">
        <v>1</v>
      </c>
      <c r="J1025" s="2"/>
      <c r="K1025" s="2"/>
      <c r="L1025" s="2">
        <v>0</v>
      </c>
      <c r="M1025" s="4">
        <v>10811337</v>
      </c>
      <c r="N1025" s="2"/>
      <c r="O1025" s="2"/>
      <c r="P1025" s="2"/>
      <c r="Q1025" s="54" t="s">
        <v>6849</v>
      </c>
      <c r="R1025" s="96"/>
      <c r="S1025" s="96"/>
      <c r="T1025" s="46" t="s">
        <v>616</v>
      </c>
      <c r="U1025" s="46" t="s">
        <v>808</v>
      </c>
      <c r="V1025" s="2"/>
      <c r="W1025" s="2"/>
      <c r="X1025" s="100"/>
    </row>
    <row r="1026" spans="1:24" ht="15" customHeight="1">
      <c r="A1026" s="3">
        <v>10821034</v>
      </c>
      <c r="B1026" s="3">
        <v>1</v>
      </c>
      <c r="C1026" s="3">
        <v>1</v>
      </c>
      <c r="D1026" s="3">
        <v>0</v>
      </c>
      <c r="E1026" s="3"/>
      <c r="F1026" s="3">
        <v>1</v>
      </c>
      <c r="G1026" s="3">
        <v>3</v>
      </c>
      <c r="H1026" s="3">
        <v>1</v>
      </c>
      <c r="I1026" s="3">
        <v>1</v>
      </c>
      <c r="J1026" s="3"/>
      <c r="K1026" s="3"/>
      <c r="L1026" s="3">
        <v>0</v>
      </c>
      <c r="M1026" s="3">
        <v>10811338</v>
      </c>
      <c r="N1026" s="3">
        <v>17003</v>
      </c>
      <c r="O1026" s="3"/>
      <c r="P1026" s="3"/>
      <c r="Q1026" s="54" t="s">
        <v>6849</v>
      </c>
      <c r="R1026" s="224"/>
      <c r="T1026" s="46" t="s">
        <v>1180</v>
      </c>
      <c r="U1026" s="2" t="s">
        <v>276</v>
      </c>
      <c r="V1026" s="2"/>
      <c r="W1026" s="2"/>
    </row>
    <row r="1027" spans="1:24" ht="15" customHeight="1">
      <c r="A1027" s="3">
        <v>10821035</v>
      </c>
      <c r="B1027" s="3">
        <v>1</v>
      </c>
      <c r="C1027" s="3">
        <v>1</v>
      </c>
      <c r="D1027" s="3">
        <v>0</v>
      </c>
      <c r="E1027" s="3"/>
      <c r="F1027" s="3">
        <v>1</v>
      </c>
      <c r="G1027" s="3">
        <v>3</v>
      </c>
      <c r="H1027" s="3">
        <v>1</v>
      </c>
      <c r="I1027" s="3">
        <v>1</v>
      </c>
      <c r="J1027" s="3"/>
      <c r="K1027" s="3"/>
      <c r="L1027" s="3">
        <v>0</v>
      </c>
      <c r="M1027" s="3">
        <v>10811339</v>
      </c>
      <c r="N1027" s="3">
        <v>17003</v>
      </c>
      <c r="O1027" s="3"/>
      <c r="P1027" s="3"/>
      <c r="Q1027" s="54" t="s">
        <v>6849</v>
      </c>
      <c r="R1027" s="224"/>
      <c r="T1027" s="46" t="s">
        <v>1181</v>
      </c>
      <c r="U1027" s="2" t="s">
        <v>276</v>
      </c>
      <c r="V1027" s="2"/>
      <c r="W1027" s="2"/>
    </row>
    <row r="1028" spans="1:24" ht="15" customHeight="1">
      <c r="A1028" s="3">
        <v>10821036</v>
      </c>
      <c r="B1028" s="3">
        <v>1</v>
      </c>
      <c r="C1028" s="3">
        <v>1</v>
      </c>
      <c r="D1028" s="3">
        <v>0</v>
      </c>
      <c r="E1028" s="3"/>
      <c r="F1028" s="3">
        <v>1</v>
      </c>
      <c r="G1028" s="3">
        <v>3</v>
      </c>
      <c r="H1028" s="3">
        <v>1</v>
      </c>
      <c r="I1028" s="3">
        <v>1</v>
      </c>
      <c r="J1028" s="3"/>
      <c r="K1028" s="3"/>
      <c r="L1028" s="3">
        <v>0</v>
      </c>
      <c r="M1028" s="3">
        <v>10811340</v>
      </c>
      <c r="N1028" s="3">
        <v>17003</v>
      </c>
      <c r="O1028" s="3"/>
      <c r="P1028" s="3"/>
      <c r="Q1028" s="54" t="s">
        <v>6849</v>
      </c>
      <c r="R1028" s="224"/>
      <c r="T1028" s="46" t="s">
        <v>1182</v>
      </c>
      <c r="U1028" s="2" t="s">
        <v>276</v>
      </c>
      <c r="V1028" s="2"/>
      <c r="W1028" s="2"/>
    </row>
    <row r="1029" spans="1:24" ht="15" customHeight="1">
      <c r="A1029" s="3">
        <v>10821037</v>
      </c>
      <c r="B1029" s="3">
        <v>1</v>
      </c>
      <c r="C1029" s="3">
        <v>1</v>
      </c>
      <c r="D1029" s="3">
        <v>0</v>
      </c>
      <c r="E1029" s="3"/>
      <c r="F1029" s="3">
        <v>1</v>
      </c>
      <c r="G1029" s="3">
        <v>3</v>
      </c>
      <c r="H1029" s="3">
        <v>1</v>
      </c>
      <c r="I1029" s="3">
        <v>1</v>
      </c>
      <c r="J1029" s="3"/>
      <c r="K1029" s="3"/>
      <c r="L1029" s="3">
        <v>0</v>
      </c>
      <c r="M1029" s="3">
        <v>10811341</v>
      </c>
      <c r="N1029" s="3">
        <v>17003</v>
      </c>
      <c r="O1029" s="3"/>
      <c r="P1029" s="3"/>
      <c r="Q1029" s="54" t="s">
        <v>6849</v>
      </c>
      <c r="R1029" s="224"/>
      <c r="T1029" s="46" t="s">
        <v>1183</v>
      </c>
      <c r="U1029" s="2" t="s">
        <v>276</v>
      </c>
      <c r="V1029" s="2"/>
      <c r="W1029" s="2"/>
    </row>
    <row r="1030" spans="1:24" ht="15" customHeight="1">
      <c r="A1030" s="3">
        <v>10821038</v>
      </c>
      <c r="B1030" s="3">
        <v>1</v>
      </c>
      <c r="C1030" s="3">
        <v>1</v>
      </c>
      <c r="D1030" s="3">
        <v>0</v>
      </c>
      <c r="E1030" s="3"/>
      <c r="F1030" s="3">
        <v>1</v>
      </c>
      <c r="G1030" s="3">
        <v>3</v>
      </c>
      <c r="H1030" s="3">
        <v>1</v>
      </c>
      <c r="I1030" s="3">
        <v>1</v>
      </c>
      <c r="J1030" s="3"/>
      <c r="K1030" s="3"/>
      <c r="L1030" s="3">
        <v>0</v>
      </c>
      <c r="M1030" s="3">
        <v>10811342</v>
      </c>
      <c r="N1030" s="3">
        <v>17003</v>
      </c>
      <c r="O1030" s="3"/>
      <c r="P1030" s="3"/>
      <c r="Q1030" s="54" t="s">
        <v>6849</v>
      </c>
      <c r="R1030" s="224"/>
      <c r="T1030" s="46" t="s">
        <v>1183</v>
      </c>
      <c r="U1030" s="2" t="s">
        <v>276</v>
      </c>
      <c r="V1030" s="2"/>
      <c r="W1030" s="2"/>
    </row>
    <row r="1031" spans="1:24" ht="15" customHeight="1">
      <c r="A1031" s="3">
        <v>10821039</v>
      </c>
      <c r="B1031" s="3">
        <v>1</v>
      </c>
      <c r="C1031" s="3">
        <v>1</v>
      </c>
      <c r="D1031" s="3">
        <v>0</v>
      </c>
      <c r="E1031" s="3"/>
      <c r="F1031" s="3">
        <v>1</v>
      </c>
      <c r="G1031" s="3">
        <v>3</v>
      </c>
      <c r="H1031" s="3">
        <v>1</v>
      </c>
      <c r="I1031" s="3">
        <v>1</v>
      </c>
      <c r="J1031" s="3"/>
      <c r="K1031" s="3"/>
      <c r="L1031" s="3">
        <v>0</v>
      </c>
      <c r="M1031" s="3">
        <v>10811343</v>
      </c>
      <c r="N1031" s="3">
        <v>17003</v>
      </c>
      <c r="O1031" s="3"/>
      <c r="P1031" s="3"/>
      <c r="Q1031" s="54" t="s">
        <v>6849</v>
      </c>
      <c r="R1031" s="224"/>
      <c r="T1031" s="46" t="s">
        <v>1184</v>
      </c>
      <c r="U1031" s="2" t="s">
        <v>276</v>
      </c>
      <c r="V1031" s="2"/>
      <c r="W1031" s="2"/>
    </row>
    <row r="1032" spans="1:24" ht="15" customHeight="1">
      <c r="A1032" s="3">
        <v>10821040</v>
      </c>
      <c r="B1032" s="3">
        <v>1</v>
      </c>
      <c r="C1032" s="3">
        <v>1</v>
      </c>
      <c r="D1032" s="3">
        <v>0</v>
      </c>
      <c r="E1032" s="3"/>
      <c r="F1032" s="3">
        <v>1</v>
      </c>
      <c r="G1032" s="3">
        <v>3</v>
      </c>
      <c r="H1032" s="3">
        <v>1</v>
      </c>
      <c r="I1032" s="3">
        <v>1</v>
      </c>
      <c r="J1032" s="3"/>
      <c r="K1032" s="3"/>
      <c r="L1032" s="3">
        <v>0</v>
      </c>
      <c r="M1032" s="3">
        <v>10811344</v>
      </c>
      <c r="N1032" s="3">
        <v>17003</v>
      </c>
      <c r="O1032" s="3"/>
      <c r="P1032" s="3"/>
      <c r="Q1032" s="54" t="s">
        <v>6849</v>
      </c>
      <c r="R1032" s="224"/>
      <c r="T1032" s="46" t="s">
        <v>1184</v>
      </c>
      <c r="U1032" s="2" t="s">
        <v>276</v>
      </c>
      <c r="V1032" s="2"/>
      <c r="W1032" s="2"/>
    </row>
    <row r="1033" spans="1:24" s="2" customFormat="1" ht="15" customHeight="1">
      <c r="A1033" s="3">
        <v>10821041</v>
      </c>
      <c r="B1033" s="3">
        <v>3</v>
      </c>
      <c r="C1033" s="3">
        <v>1</v>
      </c>
      <c r="D1033" s="3">
        <v>0</v>
      </c>
      <c r="E1033" s="3"/>
      <c r="F1033" s="3">
        <v>1</v>
      </c>
      <c r="G1033" s="3">
        <v>3</v>
      </c>
      <c r="H1033" s="3">
        <v>1</v>
      </c>
      <c r="I1033" s="3">
        <v>1</v>
      </c>
      <c r="J1033" s="3"/>
      <c r="K1033" s="3"/>
      <c r="L1033" s="3">
        <v>0</v>
      </c>
      <c r="M1033" s="3">
        <v>10811344</v>
      </c>
      <c r="N1033" s="3">
        <v>17003</v>
      </c>
      <c r="O1033" s="3"/>
      <c r="P1033" s="3"/>
      <c r="Q1033" s="54" t="s">
        <v>6849</v>
      </c>
      <c r="R1033" s="222"/>
      <c r="S1033" s="48"/>
      <c r="T1033" s="46" t="s">
        <v>1184</v>
      </c>
      <c r="U1033" s="2" t="s">
        <v>276</v>
      </c>
      <c r="X1033" s="54"/>
    </row>
    <row r="1034" spans="1:24" ht="15" customHeight="1">
      <c r="A1034" s="3">
        <v>10821042</v>
      </c>
      <c r="B1034" s="3">
        <v>1</v>
      </c>
      <c r="C1034" s="3">
        <v>1</v>
      </c>
      <c r="D1034" s="3">
        <v>0</v>
      </c>
      <c r="E1034" s="2"/>
      <c r="F1034" s="3">
        <v>3</v>
      </c>
      <c r="G1034" s="3">
        <v>3</v>
      </c>
      <c r="H1034" s="3">
        <v>1</v>
      </c>
      <c r="I1034" s="3">
        <v>1</v>
      </c>
      <c r="J1034" s="2"/>
      <c r="K1034" s="2"/>
      <c r="L1034" s="3">
        <v>0</v>
      </c>
      <c r="M1034" s="3">
        <v>10811345</v>
      </c>
      <c r="N1034" s="2"/>
      <c r="O1034" s="2"/>
      <c r="P1034" s="2"/>
      <c r="Q1034" s="54" t="s">
        <v>6849</v>
      </c>
      <c r="T1034" s="46" t="s">
        <v>1185</v>
      </c>
      <c r="U1034" s="46" t="s">
        <v>808</v>
      </c>
      <c r="V1034" s="2"/>
      <c r="W1034" s="2"/>
    </row>
    <row r="1035" spans="1:24" ht="15" customHeight="1">
      <c r="A1035" s="3">
        <v>10821043</v>
      </c>
      <c r="B1035" s="3">
        <v>1</v>
      </c>
      <c r="C1035" s="3">
        <v>1</v>
      </c>
      <c r="D1035" s="3">
        <v>0</v>
      </c>
      <c r="E1035" s="2"/>
      <c r="F1035" s="3">
        <v>3</v>
      </c>
      <c r="G1035" s="3">
        <v>3</v>
      </c>
      <c r="H1035" s="3">
        <v>1</v>
      </c>
      <c r="I1035" s="3">
        <v>1</v>
      </c>
      <c r="J1035" s="2"/>
      <c r="K1035" s="2"/>
      <c r="L1035" s="3">
        <v>0</v>
      </c>
      <c r="M1035" s="3">
        <v>10811346</v>
      </c>
      <c r="N1035" s="2"/>
      <c r="O1035" s="2"/>
      <c r="P1035" s="2"/>
      <c r="Q1035" s="54" t="s">
        <v>6849</v>
      </c>
      <c r="T1035" s="46" t="s">
        <v>1186</v>
      </c>
      <c r="U1035" s="46" t="s">
        <v>808</v>
      </c>
      <c r="V1035" s="2"/>
      <c r="W1035" s="2"/>
    </row>
    <row r="1036" spans="1:24" ht="15" customHeight="1">
      <c r="A1036" s="3">
        <v>10821044</v>
      </c>
      <c r="B1036" s="3">
        <v>1</v>
      </c>
      <c r="C1036" s="3">
        <v>1</v>
      </c>
      <c r="D1036" s="3">
        <v>0</v>
      </c>
      <c r="E1036" s="2"/>
      <c r="F1036" s="3">
        <v>3</v>
      </c>
      <c r="G1036" s="3">
        <v>3</v>
      </c>
      <c r="H1036" s="3">
        <v>1</v>
      </c>
      <c r="I1036" s="3">
        <v>1</v>
      </c>
      <c r="J1036" s="2"/>
      <c r="K1036" s="2"/>
      <c r="L1036" s="3">
        <v>0</v>
      </c>
      <c r="M1036" s="3">
        <v>10811347</v>
      </c>
      <c r="N1036" s="2"/>
      <c r="O1036" s="2"/>
      <c r="P1036" s="2"/>
      <c r="Q1036" s="54" t="s">
        <v>6849</v>
      </c>
      <c r="T1036" s="46" t="s">
        <v>1187</v>
      </c>
      <c r="U1036" s="46" t="s">
        <v>808</v>
      </c>
      <c r="V1036" s="2"/>
      <c r="W1036" s="2"/>
    </row>
    <row r="1037" spans="1:24" ht="15" customHeight="1">
      <c r="A1037" s="3">
        <v>10821045</v>
      </c>
      <c r="B1037" s="3">
        <v>1</v>
      </c>
      <c r="C1037" s="3">
        <v>1</v>
      </c>
      <c r="D1037" s="3">
        <v>0</v>
      </c>
      <c r="E1037" s="2"/>
      <c r="F1037" s="3">
        <v>3</v>
      </c>
      <c r="G1037" s="3">
        <v>3</v>
      </c>
      <c r="H1037" s="3">
        <v>1</v>
      </c>
      <c r="I1037" s="3">
        <v>1</v>
      </c>
      <c r="J1037" s="2"/>
      <c r="K1037" s="2"/>
      <c r="L1037" s="3">
        <v>0</v>
      </c>
      <c r="M1037" s="3">
        <v>10811348</v>
      </c>
      <c r="N1037" s="2"/>
      <c r="O1037" s="2"/>
      <c r="P1037" s="2"/>
      <c r="Q1037" s="54" t="s">
        <v>6849</v>
      </c>
      <c r="T1037" s="46" t="s">
        <v>1188</v>
      </c>
      <c r="U1037" s="46" t="s">
        <v>808</v>
      </c>
      <c r="V1037" s="2"/>
      <c r="W1037" s="2"/>
    </row>
    <row r="1038" spans="1:24" ht="15" customHeight="1">
      <c r="A1038" s="3">
        <v>10821046</v>
      </c>
      <c r="B1038" s="3">
        <v>1</v>
      </c>
      <c r="C1038" s="3">
        <v>1</v>
      </c>
      <c r="D1038" s="3">
        <v>0</v>
      </c>
      <c r="E1038" s="2"/>
      <c r="F1038" s="3">
        <v>3</v>
      </c>
      <c r="G1038" s="3">
        <v>3</v>
      </c>
      <c r="H1038" s="3">
        <v>1</v>
      </c>
      <c r="I1038" s="3">
        <v>1</v>
      </c>
      <c r="J1038" s="2"/>
      <c r="K1038" s="2"/>
      <c r="L1038" s="3">
        <v>0</v>
      </c>
      <c r="M1038" s="3">
        <v>10811349</v>
      </c>
      <c r="N1038" s="2"/>
      <c r="O1038" s="2"/>
      <c r="P1038" s="2"/>
      <c r="Q1038" s="54" t="s">
        <v>6849</v>
      </c>
      <c r="T1038" s="46" t="s">
        <v>1189</v>
      </c>
      <c r="U1038" s="46" t="s">
        <v>808</v>
      </c>
      <c r="V1038" s="2"/>
      <c r="W1038" s="2"/>
    </row>
    <row r="1039" spans="1:24" ht="15" customHeight="1">
      <c r="A1039" s="3">
        <v>10821047</v>
      </c>
      <c r="B1039" s="3">
        <v>1</v>
      </c>
      <c r="C1039" s="3">
        <v>1</v>
      </c>
      <c r="D1039" s="3">
        <v>0</v>
      </c>
      <c r="E1039" s="2"/>
      <c r="F1039" s="3">
        <v>3</v>
      </c>
      <c r="G1039" s="3">
        <v>3</v>
      </c>
      <c r="H1039" s="3">
        <v>1</v>
      </c>
      <c r="I1039" s="3">
        <v>1</v>
      </c>
      <c r="J1039" s="2"/>
      <c r="K1039" s="2"/>
      <c r="L1039" s="3">
        <v>0</v>
      </c>
      <c r="M1039" s="3">
        <v>10811350</v>
      </c>
      <c r="N1039" s="2"/>
      <c r="O1039" s="2"/>
      <c r="P1039" s="2"/>
      <c r="Q1039" s="54" t="s">
        <v>6849</v>
      </c>
      <c r="T1039" s="46" t="s">
        <v>1190</v>
      </c>
      <c r="U1039" s="46" t="s">
        <v>808</v>
      </c>
      <c r="V1039" s="2"/>
      <c r="W1039" s="2"/>
    </row>
    <row r="1040" spans="1:24" ht="15" customHeight="1">
      <c r="A1040" s="3">
        <v>10821048</v>
      </c>
      <c r="B1040" s="3">
        <v>1</v>
      </c>
      <c r="C1040" s="3">
        <v>1</v>
      </c>
      <c r="D1040" s="3">
        <v>0</v>
      </c>
      <c r="E1040" s="2"/>
      <c r="F1040" s="3">
        <v>3</v>
      </c>
      <c r="G1040" s="3">
        <v>3</v>
      </c>
      <c r="H1040" s="3">
        <v>1</v>
      </c>
      <c r="I1040" s="3">
        <v>1</v>
      </c>
      <c r="J1040" s="2"/>
      <c r="K1040" s="2"/>
      <c r="L1040" s="3">
        <v>0</v>
      </c>
      <c r="M1040" s="3">
        <v>10811351</v>
      </c>
      <c r="N1040" s="2"/>
      <c r="O1040" s="2"/>
      <c r="P1040" s="2"/>
      <c r="Q1040" s="54" t="s">
        <v>6849</v>
      </c>
      <c r="T1040" s="46" t="s">
        <v>1191</v>
      </c>
      <c r="U1040" s="46" t="s">
        <v>808</v>
      </c>
      <c r="V1040" s="2"/>
      <c r="W1040" s="2"/>
    </row>
    <row r="1041" spans="1:23" ht="15" customHeight="1">
      <c r="A1041" s="3">
        <v>10821049</v>
      </c>
      <c r="B1041" s="3">
        <v>1</v>
      </c>
      <c r="C1041" s="3">
        <v>1</v>
      </c>
      <c r="D1041" s="3">
        <v>0</v>
      </c>
      <c r="E1041" s="2"/>
      <c r="F1041" s="3">
        <v>3</v>
      </c>
      <c r="G1041" s="3">
        <v>3</v>
      </c>
      <c r="H1041" s="3">
        <v>1</v>
      </c>
      <c r="I1041" s="3">
        <v>1</v>
      </c>
      <c r="J1041" s="2"/>
      <c r="K1041" s="2"/>
      <c r="L1041" s="3">
        <v>0</v>
      </c>
      <c r="M1041" s="3">
        <v>10811352</v>
      </c>
      <c r="N1041" s="2"/>
      <c r="O1041" s="2"/>
      <c r="P1041" s="2"/>
      <c r="Q1041" s="54" t="s">
        <v>6849</v>
      </c>
      <c r="T1041" s="46" t="s">
        <v>1192</v>
      </c>
      <c r="U1041" s="46" t="s">
        <v>808</v>
      </c>
      <c r="V1041" s="2"/>
      <c r="W1041" s="2"/>
    </row>
    <row r="1042" spans="1:23" ht="15" customHeight="1">
      <c r="A1042" s="3">
        <v>10821050</v>
      </c>
      <c r="B1042" s="3">
        <v>1</v>
      </c>
      <c r="C1042" s="3">
        <v>1</v>
      </c>
      <c r="D1042" s="3">
        <v>0</v>
      </c>
      <c r="E1042" s="2"/>
      <c r="F1042" s="3">
        <v>3</v>
      </c>
      <c r="G1042" s="3">
        <v>3</v>
      </c>
      <c r="H1042" s="3">
        <v>1</v>
      </c>
      <c r="I1042" s="3">
        <v>1</v>
      </c>
      <c r="J1042" s="2"/>
      <c r="K1042" s="2"/>
      <c r="L1042" s="3">
        <v>0</v>
      </c>
      <c r="M1042" s="3">
        <v>10811353</v>
      </c>
      <c r="N1042" s="2"/>
      <c r="O1042" s="2"/>
      <c r="P1042" s="2"/>
      <c r="Q1042" s="54" t="s">
        <v>6849</v>
      </c>
      <c r="T1042" s="46" t="s">
        <v>1193</v>
      </c>
      <c r="U1042" s="46" t="s">
        <v>808</v>
      </c>
      <c r="V1042" s="2"/>
      <c r="W1042" s="2"/>
    </row>
    <row r="1043" spans="1:23" ht="15" customHeight="1">
      <c r="A1043" s="3">
        <v>10821051</v>
      </c>
      <c r="B1043" s="3">
        <v>1</v>
      </c>
      <c r="C1043" s="3">
        <v>1</v>
      </c>
      <c r="D1043" s="3">
        <v>0</v>
      </c>
      <c r="E1043" s="2"/>
      <c r="F1043" s="3">
        <v>3</v>
      </c>
      <c r="G1043" s="3">
        <v>3</v>
      </c>
      <c r="H1043" s="3">
        <v>1</v>
      </c>
      <c r="I1043" s="3">
        <v>1</v>
      </c>
      <c r="J1043" s="2"/>
      <c r="K1043" s="2"/>
      <c r="L1043" s="3">
        <v>0</v>
      </c>
      <c r="M1043" s="3">
        <v>10811354</v>
      </c>
      <c r="N1043" s="2"/>
      <c r="O1043" s="2"/>
      <c r="P1043" s="2"/>
      <c r="Q1043" s="54" t="s">
        <v>6849</v>
      </c>
      <c r="T1043" s="46" t="s">
        <v>1194</v>
      </c>
      <c r="U1043" s="46" t="s">
        <v>808</v>
      </c>
      <c r="V1043" s="2"/>
      <c r="W1043" s="2"/>
    </row>
    <row r="1044" spans="1:23" ht="15" customHeight="1">
      <c r="A1044" s="3">
        <v>10821052</v>
      </c>
      <c r="B1044" s="3">
        <v>1</v>
      </c>
      <c r="C1044" s="3">
        <v>1</v>
      </c>
      <c r="D1044" s="3">
        <v>0</v>
      </c>
      <c r="E1044" s="2"/>
      <c r="F1044" s="3">
        <v>3</v>
      </c>
      <c r="G1044" s="3">
        <v>3</v>
      </c>
      <c r="H1044" s="3">
        <v>1</v>
      </c>
      <c r="I1044" s="3">
        <v>1</v>
      </c>
      <c r="J1044" s="2"/>
      <c r="K1044" s="2"/>
      <c r="L1044" s="3">
        <v>0</v>
      </c>
      <c r="M1044" s="3">
        <v>10811355</v>
      </c>
      <c r="N1044" s="2"/>
      <c r="O1044" s="2"/>
      <c r="P1044" s="2"/>
      <c r="Q1044" s="54" t="s">
        <v>6849</v>
      </c>
      <c r="T1044" s="46" t="s">
        <v>1195</v>
      </c>
      <c r="U1044" s="46" t="s">
        <v>808</v>
      </c>
      <c r="V1044" s="2"/>
      <c r="W1044" s="2"/>
    </row>
    <row r="1045" spans="1:23" ht="15" customHeight="1">
      <c r="A1045" s="3">
        <v>10821053</v>
      </c>
      <c r="B1045" s="3">
        <v>1</v>
      </c>
      <c r="C1045" s="3">
        <v>1</v>
      </c>
      <c r="D1045" s="3">
        <v>0</v>
      </c>
      <c r="E1045" s="2"/>
      <c r="F1045" s="3">
        <v>3</v>
      </c>
      <c r="G1045" s="3">
        <v>3</v>
      </c>
      <c r="H1045" s="3">
        <v>1</v>
      </c>
      <c r="I1045" s="3">
        <v>1</v>
      </c>
      <c r="J1045" s="2"/>
      <c r="K1045" s="2"/>
      <c r="L1045" s="3">
        <v>0</v>
      </c>
      <c r="M1045" s="3">
        <v>10811356</v>
      </c>
      <c r="N1045" s="2"/>
      <c r="O1045" s="2"/>
      <c r="P1045" s="2"/>
      <c r="Q1045" s="54" t="s">
        <v>6849</v>
      </c>
      <c r="T1045" s="46" t="s">
        <v>1196</v>
      </c>
      <c r="U1045" s="46" t="s">
        <v>808</v>
      </c>
      <c r="V1045" s="2"/>
      <c r="W1045" s="2"/>
    </row>
    <row r="1046" spans="1:23" ht="15" customHeight="1">
      <c r="A1046" s="3">
        <v>10821054</v>
      </c>
      <c r="B1046" s="3">
        <v>1</v>
      </c>
      <c r="C1046" s="3">
        <v>1</v>
      </c>
      <c r="D1046" s="3">
        <v>0</v>
      </c>
      <c r="E1046" s="2"/>
      <c r="F1046" s="3">
        <v>3</v>
      </c>
      <c r="G1046" s="3">
        <v>3</v>
      </c>
      <c r="H1046" s="3">
        <v>1</v>
      </c>
      <c r="I1046" s="3">
        <v>1</v>
      </c>
      <c r="J1046" s="2"/>
      <c r="K1046" s="2"/>
      <c r="L1046" s="3">
        <v>0</v>
      </c>
      <c r="M1046" s="3">
        <v>10811357</v>
      </c>
      <c r="N1046" s="2"/>
      <c r="O1046" s="2"/>
      <c r="P1046" s="2"/>
      <c r="Q1046" s="54" t="s">
        <v>6849</v>
      </c>
      <c r="T1046" s="46" t="s">
        <v>1197</v>
      </c>
      <c r="U1046" s="46" t="s">
        <v>808</v>
      </c>
      <c r="V1046" s="2"/>
      <c r="W1046" s="2"/>
    </row>
    <row r="1047" spans="1:23" ht="15" customHeight="1">
      <c r="A1047" s="3">
        <v>10821055</v>
      </c>
      <c r="B1047" s="3">
        <v>1</v>
      </c>
      <c r="C1047" s="3">
        <v>1</v>
      </c>
      <c r="D1047" s="3">
        <v>0</v>
      </c>
      <c r="E1047" s="2"/>
      <c r="F1047" s="3">
        <v>3</v>
      </c>
      <c r="G1047" s="3">
        <v>3</v>
      </c>
      <c r="H1047" s="3">
        <v>1</v>
      </c>
      <c r="I1047" s="3">
        <v>1</v>
      </c>
      <c r="J1047" s="2"/>
      <c r="K1047" s="2"/>
      <c r="L1047" s="3">
        <v>0</v>
      </c>
      <c r="M1047" s="3">
        <v>10811358</v>
      </c>
      <c r="N1047" s="2"/>
      <c r="O1047" s="2"/>
      <c r="P1047" s="2"/>
      <c r="Q1047" s="54" t="s">
        <v>6849</v>
      </c>
      <c r="T1047" s="46" t="s">
        <v>273</v>
      </c>
      <c r="U1047" s="46" t="s">
        <v>808</v>
      </c>
      <c r="V1047" s="2"/>
      <c r="W1047" s="2"/>
    </row>
    <row r="1048" spans="1:23" ht="15" customHeight="1">
      <c r="A1048" s="3">
        <v>10821056</v>
      </c>
      <c r="B1048" s="3">
        <v>1</v>
      </c>
      <c r="C1048" s="3">
        <v>1</v>
      </c>
      <c r="D1048" s="3">
        <v>0</v>
      </c>
      <c r="E1048" s="2"/>
      <c r="F1048" s="3">
        <v>3</v>
      </c>
      <c r="G1048" s="3">
        <v>3</v>
      </c>
      <c r="H1048" s="3">
        <v>1</v>
      </c>
      <c r="I1048" s="3">
        <v>1</v>
      </c>
      <c r="J1048" s="2"/>
      <c r="K1048" s="2"/>
      <c r="L1048" s="3">
        <v>0</v>
      </c>
      <c r="M1048" s="3">
        <v>10811359</v>
      </c>
      <c r="N1048" s="2"/>
      <c r="O1048" s="2"/>
      <c r="P1048" s="2"/>
      <c r="Q1048" s="54" t="s">
        <v>6849</v>
      </c>
      <c r="T1048" s="46" t="s">
        <v>1198</v>
      </c>
      <c r="U1048" s="46" t="s">
        <v>808</v>
      </c>
      <c r="V1048" s="2"/>
      <c r="W1048" s="2"/>
    </row>
    <row r="1049" spans="1:23" ht="15" customHeight="1">
      <c r="A1049" s="3">
        <v>10821057</v>
      </c>
      <c r="B1049" s="3">
        <v>1</v>
      </c>
      <c r="C1049" s="3">
        <v>1</v>
      </c>
      <c r="D1049" s="3">
        <v>0</v>
      </c>
      <c r="E1049" s="2"/>
      <c r="F1049" s="3">
        <v>3</v>
      </c>
      <c r="G1049" s="3">
        <v>3</v>
      </c>
      <c r="H1049" s="3">
        <v>1</v>
      </c>
      <c r="I1049" s="3">
        <v>1</v>
      </c>
      <c r="J1049" s="2"/>
      <c r="K1049" s="2"/>
      <c r="L1049" s="3">
        <v>0</v>
      </c>
      <c r="M1049" s="3">
        <v>10811360</v>
      </c>
      <c r="N1049" s="2"/>
      <c r="O1049" s="2"/>
      <c r="P1049" s="2"/>
      <c r="Q1049" s="54" t="s">
        <v>6849</v>
      </c>
      <c r="T1049" s="46" t="s">
        <v>1199</v>
      </c>
      <c r="U1049" s="46" t="s">
        <v>808</v>
      </c>
      <c r="V1049" s="2"/>
      <c r="W1049" s="2"/>
    </row>
    <row r="1050" spans="1:23" ht="15" customHeight="1">
      <c r="A1050" s="3">
        <v>10821058</v>
      </c>
      <c r="B1050" s="3">
        <v>1</v>
      </c>
      <c r="C1050" s="3">
        <v>1</v>
      </c>
      <c r="D1050" s="3">
        <v>0</v>
      </c>
      <c r="E1050" s="2"/>
      <c r="F1050" s="3">
        <v>3</v>
      </c>
      <c r="G1050" s="3">
        <v>3</v>
      </c>
      <c r="H1050" s="3">
        <v>1</v>
      </c>
      <c r="I1050" s="3">
        <v>1</v>
      </c>
      <c r="J1050" s="2"/>
      <c r="K1050" s="2"/>
      <c r="L1050" s="3">
        <v>0</v>
      </c>
      <c r="M1050" s="3">
        <v>10811361</v>
      </c>
      <c r="N1050" s="2"/>
      <c r="O1050" s="2"/>
      <c r="P1050" s="2"/>
      <c r="Q1050" s="54" t="s">
        <v>6849</v>
      </c>
      <c r="T1050" s="46" t="s">
        <v>1200</v>
      </c>
      <c r="U1050" s="46" t="s">
        <v>808</v>
      </c>
      <c r="V1050" s="2"/>
      <c r="W1050" s="2"/>
    </row>
    <row r="1051" spans="1:23" ht="15" customHeight="1">
      <c r="A1051" s="3">
        <v>10821059</v>
      </c>
      <c r="B1051" s="2">
        <v>1</v>
      </c>
      <c r="C1051" s="2">
        <v>1</v>
      </c>
      <c r="D1051" s="2">
        <v>0</v>
      </c>
      <c r="E1051" s="2"/>
      <c r="F1051" s="2">
        <v>1</v>
      </c>
      <c r="G1051" s="2">
        <v>3</v>
      </c>
      <c r="H1051" s="2">
        <v>1</v>
      </c>
      <c r="I1051" s="2">
        <v>1</v>
      </c>
      <c r="J1051" s="2"/>
      <c r="K1051" s="2"/>
      <c r="L1051" s="2">
        <v>0</v>
      </c>
      <c r="M1051" s="3">
        <v>10811362</v>
      </c>
      <c r="N1051" s="2"/>
      <c r="O1051" s="2"/>
      <c r="P1051" s="2"/>
      <c r="Q1051" s="54" t="s">
        <v>6849</v>
      </c>
      <c r="T1051" s="43" t="s">
        <v>1211</v>
      </c>
      <c r="U1051" s="99" t="s">
        <v>808</v>
      </c>
      <c r="V1051" s="2"/>
      <c r="W1051" s="2"/>
    </row>
    <row r="1052" spans="1:23" ht="15" customHeight="1">
      <c r="A1052" s="3">
        <v>10821060</v>
      </c>
      <c r="B1052" s="2">
        <v>1</v>
      </c>
      <c r="C1052" s="2">
        <v>1</v>
      </c>
      <c r="D1052" s="2">
        <v>0</v>
      </c>
      <c r="E1052" s="2"/>
      <c r="F1052" s="2">
        <v>1</v>
      </c>
      <c r="G1052" s="2">
        <v>3</v>
      </c>
      <c r="H1052" s="2">
        <v>1</v>
      </c>
      <c r="I1052" s="2">
        <v>1</v>
      </c>
      <c r="J1052" s="2"/>
      <c r="K1052" s="2"/>
      <c r="L1052" s="2">
        <v>0</v>
      </c>
      <c r="M1052" s="3">
        <v>10811363</v>
      </c>
      <c r="N1052" s="2"/>
      <c r="O1052" s="2"/>
      <c r="P1052" s="2"/>
      <c r="Q1052" s="54" t="s">
        <v>6849</v>
      </c>
      <c r="T1052" s="43" t="s">
        <v>1212</v>
      </c>
      <c r="U1052" s="99" t="s">
        <v>808</v>
      </c>
      <c r="V1052" s="2"/>
      <c r="W1052" s="2"/>
    </row>
    <row r="1053" spans="1:23" ht="15" customHeight="1">
      <c r="A1053" s="3">
        <v>10821061</v>
      </c>
      <c r="B1053" s="3">
        <v>1</v>
      </c>
      <c r="C1053" s="3">
        <v>1</v>
      </c>
      <c r="D1053" s="3">
        <v>0</v>
      </c>
      <c r="E1053" s="3"/>
      <c r="F1053" s="3">
        <v>1</v>
      </c>
      <c r="G1053" s="3">
        <v>3</v>
      </c>
      <c r="H1053" s="3">
        <v>1</v>
      </c>
      <c r="I1053" s="3">
        <v>1</v>
      </c>
      <c r="J1053" s="3"/>
      <c r="K1053" s="3"/>
      <c r="L1053" s="3">
        <v>0</v>
      </c>
      <c r="M1053" s="3">
        <v>10811364</v>
      </c>
      <c r="N1053" s="3">
        <v>17003</v>
      </c>
      <c r="O1053" s="3"/>
      <c r="P1053" s="3"/>
      <c r="Q1053" s="54" t="s">
        <v>6849</v>
      </c>
      <c r="R1053" s="224"/>
      <c r="T1053" s="46" t="s">
        <v>1213</v>
      </c>
      <c r="U1053" s="2" t="s">
        <v>276</v>
      </c>
      <c r="V1053" s="2"/>
      <c r="W1053" s="2"/>
    </row>
    <row r="1054" spans="1:23" ht="15" customHeight="1">
      <c r="A1054" s="3">
        <v>10821062</v>
      </c>
      <c r="B1054" s="3">
        <v>1</v>
      </c>
      <c r="C1054" s="3">
        <v>1</v>
      </c>
      <c r="D1054" s="3">
        <v>0</v>
      </c>
      <c r="E1054" s="3"/>
      <c r="F1054" s="3">
        <v>1</v>
      </c>
      <c r="G1054" s="3">
        <v>3</v>
      </c>
      <c r="H1054" s="3">
        <v>1</v>
      </c>
      <c r="I1054" s="3">
        <v>1</v>
      </c>
      <c r="J1054" s="3"/>
      <c r="K1054" s="3"/>
      <c r="L1054" s="3">
        <v>0</v>
      </c>
      <c r="M1054" s="3">
        <v>10811365</v>
      </c>
      <c r="N1054" s="3">
        <v>17003</v>
      </c>
      <c r="O1054" s="3"/>
      <c r="P1054" s="3"/>
      <c r="Q1054" s="54" t="s">
        <v>6849</v>
      </c>
      <c r="R1054" s="224"/>
      <c r="T1054" s="46" t="s">
        <v>1214</v>
      </c>
      <c r="U1054" s="2" t="s">
        <v>276</v>
      </c>
      <c r="V1054" s="2"/>
      <c r="W1054" s="2"/>
    </row>
    <row r="1055" spans="1:23" ht="15" customHeight="1">
      <c r="A1055" s="3">
        <v>10821063</v>
      </c>
      <c r="B1055" s="3">
        <v>2</v>
      </c>
      <c r="C1055" s="3">
        <v>1</v>
      </c>
      <c r="D1055" s="3">
        <v>0</v>
      </c>
      <c r="E1055" s="3"/>
      <c r="F1055" s="3">
        <v>4</v>
      </c>
      <c r="G1055" s="3"/>
      <c r="H1055" s="3">
        <v>1</v>
      </c>
      <c r="I1055" s="3">
        <v>1</v>
      </c>
      <c r="J1055" s="3"/>
      <c r="K1055" s="3"/>
      <c r="L1055" s="3">
        <v>0</v>
      </c>
      <c r="M1055" s="3">
        <v>10811368</v>
      </c>
      <c r="N1055" s="3"/>
      <c r="O1055" s="3"/>
      <c r="P1055" s="3"/>
      <c r="Q1055" s="54" t="s">
        <v>6849</v>
      </c>
      <c r="R1055" s="224"/>
      <c r="T1055" s="46" t="s">
        <v>1215</v>
      </c>
      <c r="U1055" s="2" t="s">
        <v>276</v>
      </c>
      <c r="V1055" s="2"/>
      <c r="W1055" s="2"/>
    </row>
    <row r="1056" spans="1:23" ht="15" customHeight="1">
      <c r="A1056" s="3">
        <v>10821064</v>
      </c>
      <c r="B1056" s="3">
        <v>2</v>
      </c>
      <c r="C1056" s="3">
        <v>1</v>
      </c>
      <c r="D1056" s="3">
        <v>0</v>
      </c>
      <c r="E1056" s="3"/>
      <c r="F1056" s="3">
        <v>4</v>
      </c>
      <c r="G1056" s="3"/>
      <c r="H1056" s="3">
        <v>1</v>
      </c>
      <c r="I1056" s="3">
        <v>1</v>
      </c>
      <c r="J1056" s="3"/>
      <c r="K1056" s="3"/>
      <c r="L1056" s="3">
        <v>0</v>
      </c>
      <c r="M1056" s="3">
        <v>10811369</v>
      </c>
      <c r="N1056" s="3"/>
      <c r="O1056" s="3"/>
      <c r="P1056" s="3"/>
      <c r="Q1056" s="54" t="s">
        <v>6859</v>
      </c>
      <c r="R1056" s="224"/>
      <c r="T1056" s="46" t="s">
        <v>1215</v>
      </c>
      <c r="U1056" s="3" t="s">
        <v>276</v>
      </c>
      <c r="V1056" s="2"/>
      <c r="W1056" s="2"/>
    </row>
    <row r="1057" spans="1:23" ht="15" customHeight="1">
      <c r="A1057" s="3">
        <v>10821065</v>
      </c>
      <c r="B1057" s="3">
        <v>1</v>
      </c>
      <c r="C1057" s="3">
        <v>1</v>
      </c>
      <c r="D1057" s="3">
        <v>0</v>
      </c>
      <c r="E1057" s="2"/>
      <c r="F1057" s="3">
        <v>3</v>
      </c>
      <c r="G1057" s="3">
        <v>3</v>
      </c>
      <c r="H1057" s="3">
        <v>1</v>
      </c>
      <c r="I1057" s="3">
        <v>1</v>
      </c>
      <c r="J1057" s="2"/>
      <c r="K1057" s="2"/>
      <c r="L1057" s="3">
        <v>0</v>
      </c>
      <c r="M1057" s="3">
        <v>10811366</v>
      </c>
      <c r="N1057" s="2">
        <v>72</v>
      </c>
      <c r="O1057" s="2"/>
      <c r="P1057" s="2"/>
      <c r="Q1057" s="54" t="s">
        <v>6849</v>
      </c>
      <c r="T1057" s="46" t="s">
        <v>1215</v>
      </c>
      <c r="U1057" s="2" t="s">
        <v>276</v>
      </c>
      <c r="V1057" s="2"/>
      <c r="W1057" s="2"/>
    </row>
    <row r="1058" spans="1:23" ht="15" customHeight="1">
      <c r="A1058" s="3">
        <v>10821066</v>
      </c>
      <c r="B1058" s="3">
        <v>1</v>
      </c>
      <c r="C1058" s="3">
        <v>1</v>
      </c>
      <c r="D1058" s="3">
        <v>0</v>
      </c>
      <c r="E1058" s="2"/>
      <c r="F1058" s="3">
        <v>3</v>
      </c>
      <c r="G1058" s="3">
        <v>3</v>
      </c>
      <c r="H1058" s="3">
        <v>1</v>
      </c>
      <c r="I1058" s="3">
        <v>1</v>
      </c>
      <c r="J1058" s="2"/>
      <c r="K1058" s="2"/>
      <c r="L1058" s="3">
        <v>0</v>
      </c>
      <c r="M1058" s="3">
        <v>10811367</v>
      </c>
      <c r="N1058" s="2">
        <v>72</v>
      </c>
      <c r="O1058" s="2"/>
      <c r="P1058" s="2"/>
      <c r="Q1058" s="54" t="s">
        <v>6849</v>
      </c>
      <c r="T1058" s="46" t="s">
        <v>1215</v>
      </c>
      <c r="U1058" s="3" t="s">
        <v>276</v>
      </c>
      <c r="V1058" s="2"/>
      <c r="W1058" s="2"/>
    </row>
    <row r="1059" spans="1:23" ht="15" customHeight="1">
      <c r="A1059" s="3">
        <v>10821067</v>
      </c>
      <c r="B1059" s="3">
        <v>1</v>
      </c>
      <c r="C1059" s="3">
        <v>1</v>
      </c>
      <c r="D1059" s="3">
        <v>0</v>
      </c>
      <c r="E1059" s="2"/>
      <c r="F1059" s="3">
        <v>3</v>
      </c>
      <c r="G1059" s="3">
        <v>3</v>
      </c>
      <c r="H1059" s="3">
        <v>1</v>
      </c>
      <c r="I1059" s="3">
        <v>1</v>
      </c>
      <c r="J1059" s="2"/>
      <c r="K1059" s="2"/>
      <c r="L1059" s="3">
        <v>0</v>
      </c>
      <c r="M1059" s="3">
        <v>10811370</v>
      </c>
      <c r="N1059" s="2"/>
      <c r="O1059" s="2"/>
      <c r="P1059" s="2"/>
      <c r="Q1059" s="54" t="s">
        <v>6849</v>
      </c>
      <c r="T1059" s="2" t="s">
        <v>1217</v>
      </c>
      <c r="U1059" s="46" t="s">
        <v>808</v>
      </c>
      <c r="V1059" s="2"/>
      <c r="W1059" s="2"/>
    </row>
    <row r="1060" spans="1:23" ht="15" customHeight="1">
      <c r="A1060" s="3">
        <v>10821068</v>
      </c>
      <c r="B1060" s="3">
        <v>1</v>
      </c>
      <c r="C1060" s="3">
        <v>1</v>
      </c>
      <c r="D1060" s="3">
        <v>0</v>
      </c>
      <c r="E1060" s="2"/>
      <c r="F1060" s="3">
        <v>3</v>
      </c>
      <c r="G1060" s="3">
        <v>3</v>
      </c>
      <c r="H1060" s="3">
        <v>1</v>
      </c>
      <c r="I1060" s="3">
        <v>1</v>
      </c>
      <c r="J1060" s="2"/>
      <c r="K1060" s="2"/>
      <c r="L1060" s="3">
        <v>0</v>
      </c>
      <c r="M1060" s="3">
        <v>10811371</v>
      </c>
      <c r="N1060" s="2"/>
      <c r="O1060" s="2"/>
      <c r="P1060" s="2"/>
      <c r="Q1060" s="54" t="s">
        <v>6849</v>
      </c>
      <c r="T1060" s="2" t="s">
        <v>1218</v>
      </c>
      <c r="U1060" s="46" t="s">
        <v>808</v>
      </c>
      <c r="V1060" s="2"/>
      <c r="W1060" s="2"/>
    </row>
    <row r="1061" spans="1:23" ht="15" customHeight="1">
      <c r="A1061" s="3">
        <v>10821069</v>
      </c>
      <c r="B1061" s="3">
        <v>1</v>
      </c>
      <c r="C1061" s="3">
        <v>1</v>
      </c>
      <c r="D1061" s="3">
        <v>0</v>
      </c>
      <c r="E1061" s="2"/>
      <c r="F1061" s="3">
        <v>3</v>
      </c>
      <c r="G1061" s="3">
        <v>3</v>
      </c>
      <c r="H1061" s="3">
        <v>1</v>
      </c>
      <c r="I1061" s="3">
        <v>1</v>
      </c>
      <c r="J1061" s="2"/>
      <c r="K1061" s="2"/>
      <c r="L1061" s="3">
        <v>0</v>
      </c>
      <c r="M1061" s="3">
        <v>10811372</v>
      </c>
      <c r="N1061" s="2"/>
      <c r="O1061" s="2"/>
      <c r="P1061" s="2"/>
      <c r="Q1061" s="54" t="s">
        <v>6849</v>
      </c>
      <c r="T1061" s="2" t="s">
        <v>1219</v>
      </c>
      <c r="U1061" s="46" t="s">
        <v>808</v>
      </c>
      <c r="V1061" s="2"/>
      <c r="W1061" s="2"/>
    </row>
    <row r="1062" spans="1:23" ht="15" customHeight="1">
      <c r="A1062" s="3">
        <v>10821070</v>
      </c>
      <c r="B1062" s="3">
        <v>1</v>
      </c>
      <c r="C1062" s="3">
        <v>1</v>
      </c>
      <c r="D1062" s="3">
        <v>0</v>
      </c>
      <c r="E1062" s="2"/>
      <c r="F1062" s="3">
        <v>3</v>
      </c>
      <c r="G1062" s="3">
        <v>3</v>
      </c>
      <c r="H1062" s="3">
        <v>1</v>
      </c>
      <c r="I1062" s="3">
        <v>1</v>
      </c>
      <c r="J1062" s="2"/>
      <c r="K1062" s="2"/>
      <c r="L1062" s="3">
        <v>0</v>
      </c>
      <c r="M1062" s="3">
        <v>10811373</v>
      </c>
      <c r="N1062" s="2"/>
      <c r="O1062" s="2"/>
      <c r="P1062" s="2"/>
      <c r="Q1062" s="54" t="s">
        <v>6849</v>
      </c>
      <c r="T1062" s="2" t="s">
        <v>1220</v>
      </c>
      <c r="U1062" s="46" t="s">
        <v>808</v>
      </c>
      <c r="V1062" s="2"/>
      <c r="W1062" s="2"/>
    </row>
    <row r="1063" spans="1:23" ht="15" customHeight="1">
      <c r="A1063" s="3">
        <v>10821071</v>
      </c>
      <c r="B1063" s="3">
        <v>1</v>
      </c>
      <c r="C1063" s="3">
        <v>1</v>
      </c>
      <c r="D1063" s="3">
        <v>0</v>
      </c>
      <c r="E1063" s="2"/>
      <c r="F1063" s="3">
        <v>3</v>
      </c>
      <c r="G1063" s="3">
        <v>3</v>
      </c>
      <c r="H1063" s="3">
        <v>1</v>
      </c>
      <c r="I1063" s="3">
        <v>1</v>
      </c>
      <c r="J1063" s="2"/>
      <c r="K1063" s="2"/>
      <c r="L1063" s="3">
        <v>0</v>
      </c>
      <c r="M1063" s="3">
        <v>10811374</v>
      </c>
      <c r="N1063" s="2"/>
      <c r="O1063" s="2"/>
      <c r="P1063" s="2"/>
      <c r="Q1063" s="54" t="s">
        <v>6849</v>
      </c>
      <c r="T1063" s="2" t="s">
        <v>1221</v>
      </c>
      <c r="U1063" s="46" t="s">
        <v>808</v>
      </c>
      <c r="V1063" s="2"/>
      <c r="W1063" s="2"/>
    </row>
    <row r="1064" spans="1:23" ht="15" customHeight="1">
      <c r="A1064" s="3">
        <v>10821072</v>
      </c>
      <c r="B1064" s="3">
        <v>1</v>
      </c>
      <c r="C1064" s="3">
        <v>1</v>
      </c>
      <c r="D1064" s="3">
        <v>0</v>
      </c>
      <c r="E1064" s="2"/>
      <c r="F1064" s="3">
        <v>3</v>
      </c>
      <c r="G1064" s="3">
        <v>3</v>
      </c>
      <c r="H1064" s="3">
        <v>1</v>
      </c>
      <c r="I1064" s="3">
        <v>1</v>
      </c>
      <c r="J1064" s="2"/>
      <c r="K1064" s="2"/>
      <c r="L1064" s="3">
        <v>0</v>
      </c>
      <c r="M1064" s="2">
        <v>10811375</v>
      </c>
      <c r="N1064" s="2"/>
      <c r="O1064" s="2"/>
      <c r="P1064" s="2"/>
      <c r="Q1064" s="54" t="s">
        <v>6849</v>
      </c>
      <c r="T1064" s="2" t="s">
        <v>1222</v>
      </c>
      <c r="U1064" s="46" t="s">
        <v>808</v>
      </c>
      <c r="V1064" s="2"/>
      <c r="W1064" s="2"/>
    </row>
    <row r="1065" spans="1:23" ht="15" customHeight="1">
      <c r="A1065" s="3">
        <v>10821073</v>
      </c>
      <c r="B1065" s="3">
        <v>1</v>
      </c>
      <c r="C1065" s="3">
        <v>1</v>
      </c>
      <c r="D1065" s="3">
        <v>0</v>
      </c>
      <c r="E1065" s="2"/>
      <c r="F1065" s="3">
        <v>3</v>
      </c>
      <c r="G1065" s="3">
        <v>3</v>
      </c>
      <c r="H1065" s="3">
        <v>1</v>
      </c>
      <c r="I1065" s="3">
        <v>1</v>
      </c>
      <c r="J1065" s="2"/>
      <c r="K1065" s="2"/>
      <c r="L1065" s="3">
        <v>0</v>
      </c>
      <c r="M1065" s="2">
        <v>10811376</v>
      </c>
      <c r="N1065" s="2"/>
      <c r="O1065" s="2"/>
      <c r="P1065" s="2"/>
      <c r="Q1065" s="54" t="s">
        <v>6849</v>
      </c>
      <c r="T1065" s="49" t="s">
        <v>1223</v>
      </c>
      <c r="U1065" s="50" t="s">
        <v>808</v>
      </c>
      <c r="V1065" s="2"/>
      <c r="W1065" s="2"/>
    </row>
    <row r="1066" spans="1:23" ht="15" customHeight="1">
      <c r="A1066" s="3">
        <v>10821074</v>
      </c>
      <c r="B1066" s="3">
        <v>1</v>
      </c>
      <c r="C1066" s="3">
        <v>1</v>
      </c>
      <c r="D1066" s="3">
        <v>0</v>
      </c>
      <c r="E1066" s="2"/>
      <c r="F1066" s="3">
        <v>3</v>
      </c>
      <c r="G1066" s="3">
        <v>3</v>
      </c>
      <c r="H1066" s="3">
        <v>1</v>
      </c>
      <c r="I1066" s="3">
        <v>1</v>
      </c>
      <c r="J1066" s="2"/>
      <c r="K1066" s="2"/>
      <c r="L1066" s="3">
        <v>0</v>
      </c>
      <c r="M1066" s="2">
        <v>10811377</v>
      </c>
      <c r="N1066" s="2"/>
      <c r="O1066" s="2"/>
      <c r="P1066" s="2"/>
      <c r="Q1066" s="54" t="s">
        <v>6849</v>
      </c>
      <c r="T1066" s="2" t="s">
        <v>1224</v>
      </c>
      <c r="U1066" s="2" t="s">
        <v>808</v>
      </c>
    </row>
    <row r="1067" spans="1:23" ht="15" customHeight="1">
      <c r="A1067" s="3">
        <v>10821075</v>
      </c>
      <c r="B1067" s="3">
        <v>1</v>
      </c>
      <c r="C1067" s="3">
        <v>1</v>
      </c>
      <c r="D1067" s="3">
        <v>0</v>
      </c>
      <c r="E1067" s="2"/>
      <c r="F1067" s="3">
        <v>3</v>
      </c>
      <c r="G1067" s="3">
        <v>3</v>
      </c>
      <c r="H1067" s="3">
        <v>1</v>
      </c>
      <c r="I1067" s="3">
        <v>1</v>
      </c>
      <c r="J1067" s="2"/>
      <c r="K1067" s="2"/>
      <c r="L1067" s="3">
        <v>0</v>
      </c>
      <c r="M1067" s="2">
        <v>10811378</v>
      </c>
      <c r="N1067" s="2"/>
      <c r="O1067" s="2"/>
      <c r="P1067" s="2"/>
      <c r="Q1067" s="54" t="s">
        <v>6849</v>
      </c>
      <c r="T1067" s="58" t="s">
        <v>1225</v>
      </c>
      <c r="U1067" s="2" t="s">
        <v>808</v>
      </c>
    </row>
    <row r="1068" spans="1:23" ht="15" customHeight="1">
      <c r="A1068" s="3">
        <v>10821076</v>
      </c>
      <c r="B1068" s="3">
        <v>1</v>
      </c>
      <c r="C1068" s="3">
        <v>1</v>
      </c>
      <c r="D1068" s="3">
        <v>0</v>
      </c>
      <c r="E1068" s="3"/>
      <c r="F1068" s="3">
        <v>1</v>
      </c>
      <c r="G1068" s="3">
        <v>3</v>
      </c>
      <c r="H1068" s="3">
        <v>1</v>
      </c>
      <c r="I1068" s="3">
        <v>1</v>
      </c>
      <c r="J1068" s="3"/>
      <c r="K1068" s="3"/>
      <c r="L1068" s="3">
        <v>0</v>
      </c>
      <c r="M1068" s="3">
        <v>10811379</v>
      </c>
      <c r="N1068" s="3">
        <v>17003</v>
      </c>
      <c r="O1068" s="3"/>
      <c r="P1068" s="3"/>
      <c r="Q1068" s="54" t="s">
        <v>6849</v>
      </c>
      <c r="R1068" s="224"/>
      <c r="T1068" s="46">
        <v>1239148</v>
      </c>
      <c r="U1068" s="54" t="s">
        <v>1228</v>
      </c>
      <c r="V1068" s="2"/>
      <c r="W1068" s="2"/>
    </row>
    <row r="1069" spans="1:23" ht="15" customHeight="1">
      <c r="A1069" s="3">
        <v>10821077</v>
      </c>
      <c r="B1069" s="3">
        <v>1</v>
      </c>
      <c r="C1069" s="3">
        <v>1</v>
      </c>
      <c r="D1069" s="3">
        <v>0</v>
      </c>
      <c r="E1069" s="3"/>
      <c r="F1069" s="3">
        <v>1</v>
      </c>
      <c r="G1069" s="3">
        <v>3</v>
      </c>
      <c r="H1069" s="3">
        <v>1</v>
      </c>
      <c r="I1069" s="3">
        <v>1</v>
      </c>
      <c r="J1069" s="3"/>
      <c r="K1069" s="3"/>
      <c r="L1069" s="3">
        <v>0</v>
      </c>
      <c r="M1069" s="3">
        <v>10811380</v>
      </c>
      <c r="N1069" s="3">
        <v>17003</v>
      </c>
      <c r="O1069" s="3"/>
      <c r="P1069" s="3"/>
      <c r="Q1069" s="54" t="s">
        <v>6849</v>
      </c>
      <c r="R1069" s="224"/>
      <c r="T1069" s="2">
        <v>1239148</v>
      </c>
      <c r="U1069" s="54" t="s">
        <v>1228</v>
      </c>
    </row>
    <row r="1070" spans="1:23" ht="15" customHeight="1">
      <c r="A1070" s="3">
        <v>10821078</v>
      </c>
      <c r="B1070" s="3">
        <v>1</v>
      </c>
      <c r="C1070" s="3">
        <v>1</v>
      </c>
      <c r="D1070" s="3">
        <v>0</v>
      </c>
      <c r="E1070" s="3"/>
      <c r="F1070" s="3">
        <v>1</v>
      </c>
      <c r="G1070" s="3">
        <v>3</v>
      </c>
      <c r="H1070" s="3">
        <v>1</v>
      </c>
      <c r="I1070" s="3">
        <v>1</v>
      </c>
      <c r="J1070" s="3"/>
      <c r="K1070" s="3"/>
      <c r="L1070" s="3">
        <v>0</v>
      </c>
      <c r="M1070" s="3">
        <v>10811381</v>
      </c>
      <c r="N1070" s="3">
        <v>17003</v>
      </c>
      <c r="O1070" s="3"/>
      <c r="P1070" s="3"/>
      <c r="Q1070" s="54" t="s">
        <v>6849</v>
      </c>
      <c r="R1070" s="224"/>
      <c r="T1070" s="2">
        <v>1239148</v>
      </c>
      <c r="U1070" s="54" t="s">
        <v>1228</v>
      </c>
    </row>
    <row r="1071" spans="1:23" ht="15" customHeight="1">
      <c r="A1071" s="3">
        <v>10821079</v>
      </c>
      <c r="B1071" s="3">
        <v>1</v>
      </c>
      <c r="C1071" s="3">
        <v>1</v>
      </c>
      <c r="D1071" s="3">
        <v>0</v>
      </c>
      <c r="E1071" s="3"/>
      <c r="F1071" s="3">
        <v>1</v>
      </c>
      <c r="G1071" s="3">
        <v>3</v>
      </c>
      <c r="H1071" s="3">
        <v>1</v>
      </c>
      <c r="I1071" s="3">
        <v>1</v>
      </c>
      <c r="J1071" s="3"/>
      <c r="K1071" s="3"/>
      <c r="L1071" s="3">
        <v>0</v>
      </c>
      <c r="M1071" s="3">
        <v>10811382</v>
      </c>
      <c r="N1071" s="3">
        <v>17003</v>
      </c>
      <c r="O1071" s="3"/>
      <c r="P1071" s="3"/>
      <c r="Q1071" s="54" t="s">
        <v>6849</v>
      </c>
      <c r="R1071" s="224"/>
      <c r="T1071" s="2">
        <v>1239148</v>
      </c>
      <c r="U1071" s="54" t="s">
        <v>1228</v>
      </c>
    </row>
    <row r="1072" spans="1:23" ht="15" customHeight="1">
      <c r="A1072" s="3">
        <v>10821080</v>
      </c>
      <c r="B1072" s="3">
        <v>1</v>
      </c>
      <c r="C1072" s="3">
        <v>1</v>
      </c>
      <c r="D1072" s="3">
        <v>0</v>
      </c>
      <c r="E1072" s="3"/>
      <c r="F1072" s="3">
        <v>1</v>
      </c>
      <c r="G1072" s="3">
        <v>3</v>
      </c>
      <c r="H1072" s="3">
        <v>1</v>
      </c>
      <c r="I1072" s="3">
        <v>1</v>
      </c>
      <c r="J1072" s="3"/>
      <c r="K1072" s="3"/>
      <c r="L1072" s="3">
        <v>0</v>
      </c>
      <c r="M1072" s="3">
        <v>10811383</v>
      </c>
      <c r="N1072" s="3">
        <v>17003</v>
      </c>
      <c r="O1072" s="3"/>
      <c r="P1072" s="3"/>
      <c r="Q1072" s="54" t="s">
        <v>6849</v>
      </c>
      <c r="R1072" s="224"/>
      <c r="T1072" s="2">
        <v>1239148</v>
      </c>
      <c r="U1072" s="54" t="s">
        <v>1228</v>
      </c>
    </row>
    <row r="1073" spans="1:21" ht="15" customHeight="1">
      <c r="A1073" s="3">
        <v>10821081</v>
      </c>
      <c r="B1073" s="3">
        <v>1</v>
      </c>
      <c r="C1073" s="3">
        <v>1</v>
      </c>
      <c r="D1073" s="3">
        <v>0</v>
      </c>
      <c r="E1073" s="3"/>
      <c r="F1073" s="3">
        <v>1</v>
      </c>
      <c r="G1073" s="3">
        <v>3</v>
      </c>
      <c r="H1073" s="3">
        <v>1</v>
      </c>
      <c r="I1073" s="3">
        <v>1</v>
      </c>
      <c r="J1073" s="3"/>
      <c r="K1073" s="3"/>
      <c r="L1073" s="3">
        <v>0</v>
      </c>
      <c r="M1073" s="3">
        <v>10811384</v>
      </c>
      <c r="N1073" s="3">
        <v>17003</v>
      </c>
      <c r="O1073" s="3"/>
      <c r="P1073" s="3"/>
      <c r="Q1073" s="54" t="s">
        <v>6849</v>
      </c>
      <c r="R1073" s="224"/>
      <c r="T1073" s="2">
        <v>1239148</v>
      </c>
      <c r="U1073" s="54" t="s">
        <v>1228</v>
      </c>
    </row>
    <row r="1074" spans="1:21" ht="15" customHeight="1">
      <c r="A1074" s="3">
        <v>10821082</v>
      </c>
      <c r="B1074" s="3">
        <v>1</v>
      </c>
      <c r="C1074" s="3">
        <v>1</v>
      </c>
      <c r="D1074" s="3">
        <v>0</v>
      </c>
      <c r="E1074" s="3"/>
      <c r="F1074" s="3">
        <v>1</v>
      </c>
      <c r="G1074" s="3">
        <v>3</v>
      </c>
      <c r="H1074" s="3">
        <v>1</v>
      </c>
      <c r="I1074" s="3">
        <v>1</v>
      </c>
      <c r="J1074" s="3"/>
      <c r="K1074" s="3"/>
      <c r="L1074" s="3">
        <v>0</v>
      </c>
      <c r="M1074" s="3">
        <v>10811385</v>
      </c>
      <c r="N1074" s="3">
        <v>17003</v>
      </c>
      <c r="O1074" s="3"/>
      <c r="P1074" s="3"/>
      <c r="Q1074" s="54" t="s">
        <v>6849</v>
      </c>
      <c r="R1074" s="224"/>
      <c r="T1074" s="2">
        <v>1239148</v>
      </c>
      <c r="U1074" s="54" t="s">
        <v>1228</v>
      </c>
    </row>
    <row r="1075" spans="1:21" ht="15" customHeight="1">
      <c r="A1075" s="3">
        <v>10821083</v>
      </c>
      <c r="B1075" s="3">
        <v>1</v>
      </c>
      <c r="C1075" s="3">
        <v>1</v>
      </c>
      <c r="D1075" s="3">
        <v>0</v>
      </c>
      <c r="E1075" s="3"/>
      <c r="F1075" s="3">
        <v>1</v>
      </c>
      <c r="G1075" s="3">
        <v>3</v>
      </c>
      <c r="H1075" s="3">
        <v>1</v>
      </c>
      <c r="I1075" s="3">
        <v>1</v>
      </c>
      <c r="J1075" s="3"/>
      <c r="K1075" s="3"/>
      <c r="L1075" s="3">
        <v>0</v>
      </c>
      <c r="M1075" s="3">
        <v>10811386</v>
      </c>
      <c r="N1075" s="3">
        <v>17003</v>
      </c>
      <c r="O1075" s="3"/>
      <c r="P1075" s="3"/>
      <c r="Q1075" s="54" t="s">
        <v>6849</v>
      </c>
      <c r="R1075" s="224"/>
      <c r="T1075" s="2">
        <v>1239148</v>
      </c>
      <c r="U1075" s="54" t="s">
        <v>1228</v>
      </c>
    </row>
    <row r="1076" spans="1:21" ht="15" customHeight="1">
      <c r="A1076" s="3">
        <v>10821084</v>
      </c>
      <c r="B1076" s="3">
        <v>1</v>
      </c>
      <c r="C1076" s="3">
        <v>1</v>
      </c>
      <c r="D1076" s="3">
        <v>0</v>
      </c>
      <c r="E1076" s="3"/>
      <c r="F1076" s="3">
        <v>1</v>
      </c>
      <c r="G1076" s="3">
        <v>3</v>
      </c>
      <c r="H1076" s="3">
        <v>1</v>
      </c>
      <c r="I1076" s="3">
        <v>1</v>
      </c>
      <c r="J1076" s="3"/>
      <c r="K1076" s="3"/>
      <c r="L1076" s="3">
        <v>0</v>
      </c>
      <c r="M1076" s="3">
        <v>10811387</v>
      </c>
      <c r="N1076" s="3">
        <v>17003</v>
      </c>
      <c r="O1076" s="3"/>
      <c r="P1076" s="3"/>
      <c r="Q1076" s="54" t="s">
        <v>6849</v>
      </c>
      <c r="R1076" s="224"/>
      <c r="T1076" s="2">
        <v>1239148</v>
      </c>
      <c r="U1076" s="54" t="s">
        <v>1228</v>
      </c>
    </row>
    <row r="1077" spans="1:21" ht="15" customHeight="1">
      <c r="A1077" s="3">
        <v>10821085</v>
      </c>
      <c r="B1077" s="3">
        <v>1</v>
      </c>
      <c r="C1077" s="3">
        <v>1</v>
      </c>
      <c r="D1077" s="3">
        <v>0</v>
      </c>
      <c r="E1077" s="3"/>
      <c r="F1077" s="3">
        <v>1</v>
      </c>
      <c r="G1077" s="3">
        <v>3</v>
      </c>
      <c r="H1077" s="3">
        <v>1</v>
      </c>
      <c r="I1077" s="3">
        <v>1</v>
      </c>
      <c r="J1077" s="3"/>
      <c r="K1077" s="3"/>
      <c r="L1077" s="3">
        <v>0</v>
      </c>
      <c r="M1077" s="3">
        <v>10811388</v>
      </c>
      <c r="N1077" s="3">
        <v>17003</v>
      </c>
      <c r="O1077" s="3"/>
      <c r="P1077" s="3"/>
      <c r="Q1077" s="54" t="s">
        <v>6849</v>
      </c>
      <c r="R1077" s="224"/>
      <c r="T1077" s="2">
        <v>1239148</v>
      </c>
      <c r="U1077" s="54" t="s">
        <v>1228</v>
      </c>
    </row>
    <row r="1078" spans="1:21" ht="15" customHeight="1">
      <c r="A1078" s="3">
        <v>10821086</v>
      </c>
      <c r="B1078" s="3">
        <v>1</v>
      </c>
      <c r="C1078" s="3">
        <v>1</v>
      </c>
      <c r="D1078" s="3">
        <v>0</v>
      </c>
      <c r="E1078" s="3"/>
      <c r="F1078" s="3">
        <v>1</v>
      </c>
      <c r="G1078" s="3">
        <v>3</v>
      </c>
      <c r="H1078" s="3">
        <v>1</v>
      </c>
      <c r="I1078" s="3">
        <v>1</v>
      </c>
      <c r="J1078" s="3"/>
      <c r="K1078" s="3"/>
      <c r="L1078" s="3">
        <v>0</v>
      </c>
      <c r="M1078" s="3">
        <v>10811389</v>
      </c>
      <c r="N1078" s="3">
        <v>17003</v>
      </c>
      <c r="O1078" s="3"/>
      <c r="P1078" s="3"/>
      <c r="Q1078" s="54" t="s">
        <v>6849</v>
      </c>
      <c r="R1078" s="224"/>
      <c r="T1078" s="2">
        <v>1239148</v>
      </c>
      <c r="U1078" s="54" t="s">
        <v>1228</v>
      </c>
    </row>
    <row r="1079" spans="1:21" ht="15" customHeight="1">
      <c r="A1079" s="3">
        <v>10821087</v>
      </c>
      <c r="B1079" s="3">
        <v>1</v>
      </c>
      <c r="C1079" s="3">
        <v>1</v>
      </c>
      <c r="D1079" s="3">
        <v>0</v>
      </c>
      <c r="E1079" s="3"/>
      <c r="F1079" s="3">
        <v>1</v>
      </c>
      <c r="G1079" s="3">
        <v>3</v>
      </c>
      <c r="H1079" s="3">
        <v>1</v>
      </c>
      <c r="I1079" s="3">
        <v>1</v>
      </c>
      <c r="J1079" s="3"/>
      <c r="K1079" s="3"/>
      <c r="L1079" s="3">
        <v>0</v>
      </c>
      <c r="M1079" s="3">
        <v>10811390</v>
      </c>
      <c r="N1079" s="3">
        <v>17003</v>
      </c>
      <c r="O1079" s="3"/>
      <c r="P1079" s="3"/>
      <c r="Q1079" s="54" t="s">
        <v>6849</v>
      </c>
      <c r="R1079" s="224"/>
      <c r="T1079" s="2">
        <v>1239148</v>
      </c>
      <c r="U1079" s="54" t="s">
        <v>1228</v>
      </c>
    </row>
    <row r="1080" spans="1:21" ht="15" customHeight="1">
      <c r="A1080" s="3">
        <v>10821088</v>
      </c>
      <c r="B1080" s="3">
        <v>1</v>
      </c>
      <c r="C1080" s="3">
        <v>1</v>
      </c>
      <c r="D1080" s="3">
        <v>0</v>
      </c>
      <c r="E1080" s="3"/>
      <c r="F1080" s="3">
        <v>1</v>
      </c>
      <c r="G1080" s="3">
        <v>3</v>
      </c>
      <c r="H1080" s="3">
        <v>1</v>
      </c>
      <c r="I1080" s="3">
        <v>1</v>
      </c>
      <c r="J1080" s="3"/>
      <c r="K1080" s="3"/>
      <c r="L1080" s="3">
        <v>0</v>
      </c>
      <c r="M1080" s="3">
        <v>10811391</v>
      </c>
      <c r="N1080" s="3">
        <v>17003</v>
      </c>
      <c r="O1080" s="3"/>
      <c r="P1080" s="3"/>
      <c r="Q1080" s="54" t="s">
        <v>6849</v>
      </c>
      <c r="R1080" s="224"/>
      <c r="T1080" s="2">
        <v>1239148</v>
      </c>
      <c r="U1080" s="54" t="s">
        <v>1228</v>
      </c>
    </row>
    <row r="1081" spans="1:21" ht="15" customHeight="1">
      <c r="A1081" s="3">
        <v>10821089</v>
      </c>
      <c r="B1081" s="3">
        <v>1</v>
      </c>
      <c r="C1081" s="3">
        <v>1</v>
      </c>
      <c r="D1081" s="3">
        <v>0</v>
      </c>
      <c r="E1081" s="3"/>
      <c r="F1081" s="3">
        <v>1</v>
      </c>
      <c r="G1081" s="3">
        <v>3</v>
      </c>
      <c r="H1081" s="3">
        <v>1</v>
      </c>
      <c r="I1081" s="3">
        <v>1</v>
      </c>
      <c r="J1081" s="3"/>
      <c r="K1081" s="3"/>
      <c r="L1081" s="3">
        <v>0</v>
      </c>
      <c r="M1081" s="3">
        <v>10811392</v>
      </c>
      <c r="N1081" s="3">
        <v>17003</v>
      </c>
      <c r="O1081" s="3"/>
      <c r="P1081" s="3"/>
      <c r="Q1081" s="54" t="s">
        <v>6849</v>
      </c>
      <c r="R1081" s="224"/>
      <c r="T1081" s="2">
        <v>1239148</v>
      </c>
      <c r="U1081" s="54" t="s">
        <v>1228</v>
      </c>
    </row>
    <row r="1082" spans="1:21" ht="15" customHeight="1">
      <c r="A1082" s="3">
        <v>10821090</v>
      </c>
      <c r="B1082" s="3">
        <v>1</v>
      </c>
      <c r="C1082" s="3">
        <v>1</v>
      </c>
      <c r="D1082" s="3">
        <v>0</v>
      </c>
      <c r="E1082" s="3"/>
      <c r="F1082" s="3">
        <v>1</v>
      </c>
      <c r="G1082" s="3">
        <v>3</v>
      </c>
      <c r="H1082" s="3">
        <v>1</v>
      </c>
      <c r="I1082" s="3">
        <v>1</v>
      </c>
      <c r="J1082" s="3"/>
      <c r="K1082" s="3"/>
      <c r="L1082" s="3">
        <v>0</v>
      </c>
      <c r="M1082" s="3">
        <v>10811393</v>
      </c>
      <c r="N1082" s="3">
        <v>17003</v>
      </c>
      <c r="O1082" s="3"/>
      <c r="P1082" s="3"/>
      <c r="Q1082" s="54" t="s">
        <v>6849</v>
      </c>
      <c r="R1082" s="224"/>
      <c r="T1082" s="2">
        <v>1239148</v>
      </c>
      <c r="U1082" s="54" t="s">
        <v>1228</v>
      </c>
    </row>
    <row r="1083" spans="1:21" ht="15" customHeight="1">
      <c r="A1083" s="3">
        <v>10821091</v>
      </c>
      <c r="B1083" s="3">
        <v>1</v>
      </c>
      <c r="C1083" s="3">
        <v>1</v>
      </c>
      <c r="D1083" s="3">
        <v>0</v>
      </c>
      <c r="E1083" s="3"/>
      <c r="F1083" s="3">
        <v>1</v>
      </c>
      <c r="G1083" s="3">
        <v>3</v>
      </c>
      <c r="H1083" s="3">
        <v>1</v>
      </c>
      <c r="I1083" s="3">
        <v>1</v>
      </c>
      <c r="J1083" s="3"/>
      <c r="K1083" s="3"/>
      <c r="L1083" s="3">
        <v>0</v>
      </c>
      <c r="M1083" s="3">
        <v>10811394</v>
      </c>
      <c r="N1083" s="3">
        <v>17003</v>
      </c>
      <c r="O1083" s="3"/>
      <c r="P1083" s="3"/>
      <c r="Q1083" s="54" t="s">
        <v>6849</v>
      </c>
      <c r="R1083" s="224"/>
      <c r="T1083" s="2">
        <v>1239148</v>
      </c>
      <c r="U1083" s="54" t="s">
        <v>1228</v>
      </c>
    </row>
    <row r="1084" spans="1:21" ht="15" customHeight="1">
      <c r="A1084" s="3">
        <v>10821092</v>
      </c>
      <c r="B1084" s="3">
        <v>1</v>
      </c>
      <c r="C1084" s="3">
        <v>1</v>
      </c>
      <c r="D1084" s="3">
        <v>0</v>
      </c>
      <c r="E1084" s="3"/>
      <c r="F1084" s="3">
        <v>1</v>
      </c>
      <c r="G1084" s="3">
        <v>3</v>
      </c>
      <c r="H1084" s="3">
        <v>1</v>
      </c>
      <c r="I1084" s="3">
        <v>1</v>
      </c>
      <c r="J1084" s="3"/>
      <c r="K1084" s="3"/>
      <c r="L1084" s="3">
        <v>0</v>
      </c>
      <c r="M1084" s="3">
        <v>10811395</v>
      </c>
      <c r="N1084" s="3">
        <v>17003</v>
      </c>
      <c r="O1084" s="3"/>
      <c r="P1084" s="3"/>
      <c r="Q1084" s="54" t="s">
        <v>6849</v>
      </c>
      <c r="R1084" s="224"/>
      <c r="T1084" s="2">
        <v>1239148</v>
      </c>
      <c r="U1084" s="54" t="s">
        <v>1228</v>
      </c>
    </row>
    <row r="1085" spans="1:21" ht="15" customHeight="1">
      <c r="A1085" s="3">
        <v>10821093</v>
      </c>
      <c r="B1085" s="3">
        <v>1</v>
      </c>
      <c r="C1085" s="3">
        <v>1</v>
      </c>
      <c r="D1085" s="3">
        <v>0</v>
      </c>
      <c r="E1085" s="3"/>
      <c r="F1085" s="3">
        <v>1</v>
      </c>
      <c r="G1085" s="3">
        <v>3</v>
      </c>
      <c r="H1085" s="3">
        <v>1</v>
      </c>
      <c r="I1085" s="3">
        <v>1</v>
      </c>
      <c r="J1085" s="3"/>
      <c r="K1085" s="3"/>
      <c r="L1085" s="3">
        <v>0</v>
      </c>
      <c r="M1085" s="3">
        <v>10811396</v>
      </c>
      <c r="N1085" s="3">
        <v>17003</v>
      </c>
      <c r="O1085" s="3"/>
      <c r="P1085" s="3"/>
      <c r="Q1085" s="54" t="s">
        <v>6849</v>
      </c>
      <c r="R1085" s="224"/>
      <c r="T1085" s="2">
        <v>1239148</v>
      </c>
      <c r="U1085" s="54" t="s">
        <v>1228</v>
      </c>
    </row>
    <row r="1086" spans="1:21" ht="15" customHeight="1">
      <c r="A1086" s="3">
        <v>10821094</v>
      </c>
      <c r="B1086" s="3">
        <v>1</v>
      </c>
      <c r="C1086" s="3">
        <v>1</v>
      </c>
      <c r="D1086" s="3">
        <v>0</v>
      </c>
      <c r="E1086" s="3"/>
      <c r="F1086" s="3">
        <v>1</v>
      </c>
      <c r="G1086" s="3">
        <v>3</v>
      </c>
      <c r="H1086" s="3">
        <v>1</v>
      </c>
      <c r="I1086" s="3">
        <v>1</v>
      </c>
      <c r="J1086" s="3"/>
      <c r="K1086" s="3"/>
      <c r="L1086" s="3">
        <v>0</v>
      </c>
      <c r="M1086" s="3">
        <v>10811397</v>
      </c>
      <c r="N1086" s="3">
        <v>17003</v>
      </c>
      <c r="O1086" s="3"/>
      <c r="P1086" s="3"/>
      <c r="Q1086" s="54" t="s">
        <v>6849</v>
      </c>
      <c r="R1086" s="224"/>
      <c r="T1086" s="2">
        <v>1239148</v>
      </c>
      <c r="U1086" s="54" t="s">
        <v>1228</v>
      </c>
    </row>
    <row r="1087" spans="1:21" ht="15" customHeight="1">
      <c r="A1087" s="3">
        <v>10821095</v>
      </c>
      <c r="B1087" s="3">
        <v>1</v>
      </c>
      <c r="C1087" s="3">
        <v>1</v>
      </c>
      <c r="D1087" s="3">
        <v>0</v>
      </c>
      <c r="E1087" s="3"/>
      <c r="F1087" s="3">
        <v>1</v>
      </c>
      <c r="G1087" s="3">
        <v>3</v>
      </c>
      <c r="H1087" s="3">
        <v>1</v>
      </c>
      <c r="I1087" s="3">
        <v>1</v>
      </c>
      <c r="J1087" s="3"/>
      <c r="K1087" s="3"/>
      <c r="L1087" s="3">
        <v>0</v>
      </c>
      <c r="M1087" s="3">
        <v>10811398</v>
      </c>
      <c r="N1087" s="3">
        <v>17003</v>
      </c>
      <c r="O1087" s="3"/>
      <c r="P1087" s="3"/>
      <c r="Q1087" s="54" t="s">
        <v>6849</v>
      </c>
      <c r="R1087" s="224"/>
      <c r="T1087" s="2">
        <v>1239148</v>
      </c>
      <c r="U1087" s="54" t="s">
        <v>1228</v>
      </c>
    </row>
    <row r="1088" spans="1:21" ht="15" customHeight="1">
      <c r="A1088" s="3">
        <v>10821096</v>
      </c>
      <c r="B1088" s="3">
        <v>1</v>
      </c>
      <c r="C1088" s="3">
        <v>1</v>
      </c>
      <c r="D1088" s="3">
        <v>0</v>
      </c>
      <c r="E1088" s="3"/>
      <c r="F1088" s="3">
        <v>1</v>
      </c>
      <c r="G1088" s="3">
        <v>3</v>
      </c>
      <c r="H1088" s="3">
        <v>1</v>
      </c>
      <c r="I1088" s="3">
        <v>1</v>
      </c>
      <c r="J1088" s="3"/>
      <c r="K1088" s="3"/>
      <c r="L1088" s="3">
        <v>0</v>
      </c>
      <c r="M1088" s="3">
        <v>10811399</v>
      </c>
      <c r="N1088" s="3">
        <v>17003</v>
      </c>
      <c r="O1088" s="3"/>
      <c r="P1088" s="3"/>
      <c r="Q1088" s="54" t="s">
        <v>6849</v>
      </c>
      <c r="R1088" s="224"/>
      <c r="T1088" s="2">
        <v>1239148</v>
      </c>
      <c r="U1088" s="54" t="s">
        <v>1228</v>
      </c>
    </row>
    <row r="1089" spans="1:21" ht="15" customHeight="1">
      <c r="A1089" s="3">
        <v>10821097</v>
      </c>
      <c r="B1089" s="3">
        <v>1</v>
      </c>
      <c r="C1089" s="3">
        <v>1</v>
      </c>
      <c r="D1089" s="3">
        <v>0</v>
      </c>
      <c r="E1089" s="3"/>
      <c r="F1089" s="3">
        <v>1</v>
      </c>
      <c r="G1089" s="3">
        <v>3</v>
      </c>
      <c r="H1089" s="3">
        <v>1</v>
      </c>
      <c r="I1089" s="3">
        <v>1</v>
      </c>
      <c r="J1089" s="3"/>
      <c r="K1089" s="3"/>
      <c r="L1089" s="3">
        <v>0</v>
      </c>
      <c r="M1089" s="3">
        <v>10811400</v>
      </c>
      <c r="N1089" s="3">
        <v>17003</v>
      </c>
      <c r="O1089" s="3"/>
      <c r="P1089" s="3"/>
      <c r="Q1089" s="54" t="s">
        <v>6849</v>
      </c>
      <c r="R1089" s="224"/>
      <c r="T1089" s="2">
        <v>1239148</v>
      </c>
      <c r="U1089" s="54" t="s">
        <v>1228</v>
      </c>
    </row>
    <row r="1090" spans="1:21" ht="15" customHeight="1">
      <c r="A1090" s="3">
        <v>10821098</v>
      </c>
      <c r="B1090" s="3">
        <v>1</v>
      </c>
      <c r="C1090" s="3">
        <v>1</v>
      </c>
      <c r="D1090" s="3">
        <v>0</v>
      </c>
      <c r="E1090" s="3"/>
      <c r="F1090" s="3">
        <v>1</v>
      </c>
      <c r="G1090" s="3">
        <v>3</v>
      </c>
      <c r="H1090" s="3">
        <v>1</v>
      </c>
      <c r="I1090" s="3">
        <v>1</v>
      </c>
      <c r="J1090" s="3"/>
      <c r="K1090" s="3"/>
      <c r="L1090" s="3">
        <v>0</v>
      </c>
      <c r="M1090" s="3">
        <v>10811401</v>
      </c>
      <c r="N1090" s="3">
        <v>17003</v>
      </c>
      <c r="O1090" s="3"/>
      <c r="P1090" s="3"/>
      <c r="Q1090" s="54" t="s">
        <v>6849</v>
      </c>
      <c r="R1090" s="224"/>
      <c r="T1090" s="58">
        <v>1239148</v>
      </c>
      <c r="U1090" s="100" t="s">
        <v>1228</v>
      </c>
    </row>
    <row r="1091" spans="1:21" ht="15" customHeight="1">
      <c r="A1091" s="3">
        <v>10821099</v>
      </c>
      <c r="B1091" s="3">
        <v>1</v>
      </c>
      <c r="C1091" s="3">
        <v>1</v>
      </c>
      <c r="D1091" s="3">
        <v>0</v>
      </c>
      <c r="E1091" s="2"/>
      <c r="F1091" s="3">
        <v>1</v>
      </c>
      <c r="G1091" s="3">
        <v>1</v>
      </c>
      <c r="H1091" s="3">
        <v>1</v>
      </c>
      <c r="I1091" s="3">
        <v>1</v>
      </c>
      <c r="J1091" s="2"/>
      <c r="K1091" s="2"/>
      <c r="L1091" s="3">
        <v>0</v>
      </c>
      <c r="M1091" s="3">
        <v>10811402</v>
      </c>
      <c r="N1091" s="2"/>
      <c r="O1091" s="2"/>
      <c r="P1091" s="2"/>
      <c r="Q1091" s="54" t="s">
        <v>6849</v>
      </c>
      <c r="T1091" s="17" t="s">
        <v>1229</v>
      </c>
      <c r="U1091" s="2" t="s">
        <v>1031</v>
      </c>
    </row>
    <row r="1092" spans="1:21" ht="15" customHeight="1">
      <c r="A1092" s="3">
        <v>10821100</v>
      </c>
      <c r="B1092" s="3">
        <v>1</v>
      </c>
      <c r="C1092" s="3">
        <v>1</v>
      </c>
      <c r="D1092" s="3">
        <v>0</v>
      </c>
      <c r="E1092" s="2"/>
      <c r="F1092" s="3">
        <v>1</v>
      </c>
      <c r="G1092" s="3">
        <v>1</v>
      </c>
      <c r="H1092" s="3">
        <v>1</v>
      </c>
      <c r="I1092" s="3">
        <v>1</v>
      </c>
      <c r="J1092" s="2"/>
      <c r="K1092" s="2"/>
      <c r="L1092" s="3">
        <v>0</v>
      </c>
      <c r="M1092" s="3">
        <v>10811403</v>
      </c>
      <c r="N1092" s="2"/>
      <c r="O1092" s="2"/>
      <c r="P1092" s="2"/>
      <c r="Q1092" s="54" t="s">
        <v>6849</v>
      </c>
      <c r="T1092" s="225" t="s">
        <v>1230</v>
      </c>
      <c r="U1092" s="226" t="s">
        <v>1031</v>
      </c>
    </row>
    <row r="1093" spans="1:21" ht="15" customHeight="1">
      <c r="A1093" s="3">
        <v>10821101</v>
      </c>
      <c r="B1093" s="3">
        <v>1</v>
      </c>
      <c r="C1093" s="3">
        <v>1</v>
      </c>
      <c r="D1093" s="3">
        <v>0</v>
      </c>
      <c r="E1093" s="2"/>
      <c r="F1093" s="3">
        <v>1</v>
      </c>
      <c r="G1093" s="3">
        <v>1</v>
      </c>
      <c r="H1093" s="3">
        <v>1</v>
      </c>
      <c r="I1093" s="3">
        <v>1</v>
      </c>
      <c r="J1093" s="2"/>
      <c r="K1093" s="2"/>
      <c r="L1093" s="3">
        <v>0</v>
      </c>
      <c r="M1093" s="3">
        <v>10811404</v>
      </c>
      <c r="N1093" s="2"/>
      <c r="O1093" s="2"/>
      <c r="P1093" s="2"/>
      <c r="Q1093" s="54" t="s">
        <v>6849</v>
      </c>
      <c r="T1093" s="17" t="s">
        <v>1231</v>
      </c>
      <c r="U1093" s="54" t="s">
        <v>1031</v>
      </c>
    </row>
    <row r="1094" spans="1:21" ht="15" customHeight="1">
      <c r="A1094" s="3">
        <v>10821102</v>
      </c>
      <c r="B1094" s="3">
        <v>1</v>
      </c>
      <c r="C1094" s="3">
        <v>1</v>
      </c>
      <c r="D1094" s="3">
        <v>0</v>
      </c>
      <c r="E1094" s="2"/>
      <c r="F1094" s="3">
        <v>1</v>
      </c>
      <c r="G1094" s="3">
        <v>1</v>
      </c>
      <c r="H1094" s="3">
        <v>1</v>
      </c>
      <c r="I1094" s="3">
        <v>1</v>
      </c>
      <c r="J1094" s="2"/>
      <c r="K1094" s="2"/>
      <c r="L1094" s="3">
        <v>0</v>
      </c>
      <c r="M1094" s="3">
        <v>10811405</v>
      </c>
      <c r="N1094" s="2"/>
      <c r="O1094" s="2"/>
      <c r="P1094" s="2"/>
      <c r="Q1094" s="54" t="s">
        <v>6849</v>
      </c>
      <c r="T1094" s="17" t="s">
        <v>1232</v>
      </c>
      <c r="U1094" s="54" t="s">
        <v>1031</v>
      </c>
    </row>
    <row r="1095" spans="1:21" ht="15" customHeight="1">
      <c r="A1095" s="3">
        <v>10821103</v>
      </c>
      <c r="B1095" s="3">
        <v>1</v>
      </c>
      <c r="C1095" s="3">
        <v>1</v>
      </c>
      <c r="D1095" s="3">
        <v>0</v>
      </c>
      <c r="E1095" s="2"/>
      <c r="F1095" s="3">
        <v>1</v>
      </c>
      <c r="G1095" s="3">
        <v>1</v>
      </c>
      <c r="H1095" s="3">
        <v>1</v>
      </c>
      <c r="I1095" s="3">
        <v>1</v>
      </c>
      <c r="J1095" s="2"/>
      <c r="K1095" s="2"/>
      <c r="L1095" s="3">
        <v>0</v>
      </c>
      <c r="M1095" s="3">
        <v>10811406</v>
      </c>
      <c r="N1095" s="2"/>
      <c r="O1095" s="2"/>
      <c r="P1095" s="2"/>
      <c r="Q1095" s="54" t="s">
        <v>6849</v>
      </c>
      <c r="T1095" s="17" t="s">
        <v>1233</v>
      </c>
      <c r="U1095" s="54" t="s">
        <v>1031</v>
      </c>
    </row>
    <row r="1096" spans="1:21" ht="15" customHeight="1">
      <c r="A1096" s="3">
        <v>10821104</v>
      </c>
      <c r="B1096" s="3">
        <v>1</v>
      </c>
      <c r="C1096" s="3">
        <v>1</v>
      </c>
      <c r="D1096" s="3">
        <v>0</v>
      </c>
      <c r="E1096" s="2"/>
      <c r="F1096" s="3">
        <v>1</v>
      </c>
      <c r="G1096" s="3">
        <v>1</v>
      </c>
      <c r="H1096" s="3">
        <v>1</v>
      </c>
      <c r="I1096" s="3">
        <v>1</v>
      </c>
      <c r="J1096" s="2"/>
      <c r="K1096" s="2"/>
      <c r="L1096" s="3">
        <v>0</v>
      </c>
      <c r="M1096" s="3">
        <v>10811407</v>
      </c>
      <c r="N1096" s="2"/>
      <c r="O1096" s="2"/>
      <c r="P1096" s="2"/>
      <c r="Q1096" s="54" t="s">
        <v>6849</v>
      </c>
      <c r="T1096" s="17" t="s">
        <v>1234</v>
      </c>
      <c r="U1096" s="54" t="s">
        <v>1031</v>
      </c>
    </row>
    <row r="1097" spans="1:21" ht="15" customHeight="1">
      <c r="A1097" s="2">
        <v>10821105</v>
      </c>
      <c r="B1097" s="2">
        <v>1</v>
      </c>
      <c r="C1097" s="2">
        <v>1</v>
      </c>
      <c r="D1097" s="2">
        <v>0</v>
      </c>
      <c r="E1097" s="2"/>
      <c r="F1097" s="2">
        <v>1</v>
      </c>
      <c r="G1097" s="2">
        <v>3</v>
      </c>
      <c r="H1097" s="2">
        <v>1</v>
      </c>
      <c r="I1097" s="2">
        <v>1</v>
      </c>
      <c r="J1097" s="2"/>
      <c r="K1097" s="2"/>
      <c r="L1097" s="2">
        <v>0</v>
      </c>
      <c r="M1097" s="2">
        <v>10811408</v>
      </c>
      <c r="N1097" s="2"/>
      <c r="O1097" s="2"/>
      <c r="P1097" s="2"/>
      <c r="Q1097" s="54" t="s">
        <v>6849</v>
      </c>
      <c r="S1097" s="109"/>
      <c r="T1097" s="17" t="s">
        <v>1236</v>
      </c>
      <c r="U1097" s="2" t="s">
        <v>1237</v>
      </c>
    </row>
    <row r="1098" spans="1:21" ht="15" customHeight="1">
      <c r="A1098" s="2">
        <v>10821106</v>
      </c>
      <c r="B1098" s="2">
        <v>1</v>
      </c>
      <c r="C1098" s="2">
        <v>1</v>
      </c>
      <c r="D1098" s="2">
        <v>0</v>
      </c>
      <c r="E1098" s="2"/>
      <c r="F1098" s="2">
        <v>1</v>
      </c>
      <c r="G1098" s="2">
        <v>3</v>
      </c>
      <c r="H1098" s="2">
        <v>1</v>
      </c>
      <c r="I1098" s="2">
        <v>1</v>
      </c>
      <c r="J1098" s="2"/>
      <c r="K1098" s="2"/>
      <c r="L1098" s="2">
        <v>0</v>
      </c>
      <c r="M1098" s="2">
        <v>10811409</v>
      </c>
      <c r="N1098" s="2"/>
      <c r="O1098" s="2"/>
      <c r="P1098" s="2"/>
      <c r="Q1098" s="54" t="s">
        <v>6849</v>
      </c>
      <c r="S1098" s="109"/>
      <c r="T1098" s="17" t="s">
        <v>1238</v>
      </c>
      <c r="U1098" s="2" t="s">
        <v>1237</v>
      </c>
    </row>
    <row r="1099" spans="1:21" ht="15" customHeight="1">
      <c r="A1099" s="2">
        <v>10821107</v>
      </c>
      <c r="B1099" s="2">
        <v>1</v>
      </c>
      <c r="C1099" s="2">
        <v>1</v>
      </c>
      <c r="D1099" s="2">
        <v>0</v>
      </c>
      <c r="E1099" s="2"/>
      <c r="F1099" s="2">
        <v>1</v>
      </c>
      <c r="G1099" s="2">
        <v>3</v>
      </c>
      <c r="H1099" s="2">
        <v>1</v>
      </c>
      <c r="I1099" s="2">
        <v>1</v>
      </c>
      <c r="J1099" s="2"/>
      <c r="K1099" s="2"/>
      <c r="L1099" s="2">
        <v>0</v>
      </c>
      <c r="M1099" s="2">
        <v>10811410</v>
      </c>
      <c r="N1099" s="2"/>
      <c r="O1099" s="2"/>
      <c r="P1099" s="2"/>
      <c r="Q1099" s="54" t="s">
        <v>6849</v>
      </c>
      <c r="S1099" s="109"/>
      <c r="T1099" s="56" t="s">
        <v>1239</v>
      </c>
      <c r="U1099" s="2" t="s">
        <v>1237</v>
      </c>
    </row>
    <row r="1100" spans="1:21" ht="15" customHeight="1">
      <c r="A1100" s="2">
        <v>10821108</v>
      </c>
      <c r="B1100" s="2">
        <v>1</v>
      </c>
      <c r="C1100" s="2">
        <v>1</v>
      </c>
      <c r="D1100" s="2">
        <v>0</v>
      </c>
      <c r="E1100" s="2"/>
      <c r="F1100" s="2">
        <v>1</v>
      </c>
      <c r="G1100" s="2">
        <v>3</v>
      </c>
      <c r="H1100" s="2">
        <v>1</v>
      </c>
      <c r="I1100" s="2">
        <v>1</v>
      </c>
      <c r="J1100" s="2"/>
      <c r="K1100" s="2"/>
      <c r="L1100" s="2">
        <v>0</v>
      </c>
      <c r="M1100" s="2">
        <v>10811411</v>
      </c>
      <c r="N1100" s="2"/>
      <c r="O1100" s="2"/>
      <c r="P1100" s="2"/>
      <c r="Q1100" s="54" t="s">
        <v>6849</v>
      </c>
      <c r="S1100" s="109"/>
      <c r="T1100" s="56" t="s">
        <v>1240</v>
      </c>
      <c r="U1100" s="2" t="s">
        <v>1237</v>
      </c>
    </row>
    <row r="1101" spans="1:21" ht="15" customHeight="1">
      <c r="A1101" s="2">
        <v>10821109</v>
      </c>
      <c r="B1101" s="2">
        <v>1</v>
      </c>
      <c r="C1101" s="2">
        <v>1</v>
      </c>
      <c r="D1101" s="2">
        <v>0</v>
      </c>
      <c r="E1101" s="2"/>
      <c r="F1101" s="2">
        <v>1</v>
      </c>
      <c r="G1101" s="2">
        <v>3</v>
      </c>
      <c r="H1101" s="2">
        <v>1</v>
      </c>
      <c r="I1101" s="2">
        <v>1</v>
      </c>
      <c r="J1101" s="2"/>
      <c r="K1101" s="2"/>
      <c r="L1101" s="2">
        <v>0</v>
      </c>
      <c r="M1101" s="2">
        <v>10811412</v>
      </c>
      <c r="N1101" s="2"/>
      <c r="O1101" s="2"/>
      <c r="P1101" s="2"/>
      <c r="Q1101" s="54" t="s">
        <v>6849</v>
      </c>
      <c r="S1101" s="109"/>
      <c r="T1101" s="56" t="s">
        <v>1241</v>
      </c>
      <c r="U1101" s="2" t="s">
        <v>1237</v>
      </c>
    </row>
    <row r="1102" spans="1:21" ht="15" customHeight="1">
      <c r="A1102" s="2">
        <v>10821110</v>
      </c>
      <c r="B1102" s="2">
        <v>1</v>
      </c>
      <c r="C1102" s="2">
        <v>1</v>
      </c>
      <c r="D1102" s="2">
        <v>0</v>
      </c>
      <c r="E1102" s="2"/>
      <c r="F1102" s="2">
        <v>1</v>
      </c>
      <c r="G1102" s="2">
        <v>3</v>
      </c>
      <c r="H1102" s="2">
        <v>1</v>
      </c>
      <c r="I1102" s="2">
        <v>1</v>
      </c>
      <c r="J1102" s="2"/>
      <c r="K1102" s="2"/>
      <c r="L1102" s="2">
        <v>0</v>
      </c>
      <c r="M1102" s="2">
        <v>10811413</v>
      </c>
      <c r="N1102" s="2"/>
      <c r="O1102" s="2"/>
      <c r="P1102" s="2"/>
      <c r="Q1102" s="54" t="s">
        <v>6849</v>
      </c>
      <c r="S1102" s="109"/>
      <c r="T1102" s="56" t="s">
        <v>1242</v>
      </c>
      <c r="U1102" s="2" t="s">
        <v>1237</v>
      </c>
    </row>
    <row r="1103" spans="1:21" ht="15" customHeight="1">
      <c r="A1103" s="2">
        <v>10821111</v>
      </c>
      <c r="B1103" s="2">
        <v>1</v>
      </c>
      <c r="C1103" s="2">
        <v>1</v>
      </c>
      <c r="D1103" s="2">
        <v>0</v>
      </c>
      <c r="E1103" s="2"/>
      <c r="F1103" s="2">
        <v>1</v>
      </c>
      <c r="G1103" s="2">
        <v>3</v>
      </c>
      <c r="H1103" s="2">
        <v>1</v>
      </c>
      <c r="I1103" s="2">
        <v>1</v>
      </c>
      <c r="J1103" s="2"/>
      <c r="K1103" s="2"/>
      <c r="L1103" s="2">
        <v>0</v>
      </c>
      <c r="M1103" s="2">
        <v>10811414</v>
      </c>
      <c r="N1103" s="2"/>
      <c r="O1103" s="2"/>
      <c r="P1103" s="2"/>
      <c r="Q1103" s="54" t="s">
        <v>6849</v>
      </c>
      <c r="S1103" s="109"/>
      <c r="T1103" s="56" t="s">
        <v>1243</v>
      </c>
      <c r="U1103" s="2" t="s">
        <v>1237</v>
      </c>
    </row>
    <row r="1104" spans="1:21" ht="15" customHeight="1">
      <c r="A1104" s="2">
        <v>10821112</v>
      </c>
      <c r="B1104" s="2">
        <v>1</v>
      </c>
      <c r="C1104" s="2">
        <v>1</v>
      </c>
      <c r="D1104" s="2">
        <v>0</v>
      </c>
      <c r="E1104" s="2"/>
      <c r="F1104" s="2">
        <v>1</v>
      </c>
      <c r="G1104" s="2">
        <v>3</v>
      </c>
      <c r="H1104" s="2">
        <v>1</v>
      </c>
      <c r="I1104" s="2">
        <v>1</v>
      </c>
      <c r="J1104" s="2"/>
      <c r="K1104" s="2"/>
      <c r="L1104" s="2">
        <v>0</v>
      </c>
      <c r="M1104" s="2">
        <v>10811415</v>
      </c>
      <c r="N1104" s="2"/>
      <c r="O1104" s="2"/>
      <c r="P1104" s="2"/>
      <c r="Q1104" s="54" t="s">
        <v>6849</v>
      </c>
      <c r="S1104" s="109"/>
      <c r="T1104" s="57" t="s">
        <v>1244</v>
      </c>
      <c r="U1104" s="58" t="s">
        <v>1237</v>
      </c>
    </row>
    <row r="1105" spans="1:21" ht="15" customHeight="1">
      <c r="A1105" s="2">
        <v>10821113</v>
      </c>
      <c r="B1105" s="3">
        <v>3</v>
      </c>
      <c r="C1105" s="2">
        <v>1</v>
      </c>
      <c r="D1105" s="2">
        <v>0</v>
      </c>
      <c r="E1105" s="2"/>
      <c r="F1105" s="2">
        <v>1</v>
      </c>
      <c r="G1105" s="2">
        <v>3</v>
      </c>
      <c r="H1105" s="2">
        <v>1</v>
      </c>
      <c r="I1105" s="2">
        <v>1</v>
      </c>
      <c r="J1105" s="2"/>
      <c r="K1105" s="2"/>
      <c r="L1105" s="2">
        <v>0</v>
      </c>
      <c r="M1105" s="2">
        <v>10811416</v>
      </c>
      <c r="N1105" s="2"/>
      <c r="O1105" s="2"/>
      <c r="P1105" s="2"/>
      <c r="Q1105" s="54" t="s">
        <v>6849</v>
      </c>
      <c r="T1105" s="2">
        <v>60981</v>
      </c>
      <c r="U1105" s="3" t="s">
        <v>276</v>
      </c>
    </row>
    <row r="1106" spans="1:21" ht="15" customHeight="1">
      <c r="A1106" s="2">
        <v>10821114</v>
      </c>
      <c r="B1106" s="3">
        <v>3</v>
      </c>
      <c r="C1106" s="2">
        <v>1</v>
      </c>
      <c r="D1106" s="2">
        <v>0</v>
      </c>
      <c r="E1106" s="2"/>
      <c r="F1106" s="2">
        <v>1</v>
      </c>
      <c r="G1106" s="2">
        <v>3</v>
      </c>
      <c r="H1106" s="2">
        <v>1</v>
      </c>
      <c r="I1106" s="2">
        <v>1</v>
      </c>
      <c r="J1106" s="2"/>
      <c r="K1106" s="2"/>
      <c r="L1106" s="2">
        <v>0</v>
      </c>
      <c r="M1106" s="2">
        <v>10811417</v>
      </c>
      <c r="N1106" s="2"/>
      <c r="O1106" s="2"/>
      <c r="P1106" s="2"/>
      <c r="Q1106" s="54" t="s">
        <v>6849</v>
      </c>
      <c r="T1106" s="2">
        <v>60981</v>
      </c>
      <c r="U1106" s="3" t="s">
        <v>276</v>
      </c>
    </row>
    <row r="1107" spans="1:21" ht="15" customHeight="1">
      <c r="A1107" s="2">
        <v>10821115</v>
      </c>
      <c r="B1107" s="3">
        <v>3</v>
      </c>
      <c r="C1107" s="2">
        <v>1</v>
      </c>
      <c r="D1107" s="2">
        <v>0</v>
      </c>
      <c r="E1107" s="2"/>
      <c r="F1107" s="2">
        <v>1</v>
      </c>
      <c r="G1107" s="2">
        <v>3</v>
      </c>
      <c r="H1107" s="2">
        <v>1</v>
      </c>
      <c r="I1107" s="2">
        <v>1</v>
      </c>
      <c r="J1107" s="2"/>
      <c r="K1107" s="2"/>
      <c r="L1107" s="2">
        <v>0</v>
      </c>
      <c r="M1107" s="2">
        <v>10811418</v>
      </c>
      <c r="N1107" s="2"/>
      <c r="O1107" s="2"/>
      <c r="P1107" s="2"/>
      <c r="Q1107" s="54" t="s">
        <v>6849</v>
      </c>
      <c r="T1107" s="2">
        <v>60981</v>
      </c>
      <c r="U1107" s="3" t="s">
        <v>276</v>
      </c>
    </row>
    <row r="1108" spans="1:21" ht="15" customHeight="1">
      <c r="A1108" s="2">
        <v>10821116</v>
      </c>
      <c r="B1108" s="3">
        <v>3</v>
      </c>
      <c r="C1108" s="2">
        <v>1</v>
      </c>
      <c r="D1108" s="2">
        <v>0</v>
      </c>
      <c r="E1108" s="2"/>
      <c r="F1108" s="2">
        <v>1</v>
      </c>
      <c r="G1108" s="2">
        <v>3</v>
      </c>
      <c r="H1108" s="2">
        <v>1</v>
      </c>
      <c r="I1108" s="2">
        <v>1</v>
      </c>
      <c r="J1108" s="2"/>
      <c r="K1108" s="2"/>
      <c r="L1108" s="2">
        <v>0</v>
      </c>
      <c r="M1108" s="2">
        <v>10811419</v>
      </c>
      <c r="N1108" s="2"/>
      <c r="O1108" s="2"/>
      <c r="P1108" s="2"/>
      <c r="Q1108" s="54" t="s">
        <v>6849</v>
      </c>
      <c r="T1108" s="2">
        <v>60981</v>
      </c>
      <c r="U1108" s="3" t="s">
        <v>276</v>
      </c>
    </row>
    <row r="1109" spans="1:21" ht="15" customHeight="1">
      <c r="A1109" s="2">
        <v>10821117</v>
      </c>
      <c r="B1109" s="3">
        <v>3</v>
      </c>
      <c r="C1109" s="2">
        <v>1</v>
      </c>
      <c r="D1109" s="2">
        <v>0</v>
      </c>
      <c r="E1109" s="2"/>
      <c r="F1109" s="2">
        <v>1</v>
      </c>
      <c r="G1109" s="2">
        <v>3</v>
      </c>
      <c r="H1109" s="2">
        <v>1</v>
      </c>
      <c r="I1109" s="2">
        <v>1</v>
      </c>
      <c r="J1109" s="2"/>
      <c r="K1109" s="2"/>
      <c r="L1109" s="2">
        <v>0</v>
      </c>
      <c r="M1109" s="2">
        <v>10811420</v>
      </c>
      <c r="N1109" s="2"/>
      <c r="O1109" s="2"/>
      <c r="P1109" s="2"/>
      <c r="Q1109" s="54" t="s">
        <v>6849</v>
      </c>
      <c r="T1109" s="58">
        <v>60981</v>
      </c>
      <c r="U1109" s="49" t="s">
        <v>276</v>
      </c>
    </row>
    <row r="1110" spans="1:21" ht="15" customHeight="1">
      <c r="A1110" s="2">
        <v>10821118</v>
      </c>
      <c r="B1110" s="3">
        <v>1</v>
      </c>
      <c r="C1110" s="2">
        <v>1</v>
      </c>
      <c r="D1110" s="2">
        <v>0</v>
      </c>
      <c r="E1110" s="2"/>
      <c r="F1110" s="2">
        <v>1</v>
      </c>
      <c r="G1110" s="2">
        <v>3</v>
      </c>
      <c r="H1110" s="2">
        <v>1</v>
      </c>
      <c r="I1110" s="2">
        <v>1</v>
      </c>
      <c r="J1110" s="2"/>
      <c r="K1110" s="2"/>
      <c r="L1110" s="2">
        <v>0</v>
      </c>
      <c r="M1110" s="2">
        <v>10811421</v>
      </c>
      <c r="N1110" s="2"/>
      <c r="O1110" s="2"/>
      <c r="P1110" s="2"/>
      <c r="Q1110" s="54" t="s">
        <v>6849</v>
      </c>
      <c r="T1110" s="17" t="s">
        <v>1246</v>
      </c>
      <c r="U1110" s="31" t="s">
        <v>1031</v>
      </c>
    </row>
    <row r="1111" spans="1:21" ht="15" customHeight="1">
      <c r="A1111" s="2">
        <v>10821119</v>
      </c>
      <c r="B1111" s="3">
        <v>1</v>
      </c>
      <c r="C1111" s="2">
        <v>1</v>
      </c>
      <c r="D1111" s="2">
        <v>0</v>
      </c>
      <c r="E1111" s="2"/>
      <c r="F1111" s="2">
        <v>1</v>
      </c>
      <c r="G1111" s="2">
        <v>3</v>
      </c>
      <c r="H1111" s="2">
        <v>1</v>
      </c>
      <c r="I1111" s="2">
        <v>1</v>
      </c>
      <c r="J1111" s="2"/>
      <c r="K1111" s="2"/>
      <c r="L1111" s="2">
        <v>0</v>
      </c>
      <c r="M1111" s="2">
        <v>10811422</v>
      </c>
      <c r="N1111" s="2"/>
      <c r="O1111" s="2"/>
      <c r="P1111" s="2"/>
      <c r="Q1111" s="54" t="s">
        <v>6849</v>
      </c>
      <c r="T1111" s="17" t="s">
        <v>1248</v>
      </c>
      <c r="U1111" s="31" t="s">
        <v>1031</v>
      </c>
    </row>
    <row r="1112" spans="1:21" ht="15" customHeight="1">
      <c r="A1112" s="2">
        <v>10821120</v>
      </c>
      <c r="B1112" s="3">
        <v>1</v>
      </c>
      <c r="C1112" s="2">
        <v>1</v>
      </c>
      <c r="D1112" s="2">
        <v>0</v>
      </c>
      <c r="E1112" s="2"/>
      <c r="F1112" s="2">
        <v>1</v>
      </c>
      <c r="G1112" s="2">
        <v>3</v>
      </c>
      <c r="H1112" s="2">
        <v>1</v>
      </c>
      <c r="I1112" s="2">
        <v>1</v>
      </c>
      <c r="J1112" s="2"/>
      <c r="K1112" s="2"/>
      <c r="L1112" s="2">
        <v>0</v>
      </c>
      <c r="M1112" s="2">
        <v>10811423</v>
      </c>
      <c r="N1112" s="2"/>
      <c r="O1112" s="2"/>
      <c r="P1112" s="2"/>
      <c r="Q1112" s="54" t="s">
        <v>6849</v>
      </c>
      <c r="T1112" s="17" t="s">
        <v>1249</v>
      </c>
      <c r="U1112" s="31" t="s">
        <v>1031</v>
      </c>
    </row>
    <row r="1113" spans="1:21" ht="15" customHeight="1">
      <c r="A1113" s="2">
        <v>10821121</v>
      </c>
      <c r="B1113" s="3">
        <v>1</v>
      </c>
      <c r="C1113" s="2">
        <v>1</v>
      </c>
      <c r="D1113" s="2">
        <v>0</v>
      </c>
      <c r="E1113" s="2"/>
      <c r="F1113" s="2">
        <v>1</v>
      </c>
      <c r="G1113" s="2">
        <v>3</v>
      </c>
      <c r="H1113" s="2">
        <v>1</v>
      </c>
      <c r="I1113" s="2">
        <v>1</v>
      </c>
      <c r="J1113" s="2"/>
      <c r="K1113" s="2"/>
      <c r="L1113" s="2">
        <v>0</v>
      </c>
      <c r="M1113" s="2">
        <v>10811424</v>
      </c>
      <c r="N1113" s="2"/>
      <c r="O1113" s="2"/>
      <c r="P1113" s="2"/>
      <c r="Q1113" s="54" t="s">
        <v>6849</v>
      </c>
      <c r="T1113" s="59" t="s">
        <v>1252</v>
      </c>
      <c r="U1113" s="60" t="s">
        <v>1031</v>
      </c>
    </row>
    <row r="1114" spans="1:21" ht="15" customHeight="1">
      <c r="A1114" s="2">
        <v>10821122</v>
      </c>
      <c r="B1114" s="3">
        <v>1</v>
      </c>
      <c r="C1114" s="2">
        <v>1</v>
      </c>
      <c r="D1114" s="2">
        <v>0</v>
      </c>
      <c r="E1114" s="2"/>
      <c r="F1114" s="2">
        <v>1</v>
      </c>
      <c r="G1114" s="2">
        <v>3</v>
      </c>
      <c r="H1114" s="2">
        <v>1</v>
      </c>
      <c r="I1114" s="2">
        <v>1</v>
      </c>
      <c r="J1114" s="2"/>
      <c r="K1114" s="2"/>
      <c r="L1114" s="2">
        <v>0</v>
      </c>
      <c r="M1114" s="2">
        <v>10811425</v>
      </c>
      <c r="N1114" s="2"/>
      <c r="O1114" s="2"/>
      <c r="P1114" s="2"/>
      <c r="Q1114" s="54" t="s">
        <v>6849</v>
      </c>
      <c r="T1114" s="59" t="s">
        <v>1253</v>
      </c>
      <c r="U1114" s="60" t="s">
        <v>1031</v>
      </c>
    </row>
    <row r="1115" spans="1:21" ht="15" customHeight="1">
      <c r="A1115" s="2">
        <v>10821123</v>
      </c>
      <c r="B1115" s="3">
        <v>1</v>
      </c>
      <c r="C1115" s="2">
        <v>1</v>
      </c>
      <c r="D1115" s="2">
        <v>0</v>
      </c>
      <c r="E1115" s="2"/>
      <c r="F1115" s="2">
        <v>1</v>
      </c>
      <c r="G1115" s="2">
        <v>3</v>
      </c>
      <c r="H1115" s="2">
        <v>1</v>
      </c>
      <c r="I1115" s="2">
        <v>1</v>
      </c>
      <c r="J1115" s="2"/>
      <c r="K1115" s="2"/>
      <c r="L1115" s="2">
        <v>0</v>
      </c>
      <c r="M1115" s="2">
        <v>10811426</v>
      </c>
      <c r="N1115" s="2"/>
      <c r="O1115" s="2"/>
      <c r="P1115" s="2"/>
      <c r="Q1115" s="54" t="s">
        <v>6849</v>
      </c>
      <c r="T1115" s="17" t="s">
        <v>1255</v>
      </c>
      <c r="U1115" s="204" t="s">
        <v>1031</v>
      </c>
    </row>
    <row r="1116" spans="1:21" ht="15" customHeight="1">
      <c r="A1116" s="2">
        <v>10821124</v>
      </c>
      <c r="B1116" s="3">
        <v>1</v>
      </c>
      <c r="C1116" s="2">
        <v>1</v>
      </c>
      <c r="D1116" s="2">
        <v>0</v>
      </c>
      <c r="E1116" s="2"/>
      <c r="F1116" s="2">
        <v>1</v>
      </c>
      <c r="G1116" s="2">
        <v>3</v>
      </c>
      <c r="H1116" s="2">
        <v>1</v>
      </c>
      <c r="I1116" s="2">
        <v>1</v>
      </c>
      <c r="J1116" s="2"/>
      <c r="K1116" s="2"/>
      <c r="L1116" s="2">
        <v>0</v>
      </c>
      <c r="M1116" s="2">
        <v>10811427</v>
      </c>
      <c r="N1116" s="2"/>
      <c r="O1116" s="2"/>
      <c r="P1116" s="2"/>
      <c r="Q1116" s="54" t="s">
        <v>6849</v>
      </c>
      <c r="T1116" s="17" t="s">
        <v>1256</v>
      </c>
      <c r="U1116" s="204" t="s">
        <v>1031</v>
      </c>
    </row>
    <row r="1117" spans="1:21" ht="15" customHeight="1">
      <c r="A1117" s="2">
        <v>10821125</v>
      </c>
      <c r="B1117" s="3">
        <v>1</v>
      </c>
      <c r="C1117" s="2">
        <v>1</v>
      </c>
      <c r="D1117" s="2">
        <v>0</v>
      </c>
      <c r="E1117" s="2"/>
      <c r="F1117" s="2">
        <v>1</v>
      </c>
      <c r="G1117" s="2">
        <v>3</v>
      </c>
      <c r="H1117" s="2">
        <v>1</v>
      </c>
      <c r="I1117" s="2">
        <v>1</v>
      </c>
      <c r="J1117" s="2"/>
      <c r="K1117" s="2"/>
      <c r="L1117" s="2">
        <v>0</v>
      </c>
      <c r="M1117" s="2">
        <v>10811428</v>
      </c>
      <c r="N1117" s="2"/>
      <c r="O1117" s="2"/>
      <c r="P1117" s="2"/>
      <c r="Q1117" s="54" t="s">
        <v>6849</v>
      </c>
      <c r="T1117" s="17" t="s">
        <v>1257</v>
      </c>
      <c r="U1117" s="204" t="s">
        <v>1031</v>
      </c>
    </row>
    <row r="1118" spans="1:21" ht="15" customHeight="1">
      <c r="A1118" s="2">
        <v>10821126</v>
      </c>
      <c r="B1118" s="3">
        <v>1</v>
      </c>
      <c r="C1118" s="2">
        <v>1</v>
      </c>
      <c r="D1118" s="2">
        <v>0</v>
      </c>
      <c r="E1118" s="2"/>
      <c r="F1118" s="2">
        <v>1</v>
      </c>
      <c r="G1118" s="2">
        <v>3</v>
      </c>
      <c r="H1118" s="2">
        <v>1</v>
      </c>
      <c r="I1118" s="2">
        <v>1</v>
      </c>
      <c r="J1118" s="2"/>
      <c r="K1118" s="2"/>
      <c r="L1118" s="2">
        <v>0</v>
      </c>
      <c r="M1118" s="2">
        <v>10811429</v>
      </c>
      <c r="N1118" s="2"/>
      <c r="O1118" s="2"/>
      <c r="P1118" s="2"/>
      <c r="Q1118" s="54" t="s">
        <v>6849</v>
      </c>
      <c r="T1118" s="17" t="s">
        <v>1258</v>
      </c>
      <c r="U1118" s="204" t="s">
        <v>1031</v>
      </c>
    </row>
    <row r="1119" spans="1:21" ht="15" customHeight="1">
      <c r="A1119" s="2">
        <v>10821127</v>
      </c>
      <c r="B1119" s="3">
        <v>1</v>
      </c>
      <c r="C1119" s="2">
        <v>1</v>
      </c>
      <c r="D1119" s="2">
        <v>0</v>
      </c>
      <c r="E1119" s="2"/>
      <c r="F1119" s="2">
        <v>1</v>
      </c>
      <c r="G1119" s="2">
        <v>3</v>
      </c>
      <c r="H1119" s="2">
        <v>1</v>
      </c>
      <c r="I1119" s="2">
        <v>1</v>
      </c>
      <c r="J1119" s="2"/>
      <c r="K1119" s="2"/>
      <c r="L1119" s="2">
        <v>0</v>
      </c>
      <c r="M1119" s="2">
        <v>10811430</v>
      </c>
      <c r="N1119" s="2"/>
      <c r="O1119" s="2"/>
      <c r="P1119" s="2"/>
      <c r="Q1119" s="54" t="s">
        <v>6849</v>
      </c>
      <c r="T1119" s="17" t="s">
        <v>351</v>
      </c>
      <c r="U1119" s="204" t="s">
        <v>1031</v>
      </c>
    </row>
    <row r="1120" spans="1:21" ht="15" customHeight="1">
      <c r="A1120" s="2">
        <v>10821128</v>
      </c>
      <c r="B1120" s="3">
        <v>1</v>
      </c>
      <c r="C1120" s="2">
        <v>1</v>
      </c>
      <c r="D1120" s="2">
        <v>0</v>
      </c>
      <c r="E1120" s="2"/>
      <c r="F1120" s="2">
        <v>1</v>
      </c>
      <c r="G1120" s="2">
        <v>3</v>
      </c>
      <c r="H1120" s="2">
        <v>1</v>
      </c>
      <c r="I1120" s="2">
        <v>1</v>
      </c>
      <c r="J1120" s="2"/>
      <c r="K1120" s="2"/>
      <c r="L1120" s="2">
        <v>0</v>
      </c>
      <c r="M1120" s="2">
        <v>10811431</v>
      </c>
      <c r="N1120" s="2"/>
      <c r="O1120" s="2"/>
      <c r="P1120" s="2"/>
      <c r="Q1120" s="54" t="s">
        <v>6849</v>
      </c>
      <c r="T1120" s="17" t="s">
        <v>353</v>
      </c>
      <c r="U1120" s="204" t="s">
        <v>1031</v>
      </c>
    </row>
    <row r="1121" spans="1:21" ht="15" customHeight="1">
      <c r="A1121" s="2">
        <v>10821129</v>
      </c>
      <c r="B1121" s="3">
        <v>1</v>
      </c>
      <c r="C1121" s="2">
        <v>1</v>
      </c>
      <c r="D1121" s="2">
        <v>0</v>
      </c>
      <c r="E1121" s="2"/>
      <c r="F1121" s="2">
        <v>1</v>
      </c>
      <c r="G1121" s="2">
        <v>3</v>
      </c>
      <c r="H1121" s="2">
        <v>1</v>
      </c>
      <c r="I1121" s="2">
        <v>1</v>
      </c>
      <c r="J1121" s="2"/>
      <c r="K1121" s="2"/>
      <c r="L1121" s="2">
        <v>0</v>
      </c>
      <c r="M1121" s="2">
        <v>10811432</v>
      </c>
      <c r="N1121" s="2"/>
      <c r="O1121" s="2"/>
      <c r="P1121" s="2"/>
      <c r="Q1121" s="54" t="s">
        <v>6849</v>
      </c>
      <c r="T1121" s="17" t="s">
        <v>1259</v>
      </c>
      <c r="U1121" s="204" t="s">
        <v>1031</v>
      </c>
    </row>
    <row r="1122" spans="1:21" ht="15" customHeight="1">
      <c r="A1122" s="2">
        <v>10821130</v>
      </c>
      <c r="B1122" s="3">
        <v>1</v>
      </c>
      <c r="C1122" s="2">
        <v>1</v>
      </c>
      <c r="D1122" s="2">
        <v>0</v>
      </c>
      <c r="E1122" s="2"/>
      <c r="F1122" s="2">
        <v>1</v>
      </c>
      <c r="G1122" s="2">
        <v>3</v>
      </c>
      <c r="H1122" s="2">
        <v>1</v>
      </c>
      <c r="I1122" s="2">
        <v>1</v>
      </c>
      <c r="J1122" s="2"/>
      <c r="K1122" s="2"/>
      <c r="L1122" s="2">
        <v>0</v>
      </c>
      <c r="M1122" s="2">
        <v>10811433</v>
      </c>
      <c r="N1122" s="2"/>
      <c r="O1122" s="2"/>
      <c r="P1122" s="2"/>
      <c r="Q1122" s="54" t="s">
        <v>6849</v>
      </c>
      <c r="T1122" s="17" t="s">
        <v>1260</v>
      </c>
      <c r="U1122" s="204" t="s">
        <v>1031</v>
      </c>
    </row>
    <row r="1123" spans="1:21" ht="15" customHeight="1">
      <c r="A1123" s="2">
        <v>10821131</v>
      </c>
      <c r="B1123" s="3">
        <v>1</v>
      </c>
      <c r="C1123" s="2">
        <v>1</v>
      </c>
      <c r="D1123" s="2">
        <v>0</v>
      </c>
      <c r="E1123" s="2"/>
      <c r="F1123" s="2">
        <v>1</v>
      </c>
      <c r="G1123" s="2">
        <v>3</v>
      </c>
      <c r="H1123" s="2">
        <v>1</v>
      </c>
      <c r="I1123" s="2">
        <v>1</v>
      </c>
      <c r="J1123" s="2"/>
      <c r="K1123" s="2"/>
      <c r="L1123" s="2">
        <v>0</v>
      </c>
      <c r="M1123" s="2">
        <v>10811434</v>
      </c>
      <c r="N1123" s="2"/>
      <c r="O1123" s="2"/>
      <c r="P1123" s="2"/>
      <c r="Q1123" s="54" t="s">
        <v>6849</v>
      </c>
      <c r="T1123" s="17" t="s">
        <v>1267</v>
      </c>
      <c r="U1123" s="61" t="s">
        <v>808</v>
      </c>
    </row>
    <row r="1124" spans="1:21" ht="15" customHeight="1">
      <c r="A1124" s="2">
        <v>10821132</v>
      </c>
      <c r="B1124" s="3">
        <v>1</v>
      </c>
      <c r="C1124" s="2">
        <v>1</v>
      </c>
      <c r="D1124" s="2">
        <v>0</v>
      </c>
      <c r="E1124" s="2"/>
      <c r="F1124" s="2">
        <v>1</v>
      </c>
      <c r="G1124" s="2">
        <v>3</v>
      </c>
      <c r="H1124" s="2">
        <v>1</v>
      </c>
      <c r="I1124" s="2">
        <v>1</v>
      </c>
      <c r="J1124" s="2"/>
      <c r="K1124" s="2"/>
      <c r="L1124" s="2">
        <v>0</v>
      </c>
      <c r="M1124" s="2">
        <v>10811435</v>
      </c>
      <c r="N1124" s="2"/>
      <c r="O1124" s="2"/>
      <c r="P1124" s="2"/>
      <c r="Q1124" s="54" t="s">
        <v>6849</v>
      </c>
      <c r="T1124" s="17" t="s">
        <v>1268</v>
      </c>
      <c r="U1124" s="61" t="s">
        <v>808</v>
      </c>
    </row>
    <row r="1125" spans="1:21" ht="15" customHeight="1">
      <c r="A1125" s="2">
        <v>10821133</v>
      </c>
      <c r="B1125" s="3">
        <v>1</v>
      </c>
      <c r="C1125" s="2">
        <v>1</v>
      </c>
      <c r="D1125" s="2">
        <v>0</v>
      </c>
      <c r="E1125" s="2"/>
      <c r="F1125" s="2">
        <v>1</v>
      </c>
      <c r="G1125" s="2">
        <v>3</v>
      </c>
      <c r="H1125" s="2">
        <v>1</v>
      </c>
      <c r="I1125" s="2">
        <v>1</v>
      </c>
      <c r="J1125" s="2"/>
      <c r="K1125" s="2"/>
      <c r="L1125" s="2">
        <v>0</v>
      </c>
      <c r="M1125" s="2">
        <v>10811436</v>
      </c>
      <c r="N1125" s="2"/>
      <c r="O1125" s="2"/>
      <c r="P1125" s="2"/>
      <c r="Q1125" s="54" t="s">
        <v>6849</v>
      </c>
      <c r="T1125" s="17" t="s">
        <v>1269</v>
      </c>
      <c r="U1125" s="61" t="s">
        <v>808</v>
      </c>
    </row>
    <row r="1126" spans="1:21" ht="15" customHeight="1">
      <c r="A1126" s="2">
        <v>10821134</v>
      </c>
      <c r="B1126" s="3">
        <v>1</v>
      </c>
      <c r="C1126" s="2">
        <v>1</v>
      </c>
      <c r="D1126" s="2">
        <v>0</v>
      </c>
      <c r="E1126" s="2"/>
      <c r="F1126" s="2">
        <v>1</v>
      </c>
      <c r="G1126" s="2">
        <v>3</v>
      </c>
      <c r="H1126" s="2">
        <v>1</v>
      </c>
      <c r="I1126" s="2">
        <v>1</v>
      </c>
      <c r="J1126" s="2"/>
      <c r="K1126" s="2"/>
      <c r="L1126" s="2">
        <v>0</v>
      </c>
      <c r="M1126" s="2">
        <v>10811437</v>
      </c>
      <c r="N1126" s="2"/>
      <c r="O1126" s="2"/>
      <c r="P1126" s="2"/>
      <c r="Q1126" s="54" t="s">
        <v>6849</v>
      </c>
      <c r="T1126" s="17" t="s">
        <v>1270</v>
      </c>
      <c r="U1126" s="61" t="s">
        <v>808</v>
      </c>
    </row>
    <row r="1127" spans="1:21" ht="15" customHeight="1">
      <c r="A1127" s="2">
        <v>10821135</v>
      </c>
      <c r="B1127" s="3">
        <v>1</v>
      </c>
      <c r="C1127" s="2">
        <v>1</v>
      </c>
      <c r="D1127" s="2">
        <v>0</v>
      </c>
      <c r="E1127" s="2"/>
      <c r="F1127" s="2">
        <v>1</v>
      </c>
      <c r="G1127" s="2">
        <v>3</v>
      </c>
      <c r="H1127" s="2">
        <v>1</v>
      </c>
      <c r="I1127" s="2">
        <v>1</v>
      </c>
      <c r="J1127" s="2"/>
      <c r="K1127" s="2"/>
      <c r="L1127" s="2">
        <v>0</v>
      </c>
      <c r="M1127" s="2">
        <v>10811438</v>
      </c>
      <c r="N1127" s="2"/>
      <c r="O1127" s="2"/>
      <c r="P1127" s="2"/>
      <c r="Q1127" s="54" t="s">
        <v>6849</v>
      </c>
      <c r="T1127" s="17" t="s">
        <v>1271</v>
      </c>
      <c r="U1127" s="61" t="s">
        <v>808</v>
      </c>
    </row>
    <row r="1128" spans="1:21" ht="15" customHeight="1">
      <c r="A1128" s="2">
        <v>10821136</v>
      </c>
      <c r="B1128" s="3">
        <v>1</v>
      </c>
      <c r="C1128" s="2">
        <v>1</v>
      </c>
      <c r="D1128" s="2">
        <v>0</v>
      </c>
      <c r="E1128" s="2"/>
      <c r="F1128" s="2">
        <v>1</v>
      </c>
      <c r="G1128" s="2">
        <v>3</v>
      </c>
      <c r="H1128" s="2">
        <v>1</v>
      </c>
      <c r="I1128" s="2">
        <v>1</v>
      </c>
      <c r="J1128" s="2"/>
      <c r="K1128" s="2"/>
      <c r="L1128" s="2">
        <v>0</v>
      </c>
      <c r="M1128" s="2">
        <v>10811439</v>
      </c>
      <c r="N1128" s="2"/>
      <c r="O1128" s="2"/>
      <c r="P1128" s="2"/>
      <c r="Q1128" s="54" t="s">
        <v>6849</v>
      </c>
      <c r="T1128" s="17" t="s">
        <v>1272</v>
      </c>
      <c r="U1128" s="61" t="s">
        <v>808</v>
      </c>
    </row>
    <row r="1129" spans="1:21" ht="15" customHeight="1">
      <c r="A1129" s="2">
        <v>10821137</v>
      </c>
      <c r="B1129" s="3">
        <v>1</v>
      </c>
      <c r="C1129" s="2">
        <v>1</v>
      </c>
      <c r="D1129" s="2">
        <v>0</v>
      </c>
      <c r="E1129" s="2"/>
      <c r="F1129" s="2">
        <v>1</v>
      </c>
      <c r="G1129" s="2">
        <v>3</v>
      </c>
      <c r="H1129" s="2">
        <v>1</v>
      </c>
      <c r="I1129" s="2">
        <v>1</v>
      </c>
      <c r="J1129" s="2"/>
      <c r="K1129" s="2"/>
      <c r="L1129" s="2">
        <v>0</v>
      </c>
      <c r="M1129" s="2">
        <v>10811440</v>
      </c>
      <c r="N1129" s="2"/>
      <c r="O1129" s="2"/>
      <c r="P1129" s="2"/>
      <c r="Q1129" s="54" t="s">
        <v>6849</v>
      </c>
      <c r="T1129" s="17" t="s">
        <v>1273</v>
      </c>
      <c r="U1129" s="61" t="s">
        <v>808</v>
      </c>
    </row>
    <row r="1130" spans="1:21" ht="15" customHeight="1">
      <c r="A1130" s="2">
        <v>10821138</v>
      </c>
      <c r="B1130" s="3">
        <v>1</v>
      </c>
      <c r="C1130" s="2">
        <v>1</v>
      </c>
      <c r="D1130" s="2">
        <v>0</v>
      </c>
      <c r="E1130" s="2"/>
      <c r="F1130" s="2">
        <v>1</v>
      </c>
      <c r="G1130" s="2">
        <v>1</v>
      </c>
      <c r="H1130" s="2">
        <v>1</v>
      </c>
      <c r="I1130" s="2">
        <v>1</v>
      </c>
      <c r="J1130" s="2"/>
      <c r="K1130" s="2"/>
      <c r="L1130" s="2">
        <v>0</v>
      </c>
      <c r="M1130" s="2">
        <v>10811441</v>
      </c>
      <c r="N1130" s="2"/>
      <c r="O1130" s="2"/>
      <c r="P1130" s="2"/>
      <c r="Q1130" s="54" t="s">
        <v>6849</v>
      </c>
      <c r="T1130" s="17" t="s">
        <v>1274</v>
      </c>
      <c r="U1130" s="61" t="s">
        <v>1031</v>
      </c>
    </row>
    <row r="1131" spans="1:21" ht="15" customHeight="1">
      <c r="A1131" s="2">
        <v>10821139</v>
      </c>
      <c r="B1131" s="3">
        <v>1</v>
      </c>
      <c r="C1131" s="2">
        <v>1</v>
      </c>
      <c r="D1131" s="2">
        <v>0</v>
      </c>
      <c r="E1131" s="2"/>
      <c r="F1131" s="2">
        <v>1</v>
      </c>
      <c r="G1131" s="2">
        <v>1</v>
      </c>
      <c r="H1131" s="2">
        <v>1</v>
      </c>
      <c r="I1131" s="2">
        <v>1</v>
      </c>
      <c r="J1131" s="2"/>
      <c r="K1131" s="2"/>
      <c r="L1131" s="2">
        <v>0</v>
      </c>
      <c r="M1131" s="2">
        <v>10811442</v>
      </c>
      <c r="N1131" s="2"/>
      <c r="O1131" s="2"/>
      <c r="P1131" s="2"/>
      <c r="Q1131" s="54" t="s">
        <v>6849</v>
      </c>
      <c r="T1131" s="17" t="s">
        <v>1275</v>
      </c>
      <c r="U1131" s="61" t="s">
        <v>1031</v>
      </c>
    </row>
    <row r="1132" spans="1:21" ht="15" customHeight="1">
      <c r="A1132" s="2">
        <v>10821140</v>
      </c>
      <c r="B1132" s="3">
        <v>1</v>
      </c>
      <c r="C1132" s="2">
        <v>1</v>
      </c>
      <c r="D1132" s="2">
        <v>0</v>
      </c>
      <c r="E1132" s="2"/>
      <c r="F1132" s="2">
        <v>1</v>
      </c>
      <c r="G1132" s="2">
        <v>1</v>
      </c>
      <c r="H1132" s="2">
        <v>1</v>
      </c>
      <c r="I1132" s="2">
        <v>1</v>
      </c>
      <c r="J1132" s="2"/>
      <c r="K1132" s="2"/>
      <c r="L1132" s="2">
        <v>0</v>
      </c>
      <c r="M1132" s="2">
        <v>10811443</v>
      </c>
      <c r="N1132" s="2"/>
      <c r="O1132" s="2"/>
      <c r="P1132" s="2"/>
      <c r="Q1132" s="54" t="s">
        <v>6849</v>
      </c>
      <c r="T1132" s="17"/>
      <c r="U1132" s="61"/>
    </row>
    <row r="1133" spans="1:21" ht="15" customHeight="1">
      <c r="A1133" s="2">
        <v>10821141</v>
      </c>
      <c r="B1133" s="3">
        <v>1</v>
      </c>
      <c r="C1133" s="2">
        <v>1</v>
      </c>
      <c r="D1133" s="2">
        <v>0</v>
      </c>
      <c r="E1133" s="2"/>
      <c r="F1133" s="2">
        <v>1</v>
      </c>
      <c r="G1133" s="2">
        <v>1</v>
      </c>
      <c r="H1133" s="2">
        <v>1</v>
      </c>
      <c r="I1133" s="2">
        <v>1</v>
      </c>
      <c r="J1133" s="2"/>
      <c r="K1133" s="2"/>
      <c r="L1133" s="2">
        <v>0</v>
      </c>
      <c r="M1133" s="2">
        <v>10811444</v>
      </c>
      <c r="N1133" s="2"/>
      <c r="O1133" s="2"/>
      <c r="P1133" s="2"/>
      <c r="Q1133" s="54" t="s">
        <v>6849</v>
      </c>
      <c r="T1133" s="17"/>
      <c r="U1133" s="61"/>
    </row>
    <row r="1134" spans="1:21" ht="15" customHeight="1">
      <c r="A1134" s="2">
        <v>10821142</v>
      </c>
      <c r="B1134" s="3">
        <v>1</v>
      </c>
      <c r="C1134" s="2">
        <v>1</v>
      </c>
      <c r="D1134" s="2">
        <v>0</v>
      </c>
      <c r="E1134" s="2"/>
      <c r="F1134" s="2">
        <v>1</v>
      </c>
      <c r="G1134" s="2">
        <v>1</v>
      </c>
      <c r="H1134" s="2">
        <v>1</v>
      </c>
      <c r="I1134" s="2">
        <v>1</v>
      </c>
      <c r="J1134" s="2"/>
      <c r="K1134" s="2"/>
      <c r="L1134" s="2">
        <v>0</v>
      </c>
      <c r="M1134" s="2">
        <v>10811445</v>
      </c>
      <c r="N1134" s="2"/>
      <c r="O1134" s="2"/>
      <c r="P1134" s="2"/>
      <c r="Q1134" s="54" t="s">
        <v>6849</v>
      </c>
      <c r="T1134" s="17"/>
      <c r="U1134" s="61"/>
    </row>
    <row r="1135" spans="1:21" ht="15" customHeight="1">
      <c r="A1135" s="2">
        <v>10821143</v>
      </c>
      <c r="B1135" s="3">
        <v>1</v>
      </c>
      <c r="C1135" s="2">
        <v>1</v>
      </c>
      <c r="D1135" s="2">
        <v>0</v>
      </c>
      <c r="E1135" s="2"/>
      <c r="F1135" s="2">
        <v>1</v>
      </c>
      <c r="G1135" s="2">
        <v>1</v>
      </c>
      <c r="H1135" s="2">
        <v>1</v>
      </c>
      <c r="I1135" s="2">
        <v>1</v>
      </c>
      <c r="J1135" s="2"/>
      <c r="K1135" s="2"/>
      <c r="L1135" s="2">
        <v>0</v>
      </c>
      <c r="M1135" s="2">
        <v>10811446</v>
      </c>
      <c r="N1135" s="2"/>
      <c r="O1135" s="2"/>
      <c r="P1135" s="2"/>
      <c r="Q1135" s="54" t="s">
        <v>6849</v>
      </c>
      <c r="T1135" s="17" t="s">
        <v>1276</v>
      </c>
      <c r="U1135" s="61" t="s">
        <v>1031</v>
      </c>
    </row>
    <row r="1136" spans="1:21" ht="15" customHeight="1">
      <c r="A1136" s="2">
        <v>10821144</v>
      </c>
      <c r="B1136" s="3">
        <v>1</v>
      </c>
      <c r="C1136" s="2">
        <v>1</v>
      </c>
      <c r="D1136" s="2">
        <v>0</v>
      </c>
      <c r="E1136" s="2"/>
      <c r="F1136" s="2">
        <v>1</v>
      </c>
      <c r="G1136" s="2">
        <v>1</v>
      </c>
      <c r="H1136" s="2">
        <v>1</v>
      </c>
      <c r="I1136" s="2">
        <v>1</v>
      </c>
      <c r="J1136" s="2"/>
      <c r="K1136" s="2"/>
      <c r="L1136" s="2">
        <v>0</v>
      </c>
      <c r="M1136" s="2">
        <v>10811447</v>
      </c>
      <c r="N1136" s="2"/>
      <c r="O1136" s="2"/>
      <c r="P1136" s="2"/>
      <c r="Q1136" s="54" t="s">
        <v>6849</v>
      </c>
      <c r="T1136" s="17" t="s">
        <v>1277</v>
      </c>
      <c r="U1136" s="61" t="s">
        <v>1031</v>
      </c>
    </row>
    <row r="1137" spans="1:21" ht="15" customHeight="1">
      <c r="A1137" s="2">
        <v>10821145</v>
      </c>
      <c r="B1137" s="3">
        <v>1</v>
      </c>
      <c r="C1137" s="2">
        <v>1</v>
      </c>
      <c r="D1137" s="2">
        <v>0</v>
      </c>
      <c r="E1137" s="2"/>
      <c r="F1137" s="2">
        <v>1</v>
      </c>
      <c r="G1137" s="2">
        <v>3</v>
      </c>
      <c r="H1137" s="2">
        <v>1</v>
      </c>
      <c r="I1137" s="2">
        <v>1</v>
      </c>
      <c r="J1137" s="2"/>
      <c r="K1137" s="2"/>
      <c r="L1137" s="2">
        <v>0</v>
      </c>
      <c r="M1137" s="2">
        <v>10811448</v>
      </c>
      <c r="N1137" s="2"/>
      <c r="O1137" s="2"/>
      <c r="P1137" s="2"/>
      <c r="Q1137" s="54" t="s">
        <v>6849</v>
      </c>
      <c r="T1137" s="17" t="s">
        <v>1284</v>
      </c>
      <c r="U1137" s="61" t="s">
        <v>808</v>
      </c>
    </row>
    <row r="1138" spans="1:21" ht="15" customHeight="1">
      <c r="A1138" s="2">
        <v>10821146</v>
      </c>
      <c r="B1138" s="3">
        <v>1</v>
      </c>
      <c r="C1138" s="2">
        <v>1</v>
      </c>
      <c r="D1138" s="2">
        <v>0</v>
      </c>
      <c r="E1138" s="2"/>
      <c r="F1138" s="2">
        <v>1</v>
      </c>
      <c r="G1138" s="2">
        <v>3</v>
      </c>
      <c r="H1138" s="2">
        <v>1</v>
      </c>
      <c r="I1138" s="2">
        <v>1</v>
      </c>
      <c r="J1138" s="2"/>
      <c r="K1138" s="2"/>
      <c r="L1138" s="2">
        <v>0</v>
      </c>
      <c r="M1138" s="2">
        <v>10811449</v>
      </c>
      <c r="N1138" s="2"/>
      <c r="O1138" s="2"/>
      <c r="P1138" s="2"/>
      <c r="Q1138" s="54" t="s">
        <v>6849</v>
      </c>
      <c r="T1138" s="17" t="s">
        <v>1285</v>
      </c>
      <c r="U1138" s="61" t="s">
        <v>808</v>
      </c>
    </row>
    <row r="1139" spans="1:21" ht="15" customHeight="1">
      <c r="A1139" s="2">
        <v>10821147</v>
      </c>
      <c r="B1139" s="3">
        <v>1</v>
      </c>
      <c r="C1139" s="2">
        <v>1</v>
      </c>
      <c r="D1139" s="2">
        <v>0</v>
      </c>
      <c r="E1139" s="2"/>
      <c r="F1139" s="2">
        <v>1</v>
      </c>
      <c r="G1139" s="2">
        <v>3</v>
      </c>
      <c r="H1139" s="2">
        <v>1</v>
      </c>
      <c r="I1139" s="2">
        <v>1</v>
      </c>
      <c r="J1139" s="2"/>
      <c r="K1139" s="2"/>
      <c r="L1139" s="2">
        <v>0</v>
      </c>
      <c r="M1139" s="2">
        <v>10811450</v>
      </c>
      <c r="N1139" s="2"/>
      <c r="O1139" s="2"/>
      <c r="P1139" s="2"/>
      <c r="Q1139" s="54" t="s">
        <v>6849</v>
      </c>
      <c r="T1139" s="17" t="s">
        <v>1286</v>
      </c>
      <c r="U1139" s="61" t="s">
        <v>808</v>
      </c>
    </row>
    <row r="1140" spans="1:21" ht="15" customHeight="1">
      <c r="A1140" s="2">
        <v>10821148</v>
      </c>
      <c r="B1140" s="3">
        <v>1</v>
      </c>
      <c r="C1140" s="2">
        <v>1</v>
      </c>
      <c r="D1140" s="2">
        <v>0</v>
      </c>
      <c r="E1140" s="2"/>
      <c r="F1140" s="2">
        <v>1</v>
      </c>
      <c r="G1140" s="2">
        <v>3</v>
      </c>
      <c r="H1140" s="2">
        <v>1</v>
      </c>
      <c r="I1140" s="2">
        <v>1</v>
      </c>
      <c r="J1140" s="2"/>
      <c r="K1140" s="2"/>
      <c r="L1140" s="2">
        <v>0</v>
      </c>
      <c r="M1140" s="2">
        <v>10811451</v>
      </c>
      <c r="N1140" s="2"/>
      <c r="O1140" s="2"/>
      <c r="P1140" s="2"/>
      <c r="Q1140" s="54" t="s">
        <v>6849</v>
      </c>
      <c r="T1140" s="17" t="s">
        <v>1287</v>
      </c>
      <c r="U1140" s="61" t="s">
        <v>808</v>
      </c>
    </row>
    <row r="1141" spans="1:21" ht="15" customHeight="1">
      <c r="A1141" s="2">
        <v>10821149</v>
      </c>
      <c r="B1141" s="3">
        <v>1</v>
      </c>
      <c r="C1141" s="2">
        <v>1</v>
      </c>
      <c r="D1141" s="2">
        <v>0</v>
      </c>
      <c r="E1141" s="2"/>
      <c r="F1141" s="2">
        <v>1</v>
      </c>
      <c r="G1141" s="2">
        <v>3</v>
      </c>
      <c r="H1141" s="2">
        <v>1</v>
      </c>
      <c r="I1141" s="2">
        <v>1</v>
      </c>
      <c r="J1141" s="2"/>
      <c r="K1141" s="2"/>
      <c r="L1141" s="2">
        <v>0</v>
      </c>
      <c r="M1141" s="2">
        <v>10811452</v>
      </c>
      <c r="N1141" s="2"/>
      <c r="O1141" s="2"/>
      <c r="P1141" s="2"/>
      <c r="Q1141" s="54" t="s">
        <v>6849</v>
      </c>
      <c r="T1141" s="17" t="s">
        <v>1288</v>
      </c>
      <c r="U1141" s="61" t="s">
        <v>808</v>
      </c>
    </row>
    <row r="1142" spans="1:21" ht="15" customHeight="1">
      <c r="A1142" s="2">
        <v>10821150</v>
      </c>
      <c r="B1142" s="3">
        <v>1</v>
      </c>
      <c r="C1142" s="2">
        <v>1</v>
      </c>
      <c r="D1142" s="2">
        <v>0</v>
      </c>
      <c r="E1142" s="2"/>
      <c r="F1142" s="2">
        <v>1</v>
      </c>
      <c r="G1142" s="2">
        <v>3</v>
      </c>
      <c r="H1142" s="2">
        <v>1</v>
      </c>
      <c r="I1142" s="2">
        <v>1</v>
      </c>
      <c r="J1142" s="2"/>
      <c r="K1142" s="2"/>
      <c r="L1142" s="2">
        <v>0</v>
      </c>
      <c r="M1142" s="2">
        <v>10811453</v>
      </c>
      <c r="N1142" s="2"/>
      <c r="O1142" s="2"/>
      <c r="P1142" s="2"/>
      <c r="Q1142" s="54" t="s">
        <v>6849</v>
      </c>
      <c r="T1142" s="17" t="s">
        <v>1289</v>
      </c>
      <c r="U1142" s="61" t="s">
        <v>808</v>
      </c>
    </row>
    <row r="1143" spans="1:21" ht="15" customHeight="1">
      <c r="A1143" s="2">
        <v>10821151</v>
      </c>
      <c r="B1143" s="3">
        <v>1</v>
      </c>
      <c r="C1143" s="2">
        <v>1</v>
      </c>
      <c r="D1143" s="2">
        <v>0</v>
      </c>
      <c r="E1143" s="2"/>
      <c r="F1143" s="2">
        <v>1</v>
      </c>
      <c r="G1143" s="2">
        <v>3</v>
      </c>
      <c r="H1143" s="2">
        <v>1</v>
      </c>
      <c r="I1143" s="2">
        <v>1</v>
      </c>
      <c r="J1143" s="2"/>
      <c r="K1143" s="2"/>
      <c r="L1143" s="2">
        <v>0</v>
      </c>
      <c r="M1143" s="2">
        <v>10811454</v>
      </c>
      <c r="N1143" s="2">
        <v>72</v>
      </c>
      <c r="O1143" s="2"/>
      <c r="P1143" s="2"/>
      <c r="Q1143" s="54" t="s">
        <v>6849</v>
      </c>
      <c r="T1143" s="17" t="s">
        <v>1290</v>
      </c>
      <c r="U1143" s="61" t="s">
        <v>276</v>
      </c>
    </row>
    <row r="1144" spans="1:21" ht="15" customHeight="1">
      <c r="A1144" s="2">
        <v>10821152</v>
      </c>
      <c r="B1144" s="3">
        <v>1</v>
      </c>
      <c r="C1144" s="2">
        <v>1</v>
      </c>
      <c r="D1144" s="2">
        <v>0</v>
      </c>
      <c r="E1144" s="2"/>
      <c r="F1144" s="2">
        <v>1</v>
      </c>
      <c r="G1144" s="2">
        <v>3</v>
      </c>
      <c r="H1144" s="2">
        <v>1</v>
      </c>
      <c r="I1144" s="2">
        <v>1</v>
      </c>
      <c r="J1144" s="2"/>
      <c r="K1144" s="2"/>
      <c r="L1144" s="2">
        <v>0</v>
      </c>
      <c r="M1144" s="2">
        <v>10811455</v>
      </c>
      <c r="N1144" s="2">
        <v>72</v>
      </c>
      <c r="O1144" s="2"/>
      <c r="P1144" s="2"/>
      <c r="Q1144" s="54" t="s">
        <v>6849</v>
      </c>
      <c r="T1144" s="17" t="s">
        <v>1291</v>
      </c>
      <c r="U1144" s="61" t="s">
        <v>276</v>
      </c>
    </row>
    <row r="1145" spans="1:21" ht="15" customHeight="1">
      <c r="A1145" s="2">
        <v>10821153</v>
      </c>
      <c r="B1145" s="3">
        <v>1</v>
      </c>
      <c r="C1145" s="2">
        <v>1</v>
      </c>
      <c r="D1145" s="2">
        <v>0</v>
      </c>
      <c r="E1145" s="2"/>
      <c r="F1145" s="2">
        <v>1</v>
      </c>
      <c r="G1145" s="2">
        <v>3</v>
      </c>
      <c r="H1145" s="2">
        <v>1</v>
      </c>
      <c r="I1145" s="2">
        <v>1</v>
      </c>
      <c r="J1145" s="2"/>
      <c r="K1145" s="2"/>
      <c r="L1145" s="2">
        <v>0</v>
      </c>
      <c r="M1145" s="2">
        <v>10811456</v>
      </c>
      <c r="N1145" s="2"/>
      <c r="O1145" s="2"/>
      <c r="P1145" s="2"/>
      <c r="Q1145" s="54" t="s">
        <v>6849</v>
      </c>
      <c r="T1145" s="17" t="s">
        <v>1295</v>
      </c>
      <c r="U1145" s="2" t="s">
        <v>808</v>
      </c>
    </row>
    <row r="1146" spans="1:21" ht="15" customHeight="1">
      <c r="A1146" s="2">
        <v>10821154</v>
      </c>
      <c r="B1146" s="3">
        <v>1</v>
      </c>
      <c r="C1146" s="2">
        <v>1</v>
      </c>
      <c r="D1146" s="2">
        <v>0</v>
      </c>
      <c r="E1146" s="2"/>
      <c r="F1146" s="2">
        <v>1</v>
      </c>
      <c r="G1146" s="2">
        <v>3</v>
      </c>
      <c r="H1146" s="2">
        <v>1</v>
      </c>
      <c r="I1146" s="2">
        <v>1</v>
      </c>
      <c r="J1146" s="2"/>
      <c r="K1146" s="2"/>
      <c r="L1146" s="2">
        <v>0</v>
      </c>
      <c r="M1146" s="2">
        <v>10811457</v>
      </c>
      <c r="N1146" s="2"/>
      <c r="O1146" s="2"/>
      <c r="P1146" s="2"/>
      <c r="Q1146" s="54" t="s">
        <v>6849</v>
      </c>
      <c r="T1146" s="17" t="s">
        <v>1296</v>
      </c>
      <c r="U1146" s="2" t="s">
        <v>808</v>
      </c>
    </row>
    <row r="1147" spans="1:21" ht="15" customHeight="1">
      <c r="A1147" s="2">
        <v>10821155</v>
      </c>
      <c r="B1147" s="3">
        <v>1</v>
      </c>
      <c r="C1147" s="2">
        <v>1</v>
      </c>
      <c r="D1147" s="2">
        <v>0</v>
      </c>
      <c r="E1147" s="2"/>
      <c r="F1147" s="2">
        <v>1</v>
      </c>
      <c r="G1147" s="2">
        <v>3</v>
      </c>
      <c r="H1147" s="2">
        <v>1</v>
      </c>
      <c r="I1147" s="2">
        <v>1</v>
      </c>
      <c r="J1147" s="2"/>
      <c r="K1147" s="2"/>
      <c r="L1147" s="2">
        <v>0</v>
      </c>
      <c r="M1147" s="2">
        <v>10811458</v>
      </c>
      <c r="N1147" s="2"/>
      <c r="O1147" s="2"/>
      <c r="P1147" s="2"/>
      <c r="Q1147" s="54" t="s">
        <v>6849</v>
      </c>
      <c r="T1147" s="17" t="s">
        <v>1297</v>
      </c>
      <c r="U1147" s="2" t="s">
        <v>808</v>
      </c>
    </row>
    <row r="1148" spans="1:21" ht="15" customHeight="1">
      <c r="A1148" s="2">
        <v>10821156</v>
      </c>
      <c r="B1148" s="3">
        <v>1</v>
      </c>
      <c r="C1148" s="2">
        <v>1</v>
      </c>
      <c r="D1148" s="2">
        <v>0</v>
      </c>
      <c r="E1148" s="2"/>
      <c r="F1148" s="2">
        <v>1</v>
      </c>
      <c r="G1148" s="2">
        <v>3</v>
      </c>
      <c r="H1148" s="2">
        <v>1</v>
      </c>
      <c r="I1148" s="2">
        <v>1</v>
      </c>
      <c r="J1148" s="2"/>
      <c r="K1148" s="2"/>
      <c r="L1148" s="2">
        <v>0</v>
      </c>
      <c r="M1148" s="2">
        <v>10811459</v>
      </c>
      <c r="N1148" s="2"/>
      <c r="O1148" s="2"/>
      <c r="P1148" s="2"/>
      <c r="Q1148" s="54" t="s">
        <v>6849</v>
      </c>
      <c r="T1148" s="17" t="s">
        <v>1298</v>
      </c>
      <c r="U1148" s="2" t="s">
        <v>808</v>
      </c>
    </row>
    <row r="1149" spans="1:21" ht="15" customHeight="1">
      <c r="A1149" s="2">
        <v>10821157</v>
      </c>
      <c r="B1149" s="3">
        <v>1</v>
      </c>
      <c r="C1149" s="2">
        <v>1</v>
      </c>
      <c r="D1149" s="2">
        <v>0</v>
      </c>
      <c r="E1149" s="2"/>
      <c r="F1149" s="2">
        <v>1</v>
      </c>
      <c r="G1149" s="2">
        <v>3</v>
      </c>
      <c r="H1149" s="2">
        <v>1</v>
      </c>
      <c r="I1149" s="2">
        <v>1</v>
      </c>
      <c r="J1149" s="2"/>
      <c r="K1149" s="2"/>
      <c r="L1149" s="2">
        <v>0</v>
      </c>
      <c r="M1149" s="2">
        <v>10811460</v>
      </c>
      <c r="N1149" s="2"/>
      <c r="O1149" s="2"/>
      <c r="P1149" s="2"/>
      <c r="Q1149" s="54" t="s">
        <v>6849</v>
      </c>
      <c r="T1149" s="17" t="s">
        <v>739</v>
      </c>
      <c r="U1149" s="2" t="s">
        <v>276</v>
      </c>
    </row>
    <row r="1150" spans="1:21" ht="15" customHeight="1">
      <c r="A1150" s="2">
        <v>10821158</v>
      </c>
      <c r="B1150" s="3">
        <v>1</v>
      </c>
      <c r="C1150" s="2">
        <v>1</v>
      </c>
      <c r="D1150" s="2">
        <v>0</v>
      </c>
      <c r="E1150" s="2"/>
      <c r="F1150" s="2">
        <v>1</v>
      </c>
      <c r="G1150" s="2">
        <v>3</v>
      </c>
      <c r="H1150" s="2">
        <v>1</v>
      </c>
      <c r="I1150" s="2">
        <v>1</v>
      </c>
      <c r="J1150" s="2"/>
      <c r="K1150" s="2"/>
      <c r="L1150" s="2">
        <v>0</v>
      </c>
      <c r="M1150" s="2">
        <v>10811461</v>
      </c>
      <c r="N1150" s="2"/>
      <c r="O1150" s="2"/>
      <c r="P1150" s="2"/>
      <c r="Q1150" s="54" t="s">
        <v>6849</v>
      </c>
      <c r="T1150" s="17" t="s">
        <v>733</v>
      </c>
      <c r="U1150" s="2" t="s">
        <v>276</v>
      </c>
    </row>
    <row r="1151" spans="1:21" ht="15" customHeight="1">
      <c r="A1151" s="2">
        <v>10821159</v>
      </c>
      <c r="B1151" s="3">
        <v>1</v>
      </c>
      <c r="C1151" s="2">
        <v>1</v>
      </c>
      <c r="D1151" s="2">
        <v>0</v>
      </c>
      <c r="E1151" s="2"/>
      <c r="F1151" s="2">
        <v>1</v>
      </c>
      <c r="G1151" s="2">
        <v>3</v>
      </c>
      <c r="H1151" s="2">
        <v>1</v>
      </c>
      <c r="I1151" s="2">
        <v>1</v>
      </c>
      <c r="J1151" s="2"/>
      <c r="K1151" s="2"/>
      <c r="L1151" s="2">
        <v>0</v>
      </c>
      <c r="M1151" s="2">
        <v>10811462</v>
      </c>
      <c r="N1151" s="2"/>
      <c r="O1151" s="2"/>
      <c r="P1151" s="2"/>
      <c r="Q1151" s="54" t="s">
        <v>6849</v>
      </c>
      <c r="T1151" s="17" t="s">
        <v>1300</v>
      </c>
      <c r="U1151" s="2" t="s">
        <v>808</v>
      </c>
    </row>
    <row r="1152" spans="1:21" ht="15" customHeight="1">
      <c r="A1152" s="2">
        <v>10821160</v>
      </c>
      <c r="B1152" s="3">
        <v>1</v>
      </c>
      <c r="C1152" s="2">
        <v>1</v>
      </c>
      <c r="D1152" s="2">
        <v>0</v>
      </c>
      <c r="E1152" s="2"/>
      <c r="F1152" s="2">
        <v>1</v>
      </c>
      <c r="G1152" s="2">
        <v>3</v>
      </c>
      <c r="H1152" s="2">
        <v>1</v>
      </c>
      <c r="I1152" s="2">
        <v>1</v>
      </c>
      <c r="J1152" s="2"/>
      <c r="K1152" s="2"/>
      <c r="L1152" s="2">
        <v>0</v>
      </c>
      <c r="M1152" s="2">
        <v>10811463</v>
      </c>
      <c r="N1152" s="2"/>
      <c r="O1152" s="2"/>
      <c r="P1152" s="2"/>
      <c r="Q1152" s="54" t="s">
        <v>6849</v>
      </c>
      <c r="T1152" s="17" t="s">
        <v>1301</v>
      </c>
      <c r="U1152" s="2" t="s">
        <v>808</v>
      </c>
    </row>
    <row r="1153" spans="1:23" ht="15" customHeight="1">
      <c r="A1153" s="2">
        <v>10821161</v>
      </c>
      <c r="B1153" s="3">
        <v>1</v>
      </c>
      <c r="C1153" s="2">
        <v>1</v>
      </c>
      <c r="D1153" s="2">
        <v>0</v>
      </c>
      <c r="E1153" s="2"/>
      <c r="F1153" s="2">
        <v>1</v>
      </c>
      <c r="G1153" s="2">
        <v>3</v>
      </c>
      <c r="H1153" s="2">
        <v>1</v>
      </c>
      <c r="I1153" s="2">
        <v>1</v>
      </c>
      <c r="J1153" s="2"/>
      <c r="K1153" s="2"/>
      <c r="L1153" s="2">
        <v>0</v>
      </c>
      <c r="M1153" s="2">
        <v>10811464</v>
      </c>
      <c r="N1153" s="2"/>
      <c r="O1153" s="2"/>
      <c r="P1153" s="2"/>
      <c r="Q1153" s="54" t="s">
        <v>6849</v>
      </c>
      <c r="T1153" s="17" t="s">
        <v>1302</v>
      </c>
      <c r="U1153" s="2" t="s">
        <v>808</v>
      </c>
    </row>
    <row r="1154" spans="1:23" ht="15" customHeight="1">
      <c r="A1154" s="2">
        <v>10821162</v>
      </c>
      <c r="B1154" s="3">
        <v>1</v>
      </c>
      <c r="C1154" s="2">
        <v>1</v>
      </c>
      <c r="D1154" s="2">
        <v>0</v>
      </c>
      <c r="E1154" s="2"/>
      <c r="F1154" s="2">
        <v>1</v>
      </c>
      <c r="G1154" s="2">
        <v>3</v>
      </c>
      <c r="H1154" s="2">
        <v>1</v>
      </c>
      <c r="I1154" s="2">
        <v>1</v>
      </c>
      <c r="J1154" s="2"/>
      <c r="K1154" s="2"/>
      <c r="L1154" s="2">
        <v>0</v>
      </c>
      <c r="M1154" s="2">
        <v>10811465</v>
      </c>
      <c r="N1154" s="2"/>
      <c r="O1154" s="2"/>
      <c r="P1154" s="2"/>
      <c r="Q1154" s="54" t="s">
        <v>6849</v>
      </c>
      <c r="T1154" s="17" t="s">
        <v>1303</v>
      </c>
      <c r="U1154" s="2" t="s">
        <v>808</v>
      </c>
    </row>
    <row r="1155" spans="1:23" ht="15" customHeight="1">
      <c r="A1155" s="2">
        <v>10821163</v>
      </c>
      <c r="B1155" s="3">
        <v>1</v>
      </c>
      <c r="C1155" s="2">
        <v>1</v>
      </c>
      <c r="D1155" s="2">
        <v>0</v>
      </c>
      <c r="E1155" s="2"/>
      <c r="F1155" s="2">
        <v>1</v>
      </c>
      <c r="G1155" s="2">
        <v>3</v>
      </c>
      <c r="H1155" s="2">
        <v>1</v>
      </c>
      <c r="I1155" s="2">
        <v>1</v>
      </c>
      <c r="J1155" s="2"/>
      <c r="K1155" s="2"/>
      <c r="L1155" s="2">
        <v>0</v>
      </c>
      <c r="M1155" s="2">
        <v>10811466</v>
      </c>
      <c r="N1155" s="2"/>
      <c r="O1155" s="2"/>
      <c r="P1155" s="2"/>
      <c r="Q1155" s="54" t="s">
        <v>6849</v>
      </c>
      <c r="T1155" s="17" t="s">
        <v>1304</v>
      </c>
      <c r="U1155" s="2" t="s">
        <v>808</v>
      </c>
    </row>
    <row r="1156" spans="1:23" ht="15" customHeight="1">
      <c r="A1156" s="2">
        <v>10821164</v>
      </c>
      <c r="B1156" s="3">
        <v>1</v>
      </c>
      <c r="C1156" s="2">
        <v>1</v>
      </c>
      <c r="D1156" s="2">
        <v>0</v>
      </c>
      <c r="E1156" s="2"/>
      <c r="F1156" s="2">
        <v>1</v>
      </c>
      <c r="G1156" s="2">
        <v>3</v>
      </c>
      <c r="H1156" s="2">
        <v>1</v>
      </c>
      <c r="I1156" s="2">
        <v>1</v>
      </c>
      <c r="J1156" s="2"/>
      <c r="K1156" s="2"/>
      <c r="L1156" s="2">
        <v>0</v>
      </c>
      <c r="M1156" s="2">
        <v>10811467</v>
      </c>
      <c r="N1156" s="2"/>
      <c r="O1156" s="2"/>
      <c r="P1156" s="2"/>
      <c r="Q1156" s="54" t="s">
        <v>6849</v>
      </c>
      <c r="T1156" s="63" t="s">
        <v>1305</v>
      </c>
      <c r="U1156" s="58" t="s">
        <v>808</v>
      </c>
    </row>
    <row r="1157" spans="1:23" ht="15" customHeight="1">
      <c r="A1157" s="2">
        <v>10821165</v>
      </c>
      <c r="B1157" s="3">
        <v>1</v>
      </c>
      <c r="C1157" s="2">
        <v>1</v>
      </c>
      <c r="D1157" s="2">
        <v>0</v>
      </c>
      <c r="E1157" s="2"/>
      <c r="F1157" s="2">
        <v>1</v>
      </c>
      <c r="G1157" s="2">
        <v>3</v>
      </c>
      <c r="H1157" s="2">
        <v>1</v>
      </c>
      <c r="I1157" s="2">
        <v>1</v>
      </c>
      <c r="J1157" s="2"/>
      <c r="K1157" s="2"/>
      <c r="L1157" s="2">
        <v>0</v>
      </c>
      <c r="M1157" s="3">
        <v>10811468</v>
      </c>
      <c r="N1157" s="2"/>
      <c r="O1157" s="2"/>
      <c r="P1157" s="2"/>
      <c r="Q1157" s="54" t="s">
        <v>6849</v>
      </c>
      <c r="T1157" s="64" t="s">
        <v>1308</v>
      </c>
      <c r="U1157" s="3" t="s">
        <v>276</v>
      </c>
    </row>
    <row r="1158" spans="1:23" ht="15" customHeight="1">
      <c r="A1158" s="2">
        <v>10821166</v>
      </c>
      <c r="B1158" s="3">
        <v>2</v>
      </c>
      <c r="C1158" s="2">
        <v>1</v>
      </c>
      <c r="D1158" s="2">
        <v>0</v>
      </c>
      <c r="E1158" s="2"/>
      <c r="F1158" s="2">
        <v>1</v>
      </c>
      <c r="G1158" s="2">
        <v>3</v>
      </c>
      <c r="H1158" s="2">
        <v>1</v>
      </c>
      <c r="I1158" s="2">
        <v>1</v>
      </c>
      <c r="J1158" s="2"/>
      <c r="K1158" s="2"/>
      <c r="L1158" s="2">
        <v>0</v>
      </c>
      <c r="M1158" s="3">
        <v>10811468</v>
      </c>
      <c r="N1158" s="2"/>
      <c r="O1158" s="2"/>
      <c r="P1158" s="2"/>
      <c r="Q1158" s="54" t="s">
        <v>6849</v>
      </c>
      <c r="T1158" s="64" t="s">
        <v>1308</v>
      </c>
      <c r="U1158" s="3" t="s">
        <v>276</v>
      </c>
    </row>
    <row r="1159" spans="1:23" ht="15" customHeight="1">
      <c r="A1159" s="2">
        <v>10821167</v>
      </c>
      <c r="B1159" s="3">
        <v>3</v>
      </c>
      <c r="C1159" s="2">
        <v>1</v>
      </c>
      <c r="D1159" s="2">
        <v>0</v>
      </c>
      <c r="E1159" s="2"/>
      <c r="F1159" s="2">
        <v>1</v>
      </c>
      <c r="G1159" s="2">
        <v>3</v>
      </c>
      <c r="H1159" s="2">
        <v>1</v>
      </c>
      <c r="I1159" s="2">
        <v>1</v>
      </c>
      <c r="J1159" s="2"/>
      <c r="K1159" s="2"/>
      <c r="L1159" s="2">
        <v>0</v>
      </c>
      <c r="M1159" s="3">
        <v>10811468</v>
      </c>
      <c r="N1159" s="2"/>
      <c r="O1159" s="2"/>
      <c r="P1159" s="2"/>
      <c r="Q1159" s="54" t="s">
        <v>6849</v>
      </c>
      <c r="T1159" s="64" t="s">
        <v>1308</v>
      </c>
      <c r="U1159" s="3" t="s">
        <v>276</v>
      </c>
    </row>
    <row r="1160" spans="1:23" ht="15" customHeight="1">
      <c r="A1160" s="2">
        <v>10821168</v>
      </c>
      <c r="B1160" s="3">
        <v>1</v>
      </c>
      <c r="C1160" s="2">
        <v>1</v>
      </c>
      <c r="D1160" s="2">
        <v>0</v>
      </c>
      <c r="E1160" s="2"/>
      <c r="F1160" s="2">
        <v>1</v>
      </c>
      <c r="G1160" s="2">
        <v>3</v>
      </c>
      <c r="H1160" s="2">
        <v>1</v>
      </c>
      <c r="I1160" s="2">
        <v>1</v>
      </c>
      <c r="J1160" s="2"/>
      <c r="K1160" s="2"/>
      <c r="L1160" s="2">
        <v>0</v>
      </c>
      <c r="M1160" s="3">
        <v>10811468</v>
      </c>
      <c r="N1160" s="2"/>
      <c r="O1160" s="2"/>
      <c r="P1160" s="2"/>
      <c r="Q1160" s="54" t="s">
        <v>6849</v>
      </c>
      <c r="T1160" s="64" t="s">
        <v>1308</v>
      </c>
      <c r="U1160" s="3" t="s">
        <v>276</v>
      </c>
    </row>
    <row r="1161" spans="1:23" ht="15" customHeight="1">
      <c r="A1161" s="2">
        <v>10821169</v>
      </c>
      <c r="B1161" s="3">
        <v>1</v>
      </c>
      <c r="C1161" s="2">
        <v>1</v>
      </c>
      <c r="D1161" s="2">
        <v>0</v>
      </c>
      <c r="E1161" s="2"/>
      <c r="F1161" s="2">
        <v>1</v>
      </c>
      <c r="G1161" s="2">
        <v>3</v>
      </c>
      <c r="H1161" s="2">
        <v>1</v>
      </c>
      <c r="I1161" s="2">
        <v>1</v>
      </c>
      <c r="J1161" s="2"/>
      <c r="K1161" s="2"/>
      <c r="L1161" s="2">
        <v>0</v>
      </c>
      <c r="M1161" s="2">
        <v>10811469</v>
      </c>
      <c r="N1161" s="2"/>
      <c r="O1161" s="2"/>
      <c r="P1161" s="2"/>
      <c r="Q1161" s="54" t="s">
        <v>6849</v>
      </c>
      <c r="T1161" s="17" t="s">
        <v>1311</v>
      </c>
      <c r="U1161" s="2" t="s">
        <v>808</v>
      </c>
    </row>
    <row r="1162" spans="1:23" ht="15" customHeight="1">
      <c r="A1162" s="2">
        <v>10821170</v>
      </c>
      <c r="B1162" s="3">
        <v>1</v>
      </c>
      <c r="C1162" s="2">
        <v>1</v>
      </c>
      <c r="D1162" s="2">
        <v>0</v>
      </c>
      <c r="E1162" s="2"/>
      <c r="F1162" s="2">
        <v>1</v>
      </c>
      <c r="G1162" s="2">
        <v>3</v>
      </c>
      <c r="H1162" s="2">
        <v>1</v>
      </c>
      <c r="I1162" s="2">
        <v>1</v>
      </c>
      <c r="J1162" s="2"/>
      <c r="K1162" s="2"/>
      <c r="L1162" s="2">
        <v>0</v>
      </c>
      <c r="M1162" s="2">
        <v>10810871</v>
      </c>
      <c r="N1162" s="2"/>
      <c r="O1162" s="2"/>
      <c r="P1162" s="2"/>
      <c r="Q1162" s="54" t="s">
        <v>6849</v>
      </c>
      <c r="T1162" s="66" t="s">
        <v>1314</v>
      </c>
      <c r="U1162" s="58" t="s">
        <v>276</v>
      </c>
    </row>
    <row r="1163" spans="1:23" ht="15" customHeight="1">
      <c r="A1163" s="2">
        <v>10821171</v>
      </c>
      <c r="B1163" s="3">
        <v>1</v>
      </c>
      <c r="C1163" s="2">
        <v>1</v>
      </c>
      <c r="D1163" s="2">
        <v>0</v>
      </c>
      <c r="E1163" s="2"/>
      <c r="F1163" s="2">
        <v>1</v>
      </c>
      <c r="G1163" s="2">
        <v>3</v>
      </c>
      <c r="H1163" s="2">
        <v>1</v>
      </c>
      <c r="I1163" s="2">
        <v>1</v>
      </c>
      <c r="J1163" s="2"/>
      <c r="K1163" s="2"/>
      <c r="L1163" s="2">
        <v>0</v>
      </c>
      <c r="M1163" s="3">
        <v>10811470</v>
      </c>
      <c r="N1163" s="2"/>
      <c r="O1163" s="2"/>
      <c r="P1163" s="2"/>
      <c r="Q1163" s="54" t="s">
        <v>6849</v>
      </c>
      <c r="T1163" s="66" t="s">
        <v>1315</v>
      </c>
      <c r="U1163" s="3" t="s">
        <v>276</v>
      </c>
      <c r="V1163" s="2" t="s">
        <v>186</v>
      </c>
      <c r="W1163" s="2" t="s">
        <v>186</v>
      </c>
    </row>
    <row r="1164" spans="1:23" s="224" customFormat="1" ht="15" customHeight="1">
      <c r="A1164" s="3">
        <v>10821172</v>
      </c>
      <c r="B1164" s="3">
        <v>2</v>
      </c>
      <c r="C1164" s="3">
        <v>1</v>
      </c>
      <c r="D1164" s="3">
        <v>0</v>
      </c>
      <c r="E1164" s="3"/>
      <c r="F1164" s="3">
        <v>1</v>
      </c>
      <c r="G1164" s="3">
        <v>3</v>
      </c>
      <c r="H1164" s="3">
        <v>1</v>
      </c>
      <c r="I1164" s="3">
        <v>1</v>
      </c>
      <c r="J1164" s="3"/>
      <c r="K1164" s="3"/>
      <c r="L1164" s="3">
        <v>0</v>
      </c>
      <c r="M1164" s="3">
        <v>10811471</v>
      </c>
      <c r="N1164" s="3"/>
      <c r="O1164" s="3"/>
      <c r="P1164" s="3"/>
      <c r="Q1164" s="54" t="s">
        <v>6849</v>
      </c>
      <c r="T1164" s="64" t="s">
        <v>1316</v>
      </c>
      <c r="U1164" s="212" t="s">
        <v>276</v>
      </c>
    </row>
    <row r="1165" spans="1:23" s="224" customFormat="1" ht="15" customHeight="1">
      <c r="A1165" s="3">
        <v>10821173</v>
      </c>
      <c r="B1165" s="3">
        <v>2</v>
      </c>
      <c r="C1165" s="3">
        <v>1</v>
      </c>
      <c r="D1165" s="3">
        <v>0</v>
      </c>
      <c r="E1165" s="3"/>
      <c r="F1165" s="3">
        <v>1</v>
      </c>
      <c r="G1165" s="3">
        <v>3</v>
      </c>
      <c r="H1165" s="3">
        <v>1</v>
      </c>
      <c r="I1165" s="3">
        <v>1</v>
      </c>
      <c r="J1165" s="3"/>
      <c r="K1165" s="3"/>
      <c r="L1165" s="3">
        <v>0</v>
      </c>
      <c r="M1165" s="3">
        <v>10811471</v>
      </c>
      <c r="N1165" s="3"/>
      <c r="O1165" s="3"/>
      <c r="P1165" s="3"/>
      <c r="Q1165" s="54" t="s">
        <v>6849</v>
      </c>
      <c r="T1165" s="64" t="s">
        <v>1316</v>
      </c>
      <c r="U1165" s="212" t="s">
        <v>276</v>
      </c>
    </row>
    <row r="1166" spans="1:23" s="224" customFormat="1" ht="15" customHeight="1">
      <c r="A1166" s="3">
        <v>10821174</v>
      </c>
      <c r="B1166" s="3">
        <v>3</v>
      </c>
      <c r="C1166" s="3">
        <v>1</v>
      </c>
      <c r="D1166" s="3">
        <v>0</v>
      </c>
      <c r="E1166" s="3"/>
      <c r="F1166" s="3">
        <v>1</v>
      </c>
      <c r="G1166" s="3">
        <v>3</v>
      </c>
      <c r="H1166" s="3">
        <v>1</v>
      </c>
      <c r="I1166" s="3">
        <v>1</v>
      </c>
      <c r="J1166" s="3"/>
      <c r="K1166" s="3"/>
      <c r="L1166" s="3">
        <v>0</v>
      </c>
      <c r="M1166" s="3">
        <v>10811471</v>
      </c>
      <c r="N1166" s="3"/>
      <c r="O1166" s="3"/>
      <c r="P1166" s="3"/>
      <c r="Q1166" s="54" t="s">
        <v>6849</v>
      </c>
      <c r="T1166" s="64" t="s">
        <v>1316</v>
      </c>
      <c r="U1166" s="212" t="s">
        <v>276</v>
      </c>
    </row>
    <row r="1167" spans="1:23" s="224" customFormat="1" ht="15" customHeight="1">
      <c r="A1167" s="3">
        <v>10821175</v>
      </c>
      <c r="B1167" s="3">
        <v>3</v>
      </c>
      <c r="C1167" s="3">
        <v>1</v>
      </c>
      <c r="D1167" s="3">
        <v>0</v>
      </c>
      <c r="E1167" s="3"/>
      <c r="F1167" s="3">
        <v>1</v>
      </c>
      <c r="G1167" s="3">
        <v>3</v>
      </c>
      <c r="H1167" s="3">
        <v>1</v>
      </c>
      <c r="I1167" s="3">
        <v>1</v>
      </c>
      <c r="J1167" s="3"/>
      <c r="K1167" s="3"/>
      <c r="L1167" s="3">
        <v>0</v>
      </c>
      <c r="M1167" s="3">
        <v>10811471</v>
      </c>
      <c r="N1167" s="3"/>
      <c r="O1167" s="3"/>
      <c r="P1167" s="3"/>
      <c r="Q1167" s="54" t="s">
        <v>6849</v>
      </c>
      <c r="T1167" s="64" t="s">
        <v>1316</v>
      </c>
      <c r="U1167" s="212" t="s">
        <v>276</v>
      </c>
    </row>
    <row r="1168" spans="1:23" ht="15" customHeight="1">
      <c r="A1168" s="3">
        <v>10821176</v>
      </c>
      <c r="B1168" s="3">
        <v>1</v>
      </c>
      <c r="C1168" s="3">
        <v>4</v>
      </c>
      <c r="D1168" s="3">
        <v>0</v>
      </c>
      <c r="E1168" s="2"/>
      <c r="F1168" s="3">
        <v>1</v>
      </c>
      <c r="G1168" s="3">
        <v>3</v>
      </c>
      <c r="H1168" s="3">
        <v>1</v>
      </c>
      <c r="I1168" s="3">
        <v>1</v>
      </c>
      <c r="J1168" s="2"/>
      <c r="K1168" s="2"/>
      <c r="L1168" s="3">
        <v>0</v>
      </c>
      <c r="M1168" s="2">
        <v>10811472</v>
      </c>
      <c r="N1168" s="2"/>
      <c r="O1168" s="2"/>
      <c r="P1168" s="2"/>
      <c r="Q1168" s="54" t="s">
        <v>6849</v>
      </c>
      <c r="T1168" s="227" t="s">
        <v>1317</v>
      </c>
      <c r="U1168" s="3" t="s">
        <v>276</v>
      </c>
    </row>
    <row r="1169" spans="1:21" ht="15" customHeight="1">
      <c r="A1169" s="3">
        <v>10821177</v>
      </c>
      <c r="B1169" s="3">
        <v>1</v>
      </c>
      <c r="C1169" s="3">
        <v>4</v>
      </c>
      <c r="D1169" s="3">
        <v>0</v>
      </c>
      <c r="E1169" s="2"/>
      <c r="F1169" s="3">
        <v>1</v>
      </c>
      <c r="G1169" s="3">
        <v>3</v>
      </c>
      <c r="H1169" s="3">
        <v>1</v>
      </c>
      <c r="I1169" s="3">
        <v>1</v>
      </c>
      <c r="J1169" s="2"/>
      <c r="K1169" s="2"/>
      <c r="L1169" s="3">
        <v>0</v>
      </c>
      <c r="M1169" s="2">
        <v>10811473</v>
      </c>
      <c r="N1169" s="2"/>
      <c r="O1169" s="2"/>
      <c r="P1169" s="2"/>
      <c r="Q1169" s="54" t="s">
        <v>6849</v>
      </c>
      <c r="T1169" s="64" t="s">
        <v>1318</v>
      </c>
      <c r="U1169" s="3" t="s">
        <v>276</v>
      </c>
    </row>
    <row r="1170" spans="1:21" ht="15" customHeight="1">
      <c r="A1170" s="3">
        <v>10821178</v>
      </c>
      <c r="B1170" s="3">
        <v>1</v>
      </c>
      <c r="C1170" s="3">
        <v>2</v>
      </c>
      <c r="D1170" s="3">
        <v>0</v>
      </c>
      <c r="E1170" s="2"/>
      <c r="F1170" s="3">
        <v>1</v>
      </c>
      <c r="G1170" s="3">
        <v>3</v>
      </c>
      <c r="H1170" s="3">
        <v>1</v>
      </c>
      <c r="I1170" s="3">
        <v>1</v>
      </c>
      <c r="J1170" s="2"/>
      <c r="K1170" s="2"/>
      <c r="L1170" s="3">
        <v>0</v>
      </c>
      <c r="M1170" s="2">
        <v>10811474</v>
      </c>
      <c r="N1170" s="2"/>
      <c r="O1170" s="2"/>
      <c r="P1170" s="2"/>
      <c r="Q1170" s="54" t="s">
        <v>6849</v>
      </c>
      <c r="T1170" s="64" t="s">
        <v>1319</v>
      </c>
      <c r="U1170" s="3" t="s">
        <v>276</v>
      </c>
    </row>
    <row r="1171" spans="1:21" ht="15" customHeight="1">
      <c r="A1171" s="3">
        <v>10821179</v>
      </c>
      <c r="B1171" s="3">
        <v>1</v>
      </c>
      <c r="C1171" s="3">
        <v>2</v>
      </c>
      <c r="D1171" s="3">
        <v>0</v>
      </c>
      <c r="E1171" s="2"/>
      <c r="F1171" s="3">
        <v>1</v>
      </c>
      <c r="G1171" s="3">
        <v>3</v>
      </c>
      <c r="H1171" s="3">
        <v>1</v>
      </c>
      <c r="I1171" s="3">
        <v>1</v>
      </c>
      <c r="J1171" s="2"/>
      <c r="K1171" s="2"/>
      <c r="L1171" s="3">
        <v>0</v>
      </c>
      <c r="M1171" s="2">
        <v>10811475</v>
      </c>
      <c r="N1171" s="2"/>
      <c r="O1171" s="2"/>
      <c r="P1171" s="2"/>
      <c r="Q1171" s="54" t="s">
        <v>6849</v>
      </c>
      <c r="T1171" s="64" t="s">
        <v>1320</v>
      </c>
      <c r="U1171" s="3" t="s">
        <v>276</v>
      </c>
    </row>
    <row r="1172" spans="1:21" ht="15" customHeight="1">
      <c r="A1172" s="3">
        <v>10821180</v>
      </c>
      <c r="B1172" s="3">
        <v>1</v>
      </c>
      <c r="C1172" s="3">
        <v>1</v>
      </c>
      <c r="D1172" s="3">
        <v>0</v>
      </c>
      <c r="E1172" s="2"/>
      <c r="F1172" s="3">
        <v>1</v>
      </c>
      <c r="G1172" s="3">
        <v>3</v>
      </c>
      <c r="H1172" s="3">
        <v>1</v>
      </c>
      <c r="I1172" s="3">
        <v>1</v>
      </c>
      <c r="J1172" s="2"/>
      <c r="K1172" s="2"/>
      <c r="L1172" s="3">
        <v>0</v>
      </c>
      <c r="M1172" s="2">
        <v>10811476</v>
      </c>
      <c r="N1172" s="2"/>
      <c r="O1172" s="2"/>
      <c r="P1172" s="2"/>
      <c r="Q1172" s="54" t="s">
        <v>6849</v>
      </c>
      <c r="T1172" s="59" t="s">
        <v>1321</v>
      </c>
      <c r="U1172" s="67" t="s">
        <v>1031</v>
      </c>
    </row>
    <row r="1173" spans="1:21" ht="15" customHeight="1">
      <c r="A1173" s="3">
        <v>10821181</v>
      </c>
      <c r="B1173" s="3">
        <v>1</v>
      </c>
      <c r="C1173" s="3">
        <v>1</v>
      </c>
      <c r="D1173" s="3">
        <v>0</v>
      </c>
      <c r="E1173" s="2"/>
      <c r="F1173" s="3">
        <v>1</v>
      </c>
      <c r="G1173" s="3">
        <v>3</v>
      </c>
      <c r="H1173" s="3">
        <v>1</v>
      </c>
      <c r="I1173" s="3">
        <v>1</v>
      </c>
      <c r="J1173" s="2"/>
      <c r="K1173" s="2"/>
      <c r="L1173" s="3">
        <v>0</v>
      </c>
      <c r="M1173" s="2">
        <v>10811477</v>
      </c>
      <c r="N1173" s="2"/>
      <c r="O1173" s="2"/>
      <c r="P1173" s="2"/>
      <c r="Q1173" s="54" t="s">
        <v>6849</v>
      </c>
      <c r="T1173" s="59" t="s">
        <v>1322</v>
      </c>
      <c r="U1173" s="67" t="s">
        <v>1031</v>
      </c>
    </row>
    <row r="1174" spans="1:21" ht="15" customHeight="1">
      <c r="A1174" s="3">
        <v>10821182</v>
      </c>
      <c r="B1174" s="3">
        <v>1</v>
      </c>
      <c r="C1174" s="3">
        <v>1</v>
      </c>
      <c r="D1174" s="3">
        <v>0</v>
      </c>
      <c r="E1174" s="2"/>
      <c r="F1174" s="3">
        <v>1</v>
      </c>
      <c r="G1174" s="3">
        <v>3</v>
      </c>
      <c r="H1174" s="3">
        <v>1</v>
      </c>
      <c r="I1174" s="3">
        <v>1</v>
      </c>
      <c r="J1174" s="2"/>
      <c r="K1174" s="2"/>
      <c r="L1174" s="3">
        <v>0</v>
      </c>
      <c r="M1174" s="2">
        <v>10811478</v>
      </c>
      <c r="N1174" s="2"/>
      <c r="O1174" s="2"/>
      <c r="P1174" s="2"/>
      <c r="Q1174" s="54" t="s">
        <v>6849</v>
      </c>
      <c r="T1174" s="59" t="s">
        <v>1323</v>
      </c>
      <c r="U1174" s="67" t="s">
        <v>1031</v>
      </c>
    </row>
    <row r="1175" spans="1:21" ht="15" customHeight="1">
      <c r="A1175" s="3">
        <v>10821183</v>
      </c>
      <c r="B1175" s="3">
        <v>1</v>
      </c>
      <c r="C1175" s="3">
        <v>1</v>
      </c>
      <c r="D1175" s="3">
        <v>0</v>
      </c>
      <c r="E1175" s="2"/>
      <c r="F1175" s="3">
        <v>1</v>
      </c>
      <c r="G1175" s="3">
        <v>3</v>
      </c>
      <c r="H1175" s="3">
        <v>1</v>
      </c>
      <c r="I1175" s="3">
        <v>1</v>
      </c>
      <c r="J1175" s="2"/>
      <c r="K1175" s="2"/>
      <c r="L1175" s="3">
        <v>0</v>
      </c>
      <c r="M1175" s="2">
        <v>10811479</v>
      </c>
      <c r="N1175" s="2"/>
      <c r="O1175" s="2"/>
      <c r="P1175" s="2"/>
      <c r="Q1175" s="54" t="s">
        <v>6849</v>
      </c>
      <c r="T1175" s="17" t="s">
        <v>1324</v>
      </c>
      <c r="U1175" s="69" t="s">
        <v>808</v>
      </c>
    </row>
    <row r="1176" spans="1:21" ht="15" customHeight="1">
      <c r="A1176" s="3">
        <v>10821184</v>
      </c>
      <c r="B1176" s="3">
        <v>1</v>
      </c>
      <c r="C1176" s="3">
        <v>1</v>
      </c>
      <c r="D1176" s="3">
        <v>0</v>
      </c>
      <c r="E1176" s="2"/>
      <c r="F1176" s="3">
        <v>1</v>
      </c>
      <c r="G1176" s="3">
        <v>3</v>
      </c>
      <c r="H1176" s="3">
        <v>1</v>
      </c>
      <c r="I1176" s="3">
        <v>1</v>
      </c>
      <c r="J1176" s="2"/>
      <c r="K1176" s="2"/>
      <c r="L1176" s="3">
        <v>0</v>
      </c>
      <c r="M1176" s="2">
        <v>10811480</v>
      </c>
      <c r="N1176" s="2"/>
      <c r="O1176" s="2"/>
      <c r="P1176" s="2"/>
      <c r="Q1176" s="54" t="s">
        <v>6849</v>
      </c>
      <c r="T1176" s="17" t="s">
        <v>1325</v>
      </c>
      <c r="U1176" s="69" t="s">
        <v>808</v>
      </c>
    </row>
    <row r="1177" spans="1:21" ht="15" customHeight="1">
      <c r="A1177" s="3">
        <v>10821185</v>
      </c>
      <c r="B1177" s="3">
        <v>1</v>
      </c>
      <c r="C1177" s="3">
        <v>1</v>
      </c>
      <c r="D1177" s="3">
        <v>0</v>
      </c>
      <c r="E1177" s="2"/>
      <c r="F1177" s="3">
        <v>1</v>
      </c>
      <c r="G1177" s="3">
        <v>3</v>
      </c>
      <c r="H1177" s="3">
        <v>1</v>
      </c>
      <c r="I1177" s="3">
        <v>1</v>
      </c>
      <c r="J1177" s="2"/>
      <c r="K1177" s="2"/>
      <c r="L1177" s="3">
        <v>0</v>
      </c>
      <c r="M1177" s="2">
        <v>10811481</v>
      </c>
      <c r="N1177" s="2"/>
      <c r="O1177" s="2"/>
      <c r="P1177" s="2"/>
      <c r="Q1177" s="54" t="s">
        <v>6849</v>
      </c>
      <c r="T1177" s="17" t="s">
        <v>1326</v>
      </c>
      <c r="U1177" s="69" t="s">
        <v>808</v>
      </c>
    </row>
    <row r="1178" spans="1:21" ht="15" customHeight="1">
      <c r="A1178" s="3">
        <v>10821186</v>
      </c>
      <c r="B1178" s="3">
        <v>1</v>
      </c>
      <c r="C1178" s="3">
        <v>1</v>
      </c>
      <c r="D1178" s="3">
        <v>0</v>
      </c>
      <c r="E1178" s="2"/>
      <c r="F1178" s="3">
        <v>1</v>
      </c>
      <c r="G1178" s="3">
        <v>3</v>
      </c>
      <c r="H1178" s="3">
        <v>1</v>
      </c>
      <c r="I1178" s="3">
        <v>1</v>
      </c>
      <c r="J1178" s="2"/>
      <c r="K1178" s="2"/>
      <c r="L1178" s="3">
        <v>0</v>
      </c>
      <c r="M1178" s="2">
        <v>10811482</v>
      </c>
      <c r="N1178" s="2"/>
      <c r="O1178" s="2"/>
      <c r="P1178" s="2"/>
      <c r="Q1178" s="54" t="s">
        <v>6849</v>
      </c>
      <c r="T1178" s="17" t="s">
        <v>1327</v>
      </c>
      <c r="U1178" s="69" t="s">
        <v>808</v>
      </c>
    </row>
    <row r="1179" spans="1:21" ht="15" customHeight="1">
      <c r="A1179" s="3">
        <v>10821187</v>
      </c>
      <c r="B1179" s="3">
        <v>1</v>
      </c>
      <c r="C1179" s="3">
        <v>1</v>
      </c>
      <c r="D1179" s="3">
        <v>0</v>
      </c>
      <c r="E1179" s="2"/>
      <c r="F1179" s="3">
        <v>1</v>
      </c>
      <c r="G1179" s="3">
        <v>3</v>
      </c>
      <c r="H1179" s="3">
        <v>1</v>
      </c>
      <c r="I1179" s="3">
        <v>1</v>
      </c>
      <c r="J1179" s="2"/>
      <c r="K1179" s="2"/>
      <c r="L1179" s="3">
        <v>0</v>
      </c>
      <c r="M1179" s="2">
        <v>10811483</v>
      </c>
      <c r="N1179" s="2"/>
      <c r="O1179" s="2"/>
      <c r="P1179" s="2"/>
      <c r="Q1179" s="54" t="s">
        <v>6849</v>
      </c>
      <c r="T1179" s="17" t="s">
        <v>1328</v>
      </c>
      <c r="U1179" s="69" t="s">
        <v>808</v>
      </c>
    </row>
    <row r="1180" spans="1:21" ht="15" customHeight="1">
      <c r="A1180" s="3">
        <v>10821188</v>
      </c>
      <c r="B1180" s="3">
        <v>1</v>
      </c>
      <c r="C1180" s="3">
        <v>1</v>
      </c>
      <c r="D1180" s="3">
        <v>0</v>
      </c>
      <c r="E1180" s="2"/>
      <c r="F1180" s="3">
        <v>1</v>
      </c>
      <c r="G1180" s="3">
        <v>3</v>
      </c>
      <c r="H1180" s="3">
        <v>1</v>
      </c>
      <c r="I1180" s="3">
        <v>1</v>
      </c>
      <c r="J1180" s="2"/>
      <c r="K1180" s="2"/>
      <c r="L1180" s="3">
        <v>0</v>
      </c>
      <c r="M1180" s="2">
        <v>10811484</v>
      </c>
      <c r="N1180" s="2"/>
      <c r="O1180" s="2"/>
      <c r="P1180" s="2"/>
      <c r="Q1180" s="54" t="s">
        <v>6849</v>
      </c>
      <c r="T1180" s="17" t="s">
        <v>1329</v>
      </c>
      <c r="U1180" s="69" t="s">
        <v>808</v>
      </c>
    </row>
    <row r="1181" spans="1:21" ht="15" customHeight="1">
      <c r="A1181" s="3">
        <v>10821189</v>
      </c>
      <c r="B1181" s="3">
        <v>1</v>
      </c>
      <c r="C1181" s="3">
        <v>1</v>
      </c>
      <c r="D1181" s="3">
        <v>0</v>
      </c>
      <c r="E1181" s="2"/>
      <c r="F1181" s="3">
        <v>1</v>
      </c>
      <c r="G1181" s="3">
        <v>3</v>
      </c>
      <c r="H1181" s="3">
        <v>1</v>
      </c>
      <c r="I1181" s="3">
        <v>1</v>
      </c>
      <c r="J1181" s="2"/>
      <c r="K1181" s="2"/>
      <c r="L1181" s="3">
        <v>0</v>
      </c>
      <c r="M1181" s="2">
        <v>10811485</v>
      </c>
      <c r="N1181" s="2"/>
      <c r="O1181" s="2"/>
      <c r="P1181" s="2"/>
      <c r="Q1181" s="54" t="s">
        <v>6849</v>
      </c>
      <c r="T1181" s="17" t="s">
        <v>1330</v>
      </c>
      <c r="U1181" s="69" t="s">
        <v>808</v>
      </c>
    </row>
    <row r="1182" spans="1:21" ht="15" customHeight="1">
      <c r="A1182" s="3">
        <v>10821190</v>
      </c>
      <c r="B1182" s="3">
        <v>1</v>
      </c>
      <c r="C1182" s="3">
        <v>1</v>
      </c>
      <c r="D1182" s="3">
        <v>0</v>
      </c>
      <c r="E1182" s="2"/>
      <c r="F1182" s="3">
        <v>1</v>
      </c>
      <c r="G1182" s="3">
        <v>3</v>
      </c>
      <c r="H1182" s="3">
        <v>1</v>
      </c>
      <c r="I1182" s="3">
        <v>1</v>
      </c>
      <c r="J1182" s="2"/>
      <c r="K1182" s="2"/>
      <c r="L1182" s="3">
        <v>0</v>
      </c>
      <c r="M1182" s="2">
        <v>10811486</v>
      </c>
      <c r="N1182" s="2"/>
      <c r="O1182" s="2"/>
      <c r="P1182" s="2"/>
      <c r="Q1182" s="54" t="s">
        <v>6849</v>
      </c>
      <c r="T1182" s="17" t="s">
        <v>1331</v>
      </c>
      <c r="U1182" s="69" t="s">
        <v>808</v>
      </c>
    </row>
    <row r="1183" spans="1:21" ht="15" customHeight="1">
      <c r="A1183" s="3">
        <v>10821191</v>
      </c>
      <c r="B1183" s="3">
        <v>1</v>
      </c>
      <c r="C1183" s="3">
        <v>1</v>
      </c>
      <c r="D1183" s="3">
        <v>0</v>
      </c>
      <c r="E1183" s="2"/>
      <c r="F1183" s="3">
        <v>1</v>
      </c>
      <c r="G1183" s="3">
        <v>3</v>
      </c>
      <c r="H1183" s="3">
        <v>1</v>
      </c>
      <c r="I1183" s="3">
        <v>1</v>
      </c>
      <c r="J1183" s="2"/>
      <c r="K1183" s="2"/>
      <c r="L1183" s="3">
        <v>0</v>
      </c>
      <c r="M1183" s="2">
        <v>10811487</v>
      </c>
      <c r="N1183" s="2"/>
      <c r="O1183" s="2"/>
      <c r="P1183" s="2"/>
      <c r="Q1183" s="54" t="s">
        <v>6849</v>
      </c>
      <c r="T1183" s="17" t="s">
        <v>1332</v>
      </c>
      <c r="U1183" s="69" t="s">
        <v>808</v>
      </c>
    </row>
    <row r="1184" spans="1:21" ht="15" customHeight="1">
      <c r="A1184" s="3">
        <v>10821192</v>
      </c>
      <c r="B1184" s="3">
        <v>1</v>
      </c>
      <c r="C1184" s="3">
        <v>1</v>
      </c>
      <c r="D1184" s="3">
        <v>0</v>
      </c>
      <c r="E1184" s="2"/>
      <c r="F1184" s="3">
        <v>1</v>
      </c>
      <c r="G1184" s="3">
        <v>3</v>
      </c>
      <c r="H1184" s="3">
        <v>1</v>
      </c>
      <c r="I1184" s="3">
        <v>1</v>
      </c>
      <c r="J1184" s="2"/>
      <c r="K1184" s="2"/>
      <c r="L1184" s="3">
        <v>0</v>
      </c>
      <c r="M1184" s="2">
        <v>10811488</v>
      </c>
      <c r="N1184" s="2"/>
      <c r="O1184" s="2"/>
      <c r="P1184" s="2"/>
      <c r="Q1184" s="54" t="s">
        <v>6849</v>
      </c>
      <c r="T1184" s="17" t="s">
        <v>1333</v>
      </c>
      <c r="U1184" s="69" t="s">
        <v>808</v>
      </c>
    </row>
    <row r="1185" spans="1:23" ht="15" customHeight="1">
      <c r="A1185" s="3">
        <v>10821193</v>
      </c>
      <c r="B1185" s="3">
        <v>1</v>
      </c>
      <c r="C1185" s="3">
        <v>1</v>
      </c>
      <c r="D1185" s="3">
        <v>0</v>
      </c>
      <c r="E1185" s="2"/>
      <c r="F1185" s="3">
        <v>1</v>
      </c>
      <c r="G1185" s="3">
        <v>3</v>
      </c>
      <c r="H1185" s="3">
        <v>1</v>
      </c>
      <c r="I1185" s="3">
        <v>1</v>
      </c>
      <c r="J1185" s="2"/>
      <c r="K1185" s="2"/>
      <c r="L1185" s="3">
        <v>0</v>
      </c>
      <c r="M1185" s="2">
        <v>10811489</v>
      </c>
      <c r="N1185" s="2"/>
      <c r="O1185" s="2"/>
      <c r="P1185" s="2"/>
      <c r="Q1185" s="54" t="s">
        <v>6849</v>
      </c>
      <c r="T1185" s="17" t="s">
        <v>1334</v>
      </c>
      <c r="U1185" s="69" t="s">
        <v>808</v>
      </c>
    </row>
    <row r="1186" spans="1:23" ht="15" customHeight="1">
      <c r="A1186" s="3">
        <v>10821194</v>
      </c>
      <c r="B1186" s="3">
        <v>1</v>
      </c>
      <c r="C1186" s="3">
        <v>1</v>
      </c>
      <c r="D1186" s="3">
        <v>0</v>
      </c>
      <c r="E1186" s="2"/>
      <c r="F1186" s="3">
        <v>1</v>
      </c>
      <c r="G1186" s="3">
        <v>3</v>
      </c>
      <c r="H1186" s="3">
        <v>1</v>
      </c>
      <c r="I1186" s="3">
        <v>1</v>
      </c>
      <c r="J1186" s="2"/>
      <c r="K1186" s="2"/>
      <c r="L1186" s="3">
        <v>0</v>
      </c>
      <c r="M1186" s="2">
        <v>10811490</v>
      </c>
      <c r="N1186" s="2"/>
      <c r="O1186" s="2"/>
      <c r="P1186" s="2"/>
      <c r="Q1186" s="54" t="s">
        <v>6849</v>
      </c>
      <c r="T1186" s="17" t="s">
        <v>1335</v>
      </c>
      <c r="U1186" s="69" t="s">
        <v>808</v>
      </c>
    </row>
    <row r="1187" spans="1:23" ht="15" customHeight="1">
      <c r="A1187" s="3">
        <v>10821195</v>
      </c>
      <c r="B1187" s="3">
        <v>1</v>
      </c>
      <c r="C1187" s="3">
        <v>1</v>
      </c>
      <c r="D1187" s="3">
        <v>0</v>
      </c>
      <c r="E1187" s="2"/>
      <c r="F1187" s="3">
        <v>1</v>
      </c>
      <c r="G1187" s="3">
        <v>3</v>
      </c>
      <c r="H1187" s="3">
        <v>1</v>
      </c>
      <c r="I1187" s="3">
        <v>1</v>
      </c>
      <c r="J1187" s="2"/>
      <c r="K1187" s="2"/>
      <c r="L1187" s="3">
        <v>0</v>
      </c>
      <c r="M1187" s="2">
        <v>10811491</v>
      </c>
      <c r="N1187" s="2"/>
      <c r="O1187" s="2"/>
      <c r="P1187" s="2"/>
      <c r="Q1187" s="54" t="s">
        <v>6849</v>
      </c>
      <c r="T1187" s="17" t="s">
        <v>1336</v>
      </c>
      <c r="U1187" s="69" t="s">
        <v>808</v>
      </c>
    </row>
    <row r="1188" spans="1:23" ht="15" customHeight="1">
      <c r="A1188" s="3">
        <v>10821196</v>
      </c>
      <c r="B1188" s="3">
        <v>1</v>
      </c>
      <c r="C1188" s="3">
        <v>1</v>
      </c>
      <c r="D1188" s="3">
        <v>0</v>
      </c>
      <c r="E1188" s="2"/>
      <c r="F1188" s="3">
        <v>1</v>
      </c>
      <c r="G1188" s="3">
        <v>3</v>
      </c>
      <c r="H1188" s="3">
        <v>1</v>
      </c>
      <c r="I1188" s="3">
        <v>1</v>
      </c>
      <c r="J1188" s="2"/>
      <c r="K1188" s="2"/>
      <c r="L1188" s="3">
        <v>0</v>
      </c>
      <c r="M1188" s="2">
        <v>10811492</v>
      </c>
      <c r="N1188" s="2"/>
      <c r="O1188" s="2"/>
      <c r="P1188" s="2"/>
      <c r="Q1188" s="54" t="s">
        <v>6849</v>
      </c>
      <c r="T1188" s="17" t="s">
        <v>1337</v>
      </c>
      <c r="U1188" s="69" t="s">
        <v>808</v>
      </c>
    </row>
    <row r="1189" spans="1:23" ht="15" customHeight="1">
      <c r="A1189" s="3">
        <v>10821197</v>
      </c>
      <c r="B1189" s="3">
        <v>1</v>
      </c>
      <c r="C1189" s="3">
        <v>1</v>
      </c>
      <c r="D1189" s="3">
        <v>0</v>
      </c>
      <c r="E1189" s="2"/>
      <c r="F1189" s="3">
        <v>1</v>
      </c>
      <c r="G1189" s="3">
        <v>3</v>
      </c>
      <c r="H1189" s="3">
        <v>1</v>
      </c>
      <c r="I1189" s="3">
        <v>1</v>
      </c>
      <c r="J1189" s="2"/>
      <c r="K1189" s="2"/>
      <c r="L1189" s="3">
        <v>0</v>
      </c>
      <c r="M1189" s="2">
        <v>10811493</v>
      </c>
      <c r="N1189" s="2"/>
      <c r="O1189" s="2"/>
      <c r="P1189" s="2"/>
      <c r="Q1189" s="54" t="s">
        <v>6849</v>
      </c>
      <c r="T1189" s="17" t="s">
        <v>1338</v>
      </c>
      <c r="U1189" s="69" t="s">
        <v>808</v>
      </c>
    </row>
    <row r="1190" spans="1:23" ht="15" customHeight="1">
      <c r="A1190" s="3">
        <v>10821198</v>
      </c>
      <c r="B1190" s="3">
        <v>1</v>
      </c>
      <c r="C1190" s="3">
        <v>1</v>
      </c>
      <c r="D1190" s="3">
        <v>0</v>
      </c>
      <c r="E1190" s="2"/>
      <c r="F1190" s="3">
        <v>1</v>
      </c>
      <c r="G1190" s="3">
        <v>3</v>
      </c>
      <c r="H1190" s="3">
        <v>1</v>
      </c>
      <c r="I1190" s="3">
        <v>1</v>
      </c>
      <c r="J1190" s="2"/>
      <c r="K1190" s="2"/>
      <c r="L1190" s="3">
        <v>0</v>
      </c>
      <c r="M1190" s="2">
        <v>10811494</v>
      </c>
      <c r="N1190" s="2"/>
      <c r="O1190" s="2"/>
      <c r="P1190" s="2"/>
      <c r="Q1190" s="54" t="s">
        <v>6849</v>
      </c>
      <c r="T1190" s="63" t="s">
        <v>1339</v>
      </c>
      <c r="U1190" s="70" t="s">
        <v>808</v>
      </c>
    </row>
    <row r="1191" spans="1:23" ht="15" customHeight="1">
      <c r="A1191" s="3">
        <v>10821199</v>
      </c>
      <c r="B1191" s="3">
        <v>2</v>
      </c>
      <c r="C1191" s="3">
        <v>1</v>
      </c>
      <c r="D1191" s="3">
        <v>0</v>
      </c>
      <c r="E1191" s="3"/>
      <c r="F1191" s="3">
        <v>4</v>
      </c>
      <c r="G1191" s="3"/>
      <c r="H1191" s="3">
        <v>1</v>
      </c>
      <c r="I1191" s="3">
        <v>1</v>
      </c>
      <c r="J1191" s="3"/>
      <c r="K1191" s="3"/>
      <c r="L1191" s="3">
        <v>0</v>
      </c>
      <c r="M1191" s="3">
        <v>10811495</v>
      </c>
      <c r="N1191" s="3"/>
      <c r="O1191" s="3"/>
      <c r="P1191" s="3"/>
      <c r="Q1191" s="54" t="s">
        <v>6849</v>
      </c>
      <c r="R1191" s="224"/>
      <c r="T1191" s="46" t="s">
        <v>1343</v>
      </c>
      <c r="U1191" s="3" t="s">
        <v>276</v>
      </c>
      <c r="V1191" s="2"/>
      <c r="W1191" s="2"/>
    </row>
    <row r="1192" spans="1:23" ht="15" customHeight="1">
      <c r="A1192" s="3">
        <v>10821200</v>
      </c>
      <c r="B1192" s="3">
        <v>1</v>
      </c>
      <c r="C1192" s="3">
        <v>1</v>
      </c>
      <c r="D1192" s="3">
        <v>0</v>
      </c>
      <c r="E1192" s="2"/>
      <c r="F1192" s="3">
        <v>1</v>
      </c>
      <c r="G1192" s="2">
        <v>3</v>
      </c>
      <c r="H1192" s="3">
        <v>1</v>
      </c>
      <c r="I1192" s="3">
        <v>1</v>
      </c>
      <c r="J1192" s="2"/>
      <c r="K1192" s="2"/>
      <c r="L1192" s="3">
        <v>0</v>
      </c>
      <c r="M1192" s="2">
        <v>10811496</v>
      </c>
      <c r="N1192" s="2"/>
      <c r="O1192" s="2"/>
      <c r="P1192" s="2"/>
      <c r="Q1192" s="54" t="s">
        <v>6849</v>
      </c>
      <c r="T1192" s="63" t="s">
        <v>1344</v>
      </c>
      <c r="U1192" s="70" t="s">
        <v>808</v>
      </c>
    </row>
    <row r="1193" spans="1:23" ht="15" customHeight="1">
      <c r="A1193" s="3">
        <v>10821201</v>
      </c>
      <c r="B1193" s="3">
        <v>1</v>
      </c>
      <c r="C1193" s="3">
        <v>1</v>
      </c>
      <c r="D1193" s="3">
        <v>0</v>
      </c>
      <c r="E1193" s="2"/>
      <c r="F1193" s="3">
        <v>1</v>
      </c>
      <c r="G1193" s="2">
        <v>3</v>
      </c>
      <c r="H1193" s="3">
        <v>1</v>
      </c>
      <c r="I1193" s="3">
        <v>1</v>
      </c>
      <c r="J1193" s="2"/>
      <c r="K1193" s="2"/>
      <c r="L1193" s="3">
        <v>0</v>
      </c>
      <c r="M1193" s="2">
        <v>10811497</v>
      </c>
      <c r="N1193" s="2"/>
      <c r="O1193" s="2"/>
      <c r="P1193" s="2"/>
      <c r="Q1193" s="54" t="s">
        <v>6849</v>
      </c>
      <c r="T1193" s="64" t="s">
        <v>1345</v>
      </c>
      <c r="U1193" s="73" t="s">
        <v>276</v>
      </c>
    </row>
    <row r="1194" spans="1:23" ht="15" customHeight="1">
      <c r="A1194" s="3">
        <v>10821202</v>
      </c>
      <c r="B1194" s="3">
        <v>1</v>
      </c>
      <c r="C1194" s="3">
        <v>1</v>
      </c>
      <c r="D1194" s="3">
        <v>0</v>
      </c>
      <c r="E1194" s="2"/>
      <c r="F1194" s="3">
        <v>1</v>
      </c>
      <c r="G1194" s="2">
        <v>3</v>
      </c>
      <c r="H1194" s="3">
        <v>1</v>
      </c>
      <c r="I1194" s="3">
        <v>1</v>
      </c>
      <c r="J1194" s="2"/>
      <c r="K1194" s="2"/>
      <c r="L1194" s="3">
        <v>0</v>
      </c>
      <c r="M1194" s="2">
        <v>10811498</v>
      </c>
      <c r="N1194" s="2"/>
      <c r="O1194" s="2"/>
      <c r="P1194" s="2"/>
      <c r="Q1194" s="54" t="s">
        <v>6849</v>
      </c>
      <c r="T1194" s="64" t="s">
        <v>1345</v>
      </c>
      <c r="U1194" s="73" t="s">
        <v>276</v>
      </c>
    </row>
    <row r="1195" spans="1:23" ht="15" customHeight="1">
      <c r="A1195" s="3">
        <v>10821203</v>
      </c>
      <c r="B1195" s="3">
        <v>1</v>
      </c>
      <c r="C1195" s="3">
        <v>1</v>
      </c>
      <c r="D1195" s="3">
        <v>0</v>
      </c>
      <c r="E1195" s="2"/>
      <c r="F1195" s="3">
        <v>1</v>
      </c>
      <c r="G1195" s="2">
        <v>3</v>
      </c>
      <c r="H1195" s="3">
        <v>1</v>
      </c>
      <c r="I1195" s="3">
        <v>1</v>
      </c>
      <c r="J1195" s="2"/>
      <c r="K1195" s="2"/>
      <c r="L1195" s="3">
        <v>0</v>
      </c>
      <c r="M1195" s="2">
        <v>10811502</v>
      </c>
      <c r="N1195" s="2"/>
      <c r="O1195" s="2"/>
      <c r="P1195" s="2"/>
      <c r="Q1195" s="54" t="s">
        <v>6849</v>
      </c>
      <c r="T1195" s="74" t="s">
        <v>1346</v>
      </c>
      <c r="U1195" s="20" t="s">
        <v>808</v>
      </c>
    </row>
    <row r="1196" spans="1:23" ht="15" customHeight="1">
      <c r="A1196" s="3">
        <v>10821204</v>
      </c>
      <c r="B1196" s="3">
        <v>1</v>
      </c>
      <c r="C1196" s="3">
        <v>1</v>
      </c>
      <c r="D1196" s="3">
        <v>0</v>
      </c>
      <c r="E1196" s="2"/>
      <c r="F1196" s="3">
        <v>1</v>
      </c>
      <c r="G1196" s="2">
        <v>3</v>
      </c>
      <c r="H1196" s="3">
        <v>1</v>
      </c>
      <c r="I1196" s="3">
        <v>1</v>
      </c>
      <c r="J1196" s="2"/>
      <c r="K1196" s="2"/>
      <c r="L1196" s="3">
        <v>0</v>
      </c>
      <c r="M1196" s="2">
        <v>10811503</v>
      </c>
      <c r="N1196" s="2"/>
      <c r="O1196" s="2"/>
      <c r="P1196" s="2"/>
      <c r="Q1196" s="54" t="s">
        <v>6849</v>
      </c>
      <c r="T1196" s="20" t="s">
        <v>1347</v>
      </c>
      <c r="U1196" s="20" t="s">
        <v>808</v>
      </c>
    </row>
    <row r="1197" spans="1:23" ht="15" customHeight="1">
      <c r="A1197" s="3">
        <v>10821205</v>
      </c>
      <c r="B1197" s="3">
        <v>1</v>
      </c>
      <c r="C1197" s="3">
        <v>1</v>
      </c>
      <c r="D1197" s="3">
        <v>0</v>
      </c>
      <c r="E1197" s="2"/>
      <c r="F1197" s="3">
        <v>1</v>
      </c>
      <c r="G1197" s="2">
        <v>3</v>
      </c>
      <c r="H1197" s="3">
        <v>1</v>
      </c>
      <c r="I1197" s="3">
        <v>1</v>
      </c>
      <c r="J1197" s="2"/>
      <c r="K1197" s="2"/>
      <c r="L1197" s="3">
        <v>0</v>
      </c>
      <c r="M1197" s="2">
        <v>10811504</v>
      </c>
      <c r="N1197" s="2"/>
      <c r="O1197" s="2"/>
      <c r="P1197" s="2"/>
      <c r="Q1197" s="54" t="s">
        <v>6849</v>
      </c>
      <c r="T1197" s="75" t="s">
        <v>1348</v>
      </c>
      <c r="U1197" s="20" t="s">
        <v>808</v>
      </c>
    </row>
    <row r="1198" spans="1:23" ht="15" customHeight="1">
      <c r="A1198" s="3">
        <v>10821206</v>
      </c>
      <c r="B1198" s="3">
        <v>1</v>
      </c>
      <c r="C1198" s="3">
        <v>1</v>
      </c>
      <c r="D1198" s="3">
        <v>0</v>
      </c>
      <c r="E1198" s="2"/>
      <c r="F1198" s="3">
        <v>1</v>
      </c>
      <c r="G1198" s="2">
        <v>3</v>
      </c>
      <c r="H1198" s="3">
        <v>1</v>
      </c>
      <c r="I1198" s="3">
        <v>1</v>
      </c>
      <c r="J1198" s="2"/>
      <c r="K1198" s="2"/>
      <c r="L1198" s="3">
        <v>0</v>
      </c>
      <c r="M1198" s="2">
        <v>10811505</v>
      </c>
      <c r="N1198" s="2"/>
      <c r="O1198" s="2"/>
      <c r="P1198" s="2"/>
      <c r="Q1198" s="54" t="s">
        <v>6849</v>
      </c>
      <c r="T1198" s="75" t="s">
        <v>1349</v>
      </c>
      <c r="U1198" s="20" t="s">
        <v>808</v>
      </c>
    </row>
    <row r="1199" spans="1:23" ht="15" customHeight="1">
      <c r="A1199" s="3">
        <v>10821207</v>
      </c>
      <c r="B1199" s="3">
        <v>1</v>
      </c>
      <c r="C1199" s="3">
        <v>1</v>
      </c>
      <c r="D1199" s="3">
        <v>0</v>
      </c>
      <c r="E1199" s="2"/>
      <c r="F1199" s="3">
        <v>1</v>
      </c>
      <c r="G1199" s="2">
        <v>3</v>
      </c>
      <c r="H1199" s="3">
        <v>1</v>
      </c>
      <c r="I1199" s="3">
        <v>1</v>
      </c>
      <c r="J1199" s="2"/>
      <c r="K1199" s="2"/>
      <c r="L1199" s="3">
        <v>0</v>
      </c>
      <c r="M1199" s="2">
        <v>10811506</v>
      </c>
      <c r="N1199" s="2"/>
      <c r="O1199" s="2"/>
      <c r="P1199" s="2"/>
      <c r="Q1199" s="54" t="s">
        <v>6849</v>
      </c>
      <c r="T1199" s="75" t="s">
        <v>1350</v>
      </c>
      <c r="U1199" s="20" t="s">
        <v>808</v>
      </c>
    </row>
    <row r="1200" spans="1:23" ht="15" customHeight="1">
      <c r="A1200" s="3">
        <v>10821208</v>
      </c>
      <c r="B1200" s="3">
        <v>1</v>
      </c>
      <c r="C1200" s="3">
        <v>1</v>
      </c>
      <c r="D1200" s="3">
        <v>0</v>
      </c>
      <c r="E1200" s="2"/>
      <c r="F1200" s="3">
        <v>1</v>
      </c>
      <c r="G1200" s="2">
        <v>3</v>
      </c>
      <c r="H1200" s="3">
        <v>1</v>
      </c>
      <c r="I1200" s="3">
        <v>1</v>
      </c>
      <c r="J1200" s="2"/>
      <c r="K1200" s="2"/>
      <c r="L1200" s="3">
        <v>0</v>
      </c>
      <c r="M1200" s="2">
        <v>10811507</v>
      </c>
      <c r="N1200" s="2"/>
      <c r="O1200" s="2"/>
      <c r="P1200" s="2"/>
      <c r="Q1200" s="54" t="s">
        <v>6849</v>
      </c>
      <c r="T1200" s="75" t="s">
        <v>1351</v>
      </c>
      <c r="U1200" s="20" t="s">
        <v>808</v>
      </c>
    </row>
    <row r="1201" spans="1:21" ht="15" customHeight="1">
      <c r="A1201" s="3">
        <v>10821209</v>
      </c>
      <c r="B1201" s="3">
        <v>1</v>
      </c>
      <c r="C1201" s="3">
        <v>1</v>
      </c>
      <c r="D1201" s="3">
        <v>0</v>
      </c>
      <c r="E1201" s="2"/>
      <c r="F1201" s="3">
        <v>1</v>
      </c>
      <c r="G1201" s="2">
        <v>3</v>
      </c>
      <c r="H1201" s="3">
        <v>1</v>
      </c>
      <c r="I1201" s="3">
        <v>1</v>
      </c>
      <c r="J1201" s="2"/>
      <c r="K1201" s="2"/>
      <c r="L1201" s="3">
        <v>0</v>
      </c>
      <c r="M1201" s="2">
        <v>10811508</v>
      </c>
      <c r="N1201" s="2"/>
      <c r="O1201" s="2"/>
      <c r="P1201" s="2"/>
      <c r="Q1201" s="54" t="s">
        <v>6849</v>
      </c>
      <c r="T1201" s="75" t="s">
        <v>1352</v>
      </c>
      <c r="U1201" s="20" t="s">
        <v>808</v>
      </c>
    </row>
    <row r="1202" spans="1:21" ht="15" customHeight="1">
      <c r="A1202" s="3">
        <v>10821210</v>
      </c>
      <c r="B1202" s="3">
        <v>1</v>
      </c>
      <c r="C1202" s="3">
        <v>1</v>
      </c>
      <c r="D1202" s="3">
        <v>0</v>
      </c>
      <c r="E1202" s="2"/>
      <c r="F1202" s="3">
        <v>1</v>
      </c>
      <c r="G1202" s="2">
        <v>3</v>
      </c>
      <c r="H1202" s="3">
        <v>1</v>
      </c>
      <c r="I1202" s="3">
        <v>1</v>
      </c>
      <c r="J1202" s="2"/>
      <c r="K1202" s="2"/>
      <c r="L1202" s="3">
        <v>0</v>
      </c>
      <c r="M1202" s="2">
        <v>10811509</v>
      </c>
      <c r="N1202" s="2"/>
      <c r="O1202" s="2"/>
      <c r="P1202" s="2"/>
      <c r="Q1202" s="54" t="s">
        <v>6849</v>
      </c>
      <c r="T1202" s="20" t="s">
        <v>1360</v>
      </c>
      <c r="U1202" s="20" t="s">
        <v>1031</v>
      </c>
    </row>
    <row r="1203" spans="1:21" ht="15" customHeight="1">
      <c r="A1203" s="3">
        <v>10821211</v>
      </c>
      <c r="B1203" s="3">
        <v>1</v>
      </c>
      <c r="C1203" s="3">
        <v>1</v>
      </c>
      <c r="D1203" s="3">
        <v>0</v>
      </c>
      <c r="E1203" s="2"/>
      <c r="F1203" s="3">
        <v>1</v>
      </c>
      <c r="G1203" s="2">
        <v>3</v>
      </c>
      <c r="H1203" s="3">
        <v>1</v>
      </c>
      <c r="I1203" s="3">
        <v>1</v>
      </c>
      <c r="J1203" s="2"/>
      <c r="K1203" s="2"/>
      <c r="L1203" s="3">
        <v>0</v>
      </c>
      <c r="M1203" s="2">
        <v>10811510</v>
      </c>
      <c r="N1203" s="2"/>
      <c r="O1203" s="2"/>
      <c r="P1203" s="2"/>
      <c r="Q1203" s="54" t="s">
        <v>6849</v>
      </c>
      <c r="T1203" s="20" t="s">
        <v>1357</v>
      </c>
      <c r="U1203" s="69" t="s">
        <v>808</v>
      </c>
    </row>
    <row r="1204" spans="1:21" ht="15" customHeight="1">
      <c r="A1204" s="3">
        <v>10821212</v>
      </c>
      <c r="B1204" s="3">
        <v>1</v>
      </c>
      <c r="C1204" s="3">
        <v>1</v>
      </c>
      <c r="D1204" s="3">
        <v>0</v>
      </c>
      <c r="E1204" s="2"/>
      <c r="F1204" s="3">
        <v>1</v>
      </c>
      <c r="G1204" s="2">
        <v>3</v>
      </c>
      <c r="H1204" s="3">
        <v>1</v>
      </c>
      <c r="I1204" s="3">
        <v>1</v>
      </c>
      <c r="J1204" s="2"/>
      <c r="K1204" s="2"/>
      <c r="L1204" s="3">
        <v>0</v>
      </c>
      <c r="M1204" s="2">
        <v>10811511</v>
      </c>
      <c r="N1204" s="2"/>
      <c r="O1204" s="2"/>
      <c r="P1204" s="2"/>
      <c r="Q1204" s="54" t="s">
        <v>6849</v>
      </c>
      <c r="T1204" s="20" t="s">
        <v>1358</v>
      </c>
      <c r="U1204" s="69" t="s">
        <v>808</v>
      </c>
    </row>
    <row r="1205" spans="1:21" ht="15" customHeight="1">
      <c r="A1205" s="3">
        <v>10821213</v>
      </c>
      <c r="B1205" s="3">
        <v>1</v>
      </c>
      <c r="C1205" s="3">
        <v>1</v>
      </c>
      <c r="D1205" s="3">
        <v>0</v>
      </c>
      <c r="E1205" s="2"/>
      <c r="F1205" s="3">
        <v>1</v>
      </c>
      <c r="G1205" s="2">
        <v>3</v>
      </c>
      <c r="H1205" s="3">
        <v>1</v>
      </c>
      <c r="I1205" s="3">
        <v>1</v>
      </c>
      <c r="J1205" s="2"/>
      <c r="K1205" s="2"/>
      <c r="L1205" s="3">
        <v>0</v>
      </c>
      <c r="M1205" s="2">
        <v>10811512</v>
      </c>
      <c r="N1205" s="2"/>
      <c r="O1205" s="2"/>
      <c r="P1205" s="2"/>
      <c r="Q1205" s="54" t="s">
        <v>6849</v>
      </c>
      <c r="T1205" s="20" t="s">
        <v>1359</v>
      </c>
      <c r="U1205" s="69" t="s">
        <v>808</v>
      </c>
    </row>
  </sheetData>
  <autoFilter ref="A1:R1205"/>
  <dataValidations count="1">
    <dataValidation type="list" allowBlank="1" showInputMessage="1" showErrorMessage="1" sqref="A4:A109 AB4:AB109">
      <formula1>VorgangsAttrID</formula1>
    </dataValidation>
  </dataValidations>
  <pageMargins left="0.7" right="0.7" top="0.75" bottom="0.75" header="0.3" footer="0.3"/>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3"/>
  <sheetViews>
    <sheetView topLeftCell="H1" workbookViewId="0">
      <pane ySplit="1" topLeftCell="A415" activePane="bottomLeft" state="frozen"/>
      <selection activeCell="B6" sqref="B6"/>
      <selection pane="bottomLeft" activeCell="J422" sqref="J422"/>
    </sheetView>
  </sheetViews>
  <sheetFormatPr defaultRowHeight="15" customHeight="1"/>
  <cols>
    <col min="1" max="1" width="11.28515625" bestFit="1" customWidth="1"/>
    <col min="2" max="2" width="39.7109375" customWidth="1"/>
    <col min="3" max="3" width="37" bestFit="1" customWidth="1"/>
    <col min="4" max="4" width="38.85546875" bestFit="1" customWidth="1"/>
    <col min="5" max="5" width="31.140625" bestFit="1" customWidth="1"/>
    <col min="6" max="6" width="37.140625" bestFit="1" customWidth="1"/>
    <col min="7" max="7" width="27" customWidth="1"/>
    <col min="8" max="8" width="23.28515625" bestFit="1" customWidth="1"/>
    <col min="9" max="9" width="13.140625" bestFit="1" customWidth="1"/>
    <col min="10" max="10" width="31.28515625" bestFit="1" customWidth="1"/>
    <col min="11" max="11" width="40.5703125" customWidth="1"/>
    <col min="12" max="12" width="23.7109375" bestFit="1" customWidth="1"/>
    <col min="13" max="13" width="31.7109375" bestFit="1" customWidth="1"/>
    <col min="14" max="14" width="48" customWidth="1"/>
    <col min="15" max="15" width="21" bestFit="1" customWidth="1"/>
    <col min="17" max="17" width="15.28515625" bestFit="1" customWidth="1"/>
    <col min="18" max="18" width="12" customWidth="1"/>
  </cols>
  <sheetData>
    <row r="1" spans="1:18" ht="15" customHeight="1">
      <c r="A1" s="1" t="s">
        <v>82</v>
      </c>
      <c r="B1" s="1" t="s">
        <v>6860</v>
      </c>
      <c r="C1" s="1" t="s">
        <v>6264</v>
      </c>
      <c r="D1" s="1" t="s">
        <v>6799</v>
      </c>
      <c r="E1" s="1" t="s">
        <v>6800</v>
      </c>
      <c r="F1" s="1" t="s">
        <v>6801</v>
      </c>
      <c r="G1" s="1" t="s">
        <v>6861</v>
      </c>
      <c r="H1" s="1" t="s">
        <v>6271</v>
      </c>
      <c r="I1" s="1" t="s">
        <v>6272</v>
      </c>
      <c r="J1" s="1" t="s">
        <v>6862</v>
      </c>
      <c r="K1" s="1" t="s">
        <v>6863</v>
      </c>
      <c r="L1" s="1" t="s">
        <v>6864</v>
      </c>
      <c r="M1" s="1" t="s">
        <v>6865</v>
      </c>
      <c r="N1" s="1" t="s">
        <v>6866</v>
      </c>
      <c r="O1" s="1" t="s">
        <v>6807</v>
      </c>
      <c r="Q1" s="11" t="s">
        <v>4042</v>
      </c>
      <c r="R1" s="11" t="s">
        <v>169</v>
      </c>
    </row>
    <row r="2" spans="1:18" ht="15" customHeight="1">
      <c r="A2" s="142" t="s">
        <v>98</v>
      </c>
      <c r="B2" s="142" t="s">
        <v>6867</v>
      </c>
      <c r="C2" s="142" t="s">
        <v>171</v>
      </c>
      <c r="D2" s="142" t="s">
        <v>101</v>
      </c>
      <c r="E2" s="142" t="s">
        <v>1374</v>
      </c>
      <c r="F2" s="142" t="s">
        <v>99</v>
      </c>
      <c r="G2" s="142" t="s">
        <v>6868</v>
      </c>
      <c r="H2" s="142" t="s">
        <v>99</v>
      </c>
      <c r="I2" s="142" t="s">
        <v>1374</v>
      </c>
      <c r="J2" s="142" t="s">
        <v>99</v>
      </c>
      <c r="K2" s="142" t="s">
        <v>6869</v>
      </c>
      <c r="L2" s="142" t="s">
        <v>99</v>
      </c>
      <c r="M2" s="142" t="s">
        <v>99</v>
      </c>
      <c r="N2" s="142" t="s">
        <v>6870</v>
      </c>
      <c r="O2" s="142" t="s">
        <v>98</v>
      </c>
      <c r="Q2" s="2"/>
      <c r="R2" s="2"/>
    </row>
    <row r="3" spans="1:18" ht="15" customHeight="1">
      <c r="A3" s="142" t="s">
        <v>106</v>
      </c>
      <c r="B3" s="142" t="s">
        <v>1</v>
      </c>
      <c r="C3" s="142" t="s">
        <v>1</v>
      </c>
      <c r="D3" s="142" t="s">
        <v>106</v>
      </c>
      <c r="E3" s="142" t="s">
        <v>1</v>
      </c>
      <c r="F3" s="142" t="s">
        <v>1</v>
      </c>
      <c r="G3" s="142" t="s">
        <v>1</v>
      </c>
      <c r="H3" s="142" t="s">
        <v>1</v>
      </c>
      <c r="I3" s="142" t="s">
        <v>1</v>
      </c>
      <c r="J3" s="142" t="s">
        <v>4156</v>
      </c>
      <c r="K3" s="142" t="s">
        <v>1</v>
      </c>
      <c r="L3" s="142" t="s">
        <v>109</v>
      </c>
      <c r="M3" s="142" t="s">
        <v>106</v>
      </c>
      <c r="N3" s="142" t="s">
        <v>1</v>
      </c>
      <c r="O3" s="142"/>
      <c r="Q3" s="2"/>
      <c r="R3" s="2"/>
    </row>
    <row r="4" spans="1:18" ht="15" customHeight="1">
      <c r="A4" s="2">
        <v>10860001</v>
      </c>
      <c r="B4" s="2">
        <v>1</v>
      </c>
      <c r="C4" s="2">
        <v>10010001</v>
      </c>
      <c r="D4" s="2">
        <v>0</v>
      </c>
      <c r="E4" s="2"/>
      <c r="F4" s="2"/>
      <c r="G4" s="2">
        <v>2</v>
      </c>
      <c r="H4" s="2"/>
      <c r="I4" s="2"/>
      <c r="J4" s="2" t="s">
        <v>6871</v>
      </c>
      <c r="K4" s="2">
        <v>1</v>
      </c>
      <c r="L4" s="2"/>
      <c r="M4" s="2" t="s">
        <v>6872</v>
      </c>
      <c r="N4" s="2">
        <v>1</v>
      </c>
      <c r="O4" s="2"/>
      <c r="Q4" s="2" t="s">
        <v>4713</v>
      </c>
      <c r="R4" s="2" t="s">
        <v>276</v>
      </c>
    </row>
    <row r="5" spans="1:18" ht="15" customHeight="1">
      <c r="A5" s="2">
        <v>10860002</v>
      </c>
      <c r="B5" s="2">
        <v>1</v>
      </c>
      <c r="C5" s="2">
        <v>10010001</v>
      </c>
      <c r="D5" s="2">
        <v>0</v>
      </c>
      <c r="E5" s="2"/>
      <c r="F5" s="2"/>
      <c r="G5" s="2">
        <v>2</v>
      </c>
      <c r="H5" s="2"/>
      <c r="I5" s="2"/>
      <c r="J5" s="2" t="s">
        <v>6873</v>
      </c>
      <c r="K5" s="2">
        <v>2</v>
      </c>
      <c r="L5" s="2"/>
      <c r="M5" s="2" t="s">
        <v>6874</v>
      </c>
      <c r="N5" s="2">
        <v>1</v>
      </c>
      <c r="O5" s="2"/>
      <c r="Q5" s="2" t="s">
        <v>6875</v>
      </c>
      <c r="R5" s="2" t="s">
        <v>276</v>
      </c>
    </row>
    <row r="6" spans="1:18" ht="15" customHeight="1">
      <c r="A6" s="2">
        <v>10860003</v>
      </c>
      <c r="B6" s="2">
        <v>1</v>
      </c>
      <c r="C6" s="2">
        <v>10010004</v>
      </c>
      <c r="D6" s="2">
        <v>0</v>
      </c>
      <c r="E6" s="2"/>
      <c r="F6" s="2"/>
      <c r="G6" s="2">
        <v>2</v>
      </c>
      <c r="H6" s="2"/>
      <c r="I6" s="2"/>
      <c r="J6" s="2" t="s">
        <v>6876</v>
      </c>
      <c r="K6" s="2">
        <v>2</v>
      </c>
      <c r="L6" s="2"/>
      <c r="M6" s="2" t="s">
        <v>6877</v>
      </c>
      <c r="N6" s="2">
        <v>1</v>
      </c>
      <c r="O6" s="2"/>
      <c r="Q6" s="2" t="s">
        <v>4695</v>
      </c>
      <c r="R6" s="2" t="s">
        <v>276</v>
      </c>
    </row>
    <row r="7" spans="1:18" ht="15" customHeight="1">
      <c r="A7" s="2">
        <v>10860004</v>
      </c>
      <c r="B7" s="2">
        <v>2</v>
      </c>
      <c r="C7" s="2">
        <v>10010004</v>
      </c>
      <c r="D7" s="2">
        <v>0</v>
      </c>
      <c r="E7" s="2"/>
      <c r="F7" s="2"/>
      <c r="G7" s="2">
        <v>2</v>
      </c>
      <c r="H7" s="2"/>
      <c r="I7" s="2"/>
      <c r="J7" s="2" t="s">
        <v>6878</v>
      </c>
      <c r="K7" s="2">
        <v>2</v>
      </c>
      <c r="L7" s="2"/>
      <c r="M7" s="2" t="s">
        <v>6879</v>
      </c>
      <c r="N7" s="2">
        <v>1</v>
      </c>
      <c r="O7" s="2">
        <v>10800304</v>
      </c>
      <c r="Q7" s="2" t="s">
        <v>4696</v>
      </c>
      <c r="R7" s="2" t="s">
        <v>276</v>
      </c>
    </row>
    <row r="8" spans="1:18" ht="15" customHeight="1">
      <c r="A8" s="2">
        <v>10860005</v>
      </c>
      <c r="B8" s="2">
        <v>1</v>
      </c>
      <c r="C8" s="2">
        <v>10010001</v>
      </c>
      <c r="D8" s="2">
        <v>0</v>
      </c>
      <c r="E8" s="2"/>
      <c r="F8" s="2"/>
      <c r="G8" s="2">
        <v>2</v>
      </c>
      <c r="H8" s="2"/>
      <c r="I8" s="2"/>
      <c r="J8" s="2" t="s">
        <v>6880</v>
      </c>
      <c r="K8" s="2">
        <v>2</v>
      </c>
      <c r="L8" s="2"/>
      <c r="M8" s="2" t="s">
        <v>6881</v>
      </c>
      <c r="N8" s="2">
        <v>2</v>
      </c>
      <c r="O8" s="2"/>
      <c r="Q8" s="2" t="s">
        <v>4697</v>
      </c>
      <c r="R8" s="2" t="s">
        <v>276</v>
      </c>
    </row>
    <row r="9" spans="1:18" ht="15" customHeight="1">
      <c r="A9" s="2">
        <v>10860006</v>
      </c>
      <c r="B9" s="2">
        <v>1</v>
      </c>
      <c r="C9" s="2">
        <v>10010001</v>
      </c>
      <c r="D9" s="2">
        <v>0</v>
      </c>
      <c r="E9" s="2"/>
      <c r="F9" s="2"/>
      <c r="G9" s="2">
        <v>2</v>
      </c>
      <c r="H9" s="2"/>
      <c r="I9" s="2"/>
      <c r="J9" s="2" t="s">
        <v>6882</v>
      </c>
      <c r="K9" s="2">
        <v>2</v>
      </c>
      <c r="L9" s="2"/>
      <c r="M9" s="2" t="s">
        <v>6883</v>
      </c>
      <c r="N9" s="2">
        <v>2</v>
      </c>
      <c r="O9" s="2"/>
      <c r="Q9" s="2" t="s">
        <v>4697</v>
      </c>
      <c r="R9" s="2" t="s">
        <v>276</v>
      </c>
    </row>
    <row r="10" spans="1:18" ht="15" customHeight="1">
      <c r="A10" s="2">
        <v>10860007</v>
      </c>
      <c r="B10" s="2">
        <v>1</v>
      </c>
      <c r="C10" s="2">
        <v>10010001</v>
      </c>
      <c r="D10" s="2">
        <v>0</v>
      </c>
      <c r="E10" s="2"/>
      <c r="F10" s="2"/>
      <c r="G10" s="2">
        <v>2</v>
      </c>
      <c r="H10" s="2"/>
      <c r="I10" s="2"/>
      <c r="J10" s="2" t="s">
        <v>6884</v>
      </c>
      <c r="K10" s="2">
        <v>2</v>
      </c>
      <c r="L10" s="2"/>
      <c r="M10" s="2" t="s">
        <v>6885</v>
      </c>
      <c r="N10" s="2">
        <v>3</v>
      </c>
      <c r="O10" s="2">
        <v>10800283</v>
      </c>
      <c r="Q10" s="2" t="s">
        <v>4695</v>
      </c>
      <c r="R10" s="2" t="s">
        <v>276</v>
      </c>
    </row>
    <row r="11" spans="1:18" ht="15" customHeight="1">
      <c r="A11" s="2">
        <v>10860008</v>
      </c>
      <c r="B11" s="2">
        <v>1</v>
      </c>
      <c r="C11" s="2">
        <v>10010001</v>
      </c>
      <c r="D11" s="2">
        <v>0</v>
      </c>
      <c r="E11" s="2"/>
      <c r="F11" s="2"/>
      <c r="G11" s="2">
        <v>2</v>
      </c>
      <c r="H11" s="2"/>
      <c r="I11" s="2"/>
      <c r="J11" s="2" t="s">
        <v>6886</v>
      </c>
      <c r="K11" s="2">
        <v>2</v>
      </c>
      <c r="L11" s="2"/>
      <c r="M11" s="2" t="s">
        <v>6887</v>
      </c>
      <c r="N11" s="2">
        <v>3</v>
      </c>
      <c r="O11" s="2"/>
      <c r="Q11" s="2" t="s">
        <v>4695</v>
      </c>
      <c r="R11" s="2" t="s">
        <v>276</v>
      </c>
    </row>
    <row r="12" spans="1:18" ht="15" customHeight="1">
      <c r="A12" s="2">
        <v>10860009</v>
      </c>
      <c r="B12" s="2">
        <v>1</v>
      </c>
      <c r="C12" s="2">
        <v>10010001</v>
      </c>
      <c r="D12" s="2">
        <v>0</v>
      </c>
      <c r="E12" s="2"/>
      <c r="F12" s="2"/>
      <c r="G12" s="2">
        <v>2</v>
      </c>
      <c r="H12" s="2"/>
      <c r="I12" s="2"/>
      <c r="J12" s="2" t="s">
        <v>6888</v>
      </c>
      <c r="K12" s="2">
        <v>2</v>
      </c>
      <c r="L12" s="2"/>
      <c r="M12" s="2" t="s">
        <v>4705</v>
      </c>
      <c r="N12" s="2">
        <v>1</v>
      </c>
      <c r="O12" s="2"/>
      <c r="Q12" s="2" t="s">
        <v>4706</v>
      </c>
      <c r="R12" s="2" t="s">
        <v>276</v>
      </c>
    </row>
    <row r="13" spans="1:18" ht="15" customHeight="1">
      <c r="A13" s="2">
        <v>10860010</v>
      </c>
      <c r="B13" s="2">
        <v>1</v>
      </c>
      <c r="C13" s="2">
        <v>10010001</v>
      </c>
      <c r="D13" s="2">
        <v>0</v>
      </c>
      <c r="E13" s="2"/>
      <c r="F13" s="2"/>
      <c r="G13" s="2">
        <v>2</v>
      </c>
      <c r="H13" s="2"/>
      <c r="I13" s="2"/>
      <c r="J13" s="2" t="s">
        <v>6889</v>
      </c>
      <c r="K13" s="2">
        <v>2</v>
      </c>
      <c r="L13" s="2"/>
      <c r="M13" s="2" t="s">
        <v>6890</v>
      </c>
      <c r="N13" s="2">
        <v>1</v>
      </c>
      <c r="O13" s="2"/>
      <c r="Q13" s="2" t="s">
        <v>4695</v>
      </c>
      <c r="R13" s="2" t="s">
        <v>276</v>
      </c>
    </row>
    <row r="14" spans="1:18" ht="15" customHeight="1">
      <c r="A14" s="2">
        <v>10860011</v>
      </c>
      <c r="B14" s="2">
        <v>1</v>
      </c>
      <c r="C14" s="2">
        <v>10010004</v>
      </c>
      <c r="D14" s="2">
        <v>0</v>
      </c>
      <c r="E14" s="2"/>
      <c r="F14" s="2"/>
      <c r="G14" s="2">
        <v>2</v>
      </c>
      <c r="H14" s="2"/>
      <c r="I14" s="2"/>
      <c r="J14" s="2" t="s">
        <v>6891</v>
      </c>
      <c r="K14" s="2">
        <v>2</v>
      </c>
      <c r="L14" s="2"/>
      <c r="M14" s="2" t="s">
        <v>6892</v>
      </c>
      <c r="N14" s="2">
        <v>1</v>
      </c>
      <c r="O14" s="2"/>
      <c r="Q14" s="2" t="s">
        <v>4707</v>
      </c>
      <c r="R14" s="2" t="s">
        <v>276</v>
      </c>
    </row>
    <row r="15" spans="1:18" ht="15" customHeight="1">
      <c r="A15" s="2">
        <v>10860012</v>
      </c>
      <c r="B15" s="2">
        <v>2</v>
      </c>
      <c r="C15" s="2">
        <v>10020002</v>
      </c>
      <c r="D15" s="2">
        <v>0</v>
      </c>
      <c r="E15" s="2"/>
      <c r="F15" s="2"/>
      <c r="G15" s="2">
        <v>2</v>
      </c>
      <c r="H15" s="2"/>
      <c r="I15" s="2"/>
      <c r="J15" s="2" t="s">
        <v>6893</v>
      </c>
      <c r="K15" s="2">
        <v>2</v>
      </c>
      <c r="L15" s="2"/>
      <c r="M15" s="2" t="s">
        <v>6894</v>
      </c>
      <c r="N15" s="2">
        <v>1</v>
      </c>
      <c r="O15" s="2"/>
      <c r="Q15" s="2" t="s">
        <v>4708</v>
      </c>
      <c r="R15" s="2" t="s">
        <v>276</v>
      </c>
    </row>
    <row r="16" spans="1:18" ht="15" customHeight="1">
      <c r="A16" s="2">
        <v>10860013</v>
      </c>
      <c r="B16" s="2">
        <v>1</v>
      </c>
      <c r="C16" s="2">
        <v>10010001</v>
      </c>
      <c r="D16" s="2">
        <v>0</v>
      </c>
      <c r="E16" s="2"/>
      <c r="F16" s="2"/>
      <c r="G16" s="2">
        <v>2</v>
      </c>
      <c r="H16" s="2"/>
      <c r="I16" s="2"/>
      <c r="J16" s="2" t="s">
        <v>6895</v>
      </c>
      <c r="K16" s="2">
        <v>2</v>
      </c>
      <c r="L16" s="2"/>
      <c r="M16" s="2" t="s">
        <v>6896</v>
      </c>
      <c r="N16" s="2">
        <v>1</v>
      </c>
      <c r="O16" s="2"/>
      <c r="Q16" s="2" t="s">
        <v>6897</v>
      </c>
      <c r="R16" s="2" t="s">
        <v>276</v>
      </c>
    </row>
    <row r="17" spans="1:18" ht="15" customHeight="1">
      <c r="A17" s="2">
        <v>10860014</v>
      </c>
      <c r="B17" s="2">
        <v>1</v>
      </c>
      <c r="C17" s="2">
        <v>10010001</v>
      </c>
      <c r="D17" s="2">
        <v>0</v>
      </c>
      <c r="E17" s="2"/>
      <c r="F17" s="2"/>
      <c r="G17" s="2">
        <v>2</v>
      </c>
      <c r="H17" s="2"/>
      <c r="I17" s="2"/>
      <c r="J17" s="2" t="s">
        <v>6898</v>
      </c>
      <c r="K17" s="2">
        <v>2</v>
      </c>
      <c r="L17" s="2"/>
      <c r="M17" s="2" t="s">
        <v>6899</v>
      </c>
      <c r="N17" s="2">
        <v>1</v>
      </c>
      <c r="O17" s="2"/>
      <c r="Q17" s="2"/>
      <c r="R17" s="2" t="s">
        <v>276</v>
      </c>
    </row>
    <row r="18" spans="1:18" ht="15" customHeight="1">
      <c r="A18" s="2">
        <v>10860015</v>
      </c>
      <c r="B18" s="2">
        <v>1</v>
      </c>
      <c r="C18" s="2">
        <v>10010001</v>
      </c>
      <c r="D18" s="2">
        <v>0</v>
      </c>
      <c r="E18" s="2"/>
      <c r="F18" s="2"/>
      <c r="G18" s="2">
        <v>2</v>
      </c>
      <c r="H18" s="2"/>
      <c r="I18" s="2"/>
      <c r="J18" s="2" t="s">
        <v>6900</v>
      </c>
      <c r="K18" s="2">
        <v>2</v>
      </c>
      <c r="L18" s="2"/>
      <c r="M18" s="2" t="s">
        <v>6901</v>
      </c>
      <c r="N18" s="2">
        <v>1</v>
      </c>
      <c r="O18" s="2"/>
      <c r="Q18" s="2" t="s">
        <v>4714</v>
      </c>
      <c r="R18" s="2" t="s">
        <v>276</v>
      </c>
    </row>
    <row r="19" spans="1:18" ht="15" customHeight="1">
      <c r="A19" s="2">
        <v>10860016</v>
      </c>
      <c r="B19" s="2">
        <v>1</v>
      </c>
      <c r="C19" s="2">
        <v>10010012</v>
      </c>
      <c r="D19" s="2">
        <v>0</v>
      </c>
      <c r="E19" s="2"/>
      <c r="F19" s="2"/>
      <c r="G19" s="2">
        <v>2</v>
      </c>
      <c r="H19" s="2"/>
      <c r="I19" s="2"/>
      <c r="J19" s="2" t="s">
        <v>6902</v>
      </c>
      <c r="K19" s="2">
        <v>1</v>
      </c>
      <c r="L19" s="2"/>
      <c r="M19" s="2" t="s">
        <v>6903</v>
      </c>
      <c r="N19" s="2">
        <v>1</v>
      </c>
      <c r="O19" s="2"/>
      <c r="Q19" s="2" t="s">
        <v>4712</v>
      </c>
      <c r="R19" s="2" t="s">
        <v>276</v>
      </c>
    </row>
    <row r="20" spans="1:18" ht="15" customHeight="1">
      <c r="A20" s="2">
        <v>10860017</v>
      </c>
      <c r="B20" s="2">
        <v>1</v>
      </c>
      <c r="C20" s="2">
        <v>10010001</v>
      </c>
      <c r="D20" s="2">
        <v>0</v>
      </c>
      <c r="E20" s="2"/>
      <c r="F20" s="2"/>
      <c r="G20" s="2">
        <v>2</v>
      </c>
      <c r="H20" s="2"/>
      <c r="I20" s="2"/>
      <c r="J20" s="2" t="s">
        <v>6904</v>
      </c>
      <c r="K20" s="2">
        <v>2</v>
      </c>
      <c r="L20" s="2"/>
      <c r="M20" s="2" t="s">
        <v>4683</v>
      </c>
      <c r="N20" s="2">
        <v>1</v>
      </c>
      <c r="O20" s="2"/>
      <c r="Q20" s="2" t="s">
        <v>4716</v>
      </c>
      <c r="R20" s="2" t="s">
        <v>276</v>
      </c>
    </row>
    <row r="21" spans="1:18" ht="15" customHeight="1">
      <c r="A21" s="2">
        <v>10860018</v>
      </c>
      <c r="B21" s="2">
        <v>1</v>
      </c>
      <c r="C21" s="2">
        <v>10010001</v>
      </c>
      <c r="D21" s="2">
        <v>0</v>
      </c>
      <c r="E21" s="2"/>
      <c r="F21" s="2"/>
      <c r="G21" s="2">
        <v>2</v>
      </c>
      <c r="H21" s="2"/>
      <c r="I21" s="2"/>
      <c r="J21" s="2" t="s">
        <v>6905</v>
      </c>
      <c r="K21" s="2">
        <v>2</v>
      </c>
      <c r="L21" s="2"/>
      <c r="M21" s="2" t="s">
        <v>4717</v>
      </c>
      <c r="N21" s="2">
        <v>1</v>
      </c>
      <c r="O21" s="2"/>
      <c r="Q21" s="2" t="s">
        <v>6906</v>
      </c>
      <c r="R21" s="2" t="s">
        <v>276</v>
      </c>
    </row>
    <row r="22" spans="1:18" ht="15" customHeight="1">
      <c r="A22" s="2">
        <v>10860019</v>
      </c>
      <c r="B22" s="2">
        <v>1</v>
      </c>
      <c r="C22" s="2">
        <v>10010001</v>
      </c>
      <c r="D22" s="2">
        <v>0</v>
      </c>
      <c r="E22" s="2"/>
      <c r="F22" s="2"/>
      <c r="G22" s="2">
        <v>2</v>
      </c>
      <c r="H22" s="2"/>
      <c r="I22" s="2"/>
      <c r="J22" s="2" t="s">
        <v>6907</v>
      </c>
      <c r="K22" s="2">
        <v>2</v>
      </c>
      <c r="L22" s="2"/>
      <c r="M22" s="2" t="s">
        <v>6908</v>
      </c>
      <c r="N22" s="2">
        <v>1</v>
      </c>
      <c r="O22" s="2"/>
      <c r="Q22" s="2" t="s">
        <v>4719</v>
      </c>
      <c r="R22" s="2" t="s">
        <v>276</v>
      </c>
    </row>
    <row r="23" spans="1:18" ht="15" customHeight="1">
      <c r="A23" s="2">
        <v>10860020</v>
      </c>
      <c r="B23" s="2">
        <v>1</v>
      </c>
      <c r="C23" s="2">
        <v>10010001</v>
      </c>
      <c r="D23" s="2">
        <v>0</v>
      </c>
      <c r="E23" s="2"/>
      <c r="F23" s="2"/>
      <c r="G23" s="2">
        <v>2</v>
      </c>
      <c r="H23" s="2"/>
      <c r="I23" s="2"/>
      <c r="J23" s="2" t="s">
        <v>6909</v>
      </c>
      <c r="K23" s="2">
        <v>2</v>
      </c>
      <c r="L23" s="2"/>
      <c r="M23" s="2" t="s">
        <v>6910</v>
      </c>
      <c r="N23" s="2">
        <v>2</v>
      </c>
      <c r="O23" s="2"/>
      <c r="Q23" s="2" t="s">
        <v>6911</v>
      </c>
      <c r="R23" s="2" t="s">
        <v>276</v>
      </c>
    </row>
    <row r="24" spans="1:18" ht="15" customHeight="1">
      <c r="A24" s="2">
        <v>10860021</v>
      </c>
      <c r="B24" s="2">
        <v>2</v>
      </c>
      <c r="C24" s="2">
        <v>10020014</v>
      </c>
      <c r="D24" s="2">
        <v>0</v>
      </c>
      <c r="E24" s="2"/>
      <c r="F24" s="2"/>
      <c r="G24" s="2">
        <v>2</v>
      </c>
      <c r="H24" s="2"/>
      <c r="I24" s="2"/>
      <c r="J24" s="2" t="s">
        <v>6912</v>
      </c>
      <c r="K24" s="2">
        <v>1</v>
      </c>
      <c r="L24" s="2"/>
      <c r="M24" s="2" t="s">
        <v>6910</v>
      </c>
      <c r="N24" s="2">
        <v>1</v>
      </c>
      <c r="O24" s="2"/>
      <c r="Q24" s="2" t="s">
        <v>4726</v>
      </c>
      <c r="R24" s="2" t="s">
        <v>4727</v>
      </c>
    </row>
    <row r="25" spans="1:18" ht="15" customHeight="1">
      <c r="A25" s="2">
        <v>10860022</v>
      </c>
      <c r="B25" s="2">
        <v>2</v>
      </c>
      <c r="C25" s="2">
        <v>10020015</v>
      </c>
      <c r="D25" s="2">
        <v>0</v>
      </c>
      <c r="E25" s="2"/>
      <c r="F25" s="2"/>
      <c r="G25" s="2">
        <v>2</v>
      </c>
      <c r="H25" s="2"/>
      <c r="I25" s="2"/>
      <c r="J25" s="2" t="s">
        <v>6913</v>
      </c>
      <c r="K25" s="2">
        <v>1</v>
      </c>
      <c r="L25" s="2"/>
      <c r="M25" s="2" t="s">
        <v>6914</v>
      </c>
      <c r="N25" s="2">
        <v>1</v>
      </c>
      <c r="O25" s="2"/>
      <c r="Q25" s="2" t="s">
        <v>4730</v>
      </c>
      <c r="R25" s="2" t="s">
        <v>4727</v>
      </c>
    </row>
    <row r="26" spans="1:18" ht="15" customHeight="1">
      <c r="A26" s="2">
        <v>10860023</v>
      </c>
      <c r="B26" s="2">
        <v>2</v>
      </c>
      <c r="C26" s="2">
        <v>10020016</v>
      </c>
      <c r="D26" s="2">
        <v>0</v>
      </c>
      <c r="E26" s="2"/>
      <c r="F26" s="2"/>
      <c r="G26" s="2">
        <v>2</v>
      </c>
      <c r="H26" s="2"/>
      <c r="I26" s="2"/>
      <c r="J26" s="2" t="s">
        <v>6915</v>
      </c>
      <c r="K26" s="2">
        <v>1</v>
      </c>
      <c r="L26" s="2"/>
      <c r="M26" s="2" t="s">
        <v>6916</v>
      </c>
      <c r="N26" s="2">
        <v>1</v>
      </c>
      <c r="O26" s="2"/>
      <c r="Q26" s="2" t="s">
        <v>4733</v>
      </c>
      <c r="R26" s="2" t="s">
        <v>4727</v>
      </c>
    </row>
    <row r="27" spans="1:18" ht="15" customHeight="1">
      <c r="A27" s="2">
        <v>10860024</v>
      </c>
      <c r="B27" s="2">
        <v>2</v>
      </c>
      <c r="C27" s="2">
        <v>10020017</v>
      </c>
      <c r="D27" s="2">
        <v>0</v>
      </c>
      <c r="E27" s="2"/>
      <c r="F27" s="2"/>
      <c r="G27" s="2">
        <v>2</v>
      </c>
      <c r="H27" s="2"/>
      <c r="I27" s="2"/>
      <c r="J27" s="2" t="s">
        <v>6917</v>
      </c>
      <c r="K27" s="2">
        <v>1</v>
      </c>
      <c r="L27" s="2"/>
      <c r="M27" s="2" t="s">
        <v>6918</v>
      </c>
      <c r="N27" s="2">
        <v>1</v>
      </c>
      <c r="O27" s="2"/>
      <c r="Q27" s="2" t="s">
        <v>4736</v>
      </c>
      <c r="R27" s="2" t="s">
        <v>4727</v>
      </c>
    </row>
    <row r="28" spans="1:18" ht="15" customHeight="1">
      <c r="A28" s="2">
        <v>10860025</v>
      </c>
      <c r="B28" s="2">
        <v>1</v>
      </c>
      <c r="C28" s="2">
        <v>10010012</v>
      </c>
      <c r="D28" s="2">
        <v>0</v>
      </c>
      <c r="E28" s="2"/>
      <c r="F28" s="2"/>
      <c r="G28" s="2">
        <v>2</v>
      </c>
      <c r="H28" s="2"/>
      <c r="I28" s="2"/>
      <c r="J28" s="2" t="s">
        <v>6919</v>
      </c>
      <c r="K28" s="2">
        <v>1</v>
      </c>
      <c r="L28" s="2" t="s">
        <v>6920</v>
      </c>
      <c r="M28" s="2" t="s">
        <v>6921</v>
      </c>
      <c r="N28" s="2">
        <v>1</v>
      </c>
      <c r="O28" s="2"/>
      <c r="Q28" s="2" t="s">
        <v>6922</v>
      </c>
      <c r="R28" s="2" t="s">
        <v>4727</v>
      </c>
    </row>
    <row r="29" spans="1:18" ht="15" customHeight="1">
      <c r="A29" s="2">
        <v>10860026</v>
      </c>
      <c r="B29" s="2">
        <v>1</v>
      </c>
      <c r="C29" s="2">
        <v>10010012</v>
      </c>
      <c r="D29" s="2">
        <v>0</v>
      </c>
      <c r="E29" s="2"/>
      <c r="F29" s="2"/>
      <c r="G29" s="2">
        <v>2</v>
      </c>
      <c r="H29" s="2"/>
      <c r="I29" s="2"/>
      <c r="J29" s="2" t="s">
        <v>6923</v>
      </c>
      <c r="K29" s="2">
        <v>1</v>
      </c>
      <c r="L29" s="2" t="s">
        <v>6924</v>
      </c>
      <c r="M29" s="2" t="s">
        <v>6925</v>
      </c>
      <c r="N29" s="2">
        <v>2</v>
      </c>
      <c r="O29" s="2"/>
      <c r="Q29" s="2" t="s">
        <v>6926</v>
      </c>
      <c r="R29" s="2" t="s">
        <v>4727</v>
      </c>
    </row>
    <row r="30" spans="1:18" ht="15" customHeight="1">
      <c r="A30" s="2">
        <v>10860027</v>
      </c>
      <c r="B30" s="2">
        <v>2</v>
      </c>
      <c r="C30" s="2">
        <v>10020001</v>
      </c>
      <c r="D30" s="2">
        <v>0</v>
      </c>
      <c r="E30" s="2"/>
      <c r="F30" s="2"/>
      <c r="G30" s="2">
        <v>2</v>
      </c>
      <c r="H30" s="2"/>
      <c r="I30" s="2"/>
      <c r="J30" s="2" t="s">
        <v>6927</v>
      </c>
      <c r="K30" s="2">
        <v>1</v>
      </c>
      <c r="L30" s="2" t="s">
        <v>6928</v>
      </c>
      <c r="M30" s="2" t="s">
        <v>6929</v>
      </c>
      <c r="N30" s="2">
        <v>3</v>
      </c>
      <c r="O30" s="2"/>
      <c r="Q30" s="2" t="s">
        <v>6930</v>
      </c>
      <c r="R30" s="2" t="s">
        <v>4727</v>
      </c>
    </row>
    <row r="31" spans="1:18" ht="15" customHeight="1">
      <c r="A31" s="2">
        <v>10860028</v>
      </c>
      <c r="B31" s="2">
        <v>2</v>
      </c>
      <c r="C31" s="2">
        <v>10020001</v>
      </c>
      <c r="D31" s="2">
        <v>0</v>
      </c>
      <c r="E31" s="2"/>
      <c r="F31" s="2"/>
      <c r="G31" s="2">
        <v>2</v>
      </c>
      <c r="H31" s="2"/>
      <c r="I31" s="2"/>
      <c r="J31" s="2" t="s">
        <v>6931</v>
      </c>
      <c r="K31" s="2">
        <v>1</v>
      </c>
      <c r="L31" s="2" t="s">
        <v>6932</v>
      </c>
      <c r="M31" s="2" t="s">
        <v>6933</v>
      </c>
      <c r="N31" s="2">
        <v>1</v>
      </c>
      <c r="O31" s="2"/>
      <c r="Q31" s="2" t="s">
        <v>6934</v>
      </c>
      <c r="R31" s="2" t="s">
        <v>4727</v>
      </c>
    </row>
    <row r="32" spans="1:18" ht="15" customHeight="1">
      <c r="A32" s="2">
        <v>10860029</v>
      </c>
      <c r="B32" s="2">
        <v>2</v>
      </c>
      <c r="C32" s="2">
        <v>10020003</v>
      </c>
      <c r="D32" s="2">
        <v>0</v>
      </c>
      <c r="E32" s="2"/>
      <c r="F32" s="2"/>
      <c r="G32" s="2">
        <v>2</v>
      </c>
      <c r="H32" s="2"/>
      <c r="I32" s="2"/>
      <c r="J32" s="2" t="s">
        <v>6935</v>
      </c>
      <c r="K32" s="2">
        <v>1</v>
      </c>
      <c r="L32" s="2" t="s">
        <v>6936</v>
      </c>
      <c r="M32" s="2" t="s">
        <v>6937</v>
      </c>
      <c r="N32" s="2">
        <v>1</v>
      </c>
      <c r="O32" s="2"/>
      <c r="Q32" s="2" t="s">
        <v>6938</v>
      </c>
      <c r="R32" s="2" t="s">
        <v>4727</v>
      </c>
    </row>
    <row r="33" spans="1:18" ht="15" customHeight="1">
      <c r="A33" s="2">
        <v>10860030</v>
      </c>
      <c r="B33" s="2">
        <v>2</v>
      </c>
      <c r="C33" s="2">
        <v>10020003</v>
      </c>
      <c r="D33" s="2">
        <v>0</v>
      </c>
      <c r="E33" s="2"/>
      <c r="F33" s="2"/>
      <c r="G33" s="2">
        <v>2</v>
      </c>
      <c r="H33" s="2"/>
      <c r="I33" s="2"/>
      <c r="J33" s="2" t="s">
        <v>6939</v>
      </c>
      <c r="K33" s="2">
        <v>1</v>
      </c>
      <c r="L33" s="2" t="s">
        <v>6940</v>
      </c>
      <c r="M33" s="2" t="s">
        <v>6941</v>
      </c>
      <c r="N33" s="2">
        <v>1</v>
      </c>
      <c r="O33" s="2"/>
      <c r="Q33" s="2" t="s">
        <v>6942</v>
      </c>
      <c r="R33" s="2" t="s">
        <v>4727</v>
      </c>
    </row>
    <row r="34" spans="1:18" ht="15" customHeight="1">
      <c r="A34" s="2">
        <v>10860031</v>
      </c>
      <c r="B34" s="2">
        <v>2</v>
      </c>
      <c r="C34" s="2">
        <v>10020002</v>
      </c>
      <c r="D34" s="2">
        <v>0</v>
      </c>
      <c r="E34" s="2"/>
      <c r="F34" s="2"/>
      <c r="G34" s="2">
        <v>2</v>
      </c>
      <c r="H34" s="2"/>
      <c r="I34" s="2"/>
      <c r="J34" s="2" t="s">
        <v>6943</v>
      </c>
      <c r="K34" s="2">
        <v>1</v>
      </c>
      <c r="L34" s="2" t="s">
        <v>6944</v>
      </c>
      <c r="M34" s="2" t="s">
        <v>6945</v>
      </c>
      <c r="N34" s="2">
        <v>1</v>
      </c>
      <c r="O34" s="2">
        <v>10800306</v>
      </c>
      <c r="Q34" s="2" t="s">
        <v>6946</v>
      </c>
      <c r="R34" s="2" t="s">
        <v>4727</v>
      </c>
    </row>
    <row r="35" spans="1:18" ht="15" customHeight="1">
      <c r="A35" s="2">
        <v>10860032</v>
      </c>
      <c r="B35" s="2">
        <v>2</v>
      </c>
      <c r="C35" s="2">
        <v>10020002</v>
      </c>
      <c r="D35" s="2">
        <v>0</v>
      </c>
      <c r="E35" s="2"/>
      <c r="F35" s="2"/>
      <c r="G35" s="2">
        <v>3</v>
      </c>
      <c r="H35" s="2"/>
      <c r="I35" s="2"/>
      <c r="J35" s="2" t="s">
        <v>6947</v>
      </c>
      <c r="K35" s="2">
        <v>1</v>
      </c>
      <c r="L35" s="2" t="s">
        <v>6948</v>
      </c>
      <c r="M35" s="2" t="s">
        <v>6949</v>
      </c>
      <c r="N35" s="2">
        <v>1</v>
      </c>
      <c r="O35" s="2"/>
      <c r="Q35" s="2" t="s">
        <v>6950</v>
      </c>
      <c r="R35" s="2" t="s">
        <v>4727</v>
      </c>
    </row>
    <row r="36" spans="1:18" ht="15" customHeight="1">
      <c r="A36" s="2">
        <v>10860033</v>
      </c>
      <c r="B36" s="2">
        <v>2</v>
      </c>
      <c r="C36" s="2">
        <v>10020003</v>
      </c>
      <c r="D36" s="2">
        <v>0</v>
      </c>
      <c r="E36" s="2"/>
      <c r="F36" s="2"/>
      <c r="G36" s="2">
        <v>2</v>
      </c>
      <c r="H36" s="2"/>
      <c r="I36" s="2"/>
      <c r="J36" s="2" t="s">
        <v>6951</v>
      </c>
      <c r="K36" s="2">
        <v>1</v>
      </c>
      <c r="L36" s="2" t="s">
        <v>6952</v>
      </c>
      <c r="M36" s="2" t="s">
        <v>6953</v>
      </c>
      <c r="N36" s="2">
        <v>1</v>
      </c>
      <c r="O36" s="2"/>
      <c r="Q36" s="2" t="s">
        <v>6954</v>
      </c>
      <c r="R36" s="2" t="s">
        <v>4727</v>
      </c>
    </row>
    <row r="37" spans="1:18" ht="15" customHeight="1">
      <c r="A37" s="2">
        <v>10860034</v>
      </c>
      <c r="B37" s="2">
        <v>2</v>
      </c>
      <c r="C37" s="2">
        <v>10020003</v>
      </c>
      <c r="D37" s="2">
        <v>0</v>
      </c>
      <c r="E37" s="2"/>
      <c r="F37" s="2"/>
      <c r="G37" s="2">
        <v>2</v>
      </c>
      <c r="H37" s="2"/>
      <c r="I37" s="2"/>
      <c r="J37" s="2" t="s">
        <v>6955</v>
      </c>
      <c r="K37" s="2">
        <v>1</v>
      </c>
      <c r="L37" s="2" t="s">
        <v>6956</v>
      </c>
      <c r="M37" s="2" t="s">
        <v>6957</v>
      </c>
      <c r="N37" s="2">
        <v>1</v>
      </c>
      <c r="O37" s="2">
        <v>10800282</v>
      </c>
      <c r="Q37" s="2" t="s">
        <v>6958</v>
      </c>
      <c r="R37" s="2" t="s">
        <v>4727</v>
      </c>
    </row>
    <row r="38" spans="1:18" ht="15" customHeight="1">
      <c r="A38" s="2">
        <v>10860035</v>
      </c>
      <c r="B38" s="2">
        <v>1</v>
      </c>
      <c r="C38" s="2">
        <v>10010033</v>
      </c>
      <c r="D38" s="2">
        <v>0</v>
      </c>
      <c r="E38" s="2"/>
      <c r="F38" s="2"/>
      <c r="G38" s="2">
        <v>2</v>
      </c>
      <c r="H38" s="2"/>
      <c r="I38" s="2"/>
      <c r="J38" s="2" t="s">
        <v>6959</v>
      </c>
      <c r="K38" s="2">
        <v>1</v>
      </c>
      <c r="L38" s="2" t="s">
        <v>6960</v>
      </c>
      <c r="M38" s="2" t="s">
        <v>6961</v>
      </c>
      <c r="N38" s="2">
        <v>2</v>
      </c>
      <c r="O38" s="2"/>
      <c r="Q38" s="2" t="s">
        <v>6962</v>
      </c>
      <c r="R38" s="2" t="s">
        <v>4727</v>
      </c>
    </row>
    <row r="39" spans="1:18" ht="15" customHeight="1">
      <c r="A39" s="2">
        <v>10860036</v>
      </c>
      <c r="B39" s="2">
        <v>1</v>
      </c>
      <c r="C39" s="2">
        <v>10010033</v>
      </c>
      <c r="D39" s="2">
        <v>0</v>
      </c>
      <c r="E39" s="2"/>
      <c r="F39" s="2"/>
      <c r="G39" s="2">
        <v>2</v>
      </c>
      <c r="H39" s="2"/>
      <c r="I39" s="2"/>
      <c r="J39" s="2" t="s">
        <v>6963</v>
      </c>
      <c r="K39" s="2">
        <v>1</v>
      </c>
      <c r="L39" s="2" t="s">
        <v>6964</v>
      </c>
      <c r="M39" s="2" t="s">
        <v>6965</v>
      </c>
      <c r="N39" s="2">
        <v>2</v>
      </c>
      <c r="O39" s="2"/>
      <c r="Q39" s="2" t="s">
        <v>6966</v>
      </c>
      <c r="R39" s="2" t="s">
        <v>4727</v>
      </c>
    </row>
    <row r="40" spans="1:18" ht="15" customHeight="1">
      <c r="A40" s="2">
        <v>10860037</v>
      </c>
      <c r="B40" s="2">
        <v>1</v>
      </c>
      <c r="C40" s="2">
        <v>10010001</v>
      </c>
      <c r="D40" s="2">
        <v>0</v>
      </c>
      <c r="E40" s="2"/>
      <c r="F40" s="2"/>
      <c r="G40" s="2">
        <v>1</v>
      </c>
      <c r="H40" s="2"/>
      <c r="I40" s="2"/>
      <c r="J40" s="2" t="s">
        <v>6967</v>
      </c>
      <c r="K40" s="2">
        <v>1</v>
      </c>
      <c r="L40" s="2" t="s">
        <v>6968</v>
      </c>
      <c r="M40" s="2" t="s">
        <v>6969</v>
      </c>
      <c r="N40" s="2">
        <v>1</v>
      </c>
      <c r="O40" s="2">
        <v>10800479</v>
      </c>
      <c r="Q40" s="2" t="s">
        <v>4740</v>
      </c>
      <c r="R40" s="2" t="s">
        <v>619</v>
      </c>
    </row>
    <row r="41" spans="1:18" ht="15" customHeight="1">
      <c r="A41" s="2">
        <v>10860038</v>
      </c>
      <c r="B41" s="2">
        <v>2</v>
      </c>
      <c r="C41" s="2">
        <v>10010001</v>
      </c>
      <c r="D41" s="2">
        <v>0</v>
      </c>
      <c r="E41" s="2"/>
      <c r="F41" s="2"/>
      <c r="G41" s="2">
        <v>2</v>
      </c>
      <c r="H41" s="2"/>
      <c r="I41" s="2"/>
      <c r="J41" s="2" t="s">
        <v>6970</v>
      </c>
      <c r="K41" s="2">
        <v>1</v>
      </c>
      <c r="L41" s="2" t="s">
        <v>6971</v>
      </c>
      <c r="M41" s="2" t="s">
        <v>6972</v>
      </c>
      <c r="N41" s="2">
        <v>2</v>
      </c>
      <c r="O41" s="2">
        <v>10800281</v>
      </c>
      <c r="Q41" s="2">
        <v>2511</v>
      </c>
      <c r="R41" s="2" t="s">
        <v>619</v>
      </c>
    </row>
    <row r="42" spans="1:18" ht="15" customHeight="1">
      <c r="A42" s="2">
        <v>10860039</v>
      </c>
      <c r="B42" s="2">
        <v>2</v>
      </c>
      <c r="C42" s="2">
        <v>10010003</v>
      </c>
      <c r="D42" s="2">
        <v>0</v>
      </c>
      <c r="E42" s="2"/>
      <c r="F42" s="2"/>
      <c r="G42" s="2">
        <v>2</v>
      </c>
      <c r="H42" s="2"/>
      <c r="I42" s="2"/>
      <c r="J42" s="2" t="s">
        <v>6973</v>
      </c>
      <c r="K42" s="2">
        <v>1</v>
      </c>
      <c r="L42" s="2" t="s">
        <v>6974</v>
      </c>
      <c r="M42" s="2" t="s">
        <v>6975</v>
      </c>
      <c r="N42" s="2">
        <v>3</v>
      </c>
      <c r="O42" s="2">
        <v>10800281</v>
      </c>
      <c r="Q42" s="2">
        <v>2511</v>
      </c>
      <c r="R42" s="2" t="s">
        <v>619</v>
      </c>
    </row>
    <row r="43" spans="1:18" ht="15" customHeight="1">
      <c r="A43" s="2">
        <v>10860040</v>
      </c>
      <c r="B43" s="2">
        <v>2</v>
      </c>
      <c r="C43" s="2">
        <v>10010001</v>
      </c>
      <c r="D43" s="2">
        <v>0</v>
      </c>
      <c r="E43" s="2"/>
      <c r="F43" s="2"/>
      <c r="G43" s="2">
        <v>2</v>
      </c>
      <c r="H43" s="2"/>
      <c r="I43" s="2"/>
      <c r="J43" s="2" t="s">
        <v>6976</v>
      </c>
      <c r="K43" s="2">
        <v>1</v>
      </c>
      <c r="L43" s="2" t="s">
        <v>6974</v>
      </c>
      <c r="M43" s="2" t="s">
        <v>6977</v>
      </c>
      <c r="N43" s="2">
        <v>3</v>
      </c>
      <c r="O43" s="2">
        <v>10800158</v>
      </c>
      <c r="Q43" s="2" t="s">
        <v>337</v>
      </c>
      <c r="R43" s="2" t="s">
        <v>619</v>
      </c>
    </row>
    <row r="44" spans="1:18" ht="15" customHeight="1">
      <c r="A44" s="2">
        <v>10860041</v>
      </c>
      <c r="B44" s="2">
        <v>1</v>
      </c>
      <c r="C44" s="2">
        <v>10010002</v>
      </c>
      <c r="D44" s="2">
        <v>0</v>
      </c>
      <c r="E44" s="2"/>
      <c r="F44" s="2"/>
      <c r="G44" s="2">
        <v>2</v>
      </c>
      <c r="H44" s="2"/>
      <c r="I44" s="2"/>
      <c r="J44" s="2" t="s">
        <v>6978</v>
      </c>
      <c r="K44" s="2">
        <v>2</v>
      </c>
      <c r="L44" s="2" t="s">
        <v>6979</v>
      </c>
      <c r="M44" s="2" t="s">
        <v>6980</v>
      </c>
      <c r="N44" s="2">
        <v>1</v>
      </c>
      <c r="O44" s="2">
        <v>10800305</v>
      </c>
      <c r="Q44" s="2" t="s">
        <v>307</v>
      </c>
      <c r="R44" s="2" t="s">
        <v>577</v>
      </c>
    </row>
    <row r="45" spans="1:18" ht="15" customHeight="1">
      <c r="A45" s="2">
        <v>10860042</v>
      </c>
      <c r="B45" s="2">
        <v>1</v>
      </c>
      <c r="C45" s="2">
        <v>10010004</v>
      </c>
      <c r="D45" s="2">
        <v>0</v>
      </c>
      <c r="E45" s="2"/>
      <c r="F45" s="2"/>
      <c r="G45" s="2">
        <v>2</v>
      </c>
      <c r="H45" s="2"/>
      <c r="I45" s="2"/>
      <c r="J45" s="2" t="s">
        <v>6981</v>
      </c>
      <c r="K45" s="2">
        <v>2</v>
      </c>
      <c r="L45" s="2" t="s">
        <v>6982</v>
      </c>
      <c r="M45" s="2" t="s">
        <v>6983</v>
      </c>
      <c r="N45" s="2">
        <v>1</v>
      </c>
      <c r="O45" s="2">
        <v>10800356</v>
      </c>
      <c r="Q45" s="2" t="s">
        <v>309</v>
      </c>
      <c r="R45" s="2" t="s">
        <v>577</v>
      </c>
    </row>
    <row r="46" spans="1:18" ht="15" customHeight="1">
      <c r="A46" s="2">
        <v>10860043</v>
      </c>
      <c r="B46" s="2">
        <v>1</v>
      </c>
      <c r="C46" s="2">
        <v>10010001</v>
      </c>
      <c r="D46" s="2">
        <v>0</v>
      </c>
      <c r="E46" s="2"/>
      <c r="F46" s="2"/>
      <c r="G46" s="2">
        <v>2</v>
      </c>
      <c r="H46" s="2"/>
      <c r="I46" s="2"/>
      <c r="J46" s="2" t="s">
        <v>6984</v>
      </c>
      <c r="K46" s="2">
        <v>2</v>
      </c>
      <c r="L46" s="2" t="s">
        <v>6982</v>
      </c>
      <c r="M46" s="2" t="s">
        <v>6985</v>
      </c>
      <c r="N46" s="2">
        <v>1</v>
      </c>
      <c r="O46" s="2">
        <v>10800357</v>
      </c>
      <c r="Q46" s="2" t="s">
        <v>310</v>
      </c>
      <c r="R46" s="2" t="s">
        <v>577</v>
      </c>
    </row>
    <row r="47" spans="1:18" ht="15" customHeight="1">
      <c r="A47" s="2">
        <v>10860044</v>
      </c>
      <c r="B47" s="2">
        <v>1</v>
      </c>
      <c r="C47" s="2">
        <v>10010002</v>
      </c>
      <c r="D47" s="2">
        <v>0</v>
      </c>
      <c r="E47" s="2"/>
      <c r="F47" s="2"/>
      <c r="G47" s="2">
        <v>2</v>
      </c>
      <c r="H47" s="2"/>
      <c r="I47" s="2"/>
      <c r="J47" s="2" t="s">
        <v>6986</v>
      </c>
      <c r="K47" s="2">
        <v>2</v>
      </c>
      <c r="L47" s="2" t="s">
        <v>6982</v>
      </c>
      <c r="M47" s="2" t="s">
        <v>6987</v>
      </c>
      <c r="N47" s="2">
        <v>1</v>
      </c>
      <c r="O47" s="2">
        <v>10800358</v>
      </c>
      <c r="Q47" s="2" t="s">
        <v>311</v>
      </c>
      <c r="R47" s="2" t="s">
        <v>577</v>
      </c>
    </row>
    <row r="48" spans="1:18" ht="15" customHeight="1">
      <c r="A48" s="2">
        <v>10860045</v>
      </c>
      <c r="B48" s="2">
        <v>1</v>
      </c>
      <c r="C48" s="2">
        <v>10010002</v>
      </c>
      <c r="D48" s="2">
        <v>0</v>
      </c>
      <c r="E48" s="2"/>
      <c r="F48" s="2"/>
      <c r="G48" s="2">
        <v>2</v>
      </c>
      <c r="H48" s="2"/>
      <c r="I48" s="2"/>
      <c r="J48" s="2" t="s">
        <v>6988</v>
      </c>
      <c r="K48" s="2">
        <v>2</v>
      </c>
      <c r="L48" s="2" t="s">
        <v>6989</v>
      </c>
      <c r="M48" s="2" t="s">
        <v>6990</v>
      </c>
      <c r="N48" s="2">
        <v>1</v>
      </c>
      <c r="O48" s="2"/>
      <c r="Q48" s="2" t="s">
        <v>6989</v>
      </c>
      <c r="R48" s="2" t="s">
        <v>619</v>
      </c>
    </row>
    <row r="49" spans="1:18" ht="15" customHeight="1">
      <c r="A49" s="2">
        <v>10860046</v>
      </c>
      <c r="B49" s="2">
        <v>1</v>
      </c>
      <c r="C49" s="2">
        <v>10010002</v>
      </c>
      <c r="D49" s="2">
        <v>0</v>
      </c>
      <c r="E49" s="2" t="s">
        <v>6991</v>
      </c>
      <c r="F49" s="2" t="s">
        <v>6992</v>
      </c>
      <c r="G49" s="2">
        <v>2</v>
      </c>
      <c r="H49" s="2"/>
      <c r="I49" s="2"/>
      <c r="J49" s="2" t="s">
        <v>6993</v>
      </c>
      <c r="K49" s="2">
        <v>2</v>
      </c>
      <c r="L49" s="2" t="s">
        <v>6994</v>
      </c>
      <c r="M49" s="2" t="s">
        <v>6995</v>
      </c>
      <c r="N49" s="2">
        <v>2</v>
      </c>
      <c r="O49" s="2"/>
      <c r="Q49" s="2" t="s">
        <v>6994</v>
      </c>
      <c r="R49" s="2" t="s">
        <v>619</v>
      </c>
    </row>
    <row r="50" spans="1:18" ht="15" customHeight="1">
      <c r="A50" s="2">
        <v>10860047</v>
      </c>
      <c r="B50" s="2">
        <v>1</v>
      </c>
      <c r="C50" s="2">
        <v>10010002</v>
      </c>
      <c r="D50" s="2">
        <v>0</v>
      </c>
      <c r="E50" s="2" t="s">
        <v>6991</v>
      </c>
      <c r="F50" s="2" t="s">
        <v>6823</v>
      </c>
      <c r="G50" s="2">
        <v>2</v>
      </c>
      <c r="H50" s="2"/>
      <c r="I50" s="2"/>
      <c r="J50" s="2" t="s">
        <v>6996</v>
      </c>
      <c r="K50" s="2">
        <v>2</v>
      </c>
      <c r="L50" s="2">
        <v>5906</v>
      </c>
      <c r="M50" s="2" t="s">
        <v>6997</v>
      </c>
      <c r="N50" s="2">
        <v>2</v>
      </c>
      <c r="O50" s="2"/>
      <c r="Q50" s="2">
        <v>5906</v>
      </c>
      <c r="R50" s="2" t="s">
        <v>619</v>
      </c>
    </row>
    <row r="51" spans="1:18" ht="15" customHeight="1">
      <c r="A51" s="2">
        <v>10860048</v>
      </c>
      <c r="B51" s="2">
        <v>1</v>
      </c>
      <c r="C51" s="2">
        <v>10010002</v>
      </c>
      <c r="D51" s="2">
        <v>0</v>
      </c>
      <c r="E51" s="2" t="s">
        <v>6991</v>
      </c>
      <c r="F51" s="2" t="s">
        <v>6823</v>
      </c>
      <c r="G51" s="2">
        <v>2</v>
      </c>
      <c r="H51" s="2"/>
      <c r="I51" s="2"/>
      <c r="J51" s="2" t="s">
        <v>6998</v>
      </c>
      <c r="K51" s="2">
        <v>2</v>
      </c>
      <c r="L51" s="2" t="s">
        <v>6999</v>
      </c>
      <c r="M51" s="2" t="s">
        <v>7000</v>
      </c>
      <c r="N51" s="2">
        <v>3</v>
      </c>
      <c r="O51" s="2"/>
      <c r="Q51" s="2" t="s">
        <v>6999</v>
      </c>
      <c r="R51" s="2" t="s">
        <v>619</v>
      </c>
    </row>
    <row r="52" spans="1:18" ht="15" customHeight="1">
      <c r="A52" s="2">
        <v>10860049</v>
      </c>
      <c r="B52" s="2">
        <v>1</v>
      </c>
      <c r="C52" s="2">
        <v>10010002</v>
      </c>
      <c r="D52" s="2">
        <v>0</v>
      </c>
      <c r="E52" s="2" t="s">
        <v>6991</v>
      </c>
      <c r="F52" s="2" t="s">
        <v>6992</v>
      </c>
      <c r="G52" s="2">
        <v>2</v>
      </c>
      <c r="H52" s="2"/>
      <c r="I52" s="2"/>
      <c r="J52" s="2" t="s">
        <v>7001</v>
      </c>
      <c r="K52" s="2">
        <v>2</v>
      </c>
      <c r="L52" s="2" t="s">
        <v>7002</v>
      </c>
      <c r="M52" s="2" t="s">
        <v>7003</v>
      </c>
      <c r="N52" s="2">
        <v>1</v>
      </c>
      <c r="O52" s="2"/>
      <c r="Q52" s="2" t="s">
        <v>7002</v>
      </c>
      <c r="R52" s="2" t="s">
        <v>619</v>
      </c>
    </row>
    <row r="53" spans="1:18" ht="15" customHeight="1">
      <c r="A53" s="2">
        <v>10860050</v>
      </c>
      <c r="B53" s="2">
        <v>1</v>
      </c>
      <c r="C53" s="2">
        <v>10010002</v>
      </c>
      <c r="D53" s="2">
        <v>0</v>
      </c>
      <c r="E53" s="2" t="s">
        <v>7004</v>
      </c>
      <c r="F53" s="2" t="s">
        <v>6823</v>
      </c>
      <c r="G53" s="2">
        <v>2</v>
      </c>
      <c r="H53" s="2"/>
      <c r="I53" s="2"/>
      <c r="J53" s="2" t="s">
        <v>7005</v>
      </c>
      <c r="K53" s="2">
        <v>2</v>
      </c>
      <c r="L53" s="2" t="s">
        <v>7006</v>
      </c>
      <c r="M53" s="2" t="s">
        <v>7007</v>
      </c>
      <c r="N53" s="2">
        <v>1</v>
      </c>
      <c r="O53" s="2"/>
      <c r="Q53" s="2" t="s">
        <v>7006</v>
      </c>
      <c r="R53" s="2" t="s">
        <v>619</v>
      </c>
    </row>
    <row r="54" spans="1:18" ht="15" customHeight="1">
      <c r="A54" s="2">
        <v>10860051</v>
      </c>
      <c r="B54" s="2">
        <v>1</v>
      </c>
      <c r="C54" s="2">
        <v>10010002</v>
      </c>
      <c r="D54" s="2">
        <v>0</v>
      </c>
      <c r="E54" s="2" t="s">
        <v>7004</v>
      </c>
      <c r="F54" s="2" t="s">
        <v>6823</v>
      </c>
      <c r="G54" s="2">
        <v>2</v>
      </c>
      <c r="H54" s="2"/>
      <c r="I54" s="2"/>
      <c r="J54" s="2" t="s">
        <v>7008</v>
      </c>
      <c r="K54" s="2">
        <v>2</v>
      </c>
      <c r="L54" s="2" t="s">
        <v>7009</v>
      </c>
      <c r="M54" s="2" t="s">
        <v>7010</v>
      </c>
      <c r="N54" s="2">
        <v>1</v>
      </c>
      <c r="O54" s="2"/>
      <c r="Q54" s="2" t="s">
        <v>7009</v>
      </c>
      <c r="R54" s="2" t="s">
        <v>619</v>
      </c>
    </row>
    <row r="55" spans="1:18" ht="15" customHeight="1">
      <c r="A55" s="2">
        <v>10860052</v>
      </c>
      <c r="B55" s="2">
        <v>1</v>
      </c>
      <c r="C55" s="2">
        <v>10010002</v>
      </c>
      <c r="D55" s="2">
        <v>0</v>
      </c>
      <c r="E55" s="2"/>
      <c r="F55" s="2"/>
      <c r="G55" s="2">
        <v>2</v>
      </c>
      <c r="H55" s="2"/>
      <c r="I55" s="2"/>
      <c r="J55" s="2" t="s">
        <v>7011</v>
      </c>
      <c r="K55" s="2">
        <v>2</v>
      </c>
      <c r="L55" s="2" t="s">
        <v>7012</v>
      </c>
      <c r="M55" s="2" t="s">
        <v>7013</v>
      </c>
      <c r="N55" s="2">
        <v>1</v>
      </c>
      <c r="O55" s="2"/>
      <c r="Q55" s="2" t="s">
        <v>7012</v>
      </c>
      <c r="R55" s="2" t="s">
        <v>619</v>
      </c>
    </row>
    <row r="56" spans="1:18" ht="15" customHeight="1">
      <c r="A56" s="2">
        <v>10860053</v>
      </c>
      <c r="B56" s="2">
        <v>1</v>
      </c>
      <c r="C56" s="2">
        <v>10010002</v>
      </c>
      <c r="D56" s="2">
        <v>0</v>
      </c>
      <c r="E56" s="2" t="s">
        <v>7014</v>
      </c>
      <c r="F56" s="2" t="s">
        <v>6823</v>
      </c>
      <c r="G56" s="2">
        <v>2</v>
      </c>
      <c r="H56" s="2"/>
      <c r="I56" s="2"/>
      <c r="J56" s="2" t="s">
        <v>7015</v>
      </c>
      <c r="K56" s="2">
        <v>2</v>
      </c>
      <c r="L56" s="2" t="s">
        <v>7016</v>
      </c>
      <c r="M56" s="2" t="s">
        <v>7017</v>
      </c>
      <c r="N56" s="2">
        <v>1</v>
      </c>
      <c r="O56" s="2"/>
      <c r="Q56" s="2" t="s">
        <v>7016</v>
      </c>
      <c r="R56" s="2" t="s">
        <v>619</v>
      </c>
    </row>
    <row r="57" spans="1:18" ht="15" customHeight="1">
      <c r="A57" s="2">
        <v>10860054</v>
      </c>
      <c r="B57" s="2">
        <v>1</v>
      </c>
      <c r="C57" s="2">
        <v>10010002</v>
      </c>
      <c r="D57" s="2">
        <v>0</v>
      </c>
      <c r="E57" s="2"/>
      <c r="F57" s="2"/>
      <c r="G57" s="2">
        <v>2</v>
      </c>
      <c r="H57" s="2"/>
      <c r="I57" s="2"/>
      <c r="J57" s="2" t="s">
        <v>7018</v>
      </c>
      <c r="K57" s="2">
        <v>2</v>
      </c>
      <c r="L57" s="2" t="s">
        <v>7019</v>
      </c>
      <c r="M57" s="2" t="s">
        <v>7020</v>
      </c>
      <c r="N57" s="2">
        <v>1</v>
      </c>
      <c r="O57" s="2"/>
      <c r="Q57" s="2" t="s">
        <v>7019</v>
      </c>
      <c r="R57" s="2" t="s">
        <v>619</v>
      </c>
    </row>
    <row r="58" spans="1:18" ht="15" customHeight="1">
      <c r="A58" s="2">
        <v>10860055</v>
      </c>
      <c r="B58" s="2">
        <v>1</v>
      </c>
      <c r="C58" s="2">
        <v>10010002</v>
      </c>
      <c r="D58" s="2">
        <v>0</v>
      </c>
      <c r="E58" s="2" t="s">
        <v>7014</v>
      </c>
      <c r="F58" s="2" t="s">
        <v>6823</v>
      </c>
      <c r="G58" s="2">
        <v>2</v>
      </c>
      <c r="H58" s="2"/>
      <c r="I58" s="2"/>
      <c r="J58" s="2" t="s">
        <v>7021</v>
      </c>
      <c r="K58" s="2">
        <v>2</v>
      </c>
      <c r="L58" s="2" t="s">
        <v>7022</v>
      </c>
      <c r="M58" s="2" t="s">
        <v>7023</v>
      </c>
      <c r="N58" s="2">
        <v>1</v>
      </c>
      <c r="O58" s="2"/>
      <c r="Q58" s="2" t="s">
        <v>7022</v>
      </c>
      <c r="R58" s="2" t="s">
        <v>619</v>
      </c>
    </row>
    <row r="59" spans="1:18" ht="15" customHeight="1">
      <c r="A59" s="2">
        <v>10860056</v>
      </c>
      <c r="B59" s="2">
        <v>1</v>
      </c>
      <c r="C59" s="2">
        <v>10010002</v>
      </c>
      <c r="D59" s="2">
        <v>0</v>
      </c>
      <c r="E59" s="2"/>
      <c r="F59" s="2"/>
      <c r="G59" s="2">
        <v>2</v>
      </c>
      <c r="H59" s="2"/>
      <c r="I59" s="2"/>
      <c r="J59" s="2" t="s">
        <v>7024</v>
      </c>
      <c r="K59" s="2">
        <v>2</v>
      </c>
      <c r="L59" s="2" t="s">
        <v>7025</v>
      </c>
      <c r="M59" s="2" t="s">
        <v>7026</v>
      </c>
      <c r="N59" s="2">
        <v>1</v>
      </c>
      <c r="O59" s="2"/>
      <c r="Q59" s="2" t="s">
        <v>7025</v>
      </c>
      <c r="R59" s="2" t="s">
        <v>619</v>
      </c>
    </row>
    <row r="60" spans="1:18" ht="15" customHeight="1">
      <c r="A60" s="2">
        <v>10860057</v>
      </c>
      <c r="B60" s="2">
        <v>1</v>
      </c>
      <c r="C60" s="2">
        <v>10010002</v>
      </c>
      <c r="D60" s="2">
        <v>0</v>
      </c>
      <c r="E60" s="2" t="s">
        <v>7014</v>
      </c>
      <c r="F60" s="2" t="s">
        <v>6823</v>
      </c>
      <c r="G60" s="2">
        <v>2</v>
      </c>
      <c r="H60" s="2"/>
      <c r="I60" s="2"/>
      <c r="J60" s="2" t="s">
        <v>7027</v>
      </c>
      <c r="K60" s="2">
        <v>2</v>
      </c>
      <c r="L60" s="2" t="s">
        <v>7028</v>
      </c>
      <c r="M60" s="2" t="s">
        <v>7029</v>
      </c>
      <c r="N60" s="2">
        <v>1</v>
      </c>
      <c r="O60" s="2"/>
      <c r="Q60" s="2" t="s">
        <v>7028</v>
      </c>
      <c r="R60" s="2" t="s">
        <v>619</v>
      </c>
    </row>
    <row r="61" spans="1:18" ht="15" customHeight="1">
      <c r="A61" s="2">
        <v>10860058</v>
      </c>
      <c r="B61" s="2">
        <v>1</v>
      </c>
      <c r="C61" s="2">
        <v>10013390</v>
      </c>
      <c r="D61" s="2">
        <v>0</v>
      </c>
      <c r="E61" s="2"/>
      <c r="F61" s="2"/>
      <c r="G61" s="2">
        <v>2</v>
      </c>
      <c r="H61" s="2"/>
      <c r="I61" s="2"/>
      <c r="J61" s="2" t="s">
        <v>7030</v>
      </c>
      <c r="K61" s="2">
        <v>1</v>
      </c>
      <c r="L61" s="2"/>
      <c r="M61" s="2" t="s">
        <v>7031</v>
      </c>
      <c r="N61" s="2">
        <v>1</v>
      </c>
      <c r="O61" s="2"/>
      <c r="Q61" s="2"/>
      <c r="R61" s="2" t="s">
        <v>4856</v>
      </c>
    </row>
    <row r="62" spans="1:18" ht="15" customHeight="1">
      <c r="A62" s="2">
        <v>10860059</v>
      </c>
      <c r="B62" s="2">
        <v>1</v>
      </c>
      <c r="C62" s="2">
        <v>10013390</v>
      </c>
      <c r="D62" s="2">
        <v>0</v>
      </c>
      <c r="E62" s="2"/>
      <c r="F62" s="2"/>
      <c r="G62" s="2">
        <v>2</v>
      </c>
      <c r="H62" s="2"/>
      <c r="I62" s="2"/>
      <c r="J62" s="2" t="s">
        <v>7032</v>
      </c>
      <c r="K62" s="2">
        <v>1</v>
      </c>
      <c r="L62" s="2"/>
      <c r="M62" s="2" t="s">
        <v>7033</v>
      </c>
      <c r="N62" s="2">
        <v>1</v>
      </c>
      <c r="O62" s="2"/>
      <c r="Q62" s="2"/>
      <c r="R62" s="2" t="s">
        <v>4856</v>
      </c>
    </row>
    <row r="63" spans="1:18" ht="15" customHeight="1">
      <c r="A63" s="2">
        <v>10860060</v>
      </c>
      <c r="B63" s="2">
        <v>1</v>
      </c>
      <c r="C63" s="2">
        <v>10013390</v>
      </c>
      <c r="D63" s="2">
        <v>0</v>
      </c>
      <c r="E63" s="2"/>
      <c r="F63" s="2"/>
      <c r="G63" s="2">
        <v>2</v>
      </c>
      <c r="H63" s="2"/>
      <c r="I63" s="2"/>
      <c r="J63" s="2" t="s">
        <v>7034</v>
      </c>
      <c r="K63" s="2">
        <v>1</v>
      </c>
      <c r="L63" s="2"/>
      <c r="M63" s="2" t="s">
        <v>7035</v>
      </c>
      <c r="N63" s="2">
        <v>1</v>
      </c>
      <c r="O63" s="2"/>
      <c r="Q63" s="2"/>
      <c r="R63" s="2" t="s">
        <v>4856</v>
      </c>
    </row>
    <row r="64" spans="1:18" ht="15" customHeight="1">
      <c r="A64" s="2">
        <v>10860061</v>
      </c>
      <c r="B64" s="2">
        <v>1</v>
      </c>
      <c r="C64" s="2">
        <v>10013390</v>
      </c>
      <c r="D64" s="2">
        <v>0</v>
      </c>
      <c r="E64" s="2"/>
      <c r="F64" s="2"/>
      <c r="G64" s="2">
        <v>2</v>
      </c>
      <c r="H64" s="2"/>
      <c r="I64" s="2"/>
      <c r="J64" s="2" t="s">
        <v>7036</v>
      </c>
      <c r="K64" s="2">
        <v>1</v>
      </c>
      <c r="L64" s="2"/>
      <c r="M64" s="2" t="s">
        <v>7037</v>
      </c>
      <c r="N64" s="2">
        <v>1</v>
      </c>
      <c r="O64" s="2"/>
      <c r="Q64" s="2"/>
      <c r="R64" s="2" t="s">
        <v>4856</v>
      </c>
    </row>
    <row r="65" spans="1:18" ht="15" customHeight="1">
      <c r="A65" s="2">
        <v>10860062</v>
      </c>
      <c r="B65" s="2">
        <v>1</v>
      </c>
      <c r="C65" s="2">
        <v>10013390</v>
      </c>
      <c r="D65" s="2">
        <v>0</v>
      </c>
      <c r="E65" s="2"/>
      <c r="F65" s="2"/>
      <c r="G65" s="2">
        <v>2</v>
      </c>
      <c r="H65" s="2"/>
      <c r="I65" s="2"/>
      <c r="J65" s="2" t="s">
        <v>7038</v>
      </c>
      <c r="K65" s="2">
        <v>1</v>
      </c>
      <c r="L65" s="2"/>
      <c r="M65" s="2" t="s">
        <v>7039</v>
      </c>
      <c r="N65" s="2">
        <v>1</v>
      </c>
      <c r="O65" s="2"/>
      <c r="Q65" s="2"/>
      <c r="R65" s="2" t="s">
        <v>4856</v>
      </c>
    </row>
    <row r="66" spans="1:18" ht="15" customHeight="1">
      <c r="A66" s="2">
        <v>10860063</v>
      </c>
      <c r="B66" s="2">
        <v>1</v>
      </c>
      <c r="C66" s="2">
        <v>10013390</v>
      </c>
      <c r="D66" s="2">
        <v>0</v>
      </c>
      <c r="E66" s="2"/>
      <c r="F66" s="2"/>
      <c r="G66" s="2">
        <v>2</v>
      </c>
      <c r="H66" s="2"/>
      <c r="I66" s="2"/>
      <c r="J66" s="2" t="s">
        <v>7040</v>
      </c>
      <c r="K66" s="2">
        <v>1</v>
      </c>
      <c r="L66" s="2"/>
      <c r="M66" s="2" t="s">
        <v>5047</v>
      </c>
      <c r="N66" s="2">
        <v>1</v>
      </c>
      <c r="O66" s="2"/>
      <c r="Q66" s="2"/>
      <c r="R66" s="2" t="s">
        <v>4856</v>
      </c>
    </row>
    <row r="67" spans="1:18" ht="15" customHeight="1">
      <c r="A67" s="2">
        <v>10860064</v>
      </c>
      <c r="B67" s="2">
        <v>1</v>
      </c>
      <c r="C67" s="2">
        <v>10013390</v>
      </c>
      <c r="D67" s="2">
        <v>0</v>
      </c>
      <c r="E67" s="2"/>
      <c r="F67" s="2"/>
      <c r="G67" s="2">
        <v>2</v>
      </c>
      <c r="H67" s="2"/>
      <c r="I67" s="2"/>
      <c r="J67" s="2" t="s">
        <v>7041</v>
      </c>
      <c r="K67" s="2">
        <v>1</v>
      </c>
      <c r="L67" s="2"/>
      <c r="M67" s="2" t="s">
        <v>7042</v>
      </c>
      <c r="N67" s="2">
        <v>1</v>
      </c>
      <c r="O67" s="2"/>
      <c r="Q67" s="2"/>
      <c r="R67" s="2" t="s">
        <v>4856</v>
      </c>
    </row>
    <row r="68" spans="1:18" ht="15" customHeight="1">
      <c r="A68" s="2">
        <v>10860065</v>
      </c>
      <c r="B68" s="2">
        <v>1</v>
      </c>
      <c r="C68" s="2">
        <v>10013390</v>
      </c>
      <c r="D68" s="2">
        <v>0</v>
      </c>
      <c r="E68" s="2"/>
      <c r="F68" s="2"/>
      <c r="G68" s="2">
        <v>2</v>
      </c>
      <c r="H68" s="2"/>
      <c r="I68" s="2"/>
      <c r="J68" s="2" t="s">
        <v>7043</v>
      </c>
      <c r="K68" s="2">
        <v>1</v>
      </c>
      <c r="L68" s="2"/>
      <c r="M68" s="2" t="s">
        <v>7044</v>
      </c>
      <c r="N68" s="2">
        <v>1</v>
      </c>
      <c r="O68" s="2"/>
      <c r="Q68" s="2"/>
      <c r="R68" s="2" t="s">
        <v>4856</v>
      </c>
    </row>
    <row r="69" spans="1:18" ht="15" customHeight="1">
      <c r="A69" s="2">
        <v>10860066</v>
      </c>
      <c r="B69" s="2">
        <v>1</v>
      </c>
      <c r="C69" s="2">
        <v>10013390</v>
      </c>
      <c r="D69" s="2">
        <v>0</v>
      </c>
      <c r="E69" s="2"/>
      <c r="F69" s="2"/>
      <c r="G69" s="2">
        <v>2</v>
      </c>
      <c r="H69" s="2"/>
      <c r="I69" s="2"/>
      <c r="J69" s="2" t="s">
        <v>7045</v>
      </c>
      <c r="K69" s="2">
        <v>1</v>
      </c>
      <c r="L69" s="2"/>
      <c r="M69" s="2" t="s">
        <v>7046</v>
      </c>
      <c r="N69" s="2">
        <v>1</v>
      </c>
      <c r="O69" s="2"/>
      <c r="Q69" s="2"/>
      <c r="R69" s="2" t="s">
        <v>4856</v>
      </c>
    </row>
    <row r="70" spans="1:18" ht="15" customHeight="1">
      <c r="A70" s="2">
        <v>10860067</v>
      </c>
      <c r="B70" s="2">
        <v>1</v>
      </c>
      <c r="C70" s="2">
        <v>10013390</v>
      </c>
      <c r="D70" s="2">
        <v>0</v>
      </c>
      <c r="E70" s="2"/>
      <c r="F70" s="2"/>
      <c r="G70" s="2">
        <v>2</v>
      </c>
      <c r="H70" s="2"/>
      <c r="I70" s="2"/>
      <c r="J70" s="2" t="s">
        <v>7047</v>
      </c>
      <c r="K70" s="2">
        <v>1</v>
      </c>
      <c r="L70" s="2"/>
      <c r="M70" s="2" t="s">
        <v>7048</v>
      </c>
      <c r="N70" s="2">
        <v>1</v>
      </c>
      <c r="O70" s="2"/>
      <c r="Q70" s="2"/>
      <c r="R70" s="2" t="s">
        <v>4856</v>
      </c>
    </row>
    <row r="71" spans="1:18" ht="15" customHeight="1">
      <c r="A71" s="2">
        <v>10860068</v>
      </c>
      <c r="B71" s="2">
        <v>2</v>
      </c>
      <c r="C71" s="2">
        <v>10020020</v>
      </c>
      <c r="D71" s="2">
        <v>0</v>
      </c>
      <c r="E71" s="2"/>
      <c r="F71" s="2"/>
      <c r="G71" s="2">
        <v>2</v>
      </c>
      <c r="H71" s="2"/>
      <c r="I71" s="2"/>
      <c r="J71" s="2" t="s">
        <v>7049</v>
      </c>
      <c r="K71" s="2">
        <v>1</v>
      </c>
      <c r="L71" s="2" t="s">
        <v>7050</v>
      </c>
      <c r="M71" s="2" t="s">
        <v>7051</v>
      </c>
      <c r="N71" s="2">
        <v>3</v>
      </c>
      <c r="O71" s="2"/>
      <c r="Q71" s="2"/>
      <c r="R71" s="2" t="s">
        <v>7050</v>
      </c>
    </row>
    <row r="72" spans="1:18" ht="15" customHeight="1">
      <c r="A72" s="2">
        <v>10860069</v>
      </c>
      <c r="B72" s="2">
        <v>2</v>
      </c>
      <c r="C72" s="2">
        <v>10020020</v>
      </c>
      <c r="D72" s="2">
        <v>0</v>
      </c>
      <c r="E72" s="2"/>
      <c r="F72" s="2"/>
      <c r="G72" s="2">
        <v>2</v>
      </c>
      <c r="H72" s="2"/>
      <c r="I72" s="2"/>
      <c r="J72" s="2" t="s">
        <v>7052</v>
      </c>
      <c r="K72" s="2">
        <v>1</v>
      </c>
      <c r="L72" s="2" t="s">
        <v>7050</v>
      </c>
      <c r="M72" s="2" t="s">
        <v>7053</v>
      </c>
      <c r="N72" s="2">
        <v>3</v>
      </c>
      <c r="O72" s="2"/>
      <c r="Q72" s="2"/>
      <c r="R72" s="2" t="s">
        <v>7050</v>
      </c>
    </row>
    <row r="73" spans="1:18" ht="15" customHeight="1">
      <c r="A73" s="2">
        <v>10860070</v>
      </c>
      <c r="B73" s="2">
        <v>2</v>
      </c>
      <c r="C73" s="2">
        <v>10020020</v>
      </c>
      <c r="D73" s="2">
        <v>0</v>
      </c>
      <c r="E73" s="2"/>
      <c r="F73" s="2"/>
      <c r="G73" s="2">
        <v>2</v>
      </c>
      <c r="H73" s="2"/>
      <c r="I73" s="2"/>
      <c r="J73" s="2" t="s">
        <v>7054</v>
      </c>
      <c r="K73" s="2">
        <v>1</v>
      </c>
      <c r="L73" s="2" t="s">
        <v>7050</v>
      </c>
      <c r="M73" s="2" t="s">
        <v>7055</v>
      </c>
      <c r="N73" s="2">
        <v>3</v>
      </c>
      <c r="O73" s="2"/>
      <c r="Q73" s="2"/>
      <c r="R73" s="2" t="s">
        <v>7050</v>
      </c>
    </row>
    <row r="74" spans="1:18" ht="15" customHeight="1">
      <c r="A74" s="2">
        <v>10860071</v>
      </c>
      <c r="B74" s="2">
        <v>2</v>
      </c>
      <c r="C74" s="2">
        <v>10020020</v>
      </c>
      <c r="D74" s="2">
        <v>0</v>
      </c>
      <c r="E74" s="2"/>
      <c r="F74" s="2"/>
      <c r="G74" s="2">
        <v>2</v>
      </c>
      <c r="H74" s="2"/>
      <c r="I74" s="2"/>
      <c r="J74" s="2" t="s">
        <v>7056</v>
      </c>
      <c r="K74" s="2">
        <v>1</v>
      </c>
      <c r="L74" s="2" t="s">
        <v>7050</v>
      </c>
      <c r="M74" s="2" t="s">
        <v>7057</v>
      </c>
      <c r="N74" s="2">
        <v>3</v>
      </c>
      <c r="O74" s="2"/>
      <c r="Q74" s="2"/>
      <c r="R74" s="2" t="s">
        <v>7050</v>
      </c>
    </row>
    <row r="75" spans="1:18" ht="15" customHeight="1">
      <c r="A75" s="2">
        <v>10860072</v>
      </c>
      <c r="B75" s="2">
        <v>2</v>
      </c>
      <c r="C75" s="2">
        <v>10020020</v>
      </c>
      <c r="D75" s="2">
        <v>0</v>
      </c>
      <c r="E75" s="2"/>
      <c r="F75" s="2"/>
      <c r="G75" s="2">
        <v>2</v>
      </c>
      <c r="H75" s="2"/>
      <c r="I75" s="2"/>
      <c r="J75" s="2" t="s">
        <v>7058</v>
      </c>
      <c r="K75" s="2">
        <v>1</v>
      </c>
      <c r="L75" s="2" t="s">
        <v>7050</v>
      </c>
      <c r="M75" s="2" t="s">
        <v>7059</v>
      </c>
      <c r="N75" s="2">
        <v>3</v>
      </c>
      <c r="O75" s="2"/>
      <c r="Q75" s="2"/>
      <c r="R75" s="2" t="s">
        <v>7050</v>
      </c>
    </row>
    <row r="76" spans="1:18" ht="15" customHeight="1">
      <c r="A76" s="2">
        <v>10860073</v>
      </c>
      <c r="B76" s="2">
        <v>2</v>
      </c>
      <c r="C76" s="2">
        <v>10020020</v>
      </c>
      <c r="D76" s="2">
        <v>0</v>
      </c>
      <c r="E76" s="2"/>
      <c r="F76" s="2"/>
      <c r="G76" s="2">
        <v>2</v>
      </c>
      <c r="H76" s="2"/>
      <c r="I76" s="2"/>
      <c r="J76" s="2" t="s">
        <v>7060</v>
      </c>
      <c r="K76" s="2">
        <v>1</v>
      </c>
      <c r="L76" s="2" t="s">
        <v>7050</v>
      </c>
      <c r="M76" s="2" t="s">
        <v>7061</v>
      </c>
      <c r="N76" s="2">
        <v>3</v>
      </c>
      <c r="O76" s="2"/>
      <c r="Q76" s="2"/>
      <c r="R76" s="2" t="s">
        <v>7050</v>
      </c>
    </row>
    <row r="77" spans="1:18" ht="15" customHeight="1">
      <c r="A77" s="2">
        <v>10860074</v>
      </c>
      <c r="B77" s="2">
        <v>2</v>
      </c>
      <c r="C77" s="2">
        <v>10020020</v>
      </c>
      <c r="D77" s="2">
        <v>0</v>
      </c>
      <c r="E77" s="2"/>
      <c r="F77" s="2"/>
      <c r="G77" s="2">
        <v>2</v>
      </c>
      <c r="H77" s="2"/>
      <c r="I77" s="2"/>
      <c r="J77" s="2" t="s">
        <v>7062</v>
      </c>
      <c r="K77" s="2">
        <v>1</v>
      </c>
      <c r="L77" s="2" t="s">
        <v>7050</v>
      </c>
      <c r="M77" s="2" t="s">
        <v>7063</v>
      </c>
      <c r="N77" s="2">
        <v>3</v>
      </c>
      <c r="O77" s="2"/>
      <c r="Q77" s="2"/>
      <c r="R77" s="2" t="s">
        <v>7050</v>
      </c>
    </row>
    <row r="78" spans="1:18" ht="15" customHeight="1">
      <c r="A78" s="2">
        <v>10860075</v>
      </c>
      <c r="B78" s="2">
        <v>2</v>
      </c>
      <c r="C78" s="2">
        <v>10020020</v>
      </c>
      <c r="D78" s="2">
        <v>0</v>
      </c>
      <c r="E78" s="2"/>
      <c r="F78" s="2"/>
      <c r="G78" s="2">
        <v>2</v>
      </c>
      <c r="H78" s="2"/>
      <c r="I78" s="2"/>
      <c r="J78" s="2" t="s">
        <v>7064</v>
      </c>
      <c r="K78" s="2">
        <v>1</v>
      </c>
      <c r="L78" s="2" t="s">
        <v>7050</v>
      </c>
      <c r="M78" s="2" t="s">
        <v>7065</v>
      </c>
      <c r="N78" s="2">
        <v>3</v>
      </c>
      <c r="O78" s="2"/>
      <c r="Q78" s="2"/>
      <c r="R78" s="2" t="s">
        <v>7050</v>
      </c>
    </row>
    <row r="79" spans="1:18" ht="15" customHeight="1">
      <c r="A79" s="2">
        <v>10860076</v>
      </c>
      <c r="B79" s="2">
        <v>2</v>
      </c>
      <c r="C79" s="2">
        <v>10020020</v>
      </c>
      <c r="D79" s="2">
        <v>0</v>
      </c>
      <c r="E79" s="2"/>
      <c r="F79" s="2"/>
      <c r="G79" s="2">
        <v>2</v>
      </c>
      <c r="H79" s="2"/>
      <c r="I79" s="2"/>
      <c r="J79" s="2" t="s">
        <v>7066</v>
      </c>
      <c r="K79" s="2">
        <v>1</v>
      </c>
      <c r="L79" s="2" t="s">
        <v>7050</v>
      </c>
      <c r="M79" s="2" t="s">
        <v>7067</v>
      </c>
      <c r="N79" s="2">
        <v>3</v>
      </c>
      <c r="O79" s="2"/>
      <c r="Q79" s="2"/>
      <c r="R79" s="2" t="s">
        <v>7050</v>
      </c>
    </row>
    <row r="80" spans="1:18" ht="15" customHeight="1">
      <c r="A80" s="2">
        <v>10860077</v>
      </c>
      <c r="B80" s="2">
        <v>2</v>
      </c>
      <c r="C80" s="2">
        <v>10020020</v>
      </c>
      <c r="D80" s="2">
        <v>0</v>
      </c>
      <c r="E80" s="2"/>
      <c r="F80" s="2"/>
      <c r="G80" s="2">
        <v>2</v>
      </c>
      <c r="H80" s="2"/>
      <c r="I80" s="2"/>
      <c r="J80" s="2" t="s">
        <v>7068</v>
      </c>
      <c r="K80" s="2">
        <v>1</v>
      </c>
      <c r="L80" s="2" t="s">
        <v>7050</v>
      </c>
      <c r="M80" s="2" t="s">
        <v>7069</v>
      </c>
      <c r="N80" s="2">
        <v>3</v>
      </c>
      <c r="O80" s="2"/>
      <c r="Q80" s="2"/>
      <c r="R80" s="2" t="s">
        <v>7050</v>
      </c>
    </row>
    <row r="81" spans="1:18" ht="15" customHeight="1">
      <c r="A81" s="2">
        <v>10860078</v>
      </c>
      <c r="B81" s="2">
        <v>2</v>
      </c>
      <c r="C81" s="2">
        <v>10020020</v>
      </c>
      <c r="D81" s="2">
        <v>0</v>
      </c>
      <c r="E81" s="2"/>
      <c r="F81" s="2"/>
      <c r="G81" s="2">
        <v>2</v>
      </c>
      <c r="H81" s="2"/>
      <c r="I81" s="2"/>
      <c r="J81" s="2" t="s">
        <v>7070</v>
      </c>
      <c r="K81" s="2">
        <v>1</v>
      </c>
      <c r="L81" s="2" t="s">
        <v>7050</v>
      </c>
      <c r="M81" s="2" t="s">
        <v>7071</v>
      </c>
      <c r="N81" s="2">
        <v>3</v>
      </c>
      <c r="O81" s="2"/>
      <c r="Q81" s="2"/>
      <c r="R81" s="2" t="s">
        <v>7050</v>
      </c>
    </row>
    <row r="82" spans="1:18" ht="15" customHeight="1">
      <c r="A82" s="2">
        <v>10860079</v>
      </c>
      <c r="B82" s="2">
        <v>2</v>
      </c>
      <c r="C82" s="2">
        <v>10020020</v>
      </c>
      <c r="D82" s="2">
        <v>0</v>
      </c>
      <c r="E82" s="2"/>
      <c r="F82" s="2"/>
      <c r="G82" s="2">
        <v>2</v>
      </c>
      <c r="H82" s="2"/>
      <c r="I82" s="2"/>
      <c r="J82" s="2" t="s">
        <v>7072</v>
      </c>
      <c r="K82" s="2">
        <v>1</v>
      </c>
      <c r="L82" s="2" t="s">
        <v>7050</v>
      </c>
      <c r="M82" s="2" t="s">
        <v>7073</v>
      </c>
      <c r="N82" s="2">
        <v>3</v>
      </c>
      <c r="O82" s="2"/>
      <c r="Q82" s="2"/>
      <c r="R82" s="2" t="s">
        <v>7050</v>
      </c>
    </row>
    <row r="83" spans="1:18" ht="15" customHeight="1">
      <c r="A83" s="2">
        <v>10860080</v>
      </c>
      <c r="B83" s="2">
        <v>2</v>
      </c>
      <c r="C83" s="2">
        <v>10020020</v>
      </c>
      <c r="D83" s="2">
        <v>0</v>
      </c>
      <c r="E83" s="2"/>
      <c r="F83" s="2"/>
      <c r="G83" s="2">
        <v>2</v>
      </c>
      <c r="H83" s="2"/>
      <c r="I83" s="2"/>
      <c r="J83" s="2" t="s">
        <v>7074</v>
      </c>
      <c r="K83" s="2">
        <v>1</v>
      </c>
      <c r="L83" s="2" t="s">
        <v>7050</v>
      </c>
      <c r="M83" s="2" t="s">
        <v>7075</v>
      </c>
      <c r="N83" s="2">
        <v>3</v>
      </c>
      <c r="O83" s="2"/>
      <c r="Q83" s="2"/>
      <c r="R83" s="2" t="s">
        <v>7050</v>
      </c>
    </row>
    <row r="84" spans="1:18" ht="15" customHeight="1">
      <c r="A84" s="2">
        <v>10860081</v>
      </c>
      <c r="B84" s="2">
        <v>2</v>
      </c>
      <c r="C84" s="2">
        <v>10020020</v>
      </c>
      <c r="D84" s="2">
        <v>0</v>
      </c>
      <c r="E84" s="2"/>
      <c r="F84" s="2"/>
      <c r="G84" s="2">
        <v>2</v>
      </c>
      <c r="H84" s="2"/>
      <c r="I84" s="2"/>
      <c r="J84" s="2" t="s">
        <v>7076</v>
      </c>
      <c r="K84" s="2">
        <v>1</v>
      </c>
      <c r="L84" s="2" t="s">
        <v>7050</v>
      </c>
      <c r="M84" s="2" t="s">
        <v>7077</v>
      </c>
      <c r="N84" s="2">
        <v>3</v>
      </c>
      <c r="O84" s="2"/>
      <c r="Q84" s="2"/>
      <c r="R84" s="2" t="s">
        <v>7050</v>
      </c>
    </row>
    <row r="85" spans="1:18" ht="15" customHeight="1">
      <c r="A85" s="2">
        <v>10860082</v>
      </c>
      <c r="B85" s="2">
        <v>2</v>
      </c>
      <c r="C85" s="2">
        <v>10020020</v>
      </c>
      <c r="D85" s="2">
        <v>0</v>
      </c>
      <c r="E85" s="2"/>
      <c r="F85" s="2"/>
      <c r="G85" s="2">
        <v>2</v>
      </c>
      <c r="H85" s="2"/>
      <c r="I85" s="2"/>
      <c r="J85" s="2" t="s">
        <v>7078</v>
      </c>
      <c r="K85" s="2">
        <v>1</v>
      </c>
      <c r="L85" s="2" t="s">
        <v>7050</v>
      </c>
      <c r="M85" s="2" t="s">
        <v>7079</v>
      </c>
      <c r="N85" s="2">
        <v>3</v>
      </c>
      <c r="O85" s="2"/>
      <c r="Q85" s="2"/>
      <c r="R85" s="2" t="s">
        <v>7050</v>
      </c>
    </row>
    <row r="86" spans="1:18" ht="15" customHeight="1">
      <c r="A86" s="2">
        <v>10860083</v>
      </c>
      <c r="B86" s="2">
        <v>2</v>
      </c>
      <c r="C86" s="2">
        <v>10020020</v>
      </c>
      <c r="D86" s="2">
        <v>0</v>
      </c>
      <c r="E86" s="2"/>
      <c r="F86" s="2"/>
      <c r="G86" s="2">
        <v>2</v>
      </c>
      <c r="H86" s="2"/>
      <c r="I86" s="2"/>
      <c r="J86" s="2" t="s">
        <v>7080</v>
      </c>
      <c r="K86" s="2">
        <v>1</v>
      </c>
      <c r="L86" s="2" t="s">
        <v>7050</v>
      </c>
      <c r="M86" s="2" t="s">
        <v>7081</v>
      </c>
      <c r="N86" s="2">
        <v>3</v>
      </c>
      <c r="O86" s="2"/>
      <c r="Q86" s="2"/>
      <c r="R86" s="2" t="s">
        <v>7050</v>
      </c>
    </row>
    <row r="87" spans="1:18" ht="15" customHeight="1">
      <c r="A87" s="2">
        <v>10860084</v>
      </c>
      <c r="B87" s="2">
        <v>2</v>
      </c>
      <c r="C87" s="2">
        <v>10020020</v>
      </c>
      <c r="D87" s="2">
        <v>0</v>
      </c>
      <c r="E87" s="2"/>
      <c r="F87" s="2"/>
      <c r="G87" s="2">
        <v>2</v>
      </c>
      <c r="H87" s="2"/>
      <c r="I87" s="2"/>
      <c r="J87" s="2" t="s">
        <v>7082</v>
      </c>
      <c r="K87" s="2">
        <v>1</v>
      </c>
      <c r="L87" s="2" t="s">
        <v>7050</v>
      </c>
      <c r="M87" s="2" t="s">
        <v>7083</v>
      </c>
      <c r="N87" s="2">
        <v>3</v>
      </c>
      <c r="O87" s="2"/>
      <c r="Q87" s="2"/>
      <c r="R87" s="2" t="s">
        <v>7050</v>
      </c>
    </row>
    <row r="88" spans="1:18" ht="15" customHeight="1">
      <c r="A88" s="2">
        <v>10860085</v>
      </c>
      <c r="B88" s="2">
        <v>2</v>
      </c>
      <c r="C88" s="2">
        <v>10020020</v>
      </c>
      <c r="D88" s="2">
        <v>0</v>
      </c>
      <c r="E88" s="2"/>
      <c r="F88" s="2"/>
      <c r="G88" s="2">
        <v>2</v>
      </c>
      <c r="H88" s="2"/>
      <c r="I88" s="2"/>
      <c r="J88" s="2" t="s">
        <v>7084</v>
      </c>
      <c r="K88" s="2">
        <v>1</v>
      </c>
      <c r="L88" s="2" t="s">
        <v>7050</v>
      </c>
      <c r="M88" s="2" t="s">
        <v>7085</v>
      </c>
      <c r="N88" s="2">
        <v>3</v>
      </c>
      <c r="O88" s="2"/>
      <c r="Q88" s="2"/>
      <c r="R88" s="2" t="s">
        <v>7050</v>
      </c>
    </row>
    <row r="89" spans="1:18" ht="15" customHeight="1">
      <c r="A89" s="2">
        <v>10860086</v>
      </c>
      <c r="B89" s="2">
        <v>2</v>
      </c>
      <c r="C89" s="2">
        <v>10020020</v>
      </c>
      <c r="D89" s="2">
        <v>0</v>
      </c>
      <c r="E89" s="2"/>
      <c r="F89" s="2"/>
      <c r="G89" s="2">
        <v>2</v>
      </c>
      <c r="H89" s="2"/>
      <c r="I89" s="2"/>
      <c r="J89" s="2" t="s">
        <v>7086</v>
      </c>
      <c r="K89" s="2">
        <v>1</v>
      </c>
      <c r="L89" s="2" t="s">
        <v>7050</v>
      </c>
      <c r="M89" s="2" t="s">
        <v>7087</v>
      </c>
      <c r="N89" s="2">
        <v>3</v>
      </c>
      <c r="O89" s="2"/>
      <c r="Q89" s="2"/>
      <c r="R89" s="2" t="s">
        <v>7050</v>
      </c>
    </row>
    <row r="90" spans="1:18" ht="15" customHeight="1">
      <c r="A90" s="2">
        <v>10860087</v>
      </c>
      <c r="B90" s="2">
        <v>2</v>
      </c>
      <c r="C90" s="2">
        <v>10020020</v>
      </c>
      <c r="D90" s="2">
        <v>0</v>
      </c>
      <c r="E90" s="2"/>
      <c r="F90" s="2"/>
      <c r="G90" s="2">
        <v>2</v>
      </c>
      <c r="H90" s="2"/>
      <c r="I90" s="2"/>
      <c r="J90" s="2" t="s">
        <v>7088</v>
      </c>
      <c r="K90" s="2">
        <v>1</v>
      </c>
      <c r="L90" s="2" t="s">
        <v>7050</v>
      </c>
      <c r="M90" s="2" t="s">
        <v>7089</v>
      </c>
      <c r="N90" s="2">
        <v>3</v>
      </c>
      <c r="O90" s="2"/>
      <c r="Q90" s="2"/>
      <c r="R90" s="2" t="s">
        <v>7050</v>
      </c>
    </row>
    <row r="91" spans="1:18" ht="15" customHeight="1">
      <c r="A91" s="2">
        <v>10860088</v>
      </c>
      <c r="B91" s="2">
        <v>2</v>
      </c>
      <c r="C91" s="2">
        <v>10020020</v>
      </c>
      <c r="D91" s="2">
        <v>0</v>
      </c>
      <c r="E91" s="2"/>
      <c r="F91" s="2"/>
      <c r="G91" s="2">
        <v>2</v>
      </c>
      <c r="H91" s="2"/>
      <c r="I91" s="2"/>
      <c r="J91" s="2" t="s">
        <v>7090</v>
      </c>
      <c r="K91" s="2">
        <v>1</v>
      </c>
      <c r="L91" s="2" t="s">
        <v>7050</v>
      </c>
      <c r="M91" s="2" t="s">
        <v>7091</v>
      </c>
      <c r="N91" s="2">
        <v>3</v>
      </c>
      <c r="O91" s="2"/>
      <c r="Q91" s="2"/>
      <c r="R91" s="2" t="s">
        <v>7050</v>
      </c>
    </row>
    <row r="92" spans="1:18" ht="15" customHeight="1">
      <c r="A92" s="2">
        <v>10860089</v>
      </c>
      <c r="B92" s="2">
        <v>2</v>
      </c>
      <c r="C92" s="2">
        <v>10020020</v>
      </c>
      <c r="D92" s="2">
        <v>0</v>
      </c>
      <c r="E92" s="2"/>
      <c r="F92" s="2"/>
      <c r="G92" s="2">
        <v>2</v>
      </c>
      <c r="H92" s="2"/>
      <c r="I92" s="2"/>
      <c r="J92" s="2" t="s">
        <v>7092</v>
      </c>
      <c r="K92" s="2">
        <v>1</v>
      </c>
      <c r="L92" s="2" t="s">
        <v>7050</v>
      </c>
      <c r="M92" s="2" t="s">
        <v>7093</v>
      </c>
      <c r="N92" s="2">
        <v>3</v>
      </c>
      <c r="O92" s="2"/>
      <c r="Q92" s="2"/>
      <c r="R92" s="2" t="s">
        <v>7050</v>
      </c>
    </row>
    <row r="93" spans="1:18" ht="15" customHeight="1">
      <c r="A93" s="2">
        <v>10860090</v>
      </c>
      <c r="B93" s="2">
        <v>2</v>
      </c>
      <c r="C93" s="2">
        <v>10020020</v>
      </c>
      <c r="D93" s="2">
        <v>0</v>
      </c>
      <c r="E93" s="2"/>
      <c r="F93" s="2"/>
      <c r="G93" s="2">
        <v>2</v>
      </c>
      <c r="H93" s="2"/>
      <c r="I93" s="2"/>
      <c r="J93" s="2" t="s">
        <v>7094</v>
      </c>
      <c r="K93" s="2">
        <v>1</v>
      </c>
      <c r="L93" s="2" t="s">
        <v>7050</v>
      </c>
      <c r="M93" s="2" t="s">
        <v>7095</v>
      </c>
      <c r="N93" s="2">
        <v>3</v>
      </c>
      <c r="O93" s="2"/>
      <c r="Q93" s="2"/>
      <c r="R93" s="2" t="s">
        <v>7050</v>
      </c>
    </row>
    <row r="94" spans="1:18" ht="15" customHeight="1">
      <c r="A94" s="2">
        <v>10860091</v>
      </c>
      <c r="B94" s="2">
        <v>2</v>
      </c>
      <c r="C94" s="2">
        <v>10020020</v>
      </c>
      <c r="D94" s="2">
        <v>0</v>
      </c>
      <c r="E94" s="2"/>
      <c r="F94" s="2"/>
      <c r="G94" s="2">
        <v>2</v>
      </c>
      <c r="H94" s="2"/>
      <c r="I94" s="2"/>
      <c r="J94" s="2" t="s">
        <v>7096</v>
      </c>
      <c r="K94" s="2">
        <v>1</v>
      </c>
      <c r="L94" s="2" t="s">
        <v>7050</v>
      </c>
      <c r="M94" s="2" t="s">
        <v>7097</v>
      </c>
      <c r="N94" s="2">
        <v>3</v>
      </c>
      <c r="O94" s="2"/>
      <c r="Q94" s="2"/>
      <c r="R94" s="2" t="s">
        <v>7050</v>
      </c>
    </row>
    <row r="95" spans="1:18" ht="15" customHeight="1">
      <c r="A95" s="2">
        <v>10860092</v>
      </c>
      <c r="B95" s="2">
        <v>2</v>
      </c>
      <c r="C95" s="2">
        <v>10020020</v>
      </c>
      <c r="D95" s="2">
        <v>0</v>
      </c>
      <c r="E95" s="2"/>
      <c r="F95" s="2"/>
      <c r="G95" s="2">
        <v>2</v>
      </c>
      <c r="H95" s="2"/>
      <c r="I95" s="2"/>
      <c r="J95" s="2" t="s">
        <v>7098</v>
      </c>
      <c r="K95" s="2">
        <v>1</v>
      </c>
      <c r="L95" s="2" t="s">
        <v>7050</v>
      </c>
      <c r="M95" s="2" t="s">
        <v>7099</v>
      </c>
      <c r="N95" s="2">
        <v>3</v>
      </c>
      <c r="O95" s="2"/>
      <c r="Q95" s="2"/>
      <c r="R95" s="2" t="s">
        <v>7050</v>
      </c>
    </row>
    <row r="96" spans="1:18" ht="15" customHeight="1">
      <c r="A96" s="2">
        <v>10860093</v>
      </c>
      <c r="B96" s="2">
        <v>2</v>
      </c>
      <c r="C96" s="2">
        <v>10020020</v>
      </c>
      <c r="D96" s="2">
        <v>0</v>
      </c>
      <c r="E96" s="2"/>
      <c r="F96" s="2"/>
      <c r="G96" s="2">
        <v>2</v>
      </c>
      <c r="H96" s="2"/>
      <c r="I96" s="2"/>
      <c r="J96" s="2" t="s">
        <v>7100</v>
      </c>
      <c r="K96" s="2">
        <v>1</v>
      </c>
      <c r="L96" s="2" t="s">
        <v>7050</v>
      </c>
      <c r="M96" s="2" t="s">
        <v>7101</v>
      </c>
      <c r="N96" s="2">
        <v>3</v>
      </c>
      <c r="O96" s="2"/>
      <c r="Q96" s="2"/>
      <c r="R96" s="2" t="s">
        <v>7050</v>
      </c>
    </row>
    <row r="97" spans="1:18" ht="15" customHeight="1">
      <c r="A97" s="2">
        <v>10860094</v>
      </c>
      <c r="B97" s="2">
        <v>2</v>
      </c>
      <c r="C97" s="2">
        <v>10020020</v>
      </c>
      <c r="D97" s="2">
        <v>0</v>
      </c>
      <c r="E97" s="2"/>
      <c r="F97" s="2"/>
      <c r="G97" s="2">
        <v>2</v>
      </c>
      <c r="H97" s="2"/>
      <c r="I97" s="2"/>
      <c r="J97" s="2" t="s">
        <v>7102</v>
      </c>
      <c r="K97" s="2">
        <v>1</v>
      </c>
      <c r="L97" s="2" t="s">
        <v>7050</v>
      </c>
      <c r="M97" s="2" t="s">
        <v>7103</v>
      </c>
      <c r="N97" s="2">
        <v>3</v>
      </c>
      <c r="O97" s="2"/>
      <c r="Q97" s="2"/>
      <c r="R97" s="2" t="s">
        <v>7050</v>
      </c>
    </row>
    <row r="98" spans="1:18" ht="15" customHeight="1">
      <c r="A98" s="2">
        <v>10860095</v>
      </c>
      <c r="B98" s="2">
        <v>2</v>
      </c>
      <c r="C98" s="2">
        <v>10020020</v>
      </c>
      <c r="D98" s="2">
        <v>0</v>
      </c>
      <c r="E98" s="2"/>
      <c r="F98" s="2"/>
      <c r="G98" s="2">
        <v>2</v>
      </c>
      <c r="H98" s="2"/>
      <c r="I98" s="2"/>
      <c r="J98" s="2" t="s">
        <v>7104</v>
      </c>
      <c r="K98" s="2">
        <v>1</v>
      </c>
      <c r="L98" s="2" t="s">
        <v>7050</v>
      </c>
      <c r="M98" s="2" t="s">
        <v>7105</v>
      </c>
      <c r="N98" s="2">
        <v>3</v>
      </c>
      <c r="O98" s="2"/>
      <c r="Q98" s="2"/>
      <c r="R98" s="2" t="s">
        <v>7050</v>
      </c>
    </row>
    <row r="99" spans="1:18" ht="15" customHeight="1">
      <c r="A99" s="2">
        <v>10860096</v>
      </c>
      <c r="B99" s="2">
        <v>2</v>
      </c>
      <c r="C99" s="2">
        <v>10020020</v>
      </c>
      <c r="D99" s="2">
        <v>0</v>
      </c>
      <c r="E99" s="2"/>
      <c r="F99" s="2"/>
      <c r="G99" s="2">
        <v>2</v>
      </c>
      <c r="H99" s="2"/>
      <c r="I99" s="2"/>
      <c r="J99" s="2" t="s">
        <v>7106</v>
      </c>
      <c r="K99" s="2">
        <v>1</v>
      </c>
      <c r="L99" s="2" t="s">
        <v>7050</v>
      </c>
      <c r="M99" s="2" t="s">
        <v>7107</v>
      </c>
      <c r="N99" s="2">
        <v>3</v>
      </c>
      <c r="O99" s="2"/>
      <c r="Q99" s="2"/>
      <c r="R99" s="2" t="s">
        <v>7050</v>
      </c>
    </row>
    <row r="100" spans="1:18" ht="15" customHeight="1">
      <c r="A100" s="2">
        <v>10860097</v>
      </c>
      <c r="B100" s="2">
        <v>2</v>
      </c>
      <c r="C100" s="2">
        <v>10020020</v>
      </c>
      <c r="D100" s="2">
        <v>0</v>
      </c>
      <c r="E100" s="2"/>
      <c r="F100" s="2"/>
      <c r="G100" s="2">
        <v>2</v>
      </c>
      <c r="H100" s="2"/>
      <c r="I100" s="2"/>
      <c r="J100" s="2" t="s">
        <v>7108</v>
      </c>
      <c r="K100" s="2">
        <v>1</v>
      </c>
      <c r="L100" s="2" t="s">
        <v>7050</v>
      </c>
      <c r="M100" s="2" t="s">
        <v>7109</v>
      </c>
      <c r="N100" s="2">
        <v>3</v>
      </c>
      <c r="O100" s="2"/>
      <c r="Q100" s="2"/>
      <c r="R100" s="2" t="s">
        <v>7050</v>
      </c>
    </row>
    <row r="101" spans="1:18" ht="15" customHeight="1">
      <c r="A101" s="2">
        <v>10860098</v>
      </c>
      <c r="B101" s="2">
        <v>2</v>
      </c>
      <c r="C101" s="2">
        <v>10020020</v>
      </c>
      <c r="D101" s="2">
        <v>0</v>
      </c>
      <c r="E101" s="2"/>
      <c r="F101" s="2"/>
      <c r="G101" s="2">
        <v>2</v>
      </c>
      <c r="H101" s="2"/>
      <c r="I101" s="2"/>
      <c r="J101" s="2" t="s">
        <v>7110</v>
      </c>
      <c r="K101" s="2">
        <v>1</v>
      </c>
      <c r="L101" s="2" t="s">
        <v>7050</v>
      </c>
      <c r="M101" s="2" t="s">
        <v>7111</v>
      </c>
      <c r="N101" s="2">
        <v>3</v>
      </c>
      <c r="O101" s="2"/>
      <c r="Q101" s="2"/>
      <c r="R101" s="2" t="s">
        <v>7050</v>
      </c>
    </row>
    <row r="102" spans="1:18" ht="15" customHeight="1">
      <c r="A102" s="2">
        <v>10860099</v>
      </c>
      <c r="B102" s="2">
        <v>2</v>
      </c>
      <c r="C102" s="2">
        <v>10020020</v>
      </c>
      <c r="D102" s="2">
        <v>0</v>
      </c>
      <c r="E102" s="2"/>
      <c r="F102" s="2"/>
      <c r="G102" s="2">
        <v>2</v>
      </c>
      <c r="H102" s="2"/>
      <c r="I102" s="2"/>
      <c r="J102" s="2" t="s">
        <v>7112</v>
      </c>
      <c r="K102" s="2">
        <v>1</v>
      </c>
      <c r="L102" s="2" t="s">
        <v>7050</v>
      </c>
      <c r="M102" s="2" t="s">
        <v>7113</v>
      </c>
      <c r="N102" s="2">
        <v>3</v>
      </c>
      <c r="O102" s="2"/>
      <c r="Q102" s="2"/>
      <c r="R102" s="2" t="s">
        <v>7050</v>
      </c>
    </row>
    <row r="103" spans="1:18" ht="15" customHeight="1">
      <c r="A103" s="2">
        <v>10860100</v>
      </c>
      <c r="B103" s="2">
        <v>2</v>
      </c>
      <c r="C103" s="2">
        <v>10020020</v>
      </c>
      <c r="D103" s="2">
        <v>0</v>
      </c>
      <c r="E103" s="2"/>
      <c r="F103" s="2"/>
      <c r="G103" s="2">
        <v>2</v>
      </c>
      <c r="H103" s="2"/>
      <c r="I103" s="2"/>
      <c r="J103" s="2" t="s">
        <v>7114</v>
      </c>
      <c r="K103" s="2">
        <v>1</v>
      </c>
      <c r="L103" s="2" t="s">
        <v>7050</v>
      </c>
      <c r="M103" s="2" t="s">
        <v>7115</v>
      </c>
      <c r="N103" s="2">
        <v>3</v>
      </c>
      <c r="O103" s="2"/>
      <c r="Q103" s="2"/>
      <c r="R103" s="2" t="s">
        <v>7050</v>
      </c>
    </row>
    <row r="104" spans="1:18" ht="15" customHeight="1">
      <c r="A104" s="2">
        <v>10860101</v>
      </c>
      <c r="B104" s="2">
        <v>2</v>
      </c>
      <c r="C104" s="2">
        <v>10020020</v>
      </c>
      <c r="D104" s="2">
        <v>0</v>
      </c>
      <c r="E104" s="2"/>
      <c r="F104" s="2"/>
      <c r="G104" s="2">
        <v>2</v>
      </c>
      <c r="H104" s="2"/>
      <c r="I104" s="2"/>
      <c r="J104" s="2" t="s">
        <v>7116</v>
      </c>
      <c r="K104" s="2">
        <v>1</v>
      </c>
      <c r="L104" s="2" t="s">
        <v>7050</v>
      </c>
      <c r="M104" s="2" t="s">
        <v>7117</v>
      </c>
      <c r="N104" s="2">
        <v>3</v>
      </c>
      <c r="O104" s="2"/>
      <c r="Q104" s="2"/>
      <c r="R104" s="2" t="s">
        <v>7050</v>
      </c>
    </row>
    <row r="105" spans="1:18" ht="15" customHeight="1">
      <c r="A105" s="2">
        <v>10860102</v>
      </c>
      <c r="B105" s="2">
        <v>2</v>
      </c>
      <c r="C105" s="2">
        <v>10020020</v>
      </c>
      <c r="D105" s="2">
        <v>0</v>
      </c>
      <c r="E105" s="2"/>
      <c r="F105" s="2"/>
      <c r="G105" s="2">
        <v>2</v>
      </c>
      <c r="H105" s="2"/>
      <c r="I105" s="2"/>
      <c r="J105" s="2" t="s">
        <v>7118</v>
      </c>
      <c r="K105" s="2">
        <v>1</v>
      </c>
      <c r="L105" s="2" t="s">
        <v>7050</v>
      </c>
      <c r="M105" s="2" t="s">
        <v>7119</v>
      </c>
      <c r="N105" s="2">
        <v>3</v>
      </c>
      <c r="O105" s="2"/>
      <c r="Q105" s="2"/>
      <c r="R105" s="2" t="s">
        <v>7050</v>
      </c>
    </row>
    <row r="106" spans="1:18" ht="15" customHeight="1">
      <c r="A106" s="2">
        <v>10860103</v>
      </c>
      <c r="B106" s="2">
        <v>2</v>
      </c>
      <c r="C106" s="2">
        <v>10020020</v>
      </c>
      <c r="D106" s="2">
        <v>0</v>
      </c>
      <c r="E106" s="2"/>
      <c r="F106" s="2"/>
      <c r="G106" s="2">
        <v>2</v>
      </c>
      <c r="H106" s="2"/>
      <c r="I106" s="2"/>
      <c r="J106" s="2" t="s">
        <v>7120</v>
      </c>
      <c r="K106" s="2">
        <v>1</v>
      </c>
      <c r="L106" s="2" t="s">
        <v>7050</v>
      </c>
      <c r="M106" s="2" t="s">
        <v>7121</v>
      </c>
      <c r="N106" s="2">
        <v>3</v>
      </c>
      <c r="O106" s="2"/>
      <c r="Q106" s="2"/>
      <c r="R106" s="2" t="s">
        <v>7050</v>
      </c>
    </row>
    <row r="107" spans="1:18" ht="12.75" customHeight="1">
      <c r="A107" s="2">
        <v>10860104</v>
      </c>
      <c r="B107" s="2">
        <v>2</v>
      </c>
      <c r="C107" s="2">
        <v>10020020</v>
      </c>
      <c r="D107" s="2">
        <v>0</v>
      </c>
      <c r="E107" s="2"/>
      <c r="F107" s="2"/>
      <c r="G107" s="2">
        <v>2</v>
      </c>
      <c r="H107" s="2"/>
      <c r="I107" s="2"/>
      <c r="J107" s="2" t="s">
        <v>7122</v>
      </c>
      <c r="K107" s="2">
        <v>1</v>
      </c>
      <c r="L107" s="2" t="s">
        <v>7050</v>
      </c>
      <c r="M107" s="2" t="s">
        <v>7123</v>
      </c>
      <c r="N107" s="2">
        <v>3</v>
      </c>
      <c r="O107" s="2"/>
      <c r="Q107" s="2"/>
      <c r="R107" s="2" t="s">
        <v>7050</v>
      </c>
    </row>
    <row r="108" spans="1:18" ht="15" customHeight="1">
      <c r="A108" s="2">
        <v>10860105</v>
      </c>
      <c r="B108" s="2">
        <v>2</v>
      </c>
      <c r="C108" s="2">
        <v>10020020</v>
      </c>
      <c r="D108" s="2">
        <v>0</v>
      </c>
      <c r="E108" s="2"/>
      <c r="F108" s="2"/>
      <c r="G108" s="2">
        <v>2</v>
      </c>
      <c r="H108" s="2"/>
      <c r="I108" s="2"/>
      <c r="J108" s="2" t="s">
        <v>7124</v>
      </c>
      <c r="K108" s="2">
        <v>1</v>
      </c>
      <c r="L108" s="2" t="s">
        <v>7050</v>
      </c>
      <c r="M108" s="2" t="s">
        <v>7125</v>
      </c>
      <c r="N108" s="2">
        <v>3</v>
      </c>
      <c r="O108" s="2"/>
      <c r="Q108" s="2"/>
      <c r="R108" s="2" t="s">
        <v>7050</v>
      </c>
    </row>
    <row r="109" spans="1:18" ht="15" customHeight="1">
      <c r="A109" s="2">
        <v>10860106</v>
      </c>
      <c r="B109" s="2">
        <v>2</v>
      </c>
      <c r="C109" s="2">
        <v>10020020</v>
      </c>
      <c r="D109" s="2">
        <v>0</v>
      </c>
      <c r="E109" s="2"/>
      <c r="F109" s="2"/>
      <c r="G109" s="2">
        <v>2</v>
      </c>
      <c r="H109" s="2"/>
      <c r="I109" s="2"/>
      <c r="J109" s="2" t="s">
        <v>7126</v>
      </c>
      <c r="K109" s="2">
        <v>1</v>
      </c>
      <c r="L109" s="2" t="s">
        <v>7050</v>
      </c>
      <c r="M109" s="2" t="s">
        <v>7127</v>
      </c>
      <c r="N109" s="2">
        <v>3</v>
      </c>
      <c r="O109" s="2"/>
      <c r="Q109" s="2"/>
      <c r="R109" s="2" t="s">
        <v>7050</v>
      </c>
    </row>
    <row r="110" spans="1:18" ht="15" customHeight="1">
      <c r="A110" s="2">
        <v>10860107</v>
      </c>
      <c r="B110" s="2">
        <v>2</v>
      </c>
      <c r="C110" s="2">
        <v>10020020</v>
      </c>
      <c r="D110" s="2">
        <v>0</v>
      </c>
      <c r="E110" s="2"/>
      <c r="F110" s="2"/>
      <c r="G110" s="2">
        <v>2</v>
      </c>
      <c r="H110" s="2"/>
      <c r="I110" s="2"/>
      <c r="J110" s="2" t="s">
        <v>7128</v>
      </c>
      <c r="K110" s="2">
        <v>1</v>
      </c>
      <c r="L110" s="2" t="s">
        <v>7050</v>
      </c>
      <c r="M110" s="2" t="s">
        <v>7129</v>
      </c>
      <c r="N110" s="2">
        <v>3</v>
      </c>
      <c r="O110" s="2"/>
      <c r="Q110" s="2"/>
      <c r="R110" s="2" t="s">
        <v>7050</v>
      </c>
    </row>
    <row r="111" spans="1:18" ht="15" customHeight="1">
      <c r="A111" s="2">
        <v>10860108</v>
      </c>
      <c r="B111" s="2">
        <v>2</v>
      </c>
      <c r="C111" s="2">
        <v>10020020</v>
      </c>
      <c r="D111" s="2">
        <v>0</v>
      </c>
      <c r="E111" s="2"/>
      <c r="F111" s="2"/>
      <c r="G111" s="2">
        <v>2</v>
      </c>
      <c r="H111" s="2"/>
      <c r="I111" s="2"/>
      <c r="J111" s="2" t="s">
        <v>7130</v>
      </c>
      <c r="K111" s="2">
        <v>1</v>
      </c>
      <c r="L111" s="2" t="s">
        <v>7050</v>
      </c>
      <c r="M111" s="2" t="s">
        <v>7131</v>
      </c>
      <c r="N111" s="2">
        <v>3</v>
      </c>
      <c r="O111" s="2"/>
      <c r="Q111" s="2"/>
      <c r="R111" s="2" t="s">
        <v>7050</v>
      </c>
    </row>
    <row r="112" spans="1:18" ht="15" customHeight="1">
      <c r="A112" s="2">
        <v>10860109</v>
      </c>
      <c r="B112" s="2">
        <v>2</v>
      </c>
      <c r="C112" s="2">
        <v>10020020</v>
      </c>
      <c r="D112" s="2">
        <v>0</v>
      </c>
      <c r="E112" s="2"/>
      <c r="F112" s="2"/>
      <c r="G112" s="2">
        <v>2</v>
      </c>
      <c r="H112" s="2"/>
      <c r="I112" s="2"/>
      <c r="J112" s="2" t="s">
        <v>7132</v>
      </c>
      <c r="K112" s="2">
        <v>1</v>
      </c>
      <c r="L112" s="2" t="s">
        <v>7050</v>
      </c>
      <c r="M112" s="2" t="s">
        <v>7133</v>
      </c>
      <c r="N112" s="2">
        <v>3</v>
      </c>
      <c r="O112" s="2"/>
      <c r="Q112" s="2"/>
      <c r="R112" s="2" t="s">
        <v>7050</v>
      </c>
    </row>
    <row r="113" spans="1:18" ht="15" customHeight="1">
      <c r="A113" s="2">
        <v>10860110</v>
      </c>
      <c r="B113" s="2">
        <v>2</v>
      </c>
      <c r="C113" s="2">
        <v>10020020</v>
      </c>
      <c r="D113" s="2">
        <v>0</v>
      </c>
      <c r="E113" s="2"/>
      <c r="F113" s="2"/>
      <c r="G113" s="2">
        <v>2</v>
      </c>
      <c r="H113" s="2"/>
      <c r="I113" s="2"/>
      <c r="J113" s="2" t="s">
        <v>7134</v>
      </c>
      <c r="K113" s="2">
        <v>1</v>
      </c>
      <c r="L113" s="2" t="s">
        <v>7050</v>
      </c>
      <c r="M113" s="2" t="s">
        <v>7135</v>
      </c>
      <c r="N113" s="2">
        <v>3</v>
      </c>
      <c r="O113" s="2"/>
      <c r="Q113" s="2"/>
      <c r="R113" s="2" t="s">
        <v>7050</v>
      </c>
    </row>
    <row r="114" spans="1:18" ht="15" customHeight="1">
      <c r="A114" s="2">
        <v>10860111</v>
      </c>
      <c r="B114" s="2">
        <v>2</v>
      </c>
      <c r="C114" s="2">
        <v>10020020</v>
      </c>
      <c r="D114" s="2">
        <v>0</v>
      </c>
      <c r="E114" s="2"/>
      <c r="F114" s="2"/>
      <c r="G114" s="2">
        <v>2</v>
      </c>
      <c r="H114" s="2"/>
      <c r="I114" s="2"/>
      <c r="J114" s="2" t="s">
        <v>7136</v>
      </c>
      <c r="K114" s="2">
        <v>1</v>
      </c>
      <c r="L114" s="2" t="s">
        <v>7050</v>
      </c>
      <c r="M114" s="2" t="s">
        <v>7137</v>
      </c>
      <c r="N114" s="2">
        <v>3</v>
      </c>
      <c r="O114" s="2"/>
      <c r="Q114" s="2"/>
      <c r="R114" s="2" t="s">
        <v>7050</v>
      </c>
    </row>
    <row r="115" spans="1:18" ht="15" customHeight="1">
      <c r="A115" s="2">
        <v>10860112</v>
      </c>
      <c r="B115" s="2">
        <v>2</v>
      </c>
      <c r="C115" s="2">
        <v>10020020</v>
      </c>
      <c r="D115" s="2">
        <v>0</v>
      </c>
      <c r="E115" s="2"/>
      <c r="F115" s="2"/>
      <c r="G115" s="2">
        <v>2</v>
      </c>
      <c r="H115" s="2"/>
      <c r="I115" s="2"/>
      <c r="J115" s="2" t="s">
        <v>7138</v>
      </c>
      <c r="K115" s="2">
        <v>1</v>
      </c>
      <c r="L115" s="2" t="s">
        <v>7050</v>
      </c>
      <c r="M115" s="2" t="s">
        <v>7139</v>
      </c>
      <c r="N115" s="2">
        <v>3</v>
      </c>
      <c r="O115" s="2"/>
      <c r="Q115" s="2"/>
      <c r="R115" s="2" t="s">
        <v>7050</v>
      </c>
    </row>
    <row r="116" spans="1:18" ht="15" customHeight="1">
      <c r="A116" s="2">
        <v>10860113</v>
      </c>
      <c r="B116" s="2">
        <v>2</v>
      </c>
      <c r="C116" s="2">
        <v>10020020</v>
      </c>
      <c r="D116" s="2">
        <v>0</v>
      </c>
      <c r="E116" s="2"/>
      <c r="F116" s="2"/>
      <c r="G116" s="2">
        <v>2</v>
      </c>
      <c r="H116" s="2"/>
      <c r="I116" s="2"/>
      <c r="J116" s="2" t="s">
        <v>7140</v>
      </c>
      <c r="K116" s="2">
        <v>1</v>
      </c>
      <c r="L116" s="2" t="s">
        <v>7050</v>
      </c>
      <c r="M116" s="2" t="s">
        <v>7141</v>
      </c>
      <c r="N116" s="2">
        <v>3</v>
      </c>
      <c r="O116" s="2"/>
      <c r="Q116" s="2"/>
      <c r="R116" s="2" t="s">
        <v>7050</v>
      </c>
    </row>
    <row r="117" spans="1:18" ht="15" customHeight="1">
      <c r="A117" s="2">
        <v>10860114</v>
      </c>
      <c r="B117" s="2">
        <v>2</v>
      </c>
      <c r="C117" s="2">
        <v>10020020</v>
      </c>
      <c r="D117" s="2">
        <v>0</v>
      </c>
      <c r="E117" s="2"/>
      <c r="F117" s="2"/>
      <c r="G117" s="2">
        <v>2</v>
      </c>
      <c r="H117" s="2"/>
      <c r="I117" s="2"/>
      <c r="J117" s="2" t="s">
        <v>7142</v>
      </c>
      <c r="K117" s="2">
        <v>1</v>
      </c>
      <c r="L117" s="2" t="s">
        <v>7050</v>
      </c>
      <c r="M117" s="2" t="s">
        <v>7143</v>
      </c>
      <c r="N117" s="2">
        <v>3</v>
      </c>
      <c r="O117" s="2"/>
      <c r="Q117" s="2"/>
      <c r="R117" s="2" t="s">
        <v>7050</v>
      </c>
    </row>
    <row r="118" spans="1:18" ht="15" customHeight="1">
      <c r="A118" s="2">
        <v>10860115</v>
      </c>
      <c r="B118" s="2">
        <v>2</v>
      </c>
      <c r="C118" s="2">
        <v>10020020</v>
      </c>
      <c r="D118" s="2">
        <v>0</v>
      </c>
      <c r="E118" s="2"/>
      <c r="F118" s="2"/>
      <c r="G118" s="2">
        <v>2</v>
      </c>
      <c r="H118" s="2"/>
      <c r="I118" s="2"/>
      <c r="J118" s="2" t="s">
        <v>7144</v>
      </c>
      <c r="K118" s="2">
        <v>1</v>
      </c>
      <c r="L118" s="2" t="s">
        <v>7050</v>
      </c>
      <c r="M118" s="2" t="s">
        <v>7145</v>
      </c>
      <c r="N118" s="2">
        <v>2</v>
      </c>
      <c r="O118" s="2"/>
      <c r="Q118" s="2"/>
      <c r="R118" s="2" t="s">
        <v>7050</v>
      </c>
    </row>
    <row r="119" spans="1:18" ht="15" customHeight="1">
      <c r="A119" s="2">
        <v>10860116</v>
      </c>
      <c r="B119" s="2">
        <v>2</v>
      </c>
      <c r="C119" s="2">
        <v>10020020</v>
      </c>
      <c r="D119" s="2">
        <v>0</v>
      </c>
      <c r="E119" s="2"/>
      <c r="F119" s="2"/>
      <c r="G119" s="2">
        <v>2</v>
      </c>
      <c r="H119" s="2"/>
      <c r="I119" s="2"/>
      <c r="J119" s="2" t="s">
        <v>7146</v>
      </c>
      <c r="K119" s="2">
        <v>1</v>
      </c>
      <c r="L119" s="2" t="s">
        <v>7050</v>
      </c>
      <c r="M119" s="2" t="s">
        <v>7147</v>
      </c>
      <c r="N119" s="2">
        <v>2</v>
      </c>
      <c r="O119" s="2"/>
      <c r="Q119" s="2"/>
      <c r="R119" s="2" t="s">
        <v>7050</v>
      </c>
    </row>
    <row r="120" spans="1:18" ht="15" customHeight="1">
      <c r="A120" s="2">
        <v>10860117</v>
      </c>
      <c r="B120" s="2">
        <v>2</v>
      </c>
      <c r="C120" s="2">
        <v>10020020</v>
      </c>
      <c r="D120" s="2">
        <v>0</v>
      </c>
      <c r="E120" s="2"/>
      <c r="F120" s="2"/>
      <c r="G120" s="2">
        <v>2</v>
      </c>
      <c r="H120" s="2"/>
      <c r="I120" s="2"/>
      <c r="J120" s="2" t="s">
        <v>7148</v>
      </c>
      <c r="K120" s="2">
        <v>1</v>
      </c>
      <c r="L120" s="2" t="s">
        <v>7050</v>
      </c>
      <c r="M120" s="2" t="s">
        <v>7149</v>
      </c>
      <c r="N120" s="2">
        <v>2</v>
      </c>
      <c r="O120" s="2"/>
      <c r="Q120" s="2"/>
      <c r="R120" s="2" t="s">
        <v>7050</v>
      </c>
    </row>
    <row r="121" spans="1:18" ht="15" customHeight="1">
      <c r="A121" s="2">
        <v>10860118</v>
      </c>
      <c r="B121" s="2">
        <v>2</v>
      </c>
      <c r="C121" s="2">
        <v>10020020</v>
      </c>
      <c r="D121" s="2">
        <v>0</v>
      </c>
      <c r="E121" s="2"/>
      <c r="F121" s="2"/>
      <c r="G121" s="2">
        <v>2</v>
      </c>
      <c r="H121" s="2"/>
      <c r="I121" s="2"/>
      <c r="J121" s="2" t="s">
        <v>7150</v>
      </c>
      <c r="K121" s="2">
        <v>1</v>
      </c>
      <c r="L121" s="2" t="s">
        <v>7050</v>
      </c>
      <c r="M121" s="2" t="s">
        <v>7151</v>
      </c>
      <c r="N121" s="2">
        <v>2</v>
      </c>
      <c r="O121" s="2"/>
      <c r="Q121" s="2"/>
      <c r="R121" s="2" t="s">
        <v>7050</v>
      </c>
    </row>
    <row r="122" spans="1:18" ht="15" customHeight="1">
      <c r="A122" s="2">
        <v>10860119</v>
      </c>
      <c r="B122" s="2">
        <v>2</v>
      </c>
      <c r="C122" s="2">
        <v>10020020</v>
      </c>
      <c r="D122" s="2">
        <v>0</v>
      </c>
      <c r="E122" s="2"/>
      <c r="F122" s="2"/>
      <c r="G122" s="2">
        <v>2</v>
      </c>
      <c r="H122" s="2"/>
      <c r="I122" s="2"/>
      <c r="J122" s="2" t="s">
        <v>7152</v>
      </c>
      <c r="K122" s="2">
        <v>1</v>
      </c>
      <c r="L122" s="2" t="s">
        <v>7050</v>
      </c>
      <c r="M122" s="2" t="s">
        <v>7153</v>
      </c>
      <c r="N122" s="2">
        <v>2</v>
      </c>
      <c r="O122" s="2"/>
      <c r="Q122" s="2"/>
      <c r="R122" s="2" t="s">
        <v>7050</v>
      </c>
    </row>
    <row r="123" spans="1:18" ht="15" customHeight="1">
      <c r="A123" s="2">
        <v>10860120</v>
      </c>
      <c r="B123" s="2">
        <v>2</v>
      </c>
      <c r="C123" s="2">
        <v>10020020</v>
      </c>
      <c r="D123" s="2">
        <v>0</v>
      </c>
      <c r="E123" s="2"/>
      <c r="F123" s="2"/>
      <c r="G123" s="2">
        <v>2</v>
      </c>
      <c r="H123" s="2"/>
      <c r="I123" s="2"/>
      <c r="J123" s="2" t="s">
        <v>7154</v>
      </c>
      <c r="K123" s="2">
        <v>1</v>
      </c>
      <c r="L123" s="2" t="s">
        <v>7050</v>
      </c>
      <c r="M123" s="2" t="s">
        <v>7155</v>
      </c>
      <c r="N123" s="2">
        <v>2</v>
      </c>
      <c r="O123" s="2"/>
      <c r="Q123" s="2"/>
      <c r="R123" s="2" t="s">
        <v>7050</v>
      </c>
    </row>
    <row r="124" spans="1:18" ht="15" customHeight="1">
      <c r="A124" s="2">
        <v>10860121</v>
      </c>
      <c r="B124" s="2">
        <v>2</v>
      </c>
      <c r="C124" s="2">
        <v>10020020</v>
      </c>
      <c r="D124" s="2">
        <v>0</v>
      </c>
      <c r="E124" s="2"/>
      <c r="F124" s="2"/>
      <c r="G124" s="2">
        <v>2</v>
      </c>
      <c r="H124" s="2"/>
      <c r="I124" s="2"/>
      <c r="J124" s="2" t="s">
        <v>7156</v>
      </c>
      <c r="K124" s="2">
        <v>1</v>
      </c>
      <c r="L124" s="2" t="s">
        <v>7050</v>
      </c>
      <c r="M124" s="2" t="s">
        <v>7157</v>
      </c>
      <c r="N124" s="2">
        <v>1</v>
      </c>
      <c r="O124" s="2"/>
      <c r="Q124" s="2"/>
      <c r="R124" s="2" t="s">
        <v>7050</v>
      </c>
    </row>
    <row r="125" spans="1:18" ht="15" customHeight="1">
      <c r="A125" s="2">
        <v>10860122</v>
      </c>
      <c r="B125" s="2">
        <v>2</v>
      </c>
      <c r="C125" s="2">
        <v>10020020</v>
      </c>
      <c r="D125" s="2">
        <v>0</v>
      </c>
      <c r="E125" s="2"/>
      <c r="F125" s="2"/>
      <c r="G125" s="2">
        <v>2</v>
      </c>
      <c r="H125" s="2"/>
      <c r="I125" s="2"/>
      <c r="J125" s="2" t="s">
        <v>7158</v>
      </c>
      <c r="K125" s="2">
        <v>1</v>
      </c>
      <c r="L125" s="2" t="s">
        <v>7050</v>
      </c>
      <c r="M125" s="2" t="s">
        <v>7159</v>
      </c>
      <c r="N125" s="2">
        <v>1</v>
      </c>
      <c r="O125" s="2"/>
      <c r="Q125" s="2"/>
      <c r="R125" s="2" t="s">
        <v>7050</v>
      </c>
    </row>
    <row r="126" spans="1:18" ht="15" customHeight="1">
      <c r="A126" s="2">
        <v>10860123</v>
      </c>
      <c r="B126" s="2">
        <v>2</v>
      </c>
      <c r="C126" s="2">
        <v>10020020</v>
      </c>
      <c r="D126" s="2">
        <v>0</v>
      </c>
      <c r="E126" s="2"/>
      <c r="F126" s="2"/>
      <c r="G126" s="2">
        <v>2</v>
      </c>
      <c r="H126" s="2"/>
      <c r="I126" s="2"/>
      <c r="J126" s="2" t="s">
        <v>7160</v>
      </c>
      <c r="K126" s="2">
        <v>1</v>
      </c>
      <c r="L126" s="2" t="s">
        <v>7050</v>
      </c>
      <c r="M126" s="2" t="s">
        <v>7161</v>
      </c>
      <c r="N126" s="2">
        <v>1</v>
      </c>
      <c r="O126" s="2"/>
      <c r="Q126" s="2"/>
      <c r="R126" s="2" t="s">
        <v>7050</v>
      </c>
    </row>
    <row r="127" spans="1:18" ht="15" customHeight="1">
      <c r="A127" s="2">
        <v>10860124</v>
      </c>
      <c r="B127" s="2">
        <v>2</v>
      </c>
      <c r="C127" s="2">
        <v>10020020</v>
      </c>
      <c r="D127" s="2">
        <v>0</v>
      </c>
      <c r="E127" s="2"/>
      <c r="F127" s="2"/>
      <c r="G127" s="2">
        <v>2</v>
      </c>
      <c r="H127" s="2"/>
      <c r="I127" s="2"/>
      <c r="J127" s="2" t="s">
        <v>7162</v>
      </c>
      <c r="K127" s="2">
        <v>1</v>
      </c>
      <c r="L127" s="2" t="s">
        <v>7050</v>
      </c>
      <c r="M127" s="2" t="s">
        <v>7163</v>
      </c>
      <c r="N127" s="2">
        <v>1</v>
      </c>
      <c r="O127" s="2"/>
      <c r="Q127" s="2"/>
      <c r="R127" s="2" t="s">
        <v>7050</v>
      </c>
    </row>
    <row r="128" spans="1:18" ht="15" customHeight="1">
      <c r="A128" s="2">
        <v>10860125</v>
      </c>
      <c r="B128" s="2">
        <v>2</v>
      </c>
      <c r="C128" s="2">
        <v>10020020</v>
      </c>
      <c r="D128" s="2">
        <v>0</v>
      </c>
      <c r="E128" s="2"/>
      <c r="F128" s="2"/>
      <c r="G128" s="2">
        <v>2</v>
      </c>
      <c r="H128" s="2"/>
      <c r="I128" s="2"/>
      <c r="J128" s="2" t="s">
        <v>7164</v>
      </c>
      <c r="K128" s="2">
        <v>1</v>
      </c>
      <c r="L128" s="2" t="s">
        <v>7050</v>
      </c>
      <c r="M128" s="2" t="s">
        <v>7165</v>
      </c>
      <c r="N128" s="2">
        <v>1</v>
      </c>
      <c r="O128" s="2"/>
      <c r="Q128" s="2"/>
      <c r="R128" s="2" t="s">
        <v>7050</v>
      </c>
    </row>
    <row r="129" spans="1:18" ht="17.25" customHeight="1">
      <c r="A129" s="2">
        <v>10860126</v>
      </c>
      <c r="B129" s="2">
        <v>2</v>
      </c>
      <c r="C129" s="2">
        <v>10020020</v>
      </c>
      <c r="D129" s="2">
        <v>0</v>
      </c>
      <c r="E129" s="2"/>
      <c r="F129" s="2"/>
      <c r="G129" s="2">
        <v>2</v>
      </c>
      <c r="H129" s="2"/>
      <c r="I129" s="2"/>
      <c r="J129" s="2" t="s">
        <v>7166</v>
      </c>
      <c r="K129" s="2">
        <v>1</v>
      </c>
      <c r="L129" s="2" t="s">
        <v>7050</v>
      </c>
      <c r="M129" s="2" t="s">
        <v>7167</v>
      </c>
      <c r="N129" s="2">
        <v>1</v>
      </c>
      <c r="O129" s="2"/>
      <c r="Q129" s="2"/>
      <c r="R129" s="2" t="s">
        <v>7050</v>
      </c>
    </row>
    <row r="130" spans="1:18" ht="15" customHeight="1">
      <c r="A130" s="2">
        <v>10860127</v>
      </c>
      <c r="B130" s="2">
        <v>2</v>
      </c>
      <c r="C130" s="2">
        <v>10020020</v>
      </c>
      <c r="D130" s="2">
        <v>0</v>
      </c>
      <c r="E130" s="2"/>
      <c r="F130" s="2"/>
      <c r="G130" s="2">
        <v>2</v>
      </c>
      <c r="H130" s="2"/>
      <c r="I130" s="2"/>
      <c r="J130" s="2" t="s">
        <v>7168</v>
      </c>
      <c r="K130" s="2">
        <v>1</v>
      </c>
      <c r="L130" s="2" t="s">
        <v>7050</v>
      </c>
      <c r="M130" s="2" t="s">
        <v>7169</v>
      </c>
      <c r="N130" s="2">
        <v>2</v>
      </c>
      <c r="O130" s="2"/>
      <c r="Q130" s="2"/>
      <c r="R130" s="2" t="s">
        <v>7050</v>
      </c>
    </row>
    <row r="131" spans="1:18" ht="15" customHeight="1">
      <c r="A131" s="2">
        <v>10860128</v>
      </c>
      <c r="B131" s="2">
        <v>2</v>
      </c>
      <c r="C131" s="2">
        <v>10020020</v>
      </c>
      <c r="D131" s="2">
        <v>0</v>
      </c>
      <c r="E131" s="2"/>
      <c r="F131" s="2"/>
      <c r="G131" s="2">
        <v>2</v>
      </c>
      <c r="H131" s="2"/>
      <c r="I131" s="2"/>
      <c r="J131" s="2" t="s">
        <v>7170</v>
      </c>
      <c r="K131" s="2">
        <v>1</v>
      </c>
      <c r="L131" s="2" t="s">
        <v>7050</v>
      </c>
      <c r="M131" s="2" t="s">
        <v>7171</v>
      </c>
      <c r="N131" s="2">
        <v>2</v>
      </c>
      <c r="O131" s="2"/>
      <c r="Q131" s="2"/>
      <c r="R131" s="2" t="s">
        <v>7050</v>
      </c>
    </row>
    <row r="132" spans="1:18" ht="15" customHeight="1">
      <c r="A132" s="2">
        <v>10860129</v>
      </c>
      <c r="B132" s="2">
        <v>2</v>
      </c>
      <c r="C132" s="2">
        <v>10020020</v>
      </c>
      <c r="D132" s="2">
        <v>0</v>
      </c>
      <c r="E132" s="2"/>
      <c r="F132" s="2"/>
      <c r="G132" s="2">
        <v>2</v>
      </c>
      <c r="H132" s="2"/>
      <c r="I132" s="2"/>
      <c r="J132" s="2" t="s">
        <v>7172</v>
      </c>
      <c r="K132" s="2">
        <v>1</v>
      </c>
      <c r="L132" s="2" t="s">
        <v>7050</v>
      </c>
      <c r="M132" s="2" t="s">
        <v>7173</v>
      </c>
      <c r="N132" s="2">
        <v>2</v>
      </c>
      <c r="O132" s="2"/>
      <c r="Q132" s="2"/>
      <c r="R132" s="2" t="s">
        <v>7050</v>
      </c>
    </row>
    <row r="133" spans="1:18" ht="15" customHeight="1">
      <c r="A133" s="2">
        <v>10860130</v>
      </c>
      <c r="B133" s="2">
        <v>2</v>
      </c>
      <c r="C133" s="2">
        <v>10020020</v>
      </c>
      <c r="D133" s="2">
        <v>0</v>
      </c>
      <c r="E133" s="2"/>
      <c r="F133" s="2"/>
      <c r="G133" s="2">
        <v>2</v>
      </c>
      <c r="H133" s="2"/>
      <c r="I133" s="2"/>
      <c r="J133" s="2" t="s">
        <v>7174</v>
      </c>
      <c r="K133" s="2">
        <v>1</v>
      </c>
      <c r="L133" s="2" t="s">
        <v>7050</v>
      </c>
      <c r="M133" s="2" t="s">
        <v>7175</v>
      </c>
      <c r="N133" s="2">
        <v>3</v>
      </c>
      <c r="O133" s="2"/>
      <c r="Q133" s="2"/>
      <c r="R133" s="2" t="s">
        <v>7050</v>
      </c>
    </row>
    <row r="134" spans="1:18" ht="15" customHeight="1">
      <c r="A134" s="2">
        <v>10860131</v>
      </c>
      <c r="B134" s="2">
        <v>2</v>
      </c>
      <c r="C134" s="2">
        <v>10020020</v>
      </c>
      <c r="D134" s="2">
        <v>0</v>
      </c>
      <c r="E134" s="2"/>
      <c r="F134" s="2"/>
      <c r="G134" s="2">
        <v>2</v>
      </c>
      <c r="H134" s="2"/>
      <c r="I134" s="2"/>
      <c r="J134" s="2" t="s">
        <v>7176</v>
      </c>
      <c r="K134" s="2">
        <v>1</v>
      </c>
      <c r="L134" s="2" t="s">
        <v>7050</v>
      </c>
      <c r="M134" s="2" t="s">
        <v>7177</v>
      </c>
      <c r="N134" s="2">
        <v>3</v>
      </c>
      <c r="O134" s="2"/>
      <c r="Q134" s="2"/>
      <c r="R134" s="2" t="s">
        <v>7050</v>
      </c>
    </row>
    <row r="135" spans="1:18" ht="15" customHeight="1">
      <c r="A135" s="2">
        <v>10860132</v>
      </c>
      <c r="B135" s="2">
        <v>2</v>
      </c>
      <c r="C135" s="2">
        <v>10020020</v>
      </c>
      <c r="D135" s="2">
        <v>0</v>
      </c>
      <c r="E135" s="2"/>
      <c r="F135" s="2"/>
      <c r="G135" s="2">
        <v>2</v>
      </c>
      <c r="H135" s="2"/>
      <c r="I135" s="2"/>
      <c r="J135" s="2" t="s">
        <v>7178</v>
      </c>
      <c r="K135" s="2">
        <v>1</v>
      </c>
      <c r="L135" s="2" t="s">
        <v>7050</v>
      </c>
      <c r="M135" s="2" t="s">
        <v>7179</v>
      </c>
      <c r="N135" s="2">
        <v>3</v>
      </c>
      <c r="O135" s="2"/>
      <c r="Q135" s="2"/>
      <c r="R135" s="2" t="s">
        <v>7050</v>
      </c>
    </row>
    <row r="136" spans="1:18" ht="15" customHeight="1">
      <c r="A136" s="2">
        <v>10860133</v>
      </c>
      <c r="B136" s="2">
        <v>2</v>
      </c>
      <c r="C136" s="2">
        <v>10020020</v>
      </c>
      <c r="D136" s="2">
        <v>0</v>
      </c>
      <c r="E136" s="2"/>
      <c r="F136" s="2"/>
      <c r="G136" s="2">
        <v>2</v>
      </c>
      <c r="H136" s="2"/>
      <c r="I136" s="2"/>
      <c r="J136" s="2" t="s">
        <v>7180</v>
      </c>
      <c r="K136" s="2">
        <v>1</v>
      </c>
      <c r="L136" s="2" t="s">
        <v>7050</v>
      </c>
      <c r="M136" s="2" t="s">
        <v>7181</v>
      </c>
      <c r="N136" s="2">
        <v>3</v>
      </c>
      <c r="O136" s="2"/>
      <c r="Q136" s="2"/>
      <c r="R136" s="2" t="s">
        <v>7050</v>
      </c>
    </row>
    <row r="137" spans="1:18" ht="15" customHeight="1">
      <c r="A137" s="2">
        <v>10860134</v>
      </c>
      <c r="B137" s="2">
        <v>2</v>
      </c>
      <c r="C137" s="2">
        <v>10020020</v>
      </c>
      <c r="D137" s="2">
        <v>0</v>
      </c>
      <c r="E137" s="2"/>
      <c r="F137" s="2"/>
      <c r="G137" s="2">
        <v>2</v>
      </c>
      <c r="H137" s="2"/>
      <c r="I137" s="2"/>
      <c r="J137" s="2" t="s">
        <v>7182</v>
      </c>
      <c r="K137" s="2">
        <v>1</v>
      </c>
      <c r="L137" s="2" t="s">
        <v>7050</v>
      </c>
      <c r="M137" s="2" t="s">
        <v>7183</v>
      </c>
      <c r="N137" s="2">
        <v>3</v>
      </c>
      <c r="O137" s="2"/>
      <c r="Q137" s="2"/>
      <c r="R137" s="2" t="s">
        <v>7050</v>
      </c>
    </row>
    <row r="138" spans="1:18" ht="15" customHeight="1">
      <c r="A138" s="2">
        <v>10860135</v>
      </c>
      <c r="B138" s="2">
        <v>2</v>
      </c>
      <c r="C138" s="2">
        <v>10020020</v>
      </c>
      <c r="D138" s="2">
        <v>0</v>
      </c>
      <c r="E138" s="2"/>
      <c r="F138" s="2"/>
      <c r="G138" s="2">
        <v>2</v>
      </c>
      <c r="H138" s="2"/>
      <c r="I138" s="2"/>
      <c r="J138" s="2" t="s">
        <v>7184</v>
      </c>
      <c r="K138" s="2">
        <v>1</v>
      </c>
      <c r="L138" s="2" t="s">
        <v>7050</v>
      </c>
      <c r="M138" s="2" t="s">
        <v>7185</v>
      </c>
      <c r="N138" s="2">
        <v>3</v>
      </c>
      <c r="O138" s="2"/>
      <c r="Q138" s="2"/>
      <c r="R138" s="2" t="s">
        <v>7050</v>
      </c>
    </row>
    <row r="139" spans="1:18" ht="15" customHeight="1">
      <c r="A139" s="2">
        <v>10860136</v>
      </c>
      <c r="B139" s="2">
        <v>2</v>
      </c>
      <c r="C139" s="2">
        <v>10020020</v>
      </c>
      <c r="D139" s="2">
        <v>0</v>
      </c>
      <c r="E139" s="2"/>
      <c r="F139" s="2"/>
      <c r="G139" s="2">
        <v>2</v>
      </c>
      <c r="H139" s="2"/>
      <c r="I139" s="2"/>
      <c r="J139" s="2" t="s">
        <v>7186</v>
      </c>
      <c r="K139" s="2">
        <v>1</v>
      </c>
      <c r="L139" s="2" t="s">
        <v>7050</v>
      </c>
      <c r="M139" s="2" t="s">
        <v>7187</v>
      </c>
      <c r="N139" s="2">
        <v>3</v>
      </c>
      <c r="O139" s="2"/>
      <c r="Q139" s="2"/>
      <c r="R139" s="2" t="s">
        <v>7050</v>
      </c>
    </row>
    <row r="140" spans="1:18" ht="15" customHeight="1">
      <c r="A140" s="2">
        <v>10860137</v>
      </c>
      <c r="B140" s="2">
        <v>2</v>
      </c>
      <c r="C140" s="2">
        <v>10020020</v>
      </c>
      <c r="D140" s="2">
        <v>0</v>
      </c>
      <c r="E140" s="2"/>
      <c r="F140" s="2"/>
      <c r="G140" s="2">
        <v>2</v>
      </c>
      <c r="H140" s="2"/>
      <c r="I140" s="2"/>
      <c r="J140" s="2" t="s">
        <v>7188</v>
      </c>
      <c r="K140" s="2">
        <v>1</v>
      </c>
      <c r="L140" s="2" t="s">
        <v>7050</v>
      </c>
      <c r="M140" s="2" t="s">
        <v>7189</v>
      </c>
      <c r="N140" s="2">
        <v>3</v>
      </c>
      <c r="O140" s="2"/>
      <c r="Q140" s="2"/>
      <c r="R140" s="2" t="s">
        <v>7050</v>
      </c>
    </row>
    <row r="141" spans="1:18" ht="15" customHeight="1">
      <c r="A141" s="2">
        <v>10860138</v>
      </c>
      <c r="B141" s="2">
        <v>2</v>
      </c>
      <c r="C141" s="2">
        <v>10020020</v>
      </c>
      <c r="D141" s="2">
        <v>0</v>
      </c>
      <c r="E141" s="2"/>
      <c r="F141" s="2"/>
      <c r="G141" s="2">
        <v>2</v>
      </c>
      <c r="H141" s="2"/>
      <c r="I141" s="2"/>
      <c r="J141" s="2" t="s">
        <v>7190</v>
      </c>
      <c r="K141" s="2">
        <v>1</v>
      </c>
      <c r="L141" s="2" t="s">
        <v>7050</v>
      </c>
      <c r="M141" s="2" t="s">
        <v>7191</v>
      </c>
      <c r="N141" s="2">
        <v>3</v>
      </c>
      <c r="O141" s="2"/>
      <c r="Q141" s="2"/>
      <c r="R141" s="2" t="s">
        <v>7050</v>
      </c>
    </row>
    <row r="142" spans="1:18" ht="15" customHeight="1">
      <c r="A142" s="2">
        <v>10860139</v>
      </c>
      <c r="B142" s="2">
        <v>2</v>
      </c>
      <c r="C142" s="2">
        <v>10020020</v>
      </c>
      <c r="D142" s="2">
        <v>0</v>
      </c>
      <c r="E142" s="2"/>
      <c r="F142" s="2"/>
      <c r="G142" s="2">
        <v>2</v>
      </c>
      <c r="H142" s="2"/>
      <c r="I142" s="2"/>
      <c r="J142" s="2" t="s">
        <v>7192</v>
      </c>
      <c r="K142" s="2">
        <v>1</v>
      </c>
      <c r="L142" s="2" t="s">
        <v>7050</v>
      </c>
      <c r="M142" s="2" t="s">
        <v>7193</v>
      </c>
      <c r="N142" s="2">
        <v>3</v>
      </c>
      <c r="O142" s="2"/>
      <c r="Q142" s="2"/>
      <c r="R142" s="2" t="s">
        <v>7050</v>
      </c>
    </row>
    <row r="143" spans="1:18" ht="15" customHeight="1">
      <c r="A143" s="2">
        <v>10860140</v>
      </c>
      <c r="B143" s="2">
        <v>2</v>
      </c>
      <c r="C143" s="2">
        <v>10020020</v>
      </c>
      <c r="D143" s="2">
        <v>0</v>
      </c>
      <c r="E143" s="2"/>
      <c r="F143" s="2"/>
      <c r="G143" s="2">
        <v>2</v>
      </c>
      <c r="H143" s="2"/>
      <c r="I143" s="2"/>
      <c r="J143" s="2" t="s">
        <v>7194</v>
      </c>
      <c r="K143" s="2">
        <v>1</v>
      </c>
      <c r="L143" s="2" t="s">
        <v>7050</v>
      </c>
      <c r="M143" s="2" t="s">
        <v>7195</v>
      </c>
      <c r="N143" s="2">
        <v>3</v>
      </c>
      <c r="O143" s="2"/>
      <c r="Q143" s="2"/>
      <c r="R143" s="2" t="s">
        <v>7050</v>
      </c>
    </row>
    <row r="144" spans="1:18" ht="15" customHeight="1">
      <c r="A144" s="2">
        <v>10860141</v>
      </c>
      <c r="B144" s="2">
        <v>2</v>
      </c>
      <c r="C144" s="2">
        <v>10020020</v>
      </c>
      <c r="D144" s="2">
        <v>0</v>
      </c>
      <c r="E144" s="2"/>
      <c r="F144" s="2"/>
      <c r="G144" s="2">
        <v>2</v>
      </c>
      <c r="H144" s="2"/>
      <c r="I144" s="2"/>
      <c r="J144" s="2" t="s">
        <v>7196</v>
      </c>
      <c r="K144" s="2">
        <v>1</v>
      </c>
      <c r="L144" s="2" t="s">
        <v>7050</v>
      </c>
      <c r="M144" s="2" t="s">
        <v>7197</v>
      </c>
      <c r="N144" s="2">
        <v>2</v>
      </c>
      <c r="O144" s="2"/>
      <c r="Q144" s="2"/>
      <c r="R144" s="2" t="s">
        <v>7050</v>
      </c>
    </row>
    <row r="145" spans="1:18" ht="15" customHeight="1">
      <c r="A145" s="2">
        <v>10860142</v>
      </c>
      <c r="B145" s="2">
        <v>2</v>
      </c>
      <c r="C145" s="2">
        <v>10020020</v>
      </c>
      <c r="D145" s="2">
        <v>0</v>
      </c>
      <c r="E145" s="2"/>
      <c r="F145" s="2"/>
      <c r="G145" s="2">
        <v>2</v>
      </c>
      <c r="H145" s="2"/>
      <c r="I145" s="2"/>
      <c r="J145" s="2" t="s">
        <v>7198</v>
      </c>
      <c r="K145" s="2">
        <v>1</v>
      </c>
      <c r="L145" s="2" t="s">
        <v>7050</v>
      </c>
      <c r="M145" s="2" t="s">
        <v>7199</v>
      </c>
      <c r="N145" s="2">
        <v>2</v>
      </c>
      <c r="O145" s="2"/>
      <c r="Q145" s="2"/>
      <c r="R145" s="2" t="s">
        <v>7050</v>
      </c>
    </row>
    <row r="146" spans="1:18" ht="15" customHeight="1">
      <c r="A146" s="2">
        <v>10860143</v>
      </c>
      <c r="B146" s="2">
        <v>2</v>
      </c>
      <c r="C146" s="2">
        <v>10020020</v>
      </c>
      <c r="D146" s="2">
        <v>0</v>
      </c>
      <c r="E146" s="2"/>
      <c r="F146" s="2"/>
      <c r="G146" s="2">
        <v>2</v>
      </c>
      <c r="H146" s="2"/>
      <c r="I146" s="2"/>
      <c r="J146" s="2" t="s">
        <v>7200</v>
      </c>
      <c r="K146" s="2">
        <v>1</v>
      </c>
      <c r="L146" s="2" t="s">
        <v>7050</v>
      </c>
      <c r="M146" s="2" t="s">
        <v>7201</v>
      </c>
      <c r="N146" s="2">
        <v>2</v>
      </c>
      <c r="O146" s="2"/>
      <c r="Q146" s="2"/>
      <c r="R146" s="2" t="s">
        <v>7050</v>
      </c>
    </row>
    <row r="147" spans="1:18" ht="15" customHeight="1">
      <c r="A147" s="2">
        <v>10860144</v>
      </c>
      <c r="B147" s="2">
        <v>2</v>
      </c>
      <c r="C147" s="2">
        <v>10020020</v>
      </c>
      <c r="D147" s="2">
        <v>0</v>
      </c>
      <c r="E147" s="2"/>
      <c r="F147" s="2"/>
      <c r="G147" s="2">
        <v>2</v>
      </c>
      <c r="H147" s="2"/>
      <c r="I147" s="2"/>
      <c r="J147" s="2" t="s">
        <v>7202</v>
      </c>
      <c r="K147" s="2">
        <v>1</v>
      </c>
      <c r="L147" s="2" t="s">
        <v>7050</v>
      </c>
      <c r="M147" s="2" t="s">
        <v>7203</v>
      </c>
      <c r="N147" s="2">
        <v>2</v>
      </c>
      <c r="O147" s="2"/>
      <c r="Q147" s="2"/>
      <c r="R147" s="2" t="s">
        <v>7050</v>
      </c>
    </row>
    <row r="148" spans="1:18" ht="15" customHeight="1">
      <c r="A148" s="2">
        <v>10860145</v>
      </c>
      <c r="B148" s="2">
        <v>2</v>
      </c>
      <c r="C148" s="2">
        <v>10020020</v>
      </c>
      <c r="D148" s="2">
        <v>0</v>
      </c>
      <c r="E148" s="2"/>
      <c r="F148" s="2"/>
      <c r="G148" s="2">
        <v>2</v>
      </c>
      <c r="H148" s="2"/>
      <c r="I148" s="2"/>
      <c r="J148" s="2" t="s">
        <v>7204</v>
      </c>
      <c r="K148" s="2">
        <v>1</v>
      </c>
      <c r="L148" s="2" t="s">
        <v>7050</v>
      </c>
      <c r="M148" s="2" t="s">
        <v>7205</v>
      </c>
      <c r="N148" s="2">
        <v>2</v>
      </c>
      <c r="O148" s="2"/>
      <c r="Q148" s="2"/>
      <c r="R148" s="2" t="s">
        <v>7050</v>
      </c>
    </row>
    <row r="149" spans="1:18" ht="15" customHeight="1">
      <c r="A149" s="2">
        <v>10860146</v>
      </c>
      <c r="B149" s="2">
        <v>2</v>
      </c>
      <c r="C149" s="2">
        <v>10020020</v>
      </c>
      <c r="D149" s="2">
        <v>0</v>
      </c>
      <c r="E149" s="2"/>
      <c r="F149" s="2"/>
      <c r="G149" s="2">
        <v>2</v>
      </c>
      <c r="H149" s="2"/>
      <c r="I149" s="2"/>
      <c r="J149" s="2" t="s">
        <v>7206</v>
      </c>
      <c r="K149" s="2">
        <v>1</v>
      </c>
      <c r="L149" s="2" t="s">
        <v>7050</v>
      </c>
      <c r="M149" s="2" t="s">
        <v>7207</v>
      </c>
      <c r="N149" s="2">
        <v>2</v>
      </c>
      <c r="O149" s="2"/>
      <c r="Q149" s="2"/>
      <c r="R149" s="2" t="s">
        <v>7050</v>
      </c>
    </row>
    <row r="150" spans="1:18" ht="15" customHeight="1">
      <c r="A150" s="2">
        <v>10860147</v>
      </c>
      <c r="B150" s="2">
        <v>2</v>
      </c>
      <c r="C150" s="2">
        <v>10020020</v>
      </c>
      <c r="D150" s="2">
        <v>0</v>
      </c>
      <c r="E150" s="2"/>
      <c r="F150" s="2"/>
      <c r="G150" s="2">
        <v>2</v>
      </c>
      <c r="H150" s="2"/>
      <c r="I150" s="2"/>
      <c r="J150" s="2" t="s">
        <v>7208</v>
      </c>
      <c r="K150" s="2">
        <v>1</v>
      </c>
      <c r="L150" s="2" t="s">
        <v>7050</v>
      </c>
      <c r="M150" s="2" t="s">
        <v>7209</v>
      </c>
      <c r="N150" s="2">
        <v>1</v>
      </c>
      <c r="O150" s="2"/>
      <c r="Q150" s="2"/>
      <c r="R150" s="2" t="s">
        <v>7050</v>
      </c>
    </row>
    <row r="151" spans="1:18" ht="15" customHeight="1">
      <c r="A151" s="2">
        <v>10860148</v>
      </c>
      <c r="B151" s="2">
        <v>2</v>
      </c>
      <c r="C151" s="2">
        <v>10020020</v>
      </c>
      <c r="D151" s="2">
        <v>0</v>
      </c>
      <c r="E151" s="2"/>
      <c r="F151" s="2"/>
      <c r="G151" s="2">
        <v>2</v>
      </c>
      <c r="H151" s="2"/>
      <c r="I151" s="2"/>
      <c r="J151" s="2" t="s">
        <v>7210</v>
      </c>
      <c r="K151" s="2">
        <v>1</v>
      </c>
      <c r="L151" s="2" t="s">
        <v>7050</v>
      </c>
      <c r="M151" s="2" t="s">
        <v>7211</v>
      </c>
      <c r="N151" s="2">
        <v>1</v>
      </c>
      <c r="O151" s="2"/>
      <c r="Q151" s="2"/>
      <c r="R151" s="2" t="s">
        <v>7050</v>
      </c>
    </row>
    <row r="152" spans="1:18" ht="15" customHeight="1">
      <c r="A152" s="2">
        <v>10860149</v>
      </c>
      <c r="B152" s="2">
        <v>2</v>
      </c>
      <c r="C152" s="2">
        <v>10020020</v>
      </c>
      <c r="D152" s="2">
        <v>0</v>
      </c>
      <c r="E152" s="2"/>
      <c r="F152" s="2"/>
      <c r="G152" s="2">
        <v>2</v>
      </c>
      <c r="H152" s="2"/>
      <c r="I152" s="2"/>
      <c r="J152" s="2" t="s">
        <v>7212</v>
      </c>
      <c r="K152" s="2">
        <v>1</v>
      </c>
      <c r="L152" s="2" t="s">
        <v>7050</v>
      </c>
      <c r="M152" s="2" t="s">
        <v>7213</v>
      </c>
      <c r="N152" s="2">
        <v>1</v>
      </c>
      <c r="O152" s="2"/>
      <c r="Q152" s="2"/>
      <c r="R152" s="2" t="s">
        <v>7050</v>
      </c>
    </row>
    <row r="153" spans="1:18" ht="15" customHeight="1">
      <c r="A153" s="2">
        <v>10860150</v>
      </c>
      <c r="B153" s="2">
        <v>2</v>
      </c>
      <c r="C153" s="2">
        <v>10020020</v>
      </c>
      <c r="D153" s="2">
        <v>0</v>
      </c>
      <c r="E153" s="2"/>
      <c r="F153" s="2"/>
      <c r="G153" s="2">
        <v>2</v>
      </c>
      <c r="H153" s="2"/>
      <c r="I153" s="2"/>
      <c r="J153" s="2" t="s">
        <v>7214</v>
      </c>
      <c r="K153" s="2">
        <v>1</v>
      </c>
      <c r="L153" s="2" t="s">
        <v>7050</v>
      </c>
      <c r="M153" s="2" t="s">
        <v>7215</v>
      </c>
      <c r="N153" s="2">
        <v>1</v>
      </c>
      <c r="O153" s="2"/>
      <c r="Q153" s="2"/>
      <c r="R153" s="2" t="s">
        <v>7050</v>
      </c>
    </row>
    <row r="154" spans="1:18" ht="15" customHeight="1">
      <c r="A154" s="2">
        <v>10860151</v>
      </c>
      <c r="B154" s="2">
        <v>2</v>
      </c>
      <c r="C154" s="2">
        <v>10020020</v>
      </c>
      <c r="D154" s="2">
        <v>0</v>
      </c>
      <c r="E154" s="2"/>
      <c r="F154" s="2"/>
      <c r="G154" s="2">
        <v>2</v>
      </c>
      <c r="H154" s="2"/>
      <c r="I154" s="2"/>
      <c r="J154" s="2" t="s">
        <v>7216</v>
      </c>
      <c r="K154" s="2">
        <v>1</v>
      </c>
      <c r="L154" s="2" t="s">
        <v>7050</v>
      </c>
      <c r="M154" s="2" t="s">
        <v>7217</v>
      </c>
      <c r="N154" s="2">
        <v>1</v>
      </c>
      <c r="O154" s="2"/>
      <c r="Q154" s="2"/>
      <c r="R154" s="2" t="s">
        <v>7050</v>
      </c>
    </row>
    <row r="155" spans="1:18" ht="15" customHeight="1">
      <c r="A155" s="2">
        <v>10860152</v>
      </c>
      <c r="B155" s="2">
        <v>2</v>
      </c>
      <c r="C155" s="2">
        <v>10020020</v>
      </c>
      <c r="D155" s="2">
        <v>0</v>
      </c>
      <c r="E155" s="2"/>
      <c r="F155" s="2"/>
      <c r="G155" s="2">
        <v>2</v>
      </c>
      <c r="H155" s="2"/>
      <c r="I155" s="2"/>
      <c r="J155" s="2" t="s">
        <v>7218</v>
      </c>
      <c r="K155" s="2">
        <v>1</v>
      </c>
      <c r="L155" s="2" t="s">
        <v>7050</v>
      </c>
      <c r="M155" s="2" t="s">
        <v>7219</v>
      </c>
      <c r="N155" s="2">
        <v>1</v>
      </c>
      <c r="O155" s="2"/>
      <c r="Q155" s="2"/>
      <c r="R155" s="2" t="s">
        <v>7050</v>
      </c>
    </row>
    <row r="156" spans="1:18" ht="15" customHeight="1">
      <c r="A156" s="2">
        <v>10860153</v>
      </c>
      <c r="B156" s="2">
        <v>2</v>
      </c>
      <c r="C156" s="2">
        <v>10020020</v>
      </c>
      <c r="D156" s="2">
        <v>0</v>
      </c>
      <c r="E156" s="2"/>
      <c r="F156" s="2"/>
      <c r="G156" s="2">
        <v>2</v>
      </c>
      <c r="H156" s="2"/>
      <c r="I156" s="2"/>
      <c r="J156" s="2" t="s">
        <v>7220</v>
      </c>
      <c r="K156" s="2">
        <v>1</v>
      </c>
      <c r="L156" s="2" t="s">
        <v>7050</v>
      </c>
      <c r="M156" s="2" t="s">
        <v>7221</v>
      </c>
      <c r="N156" s="2">
        <v>3</v>
      </c>
      <c r="O156" s="2"/>
      <c r="Q156" s="2"/>
      <c r="R156" s="2" t="s">
        <v>7050</v>
      </c>
    </row>
    <row r="157" spans="1:18" ht="15" customHeight="1">
      <c r="A157" s="2">
        <v>10860154</v>
      </c>
      <c r="B157" s="2">
        <v>2</v>
      </c>
      <c r="C157" s="2">
        <v>10020020</v>
      </c>
      <c r="D157" s="2">
        <v>0</v>
      </c>
      <c r="E157" s="2"/>
      <c r="F157" s="2"/>
      <c r="G157" s="2">
        <v>2</v>
      </c>
      <c r="H157" s="2"/>
      <c r="I157" s="2"/>
      <c r="J157" s="2" t="s">
        <v>7222</v>
      </c>
      <c r="K157" s="2">
        <v>1</v>
      </c>
      <c r="L157" s="2" t="s">
        <v>7050</v>
      </c>
      <c r="M157" s="2" t="s">
        <v>7223</v>
      </c>
      <c r="N157" s="2">
        <v>3</v>
      </c>
      <c r="O157" s="2"/>
      <c r="Q157" s="2"/>
      <c r="R157" s="2" t="s">
        <v>7050</v>
      </c>
    </row>
    <row r="158" spans="1:18" ht="15" customHeight="1">
      <c r="A158" s="2">
        <v>10860155</v>
      </c>
      <c r="B158" s="2">
        <v>2</v>
      </c>
      <c r="C158" s="2">
        <v>10020020</v>
      </c>
      <c r="D158" s="2">
        <v>0</v>
      </c>
      <c r="E158" s="2"/>
      <c r="F158" s="2"/>
      <c r="G158" s="2">
        <v>2</v>
      </c>
      <c r="H158" s="2"/>
      <c r="I158" s="2"/>
      <c r="J158" s="2" t="s">
        <v>7224</v>
      </c>
      <c r="K158" s="2">
        <v>1</v>
      </c>
      <c r="L158" s="2" t="s">
        <v>7050</v>
      </c>
      <c r="M158" s="2" t="s">
        <v>7225</v>
      </c>
      <c r="N158" s="2">
        <v>3</v>
      </c>
      <c r="O158" s="2"/>
      <c r="Q158" s="2"/>
      <c r="R158" s="2" t="s">
        <v>7050</v>
      </c>
    </row>
    <row r="159" spans="1:18" ht="15" customHeight="1">
      <c r="A159" s="2">
        <v>10860156</v>
      </c>
      <c r="B159" s="2">
        <v>2</v>
      </c>
      <c r="C159" s="2">
        <v>10020020</v>
      </c>
      <c r="D159" s="2">
        <v>0</v>
      </c>
      <c r="E159" s="2"/>
      <c r="F159" s="2"/>
      <c r="G159" s="2">
        <v>2</v>
      </c>
      <c r="H159" s="2"/>
      <c r="I159" s="2"/>
      <c r="J159" s="2" t="s">
        <v>7226</v>
      </c>
      <c r="K159" s="2">
        <v>1</v>
      </c>
      <c r="L159" s="2" t="s">
        <v>7050</v>
      </c>
      <c r="M159" s="2" t="s">
        <v>7227</v>
      </c>
      <c r="N159" s="2">
        <v>3</v>
      </c>
      <c r="O159" s="2"/>
      <c r="Q159" s="2"/>
      <c r="R159" s="2" t="s">
        <v>7050</v>
      </c>
    </row>
    <row r="160" spans="1:18" ht="15" customHeight="1">
      <c r="A160" s="2">
        <v>10860157</v>
      </c>
      <c r="B160" s="2">
        <v>2</v>
      </c>
      <c r="C160" s="2">
        <v>10020020</v>
      </c>
      <c r="D160" s="2">
        <v>0</v>
      </c>
      <c r="E160" s="2"/>
      <c r="F160" s="2"/>
      <c r="G160" s="2">
        <v>2</v>
      </c>
      <c r="H160" s="2"/>
      <c r="I160" s="2"/>
      <c r="J160" s="2" t="s">
        <v>7228</v>
      </c>
      <c r="K160" s="2">
        <v>1</v>
      </c>
      <c r="L160" s="2" t="s">
        <v>7050</v>
      </c>
      <c r="M160" s="2" t="s">
        <v>7229</v>
      </c>
      <c r="N160" s="2">
        <v>3</v>
      </c>
      <c r="O160" s="2"/>
      <c r="Q160" s="2"/>
      <c r="R160" s="2" t="s">
        <v>7050</v>
      </c>
    </row>
    <row r="161" spans="1:18" ht="15" customHeight="1">
      <c r="A161" s="2">
        <v>10860158</v>
      </c>
      <c r="B161" s="2">
        <v>2</v>
      </c>
      <c r="C161" s="2">
        <v>10020020</v>
      </c>
      <c r="D161" s="2">
        <v>0</v>
      </c>
      <c r="E161" s="2"/>
      <c r="F161" s="2"/>
      <c r="G161" s="2">
        <v>2</v>
      </c>
      <c r="H161" s="2"/>
      <c r="I161" s="2"/>
      <c r="J161" s="2" t="s">
        <v>7230</v>
      </c>
      <c r="K161" s="2">
        <v>1</v>
      </c>
      <c r="L161" s="2" t="s">
        <v>7050</v>
      </c>
      <c r="M161" s="2" t="s">
        <v>7231</v>
      </c>
      <c r="N161" s="2">
        <v>3</v>
      </c>
      <c r="O161" s="2"/>
      <c r="Q161" s="2"/>
      <c r="R161" s="2" t="s">
        <v>7050</v>
      </c>
    </row>
    <row r="162" spans="1:18" ht="15" customHeight="1">
      <c r="A162" s="2">
        <v>10860159</v>
      </c>
      <c r="B162" s="2">
        <v>2</v>
      </c>
      <c r="C162" s="2">
        <v>10020020</v>
      </c>
      <c r="D162" s="2">
        <v>0</v>
      </c>
      <c r="E162" s="2"/>
      <c r="F162" s="2"/>
      <c r="G162" s="2">
        <v>2</v>
      </c>
      <c r="H162" s="2"/>
      <c r="I162" s="2"/>
      <c r="J162" s="2" t="s">
        <v>7232</v>
      </c>
      <c r="K162" s="2">
        <v>1</v>
      </c>
      <c r="L162" s="2" t="s">
        <v>7050</v>
      </c>
      <c r="M162" s="2" t="s">
        <v>7233</v>
      </c>
      <c r="N162" s="2">
        <v>3</v>
      </c>
      <c r="O162" s="2"/>
      <c r="Q162" s="2"/>
      <c r="R162" s="2" t="s">
        <v>7050</v>
      </c>
    </row>
    <row r="163" spans="1:18" ht="15" customHeight="1">
      <c r="A163" s="2">
        <v>10860160</v>
      </c>
      <c r="B163" s="2">
        <v>2</v>
      </c>
      <c r="C163" s="2">
        <v>10020020</v>
      </c>
      <c r="D163" s="2">
        <v>0</v>
      </c>
      <c r="E163" s="2"/>
      <c r="F163" s="2"/>
      <c r="G163" s="2">
        <v>2</v>
      </c>
      <c r="H163" s="2"/>
      <c r="I163" s="2"/>
      <c r="J163" s="2" t="s">
        <v>7234</v>
      </c>
      <c r="K163" s="2">
        <v>1</v>
      </c>
      <c r="L163" s="2" t="s">
        <v>7050</v>
      </c>
      <c r="M163" s="2" t="s">
        <v>7235</v>
      </c>
      <c r="N163" s="2">
        <v>3</v>
      </c>
      <c r="O163" s="2"/>
      <c r="Q163" s="2"/>
      <c r="R163" s="2" t="s">
        <v>7050</v>
      </c>
    </row>
    <row r="164" spans="1:18" ht="15" customHeight="1">
      <c r="A164" s="2">
        <v>10860161</v>
      </c>
      <c r="B164" s="2">
        <v>2</v>
      </c>
      <c r="C164" s="2">
        <v>10020020</v>
      </c>
      <c r="D164" s="2">
        <v>0</v>
      </c>
      <c r="E164" s="2"/>
      <c r="F164" s="2"/>
      <c r="G164" s="2">
        <v>2</v>
      </c>
      <c r="H164" s="2"/>
      <c r="I164" s="2"/>
      <c r="J164" s="2" t="s">
        <v>7236</v>
      </c>
      <c r="K164" s="2">
        <v>1</v>
      </c>
      <c r="L164" s="2" t="s">
        <v>7050</v>
      </c>
      <c r="M164" s="2" t="s">
        <v>7237</v>
      </c>
      <c r="N164" s="2">
        <v>3</v>
      </c>
      <c r="O164" s="2"/>
      <c r="Q164" s="2"/>
      <c r="R164" s="2" t="s">
        <v>7050</v>
      </c>
    </row>
    <row r="165" spans="1:18" ht="15" customHeight="1">
      <c r="A165" s="2">
        <v>10860162</v>
      </c>
      <c r="B165" s="2">
        <v>2</v>
      </c>
      <c r="C165" s="2">
        <v>10020020</v>
      </c>
      <c r="D165" s="2">
        <v>0</v>
      </c>
      <c r="E165" s="2"/>
      <c r="F165" s="2"/>
      <c r="G165" s="2">
        <v>2</v>
      </c>
      <c r="H165" s="2"/>
      <c r="I165" s="2"/>
      <c r="J165" s="2" t="s">
        <v>7238</v>
      </c>
      <c r="K165" s="2">
        <v>1</v>
      </c>
      <c r="L165" s="2" t="s">
        <v>7050</v>
      </c>
      <c r="M165" s="2" t="s">
        <v>7239</v>
      </c>
      <c r="N165" s="2">
        <v>3</v>
      </c>
      <c r="O165" s="2"/>
      <c r="Q165" s="2"/>
      <c r="R165" s="2" t="s">
        <v>7050</v>
      </c>
    </row>
    <row r="166" spans="1:18" ht="15" customHeight="1">
      <c r="A166" s="2">
        <v>10860163</v>
      </c>
      <c r="B166" s="2">
        <v>2</v>
      </c>
      <c r="C166" s="2">
        <v>10020020</v>
      </c>
      <c r="D166" s="2">
        <v>0</v>
      </c>
      <c r="E166" s="2"/>
      <c r="F166" s="2"/>
      <c r="G166" s="2">
        <v>2</v>
      </c>
      <c r="H166" s="2"/>
      <c r="I166" s="2"/>
      <c r="J166" s="2" t="s">
        <v>7240</v>
      </c>
      <c r="K166" s="2">
        <v>1</v>
      </c>
      <c r="L166" s="2" t="s">
        <v>7050</v>
      </c>
      <c r="M166" s="2" t="s">
        <v>7241</v>
      </c>
      <c r="N166" s="2">
        <v>3</v>
      </c>
      <c r="O166" s="2"/>
      <c r="Q166" s="2"/>
      <c r="R166" s="2" t="s">
        <v>7050</v>
      </c>
    </row>
    <row r="167" spans="1:18" ht="15" customHeight="1">
      <c r="A167" s="2">
        <v>10860164</v>
      </c>
      <c r="B167" s="2">
        <v>2</v>
      </c>
      <c r="C167" s="2">
        <v>10020020</v>
      </c>
      <c r="D167" s="2">
        <v>0</v>
      </c>
      <c r="E167" s="2"/>
      <c r="F167" s="2"/>
      <c r="G167" s="2">
        <v>2</v>
      </c>
      <c r="H167" s="2"/>
      <c r="I167" s="2"/>
      <c r="J167" s="2" t="s">
        <v>7242</v>
      </c>
      <c r="K167" s="2">
        <v>1</v>
      </c>
      <c r="L167" s="2" t="s">
        <v>7050</v>
      </c>
      <c r="M167" s="2" t="s">
        <v>7243</v>
      </c>
      <c r="N167" s="2">
        <v>2</v>
      </c>
      <c r="O167" s="2"/>
      <c r="Q167" s="2"/>
      <c r="R167" s="2" t="s">
        <v>7050</v>
      </c>
    </row>
    <row r="168" spans="1:18" ht="15" customHeight="1">
      <c r="A168" s="2">
        <v>10860165</v>
      </c>
      <c r="B168" s="2">
        <v>2</v>
      </c>
      <c r="C168" s="2">
        <v>10020020</v>
      </c>
      <c r="D168" s="2">
        <v>0</v>
      </c>
      <c r="E168" s="2"/>
      <c r="F168" s="2"/>
      <c r="G168" s="2">
        <v>2</v>
      </c>
      <c r="H168" s="2"/>
      <c r="I168" s="2"/>
      <c r="J168" s="2" t="s">
        <v>7244</v>
      </c>
      <c r="K168" s="2">
        <v>1</v>
      </c>
      <c r="L168" s="2" t="s">
        <v>7050</v>
      </c>
      <c r="M168" s="2" t="s">
        <v>7245</v>
      </c>
      <c r="N168" s="2">
        <v>2</v>
      </c>
      <c r="O168" s="2"/>
      <c r="Q168" s="2"/>
      <c r="R168" s="2" t="s">
        <v>7050</v>
      </c>
    </row>
    <row r="169" spans="1:18" ht="15" customHeight="1">
      <c r="A169" s="2">
        <v>10860166</v>
      </c>
      <c r="B169" s="2">
        <v>2</v>
      </c>
      <c r="C169" s="2">
        <v>10020020</v>
      </c>
      <c r="D169" s="2">
        <v>0</v>
      </c>
      <c r="E169" s="2"/>
      <c r="F169" s="2"/>
      <c r="G169" s="2">
        <v>2</v>
      </c>
      <c r="H169" s="2"/>
      <c r="I169" s="2"/>
      <c r="J169" s="2" t="s">
        <v>7246</v>
      </c>
      <c r="K169" s="2">
        <v>1</v>
      </c>
      <c r="L169" s="2" t="s">
        <v>7050</v>
      </c>
      <c r="M169" s="2" t="s">
        <v>7247</v>
      </c>
      <c r="N169" s="2">
        <v>2</v>
      </c>
      <c r="O169" s="2"/>
      <c r="Q169" s="2"/>
      <c r="R169" s="2" t="s">
        <v>7050</v>
      </c>
    </row>
    <row r="170" spans="1:18" ht="15" customHeight="1">
      <c r="A170" s="2">
        <v>10860167</v>
      </c>
      <c r="B170" s="2">
        <v>2</v>
      </c>
      <c r="C170" s="2">
        <v>10020020</v>
      </c>
      <c r="D170" s="2">
        <v>0</v>
      </c>
      <c r="E170" s="2"/>
      <c r="F170" s="2"/>
      <c r="G170" s="2">
        <v>2</v>
      </c>
      <c r="H170" s="2"/>
      <c r="I170" s="2"/>
      <c r="J170" s="2" t="s">
        <v>7248</v>
      </c>
      <c r="K170" s="2">
        <v>1</v>
      </c>
      <c r="L170" s="2" t="s">
        <v>7050</v>
      </c>
      <c r="M170" s="2" t="s">
        <v>7249</v>
      </c>
      <c r="N170" s="2">
        <v>2</v>
      </c>
      <c r="O170" s="2"/>
      <c r="Q170" s="2"/>
      <c r="R170" s="2" t="s">
        <v>7050</v>
      </c>
    </row>
    <row r="171" spans="1:18" ht="15" customHeight="1">
      <c r="A171" s="2">
        <v>10860168</v>
      </c>
      <c r="B171" s="2">
        <v>2</v>
      </c>
      <c r="C171" s="2">
        <v>10020020</v>
      </c>
      <c r="D171" s="2">
        <v>0</v>
      </c>
      <c r="E171" s="2"/>
      <c r="F171" s="2"/>
      <c r="G171" s="2">
        <v>2</v>
      </c>
      <c r="H171" s="2"/>
      <c r="I171" s="2"/>
      <c r="J171" s="2" t="s">
        <v>7250</v>
      </c>
      <c r="K171" s="2">
        <v>1</v>
      </c>
      <c r="L171" s="2" t="s">
        <v>7050</v>
      </c>
      <c r="M171" s="2" t="s">
        <v>7251</v>
      </c>
      <c r="N171" s="2">
        <v>2</v>
      </c>
      <c r="O171" s="2"/>
      <c r="Q171" s="2"/>
      <c r="R171" s="2" t="s">
        <v>7050</v>
      </c>
    </row>
    <row r="172" spans="1:18" ht="15" customHeight="1">
      <c r="A172" s="2">
        <v>10860169</v>
      </c>
      <c r="B172" s="2">
        <v>2</v>
      </c>
      <c r="C172" s="2">
        <v>10020020</v>
      </c>
      <c r="D172" s="2">
        <v>0</v>
      </c>
      <c r="E172" s="2"/>
      <c r="F172" s="2"/>
      <c r="G172" s="2">
        <v>2</v>
      </c>
      <c r="H172" s="2"/>
      <c r="I172" s="2"/>
      <c r="J172" s="2" t="s">
        <v>7252</v>
      </c>
      <c r="K172" s="2">
        <v>1</v>
      </c>
      <c r="L172" s="2" t="s">
        <v>7050</v>
      </c>
      <c r="M172" s="2" t="s">
        <v>7253</v>
      </c>
      <c r="N172" s="2">
        <v>2</v>
      </c>
      <c r="O172" s="2"/>
      <c r="Q172" s="2"/>
      <c r="R172" s="2" t="s">
        <v>7050</v>
      </c>
    </row>
    <row r="173" spans="1:18" ht="15" customHeight="1">
      <c r="A173" s="2">
        <v>10860170</v>
      </c>
      <c r="B173" s="2">
        <v>2</v>
      </c>
      <c r="C173" s="2">
        <v>10020020</v>
      </c>
      <c r="D173" s="2">
        <v>0</v>
      </c>
      <c r="E173" s="2"/>
      <c r="F173" s="2"/>
      <c r="G173" s="2">
        <v>2</v>
      </c>
      <c r="H173" s="2"/>
      <c r="I173" s="2"/>
      <c r="J173" s="2" t="s">
        <v>7254</v>
      </c>
      <c r="K173" s="2">
        <v>1</v>
      </c>
      <c r="L173" s="2" t="s">
        <v>7050</v>
      </c>
      <c r="M173" s="2" t="s">
        <v>7255</v>
      </c>
      <c r="N173" s="2">
        <v>1</v>
      </c>
      <c r="O173" s="2"/>
      <c r="Q173" s="2"/>
      <c r="R173" s="2" t="s">
        <v>7050</v>
      </c>
    </row>
    <row r="174" spans="1:18" ht="15" customHeight="1">
      <c r="A174" s="2">
        <v>10860171</v>
      </c>
      <c r="B174" s="2">
        <v>2</v>
      </c>
      <c r="C174" s="2">
        <v>10020020</v>
      </c>
      <c r="D174" s="2">
        <v>0</v>
      </c>
      <c r="E174" s="2"/>
      <c r="F174" s="2"/>
      <c r="G174" s="2">
        <v>2</v>
      </c>
      <c r="H174" s="2"/>
      <c r="I174" s="2"/>
      <c r="J174" s="2" t="s">
        <v>7256</v>
      </c>
      <c r="K174" s="2">
        <v>1</v>
      </c>
      <c r="L174" s="2" t="s">
        <v>7050</v>
      </c>
      <c r="M174" s="2" t="s">
        <v>7257</v>
      </c>
      <c r="N174" s="2">
        <v>1</v>
      </c>
      <c r="O174" s="2"/>
      <c r="Q174" s="2"/>
      <c r="R174" s="2" t="s">
        <v>7050</v>
      </c>
    </row>
    <row r="175" spans="1:18" ht="15" customHeight="1">
      <c r="A175" s="2">
        <v>10860172</v>
      </c>
      <c r="B175" s="2">
        <v>2</v>
      </c>
      <c r="C175" s="2">
        <v>10020020</v>
      </c>
      <c r="D175" s="2">
        <v>0</v>
      </c>
      <c r="E175" s="2"/>
      <c r="F175" s="2"/>
      <c r="G175" s="2">
        <v>2</v>
      </c>
      <c r="H175" s="2"/>
      <c r="I175" s="2"/>
      <c r="J175" s="2" t="s">
        <v>7258</v>
      </c>
      <c r="K175" s="2">
        <v>1</v>
      </c>
      <c r="L175" s="2" t="s">
        <v>7050</v>
      </c>
      <c r="M175" s="2" t="s">
        <v>7259</v>
      </c>
      <c r="N175" s="2">
        <v>1</v>
      </c>
      <c r="O175" s="2"/>
      <c r="Q175" s="2"/>
      <c r="R175" s="2" t="s">
        <v>7050</v>
      </c>
    </row>
    <row r="176" spans="1:18" ht="15" customHeight="1">
      <c r="A176" s="2">
        <v>10860173</v>
      </c>
      <c r="B176" s="2">
        <v>2</v>
      </c>
      <c r="C176" s="2">
        <v>10020020</v>
      </c>
      <c r="D176" s="2">
        <v>0</v>
      </c>
      <c r="E176" s="2"/>
      <c r="F176" s="2"/>
      <c r="G176" s="2">
        <v>2</v>
      </c>
      <c r="H176" s="2"/>
      <c r="I176" s="2"/>
      <c r="J176" s="2" t="s">
        <v>7260</v>
      </c>
      <c r="K176" s="2">
        <v>1</v>
      </c>
      <c r="L176" s="2" t="s">
        <v>7050</v>
      </c>
      <c r="M176" s="2" t="s">
        <v>7261</v>
      </c>
      <c r="N176" s="2">
        <v>1</v>
      </c>
      <c r="O176" s="2"/>
      <c r="Q176" s="2"/>
      <c r="R176" s="2" t="s">
        <v>7050</v>
      </c>
    </row>
    <row r="177" spans="1:18" ht="15" customHeight="1">
      <c r="A177" s="2">
        <v>10860174</v>
      </c>
      <c r="B177" s="2">
        <v>2</v>
      </c>
      <c r="C177" s="2">
        <v>10020020</v>
      </c>
      <c r="D177" s="2">
        <v>0</v>
      </c>
      <c r="E177" s="2"/>
      <c r="F177" s="2"/>
      <c r="G177" s="2">
        <v>2</v>
      </c>
      <c r="H177" s="2"/>
      <c r="I177" s="2"/>
      <c r="J177" s="2" t="s">
        <v>7262</v>
      </c>
      <c r="K177" s="2">
        <v>1</v>
      </c>
      <c r="L177" s="2" t="s">
        <v>7050</v>
      </c>
      <c r="M177" s="2" t="s">
        <v>7263</v>
      </c>
      <c r="N177" s="2">
        <v>1</v>
      </c>
      <c r="O177" s="2"/>
      <c r="Q177" s="2"/>
      <c r="R177" s="2" t="s">
        <v>7050</v>
      </c>
    </row>
    <row r="178" spans="1:18" ht="15" customHeight="1">
      <c r="A178" s="2">
        <v>10860175</v>
      </c>
      <c r="B178" s="2">
        <v>2</v>
      </c>
      <c r="C178" s="2">
        <v>10020020</v>
      </c>
      <c r="D178" s="2">
        <v>0</v>
      </c>
      <c r="E178" s="2"/>
      <c r="F178" s="2"/>
      <c r="G178" s="2">
        <v>2</v>
      </c>
      <c r="H178" s="2"/>
      <c r="I178" s="2"/>
      <c r="J178" s="2" t="s">
        <v>7264</v>
      </c>
      <c r="K178" s="2">
        <v>1</v>
      </c>
      <c r="L178" s="2" t="s">
        <v>7050</v>
      </c>
      <c r="M178" s="2" t="s">
        <v>7265</v>
      </c>
      <c r="N178" s="2">
        <v>1</v>
      </c>
      <c r="O178" s="2"/>
      <c r="Q178" s="2"/>
      <c r="R178" s="2" t="s">
        <v>7050</v>
      </c>
    </row>
    <row r="179" spans="1:18" ht="15" customHeight="1">
      <c r="A179" s="2">
        <v>10860176</v>
      </c>
      <c r="B179" s="2">
        <v>2</v>
      </c>
      <c r="C179" s="2">
        <v>10020022</v>
      </c>
      <c r="D179" s="2">
        <v>0</v>
      </c>
      <c r="E179" s="2"/>
      <c r="F179" s="2"/>
      <c r="G179" s="2">
        <v>2</v>
      </c>
      <c r="H179" s="2"/>
      <c r="I179" s="2"/>
      <c r="J179" s="2" t="s">
        <v>7266</v>
      </c>
      <c r="K179" s="2">
        <v>1</v>
      </c>
      <c r="L179" s="2" t="s">
        <v>7267</v>
      </c>
      <c r="M179" s="2" t="s">
        <v>7268</v>
      </c>
      <c r="N179" s="2">
        <v>3</v>
      </c>
      <c r="O179" s="2"/>
      <c r="Q179" s="2"/>
      <c r="R179" s="2" t="s">
        <v>7267</v>
      </c>
    </row>
    <row r="180" spans="1:18" ht="15" customHeight="1">
      <c r="A180" s="2">
        <v>10860177</v>
      </c>
      <c r="B180" s="2">
        <v>2</v>
      </c>
      <c r="C180" s="2">
        <v>10020022</v>
      </c>
      <c r="D180" s="2">
        <v>0</v>
      </c>
      <c r="E180" s="2"/>
      <c r="F180" s="2"/>
      <c r="G180" s="2">
        <v>2</v>
      </c>
      <c r="H180" s="2"/>
      <c r="I180" s="2"/>
      <c r="J180" s="2" t="s">
        <v>7269</v>
      </c>
      <c r="K180" s="2">
        <v>1</v>
      </c>
      <c r="L180" s="2" t="s">
        <v>7267</v>
      </c>
      <c r="M180" s="2" t="s">
        <v>7270</v>
      </c>
      <c r="N180" s="2">
        <v>2</v>
      </c>
      <c r="O180" s="2"/>
      <c r="Q180" s="2"/>
      <c r="R180" s="2" t="s">
        <v>7267</v>
      </c>
    </row>
    <row r="181" spans="1:18" ht="15" customHeight="1">
      <c r="A181" s="2">
        <v>10860178</v>
      </c>
      <c r="B181" s="2">
        <v>2</v>
      </c>
      <c r="C181" s="2">
        <v>10020022</v>
      </c>
      <c r="D181" s="2">
        <v>0</v>
      </c>
      <c r="E181" s="2"/>
      <c r="F181" s="2"/>
      <c r="G181" s="2">
        <v>2</v>
      </c>
      <c r="H181" s="2"/>
      <c r="I181" s="2"/>
      <c r="J181" s="2" t="s">
        <v>7271</v>
      </c>
      <c r="K181" s="2">
        <v>1</v>
      </c>
      <c r="L181" s="2" t="s">
        <v>7267</v>
      </c>
      <c r="M181" s="2" t="s">
        <v>7272</v>
      </c>
      <c r="N181" s="2">
        <v>2</v>
      </c>
      <c r="O181" s="2"/>
      <c r="Q181" s="2"/>
      <c r="R181" s="2" t="s">
        <v>7267</v>
      </c>
    </row>
    <row r="182" spans="1:18" ht="15" customHeight="1">
      <c r="A182" s="2">
        <v>10860179</v>
      </c>
      <c r="B182" s="2">
        <v>2</v>
      </c>
      <c r="C182" s="2">
        <v>10020022</v>
      </c>
      <c r="D182" s="2">
        <v>0</v>
      </c>
      <c r="E182" s="2"/>
      <c r="F182" s="2"/>
      <c r="G182" s="2">
        <v>2</v>
      </c>
      <c r="H182" s="2"/>
      <c r="I182" s="2"/>
      <c r="J182" s="2" t="s">
        <v>7273</v>
      </c>
      <c r="K182" s="2">
        <v>1</v>
      </c>
      <c r="L182" s="2" t="s">
        <v>7267</v>
      </c>
      <c r="M182" s="2" t="s">
        <v>7274</v>
      </c>
      <c r="N182" s="2">
        <v>2</v>
      </c>
      <c r="O182" s="2"/>
      <c r="Q182" s="2"/>
      <c r="R182" s="2" t="s">
        <v>7267</v>
      </c>
    </row>
    <row r="183" spans="1:18" ht="15" customHeight="1">
      <c r="A183" s="2">
        <v>10860180</v>
      </c>
      <c r="B183" s="2">
        <v>2</v>
      </c>
      <c r="C183" s="2">
        <v>10020022</v>
      </c>
      <c r="D183" s="2">
        <v>0</v>
      </c>
      <c r="E183" s="2"/>
      <c r="F183" s="2"/>
      <c r="G183" s="2">
        <v>2</v>
      </c>
      <c r="H183" s="2"/>
      <c r="I183" s="2"/>
      <c r="J183" s="2" t="s">
        <v>7275</v>
      </c>
      <c r="K183" s="2">
        <v>1</v>
      </c>
      <c r="L183" s="2" t="s">
        <v>7267</v>
      </c>
      <c r="M183" s="2" t="s">
        <v>7276</v>
      </c>
      <c r="N183" s="2">
        <v>2</v>
      </c>
      <c r="O183" s="2"/>
      <c r="Q183" s="2"/>
      <c r="R183" s="2" t="s">
        <v>7267</v>
      </c>
    </row>
    <row r="184" spans="1:18" ht="15" customHeight="1">
      <c r="A184" s="2">
        <v>10860181</v>
      </c>
      <c r="B184" s="2">
        <v>2</v>
      </c>
      <c r="C184" s="2">
        <v>10020022</v>
      </c>
      <c r="D184" s="2">
        <v>0</v>
      </c>
      <c r="E184" s="2"/>
      <c r="F184" s="2"/>
      <c r="G184" s="2">
        <v>2</v>
      </c>
      <c r="H184" s="2"/>
      <c r="I184" s="2"/>
      <c r="J184" s="2" t="s">
        <v>7277</v>
      </c>
      <c r="K184" s="2">
        <v>1</v>
      </c>
      <c r="L184" s="2" t="s">
        <v>7267</v>
      </c>
      <c r="M184" s="2" t="s">
        <v>7278</v>
      </c>
      <c r="N184" s="2">
        <v>2</v>
      </c>
      <c r="O184" s="2"/>
      <c r="Q184" s="2"/>
      <c r="R184" s="2" t="s">
        <v>7267</v>
      </c>
    </row>
    <row r="185" spans="1:18" ht="15" customHeight="1">
      <c r="A185" s="2">
        <v>10860182</v>
      </c>
      <c r="B185" s="2">
        <v>2</v>
      </c>
      <c r="C185" s="2">
        <v>10020022</v>
      </c>
      <c r="D185" s="2">
        <v>0</v>
      </c>
      <c r="E185" s="2"/>
      <c r="F185" s="2"/>
      <c r="G185" s="2">
        <v>2</v>
      </c>
      <c r="H185" s="2"/>
      <c r="I185" s="2"/>
      <c r="J185" s="2" t="s">
        <v>7279</v>
      </c>
      <c r="K185" s="2">
        <v>1</v>
      </c>
      <c r="L185" s="2" t="s">
        <v>7267</v>
      </c>
      <c r="M185" s="2" t="s">
        <v>7280</v>
      </c>
      <c r="N185" s="2">
        <v>2</v>
      </c>
      <c r="O185" s="2"/>
      <c r="Q185" s="2"/>
      <c r="R185" s="2" t="s">
        <v>7267</v>
      </c>
    </row>
    <row r="186" spans="1:18" ht="15" customHeight="1">
      <c r="A186" s="2">
        <v>10860183</v>
      </c>
      <c r="B186" s="2">
        <v>2</v>
      </c>
      <c r="C186" s="2">
        <v>10020022</v>
      </c>
      <c r="D186" s="2">
        <v>0</v>
      </c>
      <c r="E186" s="2"/>
      <c r="F186" s="2"/>
      <c r="G186" s="2">
        <v>2</v>
      </c>
      <c r="H186" s="2"/>
      <c r="I186" s="2"/>
      <c r="J186" s="2" t="s">
        <v>7281</v>
      </c>
      <c r="K186" s="2">
        <v>1</v>
      </c>
      <c r="L186" s="2" t="s">
        <v>7267</v>
      </c>
      <c r="M186" s="2" t="s">
        <v>7282</v>
      </c>
      <c r="N186" s="2">
        <v>1</v>
      </c>
      <c r="O186" s="2"/>
      <c r="Q186" s="2"/>
      <c r="R186" s="2" t="s">
        <v>7267</v>
      </c>
    </row>
    <row r="187" spans="1:18" ht="15" customHeight="1">
      <c r="A187" s="2">
        <v>10860184</v>
      </c>
      <c r="B187" s="2">
        <v>2</v>
      </c>
      <c r="C187" s="2">
        <v>10020022</v>
      </c>
      <c r="D187" s="2">
        <v>0</v>
      </c>
      <c r="E187" s="2"/>
      <c r="F187" s="2"/>
      <c r="G187" s="2">
        <v>2</v>
      </c>
      <c r="H187" s="2"/>
      <c r="I187" s="2"/>
      <c r="J187" s="2" t="s">
        <v>7283</v>
      </c>
      <c r="K187" s="2">
        <v>1</v>
      </c>
      <c r="L187" s="2" t="s">
        <v>7267</v>
      </c>
      <c r="M187" s="2" t="s">
        <v>7284</v>
      </c>
      <c r="N187" s="2">
        <v>1</v>
      </c>
      <c r="O187" s="2"/>
      <c r="Q187" s="2"/>
      <c r="R187" s="2" t="s">
        <v>7267</v>
      </c>
    </row>
    <row r="188" spans="1:18" ht="15" customHeight="1">
      <c r="A188" s="2">
        <v>10860185</v>
      </c>
      <c r="B188" s="2">
        <v>2</v>
      </c>
      <c r="C188" s="2">
        <v>10020022</v>
      </c>
      <c r="D188" s="2">
        <v>0</v>
      </c>
      <c r="E188" s="2"/>
      <c r="F188" s="2"/>
      <c r="G188" s="2">
        <v>2</v>
      </c>
      <c r="H188" s="2"/>
      <c r="I188" s="2"/>
      <c r="J188" s="2" t="s">
        <v>7285</v>
      </c>
      <c r="K188" s="2">
        <v>1</v>
      </c>
      <c r="L188" s="2" t="s">
        <v>7267</v>
      </c>
      <c r="M188" s="2" t="s">
        <v>7286</v>
      </c>
      <c r="N188" s="2">
        <v>1</v>
      </c>
      <c r="O188" s="2"/>
      <c r="Q188" s="2"/>
      <c r="R188" s="2" t="s">
        <v>7267</v>
      </c>
    </row>
    <row r="189" spans="1:18" ht="15" customHeight="1">
      <c r="A189" s="2">
        <v>10860186</v>
      </c>
      <c r="B189" s="2">
        <v>2</v>
      </c>
      <c r="C189" s="2">
        <v>10020022</v>
      </c>
      <c r="D189" s="2">
        <v>0</v>
      </c>
      <c r="E189" s="2"/>
      <c r="F189" s="2"/>
      <c r="G189" s="2">
        <v>2</v>
      </c>
      <c r="H189" s="2"/>
      <c r="I189" s="2"/>
      <c r="J189" s="2" t="s">
        <v>7287</v>
      </c>
      <c r="K189" s="2">
        <v>1</v>
      </c>
      <c r="L189" s="2" t="s">
        <v>7267</v>
      </c>
      <c r="M189" s="2" t="s">
        <v>7288</v>
      </c>
      <c r="N189" s="2">
        <v>1</v>
      </c>
      <c r="O189" s="2"/>
      <c r="Q189" s="2"/>
      <c r="R189" s="2" t="s">
        <v>7267</v>
      </c>
    </row>
    <row r="190" spans="1:18" ht="15" customHeight="1">
      <c r="A190" s="2">
        <v>10860187</v>
      </c>
      <c r="B190" s="2">
        <v>2</v>
      </c>
      <c r="C190" s="2">
        <v>10020022</v>
      </c>
      <c r="D190" s="2">
        <v>0</v>
      </c>
      <c r="E190" s="2"/>
      <c r="F190" s="2"/>
      <c r="G190" s="2">
        <v>2</v>
      </c>
      <c r="H190" s="2"/>
      <c r="I190" s="2"/>
      <c r="J190" s="2" t="s">
        <v>7289</v>
      </c>
      <c r="K190" s="2">
        <v>1</v>
      </c>
      <c r="L190" s="2" t="s">
        <v>7267</v>
      </c>
      <c r="M190" s="2" t="s">
        <v>7290</v>
      </c>
      <c r="N190" s="2">
        <v>1</v>
      </c>
      <c r="O190" s="2"/>
      <c r="Q190" s="2"/>
      <c r="R190" s="2" t="s">
        <v>7267</v>
      </c>
    </row>
    <row r="191" spans="1:18" ht="15" customHeight="1">
      <c r="A191" s="2">
        <v>10860188</v>
      </c>
      <c r="B191" s="2">
        <v>2</v>
      </c>
      <c r="C191" s="2">
        <v>10020022</v>
      </c>
      <c r="D191" s="2">
        <v>0</v>
      </c>
      <c r="E191" s="2"/>
      <c r="F191" s="2"/>
      <c r="G191" s="2">
        <v>2</v>
      </c>
      <c r="H191" s="2"/>
      <c r="I191" s="2"/>
      <c r="J191" s="2" t="s">
        <v>7291</v>
      </c>
      <c r="K191" s="2">
        <v>1</v>
      </c>
      <c r="L191" s="2" t="s">
        <v>7267</v>
      </c>
      <c r="M191" s="2" t="s">
        <v>7292</v>
      </c>
      <c r="N191" s="2">
        <v>1</v>
      </c>
      <c r="O191" s="2"/>
      <c r="Q191" s="2"/>
      <c r="R191" s="2" t="s">
        <v>7267</v>
      </c>
    </row>
    <row r="192" spans="1:18" ht="15" customHeight="1">
      <c r="A192" s="2">
        <v>10860189</v>
      </c>
      <c r="B192" s="2">
        <v>2</v>
      </c>
      <c r="C192" s="2">
        <v>10020022</v>
      </c>
      <c r="D192" s="2">
        <v>0</v>
      </c>
      <c r="E192" s="2"/>
      <c r="F192" s="2"/>
      <c r="G192" s="2">
        <v>2</v>
      </c>
      <c r="H192" s="2"/>
      <c r="I192" s="2"/>
      <c r="J192" s="2" t="s">
        <v>7293</v>
      </c>
      <c r="K192" s="2">
        <v>1</v>
      </c>
      <c r="L192" s="2" t="s">
        <v>7267</v>
      </c>
      <c r="M192" s="2" t="s">
        <v>7294</v>
      </c>
      <c r="N192" s="2">
        <v>3</v>
      </c>
      <c r="O192" s="2"/>
      <c r="Q192" s="2"/>
      <c r="R192" s="2" t="s">
        <v>7267</v>
      </c>
    </row>
    <row r="193" spans="1:18" ht="15" customHeight="1">
      <c r="A193" s="2">
        <v>10860190</v>
      </c>
      <c r="B193" s="2">
        <v>2</v>
      </c>
      <c r="C193" s="2">
        <v>10020022</v>
      </c>
      <c r="D193" s="2">
        <v>0</v>
      </c>
      <c r="E193" s="2"/>
      <c r="F193" s="2"/>
      <c r="G193" s="2">
        <v>2</v>
      </c>
      <c r="H193" s="2"/>
      <c r="I193" s="2"/>
      <c r="J193" s="2" t="s">
        <v>7295</v>
      </c>
      <c r="K193" s="2">
        <v>1</v>
      </c>
      <c r="L193" s="2" t="s">
        <v>7267</v>
      </c>
      <c r="M193" s="2" t="s">
        <v>7296</v>
      </c>
      <c r="N193" s="2">
        <v>2</v>
      </c>
      <c r="O193" s="2"/>
      <c r="Q193" s="2"/>
      <c r="R193" s="2" t="s">
        <v>7267</v>
      </c>
    </row>
    <row r="194" spans="1:18" ht="15" customHeight="1">
      <c r="A194" s="2">
        <v>10860191</v>
      </c>
      <c r="B194" s="2">
        <v>2</v>
      </c>
      <c r="C194" s="2">
        <v>10020022</v>
      </c>
      <c r="D194" s="2">
        <v>0</v>
      </c>
      <c r="E194" s="2"/>
      <c r="F194" s="2"/>
      <c r="G194" s="2">
        <v>2</v>
      </c>
      <c r="H194" s="2"/>
      <c r="I194" s="2"/>
      <c r="J194" s="2" t="s">
        <v>7297</v>
      </c>
      <c r="K194" s="2">
        <v>1</v>
      </c>
      <c r="L194" s="2" t="s">
        <v>7267</v>
      </c>
      <c r="M194" s="2" t="s">
        <v>7298</v>
      </c>
      <c r="N194" s="2">
        <v>2</v>
      </c>
      <c r="O194" s="2"/>
      <c r="Q194" s="2"/>
      <c r="R194" s="2" t="s">
        <v>7267</v>
      </c>
    </row>
    <row r="195" spans="1:18" ht="15" customHeight="1">
      <c r="A195" s="2">
        <v>10860192</v>
      </c>
      <c r="B195" s="2">
        <v>2</v>
      </c>
      <c r="C195" s="2">
        <v>10020022</v>
      </c>
      <c r="D195" s="2">
        <v>0</v>
      </c>
      <c r="E195" s="2"/>
      <c r="F195" s="2"/>
      <c r="G195" s="2">
        <v>2</v>
      </c>
      <c r="H195" s="2"/>
      <c r="I195" s="2"/>
      <c r="J195" s="2" t="s">
        <v>7299</v>
      </c>
      <c r="K195" s="2">
        <v>1</v>
      </c>
      <c r="L195" s="2" t="s">
        <v>7267</v>
      </c>
      <c r="M195" s="2" t="s">
        <v>7300</v>
      </c>
      <c r="N195" s="2">
        <v>2</v>
      </c>
      <c r="O195" s="2"/>
      <c r="Q195" s="2"/>
      <c r="R195" s="2" t="s">
        <v>7267</v>
      </c>
    </row>
    <row r="196" spans="1:18" ht="15" customHeight="1">
      <c r="A196" s="2">
        <v>10860193</v>
      </c>
      <c r="B196" s="2">
        <v>2</v>
      </c>
      <c r="C196" s="2">
        <v>10020022</v>
      </c>
      <c r="D196" s="2">
        <v>0</v>
      </c>
      <c r="E196" s="2"/>
      <c r="F196" s="2"/>
      <c r="G196" s="2">
        <v>2</v>
      </c>
      <c r="H196" s="2"/>
      <c r="I196" s="2"/>
      <c r="J196" s="2" t="s">
        <v>7301</v>
      </c>
      <c r="K196" s="2">
        <v>1</v>
      </c>
      <c r="L196" s="2" t="s">
        <v>7267</v>
      </c>
      <c r="M196" s="2" t="s">
        <v>7302</v>
      </c>
      <c r="N196" s="2">
        <v>2</v>
      </c>
      <c r="O196" s="2"/>
      <c r="Q196" s="2"/>
      <c r="R196" s="2" t="s">
        <v>7267</v>
      </c>
    </row>
    <row r="197" spans="1:18" ht="15" customHeight="1">
      <c r="A197" s="2">
        <v>10860194</v>
      </c>
      <c r="B197" s="2">
        <v>2</v>
      </c>
      <c r="C197" s="2">
        <v>10020022</v>
      </c>
      <c r="D197" s="2">
        <v>0</v>
      </c>
      <c r="E197" s="2"/>
      <c r="F197" s="2"/>
      <c r="G197" s="2">
        <v>2</v>
      </c>
      <c r="H197" s="2"/>
      <c r="I197" s="2"/>
      <c r="J197" s="2" t="s">
        <v>7303</v>
      </c>
      <c r="K197" s="2">
        <v>1</v>
      </c>
      <c r="L197" s="2" t="s">
        <v>7267</v>
      </c>
      <c r="M197" s="2" t="s">
        <v>7304</v>
      </c>
      <c r="N197" s="2">
        <v>2</v>
      </c>
      <c r="O197" s="2"/>
      <c r="Q197" s="2"/>
      <c r="R197" s="2" t="s">
        <v>7267</v>
      </c>
    </row>
    <row r="198" spans="1:18" ht="15" customHeight="1">
      <c r="A198" s="2">
        <v>10860195</v>
      </c>
      <c r="B198" s="2">
        <v>2</v>
      </c>
      <c r="C198" s="2">
        <v>10020022</v>
      </c>
      <c r="D198" s="2">
        <v>0</v>
      </c>
      <c r="E198" s="2"/>
      <c r="F198" s="2"/>
      <c r="G198" s="2">
        <v>2</v>
      </c>
      <c r="H198" s="2"/>
      <c r="I198" s="2"/>
      <c r="J198" s="2" t="s">
        <v>7305</v>
      </c>
      <c r="K198" s="2">
        <v>1</v>
      </c>
      <c r="L198" s="2" t="s">
        <v>7267</v>
      </c>
      <c r="M198" s="2" t="s">
        <v>7306</v>
      </c>
      <c r="N198" s="2">
        <v>2</v>
      </c>
      <c r="O198" s="2"/>
      <c r="Q198" s="2"/>
      <c r="R198" s="2" t="s">
        <v>7267</v>
      </c>
    </row>
    <row r="199" spans="1:18" ht="15" customHeight="1">
      <c r="A199" s="2">
        <v>10860196</v>
      </c>
      <c r="B199" s="2">
        <v>2</v>
      </c>
      <c r="C199" s="2">
        <v>10020022</v>
      </c>
      <c r="D199" s="2">
        <v>0</v>
      </c>
      <c r="E199" s="2"/>
      <c r="F199" s="2"/>
      <c r="G199" s="2">
        <v>2</v>
      </c>
      <c r="H199" s="2"/>
      <c r="I199" s="2"/>
      <c r="J199" s="2" t="s">
        <v>7307</v>
      </c>
      <c r="K199" s="2">
        <v>1</v>
      </c>
      <c r="L199" s="2" t="s">
        <v>7267</v>
      </c>
      <c r="M199" s="2" t="s">
        <v>7308</v>
      </c>
      <c r="N199" s="2">
        <v>1</v>
      </c>
      <c r="O199" s="2"/>
      <c r="Q199" s="2"/>
      <c r="R199" s="2" t="s">
        <v>7267</v>
      </c>
    </row>
    <row r="200" spans="1:18" ht="15" customHeight="1">
      <c r="A200" s="2">
        <v>10860197</v>
      </c>
      <c r="B200" s="2">
        <v>2</v>
      </c>
      <c r="C200" s="2">
        <v>10020022</v>
      </c>
      <c r="D200" s="2">
        <v>0</v>
      </c>
      <c r="E200" s="2"/>
      <c r="F200" s="2"/>
      <c r="G200" s="2">
        <v>2</v>
      </c>
      <c r="H200" s="2"/>
      <c r="I200" s="2"/>
      <c r="J200" s="2" t="s">
        <v>7309</v>
      </c>
      <c r="K200" s="2">
        <v>1</v>
      </c>
      <c r="L200" s="2" t="s">
        <v>7267</v>
      </c>
      <c r="M200" s="2" t="s">
        <v>7310</v>
      </c>
      <c r="N200" s="2">
        <v>1</v>
      </c>
      <c r="O200" s="2"/>
      <c r="Q200" s="2"/>
      <c r="R200" s="2" t="s">
        <v>7267</v>
      </c>
    </row>
    <row r="201" spans="1:18" ht="15" customHeight="1">
      <c r="A201" s="2">
        <v>10860198</v>
      </c>
      <c r="B201" s="2">
        <v>2</v>
      </c>
      <c r="C201" s="2">
        <v>10020022</v>
      </c>
      <c r="D201" s="2">
        <v>0</v>
      </c>
      <c r="E201" s="2"/>
      <c r="F201" s="2"/>
      <c r="G201" s="2">
        <v>2</v>
      </c>
      <c r="H201" s="2"/>
      <c r="I201" s="2"/>
      <c r="J201" s="2" t="s">
        <v>7311</v>
      </c>
      <c r="K201" s="2">
        <v>1</v>
      </c>
      <c r="L201" s="2" t="s">
        <v>7267</v>
      </c>
      <c r="M201" s="2" t="s">
        <v>7312</v>
      </c>
      <c r="N201" s="2">
        <v>1</v>
      </c>
      <c r="O201" s="2"/>
      <c r="Q201" s="2"/>
      <c r="R201" s="2" t="s">
        <v>7267</v>
      </c>
    </row>
    <row r="202" spans="1:18" ht="15" customHeight="1">
      <c r="A202" s="2">
        <v>10860199</v>
      </c>
      <c r="B202" s="2">
        <v>2</v>
      </c>
      <c r="C202" s="2">
        <v>10020022</v>
      </c>
      <c r="D202" s="2">
        <v>0</v>
      </c>
      <c r="E202" s="2"/>
      <c r="F202" s="2"/>
      <c r="G202" s="2">
        <v>2</v>
      </c>
      <c r="H202" s="2"/>
      <c r="I202" s="2"/>
      <c r="J202" s="2" t="s">
        <v>7313</v>
      </c>
      <c r="K202" s="2">
        <v>1</v>
      </c>
      <c r="L202" s="2" t="s">
        <v>7267</v>
      </c>
      <c r="M202" s="2" t="s">
        <v>7314</v>
      </c>
      <c r="N202" s="2">
        <v>1</v>
      </c>
      <c r="O202" s="2"/>
      <c r="Q202" s="2"/>
      <c r="R202" s="2" t="s">
        <v>7267</v>
      </c>
    </row>
    <row r="203" spans="1:18" ht="15" customHeight="1">
      <c r="A203" s="2">
        <v>10860200</v>
      </c>
      <c r="B203" s="2">
        <v>2</v>
      </c>
      <c r="C203" s="2">
        <v>10020022</v>
      </c>
      <c r="D203" s="2">
        <v>0</v>
      </c>
      <c r="E203" s="2"/>
      <c r="F203" s="2"/>
      <c r="G203" s="2">
        <v>2</v>
      </c>
      <c r="H203" s="2"/>
      <c r="I203" s="2"/>
      <c r="J203" s="2" t="s">
        <v>7315</v>
      </c>
      <c r="K203" s="2">
        <v>1</v>
      </c>
      <c r="L203" s="2" t="s">
        <v>7267</v>
      </c>
      <c r="M203" s="2" t="s">
        <v>7316</v>
      </c>
      <c r="N203" s="2">
        <v>1</v>
      </c>
      <c r="O203" s="2"/>
      <c r="Q203" s="2"/>
      <c r="R203" s="2" t="s">
        <v>7267</v>
      </c>
    </row>
    <row r="204" spans="1:18" ht="15" customHeight="1">
      <c r="A204" s="2">
        <v>10860201</v>
      </c>
      <c r="B204" s="2">
        <v>2</v>
      </c>
      <c r="C204" s="2">
        <v>10020022</v>
      </c>
      <c r="D204" s="2">
        <v>0</v>
      </c>
      <c r="E204" s="2"/>
      <c r="F204" s="2"/>
      <c r="G204" s="2">
        <v>2</v>
      </c>
      <c r="H204" s="2"/>
      <c r="I204" s="2"/>
      <c r="J204" s="2" t="s">
        <v>7317</v>
      </c>
      <c r="K204" s="2">
        <v>1</v>
      </c>
      <c r="L204" s="2" t="s">
        <v>7267</v>
      </c>
      <c r="M204" s="2" t="s">
        <v>7318</v>
      </c>
      <c r="N204" s="2">
        <v>1</v>
      </c>
      <c r="O204" s="2"/>
      <c r="Q204" s="2"/>
      <c r="R204" s="2" t="s">
        <v>7267</v>
      </c>
    </row>
    <row r="205" spans="1:18" ht="15" customHeight="1">
      <c r="A205" s="2">
        <v>10860202</v>
      </c>
      <c r="B205" s="2">
        <v>2</v>
      </c>
      <c r="C205" s="2">
        <v>10020022</v>
      </c>
      <c r="D205" s="2">
        <v>0</v>
      </c>
      <c r="E205" s="2"/>
      <c r="F205" s="2"/>
      <c r="G205" s="2">
        <v>2</v>
      </c>
      <c r="H205" s="2"/>
      <c r="I205" s="2"/>
      <c r="J205" s="2" t="s">
        <v>7319</v>
      </c>
      <c r="K205" s="2">
        <v>1</v>
      </c>
      <c r="L205" s="2" t="s">
        <v>7267</v>
      </c>
      <c r="M205" s="2" t="s">
        <v>7320</v>
      </c>
      <c r="N205" s="2">
        <v>3</v>
      </c>
      <c r="O205" s="2"/>
      <c r="Q205" s="2"/>
      <c r="R205" s="2" t="s">
        <v>7267</v>
      </c>
    </row>
    <row r="206" spans="1:18" ht="15" customHeight="1">
      <c r="A206" s="2">
        <v>10860203</v>
      </c>
      <c r="B206" s="2">
        <v>2</v>
      </c>
      <c r="C206" s="2">
        <v>10020022</v>
      </c>
      <c r="D206" s="2">
        <v>0</v>
      </c>
      <c r="E206" s="2"/>
      <c r="F206" s="2"/>
      <c r="G206" s="2">
        <v>2</v>
      </c>
      <c r="H206" s="2"/>
      <c r="I206" s="2"/>
      <c r="J206" s="2" t="s">
        <v>7321</v>
      </c>
      <c r="K206" s="2">
        <v>1</v>
      </c>
      <c r="L206" s="2" t="s">
        <v>7267</v>
      </c>
      <c r="M206" s="2" t="s">
        <v>7322</v>
      </c>
      <c r="N206" s="2">
        <v>2</v>
      </c>
      <c r="O206" s="2"/>
      <c r="Q206" s="2"/>
      <c r="R206" s="2" t="s">
        <v>7267</v>
      </c>
    </row>
    <row r="207" spans="1:18" ht="15" customHeight="1">
      <c r="A207" s="2">
        <v>10860204</v>
      </c>
      <c r="B207" s="2">
        <v>2</v>
      </c>
      <c r="C207" s="2">
        <v>10020022</v>
      </c>
      <c r="D207" s="2">
        <v>0</v>
      </c>
      <c r="E207" s="2"/>
      <c r="F207" s="2"/>
      <c r="G207" s="2">
        <v>2</v>
      </c>
      <c r="H207" s="2"/>
      <c r="I207" s="2"/>
      <c r="J207" s="2" t="s">
        <v>7323</v>
      </c>
      <c r="K207" s="2">
        <v>1</v>
      </c>
      <c r="L207" s="2" t="s">
        <v>7267</v>
      </c>
      <c r="M207" s="2" t="s">
        <v>7324</v>
      </c>
      <c r="N207" s="2">
        <v>2</v>
      </c>
      <c r="O207" s="2"/>
      <c r="Q207" s="2"/>
      <c r="R207" s="2" t="s">
        <v>7267</v>
      </c>
    </row>
    <row r="208" spans="1:18" ht="15" customHeight="1">
      <c r="A208" s="2">
        <v>10860205</v>
      </c>
      <c r="B208" s="2">
        <v>2</v>
      </c>
      <c r="C208" s="2">
        <v>10020022</v>
      </c>
      <c r="D208" s="2">
        <v>0</v>
      </c>
      <c r="E208" s="2"/>
      <c r="F208" s="2"/>
      <c r="G208" s="2">
        <v>2</v>
      </c>
      <c r="H208" s="2"/>
      <c r="I208" s="2"/>
      <c r="J208" s="2" t="s">
        <v>7325</v>
      </c>
      <c r="K208" s="2">
        <v>1</v>
      </c>
      <c r="L208" s="2" t="s">
        <v>7267</v>
      </c>
      <c r="M208" s="2" t="s">
        <v>7326</v>
      </c>
      <c r="N208" s="2">
        <v>2</v>
      </c>
      <c r="O208" s="2"/>
      <c r="Q208" s="2"/>
      <c r="R208" s="2" t="s">
        <v>7267</v>
      </c>
    </row>
    <row r="209" spans="1:18" ht="15" customHeight="1">
      <c r="A209" s="2">
        <v>10860206</v>
      </c>
      <c r="B209" s="2">
        <v>2</v>
      </c>
      <c r="C209" s="2">
        <v>10020022</v>
      </c>
      <c r="D209" s="2">
        <v>0</v>
      </c>
      <c r="E209" s="2"/>
      <c r="F209" s="2"/>
      <c r="G209" s="2">
        <v>2</v>
      </c>
      <c r="H209" s="2"/>
      <c r="I209" s="2"/>
      <c r="J209" s="2" t="s">
        <v>7327</v>
      </c>
      <c r="K209" s="2">
        <v>1</v>
      </c>
      <c r="L209" s="2" t="s">
        <v>7267</v>
      </c>
      <c r="M209" s="2" t="s">
        <v>7328</v>
      </c>
      <c r="N209" s="2">
        <v>2</v>
      </c>
      <c r="O209" s="2"/>
      <c r="Q209" s="2"/>
      <c r="R209" s="2" t="s">
        <v>7267</v>
      </c>
    </row>
    <row r="210" spans="1:18" ht="15" customHeight="1">
      <c r="A210" s="2">
        <v>10860207</v>
      </c>
      <c r="B210" s="2">
        <v>2</v>
      </c>
      <c r="C210" s="2">
        <v>10020022</v>
      </c>
      <c r="D210" s="2">
        <v>0</v>
      </c>
      <c r="E210" s="2"/>
      <c r="F210" s="2"/>
      <c r="G210" s="2">
        <v>2</v>
      </c>
      <c r="H210" s="2"/>
      <c r="I210" s="2"/>
      <c r="J210" s="2" t="s">
        <v>7329</v>
      </c>
      <c r="K210" s="2">
        <v>1</v>
      </c>
      <c r="L210" s="2" t="s">
        <v>7267</v>
      </c>
      <c r="M210" s="2" t="s">
        <v>7330</v>
      </c>
      <c r="N210" s="2">
        <v>2</v>
      </c>
      <c r="O210" s="2"/>
      <c r="Q210" s="2"/>
      <c r="R210" s="2" t="s">
        <v>7267</v>
      </c>
    </row>
    <row r="211" spans="1:18" ht="15" customHeight="1">
      <c r="A211" s="2">
        <v>10860208</v>
      </c>
      <c r="B211" s="2">
        <v>2</v>
      </c>
      <c r="C211" s="2">
        <v>10020022</v>
      </c>
      <c r="D211" s="2">
        <v>0</v>
      </c>
      <c r="E211" s="2"/>
      <c r="F211" s="2"/>
      <c r="G211" s="2">
        <v>2</v>
      </c>
      <c r="H211" s="2"/>
      <c r="I211" s="2"/>
      <c r="J211" s="2" t="s">
        <v>7331</v>
      </c>
      <c r="K211" s="2">
        <v>1</v>
      </c>
      <c r="L211" s="2" t="s">
        <v>7267</v>
      </c>
      <c r="M211" s="2" t="s">
        <v>7332</v>
      </c>
      <c r="N211" s="2">
        <v>2</v>
      </c>
      <c r="O211" s="2"/>
      <c r="Q211" s="2"/>
      <c r="R211" s="2" t="s">
        <v>7267</v>
      </c>
    </row>
    <row r="212" spans="1:18" ht="15" customHeight="1">
      <c r="A212" s="2">
        <v>10860209</v>
      </c>
      <c r="B212" s="2">
        <v>2</v>
      </c>
      <c r="C212" s="2">
        <v>10020022</v>
      </c>
      <c r="D212" s="2">
        <v>0</v>
      </c>
      <c r="E212" s="2"/>
      <c r="F212" s="2"/>
      <c r="G212" s="2">
        <v>2</v>
      </c>
      <c r="H212" s="2"/>
      <c r="I212" s="2"/>
      <c r="J212" s="2" t="s">
        <v>7333</v>
      </c>
      <c r="K212" s="2">
        <v>1</v>
      </c>
      <c r="L212" s="2" t="s">
        <v>7267</v>
      </c>
      <c r="M212" s="2" t="s">
        <v>7334</v>
      </c>
      <c r="N212" s="2">
        <v>1</v>
      </c>
      <c r="O212" s="2"/>
      <c r="Q212" s="2"/>
      <c r="R212" s="2" t="s">
        <v>7267</v>
      </c>
    </row>
    <row r="213" spans="1:18" ht="15" customHeight="1">
      <c r="A213" s="2">
        <v>10860210</v>
      </c>
      <c r="B213" s="2">
        <v>2</v>
      </c>
      <c r="C213" s="2">
        <v>10020022</v>
      </c>
      <c r="D213" s="2">
        <v>0</v>
      </c>
      <c r="E213" s="2"/>
      <c r="F213" s="2"/>
      <c r="G213" s="2">
        <v>2</v>
      </c>
      <c r="H213" s="2"/>
      <c r="I213" s="2"/>
      <c r="J213" s="2" t="s">
        <v>7335</v>
      </c>
      <c r="K213" s="2">
        <v>1</v>
      </c>
      <c r="L213" s="2" t="s">
        <v>7267</v>
      </c>
      <c r="M213" s="2" t="s">
        <v>7336</v>
      </c>
      <c r="N213" s="2">
        <v>1</v>
      </c>
      <c r="O213" s="2"/>
      <c r="Q213" s="2"/>
      <c r="R213" s="2" t="s">
        <v>7267</v>
      </c>
    </row>
    <row r="214" spans="1:18" ht="15" customHeight="1">
      <c r="A214" s="2">
        <v>10860211</v>
      </c>
      <c r="B214" s="2">
        <v>2</v>
      </c>
      <c r="C214" s="2">
        <v>10020022</v>
      </c>
      <c r="D214" s="2">
        <v>0</v>
      </c>
      <c r="E214" s="2"/>
      <c r="F214" s="2"/>
      <c r="G214" s="2">
        <v>2</v>
      </c>
      <c r="H214" s="2"/>
      <c r="I214" s="2"/>
      <c r="J214" s="2" t="s">
        <v>7337</v>
      </c>
      <c r="K214" s="2">
        <v>1</v>
      </c>
      <c r="L214" s="2" t="s">
        <v>7267</v>
      </c>
      <c r="M214" s="2" t="s">
        <v>7338</v>
      </c>
      <c r="N214" s="2">
        <v>1</v>
      </c>
      <c r="O214" s="2"/>
      <c r="Q214" s="2"/>
      <c r="R214" s="2" t="s">
        <v>7267</v>
      </c>
    </row>
    <row r="215" spans="1:18" ht="15" customHeight="1">
      <c r="A215" s="2">
        <v>10860212</v>
      </c>
      <c r="B215" s="2">
        <v>2</v>
      </c>
      <c r="C215" s="2">
        <v>10020022</v>
      </c>
      <c r="D215" s="2">
        <v>0</v>
      </c>
      <c r="E215" s="2"/>
      <c r="F215" s="2"/>
      <c r="G215" s="2">
        <v>2</v>
      </c>
      <c r="H215" s="2"/>
      <c r="I215" s="2"/>
      <c r="J215" s="2" t="s">
        <v>7339</v>
      </c>
      <c r="K215" s="2">
        <v>1</v>
      </c>
      <c r="L215" s="2" t="s">
        <v>7267</v>
      </c>
      <c r="M215" s="2" t="s">
        <v>7340</v>
      </c>
      <c r="N215" s="2">
        <v>1</v>
      </c>
      <c r="O215" s="2"/>
      <c r="Q215" s="2"/>
      <c r="R215" s="2" t="s">
        <v>7267</v>
      </c>
    </row>
    <row r="216" spans="1:18" ht="15" customHeight="1">
      <c r="A216" s="2">
        <v>10860213</v>
      </c>
      <c r="B216" s="2">
        <v>2</v>
      </c>
      <c r="C216" s="2">
        <v>10020022</v>
      </c>
      <c r="D216" s="2">
        <v>0</v>
      </c>
      <c r="E216" s="2"/>
      <c r="F216" s="2"/>
      <c r="G216" s="2">
        <v>2</v>
      </c>
      <c r="H216" s="2"/>
      <c r="I216" s="2"/>
      <c r="J216" s="2" t="s">
        <v>7341</v>
      </c>
      <c r="K216" s="2">
        <v>1</v>
      </c>
      <c r="L216" s="2" t="s">
        <v>7267</v>
      </c>
      <c r="M216" s="2" t="s">
        <v>7342</v>
      </c>
      <c r="N216" s="2">
        <v>1</v>
      </c>
      <c r="O216" s="2"/>
      <c r="Q216" s="2"/>
      <c r="R216" s="2" t="s">
        <v>7267</v>
      </c>
    </row>
    <row r="217" spans="1:18" ht="15" customHeight="1">
      <c r="A217" s="2">
        <v>10860214</v>
      </c>
      <c r="B217" s="2">
        <v>2</v>
      </c>
      <c r="C217" s="2">
        <v>10020022</v>
      </c>
      <c r="D217" s="2">
        <v>0</v>
      </c>
      <c r="E217" s="2"/>
      <c r="F217" s="2"/>
      <c r="G217" s="2">
        <v>2</v>
      </c>
      <c r="H217" s="2"/>
      <c r="I217" s="2"/>
      <c r="J217" s="2" t="s">
        <v>7343</v>
      </c>
      <c r="K217" s="2">
        <v>1</v>
      </c>
      <c r="L217" s="2" t="s">
        <v>7267</v>
      </c>
      <c r="M217" s="2" t="s">
        <v>7344</v>
      </c>
      <c r="N217" s="2">
        <v>1</v>
      </c>
      <c r="O217" s="2"/>
      <c r="Q217" s="2"/>
      <c r="R217" s="2" t="s">
        <v>7267</v>
      </c>
    </row>
    <row r="218" spans="1:18" ht="15" customHeight="1">
      <c r="A218" s="2">
        <v>10860215</v>
      </c>
      <c r="B218" s="2">
        <v>2</v>
      </c>
      <c r="C218" s="2">
        <v>10020022</v>
      </c>
      <c r="D218" s="2">
        <v>0</v>
      </c>
      <c r="E218" s="2"/>
      <c r="F218" s="2"/>
      <c r="G218" s="2">
        <v>2</v>
      </c>
      <c r="H218" s="2"/>
      <c r="I218" s="2"/>
      <c r="J218" s="2" t="s">
        <v>7345</v>
      </c>
      <c r="K218" s="2">
        <v>1</v>
      </c>
      <c r="L218" s="2" t="s">
        <v>7267</v>
      </c>
      <c r="M218" s="2" t="s">
        <v>7346</v>
      </c>
      <c r="N218" s="2">
        <v>3</v>
      </c>
      <c r="O218" s="2"/>
      <c r="Q218" s="2"/>
      <c r="R218" s="2" t="s">
        <v>7267</v>
      </c>
    </row>
    <row r="219" spans="1:18" ht="15" customHeight="1">
      <c r="A219" s="2">
        <v>10860216</v>
      </c>
      <c r="B219" s="2">
        <v>2</v>
      </c>
      <c r="C219" s="2">
        <v>10020022</v>
      </c>
      <c r="D219" s="2">
        <v>0</v>
      </c>
      <c r="E219" s="2"/>
      <c r="F219" s="2"/>
      <c r="G219" s="2">
        <v>2</v>
      </c>
      <c r="H219" s="2"/>
      <c r="I219" s="2"/>
      <c r="J219" s="2" t="s">
        <v>7347</v>
      </c>
      <c r="K219" s="2">
        <v>1</v>
      </c>
      <c r="L219" s="2" t="s">
        <v>7267</v>
      </c>
      <c r="M219" s="2" t="s">
        <v>7348</v>
      </c>
      <c r="N219" s="2">
        <v>2</v>
      </c>
      <c r="O219" s="2"/>
      <c r="Q219" s="2"/>
      <c r="R219" s="2" t="s">
        <v>7267</v>
      </c>
    </row>
    <row r="220" spans="1:18" ht="15" customHeight="1">
      <c r="A220" s="2">
        <v>10860217</v>
      </c>
      <c r="B220" s="2">
        <v>2</v>
      </c>
      <c r="C220" s="2">
        <v>10020022</v>
      </c>
      <c r="D220" s="2">
        <v>0</v>
      </c>
      <c r="E220" s="2"/>
      <c r="F220" s="2"/>
      <c r="G220" s="2">
        <v>2</v>
      </c>
      <c r="H220" s="2"/>
      <c r="I220" s="2"/>
      <c r="J220" s="2" t="s">
        <v>7349</v>
      </c>
      <c r="K220" s="2">
        <v>1</v>
      </c>
      <c r="L220" s="2" t="s">
        <v>7267</v>
      </c>
      <c r="M220" s="2" t="s">
        <v>7350</v>
      </c>
      <c r="N220" s="2">
        <v>2</v>
      </c>
      <c r="O220" s="2"/>
      <c r="Q220" s="2"/>
      <c r="R220" s="2" t="s">
        <v>7267</v>
      </c>
    </row>
    <row r="221" spans="1:18" ht="15" customHeight="1">
      <c r="A221" s="2">
        <v>10860218</v>
      </c>
      <c r="B221" s="2">
        <v>2</v>
      </c>
      <c r="C221" s="2">
        <v>10020022</v>
      </c>
      <c r="D221" s="2">
        <v>0</v>
      </c>
      <c r="E221" s="2"/>
      <c r="F221" s="2"/>
      <c r="G221" s="2">
        <v>2</v>
      </c>
      <c r="H221" s="2"/>
      <c r="I221" s="2"/>
      <c r="J221" s="2" t="s">
        <v>7351</v>
      </c>
      <c r="K221" s="2">
        <v>1</v>
      </c>
      <c r="L221" s="2" t="s">
        <v>7267</v>
      </c>
      <c r="M221" s="2" t="s">
        <v>7352</v>
      </c>
      <c r="N221" s="2">
        <v>2</v>
      </c>
      <c r="O221" s="2"/>
      <c r="Q221" s="2"/>
      <c r="R221" s="2" t="s">
        <v>7267</v>
      </c>
    </row>
    <row r="222" spans="1:18" ht="15" customHeight="1">
      <c r="A222" s="2">
        <v>10860219</v>
      </c>
      <c r="B222" s="2">
        <v>2</v>
      </c>
      <c r="C222" s="2">
        <v>10020022</v>
      </c>
      <c r="D222" s="2">
        <v>0</v>
      </c>
      <c r="E222" s="2"/>
      <c r="F222" s="2"/>
      <c r="G222" s="2">
        <v>2</v>
      </c>
      <c r="H222" s="2"/>
      <c r="I222" s="2"/>
      <c r="J222" s="2" t="s">
        <v>7353</v>
      </c>
      <c r="K222" s="2">
        <v>1</v>
      </c>
      <c r="L222" s="2" t="s">
        <v>7267</v>
      </c>
      <c r="M222" s="2" t="s">
        <v>7354</v>
      </c>
      <c r="N222" s="2">
        <v>2</v>
      </c>
      <c r="O222" s="2"/>
      <c r="Q222" s="2"/>
      <c r="R222" s="2" t="s">
        <v>7267</v>
      </c>
    </row>
    <row r="223" spans="1:18" ht="15" customHeight="1">
      <c r="A223" s="2">
        <v>10860220</v>
      </c>
      <c r="B223" s="2">
        <v>2</v>
      </c>
      <c r="C223" s="2">
        <v>10020022</v>
      </c>
      <c r="D223" s="2">
        <v>0</v>
      </c>
      <c r="E223" s="2"/>
      <c r="F223" s="2"/>
      <c r="G223" s="2">
        <v>2</v>
      </c>
      <c r="H223" s="2"/>
      <c r="I223" s="2"/>
      <c r="J223" s="2" t="s">
        <v>7355</v>
      </c>
      <c r="K223" s="2">
        <v>1</v>
      </c>
      <c r="L223" s="2" t="s">
        <v>7267</v>
      </c>
      <c r="M223" s="2" t="s">
        <v>7356</v>
      </c>
      <c r="N223" s="2">
        <v>2</v>
      </c>
      <c r="O223" s="2"/>
      <c r="Q223" s="2"/>
      <c r="R223" s="2" t="s">
        <v>7267</v>
      </c>
    </row>
    <row r="224" spans="1:18" ht="15" customHeight="1">
      <c r="A224" s="2">
        <v>10860221</v>
      </c>
      <c r="B224" s="2">
        <v>2</v>
      </c>
      <c r="C224" s="2">
        <v>10020022</v>
      </c>
      <c r="D224" s="2">
        <v>0</v>
      </c>
      <c r="E224" s="2"/>
      <c r="F224" s="2"/>
      <c r="G224" s="2">
        <v>2</v>
      </c>
      <c r="H224" s="2"/>
      <c r="I224" s="2"/>
      <c r="J224" s="2" t="s">
        <v>7357</v>
      </c>
      <c r="K224" s="2">
        <v>1</v>
      </c>
      <c r="L224" s="2" t="s">
        <v>7267</v>
      </c>
      <c r="M224" s="2" t="s">
        <v>7358</v>
      </c>
      <c r="N224" s="2">
        <v>2</v>
      </c>
      <c r="O224" s="2"/>
      <c r="Q224" s="2"/>
      <c r="R224" s="2" t="s">
        <v>7267</v>
      </c>
    </row>
    <row r="225" spans="1:18" ht="15" customHeight="1">
      <c r="A225" s="2">
        <v>10860222</v>
      </c>
      <c r="B225" s="2">
        <v>2</v>
      </c>
      <c r="C225" s="2">
        <v>10020022</v>
      </c>
      <c r="D225" s="2">
        <v>0</v>
      </c>
      <c r="E225" s="2"/>
      <c r="F225" s="2"/>
      <c r="G225" s="2">
        <v>2</v>
      </c>
      <c r="H225" s="2"/>
      <c r="I225" s="2"/>
      <c r="J225" s="2" t="s">
        <v>7359</v>
      </c>
      <c r="K225" s="2">
        <v>1</v>
      </c>
      <c r="L225" s="2" t="s">
        <v>7267</v>
      </c>
      <c r="M225" s="2" t="s">
        <v>7360</v>
      </c>
      <c r="N225" s="2">
        <v>1</v>
      </c>
      <c r="O225" s="2"/>
      <c r="Q225" s="2"/>
      <c r="R225" s="2" t="s">
        <v>7267</v>
      </c>
    </row>
    <row r="226" spans="1:18" ht="15" customHeight="1">
      <c r="A226" s="2">
        <v>10860223</v>
      </c>
      <c r="B226" s="2">
        <v>2</v>
      </c>
      <c r="C226" s="2">
        <v>10020022</v>
      </c>
      <c r="D226" s="2">
        <v>0</v>
      </c>
      <c r="E226" s="2"/>
      <c r="F226" s="2"/>
      <c r="G226" s="2">
        <v>2</v>
      </c>
      <c r="H226" s="2"/>
      <c r="I226" s="2"/>
      <c r="J226" s="2" t="s">
        <v>7361</v>
      </c>
      <c r="K226" s="2">
        <v>1</v>
      </c>
      <c r="L226" s="2" t="s">
        <v>7267</v>
      </c>
      <c r="M226" s="2" t="s">
        <v>7362</v>
      </c>
      <c r="N226" s="2">
        <v>1</v>
      </c>
      <c r="O226" s="2"/>
      <c r="Q226" s="2"/>
      <c r="R226" s="2" t="s">
        <v>7267</v>
      </c>
    </row>
    <row r="227" spans="1:18" ht="15" customHeight="1">
      <c r="A227" s="2">
        <v>10860224</v>
      </c>
      <c r="B227" s="2">
        <v>2</v>
      </c>
      <c r="C227" s="2">
        <v>10020022</v>
      </c>
      <c r="D227" s="2">
        <v>0</v>
      </c>
      <c r="E227" s="2"/>
      <c r="F227" s="2"/>
      <c r="G227" s="2">
        <v>2</v>
      </c>
      <c r="H227" s="2"/>
      <c r="I227" s="2"/>
      <c r="J227" s="2" t="s">
        <v>7363</v>
      </c>
      <c r="K227" s="2">
        <v>1</v>
      </c>
      <c r="L227" s="2" t="s">
        <v>7267</v>
      </c>
      <c r="M227" s="2" t="s">
        <v>7364</v>
      </c>
      <c r="N227" s="2">
        <v>1</v>
      </c>
      <c r="O227" s="2"/>
      <c r="Q227" s="2"/>
      <c r="R227" s="2" t="s">
        <v>7267</v>
      </c>
    </row>
    <row r="228" spans="1:18" ht="15" customHeight="1">
      <c r="A228" s="2">
        <v>10860225</v>
      </c>
      <c r="B228" s="2">
        <v>2</v>
      </c>
      <c r="C228" s="2">
        <v>10020022</v>
      </c>
      <c r="D228" s="2">
        <v>0</v>
      </c>
      <c r="E228" s="2"/>
      <c r="F228" s="2"/>
      <c r="G228" s="2">
        <v>2</v>
      </c>
      <c r="H228" s="2"/>
      <c r="I228" s="2"/>
      <c r="J228" s="2" t="s">
        <v>7365</v>
      </c>
      <c r="K228" s="2">
        <v>1</v>
      </c>
      <c r="L228" s="2" t="s">
        <v>7267</v>
      </c>
      <c r="M228" s="2" t="s">
        <v>7366</v>
      </c>
      <c r="N228" s="2">
        <v>1</v>
      </c>
      <c r="O228" s="2"/>
      <c r="Q228" s="2"/>
      <c r="R228" s="2" t="s">
        <v>7267</v>
      </c>
    </row>
    <row r="229" spans="1:18" ht="15" customHeight="1">
      <c r="A229" s="2">
        <v>10860226</v>
      </c>
      <c r="B229" s="2">
        <v>2</v>
      </c>
      <c r="C229" s="2">
        <v>10020022</v>
      </c>
      <c r="D229" s="2">
        <v>0</v>
      </c>
      <c r="E229" s="2"/>
      <c r="F229" s="2"/>
      <c r="G229" s="2">
        <v>2</v>
      </c>
      <c r="H229" s="2"/>
      <c r="I229" s="2"/>
      <c r="J229" s="2" t="s">
        <v>7367</v>
      </c>
      <c r="K229" s="2">
        <v>1</v>
      </c>
      <c r="L229" s="2" t="s">
        <v>7267</v>
      </c>
      <c r="M229" s="2" t="s">
        <v>7368</v>
      </c>
      <c r="N229" s="2">
        <v>1</v>
      </c>
      <c r="O229" s="2"/>
      <c r="Q229" s="2"/>
      <c r="R229" s="2" t="s">
        <v>7267</v>
      </c>
    </row>
    <row r="230" spans="1:18" ht="15" customHeight="1">
      <c r="A230" s="2">
        <v>10860227</v>
      </c>
      <c r="B230" s="2">
        <v>2</v>
      </c>
      <c r="C230" s="2">
        <v>10020022</v>
      </c>
      <c r="D230" s="2">
        <v>0</v>
      </c>
      <c r="E230" s="2"/>
      <c r="F230" s="2"/>
      <c r="G230" s="2">
        <v>2</v>
      </c>
      <c r="H230" s="2"/>
      <c r="I230" s="2"/>
      <c r="J230" s="2" t="s">
        <v>7369</v>
      </c>
      <c r="K230" s="2">
        <v>1</v>
      </c>
      <c r="L230" s="2" t="s">
        <v>7267</v>
      </c>
      <c r="M230" s="2" t="s">
        <v>7370</v>
      </c>
      <c r="N230" s="2">
        <v>1</v>
      </c>
      <c r="O230" s="2"/>
      <c r="Q230" s="2"/>
      <c r="R230" s="2" t="s">
        <v>7267</v>
      </c>
    </row>
    <row r="231" spans="1:18" ht="15" customHeight="1">
      <c r="A231" s="2">
        <v>10860228</v>
      </c>
      <c r="B231" s="2">
        <v>2</v>
      </c>
      <c r="C231" s="2">
        <v>10020022</v>
      </c>
      <c r="D231" s="2">
        <v>0</v>
      </c>
      <c r="E231" s="2"/>
      <c r="F231" s="2"/>
      <c r="G231" s="2">
        <v>2</v>
      </c>
      <c r="H231" s="2"/>
      <c r="I231" s="2"/>
      <c r="J231" s="2" t="s">
        <v>7371</v>
      </c>
      <c r="K231" s="2">
        <v>1</v>
      </c>
      <c r="L231" s="2" t="s">
        <v>7267</v>
      </c>
      <c r="M231" s="2" t="s">
        <v>7372</v>
      </c>
      <c r="N231" s="2">
        <v>3</v>
      </c>
      <c r="O231" s="2"/>
      <c r="Q231" s="2"/>
      <c r="R231" s="2" t="s">
        <v>7267</v>
      </c>
    </row>
    <row r="232" spans="1:18" ht="15" customHeight="1">
      <c r="A232" s="2">
        <v>10860229</v>
      </c>
      <c r="B232" s="2">
        <v>2</v>
      </c>
      <c r="C232" s="2">
        <v>10020022</v>
      </c>
      <c r="D232" s="2">
        <v>0</v>
      </c>
      <c r="E232" s="2"/>
      <c r="F232" s="2"/>
      <c r="G232" s="2">
        <v>2</v>
      </c>
      <c r="H232" s="2"/>
      <c r="I232" s="2"/>
      <c r="J232" s="2" t="s">
        <v>7373</v>
      </c>
      <c r="K232" s="2">
        <v>1</v>
      </c>
      <c r="L232" s="2" t="s">
        <v>7267</v>
      </c>
      <c r="M232" s="2" t="s">
        <v>7374</v>
      </c>
      <c r="N232" s="2">
        <v>2</v>
      </c>
      <c r="O232" s="2"/>
      <c r="Q232" s="2"/>
      <c r="R232" s="2" t="s">
        <v>7267</v>
      </c>
    </row>
    <row r="233" spans="1:18" ht="15" customHeight="1">
      <c r="A233" s="2">
        <v>10860230</v>
      </c>
      <c r="B233" s="2">
        <v>2</v>
      </c>
      <c r="C233" s="2">
        <v>10020022</v>
      </c>
      <c r="D233" s="2">
        <v>0</v>
      </c>
      <c r="E233" s="2"/>
      <c r="F233" s="2"/>
      <c r="G233" s="2">
        <v>2</v>
      </c>
      <c r="H233" s="2"/>
      <c r="I233" s="2"/>
      <c r="J233" s="2" t="s">
        <v>7375</v>
      </c>
      <c r="K233" s="2">
        <v>1</v>
      </c>
      <c r="L233" s="2" t="s">
        <v>7267</v>
      </c>
      <c r="M233" s="2" t="s">
        <v>7376</v>
      </c>
      <c r="N233" s="2">
        <v>2</v>
      </c>
      <c r="O233" s="2"/>
      <c r="Q233" s="2"/>
      <c r="R233" s="2" t="s">
        <v>7267</v>
      </c>
    </row>
    <row r="234" spans="1:18" ht="15" customHeight="1">
      <c r="A234" s="2">
        <v>10860231</v>
      </c>
      <c r="B234" s="2">
        <v>2</v>
      </c>
      <c r="C234" s="2">
        <v>10020022</v>
      </c>
      <c r="D234" s="2">
        <v>0</v>
      </c>
      <c r="E234" s="2"/>
      <c r="F234" s="2"/>
      <c r="G234" s="2">
        <v>2</v>
      </c>
      <c r="H234" s="2"/>
      <c r="I234" s="2"/>
      <c r="J234" s="2" t="s">
        <v>7377</v>
      </c>
      <c r="K234" s="2">
        <v>1</v>
      </c>
      <c r="L234" s="2" t="s">
        <v>7267</v>
      </c>
      <c r="M234" s="2" t="s">
        <v>7378</v>
      </c>
      <c r="N234" s="2">
        <v>2</v>
      </c>
      <c r="O234" s="2"/>
      <c r="Q234" s="2"/>
      <c r="R234" s="2" t="s">
        <v>7267</v>
      </c>
    </row>
    <row r="235" spans="1:18" ht="15" customHeight="1">
      <c r="A235" s="2">
        <v>10860232</v>
      </c>
      <c r="B235" s="2">
        <v>2</v>
      </c>
      <c r="C235" s="2">
        <v>10020022</v>
      </c>
      <c r="D235" s="2">
        <v>0</v>
      </c>
      <c r="E235" s="2"/>
      <c r="F235" s="2"/>
      <c r="G235" s="2">
        <v>2</v>
      </c>
      <c r="H235" s="2"/>
      <c r="I235" s="2"/>
      <c r="J235" s="2" t="s">
        <v>7379</v>
      </c>
      <c r="K235" s="2">
        <v>1</v>
      </c>
      <c r="L235" s="2" t="s">
        <v>7267</v>
      </c>
      <c r="M235" s="2" t="s">
        <v>7380</v>
      </c>
      <c r="N235" s="2">
        <v>2</v>
      </c>
      <c r="O235" s="2"/>
      <c r="Q235" s="2"/>
      <c r="R235" s="2" t="s">
        <v>7267</v>
      </c>
    </row>
    <row r="236" spans="1:18" ht="15" customHeight="1">
      <c r="A236" s="2">
        <v>10860233</v>
      </c>
      <c r="B236" s="2">
        <v>2</v>
      </c>
      <c r="C236" s="2">
        <v>10020022</v>
      </c>
      <c r="D236" s="2">
        <v>0</v>
      </c>
      <c r="E236" s="2"/>
      <c r="F236" s="2"/>
      <c r="G236" s="2">
        <v>2</v>
      </c>
      <c r="H236" s="2"/>
      <c r="I236" s="2"/>
      <c r="J236" s="2" t="s">
        <v>7381</v>
      </c>
      <c r="K236" s="2">
        <v>1</v>
      </c>
      <c r="L236" s="2" t="s">
        <v>7267</v>
      </c>
      <c r="M236" s="2" t="s">
        <v>7382</v>
      </c>
      <c r="N236" s="2">
        <v>2</v>
      </c>
      <c r="O236" s="2"/>
      <c r="Q236" s="2"/>
      <c r="R236" s="2" t="s">
        <v>7267</v>
      </c>
    </row>
    <row r="237" spans="1:18" ht="15" customHeight="1">
      <c r="A237" s="2">
        <v>10860234</v>
      </c>
      <c r="B237" s="2">
        <v>2</v>
      </c>
      <c r="C237" s="2">
        <v>10020022</v>
      </c>
      <c r="D237" s="2">
        <v>0</v>
      </c>
      <c r="E237" s="2"/>
      <c r="F237" s="2"/>
      <c r="G237" s="2">
        <v>2</v>
      </c>
      <c r="H237" s="2"/>
      <c r="I237" s="2"/>
      <c r="J237" s="2" t="s">
        <v>7383</v>
      </c>
      <c r="K237" s="2">
        <v>1</v>
      </c>
      <c r="L237" s="2" t="s">
        <v>7267</v>
      </c>
      <c r="M237" s="2" t="s">
        <v>7384</v>
      </c>
      <c r="N237" s="2">
        <v>2</v>
      </c>
      <c r="O237" s="2"/>
      <c r="Q237" s="2"/>
      <c r="R237" s="2" t="s">
        <v>7267</v>
      </c>
    </row>
    <row r="238" spans="1:18" ht="15" customHeight="1">
      <c r="A238" s="2">
        <v>10860235</v>
      </c>
      <c r="B238" s="2">
        <v>2</v>
      </c>
      <c r="C238" s="2">
        <v>10020022</v>
      </c>
      <c r="D238" s="2">
        <v>0</v>
      </c>
      <c r="E238" s="2"/>
      <c r="F238" s="2"/>
      <c r="G238" s="2">
        <v>2</v>
      </c>
      <c r="H238" s="2"/>
      <c r="I238" s="2"/>
      <c r="J238" s="2" t="s">
        <v>7385</v>
      </c>
      <c r="K238" s="2">
        <v>1</v>
      </c>
      <c r="L238" s="2" t="s">
        <v>7267</v>
      </c>
      <c r="M238" s="2" t="s">
        <v>7386</v>
      </c>
      <c r="N238" s="2">
        <v>1</v>
      </c>
      <c r="O238" s="2"/>
      <c r="Q238" s="2"/>
      <c r="R238" s="2" t="s">
        <v>7267</v>
      </c>
    </row>
    <row r="239" spans="1:18" ht="15" customHeight="1">
      <c r="A239" s="2">
        <v>10860236</v>
      </c>
      <c r="B239" s="2">
        <v>2</v>
      </c>
      <c r="C239" s="2">
        <v>10020022</v>
      </c>
      <c r="D239" s="2">
        <v>0</v>
      </c>
      <c r="E239" s="2"/>
      <c r="F239" s="2"/>
      <c r="G239" s="2">
        <v>2</v>
      </c>
      <c r="H239" s="2"/>
      <c r="I239" s="2"/>
      <c r="J239" s="2" t="s">
        <v>7387</v>
      </c>
      <c r="K239" s="2">
        <v>1</v>
      </c>
      <c r="L239" s="2" t="s">
        <v>7267</v>
      </c>
      <c r="M239" s="2" t="s">
        <v>7388</v>
      </c>
      <c r="N239" s="2">
        <v>1</v>
      </c>
      <c r="O239" s="2"/>
      <c r="Q239" s="2"/>
      <c r="R239" s="2" t="s">
        <v>7267</v>
      </c>
    </row>
    <row r="240" spans="1:18" ht="15" customHeight="1">
      <c r="A240" s="2">
        <v>10860237</v>
      </c>
      <c r="B240" s="2">
        <v>2</v>
      </c>
      <c r="C240" s="2">
        <v>10020022</v>
      </c>
      <c r="D240" s="2">
        <v>0</v>
      </c>
      <c r="E240" s="2"/>
      <c r="F240" s="2"/>
      <c r="G240" s="2">
        <v>2</v>
      </c>
      <c r="H240" s="2"/>
      <c r="I240" s="2"/>
      <c r="J240" s="2" t="s">
        <v>7389</v>
      </c>
      <c r="K240" s="2">
        <v>1</v>
      </c>
      <c r="L240" s="2" t="s">
        <v>7267</v>
      </c>
      <c r="M240" s="2" t="s">
        <v>7390</v>
      </c>
      <c r="N240" s="2">
        <v>1</v>
      </c>
      <c r="O240" s="2"/>
      <c r="Q240" s="2"/>
      <c r="R240" s="2" t="s">
        <v>7267</v>
      </c>
    </row>
    <row r="241" spans="1:18" ht="15" customHeight="1">
      <c r="A241" s="2">
        <v>10860238</v>
      </c>
      <c r="B241" s="2">
        <v>2</v>
      </c>
      <c r="C241" s="2">
        <v>10020022</v>
      </c>
      <c r="D241" s="2">
        <v>0</v>
      </c>
      <c r="E241" s="2"/>
      <c r="F241" s="2"/>
      <c r="G241" s="2">
        <v>2</v>
      </c>
      <c r="H241" s="2"/>
      <c r="I241" s="2"/>
      <c r="J241" s="2" t="s">
        <v>7391</v>
      </c>
      <c r="K241" s="2">
        <v>1</v>
      </c>
      <c r="L241" s="2" t="s">
        <v>7267</v>
      </c>
      <c r="M241" s="2" t="s">
        <v>7392</v>
      </c>
      <c r="N241" s="2">
        <v>1</v>
      </c>
      <c r="O241" s="2"/>
      <c r="Q241" s="2"/>
      <c r="R241" s="2" t="s">
        <v>7267</v>
      </c>
    </row>
    <row r="242" spans="1:18" ht="15" customHeight="1">
      <c r="A242" s="2">
        <v>10860239</v>
      </c>
      <c r="B242" s="2">
        <v>2</v>
      </c>
      <c r="C242" s="2">
        <v>10020022</v>
      </c>
      <c r="D242" s="2">
        <v>0</v>
      </c>
      <c r="E242" s="2"/>
      <c r="F242" s="2"/>
      <c r="G242" s="2">
        <v>2</v>
      </c>
      <c r="H242" s="2"/>
      <c r="I242" s="2"/>
      <c r="J242" s="2" t="s">
        <v>7393</v>
      </c>
      <c r="K242" s="2">
        <v>1</v>
      </c>
      <c r="L242" s="2" t="s">
        <v>7267</v>
      </c>
      <c r="M242" s="2" t="s">
        <v>7394</v>
      </c>
      <c r="N242" s="2">
        <v>1</v>
      </c>
      <c r="O242" s="2"/>
      <c r="Q242" s="2"/>
      <c r="R242" s="2" t="s">
        <v>7267</v>
      </c>
    </row>
    <row r="243" spans="1:18" ht="15" customHeight="1">
      <c r="A243" s="2">
        <v>10860240</v>
      </c>
      <c r="B243" s="2">
        <v>2</v>
      </c>
      <c r="C243" s="2">
        <v>10020022</v>
      </c>
      <c r="D243" s="2">
        <v>0</v>
      </c>
      <c r="E243" s="2"/>
      <c r="F243" s="2"/>
      <c r="G243" s="2">
        <v>2</v>
      </c>
      <c r="H243" s="2"/>
      <c r="I243" s="2"/>
      <c r="J243" s="2" t="s">
        <v>7395</v>
      </c>
      <c r="K243" s="2">
        <v>1</v>
      </c>
      <c r="L243" s="2" t="s">
        <v>7267</v>
      </c>
      <c r="M243" s="2" t="s">
        <v>7396</v>
      </c>
      <c r="N243" s="2">
        <v>1</v>
      </c>
      <c r="O243" s="2"/>
      <c r="Q243" s="2"/>
      <c r="R243" s="2" t="s">
        <v>7267</v>
      </c>
    </row>
    <row r="244" spans="1:18" ht="15" customHeight="1">
      <c r="A244" s="2">
        <v>10860241</v>
      </c>
      <c r="B244" s="2">
        <v>2</v>
      </c>
      <c r="C244" s="2">
        <v>10020022</v>
      </c>
      <c r="D244" s="2">
        <v>0</v>
      </c>
      <c r="E244" s="2"/>
      <c r="F244" s="2"/>
      <c r="G244" s="2">
        <v>2</v>
      </c>
      <c r="H244" s="2"/>
      <c r="I244" s="2"/>
      <c r="J244" s="2" t="s">
        <v>7397</v>
      </c>
      <c r="K244" s="2">
        <v>1</v>
      </c>
      <c r="L244" s="2" t="s">
        <v>7267</v>
      </c>
      <c r="M244" s="2" t="s">
        <v>7398</v>
      </c>
      <c r="N244" s="2">
        <v>3</v>
      </c>
      <c r="O244" s="2"/>
      <c r="Q244" s="2"/>
      <c r="R244" s="2" t="s">
        <v>7267</v>
      </c>
    </row>
    <row r="245" spans="1:18" ht="15" customHeight="1">
      <c r="A245" s="2">
        <v>10860242</v>
      </c>
      <c r="B245" s="2">
        <v>2</v>
      </c>
      <c r="C245" s="2">
        <v>10020022</v>
      </c>
      <c r="D245" s="2">
        <v>0</v>
      </c>
      <c r="E245" s="2"/>
      <c r="F245" s="2"/>
      <c r="G245" s="2">
        <v>2</v>
      </c>
      <c r="H245" s="2"/>
      <c r="I245" s="2"/>
      <c r="J245" s="2" t="s">
        <v>7399</v>
      </c>
      <c r="K245" s="2">
        <v>1</v>
      </c>
      <c r="L245" s="2" t="s">
        <v>7267</v>
      </c>
      <c r="M245" s="2" t="s">
        <v>7400</v>
      </c>
      <c r="N245" s="2">
        <v>2</v>
      </c>
      <c r="O245" s="2"/>
      <c r="Q245" s="2"/>
      <c r="R245" s="2" t="s">
        <v>7267</v>
      </c>
    </row>
    <row r="246" spans="1:18" ht="15" customHeight="1">
      <c r="A246" s="2">
        <v>10860243</v>
      </c>
      <c r="B246" s="2">
        <v>2</v>
      </c>
      <c r="C246" s="2">
        <v>10020022</v>
      </c>
      <c r="D246" s="2">
        <v>0</v>
      </c>
      <c r="E246" s="2"/>
      <c r="F246" s="2"/>
      <c r="G246" s="2">
        <v>2</v>
      </c>
      <c r="H246" s="2"/>
      <c r="I246" s="2"/>
      <c r="J246" s="2" t="s">
        <v>7401</v>
      </c>
      <c r="K246" s="2">
        <v>1</v>
      </c>
      <c r="L246" s="2" t="s">
        <v>7267</v>
      </c>
      <c r="M246" s="2" t="s">
        <v>7402</v>
      </c>
      <c r="N246" s="2">
        <v>2</v>
      </c>
      <c r="O246" s="2"/>
      <c r="Q246" s="2"/>
      <c r="R246" s="2" t="s">
        <v>7267</v>
      </c>
    </row>
    <row r="247" spans="1:18" ht="15" customHeight="1">
      <c r="A247" s="2">
        <v>10860244</v>
      </c>
      <c r="B247" s="2">
        <v>2</v>
      </c>
      <c r="C247" s="2">
        <v>10020022</v>
      </c>
      <c r="D247" s="2">
        <v>0</v>
      </c>
      <c r="E247" s="2"/>
      <c r="F247" s="2"/>
      <c r="G247" s="2">
        <v>2</v>
      </c>
      <c r="H247" s="2"/>
      <c r="I247" s="2"/>
      <c r="J247" s="2" t="s">
        <v>7403</v>
      </c>
      <c r="K247" s="2">
        <v>1</v>
      </c>
      <c r="L247" s="2" t="s">
        <v>7267</v>
      </c>
      <c r="M247" s="2" t="s">
        <v>7404</v>
      </c>
      <c r="N247" s="2">
        <v>2</v>
      </c>
      <c r="O247" s="2"/>
      <c r="Q247" s="2"/>
      <c r="R247" s="2" t="s">
        <v>7267</v>
      </c>
    </row>
    <row r="248" spans="1:18" ht="15" customHeight="1">
      <c r="A248" s="2">
        <v>10860245</v>
      </c>
      <c r="B248" s="2">
        <v>2</v>
      </c>
      <c r="C248" s="2">
        <v>10020022</v>
      </c>
      <c r="D248" s="2">
        <v>0</v>
      </c>
      <c r="E248" s="2"/>
      <c r="F248" s="2"/>
      <c r="G248" s="2">
        <v>2</v>
      </c>
      <c r="H248" s="2"/>
      <c r="I248" s="2"/>
      <c r="J248" s="2" t="s">
        <v>7405</v>
      </c>
      <c r="K248" s="2">
        <v>1</v>
      </c>
      <c r="L248" s="2" t="s">
        <v>7267</v>
      </c>
      <c r="M248" s="2" t="s">
        <v>7406</v>
      </c>
      <c r="N248" s="2">
        <v>2</v>
      </c>
      <c r="O248" s="2"/>
      <c r="Q248" s="2"/>
      <c r="R248" s="2" t="s">
        <v>7267</v>
      </c>
    </row>
    <row r="249" spans="1:18" ht="15" customHeight="1">
      <c r="A249" s="2">
        <v>10860246</v>
      </c>
      <c r="B249" s="2">
        <v>2</v>
      </c>
      <c r="C249" s="2">
        <v>10020022</v>
      </c>
      <c r="D249" s="2">
        <v>0</v>
      </c>
      <c r="E249" s="2"/>
      <c r="F249" s="2"/>
      <c r="G249" s="2">
        <v>2</v>
      </c>
      <c r="H249" s="2"/>
      <c r="I249" s="2"/>
      <c r="J249" s="2" t="s">
        <v>7407</v>
      </c>
      <c r="K249" s="2">
        <v>1</v>
      </c>
      <c r="L249" s="2" t="s">
        <v>7267</v>
      </c>
      <c r="M249" s="2" t="s">
        <v>7408</v>
      </c>
      <c r="N249" s="2">
        <v>2</v>
      </c>
      <c r="O249" s="2"/>
      <c r="Q249" s="2"/>
      <c r="R249" s="2" t="s">
        <v>7267</v>
      </c>
    </row>
    <row r="250" spans="1:18" ht="15" customHeight="1">
      <c r="A250" s="2">
        <v>10860247</v>
      </c>
      <c r="B250" s="2">
        <v>2</v>
      </c>
      <c r="C250" s="2">
        <v>10020022</v>
      </c>
      <c r="D250" s="2">
        <v>0</v>
      </c>
      <c r="E250" s="2"/>
      <c r="F250" s="2"/>
      <c r="G250" s="2">
        <v>2</v>
      </c>
      <c r="H250" s="2"/>
      <c r="I250" s="2"/>
      <c r="J250" s="2" t="s">
        <v>7409</v>
      </c>
      <c r="K250" s="2">
        <v>1</v>
      </c>
      <c r="L250" s="2" t="s">
        <v>7267</v>
      </c>
      <c r="M250" s="2" t="s">
        <v>7410</v>
      </c>
      <c r="N250" s="2">
        <v>2</v>
      </c>
      <c r="O250" s="2"/>
      <c r="Q250" s="2"/>
      <c r="R250" s="2" t="s">
        <v>7267</v>
      </c>
    </row>
    <row r="251" spans="1:18" ht="15" customHeight="1">
      <c r="A251" s="2">
        <v>10860248</v>
      </c>
      <c r="B251" s="2">
        <v>2</v>
      </c>
      <c r="C251" s="2">
        <v>10020022</v>
      </c>
      <c r="D251" s="2">
        <v>0</v>
      </c>
      <c r="E251" s="2"/>
      <c r="F251" s="2"/>
      <c r="G251" s="2">
        <v>2</v>
      </c>
      <c r="H251" s="2"/>
      <c r="I251" s="2"/>
      <c r="J251" s="2" t="s">
        <v>7411</v>
      </c>
      <c r="K251" s="2">
        <v>1</v>
      </c>
      <c r="L251" s="2" t="s">
        <v>7267</v>
      </c>
      <c r="M251" s="2" t="s">
        <v>7412</v>
      </c>
      <c r="N251" s="2">
        <v>1</v>
      </c>
      <c r="O251" s="2"/>
      <c r="Q251" s="2"/>
      <c r="R251" s="2" t="s">
        <v>7267</v>
      </c>
    </row>
    <row r="252" spans="1:18" ht="15" customHeight="1">
      <c r="A252" s="2">
        <v>10860249</v>
      </c>
      <c r="B252" s="2">
        <v>2</v>
      </c>
      <c r="C252" s="2">
        <v>10020022</v>
      </c>
      <c r="D252" s="2">
        <v>0</v>
      </c>
      <c r="E252" s="2"/>
      <c r="F252" s="2"/>
      <c r="G252" s="2">
        <v>2</v>
      </c>
      <c r="H252" s="2"/>
      <c r="I252" s="2"/>
      <c r="J252" s="2" t="s">
        <v>7413</v>
      </c>
      <c r="K252" s="2">
        <v>1</v>
      </c>
      <c r="L252" s="2" t="s">
        <v>7267</v>
      </c>
      <c r="M252" s="2" t="s">
        <v>7414</v>
      </c>
      <c r="N252" s="2">
        <v>1</v>
      </c>
      <c r="O252" s="2"/>
      <c r="Q252" s="2"/>
      <c r="R252" s="2" t="s">
        <v>7267</v>
      </c>
    </row>
    <row r="253" spans="1:18" ht="15" customHeight="1">
      <c r="A253" s="2">
        <v>10860250</v>
      </c>
      <c r="B253" s="2">
        <v>2</v>
      </c>
      <c r="C253" s="2">
        <v>10020022</v>
      </c>
      <c r="D253" s="2">
        <v>0</v>
      </c>
      <c r="E253" s="2"/>
      <c r="F253" s="2"/>
      <c r="G253" s="2">
        <v>2</v>
      </c>
      <c r="H253" s="2"/>
      <c r="I253" s="2"/>
      <c r="J253" s="2" t="s">
        <v>7415</v>
      </c>
      <c r="K253" s="2">
        <v>1</v>
      </c>
      <c r="L253" s="2" t="s">
        <v>7267</v>
      </c>
      <c r="M253" s="2" t="s">
        <v>7416</v>
      </c>
      <c r="N253" s="2">
        <v>1</v>
      </c>
      <c r="O253" s="2"/>
      <c r="Q253" s="2"/>
      <c r="R253" s="2" t="s">
        <v>7267</v>
      </c>
    </row>
    <row r="254" spans="1:18" ht="15" customHeight="1">
      <c r="A254" s="2">
        <v>10860251</v>
      </c>
      <c r="B254" s="2">
        <v>2</v>
      </c>
      <c r="C254" s="2">
        <v>10020022</v>
      </c>
      <c r="D254" s="2">
        <v>0</v>
      </c>
      <c r="E254" s="2"/>
      <c r="F254" s="2"/>
      <c r="G254" s="2">
        <v>2</v>
      </c>
      <c r="H254" s="2"/>
      <c r="I254" s="2"/>
      <c r="J254" s="2" t="s">
        <v>7417</v>
      </c>
      <c r="K254" s="2">
        <v>1</v>
      </c>
      <c r="L254" s="2" t="s">
        <v>7267</v>
      </c>
      <c r="M254" s="2" t="s">
        <v>7418</v>
      </c>
      <c r="N254" s="2">
        <v>1</v>
      </c>
      <c r="O254" s="2"/>
      <c r="Q254" s="2"/>
      <c r="R254" s="2" t="s">
        <v>7267</v>
      </c>
    </row>
    <row r="255" spans="1:18" ht="15" customHeight="1">
      <c r="A255" s="2">
        <v>10860252</v>
      </c>
      <c r="B255" s="2">
        <v>2</v>
      </c>
      <c r="C255" s="2">
        <v>10020022</v>
      </c>
      <c r="D255" s="2">
        <v>0</v>
      </c>
      <c r="E255" s="2"/>
      <c r="F255" s="2"/>
      <c r="G255" s="2">
        <v>2</v>
      </c>
      <c r="H255" s="2"/>
      <c r="I255" s="2"/>
      <c r="J255" s="2" t="s">
        <v>7419</v>
      </c>
      <c r="K255" s="2">
        <v>1</v>
      </c>
      <c r="L255" s="2" t="s">
        <v>7267</v>
      </c>
      <c r="M255" s="2" t="s">
        <v>7420</v>
      </c>
      <c r="N255" s="2">
        <v>1</v>
      </c>
      <c r="O255" s="2"/>
      <c r="Q255" s="2"/>
      <c r="R255" s="2" t="s">
        <v>7267</v>
      </c>
    </row>
    <row r="256" spans="1:18" ht="15" customHeight="1">
      <c r="A256" s="2">
        <v>10860253</v>
      </c>
      <c r="B256" s="2">
        <v>2</v>
      </c>
      <c r="C256" s="2">
        <v>10020022</v>
      </c>
      <c r="D256" s="2">
        <v>0</v>
      </c>
      <c r="E256" s="2"/>
      <c r="F256" s="2"/>
      <c r="G256" s="2">
        <v>2</v>
      </c>
      <c r="H256" s="2"/>
      <c r="I256" s="2"/>
      <c r="J256" s="2" t="s">
        <v>7421</v>
      </c>
      <c r="K256" s="2">
        <v>1</v>
      </c>
      <c r="L256" s="2" t="s">
        <v>7267</v>
      </c>
      <c r="M256" s="2" t="s">
        <v>7422</v>
      </c>
      <c r="N256" s="2">
        <v>1</v>
      </c>
      <c r="O256" s="2"/>
      <c r="Q256" s="2"/>
      <c r="R256" s="2" t="s">
        <v>7267</v>
      </c>
    </row>
    <row r="257" spans="1:15" ht="15" customHeight="1">
      <c r="A257" s="2">
        <v>10860254</v>
      </c>
      <c r="B257" s="2">
        <v>2</v>
      </c>
      <c r="C257" s="2">
        <v>10020025</v>
      </c>
      <c r="D257" s="2">
        <v>0</v>
      </c>
      <c r="E257" s="2"/>
      <c r="F257" s="2"/>
      <c r="G257" s="2">
        <v>2</v>
      </c>
      <c r="H257" s="2"/>
      <c r="I257" s="2"/>
      <c r="J257" s="2" t="s">
        <v>7423</v>
      </c>
      <c r="K257" s="2">
        <v>1</v>
      </c>
      <c r="L257" s="2" t="s">
        <v>7424</v>
      </c>
      <c r="M257" s="2" t="s">
        <v>7425</v>
      </c>
      <c r="N257" s="2">
        <v>3</v>
      </c>
      <c r="O257" s="2"/>
    </row>
    <row r="258" spans="1:15" ht="15" customHeight="1">
      <c r="A258" s="2">
        <v>10860255</v>
      </c>
      <c r="B258" s="2">
        <v>2</v>
      </c>
      <c r="C258" s="2">
        <v>10020025</v>
      </c>
      <c r="D258" s="2">
        <v>0</v>
      </c>
      <c r="E258" s="2"/>
      <c r="F258" s="2"/>
      <c r="G258" s="2">
        <v>2</v>
      </c>
      <c r="H258" s="2"/>
      <c r="I258" s="2"/>
      <c r="J258" s="2" t="s">
        <v>7426</v>
      </c>
      <c r="K258" s="2">
        <v>1</v>
      </c>
      <c r="L258" s="2" t="s">
        <v>7424</v>
      </c>
      <c r="M258" s="2" t="s">
        <v>7427</v>
      </c>
      <c r="N258" s="2">
        <v>2</v>
      </c>
      <c r="O258" s="2"/>
    </row>
    <row r="259" spans="1:15" ht="15" customHeight="1">
      <c r="A259" s="2">
        <v>10860256</v>
      </c>
      <c r="B259" s="2">
        <v>2</v>
      </c>
      <c r="C259" s="2">
        <v>10020025</v>
      </c>
      <c r="D259" s="2">
        <v>0</v>
      </c>
      <c r="E259" s="2"/>
      <c r="F259" s="2"/>
      <c r="G259" s="2">
        <v>2</v>
      </c>
      <c r="H259" s="2"/>
      <c r="I259" s="2"/>
      <c r="J259" s="2" t="s">
        <v>7428</v>
      </c>
      <c r="K259" s="2">
        <v>1</v>
      </c>
      <c r="L259" s="2" t="s">
        <v>7424</v>
      </c>
      <c r="M259" s="2" t="s">
        <v>7429</v>
      </c>
      <c r="N259" s="2">
        <v>2</v>
      </c>
      <c r="O259" s="2"/>
    </row>
    <row r="260" spans="1:15" ht="15" customHeight="1">
      <c r="A260" s="2">
        <v>10860257</v>
      </c>
      <c r="B260" s="2">
        <v>2</v>
      </c>
      <c r="C260" s="2">
        <v>10020025</v>
      </c>
      <c r="D260" s="2">
        <v>0</v>
      </c>
      <c r="E260" s="2"/>
      <c r="F260" s="2"/>
      <c r="G260" s="2">
        <v>2</v>
      </c>
      <c r="H260" s="2"/>
      <c r="I260" s="2"/>
      <c r="J260" s="2" t="s">
        <v>7430</v>
      </c>
      <c r="K260" s="2">
        <v>1</v>
      </c>
      <c r="L260" s="2" t="s">
        <v>7424</v>
      </c>
      <c r="M260" s="2" t="s">
        <v>7431</v>
      </c>
      <c r="N260" s="2">
        <v>2</v>
      </c>
      <c r="O260" s="2"/>
    </row>
    <row r="261" spans="1:15" ht="15" customHeight="1">
      <c r="A261" s="2">
        <v>10860258</v>
      </c>
      <c r="B261" s="2">
        <v>2</v>
      </c>
      <c r="C261" s="2">
        <v>10020025</v>
      </c>
      <c r="D261" s="2">
        <v>0</v>
      </c>
      <c r="E261" s="2"/>
      <c r="F261" s="2"/>
      <c r="G261" s="2">
        <v>2</v>
      </c>
      <c r="H261" s="2"/>
      <c r="I261" s="2"/>
      <c r="J261" s="2" t="s">
        <v>7432</v>
      </c>
      <c r="K261" s="2">
        <v>1</v>
      </c>
      <c r="L261" s="2" t="s">
        <v>7424</v>
      </c>
      <c r="M261" s="2" t="s">
        <v>7433</v>
      </c>
      <c r="N261" s="2">
        <v>2</v>
      </c>
      <c r="O261" s="2"/>
    </row>
    <row r="262" spans="1:15" ht="15" customHeight="1">
      <c r="A262" s="2">
        <v>10860259</v>
      </c>
      <c r="B262" s="2">
        <v>2</v>
      </c>
      <c r="C262" s="2">
        <v>10020025</v>
      </c>
      <c r="D262" s="2">
        <v>0</v>
      </c>
      <c r="E262" s="2"/>
      <c r="F262" s="2"/>
      <c r="G262" s="2">
        <v>2</v>
      </c>
      <c r="H262" s="2"/>
      <c r="I262" s="2"/>
      <c r="J262" s="2" t="s">
        <v>7434</v>
      </c>
      <c r="K262" s="2">
        <v>1</v>
      </c>
      <c r="L262" s="2" t="s">
        <v>7424</v>
      </c>
      <c r="M262" s="2" t="s">
        <v>7435</v>
      </c>
      <c r="N262" s="2">
        <v>2</v>
      </c>
      <c r="O262" s="2"/>
    </row>
    <row r="263" spans="1:15" ht="15" customHeight="1">
      <c r="A263" s="2">
        <v>10860260</v>
      </c>
      <c r="B263" s="2">
        <v>2</v>
      </c>
      <c r="C263" s="2">
        <v>10020025</v>
      </c>
      <c r="D263" s="2">
        <v>0</v>
      </c>
      <c r="E263" s="2"/>
      <c r="F263" s="2"/>
      <c r="G263" s="2">
        <v>2</v>
      </c>
      <c r="H263" s="2"/>
      <c r="I263" s="2"/>
      <c r="J263" s="2" t="s">
        <v>7436</v>
      </c>
      <c r="K263" s="2">
        <v>1</v>
      </c>
      <c r="L263" s="2" t="s">
        <v>7424</v>
      </c>
      <c r="M263" s="2" t="s">
        <v>7437</v>
      </c>
      <c r="N263" s="2">
        <v>2</v>
      </c>
      <c r="O263" s="2"/>
    </row>
    <row r="264" spans="1:15" ht="15" customHeight="1">
      <c r="A264" s="2">
        <v>10860261</v>
      </c>
      <c r="B264" s="2">
        <v>2</v>
      </c>
      <c r="C264" s="2">
        <v>10020025</v>
      </c>
      <c r="D264" s="2">
        <v>0</v>
      </c>
      <c r="E264" s="2"/>
      <c r="F264" s="2"/>
      <c r="G264" s="2">
        <v>2</v>
      </c>
      <c r="H264" s="2"/>
      <c r="I264" s="2"/>
      <c r="J264" s="2" t="s">
        <v>7438</v>
      </c>
      <c r="K264" s="2">
        <v>1</v>
      </c>
      <c r="L264" s="2" t="s">
        <v>7424</v>
      </c>
      <c r="M264" s="2" t="s">
        <v>7439</v>
      </c>
      <c r="N264" s="2">
        <v>1</v>
      </c>
      <c r="O264" s="2"/>
    </row>
    <row r="265" spans="1:15" ht="15" customHeight="1">
      <c r="A265" s="2">
        <v>10860262</v>
      </c>
      <c r="B265" s="2">
        <v>2</v>
      </c>
      <c r="C265" s="2">
        <v>10020025</v>
      </c>
      <c r="D265" s="2">
        <v>0</v>
      </c>
      <c r="E265" s="2"/>
      <c r="F265" s="2"/>
      <c r="G265" s="2">
        <v>2</v>
      </c>
      <c r="H265" s="2"/>
      <c r="I265" s="2"/>
      <c r="J265" s="2" t="s">
        <v>7440</v>
      </c>
      <c r="K265" s="2">
        <v>1</v>
      </c>
      <c r="L265" s="2" t="s">
        <v>7424</v>
      </c>
      <c r="M265" s="2" t="s">
        <v>7441</v>
      </c>
      <c r="N265" s="2">
        <v>1</v>
      </c>
      <c r="O265" s="2"/>
    </row>
    <row r="266" spans="1:15" ht="15" customHeight="1">
      <c r="A266" s="2">
        <v>10860263</v>
      </c>
      <c r="B266" s="2">
        <v>2</v>
      </c>
      <c r="C266" s="2">
        <v>10020025</v>
      </c>
      <c r="D266" s="2">
        <v>0</v>
      </c>
      <c r="E266" s="2"/>
      <c r="F266" s="2"/>
      <c r="G266" s="2">
        <v>2</v>
      </c>
      <c r="H266" s="2"/>
      <c r="I266" s="2"/>
      <c r="J266" s="2" t="s">
        <v>7442</v>
      </c>
      <c r="K266" s="2">
        <v>1</v>
      </c>
      <c r="L266" s="2" t="s">
        <v>7424</v>
      </c>
      <c r="M266" s="2" t="s">
        <v>7443</v>
      </c>
      <c r="N266" s="2">
        <v>1</v>
      </c>
      <c r="O266" s="2"/>
    </row>
    <row r="267" spans="1:15" ht="15" customHeight="1">
      <c r="A267" s="2">
        <v>10860264</v>
      </c>
      <c r="B267" s="2">
        <v>2</v>
      </c>
      <c r="C267" s="2">
        <v>10020025</v>
      </c>
      <c r="D267" s="2">
        <v>0</v>
      </c>
      <c r="E267" s="2"/>
      <c r="F267" s="2"/>
      <c r="G267" s="2">
        <v>2</v>
      </c>
      <c r="H267" s="2"/>
      <c r="I267" s="2"/>
      <c r="J267" s="2" t="s">
        <v>7444</v>
      </c>
      <c r="K267" s="2">
        <v>1</v>
      </c>
      <c r="L267" s="2" t="s">
        <v>7424</v>
      </c>
      <c r="M267" s="2" t="s">
        <v>7445</v>
      </c>
      <c r="N267" s="2">
        <v>1</v>
      </c>
      <c r="O267" s="2"/>
    </row>
    <row r="268" spans="1:15" ht="15" customHeight="1">
      <c r="A268" s="2">
        <v>10860265</v>
      </c>
      <c r="B268" s="2">
        <v>2</v>
      </c>
      <c r="C268" s="2">
        <v>10020025</v>
      </c>
      <c r="D268" s="2">
        <v>0</v>
      </c>
      <c r="E268" s="2"/>
      <c r="F268" s="2"/>
      <c r="G268" s="2">
        <v>2</v>
      </c>
      <c r="H268" s="2"/>
      <c r="I268" s="2"/>
      <c r="J268" s="2" t="s">
        <v>7446</v>
      </c>
      <c r="K268" s="2">
        <v>1</v>
      </c>
      <c r="L268" s="2" t="s">
        <v>7424</v>
      </c>
      <c r="M268" s="2" t="s">
        <v>7447</v>
      </c>
      <c r="N268" s="2">
        <v>1</v>
      </c>
      <c r="O268" s="2"/>
    </row>
    <row r="269" spans="1:15" ht="15" customHeight="1">
      <c r="A269" s="2">
        <v>10860266</v>
      </c>
      <c r="B269" s="2">
        <v>2</v>
      </c>
      <c r="C269" s="2">
        <v>10020025</v>
      </c>
      <c r="D269" s="2">
        <v>0</v>
      </c>
      <c r="E269" s="2"/>
      <c r="F269" s="2"/>
      <c r="G269" s="2">
        <v>2</v>
      </c>
      <c r="H269" s="2"/>
      <c r="I269" s="2"/>
      <c r="J269" s="2" t="s">
        <v>7448</v>
      </c>
      <c r="K269" s="2">
        <v>1</v>
      </c>
      <c r="L269" s="2" t="s">
        <v>7424</v>
      </c>
      <c r="M269" s="2" t="s">
        <v>7449</v>
      </c>
      <c r="N269" s="2">
        <v>1</v>
      </c>
      <c r="O269" s="2"/>
    </row>
    <row r="270" spans="1:15" ht="15" customHeight="1">
      <c r="A270" s="2">
        <v>10860267</v>
      </c>
      <c r="B270" s="2">
        <v>2</v>
      </c>
      <c r="C270" s="2">
        <v>10020025</v>
      </c>
      <c r="D270" s="2">
        <v>0</v>
      </c>
      <c r="E270" s="2"/>
      <c r="F270" s="2"/>
      <c r="G270" s="2">
        <v>2</v>
      </c>
      <c r="H270" s="2"/>
      <c r="I270" s="2"/>
      <c r="J270" s="2" t="s">
        <v>7450</v>
      </c>
      <c r="K270" s="2">
        <v>1</v>
      </c>
      <c r="L270" s="2" t="s">
        <v>7424</v>
      </c>
      <c r="M270" s="2" t="s">
        <v>7451</v>
      </c>
      <c r="N270" s="2">
        <v>3</v>
      </c>
      <c r="O270" s="2"/>
    </row>
    <row r="271" spans="1:15" ht="15" customHeight="1">
      <c r="A271" s="2">
        <v>10860268</v>
      </c>
      <c r="B271" s="2">
        <v>2</v>
      </c>
      <c r="C271" s="2">
        <v>10020025</v>
      </c>
      <c r="D271" s="2">
        <v>0</v>
      </c>
      <c r="E271" s="2"/>
      <c r="F271" s="2"/>
      <c r="G271" s="2">
        <v>2</v>
      </c>
      <c r="H271" s="2"/>
      <c r="I271" s="2"/>
      <c r="J271" s="2" t="s">
        <v>7452</v>
      </c>
      <c r="K271" s="2">
        <v>1</v>
      </c>
      <c r="L271" s="2" t="s">
        <v>7424</v>
      </c>
      <c r="M271" s="2" t="s">
        <v>7453</v>
      </c>
      <c r="N271" s="2">
        <v>2</v>
      </c>
      <c r="O271" s="2"/>
    </row>
    <row r="272" spans="1:15" ht="15" customHeight="1">
      <c r="A272" s="2">
        <v>10860269</v>
      </c>
      <c r="B272" s="2">
        <v>2</v>
      </c>
      <c r="C272" s="2">
        <v>10020025</v>
      </c>
      <c r="D272" s="2">
        <v>0</v>
      </c>
      <c r="E272" s="2"/>
      <c r="F272" s="2"/>
      <c r="G272" s="2">
        <v>2</v>
      </c>
      <c r="H272" s="2"/>
      <c r="I272" s="2"/>
      <c r="J272" s="2" t="s">
        <v>7454</v>
      </c>
      <c r="K272" s="2">
        <v>1</v>
      </c>
      <c r="L272" s="2" t="s">
        <v>7424</v>
      </c>
      <c r="M272" s="2" t="s">
        <v>7455</v>
      </c>
      <c r="N272" s="2">
        <v>2</v>
      </c>
      <c r="O272" s="2"/>
    </row>
    <row r="273" spans="1:15" ht="15" customHeight="1">
      <c r="A273" s="2">
        <v>10860270</v>
      </c>
      <c r="B273" s="2">
        <v>2</v>
      </c>
      <c r="C273" s="2">
        <v>10020025</v>
      </c>
      <c r="D273" s="2">
        <v>0</v>
      </c>
      <c r="E273" s="2"/>
      <c r="F273" s="2"/>
      <c r="G273" s="2">
        <v>2</v>
      </c>
      <c r="H273" s="2"/>
      <c r="I273" s="2"/>
      <c r="J273" s="2" t="s">
        <v>7456</v>
      </c>
      <c r="K273" s="2">
        <v>1</v>
      </c>
      <c r="L273" s="2" t="s">
        <v>7424</v>
      </c>
      <c r="M273" s="2" t="s">
        <v>7457</v>
      </c>
      <c r="N273" s="2">
        <v>2</v>
      </c>
      <c r="O273" s="2"/>
    </row>
    <row r="274" spans="1:15" ht="15" customHeight="1">
      <c r="A274" s="2">
        <v>10860271</v>
      </c>
      <c r="B274" s="2">
        <v>2</v>
      </c>
      <c r="C274" s="2">
        <v>10020025</v>
      </c>
      <c r="D274" s="2">
        <v>0</v>
      </c>
      <c r="E274" s="2"/>
      <c r="F274" s="2"/>
      <c r="G274" s="2">
        <v>2</v>
      </c>
      <c r="H274" s="2"/>
      <c r="I274" s="2"/>
      <c r="J274" s="2" t="s">
        <v>7458</v>
      </c>
      <c r="K274" s="2">
        <v>1</v>
      </c>
      <c r="L274" s="2" t="s">
        <v>7424</v>
      </c>
      <c r="M274" s="2" t="s">
        <v>7459</v>
      </c>
      <c r="N274" s="2">
        <v>2</v>
      </c>
      <c r="O274" s="2"/>
    </row>
    <row r="275" spans="1:15" ht="15" customHeight="1">
      <c r="A275" s="2">
        <v>10860272</v>
      </c>
      <c r="B275" s="2">
        <v>2</v>
      </c>
      <c r="C275" s="2">
        <v>10020025</v>
      </c>
      <c r="D275" s="2">
        <v>0</v>
      </c>
      <c r="E275" s="2"/>
      <c r="F275" s="2"/>
      <c r="G275" s="2">
        <v>2</v>
      </c>
      <c r="H275" s="2"/>
      <c r="I275" s="2"/>
      <c r="J275" s="2" t="s">
        <v>7460</v>
      </c>
      <c r="K275" s="2">
        <v>1</v>
      </c>
      <c r="L275" s="2" t="s">
        <v>7424</v>
      </c>
      <c r="M275" s="2" t="s">
        <v>7461</v>
      </c>
      <c r="N275" s="2">
        <v>2</v>
      </c>
      <c r="O275" s="2"/>
    </row>
    <row r="276" spans="1:15" ht="15" customHeight="1">
      <c r="A276" s="2">
        <v>10860273</v>
      </c>
      <c r="B276" s="2">
        <v>2</v>
      </c>
      <c r="C276" s="2">
        <v>10020025</v>
      </c>
      <c r="D276" s="2">
        <v>0</v>
      </c>
      <c r="E276" s="2"/>
      <c r="F276" s="2"/>
      <c r="G276" s="2">
        <v>2</v>
      </c>
      <c r="H276" s="2"/>
      <c r="I276" s="2"/>
      <c r="J276" s="2" t="s">
        <v>7462</v>
      </c>
      <c r="K276" s="2">
        <v>1</v>
      </c>
      <c r="L276" s="2" t="s">
        <v>7424</v>
      </c>
      <c r="M276" s="2" t="s">
        <v>7463</v>
      </c>
      <c r="N276" s="2">
        <v>2</v>
      </c>
      <c r="O276" s="2"/>
    </row>
    <row r="277" spans="1:15" ht="15" customHeight="1">
      <c r="A277" s="2">
        <v>10860274</v>
      </c>
      <c r="B277" s="2">
        <v>2</v>
      </c>
      <c r="C277" s="2">
        <v>10020025</v>
      </c>
      <c r="D277" s="2">
        <v>0</v>
      </c>
      <c r="E277" s="2"/>
      <c r="F277" s="2"/>
      <c r="G277" s="2">
        <v>2</v>
      </c>
      <c r="H277" s="2"/>
      <c r="I277" s="2"/>
      <c r="J277" s="2" t="s">
        <v>7464</v>
      </c>
      <c r="K277" s="2">
        <v>1</v>
      </c>
      <c r="L277" s="2" t="s">
        <v>7424</v>
      </c>
      <c r="M277" s="2" t="s">
        <v>7465</v>
      </c>
      <c r="N277" s="2">
        <v>1</v>
      </c>
      <c r="O277" s="2"/>
    </row>
    <row r="278" spans="1:15" ht="15" customHeight="1">
      <c r="A278" s="2">
        <v>10860275</v>
      </c>
      <c r="B278" s="2">
        <v>2</v>
      </c>
      <c r="C278" s="2">
        <v>10020025</v>
      </c>
      <c r="D278" s="2">
        <v>0</v>
      </c>
      <c r="E278" s="2"/>
      <c r="F278" s="2"/>
      <c r="G278" s="2">
        <v>2</v>
      </c>
      <c r="H278" s="2"/>
      <c r="I278" s="2"/>
      <c r="J278" s="2" t="s">
        <v>7466</v>
      </c>
      <c r="K278" s="2">
        <v>1</v>
      </c>
      <c r="L278" s="2" t="s">
        <v>7424</v>
      </c>
      <c r="M278" s="2" t="s">
        <v>7467</v>
      </c>
      <c r="N278" s="2">
        <v>1</v>
      </c>
      <c r="O278" s="2"/>
    </row>
    <row r="279" spans="1:15" ht="15" customHeight="1">
      <c r="A279" s="2">
        <v>10860276</v>
      </c>
      <c r="B279" s="2">
        <v>2</v>
      </c>
      <c r="C279" s="2">
        <v>10020025</v>
      </c>
      <c r="D279" s="2">
        <v>0</v>
      </c>
      <c r="E279" s="2"/>
      <c r="F279" s="2"/>
      <c r="G279" s="2">
        <v>2</v>
      </c>
      <c r="H279" s="2"/>
      <c r="I279" s="2"/>
      <c r="J279" s="2" t="s">
        <v>7468</v>
      </c>
      <c r="K279" s="2">
        <v>1</v>
      </c>
      <c r="L279" s="2" t="s">
        <v>7424</v>
      </c>
      <c r="M279" s="2" t="s">
        <v>7469</v>
      </c>
      <c r="N279" s="2">
        <v>1</v>
      </c>
      <c r="O279" s="2"/>
    </row>
    <row r="280" spans="1:15" ht="15" customHeight="1">
      <c r="A280" s="2">
        <v>10860277</v>
      </c>
      <c r="B280" s="2">
        <v>2</v>
      </c>
      <c r="C280" s="2">
        <v>10020025</v>
      </c>
      <c r="D280" s="2">
        <v>0</v>
      </c>
      <c r="E280" s="2"/>
      <c r="F280" s="2"/>
      <c r="G280" s="2">
        <v>2</v>
      </c>
      <c r="H280" s="2"/>
      <c r="I280" s="2"/>
      <c r="J280" s="2" t="s">
        <v>7470</v>
      </c>
      <c r="K280" s="2">
        <v>1</v>
      </c>
      <c r="L280" s="2" t="s">
        <v>7424</v>
      </c>
      <c r="M280" s="2" t="s">
        <v>7471</v>
      </c>
      <c r="N280" s="2">
        <v>1</v>
      </c>
      <c r="O280" s="2"/>
    </row>
    <row r="281" spans="1:15" ht="15" customHeight="1">
      <c r="A281" s="2">
        <v>10860278</v>
      </c>
      <c r="B281" s="2">
        <v>2</v>
      </c>
      <c r="C281" s="2">
        <v>10020025</v>
      </c>
      <c r="D281" s="2">
        <v>0</v>
      </c>
      <c r="E281" s="2"/>
      <c r="F281" s="2"/>
      <c r="G281" s="2">
        <v>2</v>
      </c>
      <c r="H281" s="2"/>
      <c r="I281" s="2"/>
      <c r="J281" s="2" t="s">
        <v>7472</v>
      </c>
      <c r="K281" s="2">
        <v>1</v>
      </c>
      <c r="L281" s="2" t="s">
        <v>7424</v>
      </c>
      <c r="M281" s="2" t="s">
        <v>7473</v>
      </c>
      <c r="N281" s="2">
        <v>1</v>
      </c>
      <c r="O281" s="2"/>
    </row>
    <row r="282" spans="1:15" ht="15" customHeight="1">
      <c r="A282" s="2">
        <v>10860279</v>
      </c>
      <c r="B282" s="2">
        <v>2</v>
      </c>
      <c r="C282" s="2">
        <v>10020025</v>
      </c>
      <c r="D282" s="2">
        <v>0</v>
      </c>
      <c r="E282" s="2"/>
      <c r="F282" s="2"/>
      <c r="G282" s="2">
        <v>2</v>
      </c>
      <c r="H282" s="2"/>
      <c r="I282" s="2"/>
      <c r="J282" s="2" t="s">
        <v>7474</v>
      </c>
      <c r="K282" s="2">
        <v>1</v>
      </c>
      <c r="L282" s="2" t="s">
        <v>7424</v>
      </c>
      <c r="M282" s="2" t="s">
        <v>7475</v>
      </c>
      <c r="N282" s="2">
        <v>1</v>
      </c>
      <c r="O282" s="2"/>
    </row>
    <row r="283" spans="1:15" ht="15" customHeight="1">
      <c r="A283" s="2">
        <v>10860280</v>
      </c>
      <c r="B283" s="2">
        <v>2</v>
      </c>
      <c r="C283" s="2">
        <v>10020025</v>
      </c>
      <c r="D283" s="2">
        <v>0</v>
      </c>
      <c r="E283" s="2"/>
      <c r="F283" s="2"/>
      <c r="G283" s="2">
        <v>2</v>
      </c>
      <c r="H283" s="2"/>
      <c r="I283" s="2"/>
      <c r="J283" s="2" t="s">
        <v>7476</v>
      </c>
      <c r="K283" s="2">
        <v>1</v>
      </c>
      <c r="L283" s="2" t="s">
        <v>7424</v>
      </c>
      <c r="M283" s="2" t="s">
        <v>7477</v>
      </c>
      <c r="N283" s="2">
        <v>3</v>
      </c>
      <c r="O283" s="2"/>
    </row>
    <row r="284" spans="1:15" ht="15" customHeight="1">
      <c r="A284" s="2">
        <v>10860281</v>
      </c>
      <c r="B284" s="2">
        <v>2</v>
      </c>
      <c r="C284" s="2">
        <v>10020025</v>
      </c>
      <c r="D284" s="2">
        <v>0</v>
      </c>
      <c r="E284" s="2"/>
      <c r="F284" s="2"/>
      <c r="G284" s="2">
        <v>2</v>
      </c>
      <c r="H284" s="2"/>
      <c r="I284" s="2"/>
      <c r="J284" s="2" t="s">
        <v>7478</v>
      </c>
      <c r="K284" s="2">
        <v>1</v>
      </c>
      <c r="L284" s="2" t="s">
        <v>7424</v>
      </c>
      <c r="M284" s="2" t="s">
        <v>7479</v>
      </c>
      <c r="N284" s="2">
        <v>2</v>
      </c>
      <c r="O284" s="2"/>
    </row>
    <row r="285" spans="1:15" ht="15" customHeight="1">
      <c r="A285" s="2">
        <v>10860282</v>
      </c>
      <c r="B285" s="2">
        <v>2</v>
      </c>
      <c r="C285" s="2">
        <v>10020025</v>
      </c>
      <c r="D285" s="2">
        <v>0</v>
      </c>
      <c r="E285" s="2"/>
      <c r="F285" s="2"/>
      <c r="G285" s="2">
        <v>2</v>
      </c>
      <c r="H285" s="2"/>
      <c r="I285" s="2"/>
      <c r="J285" s="2" t="s">
        <v>7480</v>
      </c>
      <c r="K285" s="2">
        <v>1</v>
      </c>
      <c r="L285" s="2" t="s">
        <v>7424</v>
      </c>
      <c r="M285" s="2" t="s">
        <v>7481</v>
      </c>
      <c r="N285" s="2">
        <v>2</v>
      </c>
      <c r="O285" s="2"/>
    </row>
    <row r="286" spans="1:15" ht="15" customHeight="1">
      <c r="A286" s="2">
        <v>10860283</v>
      </c>
      <c r="B286" s="2">
        <v>2</v>
      </c>
      <c r="C286" s="2">
        <v>10020025</v>
      </c>
      <c r="D286" s="2">
        <v>0</v>
      </c>
      <c r="E286" s="2"/>
      <c r="F286" s="2"/>
      <c r="G286" s="2">
        <v>2</v>
      </c>
      <c r="H286" s="2"/>
      <c r="I286" s="2"/>
      <c r="J286" s="2" t="s">
        <v>7482</v>
      </c>
      <c r="K286" s="2">
        <v>1</v>
      </c>
      <c r="L286" s="2" t="s">
        <v>7424</v>
      </c>
      <c r="M286" s="2" t="s">
        <v>7483</v>
      </c>
      <c r="N286" s="2">
        <v>2</v>
      </c>
      <c r="O286" s="2"/>
    </row>
    <row r="287" spans="1:15" ht="15" customHeight="1">
      <c r="A287" s="2">
        <v>10860284</v>
      </c>
      <c r="B287" s="2">
        <v>2</v>
      </c>
      <c r="C287" s="2">
        <v>10020025</v>
      </c>
      <c r="D287" s="2">
        <v>0</v>
      </c>
      <c r="E287" s="2"/>
      <c r="F287" s="2"/>
      <c r="G287" s="2">
        <v>2</v>
      </c>
      <c r="H287" s="2"/>
      <c r="I287" s="2"/>
      <c r="J287" s="2" t="s">
        <v>7484</v>
      </c>
      <c r="K287" s="2">
        <v>1</v>
      </c>
      <c r="L287" s="2" t="s">
        <v>7424</v>
      </c>
      <c r="M287" s="2" t="s">
        <v>7485</v>
      </c>
      <c r="N287" s="2">
        <v>2</v>
      </c>
      <c r="O287" s="2"/>
    </row>
    <row r="288" spans="1:15" ht="15" customHeight="1">
      <c r="A288" s="2">
        <v>10860285</v>
      </c>
      <c r="B288" s="2">
        <v>2</v>
      </c>
      <c r="C288" s="2">
        <v>10020025</v>
      </c>
      <c r="D288" s="2">
        <v>0</v>
      </c>
      <c r="E288" s="2"/>
      <c r="F288" s="2"/>
      <c r="G288" s="2">
        <v>2</v>
      </c>
      <c r="H288" s="2"/>
      <c r="I288" s="2"/>
      <c r="J288" s="2" t="s">
        <v>7486</v>
      </c>
      <c r="K288" s="2">
        <v>1</v>
      </c>
      <c r="L288" s="2" t="s">
        <v>7424</v>
      </c>
      <c r="M288" s="2" t="s">
        <v>7487</v>
      </c>
      <c r="N288" s="2">
        <v>2</v>
      </c>
      <c r="O288" s="2"/>
    </row>
    <row r="289" spans="1:15" ht="15" customHeight="1">
      <c r="A289" s="2">
        <v>10860286</v>
      </c>
      <c r="B289" s="2">
        <v>2</v>
      </c>
      <c r="C289" s="2">
        <v>10020025</v>
      </c>
      <c r="D289" s="2">
        <v>0</v>
      </c>
      <c r="E289" s="2"/>
      <c r="F289" s="2"/>
      <c r="G289" s="2">
        <v>2</v>
      </c>
      <c r="H289" s="2"/>
      <c r="I289" s="2"/>
      <c r="J289" s="2" t="s">
        <v>7488</v>
      </c>
      <c r="K289" s="2">
        <v>1</v>
      </c>
      <c r="L289" s="2" t="s">
        <v>7424</v>
      </c>
      <c r="M289" s="2" t="s">
        <v>7489</v>
      </c>
      <c r="N289" s="2">
        <v>2</v>
      </c>
      <c r="O289" s="2"/>
    </row>
    <row r="290" spans="1:15" ht="15" customHeight="1">
      <c r="A290" s="2">
        <v>10860287</v>
      </c>
      <c r="B290" s="2">
        <v>2</v>
      </c>
      <c r="C290" s="2">
        <v>10020025</v>
      </c>
      <c r="D290" s="2">
        <v>0</v>
      </c>
      <c r="E290" s="2"/>
      <c r="F290" s="2"/>
      <c r="G290" s="2">
        <v>2</v>
      </c>
      <c r="H290" s="2"/>
      <c r="I290" s="2"/>
      <c r="J290" s="2" t="s">
        <v>7490</v>
      </c>
      <c r="K290" s="2">
        <v>1</v>
      </c>
      <c r="L290" s="2" t="s">
        <v>7424</v>
      </c>
      <c r="M290" s="2" t="s">
        <v>7491</v>
      </c>
      <c r="N290" s="2">
        <v>1</v>
      </c>
      <c r="O290" s="2"/>
    </row>
    <row r="291" spans="1:15" ht="15" customHeight="1">
      <c r="A291" s="2">
        <v>10860288</v>
      </c>
      <c r="B291" s="2">
        <v>2</v>
      </c>
      <c r="C291" s="2">
        <v>10020025</v>
      </c>
      <c r="D291" s="2">
        <v>0</v>
      </c>
      <c r="E291" s="2"/>
      <c r="F291" s="2"/>
      <c r="G291" s="2">
        <v>2</v>
      </c>
      <c r="H291" s="2"/>
      <c r="I291" s="2"/>
      <c r="J291" s="2" t="s">
        <v>7492</v>
      </c>
      <c r="K291" s="2">
        <v>1</v>
      </c>
      <c r="L291" s="2" t="s">
        <v>7424</v>
      </c>
      <c r="M291" s="2" t="s">
        <v>7493</v>
      </c>
      <c r="N291" s="2">
        <v>1</v>
      </c>
      <c r="O291" s="2"/>
    </row>
    <row r="292" spans="1:15" ht="15" customHeight="1">
      <c r="A292" s="2">
        <v>10860289</v>
      </c>
      <c r="B292" s="2">
        <v>2</v>
      </c>
      <c r="C292" s="2">
        <v>10020025</v>
      </c>
      <c r="D292" s="2">
        <v>0</v>
      </c>
      <c r="E292" s="2"/>
      <c r="F292" s="2"/>
      <c r="G292" s="2">
        <v>2</v>
      </c>
      <c r="H292" s="2"/>
      <c r="I292" s="2"/>
      <c r="J292" s="2" t="s">
        <v>7494</v>
      </c>
      <c r="K292" s="2">
        <v>1</v>
      </c>
      <c r="L292" s="2" t="s">
        <v>7424</v>
      </c>
      <c r="M292" s="2" t="s">
        <v>7495</v>
      </c>
      <c r="N292" s="2">
        <v>1</v>
      </c>
      <c r="O292" s="2"/>
    </row>
    <row r="293" spans="1:15" ht="15" customHeight="1">
      <c r="A293" s="2">
        <v>10860290</v>
      </c>
      <c r="B293" s="2">
        <v>2</v>
      </c>
      <c r="C293" s="2">
        <v>10020025</v>
      </c>
      <c r="D293" s="2">
        <v>0</v>
      </c>
      <c r="E293" s="2"/>
      <c r="F293" s="2"/>
      <c r="G293" s="2">
        <v>2</v>
      </c>
      <c r="H293" s="2"/>
      <c r="I293" s="2"/>
      <c r="J293" s="2" t="s">
        <v>7496</v>
      </c>
      <c r="K293" s="2">
        <v>1</v>
      </c>
      <c r="L293" s="2" t="s">
        <v>7424</v>
      </c>
      <c r="M293" s="2" t="s">
        <v>7497</v>
      </c>
      <c r="N293" s="2">
        <v>1</v>
      </c>
      <c r="O293" s="2"/>
    </row>
    <row r="294" spans="1:15" ht="15" customHeight="1">
      <c r="A294" s="2">
        <v>10860291</v>
      </c>
      <c r="B294" s="2">
        <v>2</v>
      </c>
      <c r="C294" s="2">
        <v>10020025</v>
      </c>
      <c r="D294" s="2">
        <v>0</v>
      </c>
      <c r="E294" s="2"/>
      <c r="F294" s="2"/>
      <c r="G294" s="2">
        <v>2</v>
      </c>
      <c r="H294" s="2"/>
      <c r="I294" s="2"/>
      <c r="J294" s="2" t="s">
        <v>7498</v>
      </c>
      <c r="K294" s="2">
        <v>1</v>
      </c>
      <c r="L294" s="2" t="s">
        <v>7424</v>
      </c>
      <c r="M294" s="2" t="s">
        <v>7499</v>
      </c>
      <c r="N294" s="2">
        <v>1</v>
      </c>
      <c r="O294" s="2"/>
    </row>
    <row r="295" spans="1:15" ht="15" customHeight="1">
      <c r="A295" s="2">
        <v>10860292</v>
      </c>
      <c r="B295" s="2">
        <v>2</v>
      </c>
      <c r="C295" s="2">
        <v>10020025</v>
      </c>
      <c r="D295" s="2">
        <v>0</v>
      </c>
      <c r="E295" s="2"/>
      <c r="F295" s="2"/>
      <c r="G295" s="2">
        <v>2</v>
      </c>
      <c r="H295" s="2"/>
      <c r="I295" s="2"/>
      <c r="J295" s="2" t="s">
        <v>7500</v>
      </c>
      <c r="K295" s="2">
        <v>1</v>
      </c>
      <c r="L295" s="2" t="s">
        <v>7424</v>
      </c>
      <c r="M295" s="2" t="s">
        <v>7501</v>
      </c>
      <c r="N295" s="2">
        <v>1</v>
      </c>
      <c r="O295" s="2"/>
    </row>
    <row r="296" spans="1:15" ht="15" customHeight="1">
      <c r="A296" s="2">
        <v>10860293</v>
      </c>
      <c r="B296" s="2">
        <v>2</v>
      </c>
      <c r="C296" s="2">
        <v>10020025</v>
      </c>
      <c r="D296" s="2">
        <v>0</v>
      </c>
      <c r="E296" s="2"/>
      <c r="F296" s="2"/>
      <c r="G296" s="2">
        <v>2</v>
      </c>
      <c r="H296" s="2"/>
      <c r="I296" s="2"/>
      <c r="J296" s="2" t="s">
        <v>7502</v>
      </c>
      <c r="K296" s="2">
        <v>1</v>
      </c>
      <c r="L296" s="2" t="s">
        <v>7424</v>
      </c>
      <c r="M296" s="2" t="s">
        <v>7503</v>
      </c>
      <c r="N296" s="2">
        <v>3</v>
      </c>
      <c r="O296" s="2"/>
    </row>
    <row r="297" spans="1:15" ht="15" customHeight="1">
      <c r="A297" s="2">
        <v>10860294</v>
      </c>
      <c r="B297" s="2">
        <v>2</v>
      </c>
      <c r="C297" s="2">
        <v>10020025</v>
      </c>
      <c r="D297" s="2">
        <v>0</v>
      </c>
      <c r="E297" s="2"/>
      <c r="F297" s="2"/>
      <c r="G297" s="2">
        <v>2</v>
      </c>
      <c r="H297" s="2"/>
      <c r="I297" s="2"/>
      <c r="J297" s="2" t="s">
        <v>7504</v>
      </c>
      <c r="K297" s="2">
        <v>1</v>
      </c>
      <c r="L297" s="2" t="s">
        <v>7424</v>
      </c>
      <c r="M297" s="2" t="s">
        <v>7505</v>
      </c>
      <c r="N297" s="2">
        <v>2</v>
      </c>
      <c r="O297" s="2"/>
    </row>
    <row r="298" spans="1:15" ht="15" customHeight="1">
      <c r="A298" s="2">
        <v>10860295</v>
      </c>
      <c r="B298" s="2">
        <v>2</v>
      </c>
      <c r="C298" s="2">
        <v>10020025</v>
      </c>
      <c r="D298" s="2">
        <v>0</v>
      </c>
      <c r="E298" s="2"/>
      <c r="F298" s="2"/>
      <c r="G298" s="2">
        <v>2</v>
      </c>
      <c r="H298" s="2"/>
      <c r="I298" s="2"/>
      <c r="J298" s="2" t="s">
        <v>7506</v>
      </c>
      <c r="K298" s="2">
        <v>1</v>
      </c>
      <c r="L298" s="2" t="s">
        <v>7424</v>
      </c>
      <c r="M298" s="2" t="s">
        <v>7507</v>
      </c>
      <c r="N298" s="2">
        <v>2</v>
      </c>
      <c r="O298" s="2"/>
    </row>
    <row r="299" spans="1:15" ht="15" customHeight="1">
      <c r="A299" s="2">
        <v>10860296</v>
      </c>
      <c r="B299" s="2">
        <v>2</v>
      </c>
      <c r="C299" s="2">
        <v>10020025</v>
      </c>
      <c r="D299" s="2">
        <v>0</v>
      </c>
      <c r="E299" s="2"/>
      <c r="F299" s="2"/>
      <c r="G299" s="2">
        <v>2</v>
      </c>
      <c r="H299" s="2"/>
      <c r="I299" s="2"/>
      <c r="J299" s="2" t="s">
        <v>7508</v>
      </c>
      <c r="K299" s="2">
        <v>1</v>
      </c>
      <c r="L299" s="2" t="s">
        <v>7424</v>
      </c>
      <c r="M299" s="2" t="s">
        <v>7509</v>
      </c>
      <c r="N299" s="2">
        <v>2</v>
      </c>
      <c r="O299" s="2"/>
    </row>
    <row r="300" spans="1:15" ht="15" customHeight="1">
      <c r="A300" s="2">
        <v>10860297</v>
      </c>
      <c r="B300" s="2">
        <v>2</v>
      </c>
      <c r="C300" s="2">
        <v>10020025</v>
      </c>
      <c r="D300" s="2">
        <v>0</v>
      </c>
      <c r="E300" s="2"/>
      <c r="F300" s="2"/>
      <c r="G300" s="2">
        <v>2</v>
      </c>
      <c r="H300" s="2"/>
      <c r="I300" s="2"/>
      <c r="J300" s="2" t="s">
        <v>7510</v>
      </c>
      <c r="K300" s="2">
        <v>1</v>
      </c>
      <c r="L300" s="2" t="s">
        <v>7424</v>
      </c>
      <c r="M300" s="2" t="s">
        <v>7511</v>
      </c>
      <c r="N300" s="2">
        <v>2</v>
      </c>
      <c r="O300" s="2"/>
    </row>
    <row r="301" spans="1:15" ht="15" customHeight="1">
      <c r="A301" s="2">
        <v>10860298</v>
      </c>
      <c r="B301" s="2">
        <v>2</v>
      </c>
      <c r="C301" s="2">
        <v>10020025</v>
      </c>
      <c r="D301" s="2">
        <v>0</v>
      </c>
      <c r="E301" s="2"/>
      <c r="F301" s="2"/>
      <c r="G301" s="2">
        <v>2</v>
      </c>
      <c r="H301" s="2"/>
      <c r="I301" s="2"/>
      <c r="J301" s="2" t="s">
        <v>7512</v>
      </c>
      <c r="K301" s="2">
        <v>1</v>
      </c>
      <c r="L301" s="2" t="s">
        <v>7424</v>
      </c>
      <c r="M301" s="2" t="s">
        <v>7513</v>
      </c>
      <c r="N301" s="2">
        <v>2</v>
      </c>
      <c r="O301" s="2"/>
    </row>
    <row r="302" spans="1:15" ht="15" customHeight="1">
      <c r="A302" s="2">
        <v>10860299</v>
      </c>
      <c r="B302" s="2">
        <v>2</v>
      </c>
      <c r="C302" s="2">
        <v>10020025</v>
      </c>
      <c r="D302" s="2">
        <v>0</v>
      </c>
      <c r="E302" s="2"/>
      <c r="F302" s="2"/>
      <c r="G302" s="2">
        <v>2</v>
      </c>
      <c r="H302" s="2"/>
      <c r="I302" s="2"/>
      <c r="J302" s="2" t="s">
        <v>7514</v>
      </c>
      <c r="K302" s="2">
        <v>1</v>
      </c>
      <c r="L302" s="2" t="s">
        <v>7424</v>
      </c>
      <c r="M302" s="2" t="s">
        <v>7515</v>
      </c>
      <c r="N302" s="2">
        <v>2</v>
      </c>
      <c r="O302" s="2"/>
    </row>
    <row r="303" spans="1:15" ht="15" customHeight="1">
      <c r="A303" s="2">
        <v>10860300</v>
      </c>
      <c r="B303" s="2">
        <v>2</v>
      </c>
      <c r="C303" s="2">
        <v>10020025</v>
      </c>
      <c r="D303" s="2">
        <v>0</v>
      </c>
      <c r="E303" s="2"/>
      <c r="F303" s="2"/>
      <c r="G303" s="2">
        <v>2</v>
      </c>
      <c r="H303" s="2"/>
      <c r="I303" s="2"/>
      <c r="J303" s="2" t="s">
        <v>7516</v>
      </c>
      <c r="K303" s="2">
        <v>1</v>
      </c>
      <c r="L303" s="2" t="s">
        <v>7424</v>
      </c>
      <c r="M303" s="2" t="s">
        <v>7517</v>
      </c>
      <c r="N303" s="2">
        <v>1</v>
      </c>
      <c r="O303" s="2"/>
    </row>
    <row r="304" spans="1:15" ht="15" customHeight="1">
      <c r="A304" s="2">
        <v>10860301</v>
      </c>
      <c r="B304" s="2">
        <v>2</v>
      </c>
      <c r="C304" s="2">
        <v>10020025</v>
      </c>
      <c r="D304" s="2">
        <v>0</v>
      </c>
      <c r="E304" s="2"/>
      <c r="F304" s="2"/>
      <c r="G304" s="2">
        <v>2</v>
      </c>
      <c r="H304" s="2"/>
      <c r="I304" s="2"/>
      <c r="J304" s="2" t="s">
        <v>7518</v>
      </c>
      <c r="K304" s="2">
        <v>1</v>
      </c>
      <c r="L304" s="2" t="s">
        <v>7424</v>
      </c>
      <c r="M304" s="2" t="s">
        <v>7519</v>
      </c>
      <c r="N304" s="2">
        <v>1</v>
      </c>
      <c r="O304" s="2"/>
    </row>
    <row r="305" spans="1:15" ht="15" customHeight="1">
      <c r="A305" s="2">
        <v>10860302</v>
      </c>
      <c r="B305" s="2">
        <v>2</v>
      </c>
      <c r="C305" s="2">
        <v>10020025</v>
      </c>
      <c r="D305" s="2">
        <v>0</v>
      </c>
      <c r="E305" s="2"/>
      <c r="F305" s="2"/>
      <c r="G305" s="2">
        <v>2</v>
      </c>
      <c r="H305" s="2"/>
      <c r="I305" s="2"/>
      <c r="J305" s="2" t="s">
        <v>7520</v>
      </c>
      <c r="K305" s="2">
        <v>1</v>
      </c>
      <c r="L305" s="2" t="s">
        <v>7424</v>
      </c>
      <c r="M305" s="2" t="s">
        <v>7521</v>
      </c>
      <c r="N305" s="2">
        <v>1</v>
      </c>
      <c r="O305" s="2"/>
    </row>
    <row r="306" spans="1:15" ht="15" customHeight="1">
      <c r="A306" s="2">
        <v>10860303</v>
      </c>
      <c r="B306" s="2">
        <v>2</v>
      </c>
      <c r="C306" s="2">
        <v>10020025</v>
      </c>
      <c r="D306" s="2">
        <v>0</v>
      </c>
      <c r="E306" s="2"/>
      <c r="F306" s="2"/>
      <c r="G306" s="2">
        <v>2</v>
      </c>
      <c r="H306" s="2"/>
      <c r="I306" s="2"/>
      <c r="J306" s="2" t="s">
        <v>7522</v>
      </c>
      <c r="K306" s="2">
        <v>1</v>
      </c>
      <c r="L306" s="2" t="s">
        <v>7424</v>
      </c>
      <c r="M306" s="2" t="s">
        <v>7523</v>
      </c>
      <c r="N306" s="2">
        <v>1</v>
      </c>
      <c r="O306" s="2"/>
    </row>
    <row r="307" spans="1:15" ht="15" customHeight="1">
      <c r="A307" s="2">
        <v>10860304</v>
      </c>
      <c r="B307" s="2">
        <v>2</v>
      </c>
      <c r="C307" s="2">
        <v>10020025</v>
      </c>
      <c r="D307" s="2">
        <v>0</v>
      </c>
      <c r="E307" s="2"/>
      <c r="F307" s="2"/>
      <c r="G307" s="2">
        <v>2</v>
      </c>
      <c r="H307" s="2"/>
      <c r="I307" s="2"/>
      <c r="J307" s="2" t="s">
        <v>7524</v>
      </c>
      <c r="K307" s="2">
        <v>1</v>
      </c>
      <c r="L307" s="2" t="s">
        <v>7424</v>
      </c>
      <c r="M307" s="2" t="s">
        <v>7525</v>
      </c>
      <c r="N307" s="2">
        <v>1</v>
      </c>
      <c r="O307" s="2"/>
    </row>
    <row r="308" spans="1:15" ht="15" customHeight="1">
      <c r="A308" s="2">
        <v>10860305</v>
      </c>
      <c r="B308" s="2">
        <v>2</v>
      </c>
      <c r="C308" s="2">
        <v>10020025</v>
      </c>
      <c r="D308" s="2">
        <v>0</v>
      </c>
      <c r="E308" s="2"/>
      <c r="F308" s="2"/>
      <c r="G308" s="2">
        <v>2</v>
      </c>
      <c r="H308" s="2"/>
      <c r="I308" s="2"/>
      <c r="J308" s="2" t="s">
        <v>7526</v>
      </c>
      <c r="K308" s="2">
        <v>1</v>
      </c>
      <c r="L308" s="2" t="s">
        <v>7424</v>
      </c>
      <c r="M308" s="2" t="s">
        <v>7527</v>
      </c>
      <c r="N308" s="2">
        <v>1</v>
      </c>
      <c r="O308" s="2"/>
    </row>
    <row r="309" spans="1:15" ht="15" customHeight="1">
      <c r="A309" s="2">
        <v>10860306</v>
      </c>
      <c r="B309" s="2">
        <v>2</v>
      </c>
      <c r="C309" s="2">
        <v>10020025</v>
      </c>
      <c r="D309" s="2">
        <v>0</v>
      </c>
      <c r="E309" s="2"/>
      <c r="F309" s="2"/>
      <c r="G309" s="2">
        <v>2</v>
      </c>
      <c r="H309" s="2"/>
      <c r="I309" s="2"/>
      <c r="J309" s="2" t="s">
        <v>7528</v>
      </c>
      <c r="K309" s="2">
        <v>1</v>
      </c>
      <c r="L309" s="2" t="s">
        <v>7424</v>
      </c>
      <c r="M309" s="2" t="s">
        <v>7529</v>
      </c>
      <c r="N309" s="2">
        <v>3</v>
      </c>
      <c r="O309" s="2"/>
    </row>
    <row r="310" spans="1:15" ht="15" customHeight="1">
      <c r="A310" s="2">
        <v>10860307</v>
      </c>
      <c r="B310" s="2">
        <v>2</v>
      </c>
      <c r="C310" s="2">
        <v>10020025</v>
      </c>
      <c r="D310" s="2">
        <v>0</v>
      </c>
      <c r="E310" s="2"/>
      <c r="F310" s="2"/>
      <c r="G310" s="2">
        <v>2</v>
      </c>
      <c r="H310" s="2"/>
      <c r="I310" s="2"/>
      <c r="J310" s="2" t="s">
        <v>7530</v>
      </c>
      <c r="K310" s="2">
        <v>1</v>
      </c>
      <c r="L310" s="2" t="s">
        <v>7424</v>
      </c>
      <c r="M310" s="2" t="s">
        <v>7531</v>
      </c>
      <c r="N310" s="2">
        <v>2</v>
      </c>
      <c r="O310" s="2"/>
    </row>
    <row r="311" spans="1:15" ht="15" customHeight="1">
      <c r="A311" s="2">
        <v>10860308</v>
      </c>
      <c r="B311" s="2">
        <v>2</v>
      </c>
      <c r="C311" s="2">
        <v>10020025</v>
      </c>
      <c r="D311" s="2">
        <v>0</v>
      </c>
      <c r="E311" s="2"/>
      <c r="F311" s="2"/>
      <c r="G311" s="2">
        <v>2</v>
      </c>
      <c r="H311" s="2"/>
      <c r="I311" s="2"/>
      <c r="J311" s="2" t="s">
        <v>7532</v>
      </c>
      <c r="K311" s="2">
        <v>1</v>
      </c>
      <c r="L311" s="2" t="s">
        <v>7424</v>
      </c>
      <c r="M311" s="2" t="s">
        <v>7533</v>
      </c>
      <c r="N311" s="2">
        <v>2</v>
      </c>
      <c r="O311" s="2"/>
    </row>
    <row r="312" spans="1:15" ht="15" customHeight="1">
      <c r="A312" s="2">
        <v>10860309</v>
      </c>
      <c r="B312" s="2">
        <v>2</v>
      </c>
      <c r="C312" s="2">
        <v>10020025</v>
      </c>
      <c r="D312" s="2">
        <v>0</v>
      </c>
      <c r="E312" s="2"/>
      <c r="F312" s="2"/>
      <c r="G312" s="2">
        <v>2</v>
      </c>
      <c r="H312" s="2"/>
      <c r="I312" s="2"/>
      <c r="J312" s="2" t="s">
        <v>7534</v>
      </c>
      <c r="K312" s="2">
        <v>1</v>
      </c>
      <c r="L312" s="2" t="s">
        <v>7424</v>
      </c>
      <c r="M312" s="2" t="s">
        <v>7535</v>
      </c>
      <c r="N312" s="2">
        <v>2</v>
      </c>
      <c r="O312" s="2"/>
    </row>
    <row r="313" spans="1:15" ht="15" customHeight="1">
      <c r="A313" s="2">
        <v>10860310</v>
      </c>
      <c r="B313" s="2">
        <v>2</v>
      </c>
      <c r="C313" s="2">
        <v>10020025</v>
      </c>
      <c r="D313" s="2">
        <v>0</v>
      </c>
      <c r="E313" s="2"/>
      <c r="F313" s="2"/>
      <c r="G313" s="2">
        <v>2</v>
      </c>
      <c r="H313" s="2"/>
      <c r="I313" s="2"/>
      <c r="J313" s="2" t="s">
        <v>7536</v>
      </c>
      <c r="K313" s="2">
        <v>1</v>
      </c>
      <c r="L313" s="2" t="s">
        <v>7424</v>
      </c>
      <c r="M313" s="2" t="s">
        <v>7537</v>
      </c>
      <c r="N313" s="2">
        <v>2</v>
      </c>
      <c r="O313" s="2"/>
    </row>
    <row r="314" spans="1:15" ht="15" customHeight="1">
      <c r="A314" s="2">
        <v>10860311</v>
      </c>
      <c r="B314" s="2">
        <v>2</v>
      </c>
      <c r="C314" s="2">
        <v>10020025</v>
      </c>
      <c r="D314" s="2">
        <v>0</v>
      </c>
      <c r="E314" s="2"/>
      <c r="F314" s="2"/>
      <c r="G314" s="2">
        <v>2</v>
      </c>
      <c r="H314" s="2"/>
      <c r="I314" s="2"/>
      <c r="J314" s="2" t="s">
        <v>7538</v>
      </c>
      <c r="K314" s="2">
        <v>1</v>
      </c>
      <c r="L314" s="2" t="s">
        <v>7424</v>
      </c>
      <c r="M314" s="2" t="s">
        <v>7539</v>
      </c>
      <c r="N314" s="2">
        <v>2</v>
      </c>
      <c r="O314" s="2"/>
    </row>
    <row r="315" spans="1:15" ht="15" customHeight="1">
      <c r="A315" s="2">
        <v>10860312</v>
      </c>
      <c r="B315" s="2">
        <v>2</v>
      </c>
      <c r="C315" s="2">
        <v>10020025</v>
      </c>
      <c r="D315" s="2">
        <v>0</v>
      </c>
      <c r="E315" s="2"/>
      <c r="F315" s="2"/>
      <c r="G315" s="2">
        <v>2</v>
      </c>
      <c r="H315" s="2"/>
      <c r="I315" s="2"/>
      <c r="J315" s="2" t="s">
        <v>7540</v>
      </c>
      <c r="K315" s="2">
        <v>1</v>
      </c>
      <c r="L315" s="2" t="s">
        <v>7424</v>
      </c>
      <c r="M315" s="2" t="s">
        <v>7541</v>
      </c>
      <c r="N315" s="2">
        <v>2</v>
      </c>
      <c r="O315" s="2"/>
    </row>
    <row r="316" spans="1:15" ht="15" customHeight="1">
      <c r="A316" s="2">
        <v>10860313</v>
      </c>
      <c r="B316" s="2">
        <v>2</v>
      </c>
      <c r="C316" s="2">
        <v>10020025</v>
      </c>
      <c r="D316" s="2">
        <v>0</v>
      </c>
      <c r="E316" s="2"/>
      <c r="F316" s="2"/>
      <c r="G316" s="2">
        <v>2</v>
      </c>
      <c r="H316" s="2"/>
      <c r="I316" s="2"/>
      <c r="J316" s="2" t="s">
        <v>7542</v>
      </c>
      <c r="K316" s="2">
        <v>1</v>
      </c>
      <c r="L316" s="2" t="s">
        <v>7424</v>
      </c>
      <c r="M316" s="2" t="s">
        <v>7543</v>
      </c>
      <c r="N316" s="2">
        <v>1</v>
      </c>
      <c r="O316" s="2"/>
    </row>
    <row r="317" spans="1:15" ht="15" customHeight="1">
      <c r="A317" s="2">
        <v>10860314</v>
      </c>
      <c r="B317" s="2">
        <v>2</v>
      </c>
      <c r="C317" s="2">
        <v>10020025</v>
      </c>
      <c r="D317" s="2">
        <v>0</v>
      </c>
      <c r="E317" s="2"/>
      <c r="F317" s="2"/>
      <c r="G317" s="2">
        <v>2</v>
      </c>
      <c r="H317" s="2"/>
      <c r="I317" s="2"/>
      <c r="J317" s="2" t="s">
        <v>7544</v>
      </c>
      <c r="K317" s="2">
        <v>1</v>
      </c>
      <c r="L317" s="2" t="s">
        <v>7424</v>
      </c>
      <c r="M317" s="2" t="s">
        <v>7545</v>
      </c>
      <c r="N317" s="2">
        <v>1</v>
      </c>
      <c r="O317" s="2"/>
    </row>
    <row r="318" spans="1:15" ht="15" customHeight="1">
      <c r="A318" s="2">
        <v>10860315</v>
      </c>
      <c r="B318" s="2">
        <v>2</v>
      </c>
      <c r="C318" s="2">
        <v>10020025</v>
      </c>
      <c r="D318" s="2">
        <v>0</v>
      </c>
      <c r="E318" s="2"/>
      <c r="F318" s="2"/>
      <c r="G318" s="2">
        <v>2</v>
      </c>
      <c r="H318" s="2"/>
      <c r="I318" s="2"/>
      <c r="J318" s="2" t="s">
        <v>7546</v>
      </c>
      <c r="K318" s="2">
        <v>1</v>
      </c>
      <c r="L318" s="2" t="s">
        <v>7424</v>
      </c>
      <c r="M318" s="2" t="s">
        <v>7547</v>
      </c>
      <c r="N318" s="2">
        <v>1</v>
      </c>
      <c r="O318" s="2"/>
    </row>
    <row r="319" spans="1:15" ht="15" customHeight="1">
      <c r="A319" s="2">
        <v>10860316</v>
      </c>
      <c r="B319" s="2">
        <v>2</v>
      </c>
      <c r="C319" s="2">
        <v>10020025</v>
      </c>
      <c r="D319" s="2">
        <v>0</v>
      </c>
      <c r="E319" s="2"/>
      <c r="F319" s="2"/>
      <c r="G319" s="2">
        <v>2</v>
      </c>
      <c r="H319" s="2"/>
      <c r="I319" s="2"/>
      <c r="J319" s="2" t="s">
        <v>7548</v>
      </c>
      <c r="K319" s="2">
        <v>1</v>
      </c>
      <c r="L319" s="2" t="s">
        <v>7424</v>
      </c>
      <c r="M319" s="2" t="s">
        <v>7549</v>
      </c>
      <c r="N319" s="2">
        <v>1</v>
      </c>
      <c r="O319" s="2"/>
    </row>
    <row r="320" spans="1:15" ht="15" customHeight="1">
      <c r="A320" s="2">
        <v>10860317</v>
      </c>
      <c r="B320" s="2">
        <v>2</v>
      </c>
      <c r="C320" s="2">
        <v>10020025</v>
      </c>
      <c r="D320" s="2">
        <v>0</v>
      </c>
      <c r="E320" s="2"/>
      <c r="F320" s="2"/>
      <c r="G320" s="2">
        <v>2</v>
      </c>
      <c r="H320" s="2"/>
      <c r="I320" s="2"/>
      <c r="J320" s="2" t="s">
        <v>7550</v>
      </c>
      <c r="K320" s="2">
        <v>1</v>
      </c>
      <c r="L320" s="2" t="s">
        <v>7424</v>
      </c>
      <c r="M320" s="2" t="s">
        <v>7551</v>
      </c>
      <c r="N320" s="2">
        <v>1</v>
      </c>
      <c r="O320" s="2"/>
    </row>
    <row r="321" spans="1:18" ht="15" customHeight="1">
      <c r="A321" s="2">
        <v>10860318</v>
      </c>
      <c r="B321" s="2">
        <v>2</v>
      </c>
      <c r="C321" s="2">
        <v>10020025</v>
      </c>
      <c r="D321" s="2">
        <v>0</v>
      </c>
      <c r="E321" s="2"/>
      <c r="F321" s="2"/>
      <c r="G321" s="2">
        <v>2</v>
      </c>
      <c r="H321" s="2"/>
      <c r="I321" s="2"/>
      <c r="J321" s="2" t="s">
        <v>7552</v>
      </c>
      <c r="K321" s="2">
        <v>1</v>
      </c>
      <c r="L321" s="2" t="s">
        <v>7424</v>
      </c>
      <c r="M321" s="2" t="s">
        <v>7553</v>
      </c>
      <c r="N321" s="2">
        <v>1</v>
      </c>
      <c r="O321" s="2"/>
    </row>
    <row r="322" spans="1:18" ht="15" customHeight="1">
      <c r="A322" s="2">
        <v>10860319</v>
      </c>
      <c r="B322" s="2">
        <v>2</v>
      </c>
      <c r="C322" s="2">
        <v>10020025</v>
      </c>
      <c r="D322" s="2">
        <v>0</v>
      </c>
      <c r="E322" s="2"/>
      <c r="F322" s="2"/>
      <c r="G322" s="2">
        <v>2</v>
      </c>
      <c r="H322" s="2"/>
      <c r="I322" s="2"/>
      <c r="J322" s="2" t="s">
        <v>7554</v>
      </c>
      <c r="K322" s="2">
        <v>1</v>
      </c>
      <c r="L322" s="2" t="s">
        <v>7424</v>
      </c>
      <c r="M322" s="2" t="s">
        <v>7555</v>
      </c>
      <c r="N322" s="2">
        <v>3</v>
      </c>
      <c r="O322" s="2"/>
    </row>
    <row r="323" spans="1:18" ht="15" customHeight="1">
      <c r="A323" s="2">
        <v>10860320</v>
      </c>
      <c r="B323" s="2">
        <v>2</v>
      </c>
      <c r="C323" s="2">
        <v>10020025</v>
      </c>
      <c r="D323" s="2">
        <v>0</v>
      </c>
      <c r="E323" s="2"/>
      <c r="F323" s="2"/>
      <c r="G323" s="2">
        <v>2</v>
      </c>
      <c r="H323" s="2"/>
      <c r="I323" s="2"/>
      <c r="J323" s="2" t="s">
        <v>7556</v>
      </c>
      <c r="K323" s="2">
        <v>1</v>
      </c>
      <c r="L323" s="2" t="s">
        <v>7424</v>
      </c>
      <c r="M323" s="2" t="s">
        <v>7557</v>
      </c>
      <c r="N323" s="2">
        <v>2</v>
      </c>
      <c r="O323" s="2"/>
    </row>
    <row r="324" spans="1:18" ht="15" customHeight="1">
      <c r="A324" s="2">
        <v>10860321</v>
      </c>
      <c r="B324" s="2">
        <v>2</v>
      </c>
      <c r="C324" s="2">
        <v>10020025</v>
      </c>
      <c r="D324" s="2">
        <v>0</v>
      </c>
      <c r="E324" s="2"/>
      <c r="F324" s="2"/>
      <c r="G324" s="2">
        <v>2</v>
      </c>
      <c r="H324" s="2"/>
      <c r="I324" s="2"/>
      <c r="J324" s="2" t="s">
        <v>7558</v>
      </c>
      <c r="K324" s="2">
        <v>1</v>
      </c>
      <c r="L324" s="2" t="s">
        <v>7424</v>
      </c>
      <c r="M324" s="2" t="s">
        <v>7559</v>
      </c>
      <c r="N324" s="2">
        <v>2</v>
      </c>
      <c r="O324" s="2"/>
    </row>
    <row r="325" spans="1:18" ht="15" customHeight="1">
      <c r="A325" s="2">
        <v>10860322</v>
      </c>
      <c r="B325" s="2">
        <v>2</v>
      </c>
      <c r="C325" s="2">
        <v>10020025</v>
      </c>
      <c r="D325" s="2">
        <v>0</v>
      </c>
      <c r="E325" s="2"/>
      <c r="F325" s="2"/>
      <c r="G325" s="2">
        <v>2</v>
      </c>
      <c r="H325" s="2"/>
      <c r="I325" s="2"/>
      <c r="J325" s="2" t="s">
        <v>7560</v>
      </c>
      <c r="K325" s="2">
        <v>1</v>
      </c>
      <c r="L325" s="2" t="s">
        <v>7424</v>
      </c>
      <c r="M325" s="2" t="s">
        <v>7561</v>
      </c>
      <c r="N325" s="2">
        <v>2</v>
      </c>
      <c r="O325" s="2"/>
    </row>
    <row r="326" spans="1:18" ht="15" customHeight="1">
      <c r="A326" s="2">
        <v>10860323</v>
      </c>
      <c r="B326" s="2">
        <v>2</v>
      </c>
      <c r="C326" s="2">
        <v>10020025</v>
      </c>
      <c r="D326" s="2">
        <v>0</v>
      </c>
      <c r="E326" s="2"/>
      <c r="F326" s="2"/>
      <c r="G326" s="2">
        <v>2</v>
      </c>
      <c r="H326" s="2"/>
      <c r="I326" s="2"/>
      <c r="J326" s="2" t="s">
        <v>7562</v>
      </c>
      <c r="K326" s="2">
        <v>1</v>
      </c>
      <c r="L326" s="2" t="s">
        <v>7424</v>
      </c>
      <c r="M326" s="2" t="s">
        <v>7563</v>
      </c>
      <c r="N326" s="2">
        <v>2</v>
      </c>
      <c r="O326" s="2"/>
    </row>
    <row r="327" spans="1:18" ht="15" customHeight="1">
      <c r="A327" s="2">
        <v>10860324</v>
      </c>
      <c r="B327" s="2">
        <v>2</v>
      </c>
      <c r="C327" s="2">
        <v>10020025</v>
      </c>
      <c r="D327" s="2">
        <v>0</v>
      </c>
      <c r="E327" s="2"/>
      <c r="F327" s="2"/>
      <c r="G327" s="2">
        <v>2</v>
      </c>
      <c r="H327" s="2"/>
      <c r="I327" s="2"/>
      <c r="J327" s="2" t="s">
        <v>7564</v>
      </c>
      <c r="K327" s="2">
        <v>1</v>
      </c>
      <c r="L327" s="2" t="s">
        <v>7424</v>
      </c>
      <c r="M327" s="2" t="s">
        <v>7565</v>
      </c>
      <c r="N327" s="2">
        <v>2</v>
      </c>
      <c r="O327" s="2"/>
    </row>
    <row r="328" spans="1:18" ht="15" customHeight="1">
      <c r="A328" s="2">
        <v>10860325</v>
      </c>
      <c r="B328" s="2">
        <v>2</v>
      </c>
      <c r="C328" s="2">
        <v>10020025</v>
      </c>
      <c r="D328" s="2">
        <v>0</v>
      </c>
      <c r="E328" s="2"/>
      <c r="F328" s="2"/>
      <c r="G328" s="2">
        <v>2</v>
      </c>
      <c r="H328" s="2"/>
      <c r="I328" s="2"/>
      <c r="J328" s="2" t="s">
        <v>7566</v>
      </c>
      <c r="K328" s="2">
        <v>1</v>
      </c>
      <c r="L328" s="2" t="s">
        <v>7424</v>
      </c>
      <c r="M328" s="2" t="s">
        <v>7567</v>
      </c>
      <c r="N328" s="2">
        <v>2</v>
      </c>
      <c r="O328" s="2"/>
    </row>
    <row r="329" spans="1:18" ht="15" customHeight="1">
      <c r="A329" s="2">
        <v>10860326</v>
      </c>
      <c r="B329" s="2">
        <v>2</v>
      </c>
      <c r="C329" s="2">
        <v>10020025</v>
      </c>
      <c r="D329" s="2">
        <v>0</v>
      </c>
      <c r="E329" s="2"/>
      <c r="F329" s="2"/>
      <c r="G329" s="2">
        <v>2</v>
      </c>
      <c r="H329" s="2"/>
      <c r="I329" s="2"/>
      <c r="J329" s="2" t="s">
        <v>7568</v>
      </c>
      <c r="K329" s="2">
        <v>1</v>
      </c>
      <c r="L329" s="2" t="s">
        <v>7424</v>
      </c>
      <c r="M329" s="2" t="s">
        <v>7569</v>
      </c>
      <c r="N329" s="2">
        <v>1</v>
      </c>
      <c r="O329" s="2"/>
    </row>
    <row r="330" spans="1:18" ht="15" customHeight="1">
      <c r="A330" s="2">
        <v>10860327</v>
      </c>
      <c r="B330" s="2">
        <v>2</v>
      </c>
      <c r="C330" s="2">
        <v>10020025</v>
      </c>
      <c r="D330" s="2">
        <v>0</v>
      </c>
      <c r="E330" s="2"/>
      <c r="F330" s="2"/>
      <c r="G330" s="2">
        <v>2</v>
      </c>
      <c r="H330" s="2"/>
      <c r="I330" s="2"/>
      <c r="J330" s="2" t="s">
        <v>7570</v>
      </c>
      <c r="K330" s="2">
        <v>1</v>
      </c>
      <c r="L330" s="2" t="s">
        <v>7424</v>
      </c>
      <c r="M330" s="2" t="s">
        <v>7571</v>
      </c>
      <c r="N330" s="2">
        <v>1</v>
      </c>
      <c r="O330" s="2"/>
    </row>
    <row r="331" spans="1:18" ht="15" customHeight="1">
      <c r="A331" s="2">
        <v>10860328</v>
      </c>
      <c r="B331" s="2">
        <v>2</v>
      </c>
      <c r="C331" s="2">
        <v>10020025</v>
      </c>
      <c r="D331" s="2">
        <v>0</v>
      </c>
      <c r="E331" s="2"/>
      <c r="F331" s="2"/>
      <c r="G331" s="2">
        <v>2</v>
      </c>
      <c r="H331" s="2"/>
      <c r="I331" s="2"/>
      <c r="J331" s="2" t="s">
        <v>7572</v>
      </c>
      <c r="K331" s="2">
        <v>1</v>
      </c>
      <c r="L331" s="2" t="s">
        <v>7424</v>
      </c>
      <c r="M331" s="2" t="s">
        <v>7573</v>
      </c>
      <c r="N331" s="2">
        <v>1</v>
      </c>
      <c r="O331" s="2"/>
    </row>
    <row r="332" spans="1:18" ht="15" customHeight="1">
      <c r="A332" s="2">
        <v>10860329</v>
      </c>
      <c r="B332" s="2">
        <v>2</v>
      </c>
      <c r="C332" s="2">
        <v>10020025</v>
      </c>
      <c r="D332" s="2">
        <v>0</v>
      </c>
      <c r="E332" s="2"/>
      <c r="F332" s="2"/>
      <c r="G332" s="2">
        <v>2</v>
      </c>
      <c r="H332" s="2"/>
      <c r="I332" s="2"/>
      <c r="J332" s="2" t="s">
        <v>7574</v>
      </c>
      <c r="K332" s="2">
        <v>1</v>
      </c>
      <c r="L332" s="2" t="s">
        <v>7424</v>
      </c>
      <c r="M332" s="2" t="s">
        <v>7575</v>
      </c>
      <c r="N332" s="2">
        <v>1</v>
      </c>
      <c r="O332" s="2"/>
    </row>
    <row r="333" spans="1:18" ht="15" customHeight="1">
      <c r="A333" s="2">
        <v>10860330</v>
      </c>
      <c r="B333" s="2">
        <v>2</v>
      </c>
      <c r="C333" s="2">
        <v>10020025</v>
      </c>
      <c r="D333" s="2">
        <v>0</v>
      </c>
      <c r="E333" s="2"/>
      <c r="F333" s="2"/>
      <c r="G333" s="2">
        <v>2</v>
      </c>
      <c r="H333" s="2"/>
      <c r="I333" s="2"/>
      <c r="J333" s="2" t="s">
        <v>7576</v>
      </c>
      <c r="K333" s="2">
        <v>1</v>
      </c>
      <c r="L333" s="2" t="s">
        <v>7424</v>
      </c>
      <c r="M333" s="2" t="s">
        <v>7577</v>
      </c>
      <c r="N333" s="2">
        <v>1</v>
      </c>
      <c r="O333" s="2"/>
    </row>
    <row r="334" spans="1:18" ht="15" customHeight="1">
      <c r="A334" s="2">
        <v>10860331</v>
      </c>
      <c r="B334" s="2">
        <v>2</v>
      </c>
      <c r="C334" s="2">
        <v>10020025</v>
      </c>
      <c r="D334" s="2">
        <v>0</v>
      </c>
      <c r="E334" s="2"/>
      <c r="F334" s="2"/>
      <c r="G334" s="2">
        <v>2</v>
      </c>
      <c r="H334" s="2"/>
      <c r="I334" s="2"/>
      <c r="J334" s="2" t="s">
        <v>7578</v>
      </c>
      <c r="K334" s="2">
        <v>1</v>
      </c>
      <c r="L334" s="2" t="s">
        <v>7424</v>
      </c>
      <c r="M334" s="2" t="s">
        <v>7579</v>
      </c>
      <c r="N334" s="2">
        <v>1</v>
      </c>
      <c r="O334" s="2"/>
    </row>
    <row r="335" spans="1:18" ht="15" customHeight="1">
      <c r="A335" s="2">
        <v>10860332</v>
      </c>
      <c r="B335" s="2">
        <v>1</v>
      </c>
      <c r="C335" s="2">
        <v>10010001</v>
      </c>
      <c r="D335" s="2">
        <v>0</v>
      </c>
      <c r="E335" s="2"/>
      <c r="F335" s="2"/>
      <c r="G335" s="2">
        <v>1</v>
      </c>
      <c r="H335" s="2"/>
      <c r="I335" s="2"/>
      <c r="J335" s="2" t="s">
        <v>7580</v>
      </c>
      <c r="K335" s="2">
        <v>1</v>
      </c>
      <c r="L335" s="2" t="s">
        <v>7581</v>
      </c>
      <c r="M335" s="2" t="s">
        <v>7582</v>
      </c>
      <c r="N335" s="2">
        <v>1</v>
      </c>
      <c r="O335" s="2">
        <v>10801060</v>
      </c>
      <c r="Q335" t="s">
        <v>896</v>
      </c>
      <c r="R335" t="s">
        <v>276</v>
      </c>
    </row>
    <row r="336" spans="1:18" ht="15" customHeight="1">
      <c r="A336" s="2">
        <v>10860333</v>
      </c>
      <c r="B336" s="2">
        <v>1</v>
      </c>
      <c r="C336" s="2">
        <v>10010001</v>
      </c>
      <c r="D336" s="2">
        <v>0</v>
      </c>
      <c r="E336" s="2"/>
      <c r="F336" s="2"/>
      <c r="G336" s="2">
        <v>1</v>
      </c>
      <c r="H336" s="2"/>
      <c r="I336" s="2"/>
      <c r="J336" s="2" t="s">
        <v>7583</v>
      </c>
      <c r="K336" s="2">
        <v>1</v>
      </c>
      <c r="L336" s="2" t="s">
        <v>7584</v>
      </c>
      <c r="M336" s="2" t="s">
        <v>7585</v>
      </c>
      <c r="N336" s="2">
        <v>1</v>
      </c>
      <c r="O336" s="2"/>
      <c r="Q336" t="s">
        <v>896</v>
      </c>
      <c r="R336" t="s">
        <v>276</v>
      </c>
    </row>
    <row r="337" spans="1:18" ht="15" customHeight="1">
      <c r="A337" s="2">
        <v>10860334</v>
      </c>
      <c r="B337" s="2">
        <v>1</v>
      </c>
      <c r="C337" s="2">
        <v>10010001</v>
      </c>
      <c r="D337" s="2">
        <v>0</v>
      </c>
      <c r="E337" s="2"/>
      <c r="F337" s="2"/>
      <c r="G337" s="3">
        <v>1</v>
      </c>
      <c r="H337" s="2"/>
      <c r="I337" s="2"/>
      <c r="J337" s="2" t="s">
        <v>7586</v>
      </c>
      <c r="K337" s="3">
        <v>1</v>
      </c>
      <c r="L337" s="3" t="s">
        <v>7587</v>
      </c>
      <c r="M337" s="2" t="s">
        <v>7585</v>
      </c>
      <c r="N337" s="3">
        <v>2</v>
      </c>
      <c r="O337" s="2">
        <v>10801084</v>
      </c>
      <c r="Q337" s="2" t="s">
        <v>919</v>
      </c>
      <c r="R337" s="2" t="s">
        <v>276</v>
      </c>
    </row>
    <row r="338" spans="1:18" ht="15" customHeight="1">
      <c r="A338" s="2">
        <v>10860335</v>
      </c>
      <c r="B338" s="2">
        <v>1</v>
      </c>
      <c r="C338" s="2">
        <v>10010001</v>
      </c>
      <c r="D338" s="2">
        <v>0</v>
      </c>
      <c r="E338" s="2"/>
      <c r="F338" s="2"/>
      <c r="G338" s="3">
        <v>1</v>
      </c>
      <c r="H338" s="2"/>
      <c r="I338" s="2"/>
      <c r="J338" s="2" t="s">
        <v>7588</v>
      </c>
      <c r="K338" s="3">
        <v>1</v>
      </c>
      <c r="L338" s="3" t="s">
        <v>7587</v>
      </c>
      <c r="M338" s="2" t="s">
        <v>7589</v>
      </c>
      <c r="N338" s="3">
        <v>2</v>
      </c>
      <c r="O338" s="2">
        <v>10801085</v>
      </c>
      <c r="Q338" s="2" t="s">
        <v>919</v>
      </c>
      <c r="R338" s="2" t="s">
        <v>276</v>
      </c>
    </row>
    <row r="339" spans="1:18" ht="15" customHeight="1">
      <c r="A339" s="2">
        <v>10860336</v>
      </c>
      <c r="B339" s="2">
        <v>1</v>
      </c>
      <c r="C339" s="2">
        <v>10010001</v>
      </c>
      <c r="D339" s="2">
        <v>0</v>
      </c>
      <c r="E339" s="2"/>
      <c r="F339" s="2"/>
      <c r="G339" s="3">
        <v>1</v>
      </c>
      <c r="H339" s="2"/>
      <c r="I339" s="2"/>
      <c r="J339" s="2" t="s">
        <v>7590</v>
      </c>
      <c r="K339" s="3">
        <v>1</v>
      </c>
      <c r="L339" s="3" t="s">
        <v>7587</v>
      </c>
      <c r="M339" s="2" t="s">
        <v>7591</v>
      </c>
      <c r="N339" s="3">
        <v>2</v>
      </c>
      <c r="O339" s="2">
        <v>10801086</v>
      </c>
      <c r="Q339" s="2" t="s">
        <v>919</v>
      </c>
      <c r="R339" s="2" t="s">
        <v>276</v>
      </c>
    </row>
    <row r="340" spans="1:18" ht="15" customHeight="1">
      <c r="A340" s="2">
        <v>10860337</v>
      </c>
      <c r="B340" s="3">
        <v>1</v>
      </c>
      <c r="C340" s="2">
        <v>10010002</v>
      </c>
      <c r="D340" s="3">
        <v>0</v>
      </c>
      <c r="E340" s="2"/>
      <c r="F340" s="2"/>
      <c r="G340" s="3">
        <v>1</v>
      </c>
      <c r="H340" s="2"/>
      <c r="I340" s="2"/>
      <c r="J340" s="2" t="s">
        <v>7592</v>
      </c>
      <c r="K340" s="3">
        <v>1</v>
      </c>
      <c r="L340" s="3" t="s">
        <v>7593</v>
      </c>
      <c r="M340" s="2" t="s">
        <v>7594</v>
      </c>
      <c r="N340" s="3">
        <v>2</v>
      </c>
      <c r="O340" s="2">
        <v>10801087</v>
      </c>
      <c r="Q340" s="224" t="s">
        <v>920</v>
      </c>
      <c r="R340" s="224" t="s">
        <v>276</v>
      </c>
    </row>
    <row r="341" spans="1:18" ht="15" customHeight="1">
      <c r="A341" s="2">
        <v>10860338</v>
      </c>
      <c r="B341" s="3">
        <v>1</v>
      </c>
      <c r="C341" s="2">
        <v>10013390</v>
      </c>
      <c r="D341" s="2">
        <v>0</v>
      </c>
      <c r="E341" s="2"/>
      <c r="F341" s="2"/>
      <c r="G341" s="2">
        <v>2</v>
      </c>
      <c r="H341" s="2"/>
      <c r="I341" s="2"/>
      <c r="J341" s="2" t="s">
        <v>7595</v>
      </c>
      <c r="K341" s="2">
        <v>1</v>
      </c>
      <c r="L341" s="2" t="s">
        <v>7596</v>
      </c>
      <c r="M341" s="79" t="s">
        <v>7597</v>
      </c>
      <c r="N341" s="2">
        <v>1</v>
      </c>
      <c r="O341" s="2"/>
      <c r="R341" s="228" t="s">
        <v>4856</v>
      </c>
    </row>
    <row r="342" spans="1:18" ht="15" customHeight="1">
      <c r="A342" s="2">
        <v>10860339</v>
      </c>
      <c r="B342" s="3">
        <v>1</v>
      </c>
      <c r="C342" s="2">
        <v>10013390</v>
      </c>
      <c r="D342" s="2">
        <v>0</v>
      </c>
      <c r="E342" s="2"/>
      <c r="F342" s="2"/>
      <c r="G342" s="2">
        <v>2</v>
      </c>
      <c r="H342" s="2"/>
      <c r="I342" s="2"/>
      <c r="J342" s="2" t="s">
        <v>7598</v>
      </c>
      <c r="K342" s="2">
        <v>1</v>
      </c>
      <c r="L342" s="2" t="s">
        <v>7596</v>
      </c>
      <c r="M342" s="79" t="s">
        <v>7599</v>
      </c>
      <c r="N342" s="2">
        <v>1</v>
      </c>
      <c r="O342" s="2"/>
      <c r="R342" s="228" t="s">
        <v>4856</v>
      </c>
    </row>
    <row r="343" spans="1:18" ht="15" customHeight="1">
      <c r="A343" s="2">
        <v>10860340</v>
      </c>
      <c r="B343" s="3">
        <v>1</v>
      </c>
      <c r="C343" s="2">
        <v>10013390</v>
      </c>
      <c r="D343" s="2">
        <v>0</v>
      </c>
      <c r="E343" s="2"/>
      <c r="F343" s="2"/>
      <c r="G343" s="2">
        <v>2</v>
      </c>
      <c r="H343" s="2"/>
      <c r="I343" s="2"/>
      <c r="J343" s="2" t="s">
        <v>7600</v>
      </c>
      <c r="K343" s="2">
        <v>1</v>
      </c>
      <c r="L343" s="2" t="s">
        <v>7596</v>
      </c>
      <c r="M343" s="79" t="s">
        <v>7601</v>
      </c>
      <c r="N343" s="2">
        <v>1</v>
      </c>
      <c r="O343" s="2"/>
      <c r="R343" s="228" t="s">
        <v>4856</v>
      </c>
    </row>
    <row r="344" spans="1:18" ht="15" customHeight="1">
      <c r="A344" s="2">
        <v>10860341</v>
      </c>
      <c r="B344" s="3">
        <v>1</v>
      </c>
      <c r="C344" s="2">
        <v>10013390</v>
      </c>
      <c r="D344" s="2">
        <v>0</v>
      </c>
      <c r="E344" s="2"/>
      <c r="F344" s="2"/>
      <c r="G344" s="2">
        <v>2</v>
      </c>
      <c r="H344" s="2"/>
      <c r="I344" s="2"/>
      <c r="J344" s="2" t="s">
        <v>7602</v>
      </c>
      <c r="K344" s="2">
        <v>1</v>
      </c>
      <c r="L344" s="2" t="s">
        <v>7596</v>
      </c>
      <c r="M344" s="79" t="s">
        <v>7603</v>
      </c>
      <c r="N344" s="2">
        <v>1</v>
      </c>
      <c r="O344" s="2"/>
      <c r="R344" s="228" t="s">
        <v>4856</v>
      </c>
    </row>
    <row r="345" spans="1:18" ht="15" customHeight="1">
      <c r="A345" s="2">
        <v>10860342</v>
      </c>
      <c r="B345" s="3">
        <v>1</v>
      </c>
      <c r="C345" s="2">
        <v>10013390</v>
      </c>
      <c r="D345" s="2">
        <v>0</v>
      </c>
      <c r="E345" s="2"/>
      <c r="F345" s="2"/>
      <c r="G345" s="2">
        <v>2</v>
      </c>
      <c r="H345" s="2"/>
      <c r="I345" s="2"/>
      <c r="J345" s="2" t="s">
        <v>7604</v>
      </c>
      <c r="K345" s="2">
        <v>1</v>
      </c>
      <c r="L345" s="2" t="s">
        <v>7596</v>
      </c>
      <c r="M345" s="79" t="s">
        <v>7605</v>
      </c>
      <c r="N345" s="2">
        <v>1</v>
      </c>
      <c r="O345" s="2"/>
      <c r="R345" s="228" t="s">
        <v>4856</v>
      </c>
    </row>
    <row r="346" spans="1:18" ht="15" customHeight="1">
      <c r="A346" s="2">
        <v>10860343</v>
      </c>
      <c r="B346" s="3">
        <v>1</v>
      </c>
      <c r="C346" s="2">
        <v>10013390</v>
      </c>
      <c r="D346" s="2">
        <v>0</v>
      </c>
      <c r="E346" s="2"/>
      <c r="F346" s="2"/>
      <c r="G346" s="2">
        <v>2</v>
      </c>
      <c r="H346" s="2"/>
      <c r="I346" s="2"/>
      <c r="J346" s="2" t="s">
        <v>7606</v>
      </c>
      <c r="K346" s="2">
        <v>1</v>
      </c>
      <c r="L346" s="2" t="s">
        <v>7596</v>
      </c>
      <c r="M346" s="79" t="s">
        <v>7607</v>
      </c>
      <c r="N346" s="2">
        <v>1</v>
      </c>
      <c r="O346" s="2"/>
      <c r="R346" s="228" t="s">
        <v>4856</v>
      </c>
    </row>
    <row r="347" spans="1:18" ht="15" customHeight="1">
      <c r="A347" s="2">
        <v>10860344</v>
      </c>
      <c r="B347" s="3">
        <v>1</v>
      </c>
      <c r="C347" s="2">
        <v>10013390</v>
      </c>
      <c r="D347" s="2">
        <v>0</v>
      </c>
      <c r="E347" s="2"/>
      <c r="F347" s="2"/>
      <c r="G347" s="2">
        <v>2</v>
      </c>
      <c r="H347" s="2"/>
      <c r="I347" s="2"/>
      <c r="J347" s="2" t="s">
        <v>7608</v>
      </c>
      <c r="K347" s="2">
        <v>1</v>
      </c>
      <c r="L347" s="2" t="s">
        <v>7596</v>
      </c>
      <c r="M347" s="79" t="s">
        <v>7609</v>
      </c>
      <c r="N347" s="2">
        <v>1</v>
      </c>
      <c r="O347" s="2"/>
      <c r="R347" s="228" t="s">
        <v>4856</v>
      </c>
    </row>
    <row r="348" spans="1:18" ht="15" customHeight="1">
      <c r="A348" s="2">
        <v>10860345</v>
      </c>
      <c r="B348" s="3">
        <v>1</v>
      </c>
      <c r="C348" s="2">
        <v>10013390</v>
      </c>
      <c r="D348" s="2">
        <v>0</v>
      </c>
      <c r="E348" s="2"/>
      <c r="F348" s="2"/>
      <c r="G348" s="2">
        <v>2</v>
      </c>
      <c r="H348" s="2"/>
      <c r="I348" s="2"/>
      <c r="J348" s="2" t="s">
        <v>7610</v>
      </c>
      <c r="K348" s="2">
        <v>1</v>
      </c>
      <c r="L348" s="2" t="s">
        <v>7596</v>
      </c>
      <c r="M348" s="79" t="s">
        <v>7611</v>
      </c>
      <c r="N348" s="2">
        <v>1</v>
      </c>
      <c r="O348" s="2"/>
      <c r="R348" s="228" t="s">
        <v>4856</v>
      </c>
    </row>
    <row r="349" spans="1:18" ht="15" customHeight="1">
      <c r="A349" s="2">
        <v>10860346</v>
      </c>
      <c r="B349" s="3">
        <v>1</v>
      </c>
      <c r="C349" s="2">
        <v>10013390</v>
      </c>
      <c r="D349" s="2">
        <v>0</v>
      </c>
      <c r="E349" s="2"/>
      <c r="F349" s="2"/>
      <c r="G349" s="2">
        <v>2</v>
      </c>
      <c r="H349" s="2"/>
      <c r="I349" s="2"/>
      <c r="J349" s="2" t="s">
        <v>7612</v>
      </c>
      <c r="K349" s="2">
        <v>1</v>
      </c>
      <c r="L349" s="2" t="s">
        <v>7596</v>
      </c>
      <c r="M349" s="79" t="s">
        <v>7613</v>
      </c>
      <c r="N349" s="2">
        <v>1</v>
      </c>
      <c r="O349" s="2"/>
      <c r="R349" s="228" t="s">
        <v>4856</v>
      </c>
    </row>
    <row r="350" spans="1:18" ht="15" customHeight="1">
      <c r="A350" s="2">
        <v>10860347</v>
      </c>
      <c r="B350" s="2">
        <v>1</v>
      </c>
      <c r="C350" s="2">
        <v>10013390</v>
      </c>
      <c r="D350" s="2">
        <v>0</v>
      </c>
      <c r="E350" s="2"/>
      <c r="F350" s="2"/>
      <c r="G350" s="2">
        <v>2</v>
      </c>
      <c r="H350" s="2"/>
      <c r="I350" s="2"/>
      <c r="J350" s="2" t="s">
        <v>7614</v>
      </c>
      <c r="K350" s="2">
        <v>1</v>
      </c>
      <c r="L350" s="2" t="s">
        <v>7615</v>
      </c>
      <c r="M350" s="2" t="s">
        <v>7616</v>
      </c>
      <c r="N350" s="2">
        <v>1</v>
      </c>
      <c r="O350" s="2"/>
      <c r="Q350" s="2" t="s">
        <v>5045</v>
      </c>
      <c r="R350" s="3" t="s">
        <v>4856</v>
      </c>
    </row>
    <row r="351" spans="1:18" ht="15" customHeight="1">
      <c r="A351" s="2">
        <v>10860348</v>
      </c>
      <c r="B351" s="2">
        <v>1</v>
      </c>
      <c r="C351" s="2">
        <v>10013390</v>
      </c>
      <c r="D351" s="2">
        <v>0</v>
      </c>
      <c r="E351" s="2"/>
      <c r="F351" s="2"/>
      <c r="G351" s="2">
        <v>2</v>
      </c>
      <c r="H351" s="2"/>
      <c r="I351" s="2"/>
      <c r="J351" s="2" t="s">
        <v>7617</v>
      </c>
      <c r="K351" s="2">
        <v>1</v>
      </c>
      <c r="L351" s="2" t="s">
        <v>7615</v>
      </c>
      <c r="M351" s="2" t="s">
        <v>7618</v>
      </c>
      <c r="N351" s="2">
        <v>1</v>
      </c>
      <c r="O351" s="2"/>
      <c r="Q351" s="2" t="s">
        <v>5045</v>
      </c>
      <c r="R351" s="3" t="s">
        <v>4856</v>
      </c>
    </row>
    <row r="352" spans="1:18" ht="15" customHeight="1">
      <c r="A352" s="2">
        <v>10860349</v>
      </c>
      <c r="B352" s="2">
        <v>1</v>
      </c>
      <c r="C352" s="2">
        <v>10013390</v>
      </c>
      <c r="D352" s="2">
        <v>0</v>
      </c>
      <c r="E352" s="2"/>
      <c r="F352" s="2"/>
      <c r="G352" s="2">
        <v>2</v>
      </c>
      <c r="H352" s="2"/>
      <c r="I352" s="2"/>
      <c r="J352" s="2" t="s">
        <v>7619</v>
      </c>
      <c r="K352" s="2">
        <v>1</v>
      </c>
      <c r="L352" s="2" t="s">
        <v>7615</v>
      </c>
      <c r="M352" s="2" t="s">
        <v>7620</v>
      </c>
      <c r="N352" s="2">
        <v>1</v>
      </c>
      <c r="O352" s="2"/>
      <c r="Q352" s="2" t="s">
        <v>5045</v>
      </c>
      <c r="R352" s="3" t="s">
        <v>4856</v>
      </c>
    </row>
    <row r="353" spans="1:18" ht="15" customHeight="1">
      <c r="A353" s="2">
        <v>10860350</v>
      </c>
      <c r="B353" s="2">
        <v>1</v>
      </c>
      <c r="C353" s="2">
        <v>10013390</v>
      </c>
      <c r="D353" s="2">
        <v>0</v>
      </c>
      <c r="E353" s="2"/>
      <c r="F353" s="2"/>
      <c r="G353" s="2">
        <v>2</v>
      </c>
      <c r="H353" s="2"/>
      <c r="I353" s="2"/>
      <c r="J353" s="2" t="s">
        <v>7621</v>
      </c>
      <c r="K353" s="2">
        <v>1</v>
      </c>
      <c r="L353" s="2" t="s">
        <v>7615</v>
      </c>
      <c r="M353" s="2" t="s">
        <v>7622</v>
      </c>
      <c r="N353" s="2">
        <v>1</v>
      </c>
      <c r="O353" s="2"/>
      <c r="Q353" s="2" t="s">
        <v>5045</v>
      </c>
      <c r="R353" s="3" t="s">
        <v>4856</v>
      </c>
    </row>
    <row r="354" spans="1:18" ht="15" customHeight="1">
      <c r="A354" s="2">
        <v>10860351</v>
      </c>
      <c r="B354" s="2">
        <v>1</v>
      </c>
      <c r="C354" s="2">
        <v>10013390</v>
      </c>
      <c r="D354" s="2">
        <v>0</v>
      </c>
      <c r="E354" s="2"/>
      <c r="F354" s="2"/>
      <c r="G354" s="2">
        <v>2</v>
      </c>
      <c r="H354" s="2"/>
      <c r="I354" s="2"/>
      <c r="J354" s="2" t="s">
        <v>7623</v>
      </c>
      <c r="K354" s="2">
        <v>1</v>
      </c>
      <c r="L354" s="2" t="s">
        <v>7615</v>
      </c>
      <c r="M354" s="2" t="s">
        <v>7624</v>
      </c>
      <c r="N354" s="2">
        <v>1</v>
      </c>
      <c r="O354" s="2"/>
      <c r="Q354" s="2" t="s">
        <v>5045</v>
      </c>
      <c r="R354" s="3" t="s">
        <v>4856</v>
      </c>
    </row>
    <row r="355" spans="1:18" ht="15" customHeight="1">
      <c r="A355" s="2">
        <v>10860352</v>
      </c>
      <c r="B355" s="2">
        <v>1</v>
      </c>
      <c r="C355" s="2">
        <v>10013390</v>
      </c>
      <c r="D355" s="2">
        <v>0</v>
      </c>
      <c r="E355" s="2"/>
      <c r="F355" s="2"/>
      <c r="G355" s="2">
        <v>2</v>
      </c>
      <c r="H355" s="2"/>
      <c r="I355" s="2"/>
      <c r="J355" s="2" t="s">
        <v>7625</v>
      </c>
      <c r="K355" s="2">
        <v>1</v>
      </c>
      <c r="L355" s="2" t="s">
        <v>7615</v>
      </c>
      <c r="M355" s="2" t="s">
        <v>7626</v>
      </c>
      <c r="N355" s="2">
        <v>1</v>
      </c>
      <c r="O355" s="2"/>
      <c r="Q355" s="2" t="s">
        <v>5045</v>
      </c>
      <c r="R355" s="3" t="s">
        <v>4856</v>
      </c>
    </row>
    <row r="356" spans="1:18" ht="15" customHeight="1">
      <c r="A356" s="2">
        <v>10860353</v>
      </c>
      <c r="B356" s="2">
        <v>1</v>
      </c>
      <c r="C356" s="2">
        <v>10013390</v>
      </c>
      <c r="D356" s="2">
        <v>0</v>
      </c>
      <c r="E356" s="2"/>
      <c r="F356" s="2"/>
      <c r="G356" s="2">
        <v>2</v>
      </c>
      <c r="H356" s="2"/>
      <c r="I356" s="2"/>
      <c r="J356" s="2" t="s">
        <v>7627</v>
      </c>
      <c r="K356" s="2">
        <v>1</v>
      </c>
      <c r="L356" s="2" t="s">
        <v>7615</v>
      </c>
      <c r="M356" s="2" t="s">
        <v>7628</v>
      </c>
      <c r="N356" s="2">
        <v>1</v>
      </c>
      <c r="O356" s="2"/>
      <c r="Q356" s="2" t="s">
        <v>5045</v>
      </c>
      <c r="R356" s="3" t="s">
        <v>4856</v>
      </c>
    </row>
    <row r="357" spans="1:18" ht="15" customHeight="1">
      <c r="A357" s="2">
        <v>10860354</v>
      </c>
      <c r="B357" s="2">
        <v>1</v>
      </c>
      <c r="C357" s="2">
        <v>10013390</v>
      </c>
      <c r="D357" s="2">
        <v>0</v>
      </c>
      <c r="E357" s="2"/>
      <c r="F357" s="2"/>
      <c r="G357" s="2">
        <v>2</v>
      </c>
      <c r="H357" s="2"/>
      <c r="I357" s="2"/>
      <c r="J357" s="2" t="s">
        <v>7629</v>
      </c>
      <c r="K357" s="2">
        <v>1</v>
      </c>
      <c r="L357" s="2" t="s">
        <v>7615</v>
      </c>
      <c r="M357" s="2" t="s">
        <v>7630</v>
      </c>
      <c r="N357" s="2">
        <v>1</v>
      </c>
      <c r="O357" s="2"/>
      <c r="Q357" s="2" t="s">
        <v>5045</v>
      </c>
      <c r="R357" s="3" t="s">
        <v>4856</v>
      </c>
    </row>
    <row r="358" spans="1:18" ht="15" customHeight="1">
      <c r="A358" s="2">
        <v>10860355</v>
      </c>
      <c r="B358" s="2">
        <v>1</v>
      </c>
      <c r="C358" s="2">
        <v>10013390</v>
      </c>
      <c r="D358" s="2">
        <v>0</v>
      </c>
      <c r="E358" s="2"/>
      <c r="F358" s="2"/>
      <c r="G358" s="2">
        <v>2</v>
      </c>
      <c r="H358" s="2"/>
      <c r="I358" s="2"/>
      <c r="J358" s="2" t="s">
        <v>7631</v>
      </c>
      <c r="K358" s="2">
        <v>1</v>
      </c>
      <c r="L358" s="2" t="s">
        <v>7615</v>
      </c>
      <c r="M358" s="2" t="s">
        <v>7632</v>
      </c>
      <c r="N358" s="2">
        <v>1</v>
      </c>
      <c r="O358" s="2"/>
      <c r="Q358" s="2" t="s">
        <v>5045</v>
      </c>
      <c r="R358" s="3" t="s">
        <v>4856</v>
      </c>
    </row>
    <row r="359" spans="1:18" ht="15" customHeight="1">
      <c r="A359" s="2">
        <v>10860356</v>
      </c>
      <c r="B359" s="2">
        <v>1</v>
      </c>
      <c r="C359" s="2">
        <v>10013390</v>
      </c>
      <c r="D359" s="2">
        <v>0</v>
      </c>
      <c r="E359" s="2"/>
      <c r="F359" s="2"/>
      <c r="G359" s="2">
        <v>2</v>
      </c>
      <c r="H359" s="2"/>
      <c r="I359" s="2"/>
      <c r="J359" s="2" t="s">
        <v>7633</v>
      </c>
      <c r="K359" s="2">
        <v>1</v>
      </c>
      <c r="L359" s="2" t="s">
        <v>7615</v>
      </c>
      <c r="M359" s="2" t="s">
        <v>7634</v>
      </c>
      <c r="N359" s="2">
        <v>1</v>
      </c>
      <c r="O359" s="2"/>
      <c r="Q359" s="2" t="s">
        <v>5045</v>
      </c>
      <c r="R359" s="3" t="s">
        <v>4856</v>
      </c>
    </row>
    <row r="360" spans="1:18" ht="15" customHeight="1">
      <c r="A360" s="2">
        <v>10860357</v>
      </c>
      <c r="B360" s="2">
        <v>1</v>
      </c>
      <c r="C360" s="2">
        <v>10013390</v>
      </c>
      <c r="D360" s="2">
        <v>0</v>
      </c>
      <c r="E360" s="2"/>
      <c r="F360" s="2"/>
      <c r="G360" s="2">
        <v>2</v>
      </c>
      <c r="H360" s="2"/>
      <c r="I360" s="2"/>
      <c r="J360" s="2" t="s">
        <v>7635</v>
      </c>
      <c r="K360" s="2">
        <v>1</v>
      </c>
      <c r="L360" s="2" t="s">
        <v>7615</v>
      </c>
      <c r="M360" s="2" t="s">
        <v>7636</v>
      </c>
      <c r="N360" s="2">
        <v>1</v>
      </c>
      <c r="O360" s="2"/>
      <c r="Q360" s="2" t="s">
        <v>5045</v>
      </c>
      <c r="R360" s="3" t="s">
        <v>4856</v>
      </c>
    </row>
    <row r="361" spans="1:18" ht="15" customHeight="1">
      <c r="A361" s="2">
        <v>10860358</v>
      </c>
      <c r="B361" s="2">
        <v>1</v>
      </c>
      <c r="C361" s="2">
        <v>10013390</v>
      </c>
      <c r="D361" s="2">
        <v>0</v>
      </c>
      <c r="E361" s="2"/>
      <c r="F361" s="2"/>
      <c r="G361" s="2">
        <v>2</v>
      </c>
      <c r="H361" s="2"/>
      <c r="I361" s="2"/>
      <c r="J361" s="2" t="s">
        <v>7637</v>
      </c>
      <c r="K361" s="2">
        <v>1</v>
      </c>
      <c r="L361" s="2" t="s">
        <v>7615</v>
      </c>
      <c r="M361" s="2" t="s">
        <v>7638</v>
      </c>
      <c r="N361" s="2">
        <v>1</v>
      </c>
      <c r="O361" s="2"/>
      <c r="Q361" s="2" t="s">
        <v>5045</v>
      </c>
      <c r="R361" s="3" t="s">
        <v>4856</v>
      </c>
    </row>
    <row r="362" spans="1:18" ht="15" customHeight="1">
      <c r="A362" s="2">
        <v>10860359</v>
      </c>
      <c r="B362" s="2">
        <v>1</v>
      </c>
      <c r="C362" s="2">
        <v>10013390</v>
      </c>
      <c r="D362" s="2">
        <v>0</v>
      </c>
      <c r="E362" s="2"/>
      <c r="F362" s="2"/>
      <c r="G362" s="2">
        <v>2</v>
      </c>
      <c r="H362" s="2"/>
      <c r="I362" s="2"/>
      <c r="J362" s="2" t="s">
        <v>7639</v>
      </c>
      <c r="K362" s="2">
        <v>1</v>
      </c>
      <c r="L362" s="2" t="s">
        <v>7615</v>
      </c>
      <c r="M362" s="2" t="s">
        <v>7640</v>
      </c>
      <c r="N362" s="2">
        <v>1</v>
      </c>
      <c r="O362" s="2"/>
      <c r="Q362" s="2" t="s">
        <v>5045</v>
      </c>
      <c r="R362" s="3" t="s">
        <v>4856</v>
      </c>
    </row>
    <row r="363" spans="1:18" ht="15" customHeight="1">
      <c r="A363" s="2">
        <v>10860360</v>
      </c>
      <c r="B363" s="2">
        <v>1</v>
      </c>
      <c r="C363" s="2">
        <v>10013390</v>
      </c>
      <c r="D363" s="2">
        <v>0</v>
      </c>
      <c r="E363" s="2"/>
      <c r="F363" s="2"/>
      <c r="G363" s="2">
        <v>2</v>
      </c>
      <c r="H363" s="2"/>
      <c r="I363" s="2"/>
      <c r="J363" s="2" t="s">
        <v>7641</v>
      </c>
      <c r="K363" s="2">
        <v>1</v>
      </c>
      <c r="L363" s="2" t="s">
        <v>7615</v>
      </c>
      <c r="M363" s="2" t="s">
        <v>7642</v>
      </c>
      <c r="N363" s="2">
        <v>1</v>
      </c>
      <c r="O363" s="2"/>
      <c r="Q363" s="2" t="s">
        <v>5045</v>
      </c>
      <c r="R363" s="3" t="s">
        <v>4856</v>
      </c>
    </row>
    <row r="364" spans="1:18" ht="15" customHeight="1">
      <c r="A364" s="2">
        <v>10860361</v>
      </c>
      <c r="B364" s="2">
        <v>1</v>
      </c>
      <c r="C364" s="2">
        <v>10013390</v>
      </c>
      <c r="D364" s="2">
        <v>0</v>
      </c>
      <c r="E364" s="2"/>
      <c r="F364" s="2"/>
      <c r="G364" s="2">
        <v>2</v>
      </c>
      <c r="H364" s="2"/>
      <c r="I364" s="2"/>
      <c r="J364" s="2" t="s">
        <v>7643</v>
      </c>
      <c r="K364" s="2">
        <v>1</v>
      </c>
      <c r="L364" s="2" t="s">
        <v>7615</v>
      </c>
      <c r="M364" s="2" t="s">
        <v>7644</v>
      </c>
      <c r="N364" s="2">
        <v>1</v>
      </c>
      <c r="O364" s="2"/>
      <c r="Q364" s="2" t="s">
        <v>5045</v>
      </c>
      <c r="R364" s="3" t="s">
        <v>4856</v>
      </c>
    </row>
    <row r="365" spans="1:18" ht="15" customHeight="1">
      <c r="A365" s="2">
        <v>10860362</v>
      </c>
      <c r="B365" s="2">
        <v>1</v>
      </c>
      <c r="C365" s="2">
        <v>10013390</v>
      </c>
      <c r="D365" s="2">
        <v>0</v>
      </c>
      <c r="E365" s="2"/>
      <c r="F365" s="2"/>
      <c r="G365" s="2">
        <v>2</v>
      </c>
      <c r="H365" s="2"/>
      <c r="I365" s="2"/>
      <c r="J365" s="2" t="s">
        <v>7645</v>
      </c>
      <c r="K365" s="2">
        <v>1</v>
      </c>
      <c r="L365" s="2" t="s">
        <v>7615</v>
      </c>
      <c r="M365" s="2" t="s">
        <v>7646</v>
      </c>
      <c r="N365" s="2">
        <v>1</v>
      </c>
      <c r="O365" s="2"/>
      <c r="Q365" s="2" t="s">
        <v>5045</v>
      </c>
      <c r="R365" s="3" t="s">
        <v>4856</v>
      </c>
    </row>
    <row r="366" spans="1:18" ht="15" customHeight="1">
      <c r="A366" s="2">
        <v>10860363</v>
      </c>
      <c r="B366" s="2">
        <v>1</v>
      </c>
      <c r="C366" s="2">
        <v>10013390</v>
      </c>
      <c r="D366" s="2">
        <v>0</v>
      </c>
      <c r="E366" s="2"/>
      <c r="F366" s="2"/>
      <c r="G366" s="2">
        <v>2</v>
      </c>
      <c r="H366" s="2"/>
      <c r="I366" s="2"/>
      <c r="J366" s="2" t="s">
        <v>7647</v>
      </c>
      <c r="K366" s="2">
        <v>1</v>
      </c>
      <c r="L366" s="2" t="s">
        <v>7615</v>
      </c>
      <c r="M366" s="2" t="s">
        <v>7648</v>
      </c>
      <c r="N366" s="2">
        <v>1</v>
      </c>
      <c r="O366" s="2"/>
      <c r="Q366" s="2" t="s">
        <v>5045</v>
      </c>
      <c r="R366" s="3" t="s">
        <v>4856</v>
      </c>
    </row>
    <row r="367" spans="1:18" ht="15" customHeight="1">
      <c r="A367" s="2">
        <v>10860364</v>
      </c>
      <c r="B367" s="2">
        <v>1</v>
      </c>
      <c r="C367" s="2">
        <v>10013390</v>
      </c>
      <c r="D367" s="2">
        <v>0</v>
      </c>
      <c r="E367" s="2"/>
      <c r="F367" s="2"/>
      <c r="G367" s="2">
        <v>2</v>
      </c>
      <c r="H367" s="2"/>
      <c r="I367" s="2"/>
      <c r="J367" s="2" t="s">
        <v>7649</v>
      </c>
      <c r="K367" s="2">
        <v>1</v>
      </c>
      <c r="L367" s="2" t="s">
        <v>7615</v>
      </c>
      <c r="M367" s="2" t="s">
        <v>7650</v>
      </c>
      <c r="N367" s="2">
        <v>1</v>
      </c>
      <c r="O367" s="2"/>
      <c r="Q367" s="2" t="s">
        <v>5045</v>
      </c>
      <c r="R367" s="3" t="s">
        <v>4856</v>
      </c>
    </row>
    <row r="368" spans="1:18" ht="15" customHeight="1">
      <c r="A368" s="2">
        <v>10860365</v>
      </c>
      <c r="B368" s="2">
        <v>1</v>
      </c>
      <c r="C368" s="2">
        <v>10013390</v>
      </c>
      <c r="D368" s="2">
        <v>0</v>
      </c>
      <c r="E368" s="2"/>
      <c r="F368" s="2"/>
      <c r="G368" s="2">
        <v>2</v>
      </c>
      <c r="H368" s="2"/>
      <c r="I368" s="2"/>
      <c r="J368" s="2" t="s">
        <v>7651</v>
      </c>
      <c r="K368" s="2">
        <v>1</v>
      </c>
      <c r="L368" s="2" t="s">
        <v>7615</v>
      </c>
      <c r="M368" s="2" t="s">
        <v>7652</v>
      </c>
      <c r="N368" s="2">
        <v>1</v>
      </c>
      <c r="O368" s="2"/>
      <c r="Q368" s="2" t="s">
        <v>5045</v>
      </c>
      <c r="R368" s="3" t="s">
        <v>4856</v>
      </c>
    </row>
    <row r="369" spans="1:18" ht="15" customHeight="1">
      <c r="A369" s="2">
        <v>10860366</v>
      </c>
      <c r="B369" s="2">
        <v>1</v>
      </c>
      <c r="C369" s="2">
        <v>10013390</v>
      </c>
      <c r="D369" s="2">
        <v>0</v>
      </c>
      <c r="E369" s="2"/>
      <c r="F369" s="2"/>
      <c r="G369" s="2">
        <v>2</v>
      </c>
      <c r="H369" s="2"/>
      <c r="I369" s="2"/>
      <c r="J369" s="2" t="s">
        <v>7653</v>
      </c>
      <c r="K369" s="2">
        <v>1</v>
      </c>
      <c r="L369" s="2" t="s">
        <v>7615</v>
      </c>
      <c r="M369" s="2" t="s">
        <v>7654</v>
      </c>
      <c r="N369" s="2">
        <v>1</v>
      </c>
      <c r="O369" s="2"/>
      <c r="Q369" s="2" t="s">
        <v>5045</v>
      </c>
      <c r="R369" s="3" t="s">
        <v>4856</v>
      </c>
    </row>
    <row r="370" spans="1:18" ht="15" customHeight="1">
      <c r="A370" s="2">
        <v>10860367</v>
      </c>
      <c r="B370" s="2">
        <v>1</v>
      </c>
      <c r="C370" s="2">
        <v>10013390</v>
      </c>
      <c r="D370" s="2">
        <v>0</v>
      </c>
      <c r="E370" s="2"/>
      <c r="F370" s="2"/>
      <c r="G370" s="2">
        <v>2</v>
      </c>
      <c r="H370" s="2"/>
      <c r="I370" s="2"/>
      <c r="J370" s="2" t="s">
        <v>7655</v>
      </c>
      <c r="K370" s="2">
        <v>1</v>
      </c>
      <c r="L370" s="2" t="s">
        <v>7615</v>
      </c>
      <c r="M370" s="2" t="s">
        <v>7656</v>
      </c>
      <c r="N370" s="2">
        <v>1</v>
      </c>
      <c r="O370" s="2"/>
      <c r="Q370" s="2" t="s">
        <v>5045</v>
      </c>
      <c r="R370" s="3" t="s">
        <v>4856</v>
      </c>
    </row>
    <row r="371" spans="1:18" ht="15" customHeight="1">
      <c r="A371" s="2">
        <v>10860368</v>
      </c>
      <c r="B371" s="2">
        <v>1</v>
      </c>
      <c r="C371" s="2">
        <v>10013390</v>
      </c>
      <c r="D371" s="2">
        <v>0</v>
      </c>
      <c r="E371" s="2"/>
      <c r="F371" s="2"/>
      <c r="G371" s="2">
        <v>2</v>
      </c>
      <c r="H371" s="2"/>
      <c r="I371" s="2"/>
      <c r="J371" s="2" t="s">
        <v>7657</v>
      </c>
      <c r="K371" s="2">
        <v>1</v>
      </c>
      <c r="L371" s="2" t="s">
        <v>7615</v>
      </c>
      <c r="M371" s="2" t="s">
        <v>7658</v>
      </c>
      <c r="N371" s="2">
        <v>1</v>
      </c>
      <c r="O371" s="2"/>
      <c r="Q371" s="2" t="s">
        <v>5045</v>
      </c>
      <c r="R371" s="3" t="s">
        <v>4856</v>
      </c>
    </row>
    <row r="372" spans="1:18" ht="15" customHeight="1">
      <c r="A372" s="2">
        <v>10860369</v>
      </c>
      <c r="B372" s="2">
        <v>1</v>
      </c>
      <c r="C372" s="2">
        <v>10013390</v>
      </c>
      <c r="D372" s="2">
        <v>0</v>
      </c>
      <c r="E372" s="2"/>
      <c r="F372" s="2"/>
      <c r="G372" s="2">
        <v>2</v>
      </c>
      <c r="H372" s="2"/>
      <c r="I372" s="2"/>
      <c r="J372" s="2" t="s">
        <v>7659</v>
      </c>
      <c r="K372" s="2">
        <v>1</v>
      </c>
      <c r="L372" s="2" t="s">
        <v>7615</v>
      </c>
      <c r="M372" s="2" t="s">
        <v>7660</v>
      </c>
      <c r="N372" s="2">
        <v>1</v>
      </c>
      <c r="O372" s="2"/>
      <c r="Q372" s="2" t="s">
        <v>5045</v>
      </c>
      <c r="R372" s="3" t="s">
        <v>4856</v>
      </c>
    </row>
    <row r="373" spans="1:18" ht="15" customHeight="1">
      <c r="A373" s="2">
        <v>10860370</v>
      </c>
      <c r="B373" s="2">
        <v>1</v>
      </c>
      <c r="C373" s="2">
        <v>10013390</v>
      </c>
      <c r="D373" s="2">
        <v>0</v>
      </c>
      <c r="E373" s="2"/>
      <c r="F373" s="2"/>
      <c r="G373" s="2">
        <v>2</v>
      </c>
      <c r="H373" s="2"/>
      <c r="I373" s="2"/>
      <c r="J373" s="2" t="s">
        <v>7661</v>
      </c>
      <c r="K373" s="2">
        <v>1</v>
      </c>
      <c r="L373" s="2" t="s">
        <v>7615</v>
      </c>
      <c r="M373" s="2" t="s">
        <v>7662</v>
      </c>
      <c r="N373" s="2">
        <v>1</v>
      </c>
      <c r="O373" s="2"/>
      <c r="Q373" s="2" t="s">
        <v>5045</v>
      </c>
      <c r="R373" s="3" t="s">
        <v>4856</v>
      </c>
    </row>
    <row r="374" spans="1:18" ht="15" customHeight="1">
      <c r="A374" s="2">
        <v>10860371</v>
      </c>
      <c r="B374" s="2">
        <v>1</v>
      </c>
      <c r="C374" s="2">
        <v>10013390</v>
      </c>
      <c r="D374" s="2">
        <v>0</v>
      </c>
      <c r="E374" s="2"/>
      <c r="F374" s="2"/>
      <c r="G374" s="2">
        <v>2</v>
      </c>
      <c r="H374" s="2"/>
      <c r="I374" s="2"/>
      <c r="J374" s="2" t="s">
        <v>7663</v>
      </c>
      <c r="K374" s="2">
        <v>1</v>
      </c>
      <c r="L374" s="2" t="s">
        <v>7615</v>
      </c>
      <c r="M374" s="2" t="s">
        <v>7664</v>
      </c>
      <c r="N374" s="2">
        <v>1</v>
      </c>
      <c r="O374" s="2"/>
      <c r="Q374" s="2" t="s">
        <v>5045</v>
      </c>
      <c r="R374" s="3" t="s">
        <v>4856</v>
      </c>
    </row>
    <row r="375" spans="1:18" ht="15" customHeight="1">
      <c r="A375" s="2">
        <v>10860372</v>
      </c>
      <c r="B375" s="2">
        <v>1</v>
      </c>
      <c r="C375" s="2">
        <v>10013390</v>
      </c>
      <c r="D375" s="2">
        <v>0</v>
      </c>
      <c r="E375" s="2"/>
      <c r="F375" s="2"/>
      <c r="G375" s="2">
        <v>2</v>
      </c>
      <c r="H375" s="2"/>
      <c r="I375" s="2"/>
      <c r="J375" s="2" t="s">
        <v>7665</v>
      </c>
      <c r="K375" s="2">
        <v>1</v>
      </c>
      <c r="L375" s="2" t="s">
        <v>7615</v>
      </c>
      <c r="M375" s="2" t="s">
        <v>7666</v>
      </c>
      <c r="N375" s="2">
        <v>1</v>
      </c>
      <c r="O375" s="2"/>
      <c r="Q375" s="2" t="s">
        <v>5045</v>
      </c>
      <c r="R375" s="3" t="s">
        <v>4856</v>
      </c>
    </row>
    <row r="376" spans="1:18" ht="15" customHeight="1">
      <c r="A376" s="2">
        <v>10860373</v>
      </c>
      <c r="B376" s="2">
        <v>1</v>
      </c>
      <c r="C376" s="2">
        <v>10013390</v>
      </c>
      <c r="D376" s="2">
        <v>0</v>
      </c>
      <c r="E376" s="2"/>
      <c r="F376" s="2"/>
      <c r="G376" s="2">
        <v>2</v>
      </c>
      <c r="H376" s="2"/>
      <c r="I376" s="2"/>
      <c r="J376" s="2" t="s">
        <v>7667</v>
      </c>
      <c r="K376" s="2">
        <v>1</v>
      </c>
      <c r="L376" s="2" t="s">
        <v>7615</v>
      </c>
      <c r="M376" s="2" t="s">
        <v>7668</v>
      </c>
      <c r="N376" s="2">
        <v>1</v>
      </c>
      <c r="O376" s="2"/>
      <c r="Q376" s="2" t="s">
        <v>5045</v>
      </c>
      <c r="R376" s="3" t="s">
        <v>4856</v>
      </c>
    </row>
    <row r="377" spans="1:18" ht="15" customHeight="1">
      <c r="A377" s="2">
        <v>10860374</v>
      </c>
      <c r="B377" s="2">
        <v>1</v>
      </c>
      <c r="C377" s="2">
        <v>10013390</v>
      </c>
      <c r="D377" s="2">
        <v>0</v>
      </c>
      <c r="E377" s="2"/>
      <c r="F377" s="2"/>
      <c r="G377" s="2">
        <v>2</v>
      </c>
      <c r="H377" s="2"/>
      <c r="I377" s="2"/>
      <c r="J377" s="2" t="s">
        <v>7669</v>
      </c>
      <c r="K377" s="2">
        <v>1</v>
      </c>
      <c r="L377" s="2" t="s">
        <v>7615</v>
      </c>
      <c r="M377" s="2" t="s">
        <v>7670</v>
      </c>
      <c r="N377" s="2">
        <v>1</v>
      </c>
      <c r="O377" s="2"/>
      <c r="Q377" s="2" t="s">
        <v>5045</v>
      </c>
      <c r="R377" s="3" t="s">
        <v>4856</v>
      </c>
    </row>
    <row r="378" spans="1:18" ht="15" customHeight="1">
      <c r="A378" s="2">
        <v>10860375</v>
      </c>
      <c r="B378" s="2">
        <v>1</v>
      </c>
      <c r="C378" s="2">
        <v>10013390</v>
      </c>
      <c r="D378" s="2">
        <v>0</v>
      </c>
      <c r="E378" s="2"/>
      <c r="F378" s="2"/>
      <c r="G378" s="2">
        <v>2</v>
      </c>
      <c r="H378" s="2"/>
      <c r="I378" s="2"/>
      <c r="J378" s="2" t="s">
        <v>7671</v>
      </c>
      <c r="K378" s="2">
        <v>1</v>
      </c>
      <c r="L378" s="2" t="s">
        <v>7615</v>
      </c>
      <c r="M378" s="2" t="s">
        <v>7672</v>
      </c>
      <c r="N378" s="2">
        <v>1</v>
      </c>
      <c r="O378" s="2"/>
      <c r="Q378" s="2" t="s">
        <v>5045</v>
      </c>
      <c r="R378" s="3" t="s">
        <v>4856</v>
      </c>
    </row>
    <row r="379" spans="1:18" ht="15" customHeight="1">
      <c r="A379" s="2">
        <v>10860376</v>
      </c>
      <c r="B379" s="2">
        <v>1</v>
      </c>
      <c r="C379" s="2">
        <v>10013390</v>
      </c>
      <c r="D379" s="2">
        <v>0</v>
      </c>
      <c r="E379" s="2"/>
      <c r="F379" s="2"/>
      <c r="G379" s="2">
        <v>2</v>
      </c>
      <c r="H379" s="2"/>
      <c r="I379" s="2"/>
      <c r="J379" s="2" t="s">
        <v>7673</v>
      </c>
      <c r="K379" s="2">
        <v>1</v>
      </c>
      <c r="L379" s="2" t="s">
        <v>7615</v>
      </c>
      <c r="M379" s="2" t="s">
        <v>7674</v>
      </c>
      <c r="N379" s="2">
        <v>1</v>
      </c>
      <c r="O379" s="2"/>
      <c r="Q379" s="2" t="s">
        <v>5045</v>
      </c>
      <c r="R379" s="3" t="s">
        <v>4856</v>
      </c>
    </row>
    <row r="380" spans="1:18" ht="15" customHeight="1">
      <c r="A380" s="2">
        <v>10860377</v>
      </c>
      <c r="B380" s="2">
        <v>1</v>
      </c>
      <c r="C380" s="2">
        <v>10013390</v>
      </c>
      <c r="D380" s="2">
        <v>0</v>
      </c>
      <c r="E380" s="2"/>
      <c r="F380" s="2"/>
      <c r="G380" s="2">
        <v>2</v>
      </c>
      <c r="H380" s="2"/>
      <c r="I380" s="2"/>
      <c r="J380" s="2" t="s">
        <v>7675</v>
      </c>
      <c r="K380" s="2">
        <v>1</v>
      </c>
      <c r="L380" s="2" t="s">
        <v>7615</v>
      </c>
      <c r="M380" s="2" t="s">
        <v>7676</v>
      </c>
      <c r="N380" s="2">
        <v>1</v>
      </c>
      <c r="O380" s="2"/>
      <c r="Q380" s="2" t="s">
        <v>5045</v>
      </c>
      <c r="R380" s="3" t="s">
        <v>4856</v>
      </c>
    </row>
    <row r="381" spans="1:18" ht="15" customHeight="1">
      <c r="A381" s="2">
        <v>10860378</v>
      </c>
      <c r="B381" s="2">
        <v>1</v>
      </c>
      <c r="C381" s="2">
        <v>10013390</v>
      </c>
      <c r="D381" s="2">
        <v>0</v>
      </c>
      <c r="E381" s="2"/>
      <c r="F381" s="2"/>
      <c r="G381" s="2">
        <v>2</v>
      </c>
      <c r="H381" s="2"/>
      <c r="I381" s="2"/>
      <c r="J381" s="2" t="s">
        <v>7677</v>
      </c>
      <c r="K381" s="2">
        <v>1</v>
      </c>
      <c r="L381" s="2" t="s">
        <v>7615</v>
      </c>
      <c r="M381" s="2" t="s">
        <v>7678</v>
      </c>
      <c r="N381" s="2">
        <v>1</v>
      </c>
      <c r="O381" s="2"/>
      <c r="Q381" s="2" t="s">
        <v>5045</v>
      </c>
      <c r="R381" s="3" t="s">
        <v>4856</v>
      </c>
    </row>
    <row r="382" spans="1:18" ht="15" customHeight="1">
      <c r="A382" s="2">
        <v>10860379</v>
      </c>
      <c r="B382" s="2">
        <v>1</v>
      </c>
      <c r="C382" s="2">
        <v>10013390</v>
      </c>
      <c r="D382" s="2">
        <v>0</v>
      </c>
      <c r="E382" s="2"/>
      <c r="F382" s="2"/>
      <c r="G382" s="2">
        <v>2</v>
      </c>
      <c r="H382" s="2"/>
      <c r="I382" s="2"/>
      <c r="J382" s="2" t="s">
        <v>7679</v>
      </c>
      <c r="K382" s="2">
        <v>1</v>
      </c>
      <c r="L382" s="2" t="s">
        <v>7615</v>
      </c>
      <c r="M382" s="2" t="s">
        <v>7680</v>
      </c>
      <c r="N382" s="2">
        <v>1</v>
      </c>
      <c r="O382" s="2"/>
      <c r="Q382" s="2" t="s">
        <v>5045</v>
      </c>
      <c r="R382" s="3" t="s">
        <v>4856</v>
      </c>
    </row>
    <row r="383" spans="1:18" ht="15" customHeight="1">
      <c r="A383" s="2">
        <v>10860380</v>
      </c>
      <c r="B383" s="2">
        <v>1</v>
      </c>
      <c r="C383" s="2">
        <v>10013390</v>
      </c>
      <c r="D383" s="2">
        <v>0</v>
      </c>
      <c r="E383" s="2"/>
      <c r="F383" s="2"/>
      <c r="G383" s="2">
        <v>2</v>
      </c>
      <c r="H383" s="2"/>
      <c r="I383" s="2"/>
      <c r="J383" s="2" t="s">
        <v>7681</v>
      </c>
      <c r="K383" s="2">
        <v>1</v>
      </c>
      <c r="L383" s="2" t="s">
        <v>7615</v>
      </c>
      <c r="M383" s="2" t="s">
        <v>7682</v>
      </c>
      <c r="N383" s="2">
        <v>1</v>
      </c>
      <c r="O383" s="2"/>
      <c r="Q383" s="2" t="s">
        <v>5045</v>
      </c>
      <c r="R383" s="3" t="s">
        <v>4856</v>
      </c>
    </row>
    <row r="384" spans="1:18" ht="15" customHeight="1">
      <c r="A384" s="2">
        <v>10860381</v>
      </c>
      <c r="B384" s="2">
        <v>1</v>
      </c>
      <c r="C384" s="2">
        <v>10013390</v>
      </c>
      <c r="D384" s="2">
        <v>0</v>
      </c>
      <c r="E384" s="2"/>
      <c r="F384" s="2"/>
      <c r="G384" s="2">
        <v>2</v>
      </c>
      <c r="H384" s="2"/>
      <c r="I384" s="2"/>
      <c r="J384" s="2" t="s">
        <v>7683</v>
      </c>
      <c r="K384" s="2">
        <v>1</v>
      </c>
      <c r="L384" s="2" t="s">
        <v>7615</v>
      </c>
      <c r="M384" s="2" t="s">
        <v>7684</v>
      </c>
      <c r="N384" s="2">
        <v>1</v>
      </c>
      <c r="O384" s="2"/>
      <c r="Q384" s="2" t="s">
        <v>5045</v>
      </c>
      <c r="R384" s="3" t="s">
        <v>4856</v>
      </c>
    </row>
    <row r="385" spans="1:18" ht="15" customHeight="1">
      <c r="A385" s="2">
        <v>10860382</v>
      </c>
      <c r="B385" s="2">
        <v>1</v>
      </c>
      <c r="C385" s="2">
        <v>10013390</v>
      </c>
      <c r="D385" s="2">
        <v>0</v>
      </c>
      <c r="E385" s="2"/>
      <c r="F385" s="2"/>
      <c r="G385" s="2">
        <v>2</v>
      </c>
      <c r="H385" s="2"/>
      <c r="I385" s="2"/>
      <c r="J385" s="2" t="s">
        <v>7685</v>
      </c>
      <c r="K385" s="2">
        <v>1</v>
      </c>
      <c r="L385" s="2" t="s">
        <v>7615</v>
      </c>
      <c r="M385" s="2" t="s">
        <v>7686</v>
      </c>
      <c r="N385" s="2">
        <v>1</v>
      </c>
      <c r="O385" s="2"/>
      <c r="Q385" s="2" t="s">
        <v>5045</v>
      </c>
      <c r="R385" s="3" t="s">
        <v>4856</v>
      </c>
    </row>
    <row r="386" spans="1:18" ht="15" customHeight="1">
      <c r="A386" s="2">
        <v>10860383</v>
      </c>
      <c r="B386" s="2">
        <v>1</v>
      </c>
      <c r="C386" s="2">
        <v>10013390</v>
      </c>
      <c r="D386" s="2">
        <v>0</v>
      </c>
      <c r="E386" s="2"/>
      <c r="F386" s="2"/>
      <c r="G386" s="2">
        <v>2</v>
      </c>
      <c r="H386" s="2"/>
      <c r="I386" s="2"/>
      <c r="J386" s="2" t="s">
        <v>7687</v>
      </c>
      <c r="K386" s="2">
        <v>1</v>
      </c>
      <c r="L386" s="2" t="s">
        <v>7615</v>
      </c>
      <c r="M386" s="2" t="s">
        <v>7688</v>
      </c>
      <c r="N386" s="2">
        <v>1</v>
      </c>
      <c r="O386" s="2"/>
      <c r="Q386" s="58" t="s">
        <v>5045</v>
      </c>
      <c r="R386" s="49" t="s">
        <v>4856</v>
      </c>
    </row>
    <row r="387" spans="1:18" ht="15" customHeight="1">
      <c r="A387" s="2">
        <v>10860384</v>
      </c>
      <c r="B387" s="2">
        <v>1</v>
      </c>
      <c r="C387" s="2">
        <v>10013390</v>
      </c>
      <c r="D387" s="2">
        <v>0</v>
      </c>
      <c r="E387" s="2"/>
      <c r="F387" s="2"/>
      <c r="G387" s="2">
        <v>2</v>
      </c>
      <c r="H387" s="2"/>
      <c r="I387" s="2"/>
      <c r="J387" s="3" t="s">
        <v>7689</v>
      </c>
      <c r="K387" s="2">
        <v>1</v>
      </c>
      <c r="L387" s="3" t="s">
        <v>7690</v>
      </c>
      <c r="M387" s="2" t="s">
        <v>7691</v>
      </c>
      <c r="N387" s="2">
        <v>1</v>
      </c>
      <c r="O387" s="2"/>
      <c r="Q387" s="3" t="s">
        <v>5054</v>
      </c>
      <c r="R387" s="3" t="s">
        <v>5055</v>
      </c>
    </row>
    <row r="388" spans="1:18" ht="15" customHeight="1">
      <c r="A388" s="2">
        <v>10860385</v>
      </c>
      <c r="B388" s="2">
        <v>1</v>
      </c>
      <c r="C388" s="2">
        <v>10013390</v>
      </c>
      <c r="D388" s="2">
        <v>0</v>
      </c>
      <c r="E388" s="2"/>
      <c r="F388" s="2"/>
      <c r="G388" s="2">
        <v>2</v>
      </c>
      <c r="H388" s="2"/>
      <c r="I388" s="2"/>
      <c r="J388" s="3" t="s">
        <v>7692</v>
      </c>
      <c r="K388" s="2">
        <v>1</v>
      </c>
      <c r="L388" s="3" t="s">
        <v>7690</v>
      </c>
      <c r="M388" s="2" t="s">
        <v>7693</v>
      </c>
      <c r="N388" s="2">
        <v>1</v>
      </c>
      <c r="O388" s="2"/>
      <c r="Q388" s="3" t="s">
        <v>5054</v>
      </c>
      <c r="R388" s="3" t="s">
        <v>5055</v>
      </c>
    </row>
    <row r="389" spans="1:18" ht="15" customHeight="1">
      <c r="A389" s="2">
        <v>10860386</v>
      </c>
      <c r="B389" s="2">
        <v>1</v>
      </c>
      <c r="C389" s="2">
        <v>10013390</v>
      </c>
      <c r="D389" s="2">
        <v>0</v>
      </c>
      <c r="E389" s="2"/>
      <c r="F389" s="2"/>
      <c r="G389" s="2">
        <v>2</v>
      </c>
      <c r="H389" s="2"/>
      <c r="I389" s="2"/>
      <c r="J389" s="3" t="s">
        <v>7694</v>
      </c>
      <c r="K389" s="2">
        <v>1</v>
      </c>
      <c r="L389" s="3" t="s">
        <v>7690</v>
      </c>
      <c r="M389" s="2" t="s">
        <v>7695</v>
      </c>
      <c r="N389" s="2">
        <v>1</v>
      </c>
      <c r="O389" s="2"/>
      <c r="Q389" s="3" t="s">
        <v>5054</v>
      </c>
      <c r="R389" s="3" t="s">
        <v>5055</v>
      </c>
    </row>
    <row r="390" spans="1:18" ht="15" customHeight="1">
      <c r="A390" s="2">
        <v>10860387</v>
      </c>
      <c r="B390" s="2">
        <v>1</v>
      </c>
      <c r="C390" s="2">
        <v>10013390</v>
      </c>
      <c r="D390" s="2">
        <v>0</v>
      </c>
      <c r="E390" s="2"/>
      <c r="F390" s="2"/>
      <c r="G390" s="2">
        <v>2</v>
      </c>
      <c r="H390" s="2"/>
      <c r="I390" s="2"/>
      <c r="J390" s="3" t="s">
        <v>7696</v>
      </c>
      <c r="K390" s="2">
        <v>1</v>
      </c>
      <c r="L390" s="3" t="s">
        <v>7690</v>
      </c>
      <c r="M390" s="2" t="s">
        <v>7697</v>
      </c>
      <c r="N390" s="2">
        <v>1</v>
      </c>
      <c r="O390" s="2"/>
      <c r="Q390" s="3" t="s">
        <v>5054</v>
      </c>
      <c r="R390" s="3" t="s">
        <v>5055</v>
      </c>
    </row>
    <row r="391" spans="1:18" ht="15" customHeight="1">
      <c r="A391" s="2">
        <v>10860388</v>
      </c>
      <c r="B391" s="2">
        <v>1</v>
      </c>
      <c r="C391" s="2">
        <v>10013390</v>
      </c>
      <c r="D391" s="2">
        <v>0</v>
      </c>
      <c r="E391" s="2"/>
      <c r="F391" s="2"/>
      <c r="G391" s="2">
        <v>2</v>
      </c>
      <c r="H391" s="2"/>
      <c r="I391" s="2"/>
      <c r="J391" s="3" t="s">
        <v>7698</v>
      </c>
      <c r="K391" s="2">
        <v>1</v>
      </c>
      <c r="L391" s="3" t="s">
        <v>7690</v>
      </c>
      <c r="M391" s="2" t="s">
        <v>7699</v>
      </c>
      <c r="N391" s="2">
        <v>1</v>
      </c>
      <c r="O391" s="2"/>
      <c r="Q391" s="3" t="s">
        <v>5054</v>
      </c>
      <c r="R391" s="3" t="s">
        <v>5055</v>
      </c>
    </row>
    <row r="392" spans="1:18" ht="15" customHeight="1">
      <c r="A392" s="2">
        <v>10860389</v>
      </c>
      <c r="B392" s="2">
        <v>1</v>
      </c>
      <c r="C392" s="2">
        <v>10013390</v>
      </c>
      <c r="D392" s="2">
        <v>0</v>
      </c>
      <c r="E392" s="2"/>
      <c r="F392" s="2"/>
      <c r="G392" s="2">
        <v>2</v>
      </c>
      <c r="H392" s="2"/>
      <c r="I392" s="2"/>
      <c r="J392" s="3" t="s">
        <v>7700</v>
      </c>
      <c r="K392" s="2">
        <v>1</v>
      </c>
      <c r="L392" s="3" t="s">
        <v>7690</v>
      </c>
      <c r="M392" s="2" t="s">
        <v>7701</v>
      </c>
      <c r="N392" s="2">
        <v>1</v>
      </c>
      <c r="O392" s="2"/>
      <c r="Q392" s="3" t="s">
        <v>5054</v>
      </c>
      <c r="R392" s="3" t="s">
        <v>5055</v>
      </c>
    </row>
    <row r="393" spans="1:18" ht="15" customHeight="1">
      <c r="A393" s="2">
        <v>10860390</v>
      </c>
      <c r="B393" s="2">
        <v>1</v>
      </c>
      <c r="C393" s="2">
        <v>10013390</v>
      </c>
      <c r="D393" s="2">
        <v>0</v>
      </c>
      <c r="E393" s="2"/>
      <c r="F393" s="2"/>
      <c r="G393" s="2">
        <v>2</v>
      </c>
      <c r="H393" s="2"/>
      <c r="I393" s="2"/>
      <c r="J393" s="3" t="s">
        <v>7702</v>
      </c>
      <c r="K393" s="2">
        <v>1</v>
      </c>
      <c r="L393" s="3" t="s">
        <v>7690</v>
      </c>
      <c r="M393" s="2" t="s">
        <v>7703</v>
      </c>
      <c r="N393" s="2">
        <v>1</v>
      </c>
      <c r="O393" s="2"/>
      <c r="Q393" s="3" t="s">
        <v>5054</v>
      </c>
      <c r="R393" s="3" t="s">
        <v>5055</v>
      </c>
    </row>
    <row r="394" spans="1:18" ht="15" customHeight="1">
      <c r="A394" s="2">
        <v>10860391</v>
      </c>
      <c r="B394" s="2">
        <v>1</v>
      </c>
      <c r="C394" s="2">
        <v>10013390</v>
      </c>
      <c r="D394" s="2">
        <v>0</v>
      </c>
      <c r="E394" s="2"/>
      <c r="F394" s="2"/>
      <c r="G394" s="2">
        <v>2</v>
      </c>
      <c r="H394" s="2"/>
      <c r="I394" s="2"/>
      <c r="J394" s="3" t="s">
        <v>7704</v>
      </c>
      <c r="K394" s="2">
        <v>1</v>
      </c>
      <c r="L394" s="3" t="s">
        <v>7690</v>
      </c>
      <c r="M394" s="2" t="s">
        <v>7705</v>
      </c>
      <c r="N394" s="2">
        <v>1</v>
      </c>
      <c r="O394" s="2"/>
      <c r="Q394" s="3" t="s">
        <v>5054</v>
      </c>
      <c r="R394" s="3" t="s">
        <v>5055</v>
      </c>
    </row>
    <row r="395" spans="1:18" ht="15" customHeight="1">
      <c r="A395" s="2">
        <v>10860392</v>
      </c>
      <c r="B395" s="2">
        <v>1</v>
      </c>
      <c r="C395" s="2">
        <v>10013390</v>
      </c>
      <c r="D395" s="2">
        <v>0</v>
      </c>
      <c r="E395" s="2"/>
      <c r="F395" s="2"/>
      <c r="G395" s="2">
        <v>2</v>
      </c>
      <c r="H395" s="2"/>
      <c r="I395" s="2"/>
      <c r="J395" s="3" t="s">
        <v>7706</v>
      </c>
      <c r="K395" s="2">
        <v>1</v>
      </c>
      <c r="L395" s="3" t="s">
        <v>7690</v>
      </c>
      <c r="M395" s="2" t="s">
        <v>7707</v>
      </c>
      <c r="N395" s="2">
        <v>1</v>
      </c>
      <c r="O395" s="2"/>
      <c r="Q395" s="3" t="s">
        <v>5054</v>
      </c>
      <c r="R395" s="3" t="s">
        <v>5055</v>
      </c>
    </row>
    <row r="396" spans="1:18" ht="15" customHeight="1">
      <c r="A396" s="2">
        <v>10860393</v>
      </c>
      <c r="B396" s="2">
        <v>1</v>
      </c>
      <c r="C396" s="2">
        <v>10013390</v>
      </c>
      <c r="D396" s="2">
        <v>0</v>
      </c>
      <c r="E396" s="2"/>
      <c r="F396" s="2"/>
      <c r="G396" s="2">
        <v>2</v>
      </c>
      <c r="H396" s="2"/>
      <c r="I396" s="2"/>
      <c r="J396" s="3" t="s">
        <v>7708</v>
      </c>
      <c r="K396" s="2">
        <v>1</v>
      </c>
      <c r="L396" s="3" t="s">
        <v>7690</v>
      </c>
      <c r="M396" s="2" t="s">
        <v>7709</v>
      </c>
      <c r="N396" s="2">
        <v>1</v>
      </c>
      <c r="O396" s="2"/>
      <c r="Q396" s="3" t="s">
        <v>5054</v>
      </c>
      <c r="R396" s="3" t="s">
        <v>5055</v>
      </c>
    </row>
    <row r="397" spans="1:18" ht="15" customHeight="1">
      <c r="A397" s="2">
        <v>10860394</v>
      </c>
      <c r="B397" s="2">
        <v>1</v>
      </c>
      <c r="C397" s="2">
        <v>10013390</v>
      </c>
      <c r="D397" s="2">
        <v>0</v>
      </c>
      <c r="E397" s="2"/>
      <c r="F397" s="2"/>
      <c r="G397" s="2">
        <v>2</v>
      </c>
      <c r="H397" s="2"/>
      <c r="I397" s="2"/>
      <c r="J397" s="3" t="s">
        <v>7710</v>
      </c>
      <c r="K397" s="2">
        <v>1</v>
      </c>
      <c r="L397" s="3" t="s">
        <v>7690</v>
      </c>
      <c r="M397" s="2" t="s">
        <v>7711</v>
      </c>
      <c r="N397" s="2">
        <v>1</v>
      </c>
      <c r="O397" s="2"/>
      <c r="Q397" s="3" t="s">
        <v>5054</v>
      </c>
      <c r="R397" s="3" t="s">
        <v>5055</v>
      </c>
    </row>
    <row r="398" spans="1:18" ht="15" customHeight="1">
      <c r="A398" s="2">
        <v>10860395</v>
      </c>
      <c r="B398" s="2">
        <v>1</v>
      </c>
      <c r="C398" s="2">
        <v>10013390</v>
      </c>
      <c r="D398" s="2">
        <v>0</v>
      </c>
      <c r="E398" s="2"/>
      <c r="F398" s="2"/>
      <c r="G398" s="2">
        <v>2</v>
      </c>
      <c r="H398" s="2"/>
      <c r="I398" s="2"/>
      <c r="J398" s="3" t="s">
        <v>7712</v>
      </c>
      <c r="K398" s="2">
        <v>1</v>
      </c>
      <c r="L398" s="3" t="s">
        <v>7690</v>
      </c>
      <c r="M398" s="2" t="s">
        <v>7713</v>
      </c>
      <c r="N398" s="2">
        <v>1</v>
      </c>
      <c r="O398" s="2"/>
      <c r="Q398" s="3" t="s">
        <v>5054</v>
      </c>
      <c r="R398" s="3" t="s">
        <v>5055</v>
      </c>
    </row>
    <row r="399" spans="1:18" ht="15" customHeight="1">
      <c r="A399" s="2">
        <v>10860396</v>
      </c>
      <c r="B399" s="2">
        <v>1</v>
      </c>
      <c r="C399" s="2">
        <v>10013390</v>
      </c>
      <c r="D399" s="2">
        <v>0</v>
      </c>
      <c r="E399" s="2"/>
      <c r="F399" s="2"/>
      <c r="G399" s="2">
        <v>2</v>
      </c>
      <c r="H399" s="2"/>
      <c r="I399" s="2"/>
      <c r="J399" s="3" t="s">
        <v>7714</v>
      </c>
      <c r="K399" s="2">
        <v>1</v>
      </c>
      <c r="L399" s="3" t="s">
        <v>7690</v>
      </c>
      <c r="M399" s="2" t="s">
        <v>7715</v>
      </c>
      <c r="N399" s="2">
        <v>1</v>
      </c>
      <c r="O399" s="2"/>
      <c r="Q399" s="3" t="s">
        <v>5054</v>
      </c>
      <c r="R399" s="3" t="s">
        <v>5055</v>
      </c>
    </row>
    <row r="400" spans="1:18" ht="15" customHeight="1">
      <c r="A400" s="2">
        <v>10860397</v>
      </c>
      <c r="B400" s="2">
        <v>1</v>
      </c>
      <c r="C400" s="2">
        <v>10013390</v>
      </c>
      <c r="D400" s="2">
        <v>0</v>
      </c>
      <c r="E400" s="2"/>
      <c r="F400" s="2"/>
      <c r="G400" s="2">
        <v>2</v>
      </c>
      <c r="H400" s="2"/>
      <c r="I400" s="2"/>
      <c r="J400" s="3" t="s">
        <v>7716</v>
      </c>
      <c r="K400" s="2">
        <v>1</v>
      </c>
      <c r="L400" s="3" t="s">
        <v>7690</v>
      </c>
      <c r="M400" s="2" t="s">
        <v>7717</v>
      </c>
      <c r="N400" s="2">
        <v>1</v>
      </c>
      <c r="O400" s="2"/>
      <c r="Q400" s="3" t="s">
        <v>5054</v>
      </c>
      <c r="R400" s="3" t="s">
        <v>5055</v>
      </c>
    </row>
    <row r="401" spans="1:18" ht="15" customHeight="1">
      <c r="A401" s="2">
        <v>10860398</v>
      </c>
      <c r="B401" s="2">
        <v>1</v>
      </c>
      <c r="C401" s="2">
        <v>10013390</v>
      </c>
      <c r="D401" s="2">
        <v>0</v>
      </c>
      <c r="E401" s="2"/>
      <c r="F401" s="2"/>
      <c r="G401" s="2">
        <v>2</v>
      </c>
      <c r="H401" s="2"/>
      <c r="I401" s="2"/>
      <c r="J401" s="3" t="s">
        <v>7718</v>
      </c>
      <c r="K401" s="2">
        <v>1</v>
      </c>
      <c r="L401" s="3" t="s">
        <v>7690</v>
      </c>
      <c r="M401" s="2" t="s">
        <v>7719</v>
      </c>
      <c r="N401" s="2">
        <v>1</v>
      </c>
      <c r="O401" s="2"/>
      <c r="Q401" s="3" t="s">
        <v>5054</v>
      </c>
      <c r="R401" s="3" t="s">
        <v>5055</v>
      </c>
    </row>
    <row r="402" spans="1:18" ht="15" customHeight="1">
      <c r="A402" s="2">
        <v>10860399</v>
      </c>
      <c r="B402" s="2">
        <v>1</v>
      </c>
      <c r="C402" s="2">
        <v>10013390</v>
      </c>
      <c r="D402" s="2">
        <v>0</v>
      </c>
      <c r="E402" s="2"/>
      <c r="F402" s="2"/>
      <c r="G402" s="2">
        <v>2</v>
      </c>
      <c r="H402" s="2"/>
      <c r="I402" s="2"/>
      <c r="J402" s="3" t="s">
        <v>7720</v>
      </c>
      <c r="K402" s="2">
        <v>1</v>
      </c>
      <c r="L402" s="3" t="s">
        <v>7690</v>
      </c>
      <c r="M402" s="2" t="s">
        <v>7721</v>
      </c>
      <c r="N402" s="2">
        <v>1</v>
      </c>
      <c r="O402" s="2"/>
      <c r="Q402" s="3" t="s">
        <v>5054</v>
      </c>
      <c r="R402" s="3" t="s">
        <v>5055</v>
      </c>
    </row>
    <row r="403" spans="1:18" ht="15" customHeight="1">
      <c r="A403" s="2">
        <v>10860400</v>
      </c>
      <c r="B403" s="2">
        <v>1</v>
      </c>
      <c r="C403" s="2">
        <v>10013390</v>
      </c>
      <c r="D403" s="2">
        <v>0</v>
      </c>
      <c r="E403" s="2"/>
      <c r="F403" s="2"/>
      <c r="G403" s="2">
        <v>2</v>
      </c>
      <c r="H403" s="2"/>
      <c r="I403" s="2"/>
      <c r="J403" s="3" t="s">
        <v>7722</v>
      </c>
      <c r="K403" s="2">
        <v>1</v>
      </c>
      <c r="L403" s="3" t="s">
        <v>7690</v>
      </c>
      <c r="M403" s="2" t="s">
        <v>7723</v>
      </c>
      <c r="N403" s="2">
        <v>1</v>
      </c>
      <c r="O403" s="2"/>
      <c r="Q403" s="3" t="s">
        <v>5054</v>
      </c>
      <c r="R403" s="3" t="s">
        <v>5055</v>
      </c>
    </row>
    <row r="404" spans="1:18" ht="15" customHeight="1">
      <c r="A404" s="2">
        <v>10860401</v>
      </c>
      <c r="B404" s="2">
        <v>1</v>
      </c>
      <c r="C404" s="2">
        <v>10013390</v>
      </c>
      <c r="D404" s="2">
        <v>0</v>
      </c>
      <c r="E404" s="2"/>
      <c r="F404" s="2"/>
      <c r="G404" s="2">
        <v>2</v>
      </c>
      <c r="H404" s="2"/>
      <c r="I404" s="2"/>
      <c r="J404" s="3" t="s">
        <v>7724</v>
      </c>
      <c r="K404" s="2">
        <v>1</v>
      </c>
      <c r="L404" s="3" t="s">
        <v>7690</v>
      </c>
      <c r="M404" s="2" t="s">
        <v>7725</v>
      </c>
      <c r="N404" s="2">
        <v>1</v>
      </c>
      <c r="O404" s="2"/>
      <c r="Q404" s="3" t="s">
        <v>5054</v>
      </c>
      <c r="R404" s="3" t="s">
        <v>5055</v>
      </c>
    </row>
    <row r="405" spans="1:18" ht="15" customHeight="1">
      <c r="A405" s="2">
        <v>10860402</v>
      </c>
      <c r="B405" s="2">
        <v>1</v>
      </c>
      <c r="C405" s="2">
        <v>10013390</v>
      </c>
      <c r="D405" s="2">
        <v>0</v>
      </c>
      <c r="E405" s="2"/>
      <c r="F405" s="2"/>
      <c r="G405" s="2">
        <v>2</v>
      </c>
      <c r="H405" s="2"/>
      <c r="I405" s="2"/>
      <c r="J405" s="3" t="s">
        <v>7726</v>
      </c>
      <c r="K405" s="2">
        <v>1</v>
      </c>
      <c r="L405" s="3" t="s">
        <v>7690</v>
      </c>
      <c r="M405" s="2" t="s">
        <v>7727</v>
      </c>
      <c r="N405" s="2">
        <v>1</v>
      </c>
      <c r="O405" s="2"/>
      <c r="Q405" s="3" t="s">
        <v>5054</v>
      </c>
      <c r="R405" s="3" t="s">
        <v>5055</v>
      </c>
    </row>
    <row r="406" spans="1:18" ht="15" customHeight="1">
      <c r="A406" s="2">
        <v>10860403</v>
      </c>
      <c r="B406" s="2">
        <v>1</v>
      </c>
      <c r="C406" s="2">
        <v>10013390</v>
      </c>
      <c r="D406" s="2">
        <v>0</v>
      </c>
      <c r="E406" s="2"/>
      <c r="F406" s="2"/>
      <c r="G406" s="2">
        <v>2</v>
      </c>
      <c r="H406" s="2"/>
      <c r="I406" s="2"/>
      <c r="J406" s="3" t="s">
        <v>7728</v>
      </c>
      <c r="K406" s="2">
        <v>1</v>
      </c>
      <c r="L406" s="3" t="s">
        <v>7690</v>
      </c>
      <c r="M406" s="2" t="s">
        <v>7729</v>
      </c>
      <c r="N406" s="2">
        <v>1</v>
      </c>
      <c r="O406" s="2"/>
      <c r="Q406" s="3" t="s">
        <v>5054</v>
      </c>
      <c r="R406" s="3" t="s">
        <v>5055</v>
      </c>
    </row>
    <row r="407" spans="1:18" ht="15" customHeight="1">
      <c r="A407" s="2">
        <v>10860404</v>
      </c>
      <c r="B407" s="2">
        <v>1</v>
      </c>
      <c r="C407" s="2">
        <v>10013390</v>
      </c>
      <c r="D407" s="2">
        <v>0</v>
      </c>
      <c r="E407" s="2"/>
      <c r="F407" s="2"/>
      <c r="G407" s="2">
        <v>2</v>
      </c>
      <c r="H407" s="2"/>
      <c r="I407" s="2"/>
      <c r="J407" s="3" t="s">
        <v>7730</v>
      </c>
      <c r="K407" s="2">
        <v>1</v>
      </c>
      <c r="L407" s="3" t="s">
        <v>7690</v>
      </c>
      <c r="M407" s="2" t="s">
        <v>7731</v>
      </c>
      <c r="N407" s="2">
        <v>1</v>
      </c>
      <c r="O407" s="2"/>
      <c r="Q407" s="3" t="s">
        <v>5054</v>
      </c>
      <c r="R407" s="3" t="s">
        <v>5055</v>
      </c>
    </row>
    <row r="408" spans="1:18" ht="15" customHeight="1">
      <c r="A408" s="2">
        <v>10860405</v>
      </c>
      <c r="B408" s="2">
        <v>1</v>
      </c>
      <c r="C408" s="2">
        <v>10013390</v>
      </c>
      <c r="D408" s="2">
        <v>0</v>
      </c>
      <c r="E408" s="2"/>
      <c r="F408" s="2"/>
      <c r="G408" s="2">
        <v>2</v>
      </c>
      <c r="H408" s="2"/>
      <c r="I408" s="2"/>
      <c r="J408" s="3" t="s">
        <v>7732</v>
      </c>
      <c r="K408" s="2">
        <v>1</v>
      </c>
      <c r="L408" s="3" t="s">
        <v>7690</v>
      </c>
      <c r="M408" s="2" t="s">
        <v>7733</v>
      </c>
      <c r="N408" s="2">
        <v>1</v>
      </c>
      <c r="O408" s="2"/>
      <c r="Q408" s="3" t="s">
        <v>5054</v>
      </c>
      <c r="R408" s="3" t="s">
        <v>5055</v>
      </c>
    </row>
    <row r="409" spans="1:18" ht="15" customHeight="1">
      <c r="A409" s="2">
        <v>10860406</v>
      </c>
      <c r="B409" s="2">
        <v>1</v>
      </c>
      <c r="C409" s="2">
        <v>10013390</v>
      </c>
      <c r="D409" s="2">
        <v>0</v>
      </c>
      <c r="E409" s="2"/>
      <c r="F409" s="2"/>
      <c r="G409" s="2">
        <v>2</v>
      </c>
      <c r="H409" s="2"/>
      <c r="I409" s="2"/>
      <c r="J409" s="3" t="s">
        <v>7734</v>
      </c>
      <c r="K409" s="2">
        <v>1</v>
      </c>
      <c r="L409" s="3" t="s">
        <v>7690</v>
      </c>
      <c r="M409" s="2" t="s">
        <v>7735</v>
      </c>
      <c r="N409" s="2">
        <v>1</v>
      </c>
      <c r="O409" s="2"/>
      <c r="Q409" s="3" t="s">
        <v>5054</v>
      </c>
      <c r="R409" s="3" t="s">
        <v>5055</v>
      </c>
    </row>
    <row r="410" spans="1:18" ht="15" customHeight="1">
      <c r="A410" s="2">
        <v>10860407</v>
      </c>
      <c r="B410" s="2">
        <v>1</v>
      </c>
      <c r="C410" s="2">
        <v>10013390</v>
      </c>
      <c r="D410" s="2">
        <v>0</v>
      </c>
      <c r="E410" s="2"/>
      <c r="F410" s="2"/>
      <c r="G410" s="2">
        <v>2</v>
      </c>
      <c r="H410" s="2"/>
      <c r="I410" s="2"/>
      <c r="J410" s="3" t="s">
        <v>7736</v>
      </c>
      <c r="K410" s="2">
        <v>1</v>
      </c>
      <c r="L410" s="3" t="s">
        <v>7690</v>
      </c>
      <c r="M410" s="2" t="s">
        <v>7737</v>
      </c>
      <c r="N410" s="2">
        <v>1</v>
      </c>
      <c r="O410" s="2"/>
      <c r="Q410" s="3" t="s">
        <v>5054</v>
      </c>
      <c r="R410" s="3" t="s">
        <v>5055</v>
      </c>
    </row>
    <row r="411" spans="1:18" ht="15" customHeight="1">
      <c r="A411" s="2">
        <v>10860408</v>
      </c>
      <c r="B411" s="2">
        <v>1</v>
      </c>
      <c r="C411" s="2">
        <v>10013390</v>
      </c>
      <c r="D411" s="2">
        <v>0</v>
      </c>
      <c r="E411" s="2"/>
      <c r="F411" s="2"/>
      <c r="G411" s="2">
        <v>2</v>
      </c>
      <c r="H411" s="2"/>
      <c r="I411" s="2"/>
      <c r="J411" s="3" t="s">
        <v>7738</v>
      </c>
      <c r="K411" s="2">
        <v>1</v>
      </c>
      <c r="L411" s="3" t="s">
        <v>7690</v>
      </c>
      <c r="M411" s="2" t="s">
        <v>7739</v>
      </c>
      <c r="N411" s="2">
        <v>1</v>
      </c>
      <c r="O411" s="2"/>
      <c r="Q411" s="3" t="s">
        <v>5054</v>
      </c>
      <c r="R411" s="3" t="s">
        <v>5055</v>
      </c>
    </row>
    <row r="412" spans="1:18" ht="15" customHeight="1">
      <c r="A412" s="2">
        <v>10860409</v>
      </c>
      <c r="B412" s="2">
        <v>1</v>
      </c>
      <c r="C412" s="2">
        <v>10013390</v>
      </c>
      <c r="D412" s="2">
        <v>0</v>
      </c>
      <c r="E412" s="2"/>
      <c r="F412" s="2"/>
      <c r="G412" s="2">
        <v>2</v>
      </c>
      <c r="H412" s="2"/>
      <c r="I412" s="2"/>
      <c r="J412" s="3" t="s">
        <v>7740</v>
      </c>
      <c r="K412" s="2">
        <v>1</v>
      </c>
      <c r="L412" s="3" t="s">
        <v>7690</v>
      </c>
      <c r="M412" s="2" t="s">
        <v>7741</v>
      </c>
      <c r="N412" s="2">
        <v>1</v>
      </c>
      <c r="O412" s="2"/>
      <c r="Q412" s="3" t="s">
        <v>5054</v>
      </c>
      <c r="R412" s="3" t="s">
        <v>5055</v>
      </c>
    </row>
    <row r="413" spans="1:18" ht="15" customHeight="1">
      <c r="A413" s="2">
        <v>10860410</v>
      </c>
      <c r="B413" s="2">
        <v>1</v>
      </c>
      <c r="C413" s="2">
        <v>10013390</v>
      </c>
      <c r="D413" s="2">
        <v>0</v>
      </c>
      <c r="E413" s="2"/>
      <c r="F413" s="2"/>
      <c r="G413" s="2">
        <v>2</v>
      </c>
      <c r="H413" s="2"/>
      <c r="I413" s="2"/>
      <c r="J413" s="3" t="s">
        <v>7742</v>
      </c>
      <c r="K413" s="2">
        <v>1</v>
      </c>
      <c r="L413" s="3" t="s">
        <v>7690</v>
      </c>
      <c r="M413" s="2" t="s">
        <v>7743</v>
      </c>
      <c r="N413" s="2">
        <v>1</v>
      </c>
      <c r="O413" s="2"/>
      <c r="Q413" s="3" t="s">
        <v>5054</v>
      </c>
      <c r="R413" s="3" t="s">
        <v>5055</v>
      </c>
    </row>
    <row r="414" spans="1:18" ht="15" customHeight="1">
      <c r="A414" s="2">
        <v>10860411</v>
      </c>
      <c r="B414" s="2">
        <v>1</v>
      </c>
      <c r="C414" s="2">
        <v>10013390</v>
      </c>
      <c r="D414" s="2">
        <v>0</v>
      </c>
      <c r="E414" s="2"/>
      <c r="F414" s="2"/>
      <c r="G414" s="2">
        <v>2</v>
      </c>
      <c r="H414" s="2"/>
      <c r="I414" s="2"/>
      <c r="J414" s="3" t="s">
        <v>7744</v>
      </c>
      <c r="K414" s="2">
        <v>1</v>
      </c>
      <c r="L414" s="3" t="s">
        <v>7690</v>
      </c>
      <c r="M414" s="2" t="s">
        <v>7745</v>
      </c>
      <c r="N414" s="2">
        <v>1</v>
      </c>
      <c r="O414" s="2"/>
      <c r="Q414" s="3" t="s">
        <v>5054</v>
      </c>
      <c r="R414" s="3" t="s">
        <v>5055</v>
      </c>
    </row>
    <row r="415" spans="1:18" ht="15" customHeight="1">
      <c r="A415" s="2">
        <v>10860412</v>
      </c>
      <c r="B415" s="2">
        <v>1</v>
      </c>
      <c r="C415" s="2">
        <v>10013390</v>
      </c>
      <c r="D415" s="2">
        <v>0</v>
      </c>
      <c r="E415" s="2"/>
      <c r="F415" s="2"/>
      <c r="G415" s="2">
        <v>2</v>
      </c>
      <c r="H415" s="2"/>
      <c r="I415" s="2"/>
      <c r="J415" s="3" t="s">
        <v>7746</v>
      </c>
      <c r="K415" s="2">
        <v>1</v>
      </c>
      <c r="L415" s="3" t="s">
        <v>7690</v>
      </c>
      <c r="M415" s="2" t="s">
        <v>7747</v>
      </c>
      <c r="N415" s="2">
        <v>1</v>
      </c>
      <c r="O415" s="2"/>
      <c r="Q415" s="3" t="s">
        <v>5054</v>
      </c>
      <c r="R415" s="3" t="s">
        <v>5055</v>
      </c>
    </row>
    <row r="416" spans="1:18" ht="15" customHeight="1">
      <c r="A416" s="2">
        <v>10860413</v>
      </c>
      <c r="B416" s="2">
        <v>1</v>
      </c>
      <c r="C416" s="2">
        <v>10013390</v>
      </c>
      <c r="D416" s="2">
        <v>0</v>
      </c>
      <c r="E416" s="2"/>
      <c r="F416" s="2"/>
      <c r="G416" s="2">
        <v>2</v>
      </c>
      <c r="H416" s="2"/>
      <c r="I416" s="2"/>
      <c r="J416" s="3" t="s">
        <v>7748</v>
      </c>
      <c r="K416" s="2">
        <v>1</v>
      </c>
      <c r="L416" s="3" t="s">
        <v>7690</v>
      </c>
      <c r="M416" s="2" t="s">
        <v>7749</v>
      </c>
      <c r="N416" s="2">
        <v>1</v>
      </c>
      <c r="O416" s="2"/>
      <c r="Q416" s="3" t="s">
        <v>5054</v>
      </c>
      <c r="R416" s="3" t="s">
        <v>5055</v>
      </c>
    </row>
    <row r="417" spans="1:18" ht="15" customHeight="1">
      <c r="A417" s="2">
        <v>10860414</v>
      </c>
      <c r="B417" s="2">
        <v>1</v>
      </c>
      <c r="C417" s="2">
        <v>10013390</v>
      </c>
      <c r="D417" s="2">
        <v>0</v>
      </c>
      <c r="E417" s="2"/>
      <c r="F417" s="2"/>
      <c r="G417" s="2">
        <v>2</v>
      </c>
      <c r="H417" s="2"/>
      <c r="I417" s="2"/>
      <c r="J417" s="3" t="s">
        <v>7750</v>
      </c>
      <c r="K417" s="2">
        <v>1</v>
      </c>
      <c r="L417" s="3" t="s">
        <v>7690</v>
      </c>
      <c r="M417" s="2" t="s">
        <v>7751</v>
      </c>
      <c r="N417" s="2">
        <v>1</v>
      </c>
      <c r="O417" s="2"/>
      <c r="Q417" s="3" t="s">
        <v>5054</v>
      </c>
      <c r="R417" s="3" t="s">
        <v>5055</v>
      </c>
    </row>
    <row r="418" spans="1:18" ht="15" customHeight="1">
      <c r="A418" s="2">
        <v>10860415</v>
      </c>
      <c r="B418" s="2">
        <v>1</v>
      </c>
      <c r="C418" s="2">
        <v>10013390</v>
      </c>
      <c r="D418" s="2">
        <v>0</v>
      </c>
      <c r="E418" s="2"/>
      <c r="F418" s="2"/>
      <c r="G418" s="2">
        <v>2</v>
      </c>
      <c r="H418" s="2"/>
      <c r="I418" s="2"/>
      <c r="J418" s="3" t="s">
        <v>7752</v>
      </c>
      <c r="K418" s="2">
        <v>1</v>
      </c>
      <c r="L418" s="3" t="s">
        <v>7690</v>
      </c>
      <c r="M418" s="2" t="s">
        <v>7753</v>
      </c>
      <c r="N418" s="2">
        <v>1</v>
      </c>
      <c r="O418" s="2"/>
      <c r="Q418" s="3" t="s">
        <v>5054</v>
      </c>
      <c r="R418" s="3" t="s">
        <v>5055</v>
      </c>
    </row>
    <row r="419" spans="1:18" ht="15" customHeight="1">
      <c r="A419" s="2">
        <v>10860416</v>
      </c>
      <c r="B419" s="2">
        <v>1</v>
      </c>
      <c r="C419" s="2">
        <v>10013390</v>
      </c>
      <c r="D419" s="2">
        <v>0</v>
      </c>
      <c r="E419" s="2"/>
      <c r="F419" s="2"/>
      <c r="G419" s="2">
        <v>2</v>
      </c>
      <c r="H419" s="2"/>
      <c r="I419" s="2"/>
      <c r="J419" s="3" t="s">
        <v>7754</v>
      </c>
      <c r="K419" s="2">
        <v>1</v>
      </c>
      <c r="L419" s="3" t="s">
        <v>7690</v>
      </c>
      <c r="M419" s="2" t="s">
        <v>7755</v>
      </c>
      <c r="N419" s="2">
        <v>1</v>
      </c>
      <c r="O419" s="2"/>
      <c r="Q419" s="3" t="s">
        <v>5054</v>
      </c>
      <c r="R419" s="3" t="s">
        <v>5055</v>
      </c>
    </row>
    <row r="420" spans="1:18" ht="15" customHeight="1">
      <c r="A420" s="2">
        <v>10860417</v>
      </c>
      <c r="B420" s="2">
        <v>1</v>
      </c>
      <c r="C420" s="2">
        <v>10013390</v>
      </c>
      <c r="D420" s="2">
        <v>0</v>
      </c>
      <c r="E420" s="2"/>
      <c r="F420" s="2"/>
      <c r="G420" s="2">
        <v>2</v>
      </c>
      <c r="H420" s="2"/>
      <c r="I420" s="2"/>
      <c r="J420" s="3" t="s">
        <v>7756</v>
      </c>
      <c r="K420" s="2">
        <v>1</v>
      </c>
      <c r="L420" s="3" t="s">
        <v>7690</v>
      </c>
      <c r="M420" s="2" t="s">
        <v>7757</v>
      </c>
      <c r="N420" s="2">
        <v>1</v>
      </c>
      <c r="O420" s="2"/>
      <c r="Q420" s="3" t="s">
        <v>5054</v>
      </c>
      <c r="R420" s="3" t="s">
        <v>5055</v>
      </c>
    </row>
    <row r="421" spans="1:18" ht="15" customHeight="1">
      <c r="A421" s="2">
        <v>10860418</v>
      </c>
      <c r="B421" s="2">
        <v>1</v>
      </c>
      <c r="C421" s="2">
        <v>10013390</v>
      </c>
      <c r="D421" s="2">
        <v>0</v>
      </c>
      <c r="E421" s="2"/>
      <c r="F421" s="2"/>
      <c r="G421" s="2">
        <v>2</v>
      </c>
      <c r="H421" s="2"/>
      <c r="I421" s="2"/>
      <c r="J421" s="3" t="s">
        <v>7758</v>
      </c>
      <c r="K421" s="2">
        <v>1</v>
      </c>
      <c r="L421" s="3" t="s">
        <v>7690</v>
      </c>
      <c r="M421" s="2" t="s">
        <v>7759</v>
      </c>
      <c r="N421" s="2">
        <v>1</v>
      </c>
      <c r="O421" s="2"/>
      <c r="Q421" s="3" t="s">
        <v>5054</v>
      </c>
      <c r="R421" s="3" t="s">
        <v>5055</v>
      </c>
    </row>
    <row r="422" spans="1:18" ht="15" customHeight="1">
      <c r="A422" s="2">
        <v>10860419</v>
      </c>
      <c r="B422" s="2">
        <v>1</v>
      </c>
      <c r="C422" s="2">
        <v>10010001</v>
      </c>
      <c r="D422" s="2">
        <v>0</v>
      </c>
      <c r="E422" s="58"/>
      <c r="F422" s="58"/>
      <c r="G422" s="58">
        <v>2</v>
      </c>
      <c r="H422" s="58"/>
      <c r="I422" s="58"/>
      <c r="J422" s="2" t="s">
        <v>7760</v>
      </c>
      <c r="K422" s="2">
        <v>1</v>
      </c>
      <c r="L422" s="2" t="s">
        <v>5060</v>
      </c>
      <c r="M422" s="79" t="s">
        <v>7761</v>
      </c>
      <c r="N422" s="2">
        <v>1</v>
      </c>
      <c r="O422" s="2"/>
      <c r="Q422" s="2" t="s">
        <v>7762</v>
      </c>
      <c r="R422" s="2" t="s">
        <v>4856</v>
      </c>
    </row>
    <row r="423" spans="1:18" ht="15" customHeight="1">
      <c r="A423" s="2">
        <v>10860420</v>
      </c>
      <c r="B423" s="58">
        <v>1</v>
      </c>
      <c r="C423" s="58">
        <v>10010001</v>
      </c>
      <c r="D423" s="58">
        <v>0</v>
      </c>
      <c r="E423" s="2"/>
      <c r="F423" s="2"/>
      <c r="G423" s="2">
        <v>2</v>
      </c>
      <c r="H423" s="2"/>
      <c r="I423" s="2"/>
      <c r="J423" s="2" t="s">
        <v>7763</v>
      </c>
      <c r="K423" s="2">
        <v>1</v>
      </c>
      <c r="L423" s="2" t="s">
        <v>5060</v>
      </c>
      <c r="M423" s="79" t="s">
        <v>7764</v>
      </c>
      <c r="N423" s="2">
        <v>1</v>
      </c>
      <c r="O423" s="2"/>
      <c r="Q423" s="2" t="s">
        <v>7762</v>
      </c>
      <c r="R423" s="2" t="s">
        <v>4856</v>
      </c>
    </row>
    <row r="424" spans="1:18" ht="15" customHeight="1">
      <c r="A424" s="2">
        <v>10860421</v>
      </c>
      <c r="B424" s="2">
        <v>1</v>
      </c>
      <c r="C424" s="58">
        <v>10010001</v>
      </c>
      <c r="D424" s="58">
        <v>0</v>
      </c>
      <c r="E424" s="2"/>
      <c r="F424" s="2"/>
      <c r="G424" s="2">
        <v>2</v>
      </c>
      <c r="H424" s="2"/>
      <c r="I424" s="2"/>
      <c r="J424" s="2" t="s">
        <v>7765</v>
      </c>
      <c r="K424" s="2">
        <v>1</v>
      </c>
      <c r="L424" s="2" t="s">
        <v>5060</v>
      </c>
      <c r="M424" s="79" t="s">
        <v>7766</v>
      </c>
      <c r="N424" s="2">
        <v>1</v>
      </c>
      <c r="O424" s="2"/>
      <c r="Q424" s="2" t="s">
        <v>7762</v>
      </c>
      <c r="R424" s="2" t="s">
        <v>4856</v>
      </c>
    </row>
    <row r="425" spans="1:18" ht="15" customHeight="1">
      <c r="A425" s="2">
        <v>10860422</v>
      </c>
      <c r="B425" s="2">
        <v>1</v>
      </c>
      <c r="C425" s="58">
        <v>10010001</v>
      </c>
      <c r="D425" s="58">
        <v>0</v>
      </c>
      <c r="E425" s="2"/>
      <c r="F425" s="2"/>
      <c r="G425" s="2">
        <v>2</v>
      </c>
      <c r="H425" s="2"/>
      <c r="I425" s="2"/>
      <c r="J425" s="2" t="s">
        <v>7767</v>
      </c>
      <c r="K425" s="2">
        <v>1</v>
      </c>
      <c r="L425" s="2" t="s">
        <v>5060</v>
      </c>
      <c r="M425" s="79" t="s">
        <v>7768</v>
      </c>
      <c r="N425" s="2">
        <v>1</v>
      </c>
      <c r="O425" s="2"/>
      <c r="Q425" s="2" t="s">
        <v>7762</v>
      </c>
      <c r="R425" s="2" t="s">
        <v>4856</v>
      </c>
    </row>
    <row r="426" spans="1:18" ht="15" customHeight="1">
      <c r="A426" s="2">
        <v>10860423</v>
      </c>
      <c r="B426" s="2">
        <v>1</v>
      </c>
      <c r="C426" s="58">
        <v>10010001</v>
      </c>
      <c r="D426" s="58">
        <v>0</v>
      </c>
      <c r="E426" s="2"/>
      <c r="F426" s="2"/>
      <c r="G426" s="2">
        <v>2</v>
      </c>
      <c r="H426" s="2"/>
      <c r="I426" s="2"/>
      <c r="J426" s="2" t="s">
        <v>7769</v>
      </c>
      <c r="K426" s="2">
        <v>1</v>
      </c>
      <c r="L426" s="2" t="s">
        <v>5060</v>
      </c>
      <c r="M426" s="79" t="s">
        <v>7770</v>
      </c>
      <c r="N426" s="2">
        <v>1</v>
      </c>
      <c r="O426" s="2"/>
      <c r="Q426" s="2" t="s">
        <v>7762</v>
      </c>
      <c r="R426" s="2" t="s">
        <v>4856</v>
      </c>
    </row>
    <row r="427" spans="1:18" ht="15" customHeight="1">
      <c r="A427" s="2">
        <v>10860424</v>
      </c>
      <c r="B427" s="2">
        <v>1</v>
      </c>
      <c r="C427" s="58">
        <v>10010001</v>
      </c>
      <c r="D427" s="58">
        <v>0</v>
      </c>
      <c r="E427" s="2"/>
      <c r="F427" s="2"/>
      <c r="G427" s="2">
        <v>2</v>
      </c>
      <c r="H427" s="2"/>
      <c r="I427" s="2"/>
      <c r="J427" s="2" t="s">
        <v>7771</v>
      </c>
      <c r="K427" s="2">
        <v>1</v>
      </c>
      <c r="L427" s="2" t="s">
        <v>5060</v>
      </c>
      <c r="M427" s="79" t="s">
        <v>7772</v>
      </c>
      <c r="N427" s="2">
        <v>1</v>
      </c>
      <c r="O427" s="2"/>
      <c r="Q427" s="2" t="s">
        <v>7762</v>
      </c>
      <c r="R427" s="2" t="s">
        <v>4856</v>
      </c>
    </row>
    <row r="428" spans="1:18" ht="15" customHeight="1">
      <c r="A428" s="2">
        <v>10860425</v>
      </c>
      <c r="B428" s="2">
        <v>1</v>
      </c>
      <c r="C428" s="58">
        <v>10010001</v>
      </c>
      <c r="D428" s="58">
        <v>0</v>
      </c>
      <c r="E428" s="2"/>
      <c r="F428" s="2"/>
      <c r="G428" s="2">
        <v>2</v>
      </c>
      <c r="H428" s="2"/>
      <c r="I428" s="2"/>
      <c r="J428" s="2" t="s">
        <v>7773</v>
      </c>
      <c r="K428" s="2">
        <v>1</v>
      </c>
      <c r="L428" s="2" t="s">
        <v>5060</v>
      </c>
      <c r="M428" s="79" t="s">
        <v>7774</v>
      </c>
      <c r="N428" s="2">
        <v>1</v>
      </c>
      <c r="O428" s="2"/>
      <c r="Q428" s="2" t="s">
        <v>7762</v>
      </c>
      <c r="R428" s="2" t="s">
        <v>4856</v>
      </c>
    </row>
    <row r="429" spans="1:18" ht="15" customHeight="1">
      <c r="A429" s="2">
        <v>10860426</v>
      </c>
      <c r="B429" s="58">
        <v>1</v>
      </c>
      <c r="C429" s="58">
        <v>10010001</v>
      </c>
      <c r="D429" s="58">
        <v>0</v>
      </c>
      <c r="E429" s="58"/>
      <c r="F429" s="58"/>
      <c r="G429" s="58">
        <v>2</v>
      </c>
      <c r="H429" s="58"/>
      <c r="I429" s="58"/>
      <c r="J429" s="58" t="s">
        <v>7775</v>
      </c>
      <c r="K429" s="58">
        <v>1</v>
      </c>
      <c r="L429" s="58" t="s">
        <v>5060</v>
      </c>
      <c r="M429" s="229" t="s">
        <v>7776</v>
      </c>
      <c r="N429" s="58">
        <v>1</v>
      </c>
      <c r="O429" s="58"/>
      <c r="Q429" s="2" t="s">
        <v>7762</v>
      </c>
      <c r="R429" s="2" t="s">
        <v>4856</v>
      </c>
    </row>
    <row r="430" spans="1:18" ht="15" customHeight="1">
      <c r="A430" s="2">
        <v>10860427</v>
      </c>
      <c r="B430" s="2">
        <v>1</v>
      </c>
      <c r="C430" s="2">
        <v>10010001</v>
      </c>
      <c r="D430" s="2">
        <v>0</v>
      </c>
      <c r="E430" s="2"/>
      <c r="F430" s="2"/>
      <c r="G430" s="2">
        <v>2</v>
      </c>
      <c r="H430" s="2"/>
      <c r="I430" s="2"/>
      <c r="J430" s="2" t="s">
        <v>7777</v>
      </c>
      <c r="K430" s="2">
        <v>1</v>
      </c>
      <c r="L430" s="2" t="s">
        <v>5060</v>
      </c>
      <c r="M430" s="79" t="s">
        <v>7778</v>
      </c>
      <c r="N430" s="2">
        <v>1</v>
      </c>
      <c r="O430" s="2"/>
      <c r="Q430" s="2" t="s">
        <v>7762</v>
      </c>
      <c r="R430" s="2" t="s">
        <v>4856</v>
      </c>
    </row>
    <row r="431" spans="1:18" ht="15" customHeight="1">
      <c r="A431" s="2">
        <v>10860428</v>
      </c>
      <c r="B431" s="2">
        <v>1</v>
      </c>
      <c r="C431" s="2">
        <v>10010001</v>
      </c>
      <c r="D431" s="2">
        <v>0</v>
      </c>
      <c r="E431" s="2"/>
      <c r="F431" s="2"/>
      <c r="G431" s="2">
        <v>2</v>
      </c>
      <c r="H431" s="2"/>
      <c r="I431" s="2"/>
      <c r="J431" s="2" t="s">
        <v>7779</v>
      </c>
      <c r="K431" s="2">
        <v>1</v>
      </c>
      <c r="L431" s="2" t="s">
        <v>5060</v>
      </c>
      <c r="M431" s="79" t="s">
        <v>7780</v>
      </c>
      <c r="N431" s="2">
        <v>1</v>
      </c>
      <c r="O431" s="2"/>
      <c r="Q431" s="2" t="s">
        <v>7762</v>
      </c>
      <c r="R431" s="2" t="s">
        <v>4856</v>
      </c>
    </row>
    <row r="432" spans="1:18" ht="15" customHeight="1">
      <c r="A432" s="2">
        <v>10860429</v>
      </c>
      <c r="B432" s="2">
        <v>1</v>
      </c>
      <c r="C432" s="2">
        <v>10010001</v>
      </c>
      <c r="D432" s="2">
        <v>0</v>
      </c>
      <c r="E432" s="2"/>
      <c r="F432" s="2"/>
      <c r="G432" s="2">
        <v>2</v>
      </c>
      <c r="H432" s="2"/>
      <c r="I432" s="2"/>
      <c r="J432" s="2" t="s">
        <v>7781</v>
      </c>
      <c r="K432" s="2">
        <v>1</v>
      </c>
      <c r="L432" s="2" t="s">
        <v>5060</v>
      </c>
      <c r="M432" s="79" t="s">
        <v>7782</v>
      </c>
      <c r="N432" s="2">
        <v>1</v>
      </c>
      <c r="O432" s="2"/>
      <c r="Q432" s="2" t="s">
        <v>7762</v>
      </c>
      <c r="R432" s="2" t="s">
        <v>4856</v>
      </c>
    </row>
    <row r="433" spans="1:18" ht="15" customHeight="1">
      <c r="A433" s="2">
        <v>10860430</v>
      </c>
      <c r="B433" s="2">
        <v>1</v>
      </c>
      <c r="C433" s="2">
        <v>10010001</v>
      </c>
      <c r="D433" s="2">
        <v>0</v>
      </c>
      <c r="E433" s="2"/>
      <c r="F433" s="2"/>
      <c r="G433" s="2">
        <v>2</v>
      </c>
      <c r="H433" s="2"/>
      <c r="I433" s="2"/>
      <c r="J433" s="2" t="s">
        <v>7783</v>
      </c>
      <c r="K433" s="2">
        <v>1</v>
      </c>
      <c r="L433" s="2" t="s">
        <v>5060</v>
      </c>
      <c r="M433" s="79" t="s">
        <v>7784</v>
      </c>
      <c r="N433" s="2">
        <v>1</v>
      </c>
      <c r="O433" s="2"/>
      <c r="Q433" s="2" t="s">
        <v>7762</v>
      </c>
      <c r="R433" s="2" t="s">
        <v>4856</v>
      </c>
    </row>
  </sheetData>
  <autoFilter ref="A1:R433"/>
  <dataValidations count="2">
    <dataValidation type="list" allowBlank="1" showInputMessage="1" sqref="A43:A60 A62:A65 A67:A349">
      <formula1>VorgangID</formula1>
    </dataValidation>
    <dataValidation type="list" allowBlank="1" showInputMessage="1" showErrorMessage="1" sqref="A4:A42 A61 A66">
      <formula1>VorgangID</formula1>
    </dataValidation>
  </dataValidation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48"/>
  <sheetViews>
    <sheetView workbookViewId="0">
      <pane ySplit="1" topLeftCell="A2" activePane="bottomLeft" state="frozen"/>
      <selection activeCell="B6" sqref="B6"/>
      <selection pane="bottomLeft" activeCell="F550" sqref="F550"/>
    </sheetView>
  </sheetViews>
  <sheetFormatPr defaultRowHeight="15" customHeight="1"/>
  <cols>
    <col min="1" max="1" width="9.28515625" bestFit="1" customWidth="1"/>
    <col min="2" max="2" width="19.42578125" bestFit="1" customWidth="1"/>
    <col min="3" max="3" width="13.28515625" bestFit="1" customWidth="1"/>
    <col min="4" max="4" width="29.5703125" bestFit="1" customWidth="1"/>
    <col min="5" max="5" width="19.85546875" customWidth="1"/>
    <col min="6" max="6" width="30.42578125" customWidth="1"/>
    <col min="7" max="7" width="29.140625" customWidth="1"/>
    <col min="8" max="8" width="33.28515625" bestFit="1" customWidth="1"/>
    <col min="10" max="10" width="16.28515625" bestFit="1" customWidth="1"/>
    <col min="11" max="11" width="12" customWidth="1"/>
  </cols>
  <sheetData>
    <row r="1" spans="1:15" ht="15" customHeight="1">
      <c r="A1" s="1" t="s">
        <v>82</v>
      </c>
      <c r="B1" s="1" t="s">
        <v>7785</v>
      </c>
      <c r="C1" s="1" t="s">
        <v>6864</v>
      </c>
      <c r="D1" s="1" t="s">
        <v>7786</v>
      </c>
      <c r="E1" s="1" t="s">
        <v>7787</v>
      </c>
      <c r="F1" s="1" t="s">
        <v>7788</v>
      </c>
      <c r="G1" s="1" t="s">
        <v>7789</v>
      </c>
      <c r="H1" s="1" t="s">
        <v>7790</v>
      </c>
      <c r="J1" s="11" t="s">
        <v>4042</v>
      </c>
      <c r="K1" s="11" t="s">
        <v>169</v>
      </c>
    </row>
    <row r="2" spans="1:15" ht="15" customHeight="1">
      <c r="A2" s="142" t="s">
        <v>98</v>
      </c>
      <c r="B2" s="142" t="s">
        <v>101</v>
      </c>
      <c r="C2" s="142" t="s">
        <v>99</v>
      </c>
      <c r="D2" s="142" t="s">
        <v>7791</v>
      </c>
      <c r="E2" s="142" t="s">
        <v>171</v>
      </c>
      <c r="F2" s="142" t="s">
        <v>98</v>
      </c>
      <c r="G2" s="142" t="s">
        <v>98</v>
      </c>
      <c r="H2" s="142" t="s">
        <v>7792</v>
      </c>
      <c r="J2" s="2"/>
      <c r="K2" s="2"/>
    </row>
    <row r="3" spans="1:15" ht="15" customHeight="1">
      <c r="A3" s="142" t="s">
        <v>106</v>
      </c>
      <c r="B3" s="142" t="s">
        <v>106</v>
      </c>
      <c r="C3" s="142" t="s">
        <v>109</v>
      </c>
      <c r="D3" s="142" t="s">
        <v>1</v>
      </c>
      <c r="E3" s="142" t="s">
        <v>1</v>
      </c>
      <c r="F3" s="142" t="s">
        <v>106</v>
      </c>
      <c r="G3" s="142" t="s">
        <v>106</v>
      </c>
      <c r="H3" s="142"/>
      <c r="J3" s="2"/>
      <c r="K3" s="2"/>
    </row>
    <row r="4" spans="1:15" ht="15" customHeight="1">
      <c r="A4" s="2">
        <v>10880001</v>
      </c>
      <c r="B4" s="2">
        <v>0</v>
      </c>
      <c r="C4" s="2"/>
      <c r="D4" s="2">
        <v>1</v>
      </c>
      <c r="E4" s="2"/>
      <c r="F4" s="2">
        <v>10860001</v>
      </c>
      <c r="G4" s="2">
        <v>11100102</v>
      </c>
      <c r="H4" s="2">
        <v>1</v>
      </c>
      <c r="J4" s="2" t="s">
        <v>4713</v>
      </c>
      <c r="K4" s="2" t="s">
        <v>619</v>
      </c>
    </row>
    <row r="5" spans="1:15" ht="15" customHeight="1">
      <c r="A5" s="2">
        <v>10880002</v>
      </c>
      <c r="B5" s="2">
        <v>0</v>
      </c>
      <c r="C5" s="2"/>
      <c r="D5" s="2">
        <v>1</v>
      </c>
      <c r="E5" s="2"/>
      <c r="F5" s="2">
        <v>10860002</v>
      </c>
      <c r="G5" s="2">
        <v>11100002</v>
      </c>
      <c r="H5" s="2">
        <v>1</v>
      </c>
      <c r="J5" s="2" t="s">
        <v>6875</v>
      </c>
      <c r="K5" s="2" t="s">
        <v>619</v>
      </c>
      <c r="O5" s="167"/>
    </row>
    <row r="6" spans="1:15" ht="15" customHeight="1">
      <c r="A6" s="2">
        <v>10880003</v>
      </c>
      <c r="B6" s="2">
        <v>0</v>
      </c>
      <c r="C6" s="2"/>
      <c r="D6" s="2">
        <v>1</v>
      </c>
      <c r="E6" s="2"/>
      <c r="F6" s="2">
        <v>10860003</v>
      </c>
      <c r="G6" s="2">
        <v>11100003</v>
      </c>
      <c r="H6" s="2">
        <v>1</v>
      </c>
      <c r="J6" s="2" t="s">
        <v>4695</v>
      </c>
      <c r="K6" s="2" t="s">
        <v>619</v>
      </c>
      <c r="O6" s="167"/>
    </row>
    <row r="7" spans="1:15" ht="15" customHeight="1">
      <c r="A7" s="2">
        <v>10880004</v>
      </c>
      <c r="B7" s="2">
        <v>0</v>
      </c>
      <c r="C7" s="2"/>
      <c r="D7" s="2">
        <v>1</v>
      </c>
      <c r="E7" s="2"/>
      <c r="F7" s="2">
        <v>10860004</v>
      </c>
      <c r="G7" s="2">
        <v>11100276</v>
      </c>
      <c r="H7" s="2">
        <v>1</v>
      </c>
      <c r="J7" s="2" t="s">
        <v>4696</v>
      </c>
      <c r="K7" s="2" t="s">
        <v>619</v>
      </c>
      <c r="O7" s="167"/>
    </row>
    <row r="8" spans="1:15" ht="15" customHeight="1">
      <c r="A8" s="2">
        <v>10880005</v>
      </c>
      <c r="B8" s="2">
        <v>0</v>
      </c>
      <c r="C8" s="2"/>
      <c r="D8" s="2">
        <v>1</v>
      </c>
      <c r="E8" s="2"/>
      <c r="F8" s="2">
        <v>10860005</v>
      </c>
      <c r="G8" s="2">
        <v>11100092</v>
      </c>
      <c r="H8" s="2">
        <v>1</v>
      </c>
      <c r="J8" s="2" t="s">
        <v>4697</v>
      </c>
      <c r="K8" s="2" t="s">
        <v>619</v>
      </c>
      <c r="O8" s="167"/>
    </row>
    <row r="9" spans="1:15" ht="15" customHeight="1">
      <c r="A9" s="2">
        <v>10880006</v>
      </c>
      <c r="B9" s="2">
        <v>0</v>
      </c>
      <c r="C9" s="2"/>
      <c r="D9" s="2">
        <v>1</v>
      </c>
      <c r="E9" s="2"/>
      <c r="F9" s="2">
        <v>10860006</v>
      </c>
      <c r="G9" s="2">
        <v>11100093</v>
      </c>
      <c r="H9" s="2">
        <v>1</v>
      </c>
      <c r="J9" s="2" t="s">
        <v>4697</v>
      </c>
      <c r="K9" s="2" t="s">
        <v>619</v>
      </c>
      <c r="O9" s="167"/>
    </row>
    <row r="10" spans="1:15" ht="15" customHeight="1">
      <c r="A10" s="2">
        <v>10880007</v>
      </c>
      <c r="B10" s="2">
        <v>0</v>
      </c>
      <c r="C10" s="2"/>
      <c r="D10" s="2">
        <v>1</v>
      </c>
      <c r="E10" s="2"/>
      <c r="F10" s="2">
        <v>10860007</v>
      </c>
      <c r="G10" s="2">
        <v>11100094</v>
      </c>
      <c r="H10" s="2">
        <v>1</v>
      </c>
      <c r="J10" s="2" t="s">
        <v>4695</v>
      </c>
      <c r="K10" s="2" t="s">
        <v>619</v>
      </c>
      <c r="O10" s="167"/>
    </row>
    <row r="11" spans="1:15" ht="15" customHeight="1">
      <c r="A11" s="2">
        <v>10880008</v>
      </c>
      <c r="B11" s="2">
        <v>0</v>
      </c>
      <c r="C11" s="2"/>
      <c r="D11" s="2">
        <v>1</v>
      </c>
      <c r="E11" s="2"/>
      <c r="F11" s="2">
        <v>10860008</v>
      </c>
      <c r="G11" s="2">
        <v>11100095</v>
      </c>
      <c r="H11" s="2">
        <v>1</v>
      </c>
      <c r="J11" s="2" t="s">
        <v>4695</v>
      </c>
      <c r="K11" s="2" t="s">
        <v>619</v>
      </c>
      <c r="O11" s="167"/>
    </row>
    <row r="12" spans="1:15" ht="15" customHeight="1">
      <c r="A12" s="2">
        <v>10880009</v>
      </c>
      <c r="B12" s="2">
        <v>1</v>
      </c>
      <c r="C12" s="2"/>
      <c r="D12" s="2">
        <v>1</v>
      </c>
      <c r="E12" s="2"/>
      <c r="F12" s="2">
        <v>10860009</v>
      </c>
      <c r="G12" s="2">
        <v>11100096</v>
      </c>
      <c r="H12" s="2">
        <v>1</v>
      </c>
      <c r="J12" s="2" t="s">
        <v>4706</v>
      </c>
      <c r="K12" s="2" t="s">
        <v>619</v>
      </c>
      <c r="O12" s="167"/>
    </row>
    <row r="13" spans="1:15" ht="15" customHeight="1">
      <c r="A13" s="2">
        <v>10880010</v>
      </c>
      <c r="B13" s="2">
        <v>0</v>
      </c>
      <c r="C13" s="2"/>
      <c r="D13" s="2">
        <v>1</v>
      </c>
      <c r="E13" s="2"/>
      <c r="F13" s="2">
        <v>10860010</v>
      </c>
      <c r="G13" s="2">
        <v>11100010</v>
      </c>
      <c r="H13" s="2">
        <v>1</v>
      </c>
      <c r="J13" s="2" t="s">
        <v>4695</v>
      </c>
      <c r="K13" s="2" t="s">
        <v>619</v>
      </c>
      <c r="O13" s="167"/>
    </row>
    <row r="14" spans="1:15" ht="15" customHeight="1">
      <c r="A14" s="2">
        <v>10880011</v>
      </c>
      <c r="B14" s="2">
        <v>0</v>
      </c>
      <c r="C14" s="2"/>
      <c r="D14" s="2">
        <v>1</v>
      </c>
      <c r="E14" s="2"/>
      <c r="F14" s="2">
        <v>10860011</v>
      </c>
      <c r="G14" s="2">
        <v>11100099</v>
      </c>
      <c r="H14" s="2">
        <v>1</v>
      </c>
      <c r="J14" s="2" t="s">
        <v>4707</v>
      </c>
      <c r="K14" s="2" t="s">
        <v>619</v>
      </c>
      <c r="O14" s="167"/>
    </row>
    <row r="15" spans="1:15" ht="15" customHeight="1">
      <c r="A15" s="2">
        <v>10880012</v>
      </c>
      <c r="B15" s="2">
        <v>0</v>
      </c>
      <c r="C15" s="2"/>
      <c r="D15" s="2"/>
      <c r="E15" s="2"/>
      <c r="F15" s="2">
        <v>10860011</v>
      </c>
      <c r="G15" s="2">
        <v>11100002</v>
      </c>
      <c r="H15" s="2">
        <v>1</v>
      </c>
      <c r="J15" s="2"/>
      <c r="K15" s="2" t="s">
        <v>619</v>
      </c>
      <c r="O15" s="167"/>
    </row>
    <row r="16" spans="1:15" ht="15" customHeight="1">
      <c r="A16" s="2">
        <v>10880013</v>
      </c>
      <c r="B16" s="2">
        <v>0</v>
      </c>
      <c r="C16" s="2"/>
      <c r="D16" s="2">
        <v>1</v>
      </c>
      <c r="E16" s="2"/>
      <c r="F16" s="2">
        <v>10860012</v>
      </c>
      <c r="G16" s="2">
        <v>11100100</v>
      </c>
      <c r="H16" s="2">
        <v>1</v>
      </c>
      <c r="J16" s="2" t="s">
        <v>4708</v>
      </c>
      <c r="K16" s="2" t="s">
        <v>619</v>
      </c>
      <c r="O16" s="167"/>
    </row>
    <row r="17" spans="1:15" ht="15" customHeight="1">
      <c r="A17" s="2">
        <v>10880014</v>
      </c>
      <c r="B17" s="2">
        <v>0</v>
      </c>
      <c r="C17" s="2"/>
      <c r="D17" s="2">
        <v>1</v>
      </c>
      <c r="E17" s="2"/>
      <c r="F17" s="2">
        <v>10860013</v>
      </c>
      <c r="G17" s="2">
        <v>11100088</v>
      </c>
      <c r="H17" s="2">
        <v>1</v>
      </c>
      <c r="J17" s="2" t="s">
        <v>6897</v>
      </c>
      <c r="K17" s="2" t="s">
        <v>619</v>
      </c>
      <c r="O17" s="167"/>
    </row>
    <row r="18" spans="1:15" ht="15" customHeight="1">
      <c r="A18" s="2">
        <v>10880015</v>
      </c>
      <c r="B18" s="2">
        <v>0</v>
      </c>
      <c r="C18" s="2"/>
      <c r="D18" s="2">
        <v>1</v>
      </c>
      <c r="E18" s="2"/>
      <c r="F18" s="2">
        <v>10860014</v>
      </c>
      <c r="G18" s="2">
        <v>11100088</v>
      </c>
      <c r="H18" s="2">
        <v>1</v>
      </c>
      <c r="J18" s="2"/>
      <c r="K18" s="2" t="s">
        <v>619</v>
      </c>
    </row>
    <row r="19" spans="1:15" ht="15" customHeight="1">
      <c r="A19" s="2">
        <v>10880016</v>
      </c>
      <c r="B19" s="2">
        <v>0</v>
      </c>
      <c r="C19" s="2"/>
      <c r="D19" s="2">
        <v>1</v>
      </c>
      <c r="E19" s="2"/>
      <c r="F19" s="2">
        <v>10860015</v>
      </c>
      <c r="G19" s="2">
        <v>11100103</v>
      </c>
      <c r="H19" s="2">
        <v>1</v>
      </c>
      <c r="J19" s="2" t="s">
        <v>4714</v>
      </c>
      <c r="K19" s="2" t="s">
        <v>619</v>
      </c>
    </row>
    <row r="20" spans="1:15" ht="15" customHeight="1">
      <c r="A20" s="2">
        <v>10880017</v>
      </c>
      <c r="B20" s="2">
        <v>0</v>
      </c>
      <c r="C20" s="2"/>
      <c r="D20" s="2"/>
      <c r="E20" s="2"/>
      <c r="F20" s="2">
        <v>10860015</v>
      </c>
      <c r="G20" s="2">
        <v>11100103</v>
      </c>
      <c r="H20" s="2">
        <v>1</v>
      </c>
      <c r="J20" s="2" t="s">
        <v>4714</v>
      </c>
      <c r="K20" s="2" t="s">
        <v>619</v>
      </c>
    </row>
    <row r="21" spans="1:15" ht="15" customHeight="1">
      <c r="A21" s="2">
        <v>10880018</v>
      </c>
      <c r="B21" s="2">
        <v>0</v>
      </c>
      <c r="C21" s="2"/>
      <c r="D21" s="2">
        <v>1</v>
      </c>
      <c r="E21" s="2"/>
      <c r="F21" s="2">
        <v>10860016</v>
      </c>
      <c r="G21" s="2">
        <v>11100101</v>
      </c>
      <c r="H21" s="2">
        <v>1</v>
      </c>
      <c r="J21" s="2" t="s">
        <v>4712</v>
      </c>
      <c r="K21" s="2" t="s">
        <v>619</v>
      </c>
    </row>
    <row r="22" spans="1:15" ht="15" customHeight="1">
      <c r="A22" s="2">
        <v>10880019</v>
      </c>
      <c r="B22" s="2">
        <v>0</v>
      </c>
      <c r="C22" s="2"/>
      <c r="D22" s="2">
        <v>1</v>
      </c>
      <c r="E22" s="2"/>
      <c r="F22" s="2">
        <v>10860017</v>
      </c>
      <c r="G22" s="2">
        <v>11100103</v>
      </c>
      <c r="H22" s="2">
        <v>1</v>
      </c>
      <c r="J22" s="2" t="s">
        <v>4716</v>
      </c>
      <c r="K22" s="2" t="s">
        <v>619</v>
      </c>
    </row>
    <row r="23" spans="1:15" ht="15" customHeight="1">
      <c r="A23" s="2">
        <v>10880020</v>
      </c>
      <c r="B23" s="2">
        <v>1</v>
      </c>
      <c r="C23" s="2"/>
      <c r="D23" s="2">
        <v>1</v>
      </c>
      <c r="E23" s="2"/>
      <c r="F23" s="2">
        <v>10860018</v>
      </c>
      <c r="G23" s="2">
        <v>11100105</v>
      </c>
      <c r="H23" s="2">
        <v>1</v>
      </c>
      <c r="J23" s="2" t="s">
        <v>4718</v>
      </c>
      <c r="K23" s="2" t="s">
        <v>619</v>
      </c>
    </row>
    <row r="24" spans="1:15" ht="15" customHeight="1">
      <c r="A24" s="2">
        <v>10880021</v>
      </c>
      <c r="B24" s="2">
        <v>0</v>
      </c>
      <c r="C24" s="2"/>
      <c r="D24" s="2">
        <v>1</v>
      </c>
      <c r="E24" s="2"/>
      <c r="F24" s="2">
        <v>10860019</v>
      </c>
      <c r="G24" s="2">
        <v>11100106</v>
      </c>
      <c r="H24" s="2">
        <v>1</v>
      </c>
      <c r="J24" s="2" t="s">
        <v>4719</v>
      </c>
      <c r="K24" s="2" t="s">
        <v>619</v>
      </c>
    </row>
    <row r="25" spans="1:15" ht="15" customHeight="1">
      <c r="A25" s="2">
        <v>10880022</v>
      </c>
      <c r="B25" s="2">
        <v>0</v>
      </c>
      <c r="C25" s="2"/>
      <c r="D25" s="2">
        <v>1</v>
      </c>
      <c r="E25" s="2"/>
      <c r="F25" s="2">
        <v>10860020</v>
      </c>
      <c r="G25" s="2">
        <v>11100107</v>
      </c>
      <c r="H25" s="2">
        <v>1</v>
      </c>
      <c r="J25" s="2"/>
      <c r="K25" s="2"/>
    </row>
    <row r="26" spans="1:15" ht="15" customHeight="1">
      <c r="A26" s="2">
        <v>10880023</v>
      </c>
      <c r="B26" s="2">
        <v>0</v>
      </c>
      <c r="C26" s="2"/>
      <c r="D26" s="2">
        <v>1</v>
      </c>
      <c r="E26" s="2"/>
      <c r="F26" s="2">
        <v>10860021</v>
      </c>
      <c r="G26" s="2">
        <v>11100118</v>
      </c>
      <c r="H26" s="2">
        <v>1</v>
      </c>
      <c r="J26" s="2" t="s">
        <v>7793</v>
      </c>
      <c r="K26" s="2" t="s">
        <v>619</v>
      </c>
    </row>
    <row r="27" spans="1:15" ht="15" customHeight="1">
      <c r="A27" s="2">
        <v>10880024</v>
      </c>
      <c r="B27" s="2">
        <v>0</v>
      </c>
      <c r="C27" s="2"/>
      <c r="D27" s="2">
        <v>1</v>
      </c>
      <c r="E27" s="2"/>
      <c r="F27" s="2">
        <v>10860022</v>
      </c>
      <c r="G27" s="2">
        <v>11100119</v>
      </c>
      <c r="H27" s="2">
        <v>1</v>
      </c>
      <c r="J27" s="2" t="s">
        <v>7793</v>
      </c>
      <c r="K27" s="2" t="s">
        <v>619</v>
      </c>
    </row>
    <row r="28" spans="1:15" ht="15" customHeight="1">
      <c r="A28" s="2">
        <v>10880025</v>
      </c>
      <c r="B28" s="2">
        <v>0</v>
      </c>
      <c r="C28" s="2"/>
      <c r="D28" s="2">
        <v>1</v>
      </c>
      <c r="E28" s="2"/>
      <c r="F28" s="2">
        <v>10860023</v>
      </c>
      <c r="G28" s="2">
        <v>11100120</v>
      </c>
      <c r="H28" s="2">
        <v>1</v>
      </c>
      <c r="J28" s="2" t="s">
        <v>7793</v>
      </c>
      <c r="K28" s="2" t="s">
        <v>619</v>
      </c>
    </row>
    <row r="29" spans="1:15" ht="15" customHeight="1">
      <c r="A29" s="2">
        <v>10880026</v>
      </c>
      <c r="B29" s="2">
        <v>0</v>
      </c>
      <c r="C29" s="2"/>
      <c r="D29" s="2">
        <v>1</v>
      </c>
      <c r="E29" s="2"/>
      <c r="F29" s="2">
        <v>10860024</v>
      </c>
      <c r="G29" s="2">
        <v>11100121</v>
      </c>
      <c r="H29" s="2">
        <v>1</v>
      </c>
      <c r="J29" s="2" t="s">
        <v>7793</v>
      </c>
      <c r="K29" s="2" t="s">
        <v>619</v>
      </c>
    </row>
    <row r="30" spans="1:15" ht="15" customHeight="1">
      <c r="A30" s="2">
        <v>10880027</v>
      </c>
      <c r="B30" s="2">
        <v>0</v>
      </c>
      <c r="C30" s="2" t="s">
        <v>7794</v>
      </c>
      <c r="D30" s="2">
        <v>1</v>
      </c>
      <c r="E30" s="2"/>
      <c r="F30" s="2">
        <v>10860025</v>
      </c>
      <c r="G30" s="2">
        <v>11100139</v>
      </c>
      <c r="H30" s="2">
        <v>1</v>
      </c>
      <c r="J30" s="2" t="s">
        <v>6922</v>
      </c>
      <c r="K30" s="2" t="s">
        <v>4727</v>
      </c>
    </row>
    <row r="31" spans="1:15" ht="15" customHeight="1">
      <c r="A31" s="2">
        <v>10880028</v>
      </c>
      <c r="B31" s="2">
        <v>0</v>
      </c>
      <c r="C31" s="2" t="s">
        <v>6924</v>
      </c>
      <c r="D31" s="2">
        <v>1</v>
      </c>
      <c r="E31" s="2"/>
      <c r="F31" s="2">
        <v>10860026</v>
      </c>
      <c r="G31" s="2">
        <v>11100140</v>
      </c>
      <c r="H31" s="2">
        <v>1</v>
      </c>
      <c r="J31" s="2" t="s">
        <v>6926</v>
      </c>
      <c r="K31" s="2" t="s">
        <v>4727</v>
      </c>
    </row>
    <row r="32" spans="1:15" ht="15" customHeight="1">
      <c r="A32" s="2">
        <v>10880029</v>
      </c>
      <c r="B32" s="2">
        <v>0</v>
      </c>
      <c r="C32" s="2" t="s">
        <v>7795</v>
      </c>
      <c r="D32" s="2">
        <v>1</v>
      </c>
      <c r="E32" s="2"/>
      <c r="F32" s="2">
        <v>10860027</v>
      </c>
      <c r="G32" s="2">
        <v>11100141</v>
      </c>
      <c r="H32" s="2">
        <v>1</v>
      </c>
      <c r="J32" s="2" t="s">
        <v>6930</v>
      </c>
      <c r="K32" s="2" t="s">
        <v>4727</v>
      </c>
    </row>
    <row r="33" spans="1:11" ht="15" customHeight="1">
      <c r="A33" s="2">
        <v>10880030</v>
      </c>
      <c r="B33" s="2">
        <v>0</v>
      </c>
      <c r="C33" s="2" t="s">
        <v>7796</v>
      </c>
      <c r="D33" s="2">
        <v>1</v>
      </c>
      <c r="E33" s="2"/>
      <c r="F33" s="2">
        <v>10860028</v>
      </c>
      <c r="G33" s="2">
        <v>11100142</v>
      </c>
      <c r="H33" s="2">
        <v>1</v>
      </c>
      <c r="J33" s="2" t="s">
        <v>6934</v>
      </c>
      <c r="K33" s="2" t="s">
        <v>4727</v>
      </c>
    </row>
    <row r="34" spans="1:11" ht="15" customHeight="1">
      <c r="A34" s="2">
        <v>10880031</v>
      </c>
      <c r="B34" s="2">
        <v>0</v>
      </c>
      <c r="C34" s="2" t="s">
        <v>6932</v>
      </c>
      <c r="D34" s="2">
        <v>1</v>
      </c>
      <c r="E34" s="2"/>
      <c r="F34" s="2">
        <v>10860029</v>
      </c>
      <c r="G34" s="2">
        <v>11100143</v>
      </c>
      <c r="H34" s="2">
        <v>1</v>
      </c>
      <c r="J34" s="2" t="s">
        <v>6938</v>
      </c>
      <c r="K34" s="2" t="s">
        <v>4727</v>
      </c>
    </row>
    <row r="35" spans="1:11" ht="15" customHeight="1">
      <c r="A35" s="2">
        <v>10880032</v>
      </c>
      <c r="B35" s="2">
        <v>0</v>
      </c>
      <c r="C35" s="2" t="s">
        <v>6940</v>
      </c>
      <c r="D35" s="2">
        <v>1</v>
      </c>
      <c r="E35" s="2"/>
      <c r="F35" s="2">
        <v>10860030</v>
      </c>
      <c r="G35" s="2">
        <v>11100031</v>
      </c>
      <c r="H35" s="2">
        <v>1</v>
      </c>
      <c r="J35" s="2" t="s">
        <v>6942</v>
      </c>
      <c r="K35" s="2" t="s">
        <v>4727</v>
      </c>
    </row>
    <row r="36" spans="1:11" ht="15" customHeight="1">
      <c r="A36" s="2">
        <v>10880033</v>
      </c>
      <c r="B36" s="2">
        <v>0</v>
      </c>
      <c r="C36" s="2" t="s">
        <v>6944</v>
      </c>
      <c r="D36" s="2">
        <v>1</v>
      </c>
      <c r="E36" s="2"/>
      <c r="F36" s="2">
        <v>10860031</v>
      </c>
      <c r="G36" s="2">
        <v>11100145</v>
      </c>
      <c r="H36" s="2">
        <v>1</v>
      </c>
      <c r="J36" s="2" t="s">
        <v>6946</v>
      </c>
      <c r="K36" s="2" t="s">
        <v>4727</v>
      </c>
    </row>
    <row r="37" spans="1:11" ht="15" customHeight="1">
      <c r="A37" s="2">
        <v>10880034</v>
      </c>
      <c r="B37" s="2">
        <v>0</v>
      </c>
      <c r="C37" s="2" t="s">
        <v>6948</v>
      </c>
      <c r="D37" s="2">
        <v>1</v>
      </c>
      <c r="E37" s="2"/>
      <c r="F37" s="2">
        <v>10860032</v>
      </c>
      <c r="G37" s="2">
        <v>11100146</v>
      </c>
      <c r="H37" s="2">
        <v>1</v>
      </c>
      <c r="J37" s="2" t="s">
        <v>6950</v>
      </c>
      <c r="K37" s="2" t="s">
        <v>4727</v>
      </c>
    </row>
    <row r="38" spans="1:11" ht="15" customHeight="1">
      <c r="A38" s="2">
        <v>10880035</v>
      </c>
      <c r="B38" s="2">
        <v>0</v>
      </c>
      <c r="C38" s="2" t="s">
        <v>6952</v>
      </c>
      <c r="D38" s="2">
        <v>1</v>
      </c>
      <c r="E38" s="2"/>
      <c r="F38" s="2">
        <v>10860033</v>
      </c>
      <c r="G38" s="2">
        <v>11100147</v>
      </c>
      <c r="H38" s="2">
        <v>1</v>
      </c>
      <c r="J38" s="2" t="s">
        <v>6954</v>
      </c>
      <c r="K38" s="2" t="s">
        <v>4727</v>
      </c>
    </row>
    <row r="39" spans="1:11" ht="15" customHeight="1">
      <c r="A39" s="2">
        <v>10880036</v>
      </c>
      <c r="B39" s="2">
        <v>0</v>
      </c>
      <c r="C39" s="2" t="s">
        <v>6956</v>
      </c>
      <c r="D39" s="2">
        <v>1</v>
      </c>
      <c r="E39" s="2"/>
      <c r="F39" s="2">
        <v>10860034</v>
      </c>
      <c r="G39" s="2">
        <v>11100148</v>
      </c>
      <c r="H39" s="2">
        <v>1</v>
      </c>
      <c r="J39" s="2" t="s">
        <v>6958</v>
      </c>
      <c r="K39" s="2" t="s">
        <v>4727</v>
      </c>
    </row>
    <row r="40" spans="1:11" ht="15" customHeight="1">
      <c r="A40" s="2">
        <v>10880037</v>
      </c>
      <c r="B40" s="2">
        <v>0</v>
      </c>
      <c r="C40" s="2" t="s">
        <v>6960</v>
      </c>
      <c r="D40" s="2">
        <v>1</v>
      </c>
      <c r="E40" s="2"/>
      <c r="F40" s="2">
        <v>10860035</v>
      </c>
      <c r="G40" s="2">
        <v>11100149</v>
      </c>
      <c r="H40" s="2">
        <v>1</v>
      </c>
      <c r="J40" s="2" t="s">
        <v>7797</v>
      </c>
      <c r="K40" s="2" t="s">
        <v>4727</v>
      </c>
    </row>
    <row r="41" spans="1:11" ht="15" customHeight="1">
      <c r="A41" s="2">
        <v>10880038</v>
      </c>
      <c r="B41" s="2">
        <v>0</v>
      </c>
      <c r="C41" s="2" t="s">
        <v>6964</v>
      </c>
      <c r="D41" s="2">
        <v>1</v>
      </c>
      <c r="E41" s="2"/>
      <c r="F41" s="2">
        <v>10860036</v>
      </c>
      <c r="G41" s="2">
        <v>11100150</v>
      </c>
      <c r="H41" s="2">
        <v>1</v>
      </c>
      <c r="J41" s="2" t="s">
        <v>7797</v>
      </c>
      <c r="K41" s="2" t="s">
        <v>4727</v>
      </c>
    </row>
    <row r="42" spans="1:11" ht="15" customHeight="1">
      <c r="A42" s="2">
        <v>10880039</v>
      </c>
      <c r="B42" s="2">
        <v>0</v>
      </c>
      <c r="C42" s="2" t="s">
        <v>7798</v>
      </c>
      <c r="D42" s="2">
        <v>1</v>
      </c>
      <c r="E42" s="2"/>
      <c r="F42" s="2">
        <v>10860037</v>
      </c>
      <c r="G42" s="2">
        <v>11100092</v>
      </c>
      <c r="H42" s="2">
        <v>1</v>
      </c>
      <c r="J42" s="2" t="s">
        <v>7799</v>
      </c>
      <c r="K42" s="2" t="s">
        <v>619</v>
      </c>
    </row>
    <row r="43" spans="1:11" ht="15" customHeight="1">
      <c r="A43" s="2">
        <v>10880040</v>
      </c>
      <c r="B43" s="2">
        <v>0</v>
      </c>
      <c r="C43" s="2" t="s">
        <v>7800</v>
      </c>
      <c r="D43" s="2">
        <v>1</v>
      </c>
      <c r="E43" s="2"/>
      <c r="F43" s="2">
        <v>10860038</v>
      </c>
      <c r="G43" s="2">
        <v>11100001</v>
      </c>
      <c r="H43" s="2">
        <v>1</v>
      </c>
      <c r="J43" s="2">
        <v>2511</v>
      </c>
      <c r="K43" s="2" t="s">
        <v>619</v>
      </c>
    </row>
    <row r="44" spans="1:11" ht="15" customHeight="1">
      <c r="A44" s="2">
        <v>10880041</v>
      </c>
      <c r="B44" s="2">
        <v>0</v>
      </c>
      <c r="C44" s="2" t="s">
        <v>7801</v>
      </c>
      <c r="D44" s="2">
        <v>1</v>
      </c>
      <c r="E44" s="2"/>
      <c r="F44" s="2">
        <v>10860039</v>
      </c>
      <c r="G44" s="2">
        <v>11100005</v>
      </c>
      <c r="H44" s="2">
        <v>1</v>
      </c>
      <c r="J44" s="2">
        <v>2511</v>
      </c>
      <c r="K44" s="2" t="s">
        <v>619</v>
      </c>
    </row>
    <row r="45" spans="1:11" ht="15" customHeight="1">
      <c r="A45" s="2">
        <v>10880042</v>
      </c>
      <c r="B45" s="2">
        <v>0</v>
      </c>
      <c r="C45" s="2" t="s">
        <v>7801</v>
      </c>
      <c r="D45" s="2">
        <v>1</v>
      </c>
      <c r="E45" s="2"/>
      <c r="F45" s="2">
        <v>10860040</v>
      </c>
      <c r="G45" s="2">
        <v>11100195</v>
      </c>
      <c r="H45" s="2">
        <v>1</v>
      </c>
      <c r="J45" s="2" t="s">
        <v>7802</v>
      </c>
      <c r="K45" s="2" t="s">
        <v>619</v>
      </c>
    </row>
    <row r="46" spans="1:11" ht="15" customHeight="1">
      <c r="A46" s="2">
        <v>10880043</v>
      </c>
      <c r="B46" s="2">
        <v>0</v>
      </c>
      <c r="C46" s="2" t="s">
        <v>7803</v>
      </c>
      <c r="D46" s="2">
        <v>1</v>
      </c>
      <c r="E46" s="2"/>
      <c r="F46" s="2">
        <v>10860041</v>
      </c>
      <c r="G46" s="2">
        <v>11100009</v>
      </c>
      <c r="H46" s="2">
        <v>1</v>
      </c>
      <c r="J46" s="2" t="s">
        <v>307</v>
      </c>
      <c r="K46" s="2" t="s">
        <v>451</v>
      </c>
    </row>
    <row r="47" spans="1:11" ht="15" customHeight="1">
      <c r="A47" s="2">
        <v>10880044</v>
      </c>
      <c r="B47" s="2">
        <v>0</v>
      </c>
      <c r="C47" s="2" t="s">
        <v>7803</v>
      </c>
      <c r="D47" s="2">
        <v>1</v>
      </c>
      <c r="E47" s="2"/>
      <c r="F47" s="2">
        <v>10860042</v>
      </c>
      <c r="G47" s="2">
        <v>11100197</v>
      </c>
      <c r="H47" s="2">
        <v>1</v>
      </c>
      <c r="J47" s="2" t="s">
        <v>309</v>
      </c>
      <c r="K47" s="2" t="s">
        <v>451</v>
      </c>
    </row>
    <row r="48" spans="1:11" ht="15" customHeight="1">
      <c r="A48" s="2">
        <v>10880045</v>
      </c>
      <c r="B48" s="2">
        <v>0</v>
      </c>
      <c r="C48" s="2" t="s">
        <v>7803</v>
      </c>
      <c r="D48" s="2">
        <v>1</v>
      </c>
      <c r="E48" s="2"/>
      <c r="F48" s="2">
        <v>10860043</v>
      </c>
      <c r="G48" s="2">
        <v>11100198</v>
      </c>
      <c r="H48" s="2">
        <v>1</v>
      </c>
      <c r="J48" s="2" t="s">
        <v>310</v>
      </c>
      <c r="K48" s="2" t="s">
        <v>451</v>
      </c>
    </row>
    <row r="49" spans="1:11" ht="15" customHeight="1">
      <c r="A49" s="2">
        <v>10880046</v>
      </c>
      <c r="B49" s="2">
        <v>0</v>
      </c>
      <c r="C49" s="2" t="s">
        <v>7803</v>
      </c>
      <c r="D49" s="2">
        <v>1</v>
      </c>
      <c r="E49" s="2"/>
      <c r="F49" s="2">
        <v>10860044</v>
      </c>
      <c r="G49" s="2">
        <v>11100199</v>
      </c>
      <c r="H49" s="2">
        <v>1</v>
      </c>
      <c r="J49" s="2" t="s">
        <v>311</v>
      </c>
      <c r="K49" s="2" t="s">
        <v>451</v>
      </c>
    </row>
    <row r="50" spans="1:11" ht="15" customHeight="1">
      <c r="A50" s="2">
        <v>10880047</v>
      </c>
      <c r="B50" s="2">
        <v>1</v>
      </c>
      <c r="C50" s="2" t="s">
        <v>6989</v>
      </c>
      <c r="D50" s="2">
        <v>1</v>
      </c>
      <c r="E50" s="2"/>
      <c r="F50" s="2">
        <v>10860045</v>
      </c>
      <c r="G50" s="2">
        <v>11100003</v>
      </c>
      <c r="H50" s="2">
        <v>1</v>
      </c>
      <c r="J50" s="2" t="s">
        <v>6989</v>
      </c>
      <c r="K50" s="2" t="s">
        <v>619</v>
      </c>
    </row>
    <row r="51" spans="1:11" ht="15" customHeight="1">
      <c r="A51" s="2">
        <v>10880048</v>
      </c>
      <c r="B51" s="2">
        <v>1</v>
      </c>
      <c r="C51" s="2" t="s">
        <v>6994</v>
      </c>
      <c r="D51" s="2">
        <v>1</v>
      </c>
      <c r="E51" s="2"/>
      <c r="F51" s="2">
        <v>10860046</v>
      </c>
      <c r="G51" s="2">
        <v>11100003</v>
      </c>
      <c r="H51" s="2">
        <v>1</v>
      </c>
      <c r="J51" s="2" t="s">
        <v>6994</v>
      </c>
      <c r="K51" s="2" t="s">
        <v>619</v>
      </c>
    </row>
    <row r="52" spans="1:11" ht="15" customHeight="1">
      <c r="A52" s="2">
        <v>10880049</v>
      </c>
      <c r="B52" s="2">
        <v>1</v>
      </c>
      <c r="C52" s="2" t="s">
        <v>7804</v>
      </c>
      <c r="D52" s="2">
        <v>1</v>
      </c>
      <c r="E52" s="2"/>
      <c r="F52" s="2">
        <v>10860047</v>
      </c>
      <c r="G52" s="2">
        <v>11100003</v>
      </c>
      <c r="H52" s="2">
        <v>1</v>
      </c>
      <c r="J52" s="2" t="s">
        <v>7804</v>
      </c>
      <c r="K52" s="2" t="s">
        <v>619</v>
      </c>
    </row>
    <row r="53" spans="1:11" ht="15" customHeight="1">
      <c r="A53" s="2">
        <v>10880050</v>
      </c>
      <c r="B53" s="2">
        <v>1</v>
      </c>
      <c r="C53" s="2" t="s">
        <v>6999</v>
      </c>
      <c r="D53" s="2">
        <v>1</v>
      </c>
      <c r="E53" s="2"/>
      <c r="F53" s="2">
        <v>10860048</v>
      </c>
      <c r="G53" s="2">
        <v>11100003</v>
      </c>
      <c r="H53" s="2">
        <v>1</v>
      </c>
      <c r="J53" s="2" t="s">
        <v>6999</v>
      </c>
      <c r="K53" s="2" t="s">
        <v>619</v>
      </c>
    </row>
    <row r="54" spans="1:11" ht="15" customHeight="1">
      <c r="A54" s="2">
        <v>10880051</v>
      </c>
      <c r="B54" s="2">
        <v>1</v>
      </c>
      <c r="C54" s="2" t="s">
        <v>7002</v>
      </c>
      <c r="D54" s="2">
        <v>1</v>
      </c>
      <c r="E54" s="2"/>
      <c r="F54" s="2">
        <v>10860049</v>
      </c>
      <c r="G54" s="2">
        <v>11100003</v>
      </c>
      <c r="H54" s="2">
        <v>1</v>
      </c>
      <c r="J54" s="2" t="s">
        <v>7002</v>
      </c>
      <c r="K54" s="2" t="s">
        <v>619</v>
      </c>
    </row>
    <row r="55" spans="1:11" ht="15" customHeight="1">
      <c r="A55" s="2">
        <v>10880052</v>
      </c>
      <c r="B55" s="2">
        <v>1</v>
      </c>
      <c r="C55" s="2" t="s">
        <v>7006</v>
      </c>
      <c r="D55" s="2">
        <v>1</v>
      </c>
      <c r="E55" s="2"/>
      <c r="F55" s="2">
        <v>10860050</v>
      </c>
      <c r="G55" s="2">
        <v>11100003</v>
      </c>
      <c r="H55" s="2">
        <v>1</v>
      </c>
      <c r="J55" s="2" t="s">
        <v>7006</v>
      </c>
      <c r="K55" s="2" t="s">
        <v>619</v>
      </c>
    </row>
    <row r="56" spans="1:11" ht="15" customHeight="1">
      <c r="A56" s="2">
        <v>10880053</v>
      </c>
      <c r="B56" s="2">
        <v>1</v>
      </c>
      <c r="C56" s="2" t="s">
        <v>7009</v>
      </c>
      <c r="D56" s="2">
        <v>1</v>
      </c>
      <c r="E56" s="2"/>
      <c r="F56" s="2">
        <v>10860051</v>
      </c>
      <c r="G56" s="2">
        <v>11100003</v>
      </c>
      <c r="H56" s="2">
        <v>1</v>
      </c>
      <c r="J56" s="2" t="s">
        <v>7009</v>
      </c>
      <c r="K56" s="2" t="s">
        <v>619</v>
      </c>
    </row>
    <row r="57" spans="1:11" ht="15" customHeight="1">
      <c r="A57" s="2">
        <v>10880054</v>
      </c>
      <c r="B57" s="2">
        <v>1</v>
      </c>
      <c r="C57" s="2" t="s">
        <v>7012</v>
      </c>
      <c r="D57" s="2">
        <v>1</v>
      </c>
      <c r="E57" s="2"/>
      <c r="F57" s="2">
        <v>10860052</v>
      </c>
      <c r="G57" s="2">
        <v>11100003</v>
      </c>
      <c r="H57" s="2">
        <v>1</v>
      </c>
      <c r="J57" s="2" t="s">
        <v>7012</v>
      </c>
      <c r="K57" s="2" t="s">
        <v>619</v>
      </c>
    </row>
    <row r="58" spans="1:11" ht="15" customHeight="1">
      <c r="A58" s="2">
        <v>10880055</v>
      </c>
      <c r="B58" s="2">
        <v>1</v>
      </c>
      <c r="C58" s="2" t="s">
        <v>7016</v>
      </c>
      <c r="D58" s="2">
        <v>1</v>
      </c>
      <c r="E58" s="2"/>
      <c r="F58" s="2">
        <v>10860053</v>
      </c>
      <c r="G58" s="2">
        <v>11100003</v>
      </c>
      <c r="H58" s="2">
        <v>1</v>
      </c>
      <c r="J58" s="2" t="s">
        <v>7016</v>
      </c>
      <c r="K58" s="2" t="s">
        <v>619</v>
      </c>
    </row>
    <row r="59" spans="1:11" ht="15" customHeight="1">
      <c r="A59" s="2">
        <v>10880056</v>
      </c>
      <c r="B59" s="2">
        <v>1</v>
      </c>
      <c r="C59" s="2" t="s">
        <v>7019</v>
      </c>
      <c r="D59" s="2">
        <v>1</v>
      </c>
      <c r="E59" s="2"/>
      <c r="F59" s="2">
        <v>10860054</v>
      </c>
      <c r="G59" s="2">
        <v>11100003</v>
      </c>
      <c r="H59" s="2">
        <v>1</v>
      </c>
      <c r="J59" s="2" t="s">
        <v>7019</v>
      </c>
      <c r="K59" s="2" t="s">
        <v>619</v>
      </c>
    </row>
    <row r="60" spans="1:11" ht="15" customHeight="1">
      <c r="A60" s="2">
        <v>10880057</v>
      </c>
      <c r="B60" s="2">
        <v>1</v>
      </c>
      <c r="C60" s="2" t="s">
        <v>7022</v>
      </c>
      <c r="D60" s="2">
        <v>1</v>
      </c>
      <c r="E60" s="2"/>
      <c r="F60" s="2">
        <v>10860055</v>
      </c>
      <c r="G60" s="2">
        <v>11100003</v>
      </c>
      <c r="H60" s="2">
        <v>1</v>
      </c>
      <c r="J60" s="2" t="s">
        <v>7022</v>
      </c>
      <c r="K60" s="2" t="s">
        <v>619</v>
      </c>
    </row>
    <row r="61" spans="1:11" ht="15" customHeight="1">
      <c r="A61" s="2">
        <v>10880058</v>
      </c>
      <c r="B61" s="2">
        <v>1</v>
      </c>
      <c r="C61" s="2" t="s">
        <v>7025</v>
      </c>
      <c r="D61" s="2">
        <v>1</v>
      </c>
      <c r="E61" s="2"/>
      <c r="F61" s="2">
        <v>10860056</v>
      </c>
      <c r="G61" s="2">
        <v>11100003</v>
      </c>
      <c r="H61" s="2">
        <v>1</v>
      </c>
      <c r="J61" s="2" t="s">
        <v>7025</v>
      </c>
      <c r="K61" s="2" t="s">
        <v>619</v>
      </c>
    </row>
    <row r="62" spans="1:11" ht="15" customHeight="1">
      <c r="A62" s="2">
        <v>10880059</v>
      </c>
      <c r="B62" s="2">
        <v>1</v>
      </c>
      <c r="C62" s="2" t="s">
        <v>7025</v>
      </c>
      <c r="D62" s="2"/>
      <c r="E62" s="2"/>
      <c r="F62" s="2">
        <v>10860056</v>
      </c>
      <c r="G62" s="2">
        <v>11100003</v>
      </c>
      <c r="H62" s="2">
        <v>1</v>
      </c>
      <c r="J62" s="2" t="s">
        <v>7025</v>
      </c>
      <c r="K62" s="2" t="s">
        <v>619</v>
      </c>
    </row>
    <row r="63" spans="1:11" ht="15" customHeight="1">
      <c r="A63" s="2">
        <v>10880060</v>
      </c>
      <c r="B63" s="2">
        <v>1</v>
      </c>
      <c r="C63" s="2" t="s">
        <v>7028</v>
      </c>
      <c r="D63" s="2">
        <v>1</v>
      </c>
      <c r="E63" s="2"/>
      <c r="F63" s="2">
        <v>10860057</v>
      </c>
      <c r="G63" s="2">
        <v>11100003</v>
      </c>
      <c r="H63" s="2">
        <v>1</v>
      </c>
      <c r="J63" s="2" t="s">
        <v>7028</v>
      </c>
      <c r="K63" s="2" t="s">
        <v>619</v>
      </c>
    </row>
    <row r="64" spans="1:11" ht="15" customHeight="1">
      <c r="A64" s="2">
        <v>10880061</v>
      </c>
      <c r="B64" s="2">
        <v>1</v>
      </c>
      <c r="C64" s="2" t="s">
        <v>7028</v>
      </c>
      <c r="D64" s="2"/>
      <c r="E64" s="2"/>
      <c r="F64" s="2">
        <v>10860057</v>
      </c>
      <c r="G64" s="2">
        <v>11100003</v>
      </c>
      <c r="H64" s="2">
        <v>1</v>
      </c>
      <c r="J64" s="2" t="s">
        <v>7028</v>
      </c>
      <c r="K64" s="2" t="s">
        <v>619</v>
      </c>
    </row>
    <row r="65" spans="1:11" ht="15" customHeight="1">
      <c r="A65" s="2">
        <v>10880062</v>
      </c>
      <c r="B65" s="2">
        <v>0</v>
      </c>
      <c r="C65" s="2" t="s">
        <v>7805</v>
      </c>
      <c r="D65" s="2">
        <v>1</v>
      </c>
      <c r="E65" s="2"/>
      <c r="F65" s="2">
        <v>10860058</v>
      </c>
      <c r="G65" s="2">
        <v>11100214</v>
      </c>
      <c r="H65" s="2">
        <v>1</v>
      </c>
      <c r="J65" s="2"/>
      <c r="K65" s="2" t="s">
        <v>4856</v>
      </c>
    </row>
    <row r="66" spans="1:11" ht="15" customHeight="1">
      <c r="A66" s="2">
        <f t="shared" ref="A66:A129" si="0">A65+1</f>
        <v>10880063</v>
      </c>
      <c r="B66" s="2">
        <v>0</v>
      </c>
      <c r="C66" s="2" t="s">
        <v>7805</v>
      </c>
      <c r="D66" s="2">
        <v>0</v>
      </c>
      <c r="E66" s="2"/>
      <c r="F66" s="2">
        <v>10860058</v>
      </c>
      <c r="G66" s="2">
        <v>11100215</v>
      </c>
      <c r="H66" s="2">
        <v>1</v>
      </c>
      <c r="J66" s="2"/>
      <c r="K66" s="2" t="s">
        <v>4856</v>
      </c>
    </row>
    <row r="67" spans="1:11" ht="15" customHeight="1">
      <c r="A67" s="2">
        <f t="shared" si="0"/>
        <v>10880064</v>
      </c>
      <c r="B67" s="2">
        <v>0</v>
      </c>
      <c r="C67" s="2" t="s">
        <v>7805</v>
      </c>
      <c r="D67" s="2">
        <v>0</v>
      </c>
      <c r="E67" s="2"/>
      <c r="F67" s="2">
        <v>10860058</v>
      </c>
      <c r="G67" s="2">
        <v>11100216</v>
      </c>
      <c r="H67" s="2">
        <v>1</v>
      </c>
      <c r="J67" s="2"/>
      <c r="K67" s="2" t="s">
        <v>4856</v>
      </c>
    </row>
    <row r="68" spans="1:11" ht="15" customHeight="1">
      <c r="A68" s="2">
        <f t="shared" si="0"/>
        <v>10880065</v>
      </c>
      <c r="B68" s="2">
        <v>0</v>
      </c>
      <c r="C68" s="2" t="s">
        <v>7805</v>
      </c>
      <c r="D68" s="2">
        <v>0</v>
      </c>
      <c r="E68" s="2"/>
      <c r="F68" s="2">
        <v>10860058</v>
      </c>
      <c r="G68" s="2">
        <v>11100217</v>
      </c>
      <c r="H68" s="2">
        <v>1</v>
      </c>
      <c r="J68" s="2"/>
      <c r="K68" s="2" t="s">
        <v>4856</v>
      </c>
    </row>
    <row r="69" spans="1:11" ht="15" customHeight="1">
      <c r="A69" s="2">
        <f t="shared" si="0"/>
        <v>10880066</v>
      </c>
      <c r="B69" s="2">
        <v>0</v>
      </c>
      <c r="C69" s="2" t="s">
        <v>7805</v>
      </c>
      <c r="D69" s="2">
        <v>0</v>
      </c>
      <c r="E69" s="2"/>
      <c r="F69" s="2">
        <v>10860058</v>
      </c>
      <c r="G69" s="2">
        <v>11100218</v>
      </c>
      <c r="H69" s="2">
        <v>1</v>
      </c>
      <c r="J69" s="2"/>
      <c r="K69" s="2" t="s">
        <v>4856</v>
      </c>
    </row>
    <row r="70" spans="1:11" ht="15" customHeight="1">
      <c r="A70" s="2">
        <f t="shared" si="0"/>
        <v>10880067</v>
      </c>
      <c r="B70" s="2">
        <v>0</v>
      </c>
      <c r="C70" s="2" t="s">
        <v>7805</v>
      </c>
      <c r="D70" s="2">
        <v>0</v>
      </c>
      <c r="E70" s="2"/>
      <c r="F70" s="2">
        <v>10860058</v>
      </c>
      <c r="G70" s="2">
        <v>11100219</v>
      </c>
      <c r="H70" s="2">
        <v>1</v>
      </c>
      <c r="J70" s="2"/>
      <c r="K70" s="2" t="s">
        <v>4856</v>
      </c>
    </row>
    <row r="71" spans="1:11" ht="15" customHeight="1">
      <c r="A71" s="2">
        <f t="shared" si="0"/>
        <v>10880068</v>
      </c>
      <c r="B71" s="2">
        <v>0</v>
      </c>
      <c r="C71" s="2" t="s">
        <v>7805</v>
      </c>
      <c r="D71" s="2">
        <v>0</v>
      </c>
      <c r="E71" s="2"/>
      <c r="F71" s="2">
        <v>10860058</v>
      </c>
      <c r="G71" s="2">
        <v>11100220</v>
      </c>
      <c r="H71" s="2">
        <v>1</v>
      </c>
      <c r="J71" s="2"/>
      <c r="K71" s="2" t="s">
        <v>4856</v>
      </c>
    </row>
    <row r="72" spans="1:11" ht="15" customHeight="1">
      <c r="A72" s="2">
        <f t="shared" si="0"/>
        <v>10880069</v>
      </c>
      <c r="B72" s="2">
        <v>0</v>
      </c>
      <c r="C72" s="2" t="s">
        <v>7805</v>
      </c>
      <c r="D72" s="2">
        <v>0</v>
      </c>
      <c r="E72" s="2"/>
      <c r="F72" s="2">
        <v>10860058</v>
      </c>
      <c r="G72" s="2">
        <v>11100221</v>
      </c>
      <c r="H72" s="2">
        <v>1</v>
      </c>
      <c r="J72" s="2"/>
      <c r="K72" s="2" t="s">
        <v>4856</v>
      </c>
    </row>
    <row r="73" spans="1:11" ht="15" customHeight="1">
      <c r="A73" s="2">
        <f t="shared" si="0"/>
        <v>10880070</v>
      </c>
      <c r="B73" s="2">
        <v>0</v>
      </c>
      <c r="C73" s="2" t="s">
        <v>7805</v>
      </c>
      <c r="D73" s="2">
        <v>0</v>
      </c>
      <c r="E73" s="2"/>
      <c r="F73" s="2">
        <v>10860058</v>
      </c>
      <c r="G73" s="2">
        <v>11100222</v>
      </c>
      <c r="H73" s="2">
        <v>1</v>
      </c>
      <c r="J73" s="2"/>
      <c r="K73" s="2" t="s">
        <v>4856</v>
      </c>
    </row>
    <row r="74" spans="1:11" ht="15" customHeight="1">
      <c r="A74" s="2">
        <f t="shared" si="0"/>
        <v>10880071</v>
      </c>
      <c r="B74" s="2">
        <v>0</v>
      </c>
      <c r="C74" s="2" t="s">
        <v>7805</v>
      </c>
      <c r="D74" s="2">
        <v>0</v>
      </c>
      <c r="E74" s="2"/>
      <c r="F74" s="2">
        <v>10860058</v>
      </c>
      <c r="G74" s="2">
        <v>11100223</v>
      </c>
      <c r="H74" s="2">
        <v>1</v>
      </c>
      <c r="J74" s="2"/>
      <c r="K74" s="2" t="s">
        <v>4856</v>
      </c>
    </row>
    <row r="75" spans="1:11" ht="15" customHeight="1">
      <c r="A75" s="2">
        <f t="shared" si="0"/>
        <v>10880072</v>
      </c>
      <c r="B75" s="2">
        <v>0</v>
      </c>
      <c r="C75" s="2" t="s">
        <v>7805</v>
      </c>
      <c r="D75" s="2">
        <v>0</v>
      </c>
      <c r="E75" s="2"/>
      <c r="F75" s="2">
        <v>10860058</v>
      </c>
      <c r="G75" s="2">
        <v>11100224</v>
      </c>
      <c r="H75" s="2">
        <v>1</v>
      </c>
      <c r="J75" s="2"/>
      <c r="K75" s="2" t="s">
        <v>4856</v>
      </c>
    </row>
    <row r="76" spans="1:11" ht="15" customHeight="1">
      <c r="A76" s="2">
        <f t="shared" si="0"/>
        <v>10880073</v>
      </c>
      <c r="B76" s="2">
        <v>0</v>
      </c>
      <c r="C76" s="2" t="s">
        <v>7805</v>
      </c>
      <c r="D76" s="2">
        <v>0</v>
      </c>
      <c r="E76" s="2"/>
      <c r="F76" s="2">
        <v>10860058</v>
      </c>
      <c r="G76" s="2">
        <v>11100225</v>
      </c>
      <c r="H76" s="2">
        <v>1</v>
      </c>
      <c r="J76" s="2"/>
      <c r="K76" s="2" t="s">
        <v>4856</v>
      </c>
    </row>
    <row r="77" spans="1:11" ht="15" customHeight="1">
      <c r="A77" s="2">
        <f t="shared" si="0"/>
        <v>10880074</v>
      </c>
      <c r="B77" s="2">
        <v>0</v>
      </c>
      <c r="C77" s="2" t="s">
        <v>7805</v>
      </c>
      <c r="D77" s="2">
        <v>0</v>
      </c>
      <c r="E77" s="2"/>
      <c r="F77" s="2">
        <v>10860058</v>
      </c>
      <c r="G77" s="2">
        <v>11100226</v>
      </c>
      <c r="H77" s="2">
        <v>1</v>
      </c>
      <c r="J77" s="2"/>
      <c r="K77" s="2" t="s">
        <v>4856</v>
      </c>
    </row>
    <row r="78" spans="1:11" ht="15" customHeight="1">
      <c r="A78" s="2">
        <f t="shared" si="0"/>
        <v>10880075</v>
      </c>
      <c r="B78" s="2">
        <v>0</v>
      </c>
      <c r="C78" s="2" t="s">
        <v>7805</v>
      </c>
      <c r="D78" s="2">
        <v>0</v>
      </c>
      <c r="E78" s="2"/>
      <c r="F78" s="2">
        <v>10860058</v>
      </c>
      <c r="G78" s="2">
        <v>11100227</v>
      </c>
      <c r="H78" s="2">
        <v>1</v>
      </c>
      <c r="J78" s="2"/>
      <c r="K78" s="2" t="s">
        <v>4856</v>
      </c>
    </row>
    <row r="79" spans="1:11" ht="15" customHeight="1">
      <c r="A79" s="2">
        <f t="shared" si="0"/>
        <v>10880076</v>
      </c>
      <c r="B79" s="2">
        <v>0</v>
      </c>
      <c r="C79" s="2" t="s">
        <v>7805</v>
      </c>
      <c r="D79" s="2">
        <v>0</v>
      </c>
      <c r="E79" s="2"/>
      <c r="F79" s="2">
        <v>10860058</v>
      </c>
      <c r="G79" s="2">
        <v>11100228</v>
      </c>
      <c r="H79" s="2">
        <v>1</v>
      </c>
      <c r="J79" s="2"/>
      <c r="K79" s="2" t="s">
        <v>4856</v>
      </c>
    </row>
    <row r="80" spans="1:11" ht="15" customHeight="1">
      <c r="A80" s="2">
        <f t="shared" si="0"/>
        <v>10880077</v>
      </c>
      <c r="B80" s="2">
        <v>0</v>
      </c>
      <c r="C80" s="2" t="s">
        <v>7805</v>
      </c>
      <c r="D80" s="2">
        <v>0</v>
      </c>
      <c r="E80" s="2"/>
      <c r="F80" s="2">
        <v>10860058</v>
      </c>
      <c r="G80" s="2">
        <v>11100229</v>
      </c>
      <c r="H80" s="2">
        <v>1</v>
      </c>
      <c r="J80" s="2"/>
      <c r="K80" s="2" t="s">
        <v>4856</v>
      </c>
    </row>
    <row r="81" spans="1:11" ht="15" customHeight="1">
      <c r="A81" s="2">
        <f t="shared" si="0"/>
        <v>10880078</v>
      </c>
      <c r="B81" s="2">
        <v>0</v>
      </c>
      <c r="C81" s="2" t="s">
        <v>7805</v>
      </c>
      <c r="D81" s="2">
        <v>0</v>
      </c>
      <c r="E81" s="2"/>
      <c r="F81" s="2">
        <v>10860058</v>
      </c>
      <c r="G81" s="2">
        <v>11100230</v>
      </c>
      <c r="H81" s="2">
        <v>1</v>
      </c>
      <c r="J81" s="2"/>
      <c r="K81" s="2" t="s">
        <v>4856</v>
      </c>
    </row>
    <row r="82" spans="1:11" ht="15" customHeight="1">
      <c r="A82" s="2">
        <f t="shared" si="0"/>
        <v>10880079</v>
      </c>
      <c r="B82" s="2">
        <v>0</v>
      </c>
      <c r="C82" s="2" t="s">
        <v>7805</v>
      </c>
      <c r="D82" s="2">
        <v>0</v>
      </c>
      <c r="E82" s="2"/>
      <c r="F82" s="2">
        <v>10860058</v>
      </c>
      <c r="G82" s="2">
        <v>11100231</v>
      </c>
      <c r="H82" s="2">
        <v>1</v>
      </c>
      <c r="J82" s="2"/>
      <c r="K82" s="2" t="s">
        <v>4856</v>
      </c>
    </row>
    <row r="83" spans="1:11" ht="15" customHeight="1">
      <c r="A83" s="2">
        <f t="shared" si="0"/>
        <v>10880080</v>
      </c>
      <c r="B83" s="2">
        <v>0</v>
      </c>
      <c r="C83" s="2" t="s">
        <v>7806</v>
      </c>
      <c r="D83" s="2">
        <v>0</v>
      </c>
      <c r="E83" s="2"/>
      <c r="F83" s="2">
        <v>10860058</v>
      </c>
      <c r="G83" s="2">
        <v>11100232</v>
      </c>
      <c r="H83" s="2">
        <v>1</v>
      </c>
      <c r="J83" s="2"/>
      <c r="K83" s="2" t="s">
        <v>4856</v>
      </c>
    </row>
    <row r="84" spans="1:11" ht="15" customHeight="1">
      <c r="A84" s="2">
        <f t="shared" si="0"/>
        <v>10880081</v>
      </c>
      <c r="B84" s="2">
        <v>0</v>
      </c>
      <c r="C84" s="2" t="s">
        <v>7806</v>
      </c>
      <c r="D84" s="2">
        <v>0</v>
      </c>
      <c r="E84" s="2"/>
      <c r="F84" s="2">
        <v>10860058</v>
      </c>
      <c r="G84" s="2">
        <v>11100233</v>
      </c>
      <c r="H84" s="2">
        <v>1</v>
      </c>
      <c r="J84" s="2"/>
      <c r="K84" s="2" t="s">
        <v>4856</v>
      </c>
    </row>
    <row r="85" spans="1:11" ht="15" customHeight="1">
      <c r="A85" s="2">
        <f t="shared" si="0"/>
        <v>10880082</v>
      </c>
      <c r="B85" s="2">
        <v>0</v>
      </c>
      <c r="C85" s="2" t="s">
        <v>7806</v>
      </c>
      <c r="D85" s="2">
        <v>0</v>
      </c>
      <c r="E85" s="2"/>
      <c r="F85" s="2">
        <v>10860058</v>
      </c>
      <c r="G85" s="2">
        <v>11100234</v>
      </c>
      <c r="H85" s="2">
        <v>1</v>
      </c>
      <c r="J85" s="2"/>
      <c r="K85" s="2" t="s">
        <v>4856</v>
      </c>
    </row>
    <row r="86" spans="1:11" ht="15" customHeight="1">
      <c r="A86" s="2">
        <f t="shared" si="0"/>
        <v>10880083</v>
      </c>
      <c r="B86" s="2">
        <v>0</v>
      </c>
      <c r="C86" s="2" t="s">
        <v>7806</v>
      </c>
      <c r="D86" s="2">
        <v>0</v>
      </c>
      <c r="E86" s="2"/>
      <c r="F86" s="2">
        <v>10860058</v>
      </c>
      <c r="G86" s="2">
        <v>11100235</v>
      </c>
      <c r="H86" s="2">
        <v>1</v>
      </c>
      <c r="J86" s="2"/>
      <c r="K86" s="2" t="s">
        <v>4856</v>
      </c>
    </row>
    <row r="87" spans="1:11" ht="15" customHeight="1">
      <c r="A87" s="2">
        <f t="shared" si="0"/>
        <v>10880084</v>
      </c>
      <c r="B87" s="2">
        <v>0</v>
      </c>
      <c r="C87" s="2" t="s">
        <v>7806</v>
      </c>
      <c r="D87" s="2">
        <v>0</v>
      </c>
      <c r="E87" s="2"/>
      <c r="F87" s="2">
        <v>10860058</v>
      </c>
      <c r="G87" s="2">
        <v>11100236</v>
      </c>
      <c r="H87" s="2">
        <v>1</v>
      </c>
      <c r="J87" s="2"/>
      <c r="K87" s="2" t="s">
        <v>4856</v>
      </c>
    </row>
    <row r="88" spans="1:11" ht="15" customHeight="1">
      <c r="A88" s="2">
        <f t="shared" si="0"/>
        <v>10880085</v>
      </c>
      <c r="B88" s="2">
        <v>0</v>
      </c>
      <c r="C88" s="2" t="s">
        <v>7806</v>
      </c>
      <c r="D88" s="2">
        <v>0</v>
      </c>
      <c r="E88" s="2"/>
      <c r="F88" s="2">
        <v>10860058</v>
      </c>
      <c r="G88" s="2">
        <v>11100237</v>
      </c>
      <c r="H88" s="2">
        <v>1</v>
      </c>
      <c r="J88" s="2"/>
      <c r="K88" s="2" t="s">
        <v>4856</v>
      </c>
    </row>
    <row r="89" spans="1:11" ht="15" customHeight="1">
      <c r="A89" s="2">
        <f t="shared" si="0"/>
        <v>10880086</v>
      </c>
      <c r="B89" s="2">
        <v>0</v>
      </c>
      <c r="C89" s="2" t="s">
        <v>7806</v>
      </c>
      <c r="D89" s="2">
        <v>0</v>
      </c>
      <c r="E89" s="2"/>
      <c r="F89" s="2">
        <v>10860058</v>
      </c>
      <c r="G89" s="2">
        <v>11100238</v>
      </c>
      <c r="H89" s="2">
        <v>1</v>
      </c>
      <c r="J89" s="2"/>
      <c r="K89" s="2" t="s">
        <v>4856</v>
      </c>
    </row>
    <row r="90" spans="1:11" ht="15" customHeight="1">
      <c r="A90" s="2">
        <f t="shared" si="0"/>
        <v>10880087</v>
      </c>
      <c r="B90" s="2">
        <v>0</v>
      </c>
      <c r="C90" s="2" t="s">
        <v>7806</v>
      </c>
      <c r="D90" s="2">
        <v>0</v>
      </c>
      <c r="E90" s="2"/>
      <c r="F90" s="2">
        <v>10860058</v>
      </c>
      <c r="G90" s="2">
        <v>11100239</v>
      </c>
      <c r="H90" s="2">
        <v>1</v>
      </c>
      <c r="J90" s="2"/>
      <c r="K90" s="2" t="s">
        <v>4856</v>
      </c>
    </row>
    <row r="91" spans="1:11" ht="15" customHeight="1">
      <c r="A91" s="2">
        <f t="shared" si="0"/>
        <v>10880088</v>
      </c>
      <c r="B91" s="2">
        <v>0</v>
      </c>
      <c r="C91" s="2" t="s">
        <v>7806</v>
      </c>
      <c r="D91" s="2">
        <v>0</v>
      </c>
      <c r="E91" s="2"/>
      <c r="F91" s="2">
        <v>10860058</v>
      </c>
      <c r="G91" s="2">
        <v>11100240</v>
      </c>
      <c r="H91" s="2">
        <v>1</v>
      </c>
      <c r="J91" s="2"/>
      <c r="K91" s="2" t="s">
        <v>4856</v>
      </c>
    </row>
    <row r="92" spans="1:11" ht="15" customHeight="1">
      <c r="A92" s="2">
        <f t="shared" si="0"/>
        <v>10880089</v>
      </c>
      <c r="B92" s="2">
        <v>0</v>
      </c>
      <c r="C92" s="2" t="s">
        <v>7806</v>
      </c>
      <c r="D92" s="2">
        <v>0</v>
      </c>
      <c r="E92" s="2"/>
      <c r="F92" s="2">
        <v>10860058</v>
      </c>
      <c r="G92" s="2">
        <v>11100241</v>
      </c>
      <c r="H92" s="2">
        <v>1</v>
      </c>
      <c r="J92" s="2"/>
      <c r="K92" s="2" t="s">
        <v>4856</v>
      </c>
    </row>
    <row r="93" spans="1:11" ht="15" customHeight="1">
      <c r="A93" s="2">
        <f t="shared" si="0"/>
        <v>10880090</v>
      </c>
      <c r="B93" s="2">
        <v>0</v>
      </c>
      <c r="C93" s="2" t="s">
        <v>7806</v>
      </c>
      <c r="D93" s="2">
        <v>0</v>
      </c>
      <c r="E93" s="2"/>
      <c r="F93" s="2">
        <v>10860058</v>
      </c>
      <c r="G93" s="2">
        <v>11100242</v>
      </c>
      <c r="H93" s="2">
        <v>1</v>
      </c>
      <c r="J93" s="2"/>
      <c r="K93" s="2" t="s">
        <v>4856</v>
      </c>
    </row>
    <row r="94" spans="1:11" ht="15" customHeight="1">
      <c r="A94" s="2">
        <f t="shared" si="0"/>
        <v>10880091</v>
      </c>
      <c r="B94" s="2">
        <v>0</v>
      </c>
      <c r="C94" s="2" t="s">
        <v>7806</v>
      </c>
      <c r="D94" s="2">
        <v>0</v>
      </c>
      <c r="E94" s="2"/>
      <c r="F94" s="2">
        <v>10860058</v>
      </c>
      <c r="G94" s="2">
        <v>11100243</v>
      </c>
      <c r="H94" s="2">
        <v>1</v>
      </c>
      <c r="J94" s="2"/>
      <c r="K94" s="2" t="s">
        <v>4856</v>
      </c>
    </row>
    <row r="95" spans="1:11" ht="15" customHeight="1">
      <c r="A95" s="2">
        <f t="shared" si="0"/>
        <v>10880092</v>
      </c>
      <c r="B95" s="2">
        <v>0</v>
      </c>
      <c r="C95" s="2" t="s">
        <v>7806</v>
      </c>
      <c r="D95" s="2">
        <v>0</v>
      </c>
      <c r="E95" s="2"/>
      <c r="F95" s="2">
        <v>10860058</v>
      </c>
      <c r="G95" s="2">
        <v>11100244</v>
      </c>
      <c r="H95" s="2">
        <v>1</v>
      </c>
      <c r="J95" s="2"/>
      <c r="K95" s="2" t="s">
        <v>4856</v>
      </c>
    </row>
    <row r="96" spans="1:11" ht="15" customHeight="1">
      <c r="A96" s="2">
        <f t="shared" si="0"/>
        <v>10880093</v>
      </c>
      <c r="B96" s="2">
        <v>0</v>
      </c>
      <c r="C96" s="2" t="s">
        <v>7806</v>
      </c>
      <c r="D96" s="2">
        <v>0</v>
      </c>
      <c r="E96" s="2"/>
      <c r="F96" s="2">
        <v>10860058</v>
      </c>
      <c r="G96" s="2">
        <v>11100245</v>
      </c>
      <c r="H96" s="2">
        <v>1</v>
      </c>
      <c r="J96" s="2"/>
      <c r="K96" s="2" t="s">
        <v>4856</v>
      </c>
    </row>
    <row r="97" spans="1:11" ht="15" customHeight="1">
      <c r="A97" s="2">
        <f t="shared" si="0"/>
        <v>10880094</v>
      </c>
      <c r="B97" s="2">
        <v>0</v>
      </c>
      <c r="C97" s="2" t="s">
        <v>7806</v>
      </c>
      <c r="D97" s="2">
        <v>0</v>
      </c>
      <c r="E97" s="2"/>
      <c r="F97" s="2">
        <v>10860058</v>
      </c>
      <c r="G97" s="2">
        <v>11100246</v>
      </c>
      <c r="H97" s="2">
        <v>1</v>
      </c>
      <c r="J97" s="2"/>
      <c r="K97" s="2" t="s">
        <v>4856</v>
      </c>
    </row>
    <row r="98" spans="1:11" ht="15" customHeight="1">
      <c r="A98" s="2">
        <f t="shared" si="0"/>
        <v>10880095</v>
      </c>
      <c r="B98" s="2">
        <v>0</v>
      </c>
      <c r="C98" s="2" t="s">
        <v>7806</v>
      </c>
      <c r="D98" s="2">
        <v>0</v>
      </c>
      <c r="E98" s="2"/>
      <c r="F98" s="2">
        <v>10860058</v>
      </c>
      <c r="G98" s="2">
        <v>11100247</v>
      </c>
      <c r="H98" s="2">
        <v>1</v>
      </c>
      <c r="J98" s="2"/>
      <c r="K98" s="2" t="s">
        <v>4856</v>
      </c>
    </row>
    <row r="99" spans="1:11" ht="15" customHeight="1">
      <c r="A99" s="2">
        <f t="shared" si="0"/>
        <v>10880096</v>
      </c>
      <c r="B99" s="2">
        <v>0</v>
      </c>
      <c r="C99" s="2" t="s">
        <v>7806</v>
      </c>
      <c r="D99" s="2">
        <v>0</v>
      </c>
      <c r="E99" s="2"/>
      <c r="F99" s="2">
        <v>10860058</v>
      </c>
      <c r="G99" s="2">
        <v>11100248</v>
      </c>
      <c r="H99" s="2">
        <v>1</v>
      </c>
      <c r="J99" s="2"/>
      <c r="K99" s="2" t="s">
        <v>4856</v>
      </c>
    </row>
    <row r="100" spans="1:11" ht="15" customHeight="1">
      <c r="A100" s="2">
        <f t="shared" si="0"/>
        <v>10880097</v>
      </c>
      <c r="B100" s="2">
        <v>0</v>
      </c>
      <c r="C100" s="2" t="s">
        <v>7807</v>
      </c>
      <c r="D100" s="2">
        <v>0</v>
      </c>
      <c r="E100" s="2"/>
      <c r="F100" s="2">
        <v>10860058</v>
      </c>
      <c r="G100" s="2">
        <v>11100249</v>
      </c>
      <c r="H100" s="2">
        <v>1</v>
      </c>
      <c r="J100" s="2"/>
      <c r="K100" s="2" t="s">
        <v>4856</v>
      </c>
    </row>
    <row r="101" spans="1:11" ht="15" customHeight="1">
      <c r="A101" s="2">
        <f t="shared" si="0"/>
        <v>10880098</v>
      </c>
      <c r="B101" s="2">
        <v>0</v>
      </c>
      <c r="C101" s="2" t="s">
        <v>7807</v>
      </c>
      <c r="D101" s="2">
        <v>0</v>
      </c>
      <c r="E101" s="2"/>
      <c r="F101" s="2">
        <v>10860058</v>
      </c>
      <c r="G101" s="2">
        <v>11100250</v>
      </c>
      <c r="H101" s="2">
        <v>1</v>
      </c>
      <c r="J101" s="2"/>
      <c r="K101" s="2" t="s">
        <v>4856</v>
      </c>
    </row>
    <row r="102" spans="1:11" ht="15" customHeight="1">
      <c r="A102" s="2">
        <f t="shared" si="0"/>
        <v>10880099</v>
      </c>
      <c r="B102" s="2">
        <v>0</v>
      </c>
      <c r="C102" s="2" t="s">
        <v>7807</v>
      </c>
      <c r="D102" s="2">
        <v>0</v>
      </c>
      <c r="E102" s="2"/>
      <c r="F102" s="2">
        <v>10860058</v>
      </c>
      <c r="G102" s="2">
        <v>11100251</v>
      </c>
      <c r="H102" s="2">
        <v>1</v>
      </c>
      <c r="J102" s="2"/>
      <c r="K102" s="2" t="s">
        <v>4856</v>
      </c>
    </row>
    <row r="103" spans="1:11" ht="15" customHeight="1">
      <c r="A103" s="2">
        <f t="shared" si="0"/>
        <v>10880100</v>
      </c>
      <c r="B103" s="2">
        <v>0</v>
      </c>
      <c r="C103" s="2" t="s">
        <v>7807</v>
      </c>
      <c r="D103" s="2">
        <v>0</v>
      </c>
      <c r="E103" s="2"/>
      <c r="F103" s="2">
        <v>10860058</v>
      </c>
      <c r="G103" s="2">
        <v>11100252</v>
      </c>
      <c r="H103" s="2">
        <v>1</v>
      </c>
      <c r="J103" s="2"/>
      <c r="K103" s="2" t="s">
        <v>4856</v>
      </c>
    </row>
    <row r="104" spans="1:11" ht="15" customHeight="1">
      <c r="A104" s="2">
        <f t="shared" si="0"/>
        <v>10880101</v>
      </c>
      <c r="B104" s="2">
        <v>0</v>
      </c>
      <c r="C104" s="2" t="s">
        <v>7807</v>
      </c>
      <c r="D104" s="2">
        <v>0</v>
      </c>
      <c r="E104" s="2"/>
      <c r="F104" s="2">
        <v>10860058</v>
      </c>
      <c r="G104" s="2">
        <v>11100253</v>
      </c>
      <c r="H104" s="2">
        <v>1</v>
      </c>
      <c r="J104" s="2"/>
      <c r="K104" s="2" t="s">
        <v>4856</v>
      </c>
    </row>
    <row r="105" spans="1:11" ht="15" customHeight="1">
      <c r="A105" s="2">
        <f t="shared" si="0"/>
        <v>10880102</v>
      </c>
      <c r="B105" s="2">
        <v>0</v>
      </c>
      <c r="C105" s="2" t="s">
        <v>7807</v>
      </c>
      <c r="D105" s="2">
        <v>0</v>
      </c>
      <c r="E105" s="2"/>
      <c r="F105" s="2">
        <v>10860058</v>
      </c>
      <c r="G105" s="2">
        <v>11100254</v>
      </c>
      <c r="H105" s="2">
        <v>1</v>
      </c>
      <c r="J105" s="2"/>
      <c r="K105" s="2" t="s">
        <v>4856</v>
      </c>
    </row>
    <row r="106" spans="1:11" ht="15" customHeight="1">
      <c r="A106" s="2">
        <f t="shared" si="0"/>
        <v>10880103</v>
      </c>
      <c r="B106" s="2">
        <v>0</v>
      </c>
      <c r="C106" s="2" t="s">
        <v>7807</v>
      </c>
      <c r="D106" s="2">
        <v>0</v>
      </c>
      <c r="E106" s="2"/>
      <c r="F106" s="2">
        <v>10860058</v>
      </c>
      <c r="G106" s="2">
        <v>11100255</v>
      </c>
      <c r="H106" s="2">
        <v>1</v>
      </c>
      <c r="J106" s="2"/>
      <c r="K106" s="2" t="s">
        <v>4856</v>
      </c>
    </row>
    <row r="107" spans="1:11" ht="15" customHeight="1">
      <c r="A107" s="2">
        <f t="shared" si="0"/>
        <v>10880104</v>
      </c>
      <c r="B107" s="2">
        <v>0</v>
      </c>
      <c r="C107" s="2" t="s">
        <v>7807</v>
      </c>
      <c r="D107" s="2">
        <v>0</v>
      </c>
      <c r="E107" s="2"/>
      <c r="F107" s="2">
        <v>10860058</v>
      </c>
      <c r="G107" s="2">
        <v>11100256</v>
      </c>
      <c r="H107" s="2">
        <v>1</v>
      </c>
      <c r="J107" s="2"/>
      <c r="K107" s="2" t="s">
        <v>4856</v>
      </c>
    </row>
    <row r="108" spans="1:11" ht="15" customHeight="1">
      <c r="A108" s="2">
        <f t="shared" si="0"/>
        <v>10880105</v>
      </c>
      <c r="B108" s="2">
        <v>0</v>
      </c>
      <c r="C108" s="2" t="s">
        <v>7807</v>
      </c>
      <c r="D108" s="2">
        <v>0</v>
      </c>
      <c r="E108" s="2"/>
      <c r="F108" s="2">
        <v>10860058</v>
      </c>
      <c r="G108" s="2">
        <v>11100257</v>
      </c>
      <c r="H108" s="2">
        <v>1</v>
      </c>
      <c r="J108" s="2"/>
      <c r="K108" s="2" t="s">
        <v>4856</v>
      </c>
    </row>
    <row r="109" spans="1:11" ht="15" customHeight="1">
      <c r="A109" s="2">
        <f t="shared" si="0"/>
        <v>10880106</v>
      </c>
      <c r="B109" s="2">
        <v>0</v>
      </c>
      <c r="C109" s="2" t="s">
        <v>7807</v>
      </c>
      <c r="D109" s="2">
        <v>0</v>
      </c>
      <c r="E109" s="2"/>
      <c r="F109" s="2">
        <v>10860058</v>
      </c>
      <c r="G109" s="2">
        <v>11100258</v>
      </c>
      <c r="H109" s="2">
        <v>1</v>
      </c>
      <c r="J109" s="2"/>
      <c r="K109" s="2" t="s">
        <v>4856</v>
      </c>
    </row>
    <row r="110" spans="1:11" ht="15" customHeight="1">
      <c r="A110" s="2">
        <f t="shared" si="0"/>
        <v>10880107</v>
      </c>
      <c r="B110" s="2">
        <v>0</v>
      </c>
      <c r="C110" s="2" t="s">
        <v>7807</v>
      </c>
      <c r="D110" s="2">
        <v>0</v>
      </c>
      <c r="E110" s="2"/>
      <c r="F110" s="2">
        <v>10860058</v>
      </c>
      <c r="G110" s="2">
        <v>11100259</v>
      </c>
      <c r="H110" s="2">
        <v>1</v>
      </c>
      <c r="J110" s="2"/>
      <c r="K110" s="2" t="s">
        <v>4856</v>
      </c>
    </row>
    <row r="111" spans="1:11" ht="15" customHeight="1">
      <c r="A111" s="2">
        <f t="shared" si="0"/>
        <v>10880108</v>
      </c>
      <c r="B111" s="2">
        <v>0</v>
      </c>
      <c r="C111" s="2" t="s">
        <v>7807</v>
      </c>
      <c r="D111" s="2">
        <v>0</v>
      </c>
      <c r="E111" s="2"/>
      <c r="F111" s="2">
        <v>10860058</v>
      </c>
      <c r="G111" s="2">
        <v>11100260</v>
      </c>
      <c r="H111" s="2">
        <v>1</v>
      </c>
      <c r="J111" s="2"/>
      <c r="K111" s="2" t="s">
        <v>4856</v>
      </c>
    </row>
    <row r="112" spans="1:11" ht="15" customHeight="1">
      <c r="A112" s="2">
        <f t="shared" si="0"/>
        <v>10880109</v>
      </c>
      <c r="B112" s="2">
        <v>0</v>
      </c>
      <c r="C112" s="2" t="s">
        <v>7807</v>
      </c>
      <c r="D112" s="2">
        <v>0</v>
      </c>
      <c r="E112" s="2"/>
      <c r="F112" s="2">
        <v>10860058</v>
      </c>
      <c r="G112" s="2">
        <v>11100261</v>
      </c>
      <c r="H112" s="2">
        <v>1</v>
      </c>
      <c r="J112" s="2"/>
      <c r="K112" s="2" t="s">
        <v>4856</v>
      </c>
    </row>
    <row r="113" spans="1:11" ht="15" customHeight="1">
      <c r="A113" s="2">
        <f t="shared" si="0"/>
        <v>10880110</v>
      </c>
      <c r="B113" s="2">
        <v>0</v>
      </c>
      <c r="C113" s="2" t="s">
        <v>7807</v>
      </c>
      <c r="D113" s="2">
        <v>0</v>
      </c>
      <c r="E113" s="2"/>
      <c r="F113" s="2">
        <v>10860058</v>
      </c>
      <c r="G113" s="2">
        <v>11100262</v>
      </c>
      <c r="H113" s="2">
        <v>1</v>
      </c>
      <c r="J113" s="2"/>
      <c r="K113" s="2" t="s">
        <v>4856</v>
      </c>
    </row>
    <row r="114" spans="1:11" ht="15" customHeight="1">
      <c r="A114" s="2">
        <f t="shared" si="0"/>
        <v>10880111</v>
      </c>
      <c r="B114" s="2">
        <v>0</v>
      </c>
      <c r="C114" s="2" t="s">
        <v>7807</v>
      </c>
      <c r="D114" s="2">
        <v>0</v>
      </c>
      <c r="E114" s="2"/>
      <c r="F114" s="2">
        <v>10860058</v>
      </c>
      <c r="G114" s="2">
        <v>11100263</v>
      </c>
      <c r="H114" s="2">
        <v>1</v>
      </c>
      <c r="J114" s="2"/>
      <c r="K114" s="2" t="s">
        <v>4856</v>
      </c>
    </row>
    <row r="115" spans="1:11" ht="15" customHeight="1">
      <c r="A115" s="2">
        <f t="shared" si="0"/>
        <v>10880112</v>
      </c>
      <c r="B115" s="2">
        <v>0</v>
      </c>
      <c r="C115" s="2" t="s">
        <v>7807</v>
      </c>
      <c r="D115" s="2">
        <v>0</v>
      </c>
      <c r="E115" s="2"/>
      <c r="F115" s="2">
        <v>10860058</v>
      </c>
      <c r="G115" s="2">
        <v>11100264</v>
      </c>
      <c r="H115" s="2">
        <v>1</v>
      </c>
      <c r="J115" s="2"/>
      <c r="K115" s="2" t="s">
        <v>4856</v>
      </c>
    </row>
    <row r="116" spans="1:11" ht="15" customHeight="1">
      <c r="A116" s="2">
        <f t="shared" si="0"/>
        <v>10880113</v>
      </c>
      <c r="B116" s="2">
        <v>0</v>
      </c>
      <c r="C116" s="2"/>
      <c r="D116" s="2">
        <v>1</v>
      </c>
      <c r="E116" s="2"/>
      <c r="F116" s="2">
        <v>10860059</v>
      </c>
      <c r="G116" s="2">
        <v>11100219</v>
      </c>
      <c r="H116" s="2">
        <v>1</v>
      </c>
      <c r="J116" s="2"/>
      <c r="K116" s="2" t="s">
        <v>4856</v>
      </c>
    </row>
    <row r="117" spans="1:11" ht="15" customHeight="1">
      <c r="A117" s="2">
        <f t="shared" si="0"/>
        <v>10880114</v>
      </c>
      <c r="B117" s="2">
        <v>0</v>
      </c>
      <c r="C117" s="2"/>
      <c r="D117" s="2">
        <v>0</v>
      </c>
      <c r="E117" s="2"/>
      <c r="F117" s="2">
        <v>10860059</v>
      </c>
      <c r="G117" s="2">
        <v>11100220</v>
      </c>
      <c r="H117" s="2">
        <v>1</v>
      </c>
      <c r="J117" s="2"/>
      <c r="K117" s="2" t="s">
        <v>4856</v>
      </c>
    </row>
    <row r="118" spans="1:11" ht="15" customHeight="1">
      <c r="A118" s="2">
        <f t="shared" si="0"/>
        <v>10880115</v>
      </c>
      <c r="B118" s="2">
        <v>0</v>
      </c>
      <c r="C118" s="2"/>
      <c r="D118" s="2">
        <v>0</v>
      </c>
      <c r="E118" s="2"/>
      <c r="F118" s="2">
        <v>10860059</v>
      </c>
      <c r="G118" s="2">
        <v>11100221</v>
      </c>
      <c r="H118" s="2">
        <v>1</v>
      </c>
      <c r="J118" s="2"/>
      <c r="K118" s="2" t="s">
        <v>4856</v>
      </c>
    </row>
    <row r="119" spans="1:11" ht="15" customHeight="1">
      <c r="A119" s="2">
        <f t="shared" si="0"/>
        <v>10880116</v>
      </c>
      <c r="B119" s="2">
        <v>0</v>
      </c>
      <c r="C119" s="2"/>
      <c r="D119" s="2">
        <v>0</v>
      </c>
      <c r="E119" s="2"/>
      <c r="F119" s="2">
        <v>10860059</v>
      </c>
      <c r="G119" s="2">
        <v>11100222</v>
      </c>
      <c r="H119" s="2">
        <v>1</v>
      </c>
      <c r="J119" s="2"/>
      <c r="K119" s="2" t="s">
        <v>4856</v>
      </c>
    </row>
    <row r="120" spans="1:11" ht="15" customHeight="1">
      <c r="A120" s="2">
        <f t="shared" si="0"/>
        <v>10880117</v>
      </c>
      <c r="B120" s="2">
        <v>0</v>
      </c>
      <c r="C120" s="2"/>
      <c r="D120" s="2">
        <v>0</v>
      </c>
      <c r="E120" s="2"/>
      <c r="F120" s="2">
        <v>10860059</v>
      </c>
      <c r="G120" s="2">
        <v>11100223</v>
      </c>
      <c r="H120" s="2">
        <v>1</v>
      </c>
      <c r="J120" s="2"/>
      <c r="K120" s="2" t="s">
        <v>4856</v>
      </c>
    </row>
    <row r="121" spans="1:11" ht="15" customHeight="1">
      <c r="A121" s="2">
        <f t="shared" si="0"/>
        <v>10880118</v>
      </c>
      <c r="B121" s="2">
        <v>0</v>
      </c>
      <c r="C121" s="2"/>
      <c r="D121" s="2">
        <v>1</v>
      </c>
      <c r="E121" s="2"/>
      <c r="F121" s="2">
        <v>10860060</v>
      </c>
      <c r="G121" s="2">
        <v>11100224</v>
      </c>
      <c r="H121" s="2">
        <v>1</v>
      </c>
      <c r="J121" s="2"/>
      <c r="K121" s="2" t="s">
        <v>4856</v>
      </c>
    </row>
    <row r="122" spans="1:11" ht="15" customHeight="1">
      <c r="A122" s="2">
        <f t="shared" si="0"/>
        <v>10880119</v>
      </c>
      <c r="B122" s="2">
        <v>0</v>
      </c>
      <c r="C122" s="2"/>
      <c r="D122" s="2">
        <v>0</v>
      </c>
      <c r="E122" s="2"/>
      <c r="F122" s="2">
        <v>10860060</v>
      </c>
      <c r="G122" s="2">
        <v>11100225</v>
      </c>
      <c r="H122" s="2">
        <v>1</v>
      </c>
      <c r="J122" s="2"/>
      <c r="K122" s="2" t="s">
        <v>4856</v>
      </c>
    </row>
    <row r="123" spans="1:11" ht="15" customHeight="1">
      <c r="A123" s="2">
        <f t="shared" si="0"/>
        <v>10880120</v>
      </c>
      <c r="B123" s="2">
        <v>0</v>
      </c>
      <c r="C123" s="2"/>
      <c r="D123" s="2">
        <v>0</v>
      </c>
      <c r="E123" s="2"/>
      <c r="F123" s="2">
        <v>10860060</v>
      </c>
      <c r="G123" s="2">
        <v>11100226</v>
      </c>
      <c r="H123" s="2">
        <v>1</v>
      </c>
      <c r="J123" s="2"/>
      <c r="K123" s="2" t="s">
        <v>4856</v>
      </c>
    </row>
    <row r="124" spans="1:11" ht="15" customHeight="1">
      <c r="A124" s="2">
        <f t="shared" si="0"/>
        <v>10880121</v>
      </c>
      <c r="B124" s="2">
        <v>0</v>
      </c>
      <c r="C124" s="2"/>
      <c r="D124" s="2">
        <v>0</v>
      </c>
      <c r="E124" s="2"/>
      <c r="F124" s="2">
        <v>10860060</v>
      </c>
      <c r="G124" s="2">
        <v>11100227</v>
      </c>
      <c r="H124" s="2">
        <v>1</v>
      </c>
      <c r="J124" s="2"/>
      <c r="K124" s="2" t="s">
        <v>4856</v>
      </c>
    </row>
    <row r="125" spans="1:11" ht="15" customHeight="1">
      <c r="A125" s="2">
        <f t="shared" si="0"/>
        <v>10880122</v>
      </c>
      <c r="B125" s="2">
        <v>0</v>
      </c>
      <c r="C125" s="2"/>
      <c r="D125" s="2">
        <v>0</v>
      </c>
      <c r="E125" s="2"/>
      <c r="F125" s="2">
        <v>10860060</v>
      </c>
      <c r="G125" s="2">
        <v>11100228</v>
      </c>
      <c r="H125" s="2">
        <v>1</v>
      </c>
      <c r="J125" s="2"/>
      <c r="K125" s="2" t="s">
        <v>4856</v>
      </c>
    </row>
    <row r="126" spans="1:11" ht="15" customHeight="1">
      <c r="A126" s="2">
        <f t="shared" si="0"/>
        <v>10880123</v>
      </c>
      <c r="B126" s="2">
        <v>0</v>
      </c>
      <c r="C126" s="2"/>
      <c r="D126" s="2">
        <v>1</v>
      </c>
      <c r="E126" s="2"/>
      <c r="F126" s="2">
        <v>10860061</v>
      </c>
      <c r="G126" s="2">
        <v>11100229</v>
      </c>
      <c r="H126" s="2">
        <v>1</v>
      </c>
      <c r="J126" s="2"/>
      <c r="K126" s="2" t="s">
        <v>4856</v>
      </c>
    </row>
    <row r="127" spans="1:11" ht="15" customHeight="1">
      <c r="A127" s="2">
        <f t="shared" si="0"/>
        <v>10880124</v>
      </c>
      <c r="B127" s="2">
        <v>0</v>
      </c>
      <c r="C127" s="2"/>
      <c r="D127" s="2">
        <v>0</v>
      </c>
      <c r="E127" s="2"/>
      <c r="F127" s="2">
        <v>10860061</v>
      </c>
      <c r="G127" s="2">
        <v>11100230</v>
      </c>
      <c r="H127" s="2">
        <v>1</v>
      </c>
      <c r="J127" s="2"/>
      <c r="K127" s="2" t="s">
        <v>4856</v>
      </c>
    </row>
    <row r="128" spans="1:11" ht="15" customHeight="1">
      <c r="A128" s="2">
        <f t="shared" si="0"/>
        <v>10880125</v>
      </c>
      <c r="B128" s="2">
        <v>0</v>
      </c>
      <c r="C128" s="2"/>
      <c r="D128" s="2">
        <v>0</v>
      </c>
      <c r="E128" s="2"/>
      <c r="F128" s="2">
        <v>10860061</v>
      </c>
      <c r="G128" s="2">
        <v>11100231</v>
      </c>
      <c r="H128" s="2">
        <v>1</v>
      </c>
      <c r="J128" s="2"/>
      <c r="K128" s="2" t="s">
        <v>4856</v>
      </c>
    </row>
    <row r="129" spans="1:11" ht="15" customHeight="1">
      <c r="A129" s="2">
        <f t="shared" si="0"/>
        <v>10880126</v>
      </c>
      <c r="B129" s="2">
        <v>0</v>
      </c>
      <c r="C129" s="2"/>
      <c r="D129" s="2">
        <v>0</v>
      </c>
      <c r="E129" s="2"/>
      <c r="F129" s="2">
        <v>10860061</v>
      </c>
      <c r="G129" s="2">
        <v>11100232</v>
      </c>
      <c r="H129" s="2">
        <v>1</v>
      </c>
      <c r="J129" s="2"/>
      <c r="K129" s="2" t="s">
        <v>4856</v>
      </c>
    </row>
    <row r="130" spans="1:11" ht="15" customHeight="1">
      <c r="A130" s="2">
        <f t="shared" ref="A130:A193" si="1">A129+1</f>
        <v>10880127</v>
      </c>
      <c r="B130" s="2">
        <v>0</v>
      </c>
      <c r="C130" s="2"/>
      <c r="D130" s="2">
        <v>0</v>
      </c>
      <c r="E130" s="2"/>
      <c r="F130" s="2">
        <v>10860061</v>
      </c>
      <c r="G130" s="2">
        <v>11100233</v>
      </c>
      <c r="H130" s="2">
        <v>1</v>
      </c>
      <c r="J130" s="2"/>
      <c r="K130" s="2" t="s">
        <v>4856</v>
      </c>
    </row>
    <row r="131" spans="1:11" ht="15" customHeight="1">
      <c r="A131" s="2">
        <f t="shared" si="1"/>
        <v>10880128</v>
      </c>
      <c r="B131" s="2">
        <v>0</v>
      </c>
      <c r="C131" s="2"/>
      <c r="D131" s="2">
        <v>1</v>
      </c>
      <c r="E131" s="2"/>
      <c r="F131" s="2">
        <v>10860062</v>
      </c>
      <c r="G131" s="2">
        <v>11100234</v>
      </c>
      <c r="H131" s="2">
        <v>1</v>
      </c>
      <c r="J131" s="2"/>
      <c r="K131" s="2" t="s">
        <v>4856</v>
      </c>
    </row>
    <row r="132" spans="1:11" ht="15" customHeight="1">
      <c r="A132" s="2">
        <f t="shared" si="1"/>
        <v>10880129</v>
      </c>
      <c r="B132" s="2">
        <v>0</v>
      </c>
      <c r="C132" s="2"/>
      <c r="D132" s="2">
        <v>0</v>
      </c>
      <c r="E132" s="2"/>
      <c r="F132" s="2">
        <v>10860062</v>
      </c>
      <c r="G132" s="2">
        <v>11100235</v>
      </c>
      <c r="H132" s="2">
        <v>1</v>
      </c>
      <c r="J132" s="2"/>
      <c r="K132" s="2" t="s">
        <v>4856</v>
      </c>
    </row>
    <row r="133" spans="1:11" ht="15" customHeight="1">
      <c r="A133" s="2">
        <f t="shared" si="1"/>
        <v>10880130</v>
      </c>
      <c r="B133" s="2">
        <v>0</v>
      </c>
      <c r="C133" s="2"/>
      <c r="D133" s="2">
        <v>0</v>
      </c>
      <c r="E133" s="2"/>
      <c r="F133" s="2">
        <v>10860062</v>
      </c>
      <c r="G133" s="2">
        <v>11100236</v>
      </c>
      <c r="H133" s="2">
        <v>1</v>
      </c>
      <c r="J133" s="2"/>
      <c r="K133" s="2" t="s">
        <v>4856</v>
      </c>
    </row>
    <row r="134" spans="1:11" ht="15" customHeight="1">
      <c r="A134" s="2">
        <f t="shared" si="1"/>
        <v>10880131</v>
      </c>
      <c r="B134" s="2">
        <v>0</v>
      </c>
      <c r="C134" s="2"/>
      <c r="D134" s="2">
        <v>0</v>
      </c>
      <c r="E134" s="2"/>
      <c r="F134" s="2">
        <v>10860062</v>
      </c>
      <c r="G134" s="2">
        <v>11100237</v>
      </c>
      <c r="H134" s="2">
        <v>1</v>
      </c>
      <c r="J134" s="2"/>
      <c r="K134" s="2" t="s">
        <v>4856</v>
      </c>
    </row>
    <row r="135" spans="1:11" ht="15" customHeight="1">
      <c r="A135" s="2">
        <f t="shared" si="1"/>
        <v>10880132</v>
      </c>
      <c r="B135" s="2">
        <v>0</v>
      </c>
      <c r="C135" s="2"/>
      <c r="D135" s="2">
        <v>0</v>
      </c>
      <c r="E135" s="2"/>
      <c r="F135" s="2">
        <v>10860062</v>
      </c>
      <c r="G135" s="2">
        <v>11100238</v>
      </c>
      <c r="H135" s="2">
        <v>1</v>
      </c>
      <c r="J135" s="2"/>
      <c r="K135" s="2" t="s">
        <v>4856</v>
      </c>
    </row>
    <row r="136" spans="1:11" ht="15" customHeight="1">
      <c r="A136" s="2">
        <f t="shared" si="1"/>
        <v>10880133</v>
      </c>
      <c r="B136" s="2">
        <v>0</v>
      </c>
      <c r="C136" s="2"/>
      <c r="D136" s="2">
        <v>1</v>
      </c>
      <c r="E136" s="2"/>
      <c r="F136" s="2">
        <v>10860063</v>
      </c>
      <c r="G136" s="2">
        <v>11100239</v>
      </c>
      <c r="H136" s="2">
        <v>1</v>
      </c>
      <c r="J136" s="2"/>
      <c r="K136" s="2" t="s">
        <v>4856</v>
      </c>
    </row>
    <row r="137" spans="1:11" ht="15" customHeight="1">
      <c r="A137" s="2">
        <f t="shared" si="1"/>
        <v>10880134</v>
      </c>
      <c r="B137" s="2">
        <v>0</v>
      </c>
      <c r="C137" s="2"/>
      <c r="D137" s="2">
        <v>0</v>
      </c>
      <c r="E137" s="2"/>
      <c r="F137" s="2">
        <v>10860063</v>
      </c>
      <c r="G137" s="2">
        <v>11100240</v>
      </c>
      <c r="H137" s="2">
        <v>1</v>
      </c>
      <c r="J137" s="2"/>
      <c r="K137" s="2" t="s">
        <v>4856</v>
      </c>
    </row>
    <row r="138" spans="1:11" ht="15" customHeight="1">
      <c r="A138" s="2">
        <f t="shared" si="1"/>
        <v>10880135</v>
      </c>
      <c r="B138" s="2">
        <v>0</v>
      </c>
      <c r="C138" s="2"/>
      <c r="D138" s="2">
        <v>0</v>
      </c>
      <c r="E138" s="2"/>
      <c r="F138" s="2">
        <v>10860063</v>
      </c>
      <c r="G138" s="2">
        <v>11100241</v>
      </c>
      <c r="H138" s="2">
        <v>1</v>
      </c>
      <c r="J138" s="2"/>
      <c r="K138" s="2" t="s">
        <v>4856</v>
      </c>
    </row>
    <row r="139" spans="1:11" ht="15" customHeight="1">
      <c r="A139" s="2">
        <f t="shared" si="1"/>
        <v>10880136</v>
      </c>
      <c r="B139" s="2">
        <v>0</v>
      </c>
      <c r="C139" s="2"/>
      <c r="D139" s="2">
        <v>0</v>
      </c>
      <c r="E139" s="2"/>
      <c r="F139" s="2">
        <v>10860063</v>
      </c>
      <c r="G139" s="2">
        <v>11100242</v>
      </c>
      <c r="H139" s="2">
        <v>1</v>
      </c>
      <c r="J139" s="2"/>
      <c r="K139" s="2" t="s">
        <v>4856</v>
      </c>
    </row>
    <row r="140" spans="1:11" ht="15" customHeight="1">
      <c r="A140" s="2">
        <f t="shared" si="1"/>
        <v>10880137</v>
      </c>
      <c r="B140" s="2">
        <v>0</v>
      </c>
      <c r="C140" s="2"/>
      <c r="D140" s="2">
        <v>0</v>
      </c>
      <c r="E140" s="2"/>
      <c r="F140" s="2">
        <v>10860063</v>
      </c>
      <c r="G140" s="2">
        <v>11100243</v>
      </c>
      <c r="H140" s="2">
        <v>1</v>
      </c>
      <c r="J140" s="2"/>
      <c r="K140" s="2" t="s">
        <v>4856</v>
      </c>
    </row>
    <row r="141" spans="1:11" ht="15" customHeight="1">
      <c r="A141" s="2">
        <f t="shared" si="1"/>
        <v>10880138</v>
      </c>
      <c r="B141" s="2">
        <v>0</v>
      </c>
      <c r="C141" s="2"/>
      <c r="D141" s="2">
        <v>1</v>
      </c>
      <c r="E141" s="2"/>
      <c r="F141" s="2">
        <v>10860064</v>
      </c>
      <c r="G141" s="2">
        <v>11100244</v>
      </c>
      <c r="H141" s="2">
        <v>1</v>
      </c>
      <c r="J141" s="2"/>
      <c r="K141" s="2" t="s">
        <v>4856</v>
      </c>
    </row>
    <row r="142" spans="1:11" ht="15" customHeight="1">
      <c r="A142" s="2">
        <f t="shared" si="1"/>
        <v>10880139</v>
      </c>
      <c r="B142" s="2">
        <v>0</v>
      </c>
      <c r="C142" s="2"/>
      <c r="D142" s="2">
        <v>0</v>
      </c>
      <c r="E142" s="2"/>
      <c r="F142" s="2">
        <v>10860064</v>
      </c>
      <c r="G142" s="2">
        <v>11100245</v>
      </c>
      <c r="H142" s="2">
        <v>1</v>
      </c>
      <c r="J142" s="2"/>
      <c r="K142" s="2" t="s">
        <v>4856</v>
      </c>
    </row>
    <row r="143" spans="1:11" ht="15" customHeight="1">
      <c r="A143" s="2">
        <f t="shared" si="1"/>
        <v>10880140</v>
      </c>
      <c r="B143" s="2">
        <v>0</v>
      </c>
      <c r="C143" s="2"/>
      <c r="D143" s="2">
        <v>0</v>
      </c>
      <c r="E143" s="2"/>
      <c r="F143" s="2">
        <v>10860064</v>
      </c>
      <c r="G143" s="2">
        <v>11100246</v>
      </c>
      <c r="H143" s="2">
        <v>1</v>
      </c>
      <c r="J143" s="2"/>
      <c r="K143" s="2" t="s">
        <v>4856</v>
      </c>
    </row>
    <row r="144" spans="1:11" ht="15" customHeight="1">
      <c r="A144" s="2">
        <f t="shared" si="1"/>
        <v>10880141</v>
      </c>
      <c r="B144" s="2">
        <v>0</v>
      </c>
      <c r="C144" s="2"/>
      <c r="D144" s="2">
        <v>0</v>
      </c>
      <c r="E144" s="2"/>
      <c r="F144" s="2">
        <v>10860064</v>
      </c>
      <c r="G144" s="2">
        <v>11100247</v>
      </c>
      <c r="H144" s="2">
        <v>1</v>
      </c>
      <c r="J144" s="2"/>
      <c r="K144" s="2" t="s">
        <v>4856</v>
      </c>
    </row>
    <row r="145" spans="1:11" ht="15" customHeight="1">
      <c r="A145" s="2">
        <f t="shared" si="1"/>
        <v>10880142</v>
      </c>
      <c r="B145" s="2">
        <v>0</v>
      </c>
      <c r="C145" s="2"/>
      <c r="D145" s="2">
        <v>0</v>
      </c>
      <c r="E145" s="2"/>
      <c r="F145" s="2">
        <v>10860064</v>
      </c>
      <c r="G145" s="2">
        <v>11100248</v>
      </c>
      <c r="H145" s="2">
        <v>1</v>
      </c>
      <c r="J145" s="2"/>
      <c r="K145" s="2" t="s">
        <v>4856</v>
      </c>
    </row>
    <row r="146" spans="1:11" ht="15" customHeight="1">
      <c r="A146" s="2">
        <f t="shared" si="1"/>
        <v>10880143</v>
      </c>
      <c r="B146" s="2">
        <v>0</v>
      </c>
      <c r="C146" s="2"/>
      <c r="D146" s="2">
        <v>1</v>
      </c>
      <c r="E146" s="2"/>
      <c r="F146" s="2">
        <v>10860065</v>
      </c>
      <c r="G146" s="2">
        <v>11100249</v>
      </c>
      <c r="H146" s="2">
        <v>1</v>
      </c>
      <c r="J146" s="2"/>
      <c r="K146" s="2" t="s">
        <v>4856</v>
      </c>
    </row>
    <row r="147" spans="1:11" ht="15" customHeight="1">
      <c r="A147" s="2">
        <f t="shared" si="1"/>
        <v>10880144</v>
      </c>
      <c r="B147" s="2">
        <v>0</v>
      </c>
      <c r="C147" s="2"/>
      <c r="D147" s="2">
        <v>0</v>
      </c>
      <c r="E147" s="2"/>
      <c r="F147" s="2">
        <v>10860065</v>
      </c>
      <c r="G147" s="2">
        <v>11100250</v>
      </c>
      <c r="H147" s="2">
        <v>1</v>
      </c>
      <c r="J147" s="2"/>
      <c r="K147" s="2" t="s">
        <v>4856</v>
      </c>
    </row>
    <row r="148" spans="1:11" ht="15" customHeight="1">
      <c r="A148" s="2">
        <f t="shared" si="1"/>
        <v>10880145</v>
      </c>
      <c r="B148" s="2">
        <v>0</v>
      </c>
      <c r="C148" s="2"/>
      <c r="D148" s="2">
        <v>0</v>
      </c>
      <c r="E148" s="2"/>
      <c r="F148" s="2">
        <v>10860065</v>
      </c>
      <c r="G148" s="2">
        <v>11100251</v>
      </c>
      <c r="H148" s="2">
        <v>1</v>
      </c>
      <c r="J148" s="2"/>
      <c r="K148" s="2" t="s">
        <v>4856</v>
      </c>
    </row>
    <row r="149" spans="1:11" ht="15" customHeight="1">
      <c r="A149" s="2">
        <f t="shared" si="1"/>
        <v>10880146</v>
      </c>
      <c r="B149" s="2">
        <v>0</v>
      </c>
      <c r="C149" s="2"/>
      <c r="D149" s="2">
        <v>0</v>
      </c>
      <c r="E149" s="2"/>
      <c r="F149" s="2">
        <v>10860065</v>
      </c>
      <c r="G149" s="2">
        <v>11100252</v>
      </c>
      <c r="H149" s="2">
        <v>1</v>
      </c>
      <c r="J149" s="2"/>
      <c r="K149" s="2" t="s">
        <v>4856</v>
      </c>
    </row>
    <row r="150" spans="1:11" ht="15" customHeight="1">
      <c r="A150" s="2">
        <f t="shared" si="1"/>
        <v>10880147</v>
      </c>
      <c r="B150" s="2">
        <v>0</v>
      </c>
      <c r="C150" s="2"/>
      <c r="D150" s="2">
        <v>0</v>
      </c>
      <c r="E150" s="2"/>
      <c r="F150" s="2">
        <v>10860065</v>
      </c>
      <c r="G150" s="2">
        <v>11100253</v>
      </c>
      <c r="H150" s="2">
        <v>1</v>
      </c>
      <c r="J150" s="2"/>
      <c r="K150" s="2" t="s">
        <v>4856</v>
      </c>
    </row>
    <row r="151" spans="1:11" ht="15" customHeight="1">
      <c r="A151" s="2">
        <f t="shared" si="1"/>
        <v>10880148</v>
      </c>
      <c r="B151" s="2">
        <v>0</v>
      </c>
      <c r="C151" s="2"/>
      <c r="D151" s="2">
        <v>1</v>
      </c>
      <c r="E151" s="2"/>
      <c r="F151" s="2">
        <v>10860066</v>
      </c>
      <c r="G151" s="2">
        <v>11100254</v>
      </c>
      <c r="H151" s="2">
        <v>1</v>
      </c>
      <c r="J151" s="2"/>
      <c r="K151" s="2" t="s">
        <v>4856</v>
      </c>
    </row>
    <row r="152" spans="1:11" ht="15" customHeight="1">
      <c r="A152" s="2">
        <f t="shared" si="1"/>
        <v>10880149</v>
      </c>
      <c r="B152" s="2">
        <v>0</v>
      </c>
      <c r="C152" s="2"/>
      <c r="D152" s="2">
        <v>0</v>
      </c>
      <c r="E152" s="2"/>
      <c r="F152" s="2">
        <v>10860066</v>
      </c>
      <c r="G152" s="2">
        <v>11100255</v>
      </c>
      <c r="H152" s="2">
        <v>1</v>
      </c>
      <c r="J152" s="2"/>
      <c r="K152" s="2" t="s">
        <v>4856</v>
      </c>
    </row>
    <row r="153" spans="1:11" ht="15" customHeight="1">
      <c r="A153" s="2">
        <f t="shared" si="1"/>
        <v>10880150</v>
      </c>
      <c r="B153" s="2">
        <v>0</v>
      </c>
      <c r="C153" s="2"/>
      <c r="D153" s="2">
        <v>0</v>
      </c>
      <c r="E153" s="2"/>
      <c r="F153" s="2">
        <v>10860066</v>
      </c>
      <c r="G153" s="2">
        <v>11100256</v>
      </c>
      <c r="H153" s="2">
        <v>1</v>
      </c>
      <c r="J153" s="2"/>
      <c r="K153" s="2" t="s">
        <v>4856</v>
      </c>
    </row>
    <row r="154" spans="1:11" ht="15" customHeight="1">
      <c r="A154" s="2">
        <f t="shared" si="1"/>
        <v>10880151</v>
      </c>
      <c r="B154" s="2">
        <v>0</v>
      </c>
      <c r="C154" s="2"/>
      <c r="D154" s="2">
        <v>0</v>
      </c>
      <c r="E154" s="2"/>
      <c r="F154" s="2">
        <v>10860066</v>
      </c>
      <c r="G154" s="2">
        <v>11100257</v>
      </c>
      <c r="H154" s="2">
        <v>1</v>
      </c>
      <c r="J154" s="2"/>
      <c r="K154" s="2" t="s">
        <v>4856</v>
      </c>
    </row>
    <row r="155" spans="1:11" ht="15" customHeight="1">
      <c r="A155" s="2">
        <f t="shared" si="1"/>
        <v>10880152</v>
      </c>
      <c r="B155" s="2">
        <v>0</v>
      </c>
      <c r="C155" s="2"/>
      <c r="D155" s="2">
        <v>0</v>
      </c>
      <c r="E155" s="2"/>
      <c r="F155" s="2">
        <v>10860066</v>
      </c>
      <c r="G155" s="2">
        <v>11100258</v>
      </c>
      <c r="H155" s="2">
        <v>1</v>
      </c>
      <c r="J155" s="2"/>
      <c r="K155" s="2" t="s">
        <v>4856</v>
      </c>
    </row>
    <row r="156" spans="1:11" ht="15" customHeight="1">
      <c r="A156" s="2">
        <f t="shared" si="1"/>
        <v>10880153</v>
      </c>
      <c r="B156" s="2">
        <v>0</v>
      </c>
      <c r="C156" s="2"/>
      <c r="D156" s="2">
        <v>1</v>
      </c>
      <c r="E156" s="2"/>
      <c r="F156" s="2">
        <v>10860067</v>
      </c>
      <c r="G156" s="2">
        <v>11100259</v>
      </c>
      <c r="H156" s="2">
        <v>1</v>
      </c>
      <c r="J156" s="2"/>
      <c r="K156" s="2" t="s">
        <v>4856</v>
      </c>
    </row>
    <row r="157" spans="1:11" ht="15" customHeight="1">
      <c r="A157" s="2">
        <f t="shared" si="1"/>
        <v>10880154</v>
      </c>
      <c r="B157" s="2">
        <v>0</v>
      </c>
      <c r="C157" s="2"/>
      <c r="D157" s="2">
        <v>0</v>
      </c>
      <c r="E157" s="2"/>
      <c r="F157" s="2">
        <v>10860067</v>
      </c>
      <c r="G157" s="2">
        <v>11100260</v>
      </c>
      <c r="H157" s="2">
        <v>1</v>
      </c>
      <c r="J157" s="2"/>
      <c r="K157" s="2" t="s">
        <v>4856</v>
      </c>
    </row>
    <row r="158" spans="1:11" ht="15" customHeight="1">
      <c r="A158" s="2">
        <f t="shared" si="1"/>
        <v>10880155</v>
      </c>
      <c r="B158" s="2">
        <v>0</v>
      </c>
      <c r="C158" s="2"/>
      <c r="D158" s="2">
        <v>0</v>
      </c>
      <c r="E158" s="2"/>
      <c r="F158" s="2">
        <v>10860067</v>
      </c>
      <c r="G158" s="2">
        <v>11100261</v>
      </c>
      <c r="H158" s="2">
        <v>1</v>
      </c>
      <c r="J158" s="2"/>
      <c r="K158" s="2" t="s">
        <v>4856</v>
      </c>
    </row>
    <row r="159" spans="1:11" ht="15" customHeight="1">
      <c r="A159" s="2">
        <f t="shared" si="1"/>
        <v>10880156</v>
      </c>
      <c r="B159" s="2">
        <v>0</v>
      </c>
      <c r="C159" s="2"/>
      <c r="D159" s="2">
        <v>0</v>
      </c>
      <c r="E159" s="2"/>
      <c r="F159" s="2">
        <v>10860067</v>
      </c>
      <c r="G159" s="2">
        <v>11100262</v>
      </c>
      <c r="H159" s="2">
        <v>1</v>
      </c>
      <c r="J159" s="2"/>
      <c r="K159" s="2" t="s">
        <v>4856</v>
      </c>
    </row>
    <row r="160" spans="1:11" ht="15" customHeight="1">
      <c r="A160" s="2">
        <f t="shared" si="1"/>
        <v>10880157</v>
      </c>
      <c r="B160" s="2">
        <v>0</v>
      </c>
      <c r="C160" s="2"/>
      <c r="D160" s="2">
        <v>0</v>
      </c>
      <c r="E160" s="2"/>
      <c r="F160" s="2">
        <v>10860067</v>
      </c>
      <c r="G160" s="2">
        <v>11100263</v>
      </c>
      <c r="H160" s="2">
        <v>1</v>
      </c>
      <c r="J160" s="2"/>
      <c r="K160" s="2" t="s">
        <v>4856</v>
      </c>
    </row>
    <row r="161" spans="1:11" ht="15" customHeight="1">
      <c r="A161" s="2">
        <f t="shared" si="1"/>
        <v>10880158</v>
      </c>
      <c r="B161" s="2">
        <v>0</v>
      </c>
      <c r="C161" s="2"/>
      <c r="D161" s="2">
        <v>0</v>
      </c>
      <c r="E161" s="2"/>
      <c r="F161" s="2">
        <v>10860067</v>
      </c>
      <c r="G161" s="2">
        <v>11100264</v>
      </c>
      <c r="H161" s="2">
        <v>1</v>
      </c>
      <c r="J161" s="2"/>
      <c r="K161" s="2" t="s">
        <v>4856</v>
      </c>
    </row>
    <row r="162" spans="1:11" ht="15" customHeight="1">
      <c r="A162" s="2">
        <f t="shared" si="1"/>
        <v>10880159</v>
      </c>
      <c r="B162" s="2">
        <v>0</v>
      </c>
      <c r="C162" s="2"/>
      <c r="D162" s="2">
        <v>1</v>
      </c>
      <c r="E162" s="2"/>
      <c r="F162" s="2">
        <v>10860068</v>
      </c>
      <c r="G162" s="2">
        <v>11100286</v>
      </c>
      <c r="H162" s="2">
        <v>1</v>
      </c>
    </row>
    <row r="163" spans="1:11" ht="15" customHeight="1">
      <c r="A163" s="2">
        <f t="shared" si="1"/>
        <v>10880160</v>
      </c>
      <c r="B163" s="2">
        <v>0</v>
      </c>
      <c r="C163" s="2"/>
      <c r="D163" s="2">
        <v>1</v>
      </c>
      <c r="E163" s="2"/>
      <c r="F163" s="2">
        <v>10860069</v>
      </c>
      <c r="G163" s="2">
        <v>11100287</v>
      </c>
      <c r="H163" s="2">
        <v>1</v>
      </c>
    </row>
    <row r="164" spans="1:11" ht="15" customHeight="1">
      <c r="A164" s="2">
        <f t="shared" si="1"/>
        <v>10880161</v>
      </c>
      <c r="B164" s="2">
        <v>0</v>
      </c>
      <c r="C164" s="2"/>
      <c r="D164" s="2">
        <v>1</v>
      </c>
      <c r="E164" s="2"/>
      <c r="F164" s="2">
        <v>10860070</v>
      </c>
      <c r="G164" s="2">
        <v>11100288</v>
      </c>
      <c r="H164" s="2">
        <v>1</v>
      </c>
    </row>
    <row r="165" spans="1:11" ht="15" customHeight="1">
      <c r="A165" s="2">
        <f t="shared" si="1"/>
        <v>10880162</v>
      </c>
      <c r="B165" s="2">
        <v>0</v>
      </c>
      <c r="C165" s="2"/>
      <c r="D165" s="2">
        <v>1</v>
      </c>
      <c r="E165" s="2"/>
      <c r="F165" s="2">
        <v>10860071</v>
      </c>
      <c r="G165" s="2">
        <v>11100289</v>
      </c>
      <c r="H165" s="2">
        <v>1</v>
      </c>
    </row>
    <row r="166" spans="1:11" ht="15" customHeight="1">
      <c r="A166" s="2">
        <f t="shared" si="1"/>
        <v>10880163</v>
      </c>
      <c r="B166" s="2">
        <v>0</v>
      </c>
      <c r="C166" s="2"/>
      <c r="D166" s="2">
        <v>1</v>
      </c>
      <c r="E166" s="2"/>
      <c r="F166" s="2">
        <v>10860072</v>
      </c>
      <c r="G166" s="2">
        <v>11100290</v>
      </c>
      <c r="H166" s="2">
        <v>1</v>
      </c>
    </row>
    <row r="167" spans="1:11" ht="15" customHeight="1">
      <c r="A167" s="2">
        <f t="shared" si="1"/>
        <v>10880164</v>
      </c>
      <c r="B167" s="2">
        <v>0</v>
      </c>
      <c r="C167" s="2"/>
      <c r="D167" s="2">
        <v>1</v>
      </c>
      <c r="E167" s="2"/>
      <c r="F167" s="2">
        <v>10860073</v>
      </c>
      <c r="G167" s="2">
        <v>11100291</v>
      </c>
      <c r="H167" s="2">
        <v>1</v>
      </c>
    </row>
    <row r="168" spans="1:11" ht="15" customHeight="1">
      <c r="A168" s="2">
        <f t="shared" si="1"/>
        <v>10880165</v>
      </c>
      <c r="B168" s="2">
        <v>0</v>
      </c>
      <c r="C168" s="2"/>
      <c r="D168" s="2">
        <v>1</v>
      </c>
      <c r="E168" s="2"/>
      <c r="F168" s="2">
        <v>10860074</v>
      </c>
      <c r="G168" s="2">
        <v>11100292</v>
      </c>
      <c r="H168" s="2">
        <v>1</v>
      </c>
    </row>
    <row r="169" spans="1:11" ht="15" customHeight="1">
      <c r="A169" s="2">
        <f t="shared" si="1"/>
        <v>10880166</v>
      </c>
      <c r="B169" s="2">
        <v>0</v>
      </c>
      <c r="C169" s="2"/>
      <c r="D169" s="2">
        <v>1</v>
      </c>
      <c r="E169" s="2"/>
      <c r="F169" s="2">
        <v>10860075</v>
      </c>
      <c r="G169" s="2">
        <v>11100293</v>
      </c>
      <c r="H169" s="2">
        <v>1</v>
      </c>
    </row>
    <row r="170" spans="1:11" ht="15" customHeight="1">
      <c r="A170" s="2">
        <f t="shared" si="1"/>
        <v>10880167</v>
      </c>
      <c r="B170" s="2">
        <v>0</v>
      </c>
      <c r="C170" s="2"/>
      <c r="D170" s="2">
        <v>1</v>
      </c>
      <c r="E170" s="2"/>
      <c r="F170" s="2">
        <v>10860076</v>
      </c>
      <c r="G170" s="2">
        <v>11100294</v>
      </c>
      <c r="H170" s="2">
        <v>1</v>
      </c>
    </row>
    <row r="171" spans="1:11" ht="15" customHeight="1">
      <c r="A171" s="2">
        <f t="shared" si="1"/>
        <v>10880168</v>
      </c>
      <c r="B171" s="2">
        <v>0</v>
      </c>
      <c r="C171" s="2"/>
      <c r="D171" s="2">
        <v>1</v>
      </c>
      <c r="E171" s="2"/>
      <c r="F171" s="2">
        <v>10860077</v>
      </c>
      <c r="G171" s="2">
        <v>11100295</v>
      </c>
      <c r="H171" s="2">
        <v>1</v>
      </c>
    </row>
    <row r="172" spans="1:11" ht="15" customHeight="1">
      <c r="A172" s="2">
        <f t="shared" si="1"/>
        <v>10880169</v>
      </c>
      <c r="B172" s="2">
        <v>0</v>
      </c>
      <c r="C172" s="2"/>
      <c r="D172" s="2">
        <v>1</v>
      </c>
      <c r="E172" s="2"/>
      <c r="F172" s="2">
        <v>10860078</v>
      </c>
      <c r="G172" s="2">
        <v>11100296</v>
      </c>
      <c r="H172" s="2">
        <v>1</v>
      </c>
    </row>
    <row r="173" spans="1:11" ht="15" customHeight="1">
      <c r="A173" s="2">
        <f t="shared" si="1"/>
        <v>10880170</v>
      </c>
      <c r="B173" s="2">
        <v>0</v>
      </c>
      <c r="C173" s="2"/>
      <c r="D173" s="2">
        <v>1</v>
      </c>
      <c r="E173" s="2"/>
      <c r="F173" s="2">
        <v>10860079</v>
      </c>
      <c r="G173" s="2">
        <v>11100297</v>
      </c>
      <c r="H173" s="2">
        <v>1</v>
      </c>
    </row>
    <row r="174" spans="1:11" ht="15" customHeight="1">
      <c r="A174" s="2">
        <f t="shared" si="1"/>
        <v>10880171</v>
      </c>
      <c r="B174" s="2">
        <v>0</v>
      </c>
      <c r="C174" s="2"/>
      <c r="D174" s="2">
        <v>1</v>
      </c>
      <c r="E174" s="2"/>
      <c r="F174" s="2">
        <v>10860080</v>
      </c>
      <c r="G174" s="2">
        <v>11100298</v>
      </c>
      <c r="H174" s="2">
        <v>1</v>
      </c>
    </row>
    <row r="175" spans="1:11" ht="15" customHeight="1">
      <c r="A175" s="2">
        <f t="shared" si="1"/>
        <v>10880172</v>
      </c>
      <c r="B175" s="2">
        <v>0</v>
      </c>
      <c r="C175" s="2"/>
      <c r="D175" s="2">
        <v>1</v>
      </c>
      <c r="E175" s="2"/>
      <c r="F175" s="2">
        <v>10860081</v>
      </c>
      <c r="G175" s="2">
        <v>11100299</v>
      </c>
      <c r="H175" s="2">
        <v>1</v>
      </c>
    </row>
    <row r="176" spans="1:11" ht="15" customHeight="1">
      <c r="A176" s="2">
        <f t="shared" si="1"/>
        <v>10880173</v>
      </c>
      <c r="B176" s="2">
        <v>0</v>
      </c>
      <c r="C176" s="2"/>
      <c r="D176" s="2">
        <v>1</v>
      </c>
      <c r="E176" s="2"/>
      <c r="F176" s="2">
        <v>10860082</v>
      </c>
      <c r="G176" s="2">
        <v>11100300</v>
      </c>
      <c r="H176" s="2">
        <v>1</v>
      </c>
    </row>
    <row r="177" spans="1:8" ht="15" customHeight="1">
      <c r="A177" s="2">
        <f t="shared" si="1"/>
        <v>10880174</v>
      </c>
      <c r="B177" s="2">
        <v>0</v>
      </c>
      <c r="C177" s="2"/>
      <c r="D177" s="2">
        <v>1</v>
      </c>
      <c r="E177" s="2"/>
      <c r="F177" s="2">
        <v>10860083</v>
      </c>
      <c r="G177" s="2">
        <v>11100301</v>
      </c>
      <c r="H177" s="2">
        <v>1</v>
      </c>
    </row>
    <row r="178" spans="1:8" ht="15" customHeight="1">
      <c r="A178" s="2">
        <f t="shared" si="1"/>
        <v>10880175</v>
      </c>
      <c r="B178" s="2">
        <v>0</v>
      </c>
      <c r="C178" s="2"/>
      <c r="D178" s="2">
        <v>1</v>
      </c>
      <c r="E178" s="2"/>
      <c r="F178" s="2">
        <v>10860084</v>
      </c>
      <c r="G178" s="2">
        <v>11100302</v>
      </c>
      <c r="H178" s="2">
        <v>1</v>
      </c>
    </row>
    <row r="179" spans="1:8" ht="15" customHeight="1">
      <c r="A179" s="2">
        <f t="shared" si="1"/>
        <v>10880176</v>
      </c>
      <c r="B179" s="2">
        <v>0</v>
      </c>
      <c r="C179" s="2"/>
      <c r="D179" s="2">
        <v>1</v>
      </c>
      <c r="E179" s="2"/>
      <c r="F179" s="2">
        <v>10860085</v>
      </c>
      <c r="G179" s="2">
        <v>11100303</v>
      </c>
      <c r="H179" s="2">
        <v>1</v>
      </c>
    </row>
    <row r="180" spans="1:8" ht="15" customHeight="1">
      <c r="A180" s="2">
        <f t="shared" si="1"/>
        <v>10880177</v>
      </c>
      <c r="B180" s="2">
        <v>0</v>
      </c>
      <c r="C180" s="2"/>
      <c r="D180" s="2">
        <v>1</v>
      </c>
      <c r="E180" s="2"/>
      <c r="F180" s="2">
        <v>10860086</v>
      </c>
      <c r="G180" s="2">
        <v>11100304</v>
      </c>
      <c r="H180" s="2">
        <v>1</v>
      </c>
    </row>
    <row r="181" spans="1:8" ht="15" customHeight="1">
      <c r="A181" s="2">
        <f t="shared" si="1"/>
        <v>10880178</v>
      </c>
      <c r="B181" s="2">
        <v>0</v>
      </c>
      <c r="C181" s="2"/>
      <c r="D181" s="2">
        <v>1</v>
      </c>
      <c r="E181" s="2"/>
      <c r="F181" s="2">
        <v>10860087</v>
      </c>
      <c r="G181" s="2">
        <v>11100305</v>
      </c>
      <c r="H181" s="2">
        <v>1</v>
      </c>
    </row>
    <row r="182" spans="1:8" ht="15" customHeight="1">
      <c r="A182" s="2">
        <f t="shared" si="1"/>
        <v>10880179</v>
      </c>
      <c r="B182" s="2">
        <v>0</v>
      </c>
      <c r="C182" s="2"/>
      <c r="D182" s="2">
        <v>1</v>
      </c>
      <c r="E182" s="2"/>
      <c r="F182" s="2">
        <v>10860088</v>
      </c>
      <c r="G182" s="2">
        <v>11100306</v>
      </c>
      <c r="H182" s="2">
        <v>1</v>
      </c>
    </row>
    <row r="183" spans="1:8" ht="15" customHeight="1">
      <c r="A183" s="2">
        <f t="shared" si="1"/>
        <v>10880180</v>
      </c>
      <c r="B183" s="2">
        <v>0</v>
      </c>
      <c r="C183" s="2"/>
      <c r="D183" s="2">
        <v>1</v>
      </c>
      <c r="E183" s="2"/>
      <c r="F183" s="2">
        <v>10860089</v>
      </c>
      <c r="G183" s="2">
        <v>11100307</v>
      </c>
      <c r="H183" s="2">
        <v>1</v>
      </c>
    </row>
    <row r="184" spans="1:8" ht="16.5" customHeight="1">
      <c r="A184" s="2">
        <f t="shared" si="1"/>
        <v>10880181</v>
      </c>
      <c r="B184" s="2">
        <v>0</v>
      </c>
      <c r="C184" s="2"/>
      <c r="D184" s="2">
        <v>1</v>
      </c>
      <c r="E184" s="2"/>
      <c r="F184" s="2">
        <v>10860090</v>
      </c>
      <c r="G184" s="2">
        <v>11100308</v>
      </c>
      <c r="H184" s="2">
        <v>1</v>
      </c>
    </row>
    <row r="185" spans="1:8" ht="15" customHeight="1">
      <c r="A185" s="2">
        <f t="shared" si="1"/>
        <v>10880182</v>
      </c>
      <c r="B185" s="2">
        <v>0</v>
      </c>
      <c r="C185" s="2"/>
      <c r="D185" s="2">
        <v>1</v>
      </c>
      <c r="E185" s="2"/>
      <c r="F185" s="2">
        <v>10860091</v>
      </c>
      <c r="G185" s="2">
        <v>11100309</v>
      </c>
      <c r="H185" s="2">
        <v>1</v>
      </c>
    </row>
    <row r="186" spans="1:8" ht="15" customHeight="1">
      <c r="A186" s="2">
        <f t="shared" si="1"/>
        <v>10880183</v>
      </c>
      <c r="B186" s="2">
        <v>0</v>
      </c>
      <c r="C186" s="2"/>
      <c r="D186" s="2">
        <v>1</v>
      </c>
      <c r="E186" s="2"/>
      <c r="F186" s="2">
        <v>10860092</v>
      </c>
      <c r="G186" s="2">
        <v>11100310</v>
      </c>
      <c r="H186" s="2">
        <v>1</v>
      </c>
    </row>
    <row r="187" spans="1:8" ht="15" customHeight="1">
      <c r="A187" s="2">
        <f t="shared" si="1"/>
        <v>10880184</v>
      </c>
      <c r="B187" s="2">
        <v>0</v>
      </c>
      <c r="C187" s="2"/>
      <c r="D187" s="2">
        <v>1</v>
      </c>
      <c r="E187" s="2"/>
      <c r="F187" s="2">
        <v>10860093</v>
      </c>
      <c r="G187" s="2">
        <v>11100311</v>
      </c>
      <c r="H187" s="2">
        <v>1</v>
      </c>
    </row>
    <row r="188" spans="1:8" ht="15" customHeight="1">
      <c r="A188" s="2">
        <f t="shared" si="1"/>
        <v>10880185</v>
      </c>
      <c r="B188" s="2">
        <v>0</v>
      </c>
      <c r="C188" s="2"/>
      <c r="D188" s="2">
        <v>1</v>
      </c>
      <c r="E188" s="2"/>
      <c r="F188" s="2">
        <v>10860094</v>
      </c>
      <c r="G188" s="2">
        <v>11100312</v>
      </c>
      <c r="H188" s="2">
        <v>1</v>
      </c>
    </row>
    <row r="189" spans="1:8" ht="15" customHeight="1">
      <c r="A189" s="2">
        <f t="shared" si="1"/>
        <v>10880186</v>
      </c>
      <c r="B189" s="2">
        <v>0</v>
      </c>
      <c r="C189" s="2"/>
      <c r="D189" s="2">
        <v>1</v>
      </c>
      <c r="E189" s="2"/>
      <c r="F189" s="2">
        <v>10860095</v>
      </c>
      <c r="G189" s="2">
        <v>11100313</v>
      </c>
      <c r="H189" s="2">
        <v>1</v>
      </c>
    </row>
    <row r="190" spans="1:8" ht="15" customHeight="1">
      <c r="A190" s="2">
        <f t="shared" si="1"/>
        <v>10880187</v>
      </c>
      <c r="B190" s="2">
        <v>0</v>
      </c>
      <c r="C190" s="2"/>
      <c r="D190" s="2">
        <v>1</v>
      </c>
      <c r="E190" s="2"/>
      <c r="F190" s="2">
        <v>10860096</v>
      </c>
      <c r="G190" s="2">
        <v>11100314</v>
      </c>
      <c r="H190" s="2">
        <v>1</v>
      </c>
    </row>
    <row r="191" spans="1:8" ht="15" customHeight="1">
      <c r="A191" s="2">
        <f t="shared" si="1"/>
        <v>10880188</v>
      </c>
      <c r="B191" s="2">
        <v>0</v>
      </c>
      <c r="C191" s="2"/>
      <c r="D191" s="2">
        <v>1</v>
      </c>
      <c r="E191" s="2"/>
      <c r="F191" s="2">
        <v>10860097</v>
      </c>
      <c r="G191" s="2">
        <v>11100315</v>
      </c>
      <c r="H191" s="2">
        <v>1</v>
      </c>
    </row>
    <row r="192" spans="1:8" ht="15" customHeight="1">
      <c r="A192" s="2">
        <f t="shared" si="1"/>
        <v>10880189</v>
      </c>
      <c r="B192" s="2">
        <v>0</v>
      </c>
      <c r="C192" s="2"/>
      <c r="D192" s="2">
        <v>1</v>
      </c>
      <c r="E192" s="2"/>
      <c r="F192" s="2">
        <v>10860098</v>
      </c>
      <c r="G192" s="2">
        <v>11100316</v>
      </c>
      <c r="H192" s="2">
        <v>1</v>
      </c>
    </row>
    <row r="193" spans="1:8" ht="15" customHeight="1">
      <c r="A193" s="2">
        <f t="shared" si="1"/>
        <v>10880190</v>
      </c>
      <c r="B193" s="2">
        <v>0</v>
      </c>
      <c r="C193" s="2"/>
      <c r="D193" s="2">
        <v>1</v>
      </c>
      <c r="E193" s="2"/>
      <c r="F193" s="2">
        <v>10860099</v>
      </c>
      <c r="G193" s="2">
        <v>11100317</v>
      </c>
      <c r="H193" s="2">
        <v>1</v>
      </c>
    </row>
    <row r="194" spans="1:8" ht="15" customHeight="1">
      <c r="A194" s="2">
        <f t="shared" ref="A194:A257" si="2">A193+1</f>
        <v>10880191</v>
      </c>
      <c r="B194" s="2">
        <v>0</v>
      </c>
      <c r="C194" s="2"/>
      <c r="D194" s="2">
        <v>1</v>
      </c>
      <c r="E194" s="2"/>
      <c r="F194" s="2">
        <v>10860100</v>
      </c>
      <c r="G194" s="2">
        <v>11100318</v>
      </c>
      <c r="H194" s="2">
        <v>1</v>
      </c>
    </row>
    <row r="195" spans="1:8" ht="15" customHeight="1">
      <c r="A195" s="2">
        <f t="shared" si="2"/>
        <v>10880192</v>
      </c>
      <c r="B195" s="2">
        <v>0</v>
      </c>
      <c r="C195" s="2"/>
      <c r="D195" s="2">
        <v>1</v>
      </c>
      <c r="E195" s="2"/>
      <c r="F195" s="2">
        <v>10860101</v>
      </c>
      <c r="G195" s="2">
        <v>11100319</v>
      </c>
      <c r="H195" s="2">
        <v>1</v>
      </c>
    </row>
    <row r="196" spans="1:8" ht="15" customHeight="1">
      <c r="A196" s="2">
        <f t="shared" si="2"/>
        <v>10880193</v>
      </c>
      <c r="B196" s="2">
        <v>0</v>
      </c>
      <c r="C196" s="2"/>
      <c r="D196" s="2">
        <v>1</v>
      </c>
      <c r="E196" s="2"/>
      <c r="F196" s="2">
        <v>10860102</v>
      </c>
      <c r="G196" s="2">
        <v>11100320</v>
      </c>
      <c r="H196" s="2">
        <v>1</v>
      </c>
    </row>
    <row r="197" spans="1:8" ht="15" customHeight="1">
      <c r="A197" s="2">
        <f t="shared" si="2"/>
        <v>10880194</v>
      </c>
      <c r="B197" s="2">
        <v>0</v>
      </c>
      <c r="C197" s="2"/>
      <c r="D197" s="2">
        <v>1</v>
      </c>
      <c r="E197" s="2"/>
      <c r="F197" s="2">
        <v>10860103</v>
      </c>
      <c r="G197" s="2">
        <v>11100321</v>
      </c>
      <c r="H197" s="2">
        <v>1</v>
      </c>
    </row>
    <row r="198" spans="1:8" ht="15" customHeight="1">
      <c r="A198" s="2">
        <f t="shared" si="2"/>
        <v>10880195</v>
      </c>
      <c r="B198" s="2">
        <v>0</v>
      </c>
      <c r="C198" s="2"/>
      <c r="D198" s="2">
        <v>1</v>
      </c>
      <c r="E198" s="2"/>
      <c r="F198" s="2">
        <v>10860104</v>
      </c>
      <c r="G198" s="2">
        <v>11100323</v>
      </c>
      <c r="H198" s="2">
        <v>1</v>
      </c>
    </row>
    <row r="199" spans="1:8" ht="15" customHeight="1">
      <c r="A199" s="2">
        <f t="shared" si="2"/>
        <v>10880196</v>
      </c>
      <c r="B199" s="2">
        <v>0</v>
      </c>
      <c r="C199" s="2"/>
      <c r="D199" s="2">
        <v>1</v>
      </c>
      <c r="E199" s="2"/>
      <c r="F199" s="2">
        <v>10860105</v>
      </c>
      <c r="G199" s="2">
        <v>11100324</v>
      </c>
      <c r="H199" s="2">
        <v>1</v>
      </c>
    </row>
    <row r="200" spans="1:8" ht="15" customHeight="1">
      <c r="A200" s="2">
        <f t="shared" si="2"/>
        <v>10880197</v>
      </c>
      <c r="B200" s="2">
        <v>0</v>
      </c>
      <c r="C200" s="2"/>
      <c r="D200" s="2">
        <v>1</v>
      </c>
      <c r="E200" s="2"/>
      <c r="F200" s="2">
        <v>10860106</v>
      </c>
      <c r="G200" s="2">
        <v>11100325</v>
      </c>
      <c r="H200" s="2">
        <v>1</v>
      </c>
    </row>
    <row r="201" spans="1:8" ht="15" customHeight="1">
      <c r="A201" s="2">
        <f t="shared" si="2"/>
        <v>10880198</v>
      </c>
      <c r="B201" s="2">
        <v>0</v>
      </c>
      <c r="C201" s="2"/>
      <c r="D201" s="2">
        <v>1</v>
      </c>
      <c r="E201" s="2"/>
      <c r="F201" s="2">
        <v>10860107</v>
      </c>
      <c r="G201" s="2">
        <v>11100326</v>
      </c>
      <c r="H201" s="2">
        <v>1</v>
      </c>
    </row>
    <row r="202" spans="1:8" ht="15" customHeight="1">
      <c r="A202" s="2">
        <f t="shared" si="2"/>
        <v>10880199</v>
      </c>
      <c r="B202" s="2">
        <v>0</v>
      </c>
      <c r="C202" s="2"/>
      <c r="D202" s="2">
        <v>1</v>
      </c>
      <c r="E202" s="2"/>
      <c r="F202" s="2">
        <v>10860108</v>
      </c>
      <c r="G202" s="2">
        <v>11100327</v>
      </c>
      <c r="H202" s="2">
        <v>1</v>
      </c>
    </row>
    <row r="203" spans="1:8" ht="15" customHeight="1">
      <c r="A203" s="2">
        <f t="shared" si="2"/>
        <v>10880200</v>
      </c>
      <c r="B203" s="2">
        <v>0</v>
      </c>
      <c r="C203" s="2"/>
      <c r="D203" s="2">
        <v>1</v>
      </c>
      <c r="E203" s="2"/>
      <c r="F203" s="2">
        <v>10860109</v>
      </c>
      <c r="G203" s="2">
        <v>11100328</v>
      </c>
      <c r="H203" s="2">
        <v>1</v>
      </c>
    </row>
    <row r="204" spans="1:8" ht="15" customHeight="1">
      <c r="A204" s="2">
        <f t="shared" si="2"/>
        <v>10880201</v>
      </c>
      <c r="B204" s="2">
        <v>0</v>
      </c>
      <c r="C204" s="2"/>
      <c r="D204" s="2">
        <v>1</v>
      </c>
      <c r="E204" s="2"/>
      <c r="F204" s="2">
        <v>10860110</v>
      </c>
      <c r="G204" s="2">
        <v>11100329</v>
      </c>
      <c r="H204" s="2">
        <v>1</v>
      </c>
    </row>
    <row r="205" spans="1:8" ht="15" customHeight="1">
      <c r="A205" s="2">
        <f t="shared" si="2"/>
        <v>10880202</v>
      </c>
      <c r="B205" s="2">
        <v>0</v>
      </c>
      <c r="C205" s="2"/>
      <c r="D205" s="2">
        <v>1</v>
      </c>
      <c r="E205" s="2"/>
      <c r="F205" s="2">
        <v>10860111</v>
      </c>
      <c r="G205" s="2">
        <v>11100330</v>
      </c>
      <c r="H205" s="2">
        <v>1</v>
      </c>
    </row>
    <row r="206" spans="1:8" ht="15" customHeight="1">
      <c r="A206" s="2">
        <f t="shared" si="2"/>
        <v>10880203</v>
      </c>
      <c r="B206" s="2">
        <v>0</v>
      </c>
      <c r="C206" s="2"/>
      <c r="D206" s="2">
        <v>1</v>
      </c>
      <c r="E206" s="2"/>
      <c r="F206" s="2">
        <v>10860112</v>
      </c>
      <c r="G206" s="2">
        <v>11100331</v>
      </c>
      <c r="H206" s="2">
        <v>1</v>
      </c>
    </row>
    <row r="207" spans="1:8" ht="15" customHeight="1">
      <c r="A207" s="2">
        <f t="shared" si="2"/>
        <v>10880204</v>
      </c>
      <c r="B207" s="2">
        <v>0</v>
      </c>
      <c r="C207" s="2"/>
      <c r="D207" s="2">
        <v>1</v>
      </c>
      <c r="E207" s="2"/>
      <c r="F207" s="2">
        <v>10860113</v>
      </c>
      <c r="G207" s="2">
        <v>11100332</v>
      </c>
      <c r="H207" s="2">
        <v>1</v>
      </c>
    </row>
    <row r="208" spans="1:8" ht="15" customHeight="1">
      <c r="A208" s="2">
        <f t="shared" si="2"/>
        <v>10880205</v>
      </c>
      <c r="B208" s="2">
        <v>0</v>
      </c>
      <c r="C208" s="2"/>
      <c r="D208" s="2">
        <v>1</v>
      </c>
      <c r="E208" s="2"/>
      <c r="F208" s="2">
        <v>10860114</v>
      </c>
      <c r="G208" s="2">
        <v>11100333</v>
      </c>
      <c r="H208" s="2">
        <v>1</v>
      </c>
    </row>
    <row r="209" spans="1:8" ht="15" customHeight="1">
      <c r="A209" s="2">
        <f t="shared" si="2"/>
        <v>10880206</v>
      </c>
      <c r="B209" s="2">
        <v>0</v>
      </c>
      <c r="C209" s="2"/>
      <c r="D209" s="2">
        <v>1</v>
      </c>
      <c r="E209" s="2"/>
      <c r="F209" s="2">
        <v>10860115</v>
      </c>
      <c r="G209" s="2">
        <v>11100334</v>
      </c>
      <c r="H209" s="2">
        <v>1</v>
      </c>
    </row>
    <row r="210" spans="1:8" ht="15" customHeight="1">
      <c r="A210" s="2">
        <f t="shared" si="2"/>
        <v>10880207</v>
      </c>
      <c r="B210" s="2">
        <v>0</v>
      </c>
      <c r="C210" s="2"/>
      <c r="D210" s="2">
        <v>1</v>
      </c>
      <c r="E210" s="2"/>
      <c r="F210" s="2">
        <v>10860116</v>
      </c>
      <c r="G210" s="2">
        <v>11100335</v>
      </c>
      <c r="H210" s="2">
        <v>1</v>
      </c>
    </row>
    <row r="211" spans="1:8" ht="15" customHeight="1">
      <c r="A211" s="2">
        <f t="shared" si="2"/>
        <v>10880208</v>
      </c>
      <c r="B211" s="2">
        <v>0</v>
      </c>
      <c r="C211" s="2"/>
      <c r="D211" s="2">
        <v>1</v>
      </c>
      <c r="E211" s="2"/>
      <c r="F211" s="2">
        <v>10860117</v>
      </c>
      <c r="G211" s="2">
        <v>11100336</v>
      </c>
      <c r="H211" s="2">
        <v>1</v>
      </c>
    </row>
    <row r="212" spans="1:8" ht="15" customHeight="1">
      <c r="A212" s="2">
        <f t="shared" si="2"/>
        <v>10880209</v>
      </c>
      <c r="B212" s="2">
        <v>0</v>
      </c>
      <c r="C212" s="2"/>
      <c r="D212" s="2">
        <v>1</v>
      </c>
      <c r="E212" s="2"/>
      <c r="F212" s="2">
        <v>10860118</v>
      </c>
      <c r="G212" s="2">
        <v>11100337</v>
      </c>
      <c r="H212" s="2">
        <v>1</v>
      </c>
    </row>
    <row r="213" spans="1:8" ht="15" customHeight="1">
      <c r="A213" s="2">
        <f t="shared" si="2"/>
        <v>10880210</v>
      </c>
      <c r="B213" s="2">
        <v>0</v>
      </c>
      <c r="C213" s="2"/>
      <c r="D213" s="2">
        <v>1</v>
      </c>
      <c r="E213" s="2"/>
      <c r="F213" s="2">
        <v>10860119</v>
      </c>
      <c r="G213" s="2">
        <v>11100338</v>
      </c>
      <c r="H213" s="2">
        <v>1</v>
      </c>
    </row>
    <row r="214" spans="1:8" ht="15" customHeight="1">
      <c r="A214" s="2">
        <f t="shared" si="2"/>
        <v>10880211</v>
      </c>
      <c r="B214" s="2">
        <v>0</v>
      </c>
      <c r="C214" s="2"/>
      <c r="D214" s="2">
        <v>1</v>
      </c>
      <c r="E214" s="2"/>
      <c r="F214" s="2">
        <v>10860120</v>
      </c>
      <c r="G214" s="2">
        <v>11100339</v>
      </c>
      <c r="H214" s="2">
        <v>1</v>
      </c>
    </row>
    <row r="215" spans="1:8" ht="15" customHeight="1">
      <c r="A215" s="2">
        <f t="shared" si="2"/>
        <v>10880212</v>
      </c>
      <c r="B215" s="2">
        <v>0</v>
      </c>
      <c r="C215" s="2"/>
      <c r="D215" s="2">
        <v>1</v>
      </c>
      <c r="E215" s="2"/>
      <c r="F215" s="2">
        <v>10860121</v>
      </c>
      <c r="G215" s="2">
        <v>11100340</v>
      </c>
      <c r="H215" s="2">
        <v>1</v>
      </c>
    </row>
    <row r="216" spans="1:8" ht="15" customHeight="1">
      <c r="A216" s="2">
        <f t="shared" si="2"/>
        <v>10880213</v>
      </c>
      <c r="B216" s="2">
        <v>0</v>
      </c>
      <c r="C216" s="2"/>
      <c r="D216" s="2">
        <v>1</v>
      </c>
      <c r="E216" s="2"/>
      <c r="F216" s="2">
        <v>10860122</v>
      </c>
      <c r="G216" s="2">
        <v>11100341</v>
      </c>
      <c r="H216" s="2">
        <v>1</v>
      </c>
    </row>
    <row r="217" spans="1:8" ht="15" customHeight="1">
      <c r="A217" s="2">
        <f t="shared" si="2"/>
        <v>10880214</v>
      </c>
      <c r="B217" s="2">
        <v>0</v>
      </c>
      <c r="C217" s="2"/>
      <c r="D217" s="2">
        <v>1</v>
      </c>
      <c r="E217" s="2"/>
      <c r="F217" s="2">
        <v>10860123</v>
      </c>
      <c r="G217" s="2">
        <v>11100342</v>
      </c>
      <c r="H217" s="2">
        <v>1</v>
      </c>
    </row>
    <row r="218" spans="1:8" ht="15" customHeight="1">
      <c r="A218" s="2">
        <f t="shared" si="2"/>
        <v>10880215</v>
      </c>
      <c r="B218" s="2">
        <v>0</v>
      </c>
      <c r="C218" s="2"/>
      <c r="D218" s="2">
        <v>1</v>
      </c>
      <c r="E218" s="2"/>
      <c r="F218" s="2">
        <v>10860124</v>
      </c>
      <c r="G218" s="2">
        <v>11100343</v>
      </c>
      <c r="H218" s="2">
        <v>1</v>
      </c>
    </row>
    <row r="219" spans="1:8" ht="15" customHeight="1">
      <c r="A219" s="2">
        <f t="shared" si="2"/>
        <v>10880216</v>
      </c>
      <c r="B219" s="2">
        <v>0</v>
      </c>
      <c r="C219" s="2"/>
      <c r="D219" s="2">
        <v>1</v>
      </c>
      <c r="E219" s="2"/>
      <c r="F219" s="2">
        <v>10860125</v>
      </c>
      <c r="G219" s="2">
        <v>11100344</v>
      </c>
      <c r="H219" s="2">
        <v>1</v>
      </c>
    </row>
    <row r="220" spans="1:8" ht="15" customHeight="1">
      <c r="A220" s="2">
        <f t="shared" si="2"/>
        <v>10880217</v>
      </c>
      <c r="B220" s="2">
        <v>0</v>
      </c>
      <c r="C220" s="2"/>
      <c r="D220" s="2">
        <v>1</v>
      </c>
      <c r="E220" s="2"/>
      <c r="F220" s="2">
        <v>10860126</v>
      </c>
      <c r="G220" s="2">
        <v>11100345</v>
      </c>
      <c r="H220" s="2">
        <v>1</v>
      </c>
    </row>
    <row r="221" spans="1:8" ht="15" customHeight="1">
      <c r="A221" s="2">
        <f t="shared" si="2"/>
        <v>10880218</v>
      </c>
      <c r="B221" s="2">
        <v>0</v>
      </c>
      <c r="C221" s="2"/>
      <c r="D221" s="2">
        <v>0</v>
      </c>
      <c r="E221" s="2"/>
      <c r="F221" s="2">
        <v>10860126</v>
      </c>
      <c r="G221" s="2">
        <v>11100408</v>
      </c>
      <c r="H221" s="2">
        <v>1</v>
      </c>
    </row>
    <row r="222" spans="1:8" ht="15" customHeight="1">
      <c r="A222" s="2">
        <f t="shared" si="2"/>
        <v>10880219</v>
      </c>
      <c r="B222" s="2">
        <v>0</v>
      </c>
      <c r="C222" s="2"/>
      <c r="D222" s="2">
        <v>1</v>
      </c>
      <c r="E222" s="2"/>
      <c r="F222" s="2">
        <v>10860127</v>
      </c>
      <c r="G222" s="2">
        <v>11100408</v>
      </c>
      <c r="H222" s="2">
        <v>1</v>
      </c>
    </row>
    <row r="223" spans="1:8" ht="15" customHeight="1">
      <c r="A223" s="2">
        <f t="shared" si="2"/>
        <v>10880220</v>
      </c>
      <c r="B223" s="2">
        <v>0</v>
      </c>
      <c r="C223" s="2"/>
      <c r="D223" s="2">
        <v>1</v>
      </c>
      <c r="E223" s="2"/>
      <c r="F223" s="2">
        <v>10860128</v>
      </c>
      <c r="G223" s="2">
        <v>11100409</v>
      </c>
      <c r="H223" s="2">
        <v>1</v>
      </c>
    </row>
    <row r="224" spans="1:8" ht="15" customHeight="1">
      <c r="A224" s="2">
        <f t="shared" si="2"/>
        <v>10880221</v>
      </c>
      <c r="B224" s="2">
        <v>0</v>
      </c>
      <c r="C224" s="2"/>
      <c r="D224" s="2">
        <v>1</v>
      </c>
      <c r="E224" s="2"/>
      <c r="F224" s="2">
        <v>10860129</v>
      </c>
      <c r="G224" s="2">
        <v>11100410</v>
      </c>
      <c r="H224" s="2">
        <v>1</v>
      </c>
    </row>
    <row r="225" spans="1:8" ht="15" customHeight="1">
      <c r="A225" s="2">
        <f t="shared" si="2"/>
        <v>10880222</v>
      </c>
      <c r="B225" s="2">
        <v>0</v>
      </c>
      <c r="C225" s="2"/>
      <c r="D225" s="2">
        <v>1</v>
      </c>
      <c r="E225" s="2"/>
      <c r="F225" s="2">
        <v>10860130</v>
      </c>
      <c r="G225" s="2">
        <v>11100349</v>
      </c>
      <c r="H225" s="2">
        <v>1</v>
      </c>
    </row>
    <row r="226" spans="1:8" ht="15" customHeight="1">
      <c r="A226" s="2">
        <f t="shared" si="2"/>
        <v>10880223</v>
      </c>
      <c r="B226" s="2">
        <v>0</v>
      </c>
      <c r="C226" s="2"/>
      <c r="D226" s="2">
        <v>1</v>
      </c>
      <c r="E226" s="2"/>
      <c r="F226" s="2">
        <v>10860131</v>
      </c>
      <c r="G226" s="2">
        <v>11100350</v>
      </c>
      <c r="H226" s="2">
        <v>1</v>
      </c>
    </row>
    <row r="227" spans="1:8" ht="15" customHeight="1">
      <c r="A227" s="2">
        <f t="shared" si="2"/>
        <v>10880224</v>
      </c>
      <c r="B227" s="2">
        <v>0</v>
      </c>
      <c r="C227" s="2"/>
      <c r="D227" s="2">
        <v>1</v>
      </c>
      <c r="E227" s="2"/>
      <c r="F227" s="2">
        <v>10860132</v>
      </c>
      <c r="G227" s="2">
        <v>11100351</v>
      </c>
      <c r="H227" s="2">
        <v>1</v>
      </c>
    </row>
    <row r="228" spans="1:8" ht="15" customHeight="1">
      <c r="A228" s="2">
        <f t="shared" si="2"/>
        <v>10880225</v>
      </c>
      <c r="B228" s="2">
        <v>0</v>
      </c>
      <c r="C228" s="2"/>
      <c r="D228" s="2">
        <v>1</v>
      </c>
      <c r="E228" s="2"/>
      <c r="F228" s="2">
        <v>10860133</v>
      </c>
      <c r="G228" s="2">
        <v>11100352</v>
      </c>
      <c r="H228" s="2">
        <v>1</v>
      </c>
    </row>
    <row r="229" spans="1:8" ht="15" customHeight="1">
      <c r="A229" s="2">
        <f t="shared" si="2"/>
        <v>10880226</v>
      </c>
      <c r="B229" s="2">
        <v>0</v>
      </c>
      <c r="C229" s="2"/>
      <c r="D229" s="2">
        <v>1</v>
      </c>
      <c r="E229" s="2"/>
      <c r="F229" s="2">
        <v>10860134</v>
      </c>
      <c r="G229" s="2">
        <v>11100353</v>
      </c>
      <c r="H229" s="2">
        <v>1</v>
      </c>
    </row>
    <row r="230" spans="1:8" ht="15" customHeight="1">
      <c r="A230" s="2">
        <f t="shared" si="2"/>
        <v>10880227</v>
      </c>
      <c r="B230" s="2">
        <v>0</v>
      </c>
      <c r="C230" s="2"/>
      <c r="D230" s="2">
        <v>1</v>
      </c>
      <c r="E230" s="2"/>
      <c r="F230" s="2">
        <v>10860135</v>
      </c>
      <c r="G230" s="2">
        <v>11100354</v>
      </c>
      <c r="H230" s="2">
        <v>1</v>
      </c>
    </row>
    <row r="231" spans="1:8" ht="15" customHeight="1">
      <c r="A231" s="2">
        <f t="shared" si="2"/>
        <v>10880228</v>
      </c>
      <c r="B231" s="2">
        <v>0</v>
      </c>
      <c r="C231" s="2"/>
      <c r="D231" s="2">
        <v>1</v>
      </c>
      <c r="E231" s="2"/>
      <c r="F231" s="2">
        <v>10860136</v>
      </c>
      <c r="G231" s="2">
        <v>11100355</v>
      </c>
      <c r="H231" s="2">
        <v>1</v>
      </c>
    </row>
    <row r="232" spans="1:8" ht="15" customHeight="1">
      <c r="A232" s="2">
        <f t="shared" si="2"/>
        <v>10880229</v>
      </c>
      <c r="B232" s="2">
        <v>0</v>
      </c>
      <c r="C232" s="2"/>
      <c r="D232" s="2">
        <v>1</v>
      </c>
      <c r="E232" s="2"/>
      <c r="F232" s="2">
        <v>10860137</v>
      </c>
      <c r="G232" s="2">
        <v>11100356</v>
      </c>
      <c r="H232" s="2">
        <v>1</v>
      </c>
    </row>
    <row r="233" spans="1:8" ht="15" customHeight="1">
      <c r="A233" s="2">
        <f t="shared" si="2"/>
        <v>10880230</v>
      </c>
      <c r="B233" s="2">
        <v>0</v>
      </c>
      <c r="C233" s="2"/>
      <c r="D233" s="2">
        <v>1</v>
      </c>
      <c r="E233" s="2"/>
      <c r="F233" s="2">
        <v>10860138</v>
      </c>
      <c r="G233" s="2">
        <v>11100357</v>
      </c>
      <c r="H233" s="2">
        <v>1</v>
      </c>
    </row>
    <row r="234" spans="1:8" ht="15" customHeight="1">
      <c r="A234" s="2">
        <f t="shared" si="2"/>
        <v>10880231</v>
      </c>
      <c r="B234" s="2">
        <v>0</v>
      </c>
      <c r="C234" s="2"/>
      <c r="D234" s="2">
        <v>1</v>
      </c>
      <c r="E234" s="2"/>
      <c r="F234" s="2">
        <v>10860139</v>
      </c>
      <c r="G234" s="2">
        <v>11100358</v>
      </c>
      <c r="H234" s="2">
        <v>1</v>
      </c>
    </row>
    <row r="235" spans="1:8" ht="15" customHeight="1">
      <c r="A235" s="2">
        <f t="shared" si="2"/>
        <v>10880232</v>
      </c>
      <c r="B235" s="2">
        <v>0</v>
      </c>
      <c r="C235" s="2"/>
      <c r="D235" s="2">
        <v>1</v>
      </c>
      <c r="E235" s="2"/>
      <c r="F235" s="2">
        <v>10860140</v>
      </c>
      <c r="G235" s="2">
        <v>11100359</v>
      </c>
      <c r="H235" s="2">
        <v>1</v>
      </c>
    </row>
    <row r="236" spans="1:8" ht="15" customHeight="1">
      <c r="A236" s="2">
        <f t="shared" si="2"/>
        <v>10880233</v>
      </c>
      <c r="B236" s="2">
        <v>0</v>
      </c>
      <c r="C236" s="2"/>
      <c r="D236" s="2">
        <v>1</v>
      </c>
      <c r="E236" s="2"/>
      <c r="F236" s="2">
        <v>10860141</v>
      </c>
      <c r="G236" s="2">
        <v>11100360</v>
      </c>
      <c r="H236" s="2">
        <v>1</v>
      </c>
    </row>
    <row r="237" spans="1:8" ht="15" customHeight="1">
      <c r="A237" s="2">
        <f t="shared" si="2"/>
        <v>10880234</v>
      </c>
      <c r="B237" s="2">
        <v>0</v>
      </c>
      <c r="C237" s="2"/>
      <c r="D237" s="2">
        <v>1</v>
      </c>
      <c r="E237" s="2"/>
      <c r="F237" s="2">
        <v>10860142</v>
      </c>
      <c r="G237" s="2">
        <v>11100361</v>
      </c>
      <c r="H237" s="2">
        <v>1</v>
      </c>
    </row>
    <row r="238" spans="1:8" ht="15" customHeight="1">
      <c r="A238" s="2">
        <f t="shared" si="2"/>
        <v>10880235</v>
      </c>
      <c r="B238" s="2">
        <v>0</v>
      </c>
      <c r="C238" s="2"/>
      <c r="D238" s="2">
        <v>1</v>
      </c>
      <c r="E238" s="2"/>
      <c r="F238" s="2">
        <v>10860143</v>
      </c>
      <c r="G238" s="2">
        <v>11100362</v>
      </c>
      <c r="H238" s="2">
        <v>1</v>
      </c>
    </row>
    <row r="239" spans="1:8" ht="15" customHeight="1">
      <c r="A239" s="2">
        <f t="shared" si="2"/>
        <v>10880236</v>
      </c>
      <c r="B239" s="2">
        <v>0</v>
      </c>
      <c r="C239" s="2"/>
      <c r="D239" s="2">
        <v>1</v>
      </c>
      <c r="E239" s="2"/>
      <c r="F239" s="2">
        <v>10860144</v>
      </c>
      <c r="G239" s="2">
        <v>11100363</v>
      </c>
      <c r="H239" s="2">
        <v>1</v>
      </c>
    </row>
    <row r="240" spans="1:8" ht="15" customHeight="1">
      <c r="A240" s="2">
        <f t="shared" si="2"/>
        <v>10880237</v>
      </c>
      <c r="B240" s="2">
        <v>0</v>
      </c>
      <c r="C240" s="2"/>
      <c r="D240" s="2">
        <v>1</v>
      </c>
      <c r="E240" s="2"/>
      <c r="F240" s="2">
        <v>10860145</v>
      </c>
      <c r="G240" s="2">
        <v>11100364</v>
      </c>
      <c r="H240" s="2">
        <v>1</v>
      </c>
    </row>
    <row r="241" spans="1:8" ht="15" customHeight="1">
      <c r="A241" s="2">
        <f t="shared" si="2"/>
        <v>10880238</v>
      </c>
      <c r="B241" s="2">
        <v>0</v>
      </c>
      <c r="C241" s="2"/>
      <c r="D241" s="2">
        <v>1</v>
      </c>
      <c r="E241" s="2"/>
      <c r="F241" s="2">
        <v>10860146</v>
      </c>
      <c r="G241" s="2">
        <v>11100365</v>
      </c>
      <c r="H241" s="2">
        <v>1</v>
      </c>
    </row>
    <row r="242" spans="1:8" ht="15" customHeight="1">
      <c r="A242" s="2">
        <f t="shared" si="2"/>
        <v>10880239</v>
      </c>
      <c r="B242" s="2">
        <v>0</v>
      </c>
      <c r="C242" s="2"/>
      <c r="D242" s="2">
        <v>1</v>
      </c>
      <c r="E242" s="2"/>
      <c r="F242" s="2">
        <v>10860147</v>
      </c>
      <c r="G242" s="2">
        <v>11100366</v>
      </c>
      <c r="H242" s="2">
        <v>1</v>
      </c>
    </row>
    <row r="243" spans="1:8" ht="15" customHeight="1">
      <c r="A243" s="2">
        <f t="shared" si="2"/>
        <v>10880240</v>
      </c>
      <c r="B243" s="2">
        <v>0</v>
      </c>
      <c r="C243" s="2"/>
      <c r="D243" s="2">
        <v>1</v>
      </c>
      <c r="E243" s="2"/>
      <c r="F243" s="2">
        <v>10860148</v>
      </c>
      <c r="G243" s="2">
        <v>11100367</v>
      </c>
      <c r="H243" s="2">
        <v>1</v>
      </c>
    </row>
    <row r="244" spans="1:8" ht="15" customHeight="1">
      <c r="A244" s="2">
        <f t="shared" si="2"/>
        <v>10880241</v>
      </c>
      <c r="B244" s="2">
        <v>0</v>
      </c>
      <c r="C244" s="2"/>
      <c r="D244" s="2">
        <v>1</v>
      </c>
      <c r="E244" s="2"/>
      <c r="F244" s="2">
        <v>10860149</v>
      </c>
      <c r="G244" s="2">
        <v>11100368</v>
      </c>
      <c r="H244" s="2">
        <v>1</v>
      </c>
    </row>
    <row r="245" spans="1:8" ht="15" customHeight="1">
      <c r="A245" s="2">
        <f t="shared" si="2"/>
        <v>10880242</v>
      </c>
      <c r="B245" s="2">
        <v>0</v>
      </c>
      <c r="C245" s="2"/>
      <c r="D245" s="2">
        <v>1</v>
      </c>
      <c r="E245" s="2"/>
      <c r="F245" s="2">
        <v>10860150</v>
      </c>
      <c r="G245" s="2">
        <v>11100369</v>
      </c>
      <c r="H245" s="2">
        <v>1</v>
      </c>
    </row>
    <row r="246" spans="1:8" ht="15" customHeight="1">
      <c r="A246" s="2">
        <f t="shared" si="2"/>
        <v>10880243</v>
      </c>
      <c r="B246" s="2">
        <v>0</v>
      </c>
      <c r="C246" s="2"/>
      <c r="D246" s="2">
        <v>1</v>
      </c>
      <c r="E246" s="2"/>
      <c r="F246" s="2">
        <v>10860151</v>
      </c>
      <c r="G246" s="2">
        <v>11100370</v>
      </c>
      <c r="H246" s="2">
        <v>1</v>
      </c>
    </row>
    <row r="247" spans="1:8" ht="15" customHeight="1">
      <c r="A247" s="2">
        <f t="shared" si="2"/>
        <v>10880244</v>
      </c>
      <c r="B247" s="2">
        <v>0</v>
      </c>
      <c r="C247" s="2"/>
      <c r="D247" s="2">
        <v>1</v>
      </c>
      <c r="E247" s="2"/>
      <c r="F247" s="2">
        <v>10860152</v>
      </c>
      <c r="G247" s="2">
        <v>11100371</v>
      </c>
      <c r="H247" s="2">
        <v>1</v>
      </c>
    </row>
    <row r="248" spans="1:8" ht="15" customHeight="1">
      <c r="A248" s="2">
        <f t="shared" si="2"/>
        <v>10880245</v>
      </c>
      <c r="B248" s="2">
        <v>0</v>
      </c>
      <c r="C248" s="2"/>
      <c r="D248" s="2">
        <v>0</v>
      </c>
      <c r="E248" s="2"/>
      <c r="F248" s="2">
        <v>10860152</v>
      </c>
      <c r="G248" s="2">
        <v>11100409</v>
      </c>
      <c r="H248" s="2">
        <v>1</v>
      </c>
    </row>
    <row r="249" spans="1:8" ht="15" customHeight="1">
      <c r="A249" s="2">
        <f t="shared" si="2"/>
        <v>10880246</v>
      </c>
      <c r="B249" s="2">
        <v>0</v>
      </c>
      <c r="C249" s="2"/>
      <c r="D249" s="2">
        <v>1</v>
      </c>
      <c r="E249" s="2"/>
      <c r="F249" s="2">
        <v>10860153</v>
      </c>
      <c r="G249" s="2">
        <v>11100380</v>
      </c>
      <c r="H249" s="2">
        <v>1</v>
      </c>
    </row>
    <row r="250" spans="1:8" ht="15" customHeight="1">
      <c r="A250" s="2">
        <f t="shared" si="2"/>
        <v>10880247</v>
      </c>
      <c r="B250" s="2">
        <v>0</v>
      </c>
      <c r="C250" s="2"/>
      <c r="D250" s="2">
        <v>1</v>
      </c>
      <c r="E250" s="2"/>
      <c r="F250" s="2">
        <v>10860154</v>
      </c>
      <c r="G250" s="2">
        <v>11100381</v>
      </c>
      <c r="H250" s="2">
        <v>1</v>
      </c>
    </row>
    <row r="251" spans="1:8" ht="15" customHeight="1">
      <c r="A251" s="2">
        <f t="shared" si="2"/>
        <v>10880248</v>
      </c>
      <c r="B251" s="2">
        <v>0</v>
      </c>
      <c r="C251" s="2"/>
      <c r="D251" s="2">
        <v>1</v>
      </c>
      <c r="E251" s="2"/>
      <c r="F251" s="2">
        <v>10860155</v>
      </c>
      <c r="G251" s="2">
        <v>11100382</v>
      </c>
      <c r="H251" s="2">
        <v>1</v>
      </c>
    </row>
    <row r="252" spans="1:8" ht="15" customHeight="1">
      <c r="A252" s="2">
        <f t="shared" si="2"/>
        <v>10880249</v>
      </c>
      <c r="B252" s="2">
        <v>0</v>
      </c>
      <c r="C252" s="2"/>
      <c r="D252" s="2">
        <v>1</v>
      </c>
      <c r="E252" s="2"/>
      <c r="F252" s="2">
        <v>10860156</v>
      </c>
      <c r="G252" s="2">
        <v>11100383</v>
      </c>
      <c r="H252" s="2">
        <v>1</v>
      </c>
    </row>
    <row r="253" spans="1:8" ht="15" customHeight="1">
      <c r="A253" s="2">
        <f t="shared" si="2"/>
        <v>10880250</v>
      </c>
      <c r="B253" s="2">
        <v>0</v>
      </c>
      <c r="C253" s="2"/>
      <c r="D253" s="2">
        <v>1</v>
      </c>
      <c r="E253" s="2"/>
      <c r="F253" s="2">
        <v>10860157</v>
      </c>
      <c r="G253" s="2">
        <v>11100384</v>
      </c>
      <c r="H253" s="2">
        <v>1</v>
      </c>
    </row>
    <row r="254" spans="1:8" ht="15" customHeight="1">
      <c r="A254" s="2">
        <f t="shared" si="2"/>
        <v>10880251</v>
      </c>
      <c r="B254" s="2">
        <v>0</v>
      </c>
      <c r="C254" s="2"/>
      <c r="D254" s="2">
        <v>1</v>
      </c>
      <c r="E254" s="2"/>
      <c r="F254" s="2">
        <v>10860158</v>
      </c>
      <c r="G254" s="2">
        <v>11100385</v>
      </c>
      <c r="H254" s="2">
        <v>1</v>
      </c>
    </row>
    <row r="255" spans="1:8" ht="15" customHeight="1">
      <c r="A255" s="2">
        <f t="shared" si="2"/>
        <v>10880252</v>
      </c>
      <c r="B255" s="2">
        <v>0</v>
      </c>
      <c r="C255" s="2"/>
      <c r="D255" s="2">
        <v>1</v>
      </c>
      <c r="E255" s="2"/>
      <c r="F255" s="2">
        <v>10860159</v>
      </c>
      <c r="G255" s="2">
        <v>11100386</v>
      </c>
      <c r="H255" s="2">
        <v>1</v>
      </c>
    </row>
    <row r="256" spans="1:8" ht="15" customHeight="1">
      <c r="A256" s="2">
        <f t="shared" si="2"/>
        <v>10880253</v>
      </c>
      <c r="B256" s="2">
        <v>0</v>
      </c>
      <c r="C256" s="2"/>
      <c r="D256" s="2">
        <v>1</v>
      </c>
      <c r="E256" s="2"/>
      <c r="F256" s="2">
        <v>10860160</v>
      </c>
      <c r="G256" s="2">
        <v>11100387</v>
      </c>
      <c r="H256" s="2">
        <v>1</v>
      </c>
    </row>
    <row r="257" spans="1:8" ht="15" customHeight="1">
      <c r="A257" s="2">
        <f t="shared" si="2"/>
        <v>10880254</v>
      </c>
      <c r="B257" s="2">
        <v>0</v>
      </c>
      <c r="C257" s="2"/>
      <c r="D257" s="2">
        <v>1</v>
      </c>
      <c r="E257" s="2"/>
      <c r="F257" s="2">
        <v>10860161</v>
      </c>
      <c r="G257" s="2">
        <v>11100388</v>
      </c>
      <c r="H257" s="2">
        <v>1</v>
      </c>
    </row>
    <row r="258" spans="1:8" ht="15" customHeight="1">
      <c r="A258" s="2">
        <f t="shared" ref="A258:A321" si="3">A257+1</f>
        <v>10880255</v>
      </c>
      <c r="B258" s="2">
        <v>0</v>
      </c>
      <c r="C258" s="2"/>
      <c r="D258" s="2">
        <v>1</v>
      </c>
      <c r="E258" s="2"/>
      <c r="F258" s="2">
        <v>10860162</v>
      </c>
      <c r="G258" s="2">
        <v>11100389</v>
      </c>
      <c r="H258" s="2">
        <v>1</v>
      </c>
    </row>
    <row r="259" spans="1:8" ht="15" customHeight="1">
      <c r="A259" s="2">
        <f t="shared" si="3"/>
        <v>10880256</v>
      </c>
      <c r="B259" s="2">
        <v>0</v>
      </c>
      <c r="C259" s="2"/>
      <c r="D259" s="2">
        <v>1</v>
      </c>
      <c r="E259" s="2"/>
      <c r="F259" s="2">
        <v>10860163</v>
      </c>
      <c r="G259" s="2">
        <v>11100390</v>
      </c>
      <c r="H259" s="2">
        <v>1</v>
      </c>
    </row>
    <row r="260" spans="1:8" ht="15" customHeight="1">
      <c r="A260" s="2">
        <f t="shared" si="3"/>
        <v>10880257</v>
      </c>
      <c r="B260" s="2">
        <v>0</v>
      </c>
      <c r="C260" s="2"/>
      <c r="D260" s="2">
        <v>1</v>
      </c>
      <c r="E260" s="2"/>
      <c r="F260" s="2">
        <v>10860164</v>
      </c>
      <c r="G260" s="2">
        <v>11100391</v>
      </c>
      <c r="H260" s="2">
        <v>1</v>
      </c>
    </row>
    <row r="261" spans="1:8" ht="15" customHeight="1">
      <c r="A261" s="2">
        <f t="shared" si="3"/>
        <v>10880258</v>
      </c>
      <c r="B261" s="2">
        <v>0</v>
      </c>
      <c r="C261" s="2"/>
      <c r="D261" s="2">
        <v>1</v>
      </c>
      <c r="E261" s="2"/>
      <c r="F261" s="2">
        <v>10860165</v>
      </c>
      <c r="G261" s="2">
        <v>11100392</v>
      </c>
      <c r="H261" s="2">
        <v>1</v>
      </c>
    </row>
    <row r="262" spans="1:8" ht="15" customHeight="1">
      <c r="A262" s="2">
        <f t="shared" si="3"/>
        <v>10880259</v>
      </c>
      <c r="B262" s="2">
        <v>0</v>
      </c>
      <c r="C262" s="2"/>
      <c r="D262" s="2">
        <v>1</v>
      </c>
      <c r="E262" s="2"/>
      <c r="F262" s="2">
        <v>10860166</v>
      </c>
      <c r="G262" s="2">
        <v>11100393</v>
      </c>
      <c r="H262" s="2">
        <v>1</v>
      </c>
    </row>
    <row r="263" spans="1:8" ht="15" customHeight="1">
      <c r="A263" s="2">
        <f t="shared" si="3"/>
        <v>10880260</v>
      </c>
      <c r="B263" s="2">
        <v>0</v>
      </c>
      <c r="C263" s="2"/>
      <c r="D263" s="2">
        <v>1</v>
      </c>
      <c r="E263" s="2"/>
      <c r="F263" s="2">
        <v>10860167</v>
      </c>
      <c r="G263" s="2">
        <v>11100394</v>
      </c>
      <c r="H263" s="2">
        <v>1</v>
      </c>
    </row>
    <row r="264" spans="1:8" ht="15" customHeight="1">
      <c r="A264" s="2">
        <f t="shared" si="3"/>
        <v>10880261</v>
      </c>
      <c r="B264" s="2">
        <v>0</v>
      </c>
      <c r="C264" s="2"/>
      <c r="D264" s="2">
        <v>1</v>
      </c>
      <c r="E264" s="2"/>
      <c r="F264" s="2">
        <v>10860168</v>
      </c>
      <c r="G264" s="2">
        <v>11100410</v>
      </c>
      <c r="H264" s="2">
        <v>1</v>
      </c>
    </row>
    <row r="265" spans="1:8" ht="15" customHeight="1">
      <c r="A265" s="2">
        <f t="shared" si="3"/>
        <v>10880262</v>
      </c>
      <c r="B265" s="2">
        <v>0</v>
      </c>
      <c r="C265" s="2"/>
      <c r="D265" s="2">
        <v>0</v>
      </c>
      <c r="E265" s="2"/>
      <c r="F265" s="2">
        <v>10860168</v>
      </c>
      <c r="G265" s="2">
        <v>11100395</v>
      </c>
      <c r="H265" s="2">
        <v>1</v>
      </c>
    </row>
    <row r="266" spans="1:8" ht="15" customHeight="1">
      <c r="A266" s="2">
        <f t="shared" si="3"/>
        <v>10880263</v>
      </c>
      <c r="B266" s="2">
        <v>0</v>
      </c>
      <c r="C266" s="2"/>
      <c r="D266" s="2">
        <v>1</v>
      </c>
      <c r="E266" s="2"/>
      <c r="F266" s="2">
        <v>10860169</v>
      </c>
      <c r="G266" s="2">
        <v>11100396</v>
      </c>
      <c r="H266" s="2">
        <v>1</v>
      </c>
    </row>
    <row r="267" spans="1:8" ht="15" customHeight="1">
      <c r="A267" s="2">
        <f t="shared" si="3"/>
        <v>10880264</v>
      </c>
      <c r="B267" s="2">
        <v>0</v>
      </c>
      <c r="C267" s="2"/>
      <c r="D267" s="2">
        <v>0</v>
      </c>
      <c r="E267" s="2"/>
      <c r="F267" s="2">
        <v>10860169</v>
      </c>
      <c r="G267" s="2">
        <v>11100409</v>
      </c>
      <c r="H267" s="2">
        <v>1</v>
      </c>
    </row>
    <row r="268" spans="1:8" ht="15" customHeight="1">
      <c r="A268" s="2">
        <f t="shared" si="3"/>
        <v>10880265</v>
      </c>
      <c r="B268" s="2">
        <v>0</v>
      </c>
      <c r="C268" s="2"/>
      <c r="D268" s="2">
        <v>1</v>
      </c>
      <c r="E268" s="2"/>
      <c r="F268" s="2">
        <v>10860170</v>
      </c>
      <c r="G268" s="2">
        <v>11100397</v>
      </c>
      <c r="H268" s="2">
        <v>1</v>
      </c>
    </row>
    <row r="269" spans="1:8" ht="15" customHeight="1">
      <c r="A269" s="2">
        <f t="shared" si="3"/>
        <v>10880266</v>
      </c>
      <c r="B269" s="2">
        <v>0</v>
      </c>
      <c r="C269" s="2"/>
      <c r="D269" s="2">
        <v>1</v>
      </c>
      <c r="E269" s="2"/>
      <c r="F269" s="2">
        <v>10860171</v>
      </c>
      <c r="G269" s="2">
        <v>11100398</v>
      </c>
      <c r="H269" s="2">
        <v>1</v>
      </c>
    </row>
    <row r="270" spans="1:8" ht="15" customHeight="1">
      <c r="A270" s="2">
        <f t="shared" si="3"/>
        <v>10880267</v>
      </c>
      <c r="B270" s="2">
        <v>0</v>
      </c>
      <c r="C270" s="2"/>
      <c r="D270" s="2">
        <v>1</v>
      </c>
      <c r="E270" s="2"/>
      <c r="F270" s="2">
        <v>10860172</v>
      </c>
      <c r="G270" s="2">
        <v>11100399</v>
      </c>
      <c r="H270" s="2">
        <v>1</v>
      </c>
    </row>
    <row r="271" spans="1:8" ht="15" customHeight="1">
      <c r="A271" s="2">
        <f t="shared" si="3"/>
        <v>10880268</v>
      </c>
      <c r="B271" s="2">
        <v>0</v>
      </c>
      <c r="C271" s="2"/>
      <c r="D271" s="2">
        <v>1</v>
      </c>
      <c r="E271" s="2"/>
      <c r="F271" s="2">
        <v>10860173</v>
      </c>
      <c r="G271" s="2">
        <v>11100400</v>
      </c>
      <c r="H271" s="2">
        <v>1</v>
      </c>
    </row>
    <row r="272" spans="1:8" ht="15" customHeight="1">
      <c r="A272" s="2">
        <f t="shared" si="3"/>
        <v>10880269</v>
      </c>
      <c r="B272" s="2">
        <v>0</v>
      </c>
      <c r="C272" s="2"/>
      <c r="D272" s="2">
        <v>1</v>
      </c>
      <c r="E272" s="2"/>
      <c r="F272" s="2">
        <v>10860174</v>
      </c>
      <c r="G272" s="2">
        <v>11100401</v>
      </c>
      <c r="H272" s="2">
        <v>1</v>
      </c>
    </row>
    <row r="273" spans="1:8" ht="15" customHeight="1">
      <c r="A273" s="2">
        <f t="shared" si="3"/>
        <v>10880270</v>
      </c>
      <c r="B273" s="2">
        <v>0</v>
      </c>
      <c r="C273" s="2"/>
      <c r="D273" s="2">
        <v>1</v>
      </c>
      <c r="E273" s="2"/>
      <c r="F273" s="2">
        <v>10860175</v>
      </c>
      <c r="G273" s="2">
        <v>11100402</v>
      </c>
      <c r="H273" s="2">
        <v>1</v>
      </c>
    </row>
    <row r="274" spans="1:8" ht="15" customHeight="1">
      <c r="A274" s="2">
        <f t="shared" si="3"/>
        <v>10880271</v>
      </c>
      <c r="B274" s="2">
        <v>0</v>
      </c>
      <c r="C274" s="2"/>
      <c r="D274" s="2">
        <v>1</v>
      </c>
      <c r="E274" s="2"/>
      <c r="F274" s="2">
        <v>10860176</v>
      </c>
      <c r="G274" s="2">
        <v>11100518</v>
      </c>
      <c r="H274" s="2">
        <v>1</v>
      </c>
    </row>
    <row r="275" spans="1:8" ht="15" customHeight="1">
      <c r="A275" s="2">
        <f t="shared" si="3"/>
        <v>10880272</v>
      </c>
      <c r="B275" s="2">
        <v>0</v>
      </c>
      <c r="C275" s="2"/>
      <c r="D275" s="2">
        <v>1</v>
      </c>
      <c r="E275" s="2"/>
      <c r="F275" s="2">
        <v>10860177</v>
      </c>
      <c r="G275" s="2">
        <v>11100519</v>
      </c>
      <c r="H275" s="2">
        <v>1</v>
      </c>
    </row>
    <row r="276" spans="1:8" ht="15" customHeight="1">
      <c r="A276" s="2">
        <f t="shared" si="3"/>
        <v>10880273</v>
      </c>
      <c r="B276" s="2">
        <v>0</v>
      </c>
      <c r="C276" s="2"/>
      <c r="D276" s="2">
        <v>1</v>
      </c>
      <c r="E276" s="2"/>
      <c r="F276" s="2">
        <v>10860178</v>
      </c>
      <c r="G276" s="2">
        <v>11100520</v>
      </c>
      <c r="H276" s="2">
        <v>1</v>
      </c>
    </row>
    <row r="277" spans="1:8" ht="15" customHeight="1">
      <c r="A277" s="2">
        <f t="shared" si="3"/>
        <v>10880274</v>
      </c>
      <c r="B277" s="2">
        <v>0</v>
      </c>
      <c r="C277" s="2"/>
      <c r="D277" s="2">
        <v>1</v>
      </c>
      <c r="E277" s="2"/>
      <c r="F277" s="2">
        <v>10860179</v>
      </c>
      <c r="G277" s="2">
        <v>11100521</v>
      </c>
      <c r="H277" s="2">
        <v>1</v>
      </c>
    </row>
    <row r="278" spans="1:8" ht="15" customHeight="1">
      <c r="A278" s="2">
        <f t="shared" si="3"/>
        <v>10880275</v>
      </c>
      <c r="B278" s="2">
        <v>0</v>
      </c>
      <c r="C278" s="2"/>
      <c r="D278" s="2">
        <v>1</v>
      </c>
      <c r="E278" s="2"/>
      <c r="F278" s="2">
        <v>10860180</v>
      </c>
      <c r="G278" s="2">
        <v>11100522</v>
      </c>
      <c r="H278" s="2">
        <v>1</v>
      </c>
    </row>
    <row r="279" spans="1:8" ht="15" customHeight="1">
      <c r="A279" s="2">
        <f t="shared" si="3"/>
        <v>10880276</v>
      </c>
      <c r="B279" s="2">
        <v>0</v>
      </c>
      <c r="C279" s="2"/>
      <c r="D279" s="2">
        <v>1</v>
      </c>
      <c r="E279" s="2"/>
      <c r="F279" s="2">
        <v>10860181</v>
      </c>
      <c r="G279" s="2">
        <v>11100523</v>
      </c>
      <c r="H279" s="2">
        <v>1</v>
      </c>
    </row>
    <row r="280" spans="1:8" ht="15" customHeight="1">
      <c r="A280" s="2">
        <f t="shared" si="3"/>
        <v>10880277</v>
      </c>
      <c r="B280" s="2">
        <v>0</v>
      </c>
      <c r="C280" s="2"/>
      <c r="D280" s="2">
        <v>1</v>
      </c>
      <c r="E280" s="2"/>
      <c r="F280" s="2">
        <v>10860182</v>
      </c>
      <c r="G280" s="2">
        <v>11100524</v>
      </c>
      <c r="H280" s="2">
        <v>1</v>
      </c>
    </row>
    <row r="281" spans="1:8" ht="15" customHeight="1">
      <c r="A281" s="2">
        <f t="shared" si="3"/>
        <v>10880278</v>
      </c>
      <c r="B281" s="2">
        <v>0</v>
      </c>
      <c r="C281" s="2"/>
      <c r="D281" s="2">
        <v>1</v>
      </c>
      <c r="E281" s="2"/>
      <c r="F281" s="2">
        <v>10860183</v>
      </c>
      <c r="G281" s="2">
        <v>11100525</v>
      </c>
      <c r="H281" s="2">
        <v>1</v>
      </c>
    </row>
    <row r="282" spans="1:8" ht="15" customHeight="1">
      <c r="A282" s="2">
        <f t="shared" si="3"/>
        <v>10880279</v>
      </c>
      <c r="B282" s="2">
        <v>0</v>
      </c>
      <c r="C282" s="2"/>
      <c r="D282" s="2">
        <v>1</v>
      </c>
      <c r="E282" s="2"/>
      <c r="F282" s="2">
        <v>10860184</v>
      </c>
      <c r="G282" s="2">
        <v>11100526</v>
      </c>
      <c r="H282" s="2">
        <v>1</v>
      </c>
    </row>
    <row r="283" spans="1:8" ht="15" customHeight="1">
      <c r="A283" s="2">
        <f t="shared" si="3"/>
        <v>10880280</v>
      </c>
      <c r="B283" s="2">
        <v>0</v>
      </c>
      <c r="C283" s="2"/>
      <c r="D283" s="2">
        <v>1</v>
      </c>
      <c r="E283" s="2"/>
      <c r="F283" s="2">
        <v>10860185</v>
      </c>
      <c r="G283" s="2">
        <v>11100527</v>
      </c>
      <c r="H283" s="2">
        <v>1</v>
      </c>
    </row>
    <row r="284" spans="1:8" ht="15" customHeight="1">
      <c r="A284" s="2">
        <f t="shared" si="3"/>
        <v>10880281</v>
      </c>
      <c r="B284" s="2">
        <v>0</v>
      </c>
      <c r="C284" s="2"/>
      <c r="D284" s="2">
        <v>1</v>
      </c>
      <c r="E284" s="2"/>
      <c r="F284" s="2">
        <v>10860186</v>
      </c>
      <c r="G284" s="2">
        <v>11100528</v>
      </c>
      <c r="H284" s="2">
        <v>1</v>
      </c>
    </row>
    <row r="285" spans="1:8" ht="15" customHeight="1">
      <c r="A285" s="2">
        <f t="shared" si="3"/>
        <v>10880282</v>
      </c>
      <c r="B285" s="2">
        <v>0</v>
      </c>
      <c r="C285" s="2"/>
      <c r="D285" s="2">
        <v>1</v>
      </c>
      <c r="E285" s="2"/>
      <c r="F285" s="2">
        <v>10860187</v>
      </c>
      <c r="G285" s="2">
        <v>11100529</v>
      </c>
      <c r="H285" s="2">
        <v>1</v>
      </c>
    </row>
    <row r="286" spans="1:8" ht="15" customHeight="1">
      <c r="A286" s="2">
        <f t="shared" si="3"/>
        <v>10880283</v>
      </c>
      <c r="B286" s="2">
        <v>0</v>
      </c>
      <c r="C286" s="2"/>
      <c r="D286" s="2">
        <v>1</v>
      </c>
      <c r="E286" s="2"/>
      <c r="F286" s="2">
        <v>10860188</v>
      </c>
      <c r="G286" s="2">
        <v>11100530</v>
      </c>
      <c r="H286" s="2">
        <v>1</v>
      </c>
    </row>
    <row r="287" spans="1:8" ht="15" customHeight="1">
      <c r="A287" s="2">
        <f t="shared" si="3"/>
        <v>10880284</v>
      </c>
      <c r="B287" s="2">
        <v>0</v>
      </c>
      <c r="C287" s="2"/>
      <c r="D287" s="2">
        <v>1</v>
      </c>
      <c r="E287" s="2"/>
      <c r="F287" s="2">
        <v>10860189</v>
      </c>
      <c r="G287" s="2">
        <v>11100534</v>
      </c>
      <c r="H287" s="2">
        <v>1</v>
      </c>
    </row>
    <row r="288" spans="1:8" ht="15" customHeight="1">
      <c r="A288" s="2">
        <f t="shared" si="3"/>
        <v>10880285</v>
      </c>
      <c r="B288" s="2">
        <v>0</v>
      </c>
      <c r="C288" s="2"/>
      <c r="D288" s="2">
        <v>1</v>
      </c>
      <c r="E288" s="2"/>
      <c r="F288" s="2">
        <v>10860190</v>
      </c>
      <c r="G288" s="2">
        <v>11100535</v>
      </c>
      <c r="H288" s="2">
        <v>1</v>
      </c>
    </row>
    <row r="289" spans="1:8" ht="15" customHeight="1">
      <c r="A289" s="2">
        <f t="shared" si="3"/>
        <v>10880286</v>
      </c>
      <c r="B289" s="2">
        <v>0</v>
      </c>
      <c r="C289" s="2"/>
      <c r="D289" s="2">
        <v>1</v>
      </c>
      <c r="E289" s="2"/>
      <c r="F289" s="2">
        <v>10860191</v>
      </c>
      <c r="G289" s="2">
        <v>11100536</v>
      </c>
      <c r="H289" s="2">
        <v>1</v>
      </c>
    </row>
    <row r="290" spans="1:8" ht="15" customHeight="1">
      <c r="A290" s="2">
        <f t="shared" si="3"/>
        <v>10880287</v>
      </c>
      <c r="B290" s="2">
        <v>0</v>
      </c>
      <c r="C290" s="2"/>
      <c r="D290" s="2">
        <v>1</v>
      </c>
      <c r="E290" s="2"/>
      <c r="F290" s="2">
        <v>10860192</v>
      </c>
      <c r="G290" s="2">
        <v>11100537</v>
      </c>
      <c r="H290" s="2">
        <v>1</v>
      </c>
    </row>
    <row r="291" spans="1:8" ht="15" customHeight="1">
      <c r="A291" s="2">
        <f t="shared" si="3"/>
        <v>10880288</v>
      </c>
      <c r="B291" s="2">
        <v>0</v>
      </c>
      <c r="C291" s="2"/>
      <c r="D291" s="2">
        <v>1</v>
      </c>
      <c r="E291" s="2"/>
      <c r="F291" s="2">
        <v>10860193</v>
      </c>
      <c r="G291" s="2">
        <v>11100538</v>
      </c>
      <c r="H291" s="2">
        <v>1</v>
      </c>
    </row>
    <row r="292" spans="1:8" ht="15" customHeight="1">
      <c r="A292" s="2">
        <f t="shared" si="3"/>
        <v>10880289</v>
      </c>
      <c r="B292" s="2">
        <v>0</v>
      </c>
      <c r="C292" s="2"/>
      <c r="D292" s="2">
        <v>1</v>
      </c>
      <c r="E292" s="2"/>
      <c r="F292" s="2">
        <v>10860194</v>
      </c>
      <c r="G292" s="2">
        <v>11100539</v>
      </c>
      <c r="H292" s="2">
        <v>1</v>
      </c>
    </row>
    <row r="293" spans="1:8" ht="15" customHeight="1">
      <c r="A293" s="2">
        <f t="shared" si="3"/>
        <v>10880290</v>
      </c>
      <c r="B293" s="2">
        <v>0</v>
      </c>
      <c r="C293" s="2"/>
      <c r="D293" s="2">
        <v>1</v>
      </c>
      <c r="E293" s="2"/>
      <c r="F293" s="2">
        <v>10860195</v>
      </c>
      <c r="G293" s="2">
        <v>11100540</v>
      </c>
      <c r="H293" s="2">
        <v>1</v>
      </c>
    </row>
    <row r="294" spans="1:8" ht="15" customHeight="1">
      <c r="A294" s="2">
        <f t="shared" si="3"/>
        <v>10880291</v>
      </c>
      <c r="B294" s="2">
        <v>0</v>
      </c>
      <c r="C294" s="2"/>
      <c r="D294" s="2">
        <v>1</v>
      </c>
      <c r="E294" s="2"/>
      <c r="F294" s="2">
        <v>10860196</v>
      </c>
      <c r="G294" s="2">
        <v>11100541</v>
      </c>
      <c r="H294" s="2">
        <v>1</v>
      </c>
    </row>
    <row r="295" spans="1:8" ht="15" customHeight="1">
      <c r="A295" s="2">
        <f t="shared" si="3"/>
        <v>10880292</v>
      </c>
      <c r="B295" s="2">
        <v>0</v>
      </c>
      <c r="C295" s="2"/>
      <c r="D295" s="2">
        <v>1</v>
      </c>
      <c r="E295" s="2"/>
      <c r="F295" s="2">
        <v>10860197</v>
      </c>
      <c r="G295" s="2">
        <v>11100542</v>
      </c>
      <c r="H295" s="2">
        <v>1</v>
      </c>
    </row>
    <row r="296" spans="1:8" ht="15" customHeight="1">
      <c r="A296" s="2">
        <f t="shared" si="3"/>
        <v>10880293</v>
      </c>
      <c r="B296" s="2">
        <v>0</v>
      </c>
      <c r="C296" s="2"/>
      <c r="D296" s="2">
        <v>1</v>
      </c>
      <c r="E296" s="2"/>
      <c r="F296" s="2">
        <v>10860198</v>
      </c>
      <c r="G296" s="2">
        <v>11100543</v>
      </c>
      <c r="H296" s="2">
        <v>1</v>
      </c>
    </row>
    <row r="297" spans="1:8" ht="15" customHeight="1">
      <c r="A297" s="2">
        <f t="shared" si="3"/>
        <v>10880294</v>
      </c>
      <c r="B297" s="2">
        <v>0</v>
      </c>
      <c r="C297" s="2"/>
      <c r="D297" s="2">
        <v>1</v>
      </c>
      <c r="E297" s="2"/>
      <c r="F297" s="2">
        <v>10860199</v>
      </c>
      <c r="G297" s="2">
        <v>11100544</v>
      </c>
      <c r="H297" s="2">
        <v>1</v>
      </c>
    </row>
    <row r="298" spans="1:8" ht="15" customHeight="1">
      <c r="A298" s="2">
        <f t="shared" si="3"/>
        <v>10880295</v>
      </c>
      <c r="B298" s="2">
        <v>0</v>
      </c>
      <c r="C298" s="2"/>
      <c r="D298" s="2">
        <v>1</v>
      </c>
      <c r="E298" s="2"/>
      <c r="F298" s="2">
        <v>10860200</v>
      </c>
      <c r="G298" s="2">
        <v>11100545</v>
      </c>
      <c r="H298" s="2">
        <v>1</v>
      </c>
    </row>
    <row r="299" spans="1:8" ht="15" customHeight="1">
      <c r="A299" s="2">
        <f t="shared" si="3"/>
        <v>10880296</v>
      </c>
      <c r="B299" s="2">
        <v>0</v>
      </c>
      <c r="C299" s="2"/>
      <c r="D299" s="2">
        <v>1</v>
      </c>
      <c r="E299" s="2"/>
      <c r="F299" s="2">
        <v>10860201</v>
      </c>
      <c r="G299" s="2">
        <v>11100546</v>
      </c>
      <c r="H299" s="2">
        <v>1</v>
      </c>
    </row>
    <row r="300" spans="1:8" ht="15" customHeight="1">
      <c r="A300" s="2">
        <f t="shared" si="3"/>
        <v>10880297</v>
      </c>
      <c r="B300" s="2">
        <v>0</v>
      </c>
      <c r="C300" s="2"/>
      <c r="D300" s="2">
        <v>1</v>
      </c>
      <c r="E300" s="2"/>
      <c r="F300" s="2">
        <v>10860202</v>
      </c>
      <c r="G300" s="2">
        <v>11100549</v>
      </c>
      <c r="H300" s="2">
        <v>1</v>
      </c>
    </row>
    <row r="301" spans="1:8" ht="15" customHeight="1">
      <c r="A301" s="2">
        <f t="shared" si="3"/>
        <v>10880298</v>
      </c>
      <c r="B301" s="2">
        <v>0</v>
      </c>
      <c r="C301" s="2"/>
      <c r="D301" s="2">
        <v>1</v>
      </c>
      <c r="E301" s="2"/>
      <c r="F301" s="2">
        <v>10860203</v>
      </c>
      <c r="G301" s="2">
        <v>11100550</v>
      </c>
      <c r="H301" s="2">
        <v>1</v>
      </c>
    </row>
    <row r="302" spans="1:8" ht="15" customHeight="1">
      <c r="A302" s="2">
        <f t="shared" si="3"/>
        <v>10880299</v>
      </c>
      <c r="B302" s="2">
        <v>0</v>
      </c>
      <c r="C302" s="2"/>
      <c r="D302" s="2">
        <v>1</v>
      </c>
      <c r="E302" s="2"/>
      <c r="F302" s="2">
        <v>10860204</v>
      </c>
      <c r="G302" s="2">
        <v>11100551</v>
      </c>
      <c r="H302" s="2">
        <v>1</v>
      </c>
    </row>
    <row r="303" spans="1:8" ht="15" customHeight="1">
      <c r="A303" s="2">
        <f t="shared" si="3"/>
        <v>10880300</v>
      </c>
      <c r="B303" s="2">
        <v>0</v>
      </c>
      <c r="C303" s="2"/>
      <c r="D303" s="2">
        <v>1</v>
      </c>
      <c r="E303" s="2"/>
      <c r="F303" s="2">
        <v>10860205</v>
      </c>
      <c r="G303" s="2">
        <v>11100552</v>
      </c>
      <c r="H303" s="2">
        <v>1</v>
      </c>
    </row>
    <row r="304" spans="1:8" ht="15" customHeight="1">
      <c r="A304" s="2">
        <f t="shared" si="3"/>
        <v>10880301</v>
      </c>
      <c r="B304" s="2">
        <v>0</v>
      </c>
      <c r="C304" s="2"/>
      <c r="D304" s="2">
        <v>1</v>
      </c>
      <c r="E304" s="2"/>
      <c r="F304" s="2">
        <v>10860206</v>
      </c>
      <c r="G304" s="2">
        <v>11100553</v>
      </c>
      <c r="H304" s="2">
        <v>1</v>
      </c>
    </row>
    <row r="305" spans="1:8" ht="15" customHeight="1">
      <c r="A305" s="2">
        <f t="shared" si="3"/>
        <v>10880302</v>
      </c>
      <c r="B305" s="2">
        <v>0</v>
      </c>
      <c r="C305" s="2"/>
      <c r="D305" s="2">
        <v>1</v>
      </c>
      <c r="E305" s="2"/>
      <c r="F305" s="2">
        <v>10860207</v>
      </c>
      <c r="G305" s="2">
        <v>11100554</v>
      </c>
      <c r="H305" s="2">
        <v>1</v>
      </c>
    </row>
    <row r="306" spans="1:8" ht="15" customHeight="1">
      <c r="A306" s="2">
        <f t="shared" si="3"/>
        <v>10880303</v>
      </c>
      <c r="B306" s="2">
        <v>0</v>
      </c>
      <c r="C306" s="2"/>
      <c r="D306" s="2">
        <v>1</v>
      </c>
      <c r="E306" s="2"/>
      <c r="F306" s="2">
        <v>10860208</v>
      </c>
      <c r="G306" s="2">
        <v>11100555</v>
      </c>
      <c r="H306" s="2">
        <v>1</v>
      </c>
    </row>
    <row r="307" spans="1:8" ht="15" customHeight="1">
      <c r="A307" s="2">
        <f t="shared" si="3"/>
        <v>10880304</v>
      </c>
      <c r="B307" s="2">
        <v>0</v>
      </c>
      <c r="C307" s="2"/>
      <c r="D307" s="2">
        <v>1</v>
      </c>
      <c r="E307" s="2"/>
      <c r="F307" s="2">
        <v>10860209</v>
      </c>
      <c r="G307" s="2">
        <v>11100556</v>
      </c>
      <c r="H307" s="2">
        <v>1</v>
      </c>
    </row>
    <row r="308" spans="1:8" ht="15" customHeight="1">
      <c r="A308" s="2">
        <f t="shared" si="3"/>
        <v>10880305</v>
      </c>
      <c r="B308" s="2">
        <v>0</v>
      </c>
      <c r="C308" s="2"/>
      <c r="D308" s="2">
        <v>1</v>
      </c>
      <c r="E308" s="2"/>
      <c r="F308" s="2">
        <v>10860210</v>
      </c>
      <c r="G308" s="2">
        <v>11100557</v>
      </c>
      <c r="H308" s="2">
        <v>1</v>
      </c>
    </row>
    <row r="309" spans="1:8" ht="15" customHeight="1">
      <c r="A309" s="2">
        <f t="shared" si="3"/>
        <v>10880306</v>
      </c>
      <c r="B309" s="2">
        <v>0</v>
      </c>
      <c r="C309" s="2"/>
      <c r="D309" s="2">
        <v>1</v>
      </c>
      <c r="E309" s="2"/>
      <c r="F309" s="2">
        <v>10860211</v>
      </c>
      <c r="G309" s="2">
        <v>11100558</v>
      </c>
      <c r="H309" s="2">
        <v>1</v>
      </c>
    </row>
    <row r="310" spans="1:8" ht="15" customHeight="1">
      <c r="A310" s="2">
        <f t="shared" si="3"/>
        <v>10880307</v>
      </c>
      <c r="B310" s="2">
        <v>0</v>
      </c>
      <c r="C310" s="2"/>
      <c r="D310" s="2">
        <v>1</v>
      </c>
      <c r="E310" s="2"/>
      <c r="F310" s="2">
        <v>10860212</v>
      </c>
      <c r="G310" s="2">
        <v>11100559</v>
      </c>
      <c r="H310" s="2">
        <v>1</v>
      </c>
    </row>
    <row r="311" spans="1:8" ht="15" customHeight="1">
      <c r="A311" s="2">
        <f t="shared" si="3"/>
        <v>10880308</v>
      </c>
      <c r="B311" s="2">
        <v>0</v>
      </c>
      <c r="C311" s="2"/>
      <c r="D311" s="2">
        <v>1</v>
      </c>
      <c r="E311" s="2"/>
      <c r="F311" s="2">
        <v>10860213</v>
      </c>
      <c r="G311" s="2">
        <v>11100560</v>
      </c>
      <c r="H311" s="2">
        <v>1</v>
      </c>
    </row>
    <row r="312" spans="1:8" ht="15" customHeight="1">
      <c r="A312" s="2">
        <f t="shared" si="3"/>
        <v>10880309</v>
      </c>
      <c r="B312" s="2">
        <v>0</v>
      </c>
      <c r="C312" s="2"/>
      <c r="D312" s="2">
        <v>1</v>
      </c>
      <c r="E312" s="2"/>
      <c r="F312" s="2">
        <v>10860214</v>
      </c>
      <c r="G312" s="2">
        <v>11100561</v>
      </c>
      <c r="H312" s="2">
        <v>1</v>
      </c>
    </row>
    <row r="313" spans="1:8" ht="15" customHeight="1">
      <c r="A313" s="2">
        <f t="shared" si="3"/>
        <v>10880310</v>
      </c>
      <c r="B313" s="2">
        <v>0</v>
      </c>
      <c r="C313" s="2"/>
      <c r="D313" s="2">
        <v>1</v>
      </c>
      <c r="E313" s="2"/>
      <c r="F313" s="2">
        <v>10860215</v>
      </c>
      <c r="G313" s="2">
        <v>11100565</v>
      </c>
      <c r="H313" s="2">
        <v>1</v>
      </c>
    </row>
    <row r="314" spans="1:8" ht="15" customHeight="1">
      <c r="A314" s="2">
        <f t="shared" si="3"/>
        <v>10880311</v>
      </c>
      <c r="B314" s="2">
        <v>0</v>
      </c>
      <c r="C314" s="2"/>
      <c r="D314" s="2">
        <v>1</v>
      </c>
      <c r="E314" s="2"/>
      <c r="F314" s="2">
        <v>10860216</v>
      </c>
      <c r="G314" s="2">
        <v>11100566</v>
      </c>
      <c r="H314" s="2">
        <v>1</v>
      </c>
    </row>
    <row r="315" spans="1:8" ht="15" customHeight="1">
      <c r="A315" s="2">
        <f t="shared" si="3"/>
        <v>10880312</v>
      </c>
      <c r="B315" s="2">
        <v>0</v>
      </c>
      <c r="C315" s="2"/>
      <c r="D315" s="2">
        <v>1</v>
      </c>
      <c r="E315" s="2"/>
      <c r="F315" s="2">
        <v>10860217</v>
      </c>
      <c r="G315" s="2">
        <v>11100567</v>
      </c>
      <c r="H315" s="2">
        <v>1</v>
      </c>
    </row>
    <row r="316" spans="1:8" ht="15" customHeight="1">
      <c r="A316" s="2">
        <f t="shared" si="3"/>
        <v>10880313</v>
      </c>
      <c r="B316" s="2">
        <v>0</v>
      </c>
      <c r="C316" s="2"/>
      <c r="D316" s="2">
        <v>1</v>
      </c>
      <c r="E316" s="2"/>
      <c r="F316" s="2">
        <v>10860218</v>
      </c>
      <c r="G316" s="2">
        <v>11100568</v>
      </c>
      <c r="H316" s="2">
        <v>1</v>
      </c>
    </row>
    <row r="317" spans="1:8" ht="15" customHeight="1">
      <c r="A317" s="2">
        <f t="shared" si="3"/>
        <v>10880314</v>
      </c>
      <c r="B317" s="2">
        <v>0</v>
      </c>
      <c r="C317" s="2"/>
      <c r="D317" s="2">
        <v>1</v>
      </c>
      <c r="E317" s="2"/>
      <c r="F317" s="2">
        <v>10860219</v>
      </c>
      <c r="G317" s="2">
        <v>11100569</v>
      </c>
      <c r="H317" s="2">
        <v>1</v>
      </c>
    </row>
    <row r="318" spans="1:8" ht="15" customHeight="1">
      <c r="A318" s="2">
        <f t="shared" si="3"/>
        <v>10880315</v>
      </c>
      <c r="B318" s="2">
        <v>0</v>
      </c>
      <c r="C318" s="2"/>
      <c r="D318" s="2">
        <v>1</v>
      </c>
      <c r="E318" s="2"/>
      <c r="F318" s="2">
        <v>10860220</v>
      </c>
      <c r="G318" s="2">
        <v>11100570</v>
      </c>
      <c r="H318" s="2">
        <v>1</v>
      </c>
    </row>
    <row r="319" spans="1:8" ht="15" customHeight="1">
      <c r="A319" s="2">
        <f t="shared" si="3"/>
        <v>10880316</v>
      </c>
      <c r="B319" s="2">
        <v>0</v>
      </c>
      <c r="C319" s="2"/>
      <c r="D319" s="2">
        <v>1</v>
      </c>
      <c r="E319" s="2"/>
      <c r="F319" s="2">
        <v>10860221</v>
      </c>
      <c r="G319" s="2">
        <v>11100571</v>
      </c>
      <c r="H319" s="2">
        <v>1</v>
      </c>
    </row>
    <row r="320" spans="1:8" ht="15" customHeight="1">
      <c r="A320" s="2">
        <f t="shared" si="3"/>
        <v>10880317</v>
      </c>
      <c r="B320" s="2">
        <v>0</v>
      </c>
      <c r="C320" s="2"/>
      <c r="D320" s="2">
        <v>1</v>
      </c>
      <c r="E320" s="2"/>
      <c r="F320" s="2">
        <v>10860222</v>
      </c>
      <c r="G320" s="2">
        <v>11100572</v>
      </c>
      <c r="H320" s="2">
        <v>1</v>
      </c>
    </row>
    <row r="321" spans="1:8" ht="15" customHeight="1">
      <c r="A321" s="2">
        <f t="shared" si="3"/>
        <v>10880318</v>
      </c>
      <c r="B321" s="2">
        <v>0</v>
      </c>
      <c r="C321" s="2"/>
      <c r="D321" s="2">
        <v>1</v>
      </c>
      <c r="E321" s="2"/>
      <c r="F321" s="2">
        <v>10860223</v>
      </c>
      <c r="G321" s="2">
        <v>11100573</v>
      </c>
      <c r="H321" s="2">
        <v>1</v>
      </c>
    </row>
    <row r="322" spans="1:8" ht="15" customHeight="1">
      <c r="A322" s="2">
        <f t="shared" ref="A322:A385" si="4">A321+1</f>
        <v>10880319</v>
      </c>
      <c r="B322" s="2">
        <v>0</v>
      </c>
      <c r="C322" s="2"/>
      <c r="D322" s="2">
        <v>1</v>
      </c>
      <c r="E322" s="2"/>
      <c r="F322" s="2">
        <v>10860224</v>
      </c>
      <c r="G322" s="2">
        <v>11100574</v>
      </c>
      <c r="H322" s="2">
        <v>1</v>
      </c>
    </row>
    <row r="323" spans="1:8" ht="15" customHeight="1">
      <c r="A323" s="2">
        <f t="shared" si="4"/>
        <v>10880320</v>
      </c>
      <c r="B323" s="2">
        <v>0</v>
      </c>
      <c r="C323" s="2"/>
      <c r="D323" s="2">
        <v>1</v>
      </c>
      <c r="E323" s="2"/>
      <c r="F323" s="2">
        <v>10860225</v>
      </c>
      <c r="G323" s="2">
        <v>11100575</v>
      </c>
      <c r="H323" s="2">
        <v>1</v>
      </c>
    </row>
    <row r="324" spans="1:8" ht="15" customHeight="1">
      <c r="A324" s="2">
        <f t="shared" si="4"/>
        <v>10880321</v>
      </c>
      <c r="B324" s="2">
        <v>0</v>
      </c>
      <c r="C324" s="2"/>
      <c r="D324" s="2">
        <v>1</v>
      </c>
      <c r="E324" s="2"/>
      <c r="F324" s="2">
        <v>10860226</v>
      </c>
      <c r="G324" s="2">
        <v>11100576</v>
      </c>
      <c r="H324" s="2">
        <v>1</v>
      </c>
    </row>
    <row r="325" spans="1:8" ht="15" customHeight="1">
      <c r="A325" s="2">
        <f t="shared" si="4"/>
        <v>10880322</v>
      </c>
      <c r="B325" s="2">
        <v>0</v>
      </c>
      <c r="C325" s="2"/>
      <c r="D325" s="2">
        <v>1</v>
      </c>
      <c r="E325" s="2"/>
      <c r="F325" s="2">
        <v>10860227</v>
      </c>
      <c r="G325" s="2">
        <v>11100577</v>
      </c>
      <c r="H325" s="2">
        <v>1</v>
      </c>
    </row>
    <row r="326" spans="1:8" ht="15" customHeight="1">
      <c r="A326" s="2">
        <f t="shared" si="4"/>
        <v>10880323</v>
      </c>
      <c r="B326" s="2">
        <v>0</v>
      </c>
      <c r="C326" s="2"/>
      <c r="D326" s="2">
        <v>1</v>
      </c>
      <c r="E326" s="2"/>
      <c r="F326" s="2">
        <v>10860228</v>
      </c>
      <c r="G326" s="2">
        <v>11100581</v>
      </c>
      <c r="H326" s="2">
        <v>1</v>
      </c>
    </row>
    <row r="327" spans="1:8" ht="15" customHeight="1">
      <c r="A327" s="2">
        <f t="shared" si="4"/>
        <v>10880324</v>
      </c>
      <c r="B327" s="2">
        <v>0</v>
      </c>
      <c r="C327" s="2"/>
      <c r="D327" s="2">
        <v>1</v>
      </c>
      <c r="E327" s="2"/>
      <c r="F327" s="2">
        <v>10860229</v>
      </c>
      <c r="G327" s="2">
        <v>11100582</v>
      </c>
      <c r="H327" s="2">
        <v>1</v>
      </c>
    </row>
    <row r="328" spans="1:8" ht="15" customHeight="1">
      <c r="A328" s="2">
        <f t="shared" si="4"/>
        <v>10880325</v>
      </c>
      <c r="B328" s="2">
        <v>0</v>
      </c>
      <c r="C328" s="2"/>
      <c r="D328" s="2">
        <v>1</v>
      </c>
      <c r="E328" s="2"/>
      <c r="F328" s="2">
        <v>10860230</v>
      </c>
      <c r="G328" s="2">
        <v>11100583</v>
      </c>
      <c r="H328" s="2">
        <v>1</v>
      </c>
    </row>
    <row r="329" spans="1:8" ht="15" customHeight="1">
      <c r="A329" s="2">
        <f t="shared" si="4"/>
        <v>10880326</v>
      </c>
      <c r="B329" s="2">
        <v>0</v>
      </c>
      <c r="C329" s="2"/>
      <c r="D329" s="2">
        <v>1</v>
      </c>
      <c r="E329" s="2"/>
      <c r="F329" s="2">
        <v>10860231</v>
      </c>
      <c r="G329" s="2">
        <v>11100584</v>
      </c>
      <c r="H329" s="2">
        <v>1</v>
      </c>
    </row>
    <row r="330" spans="1:8" ht="15" customHeight="1">
      <c r="A330" s="2">
        <f t="shared" si="4"/>
        <v>10880327</v>
      </c>
      <c r="B330" s="2">
        <v>0</v>
      </c>
      <c r="C330" s="2"/>
      <c r="D330" s="2">
        <v>1</v>
      </c>
      <c r="E330" s="2"/>
      <c r="F330" s="2">
        <v>10860232</v>
      </c>
      <c r="G330" s="2">
        <v>11100585</v>
      </c>
      <c r="H330" s="2">
        <v>1</v>
      </c>
    </row>
    <row r="331" spans="1:8" ht="15" customHeight="1">
      <c r="A331" s="2">
        <f t="shared" si="4"/>
        <v>10880328</v>
      </c>
      <c r="B331" s="2">
        <v>0</v>
      </c>
      <c r="C331" s="2"/>
      <c r="D331" s="2">
        <v>1</v>
      </c>
      <c r="E331" s="2"/>
      <c r="F331" s="2">
        <v>10860233</v>
      </c>
      <c r="G331" s="2">
        <v>11100586</v>
      </c>
      <c r="H331" s="2">
        <v>1</v>
      </c>
    </row>
    <row r="332" spans="1:8" ht="15" customHeight="1">
      <c r="A332" s="2">
        <f t="shared" si="4"/>
        <v>10880329</v>
      </c>
      <c r="B332" s="2">
        <v>0</v>
      </c>
      <c r="C332" s="2"/>
      <c r="D332" s="2">
        <v>1</v>
      </c>
      <c r="E332" s="2"/>
      <c r="F332" s="2">
        <v>10860234</v>
      </c>
      <c r="G332" s="2">
        <v>11100587</v>
      </c>
      <c r="H332" s="2">
        <v>1</v>
      </c>
    </row>
    <row r="333" spans="1:8" ht="15" customHeight="1">
      <c r="A333" s="2">
        <f t="shared" si="4"/>
        <v>10880330</v>
      </c>
      <c r="B333" s="2">
        <v>0</v>
      </c>
      <c r="C333" s="2"/>
      <c r="D333" s="2">
        <v>1</v>
      </c>
      <c r="E333" s="2"/>
      <c r="F333" s="2">
        <v>10860235</v>
      </c>
      <c r="G333" s="2">
        <v>11100588</v>
      </c>
      <c r="H333" s="2">
        <v>1</v>
      </c>
    </row>
    <row r="334" spans="1:8" ht="15" customHeight="1">
      <c r="A334" s="2">
        <f t="shared" si="4"/>
        <v>10880331</v>
      </c>
      <c r="B334" s="2">
        <v>0</v>
      </c>
      <c r="C334" s="2"/>
      <c r="D334" s="2">
        <v>1</v>
      </c>
      <c r="E334" s="2"/>
      <c r="F334" s="2">
        <v>10860236</v>
      </c>
      <c r="G334" s="2">
        <v>11100589</v>
      </c>
      <c r="H334" s="2">
        <v>1</v>
      </c>
    </row>
    <row r="335" spans="1:8" ht="15" customHeight="1">
      <c r="A335" s="2">
        <f t="shared" si="4"/>
        <v>10880332</v>
      </c>
      <c r="B335" s="2">
        <v>0</v>
      </c>
      <c r="C335" s="2"/>
      <c r="D335" s="2">
        <v>1</v>
      </c>
      <c r="E335" s="2"/>
      <c r="F335" s="2">
        <v>10860237</v>
      </c>
      <c r="G335" s="2">
        <v>11100590</v>
      </c>
      <c r="H335" s="2">
        <v>1</v>
      </c>
    </row>
    <row r="336" spans="1:8" ht="15" customHeight="1">
      <c r="A336" s="2">
        <f t="shared" si="4"/>
        <v>10880333</v>
      </c>
      <c r="B336" s="2">
        <v>0</v>
      </c>
      <c r="C336" s="2"/>
      <c r="D336" s="2">
        <v>1</v>
      </c>
      <c r="E336" s="2"/>
      <c r="F336" s="2">
        <v>10860238</v>
      </c>
      <c r="G336" s="2">
        <v>11100591</v>
      </c>
      <c r="H336" s="2">
        <v>1</v>
      </c>
    </row>
    <row r="337" spans="1:8" ht="15" customHeight="1">
      <c r="A337" s="2">
        <f t="shared" si="4"/>
        <v>10880334</v>
      </c>
      <c r="B337" s="2">
        <v>0</v>
      </c>
      <c r="C337" s="2"/>
      <c r="D337" s="2">
        <v>1</v>
      </c>
      <c r="E337" s="2"/>
      <c r="F337" s="2">
        <v>10860239</v>
      </c>
      <c r="G337" s="2">
        <v>11100592</v>
      </c>
      <c r="H337" s="2">
        <v>1</v>
      </c>
    </row>
    <row r="338" spans="1:8" ht="15" customHeight="1">
      <c r="A338" s="2">
        <f t="shared" si="4"/>
        <v>10880335</v>
      </c>
      <c r="B338" s="2">
        <v>0</v>
      </c>
      <c r="C338" s="2"/>
      <c r="D338" s="2">
        <v>1</v>
      </c>
      <c r="E338" s="2"/>
      <c r="F338" s="2">
        <v>10860240</v>
      </c>
      <c r="G338" s="2">
        <v>11100593</v>
      </c>
      <c r="H338" s="2">
        <v>1</v>
      </c>
    </row>
    <row r="339" spans="1:8" ht="15" customHeight="1">
      <c r="A339" s="2">
        <f t="shared" si="4"/>
        <v>10880336</v>
      </c>
      <c r="B339" s="2">
        <v>0</v>
      </c>
      <c r="C339" s="2"/>
      <c r="D339" s="2">
        <v>1</v>
      </c>
      <c r="E339" s="2"/>
      <c r="F339" s="2">
        <v>10860241</v>
      </c>
      <c r="G339" s="2">
        <v>11100597</v>
      </c>
      <c r="H339" s="2">
        <v>1</v>
      </c>
    </row>
    <row r="340" spans="1:8" ht="15" customHeight="1">
      <c r="A340" s="2">
        <f t="shared" si="4"/>
        <v>10880337</v>
      </c>
      <c r="B340" s="2">
        <v>0</v>
      </c>
      <c r="C340" s="2"/>
      <c r="D340" s="2">
        <v>1</v>
      </c>
      <c r="E340" s="2"/>
      <c r="F340" s="2">
        <v>10860242</v>
      </c>
      <c r="G340" s="2">
        <v>11100598</v>
      </c>
      <c r="H340" s="2">
        <v>1</v>
      </c>
    </row>
    <row r="341" spans="1:8" ht="15" customHeight="1">
      <c r="A341" s="2">
        <f t="shared" si="4"/>
        <v>10880338</v>
      </c>
      <c r="B341" s="2">
        <v>0</v>
      </c>
      <c r="C341" s="2"/>
      <c r="D341" s="2">
        <v>1</v>
      </c>
      <c r="E341" s="2"/>
      <c r="F341" s="2">
        <v>10860243</v>
      </c>
      <c r="G341" s="2">
        <v>11100599</v>
      </c>
      <c r="H341" s="2">
        <v>1</v>
      </c>
    </row>
    <row r="342" spans="1:8" ht="15" customHeight="1">
      <c r="A342" s="2">
        <f t="shared" si="4"/>
        <v>10880339</v>
      </c>
      <c r="B342" s="2">
        <v>0</v>
      </c>
      <c r="C342" s="2"/>
      <c r="D342" s="2">
        <v>1</v>
      </c>
      <c r="E342" s="2"/>
      <c r="F342" s="2">
        <v>10860244</v>
      </c>
      <c r="G342" s="2">
        <v>11100600</v>
      </c>
      <c r="H342" s="2">
        <v>1</v>
      </c>
    </row>
    <row r="343" spans="1:8" ht="15" customHeight="1">
      <c r="A343" s="2">
        <f t="shared" si="4"/>
        <v>10880340</v>
      </c>
      <c r="B343" s="2">
        <v>0</v>
      </c>
      <c r="C343" s="2"/>
      <c r="D343" s="2">
        <v>1</v>
      </c>
      <c r="E343" s="2"/>
      <c r="F343" s="2">
        <v>10860245</v>
      </c>
      <c r="G343" s="2">
        <v>11100601</v>
      </c>
      <c r="H343" s="2">
        <v>1</v>
      </c>
    </row>
    <row r="344" spans="1:8" ht="15" customHeight="1">
      <c r="A344" s="2">
        <f t="shared" si="4"/>
        <v>10880341</v>
      </c>
      <c r="B344" s="2">
        <v>0</v>
      </c>
      <c r="C344" s="2"/>
      <c r="D344" s="2">
        <v>1</v>
      </c>
      <c r="E344" s="2"/>
      <c r="F344" s="2">
        <v>10860246</v>
      </c>
      <c r="G344" s="2">
        <v>11100602</v>
      </c>
      <c r="H344" s="2">
        <v>1</v>
      </c>
    </row>
    <row r="345" spans="1:8" ht="15" customHeight="1">
      <c r="A345" s="2">
        <f t="shared" si="4"/>
        <v>10880342</v>
      </c>
      <c r="B345" s="2">
        <v>0</v>
      </c>
      <c r="C345" s="2"/>
      <c r="D345" s="2">
        <v>1</v>
      </c>
      <c r="E345" s="2"/>
      <c r="F345" s="2">
        <v>10860247</v>
      </c>
      <c r="G345" s="2">
        <v>11100603</v>
      </c>
      <c r="H345" s="2">
        <v>1</v>
      </c>
    </row>
    <row r="346" spans="1:8" ht="15" customHeight="1">
      <c r="A346" s="2">
        <f t="shared" si="4"/>
        <v>10880343</v>
      </c>
      <c r="B346" s="2">
        <v>0</v>
      </c>
      <c r="C346" s="2"/>
      <c r="D346" s="2">
        <v>1</v>
      </c>
      <c r="E346" s="2"/>
      <c r="F346" s="2">
        <v>10860248</v>
      </c>
      <c r="G346" s="2">
        <v>11100604</v>
      </c>
      <c r="H346" s="2">
        <v>1</v>
      </c>
    </row>
    <row r="347" spans="1:8" ht="15" customHeight="1">
      <c r="A347" s="2">
        <f t="shared" si="4"/>
        <v>10880344</v>
      </c>
      <c r="B347" s="2">
        <v>0</v>
      </c>
      <c r="C347" s="2"/>
      <c r="D347" s="2">
        <v>1</v>
      </c>
      <c r="E347" s="2"/>
      <c r="F347" s="2">
        <v>10860249</v>
      </c>
      <c r="G347" s="2">
        <v>11100605</v>
      </c>
      <c r="H347" s="2">
        <v>1</v>
      </c>
    </row>
    <row r="348" spans="1:8" ht="15" customHeight="1">
      <c r="A348" s="2">
        <f t="shared" si="4"/>
        <v>10880345</v>
      </c>
      <c r="B348" s="2">
        <v>0</v>
      </c>
      <c r="C348" s="2"/>
      <c r="D348" s="2">
        <v>1</v>
      </c>
      <c r="E348" s="2"/>
      <c r="F348" s="2">
        <v>10860250</v>
      </c>
      <c r="G348" s="2">
        <v>11100606</v>
      </c>
      <c r="H348" s="2">
        <v>1</v>
      </c>
    </row>
    <row r="349" spans="1:8" ht="15" customHeight="1">
      <c r="A349" s="2">
        <f t="shared" si="4"/>
        <v>10880346</v>
      </c>
      <c r="B349" s="2">
        <v>0</v>
      </c>
      <c r="C349" s="2"/>
      <c r="D349" s="2">
        <v>1</v>
      </c>
      <c r="E349" s="2"/>
      <c r="F349" s="2">
        <v>10860251</v>
      </c>
      <c r="G349" s="2">
        <v>11100607</v>
      </c>
      <c r="H349" s="2">
        <v>1</v>
      </c>
    </row>
    <row r="350" spans="1:8" ht="15" customHeight="1">
      <c r="A350" s="2">
        <f t="shared" si="4"/>
        <v>10880347</v>
      </c>
      <c r="B350" s="2">
        <v>0</v>
      </c>
      <c r="C350" s="2"/>
      <c r="D350" s="2">
        <v>1</v>
      </c>
      <c r="E350" s="2"/>
      <c r="F350" s="2">
        <v>10860252</v>
      </c>
      <c r="G350" s="2">
        <v>11100608</v>
      </c>
      <c r="H350" s="2">
        <v>1</v>
      </c>
    </row>
    <row r="351" spans="1:8" ht="15" customHeight="1">
      <c r="A351" s="2">
        <f t="shared" si="4"/>
        <v>10880348</v>
      </c>
      <c r="B351" s="2">
        <v>0</v>
      </c>
      <c r="C351" s="2"/>
      <c r="D351" s="2">
        <v>1</v>
      </c>
      <c r="E351" s="2"/>
      <c r="F351" s="2">
        <v>10860253</v>
      </c>
      <c r="G351" s="2">
        <v>11100609</v>
      </c>
      <c r="H351" s="2">
        <v>1</v>
      </c>
    </row>
    <row r="352" spans="1:8" ht="15" customHeight="1">
      <c r="A352" s="2">
        <f t="shared" si="4"/>
        <v>10880349</v>
      </c>
      <c r="B352" s="2">
        <v>0</v>
      </c>
      <c r="C352" s="2"/>
      <c r="D352" s="2">
        <v>1</v>
      </c>
      <c r="E352" s="2"/>
      <c r="F352" s="2">
        <v>10860254</v>
      </c>
      <c r="G352" s="2">
        <v>11100416</v>
      </c>
      <c r="H352" s="2">
        <v>1</v>
      </c>
    </row>
    <row r="353" spans="1:8" ht="15" customHeight="1">
      <c r="A353" s="2">
        <f t="shared" si="4"/>
        <v>10880350</v>
      </c>
      <c r="B353" s="2">
        <v>0</v>
      </c>
      <c r="C353" s="2"/>
      <c r="D353" s="2">
        <v>1</v>
      </c>
      <c r="E353" s="2"/>
      <c r="F353" s="2">
        <v>10860255</v>
      </c>
      <c r="G353" s="2">
        <v>11100417</v>
      </c>
      <c r="H353" s="2">
        <v>1</v>
      </c>
    </row>
    <row r="354" spans="1:8" ht="15" customHeight="1">
      <c r="A354" s="2">
        <f t="shared" si="4"/>
        <v>10880351</v>
      </c>
      <c r="B354" s="2">
        <v>0</v>
      </c>
      <c r="C354" s="2"/>
      <c r="D354" s="2">
        <v>1</v>
      </c>
      <c r="E354" s="2"/>
      <c r="F354" s="2">
        <v>10860256</v>
      </c>
      <c r="G354" s="2">
        <v>11100418</v>
      </c>
      <c r="H354" s="2">
        <v>1</v>
      </c>
    </row>
    <row r="355" spans="1:8" ht="15" customHeight="1">
      <c r="A355" s="2">
        <f t="shared" si="4"/>
        <v>10880352</v>
      </c>
      <c r="B355" s="2">
        <v>0</v>
      </c>
      <c r="C355" s="2"/>
      <c r="D355" s="2">
        <v>1</v>
      </c>
      <c r="E355" s="2"/>
      <c r="F355" s="2">
        <v>10860257</v>
      </c>
      <c r="G355" s="2">
        <v>11100419</v>
      </c>
      <c r="H355" s="2">
        <v>1</v>
      </c>
    </row>
    <row r="356" spans="1:8" ht="15" customHeight="1">
      <c r="A356" s="2">
        <f t="shared" si="4"/>
        <v>10880353</v>
      </c>
      <c r="B356" s="2">
        <v>0</v>
      </c>
      <c r="C356" s="2"/>
      <c r="D356" s="2">
        <v>1</v>
      </c>
      <c r="E356" s="2"/>
      <c r="F356" s="2">
        <v>10860258</v>
      </c>
      <c r="G356" s="2">
        <v>11100420</v>
      </c>
      <c r="H356" s="2">
        <v>1</v>
      </c>
    </row>
    <row r="357" spans="1:8" ht="15" customHeight="1">
      <c r="A357" s="2">
        <f t="shared" si="4"/>
        <v>10880354</v>
      </c>
      <c r="B357" s="2">
        <v>0</v>
      </c>
      <c r="C357" s="2"/>
      <c r="D357" s="2">
        <v>1</v>
      </c>
      <c r="E357" s="2"/>
      <c r="F357" s="2">
        <v>10860259</v>
      </c>
      <c r="G357" s="2">
        <v>11100421</v>
      </c>
      <c r="H357" s="2">
        <v>1</v>
      </c>
    </row>
    <row r="358" spans="1:8" ht="15" customHeight="1">
      <c r="A358" s="2">
        <f t="shared" si="4"/>
        <v>10880355</v>
      </c>
      <c r="B358" s="2">
        <v>0</v>
      </c>
      <c r="C358" s="2"/>
      <c r="D358" s="2">
        <v>1</v>
      </c>
      <c r="E358" s="2"/>
      <c r="F358" s="2">
        <v>10860260</v>
      </c>
      <c r="G358" s="2">
        <v>11100422</v>
      </c>
      <c r="H358" s="2">
        <v>1</v>
      </c>
    </row>
    <row r="359" spans="1:8" ht="15" customHeight="1">
      <c r="A359" s="2">
        <f t="shared" si="4"/>
        <v>10880356</v>
      </c>
      <c r="B359" s="2">
        <v>0</v>
      </c>
      <c r="C359" s="2"/>
      <c r="D359" s="2">
        <v>1</v>
      </c>
      <c r="E359" s="2"/>
      <c r="F359" s="2">
        <v>10860261</v>
      </c>
      <c r="G359" s="2">
        <v>11100423</v>
      </c>
      <c r="H359" s="2">
        <v>1</v>
      </c>
    </row>
    <row r="360" spans="1:8" ht="15" customHeight="1">
      <c r="A360" s="2">
        <f t="shared" si="4"/>
        <v>10880357</v>
      </c>
      <c r="B360" s="2">
        <v>0</v>
      </c>
      <c r="C360" s="2"/>
      <c r="D360" s="2">
        <v>1</v>
      </c>
      <c r="E360" s="2"/>
      <c r="F360" s="2">
        <v>10860262</v>
      </c>
      <c r="G360" s="2">
        <v>11100424</v>
      </c>
      <c r="H360" s="2">
        <v>1</v>
      </c>
    </row>
    <row r="361" spans="1:8" ht="15" customHeight="1">
      <c r="A361" s="2">
        <f t="shared" si="4"/>
        <v>10880358</v>
      </c>
      <c r="B361" s="2">
        <v>0</v>
      </c>
      <c r="C361" s="2"/>
      <c r="D361" s="2">
        <v>1</v>
      </c>
      <c r="E361" s="2"/>
      <c r="F361" s="2">
        <v>10860263</v>
      </c>
      <c r="G361" s="2">
        <v>11100425</v>
      </c>
      <c r="H361" s="2">
        <v>1</v>
      </c>
    </row>
    <row r="362" spans="1:8" ht="15" customHeight="1">
      <c r="A362" s="2">
        <f t="shared" si="4"/>
        <v>10880359</v>
      </c>
      <c r="B362" s="2">
        <v>0</v>
      </c>
      <c r="C362" s="2"/>
      <c r="D362" s="2">
        <v>1</v>
      </c>
      <c r="E362" s="2"/>
      <c r="F362" s="2">
        <v>10860264</v>
      </c>
      <c r="G362" s="2">
        <v>11100426</v>
      </c>
      <c r="H362" s="2">
        <v>1</v>
      </c>
    </row>
    <row r="363" spans="1:8" ht="15" customHeight="1">
      <c r="A363" s="2">
        <f t="shared" si="4"/>
        <v>10880360</v>
      </c>
      <c r="B363" s="2">
        <v>0</v>
      </c>
      <c r="C363" s="2"/>
      <c r="D363" s="2">
        <v>1</v>
      </c>
      <c r="E363" s="2"/>
      <c r="F363" s="2">
        <v>10860265</v>
      </c>
      <c r="G363" s="2">
        <v>11100427</v>
      </c>
      <c r="H363" s="2">
        <v>1</v>
      </c>
    </row>
    <row r="364" spans="1:8" ht="15" customHeight="1">
      <c r="A364" s="2">
        <f t="shared" si="4"/>
        <v>10880361</v>
      </c>
      <c r="B364" s="2">
        <v>0</v>
      </c>
      <c r="C364" s="2"/>
      <c r="D364" s="2">
        <v>1</v>
      </c>
      <c r="E364" s="2"/>
      <c r="F364" s="2">
        <v>10860266</v>
      </c>
      <c r="G364" s="2">
        <v>11100428</v>
      </c>
      <c r="H364" s="2">
        <v>1</v>
      </c>
    </row>
    <row r="365" spans="1:8" ht="15" customHeight="1">
      <c r="A365" s="2">
        <f t="shared" si="4"/>
        <v>10880362</v>
      </c>
      <c r="B365" s="2">
        <v>0</v>
      </c>
      <c r="C365" s="2"/>
      <c r="D365" s="2">
        <v>0</v>
      </c>
      <c r="E365" s="2"/>
      <c r="F365" s="2">
        <v>10860266</v>
      </c>
      <c r="G365" s="2">
        <v>11100431</v>
      </c>
      <c r="H365" s="2">
        <v>1</v>
      </c>
    </row>
    <row r="366" spans="1:8" ht="15" customHeight="1">
      <c r="A366" s="2">
        <f t="shared" si="4"/>
        <v>10880363</v>
      </c>
      <c r="B366" s="2">
        <v>0</v>
      </c>
      <c r="C366" s="2"/>
      <c r="D366" s="2">
        <v>0</v>
      </c>
      <c r="E366" s="2"/>
      <c r="F366" s="2">
        <v>10860266</v>
      </c>
      <c r="G366" s="2">
        <v>11100451</v>
      </c>
      <c r="H366" s="2">
        <v>1</v>
      </c>
    </row>
    <row r="367" spans="1:8" ht="15" customHeight="1">
      <c r="A367" s="2">
        <f t="shared" si="4"/>
        <v>10880364</v>
      </c>
      <c r="B367" s="2">
        <v>0</v>
      </c>
      <c r="C367" s="2"/>
      <c r="D367" s="2">
        <v>0</v>
      </c>
      <c r="E367" s="2"/>
      <c r="F367" s="2">
        <v>10860266</v>
      </c>
      <c r="G367" s="2">
        <v>11100472</v>
      </c>
      <c r="H367" s="2">
        <v>1</v>
      </c>
    </row>
    <row r="368" spans="1:8" ht="15" customHeight="1">
      <c r="A368" s="2">
        <f t="shared" si="4"/>
        <v>10880365</v>
      </c>
      <c r="B368" s="2">
        <v>0</v>
      </c>
      <c r="C368" s="2"/>
      <c r="D368" s="2">
        <v>0</v>
      </c>
      <c r="E368" s="2"/>
      <c r="F368" s="2">
        <v>10860266</v>
      </c>
      <c r="G368" s="2">
        <v>11100496</v>
      </c>
      <c r="H368" s="2">
        <v>1</v>
      </c>
    </row>
    <row r="369" spans="1:8" ht="15" customHeight="1">
      <c r="A369" s="2">
        <f t="shared" si="4"/>
        <v>10880366</v>
      </c>
      <c r="B369" s="2">
        <v>0</v>
      </c>
      <c r="C369" s="2"/>
      <c r="D369" s="2">
        <v>0</v>
      </c>
      <c r="E369" s="2"/>
      <c r="F369" s="2">
        <v>10860266</v>
      </c>
      <c r="G369" s="2">
        <v>11100508</v>
      </c>
      <c r="H369" s="2">
        <v>1</v>
      </c>
    </row>
    <row r="370" spans="1:8" ht="15" customHeight="1">
      <c r="A370" s="2">
        <f t="shared" si="4"/>
        <v>10880367</v>
      </c>
      <c r="B370" s="2">
        <v>0</v>
      </c>
      <c r="C370" s="2"/>
      <c r="D370" s="2">
        <v>1</v>
      </c>
      <c r="E370" s="2"/>
      <c r="F370" s="2">
        <v>10860267</v>
      </c>
      <c r="G370" s="2">
        <v>11100431</v>
      </c>
      <c r="H370" s="2">
        <v>1</v>
      </c>
    </row>
    <row r="371" spans="1:8" ht="15" customHeight="1">
      <c r="A371" s="2">
        <f t="shared" si="4"/>
        <v>10880368</v>
      </c>
      <c r="B371" s="2">
        <v>0</v>
      </c>
      <c r="C371" s="2"/>
      <c r="D371" s="2">
        <v>1</v>
      </c>
      <c r="E371" s="2"/>
      <c r="F371" s="2">
        <v>10860268</v>
      </c>
      <c r="G371" s="2">
        <v>11100432</v>
      </c>
      <c r="H371" s="2">
        <v>1</v>
      </c>
    </row>
    <row r="372" spans="1:8" ht="15" customHeight="1">
      <c r="A372" s="2">
        <f t="shared" si="4"/>
        <v>10880369</v>
      </c>
      <c r="B372" s="2">
        <v>0</v>
      </c>
      <c r="C372" s="2"/>
      <c r="D372" s="2">
        <v>1</v>
      </c>
      <c r="E372" s="2"/>
      <c r="F372" s="2">
        <v>10860269</v>
      </c>
      <c r="G372" s="2">
        <v>11100433</v>
      </c>
      <c r="H372" s="2">
        <v>1</v>
      </c>
    </row>
    <row r="373" spans="1:8" ht="15" customHeight="1">
      <c r="A373" s="2">
        <f t="shared" si="4"/>
        <v>10880370</v>
      </c>
      <c r="B373" s="2">
        <v>0</v>
      </c>
      <c r="C373" s="2"/>
      <c r="D373" s="2">
        <v>1</v>
      </c>
      <c r="E373" s="2"/>
      <c r="F373" s="2">
        <v>10860270</v>
      </c>
      <c r="G373" s="2">
        <v>11100434</v>
      </c>
      <c r="H373" s="2">
        <v>1</v>
      </c>
    </row>
    <row r="374" spans="1:8" ht="15" customHeight="1">
      <c r="A374" s="2">
        <f t="shared" si="4"/>
        <v>10880371</v>
      </c>
      <c r="B374" s="2">
        <v>0</v>
      </c>
      <c r="C374" s="2"/>
      <c r="D374" s="2">
        <v>1</v>
      </c>
      <c r="E374" s="2"/>
      <c r="F374" s="2">
        <v>10860271</v>
      </c>
      <c r="G374" s="2">
        <v>11100435</v>
      </c>
      <c r="H374" s="2">
        <v>1</v>
      </c>
    </row>
    <row r="375" spans="1:8" ht="15" customHeight="1">
      <c r="A375" s="2">
        <f t="shared" si="4"/>
        <v>10880372</v>
      </c>
      <c r="B375" s="2">
        <v>0</v>
      </c>
      <c r="C375" s="2"/>
      <c r="D375" s="2">
        <v>1</v>
      </c>
      <c r="E375" s="2"/>
      <c r="F375" s="2">
        <v>10860272</v>
      </c>
      <c r="G375" s="2">
        <v>11100436</v>
      </c>
      <c r="H375" s="2">
        <v>1</v>
      </c>
    </row>
    <row r="376" spans="1:8" ht="15" customHeight="1">
      <c r="A376" s="2">
        <f t="shared" si="4"/>
        <v>10880373</v>
      </c>
      <c r="B376" s="2">
        <v>0</v>
      </c>
      <c r="C376" s="2"/>
      <c r="D376" s="2">
        <v>1</v>
      </c>
      <c r="E376" s="2"/>
      <c r="F376" s="2">
        <v>10860273</v>
      </c>
      <c r="G376" s="2">
        <v>11100437</v>
      </c>
      <c r="H376" s="2">
        <v>1</v>
      </c>
    </row>
    <row r="377" spans="1:8" ht="15" customHeight="1">
      <c r="A377" s="2">
        <f t="shared" si="4"/>
        <v>10880374</v>
      </c>
      <c r="B377" s="2">
        <v>0</v>
      </c>
      <c r="C377" s="2"/>
      <c r="D377" s="2">
        <v>1</v>
      </c>
      <c r="E377" s="2"/>
      <c r="F377" s="2">
        <v>10860274</v>
      </c>
      <c r="G377" s="2">
        <v>11100438</v>
      </c>
      <c r="H377" s="2">
        <v>1</v>
      </c>
    </row>
    <row r="378" spans="1:8" ht="15" customHeight="1">
      <c r="A378" s="2">
        <f t="shared" si="4"/>
        <v>10880375</v>
      </c>
      <c r="B378" s="2">
        <v>0</v>
      </c>
      <c r="C378" s="2"/>
      <c r="D378" s="2">
        <v>1</v>
      </c>
      <c r="E378" s="2"/>
      <c r="F378" s="2">
        <v>10860275</v>
      </c>
      <c r="G378" s="2">
        <v>11100439</v>
      </c>
      <c r="H378" s="2">
        <v>1</v>
      </c>
    </row>
    <row r="379" spans="1:8" ht="15" customHeight="1">
      <c r="A379" s="2">
        <f t="shared" si="4"/>
        <v>10880376</v>
      </c>
      <c r="B379" s="2">
        <v>0</v>
      </c>
      <c r="C379" s="2"/>
      <c r="D379" s="2">
        <v>1</v>
      </c>
      <c r="E379" s="2"/>
      <c r="F379" s="2">
        <v>10860276</v>
      </c>
      <c r="G379" s="2">
        <v>11100440</v>
      </c>
      <c r="H379" s="2">
        <v>1</v>
      </c>
    </row>
    <row r="380" spans="1:8" ht="15" customHeight="1">
      <c r="A380" s="2">
        <f t="shared" si="4"/>
        <v>10880377</v>
      </c>
      <c r="B380" s="2">
        <v>0</v>
      </c>
      <c r="C380" s="2"/>
      <c r="D380" s="2">
        <v>1</v>
      </c>
      <c r="E380" s="2"/>
      <c r="F380" s="2">
        <v>10860277</v>
      </c>
      <c r="G380" s="2">
        <v>11100441</v>
      </c>
      <c r="H380" s="2">
        <v>1</v>
      </c>
    </row>
    <row r="381" spans="1:8" ht="15" customHeight="1">
      <c r="A381" s="2">
        <f t="shared" si="4"/>
        <v>10880378</v>
      </c>
      <c r="B381" s="2">
        <v>0</v>
      </c>
      <c r="C381" s="2"/>
      <c r="D381" s="2">
        <v>1</v>
      </c>
      <c r="E381" s="2"/>
      <c r="F381" s="2">
        <v>10860278</v>
      </c>
      <c r="G381" s="2">
        <v>11100442</v>
      </c>
      <c r="H381" s="2">
        <v>1</v>
      </c>
    </row>
    <row r="382" spans="1:8" ht="15" customHeight="1">
      <c r="A382" s="2">
        <f t="shared" si="4"/>
        <v>10880379</v>
      </c>
      <c r="B382" s="2">
        <v>0</v>
      </c>
      <c r="C382" s="2"/>
      <c r="D382" s="2">
        <v>0</v>
      </c>
      <c r="E382" s="2"/>
      <c r="F382" s="2">
        <v>10860279</v>
      </c>
      <c r="G382" s="2">
        <v>11100443</v>
      </c>
      <c r="H382" s="2">
        <v>1</v>
      </c>
    </row>
    <row r="383" spans="1:8" ht="15" customHeight="1">
      <c r="A383" s="2">
        <f t="shared" si="4"/>
        <v>10880380</v>
      </c>
      <c r="B383" s="2">
        <v>0</v>
      </c>
      <c r="C383" s="2"/>
      <c r="D383" s="2">
        <v>0</v>
      </c>
      <c r="E383" s="2"/>
      <c r="F383" s="2">
        <v>10860279</v>
      </c>
      <c r="G383" s="2">
        <v>11100428</v>
      </c>
      <c r="H383" s="2">
        <v>1</v>
      </c>
    </row>
    <row r="384" spans="1:8" ht="15" customHeight="1">
      <c r="A384" s="2">
        <f t="shared" si="4"/>
        <v>10880381</v>
      </c>
      <c r="B384" s="2">
        <v>0</v>
      </c>
      <c r="C384" s="2"/>
      <c r="D384" s="2">
        <v>0</v>
      </c>
      <c r="E384" s="2"/>
      <c r="F384" s="2">
        <v>10860279</v>
      </c>
      <c r="G384" s="2">
        <v>11100451</v>
      </c>
      <c r="H384" s="2">
        <v>1</v>
      </c>
    </row>
    <row r="385" spans="1:8" ht="15" customHeight="1">
      <c r="A385" s="2">
        <f t="shared" si="4"/>
        <v>10880382</v>
      </c>
      <c r="B385" s="2">
        <v>0</v>
      </c>
      <c r="C385" s="2"/>
      <c r="D385" s="2">
        <v>0</v>
      </c>
      <c r="E385" s="2"/>
      <c r="F385" s="2">
        <v>10860279</v>
      </c>
      <c r="G385" s="2">
        <v>11100472</v>
      </c>
      <c r="H385" s="2">
        <v>1</v>
      </c>
    </row>
    <row r="386" spans="1:8" ht="15" customHeight="1">
      <c r="A386" s="2">
        <f t="shared" ref="A386:A449" si="5">A385+1</f>
        <v>10880383</v>
      </c>
      <c r="B386" s="2">
        <v>0</v>
      </c>
      <c r="C386" s="2"/>
      <c r="D386" s="2">
        <v>0</v>
      </c>
      <c r="E386" s="2"/>
      <c r="F386" s="2">
        <v>10860279</v>
      </c>
      <c r="G386" s="2">
        <v>11100496</v>
      </c>
      <c r="H386" s="2">
        <v>1</v>
      </c>
    </row>
    <row r="387" spans="1:8" ht="15" customHeight="1">
      <c r="A387" s="2">
        <f t="shared" si="5"/>
        <v>10880384</v>
      </c>
      <c r="B387" s="2">
        <v>0</v>
      </c>
      <c r="C387" s="2"/>
      <c r="D387" s="2">
        <v>1</v>
      </c>
      <c r="E387" s="2"/>
      <c r="F387" s="2">
        <v>10860279</v>
      </c>
      <c r="G387" s="2">
        <v>11100508</v>
      </c>
      <c r="H387" s="2">
        <v>1</v>
      </c>
    </row>
    <row r="388" spans="1:8" ht="15" customHeight="1">
      <c r="A388" s="2">
        <f t="shared" si="5"/>
        <v>10880385</v>
      </c>
      <c r="B388" s="2">
        <v>0</v>
      </c>
      <c r="C388" s="2"/>
      <c r="D388" s="2">
        <v>1</v>
      </c>
      <c r="E388" s="2"/>
      <c r="F388" s="2">
        <v>10860280</v>
      </c>
      <c r="G388" s="2">
        <v>11100451</v>
      </c>
      <c r="H388" s="2">
        <v>1</v>
      </c>
    </row>
    <row r="389" spans="1:8" ht="15" customHeight="1">
      <c r="A389" s="2">
        <f t="shared" si="5"/>
        <v>10880386</v>
      </c>
      <c r="B389" s="2">
        <v>0</v>
      </c>
      <c r="C389" s="2"/>
      <c r="D389" s="2">
        <v>1</v>
      </c>
      <c r="E389" s="2"/>
      <c r="F389" s="2">
        <v>10860281</v>
      </c>
      <c r="G389" s="2">
        <v>11100452</v>
      </c>
      <c r="H389" s="2">
        <v>1</v>
      </c>
    </row>
    <row r="390" spans="1:8" ht="15" customHeight="1">
      <c r="A390" s="2">
        <f t="shared" si="5"/>
        <v>10880387</v>
      </c>
      <c r="B390" s="2">
        <v>0</v>
      </c>
      <c r="C390" s="2"/>
      <c r="D390" s="2">
        <v>1</v>
      </c>
      <c r="E390" s="2"/>
      <c r="F390" s="2">
        <v>10860282</v>
      </c>
      <c r="G390" s="2">
        <v>11100453</v>
      </c>
      <c r="H390" s="2">
        <v>1</v>
      </c>
    </row>
    <row r="391" spans="1:8" ht="15" customHeight="1">
      <c r="A391" s="2">
        <f t="shared" si="5"/>
        <v>10880388</v>
      </c>
      <c r="B391" s="2">
        <v>0</v>
      </c>
      <c r="C391" s="2"/>
      <c r="D391" s="2">
        <v>1</v>
      </c>
      <c r="E391" s="2"/>
      <c r="F391" s="2">
        <v>10860283</v>
      </c>
      <c r="G391" s="2">
        <v>11100454</v>
      </c>
      <c r="H391" s="2">
        <v>1</v>
      </c>
    </row>
    <row r="392" spans="1:8" ht="15" customHeight="1">
      <c r="A392" s="2">
        <f t="shared" si="5"/>
        <v>10880389</v>
      </c>
      <c r="B392" s="2">
        <v>0</v>
      </c>
      <c r="C392" s="2"/>
      <c r="D392" s="2">
        <v>1</v>
      </c>
      <c r="E392" s="2"/>
      <c r="F392" s="2">
        <v>10860284</v>
      </c>
      <c r="G392" s="2">
        <v>11100455</v>
      </c>
      <c r="H392" s="2">
        <v>1</v>
      </c>
    </row>
    <row r="393" spans="1:8" ht="15" customHeight="1">
      <c r="A393" s="2">
        <f t="shared" si="5"/>
        <v>10880390</v>
      </c>
      <c r="B393" s="2">
        <v>0</v>
      </c>
      <c r="C393" s="2"/>
      <c r="D393" s="2">
        <v>1</v>
      </c>
      <c r="E393" s="2"/>
      <c r="F393" s="2">
        <v>10860285</v>
      </c>
      <c r="G393" s="2">
        <v>11100456</v>
      </c>
      <c r="H393" s="2">
        <v>1</v>
      </c>
    </row>
    <row r="394" spans="1:8" ht="15" customHeight="1">
      <c r="A394" s="2">
        <f t="shared" si="5"/>
        <v>10880391</v>
      </c>
      <c r="B394" s="2">
        <v>0</v>
      </c>
      <c r="C394" s="2"/>
      <c r="D394" s="2">
        <v>1</v>
      </c>
      <c r="E394" s="2"/>
      <c r="F394" s="2">
        <v>10860286</v>
      </c>
      <c r="G394" s="2">
        <v>11100457</v>
      </c>
      <c r="H394" s="2">
        <v>1</v>
      </c>
    </row>
    <row r="395" spans="1:8" ht="15" customHeight="1">
      <c r="A395" s="2">
        <f t="shared" si="5"/>
        <v>10880392</v>
      </c>
      <c r="B395" s="2">
        <v>0</v>
      </c>
      <c r="C395" s="2"/>
      <c r="D395" s="2">
        <v>1</v>
      </c>
      <c r="E395" s="2"/>
      <c r="F395" s="2">
        <v>10860287</v>
      </c>
      <c r="G395" s="2">
        <v>11100458</v>
      </c>
      <c r="H395" s="2">
        <v>1</v>
      </c>
    </row>
    <row r="396" spans="1:8" ht="15" customHeight="1">
      <c r="A396" s="2">
        <f t="shared" si="5"/>
        <v>10880393</v>
      </c>
      <c r="B396" s="2">
        <v>0</v>
      </c>
      <c r="C396" s="2"/>
      <c r="D396" s="2">
        <v>1</v>
      </c>
      <c r="E396" s="2"/>
      <c r="F396" s="2">
        <v>10860288</v>
      </c>
      <c r="G396" s="2">
        <v>11100459</v>
      </c>
      <c r="H396" s="2">
        <v>1</v>
      </c>
    </row>
    <row r="397" spans="1:8" ht="15" customHeight="1">
      <c r="A397" s="2">
        <f t="shared" si="5"/>
        <v>10880394</v>
      </c>
      <c r="B397" s="2">
        <v>0</v>
      </c>
      <c r="C397" s="2"/>
      <c r="D397" s="2">
        <v>1</v>
      </c>
      <c r="E397" s="2"/>
      <c r="F397" s="2">
        <v>10860289</v>
      </c>
      <c r="G397" s="2">
        <v>11100460</v>
      </c>
      <c r="H397" s="2">
        <v>1</v>
      </c>
    </row>
    <row r="398" spans="1:8" ht="15" customHeight="1">
      <c r="A398" s="2">
        <f t="shared" si="5"/>
        <v>10880395</v>
      </c>
      <c r="B398" s="2">
        <v>0</v>
      </c>
      <c r="C398" s="2"/>
      <c r="D398" s="2">
        <v>1</v>
      </c>
      <c r="E398" s="2"/>
      <c r="F398" s="2">
        <v>10860290</v>
      </c>
      <c r="G398" s="2">
        <v>11100461</v>
      </c>
      <c r="H398" s="2">
        <v>1</v>
      </c>
    </row>
    <row r="399" spans="1:8" ht="15" customHeight="1">
      <c r="A399" s="2">
        <f t="shared" si="5"/>
        <v>10880396</v>
      </c>
      <c r="B399" s="2">
        <v>0</v>
      </c>
      <c r="C399" s="2"/>
      <c r="D399" s="2">
        <v>1</v>
      </c>
      <c r="E399" s="2"/>
      <c r="F399" s="2">
        <v>10860291</v>
      </c>
      <c r="G399" s="2">
        <v>11100462</v>
      </c>
      <c r="H399" s="2">
        <v>1</v>
      </c>
    </row>
    <row r="400" spans="1:8" ht="15" customHeight="1">
      <c r="A400" s="2">
        <f t="shared" si="5"/>
        <v>10880397</v>
      </c>
      <c r="B400" s="2">
        <v>0</v>
      </c>
      <c r="C400" s="2"/>
      <c r="D400" s="2">
        <v>1</v>
      </c>
      <c r="E400" s="2"/>
      <c r="F400" s="2">
        <v>10860292</v>
      </c>
      <c r="G400" s="2">
        <v>11100463</v>
      </c>
      <c r="H400" s="2">
        <v>1</v>
      </c>
    </row>
    <row r="401" spans="1:8" ht="15" customHeight="1">
      <c r="A401" s="2">
        <f t="shared" si="5"/>
        <v>10880398</v>
      </c>
      <c r="B401" s="2">
        <v>0</v>
      </c>
      <c r="C401" s="2"/>
      <c r="D401" s="2">
        <v>1</v>
      </c>
      <c r="E401" s="2"/>
      <c r="F401" s="2">
        <v>10860293</v>
      </c>
      <c r="G401" s="2">
        <v>11100470</v>
      </c>
      <c r="H401" s="2">
        <v>1</v>
      </c>
    </row>
    <row r="402" spans="1:8" ht="15" customHeight="1">
      <c r="A402" s="2">
        <f t="shared" si="5"/>
        <v>10880399</v>
      </c>
      <c r="B402" s="2">
        <v>0</v>
      </c>
      <c r="C402" s="2"/>
      <c r="D402" s="2">
        <v>1</v>
      </c>
      <c r="E402" s="2"/>
      <c r="F402" s="2">
        <v>10860294</v>
      </c>
      <c r="G402" s="2">
        <v>11100471</v>
      </c>
      <c r="H402" s="2">
        <v>1</v>
      </c>
    </row>
    <row r="403" spans="1:8" ht="15" customHeight="1">
      <c r="A403" s="2">
        <f t="shared" si="5"/>
        <v>10880400</v>
      </c>
      <c r="B403" s="2">
        <v>0</v>
      </c>
      <c r="C403" s="2"/>
      <c r="D403" s="2">
        <v>1</v>
      </c>
      <c r="E403" s="2"/>
      <c r="F403" s="2">
        <v>10860295</v>
      </c>
      <c r="G403" s="2">
        <v>11100472</v>
      </c>
      <c r="H403" s="2">
        <v>1</v>
      </c>
    </row>
    <row r="404" spans="1:8" ht="15" customHeight="1">
      <c r="A404" s="2">
        <f t="shared" si="5"/>
        <v>10880401</v>
      </c>
      <c r="B404" s="2">
        <v>0</v>
      </c>
      <c r="C404" s="2"/>
      <c r="D404" s="2">
        <v>1</v>
      </c>
      <c r="E404" s="2"/>
      <c r="F404" s="2">
        <v>10860296</v>
      </c>
      <c r="G404" s="2">
        <v>11100473</v>
      </c>
      <c r="H404" s="2">
        <v>1</v>
      </c>
    </row>
    <row r="405" spans="1:8" ht="15" customHeight="1">
      <c r="A405" s="2">
        <f t="shared" si="5"/>
        <v>10880402</v>
      </c>
      <c r="B405" s="2">
        <v>0</v>
      </c>
      <c r="C405" s="2"/>
      <c r="D405" s="2">
        <v>1</v>
      </c>
      <c r="E405" s="2"/>
      <c r="F405" s="2">
        <v>10860297</v>
      </c>
      <c r="G405" s="2">
        <v>11100474</v>
      </c>
      <c r="H405" s="2">
        <v>1</v>
      </c>
    </row>
    <row r="406" spans="1:8" ht="15" customHeight="1">
      <c r="A406" s="2">
        <f t="shared" si="5"/>
        <v>10880403</v>
      </c>
      <c r="B406" s="2">
        <v>0</v>
      </c>
      <c r="C406" s="2"/>
      <c r="D406" s="2">
        <v>1</v>
      </c>
      <c r="E406" s="2"/>
      <c r="F406" s="2">
        <v>10860298</v>
      </c>
      <c r="G406" s="2">
        <v>11100475</v>
      </c>
      <c r="H406" s="2">
        <v>1</v>
      </c>
    </row>
    <row r="407" spans="1:8" ht="15" customHeight="1">
      <c r="A407" s="2">
        <f t="shared" si="5"/>
        <v>10880404</v>
      </c>
      <c r="B407" s="2">
        <v>0</v>
      </c>
      <c r="C407" s="2"/>
      <c r="D407" s="2">
        <v>1</v>
      </c>
      <c r="E407" s="2"/>
      <c r="F407" s="2">
        <v>10860299</v>
      </c>
      <c r="G407" s="2">
        <v>11100476</v>
      </c>
      <c r="H407" s="2">
        <v>1</v>
      </c>
    </row>
    <row r="408" spans="1:8" ht="15" customHeight="1">
      <c r="A408" s="2">
        <f t="shared" si="5"/>
        <v>10880405</v>
      </c>
      <c r="B408" s="2">
        <v>0</v>
      </c>
      <c r="C408" s="2"/>
      <c r="D408" s="2">
        <v>1</v>
      </c>
      <c r="E408" s="2"/>
      <c r="F408" s="2">
        <v>10860300</v>
      </c>
      <c r="G408" s="2">
        <v>11100477</v>
      </c>
      <c r="H408" s="2">
        <v>1</v>
      </c>
    </row>
    <row r="409" spans="1:8" ht="15" customHeight="1">
      <c r="A409" s="2">
        <f t="shared" si="5"/>
        <v>10880406</v>
      </c>
      <c r="B409" s="2">
        <v>0</v>
      </c>
      <c r="C409" s="2"/>
      <c r="D409" s="2">
        <v>1</v>
      </c>
      <c r="E409" s="2"/>
      <c r="F409" s="2">
        <v>10860301</v>
      </c>
      <c r="G409" s="2">
        <v>11100478</v>
      </c>
      <c r="H409" s="2">
        <v>1</v>
      </c>
    </row>
    <row r="410" spans="1:8" ht="15" customHeight="1">
      <c r="A410" s="2">
        <f t="shared" si="5"/>
        <v>10880407</v>
      </c>
      <c r="B410" s="2">
        <v>0</v>
      </c>
      <c r="C410" s="2"/>
      <c r="D410" s="2">
        <v>1</v>
      </c>
      <c r="E410" s="2"/>
      <c r="F410" s="2">
        <v>10860302</v>
      </c>
      <c r="G410" s="2">
        <v>11100479</v>
      </c>
      <c r="H410" s="2">
        <v>1</v>
      </c>
    </row>
    <row r="411" spans="1:8" ht="15" customHeight="1">
      <c r="A411" s="2">
        <f t="shared" si="5"/>
        <v>10880408</v>
      </c>
      <c r="B411" s="2">
        <v>0</v>
      </c>
      <c r="C411" s="2"/>
      <c r="D411" s="2">
        <v>1</v>
      </c>
      <c r="E411" s="2"/>
      <c r="F411" s="2">
        <v>10860303</v>
      </c>
      <c r="G411" s="2">
        <v>11100480</v>
      </c>
      <c r="H411" s="2">
        <v>1</v>
      </c>
    </row>
    <row r="412" spans="1:8" ht="15" customHeight="1">
      <c r="A412" s="2">
        <f t="shared" si="5"/>
        <v>10880409</v>
      </c>
      <c r="B412" s="2">
        <v>0</v>
      </c>
      <c r="C412" s="2"/>
      <c r="D412" s="2">
        <v>1</v>
      </c>
      <c r="E412" s="2"/>
      <c r="F412" s="2">
        <v>10860304</v>
      </c>
      <c r="G412" s="2">
        <v>11100481</v>
      </c>
      <c r="H412" s="2">
        <v>1</v>
      </c>
    </row>
    <row r="413" spans="1:8" ht="15" customHeight="1">
      <c r="A413" s="2">
        <f t="shared" si="5"/>
        <v>10880410</v>
      </c>
      <c r="B413" s="2">
        <v>0</v>
      </c>
      <c r="C413" s="2"/>
      <c r="D413" s="2">
        <v>1</v>
      </c>
      <c r="E413" s="2"/>
      <c r="F413" s="2">
        <v>10860305</v>
      </c>
      <c r="G413" s="2">
        <v>11100482</v>
      </c>
      <c r="H413" s="2">
        <v>1</v>
      </c>
    </row>
    <row r="414" spans="1:8" ht="15" customHeight="1">
      <c r="A414" s="2">
        <f t="shared" si="5"/>
        <v>10880411</v>
      </c>
      <c r="B414" s="2">
        <v>0</v>
      </c>
      <c r="C414" s="2"/>
      <c r="D414" s="2">
        <v>1</v>
      </c>
      <c r="E414" s="2"/>
      <c r="F414" s="2">
        <v>10860306</v>
      </c>
      <c r="G414" s="2">
        <v>11100486</v>
      </c>
      <c r="H414" s="2">
        <v>1</v>
      </c>
    </row>
    <row r="415" spans="1:8" ht="15" customHeight="1">
      <c r="A415" s="2">
        <f t="shared" si="5"/>
        <v>10880412</v>
      </c>
      <c r="B415" s="2">
        <v>0</v>
      </c>
      <c r="C415" s="2"/>
      <c r="D415" s="2">
        <v>1</v>
      </c>
      <c r="E415" s="2"/>
      <c r="F415" s="2">
        <v>10860307</v>
      </c>
      <c r="G415" s="2">
        <v>11100487</v>
      </c>
      <c r="H415" s="2">
        <v>1</v>
      </c>
    </row>
    <row r="416" spans="1:8" ht="15" customHeight="1">
      <c r="A416" s="2">
        <f t="shared" si="5"/>
        <v>10880413</v>
      </c>
      <c r="B416" s="2">
        <v>0</v>
      </c>
      <c r="C416" s="2"/>
      <c r="D416" s="2">
        <v>1</v>
      </c>
      <c r="E416" s="2"/>
      <c r="F416" s="2">
        <v>10860308</v>
      </c>
      <c r="G416" s="2">
        <v>11100488</v>
      </c>
      <c r="H416" s="2">
        <v>1</v>
      </c>
    </row>
    <row r="417" spans="1:8" ht="15" customHeight="1">
      <c r="A417" s="2">
        <f t="shared" si="5"/>
        <v>10880414</v>
      </c>
      <c r="B417" s="2">
        <v>0</v>
      </c>
      <c r="C417" s="2"/>
      <c r="D417" s="2">
        <v>1</v>
      </c>
      <c r="E417" s="2"/>
      <c r="F417" s="2">
        <v>10860309</v>
      </c>
      <c r="G417" s="2">
        <v>11100489</v>
      </c>
      <c r="H417" s="2">
        <v>1</v>
      </c>
    </row>
    <row r="418" spans="1:8" ht="15" customHeight="1">
      <c r="A418" s="2">
        <f t="shared" si="5"/>
        <v>10880415</v>
      </c>
      <c r="B418" s="2">
        <v>0</v>
      </c>
      <c r="C418" s="2"/>
      <c r="D418" s="2">
        <v>1</v>
      </c>
      <c r="E418" s="2"/>
      <c r="F418" s="2">
        <v>10860310</v>
      </c>
      <c r="G418" s="2">
        <v>11100490</v>
      </c>
      <c r="H418" s="2">
        <v>1</v>
      </c>
    </row>
    <row r="419" spans="1:8" ht="15" customHeight="1">
      <c r="A419" s="2">
        <f t="shared" si="5"/>
        <v>10880416</v>
      </c>
      <c r="B419" s="2">
        <v>0</v>
      </c>
      <c r="C419" s="2"/>
      <c r="D419" s="2">
        <v>1</v>
      </c>
      <c r="E419" s="2"/>
      <c r="F419" s="2">
        <v>10860311</v>
      </c>
      <c r="G419" s="2">
        <v>11100491</v>
      </c>
      <c r="H419" s="2">
        <v>1</v>
      </c>
    </row>
    <row r="420" spans="1:8" ht="15" customHeight="1">
      <c r="A420" s="2">
        <f t="shared" si="5"/>
        <v>10880417</v>
      </c>
      <c r="B420" s="2">
        <v>0</v>
      </c>
      <c r="C420" s="2"/>
      <c r="D420" s="2">
        <v>1</v>
      </c>
      <c r="E420" s="2"/>
      <c r="F420" s="2">
        <v>10860312</v>
      </c>
      <c r="G420" s="2">
        <v>11100492</v>
      </c>
      <c r="H420" s="2">
        <v>1</v>
      </c>
    </row>
    <row r="421" spans="1:8" ht="15" customHeight="1">
      <c r="A421" s="2">
        <f t="shared" si="5"/>
        <v>10880418</v>
      </c>
      <c r="B421" s="2">
        <v>0</v>
      </c>
      <c r="C421" s="2"/>
      <c r="D421" s="2">
        <v>1</v>
      </c>
      <c r="E421" s="2"/>
      <c r="F421" s="2">
        <v>10860313</v>
      </c>
      <c r="G421" s="2">
        <v>11100493</v>
      </c>
      <c r="H421" s="2">
        <v>1</v>
      </c>
    </row>
    <row r="422" spans="1:8" ht="15" customHeight="1">
      <c r="A422" s="2">
        <f t="shared" si="5"/>
        <v>10880419</v>
      </c>
      <c r="B422" s="2">
        <v>0</v>
      </c>
      <c r="C422" s="2"/>
      <c r="D422" s="2">
        <v>1</v>
      </c>
      <c r="E422" s="2"/>
      <c r="F422" s="2">
        <v>10860314</v>
      </c>
      <c r="G422" s="2">
        <v>11100494</v>
      </c>
      <c r="H422" s="2">
        <v>1</v>
      </c>
    </row>
    <row r="423" spans="1:8" ht="15" customHeight="1">
      <c r="A423" s="2">
        <f t="shared" si="5"/>
        <v>10880420</v>
      </c>
      <c r="B423" s="2">
        <v>0</v>
      </c>
      <c r="C423" s="2"/>
      <c r="D423" s="2">
        <v>1</v>
      </c>
      <c r="E423" s="2"/>
      <c r="F423" s="2">
        <v>10860315</v>
      </c>
      <c r="G423" s="2">
        <v>11100495</v>
      </c>
      <c r="H423" s="2">
        <v>1</v>
      </c>
    </row>
    <row r="424" spans="1:8" ht="15" customHeight="1">
      <c r="A424" s="2">
        <f t="shared" si="5"/>
        <v>10880421</v>
      </c>
      <c r="B424" s="2">
        <v>0</v>
      </c>
      <c r="C424" s="2"/>
      <c r="D424" s="2">
        <v>1</v>
      </c>
      <c r="E424" s="2"/>
      <c r="F424" s="2">
        <v>10860316</v>
      </c>
      <c r="G424" s="2">
        <v>11100496</v>
      </c>
      <c r="H424" s="2">
        <v>1</v>
      </c>
    </row>
    <row r="425" spans="1:8" ht="15" customHeight="1">
      <c r="A425" s="2">
        <f t="shared" si="5"/>
        <v>10880422</v>
      </c>
      <c r="B425" s="2">
        <v>0</v>
      </c>
      <c r="C425" s="2"/>
      <c r="D425" s="2">
        <v>1</v>
      </c>
      <c r="E425" s="2"/>
      <c r="F425" s="2">
        <v>10860317</v>
      </c>
      <c r="G425" s="2">
        <v>11100497</v>
      </c>
      <c r="H425" s="2">
        <v>1</v>
      </c>
    </row>
    <row r="426" spans="1:8" ht="15" customHeight="1">
      <c r="A426" s="2">
        <f t="shared" si="5"/>
        <v>10880423</v>
      </c>
      <c r="B426" s="2">
        <v>0</v>
      </c>
      <c r="C426" s="2"/>
      <c r="D426" s="2">
        <v>1</v>
      </c>
      <c r="E426" s="2"/>
      <c r="F426" s="2">
        <v>10860318</v>
      </c>
      <c r="G426" s="2">
        <v>11100498</v>
      </c>
      <c r="H426" s="2">
        <v>1</v>
      </c>
    </row>
    <row r="427" spans="1:8" ht="15" customHeight="1">
      <c r="A427" s="2">
        <f t="shared" si="5"/>
        <v>10880424</v>
      </c>
      <c r="B427" s="2">
        <v>0</v>
      </c>
      <c r="C427" s="2"/>
      <c r="D427" s="2">
        <v>1</v>
      </c>
      <c r="E427" s="2"/>
      <c r="F427" s="2">
        <v>10860319</v>
      </c>
      <c r="G427" s="2">
        <v>11100501</v>
      </c>
      <c r="H427" s="2">
        <v>1</v>
      </c>
    </row>
    <row r="428" spans="1:8" ht="15" customHeight="1">
      <c r="A428" s="2">
        <f t="shared" si="5"/>
        <v>10880425</v>
      </c>
      <c r="B428" s="2">
        <v>0</v>
      </c>
      <c r="C428" s="2"/>
      <c r="D428" s="2">
        <v>1</v>
      </c>
      <c r="E428" s="2"/>
      <c r="F428" s="2">
        <v>10860320</v>
      </c>
      <c r="G428" s="2">
        <v>11100502</v>
      </c>
      <c r="H428" s="2">
        <v>1</v>
      </c>
    </row>
    <row r="429" spans="1:8" ht="15" customHeight="1">
      <c r="A429" s="2">
        <f t="shared" si="5"/>
        <v>10880426</v>
      </c>
      <c r="B429" s="2">
        <v>0</v>
      </c>
      <c r="C429" s="2"/>
      <c r="D429" s="2">
        <v>1</v>
      </c>
      <c r="E429" s="2"/>
      <c r="F429" s="2">
        <v>10860321</v>
      </c>
      <c r="G429" s="2">
        <v>11100503</v>
      </c>
      <c r="H429" s="2">
        <v>1</v>
      </c>
    </row>
    <row r="430" spans="1:8" ht="15" customHeight="1">
      <c r="A430" s="2">
        <f t="shared" si="5"/>
        <v>10880427</v>
      </c>
      <c r="B430" s="2">
        <v>0</v>
      </c>
      <c r="C430" s="2"/>
      <c r="D430" s="2">
        <v>1</v>
      </c>
      <c r="E430" s="2"/>
      <c r="F430" s="2">
        <v>10860322</v>
      </c>
      <c r="G430" s="2">
        <v>11100504</v>
      </c>
      <c r="H430" s="2">
        <v>1</v>
      </c>
    </row>
    <row r="431" spans="1:8" ht="15" customHeight="1">
      <c r="A431" s="2">
        <f t="shared" si="5"/>
        <v>10880428</v>
      </c>
      <c r="B431" s="2">
        <v>0</v>
      </c>
      <c r="C431" s="2"/>
      <c r="D431" s="2">
        <v>1</v>
      </c>
      <c r="E431" s="2"/>
      <c r="F431" s="2">
        <v>10860323</v>
      </c>
      <c r="G431" s="2">
        <v>11100505</v>
      </c>
      <c r="H431" s="2">
        <v>1</v>
      </c>
    </row>
    <row r="432" spans="1:8" ht="15" customHeight="1">
      <c r="A432" s="2">
        <f t="shared" si="5"/>
        <v>10880429</v>
      </c>
      <c r="B432" s="2">
        <v>0</v>
      </c>
      <c r="C432" s="2"/>
      <c r="D432" s="2">
        <v>1</v>
      </c>
      <c r="E432" s="2"/>
      <c r="F432" s="2">
        <v>10860324</v>
      </c>
      <c r="G432" s="2">
        <v>11100506</v>
      </c>
      <c r="H432" s="2">
        <v>1</v>
      </c>
    </row>
    <row r="433" spans="1:16" ht="15" customHeight="1">
      <c r="A433" s="2">
        <f t="shared" si="5"/>
        <v>10880430</v>
      </c>
      <c r="B433" s="2">
        <v>0</v>
      </c>
      <c r="C433" s="2"/>
      <c r="D433" s="2">
        <v>1</v>
      </c>
      <c r="E433" s="2"/>
      <c r="F433" s="2">
        <v>10860325</v>
      </c>
      <c r="G433" s="2">
        <v>11100507</v>
      </c>
      <c r="H433" s="2">
        <v>1</v>
      </c>
    </row>
    <row r="434" spans="1:16" ht="15" customHeight="1">
      <c r="A434" s="2">
        <f t="shared" si="5"/>
        <v>10880431</v>
      </c>
      <c r="B434" s="2">
        <v>0</v>
      </c>
      <c r="C434" s="2"/>
      <c r="D434" s="2">
        <v>1</v>
      </c>
      <c r="E434" s="2"/>
      <c r="F434" s="2">
        <v>10860326</v>
      </c>
      <c r="G434" s="2">
        <v>11100508</v>
      </c>
      <c r="H434" s="2">
        <v>1</v>
      </c>
    </row>
    <row r="435" spans="1:16" ht="15" customHeight="1">
      <c r="A435" s="2">
        <f t="shared" si="5"/>
        <v>10880432</v>
      </c>
      <c r="B435" s="2">
        <v>0</v>
      </c>
      <c r="C435" s="2"/>
      <c r="D435" s="2">
        <v>1</v>
      </c>
      <c r="E435" s="2"/>
      <c r="F435" s="2">
        <v>10860327</v>
      </c>
      <c r="G435" s="2">
        <v>11100509</v>
      </c>
      <c r="H435" s="2">
        <v>1</v>
      </c>
    </row>
    <row r="436" spans="1:16" ht="15" customHeight="1">
      <c r="A436" s="2">
        <f t="shared" si="5"/>
        <v>10880433</v>
      </c>
      <c r="B436" s="2">
        <v>0</v>
      </c>
      <c r="C436" s="2"/>
      <c r="D436" s="2">
        <v>1</v>
      </c>
      <c r="E436" s="2"/>
      <c r="F436" s="2">
        <v>10860328</v>
      </c>
      <c r="G436" s="2">
        <v>11100510</v>
      </c>
      <c r="H436" s="2">
        <v>1</v>
      </c>
    </row>
    <row r="437" spans="1:16" ht="15" customHeight="1">
      <c r="A437" s="2">
        <f t="shared" si="5"/>
        <v>10880434</v>
      </c>
      <c r="B437" s="2">
        <v>0</v>
      </c>
      <c r="C437" s="2"/>
      <c r="D437" s="2">
        <v>1</v>
      </c>
      <c r="E437" s="2"/>
      <c r="F437" s="2">
        <v>10860329</v>
      </c>
      <c r="G437" s="2">
        <v>11100511</v>
      </c>
      <c r="H437" s="2">
        <v>1</v>
      </c>
    </row>
    <row r="438" spans="1:16" ht="15" customHeight="1">
      <c r="A438" s="2">
        <f t="shared" si="5"/>
        <v>10880435</v>
      </c>
      <c r="B438" s="2">
        <v>0</v>
      </c>
      <c r="C438" s="2"/>
      <c r="D438" s="2">
        <v>1</v>
      </c>
      <c r="E438" s="2"/>
      <c r="F438" s="2">
        <v>10860330</v>
      </c>
      <c r="G438" s="2">
        <v>11100512</v>
      </c>
      <c r="H438" s="2">
        <v>1</v>
      </c>
    </row>
    <row r="439" spans="1:16" ht="15" customHeight="1">
      <c r="A439" s="2">
        <f t="shared" si="5"/>
        <v>10880436</v>
      </c>
      <c r="B439" s="2">
        <v>0</v>
      </c>
      <c r="C439" s="2"/>
      <c r="D439" s="2">
        <v>1</v>
      </c>
      <c r="E439" s="2"/>
      <c r="F439" s="2">
        <v>10860331</v>
      </c>
      <c r="G439" s="2">
        <v>11100513</v>
      </c>
      <c r="H439" s="2">
        <v>1</v>
      </c>
    </row>
    <row r="440" spans="1:16" ht="15" customHeight="1">
      <c r="A440" s="2">
        <f t="shared" si="5"/>
        <v>10880437</v>
      </c>
      <c r="B440" s="2">
        <v>0</v>
      </c>
      <c r="C440" s="2"/>
      <c r="D440" s="2">
        <v>1</v>
      </c>
      <c r="E440" s="2"/>
      <c r="F440" s="2">
        <v>10860332</v>
      </c>
      <c r="G440" s="2">
        <v>11100700</v>
      </c>
      <c r="H440" s="2">
        <v>1</v>
      </c>
      <c r="J440" s="2" t="s">
        <v>7581</v>
      </c>
      <c r="K440" s="2" t="s">
        <v>276</v>
      </c>
    </row>
    <row r="441" spans="1:16" ht="15" customHeight="1">
      <c r="A441" s="2">
        <f t="shared" si="5"/>
        <v>10880438</v>
      </c>
      <c r="B441" s="2">
        <v>0</v>
      </c>
      <c r="C441" s="2"/>
      <c r="D441" s="2">
        <v>1</v>
      </c>
      <c r="E441" s="2"/>
      <c r="F441" s="2">
        <v>10860333</v>
      </c>
      <c r="G441" s="2">
        <v>11100689</v>
      </c>
      <c r="H441" s="2">
        <v>1</v>
      </c>
      <c r="J441" s="2" t="s">
        <v>7584</v>
      </c>
      <c r="K441" s="2" t="s">
        <v>276</v>
      </c>
    </row>
    <row r="442" spans="1:16" ht="15" customHeight="1">
      <c r="A442" s="2">
        <f t="shared" si="5"/>
        <v>10880439</v>
      </c>
      <c r="B442" s="3">
        <v>0</v>
      </c>
      <c r="C442" s="2"/>
      <c r="D442" s="3">
        <v>1</v>
      </c>
      <c r="E442" s="2"/>
      <c r="F442" s="2">
        <v>10860334</v>
      </c>
      <c r="G442" s="2">
        <v>11100272</v>
      </c>
      <c r="H442" s="3">
        <v>5</v>
      </c>
      <c r="J442" s="2" t="s">
        <v>919</v>
      </c>
      <c r="K442" s="2" t="s">
        <v>276</v>
      </c>
    </row>
    <row r="443" spans="1:16" ht="15" customHeight="1">
      <c r="A443" s="2">
        <f t="shared" si="5"/>
        <v>10880440</v>
      </c>
      <c r="B443" s="3">
        <v>0</v>
      </c>
      <c r="C443" s="2"/>
      <c r="D443" s="3">
        <v>1</v>
      </c>
      <c r="E443" s="2"/>
      <c r="F443" s="2">
        <v>10860335</v>
      </c>
      <c r="G443" s="2">
        <v>11100272</v>
      </c>
      <c r="H443" s="3">
        <v>5</v>
      </c>
      <c r="J443" s="2" t="s">
        <v>919</v>
      </c>
      <c r="K443" s="2" t="s">
        <v>276</v>
      </c>
    </row>
    <row r="444" spans="1:16" ht="15" customHeight="1">
      <c r="A444" s="2">
        <f t="shared" si="5"/>
        <v>10880441</v>
      </c>
      <c r="B444" s="3">
        <v>0</v>
      </c>
      <c r="C444" s="2"/>
      <c r="D444" s="3">
        <v>1</v>
      </c>
      <c r="E444" s="2"/>
      <c r="F444" s="2">
        <v>10860336</v>
      </c>
      <c r="G444" s="4">
        <v>11100272</v>
      </c>
      <c r="H444" s="3">
        <v>5</v>
      </c>
      <c r="J444" s="2" t="s">
        <v>919</v>
      </c>
      <c r="K444" s="2" t="s">
        <v>276</v>
      </c>
    </row>
    <row r="445" spans="1:16" ht="15" customHeight="1">
      <c r="A445" s="2">
        <f t="shared" si="5"/>
        <v>10880442</v>
      </c>
      <c r="B445" s="3">
        <v>0</v>
      </c>
      <c r="C445" s="2"/>
      <c r="D445" s="3">
        <v>1</v>
      </c>
      <c r="E445" s="2"/>
      <c r="F445" s="2">
        <v>10860336</v>
      </c>
      <c r="G445" s="2">
        <v>11100700</v>
      </c>
      <c r="H445" s="3">
        <v>3</v>
      </c>
      <c r="J445" s="2" t="s">
        <v>919</v>
      </c>
      <c r="K445" s="2" t="s">
        <v>276</v>
      </c>
    </row>
    <row r="446" spans="1:16" ht="15" customHeight="1">
      <c r="A446" s="2">
        <f t="shared" si="5"/>
        <v>10880443</v>
      </c>
      <c r="B446" s="3">
        <v>0</v>
      </c>
      <c r="C446" s="2"/>
      <c r="D446" s="3">
        <v>1</v>
      </c>
      <c r="E446" s="2"/>
      <c r="F446" s="2">
        <v>10860337</v>
      </c>
      <c r="G446" s="2">
        <v>11100719</v>
      </c>
      <c r="H446" s="3">
        <v>3</v>
      </c>
      <c r="J446" s="49" t="s">
        <v>920</v>
      </c>
      <c r="K446" s="3" t="s">
        <v>276</v>
      </c>
    </row>
    <row r="447" spans="1:16" ht="15" customHeight="1">
      <c r="A447" s="2">
        <f t="shared" si="5"/>
        <v>10880444</v>
      </c>
      <c r="B447" s="2">
        <v>1</v>
      </c>
      <c r="C447" s="2" t="s">
        <v>7596</v>
      </c>
      <c r="D447" s="2">
        <v>1</v>
      </c>
      <c r="E447" s="2"/>
      <c r="F447" s="2">
        <v>10860338</v>
      </c>
      <c r="G447" s="4">
        <v>11101211</v>
      </c>
      <c r="H447" s="2">
        <v>7</v>
      </c>
      <c r="J447" s="2"/>
      <c r="K447" s="230" t="s">
        <v>4856</v>
      </c>
      <c r="P447" s="97"/>
    </row>
    <row r="448" spans="1:16" ht="15" customHeight="1">
      <c r="A448" s="2">
        <f t="shared" si="5"/>
        <v>10880445</v>
      </c>
      <c r="B448" s="2">
        <v>1</v>
      </c>
      <c r="C448" s="2" t="s">
        <v>7596</v>
      </c>
      <c r="D448" s="2">
        <v>1</v>
      </c>
      <c r="E448" s="2"/>
      <c r="F448" s="2">
        <v>10860339</v>
      </c>
      <c r="G448" s="4">
        <v>11101212</v>
      </c>
      <c r="H448" s="2">
        <v>7</v>
      </c>
      <c r="J448" s="2"/>
      <c r="K448" s="230" t="s">
        <v>4856</v>
      </c>
    </row>
    <row r="449" spans="1:11" ht="15" customHeight="1">
      <c r="A449" s="2">
        <f t="shared" si="5"/>
        <v>10880446</v>
      </c>
      <c r="B449" s="2">
        <v>1</v>
      </c>
      <c r="C449" s="2" t="s">
        <v>7596</v>
      </c>
      <c r="D449" s="2">
        <v>1</v>
      </c>
      <c r="E449" s="2"/>
      <c r="F449" s="2">
        <v>10860340</v>
      </c>
      <c r="G449" s="4">
        <v>11101213</v>
      </c>
      <c r="H449" s="2">
        <v>7</v>
      </c>
      <c r="J449" s="2"/>
      <c r="K449" s="230" t="s">
        <v>4856</v>
      </c>
    </row>
    <row r="450" spans="1:11" ht="15" customHeight="1">
      <c r="A450" s="2">
        <f t="shared" ref="A450:A513" si="6">A449+1</f>
        <v>10880447</v>
      </c>
      <c r="B450" s="2">
        <v>1</v>
      </c>
      <c r="C450" s="2" t="s">
        <v>7596</v>
      </c>
      <c r="D450" s="2">
        <v>1</v>
      </c>
      <c r="E450" s="2"/>
      <c r="F450" s="2">
        <v>10860341</v>
      </c>
      <c r="G450" s="4">
        <v>11101214</v>
      </c>
      <c r="H450" s="2">
        <v>7</v>
      </c>
      <c r="J450" s="2"/>
      <c r="K450" s="230" t="s">
        <v>4856</v>
      </c>
    </row>
    <row r="451" spans="1:11" ht="15" customHeight="1">
      <c r="A451" s="2">
        <f t="shared" si="6"/>
        <v>10880448</v>
      </c>
      <c r="B451" s="2">
        <v>1</v>
      </c>
      <c r="C451" s="2" t="s">
        <v>7596</v>
      </c>
      <c r="D451" s="2">
        <v>1</v>
      </c>
      <c r="E451" s="2"/>
      <c r="F451" s="2">
        <v>10860342</v>
      </c>
      <c r="G451" s="4">
        <v>11101215</v>
      </c>
      <c r="H451" s="2">
        <v>7</v>
      </c>
      <c r="J451" s="2"/>
      <c r="K451" s="230" t="s">
        <v>4856</v>
      </c>
    </row>
    <row r="452" spans="1:11" ht="15" customHeight="1">
      <c r="A452" s="2">
        <f t="shared" si="6"/>
        <v>10880449</v>
      </c>
      <c r="B452" s="2">
        <v>1</v>
      </c>
      <c r="C452" s="2" t="s">
        <v>7596</v>
      </c>
      <c r="D452" s="2">
        <v>1</v>
      </c>
      <c r="E452" s="2"/>
      <c r="F452" s="2">
        <v>10860343</v>
      </c>
      <c r="G452" s="4">
        <v>11101216</v>
      </c>
      <c r="H452" s="2">
        <v>7</v>
      </c>
      <c r="J452" s="2"/>
      <c r="K452" s="230" t="s">
        <v>4856</v>
      </c>
    </row>
    <row r="453" spans="1:11" ht="15" customHeight="1">
      <c r="A453" s="2">
        <f t="shared" si="6"/>
        <v>10880450</v>
      </c>
      <c r="B453" s="2">
        <v>1</v>
      </c>
      <c r="C453" s="2" t="s">
        <v>7596</v>
      </c>
      <c r="D453" s="2">
        <v>1</v>
      </c>
      <c r="E453" s="2"/>
      <c r="F453" s="2">
        <v>10860344</v>
      </c>
      <c r="G453" s="4">
        <v>11101217</v>
      </c>
      <c r="H453" s="2">
        <v>7</v>
      </c>
      <c r="J453" s="2"/>
      <c r="K453" s="230" t="s">
        <v>4856</v>
      </c>
    </row>
    <row r="454" spans="1:11" ht="15" customHeight="1">
      <c r="A454" s="2">
        <f t="shared" si="6"/>
        <v>10880451</v>
      </c>
      <c r="B454" s="2">
        <v>1</v>
      </c>
      <c r="C454" s="2" t="s">
        <v>7596</v>
      </c>
      <c r="D454" s="2">
        <v>1</v>
      </c>
      <c r="E454" s="2"/>
      <c r="F454" s="2">
        <v>10860345</v>
      </c>
      <c r="G454" s="4">
        <v>11101218</v>
      </c>
      <c r="H454" s="2">
        <v>7</v>
      </c>
      <c r="J454" s="2"/>
      <c r="K454" s="230" t="s">
        <v>4856</v>
      </c>
    </row>
    <row r="455" spans="1:11" ht="15" customHeight="1">
      <c r="A455" s="2">
        <f t="shared" si="6"/>
        <v>10880452</v>
      </c>
      <c r="B455" s="2">
        <v>1</v>
      </c>
      <c r="C455" s="2" t="s">
        <v>7596</v>
      </c>
      <c r="D455" s="2">
        <v>1</v>
      </c>
      <c r="E455" s="2"/>
      <c r="F455" s="2">
        <v>10860346</v>
      </c>
      <c r="G455" s="4">
        <v>11101219</v>
      </c>
      <c r="H455" s="2">
        <v>7</v>
      </c>
      <c r="J455" s="58"/>
      <c r="K455" s="230" t="s">
        <v>4856</v>
      </c>
    </row>
    <row r="456" spans="1:11" ht="15" customHeight="1">
      <c r="A456" s="2">
        <f t="shared" si="6"/>
        <v>10880453</v>
      </c>
      <c r="B456" s="2">
        <v>0</v>
      </c>
      <c r="C456" s="2"/>
      <c r="D456" s="2">
        <v>1</v>
      </c>
      <c r="E456" s="2"/>
      <c r="F456" s="2">
        <v>10860059</v>
      </c>
      <c r="G456" s="3">
        <v>11101260</v>
      </c>
      <c r="H456" s="2">
        <v>6</v>
      </c>
      <c r="J456" s="2" t="s">
        <v>5045</v>
      </c>
      <c r="K456" s="3" t="s">
        <v>4856</v>
      </c>
    </row>
    <row r="457" spans="1:11" ht="15" customHeight="1">
      <c r="A457" s="2">
        <f t="shared" si="6"/>
        <v>10880454</v>
      </c>
      <c r="B457" s="2">
        <v>0</v>
      </c>
      <c r="C457" s="2"/>
      <c r="D457" s="2">
        <v>1</v>
      </c>
      <c r="E457" s="2"/>
      <c r="F457" s="2">
        <v>10860347</v>
      </c>
      <c r="G457" s="3">
        <v>11101261</v>
      </c>
      <c r="H457" s="2">
        <v>6</v>
      </c>
      <c r="J457" s="2" t="s">
        <v>5045</v>
      </c>
      <c r="K457" s="3" t="s">
        <v>4856</v>
      </c>
    </row>
    <row r="458" spans="1:11" ht="15" customHeight="1">
      <c r="A458" s="2">
        <f t="shared" si="6"/>
        <v>10880455</v>
      </c>
      <c r="B458" s="2">
        <v>0</v>
      </c>
      <c r="C458" s="2"/>
      <c r="D458" s="2">
        <v>1</v>
      </c>
      <c r="E458" s="2"/>
      <c r="F458" s="2">
        <v>10860348</v>
      </c>
      <c r="G458" s="3">
        <v>11101262</v>
      </c>
      <c r="H458" s="2">
        <v>6</v>
      </c>
      <c r="J458" s="2" t="s">
        <v>5045</v>
      </c>
      <c r="K458" s="3" t="s">
        <v>4856</v>
      </c>
    </row>
    <row r="459" spans="1:11" ht="15" customHeight="1">
      <c r="A459" s="2">
        <f t="shared" si="6"/>
        <v>10880456</v>
      </c>
      <c r="B459" s="2">
        <v>0</v>
      </c>
      <c r="C459" s="2"/>
      <c r="D459" s="2">
        <v>1</v>
      </c>
      <c r="E459" s="2"/>
      <c r="F459" s="2">
        <v>10860349</v>
      </c>
      <c r="G459" s="3">
        <v>11101263</v>
      </c>
      <c r="H459" s="2">
        <v>6</v>
      </c>
      <c r="J459" s="2" t="s">
        <v>5045</v>
      </c>
      <c r="K459" s="3" t="s">
        <v>4856</v>
      </c>
    </row>
    <row r="460" spans="1:11" ht="15" customHeight="1">
      <c r="A460" s="2">
        <f t="shared" si="6"/>
        <v>10880457</v>
      </c>
      <c r="B460" s="2">
        <v>0</v>
      </c>
      <c r="C460" s="2"/>
      <c r="D460" s="2">
        <v>1</v>
      </c>
      <c r="E460" s="2"/>
      <c r="F460" s="2">
        <v>10860350</v>
      </c>
      <c r="G460" s="3">
        <v>11101264</v>
      </c>
      <c r="H460" s="2">
        <v>6</v>
      </c>
      <c r="J460" s="2" t="s">
        <v>5045</v>
      </c>
      <c r="K460" s="3" t="s">
        <v>4856</v>
      </c>
    </row>
    <row r="461" spans="1:11" ht="15" customHeight="1">
      <c r="A461" s="2">
        <f t="shared" si="6"/>
        <v>10880458</v>
      </c>
      <c r="B461" s="2">
        <v>0</v>
      </c>
      <c r="C461" s="2"/>
      <c r="D461" s="2">
        <v>1</v>
      </c>
      <c r="E461" s="2"/>
      <c r="F461" s="2">
        <v>10860060</v>
      </c>
      <c r="G461" s="3">
        <v>11101265</v>
      </c>
      <c r="H461" s="2">
        <v>6</v>
      </c>
      <c r="J461" s="2" t="s">
        <v>5045</v>
      </c>
      <c r="K461" s="3" t="s">
        <v>4856</v>
      </c>
    </row>
    <row r="462" spans="1:11" ht="15" customHeight="1">
      <c r="A462" s="2">
        <f t="shared" si="6"/>
        <v>10880459</v>
      </c>
      <c r="B462" s="2">
        <v>0</v>
      </c>
      <c r="C462" s="2"/>
      <c r="D462" s="2">
        <v>1</v>
      </c>
      <c r="E462" s="2"/>
      <c r="F462" s="2">
        <v>10860351</v>
      </c>
      <c r="G462" s="3">
        <v>11101266</v>
      </c>
      <c r="H462" s="2">
        <v>6</v>
      </c>
      <c r="J462" s="2" t="s">
        <v>5045</v>
      </c>
      <c r="K462" s="3" t="s">
        <v>4856</v>
      </c>
    </row>
    <row r="463" spans="1:11" ht="15" customHeight="1">
      <c r="A463" s="2">
        <f t="shared" si="6"/>
        <v>10880460</v>
      </c>
      <c r="B463" s="2">
        <v>0</v>
      </c>
      <c r="C463" s="2"/>
      <c r="D463" s="2">
        <v>1</v>
      </c>
      <c r="E463" s="2"/>
      <c r="F463" s="2">
        <v>10860352</v>
      </c>
      <c r="G463" s="3">
        <v>11101267</v>
      </c>
      <c r="H463" s="2">
        <v>6</v>
      </c>
      <c r="J463" s="2" t="s">
        <v>5045</v>
      </c>
      <c r="K463" s="3" t="s">
        <v>4856</v>
      </c>
    </row>
    <row r="464" spans="1:11" ht="15" customHeight="1">
      <c r="A464" s="2">
        <f t="shared" si="6"/>
        <v>10880461</v>
      </c>
      <c r="B464" s="2">
        <v>0</v>
      </c>
      <c r="C464" s="2"/>
      <c r="D464" s="2">
        <v>1</v>
      </c>
      <c r="E464" s="2"/>
      <c r="F464" s="2">
        <v>10860353</v>
      </c>
      <c r="G464" s="3">
        <v>11101268</v>
      </c>
      <c r="H464" s="2">
        <v>6</v>
      </c>
      <c r="J464" s="2" t="s">
        <v>5045</v>
      </c>
      <c r="K464" s="3" t="s">
        <v>4856</v>
      </c>
    </row>
    <row r="465" spans="1:11" ht="15" customHeight="1">
      <c r="A465" s="2">
        <f t="shared" si="6"/>
        <v>10880462</v>
      </c>
      <c r="B465" s="2">
        <v>0</v>
      </c>
      <c r="C465" s="2"/>
      <c r="D465" s="2">
        <v>1</v>
      </c>
      <c r="E465" s="2"/>
      <c r="F465" s="2">
        <v>10860354</v>
      </c>
      <c r="G465" s="3">
        <v>11101269</v>
      </c>
      <c r="H465" s="2">
        <v>6</v>
      </c>
      <c r="J465" s="2" t="s">
        <v>5045</v>
      </c>
      <c r="K465" s="3" t="s">
        <v>4856</v>
      </c>
    </row>
    <row r="466" spans="1:11" ht="15" customHeight="1">
      <c r="A466" s="2">
        <f t="shared" si="6"/>
        <v>10880463</v>
      </c>
      <c r="B466" s="2">
        <v>0</v>
      </c>
      <c r="C466" s="2"/>
      <c r="D466" s="2">
        <v>1</v>
      </c>
      <c r="E466" s="2"/>
      <c r="F466" s="2">
        <v>10860061</v>
      </c>
      <c r="G466" s="3">
        <v>11101270</v>
      </c>
      <c r="H466" s="2">
        <v>6</v>
      </c>
      <c r="J466" s="2" t="s">
        <v>5045</v>
      </c>
      <c r="K466" s="3" t="s">
        <v>4856</v>
      </c>
    </row>
    <row r="467" spans="1:11" ht="15" customHeight="1">
      <c r="A467" s="2">
        <f t="shared" si="6"/>
        <v>10880464</v>
      </c>
      <c r="B467" s="2">
        <v>0</v>
      </c>
      <c r="C467" s="2"/>
      <c r="D467" s="2">
        <v>1</v>
      </c>
      <c r="E467" s="2"/>
      <c r="F467" s="2">
        <v>10860355</v>
      </c>
      <c r="G467" s="3">
        <v>11101271</v>
      </c>
      <c r="H467" s="2">
        <v>6</v>
      </c>
      <c r="J467" s="2" t="s">
        <v>5045</v>
      </c>
      <c r="K467" s="3" t="s">
        <v>4856</v>
      </c>
    </row>
    <row r="468" spans="1:11" ht="15" customHeight="1">
      <c r="A468" s="2">
        <f t="shared" si="6"/>
        <v>10880465</v>
      </c>
      <c r="B468" s="2">
        <v>0</v>
      </c>
      <c r="C468" s="2"/>
      <c r="D468" s="2">
        <v>1</v>
      </c>
      <c r="E468" s="2"/>
      <c r="F468" s="2">
        <v>10860356</v>
      </c>
      <c r="G468" s="3">
        <v>11101272</v>
      </c>
      <c r="H468" s="2">
        <v>6</v>
      </c>
      <c r="J468" s="2" t="s">
        <v>5045</v>
      </c>
      <c r="K468" s="3" t="s">
        <v>4856</v>
      </c>
    </row>
    <row r="469" spans="1:11" ht="15" customHeight="1">
      <c r="A469" s="2">
        <f t="shared" si="6"/>
        <v>10880466</v>
      </c>
      <c r="B469" s="2">
        <v>0</v>
      </c>
      <c r="C469" s="2"/>
      <c r="D469" s="2">
        <v>1</v>
      </c>
      <c r="E469" s="2"/>
      <c r="F469" s="2">
        <v>10860357</v>
      </c>
      <c r="G469" s="3">
        <v>11101273</v>
      </c>
      <c r="H469" s="2">
        <v>6</v>
      </c>
      <c r="J469" s="2" t="s">
        <v>5045</v>
      </c>
      <c r="K469" s="3" t="s">
        <v>4856</v>
      </c>
    </row>
    <row r="470" spans="1:11" ht="15" customHeight="1">
      <c r="A470" s="2">
        <f t="shared" si="6"/>
        <v>10880467</v>
      </c>
      <c r="B470" s="2">
        <v>0</v>
      </c>
      <c r="C470" s="2"/>
      <c r="D470" s="2">
        <v>1</v>
      </c>
      <c r="E470" s="2"/>
      <c r="F470" s="2">
        <v>10860358</v>
      </c>
      <c r="G470" s="3">
        <v>11101274</v>
      </c>
      <c r="H470" s="2">
        <v>6</v>
      </c>
      <c r="J470" s="2" t="s">
        <v>5045</v>
      </c>
      <c r="K470" s="3" t="s">
        <v>4856</v>
      </c>
    </row>
    <row r="471" spans="1:11" ht="15" customHeight="1">
      <c r="A471" s="2">
        <f t="shared" si="6"/>
        <v>10880468</v>
      </c>
      <c r="B471" s="2">
        <v>0</v>
      </c>
      <c r="C471" s="2"/>
      <c r="D471" s="2">
        <v>1</v>
      </c>
      <c r="E471" s="2"/>
      <c r="F471" s="2">
        <v>10860062</v>
      </c>
      <c r="G471" s="3">
        <v>11101275</v>
      </c>
      <c r="H471" s="2">
        <v>6</v>
      </c>
      <c r="J471" s="2" t="s">
        <v>5045</v>
      </c>
      <c r="K471" s="3" t="s">
        <v>4856</v>
      </c>
    </row>
    <row r="472" spans="1:11" ht="15" customHeight="1">
      <c r="A472" s="2">
        <f t="shared" si="6"/>
        <v>10880469</v>
      </c>
      <c r="B472" s="2">
        <v>0</v>
      </c>
      <c r="C472" s="2"/>
      <c r="D472" s="2">
        <v>1</v>
      </c>
      <c r="E472" s="2"/>
      <c r="F472" s="2">
        <v>10860359</v>
      </c>
      <c r="G472" s="3">
        <v>11101276</v>
      </c>
      <c r="H472" s="2">
        <v>6</v>
      </c>
      <c r="J472" s="2" t="s">
        <v>5045</v>
      </c>
      <c r="K472" s="3" t="s">
        <v>4856</v>
      </c>
    </row>
    <row r="473" spans="1:11" ht="15" customHeight="1">
      <c r="A473" s="2">
        <f t="shared" si="6"/>
        <v>10880470</v>
      </c>
      <c r="B473" s="2">
        <v>0</v>
      </c>
      <c r="C473" s="2"/>
      <c r="D473" s="2">
        <v>1</v>
      </c>
      <c r="E473" s="2"/>
      <c r="F473" s="2">
        <v>10860360</v>
      </c>
      <c r="G473" s="3">
        <v>11101277</v>
      </c>
      <c r="H473" s="2">
        <v>6</v>
      </c>
      <c r="J473" s="2" t="s">
        <v>5045</v>
      </c>
      <c r="K473" s="3" t="s">
        <v>4856</v>
      </c>
    </row>
    <row r="474" spans="1:11" ht="15" customHeight="1">
      <c r="A474" s="2">
        <f t="shared" si="6"/>
        <v>10880471</v>
      </c>
      <c r="B474" s="2">
        <v>0</v>
      </c>
      <c r="C474" s="2"/>
      <c r="D474" s="2">
        <v>1</v>
      </c>
      <c r="E474" s="2"/>
      <c r="F474" s="2">
        <v>10860361</v>
      </c>
      <c r="G474" s="3">
        <v>11101278</v>
      </c>
      <c r="H474" s="2">
        <v>6</v>
      </c>
      <c r="J474" s="2" t="s">
        <v>5045</v>
      </c>
      <c r="K474" s="3" t="s">
        <v>4856</v>
      </c>
    </row>
    <row r="475" spans="1:11" ht="15" customHeight="1">
      <c r="A475" s="2">
        <f t="shared" si="6"/>
        <v>10880472</v>
      </c>
      <c r="B475" s="2">
        <v>0</v>
      </c>
      <c r="C475" s="2"/>
      <c r="D475" s="2">
        <v>1</v>
      </c>
      <c r="E475" s="2"/>
      <c r="F475" s="2">
        <v>10860362</v>
      </c>
      <c r="G475" s="3">
        <v>11101279</v>
      </c>
      <c r="H475" s="2">
        <v>6</v>
      </c>
      <c r="J475" s="2" t="s">
        <v>5045</v>
      </c>
      <c r="K475" s="3" t="s">
        <v>4856</v>
      </c>
    </row>
    <row r="476" spans="1:11" ht="15" customHeight="1">
      <c r="A476" s="2">
        <f t="shared" si="6"/>
        <v>10880473</v>
      </c>
      <c r="B476" s="2">
        <v>0</v>
      </c>
      <c r="C476" s="2"/>
      <c r="D476" s="2">
        <v>1</v>
      </c>
      <c r="E476" s="2"/>
      <c r="F476" s="2">
        <v>10860063</v>
      </c>
      <c r="G476" s="3">
        <v>11101280</v>
      </c>
      <c r="H476" s="2">
        <v>4</v>
      </c>
      <c r="J476" s="2" t="s">
        <v>5045</v>
      </c>
      <c r="K476" s="3" t="s">
        <v>4856</v>
      </c>
    </row>
    <row r="477" spans="1:11" ht="15" customHeight="1">
      <c r="A477" s="2">
        <f t="shared" si="6"/>
        <v>10880474</v>
      </c>
      <c r="B477" s="2">
        <v>0</v>
      </c>
      <c r="C477" s="2"/>
      <c r="D477" s="2">
        <v>1</v>
      </c>
      <c r="E477" s="2"/>
      <c r="F477" s="2">
        <v>10860363</v>
      </c>
      <c r="G477" s="3">
        <v>11101281</v>
      </c>
      <c r="H477" s="2">
        <v>6</v>
      </c>
      <c r="J477" s="2" t="s">
        <v>5045</v>
      </c>
      <c r="K477" s="3" t="s">
        <v>4856</v>
      </c>
    </row>
    <row r="478" spans="1:11" ht="15" customHeight="1">
      <c r="A478" s="2">
        <f t="shared" si="6"/>
        <v>10880475</v>
      </c>
      <c r="B478" s="2">
        <v>0</v>
      </c>
      <c r="C478" s="2"/>
      <c r="D478" s="2">
        <v>1</v>
      </c>
      <c r="E478" s="2"/>
      <c r="F478" s="2">
        <v>10860364</v>
      </c>
      <c r="G478" s="3">
        <v>11101282</v>
      </c>
      <c r="H478" s="2">
        <v>6</v>
      </c>
      <c r="J478" s="2" t="s">
        <v>5045</v>
      </c>
      <c r="K478" s="3" t="s">
        <v>4856</v>
      </c>
    </row>
    <row r="479" spans="1:11" ht="15" customHeight="1">
      <c r="A479" s="2">
        <f t="shared" si="6"/>
        <v>10880476</v>
      </c>
      <c r="B479" s="2">
        <v>0</v>
      </c>
      <c r="C479" s="2"/>
      <c r="D479" s="2">
        <v>1</v>
      </c>
      <c r="E479" s="2"/>
      <c r="F479" s="2">
        <v>10860365</v>
      </c>
      <c r="G479" s="3">
        <v>11101283</v>
      </c>
      <c r="H479" s="2">
        <v>6</v>
      </c>
      <c r="J479" s="2" t="s">
        <v>5045</v>
      </c>
      <c r="K479" s="3" t="s">
        <v>4856</v>
      </c>
    </row>
    <row r="480" spans="1:11" ht="15" customHeight="1">
      <c r="A480" s="2">
        <f t="shared" si="6"/>
        <v>10880477</v>
      </c>
      <c r="B480" s="2">
        <v>0</v>
      </c>
      <c r="C480" s="2"/>
      <c r="D480" s="2">
        <v>1</v>
      </c>
      <c r="E480" s="2"/>
      <c r="F480" s="2">
        <v>10860366</v>
      </c>
      <c r="G480" s="3">
        <v>11101284</v>
      </c>
      <c r="H480" s="2">
        <v>6</v>
      </c>
      <c r="J480" s="2" t="s">
        <v>5045</v>
      </c>
      <c r="K480" s="3" t="s">
        <v>4856</v>
      </c>
    </row>
    <row r="481" spans="1:11" ht="15" customHeight="1">
      <c r="A481" s="2">
        <f t="shared" si="6"/>
        <v>10880478</v>
      </c>
      <c r="B481" s="2">
        <v>0</v>
      </c>
      <c r="C481" s="2"/>
      <c r="D481" s="2">
        <v>1</v>
      </c>
      <c r="E481" s="2"/>
      <c r="F481" s="2">
        <v>10860064</v>
      </c>
      <c r="G481" s="3">
        <v>11101285</v>
      </c>
      <c r="H481" s="2">
        <v>6</v>
      </c>
      <c r="J481" s="2" t="s">
        <v>5045</v>
      </c>
      <c r="K481" s="3" t="s">
        <v>4856</v>
      </c>
    </row>
    <row r="482" spans="1:11" ht="15" customHeight="1">
      <c r="A482" s="2">
        <f t="shared" si="6"/>
        <v>10880479</v>
      </c>
      <c r="B482" s="2">
        <v>0</v>
      </c>
      <c r="C482" s="2"/>
      <c r="D482" s="2">
        <v>1</v>
      </c>
      <c r="E482" s="2"/>
      <c r="F482" s="2">
        <v>10860367</v>
      </c>
      <c r="G482" s="3">
        <v>11101286</v>
      </c>
      <c r="H482" s="2">
        <v>6</v>
      </c>
      <c r="J482" s="2" t="s">
        <v>5045</v>
      </c>
      <c r="K482" s="3" t="s">
        <v>4856</v>
      </c>
    </row>
    <row r="483" spans="1:11" ht="15" customHeight="1">
      <c r="A483" s="2">
        <f t="shared" si="6"/>
        <v>10880480</v>
      </c>
      <c r="B483" s="2">
        <v>0</v>
      </c>
      <c r="C483" s="2"/>
      <c r="D483" s="2">
        <v>1</v>
      </c>
      <c r="E483" s="2"/>
      <c r="F483" s="2">
        <v>10860368</v>
      </c>
      <c r="G483" s="3">
        <v>11101287</v>
      </c>
      <c r="H483" s="2">
        <v>6</v>
      </c>
      <c r="J483" s="2" t="s">
        <v>5045</v>
      </c>
      <c r="K483" s="3" t="s">
        <v>4856</v>
      </c>
    </row>
    <row r="484" spans="1:11" ht="15" customHeight="1">
      <c r="A484" s="2">
        <f t="shared" si="6"/>
        <v>10880481</v>
      </c>
      <c r="B484" s="2">
        <v>0</v>
      </c>
      <c r="C484" s="2"/>
      <c r="D484" s="2">
        <v>1</v>
      </c>
      <c r="E484" s="2"/>
      <c r="F484" s="2">
        <v>10860369</v>
      </c>
      <c r="G484" s="3">
        <v>11101288</v>
      </c>
      <c r="H484" s="2">
        <v>6</v>
      </c>
      <c r="J484" s="2" t="s">
        <v>5045</v>
      </c>
      <c r="K484" s="3" t="s">
        <v>4856</v>
      </c>
    </row>
    <row r="485" spans="1:11" ht="15" customHeight="1">
      <c r="A485" s="2">
        <f t="shared" si="6"/>
        <v>10880482</v>
      </c>
      <c r="B485" s="2">
        <v>0</v>
      </c>
      <c r="C485" s="2"/>
      <c r="D485" s="2">
        <v>1</v>
      </c>
      <c r="E485" s="2"/>
      <c r="F485" s="2">
        <v>10860370</v>
      </c>
      <c r="G485" s="3">
        <v>11101289</v>
      </c>
      <c r="H485" s="2">
        <v>6</v>
      </c>
      <c r="J485" s="2" t="s">
        <v>5045</v>
      </c>
      <c r="K485" s="3" t="s">
        <v>4856</v>
      </c>
    </row>
    <row r="486" spans="1:11" ht="15" customHeight="1">
      <c r="A486" s="2">
        <f t="shared" si="6"/>
        <v>10880483</v>
      </c>
      <c r="B486" s="2">
        <v>0</v>
      </c>
      <c r="C486" s="2"/>
      <c r="D486" s="2">
        <v>1</v>
      </c>
      <c r="E486" s="2"/>
      <c r="F486" s="2">
        <v>10860065</v>
      </c>
      <c r="G486" s="3">
        <v>11101290</v>
      </c>
      <c r="H486" s="2">
        <v>6</v>
      </c>
      <c r="J486" s="2" t="s">
        <v>5045</v>
      </c>
      <c r="K486" s="3" t="s">
        <v>4856</v>
      </c>
    </row>
    <row r="487" spans="1:11" ht="15" customHeight="1">
      <c r="A487" s="2">
        <f t="shared" si="6"/>
        <v>10880484</v>
      </c>
      <c r="B487" s="2">
        <v>0</v>
      </c>
      <c r="C487" s="2"/>
      <c r="D487" s="2">
        <v>1</v>
      </c>
      <c r="E487" s="2"/>
      <c r="F487" s="2">
        <v>10860371</v>
      </c>
      <c r="G487" s="3">
        <v>11101291</v>
      </c>
      <c r="H487" s="2">
        <v>6</v>
      </c>
      <c r="J487" s="2" t="s">
        <v>5045</v>
      </c>
      <c r="K487" s="3" t="s">
        <v>4856</v>
      </c>
    </row>
    <row r="488" spans="1:11" ht="15" customHeight="1">
      <c r="A488" s="2">
        <f t="shared" si="6"/>
        <v>10880485</v>
      </c>
      <c r="B488" s="2">
        <v>0</v>
      </c>
      <c r="C488" s="2"/>
      <c r="D488" s="2">
        <v>1</v>
      </c>
      <c r="E488" s="2"/>
      <c r="F488" s="2">
        <v>10860372</v>
      </c>
      <c r="G488" s="3">
        <v>11101292</v>
      </c>
      <c r="H488" s="2">
        <v>6</v>
      </c>
      <c r="J488" s="2" t="s">
        <v>5045</v>
      </c>
      <c r="K488" s="3" t="s">
        <v>4856</v>
      </c>
    </row>
    <row r="489" spans="1:11" ht="15" customHeight="1">
      <c r="A489" s="2">
        <f t="shared" si="6"/>
        <v>10880486</v>
      </c>
      <c r="B489" s="2">
        <v>0</v>
      </c>
      <c r="C489" s="2"/>
      <c r="D489" s="2">
        <v>1</v>
      </c>
      <c r="E489" s="2"/>
      <c r="F489" s="2">
        <v>10860373</v>
      </c>
      <c r="G489" s="3">
        <v>11101293</v>
      </c>
      <c r="H489" s="2">
        <v>6</v>
      </c>
      <c r="J489" s="2" t="s">
        <v>5045</v>
      </c>
      <c r="K489" s="3" t="s">
        <v>4856</v>
      </c>
    </row>
    <row r="490" spans="1:11" ht="15" customHeight="1">
      <c r="A490" s="2">
        <f t="shared" si="6"/>
        <v>10880487</v>
      </c>
      <c r="B490" s="2">
        <v>0</v>
      </c>
      <c r="C490" s="2"/>
      <c r="D490" s="2">
        <v>1</v>
      </c>
      <c r="E490" s="2"/>
      <c r="F490" s="2">
        <v>10860374</v>
      </c>
      <c r="G490" s="3">
        <v>11101294</v>
      </c>
      <c r="H490" s="2">
        <v>6</v>
      </c>
      <c r="J490" s="2" t="s">
        <v>5045</v>
      </c>
      <c r="K490" s="3" t="s">
        <v>4856</v>
      </c>
    </row>
    <row r="491" spans="1:11" ht="15" customHeight="1">
      <c r="A491" s="2">
        <f t="shared" si="6"/>
        <v>10880488</v>
      </c>
      <c r="B491" s="2">
        <v>0</v>
      </c>
      <c r="C491" s="2"/>
      <c r="D491" s="2">
        <v>1</v>
      </c>
      <c r="E491" s="2"/>
      <c r="F491" s="2">
        <v>10860066</v>
      </c>
      <c r="G491" s="3">
        <v>11101295</v>
      </c>
      <c r="H491" s="2">
        <v>6</v>
      </c>
      <c r="J491" s="2" t="s">
        <v>5045</v>
      </c>
      <c r="K491" s="3" t="s">
        <v>4856</v>
      </c>
    </row>
    <row r="492" spans="1:11" ht="15" customHeight="1">
      <c r="A492" s="2">
        <f t="shared" si="6"/>
        <v>10880489</v>
      </c>
      <c r="B492" s="2">
        <v>0</v>
      </c>
      <c r="C492" s="2"/>
      <c r="D492" s="2">
        <v>1</v>
      </c>
      <c r="E492" s="2"/>
      <c r="F492" s="2">
        <v>10860375</v>
      </c>
      <c r="G492" s="3">
        <v>11101296</v>
      </c>
      <c r="H492" s="2">
        <v>6</v>
      </c>
      <c r="J492" s="2" t="s">
        <v>5045</v>
      </c>
      <c r="K492" s="3" t="s">
        <v>4856</v>
      </c>
    </row>
    <row r="493" spans="1:11" ht="15" customHeight="1">
      <c r="A493" s="2">
        <f t="shared" si="6"/>
        <v>10880490</v>
      </c>
      <c r="B493" s="2">
        <v>0</v>
      </c>
      <c r="C493" s="2"/>
      <c r="D493" s="2">
        <v>1</v>
      </c>
      <c r="E493" s="2"/>
      <c r="F493" s="2">
        <v>10860376</v>
      </c>
      <c r="G493" s="3">
        <v>11101297</v>
      </c>
      <c r="H493" s="2">
        <v>6</v>
      </c>
      <c r="J493" s="2" t="s">
        <v>5045</v>
      </c>
      <c r="K493" s="3" t="s">
        <v>4856</v>
      </c>
    </row>
    <row r="494" spans="1:11" ht="15" customHeight="1">
      <c r="A494" s="2">
        <f t="shared" si="6"/>
        <v>10880491</v>
      </c>
      <c r="B494" s="2">
        <v>0</v>
      </c>
      <c r="C494" s="2"/>
      <c r="D494" s="2">
        <v>1</v>
      </c>
      <c r="E494" s="2"/>
      <c r="F494" s="2">
        <v>10860377</v>
      </c>
      <c r="G494" s="3">
        <v>11101298</v>
      </c>
      <c r="H494" s="2">
        <v>6</v>
      </c>
      <c r="J494" s="2" t="s">
        <v>5045</v>
      </c>
      <c r="K494" s="3" t="s">
        <v>4856</v>
      </c>
    </row>
    <row r="495" spans="1:11" ht="15" customHeight="1">
      <c r="A495" s="2">
        <f t="shared" si="6"/>
        <v>10880492</v>
      </c>
      <c r="B495" s="2">
        <v>0</v>
      </c>
      <c r="C495" s="2"/>
      <c r="D495" s="2">
        <v>1</v>
      </c>
      <c r="E495" s="2"/>
      <c r="F495" s="2">
        <v>10860378</v>
      </c>
      <c r="G495" s="3">
        <v>11101299</v>
      </c>
      <c r="H495" s="2">
        <v>6</v>
      </c>
      <c r="J495" s="2" t="s">
        <v>5045</v>
      </c>
      <c r="K495" s="3" t="s">
        <v>4856</v>
      </c>
    </row>
    <row r="496" spans="1:11" ht="15" customHeight="1">
      <c r="A496" s="2">
        <f t="shared" si="6"/>
        <v>10880493</v>
      </c>
      <c r="B496" s="2">
        <v>0</v>
      </c>
      <c r="C496" s="2"/>
      <c r="D496" s="2">
        <v>1</v>
      </c>
      <c r="E496" s="2"/>
      <c r="F496" s="2">
        <v>10860067</v>
      </c>
      <c r="G496" s="3">
        <v>11101300</v>
      </c>
      <c r="H496" s="2">
        <v>6</v>
      </c>
      <c r="J496" s="2" t="s">
        <v>5045</v>
      </c>
      <c r="K496" s="3" t="s">
        <v>4856</v>
      </c>
    </row>
    <row r="497" spans="1:11" ht="15" customHeight="1">
      <c r="A497" s="2">
        <f t="shared" si="6"/>
        <v>10880494</v>
      </c>
      <c r="B497" s="2">
        <v>0</v>
      </c>
      <c r="C497" s="2"/>
      <c r="D497" s="2">
        <v>1</v>
      </c>
      <c r="E497" s="2"/>
      <c r="F497" s="2">
        <v>10860379</v>
      </c>
      <c r="G497" s="3">
        <v>11101301</v>
      </c>
      <c r="H497" s="2">
        <v>6</v>
      </c>
      <c r="J497" s="2" t="s">
        <v>5045</v>
      </c>
      <c r="K497" s="3" t="s">
        <v>4856</v>
      </c>
    </row>
    <row r="498" spans="1:11" ht="15" customHeight="1">
      <c r="A498" s="2">
        <f t="shared" si="6"/>
        <v>10880495</v>
      </c>
      <c r="B498" s="2">
        <v>0</v>
      </c>
      <c r="C498" s="2"/>
      <c r="D498" s="2">
        <v>1</v>
      </c>
      <c r="E498" s="2"/>
      <c r="F498" s="2">
        <v>10860380</v>
      </c>
      <c r="G498" s="3">
        <v>11101302</v>
      </c>
      <c r="H498" s="2">
        <v>6</v>
      </c>
      <c r="J498" s="2" t="s">
        <v>5045</v>
      </c>
      <c r="K498" s="3" t="s">
        <v>4856</v>
      </c>
    </row>
    <row r="499" spans="1:11" ht="15" customHeight="1">
      <c r="A499" s="2">
        <f t="shared" si="6"/>
        <v>10880496</v>
      </c>
      <c r="B499" s="2">
        <v>0</v>
      </c>
      <c r="C499" s="2"/>
      <c r="D499" s="2">
        <v>1</v>
      </c>
      <c r="E499" s="2"/>
      <c r="F499" s="2">
        <v>10860381</v>
      </c>
      <c r="G499" s="3">
        <v>11101303</v>
      </c>
      <c r="H499" s="2">
        <v>6</v>
      </c>
      <c r="J499" s="2" t="s">
        <v>5045</v>
      </c>
      <c r="K499" s="3" t="s">
        <v>4856</v>
      </c>
    </row>
    <row r="500" spans="1:11" ht="15" customHeight="1">
      <c r="A500" s="2">
        <f t="shared" si="6"/>
        <v>10880497</v>
      </c>
      <c r="B500" s="2">
        <v>0</v>
      </c>
      <c r="C500" s="2"/>
      <c r="D500" s="2">
        <v>1</v>
      </c>
      <c r="E500" s="2"/>
      <c r="F500" s="2">
        <v>10860382</v>
      </c>
      <c r="G500" s="3">
        <v>11101304</v>
      </c>
      <c r="H500" s="2">
        <v>6</v>
      </c>
      <c r="J500" s="2" t="s">
        <v>5045</v>
      </c>
      <c r="K500" s="3" t="s">
        <v>4856</v>
      </c>
    </row>
    <row r="501" spans="1:11" ht="15" customHeight="1">
      <c r="A501" s="2">
        <f t="shared" si="6"/>
        <v>10880498</v>
      </c>
      <c r="B501" s="2">
        <v>0</v>
      </c>
      <c r="C501" s="2"/>
      <c r="D501" s="2">
        <v>1</v>
      </c>
      <c r="E501" s="2"/>
      <c r="F501" s="2">
        <v>10860383</v>
      </c>
      <c r="G501" s="3">
        <v>11101305</v>
      </c>
      <c r="H501" s="2">
        <v>6</v>
      </c>
      <c r="J501" s="2" t="s">
        <v>5045</v>
      </c>
      <c r="K501" s="3" t="s">
        <v>4856</v>
      </c>
    </row>
    <row r="502" spans="1:11" ht="15" customHeight="1">
      <c r="A502" s="2">
        <f t="shared" si="6"/>
        <v>10880499</v>
      </c>
      <c r="B502" s="2">
        <v>0</v>
      </c>
      <c r="C502" s="2"/>
      <c r="D502" s="2">
        <v>1</v>
      </c>
      <c r="E502" s="2"/>
      <c r="F502" s="2">
        <v>10860384</v>
      </c>
      <c r="G502" s="4">
        <v>11101451</v>
      </c>
      <c r="H502" s="2">
        <v>6</v>
      </c>
      <c r="J502" s="3" t="s">
        <v>5054</v>
      </c>
      <c r="K502" s="3" t="s">
        <v>5055</v>
      </c>
    </row>
    <row r="503" spans="1:11" ht="15" customHeight="1">
      <c r="A503" s="2">
        <f t="shared" si="6"/>
        <v>10880500</v>
      </c>
      <c r="B503" s="2">
        <v>0</v>
      </c>
      <c r="C503" s="2"/>
      <c r="D503" s="2">
        <v>1</v>
      </c>
      <c r="E503" s="2"/>
      <c r="F503" s="2">
        <v>10860385</v>
      </c>
      <c r="G503" s="4">
        <v>11101452</v>
      </c>
      <c r="H503" s="2">
        <v>6</v>
      </c>
      <c r="J503" s="3" t="s">
        <v>5054</v>
      </c>
      <c r="K503" s="3" t="s">
        <v>5055</v>
      </c>
    </row>
    <row r="504" spans="1:11" ht="15" customHeight="1">
      <c r="A504" s="2">
        <f t="shared" si="6"/>
        <v>10880501</v>
      </c>
      <c r="B504" s="2">
        <v>0</v>
      </c>
      <c r="C504" s="2"/>
      <c r="D504" s="2">
        <v>1</v>
      </c>
      <c r="E504" s="2"/>
      <c r="F504" s="2">
        <v>10860386</v>
      </c>
      <c r="G504" s="4">
        <v>11101453</v>
      </c>
      <c r="H504" s="2">
        <v>6</v>
      </c>
      <c r="J504" s="3" t="s">
        <v>5054</v>
      </c>
      <c r="K504" s="3" t="s">
        <v>5055</v>
      </c>
    </row>
    <row r="505" spans="1:11" ht="15" customHeight="1">
      <c r="A505" s="2">
        <f t="shared" si="6"/>
        <v>10880502</v>
      </c>
      <c r="B505" s="2">
        <v>0</v>
      </c>
      <c r="C505" s="2"/>
      <c r="D505" s="2">
        <v>1</v>
      </c>
      <c r="E505" s="2"/>
      <c r="F505" s="2">
        <v>10860387</v>
      </c>
      <c r="G505" s="4">
        <v>11101454</v>
      </c>
      <c r="H505" s="2">
        <v>6</v>
      </c>
      <c r="J505" s="3" t="s">
        <v>5054</v>
      </c>
      <c r="K505" s="3" t="s">
        <v>5055</v>
      </c>
    </row>
    <row r="506" spans="1:11" ht="15" customHeight="1">
      <c r="A506" s="2">
        <f t="shared" si="6"/>
        <v>10880503</v>
      </c>
      <c r="B506" s="2">
        <v>0</v>
      </c>
      <c r="C506" s="2"/>
      <c r="D506" s="2">
        <v>1</v>
      </c>
      <c r="E506" s="2"/>
      <c r="F506" s="2">
        <v>10860388</v>
      </c>
      <c r="G506" s="4">
        <v>11101455</v>
      </c>
      <c r="H506" s="2">
        <v>6</v>
      </c>
      <c r="J506" s="3" t="s">
        <v>5054</v>
      </c>
      <c r="K506" s="3" t="s">
        <v>5055</v>
      </c>
    </row>
    <row r="507" spans="1:11" ht="15" customHeight="1">
      <c r="A507" s="2">
        <f t="shared" si="6"/>
        <v>10880504</v>
      </c>
      <c r="B507" s="2">
        <v>0</v>
      </c>
      <c r="C507" s="2"/>
      <c r="D507" s="2">
        <v>1</v>
      </c>
      <c r="E507" s="2"/>
      <c r="F507" s="2">
        <v>10860389</v>
      </c>
      <c r="G507" s="4">
        <v>11101456</v>
      </c>
      <c r="H507" s="2">
        <v>6</v>
      </c>
      <c r="J507" s="3" t="s">
        <v>5054</v>
      </c>
      <c r="K507" s="3" t="s">
        <v>5055</v>
      </c>
    </row>
    <row r="508" spans="1:11" ht="15" customHeight="1">
      <c r="A508" s="2">
        <f t="shared" si="6"/>
        <v>10880505</v>
      </c>
      <c r="B508" s="2">
        <v>0</v>
      </c>
      <c r="C508" s="2"/>
      <c r="D508" s="2">
        <v>1</v>
      </c>
      <c r="E508" s="2"/>
      <c r="F508" s="2">
        <v>10860390</v>
      </c>
      <c r="G508" s="4">
        <v>11101457</v>
      </c>
      <c r="H508" s="2">
        <v>6</v>
      </c>
      <c r="J508" s="3" t="s">
        <v>5054</v>
      </c>
      <c r="K508" s="3" t="s">
        <v>5055</v>
      </c>
    </row>
    <row r="509" spans="1:11" ht="15" customHeight="1">
      <c r="A509" s="2">
        <f t="shared" si="6"/>
        <v>10880506</v>
      </c>
      <c r="B509" s="2">
        <v>0</v>
      </c>
      <c r="C509" s="2"/>
      <c r="D509" s="2">
        <v>1</v>
      </c>
      <c r="E509" s="2"/>
      <c r="F509" s="2">
        <v>10860391</v>
      </c>
      <c r="G509" s="4">
        <v>11101458</v>
      </c>
      <c r="H509" s="2">
        <v>6</v>
      </c>
      <c r="J509" s="3" t="s">
        <v>5054</v>
      </c>
      <c r="K509" s="3" t="s">
        <v>5055</v>
      </c>
    </row>
    <row r="510" spans="1:11" ht="15" customHeight="1">
      <c r="A510" s="2">
        <f t="shared" si="6"/>
        <v>10880507</v>
      </c>
      <c r="B510" s="2">
        <v>0</v>
      </c>
      <c r="C510" s="2"/>
      <c r="D510" s="2">
        <v>1</v>
      </c>
      <c r="E510" s="2"/>
      <c r="F510" s="2">
        <v>10860392</v>
      </c>
      <c r="G510" s="4">
        <v>11101459</v>
      </c>
      <c r="H510" s="2">
        <v>6</v>
      </c>
      <c r="J510" s="3" t="s">
        <v>5054</v>
      </c>
      <c r="K510" s="3" t="s">
        <v>5055</v>
      </c>
    </row>
    <row r="511" spans="1:11" ht="15" customHeight="1">
      <c r="A511" s="2">
        <f t="shared" si="6"/>
        <v>10880508</v>
      </c>
      <c r="B511" s="2">
        <v>0</v>
      </c>
      <c r="C511" s="2"/>
      <c r="D511" s="2">
        <v>1</v>
      </c>
      <c r="E511" s="2"/>
      <c r="F511" s="2">
        <v>10860393</v>
      </c>
      <c r="G511" s="4">
        <v>11101460</v>
      </c>
      <c r="H511" s="2">
        <v>6</v>
      </c>
      <c r="J511" s="3" t="s">
        <v>5054</v>
      </c>
      <c r="K511" s="3" t="s">
        <v>5055</v>
      </c>
    </row>
    <row r="512" spans="1:11" ht="15" customHeight="1">
      <c r="A512" s="2">
        <f t="shared" si="6"/>
        <v>10880509</v>
      </c>
      <c r="B512" s="2">
        <v>0</v>
      </c>
      <c r="C512" s="2"/>
      <c r="D512" s="2">
        <v>1</v>
      </c>
      <c r="E512" s="2"/>
      <c r="F512" s="2">
        <v>10860394</v>
      </c>
      <c r="G512" s="4">
        <v>11101461</v>
      </c>
      <c r="H512" s="2">
        <v>6</v>
      </c>
      <c r="J512" s="3" t="s">
        <v>5054</v>
      </c>
      <c r="K512" s="3" t="s">
        <v>5055</v>
      </c>
    </row>
    <row r="513" spans="1:11" ht="15" customHeight="1">
      <c r="A513" s="2">
        <f t="shared" si="6"/>
        <v>10880510</v>
      </c>
      <c r="B513" s="2">
        <v>0</v>
      </c>
      <c r="C513" s="2"/>
      <c r="D513" s="2">
        <v>1</v>
      </c>
      <c r="E513" s="2"/>
      <c r="F513" s="2">
        <v>10860395</v>
      </c>
      <c r="G513" s="4">
        <v>11101462</v>
      </c>
      <c r="H513" s="2">
        <v>6</v>
      </c>
      <c r="J513" s="3" t="s">
        <v>5054</v>
      </c>
      <c r="K513" s="3" t="s">
        <v>5055</v>
      </c>
    </row>
    <row r="514" spans="1:11" ht="15" customHeight="1">
      <c r="A514" s="2">
        <f t="shared" ref="A514:A536" si="7">A513+1</f>
        <v>10880511</v>
      </c>
      <c r="B514" s="2">
        <v>0</v>
      </c>
      <c r="C514" s="2"/>
      <c r="D514" s="2">
        <v>1</v>
      </c>
      <c r="E514" s="2"/>
      <c r="F514" s="2">
        <v>10860396</v>
      </c>
      <c r="G514" s="4">
        <v>11101463</v>
      </c>
      <c r="H514" s="2">
        <v>6</v>
      </c>
      <c r="J514" s="3" t="s">
        <v>5054</v>
      </c>
      <c r="K514" s="3" t="s">
        <v>5055</v>
      </c>
    </row>
    <row r="515" spans="1:11" ht="15" customHeight="1">
      <c r="A515" s="2">
        <f t="shared" si="7"/>
        <v>10880512</v>
      </c>
      <c r="B515" s="2">
        <v>0</v>
      </c>
      <c r="C515" s="2"/>
      <c r="D515" s="2">
        <v>1</v>
      </c>
      <c r="E515" s="2"/>
      <c r="F515" s="2">
        <v>10860397</v>
      </c>
      <c r="G515" s="4">
        <v>11101464</v>
      </c>
      <c r="H515" s="2">
        <v>6</v>
      </c>
      <c r="J515" s="3" t="s">
        <v>5054</v>
      </c>
      <c r="K515" s="3" t="s">
        <v>5055</v>
      </c>
    </row>
    <row r="516" spans="1:11" ht="15" customHeight="1">
      <c r="A516" s="2">
        <f t="shared" si="7"/>
        <v>10880513</v>
      </c>
      <c r="B516" s="2">
        <v>0</v>
      </c>
      <c r="C516" s="2"/>
      <c r="D516" s="2">
        <v>1</v>
      </c>
      <c r="E516" s="2"/>
      <c r="F516" s="2">
        <v>10860398</v>
      </c>
      <c r="G516" s="4">
        <v>11101465</v>
      </c>
      <c r="H516" s="2">
        <v>6</v>
      </c>
      <c r="J516" s="3" t="s">
        <v>5054</v>
      </c>
      <c r="K516" s="3" t="s">
        <v>5055</v>
      </c>
    </row>
    <row r="517" spans="1:11" ht="15" customHeight="1">
      <c r="A517" s="2">
        <f t="shared" si="7"/>
        <v>10880514</v>
      </c>
      <c r="B517" s="2">
        <v>0</v>
      </c>
      <c r="C517" s="2"/>
      <c r="D517" s="2">
        <v>1</v>
      </c>
      <c r="E517" s="2"/>
      <c r="F517" s="2">
        <v>10860399</v>
      </c>
      <c r="G517" s="4">
        <v>11101466</v>
      </c>
      <c r="H517" s="2">
        <v>6</v>
      </c>
      <c r="J517" s="3" t="s">
        <v>5054</v>
      </c>
      <c r="K517" s="3" t="s">
        <v>5055</v>
      </c>
    </row>
    <row r="518" spans="1:11" ht="15" customHeight="1">
      <c r="A518" s="2">
        <f t="shared" si="7"/>
        <v>10880515</v>
      </c>
      <c r="B518" s="2">
        <v>0</v>
      </c>
      <c r="C518" s="2"/>
      <c r="D518" s="2">
        <v>1</v>
      </c>
      <c r="E518" s="2"/>
      <c r="F518" s="2">
        <v>10860400</v>
      </c>
      <c r="G518" s="4">
        <v>11101467</v>
      </c>
      <c r="H518" s="2">
        <v>6</v>
      </c>
      <c r="J518" s="3" t="s">
        <v>5054</v>
      </c>
      <c r="K518" s="3" t="s">
        <v>5055</v>
      </c>
    </row>
    <row r="519" spans="1:11" ht="15" customHeight="1">
      <c r="A519" s="2">
        <f t="shared" si="7"/>
        <v>10880516</v>
      </c>
      <c r="B519" s="2">
        <v>0</v>
      </c>
      <c r="C519" s="2"/>
      <c r="D519" s="2">
        <v>1</v>
      </c>
      <c r="E519" s="2"/>
      <c r="F519" s="2">
        <v>10860401</v>
      </c>
      <c r="G519" s="4">
        <v>11101468</v>
      </c>
      <c r="H519" s="2">
        <v>6</v>
      </c>
      <c r="J519" s="3" t="s">
        <v>5054</v>
      </c>
      <c r="K519" s="3" t="s">
        <v>5055</v>
      </c>
    </row>
    <row r="520" spans="1:11" ht="15" customHeight="1">
      <c r="A520" s="2">
        <f t="shared" si="7"/>
        <v>10880517</v>
      </c>
      <c r="B520" s="2">
        <v>0</v>
      </c>
      <c r="C520" s="2"/>
      <c r="D520" s="2">
        <v>1</v>
      </c>
      <c r="E520" s="2"/>
      <c r="F520" s="2">
        <v>10860402</v>
      </c>
      <c r="G520" s="4">
        <v>11101469</v>
      </c>
      <c r="H520" s="2">
        <v>6</v>
      </c>
      <c r="J520" s="3" t="s">
        <v>5054</v>
      </c>
      <c r="K520" s="3" t="s">
        <v>5055</v>
      </c>
    </row>
    <row r="521" spans="1:11" ht="15" customHeight="1">
      <c r="A521" s="2">
        <f t="shared" si="7"/>
        <v>10880518</v>
      </c>
      <c r="B521" s="2">
        <v>0</v>
      </c>
      <c r="C521" s="2"/>
      <c r="D521" s="2">
        <v>1</v>
      </c>
      <c r="E521" s="2"/>
      <c r="F521" s="2">
        <v>10860403</v>
      </c>
      <c r="G521" s="4">
        <v>11101470</v>
      </c>
      <c r="H521" s="2">
        <v>6</v>
      </c>
      <c r="J521" s="3" t="s">
        <v>5054</v>
      </c>
      <c r="K521" s="3" t="s">
        <v>5055</v>
      </c>
    </row>
    <row r="522" spans="1:11" ht="15" customHeight="1">
      <c r="A522" s="2">
        <f t="shared" si="7"/>
        <v>10880519</v>
      </c>
      <c r="B522" s="2">
        <v>0</v>
      </c>
      <c r="C522" s="2"/>
      <c r="D522" s="2">
        <v>1</v>
      </c>
      <c r="E522" s="2"/>
      <c r="F522" s="2">
        <v>10860404</v>
      </c>
      <c r="G522" s="4">
        <v>11101471</v>
      </c>
      <c r="H522" s="2">
        <v>6</v>
      </c>
      <c r="J522" s="3" t="s">
        <v>5054</v>
      </c>
      <c r="K522" s="3" t="s">
        <v>5055</v>
      </c>
    </row>
    <row r="523" spans="1:11" ht="15" customHeight="1">
      <c r="A523" s="2">
        <f t="shared" si="7"/>
        <v>10880520</v>
      </c>
      <c r="B523" s="2">
        <v>0</v>
      </c>
      <c r="C523" s="2"/>
      <c r="D523" s="2">
        <v>1</v>
      </c>
      <c r="E523" s="2"/>
      <c r="F523" s="2">
        <v>10860405</v>
      </c>
      <c r="G523" s="4">
        <v>11101472</v>
      </c>
      <c r="H523" s="2">
        <v>6</v>
      </c>
      <c r="J523" s="3" t="s">
        <v>5054</v>
      </c>
      <c r="K523" s="3" t="s">
        <v>5055</v>
      </c>
    </row>
    <row r="524" spans="1:11" ht="15" customHeight="1">
      <c r="A524" s="2">
        <f t="shared" si="7"/>
        <v>10880521</v>
      </c>
      <c r="B524" s="2">
        <v>0</v>
      </c>
      <c r="C524" s="2"/>
      <c r="D524" s="2">
        <v>1</v>
      </c>
      <c r="E524" s="2"/>
      <c r="F524" s="2">
        <v>10860406</v>
      </c>
      <c r="G524" s="4">
        <v>11101473</v>
      </c>
      <c r="H524" s="2">
        <v>6</v>
      </c>
      <c r="J524" s="3" t="s">
        <v>5054</v>
      </c>
      <c r="K524" s="3" t="s">
        <v>5055</v>
      </c>
    </row>
    <row r="525" spans="1:11" ht="15" customHeight="1">
      <c r="A525" s="2">
        <f t="shared" si="7"/>
        <v>10880522</v>
      </c>
      <c r="B525" s="2">
        <v>0</v>
      </c>
      <c r="C525" s="2"/>
      <c r="D525" s="2">
        <v>1</v>
      </c>
      <c r="E525" s="2"/>
      <c r="F525" s="2">
        <v>10860407</v>
      </c>
      <c r="G525" s="4">
        <v>11101474</v>
      </c>
      <c r="H525" s="2">
        <v>6</v>
      </c>
      <c r="J525" s="3" t="s">
        <v>5054</v>
      </c>
      <c r="K525" s="3" t="s">
        <v>5055</v>
      </c>
    </row>
    <row r="526" spans="1:11" ht="15" customHeight="1">
      <c r="A526" s="2">
        <f t="shared" si="7"/>
        <v>10880523</v>
      </c>
      <c r="B526" s="2">
        <v>0</v>
      </c>
      <c r="C526" s="2"/>
      <c r="D526" s="2">
        <v>1</v>
      </c>
      <c r="E526" s="2"/>
      <c r="F526" s="2">
        <v>10860408</v>
      </c>
      <c r="G526" s="4">
        <v>11101475</v>
      </c>
      <c r="H526" s="2">
        <v>6</v>
      </c>
      <c r="J526" s="3" t="s">
        <v>5054</v>
      </c>
      <c r="K526" s="3" t="s">
        <v>5055</v>
      </c>
    </row>
    <row r="527" spans="1:11" ht="15" customHeight="1">
      <c r="A527" s="2">
        <f t="shared" si="7"/>
        <v>10880524</v>
      </c>
      <c r="B527" s="2">
        <v>0</v>
      </c>
      <c r="C527" s="2"/>
      <c r="D527" s="2">
        <v>1</v>
      </c>
      <c r="E527" s="2"/>
      <c r="F527" s="2">
        <v>10860409</v>
      </c>
      <c r="G527" s="4">
        <v>11101476</v>
      </c>
      <c r="H527" s="2">
        <v>6</v>
      </c>
      <c r="J527" s="3" t="s">
        <v>5054</v>
      </c>
      <c r="K527" s="3" t="s">
        <v>5055</v>
      </c>
    </row>
    <row r="528" spans="1:11" ht="15" customHeight="1">
      <c r="A528" s="2">
        <f t="shared" si="7"/>
        <v>10880525</v>
      </c>
      <c r="B528" s="2">
        <v>0</v>
      </c>
      <c r="C528" s="2"/>
      <c r="D528" s="2">
        <v>1</v>
      </c>
      <c r="E528" s="2"/>
      <c r="F528" s="2">
        <v>10860410</v>
      </c>
      <c r="G528" s="4">
        <v>11101477</v>
      </c>
      <c r="H528" s="2">
        <v>6</v>
      </c>
      <c r="J528" s="3" t="s">
        <v>5054</v>
      </c>
      <c r="K528" s="3" t="s">
        <v>5055</v>
      </c>
    </row>
    <row r="529" spans="1:11" ht="15" customHeight="1">
      <c r="A529" s="2">
        <f t="shared" si="7"/>
        <v>10880526</v>
      </c>
      <c r="B529" s="2">
        <v>0</v>
      </c>
      <c r="C529" s="2"/>
      <c r="D529" s="2">
        <v>1</v>
      </c>
      <c r="E529" s="2"/>
      <c r="F529" s="2">
        <v>10860411</v>
      </c>
      <c r="G529" s="4">
        <v>11101478</v>
      </c>
      <c r="H529" s="2">
        <v>6</v>
      </c>
      <c r="J529" s="3" t="s">
        <v>5054</v>
      </c>
      <c r="K529" s="3" t="s">
        <v>5055</v>
      </c>
    </row>
    <row r="530" spans="1:11" ht="15" customHeight="1">
      <c r="A530" s="2">
        <f t="shared" si="7"/>
        <v>10880527</v>
      </c>
      <c r="B530" s="2">
        <v>0</v>
      </c>
      <c r="C530" s="2"/>
      <c r="D530" s="2">
        <v>1</v>
      </c>
      <c r="E530" s="2"/>
      <c r="F530" s="2">
        <v>10860412</v>
      </c>
      <c r="G530" s="4">
        <v>11101479</v>
      </c>
      <c r="H530" s="2">
        <v>6</v>
      </c>
      <c r="J530" s="3" t="s">
        <v>5054</v>
      </c>
      <c r="K530" s="3" t="s">
        <v>5055</v>
      </c>
    </row>
    <row r="531" spans="1:11" ht="15" customHeight="1">
      <c r="A531" s="2">
        <f t="shared" si="7"/>
        <v>10880528</v>
      </c>
      <c r="B531" s="2">
        <v>0</v>
      </c>
      <c r="C531" s="2"/>
      <c r="D531" s="2">
        <v>1</v>
      </c>
      <c r="E531" s="2"/>
      <c r="F531" s="2">
        <v>10860413</v>
      </c>
      <c r="G531" s="4">
        <v>11101480</v>
      </c>
      <c r="H531" s="2">
        <v>6</v>
      </c>
      <c r="J531" s="3" t="s">
        <v>5054</v>
      </c>
      <c r="K531" s="3" t="s">
        <v>5055</v>
      </c>
    </row>
    <row r="532" spans="1:11" ht="15" customHeight="1">
      <c r="A532" s="2">
        <f t="shared" si="7"/>
        <v>10880529</v>
      </c>
      <c r="B532" s="2">
        <v>0</v>
      </c>
      <c r="C532" s="2"/>
      <c r="D532" s="2">
        <v>1</v>
      </c>
      <c r="E532" s="2"/>
      <c r="F532" s="2">
        <v>10860414</v>
      </c>
      <c r="G532" s="4">
        <v>11101481</v>
      </c>
      <c r="H532" s="2">
        <v>6</v>
      </c>
      <c r="J532" s="3" t="s">
        <v>5054</v>
      </c>
      <c r="K532" s="3" t="s">
        <v>5055</v>
      </c>
    </row>
    <row r="533" spans="1:11" ht="15" customHeight="1">
      <c r="A533" s="2">
        <f t="shared" si="7"/>
        <v>10880530</v>
      </c>
      <c r="B533" s="2">
        <v>0</v>
      </c>
      <c r="C533" s="2"/>
      <c r="D533" s="2">
        <v>1</v>
      </c>
      <c r="E533" s="2"/>
      <c r="F533" s="2">
        <v>10860415</v>
      </c>
      <c r="G533" s="4">
        <v>11101482</v>
      </c>
      <c r="H533" s="2">
        <v>6</v>
      </c>
      <c r="J533" s="3" t="s">
        <v>5054</v>
      </c>
      <c r="K533" s="3" t="s">
        <v>5055</v>
      </c>
    </row>
    <row r="534" spans="1:11" ht="15" customHeight="1">
      <c r="A534" s="2">
        <f t="shared" si="7"/>
        <v>10880531</v>
      </c>
      <c r="B534" s="2">
        <v>0</v>
      </c>
      <c r="C534" s="2"/>
      <c r="D534" s="2">
        <v>1</v>
      </c>
      <c r="E534" s="2"/>
      <c r="F534" s="2">
        <v>10860416</v>
      </c>
      <c r="G534" s="4">
        <v>11101483</v>
      </c>
      <c r="H534" s="2">
        <v>6</v>
      </c>
      <c r="J534" s="3" t="s">
        <v>5054</v>
      </c>
      <c r="K534" s="3" t="s">
        <v>5055</v>
      </c>
    </row>
    <row r="535" spans="1:11" ht="15" customHeight="1">
      <c r="A535" s="2">
        <f t="shared" si="7"/>
        <v>10880532</v>
      </c>
      <c r="B535" s="2">
        <v>0</v>
      </c>
      <c r="C535" s="2"/>
      <c r="D535" s="2">
        <v>1</v>
      </c>
      <c r="E535" s="2"/>
      <c r="F535" s="2">
        <v>10860417</v>
      </c>
      <c r="G535" s="4">
        <v>11101484</v>
      </c>
      <c r="H535" s="2">
        <v>6</v>
      </c>
      <c r="J535" s="3" t="s">
        <v>5054</v>
      </c>
      <c r="K535" s="3" t="s">
        <v>5055</v>
      </c>
    </row>
    <row r="536" spans="1:11" ht="15" customHeight="1">
      <c r="A536" s="2">
        <f t="shared" si="7"/>
        <v>10880533</v>
      </c>
      <c r="B536" s="2">
        <v>0</v>
      </c>
      <c r="C536" s="2"/>
      <c r="D536" s="2">
        <v>1</v>
      </c>
      <c r="E536" s="2"/>
      <c r="F536" s="2">
        <v>10860418</v>
      </c>
      <c r="G536" s="4">
        <v>11101485</v>
      </c>
      <c r="H536" s="2">
        <v>6</v>
      </c>
      <c r="J536" s="3" t="s">
        <v>5054</v>
      </c>
      <c r="K536" s="3" t="s">
        <v>5055</v>
      </c>
    </row>
    <row r="537" spans="1:11" ht="15" customHeight="1">
      <c r="A537" s="2">
        <v>10880534</v>
      </c>
      <c r="B537" s="2">
        <v>0</v>
      </c>
      <c r="C537" s="2"/>
      <c r="D537" s="2">
        <v>1</v>
      </c>
      <c r="E537" s="2"/>
      <c r="F537" s="2">
        <v>10860419</v>
      </c>
      <c r="G537" s="4">
        <v>11101543</v>
      </c>
      <c r="H537" s="2">
        <v>3</v>
      </c>
      <c r="I537" s="2"/>
      <c r="J537" s="2" t="s">
        <v>7762</v>
      </c>
      <c r="K537" s="2" t="s">
        <v>4856</v>
      </c>
    </row>
    <row r="538" spans="1:11" ht="15" customHeight="1">
      <c r="A538" s="2">
        <v>10880535</v>
      </c>
      <c r="B538" s="2">
        <v>0</v>
      </c>
      <c r="C538" s="2"/>
      <c r="D538" s="2">
        <v>1</v>
      </c>
      <c r="E538" s="2"/>
      <c r="F538" s="2">
        <v>10860420</v>
      </c>
      <c r="G538" s="4">
        <v>11101532</v>
      </c>
      <c r="H538" s="2">
        <v>3</v>
      </c>
      <c r="I538" s="2"/>
      <c r="J538" s="2" t="s">
        <v>7762</v>
      </c>
      <c r="K538" s="2" t="s">
        <v>4856</v>
      </c>
    </row>
    <row r="539" spans="1:11" ht="15" customHeight="1">
      <c r="A539" s="2">
        <v>10880536</v>
      </c>
      <c r="B539" s="2">
        <v>0</v>
      </c>
      <c r="C539" s="2"/>
      <c r="D539" s="2">
        <v>1</v>
      </c>
      <c r="E539" s="2"/>
      <c r="F539" s="2">
        <v>10860421</v>
      </c>
      <c r="G539" s="4">
        <v>11101533</v>
      </c>
      <c r="H539" s="2">
        <v>3</v>
      </c>
      <c r="I539" s="2"/>
      <c r="J539" s="2" t="s">
        <v>7762</v>
      </c>
      <c r="K539" s="2" t="s">
        <v>4856</v>
      </c>
    </row>
    <row r="540" spans="1:11" ht="15" customHeight="1">
      <c r="A540" s="2">
        <v>10880537</v>
      </c>
      <c r="B540" s="2">
        <v>0</v>
      </c>
      <c r="C540" s="2"/>
      <c r="D540" s="2">
        <v>1</v>
      </c>
      <c r="E540" s="2"/>
      <c r="F540" s="2">
        <v>10860422</v>
      </c>
      <c r="G540" s="4">
        <v>11101534</v>
      </c>
      <c r="H540" s="2">
        <v>3</v>
      </c>
      <c r="I540" s="2"/>
      <c r="J540" s="2" t="s">
        <v>7762</v>
      </c>
      <c r="K540" s="2" t="s">
        <v>4856</v>
      </c>
    </row>
    <row r="541" spans="1:11" ht="15" customHeight="1">
      <c r="A541" s="2">
        <v>10880538</v>
      </c>
      <c r="B541" s="2">
        <v>0</v>
      </c>
      <c r="C541" s="2"/>
      <c r="D541" s="2">
        <v>1</v>
      </c>
      <c r="E541" s="2"/>
      <c r="F541" s="2">
        <v>10860423</v>
      </c>
      <c r="G541" s="4">
        <v>11101535</v>
      </c>
      <c r="H541" s="2">
        <v>3</v>
      </c>
      <c r="I541" s="2"/>
      <c r="J541" s="2" t="s">
        <v>7762</v>
      </c>
      <c r="K541" s="2" t="s">
        <v>4856</v>
      </c>
    </row>
    <row r="542" spans="1:11" ht="15" customHeight="1">
      <c r="A542" s="2">
        <v>10880539</v>
      </c>
      <c r="B542" s="2">
        <v>0</v>
      </c>
      <c r="C542" s="2"/>
      <c r="D542" s="2">
        <v>1</v>
      </c>
      <c r="E542" s="2"/>
      <c r="F542" s="2">
        <v>10860424</v>
      </c>
      <c r="G542" s="4">
        <v>11101536</v>
      </c>
      <c r="H542" s="2">
        <v>3</v>
      </c>
      <c r="I542" s="2"/>
      <c r="J542" s="2" t="s">
        <v>7762</v>
      </c>
      <c r="K542" s="2" t="s">
        <v>4856</v>
      </c>
    </row>
    <row r="543" spans="1:11" ht="15" customHeight="1">
      <c r="A543" s="2">
        <v>10880540</v>
      </c>
      <c r="B543" s="2">
        <v>0</v>
      </c>
      <c r="C543" s="2"/>
      <c r="D543" s="2">
        <v>1</v>
      </c>
      <c r="E543" s="2"/>
      <c r="F543" s="2">
        <v>10860425</v>
      </c>
      <c r="G543" s="4">
        <v>11101537</v>
      </c>
      <c r="H543" s="2">
        <v>3</v>
      </c>
      <c r="I543" s="2"/>
      <c r="J543" s="2" t="s">
        <v>7762</v>
      </c>
      <c r="K543" s="2" t="s">
        <v>4856</v>
      </c>
    </row>
    <row r="544" spans="1:11" ht="15" customHeight="1">
      <c r="A544" s="2">
        <v>10880541</v>
      </c>
      <c r="B544" s="2">
        <v>0</v>
      </c>
      <c r="C544" s="2"/>
      <c r="D544" s="2">
        <v>1</v>
      </c>
      <c r="E544" s="2"/>
      <c r="F544" s="2">
        <v>10860426</v>
      </c>
      <c r="G544" s="4">
        <v>11101538</v>
      </c>
      <c r="H544" s="2">
        <v>3</v>
      </c>
      <c r="I544" s="2"/>
      <c r="J544" s="2" t="s">
        <v>7762</v>
      </c>
      <c r="K544" s="2" t="s">
        <v>4856</v>
      </c>
    </row>
    <row r="545" spans="1:11" ht="15" customHeight="1">
      <c r="A545" s="2">
        <v>10880542</v>
      </c>
      <c r="B545" s="2">
        <v>0</v>
      </c>
      <c r="C545" s="2"/>
      <c r="D545" s="2">
        <v>1</v>
      </c>
      <c r="E545" s="2"/>
      <c r="F545" s="2">
        <v>10860427</v>
      </c>
      <c r="G545" s="4">
        <v>11101539</v>
      </c>
      <c r="H545" s="2">
        <v>3</v>
      </c>
      <c r="I545" s="2"/>
      <c r="J545" s="2" t="s">
        <v>7762</v>
      </c>
      <c r="K545" s="2" t="s">
        <v>4856</v>
      </c>
    </row>
    <row r="546" spans="1:11" ht="15" customHeight="1">
      <c r="A546" s="2">
        <v>10880543</v>
      </c>
      <c r="B546" s="2">
        <v>0</v>
      </c>
      <c r="C546" s="2"/>
      <c r="D546" s="2">
        <v>1</v>
      </c>
      <c r="E546" s="2"/>
      <c r="F546" s="2">
        <v>10860428</v>
      </c>
      <c r="G546" s="4">
        <v>11101540</v>
      </c>
      <c r="H546" s="2">
        <v>3</v>
      </c>
      <c r="I546" s="2"/>
      <c r="J546" s="2" t="s">
        <v>7762</v>
      </c>
      <c r="K546" s="2" t="s">
        <v>4856</v>
      </c>
    </row>
    <row r="547" spans="1:11" ht="15" customHeight="1">
      <c r="A547" s="2">
        <v>10880544</v>
      </c>
      <c r="B547" s="2">
        <v>0</v>
      </c>
      <c r="C547" s="2"/>
      <c r="D547" s="2">
        <v>1</v>
      </c>
      <c r="E547" s="2"/>
      <c r="F547" s="2">
        <v>10860429</v>
      </c>
      <c r="G547" s="4">
        <v>11101541</v>
      </c>
      <c r="H547" s="2">
        <v>3</v>
      </c>
      <c r="I547" s="2"/>
      <c r="J547" s="2" t="s">
        <v>7762</v>
      </c>
      <c r="K547" s="2" t="s">
        <v>4856</v>
      </c>
    </row>
    <row r="548" spans="1:11" ht="15" customHeight="1">
      <c r="A548" s="2">
        <v>10880545</v>
      </c>
      <c r="B548" s="2">
        <v>0</v>
      </c>
      <c r="C548" s="2"/>
      <c r="D548" s="2">
        <v>1</v>
      </c>
      <c r="E548" s="2"/>
      <c r="F548" s="2">
        <v>10860430</v>
      </c>
      <c r="G548" s="4">
        <v>11101542</v>
      </c>
      <c r="H548" s="2">
        <v>3</v>
      </c>
      <c r="I548" s="2"/>
      <c r="J548" s="2" t="s">
        <v>7762</v>
      </c>
      <c r="K548" s="2" t="s">
        <v>4856</v>
      </c>
    </row>
  </sheetData>
  <dataValidations count="3">
    <dataValidation type="list" allowBlank="1" showInputMessage="1" showErrorMessage="1" sqref="F65:F115">
      <formula1>VorgangID</formula1>
    </dataValidation>
    <dataValidation type="list" allowBlank="1" showInputMessage="1" sqref="F50:F64 F162:F455">
      <formula1>VorgangID</formula1>
    </dataValidation>
    <dataValidation type="list" allowBlank="1" showInputMessage="1" showErrorMessage="1" sqref="A19:A24">
      <formula1>BezGrundbuchblattID</formula1>
    </dataValidation>
  </dataValidation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88"/>
  <sheetViews>
    <sheetView topLeftCell="M1" workbookViewId="0">
      <pane ySplit="1" topLeftCell="A371" activePane="bottomLeft" state="frozen"/>
      <selection activeCell="B6" sqref="B6"/>
      <selection pane="bottomLeft" activeCell="U382" sqref="U382"/>
    </sheetView>
  </sheetViews>
  <sheetFormatPr defaultRowHeight="15" customHeight="1"/>
  <cols>
    <col min="1" max="1" width="9.85546875" customWidth="1"/>
    <col min="2" max="2" width="27.42578125" bestFit="1" customWidth="1"/>
    <col min="3" max="3" width="12.28515625" bestFit="1" customWidth="1"/>
    <col min="4" max="4" width="24" customWidth="1"/>
    <col min="5" max="5" width="18.140625" customWidth="1"/>
    <col min="6" max="6" width="23.5703125" bestFit="1" customWidth="1"/>
    <col min="7" max="7" width="19.7109375" customWidth="1"/>
    <col min="8" max="8" width="23.42578125" customWidth="1"/>
    <col min="10" max="10" width="16.42578125" customWidth="1"/>
    <col min="11" max="11" width="12" bestFit="1" customWidth="1"/>
    <col min="12" max="12" width="19.5703125" customWidth="1"/>
    <col min="13" max="13" width="12" bestFit="1" customWidth="1"/>
    <col min="18" max="18" width="12.7109375" customWidth="1"/>
    <col min="19" max="19" width="33.140625" customWidth="1"/>
    <col min="21" max="21" width="24.42578125" customWidth="1"/>
    <col min="23" max="23" width="19.28515625" bestFit="1" customWidth="1"/>
    <col min="24" max="24" width="12" customWidth="1"/>
  </cols>
  <sheetData>
    <row r="1" spans="1:24" ht="15" customHeight="1">
      <c r="A1" s="1" t="s">
        <v>82</v>
      </c>
      <c r="B1" s="1" t="s">
        <v>7808</v>
      </c>
      <c r="C1" s="1" t="s">
        <v>7809</v>
      </c>
      <c r="D1" s="1" t="s">
        <v>7810</v>
      </c>
      <c r="E1" s="1" t="s">
        <v>7811</v>
      </c>
      <c r="F1" s="1" t="s">
        <v>7812</v>
      </c>
      <c r="G1" s="1" t="s">
        <v>7813</v>
      </c>
      <c r="H1" s="1" t="s">
        <v>7814</v>
      </c>
      <c r="I1" s="1" t="s">
        <v>7815</v>
      </c>
      <c r="J1" s="1" t="s">
        <v>7816</v>
      </c>
      <c r="K1" s="1" t="s">
        <v>7817</v>
      </c>
      <c r="L1" s="1" t="s">
        <v>7818</v>
      </c>
      <c r="M1" s="1" t="s">
        <v>7819</v>
      </c>
      <c r="N1" s="1" t="s">
        <v>7820</v>
      </c>
      <c r="O1" s="1" t="s">
        <v>7821</v>
      </c>
      <c r="P1" s="1" t="s">
        <v>7822</v>
      </c>
      <c r="Q1" s="1" t="s">
        <v>7823</v>
      </c>
      <c r="R1" s="1" t="s">
        <v>7824</v>
      </c>
      <c r="S1" s="1" t="s">
        <v>7825</v>
      </c>
      <c r="T1" s="1" t="s">
        <v>7826</v>
      </c>
      <c r="U1" s="1" t="s">
        <v>7827</v>
      </c>
      <c r="W1" s="11" t="s">
        <v>4042</v>
      </c>
      <c r="X1" s="11" t="s">
        <v>169</v>
      </c>
    </row>
    <row r="2" spans="1:24" ht="15" customHeight="1">
      <c r="A2" s="142" t="s">
        <v>98</v>
      </c>
      <c r="B2" s="142" t="s">
        <v>7828</v>
      </c>
      <c r="C2" s="142" t="s">
        <v>99</v>
      </c>
      <c r="D2" s="142" t="s">
        <v>99</v>
      </c>
      <c r="E2" s="142" t="s">
        <v>99</v>
      </c>
      <c r="F2" s="142" t="s">
        <v>99</v>
      </c>
      <c r="G2" s="142" t="s">
        <v>99</v>
      </c>
      <c r="H2" s="142" t="s">
        <v>99</v>
      </c>
      <c r="I2" s="142" t="s">
        <v>99</v>
      </c>
      <c r="J2" s="142" t="s">
        <v>99</v>
      </c>
      <c r="K2" s="142" t="s">
        <v>99</v>
      </c>
      <c r="L2" s="142" t="s">
        <v>99</v>
      </c>
      <c r="M2" s="142" t="s">
        <v>99</v>
      </c>
      <c r="N2" s="142" t="s">
        <v>99</v>
      </c>
      <c r="O2" s="142" t="s">
        <v>99</v>
      </c>
      <c r="P2" s="142" t="s">
        <v>99</v>
      </c>
      <c r="Q2" s="142" t="s">
        <v>101</v>
      </c>
      <c r="R2" s="142" t="s">
        <v>99</v>
      </c>
      <c r="S2" s="142" t="s">
        <v>101</v>
      </c>
      <c r="T2" s="142" t="s">
        <v>101</v>
      </c>
      <c r="U2" s="142" t="s">
        <v>98</v>
      </c>
      <c r="W2" s="2"/>
      <c r="X2" s="2"/>
    </row>
    <row r="3" spans="1:24" ht="15" customHeight="1">
      <c r="A3" s="142" t="s">
        <v>106</v>
      </c>
      <c r="B3" s="142" t="s">
        <v>1</v>
      </c>
      <c r="C3" s="142" t="s">
        <v>4154</v>
      </c>
      <c r="D3" s="142" t="s">
        <v>7829</v>
      </c>
      <c r="E3" s="142" t="s">
        <v>4155</v>
      </c>
      <c r="F3" s="142" t="s">
        <v>4154</v>
      </c>
      <c r="G3" s="142" t="s">
        <v>4155</v>
      </c>
      <c r="H3" s="142" t="s">
        <v>4155</v>
      </c>
      <c r="I3" s="142" t="s">
        <v>7830</v>
      </c>
      <c r="J3" s="142" t="s">
        <v>4153</v>
      </c>
      <c r="K3" s="142" t="s">
        <v>1</v>
      </c>
      <c r="L3" s="142" t="s">
        <v>1</v>
      </c>
      <c r="M3" s="142" t="s">
        <v>7829</v>
      </c>
      <c r="N3" s="142" t="s">
        <v>7829</v>
      </c>
      <c r="O3" s="142" t="s">
        <v>4153</v>
      </c>
      <c r="P3" s="142" t="s">
        <v>4155</v>
      </c>
      <c r="Q3" s="142" t="s">
        <v>106</v>
      </c>
      <c r="R3" s="142" t="s">
        <v>7829</v>
      </c>
      <c r="S3" s="142" t="s">
        <v>106</v>
      </c>
      <c r="T3" s="142" t="s">
        <v>106</v>
      </c>
      <c r="U3" s="142" t="s">
        <v>106</v>
      </c>
      <c r="W3" s="2"/>
      <c r="X3" s="2"/>
    </row>
    <row r="4" spans="1:24" ht="15" customHeight="1">
      <c r="A4" s="2">
        <v>11000001</v>
      </c>
      <c r="B4" s="2">
        <v>4</v>
      </c>
      <c r="C4" s="2" t="s">
        <v>4199</v>
      </c>
      <c r="D4" s="2"/>
      <c r="E4" s="2">
        <v>1</v>
      </c>
      <c r="F4" s="2"/>
      <c r="G4" s="2"/>
      <c r="H4" s="2">
        <v>83022</v>
      </c>
      <c r="I4" s="2"/>
      <c r="J4" s="2" t="s">
        <v>7831</v>
      </c>
      <c r="K4" s="2" t="s">
        <v>7832</v>
      </c>
      <c r="L4" s="2" t="s">
        <v>7833</v>
      </c>
      <c r="M4" s="2" t="s">
        <v>7832</v>
      </c>
      <c r="N4" s="2"/>
      <c r="O4" s="2"/>
      <c r="P4" s="2"/>
      <c r="Q4" s="2">
        <v>1</v>
      </c>
      <c r="R4" s="2"/>
      <c r="S4" s="2">
        <v>1</v>
      </c>
      <c r="T4" s="2">
        <v>1</v>
      </c>
      <c r="U4" s="2">
        <v>10890001</v>
      </c>
      <c r="W4" s="2"/>
      <c r="X4" s="2"/>
    </row>
    <row r="5" spans="1:24" ht="15" customHeight="1">
      <c r="A5" s="2">
        <v>11000002</v>
      </c>
      <c r="B5" s="2">
        <v>5</v>
      </c>
      <c r="C5" s="2" t="s">
        <v>4207</v>
      </c>
      <c r="D5" s="2"/>
      <c r="E5" s="2"/>
      <c r="F5" s="2"/>
      <c r="G5" s="2">
        <v>12345</v>
      </c>
      <c r="H5" s="2">
        <v>89073</v>
      </c>
      <c r="I5" s="2"/>
      <c r="J5" s="2"/>
      <c r="K5" s="2" t="s">
        <v>7832</v>
      </c>
      <c r="L5" s="2" t="s">
        <v>7833</v>
      </c>
      <c r="M5" s="2" t="s">
        <v>7832</v>
      </c>
      <c r="N5" s="2"/>
      <c r="O5" s="2"/>
      <c r="P5" s="2"/>
      <c r="Q5" s="2">
        <v>0</v>
      </c>
      <c r="R5" s="2"/>
      <c r="S5" s="2">
        <v>1</v>
      </c>
      <c r="T5" s="2">
        <v>0</v>
      </c>
      <c r="U5" s="2">
        <v>10890002</v>
      </c>
      <c r="W5" s="2"/>
      <c r="X5" s="2"/>
    </row>
    <row r="6" spans="1:24" ht="15" customHeight="1">
      <c r="A6" s="2">
        <v>11000003</v>
      </c>
      <c r="B6" s="2">
        <v>6</v>
      </c>
      <c r="C6" s="2" t="s">
        <v>4211</v>
      </c>
      <c r="D6" s="2"/>
      <c r="E6" s="2">
        <v>3</v>
      </c>
      <c r="F6" s="2"/>
      <c r="G6" s="2"/>
      <c r="H6" s="2">
        <v>34117</v>
      </c>
      <c r="I6" s="2"/>
      <c r="J6" s="2" t="s">
        <v>7831</v>
      </c>
      <c r="K6" s="2" t="s">
        <v>7832</v>
      </c>
      <c r="L6" s="2" t="s">
        <v>7833</v>
      </c>
      <c r="M6" s="2" t="s">
        <v>7832</v>
      </c>
      <c r="N6" s="2"/>
      <c r="O6" s="2"/>
      <c r="P6" s="2"/>
      <c r="Q6" s="2">
        <v>0</v>
      </c>
      <c r="R6" s="2"/>
      <c r="S6" s="2">
        <v>1</v>
      </c>
      <c r="T6" s="2">
        <v>1</v>
      </c>
      <c r="U6" s="2">
        <v>10890003</v>
      </c>
      <c r="W6" s="2" t="s">
        <v>194</v>
      </c>
      <c r="X6" s="2" t="s">
        <v>195</v>
      </c>
    </row>
    <row r="7" spans="1:24" ht="15" customHeight="1">
      <c r="A7" s="2">
        <v>11000004</v>
      </c>
      <c r="B7" s="2">
        <v>1</v>
      </c>
      <c r="C7" s="2" t="s">
        <v>4214</v>
      </c>
      <c r="D7" s="2"/>
      <c r="E7" s="2">
        <v>4</v>
      </c>
      <c r="F7" s="2"/>
      <c r="G7" s="2"/>
      <c r="H7" s="2">
        <v>95444</v>
      </c>
      <c r="I7" s="2"/>
      <c r="J7" s="2" t="s">
        <v>7831</v>
      </c>
      <c r="K7" s="2" t="s">
        <v>7832</v>
      </c>
      <c r="L7" s="2" t="s">
        <v>7833</v>
      </c>
      <c r="M7" s="2" t="s">
        <v>7832</v>
      </c>
      <c r="N7" s="2"/>
      <c r="O7" s="2"/>
      <c r="P7" s="2"/>
      <c r="Q7" s="2">
        <v>1</v>
      </c>
      <c r="R7" s="2"/>
      <c r="S7" s="2">
        <v>1</v>
      </c>
      <c r="T7" s="2">
        <v>1</v>
      </c>
      <c r="U7" s="2">
        <v>10890004</v>
      </c>
      <c r="W7" s="2" t="s">
        <v>194</v>
      </c>
      <c r="X7" s="2" t="s">
        <v>195</v>
      </c>
    </row>
    <row r="8" spans="1:24" ht="15" customHeight="1">
      <c r="A8" s="2">
        <v>11000005</v>
      </c>
      <c r="B8" s="2">
        <v>2</v>
      </c>
      <c r="C8" s="2" t="s">
        <v>4166</v>
      </c>
      <c r="D8" s="2"/>
      <c r="E8" s="2">
        <v>5</v>
      </c>
      <c r="F8" s="2"/>
      <c r="G8" s="2"/>
      <c r="H8" s="2">
        <v>80331</v>
      </c>
      <c r="I8" s="2"/>
      <c r="J8" s="2" t="s">
        <v>7831</v>
      </c>
      <c r="K8" s="2" t="s">
        <v>7832</v>
      </c>
      <c r="L8" s="2" t="s">
        <v>7833</v>
      </c>
      <c r="M8" s="2" t="s">
        <v>7832</v>
      </c>
      <c r="N8" s="2"/>
      <c r="O8" s="2"/>
      <c r="P8" s="2"/>
      <c r="Q8" s="2">
        <v>1</v>
      </c>
      <c r="R8" s="2"/>
      <c r="S8" s="2">
        <v>1</v>
      </c>
      <c r="T8" s="2">
        <v>1</v>
      </c>
      <c r="U8" s="2">
        <v>10890005</v>
      </c>
      <c r="W8" s="2" t="s">
        <v>196</v>
      </c>
      <c r="X8" s="2" t="s">
        <v>195</v>
      </c>
    </row>
    <row r="9" spans="1:24" ht="15" customHeight="1">
      <c r="A9" s="2">
        <v>11000006</v>
      </c>
      <c r="B9" s="2">
        <v>3</v>
      </c>
      <c r="C9" s="2" t="s">
        <v>4183</v>
      </c>
      <c r="D9" s="2"/>
      <c r="E9" s="2">
        <v>6</v>
      </c>
      <c r="F9" s="2"/>
      <c r="G9" s="2"/>
      <c r="H9" s="2">
        <v>10115</v>
      </c>
      <c r="I9" s="2"/>
      <c r="J9" s="2" t="s">
        <v>7831</v>
      </c>
      <c r="K9" s="2" t="s">
        <v>7832</v>
      </c>
      <c r="L9" s="2" t="s">
        <v>7833</v>
      </c>
      <c r="M9" s="2" t="s">
        <v>7832</v>
      </c>
      <c r="N9" s="2"/>
      <c r="O9" s="2"/>
      <c r="P9" s="2"/>
      <c r="Q9" s="2">
        <v>1</v>
      </c>
      <c r="R9" s="2"/>
      <c r="S9" s="2">
        <v>1</v>
      </c>
      <c r="T9" s="2">
        <v>1</v>
      </c>
      <c r="U9" s="2">
        <v>10890006</v>
      </c>
      <c r="W9" s="2" t="s">
        <v>196</v>
      </c>
      <c r="X9" s="2" t="s">
        <v>195</v>
      </c>
    </row>
    <row r="10" spans="1:24" ht="15" customHeight="1">
      <c r="A10" s="2">
        <v>11000007</v>
      </c>
      <c r="B10" s="2">
        <v>4</v>
      </c>
      <c r="C10" s="2" t="s">
        <v>4192</v>
      </c>
      <c r="D10" s="2"/>
      <c r="E10" s="2">
        <v>7</v>
      </c>
      <c r="F10" s="2"/>
      <c r="G10" s="2"/>
      <c r="H10" s="2">
        <v>20095</v>
      </c>
      <c r="I10" s="2"/>
      <c r="J10" s="2" t="s">
        <v>7831</v>
      </c>
      <c r="K10" s="2" t="s">
        <v>7832</v>
      </c>
      <c r="L10" s="2" t="s">
        <v>7833</v>
      </c>
      <c r="M10" s="2" t="s">
        <v>7832</v>
      </c>
      <c r="N10" s="2"/>
      <c r="O10" s="2"/>
      <c r="P10" s="2"/>
      <c r="Q10" s="2">
        <v>0</v>
      </c>
      <c r="R10" s="2"/>
      <c r="S10" s="2">
        <v>1</v>
      </c>
      <c r="T10" s="2">
        <v>0</v>
      </c>
      <c r="U10" s="2">
        <v>10890007</v>
      </c>
      <c r="W10" s="2" t="s">
        <v>197</v>
      </c>
      <c r="X10" s="2" t="s">
        <v>195</v>
      </c>
    </row>
    <row r="11" spans="1:24" ht="15" customHeight="1">
      <c r="A11" s="2">
        <v>11000008</v>
      </c>
      <c r="B11" s="2">
        <v>5</v>
      </c>
      <c r="C11" s="2" t="s">
        <v>4197</v>
      </c>
      <c r="D11" s="2"/>
      <c r="E11" s="2"/>
      <c r="F11" s="2"/>
      <c r="G11" s="2">
        <v>2345</v>
      </c>
      <c r="H11" s="2">
        <v>28195</v>
      </c>
      <c r="I11" s="2"/>
      <c r="J11" s="2"/>
      <c r="K11" s="2" t="s">
        <v>7832</v>
      </c>
      <c r="L11" s="2" t="s">
        <v>7833</v>
      </c>
      <c r="M11" s="2" t="s">
        <v>7832</v>
      </c>
      <c r="N11" s="2"/>
      <c r="O11" s="2"/>
      <c r="P11" s="2"/>
      <c r="Q11" s="2">
        <v>0</v>
      </c>
      <c r="R11" s="2"/>
      <c r="S11" s="2">
        <v>1</v>
      </c>
      <c r="T11" s="2">
        <v>0</v>
      </c>
      <c r="U11" s="2">
        <v>10890008</v>
      </c>
      <c r="W11" s="2" t="s">
        <v>197</v>
      </c>
      <c r="X11" s="2" t="s">
        <v>195</v>
      </c>
    </row>
    <row r="12" spans="1:24" ht="15" customHeight="1">
      <c r="A12" s="2">
        <v>11000009</v>
      </c>
      <c r="B12" s="2">
        <v>6</v>
      </c>
      <c r="C12" s="2" t="s">
        <v>4199</v>
      </c>
      <c r="D12" s="2"/>
      <c r="E12" s="2">
        <v>9</v>
      </c>
      <c r="F12" s="2"/>
      <c r="G12" s="2"/>
      <c r="H12" s="2">
        <v>83022</v>
      </c>
      <c r="I12" s="2"/>
      <c r="J12" s="2" t="s">
        <v>7831</v>
      </c>
      <c r="K12" s="2" t="s">
        <v>7832</v>
      </c>
      <c r="L12" s="2" t="s">
        <v>7833</v>
      </c>
      <c r="M12" s="2" t="s">
        <v>7832</v>
      </c>
      <c r="N12" s="2"/>
      <c r="O12" s="2"/>
      <c r="P12" s="2"/>
      <c r="Q12" s="2">
        <v>1</v>
      </c>
      <c r="R12" s="2"/>
      <c r="S12" s="2">
        <v>1</v>
      </c>
      <c r="T12" s="2">
        <v>1</v>
      </c>
      <c r="U12" s="2">
        <v>10890009</v>
      </c>
      <c r="W12" s="2" t="s">
        <v>198</v>
      </c>
      <c r="X12" s="2" t="s">
        <v>195</v>
      </c>
    </row>
    <row r="13" spans="1:24" ht="15" customHeight="1">
      <c r="A13" s="2">
        <v>11000010</v>
      </c>
      <c r="B13" s="2">
        <v>1</v>
      </c>
      <c r="C13" s="2" t="s">
        <v>4207</v>
      </c>
      <c r="D13" s="2"/>
      <c r="E13" s="2">
        <v>10</v>
      </c>
      <c r="F13" s="2"/>
      <c r="G13" s="2"/>
      <c r="H13" s="2">
        <v>89073</v>
      </c>
      <c r="I13" s="2"/>
      <c r="J13" s="2" t="s">
        <v>7831</v>
      </c>
      <c r="K13" s="2" t="s">
        <v>7832</v>
      </c>
      <c r="L13" s="2" t="s">
        <v>7833</v>
      </c>
      <c r="M13" s="2" t="s">
        <v>7832</v>
      </c>
      <c r="N13" s="2"/>
      <c r="O13" s="2"/>
      <c r="P13" s="2"/>
      <c r="Q13" s="2">
        <v>0</v>
      </c>
      <c r="R13" s="2"/>
      <c r="S13" s="2">
        <v>1</v>
      </c>
      <c r="T13" s="2">
        <v>0</v>
      </c>
      <c r="U13" s="2">
        <v>10890010</v>
      </c>
      <c r="W13" s="2" t="s">
        <v>198</v>
      </c>
      <c r="X13" s="2" t="s">
        <v>195</v>
      </c>
    </row>
    <row r="14" spans="1:24" ht="15" customHeight="1">
      <c r="A14" s="2">
        <v>11000011</v>
      </c>
      <c r="B14" s="2">
        <v>2</v>
      </c>
      <c r="C14" s="2" t="s">
        <v>4211</v>
      </c>
      <c r="D14" s="2"/>
      <c r="E14" s="2">
        <v>11</v>
      </c>
      <c r="F14" s="2"/>
      <c r="G14" s="2"/>
      <c r="H14" s="2">
        <v>34117</v>
      </c>
      <c r="I14" s="2"/>
      <c r="J14" s="2" t="s">
        <v>7831</v>
      </c>
      <c r="K14" s="2" t="s">
        <v>7832</v>
      </c>
      <c r="L14" s="2" t="s">
        <v>7833</v>
      </c>
      <c r="M14" s="2" t="s">
        <v>7832</v>
      </c>
      <c r="N14" s="2"/>
      <c r="O14" s="2"/>
      <c r="P14" s="2"/>
      <c r="Q14" s="2">
        <v>0</v>
      </c>
      <c r="R14" s="2"/>
      <c r="S14" s="2">
        <v>1</v>
      </c>
      <c r="T14" s="2">
        <v>1</v>
      </c>
      <c r="U14" s="2">
        <v>10890011</v>
      </c>
      <c r="W14" s="2" t="s">
        <v>199</v>
      </c>
      <c r="X14" s="2" t="s">
        <v>195</v>
      </c>
    </row>
    <row r="15" spans="1:24" ht="15" customHeight="1">
      <c r="A15" s="2">
        <v>11000012</v>
      </c>
      <c r="B15" s="2">
        <v>3</v>
      </c>
      <c r="C15" s="2" t="s">
        <v>4214</v>
      </c>
      <c r="D15" s="2"/>
      <c r="E15" s="2">
        <v>12</v>
      </c>
      <c r="F15" s="2"/>
      <c r="G15" s="2"/>
      <c r="H15" s="2">
        <v>95444</v>
      </c>
      <c r="I15" s="2"/>
      <c r="J15" s="2" t="s">
        <v>7831</v>
      </c>
      <c r="K15" s="2" t="s">
        <v>7832</v>
      </c>
      <c r="L15" s="2" t="s">
        <v>7833</v>
      </c>
      <c r="M15" s="2" t="s">
        <v>7832</v>
      </c>
      <c r="N15" s="2"/>
      <c r="O15" s="2"/>
      <c r="P15" s="2"/>
      <c r="Q15" s="2">
        <v>1</v>
      </c>
      <c r="R15" s="2"/>
      <c r="S15" s="2">
        <v>1</v>
      </c>
      <c r="T15" s="2">
        <v>1</v>
      </c>
      <c r="U15" s="2">
        <v>10890012</v>
      </c>
      <c r="W15" s="2" t="s">
        <v>199</v>
      </c>
      <c r="X15" s="2" t="s">
        <v>195</v>
      </c>
    </row>
    <row r="16" spans="1:24" ht="15" customHeight="1">
      <c r="A16" s="2">
        <v>11000013</v>
      </c>
      <c r="B16" s="2">
        <v>4</v>
      </c>
      <c r="C16" s="2" t="s">
        <v>4166</v>
      </c>
      <c r="D16" s="2"/>
      <c r="E16" s="2">
        <v>13</v>
      </c>
      <c r="F16" s="2"/>
      <c r="G16" s="2"/>
      <c r="H16" s="2">
        <v>80331</v>
      </c>
      <c r="I16" s="2"/>
      <c r="J16" s="2" t="s">
        <v>7831</v>
      </c>
      <c r="K16" s="2" t="s">
        <v>7832</v>
      </c>
      <c r="L16" s="2" t="s">
        <v>7833</v>
      </c>
      <c r="M16" s="2" t="s">
        <v>7832</v>
      </c>
      <c r="N16" s="2"/>
      <c r="O16" s="2"/>
      <c r="P16" s="2"/>
      <c r="Q16" s="2">
        <v>0</v>
      </c>
      <c r="R16" s="2"/>
      <c r="S16" s="2">
        <v>1</v>
      </c>
      <c r="T16" s="2">
        <v>0</v>
      </c>
      <c r="U16" s="2">
        <v>10890013</v>
      </c>
      <c r="W16" s="2" t="s">
        <v>200</v>
      </c>
      <c r="X16" s="2" t="s">
        <v>195</v>
      </c>
    </row>
    <row r="17" spans="1:24" ht="15" customHeight="1">
      <c r="A17" s="2">
        <v>11000014</v>
      </c>
      <c r="B17" s="2">
        <v>5</v>
      </c>
      <c r="C17" s="2" t="s">
        <v>4183</v>
      </c>
      <c r="D17" s="2"/>
      <c r="E17" s="2"/>
      <c r="F17" s="2"/>
      <c r="G17" s="2">
        <v>1254</v>
      </c>
      <c r="H17" s="2">
        <v>10115</v>
      </c>
      <c r="I17" s="2"/>
      <c r="J17" s="2"/>
      <c r="K17" s="2" t="s">
        <v>7832</v>
      </c>
      <c r="L17" s="2" t="s">
        <v>7833</v>
      </c>
      <c r="M17" s="2" t="s">
        <v>7832</v>
      </c>
      <c r="N17" s="2"/>
      <c r="O17" s="2"/>
      <c r="P17" s="2"/>
      <c r="Q17" s="2">
        <v>1</v>
      </c>
      <c r="R17" s="2"/>
      <c r="S17" s="2">
        <v>1</v>
      </c>
      <c r="T17" s="2">
        <v>1</v>
      </c>
      <c r="U17" s="2">
        <v>10890014</v>
      </c>
      <c r="W17" s="2" t="s">
        <v>200</v>
      </c>
      <c r="X17" s="2" t="s">
        <v>195</v>
      </c>
    </row>
    <row r="18" spans="1:24" ht="15" customHeight="1">
      <c r="A18" s="2">
        <v>11000015</v>
      </c>
      <c r="B18" s="2">
        <v>6</v>
      </c>
      <c r="C18" s="2" t="s">
        <v>4192</v>
      </c>
      <c r="D18" s="2"/>
      <c r="E18" s="2">
        <v>15</v>
      </c>
      <c r="F18" s="2"/>
      <c r="G18" s="2"/>
      <c r="H18" s="2">
        <v>20095</v>
      </c>
      <c r="I18" s="2"/>
      <c r="J18" s="2" t="s">
        <v>7831</v>
      </c>
      <c r="K18" s="2" t="s">
        <v>7832</v>
      </c>
      <c r="L18" s="2" t="s">
        <v>7833</v>
      </c>
      <c r="M18" s="2" t="s">
        <v>7832</v>
      </c>
      <c r="N18" s="2"/>
      <c r="O18" s="2"/>
      <c r="P18" s="2"/>
      <c r="Q18" s="2">
        <v>1</v>
      </c>
      <c r="R18" s="2" t="s">
        <v>4055</v>
      </c>
      <c r="S18" s="2">
        <v>1</v>
      </c>
      <c r="T18" s="2">
        <v>1</v>
      </c>
      <c r="U18" s="2">
        <v>10890015</v>
      </c>
      <c r="W18" s="2"/>
      <c r="X18" s="2" t="s">
        <v>276</v>
      </c>
    </row>
    <row r="19" spans="1:24" ht="15" customHeight="1">
      <c r="A19" s="2">
        <v>11000016</v>
      </c>
      <c r="B19" s="2">
        <v>1</v>
      </c>
      <c r="C19" s="2" t="s">
        <v>4183</v>
      </c>
      <c r="D19" s="2"/>
      <c r="E19" s="2">
        <v>16</v>
      </c>
      <c r="F19" s="2"/>
      <c r="G19" s="2"/>
      <c r="H19" s="2">
        <v>10115</v>
      </c>
      <c r="I19" s="2"/>
      <c r="J19" s="2" t="s">
        <v>7831</v>
      </c>
      <c r="K19" s="2" t="s">
        <v>7832</v>
      </c>
      <c r="L19" s="2" t="s">
        <v>7833</v>
      </c>
      <c r="M19" s="2" t="s">
        <v>7832</v>
      </c>
      <c r="N19" s="2"/>
      <c r="O19" s="2"/>
      <c r="P19" s="2"/>
      <c r="Q19" s="2">
        <v>1</v>
      </c>
      <c r="R19" s="2" t="s">
        <v>4057</v>
      </c>
      <c r="S19" s="2">
        <v>1</v>
      </c>
      <c r="T19" s="2">
        <v>1</v>
      </c>
      <c r="U19" s="2">
        <v>10890016</v>
      </c>
      <c r="W19" s="2"/>
      <c r="X19" s="2" t="s">
        <v>276</v>
      </c>
    </row>
    <row r="20" spans="1:24" ht="15" customHeight="1">
      <c r="A20" s="2">
        <v>11000017</v>
      </c>
      <c r="B20" s="2">
        <v>2</v>
      </c>
      <c r="C20" s="2" t="s">
        <v>4192</v>
      </c>
      <c r="D20" s="2"/>
      <c r="E20" s="2">
        <v>17</v>
      </c>
      <c r="F20" s="2"/>
      <c r="G20" s="2"/>
      <c r="H20" s="2">
        <v>20095</v>
      </c>
      <c r="I20" s="2"/>
      <c r="J20" s="2" t="s">
        <v>7831</v>
      </c>
      <c r="K20" s="2" t="s">
        <v>7832</v>
      </c>
      <c r="L20" s="2" t="s">
        <v>7833</v>
      </c>
      <c r="M20" s="2" t="s">
        <v>7832</v>
      </c>
      <c r="N20" s="2"/>
      <c r="O20" s="2"/>
      <c r="P20" s="2"/>
      <c r="Q20" s="2">
        <v>0</v>
      </c>
      <c r="R20" s="2" t="s">
        <v>4058</v>
      </c>
      <c r="S20" s="2">
        <v>1</v>
      </c>
      <c r="T20" s="2">
        <v>0</v>
      </c>
      <c r="U20" s="2">
        <v>10890017</v>
      </c>
      <c r="W20" s="2"/>
      <c r="X20" s="2" t="s">
        <v>276</v>
      </c>
    </row>
    <row r="21" spans="1:24" ht="15" customHeight="1">
      <c r="A21" s="2">
        <v>11000018</v>
      </c>
      <c r="B21" s="2">
        <v>3</v>
      </c>
      <c r="C21" s="2" t="s">
        <v>4197</v>
      </c>
      <c r="D21" s="2"/>
      <c r="E21" s="2">
        <v>18</v>
      </c>
      <c r="F21" s="2"/>
      <c r="G21" s="2"/>
      <c r="H21" s="2">
        <v>28195</v>
      </c>
      <c r="I21" s="2"/>
      <c r="J21" s="2" t="s">
        <v>7831</v>
      </c>
      <c r="K21" s="2" t="s">
        <v>7832</v>
      </c>
      <c r="L21" s="2" t="s">
        <v>7833</v>
      </c>
      <c r="M21" s="2" t="s">
        <v>7832</v>
      </c>
      <c r="N21" s="2"/>
      <c r="O21" s="2"/>
      <c r="P21" s="2"/>
      <c r="Q21" s="2">
        <v>0</v>
      </c>
      <c r="R21" s="2" t="s">
        <v>4059</v>
      </c>
      <c r="S21" s="2">
        <v>1</v>
      </c>
      <c r="T21" s="2">
        <v>1</v>
      </c>
      <c r="U21" s="2">
        <v>10890018</v>
      </c>
      <c r="W21" s="2"/>
      <c r="X21" s="2" t="s">
        <v>276</v>
      </c>
    </row>
    <row r="22" spans="1:24" ht="15" customHeight="1">
      <c r="A22" s="2">
        <v>11000019</v>
      </c>
      <c r="B22" s="2">
        <v>4</v>
      </c>
      <c r="C22" s="2" t="s">
        <v>4199</v>
      </c>
      <c r="D22" s="2"/>
      <c r="E22" s="2">
        <v>19</v>
      </c>
      <c r="F22" s="2"/>
      <c r="G22" s="2"/>
      <c r="H22" s="2">
        <v>83022</v>
      </c>
      <c r="I22" s="2"/>
      <c r="J22" s="2" t="s">
        <v>7831</v>
      </c>
      <c r="K22" s="2" t="s">
        <v>7832</v>
      </c>
      <c r="L22" s="2" t="s">
        <v>7833</v>
      </c>
      <c r="M22" s="2" t="s">
        <v>7832</v>
      </c>
      <c r="N22" s="2"/>
      <c r="O22" s="2"/>
      <c r="P22" s="2"/>
      <c r="Q22" s="2">
        <v>1</v>
      </c>
      <c r="R22" s="2" t="s">
        <v>4060</v>
      </c>
      <c r="S22" s="2">
        <v>1</v>
      </c>
      <c r="T22" s="2">
        <v>1</v>
      </c>
      <c r="U22" s="2">
        <v>10890019</v>
      </c>
      <c r="W22" s="2"/>
      <c r="X22" s="2" t="s">
        <v>276</v>
      </c>
    </row>
    <row r="23" spans="1:24" ht="15" customHeight="1">
      <c r="A23" s="2">
        <v>11000020</v>
      </c>
      <c r="B23" s="2">
        <v>5</v>
      </c>
      <c r="C23" s="2" t="s">
        <v>4207</v>
      </c>
      <c r="D23" s="2"/>
      <c r="E23" s="2"/>
      <c r="F23" s="2"/>
      <c r="G23" s="2">
        <v>12345</v>
      </c>
      <c r="H23" s="2">
        <v>89073</v>
      </c>
      <c r="I23" s="2"/>
      <c r="J23" s="2"/>
      <c r="K23" s="2" t="s">
        <v>7832</v>
      </c>
      <c r="L23" s="2" t="s">
        <v>7833</v>
      </c>
      <c r="M23" s="2" t="s">
        <v>7832</v>
      </c>
      <c r="N23" s="2"/>
      <c r="O23" s="2"/>
      <c r="P23" s="2"/>
      <c r="Q23" s="2">
        <v>0</v>
      </c>
      <c r="R23" s="2" t="s">
        <v>4061</v>
      </c>
      <c r="S23" s="2">
        <v>1</v>
      </c>
      <c r="T23" s="2">
        <v>0</v>
      </c>
      <c r="U23" s="2">
        <v>10890020</v>
      </c>
      <c r="W23" s="2"/>
      <c r="X23" s="2" t="s">
        <v>276</v>
      </c>
    </row>
    <row r="24" spans="1:24" ht="15" customHeight="1">
      <c r="A24" s="2">
        <v>11000021</v>
      </c>
      <c r="B24" s="2">
        <v>6</v>
      </c>
      <c r="C24" s="2" t="s">
        <v>4211</v>
      </c>
      <c r="D24" s="2"/>
      <c r="E24" s="2">
        <v>21</v>
      </c>
      <c r="F24" s="2"/>
      <c r="G24" s="2"/>
      <c r="H24" s="2">
        <v>34117</v>
      </c>
      <c r="I24" s="2"/>
      <c r="J24" s="2" t="s">
        <v>7831</v>
      </c>
      <c r="K24" s="2" t="s">
        <v>7832</v>
      </c>
      <c r="L24" s="2" t="s">
        <v>7833</v>
      </c>
      <c r="M24" s="2" t="s">
        <v>7832</v>
      </c>
      <c r="N24" s="2"/>
      <c r="O24" s="2"/>
      <c r="P24" s="2"/>
      <c r="Q24" s="2">
        <v>0</v>
      </c>
      <c r="R24" s="2" t="s">
        <v>4062</v>
      </c>
      <c r="S24" s="2">
        <v>1</v>
      </c>
      <c r="T24" s="2">
        <v>1</v>
      </c>
      <c r="U24" s="2">
        <v>10890021</v>
      </c>
      <c r="W24" s="2"/>
      <c r="X24" s="2" t="s">
        <v>276</v>
      </c>
    </row>
    <row r="25" spans="1:24" ht="15" customHeight="1">
      <c r="A25" s="2">
        <v>11000022</v>
      </c>
      <c r="B25" s="2">
        <v>1</v>
      </c>
      <c r="C25" s="2" t="s">
        <v>4214</v>
      </c>
      <c r="D25" s="2"/>
      <c r="E25" s="2">
        <v>22</v>
      </c>
      <c r="F25" s="2"/>
      <c r="G25" s="2"/>
      <c r="H25" s="2">
        <v>95444</v>
      </c>
      <c r="I25" s="2"/>
      <c r="J25" s="2" t="s">
        <v>7831</v>
      </c>
      <c r="K25" s="2" t="s">
        <v>7832</v>
      </c>
      <c r="L25" s="2" t="s">
        <v>7833</v>
      </c>
      <c r="M25" s="2" t="s">
        <v>7832</v>
      </c>
      <c r="N25" s="2"/>
      <c r="O25" s="2"/>
      <c r="P25" s="2"/>
      <c r="Q25" s="2">
        <v>1</v>
      </c>
      <c r="R25" s="2" t="s">
        <v>4064</v>
      </c>
      <c r="S25" s="2">
        <v>1</v>
      </c>
      <c r="T25" s="2">
        <v>1</v>
      </c>
      <c r="U25" s="2">
        <v>10890022</v>
      </c>
      <c r="W25" s="2"/>
      <c r="X25" s="2" t="s">
        <v>276</v>
      </c>
    </row>
    <row r="26" spans="1:24" ht="15" customHeight="1">
      <c r="A26" s="2">
        <v>11000023</v>
      </c>
      <c r="B26" s="2">
        <v>2</v>
      </c>
      <c r="C26" s="2" t="s">
        <v>4166</v>
      </c>
      <c r="D26" s="2"/>
      <c r="E26" s="2">
        <v>23</v>
      </c>
      <c r="F26" s="2"/>
      <c r="G26" s="2"/>
      <c r="H26" s="2">
        <v>80331</v>
      </c>
      <c r="I26" s="2"/>
      <c r="J26" s="2" t="s">
        <v>7831</v>
      </c>
      <c r="K26" s="2" t="s">
        <v>7832</v>
      </c>
      <c r="L26" s="2" t="s">
        <v>7833</v>
      </c>
      <c r="M26" s="2" t="s">
        <v>7832</v>
      </c>
      <c r="N26" s="2"/>
      <c r="O26" s="2"/>
      <c r="P26" s="2"/>
      <c r="Q26" s="2">
        <v>1</v>
      </c>
      <c r="R26" s="2" t="s">
        <v>4066</v>
      </c>
      <c r="S26" s="2">
        <v>1</v>
      </c>
      <c r="T26" s="2">
        <v>1</v>
      </c>
      <c r="U26" s="2">
        <v>10890023</v>
      </c>
      <c r="W26" s="2"/>
      <c r="X26" s="2" t="s">
        <v>276</v>
      </c>
    </row>
    <row r="27" spans="1:24" ht="15" customHeight="1">
      <c r="A27" s="2">
        <v>11000024</v>
      </c>
      <c r="B27" s="2">
        <v>3</v>
      </c>
      <c r="C27" s="2" t="s">
        <v>4183</v>
      </c>
      <c r="D27" s="2"/>
      <c r="E27" s="2">
        <v>24</v>
      </c>
      <c r="F27" s="2"/>
      <c r="G27" s="2"/>
      <c r="H27" s="2">
        <v>10115</v>
      </c>
      <c r="I27" s="2"/>
      <c r="J27" s="2" t="s">
        <v>7831</v>
      </c>
      <c r="K27" s="2" t="s">
        <v>7832</v>
      </c>
      <c r="L27" s="2" t="s">
        <v>7833</v>
      </c>
      <c r="M27" s="2" t="s">
        <v>7832</v>
      </c>
      <c r="N27" s="2"/>
      <c r="O27" s="2"/>
      <c r="P27" s="2"/>
      <c r="Q27" s="2">
        <v>1</v>
      </c>
      <c r="R27" s="2" t="s">
        <v>4067</v>
      </c>
      <c r="S27" s="2">
        <v>1</v>
      </c>
      <c r="T27" s="2">
        <v>1</v>
      </c>
      <c r="U27" s="2">
        <v>10890024</v>
      </c>
      <c r="W27" s="2"/>
      <c r="X27" s="2" t="s">
        <v>276</v>
      </c>
    </row>
    <row r="28" spans="1:24" ht="15" customHeight="1">
      <c r="A28" s="2">
        <v>11000025</v>
      </c>
      <c r="B28" s="2">
        <v>4</v>
      </c>
      <c r="C28" s="2" t="s">
        <v>4192</v>
      </c>
      <c r="D28" s="2"/>
      <c r="E28" s="2">
        <v>25</v>
      </c>
      <c r="F28" s="2"/>
      <c r="G28" s="2"/>
      <c r="H28" s="2">
        <v>20095</v>
      </c>
      <c r="I28" s="2"/>
      <c r="J28" s="2" t="s">
        <v>7831</v>
      </c>
      <c r="K28" s="2" t="s">
        <v>7832</v>
      </c>
      <c r="L28" s="2" t="s">
        <v>7833</v>
      </c>
      <c r="M28" s="2" t="s">
        <v>7832</v>
      </c>
      <c r="N28" s="2"/>
      <c r="O28" s="2"/>
      <c r="P28" s="2"/>
      <c r="Q28" s="2">
        <v>0</v>
      </c>
      <c r="R28" s="2" t="s">
        <v>4061</v>
      </c>
      <c r="S28" s="2">
        <v>1</v>
      </c>
      <c r="T28" s="2">
        <v>0</v>
      </c>
      <c r="U28" s="2">
        <v>10890025</v>
      </c>
      <c r="W28" s="2"/>
      <c r="X28" s="2" t="s">
        <v>276</v>
      </c>
    </row>
    <row r="29" spans="1:24" ht="15" customHeight="1">
      <c r="A29" s="2">
        <v>11000026</v>
      </c>
      <c r="B29" s="2">
        <v>5</v>
      </c>
      <c r="C29" s="2" t="s">
        <v>4197</v>
      </c>
      <c r="D29" s="2"/>
      <c r="E29" s="2"/>
      <c r="F29" s="2"/>
      <c r="G29" s="2">
        <v>2345</v>
      </c>
      <c r="H29" s="2">
        <v>28195</v>
      </c>
      <c r="I29" s="2"/>
      <c r="J29" s="2"/>
      <c r="K29" s="2" t="s">
        <v>7832</v>
      </c>
      <c r="L29" s="2" t="s">
        <v>7833</v>
      </c>
      <c r="M29" s="2" t="s">
        <v>7832</v>
      </c>
      <c r="N29" s="2"/>
      <c r="O29" s="2"/>
      <c r="P29" s="2"/>
      <c r="Q29" s="2">
        <v>0</v>
      </c>
      <c r="R29" s="2" t="s">
        <v>4068</v>
      </c>
      <c r="S29" s="2">
        <v>1</v>
      </c>
      <c r="T29" s="2">
        <v>0</v>
      </c>
      <c r="U29" s="2">
        <v>10890026</v>
      </c>
      <c r="W29" s="2"/>
      <c r="X29" s="2" t="s">
        <v>276</v>
      </c>
    </row>
    <row r="30" spans="1:24" ht="15" customHeight="1">
      <c r="A30" s="2">
        <v>11000027</v>
      </c>
      <c r="B30" s="2">
        <v>6</v>
      </c>
      <c r="C30" s="2" t="s">
        <v>4199</v>
      </c>
      <c r="D30" s="2"/>
      <c r="E30" s="2">
        <v>27</v>
      </c>
      <c r="F30" s="2"/>
      <c r="G30" s="2"/>
      <c r="H30" s="2">
        <v>83022</v>
      </c>
      <c r="I30" s="2"/>
      <c r="J30" s="2" t="s">
        <v>7831</v>
      </c>
      <c r="K30" s="2" t="s">
        <v>7832</v>
      </c>
      <c r="L30" s="2" t="s">
        <v>7833</v>
      </c>
      <c r="M30" s="2" t="s">
        <v>7832</v>
      </c>
      <c r="N30" s="2"/>
      <c r="O30" s="2"/>
      <c r="P30" s="2"/>
      <c r="Q30" s="2">
        <v>1</v>
      </c>
      <c r="R30" s="2" t="s">
        <v>4069</v>
      </c>
      <c r="S30" s="2">
        <v>1</v>
      </c>
      <c r="T30" s="2">
        <v>1</v>
      </c>
      <c r="U30" s="2">
        <v>10890027</v>
      </c>
      <c r="W30" s="2"/>
      <c r="X30" s="2" t="s">
        <v>276</v>
      </c>
    </row>
    <row r="31" spans="1:24" ht="15" customHeight="1">
      <c r="A31" s="2">
        <v>11000028</v>
      </c>
      <c r="B31" s="2">
        <v>1</v>
      </c>
      <c r="C31" s="2" t="s">
        <v>4207</v>
      </c>
      <c r="D31" s="2"/>
      <c r="E31" s="2">
        <v>28</v>
      </c>
      <c r="F31" s="2"/>
      <c r="G31" s="2"/>
      <c r="H31" s="2">
        <v>89073</v>
      </c>
      <c r="I31" s="2"/>
      <c r="J31" s="2" t="s">
        <v>7831</v>
      </c>
      <c r="K31" s="2" t="s">
        <v>7832</v>
      </c>
      <c r="L31" s="2" t="s">
        <v>7833</v>
      </c>
      <c r="M31" s="2" t="s">
        <v>7832</v>
      </c>
      <c r="N31" s="2"/>
      <c r="O31" s="2"/>
      <c r="P31" s="2"/>
      <c r="Q31" s="2">
        <v>0</v>
      </c>
      <c r="R31" s="2" t="s">
        <v>4070</v>
      </c>
      <c r="S31" s="2">
        <v>1</v>
      </c>
      <c r="T31" s="2">
        <v>0</v>
      </c>
      <c r="U31" s="2">
        <v>10890028</v>
      </c>
      <c r="W31" s="2"/>
      <c r="X31" s="2" t="s">
        <v>276</v>
      </c>
    </row>
    <row r="32" spans="1:24" ht="15" customHeight="1">
      <c r="A32" s="2">
        <v>11000029</v>
      </c>
      <c r="B32" s="2">
        <v>2</v>
      </c>
      <c r="C32" s="2" t="s">
        <v>4211</v>
      </c>
      <c r="D32" s="2"/>
      <c r="E32" s="2">
        <v>29</v>
      </c>
      <c r="F32" s="2"/>
      <c r="G32" s="2"/>
      <c r="H32" s="2">
        <v>34117</v>
      </c>
      <c r="I32" s="2"/>
      <c r="J32" s="2" t="s">
        <v>7831</v>
      </c>
      <c r="K32" s="2" t="s">
        <v>7832</v>
      </c>
      <c r="L32" s="2" t="s">
        <v>7833</v>
      </c>
      <c r="M32" s="2" t="s">
        <v>7832</v>
      </c>
      <c r="N32" s="2"/>
      <c r="O32" s="2"/>
      <c r="P32" s="2"/>
      <c r="Q32" s="2">
        <v>0</v>
      </c>
      <c r="R32" s="2" t="s">
        <v>4071</v>
      </c>
      <c r="S32" s="2">
        <v>1</v>
      </c>
      <c r="T32" s="2">
        <v>1</v>
      </c>
      <c r="U32" s="2">
        <v>10890029</v>
      </c>
      <c r="W32" s="2"/>
      <c r="X32" s="2" t="s">
        <v>276</v>
      </c>
    </row>
    <row r="33" spans="1:24" ht="15" customHeight="1">
      <c r="A33" s="2">
        <v>11000030</v>
      </c>
      <c r="B33" s="2">
        <v>3</v>
      </c>
      <c r="C33" s="2" t="s">
        <v>4214</v>
      </c>
      <c r="D33" s="2"/>
      <c r="E33" s="2">
        <v>30</v>
      </c>
      <c r="F33" s="2"/>
      <c r="G33" s="2"/>
      <c r="H33" s="2">
        <v>95444</v>
      </c>
      <c r="I33" s="2"/>
      <c r="J33" s="2" t="s">
        <v>7831</v>
      </c>
      <c r="K33" s="2" t="s">
        <v>7832</v>
      </c>
      <c r="L33" s="2" t="s">
        <v>7833</v>
      </c>
      <c r="M33" s="2" t="s">
        <v>7832</v>
      </c>
      <c r="N33" s="2"/>
      <c r="O33" s="2"/>
      <c r="P33" s="2"/>
      <c r="Q33" s="2">
        <v>1</v>
      </c>
      <c r="R33" s="2" t="s">
        <v>4072</v>
      </c>
      <c r="S33" s="2">
        <v>1</v>
      </c>
      <c r="T33" s="2">
        <v>1</v>
      </c>
      <c r="U33" s="2">
        <v>10890030</v>
      </c>
      <c r="W33" s="2"/>
      <c r="X33" s="2" t="s">
        <v>276</v>
      </c>
    </row>
    <row r="34" spans="1:24" ht="15" customHeight="1">
      <c r="A34" s="2">
        <v>11000031</v>
      </c>
      <c r="B34" s="2">
        <v>4</v>
      </c>
      <c r="C34" s="2" t="s">
        <v>4166</v>
      </c>
      <c r="D34" s="2"/>
      <c r="E34" s="2">
        <v>31</v>
      </c>
      <c r="F34" s="2"/>
      <c r="G34" s="2"/>
      <c r="H34" s="2">
        <v>80331</v>
      </c>
      <c r="I34" s="2"/>
      <c r="J34" s="2" t="s">
        <v>7831</v>
      </c>
      <c r="K34" s="2" t="s">
        <v>7832</v>
      </c>
      <c r="L34" s="2" t="s">
        <v>7833</v>
      </c>
      <c r="M34" s="2" t="s">
        <v>7832</v>
      </c>
      <c r="N34" s="2"/>
      <c r="O34" s="2"/>
      <c r="P34" s="2"/>
      <c r="Q34" s="2">
        <v>0</v>
      </c>
      <c r="R34" s="2" t="s">
        <v>4073</v>
      </c>
      <c r="S34" s="2">
        <v>1</v>
      </c>
      <c r="T34" s="2">
        <v>0</v>
      </c>
      <c r="U34" s="2">
        <v>10890031</v>
      </c>
      <c r="W34" s="2"/>
      <c r="X34" s="2" t="s">
        <v>276</v>
      </c>
    </row>
    <row r="35" spans="1:24" ht="15" customHeight="1">
      <c r="A35" s="2">
        <v>11000032</v>
      </c>
      <c r="B35" s="2">
        <v>5</v>
      </c>
      <c r="C35" s="2" t="s">
        <v>4183</v>
      </c>
      <c r="D35" s="2"/>
      <c r="E35" s="2"/>
      <c r="F35" s="2"/>
      <c r="G35" s="2">
        <v>1254</v>
      </c>
      <c r="H35" s="2">
        <v>10115</v>
      </c>
      <c r="I35" s="2"/>
      <c r="J35" s="2"/>
      <c r="K35" s="2" t="s">
        <v>7832</v>
      </c>
      <c r="L35" s="2" t="s">
        <v>7833</v>
      </c>
      <c r="M35" s="2" t="s">
        <v>7832</v>
      </c>
      <c r="N35" s="2"/>
      <c r="O35" s="2"/>
      <c r="P35" s="2"/>
      <c r="Q35" s="2">
        <v>1</v>
      </c>
      <c r="R35" s="2" t="s">
        <v>4061</v>
      </c>
      <c r="S35" s="2">
        <v>1</v>
      </c>
      <c r="T35" s="2">
        <v>1</v>
      </c>
      <c r="U35" s="2">
        <v>10890032</v>
      </c>
      <c r="W35" s="2"/>
      <c r="X35" s="2" t="s">
        <v>276</v>
      </c>
    </row>
    <row r="36" spans="1:24" ht="15" customHeight="1">
      <c r="A36" s="2">
        <v>11000033</v>
      </c>
      <c r="B36" s="2">
        <v>6</v>
      </c>
      <c r="C36" s="2" t="s">
        <v>4192</v>
      </c>
      <c r="D36" s="2"/>
      <c r="E36" s="2">
        <v>33</v>
      </c>
      <c r="F36" s="2"/>
      <c r="G36" s="2"/>
      <c r="H36" s="2">
        <v>20095</v>
      </c>
      <c r="I36" s="2"/>
      <c r="J36" s="2" t="s">
        <v>7831</v>
      </c>
      <c r="K36" s="2" t="s">
        <v>7832</v>
      </c>
      <c r="L36" s="2" t="s">
        <v>7833</v>
      </c>
      <c r="M36" s="2" t="s">
        <v>7832</v>
      </c>
      <c r="N36" s="2"/>
      <c r="O36" s="2"/>
      <c r="P36" s="2"/>
      <c r="Q36" s="2">
        <v>1</v>
      </c>
      <c r="R36" s="2" t="s">
        <v>4075</v>
      </c>
      <c r="S36" s="2">
        <v>1</v>
      </c>
      <c r="T36" s="2">
        <v>1</v>
      </c>
      <c r="U36" s="2">
        <v>10890033</v>
      </c>
      <c r="W36" s="2"/>
      <c r="X36" s="2" t="s">
        <v>276</v>
      </c>
    </row>
    <row r="37" spans="1:24" ht="15" customHeight="1">
      <c r="A37" s="2">
        <v>11000034</v>
      </c>
      <c r="B37" s="2">
        <v>1</v>
      </c>
      <c r="C37" s="2" t="s">
        <v>4197</v>
      </c>
      <c r="D37" s="2"/>
      <c r="E37" s="2">
        <v>34</v>
      </c>
      <c r="F37" s="2"/>
      <c r="G37" s="2"/>
      <c r="H37" s="2">
        <v>28195</v>
      </c>
      <c r="I37" s="2"/>
      <c r="J37" s="2" t="s">
        <v>7831</v>
      </c>
      <c r="K37" s="2" t="s">
        <v>7832</v>
      </c>
      <c r="L37" s="2" t="s">
        <v>7833</v>
      </c>
      <c r="M37" s="2" t="s">
        <v>7832</v>
      </c>
      <c r="N37" s="2"/>
      <c r="O37" s="2"/>
      <c r="P37" s="2"/>
      <c r="Q37" s="2">
        <v>0</v>
      </c>
      <c r="R37" s="2" t="s">
        <v>4055</v>
      </c>
      <c r="S37" s="2">
        <v>1</v>
      </c>
      <c r="T37" s="2">
        <v>1</v>
      </c>
      <c r="U37" s="2">
        <v>10890034</v>
      </c>
      <c r="W37" s="2"/>
      <c r="X37" s="2" t="s">
        <v>276</v>
      </c>
    </row>
    <row r="38" spans="1:24" ht="15" customHeight="1">
      <c r="A38" s="2">
        <v>11000035</v>
      </c>
      <c r="B38" s="2">
        <v>2</v>
      </c>
      <c r="C38" s="2" t="s">
        <v>4199</v>
      </c>
      <c r="D38" s="2"/>
      <c r="E38" s="2">
        <v>35</v>
      </c>
      <c r="F38" s="2"/>
      <c r="G38" s="2"/>
      <c r="H38" s="2">
        <v>83022</v>
      </c>
      <c r="I38" s="2"/>
      <c r="J38" s="2" t="s">
        <v>7831</v>
      </c>
      <c r="K38" s="2" t="s">
        <v>7832</v>
      </c>
      <c r="L38" s="2" t="s">
        <v>7833</v>
      </c>
      <c r="M38" s="2" t="s">
        <v>7832</v>
      </c>
      <c r="N38" s="2"/>
      <c r="O38" s="2"/>
      <c r="P38" s="2"/>
      <c r="Q38" s="2">
        <v>1</v>
      </c>
      <c r="R38" s="2" t="s">
        <v>4076</v>
      </c>
      <c r="S38" s="2">
        <v>1</v>
      </c>
      <c r="T38" s="2">
        <v>1</v>
      </c>
      <c r="U38" s="2">
        <v>10890035</v>
      </c>
      <c r="W38" s="2"/>
      <c r="X38" s="2" t="s">
        <v>276</v>
      </c>
    </row>
    <row r="39" spans="1:24" ht="15" customHeight="1">
      <c r="A39" s="2">
        <v>11000036</v>
      </c>
      <c r="B39" s="2">
        <v>3</v>
      </c>
      <c r="C39" s="2" t="s">
        <v>4183</v>
      </c>
      <c r="D39" s="2"/>
      <c r="E39" s="2">
        <v>36</v>
      </c>
      <c r="F39" s="2"/>
      <c r="G39" s="2"/>
      <c r="H39" s="2">
        <v>10115</v>
      </c>
      <c r="I39" s="2"/>
      <c r="J39" s="2" t="s">
        <v>7831</v>
      </c>
      <c r="K39" s="2" t="s">
        <v>7832</v>
      </c>
      <c r="L39" s="2" t="s">
        <v>7833</v>
      </c>
      <c r="M39" s="2" t="s">
        <v>7832</v>
      </c>
      <c r="N39" s="2"/>
      <c r="O39" s="2"/>
      <c r="P39" s="2"/>
      <c r="Q39" s="2">
        <v>0</v>
      </c>
      <c r="R39" s="2" t="s">
        <v>4077</v>
      </c>
      <c r="S39" s="2">
        <v>1</v>
      </c>
      <c r="T39" s="2">
        <v>0</v>
      </c>
      <c r="U39" s="2">
        <v>10890036</v>
      </c>
      <c r="W39" s="2"/>
      <c r="X39" s="2" t="s">
        <v>276</v>
      </c>
    </row>
    <row r="40" spans="1:24" ht="15" customHeight="1">
      <c r="A40" s="2">
        <v>11000037</v>
      </c>
      <c r="B40" s="2">
        <v>4</v>
      </c>
      <c r="C40" s="2" t="s">
        <v>4192</v>
      </c>
      <c r="D40" s="2"/>
      <c r="E40" s="2">
        <v>37</v>
      </c>
      <c r="F40" s="2"/>
      <c r="G40" s="2"/>
      <c r="H40" s="2">
        <v>20095</v>
      </c>
      <c r="I40" s="2"/>
      <c r="J40" s="2" t="s">
        <v>7831</v>
      </c>
      <c r="K40" s="2" t="s">
        <v>7832</v>
      </c>
      <c r="L40" s="2" t="s">
        <v>7833</v>
      </c>
      <c r="M40" s="2" t="s">
        <v>7832</v>
      </c>
      <c r="N40" s="2"/>
      <c r="O40" s="2"/>
      <c r="P40" s="2"/>
      <c r="Q40" s="2">
        <v>0</v>
      </c>
      <c r="R40" s="2" t="s">
        <v>4078</v>
      </c>
      <c r="S40" s="2">
        <v>1</v>
      </c>
      <c r="T40" s="2">
        <v>0</v>
      </c>
      <c r="U40" s="2">
        <v>10890037</v>
      </c>
      <c r="W40" s="2"/>
      <c r="X40" s="2" t="s">
        <v>276</v>
      </c>
    </row>
    <row r="41" spans="1:24" ht="15" customHeight="1">
      <c r="A41" s="2">
        <v>11000038</v>
      </c>
      <c r="B41" s="2">
        <v>5</v>
      </c>
      <c r="C41" s="2" t="s">
        <v>4183</v>
      </c>
      <c r="D41" s="2"/>
      <c r="E41" s="2"/>
      <c r="F41" s="2"/>
      <c r="G41" s="2">
        <v>36542</v>
      </c>
      <c r="H41" s="2">
        <v>10115</v>
      </c>
      <c r="I41" s="2"/>
      <c r="J41" s="2"/>
      <c r="K41" s="2" t="s">
        <v>7832</v>
      </c>
      <c r="L41" s="2" t="s">
        <v>7833</v>
      </c>
      <c r="M41" s="2" t="s">
        <v>7832</v>
      </c>
      <c r="N41" s="2"/>
      <c r="O41" s="2"/>
      <c r="P41" s="2"/>
      <c r="Q41" s="2">
        <v>1</v>
      </c>
      <c r="R41" s="2" t="s">
        <v>4080</v>
      </c>
      <c r="S41" s="2">
        <v>1</v>
      </c>
      <c r="T41" s="2">
        <v>1</v>
      </c>
      <c r="U41" s="2">
        <v>10890038</v>
      </c>
      <c r="W41" s="2"/>
      <c r="X41" s="2" t="s">
        <v>276</v>
      </c>
    </row>
    <row r="42" spans="1:24" ht="15" customHeight="1">
      <c r="A42" s="2">
        <v>11000039</v>
      </c>
      <c r="B42" s="2">
        <v>6</v>
      </c>
      <c r="C42" s="2" t="s">
        <v>4192</v>
      </c>
      <c r="D42" s="2"/>
      <c r="E42" s="2">
        <v>39</v>
      </c>
      <c r="F42" s="2"/>
      <c r="G42" s="2"/>
      <c r="H42" s="2">
        <v>20095</v>
      </c>
      <c r="I42" s="2"/>
      <c r="J42" s="2" t="s">
        <v>7831</v>
      </c>
      <c r="K42" s="2" t="s">
        <v>7832</v>
      </c>
      <c r="L42" s="2" t="s">
        <v>7833</v>
      </c>
      <c r="M42" s="2" t="s">
        <v>7832</v>
      </c>
      <c r="N42" s="2"/>
      <c r="O42" s="2"/>
      <c r="P42" s="2"/>
      <c r="Q42" s="2">
        <v>0</v>
      </c>
      <c r="R42" s="2" t="s">
        <v>4061</v>
      </c>
      <c r="S42" s="2">
        <v>1</v>
      </c>
      <c r="T42" s="2">
        <v>0</v>
      </c>
      <c r="U42" s="2">
        <v>10890039</v>
      </c>
      <c r="W42" s="2"/>
      <c r="X42" s="2" t="s">
        <v>276</v>
      </c>
    </row>
    <row r="43" spans="1:24" ht="15" customHeight="1">
      <c r="A43" s="2">
        <v>11000040</v>
      </c>
      <c r="B43" s="2">
        <v>1</v>
      </c>
      <c r="C43" s="2" t="s">
        <v>4197</v>
      </c>
      <c r="D43" s="2"/>
      <c r="E43" s="2">
        <v>40</v>
      </c>
      <c r="F43" s="2"/>
      <c r="G43" s="2"/>
      <c r="H43" s="2">
        <v>28195</v>
      </c>
      <c r="I43" s="2"/>
      <c r="J43" s="2" t="s">
        <v>7831</v>
      </c>
      <c r="K43" s="2" t="s">
        <v>7832</v>
      </c>
      <c r="L43" s="2" t="s">
        <v>7833</v>
      </c>
      <c r="M43" s="2" t="s">
        <v>7832</v>
      </c>
      <c r="N43" s="2"/>
      <c r="O43" s="2"/>
      <c r="P43" s="2"/>
      <c r="Q43" s="2">
        <v>0</v>
      </c>
      <c r="R43" s="2"/>
      <c r="S43" s="2">
        <v>1</v>
      </c>
      <c r="T43" s="2">
        <v>1</v>
      </c>
      <c r="U43" s="2">
        <v>10950001</v>
      </c>
    </row>
    <row r="44" spans="1:24" ht="15" customHeight="1">
      <c r="A44" s="2">
        <v>11000041</v>
      </c>
      <c r="B44" s="2">
        <v>2</v>
      </c>
      <c r="C44" s="2" t="s">
        <v>4199</v>
      </c>
      <c r="D44" s="2"/>
      <c r="E44" s="2">
        <v>41</v>
      </c>
      <c r="F44" s="2"/>
      <c r="G44" s="2"/>
      <c r="H44" s="2">
        <v>83022</v>
      </c>
      <c r="I44" s="2"/>
      <c r="J44" s="2" t="s">
        <v>7831</v>
      </c>
      <c r="K44" s="2" t="s">
        <v>7832</v>
      </c>
      <c r="L44" s="2" t="s">
        <v>7833</v>
      </c>
      <c r="M44" s="2" t="s">
        <v>7832</v>
      </c>
      <c r="N44" s="2"/>
      <c r="O44" s="2"/>
      <c r="P44" s="2"/>
      <c r="Q44" s="2">
        <v>1</v>
      </c>
      <c r="R44" s="2"/>
      <c r="S44" s="2">
        <v>1</v>
      </c>
      <c r="T44" s="2">
        <v>1</v>
      </c>
      <c r="U44" s="2">
        <v>10950002</v>
      </c>
      <c r="X44" t="s">
        <v>276</v>
      </c>
    </row>
    <row r="45" spans="1:24" ht="15" customHeight="1">
      <c r="A45" s="2">
        <v>11000042</v>
      </c>
      <c r="B45" s="2">
        <v>3</v>
      </c>
      <c r="C45" s="2" t="s">
        <v>4207</v>
      </c>
      <c r="D45" s="2"/>
      <c r="E45" s="2">
        <v>42</v>
      </c>
      <c r="F45" s="2"/>
      <c r="G45" s="2"/>
      <c r="H45" s="2">
        <v>89073</v>
      </c>
      <c r="I45" s="2"/>
      <c r="J45" s="2" t="s">
        <v>7831</v>
      </c>
      <c r="K45" s="2" t="s">
        <v>7832</v>
      </c>
      <c r="L45" s="2" t="s">
        <v>7833</v>
      </c>
      <c r="M45" s="2" t="s">
        <v>7832</v>
      </c>
      <c r="N45" s="2"/>
      <c r="O45" s="2"/>
      <c r="P45" s="2"/>
      <c r="Q45" s="2">
        <v>0</v>
      </c>
      <c r="R45" s="2"/>
      <c r="S45" s="2">
        <v>1</v>
      </c>
      <c r="T45" s="2">
        <v>0</v>
      </c>
      <c r="U45" s="2">
        <v>10950003</v>
      </c>
      <c r="X45" t="s">
        <v>276</v>
      </c>
    </row>
    <row r="46" spans="1:24" ht="15" customHeight="1">
      <c r="A46" s="2">
        <v>11000043</v>
      </c>
      <c r="B46" s="2">
        <v>4</v>
      </c>
      <c r="C46" s="2" t="s">
        <v>4211</v>
      </c>
      <c r="D46" s="2"/>
      <c r="E46" s="2">
        <v>43</v>
      </c>
      <c r="F46" s="2"/>
      <c r="G46" s="2"/>
      <c r="H46" s="2">
        <v>34117</v>
      </c>
      <c r="I46" s="2"/>
      <c r="J46" s="2" t="s">
        <v>7831</v>
      </c>
      <c r="K46" s="2" t="s">
        <v>7832</v>
      </c>
      <c r="L46" s="2" t="s">
        <v>7833</v>
      </c>
      <c r="M46" s="2" t="s">
        <v>7832</v>
      </c>
      <c r="N46" s="2"/>
      <c r="O46" s="2"/>
      <c r="P46" s="2"/>
      <c r="Q46" s="2">
        <v>0</v>
      </c>
      <c r="R46" s="2"/>
      <c r="S46" s="2">
        <v>1</v>
      </c>
      <c r="T46" s="2">
        <v>1</v>
      </c>
      <c r="U46" s="2">
        <v>10950004</v>
      </c>
      <c r="X46" t="s">
        <v>276</v>
      </c>
    </row>
    <row r="47" spans="1:24" ht="15" customHeight="1">
      <c r="A47" s="2">
        <v>11000044</v>
      </c>
      <c r="B47" s="2">
        <v>5</v>
      </c>
      <c r="C47" s="2" t="s">
        <v>4214</v>
      </c>
      <c r="D47" s="2"/>
      <c r="E47" s="2"/>
      <c r="F47" s="2"/>
      <c r="G47" s="2">
        <v>2415</v>
      </c>
      <c r="H47" s="2">
        <v>95444</v>
      </c>
      <c r="I47" s="2"/>
      <c r="J47" s="2"/>
      <c r="K47" s="2" t="s">
        <v>7832</v>
      </c>
      <c r="L47" s="2" t="s">
        <v>7833</v>
      </c>
      <c r="M47" s="2" t="s">
        <v>7832</v>
      </c>
      <c r="N47" s="2"/>
      <c r="O47" s="2"/>
      <c r="P47" s="2"/>
      <c r="Q47" s="2">
        <v>1</v>
      </c>
      <c r="R47" s="2"/>
      <c r="S47" s="2">
        <v>1</v>
      </c>
      <c r="T47" s="2">
        <v>1</v>
      </c>
      <c r="U47" s="2">
        <v>10950005</v>
      </c>
      <c r="X47" t="s">
        <v>276</v>
      </c>
    </row>
    <row r="48" spans="1:24" ht="15" customHeight="1">
      <c r="A48" s="2">
        <v>11000045</v>
      </c>
      <c r="B48" s="2">
        <v>6</v>
      </c>
      <c r="C48" s="2" t="s">
        <v>4166</v>
      </c>
      <c r="D48" s="2"/>
      <c r="E48" s="2">
        <v>45</v>
      </c>
      <c r="F48" s="2"/>
      <c r="G48" s="2"/>
      <c r="H48" s="2">
        <v>80331</v>
      </c>
      <c r="I48" s="2"/>
      <c r="J48" s="2" t="s">
        <v>7831</v>
      </c>
      <c r="K48" s="2" t="s">
        <v>7832</v>
      </c>
      <c r="L48" s="2" t="s">
        <v>7833</v>
      </c>
      <c r="M48" s="2" t="s">
        <v>7832</v>
      </c>
      <c r="N48" s="2"/>
      <c r="O48" s="2"/>
      <c r="P48" s="2"/>
      <c r="Q48" s="2">
        <v>1</v>
      </c>
      <c r="R48" s="2"/>
      <c r="S48" s="2">
        <v>1</v>
      </c>
      <c r="T48" s="2">
        <v>1</v>
      </c>
      <c r="U48" s="2">
        <v>10950006</v>
      </c>
      <c r="X48" t="s">
        <v>276</v>
      </c>
    </row>
    <row r="49" spans="1:24" ht="15" customHeight="1">
      <c r="A49" s="2">
        <v>11000046</v>
      </c>
      <c r="B49" s="2">
        <v>1</v>
      </c>
      <c r="C49" s="2" t="s">
        <v>4183</v>
      </c>
      <c r="D49" s="2"/>
      <c r="E49" s="2">
        <v>46</v>
      </c>
      <c r="F49" s="2"/>
      <c r="G49" s="2"/>
      <c r="H49" s="2">
        <v>10115</v>
      </c>
      <c r="I49" s="2"/>
      <c r="J49" s="2" t="s">
        <v>7831</v>
      </c>
      <c r="K49" s="2" t="s">
        <v>7832</v>
      </c>
      <c r="L49" s="2" t="s">
        <v>7833</v>
      </c>
      <c r="M49" s="2" t="s">
        <v>7832</v>
      </c>
      <c r="N49" s="2"/>
      <c r="O49" s="2"/>
      <c r="P49" s="2"/>
      <c r="Q49" s="2">
        <v>1</v>
      </c>
      <c r="R49" s="2"/>
      <c r="S49" s="2">
        <v>1</v>
      </c>
      <c r="T49" s="2">
        <v>1</v>
      </c>
      <c r="U49" s="2">
        <v>10950007</v>
      </c>
      <c r="X49" t="s">
        <v>276</v>
      </c>
    </row>
    <row r="50" spans="1:24" ht="15" customHeight="1">
      <c r="A50" s="2">
        <v>11000047</v>
      </c>
      <c r="B50" s="2">
        <v>2</v>
      </c>
      <c r="C50" s="2" t="s">
        <v>4192</v>
      </c>
      <c r="D50" s="2"/>
      <c r="E50" s="2">
        <v>47</v>
      </c>
      <c r="F50" s="2"/>
      <c r="G50" s="2"/>
      <c r="H50" s="2">
        <v>20095</v>
      </c>
      <c r="I50" s="2"/>
      <c r="J50" s="2" t="s">
        <v>7831</v>
      </c>
      <c r="K50" s="2" t="s">
        <v>7832</v>
      </c>
      <c r="L50" s="2" t="s">
        <v>7833</v>
      </c>
      <c r="M50" s="2" t="s">
        <v>7832</v>
      </c>
      <c r="N50" s="2"/>
      <c r="O50" s="2"/>
      <c r="P50" s="2"/>
      <c r="Q50" s="2">
        <v>0</v>
      </c>
      <c r="R50" s="2"/>
      <c r="S50" s="2">
        <v>1</v>
      </c>
      <c r="T50" s="2">
        <v>0</v>
      </c>
      <c r="U50" s="2">
        <v>10950008</v>
      </c>
      <c r="X50" t="s">
        <v>276</v>
      </c>
    </row>
    <row r="51" spans="1:24" ht="15" customHeight="1">
      <c r="A51" s="2">
        <v>11000048</v>
      </c>
      <c r="B51" s="2">
        <v>3</v>
      </c>
      <c r="C51" s="2" t="s">
        <v>4197</v>
      </c>
      <c r="D51" s="2"/>
      <c r="E51" s="2">
        <v>48</v>
      </c>
      <c r="F51" s="2"/>
      <c r="G51" s="2"/>
      <c r="H51" s="2">
        <v>28195</v>
      </c>
      <c r="I51" s="2"/>
      <c r="J51" s="2" t="s">
        <v>7831</v>
      </c>
      <c r="K51" s="2" t="s">
        <v>7832</v>
      </c>
      <c r="L51" s="2" t="s">
        <v>7833</v>
      </c>
      <c r="M51" s="2" t="s">
        <v>7832</v>
      </c>
      <c r="N51" s="2"/>
      <c r="O51" s="2"/>
      <c r="P51" s="2"/>
      <c r="Q51" s="2">
        <v>0</v>
      </c>
      <c r="R51" s="2"/>
      <c r="S51" s="2">
        <v>1</v>
      </c>
      <c r="T51" s="2">
        <v>0</v>
      </c>
      <c r="U51" s="2">
        <v>10950009</v>
      </c>
      <c r="X51" t="s">
        <v>276</v>
      </c>
    </row>
    <row r="52" spans="1:24" ht="15" customHeight="1">
      <c r="A52" s="2">
        <v>11000049</v>
      </c>
      <c r="B52" s="2">
        <v>4</v>
      </c>
      <c r="C52" s="2" t="s">
        <v>4199</v>
      </c>
      <c r="D52" s="2"/>
      <c r="E52" s="2">
        <v>49</v>
      </c>
      <c r="F52" s="2"/>
      <c r="G52" s="2"/>
      <c r="H52" s="2">
        <v>83022</v>
      </c>
      <c r="I52" s="2"/>
      <c r="J52" s="2" t="s">
        <v>7831</v>
      </c>
      <c r="K52" s="2" t="s">
        <v>7832</v>
      </c>
      <c r="L52" s="2" t="s">
        <v>7833</v>
      </c>
      <c r="M52" s="2" t="s">
        <v>7832</v>
      </c>
      <c r="N52" s="2"/>
      <c r="O52" s="2"/>
      <c r="P52" s="2"/>
      <c r="Q52" s="2">
        <v>1</v>
      </c>
      <c r="R52" s="2"/>
      <c r="S52" s="2">
        <v>1</v>
      </c>
      <c r="T52" s="2">
        <v>1</v>
      </c>
      <c r="U52" s="2">
        <v>10950010</v>
      </c>
      <c r="X52" t="s">
        <v>276</v>
      </c>
    </row>
    <row r="53" spans="1:24" ht="15" customHeight="1">
      <c r="A53" s="2">
        <v>11000050</v>
      </c>
      <c r="B53" s="2">
        <v>5</v>
      </c>
      <c r="C53" s="2" t="s">
        <v>4207</v>
      </c>
      <c r="D53" s="2"/>
      <c r="E53" s="2"/>
      <c r="F53" s="2"/>
      <c r="G53" s="2">
        <v>35412</v>
      </c>
      <c r="H53" s="2">
        <v>89073</v>
      </c>
      <c r="I53" s="2"/>
      <c r="J53" s="2"/>
      <c r="K53" s="2" t="s">
        <v>7832</v>
      </c>
      <c r="L53" s="2" t="s">
        <v>7833</v>
      </c>
      <c r="M53" s="2" t="s">
        <v>7832</v>
      </c>
      <c r="N53" s="2"/>
      <c r="O53" s="2"/>
      <c r="P53" s="2"/>
      <c r="Q53" s="2">
        <v>0</v>
      </c>
      <c r="R53" s="2"/>
      <c r="S53" s="2">
        <v>1</v>
      </c>
      <c r="T53" s="2">
        <v>0</v>
      </c>
      <c r="U53" s="2">
        <v>10950011</v>
      </c>
      <c r="X53" t="s">
        <v>276</v>
      </c>
    </row>
    <row r="54" spans="1:24" ht="15" customHeight="1">
      <c r="A54" s="2">
        <v>11000051</v>
      </c>
      <c r="B54" s="2">
        <v>6</v>
      </c>
      <c r="C54" s="2" t="s">
        <v>4211</v>
      </c>
      <c r="D54" s="2"/>
      <c r="E54" s="2">
        <v>51</v>
      </c>
      <c r="F54" s="2"/>
      <c r="G54" s="2"/>
      <c r="H54" s="2">
        <v>34117</v>
      </c>
      <c r="I54" s="2"/>
      <c r="J54" s="2" t="s">
        <v>7831</v>
      </c>
      <c r="K54" s="2" t="s">
        <v>7832</v>
      </c>
      <c r="L54" s="2" t="s">
        <v>7833</v>
      </c>
      <c r="M54" s="2" t="s">
        <v>7832</v>
      </c>
      <c r="N54" s="2"/>
      <c r="O54" s="2"/>
      <c r="P54" s="2"/>
      <c r="Q54" s="2">
        <v>0</v>
      </c>
      <c r="R54" s="2"/>
      <c r="S54" s="2">
        <v>1</v>
      </c>
      <c r="T54" s="2">
        <v>1</v>
      </c>
      <c r="U54" s="2">
        <v>10950012</v>
      </c>
      <c r="X54" t="s">
        <v>276</v>
      </c>
    </row>
    <row r="55" spans="1:24" ht="15" customHeight="1">
      <c r="A55" s="2">
        <v>11000052</v>
      </c>
      <c r="B55" s="2">
        <v>3</v>
      </c>
      <c r="C55" s="2" t="s">
        <v>4214</v>
      </c>
      <c r="D55" s="2"/>
      <c r="E55" s="2">
        <v>52</v>
      </c>
      <c r="F55" s="2"/>
      <c r="G55" s="2"/>
      <c r="H55" s="2">
        <v>95444</v>
      </c>
      <c r="I55" s="2"/>
      <c r="J55" s="2" t="s">
        <v>7831</v>
      </c>
      <c r="K55" s="2" t="s">
        <v>7832</v>
      </c>
      <c r="L55" s="2" t="s">
        <v>7833</v>
      </c>
      <c r="M55" s="2" t="s">
        <v>7832</v>
      </c>
      <c r="N55" s="2"/>
      <c r="O55" s="2"/>
      <c r="P55" s="2"/>
      <c r="Q55" s="2">
        <v>1</v>
      </c>
      <c r="R55" s="2"/>
      <c r="S55" s="2">
        <v>1</v>
      </c>
      <c r="T55" s="2">
        <v>1</v>
      </c>
      <c r="U55" s="2">
        <v>10950013</v>
      </c>
      <c r="X55" t="s">
        <v>276</v>
      </c>
    </row>
    <row r="56" spans="1:24" ht="15" customHeight="1">
      <c r="A56" s="2">
        <v>11000053</v>
      </c>
      <c r="B56" s="2">
        <v>4</v>
      </c>
      <c r="C56" s="2" t="s">
        <v>4166</v>
      </c>
      <c r="D56" s="2"/>
      <c r="E56" s="2">
        <v>53</v>
      </c>
      <c r="F56" s="2"/>
      <c r="G56" s="2"/>
      <c r="H56" s="2">
        <v>80331</v>
      </c>
      <c r="I56" s="2"/>
      <c r="J56" s="2" t="s">
        <v>7831</v>
      </c>
      <c r="K56" s="2" t="s">
        <v>7832</v>
      </c>
      <c r="L56" s="2" t="s">
        <v>7833</v>
      </c>
      <c r="M56" s="2" t="s">
        <v>7832</v>
      </c>
      <c r="N56" s="2"/>
      <c r="O56" s="2"/>
      <c r="P56" s="2"/>
      <c r="Q56" s="2">
        <v>0</v>
      </c>
      <c r="R56" s="2"/>
      <c r="S56" s="2">
        <v>1</v>
      </c>
      <c r="T56" s="2">
        <v>0</v>
      </c>
      <c r="U56" s="2">
        <v>10950014</v>
      </c>
      <c r="X56" t="s">
        <v>276</v>
      </c>
    </row>
    <row r="57" spans="1:24" ht="15" customHeight="1">
      <c r="A57" s="2">
        <v>11000054</v>
      </c>
      <c r="B57" s="2">
        <v>5</v>
      </c>
      <c r="C57" s="2" t="s">
        <v>4183</v>
      </c>
      <c r="D57" s="2"/>
      <c r="E57" s="2"/>
      <c r="F57" s="2"/>
      <c r="G57" s="2">
        <v>16423</v>
      </c>
      <c r="H57" s="2">
        <v>10115</v>
      </c>
      <c r="I57" s="2"/>
      <c r="J57" s="2"/>
      <c r="K57" s="2" t="s">
        <v>7832</v>
      </c>
      <c r="L57" s="2" t="s">
        <v>7833</v>
      </c>
      <c r="M57" s="2" t="s">
        <v>7832</v>
      </c>
      <c r="N57" s="2"/>
      <c r="O57" s="2"/>
      <c r="P57" s="2"/>
      <c r="Q57" s="2">
        <v>1</v>
      </c>
      <c r="R57" s="2"/>
      <c r="S57" s="2">
        <v>1</v>
      </c>
      <c r="T57" s="2">
        <v>1</v>
      </c>
      <c r="U57" s="2">
        <v>10950015</v>
      </c>
      <c r="X57" t="s">
        <v>276</v>
      </c>
    </row>
    <row r="58" spans="1:24" ht="15" customHeight="1">
      <c r="A58" s="2">
        <v>11000055</v>
      </c>
      <c r="B58" s="2">
        <v>6</v>
      </c>
      <c r="C58" s="2" t="s">
        <v>4192</v>
      </c>
      <c r="D58" s="2"/>
      <c r="E58" s="2">
        <v>55</v>
      </c>
      <c r="F58" s="2"/>
      <c r="G58" s="2"/>
      <c r="H58" s="2">
        <v>20095</v>
      </c>
      <c r="I58" s="2"/>
      <c r="J58" s="2" t="s">
        <v>7831</v>
      </c>
      <c r="K58" s="2" t="s">
        <v>7832</v>
      </c>
      <c r="L58" s="2" t="s">
        <v>7833</v>
      </c>
      <c r="M58" s="2" t="s">
        <v>7832</v>
      </c>
      <c r="N58" s="2"/>
      <c r="O58" s="2"/>
      <c r="P58" s="2"/>
      <c r="Q58" s="2">
        <v>1</v>
      </c>
      <c r="R58" s="2"/>
      <c r="S58" s="2">
        <v>1</v>
      </c>
      <c r="T58" s="2">
        <v>1</v>
      </c>
      <c r="U58" s="2">
        <v>10950016</v>
      </c>
      <c r="X58" t="s">
        <v>276</v>
      </c>
    </row>
    <row r="59" spans="1:24" ht="15" customHeight="1">
      <c r="A59" s="2">
        <v>11000056</v>
      </c>
      <c r="B59" s="2">
        <v>6</v>
      </c>
      <c r="C59" s="2" t="s">
        <v>4197</v>
      </c>
      <c r="D59" s="2"/>
      <c r="E59" s="2">
        <v>56</v>
      </c>
      <c r="F59" s="2"/>
      <c r="G59" s="2"/>
      <c r="H59" s="2">
        <v>28195</v>
      </c>
      <c r="I59" s="2"/>
      <c r="J59" s="2" t="s">
        <v>7831</v>
      </c>
      <c r="K59" s="2" t="s">
        <v>7832</v>
      </c>
      <c r="L59" s="2" t="s">
        <v>7833</v>
      </c>
      <c r="M59" s="2" t="s">
        <v>7832</v>
      </c>
      <c r="N59" s="2"/>
      <c r="O59" s="2"/>
      <c r="P59" s="2"/>
      <c r="Q59" s="2">
        <v>0</v>
      </c>
      <c r="R59" s="2"/>
      <c r="S59" s="2">
        <v>1</v>
      </c>
      <c r="T59" s="2">
        <v>1</v>
      </c>
      <c r="U59" s="2">
        <v>10950017</v>
      </c>
      <c r="X59" t="s">
        <v>276</v>
      </c>
    </row>
    <row r="60" spans="1:24" ht="15" customHeight="1">
      <c r="A60" s="2">
        <v>11000057</v>
      </c>
      <c r="B60" s="2">
        <v>3</v>
      </c>
      <c r="C60" s="2" t="s">
        <v>4199</v>
      </c>
      <c r="D60" s="2"/>
      <c r="E60" s="2">
        <v>57</v>
      </c>
      <c r="F60" s="2"/>
      <c r="G60" s="2"/>
      <c r="H60" s="2">
        <v>83022</v>
      </c>
      <c r="I60" s="2"/>
      <c r="J60" s="2" t="s">
        <v>7831</v>
      </c>
      <c r="K60" s="2" t="s">
        <v>7832</v>
      </c>
      <c r="L60" s="2" t="s">
        <v>7833</v>
      </c>
      <c r="M60" s="2" t="s">
        <v>7832</v>
      </c>
      <c r="N60" s="2"/>
      <c r="O60" s="2"/>
      <c r="P60" s="2"/>
      <c r="Q60" s="2">
        <v>1</v>
      </c>
      <c r="R60" s="2"/>
      <c r="S60" s="2">
        <v>1</v>
      </c>
      <c r="T60" s="2">
        <v>1</v>
      </c>
      <c r="U60" s="2">
        <v>10950018</v>
      </c>
      <c r="X60" t="s">
        <v>276</v>
      </c>
    </row>
    <row r="61" spans="1:24" ht="15" customHeight="1">
      <c r="A61" s="2">
        <v>11000058</v>
      </c>
      <c r="B61" s="2">
        <v>4</v>
      </c>
      <c r="C61" s="2" t="s">
        <v>4207</v>
      </c>
      <c r="D61" s="2"/>
      <c r="E61" s="2">
        <v>58</v>
      </c>
      <c r="F61" s="2"/>
      <c r="G61" s="2"/>
      <c r="H61" s="2">
        <v>89073</v>
      </c>
      <c r="I61" s="2"/>
      <c r="J61" s="2" t="s">
        <v>7831</v>
      </c>
      <c r="K61" s="2" t="s">
        <v>7832</v>
      </c>
      <c r="L61" s="2" t="s">
        <v>7833</v>
      </c>
      <c r="M61" s="2" t="s">
        <v>7832</v>
      </c>
      <c r="N61" s="2"/>
      <c r="O61" s="2"/>
      <c r="P61" s="2"/>
      <c r="Q61" s="2">
        <v>0</v>
      </c>
      <c r="R61" s="2"/>
      <c r="S61" s="2">
        <v>1</v>
      </c>
      <c r="T61" s="2">
        <v>0</v>
      </c>
      <c r="U61" s="2">
        <v>10950019</v>
      </c>
      <c r="X61" t="s">
        <v>276</v>
      </c>
    </row>
    <row r="62" spans="1:24" ht="15" customHeight="1">
      <c r="A62" s="2">
        <v>11000059</v>
      </c>
      <c r="B62" s="2">
        <v>5</v>
      </c>
      <c r="C62" s="2" t="s">
        <v>4211</v>
      </c>
      <c r="D62" s="2"/>
      <c r="E62" s="2"/>
      <c r="F62" s="2"/>
      <c r="G62" s="2">
        <v>74251</v>
      </c>
      <c r="H62" s="2">
        <v>34117</v>
      </c>
      <c r="I62" s="2"/>
      <c r="J62" s="2"/>
      <c r="K62" s="2" t="s">
        <v>7832</v>
      </c>
      <c r="L62" s="2" t="s">
        <v>7833</v>
      </c>
      <c r="M62" s="2" t="s">
        <v>7832</v>
      </c>
      <c r="N62" s="2"/>
      <c r="O62" s="2"/>
      <c r="P62" s="2"/>
      <c r="Q62" s="2">
        <v>0</v>
      </c>
      <c r="R62" s="2"/>
      <c r="S62" s="2">
        <v>1</v>
      </c>
      <c r="T62" s="2">
        <v>0</v>
      </c>
      <c r="U62" s="2">
        <v>10950020</v>
      </c>
      <c r="X62" t="s">
        <v>276</v>
      </c>
    </row>
    <row r="63" spans="1:24" ht="15" customHeight="1">
      <c r="A63" s="2">
        <v>11000060</v>
      </c>
      <c r="B63" s="2">
        <v>6</v>
      </c>
      <c r="C63" s="2" t="s">
        <v>4214</v>
      </c>
      <c r="D63" s="2"/>
      <c r="E63" s="2">
        <v>60</v>
      </c>
      <c r="F63" s="2"/>
      <c r="G63" s="2"/>
      <c r="H63" s="2">
        <v>95444</v>
      </c>
      <c r="I63" s="2"/>
      <c r="J63" s="2" t="s">
        <v>7831</v>
      </c>
      <c r="K63" s="2" t="s">
        <v>7832</v>
      </c>
      <c r="L63" s="2" t="s">
        <v>7833</v>
      </c>
      <c r="M63" s="2" t="s">
        <v>7832</v>
      </c>
      <c r="N63" s="2"/>
      <c r="O63" s="2"/>
      <c r="P63" s="2"/>
      <c r="Q63" s="2">
        <v>1</v>
      </c>
      <c r="R63" s="2"/>
      <c r="S63" s="2">
        <v>1</v>
      </c>
      <c r="T63" s="2">
        <v>1</v>
      </c>
      <c r="U63" s="2">
        <v>10950021</v>
      </c>
      <c r="X63" t="s">
        <v>276</v>
      </c>
    </row>
    <row r="64" spans="1:24" ht="15" customHeight="1">
      <c r="A64" s="2">
        <v>11000061</v>
      </c>
      <c r="B64" s="2">
        <v>1</v>
      </c>
      <c r="C64" s="2" t="s">
        <v>4166</v>
      </c>
      <c r="D64" s="2"/>
      <c r="E64" s="2">
        <v>61</v>
      </c>
      <c r="F64" s="2"/>
      <c r="G64" s="2"/>
      <c r="H64" s="2">
        <v>80331</v>
      </c>
      <c r="I64" s="2"/>
      <c r="J64" s="2" t="s">
        <v>7831</v>
      </c>
      <c r="K64" s="2" t="s">
        <v>7832</v>
      </c>
      <c r="L64" s="2" t="s">
        <v>7833</v>
      </c>
      <c r="M64" s="2" t="s">
        <v>7832</v>
      </c>
      <c r="N64" s="2"/>
      <c r="O64" s="2"/>
      <c r="P64" s="2"/>
      <c r="Q64" s="2">
        <v>0</v>
      </c>
      <c r="R64" s="2"/>
      <c r="S64" s="2">
        <v>1</v>
      </c>
      <c r="T64" s="2">
        <v>0</v>
      </c>
      <c r="U64" s="2">
        <v>10950022</v>
      </c>
      <c r="X64" t="s">
        <v>276</v>
      </c>
    </row>
    <row r="65" spans="1:24" ht="15" customHeight="1">
      <c r="A65" s="2">
        <v>11000062</v>
      </c>
      <c r="B65" s="2">
        <v>2</v>
      </c>
      <c r="C65" s="2" t="s">
        <v>4166</v>
      </c>
      <c r="D65" s="2"/>
      <c r="E65" s="2">
        <v>62</v>
      </c>
      <c r="F65" s="2"/>
      <c r="G65" s="2"/>
      <c r="H65" s="2">
        <v>80331</v>
      </c>
      <c r="I65" s="2"/>
      <c r="J65" s="2" t="s">
        <v>7831</v>
      </c>
      <c r="K65" s="2" t="s">
        <v>7832</v>
      </c>
      <c r="L65" s="2" t="s">
        <v>7833</v>
      </c>
      <c r="M65" s="2" t="s">
        <v>7832</v>
      </c>
      <c r="N65" s="2"/>
      <c r="O65" s="2"/>
      <c r="P65" s="2"/>
      <c r="Q65" s="2">
        <v>1</v>
      </c>
      <c r="R65" s="2"/>
      <c r="S65" s="2">
        <v>1</v>
      </c>
      <c r="T65" s="2">
        <v>1</v>
      </c>
      <c r="U65" s="2">
        <v>10950023</v>
      </c>
      <c r="X65" t="s">
        <v>276</v>
      </c>
    </row>
    <row r="66" spans="1:24" ht="15" customHeight="1">
      <c r="A66" s="2">
        <v>11000063</v>
      </c>
      <c r="B66" s="2">
        <v>1</v>
      </c>
      <c r="C66" s="2" t="s">
        <v>4199</v>
      </c>
      <c r="D66" s="2"/>
      <c r="E66" s="2">
        <v>63</v>
      </c>
      <c r="F66" s="2"/>
      <c r="G66" s="2"/>
      <c r="H66" s="2">
        <v>83022</v>
      </c>
      <c r="I66" s="2"/>
      <c r="J66" s="2" t="s">
        <v>7831</v>
      </c>
      <c r="K66" s="2" t="s">
        <v>7832</v>
      </c>
      <c r="L66" s="2" t="s">
        <v>7833</v>
      </c>
      <c r="M66" s="2" t="s">
        <v>7832</v>
      </c>
      <c r="N66" s="2"/>
      <c r="O66" s="2"/>
      <c r="P66" s="2"/>
      <c r="Q66" s="2">
        <v>0</v>
      </c>
      <c r="R66" s="2"/>
      <c r="S66" s="2">
        <v>1</v>
      </c>
      <c r="T66" s="2">
        <v>0</v>
      </c>
      <c r="U66" s="2">
        <v>10890040</v>
      </c>
      <c r="W66" t="s">
        <v>217</v>
      </c>
      <c r="X66" t="s">
        <v>195</v>
      </c>
    </row>
    <row r="67" spans="1:24" ht="15" customHeight="1">
      <c r="A67" s="2">
        <v>11000064</v>
      </c>
      <c r="B67" s="2">
        <v>1</v>
      </c>
      <c r="C67" s="2" t="s">
        <v>4207</v>
      </c>
      <c r="D67" s="2"/>
      <c r="E67" s="2">
        <v>64</v>
      </c>
      <c r="F67" s="2"/>
      <c r="G67" s="2"/>
      <c r="H67" s="2">
        <v>89073</v>
      </c>
      <c r="I67" s="2"/>
      <c r="J67" s="2" t="s">
        <v>7831</v>
      </c>
      <c r="K67" s="2" t="s">
        <v>7832</v>
      </c>
      <c r="L67" s="2" t="s">
        <v>7833</v>
      </c>
      <c r="M67" s="2" t="s">
        <v>7832</v>
      </c>
      <c r="N67" s="2"/>
      <c r="O67" s="2"/>
      <c r="P67" s="2"/>
      <c r="Q67" s="2">
        <v>0</v>
      </c>
      <c r="R67" s="2"/>
      <c r="S67" s="2">
        <v>1</v>
      </c>
      <c r="T67" s="2">
        <v>0</v>
      </c>
      <c r="U67" s="2">
        <v>10890041</v>
      </c>
      <c r="W67" t="s">
        <v>218</v>
      </c>
      <c r="X67" t="s">
        <v>195</v>
      </c>
    </row>
    <row r="68" spans="1:24" ht="15" customHeight="1">
      <c r="A68" s="2">
        <v>11000065</v>
      </c>
      <c r="B68" s="2">
        <v>1</v>
      </c>
      <c r="C68" s="2" t="s">
        <v>4211</v>
      </c>
      <c r="D68" s="2"/>
      <c r="E68" s="2">
        <v>65</v>
      </c>
      <c r="F68" s="2"/>
      <c r="G68" s="2"/>
      <c r="H68" s="2">
        <v>34117</v>
      </c>
      <c r="I68" s="2"/>
      <c r="J68" s="2" t="s">
        <v>7831</v>
      </c>
      <c r="K68" s="2" t="s">
        <v>7832</v>
      </c>
      <c r="L68" s="2" t="s">
        <v>7833</v>
      </c>
      <c r="M68" s="2" t="s">
        <v>7832</v>
      </c>
      <c r="N68" s="2"/>
      <c r="O68" s="2"/>
      <c r="P68" s="2"/>
      <c r="Q68" s="2">
        <v>0</v>
      </c>
      <c r="R68" s="2"/>
      <c r="S68" s="2">
        <v>1</v>
      </c>
      <c r="T68" s="2">
        <v>0</v>
      </c>
      <c r="U68" s="2">
        <v>10890042</v>
      </c>
      <c r="W68" t="s">
        <v>219</v>
      </c>
      <c r="X68" t="s">
        <v>195</v>
      </c>
    </row>
    <row r="69" spans="1:24" ht="15" customHeight="1">
      <c r="A69" s="2">
        <v>11000066</v>
      </c>
      <c r="B69" s="2">
        <v>1</v>
      </c>
      <c r="C69" s="2" t="s">
        <v>4214</v>
      </c>
      <c r="D69" s="2"/>
      <c r="E69" s="2">
        <v>66</v>
      </c>
      <c r="F69" s="2"/>
      <c r="G69" s="2"/>
      <c r="H69" s="2">
        <v>95444</v>
      </c>
      <c r="I69" s="2"/>
      <c r="J69" s="2" t="s">
        <v>7831</v>
      </c>
      <c r="K69" s="2" t="s">
        <v>7832</v>
      </c>
      <c r="L69" s="2" t="s">
        <v>7833</v>
      </c>
      <c r="M69" s="2" t="s">
        <v>7832</v>
      </c>
      <c r="N69" s="2"/>
      <c r="O69" s="2"/>
      <c r="P69" s="2"/>
      <c r="Q69" s="2">
        <v>0</v>
      </c>
      <c r="R69" s="2"/>
      <c r="S69" s="2">
        <v>1</v>
      </c>
      <c r="T69" s="2">
        <v>0</v>
      </c>
      <c r="U69" s="2">
        <v>10890043</v>
      </c>
      <c r="W69" t="s">
        <v>220</v>
      </c>
      <c r="X69" t="s">
        <v>195</v>
      </c>
    </row>
    <row r="70" spans="1:24" ht="15" customHeight="1">
      <c r="A70" s="2">
        <v>11000067</v>
      </c>
      <c r="B70" s="2">
        <v>1</v>
      </c>
      <c r="C70" s="2" t="s">
        <v>4166</v>
      </c>
      <c r="D70" s="2"/>
      <c r="E70" s="2">
        <v>67</v>
      </c>
      <c r="F70" s="2"/>
      <c r="G70" s="2"/>
      <c r="H70" s="2">
        <v>80331</v>
      </c>
      <c r="I70" s="2"/>
      <c r="J70" s="2" t="s">
        <v>7831</v>
      </c>
      <c r="K70" s="2" t="s">
        <v>7832</v>
      </c>
      <c r="L70" s="2" t="s">
        <v>7833</v>
      </c>
      <c r="M70" s="2" t="s">
        <v>7832</v>
      </c>
      <c r="N70" s="2"/>
      <c r="O70" s="2"/>
      <c r="P70" s="2"/>
      <c r="Q70" s="2">
        <v>0</v>
      </c>
      <c r="R70" s="2"/>
      <c r="S70" s="2">
        <v>1</v>
      </c>
      <c r="T70" s="2">
        <v>0</v>
      </c>
      <c r="U70" s="2">
        <v>10890044</v>
      </c>
      <c r="W70" t="s">
        <v>221</v>
      </c>
      <c r="X70" t="s">
        <v>195</v>
      </c>
    </row>
    <row r="71" spans="1:24" ht="15" customHeight="1">
      <c r="A71" s="2">
        <v>11000068</v>
      </c>
      <c r="B71" s="2">
        <v>1</v>
      </c>
      <c r="C71" s="2" t="s">
        <v>4183</v>
      </c>
      <c r="D71" s="2"/>
      <c r="E71" s="2">
        <v>68</v>
      </c>
      <c r="F71" s="2"/>
      <c r="G71" s="2"/>
      <c r="H71" s="2">
        <v>10115</v>
      </c>
      <c r="I71" s="2"/>
      <c r="J71" s="2" t="s">
        <v>7831</v>
      </c>
      <c r="K71" s="2" t="s">
        <v>7832</v>
      </c>
      <c r="L71" s="2" t="s">
        <v>7833</v>
      </c>
      <c r="M71" s="2" t="s">
        <v>7832</v>
      </c>
      <c r="N71" s="2"/>
      <c r="O71" s="2"/>
      <c r="P71" s="2"/>
      <c r="Q71" s="2">
        <v>0</v>
      </c>
      <c r="R71" s="2"/>
      <c r="S71" s="2">
        <v>1</v>
      </c>
      <c r="T71" s="2">
        <v>0</v>
      </c>
      <c r="U71" s="2">
        <v>10890045</v>
      </c>
      <c r="W71" t="s">
        <v>222</v>
      </c>
      <c r="X71" t="s">
        <v>195</v>
      </c>
    </row>
    <row r="72" spans="1:24" ht="15" customHeight="1">
      <c r="A72" s="2">
        <v>11000069</v>
      </c>
      <c r="B72" s="2">
        <v>1</v>
      </c>
      <c r="C72" s="2" t="s">
        <v>4192</v>
      </c>
      <c r="D72" s="2"/>
      <c r="E72" s="2">
        <v>69</v>
      </c>
      <c r="F72" s="2"/>
      <c r="G72" s="2"/>
      <c r="H72" s="2">
        <v>20095</v>
      </c>
      <c r="I72" s="2"/>
      <c r="J72" s="2" t="s">
        <v>7831</v>
      </c>
      <c r="K72" s="2" t="s">
        <v>7832</v>
      </c>
      <c r="L72" s="2" t="s">
        <v>7833</v>
      </c>
      <c r="M72" s="2" t="s">
        <v>7832</v>
      </c>
      <c r="N72" s="2"/>
      <c r="O72" s="2"/>
      <c r="P72" s="2"/>
      <c r="Q72" s="2">
        <v>0</v>
      </c>
      <c r="R72" s="2"/>
      <c r="S72" s="2">
        <v>1</v>
      </c>
      <c r="T72" s="2">
        <v>0</v>
      </c>
      <c r="U72" s="2">
        <v>10890046</v>
      </c>
      <c r="W72" t="s">
        <v>223</v>
      </c>
      <c r="X72" t="s">
        <v>195</v>
      </c>
    </row>
    <row r="73" spans="1:24" ht="15" customHeight="1">
      <c r="A73" s="2">
        <v>11000070</v>
      </c>
      <c r="B73" s="2">
        <v>1</v>
      </c>
      <c r="C73" s="2" t="s">
        <v>4197</v>
      </c>
      <c r="D73" s="2"/>
      <c r="E73" s="2">
        <v>70</v>
      </c>
      <c r="F73" s="2"/>
      <c r="G73" s="2"/>
      <c r="H73" s="2">
        <v>28195</v>
      </c>
      <c r="I73" s="2"/>
      <c r="J73" s="2" t="s">
        <v>7831</v>
      </c>
      <c r="K73" s="2" t="s">
        <v>7832</v>
      </c>
      <c r="L73" s="2" t="s">
        <v>7833</v>
      </c>
      <c r="M73" s="2" t="s">
        <v>7832</v>
      </c>
      <c r="N73" s="2"/>
      <c r="O73" s="2"/>
      <c r="P73" s="2"/>
      <c r="Q73" s="2">
        <v>0</v>
      </c>
      <c r="R73" s="2"/>
      <c r="S73" s="2">
        <v>1</v>
      </c>
      <c r="T73" s="2">
        <v>0</v>
      </c>
      <c r="U73" s="2">
        <v>10890047</v>
      </c>
      <c r="W73" t="s">
        <v>224</v>
      </c>
      <c r="X73" t="s">
        <v>195</v>
      </c>
    </row>
    <row r="74" spans="1:24" ht="15" customHeight="1">
      <c r="A74" s="2">
        <v>11000071</v>
      </c>
      <c r="B74" s="2">
        <v>1</v>
      </c>
      <c r="C74" s="2" t="s">
        <v>4199</v>
      </c>
      <c r="D74" s="2"/>
      <c r="E74" s="2">
        <v>71</v>
      </c>
      <c r="F74" s="2"/>
      <c r="G74" s="2"/>
      <c r="H74" s="2">
        <v>83022</v>
      </c>
      <c r="I74" s="2"/>
      <c r="J74" s="2" t="s">
        <v>7831</v>
      </c>
      <c r="K74" s="2" t="s">
        <v>7832</v>
      </c>
      <c r="L74" s="2" t="s">
        <v>7833</v>
      </c>
      <c r="M74" s="2" t="s">
        <v>7832</v>
      </c>
      <c r="N74" s="2"/>
      <c r="O74" s="2"/>
      <c r="P74" s="2"/>
      <c r="Q74" s="2">
        <v>0</v>
      </c>
      <c r="R74" s="2"/>
      <c r="S74" s="2">
        <v>1</v>
      </c>
      <c r="T74" s="2">
        <v>0</v>
      </c>
      <c r="U74" s="2">
        <v>10890048</v>
      </c>
      <c r="W74" t="s">
        <v>225</v>
      </c>
      <c r="X74" t="s">
        <v>195</v>
      </c>
    </row>
    <row r="75" spans="1:24" ht="15" customHeight="1">
      <c r="A75" s="2">
        <v>11000072</v>
      </c>
      <c r="B75" s="2">
        <v>1</v>
      </c>
      <c r="C75" s="2" t="s">
        <v>4207</v>
      </c>
      <c r="D75" s="2"/>
      <c r="E75" s="2">
        <v>72</v>
      </c>
      <c r="F75" s="2"/>
      <c r="G75" s="2"/>
      <c r="H75" s="2">
        <v>89073</v>
      </c>
      <c r="I75" s="2"/>
      <c r="J75" s="2" t="s">
        <v>7831</v>
      </c>
      <c r="K75" s="2" t="s">
        <v>7832</v>
      </c>
      <c r="L75" s="2" t="s">
        <v>7833</v>
      </c>
      <c r="M75" s="2" t="s">
        <v>7832</v>
      </c>
      <c r="N75" s="2"/>
      <c r="O75" s="2"/>
      <c r="P75" s="2"/>
      <c r="Q75" s="2">
        <v>0</v>
      </c>
      <c r="R75" s="2"/>
      <c r="S75" s="2">
        <v>1</v>
      </c>
      <c r="T75" s="2">
        <v>0</v>
      </c>
      <c r="U75" s="2">
        <v>10890049</v>
      </c>
      <c r="W75" t="s">
        <v>226</v>
      </c>
      <c r="X75" t="s">
        <v>195</v>
      </c>
    </row>
    <row r="76" spans="1:24" ht="15" customHeight="1">
      <c r="A76" s="2">
        <v>11000073</v>
      </c>
      <c r="B76" s="2">
        <v>1</v>
      </c>
      <c r="C76" s="2" t="s">
        <v>4211</v>
      </c>
      <c r="D76" s="2"/>
      <c r="E76" s="2">
        <v>73</v>
      </c>
      <c r="F76" s="2"/>
      <c r="G76" s="2"/>
      <c r="H76" s="2">
        <v>34117</v>
      </c>
      <c r="I76" s="2"/>
      <c r="J76" s="2" t="s">
        <v>7831</v>
      </c>
      <c r="K76" s="2" t="s">
        <v>7832</v>
      </c>
      <c r="L76" s="2" t="s">
        <v>7833</v>
      </c>
      <c r="M76" s="2" t="s">
        <v>7832</v>
      </c>
      <c r="N76" s="2"/>
      <c r="O76" s="2"/>
      <c r="P76" s="2"/>
      <c r="Q76" s="2">
        <v>0</v>
      </c>
      <c r="R76" s="2"/>
      <c r="S76" s="2">
        <v>1</v>
      </c>
      <c r="T76" s="2">
        <v>0</v>
      </c>
      <c r="U76" s="2">
        <v>10890050</v>
      </c>
      <c r="W76" t="s">
        <v>227</v>
      </c>
      <c r="X76" t="s">
        <v>195</v>
      </c>
    </row>
    <row r="77" spans="1:24" ht="15" customHeight="1">
      <c r="A77" s="2">
        <v>11000074</v>
      </c>
      <c r="B77" s="2">
        <v>1</v>
      </c>
      <c r="C77" s="2" t="s">
        <v>4214</v>
      </c>
      <c r="D77" s="2"/>
      <c r="E77" s="2">
        <v>74</v>
      </c>
      <c r="F77" s="2"/>
      <c r="G77" s="2"/>
      <c r="H77" s="2">
        <v>95444</v>
      </c>
      <c r="I77" s="2"/>
      <c r="J77" s="2" t="s">
        <v>7831</v>
      </c>
      <c r="K77" s="2" t="s">
        <v>7832</v>
      </c>
      <c r="L77" s="2" t="s">
        <v>7833</v>
      </c>
      <c r="M77" s="2" t="s">
        <v>7832</v>
      </c>
      <c r="N77" s="2"/>
      <c r="O77" s="2"/>
      <c r="P77" s="2"/>
      <c r="Q77" s="2">
        <v>0</v>
      </c>
      <c r="R77" s="2"/>
      <c r="S77" s="2">
        <v>1</v>
      </c>
      <c r="T77" s="2">
        <v>0</v>
      </c>
      <c r="U77" s="2">
        <v>10890051</v>
      </c>
      <c r="W77" t="s">
        <v>228</v>
      </c>
      <c r="X77" t="s">
        <v>195</v>
      </c>
    </row>
    <row r="78" spans="1:24" ht="15" customHeight="1">
      <c r="A78" s="2">
        <v>11000075</v>
      </c>
      <c r="B78" s="2">
        <v>1</v>
      </c>
      <c r="C78" s="2" t="s">
        <v>4166</v>
      </c>
      <c r="D78" s="2"/>
      <c r="E78" s="2">
        <v>75</v>
      </c>
      <c r="F78" s="2"/>
      <c r="G78" s="2"/>
      <c r="H78" s="2">
        <v>80331</v>
      </c>
      <c r="I78" s="2"/>
      <c r="J78" s="2" t="s">
        <v>7831</v>
      </c>
      <c r="K78" s="2" t="s">
        <v>7832</v>
      </c>
      <c r="L78" s="2" t="s">
        <v>7833</v>
      </c>
      <c r="M78" s="2" t="s">
        <v>7832</v>
      </c>
      <c r="N78" s="2"/>
      <c r="O78" s="2"/>
      <c r="P78" s="2"/>
      <c r="Q78" s="2">
        <v>0</v>
      </c>
      <c r="R78" s="2"/>
      <c r="S78" s="2">
        <v>1</v>
      </c>
      <c r="T78" s="2">
        <v>0</v>
      </c>
      <c r="U78" s="2">
        <v>10890052</v>
      </c>
      <c r="W78" t="s">
        <v>229</v>
      </c>
      <c r="X78" t="s">
        <v>195</v>
      </c>
    </row>
    <row r="79" spans="1:24" ht="15" customHeight="1">
      <c r="A79" s="2">
        <v>11000076</v>
      </c>
      <c r="B79" s="2">
        <v>1</v>
      </c>
      <c r="C79" s="2" t="s">
        <v>4183</v>
      </c>
      <c r="D79" s="2"/>
      <c r="E79" s="2">
        <v>76</v>
      </c>
      <c r="F79" s="2"/>
      <c r="G79" s="2"/>
      <c r="H79" s="2">
        <v>10115</v>
      </c>
      <c r="I79" s="2"/>
      <c r="J79" s="2" t="s">
        <v>7831</v>
      </c>
      <c r="K79" s="2" t="s">
        <v>7832</v>
      </c>
      <c r="L79" s="2" t="s">
        <v>7833</v>
      </c>
      <c r="M79" s="2" t="s">
        <v>7832</v>
      </c>
      <c r="N79" s="2"/>
      <c r="O79" s="2"/>
      <c r="P79" s="2"/>
      <c r="Q79" s="2">
        <v>0</v>
      </c>
      <c r="R79" s="2"/>
      <c r="S79" s="2">
        <v>1</v>
      </c>
      <c r="T79" s="2">
        <v>0</v>
      </c>
      <c r="U79" s="2">
        <v>10890053</v>
      </c>
      <c r="W79" t="s">
        <v>230</v>
      </c>
      <c r="X79" t="s">
        <v>195</v>
      </c>
    </row>
    <row r="80" spans="1:24" ht="15" customHeight="1">
      <c r="A80" s="2">
        <v>11000077</v>
      </c>
      <c r="B80" s="2">
        <v>1</v>
      </c>
      <c r="C80" s="2" t="s">
        <v>4192</v>
      </c>
      <c r="D80" s="2"/>
      <c r="E80" s="2">
        <v>77</v>
      </c>
      <c r="F80" s="2"/>
      <c r="G80" s="2"/>
      <c r="H80" s="2">
        <v>20095</v>
      </c>
      <c r="I80" s="2"/>
      <c r="J80" s="2" t="s">
        <v>7831</v>
      </c>
      <c r="K80" s="2" t="s">
        <v>7832</v>
      </c>
      <c r="L80" s="2" t="s">
        <v>7833</v>
      </c>
      <c r="M80" s="2" t="s">
        <v>7832</v>
      </c>
      <c r="N80" s="2"/>
      <c r="O80" s="2"/>
      <c r="P80" s="2"/>
      <c r="Q80" s="2">
        <v>0</v>
      </c>
      <c r="R80" s="2"/>
      <c r="S80" s="2">
        <v>1</v>
      </c>
      <c r="T80" s="2">
        <v>0</v>
      </c>
      <c r="U80" s="2">
        <v>10890054</v>
      </c>
      <c r="W80" t="s">
        <v>231</v>
      </c>
      <c r="X80" t="s">
        <v>195</v>
      </c>
    </row>
    <row r="81" spans="1:24" ht="15" customHeight="1">
      <c r="A81" s="2">
        <v>11000078</v>
      </c>
      <c r="B81" s="2">
        <v>1</v>
      </c>
      <c r="C81" s="2" t="s">
        <v>4183</v>
      </c>
      <c r="D81" s="2"/>
      <c r="E81" s="2">
        <v>78</v>
      </c>
      <c r="F81" s="2"/>
      <c r="G81" s="2"/>
      <c r="H81" s="2">
        <v>10115</v>
      </c>
      <c r="I81" s="2"/>
      <c r="J81" s="2" t="s">
        <v>7831</v>
      </c>
      <c r="K81" s="2" t="s">
        <v>7832</v>
      </c>
      <c r="L81" s="2" t="s">
        <v>7833</v>
      </c>
      <c r="M81" s="2" t="s">
        <v>7832</v>
      </c>
      <c r="N81" s="2"/>
      <c r="O81" s="2"/>
      <c r="P81" s="2"/>
      <c r="Q81" s="2">
        <v>0</v>
      </c>
      <c r="R81" s="2"/>
      <c r="S81" s="2">
        <v>1</v>
      </c>
      <c r="T81" s="2">
        <v>0</v>
      </c>
      <c r="U81" s="2">
        <v>10890055</v>
      </c>
      <c r="W81" t="s">
        <v>232</v>
      </c>
      <c r="X81" t="s">
        <v>195</v>
      </c>
    </row>
    <row r="82" spans="1:24" ht="15" customHeight="1">
      <c r="A82" s="2">
        <v>11000079</v>
      </c>
      <c r="B82" s="2">
        <v>1</v>
      </c>
      <c r="C82" s="2" t="s">
        <v>4192</v>
      </c>
      <c r="D82" s="2"/>
      <c r="E82" s="2">
        <v>79</v>
      </c>
      <c r="F82" s="2"/>
      <c r="G82" s="2"/>
      <c r="H82" s="2">
        <v>20095</v>
      </c>
      <c r="I82" s="2"/>
      <c r="J82" s="2" t="s">
        <v>7831</v>
      </c>
      <c r="K82" s="2" t="s">
        <v>7832</v>
      </c>
      <c r="L82" s="2" t="s">
        <v>7833</v>
      </c>
      <c r="M82" s="2" t="s">
        <v>7832</v>
      </c>
      <c r="N82" s="2"/>
      <c r="O82" s="2"/>
      <c r="P82" s="2"/>
      <c r="Q82" s="2">
        <v>0</v>
      </c>
      <c r="R82" s="2"/>
      <c r="S82" s="2">
        <v>1</v>
      </c>
      <c r="T82" s="2">
        <v>0</v>
      </c>
      <c r="U82" s="2">
        <v>10890056</v>
      </c>
      <c r="W82" t="s">
        <v>233</v>
      </c>
      <c r="X82" t="s">
        <v>195</v>
      </c>
    </row>
    <row r="83" spans="1:24" ht="15" customHeight="1">
      <c r="A83" s="2">
        <v>11000080</v>
      </c>
      <c r="B83" s="2">
        <v>1</v>
      </c>
      <c r="C83" s="2" t="s">
        <v>4197</v>
      </c>
      <c r="D83" s="2"/>
      <c r="E83" s="2">
        <v>80</v>
      </c>
      <c r="F83" s="2"/>
      <c r="G83" s="2"/>
      <c r="H83" s="2">
        <v>28195</v>
      </c>
      <c r="I83" s="2"/>
      <c r="J83" s="2" t="s">
        <v>7831</v>
      </c>
      <c r="K83" s="2" t="s">
        <v>7832</v>
      </c>
      <c r="L83" s="2" t="s">
        <v>7833</v>
      </c>
      <c r="M83" s="2" t="s">
        <v>7832</v>
      </c>
      <c r="N83" s="2"/>
      <c r="O83" s="2"/>
      <c r="P83" s="2"/>
      <c r="Q83" s="2">
        <v>0</v>
      </c>
      <c r="R83" s="2"/>
      <c r="S83" s="2">
        <v>1</v>
      </c>
      <c r="T83" s="2">
        <v>0</v>
      </c>
      <c r="U83" s="2">
        <v>10890057</v>
      </c>
      <c r="W83" t="s">
        <v>238</v>
      </c>
      <c r="X83" t="s">
        <v>195</v>
      </c>
    </row>
    <row r="84" spans="1:24" ht="15" customHeight="1">
      <c r="A84" s="2">
        <v>11000081</v>
      </c>
      <c r="B84" s="2">
        <v>1</v>
      </c>
      <c r="C84" s="2" t="s">
        <v>4199</v>
      </c>
      <c r="D84" s="2"/>
      <c r="E84" s="2">
        <v>81</v>
      </c>
      <c r="F84" s="2"/>
      <c r="G84" s="2"/>
      <c r="H84" s="2">
        <v>83022</v>
      </c>
      <c r="I84" s="2"/>
      <c r="J84" s="2" t="s">
        <v>7831</v>
      </c>
      <c r="K84" s="2" t="s">
        <v>7832</v>
      </c>
      <c r="L84" s="2" t="s">
        <v>7833</v>
      </c>
      <c r="M84" s="2" t="s">
        <v>7832</v>
      </c>
      <c r="N84" s="2"/>
      <c r="O84" s="2"/>
      <c r="P84" s="2"/>
      <c r="Q84" s="2">
        <v>0</v>
      </c>
      <c r="R84" s="2"/>
      <c r="S84" s="2">
        <v>1</v>
      </c>
      <c r="T84" s="2">
        <v>0</v>
      </c>
      <c r="U84" s="2">
        <v>10890058</v>
      </c>
      <c r="W84" t="s">
        <v>237</v>
      </c>
      <c r="X84" t="s">
        <v>195</v>
      </c>
    </row>
    <row r="85" spans="1:24" ht="15" customHeight="1">
      <c r="A85" s="2">
        <v>11000082</v>
      </c>
      <c r="B85" s="2">
        <v>1</v>
      </c>
      <c r="C85" s="2" t="s">
        <v>4207</v>
      </c>
      <c r="D85" s="2"/>
      <c r="E85" s="2">
        <v>82</v>
      </c>
      <c r="F85" s="2"/>
      <c r="G85" s="2"/>
      <c r="H85" s="2">
        <v>89073</v>
      </c>
      <c r="I85" s="2"/>
      <c r="J85" s="2" t="s">
        <v>7831</v>
      </c>
      <c r="K85" s="2" t="s">
        <v>7832</v>
      </c>
      <c r="L85" s="2" t="s">
        <v>7833</v>
      </c>
      <c r="M85" s="2" t="s">
        <v>7832</v>
      </c>
      <c r="N85" s="2"/>
      <c r="O85" s="2"/>
      <c r="P85" s="2"/>
      <c r="Q85" s="2">
        <v>0</v>
      </c>
      <c r="R85" s="2"/>
      <c r="S85" s="2">
        <v>1</v>
      </c>
      <c r="T85" s="2">
        <v>0</v>
      </c>
      <c r="U85" s="2">
        <v>10890059</v>
      </c>
      <c r="W85" t="s">
        <v>273</v>
      </c>
      <c r="X85" t="s">
        <v>195</v>
      </c>
    </row>
    <row r="86" spans="1:24" ht="15" customHeight="1">
      <c r="A86" s="2">
        <v>11000083</v>
      </c>
      <c r="B86" s="2">
        <v>1</v>
      </c>
      <c r="C86" s="2" t="s">
        <v>4211</v>
      </c>
      <c r="D86" s="2"/>
      <c r="E86" s="2">
        <v>83</v>
      </c>
      <c r="F86" s="2"/>
      <c r="G86" s="2"/>
      <c r="H86" s="2">
        <v>34117</v>
      </c>
      <c r="I86" s="2"/>
      <c r="J86" s="2" t="s">
        <v>7831</v>
      </c>
      <c r="K86" s="2" t="s">
        <v>7832</v>
      </c>
      <c r="L86" s="2" t="s">
        <v>7833</v>
      </c>
      <c r="M86" s="2" t="s">
        <v>7832</v>
      </c>
      <c r="N86" s="2"/>
      <c r="O86" s="2"/>
      <c r="P86" s="2"/>
      <c r="Q86" s="2">
        <v>0</v>
      </c>
      <c r="R86" s="2"/>
      <c r="S86" s="2">
        <v>1</v>
      </c>
      <c r="T86" s="2">
        <v>0</v>
      </c>
      <c r="U86" s="2">
        <v>10890060</v>
      </c>
      <c r="W86" t="s">
        <v>244</v>
      </c>
      <c r="X86" t="s">
        <v>195</v>
      </c>
    </row>
    <row r="87" spans="1:24" ht="15" customHeight="1">
      <c r="A87" s="2">
        <v>11000084</v>
      </c>
      <c r="B87" s="2">
        <v>1</v>
      </c>
      <c r="C87" s="2" t="s">
        <v>4214</v>
      </c>
      <c r="D87" s="2"/>
      <c r="E87" s="2">
        <v>84</v>
      </c>
      <c r="F87" s="2"/>
      <c r="G87" s="2"/>
      <c r="H87" s="2">
        <v>95444</v>
      </c>
      <c r="I87" s="2"/>
      <c r="J87" s="2" t="s">
        <v>7831</v>
      </c>
      <c r="K87" s="2" t="s">
        <v>7832</v>
      </c>
      <c r="L87" s="2" t="s">
        <v>7833</v>
      </c>
      <c r="M87" s="2" t="s">
        <v>7832</v>
      </c>
      <c r="N87" s="2"/>
      <c r="O87" s="2"/>
      <c r="P87" s="2"/>
      <c r="Q87" s="2">
        <v>0</v>
      </c>
      <c r="R87" s="2"/>
      <c r="S87" s="2">
        <v>1</v>
      </c>
      <c r="T87" s="2">
        <v>0</v>
      </c>
      <c r="U87" s="2">
        <v>10890061</v>
      </c>
      <c r="W87" t="s">
        <v>245</v>
      </c>
      <c r="X87" t="s">
        <v>195</v>
      </c>
    </row>
    <row r="88" spans="1:24" ht="15" customHeight="1">
      <c r="A88" s="2">
        <v>11000085</v>
      </c>
      <c r="B88" s="2">
        <v>1</v>
      </c>
      <c r="C88" s="2" t="s">
        <v>4166</v>
      </c>
      <c r="D88" s="2"/>
      <c r="E88" s="2">
        <v>85</v>
      </c>
      <c r="F88" s="2"/>
      <c r="G88" s="2"/>
      <c r="H88" s="2">
        <v>80331</v>
      </c>
      <c r="I88" s="2"/>
      <c r="J88" s="2" t="s">
        <v>7831</v>
      </c>
      <c r="K88" s="2" t="s">
        <v>7832</v>
      </c>
      <c r="L88" s="2" t="s">
        <v>7833</v>
      </c>
      <c r="M88" s="2" t="s">
        <v>7832</v>
      </c>
      <c r="N88" s="2"/>
      <c r="O88" s="2"/>
      <c r="P88" s="2"/>
      <c r="Q88" s="2">
        <v>0</v>
      </c>
      <c r="R88" s="2"/>
      <c r="S88" s="2">
        <v>1</v>
      </c>
      <c r="T88" s="2">
        <v>0</v>
      </c>
      <c r="U88" s="2">
        <v>10890062</v>
      </c>
      <c r="W88" t="s">
        <v>252</v>
      </c>
      <c r="X88" t="s">
        <v>195</v>
      </c>
    </row>
    <row r="89" spans="1:24" ht="15" customHeight="1">
      <c r="A89" s="2">
        <v>11000086</v>
      </c>
      <c r="B89" s="2">
        <v>1</v>
      </c>
      <c r="C89" s="2" t="s">
        <v>4183</v>
      </c>
      <c r="D89" s="2"/>
      <c r="E89" s="2">
        <v>86</v>
      </c>
      <c r="F89" s="2"/>
      <c r="G89" s="2"/>
      <c r="H89" s="2">
        <v>10115</v>
      </c>
      <c r="I89" s="2"/>
      <c r="J89" s="2" t="s">
        <v>7831</v>
      </c>
      <c r="K89" s="2" t="s">
        <v>7832</v>
      </c>
      <c r="L89" s="2" t="s">
        <v>7833</v>
      </c>
      <c r="M89" s="2" t="s">
        <v>7832</v>
      </c>
      <c r="N89" s="2"/>
      <c r="O89" s="2"/>
      <c r="P89" s="2"/>
      <c r="Q89" s="2">
        <v>0</v>
      </c>
      <c r="R89" s="2"/>
      <c r="S89" s="2">
        <v>1</v>
      </c>
      <c r="T89" s="2">
        <v>0</v>
      </c>
      <c r="U89" s="2">
        <v>10890063</v>
      </c>
      <c r="W89" t="s">
        <v>253</v>
      </c>
      <c r="X89" t="s">
        <v>195</v>
      </c>
    </row>
    <row r="90" spans="1:24" ht="15" customHeight="1">
      <c r="A90" s="2">
        <v>11000087</v>
      </c>
      <c r="B90" s="2">
        <v>1</v>
      </c>
      <c r="C90" s="2" t="s">
        <v>4192</v>
      </c>
      <c r="D90" s="2"/>
      <c r="E90" s="2">
        <v>87</v>
      </c>
      <c r="F90" s="2"/>
      <c r="G90" s="2"/>
      <c r="H90" s="2">
        <v>20095</v>
      </c>
      <c r="I90" s="2"/>
      <c r="J90" s="2" t="s">
        <v>7831</v>
      </c>
      <c r="K90" s="2" t="s">
        <v>7832</v>
      </c>
      <c r="L90" s="2" t="s">
        <v>7833</v>
      </c>
      <c r="M90" s="2" t="s">
        <v>7832</v>
      </c>
      <c r="N90" s="2"/>
      <c r="O90" s="2"/>
      <c r="P90" s="2"/>
      <c r="Q90" s="2">
        <v>0</v>
      </c>
      <c r="R90" s="2"/>
      <c r="S90" s="2">
        <v>1</v>
      </c>
      <c r="T90" s="2">
        <v>0</v>
      </c>
      <c r="U90" s="2">
        <v>10890064</v>
      </c>
      <c r="W90" t="s">
        <v>254</v>
      </c>
      <c r="X90" t="s">
        <v>195</v>
      </c>
    </row>
    <row r="91" spans="1:24" ht="15" customHeight="1">
      <c r="A91" s="2">
        <v>11000088</v>
      </c>
      <c r="B91" s="2">
        <v>1</v>
      </c>
      <c r="C91" s="2" t="s">
        <v>4197</v>
      </c>
      <c r="D91" s="2"/>
      <c r="E91" s="2">
        <v>88</v>
      </c>
      <c r="F91" s="2"/>
      <c r="G91" s="2"/>
      <c r="H91" s="2">
        <v>28195</v>
      </c>
      <c r="I91" s="2"/>
      <c r="J91" s="2" t="s">
        <v>7831</v>
      </c>
      <c r="K91" s="2" t="s">
        <v>7832</v>
      </c>
      <c r="L91" s="2" t="s">
        <v>7833</v>
      </c>
      <c r="M91" s="2" t="s">
        <v>7832</v>
      </c>
      <c r="N91" s="2"/>
      <c r="O91" s="2"/>
      <c r="P91" s="2"/>
      <c r="Q91" s="2">
        <v>0</v>
      </c>
      <c r="R91" s="2"/>
      <c r="S91" s="2">
        <v>1</v>
      </c>
      <c r="T91" s="2">
        <v>0</v>
      </c>
      <c r="U91" s="2">
        <v>10890065</v>
      </c>
      <c r="W91" t="s">
        <v>256</v>
      </c>
      <c r="X91" t="s">
        <v>195</v>
      </c>
    </row>
    <row r="92" spans="1:24" ht="15" customHeight="1">
      <c r="A92" s="2">
        <v>11000089</v>
      </c>
      <c r="B92" s="2">
        <v>1</v>
      </c>
      <c r="C92" s="2" t="s">
        <v>4199</v>
      </c>
      <c r="D92" s="2"/>
      <c r="E92" s="2">
        <v>89</v>
      </c>
      <c r="F92" s="2"/>
      <c r="G92" s="2"/>
      <c r="H92" s="2">
        <v>83022</v>
      </c>
      <c r="I92" s="2"/>
      <c r="J92" s="2" t="s">
        <v>7831</v>
      </c>
      <c r="K92" s="2" t="s">
        <v>7832</v>
      </c>
      <c r="L92" s="2" t="s">
        <v>7833</v>
      </c>
      <c r="M92" s="2" t="s">
        <v>7832</v>
      </c>
      <c r="N92" s="2"/>
      <c r="O92" s="2"/>
      <c r="P92" s="2"/>
      <c r="Q92" s="2">
        <v>0</v>
      </c>
      <c r="R92" s="2"/>
      <c r="S92" s="2">
        <v>1</v>
      </c>
      <c r="T92" s="2">
        <v>0</v>
      </c>
      <c r="U92" s="2">
        <v>10890066</v>
      </c>
      <c r="W92" t="s">
        <v>257</v>
      </c>
      <c r="X92" t="s">
        <v>195</v>
      </c>
    </row>
    <row r="93" spans="1:24" ht="15" customHeight="1">
      <c r="A93" s="2">
        <v>11000090</v>
      </c>
      <c r="B93" s="2">
        <v>1</v>
      </c>
      <c r="C93" s="2" t="s">
        <v>4207</v>
      </c>
      <c r="D93" s="2"/>
      <c r="E93" s="2">
        <v>90</v>
      </c>
      <c r="F93" s="2"/>
      <c r="G93" s="2"/>
      <c r="H93" s="2">
        <v>89073</v>
      </c>
      <c r="I93" s="2"/>
      <c r="J93" s="2" t="s">
        <v>7831</v>
      </c>
      <c r="K93" s="2" t="s">
        <v>7832</v>
      </c>
      <c r="L93" s="2" t="s">
        <v>7833</v>
      </c>
      <c r="M93" s="2" t="s">
        <v>7832</v>
      </c>
      <c r="N93" s="2"/>
      <c r="O93" s="2"/>
      <c r="P93" s="2"/>
      <c r="Q93" s="2">
        <v>0</v>
      </c>
      <c r="R93" s="2"/>
      <c r="S93" s="2">
        <v>1</v>
      </c>
      <c r="T93" s="2">
        <v>0</v>
      </c>
      <c r="U93" s="2">
        <v>10890067</v>
      </c>
      <c r="W93" t="s">
        <v>259</v>
      </c>
      <c r="X93" t="s">
        <v>195</v>
      </c>
    </row>
    <row r="94" spans="1:24" ht="15" customHeight="1">
      <c r="A94" s="2">
        <v>11000091</v>
      </c>
      <c r="B94" s="2">
        <v>1</v>
      </c>
      <c r="C94" s="2" t="s">
        <v>4211</v>
      </c>
      <c r="D94" s="2"/>
      <c r="E94" s="2">
        <v>91</v>
      </c>
      <c r="F94" s="2"/>
      <c r="G94" s="2"/>
      <c r="H94" s="2">
        <v>34117</v>
      </c>
      <c r="I94" s="2"/>
      <c r="J94" s="2" t="s">
        <v>7831</v>
      </c>
      <c r="K94" s="2" t="s">
        <v>7832</v>
      </c>
      <c r="L94" s="2" t="s">
        <v>7833</v>
      </c>
      <c r="M94" s="2" t="s">
        <v>7832</v>
      </c>
      <c r="N94" s="2"/>
      <c r="O94" s="2"/>
      <c r="P94" s="2"/>
      <c r="Q94" s="2">
        <v>0</v>
      </c>
      <c r="R94" s="2"/>
      <c r="S94" s="2">
        <v>1</v>
      </c>
      <c r="T94" s="2">
        <v>0</v>
      </c>
      <c r="U94" s="2">
        <v>10890068</v>
      </c>
      <c r="W94" t="s">
        <v>261</v>
      </c>
      <c r="X94" t="s">
        <v>195</v>
      </c>
    </row>
    <row r="95" spans="1:24" ht="15" customHeight="1">
      <c r="A95" s="2">
        <v>11000092</v>
      </c>
      <c r="B95" s="2">
        <v>1</v>
      </c>
      <c r="C95" s="2" t="s">
        <v>4214</v>
      </c>
      <c r="D95" s="2"/>
      <c r="E95" s="2">
        <v>92</v>
      </c>
      <c r="F95" s="2"/>
      <c r="G95" s="2"/>
      <c r="H95" s="2">
        <v>95444</v>
      </c>
      <c r="I95" s="2"/>
      <c r="J95" s="2" t="s">
        <v>7831</v>
      </c>
      <c r="K95" s="2" t="s">
        <v>7832</v>
      </c>
      <c r="L95" s="2" t="s">
        <v>7833</v>
      </c>
      <c r="M95" s="2" t="s">
        <v>7832</v>
      </c>
      <c r="N95" s="2"/>
      <c r="O95" s="2"/>
      <c r="P95" s="2"/>
      <c r="Q95" s="2">
        <v>0</v>
      </c>
      <c r="R95" s="2"/>
      <c r="S95" s="2">
        <v>1</v>
      </c>
      <c r="T95" s="2">
        <v>0</v>
      </c>
      <c r="U95" s="2">
        <v>10890069</v>
      </c>
      <c r="W95" t="s">
        <v>262</v>
      </c>
      <c r="X95" t="s">
        <v>195</v>
      </c>
    </row>
    <row r="96" spans="1:24" ht="15" customHeight="1">
      <c r="A96" s="2">
        <v>11000093</v>
      </c>
      <c r="B96" s="2">
        <v>1</v>
      </c>
      <c r="C96" s="2" t="s">
        <v>4166</v>
      </c>
      <c r="D96" s="2"/>
      <c r="E96" s="2">
        <v>93</v>
      </c>
      <c r="F96" s="2"/>
      <c r="G96" s="2"/>
      <c r="H96" s="2">
        <v>80331</v>
      </c>
      <c r="I96" s="2"/>
      <c r="J96" s="2" t="s">
        <v>7831</v>
      </c>
      <c r="K96" s="2" t="s">
        <v>7832</v>
      </c>
      <c r="L96" s="2" t="s">
        <v>7833</v>
      </c>
      <c r="M96" s="2" t="s">
        <v>7832</v>
      </c>
      <c r="N96" s="2"/>
      <c r="O96" s="2"/>
      <c r="P96" s="2"/>
      <c r="Q96" s="2">
        <v>0</v>
      </c>
      <c r="R96" s="2"/>
      <c r="S96" s="2">
        <v>1</v>
      </c>
      <c r="T96" s="2">
        <v>0</v>
      </c>
      <c r="U96" s="2">
        <v>10890070</v>
      </c>
      <c r="W96" t="s">
        <v>263</v>
      </c>
      <c r="X96" t="s">
        <v>195</v>
      </c>
    </row>
    <row r="97" spans="1:24" ht="15" customHeight="1">
      <c r="A97" s="2">
        <v>11000094</v>
      </c>
      <c r="B97" s="2">
        <v>1</v>
      </c>
      <c r="C97" s="2" t="s">
        <v>4183</v>
      </c>
      <c r="D97" s="2"/>
      <c r="E97" s="2">
        <v>94</v>
      </c>
      <c r="F97" s="2"/>
      <c r="G97" s="2"/>
      <c r="H97" s="2">
        <v>10115</v>
      </c>
      <c r="I97" s="2"/>
      <c r="J97" s="2" t="s">
        <v>7831</v>
      </c>
      <c r="K97" s="2" t="s">
        <v>7832</v>
      </c>
      <c r="L97" s="2" t="s">
        <v>7833</v>
      </c>
      <c r="M97" s="2" t="s">
        <v>7832</v>
      </c>
      <c r="N97" s="2"/>
      <c r="O97" s="2"/>
      <c r="P97" s="2"/>
      <c r="Q97" s="2">
        <v>0</v>
      </c>
      <c r="R97" s="2"/>
      <c r="S97" s="2">
        <v>1</v>
      </c>
      <c r="T97" s="2">
        <v>0</v>
      </c>
      <c r="U97" s="2">
        <v>10890071</v>
      </c>
      <c r="W97" t="s">
        <v>264</v>
      </c>
      <c r="X97" t="s">
        <v>195</v>
      </c>
    </row>
    <row r="98" spans="1:24" ht="15" customHeight="1">
      <c r="A98" s="2">
        <v>11000095</v>
      </c>
      <c r="B98" s="2">
        <v>1</v>
      </c>
      <c r="C98" s="2" t="s">
        <v>4192</v>
      </c>
      <c r="D98" s="2"/>
      <c r="E98" s="2">
        <v>95</v>
      </c>
      <c r="F98" s="2"/>
      <c r="G98" s="2"/>
      <c r="H98" s="2">
        <v>20095</v>
      </c>
      <c r="I98" s="2"/>
      <c r="J98" s="2" t="s">
        <v>7831</v>
      </c>
      <c r="K98" s="2" t="s">
        <v>7832</v>
      </c>
      <c r="L98" s="2" t="s">
        <v>7833</v>
      </c>
      <c r="M98" s="2" t="s">
        <v>7832</v>
      </c>
      <c r="N98" s="2"/>
      <c r="O98" s="2"/>
      <c r="P98" s="2"/>
      <c r="Q98" s="2">
        <v>0</v>
      </c>
      <c r="R98" s="2"/>
      <c r="S98" s="2">
        <v>1</v>
      </c>
      <c r="T98" s="2">
        <v>0</v>
      </c>
      <c r="U98" s="2">
        <v>10890072</v>
      </c>
      <c r="W98" t="s">
        <v>265</v>
      </c>
      <c r="X98" t="s">
        <v>195</v>
      </c>
    </row>
    <row r="99" spans="1:24" ht="15" customHeight="1">
      <c r="A99" s="2">
        <v>11000096</v>
      </c>
      <c r="B99" s="2">
        <v>1</v>
      </c>
      <c r="C99" s="2" t="s">
        <v>4197</v>
      </c>
      <c r="D99" s="2"/>
      <c r="E99" s="2">
        <v>96</v>
      </c>
      <c r="F99" s="2"/>
      <c r="G99" s="2"/>
      <c r="H99" s="2">
        <v>28195</v>
      </c>
      <c r="I99" s="2"/>
      <c r="J99" s="2" t="s">
        <v>7831</v>
      </c>
      <c r="K99" s="2" t="s">
        <v>7832</v>
      </c>
      <c r="L99" s="2" t="s">
        <v>7833</v>
      </c>
      <c r="M99" s="2" t="s">
        <v>7832</v>
      </c>
      <c r="N99" s="2"/>
      <c r="O99" s="2"/>
      <c r="P99" s="2"/>
      <c r="Q99" s="2">
        <v>0</v>
      </c>
      <c r="R99" s="2"/>
      <c r="S99" s="2">
        <v>1</v>
      </c>
      <c r="T99" s="2">
        <v>0</v>
      </c>
      <c r="U99" s="2">
        <v>10890073</v>
      </c>
      <c r="W99" t="s">
        <v>269</v>
      </c>
      <c r="X99" t="s">
        <v>195</v>
      </c>
    </row>
    <row r="100" spans="1:24" ht="15" customHeight="1">
      <c r="A100" s="2">
        <v>11000097</v>
      </c>
      <c r="B100" s="2">
        <v>1</v>
      </c>
      <c r="C100" s="2" t="s">
        <v>4199</v>
      </c>
      <c r="D100" s="2"/>
      <c r="E100" s="2">
        <v>97</v>
      </c>
      <c r="F100" s="2"/>
      <c r="G100" s="2"/>
      <c r="H100" s="2">
        <v>83022</v>
      </c>
      <c r="I100" s="2"/>
      <c r="J100" s="2" t="s">
        <v>7831</v>
      </c>
      <c r="K100" s="2" t="s">
        <v>7832</v>
      </c>
      <c r="L100" s="2" t="s">
        <v>7833</v>
      </c>
      <c r="M100" s="2" t="s">
        <v>7832</v>
      </c>
      <c r="N100" s="2"/>
      <c r="O100" s="2"/>
      <c r="P100" s="2"/>
      <c r="Q100" s="2">
        <v>0</v>
      </c>
      <c r="R100" s="2"/>
      <c r="S100" s="2">
        <v>1</v>
      </c>
      <c r="T100" s="2">
        <v>0</v>
      </c>
      <c r="U100" s="2">
        <v>10890074</v>
      </c>
      <c r="W100" t="s">
        <v>272</v>
      </c>
      <c r="X100" t="s">
        <v>195</v>
      </c>
    </row>
    <row r="101" spans="1:24" ht="15" customHeight="1">
      <c r="A101" s="2">
        <v>11000098</v>
      </c>
      <c r="B101" s="2">
        <v>1</v>
      </c>
      <c r="C101" s="2" t="s">
        <v>4183</v>
      </c>
      <c r="D101" s="2"/>
      <c r="E101" s="2">
        <v>98</v>
      </c>
      <c r="F101" s="2"/>
      <c r="G101" s="2"/>
      <c r="H101" s="2">
        <v>10115</v>
      </c>
      <c r="I101" s="2"/>
      <c r="J101" s="2" t="s">
        <v>7831</v>
      </c>
      <c r="K101" s="2" t="s">
        <v>7832</v>
      </c>
      <c r="L101" s="2" t="s">
        <v>7833</v>
      </c>
      <c r="M101" s="2" t="s">
        <v>7832</v>
      </c>
      <c r="N101" s="2"/>
      <c r="O101" s="2"/>
      <c r="P101" s="2"/>
      <c r="Q101" s="2">
        <v>0</v>
      </c>
      <c r="R101" s="2"/>
      <c r="S101" s="2">
        <v>1</v>
      </c>
      <c r="T101" s="2">
        <v>0</v>
      </c>
      <c r="U101" s="2">
        <v>10890075</v>
      </c>
      <c r="W101" t="s">
        <v>239</v>
      </c>
      <c r="X101" t="s">
        <v>195</v>
      </c>
    </row>
    <row r="102" spans="1:24" ht="15" customHeight="1">
      <c r="A102" s="2">
        <v>11000099</v>
      </c>
      <c r="B102" s="2">
        <v>1</v>
      </c>
      <c r="C102" s="2" t="s">
        <v>4192</v>
      </c>
      <c r="D102" s="2"/>
      <c r="E102" s="2">
        <v>99</v>
      </c>
      <c r="F102" s="2"/>
      <c r="G102" s="2"/>
      <c r="H102" s="2">
        <v>20095</v>
      </c>
      <c r="I102" s="2"/>
      <c r="J102" s="2" t="s">
        <v>7831</v>
      </c>
      <c r="K102" s="2" t="s">
        <v>7832</v>
      </c>
      <c r="L102" s="2" t="s">
        <v>7833</v>
      </c>
      <c r="M102" s="2" t="s">
        <v>7832</v>
      </c>
      <c r="N102" s="2"/>
      <c r="O102" s="2"/>
      <c r="P102" s="2"/>
      <c r="Q102" s="2">
        <v>0</v>
      </c>
      <c r="R102" s="2"/>
      <c r="S102" s="2">
        <v>1</v>
      </c>
      <c r="T102" s="2">
        <v>0</v>
      </c>
      <c r="U102" s="2">
        <v>10890076</v>
      </c>
      <c r="W102" t="s">
        <v>240</v>
      </c>
      <c r="X102" t="s">
        <v>195</v>
      </c>
    </row>
    <row r="103" spans="1:24" ht="15" customHeight="1">
      <c r="A103" s="2">
        <v>11000100</v>
      </c>
      <c r="B103" s="2">
        <v>1</v>
      </c>
      <c r="C103" s="2" t="s">
        <v>4183</v>
      </c>
      <c r="D103" s="2"/>
      <c r="E103" s="2">
        <v>100</v>
      </c>
      <c r="F103" s="2"/>
      <c r="G103" s="2"/>
      <c r="H103" s="2">
        <v>10115</v>
      </c>
      <c r="I103" s="2"/>
      <c r="J103" s="2" t="s">
        <v>7831</v>
      </c>
      <c r="K103" s="2" t="s">
        <v>7832</v>
      </c>
      <c r="L103" s="2" t="s">
        <v>7833</v>
      </c>
      <c r="M103" s="2" t="s">
        <v>7832</v>
      </c>
      <c r="N103" s="2"/>
      <c r="O103" s="2"/>
      <c r="P103" s="2"/>
      <c r="Q103" s="2">
        <v>0</v>
      </c>
      <c r="R103" s="2"/>
      <c r="S103" s="2">
        <v>1</v>
      </c>
      <c r="T103" s="2">
        <v>0</v>
      </c>
      <c r="U103" s="2">
        <v>10890077</v>
      </c>
      <c r="W103" t="s">
        <v>241</v>
      </c>
      <c r="X103" t="s">
        <v>195</v>
      </c>
    </row>
    <row r="104" spans="1:24" ht="15" customHeight="1">
      <c r="A104" s="2">
        <v>11000101</v>
      </c>
      <c r="B104" s="2">
        <v>1</v>
      </c>
      <c r="C104" s="2" t="s">
        <v>4192</v>
      </c>
      <c r="D104" s="2"/>
      <c r="E104" s="2">
        <v>1</v>
      </c>
      <c r="F104" s="2"/>
      <c r="G104" s="2"/>
      <c r="H104" s="2">
        <v>20095</v>
      </c>
      <c r="I104" s="2"/>
      <c r="J104" s="2" t="s">
        <v>7831</v>
      </c>
      <c r="K104" s="2" t="s">
        <v>7832</v>
      </c>
      <c r="L104" s="2" t="s">
        <v>7833</v>
      </c>
      <c r="M104" s="2" t="s">
        <v>7832</v>
      </c>
      <c r="N104" s="2"/>
      <c r="O104" s="2"/>
      <c r="P104" s="2"/>
      <c r="Q104" s="2">
        <v>0</v>
      </c>
      <c r="R104" s="2"/>
      <c r="S104" s="2">
        <v>1</v>
      </c>
      <c r="T104" s="2">
        <v>0</v>
      </c>
      <c r="U104" s="2">
        <v>10890078</v>
      </c>
      <c r="W104" t="s">
        <v>242</v>
      </c>
      <c r="X104" t="s">
        <v>195</v>
      </c>
    </row>
    <row r="105" spans="1:24" ht="15" customHeight="1">
      <c r="A105" s="2">
        <v>11000102</v>
      </c>
      <c r="B105" s="2">
        <v>1</v>
      </c>
      <c r="C105" s="2" t="s">
        <v>4197</v>
      </c>
      <c r="D105" s="2"/>
      <c r="E105" s="2">
        <v>2</v>
      </c>
      <c r="F105" s="2"/>
      <c r="G105" s="2"/>
      <c r="H105" s="2">
        <v>28195</v>
      </c>
      <c r="I105" s="2"/>
      <c r="J105" s="2" t="s">
        <v>7831</v>
      </c>
      <c r="K105" s="2" t="s">
        <v>7832</v>
      </c>
      <c r="L105" s="2" t="s">
        <v>7833</v>
      </c>
      <c r="M105" s="2" t="s">
        <v>7832</v>
      </c>
      <c r="N105" s="2"/>
      <c r="O105" s="2"/>
      <c r="P105" s="2"/>
      <c r="Q105" s="2">
        <v>0</v>
      </c>
      <c r="R105" s="2"/>
      <c r="S105" s="2">
        <v>1</v>
      </c>
      <c r="T105" s="2">
        <v>0</v>
      </c>
      <c r="U105" s="2">
        <v>10890079</v>
      </c>
      <c r="W105" t="s">
        <v>243</v>
      </c>
      <c r="X105" t="s">
        <v>195</v>
      </c>
    </row>
    <row r="106" spans="1:24" ht="15" customHeight="1">
      <c r="A106" s="2">
        <v>11000103</v>
      </c>
      <c r="B106" s="2">
        <v>1</v>
      </c>
      <c r="C106" s="2" t="s">
        <v>4199</v>
      </c>
      <c r="D106" s="2"/>
      <c r="E106" s="2">
        <v>3</v>
      </c>
      <c r="F106" s="2"/>
      <c r="G106" s="2"/>
      <c r="H106" s="2">
        <v>83022</v>
      </c>
      <c r="I106" s="2"/>
      <c r="J106" s="2" t="s">
        <v>7831</v>
      </c>
      <c r="K106" s="2" t="s">
        <v>7832</v>
      </c>
      <c r="L106" s="2" t="s">
        <v>7833</v>
      </c>
      <c r="M106" s="2" t="s">
        <v>7832</v>
      </c>
      <c r="N106" s="2"/>
      <c r="O106" s="2"/>
      <c r="P106" s="2"/>
      <c r="Q106" s="2">
        <v>0</v>
      </c>
      <c r="R106" s="2"/>
      <c r="S106" s="2">
        <v>1</v>
      </c>
      <c r="T106" s="2">
        <v>0</v>
      </c>
      <c r="U106" s="2">
        <v>10890080</v>
      </c>
      <c r="W106" t="s">
        <v>246</v>
      </c>
      <c r="X106" t="s">
        <v>195</v>
      </c>
    </row>
    <row r="107" spans="1:24" ht="15" customHeight="1">
      <c r="A107" s="2">
        <v>11000104</v>
      </c>
      <c r="B107" s="2">
        <v>1</v>
      </c>
      <c r="C107" s="2" t="s">
        <v>4207</v>
      </c>
      <c r="D107" s="2"/>
      <c r="E107" s="2">
        <v>4</v>
      </c>
      <c r="F107" s="2"/>
      <c r="G107" s="2"/>
      <c r="H107" s="2">
        <v>89073</v>
      </c>
      <c r="I107" s="2"/>
      <c r="J107" s="2" t="s">
        <v>7831</v>
      </c>
      <c r="K107" s="2" t="s">
        <v>7832</v>
      </c>
      <c r="L107" s="2" t="s">
        <v>7833</v>
      </c>
      <c r="M107" s="2" t="s">
        <v>7832</v>
      </c>
      <c r="N107" s="2"/>
      <c r="O107" s="2"/>
      <c r="P107" s="2"/>
      <c r="Q107" s="2">
        <v>0</v>
      </c>
      <c r="R107" s="2"/>
      <c r="S107" s="2">
        <v>1</v>
      </c>
      <c r="T107" s="2">
        <v>0</v>
      </c>
      <c r="U107" s="2">
        <v>10890081</v>
      </c>
      <c r="W107" t="s">
        <v>247</v>
      </c>
      <c r="X107" t="s">
        <v>195</v>
      </c>
    </row>
    <row r="108" spans="1:24" ht="15" customHeight="1">
      <c r="A108" s="2">
        <v>11000105</v>
      </c>
      <c r="B108" s="2">
        <v>1</v>
      </c>
      <c r="C108" s="2" t="s">
        <v>4211</v>
      </c>
      <c r="D108" s="2"/>
      <c r="E108" s="2">
        <v>5</v>
      </c>
      <c r="F108" s="2"/>
      <c r="G108" s="2"/>
      <c r="H108" s="2">
        <v>34117</v>
      </c>
      <c r="I108" s="2"/>
      <c r="J108" s="2" t="s">
        <v>7831</v>
      </c>
      <c r="K108" s="2" t="s">
        <v>7832</v>
      </c>
      <c r="L108" s="2" t="s">
        <v>7833</v>
      </c>
      <c r="M108" s="2" t="s">
        <v>7832</v>
      </c>
      <c r="N108" s="2"/>
      <c r="O108" s="2"/>
      <c r="P108" s="2"/>
      <c r="Q108" s="2">
        <v>0</v>
      </c>
      <c r="R108" s="2"/>
      <c r="S108" s="2">
        <v>1</v>
      </c>
      <c r="T108" s="2">
        <v>0</v>
      </c>
      <c r="U108" s="2">
        <v>10890082</v>
      </c>
      <c r="W108" t="s">
        <v>248</v>
      </c>
      <c r="X108" t="s">
        <v>195</v>
      </c>
    </row>
    <row r="109" spans="1:24" ht="15" customHeight="1">
      <c r="A109" s="2">
        <v>11000106</v>
      </c>
      <c r="B109" s="2">
        <v>1</v>
      </c>
      <c r="C109" s="2" t="s">
        <v>4214</v>
      </c>
      <c r="D109" s="2"/>
      <c r="E109" s="2">
        <v>6</v>
      </c>
      <c r="F109" s="2"/>
      <c r="G109" s="2"/>
      <c r="H109" s="2">
        <v>95444</v>
      </c>
      <c r="I109" s="2"/>
      <c r="J109" s="2" t="s">
        <v>7831</v>
      </c>
      <c r="K109" s="2" t="s">
        <v>7832</v>
      </c>
      <c r="L109" s="2" t="s">
        <v>7833</v>
      </c>
      <c r="M109" s="2" t="s">
        <v>7832</v>
      </c>
      <c r="N109" s="2"/>
      <c r="O109" s="2"/>
      <c r="P109" s="2"/>
      <c r="Q109" s="2">
        <v>0</v>
      </c>
      <c r="R109" s="2"/>
      <c r="S109" s="2">
        <v>1</v>
      </c>
      <c r="T109" s="2">
        <v>0</v>
      </c>
      <c r="U109" s="2">
        <v>10890083</v>
      </c>
      <c r="W109" t="s">
        <v>249</v>
      </c>
      <c r="X109" t="s">
        <v>195</v>
      </c>
    </row>
    <row r="110" spans="1:24" ht="15" customHeight="1">
      <c r="A110" s="2">
        <v>11000107</v>
      </c>
      <c r="B110" s="2">
        <v>1</v>
      </c>
      <c r="C110" s="2" t="s">
        <v>4166</v>
      </c>
      <c r="D110" s="2"/>
      <c r="E110" s="2">
        <v>7</v>
      </c>
      <c r="F110" s="2"/>
      <c r="G110" s="2"/>
      <c r="H110" s="2">
        <v>80331</v>
      </c>
      <c r="I110" s="2"/>
      <c r="J110" s="2" t="s">
        <v>7831</v>
      </c>
      <c r="K110" s="2" t="s">
        <v>7832</v>
      </c>
      <c r="L110" s="2" t="s">
        <v>7833</v>
      </c>
      <c r="M110" s="2" t="s">
        <v>7832</v>
      </c>
      <c r="N110" s="2"/>
      <c r="O110" s="2"/>
      <c r="P110" s="2"/>
      <c r="Q110" s="2">
        <v>0</v>
      </c>
      <c r="R110" s="2"/>
      <c r="S110" s="2">
        <v>1</v>
      </c>
      <c r="T110" s="2">
        <v>0</v>
      </c>
      <c r="U110" s="2">
        <v>10890084</v>
      </c>
      <c r="W110" t="s">
        <v>250</v>
      </c>
      <c r="X110" t="s">
        <v>195</v>
      </c>
    </row>
    <row r="111" spans="1:24" ht="15" customHeight="1">
      <c r="A111" s="2">
        <v>11000108</v>
      </c>
      <c r="B111" s="2">
        <v>1</v>
      </c>
      <c r="C111" s="2" t="s">
        <v>4183</v>
      </c>
      <c r="D111" s="2"/>
      <c r="E111" s="2">
        <v>8</v>
      </c>
      <c r="F111" s="2"/>
      <c r="G111" s="2"/>
      <c r="H111" s="2">
        <v>10115</v>
      </c>
      <c r="I111" s="2"/>
      <c r="J111" s="2" t="s">
        <v>7831</v>
      </c>
      <c r="K111" s="2" t="s">
        <v>7832</v>
      </c>
      <c r="L111" s="2" t="s">
        <v>7833</v>
      </c>
      <c r="M111" s="2" t="s">
        <v>7832</v>
      </c>
      <c r="N111" s="2"/>
      <c r="O111" s="2"/>
      <c r="P111" s="2"/>
      <c r="Q111" s="2">
        <v>0</v>
      </c>
      <c r="R111" s="2"/>
      <c r="S111" s="2">
        <v>1</v>
      </c>
      <c r="T111" s="2">
        <v>0</v>
      </c>
      <c r="U111" s="2">
        <v>10890085</v>
      </c>
      <c r="W111" t="s">
        <v>251</v>
      </c>
      <c r="X111" t="s">
        <v>195</v>
      </c>
    </row>
    <row r="112" spans="1:24" ht="15" customHeight="1">
      <c r="A112" s="2">
        <v>11000109</v>
      </c>
      <c r="B112" s="2">
        <v>1</v>
      </c>
      <c r="C112" s="2" t="s">
        <v>4192</v>
      </c>
      <c r="D112" s="2"/>
      <c r="E112" s="2">
        <v>9</v>
      </c>
      <c r="F112" s="2"/>
      <c r="G112" s="2"/>
      <c r="H112" s="2">
        <v>20095</v>
      </c>
      <c r="I112" s="2"/>
      <c r="J112" s="2" t="s">
        <v>7831</v>
      </c>
      <c r="K112" s="2" t="s">
        <v>7832</v>
      </c>
      <c r="L112" s="2" t="s">
        <v>7833</v>
      </c>
      <c r="M112" s="2" t="s">
        <v>7832</v>
      </c>
      <c r="N112" s="2"/>
      <c r="O112" s="2"/>
      <c r="P112" s="2"/>
      <c r="Q112" s="2">
        <v>0</v>
      </c>
      <c r="R112" s="2"/>
      <c r="S112" s="2">
        <v>1</v>
      </c>
      <c r="T112" s="2">
        <v>0</v>
      </c>
      <c r="U112" s="2">
        <v>10890086</v>
      </c>
      <c r="W112" t="s">
        <v>234</v>
      </c>
      <c r="X112" t="s">
        <v>195</v>
      </c>
    </row>
    <row r="113" spans="1:24" ht="15" customHeight="1">
      <c r="A113" s="2">
        <v>11000110</v>
      </c>
      <c r="B113" s="2">
        <v>1</v>
      </c>
      <c r="C113" s="2" t="s">
        <v>4197</v>
      </c>
      <c r="D113" s="2"/>
      <c r="E113" s="2">
        <v>10</v>
      </c>
      <c r="F113" s="2"/>
      <c r="G113" s="2"/>
      <c r="H113" s="2">
        <v>28195</v>
      </c>
      <c r="I113" s="2"/>
      <c r="J113" s="2" t="s">
        <v>7831</v>
      </c>
      <c r="K113" s="2" t="s">
        <v>7832</v>
      </c>
      <c r="L113" s="2" t="s">
        <v>7833</v>
      </c>
      <c r="M113" s="2" t="s">
        <v>7832</v>
      </c>
      <c r="N113" s="2"/>
      <c r="O113" s="2"/>
      <c r="P113" s="2"/>
      <c r="Q113" s="2">
        <v>0</v>
      </c>
      <c r="R113" s="2"/>
      <c r="S113" s="2">
        <v>1</v>
      </c>
      <c r="T113" s="2">
        <v>0</v>
      </c>
      <c r="U113" s="2">
        <v>10890087</v>
      </c>
      <c r="W113" t="s">
        <v>235</v>
      </c>
      <c r="X113" t="s">
        <v>195</v>
      </c>
    </row>
    <row r="114" spans="1:24" ht="15" customHeight="1">
      <c r="A114" s="2">
        <v>11000111</v>
      </c>
      <c r="B114" s="2">
        <v>1</v>
      </c>
      <c r="C114" s="2" t="s">
        <v>4199</v>
      </c>
      <c r="D114" s="2"/>
      <c r="E114" s="2">
        <v>11</v>
      </c>
      <c r="F114" s="2"/>
      <c r="G114" s="2"/>
      <c r="H114" s="2">
        <v>83022</v>
      </c>
      <c r="I114" s="2"/>
      <c r="J114" s="2" t="s">
        <v>7831</v>
      </c>
      <c r="K114" s="2" t="s">
        <v>7832</v>
      </c>
      <c r="L114" s="2" t="s">
        <v>7833</v>
      </c>
      <c r="M114" s="2" t="s">
        <v>7832</v>
      </c>
      <c r="N114" s="2"/>
      <c r="O114" s="2"/>
      <c r="P114" s="2"/>
      <c r="Q114" s="2">
        <v>0</v>
      </c>
      <c r="R114" s="2"/>
      <c r="S114" s="2">
        <v>1</v>
      </c>
      <c r="T114" s="2">
        <v>0</v>
      </c>
      <c r="U114" s="2">
        <v>10890088</v>
      </c>
      <c r="W114" t="s">
        <v>236</v>
      </c>
      <c r="X114" t="s">
        <v>195</v>
      </c>
    </row>
    <row r="115" spans="1:24" ht="15" customHeight="1">
      <c r="A115" s="2">
        <v>11000112</v>
      </c>
      <c r="B115" s="2">
        <v>1</v>
      </c>
      <c r="C115" s="2" t="s">
        <v>4207</v>
      </c>
      <c r="D115" s="2"/>
      <c r="E115" s="2">
        <v>12</v>
      </c>
      <c r="F115" s="2"/>
      <c r="G115" s="2"/>
      <c r="H115" s="2">
        <v>89073</v>
      </c>
      <c r="I115" s="2"/>
      <c r="J115" s="2" t="s">
        <v>7831</v>
      </c>
      <c r="K115" s="2" t="s">
        <v>7832</v>
      </c>
      <c r="L115" s="2" t="s">
        <v>7833</v>
      </c>
      <c r="M115" s="2" t="s">
        <v>7832</v>
      </c>
      <c r="N115" s="2"/>
      <c r="O115" s="2"/>
      <c r="P115" s="2"/>
      <c r="Q115" s="2">
        <v>0</v>
      </c>
      <c r="R115" s="2"/>
      <c r="S115" s="2">
        <v>1</v>
      </c>
      <c r="T115" s="2">
        <v>0</v>
      </c>
      <c r="U115" s="2">
        <v>10890089</v>
      </c>
      <c r="W115" t="s">
        <v>258</v>
      </c>
      <c r="X115" t="s">
        <v>195</v>
      </c>
    </row>
    <row r="116" spans="1:24" ht="15" customHeight="1">
      <c r="A116" s="2">
        <v>11000113</v>
      </c>
      <c r="B116" s="2">
        <v>1</v>
      </c>
      <c r="C116" s="2" t="s">
        <v>4211</v>
      </c>
      <c r="D116" s="2"/>
      <c r="E116" s="2">
        <v>13</v>
      </c>
      <c r="F116" s="2"/>
      <c r="G116" s="2"/>
      <c r="H116" s="2">
        <v>34117</v>
      </c>
      <c r="I116" s="2"/>
      <c r="J116" s="2" t="s">
        <v>7831</v>
      </c>
      <c r="K116" s="2" t="s">
        <v>7832</v>
      </c>
      <c r="L116" s="2" t="s">
        <v>7833</v>
      </c>
      <c r="M116" s="2" t="s">
        <v>7832</v>
      </c>
      <c r="N116" s="2"/>
      <c r="O116" s="2"/>
      <c r="P116" s="2"/>
      <c r="Q116" s="2">
        <v>0</v>
      </c>
      <c r="R116" s="2"/>
      <c r="S116" s="2">
        <v>1</v>
      </c>
      <c r="T116" s="2">
        <v>0</v>
      </c>
      <c r="U116" s="2">
        <v>10890090</v>
      </c>
      <c r="W116" t="s">
        <v>260</v>
      </c>
      <c r="X116" t="s">
        <v>195</v>
      </c>
    </row>
    <row r="117" spans="1:24" ht="15" customHeight="1">
      <c r="A117" s="2">
        <v>11000114</v>
      </c>
      <c r="B117" s="2">
        <v>1</v>
      </c>
      <c r="C117" s="2" t="s">
        <v>4214</v>
      </c>
      <c r="D117" s="2"/>
      <c r="E117" s="2">
        <v>14</v>
      </c>
      <c r="F117" s="2"/>
      <c r="G117" s="2"/>
      <c r="H117" s="2">
        <v>95444</v>
      </c>
      <c r="I117" s="2"/>
      <c r="J117" s="2" t="s">
        <v>7831</v>
      </c>
      <c r="K117" s="2" t="s">
        <v>7832</v>
      </c>
      <c r="L117" s="2" t="s">
        <v>7833</v>
      </c>
      <c r="M117" s="2" t="s">
        <v>7832</v>
      </c>
      <c r="N117" s="2"/>
      <c r="O117" s="2"/>
      <c r="P117" s="2"/>
      <c r="Q117" s="2">
        <v>0</v>
      </c>
      <c r="R117" s="2"/>
      <c r="S117" s="2">
        <v>1</v>
      </c>
      <c r="T117" s="2">
        <v>0</v>
      </c>
      <c r="U117" s="2">
        <v>10890091</v>
      </c>
      <c r="W117" t="s">
        <v>270</v>
      </c>
      <c r="X117" t="s">
        <v>195</v>
      </c>
    </row>
    <row r="118" spans="1:24" ht="15" customHeight="1">
      <c r="A118" s="2">
        <v>11000115</v>
      </c>
      <c r="B118" s="2">
        <v>1</v>
      </c>
      <c r="C118" s="2" t="s">
        <v>4166</v>
      </c>
      <c r="D118" s="2"/>
      <c r="E118" s="2">
        <v>15</v>
      </c>
      <c r="F118" s="2"/>
      <c r="G118" s="2"/>
      <c r="H118" s="2"/>
      <c r="I118" s="2"/>
      <c r="J118" s="2" t="s">
        <v>7831</v>
      </c>
      <c r="K118" s="2" t="s">
        <v>7832</v>
      </c>
      <c r="L118" s="2" t="s">
        <v>7833</v>
      </c>
      <c r="M118" s="2" t="s">
        <v>7832</v>
      </c>
      <c r="N118" s="2"/>
      <c r="O118" s="2"/>
      <c r="P118" s="2"/>
      <c r="Q118" s="2">
        <v>0</v>
      </c>
      <c r="R118" s="2"/>
      <c r="S118" s="2">
        <v>1</v>
      </c>
      <c r="T118" s="2">
        <v>0</v>
      </c>
      <c r="U118" s="2">
        <v>10890091</v>
      </c>
      <c r="X118" t="s">
        <v>195</v>
      </c>
    </row>
    <row r="119" spans="1:24" ht="15" customHeight="1">
      <c r="A119" s="2">
        <v>11000116</v>
      </c>
      <c r="B119" s="2">
        <v>1</v>
      </c>
      <c r="C119" s="2" t="s">
        <v>4183</v>
      </c>
      <c r="D119" s="2"/>
      <c r="E119" s="2">
        <v>16</v>
      </c>
      <c r="F119" s="2"/>
      <c r="G119" s="2"/>
      <c r="H119" s="2">
        <v>10115</v>
      </c>
      <c r="I119" s="2"/>
      <c r="J119" s="2" t="s">
        <v>7831</v>
      </c>
      <c r="K119" s="2" t="s">
        <v>7832</v>
      </c>
      <c r="L119" s="2" t="s">
        <v>7833</v>
      </c>
      <c r="M119" s="2" t="s">
        <v>7832</v>
      </c>
      <c r="N119" s="2"/>
      <c r="O119" s="2"/>
      <c r="P119" s="2"/>
      <c r="Q119" s="2">
        <v>0</v>
      </c>
      <c r="R119" s="2"/>
      <c r="S119" s="2">
        <v>1</v>
      </c>
      <c r="T119" s="2">
        <v>0</v>
      </c>
      <c r="U119" s="2">
        <v>10890093</v>
      </c>
      <c r="W119" t="s">
        <v>266</v>
      </c>
      <c r="X119" t="s">
        <v>195</v>
      </c>
    </row>
    <row r="120" spans="1:24" ht="15" customHeight="1">
      <c r="A120" s="2">
        <v>11000117</v>
      </c>
      <c r="B120" s="2">
        <v>1</v>
      </c>
      <c r="C120" s="2" t="s">
        <v>4192</v>
      </c>
      <c r="D120" s="2"/>
      <c r="E120" s="2">
        <v>17</v>
      </c>
      <c r="F120" s="2"/>
      <c r="G120" s="2"/>
      <c r="H120" s="2">
        <v>20095</v>
      </c>
      <c r="I120" s="2"/>
      <c r="J120" s="2" t="s">
        <v>7831</v>
      </c>
      <c r="K120" s="2" t="s">
        <v>7832</v>
      </c>
      <c r="L120" s="2" t="s">
        <v>7833</v>
      </c>
      <c r="M120" s="2" t="s">
        <v>7832</v>
      </c>
      <c r="N120" s="2"/>
      <c r="O120" s="2"/>
      <c r="P120" s="2"/>
      <c r="Q120" s="2">
        <v>0</v>
      </c>
      <c r="R120" s="2"/>
      <c r="S120" s="2">
        <v>1</v>
      </c>
      <c r="T120" s="2">
        <v>0</v>
      </c>
      <c r="U120" s="2">
        <v>10890094</v>
      </c>
      <c r="W120" t="s">
        <v>267</v>
      </c>
      <c r="X120" t="s">
        <v>195</v>
      </c>
    </row>
    <row r="121" spans="1:24" ht="15" customHeight="1">
      <c r="A121" s="2">
        <v>11000118</v>
      </c>
      <c r="B121" s="2">
        <v>1</v>
      </c>
      <c r="C121" s="2" t="s">
        <v>4197</v>
      </c>
      <c r="D121" s="2"/>
      <c r="E121" s="2">
        <v>18</v>
      </c>
      <c r="F121" s="2"/>
      <c r="G121" s="2"/>
      <c r="H121" s="2">
        <v>28195</v>
      </c>
      <c r="I121" s="2"/>
      <c r="J121" s="2" t="s">
        <v>7831</v>
      </c>
      <c r="K121" s="2" t="s">
        <v>7832</v>
      </c>
      <c r="L121" s="2" t="s">
        <v>7833</v>
      </c>
      <c r="M121" s="2" t="s">
        <v>7832</v>
      </c>
      <c r="N121" s="2"/>
      <c r="O121" s="2"/>
      <c r="P121" s="2"/>
      <c r="Q121" s="2">
        <v>0</v>
      </c>
      <c r="R121" s="2"/>
      <c r="S121" s="2">
        <v>1</v>
      </c>
      <c r="T121" s="2">
        <v>0</v>
      </c>
      <c r="U121" s="2">
        <v>10890095</v>
      </c>
      <c r="W121" t="s">
        <v>268</v>
      </c>
      <c r="X121" t="s">
        <v>195</v>
      </c>
    </row>
    <row r="122" spans="1:24" ht="15" customHeight="1">
      <c r="A122" s="2">
        <v>11000119</v>
      </c>
      <c r="B122" s="2">
        <v>1</v>
      </c>
      <c r="C122" s="2" t="s">
        <v>4199</v>
      </c>
      <c r="D122" s="2"/>
      <c r="E122" s="2">
        <v>19</v>
      </c>
      <c r="F122" s="2"/>
      <c r="G122" s="2"/>
      <c r="H122" s="2">
        <v>83022</v>
      </c>
      <c r="I122" s="2"/>
      <c r="J122" s="2" t="s">
        <v>7831</v>
      </c>
      <c r="K122" s="2" t="s">
        <v>7832</v>
      </c>
      <c r="L122" s="2" t="s">
        <v>7833</v>
      </c>
      <c r="M122" s="2" t="s">
        <v>7832</v>
      </c>
      <c r="N122" s="2"/>
      <c r="O122" s="2"/>
      <c r="P122" s="2"/>
      <c r="Q122" s="2">
        <v>0</v>
      </c>
      <c r="R122" s="2"/>
      <c r="S122" s="2">
        <v>1</v>
      </c>
      <c r="T122" s="2">
        <v>0</v>
      </c>
      <c r="U122" s="2">
        <v>10890096</v>
      </c>
      <c r="W122" t="s">
        <v>197</v>
      </c>
      <c r="X122" t="s">
        <v>195</v>
      </c>
    </row>
    <row r="123" spans="1:24" ht="15" customHeight="1">
      <c r="A123" s="2">
        <v>11000120</v>
      </c>
      <c r="B123" s="2">
        <v>1</v>
      </c>
      <c r="C123" s="2" t="s">
        <v>4207</v>
      </c>
      <c r="D123" s="2"/>
      <c r="E123" s="2">
        <v>20</v>
      </c>
      <c r="F123" s="2"/>
      <c r="G123" s="2"/>
      <c r="H123" s="2">
        <v>89073</v>
      </c>
      <c r="I123" s="2"/>
      <c r="J123" s="2" t="s">
        <v>7831</v>
      </c>
      <c r="K123" s="2" t="s">
        <v>7832</v>
      </c>
      <c r="L123" s="2" t="s">
        <v>7833</v>
      </c>
      <c r="M123" s="2" t="s">
        <v>7832</v>
      </c>
      <c r="N123" s="2"/>
      <c r="O123" s="2"/>
      <c r="P123" s="2"/>
      <c r="Q123" s="2">
        <v>0</v>
      </c>
      <c r="R123" s="2"/>
      <c r="S123" s="2">
        <v>1</v>
      </c>
      <c r="T123" s="2">
        <v>0</v>
      </c>
      <c r="U123" s="2">
        <v>10890097</v>
      </c>
      <c r="W123" t="s">
        <v>198</v>
      </c>
      <c r="X123" t="s">
        <v>195</v>
      </c>
    </row>
    <row r="124" spans="1:24" ht="15" customHeight="1">
      <c r="A124" s="2">
        <v>11000121</v>
      </c>
      <c r="B124" s="2">
        <v>1</v>
      </c>
      <c r="C124" s="2" t="s">
        <v>4211</v>
      </c>
      <c r="D124" s="2"/>
      <c r="E124" s="2">
        <v>21</v>
      </c>
      <c r="F124" s="2"/>
      <c r="G124" s="2"/>
      <c r="H124" s="2">
        <v>34117</v>
      </c>
      <c r="I124" s="2"/>
      <c r="J124" s="2" t="s">
        <v>7831</v>
      </c>
      <c r="K124" s="2" t="s">
        <v>7832</v>
      </c>
      <c r="L124" s="2" t="s">
        <v>7833</v>
      </c>
      <c r="M124" s="2" t="s">
        <v>7832</v>
      </c>
      <c r="N124" s="2"/>
      <c r="O124" s="2"/>
      <c r="P124" s="2"/>
      <c r="Q124" s="2">
        <v>0</v>
      </c>
      <c r="R124" s="2"/>
      <c r="S124" s="2">
        <v>1</v>
      </c>
      <c r="T124" s="2">
        <v>0</v>
      </c>
      <c r="U124" s="2">
        <v>10890098</v>
      </c>
      <c r="W124" t="s">
        <v>199</v>
      </c>
      <c r="X124" t="s">
        <v>195</v>
      </c>
    </row>
    <row r="125" spans="1:24" ht="15" customHeight="1">
      <c r="A125" s="2">
        <v>11000122</v>
      </c>
      <c r="B125" s="2">
        <v>1</v>
      </c>
      <c r="C125" s="2" t="s">
        <v>4214</v>
      </c>
      <c r="D125" s="2"/>
      <c r="E125" s="2">
        <v>22</v>
      </c>
      <c r="F125" s="2"/>
      <c r="G125" s="2"/>
      <c r="H125" s="2">
        <v>95444</v>
      </c>
      <c r="I125" s="2"/>
      <c r="J125" s="2" t="s">
        <v>7831</v>
      </c>
      <c r="K125" s="2" t="s">
        <v>7832</v>
      </c>
      <c r="L125" s="2" t="s">
        <v>7833</v>
      </c>
      <c r="M125" s="2" t="s">
        <v>7832</v>
      </c>
      <c r="N125" s="2"/>
      <c r="O125" s="2"/>
      <c r="P125" s="2"/>
      <c r="Q125" s="2">
        <v>0</v>
      </c>
      <c r="R125" s="2"/>
      <c r="S125" s="2">
        <v>1</v>
      </c>
      <c r="T125" s="2">
        <v>0</v>
      </c>
      <c r="U125" s="2">
        <v>10890099</v>
      </c>
      <c r="W125" t="s">
        <v>200</v>
      </c>
      <c r="X125" t="s">
        <v>195</v>
      </c>
    </row>
    <row r="126" spans="1:24" ht="15" customHeight="1">
      <c r="A126" s="2">
        <v>11000123</v>
      </c>
      <c r="B126" s="2">
        <v>1</v>
      </c>
      <c r="C126" s="2" t="s">
        <v>4166</v>
      </c>
      <c r="D126" s="2"/>
      <c r="E126" s="2">
        <v>23</v>
      </c>
      <c r="F126" s="2"/>
      <c r="G126" s="2"/>
      <c r="H126" s="2">
        <v>80331</v>
      </c>
      <c r="I126" s="2"/>
      <c r="J126" s="2" t="s">
        <v>7831</v>
      </c>
      <c r="K126" s="2" t="s">
        <v>7832</v>
      </c>
      <c r="L126" s="2" t="s">
        <v>7833</v>
      </c>
      <c r="M126" s="2" t="s">
        <v>7832</v>
      </c>
      <c r="N126" s="2"/>
      <c r="O126" s="2"/>
      <c r="P126" s="2"/>
      <c r="Q126" s="2">
        <v>0</v>
      </c>
      <c r="R126" s="2"/>
      <c r="S126" s="2">
        <v>1</v>
      </c>
      <c r="T126" s="2">
        <v>0</v>
      </c>
      <c r="U126" s="2">
        <v>10890100</v>
      </c>
      <c r="W126" t="s">
        <v>201</v>
      </c>
      <c r="X126" t="s">
        <v>195</v>
      </c>
    </row>
    <row r="127" spans="1:24" ht="15" customHeight="1">
      <c r="A127" s="2">
        <v>11000124</v>
      </c>
      <c r="B127" s="2">
        <v>1</v>
      </c>
      <c r="C127" s="2" t="s">
        <v>4166</v>
      </c>
      <c r="D127" s="2"/>
      <c r="E127" s="2">
        <v>24</v>
      </c>
      <c r="F127" s="2"/>
      <c r="G127" s="2"/>
      <c r="H127" s="2">
        <v>80331</v>
      </c>
      <c r="I127" s="2"/>
      <c r="J127" s="2" t="s">
        <v>7831</v>
      </c>
      <c r="K127" s="2" t="s">
        <v>7832</v>
      </c>
      <c r="L127" s="2" t="s">
        <v>7833</v>
      </c>
      <c r="M127" s="2" t="s">
        <v>7832</v>
      </c>
      <c r="N127" s="2"/>
      <c r="O127" s="2"/>
      <c r="P127" s="2"/>
      <c r="Q127" s="2">
        <v>0</v>
      </c>
      <c r="R127" s="2"/>
      <c r="S127" s="2">
        <v>1</v>
      </c>
      <c r="T127" s="2">
        <v>0</v>
      </c>
      <c r="U127" s="2">
        <v>10890101</v>
      </c>
      <c r="W127" t="s">
        <v>202</v>
      </c>
      <c r="X127" t="s">
        <v>195</v>
      </c>
    </row>
    <row r="128" spans="1:24" ht="15" customHeight="1">
      <c r="A128" s="2">
        <v>11000125</v>
      </c>
      <c r="B128" s="2">
        <v>1</v>
      </c>
      <c r="C128" s="2" t="s">
        <v>4199</v>
      </c>
      <c r="D128" s="2"/>
      <c r="E128" s="2">
        <v>25</v>
      </c>
      <c r="F128" s="2"/>
      <c r="G128" s="2"/>
      <c r="H128" s="2">
        <v>83022</v>
      </c>
      <c r="I128" s="2"/>
      <c r="J128" s="2" t="s">
        <v>7831</v>
      </c>
      <c r="K128" s="2" t="s">
        <v>7832</v>
      </c>
      <c r="L128" s="2" t="s">
        <v>7833</v>
      </c>
      <c r="M128" s="2" t="s">
        <v>7832</v>
      </c>
      <c r="N128" s="2"/>
      <c r="O128" s="2"/>
      <c r="P128" s="2"/>
      <c r="Q128" s="2">
        <v>0</v>
      </c>
      <c r="R128" s="2"/>
      <c r="S128" s="2">
        <v>1</v>
      </c>
      <c r="T128" s="2">
        <v>0</v>
      </c>
      <c r="U128" s="2">
        <v>10890102</v>
      </c>
      <c r="W128" t="s">
        <v>203</v>
      </c>
      <c r="X128" t="s">
        <v>195</v>
      </c>
    </row>
    <row r="129" spans="1:24" ht="15" customHeight="1">
      <c r="A129" s="2">
        <v>11000126</v>
      </c>
      <c r="B129" s="2">
        <v>1</v>
      </c>
      <c r="C129" s="2" t="s">
        <v>4207</v>
      </c>
      <c r="D129" s="2"/>
      <c r="E129" s="2">
        <v>26</v>
      </c>
      <c r="F129" s="2"/>
      <c r="G129" s="2"/>
      <c r="H129" s="2">
        <v>89073</v>
      </c>
      <c r="I129" s="2"/>
      <c r="J129" s="2" t="s">
        <v>7831</v>
      </c>
      <c r="K129" s="2" t="s">
        <v>7832</v>
      </c>
      <c r="L129" s="2" t="s">
        <v>7833</v>
      </c>
      <c r="M129" s="2" t="s">
        <v>7832</v>
      </c>
      <c r="N129" s="2"/>
      <c r="O129" s="2"/>
      <c r="P129" s="2"/>
      <c r="Q129" s="2">
        <v>0</v>
      </c>
      <c r="R129" s="2"/>
      <c r="S129" s="2">
        <v>1</v>
      </c>
      <c r="T129" s="2">
        <v>0</v>
      </c>
      <c r="U129" s="2">
        <v>10890103</v>
      </c>
      <c r="W129" t="s">
        <v>204</v>
      </c>
      <c r="X129" t="s">
        <v>195</v>
      </c>
    </row>
    <row r="130" spans="1:24" ht="15" customHeight="1">
      <c r="A130" s="2">
        <v>11000127</v>
      </c>
      <c r="B130" s="2">
        <v>1</v>
      </c>
      <c r="C130" s="2" t="s">
        <v>4211</v>
      </c>
      <c r="D130" s="2"/>
      <c r="E130" s="2">
        <v>27</v>
      </c>
      <c r="F130" s="2"/>
      <c r="G130" s="2"/>
      <c r="H130" s="2">
        <v>34117</v>
      </c>
      <c r="I130" s="2"/>
      <c r="J130" s="2" t="s">
        <v>7831</v>
      </c>
      <c r="K130" s="2" t="s">
        <v>7832</v>
      </c>
      <c r="L130" s="2" t="s">
        <v>7833</v>
      </c>
      <c r="M130" s="2" t="s">
        <v>7832</v>
      </c>
      <c r="N130" s="2"/>
      <c r="O130" s="2"/>
      <c r="P130" s="2"/>
      <c r="Q130" s="2">
        <v>0</v>
      </c>
      <c r="R130" s="2"/>
      <c r="S130" s="2">
        <v>1</v>
      </c>
      <c r="T130" s="2">
        <v>0</v>
      </c>
      <c r="U130" s="2">
        <v>10890104</v>
      </c>
      <c r="W130" t="s">
        <v>205</v>
      </c>
      <c r="X130" t="s">
        <v>195</v>
      </c>
    </row>
    <row r="131" spans="1:24" ht="15" customHeight="1">
      <c r="A131" s="2">
        <v>11000128</v>
      </c>
      <c r="B131" s="2">
        <v>1</v>
      </c>
      <c r="C131" s="2" t="s">
        <v>4214</v>
      </c>
      <c r="D131" s="2"/>
      <c r="E131" s="2">
        <v>28</v>
      </c>
      <c r="F131" s="2"/>
      <c r="G131" s="2"/>
      <c r="H131" s="2">
        <v>95444</v>
      </c>
      <c r="I131" s="2"/>
      <c r="J131" s="2" t="s">
        <v>7831</v>
      </c>
      <c r="K131" s="2" t="s">
        <v>7832</v>
      </c>
      <c r="L131" s="2" t="s">
        <v>7833</v>
      </c>
      <c r="M131" s="2" t="s">
        <v>7832</v>
      </c>
      <c r="N131" s="2"/>
      <c r="O131" s="2"/>
      <c r="P131" s="2"/>
      <c r="Q131" s="2">
        <v>0</v>
      </c>
      <c r="R131" s="2"/>
      <c r="S131" s="2">
        <v>1</v>
      </c>
      <c r="T131" s="2">
        <v>0</v>
      </c>
      <c r="U131" s="2">
        <v>10890105</v>
      </c>
      <c r="W131" t="s">
        <v>206</v>
      </c>
      <c r="X131" t="s">
        <v>195</v>
      </c>
    </row>
    <row r="132" spans="1:24" ht="15" customHeight="1">
      <c r="A132" s="2">
        <v>11000129</v>
      </c>
      <c r="B132" s="2">
        <v>1</v>
      </c>
      <c r="C132" s="2" t="s">
        <v>4166</v>
      </c>
      <c r="D132" s="2"/>
      <c r="E132" s="2">
        <v>29</v>
      </c>
      <c r="F132" s="2"/>
      <c r="G132" s="2"/>
      <c r="H132" s="2">
        <v>80331</v>
      </c>
      <c r="I132" s="2"/>
      <c r="J132" s="2" t="s">
        <v>7831</v>
      </c>
      <c r="K132" s="2" t="s">
        <v>7832</v>
      </c>
      <c r="L132" s="2" t="s">
        <v>7833</v>
      </c>
      <c r="M132" s="2" t="s">
        <v>7832</v>
      </c>
      <c r="N132" s="2"/>
      <c r="O132" s="2"/>
      <c r="P132" s="2"/>
      <c r="Q132" s="2">
        <v>0</v>
      </c>
      <c r="R132" s="2"/>
      <c r="S132" s="2">
        <v>1</v>
      </c>
      <c r="T132" s="2">
        <v>0</v>
      </c>
      <c r="U132" s="2">
        <v>10890106</v>
      </c>
      <c r="W132" t="s">
        <v>207</v>
      </c>
      <c r="X132" t="s">
        <v>195</v>
      </c>
    </row>
    <row r="133" spans="1:24" ht="15" customHeight="1">
      <c r="A133" s="2">
        <v>11000130</v>
      </c>
      <c r="B133" s="2">
        <v>1</v>
      </c>
      <c r="C133" s="2" t="s">
        <v>4183</v>
      </c>
      <c r="D133" s="2"/>
      <c r="E133" s="2">
        <v>30</v>
      </c>
      <c r="F133" s="2"/>
      <c r="G133" s="2"/>
      <c r="H133" s="2">
        <v>10115</v>
      </c>
      <c r="I133" s="2"/>
      <c r="J133" s="2" t="s">
        <v>7831</v>
      </c>
      <c r="K133" s="2" t="s">
        <v>7832</v>
      </c>
      <c r="L133" s="2" t="s">
        <v>7833</v>
      </c>
      <c r="M133" s="2" t="s">
        <v>7832</v>
      </c>
      <c r="N133" s="2"/>
      <c r="O133" s="2"/>
      <c r="P133" s="2"/>
      <c r="Q133" s="2">
        <v>0</v>
      </c>
      <c r="R133" s="2"/>
      <c r="S133" s="2">
        <v>1</v>
      </c>
      <c r="T133" s="2">
        <v>0</v>
      </c>
      <c r="U133" s="2">
        <v>10890107</v>
      </c>
      <c r="W133" t="s">
        <v>208</v>
      </c>
      <c r="X133" t="s">
        <v>195</v>
      </c>
    </row>
    <row r="134" spans="1:24" ht="15" customHeight="1">
      <c r="A134" s="2">
        <v>11000131</v>
      </c>
      <c r="B134" s="2">
        <v>1</v>
      </c>
      <c r="C134" s="2" t="s">
        <v>4192</v>
      </c>
      <c r="D134" s="2"/>
      <c r="E134" s="2">
        <v>31</v>
      </c>
      <c r="F134" s="2"/>
      <c r="G134" s="2"/>
      <c r="H134" s="2">
        <v>20095</v>
      </c>
      <c r="I134" s="2"/>
      <c r="J134" s="2" t="s">
        <v>7831</v>
      </c>
      <c r="K134" s="2" t="s">
        <v>7832</v>
      </c>
      <c r="L134" s="2" t="s">
        <v>7833</v>
      </c>
      <c r="M134" s="2" t="s">
        <v>7832</v>
      </c>
      <c r="N134" s="2"/>
      <c r="O134" s="2"/>
      <c r="P134" s="2"/>
      <c r="Q134" s="2">
        <v>0</v>
      </c>
      <c r="R134" s="2"/>
      <c r="S134" s="2">
        <v>1</v>
      </c>
      <c r="T134" s="2">
        <v>0</v>
      </c>
      <c r="U134" s="2">
        <v>10890108</v>
      </c>
      <c r="W134" t="s">
        <v>209</v>
      </c>
      <c r="X134" t="s">
        <v>195</v>
      </c>
    </row>
    <row r="135" spans="1:24" ht="15" customHeight="1">
      <c r="A135" s="2">
        <v>11000132</v>
      </c>
      <c r="B135" s="2">
        <v>1</v>
      </c>
      <c r="C135" s="2" t="s">
        <v>4197</v>
      </c>
      <c r="D135" s="2"/>
      <c r="E135" s="2">
        <v>32</v>
      </c>
      <c r="F135" s="2"/>
      <c r="G135" s="2"/>
      <c r="H135" s="2">
        <v>28195</v>
      </c>
      <c r="I135" s="2"/>
      <c r="J135" s="2" t="s">
        <v>7831</v>
      </c>
      <c r="K135" s="2" t="s">
        <v>7832</v>
      </c>
      <c r="L135" s="2" t="s">
        <v>7833</v>
      </c>
      <c r="M135" s="2" t="s">
        <v>7832</v>
      </c>
      <c r="N135" s="2"/>
      <c r="O135" s="2"/>
      <c r="P135" s="2"/>
      <c r="Q135" s="2">
        <v>0</v>
      </c>
      <c r="R135" s="2"/>
      <c r="S135" s="2">
        <v>1</v>
      </c>
      <c r="T135" s="2">
        <v>0</v>
      </c>
      <c r="U135" s="2">
        <v>10890109</v>
      </c>
      <c r="W135" t="s">
        <v>210</v>
      </c>
      <c r="X135" t="s">
        <v>195</v>
      </c>
    </row>
    <row r="136" spans="1:24" ht="15" customHeight="1">
      <c r="A136" s="2">
        <v>11000133</v>
      </c>
      <c r="B136" s="2">
        <v>1</v>
      </c>
      <c r="C136" s="2" t="s">
        <v>4199</v>
      </c>
      <c r="D136" s="2"/>
      <c r="E136" s="2">
        <v>33</v>
      </c>
      <c r="F136" s="2"/>
      <c r="G136" s="2"/>
      <c r="H136" s="2">
        <v>83022</v>
      </c>
      <c r="I136" s="2"/>
      <c r="J136" s="2" t="s">
        <v>7831</v>
      </c>
      <c r="K136" s="2" t="s">
        <v>7832</v>
      </c>
      <c r="L136" s="2" t="s">
        <v>7833</v>
      </c>
      <c r="M136" s="2" t="s">
        <v>7832</v>
      </c>
      <c r="N136" s="2"/>
      <c r="O136" s="2"/>
      <c r="P136" s="2"/>
      <c r="Q136" s="2">
        <v>0</v>
      </c>
      <c r="R136" s="2"/>
      <c r="S136" s="2">
        <v>1</v>
      </c>
      <c r="T136" s="2">
        <v>0</v>
      </c>
      <c r="U136" s="2">
        <v>10890110</v>
      </c>
      <c r="W136" t="s">
        <v>211</v>
      </c>
      <c r="X136" t="s">
        <v>195</v>
      </c>
    </row>
    <row r="137" spans="1:24" ht="15" customHeight="1">
      <c r="A137" s="2">
        <v>11000134</v>
      </c>
      <c r="B137" s="2">
        <v>1</v>
      </c>
      <c r="C137" s="2" t="s">
        <v>4207</v>
      </c>
      <c r="D137" s="2"/>
      <c r="E137" s="2">
        <v>34</v>
      </c>
      <c r="F137" s="2"/>
      <c r="G137" s="2"/>
      <c r="H137" s="2">
        <v>89073</v>
      </c>
      <c r="I137" s="2"/>
      <c r="J137" s="2" t="s">
        <v>7831</v>
      </c>
      <c r="K137" s="2" t="s">
        <v>7832</v>
      </c>
      <c r="L137" s="2" t="s">
        <v>7833</v>
      </c>
      <c r="M137" s="2" t="s">
        <v>7832</v>
      </c>
      <c r="N137" s="2"/>
      <c r="O137" s="2"/>
      <c r="P137" s="2"/>
      <c r="Q137" s="2">
        <v>0</v>
      </c>
      <c r="R137" s="2"/>
      <c r="S137" s="2">
        <v>1</v>
      </c>
      <c r="T137" s="2">
        <v>0</v>
      </c>
      <c r="U137" s="2">
        <v>10890111</v>
      </c>
      <c r="W137" t="s">
        <v>212</v>
      </c>
      <c r="X137" t="s">
        <v>195</v>
      </c>
    </row>
    <row r="138" spans="1:24" ht="15" customHeight="1">
      <c r="A138" s="2">
        <v>11000135</v>
      </c>
      <c r="B138" s="2">
        <v>1</v>
      </c>
      <c r="C138" s="2" t="s">
        <v>4211</v>
      </c>
      <c r="D138" s="2"/>
      <c r="E138" s="2">
        <v>35</v>
      </c>
      <c r="F138" s="2"/>
      <c r="G138" s="2"/>
      <c r="H138" s="2">
        <v>34117</v>
      </c>
      <c r="I138" s="2"/>
      <c r="J138" s="2" t="s">
        <v>7831</v>
      </c>
      <c r="K138" s="2" t="s">
        <v>7832</v>
      </c>
      <c r="L138" s="2" t="s">
        <v>7833</v>
      </c>
      <c r="M138" s="2" t="s">
        <v>7832</v>
      </c>
      <c r="N138" s="2"/>
      <c r="O138" s="2"/>
      <c r="P138" s="2"/>
      <c r="Q138" s="2">
        <v>0</v>
      </c>
      <c r="R138" s="2"/>
      <c r="S138" s="2">
        <v>1</v>
      </c>
      <c r="T138" s="2">
        <v>0</v>
      </c>
      <c r="U138" s="2">
        <v>10890112</v>
      </c>
      <c r="W138" t="s">
        <v>213</v>
      </c>
      <c r="X138" t="s">
        <v>195</v>
      </c>
    </row>
    <row r="139" spans="1:24" ht="15" customHeight="1">
      <c r="A139" s="2">
        <v>11000136</v>
      </c>
      <c r="B139" s="2">
        <v>1</v>
      </c>
      <c r="C139" s="2" t="s">
        <v>4214</v>
      </c>
      <c r="D139" s="2"/>
      <c r="E139" s="2">
        <v>36</v>
      </c>
      <c r="F139" s="2"/>
      <c r="G139" s="2"/>
      <c r="H139" s="2">
        <v>95444</v>
      </c>
      <c r="I139" s="2"/>
      <c r="J139" s="2" t="s">
        <v>7831</v>
      </c>
      <c r="K139" s="2" t="s">
        <v>7832</v>
      </c>
      <c r="L139" s="2" t="s">
        <v>7833</v>
      </c>
      <c r="M139" s="2" t="s">
        <v>7832</v>
      </c>
      <c r="N139" s="2"/>
      <c r="O139" s="2"/>
      <c r="P139" s="2"/>
      <c r="Q139" s="2">
        <v>0</v>
      </c>
      <c r="R139" s="2"/>
      <c r="S139" s="2">
        <v>1</v>
      </c>
      <c r="T139" s="2">
        <v>0</v>
      </c>
      <c r="U139" s="2">
        <v>10890113</v>
      </c>
      <c r="W139" t="s">
        <v>214</v>
      </c>
      <c r="X139" t="s">
        <v>195</v>
      </c>
    </row>
    <row r="140" spans="1:24" ht="15" customHeight="1">
      <c r="A140" s="2">
        <v>11000137</v>
      </c>
      <c r="B140" s="2">
        <v>1</v>
      </c>
      <c r="C140" s="2" t="s">
        <v>4166</v>
      </c>
      <c r="D140" s="2"/>
      <c r="E140" s="2">
        <v>37</v>
      </c>
      <c r="F140" s="2"/>
      <c r="G140" s="2"/>
      <c r="H140" s="2">
        <v>80331</v>
      </c>
      <c r="I140" s="2"/>
      <c r="J140" s="2" t="s">
        <v>7831</v>
      </c>
      <c r="K140" s="2" t="s">
        <v>7832</v>
      </c>
      <c r="L140" s="2" t="s">
        <v>7833</v>
      </c>
      <c r="M140" s="2" t="s">
        <v>7832</v>
      </c>
      <c r="N140" s="2"/>
      <c r="O140" s="2"/>
      <c r="P140" s="2"/>
      <c r="Q140" s="2">
        <v>0</v>
      </c>
      <c r="R140" s="2"/>
      <c r="S140" s="2">
        <v>1</v>
      </c>
      <c r="T140" s="2">
        <v>0</v>
      </c>
      <c r="U140" s="2">
        <v>10890114</v>
      </c>
      <c r="W140" t="s">
        <v>215</v>
      </c>
      <c r="X140" t="s">
        <v>195</v>
      </c>
    </row>
    <row r="141" spans="1:24" ht="15" customHeight="1">
      <c r="A141" s="2">
        <v>11000138</v>
      </c>
      <c r="B141" s="2">
        <v>1</v>
      </c>
      <c r="C141" s="2" t="s">
        <v>4183</v>
      </c>
      <c r="D141" s="2"/>
      <c r="E141" s="2">
        <v>38</v>
      </c>
      <c r="F141" s="2"/>
      <c r="G141" s="2"/>
      <c r="H141" s="2">
        <v>10115</v>
      </c>
      <c r="I141" s="2"/>
      <c r="J141" s="2" t="s">
        <v>7831</v>
      </c>
      <c r="K141" s="2" t="s">
        <v>7832</v>
      </c>
      <c r="L141" s="2" t="s">
        <v>7833</v>
      </c>
      <c r="M141" s="2" t="s">
        <v>7832</v>
      </c>
      <c r="N141" s="2"/>
      <c r="O141" s="2"/>
      <c r="P141" s="2"/>
      <c r="Q141" s="2">
        <v>0</v>
      </c>
      <c r="R141" s="2"/>
      <c r="S141" s="2">
        <v>1</v>
      </c>
      <c r="T141" s="2">
        <v>0</v>
      </c>
      <c r="U141" s="2">
        <v>10890115</v>
      </c>
      <c r="W141" t="s">
        <v>216</v>
      </c>
      <c r="X141" t="s">
        <v>195</v>
      </c>
    </row>
    <row r="142" spans="1:24" ht="15" customHeight="1">
      <c r="A142" s="2">
        <v>11000139</v>
      </c>
      <c r="B142" s="2">
        <v>1</v>
      </c>
      <c r="C142" s="2" t="s">
        <v>4192</v>
      </c>
      <c r="D142" s="2"/>
      <c r="E142" s="2">
        <v>39</v>
      </c>
      <c r="F142" s="2"/>
      <c r="G142" s="2"/>
      <c r="H142" s="2">
        <v>20095</v>
      </c>
      <c r="I142" s="2"/>
      <c r="J142" s="2" t="s">
        <v>7831</v>
      </c>
      <c r="K142" s="2" t="s">
        <v>7832</v>
      </c>
      <c r="L142" s="2" t="s">
        <v>7833</v>
      </c>
      <c r="M142" s="2" t="s">
        <v>7832</v>
      </c>
      <c r="N142" s="2"/>
      <c r="O142" s="2"/>
      <c r="P142" s="2"/>
      <c r="Q142" s="2">
        <v>0</v>
      </c>
      <c r="R142" s="2"/>
      <c r="S142" s="2">
        <v>1</v>
      </c>
      <c r="T142" s="2">
        <v>0</v>
      </c>
      <c r="U142" s="2">
        <v>10890116</v>
      </c>
      <c r="W142" t="s">
        <v>194</v>
      </c>
      <c r="X142" t="s">
        <v>195</v>
      </c>
    </row>
    <row r="143" spans="1:24" ht="15" customHeight="1">
      <c r="A143" s="2">
        <v>11000140</v>
      </c>
      <c r="B143" s="2">
        <v>1</v>
      </c>
      <c r="C143" s="2" t="s">
        <v>4183</v>
      </c>
      <c r="D143" s="2"/>
      <c r="E143" s="2">
        <v>40</v>
      </c>
      <c r="F143" s="2"/>
      <c r="G143" s="2"/>
      <c r="H143" s="2">
        <v>10115</v>
      </c>
      <c r="I143" s="2"/>
      <c r="J143" s="2" t="s">
        <v>7831</v>
      </c>
      <c r="K143" s="2" t="s">
        <v>7832</v>
      </c>
      <c r="L143" s="2" t="s">
        <v>7833</v>
      </c>
      <c r="M143" s="2" t="s">
        <v>7832</v>
      </c>
      <c r="N143" s="2"/>
      <c r="O143" s="2"/>
      <c r="P143" s="2"/>
      <c r="Q143" s="2">
        <v>0</v>
      </c>
      <c r="R143" s="2"/>
      <c r="S143" s="2">
        <v>1</v>
      </c>
      <c r="T143" s="2">
        <v>0</v>
      </c>
      <c r="U143" s="2">
        <v>10890117</v>
      </c>
      <c r="W143" t="s">
        <v>196</v>
      </c>
      <c r="X143" t="s">
        <v>195</v>
      </c>
    </row>
    <row r="144" spans="1:24" ht="15" customHeight="1">
      <c r="A144" s="2">
        <v>11000141</v>
      </c>
      <c r="B144" s="2">
        <v>1</v>
      </c>
      <c r="C144" s="2" t="s">
        <v>4192</v>
      </c>
      <c r="D144" s="2"/>
      <c r="E144" s="2">
        <v>41</v>
      </c>
      <c r="F144" s="2"/>
      <c r="G144" s="2"/>
      <c r="H144" s="2">
        <v>20095</v>
      </c>
      <c r="I144" s="2"/>
      <c r="J144" s="2" t="s">
        <v>7831</v>
      </c>
      <c r="K144" s="2" t="s">
        <v>7832</v>
      </c>
      <c r="L144" s="2" t="s">
        <v>7833</v>
      </c>
      <c r="M144" s="2" t="s">
        <v>7832</v>
      </c>
      <c r="N144" s="2"/>
      <c r="O144" s="2"/>
      <c r="P144" s="2"/>
      <c r="Q144" s="2">
        <v>0</v>
      </c>
      <c r="R144" s="2"/>
      <c r="S144" s="2">
        <v>1</v>
      </c>
      <c r="T144" s="2">
        <v>0</v>
      </c>
      <c r="U144" s="2">
        <v>10890040</v>
      </c>
      <c r="W144" t="s">
        <v>220</v>
      </c>
      <c r="X144" t="s">
        <v>195</v>
      </c>
    </row>
    <row r="145" spans="1:24" ht="15" customHeight="1">
      <c r="A145" s="2">
        <v>11000142</v>
      </c>
      <c r="B145" s="2">
        <v>1</v>
      </c>
      <c r="C145" s="2" t="s">
        <v>4197</v>
      </c>
      <c r="D145" s="2"/>
      <c r="E145" s="2">
        <v>42</v>
      </c>
      <c r="F145" s="2"/>
      <c r="G145" s="2"/>
      <c r="H145" s="2">
        <v>28195</v>
      </c>
      <c r="I145" s="2"/>
      <c r="J145" s="2" t="s">
        <v>7831</v>
      </c>
      <c r="K145" s="2" t="s">
        <v>7832</v>
      </c>
      <c r="L145" s="2" t="s">
        <v>7833</v>
      </c>
      <c r="M145" s="2" t="s">
        <v>7832</v>
      </c>
      <c r="N145" s="2"/>
      <c r="O145" s="2"/>
      <c r="P145" s="2"/>
      <c r="Q145" s="2">
        <v>0</v>
      </c>
      <c r="R145" s="2"/>
      <c r="S145" s="2">
        <v>1</v>
      </c>
      <c r="T145" s="2">
        <v>0</v>
      </c>
      <c r="U145" s="2">
        <v>10890041</v>
      </c>
      <c r="W145" t="s">
        <v>221</v>
      </c>
      <c r="X145" t="s">
        <v>195</v>
      </c>
    </row>
    <row r="146" spans="1:24" ht="15" customHeight="1">
      <c r="A146" s="2">
        <v>11000143</v>
      </c>
      <c r="B146" s="2">
        <v>1</v>
      </c>
      <c r="C146" s="2" t="s">
        <v>4199</v>
      </c>
      <c r="D146" s="2"/>
      <c r="E146" s="2">
        <v>43</v>
      </c>
      <c r="F146" s="2"/>
      <c r="G146" s="2"/>
      <c r="H146" s="2">
        <v>83022</v>
      </c>
      <c r="I146" s="2"/>
      <c r="J146" s="2" t="s">
        <v>7831</v>
      </c>
      <c r="K146" s="2" t="s">
        <v>7832</v>
      </c>
      <c r="L146" s="2" t="s">
        <v>7833</v>
      </c>
      <c r="M146" s="2" t="s">
        <v>7832</v>
      </c>
      <c r="N146" s="2"/>
      <c r="O146" s="2"/>
      <c r="P146" s="2"/>
      <c r="Q146" s="2">
        <v>0</v>
      </c>
      <c r="R146" s="2"/>
      <c r="S146" s="2">
        <v>1</v>
      </c>
      <c r="T146" s="2">
        <v>0</v>
      </c>
      <c r="U146" s="2">
        <v>10890042</v>
      </c>
      <c r="W146" t="s">
        <v>221</v>
      </c>
      <c r="X146" t="s">
        <v>195</v>
      </c>
    </row>
    <row r="147" spans="1:24" ht="15" customHeight="1">
      <c r="A147" s="2">
        <v>11000144</v>
      </c>
      <c r="B147" s="2">
        <v>1</v>
      </c>
      <c r="C147" s="2" t="s">
        <v>4207</v>
      </c>
      <c r="D147" s="2"/>
      <c r="E147" s="2">
        <v>44</v>
      </c>
      <c r="F147" s="2"/>
      <c r="G147" s="2"/>
      <c r="H147" s="2">
        <v>89073</v>
      </c>
      <c r="I147" s="2"/>
      <c r="J147" s="2" t="s">
        <v>7831</v>
      </c>
      <c r="K147" s="2" t="s">
        <v>7832</v>
      </c>
      <c r="L147" s="2" t="s">
        <v>7833</v>
      </c>
      <c r="M147" s="2" t="s">
        <v>7832</v>
      </c>
      <c r="N147" s="2"/>
      <c r="O147" s="2"/>
      <c r="P147" s="2"/>
      <c r="Q147" s="2">
        <v>0</v>
      </c>
      <c r="R147" s="2"/>
      <c r="S147" s="2">
        <v>1</v>
      </c>
      <c r="T147" s="2">
        <v>0</v>
      </c>
      <c r="U147" s="2">
        <v>10890043</v>
      </c>
      <c r="W147" t="s">
        <v>221</v>
      </c>
      <c r="X147" t="s">
        <v>195</v>
      </c>
    </row>
    <row r="148" spans="1:24" ht="15" customHeight="1">
      <c r="A148" s="2">
        <v>11000145</v>
      </c>
      <c r="B148" s="2">
        <v>1</v>
      </c>
      <c r="C148" s="2" t="s">
        <v>4211</v>
      </c>
      <c r="D148" s="2"/>
      <c r="E148" s="2">
        <v>45</v>
      </c>
      <c r="F148" s="2"/>
      <c r="G148" s="2"/>
      <c r="H148" s="2">
        <v>34117</v>
      </c>
      <c r="I148" s="2"/>
      <c r="J148" s="2" t="s">
        <v>7831</v>
      </c>
      <c r="K148" s="2" t="s">
        <v>7832</v>
      </c>
      <c r="L148" s="2" t="s">
        <v>7833</v>
      </c>
      <c r="M148" s="2" t="s">
        <v>7832</v>
      </c>
      <c r="N148" s="2"/>
      <c r="O148" s="2"/>
      <c r="P148" s="2"/>
      <c r="Q148" s="2">
        <v>0</v>
      </c>
      <c r="R148" s="2"/>
      <c r="S148" s="2">
        <v>1</v>
      </c>
      <c r="T148" s="2">
        <v>0</v>
      </c>
      <c r="U148" s="2">
        <v>10890044</v>
      </c>
      <c r="W148" t="s">
        <v>223</v>
      </c>
      <c r="X148" t="s">
        <v>195</v>
      </c>
    </row>
    <row r="149" spans="1:24" ht="15" customHeight="1">
      <c r="A149" s="2">
        <v>11000146</v>
      </c>
      <c r="B149" s="2">
        <v>1</v>
      </c>
      <c r="C149" s="2" t="s">
        <v>4214</v>
      </c>
      <c r="D149" s="2"/>
      <c r="E149" s="2">
        <v>46</v>
      </c>
      <c r="F149" s="2"/>
      <c r="G149" s="2"/>
      <c r="H149" s="2">
        <v>95444</v>
      </c>
      <c r="I149" s="2"/>
      <c r="J149" s="2" t="s">
        <v>7831</v>
      </c>
      <c r="K149" s="2" t="s">
        <v>7832</v>
      </c>
      <c r="L149" s="2" t="s">
        <v>7833</v>
      </c>
      <c r="M149" s="2" t="s">
        <v>7832</v>
      </c>
      <c r="N149" s="2"/>
      <c r="O149" s="2"/>
      <c r="P149" s="2"/>
      <c r="Q149" s="2">
        <v>0</v>
      </c>
      <c r="R149" s="2"/>
      <c r="S149" s="2">
        <v>1</v>
      </c>
      <c r="T149" s="2">
        <v>0</v>
      </c>
      <c r="U149" s="2">
        <v>10890045</v>
      </c>
      <c r="W149" t="s">
        <v>225</v>
      </c>
      <c r="X149" t="s">
        <v>195</v>
      </c>
    </row>
    <row r="150" spans="1:24" ht="15" customHeight="1">
      <c r="A150" s="2">
        <v>11000147</v>
      </c>
      <c r="B150" s="2">
        <v>1</v>
      </c>
      <c r="C150" s="2" t="s">
        <v>4166</v>
      </c>
      <c r="D150" s="2"/>
      <c r="E150" s="2">
        <v>47</v>
      </c>
      <c r="F150" s="2"/>
      <c r="G150" s="2"/>
      <c r="H150" s="2">
        <v>80331</v>
      </c>
      <c r="I150" s="2"/>
      <c r="J150" s="2" t="s">
        <v>7831</v>
      </c>
      <c r="K150" s="2" t="s">
        <v>7832</v>
      </c>
      <c r="L150" s="2" t="s">
        <v>7833</v>
      </c>
      <c r="M150" s="2" t="s">
        <v>7832</v>
      </c>
      <c r="N150" s="2"/>
      <c r="O150" s="2"/>
      <c r="P150" s="2"/>
      <c r="Q150" s="2">
        <v>0</v>
      </c>
      <c r="R150" s="2"/>
      <c r="S150" s="2">
        <v>1</v>
      </c>
      <c r="T150" s="2">
        <v>0</v>
      </c>
      <c r="U150" s="2">
        <v>10890046</v>
      </c>
      <c r="W150" t="s">
        <v>231</v>
      </c>
      <c r="X150" t="s">
        <v>195</v>
      </c>
    </row>
    <row r="151" spans="1:24" ht="15" customHeight="1">
      <c r="A151" s="2">
        <v>11000148</v>
      </c>
      <c r="B151" s="2">
        <v>1</v>
      </c>
      <c r="C151" s="2" t="s">
        <v>4183</v>
      </c>
      <c r="D151" s="2"/>
      <c r="E151" s="2">
        <v>48</v>
      </c>
      <c r="F151" s="2"/>
      <c r="G151" s="2"/>
      <c r="H151" s="2">
        <v>10115</v>
      </c>
      <c r="I151" s="2"/>
      <c r="J151" s="2" t="s">
        <v>7831</v>
      </c>
      <c r="K151" s="2" t="s">
        <v>7832</v>
      </c>
      <c r="L151" s="2" t="s">
        <v>7833</v>
      </c>
      <c r="M151" s="2" t="s">
        <v>7832</v>
      </c>
      <c r="N151" s="2"/>
      <c r="O151" s="2"/>
      <c r="P151" s="2"/>
      <c r="Q151" s="2">
        <v>0</v>
      </c>
      <c r="R151" s="2"/>
      <c r="S151" s="2">
        <v>1</v>
      </c>
      <c r="T151" s="2">
        <v>0</v>
      </c>
      <c r="U151" s="2">
        <v>10890047</v>
      </c>
      <c r="W151" t="s">
        <v>232</v>
      </c>
      <c r="X151" t="s">
        <v>195</v>
      </c>
    </row>
    <row r="152" spans="1:24" ht="15" customHeight="1">
      <c r="A152" s="2">
        <v>11000149</v>
      </c>
      <c r="B152" s="2">
        <v>1</v>
      </c>
      <c r="C152" s="2" t="s">
        <v>4192</v>
      </c>
      <c r="D152" s="2"/>
      <c r="E152" s="2">
        <v>49</v>
      </c>
      <c r="F152" s="2"/>
      <c r="G152" s="2"/>
      <c r="H152" s="2">
        <v>20095</v>
      </c>
      <c r="I152" s="2"/>
      <c r="J152" s="2" t="s">
        <v>7831</v>
      </c>
      <c r="K152" s="2" t="s">
        <v>7832</v>
      </c>
      <c r="L152" s="2" t="s">
        <v>7833</v>
      </c>
      <c r="M152" s="2" t="s">
        <v>7832</v>
      </c>
      <c r="N152" s="2"/>
      <c r="O152" s="2"/>
      <c r="P152" s="2"/>
      <c r="Q152" s="2">
        <v>0</v>
      </c>
      <c r="R152" s="2"/>
      <c r="S152" s="2">
        <v>1</v>
      </c>
      <c r="T152" s="2">
        <v>0</v>
      </c>
      <c r="U152" s="2">
        <v>10890048</v>
      </c>
      <c r="W152" t="s">
        <v>232</v>
      </c>
      <c r="X152" t="s">
        <v>195</v>
      </c>
    </row>
    <row r="153" spans="1:24" ht="15" customHeight="1">
      <c r="A153" s="2">
        <v>11000150</v>
      </c>
      <c r="B153" s="2">
        <v>1</v>
      </c>
      <c r="C153" s="2" t="s">
        <v>4197</v>
      </c>
      <c r="D153" s="2"/>
      <c r="E153" s="2">
        <v>50</v>
      </c>
      <c r="F153" s="2"/>
      <c r="G153" s="2"/>
      <c r="H153" s="2">
        <v>28195</v>
      </c>
      <c r="I153" s="2"/>
      <c r="J153" s="2" t="s">
        <v>7831</v>
      </c>
      <c r="K153" s="2" t="s">
        <v>7832</v>
      </c>
      <c r="L153" s="2" t="s">
        <v>7833</v>
      </c>
      <c r="M153" s="2" t="s">
        <v>7832</v>
      </c>
      <c r="N153" s="2"/>
      <c r="O153" s="2"/>
      <c r="P153" s="2"/>
      <c r="Q153" s="2">
        <v>0</v>
      </c>
      <c r="R153" s="2"/>
      <c r="S153" s="2">
        <v>1</v>
      </c>
      <c r="T153" s="2">
        <v>0</v>
      </c>
      <c r="U153" s="2">
        <v>10890049</v>
      </c>
      <c r="W153" t="s">
        <v>233</v>
      </c>
      <c r="X153" t="s">
        <v>195</v>
      </c>
    </row>
    <row r="154" spans="1:24" ht="15" customHeight="1">
      <c r="A154" s="2">
        <v>11000151</v>
      </c>
      <c r="B154" s="2">
        <v>1</v>
      </c>
      <c r="C154" s="2" t="s">
        <v>4199</v>
      </c>
      <c r="D154" s="2"/>
      <c r="E154" s="2">
        <v>51</v>
      </c>
      <c r="F154" s="2"/>
      <c r="G154" s="2"/>
      <c r="H154" s="2">
        <v>83022</v>
      </c>
      <c r="I154" s="2"/>
      <c r="J154" s="2" t="s">
        <v>7831</v>
      </c>
      <c r="K154" s="2" t="s">
        <v>7832</v>
      </c>
      <c r="L154" s="2" t="s">
        <v>7833</v>
      </c>
      <c r="M154" s="2" t="s">
        <v>7832</v>
      </c>
      <c r="N154" s="2"/>
      <c r="O154" s="2"/>
      <c r="P154" s="2"/>
      <c r="Q154" s="2">
        <v>0</v>
      </c>
      <c r="R154" s="2"/>
      <c r="S154" s="2">
        <v>1</v>
      </c>
      <c r="T154" s="2">
        <v>0</v>
      </c>
      <c r="U154" s="2">
        <v>10890050</v>
      </c>
      <c r="W154" t="s">
        <v>233</v>
      </c>
      <c r="X154" t="s">
        <v>195</v>
      </c>
    </row>
    <row r="155" spans="1:24" ht="15" customHeight="1">
      <c r="A155" s="2">
        <v>11000152</v>
      </c>
      <c r="B155" s="2">
        <v>1</v>
      </c>
      <c r="C155" s="2" t="s">
        <v>4207</v>
      </c>
      <c r="D155" s="2"/>
      <c r="E155" s="2">
        <v>52</v>
      </c>
      <c r="F155" s="2"/>
      <c r="G155" s="2"/>
      <c r="H155" s="2">
        <v>89073</v>
      </c>
      <c r="I155" s="2"/>
      <c r="J155" s="2" t="s">
        <v>7831</v>
      </c>
      <c r="K155" s="2" t="s">
        <v>7832</v>
      </c>
      <c r="L155" s="2" t="s">
        <v>7833</v>
      </c>
      <c r="M155" s="2" t="s">
        <v>7832</v>
      </c>
      <c r="N155" s="2"/>
      <c r="O155" s="2"/>
      <c r="P155" s="2"/>
      <c r="Q155" s="2">
        <v>0</v>
      </c>
      <c r="R155" s="2"/>
      <c r="S155" s="2">
        <v>1</v>
      </c>
      <c r="T155" s="2">
        <v>0</v>
      </c>
      <c r="U155" s="2">
        <v>10890051</v>
      </c>
      <c r="W155" t="s">
        <v>233</v>
      </c>
      <c r="X155" t="s">
        <v>195</v>
      </c>
    </row>
    <row r="156" spans="1:24" ht="15" customHeight="1">
      <c r="A156" s="2">
        <v>11000153</v>
      </c>
      <c r="B156" s="2">
        <v>1</v>
      </c>
      <c r="C156" s="2" t="s">
        <v>4211</v>
      </c>
      <c r="D156" s="2"/>
      <c r="E156" s="2">
        <v>53</v>
      </c>
      <c r="F156" s="2"/>
      <c r="G156" s="2"/>
      <c r="H156" s="2">
        <v>34117</v>
      </c>
      <c r="I156" s="2"/>
      <c r="J156" s="2" t="s">
        <v>7831</v>
      </c>
      <c r="K156" s="2" t="s">
        <v>7832</v>
      </c>
      <c r="L156" s="2" t="s">
        <v>7833</v>
      </c>
      <c r="M156" s="2" t="s">
        <v>7832</v>
      </c>
      <c r="N156" s="2"/>
      <c r="O156" s="2"/>
      <c r="P156" s="2"/>
      <c r="Q156" s="2">
        <v>0</v>
      </c>
      <c r="R156" s="2"/>
      <c r="S156" s="2">
        <v>1</v>
      </c>
      <c r="T156" s="2">
        <v>0</v>
      </c>
      <c r="U156" s="2">
        <v>10890052</v>
      </c>
      <c r="W156" t="s">
        <v>233</v>
      </c>
      <c r="X156" t="s">
        <v>195</v>
      </c>
    </row>
    <row r="157" spans="1:24" ht="15" customHeight="1">
      <c r="A157" s="2">
        <v>11000154</v>
      </c>
      <c r="B157" s="2">
        <v>1</v>
      </c>
      <c r="C157" s="2" t="s">
        <v>4214</v>
      </c>
      <c r="D157" s="2"/>
      <c r="E157" s="2">
        <v>54</v>
      </c>
      <c r="F157" s="2"/>
      <c r="G157" s="2"/>
      <c r="H157" s="2">
        <v>95444</v>
      </c>
      <c r="I157" s="2"/>
      <c r="J157" s="2" t="s">
        <v>7831</v>
      </c>
      <c r="K157" s="2" t="s">
        <v>7832</v>
      </c>
      <c r="L157" s="2" t="s">
        <v>7833</v>
      </c>
      <c r="M157" s="2" t="s">
        <v>7832</v>
      </c>
      <c r="N157" s="2"/>
      <c r="O157" s="2"/>
      <c r="P157" s="2"/>
      <c r="Q157" s="2">
        <v>0</v>
      </c>
      <c r="R157" s="2"/>
      <c r="S157" s="2">
        <v>1</v>
      </c>
      <c r="T157" s="2">
        <v>0</v>
      </c>
      <c r="U157" s="2">
        <v>10890053</v>
      </c>
      <c r="W157" t="s">
        <v>238</v>
      </c>
      <c r="X157" t="s">
        <v>195</v>
      </c>
    </row>
    <row r="158" spans="1:24" ht="15" customHeight="1">
      <c r="A158" s="2">
        <v>11000155</v>
      </c>
      <c r="B158" s="2">
        <v>1</v>
      </c>
      <c r="C158" s="2" t="s">
        <v>4166</v>
      </c>
      <c r="D158" s="2"/>
      <c r="E158" s="2">
        <v>55</v>
      </c>
      <c r="F158" s="2"/>
      <c r="G158" s="2"/>
      <c r="H158" s="2">
        <v>80331</v>
      </c>
      <c r="I158" s="2"/>
      <c r="J158" s="2" t="s">
        <v>7831</v>
      </c>
      <c r="K158" s="2" t="s">
        <v>7832</v>
      </c>
      <c r="L158" s="2" t="s">
        <v>7833</v>
      </c>
      <c r="M158" s="2" t="s">
        <v>7832</v>
      </c>
      <c r="N158" s="2"/>
      <c r="O158" s="2"/>
      <c r="P158" s="2"/>
      <c r="Q158" s="2">
        <v>0</v>
      </c>
      <c r="R158" s="2"/>
      <c r="S158" s="2">
        <v>1</v>
      </c>
      <c r="T158" s="2">
        <v>0</v>
      </c>
      <c r="U158" s="2">
        <v>10890054</v>
      </c>
      <c r="W158" t="s">
        <v>238</v>
      </c>
      <c r="X158" t="s">
        <v>195</v>
      </c>
    </row>
    <row r="159" spans="1:24" ht="15" customHeight="1">
      <c r="A159" s="2">
        <v>11000156</v>
      </c>
      <c r="B159" s="2">
        <v>1</v>
      </c>
      <c r="C159" s="2" t="s">
        <v>4183</v>
      </c>
      <c r="D159" s="2"/>
      <c r="E159" s="2">
        <v>56</v>
      </c>
      <c r="F159" s="2"/>
      <c r="G159" s="2"/>
      <c r="H159" s="2">
        <v>10115</v>
      </c>
      <c r="I159" s="2"/>
      <c r="J159" s="2" t="s">
        <v>7831</v>
      </c>
      <c r="K159" s="2" t="s">
        <v>7832</v>
      </c>
      <c r="L159" s="2" t="s">
        <v>7833</v>
      </c>
      <c r="M159" s="2" t="s">
        <v>7832</v>
      </c>
      <c r="N159" s="2"/>
      <c r="O159" s="2"/>
      <c r="P159" s="2"/>
      <c r="Q159" s="2">
        <v>0</v>
      </c>
      <c r="R159" s="2"/>
      <c r="S159" s="2">
        <v>1</v>
      </c>
      <c r="T159" s="2">
        <v>0</v>
      </c>
      <c r="U159" s="2">
        <v>10890055</v>
      </c>
      <c r="W159" t="s">
        <v>237</v>
      </c>
      <c r="X159" t="s">
        <v>195</v>
      </c>
    </row>
    <row r="160" spans="1:24" ht="15" customHeight="1">
      <c r="A160" s="2">
        <v>11000157</v>
      </c>
      <c r="B160" s="2">
        <v>1</v>
      </c>
      <c r="C160" s="2" t="s">
        <v>4192</v>
      </c>
      <c r="D160" s="2"/>
      <c r="E160" s="2">
        <v>57</v>
      </c>
      <c r="F160" s="2"/>
      <c r="G160" s="2"/>
      <c r="H160" s="2">
        <v>20095</v>
      </c>
      <c r="I160" s="2"/>
      <c r="J160" s="2" t="s">
        <v>7831</v>
      </c>
      <c r="K160" s="2" t="s">
        <v>7832</v>
      </c>
      <c r="L160" s="2" t="s">
        <v>7833</v>
      </c>
      <c r="M160" s="2" t="s">
        <v>7832</v>
      </c>
      <c r="N160" s="2"/>
      <c r="O160" s="2"/>
      <c r="P160" s="2"/>
      <c r="Q160" s="2">
        <v>0</v>
      </c>
      <c r="R160" s="2"/>
      <c r="S160" s="2">
        <v>1</v>
      </c>
      <c r="T160" s="2">
        <v>0</v>
      </c>
      <c r="U160" s="2">
        <v>10890056</v>
      </c>
      <c r="W160" t="s">
        <v>273</v>
      </c>
      <c r="X160" t="s">
        <v>195</v>
      </c>
    </row>
    <row r="161" spans="1:24" ht="15" customHeight="1">
      <c r="A161" s="2">
        <v>11000158</v>
      </c>
      <c r="B161" s="2">
        <v>1</v>
      </c>
      <c r="C161" s="2" t="s">
        <v>4197</v>
      </c>
      <c r="D161" s="2"/>
      <c r="E161" s="2">
        <v>58</v>
      </c>
      <c r="F161" s="2"/>
      <c r="G161" s="2"/>
      <c r="H161" s="2">
        <v>28195</v>
      </c>
      <c r="I161" s="2"/>
      <c r="J161" s="2" t="s">
        <v>7831</v>
      </c>
      <c r="K161" s="2" t="s">
        <v>7832</v>
      </c>
      <c r="L161" s="2" t="s">
        <v>7833</v>
      </c>
      <c r="M161" s="2" t="s">
        <v>7832</v>
      </c>
      <c r="N161" s="2"/>
      <c r="O161" s="2"/>
      <c r="P161" s="2"/>
      <c r="Q161" s="2">
        <v>0</v>
      </c>
      <c r="R161" s="2"/>
      <c r="S161" s="2">
        <v>1</v>
      </c>
      <c r="T161" s="2">
        <v>0</v>
      </c>
      <c r="U161" s="2">
        <v>10890057</v>
      </c>
      <c r="W161" t="s">
        <v>244</v>
      </c>
      <c r="X161" t="s">
        <v>195</v>
      </c>
    </row>
    <row r="162" spans="1:24" ht="15" customHeight="1">
      <c r="A162" s="2">
        <v>11000159</v>
      </c>
      <c r="B162" s="2">
        <v>1</v>
      </c>
      <c r="C162" s="2" t="s">
        <v>4199</v>
      </c>
      <c r="D162" s="2"/>
      <c r="E162" s="2">
        <v>59</v>
      </c>
      <c r="F162" s="2"/>
      <c r="G162" s="2"/>
      <c r="H162" s="2">
        <v>83022</v>
      </c>
      <c r="I162" s="2"/>
      <c r="J162" s="2" t="s">
        <v>7831</v>
      </c>
      <c r="K162" s="2" t="s">
        <v>7832</v>
      </c>
      <c r="L162" s="2" t="s">
        <v>7833</v>
      </c>
      <c r="M162" s="2" t="s">
        <v>7832</v>
      </c>
      <c r="N162" s="2"/>
      <c r="O162" s="2"/>
      <c r="P162" s="2"/>
      <c r="Q162" s="2">
        <v>0</v>
      </c>
      <c r="R162" s="2"/>
      <c r="S162" s="2">
        <v>1</v>
      </c>
      <c r="T162" s="2">
        <v>0</v>
      </c>
      <c r="U162" s="2">
        <v>10890058</v>
      </c>
      <c r="W162" t="s">
        <v>245</v>
      </c>
      <c r="X162" t="s">
        <v>195</v>
      </c>
    </row>
    <row r="163" spans="1:24" ht="15" customHeight="1">
      <c r="A163" s="2">
        <v>11000160</v>
      </c>
      <c r="B163" s="2">
        <v>1</v>
      </c>
      <c r="C163" s="2" t="s">
        <v>4183</v>
      </c>
      <c r="D163" s="2"/>
      <c r="E163" s="2">
        <v>60</v>
      </c>
      <c r="F163" s="2"/>
      <c r="G163" s="2"/>
      <c r="H163" s="2">
        <v>10115</v>
      </c>
      <c r="I163" s="2"/>
      <c r="J163" s="2" t="s">
        <v>7831</v>
      </c>
      <c r="K163" s="2" t="s">
        <v>7832</v>
      </c>
      <c r="L163" s="2" t="s">
        <v>7833</v>
      </c>
      <c r="M163" s="2" t="s">
        <v>7832</v>
      </c>
      <c r="N163" s="2"/>
      <c r="O163" s="2"/>
      <c r="P163" s="2"/>
      <c r="Q163" s="2">
        <v>0</v>
      </c>
      <c r="R163" s="2"/>
      <c r="S163" s="2">
        <v>1</v>
      </c>
      <c r="T163" s="2">
        <v>0</v>
      </c>
      <c r="U163" s="2">
        <v>10890059</v>
      </c>
      <c r="W163" t="s">
        <v>252</v>
      </c>
      <c r="X163" t="s">
        <v>195</v>
      </c>
    </row>
    <row r="164" spans="1:24" ht="15" customHeight="1">
      <c r="A164" s="2">
        <v>11000161</v>
      </c>
      <c r="B164" s="2">
        <v>1</v>
      </c>
      <c r="C164" s="2" t="s">
        <v>4192</v>
      </c>
      <c r="D164" s="2"/>
      <c r="E164" s="2">
        <v>61</v>
      </c>
      <c r="F164" s="2"/>
      <c r="G164" s="2"/>
      <c r="H164" s="2">
        <v>20095</v>
      </c>
      <c r="I164" s="2"/>
      <c r="J164" s="2" t="s">
        <v>7831</v>
      </c>
      <c r="K164" s="2" t="s">
        <v>7832</v>
      </c>
      <c r="L164" s="2" t="s">
        <v>7833</v>
      </c>
      <c r="M164" s="2" t="s">
        <v>7832</v>
      </c>
      <c r="N164" s="2"/>
      <c r="O164" s="2"/>
      <c r="P164" s="2"/>
      <c r="Q164" s="2">
        <v>0</v>
      </c>
      <c r="R164" s="2"/>
      <c r="S164" s="2">
        <v>1</v>
      </c>
      <c r="T164" s="2">
        <v>0</v>
      </c>
      <c r="U164" s="2">
        <v>10890060</v>
      </c>
      <c r="W164" t="s">
        <v>253</v>
      </c>
      <c r="X164" t="s">
        <v>195</v>
      </c>
    </row>
    <row r="165" spans="1:24" ht="15" customHeight="1">
      <c r="A165" s="2">
        <v>11000162</v>
      </c>
      <c r="B165" s="2">
        <v>1</v>
      </c>
      <c r="C165" s="2" t="s">
        <v>4183</v>
      </c>
      <c r="D165" s="2"/>
      <c r="E165" s="2">
        <v>62</v>
      </c>
      <c r="F165" s="2"/>
      <c r="G165" s="2"/>
      <c r="H165" s="2">
        <v>10115</v>
      </c>
      <c r="I165" s="2"/>
      <c r="J165" s="2" t="s">
        <v>7831</v>
      </c>
      <c r="K165" s="2" t="s">
        <v>7832</v>
      </c>
      <c r="L165" s="2" t="s">
        <v>7833</v>
      </c>
      <c r="M165" s="2" t="s">
        <v>7832</v>
      </c>
      <c r="N165" s="2"/>
      <c r="O165" s="2"/>
      <c r="P165" s="2"/>
      <c r="Q165" s="2">
        <v>0</v>
      </c>
      <c r="R165" s="2"/>
      <c r="S165" s="2">
        <v>1</v>
      </c>
      <c r="T165" s="2">
        <v>0</v>
      </c>
      <c r="U165" s="2">
        <v>10890061</v>
      </c>
      <c r="W165" t="s">
        <v>254</v>
      </c>
      <c r="X165" t="s">
        <v>195</v>
      </c>
    </row>
    <row r="166" spans="1:24" ht="15" customHeight="1">
      <c r="A166" s="2">
        <v>11000163</v>
      </c>
      <c r="B166" s="2">
        <v>1</v>
      </c>
      <c r="C166" s="2" t="s">
        <v>4192</v>
      </c>
      <c r="D166" s="2"/>
      <c r="E166" s="2">
        <v>63</v>
      </c>
      <c r="F166" s="2"/>
      <c r="G166" s="2"/>
      <c r="H166" s="2">
        <v>20095</v>
      </c>
      <c r="I166" s="2"/>
      <c r="J166" s="2" t="s">
        <v>7831</v>
      </c>
      <c r="K166" s="2" t="s">
        <v>7832</v>
      </c>
      <c r="L166" s="2" t="s">
        <v>7833</v>
      </c>
      <c r="M166" s="2" t="s">
        <v>7832</v>
      </c>
      <c r="N166" s="2"/>
      <c r="O166" s="2"/>
      <c r="P166" s="2"/>
      <c r="Q166" s="2">
        <v>0</v>
      </c>
      <c r="R166" s="2"/>
      <c r="S166" s="2">
        <v>1</v>
      </c>
      <c r="T166" s="2">
        <v>0</v>
      </c>
      <c r="U166" s="2">
        <v>10890062</v>
      </c>
      <c r="W166" t="s">
        <v>256</v>
      </c>
      <c r="X166" t="s">
        <v>195</v>
      </c>
    </row>
    <row r="167" spans="1:24" ht="15" customHeight="1">
      <c r="A167" s="2">
        <v>11000164</v>
      </c>
      <c r="B167" s="2">
        <v>1</v>
      </c>
      <c r="C167" s="2" t="s">
        <v>4197</v>
      </c>
      <c r="D167" s="2"/>
      <c r="E167" s="2">
        <v>64</v>
      </c>
      <c r="F167" s="2"/>
      <c r="G167" s="2"/>
      <c r="H167" s="2">
        <v>28195</v>
      </c>
      <c r="I167" s="2"/>
      <c r="J167" s="2" t="s">
        <v>7831</v>
      </c>
      <c r="K167" s="2" t="s">
        <v>7832</v>
      </c>
      <c r="L167" s="2" t="s">
        <v>7833</v>
      </c>
      <c r="M167" s="2" t="s">
        <v>7832</v>
      </c>
      <c r="N167" s="2"/>
      <c r="O167" s="2"/>
      <c r="P167" s="2"/>
      <c r="Q167" s="2">
        <v>0</v>
      </c>
      <c r="R167" s="2"/>
      <c r="S167" s="2">
        <v>1</v>
      </c>
      <c r="T167" s="2">
        <v>0</v>
      </c>
      <c r="U167" s="2">
        <v>10890063</v>
      </c>
      <c r="W167" t="s">
        <v>257</v>
      </c>
      <c r="X167" t="s">
        <v>195</v>
      </c>
    </row>
    <row r="168" spans="1:24" ht="15" customHeight="1">
      <c r="A168" s="2">
        <v>11000165</v>
      </c>
      <c r="B168" s="2">
        <v>1</v>
      </c>
      <c r="C168" s="2" t="s">
        <v>4199</v>
      </c>
      <c r="D168" s="2"/>
      <c r="E168" s="2">
        <v>65</v>
      </c>
      <c r="F168" s="2"/>
      <c r="G168" s="2"/>
      <c r="H168" s="2">
        <v>83022</v>
      </c>
      <c r="I168" s="2"/>
      <c r="J168" s="2" t="s">
        <v>7831</v>
      </c>
      <c r="K168" s="2" t="s">
        <v>7832</v>
      </c>
      <c r="L168" s="2" t="s">
        <v>7833</v>
      </c>
      <c r="M168" s="2" t="s">
        <v>7832</v>
      </c>
      <c r="N168" s="2"/>
      <c r="O168" s="2"/>
      <c r="P168" s="2"/>
      <c r="Q168" s="2">
        <v>0</v>
      </c>
      <c r="R168" s="2"/>
      <c r="S168" s="2">
        <v>1</v>
      </c>
      <c r="T168" s="2">
        <v>0</v>
      </c>
      <c r="U168" s="2">
        <v>10890064</v>
      </c>
      <c r="W168" t="s">
        <v>259</v>
      </c>
      <c r="X168" t="s">
        <v>195</v>
      </c>
    </row>
    <row r="169" spans="1:24" ht="15" customHeight="1">
      <c r="A169" s="2">
        <v>11000166</v>
      </c>
      <c r="B169" s="2">
        <v>1</v>
      </c>
      <c r="C169" s="2" t="s">
        <v>4207</v>
      </c>
      <c r="D169" s="2"/>
      <c r="E169" s="2">
        <v>66</v>
      </c>
      <c r="F169" s="2"/>
      <c r="G169" s="2"/>
      <c r="H169" s="2">
        <v>89073</v>
      </c>
      <c r="I169" s="2"/>
      <c r="J169" s="2" t="s">
        <v>7831</v>
      </c>
      <c r="K169" s="2" t="s">
        <v>7832</v>
      </c>
      <c r="L169" s="2" t="s">
        <v>7833</v>
      </c>
      <c r="M169" s="2" t="s">
        <v>7832</v>
      </c>
      <c r="N169" s="2"/>
      <c r="O169" s="2"/>
      <c r="P169" s="2"/>
      <c r="Q169" s="2">
        <v>0</v>
      </c>
      <c r="R169" s="2"/>
      <c r="S169" s="2">
        <v>1</v>
      </c>
      <c r="T169" s="2">
        <v>0</v>
      </c>
      <c r="U169" s="2">
        <v>10890065</v>
      </c>
      <c r="W169" t="s">
        <v>261</v>
      </c>
      <c r="X169" t="s">
        <v>195</v>
      </c>
    </row>
    <row r="170" spans="1:24" ht="15" customHeight="1">
      <c r="A170" s="2">
        <v>11000167</v>
      </c>
      <c r="B170" s="2">
        <v>1</v>
      </c>
      <c r="C170" s="2" t="s">
        <v>4211</v>
      </c>
      <c r="D170" s="2"/>
      <c r="E170" s="2">
        <v>67</v>
      </c>
      <c r="F170" s="2"/>
      <c r="G170" s="2"/>
      <c r="H170" s="2">
        <v>34117</v>
      </c>
      <c r="I170" s="2"/>
      <c r="J170" s="2" t="s">
        <v>7831</v>
      </c>
      <c r="K170" s="2" t="s">
        <v>7832</v>
      </c>
      <c r="L170" s="2" t="s">
        <v>7833</v>
      </c>
      <c r="M170" s="2" t="s">
        <v>7832</v>
      </c>
      <c r="N170" s="2"/>
      <c r="O170" s="2"/>
      <c r="P170" s="2"/>
      <c r="Q170" s="2">
        <v>0</v>
      </c>
      <c r="R170" s="2"/>
      <c r="S170" s="2">
        <v>1</v>
      </c>
      <c r="T170" s="2">
        <v>0</v>
      </c>
      <c r="U170" s="2">
        <v>10890066</v>
      </c>
      <c r="W170" t="s">
        <v>262</v>
      </c>
      <c r="X170" t="s">
        <v>195</v>
      </c>
    </row>
    <row r="171" spans="1:24" ht="15" customHeight="1">
      <c r="A171" s="2">
        <v>11000168</v>
      </c>
      <c r="B171" s="2">
        <v>1</v>
      </c>
      <c r="C171" s="2" t="s">
        <v>4214</v>
      </c>
      <c r="D171" s="2"/>
      <c r="E171" s="2">
        <v>68</v>
      </c>
      <c r="F171" s="2"/>
      <c r="G171" s="2"/>
      <c r="H171" s="2">
        <v>95444</v>
      </c>
      <c r="I171" s="2"/>
      <c r="J171" s="2" t="s">
        <v>7831</v>
      </c>
      <c r="K171" s="2" t="s">
        <v>7832</v>
      </c>
      <c r="L171" s="2" t="s">
        <v>7833</v>
      </c>
      <c r="M171" s="2" t="s">
        <v>7832</v>
      </c>
      <c r="N171" s="2"/>
      <c r="O171" s="2"/>
      <c r="P171" s="2"/>
      <c r="Q171" s="2">
        <v>0</v>
      </c>
      <c r="R171" s="2"/>
      <c r="S171" s="2">
        <v>1</v>
      </c>
      <c r="T171" s="2">
        <v>0</v>
      </c>
      <c r="U171" s="2">
        <v>10890067</v>
      </c>
      <c r="W171" t="s">
        <v>263</v>
      </c>
      <c r="X171" t="s">
        <v>195</v>
      </c>
    </row>
    <row r="172" spans="1:24" ht="15" customHeight="1">
      <c r="A172" s="2">
        <v>11000169</v>
      </c>
      <c r="B172" s="2">
        <v>1</v>
      </c>
      <c r="C172" s="2" t="s">
        <v>4166</v>
      </c>
      <c r="D172" s="2"/>
      <c r="E172" s="2">
        <v>69</v>
      </c>
      <c r="F172" s="2"/>
      <c r="G172" s="2"/>
      <c r="H172" s="2">
        <v>80331</v>
      </c>
      <c r="I172" s="2"/>
      <c r="J172" s="2" t="s">
        <v>7831</v>
      </c>
      <c r="K172" s="2" t="s">
        <v>7832</v>
      </c>
      <c r="L172" s="2" t="s">
        <v>7833</v>
      </c>
      <c r="M172" s="2" t="s">
        <v>7832</v>
      </c>
      <c r="N172" s="2"/>
      <c r="O172" s="2"/>
      <c r="P172" s="2"/>
      <c r="Q172" s="2">
        <v>0</v>
      </c>
      <c r="R172" s="2"/>
      <c r="S172" s="2">
        <v>1</v>
      </c>
      <c r="T172" s="2">
        <v>0</v>
      </c>
      <c r="U172" s="2">
        <v>10890068</v>
      </c>
      <c r="W172" t="s">
        <v>264</v>
      </c>
      <c r="X172" t="s">
        <v>195</v>
      </c>
    </row>
    <row r="173" spans="1:24" ht="15" customHeight="1">
      <c r="A173" s="2">
        <v>11000170</v>
      </c>
      <c r="B173" s="2">
        <v>1</v>
      </c>
      <c r="C173" s="2" t="s">
        <v>4183</v>
      </c>
      <c r="D173" s="2"/>
      <c r="E173" s="2">
        <v>70</v>
      </c>
      <c r="F173" s="2"/>
      <c r="G173" s="2"/>
      <c r="H173" s="2">
        <v>10115</v>
      </c>
      <c r="I173" s="2"/>
      <c r="J173" s="2" t="s">
        <v>7831</v>
      </c>
      <c r="K173" s="2" t="s">
        <v>7832</v>
      </c>
      <c r="L173" s="2" t="s">
        <v>7833</v>
      </c>
      <c r="M173" s="2" t="s">
        <v>7832</v>
      </c>
      <c r="N173" s="2"/>
      <c r="O173" s="2"/>
      <c r="P173" s="2"/>
      <c r="Q173" s="2">
        <v>0</v>
      </c>
      <c r="R173" s="2"/>
      <c r="S173" s="2">
        <v>1</v>
      </c>
      <c r="T173" s="2">
        <v>0</v>
      </c>
      <c r="U173" s="2">
        <v>10890069</v>
      </c>
      <c r="W173" t="s">
        <v>265</v>
      </c>
      <c r="X173" t="s">
        <v>195</v>
      </c>
    </row>
    <row r="174" spans="1:24" ht="15" customHeight="1">
      <c r="A174" s="2">
        <v>11000171</v>
      </c>
      <c r="B174" s="2">
        <v>1</v>
      </c>
      <c r="C174" s="2" t="s">
        <v>4192</v>
      </c>
      <c r="D174" s="2"/>
      <c r="E174" s="2">
        <v>71</v>
      </c>
      <c r="F174" s="2"/>
      <c r="G174" s="2"/>
      <c r="H174" s="2">
        <v>20095</v>
      </c>
      <c r="I174" s="2"/>
      <c r="J174" s="2" t="s">
        <v>7831</v>
      </c>
      <c r="K174" s="2" t="s">
        <v>7832</v>
      </c>
      <c r="L174" s="2" t="s">
        <v>7833</v>
      </c>
      <c r="M174" s="2" t="s">
        <v>7832</v>
      </c>
      <c r="N174" s="2"/>
      <c r="O174" s="2"/>
      <c r="P174" s="2"/>
      <c r="Q174" s="2">
        <v>0</v>
      </c>
      <c r="R174" s="2"/>
      <c r="S174" s="2">
        <v>1</v>
      </c>
      <c r="T174" s="2">
        <v>0</v>
      </c>
      <c r="U174" s="2">
        <v>10890070</v>
      </c>
      <c r="W174" t="s">
        <v>269</v>
      </c>
      <c r="X174" t="s">
        <v>195</v>
      </c>
    </row>
    <row r="175" spans="1:24" ht="15" customHeight="1">
      <c r="A175" s="2">
        <v>11000172</v>
      </c>
      <c r="B175" s="2">
        <v>1</v>
      </c>
      <c r="C175" s="2" t="s">
        <v>4197</v>
      </c>
      <c r="D175" s="2"/>
      <c r="E175" s="2">
        <v>72</v>
      </c>
      <c r="F175" s="2"/>
      <c r="G175" s="2"/>
      <c r="H175" s="2">
        <v>28195</v>
      </c>
      <c r="I175" s="2"/>
      <c r="J175" s="2" t="s">
        <v>7831</v>
      </c>
      <c r="K175" s="2" t="s">
        <v>7832</v>
      </c>
      <c r="L175" s="2" t="s">
        <v>7833</v>
      </c>
      <c r="M175" s="2" t="s">
        <v>7832</v>
      </c>
      <c r="N175" s="2"/>
      <c r="O175" s="2"/>
      <c r="P175" s="2"/>
      <c r="Q175" s="2">
        <v>0</v>
      </c>
      <c r="R175" s="2"/>
      <c r="S175" s="2">
        <v>1</v>
      </c>
      <c r="T175" s="2">
        <v>0</v>
      </c>
      <c r="U175" s="2">
        <v>10890071</v>
      </c>
      <c r="W175" t="s">
        <v>272</v>
      </c>
      <c r="X175" t="s">
        <v>195</v>
      </c>
    </row>
    <row r="176" spans="1:24" ht="15" customHeight="1">
      <c r="A176" s="2">
        <v>11000173</v>
      </c>
      <c r="B176" s="2">
        <v>1</v>
      </c>
      <c r="C176" s="2" t="s">
        <v>4199</v>
      </c>
      <c r="D176" s="2"/>
      <c r="E176" s="2">
        <v>73</v>
      </c>
      <c r="F176" s="2"/>
      <c r="G176" s="2"/>
      <c r="H176" s="2">
        <v>83022</v>
      </c>
      <c r="I176" s="2"/>
      <c r="J176" s="2" t="s">
        <v>7831</v>
      </c>
      <c r="K176" s="2" t="s">
        <v>7832</v>
      </c>
      <c r="L176" s="2" t="s">
        <v>7833</v>
      </c>
      <c r="M176" s="2" t="s">
        <v>7832</v>
      </c>
      <c r="N176" s="2"/>
      <c r="O176" s="2"/>
      <c r="P176" s="2"/>
      <c r="Q176" s="2">
        <v>0</v>
      </c>
      <c r="R176" s="2"/>
      <c r="S176" s="2">
        <v>1</v>
      </c>
      <c r="T176" s="2">
        <v>0</v>
      </c>
      <c r="U176" s="2">
        <v>10890072</v>
      </c>
      <c r="W176" t="s">
        <v>272</v>
      </c>
      <c r="X176" t="s">
        <v>195</v>
      </c>
    </row>
    <row r="177" spans="1:24" ht="15" customHeight="1">
      <c r="A177" s="2">
        <v>11000174</v>
      </c>
      <c r="B177" s="2">
        <v>1</v>
      </c>
      <c r="C177" s="2" t="s">
        <v>4207</v>
      </c>
      <c r="D177" s="2"/>
      <c r="E177" s="2">
        <v>74</v>
      </c>
      <c r="F177" s="2"/>
      <c r="G177" s="2"/>
      <c r="H177" s="2">
        <v>89073</v>
      </c>
      <c r="I177" s="2"/>
      <c r="J177" s="2" t="s">
        <v>7831</v>
      </c>
      <c r="K177" s="2" t="s">
        <v>7832</v>
      </c>
      <c r="L177" s="2" t="s">
        <v>7833</v>
      </c>
      <c r="M177" s="2" t="s">
        <v>7832</v>
      </c>
      <c r="N177" s="2"/>
      <c r="O177" s="2"/>
      <c r="P177" s="2"/>
      <c r="Q177" s="2">
        <v>0</v>
      </c>
      <c r="R177" s="2"/>
      <c r="S177" s="2">
        <v>1</v>
      </c>
      <c r="T177" s="2">
        <v>0</v>
      </c>
      <c r="U177" s="2">
        <v>10890073</v>
      </c>
      <c r="W177" t="s">
        <v>239</v>
      </c>
      <c r="X177" t="s">
        <v>195</v>
      </c>
    </row>
    <row r="178" spans="1:24" ht="15" customHeight="1">
      <c r="A178" s="2">
        <v>11000175</v>
      </c>
      <c r="B178" s="2">
        <v>1</v>
      </c>
      <c r="C178" s="2" t="s">
        <v>4211</v>
      </c>
      <c r="D178" s="2"/>
      <c r="E178" s="2">
        <v>75</v>
      </c>
      <c r="F178" s="2"/>
      <c r="G178" s="2"/>
      <c r="H178" s="2">
        <v>34117</v>
      </c>
      <c r="I178" s="2"/>
      <c r="J178" s="2" t="s">
        <v>7831</v>
      </c>
      <c r="K178" s="2" t="s">
        <v>7832</v>
      </c>
      <c r="L178" s="2" t="s">
        <v>7833</v>
      </c>
      <c r="M178" s="2" t="s">
        <v>7832</v>
      </c>
      <c r="N178" s="2"/>
      <c r="O178" s="2"/>
      <c r="P178" s="2"/>
      <c r="Q178" s="2">
        <v>0</v>
      </c>
      <c r="R178" s="2"/>
      <c r="S178" s="2">
        <v>1</v>
      </c>
      <c r="T178" s="2">
        <v>0</v>
      </c>
      <c r="U178" s="2">
        <v>10890074</v>
      </c>
      <c r="W178" t="s">
        <v>242</v>
      </c>
      <c r="X178" t="s">
        <v>195</v>
      </c>
    </row>
    <row r="179" spans="1:24" ht="15" customHeight="1">
      <c r="A179" s="2">
        <v>11000176</v>
      </c>
      <c r="B179" s="2">
        <v>1</v>
      </c>
      <c r="C179" s="2" t="s">
        <v>4214</v>
      </c>
      <c r="D179" s="2"/>
      <c r="E179" s="2">
        <v>76</v>
      </c>
      <c r="F179" s="2"/>
      <c r="G179" s="2"/>
      <c r="H179" s="2">
        <v>95444</v>
      </c>
      <c r="I179" s="2"/>
      <c r="J179" s="2" t="s">
        <v>7831</v>
      </c>
      <c r="K179" s="2" t="s">
        <v>7832</v>
      </c>
      <c r="L179" s="2" t="s">
        <v>7833</v>
      </c>
      <c r="M179" s="2" t="s">
        <v>7832</v>
      </c>
      <c r="N179" s="2"/>
      <c r="O179" s="2"/>
      <c r="P179" s="2"/>
      <c r="Q179" s="2">
        <v>0</v>
      </c>
      <c r="R179" s="2"/>
      <c r="S179" s="2">
        <v>1</v>
      </c>
      <c r="T179" s="2">
        <v>0</v>
      </c>
      <c r="U179" s="2">
        <v>10890075</v>
      </c>
      <c r="W179" t="s">
        <v>246</v>
      </c>
      <c r="X179" t="s">
        <v>195</v>
      </c>
    </row>
    <row r="180" spans="1:24" ht="15" customHeight="1">
      <c r="A180" s="2">
        <v>11000177</v>
      </c>
      <c r="B180" s="2">
        <v>1</v>
      </c>
      <c r="C180" s="2" t="s">
        <v>4166</v>
      </c>
      <c r="D180" s="2"/>
      <c r="E180" s="2">
        <v>77</v>
      </c>
      <c r="F180" s="2"/>
      <c r="G180" s="2"/>
      <c r="H180" s="2">
        <v>80331</v>
      </c>
      <c r="I180" s="2"/>
      <c r="J180" s="2" t="s">
        <v>7831</v>
      </c>
      <c r="K180" s="2" t="s">
        <v>7832</v>
      </c>
      <c r="L180" s="2" t="s">
        <v>7833</v>
      </c>
      <c r="M180" s="2" t="s">
        <v>7832</v>
      </c>
      <c r="N180" s="2"/>
      <c r="O180" s="2"/>
      <c r="P180" s="2"/>
      <c r="Q180" s="2">
        <v>0</v>
      </c>
      <c r="R180" s="2"/>
      <c r="S180" s="2">
        <v>1</v>
      </c>
      <c r="T180" s="2">
        <v>0</v>
      </c>
      <c r="U180" s="2">
        <v>10890076</v>
      </c>
      <c r="W180" t="s">
        <v>247</v>
      </c>
      <c r="X180" t="s">
        <v>195</v>
      </c>
    </row>
    <row r="181" spans="1:24" ht="15" customHeight="1">
      <c r="A181" s="2">
        <v>11000178</v>
      </c>
      <c r="B181" s="2">
        <v>1</v>
      </c>
      <c r="C181" s="2" t="s">
        <v>4183</v>
      </c>
      <c r="D181" s="2"/>
      <c r="E181" s="2">
        <v>78</v>
      </c>
      <c r="F181" s="2"/>
      <c r="G181" s="2"/>
      <c r="H181" s="2">
        <v>10115</v>
      </c>
      <c r="I181" s="2"/>
      <c r="J181" s="2" t="s">
        <v>7831</v>
      </c>
      <c r="K181" s="2" t="s">
        <v>7832</v>
      </c>
      <c r="L181" s="2" t="s">
        <v>7833</v>
      </c>
      <c r="M181" s="2" t="s">
        <v>7832</v>
      </c>
      <c r="N181" s="2"/>
      <c r="O181" s="2"/>
      <c r="P181" s="2"/>
      <c r="Q181" s="2">
        <v>0</v>
      </c>
      <c r="R181" s="2"/>
      <c r="S181" s="2">
        <v>1</v>
      </c>
      <c r="T181" s="2">
        <v>0</v>
      </c>
      <c r="U181" s="2">
        <v>10890077</v>
      </c>
      <c r="W181" t="s">
        <v>248</v>
      </c>
      <c r="X181" t="s">
        <v>195</v>
      </c>
    </row>
    <row r="182" spans="1:24" ht="15" customHeight="1">
      <c r="A182" s="2">
        <v>11000179</v>
      </c>
      <c r="B182" s="2">
        <v>1</v>
      </c>
      <c r="C182" s="2" t="s">
        <v>4192</v>
      </c>
      <c r="D182" s="2"/>
      <c r="E182" s="2">
        <v>79</v>
      </c>
      <c r="F182" s="2"/>
      <c r="G182" s="2"/>
      <c r="H182" s="2">
        <v>20095</v>
      </c>
      <c r="I182" s="2"/>
      <c r="J182" s="2" t="s">
        <v>7831</v>
      </c>
      <c r="K182" s="2" t="s">
        <v>7832</v>
      </c>
      <c r="L182" s="2" t="s">
        <v>7833</v>
      </c>
      <c r="M182" s="2" t="s">
        <v>7832</v>
      </c>
      <c r="N182" s="2"/>
      <c r="O182" s="2"/>
      <c r="P182" s="2"/>
      <c r="Q182" s="2">
        <v>0</v>
      </c>
      <c r="R182" s="2"/>
      <c r="S182" s="2">
        <v>1</v>
      </c>
      <c r="T182" s="2">
        <v>0</v>
      </c>
      <c r="U182" s="2">
        <v>10890078</v>
      </c>
      <c r="W182" t="s">
        <v>249</v>
      </c>
      <c r="X182" t="s">
        <v>195</v>
      </c>
    </row>
    <row r="183" spans="1:24" ht="15" customHeight="1">
      <c r="A183" s="2">
        <v>11000180</v>
      </c>
      <c r="B183" s="2">
        <v>1</v>
      </c>
      <c r="C183" s="2" t="s">
        <v>4197</v>
      </c>
      <c r="D183" s="2"/>
      <c r="E183" s="2">
        <v>80</v>
      </c>
      <c r="F183" s="2"/>
      <c r="G183" s="2"/>
      <c r="H183" s="2">
        <v>28195</v>
      </c>
      <c r="I183" s="2"/>
      <c r="J183" s="2" t="s">
        <v>7831</v>
      </c>
      <c r="K183" s="2" t="s">
        <v>7832</v>
      </c>
      <c r="L183" s="2" t="s">
        <v>7833</v>
      </c>
      <c r="M183" s="2" t="s">
        <v>7832</v>
      </c>
      <c r="N183" s="2"/>
      <c r="O183" s="2"/>
      <c r="P183" s="2"/>
      <c r="Q183" s="2">
        <v>0</v>
      </c>
      <c r="R183" s="2"/>
      <c r="S183" s="2">
        <v>1</v>
      </c>
      <c r="T183" s="2">
        <v>0</v>
      </c>
      <c r="U183" s="2">
        <v>10890079</v>
      </c>
      <c r="W183" t="s">
        <v>250</v>
      </c>
      <c r="X183" t="s">
        <v>195</v>
      </c>
    </row>
    <row r="184" spans="1:24" ht="15" customHeight="1">
      <c r="A184" s="2">
        <v>11000181</v>
      </c>
      <c r="B184" s="2">
        <v>1</v>
      </c>
      <c r="C184" s="2" t="s">
        <v>4199</v>
      </c>
      <c r="D184" s="2"/>
      <c r="E184" s="2">
        <v>81</v>
      </c>
      <c r="F184" s="2"/>
      <c r="G184" s="2"/>
      <c r="H184" s="2">
        <v>83022</v>
      </c>
      <c r="I184" s="2"/>
      <c r="J184" s="2" t="s">
        <v>7831</v>
      </c>
      <c r="K184" s="2" t="s">
        <v>7832</v>
      </c>
      <c r="L184" s="2" t="s">
        <v>7833</v>
      </c>
      <c r="M184" s="2" t="s">
        <v>7832</v>
      </c>
      <c r="N184" s="2"/>
      <c r="O184" s="2"/>
      <c r="P184" s="2"/>
      <c r="Q184" s="2">
        <v>0</v>
      </c>
      <c r="R184" s="2"/>
      <c r="S184" s="2">
        <v>1</v>
      </c>
      <c r="T184" s="2">
        <v>0</v>
      </c>
      <c r="U184" s="2">
        <v>10890080</v>
      </c>
      <c r="W184" t="s">
        <v>251</v>
      </c>
      <c r="X184" t="s">
        <v>195</v>
      </c>
    </row>
    <row r="185" spans="1:24" ht="15" customHeight="1">
      <c r="A185" s="2">
        <v>11000182</v>
      </c>
      <c r="B185" s="2">
        <v>1</v>
      </c>
      <c r="C185" s="2" t="s">
        <v>4207</v>
      </c>
      <c r="D185" s="2"/>
      <c r="E185" s="2">
        <v>82</v>
      </c>
      <c r="F185" s="2"/>
      <c r="G185" s="2"/>
      <c r="H185" s="2">
        <v>89073</v>
      </c>
      <c r="I185" s="2"/>
      <c r="J185" s="2" t="s">
        <v>7831</v>
      </c>
      <c r="K185" s="2" t="s">
        <v>7832</v>
      </c>
      <c r="L185" s="2" t="s">
        <v>7833</v>
      </c>
      <c r="M185" s="2" t="s">
        <v>7832</v>
      </c>
      <c r="N185" s="2"/>
      <c r="O185" s="2"/>
      <c r="P185" s="2"/>
      <c r="Q185" s="2">
        <v>0</v>
      </c>
      <c r="R185" s="2"/>
      <c r="S185" s="2">
        <v>1</v>
      </c>
      <c r="T185" s="2">
        <v>0</v>
      </c>
      <c r="U185" s="2">
        <v>10890081</v>
      </c>
      <c r="W185" t="s">
        <v>234</v>
      </c>
      <c r="X185" t="s">
        <v>195</v>
      </c>
    </row>
    <row r="186" spans="1:24" ht="15" customHeight="1">
      <c r="A186" s="2">
        <v>11000183</v>
      </c>
      <c r="B186" s="2">
        <v>1</v>
      </c>
      <c r="C186" s="2" t="s">
        <v>4211</v>
      </c>
      <c r="D186" s="2"/>
      <c r="E186" s="2">
        <v>83</v>
      </c>
      <c r="F186" s="2"/>
      <c r="G186" s="2"/>
      <c r="H186" s="2">
        <v>34117</v>
      </c>
      <c r="I186" s="2"/>
      <c r="J186" s="2" t="s">
        <v>7831</v>
      </c>
      <c r="K186" s="2" t="s">
        <v>7832</v>
      </c>
      <c r="L186" s="2" t="s">
        <v>7833</v>
      </c>
      <c r="M186" s="2" t="s">
        <v>7832</v>
      </c>
      <c r="N186" s="2"/>
      <c r="O186" s="2"/>
      <c r="P186" s="2"/>
      <c r="Q186" s="2">
        <v>0</v>
      </c>
      <c r="R186" s="2"/>
      <c r="S186" s="2">
        <v>1</v>
      </c>
      <c r="T186" s="2">
        <v>0</v>
      </c>
      <c r="U186" s="2">
        <v>10890082</v>
      </c>
      <c r="W186" t="s">
        <v>235</v>
      </c>
      <c r="X186" t="s">
        <v>195</v>
      </c>
    </row>
    <row r="187" spans="1:24" ht="15" customHeight="1">
      <c r="A187" s="2">
        <v>11000184</v>
      </c>
      <c r="B187" s="2">
        <v>1</v>
      </c>
      <c r="C187" s="2" t="s">
        <v>4214</v>
      </c>
      <c r="D187" s="2"/>
      <c r="E187" s="2">
        <v>84</v>
      </c>
      <c r="F187" s="2"/>
      <c r="G187" s="2"/>
      <c r="H187" s="2">
        <v>95444</v>
      </c>
      <c r="I187" s="2"/>
      <c r="J187" s="2" t="s">
        <v>7831</v>
      </c>
      <c r="K187" s="2" t="s">
        <v>7832</v>
      </c>
      <c r="L187" s="2" t="s">
        <v>7833</v>
      </c>
      <c r="M187" s="2" t="s">
        <v>7832</v>
      </c>
      <c r="N187" s="2"/>
      <c r="O187" s="2"/>
      <c r="P187" s="2"/>
      <c r="Q187" s="2">
        <v>0</v>
      </c>
      <c r="R187" s="2"/>
      <c r="S187" s="2">
        <v>1</v>
      </c>
      <c r="T187" s="2">
        <v>0</v>
      </c>
      <c r="U187" s="2">
        <v>10890083</v>
      </c>
      <c r="W187" t="s">
        <v>236</v>
      </c>
      <c r="X187" t="s">
        <v>195</v>
      </c>
    </row>
    <row r="188" spans="1:24" ht="15" customHeight="1">
      <c r="A188" s="2">
        <v>11000185</v>
      </c>
      <c r="B188" s="2">
        <v>1</v>
      </c>
      <c r="C188" s="2" t="s">
        <v>4166</v>
      </c>
      <c r="D188" s="2"/>
      <c r="E188" s="2">
        <v>85</v>
      </c>
      <c r="F188" s="2"/>
      <c r="G188" s="2"/>
      <c r="H188" s="2">
        <v>80331</v>
      </c>
      <c r="I188" s="2"/>
      <c r="J188" s="2" t="s">
        <v>7831</v>
      </c>
      <c r="K188" s="2" t="s">
        <v>7832</v>
      </c>
      <c r="L188" s="2" t="s">
        <v>7833</v>
      </c>
      <c r="M188" s="2" t="s">
        <v>7832</v>
      </c>
      <c r="N188" s="2"/>
      <c r="O188" s="2"/>
      <c r="P188" s="2"/>
      <c r="Q188" s="2">
        <v>0</v>
      </c>
      <c r="R188" s="2"/>
      <c r="S188" s="2">
        <v>1</v>
      </c>
      <c r="T188" s="2">
        <v>0</v>
      </c>
      <c r="U188" s="2">
        <v>10890084</v>
      </c>
      <c r="W188" t="s">
        <v>236</v>
      </c>
      <c r="X188" t="s">
        <v>195</v>
      </c>
    </row>
    <row r="189" spans="1:24" ht="15" customHeight="1">
      <c r="A189" s="2">
        <v>11000186</v>
      </c>
      <c r="B189" s="2">
        <v>1</v>
      </c>
      <c r="C189" s="2" t="s">
        <v>4166</v>
      </c>
      <c r="D189" s="2"/>
      <c r="E189" s="2">
        <v>86</v>
      </c>
      <c r="F189" s="2"/>
      <c r="G189" s="2"/>
      <c r="H189" s="2">
        <v>80331</v>
      </c>
      <c r="I189" s="2"/>
      <c r="J189" s="2" t="s">
        <v>7831</v>
      </c>
      <c r="K189" s="2" t="s">
        <v>7832</v>
      </c>
      <c r="L189" s="2" t="s">
        <v>7833</v>
      </c>
      <c r="M189" s="2" t="s">
        <v>7832</v>
      </c>
      <c r="N189" s="2"/>
      <c r="O189" s="2"/>
      <c r="P189" s="2"/>
      <c r="Q189" s="2">
        <v>0</v>
      </c>
      <c r="R189" s="2"/>
      <c r="S189" s="2">
        <v>1</v>
      </c>
      <c r="T189" s="2">
        <v>0</v>
      </c>
      <c r="U189" s="2">
        <v>10890085</v>
      </c>
      <c r="W189" t="s">
        <v>258</v>
      </c>
      <c r="X189" t="s">
        <v>195</v>
      </c>
    </row>
    <row r="190" spans="1:24" ht="15" customHeight="1">
      <c r="A190" s="2">
        <v>11000187</v>
      </c>
      <c r="B190" s="2">
        <v>1</v>
      </c>
      <c r="C190" s="2" t="s">
        <v>4199</v>
      </c>
      <c r="D190" s="2"/>
      <c r="E190" s="2">
        <v>87</v>
      </c>
      <c r="F190" s="2"/>
      <c r="G190" s="2"/>
      <c r="H190" s="2">
        <v>83022</v>
      </c>
      <c r="I190" s="2"/>
      <c r="J190" s="2" t="s">
        <v>7831</v>
      </c>
      <c r="K190" s="2" t="s">
        <v>7832</v>
      </c>
      <c r="L190" s="2" t="s">
        <v>7833</v>
      </c>
      <c r="M190" s="2" t="s">
        <v>7832</v>
      </c>
      <c r="N190" s="2"/>
      <c r="O190" s="2"/>
      <c r="P190" s="2"/>
      <c r="Q190" s="2">
        <v>0</v>
      </c>
      <c r="R190" s="2"/>
      <c r="S190" s="2">
        <v>1</v>
      </c>
      <c r="T190" s="2">
        <v>0</v>
      </c>
      <c r="U190" s="2">
        <v>10890086</v>
      </c>
      <c r="W190" t="s">
        <v>260</v>
      </c>
      <c r="X190" t="s">
        <v>195</v>
      </c>
    </row>
    <row r="191" spans="1:24" ht="15" customHeight="1">
      <c r="A191" s="2">
        <v>11000188</v>
      </c>
      <c r="B191" s="2">
        <v>1</v>
      </c>
      <c r="C191" s="2" t="s">
        <v>4207</v>
      </c>
      <c r="D191" s="2"/>
      <c r="E191" s="2">
        <v>88</v>
      </c>
      <c r="F191" s="2"/>
      <c r="G191" s="2"/>
      <c r="H191" s="2">
        <v>89073</v>
      </c>
      <c r="I191" s="2"/>
      <c r="J191" s="2" t="s">
        <v>7831</v>
      </c>
      <c r="K191" s="2" t="s">
        <v>7832</v>
      </c>
      <c r="L191" s="2" t="s">
        <v>7833</v>
      </c>
      <c r="M191" s="2" t="s">
        <v>7832</v>
      </c>
      <c r="N191" s="2"/>
      <c r="O191" s="2"/>
      <c r="P191" s="2"/>
      <c r="Q191" s="2">
        <v>0</v>
      </c>
      <c r="R191" s="2"/>
      <c r="S191" s="2">
        <v>1</v>
      </c>
      <c r="T191" s="2">
        <v>0</v>
      </c>
      <c r="U191" s="2">
        <v>10890087</v>
      </c>
      <c r="W191" t="s">
        <v>270</v>
      </c>
      <c r="X191" t="s">
        <v>195</v>
      </c>
    </row>
    <row r="192" spans="1:24" ht="15" customHeight="1">
      <c r="A192" s="2">
        <v>11000189</v>
      </c>
      <c r="B192" s="2">
        <v>1</v>
      </c>
      <c r="C192" s="2" t="s">
        <v>4211</v>
      </c>
      <c r="D192" s="2"/>
      <c r="E192" s="2">
        <v>89</v>
      </c>
      <c r="F192" s="2"/>
      <c r="G192" s="2"/>
      <c r="H192" s="2">
        <v>34117</v>
      </c>
      <c r="I192" s="2"/>
      <c r="J192" s="2" t="s">
        <v>7831</v>
      </c>
      <c r="K192" s="2" t="s">
        <v>7832</v>
      </c>
      <c r="L192" s="2" t="s">
        <v>7833</v>
      </c>
      <c r="M192" s="2" t="s">
        <v>7832</v>
      </c>
      <c r="N192" s="2"/>
      <c r="O192" s="2"/>
      <c r="P192" s="2"/>
      <c r="Q192" s="2">
        <v>0</v>
      </c>
      <c r="R192" s="2"/>
      <c r="S192" s="2">
        <v>1</v>
      </c>
      <c r="T192" s="2">
        <v>0</v>
      </c>
      <c r="U192" s="2">
        <v>10890088</v>
      </c>
      <c r="W192" t="s">
        <v>271</v>
      </c>
      <c r="X192" t="s">
        <v>195</v>
      </c>
    </row>
    <row r="193" spans="1:24" ht="15" customHeight="1">
      <c r="A193" s="2">
        <v>11000190</v>
      </c>
      <c r="B193" s="2">
        <v>1</v>
      </c>
      <c r="C193" s="2" t="s">
        <v>4214</v>
      </c>
      <c r="D193" s="2"/>
      <c r="E193" s="2">
        <v>90</v>
      </c>
      <c r="F193" s="2"/>
      <c r="G193" s="2"/>
      <c r="H193" s="2">
        <v>95444</v>
      </c>
      <c r="I193" s="2"/>
      <c r="J193" s="2" t="s">
        <v>7831</v>
      </c>
      <c r="K193" s="2" t="s">
        <v>7832</v>
      </c>
      <c r="L193" s="2" t="s">
        <v>7833</v>
      </c>
      <c r="M193" s="2" t="s">
        <v>7832</v>
      </c>
      <c r="N193" s="2"/>
      <c r="O193" s="2"/>
      <c r="P193" s="2"/>
      <c r="Q193" s="2">
        <v>0</v>
      </c>
      <c r="R193" s="2"/>
      <c r="S193" s="2">
        <v>1</v>
      </c>
      <c r="T193" s="2">
        <v>0</v>
      </c>
      <c r="U193" s="2">
        <v>10890089</v>
      </c>
      <c r="W193" t="s">
        <v>266</v>
      </c>
      <c r="X193" t="s">
        <v>195</v>
      </c>
    </row>
    <row r="194" spans="1:24" ht="15" customHeight="1">
      <c r="A194" s="2">
        <v>11000191</v>
      </c>
      <c r="B194" s="2">
        <v>1</v>
      </c>
      <c r="C194" s="2" t="s">
        <v>4166</v>
      </c>
      <c r="D194" s="2"/>
      <c r="E194" s="2">
        <v>91</v>
      </c>
      <c r="F194" s="2"/>
      <c r="G194" s="2"/>
      <c r="H194" s="2">
        <v>80331</v>
      </c>
      <c r="I194" s="2"/>
      <c r="J194" s="2" t="s">
        <v>7831</v>
      </c>
      <c r="K194" s="2" t="s">
        <v>7832</v>
      </c>
      <c r="L194" s="2" t="s">
        <v>7833</v>
      </c>
      <c r="M194" s="2" t="s">
        <v>7832</v>
      </c>
      <c r="N194" s="2"/>
      <c r="O194" s="2"/>
      <c r="P194" s="2"/>
      <c r="Q194" s="2">
        <v>0</v>
      </c>
      <c r="R194" s="2"/>
      <c r="S194" s="2">
        <v>1</v>
      </c>
      <c r="T194" s="2">
        <v>0</v>
      </c>
      <c r="U194" s="2">
        <v>10890090</v>
      </c>
      <c r="W194" t="s">
        <v>267</v>
      </c>
      <c r="X194" t="s">
        <v>195</v>
      </c>
    </row>
    <row r="195" spans="1:24" ht="15" customHeight="1">
      <c r="A195" s="2">
        <v>11000192</v>
      </c>
      <c r="B195" s="2">
        <v>1</v>
      </c>
      <c r="C195" s="2" t="s">
        <v>4183</v>
      </c>
      <c r="D195" s="2"/>
      <c r="E195" s="2">
        <v>92</v>
      </c>
      <c r="F195" s="2"/>
      <c r="G195" s="2"/>
      <c r="H195" s="2">
        <v>10115</v>
      </c>
      <c r="I195" s="2"/>
      <c r="J195" s="2" t="s">
        <v>7831</v>
      </c>
      <c r="K195" s="2" t="s">
        <v>7832</v>
      </c>
      <c r="L195" s="2" t="s">
        <v>7833</v>
      </c>
      <c r="M195" s="2" t="s">
        <v>7832</v>
      </c>
      <c r="N195" s="2"/>
      <c r="O195" s="2"/>
      <c r="P195" s="2"/>
      <c r="Q195" s="2">
        <v>0</v>
      </c>
      <c r="R195" s="2"/>
      <c r="S195" s="2">
        <v>1</v>
      </c>
      <c r="T195" s="2">
        <v>0</v>
      </c>
      <c r="U195" s="2">
        <v>10890091</v>
      </c>
      <c r="W195" t="s">
        <v>268</v>
      </c>
      <c r="X195" t="s">
        <v>195</v>
      </c>
    </row>
    <row r="196" spans="1:24" ht="15" customHeight="1">
      <c r="A196" s="2">
        <v>11000193</v>
      </c>
      <c r="B196" s="2">
        <v>1</v>
      </c>
      <c r="C196" s="2" t="s">
        <v>4192</v>
      </c>
      <c r="D196" s="2"/>
      <c r="E196" s="2">
        <v>93</v>
      </c>
      <c r="F196" s="2"/>
      <c r="G196" s="2"/>
      <c r="H196" s="2">
        <v>20095</v>
      </c>
      <c r="I196" s="2"/>
      <c r="J196" s="2" t="s">
        <v>7831</v>
      </c>
      <c r="K196" s="2" t="s">
        <v>7832</v>
      </c>
      <c r="L196" s="2" t="s">
        <v>7833</v>
      </c>
      <c r="M196" s="2" t="s">
        <v>7832</v>
      </c>
      <c r="N196" s="2"/>
      <c r="O196" s="2"/>
      <c r="P196" s="2"/>
      <c r="Q196" s="2">
        <v>0</v>
      </c>
      <c r="R196" s="2"/>
      <c r="S196" s="2">
        <v>1</v>
      </c>
      <c r="T196" s="2">
        <v>0</v>
      </c>
      <c r="U196" s="2">
        <v>10890092</v>
      </c>
      <c r="W196" t="s">
        <v>197</v>
      </c>
      <c r="X196" t="s">
        <v>195</v>
      </c>
    </row>
    <row r="197" spans="1:24" ht="15" customHeight="1">
      <c r="A197" s="2">
        <v>11000194</v>
      </c>
      <c r="B197" s="2">
        <v>1</v>
      </c>
      <c r="C197" s="2" t="s">
        <v>4197</v>
      </c>
      <c r="D197" s="2"/>
      <c r="E197" s="2">
        <v>94</v>
      </c>
      <c r="F197" s="2"/>
      <c r="G197" s="2"/>
      <c r="H197" s="2">
        <v>28195</v>
      </c>
      <c r="I197" s="2"/>
      <c r="J197" s="2" t="s">
        <v>7831</v>
      </c>
      <c r="K197" s="2" t="s">
        <v>7832</v>
      </c>
      <c r="L197" s="2" t="s">
        <v>7833</v>
      </c>
      <c r="M197" s="2" t="s">
        <v>7832</v>
      </c>
      <c r="N197" s="2"/>
      <c r="O197" s="2"/>
      <c r="P197" s="2"/>
      <c r="Q197" s="2">
        <v>0</v>
      </c>
      <c r="R197" s="2"/>
      <c r="S197" s="2">
        <v>1</v>
      </c>
      <c r="T197" s="2">
        <v>0</v>
      </c>
      <c r="U197" s="2">
        <v>10890093</v>
      </c>
      <c r="W197" t="s">
        <v>198</v>
      </c>
      <c r="X197" t="s">
        <v>195</v>
      </c>
    </row>
    <row r="198" spans="1:24" ht="15" customHeight="1">
      <c r="A198" s="2">
        <v>11000195</v>
      </c>
      <c r="B198" s="2">
        <v>1</v>
      </c>
      <c r="C198" s="2" t="s">
        <v>4199</v>
      </c>
      <c r="D198" s="2"/>
      <c r="E198" s="2">
        <v>95</v>
      </c>
      <c r="F198" s="2"/>
      <c r="G198" s="2"/>
      <c r="H198" s="2">
        <v>83022</v>
      </c>
      <c r="I198" s="2"/>
      <c r="J198" s="2" t="s">
        <v>7831</v>
      </c>
      <c r="K198" s="2" t="s">
        <v>7832</v>
      </c>
      <c r="L198" s="2" t="s">
        <v>7833</v>
      </c>
      <c r="M198" s="2" t="s">
        <v>7832</v>
      </c>
      <c r="N198" s="2"/>
      <c r="O198" s="2"/>
      <c r="P198" s="2"/>
      <c r="Q198" s="2">
        <v>0</v>
      </c>
      <c r="R198" s="2"/>
      <c r="S198" s="2">
        <v>1</v>
      </c>
      <c r="T198" s="2">
        <v>0</v>
      </c>
      <c r="U198" s="2">
        <v>10890094</v>
      </c>
      <c r="W198" t="s">
        <v>199</v>
      </c>
      <c r="X198" t="s">
        <v>195</v>
      </c>
    </row>
    <row r="199" spans="1:24" ht="15" customHeight="1">
      <c r="A199" s="2">
        <v>11000196</v>
      </c>
      <c r="B199" s="2">
        <v>1</v>
      </c>
      <c r="C199" s="2" t="s">
        <v>4207</v>
      </c>
      <c r="D199" s="2"/>
      <c r="E199" s="2">
        <v>96</v>
      </c>
      <c r="F199" s="2"/>
      <c r="G199" s="2"/>
      <c r="H199" s="2">
        <v>89073</v>
      </c>
      <c r="I199" s="2"/>
      <c r="J199" s="2" t="s">
        <v>7831</v>
      </c>
      <c r="K199" s="2" t="s">
        <v>7832</v>
      </c>
      <c r="L199" s="2" t="s">
        <v>7833</v>
      </c>
      <c r="M199" s="2" t="s">
        <v>7832</v>
      </c>
      <c r="N199" s="2"/>
      <c r="O199" s="2"/>
      <c r="P199" s="2"/>
      <c r="Q199" s="2">
        <v>0</v>
      </c>
      <c r="R199" s="2"/>
      <c r="S199" s="2">
        <v>1</v>
      </c>
      <c r="T199" s="2">
        <v>0</v>
      </c>
      <c r="U199" s="2">
        <v>10890095</v>
      </c>
      <c r="W199" t="s">
        <v>200</v>
      </c>
      <c r="X199" t="s">
        <v>195</v>
      </c>
    </row>
    <row r="200" spans="1:24" ht="15" customHeight="1">
      <c r="A200" s="2">
        <v>11000197</v>
      </c>
      <c r="B200" s="2">
        <v>1</v>
      </c>
      <c r="C200" s="2" t="s">
        <v>4211</v>
      </c>
      <c r="D200" s="2"/>
      <c r="E200" s="2">
        <v>97</v>
      </c>
      <c r="F200" s="2"/>
      <c r="G200" s="2"/>
      <c r="H200" s="2">
        <v>34117</v>
      </c>
      <c r="I200" s="2"/>
      <c r="J200" s="2" t="s">
        <v>7831</v>
      </c>
      <c r="K200" s="2" t="s">
        <v>7832</v>
      </c>
      <c r="L200" s="2" t="s">
        <v>7833</v>
      </c>
      <c r="M200" s="2" t="s">
        <v>7832</v>
      </c>
      <c r="N200" s="2"/>
      <c r="O200" s="2"/>
      <c r="P200" s="2"/>
      <c r="Q200" s="2">
        <v>0</v>
      </c>
      <c r="R200" s="2"/>
      <c r="S200" s="2">
        <v>1</v>
      </c>
      <c r="T200" s="2">
        <v>0</v>
      </c>
      <c r="U200" s="2">
        <v>10890096</v>
      </c>
      <c r="W200" t="s">
        <v>201</v>
      </c>
      <c r="X200" t="s">
        <v>195</v>
      </c>
    </row>
    <row r="201" spans="1:24" ht="15" customHeight="1">
      <c r="A201" s="2">
        <v>11000198</v>
      </c>
      <c r="B201" s="2">
        <v>1</v>
      </c>
      <c r="C201" s="2" t="s">
        <v>4214</v>
      </c>
      <c r="D201" s="2"/>
      <c r="E201" s="2">
        <v>98</v>
      </c>
      <c r="F201" s="2"/>
      <c r="G201" s="2"/>
      <c r="H201" s="2">
        <v>95444</v>
      </c>
      <c r="I201" s="2"/>
      <c r="J201" s="2" t="s">
        <v>7831</v>
      </c>
      <c r="K201" s="2" t="s">
        <v>7832</v>
      </c>
      <c r="L201" s="2" t="s">
        <v>7833</v>
      </c>
      <c r="M201" s="2" t="s">
        <v>7832</v>
      </c>
      <c r="N201" s="2"/>
      <c r="O201" s="2"/>
      <c r="P201" s="2"/>
      <c r="Q201" s="2">
        <v>0</v>
      </c>
      <c r="R201" s="2"/>
      <c r="S201" s="2">
        <v>1</v>
      </c>
      <c r="T201" s="2">
        <v>0</v>
      </c>
      <c r="U201" s="2">
        <v>10890097</v>
      </c>
      <c r="W201" t="s">
        <v>202</v>
      </c>
      <c r="X201" t="s">
        <v>195</v>
      </c>
    </row>
    <row r="202" spans="1:24" ht="15" customHeight="1">
      <c r="A202" s="2">
        <v>11000199</v>
      </c>
      <c r="B202" s="2">
        <v>1</v>
      </c>
      <c r="C202" s="2" t="s">
        <v>4166</v>
      </c>
      <c r="D202" s="2"/>
      <c r="E202" s="2">
        <v>99</v>
      </c>
      <c r="F202" s="2"/>
      <c r="G202" s="2"/>
      <c r="H202" s="2">
        <v>80331</v>
      </c>
      <c r="I202" s="2"/>
      <c r="J202" s="2" t="s">
        <v>7831</v>
      </c>
      <c r="K202" s="2" t="s">
        <v>7832</v>
      </c>
      <c r="L202" s="2" t="s">
        <v>7833</v>
      </c>
      <c r="M202" s="2" t="s">
        <v>7832</v>
      </c>
      <c r="N202" s="2"/>
      <c r="O202" s="2"/>
      <c r="P202" s="2"/>
      <c r="Q202" s="2">
        <v>0</v>
      </c>
      <c r="R202" s="2"/>
      <c r="S202" s="2">
        <v>1</v>
      </c>
      <c r="T202" s="2">
        <v>0</v>
      </c>
      <c r="U202" s="2">
        <v>10890098</v>
      </c>
      <c r="W202" t="s">
        <v>203</v>
      </c>
      <c r="X202" t="s">
        <v>195</v>
      </c>
    </row>
    <row r="203" spans="1:24" ht="15" customHeight="1">
      <c r="A203" s="2">
        <v>11000200</v>
      </c>
      <c r="B203" s="2">
        <v>1</v>
      </c>
      <c r="C203" s="2" t="s">
        <v>4183</v>
      </c>
      <c r="D203" s="2"/>
      <c r="E203" s="2">
        <v>100</v>
      </c>
      <c r="F203" s="2"/>
      <c r="G203" s="2"/>
      <c r="H203" s="2">
        <v>10115</v>
      </c>
      <c r="I203" s="2"/>
      <c r="J203" s="2" t="s">
        <v>7831</v>
      </c>
      <c r="K203" s="2" t="s">
        <v>7832</v>
      </c>
      <c r="L203" s="2" t="s">
        <v>7833</v>
      </c>
      <c r="M203" s="2" t="s">
        <v>7832</v>
      </c>
      <c r="N203" s="2"/>
      <c r="O203" s="2"/>
      <c r="P203" s="2"/>
      <c r="Q203" s="2">
        <v>0</v>
      </c>
      <c r="R203" s="2"/>
      <c r="S203" s="2">
        <v>1</v>
      </c>
      <c r="T203" s="2">
        <v>0</v>
      </c>
      <c r="U203" s="2">
        <v>10890099</v>
      </c>
      <c r="W203" t="s">
        <v>204</v>
      </c>
      <c r="X203" t="s">
        <v>195</v>
      </c>
    </row>
    <row r="204" spans="1:24" ht="15" customHeight="1">
      <c r="A204" s="2">
        <v>11000201</v>
      </c>
      <c r="B204" s="2">
        <v>1</v>
      </c>
      <c r="C204" s="2" t="s">
        <v>4192</v>
      </c>
      <c r="D204" s="2"/>
      <c r="E204" s="2">
        <v>1</v>
      </c>
      <c r="F204" s="2"/>
      <c r="G204" s="2"/>
      <c r="H204" s="2">
        <v>20095</v>
      </c>
      <c r="I204" s="2"/>
      <c r="J204" s="2" t="s">
        <v>7831</v>
      </c>
      <c r="K204" s="2" t="s">
        <v>7832</v>
      </c>
      <c r="L204" s="2" t="s">
        <v>7833</v>
      </c>
      <c r="M204" s="2" t="s">
        <v>7832</v>
      </c>
      <c r="N204" s="2"/>
      <c r="O204" s="2"/>
      <c r="P204" s="2"/>
      <c r="Q204" s="2">
        <v>0</v>
      </c>
      <c r="R204" s="2"/>
      <c r="S204" s="2">
        <v>1</v>
      </c>
      <c r="T204" s="2">
        <v>0</v>
      </c>
      <c r="U204" s="2">
        <v>10890100</v>
      </c>
      <c r="W204" t="s">
        <v>205</v>
      </c>
      <c r="X204" t="s">
        <v>195</v>
      </c>
    </row>
    <row r="205" spans="1:24" ht="15" customHeight="1">
      <c r="A205" s="2">
        <v>11000202</v>
      </c>
      <c r="B205" s="2">
        <v>1</v>
      </c>
      <c r="C205" s="2" t="s">
        <v>4183</v>
      </c>
      <c r="D205" s="2"/>
      <c r="E205" s="2">
        <v>2</v>
      </c>
      <c r="F205" s="2"/>
      <c r="G205" s="2"/>
      <c r="H205" s="2">
        <v>10115</v>
      </c>
      <c r="I205" s="2"/>
      <c r="J205" s="2" t="s">
        <v>7831</v>
      </c>
      <c r="K205" s="2" t="s">
        <v>7832</v>
      </c>
      <c r="L205" s="2" t="s">
        <v>7833</v>
      </c>
      <c r="M205" s="2" t="s">
        <v>7832</v>
      </c>
      <c r="N205" s="2"/>
      <c r="O205" s="2"/>
      <c r="P205" s="2"/>
      <c r="Q205" s="2">
        <v>0</v>
      </c>
      <c r="R205" s="2"/>
      <c r="S205" s="2">
        <v>1</v>
      </c>
      <c r="T205" s="2">
        <v>0</v>
      </c>
      <c r="U205" s="2">
        <v>10890101</v>
      </c>
      <c r="W205" t="s">
        <v>206</v>
      </c>
      <c r="X205" t="s">
        <v>195</v>
      </c>
    </row>
    <row r="206" spans="1:24" ht="15" customHeight="1">
      <c r="A206" s="2">
        <v>11000203</v>
      </c>
      <c r="B206" s="2">
        <v>1</v>
      </c>
      <c r="C206" s="2" t="s">
        <v>4192</v>
      </c>
      <c r="D206" s="2"/>
      <c r="E206" s="2">
        <v>3</v>
      </c>
      <c r="F206" s="2"/>
      <c r="G206" s="2"/>
      <c r="H206" s="2">
        <v>20095</v>
      </c>
      <c r="I206" s="2"/>
      <c r="J206" s="2" t="s">
        <v>7831</v>
      </c>
      <c r="K206" s="2" t="s">
        <v>7832</v>
      </c>
      <c r="L206" s="2" t="s">
        <v>7833</v>
      </c>
      <c r="M206" s="2" t="s">
        <v>7832</v>
      </c>
      <c r="N206" s="2"/>
      <c r="O206" s="2"/>
      <c r="P206" s="2"/>
      <c r="Q206" s="2">
        <v>0</v>
      </c>
      <c r="R206" s="2"/>
      <c r="S206" s="2">
        <v>1</v>
      </c>
      <c r="T206" s="2">
        <v>0</v>
      </c>
      <c r="U206" s="2">
        <v>10890102</v>
      </c>
      <c r="W206" t="s">
        <v>207</v>
      </c>
      <c r="X206" t="s">
        <v>195</v>
      </c>
    </row>
    <row r="207" spans="1:24" ht="15" customHeight="1">
      <c r="A207" s="2">
        <v>11000204</v>
      </c>
      <c r="B207" s="2">
        <v>1</v>
      </c>
      <c r="C207" s="2" t="s">
        <v>4197</v>
      </c>
      <c r="D207" s="2"/>
      <c r="E207" s="2">
        <v>4</v>
      </c>
      <c r="F207" s="2"/>
      <c r="G207" s="2"/>
      <c r="H207" s="2">
        <v>28195</v>
      </c>
      <c r="I207" s="2"/>
      <c r="J207" s="2" t="s">
        <v>7831</v>
      </c>
      <c r="K207" s="2" t="s">
        <v>7832</v>
      </c>
      <c r="L207" s="2" t="s">
        <v>7833</v>
      </c>
      <c r="M207" s="2" t="s">
        <v>7832</v>
      </c>
      <c r="N207" s="2"/>
      <c r="O207" s="2"/>
      <c r="P207" s="2"/>
      <c r="Q207" s="2">
        <v>0</v>
      </c>
      <c r="R207" s="2"/>
      <c r="S207" s="2">
        <v>1</v>
      </c>
      <c r="T207" s="2">
        <v>0</v>
      </c>
      <c r="U207" s="2">
        <v>10890103</v>
      </c>
      <c r="W207" t="s">
        <v>208</v>
      </c>
      <c r="X207" t="s">
        <v>195</v>
      </c>
    </row>
    <row r="208" spans="1:24" ht="15" customHeight="1">
      <c r="A208" s="2">
        <v>11000205</v>
      </c>
      <c r="B208" s="2">
        <v>1</v>
      </c>
      <c r="C208" s="2" t="s">
        <v>4199</v>
      </c>
      <c r="D208" s="2"/>
      <c r="E208" s="2">
        <v>5</v>
      </c>
      <c r="F208" s="2"/>
      <c r="G208" s="2"/>
      <c r="H208" s="2">
        <v>83022</v>
      </c>
      <c r="I208" s="2"/>
      <c r="J208" s="2" t="s">
        <v>7831</v>
      </c>
      <c r="K208" s="2" t="s">
        <v>7832</v>
      </c>
      <c r="L208" s="2" t="s">
        <v>7833</v>
      </c>
      <c r="M208" s="2" t="s">
        <v>7832</v>
      </c>
      <c r="N208" s="2"/>
      <c r="O208" s="2"/>
      <c r="P208" s="2"/>
      <c r="Q208" s="2">
        <v>0</v>
      </c>
      <c r="R208" s="2"/>
      <c r="S208" s="2">
        <v>1</v>
      </c>
      <c r="T208" s="2">
        <v>0</v>
      </c>
      <c r="U208" s="2">
        <v>10890104</v>
      </c>
      <c r="W208" t="s">
        <v>209</v>
      </c>
      <c r="X208" t="s">
        <v>195</v>
      </c>
    </row>
    <row r="209" spans="1:24" ht="15" customHeight="1">
      <c r="A209" s="2">
        <v>11000206</v>
      </c>
      <c r="B209" s="2">
        <v>1</v>
      </c>
      <c r="C209" s="2" t="s">
        <v>4207</v>
      </c>
      <c r="D209" s="2"/>
      <c r="E209" s="2">
        <v>6</v>
      </c>
      <c r="F209" s="2"/>
      <c r="G209" s="2"/>
      <c r="H209" s="2">
        <v>89073</v>
      </c>
      <c r="I209" s="2"/>
      <c r="J209" s="2" t="s">
        <v>7831</v>
      </c>
      <c r="K209" s="2" t="s">
        <v>7832</v>
      </c>
      <c r="L209" s="2" t="s">
        <v>7833</v>
      </c>
      <c r="M209" s="2" t="s">
        <v>7832</v>
      </c>
      <c r="N209" s="2"/>
      <c r="O209" s="2"/>
      <c r="P209" s="2"/>
      <c r="Q209" s="2">
        <v>0</v>
      </c>
      <c r="R209" s="2"/>
      <c r="S209" s="2">
        <v>1</v>
      </c>
      <c r="T209" s="2">
        <v>0</v>
      </c>
      <c r="U209" s="2">
        <v>10890105</v>
      </c>
      <c r="W209" t="s">
        <v>210</v>
      </c>
      <c r="X209" t="s">
        <v>195</v>
      </c>
    </row>
    <row r="210" spans="1:24" ht="15" customHeight="1">
      <c r="A210" s="2">
        <v>11000207</v>
      </c>
      <c r="B210" s="2">
        <v>1</v>
      </c>
      <c r="C210" s="2" t="s">
        <v>4211</v>
      </c>
      <c r="D210" s="2"/>
      <c r="E210" s="2">
        <v>7</v>
      </c>
      <c r="F210" s="2"/>
      <c r="G210" s="2"/>
      <c r="H210" s="2">
        <v>34117</v>
      </c>
      <c r="I210" s="2"/>
      <c r="J210" s="2" t="s">
        <v>7831</v>
      </c>
      <c r="K210" s="2" t="s">
        <v>7832</v>
      </c>
      <c r="L210" s="2" t="s">
        <v>7833</v>
      </c>
      <c r="M210" s="2" t="s">
        <v>7832</v>
      </c>
      <c r="N210" s="2"/>
      <c r="O210" s="2"/>
      <c r="P210" s="2"/>
      <c r="Q210" s="2">
        <v>0</v>
      </c>
      <c r="R210" s="2"/>
      <c r="S210" s="2">
        <v>1</v>
      </c>
      <c r="T210" s="2">
        <v>0</v>
      </c>
      <c r="U210" s="2">
        <v>10890106</v>
      </c>
      <c r="W210" t="s">
        <v>211</v>
      </c>
      <c r="X210" t="s">
        <v>195</v>
      </c>
    </row>
    <row r="211" spans="1:24" ht="15" customHeight="1">
      <c r="A211" s="2">
        <v>11000208</v>
      </c>
      <c r="B211" s="2">
        <v>1</v>
      </c>
      <c r="C211" s="2" t="s">
        <v>4214</v>
      </c>
      <c r="D211" s="2"/>
      <c r="E211" s="2">
        <v>8</v>
      </c>
      <c r="F211" s="2"/>
      <c r="G211" s="2"/>
      <c r="H211" s="2">
        <v>95444</v>
      </c>
      <c r="I211" s="2"/>
      <c r="J211" s="2" t="s">
        <v>7831</v>
      </c>
      <c r="K211" s="2" t="s">
        <v>7832</v>
      </c>
      <c r="L211" s="2" t="s">
        <v>7833</v>
      </c>
      <c r="M211" s="2" t="s">
        <v>7832</v>
      </c>
      <c r="N211" s="2"/>
      <c r="O211" s="2"/>
      <c r="P211" s="2"/>
      <c r="Q211" s="2">
        <v>0</v>
      </c>
      <c r="R211" s="2"/>
      <c r="S211" s="2">
        <v>1</v>
      </c>
      <c r="T211" s="2">
        <v>0</v>
      </c>
      <c r="U211" s="2">
        <v>10890107</v>
      </c>
      <c r="W211" t="s">
        <v>212</v>
      </c>
      <c r="X211" t="s">
        <v>195</v>
      </c>
    </row>
    <row r="212" spans="1:24" ht="15" customHeight="1">
      <c r="A212" s="2">
        <v>11000209</v>
      </c>
      <c r="B212" s="2">
        <v>1</v>
      </c>
      <c r="C212" s="2" t="s">
        <v>4166</v>
      </c>
      <c r="D212" s="2"/>
      <c r="E212" s="2">
        <v>9</v>
      </c>
      <c r="F212" s="2"/>
      <c r="G212" s="2"/>
      <c r="H212" s="2">
        <v>80331</v>
      </c>
      <c r="I212" s="2"/>
      <c r="J212" s="2" t="s">
        <v>7831</v>
      </c>
      <c r="K212" s="2" t="s">
        <v>7832</v>
      </c>
      <c r="L212" s="2" t="s">
        <v>7833</v>
      </c>
      <c r="M212" s="2" t="s">
        <v>7832</v>
      </c>
      <c r="N212" s="2"/>
      <c r="O212" s="2"/>
      <c r="P212" s="2"/>
      <c r="Q212" s="2">
        <v>0</v>
      </c>
      <c r="R212" s="2"/>
      <c r="S212" s="2">
        <v>1</v>
      </c>
      <c r="T212" s="2">
        <v>0</v>
      </c>
      <c r="U212" s="2">
        <v>10890108</v>
      </c>
      <c r="W212" t="s">
        <v>213</v>
      </c>
      <c r="X212" t="s">
        <v>195</v>
      </c>
    </row>
    <row r="213" spans="1:24" ht="15" customHeight="1">
      <c r="A213" s="2">
        <v>11000210</v>
      </c>
      <c r="B213" s="2">
        <v>1</v>
      </c>
      <c r="C213" s="2" t="s">
        <v>4183</v>
      </c>
      <c r="D213" s="2"/>
      <c r="E213" s="2">
        <v>10</v>
      </c>
      <c r="F213" s="2"/>
      <c r="G213" s="2"/>
      <c r="H213" s="2">
        <v>10115</v>
      </c>
      <c r="I213" s="2"/>
      <c r="J213" s="2" t="s">
        <v>7831</v>
      </c>
      <c r="K213" s="2" t="s">
        <v>7832</v>
      </c>
      <c r="L213" s="2" t="s">
        <v>7833</v>
      </c>
      <c r="M213" s="2" t="s">
        <v>7832</v>
      </c>
      <c r="N213" s="2"/>
      <c r="O213" s="2"/>
      <c r="P213" s="2"/>
      <c r="Q213" s="2">
        <v>0</v>
      </c>
      <c r="R213" s="2"/>
      <c r="S213" s="2">
        <v>1</v>
      </c>
      <c r="T213" s="2">
        <v>0</v>
      </c>
      <c r="U213" s="2">
        <v>10890109</v>
      </c>
      <c r="W213" t="s">
        <v>214</v>
      </c>
      <c r="X213" t="s">
        <v>195</v>
      </c>
    </row>
    <row r="214" spans="1:24" ht="15" customHeight="1">
      <c r="A214" s="2">
        <v>11000211</v>
      </c>
      <c r="B214" s="2">
        <v>1</v>
      </c>
      <c r="C214" s="2" t="s">
        <v>4192</v>
      </c>
      <c r="D214" s="2"/>
      <c r="E214" s="2">
        <v>11</v>
      </c>
      <c r="F214" s="2"/>
      <c r="G214" s="2"/>
      <c r="H214" s="2">
        <v>20095</v>
      </c>
      <c r="I214" s="2"/>
      <c r="J214" s="2" t="s">
        <v>7831</v>
      </c>
      <c r="K214" s="2" t="s">
        <v>7832</v>
      </c>
      <c r="L214" s="2" t="s">
        <v>7833</v>
      </c>
      <c r="M214" s="2" t="s">
        <v>7832</v>
      </c>
      <c r="N214" s="2"/>
      <c r="O214" s="2"/>
      <c r="P214" s="2"/>
      <c r="Q214" s="2">
        <v>0</v>
      </c>
      <c r="R214" s="2"/>
      <c r="S214" s="2">
        <v>1</v>
      </c>
      <c r="T214" s="2">
        <v>0</v>
      </c>
      <c r="U214" s="2">
        <v>10890110</v>
      </c>
      <c r="W214" t="s">
        <v>215</v>
      </c>
      <c r="X214" t="s">
        <v>195</v>
      </c>
    </row>
    <row r="215" spans="1:24" ht="15" customHeight="1">
      <c r="A215" s="2">
        <v>11000212</v>
      </c>
      <c r="B215" s="2">
        <v>1</v>
      </c>
      <c r="C215" s="2" t="s">
        <v>4197</v>
      </c>
      <c r="D215" s="2"/>
      <c r="E215" s="2">
        <v>12</v>
      </c>
      <c r="F215" s="2"/>
      <c r="G215" s="2"/>
      <c r="H215" s="2">
        <v>28195</v>
      </c>
      <c r="I215" s="2"/>
      <c r="J215" s="2" t="s">
        <v>7831</v>
      </c>
      <c r="K215" s="2" t="s">
        <v>7832</v>
      </c>
      <c r="L215" s="2" t="s">
        <v>7833</v>
      </c>
      <c r="M215" s="2" t="s">
        <v>7832</v>
      </c>
      <c r="N215" s="2"/>
      <c r="O215" s="2"/>
      <c r="P215" s="2"/>
      <c r="Q215" s="2">
        <v>0</v>
      </c>
      <c r="R215" s="2"/>
      <c r="S215" s="2">
        <v>1</v>
      </c>
      <c r="T215" s="2">
        <v>0</v>
      </c>
      <c r="U215" s="2">
        <v>10890111</v>
      </c>
      <c r="W215" t="s">
        <v>216</v>
      </c>
      <c r="X215" t="s">
        <v>195</v>
      </c>
    </row>
    <row r="216" spans="1:24" ht="15" customHeight="1">
      <c r="A216" s="2">
        <v>11000213</v>
      </c>
      <c r="B216" s="2">
        <v>1</v>
      </c>
      <c r="C216" s="2" t="s">
        <v>4199</v>
      </c>
      <c r="D216" s="2"/>
      <c r="E216" s="2">
        <v>13</v>
      </c>
      <c r="F216" s="2"/>
      <c r="G216" s="2"/>
      <c r="H216" s="2">
        <v>83022</v>
      </c>
      <c r="I216" s="2"/>
      <c r="J216" s="2" t="s">
        <v>7831</v>
      </c>
      <c r="K216" s="2" t="s">
        <v>7832</v>
      </c>
      <c r="L216" s="2" t="s">
        <v>7833</v>
      </c>
      <c r="M216" s="2" t="s">
        <v>7832</v>
      </c>
      <c r="N216" s="2"/>
      <c r="O216" s="2"/>
      <c r="P216" s="2"/>
      <c r="Q216" s="2">
        <v>0</v>
      </c>
      <c r="R216" s="2"/>
      <c r="S216" s="2">
        <v>1</v>
      </c>
      <c r="T216" s="2">
        <v>0</v>
      </c>
      <c r="U216" s="2">
        <v>10890112</v>
      </c>
      <c r="W216" t="s">
        <v>194</v>
      </c>
      <c r="X216" t="s">
        <v>195</v>
      </c>
    </row>
    <row r="217" spans="1:24" ht="15" customHeight="1">
      <c r="A217" s="2">
        <v>11000214</v>
      </c>
      <c r="B217" s="2">
        <v>1</v>
      </c>
      <c r="C217" s="2" t="s">
        <v>4207</v>
      </c>
      <c r="D217" s="2"/>
      <c r="E217" s="2">
        <v>14</v>
      </c>
      <c r="F217" s="2"/>
      <c r="G217" s="2"/>
      <c r="H217" s="2">
        <v>89073</v>
      </c>
      <c r="I217" s="2"/>
      <c r="J217" s="2" t="s">
        <v>7831</v>
      </c>
      <c r="K217" s="2" t="s">
        <v>7832</v>
      </c>
      <c r="L217" s="2" t="s">
        <v>7833</v>
      </c>
      <c r="M217" s="2" t="s">
        <v>7832</v>
      </c>
      <c r="N217" s="2"/>
      <c r="O217" s="2"/>
      <c r="P217" s="2"/>
      <c r="Q217" s="2">
        <v>0</v>
      </c>
      <c r="R217" s="2"/>
      <c r="S217" s="2">
        <v>1</v>
      </c>
      <c r="T217" s="2">
        <v>0</v>
      </c>
      <c r="U217" s="2">
        <v>10890113</v>
      </c>
      <c r="W217" t="s">
        <v>196</v>
      </c>
      <c r="X217" t="s">
        <v>195</v>
      </c>
    </row>
    <row r="218" spans="1:24" ht="15" customHeight="1">
      <c r="A218" s="2">
        <v>11000215</v>
      </c>
      <c r="B218" s="2">
        <v>1</v>
      </c>
      <c r="C218" s="2" t="s">
        <v>4211</v>
      </c>
      <c r="D218" s="2"/>
      <c r="E218" s="2">
        <v>15</v>
      </c>
      <c r="F218" s="2"/>
      <c r="G218" s="2"/>
      <c r="H218" s="2">
        <v>34117</v>
      </c>
      <c r="I218" s="2"/>
      <c r="J218" s="2" t="s">
        <v>7831</v>
      </c>
      <c r="K218" s="2" t="s">
        <v>7832</v>
      </c>
      <c r="L218" s="2" t="s">
        <v>7833</v>
      </c>
      <c r="M218" s="2" t="s">
        <v>7832</v>
      </c>
      <c r="N218" s="2"/>
      <c r="O218" s="2"/>
      <c r="P218" s="2"/>
      <c r="Q218" s="2">
        <v>0</v>
      </c>
      <c r="R218" s="2"/>
      <c r="S218" s="2">
        <v>1</v>
      </c>
      <c r="T218" s="2">
        <v>0</v>
      </c>
      <c r="U218" s="2">
        <v>10950024</v>
      </c>
      <c r="W218" t="s">
        <v>217</v>
      </c>
      <c r="X218" t="s">
        <v>195</v>
      </c>
    </row>
    <row r="219" spans="1:24" ht="15" customHeight="1">
      <c r="A219" s="2">
        <v>11000216</v>
      </c>
      <c r="B219" s="2">
        <v>1</v>
      </c>
      <c r="C219" s="2" t="s">
        <v>4214</v>
      </c>
      <c r="D219" s="2"/>
      <c r="E219" s="2">
        <v>16</v>
      </c>
      <c r="F219" s="2"/>
      <c r="G219" s="2"/>
      <c r="H219" s="2">
        <v>95444</v>
      </c>
      <c r="I219" s="2"/>
      <c r="J219" s="2" t="s">
        <v>7831</v>
      </c>
      <c r="K219" s="2" t="s">
        <v>7832</v>
      </c>
      <c r="L219" s="2" t="s">
        <v>7833</v>
      </c>
      <c r="M219" s="2" t="s">
        <v>7832</v>
      </c>
      <c r="N219" s="2"/>
      <c r="O219" s="2"/>
      <c r="P219" s="2"/>
      <c r="Q219" s="2">
        <v>0</v>
      </c>
      <c r="R219" s="2"/>
      <c r="S219" s="2">
        <v>1</v>
      </c>
      <c r="T219" s="2">
        <v>0</v>
      </c>
      <c r="U219" s="2">
        <v>10950025</v>
      </c>
      <c r="W219" t="s">
        <v>218</v>
      </c>
      <c r="X219" t="s">
        <v>195</v>
      </c>
    </row>
    <row r="220" spans="1:24" ht="15" customHeight="1">
      <c r="A220" s="2">
        <v>11000217</v>
      </c>
      <c r="B220" s="2">
        <v>1</v>
      </c>
      <c r="C220" s="2" t="s">
        <v>4166</v>
      </c>
      <c r="D220" s="2"/>
      <c r="E220" s="2">
        <v>17</v>
      </c>
      <c r="F220" s="2"/>
      <c r="G220" s="2"/>
      <c r="H220" s="2">
        <v>80331</v>
      </c>
      <c r="I220" s="2"/>
      <c r="J220" s="2" t="s">
        <v>7831</v>
      </c>
      <c r="K220" s="2" t="s">
        <v>7832</v>
      </c>
      <c r="L220" s="2" t="s">
        <v>7833</v>
      </c>
      <c r="M220" s="2" t="s">
        <v>7832</v>
      </c>
      <c r="N220" s="2"/>
      <c r="O220" s="2"/>
      <c r="P220" s="2"/>
      <c r="Q220" s="2">
        <v>0</v>
      </c>
      <c r="R220" s="2"/>
      <c r="S220" s="2">
        <v>1</v>
      </c>
      <c r="T220" s="2">
        <v>0</v>
      </c>
      <c r="U220" s="2">
        <v>10950026</v>
      </c>
      <c r="W220" t="s">
        <v>219</v>
      </c>
      <c r="X220" t="s">
        <v>195</v>
      </c>
    </row>
    <row r="221" spans="1:24" ht="15" customHeight="1">
      <c r="A221" s="2">
        <v>11000218</v>
      </c>
      <c r="B221" s="2">
        <v>1</v>
      </c>
      <c r="C221" s="2" t="s">
        <v>4183</v>
      </c>
      <c r="D221" s="2"/>
      <c r="E221" s="2">
        <v>18</v>
      </c>
      <c r="F221" s="2"/>
      <c r="G221" s="2"/>
      <c r="H221" s="2">
        <v>10115</v>
      </c>
      <c r="I221" s="2"/>
      <c r="J221" s="2" t="s">
        <v>7831</v>
      </c>
      <c r="K221" s="2" t="s">
        <v>7832</v>
      </c>
      <c r="L221" s="2" t="s">
        <v>7833</v>
      </c>
      <c r="M221" s="2" t="s">
        <v>7832</v>
      </c>
      <c r="N221" s="2"/>
      <c r="O221" s="2"/>
      <c r="P221" s="2"/>
      <c r="Q221" s="2">
        <v>0</v>
      </c>
      <c r="R221" s="2"/>
      <c r="S221" s="2">
        <v>1</v>
      </c>
      <c r="T221" s="2">
        <v>0</v>
      </c>
      <c r="U221" s="2">
        <v>10950027</v>
      </c>
      <c r="W221" t="s">
        <v>220</v>
      </c>
      <c r="X221" t="s">
        <v>195</v>
      </c>
    </row>
    <row r="222" spans="1:24" ht="15" customHeight="1">
      <c r="A222" s="2">
        <v>11000219</v>
      </c>
      <c r="B222" s="2">
        <v>1</v>
      </c>
      <c r="C222" s="2" t="s">
        <v>4192</v>
      </c>
      <c r="D222" s="2"/>
      <c r="E222" s="2">
        <v>19</v>
      </c>
      <c r="F222" s="2"/>
      <c r="G222" s="2"/>
      <c r="H222" s="2">
        <v>20095</v>
      </c>
      <c r="I222" s="2"/>
      <c r="J222" s="2" t="s">
        <v>7831</v>
      </c>
      <c r="K222" s="2" t="s">
        <v>7832</v>
      </c>
      <c r="L222" s="2" t="s">
        <v>7833</v>
      </c>
      <c r="M222" s="2" t="s">
        <v>7832</v>
      </c>
      <c r="N222" s="2"/>
      <c r="O222" s="2"/>
      <c r="P222" s="2"/>
      <c r="Q222" s="2">
        <v>0</v>
      </c>
      <c r="R222" s="2"/>
      <c r="S222" s="2">
        <v>1</v>
      </c>
      <c r="T222" s="2">
        <v>0</v>
      </c>
      <c r="U222" s="2">
        <v>10950028</v>
      </c>
      <c r="W222" t="s">
        <v>223</v>
      </c>
      <c r="X222" t="s">
        <v>195</v>
      </c>
    </row>
    <row r="223" spans="1:24" ht="15" customHeight="1">
      <c r="A223" s="2">
        <v>11000220</v>
      </c>
      <c r="B223" s="2">
        <v>1</v>
      </c>
      <c r="C223" s="2" t="s">
        <v>4197</v>
      </c>
      <c r="D223" s="2"/>
      <c r="E223" s="2">
        <v>20</v>
      </c>
      <c r="F223" s="2"/>
      <c r="G223" s="2"/>
      <c r="H223" s="2">
        <v>28195</v>
      </c>
      <c r="I223" s="2"/>
      <c r="J223" s="2" t="s">
        <v>7831</v>
      </c>
      <c r="K223" s="2" t="s">
        <v>7832</v>
      </c>
      <c r="L223" s="2" t="s">
        <v>7833</v>
      </c>
      <c r="M223" s="2" t="s">
        <v>7832</v>
      </c>
      <c r="N223" s="2"/>
      <c r="O223" s="2"/>
      <c r="P223" s="2"/>
      <c r="Q223" s="2">
        <v>0</v>
      </c>
      <c r="R223" s="2"/>
      <c r="S223" s="2">
        <v>1</v>
      </c>
      <c r="T223" s="2">
        <v>0</v>
      </c>
      <c r="U223" s="2">
        <v>10950029</v>
      </c>
      <c r="W223" t="s">
        <v>226</v>
      </c>
      <c r="X223" t="s">
        <v>195</v>
      </c>
    </row>
    <row r="224" spans="1:24" ht="15" customHeight="1">
      <c r="A224" s="2">
        <v>11000221</v>
      </c>
      <c r="B224" s="2">
        <v>1</v>
      </c>
      <c r="C224" s="2" t="s">
        <v>4199</v>
      </c>
      <c r="D224" s="2"/>
      <c r="E224" s="2">
        <v>21</v>
      </c>
      <c r="F224" s="2"/>
      <c r="G224" s="2"/>
      <c r="H224" s="2">
        <v>83022</v>
      </c>
      <c r="I224" s="2"/>
      <c r="J224" s="2" t="s">
        <v>7831</v>
      </c>
      <c r="K224" s="2" t="s">
        <v>7832</v>
      </c>
      <c r="L224" s="2" t="s">
        <v>7833</v>
      </c>
      <c r="M224" s="2" t="s">
        <v>7832</v>
      </c>
      <c r="N224" s="2"/>
      <c r="O224" s="2"/>
      <c r="P224" s="2"/>
      <c r="Q224" s="2">
        <v>0</v>
      </c>
      <c r="R224" s="2"/>
      <c r="S224" s="2">
        <v>1</v>
      </c>
      <c r="T224" s="2">
        <v>0</v>
      </c>
      <c r="U224" s="2">
        <v>10950030</v>
      </c>
      <c r="W224" t="s">
        <v>227</v>
      </c>
      <c r="X224" t="s">
        <v>195</v>
      </c>
    </row>
    <row r="225" spans="1:24" ht="15" customHeight="1">
      <c r="A225" s="2">
        <v>11000222</v>
      </c>
      <c r="B225" s="2">
        <v>1</v>
      </c>
      <c r="C225" s="2" t="s">
        <v>4183</v>
      </c>
      <c r="D225" s="2"/>
      <c r="E225" s="2">
        <v>22</v>
      </c>
      <c r="F225" s="2"/>
      <c r="G225" s="2"/>
      <c r="H225" s="2">
        <v>10115</v>
      </c>
      <c r="I225" s="2"/>
      <c r="J225" s="2" t="s">
        <v>7831</v>
      </c>
      <c r="K225" s="2" t="s">
        <v>7832</v>
      </c>
      <c r="L225" s="2" t="s">
        <v>7833</v>
      </c>
      <c r="M225" s="2" t="s">
        <v>7832</v>
      </c>
      <c r="N225" s="2"/>
      <c r="O225" s="2"/>
      <c r="P225" s="2"/>
      <c r="Q225" s="2">
        <v>0</v>
      </c>
      <c r="R225" s="2"/>
      <c r="S225" s="2">
        <v>1</v>
      </c>
      <c r="T225" s="2">
        <v>0</v>
      </c>
      <c r="U225" s="2">
        <v>10950031</v>
      </c>
      <c r="W225" t="s">
        <v>228</v>
      </c>
      <c r="X225" t="s">
        <v>195</v>
      </c>
    </row>
    <row r="226" spans="1:24" ht="15" customHeight="1">
      <c r="A226" s="2">
        <v>11000223</v>
      </c>
      <c r="B226" s="2">
        <v>1</v>
      </c>
      <c r="C226" s="2" t="s">
        <v>4192</v>
      </c>
      <c r="D226" s="2"/>
      <c r="E226" s="2">
        <v>23</v>
      </c>
      <c r="F226" s="2"/>
      <c r="G226" s="2"/>
      <c r="H226" s="2">
        <v>20095</v>
      </c>
      <c r="I226" s="2"/>
      <c r="J226" s="2" t="s">
        <v>7831</v>
      </c>
      <c r="K226" s="2" t="s">
        <v>7832</v>
      </c>
      <c r="L226" s="2" t="s">
        <v>7833</v>
      </c>
      <c r="M226" s="2" t="s">
        <v>7832</v>
      </c>
      <c r="N226" s="2"/>
      <c r="O226" s="2"/>
      <c r="P226" s="2"/>
      <c r="Q226" s="2">
        <v>0</v>
      </c>
      <c r="R226" s="2"/>
      <c r="S226" s="2">
        <v>1</v>
      </c>
      <c r="T226" s="2">
        <v>0</v>
      </c>
      <c r="U226" s="2">
        <v>10950032</v>
      </c>
      <c r="W226" t="s">
        <v>243</v>
      </c>
      <c r="X226" t="s">
        <v>195</v>
      </c>
    </row>
    <row r="227" spans="1:24" ht="15" customHeight="1">
      <c r="A227" s="2">
        <v>11000224</v>
      </c>
      <c r="B227" s="2">
        <v>1</v>
      </c>
      <c r="C227" s="2" t="s">
        <v>4197</v>
      </c>
      <c r="D227" s="2"/>
      <c r="E227" s="2">
        <v>24</v>
      </c>
      <c r="F227" s="2"/>
      <c r="G227" s="2"/>
      <c r="H227" s="2">
        <v>28195</v>
      </c>
      <c r="I227" s="2" t="s">
        <v>7834</v>
      </c>
      <c r="J227" s="2" t="s">
        <v>7831</v>
      </c>
      <c r="K227" s="2" t="s">
        <v>7834</v>
      </c>
      <c r="L227" s="2" t="s">
        <v>7833</v>
      </c>
      <c r="M227" s="2" t="s">
        <v>7832</v>
      </c>
      <c r="N227" s="2"/>
      <c r="O227" s="2"/>
      <c r="P227" s="2"/>
      <c r="Q227" s="2">
        <v>0</v>
      </c>
      <c r="R227" s="2"/>
      <c r="S227" s="2">
        <v>1</v>
      </c>
      <c r="T227" s="2">
        <v>0</v>
      </c>
      <c r="U227" s="2">
        <v>10950033</v>
      </c>
      <c r="W227" t="s">
        <v>222</v>
      </c>
      <c r="X227" t="s">
        <v>195</v>
      </c>
    </row>
    <row r="228" spans="1:24" ht="15" customHeight="1">
      <c r="A228" s="2">
        <v>11000225</v>
      </c>
      <c r="B228" s="2">
        <v>1</v>
      </c>
      <c r="C228" s="2" t="s">
        <v>4199</v>
      </c>
      <c r="D228" s="2"/>
      <c r="E228" s="2">
        <v>25</v>
      </c>
      <c r="F228" s="2"/>
      <c r="G228" s="2"/>
      <c r="H228" s="2">
        <v>83022</v>
      </c>
      <c r="I228" s="2" t="s">
        <v>7835</v>
      </c>
      <c r="J228" s="2" t="s">
        <v>7831</v>
      </c>
      <c r="K228" s="2" t="s">
        <v>7835</v>
      </c>
      <c r="L228" s="2" t="s">
        <v>7833</v>
      </c>
      <c r="M228" s="2" t="s">
        <v>7832</v>
      </c>
      <c r="N228" s="2"/>
      <c r="O228" s="2"/>
      <c r="P228" s="2"/>
      <c r="Q228" s="2">
        <v>0</v>
      </c>
      <c r="R228" s="2"/>
      <c r="S228" s="2">
        <v>1</v>
      </c>
      <c r="T228" s="2">
        <v>0</v>
      </c>
      <c r="U228" s="2">
        <v>10950034</v>
      </c>
      <c r="W228" t="s">
        <v>224</v>
      </c>
      <c r="X228" t="s">
        <v>195</v>
      </c>
    </row>
    <row r="229" spans="1:24" ht="15" customHeight="1">
      <c r="A229" s="2">
        <v>11000226</v>
      </c>
      <c r="B229" s="2">
        <v>1</v>
      </c>
      <c r="C229" s="2" t="s">
        <v>4183</v>
      </c>
      <c r="D229" s="2"/>
      <c r="E229" s="2">
        <v>26</v>
      </c>
      <c r="F229" s="2"/>
      <c r="G229" s="2"/>
      <c r="H229" s="2">
        <v>10115</v>
      </c>
      <c r="I229" s="2" t="s">
        <v>7834</v>
      </c>
      <c r="J229" s="2" t="s">
        <v>7831</v>
      </c>
      <c r="K229" s="2" t="s">
        <v>7836</v>
      </c>
      <c r="L229" s="2" t="s">
        <v>7833</v>
      </c>
      <c r="M229" s="2" t="s">
        <v>7832</v>
      </c>
      <c r="N229" s="2"/>
      <c r="O229" s="2"/>
      <c r="P229" s="2"/>
      <c r="Q229" s="2">
        <v>0</v>
      </c>
      <c r="R229" s="2"/>
      <c r="S229" s="2">
        <v>1</v>
      </c>
      <c r="T229" s="2">
        <v>0</v>
      </c>
      <c r="U229" s="2">
        <v>10950035</v>
      </c>
      <c r="W229" t="s">
        <v>224</v>
      </c>
      <c r="X229" t="s">
        <v>195</v>
      </c>
    </row>
    <row r="230" spans="1:24" ht="15" customHeight="1">
      <c r="A230" s="2">
        <v>11000227</v>
      </c>
      <c r="B230" s="2">
        <v>1</v>
      </c>
      <c r="C230" s="2" t="s">
        <v>4192</v>
      </c>
      <c r="D230" s="2"/>
      <c r="E230" s="2">
        <v>27</v>
      </c>
      <c r="F230" s="2"/>
      <c r="G230" s="2"/>
      <c r="H230" s="2">
        <v>20095</v>
      </c>
      <c r="I230" s="2" t="s">
        <v>7834</v>
      </c>
      <c r="J230" s="2" t="s">
        <v>7831</v>
      </c>
      <c r="K230" s="2" t="s">
        <v>7837</v>
      </c>
      <c r="L230" s="2" t="s">
        <v>7833</v>
      </c>
      <c r="M230" s="2" t="s">
        <v>7832</v>
      </c>
      <c r="N230" s="2"/>
      <c r="O230" s="2"/>
      <c r="P230" s="2"/>
      <c r="Q230" s="2">
        <v>0</v>
      </c>
      <c r="R230" s="2"/>
      <c r="S230" s="2">
        <v>1</v>
      </c>
      <c r="T230" s="2">
        <v>0</v>
      </c>
      <c r="U230" s="2">
        <v>10950036</v>
      </c>
      <c r="W230" t="s">
        <v>271</v>
      </c>
      <c r="X230" t="s">
        <v>195</v>
      </c>
    </row>
    <row r="231" spans="1:24" ht="15" customHeight="1">
      <c r="A231" s="2">
        <v>11000228</v>
      </c>
      <c r="B231" s="2">
        <v>1</v>
      </c>
      <c r="C231" s="2" t="s">
        <v>4211</v>
      </c>
      <c r="D231" s="2"/>
      <c r="E231" s="2">
        <v>3</v>
      </c>
      <c r="F231" s="2"/>
      <c r="G231" s="2"/>
      <c r="H231" s="2">
        <v>34117</v>
      </c>
      <c r="I231" s="2"/>
      <c r="J231" s="2" t="s">
        <v>7831</v>
      </c>
      <c r="K231" s="2" t="s">
        <v>7832</v>
      </c>
      <c r="L231" s="2" t="s">
        <v>7833</v>
      </c>
      <c r="M231" s="2" t="s">
        <v>7832</v>
      </c>
      <c r="N231" s="2"/>
      <c r="O231" s="2"/>
      <c r="P231" s="2"/>
      <c r="Q231" s="2">
        <v>0</v>
      </c>
      <c r="R231" s="2"/>
      <c r="S231" s="2">
        <v>1</v>
      </c>
      <c r="T231" s="2">
        <v>0</v>
      </c>
      <c r="U231" s="2">
        <v>10890212</v>
      </c>
      <c r="W231" t="s">
        <v>283</v>
      </c>
      <c r="X231" t="s">
        <v>176</v>
      </c>
    </row>
    <row r="232" spans="1:24" ht="15" customHeight="1">
      <c r="A232" s="2">
        <v>11000229</v>
      </c>
      <c r="B232" s="2">
        <v>1</v>
      </c>
      <c r="C232" s="2" t="s">
        <v>4214</v>
      </c>
      <c r="D232" s="2"/>
      <c r="E232" s="2">
        <v>4</v>
      </c>
      <c r="F232" s="2"/>
      <c r="G232" s="2"/>
      <c r="H232" s="2">
        <v>95444</v>
      </c>
      <c r="I232" s="2"/>
      <c r="J232" s="2" t="s">
        <v>7831</v>
      </c>
      <c r="K232" s="2" t="s">
        <v>7832</v>
      </c>
      <c r="L232" s="2" t="s">
        <v>7833</v>
      </c>
      <c r="M232" s="2" t="s">
        <v>7832</v>
      </c>
      <c r="N232" s="2"/>
      <c r="O232" s="2"/>
      <c r="P232" s="2"/>
      <c r="Q232" s="2">
        <v>0</v>
      </c>
      <c r="R232" s="2"/>
      <c r="S232" s="2">
        <v>1</v>
      </c>
      <c r="T232" s="2">
        <v>0</v>
      </c>
      <c r="U232" s="2">
        <v>10890213</v>
      </c>
      <c r="W232" t="s">
        <v>284</v>
      </c>
      <c r="X232" t="s">
        <v>176</v>
      </c>
    </row>
    <row r="233" spans="1:24" ht="15" customHeight="1">
      <c r="A233" s="2">
        <v>11000230</v>
      </c>
      <c r="B233" s="2">
        <v>1</v>
      </c>
      <c r="C233" s="2" t="s">
        <v>4192</v>
      </c>
      <c r="D233" s="2"/>
      <c r="E233" s="2">
        <v>87</v>
      </c>
      <c r="F233" s="2"/>
      <c r="G233" s="2"/>
      <c r="H233" s="2">
        <v>20095</v>
      </c>
      <c r="I233" s="2"/>
      <c r="J233" s="2" t="s">
        <v>7831</v>
      </c>
      <c r="K233" s="2" t="s">
        <v>7832</v>
      </c>
      <c r="L233" s="2" t="s">
        <v>7833</v>
      </c>
      <c r="M233" s="2" t="s">
        <v>7832</v>
      </c>
      <c r="N233" s="2"/>
      <c r="O233" s="2"/>
      <c r="P233" s="2"/>
      <c r="Q233" s="2">
        <v>0</v>
      </c>
      <c r="R233" s="2"/>
      <c r="S233" s="2">
        <v>1</v>
      </c>
      <c r="T233" s="2">
        <v>0</v>
      </c>
      <c r="U233" s="2">
        <v>10950049</v>
      </c>
      <c r="W233" t="s">
        <v>318</v>
      </c>
      <c r="X233" t="s">
        <v>176</v>
      </c>
    </row>
    <row r="234" spans="1:24" ht="15" customHeight="1">
      <c r="A234" s="2">
        <v>11000231</v>
      </c>
      <c r="B234" s="2">
        <v>1</v>
      </c>
      <c r="C234" s="2" t="s">
        <v>4211</v>
      </c>
      <c r="D234" s="2"/>
      <c r="E234" s="2">
        <v>67</v>
      </c>
      <c r="F234" s="2"/>
      <c r="G234" s="2"/>
      <c r="H234" s="2">
        <v>34117</v>
      </c>
      <c r="I234" s="2"/>
      <c r="J234" s="2" t="s">
        <v>7831</v>
      </c>
      <c r="K234" s="2" t="s">
        <v>7832</v>
      </c>
      <c r="L234" s="2" t="s">
        <v>7833</v>
      </c>
      <c r="M234" s="2" t="s">
        <v>7832</v>
      </c>
      <c r="N234" s="2"/>
      <c r="O234" s="2"/>
      <c r="P234" s="2"/>
      <c r="Q234" s="2">
        <v>0</v>
      </c>
      <c r="R234" s="2"/>
      <c r="S234" s="2">
        <v>1</v>
      </c>
      <c r="T234" s="2">
        <v>0</v>
      </c>
      <c r="U234" s="2">
        <v>10950050</v>
      </c>
      <c r="W234" t="s">
        <v>319</v>
      </c>
      <c r="X234" t="s">
        <v>176</v>
      </c>
    </row>
    <row r="235" spans="1:24" ht="15" customHeight="1">
      <c r="A235" s="2">
        <v>11000232</v>
      </c>
      <c r="B235" s="2">
        <v>1</v>
      </c>
      <c r="C235" s="2" t="s">
        <v>4192</v>
      </c>
      <c r="D235" s="2"/>
      <c r="E235" s="2">
        <v>23</v>
      </c>
      <c r="F235" s="2"/>
      <c r="G235" s="2"/>
      <c r="H235" s="2">
        <v>20095</v>
      </c>
      <c r="I235" s="2" t="s">
        <v>7834</v>
      </c>
      <c r="J235" s="2" t="s">
        <v>7831</v>
      </c>
      <c r="K235" s="2" t="s">
        <v>7837</v>
      </c>
      <c r="L235" s="2" t="s">
        <v>7833</v>
      </c>
      <c r="M235" s="2" t="s">
        <v>7832</v>
      </c>
      <c r="N235" s="2"/>
      <c r="O235" s="2"/>
      <c r="P235" s="2"/>
      <c r="Q235" s="2">
        <v>0</v>
      </c>
      <c r="R235" s="2"/>
      <c r="S235" s="2">
        <v>1</v>
      </c>
      <c r="T235" s="2">
        <v>0</v>
      </c>
      <c r="U235" s="2">
        <v>10890238</v>
      </c>
      <c r="W235" t="s">
        <v>328</v>
      </c>
      <c r="X235" t="s">
        <v>276</v>
      </c>
    </row>
    <row r="236" spans="1:24" ht="15" customHeight="1">
      <c r="A236" s="2">
        <v>11000233</v>
      </c>
      <c r="B236" s="2">
        <v>1</v>
      </c>
      <c r="C236" s="2" t="s">
        <v>4192</v>
      </c>
      <c r="D236" s="2"/>
      <c r="E236" s="2">
        <v>23</v>
      </c>
      <c r="F236" s="2"/>
      <c r="G236" s="2"/>
      <c r="H236" s="2">
        <v>20095</v>
      </c>
      <c r="I236" s="2" t="s">
        <v>7834</v>
      </c>
      <c r="J236" s="2" t="s">
        <v>7831</v>
      </c>
      <c r="K236" s="2" t="s">
        <v>7837</v>
      </c>
      <c r="L236" s="2" t="s">
        <v>7833</v>
      </c>
      <c r="M236" s="2" t="s">
        <v>7832</v>
      </c>
      <c r="N236" s="2"/>
      <c r="O236" s="2"/>
      <c r="P236" s="2"/>
      <c r="Q236" s="2">
        <v>0</v>
      </c>
      <c r="R236" s="2"/>
      <c r="S236" s="2">
        <v>1</v>
      </c>
      <c r="T236" s="2">
        <v>0</v>
      </c>
      <c r="U236" s="2">
        <v>10890239</v>
      </c>
      <c r="W236" t="s">
        <v>328</v>
      </c>
      <c r="X236" t="s">
        <v>276</v>
      </c>
    </row>
    <row r="237" spans="1:24" ht="15" customHeight="1">
      <c r="A237" s="2">
        <v>11000234</v>
      </c>
      <c r="B237" s="2">
        <v>1</v>
      </c>
      <c r="C237" s="2" t="s">
        <v>4199</v>
      </c>
      <c r="D237" s="2"/>
      <c r="E237" s="2">
        <v>24</v>
      </c>
      <c r="F237" s="2"/>
      <c r="G237" s="2"/>
      <c r="H237" s="2">
        <v>83022</v>
      </c>
      <c r="I237" s="2" t="s">
        <v>7835</v>
      </c>
      <c r="J237" s="2" t="s">
        <v>7831</v>
      </c>
      <c r="K237" s="2" t="s">
        <v>7835</v>
      </c>
      <c r="L237" s="2" t="s">
        <v>7833</v>
      </c>
      <c r="M237" s="2" t="s">
        <v>7832</v>
      </c>
      <c r="N237" s="2"/>
      <c r="O237" s="2"/>
      <c r="P237" s="2"/>
      <c r="Q237" s="2">
        <v>0</v>
      </c>
      <c r="R237" s="2"/>
      <c r="S237" s="2">
        <v>1</v>
      </c>
      <c r="T237" s="2">
        <v>0</v>
      </c>
      <c r="U237" s="2">
        <v>10890240</v>
      </c>
      <c r="W237" t="s">
        <v>329</v>
      </c>
      <c r="X237" t="s">
        <v>276</v>
      </c>
    </row>
    <row r="238" spans="1:24" ht="15" customHeight="1">
      <c r="A238" s="2">
        <v>11000235</v>
      </c>
      <c r="B238" s="2">
        <v>1</v>
      </c>
      <c r="C238" s="2" t="s">
        <v>4211</v>
      </c>
      <c r="D238" s="2"/>
      <c r="E238" s="2">
        <v>12</v>
      </c>
      <c r="F238" s="2"/>
      <c r="G238" s="2"/>
      <c r="H238" s="2">
        <v>34117</v>
      </c>
      <c r="I238" s="2"/>
      <c r="J238" s="2" t="s">
        <v>7831</v>
      </c>
      <c r="K238" s="2" t="s">
        <v>7832</v>
      </c>
      <c r="L238" s="2" t="s">
        <v>7833</v>
      </c>
      <c r="M238" s="2" t="s">
        <v>7832</v>
      </c>
      <c r="N238" s="2"/>
      <c r="O238" s="2"/>
      <c r="P238" s="2"/>
      <c r="Q238" s="2">
        <v>0</v>
      </c>
      <c r="R238" s="2"/>
      <c r="S238" s="2">
        <v>1</v>
      </c>
      <c r="T238" s="2">
        <v>0</v>
      </c>
      <c r="U238" s="2">
        <v>10890241</v>
      </c>
      <c r="W238" t="s">
        <v>330</v>
      </c>
      <c r="X238" t="s">
        <v>276</v>
      </c>
    </row>
    <row r="239" spans="1:24" ht="15" customHeight="1">
      <c r="A239" s="2">
        <v>11000236</v>
      </c>
      <c r="B239" s="2">
        <v>1</v>
      </c>
      <c r="C239" s="2" t="s">
        <v>4214</v>
      </c>
      <c r="D239" s="2"/>
      <c r="E239" s="2">
        <v>28</v>
      </c>
      <c r="F239" s="2"/>
      <c r="G239" s="2"/>
      <c r="H239" s="2">
        <v>95444</v>
      </c>
      <c r="I239" s="2"/>
      <c r="J239" s="2" t="s">
        <v>7831</v>
      </c>
      <c r="K239" s="2" t="s">
        <v>7832</v>
      </c>
      <c r="L239" s="2" t="s">
        <v>7833</v>
      </c>
      <c r="M239" s="2" t="s">
        <v>7832</v>
      </c>
      <c r="N239" s="2"/>
      <c r="O239" s="2"/>
      <c r="P239" s="2"/>
      <c r="Q239" s="2">
        <v>0</v>
      </c>
      <c r="R239" s="2"/>
      <c r="S239" s="2">
        <v>1</v>
      </c>
      <c r="T239" s="2">
        <v>0</v>
      </c>
      <c r="U239" s="2">
        <v>10890242</v>
      </c>
      <c r="W239" t="s">
        <v>331</v>
      </c>
      <c r="X239" t="s">
        <v>276</v>
      </c>
    </row>
    <row r="240" spans="1:24" ht="15" customHeight="1">
      <c r="A240" s="2">
        <v>11000237</v>
      </c>
      <c r="B240" s="2">
        <v>1</v>
      </c>
      <c r="C240" s="2" t="s">
        <v>4197</v>
      </c>
      <c r="D240" s="2"/>
      <c r="E240" s="2">
        <v>19</v>
      </c>
      <c r="F240" s="2"/>
      <c r="G240" s="2"/>
      <c r="H240" s="2">
        <v>10110</v>
      </c>
      <c r="I240" s="2"/>
      <c r="J240" s="2" t="s">
        <v>7831</v>
      </c>
      <c r="K240" s="2" t="s">
        <v>7832</v>
      </c>
      <c r="L240" s="2" t="s">
        <v>7833</v>
      </c>
      <c r="M240" s="2" t="s">
        <v>7832</v>
      </c>
      <c r="N240" s="2"/>
      <c r="O240" s="2"/>
      <c r="P240" s="2"/>
      <c r="Q240" s="2">
        <v>0</v>
      </c>
      <c r="R240" s="2"/>
      <c r="S240" s="2">
        <v>1</v>
      </c>
      <c r="T240" s="2">
        <v>0</v>
      </c>
      <c r="U240" s="2">
        <v>10950075</v>
      </c>
      <c r="W240" t="s">
        <v>332</v>
      </c>
      <c r="X240" t="s">
        <v>276</v>
      </c>
    </row>
    <row r="241" spans="1:24" ht="15" customHeight="1">
      <c r="A241" s="2">
        <v>11000238</v>
      </c>
      <c r="B241" s="2">
        <v>1</v>
      </c>
      <c r="C241" s="2" t="s">
        <v>4197</v>
      </c>
      <c r="D241" s="2"/>
      <c r="E241" s="2">
        <v>19</v>
      </c>
      <c r="F241" s="2"/>
      <c r="G241" s="2"/>
      <c r="H241" s="2">
        <v>10110</v>
      </c>
      <c r="I241" s="2"/>
      <c r="J241" s="2" t="s">
        <v>7831</v>
      </c>
      <c r="K241" s="2" t="s">
        <v>7832</v>
      </c>
      <c r="L241" s="2" t="s">
        <v>7833</v>
      </c>
      <c r="M241" s="2" t="s">
        <v>7832</v>
      </c>
      <c r="N241" s="2"/>
      <c r="O241" s="2"/>
      <c r="P241" s="2"/>
      <c r="Q241" s="2">
        <v>0</v>
      </c>
      <c r="R241" s="2"/>
      <c r="S241" s="2">
        <v>1</v>
      </c>
      <c r="T241" s="2">
        <v>0</v>
      </c>
      <c r="U241" s="2">
        <v>10950076</v>
      </c>
      <c r="W241" t="s">
        <v>332</v>
      </c>
      <c r="X241" t="s">
        <v>276</v>
      </c>
    </row>
    <row r="242" spans="1:24" ht="15" customHeight="1">
      <c r="A242" s="2">
        <v>11000239</v>
      </c>
      <c r="B242" s="2">
        <v>1</v>
      </c>
      <c r="C242" s="2" t="s">
        <v>4183</v>
      </c>
      <c r="D242" s="2"/>
      <c r="E242" s="2">
        <v>24</v>
      </c>
      <c r="F242" s="2"/>
      <c r="G242" s="2"/>
      <c r="H242" s="2">
        <v>28195</v>
      </c>
      <c r="I242" s="2" t="s">
        <v>7834</v>
      </c>
      <c r="J242" s="2" t="s">
        <v>7831</v>
      </c>
      <c r="K242" s="2" t="s">
        <v>7834</v>
      </c>
      <c r="L242" s="2" t="s">
        <v>7833</v>
      </c>
      <c r="M242" s="2" t="s">
        <v>7832</v>
      </c>
      <c r="N242" s="2"/>
      <c r="O242" s="2"/>
      <c r="P242" s="2"/>
      <c r="Q242" s="2">
        <v>0</v>
      </c>
      <c r="R242" s="2"/>
      <c r="S242" s="2">
        <v>1</v>
      </c>
      <c r="T242" s="2">
        <v>0</v>
      </c>
      <c r="U242" s="2">
        <v>10950077</v>
      </c>
      <c r="W242" t="s">
        <v>333</v>
      </c>
      <c r="X242" t="s">
        <v>276</v>
      </c>
    </row>
    <row r="243" spans="1:24" ht="15" customHeight="1">
      <c r="A243" s="2">
        <v>11000240</v>
      </c>
      <c r="B243" s="2">
        <v>1</v>
      </c>
      <c r="C243" s="2" t="s">
        <v>4214</v>
      </c>
      <c r="D243" s="2"/>
      <c r="E243" s="2">
        <v>25</v>
      </c>
      <c r="F243" s="2"/>
      <c r="G243" s="2"/>
      <c r="H243" s="2">
        <v>83022</v>
      </c>
      <c r="I243" s="2" t="s">
        <v>7835</v>
      </c>
      <c r="J243" s="2" t="s">
        <v>7831</v>
      </c>
      <c r="K243" s="2" t="s">
        <v>7835</v>
      </c>
      <c r="L243" s="2" t="s">
        <v>7833</v>
      </c>
      <c r="M243" s="2" t="s">
        <v>7832</v>
      </c>
      <c r="N243" s="2"/>
      <c r="O243" s="2"/>
      <c r="P243" s="2"/>
      <c r="Q243" s="2">
        <v>0</v>
      </c>
      <c r="R243" s="2"/>
      <c r="S243" s="2">
        <v>1</v>
      </c>
      <c r="T243" s="2">
        <v>0</v>
      </c>
      <c r="U243" s="2">
        <v>10950078</v>
      </c>
      <c r="W243" t="s">
        <v>334</v>
      </c>
      <c r="X243" t="s">
        <v>276</v>
      </c>
    </row>
    <row r="244" spans="1:24" ht="15" customHeight="1">
      <c r="A244" s="2">
        <v>11000241</v>
      </c>
      <c r="B244" s="2">
        <v>1</v>
      </c>
      <c r="C244" s="2" t="s">
        <v>4166</v>
      </c>
      <c r="D244" s="2"/>
      <c r="E244" s="2">
        <v>26</v>
      </c>
      <c r="F244" s="2"/>
      <c r="G244" s="2"/>
      <c r="H244" s="2">
        <v>10115</v>
      </c>
      <c r="I244" s="2" t="s">
        <v>7834</v>
      </c>
      <c r="J244" s="2" t="s">
        <v>7831</v>
      </c>
      <c r="K244" s="2" t="s">
        <v>7836</v>
      </c>
      <c r="L244" s="2" t="s">
        <v>7833</v>
      </c>
      <c r="M244" s="2" t="s">
        <v>7832</v>
      </c>
      <c r="N244" s="2"/>
      <c r="O244" s="2"/>
      <c r="P244" s="2"/>
      <c r="Q244" s="2">
        <v>0</v>
      </c>
      <c r="R244" s="2"/>
      <c r="S244" s="2">
        <v>1</v>
      </c>
      <c r="T244" s="2">
        <v>0</v>
      </c>
      <c r="U244" s="2">
        <v>10950079</v>
      </c>
      <c r="W244" t="s">
        <v>335</v>
      </c>
      <c r="X244" t="s">
        <v>276</v>
      </c>
    </row>
    <row r="245" spans="1:24" ht="15" customHeight="1">
      <c r="A245" s="2">
        <v>11000242</v>
      </c>
      <c r="B245" s="2">
        <v>1</v>
      </c>
      <c r="C245" s="2" t="s">
        <v>4197</v>
      </c>
      <c r="D245" s="2"/>
      <c r="E245" s="2">
        <v>20</v>
      </c>
      <c r="F245" s="2"/>
      <c r="G245" s="2"/>
      <c r="H245" s="2">
        <v>28195</v>
      </c>
      <c r="I245" s="2"/>
      <c r="J245" s="2" t="s">
        <v>7831</v>
      </c>
      <c r="K245" s="2" t="s">
        <v>7832</v>
      </c>
      <c r="L245" s="2" t="s">
        <v>7833</v>
      </c>
      <c r="M245" s="2" t="s">
        <v>7832</v>
      </c>
      <c r="N245" s="2"/>
      <c r="O245" s="2"/>
      <c r="P245" s="2"/>
      <c r="Q245" s="2">
        <v>0</v>
      </c>
      <c r="R245" s="2"/>
      <c r="S245" s="2">
        <v>1</v>
      </c>
      <c r="T245" s="2">
        <v>0</v>
      </c>
      <c r="U245" s="2">
        <v>10890246</v>
      </c>
      <c r="W245" t="s">
        <v>354</v>
      </c>
      <c r="X245" t="s">
        <v>195</v>
      </c>
    </row>
    <row r="246" spans="1:24" ht="15" customHeight="1">
      <c r="A246" s="2">
        <v>11000243</v>
      </c>
      <c r="B246" s="2">
        <v>1</v>
      </c>
      <c r="C246" s="2" t="s">
        <v>4199</v>
      </c>
      <c r="D246" s="2"/>
      <c r="E246" s="2">
        <v>21</v>
      </c>
      <c r="F246" s="2"/>
      <c r="G246" s="2"/>
      <c r="H246" s="2">
        <v>83022</v>
      </c>
      <c r="I246" s="2"/>
      <c r="J246" s="2" t="s">
        <v>7831</v>
      </c>
      <c r="K246" s="2" t="s">
        <v>7832</v>
      </c>
      <c r="L246" s="2" t="s">
        <v>7833</v>
      </c>
      <c r="M246" s="2" t="s">
        <v>7832</v>
      </c>
      <c r="N246" s="2"/>
      <c r="O246" s="2"/>
      <c r="P246" s="2"/>
      <c r="Q246" s="2">
        <v>0</v>
      </c>
      <c r="R246" s="2"/>
      <c r="S246" s="2">
        <v>1</v>
      </c>
      <c r="T246" s="2">
        <v>0</v>
      </c>
      <c r="U246" s="2">
        <v>10890247</v>
      </c>
      <c r="W246" t="s">
        <v>355</v>
      </c>
      <c r="X246" t="s">
        <v>195</v>
      </c>
    </row>
    <row r="247" spans="1:24" ht="15" customHeight="1">
      <c r="A247" s="2">
        <v>11000244</v>
      </c>
      <c r="B247" s="2">
        <v>1</v>
      </c>
      <c r="C247" s="2" t="s">
        <v>4183</v>
      </c>
      <c r="D247" s="2"/>
      <c r="E247" s="2">
        <v>22</v>
      </c>
      <c r="F247" s="2"/>
      <c r="G247" s="2"/>
      <c r="H247" s="2">
        <v>10115</v>
      </c>
      <c r="I247" s="2"/>
      <c r="J247" s="2" t="s">
        <v>7831</v>
      </c>
      <c r="K247" s="2" t="s">
        <v>7832</v>
      </c>
      <c r="L247" s="2" t="s">
        <v>7833</v>
      </c>
      <c r="M247" s="2" t="s">
        <v>7832</v>
      </c>
      <c r="N247" s="2"/>
      <c r="O247" s="2"/>
      <c r="P247" s="2"/>
      <c r="Q247" s="2">
        <v>0</v>
      </c>
      <c r="R247" s="2"/>
      <c r="S247" s="2">
        <v>1</v>
      </c>
      <c r="T247" s="2">
        <v>0</v>
      </c>
      <c r="U247" s="2">
        <v>10890248</v>
      </c>
      <c r="W247">
        <v>2668</v>
      </c>
      <c r="X247" t="s">
        <v>195</v>
      </c>
    </row>
    <row r="248" spans="1:24" ht="15" customHeight="1">
      <c r="A248" s="2">
        <v>11000245</v>
      </c>
      <c r="B248" s="2">
        <v>1</v>
      </c>
      <c r="C248" s="2" t="s">
        <v>4192</v>
      </c>
      <c r="D248" s="2"/>
      <c r="E248" s="2">
        <v>23</v>
      </c>
      <c r="F248" s="2"/>
      <c r="G248" s="2"/>
      <c r="H248" s="2">
        <v>20095</v>
      </c>
      <c r="I248" s="2"/>
      <c r="J248" s="2" t="s">
        <v>7831</v>
      </c>
      <c r="K248" s="2" t="s">
        <v>7832</v>
      </c>
      <c r="L248" s="2" t="s">
        <v>7833</v>
      </c>
      <c r="M248" s="2" t="s">
        <v>7832</v>
      </c>
      <c r="N248" s="2"/>
      <c r="O248" s="2"/>
      <c r="P248" s="2"/>
      <c r="Q248" s="2">
        <v>0</v>
      </c>
      <c r="R248" s="2"/>
      <c r="S248" s="2">
        <v>1</v>
      </c>
      <c r="T248" s="2">
        <v>0</v>
      </c>
      <c r="U248" s="2">
        <v>10890249</v>
      </c>
      <c r="W248" t="s">
        <v>356</v>
      </c>
      <c r="X248" t="s">
        <v>195</v>
      </c>
    </row>
    <row r="249" spans="1:24" ht="15" customHeight="1">
      <c r="A249" s="2">
        <v>11000246</v>
      </c>
      <c r="B249" s="2">
        <v>1</v>
      </c>
      <c r="C249" s="2" t="s">
        <v>4197</v>
      </c>
      <c r="D249" s="2"/>
      <c r="E249" s="2">
        <v>24</v>
      </c>
      <c r="F249" s="2"/>
      <c r="G249" s="2"/>
      <c r="H249" s="2">
        <v>28195</v>
      </c>
      <c r="I249" s="2"/>
      <c r="J249" s="2" t="s">
        <v>7831</v>
      </c>
      <c r="K249" s="2" t="s">
        <v>7832</v>
      </c>
      <c r="L249" s="2" t="s">
        <v>7833</v>
      </c>
      <c r="M249" s="2" t="s">
        <v>7832</v>
      </c>
      <c r="N249" s="2"/>
      <c r="O249" s="2"/>
      <c r="P249" s="2"/>
      <c r="Q249" s="2">
        <v>0</v>
      </c>
      <c r="R249" s="2"/>
      <c r="S249" s="2">
        <v>1</v>
      </c>
      <c r="T249" s="2">
        <v>0</v>
      </c>
      <c r="U249" s="2">
        <v>10890250</v>
      </c>
      <c r="W249" t="s">
        <v>357</v>
      </c>
      <c r="X249" t="s">
        <v>195</v>
      </c>
    </row>
    <row r="250" spans="1:24" ht="15" customHeight="1">
      <c r="A250" s="2">
        <v>11000247</v>
      </c>
      <c r="B250" s="2">
        <v>1</v>
      </c>
      <c r="C250" s="2" t="s">
        <v>4199</v>
      </c>
      <c r="D250" s="2"/>
      <c r="E250" s="2">
        <v>25</v>
      </c>
      <c r="F250" s="2"/>
      <c r="G250" s="2"/>
      <c r="H250" s="2">
        <v>83022</v>
      </c>
      <c r="I250" s="2"/>
      <c r="J250" s="2" t="s">
        <v>7831</v>
      </c>
      <c r="K250" s="2" t="s">
        <v>7832</v>
      </c>
      <c r="L250" s="2" t="s">
        <v>7833</v>
      </c>
      <c r="M250" s="2" t="s">
        <v>7832</v>
      </c>
      <c r="N250" s="2"/>
      <c r="O250" s="2"/>
      <c r="P250" s="2"/>
      <c r="Q250" s="2">
        <v>0</v>
      </c>
      <c r="R250" s="2"/>
      <c r="S250" s="2">
        <v>1</v>
      </c>
      <c r="T250" s="2">
        <v>0</v>
      </c>
      <c r="U250" s="2">
        <v>10890251</v>
      </c>
      <c r="W250" t="s">
        <v>358</v>
      </c>
      <c r="X250" t="s">
        <v>195</v>
      </c>
    </row>
    <row r="251" spans="1:24" ht="15" customHeight="1">
      <c r="A251" s="2">
        <v>11000248</v>
      </c>
      <c r="B251" s="2">
        <v>1</v>
      </c>
      <c r="C251" s="2" t="s">
        <v>4183</v>
      </c>
      <c r="D251" s="2"/>
      <c r="E251" s="2">
        <v>26</v>
      </c>
      <c r="F251" s="2"/>
      <c r="G251" s="2"/>
      <c r="H251" s="2">
        <v>10115</v>
      </c>
      <c r="I251" s="2"/>
      <c r="J251" s="2" t="s">
        <v>7831</v>
      </c>
      <c r="K251" s="2" t="s">
        <v>7832</v>
      </c>
      <c r="L251" s="2" t="s">
        <v>7833</v>
      </c>
      <c r="M251" s="2" t="s">
        <v>7832</v>
      </c>
      <c r="N251" s="2"/>
      <c r="O251" s="2"/>
      <c r="P251" s="2"/>
      <c r="Q251" s="2">
        <v>0</v>
      </c>
      <c r="R251" s="2"/>
      <c r="S251" s="2">
        <v>1</v>
      </c>
      <c r="T251" s="2">
        <v>0</v>
      </c>
      <c r="U251" s="2">
        <v>10890252</v>
      </c>
      <c r="W251" t="s">
        <v>359</v>
      </c>
      <c r="X251" t="s">
        <v>195</v>
      </c>
    </row>
    <row r="252" spans="1:24" ht="15" customHeight="1">
      <c r="A252" s="2">
        <v>11000249</v>
      </c>
      <c r="B252" s="2">
        <v>1</v>
      </c>
      <c r="C252" s="2" t="s">
        <v>4192</v>
      </c>
      <c r="D252" s="2"/>
      <c r="E252" s="2">
        <v>27</v>
      </c>
      <c r="F252" s="2"/>
      <c r="G252" s="2"/>
      <c r="H252" s="2">
        <v>20095</v>
      </c>
      <c r="I252" s="2"/>
      <c r="J252" s="2" t="s">
        <v>7831</v>
      </c>
      <c r="K252" s="2" t="s">
        <v>7832</v>
      </c>
      <c r="L252" s="2" t="s">
        <v>7833</v>
      </c>
      <c r="M252" s="2" t="s">
        <v>7832</v>
      </c>
      <c r="N252" s="2"/>
      <c r="O252" s="2"/>
      <c r="P252" s="2"/>
      <c r="Q252" s="2">
        <v>0</v>
      </c>
      <c r="R252" s="2"/>
      <c r="S252" s="2">
        <v>1</v>
      </c>
      <c r="T252" s="2">
        <v>0</v>
      </c>
      <c r="U252" s="2">
        <v>10890253</v>
      </c>
      <c r="W252" t="s">
        <v>360</v>
      </c>
      <c r="X252" t="s">
        <v>195</v>
      </c>
    </row>
    <row r="253" spans="1:24" ht="15" customHeight="1">
      <c r="A253" s="2">
        <v>11000250</v>
      </c>
      <c r="B253" s="2">
        <v>1</v>
      </c>
      <c r="C253" s="2" t="s">
        <v>4211</v>
      </c>
      <c r="D253" s="2"/>
      <c r="E253" s="2">
        <v>3</v>
      </c>
      <c r="F253" s="2"/>
      <c r="G253" s="2"/>
      <c r="H253" s="2">
        <v>34117</v>
      </c>
      <c r="I253" s="2"/>
      <c r="J253" s="2" t="s">
        <v>7831</v>
      </c>
      <c r="K253" s="2" t="s">
        <v>7832</v>
      </c>
      <c r="L253" s="2" t="s">
        <v>7833</v>
      </c>
      <c r="M253" s="2" t="s">
        <v>7832</v>
      </c>
      <c r="N253" s="2"/>
      <c r="O253" s="2"/>
      <c r="P253" s="2"/>
      <c r="Q253" s="2">
        <v>0</v>
      </c>
      <c r="R253" s="2"/>
      <c r="S253" s="2">
        <v>1</v>
      </c>
      <c r="T253" s="2">
        <v>0</v>
      </c>
      <c r="U253" s="2">
        <v>10890254</v>
      </c>
      <c r="W253">
        <v>2549</v>
      </c>
      <c r="X253" t="s">
        <v>195</v>
      </c>
    </row>
    <row r="254" spans="1:24" ht="15" customHeight="1">
      <c r="A254" s="2">
        <v>11000251</v>
      </c>
      <c r="B254" s="2">
        <v>1</v>
      </c>
      <c r="C254" s="2" t="s">
        <v>4207</v>
      </c>
      <c r="D254" s="2"/>
      <c r="E254" s="2">
        <v>1</v>
      </c>
      <c r="F254" s="2"/>
      <c r="G254" s="2"/>
      <c r="H254" s="2">
        <v>89073</v>
      </c>
      <c r="I254" s="2"/>
      <c r="J254" s="2" t="s">
        <v>7838</v>
      </c>
      <c r="K254" s="2" t="s">
        <v>7832</v>
      </c>
      <c r="L254" s="2" t="s">
        <v>7833</v>
      </c>
      <c r="M254" s="2" t="s">
        <v>7832</v>
      </c>
      <c r="N254" s="2"/>
      <c r="O254" s="2"/>
      <c r="P254" s="2"/>
      <c r="Q254" s="2">
        <v>0</v>
      </c>
      <c r="R254" s="2"/>
      <c r="S254" s="2">
        <v>1</v>
      </c>
      <c r="T254" s="2">
        <v>0</v>
      </c>
      <c r="U254" s="2">
        <v>10890255</v>
      </c>
      <c r="W254">
        <v>1513</v>
      </c>
      <c r="X254" t="s">
        <v>383</v>
      </c>
    </row>
    <row r="255" spans="1:24" ht="15" customHeight="1">
      <c r="A255" s="2">
        <v>11000252</v>
      </c>
      <c r="B255" s="2">
        <v>1</v>
      </c>
      <c r="C255" s="2" t="s">
        <v>4211</v>
      </c>
      <c r="D255" s="2"/>
      <c r="E255" s="2">
        <v>2</v>
      </c>
      <c r="F255" s="2"/>
      <c r="G255" s="2"/>
      <c r="H255" s="2">
        <v>34117</v>
      </c>
      <c r="I255" s="2"/>
      <c r="J255" s="2" t="s">
        <v>7838</v>
      </c>
      <c r="K255" s="2" t="s">
        <v>7832</v>
      </c>
      <c r="L255" s="2" t="s">
        <v>7833</v>
      </c>
      <c r="M255" s="2" t="s">
        <v>7832</v>
      </c>
      <c r="N255" s="2"/>
      <c r="O255" s="2"/>
      <c r="P255" s="2"/>
      <c r="Q255" s="2">
        <v>0</v>
      </c>
      <c r="R255" s="2"/>
      <c r="S255" s="2">
        <v>1</v>
      </c>
      <c r="T255" s="2">
        <v>0</v>
      </c>
      <c r="U255" s="2">
        <v>10890256</v>
      </c>
      <c r="W255" t="s">
        <v>382</v>
      </c>
      <c r="X255" t="s">
        <v>383</v>
      </c>
    </row>
    <row r="256" spans="1:24" ht="15" customHeight="1">
      <c r="A256" s="2">
        <v>11000253</v>
      </c>
      <c r="B256" s="2">
        <v>1</v>
      </c>
      <c r="C256" s="2" t="s">
        <v>4214</v>
      </c>
      <c r="D256" s="2"/>
      <c r="E256" s="2">
        <v>3</v>
      </c>
      <c r="F256" s="2"/>
      <c r="G256" s="2"/>
      <c r="H256" s="2">
        <v>95444</v>
      </c>
      <c r="I256" s="2"/>
      <c r="J256" s="2" t="s">
        <v>7838</v>
      </c>
      <c r="K256" s="2" t="s">
        <v>7832</v>
      </c>
      <c r="L256" s="2" t="s">
        <v>7833</v>
      </c>
      <c r="M256" s="2" t="s">
        <v>7832</v>
      </c>
      <c r="N256" s="2"/>
      <c r="O256" s="2"/>
      <c r="P256" s="2"/>
      <c r="Q256" s="2">
        <v>0</v>
      </c>
      <c r="R256" s="2"/>
      <c r="S256" s="2">
        <v>1</v>
      </c>
      <c r="T256" s="2">
        <v>0</v>
      </c>
      <c r="U256" s="2">
        <v>10890257</v>
      </c>
      <c r="W256" t="s">
        <v>384</v>
      </c>
      <c r="X256" t="s">
        <v>383</v>
      </c>
    </row>
    <row r="257" spans="1:24" ht="15" customHeight="1">
      <c r="A257" s="2">
        <v>11000254</v>
      </c>
      <c r="B257" s="2">
        <v>1</v>
      </c>
      <c r="C257" s="2" t="s">
        <v>4166</v>
      </c>
      <c r="D257" s="2"/>
      <c r="E257" s="2">
        <v>4</v>
      </c>
      <c r="F257" s="2"/>
      <c r="G257" s="2"/>
      <c r="H257" s="2">
        <v>80331</v>
      </c>
      <c r="I257" s="2"/>
      <c r="J257" s="2" t="s">
        <v>7838</v>
      </c>
      <c r="K257" s="2" t="s">
        <v>7832</v>
      </c>
      <c r="L257" s="2" t="s">
        <v>7833</v>
      </c>
      <c r="M257" s="2" t="s">
        <v>7832</v>
      </c>
      <c r="N257" s="2"/>
      <c r="O257" s="2"/>
      <c r="P257" s="2"/>
      <c r="Q257" s="2">
        <v>0</v>
      </c>
      <c r="R257" s="2"/>
      <c r="S257" s="2">
        <v>1</v>
      </c>
      <c r="T257" s="2">
        <v>0</v>
      </c>
      <c r="U257" s="2">
        <v>10890258</v>
      </c>
      <c r="W257" t="s">
        <v>384</v>
      </c>
      <c r="X257" t="s">
        <v>383</v>
      </c>
    </row>
    <row r="258" spans="1:24" ht="15" customHeight="1">
      <c r="A258" s="2">
        <v>11000255</v>
      </c>
      <c r="B258" s="2">
        <v>1</v>
      </c>
      <c r="C258" s="2" t="s">
        <v>4166</v>
      </c>
      <c r="D258" s="2"/>
      <c r="E258" s="2">
        <v>5</v>
      </c>
      <c r="F258" s="2"/>
      <c r="G258" s="2"/>
      <c r="H258" s="2">
        <v>80331</v>
      </c>
      <c r="I258" s="2"/>
      <c r="J258" s="2" t="s">
        <v>7838</v>
      </c>
      <c r="K258" s="2" t="s">
        <v>7832</v>
      </c>
      <c r="L258" s="2" t="s">
        <v>7833</v>
      </c>
      <c r="M258" s="2" t="s">
        <v>7832</v>
      </c>
      <c r="N258" s="2"/>
      <c r="O258" s="2"/>
      <c r="P258" s="2"/>
      <c r="Q258" s="2">
        <v>0</v>
      </c>
      <c r="R258" s="2"/>
      <c r="S258" s="2">
        <v>1</v>
      </c>
      <c r="T258" s="2">
        <v>0</v>
      </c>
      <c r="U258" s="2">
        <v>10890259</v>
      </c>
      <c r="W258" t="s">
        <v>384</v>
      </c>
      <c r="X258" t="s">
        <v>383</v>
      </c>
    </row>
    <row r="259" spans="1:24" ht="15" customHeight="1">
      <c r="A259" s="2">
        <v>11000256</v>
      </c>
      <c r="B259" s="2">
        <v>1</v>
      </c>
      <c r="C259" s="2" t="s">
        <v>4199</v>
      </c>
      <c r="D259" s="2"/>
      <c r="E259" s="2">
        <v>6</v>
      </c>
      <c r="F259" s="2"/>
      <c r="G259" s="2"/>
      <c r="H259" s="2">
        <v>83022</v>
      </c>
      <c r="I259" s="2"/>
      <c r="J259" s="2" t="s">
        <v>7838</v>
      </c>
      <c r="K259" s="2" t="s">
        <v>7832</v>
      </c>
      <c r="L259" s="2" t="s">
        <v>7833</v>
      </c>
      <c r="M259" s="2" t="s">
        <v>7832</v>
      </c>
      <c r="N259" s="2"/>
      <c r="O259" s="2"/>
      <c r="P259" s="2"/>
      <c r="Q259" s="2">
        <v>0</v>
      </c>
      <c r="R259" s="2"/>
      <c r="S259" s="2">
        <v>1</v>
      </c>
      <c r="T259" s="2">
        <v>0</v>
      </c>
      <c r="U259" s="2">
        <v>10890260</v>
      </c>
      <c r="W259" t="s">
        <v>384</v>
      </c>
      <c r="X259" t="s">
        <v>383</v>
      </c>
    </row>
    <row r="260" spans="1:24" ht="15" customHeight="1">
      <c r="A260" s="2">
        <v>11000257</v>
      </c>
      <c r="B260" s="2">
        <v>1</v>
      </c>
      <c r="C260" s="2" t="s">
        <v>4207</v>
      </c>
      <c r="D260" s="2"/>
      <c r="E260" s="2">
        <v>7</v>
      </c>
      <c r="F260" s="2"/>
      <c r="G260" s="2"/>
      <c r="H260" s="2">
        <v>89073</v>
      </c>
      <c r="I260" s="2"/>
      <c r="J260" s="2" t="s">
        <v>7838</v>
      </c>
      <c r="K260" s="2" t="s">
        <v>7832</v>
      </c>
      <c r="L260" s="2" t="s">
        <v>7833</v>
      </c>
      <c r="M260" s="2" t="s">
        <v>7832</v>
      </c>
      <c r="N260" s="2"/>
      <c r="O260" s="2"/>
      <c r="P260" s="2"/>
      <c r="Q260" s="2">
        <v>0</v>
      </c>
      <c r="R260" s="2"/>
      <c r="S260" s="2">
        <v>1</v>
      </c>
      <c r="T260" s="2">
        <v>0</v>
      </c>
      <c r="U260" s="2">
        <v>10890261</v>
      </c>
      <c r="W260" t="s">
        <v>385</v>
      </c>
      <c r="X260" t="s">
        <v>383</v>
      </c>
    </row>
    <row r="261" spans="1:24" ht="15" customHeight="1">
      <c r="A261" s="2">
        <v>11000258</v>
      </c>
      <c r="B261" s="2">
        <v>1</v>
      </c>
      <c r="C261" s="2" t="s">
        <v>4211</v>
      </c>
      <c r="D261" s="2"/>
      <c r="E261" s="2">
        <v>8</v>
      </c>
      <c r="F261" s="2"/>
      <c r="G261" s="2"/>
      <c r="H261" s="2">
        <v>34117</v>
      </c>
      <c r="I261" s="2"/>
      <c r="J261" s="2" t="s">
        <v>7838</v>
      </c>
      <c r="K261" s="2" t="s">
        <v>7832</v>
      </c>
      <c r="L261" s="2" t="s">
        <v>7833</v>
      </c>
      <c r="M261" s="2" t="s">
        <v>7832</v>
      </c>
      <c r="N261" s="2"/>
      <c r="O261" s="2"/>
      <c r="P261" s="2"/>
      <c r="Q261" s="2">
        <v>0</v>
      </c>
      <c r="R261" s="2"/>
      <c r="S261" s="2">
        <v>1</v>
      </c>
      <c r="T261" s="2">
        <v>0</v>
      </c>
      <c r="U261" s="2">
        <v>10890262</v>
      </c>
      <c r="W261" t="s">
        <v>385</v>
      </c>
      <c r="X261" t="s">
        <v>383</v>
      </c>
    </row>
    <row r="262" spans="1:24" ht="15" customHeight="1">
      <c r="A262" s="2">
        <v>11000259</v>
      </c>
      <c r="B262" s="2">
        <v>1</v>
      </c>
      <c r="C262" s="2" t="s">
        <v>4214</v>
      </c>
      <c r="D262" s="2"/>
      <c r="E262" s="2">
        <v>9</v>
      </c>
      <c r="F262" s="2"/>
      <c r="G262" s="2"/>
      <c r="H262" s="2">
        <v>95444</v>
      </c>
      <c r="I262" s="2"/>
      <c r="J262" s="2" t="s">
        <v>7838</v>
      </c>
      <c r="K262" s="2" t="s">
        <v>7832</v>
      </c>
      <c r="L262" s="2" t="s">
        <v>7833</v>
      </c>
      <c r="M262" s="2" t="s">
        <v>7832</v>
      </c>
      <c r="N262" s="2"/>
      <c r="O262" s="2"/>
      <c r="P262" s="2"/>
      <c r="Q262" s="2">
        <v>0</v>
      </c>
      <c r="R262" s="2"/>
      <c r="S262" s="2">
        <v>1</v>
      </c>
      <c r="T262" s="2">
        <v>0</v>
      </c>
      <c r="U262" s="2">
        <v>10890263</v>
      </c>
      <c r="W262" t="s">
        <v>385</v>
      </c>
      <c r="X262" t="s">
        <v>383</v>
      </c>
    </row>
    <row r="263" spans="1:24" ht="15" customHeight="1">
      <c r="A263" s="2">
        <v>11000260</v>
      </c>
      <c r="B263" s="2">
        <v>1</v>
      </c>
      <c r="C263" s="2" t="s">
        <v>4166</v>
      </c>
      <c r="D263" s="2"/>
      <c r="E263" s="2">
        <v>10</v>
      </c>
      <c r="F263" s="2"/>
      <c r="G263" s="2"/>
      <c r="H263" s="2">
        <v>80331</v>
      </c>
      <c r="I263" s="2"/>
      <c r="J263" s="2" t="s">
        <v>7838</v>
      </c>
      <c r="K263" s="2" t="s">
        <v>7832</v>
      </c>
      <c r="L263" s="2" t="s">
        <v>7833</v>
      </c>
      <c r="M263" s="2" t="s">
        <v>7832</v>
      </c>
      <c r="N263" s="2"/>
      <c r="O263" s="2"/>
      <c r="P263" s="2"/>
      <c r="Q263" s="2">
        <v>0</v>
      </c>
      <c r="R263" s="2"/>
      <c r="S263" s="2">
        <v>1</v>
      </c>
      <c r="T263" s="2">
        <v>0</v>
      </c>
      <c r="U263" s="2">
        <v>10890264</v>
      </c>
      <c r="W263" t="s">
        <v>385</v>
      </c>
      <c r="X263" t="s">
        <v>383</v>
      </c>
    </row>
    <row r="264" spans="1:24" ht="15" customHeight="1">
      <c r="A264" s="2">
        <v>11000261</v>
      </c>
      <c r="B264" s="2">
        <v>1</v>
      </c>
      <c r="C264" s="2" t="s">
        <v>4183</v>
      </c>
      <c r="D264" s="2"/>
      <c r="E264" s="2">
        <v>11</v>
      </c>
      <c r="F264" s="2"/>
      <c r="G264" s="2"/>
      <c r="H264" s="2">
        <v>10115</v>
      </c>
      <c r="I264" s="2"/>
      <c r="J264" s="2" t="s">
        <v>7838</v>
      </c>
      <c r="K264" s="2" t="s">
        <v>7832</v>
      </c>
      <c r="L264" s="2" t="s">
        <v>7833</v>
      </c>
      <c r="M264" s="2" t="s">
        <v>7832</v>
      </c>
      <c r="N264" s="2"/>
      <c r="O264" s="2"/>
      <c r="P264" s="2"/>
      <c r="Q264" s="2">
        <v>0</v>
      </c>
      <c r="R264" s="2"/>
      <c r="S264" s="2">
        <v>1</v>
      </c>
      <c r="T264" s="2">
        <v>0</v>
      </c>
      <c r="U264" s="2">
        <v>10890265</v>
      </c>
      <c r="W264" t="s">
        <v>386</v>
      </c>
      <c r="X264" t="s">
        <v>383</v>
      </c>
    </row>
    <row r="265" spans="1:24" ht="15" customHeight="1">
      <c r="A265" s="2">
        <v>11000262</v>
      </c>
      <c r="B265" s="2">
        <v>1</v>
      </c>
      <c r="C265" s="2" t="s">
        <v>4192</v>
      </c>
      <c r="D265" s="2"/>
      <c r="E265" s="2">
        <v>12</v>
      </c>
      <c r="F265" s="2"/>
      <c r="G265" s="2"/>
      <c r="H265" s="2">
        <v>20095</v>
      </c>
      <c r="I265" s="2"/>
      <c r="J265" s="2" t="s">
        <v>7838</v>
      </c>
      <c r="K265" s="2" t="s">
        <v>7832</v>
      </c>
      <c r="L265" s="2" t="s">
        <v>7833</v>
      </c>
      <c r="M265" s="2" t="s">
        <v>7832</v>
      </c>
      <c r="N265" s="2"/>
      <c r="O265" s="2"/>
      <c r="P265" s="2"/>
      <c r="Q265" s="2">
        <v>0</v>
      </c>
      <c r="R265" s="2"/>
      <c r="S265" s="2">
        <v>1</v>
      </c>
      <c r="T265" s="2">
        <v>0</v>
      </c>
      <c r="U265" s="2">
        <v>10890266</v>
      </c>
      <c r="W265" t="s">
        <v>386</v>
      </c>
      <c r="X265" t="s">
        <v>383</v>
      </c>
    </row>
    <row r="266" spans="1:24" ht="15" customHeight="1">
      <c r="A266" s="2">
        <v>11000263</v>
      </c>
      <c r="B266" s="2">
        <v>1</v>
      </c>
      <c r="C266" s="2" t="s">
        <v>4197</v>
      </c>
      <c r="D266" s="2"/>
      <c r="E266" s="2">
        <v>13</v>
      </c>
      <c r="F266" s="2"/>
      <c r="G266" s="2"/>
      <c r="H266" s="2">
        <v>28195</v>
      </c>
      <c r="I266" s="2"/>
      <c r="J266" s="2" t="s">
        <v>7838</v>
      </c>
      <c r="K266" s="2" t="s">
        <v>7832</v>
      </c>
      <c r="L266" s="2" t="s">
        <v>7833</v>
      </c>
      <c r="M266" s="2" t="s">
        <v>7832</v>
      </c>
      <c r="N266" s="2"/>
      <c r="O266" s="2"/>
      <c r="P266" s="2"/>
      <c r="Q266" s="2">
        <v>0</v>
      </c>
      <c r="R266" s="2"/>
      <c r="S266" s="2">
        <v>1</v>
      </c>
      <c r="T266" s="2">
        <v>0</v>
      </c>
      <c r="U266" s="2">
        <v>10890267</v>
      </c>
      <c r="W266" t="s">
        <v>386</v>
      </c>
      <c r="X266" t="s">
        <v>383</v>
      </c>
    </row>
    <row r="267" spans="1:24" ht="15" customHeight="1">
      <c r="A267" s="2">
        <v>11000264</v>
      </c>
      <c r="B267" s="2">
        <v>1</v>
      </c>
      <c r="C267" s="2" t="s">
        <v>4199</v>
      </c>
      <c r="D267" s="2"/>
      <c r="E267" s="2">
        <v>14</v>
      </c>
      <c r="F267" s="2"/>
      <c r="G267" s="2"/>
      <c r="H267" s="2">
        <v>83022</v>
      </c>
      <c r="I267" s="2"/>
      <c r="J267" s="2" t="s">
        <v>7838</v>
      </c>
      <c r="K267" s="2" t="s">
        <v>7832</v>
      </c>
      <c r="L267" s="2" t="s">
        <v>7833</v>
      </c>
      <c r="M267" s="2" t="s">
        <v>7832</v>
      </c>
      <c r="N267" s="2"/>
      <c r="O267" s="2"/>
      <c r="P267" s="2"/>
      <c r="Q267" s="2">
        <v>0</v>
      </c>
      <c r="R267" s="2"/>
      <c r="S267" s="2">
        <v>1</v>
      </c>
      <c r="T267" s="2">
        <v>0</v>
      </c>
      <c r="U267" s="2">
        <v>10890268</v>
      </c>
      <c r="W267" t="s">
        <v>387</v>
      </c>
      <c r="X267" t="s">
        <v>383</v>
      </c>
    </row>
    <row r="268" spans="1:24" ht="15" customHeight="1">
      <c r="A268" s="2">
        <v>11000265</v>
      </c>
      <c r="B268" s="2">
        <v>1</v>
      </c>
      <c r="C268" s="2" t="s">
        <v>4207</v>
      </c>
      <c r="D268" s="2"/>
      <c r="E268" s="2">
        <v>15</v>
      </c>
      <c r="F268" s="2"/>
      <c r="G268" s="2"/>
      <c r="H268" s="2">
        <v>89073</v>
      </c>
      <c r="I268" s="2"/>
      <c r="J268" s="2" t="s">
        <v>7838</v>
      </c>
      <c r="K268" s="2" t="s">
        <v>7832</v>
      </c>
      <c r="L268" s="2" t="s">
        <v>7833</v>
      </c>
      <c r="M268" s="2" t="s">
        <v>7832</v>
      </c>
      <c r="N268" s="2"/>
      <c r="O268" s="2"/>
      <c r="P268" s="2"/>
      <c r="Q268" s="2">
        <v>0</v>
      </c>
      <c r="R268" s="2"/>
      <c r="S268" s="2">
        <v>1</v>
      </c>
      <c r="T268" s="2">
        <v>0</v>
      </c>
      <c r="U268" s="2">
        <v>10890269</v>
      </c>
      <c r="W268" t="s">
        <v>387</v>
      </c>
      <c r="X268" t="s">
        <v>383</v>
      </c>
    </row>
    <row r="269" spans="1:24" ht="15" customHeight="1">
      <c r="A269" s="2">
        <v>11000266</v>
      </c>
      <c r="B269" s="2">
        <v>1</v>
      </c>
      <c r="C269" s="2" t="s">
        <v>4211</v>
      </c>
      <c r="D269" s="2"/>
      <c r="E269" s="2">
        <v>16</v>
      </c>
      <c r="F269" s="2"/>
      <c r="G269" s="2"/>
      <c r="H269" s="2">
        <v>34117</v>
      </c>
      <c r="I269" s="2"/>
      <c r="J269" s="2" t="s">
        <v>7838</v>
      </c>
      <c r="K269" s="2" t="s">
        <v>7832</v>
      </c>
      <c r="L269" s="2" t="s">
        <v>7833</v>
      </c>
      <c r="M269" s="2" t="s">
        <v>7832</v>
      </c>
      <c r="N269" s="2"/>
      <c r="O269" s="2"/>
      <c r="P269" s="2"/>
      <c r="Q269" s="2">
        <v>0</v>
      </c>
      <c r="R269" s="2"/>
      <c r="S269" s="2">
        <v>1</v>
      </c>
      <c r="T269" s="2">
        <v>0</v>
      </c>
      <c r="U269" s="2">
        <v>10890270</v>
      </c>
      <c r="W269" t="s">
        <v>387</v>
      </c>
      <c r="X269" t="s">
        <v>383</v>
      </c>
    </row>
    <row r="270" spans="1:24" ht="15" customHeight="1">
      <c r="A270" s="2">
        <v>11000267</v>
      </c>
      <c r="B270" s="2">
        <v>1</v>
      </c>
      <c r="C270" s="2" t="s">
        <v>4214</v>
      </c>
      <c r="D270" s="2"/>
      <c r="E270" s="2">
        <v>17</v>
      </c>
      <c r="F270" s="2"/>
      <c r="G270" s="2"/>
      <c r="H270" s="2">
        <v>95444</v>
      </c>
      <c r="I270" s="2"/>
      <c r="J270" s="2" t="s">
        <v>7838</v>
      </c>
      <c r="K270" s="2" t="s">
        <v>7832</v>
      </c>
      <c r="L270" s="2" t="s">
        <v>7833</v>
      </c>
      <c r="M270" s="2" t="s">
        <v>7832</v>
      </c>
      <c r="N270" s="2"/>
      <c r="O270" s="2"/>
      <c r="P270" s="2"/>
      <c r="Q270" s="2">
        <v>0</v>
      </c>
      <c r="R270" s="2"/>
      <c r="S270" s="2">
        <v>1</v>
      </c>
      <c r="T270" s="2">
        <v>0</v>
      </c>
      <c r="U270" s="2">
        <v>10890271</v>
      </c>
      <c r="W270" t="s">
        <v>388</v>
      </c>
      <c r="X270" t="s">
        <v>383</v>
      </c>
    </row>
    <row r="271" spans="1:24" ht="15" customHeight="1">
      <c r="A271" s="2">
        <v>11000268</v>
      </c>
      <c r="B271" s="2">
        <v>1</v>
      </c>
      <c r="C271" s="2" t="s">
        <v>4166</v>
      </c>
      <c r="D271" s="2"/>
      <c r="E271" s="2">
        <v>18</v>
      </c>
      <c r="F271" s="2"/>
      <c r="G271" s="2"/>
      <c r="H271" s="2">
        <v>80331</v>
      </c>
      <c r="I271" s="2"/>
      <c r="J271" s="2" t="s">
        <v>7838</v>
      </c>
      <c r="K271" s="2" t="s">
        <v>7832</v>
      </c>
      <c r="L271" s="2" t="s">
        <v>7833</v>
      </c>
      <c r="M271" s="2" t="s">
        <v>7832</v>
      </c>
      <c r="N271" s="2"/>
      <c r="O271" s="2"/>
      <c r="P271" s="2"/>
      <c r="Q271" s="2">
        <v>0</v>
      </c>
      <c r="R271" s="2"/>
      <c r="S271" s="2">
        <v>1</v>
      </c>
      <c r="T271" s="2">
        <v>0</v>
      </c>
      <c r="U271" s="2">
        <v>10890272</v>
      </c>
      <c r="W271" t="s">
        <v>388</v>
      </c>
      <c r="X271" t="s">
        <v>383</v>
      </c>
    </row>
    <row r="272" spans="1:24" ht="15" customHeight="1">
      <c r="A272" s="2">
        <v>11000269</v>
      </c>
      <c r="B272" s="2">
        <v>1</v>
      </c>
      <c r="C272" s="2" t="s">
        <v>4183</v>
      </c>
      <c r="D272" s="2"/>
      <c r="E272" s="2">
        <v>19</v>
      </c>
      <c r="F272" s="2"/>
      <c r="G272" s="2"/>
      <c r="H272" s="2">
        <v>10115</v>
      </c>
      <c r="I272" s="2"/>
      <c r="J272" s="2" t="s">
        <v>7838</v>
      </c>
      <c r="K272" s="2" t="s">
        <v>7832</v>
      </c>
      <c r="L272" s="2" t="s">
        <v>7833</v>
      </c>
      <c r="M272" s="2" t="s">
        <v>7832</v>
      </c>
      <c r="N272" s="2"/>
      <c r="O272" s="2"/>
      <c r="P272" s="2"/>
      <c r="Q272" s="2">
        <v>0</v>
      </c>
      <c r="R272" s="2"/>
      <c r="S272" s="2">
        <v>1</v>
      </c>
      <c r="T272" s="2">
        <v>0</v>
      </c>
      <c r="U272" s="2">
        <v>10890273</v>
      </c>
      <c r="W272" t="s">
        <v>388</v>
      </c>
      <c r="X272" t="s">
        <v>383</v>
      </c>
    </row>
    <row r="273" spans="1:24" ht="15" customHeight="1">
      <c r="A273" s="2">
        <v>11000270</v>
      </c>
      <c r="B273" s="2">
        <v>1</v>
      </c>
      <c r="C273" s="2" t="s">
        <v>4192</v>
      </c>
      <c r="D273" s="2"/>
      <c r="E273" s="2">
        <v>20</v>
      </c>
      <c r="F273" s="2"/>
      <c r="G273" s="2"/>
      <c r="H273" s="2">
        <v>20095</v>
      </c>
      <c r="I273" s="2"/>
      <c r="J273" s="2" t="s">
        <v>7838</v>
      </c>
      <c r="K273" s="2" t="s">
        <v>7832</v>
      </c>
      <c r="L273" s="2" t="s">
        <v>7833</v>
      </c>
      <c r="M273" s="2" t="s">
        <v>7832</v>
      </c>
      <c r="N273" s="2"/>
      <c r="O273" s="2"/>
      <c r="P273" s="2"/>
      <c r="Q273" s="2">
        <v>0</v>
      </c>
      <c r="R273" s="2"/>
      <c r="S273" s="2">
        <v>1</v>
      </c>
      <c r="T273" s="2">
        <v>0</v>
      </c>
      <c r="U273" s="2">
        <v>10890274</v>
      </c>
      <c r="W273" t="s">
        <v>389</v>
      </c>
      <c r="X273" t="s">
        <v>383</v>
      </c>
    </row>
    <row r="274" spans="1:24" ht="15" customHeight="1">
      <c r="A274" s="2">
        <v>11000271</v>
      </c>
      <c r="B274" s="2">
        <v>1</v>
      </c>
      <c r="C274" s="2" t="s">
        <v>4183</v>
      </c>
      <c r="D274" s="2"/>
      <c r="E274" s="2">
        <v>21</v>
      </c>
      <c r="F274" s="2"/>
      <c r="G274" s="2"/>
      <c r="H274" s="2">
        <v>10115</v>
      </c>
      <c r="I274" s="2"/>
      <c r="J274" s="2" t="s">
        <v>7838</v>
      </c>
      <c r="K274" s="2" t="s">
        <v>7832</v>
      </c>
      <c r="L274" s="2" t="s">
        <v>7833</v>
      </c>
      <c r="M274" s="2" t="s">
        <v>7832</v>
      </c>
      <c r="N274" s="2"/>
      <c r="O274" s="2"/>
      <c r="P274" s="2"/>
      <c r="Q274" s="2">
        <v>0</v>
      </c>
      <c r="R274" s="2"/>
      <c r="S274" s="2">
        <v>1</v>
      </c>
      <c r="T274" s="2">
        <v>0</v>
      </c>
      <c r="U274" s="2">
        <v>10890275</v>
      </c>
      <c r="W274" t="s">
        <v>389</v>
      </c>
      <c r="X274" t="s">
        <v>383</v>
      </c>
    </row>
    <row r="275" spans="1:24" ht="15" customHeight="1">
      <c r="A275" s="2">
        <v>11000272</v>
      </c>
      <c r="B275" s="2">
        <v>1</v>
      </c>
      <c r="C275" s="2" t="s">
        <v>4192</v>
      </c>
      <c r="D275" s="2"/>
      <c r="E275" s="2">
        <v>22</v>
      </c>
      <c r="F275" s="2"/>
      <c r="G275" s="2"/>
      <c r="H275" s="2">
        <v>20095</v>
      </c>
      <c r="I275" s="2"/>
      <c r="J275" s="2" t="s">
        <v>7838</v>
      </c>
      <c r="K275" s="2" t="s">
        <v>7832</v>
      </c>
      <c r="L275" s="2" t="s">
        <v>7833</v>
      </c>
      <c r="M275" s="2" t="s">
        <v>7832</v>
      </c>
      <c r="N275" s="2"/>
      <c r="O275" s="2"/>
      <c r="P275" s="2"/>
      <c r="Q275" s="2">
        <v>0</v>
      </c>
      <c r="R275" s="2"/>
      <c r="S275" s="2">
        <v>1</v>
      </c>
      <c r="T275" s="2">
        <v>0</v>
      </c>
      <c r="U275" s="2">
        <v>10890276</v>
      </c>
      <c r="W275" t="s">
        <v>389</v>
      </c>
      <c r="X275" t="s">
        <v>383</v>
      </c>
    </row>
    <row r="276" spans="1:24" ht="15" customHeight="1">
      <c r="A276" s="2">
        <v>11000273</v>
      </c>
      <c r="B276" s="2">
        <v>1</v>
      </c>
      <c r="C276" s="2" t="s">
        <v>4197</v>
      </c>
      <c r="D276" s="2"/>
      <c r="E276" s="2">
        <v>23</v>
      </c>
      <c r="F276" s="2"/>
      <c r="G276" s="2"/>
      <c r="H276" s="2">
        <v>28195</v>
      </c>
      <c r="I276" s="2"/>
      <c r="J276" s="2" t="s">
        <v>7838</v>
      </c>
      <c r="K276" s="2" t="s">
        <v>7832</v>
      </c>
      <c r="L276" s="2" t="s">
        <v>7833</v>
      </c>
      <c r="M276" s="2" t="s">
        <v>7832</v>
      </c>
      <c r="N276" s="2"/>
      <c r="O276" s="2"/>
      <c r="P276" s="2"/>
      <c r="Q276" s="2">
        <v>0</v>
      </c>
      <c r="R276" s="2"/>
      <c r="S276" s="2">
        <v>1</v>
      </c>
      <c r="T276" s="2">
        <v>0</v>
      </c>
      <c r="U276" s="2">
        <v>10890277</v>
      </c>
      <c r="W276" t="s">
        <v>390</v>
      </c>
      <c r="X276" t="s">
        <v>383</v>
      </c>
    </row>
    <row r="277" spans="1:24" ht="15" customHeight="1">
      <c r="A277" s="2">
        <v>11000274</v>
      </c>
      <c r="B277" s="2">
        <v>1</v>
      </c>
      <c r="C277" s="2" t="s">
        <v>4199</v>
      </c>
      <c r="D277" s="2"/>
      <c r="E277" s="2">
        <v>24</v>
      </c>
      <c r="F277" s="2"/>
      <c r="G277" s="2"/>
      <c r="H277" s="2">
        <v>83022</v>
      </c>
      <c r="I277" s="2"/>
      <c r="J277" s="2" t="s">
        <v>7838</v>
      </c>
      <c r="K277" s="2" t="s">
        <v>7832</v>
      </c>
      <c r="L277" s="2" t="s">
        <v>7833</v>
      </c>
      <c r="M277" s="2" t="s">
        <v>7832</v>
      </c>
      <c r="N277" s="2"/>
      <c r="O277" s="2"/>
      <c r="P277" s="2"/>
      <c r="Q277" s="2">
        <v>0</v>
      </c>
      <c r="R277" s="2"/>
      <c r="S277" s="2">
        <v>1</v>
      </c>
      <c r="T277" s="2">
        <v>0</v>
      </c>
      <c r="U277" s="2">
        <v>10890278</v>
      </c>
      <c r="W277" t="s">
        <v>390</v>
      </c>
      <c r="X277" t="s">
        <v>383</v>
      </c>
    </row>
    <row r="278" spans="1:24" ht="15" customHeight="1">
      <c r="A278" s="2">
        <v>11000275</v>
      </c>
      <c r="B278" s="2">
        <v>1</v>
      </c>
      <c r="C278" s="2" t="s">
        <v>4207</v>
      </c>
      <c r="D278" s="2"/>
      <c r="E278" s="2">
        <v>25</v>
      </c>
      <c r="F278" s="2"/>
      <c r="G278" s="2"/>
      <c r="H278" s="2">
        <v>89073</v>
      </c>
      <c r="I278" s="2"/>
      <c r="J278" s="2" t="s">
        <v>7838</v>
      </c>
      <c r="K278" s="2" t="s">
        <v>7832</v>
      </c>
      <c r="L278" s="2" t="s">
        <v>7833</v>
      </c>
      <c r="M278" s="2" t="s">
        <v>7832</v>
      </c>
      <c r="N278" s="2"/>
      <c r="O278" s="2"/>
      <c r="P278" s="2"/>
      <c r="Q278" s="2">
        <v>0</v>
      </c>
      <c r="R278" s="2"/>
      <c r="S278" s="2">
        <v>1</v>
      </c>
      <c r="T278" s="2">
        <v>0</v>
      </c>
      <c r="U278" s="2">
        <v>10890279</v>
      </c>
      <c r="W278" t="s">
        <v>390</v>
      </c>
      <c r="X278" t="s">
        <v>383</v>
      </c>
    </row>
    <row r="279" spans="1:24" ht="15" customHeight="1">
      <c r="A279" s="2">
        <v>11000276</v>
      </c>
      <c r="B279" s="2">
        <v>1</v>
      </c>
      <c r="C279" s="2" t="s">
        <v>4211</v>
      </c>
      <c r="D279" s="2"/>
      <c r="E279" s="2">
        <v>26</v>
      </c>
      <c r="F279" s="2"/>
      <c r="G279" s="2"/>
      <c r="H279" s="2">
        <v>34117</v>
      </c>
      <c r="I279" s="2"/>
      <c r="J279" s="2" t="s">
        <v>7838</v>
      </c>
      <c r="K279" s="2" t="s">
        <v>7832</v>
      </c>
      <c r="L279" s="2" t="s">
        <v>7833</v>
      </c>
      <c r="M279" s="2" t="s">
        <v>7832</v>
      </c>
      <c r="N279" s="2"/>
      <c r="O279" s="2"/>
      <c r="P279" s="2"/>
      <c r="Q279" s="2">
        <v>0</v>
      </c>
      <c r="R279" s="2"/>
      <c r="S279" s="2">
        <v>1</v>
      </c>
      <c r="T279" s="2">
        <v>0</v>
      </c>
      <c r="U279" s="2">
        <v>10890280</v>
      </c>
      <c r="W279" t="s">
        <v>390</v>
      </c>
      <c r="X279" t="s">
        <v>383</v>
      </c>
    </row>
    <row r="280" spans="1:24" ht="15" customHeight="1">
      <c r="A280" s="2">
        <v>11000277</v>
      </c>
      <c r="B280" s="2">
        <v>1</v>
      </c>
      <c r="C280" s="2" t="s">
        <v>4214</v>
      </c>
      <c r="D280" s="2"/>
      <c r="E280" s="2">
        <v>27</v>
      </c>
      <c r="F280" s="2"/>
      <c r="G280" s="2"/>
      <c r="H280" s="2">
        <v>95444</v>
      </c>
      <c r="I280" s="2"/>
      <c r="J280" s="2" t="s">
        <v>7838</v>
      </c>
      <c r="K280" s="2" t="s">
        <v>7832</v>
      </c>
      <c r="L280" s="2" t="s">
        <v>7833</v>
      </c>
      <c r="M280" s="2" t="s">
        <v>7832</v>
      </c>
      <c r="N280" s="2"/>
      <c r="O280" s="2"/>
      <c r="P280" s="2"/>
      <c r="Q280" s="2">
        <v>0</v>
      </c>
      <c r="R280" s="2"/>
      <c r="S280" s="2">
        <v>1</v>
      </c>
      <c r="T280" s="2">
        <v>0</v>
      </c>
      <c r="U280" s="2">
        <v>10890281</v>
      </c>
      <c r="W280" t="s">
        <v>391</v>
      </c>
      <c r="X280" t="s">
        <v>383</v>
      </c>
    </row>
    <row r="281" spans="1:24" ht="15" customHeight="1">
      <c r="A281" s="2">
        <v>11000278</v>
      </c>
      <c r="B281" s="2">
        <v>1</v>
      </c>
      <c r="C281" s="2" t="s">
        <v>4166</v>
      </c>
      <c r="D281" s="2"/>
      <c r="E281" s="2">
        <v>28</v>
      </c>
      <c r="F281" s="2"/>
      <c r="G281" s="2"/>
      <c r="H281" s="2">
        <v>80331</v>
      </c>
      <c r="I281" s="2"/>
      <c r="J281" s="2" t="s">
        <v>7838</v>
      </c>
      <c r="K281" s="2" t="s">
        <v>7832</v>
      </c>
      <c r="L281" s="2" t="s">
        <v>7833</v>
      </c>
      <c r="M281" s="2" t="s">
        <v>7832</v>
      </c>
      <c r="N281" s="2"/>
      <c r="O281" s="2"/>
      <c r="P281" s="2"/>
      <c r="Q281" s="2">
        <v>0</v>
      </c>
      <c r="R281" s="2"/>
      <c r="S281" s="2">
        <v>1</v>
      </c>
      <c r="T281" s="2">
        <v>0</v>
      </c>
      <c r="U281" s="2">
        <v>10890282</v>
      </c>
      <c r="W281" t="s">
        <v>391</v>
      </c>
      <c r="X281" t="s">
        <v>383</v>
      </c>
    </row>
    <row r="282" spans="1:24" ht="15" customHeight="1">
      <c r="A282" s="2">
        <v>11000279</v>
      </c>
      <c r="B282" s="2">
        <v>1</v>
      </c>
      <c r="C282" s="2" t="s">
        <v>4183</v>
      </c>
      <c r="D282" s="2"/>
      <c r="E282" s="2">
        <v>29</v>
      </c>
      <c r="F282" s="2"/>
      <c r="G282" s="2"/>
      <c r="H282" s="2">
        <v>10115</v>
      </c>
      <c r="I282" s="2"/>
      <c r="J282" s="2" t="s">
        <v>7838</v>
      </c>
      <c r="K282" s="2" t="s">
        <v>7832</v>
      </c>
      <c r="L282" s="2" t="s">
        <v>7833</v>
      </c>
      <c r="M282" s="2" t="s">
        <v>7832</v>
      </c>
      <c r="N282" s="2"/>
      <c r="O282" s="2"/>
      <c r="P282" s="2"/>
      <c r="Q282" s="2">
        <v>0</v>
      </c>
      <c r="R282" s="2"/>
      <c r="S282" s="2">
        <v>1</v>
      </c>
      <c r="T282" s="2">
        <v>0</v>
      </c>
      <c r="U282" s="2">
        <v>10890283</v>
      </c>
      <c r="W282" t="s">
        <v>391</v>
      </c>
      <c r="X282" t="s">
        <v>383</v>
      </c>
    </row>
    <row r="283" spans="1:24" ht="15" customHeight="1">
      <c r="A283" s="2">
        <v>11000280</v>
      </c>
      <c r="B283" s="2">
        <v>1</v>
      </c>
      <c r="C283" s="2" t="s">
        <v>4192</v>
      </c>
      <c r="D283" s="2"/>
      <c r="E283" s="2">
        <v>30</v>
      </c>
      <c r="F283" s="2"/>
      <c r="G283" s="2"/>
      <c r="H283" s="2">
        <v>20095</v>
      </c>
      <c r="I283" s="2"/>
      <c r="J283" s="2" t="s">
        <v>7838</v>
      </c>
      <c r="K283" s="2" t="s">
        <v>7832</v>
      </c>
      <c r="L283" s="2" t="s">
        <v>7833</v>
      </c>
      <c r="M283" s="2" t="s">
        <v>7832</v>
      </c>
      <c r="N283" s="2"/>
      <c r="O283" s="2"/>
      <c r="P283" s="2"/>
      <c r="Q283" s="2">
        <v>0</v>
      </c>
      <c r="R283" s="2"/>
      <c r="S283" s="2">
        <v>1</v>
      </c>
      <c r="T283" s="2">
        <v>0</v>
      </c>
      <c r="U283" s="2">
        <v>10890284</v>
      </c>
      <c r="W283" t="s">
        <v>391</v>
      </c>
      <c r="X283" t="s">
        <v>383</v>
      </c>
    </row>
    <row r="284" spans="1:24" ht="15" customHeight="1">
      <c r="A284" s="2">
        <v>11000281</v>
      </c>
      <c r="B284" s="2">
        <v>1</v>
      </c>
      <c r="C284" s="2" t="s">
        <v>4197</v>
      </c>
      <c r="D284" s="2"/>
      <c r="E284" s="2">
        <v>31</v>
      </c>
      <c r="F284" s="2"/>
      <c r="G284" s="2"/>
      <c r="H284" s="2">
        <v>28195</v>
      </c>
      <c r="I284" s="2"/>
      <c r="J284" s="2" t="s">
        <v>7838</v>
      </c>
      <c r="K284" s="2" t="s">
        <v>7832</v>
      </c>
      <c r="L284" s="2" t="s">
        <v>7833</v>
      </c>
      <c r="M284" s="2" t="s">
        <v>7832</v>
      </c>
      <c r="N284" s="2"/>
      <c r="O284" s="2"/>
      <c r="P284" s="2"/>
      <c r="Q284" s="2">
        <v>0</v>
      </c>
      <c r="R284" s="2"/>
      <c r="S284" s="2">
        <v>1</v>
      </c>
      <c r="T284" s="2">
        <v>0</v>
      </c>
      <c r="U284" s="2">
        <v>10890285</v>
      </c>
      <c r="W284" t="s">
        <v>391</v>
      </c>
      <c r="X284" t="s">
        <v>383</v>
      </c>
    </row>
    <row r="285" spans="1:24" ht="15" customHeight="1">
      <c r="A285" s="2">
        <v>11000282</v>
      </c>
      <c r="B285" s="2">
        <v>1</v>
      </c>
      <c r="C285" s="2" t="s">
        <v>4199</v>
      </c>
      <c r="D285" s="2"/>
      <c r="E285" s="2">
        <v>32</v>
      </c>
      <c r="F285" s="2"/>
      <c r="G285" s="2"/>
      <c r="H285" s="2">
        <v>83022</v>
      </c>
      <c r="I285" s="2"/>
      <c r="J285" s="2" t="s">
        <v>7838</v>
      </c>
      <c r="K285" s="2" t="s">
        <v>7832</v>
      </c>
      <c r="L285" s="2" t="s">
        <v>7833</v>
      </c>
      <c r="M285" s="2" t="s">
        <v>7832</v>
      </c>
      <c r="N285" s="2"/>
      <c r="O285" s="2"/>
      <c r="P285" s="2"/>
      <c r="Q285" s="2">
        <v>0</v>
      </c>
      <c r="R285" s="2"/>
      <c r="S285" s="2">
        <v>1</v>
      </c>
      <c r="T285" s="2">
        <v>0</v>
      </c>
      <c r="U285" s="2">
        <v>10890286</v>
      </c>
      <c r="W285" t="s">
        <v>392</v>
      </c>
      <c r="X285" t="s">
        <v>383</v>
      </c>
    </row>
    <row r="286" spans="1:24" ht="15" customHeight="1">
      <c r="A286" s="2">
        <v>11000283</v>
      </c>
      <c r="B286" s="2">
        <v>1</v>
      </c>
      <c r="C286" s="2" t="s">
        <v>4207</v>
      </c>
      <c r="D286" s="2"/>
      <c r="E286" s="2">
        <v>33</v>
      </c>
      <c r="F286" s="2"/>
      <c r="G286" s="2"/>
      <c r="H286" s="2">
        <v>89073</v>
      </c>
      <c r="I286" s="2"/>
      <c r="J286" s="2" t="s">
        <v>7838</v>
      </c>
      <c r="K286" s="2" t="s">
        <v>7832</v>
      </c>
      <c r="L286" s="2" t="s">
        <v>7833</v>
      </c>
      <c r="M286" s="2" t="s">
        <v>7832</v>
      </c>
      <c r="N286" s="2"/>
      <c r="O286" s="2"/>
      <c r="P286" s="2"/>
      <c r="Q286" s="2">
        <v>0</v>
      </c>
      <c r="R286" s="2"/>
      <c r="S286" s="2">
        <v>1</v>
      </c>
      <c r="T286" s="2">
        <v>0</v>
      </c>
      <c r="U286" s="2">
        <v>10890287</v>
      </c>
      <c r="W286" t="s">
        <v>392</v>
      </c>
      <c r="X286" t="s">
        <v>383</v>
      </c>
    </row>
    <row r="287" spans="1:24" ht="15" customHeight="1">
      <c r="A287" s="2">
        <v>11000284</v>
      </c>
      <c r="B287" s="2">
        <v>1</v>
      </c>
      <c r="C287" s="2" t="s">
        <v>4211</v>
      </c>
      <c r="D287" s="2"/>
      <c r="E287" s="2">
        <v>34</v>
      </c>
      <c r="F287" s="2"/>
      <c r="G287" s="2"/>
      <c r="H287" s="2">
        <v>34117</v>
      </c>
      <c r="I287" s="2"/>
      <c r="J287" s="2" t="s">
        <v>7838</v>
      </c>
      <c r="K287" s="2" t="s">
        <v>7832</v>
      </c>
      <c r="L287" s="2" t="s">
        <v>7833</v>
      </c>
      <c r="M287" s="2" t="s">
        <v>7832</v>
      </c>
      <c r="N287" s="2"/>
      <c r="O287" s="2"/>
      <c r="P287" s="2"/>
      <c r="Q287" s="2">
        <v>0</v>
      </c>
      <c r="R287" s="2"/>
      <c r="S287" s="2">
        <v>1</v>
      </c>
      <c r="T287" s="2">
        <v>0</v>
      </c>
      <c r="U287" s="2">
        <v>10890288</v>
      </c>
      <c r="W287" t="s">
        <v>392</v>
      </c>
      <c r="X287" t="s">
        <v>383</v>
      </c>
    </row>
    <row r="288" spans="1:24" ht="15" customHeight="1">
      <c r="A288" s="2">
        <v>11000285</v>
      </c>
      <c r="B288" s="2">
        <v>1</v>
      </c>
      <c r="C288" s="2" t="s">
        <v>4214</v>
      </c>
      <c r="D288" s="2"/>
      <c r="E288" s="2">
        <v>35</v>
      </c>
      <c r="F288" s="2"/>
      <c r="G288" s="2"/>
      <c r="H288" s="2">
        <v>95444</v>
      </c>
      <c r="I288" s="2"/>
      <c r="J288" s="2" t="s">
        <v>7838</v>
      </c>
      <c r="K288" s="2" t="s">
        <v>7832</v>
      </c>
      <c r="L288" s="2" t="s">
        <v>7833</v>
      </c>
      <c r="M288" s="2" t="s">
        <v>7832</v>
      </c>
      <c r="N288" s="2"/>
      <c r="O288" s="2"/>
      <c r="P288" s="2"/>
      <c r="Q288" s="2">
        <v>0</v>
      </c>
      <c r="R288" s="2"/>
      <c r="S288" s="2">
        <v>1</v>
      </c>
      <c r="T288" s="2">
        <v>0</v>
      </c>
      <c r="U288" s="2">
        <v>10890289</v>
      </c>
      <c r="W288" t="s">
        <v>392</v>
      </c>
      <c r="X288" t="s">
        <v>383</v>
      </c>
    </row>
    <row r="289" spans="1:24" ht="15" customHeight="1">
      <c r="A289" s="2">
        <v>11000286</v>
      </c>
      <c r="B289" s="2">
        <v>1</v>
      </c>
      <c r="C289" s="2" t="s">
        <v>4166</v>
      </c>
      <c r="D289" s="2"/>
      <c r="E289" s="2">
        <v>36</v>
      </c>
      <c r="F289" s="2"/>
      <c r="G289" s="2"/>
      <c r="H289" s="2">
        <v>80331</v>
      </c>
      <c r="I289" s="2"/>
      <c r="J289" s="2" t="s">
        <v>7838</v>
      </c>
      <c r="K289" s="2" t="s">
        <v>7832</v>
      </c>
      <c r="L289" s="2" t="s">
        <v>7833</v>
      </c>
      <c r="M289" s="2" t="s">
        <v>7832</v>
      </c>
      <c r="N289" s="2"/>
      <c r="O289" s="2"/>
      <c r="P289" s="2"/>
      <c r="Q289" s="2">
        <v>0</v>
      </c>
      <c r="R289" s="2"/>
      <c r="S289" s="2">
        <v>1</v>
      </c>
      <c r="T289" s="2">
        <v>0</v>
      </c>
      <c r="U289" s="2">
        <v>10890290</v>
      </c>
      <c r="W289" t="s">
        <v>392</v>
      </c>
      <c r="X289" t="s">
        <v>383</v>
      </c>
    </row>
    <row r="290" spans="1:24" ht="15" customHeight="1">
      <c r="A290" s="2">
        <v>11000287</v>
      </c>
      <c r="B290" s="2">
        <v>1</v>
      </c>
      <c r="C290" s="2" t="s">
        <v>4183</v>
      </c>
      <c r="D290" s="2"/>
      <c r="E290" s="2">
        <v>37</v>
      </c>
      <c r="F290" s="2"/>
      <c r="G290" s="2"/>
      <c r="H290" s="2">
        <v>10115</v>
      </c>
      <c r="I290" s="2"/>
      <c r="J290" s="2" t="s">
        <v>7838</v>
      </c>
      <c r="K290" s="2" t="s">
        <v>7832</v>
      </c>
      <c r="L290" s="2" t="s">
        <v>7833</v>
      </c>
      <c r="M290" s="2" t="s">
        <v>7832</v>
      </c>
      <c r="N290" s="2"/>
      <c r="O290" s="2"/>
      <c r="P290" s="2"/>
      <c r="Q290" s="2">
        <v>0</v>
      </c>
      <c r="R290" s="2"/>
      <c r="S290" s="2">
        <v>1</v>
      </c>
      <c r="T290" s="2">
        <v>0</v>
      </c>
      <c r="U290" s="2">
        <v>10890291</v>
      </c>
      <c r="W290" t="s">
        <v>376</v>
      </c>
      <c r="X290" t="s">
        <v>195</v>
      </c>
    </row>
    <row r="291" spans="1:24" ht="15" customHeight="1">
      <c r="A291" s="2">
        <v>11000288</v>
      </c>
      <c r="B291" s="2">
        <v>1</v>
      </c>
      <c r="C291" s="2" t="s">
        <v>4192</v>
      </c>
      <c r="D291" s="2"/>
      <c r="E291" s="2">
        <v>38</v>
      </c>
      <c r="F291" s="2"/>
      <c r="G291" s="2"/>
      <c r="H291" s="2">
        <v>20095</v>
      </c>
      <c r="I291" s="2"/>
      <c r="J291" s="2" t="s">
        <v>7838</v>
      </c>
      <c r="K291" s="2" t="s">
        <v>7832</v>
      </c>
      <c r="L291" s="2" t="s">
        <v>7833</v>
      </c>
      <c r="M291" s="2" t="s">
        <v>7832</v>
      </c>
      <c r="N291" s="2"/>
      <c r="O291" s="2"/>
      <c r="P291" s="2"/>
      <c r="Q291" s="2">
        <v>0</v>
      </c>
      <c r="R291" s="2"/>
      <c r="S291" s="2">
        <v>1</v>
      </c>
      <c r="T291" s="2">
        <v>0</v>
      </c>
      <c r="U291" s="2">
        <v>10890292</v>
      </c>
      <c r="W291" t="s">
        <v>376</v>
      </c>
      <c r="X291" t="s">
        <v>195</v>
      </c>
    </row>
    <row r="292" spans="1:24" ht="15" customHeight="1">
      <c r="A292" s="2">
        <v>11000289</v>
      </c>
      <c r="B292" s="2">
        <v>1</v>
      </c>
      <c r="C292" s="2" t="s">
        <v>4197</v>
      </c>
      <c r="D292" s="2"/>
      <c r="E292" s="2">
        <v>39</v>
      </c>
      <c r="F292" s="2"/>
      <c r="G292" s="2"/>
      <c r="H292" s="2">
        <v>28195</v>
      </c>
      <c r="I292" s="2"/>
      <c r="J292" s="2" t="s">
        <v>7838</v>
      </c>
      <c r="K292" s="2" t="s">
        <v>7832</v>
      </c>
      <c r="L292" s="2" t="s">
        <v>7833</v>
      </c>
      <c r="M292" s="2" t="s">
        <v>7832</v>
      </c>
      <c r="N292" s="2"/>
      <c r="O292" s="2"/>
      <c r="P292" s="2"/>
      <c r="Q292" s="2">
        <v>0</v>
      </c>
      <c r="R292" s="2"/>
      <c r="S292" s="2">
        <v>1</v>
      </c>
      <c r="T292" s="2">
        <v>0</v>
      </c>
      <c r="U292" s="2">
        <v>10890293</v>
      </c>
      <c r="W292" t="s">
        <v>377</v>
      </c>
      <c r="X292" t="s">
        <v>195</v>
      </c>
    </row>
    <row r="293" spans="1:24" ht="15" customHeight="1">
      <c r="A293" s="2">
        <v>11000290</v>
      </c>
      <c r="B293" s="2">
        <v>1</v>
      </c>
      <c r="C293" s="2" t="s">
        <v>4199</v>
      </c>
      <c r="D293" s="2"/>
      <c r="E293" s="2">
        <v>40</v>
      </c>
      <c r="F293" s="2"/>
      <c r="G293" s="2"/>
      <c r="H293" s="2">
        <v>83022</v>
      </c>
      <c r="I293" s="2"/>
      <c r="J293" s="2" t="s">
        <v>7838</v>
      </c>
      <c r="K293" s="2" t="s">
        <v>7832</v>
      </c>
      <c r="L293" s="2" t="s">
        <v>7833</v>
      </c>
      <c r="M293" s="2" t="s">
        <v>7832</v>
      </c>
      <c r="N293" s="2"/>
      <c r="O293" s="2"/>
      <c r="P293" s="2"/>
      <c r="Q293" s="2">
        <v>0</v>
      </c>
      <c r="R293" s="2"/>
      <c r="S293" s="2">
        <v>1</v>
      </c>
      <c r="T293" s="2">
        <v>0</v>
      </c>
      <c r="U293" s="2">
        <v>10890294</v>
      </c>
      <c r="W293" t="s">
        <v>378</v>
      </c>
      <c r="X293" t="s">
        <v>195</v>
      </c>
    </row>
    <row r="294" spans="1:24" ht="15" customHeight="1">
      <c r="A294" s="2">
        <v>11000291</v>
      </c>
      <c r="B294" s="2">
        <v>1</v>
      </c>
      <c r="C294" s="2" t="s">
        <v>4183</v>
      </c>
      <c r="D294" s="2"/>
      <c r="E294" s="2">
        <v>41</v>
      </c>
      <c r="F294" s="2"/>
      <c r="G294" s="2"/>
      <c r="H294" s="2">
        <v>10115</v>
      </c>
      <c r="I294" s="2"/>
      <c r="J294" s="2" t="s">
        <v>7838</v>
      </c>
      <c r="K294" s="2" t="s">
        <v>7832</v>
      </c>
      <c r="L294" s="2" t="s">
        <v>7833</v>
      </c>
      <c r="M294" s="2" t="s">
        <v>7832</v>
      </c>
      <c r="N294" s="2"/>
      <c r="O294" s="2"/>
      <c r="P294" s="2"/>
      <c r="Q294" s="2">
        <v>0</v>
      </c>
      <c r="R294" s="2"/>
      <c r="S294" s="2">
        <v>1</v>
      </c>
      <c r="T294" s="2">
        <v>0</v>
      </c>
      <c r="U294" s="2">
        <v>10890295</v>
      </c>
      <c r="W294" t="s">
        <v>379</v>
      </c>
      <c r="X294" t="s">
        <v>195</v>
      </c>
    </row>
    <row r="295" spans="1:24" ht="15" customHeight="1">
      <c r="A295" s="2">
        <v>11000292</v>
      </c>
      <c r="B295" s="2">
        <v>1</v>
      </c>
      <c r="C295" s="2" t="s">
        <v>4192</v>
      </c>
      <c r="D295" s="2"/>
      <c r="E295" s="2">
        <v>42</v>
      </c>
      <c r="F295" s="2"/>
      <c r="G295" s="2"/>
      <c r="H295" s="2">
        <v>20095</v>
      </c>
      <c r="I295" s="2"/>
      <c r="J295" s="2" t="s">
        <v>7838</v>
      </c>
      <c r="K295" s="2" t="s">
        <v>7832</v>
      </c>
      <c r="L295" s="2" t="s">
        <v>7833</v>
      </c>
      <c r="M295" s="2" t="s">
        <v>7832</v>
      </c>
      <c r="N295" s="2"/>
      <c r="O295" s="2"/>
      <c r="P295" s="2"/>
      <c r="Q295" s="2">
        <v>0</v>
      </c>
      <c r="R295" s="2"/>
      <c r="S295" s="2">
        <v>1</v>
      </c>
      <c r="T295" s="2">
        <v>0</v>
      </c>
      <c r="U295" s="2">
        <v>10890296</v>
      </c>
      <c r="W295" t="s">
        <v>380</v>
      </c>
      <c r="X295" t="s">
        <v>195</v>
      </c>
    </row>
    <row r="296" spans="1:24" ht="15" customHeight="1">
      <c r="A296" s="2">
        <v>11000293</v>
      </c>
      <c r="B296" s="2">
        <v>1</v>
      </c>
      <c r="C296" s="2" t="s">
        <v>4197</v>
      </c>
      <c r="D296" s="2"/>
      <c r="E296" s="2">
        <v>43</v>
      </c>
      <c r="F296" s="2"/>
      <c r="G296" s="2"/>
      <c r="H296" s="2">
        <v>28195</v>
      </c>
      <c r="I296" s="2"/>
      <c r="J296" s="2" t="s">
        <v>7838</v>
      </c>
      <c r="K296" s="2" t="s">
        <v>7832</v>
      </c>
      <c r="L296" s="2" t="s">
        <v>7833</v>
      </c>
      <c r="M296" s="2" t="s">
        <v>7832</v>
      </c>
      <c r="N296" s="2"/>
      <c r="O296" s="2"/>
      <c r="P296" s="2"/>
      <c r="Q296" s="2">
        <v>0</v>
      </c>
      <c r="R296" s="2"/>
      <c r="S296" s="2">
        <v>1</v>
      </c>
      <c r="T296" s="2">
        <v>0</v>
      </c>
      <c r="U296" s="2">
        <v>10890297</v>
      </c>
      <c r="W296" t="s">
        <v>381</v>
      </c>
      <c r="X296" t="s">
        <v>195</v>
      </c>
    </row>
    <row r="297" spans="1:24" ht="15" customHeight="1">
      <c r="A297" s="2">
        <v>11000294</v>
      </c>
      <c r="B297" s="2">
        <v>1</v>
      </c>
      <c r="C297" s="2" t="s">
        <v>4199</v>
      </c>
      <c r="D297" s="2"/>
      <c r="E297" s="2">
        <v>44</v>
      </c>
      <c r="F297" s="2"/>
      <c r="G297" s="2"/>
      <c r="H297" s="2">
        <v>83022</v>
      </c>
      <c r="I297" s="2"/>
      <c r="J297" s="2" t="s">
        <v>7838</v>
      </c>
      <c r="K297" s="2" t="s">
        <v>7832</v>
      </c>
      <c r="L297" s="2" t="s">
        <v>7833</v>
      </c>
      <c r="M297" s="2" t="s">
        <v>7832</v>
      </c>
      <c r="N297" s="2"/>
      <c r="O297" s="2"/>
      <c r="P297" s="2"/>
      <c r="Q297" s="2">
        <v>0</v>
      </c>
      <c r="R297" s="2"/>
      <c r="S297" s="2">
        <v>1</v>
      </c>
      <c r="T297" s="2">
        <v>0</v>
      </c>
      <c r="U297" s="2">
        <v>10890298</v>
      </c>
      <c r="W297">
        <v>2672</v>
      </c>
      <c r="X297" t="s">
        <v>195</v>
      </c>
    </row>
    <row r="298" spans="1:24" ht="15" customHeight="1">
      <c r="A298" s="2">
        <v>11000295</v>
      </c>
      <c r="B298" s="2">
        <v>1</v>
      </c>
      <c r="C298" s="2" t="s">
        <v>4199</v>
      </c>
      <c r="D298" s="2"/>
      <c r="E298" s="2">
        <v>45</v>
      </c>
      <c r="F298" s="2"/>
      <c r="G298" s="2"/>
      <c r="H298" s="2">
        <v>83022</v>
      </c>
      <c r="I298" s="2"/>
      <c r="J298" s="2" t="s">
        <v>7838</v>
      </c>
      <c r="K298" s="2" t="s">
        <v>7832</v>
      </c>
      <c r="L298" s="2" t="s">
        <v>7833</v>
      </c>
      <c r="M298" s="2" t="s">
        <v>7832</v>
      </c>
      <c r="N298" s="2"/>
      <c r="O298" s="2"/>
      <c r="P298" s="2"/>
      <c r="Q298" s="2">
        <v>0</v>
      </c>
      <c r="R298" s="2"/>
      <c r="S298" s="2">
        <v>1</v>
      </c>
      <c r="T298" s="2">
        <v>0</v>
      </c>
      <c r="U298" s="2">
        <v>10890299</v>
      </c>
      <c r="W298" t="s">
        <v>397</v>
      </c>
      <c r="X298" t="s">
        <v>195</v>
      </c>
    </row>
    <row r="299" spans="1:24" ht="15" customHeight="1">
      <c r="A299" s="2">
        <v>11000296</v>
      </c>
      <c r="B299" s="2">
        <v>1</v>
      </c>
      <c r="C299" s="2" t="s">
        <v>4166</v>
      </c>
      <c r="D299" s="2"/>
      <c r="E299" s="2">
        <v>18</v>
      </c>
      <c r="F299" s="2"/>
      <c r="G299" s="2"/>
      <c r="H299" s="2">
        <v>80331</v>
      </c>
      <c r="I299" s="2"/>
      <c r="J299" s="2" t="s">
        <v>7839</v>
      </c>
      <c r="K299" s="2" t="s">
        <v>7832</v>
      </c>
      <c r="L299" s="2" t="s">
        <v>7833</v>
      </c>
      <c r="M299" s="2" t="s">
        <v>7832</v>
      </c>
      <c r="N299" s="2"/>
      <c r="O299" s="2"/>
      <c r="P299" s="2"/>
      <c r="Q299" s="2">
        <v>0</v>
      </c>
      <c r="R299" s="2"/>
      <c r="S299" s="2">
        <v>1</v>
      </c>
      <c r="T299" s="2">
        <v>0</v>
      </c>
      <c r="U299" s="2">
        <v>10890300</v>
      </c>
      <c r="W299" t="s">
        <v>400</v>
      </c>
      <c r="X299" t="s">
        <v>383</v>
      </c>
    </row>
    <row r="300" spans="1:24" ht="15" customHeight="1">
      <c r="A300" s="2">
        <v>11000297</v>
      </c>
      <c r="B300" s="2">
        <v>1</v>
      </c>
      <c r="C300" s="2" t="s">
        <v>4183</v>
      </c>
      <c r="D300" s="2"/>
      <c r="E300" s="2">
        <v>19</v>
      </c>
      <c r="F300" s="2"/>
      <c r="G300" s="2"/>
      <c r="H300" s="2">
        <v>10115</v>
      </c>
      <c r="I300" s="2"/>
      <c r="J300" s="2" t="s">
        <v>7839</v>
      </c>
      <c r="K300" s="2" t="s">
        <v>7832</v>
      </c>
      <c r="L300" s="2" t="s">
        <v>7833</v>
      </c>
      <c r="M300" s="2" t="s">
        <v>7832</v>
      </c>
      <c r="N300" s="2"/>
      <c r="O300" s="2"/>
      <c r="P300" s="2"/>
      <c r="Q300" s="2">
        <v>0</v>
      </c>
      <c r="R300" s="2"/>
      <c r="S300" s="2">
        <v>1</v>
      </c>
      <c r="T300" s="2">
        <v>0</v>
      </c>
      <c r="U300" s="2">
        <v>10890301</v>
      </c>
      <c r="W300" t="s">
        <v>401</v>
      </c>
      <c r="X300" t="s">
        <v>383</v>
      </c>
    </row>
    <row r="301" spans="1:24" ht="15" customHeight="1">
      <c r="A301" s="2">
        <v>11000298</v>
      </c>
      <c r="B301" s="2">
        <v>1</v>
      </c>
      <c r="C301" s="2" t="s">
        <v>4192</v>
      </c>
      <c r="D301" s="2"/>
      <c r="E301" s="2">
        <v>20</v>
      </c>
      <c r="F301" s="2"/>
      <c r="G301" s="2"/>
      <c r="H301" s="2">
        <v>20095</v>
      </c>
      <c r="I301" s="2"/>
      <c r="J301" s="2" t="s">
        <v>7839</v>
      </c>
      <c r="K301" s="2" t="s">
        <v>7832</v>
      </c>
      <c r="L301" s="2" t="s">
        <v>7833</v>
      </c>
      <c r="M301" s="2" t="s">
        <v>7832</v>
      </c>
      <c r="N301" s="2"/>
      <c r="O301" s="2"/>
      <c r="P301" s="2"/>
      <c r="Q301" s="2">
        <v>0</v>
      </c>
      <c r="R301" s="2"/>
      <c r="S301" s="2">
        <v>1</v>
      </c>
      <c r="T301" s="2">
        <v>0</v>
      </c>
      <c r="U301" s="2">
        <v>10890302</v>
      </c>
      <c r="W301" t="s">
        <v>401</v>
      </c>
      <c r="X301" t="s">
        <v>383</v>
      </c>
    </row>
    <row r="302" spans="1:24" ht="15" customHeight="1">
      <c r="A302" s="2">
        <v>11000299</v>
      </c>
      <c r="B302" s="2">
        <v>1</v>
      </c>
      <c r="C302" s="2" t="s">
        <v>4183</v>
      </c>
      <c r="D302" s="2"/>
      <c r="E302" s="2">
        <v>21</v>
      </c>
      <c r="F302" s="2"/>
      <c r="G302" s="2"/>
      <c r="H302" s="2">
        <v>10115</v>
      </c>
      <c r="I302" s="2"/>
      <c r="J302" s="2" t="s">
        <v>7839</v>
      </c>
      <c r="K302" s="2" t="s">
        <v>7832</v>
      </c>
      <c r="L302" s="2" t="s">
        <v>7833</v>
      </c>
      <c r="M302" s="2" t="s">
        <v>7832</v>
      </c>
      <c r="N302" s="2"/>
      <c r="O302" s="2"/>
      <c r="P302" s="2"/>
      <c r="Q302" s="2">
        <v>0</v>
      </c>
      <c r="R302" s="2"/>
      <c r="S302" s="2">
        <v>1</v>
      </c>
      <c r="T302" s="2">
        <v>0</v>
      </c>
      <c r="U302" s="2">
        <v>10890303</v>
      </c>
      <c r="W302" t="s">
        <v>402</v>
      </c>
      <c r="X302" t="s">
        <v>383</v>
      </c>
    </row>
    <row r="303" spans="1:24" ht="15" customHeight="1">
      <c r="A303" s="2">
        <v>11000300</v>
      </c>
      <c r="B303" s="2">
        <v>1</v>
      </c>
      <c r="C303" s="2" t="s">
        <v>4192</v>
      </c>
      <c r="D303" s="2"/>
      <c r="E303" s="2">
        <v>22</v>
      </c>
      <c r="F303" s="2"/>
      <c r="G303" s="2"/>
      <c r="H303" s="2">
        <v>20095</v>
      </c>
      <c r="I303" s="2"/>
      <c r="J303" s="2" t="s">
        <v>7839</v>
      </c>
      <c r="K303" s="2" t="s">
        <v>7832</v>
      </c>
      <c r="L303" s="2" t="s">
        <v>7833</v>
      </c>
      <c r="M303" s="2" t="s">
        <v>7832</v>
      </c>
      <c r="N303" s="2"/>
      <c r="O303" s="2"/>
      <c r="P303" s="2"/>
      <c r="Q303" s="2">
        <v>0</v>
      </c>
      <c r="R303" s="2"/>
      <c r="S303" s="2">
        <v>1</v>
      </c>
      <c r="T303" s="2">
        <v>0</v>
      </c>
      <c r="U303" s="2">
        <v>10890304</v>
      </c>
      <c r="W303" t="s">
        <v>402</v>
      </c>
      <c r="X303" t="s">
        <v>383</v>
      </c>
    </row>
    <row r="304" spans="1:24" ht="15" customHeight="1">
      <c r="A304" s="2">
        <v>11000301</v>
      </c>
      <c r="B304" s="2">
        <v>1</v>
      </c>
      <c r="C304" s="2" t="s">
        <v>4197</v>
      </c>
      <c r="D304" s="2"/>
      <c r="E304" s="2">
        <v>23</v>
      </c>
      <c r="F304" s="2"/>
      <c r="G304" s="2"/>
      <c r="H304" s="2">
        <v>28195</v>
      </c>
      <c r="I304" s="2"/>
      <c r="J304" s="2" t="s">
        <v>7839</v>
      </c>
      <c r="K304" s="2" t="s">
        <v>7832</v>
      </c>
      <c r="L304" s="2" t="s">
        <v>7833</v>
      </c>
      <c r="M304" s="2" t="s">
        <v>7832</v>
      </c>
      <c r="N304" s="2"/>
      <c r="O304" s="2"/>
      <c r="P304" s="2"/>
      <c r="Q304" s="2">
        <v>0</v>
      </c>
      <c r="R304" s="2"/>
      <c r="S304" s="2">
        <v>1</v>
      </c>
      <c r="T304" s="2">
        <v>0</v>
      </c>
      <c r="U304" s="2">
        <v>10890305</v>
      </c>
      <c r="W304" t="s">
        <v>402</v>
      </c>
      <c r="X304" t="s">
        <v>383</v>
      </c>
    </row>
    <row r="305" spans="1:24" ht="15" customHeight="1">
      <c r="A305" s="2">
        <v>11000302</v>
      </c>
      <c r="B305" s="2">
        <v>1</v>
      </c>
      <c r="C305" s="2" t="s">
        <v>4199</v>
      </c>
      <c r="D305" s="2"/>
      <c r="E305" s="2">
        <v>24</v>
      </c>
      <c r="F305" s="2"/>
      <c r="G305" s="2"/>
      <c r="H305" s="2">
        <v>83022</v>
      </c>
      <c r="I305" s="2"/>
      <c r="J305" s="2" t="s">
        <v>7839</v>
      </c>
      <c r="K305" s="2" t="s">
        <v>7832</v>
      </c>
      <c r="L305" s="2" t="s">
        <v>7833</v>
      </c>
      <c r="M305" s="2" t="s">
        <v>7832</v>
      </c>
      <c r="N305" s="2"/>
      <c r="O305" s="2"/>
      <c r="P305" s="2"/>
      <c r="Q305" s="2">
        <v>0</v>
      </c>
      <c r="R305" s="2"/>
      <c r="S305" s="2">
        <v>1</v>
      </c>
      <c r="T305" s="2">
        <v>0</v>
      </c>
      <c r="U305" s="2">
        <v>10890306</v>
      </c>
      <c r="W305" t="s">
        <v>402</v>
      </c>
      <c r="X305" t="s">
        <v>383</v>
      </c>
    </row>
    <row r="306" spans="1:24" ht="15" customHeight="1">
      <c r="A306" s="2">
        <v>11000303</v>
      </c>
      <c r="B306" s="2">
        <v>1</v>
      </c>
      <c r="C306" s="2" t="s">
        <v>4207</v>
      </c>
      <c r="D306" s="2"/>
      <c r="E306" s="2">
        <v>25</v>
      </c>
      <c r="F306" s="2"/>
      <c r="G306" s="2"/>
      <c r="H306" s="2">
        <v>89073</v>
      </c>
      <c r="I306" s="2"/>
      <c r="J306" s="2" t="s">
        <v>7839</v>
      </c>
      <c r="K306" s="2" t="s">
        <v>7832</v>
      </c>
      <c r="L306" s="2" t="s">
        <v>7833</v>
      </c>
      <c r="M306" s="2" t="s">
        <v>7832</v>
      </c>
      <c r="N306" s="2"/>
      <c r="O306" s="2"/>
      <c r="P306" s="2"/>
      <c r="Q306" s="2">
        <v>0</v>
      </c>
      <c r="R306" s="2"/>
      <c r="S306" s="2">
        <v>1</v>
      </c>
      <c r="T306" s="2">
        <v>0</v>
      </c>
      <c r="U306" s="2">
        <v>10890307</v>
      </c>
      <c r="W306" t="s">
        <v>402</v>
      </c>
      <c r="X306" t="s">
        <v>383</v>
      </c>
    </row>
    <row r="307" spans="1:24" ht="15" customHeight="1">
      <c r="A307" s="2">
        <v>11000304</v>
      </c>
      <c r="B307" s="2">
        <v>1</v>
      </c>
      <c r="C307" s="2" t="s">
        <v>4211</v>
      </c>
      <c r="D307" s="2"/>
      <c r="E307" s="2">
        <v>26</v>
      </c>
      <c r="F307" s="2"/>
      <c r="G307" s="2"/>
      <c r="H307" s="2">
        <v>34117</v>
      </c>
      <c r="I307" s="2"/>
      <c r="J307" s="2" t="s">
        <v>7839</v>
      </c>
      <c r="K307" s="2" t="s">
        <v>7832</v>
      </c>
      <c r="L307" s="2" t="s">
        <v>7833</v>
      </c>
      <c r="M307" s="2" t="s">
        <v>7832</v>
      </c>
      <c r="N307" s="2"/>
      <c r="O307" s="2"/>
      <c r="P307" s="2"/>
      <c r="Q307" s="2">
        <v>0</v>
      </c>
      <c r="R307" s="2"/>
      <c r="S307" s="2">
        <v>1</v>
      </c>
      <c r="T307" s="2">
        <v>0</v>
      </c>
      <c r="U307" s="2">
        <v>10890308</v>
      </c>
      <c r="W307" t="s">
        <v>402</v>
      </c>
      <c r="X307" t="s">
        <v>383</v>
      </c>
    </row>
    <row r="308" spans="1:24" ht="15" customHeight="1">
      <c r="A308" s="2">
        <v>11000305</v>
      </c>
      <c r="B308" s="2">
        <v>1</v>
      </c>
      <c r="C308" s="2" t="s">
        <v>4214</v>
      </c>
      <c r="D308" s="2"/>
      <c r="E308" s="2">
        <v>27</v>
      </c>
      <c r="F308" s="2"/>
      <c r="G308" s="2"/>
      <c r="H308" s="2">
        <v>95444</v>
      </c>
      <c r="I308" s="2"/>
      <c r="J308" s="2" t="s">
        <v>7839</v>
      </c>
      <c r="K308" s="2" t="s">
        <v>7832</v>
      </c>
      <c r="L308" s="2" t="s">
        <v>7833</v>
      </c>
      <c r="M308" s="2" t="s">
        <v>7832</v>
      </c>
      <c r="N308" s="2"/>
      <c r="O308" s="2"/>
      <c r="P308" s="2"/>
      <c r="Q308" s="2">
        <v>0</v>
      </c>
      <c r="R308" s="2"/>
      <c r="S308" s="2">
        <v>1</v>
      </c>
      <c r="T308" s="2">
        <v>0</v>
      </c>
      <c r="U308" s="2">
        <v>10890309</v>
      </c>
      <c r="W308" t="s">
        <v>403</v>
      </c>
      <c r="X308" t="s">
        <v>383</v>
      </c>
    </row>
    <row r="309" spans="1:24" ht="15" customHeight="1">
      <c r="A309" s="2">
        <v>11000306</v>
      </c>
      <c r="B309" s="2">
        <v>1</v>
      </c>
      <c r="C309" s="2" t="s">
        <v>4166</v>
      </c>
      <c r="D309" s="2"/>
      <c r="E309" s="2">
        <v>28</v>
      </c>
      <c r="F309" s="2"/>
      <c r="G309" s="2"/>
      <c r="H309" s="2">
        <v>80331</v>
      </c>
      <c r="I309" s="2"/>
      <c r="J309" s="2" t="s">
        <v>7839</v>
      </c>
      <c r="K309" s="2" t="s">
        <v>7832</v>
      </c>
      <c r="L309" s="2" t="s">
        <v>7833</v>
      </c>
      <c r="M309" s="2" t="s">
        <v>7832</v>
      </c>
      <c r="N309" s="2"/>
      <c r="O309" s="2"/>
      <c r="P309" s="2"/>
      <c r="Q309" s="2">
        <v>0</v>
      </c>
      <c r="R309" s="2"/>
      <c r="S309" s="2">
        <v>1</v>
      </c>
      <c r="T309" s="2">
        <v>0</v>
      </c>
      <c r="U309" s="2">
        <v>10890310</v>
      </c>
      <c r="W309">
        <v>1514</v>
      </c>
      <c r="X309" t="s">
        <v>383</v>
      </c>
    </row>
    <row r="310" spans="1:24" ht="15" customHeight="1">
      <c r="A310" s="2">
        <v>11000307</v>
      </c>
      <c r="B310" s="2">
        <v>1</v>
      </c>
      <c r="C310" s="2" t="s">
        <v>4183</v>
      </c>
      <c r="D310" s="2"/>
      <c r="E310" s="2">
        <v>29</v>
      </c>
      <c r="F310" s="2"/>
      <c r="G310" s="2"/>
      <c r="H310" s="2">
        <v>10115</v>
      </c>
      <c r="I310" s="2"/>
      <c r="J310" s="2" t="s">
        <v>7839</v>
      </c>
      <c r="K310" s="2" t="s">
        <v>7832</v>
      </c>
      <c r="L310" s="2" t="s">
        <v>7833</v>
      </c>
      <c r="M310" s="2" t="s">
        <v>7832</v>
      </c>
      <c r="N310" s="2"/>
      <c r="O310" s="2"/>
      <c r="P310" s="2"/>
      <c r="Q310" s="2">
        <v>0</v>
      </c>
      <c r="R310" s="2"/>
      <c r="S310" s="2">
        <v>1</v>
      </c>
      <c r="T310" s="2">
        <v>0</v>
      </c>
      <c r="U310" s="2">
        <v>10890311</v>
      </c>
      <c r="W310" t="s">
        <v>404</v>
      </c>
      <c r="X310" t="s">
        <v>383</v>
      </c>
    </row>
    <row r="311" spans="1:24" ht="15" customHeight="1">
      <c r="A311" s="2">
        <v>11000308</v>
      </c>
      <c r="B311" s="2">
        <v>1</v>
      </c>
      <c r="C311" s="2" t="s">
        <v>4192</v>
      </c>
      <c r="D311" s="2"/>
      <c r="E311" s="2">
        <v>30</v>
      </c>
      <c r="F311" s="2"/>
      <c r="G311" s="2"/>
      <c r="H311" s="2">
        <v>20095</v>
      </c>
      <c r="I311" s="2"/>
      <c r="J311" s="2" t="s">
        <v>7839</v>
      </c>
      <c r="K311" s="2" t="s">
        <v>7832</v>
      </c>
      <c r="L311" s="2" t="s">
        <v>7833</v>
      </c>
      <c r="M311" s="2" t="s">
        <v>7832</v>
      </c>
      <c r="N311" s="2"/>
      <c r="O311" s="2"/>
      <c r="P311" s="2"/>
      <c r="Q311" s="2">
        <v>0</v>
      </c>
      <c r="R311" s="2"/>
      <c r="S311" s="2">
        <v>1</v>
      </c>
      <c r="T311" s="2">
        <v>0</v>
      </c>
      <c r="U311" s="2">
        <v>10890312</v>
      </c>
      <c r="W311" t="s">
        <v>405</v>
      </c>
      <c r="X311" t="s">
        <v>383</v>
      </c>
    </row>
    <row r="312" spans="1:24" ht="15" customHeight="1">
      <c r="A312" s="2">
        <v>11000309</v>
      </c>
      <c r="B312" s="2">
        <v>1</v>
      </c>
      <c r="C312" s="2" t="s">
        <v>4197</v>
      </c>
      <c r="D312" s="2"/>
      <c r="E312" s="2">
        <v>31</v>
      </c>
      <c r="F312" s="2"/>
      <c r="G312" s="2"/>
      <c r="H312" s="2">
        <v>28195</v>
      </c>
      <c r="I312" s="2"/>
      <c r="J312" s="2" t="s">
        <v>7839</v>
      </c>
      <c r="K312" s="2" t="s">
        <v>7832</v>
      </c>
      <c r="L312" s="2" t="s">
        <v>7833</v>
      </c>
      <c r="M312" s="2" t="s">
        <v>7832</v>
      </c>
      <c r="N312" s="2"/>
      <c r="O312" s="2"/>
      <c r="P312" s="2"/>
      <c r="Q312" s="2">
        <v>0</v>
      </c>
      <c r="R312" s="2"/>
      <c r="S312" s="2">
        <v>1</v>
      </c>
      <c r="T312" s="2">
        <v>0</v>
      </c>
      <c r="U312" s="2">
        <v>10890313</v>
      </c>
      <c r="W312" t="s">
        <v>405</v>
      </c>
      <c r="X312" t="s">
        <v>383</v>
      </c>
    </row>
    <row r="313" spans="1:24" ht="15" customHeight="1">
      <c r="A313" s="2">
        <v>11000310</v>
      </c>
      <c r="B313" s="2">
        <v>1</v>
      </c>
      <c r="C313" s="2" t="s">
        <v>4199</v>
      </c>
      <c r="D313" s="2"/>
      <c r="E313" s="2">
        <v>32</v>
      </c>
      <c r="F313" s="2"/>
      <c r="G313" s="2"/>
      <c r="H313" s="2">
        <v>83022</v>
      </c>
      <c r="I313" s="2"/>
      <c r="J313" s="2" t="s">
        <v>7839</v>
      </c>
      <c r="K313" s="2" t="s">
        <v>7832</v>
      </c>
      <c r="L313" s="2" t="s">
        <v>7833</v>
      </c>
      <c r="M313" s="2" t="s">
        <v>7832</v>
      </c>
      <c r="N313" s="2"/>
      <c r="O313" s="2"/>
      <c r="P313" s="2"/>
      <c r="Q313" s="2">
        <v>0</v>
      </c>
      <c r="R313" s="2"/>
      <c r="S313" s="2">
        <v>1</v>
      </c>
      <c r="T313" s="2">
        <v>0</v>
      </c>
      <c r="U313" s="2">
        <v>10890314</v>
      </c>
      <c r="W313" t="s">
        <v>405</v>
      </c>
      <c r="X313" t="s">
        <v>383</v>
      </c>
    </row>
    <row r="314" spans="1:24" ht="15" customHeight="1">
      <c r="A314" s="2">
        <v>11000311</v>
      </c>
      <c r="B314" s="2">
        <v>1</v>
      </c>
      <c r="C314" s="2" t="s">
        <v>4207</v>
      </c>
      <c r="D314" s="2"/>
      <c r="E314" s="2">
        <v>33</v>
      </c>
      <c r="F314" s="2"/>
      <c r="G314" s="2"/>
      <c r="H314" s="2">
        <v>89073</v>
      </c>
      <c r="I314" s="2"/>
      <c r="J314" s="2" t="s">
        <v>7839</v>
      </c>
      <c r="K314" s="2" t="s">
        <v>7832</v>
      </c>
      <c r="L314" s="2" t="s">
        <v>7833</v>
      </c>
      <c r="M314" s="2" t="s">
        <v>7832</v>
      </c>
      <c r="N314" s="2"/>
      <c r="O314" s="2"/>
      <c r="P314" s="2"/>
      <c r="Q314" s="2">
        <v>0</v>
      </c>
      <c r="R314" s="2"/>
      <c r="S314" s="2">
        <v>1</v>
      </c>
      <c r="T314" s="2">
        <v>0</v>
      </c>
      <c r="U314" s="2">
        <v>10890315</v>
      </c>
      <c r="W314" t="s">
        <v>406</v>
      </c>
      <c r="X314" t="s">
        <v>383</v>
      </c>
    </row>
    <row r="315" spans="1:24" ht="15" customHeight="1">
      <c r="A315" s="2">
        <v>11000312</v>
      </c>
      <c r="B315" s="2">
        <v>1</v>
      </c>
      <c r="C315" s="2" t="s">
        <v>4211</v>
      </c>
      <c r="D315" s="2"/>
      <c r="E315" s="2">
        <v>34</v>
      </c>
      <c r="F315" s="2"/>
      <c r="G315" s="2"/>
      <c r="H315" s="2">
        <v>34117</v>
      </c>
      <c r="I315" s="2"/>
      <c r="J315" s="2" t="s">
        <v>7839</v>
      </c>
      <c r="K315" s="2" t="s">
        <v>7832</v>
      </c>
      <c r="L315" s="2" t="s">
        <v>7833</v>
      </c>
      <c r="M315" s="2" t="s">
        <v>7832</v>
      </c>
      <c r="N315" s="2"/>
      <c r="O315" s="2"/>
      <c r="P315" s="2"/>
      <c r="Q315" s="2">
        <v>0</v>
      </c>
      <c r="R315" s="2"/>
      <c r="S315" s="2">
        <v>1</v>
      </c>
      <c r="T315" s="2">
        <v>0</v>
      </c>
      <c r="U315" s="2">
        <v>10890316</v>
      </c>
      <c r="W315" t="s">
        <v>406</v>
      </c>
      <c r="X315" t="s">
        <v>383</v>
      </c>
    </row>
    <row r="316" spans="1:24" ht="15" customHeight="1">
      <c r="A316" s="2">
        <v>11000313</v>
      </c>
      <c r="B316" s="2">
        <v>1</v>
      </c>
      <c r="C316" s="2" t="s">
        <v>4214</v>
      </c>
      <c r="D316" s="2"/>
      <c r="E316" s="2">
        <v>35</v>
      </c>
      <c r="F316" s="2"/>
      <c r="G316" s="2"/>
      <c r="H316" s="2">
        <v>95444</v>
      </c>
      <c r="I316" s="2"/>
      <c r="J316" s="2" t="s">
        <v>7839</v>
      </c>
      <c r="K316" s="2" t="s">
        <v>7832</v>
      </c>
      <c r="L316" s="2" t="s">
        <v>7833</v>
      </c>
      <c r="M316" s="2" t="s">
        <v>7832</v>
      </c>
      <c r="N316" s="2"/>
      <c r="O316" s="2"/>
      <c r="P316" s="2"/>
      <c r="Q316" s="2">
        <v>0</v>
      </c>
      <c r="R316" s="2"/>
      <c r="S316" s="2">
        <v>1</v>
      </c>
      <c r="T316" s="2">
        <v>0</v>
      </c>
      <c r="U316" s="2">
        <v>10890317</v>
      </c>
      <c r="W316" t="s">
        <v>406</v>
      </c>
      <c r="X316" t="s">
        <v>383</v>
      </c>
    </row>
    <row r="317" spans="1:24" ht="15" customHeight="1">
      <c r="A317" s="2">
        <v>11000314</v>
      </c>
      <c r="B317" s="2">
        <v>1</v>
      </c>
      <c r="C317" s="2" t="s">
        <v>4166</v>
      </c>
      <c r="D317" s="2"/>
      <c r="E317" s="2">
        <v>36</v>
      </c>
      <c r="F317" s="2"/>
      <c r="G317" s="2"/>
      <c r="H317" s="2">
        <v>80331</v>
      </c>
      <c r="I317" s="2"/>
      <c r="J317" s="2" t="s">
        <v>7839</v>
      </c>
      <c r="K317" s="2" t="s">
        <v>7832</v>
      </c>
      <c r="L317" s="2" t="s">
        <v>7833</v>
      </c>
      <c r="M317" s="2" t="s">
        <v>7832</v>
      </c>
      <c r="N317" s="2"/>
      <c r="O317" s="2"/>
      <c r="P317" s="2"/>
      <c r="Q317" s="2">
        <v>0</v>
      </c>
      <c r="R317" s="2"/>
      <c r="S317" s="2">
        <v>1</v>
      </c>
      <c r="T317" s="2">
        <v>0</v>
      </c>
      <c r="U317" s="2">
        <v>10890318</v>
      </c>
      <c r="W317" t="s">
        <v>406</v>
      </c>
      <c r="X317" t="s">
        <v>383</v>
      </c>
    </row>
    <row r="318" spans="1:24" ht="15" customHeight="1">
      <c r="A318" s="2">
        <v>11000315</v>
      </c>
      <c r="B318" s="2">
        <v>1</v>
      </c>
      <c r="C318" s="2" t="s">
        <v>4183</v>
      </c>
      <c r="D318" s="2"/>
      <c r="E318" s="2">
        <v>37</v>
      </c>
      <c r="F318" s="2"/>
      <c r="G318" s="2"/>
      <c r="H318" s="2">
        <v>10115</v>
      </c>
      <c r="I318" s="2"/>
      <c r="J318" s="2" t="s">
        <v>7839</v>
      </c>
      <c r="K318" s="2" t="s">
        <v>7832</v>
      </c>
      <c r="L318" s="2" t="s">
        <v>7833</v>
      </c>
      <c r="M318" s="2" t="s">
        <v>7832</v>
      </c>
      <c r="N318" s="2"/>
      <c r="O318" s="2"/>
      <c r="P318" s="2"/>
      <c r="Q318" s="2">
        <v>0</v>
      </c>
      <c r="R318" s="2"/>
      <c r="S318" s="2">
        <v>1</v>
      </c>
      <c r="T318" s="2">
        <v>0</v>
      </c>
      <c r="U318" s="2">
        <v>10890319</v>
      </c>
      <c r="W318" t="s">
        <v>406</v>
      </c>
      <c r="X318" t="s">
        <v>383</v>
      </c>
    </row>
    <row r="319" spans="1:24" ht="15" customHeight="1">
      <c r="A319" s="2">
        <v>11000316</v>
      </c>
      <c r="B319" s="2">
        <v>1</v>
      </c>
      <c r="C319" s="2" t="s">
        <v>4192</v>
      </c>
      <c r="D319" s="2"/>
      <c r="E319" s="2">
        <v>38</v>
      </c>
      <c r="F319" s="2"/>
      <c r="G319" s="2"/>
      <c r="H319" s="2">
        <v>20095</v>
      </c>
      <c r="I319" s="2"/>
      <c r="J319" s="2" t="s">
        <v>7839</v>
      </c>
      <c r="K319" s="2" t="s">
        <v>7832</v>
      </c>
      <c r="L319" s="2" t="s">
        <v>7833</v>
      </c>
      <c r="M319" s="2" t="s">
        <v>7832</v>
      </c>
      <c r="N319" s="2"/>
      <c r="O319" s="2"/>
      <c r="P319" s="2"/>
      <c r="Q319" s="2">
        <v>0</v>
      </c>
      <c r="R319" s="2"/>
      <c r="S319" s="2">
        <v>1</v>
      </c>
      <c r="T319" s="2">
        <v>0</v>
      </c>
      <c r="U319" s="2">
        <v>10890320</v>
      </c>
      <c r="W319" t="s">
        <v>406</v>
      </c>
      <c r="X319" t="s">
        <v>383</v>
      </c>
    </row>
    <row r="320" spans="1:24" ht="15" customHeight="1">
      <c r="A320" s="2">
        <v>11000317</v>
      </c>
      <c r="B320" s="2">
        <v>1</v>
      </c>
      <c r="C320" s="2" t="s">
        <v>4197</v>
      </c>
      <c r="D320" s="2"/>
      <c r="E320" s="2">
        <v>39</v>
      </c>
      <c r="F320" s="2"/>
      <c r="G320" s="2"/>
      <c r="H320" s="2">
        <v>28195</v>
      </c>
      <c r="I320" s="2"/>
      <c r="J320" s="2" t="s">
        <v>7839</v>
      </c>
      <c r="K320" s="2" t="s">
        <v>7832</v>
      </c>
      <c r="L320" s="2" t="s">
        <v>7833</v>
      </c>
      <c r="M320" s="2" t="s">
        <v>7832</v>
      </c>
      <c r="N320" s="2"/>
      <c r="O320" s="2"/>
      <c r="P320" s="2"/>
      <c r="Q320" s="2">
        <v>0</v>
      </c>
      <c r="R320" s="2"/>
      <c r="S320" s="2">
        <v>1</v>
      </c>
      <c r="T320" s="2">
        <v>0</v>
      </c>
      <c r="U320" s="2">
        <v>10890321</v>
      </c>
      <c r="W320" t="s">
        <v>406</v>
      </c>
      <c r="X320" t="s">
        <v>383</v>
      </c>
    </row>
    <row r="321" spans="1:24" ht="15" customHeight="1">
      <c r="A321" s="2">
        <v>11000318</v>
      </c>
      <c r="B321" s="2">
        <v>1</v>
      </c>
      <c r="C321" s="2" t="s">
        <v>4199</v>
      </c>
      <c r="D321" s="2"/>
      <c r="E321" s="2">
        <v>40</v>
      </c>
      <c r="F321" s="2"/>
      <c r="G321" s="2"/>
      <c r="H321" s="2">
        <v>83022</v>
      </c>
      <c r="I321" s="2"/>
      <c r="J321" s="2" t="s">
        <v>7839</v>
      </c>
      <c r="K321" s="2" t="s">
        <v>7832</v>
      </c>
      <c r="L321" s="2" t="s">
        <v>7833</v>
      </c>
      <c r="M321" s="2" t="s">
        <v>7832</v>
      </c>
      <c r="N321" s="2"/>
      <c r="O321" s="2"/>
      <c r="P321" s="2"/>
      <c r="Q321" s="2">
        <v>0</v>
      </c>
      <c r="R321" s="2"/>
      <c r="S321" s="2">
        <v>1</v>
      </c>
      <c r="T321" s="2">
        <v>0</v>
      </c>
      <c r="U321" s="2">
        <v>10890322</v>
      </c>
      <c r="W321">
        <v>1518</v>
      </c>
      <c r="X321" t="s">
        <v>383</v>
      </c>
    </row>
    <row r="322" spans="1:24" ht="15" customHeight="1">
      <c r="A322" s="2">
        <v>11000319</v>
      </c>
      <c r="B322" s="2">
        <v>1</v>
      </c>
      <c r="C322" s="2" t="s">
        <v>4166</v>
      </c>
      <c r="D322" s="2"/>
      <c r="E322" s="2">
        <v>36</v>
      </c>
      <c r="F322" s="2"/>
      <c r="G322" s="2"/>
      <c r="H322" s="2">
        <v>80331</v>
      </c>
      <c r="I322" s="2"/>
      <c r="J322" s="2" t="s">
        <v>7839</v>
      </c>
      <c r="K322" s="2" t="s">
        <v>7832</v>
      </c>
      <c r="L322" s="2" t="s">
        <v>7833</v>
      </c>
      <c r="M322" s="2" t="s">
        <v>7832</v>
      </c>
      <c r="N322" s="2"/>
      <c r="O322" s="2"/>
      <c r="P322" s="2"/>
      <c r="Q322" s="2">
        <v>0</v>
      </c>
      <c r="R322" s="2"/>
      <c r="S322" s="2">
        <v>1</v>
      </c>
      <c r="T322" s="2">
        <v>0</v>
      </c>
      <c r="U322" s="2">
        <v>10950083</v>
      </c>
      <c r="W322" t="s">
        <v>401</v>
      </c>
      <c r="X322" t="s">
        <v>383</v>
      </c>
    </row>
    <row r="323" spans="1:24" ht="15" customHeight="1">
      <c r="A323" s="2">
        <v>11000320</v>
      </c>
      <c r="B323" s="2">
        <v>1</v>
      </c>
      <c r="C323" s="2" t="s">
        <v>4166</v>
      </c>
      <c r="D323" s="2"/>
      <c r="E323" s="2">
        <v>36</v>
      </c>
      <c r="F323" s="2"/>
      <c r="G323" s="2"/>
      <c r="H323" s="2">
        <v>80331</v>
      </c>
      <c r="I323" s="2"/>
      <c r="J323" s="2" t="s">
        <v>7839</v>
      </c>
      <c r="K323" s="2" t="s">
        <v>7832</v>
      </c>
      <c r="L323" s="2" t="s">
        <v>7833</v>
      </c>
      <c r="M323" s="2" t="s">
        <v>7832</v>
      </c>
      <c r="N323" s="2"/>
      <c r="O323" s="2"/>
      <c r="P323" s="2"/>
      <c r="Q323" s="2">
        <v>0</v>
      </c>
      <c r="R323" s="2"/>
      <c r="S323" s="2">
        <v>1</v>
      </c>
      <c r="T323" s="2">
        <v>0</v>
      </c>
      <c r="U323" s="2">
        <v>10950084</v>
      </c>
      <c r="W323" t="s">
        <v>405</v>
      </c>
      <c r="X323" t="s">
        <v>383</v>
      </c>
    </row>
    <row r="324" spans="1:24" ht="15" customHeight="1">
      <c r="A324" s="2">
        <v>11000321</v>
      </c>
      <c r="B324" s="2">
        <v>1</v>
      </c>
      <c r="C324" s="2" t="s">
        <v>4199</v>
      </c>
      <c r="D324" s="2"/>
      <c r="E324" s="2">
        <v>1301</v>
      </c>
      <c r="F324" s="2"/>
      <c r="G324" s="2"/>
      <c r="H324" s="2">
        <v>89973</v>
      </c>
      <c r="I324" s="2" t="s">
        <v>7834</v>
      </c>
      <c r="J324" s="2" t="s">
        <v>7831</v>
      </c>
      <c r="K324" s="2"/>
      <c r="L324" s="2"/>
      <c r="M324" s="2"/>
      <c r="N324" s="2"/>
      <c r="O324" s="2"/>
      <c r="P324" s="2"/>
      <c r="Q324" s="2">
        <v>0</v>
      </c>
      <c r="R324" s="2"/>
      <c r="S324" s="2">
        <v>1</v>
      </c>
      <c r="T324" s="2">
        <v>0</v>
      </c>
      <c r="U324" s="2">
        <v>10890323</v>
      </c>
      <c r="W324" t="s">
        <v>4086</v>
      </c>
      <c r="X324" t="s">
        <v>176</v>
      </c>
    </row>
    <row r="325" spans="1:24" ht="15" customHeight="1">
      <c r="A325" s="2">
        <v>11000322</v>
      </c>
      <c r="B325" s="2">
        <v>1</v>
      </c>
      <c r="C325" s="2"/>
      <c r="D325" s="2"/>
      <c r="E325" s="2">
        <v>1503</v>
      </c>
      <c r="F325" s="2"/>
      <c r="G325" s="2"/>
      <c r="H325" s="2"/>
      <c r="I325" s="2" t="s">
        <v>7834</v>
      </c>
      <c r="J325" s="2" t="s">
        <v>7831</v>
      </c>
      <c r="K325" s="2"/>
      <c r="L325" s="2"/>
      <c r="M325" s="2"/>
      <c r="N325" s="2"/>
      <c r="O325" s="2"/>
      <c r="P325" s="2"/>
      <c r="Q325" s="2">
        <v>0</v>
      </c>
      <c r="R325" s="2"/>
      <c r="S325" s="2">
        <v>1</v>
      </c>
      <c r="T325" s="2">
        <v>0</v>
      </c>
      <c r="U325" s="2">
        <v>10890324</v>
      </c>
      <c r="W325" t="s">
        <v>4087</v>
      </c>
      <c r="X325" t="s">
        <v>176</v>
      </c>
    </row>
    <row r="326" spans="1:24" ht="15" customHeight="1">
      <c r="A326" s="2">
        <v>11000323</v>
      </c>
      <c r="B326" s="2">
        <v>1</v>
      </c>
      <c r="C326" s="2"/>
      <c r="D326" s="2"/>
      <c r="E326" s="2">
        <v>503</v>
      </c>
      <c r="F326" s="2"/>
      <c r="G326" s="2"/>
      <c r="H326" s="2"/>
      <c r="I326" s="2" t="s">
        <v>7835</v>
      </c>
      <c r="J326" s="2"/>
      <c r="K326" s="2"/>
      <c r="L326" s="2"/>
      <c r="M326" s="2"/>
      <c r="N326" s="2"/>
      <c r="O326" s="2"/>
      <c r="P326" s="2"/>
      <c r="Q326" s="2">
        <v>0</v>
      </c>
      <c r="R326" s="2"/>
      <c r="S326" s="2">
        <v>1</v>
      </c>
      <c r="T326" s="2">
        <v>0</v>
      </c>
      <c r="U326" s="2">
        <v>10890325</v>
      </c>
      <c r="W326" t="s">
        <v>4088</v>
      </c>
      <c r="X326" t="s">
        <v>176</v>
      </c>
    </row>
    <row r="327" spans="1:24" ht="15" customHeight="1">
      <c r="A327" s="2">
        <v>11000324</v>
      </c>
      <c r="B327" s="2">
        <v>5</v>
      </c>
      <c r="C327" s="2" t="s">
        <v>4214</v>
      </c>
      <c r="D327" s="2" t="s">
        <v>7840</v>
      </c>
      <c r="E327" s="2">
        <v>504</v>
      </c>
      <c r="F327" s="2" t="s">
        <v>7841</v>
      </c>
      <c r="G327" s="2">
        <v>345</v>
      </c>
      <c r="H327" s="2">
        <v>89973</v>
      </c>
      <c r="I327" s="2"/>
      <c r="J327" s="2"/>
      <c r="K327" s="2" t="s">
        <v>7832</v>
      </c>
      <c r="L327" s="2" t="s">
        <v>7833</v>
      </c>
      <c r="M327" s="2" t="s">
        <v>7832</v>
      </c>
      <c r="N327" s="2"/>
      <c r="O327" s="2"/>
      <c r="P327" s="2"/>
      <c r="Q327" s="2">
        <v>0</v>
      </c>
      <c r="R327" s="2"/>
      <c r="S327" s="2">
        <v>1</v>
      </c>
      <c r="T327" s="2">
        <v>0</v>
      </c>
      <c r="U327" s="2">
        <v>10890326</v>
      </c>
      <c r="W327" t="s">
        <v>4089</v>
      </c>
      <c r="X327" t="s">
        <v>176</v>
      </c>
    </row>
    <row r="328" spans="1:24" ht="15" customHeight="1">
      <c r="A328" s="2">
        <v>11000325</v>
      </c>
      <c r="B328" s="2">
        <v>1</v>
      </c>
      <c r="C328" s="2" t="s">
        <v>7842</v>
      </c>
      <c r="D328" s="2" t="s">
        <v>7843</v>
      </c>
      <c r="E328" s="2">
        <v>505</v>
      </c>
      <c r="F328" s="2" t="s">
        <v>7844</v>
      </c>
      <c r="G328" s="2"/>
      <c r="H328" s="2">
        <v>89974</v>
      </c>
      <c r="I328" s="2" t="s">
        <v>7835</v>
      </c>
      <c r="J328" s="2" t="s">
        <v>7839</v>
      </c>
      <c r="K328" s="2" t="s">
        <v>7832</v>
      </c>
      <c r="L328" s="2" t="s">
        <v>7833</v>
      </c>
      <c r="M328" s="2" t="s">
        <v>7832</v>
      </c>
      <c r="N328" s="2"/>
      <c r="O328" s="2"/>
      <c r="P328" s="2"/>
      <c r="Q328" s="2">
        <v>0</v>
      </c>
      <c r="R328" s="2"/>
      <c r="S328" s="2">
        <v>1</v>
      </c>
      <c r="T328" s="2">
        <v>0</v>
      </c>
      <c r="U328" s="2">
        <v>10890327</v>
      </c>
      <c r="W328" t="s">
        <v>4089</v>
      </c>
      <c r="X328" t="s">
        <v>176</v>
      </c>
    </row>
    <row r="329" spans="1:24" ht="15" customHeight="1">
      <c r="A329" s="2">
        <v>11000326</v>
      </c>
      <c r="B329" s="2">
        <v>1</v>
      </c>
      <c r="C329" s="2" t="s">
        <v>7845</v>
      </c>
      <c r="D329" s="2" t="s">
        <v>7846</v>
      </c>
      <c r="E329" s="2">
        <v>506</v>
      </c>
      <c r="F329" s="2" t="s">
        <v>7847</v>
      </c>
      <c r="G329" s="2"/>
      <c r="H329" s="2">
        <v>89975</v>
      </c>
      <c r="I329" s="2" t="s">
        <v>7835</v>
      </c>
      <c r="J329" s="2" t="s">
        <v>7839</v>
      </c>
      <c r="K329" s="2" t="s">
        <v>7832</v>
      </c>
      <c r="L329" s="2" t="s">
        <v>7833</v>
      </c>
      <c r="M329" s="2" t="s">
        <v>7832</v>
      </c>
      <c r="N329" s="2"/>
      <c r="O329" s="2"/>
      <c r="P329" s="2"/>
      <c r="Q329" s="2">
        <v>0</v>
      </c>
      <c r="R329" s="2"/>
      <c r="S329" s="2">
        <v>1</v>
      </c>
      <c r="T329" s="2">
        <v>0</v>
      </c>
      <c r="U329" s="2">
        <v>10890328</v>
      </c>
      <c r="W329" t="s">
        <v>4089</v>
      </c>
      <c r="X329" t="s">
        <v>176</v>
      </c>
    </row>
    <row r="330" spans="1:24" ht="15" customHeight="1">
      <c r="A330" s="2">
        <v>11000327</v>
      </c>
      <c r="B330" s="2">
        <v>1</v>
      </c>
      <c r="C330" s="2" t="s">
        <v>7848</v>
      </c>
      <c r="D330" s="2" t="s">
        <v>7849</v>
      </c>
      <c r="E330" s="2">
        <v>507</v>
      </c>
      <c r="F330" s="2" t="s">
        <v>7850</v>
      </c>
      <c r="G330" s="2"/>
      <c r="H330" s="2">
        <v>89976</v>
      </c>
      <c r="I330" s="2" t="s">
        <v>7835</v>
      </c>
      <c r="J330" s="2" t="s">
        <v>7839</v>
      </c>
      <c r="K330" s="2" t="s">
        <v>7832</v>
      </c>
      <c r="L330" s="2" t="s">
        <v>7833</v>
      </c>
      <c r="M330" s="2" t="s">
        <v>7832</v>
      </c>
      <c r="N330" s="2"/>
      <c r="O330" s="2"/>
      <c r="P330" s="2"/>
      <c r="Q330" s="2">
        <v>0</v>
      </c>
      <c r="R330" s="2"/>
      <c r="S330" s="2">
        <v>1</v>
      </c>
      <c r="T330" s="2">
        <v>0</v>
      </c>
      <c r="U330" s="2">
        <v>10890329</v>
      </c>
      <c r="W330" t="s">
        <v>4089</v>
      </c>
      <c r="X330" t="s">
        <v>176</v>
      </c>
    </row>
    <row r="331" spans="1:24" ht="15" customHeight="1">
      <c r="A331" s="2">
        <v>11000328</v>
      </c>
      <c r="B331" s="2">
        <v>1</v>
      </c>
      <c r="C331" s="2" t="s">
        <v>7851</v>
      </c>
      <c r="D331" s="2" t="s">
        <v>7852</v>
      </c>
      <c r="E331" s="2">
        <v>508</v>
      </c>
      <c r="F331" s="2" t="s">
        <v>7853</v>
      </c>
      <c r="G331" s="2"/>
      <c r="H331" s="2">
        <v>89977</v>
      </c>
      <c r="I331" s="2" t="s">
        <v>7835</v>
      </c>
      <c r="J331" s="2" t="s">
        <v>7839</v>
      </c>
      <c r="K331" s="2" t="s">
        <v>7832</v>
      </c>
      <c r="L331" s="2" t="s">
        <v>7833</v>
      </c>
      <c r="M331" s="2" t="s">
        <v>7832</v>
      </c>
      <c r="N331" s="2"/>
      <c r="O331" s="2"/>
      <c r="P331" s="2"/>
      <c r="Q331" s="2">
        <v>0</v>
      </c>
      <c r="R331" s="2"/>
      <c r="S331" s="2">
        <v>1</v>
      </c>
      <c r="T331" s="2">
        <v>0</v>
      </c>
      <c r="U331" s="2">
        <v>10890330</v>
      </c>
      <c r="W331" t="s">
        <v>4089</v>
      </c>
      <c r="X331" t="s">
        <v>176</v>
      </c>
    </row>
    <row r="332" spans="1:24" ht="15" customHeight="1">
      <c r="A332" s="2">
        <v>11000329</v>
      </c>
      <c r="B332" s="2">
        <v>1</v>
      </c>
      <c r="C332" s="2" t="s">
        <v>7854</v>
      </c>
      <c r="D332" s="2" t="s">
        <v>7855</v>
      </c>
      <c r="E332" s="2">
        <v>509</v>
      </c>
      <c r="F332" s="2" t="s">
        <v>7856</v>
      </c>
      <c r="G332" s="2"/>
      <c r="H332" s="2">
        <v>89978</v>
      </c>
      <c r="I332" s="2" t="s">
        <v>7835</v>
      </c>
      <c r="J332" s="2" t="s">
        <v>7839</v>
      </c>
      <c r="K332" s="2" t="s">
        <v>7832</v>
      </c>
      <c r="L332" s="2" t="s">
        <v>7833</v>
      </c>
      <c r="M332" s="2" t="s">
        <v>7832</v>
      </c>
      <c r="N332" s="2"/>
      <c r="O332" s="2"/>
      <c r="P332" s="2"/>
      <c r="Q332" s="2">
        <v>0</v>
      </c>
      <c r="R332" s="2"/>
      <c r="S332" s="2">
        <v>1</v>
      </c>
      <c r="T332" s="2">
        <v>0</v>
      </c>
      <c r="U332" s="2">
        <v>10890331</v>
      </c>
      <c r="W332" t="s">
        <v>4089</v>
      </c>
      <c r="X332" t="s">
        <v>176</v>
      </c>
    </row>
    <row r="333" spans="1:24" ht="15" customHeight="1">
      <c r="A333" s="2">
        <v>11000330</v>
      </c>
      <c r="B333" s="2">
        <v>1</v>
      </c>
      <c r="C333" s="2" t="s">
        <v>7857</v>
      </c>
      <c r="D333" s="2" t="s">
        <v>7858</v>
      </c>
      <c r="E333" s="2">
        <v>510</v>
      </c>
      <c r="F333" s="2" t="s">
        <v>7859</v>
      </c>
      <c r="G333" s="2"/>
      <c r="H333" s="2">
        <v>89979</v>
      </c>
      <c r="I333" s="2" t="s">
        <v>7835</v>
      </c>
      <c r="J333" s="2" t="s">
        <v>7839</v>
      </c>
      <c r="K333" s="2" t="s">
        <v>7832</v>
      </c>
      <c r="L333" s="2" t="s">
        <v>7833</v>
      </c>
      <c r="M333" s="2" t="s">
        <v>7832</v>
      </c>
      <c r="N333" s="2"/>
      <c r="O333" s="2"/>
      <c r="P333" s="2"/>
      <c r="Q333" s="2">
        <v>0</v>
      </c>
      <c r="R333" s="2"/>
      <c r="S333" s="2">
        <v>1</v>
      </c>
      <c r="T333" s="2">
        <v>0</v>
      </c>
      <c r="U333" s="2">
        <v>10890332</v>
      </c>
      <c r="W333" t="s">
        <v>4089</v>
      </c>
      <c r="X333" t="s">
        <v>176</v>
      </c>
    </row>
    <row r="334" spans="1:24" ht="15" customHeight="1">
      <c r="A334" s="2">
        <v>11000331</v>
      </c>
      <c r="B334" s="2">
        <v>1</v>
      </c>
      <c r="C334" s="2" t="s">
        <v>7860</v>
      </c>
      <c r="D334" s="2" t="s">
        <v>7861</v>
      </c>
      <c r="E334" s="2">
        <v>511</v>
      </c>
      <c r="F334" s="2" t="s">
        <v>7862</v>
      </c>
      <c r="G334" s="2"/>
      <c r="H334" s="2">
        <v>89980</v>
      </c>
      <c r="I334" s="2" t="s">
        <v>7835</v>
      </c>
      <c r="J334" s="2" t="s">
        <v>7839</v>
      </c>
      <c r="K334" s="2" t="s">
        <v>7832</v>
      </c>
      <c r="L334" s="2" t="s">
        <v>7833</v>
      </c>
      <c r="M334" s="2" t="s">
        <v>7832</v>
      </c>
      <c r="N334" s="2"/>
      <c r="O334" s="2"/>
      <c r="P334" s="2"/>
      <c r="Q334" s="2">
        <v>0</v>
      </c>
      <c r="R334" s="2"/>
      <c r="S334" s="2">
        <v>1</v>
      </c>
      <c r="T334" s="2">
        <v>0</v>
      </c>
      <c r="U334" s="2">
        <v>10890333</v>
      </c>
      <c r="W334" t="s">
        <v>4089</v>
      </c>
      <c r="X334" t="s">
        <v>176</v>
      </c>
    </row>
    <row r="335" spans="1:24" ht="15" customHeight="1">
      <c r="A335" s="2">
        <v>11000332</v>
      </c>
      <c r="B335" s="2">
        <v>1</v>
      </c>
      <c r="C335" s="2" t="s">
        <v>7863</v>
      </c>
      <c r="D335" s="2" t="s">
        <v>7864</v>
      </c>
      <c r="E335" s="2">
        <v>512</v>
      </c>
      <c r="F335" s="2" t="s">
        <v>7865</v>
      </c>
      <c r="G335" s="2"/>
      <c r="H335" s="2">
        <v>89981</v>
      </c>
      <c r="I335" s="2" t="s">
        <v>7835</v>
      </c>
      <c r="J335" s="2" t="s">
        <v>7839</v>
      </c>
      <c r="K335" s="2" t="s">
        <v>7832</v>
      </c>
      <c r="L335" s="2" t="s">
        <v>7833</v>
      </c>
      <c r="M335" s="2" t="s">
        <v>7832</v>
      </c>
      <c r="N335" s="2"/>
      <c r="O335" s="2"/>
      <c r="P335" s="2"/>
      <c r="Q335" s="2">
        <v>0</v>
      </c>
      <c r="R335" s="2"/>
      <c r="S335" s="2">
        <v>1</v>
      </c>
      <c r="T335" s="2">
        <v>0</v>
      </c>
      <c r="U335" s="2">
        <v>10890334</v>
      </c>
      <c r="W335" t="s">
        <v>4089</v>
      </c>
      <c r="X335" t="s">
        <v>176</v>
      </c>
    </row>
    <row r="336" spans="1:24" ht="15" customHeight="1">
      <c r="A336" s="2">
        <v>11000333</v>
      </c>
      <c r="B336" s="2">
        <v>1</v>
      </c>
      <c r="C336" s="2" t="s">
        <v>7866</v>
      </c>
      <c r="D336" s="2" t="s">
        <v>7867</v>
      </c>
      <c r="E336" s="2">
        <v>513</v>
      </c>
      <c r="F336" s="2" t="s">
        <v>7868</v>
      </c>
      <c r="G336" s="2"/>
      <c r="H336" s="2">
        <v>89982</v>
      </c>
      <c r="I336" s="2" t="s">
        <v>7835</v>
      </c>
      <c r="J336" s="2" t="s">
        <v>7839</v>
      </c>
      <c r="K336" s="2" t="s">
        <v>7832</v>
      </c>
      <c r="L336" s="2" t="s">
        <v>7833</v>
      </c>
      <c r="M336" s="2" t="s">
        <v>7832</v>
      </c>
      <c r="N336" s="2"/>
      <c r="O336" s="2"/>
      <c r="P336" s="2"/>
      <c r="Q336" s="2">
        <v>0</v>
      </c>
      <c r="R336" s="2"/>
      <c r="S336" s="2">
        <v>1</v>
      </c>
      <c r="T336" s="2">
        <v>0</v>
      </c>
      <c r="U336" s="2">
        <v>10890335</v>
      </c>
      <c r="W336" t="s">
        <v>4089</v>
      </c>
      <c r="X336" t="s">
        <v>176</v>
      </c>
    </row>
    <row r="337" spans="1:24" ht="15" customHeight="1">
      <c r="A337" s="2">
        <v>11000334</v>
      </c>
      <c r="B337" s="2">
        <v>1</v>
      </c>
      <c r="C337" s="2" t="s">
        <v>7869</v>
      </c>
      <c r="D337" s="2" t="s">
        <v>7870</v>
      </c>
      <c r="E337" s="2">
        <v>514</v>
      </c>
      <c r="F337" s="2" t="s">
        <v>7871</v>
      </c>
      <c r="G337" s="2"/>
      <c r="H337" s="2">
        <v>89983</v>
      </c>
      <c r="I337" s="2" t="s">
        <v>7835</v>
      </c>
      <c r="J337" s="2" t="s">
        <v>7839</v>
      </c>
      <c r="K337" s="2" t="s">
        <v>7832</v>
      </c>
      <c r="L337" s="2" t="s">
        <v>7833</v>
      </c>
      <c r="M337" s="2" t="s">
        <v>7832</v>
      </c>
      <c r="N337" s="2"/>
      <c r="O337" s="2"/>
      <c r="P337" s="2"/>
      <c r="Q337" s="2">
        <v>0</v>
      </c>
      <c r="R337" s="2"/>
      <c r="S337" s="2">
        <v>1</v>
      </c>
      <c r="T337" s="2">
        <v>0</v>
      </c>
      <c r="U337" s="2">
        <v>10890336</v>
      </c>
      <c r="W337" t="s">
        <v>4089</v>
      </c>
      <c r="X337" t="s">
        <v>176</v>
      </c>
    </row>
    <row r="338" spans="1:24" ht="15" customHeight="1">
      <c r="A338" s="2">
        <v>11000335</v>
      </c>
      <c r="B338" s="2">
        <v>1</v>
      </c>
      <c r="C338" s="2" t="s">
        <v>7872</v>
      </c>
      <c r="D338" s="2" t="s">
        <v>7873</v>
      </c>
      <c r="E338" s="2">
        <v>515</v>
      </c>
      <c r="F338" s="2" t="s">
        <v>7874</v>
      </c>
      <c r="G338" s="2"/>
      <c r="H338" s="2">
        <v>89984</v>
      </c>
      <c r="I338" s="2" t="s">
        <v>7835</v>
      </c>
      <c r="J338" s="2" t="s">
        <v>7839</v>
      </c>
      <c r="K338" s="2" t="s">
        <v>7832</v>
      </c>
      <c r="L338" s="2" t="s">
        <v>7833</v>
      </c>
      <c r="M338" s="2" t="s">
        <v>7832</v>
      </c>
      <c r="N338" s="2"/>
      <c r="O338" s="2"/>
      <c r="P338" s="2"/>
      <c r="Q338" s="2">
        <v>0</v>
      </c>
      <c r="R338" s="2"/>
      <c r="S338" s="2">
        <v>1</v>
      </c>
      <c r="T338" s="2">
        <v>0</v>
      </c>
      <c r="U338" s="2">
        <v>10950085</v>
      </c>
      <c r="W338" t="s">
        <v>4089</v>
      </c>
      <c r="X338" t="s">
        <v>176</v>
      </c>
    </row>
    <row r="339" spans="1:24" ht="15" customHeight="1">
      <c r="A339" s="2">
        <v>11000336</v>
      </c>
      <c r="B339" s="2">
        <v>1</v>
      </c>
      <c r="C339" s="2" t="s">
        <v>7875</v>
      </c>
      <c r="D339" s="2" t="s">
        <v>7876</v>
      </c>
      <c r="E339" s="2">
        <v>516</v>
      </c>
      <c r="F339" s="2" t="s">
        <v>7877</v>
      </c>
      <c r="G339" s="2"/>
      <c r="H339" s="2">
        <v>89985</v>
      </c>
      <c r="I339" s="2" t="s">
        <v>7835</v>
      </c>
      <c r="J339" s="2" t="s">
        <v>7839</v>
      </c>
      <c r="K339" s="2" t="s">
        <v>7832</v>
      </c>
      <c r="L339" s="2" t="s">
        <v>7833</v>
      </c>
      <c r="M339" s="2" t="s">
        <v>7832</v>
      </c>
      <c r="N339" s="2"/>
      <c r="O339" s="2"/>
      <c r="P339" s="2"/>
      <c r="Q339" s="2">
        <v>0</v>
      </c>
      <c r="R339" s="2"/>
      <c r="S339" s="2">
        <v>1</v>
      </c>
      <c r="T339" s="2">
        <v>0</v>
      </c>
      <c r="U339" s="2">
        <v>10890337</v>
      </c>
      <c r="W339" t="s">
        <v>4089</v>
      </c>
      <c r="X339" t="s">
        <v>176</v>
      </c>
    </row>
    <row r="340" spans="1:24" ht="15" customHeight="1">
      <c r="A340" s="2">
        <v>11000337</v>
      </c>
      <c r="B340" s="2">
        <v>1</v>
      </c>
      <c r="C340" s="2" t="s">
        <v>7878</v>
      </c>
      <c r="D340" s="2" t="s">
        <v>7879</v>
      </c>
      <c r="E340" s="2">
        <v>517</v>
      </c>
      <c r="F340" s="2" t="s">
        <v>7880</v>
      </c>
      <c r="G340" s="2"/>
      <c r="H340" s="2">
        <v>89986</v>
      </c>
      <c r="I340" s="2" t="s">
        <v>7835</v>
      </c>
      <c r="J340" s="2" t="s">
        <v>7839</v>
      </c>
      <c r="K340" s="2" t="s">
        <v>7832</v>
      </c>
      <c r="L340" s="2" t="s">
        <v>7833</v>
      </c>
      <c r="M340" s="2" t="s">
        <v>7832</v>
      </c>
      <c r="N340" s="2"/>
      <c r="O340" s="2"/>
      <c r="P340" s="2"/>
      <c r="Q340" s="2">
        <v>0</v>
      </c>
      <c r="R340" s="2"/>
      <c r="S340" s="2">
        <v>1</v>
      </c>
      <c r="T340" s="2">
        <v>0</v>
      </c>
      <c r="U340" s="2">
        <v>10890338</v>
      </c>
      <c r="W340" t="s">
        <v>4089</v>
      </c>
      <c r="X340" t="s">
        <v>176</v>
      </c>
    </row>
    <row r="341" spans="1:24" ht="15" customHeight="1">
      <c r="A341" s="2">
        <v>11000338</v>
      </c>
      <c r="B341" s="2">
        <v>1</v>
      </c>
      <c r="C341" s="2" t="s">
        <v>7881</v>
      </c>
      <c r="D341" s="2" t="s">
        <v>7882</v>
      </c>
      <c r="E341" s="2">
        <v>518</v>
      </c>
      <c r="F341" s="2" t="s">
        <v>7883</v>
      </c>
      <c r="G341" s="2"/>
      <c r="H341" s="2">
        <v>89987</v>
      </c>
      <c r="I341" s="2" t="s">
        <v>7835</v>
      </c>
      <c r="J341" s="2" t="s">
        <v>7839</v>
      </c>
      <c r="K341" s="2" t="s">
        <v>7832</v>
      </c>
      <c r="L341" s="2" t="s">
        <v>7833</v>
      </c>
      <c r="M341" s="2" t="s">
        <v>7832</v>
      </c>
      <c r="N341" s="2"/>
      <c r="O341" s="2"/>
      <c r="P341" s="2"/>
      <c r="Q341" s="2">
        <v>0</v>
      </c>
      <c r="R341" s="2"/>
      <c r="S341" s="2">
        <v>1</v>
      </c>
      <c r="T341" s="2">
        <v>0</v>
      </c>
      <c r="U341" s="2">
        <v>10890339</v>
      </c>
      <c r="W341" t="s">
        <v>4089</v>
      </c>
      <c r="X341" t="s">
        <v>176</v>
      </c>
    </row>
    <row r="342" spans="1:24" ht="15" customHeight="1">
      <c r="A342" s="2">
        <v>11000339</v>
      </c>
      <c r="B342" s="2">
        <v>1</v>
      </c>
      <c r="C342" s="2" t="s">
        <v>7884</v>
      </c>
      <c r="D342" s="2" t="s">
        <v>7885</v>
      </c>
      <c r="E342" s="2">
        <v>519</v>
      </c>
      <c r="F342" s="2" t="s">
        <v>7886</v>
      </c>
      <c r="G342" s="2"/>
      <c r="H342" s="2">
        <v>89988</v>
      </c>
      <c r="I342" s="2" t="s">
        <v>7835</v>
      </c>
      <c r="J342" s="2" t="s">
        <v>7839</v>
      </c>
      <c r="K342" s="2" t="s">
        <v>7832</v>
      </c>
      <c r="L342" s="2" t="s">
        <v>7833</v>
      </c>
      <c r="M342" s="2" t="s">
        <v>7832</v>
      </c>
      <c r="N342" s="2"/>
      <c r="O342" s="2"/>
      <c r="P342" s="2"/>
      <c r="Q342" s="2">
        <v>0</v>
      </c>
      <c r="R342" s="2"/>
      <c r="S342" s="2">
        <v>1</v>
      </c>
      <c r="T342" s="2">
        <v>0</v>
      </c>
      <c r="U342" s="2">
        <v>10890340</v>
      </c>
      <c r="W342" t="s">
        <v>4089</v>
      </c>
      <c r="X342" t="s">
        <v>176</v>
      </c>
    </row>
    <row r="343" spans="1:24" ht="15" customHeight="1">
      <c r="A343" s="2">
        <v>11000340</v>
      </c>
      <c r="B343" s="2">
        <v>1</v>
      </c>
      <c r="C343" s="2" t="s">
        <v>7887</v>
      </c>
      <c r="D343" s="2" t="s">
        <v>7888</v>
      </c>
      <c r="E343" s="2">
        <v>520</v>
      </c>
      <c r="F343" s="2" t="s">
        <v>7889</v>
      </c>
      <c r="G343" s="2"/>
      <c r="H343" s="2">
        <v>89989</v>
      </c>
      <c r="I343" s="2" t="s">
        <v>7835</v>
      </c>
      <c r="J343" s="2" t="s">
        <v>7839</v>
      </c>
      <c r="K343" s="2" t="s">
        <v>7832</v>
      </c>
      <c r="L343" s="2" t="s">
        <v>7833</v>
      </c>
      <c r="M343" s="2" t="s">
        <v>7832</v>
      </c>
      <c r="N343" s="2"/>
      <c r="O343" s="2"/>
      <c r="P343" s="2"/>
      <c r="Q343" s="2">
        <v>0</v>
      </c>
      <c r="R343" s="2"/>
      <c r="S343" s="2">
        <v>1</v>
      </c>
      <c r="T343" s="2">
        <v>0</v>
      </c>
      <c r="U343" s="2">
        <v>10890341</v>
      </c>
      <c r="W343" t="s">
        <v>4089</v>
      </c>
      <c r="X343" t="s">
        <v>176</v>
      </c>
    </row>
    <row r="344" spans="1:24" ht="15" customHeight="1">
      <c r="A344" s="2">
        <v>11000341</v>
      </c>
      <c r="B344" s="2">
        <v>1</v>
      </c>
      <c r="C344" s="2" t="s">
        <v>7890</v>
      </c>
      <c r="D344" s="2" t="s">
        <v>7891</v>
      </c>
      <c r="E344" s="2">
        <v>521</v>
      </c>
      <c r="F344" s="2" t="s">
        <v>7892</v>
      </c>
      <c r="G344" s="2"/>
      <c r="H344" s="2">
        <v>89990</v>
      </c>
      <c r="I344" s="2" t="s">
        <v>7835</v>
      </c>
      <c r="J344" s="2" t="s">
        <v>7839</v>
      </c>
      <c r="K344" s="2" t="s">
        <v>7832</v>
      </c>
      <c r="L344" s="2" t="s">
        <v>7833</v>
      </c>
      <c r="M344" s="2" t="s">
        <v>7832</v>
      </c>
      <c r="N344" s="2"/>
      <c r="O344" s="2"/>
      <c r="P344" s="2"/>
      <c r="Q344" s="2">
        <v>0</v>
      </c>
      <c r="R344" s="2"/>
      <c r="S344" s="2">
        <v>1</v>
      </c>
      <c r="T344" s="2">
        <v>0</v>
      </c>
      <c r="U344" s="2">
        <v>10890342</v>
      </c>
      <c r="W344" t="s">
        <v>4089</v>
      </c>
      <c r="X344" t="s">
        <v>176</v>
      </c>
    </row>
    <row r="345" spans="1:24" ht="15" customHeight="1">
      <c r="A345" s="2">
        <v>11000342</v>
      </c>
      <c r="B345" s="2">
        <v>1</v>
      </c>
      <c r="C345" s="2" t="s">
        <v>4166</v>
      </c>
      <c r="D345" s="2" t="s">
        <v>7893</v>
      </c>
      <c r="E345" s="2">
        <v>13</v>
      </c>
      <c r="F345" s="2" t="s">
        <v>7894</v>
      </c>
      <c r="G345" s="2"/>
      <c r="H345" s="2">
        <v>80331</v>
      </c>
      <c r="I345" s="2" t="s">
        <v>7835</v>
      </c>
      <c r="J345" s="2" t="s">
        <v>7895</v>
      </c>
      <c r="K345" s="2" t="s">
        <v>7832</v>
      </c>
      <c r="L345" s="2" t="s">
        <v>7833</v>
      </c>
      <c r="M345" s="2" t="s">
        <v>7832</v>
      </c>
      <c r="N345" s="2"/>
      <c r="O345" s="2"/>
      <c r="P345" s="2"/>
      <c r="Q345" s="2">
        <v>0</v>
      </c>
      <c r="R345" s="2"/>
      <c r="S345" s="2">
        <v>3</v>
      </c>
      <c r="T345" s="2">
        <v>0</v>
      </c>
      <c r="U345" s="2">
        <v>10890343</v>
      </c>
      <c r="W345" t="s">
        <v>4090</v>
      </c>
      <c r="X345" t="s">
        <v>176</v>
      </c>
    </row>
    <row r="346" spans="1:24" ht="15" customHeight="1">
      <c r="A346" s="2">
        <v>11000343</v>
      </c>
      <c r="B346" s="2">
        <v>1</v>
      </c>
      <c r="C346" s="2" t="s">
        <v>7896</v>
      </c>
      <c r="D346" s="2" t="s">
        <v>7897</v>
      </c>
      <c r="E346" s="2">
        <v>523</v>
      </c>
      <c r="F346" s="2" t="s">
        <v>7898</v>
      </c>
      <c r="G346" s="2"/>
      <c r="H346" s="2">
        <v>89992</v>
      </c>
      <c r="I346" s="2" t="s">
        <v>7835</v>
      </c>
      <c r="J346" s="2" t="s">
        <v>7839</v>
      </c>
      <c r="K346" s="2" t="s">
        <v>7832</v>
      </c>
      <c r="L346" s="2" t="s">
        <v>7833</v>
      </c>
      <c r="M346" s="2" t="s">
        <v>7832</v>
      </c>
      <c r="N346" s="2"/>
      <c r="O346" s="2"/>
      <c r="P346" s="2"/>
      <c r="Q346" s="2">
        <v>0</v>
      </c>
      <c r="R346" s="2"/>
      <c r="S346" s="2">
        <v>1</v>
      </c>
      <c r="T346" s="2">
        <v>0</v>
      </c>
      <c r="U346" s="2">
        <v>10890344</v>
      </c>
      <c r="W346" t="s">
        <v>4090</v>
      </c>
      <c r="X346" t="s">
        <v>176</v>
      </c>
    </row>
    <row r="347" spans="1:24" ht="15" customHeight="1">
      <c r="A347" s="2">
        <v>11000344</v>
      </c>
      <c r="B347" s="2">
        <v>1</v>
      </c>
      <c r="C347" s="2" t="s">
        <v>7899</v>
      </c>
      <c r="D347" s="2" t="s">
        <v>7900</v>
      </c>
      <c r="E347" s="2">
        <v>524</v>
      </c>
      <c r="F347" s="2" t="s">
        <v>7901</v>
      </c>
      <c r="G347" s="2"/>
      <c r="H347" s="2">
        <v>89993</v>
      </c>
      <c r="I347" s="2" t="s">
        <v>7835</v>
      </c>
      <c r="J347" s="2" t="s">
        <v>7839</v>
      </c>
      <c r="K347" s="2" t="s">
        <v>7832</v>
      </c>
      <c r="L347" s="2" t="s">
        <v>7833</v>
      </c>
      <c r="M347" s="2" t="s">
        <v>7832</v>
      </c>
      <c r="N347" s="2"/>
      <c r="O347" s="2"/>
      <c r="P347" s="2"/>
      <c r="Q347" s="2">
        <v>0</v>
      </c>
      <c r="R347" s="2"/>
      <c r="S347" s="2">
        <v>1</v>
      </c>
      <c r="T347" s="2">
        <v>0</v>
      </c>
      <c r="U347" s="2">
        <v>10890345</v>
      </c>
      <c r="W347" t="s">
        <v>4090</v>
      </c>
      <c r="X347" t="s">
        <v>176</v>
      </c>
    </row>
    <row r="348" spans="1:24" ht="15" customHeight="1">
      <c r="A348" s="2">
        <v>11000345</v>
      </c>
      <c r="B348" s="2">
        <v>1</v>
      </c>
      <c r="C348" s="2" t="s">
        <v>7902</v>
      </c>
      <c r="D348" s="2" t="s">
        <v>7903</v>
      </c>
      <c r="E348" s="2">
        <v>525</v>
      </c>
      <c r="F348" s="2" t="s">
        <v>7904</v>
      </c>
      <c r="G348" s="2"/>
      <c r="H348" s="2">
        <v>89994</v>
      </c>
      <c r="I348" s="2" t="s">
        <v>7835</v>
      </c>
      <c r="J348" s="2" t="s">
        <v>7839</v>
      </c>
      <c r="K348" s="2" t="s">
        <v>7832</v>
      </c>
      <c r="L348" s="2" t="s">
        <v>7833</v>
      </c>
      <c r="M348" s="2" t="s">
        <v>7832</v>
      </c>
      <c r="N348" s="2"/>
      <c r="O348" s="2"/>
      <c r="P348" s="2"/>
      <c r="Q348" s="2">
        <v>0</v>
      </c>
      <c r="R348" s="2"/>
      <c r="S348" s="2">
        <v>1</v>
      </c>
      <c r="T348" s="2">
        <v>0</v>
      </c>
      <c r="U348" s="2">
        <v>10890346</v>
      </c>
      <c r="W348" t="s">
        <v>4090</v>
      </c>
      <c r="X348" t="s">
        <v>176</v>
      </c>
    </row>
    <row r="349" spans="1:24" ht="15" customHeight="1">
      <c r="A349" s="2">
        <v>11000346</v>
      </c>
      <c r="B349" s="2">
        <v>1</v>
      </c>
      <c r="C349" s="2" t="s">
        <v>7905</v>
      </c>
      <c r="D349" s="2" t="s">
        <v>7906</v>
      </c>
      <c r="E349" s="2">
        <v>526</v>
      </c>
      <c r="F349" s="2" t="s">
        <v>7907</v>
      </c>
      <c r="G349" s="2"/>
      <c r="H349" s="2">
        <v>89995</v>
      </c>
      <c r="I349" s="2" t="s">
        <v>7835</v>
      </c>
      <c r="J349" s="2" t="s">
        <v>7839</v>
      </c>
      <c r="K349" s="2" t="s">
        <v>7832</v>
      </c>
      <c r="L349" s="2" t="s">
        <v>7833</v>
      </c>
      <c r="M349" s="2" t="s">
        <v>7832</v>
      </c>
      <c r="N349" s="2"/>
      <c r="O349" s="2"/>
      <c r="P349" s="2"/>
      <c r="Q349" s="2">
        <v>0</v>
      </c>
      <c r="R349" s="2"/>
      <c r="S349" s="2">
        <v>1</v>
      </c>
      <c r="T349" s="2">
        <v>0</v>
      </c>
      <c r="U349" s="2">
        <v>10890347</v>
      </c>
      <c r="W349" t="s">
        <v>4090</v>
      </c>
      <c r="X349" t="s">
        <v>176</v>
      </c>
    </row>
    <row r="350" spans="1:24" ht="15" customHeight="1">
      <c r="A350" s="2">
        <v>11000347</v>
      </c>
      <c r="B350" s="2">
        <v>1</v>
      </c>
      <c r="C350" s="2" t="s">
        <v>7908</v>
      </c>
      <c r="D350" s="2" t="s">
        <v>7909</v>
      </c>
      <c r="E350" s="2">
        <v>527</v>
      </c>
      <c r="F350" s="2" t="s">
        <v>7910</v>
      </c>
      <c r="G350" s="2"/>
      <c r="H350" s="2">
        <v>89996</v>
      </c>
      <c r="I350" s="2" t="s">
        <v>7835</v>
      </c>
      <c r="J350" s="2" t="s">
        <v>7839</v>
      </c>
      <c r="K350" s="2" t="s">
        <v>7832</v>
      </c>
      <c r="L350" s="2" t="s">
        <v>7833</v>
      </c>
      <c r="M350" s="2" t="s">
        <v>7832</v>
      </c>
      <c r="N350" s="2"/>
      <c r="O350" s="2"/>
      <c r="P350" s="2"/>
      <c r="Q350" s="2">
        <v>0</v>
      </c>
      <c r="R350" s="2"/>
      <c r="S350" s="2">
        <v>1</v>
      </c>
      <c r="T350" s="2">
        <v>0</v>
      </c>
      <c r="U350" s="2">
        <v>10890348</v>
      </c>
      <c r="W350" t="s">
        <v>4090</v>
      </c>
      <c r="X350" t="s">
        <v>176</v>
      </c>
    </row>
    <row r="351" spans="1:24" ht="15" customHeight="1">
      <c r="A351" s="2">
        <v>11000348</v>
      </c>
      <c r="B351" s="2">
        <v>1</v>
      </c>
      <c r="C351" s="2" t="s">
        <v>7911</v>
      </c>
      <c r="D351" s="2" t="s">
        <v>7841</v>
      </c>
      <c r="E351" s="2">
        <v>528</v>
      </c>
      <c r="F351" s="2" t="s">
        <v>7912</v>
      </c>
      <c r="G351" s="2"/>
      <c r="H351" s="2">
        <v>89997</v>
      </c>
      <c r="I351" s="2" t="s">
        <v>7835</v>
      </c>
      <c r="J351" s="2" t="s">
        <v>7839</v>
      </c>
      <c r="K351" s="2" t="s">
        <v>7832</v>
      </c>
      <c r="L351" s="2" t="s">
        <v>7833</v>
      </c>
      <c r="M351" s="2" t="s">
        <v>7832</v>
      </c>
      <c r="N351" s="2"/>
      <c r="O351" s="2"/>
      <c r="P351" s="2"/>
      <c r="Q351" s="2">
        <v>0</v>
      </c>
      <c r="R351" s="2"/>
      <c r="S351" s="2">
        <v>1</v>
      </c>
      <c r="T351" s="2">
        <v>0</v>
      </c>
      <c r="U351" s="2">
        <v>10890349</v>
      </c>
      <c r="W351" t="s">
        <v>4090</v>
      </c>
      <c r="X351" t="s">
        <v>176</v>
      </c>
    </row>
    <row r="352" spans="1:24" ht="15" customHeight="1">
      <c r="A352" s="2">
        <v>11000349</v>
      </c>
      <c r="B352" s="2">
        <v>1</v>
      </c>
      <c r="C352" s="2" t="s">
        <v>7913</v>
      </c>
      <c r="D352" s="2" t="s">
        <v>7844</v>
      </c>
      <c r="E352" s="2">
        <v>529</v>
      </c>
      <c r="F352" s="2" t="s">
        <v>7914</v>
      </c>
      <c r="G352" s="2"/>
      <c r="H352" s="2">
        <v>89998</v>
      </c>
      <c r="I352" s="2" t="s">
        <v>7835</v>
      </c>
      <c r="J352" s="2" t="s">
        <v>7839</v>
      </c>
      <c r="K352" s="2" t="s">
        <v>7832</v>
      </c>
      <c r="L352" s="2" t="s">
        <v>7833</v>
      </c>
      <c r="M352" s="2" t="s">
        <v>7832</v>
      </c>
      <c r="N352" s="2"/>
      <c r="O352" s="2"/>
      <c r="P352" s="2"/>
      <c r="Q352" s="2">
        <v>0</v>
      </c>
      <c r="R352" s="2"/>
      <c r="S352" s="2">
        <v>1</v>
      </c>
      <c r="T352" s="2">
        <v>0</v>
      </c>
      <c r="U352" s="2">
        <v>10890350</v>
      </c>
      <c r="W352" t="s">
        <v>4090</v>
      </c>
      <c r="X352" t="s">
        <v>176</v>
      </c>
    </row>
    <row r="353" spans="1:24" ht="15" customHeight="1">
      <c r="A353" s="2">
        <v>11000350</v>
      </c>
      <c r="B353" s="2">
        <v>1</v>
      </c>
      <c r="C353" s="2" t="s">
        <v>7915</v>
      </c>
      <c r="D353" s="2" t="s">
        <v>7847</v>
      </c>
      <c r="E353" s="2">
        <v>530</v>
      </c>
      <c r="F353" s="2" t="s">
        <v>7916</v>
      </c>
      <c r="G353" s="2"/>
      <c r="H353" s="2">
        <v>89999</v>
      </c>
      <c r="I353" s="2" t="s">
        <v>7835</v>
      </c>
      <c r="J353" s="2" t="s">
        <v>7839</v>
      </c>
      <c r="K353" s="2" t="s">
        <v>7832</v>
      </c>
      <c r="L353" s="2" t="s">
        <v>7833</v>
      </c>
      <c r="M353" s="2" t="s">
        <v>7832</v>
      </c>
      <c r="N353" s="2"/>
      <c r="O353" s="2"/>
      <c r="P353" s="2"/>
      <c r="Q353" s="2">
        <v>0</v>
      </c>
      <c r="R353" s="2"/>
      <c r="S353" s="2">
        <v>1</v>
      </c>
      <c r="T353" s="2">
        <v>0</v>
      </c>
      <c r="U353" s="2">
        <v>10890351</v>
      </c>
      <c r="W353" t="s">
        <v>4090</v>
      </c>
      <c r="X353" t="s">
        <v>176</v>
      </c>
    </row>
    <row r="354" spans="1:24" ht="15" customHeight="1">
      <c r="A354" s="2">
        <v>11000351</v>
      </c>
      <c r="B354" s="2">
        <v>1</v>
      </c>
      <c r="C354" s="2" t="s">
        <v>7917</v>
      </c>
      <c r="D354" s="2" t="s">
        <v>7850</v>
      </c>
      <c r="E354" s="2">
        <v>531</v>
      </c>
      <c r="F354" s="2" t="s">
        <v>7918</v>
      </c>
      <c r="G354" s="2"/>
      <c r="H354" s="2">
        <v>90000</v>
      </c>
      <c r="I354" s="2" t="s">
        <v>7835</v>
      </c>
      <c r="J354" s="2" t="s">
        <v>7839</v>
      </c>
      <c r="K354" s="2" t="s">
        <v>7832</v>
      </c>
      <c r="L354" s="2" t="s">
        <v>7833</v>
      </c>
      <c r="M354" s="2" t="s">
        <v>7832</v>
      </c>
      <c r="N354" s="2"/>
      <c r="O354" s="2"/>
      <c r="P354" s="2"/>
      <c r="Q354" s="2">
        <v>0</v>
      </c>
      <c r="R354" s="2"/>
      <c r="S354" s="2">
        <v>1</v>
      </c>
      <c r="T354" s="2">
        <v>0</v>
      </c>
      <c r="U354" s="2">
        <v>10890352</v>
      </c>
      <c r="W354" t="s">
        <v>4090</v>
      </c>
      <c r="X354" t="s">
        <v>176</v>
      </c>
    </row>
    <row r="355" spans="1:24" ht="15" customHeight="1">
      <c r="A355" s="2">
        <v>11000352</v>
      </c>
      <c r="B355" s="2">
        <v>1</v>
      </c>
      <c r="C355" s="2" t="s">
        <v>7919</v>
      </c>
      <c r="D355" s="2" t="s">
        <v>7853</v>
      </c>
      <c r="E355" s="2">
        <v>532</v>
      </c>
      <c r="F355" s="2" t="s">
        <v>7920</v>
      </c>
      <c r="G355" s="2"/>
      <c r="H355" s="2">
        <v>90001</v>
      </c>
      <c r="I355" s="2" t="s">
        <v>7835</v>
      </c>
      <c r="J355" s="2" t="s">
        <v>7839</v>
      </c>
      <c r="K355" s="2" t="s">
        <v>7832</v>
      </c>
      <c r="L355" s="2" t="s">
        <v>7833</v>
      </c>
      <c r="M355" s="2" t="s">
        <v>7832</v>
      </c>
      <c r="N355" s="2"/>
      <c r="O355" s="2"/>
      <c r="P355" s="2"/>
      <c r="Q355" s="2">
        <v>0</v>
      </c>
      <c r="R355" s="2"/>
      <c r="S355" s="2">
        <v>1</v>
      </c>
      <c r="T355" s="2">
        <v>0</v>
      </c>
      <c r="U355" s="2">
        <v>10890353</v>
      </c>
      <c r="W355" t="s">
        <v>4090</v>
      </c>
      <c r="X355" t="s">
        <v>176</v>
      </c>
    </row>
    <row r="356" spans="1:24" ht="15" customHeight="1">
      <c r="A356" s="2">
        <v>11000353</v>
      </c>
      <c r="B356" s="2">
        <v>1</v>
      </c>
      <c r="C356" s="2" t="s">
        <v>7921</v>
      </c>
      <c r="D356" s="2" t="s">
        <v>7856</v>
      </c>
      <c r="E356" s="2">
        <v>533</v>
      </c>
      <c r="F356" s="2" t="s">
        <v>7922</v>
      </c>
      <c r="G356" s="2"/>
      <c r="H356" s="2">
        <v>90002</v>
      </c>
      <c r="I356" s="2" t="s">
        <v>7835</v>
      </c>
      <c r="J356" s="2" t="s">
        <v>7839</v>
      </c>
      <c r="K356" s="2" t="s">
        <v>7832</v>
      </c>
      <c r="L356" s="2" t="s">
        <v>7833</v>
      </c>
      <c r="M356" s="2" t="s">
        <v>7832</v>
      </c>
      <c r="N356" s="2"/>
      <c r="O356" s="2"/>
      <c r="P356" s="2"/>
      <c r="Q356" s="2">
        <v>0</v>
      </c>
      <c r="R356" s="2"/>
      <c r="S356" s="2">
        <v>1</v>
      </c>
      <c r="T356" s="2">
        <v>0</v>
      </c>
      <c r="U356" s="2">
        <v>10890354</v>
      </c>
      <c r="W356" t="s">
        <v>4090</v>
      </c>
      <c r="X356" t="s">
        <v>176</v>
      </c>
    </row>
    <row r="357" spans="1:24" ht="15" customHeight="1">
      <c r="A357" s="2">
        <v>11000354</v>
      </c>
      <c r="B357" s="2">
        <v>1</v>
      </c>
      <c r="C357" s="2" t="s">
        <v>7923</v>
      </c>
      <c r="D357" s="2" t="s">
        <v>7859</v>
      </c>
      <c r="E357" s="2">
        <v>534</v>
      </c>
      <c r="F357" s="2" t="s">
        <v>7924</v>
      </c>
      <c r="G357" s="2"/>
      <c r="H357" s="2">
        <v>90003</v>
      </c>
      <c r="I357" s="2" t="s">
        <v>7835</v>
      </c>
      <c r="J357" s="2" t="s">
        <v>7839</v>
      </c>
      <c r="K357" s="2" t="s">
        <v>7832</v>
      </c>
      <c r="L357" s="2" t="s">
        <v>7833</v>
      </c>
      <c r="M357" s="2" t="s">
        <v>7832</v>
      </c>
      <c r="N357" s="2"/>
      <c r="O357" s="2"/>
      <c r="P357" s="2"/>
      <c r="Q357" s="2">
        <v>0</v>
      </c>
      <c r="R357" s="2"/>
      <c r="S357" s="2">
        <v>1</v>
      </c>
      <c r="T357" s="2">
        <v>0</v>
      </c>
      <c r="U357" s="2">
        <v>10890355</v>
      </c>
      <c r="W357" t="s">
        <v>4090</v>
      </c>
      <c r="X357" t="s">
        <v>176</v>
      </c>
    </row>
    <row r="358" spans="1:24" ht="15" customHeight="1">
      <c r="A358" s="2">
        <v>11000355</v>
      </c>
      <c r="B358" s="2">
        <v>1</v>
      </c>
      <c r="C358" s="2" t="s">
        <v>7925</v>
      </c>
      <c r="D358" s="2" t="s">
        <v>7862</v>
      </c>
      <c r="E358" s="2">
        <v>535</v>
      </c>
      <c r="F358" s="2" t="s">
        <v>7926</v>
      </c>
      <c r="G358" s="2"/>
      <c r="H358" s="2">
        <v>90004</v>
      </c>
      <c r="I358" s="2" t="s">
        <v>7835</v>
      </c>
      <c r="J358" s="2" t="s">
        <v>7839</v>
      </c>
      <c r="K358" s="2" t="s">
        <v>7832</v>
      </c>
      <c r="L358" s="2" t="s">
        <v>7833</v>
      </c>
      <c r="M358" s="2" t="s">
        <v>7832</v>
      </c>
      <c r="N358" s="2"/>
      <c r="O358" s="2"/>
      <c r="P358" s="2"/>
      <c r="Q358" s="2">
        <v>0</v>
      </c>
      <c r="R358" s="2"/>
      <c r="S358" s="2">
        <v>1</v>
      </c>
      <c r="T358" s="2">
        <v>0</v>
      </c>
      <c r="U358" s="2">
        <v>10890356</v>
      </c>
      <c r="W358" t="s">
        <v>4090</v>
      </c>
      <c r="X358" t="s">
        <v>176</v>
      </c>
    </row>
    <row r="359" spans="1:24" ht="15" customHeight="1">
      <c r="A359" s="2">
        <v>11000356</v>
      </c>
      <c r="B359" s="2">
        <v>1</v>
      </c>
      <c r="C359" s="2" t="s">
        <v>7927</v>
      </c>
      <c r="D359" s="2" t="s">
        <v>7865</v>
      </c>
      <c r="E359" s="2">
        <v>536</v>
      </c>
      <c r="F359" s="2" t="s">
        <v>7928</v>
      </c>
      <c r="G359" s="2"/>
      <c r="H359" s="2">
        <v>90005</v>
      </c>
      <c r="I359" s="2" t="s">
        <v>7835</v>
      </c>
      <c r="J359" s="2" t="s">
        <v>7839</v>
      </c>
      <c r="K359" s="2" t="s">
        <v>7832</v>
      </c>
      <c r="L359" s="2" t="s">
        <v>7833</v>
      </c>
      <c r="M359" s="2" t="s">
        <v>7832</v>
      </c>
      <c r="N359" s="2"/>
      <c r="O359" s="2"/>
      <c r="P359" s="2"/>
      <c r="Q359" s="2">
        <v>0</v>
      </c>
      <c r="R359" s="2"/>
      <c r="S359" s="2">
        <v>1</v>
      </c>
      <c r="T359" s="2">
        <v>0</v>
      </c>
      <c r="U359" s="2">
        <v>10890357</v>
      </c>
      <c r="W359" t="s">
        <v>4090</v>
      </c>
      <c r="X359" t="s">
        <v>176</v>
      </c>
    </row>
    <row r="360" spans="1:24" ht="15" customHeight="1">
      <c r="A360" s="2">
        <v>11000357</v>
      </c>
      <c r="B360" s="2">
        <v>1</v>
      </c>
      <c r="C360" s="2" t="s">
        <v>4166</v>
      </c>
      <c r="D360" s="2"/>
      <c r="E360" s="2">
        <v>537</v>
      </c>
      <c r="F360" s="2"/>
      <c r="G360" s="2"/>
      <c r="H360" s="2">
        <v>34117</v>
      </c>
      <c r="I360" s="2"/>
      <c r="J360" s="2" t="s">
        <v>7831</v>
      </c>
      <c r="K360" s="2" t="s">
        <v>7832</v>
      </c>
      <c r="L360" s="2" t="s">
        <v>7833</v>
      </c>
      <c r="M360" s="2" t="s">
        <v>7832</v>
      </c>
      <c r="N360" s="2"/>
      <c r="O360" s="2"/>
      <c r="P360" s="2"/>
      <c r="Q360" s="2">
        <v>0</v>
      </c>
      <c r="R360" s="2"/>
      <c r="S360" s="2">
        <v>1</v>
      </c>
      <c r="T360" s="2">
        <v>0</v>
      </c>
      <c r="U360" s="2">
        <v>10890358</v>
      </c>
      <c r="W360" t="s">
        <v>411</v>
      </c>
      <c r="X360" t="s">
        <v>383</v>
      </c>
    </row>
    <row r="361" spans="1:24" ht="15" customHeight="1">
      <c r="A361" s="2">
        <v>11000358</v>
      </c>
      <c r="B361" s="2">
        <v>1</v>
      </c>
      <c r="C361" s="2" t="s">
        <v>4166</v>
      </c>
      <c r="D361" s="2"/>
      <c r="E361" s="2">
        <v>538</v>
      </c>
      <c r="F361" s="2"/>
      <c r="G361" s="2"/>
      <c r="H361" s="2">
        <v>95444</v>
      </c>
      <c r="I361" s="2"/>
      <c r="J361" s="2" t="s">
        <v>7831</v>
      </c>
      <c r="K361" s="2" t="s">
        <v>7832</v>
      </c>
      <c r="L361" s="2" t="s">
        <v>7833</v>
      </c>
      <c r="M361" s="2" t="s">
        <v>7832</v>
      </c>
      <c r="N361" s="2"/>
      <c r="O361" s="2"/>
      <c r="P361" s="2"/>
      <c r="Q361" s="2">
        <v>0</v>
      </c>
      <c r="R361" s="2"/>
      <c r="S361" s="2">
        <v>1</v>
      </c>
      <c r="T361" s="2">
        <v>0</v>
      </c>
      <c r="U361" s="2">
        <v>10890359</v>
      </c>
      <c r="W361" t="s">
        <v>412</v>
      </c>
      <c r="X361" t="s">
        <v>383</v>
      </c>
    </row>
    <row r="362" spans="1:24" ht="15" customHeight="1">
      <c r="A362" s="2">
        <v>11000359</v>
      </c>
      <c r="B362" s="2">
        <v>1</v>
      </c>
      <c r="C362" s="2" t="s">
        <v>4166</v>
      </c>
      <c r="D362" s="2"/>
      <c r="E362" s="2">
        <v>539</v>
      </c>
      <c r="F362" s="2"/>
      <c r="G362" s="2"/>
      <c r="H362" s="2">
        <v>10110</v>
      </c>
      <c r="I362" s="2"/>
      <c r="J362" s="2" t="s">
        <v>7831</v>
      </c>
      <c r="K362" s="2" t="s">
        <v>7832</v>
      </c>
      <c r="L362" s="2" t="s">
        <v>7833</v>
      </c>
      <c r="M362" s="2" t="s">
        <v>7832</v>
      </c>
      <c r="N362" s="2"/>
      <c r="O362" s="2"/>
      <c r="P362" s="2"/>
      <c r="Q362" s="2">
        <v>0</v>
      </c>
      <c r="R362" s="2"/>
      <c r="S362" s="2">
        <v>1</v>
      </c>
      <c r="T362" s="2">
        <v>0</v>
      </c>
      <c r="U362" s="2">
        <v>10890360</v>
      </c>
      <c r="W362" t="s">
        <v>412</v>
      </c>
      <c r="X362" t="s">
        <v>383</v>
      </c>
    </row>
    <row r="363" spans="1:24" ht="15" customHeight="1">
      <c r="A363" s="2">
        <v>11000360</v>
      </c>
      <c r="B363" s="2">
        <v>1</v>
      </c>
      <c r="C363" s="2" t="s">
        <v>4166</v>
      </c>
      <c r="D363" s="2"/>
      <c r="E363" s="2">
        <v>540</v>
      </c>
      <c r="F363" s="2"/>
      <c r="G363" s="2"/>
      <c r="H363" s="2">
        <v>10110</v>
      </c>
      <c r="I363" s="2"/>
      <c r="J363" s="2" t="s">
        <v>7831</v>
      </c>
      <c r="K363" s="2" t="s">
        <v>7832</v>
      </c>
      <c r="L363" s="2" t="s">
        <v>7833</v>
      </c>
      <c r="M363" s="2" t="s">
        <v>7832</v>
      </c>
      <c r="N363" s="2"/>
      <c r="O363" s="2"/>
      <c r="P363" s="2"/>
      <c r="Q363" s="2">
        <v>0</v>
      </c>
      <c r="R363" s="2"/>
      <c r="S363" s="2">
        <v>1</v>
      </c>
      <c r="T363" s="2">
        <v>0</v>
      </c>
      <c r="U363" s="2">
        <v>10890361</v>
      </c>
      <c r="W363" t="s">
        <v>412</v>
      </c>
      <c r="X363" t="s">
        <v>383</v>
      </c>
    </row>
    <row r="364" spans="1:24" ht="15" customHeight="1">
      <c r="A364" s="2">
        <v>11000361</v>
      </c>
      <c r="B364" s="2">
        <v>1</v>
      </c>
      <c r="C364" s="2" t="s">
        <v>4166</v>
      </c>
      <c r="D364" s="2"/>
      <c r="E364" s="2">
        <v>541</v>
      </c>
      <c r="F364" s="2"/>
      <c r="G364" s="2"/>
      <c r="H364" s="2">
        <v>28195</v>
      </c>
      <c r="I364" s="2" t="s">
        <v>7834</v>
      </c>
      <c r="J364" s="2" t="s">
        <v>7831</v>
      </c>
      <c r="K364" s="2" t="s">
        <v>7834</v>
      </c>
      <c r="L364" s="2" t="s">
        <v>7833</v>
      </c>
      <c r="M364" s="2" t="s">
        <v>7832</v>
      </c>
      <c r="N364" s="2"/>
      <c r="O364" s="2"/>
      <c r="P364" s="2"/>
      <c r="Q364" s="2">
        <v>0</v>
      </c>
      <c r="R364" s="2"/>
      <c r="S364" s="2">
        <v>1</v>
      </c>
      <c r="T364" s="2">
        <v>0</v>
      </c>
      <c r="U364" s="2">
        <v>10890362</v>
      </c>
      <c r="W364" t="s">
        <v>416</v>
      </c>
      <c r="X364" t="s">
        <v>383</v>
      </c>
    </row>
    <row r="365" spans="1:24" ht="15" customHeight="1">
      <c r="A365" s="2">
        <v>11000362</v>
      </c>
      <c r="B365" s="2">
        <v>1</v>
      </c>
      <c r="C365" s="2" t="s">
        <v>4166</v>
      </c>
      <c r="D365" s="2"/>
      <c r="E365" s="2">
        <v>542</v>
      </c>
      <c r="F365" s="2"/>
      <c r="G365" s="2"/>
      <c r="H365" s="2">
        <v>83022</v>
      </c>
      <c r="I365" s="2" t="s">
        <v>7835</v>
      </c>
      <c r="J365" s="2" t="s">
        <v>7831</v>
      </c>
      <c r="K365" s="2" t="s">
        <v>7835</v>
      </c>
      <c r="L365" s="2" t="s">
        <v>7833</v>
      </c>
      <c r="M365" s="2" t="s">
        <v>7832</v>
      </c>
      <c r="N365" s="2"/>
      <c r="O365" s="2"/>
      <c r="P365" s="2"/>
      <c r="Q365" s="2">
        <v>0</v>
      </c>
      <c r="R365" s="2"/>
      <c r="S365" s="2">
        <v>1</v>
      </c>
      <c r="T365" s="2">
        <v>0</v>
      </c>
      <c r="U365" s="2">
        <v>10890363</v>
      </c>
      <c r="W365" t="s">
        <v>417</v>
      </c>
      <c r="X365" t="s">
        <v>383</v>
      </c>
    </row>
    <row r="366" spans="1:24" ht="15" customHeight="1">
      <c r="A366" s="2">
        <v>11000363</v>
      </c>
      <c r="B366" s="2">
        <v>1</v>
      </c>
      <c r="C366" s="2" t="s">
        <v>4166</v>
      </c>
      <c r="D366" s="2"/>
      <c r="E366" s="2">
        <v>543</v>
      </c>
      <c r="F366" s="2"/>
      <c r="G366" s="2"/>
      <c r="H366" s="2">
        <v>10115</v>
      </c>
      <c r="I366" s="2" t="s">
        <v>7835</v>
      </c>
      <c r="J366" s="2" t="s">
        <v>7831</v>
      </c>
      <c r="K366" s="2" t="s">
        <v>7836</v>
      </c>
      <c r="L366" s="2" t="s">
        <v>7833</v>
      </c>
      <c r="M366" s="2" t="s">
        <v>7832</v>
      </c>
      <c r="N366" s="2"/>
      <c r="O366" s="2"/>
      <c r="P366" s="2"/>
      <c r="Q366" s="2">
        <v>0</v>
      </c>
      <c r="R366" s="2"/>
      <c r="S366" s="2">
        <v>1</v>
      </c>
      <c r="T366" s="2">
        <v>0</v>
      </c>
      <c r="U366" s="2">
        <v>10890364</v>
      </c>
      <c r="W366" t="s">
        <v>420</v>
      </c>
      <c r="X366" t="s">
        <v>195</v>
      </c>
    </row>
    <row r="367" spans="1:24" ht="15" customHeight="1">
      <c r="A367" s="2">
        <v>11000364</v>
      </c>
      <c r="B367" s="2">
        <v>1</v>
      </c>
      <c r="C367" s="2" t="s">
        <v>4166</v>
      </c>
      <c r="D367" s="2"/>
      <c r="E367" s="2">
        <v>544</v>
      </c>
      <c r="F367" s="2"/>
      <c r="G367" s="2"/>
      <c r="H367" s="2">
        <v>28195</v>
      </c>
      <c r="I367" s="2"/>
      <c r="J367" s="2" t="s">
        <v>7831</v>
      </c>
      <c r="K367" s="2" t="s">
        <v>7832</v>
      </c>
      <c r="L367" s="2" t="s">
        <v>7833</v>
      </c>
      <c r="M367" s="2" t="s">
        <v>7832</v>
      </c>
      <c r="N367" s="2"/>
      <c r="O367" s="2"/>
      <c r="P367" s="2"/>
      <c r="Q367" s="2">
        <v>0</v>
      </c>
      <c r="R367" s="2"/>
      <c r="S367" s="2">
        <v>1</v>
      </c>
      <c r="T367" s="2">
        <v>0</v>
      </c>
      <c r="U367" s="2">
        <v>10890365</v>
      </c>
      <c r="W367" t="s">
        <v>420</v>
      </c>
      <c r="X367" t="s">
        <v>195</v>
      </c>
    </row>
    <row r="368" spans="1:24" ht="15" customHeight="1">
      <c r="A368" s="2">
        <v>11000365</v>
      </c>
      <c r="B368" s="2">
        <v>1</v>
      </c>
      <c r="C368" s="2" t="s">
        <v>4166</v>
      </c>
      <c r="D368" s="2"/>
      <c r="E368" s="2">
        <v>545</v>
      </c>
      <c r="F368" s="2"/>
      <c r="G368" s="2"/>
      <c r="H368" s="2">
        <v>83022</v>
      </c>
      <c r="I368" s="2"/>
      <c r="J368" s="2" t="s">
        <v>7831</v>
      </c>
      <c r="K368" s="2" t="s">
        <v>7832</v>
      </c>
      <c r="L368" s="2" t="s">
        <v>7833</v>
      </c>
      <c r="M368" s="2" t="s">
        <v>7832</v>
      </c>
      <c r="N368" s="2"/>
      <c r="O368" s="2"/>
      <c r="P368" s="2"/>
      <c r="Q368" s="2">
        <v>0</v>
      </c>
      <c r="R368" s="2"/>
      <c r="S368" s="2">
        <v>1</v>
      </c>
      <c r="T368" s="2">
        <v>0</v>
      </c>
      <c r="U368" s="2">
        <v>10890366</v>
      </c>
      <c r="W368" t="s">
        <v>420</v>
      </c>
      <c r="X368" t="s">
        <v>195</v>
      </c>
    </row>
    <row r="369" spans="1:24" ht="15" customHeight="1">
      <c r="A369" s="2">
        <v>11000366</v>
      </c>
      <c r="B369" s="2">
        <v>1</v>
      </c>
      <c r="C369" s="2" t="s">
        <v>4166</v>
      </c>
      <c r="D369" s="2"/>
      <c r="E369" s="2">
        <v>546</v>
      </c>
      <c r="F369" s="2"/>
      <c r="G369" s="2"/>
      <c r="H369" s="2">
        <v>10115</v>
      </c>
      <c r="I369" s="2"/>
      <c r="J369" s="2" t="s">
        <v>7831</v>
      </c>
      <c r="K369" s="2" t="s">
        <v>7832</v>
      </c>
      <c r="L369" s="2" t="s">
        <v>7833</v>
      </c>
      <c r="M369" s="2" t="s">
        <v>7832</v>
      </c>
      <c r="N369" s="2"/>
      <c r="O369" s="2"/>
      <c r="P369" s="2"/>
      <c r="Q369" s="2">
        <v>0</v>
      </c>
      <c r="R369" s="2"/>
      <c r="S369" s="2">
        <v>1</v>
      </c>
      <c r="T369" s="2">
        <v>0</v>
      </c>
      <c r="U369" s="2">
        <v>10890367</v>
      </c>
      <c r="W369" t="s">
        <v>420</v>
      </c>
      <c r="X369" t="s">
        <v>195</v>
      </c>
    </row>
    <row r="370" spans="1:24" ht="15" customHeight="1">
      <c r="A370" s="2">
        <v>11000367</v>
      </c>
      <c r="B370" s="2">
        <v>1</v>
      </c>
      <c r="C370" s="2" t="s">
        <v>4166</v>
      </c>
      <c r="D370" s="2"/>
      <c r="E370" s="2">
        <v>547</v>
      </c>
      <c r="F370" s="2"/>
      <c r="G370" s="2"/>
      <c r="H370" s="2">
        <v>20095</v>
      </c>
      <c r="I370" s="2"/>
      <c r="J370" s="2" t="s">
        <v>7831</v>
      </c>
      <c r="K370" s="2" t="s">
        <v>7832</v>
      </c>
      <c r="L370" s="2" t="s">
        <v>7833</v>
      </c>
      <c r="M370" s="2" t="s">
        <v>7832</v>
      </c>
      <c r="N370" s="2"/>
      <c r="O370" s="2"/>
      <c r="P370" s="2"/>
      <c r="Q370" s="2">
        <v>0</v>
      </c>
      <c r="R370" s="2"/>
      <c r="S370" s="2">
        <v>1</v>
      </c>
      <c r="T370" s="2">
        <v>0</v>
      </c>
      <c r="U370" s="2">
        <v>10890368</v>
      </c>
      <c r="W370" t="s">
        <v>422</v>
      </c>
      <c r="X370" t="s">
        <v>195</v>
      </c>
    </row>
    <row r="371" spans="1:24" ht="15" customHeight="1">
      <c r="A371" s="2">
        <v>11000368</v>
      </c>
      <c r="B371" s="2">
        <v>1</v>
      </c>
      <c r="C371" s="2" t="s">
        <v>4166</v>
      </c>
      <c r="D371" s="2"/>
      <c r="E371" s="2">
        <v>548</v>
      </c>
      <c r="F371" s="2"/>
      <c r="G371" s="2"/>
      <c r="H371" s="2">
        <v>28195</v>
      </c>
      <c r="I371" s="2"/>
      <c r="J371" s="2" t="s">
        <v>7831</v>
      </c>
      <c r="K371" s="2" t="s">
        <v>7832</v>
      </c>
      <c r="L371" s="2" t="s">
        <v>7833</v>
      </c>
      <c r="M371" s="2" t="s">
        <v>7832</v>
      </c>
      <c r="N371" s="2"/>
      <c r="O371" s="2"/>
      <c r="P371" s="2"/>
      <c r="Q371" s="2">
        <v>0</v>
      </c>
      <c r="R371" s="2"/>
      <c r="S371" s="2">
        <v>1</v>
      </c>
      <c r="T371" s="2">
        <v>0</v>
      </c>
      <c r="U371" s="2">
        <v>10890369</v>
      </c>
      <c r="W371" t="s">
        <v>422</v>
      </c>
      <c r="X371" t="s">
        <v>195</v>
      </c>
    </row>
    <row r="372" spans="1:24" ht="15" customHeight="1">
      <c r="A372" s="2">
        <v>11000369</v>
      </c>
      <c r="B372" s="2">
        <v>1</v>
      </c>
      <c r="C372" s="2" t="s">
        <v>4166</v>
      </c>
      <c r="D372" s="2"/>
      <c r="E372" s="2">
        <v>549</v>
      </c>
      <c r="F372" s="2"/>
      <c r="G372" s="2"/>
      <c r="H372" s="2">
        <v>36295</v>
      </c>
      <c r="I372" s="2"/>
      <c r="J372" s="2" t="s">
        <v>7831</v>
      </c>
      <c r="K372" s="2" t="s">
        <v>7832</v>
      </c>
      <c r="L372" s="2" t="s">
        <v>7833</v>
      </c>
      <c r="M372" s="2" t="s">
        <v>7832</v>
      </c>
      <c r="N372" s="2"/>
      <c r="O372" s="2"/>
      <c r="P372" s="2"/>
      <c r="Q372" s="2">
        <v>0</v>
      </c>
      <c r="R372" s="2"/>
      <c r="S372" s="2">
        <v>1</v>
      </c>
      <c r="T372" s="2">
        <v>0</v>
      </c>
      <c r="U372" s="2">
        <v>10890370</v>
      </c>
      <c r="W372" t="s">
        <v>423</v>
      </c>
      <c r="X372" t="s">
        <v>195</v>
      </c>
    </row>
    <row r="373" spans="1:24" ht="15" customHeight="1">
      <c r="A373" s="2">
        <v>11000370</v>
      </c>
      <c r="B373" s="2">
        <v>1</v>
      </c>
      <c r="C373" s="2" t="s">
        <v>4166</v>
      </c>
      <c r="D373" s="2"/>
      <c r="E373" s="2">
        <v>550</v>
      </c>
      <c r="F373" s="2"/>
      <c r="G373" s="2"/>
      <c r="H373" s="2">
        <v>44395</v>
      </c>
      <c r="I373" s="2"/>
      <c r="J373" s="2" t="s">
        <v>7831</v>
      </c>
      <c r="K373" s="2" t="s">
        <v>7832</v>
      </c>
      <c r="L373" s="2" t="s">
        <v>7833</v>
      </c>
      <c r="M373" s="2" t="s">
        <v>7832</v>
      </c>
      <c r="N373" s="2"/>
      <c r="O373" s="2"/>
      <c r="P373" s="2"/>
      <c r="Q373" s="2">
        <v>0</v>
      </c>
      <c r="R373" s="2"/>
      <c r="S373" s="2">
        <v>1</v>
      </c>
      <c r="T373" s="2">
        <v>0</v>
      </c>
      <c r="U373" s="2">
        <v>10890371</v>
      </c>
      <c r="W373" t="s">
        <v>423</v>
      </c>
      <c r="X373" t="s">
        <v>195</v>
      </c>
    </row>
    <row r="374" spans="1:24" ht="15" customHeight="1">
      <c r="A374" s="2">
        <v>11000371</v>
      </c>
      <c r="B374" s="2">
        <v>1</v>
      </c>
      <c r="C374" s="2" t="s">
        <v>4166</v>
      </c>
      <c r="D374" s="2"/>
      <c r="E374" s="2">
        <v>550</v>
      </c>
      <c r="F374" s="2"/>
      <c r="G374" s="2"/>
      <c r="H374" s="2">
        <v>44396</v>
      </c>
      <c r="I374" s="2"/>
      <c r="J374" s="2" t="s">
        <v>7831</v>
      </c>
      <c r="K374" s="2" t="s">
        <v>7832</v>
      </c>
      <c r="L374" s="2" t="s">
        <v>7833</v>
      </c>
      <c r="M374" s="2" t="s">
        <v>7832</v>
      </c>
      <c r="N374" s="2"/>
      <c r="O374" s="2"/>
      <c r="P374" s="2"/>
      <c r="Q374" s="2">
        <v>0</v>
      </c>
      <c r="R374" s="2"/>
      <c r="S374" s="2">
        <v>1</v>
      </c>
      <c r="T374" s="2">
        <v>0</v>
      </c>
      <c r="U374" s="2">
        <v>10890390</v>
      </c>
      <c r="W374" t="s">
        <v>4091</v>
      </c>
      <c r="X374" t="s">
        <v>176</v>
      </c>
    </row>
    <row r="375" spans="1:24" ht="15" customHeight="1">
      <c r="A375" s="2">
        <v>11000372</v>
      </c>
      <c r="B375" s="2">
        <v>1</v>
      </c>
      <c r="C375" s="2" t="s">
        <v>4166</v>
      </c>
      <c r="D375" s="2"/>
      <c r="E375" s="2">
        <v>550</v>
      </c>
      <c r="F375" s="2"/>
      <c r="G375" s="2"/>
      <c r="H375" s="2">
        <v>44396</v>
      </c>
      <c r="I375" s="2"/>
      <c r="J375" s="2" t="s">
        <v>7831</v>
      </c>
      <c r="K375" s="2" t="s">
        <v>7832</v>
      </c>
      <c r="L375" s="2" t="s">
        <v>7833</v>
      </c>
      <c r="M375" s="2" t="s">
        <v>7832</v>
      </c>
      <c r="N375" s="2"/>
      <c r="O375" s="2"/>
      <c r="P375" s="2"/>
      <c r="Q375" s="2">
        <v>0</v>
      </c>
      <c r="R375" s="2"/>
      <c r="S375" s="2">
        <v>1</v>
      </c>
      <c r="T375" s="2">
        <v>0</v>
      </c>
      <c r="U375" s="2">
        <v>10890391</v>
      </c>
      <c r="W375" t="s">
        <v>4092</v>
      </c>
      <c r="X375" t="s">
        <v>176</v>
      </c>
    </row>
    <row r="376" spans="1:24" ht="15" customHeight="1">
      <c r="A376" s="2">
        <v>11000373</v>
      </c>
      <c r="B376" s="2">
        <v>1</v>
      </c>
      <c r="C376" s="2" t="s">
        <v>4166</v>
      </c>
      <c r="D376" s="2"/>
      <c r="E376" s="2">
        <v>550</v>
      </c>
      <c r="F376" s="2"/>
      <c r="G376" s="2"/>
      <c r="H376" s="2">
        <v>44396</v>
      </c>
      <c r="I376" s="2"/>
      <c r="J376" s="2" t="s">
        <v>7831</v>
      </c>
      <c r="K376" s="2" t="s">
        <v>7832</v>
      </c>
      <c r="L376" s="2" t="s">
        <v>7833</v>
      </c>
      <c r="M376" s="2" t="s">
        <v>7832</v>
      </c>
      <c r="N376" s="2"/>
      <c r="O376" s="2"/>
      <c r="P376" s="2"/>
      <c r="Q376" s="2">
        <v>0</v>
      </c>
      <c r="R376" s="2"/>
      <c r="S376" s="2">
        <v>1</v>
      </c>
      <c r="T376" s="2">
        <v>0</v>
      </c>
      <c r="U376" s="2">
        <v>10890394</v>
      </c>
      <c r="W376" t="s">
        <v>4094</v>
      </c>
      <c r="X376" t="s">
        <v>176</v>
      </c>
    </row>
    <row r="377" spans="1:24" ht="15" customHeight="1">
      <c r="A377" s="2">
        <v>11000374</v>
      </c>
      <c r="B377" s="2">
        <v>1</v>
      </c>
      <c r="C377" s="2" t="s">
        <v>4166</v>
      </c>
      <c r="D377" s="2"/>
      <c r="E377" s="2">
        <v>550</v>
      </c>
      <c r="F377" s="2"/>
      <c r="G377" s="2"/>
      <c r="H377" s="2">
        <v>44396</v>
      </c>
      <c r="I377" s="2"/>
      <c r="J377" s="2" t="s">
        <v>7831</v>
      </c>
      <c r="K377" s="2" t="s">
        <v>7832</v>
      </c>
      <c r="L377" s="2" t="s">
        <v>7833</v>
      </c>
      <c r="M377" s="2" t="s">
        <v>7832</v>
      </c>
      <c r="N377" s="2"/>
      <c r="O377" s="2"/>
      <c r="P377" s="2"/>
      <c r="Q377" s="2">
        <v>0</v>
      </c>
      <c r="R377" s="2"/>
      <c r="S377" s="2">
        <v>1</v>
      </c>
      <c r="T377" s="2">
        <v>0</v>
      </c>
      <c r="U377" s="2">
        <v>10890395</v>
      </c>
      <c r="W377" t="s">
        <v>4094</v>
      </c>
      <c r="X377" t="s">
        <v>176</v>
      </c>
    </row>
    <row r="378" spans="1:24" ht="15" customHeight="1">
      <c r="A378" s="2">
        <v>11000375</v>
      </c>
      <c r="B378" s="2">
        <v>1</v>
      </c>
      <c r="C378" s="2" t="s">
        <v>4166</v>
      </c>
      <c r="D378" s="2"/>
      <c r="E378" s="2">
        <v>600</v>
      </c>
      <c r="F378" s="2"/>
      <c r="G378" s="2"/>
      <c r="H378" s="2">
        <v>44397</v>
      </c>
      <c r="I378" s="2"/>
      <c r="J378" s="2" t="s">
        <v>7831</v>
      </c>
      <c r="K378" s="2" t="s">
        <v>7832</v>
      </c>
      <c r="L378" s="2" t="s">
        <v>7833</v>
      </c>
      <c r="M378" s="2" t="s">
        <v>7832</v>
      </c>
      <c r="N378" s="2"/>
      <c r="O378" s="2"/>
      <c r="P378" s="2"/>
      <c r="Q378" s="2">
        <v>0</v>
      </c>
      <c r="R378" s="2"/>
      <c r="S378" s="2">
        <v>1</v>
      </c>
      <c r="T378" s="2">
        <v>0</v>
      </c>
      <c r="U378" s="2">
        <v>10950093</v>
      </c>
      <c r="W378" t="s">
        <v>4095</v>
      </c>
      <c r="X378" t="s">
        <v>176</v>
      </c>
    </row>
    <row r="379" spans="1:24" ht="15" customHeight="1">
      <c r="A379" s="2">
        <v>11000376</v>
      </c>
      <c r="B379" s="2">
        <v>1</v>
      </c>
      <c r="C379" s="2" t="s">
        <v>4166</v>
      </c>
      <c r="D379" s="2"/>
      <c r="E379" s="2">
        <v>600</v>
      </c>
      <c r="F379" s="2"/>
      <c r="G379" s="2"/>
      <c r="H379" s="2">
        <v>44397</v>
      </c>
      <c r="I379" s="2"/>
      <c r="J379" s="2" t="s">
        <v>7831</v>
      </c>
      <c r="K379" s="2" t="s">
        <v>7832</v>
      </c>
      <c r="L379" s="2" t="s">
        <v>7833</v>
      </c>
      <c r="M379" s="2" t="s">
        <v>7832</v>
      </c>
      <c r="N379" s="2"/>
      <c r="O379" s="2"/>
      <c r="P379" s="2"/>
      <c r="Q379" s="2">
        <v>0</v>
      </c>
      <c r="R379" s="2"/>
      <c r="S379" s="2">
        <v>1</v>
      </c>
      <c r="T379" s="2">
        <v>0</v>
      </c>
      <c r="U379" s="2">
        <v>10950094</v>
      </c>
      <c r="W379" t="s">
        <v>4096</v>
      </c>
      <c r="X379" t="s">
        <v>176</v>
      </c>
    </row>
    <row r="380" spans="1:24" ht="15" customHeight="1">
      <c r="A380" s="2">
        <v>11000377</v>
      </c>
      <c r="B380" s="2">
        <v>1</v>
      </c>
      <c r="C380" s="2" t="s">
        <v>4166</v>
      </c>
      <c r="D380" s="2"/>
      <c r="E380" s="2">
        <v>547</v>
      </c>
      <c r="F380" s="2"/>
      <c r="G380" s="2"/>
      <c r="H380" s="2">
        <v>20095</v>
      </c>
      <c r="I380" s="2"/>
      <c r="J380" s="2" t="s">
        <v>7831</v>
      </c>
      <c r="K380" s="2" t="s">
        <v>7832</v>
      </c>
      <c r="L380" s="2" t="s">
        <v>7833</v>
      </c>
      <c r="M380" s="2" t="s">
        <v>7832</v>
      </c>
      <c r="N380" s="2"/>
      <c r="O380" s="2"/>
      <c r="P380" s="2"/>
      <c r="Q380" s="2">
        <v>0</v>
      </c>
      <c r="R380" s="2"/>
      <c r="S380" s="2">
        <v>1</v>
      </c>
      <c r="T380" s="2">
        <v>0</v>
      </c>
      <c r="U380" s="2">
        <v>10890422</v>
      </c>
      <c r="W380" t="s">
        <v>4108</v>
      </c>
      <c r="X380" t="s">
        <v>176</v>
      </c>
    </row>
    <row r="381" spans="1:24" ht="15" customHeight="1">
      <c r="A381" s="2">
        <v>11000378</v>
      </c>
      <c r="B381" s="2">
        <v>1</v>
      </c>
      <c r="C381" s="2" t="s">
        <v>4166</v>
      </c>
      <c r="D381" s="2"/>
      <c r="E381" s="2">
        <v>548</v>
      </c>
      <c r="F381" s="2"/>
      <c r="G381" s="2"/>
      <c r="H381" s="2">
        <v>28195</v>
      </c>
      <c r="I381" s="2"/>
      <c r="J381" s="2" t="s">
        <v>7831</v>
      </c>
      <c r="K381" s="2" t="s">
        <v>7832</v>
      </c>
      <c r="L381" s="2" t="s">
        <v>7833</v>
      </c>
      <c r="M381" s="2" t="s">
        <v>7832</v>
      </c>
      <c r="N381" s="2"/>
      <c r="O381" s="2"/>
      <c r="P381" s="2"/>
      <c r="Q381" s="2">
        <v>0</v>
      </c>
      <c r="R381" s="2"/>
      <c r="S381" s="2">
        <v>1</v>
      </c>
      <c r="T381" s="2">
        <v>0</v>
      </c>
      <c r="U381" s="2">
        <v>10890423</v>
      </c>
      <c r="W381" t="s">
        <v>4108</v>
      </c>
      <c r="X381" t="s">
        <v>176</v>
      </c>
    </row>
    <row r="382" spans="1:24" ht="15" customHeight="1">
      <c r="A382" s="2">
        <v>11000379</v>
      </c>
      <c r="B382" s="2">
        <v>1</v>
      </c>
      <c r="C382" s="2" t="s">
        <v>4166</v>
      </c>
      <c r="D382" s="2"/>
      <c r="E382" s="2">
        <v>549</v>
      </c>
      <c r="F382" s="2"/>
      <c r="G382" s="2"/>
      <c r="H382" s="2">
        <v>36295</v>
      </c>
      <c r="I382" s="2"/>
      <c r="J382" s="2" t="s">
        <v>7831</v>
      </c>
      <c r="K382" s="2" t="s">
        <v>7832</v>
      </c>
      <c r="L382" s="2" t="s">
        <v>7833</v>
      </c>
      <c r="M382" s="2" t="s">
        <v>7832</v>
      </c>
      <c r="N382" s="2"/>
      <c r="O382" s="2"/>
      <c r="P382" s="2"/>
      <c r="Q382" s="2">
        <v>0</v>
      </c>
      <c r="R382" s="2"/>
      <c r="S382" s="2">
        <v>1</v>
      </c>
      <c r="T382" s="2">
        <v>0</v>
      </c>
      <c r="U382" s="2">
        <v>10890424</v>
      </c>
      <c r="W382" t="s">
        <v>308</v>
      </c>
      <c r="X382" t="s">
        <v>176</v>
      </c>
    </row>
    <row r="383" spans="1:24" ht="15" customHeight="1">
      <c r="A383" s="2">
        <v>11000380</v>
      </c>
      <c r="B383" s="2">
        <v>1</v>
      </c>
      <c r="C383" s="2" t="s">
        <v>4166</v>
      </c>
      <c r="D383" s="2"/>
      <c r="E383" s="2">
        <v>550</v>
      </c>
      <c r="F383" s="2"/>
      <c r="G383" s="2"/>
      <c r="H383" s="2">
        <v>44395</v>
      </c>
      <c r="I383" s="2"/>
      <c r="J383" s="2" t="s">
        <v>7831</v>
      </c>
      <c r="K383" s="2" t="s">
        <v>7832</v>
      </c>
      <c r="L383" s="2" t="s">
        <v>7833</v>
      </c>
      <c r="M383" s="2" t="s">
        <v>7832</v>
      </c>
      <c r="N383" s="2"/>
      <c r="O383" s="2"/>
      <c r="P383" s="2"/>
      <c r="Q383" s="2">
        <v>0</v>
      </c>
      <c r="R383" s="2"/>
      <c r="S383" s="2">
        <v>1</v>
      </c>
      <c r="T383" s="2">
        <v>0</v>
      </c>
      <c r="U383" s="2">
        <v>10890425</v>
      </c>
      <c r="W383" t="s">
        <v>308</v>
      </c>
      <c r="X383" t="s">
        <v>176</v>
      </c>
    </row>
    <row r="384" spans="1:24" ht="15" customHeight="1">
      <c r="A384" s="2">
        <v>11000381</v>
      </c>
      <c r="B384" s="2">
        <v>1</v>
      </c>
      <c r="C384" s="2" t="s">
        <v>4166</v>
      </c>
      <c r="D384" s="2"/>
      <c r="E384" s="2">
        <v>550</v>
      </c>
      <c r="F384" s="2"/>
      <c r="G384" s="2"/>
      <c r="H384" s="2">
        <v>44396</v>
      </c>
      <c r="I384" s="2"/>
      <c r="J384" s="2" t="s">
        <v>7831</v>
      </c>
      <c r="K384" s="2" t="s">
        <v>7832</v>
      </c>
      <c r="L384" s="2" t="s">
        <v>7833</v>
      </c>
      <c r="M384" s="2" t="s">
        <v>7832</v>
      </c>
      <c r="N384" s="2"/>
      <c r="O384" s="2"/>
      <c r="P384" s="2"/>
      <c r="Q384" s="2">
        <v>0</v>
      </c>
      <c r="R384" s="2"/>
      <c r="S384" s="2">
        <v>1</v>
      </c>
      <c r="T384" s="2">
        <v>0</v>
      </c>
      <c r="U384" s="2">
        <v>10890426</v>
      </c>
      <c r="W384" t="s">
        <v>308</v>
      </c>
      <c r="X384" t="s">
        <v>176</v>
      </c>
    </row>
    <row r="385" spans="1:24" ht="15" customHeight="1">
      <c r="A385" s="2">
        <v>11000382</v>
      </c>
      <c r="B385" s="2">
        <v>1</v>
      </c>
      <c r="C385" s="2" t="s">
        <v>4166</v>
      </c>
      <c r="D385" s="2"/>
      <c r="E385" s="2">
        <v>550</v>
      </c>
      <c r="F385" s="2"/>
      <c r="G385" s="2"/>
      <c r="H385" s="2">
        <v>44396</v>
      </c>
      <c r="I385" s="2"/>
      <c r="J385" s="2" t="s">
        <v>7831</v>
      </c>
      <c r="K385" s="2" t="s">
        <v>7832</v>
      </c>
      <c r="L385" s="2" t="s">
        <v>7833</v>
      </c>
      <c r="M385" s="2" t="s">
        <v>7832</v>
      </c>
      <c r="N385" s="2"/>
      <c r="O385" s="2"/>
      <c r="P385" s="2"/>
      <c r="Q385" s="2">
        <v>0</v>
      </c>
      <c r="R385" s="2"/>
      <c r="S385" s="2">
        <v>1</v>
      </c>
      <c r="T385" s="2">
        <v>0</v>
      </c>
      <c r="U385" s="2">
        <v>10950116</v>
      </c>
      <c r="W385" t="s">
        <v>308</v>
      </c>
      <c r="X385" t="s">
        <v>176</v>
      </c>
    </row>
    <row r="386" spans="1:24" ht="15" customHeight="1">
      <c r="A386" s="2">
        <v>11000383</v>
      </c>
      <c r="B386" s="2">
        <v>1</v>
      </c>
      <c r="C386" s="2" t="s">
        <v>4166</v>
      </c>
      <c r="D386" s="2"/>
      <c r="E386" s="2">
        <v>550</v>
      </c>
      <c r="F386" s="2"/>
      <c r="G386" s="2"/>
      <c r="H386" s="2">
        <v>44396</v>
      </c>
      <c r="I386" s="2"/>
      <c r="J386" s="2" t="s">
        <v>7831</v>
      </c>
      <c r="K386" s="2" t="s">
        <v>7832</v>
      </c>
      <c r="L386" s="2" t="s">
        <v>7833</v>
      </c>
      <c r="M386" s="2" t="s">
        <v>7832</v>
      </c>
      <c r="N386" s="2"/>
      <c r="O386" s="2"/>
      <c r="P386" s="2"/>
      <c r="Q386" s="2">
        <v>0</v>
      </c>
      <c r="R386" s="2"/>
      <c r="S386" s="2">
        <v>1</v>
      </c>
      <c r="T386" s="2">
        <v>0</v>
      </c>
      <c r="U386" s="2">
        <v>10950117</v>
      </c>
      <c r="W386" t="s">
        <v>308</v>
      </c>
      <c r="X386" t="s">
        <v>176</v>
      </c>
    </row>
    <row r="387" spans="1:24" ht="15" customHeight="1">
      <c r="A387" s="2">
        <v>11000384</v>
      </c>
      <c r="B387" s="2">
        <v>1</v>
      </c>
      <c r="C387" s="2" t="s">
        <v>4166</v>
      </c>
      <c r="D387" s="2"/>
      <c r="E387" s="2">
        <v>550</v>
      </c>
      <c r="F387" s="2"/>
      <c r="G387" s="2"/>
      <c r="H387" s="2">
        <v>44396</v>
      </c>
      <c r="I387" s="2"/>
      <c r="J387" s="2" t="s">
        <v>7831</v>
      </c>
      <c r="K387" s="2" t="s">
        <v>7832</v>
      </c>
      <c r="L387" s="2" t="s">
        <v>7833</v>
      </c>
      <c r="M387" s="2" t="s">
        <v>7832</v>
      </c>
      <c r="N387" s="2"/>
      <c r="O387" s="2"/>
      <c r="P387" s="2"/>
      <c r="Q387" s="2">
        <v>0</v>
      </c>
      <c r="R387" s="2"/>
      <c r="S387" s="2">
        <v>1</v>
      </c>
      <c r="T387" s="2">
        <v>0</v>
      </c>
      <c r="U387" s="2">
        <v>10950118</v>
      </c>
      <c r="W387" t="s">
        <v>308</v>
      </c>
      <c r="X387" t="s">
        <v>176</v>
      </c>
    </row>
    <row r="388" spans="1:24" ht="15" customHeight="1">
      <c r="A388" s="2">
        <v>11000385</v>
      </c>
      <c r="B388" s="2">
        <v>1</v>
      </c>
      <c r="C388" s="2" t="s">
        <v>4166</v>
      </c>
      <c r="D388" s="2"/>
      <c r="E388" s="2">
        <v>600</v>
      </c>
      <c r="F388" s="2"/>
      <c r="G388" s="2"/>
      <c r="H388" s="2">
        <v>44397</v>
      </c>
      <c r="I388" s="2"/>
      <c r="J388" s="2" t="s">
        <v>7831</v>
      </c>
      <c r="K388" s="2" t="s">
        <v>7832</v>
      </c>
      <c r="L388" s="2" t="s">
        <v>7833</v>
      </c>
      <c r="M388" s="2" t="s">
        <v>7832</v>
      </c>
      <c r="N388" s="2"/>
      <c r="O388" s="2"/>
      <c r="P388" s="2"/>
      <c r="Q388" s="2">
        <v>0</v>
      </c>
      <c r="R388" s="2"/>
      <c r="S388" s="2">
        <v>1</v>
      </c>
      <c r="T388" s="2">
        <v>0</v>
      </c>
      <c r="U388" s="2">
        <v>10950119</v>
      </c>
      <c r="W388" t="s">
        <v>308</v>
      </c>
      <c r="X388" t="s">
        <v>176</v>
      </c>
    </row>
    <row r="389" spans="1:24" ht="15" customHeight="1">
      <c r="A389" s="2">
        <v>11000386</v>
      </c>
      <c r="B389" s="2">
        <v>1</v>
      </c>
      <c r="C389" s="2" t="s">
        <v>4166</v>
      </c>
      <c r="D389" s="2"/>
      <c r="E389" s="2">
        <v>600</v>
      </c>
      <c r="F389" s="2"/>
      <c r="G389" s="2"/>
      <c r="H389" s="2">
        <v>44397</v>
      </c>
      <c r="I389" s="2"/>
      <c r="J389" s="2" t="s">
        <v>7831</v>
      </c>
      <c r="K389" s="2" t="s">
        <v>7832</v>
      </c>
      <c r="L389" s="2" t="s">
        <v>7833</v>
      </c>
      <c r="M389" s="2" t="s">
        <v>7832</v>
      </c>
      <c r="N389" s="2"/>
      <c r="O389" s="2"/>
      <c r="P389" s="2"/>
      <c r="Q389" s="2">
        <v>0</v>
      </c>
      <c r="R389" s="2"/>
      <c r="S389" s="2">
        <v>1</v>
      </c>
      <c r="T389" s="2">
        <v>0</v>
      </c>
      <c r="U389" s="2">
        <v>10950120</v>
      </c>
      <c r="W389" t="s">
        <v>308</v>
      </c>
      <c r="X389" t="s">
        <v>176</v>
      </c>
    </row>
    <row r="390" spans="1:24" ht="15" customHeight="1">
      <c r="A390" s="2">
        <v>11000387</v>
      </c>
      <c r="B390" s="2">
        <v>1</v>
      </c>
      <c r="C390" s="2" t="s">
        <v>4166</v>
      </c>
      <c r="D390" s="2"/>
      <c r="E390" s="2">
        <v>601</v>
      </c>
      <c r="F390" s="2"/>
      <c r="G390" s="2"/>
      <c r="H390" s="2">
        <v>44397</v>
      </c>
      <c r="I390" s="2"/>
      <c r="J390" s="2" t="s">
        <v>7831</v>
      </c>
      <c r="K390" s="2" t="s">
        <v>7832</v>
      </c>
      <c r="L390" s="2" t="s">
        <v>7833</v>
      </c>
      <c r="M390" s="2" t="s">
        <v>7832</v>
      </c>
      <c r="N390" s="2"/>
      <c r="O390" s="2"/>
      <c r="P390" s="2"/>
      <c r="Q390" s="2">
        <v>0</v>
      </c>
      <c r="R390" s="2"/>
      <c r="S390" s="2">
        <v>1</v>
      </c>
      <c r="T390" s="2">
        <v>0</v>
      </c>
      <c r="U390" s="2">
        <v>10890428</v>
      </c>
      <c r="W390" t="s">
        <v>308</v>
      </c>
      <c r="X390" t="s">
        <v>176</v>
      </c>
    </row>
    <row r="391" spans="1:24" ht="15" customHeight="1">
      <c r="A391" s="2">
        <v>11000388</v>
      </c>
      <c r="B391" s="2">
        <v>1</v>
      </c>
      <c r="C391" s="2" t="s">
        <v>4166</v>
      </c>
      <c r="D391" s="2"/>
      <c r="E391" s="2">
        <v>602</v>
      </c>
      <c r="F391" s="2"/>
      <c r="G391" s="2"/>
      <c r="H391" s="2">
        <v>44397</v>
      </c>
      <c r="I391" s="2"/>
      <c r="J391" s="2" t="s">
        <v>7831</v>
      </c>
      <c r="K391" s="2" t="s">
        <v>7832</v>
      </c>
      <c r="L391" s="2" t="s">
        <v>7833</v>
      </c>
      <c r="M391" s="2" t="s">
        <v>7832</v>
      </c>
      <c r="N391" s="2"/>
      <c r="O391" s="2"/>
      <c r="P391" s="2"/>
      <c r="Q391" s="2">
        <v>0</v>
      </c>
      <c r="R391" s="2"/>
      <c r="S391" s="2">
        <v>1</v>
      </c>
      <c r="T391" s="2">
        <v>0</v>
      </c>
      <c r="U391" s="2">
        <v>10890429</v>
      </c>
      <c r="W391" t="s">
        <v>308</v>
      </c>
      <c r="X391" t="s">
        <v>176</v>
      </c>
    </row>
    <row r="392" spans="1:24" ht="15" customHeight="1">
      <c r="A392" s="2">
        <v>11000389</v>
      </c>
      <c r="B392" s="2">
        <v>1</v>
      </c>
      <c r="C392" s="2" t="s">
        <v>4166</v>
      </c>
      <c r="D392" s="2"/>
      <c r="E392" s="2">
        <v>602</v>
      </c>
      <c r="F392" s="2"/>
      <c r="G392" s="2"/>
      <c r="H392" s="2">
        <v>44397</v>
      </c>
      <c r="I392" s="2"/>
      <c r="J392" s="2" t="s">
        <v>7831</v>
      </c>
      <c r="K392" s="2" t="s">
        <v>7832</v>
      </c>
      <c r="L392" s="2" t="s">
        <v>7833</v>
      </c>
      <c r="M392" s="2" t="s">
        <v>7832</v>
      </c>
      <c r="N392" s="2"/>
      <c r="O392" s="2"/>
      <c r="P392" s="2"/>
      <c r="Q392" s="2">
        <v>0</v>
      </c>
      <c r="R392" s="2"/>
      <c r="S392" s="2">
        <v>1</v>
      </c>
      <c r="T392" s="2">
        <v>0</v>
      </c>
      <c r="U392" s="2">
        <v>10890431</v>
      </c>
      <c r="W392">
        <v>4475</v>
      </c>
      <c r="X392" t="s">
        <v>176</v>
      </c>
    </row>
    <row r="393" spans="1:24" ht="15" customHeight="1">
      <c r="A393" s="2">
        <v>11000390</v>
      </c>
      <c r="B393" s="2">
        <v>1</v>
      </c>
      <c r="C393" s="2" t="s">
        <v>4166</v>
      </c>
      <c r="D393" s="2"/>
      <c r="E393" s="2">
        <v>603</v>
      </c>
      <c r="F393" s="2"/>
      <c r="G393" s="2"/>
      <c r="H393" s="2">
        <v>44398</v>
      </c>
      <c r="I393" s="2"/>
      <c r="J393" s="2" t="s">
        <v>7831</v>
      </c>
      <c r="K393" s="2" t="s">
        <v>7832</v>
      </c>
      <c r="L393" s="2" t="s">
        <v>7833</v>
      </c>
      <c r="M393" s="2" t="s">
        <v>7832</v>
      </c>
      <c r="N393" s="2"/>
      <c r="O393" s="2"/>
      <c r="P393" s="2"/>
      <c r="Q393" s="2">
        <v>0</v>
      </c>
      <c r="R393" s="2"/>
      <c r="S393" s="2">
        <v>1</v>
      </c>
      <c r="T393" s="2">
        <v>0</v>
      </c>
      <c r="U393" s="2">
        <v>10890432</v>
      </c>
      <c r="W393" t="s">
        <v>4110</v>
      </c>
      <c r="X393" t="s">
        <v>176</v>
      </c>
    </row>
    <row r="394" spans="1:24" ht="15" customHeight="1">
      <c r="A394" s="2">
        <v>11000391</v>
      </c>
      <c r="B394" s="2">
        <v>1</v>
      </c>
      <c r="C394" s="2" t="s">
        <v>4166</v>
      </c>
      <c r="D394" s="2"/>
      <c r="E394" s="2">
        <v>603</v>
      </c>
      <c r="F394" s="2"/>
      <c r="G394" s="2"/>
      <c r="H394" s="2">
        <v>44398</v>
      </c>
      <c r="I394" s="2"/>
      <c r="J394" s="2" t="s">
        <v>7831</v>
      </c>
      <c r="K394" s="2" t="s">
        <v>7832</v>
      </c>
      <c r="L394" s="2" t="s">
        <v>7833</v>
      </c>
      <c r="M394" s="2" t="s">
        <v>7832</v>
      </c>
      <c r="N394" s="2"/>
      <c r="O394" s="2"/>
      <c r="P394" s="2"/>
      <c r="Q394" s="2">
        <v>0</v>
      </c>
      <c r="R394" s="2"/>
      <c r="S394" s="2">
        <v>1</v>
      </c>
      <c r="T394" s="2">
        <v>0</v>
      </c>
      <c r="U394" s="2">
        <v>10890433</v>
      </c>
      <c r="W394" t="s">
        <v>4110</v>
      </c>
      <c r="X394" t="s">
        <v>176</v>
      </c>
    </row>
    <row r="395" spans="1:24" ht="15" customHeight="1">
      <c r="A395" s="2">
        <v>11000392</v>
      </c>
      <c r="B395" s="2">
        <v>1</v>
      </c>
      <c r="C395" s="2" t="s">
        <v>4166</v>
      </c>
      <c r="D395" s="2"/>
      <c r="E395" s="2">
        <v>603</v>
      </c>
      <c r="F395" s="2"/>
      <c r="G395" s="2"/>
      <c r="H395" s="2">
        <v>44398</v>
      </c>
      <c r="I395" s="2"/>
      <c r="J395" s="2" t="s">
        <v>7831</v>
      </c>
      <c r="K395" s="2" t="s">
        <v>7832</v>
      </c>
      <c r="L395" s="2" t="s">
        <v>7833</v>
      </c>
      <c r="M395" s="2" t="s">
        <v>7832</v>
      </c>
      <c r="N395" s="2"/>
      <c r="O395" s="2"/>
      <c r="P395" s="2"/>
      <c r="Q395" s="2">
        <v>0</v>
      </c>
      <c r="R395" s="2"/>
      <c r="S395" s="2">
        <v>1</v>
      </c>
      <c r="T395" s="2">
        <v>0</v>
      </c>
      <c r="U395" s="2">
        <v>10950122</v>
      </c>
      <c r="W395" t="s">
        <v>4110</v>
      </c>
      <c r="X395" t="s">
        <v>176</v>
      </c>
    </row>
    <row r="396" spans="1:24" ht="15" customHeight="1">
      <c r="A396" s="2">
        <v>11000393</v>
      </c>
      <c r="B396" s="2">
        <v>1</v>
      </c>
      <c r="C396" s="2" t="s">
        <v>4166</v>
      </c>
      <c r="D396" s="2"/>
      <c r="E396" s="2">
        <v>603</v>
      </c>
      <c r="F396" s="2"/>
      <c r="G396" s="2"/>
      <c r="H396" s="2">
        <v>44398</v>
      </c>
      <c r="I396" s="2"/>
      <c r="J396" s="2" t="s">
        <v>7831</v>
      </c>
      <c r="K396" s="2" t="s">
        <v>7832</v>
      </c>
      <c r="L396" s="2" t="s">
        <v>7833</v>
      </c>
      <c r="M396" s="2" t="s">
        <v>7832</v>
      </c>
      <c r="N396" s="2"/>
      <c r="O396" s="2"/>
      <c r="P396" s="2"/>
      <c r="Q396" s="2">
        <v>0</v>
      </c>
      <c r="R396" s="2"/>
      <c r="S396" s="2">
        <v>1</v>
      </c>
      <c r="T396" s="2">
        <v>0</v>
      </c>
      <c r="U396" s="2">
        <v>10950123</v>
      </c>
      <c r="W396" t="s">
        <v>4110</v>
      </c>
      <c r="X396" t="s">
        <v>176</v>
      </c>
    </row>
    <row r="397" spans="1:24" ht="15" customHeight="1">
      <c r="A397" s="2">
        <v>11000394</v>
      </c>
      <c r="B397" s="2">
        <v>2</v>
      </c>
      <c r="C397" s="2" t="s">
        <v>4166</v>
      </c>
      <c r="D397" s="2"/>
      <c r="E397" s="2">
        <v>603</v>
      </c>
      <c r="F397" s="2"/>
      <c r="G397" s="2"/>
      <c r="H397" s="2">
        <v>44398</v>
      </c>
      <c r="I397" s="2"/>
      <c r="J397" s="2" t="s">
        <v>7831</v>
      </c>
      <c r="K397" s="2" t="s">
        <v>7832</v>
      </c>
      <c r="L397" s="2" t="s">
        <v>7833</v>
      </c>
      <c r="M397" s="2" t="s">
        <v>7832</v>
      </c>
      <c r="N397" s="2"/>
      <c r="O397" s="2"/>
      <c r="P397" s="2"/>
      <c r="Q397" s="2">
        <v>0</v>
      </c>
      <c r="R397" s="2"/>
      <c r="S397" s="2">
        <v>1</v>
      </c>
      <c r="T397" s="2">
        <v>0</v>
      </c>
      <c r="U397" s="2">
        <v>10950138</v>
      </c>
      <c r="W397">
        <v>3560</v>
      </c>
      <c r="X397" t="s">
        <v>176</v>
      </c>
    </row>
    <row r="398" spans="1:24" ht="15" customHeight="1">
      <c r="A398" s="2">
        <v>11000395</v>
      </c>
      <c r="B398" s="2">
        <v>3</v>
      </c>
      <c r="C398" s="2" t="s">
        <v>4166</v>
      </c>
      <c r="D398" s="2"/>
      <c r="E398" s="2">
        <v>550</v>
      </c>
      <c r="F398" s="2"/>
      <c r="G398" s="2"/>
      <c r="H398" s="2">
        <v>44398</v>
      </c>
      <c r="I398" s="2"/>
      <c r="J398" s="2" t="s">
        <v>7831</v>
      </c>
      <c r="K398" s="2" t="s">
        <v>7832</v>
      </c>
      <c r="L398" s="2" t="s">
        <v>7833</v>
      </c>
      <c r="M398" s="2" t="s">
        <v>7832</v>
      </c>
      <c r="N398" s="2"/>
      <c r="O398" s="2"/>
      <c r="P398" s="2"/>
      <c r="Q398" s="2">
        <v>0</v>
      </c>
      <c r="R398" s="2"/>
      <c r="S398" s="2">
        <v>1</v>
      </c>
      <c r="T398" s="2">
        <v>0</v>
      </c>
      <c r="U398" s="2">
        <v>10950139</v>
      </c>
      <c r="W398">
        <v>3560</v>
      </c>
      <c r="X398" t="s">
        <v>176</v>
      </c>
    </row>
    <row r="399" spans="1:24" ht="15" customHeight="1">
      <c r="A399" s="2">
        <v>11000396</v>
      </c>
      <c r="B399" s="2">
        <v>4</v>
      </c>
      <c r="C399" s="2" t="s">
        <v>4166</v>
      </c>
      <c r="D399" s="2"/>
      <c r="E399" s="2">
        <v>550</v>
      </c>
      <c r="F399" s="2"/>
      <c r="G399" s="2"/>
      <c r="H399" s="2">
        <v>44398</v>
      </c>
      <c r="I399" s="2"/>
      <c r="J399" s="2" t="s">
        <v>7831</v>
      </c>
      <c r="K399" s="2" t="s">
        <v>7832</v>
      </c>
      <c r="L399" s="2" t="s">
        <v>7833</v>
      </c>
      <c r="M399" s="2" t="s">
        <v>7832</v>
      </c>
      <c r="N399" s="2"/>
      <c r="O399" s="2"/>
      <c r="P399" s="2"/>
      <c r="Q399" s="2">
        <v>0</v>
      </c>
      <c r="R399" s="2"/>
      <c r="S399" s="2">
        <v>1</v>
      </c>
      <c r="T399" s="2">
        <v>0</v>
      </c>
      <c r="U399" s="2">
        <v>10950140</v>
      </c>
      <c r="W399">
        <v>3560</v>
      </c>
      <c r="X399" t="s">
        <v>176</v>
      </c>
    </row>
    <row r="400" spans="1:24" ht="15" customHeight="1">
      <c r="A400" s="2">
        <v>11000397</v>
      </c>
      <c r="B400" s="2">
        <v>5</v>
      </c>
      <c r="C400" s="2" t="s">
        <v>4166</v>
      </c>
      <c r="D400" s="2"/>
      <c r="E400" s="2">
        <v>603</v>
      </c>
      <c r="F400" s="2"/>
      <c r="G400" s="2"/>
      <c r="H400" s="2">
        <v>44398</v>
      </c>
      <c r="I400" s="2"/>
      <c r="J400" s="2" t="s">
        <v>7831</v>
      </c>
      <c r="K400" s="2" t="s">
        <v>7832</v>
      </c>
      <c r="L400" s="2" t="s">
        <v>7833</v>
      </c>
      <c r="M400" s="2" t="s">
        <v>7832</v>
      </c>
      <c r="N400" s="2"/>
      <c r="O400" s="2"/>
      <c r="P400" s="2"/>
      <c r="Q400" s="2">
        <v>0</v>
      </c>
      <c r="R400" s="2"/>
      <c r="S400" s="2">
        <v>1</v>
      </c>
      <c r="T400" s="2">
        <v>0</v>
      </c>
      <c r="U400" s="2">
        <v>10950141</v>
      </c>
      <c r="W400">
        <v>3560</v>
      </c>
      <c r="X400" t="s">
        <v>176</v>
      </c>
    </row>
    <row r="401" spans="1:24" ht="15" customHeight="1">
      <c r="A401" s="2">
        <v>11000398</v>
      </c>
      <c r="B401" s="2">
        <v>6</v>
      </c>
      <c r="C401" s="2" t="s">
        <v>4166</v>
      </c>
      <c r="D401" s="2"/>
      <c r="E401" s="2">
        <v>603</v>
      </c>
      <c r="F401" s="2"/>
      <c r="G401" s="2"/>
      <c r="H401" s="2">
        <v>44398</v>
      </c>
      <c r="I401" s="2"/>
      <c r="J401" s="2" t="s">
        <v>7831</v>
      </c>
      <c r="K401" s="2" t="s">
        <v>7832</v>
      </c>
      <c r="L401" s="2" t="s">
        <v>7833</v>
      </c>
      <c r="M401" s="2" t="s">
        <v>7832</v>
      </c>
      <c r="N401" s="2"/>
      <c r="O401" s="2"/>
      <c r="P401" s="2"/>
      <c r="Q401" s="2">
        <v>0</v>
      </c>
      <c r="R401" s="2"/>
      <c r="S401" s="2">
        <v>1</v>
      </c>
      <c r="T401" s="2">
        <v>0</v>
      </c>
      <c r="U401" s="2">
        <v>10950142</v>
      </c>
      <c r="W401">
        <v>3560</v>
      </c>
      <c r="X401" t="s">
        <v>176</v>
      </c>
    </row>
    <row r="402" spans="1:24" ht="15" customHeight="1">
      <c r="A402" s="2">
        <v>11000399</v>
      </c>
      <c r="B402" s="2">
        <v>7</v>
      </c>
      <c r="C402" s="2" t="s">
        <v>4166</v>
      </c>
      <c r="D402" s="2"/>
      <c r="E402" s="2">
        <v>603</v>
      </c>
      <c r="F402" s="2"/>
      <c r="G402" s="2"/>
      <c r="H402" s="2">
        <v>44398</v>
      </c>
      <c r="I402" s="2"/>
      <c r="J402" s="2" t="s">
        <v>7831</v>
      </c>
      <c r="K402" s="2" t="s">
        <v>7832</v>
      </c>
      <c r="L402" s="2" t="s">
        <v>7833</v>
      </c>
      <c r="M402" s="2" t="s">
        <v>7832</v>
      </c>
      <c r="N402" s="2"/>
      <c r="O402" s="2"/>
      <c r="P402" s="2"/>
      <c r="Q402" s="2">
        <v>0</v>
      </c>
      <c r="R402" s="2"/>
      <c r="S402" s="2">
        <v>1</v>
      </c>
      <c r="T402" s="2">
        <v>0</v>
      </c>
      <c r="U402" s="2">
        <v>10950143</v>
      </c>
      <c r="W402">
        <v>3560</v>
      </c>
      <c r="X402" t="s">
        <v>176</v>
      </c>
    </row>
    <row r="403" spans="1:24" ht="15" customHeight="1">
      <c r="A403" s="2">
        <v>11000400</v>
      </c>
      <c r="B403" s="2">
        <v>8</v>
      </c>
      <c r="C403" s="2" t="s">
        <v>4166</v>
      </c>
      <c r="D403" s="2"/>
      <c r="E403" s="2">
        <v>603</v>
      </c>
      <c r="F403" s="2"/>
      <c r="G403" s="2"/>
      <c r="H403" s="2">
        <v>44396</v>
      </c>
      <c r="I403" s="2"/>
      <c r="J403" s="2" t="s">
        <v>7831</v>
      </c>
      <c r="K403" s="2" t="s">
        <v>7832</v>
      </c>
      <c r="L403" s="2" t="s">
        <v>7833</v>
      </c>
      <c r="M403" s="2" t="s">
        <v>7832</v>
      </c>
      <c r="N403" s="2"/>
      <c r="O403" s="2"/>
      <c r="P403" s="2"/>
      <c r="Q403" s="2">
        <v>0</v>
      </c>
      <c r="R403" s="2"/>
      <c r="S403" s="2">
        <v>1</v>
      </c>
      <c r="T403" s="2">
        <v>0</v>
      </c>
      <c r="U403" s="2">
        <v>10950144</v>
      </c>
      <c r="W403">
        <v>3560</v>
      </c>
      <c r="X403" t="s">
        <v>176</v>
      </c>
    </row>
    <row r="404" spans="1:24" ht="15" customHeight="1">
      <c r="A404" s="2">
        <v>11000401</v>
      </c>
      <c r="B404" s="2">
        <v>9</v>
      </c>
      <c r="C404" s="2" t="s">
        <v>4166</v>
      </c>
      <c r="D404" s="2"/>
      <c r="E404" s="2">
        <v>603</v>
      </c>
      <c r="F404" s="2"/>
      <c r="G404" s="2"/>
      <c r="H404" s="2">
        <v>44396</v>
      </c>
      <c r="I404" s="2"/>
      <c r="J404" s="2" t="s">
        <v>7831</v>
      </c>
      <c r="K404" s="2" t="s">
        <v>7832</v>
      </c>
      <c r="L404" s="2" t="s">
        <v>7833</v>
      </c>
      <c r="M404" s="2" t="s">
        <v>7832</v>
      </c>
      <c r="N404" s="2"/>
      <c r="O404" s="2"/>
      <c r="P404" s="2"/>
      <c r="Q404" s="2">
        <v>0</v>
      </c>
      <c r="R404" s="2"/>
      <c r="S404" s="2">
        <v>1</v>
      </c>
      <c r="T404" s="2">
        <v>0</v>
      </c>
      <c r="U404" s="2">
        <v>10950145</v>
      </c>
      <c r="W404">
        <v>3560</v>
      </c>
      <c r="X404" t="s">
        <v>176</v>
      </c>
    </row>
    <row r="405" spans="1:24" ht="15" customHeight="1">
      <c r="A405" s="2">
        <v>11000402</v>
      </c>
      <c r="B405" s="2">
        <v>10</v>
      </c>
      <c r="C405" s="2" t="s">
        <v>4166</v>
      </c>
      <c r="D405" s="2"/>
      <c r="E405" s="2">
        <v>600</v>
      </c>
      <c r="F405" s="2"/>
      <c r="G405" s="2"/>
      <c r="H405" s="2">
        <v>44396</v>
      </c>
      <c r="I405" s="2"/>
      <c r="J405" s="2" t="s">
        <v>7831</v>
      </c>
      <c r="K405" s="2" t="s">
        <v>7832</v>
      </c>
      <c r="L405" s="2" t="s">
        <v>7833</v>
      </c>
      <c r="M405" s="2" t="s">
        <v>7832</v>
      </c>
      <c r="N405" s="2"/>
      <c r="O405" s="2"/>
      <c r="P405" s="2"/>
      <c r="Q405" s="2">
        <v>0</v>
      </c>
      <c r="R405" s="2"/>
      <c r="S405" s="2">
        <v>1</v>
      </c>
      <c r="T405" s="2">
        <v>0</v>
      </c>
      <c r="U405" s="2">
        <v>10950147</v>
      </c>
      <c r="W405">
        <v>3560</v>
      </c>
      <c r="X405" t="s">
        <v>176</v>
      </c>
    </row>
    <row r="406" spans="1:24" ht="15" customHeight="1">
      <c r="A406" s="2">
        <v>11000403</v>
      </c>
      <c r="B406" s="2">
        <v>5</v>
      </c>
      <c r="C406" s="2" t="s">
        <v>4166</v>
      </c>
      <c r="D406" s="2"/>
      <c r="E406" s="2">
        <v>600</v>
      </c>
      <c r="F406" s="2"/>
      <c r="G406" s="2"/>
      <c r="H406" s="2">
        <v>44396</v>
      </c>
      <c r="I406" s="2"/>
      <c r="J406" s="2" t="s">
        <v>7831</v>
      </c>
      <c r="K406" s="2" t="s">
        <v>7832</v>
      </c>
      <c r="L406" s="2" t="s">
        <v>7833</v>
      </c>
      <c r="M406" s="2" t="s">
        <v>7832</v>
      </c>
      <c r="N406" s="2"/>
      <c r="O406" s="2"/>
      <c r="P406" s="2"/>
      <c r="Q406" s="2">
        <v>0</v>
      </c>
      <c r="R406" s="2"/>
      <c r="S406" s="2">
        <v>1</v>
      </c>
      <c r="T406" s="2">
        <v>0</v>
      </c>
      <c r="U406" s="2">
        <v>10950148</v>
      </c>
      <c r="W406">
        <v>3560</v>
      </c>
      <c r="X406" t="s">
        <v>176</v>
      </c>
    </row>
    <row r="407" spans="1:24" ht="15" customHeight="1">
      <c r="A407" s="2">
        <v>11000404</v>
      </c>
      <c r="B407" s="2">
        <v>12</v>
      </c>
      <c r="C407" s="2" t="s">
        <v>4166</v>
      </c>
      <c r="D407" s="2"/>
      <c r="E407" s="2">
        <v>600</v>
      </c>
      <c r="F407" s="2"/>
      <c r="G407" s="2"/>
      <c r="H407" s="2">
        <v>44396</v>
      </c>
      <c r="I407" s="2"/>
      <c r="J407" s="2" t="s">
        <v>7831</v>
      </c>
      <c r="K407" s="2" t="s">
        <v>7832</v>
      </c>
      <c r="L407" s="2" t="s">
        <v>7833</v>
      </c>
      <c r="M407" s="2" t="s">
        <v>7832</v>
      </c>
      <c r="N407" s="2"/>
      <c r="O407" s="2"/>
      <c r="P407" s="2"/>
      <c r="Q407" s="2">
        <v>0</v>
      </c>
      <c r="R407" s="2"/>
      <c r="S407" s="2">
        <v>1</v>
      </c>
      <c r="T407" s="2">
        <v>0</v>
      </c>
      <c r="U407" s="2">
        <v>10950149</v>
      </c>
      <c r="W407">
        <v>3560</v>
      </c>
      <c r="X407" t="s">
        <v>176</v>
      </c>
    </row>
    <row r="408" spans="1:24" ht="15" customHeight="1">
      <c r="A408" s="2">
        <v>11000405</v>
      </c>
      <c r="B408" s="2">
        <v>13</v>
      </c>
      <c r="C408" s="2" t="s">
        <v>4166</v>
      </c>
      <c r="D408" s="2"/>
      <c r="E408" s="2">
        <v>547</v>
      </c>
      <c r="F408" s="2"/>
      <c r="G408" s="2"/>
      <c r="H408" s="2">
        <v>44396</v>
      </c>
      <c r="I408" s="2"/>
      <c r="J408" s="2" t="s">
        <v>7831</v>
      </c>
      <c r="K408" s="2" t="s">
        <v>7832</v>
      </c>
      <c r="L408" s="2" t="s">
        <v>7833</v>
      </c>
      <c r="M408" s="2" t="s">
        <v>7832</v>
      </c>
      <c r="N408" s="2"/>
      <c r="O408" s="2"/>
      <c r="P408" s="2"/>
      <c r="Q408" s="2">
        <v>0</v>
      </c>
      <c r="R408" s="2"/>
      <c r="S408" s="2">
        <v>1</v>
      </c>
      <c r="T408" s="2">
        <v>0</v>
      </c>
      <c r="U408" s="2">
        <v>10950150</v>
      </c>
      <c r="W408">
        <v>3560</v>
      </c>
      <c r="X408" t="s">
        <v>176</v>
      </c>
    </row>
    <row r="409" spans="1:24" ht="15" customHeight="1">
      <c r="A409" s="2">
        <v>11000406</v>
      </c>
      <c r="B409" s="2">
        <v>14</v>
      </c>
      <c r="C409" s="2" t="s">
        <v>4166</v>
      </c>
      <c r="D409" s="2"/>
      <c r="E409" s="2">
        <v>547</v>
      </c>
      <c r="F409" s="2"/>
      <c r="G409" s="2"/>
      <c r="H409" s="2">
        <v>28195</v>
      </c>
      <c r="I409" s="2"/>
      <c r="J409" s="2" t="s">
        <v>7831</v>
      </c>
      <c r="K409" s="2" t="s">
        <v>7832</v>
      </c>
      <c r="L409" s="2" t="s">
        <v>7833</v>
      </c>
      <c r="M409" s="2" t="s">
        <v>7832</v>
      </c>
      <c r="N409" s="2"/>
      <c r="O409" s="2"/>
      <c r="P409" s="2"/>
      <c r="Q409" s="2">
        <v>0</v>
      </c>
      <c r="R409" s="2"/>
      <c r="S409" s="2">
        <v>1</v>
      </c>
      <c r="T409" s="2">
        <v>0</v>
      </c>
      <c r="U409" s="2">
        <v>10950151</v>
      </c>
      <c r="W409">
        <v>3560</v>
      </c>
      <c r="X409" t="s">
        <v>176</v>
      </c>
    </row>
    <row r="410" spans="1:24" ht="15" customHeight="1">
      <c r="A410" s="2">
        <v>11000407</v>
      </c>
      <c r="B410" s="2">
        <v>15</v>
      </c>
      <c r="C410" s="2" t="s">
        <v>4166</v>
      </c>
      <c r="D410" s="2"/>
      <c r="E410" s="2">
        <v>547</v>
      </c>
      <c r="F410" s="2"/>
      <c r="G410" s="2"/>
      <c r="H410" s="2">
        <v>28195</v>
      </c>
      <c r="I410" s="2"/>
      <c r="J410" s="2" t="s">
        <v>7831</v>
      </c>
      <c r="K410" s="2" t="s">
        <v>7832</v>
      </c>
      <c r="L410" s="2" t="s">
        <v>7833</v>
      </c>
      <c r="M410" s="2" t="s">
        <v>7832</v>
      </c>
      <c r="N410" s="2"/>
      <c r="O410" s="2"/>
      <c r="P410" s="2"/>
      <c r="Q410" s="2">
        <v>0</v>
      </c>
      <c r="R410" s="2"/>
      <c r="S410" s="2">
        <v>1</v>
      </c>
      <c r="T410" s="2">
        <v>0</v>
      </c>
      <c r="U410" s="2">
        <v>10950152</v>
      </c>
      <c r="W410">
        <v>3560</v>
      </c>
      <c r="X410" t="s">
        <v>176</v>
      </c>
    </row>
    <row r="411" spans="1:24" ht="15" customHeight="1">
      <c r="A411" s="2">
        <v>11000408</v>
      </c>
      <c r="B411" s="2">
        <v>16</v>
      </c>
      <c r="C411" s="2" t="s">
        <v>4166</v>
      </c>
      <c r="D411" s="2"/>
      <c r="E411" s="2">
        <v>547</v>
      </c>
      <c r="F411" s="2"/>
      <c r="G411" s="2"/>
      <c r="H411" s="2">
        <v>28195</v>
      </c>
      <c r="I411" s="2"/>
      <c r="J411" s="2" t="s">
        <v>7831</v>
      </c>
      <c r="K411" s="2" t="s">
        <v>7832</v>
      </c>
      <c r="L411" s="2" t="s">
        <v>7833</v>
      </c>
      <c r="M411" s="2" t="s">
        <v>7832</v>
      </c>
      <c r="N411" s="2"/>
      <c r="O411" s="2"/>
      <c r="P411" s="2"/>
      <c r="Q411" s="2">
        <v>0</v>
      </c>
      <c r="R411" s="2"/>
      <c r="S411" s="2">
        <v>1</v>
      </c>
      <c r="T411" s="2">
        <v>0</v>
      </c>
      <c r="U411" s="2">
        <v>10950153</v>
      </c>
      <c r="W411">
        <v>3560</v>
      </c>
      <c r="X411" t="s">
        <v>176</v>
      </c>
    </row>
    <row r="412" spans="1:24" ht="15" customHeight="1">
      <c r="A412" s="2">
        <v>11000409</v>
      </c>
      <c r="B412" s="2">
        <v>17</v>
      </c>
      <c r="C412" s="2" t="s">
        <v>4166</v>
      </c>
      <c r="D412" s="2"/>
      <c r="E412" s="2">
        <v>547</v>
      </c>
      <c r="F412" s="2"/>
      <c r="G412" s="2"/>
      <c r="H412" s="2">
        <v>28195</v>
      </c>
      <c r="I412" s="2"/>
      <c r="J412" s="2" t="s">
        <v>7831</v>
      </c>
      <c r="K412" s="2" t="s">
        <v>7832</v>
      </c>
      <c r="L412" s="2" t="s">
        <v>7833</v>
      </c>
      <c r="M412" s="2" t="s">
        <v>7832</v>
      </c>
      <c r="N412" s="2"/>
      <c r="O412" s="2"/>
      <c r="P412" s="2"/>
      <c r="Q412" s="2">
        <v>0</v>
      </c>
      <c r="R412" s="2"/>
      <c r="S412" s="2">
        <v>1</v>
      </c>
      <c r="T412" s="2">
        <v>0</v>
      </c>
      <c r="U412" s="2">
        <v>10950154</v>
      </c>
      <c r="W412">
        <v>3560</v>
      </c>
      <c r="X412" t="s">
        <v>176</v>
      </c>
    </row>
    <row r="413" spans="1:24" ht="15" customHeight="1">
      <c r="A413" s="2">
        <v>11000411</v>
      </c>
      <c r="B413" s="2">
        <v>1</v>
      </c>
      <c r="C413" s="2" t="s">
        <v>4166</v>
      </c>
      <c r="D413" s="2"/>
      <c r="E413" s="2">
        <v>807</v>
      </c>
      <c r="F413" s="2"/>
      <c r="G413" s="2"/>
      <c r="H413" s="2">
        <v>44398</v>
      </c>
      <c r="I413" s="2"/>
      <c r="J413" s="2" t="s">
        <v>7831</v>
      </c>
      <c r="K413" s="2" t="s">
        <v>7832</v>
      </c>
      <c r="L413" s="2" t="s">
        <v>7833</v>
      </c>
      <c r="M413" s="2" t="s">
        <v>7832</v>
      </c>
      <c r="N413" s="2"/>
      <c r="O413" s="2"/>
      <c r="P413" s="2"/>
      <c r="Q413" s="2">
        <v>0</v>
      </c>
      <c r="R413" s="2"/>
      <c r="S413" s="2">
        <v>1</v>
      </c>
      <c r="T413" s="2">
        <v>0</v>
      </c>
      <c r="U413" s="2">
        <v>10890472</v>
      </c>
      <c r="W413">
        <v>5524</v>
      </c>
      <c r="X413" t="s">
        <v>276</v>
      </c>
    </row>
    <row r="414" spans="1:24" ht="15" customHeight="1">
      <c r="A414" s="2">
        <v>11000412</v>
      </c>
      <c r="B414" s="2">
        <v>5</v>
      </c>
      <c r="C414" s="2" t="s">
        <v>4166</v>
      </c>
      <c r="D414" s="2"/>
      <c r="E414" s="2">
        <v>808</v>
      </c>
      <c r="F414" s="2"/>
      <c r="G414" s="2"/>
      <c r="H414" s="2">
        <v>44398</v>
      </c>
      <c r="I414" s="2"/>
      <c r="J414" s="2" t="s">
        <v>7831</v>
      </c>
      <c r="K414" s="2" t="s">
        <v>7832</v>
      </c>
      <c r="L414" s="2" t="s">
        <v>7833</v>
      </c>
      <c r="M414" s="2" t="s">
        <v>7832</v>
      </c>
      <c r="N414" s="2"/>
      <c r="O414" s="2"/>
      <c r="P414" s="2"/>
      <c r="Q414" s="2">
        <v>0</v>
      </c>
      <c r="R414" s="2"/>
      <c r="S414" s="2">
        <v>1</v>
      </c>
      <c r="T414" s="2">
        <v>0</v>
      </c>
      <c r="U414" s="2">
        <v>10890473</v>
      </c>
      <c r="W414">
        <v>5525</v>
      </c>
      <c r="X414" t="s">
        <v>276</v>
      </c>
    </row>
    <row r="415" spans="1:24" ht="15" customHeight="1">
      <c r="A415" s="2">
        <v>11000413</v>
      </c>
      <c r="B415" s="2">
        <v>2</v>
      </c>
      <c r="C415" s="2" t="s">
        <v>4166</v>
      </c>
      <c r="D415" s="2"/>
      <c r="E415" s="2">
        <v>809</v>
      </c>
      <c r="F415" s="2"/>
      <c r="G415" s="2"/>
      <c r="H415" s="2">
        <v>44398</v>
      </c>
      <c r="I415" s="2"/>
      <c r="J415" s="2" t="s">
        <v>7831</v>
      </c>
      <c r="K415" s="2" t="s">
        <v>7832</v>
      </c>
      <c r="L415" s="2" t="s">
        <v>7833</v>
      </c>
      <c r="M415" s="2" t="s">
        <v>7832</v>
      </c>
      <c r="N415" s="2"/>
      <c r="O415" s="2"/>
      <c r="P415" s="2"/>
      <c r="Q415" s="2">
        <v>0</v>
      </c>
      <c r="R415" s="2"/>
      <c r="S415" s="2">
        <v>1</v>
      </c>
      <c r="T415" s="2">
        <v>0</v>
      </c>
      <c r="U415" s="2">
        <v>10890474</v>
      </c>
      <c r="W415">
        <v>5526</v>
      </c>
      <c r="X415" t="s">
        <v>276</v>
      </c>
    </row>
    <row r="416" spans="1:24" ht="15" customHeight="1">
      <c r="A416" s="2">
        <v>11000414</v>
      </c>
      <c r="B416" s="2">
        <v>3</v>
      </c>
      <c r="C416" s="2" t="s">
        <v>4166</v>
      </c>
      <c r="D416" s="2"/>
      <c r="E416" s="2">
        <v>810</v>
      </c>
      <c r="F416" s="2"/>
      <c r="G416" s="2"/>
      <c r="H416" s="2">
        <v>44398</v>
      </c>
      <c r="I416" s="2"/>
      <c r="J416" s="2" t="s">
        <v>7831</v>
      </c>
      <c r="K416" s="2" t="s">
        <v>7832</v>
      </c>
      <c r="L416" s="2" t="s">
        <v>7833</v>
      </c>
      <c r="M416" s="2" t="s">
        <v>7832</v>
      </c>
      <c r="N416" s="2"/>
      <c r="O416" s="2"/>
      <c r="P416" s="2"/>
      <c r="Q416" s="2">
        <v>0</v>
      </c>
      <c r="R416" s="2"/>
      <c r="S416" s="2">
        <v>1</v>
      </c>
      <c r="T416" s="2">
        <v>0</v>
      </c>
      <c r="U416" s="2">
        <v>10950165</v>
      </c>
      <c r="W416">
        <v>5527</v>
      </c>
      <c r="X416" t="s">
        <v>276</v>
      </c>
    </row>
    <row r="417" spans="1:24" ht="15" customHeight="1">
      <c r="A417" s="2">
        <v>11000415</v>
      </c>
      <c r="B417" s="2">
        <v>4</v>
      </c>
      <c r="C417" s="2" t="s">
        <v>4166</v>
      </c>
      <c r="D417" s="2"/>
      <c r="E417" s="2">
        <v>811</v>
      </c>
      <c r="F417" s="2"/>
      <c r="G417" s="2"/>
      <c r="H417" s="2">
        <v>44398</v>
      </c>
      <c r="I417" s="2"/>
      <c r="J417" s="2" t="s">
        <v>7831</v>
      </c>
      <c r="K417" s="2" t="s">
        <v>7832</v>
      </c>
      <c r="L417" s="2" t="s">
        <v>7833</v>
      </c>
      <c r="M417" s="2" t="s">
        <v>7832</v>
      </c>
      <c r="N417" s="2"/>
      <c r="O417" s="2"/>
      <c r="P417" s="2"/>
      <c r="Q417" s="2">
        <v>0</v>
      </c>
      <c r="R417" s="2"/>
      <c r="S417" s="2">
        <v>1</v>
      </c>
      <c r="T417" s="2">
        <v>0</v>
      </c>
      <c r="U417" s="2">
        <v>10950166</v>
      </c>
      <c r="W417">
        <v>5528</v>
      </c>
      <c r="X417" t="s">
        <v>276</v>
      </c>
    </row>
    <row r="418" spans="1:24" ht="15" customHeight="1">
      <c r="A418" s="2">
        <v>11000416</v>
      </c>
      <c r="B418" s="2">
        <v>5</v>
      </c>
      <c r="C418" s="2" t="s">
        <v>4166</v>
      </c>
      <c r="D418" s="2"/>
      <c r="E418" s="2">
        <v>812</v>
      </c>
      <c r="F418" s="2"/>
      <c r="G418" s="2"/>
      <c r="H418" s="2">
        <v>44398</v>
      </c>
      <c r="I418" s="2"/>
      <c r="J418" s="2" t="s">
        <v>7831</v>
      </c>
      <c r="K418" s="2" t="s">
        <v>7832</v>
      </c>
      <c r="L418" s="2" t="s">
        <v>7833</v>
      </c>
      <c r="M418" s="2" t="s">
        <v>7832</v>
      </c>
      <c r="N418" s="2"/>
      <c r="O418" s="2"/>
      <c r="P418" s="2"/>
      <c r="Q418" s="2">
        <v>0</v>
      </c>
      <c r="R418" s="2"/>
      <c r="S418" s="2">
        <v>1</v>
      </c>
      <c r="T418" s="2">
        <v>0</v>
      </c>
      <c r="U418" s="2">
        <v>10950167</v>
      </c>
      <c r="W418">
        <v>5529</v>
      </c>
      <c r="X418" t="s">
        <v>276</v>
      </c>
    </row>
    <row r="419" spans="1:24" ht="15" customHeight="1">
      <c r="A419" s="2">
        <v>11000417</v>
      </c>
      <c r="B419" s="2">
        <v>5</v>
      </c>
      <c r="C419" s="2" t="s">
        <v>4166</v>
      </c>
      <c r="D419" s="2"/>
      <c r="E419" s="2"/>
      <c r="F419" s="2" t="s">
        <v>4214</v>
      </c>
      <c r="G419" s="2">
        <v>24456</v>
      </c>
      <c r="H419" s="2">
        <v>28195</v>
      </c>
      <c r="I419" s="2"/>
      <c r="J419" s="2" t="s">
        <v>7929</v>
      </c>
      <c r="K419" s="2" t="s">
        <v>7832</v>
      </c>
      <c r="L419" s="2" t="s">
        <v>7833</v>
      </c>
      <c r="M419" s="2" t="s">
        <v>7832</v>
      </c>
      <c r="N419" s="2"/>
      <c r="O419" s="2"/>
      <c r="P419" s="2"/>
      <c r="Q419" s="2">
        <v>0</v>
      </c>
      <c r="R419" s="2"/>
      <c r="S419" s="2">
        <v>1</v>
      </c>
      <c r="T419" s="2">
        <v>0</v>
      </c>
      <c r="U419" s="2">
        <v>10890470</v>
      </c>
      <c r="W419" t="s">
        <v>4623</v>
      </c>
      <c r="X419" t="s">
        <v>276</v>
      </c>
    </row>
    <row r="420" spans="1:24" ht="15" customHeight="1">
      <c r="A420" s="2">
        <v>11000418</v>
      </c>
      <c r="B420" s="2">
        <v>1</v>
      </c>
      <c r="C420" s="2" t="s">
        <v>4166</v>
      </c>
      <c r="D420" s="2"/>
      <c r="E420" s="2">
        <v>807</v>
      </c>
      <c r="F420" s="2"/>
      <c r="G420" s="2"/>
      <c r="H420" s="2">
        <v>44398</v>
      </c>
      <c r="I420" s="2"/>
      <c r="J420" s="2" t="s">
        <v>7929</v>
      </c>
      <c r="K420" s="2" t="s">
        <v>7832</v>
      </c>
      <c r="L420" s="2" t="s">
        <v>7833</v>
      </c>
      <c r="M420" s="2" t="s">
        <v>7832</v>
      </c>
      <c r="N420" s="2"/>
      <c r="O420" s="2"/>
      <c r="P420" s="2"/>
      <c r="Q420" s="2">
        <v>0</v>
      </c>
      <c r="R420" s="2"/>
      <c r="S420" s="2">
        <v>1</v>
      </c>
      <c r="T420" s="2">
        <v>0</v>
      </c>
      <c r="U420" s="2">
        <v>10890468</v>
      </c>
      <c r="W420" t="s">
        <v>4623</v>
      </c>
      <c r="X420" t="s">
        <v>276</v>
      </c>
    </row>
    <row r="421" spans="1:24" ht="15" customHeight="1">
      <c r="A421" s="2">
        <v>11000419</v>
      </c>
      <c r="B421" s="2">
        <v>1</v>
      </c>
      <c r="C421" s="2" t="s">
        <v>4166</v>
      </c>
      <c r="D421" s="2"/>
      <c r="E421" s="2">
        <v>809</v>
      </c>
      <c r="F421" s="2"/>
      <c r="G421" s="2"/>
      <c r="H421" s="2">
        <v>44398</v>
      </c>
      <c r="I421" s="2"/>
      <c r="J421" s="2" t="s">
        <v>7929</v>
      </c>
      <c r="K421" s="2" t="s">
        <v>7832</v>
      </c>
      <c r="L421" s="2" t="s">
        <v>7833</v>
      </c>
      <c r="M421" s="2" t="s">
        <v>7832</v>
      </c>
      <c r="N421" s="2"/>
      <c r="O421" s="2"/>
      <c r="P421" s="2"/>
      <c r="Q421" s="2">
        <v>0</v>
      </c>
      <c r="R421" s="2"/>
      <c r="S421" s="2">
        <v>1</v>
      </c>
      <c r="T421" s="2">
        <v>0</v>
      </c>
      <c r="U421" s="2">
        <v>10890469</v>
      </c>
      <c r="W421" t="s">
        <v>4623</v>
      </c>
      <c r="X421" t="s">
        <v>276</v>
      </c>
    </row>
    <row r="422" spans="1:24" ht="15" customHeight="1">
      <c r="A422" s="2">
        <v>11000420</v>
      </c>
      <c r="B422" s="2">
        <v>2</v>
      </c>
      <c r="C422" s="2" t="s">
        <v>4166</v>
      </c>
      <c r="D422" s="2"/>
      <c r="E422" s="2">
        <v>603</v>
      </c>
      <c r="F422" s="2" t="s">
        <v>4214</v>
      </c>
      <c r="G422" s="2"/>
      <c r="H422" s="2">
        <v>44398</v>
      </c>
      <c r="I422" s="2"/>
      <c r="J422" s="2" t="s">
        <v>7929</v>
      </c>
      <c r="K422" s="2" t="s">
        <v>7832</v>
      </c>
      <c r="L422" s="2" t="s">
        <v>7833</v>
      </c>
      <c r="M422" s="2" t="s">
        <v>7832</v>
      </c>
      <c r="N422" s="2"/>
      <c r="O422" s="2"/>
      <c r="P422" s="2"/>
      <c r="Q422" s="2">
        <v>0</v>
      </c>
      <c r="R422" s="2"/>
      <c r="S422" s="2">
        <v>1</v>
      </c>
      <c r="T422" s="2">
        <v>0</v>
      </c>
      <c r="U422" s="2">
        <v>10950162</v>
      </c>
      <c r="W422" t="s">
        <v>4623</v>
      </c>
      <c r="X422" t="s">
        <v>276</v>
      </c>
    </row>
    <row r="423" spans="1:24" ht="15" customHeight="1">
      <c r="A423" s="2">
        <v>11000421</v>
      </c>
      <c r="B423" s="2">
        <v>4</v>
      </c>
      <c r="C423" s="2" t="s">
        <v>4166</v>
      </c>
      <c r="D423" s="2"/>
      <c r="E423" s="2">
        <v>811</v>
      </c>
      <c r="F423" s="2"/>
      <c r="G423" s="2"/>
      <c r="H423" s="2">
        <v>44398</v>
      </c>
      <c r="I423" s="2"/>
      <c r="J423" s="2" t="s">
        <v>7929</v>
      </c>
      <c r="K423" s="2" t="s">
        <v>7832</v>
      </c>
      <c r="L423" s="2" t="s">
        <v>7833</v>
      </c>
      <c r="M423" s="2" t="s">
        <v>7832</v>
      </c>
      <c r="N423" s="2"/>
      <c r="O423" s="2"/>
      <c r="P423" s="2"/>
      <c r="Q423" s="2">
        <v>0</v>
      </c>
      <c r="R423" s="2"/>
      <c r="S423" s="2">
        <v>1</v>
      </c>
      <c r="T423" s="2">
        <v>0</v>
      </c>
      <c r="U423" s="2">
        <v>10890218</v>
      </c>
      <c r="W423" t="s">
        <v>4623</v>
      </c>
      <c r="X423" t="s">
        <v>276</v>
      </c>
    </row>
    <row r="424" spans="1:24" ht="15" customHeight="1">
      <c r="A424" s="2">
        <v>11000422</v>
      </c>
      <c r="B424" s="2">
        <v>1</v>
      </c>
      <c r="C424" s="2" t="s">
        <v>4166</v>
      </c>
      <c r="D424" s="2"/>
      <c r="E424" s="2">
        <v>800</v>
      </c>
      <c r="F424" s="2"/>
      <c r="G424" s="2"/>
      <c r="H424" s="2">
        <v>44398</v>
      </c>
      <c r="I424" s="2"/>
      <c r="J424" s="2" t="s">
        <v>7929</v>
      </c>
      <c r="K424" s="2" t="s">
        <v>7832</v>
      </c>
      <c r="L424" s="2" t="s">
        <v>7833</v>
      </c>
      <c r="M424" s="2" t="s">
        <v>7832</v>
      </c>
      <c r="N424" s="2"/>
      <c r="O424" s="2"/>
      <c r="P424" s="2"/>
      <c r="Q424" s="2">
        <v>0</v>
      </c>
      <c r="R424" s="2"/>
      <c r="S424" s="2">
        <v>1</v>
      </c>
      <c r="T424" s="2">
        <v>0</v>
      </c>
      <c r="U424" s="2">
        <v>10890457</v>
      </c>
      <c r="W424" t="s">
        <v>4623</v>
      </c>
      <c r="X424" t="s">
        <v>276</v>
      </c>
    </row>
    <row r="425" spans="1:24" ht="15" customHeight="1">
      <c r="A425" s="2">
        <v>11000423</v>
      </c>
      <c r="B425" s="2">
        <v>1</v>
      </c>
      <c r="C425" s="2" t="s">
        <v>4166</v>
      </c>
      <c r="D425" s="2"/>
      <c r="E425" s="2">
        <v>350</v>
      </c>
      <c r="F425" s="2"/>
      <c r="G425" s="2"/>
      <c r="H425" s="2">
        <v>80807</v>
      </c>
      <c r="I425" s="2"/>
      <c r="J425" s="2" t="s">
        <v>7831</v>
      </c>
      <c r="K425" s="2" t="s">
        <v>7832</v>
      </c>
      <c r="L425" s="2" t="s">
        <v>7833</v>
      </c>
      <c r="M425" s="2" t="s">
        <v>7832</v>
      </c>
      <c r="N425" s="2"/>
      <c r="O425" s="2"/>
      <c r="P425" s="2"/>
      <c r="Q425" s="2">
        <v>0</v>
      </c>
      <c r="R425" s="2"/>
      <c r="S425" s="2">
        <v>1</v>
      </c>
      <c r="T425" s="2">
        <v>0</v>
      </c>
      <c r="U425" s="2">
        <v>10890382</v>
      </c>
    </row>
    <row r="426" spans="1:24" ht="15" customHeight="1">
      <c r="A426" s="2">
        <v>11000424</v>
      </c>
      <c r="B426" s="2">
        <v>1</v>
      </c>
      <c r="C426" s="2" t="s">
        <v>4166</v>
      </c>
      <c r="D426" s="2"/>
      <c r="E426" s="2">
        <v>12</v>
      </c>
      <c r="F426" s="2" t="s">
        <v>7930</v>
      </c>
      <c r="G426" s="2"/>
      <c r="H426" s="2">
        <v>80935</v>
      </c>
      <c r="I426" s="2"/>
      <c r="J426" s="2" t="s">
        <v>7931</v>
      </c>
      <c r="K426" s="2" t="s">
        <v>7832</v>
      </c>
      <c r="L426" s="2" t="s">
        <v>7833</v>
      </c>
      <c r="M426" s="2" t="s">
        <v>7832</v>
      </c>
      <c r="N426" s="2"/>
      <c r="O426" s="2"/>
      <c r="P426" s="2"/>
      <c r="Q426" s="2">
        <v>0</v>
      </c>
      <c r="R426" s="2"/>
      <c r="S426" s="2">
        <v>1</v>
      </c>
      <c r="T426" s="2">
        <v>0</v>
      </c>
      <c r="U426" s="2">
        <v>20000166</v>
      </c>
      <c r="W426" t="s">
        <v>836</v>
      </c>
      <c r="X426" t="s">
        <v>808</v>
      </c>
    </row>
    <row r="427" spans="1:24" ht="15" customHeight="1">
      <c r="A427" s="2">
        <v>11000425</v>
      </c>
      <c r="B427" s="2">
        <v>1</v>
      </c>
      <c r="C427" s="2" t="s">
        <v>4166</v>
      </c>
      <c r="D427" s="2"/>
      <c r="E427" s="2">
        <v>44</v>
      </c>
      <c r="F427" s="2" t="s">
        <v>7932</v>
      </c>
      <c r="G427" s="2"/>
      <c r="H427" s="2">
        <v>80992</v>
      </c>
      <c r="I427" s="2"/>
      <c r="J427" s="2" t="s">
        <v>7933</v>
      </c>
      <c r="K427" s="2" t="s">
        <v>7832</v>
      </c>
      <c r="L427" s="2" t="s">
        <v>7833</v>
      </c>
      <c r="M427" s="2" t="s">
        <v>7832</v>
      </c>
      <c r="N427" s="2"/>
      <c r="O427" s="2"/>
      <c r="P427" s="2"/>
      <c r="Q427" s="2">
        <v>0</v>
      </c>
      <c r="R427" s="2"/>
      <c r="S427" s="2">
        <v>1</v>
      </c>
      <c r="T427" s="2">
        <v>0</v>
      </c>
      <c r="U427" s="2">
        <v>20000167</v>
      </c>
      <c r="W427" t="s">
        <v>839</v>
      </c>
      <c r="X427" t="s">
        <v>808</v>
      </c>
    </row>
    <row r="428" spans="1:24" ht="15" customHeight="1">
      <c r="A428" s="2">
        <v>11000426</v>
      </c>
      <c r="B428" s="2">
        <v>1</v>
      </c>
      <c r="C428" s="2" t="s">
        <v>7934</v>
      </c>
      <c r="D428" s="2"/>
      <c r="E428" s="2">
        <v>96</v>
      </c>
      <c r="F428" s="2"/>
      <c r="G428" s="2"/>
      <c r="H428" s="2">
        <v>33124</v>
      </c>
      <c r="I428" s="2"/>
      <c r="J428" s="2" t="s">
        <v>7935</v>
      </c>
      <c r="K428" s="2" t="s">
        <v>7832</v>
      </c>
      <c r="L428" s="2" t="s">
        <v>7833</v>
      </c>
      <c r="M428" s="2" t="s">
        <v>7832</v>
      </c>
      <c r="N428" s="2"/>
      <c r="O428" s="2"/>
      <c r="P428" s="2"/>
      <c r="Q428" s="2">
        <v>0</v>
      </c>
      <c r="R428" s="2"/>
      <c r="S428" s="2">
        <v>1</v>
      </c>
      <c r="T428" s="2">
        <v>0</v>
      </c>
      <c r="U428" s="2">
        <v>20000171</v>
      </c>
      <c r="W428" t="s">
        <v>4339</v>
      </c>
      <c r="X428" t="s">
        <v>276</v>
      </c>
    </row>
    <row r="429" spans="1:24" ht="15" customHeight="1">
      <c r="A429" s="2">
        <v>11000427</v>
      </c>
      <c r="B429" s="2">
        <v>1</v>
      </c>
      <c r="C429" s="114" t="s">
        <v>7936</v>
      </c>
      <c r="D429" s="2"/>
      <c r="E429" s="114">
        <v>37</v>
      </c>
      <c r="F429" s="2"/>
      <c r="G429" s="2"/>
      <c r="H429" s="231">
        <v>52076</v>
      </c>
      <c r="I429" s="2"/>
      <c r="J429" s="143" t="s">
        <v>7935</v>
      </c>
      <c r="K429" s="2"/>
      <c r="L429" s="2"/>
      <c r="M429" s="2"/>
      <c r="N429" s="2"/>
      <c r="O429" s="2"/>
      <c r="P429" s="2"/>
      <c r="Q429" s="2">
        <v>0</v>
      </c>
      <c r="R429" s="2"/>
      <c r="S429" s="2">
        <v>1</v>
      </c>
      <c r="T429" s="2">
        <v>0</v>
      </c>
      <c r="U429" s="2">
        <v>30000010</v>
      </c>
    </row>
    <row r="430" spans="1:24" ht="15" customHeight="1">
      <c r="A430" s="2">
        <v>11000428</v>
      </c>
      <c r="B430" s="2">
        <v>1</v>
      </c>
      <c r="C430" s="2" t="s">
        <v>4166</v>
      </c>
      <c r="D430" s="2"/>
      <c r="E430" s="2">
        <v>96</v>
      </c>
      <c r="F430" s="2"/>
      <c r="G430" s="2"/>
      <c r="H430" s="17">
        <v>80807</v>
      </c>
      <c r="I430" s="2"/>
      <c r="J430" s="2" t="s">
        <v>7831</v>
      </c>
      <c r="K430" s="154" t="s">
        <v>7832</v>
      </c>
      <c r="L430" s="2" t="s">
        <v>7833</v>
      </c>
      <c r="M430" s="2" t="s">
        <v>7832</v>
      </c>
      <c r="N430" s="2"/>
      <c r="O430" s="2"/>
      <c r="P430" s="2"/>
      <c r="Q430" s="2">
        <v>0</v>
      </c>
      <c r="R430" s="2"/>
      <c r="S430" s="2">
        <v>1</v>
      </c>
      <c r="T430" s="2">
        <v>0</v>
      </c>
      <c r="U430" s="112">
        <v>20000204</v>
      </c>
    </row>
    <row r="431" spans="1:24" ht="15" customHeight="1">
      <c r="A431" s="2">
        <v>11000429</v>
      </c>
      <c r="B431" s="2">
        <v>1</v>
      </c>
      <c r="C431" s="114" t="s">
        <v>7937</v>
      </c>
      <c r="D431" s="2"/>
      <c r="E431" s="114">
        <v>82</v>
      </c>
      <c r="F431" s="2"/>
      <c r="G431" s="2"/>
      <c r="H431" s="231">
        <v>78267</v>
      </c>
      <c r="I431" s="2"/>
      <c r="J431" s="114" t="s">
        <v>7933</v>
      </c>
      <c r="K431" s="2"/>
      <c r="L431" s="2"/>
      <c r="M431" s="2"/>
      <c r="N431" s="2"/>
      <c r="O431" s="2"/>
      <c r="P431" s="2"/>
      <c r="Q431" s="2">
        <v>0</v>
      </c>
      <c r="R431" s="2"/>
      <c r="S431" s="2">
        <v>1</v>
      </c>
      <c r="T431" s="2">
        <v>0</v>
      </c>
      <c r="U431" s="2">
        <v>20000207</v>
      </c>
    </row>
    <row r="432" spans="1:24" ht="15" customHeight="1">
      <c r="A432" s="2">
        <v>11000430</v>
      </c>
      <c r="B432" s="2">
        <v>1</v>
      </c>
      <c r="C432" s="143" t="s">
        <v>7938</v>
      </c>
      <c r="D432" s="2"/>
      <c r="E432" s="114">
        <v>100</v>
      </c>
      <c r="F432" s="2"/>
      <c r="G432" s="2"/>
      <c r="H432" s="231">
        <v>33124</v>
      </c>
      <c r="I432" s="2"/>
      <c r="J432" s="143" t="s">
        <v>7935</v>
      </c>
      <c r="K432" s="2"/>
      <c r="L432" s="2"/>
      <c r="M432" s="2"/>
      <c r="N432" s="2"/>
      <c r="O432" s="2"/>
      <c r="P432" s="2"/>
      <c r="Q432" s="2">
        <v>0</v>
      </c>
      <c r="R432" s="2"/>
      <c r="S432" s="2">
        <v>1</v>
      </c>
      <c r="T432" s="2">
        <v>0</v>
      </c>
      <c r="U432" s="2">
        <v>10890203</v>
      </c>
    </row>
    <row r="433" spans="1:24" ht="15" customHeight="1">
      <c r="A433" s="2">
        <v>11000431</v>
      </c>
      <c r="B433" s="2">
        <v>5</v>
      </c>
      <c r="C433" s="2" t="s">
        <v>4166</v>
      </c>
      <c r="D433" s="2"/>
      <c r="E433" s="114"/>
      <c r="F433" s="2"/>
      <c r="G433" s="2">
        <v>1458</v>
      </c>
      <c r="H433" s="2">
        <v>25875</v>
      </c>
      <c r="I433" s="2"/>
      <c r="J433" s="2" t="s">
        <v>7831</v>
      </c>
      <c r="K433" s="2" t="s">
        <v>7832</v>
      </c>
      <c r="L433" s="2" t="s">
        <v>7833</v>
      </c>
      <c r="M433" s="2" t="s">
        <v>7832</v>
      </c>
      <c r="N433" s="2"/>
      <c r="O433" s="2"/>
      <c r="P433" s="2"/>
      <c r="Q433" s="2">
        <v>0</v>
      </c>
      <c r="R433" s="2"/>
      <c r="S433" s="2">
        <v>1</v>
      </c>
      <c r="T433" s="2">
        <v>0</v>
      </c>
      <c r="U433" s="2">
        <v>40000022</v>
      </c>
      <c r="W433" s="69" t="s">
        <v>4125</v>
      </c>
      <c r="X433" s="69" t="s">
        <v>867</v>
      </c>
    </row>
    <row r="434" spans="1:24" ht="15" customHeight="1">
      <c r="A434" s="2">
        <v>11000432</v>
      </c>
      <c r="B434" s="2">
        <v>5</v>
      </c>
      <c r="C434" s="2" t="s">
        <v>4166</v>
      </c>
      <c r="D434" s="2"/>
      <c r="E434" s="114"/>
      <c r="F434" s="2"/>
      <c r="G434" s="2">
        <v>1453</v>
      </c>
      <c r="H434" s="2">
        <v>36542</v>
      </c>
      <c r="I434" s="2"/>
      <c r="J434" s="2" t="s">
        <v>7831</v>
      </c>
      <c r="K434" s="2" t="s">
        <v>7832</v>
      </c>
      <c r="L434" s="2" t="s">
        <v>7833</v>
      </c>
      <c r="M434" s="2" t="s">
        <v>7832</v>
      </c>
      <c r="N434" s="2"/>
      <c r="O434" s="2"/>
      <c r="P434" s="2"/>
      <c r="Q434" s="2">
        <v>0</v>
      </c>
      <c r="R434" s="2"/>
      <c r="S434" s="2">
        <v>1</v>
      </c>
      <c r="T434" s="2">
        <v>0</v>
      </c>
      <c r="U434" s="2">
        <v>40000023</v>
      </c>
      <c r="W434" s="70" t="s">
        <v>4126</v>
      </c>
      <c r="X434" s="70" t="s">
        <v>867</v>
      </c>
    </row>
    <row r="435" spans="1:24" ht="15" customHeight="1">
      <c r="A435" s="2">
        <v>11000433</v>
      </c>
      <c r="B435" s="3">
        <v>5</v>
      </c>
      <c r="C435" s="3" t="s">
        <v>4166</v>
      </c>
      <c r="D435" s="2"/>
      <c r="E435" s="3">
        <v>108</v>
      </c>
      <c r="F435" s="2"/>
      <c r="G435" s="2"/>
      <c r="H435" s="64">
        <v>81997</v>
      </c>
      <c r="I435" s="2"/>
      <c r="J435" s="3"/>
      <c r="K435" s="175"/>
      <c r="L435" s="3"/>
      <c r="M435" s="3"/>
      <c r="N435" s="2"/>
      <c r="O435" s="2"/>
      <c r="P435" s="2"/>
      <c r="Q435" s="2">
        <v>0</v>
      </c>
      <c r="R435" s="2"/>
      <c r="S435" s="2">
        <v>1</v>
      </c>
      <c r="T435" s="2">
        <v>0</v>
      </c>
      <c r="U435" s="2">
        <v>20000278</v>
      </c>
      <c r="W435" s="3">
        <v>1427</v>
      </c>
      <c r="X435" s="29" t="s">
        <v>112</v>
      </c>
    </row>
    <row r="436" spans="1:24" ht="15" customHeight="1">
      <c r="A436" s="2">
        <v>11000434</v>
      </c>
      <c r="B436" s="2">
        <v>1</v>
      </c>
      <c r="C436" s="232" t="s">
        <v>7939</v>
      </c>
      <c r="D436" s="2"/>
      <c r="E436" s="2">
        <v>11</v>
      </c>
      <c r="F436" s="2"/>
      <c r="G436" s="2"/>
      <c r="H436" s="231">
        <v>73432</v>
      </c>
      <c r="I436" s="2"/>
      <c r="J436" s="232" t="s">
        <v>7940</v>
      </c>
      <c r="K436" s="2" t="s">
        <v>7832</v>
      </c>
      <c r="L436" s="2" t="s">
        <v>7833</v>
      </c>
      <c r="M436" s="2" t="s">
        <v>7832</v>
      </c>
      <c r="N436" s="2"/>
      <c r="O436" s="2"/>
      <c r="P436" s="2"/>
      <c r="Q436" s="2">
        <v>0</v>
      </c>
      <c r="R436" s="2"/>
      <c r="S436" s="2">
        <v>1</v>
      </c>
      <c r="T436" s="2">
        <v>0</v>
      </c>
      <c r="U436" s="2">
        <v>30000023</v>
      </c>
      <c r="W436" s="3" t="s">
        <v>7941</v>
      </c>
      <c r="X436" s="29" t="s">
        <v>276</v>
      </c>
    </row>
    <row r="437" spans="1:24" ht="15" customHeight="1">
      <c r="A437" s="2">
        <v>11000435</v>
      </c>
      <c r="B437" s="2">
        <v>1</v>
      </c>
      <c r="C437" s="2" t="s">
        <v>7942</v>
      </c>
      <c r="D437" s="2"/>
      <c r="E437" s="2">
        <v>53</v>
      </c>
      <c r="F437" s="2"/>
      <c r="G437" s="2"/>
      <c r="H437" s="2">
        <v>6925</v>
      </c>
      <c r="I437" s="2"/>
      <c r="J437" s="2" t="s">
        <v>7943</v>
      </c>
      <c r="K437" s="2"/>
      <c r="L437" s="2"/>
      <c r="M437" s="2"/>
      <c r="N437" s="2"/>
      <c r="O437" s="2"/>
      <c r="P437" s="2"/>
      <c r="Q437" s="2">
        <v>0</v>
      </c>
      <c r="R437" s="2"/>
      <c r="S437" s="2">
        <v>1</v>
      </c>
      <c r="T437" s="2">
        <v>0</v>
      </c>
      <c r="U437" s="2">
        <v>30000062</v>
      </c>
      <c r="W437" s="3"/>
      <c r="X437" s="29"/>
    </row>
    <row r="438" spans="1:24" ht="15" customHeight="1">
      <c r="A438" s="2">
        <v>11000436</v>
      </c>
      <c r="B438" s="2">
        <v>1</v>
      </c>
      <c r="C438" s="3" t="s">
        <v>4166</v>
      </c>
      <c r="D438" s="2"/>
      <c r="E438" s="2">
        <v>285</v>
      </c>
      <c r="F438" s="2"/>
      <c r="G438" s="2"/>
      <c r="H438" s="64">
        <v>80807</v>
      </c>
      <c r="I438" s="2"/>
      <c r="J438" s="3" t="s">
        <v>7831</v>
      </c>
      <c r="K438" s="2" t="s">
        <v>7832</v>
      </c>
      <c r="L438" s="3" t="s">
        <v>7833</v>
      </c>
      <c r="M438" s="2" t="s">
        <v>7832</v>
      </c>
      <c r="N438" s="2"/>
      <c r="O438" s="2"/>
      <c r="P438" s="2"/>
      <c r="Q438" s="2">
        <v>0</v>
      </c>
      <c r="R438" s="2"/>
      <c r="S438" s="2">
        <v>1</v>
      </c>
      <c r="T438" s="2">
        <v>0</v>
      </c>
      <c r="U438" s="2">
        <v>30000036</v>
      </c>
      <c r="W438" s="3" t="s">
        <v>1097</v>
      </c>
      <c r="X438" s="29" t="s">
        <v>276</v>
      </c>
    </row>
    <row r="439" spans="1:24" ht="15" customHeight="1">
      <c r="A439" s="2">
        <v>11000437</v>
      </c>
      <c r="B439" s="3">
        <v>1</v>
      </c>
      <c r="C439" s="3" t="s">
        <v>4166</v>
      </c>
      <c r="D439" s="2"/>
      <c r="E439" s="3">
        <v>1</v>
      </c>
      <c r="F439" s="2"/>
      <c r="G439" s="2"/>
      <c r="H439" s="64">
        <v>80807</v>
      </c>
      <c r="I439" s="2"/>
      <c r="J439" s="3" t="s">
        <v>7831</v>
      </c>
      <c r="K439" s="175" t="s">
        <v>7832</v>
      </c>
      <c r="L439" s="3" t="s">
        <v>7833</v>
      </c>
      <c r="M439" s="3" t="s">
        <v>7832</v>
      </c>
      <c r="N439" s="2"/>
      <c r="O439" s="2"/>
      <c r="P439" s="2"/>
      <c r="Q439" s="2">
        <v>0</v>
      </c>
      <c r="R439" s="2"/>
      <c r="S439" s="2">
        <v>1</v>
      </c>
      <c r="T439" s="2">
        <v>0</v>
      </c>
      <c r="U439" s="114">
        <v>30001006</v>
      </c>
      <c r="W439" s="3">
        <v>2646</v>
      </c>
      <c r="X439" s="29" t="s">
        <v>276</v>
      </c>
    </row>
    <row r="440" spans="1:24" ht="15" customHeight="1">
      <c r="A440" s="2">
        <v>11000438</v>
      </c>
      <c r="B440" s="3">
        <v>1</v>
      </c>
      <c r="C440" s="3" t="s">
        <v>4166</v>
      </c>
      <c r="D440" s="2"/>
      <c r="E440" s="3">
        <v>2</v>
      </c>
      <c r="F440" s="2"/>
      <c r="G440" s="2"/>
      <c r="H440" s="64">
        <v>80807</v>
      </c>
      <c r="I440" s="2"/>
      <c r="J440" s="3" t="s">
        <v>7831</v>
      </c>
      <c r="K440" s="175" t="s">
        <v>7832</v>
      </c>
      <c r="L440" s="3" t="s">
        <v>7833</v>
      </c>
      <c r="M440" s="3" t="s">
        <v>7832</v>
      </c>
      <c r="N440" s="2"/>
      <c r="O440" s="2"/>
      <c r="P440" s="2"/>
      <c r="Q440" s="2">
        <v>0</v>
      </c>
      <c r="R440" s="2"/>
      <c r="S440" s="2">
        <v>1</v>
      </c>
      <c r="T440" s="2">
        <v>0</v>
      </c>
      <c r="U440" s="114">
        <v>30001007</v>
      </c>
      <c r="W440" s="3">
        <v>2646</v>
      </c>
      <c r="X440" s="29" t="s">
        <v>276</v>
      </c>
    </row>
    <row r="441" spans="1:24" ht="15" customHeight="1">
      <c r="A441" s="2">
        <v>11000439</v>
      </c>
      <c r="B441" s="3">
        <v>1</v>
      </c>
      <c r="C441" s="3" t="s">
        <v>4166</v>
      </c>
      <c r="D441" s="2"/>
      <c r="E441" s="3">
        <v>3</v>
      </c>
      <c r="F441" s="2"/>
      <c r="G441" s="2"/>
      <c r="H441" s="64">
        <v>80807</v>
      </c>
      <c r="I441" s="2"/>
      <c r="J441" s="3" t="s">
        <v>7831</v>
      </c>
      <c r="K441" s="175" t="s">
        <v>7832</v>
      </c>
      <c r="L441" s="3" t="s">
        <v>7833</v>
      </c>
      <c r="M441" s="3" t="s">
        <v>7832</v>
      </c>
      <c r="N441" s="2"/>
      <c r="O441" s="2"/>
      <c r="P441" s="2"/>
      <c r="Q441" s="2">
        <v>0</v>
      </c>
      <c r="R441" s="2"/>
      <c r="S441" s="2">
        <v>1</v>
      </c>
      <c r="T441" s="2">
        <v>0</v>
      </c>
      <c r="U441" s="114">
        <v>30001008</v>
      </c>
      <c r="W441" s="3">
        <v>2646</v>
      </c>
      <c r="X441" s="29" t="s">
        <v>276</v>
      </c>
    </row>
    <row r="442" spans="1:24" ht="15" customHeight="1">
      <c r="A442" s="2">
        <v>11000440</v>
      </c>
      <c r="B442" s="3">
        <v>1</v>
      </c>
      <c r="C442" s="3" t="s">
        <v>4166</v>
      </c>
      <c r="D442" s="2"/>
      <c r="E442" s="3">
        <v>4</v>
      </c>
      <c r="F442" s="2"/>
      <c r="G442" s="2"/>
      <c r="H442" s="64">
        <v>80807</v>
      </c>
      <c r="I442" s="2"/>
      <c r="J442" s="3" t="s">
        <v>7831</v>
      </c>
      <c r="K442" s="175" t="s">
        <v>7832</v>
      </c>
      <c r="L442" s="3" t="s">
        <v>7833</v>
      </c>
      <c r="M442" s="3" t="s">
        <v>7832</v>
      </c>
      <c r="N442" s="2"/>
      <c r="O442" s="2"/>
      <c r="P442" s="2"/>
      <c r="Q442" s="2">
        <v>0</v>
      </c>
      <c r="R442" s="2"/>
      <c r="S442" s="2">
        <v>1</v>
      </c>
      <c r="T442" s="2">
        <v>0</v>
      </c>
      <c r="U442" s="114">
        <v>30001009</v>
      </c>
      <c r="W442" s="3">
        <v>2646</v>
      </c>
      <c r="X442" s="29" t="s">
        <v>276</v>
      </c>
    </row>
    <row r="443" spans="1:24" ht="15" customHeight="1">
      <c r="A443" s="2">
        <v>11000441</v>
      </c>
      <c r="B443" s="3">
        <v>1</v>
      </c>
      <c r="C443" s="3" t="s">
        <v>4166</v>
      </c>
      <c r="D443" s="2"/>
      <c r="E443" s="3">
        <v>5</v>
      </c>
      <c r="F443" s="2"/>
      <c r="G443" s="2"/>
      <c r="H443" s="64">
        <v>80807</v>
      </c>
      <c r="I443" s="2"/>
      <c r="J443" s="3" t="s">
        <v>7831</v>
      </c>
      <c r="K443" s="175" t="s">
        <v>7832</v>
      </c>
      <c r="L443" s="3" t="s">
        <v>7833</v>
      </c>
      <c r="M443" s="3" t="s">
        <v>7832</v>
      </c>
      <c r="N443" s="2"/>
      <c r="O443" s="2"/>
      <c r="P443" s="2"/>
      <c r="Q443" s="2">
        <v>0</v>
      </c>
      <c r="R443" s="2"/>
      <c r="S443" s="2">
        <v>1</v>
      </c>
      <c r="T443" s="2">
        <v>0</v>
      </c>
      <c r="U443" s="114">
        <v>30001010</v>
      </c>
      <c r="W443" s="3">
        <v>2646</v>
      </c>
      <c r="X443" s="29" t="s">
        <v>276</v>
      </c>
    </row>
    <row r="444" spans="1:24" ht="15" customHeight="1">
      <c r="A444" s="2">
        <v>11000442</v>
      </c>
      <c r="B444" s="3">
        <v>1</v>
      </c>
      <c r="C444" s="3" t="s">
        <v>4166</v>
      </c>
      <c r="D444" s="2"/>
      <c r="E444" s="3">
        <v>6</v>
      </c>
      <c r="F444" s="2"/>
      <c r="G444" s="2"/>
      <c r="H444" s="64">
        <v>80807</v>
      </c>
      <c r="I444" s="2"/>
      <c r="J444" s="3" t="s">
        <v>7831</v>
      </c>
      <c r="K444" s="175" t="s">
        <v>7832</v>
      </c>
      <c r="L444" s="3" t="s">
        <v>7833</v>
      </c>
      <c r="M444" s="3" t="s">
        <v>7832</v>
      </c>
      <c r="N444" s="2"/>
      <c r="O444" s="2"/>
      <c r="P444" s="2"/>
      <c r="Q444" s="2">
        <v>0</v>
      </c>
      <c r="R444" s="2"/>
      <c r="S444" s="2">
        <v>1</v>
      </c>
      <c r="T444" s="2">
        <v>0</v>
      </c>
      <c r="U444" s="114">
        <v>30001011</v>
      </c>
      <c r="W444" s="3">
        <v>2646</v>
      </c>
      <c r="X444" s="29" t="s">
        <v>276</v>
      </c>
    </row>
    <row r="445" spans="1:24" ht="15" customHeight="1">
      <c r="A445" s="2">
        <v>11000443</v>
      </c>
      <c r="B445" s="3">
        <v>1</v>
      </c>
      <c r="C445" s="3" t="s">
        <v>4166</v>
      </c>
      <c r="D445" s="2"/>
      <c r="E445" s="3">
        <v>7</v>
      </c>
      <c r="F445" s="2"/>
      <c r="G445" s="2"/>
      <c r="H445" s="64">
        <v>80807</v>
      </c>
      <c r="I445" s="2"/>
      <c r="J445" s="3" t="s">
        <v>7831</v>
      </c>
      <c r="K445" s="175" t="s">
        <v>7832</v>
      </c>
      <c r="L445" s="3" t="s">
        <v>7833</v>
      </c>
      <c r="M445" s="3" t="s">
        <v>7832</v>
      </c>
      <c r="N445" s="2"/>
      <c r="O445" s="2"/>
      <c r="P445" s="2"/>
      <c r="Q445" s="2">
        <v>0</v>
      </c>
      <c r="R445" s="2"/>
      <c r="S445" s="2">
        <v>1</v>
      </c>
      <c r="T445" s="2">
        <v>0</v>
      </c>
      <c r="U445" s="114">
        <v>30001012</v>
      </c>
      <c r="W445" s="3">
        <v>2646</v>
      </c>
      <c r="X445" s="29" t="s">
        <v>276</v>
      </c>
    </row>
    <row r="446" spans="1:24" ht="15" customHeight="1">
      <c r="A446" s="2">
        <v>11000444</v>
      </c>
      <c r="B446" s="3">
        <v>1</v>
      </c>
      <c r="C446" s="3" t="s">
        <v>4166</v>
      </c>
      <c r="D446" s="2"/>
      <c r="E446" s="3">
        <v>8</v>
      </c>
      <c r="F446" s="2"/>
      <c r="G446" s="2"/>
      <c r="H446" s="64">
        <v>80807</v>
      </c>
      <c r="I446" s="2"/>
      <c r="J446" s="3" t="s">
        <v>7831</v>
      </c>
      <c r="K446" s="175" t="s">
        <v>7832</v>
      </c>
      <c r="L446" s="3" t="s">
        <v>7833</v>
      </c>
      <c r="M446" s="3" t="s">
        <v>7832</v>
      </c>
      <c r="N446" s="2"/>
      <c r="O446" s="2"/>
      <c r="P446" s="2"/>
      <c r="Q446" s="2">
        <v>0</v>
      </c>
      <c r="R446" s="2"/>
      <c r="S446" s="2">
        <v>1</v>
      </c>
      <c r="T446" s="2">
        <v>0</v>
      </c>
      <c r="U446" s="114">
        <v>30001013</v>
      </c>
      <c r="W446" s="49">
        <v>2646</v>
      </c>
      <c r="X446" s="115" t="s">
        <v>276</v>
      </c>
    </row>
    <row r="447" spans="1:24" ht="15" customHeight="1">
      <c r="A447" s="4">
        <v>11000445</v>
      </c>
      <c r="B447" s="4">
        <v>2</v>
      </c>
      <c r="C447" s="4" t="s">
        <v>4166</v>
      </c>
      <c r="D447" s="4"/>
      <c r="E447" s="4">
        <v>18</v>
      </c>
      <c r="F447" s="4"/>
      <c r="G447" s="4"/>
      <c r="H447" s="53">
        <v>80807</v>
      </c>
      <c r="I447" s="4"/>
      <c r="J447" s="4" t="s">
        <v>7831</v>
      </c>
      <c r="K447" s="126" t="s">
        <v>7832</v>
      </c>
      <c r="L447" s="4" t="s">
        <v>7833</v>
      </c>
      <c r="M447" s="4" t="s">
        <v>7832</v>
      </c>
      <c r="N447" s="4"/>
      <c r="O447" s="4"/>
      <c r="P447" s="4"/>
      <c r="Q447" s="4">
        <v>0</v>
      </c>
      <c r="R447" s="4"/>
      <c r="S447" s="4">
        <v>1</v>
      </c>
      <c r="T447" s="4">
        <v>0</v>
      </c>
      <c r="U447" s="127">
        <v>30001019</v>
      </c>
      <c r="W447" s="17" t="s">
        <v>1175</v>
      </c>
      <c r="X447" s="17" t="s">
        <v>276</v>
      </c>
    </row>
    <row r="448" spans="1:24" ht="15" customHeight="1">
      <c r="A448" s="4">
        <v>11000446</v>
      </c>
      <c r="B448" s="4">
        <v>2</v>
      </c>
      <c r="C448" s="4" t="s">
        <v>4166</v>
      </c>
      <c r="D448" s="4"/>
      <c r="E448" s="4">
        <v>19</v>
      </c>
      <c r="F448" s="4"/>
      <c r="G448" s="4"/>
      <c r="H448" s="53">
        <v>80807</v>
      </c>
      <c r="I448" s="4"/>
      <c r="J448" s="4" t="s">
        <v>7831</v>
      </c>
      <c r="K448" s="126" t="s">
        <v>7832</v>
      </c>
      <c r="L448" s="4" t="s">
        <v>7833</v>
      </c>
      <c r="M448" s="4" t="s">
        <v>7832</v>
      </c>
      <c r="N448" s="4"/>
      <c r="O448" s="4"/>
      <c r="P448" s="4"/>
      <c r="Q448" s="4">
        <v>0</v>
      </c>
      <c r="R448" s="4"/>
      <c r="S448" s="4">
        <v>1</v>
      </c>
      <c r="T448" s="4">
        <v>0</v>
      </c>
      <c r="U448" s="127">
        <v>30001020</v>
      </c>
      <c r="W448" s="17" t="s">
        <v>2323</v>
      </c>
      <c r="X448" s="17" t="s">
        <v>276</v>
      </c>
    </row>
    <row r="449" spans="1:24" ht="15" customHeight="1">
      <c r="A449" s="4">
        <v>11000448</v>
      </c>
      <c r="B449" s="4">
        <v>1</v>
      </c>
      <c r="C449" s="4" t="s">
        <v>4166</v>
      </c>
      <c r="D449" s="4"/>
      <c r="E449" s="4">
        <v>96</v>
      </c>
      <c r="F449" s="4"/>
      <c r="G449" s="4"/>
      <c r="H449" s="53">
        <v>80807</v>
      </c>
      <c r="I449" s="4"/>
      <c r="J449" s="4" t="s">
        <v>7831</v>
      </c>
      <c r="K449" s="126" t="s">
        <v>7832</v>
      </c>
      <c r="L449" s="4" t="s">
        <v>7833</v>
      </c>
      <c r="M449" s="4" t="s">
        <v>7832</v>
      </c>
      <c r="N449" s="4"/>
      <c r="O449" s="4"/>
      <c r="P449" s="4"/>
      <c r="Q449" s="4">
        <v>0</v>
      </c>
      <c r="R449" s="4"/>
      <c r="S449" s="4">
        <v>1</v>
      </c>
      <c r="T449" s="4">
        <v>0</v>
      </c>
      <c r="U449" s="127">
        <v>30001022</v>
      </c>
      <c r="W449" s="17" t="s">
        <v>1177</v>
      </c>
      <c r="X449" s="17" t="s">
        <v>276</v>
      </c>
    </row>
    <row r="450" spans="1:24" ht="15" customHeight="1">
      <c r="A450" s="4">
        <v>11000450</v>
      </c>
      <c r="B450" s="4">
        <v>2</v>
      </c>
      <c r="C450" s="4" t="s">
        <v>4166</v>
      </c>
      <c r="D450" s="4"/>
      <c r="E450" s="4">
        <v>23</v>
      </c>
      <c r="F450" s="4"/>
      <c r="G450" s="4"/>
      <c r="H450" s="53">
        <v>80807</v>
      </c>
      <c r="I450" s="4"/>
      <c r="J450" s="4" t="s">
        <v>7831</v>
      </c>
      <c r="K450" s="126" t="s">
        <v>7832</v>
      </c>
      <c r="L450" s="4" t="s">
        <v>7833</v>
      </c>
      <c r="M450" s="4" t="s">
        <v>7832</v>
      </c>
      <c r="N450" s="4"/>
      <c r="O450" s="4"/>
      <c r="P450" s="4"/>
      <c r="Q450" s="4">
        <v>0</v>
      </c>
      <c r="R450" s="4"/>
      <c r="S450" s="4">
        <v>1</v>
      </c>
      <c r="T450" s="4">
        <v>0</v>
      </c>
      <c r="U450" s="127">
        <v>30001024</v>
      </c>
      <c r="W450" s="17" t="s">
        <v>1178</v>
      </c>
      <c r="X450" s="17" t="s">
        <v>276</v>
      </c>
    </row>
    <row r="451" spans="1:24" ht="15" customHeight="1">
      <c r="A451" s="4">
        <v>11000451</v>
      </c>
      <c r="B451" s="2">
        <v>1</v>
      </c>
      <c r="C451" s="4" t="s">
        <v>4166</v>
      </c>
      <c r="D451" s="2"/>
      <c r="E451" s="2">
        <v>29</v>
      </c>
      <c r="F451" s="2"/>
      <c r="G451" s="2"/>
      <c r="H451" s="53">
        <v>80807</v>
      </c>
      <c r="I451" s="2"/>
      <c r="J451" s="3" t="s">
        <v>7831</v>
      </c>
      <c r="K451" s="175" t="s">
        <v>7832</v>
      </c>
      <c r="L451" s="3" t="s">
        <v>7833</v>
      </c>
      <c r="M451" s="3" t="s">
        <v>7832</v>
      </c>
      <c r="N451" s="2"/>
      <c r="O451" s="2"/>
      <c r="P451" s="2"/>
      <c r="Q451" s="4">
        <v>0</v>
      </c>
      <c r="R451" s="2"/>
      <c r="S451" s="3">
        <v>1</v>
      </c>
      <c r="T451" s="4">
        <v>0</v>
      </c>
      <c r="U451" s="3">
        <v>10890506</v>
      </c>
      <c r="W451" s="2" t="s">
        <v>4129</v>
      </c>
      <c r="X451" s="54" t="s">
        <v>276</v>
      </c>
    </row>
    <row r="452" spans="1:24" ht="15" customHeight="1">
      <c r="A452" s="4">
        <v>11000452</v>
      </c>
      <c r="B452" s="2">
        <v>1</v>
      </c>
      <c r="C452" s="4" t="s">
        <v>4166</v>
      </c>
      <c r="D452" s="2"/>
      <c r="E452" s="2">
        <v>30</v>
      </c>
      <c r="F452" s="2"/>
      <c r="G452" s="2"/>
      <c r="H452" s="53">
        <v>80807</v>
      </c>
      <c r="I452" s="2"/>
      <c r="J452" s="3" t="s">
        <v>7831</v>
      </c>
      <c r="K452" s="175" t="s">
        <v>7832</v>
      </c>
      <c r="L452" s="3" t="s">
        <v>7833</v>
      </c>
      <c r="M452" s="3" t="s">
        <v>7832</v>
      </c>
      <c r="N452" s="2"/>
      <c r="O452" s="2"/>
      <c r="P452" s="2"/>
      <c r="Q452" s="4">
        <v>0</v>
      </c>
      <c r="R452" s="2"/>
      <c r="S452" s="3">
        <v>1</v>
      </c>
      <c r="T452" s="4">
        <v>0</v>
      </c>
      <c r="U452" s="3">
        <v>10890507</v>
      </c>
      <c r="W452" s="2" t="s">
        <v>4129</v>
      </c>
      <c r="X452" s="54" t="s">
        <v>276</v>
      </c>
    </row>
    <row r="453" spans="1:24" ht="15" customHeight="1">
      <c r="A453" s="4">
        <v>11000453</v>
      </c>
      <c r="B453" s="2">
        <v>1</v>
      </c>
      <c r="C453" s="4" t="s">
        <v>4166</v>
      </c>
      <c r="D453" s="2"/>
      <c r="E453" s="2">
        <v>31</v>
      </c>
      <c r="F453" s="2"/>
      <c r="G453" s="2"/>
      <c r="H453" s="53">
        <v>80807</v>
      </c>
      <c r="I453" s="2"/>
      <c r="J453" s="3" t="s">
        <v>7831</v>
      </c>
      <c r="K453" s="175" t="s">
        <v>7832</v>
      </c>
      <c r="L453" s="3" t="s">
        <v>7833</v>
      </c>
      <c r="M453" s="3" t="s">
        <v>7832</v>
      </c>
      <c r="N453" s="2"/>
      <c r="O453" s="2"/>
      <c r="P453" s="2"/>
      <c r="Q453" s="4">
        <v>0</v>
      </c>
      <c r="R453" s="2"/>
      <c r="S453" s="3">
        <v>1</v>
      </c>
      <c r="T453" s="4">
        <v>0</v>
      </c>
      <c r="U453" s="3">
        <v>10890508</v>
      </c>
      <c r="W453" s="2" t="s">
        <v>4129</v>
      </c>
      <c r="X453" s="54" t="s">
        <v>276</v>
      </c>
    </row>
    <row r="454" spans="1:24" ht="15" customHeight="1">
      <c r="A454" s="4">
        <v>11000454</v>
      </c>
      <c r="B454" s="2">
        <v>1</v>
      </c>
      <c r="C454" s="4" t="s">
        <v>4166</v>
      </c>
      <c r="D454" s="2"/>
      <c r="E454" s="2">
        <v>32</v>
      </c>
      <c r="F454" s="2"/>
      <c r="G454" s="2"/>
      <c r="H454" s="53">
        <v>80807</v>
      </c>
      <c r="I454" s="2"/>
      <c r="J454" s="3" t="s">
        <v>7831</v>
      </c>
      <c r="K454" s="175" t="s">
        <v>7832</v>
      </c>
      <c r="L454" s="3" t="s">
        <v>7833</v>
      </c>
      <c r="M454" s="3" t="s">
        <v>7832</v>
      </c>
      <c r="N454" s="2"/>
      <c r="O454" s="2"/>
      <c r="P454" s="2"/>
      <c r="Q454" s="4">
        <v>0</v>
      </c>
      <c r="R454" s="2"/>
      <c r="S454" s="3">
        <v>1</v>
      </c>
      <c r="T454" s="4">
        <v>0</v>
      </c>
      <c r="U454" s="3">
        <v>10890509</v>
      </c>
      <c r="W454" s="2" t="s">
        <v>4129</v>
      </c>
      <c r="X454" s="54" t="s">
        <v>276</v>
      </c>
    </row>
    <row r="455" spans="1:24" ht="15" customHeight="1">
      <c r="A455" s="4">
        <v>11000455</v>
      </c>
      <c r="B455" s="2">
        <v>1</v>
      </c>
      <c r="C455" s="4" t="s">
        <v>4166</v>
      </c>
      <c r="D455" s="2"/>
      <c r="E455" s="2">
        <v>33</v>
      </c>
      <c r="F455" s="2"/>
      <c r="G455" s="2"/>
      <c r="H455" s="53">
        <v>80807</v>
      </c>
      <c r="I455" s="2"/>
      <c r="J455" s="3" t="s">
        <v>7831</v>
      </c>
      <c r="K455" s="175" t="s">
        <v>7832</v>
      </c>
      <c r="L455" s="3" t="s">
        <v>7833</v>
      </c>
      <c r="M455" s="3" t="s">
        <v>7832</v>
      </c>
      <c r="N455" s="2"/>
      <c r="O455" s="2"/>
      <c r="P455" s="2"/>
      <c r="Q455" s="4">
        <v>0</v>
      </c>
      <c r="R455" s="2"/>
      <c r="S455" s="3">
        <v>1</v>
      </c>
      <c r="T455" s="4">
        <v>0</v>
      </c>
      <c r="U455" s="3">
        <v>10890510</v>
      </c>
      <c r="W455" s="2" t="s">
        <v>4129</v>
      </c>
      <c r="X455" s="54" t="s">
        <v>276</v>
      </c>
    </row>
    <row r="456" spans="1:24" ht="15" customHeight="1">
      <c r="A456" s="4">
        <v>11000456</v>
      </c>
      <c r="B456" s="2">
        <v>1</v>
      </c>
      <c r="C456" s="4" t="s">
        <v>4166</v>
      </c>
      <c r="D456" s="2"/>
      <c r="E456" s="2">
        <v>34</v>
      </c>
      <c r="F456" s="2"/>
      <c r="G456" s="2"/>
      <c r="H456" s="53">
        <v>80807</v>
      </c>
      <c r="I456" s="2"/>
      <c r="J456" s="3" t="s">
        <v>7831</v>
      </c>
      <c r="K456" s="175" t="s">
        <v>7832</v>
      </c>
      <c r="L456" s="3" t="s">
        <v>7833</v>
      </c>
      <c r="M456" s="3" t="s">
        <v>7832</v>
      </c>
      <c r="N456" s="2"/>
      <c r="O456" s="2"/>
      <c r="P456" s="2"/>
      <c r="Q456" s="4">
        <v>0</v>
      </c>
      <c r="R456" s="2"/>
      <c r="S456" s="3">
        <v>1</v>
      </c>
      <c r="T456" s="4">
        <v>0</v>
      </c>
      <c r="U456" s="3">
        <v>10890511</v>
      </c>
      <c r="W456" s="2" t="s">
        <v>4129</v>
      </c>
      <c r="X456" s="54" t="s">
        <v>276</v>
      </c>
    </row>
    <row r="457" spans="1:24" ht="15" customHeight="1">
      <c r="A457" s="4">
        <v>11000457</v>
      </c>
      <c r="B457" s="2">
        <v>1</v>
      </c>
      <c r="C457" s="4" t="s">
        <v>4166</v>
      </c>
      <c r="D457" s="2"/>
      <c r="E457" s="2">
        <v>35</v>
      </c>
      <c r="F457" s="2"/>
      <c r="G457" s="2"/>
      <c r="H457" s="53">
        <v>80807</v>
      </c>
      <c r="I457" s="2"/>
      <c r="J457" s="3" t="s">
        <v>7831</v>
      </c>
      <c r="K457" s="175" t="s">
        <v>7832</v>
      </c>
      <c r="L457" s="3" t="s">
        <v>7833</v>
      </c>
      <c r="M457" s="3" t="s">
        <v>7832</v>
      </c>
      <c r="N457" s="2"/>
      <c r="O457" s="2"/>
      <c r="P457" s="2"/>
      <c r="Q457" s="4">
        <v>0</v>
      </c>
      <c r="R457" s="2"/>
      <c r="S457" s="3">
        <v>1</v>
      </c>
      <c r="T457" s="4">
        <v>0</v>
      </c>
      <c r="U457" s="3">
        <v>10890512</v>
      </c>
      <c r="W457" s="2" t="s">
        <v>4129</v>
      </c>
      <c r="X457" s="54" t="s">
        <v>276</v>
      </c>
    </row>
    <row r="458" spans="1:24" ht="15" customHeight="1">
      <c r="A458" s="4">
        <v>11000458</v>
      </c>
      <c r="B458" s="2">
        <v>1</v>
      </c>
      <c r="C458" s="4" t="s">
        <v>4166</v>
      </c>
      <c r="D458" s="2"/>
      <c r="E458" s="2">
        <v>36</v>
      </c>
      <c r="F458" s="2"/>
      <c r="G458" s="2"/>
      <c r="H458" s="53">
        <v>80807</v>
      </c>
      <c r="I458" s="2"/>
      <c r="J458" s="3" t="s">
        <v>7831</v>
      </c>
      <c r="K458" s="175" t="s">
        <v>7832</v>
      </c>
      <c r="L458" s="3" t="s">
        <v>7833</v>
      </c>
      <c r="M458" s="3" t="s">
        <v>7832</v>
      </c>
      <c r="N458" s="2"/>
      <c r="O458" s="2"/>
      <c r="P458" s="2"/>
      <c r="Q458" s="4">
        <v>0</v>
      </c>
      <c r="R458" s="2"/>
      <c r="S458" s="3">
        <v>1</v>
      </c>
      <c r="T458" s="4">
        <v>0</v>
      </c>
      <c r="U458" s="3">
        <v>10890513</v>
      </c>
      <c r="W458" s="2" t="s">
        <v>4129</v>
      </c>
      <c r="X458" s="54" t="s">
        <v>276</v>
      </c>
    </row>
    <row r="459" spans="1:24" ht="15" customHeight="1">
      <c r="A459" s="4">
        <v>11000459</v>
      </c>
      <c r="B459" s="2">
        <v>1</v>
      </c>
      <c r="C459" s="4" t="s">
        <v>4166</v>
      </c>
      <c r="D459" s="2"/>
      <c r="E459" s="2">
        <v>37</v>
      </c>
      <c r="F459" s="2"/>
      <c r="G459" s="2"/>
      <c r="H459" s="53">
        <v>80807</v>
      </c>
      <c r="I459" s="2"/>
      <c r="J459" s="3" t="s">
        <v>7831</v>
      </c>
      <c r="K459" s="175" t="s">
        <v>7832</v>
      </c>
      <c r="L459" s="3" t="s">
        <v>7833</v>
      </c>
      <c r="M459" s="3" t="s">
        <v>7832</v>
      </c>
      <c r="N459" s="2"/>
      <c r="O459" s="2"/>
      <c r="P459" s="2"/>
      <c r="Q459" s="4">
        <v>0</v>
      </c>
      <c r="R459" s="2"/>
      <c r="S459" s="3">
        <v>1</v>
      </c>
      <c r="T459" s="4">
        <v>0</v>
      </c>
      <c r="U459" s="3">
        <v>10890514</v>
      </c>
      <c r="W459" s="2" t="s">
        <v>4129</v>
      </c>
      <c r="X459" s="54" t="s">
        <v>276</v>
      </c>
    </row>
    <row r="460" spans="1:24" ht="15" customHeight="1">
      <c r="A460" s="4">
        <v>11000460</v>
      </c>
      <c r="B460" s="2">
        <v>1</v>
      </c>
      <c r="C460" s="4" t="s">
        <v>4166</v>
      </c>
      <c r="D460" s="2"/>
      <c r="E460" s="2">
        <v>38</v>
      </c>
      <c r="F460" s="2"/>
      <c r="G460" s="2"/>
      <c r="H460" s="53">
        <v>80807</v>
      </c>
      <c r="I460" s="2"/>
      <c r="J460" s="3" t="s">
        <v>7831</v>
      </c>
      <c r="K460" s="175" t="s">
        <v>7832</v>
      </c>
      <c r="L460" s="3" t="s">
        <v>7833</v>
      </c>
      <c r="M460" s="3" t="s">
        <v>7832</v>
      </c>
      <c r="N460" s="2"/>
      <c r="O460" s="2"/>
      <c r="P460" s="2"/>
      <c r="Q460" s="4">
        <v>0</v>
      </c>
      <c r="R460" s="2"/>
      <c r="S460" s="3">
        <v>1</v>
      </c>
      <c r="T460" s="4">
        <v>0</v>
      </c>
      <c r="U460" s="3">
        <v>10890515</v>
      </c>
      <c r="W460" s="2" t="s">
        <v>4129</v>
      </c>
      <c r="X460" s="54" t="s">
        <v>276</v>
      </c>
    </row>
    <row r="461" spans="1:24" ht="15" customHeight="1">
      <c r="A461" s="4">
        <v>11000461</v>
      </c>
      <c r="B461" s="49">
        <v>1</v>
      </c>
      <c r="C461" s="233" t="s">
        <v>4166</v>
      </c>
      <c r="D461" s="58"/>
      <c r="E461" s="58">
        <v>39</v>
      </c>
      <c r="F461" s="58"/>
      <c r="G461" s="58"/>
      <c r="H461" s="234">
        <v>80807</v>
      </c>
      <c r="I461" s="58"/>
      <c r="J461" s="49" t="s">
        <v>7831</v>
      </c>
      <c r="K461" s="235" t="s">
        <v>7832</v>
      </c>
      <c r="L461" s="49" t="s">
        <v>7833</v>
      </c>
      <c r="M461" s="49" t="s">
        <v>7832</v>
      </c>
      <c r="N461" s="58"/>
      <c r="O461" s="58"/>
      <c r="P461" s="58"/>
      <c r="Q461" s="233">
        <v>0</v>
      </c>
      <c r="R461" s="58"/>
      <c r="S461" s="49">
        <v>1</v>
      </c>
      <c r="T461" s="233">
        <v>0</v>
      </c>
      <c r="U461" s="49">
        <v>10890516</v>
      </c>
      <c r="W461" s="2" t="s">
        <v>4129</v>
      </c>
      <c r="X461" s="54" t="s">
        <v>276</v>
      </c>
    </row>
    <row r="462" spans="1:24" ht="15" customHeight="1">
      <c r="A462" s="110">
        <v>11000462</v>
      </c>
      <c r="B462" s="49">
        <v>1</v>
      </c>
      <c r="C462" s="233" t="s">
        <v>4166</v>
      </c>
      <c r="D462" s="2"/>
      <c r="E462" s="2">
        <v>40</v>
      </c>
      <c r="F462" s="2"/>
      <c r="G462" s="2"/>
      <c r="H462" s="234">
        <v>80807</v>
      </c>
      <c r="I462" s="2"/>
      <c r="J462" s="49" t="s">
        <v>7831</v>
      </c>
      <c r="K462" s="235" t="s">
        <v>7832</v>
      </c>
      <c r="L462" s="49" t="s">
        <v>7833</v>
      </c>
      <c r="M462" s="49" t="s">
        <v>7832</v>
      </c>
      <c r="N462" s="2"/>
      <c r="O462" s="2"/>
      <c r="P462" s="2"/>
      <c r="Q462" s="233">
        <v>0</v>
      </c>
      <c r="R462" s="2"/>
      <c r="S462" s="49">
        <v>1</v>
      </c>
      <c r="T462" s="233">
        <v>0</v>
      </c>
      <c r="U462" s="4">
        <v>10890517</v>
      </c>
      <c r="W462" s="2" t="s">
        <v>4129</v>
      </c>
      <c r="X462" s="54" t="s">
        <v>276</v>
      </c>
    </row>
    <row r="463" spans="1:24" ht="15" customHeight="1">
      <c r="A463" s="110">
        <v>11000463</v>
      </c>
      <c r="B463" s="49">
        <v>1</v>
      </c>
      <c r="C463" s="233" t="s">
        <v>4166</v>
      </c>
      <c r="D463" s="2"/>
      <c r="E463" s="2">
        <v>41</v>
      </c>
      <c r="F463" s="2"/>
      <c r="G463" s="2"/>
      <c r="H463" s="234">
        <v>80807</v>
      </c>
      <c r="I463" s="2"/>
      <c r="J463" s="49" t="s">
        <v>7831</v>
      </c>
      <c r="K463" s="235" t="s">
        <v>7832</v>
      </c>
      <c r="L463" s="49" t="s">
        <v>7833</v>
      </c>
      <c r="M463" s="49" t="s">
        <v>7832</v>
      </c>
      <c r="N463" s="2"/>
      <c r="O463" s="2"/>
      <c r="P463" s="2"/>
      <c r="Q463" s="233">
        <v>0</v>
      </c>
      <c r="R463" s="2"/>
      <c r="S463" s="49">
        <v>1</v>
      </c>
      <c r="T463" s="233">
        <v>0</v>
      </c>
      <c r="U463" s="4">
        <v>10890518</v>
      </c>
      <c r="W463" s="2" t="s">
        <v>4129</v>
      </c>
      <c r="X463" s="54" t="s">
        <v>276</v>
      </c>
    </row>
    <row r="464" spans="1:24" ht="15" customHeight="1">
      <c r="A464" s="110">
        <v>11000464</v>
      </c>
      <c r="B464" s="49">
        <v>1</v>
      </c>
      <c r="C464" s="233" t="s">
        <v>4166</v>
      </c>
      <c r="D464" s="2"/>
      <c r="E464" s="2">
        <v>43</v>
      </c>
      <c r="F464" s="2"/>
      <c r="G464" s="2"/>
      <c r="H464" s="234">
        <v>80807</v>
      </c>
      <c r="I464" s="2"/>
      <c r="J464" s="49" t="s">
        <v>7831</v>
      </c>
      <c r="K464" s="235" t="s">
        <v>7832</v>
      </c>
      <c r="L464" s="49" t="s">
        <v>7833</v>
      </c>
      <c r="M464" s="49" t="s">
        <v>7832</v>
      </c>
      <c r="N464" s="2"/>
      <c r="O464" s="2"/>
      <c r="P464" s="2"/>
      <c r="Q464" s="233">
        <v>0</v>
      </c>
      <c r="R464" s="2"/>
      <c r="S464" s="49">
        <v>1</v>
      </c>
      <c r="T464" s="233">
        <v>0</v>
      </c>
      <c r="U464" s="3">
        <v>10890520</v>
      </c>
      <c r="W464" s="2" t="s">
        <v>4129</v>
      </c>
      <c r="X464" s="54" t="s">
        <v>276</v>
      </c>
    </row>
    <row r="465" spans="1:24" ht="15" customHeight="1">
      <c r="A465" s="110">
        <v>11000465</v>
      </c>
      <c r="B465" s="49">
        <v>1</v>
      </c>
      <c r="C465" s="233" t="s">
        <v>4166</v>
      </c>
      <c r="D465" s="2"/>
      <c r="E465" s="2">
        <v>44</v>
      </c>
      <c r="F465" s="2"/>
      <c r="G465" s="2"/>
      <c r="H465" s="234">
        <v>80807</v>
      </c>
      <c r="I465" s="2"/>
      <c r="J465" s="49" t="s">
        <v>7831</v>
      </c>
      <c r="K465" s="235" t="s">
        <v>7832</v>
      </c>
      <c r="L465" s="49" t="s">
        <v>7833</v>
      </c>
      <c r="M465" s="49" t="s">
        <v>7832</v>
      </c>
      <c r="N465" s="2"/>
      <c r="O465" s="2"/>
      <c r="P465" s="2"/>
      <c r="Q465" s="233">
        <v>0</v>
      </c>
      <c r="R465" s="2"/>
      <c r="S465" s="49">
        <v>1</v>
      </c>
      <c r="T465" s="233">
        <v>0</v>
      </c>
      <c r="U465" s="3">
        <v>10890521</v>
      </c>
      <c r="W465" s="2" t="s">
        <v>4129</v>
      </c>
      <c r="X465" s="54" t="s">
        <v>276</v>
      </c>
    </row>
    <row r="466" spans="1:24" ht="15" customHeight="1">
      <c r="A466" s="110">
        <v>11000466</v>
      </c>
      <c r="B466" s="49">
        <v>1</v>
      </c>
      <c r="C466" s="233" t="s">
        <v>4166</v>
      </c>
      <c r="D466" s="2"/>
      <c r="E466" s="2">
        <v>45</v>
      </c>
      <c r="F466" s="2"/>
      <c r="G466" s="2"/>
      <c r="H466" s="234">
        <v>80807</v>
      </c>
      <c r="I466" s="2"/>
      <c r="J466" s="49" t="s">
        <v>7831</v>
      </c>
      <c r="K466" s="235" t="s">
        <v>7832</v>
      </c>
      <c r="L466" s="49" t="s">
        <v>7833</v>
      </c>
      <c r="M466" s="49" t="s">
        <v>7832</v>
      </c>
      <c r="N466" s="58"/>
      <c r="O466" s="58"/>
      <c r="P466" s="58"/>
      <c r="Q466" s="233">
        <v>0</v>
      </c>
      <c r="R466" s="58"/>
      <c r="S466" s="49">
        <v>1</v>
      </c>
      <c r="T466" s="233">
        <v>0</v>
      </c>
      <c r="U466" s="49">
        <v>10890522</v>
      </c>
      <c r="W466" s="2" t="s">
        <v>4129</v>
      </c>
      <c r="X466" s="54" t="s">
        <v>276</v>
      </c>
    </row>
    <row r="467" spans="1:24" ht="15" customHeight="1">
      <c r="A467" s="110">
        <v>11000467</v>
      </c>
      <c r="B467" s="49">
        <v>1</v>
      </c>
      <c r="C467" s="233" t="s">
        <v>4166</v>
      </c>
      <c r="D467" s="2"/>
      <c r="E467" s="2">
        <v>46</v>
      </c>
      <c r="F467" s="2"/>
      <c r="G467" s="2"/>
      <c r="H467" s="234">
        <v>80807</v>
      </c>
      <c r="I467" s="2"/>
      <c r="J467" s="49" t="s">
        <v>7831</v>
      </c>
      <c r="K467" s="235" t="s">
        <v>7832</v>
      </c>
      <c r="L467" s="49" t="s">
        <v>7833</v>
      </c>
      <c r="M467" s="236" t="s">
        <v>7832</v>
      </c>
      <c r="N467" s="2"/>
      <c r="O467" s="2"/>
      <c r="P467" s="2"/>
      <c r="Q467" s="4">
        <v>0</v>
      </c>
      <c r="R467" s="2"/>
      <c r="S467" s="3">
        <v>1</v>
      </c>
      <c r="T467" s="4">
        <v>0</v>
      </c>
      <c r="U467" s="3">
        <v>10890523</v>
      </c>
      <c r="W467" s="2" t="s">
        <v>4129</v>
      </c>
      <c r="X467" s="54" t="s">
        <v>276</v>
      </c>
    </row>
    <row r="468" spans="1:24" ht="15" customHeight="1">
      <c r="A468" s="110">
        <v>11000468</v>
      </c>
      <c r="B468" s="49">
        <v>1</v>
      </c>
      <c r="C468" s="233" t="s">
        <v>4166</v>
      </c>
      <c r="D468" s="2"/>
      <c r="E468" s="2">
        <v>47</v>
      </c>
      <c r="F468" s="2"/>
      <c r="G468" s="2"/>
      <c r="H468" s="234">
        <v>80807</v>
      </c>
      <c r="I468" s="2"/>
      <c r="J468" s="49" t="s">
        <v>7831</v>
      </c>
      <c r="K468" s="235" t="s">
        <v>7832</v>
      </c>
      <c r="L468" s="49" t="s">
        <v>7833</v>
      </c>
      <c r="M468" s="236" t="s">
        <v>7832</v>
      </c>
      <c r="N468" s="2"/>
      <c r="O468" s="2"/>
      <c r="P468" s="2"/>
      <c r="Q468" s="4">
        <v>0</v>
      </c>
      <c r="R468" s="2"/>
      <c r="S468" s="3">
        <v>1</v>
      </c>
      <c r="T468" s="4">
        <v>0</v>
      </c>
      <c r="U468" s="3">
        <v>10890524</v>
      </c>
      <c r="W468" s="2" t="s">
        <v>4129</v>
      </c>
      <c r="X468" s="54" t="s">
        <v>276</v>
      </c>
    </row>
    <row r="469" spans="1:24" ht="15" customHeight="1">
      <c r="A469" s="110">
        <v>11000469</v>
      </c>
      <c r="B469" s="3">
        <v>1</v>
      </c>
      <c r="C469" s="4" t="s">
        <v>4166</v>
      </c>
      <c r="D469" s="54"/>
      <c r="E469" s="2">
        <v>48</v>
      </c>
      <c r="F469" s="2"/>
      <c r="G469" s="140"/>
      <c r="H469" s="53">
        <v>80807</v>
      </c>
      <c r="I469" s="48"/>
      <c r="J469" s="3" t="s">
        <v>7831</v>
      </c>
      <c r="K469" s="175" t="s">
        <v>7832</v>
      </c>
      <c r="L469" s="3" t="s">
        <v>7833</v>
      </c>
      <c r="M469" s="116" t="s">
        <v>7832</v>
      </c>
      <c r="N469" s="2"/>
      <c r="O469" s="2"/>
      <c r="P469" s="2"/>
      <c r="Q469" s="4">
        <v>0</v>
      </c>
      <c r="R469" s="2"/>
      <c r="S469" s="3">
        <v>1</v>
      </c>
      <c r="T469" s="4">
        <v>0</v>
      </c>
      <c r="U469" s="3">
        <v>10890525</v>
      </c>
      <c r="W469" s="2" t="s">
        <v>4129</v>
      </c>
      <c r="X469" s="100" t="s">
        <v>276</v>
      </c>
    </row>
    <row r="470" spans="1:24" ht="15" customHeight="1">
      <c r="A470" s="237">
        <v>11000470</v>
      </c>
      <c r="B470" s="49">
        <v>1</v>
      </c>
      <c r="C470" s="238" t="s">
        <v>4166</v>
      </c>
      <c r="D470" s="49" t="s">
        <v>7871</v>
      </c>
      <c r="E470" s="238">
        <v>123</v>
      </c>
      <c r="F470" s="58" t="s">
        <v>4214</v>
      </c>
      <c r="G470" s="161"/>
      <c r="H470" s="63">
        <v>109099</v>
      </c>
      <c r="I470" s="58"/>
      <c r="J470" s="58" t="s">
        <v>7831</v>
      </c>
      <c r="K470" s="58" t="s">
        <v>7832</v>
      </c>
      <c r="L470" s="58" t="s">
        <v>7833</v>
      </c>
      <c r="M470" s="239" t="s">
        <v>7832</v>
      </c>
      <c r="N470" s="58"/>
      <c r="O470" s="58"/>
      <c r="P470" s="58"/>
      <c r="Q470" s="233">
        <v>0</v>
      </c>
      <c r="R470" s="49"/>
      <c r="S470" s="49">
        <v>1</v>
      </c>
      <c r="T470" s="233">
        <v>0</v>
      </c>
      <c r="U470" s="58">
        <v>50001479</v>
      </c>
      <c r="W470" s="240" t="s">
        <v>1215</v>
      </c>
      <c r="X470" s="3" t="s">
        <v>276</v>
      </c>
    </row>
    <row r="471" spans="1:24" ht="15" customHeight="1">
      <c r="A471" s="4">
        <v>11000471</v>
      </c>
      <c r="B471" s="212">
        <v>1</v>
      </c>
      <c r="C471" s="4" t="s">
        <v>4166</v>
      </c>
      <c r="D471" s="2"/>
      <c r="E471" s="4">
        <v>52</v>
      </c>
      <c r="F471" s="2"/>
      <c r="G471" s="2"/>
      <c r="H471" s="53">
        <v>80807</v>
      </c>
      <c r="I471" s="2"/>
      <c r="J471" s="4" t="s">
        <v>7831</v>
      </c>
      <c r="K471" s="58" t="s">
        <v>7832</v>
      </c>
      <c r="L471" s="239" t="s">
        <v>7833</v>
      </c>
      <c r="M471" s="2" t="s">
        <v>7832</v>
      </c>
      <c r="N471" s="2"/>
      <c r="O471" s="2"/>
      <c r="P471" s="2"/>
      <c r="Q471" s="4">
        <v>0</v>
      </c>
      <c r="R471" s="54"/>
      <c r="S471" s="2">
        <v>1</v>
      </c>
      <c r="T471" s="2">
        <v>0</v>
      </c>
      <c r="U471" s="2">
        <v>10890530</v>
      </c>
      <c r="W471" s="140" t="s">
        <v>4129</v>
      </c>
      <c r="X471" s="3" t="s">
        <v>276</v>
      </c>
    </row>
    <row r="472" spans="1:24" ht="15" customHeight="1">
      <c r="A472" s="4">
        <v>11000472</v>
      </c>
      <c r="B472" s="212">
        <v>1</v>
      </c>
      <c r="C472" s="4" t="s">
        <v>4166</v>
      </c>
      <c r="D472" s="2"/>
      <c r="E472" s="4">
        <v>53</v>
      </c>
      <c r="F472" s="2"/>
      <c r="G472" s="2"/>
      <c r="H472" s="53">
        <v>80807</v>
      </c>
      <c r="I472" s="2"/>
      <c r="J472" s="4" t="s">
        <v>7831</v>
      </c>
      <c r="K472" s="58" t="s">
        <v>7832</v>
      </c>
      <c r="L472" s="58" t="s">
        <v>7833</v>
      </c>
      <c r="M472" s="2" t="s">
        <v>7832</v>
      </c>
      <c r="N472" s="2"/>
      <c r="O472" s="2"/>
      <c r="P472" s="2"/>
      <c r="Q472" s="4">
        <v>0</v>
      </c>
      <c r="R472" s="54"/>
      <c r="S472" s="2">
        <v>1</v>
      </c>
      <c r="T472" s="2">
        <v>0</v>
      </c>
      <c r="U472" s="2">
        <v>10890531</v>
      </c>
      <c r="W472" s="140" t="s">
        <v>4129</v>
      </c>
      <c r="X472" s="3" t="s">
        <v>276</v>
      </c>
    </row>
    <row r="473" spans="1:24" ht="15" customHeight="1">
      <c r="A473" s="4">
        <v>11000473</v>
      </c>
      <c r="B473" s="212">
        <v>1</v>
      </c>
      <c r="C473" s="4" t="s">
        <v>4166</v>
      </c>
      <c r="D473" s="2"/>
      <c r="E473" s="4">
        <v>54</v>
      </c>
      <c r="F473" s="2"/>
      <c r="G473" s="2"/>
      <c r="H473" s="53">
        <v>80807</v>
      </c>
      <c r="I473" s="2"/>
      <c r="J473" s="4" t="s">
        <v>7831</v>
      </c>
      <c r="K473" s="58" t="s">
        <v>7832</v>
      </c>
      <c r="L473" s="58" t="s">
        <v>7833</v>
      </c>
      <c r="M473" s="2" t="s">
        <v>7832</v>
      </c>
      <c r="N473" s="2"/>
      <c r="O473" s="2"/>
      <c r="P473" s="2"/>
      <c r="Q473" s="4">
        <v>0</v>
      </c>
      <c r="R473" s="54"/>
      <c r="S473" s="2">
        <v>1</v>
      </c>
      <c r="T473" s="2">
        <v>0</v>
      </c>
      <c r="U473" s="2">
        <v>10890532</v>
      </c>
      <c r="W473" s="140" t="s">
        <v>4129</v>
      </c>
      <c r="X473" s="3" t="s">
        <v>276</v>
      </c>
    </row>
    <row r="474" spans="1:24" ht="15" customHeight="1">
      <c r="A474" s="4">
        <v>11000474</v>
      </c>
      <c r="B474" s="212">
        <v>1</v>
      </c>
      <c r="C474" s="4" t="s">
        <v>4166</v>
      </c>
      <c r="D474" s="2"/>
      <c r="E474" s="4">
        <v>55</v>
      </c>
      <c r="F474" s="2"/>
      <c r="G474" s="2"/>
      <c r="H474" s="53">
        <v>80807</v>
      </c>
      <c r="I474" s="2"/>
      <c r="J474" s="4" t="s">
        <v>7831</v>
      </c>
      <c r="K474" s="58" t="s">
        <v>7832</v>
      </c>
      <c r="L474" s="58" t="s">
        <v>7833</v>
      </c>
      <c r="M474" s="2" t="s">
        <v>7832</v>
      </c>
      <c r="N474" s="2"/>
      <c r="O474" s="2"/>
      <c r="P474" s="2"/>
      <c r="Q474" s="4">
        <v>0</v>
      </c>
      <c r="R474" s="54"/>
      <c r="S474" s="2">
        <v>1</v>
      </c>
      <c r="T474" s="2">
        <v>0</v>
      </c>
      <c r="U474" s="2">
        <v>10890533</v>
      </c>
      <c r="W474" s="140" t="s">
        <v>4129</v>
      </c>
      <c r="X474" s="3" t="s">
        <v>276</v>
      </c>
    </row>
    <row r="475" spans="1:24" ht="15" customHeight="1">
      <c r="A475" s="4">
        <v>11000475</v>
      </c>
      <c r="B475" s="212">
        <v>1</v>
      </c>
      <c r="C475" s="4" t="s">
        <v>4166</v>
      </c>
      <c r="D475" s="2"/>
      <c r="E475" s="4">
        <v>56</v>
      </c>
      <c r="F475" s="2"/>
      <c r="G475" s="2"/>
      <c r="H475" s="53">
        <v>80807</v>
      </c>
      <c r="I475" s="2"/>
      <c r="J475" s="4" t="s">
        <v>7831</v>
      </c>
      <c r="K475" s="58" t="s">
        <v>7832</v>
      </c>
      <c r="L475" s="58" t="s">
        <v>7833</v>
      </c>
      <c r="M475" s="2" t="s">
        <v>7832</v>
      </c>
      <c r="N475" s="2"/>
      <c r="O475" s="2"/>
      <c r="P475" s="2"/>
      <c r="Q475" s="4">
        <v>0</v>
      </c>
      <c r="R475" s="54"/>
      <c r="S475" s="2">
        <v>1</v>
      </c>
      <c r="T475" s="2">
        <v>0</v>
      </c>
      <c r="U475" s="2">
        <v>10890534</v>
      </c>
      <c r="W475" s="140" t="s">
        <v>4129</v>
      </c>
      <c r="X475" s="3" t="s">
        <v>276</v>
      </c>
    </row>
    <row r="476" spans="1:24" ht="15" customHeight="1">
      <c r="A476" s="4">
        <v>11000476</v>
      </c>
      <c r="B476" s="212">
        <v>1</v>
      </c>
      <c r="C476" s="4" t="s">
        <v>4166</v>
      </c>
      <c r="D476" s="2"/>
      <c r="E476" s="4">
        <v>57</v>
      </c>
      <c r="F476" s="2"/>
      <c r="G476" s="2"/>
      <c r="H476" s="53">
        <v>80807</v>
      </c>
      <c r="I476" s="2"/>
      <c r="J476" s="4" t="s">
        <v>7831</v>
      </c>
      <c r="K476" s="58" t="s">
        <v>7832</v>
      </c>
      <c r="L476" s="58" t="s">
        <v>7833</v>
      </c>
      <c r="M476" s="2" t="s">
        <v>7832</v>
      </c>
      <c r="N476" s="2"/>
      <c r="O476" s="2"/>
      <c r="P476" s="2"/>
      <c r="Q476" s="4">
        <v>0</v>
      </c>
      <c r="R476" s="54"/>
      <c r="S476" s="2">
        <v>1</v>
      </c>
      <c r="T476" s="2">
        <v>0</v>
      </c>
      <c r="U476" s="2">
        <v>10890535</v>
      </c>
      <c r="W476" s="140" t="s">
        <v>4129</v>
      </c>
      <c r="X476" s="3" t="s">
        <v>276</v>
      </c>
    </row>
    <row r="477" spans="1:24" ht="15" customHeight="1">
      <c r="A477" s="4">
        <v>11000477</v>
      </c>
      <c r="B477" s="212">
        <v>1</v>
      </c>
      <c r="C477" s="4" t="s">
        <v>4166</v>
      </c>
      <c r="D477" s="2"/>
      <c r="E477" s="4">
        <v>58</v>
      </c>
      <c r="F477" s="2"/>
      <c r="G477" s="2"/>
      <c r="H477" s="53">
        <v>80807</v>
      </c>
      <c r="I477" s="2"/>
      <c r="J477" s="4" t="s">
        <v>7831</v>
      </c>
      <c r="K477" s="58" t="s">
        <v>7832</v>
      </c>
      <c r="L477" s="58" t="s">
        <v>7833</v>
      </c>
      <c r="M477" s="2" t="s">
        <v>7832</v>
      </c>
      <c r="N477" s="2"/>
      <c r="O477" s="2"/>
      <c r="P477" s="2"/>
      <c r="Q477" s="4">
        <v>0</v>
      </c>
      <c r="R477" s="54"/>
      <c r="S477" s="2">
        <v>1</v>
      </c>
      <c r="T477" s="2">
        <v>0</v>
      </c>
      <c r="U477" s="2">
        <v>10890536</v>
      </c>
      <c r="W477" s="140" t="s">
        <v>4129</v>
      </c>
      <c r="X477" s="3" t="s">
        <v>276</v>
      </c>
    </row>
    <row r="478" spans="1:24" ht="15" customHeight="1">
      <c r="A478" s="4">
        <v>11000478</v>
      </c>
      <c r="B478" s="212">
        <v>1</v>
      </c>
      <c r="C478" s="4" t="s">
        <v>4166</v>
      </c>
      <c r="D478" s="2"/>
      <c r="E478" s="4">
        <v>59</v>
      </c>
      <c r="F478" s="2"/>
      <c r="G478" s="2"/>
      <c r="H478" s="53">
        <v>80807</v>
      </c>
      <c r="I478" s="2"/>
      <c r="J478" s="4" t="s">
        <v>7831</v>
      </c>
      <c r="K478" s="58" t="s">
        <v>7832</v>
      </c>
      <c r="L478" s="58" t="s">
        <v>7833</v>
      </c>
      <c r="M478" s="2" t="s">
        <v>7832</v>
      </c>
      <c r="N478" s="2"/>
      <c r="O478" s="2"/>
      <c r="P478" s="2"/>
      <c r="Q478" s="4">
        <v>0</v>
      </c>
      <c r="R478" s="54"/>
      <c r="S478" s="2">
        <v>1</v>
      </c>
      <c r="T478" s="2">
        <v>0</v>
      </c>
      <c r="U478" s="2">
        <v>10890537</v>
      </c>
      <c r="W478" s="140" t="s">
        <v>4129</v>
      </c>
      <c r="X478" s="3" t="s">
        <v>276</v>
      </c>
    </row>
    <row r="479" spans="1:24" ht="15" customHeight="1">
      <c r="A479" s="4">
        <v>11000479</v>
      </c>
      <c r="B479" s="212">
        <v>1</v>
      </c>
      <c r="C479" s="4" t="s">
        <v>4166</v>
      </c>
      <c r="D479" s="2"/>
      <c r="E479" s="4">
        <v>60</v>
      </c>
      <c r="F479" s="2"/>
      <c r="G479" s="2"/>
      <c r="H479" s="53">
        <v>80807</v>
      </c>
      <c r="I479" s="2"/>
      <c r="J479" s="4" t="s">
        <v>7831</v>
      </c>
      <c r="K479" s="58" t="s">
        <v>7832</v>
      </c>
      <c r="L479" s="58" t="s">
        <v>7833</v>
      </c>
      <c r="M479" s="2" t="s">
        <v>7832</v>
      </c>
      <c r="N479" s="2"/>
      <c r="O479" s="2"/>
      <c r="P479" s="2"/>
      <c r="Q479" s="4">
        <v>0</v>
      </c>
      <c r="R479" s="54"/>
      <c r="S479" s="2">
        <v>1</v>
      </c>
      <c r="T479" s="2">
        <v>0</v>
      </c>
      <c r="U479" s="2">
        <v>10890538</v>
      </c>
      <c r="W479" s="140" t="s">
        <v>4129</v>
      </c>
      <c r="X479" s="3" t="s">
        <v>276</v>
      </c>
    </row>
    <row r="480" spans="1:24" ht="15" customHeight="1">
      <c r="A480" s="4">
        <v>11000480</v>
      </c>
      <c r="B480" s="212">
        <v>1</v>
      </c>
      <c r="C480" s="4" t="s">
        <v>4166</v>
      </c>
      <c r="D480" s="2"/>
      <c r="E480" s="4">
        <v>61</v>
      </c>
      <c r="F480" s="2"/>
      <c r="G480" s="2"/>
      <c r="H480" s="53">
        <v>80807</v>
      </c>
      <c r="I480" s="2"/>
      <c r="J480" s="4" t="s">
        <v>7831</v>
      </c>
      <c r="K480" s="58" t="s">
        <v>7832</v>
      </c>
      <c r="L480" s="58" t="s">
        <v>7833</v>
      </c>
      <c r="M480" s="2" t="s">
        <v>7832</v>
      </c>
      <c r="N480" s="2"/>
      <c r="O480" s="2"/>
      <c r="P480" s="2"/>
      <c r="Q480" s="4">
        <v>0</v>
      </c>
      <c r="R480" s="54"/>
      <c r="S480" s="2">
        <v>1</v>
      </c>
      <c r="T480" s="2">
        <v>0</v>
      </c>
      <c r="U480" s="2">
        <v>10890539</v>
      </c>
      <c r="W480" s="140" t="s">
        <v>4129</v>
      </c>
      <c r="X480" s="3" t="s">
        <v>276</v>
      </c>
    </row>
    <row r="481" spans="1:24" ht="15" customHeight="1">
      <c r="A481" s="4">
        <v>11000481</v>
      </c>
      <c r="B481" s="212">
        <v>1</v>
      </c>
      <c r="C481" s="4" t="s">
        <v>4166</v>
      </c>
      <c r="D481" s="2"/>
      <c r="E481" s="4">
        <v>62</v>
      </c>
      <c r="F481" s="2"/>
      <c r="G481" s="2"/>
      <c r="H481" s="53">
        <v>80807</v>
      </c>
      <c r="I481" s="2"/>
      <c r="J481" s="4" t="s">
        <v>7831</v>
      </c>
      <c r="K481" s="58" t="s">
        <v>7832</v>
      </c>
      <c r="L481" s="58" t="s">
        <v>7833</v>
      </c>
      <c r="M481" s="2" t="s">
        <v>7832</v>
      </c>
      <c r="N481" s="2"/>
      <c r="O481" s="2"/>
      <c r="P481" s="2"/>
      <c r="Q481" s="4">
        <v>0</v>
      </c>
      <c r="R481" s="54"/>
      <c r="S481" s="2">
        <v>1</v>
      </c>
      <c r="T481" s="2">
        <v>0</v>
      </c>
      <c r="U481" s="2">
        <v>10890540</v>
      </c>
      <c r="W481" s="140" t="s">
        <v>4129</v>
      </c>
      <c r="X481" s="3" t="s">
        <v>276</v>
      </c>
    </row>
    <row r="482" spans="1:24" ht="15" customHeight="1">
      <c r="A482" s="4">
        <v>11000482</v>
      </c>
      <c r="B482" s="212">
        <v>1</v>
      </c>
      <c r="C482" s="4" t="s">
        <v>4166</v>
      </c>
      <c r="D482" s="2"/>
      <c r="E482" s="4">
        <v>63</v>
      </c>
      <c r="F482" s="2"/>
      <c r="G482" s="2"/>
      <c r="H482" s="53">
        <v>80807</v>
      </c>
      <c r="I482" s="2"/>
      <c r="J482" s="4" t="s">
        <v>7831</v>
      </c>
      <c r="K482" s="58" t="s">
        <v>7832</v>
      </c>
      <c r="L482" s="58" t="s">
        <v>7833</v>
      </c>
      <c r="M482" s="2" t="s">
        <v>7832</v>
      </c>
      <c r="N482" s="2"/>
      <c r="O482" s="2"/>
      <c r="P482" s="2"/>
      <c r="Q482" s="4">
        <v>0</v>
      </c>
      <c r="R482" s="54"/>
      <c r="S482" s="2">
        <v>1</v>
      </c>
      <c r="T482" s="2">
        <v>0</v>
      </c>
      <c r="U482" s="2">
        <v>10890541</v>
      </c>
      <c r="W482" s="140" t="s">
        <v>4129</v>
      </c>
      <c r="X482" s="3" t="s">
        <v>276</v>
      </c>
    </row>
    <row r="483" spans="1:24" ht="15" customHeight="1">
      <c r="A483" s="4">
        <v>11000483</v>
      </c>
      <c r="B483" s="212">
        <v>1</v>
      </c>
      <c r="C483" s="4" t="s">
        <v>4166</v>
      </c>
      <c r="D483" s="2"/>
      <c r="E483" s="4">
        <v>64</v>
      </c>
      <c r="F483" s="2"/>
      <c r="G483" s="2"/>
      <c r="H483" s="53">
        <v>80807</v>
      </c>
      <c r="I483" s="2"/>
      <c r="J483" s="4" t="s">
        <v>7831</v>
      </c>
      <c r="K483" s="58" t="s">
        <v>7832</v>
      </c>
      <c r="L483" s="58" t="s">
        <v>7833</v>
      </c>
      <c r="M483" s="2" t="s">
        <v>7832</v>
      </c>
      <c r="N483" s="2"/>
      <c r="O483" s="2"/>
      <c r="P483" s="2"/>
      <c r="Q483" s="4">
        <v>0</v>
      </c>
      <c r="R483" s="54"/>
      <c r="S483" s="2">
        <v>1</v>
      </c>
      <c r="T483" s="2">
        <v>0</v>
      </c>
      <c r="U483" s="2">
        <v>10890542</v>
      </c>
      <c r="W483" s="140" t="s">
        <v>4129</v>
      </c>
      <c r="X483" s="3" t="s">
        <v>276</v>
      </c>
    </row>
    <row r="484" spans="1:24" ht="15" customHeight="1">
      <c r="A484" s="4">
        <v>11000484</v>
      </c>
      <c r="B484" s="212">
        <v>1</v>
      </c>
      <c r="C484" s="4" t="s">
        <v>4166</v>
      </c>
      <c r="D484" s="2"/>
      <c r="E484" s="4">
        <v>65</v>
      </c>
      <c r="F484" s="2"/>
      <c r="G484" s="2"/>
      <c r="H484" s="53">
        <v>80807</v>
      </c>
      <c r="I484" s="2"/>
      <c r="J484" s="4" t="s">
        <v>7831</v>
      </c>
      <c r="K484" s="58" t="s">
        <v>7832</v>
      </c>
      <c r="L484" s="58" t="s">
        <v>7833</v>
      </c>
      <c r="M484" s="2" t="s">
        <v>7832</v>
      </c>
      <c r="N484" s="2"/>
      <c r="O484" s="2"/>
      <c r="P484" s="2"/>
      <c r="Q484" s="4">
        <v>0</v>
      </c>
      <c r="R484" s="54"/>
      <c r="S484" s="2">
        <v>1</v>
      </c>
      <c r="T484" s="2">
        <v>0</v>
      </c>
      <c r="U484" s="2">
        <v>10890543</v>
      </c>
      <c r="W484" s="140" t="s">
        <v>4129</v>
      </c>
      <c r="X484" s="3" t="s">
        <v>276</v>
      </c>
    </row>
    <row r="485" spans="1:24" ht="15" customHeight="1">
      <c r="A485" s="4">
        <v>11000485</v>
      </c>
      <c r="B485" s="241">
        <v>1</v>
      </c>
      <c r="C485" s="233" t="s">
        <v>4166</v>
      </c>
      <c r="D485" s="58"/>
      <c r="E485" s="233">
        <v>66</v>
      </c>
      <c r="F485" s="58"/>
      <c r="G485" s="58"/>
      <c r="H485" s="234">
        <v>80807</v>
      </c>
      <c r="I485" s="58"/>
      <c r="J485" s="233" t="s">
        <v>7831</v>
      </c>
      <c r="K485" s="239" t="s">
        <v>7832</v>
      </c>
      <c r="L485" s="58" t="s">
        <v>7833</v>
      </c>
      <c r="M485" s="58" t="s">
        <v>7832</v>
      </c>
      <c r="N485" s="58"/>
      <c r="O485" s="58"/>
      <c r="P485" s="58"/>
      <c r="Q485" s="233">
        <v>0</v>
      </c>
      <c r="R485" s="100"/>
      <c r="S485" s="58">
        <v>1</v>
      </c>
      <c r="T485" s="58">
        <v>0</v>
      </c>
      <c r="U485" s="58">
        <v>10890544</v>
      </c>
      <c r="W485" s="239" t="s">
        <v>4129</v>
      </c>
      <c r="X485" s="49" t="s">
        <v>276</v>
      </c>
    </row>
    <row r="486" spans="1:24" ht="15" customHeight="1">
      <c r="A486" s="110">
        <v>11000486</v>
      </c>
      <c r="B486" s="2">
        <v>1</v>
      </c>
      <c r="C486" s="114" t="s">
        <v>7936</v>
      </c>
      <c r="D486" s="58"/>
      <c r="E486" s="58">
        <v>19</v>
      </c>
      <c r="F486" s="58"/>
      <c r="G486" s="58"/>
      <c r="H486" s="2">
        <v>52074</v>
      </c>
      <c r="I486" s="58"/>
      <c r="J486" s="114" t="s">
        <v>7944</v>
      </c>
      <c r="K486" s="2" t="s">
        <v>7832</v>
      </c>
      <c r="L486" s="2" t="s">
        <v>7833</v>
      </c>
      <c r="M486" s="2" t="s">
        <v>7832</v>
      </c>
      <c r="N486" s="2"/>
      <c r="O486" s="2"/>
      <c r="P486" s="2"/>
      <c r="Q486" s="4">
        <v>0</v>
      </c>
      <c r="R486" s="2"/>
      <c r="S486" s="58">
        <v>1</v>
      </c>
      <c r="T486" s="2">
        <v>0</v>
      </c>
      <c r="U486" s="2">
        <v>30000009</v>
      </c>
      <c r="W486" s="49" t="s">
        <v>7945</v>
      </c>
      <c r="X486" s="49" t="s">
        <v>276</v>
      </c>
    </row>
    <row r="487" spans="1:24" ht="15" customHeight="1">
      <c r="A487" s="4">
        <v>11000487</v>
      </c>
      <c r="B487" s="2">
        <v>1</v>
      </c>
      <c r="C487" s="114" t="s">
        <v>7946</v>
      </c>
      <c r="D487" s="2"/>
      <c r="E487" s="4">
        <v>46</v>
      </c>
      <c r="F487" s="2"/>
      <c r="G487" s="2"/>
      <c r="H487" s="231">
        <v>89177</v>
      </c>
      <c r="I487" s="2"/>
      <c r="J487" s="114" t="s">
        <v>7947</v>
      </c>
      <c r="K487" s="2" t="s">
        <v>7832</v>
      </c>
      <c r="L487" s="2" t="s">
        <v>7833</v>
      </c>
      <c r="M487" s="2" t="s">
        <v>7832</v>
      </c>
      <c r="N487" s="2"/>
      <c r="O487" s="2"/>
      <c r="P487" s="2"/>
      <c r="Q487" s="4">
        <v>0</v>
      </c>
      <c r="R487" s="239"/>
      <c r="S487" s="3">
        <v>1</v>
      </c>
      <c r="T487" s="54">
        <v>0</v>
      </c>
      <c r="U487" s="2">
        <v>50001480</v>
      </c>
      <c r="W487" s="2">
        <v>60959</v>
      </c>
      <c r="X487" s="3" t="s">
        <v>276</v>
      </c>
    </row>
    <row r="488" spans="1:24" ht="15" customHeight="1">
      <c r="A488" s="4">
        <v>11000488</v>
      </c>
      <c r="B488" s="2">
        <v>1</v>
      </c>
      <c r="C488" s="114" t="s">
        <v>7946</v>
      </c>
      <c r="D488" s="2"/>
      <c r="E488" s="4">
        <v>46</v>
      </c>
      <c r="F488" s="2"/>
      <c r="G488" s="2"/>
      <c r="H488" s="231">
        <v>89177</v>
      </c>
      <c r="I488" s="2"/>
      <c r="J488" s="114" t="s">
        <v>7947</v>
      </c>
      <c r="K488" s="2" t="s">
        <v>7832</v>
      </c>
      <c r="L488" s="2" t="s">
        <v>7833</v>
      </c>
      <c r="M488" s="2" t="s">
        <v>7832</v>
      </c>
      <c r="N488" s="2"/>
      <c r="O488" s="2"/>
      <c r="P488" s="2"/>
      <c r="Q488" s="110">
        <v>0</v>
      </c>
      <c r="R488" s="2"/>
      <c r="S488" s="3">
        <v>1</v>
      </c>
      <c r="T488" s="2">
        <v>0</v>
      </c>
      <c r="U488" s="2">
        <v>50001481</v>
      </c>
      <c r="W488" s="2">
        <v>60959</v>
      </c>
      <c r="X488" s="3" t="s">
        <v>276</v>
      </c>
    </row>
  </sheetData>
  <autoFilter ref="A1:U488"/>
  <dataValidations count="2">
    <dataValidation type="list" allowBlank="1" showInputMessage="1" showErrorMessage="1" sqref="U378:U379">
      <formula1>PersonID</formula1>
    </dataValidation>
    <dataValidation type="list" allowBlank="1" showInputMessage="1" showErrorMessage="1" sqref="U4:U230 U235:U238 U240:U244">
      <formula1>PersonVorID</formula1>
    </dataValidation>
  </dataValidation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
  <sheetViews>
    <sheetView workbookViewId="0">
      <selection activeCell="D13" sqref="D13"/>
    </sheetView>
  </sheetViews>
  <sheetFormatPr defaultRowHeight="15" customHeight="1"/>
  <cols>
    <col min="2" max="2" width="13.140625" customWidth="1"/>
    <col min="3" max="3" width="13.5703125" customWidth="1"/>
    <col min="4" max="4" width="18.7109375" customWidth="1"/>
    <col min="5" max="5" width="16.140625" customWidth="1"/>
    <col min="6" max="6" width="33.5703125" customWidth="1"/>
    <col min="7" max="7" width="17.42578125" customWidth="1"/>
  </cols>
  <sheetData>
    <row r="1" spans="1:9" ht="15" customHeight="1">
      <c r="A1" s="1" t="s">
        <v>82</v>
      </c>
      <c r="B1" s="1" t="s">
        <v>7809</v>
      </c>
      <c r="C1" s="1" t="s">
        <v>7814</v>
      </c>
      <c r="D1" s="1" t="s">
        <v>7817</v>
      </c>
      <c r="E1" s="1" t="s">
        <v>7948</v>
      </c>
      <c r="F1" s="1" t="s">
        <v>7949</v>
      </c>
      <c r="H1" s="11" t="s">
        <v>4042</v>
      </c>
      <c r="I1" s="11" t="s">
        <v>169</v>
      </c>
    </row>
    <row r="2" spans="1:9" ht="15" customHeight="1">
      <c r="A2" s="142" t="s">
        <v>98</v>
      </c>
      <c r="B2" s="142" t="s">
        <v>99</v>
      </c>
      <c r="C2" s="142" t="s">
        <v>99</v>
      </c>
      <c r="D2" s="142" t="s">
        <v>99</v>
      </c>
      <c r="E2" s="142" t="s">
        <v>99</v>
      </c>
      <c r="F2" s="142" t="s">
        <v>98</v>
      </c>
      <c r="H2" s="2"/>
      <c r="I2" s="2"/>
    </row>
    <row r="3" spans="1:9" ht="15" customHeight="1">
      <c r="A3" s="142" t="s">
        <v>106</v>
      </c>
      <c r="B3" s="142" t="s">
        <v>1</v>
      </c>
      <c r="C3" s="142" t="s">
        <v>1</v>
      </c>
      <c r="D3" s="142" t="s">
        <v>1</v>
      </c>
      <c r="E3" s="142" t="s">
        <v>1</v>
      </c>
      <c r="F3" s="142" t="s">
        <v>106</v>
      </c>
      <c r="H3" s="2"/>
      <c r="I3" s="2"/>
    </row>
    <row r="4" spans="1:9" ht="15" customHeight="1">
      <c r="A4" s="2">
        <v>11010001</v>
      </c>
      <c r="B4" s="2" t="s">
        <v>7950</v>
      </c>
      <c r="C4" s="2"/>
      <c r="D4" s="2" t="s">
        <v>7832</v>
      </c>
      <c r="E4" s="2"/>
      <c r="F4" s="2">
        <v>10950093</v>
      </c>
      <c r="H4" s="2" t="s">
        <v>4095</v>
      </c>
      <c r="I4" s="2" t="s">
        <v>176</v>
      </c>
    </row>
    <row r="5" spans="1:9" ht="15" customHeight="1">
      <c r="A5" s="2">
        <v>11010002</v>
      </c>
      <c r="B5" s="2" t="s">
        <v>7950</v>
      </c>
      <c r="C5" s="2"/>
      <c r="D5" s="2" t="s">
        <v>7832</v>
      </c>
      <c r="E5" s="2"/>
      <c r="F5" s="2">
        <v>10950094</v>
      </c>
      <c r="H5" s="2" t="s">
        <v>4096</v>
      </c>
      <c r="I5" s="2" t="s">
        <v>176</v>
      </c>
    </row>
    <row r="6" spans="1:9" ht="15" customHeight="1">
      <c r="A6" s="2">
        <v>11010003</v>
      </c>
      <c r="B6" s="2" t="s">
        <v>7950</v>
      </c>
      <c r="C6" s="2"/>
      <c r="D6" s="2" t="s">
        <v>7832</v>
      </c>
      <c r="E6" s="2"/>
      <c r="F6" s="2">
        <v>10950095</v>
      </c>
      <c r="H6" s="2" t="s">
        <v>4097</v>
      </c>
      <c r="I6" s="2" t="s">
        <v>176</v>
      </c>
    </row>
    <row r="7" spans="1:9" ht="15" customHeight="1">
      <c r="A7" s="2">
        <v>11010004</v>
      </c>
      <c r="B7" s="2" t="s">
        <v>7950</v>
      </c>
      <c r="C7" s="2"/>
      <c r="D7" s="2" t="s">
        <v>7832</v>
      </c>
      <c r="E7" s="2"/>
      <c r="F7" s="2">
        <v>10950096</v>
      </c>
      <c r="H7" s="2" t="s">
        <v>4098</v>
      </c>
      <c r="I7" s="2" t="s">
        <v>176</v>
      </c>
    </row>
    <row r="8" spans="1:9" ht="15" customHeight="1">
      <c r="A8" s="2">
        <v>11010005</v>
      </c>
      <c r="B8" s="2" t="s">
        <v>7950</v>
      </c>
      <c r="C8" s="2"/>
      <c r="D8" s="2" t="s">
        <v>7832</v>
      </c>
      <c r="E8" s="2"/>
      <c r="F8" s="2">
        <v>10950097</v>
      </c>
      <c r="H8" s="2" t="s">
        <v>4098</v>
      </c>
      <c r="I8" s="2" t="s">
        <v>176</v>
      </c>
    </row>
    <row r="9" spans="1:9" ht="15" customHeight="1">
      <c r="A9" s="2">
        <v>11010006</v>
      </c>
      <c r="B9" s="2" t="s">
        <v>7950</v>
      </c>
      <c r="C9" s="2"/>
      <c r="D9" s="2" t="s">
        <v>7832</v>
      </c>
      <c r="E9" s="2"/>
      <c r="F9" s="2">
        <v>10950098</v>
      </c>
      <c r="H9" s="2" t="s">
        <v>4098</v>
      </c>
      <c r="I9" s="2" t="s">
        <v>176</v>
      </c>
    </row>
  </sheetData>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
  <sheetViews>
    <sheetView workbookViewId="0">
      <selection activeCell="C25" sqref="C25"/>
    </sheetView>
  </sheetViews>
  <sheetFormatPr defaultRowHeight="15" customHeight="1"/>
  <cols>
    <col min="1" max="1" width="9.42578125" bestFit="1" customWidth="1"/>
    <col min="2" max="2" width="22.7109375" bestFit="1" customWidth="1"/>
    <col min="3" max="3" width="26.85546875" bestFit="1" customWidth="1"/>
    <col min="4" max="4" width="28.5703125" bestFit="1" customWidth="1"/>
    <col min="5" max="6" width="10.7109375" bestFit="1" customWidth="1"/>
    <col min="7" max="7" width="12.5703125" bestFit="1" customWidth="1"/>
    <col min="8" max="8" width="17.42578125" bestFit="1" customWidth="1"/>
    <col min="10" max="10" width="9.42578125" customWidth="1"/>
    <col min="11" max="11" width="12" customWidth="1"/>
  </cols>
  <sheetData>
    <row r="1" spans="1:11" ht="15" customHeight="1">
      <c r="A1" s="1" t="s">
        <v>82</v>
      </c>
      <c r="B1" s="1" t="s">
        <v>7951</v>
      </c>
      <c r="C1" s="1" t="s">
        <v>7952</v>
      </c>
      <c r="D1" s="1" t="s">
        <v>7953</v>
      </c>
      <c r="E1" s="1" t="s">
        <v>7954</v>
      </c>
      <c r="F1" s="1" t="s">
        <v>7955</v>
      </c>
      <c r="G1" s="1" t="s">
        <v>162</v>
      </c>
      <c r="H1" s="1" t="s">
        <v>7827</v>
      </c>
      <c r="J1" s="11" t="s">
        <v>4042</v>
      </c>
      <c r="K1" s="11" t="s">
        <v>169</v>
      </c>
    </row>
    <row r="2" spans="1:11" ht="15" customHeight="1">
      <c r="A2" s="142" t="s">
        <v>98</v>
      </c>
      <c r="B2" s="142" t="s">
        <v>98</v>
      </c>
      <c r="C2" s="142" t="s">
        <v>7956</v>
      </c>
      <c r="D2" s="142" t="s">
        <v>99</v>
      </c>
      <c r="E2" s="142" t="s">
        <v>170</v>
      </c>
      <c r="F2" s="142" t="s">
        <v>170</v>
      </c>
      <c r="G2" s="142" t="s">
        <v>99</v>
      </c>
      <c r="H2" s="142" t="s">
        <v>98</v>
      </c>
      <c r="J2" s="2"/>
      <c r="K2" s="2"/>
    </row>
    <row r="3" spans="1:11" ht="15" customHeight="1">
      <c r="A3" s="142" t="s">
        <v>106</v>
      </c>
      <c r="B3" s="142" t="s">
        <v>106</v>
      </c>
      <c r="C3" s="142" t="s">
        <v>1</v>
      </c>
      <c r="D3" s="142" t="s">
        <v>1</v>
      </c>
      <c r="E3" s="142" t="s">
        <v>1</v>
      </c>
      <c r="F3" s="142" t="s">
        <v>1</v>
      </c>
      <c r="G3" s="142" t="s">
        <v>1</v>
      </c>
      <c r="H3" s="142" t="s">
        <v>106</v>
      </c>
      <c r="J3" s="2"/>
      <c r="K3" s="2"/>
    </row>
    <row r="4" spans="1:11" ht="15" customHeight="1">
      <c r="A4" s="2">
        <v>11020001</v>
      </c>
      <c r="B4" s="2">
        <v>10890015</v>
      </c>
      <c r="C4" s="2">
        <v>2</v>
      </c>
      <c r="D4" s="2" t="s">
        <v>7957</v>
      </c>
      <c r="E4" s="188">
        <v>42432</v>
      </c>
      <c r="F4" s="188">
        <v>42860</v>
      </c>
      <c r="G4" s="2"/>
      <c r="H4" s="2">
        <v>10890017</v>
      </c>
      <c r="J4" s="2" t="s">
        <v>4056</v>
      </c>
      <c r="K4" s="2" t="s">
        <v>276</v>
      </c>
    </row>
    <row r="5" spans="1:11" ht="15" customHeight="1">
      <c r="A5" s="2">
        <v>11020002</v>
      </c>
      <c r="B5" s="2">
        <v>10890016</v>
      </c>
      <c r="C5" s="2">
        <v>3</v>
      </c>
      <c r="D5" s="2" t="s">
        <v>7958</v>
      </c>
      <c r="E5" s="188">
        <v>42432</v>
      </c>
      <c r="F5" s="188">
        <v>42860</v>
      </c>
      <c r="G5" s="2"/>
      <c r="H5" s="2">
        <v>10950002</v>
      </c>
      <c r="J5" s="58" t="s">
        <v>4056</v>
      </c>
      <c r="K5" s="58" t="s">
        <v>276</v>
      </c>
    </row>
    <row r="6" spans="1:11" ht="15" customHeight="1">
      <c r="A6" s="2">
        <v>11020003</v>
      </c>
      <c r="B6" s="58">
        <v>10890464</v>
      </c>
      <c r="C6" s="58">
        <v>3</v>
      </c>
      <c r="D6" s="58" t="s">
        <v>7959</v>
      </c>
      <c r="E6" s="242">
        <v>42432</v>
      </c>
      <c r="F6" s="242">
        <v>42860</v>
      </c>
      <c r="G6" s="58"/>
      <c r="H6" s="58">
        <v>10890456</v>
      </c>
      <c r="J6" s="2" t="s">
        <v>783</v>
      </c>
      <c r="K6" s="2" t="s">
        <v>276</v>
      </c>
    </row>
    <row r="7" spans="1:11" ht="15" customHeight="1">
      <c r="A7" s="140">
        <v>11020004</v>
      </c>
      <c r="B7" s="2">
        <v>20000207</v>
      </c>
      <c r="C7" s="2">
        <v>4</v>
      </c>
      <c r="D7" s="2" t="s">
        <v>7960</v>
      </c>
      <c r="E7" s="121">
        <v>43559</v>
      </c>
      <c r="F7" s="121">
        <v>43925</v>
      </c>
      <c r="G7" s="2"/>
      <c r="H7" s="112">
        <v>20000204</v>
      </c>
      <c r="J7" s="2"/>
      <c r="K7" s="2"/>
    </row>
    <row r="8" spans="1:11" ht="15" customHeight="1">
      <c r="A8" s="140">
        <v>11020005</v>
      </c>
      <c r="B8" s="2">
        <v>20000207</v>
      </c>
      <c r="C8" s="2">
        <v>4</v>
      </c>
      <c r="D8" s="2" t="s">
        <v>7960</v>
      </c>
      <c r="E8" s="121">
        <v>43559</v>
      </c>
      <c r="F8" s="121">
        <v>43925</v>
      </c>
      <c r="G8" s="2"/>
      <c r="H8" s="112">
        <v>20000205</v>
      </c>
      <c r="J8" s="58"/>
      <c r="K8" s="58"/>
    </row>
    <row r="9" spans="1:11" ht="15" customHeight="1">
      <c r="A9" s="140">
        <v>11020006</v>
      </c>
      <c r="B9" s="2">
        <v>20000207</v>
      </c>
      <c r="C9" s="2">
        <v>4</v>
      </c>
      <c r="D9" s="2" t="s">
        <v>7960</v>
      </c>
      <c r="E9" s="121">
        <v>43559</v>
      </c>
      <c r="F9" s="121">
        <v>43925</v>
      </c>
      <c r="G9" s="2"/>
      <c r="H9" s="112">
        <v>20000206</v>
      </c>
      <c r="J9" s="2"/>
      <c r="K9" s="2"/>
    </row>
    <row r="10" spans="1:11" ht="15" customHeight="1">
      <c r="A10" s="140">
        <v>11020007</v>
      </c>
      <c r="B10" s="2">
        <v>50000009</v>
      </c>
      <c r="C10" s="3">
        <v>4</v>
      </c>
      <c r="D10" s="3" t="s">
        <v>7961</v>
      </c>
      <c r="E10" s="134">
        <v>43544</v>
      </c>
      <c r="F10" s="134">
        <v>43910</v>
      </c>
      <c r="G10" s="2"/>
      <c r="H10" s="2">
        <v>50000008</v>
      </c>
      <c r="J10" s="2" t="s">
        <v>4124</v>
      </c>
      <c r="K10" s="2" t="s">
        <v>276</v>
      </c>
    </row>
    <row r="11" spans="1:11" ht="15" customHeight="1">
      <c r="A11" s="236">
        <v>11020009</v>
      </c>
      <c r="B11" s="58">
        <v>20000278</v>
      </c>
      <c r="C11" s="49">
        <v>1</v>
      </c>
      <c r="D11" s="49" t="s">
        <v>7962</v>
      </c>
      <c r="E11" s="243">
        <v>43485</v>
      </c>
      <c r="F11" s="243">
        <v>43910</v>
      </c>
      <c r="G11" s="58"/>
      <c r="H11" s="233">
        <v>10890429</v>
      </c>
      <c r="J11" s="58">
        <v>1427</v>
      </c>
      <c r="K11" s="58" t="s">
        <v>276</v>
      </c>
    </row>
    <row r="12" spans="1:11" ht="15" customHeight="1">
      <c r="A12" s="2">
        <v>11020010</v>
      </c>
      <c r="B12" s="3">
        <v>10890424</v>
      </c>
      <c r="C12" s="3">
        <v>2</v>
      </c>
      <c r="D12" s="2" t="s">
        <v>7963</v>
      </c>
      <c r="E12" s="121">
        <v>43847</v>
      </c>
      <c r="F12" s="121">
        <v>45308</v>
      </c>
      <c r="G12" s="2"/>
      <c r="H12" s="112">
        <v>10890034</v>
      </c>
      <c r="J12" s="2" t="s">
        <v>7964</v>
      </c>
      <c r="K12" s="2" t="s">
        <v>276</v>
      </c>
    </row>
    <row r="13" spans="1:11" ht="15" customHeight="1">
      <c r="A13" s="3">
        <v>11020011</v>
      </c>
      <c r="B13" s="3">
        <v>10950166</v>
      </c>
      <c r="C13" s="3">
        <v>4</v>
      </c>
      <c r="D13" s="2" t="s">
        <v>7965</v>
      </c>
      <c r="E13" s="121">
        <v>43847</v>
      </c>
      <c r="F13" s="121">
        <v>45308</v>
      </c>
      <c r="G13" s="2"/>
      <c r="H13" s="112">
        <v>10950022</v>
      </c>
      <c r="J13" s="2" t="s">
        <v>7966</v>
      </c>
      <c r="K13" s="2" t="s">
        <v>276</v>
      </c>
    </row>
  </sheetData>
  <dataValidations count="1">
    <dataValidation type="list" allowBlank="1" showInputMessage="1" showErrorMessage="1" sqref="B5 A4">
      <formula1>PersonVorID</formula1>
    </dataValidation>
  </dataValidations>
  <pageMargins left="0.7" right="0.7" top="0.75" bottom="0.75" header="0.3" footer="0.3"/>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9"/>
  <sheetViews>
    <sheetView workbookViewId="0">
      <pane ySplit="1" topLeftCell="A270" activePane="bottomLeft" state="frozen"/>
      <selection activeCell="B6" sqref="B6"/>
      <selection pane="bottomLeft" activeCell="H285" sqref="H285"/>
    </sheetView>
  </sheetViews>
  <sheetFormatPr defaultRowHeight="15" customHeight="1"/>
  <cols>
    <col min="2" max="2" width="20.7109375" bestFit="1" customWidth="1"/>
    <col min="3" max="3" width="32" customWidth="1"/>
    <col min="4" max="4" width="35.85546875" customWidth="1"/>
    <col min="5" max="5" width="24.28515625" customWidth="1"/>
    <col min="6" max="6" width="17.140625" customWidth="1"/>
    <col min="7" max="7" width="16" customWidth="1"/>
    <col min="8" max="8" width="17.28515625" bestFit="1" customWidth="1"/>
    <col min="10" max="10" width="8.85546875" customWidth="1"/>
    <col min="11" max="11" width="12" customWidth="1"/>
  </cols>
  <sheetData>
    <row r="1" spans="1:11" ht="15" customHeight="1">
      <c r="A1" s="1" t="s">
        <v>82</v>
      </c>
      <c r="B1" s="1" t="s">
        <v>7967</v>
      </c>
      <c r="C1" s="1" t="s">
        <v>7968</v>
      </c>
      <c r="D1" s="1" t="s">
        <v>7969</v>
      </c>
      <c r="E1" s="1" t="s">
        <v>7970</v>
      </c>
      <c r="F1" s="1" t="s">
        <v>7817</v>
      </c>
      <c r="G1" s="1" t="s">
        <v>7971</v>
      </c>
      <c r="H1" s="1" t="s">
        <v>7827</v>
      </c>
      <c r="J1" s="11" t="s">
        <v>4042</v>
      </c>
      <c r="K1" s="11" t="s">
        <v>169</v>
      </c>
    </row>
    <row r="2" spans="1:11" ht="15" customHeight="1">
      <c r="A2" s="142" t="s">
        <v>98</v>
      </c>
      <c r="B2" s="142" t="s">
        <v>99</v>
      </c>
      <c r="C2" s="142" t="s">
        <v>99</v>
      </c>
      <c r="D2" s="142" t="s">
        <v>99</v>
      </c>
      <c r="E2" s="142" t="s">
        <v>99</v>
      </c>
      <c r="F2" s="142" t="s">
        <v>99</v>
      </c>
      <c r="G2" s="142" t="s">
        <v>99</v>
      </c>
      <c r="H2" s="142" t="s">
        <v>98</v>
      </c>
      <c r="J2" s="2"/>
      <c r="K2" s="2"/>
    </row>
    <row r="3" spans="1:11" ht="15" customHeight="1">
      <c r="A3" s="142" t="s">
        <v>106</v>
      </c>
      <c r="B3" s="142" t="s">
        <v>7972</v>
      </c>
      <c r="C3" s="142" t="s">
        <v>7973</v>
      </c>
      <c r="D3" s="142" t="s">
        <v>7974</v>
      </c>
      <c r="E3" s="142" t="s">
        <v>7972</v>
      </c>
      <c r="F3" s="142" t="s">
        <v>1</v>
      </c>
      <c r="G3" s="142" t="s">
        <v>4154</v>
      </c>
      <c r="H3" s="142" t="s">
        <v>106</v>
      </c>
      <c r="J3" s="2"/>
      <c r="K3" s="2"/>
    </row>
    <row r="4" spans="1:11" ht="15" customHeight="1">
      <c r="A4" s="2">
        <v>11030001</v>
      </c>
      <c r="B4" s="2" t="s">
        <v>7975</v>
      </c>
      <c r="C4" s="2" t="s">
        <v>7976</v>
      </c>
      <c r="D4" s="2" t="s">
        <v>7977</v>
      </c>
      <c r="E4" s="2" t="s">
        <v>7978</v>
      </c>
      <c r="F4" s="2" t="s">
        <v>7832</v>
      </c>
      <c r="G4" s="2" t="s">
        <v>7979</v>
      </c>
      <c r="H4" s="2">
        <v>10890001</v>
      </c>
      <c r="J4" s="2"/>
      <c r="K4" s="2"/>
    </row>
    <row r="5" spans="1:11" ht="15" customHeight="1">
      <c r="A5" s="2">
        <v>11030002</v>
      </c>
      <c r="B5" s="2" t="s">
        <v>7975</v>
      </c>
      <c r="C5" s="2" t="s">
        <v>7976</v>
      </c>
      <c r="D5" s="2" t="s">
        <v>7977</v>
      </c>
      <c r="E5" s="2" t="s">
        <v>7980</v>
      </c>
      <c r="F5" s="2" t="s">
        <v>7832</v>
      </c>
      <c r="G5" s="2" t="s">
        <v>7979</v>
      </c>
      <c r="H5" s="2">
        <v>10890002</v>
      </c>
      <c r="J5" s="2"/>
      <c r="K5" s="2"/>
    </row>
    <row r="6" spans="1:11" ht="15" customHeight="1">
      <c r="A6" s="2">
        <v>11030003</v>
      </c>
      <c r="B6" s="2" t="s">
        <v>7975</v>
      </c>
      <c r="C6" s="2" t="s">
        <v>7976</v>
      </c>
      <c r="D6" s="2" t="s">
        <v>7977</v>
      </c>
      <c r="E6" s="2" t="s">
        <v>7981</v>
      </c>
      <c r="F6" s="2" t="s">
        <v>7832</v>
      </c>
      <c r="G6" s="2" t="s">
        <v>7979</v>
      </c>
      <c r="H6" s="2">
        <v>10890003</v>
      </c>
      <c r="J6" s="2" t="s">
        <v>194</v>
      </c>
      <c r="K6" s="2" t="s">
        <v>195</v>
      </c>
    </row>
    <row r="7" spans="1:11" ht="15" customHeight="1">
      <c r="A7" s="2">
        <v>11030004</v>
      </c>
      <c r="B7" s="2" t="s">
        <v>7975</v>
      </c>
      <c r="C7" s="2" t="s">
        <v>7976</v>
      </c>
      <c r="D7" s="2" t="s">
        <v>7977</v>
      </c>
      <c r="E7" s="2" t="s">
        <v>7982</v>
      </c>
      <c r="F7" s="2" t="s">
        <v>7832</v>
      </c>
      <c r="G7" s="2" t="s">
        <v>7979</v>
      </c>
      <c r="H7" s="2">
        <v>10890004</v>
      </c>
      <c r="J7" s="2" t="s">
        <v>194</v>
      </c>
      <c r="K7" s="2" t="s">
        <v>195</v>
      </c>
    </row>
    <row r="8" spans="1:11" ht="15" customHeight="1">
      <c r="A8" s="2">
        <v>11030005</v>
      </c>
      <c r="B8" s="2" t="s">
        <v>7975</v>
      </c>
      <c r="C8" s="2" t="s">
        <v>7976</v>
      </c>
      <c r="D8" s="2" t="s">
        <v>7977</v>
      </c>
      <c r="E8" s="2" t="s">
        <v>7983</v>
      </c>
      <c r="F8" s="2" t="s">
        <v>7832</v>
      </c>
      <c r="G8" s="2" t="s">
        <v>7979</v>
      </c>
      <c r="H8" s="2">
        <v>10890005</v>
      </c>
      <c r="J8" s="2" t="s">
        <v>196</v>
      </c>
      <c r="K8" s="2" t="s">
        <v>195</v>
      </c>
    </row>
    <row r="9" spans="1:11" ht="15" customHeight="1">
      <c r="A9" s="2">
        <v>11030006</v>
      </c>
      <c r="B9" s="2" t="s">
        <v>7975</v>
      </c>
      <c r="C9" s="2" t="s">
        <v>7976</v>
      </c>
      <c r="D9" s="2" t="s">
        <v>7977</v>
      </c>
      <c r="E9" s="2" t="s">
        <v>7984</v>
      </c>
      <c r="F9" s="2" t="s">
        <v>7832</v>
      </c>
      <c r="G9" s="2" t="s">
        <v>7979</v>
      </c>
      <c r="H9" s="2">
        <v>10890006</v>
      </c>
      <c r="J9" s="2" t="s">
        <v>196</v>
      </c>
      <c r="K9" s="2" t="s">
        <v>195</v>
      </c>
    </row>
    <row r="10" spans="1:11" ht="15" customHeight="1">
      <c r="A10" s="2">
        <v>11030007</v>
      </c>
      <c r="B10" s="2" t="s">
        <v>7975</v>
      </c>
      <c r="C10" s="2" t="s">
        <v>7976</v>
      </c>
      <c r="D10" s="2" t="s">
        <v>7977</v>
      </c>
      <c r="E10" s="2" t="s">
        <v>7985</v>
      </c>
      <c r="F10" s="2" t="s">
        <v>7832</v>
      </c>
      <c r="G10" s="2" t="s">
        <v>7979</v>
      </c>
      <c r="H10" s="2">
        <v>10890007</v>
      </c>
      <c r="J10" s="2" t="s">
        <v>197</v>
      </c>
      <c r="K10" s="2" t="s">
        <v>195</v>
      </c>
    </row>
    <row r="11" spans="1:11" ht="15" customHeight="1">
      <c r="A11" s="2">
        <v>11030008</v>
      </c>
      <c r="B11" s="2" t="s">
        <v>7975</v>
      </c>
      <c r="C11" s="2" t="s">
        <v>7976</v>
      </c>
      <c r="D11" s="2" t="s">
        <v>7977</v>
      </c>
      <c r="E11" s="2" t="s">
        <v>7986</v>
      </c>
      <c r="F11" s="2" t="s">
        <v>7832</v>
      </c>
      <c r="G11" s="2" t="s">
        <v>7979</v>
      </c>
      <c r="H11" s="2">
        <v>10890008</v>
      </c>
      <c r="J11" s="2" t="s">
        <v>197</v>
      </c>
      <c r="K11" s="2" t="s">
        <v>195</v>
      </c>
    </row>
    <row r="12" spans="1:11" ht="15" customHeight="1">
      <c r="A12" s="2">
        <v>11030009</v>
      </c>
      <c r="B12" s="2" t="s">
        <v>7975</v>
      </c>
      <c r="C12" s="2" t="s">
        <v>7976</v>
      </c>
      <c r="D12" s="2" t="s">
        <v>7977</v>
      </c>
      <c r="E12" s="2" t="s">
        <v>7987</v>
      </c>
      <c r="F12" s="2" t="s">
        <v>7832</v>
      </c>
      <c r="G12" s="2" t="s">
        <v>7979</v>
      </c>
      <c r="H12" s="2">
        <v>10890009</v>
      </c>
      <c r="J12" s="2" t="s">
        <v>198</v>
      </c>
      <c r="K12" s="2" t="s">
        <v>195</v>
      </c>
    </row>
    <row r="13" spans="1:11" ht="15" customHeight="1">
      <c r="A13" s="2">
        <v>11030010</v>
      </c>
      <c r="B13" s="2" t="s">
        <v>7975</v>
      </c>
      <c r="C13" s="2" t="s">
        <v>7976</v>
      </c>
      <c r="D13" s="2" t="s">
        <v>7977</v>
      </c>
      <c r="E13" s="2" t="s">
        <v>7988</v>
      </c>
      <c r="F13" s="2" t="s">
        <v>7832</v>
      </c>
      <c r="G13" s="2" t="s">
        <v>7979</v>
      </c>
      <c r="H13" s="2">
        <v>10890010</v>
      </c>
      <c r="J13" s="2" t="s">
        <v>198</v>
      </c>
      <c r="K13" s="2" t="s">
        <v>195</v>
      </c>
    </row>
    <row r="14" spans="1:11" ht="15" customHeight="1">
      <c r="A14" s="2">
        <v>11030011</v>
      </c>
      <c r="B14" s="2" t="s">
        <v>7975</v>
      </c>
      <c r="C14" s="2" t="s">
        <v>7976</v>
      </c>
      <c r="D14" s="2" t="s">
        <v>7977</v>
      </c>
      <c r="E14" s="2" t="s">
        <v>7989</v>
      </c>
      <c r="F14" s="2" t="s">
        <v>7832</v>
      </c>
      <c r="G14" s="2" t="s">
        <v>7979</v>
      </c>
      <c r="H14" s="2">
        <v>10890011</v>
      </c>
      <c r="J14" s="2" t="s">
        <v>199</v>
      </c>
      <c r="K14" s="2" t="s">
        <v>195</v>
      </c>
    </row>
    <row r="15" spans="1:11" ht="15" customHeight="1">
      <c r="A15" s="2">
        <v>11030012</v>
      </c>
      <c r="B15" s="2" t="s">
        <v>7975</v>
      </c>
      <c r="C15" s="2" t="s">
        <v>7976</v>
      </c>
      <c r="D15" s="2" t="s">
        <v>7977</v>
      </c>
      <c r="E15" s="2" t="s">
        <v>7990</v>
      </c>
      <c r="F15" s="2" t="s">
        <v>7832</v>
      </c>
      <c r="G15" s="2" t="s">
        <v>7979</v>
      </c>
      <c r="H15" s="2">
        <v>10890012</v>
      </c>
      <c r="J15" s="2" t="s">
        <v>199</v>
      </c>
      <c r="K15" s="2" t="s">
        <v>195</v>
      </c>
    </row>
    <row r="16" spans="1:11" ht="15" customHeight="1">
      <c r="A16" s="2">
        <v>11030013</v>
      </c>
      <c r="B16" s="2" t="s">
        <v>7975</v>
      </c>
      <c r="C16" s="2" t="s">
        <v>7976</v>
      </c>
      <c r="D16" s="2" t="s">
        <v>7977</v>
      </c>
      <c r="E16" s="2" t="s">
        <v>7991</v>
      </c>
      <c r="F16" s="2" t="s">
        <v>7832</v>
      </c>
      <c r="G16" s="2" t="s">
        <v>7979</v>
      </c>
      <c r="H16" s="2">
        <v>10890013</v>
      </c>
      <c r="J16" s="2" t="s">
        <v>200</v>
      </c>
      <c r="K16" s="2" t="s">
        <v>195</v>
      </c>
    </row>
    <row r="17" spans="1:11" ht="15" customHeight="1">
      <c r="A17" s="2">
        <v>11030014</v>
      </c>
      <c r="B17" s="2" t="s">
        <v>7975</v>
      </c>
      <c r="C17" s="2" t="s">
        <v>7976</v>
      </c>
      <c r="D17" s="2" t="s">
        <v>7977</v>
      </c>
      <c r="E17" s="2" t="s">
        <v>7992</v>
      </c>
      <c r="F17" s="2" t="s">
        <v>7832</v>
      </c>
      <c r="G17" s="2" t="s">
        <v>7979</v>
      </c>
      <c r="H17" s="2">
        <v>10890014</v>
      </c>
      <c r="J17" s="2" t="s">
        <v>200</v>
      </c>
      <c r="K17" s="2" t="s">
        <v>195</v>
      </c>
    </row>
    <row r="18" spans="1:11" ht="15" customHeight="1">
      <c r="A18" s="2">
        <v>11030015</v>
      </c>
      <c r="B18" s="2" t="s">
        <v>7975</v>
      </c>
      <c r="C18" s="2" t="s">
        <v>7976</v>
      </c>
      <c r="D18" s="2" t="s">
        <v>7977</v>
      </c>
      <c r="E18" s="2" t="s">
        <v>4055</v>
      </c>
      <c r="F18" s="2" t="s">
        <v>7832</v>
      </c>
      <c r="G18" s="2" t="s">
        <v>7979</v>
      </c>
      <c r="H18" s="2">
        <v>10890015</v>
      </c>
      <c r="J18" s="2"/>
      <c r="K18" s="2" t="s">
        <v>276</v>
      </c>
    </row>
    <row r="19" spans="1:11" ht="15" customHeight="1">
      <c r="A19" s="2">
        <v>11030016</v>
      </c>
      <c r="B19" s="2" t="s">
        <v>7993</v>
      </c>
      <c r="C19" s="2" t="s">
        <v>7976</v>
      </c>
      <c r="D19" s="2" t="s">
        <v>7977</v>
      </c>
      <c r="E19" s="2" t="s">
        <v>4057</v>
      </c>
      <c r="F19" s="2" t="s">
        <v>7832</v>
      </c>
      <c r="G19" s="2" t="s">
        <v>7979</v>
      </c>
      <c r="H19" s="2">
        <v>10890016</v>
      </c>
      <c r="J19" s="2"/>
      <c r="K19" s="2" t="s">
        <v>276</v>
      </c>
    </row>
    <row r="20" spans="1:11" ht="15" customHeight="1">
      <c r="A20" s="2">
        <v>11030017</v>
      </c>
      <c r="B20" s="2" t="s">
        <v>7994</v>
      </c>
      <c r="C20" s="2" t="s">
        <v>7976</v>
      </c>
      <c r="D20" s="2" t="s">
        <v>7977</v>
      </c>
      <c r="E20" s="2" t="s">
        <v>4058</v>
      </c>
      <c r="F20" s="2" t="s">
        <v>7832</v>
      </c>
      <c r="G20" s="2" t="s">
        <v>7979</v>
      </c>
      <c r="H20" s="2">
        <v>10890017</v>
      </c>
      <c r="J20" s="2"/>
      <c r="K20" s="2" t="s">
        <v>276</v>
      </c>
    </row>
    <row r="21" spans="1:11" ht="15" customHeight="1">
      <c r="A21" s="2">
        <v>11030018</v>
      </c>
      <c r="B21" s="2" t="s">
        <v>7995</v>
      </c>
      <c r="C21" s="2" t="s">
        <v>7976</v>
      </c>
      <c r="D21" s="2" t="s">
        <v>7977</v>
      </c>
      <c r="E21" s="2" t="s">
        <v>4059</v>
      </c>
      <c r="F21" s="2" t="s">
        <v>7832</v>
      </c>
      <c r="G21" s="2" t="s">
        <v>7979</v>
      </c>
      <c r="H21" s="2">
        <v>10890018</v>
      </c>
      <c r="J21" s="2"/>
      <c r="K21" s="2" t="s">
        <v>276</v>
      </c>
    </row>
    <row r="22" spans="1:11" ht="15" customHeight="1">
      <c r="A22" s="2">
        <v>11030019</v>
      </c>
      <c r="B22" s="2" t="s">
        <v>7996</v>
      </c>
      <c r="C22" s="2" t="s">
        <v>7976</v>
      </c>
      <c r="D22" s="2" t="s">
        <v>7977</v>
      </c>
      <c r="E22" s="2" t="s">
        <v>4060</v>
      </c>
      <c r="F22" s="2" t="s">
        <v>7832</v>
      </c>
      <c r="G22" s="2" t="s">
        <v>7979</v>
      </c>
      <c r="H22" s="2">
        <v>10890019</v>
      </c>
      <c r="J22" s="2"/>
      <c r="K22" s="2" t="s">
        <v>276</v>
      </c>
    </row>
    <row r="23" spans="1:11" ht="15" customHeight="1">
      <c r="A23" s="2">
        <v>11030020</v>
      </c>
      <c r="B23" s="2" t="s">
        <v>7997</v>
      </c>
      <c r="C23" s="2" t="s">
        <v>7976</v>
      </c>
      <c r="D23" s="2" t="s">
        <v>7977</v>
      </c>
      <c r="E23" s="2" t="s">
        <v>4061</v>
      </c>
      <c r="F23" s="2" t="s">
        <v>7832</v>
      </c>
      <c r="G23" s="2" t="s">
        <v>7979</v>
      </c>
      <c r="H23" s="2">
        <v>10890020</v>
      </c>
      <c r="J23" s="2"/>
      <c r="K23" s="2" t="s">
        <v>276</v>
      </c>
    </row>
    <row r="24" spans="1:11" ht="15" customHeight="1">
      <c r="A24" s="2">
        <v>11030021</v>
      </c>
      <c r="B24" s="2" t="s">
        <v>7998</v>
      </c>
      <c r="C24" s="2" t="s">
        <v>7976</v>
      </c>
      <c r="D24" s="2" t="s">
        <v>7977</v>
      </c>
      <c r="E24" s="2" t="s">
        <v>4062</v>
      </c>
      <c r="F24" s="2" t="s">
        <v>7832</v>
      </c>
      <c r="G24" s="2" t="s">
        <v>7979</v>
      </c>
      <c r="H24" s="2">
        <v>10890021</v>
      </c>
      <c r="J24" s="2"/>
      <c r="K24" s="2" t="s">
        <v>276</v>
      </c>
    </row>
    <row r="25" spans="1:11" ht="15" customHeight="1">
      <c r="A25" s="2">
        <v>11030022</v>
      </c>
      <c r="B25" s="2" t="s">
        <v>7999</v>
      </c>
      <c r="C25" s="2" t="s">
        <v>7976</v>
      </c>
      <c r="D25" s="2" t="s">
        <v>7977</v>
      </c>
      <c r="E25" s="2" t="s">
        <v>4064</v>
      </c>
      <c r="F25" s="2" t="s">
        <v>7832</v>
      </c>
      <c r="G25" s="2" t="s">
        <v>7979</v>
      </c>
      <c r="H25" s="2">
        <v>10890022</v>
      </c>
      <c r="J25" s="2"/>
      <c r="K25" s="2" t="s">
        <v>276</v>
      </c>
    </row>
    <row r="26" spans="1:11" ht="15" customHeight="1">
      <c r="A26" s="2">
        <v>11030023</v>
      </c>
      <c r="B26" s="2" t="s">
        <v>8000</v>
      </c>
      <c r="C26" s="2" t="s">
        <v>7976</v>
      </c>
      <c r="D26" s="2" t="s">
        <v>7977</v>
      </c>
      <c r="E26" s="2" t="s">
        <v>4066</v>
      </c>
      <c r="F26" s="2" t="s">
        <v>7832</v>
      </c>
      <c r="G26" s="2" t="s">
        <v>7979</v>
      </c>
      <c r="H26" s="2">
        <v>10890023</v>
      </c>
      <c r="J26" s="2"/>
      <c r="K26" s="2" t="s">
        <v>276</v>
      </c>
    </row>
    <row r="27" spans="1:11" ht="15" customHeight="1">
      <c r="A27" s="2">
        <v>11030024</v>
      </c>
      <c r="B27" s="2" t="s">
        <v>8001</v>
      </c>
      <c r="C27" s="2" t="s">
        <v>7976</v>
      </c>
      <c r="D27" s="2" t="s">
        <v>7977</v>
      </c>
      <c r="E27" s="2" t="s">
        <v>4067</v>
      </c>
      <c r="F27" s="2" t="s">
        <v>7832</v>
      </c>
      <c r="G27" s="2" t="s">
        <v>7979</v>
      </c>
      <c r="H27" s="2">
        <v>10890024</v>
      </c>
      <c r="J27" s="2"/>
      <c r="K27" s="2" t="s">
        <v>276</v>
      </c>
    </row>
    <row r="28" spans="1:11" ht="15" customHeight="1">
      <c r="A28" s="2">
        <v>11030025</v>
      </c>
      <c r="B28" s="2" t="s">
        <v>7975</v>
      </c>
      <c r="C28" s="2" t="s">
        <v>7976</v>
      </c>
      <c r="D28" s="2" t="s">
        <v>7977</v>
      </c>
      <c r="E28" s="2" t="s">
        <v>4061</v>
      </c>
      <c r="F28" s="2" t="s">
        <v>7832</v>
      </c>
      <c r="G28" s="2" t="s">
        <v>7979</v>
      </c>
      <c r="H28" s="2">
        <v>10890025</v>
      </c>
      <c r="J28" s="2"/>
      <c r="K28" s="2" t="s">
        <v>276</v>
      </c>
    </row>
    <row r="29" spans="1:11" ht="15" customHeight="1">
      <c r="A29" s="2">
        <v>11030026</v>
      </c>
      <c r="B29" s="2" t="s">
        <v>7993</v>
      </c>
      <c r="C29" s="2" t="s">
        <v>7976</v>
      </c>
      <c r="D29" s="2" t="s">
        <v>7977</v>
      </c>
      <c r="E29" s="2" t="s">
        <v>4068</v>
      </c>
      <c r="F29" s="2" t="s">
        <v>7832</v>
      </c>
      <c r="G29" s="2" t="s">
        <v>7979</v>
      </c>
      <c r="H29" s="2">
        <v>10890026</v>
      </c>
      <c r="J29" s="2"/>
      <c r="K29" s="2" t="s">
        <v>276</v>
      </c>
    </row>
    <row r="30" spans="1:11" ht="15" customHeight="1">
      <c r="A30" s="2">
        <v>11030027</v>
      </c>
      <c r="B30" s="2" t="s">
        <v>7994</v>
      </c>
      <c r="C30" s="2" t="s">
        <v>7976</v>
      </c>
      <c r="D30" s="2" t="s">
        <v>7977</v>
      </c>
      <c r="E30" s="2" t="s">
        <v>4069</v>
      </c>
      <c r="F30" s="2" t="s">
        <v>7832</v>
      </c>
      <c r="G30" s="2" t="s">
        <v>7979</v>
      </c>
      <c r="H30" s="2">
        <v>10890027</v>
      </c>
      <c r="J30" s="2"/>
      <c r="K30" s="2" t="s">
        <v>276</v>
      </c>
    </row>
    <row r="31" spans="1:11" ht="15" customHeight="1">
      <c r="A31" s="2">
        <v>11030028</v>
      </c>
      <c r="B31" s="2" t="s">
        <v>7995</v>
      </c>
      <c r="C31" s="2" t="s">
        <v>7976</v>
      </c>
      <c r="D31" s="2" t="s">
        <v>7977</v>
      </c>
      <c r="E31" s="2" t="s">
        <v>4070</v>
      </c>
      <c r="F31" s="2" t="s">
        <v>7832</v>
      </c>
      <c r="G31" s="2" t="s">
        <v>7979</v>
      </c>
      <c r="H31" s="2">
        <v>10890028</v>
      </c>
      <c r="J31" s="2"/>
      <c r="K31" s="2" t="s">
        <v>276</v>
      </c>
    </row>
    <row r="32" spans="1:11" ht="15" customHeight="1">
      <c r="A32" s="2">
        <v>11030029</v>
      </c>
      <c r="B32" s="2" t="s">
        <v>7996</v>
      </c>
      <c r="C32" s="2" t="s">
        <v>7976</v>
      </c>
      <c r="D32" s="2" t="s">
        <v>7977</v>
      </c>
      <c r="E32" s="2" t="s">
        <v>4071</v>
      </c>
      <c r="F32" s="2" t="s">
        <v>7832</v>
      </c>
      <c r="G32" s="2" t="s">
        <v>7979</v>
      </c>
      <c r="H32" s="2">
        <v>10890029</v>
      </c>
      <c r="J32" s="2"/>
      <c r="K32" s="2" t="s">
        <v>276</v>
      </c>
    </row>
    <row r="33" spans="1:11" ht="15" customHeight="1">
      <c r="A33" s="2">
        <v>11030030</v>
      </c>
      <c r="B33" s="2" t="s">
        <v>7997</v>
      </c>
      <c r="C33" s="2" t="s">
        <v>7976</v>
      </c>
      <c r="D33" s="2" t="s">
        <v>7977</v>
      </c>
      <c r="E33" s="2" t="s">
        <v>4072</v>
      </c>
      <c r="F33" s="2" t="s">
        <v>7832</v>
      </c>
      <c r="G33" s="2" t="s">
        <v>7979</v>
      </c>
      <c r="H33" s="2">
        <v>10890030</v>
      </c>
      <c r="J33" s="2"/>
      <c r="K33" s="2" t="s">
        <v>276</v>
      </c>
    </row>
    <row r="34" spans="1:11" ht="15" customHeight="1">
      <c r="A34" s="2">
        <v>11030031</v>
      </c>
      <c r="B34" s="2" t="s">
        <v>7998</v>
      </c>
      <c r="C34" s="2" t="s">
        <v>7976</v>
      </c>
      <c r="D34" s="2" t="s">
        <v>7977</v>
      </c>
      <c r="E34" s="2" t="s">
        <v>4073</v>
      </c>
      <c r="F34" s="2" t="s">
        <v>7832</v>
      </c>
      <c r="G34" s="2" t="s">
        <v>7979</v>
      </c>
      <c r="H34" s="2">
        <v>10890031</v>
      </c>
      <c r="J34" s="2"/>
      <c r="K34" s="2" t="s">
        <v>276</v>
      </c>
    </row>
    <row r="35" spans="1:11" ht="15" customHeight="1">
      <c r="A35" s="2">
        <v>11030032</v>
      </c>
      <c r="B35" s="2" t="s">
        <v>7999</v>
      </c>
      <c r="C35" s="2" t="s">
        <v>7976</v>
      </c>
      <c r="D35" s="2" t="s">
        <v>7977</v>
      </c>
      <c r="E35" s="2" t="s">
        <v>4061</v>
      </c>
      <c r="F35" s="2" t="s">
        <v>7832</v>
      </c>
      <c r="G35" s="2" t="s">
        <v>7979</v>
      </c>
      <c r="H35" s="2">
        <v>10890032</v>
      </c>
      <c r="J35" s="2"/>
      <c r="K35" s="2" t="s">
        <v>276</v>
      </c>
    </row>
    <row r="36" spans="1:11" ht="15" customHeight="1">
      <c r="A36" s="2">
        <v>11030033</v>
      </c>
      <c r="B36" s="2" t="s">
        <v>8000</v>
      </c>
      <c r="C36" s="2" t="s">
        <v>7976</v>
      </c>
      <c r="D36" s="2" t="s">
        <v>7977</v>
      </c>
      <c r="E36" s="2" t="s">
        <v>4075</v>
      </c>
      <c r="F36" s="2" t="s">
        <v>7832</v>
      </c>
      <c r="G36" s="2" t="s">
        <v>7979</v>
      </c>
      <c r="H36" s="2">
        <v>10890033</v>
      </c>
      <c r="J36" s="2"/>
      <c r="K36" s="2" t="s">
        <v>276</v>
      </c>
    </row>
    <row r="37" spans="1:11" ht="15" customHeight="1">
      <c r="A37" s="2">
        <v>11030034</v>
      </c>
      <c r="B37" s="2" t="s">
        <v>8001</v>
      </c>
      <c r="C37" s="2" t="s">
        <v>7976</v>
      </c>
      <c r="D37" s="2" t="s">
        <v>7977</v>
      </c>
      <c r="E37" s="2" t="s">
        <v>4055</v>
      </c>
      <c r="F37" s="2" t="s">
        <v>7832</v>
      </c>
      <c r="G37" s="2" t="s">
        <v>7979</v>
      </c>
      <c r="H37" s="2">
        <v>10890034</v>
      </c>
      <c r="J37" s="2"/>
      <c r="K37" s="2" t="s">
        <v>276</v>
      </c>
    </row>
    <row r="38" spans="1:11" ht="15" customHeight="1">
      <c r="A38" s="2">
        <v>11030035</v>
      </c>
      <c r="B38" s="2" t="s">
        <v>7975</v>
      </c>
      <c r="C38" s="2" t="s">
        <v>7976</v>
      </c>
      <c r="D38" s="2" t="s">
        <v>7977</v>
      </c>
      <c r="E38" s="2" t="s">
        <v>4076</v>
      </c>
      <c r="F38" s="2" t="s">
        <v>7832</v>
      </c>
      <c r="G38" s="2" t="s">
        <v>7979</v>
      </c>
      <c r="H38" s="2">
        <v>10890035</v>
      </c>
      <c r="J38" s="2"/>
      <c r="K38" s="2" t="s">
        <v>276</v>
      </c>
    </row>
    <row r="39" spans="1:11" ht="15" customHeight="1">
      <c r="A39" s="2">
        <v>11030036</v>
      </c>
      <c r="B39" s="2" t="s">
        <v>7993</v>
      </c>
      <c r="C39" s="2" t="s">
        <v>7976</v>
      </c>
      <c r="D39" s="2" t="s">
        <v>7977</v>
      </c>
      <c r="E39" s="2" t="s">
        <v>4077</v>
      </c>
      <c r="F39" s="2" t="s">
        <v>7832</v>
      </c>
      <c r="G39" s="2" t="s">
        <v>7979</v>
      </c>
      <c r="H39" s="2">
        <v>10890036</v>
      </c>
      <c r="J39" s="2"/>
      <c r="K39" s="2" t="s">
        <v>276</v>
      </c>
    </row>
    <row r="40" spans="1:11" ht="15" customHeight="1">
      <c r="A40" s="2">
        <v>11030037</v>
      </c>
      <c r="B40" s="2" t="s">
        <v>7994</v>
      </c>
      <c r="C40" s="2" t="s">
        <v>7976</v>
      </c>
      <c r="D40" s="2" t="s">
        <v>7977</v>
      </c>
      <c r="E40" s="2" t="s">
        <v>4078</v>
      </c>
      <c r="F40" s="2" t="s">
        <v>7832</v>
      </c>
      <c r="G40" s="2" t="s">
        <v>7979</v>
      </c>
      <c r="H40" s="2">
        <v>10890037</v>
      </c>
      <c r="J40" s="2"/>
      <c r="K40" s="2" t="s">
        <v>276</v>
      </c>
    </row>
    <row r="41" spans="1:11" ht="15" customHeight="1">
      <c r="A41" s="2">
        <v>11030038</v>
      </c>
      <c r="B41" s="2" t="s">
        <v>7995</v>
      </c>
      <c r="C41" s="2" t="s">
        <v>7976</v>
      </c>
      <c r="D41" s="2" t="s">
        <v>7977</v>
      </c>
      <c r="E41" s="2" t="s">
        <v>4080</v>
      </c>
      <c r="F41" s="2" t="s">
        <v>7832</v>
      </c>
      <c r="G41" s="2" t="s">
        <v>7979</v>
      </c>
      <c r="H41" s="2">
        <v>10890038</v>
      </c>
      <c r="J41" s="2"/>
      <c r="K41" s="2" t="s">
        <v>276</v>
      </c>
    </row>
    <row r="42" spans="1:11" ht="15" customHeight="1">
      <c r="A42" s="2">
        <v>11030039</v>
      </c>
      <c r="B42" s="2" t="s">
        <v>7996</v>
      </c>
      <c r="C42" s="2" t="s">
        <v>7976</v>
      </c>
      <c r="D42" s="2" t="s">
        <v>7977</v>
      </c>
      <c r="E42" s="2" t="s">
        <v>4061</v>
      </c>
      <c r="F42" s="2" t="s">
        <v>7832</v>
      </c>
      <c r="G42" s="2" t="s">
        <v>7979</v>
      </c>
      <c r="H42" s="2">
        <v>10890039</v>
      </c>
      <c r="J42" s="2"/>
      <c r="K42" s="2" t="s">
        <v>276</v>
      </c>
    </row>
    <row r="43" spans="1:11" ht="15" customHeight="1">
      <c r="A43" s="2">
        <v>11030040</v>
      </c>
      <c r="B43" s="2" t="s">
        <v>7997</v>
      </c>
      <c r="C43" s="2" t="s">
        <v>7976</v>
      </c>
      <c r="D43" s="2" t="s">
        <v>7977</v>
      </c>
      <c r="E43" s="2" t="s">
        <v>4405</v>
      </c>
      <c r="F43" s="2" t="s">
        <v>7832</v>
      </c>
      <c r="G43" s="2" t="s">
        <v>7979</v>
      </c>
      <c r="H43" s="2">
        <v>10950001</v>
      </c>
    </row>
    <row r="44" spans="1:11" ht="15" customHeight="1">
      <c r="A44" s="2">
        <v>11030041</v>
      </c>
      <c r="B44" s="2" t="s">
        <v>7998</v>
      </c>
      <c r="C44" s="2" t="s">
        <v>7976</v>
      </c>
      <c r="D44" s="2" t="s">
        <v>7977</v>
      </c>
      <c r="E44" s="2" t="s">
        <v>4408</v>
      </c>
      <c r="F44" s="2" t="s">
        <v>7832</v>
      </c>
      <c r="G44" s="2" t="s">
        <v>7979</v>
      </c>
      <c r="H44" s="2">
        <v>10950002</v>
      </c>
      <c r="K44" t="s">
        <v>276</v>
      </c>
    </row>
    <row r="45" spans="1:11" ht="15" customHeight="1">
      <c r="A45" s="2">
        <v>11030042</v>
      </c>
      <c r="B45" s="2" t="s">
        <v>7999</v>
      </c>
      <c r="C45" s="2" t="s">
        <v>7976</v>
      </c>
      <c r="D45" s="2" t="s">
        <v>7977</v>
      </c>
      <c r="E45" s="2" t="s">
        <v>4411</v>
      </c>
      <c r="F45" s="2" t="s">
        <v>7832</v>
      </c>
      <c r="G45" s="2" t="s">
        <v>7979</v>
      </c>
      <c r="H45" s="2">
        <v>10950003</v>
      </c>
      <c r="K45" t="s">
        <v>276</v>
      </c>
    </row>
    <row r="46" spans="1:11" ht="15" customHeight="1">
      <c r="A46" s="2">
        <v>11030043</v>
      </c>
      <c r="B46" s="2" t="s">
        <v>8000</v>
      </c>
      <c r="C46" s="2" t="s">
        <v>7976</v>
      </c>
      <c r="D46" s="2" t="s">
        <v>7977</v>
      </c>
      <c r="E46" s="2" t="s">
        <v>1376</v>
      </c>
      <c r="F46" s="2" t="s">
        <v>7832</v>
      </c>
      <c r="G46" s="2" t="s">
        <v>7979</v>
      </c>
      <c r="H46" s="2">
        <v>10950004</v>
      </c>
      <c r="K46" t="s">
        <v>276</v>
      </c>
    </row>
    <row r="47" spans="1:11" ht="15" customHeight="1">
      <c r="A47" s="2">
        <v>11030044</v>
      </c>
      <c r="B47" s="2" t="s">
        <v>8001</v>
      </c>
      <c r="C47" s="2" t="s">
        <v>7976</v>
      </c>
      <c r="D47" s="2" t="s">
        <v>7977</v>
      </c>
      <c r="E47" s="2" t="s">
        <v>4179</v>
      </c>
      <c r="F47" s="2" t="s">
        <v>7832</v>
      </c>
      <c r="G47" s="2" t="s">
        <v>7979</v>
      </c>
      <c r="H47" s="2">
        <v>10950005</v>
      </c>
      <c r="K47" t="s">
        <v>276</v>
      </c>
    </row>
    <row r="48" spans="1:11" ht="15" customHeight="1">
      <c r="A48" s="2">
        <v>11030045</v>
      </c>
      <c r="B48" s="2" t="s">
        <v>7975</v>
      </c>
      <c r="C48" s="2" t="s">
        <v>7976</v>
      </c>
      <c r="D48" s="2" t="s">
        <v>7977</v>
      </c>
      <c r="E48" s="2" t="s">
        <v>4418</v>
      </c>
      <c r="F48" s="2" t="s">
        <v>7832</v>
      </c>
      <c r="G48" s="2" t="s">
        <v>7979</v>
      </c>
      <c r="H48" s="2">
        <v>10950006</v>
      </c>
      <c r="K48" t="s">
        <v>276</v>
      </c>
    </row>
    <row r="49" spans="1:11" ht="15" customHeight="1">
      <c r="A49" s="2">
        <v>11030046</v>
      </c>
      <c r="B49" s="2" t="s">
        <v>7993</v>
      </c>
      <c r="C49" s="2" t="s">
        <v>7976</v>
      </c>
      <c r="D49" s="2" t="s">
        <v>7977</v>
      </c>
      <c r="E49" s="2" t="s">
        <v>4420</v>
      </c>
      <c r="F49" s="2" t="s">
        <v>7832</v>
      </c>
      <c r="G49" s="2" t="s">
        <v>7979</v>
      </c>
      <c r="H49" s="2">
        <v>10950007</v>
      </c>
      <c r="K49" t="s">
        <v>276</v>
      </c>
    </row>
    <row r="50" spans="1:11" ht="15" customHeight="1">
      <c r="A50" s="2">
        <v>11030047</v>
      </c>
      <c r="B50" s="2" t="s">
        <v>7994</v>
      </c>
      <c r="C50" s="2" t="s">
        <v>7976</v>
      </c>
      <c r="D50" s="2" t="s">
        <v>7977</v>
      </c>
      <c r="E50" s="2" t="s">
        <v>4408</v>
      </c>
      <c r="F50" s="2" t="s">
        <v>7832</v>
      </c>
      <c r="G50" s="2" t="s">
        <v>7979</v>
      </c>
      <c r="H50" s="2">
        <v>10950008</v>
      </c>
      <c r="K50" t="s">
        <v>276</v>
      </c>
    </row>
    <row r="51" spans="1:11" ht="15" customHeight="1">
      <c r="A51" s="2">
        <v>11030048</v>
      </c>
      <c r="B51" s="2" t="s">
        <v>7995</v>
      </c>
      <c r="C51" s="2" t="s">
        <v>7976</v>
      </c>
      <c r="D51" s="2" t="s">
        <v>7977</v>
      </c>
      <c r="E51" s="2" t="s">
        <v>4411</v>
      </c>
      <c r="F51" s="2" t="s">
        <v>7832</v>
      </c>
      <c r="G51" s="2" t="s">
        <v>7979</v>
      </c>
      <c r="H51" s="2">
        <v>10950009</v>
      </c>
      <c r="K51" t="s">
        <v>276</v>
      </c>
    </row>
    <row r="52" spans="1:11" ht="15" customHeight="1">
      <c r="A52" s="2">
        <v>11030049</v>
      </c>
      <c r="B52" s="2" t="s">
        <v>7996</v>
      </c>
      <c r="C52" s="2" t="s">
        <v>7976</v>
      </c>
      <c r="D52" s="2" t="s">
        <v>7977</v>
      </c>
      <c r="E52" s="2" t="s">
        <v>1376</v>
      </c>
      <c r="F52" s="2" t="s">
        <v>7832</v>
      </c>
      <c r="G52" s="2" t="s">
        <v>7979</v>
      </c>
      <c r="H52" s="2">
        <v>10950010</v>
      </c>
      <c r="K52" t="s">
        <v>276</v>
      </c>
    </row>
    <row r="53" spans="1:11" ht="15" customHeight="1">
      <c r="A53" s="2">
        <v>11030050</v>
      </c>
      <c r="B53" s="2" t="s">
        <v>7997</v>
      </c>
      <c r="C53" s="2" t="s">
        <v>7976</v>
      </c>
      <c r="D53" s="2" t="s">
        <v>7977</v>
      </c>
      <c r="E53" s="2" t="s">
        <v>4179</v>
      </c>
      <c r="F53" s="2" t="s">
        <v>7832</v>
      </c>
      <c r="G53" s="2" t="s">
        <v>7979</v>
      </c>
      <c r="H53" s="2">
        <v>10950011</v>
      </c>
      <c r="K53" t="s">
        <v>276</v>
      </c>
    </row>
    <row r="54" spans="1:11" ht="15" customHeight="1">
      <c r="A54" s="2">
        <v>11030051</v>
      </c>
      <c r="B54" s="2" t="s">
        <v>7998</v>
      </c>
      <c r="C54" s="2" t="s">
        <v>7976</v>
      </c>
      <c r="D54" s="2" t="s">
        <v>7977</v>
      </c>
      <c r="E54" s="2" t="s">
        <v>4418</v>
      </c>
      <c r="F54" s="2" t="s">
        <v>7832</v>
      </c>
      <c r="G54" s="2" t="s">
        <v>7979</v>
      </c>
      <c r="H54" s="2">
        <v>10950012</v>
      </c>
      <c r="K54" t="s">
        <v>276</v>
      </c>
    </row>
    <row r="55" spans="1:11" ht="15" customHeight="1">
      <c r="A55" s="2">
        <v>11030052</v>
      </c>
      <c r="B55" s="2" t="s">
        <v>7999</v>
      </c>
      <c r="C55" s="2" t="s">
        <v>7976</v>
      </c>
      <c r="D55" s="2" t="s">
        <v>7977</v>
      </c>
      <c r="E55" s="2" t="s">
        <v>4420</v>
      </c>
      <c r="F55" s="2" t="s">
        <v>7832</v>
      </c>
      <c r="G55" s="2" t="s">
        <v>7979</v>
      </c>
      <c r="H55" s="2">
        <v>10950013</v>
      </c>
      <c r="K55" t="s">
        <v>276</v>
      </c>
    </row>
    <row r="56" spans="1:11" ht="15" customHeight="1">
      <c r="A56" s="2">
        <v>11030053</v>
      </c>
      <c r="B56" s="2" t="s">
        <v>8000</v>
      </c>
      <c r="C56" s="2" t="s">
        <v>7976</v>
      </c>
      <c r="D56" s="2" t="s">
        <v>7977</v>
      </c>
      <c r="E56" s="2" t="s">
        <v>4408</v>
      </c>
      <c r="F56" s="2" t="s">
        <v>7832</v>
      </c>
      <c r="G56" s="2" t="s">
        <v>7979</v>
      </c>
      <c r="H56" s="2">
        <v>10950014</v>
      </c>
      <c r="K56" t="s">
        <v>276</v>
      </c>
    </row>
    <row r="57" spans="1:11" ht="15" customHeight="1">
      <c r="A57" s="2">
        <v>11030054</v>
      </c>
      <c r="B57" s="2" t="s">
        <v>8001</v>
      </c>
      <c r="C57" s="2" t="s">
        <v>7976</v>
      </c>
      <c r="D57" s="2" t="s">
        <v>7977</v>
      </c>
      <c r="E57" s="2" t="s">
        <v>4411</v>
      </c>
      <c r="F57" s="2" t="s">
        <v>7832</v>
      </c>
      <c r="G57" s="2" t="s">
        <v>7979</v>
      </c>
      <c r="H57" s="2">
        <v>10950015</v>
      </c>
      <c r="K57" t="s">
        <v>276</v>
      </c>
    </row>
    <row r="58" spans="1:11" ht="15" customHeight="1">
      <c r="A58" s="2">
        <v>11030055</v>
      </c>
      <c r="B58" s="2" t="s">
        <v>7975</v>
      </c>
      <c r="C58" s="2" t="s">
        <v>7976</v>
      </c>
      <c r="D58" s="2" t="s">
        <v>7977</v>
      </c>
      <c r="E58" s="2" t="s">
        <v>1376</v>
      </c>
      <c r="F58" s="2" t="s">
        <v>7832</v>
      </c>
      <c r="G58" s="2" t="s">
        <v>7979</v>
      </c>
      <c r="H58" s="2">
        <v>10950016</v>
      </c>
      <c r="K58" t="s">
        <v>276</v>
      </c>
    </row>
    <row r="59" spans="1:11" ht="15" customHeight="1">
      <c r="A59" s="2">
        <v>11030056</v>
      </c>
      <c r="B59" s="2" t="s">
        <v>7993</v>
      </c>
      <c r="C59" s="2" t="s">
        <v>7976</v>
      </c>
      <c r="D59" s="2" t="s">
        <v>7977</v>
      </c>
      <c r="E59" s="2" t="s">
        <v>4179</v>
      </c>
      <c r="F59" s="2" t="s">
        <v>7832</v>
      </c>
      <c r="G59" s="2" t="s">
        <v>7979</v>
      </c>
      <c r="H59" s="2">
        <v>10950017</v>
      </c>
      <c r="K59" t="s">
        <v>276</v>
      </c>
    </row>
    <row r="60" spans="1:11" ht="15" customHeight="1">
      <c r="A60" s="2">
        <v>11030057</v>
      </c>
      <c r="B60" s="2" t="s">
        <v>7994</v>
      </c>
      <c r="C60" s="2" t="s">
        <v>7976</v>
      </c>
      <c r="D60" s="2" t="s">
        <v>7977</v>
      </c>
      <c r="E60" s="2" t="s">
        <v>4418</v>
      </c>
      <c r="F60" s="2" t="s">
        <v>7832</v>
      </c>
      <c r="G60" s="2" t="s">
        <v>7979</v>
      </c>
      <c r="H60" s="2">
        <v>10950018</v>
      </c>
      <c r="K60" t="s">
        <v>276</v>
      </c>
    </row>
    <row r="61" spans="1:11" ht="15" customHeight="1">
      <c r="A61" s="2">
        <v>11030058</v>
      </c>
      <c r="B61" s="2" t="s">
        <v>7995</v>
      </c>
      <c r="C61" s="2" t="s">
        <v>7976</v>
      </c>
      <c r="D61" s="2" t="s">
        <v>7977</v>
      </c>
      <c r="E61" s="2" t="s">
        <v>4420</v>
      </c>
      <c r="F61" s="2" t="s">
        <v>7832</v>
      </c>
      <c r="G61" s="2" t="s">
        <v>7979</v>
      </c>
      <c r="H61" s="2">
        <v>10950019</v>
      </c>
      <c r="K61" t="s">
        <v>276</v>
      </c>
    </row>
    <row r="62" spans="1:11" ht="15" customHeight="1">
      <c r="A62" s="2">
        <v>11030059</v>
      </c>
      <c r="B62" s="2" t="s">
        <v>7996</v>
      </c>
      <c r="C62" s="2" t="s">
        <v>7976</v>
      </c>
      <c r="D62" s="2" t="s">
        <v>7977</v>
      </c>
      <c r="E62" s="2" t="s">
        <v>4411</v>
      </c>
      <c r="F62" s="2" t="s">
        <v>7832</v>
      </c>
      <c r="G62" s="2" t="s">
        <v>7979</v>
      </c>
      <c r="H62" s="2">
        <v>10950020</v>
      </c>
      <c r="K62" t="s">
        <v>276</v>
      </c>
    </row>
    <row r="63" spans="1:11" ht="15" customHeight="1">
      <c r="A63" s="2">
        <v>11030060</v>
      </c>
      <c r="B63" s="2" t="s">
        <v>7997</v>
      </c>
      <c r="C63" s="2" t="s">
        <v>7976</v>
      </c>
      <c r="D63" s="2" t="s">
        <v>7977</v>
      </c>
      <c r="E63" s="2" t="s">
        <v>1376</v>
      </c>
      <c r="F63" s="2" t="s">
        <v>7832</v>
      </c>
      <c r="G63" s="2" t="s">
        <v>7979</v>
      </c>
      <c r="H63" s="2">
        <v>10950021</v>
      </c>
      <c r="K63" t="s">
        <v>276</v>
      </c>
    </row>
    <row r="64" spans="1:11" ht="15" customHeight="1">
      <c r="A64" s="2">
        <v>11030061</v>
      </c>
      <c r="B64" s="2" t="s">
        <v>7997</v>
      </c>
      <c r="C64" s="2" t="s">
        <v>7976</v>
      </c>
      <c r="D64" s="2" t="s">
        <v>7977</v>
      </c>
      <c r="E64" s="2" t="s">
        <v>4418</v>
      </c>
      <c r="F64" s="2" t="s">
        <v>7832</v>
      </c>
      <c r="G64" s="2" t="s">
        <v>7979</v>
      </c>
      <c r="H64" s="2">
        <v>10950022</v>
      </c>
      <c r="K64" t="s">
        <v>276</v>
      </c>
    </row>
    <row r="65" spans="1:11" ht="15" customHeight="1">
      <c r="A65" s="2">
        <v>11030062</v>
      </c>
      <c r="B65" s="2" t="s">
        <v>7997</v>
      </c>
      <c r="C65" s="2" t="s">
        <v>7976</v>
      </c>
      <c r="D65" s="2" t="s">
        <v>7977</v>
      </c>
      <c r="E65" s="2" t="s">
        <v>4420</v>
      </c>
      <c r="F65" s="2" t="s">
        <v>7832</v>
      </c>
      <c r="G65" s="2" t="s">
        <v>7979</v>
      </c>
      <c r="H65" s="2">
        <v>10950023</v>
      </c>
      <c r="K65" t="s">
        <v>276</v>
      </c>
    </row>
    <row r="66" spans="1:11" ht="15" customHeight="1">
      <c r="A66" s="2">
        <v>11030063</v>
      </c>
      <c r="B66" s="2" t="s">
        <v>7998</v>
      </c>
      <c r="C66" s="2" t="s">
        <v>7976</v>
      </c>
      <c r="D66" s="2" t="s">
        <v>8002</v>
      </c>
      <c r="E66" s="2" t="s">
        <v>8003</v>
      </c>
      <c r="F66" s="2" t="s">
        <v>7832</v>
      </c>
      <c r="G66" s="2" t="s">
        <v>7979</v>
      </c>
      <c r="H66" s="2">
        <v>10890040</v>
      </c>
      <c r="J66" t="s">
        <v>217</v>
      </c>
      <c r="K66" t="s">
        <v>195</v>
      </c>
    </row>
    <row r="67" spans="1:11" ht="15" customHeight="1">
      <c r="A67" s="2">
        <v>11030064</v>
      </c>
      <c r="B67" s="2" t="s">
        <v>7999</v>
      </c>
      <c r="C67" s="2" t="s">
        <v>7976</v>
      </c>
      <c r="D67" s="2" t="s">
        <v>8004</v>
      </c>
      <c r="E67" s="2" t="s">
        <v>8005</v>
      </c>
      <c r="F67" s="2" t="s">
        <v>7832</v>
      </c>
      <c r="G67" s="2" t="s">
        <v>7979</v>
      </c>
      <c r="H67" s="2">
        <v>10890041</v>
      </c>
      <c r="J67" t="s">
        <v>218</v>
      </c>
      <c r="K67" t="s">
        <v>195</v>
      </c>
    </row>
    <row r="68" spans="1:11" ht="15" customHeight="1">
      <c r="A68" s="2">
        <v>11030065</v>
      </c>
      <c r="B68" s="2" t="s">
        <v>8000</v>
      </c>
      <c r="C68" s="2" t="s">
        <v>7976</v>
      </c>
      <c r="D68" s="2" t="s">
        <v>8006</v>
      </c>
      <c r="E68" s="2" t="s">
        <v>8007</v>
      </c>
      <c r="F68" s="2" t="s">
        <v>7832</v>
      </c>
      <c r="G68" s="2" t="s">
        <v>7979</v>
      </c>
      <c r="H68" s="2">
        <v>10890042</v>
      </c>
      <c r="J68" t="s">
        <v>219</v>
      </c>
      <c r="K68" t="s">
        <v>195</v>
      </c>
    </row>
    <row r="69" spans="1:11" ht="15" customHeight="1">
      <c r="A69" s="2">
        <v>11030066</v>
      </c>
      <c r="B69" s="2" t="s">
        <v>8001</v>
      </c>
      <c r="C69" s="2" t="s">
        <v>7976</v>
      </c>
      <c r="D69" s="2" t="s">
        <v>8008</v>
      </c>
      <c r="E69" s="2" t="s">
        <v>8009</v>
      </c>
      <c r="F69" s="2" t="s">
        <v>7832</v>
      </c>
      <c r="G69" s="2" t="s">
        <v>7979</v>
      </c>
      <c r="H69" s="2">
        <v>10890043</v>
      </c>
      <c r="J69" t="s">
        <v>220</v>
      </c>
      <c r="K69" t="s">
        <v>195</v>
      </c>
    </row>
    <row r="70" spans="1:11" ht="15" customHeight="1">
      <c r="A70" s="2">
        <v>11030067</v>
      </c>
      <c r="B70" s="2" t="s">
        <v>8010</v>
      </c>
      <c r="C70" s="2" t="s">
        <v>7976</v>
      </c>
      <c r="D70" s="2" t="s">
        <v>8011</v>
      </c>
      <c r="E70" s="2" t="s">
        <v>8012</v>
      </c>
      <c r="F70" s="2" t="s">
        <v>7832</v>
      </c>
      <c r="G70" s="2" t="s">
        <v>7979</v>
      </c>
      <c r="H70" s="2">
        <v>10890044</v>
      </c>
      <c r="J70" t="s">
        <v>221</v>
      </c>
      <c r="K70" t="s">
        <v>195</v>
      </c>
    </row>
    <row r="71" spans="1:11" ht="15" customHeight="1">
      <c r="A71" s="2">
        <v>11030068</v>
      </c>
      <c r="B71" s="2" t="s">
        <v>8013</v>
      </c>
      <c r="C71" s="2" t="s">
        <v>7976</v>
      </c>
      <c r="D71" s="2" t="s">
        <v>8014</v>
      </c>
      <c r="E71" s="2" t="s">
        <v>8015</v>
      </c>
      <c r="F71" s="2" t="s">
        <v>7832</v>
      </c>
      <c r="G71" s="2" t="s">
        <v>7979</v>
      </c>
      <c r="H71" s="2">
        <v>10890045</v>
      </c>
      <c r="J71" t="s">
        <v>222</v>
      </c>
      <c r="K71" t="s">
        <v>195</v>
      </c>
    </row>
    <row r="72" spans="1:11" ht="15" customHeight="1">
      <c r="A72" s="2">
        <v>11030069</v>
      </c>
      <c r="B72" s="2" t="s">
        <v>8016</v>
      </c>
      <c r="C72" s="2" t="s">
        <v>7976</v>
      </c>
      <c r="D72" s="2" t="s">
        <v>8017</v>
      </c>
      <c r="E72" s="2" t="s">
        <v>8018</v>
      </c>
      <c r="F72" s="2" t="s">
        <v>7832</v>
      </c>
      <c r="G72" s="2" t="s">
        <v>7979</v>
      </c>
      <c r="H72" s="2">
        <v>10890046</v>
      </c>
      <c r="J72" t="s">
        <v>223</v>
      </c>
      <c r="K72" t="s">
        <v>195</v>
      </c>
    </row>
    <row r="73" spans="1:11" ht="15" customHeight="1">
      <c r="A73" s="2">
        <v>11030070</v>
      </c>
      <c r="B73" s="2" t="s">
        <v>8019</v>
      </c>
      <c r="C73" s="2" t="s">
        <v>7976</v>
      </c>
      <c r="D73" s="2" t="s">
        <v>8020</v>
      </c>
      <c r="E73" s="2" t="s">
        <v>8021</v>
      </c>
      <c r="F73" s="2" t="s">
        <v>7832</v>
      </c>
      <c r="G73" s="2" t="s">
        <v>7979</v>
      </c>
      <c r="H73" s="2">
        <v>10890047</v>
      </c>
      <c r="J73" t="s">
        <v>224</v>
      </c>
      <c r="K73" t="s">
        <v>195</v>
      </c>
    </row>
    <row r="74" spans="1:11" ht="15" customHeight="1">
      <c r="A74" s="2">
        <v>11030071</v>
      </c>
      <c r="B74" s="2" t="s">
        <v>8022</v>
      </c>
      <c r="C74" s="2" t="s">
        <v>7976</v>
      </c>
      <c r="D74" s="2" t="s">
        <v>8023</v>
      </c>
      <c r="E74" s="2" t="s">
        <v>8024</v>
      </c>
      <c r="F74" s="2" t="s">
        <v>7832</v>
      </c>
      <c r="G74" s="2" t="s">
        <v>7979</v>
      </c>
      <c r="H74" s="2">
        <v>10890048</v>
      </c>
      <c r="J74" t="s">
        <v>225</v>
      </c>
      <c r="K74" t="s">
        <v>195</v>
      </c>
    </row>
    <row r="75" spans="1:11" ht="15" customHeight="1">
      <c r="A75" s="2">
        <v>11030072</v>
      </c>
      <c r="B75" s="2" t="s">
        <v>8025</v>
      </c>
      <c r="C75" s="2" t="s">
        <v>7976</v>
      </c>
      <c r="D75" s="2" t="s">
        <v>8026</v>
      </c>
      <c r="E75" s="2" t="s">
        <v>8027</v>
      </c>
      <c r="F75" s="2" t="s">
        <v>7832</v>
      </c>
      <c r="G75" s="2" t="s">
        <v>7979</v>
      </c>
      <c r="H75" s="2">
        <v>10890049</v>
      </c>
      <c r="J75" t="s">
        <v>226</v>
      </c>
      <c r="K75" t="s">
        <v>195</v>
      </c>
    </row>
    <row r="76" spans="1:11" ht="15" customHeight="1">
      <c r="A76" s="2">
        <v>11030073</v>
      </c>
      <c r="B76" s="2" t="s">
        <v>8028</v>
      </c>
      <c r="C76" s="2" t="s">
        <v>7976</v>
      </c>
      <c r="D76" s="2" t="s">
        <v>8029</v>
      </c>
      <c r="E76" s="2" t="s">
        <v>8030</v>
      </c>
      <c r="F76" s="2" t="s">
        <v>7832</v>
      </c>
      <c r="G76" s="2" t="s">
        <v>7979</v>
      </c>
      <c r="H76" s="2">
        <v>10890050</v>
      </c>
      <c r="J76" t="s">
        <v>227</v>
      </c>
      <c r="K76" t="s">
        <v>195</v>
      </c>
    </row>
    <row r="77" spans="1:11" ht="15" customHeight="1">
      <c r="A77" s="2">
        <v>11030074</v>
      </c>
      <c r="B77" s="2" t="s">
        <v>8031</v>
      </c>
      <c r="C77" s="2" t="s">
        <v>7976</v>
      </c>
      <c r="D77" s="2" t="s">
        <v>8032</v>
      </c>
      <c r="E77" s="2" t="s">
        <v>8033</v>
      </c>
      <c r="F77" s="2" t="s">
        <v>7832</v>
      </c>
      <c r="G77" s="2" t="s">
        <v>7979</v>
      </c>
      <c r="H77" s="2">
        <v>10890051</v>
      </c>
      <c r="J77" t="s">
        <v>228</v>
      </c>
      <c r="K77" t="s">
        <v>195</v>
      </c>
    </row>
    <row r="78" spans="1:11" ht="15" customHeight="1">
      <c r="A78" s="2">
        <v>11030075</v>
      </c>
      <c r="B78" s="2" t="s">
        <v>8034</v>
      </c>
      <c r="C78" s="2" t="s">
        <v>7976</v>
      </c>
      <c r="D78" s="2" t="s">
        <v>8035</v>
      </c>
      <c r="E78" s="2" t="s">
        <v>8003</v>
      </c>
      <c r="F78" s="2" t="s">
        <v>7832</v>
      </c>
      <c r="G78" s="2" t="s">
        <v>7979</v>
      </c>
      <c r="H78" s="2">
        <v>10890052</v>
      </c>
      <c r="J78" t="s">
        <v>229</v>
      </c>
      <c r="K78" t="s">
        <v>195</v>
      </c>
    </row>
    <row r="79" spans="1:11" ht="15" customHeight="1">
      <c r="A79" s="2">
        <v>11030076</v>
      </c>
      <c r="B79" s="2" t="s">
        <v>8036</v>
      </c>
      <c r="C79" s="2" t="s">
        <v>7976</v>
      </c>
      <c r="D79" s="2" t="s">
        <v>8037</v>
      </c>
      <c r="E79" s="2" t="s">
        <v>8005</v>
      </c>
      <c r="F79" s="2" t="s">
        <v>7832</v>
      </c>
      <c r="G79" s="2" t="s">
        <v>7979</v>
      </c>
      <c r="H79" s="2">
        <v>10890053</v>
      </c>
      <c r="J79" t="s">
        <v>230</v>
      </c>
      <c r="K79" t="s">
        <v>195</v>
      </c>
    </row>
    <row r="80" spans="1:11" ht="15" customHeight="1">
      <c r="A80" s="2">
        <v>11030077</v>
      </c>
      <c r="B80" s="2" t="s">
        <v>8038</v>
      </c>
      <c r="C80" s="2" t="s">
        <v>7976</v>
      </c>
      <c r="D80" s="2" t="s">
        <v>8039</v>
      </c>
      <c r="E80" s="2" t="s">
        <v>8007</v>
      </c>
      <c r="F80" s="2" t="s">
        <v>7832</v>
      </c>
      <c r="G80" s="2" t="s">
        <v>7979</v>
      </c>
      <c r="H80" s="2">
        <v>10890054</v>
      </c>
      <c r="J80" t="s">
        <v>231</v>
      </c>
      <c r="K80" t="s">
        <v>195</v>
      </c>
    </row>
    <row r="81" spans="1:11" ht="15" customHeight="1">
      <c r="A81" s="2">
        <v>11030078</v>
      </c>
      <c r="B81" s="2" t="s">
        <v>8040</v>
      </c>
      <c r="C81" s="2" t="s">
        <v>7976</v>
      </c>
      <c r="D81" s="2" t="s">
        <v>8041</v>
      </c>
      <c r="E81" s="2" t="s">
        <v>8009</v>
      </c>
      <c r="F81" s="2" t="s">
        <v>7832</v>
      </c>
      <c r="G81" s="2" t="s">
        <v>7979</v>
      </c>
      <c r="H81" s="2">
        <v>10890055</v>
      </c>
      <c r="J81" t="s">
        <v>232</v>
      </c>
      <c r="K81" t="s">
        <v>195</v>
      </c>
    </row>
    <row r="82" spans="1:11" ht="15" customHeight="1">
      <c r="A82" s="2">
        <v>11030079</v>
      </c>
      <c r="B82" s="2" t="s">
        <v>8042</v>
      </c>
      <c r="C82" s="2" t="s">
        <v>7976</v>
      </c>
      <c r="D82" s="2" t="s">
        <v>8043</v>
      </c>
      <c r="E82" s="2" t="s">
        <v>8012</v>
      </c>
      <c r="F82" s="2" t="s">
        <v>7832</v>
      </c>
      <c r="G82" s="2" t="s">
        <v>7979</v>
      </c>
      <c r="H82" s="2">
        <v>10890056</v>
      </c>
      <c r="J82" t="s">
        <v>233</v>
      </c>
      <c r="K82" t="s">
        <v>195</v>
      </c>
    </row>
    <row r="83" spans="1:11" ht="15" customHeight="1">
      <c r="A83" s="2">
        <v>11030080</v>
      </c>
      <c r="B83" s="2" t="s">
        <v>8044</v>
      </c>
      <c r="C83" s="2" t="s">
        <v>7976</v>
      </c>
      <c r="D83" s="2" t="s">
        <v>8045</v>
      </c>
      <c r="E83" s="2" t="s">
        <v>8015</v>
      </c>
      <c r="F83" s="2" t="s">
        <v>7832</v>
      </c>
      <c r="G83" s="2" t="s">
        <v>7979</v>
      </c>
      <c r="H83" s="2">
        <v>10890057</v>
      </c>
      <c r="J83" t="s">
        <v>238</v>
      </c>
      <c r="K83" t="s">
        <v>195</v>
      </c>
    </row>
    <row r="84" spans="1:11" ht="15" customHeight="1">
      <c r="A84" s="2">
        <v>11030081</v>
      </c>
      <c r="B84" s="2" t="s">
        <v>8046</v>
      </c>
      <c r="C84" s="2" t="s">
        <v>7976</v>
      </c>
      <c r="D84" s="2" t="s">
        <v>8047</v>
      </c>
      <c r="E84" s="2" t="s">
        <v>8018</v>
      </c>
      <c r="F84" s="2" t="s">
        <v>7832</v>
      </c>
      <c r="G84" s="2" t="s">
        <v>7979</v>
      </c>
      <c r="H84" s="2">
        <v>10890058</v>
      </c>
      <c r="J84" t="s">
        <v>237</v>
      </c>
      <c r="K84" t="s">
        <v>195</v>
      </c>
    </row>
    <row r="85" spans="1:11" ht="15" customHeight="1">
      <c r="A85" s="2">
        <v>11030082</v>
      </c>
      <c r="B85" s="2" t="s">
        <v>8048</v>
      </c>
      <c r="C85" s="2" t="s">
        <v>7976</v>
      </c>
      <c r="D85" s="2" t="s">
        <v>8049</v>
      </c>
      <c r="E85" s="2" t="s">
        <v>8021</v>
      </c>
      <c r="F85" s="2" t="s">
        <v>7832</v>
      </c>
      <c r="G85" s="2" t="s">
        <v>7979</v>
      </c>
      <c r="H85" s="2">
        <v>10890059</v>
      </c>
      <c r="J85" t="s">
        <v>273</v>
      </c>
      <c r="K85" t="s">
        <v>195</v>
      </c>
    </row>
    <row r="86" spans="1:11" ht="15" customHeight="1">
      <c r="A86" s="2">
        <v>11030083</v>
      </c>
      <c r="B86" s="2" t="s">
        <v>8050</v>
      </c>
      <c r="C86" s="2" t="s">
        <v>7976</v>
      </c>
      <c r="D86" s="2" t="s">
        <v>8051</v>
      </c>
      <c r="E86" s="2" t="s">
        <v>8024</v>
      </c>
      <c r="F86" s="2" t="s">
        <v>7832</v>
      </c>
      <c r="G86" s="2" t="s">
        <v>7979</v>
      </c>
      <c r="H86" s="2">
        <v>10890060</v>
      </c>
      <c r="J86" t="s">
        <v>244</v>
      </c>
      <c r="K86" t="s">
        <v>195</v>
      </c>
    </row>
    <row r="87" spans="1:11" ht="15" customHeight="1">
      <c r="A87" s="2">
        <v>11030084</v>
      </c>
      <c r="B87" s="2" t="s">
        <v>8052</v>
      </c>
      <c r="C87" s="2" t="s">
        <v>7976</v>
      </c>
      <c r="D87" s="2" t="s">
        <v>8053</v>
      </c>
      <c r="E87" s="2" t="s">
        <v>8027</v>
      </c>
      <c r="F87" s="2" t="s">
        <v>7832</v>
      </c>
      <c r="G87" s="2" t="s">
        <v>7979</v>
      </c>
      <c r="H87" s="2">
        <v>10890061</v>
      </c>
      <c r="J87" t="s">
        <v>245</v>
      </c>
      <c r="K87" t="s">
        <v>195</v>
      </c>
    </row>
    <row r="88" spans="1:11" ht="15" customHeight="1">
      <c r="A88" s="2">
        <v>11030085</v>
      </c>
      <c r="B88" s="2" t="s">
        <v>8054</v>
      </c>
      <c r="C88" s="2" t="s">
        <v>7976</v>
      </c>
      <c r="D88" s="2" t="s">
        <v>8055</v>
      </c>
      <c r="E88" s="2" t="s">
        <v>8030</v>
      </c>
      <c r="F88" s="2" t="s">
        <v>7832</v>
      </c>
      <c r="G88" s="2" t="s">
        <v>7979</v>
      </c>
      <c r="H88" s="2">
        <v>10890062</v>
      </c>
      <c r="J88" t="s">
        <v>252</v>
      </c>
      <c r="K88" t="s">
        <v>195</v>
      </c>
    </row>
    <row r="89" spans="1:11" ht="15" customHeight="1">
      <c r="A89" s="2">
        <v>11030086</v>
      </c>
      <c r="B89" s="2" t="s">
        <v>8056</v>
      </c>
      <c r="C89" s="2" t="s">
        <v>7976</v>
      </c>
      <c r="D89" s="2" t="s">
        <v>8057</v>
      </c>
      <c r="E89" s="2" t="s">
        <v>8033</v>
      </c>
      <c r="F89" s="2" t="s">
        <v>7832</v>
      </c>
      <c r="G89" s="2" t="s">
        <v>7979</v>
      </c>
      <c r="H89" s="2">
        <v>10890063</v>
      </c>
      <c r="J89" t="s">
        <v>253</v>
      </c>
      <c r="K89" t="s">
        <v>195</v>
      </c>
    </row>
    <row r="90" spans="1:11" ht="15" customHeight="1">
      <c r="A90" s="2">
        <v>11030087</v>
      </c>
      <c r="B90" s="2" t="s">
        <v>8058</v>
      </c>
      <c r="C90" s="2" t="s">
        <v>7976</v>
      </c>
      <c r="D90" s="2" t="s">
        <v>8059</v>
      </c>
      <c r="E90" s="2" t="s">
        <v>8003</v>
      </c>
      <c r="F90" s="2" t="s">
        <v>7832</v>
      </c>
      <c r="G90" s="2" t="s">
        <v>7979</v>
      </c>
      <c r="H90" s="2">
        <v>10890064</v>
      </c>
      <c r="J90" t="s">
        <v>254</v>
      </c>
      <c r="K90" t="s">
        <v>195</v>
      </c>
    </row>
    <row r="91" spans="1:11" ht="15" customHeight="1">
      <c r="A91" s="2">
        <v>11030088</v>
      </c>
      <c r="B91" s="2" t="s">
        <v>8060</v>
      </c>
      <c r="C91" s="2" t="s">
        <v>7976</v>
      </c>
      <c r="D91" s="2" t="s">
        <v>8061</v>
      </c>
      <c r="E91" s="2" t="s">
        <v>8005</v>
      </c>
      <c r="F91" s="2" t="s">
        <v>7832</v>
      </c>
      <c r="G91" s="2" t="s">
        <v>7979</v>
      </c>
      <c r="H91" s="2">
        <v>10890065</v>
      </c>
      <c r="J91" t="s">
        <v>256</v>
      </c>
      <c r="K91" t="s">
        <v>195</v>
      </c>
    </row>
    <row r="92" spans="1:11" ht="15" customHeight="1">
      <c r="A92" s="2">
        <v>11030089</v>
      </c>
      <c r="B92" s="2" t="s">
        <v>8062</v>
      </c>
      <c r="C92" s="2" t="s">
        <v>7976</v>
      </c>
      <c r="D92" s="2" t="s">
        <v>8063</v>
      </c>
      <c r="E92" s="2" t="s">
        <v>8007</v>
      </c>
      <c r="F92" s="2" t="s">
        <v>7832</v>
      </c>
      <c r="G92" s="2" t="s">
        <v>7979</v>
      </c>
      <c r="H92" s="2">
        <v>10890066</v>
      </c>
      <c r="J92" t="s">
        <v>257</v>
      </c>
      <c r="K92" t="s">
        <v>195</v>
      </c>
    </row>
    <row r="93" spans="1:11" ht="15" customHeight="1">
      <c r="A93" s="2">
        <v>11030090</v>
      </c>
      <c r="B93" s="2" t="s">
        <v>8064</v>
      </c>
      <c r="C93" s="2" t="s">
        <v>7976</v>
      </c>
      <c r="D93" s="2" t="s">
        <v>8065</v>
      </c>
      <c r="E93" s="2" t="s">
        <v>8009</v>
      </c>
      <c r="F93" s="2" t="s">
        <v>7832</v>
      </c>
      <c r="G93" s="2" t="s">
        <v>7979</v>
      </c>
      <c r="H93" s="2">
        <v>10890067</v>
      </c>
      <c r="J93" t="s">
        <v>259</v>
      </c>
      <c r="K93" t="s">
        <v>195</v>
      </c>
    </row>
    <row r="94" spans="1:11" ht="15" customHeight="1">
      <c r="A94" s="2">
        <v>11030091</v>
      </c>
      <c r="B94" s="2" t="s">
        <v>8066</v>
      </c>
      <c r="C94" s="2" t="s">
        <v>7976</v>
      </c>
      <c r="D94" s="2" t="s">
        <v>8067</v>
      </c>
      <c r="E94" s="2" t="s">
        <v>8012</v>
      </c>
      <c r="F94" s="2" t="s">
        <v>7832</v>
      </c>
      <c r="G94" s="2" t="s">
        <v>7979</v>
      </c>
      <c r="H94" s="2">
        <v>10890068</v>
      </c>
      <c r="J94" t="s">
        <v>261</v>
      </c>
      <c r="K94" t="s">
        <v>195</v>
      </c>
    </row>
    <row r="95" spans="1:11" ht="15" customHeight="1">
      <c r="A95" s="2">
        <v>11030092</v>
      </c>
      <c r="B95" s="2" t="s">
        <v>8068</v>
      </c>
      <c r="C95" s="2" t="s">
        <v>7976</v>
      </c>
      <c r="D95" s="2" t="s">
        <v>8069</v>
      </c>
      <c r="E95" s="2" t="s">
        <v>8015</v>
      </c>
      <c r="F95" s="2" t="s">
        <v>7832</v>
      </c>
      <c r="G95" s="2" t="s">
        <v>7979</v>
      </c>
      <c r="H95" s="2">
        <v>10890069</v>
      </c>
      <c r="J95" t="s">
        <v>262</v>
      </c>
      <c r="K95" t="s">
        <v>195</v>
      </c>
    </row>
    <row r="96" spans="1:11" ht="15" customHeight="1">
      <c r="A96" s="2">
        <v>11030093</v>
      </c>
      <c r="B96" s="2" t="s">
        <v>8070</v>
      </c>
      <c r="C96" s="2" t="s">
        <v>7976</v>
      </c>
      <c r="D96" s="2" t="s">
        <v>8071</v>
      </c>
      <c r="E96" s="2" t="s">
        <v>8018</v>
      </c>
      <c r="F96" s="2" t="s">
        <v>7832</v>
      </c>
      <c r="G96" s="2" t="s">
        <v>7979</v>
      </c>
      <c r="H96" s="2">
        <v>10890070</v>
      </c>
      <c r="J96" t="s">
        <v>263</v>
      </c>
      <c r="K96" t="s">
        <v>195</v>
      </c>
    </row>
    <row r="97" spans="1:11" ht="15" customHeight="1">
      <c r="A97" s="2">
        <v>11030094</v>
      </c>
      <c r="B97" s="2" t="s">
        <v>8072</v>
      </c>
      <c r="C97" s="2" t="s">
        <v>7976</v>
      </c>
      <c r="D97" s="2" t="s">
        <v>8073</v>
      </c>
      <c r="E97" s="2" t="s">
        <v>8021</v>
      </c>
      <c r="F97" s="2" t="s">
        <v>7832</v>
      </c>
      <c r="G97" s="2" t="s">
        <v>7979</v>
      </c>
      <c r="H97" s="2">
        <v>10890071</v>
      </c>
      <c r="J97" t="s">
        <v>264</v>
      </c>
      <c r="K97" t="s">
        <v>195</v>
      </c>
    </row>
    <row r="98" spans="1:11" ht="15" customHeight="1">
      <c r="A98" s="2">
        <v>11030095</v>
      </c>
      <c r="B98" s="2" t="s">
        <v>8074</v>
      </c>
      <c r="C98" s="2" t="s">
        <v>7976</v>
      </c>
      <c r="D98" s="2" t="s">
        <v>8075</v>
      </c>
      <c r="E98" s="2" t="s">
        <v>8024</v>
      </c>
      <c r="F98" s="2" t="s">
        <v>7832</v>
      </c>
      <c r="G98" s="2" t="s">
        <v>7979</v>
      </c>
      <c r="H98" s="2">
        <v>10890072</v>
      </c>
      <c r="J98" t="s">
        <v>265</v>
      </c>
      <c r="K98" t="s">
        <v>195</v>
      </c>
    </row>
    <row r="99" spans="1:11" ht="15" customHeight="1">
      <c r="A99" s="2">
        <v>11030096</v>
      </c>
      <c r="B99" s="2" t="s">
        <v>8076</v>
      </c>
      <c r="C99" s="2" t="s">
        <v>7976</v>
      </c>
      <c r="D99" s="2" t="s">
        <v>8077</v>
      </c>
      <c r="E99" s="2" t="s">
        <v>8027</v>
      </c>
      <c r="F99" s="2" t="s">
        <v>7832</v>
      </c>
      <c r="G99" s="2" t="s">
        <v>7979</v>
      </c>
      <c r="H99" s="2">
        <v>10890073</v>
      </c>
      <c r="J99" t="s">
        <v>269</v>
      </c>
      <c r="K99" t="s">
        <v>195</v>
      </c>
    </row>
    <row r="100" spans="1:11" ht="15" customHeight="1">
      <c r="A100" s="2">
        <v>11030097</v>
      </c>
      <c r="B100" s="2" t="s">
        <v>8078</v>
      </c>
      <c r="C100" s="2" t="s">
        <v>7976</v>
      </c>
      <c r="D100" s="2" t="s">
        <v>8079</v>
      </c>
      <c r="E100" s="2" t="s">
        <v>8030</v>
      </c>
      <c r="F100" s="2" t="s">
        <v>7832</v>
      </c>
      <c r="G100" s="2" t="s">
        <v>7979</v>
      </c>
      <c r="H100" s="2">
        <v>10890074</v>
      </c>
      <c r="J100" t="s">
        <v>272</v>
      </c>
      <c r="K100" t="s">
        <v>195</v>
      </c>
    </row>
    <row r="101" spans="1:11" ht="15" customHeight="1">
      <c r="A101" s="2">
        <v>11030098</v>
      </c>
      <c r="B101" s="2" t="s">
        <v>8080</v>
      </c>
      <c r="C101" s="2" t="s">
        <v>7976</v>
      </c>
      <c r="D101" s="2" t="s">
        <v>8081</v>
      </c>
      <c r="E101" s="2" t="s">
        <v>8033</v>
      </c>
      <c r="F101" s="2" t="s">
        <v>7832</v>
      </c>
      <c r="G101" s="2" t="s">
        <v>7979</v>
      </c>
      <c r="H101" s="2">
        <v>10890075</v>
      </c>
      <c r="J101" t="s">
        <v>239</v>
      </c>
      <c r="K101" t="s">
        <v>195</v>
      </c>
    </row>
    <row r="102" spans="1:11" ht="15" customHeight="1">
      <c r="A102" s="2">
        <v>11030099</v>
      </c>
      <c r="B102" s="2" t="s">
        <v>8082</v>
      </c>
      <c r="C102" s="2" t="s">
        <v>7976</v>
      </c>
      <c r="D102" s="2" t="s">
        <v>8083</v>
      </c>
      <c r="E102" s="2" t="s">
        <v>8003</v>
      </c>
      <c r="F102" s="2" t="s">
        <v>7832</v>
      </c>
      <c r="G102" s="2" t="s">
        <v>7979</v>
      </c>
      <c r="H102" s="2">
        <v>10890076</v>
      </c>
      <c r="J102" t="s">
        <v>240</v>
      </c>
      <c r="K102" t="s">
        <v>195</v>
      </c>
    </row>
    <row r="103" spans="1:11" ht="15" customHeight="1">
      <c r="A103" s="2">
        <v>11030100</v>
      </c>
      <c r="B103" s="2" t="s">
        <v>8084</v>
      </c>
      <c r="C103" s="2" t="s">
        <v>7976</v>
      </c>
      <c r="D103" s="2" t="s">
        <v>8085</v>
      </c>
      <c r="E103" s="2" t="s">
        <v>8005</v>
      </c>
      <c r="F103" s="2" t="s">
        <v>7832</v>
      </c>
      <c r="G103" s="2" t="s">
        <v>7979</v>
      </c>
      <c r="H103" s="2">
        <v>10890077</v>
      </c>
      <c r="J103" t="s">
        <v>241</v>
      </c>
      <c r="K103" t="s">
        <v>195</v>
      </c>
    </row>
    <row r="104" spans="1:11" ht="15" customHeight="1">
      <c r="A104" s="2">
        <v>11030101</v>
      </c>
      <c r="B104" s="2" t="s">
        <v>8086</v>
      </c>
      <c r="C104" s="2" t="s">
        <v>7976</v>
      </c>
      <c r="D104" s="2" t="s">
        <v>8087</v>
      </c>
      <c r="E104" s="2" t="s">
        <v>8007</v>
      </c>
      <c r="F104" s="2" t="s">
        <v>7832</v>
      </c>
      <c r="G104" s="2" t="s">
        <v>7979</v>
      </c>
      <c r="H104" s="2">
        <v>10890078</v>
      </c>
      <c r="J104" t="s">
        <v>242</v>
      </c>
      <c r="K104" t="s">
        <v>195</v>
      </c>
    </row>
    <row r="105" spans="1:11" ht="15" customHeight="1">
      <c r="A105" s="2">
        <v>11030102</v>
      </c>
      <c r="B105" s="2" t="s">
        <v>8088</v>
      </c>
      <c r="C105" s="2" t="s">
        <v>7976</v>
      </c>
      <c r="D105" s="2" t="s">
        <v>8089</v>
      </c>
      <c r="E105" s="2" t="s">
        <v>8009</v>
      </c>
      <c r="F105" s="2" t="s">
        <v>7832</v>
      </c>
      <c r="G105" s="2" t="s">
        <v>7979</v>
      </c>
      <c r="H105" s="2">
        <v>10890079</v>
      </c>
      <c r="J105" t="s">
        <v>243</v>
      </c>
      <c r="K105" t="s">
        <v>195</v>
      </c>
    </row>
    <row r="106" spans="1:11" ht="15" customHeight="1">
      <c r="A106" s="2">
        <v>11030103</v>
      </c>
      <c r="B106" s="2" t="s">
        <v>8090</v>
      </c>
      <c r="C106" s="2" t="s">
        <v>7976</v>
      </c>
      <c r="D106" s="2" t="s">
        <v>8091</v>
      </c>
      <c r="E106" s="2" t="s">
        <v>8012</v>
      </c>
      <c r="F106" s="2" t="s">
        <v>7832</v>
      </c>
      <c r="G106" s="2" t="s">
        <v>7979</v>
      </c>
      <c r="H106" s="2">
        <v>10890080</v>
      </c>
      <c r="J106" t="s">
        <v>246</v>
      </c>
      <c r="K106" t="s">
        <v>195</v>
      </c>
    </row>
    <row r="107" spans="1:11" ht="15" customHeight="1">
      <c r="A107" s="2">
        <v>11030104</v>
      </c>
      <c r="B107" s="2" t="s">
        <v>8092</v>
      </c>
      <c r="C107" s="2" t="s">
        <v>7976</v>
      </c>
      <c r="D107" s="2" t="s">
        <v>8093</v>
      </c>
      <c r="E107" s="2" t="s">
        <v>8015</v>
      </c>
      <c r="F107" s="2" t="s">
        <v>7832</v>
      </c>
      <c r="G107" s="2" t="s">
        <v>7979</v>
      </c>
      <c r="H107" s="2">
        <v>10890081</v>
      </c>
      <c r="J107" t="s">
        <v>247</v>
      </c>
      <c r="K107" t="s">
        <v>195</v>
      </c>
    </row>
    <row r="108" spans="1:11" ht="15" customHeight="1">
      <c r="A108" s="2">
        <v>11030105</v>
      </c>
      <c r="B108" s="2" t="s">
        <v>8094</v>
      </c>
      <c r="C108" s="2" t="s">
        <v>7976</v>
      </c>
      <c r="D108" s="2" t="s">
        <v>8095</v>
      </c>
      <c r="E108" s="2" t="s">
        <v>8018</v>
      </c>
      <c r="F108" s="2" t="s">
        <v>7832</v>
      </c>
      <c r="G108" s="2" t="s">
        <v>7979</v>
      </c>
      <c r="H108" s="2">
        <v>10890082</v>
      </c>
      <c r="J108" t="s">
        <v>248</v>
      </c>
      <c r="K108" t="s">
        <v>195</v>
      </c>
    </row>
    <row r="109" spans="1:11" ht="15" customHeight="1">
      <c r="A109" s="2">
        <v>11030106</v>
      </c>
      <c r="B109" s="2" t="s">
        <v>8096</v>
      </c>
      <c r="C109" s="2" t="s">
        <v>7976</v>
      </c>
      <c r="D109" s="2" t="s">
        <v>8097</v>
      </c>
      <c r="E109" s="2" t="s">
        <v>8021</v>
      </c>
      <c r="F109" s="2" t="s">
        <v>7832</v>
      </c>
      <c r="G109" s="2" t="s">
        <v>7979</v>
      </c>
      <c r="H109" s="2">
        <v>10890083</v>
      </c>
      <c r="J109" t="s">
        <v>249</v>
      </c>
      <c r="K109" t="s">
        <v>195</v>
      </c>
    </row>
    <row r="110" spans="1:11" ht="15" customHeight="1">
      <c r="A110" s="2">
        <v>11030107</v>
      </c>
      <c r="B110" s="2" t="s">
        <v>8098</v>
      </c>
      <c r="C110" s="2" t="s">
        <v>7976</v>
      </c>
      <c r="D110" s="2" t="s">
        <v>8099</v>
      </c>
      <c r="E110" s="2" t="s">
        <v>8024</v>
      </c>
      <c r="F110" s="2" t="s">
        <v>7832</v>
      </c>
      <c r="G110" s="2" t="s">
        <v>7979</v>
      </c>
      <c r="H110" s="2">
        <v>10890084</v>
      </c>
      <c r="J110" t="s">
        <v>250</v>
      </c>
      <c r="K110" t="s">
        <v>195</v>
      </c>
    </row>
    <row r="111" spans="1:11" ht="15" customHeight="1">
      <c r="A111" s="2">
        <v>11030108</v>
      </c>
      <c r="B111" s="2" t="s">
        <v>8100</v>
      </c>
      <c r="C111" s="2" t="s">
        <v>7976</v>
      </c>
      <c r="D111" s="2" t="s">
        <v>8101</v>
      </c>
      <c r="E111" s="2" t="s">
        <v>8027</v>
      </c>
      <c r="F111" s="2" t="s">
        <v>7832</v>
      </c>
      <c r="G111" s="2" t="s">
        <v>7979</v>
      </c>
      <c r="H111" s="2">
        <v>10890085</v>
      </c>
      <c r="J111" t="s">
        <v>251</v>
      </c>
      <c r="K111" t="s">
        <v>195</v>
      </c>
    </row>
    <row r="112" spans="1:11" ht="15" customHeight="1">
      <c r="A112" s="2">
        <v>11030109</v>
      </c>
      <c r="B112" s="2" t="s">
        <v>8102</v>
      </c>
      <c r="C112" s="2" t="s">
        <v>7976</v>
      </c>
      <c r="D112" s="2" t="s">
        <v>8103</v>
      </c>
      <c r="E112" s="2" t="s">
        <v>8030</v>
      </c>
      <c r="F112" s="2" t="s">
        <v>7832</v>
      </c>
      <c r="G112" s="2" t="s">
        <v>7979</v>
      </c>
      <c r="H112" s="2">
        <v>10890086</v>
      </c>
      <c r="J112" t="s">
        <v>234</v>
      </c>
      <c r="K112" t="s">
        <v>195</v>
      </c>
    </row>
    <row r="113" spans="1:11" ht="15" customHeight="1">
      <c r="A113" s="2">
        <v>11030110</v>
      </c>
      <c r="B113" s="2" t="s">
        <v>8104</v>
      </c>
      <c r="C113" s="2" t="s">
        <v>7976</v>
      </c>
      <c r="D113" s="2" t="s">
        <v>8105</v>
      </c>
      <c r="E113" s="2" t="s">
        <v>8033</v>
      </c>
      <c r="F113" s="2" t="s">
        <v>7832</v>
      </c>
      <c r="G113" s="2" t="s">
        <v>7979</v>
      </c>
      <c r="H113" s="2">
        <v>10890087</v>
      </c>
      <c r="J113" t="s">
        <v>235</v>
      </c>
      <c r="K113" t="s">
        <v>195</v>
      </c>
    </row>
    <row r="114" spans="1:11" ht="15" customHeight="1">
      <c r="A114" s="2">
        <v>11030111</v>
      </c>
      <c r="B114" s="2" t="s">
        <v>8106</v>
      </c>
      <c r="C114" s="2" t="s">
        <v>7976</v>
      </c>
      <c r="D114" s="2" t="s">
        <v>8107</v>
      </c>
      <c r="E114" s="2" t="s">
        <v>8003</v>
      </c>
      <c r="F114" s="2" t="s">
        <v>7832</v>
      </c>
      <c r="G114" s="2" t="s">
        <v>7979</v>
      </c>
      <c r="H114" s="2">
        <v>10890088</v>
      </c>
      <c r="J114" t="s">
        <v>236</v>
      </c>
      <c r="K114" t="s">
        <v>195</v>
      </c>
    </row>
    <row r="115" spans="1:11" ht="15" customHeight="1">
      <c r="A115" s="2">
        <v>11030112</v>
      </c>
      <c r="B115" s="2" t="s">
        <v>8108</v>
      </c>
      <c r="C115" s="2" t="s">
        <v>7976</v>
      </c>
      <c r="D115" s="2" t="s">
        <v>8109</v>
      </c>
      <c r="E115" s="2" t="s">
        <v>8005</v>
      </c>
      <c r="F115" s="2" t="s">
        <v>7832</v>
      </c>
      <c r="G115" s="2" t="s">
        <v>7979</v>
      </c>
      <c r="H115" s="2">
        <v>10890089</v>
      </c>
      <c r="J115" t="s">
        <v>258</v>
      </c>
      <c r="K115" t="s">
        <v>195</v>
      </c>
    </row>
    <row r="116" spans="1:11" ht="15" customHeight="1">
      <c r="A116" s="2">
        <v>11030113</v>
      </c>
      <c r="B116" s="2" t="s">
        <v>8110</v>
      </c>
      <c r="C116" s="2" t="s">
        <v>7976</v>
      </c>
      <c r="D116" s="2" t="s">
        <v>8111</v>
      </c>
      <c r="E116" s="2" t="s">
        <v>8007</v>
      </c>
      <c r="F116" s="2" t="s">
        <v>7832</v>
      </c>
      <c r="G116" s="2" t="s">
        <v>7979</v>
      </c>
      <c r="H116" s="2">
        <v>10890090</v>
      </c>
      <c r="J116" t="s">
        <v>260</v>
      </c>
      <c r="K116" t="s">
        <v>195</v>
      </c>
    </row>
    <row r="117" spans="1:11" ht="15" customHeight="1">
      <c r="A117" s="2">
        <v>11030114</v>
      </c>
      <c r="B117" s="2" t="s">
        <v>8112</v>
      </c>
      <c r="C117" s="2" t="s">
        <v>7976</v>
      </c>
      <c r="D117" s="2" t="s">
        <v>8113</v>
      </c>
      <c r="E117" s="2" t="s">
        <v>8114</v>
      </c>
      <c r="F117" s="2" t="s">
        <v>7832</v>
      </c>
      <c r="G117" s="2" t="s">
        <v>7979</v>
      </c>
      <c r="H117" s="2">
        <v>10890091</v>
      </c>
      <c r="J117" t="s">
        <v>270</v>
      </c>
      <c r="K117" t="s">
        <v>195</v>
      </c>
    </row>
    <row r="118" spans="1:11" ht="15" customHeight="1">
      <c r="A118" s="2">
        <v>11030115</v>
      </c>
      <c r="B118" s="2" t="s">
        <v>8115</v>
      </c>
      <c r="C118" s="2" t="s">
        <v>7976</v>
      </c>
      <c r="D118" s="2" t="s">
        <v>8116</v>
      </c>
      <c r="E118" s="2" t="s">
        <v>8114</v>
      </c>
      <c r="F118" s="2" t="s">
        <v>7832</v>
      </c>
      <c r="G118" s="2" t="s">
        <v>7979</v>
      </c>
      <c r="H118" s="2">
        <v>10890092</v>
      </c>
      <c r="K118" t="s">
        <v>195</v>
      </c>
    </row>
    <row r="119" spans="1:11" ht="15" customHeight="1">
      <c r="A119" s="2">
        <v>11030116</v>
      </c>
      <c r="B119" s="2" t="s">
        <v>8117</v>
      </c>
      <c r="C119" s="2" t="s">
        <v>7976</v>
      </c>
      <c r="D119" s="2" t="s">
        <v>8118</v>
      </c>
      <c r="E119" s="2" t="s">
        <v>8015</v>
      </c>
      <c r="F119" s="2" t="s">
        <v>7832</v>
      </c>
      <c r="G119" s="2" t="s">
        <v>7979</v>
      </c>
      <c r="H119" s="2">
        <v>10890093</v>
      </c>
      <c r="J119" t="s">
        <v>266</v>
      </c>
      <c r="K119" t="s">
        <v>195</v>
      </c>
    </row>
    <row r="120" spans="1:11" ht="15" customHeight="1">
      <c r="A120" s="2">
        <v>11030117</v>
      </c>
      <c r="B120" s="2" t="s">
        <v>8119</v>
      </c>
      <c r="C120" s="2" t="s">
        <v>7976</v>
      </c>
      <c r="D120" s="2" t="s">
        <v>8120</v>
      </c>
      <c r="E120" s="2" t="s">
        <v>8018</v>
      </c>
      <c r="F120" s="2" t="s">
        <v>7832</v>
      </c>
      <c r="G120" s="2" t="s">
        <v>7979</v>
      </c>
      <c r="H120" s="2">
        <v>10890094</v>
      </c>
      <c r="J120" t="s">
        <v>267</v>
      </c>
      <c r="K120" t="s">
        <v>195</v>
      </c>
    </row>
    <row r="121" spans="1:11" ht="15" customHeight="1">
      <c r="A121" s="2">
        <v>11030118</v>
      </c>
      <c r="B121" s="2" t="s">
        <v>8121</v>
      </c>
      <c r="C121" s="2" t="s">
        <v>7976</v>
      </c>
      <c r="D121" s="2" t="s">
        <v>8122</v>
      </c>
      <c r="E121" s="2" t="s">
        <v>8021</v>
      </c>
      <c r="F121" s="2" t="s">
        <v>7832</v>
      </c>
      <c r="G121" s="2" t="s">
        <v>7979</v>
      </c>
      <c r="H121" s="2">
        <v>10890095</v>
      </c>
      <c r="J121" t="s">
        <v>268</v>
      </c>
      <c r="K121" t="s">
        <v>195</v>
      </c>
    </row>
    <row r="122" spans="1:11" ht="15" customHeight="1">
      <c r="A122" s="2">
        <v>11030119</v>
      </c>
      <c r="B122" s="2" t="s">
        <v>8123</v>
      </c>
      <c r="C122" s="2" t="s">
        <v>7976</v>
      </c>
      <c r="D122" s="2" t="s">
        <v>8124</v>
      </c>
      <c r="E122" s="2" t="s">
        <v>8024</v>
      </c>
      <c r="F122" s="2" t="s">
        <v>7832</v>
      </c>
      <c r="G122" s="2" t="s">
        <v>7979</v>
      </c>
      <c r="H122" s="2">
        <v>10890096</v>
      </c>
      <c r="J122" t="s">
        <v>197</v>
      </c>
      <c r="K122" t="s">
        <v>195</v>
      </c>
    </row>
    <row r="123" spans="1:11" ht="15" customHeight="1">
      <c r="A123" s="2">
        <v>11030120</v>
      </c>
      <c r="B123" s="2" t="s">
        <v>8125</v>
      </c>
      <c r="C123" s="2" t="s">
        <v>7976</v>
      </c>
      <c r="D123" s="2" t="s">
        <v>8126</v>
      </c>
      <c r="E123" s="2" t="s">
        <v>8027</v>
      </c>
      <c r="F123" s="2" t="s">
        <v>7832</v>
      </c>
      <c r="G123" s="2" t="s">
        <v>7979</v>
      </c>
      <c r="H123" s="2">
        <v>10890097</v>
      </c>
      <c r="J123" t="s">
        <v>198</v>
      </c>
      <c r="K123" t="s">
        <v>195</v>
      </c>
    </row>
    <row r="124" spans="1:11" ht="15" customHeight="1">
      <c r="A124" s="2">
        <v>11030121</v>
      </c>
      <c r="B124" s="2" t="s">
        <v>8127</v>
      </c>
      <c r="C124" s="2" t="s">
        <v>7976</v>
      </c>
      <c r="D124" s="2" t="s">
        <v>8128</v>
      </c>
      <c r="E124" s="2" t="s">
        <v>8030</v>
      </c>
      <c r="F124" s="2" t="s">
        <v>7832</v>
      </c>
      <c r="G124" s="2" t="s">
        <v>7979</v>
      </c>
      <c r="H124" s="2">
        <v>10890098</v>
      </c>
      <c r="J124" t="s">
        <v>199</v>
      </c>
      <c r="K124" t="s">
        <v>195</v>
      </c>
    </row>
    <row r="125" spans="1:11" ht="15" customHeight="1">
      <c r="A125" s="2">
        <v>11030122</v>
      </c>
      <c r="B125" s="2" t="s">
        <v>8129</v>
      </c>
      <c r="C125" s="2" t="s">
        <v>7976</v>
      </c>
      <c r="D125" s="2" t="s">
        <v>8130</v>
      </c>
      <c r="E125" s="2" t="s">
        <v>8033</v>
      </c>
      <c r="F125" s="2" t="s">
        <v>7832</v>
      </c>
      <c r="G125" s="2" t="s">
        <v>7979</v>
      </c>
      <c r="H125" s="2">
        <v>10890099</v>
      </c>
      <c r="J125" t="s">
        <v>200</v>
      </c>
      <c r="K125" t="s">
        <v>195</v>
      </c>
    </row>
    <row r="126" spans="1:11" ht="15" customHeight="1">
      <c r="A126" s="2">
        <v>11030123</v>
      </c>
      <c r="B126" s="2" t="s">
        <v>8131</v>
      </c>
      <c r="C126" s="2" t="s">
        <v>7976</v>
      </c>
      <c r="D126" s="2" t="s">
        <v>8132</v>
      </c>
      <c r="E126" s="2" t="s">
        <v>8003</v>
      </c>
      <c r="F126" s="2" t="s">
        <v>7832</v>
      </c>
      <c r="G126" s="2" t="s">
        <v>7979</v>
      </c>
      <c r="H126" s="2">
        <v>10890100</v>
      </c>
      <c r="J126" t="s">
        <v>201</v>
      </c>
      <c r="K126" t="s">
        <v>195</v>
      </c>
    </row>
    <row r="127" spans="1:11" ht="15" customHeight="1">
      <c r="A127" s="2">
        <v>11030124</v>
      </c>
      <c r="B127" s="2" t="s">
        <v>8133</v>
      </c>
      <c r="C127" s="2" t="s">
        <v>7976</v>
      </c>
      <c r="D127" s="2" t="s">
        <v>8134</v>
      </c>
      <c r="E127" s="2" t="s">
        <v>8005</v>
      </c>
      <c r="F127" s="2" t="s">
        <v>7832</v>
      </c>
      <c r="G127" s="2" t="s">
        <v>7979</v>
      </c>
      <c r="H127" s="2">
        <v>10890101</v>
      </c>
      <c r="J127" t="s">
        <v>202</v>
      </c>
      <c r="K127" t="s">
        <v>195</v>
      </c>
    </row>
    <row r="128" spans="1:11" ht="15" customHeight="1">
      <c r="A128" s="2">
        <v>11030125</v>
      </c>
      <c r="B128" s="2" t="s">
        <v>8135</v>
      </c>
      <c r="C128" s="2" t="s">
        <v>7976</v>
      </c>
      <c r="D128" s="2" t="s">
        <v>8136</v>
      </c>
      <c r="E128" s="2" t="s">
        <v>8007</v>
      </c>
      <c r="F128" s="2" t="s">
        <v>7832</v>
      </c>
      <c r="G128" s="2" t="s">
        <v>7979</v>
      </c>
      <c r="H128" s="2">
        <v>10890102</v>
      </c>
      <c r="J128" t="s">
        <v>203</v>
      </c>
      <c r="K128" t="s">
        <v>195</v>
      </c>
    </row>
    <row r="129" spans="1:11" ht="15" customHeight="1">
      <c r="A129" s="2">
        <v>11030126</v>
      </c>
      <c r="B129" s="2" t="s">
        <v>8137</v>
      </c>
      <c r="C129" s="2" t="s">
        <v>7976</v>
      </c>
      <c r="D129" s="2" t="s">
        <v>8138</v>
      </c>
      <c r="E129" s="2" t="s">
        <v>8009</v>
      </c>
      <c r="F129" s="2" t="s">
        <v>7832</v>
      </c>
      <c r="G129" s="2" t="s">
        <v>7979</v>
      </c>
      <c r="H129" s="2">
        <v>10890103</v>
      </c>
      <c r="J129" t="s">
        <v>204</v>
      </c>
      <c r="K129" t="s">
        <v>195</v>
      </c>
    </row>
    <row r="130" spans="1:11" ht="15" customHeight="1">
      <c r="A130" s="2">
        <v>11030127</v>
      </c>
      <c r="B130" s="2" t="s">
        <v>8139</v>
      </c>
      <c r="C130" s="2" t="s">
        <v>7976</v>
      </c>
      <c r="D130" s="2" t="s">
        <v>8140</v>
      </c>
      <c r="E130" s="2" t="s">
        <v>8012</v>
      </c>
      <c r="F130" s="2" t="s">
        <v>7832</v>
      </c>
      <c r="G130" s="2" t="s">
        <v>7979</v>
      </c>
      <c r="H130" s="2">
        <v>10890104</v>
      </c>
      <c r="J130" t="s">
        <v>205</v>
      </c>
      <c r="K130" t="s">
        <v>195</v>
      </c>
    </row>
    <row r="131" spans="1:11" ht="15" customHeight="1">
      <c r="A131" s="2">
        <v>11030128</v>
      </c>
      <c r="B131" s="2" t="s">
        <v>8141</v>
      </c>
      <c r="C131" s="2" t="s">
        <v>7976</v>
      </c>
      <c r="D131" s="2" t="s">
        <v>8142</v>
      </c>
      <c r="E131" s="2" t="s">
        <v>8015</v>
      </c>
      <c r="F131" s="2" t="s">
        <v>7832</v>
      </c>
      <c r="G131" s="2" t="s">
        <v>7979</v>
      </c>
      <c r="H131" s="2">
        <v>10890105</v>
      </c>
      <c r="J131" t="s">
        <v>206</v>
      </c>
      <c r="K131" t="s">
        <v>195</v>
      </c>
    </row>
    <row r="132" spans="1:11" ht="15" customHeight="1">
      <c r="A132" s="2">
        <v>11030129</v>
      </c>
      <c r="B132" s="2" t="s">
        <v>8143</v>
      </c>
      <c r="C132" s="2" t="s">
        <v>7976</v>
      </c>
      <c r="D132" s="2" t="s">
        <v>8144</v>
      </c>
      <c r="E132" s="2" t="s">
        <v>8018</v>
      </c>
      <c r="F132" s="2" t="s">
        <v>7832</v>
      </c>
      <c r="G132" s="2" t="s">
        <v>7979</v>
      </c>
      <c r="H132" s="2">
        <v>10890106</v>
      </c>
      <c r="J132" t="s">
        <v>207</v>
      </c>
      <c r="K132" t="s">
        <v>195</v>
      </c>
    </row>
    <row r="133" spans="1:11" ht="15" customHeight="1">
      <c r="A133" s="2">
        <v>11030130</v>
      </c>
      <c r="B133" s="2" t="s">
        <v>8145</v>
      </c>
      <c r="C133" s="2" t="s">
        <v>7976</v>
      </c>
      <c r="D133" s="2" t="s">
        <v>8146</v>
      </c>
      <c r="E133" s="2" t="s">
        <v>8021</v>
      </c>
      <c r="F133" s="2" t="s">
        <v>7832</v>
      </c>
      <c r="G133" s="2" t="s">
        <v>7979</v>
      </c>
      <c r="H133" s="2">
        <v>10890107</v>
      </c>
      <c r="J133" t="s">
        <v>208</v>
      </c>
      <c r="K133" t="s">
        <v>195</v>
      </c>
    </row>
    <row r="134" spans="1:11" ht="15" customHeight="1">
      <c r="A134" s="2">
        <v>11030131</v>
      </c>
      <c r="B134" s="2" t="s">
        <v>8147</v>
      </c>
      <c r="C134" s="2" t="s">
        <v>7976</v>
      </c>
      <c r="D134" s="2" t="s">
        <v>8148</v>
      </c>
      <c r="E134" s="2" t="s">
        <v>8024</v>
      </c>
      <c r="F134" s="2" t="s">
        <v>7832</v>
      </c>
      <c r="G134" s="2" t="s">
        <v>7979</v>
      </c>
      <c r="H134" s="2">
        <v>10890108</v>
      </c>
      <c r="J134" t="s">
        <v>209</v>
      </c>
      <c r="K134" t="s">
        <v>195</v>
      </c>
    </row>
    <row r="135" spans="1:11" ht="15" customHeight="1">
      <c r="A135" s="2">
        <v>11030132</v>
      </c>
      <c r="B135" s="2" t="s">
        <v>8149</v>
      </c>
      <c r="C135" s="2" t="s">
        <v>7976</v>
      </c>
      <c r="D135" s="2" t="s">
        <v>8150</v>
      </c>
      <c r="E135" s="2" t="s">
        <v>8027</v>
      </c>
      <c r="F135" s="2" t="s">
        <v>7832</v>
      </c>
      <c r="G135" s="2" t="s">
        <v>7979</v>
      </c>
      <c r="H135" s="2">
        <v>10890109</v>
      </c>
      <c r="J135" t="s">
        <v>210</v>
      </c>
      <c r="K135" t="s">
        <v>195</v>
      </c>
    </row>
    <row r="136" spans="1:11" ht="15" customHeight="1">
      <c r="A136" s="2">
        <v>11030133</v>
      </c>
      <c r="B136" s="2" t="s">
        <v>8151</v>
      </c>
      <c r="C136" s="2" t="s">
        <v>7976</v>
      </c>
      <c r="D136" s="2" t="s">
        <v>8152</v>
      </c>
      <c r="E136" s="2" t="s">
        <v>8030</v>
      </c>
      <c r="F136" s="2" t="s">
        <v>7832</v>
      </c>
      <c r="G136" s="2" t="s">
        <v>7979</v>
      </c>
      <c r="H136" s="2">
        <v>10890110</v>
      </c>
      <c r="J136" t="s">
        <v>211</v>
      </c>
      <c r="K136" t="s">
        <v>195</v>
      </c>
    </row>
    <row r="137" spans="1:11" ht="15" customHeight="1">
      <c r="A137" s="2">
        <v>11030134</v>
      </c>
      <c r="B137" s="2" t="s">
        <v>8153</v>
      </c>
      <c r="C137" s="2" t="s">
        <v>7976</v>
      </c>
      <c r="D137" s="2" t="s">
        <v>8154</v>
      </c>
      <c r="E137" s="2" t="s">
        <v>8033</v>
      </c>
      <c r="F137" s="2" t="s">
        <v>7832</v>
      </c>
      <c r="G137" s="2" t="s">
        <v>7979</v>
      </c>
      <c r="H137" s="2">
        <v>10890111</v>
      </c>
      <c r="J137" t="s">
        <v>212</v>
      </c>
      <c r="K137" t="s">
        <v>195</v>
      </c>
    </row>
    <row r="138" spans="1:11" ht="15" customHeight="1">
      <c r="A138" s="2">
        <v>11030135</v>
      </c>
      <c r="B138" s="2" t="s">
        <v>8155</v>
      </c>
      <c r="C138" s="2" t="s">
        <v>7976</v>
      </c>
      <c r="D138" s="2" t="s">
        <v>8156</v>
      </c>
      <c r="E138" s="2" t="s">
        <v>8003</v>
      </c>
      <c r="F138" s="2" t="s">
        <v>7832</v>
      </c>
      <c r="G138" s="2" t="s">
        <v>7979</v>
      </c>
      <c r="H138" s="2">
        <v>10890112</v>
      </c>
      <c r="J138" t="s">
        <v>213</v>
      </c>
      <c r="K138" t="s">
        <v>195</v>
      </c>
    </row>
    <row r="139" spans="1:11" ht="15" customHeight="1">
      <c r="A139" s="2">
        <v>11030136</v>
      </c>
      <c r="B139" s="2" t="s">
        <v>8157</v>
      </c>
      <c r="C139" s="2" t="s">
        <v>7976</v>
      </c>
      <c r="D139" s="2" t="s">
        <v>8158</v>
      </c>
      <c r="E139" s="2" t="s">
        <v>8005</v>
      </c>
      <c r="F139" s="2" t="s">
        <v>7832</v>
      </c>
      <c r="G139" s="2" t="s">
        <v>7979</v>
      </c>
      <c r="H139" s="2">
        <v>10890113</v>
      </c>
      <c r="J139" t="s">
        <v>214</v>
      </c>
      <c r="K139" t="s">
        <v>195</v>
      </c>
    </row>
    <row r="140" spans="1:11" ht="15" customHeight="1">
      <c r="A140" s="2">
        <v>11030137</v>
      </c>
      <c r="B140" s="2" t="s">
        <v>8159</v>
      </c>
      <c r="C140" s="2" t="s">
        <v>7976</v>
      </c>
      <c r="D140" s="2" t="s">
        <v>8160</v>
      </c>
      <c r="E140" s="2" t="s">
        <v>8007</v>
      </c>
      <c r="F140" s="2" t="s">
        <v>7832</v>
      </c>
      <c r="G140" s="2" t="s">
        <v>7979</v>
      </c>
      <c r="H140" s="2">
        <v>10890114</v>
      </c>
      <c r="J140" t="s">
        <v>215</v>
      </c>
      <c r="K140" t="s">
        <v>195</v>
      </c>
    </row>
    <row r="141" spans="1:11" ht="15" customHeight="1">
      <c r="A141" s="2">
        <v>11030138</v>
      </c>
      <c r="B141" s="2" t="s">
        <v>8161</v>
      </c>
      <c r="C141" s="2" t="s">
        <v>7976</v>
      </c>
      <c r="D141" s="2" t="s">
        <v>8162</v>
      </c>
      <c r="E141" s="2" t="s">
        <v>8009</v>
      </c>
      <c r="F141" s="2" t="s">
        <v>7832</v>
      </c>
      <c r="G141" s="2" t="s">
        <v>7979</v>
      </c>
      <c r="H141" s="2">
        <v>10890115</v>
      </c>
      <c r="J141" t="s">
        <v>216</v>
      </c>
      <c r="K141" t="s">
        <v>195</v>
      </c>
    </row>
    <row r="142" spans="1:11" ht="15" customHeight="1">
      <c r="A142" s="2">
        <v>11030139</v>
      </c>
      <c r="B142" s="2" t="s">
        <v>8163</v>
      </c>
      <c r="C142" s="2" t="s">
        <v>7976</v>
      </c>
      <c r="D142" s="2" t="s">
        <v>8164</v>
      </c>
      <c r="E142" s="2" t="s">
        <v>8012</v>
      </c>
      <c r="F142" s="2" t="s">
        <v>7832</v>
      </c>
      <c r="G142" s="2" t="s">
        <v>7979</v>
      </c>
      <c r="H142" s="2">
        <v>10890116</v>
      </c>
      <c r="J142" t="s">
        <v>194</v>
      </c>
      <c r="K142" t="s">
        <v>195</v>
      </c>
    </row>
    <row r="143" spans="1:11" ht="15" customHeight="1">
      <c r="A143" s="2">
        <v>11030140</v>
      </c>
      <c r="B143" s="2" t="s">
        <v>8165</v>
      </c>
      <c r="C143" s="2" t="s">
        <v>7976</v>
      </c>
      <c r="D143" s="2" t="s">
        <v>8166</v>
      </c>
      <c r="E143" s="2" t="s">
        <v>8015</v>
      </c>
      <c r="F143" s="2" t="s">
        <v>7832</v>
      </c>
      <c r="G143" s="2" t="s">
        <v>7979</v>
      </c>
      <c r="H143" s="2">
        <v>10890117</v>
      </c>
      <c r="J143" t="s">
        <v>196</v>
      </c>
      <c r="K143" t="s">
        <v>195</v>
      </c>
    </row>
    <row r="144" spans="1:11" ht="15" customHeight="1">
      <c r="A144" s="2">
        <v>11030141</v>
      </c>
      <c r="B144" s="2" t="s">
        <v>8167</v>
      </c>
      <c r="C144" s="2" t="s">
        <v>7976</v>
      </c>
      <c r="D144" s="2" t="s">
        <v>8168</v>
      </c>
      <c r="E144" s="2" t="s">
        <v>8169</v>
      </c>
      <c r="F144" s="2" t="s">
        <v>7832</v>
      </c>
      <c r="G144" s="2" t="s">
        <v>7979</v>
      </c>
      <c r="H144" s="2">
        <v>10890040</v>
      </c>
      <c r="J144" t="s">
        <v>220</v>
      </c>
      <c r="K144" t="s">
        <v>195</v>
      </c>
    </row>
    <row r="145" spans="1:11" ht="15" customHeight="1">
      <c r="A145" s="2">
        <v>11030142</v>
      </c>
      <c r="B145" s="2" t="s">
        <v>8170</v>
      </c>
      <c r="C145" s="2" t="s">
        <v>7976</v>
      </c>
      <c r="D145" s="2" t="s">
        <v>8171</v>
      </c>
      <c r="E145" s="2" t="s">
        <v>8172</v>
      </c>
      <c r="F145" s="2" t="s">
        <v>7832</v>
      </c>
      <c r="G145" s="2" t="s">
        <v>7979</v>
      </c>
      <c r="H145" s="2">
        <v>10890041</v>
      </c>
      <c r="J145" t="s">
        <v>221</v>
      </c>
      <c r="K145" t="s">
        <v>195</v>
      </c>
    </row>
    <row r="146" spans="1:11" ht="15" customHeight="1">
      <c r="A146" s="2">
        <v>11030143</v>
      </c>
      <c r="B146" s="2" t="s">
        <v>8173</v>
      </c>
      <c r="C146" s="2" t="s">
        <v>7976</v>
      </c>
      <c r="D146" s="2" t="s">
        <v>8174</v>
      </c>
      <c r="E146" s="2" t="s">
        <v>8175</v>
      </c>
      <c r="F146" s="2" t="s">
        <v>7832</v>
      </c>
      <c r="G146" s="2" t="s">
        <v>7979</v>
      </c>
      <c r="H146" s="2">
        <v>10890042</v>
      </c>
      <c r="J146" t="s">
        <v>221</v>
      </c>
      <c r="K146" t="s">
        <v>195</v>
      </c>
    </row>
    <row r="147" spans="1:11" ht="15" customHeight="1">
      <c r="A147" s="2">
        <v>11030144</v>
      </c>
      <c r="B147" s="2" t="s">
        <v>8176</v>
      </c>
      <c r="C147" s="2" t="s">
        <v>7976</v>
      </c>
      <c r="D147" s="2" t="s">
        <v>8177</v>
      </c>
      <c r="E147" s="2" t="s">
        <v>8178</v>
      </c>
      <c r="F147" s="2" t="s">
        <v>7832</v>
      </c>
      <c r="G147" s="2" t="s">
        <v>7979</v>
      </c>
      <c r="H147" s="2">
        <v>10890043</v>
      </c>
      <c r="J147" t="s">
        <v>221</v>
      </c>
      <c r="K147" t="s">
        <v>195</v>
      </c>
    </row>
    <row r="148" spans="1:11" ht="15" customHeight="1">
      <c r="A148" s="2">
        <v>11030145</v>
      </c>
      <c r="B148" s="2" t="s">
        <v>8179</v>
      </c>
      <c r="C148" s="2" t="s">
        <v>7976</v>
      </c>
      <c r="D148" s="2" t="s">
        <v>8180</v>
      </c>
      <c r="E148" s="2" t="s">
        <v>8181</v>
      </c>
      <c r="F148" s="2" t="s">
        <v>7832</v>
      </c>
      <c r="G148" s="2" t="s">
        <v>7979</v>
      </c>
      <c r="H148" s="2">
        <v>10890044</v>
      </c>
      <c r="J148" t="s">
        <v>223</v>
      </c>
      <c r="K148" t="s">
        <v>195</v>
      </c>
    </row>
    <row r="149" spans="1:11" ht="15" customHeight="1">
      <c r="A149" s="2">
        <v>11030146</v>
      </c>
      <c r="B149" s="2" t="s">
        <v>8182</v>
      </c>
      <c r="C149" s="2" t="s">
        <v>7976</v>
      </c>
      <c r="D149" s="2" t="s">
        <v>8183</v>
      </c>
      <c r="E149" s="2" t="s">
        <v>7983</v>
      </c>
      <c r="F149" s="2" t="s">
        <v>7832</v>
      </c>
      <c r="G149" s="2" t="s">
        <v>7979</v>
      </c>
      <c r="H149" s="2">
        <v>10890045</v>
      </c>
      <c r="J149" t="s">
        <v>225</v>
      </c>
      <c r="K149" t="s">
        <v>195</v>
      </c>
    </row>
    <row r="150" spans="1:11" ht="15" customHeight="1">
      <c r="A150" s="2">
        <v>11030147</v>
      </c>
      <c r="B150" s="2" t="s">
        <v>8184</v>
      </c>
      <c r="C150" s="2" t="s">
        <v>7976</v>
      </c>
      <c r="D150" s="2" t="s">
        <v>8185</v>
      </c>
      <c r="E150" s="2" t="s">
        <v>7984</v>
      </c>
      <c r="F150" s="2" t="s">
        <v>7832</v>
      </c>
      <c r="G150" s="2" t="s">
        <v>7979</v>
      </c>
      <c r="H150" s="2">
        <v>10890046</v>
      </c>
      <c r="J150" t="s">
        <v>231</v>
      </c>
      <c r="K150" t="s">
        <v>195</v>
      </c>
    </row>
    <row r="151" spans="1:11" ht="15" customHeight="1">
      <c r="A151" s="2">
        <v>11030148</v>
      </c>
      <c r="B151" s="2" t="s">
        <v>8186</v>
      </c>
      <c r="C151" s="2" t="s">
        <v>7976</v>
      </c>
      <c r="D151" s="2" t="s">
        <v>8187</v>
      </c>
      <c r="E151" s="2" t="s">
        <v>7985</v>
      </c>
      <c r="F151" s="2" t="s">
        <v>7832</v>
      </c>
      <c r="G151" s="2" t="s">
        <v>7979</v>
      </c>
      <c r="H151" s="2">
        <v>10890047</v>
      </c>
      <c r="J151" t="s">
        <v>232</v>
      </c>
      <c r="K151" t="s">
        <v>195</v>
      </c>
    </row>
    <row r="152" spans="1:11" ht="15" customHeight="1">
      <c r="A152" s="2">
        <v>11030149</v>
      </c>
      <c r="B152" s="2" t="s">
        <v>8188</v>
      </c>
      <c r="C152" s="2" t="s">
        <v>7976</v>
      </c>
      <c r="D152" s="2" t="s">
        <v>8189</v>
      </c>
      <c r="E152" s="2" t="s">
        <v>8190</v>
      </c>
      <c r="F152" s="2" t="s">
        <v>7832</v>
      </c>
      <c r="G152" s="2" t="s">
        <v>7979</v>
      </c>
      <c r="H152" s="2">
        <v>10890048</v>
      </c>
      <c r="J152" t="s">
        <v>232</v>
      </c>
      <c r="K152" t="s">
        <v>195</v>
      </c>
    </row>
    <row r="153" spans="1:11" ht="15" customHeight="1">
      <c r="A153" s="2">
        <v>11030150</v>
      </c>
      <c r="B153" s="2" t="s">
        <v>8191</v>
      </c>
      <c r="C153" s="2" t="s">
        <v>7976</v>
      </c>
      <c r="D153" s="2" t="s">
        <v>8192</v>
      </c>
      <c r="E153" s="2" t="s">
        <v>8193</v>
      </c>
      <c r="F153" s="2" t="s">
        <v>7832</v>
      </c>
      <c r="G153" s="2" t="s">
        <v>7979</v>
      </c>
      <c r="H153" s="2">
        <v>10890049</v>
      </c>
      <c r="J153" t="s">
        <v>233</v>
      </c>
      <c r="K153" t="s">
        <v>195</v>
      </c>
    </row>
    <row r="154" spans="1:11" ht="15" customHeight="1">
      <c r="A154" s="2">
        <v>11030151</v>
      </c>
      <c r="B154" s="2" t="s">
        <v>8194</v>
      </c>
      <c r="C154" s="2" t="s">
        <v>7976</v>
      </c>
      <c r="D154" s="2" t="s">
        <v>8195</v>
      </c>
      <c r="E154" s="2" t="s">
        <v>8196</v>
      </c>
      <c r="F154" s="2" t="s">
        <v>7832</v>
      </c>
      <c r="G154" s="2" t="s">
        <v>7979</v>
      </c>
      <c r="H154" s="2">
        <v>10890050</v>
      </c>
      <c r="J154" t="s">
        <v>233</v>
      </c>
      <c r="K154" t="s">
        <v>195</v>
      </c>
    </row>
    <row r="155" spans="1:11" ht="15" customHeight="1">
      <c r="A155" s="2">
        <v>11030152</v>
      </c>
      <c r="B155" s="2" t="s">
        <v>8197</v>
      </c>
      <c r="C155" s="2" t="s">
        <v>7976</v>
      </c>
      <c r="D155" s="2" t="s">
        <v>8198</v>
      </c>
      <c r="E155" s="2" t="s">
        <v>8199</v>
      </c>
      <c r="F155" s="2" t="s">
        <v>7832</v>
      </c>
      <c r="G155" s="2" t="s">
        <v>7979</v>
      </c>
      <c r="H155" s="2">
        <v>10890051</v>
      </c>
      <c r="J155" t="s">
        <v>233</v>
      </c>
      <c r="K155" t="s">
        <v>195</v>
      </c>
    </row>
    <row r="156" spans="1:11" ht="15" customHeight="1">
      <c r="A156" s="2">
        <v>11030153</v>
      </c>
      <c r="B156" s="2" t="s">
        <v>8200</v>
      </c>
      <c r="C156" s="2" t="s">
        <v>7976</v>
      </c>
      <c r="D156" s="2" t="s">
        <v>8201</v>
      </c>
      <c r="E156" s="2" t="s">
        <v>8169</v>
      </c>
      <c r="F156" s="2" t="s">
        <v>7832</v>
      </c>
      <c r="G156" s="2" t="s">
        <v>7979</v>
      </c>
      <c r="H156" s="2">
        <v>10890052</v>
      </c>
      <c r="J156" t="s">
        <v>233</v>
      </c>
      <c r="K156" t="s">
        <v>195</v>
      </c>
    </row>
    <row r="157" spans="1:11" ht="15" customHeight="1">
      <c r="A157" s="2">
        <v>11030154</v>
      </c>
      <c r="B157" s="2" t="s">
        <v>8202</v>
      </c>
      <c r="C157" s="2" t="s">
        <v>7976</v>
      </c>
      <c r="D157" s="2" t="s">
        <v>8203</v>
      </c>
      <c r="E157" s="2" t="s">
        <v>8172</v>
      </c>
      <c r="F157" s="2" t="s">
        <v>7832</v>
      </c>
      <c r="G157" s="2" t="s">
        <v>7979</v>
      </c>
      <c r="H157" s="2">
        <v>10890053</v>
      </c>
      <c r="J157" t="s">
        <v>238</v>
      </c>
      <c r="K157" t="s">
        <v>195</v>
      </c>
    </row>
    <row r="158" spans="1:11" ht="15" customHeight="1">
      <c r="A158" s="2">
        <v>11030155</v>
      </c>
      <c r="B158" s="2" t="s">
        <v>8204</v>
      </c>
      <c r="C158" s="2" t="s">
        <v>7976</v>
      </c>
      <c r="D158" s="2" t="s">
        <v>8205</v>
      </c>
      <c r="E158" s="2" t="s">
        <v>8175</v>
      </c>
      <c r="F158" s="2" t="s">
        <v>7832</v>
      </c>
      <c r="G158" s="2" t="s">
        <v>7979</v>
      </c>
      <c r="H158" s="2">
        <v>10890054</v>
      </c>
      <c r="J158" t="s">
        <v>238</v>
      </c>
      <c r="K158" t="s">
        <v>195</v>
      </c>
    </row>
    <row r="159" spans="1:11" ht="15" customHeight="1">
      <c r="A159" s="2">
        <v>11030156</v>
      </c>
      <c r="B159" s="2" t="s">
        <v>8206</v>
      </c>
      <c r="C159" s="2" t="s">
        <v>7976</v>
      </c>
      <c r="D159" s="2" t="s">
        <v>8207</v>
      </c>
      <c r="E159" s="2" t="s">
        <v>8178</v>
      </c>
      <c r="F159" s="2" t="s">
        <v>7832</v>
      </c>
      <c r="G159" s="2" t="s">
        <v>7979</v>
      </c>
      <c r="H159" s="2">
        <v>10890055</v>
      </c>
      <c r="J159" t="s">
        <v>237</v>
      </c>
      <c r="K159" t="s">
        <v>195</v>
      </c>
    </row>
    <row r="160" spans="1:11" ht="15" customHeight="1">
      <c r="A160" s="2">
        <v>11030157</v>
      </c>
      <c r="B160" s="2" t="s">
        <v>8208</v>
      </c>
      <c r="C160" s="2" t="s">
        <v>7976</v>
      </c>
      <c r="D160" s="2" t="s">
        <v>8209</v>
      </c>
      <c r="E160" s="2" t="s">
        <v>8181</v>
      </c>
      <c r="F160" s="2" t="s">
        <v>7832</v>
      </c>
      <c r="G160" s="2" t="s">
        <v>7979</v>
      </c>
      <c r="H160" s="2">
        <v>10890056</v>
      </c>
      <c r="J160" t="s">
        <v>273</v>
      </c>
      <c r="K160" t="s">
        <v>195</v>
      </c>
    </row>
    <row r="161" spans="1:11" ht="15" customHeight="1">
      <c r="A161" s="2">
        <v>11030158</v>
      </c>
      <c r="B161" s="2" t="s">
        <v>8210</v>
      </c>
      <c r="C161" s="2" t="s">
        <v>7976</v>
      </c>
      <c r="D161" s="2" t="s">
        <v>8211</v>
      </c>
      <c r="E161" s="2" t="s">
        <v>7983</v>
      </c>
      <c r="F161" s="2" t="s">
        <v>7832</v>
      </c>
      <c r="G161" s="2" t="s">
        <v>7979</v>
      </c>
      <c r="H161" s="2">
        <v>10890057</v>
      </c>
      <c r="J161" t="s">
        <v>244</v>
      </c>
      <c r="K161" t="s">
        <v>195</v>
      </c>
    </row>
    <row r="162" spans="1:11" ht="15" customHeight="1">
      <c r="A162" s="2">
        <v>11030159</v>
      </c>
      <c r="B162" s="2" t="s">
        <v>8212</v>
      </c>
      <c r="C162" s="2" t="s">
        <v>7976</v>
      </c>
      <c r="D162" s="2" t="s">
        <v>8213</v>
      </c>
      <c r="E162" s="2" t="s">
        <v>7984</v>
      </c>
      <c r="F162" s="2" t="s">
        <v>7832</v>
      </c>
      <c r="G162" s="2" t="s">
        <v>7979</v>
      </c>
      <c r="H162" s="2">
        <v>10890058</v>
      </c>
      <c r="J162" t="s">
        <v>245</v>
      </c>
      <c r="K162" t="s">
        <v>195</v>
      </c>
    </row>
    <row r="163" spans="1:11" ht="15" customHeight="1">
      <c r="A163" s="2">
        <v>11030160</v>
      </c>
      <c r="B163" s="2" t="s">
        <v>8214</v>
      </c>
      <c r="C163" s="2" t="s">
        <v>7976</v>
      </c>
      <c r="D163" s="2" t="s">
        <v>8215</v>
      </c>
      <c r="E163" s="2" t="s">
        <v>7985</v>
      </c>
      <c r="F163" s="2" t="s">
        <v>7832</v>
      </c>
      <c r="G163" s="2" t="s">
        <v>7979</v>
      </c>
      <c r="H163" s="2">
        <v>10890059</v>
      </c>
      <c r="J163" t="s">
        <v>252</v>
      </c>
      <c r="K163" t="s">
        <v>195</v>
      </c>
    </row>
    <row r="164" spans="1:11" ht="15" customHeight="1">
      <c r="A164" s="2">
        <v>11030161</v>
      </c>
      <c r="B164" s="2" t="s">
        <v>8216</v>
      </c>
      <c r="C164" s="2" t="s">
        <v>7976</v>
      </c>
      <c r="D164" s="2" t="s">
        <v>8217</v>
      </c>
      <c r="E164" s="2" t="s">
        <v>8190</v>
      </c>
      <c r="F164" s="2" t="s">
        <v>7832</v>
      </c>
      <c r="G164" s="2" t="s">
        <v>7979</v>
      </c>
      <c r="H164" s="2">
        <v>10890060</v>
      </c>
      <c r="J164" t="s">
        <v>253</v>
      </c>
      <c r="K164" t="s">
        <v>195</v>
      </c>
    </row>
    <row r="165" spans="1:11" ht="15" customHeight="1">
      <c r="A165" s="2">
        <v>11030162</v>
      </c>
      <c r="B165" s="2" t="s">
        <v>8218</v>
      </c>
      <c r="C165" s="2" t="s">
        <v>7976</v>
      </c>
      <c r="D165" s="2" t="s">
        <v>8219</v>
      </c>
      <c r="E165" s="2" t="s">
        <v>8193</v>
      </c>
      <c r="F165" s="2" t="s">
        <v>7832</v>
      </c>
      <c r="G165" s="2" t="s">
        <v>7979</v>
      </c>
      <c r="H165" s="2">
        <v>10890061</v>
      </c>
      <c r="J165" t="s">
        <v>254</v>
      </c>
      <c r="K165" t="s">
        <v>195</v>
      </c>
    </row>
    <row r="166" spans="1:11" ht="15" customHeight="1">
      <c r="A166" s="2">
        <v>11030163</v>
      </c>
      <c r="B166" s="2" t="s">
        <v>8220</v>
      </c>
      <c r="C166" s="2" t="s">
        <v>7976</v>
      </c>
      <c r="D166" s="2" t="s">
        <v>8221</v>
      </c>
      <c r="E166" s="2" t="s">
        <v>8196</v>
      </c>
      <c r="F166" s="2" t="s">
        <v>7832</v>
      </c>
      <c r="G166" s="2" t="s">
        <v>7979</v>
      </c>
      <c r="H166" s="2">
        <v>10890062</v>
      </c>
      <c r="J166" t="s">
        <v>256</v>
      </c>
      <c r="K166" t="s">
        <v>195</v>
      </c>
    </row>
    <row r="167" spans="1:11" ht="15" customHeight="1">
      <c r="A167" s="2">
        <v>11030164</v>
      </c>
      <c r="B167" s="2" t="s">
        <v>8222</v>
      </c>
      <c r="C167" s="2" t="s">
        <v>7976</v>
      </c>
      <c r="D167" s="2" t="s">
        <v>8223</v>
      </c>
      <c r="E167" s="2" t="s">
        <v>8199</v>
      </c>
      <c r="F167" s="2" t="s">
        <v>7832</v>
      </c>
      <c r="G167" s="2" t="s">
        <v>7979</v>
      </c>
      <c r="H167" s="2">
        <v>10890063</v>
      </c>
      <c r="J167" t="s">
        <v>257</v>
      </c>
      <c r="K167" t="s">
        <v>195</v>
      </c>
    </row>
    <row r="168" spans="1:11" ht="15" customHeight="1">
      <c r="A168" s="2">
        <v>11030165</v>
      </c>
      <c r="B168" s="2" t="s">
        <v>8224</v>
      </c>
      <c r="C168" s="2" t="s">
        <v>7976</v>
      </c>
      <c r="D168" s="2" t="s">
        <v>8225</v>
      </c>
      <c r="E168" s="2" t="s">
        <v>8169</v>
      </c>
      <c r="F168" s="2" t="s">
        <v>7832</v>
      </c>
      <c r="G168" s="2" t="s">
        <v>7979</v>
      </c>
      <c r="H168" s="2">
        <v>10890064</v>
      </c>
      <c r="J168" t="s">
        <v>259</v>
      </c>
      <c r="K168" t="s">
        <v>195</v>
      </c>
    </row>
    <row r="169" spans="1:11" ht="15" customHeight="1">
      <c r="A169" s="2">
        <v>11030166</v>
      </c>
      <c r="B169" s="2" t="s">
        <v>8226</v>
      </c>
      <c r="C169" s="2" t="s">
        <v>7976</v>
      </c>
      <c r="D169" s="2" t="s">
        <v>8227</v>
      </c>
      <c r="E169" s="2" t="s">
        <v>8172</v>
      </c>
      <c r="F169" s="2" t="s">
        <v>7832</v>
      </c>
      <c r="G169" s="2" t="s">
        <v>7979</v>
      </c>
      <c r="H169" s="2">
        <v>10890065</v>
      </c>
      <c r="J169" t="s">
        <v>261</v>
      </c>
      <c r="K169" t="s">
        <v>195</v>
      </c>
    </row>
    <row r="170" spans="1:11" ht="15" customHeight="1">
      <c r="A170" s="2">
        <v>11030167</v>
      </c>
      <c r="B170" s="2" t="s">
        <v>8228</v>
      </c>
      <c r="C170" s="2" t="s">
        <v>7976</v>
      </c>
      <c r="D170" s="2" t="s">
        <v>8229</v>
      </c>
      <c r="E170" s="2" t="s">
        <v>8175</v>
      </c>
      <c r="F170" s="2" t="s">
        <v>7832</v>
      </c>
      <c r="G170" s="2" t="s">
        <v>7979</v>
      </c>
      <c r="H170" s="2">
        <v>10890066</v>
      </c>
      <c r="J170" t="s">
        <v>262</v>
      </c>
      <c r="K170" t="s">
        <v>195</v>
      </c>
    </row>
    <row r="171" spans="1:11" ht="15" customHeight="1">
      <c r="A171" s="2">
        <v>11030168</v>
      </c>
      <c r="B171" s="2" t="s">
        <v>8230</v>
      </c>
      <c r="C171" s="2" t="s">
        <v>7976</v>
      </c>
      <c r="D171" s="2" t="s">
        <v>8231</v>
      </c>
      <c r="E171" s="2" t="s">
        <v>8178</v>
      </c>
      <c r="F171" s="2" t="s">
        <v>7832</v>
      </c>
      <c r="G171" s="2" t="s">
        <v>7979</v>
      </c>
      <c r="H171" s="2">
        <v>10890067</v>
      </c>
      <c r="J171" t="s">
        <v>263</v>
      </c>
      <c r="K171" t="s">
        <v>195</v>
      </c>
    </row>
    <row r="172" spans="1:11" ht="15" customHeight="1">
      <c r="A172" s="2">
        <v>11030169</v>
      </c>
      <c r="B172" s="2" t="s">
        <v>8232</v>
      </c>
      <c r="C172" s="2" t="s">
        <v>7976</v>
      </c>
      <c r="D172" s="2" t="s">
        <v>8233</v>
      </c>
      <c r="E172" s="2" t="s">
        <v>8181</v>
      </c>
      <c r="F172" s="2" t="s">
        <v>7832</v>
      </c>
      <c r="G172" s="2" t="s">
        <v>7979</v>
      </c>
      <c r="H172" s="2">
        <v>10890068</v>
      </c>
      <c r="J172" t="s">
        <v>264</v>
      </c>
      <c r="K172" t="s">
        <v>195</v>
      </c>
    </row>
    <row r="173" spans="1:11" ht="15" customHeight="1">
      <c r="A173" s="2">
        <v>11030170</v>
      </c>
      <c r="B173" s="2" t="s">
        <v>8234</v>
      </c>
      <c r="C173" s="2" t="s">
        <v>7976</v>
      </c>
      <c r="D173" s="2" t="s">
        <v>8235</v>
      </c>
      <c r="E173" s="2" t="s">
        <v>7983</v>
      </c>
      <c r="F173" s="2" t="s">
        <v>7832</v>
      </c>
      <c r="G173" s="2" t="s">
        <v>7979</v>
      </c>
      <c r="H173" s="2">
        <v>10890069</v>
      </c>
      <c r="J173" t="s">
        <v>265</v>
      </c>
      <c r="K173" t="s">
        <v>195</v>
      </c>
    </row>
    <row r="174" spans="1:11" ht="15" customHeight="1">
      <c r="A174" s="2">
        <v>11030171</v>
      </c>
      <c r="B174" s="2" t="s">
        <v>8236</v>
      </c>
      <c r="C174" s="2" t="s">
        <v>7976</v>
      </c>
      <c r="D174" s="2" t="s">
        <v>8237</v>
      </c>
      <c r="E174" s="2" t="s">
        <v>7984</v>
      </c>
      <c r="F174" s="2" t="s">
        <v>7832</v>
      </c>
      <c r="G174" s="2" t="s">
        <v>7979</v>
      </c>
      <c r="H174" s="2">
        <v>10890070</v>
      </c>
      <c r="J174" t="s">
        <v>269</v>
      </c>
      <c r="K174" t="s">
        <v>195</v>
      </c>
    </row>
    <row r="175" spans="1:11" ht="15" customHeight="1">
      <c r="A175" s="2">
        <v>11030172</v>
      </c>
      <c r="B175" s="2" t="s">
        <v>8238</v>
      </c>
      <c r="C175" s="2" t="s">
        <v>7976</v>
      </c>
      <c r="D175" s="2" t="s">
        <v>8239</v>
      </c>
      <c r="E175" s="2" t="s">
        <v>7985</v>
      </c>
      <c r="F175" s="2" t="s">
        <v>7832</v>
      </c>
      <c r="G175" s="2" t="s">
        <v>7979</v>
      </c>
      <c r="H175" s="2">
        <v>10890071</v>
      </c>
      <c r="J175" t="s">
        <v>272</v>
      </c>
      <c r="K175" t="s">
        <v>195</v>
      </c>
    </row>
    <row r="176" spans="1:11" ht="15" customHeight="1">
      <c r="A176" s="2">
        <v>11030173</v>
      </c>
      <c r="B176" s="2" t="s">
        <v>8240</v>
      </c>
      <c r="C176" s="2" t="s">
        <v>7976</v>
      </c>
      <c r="D176" s="2" t="s">
        <v>8241</v>
      </c>
      <c r="E176" s="2" t="s">
        <v>8190</v>
      </c>
      <c r="F176" s="2" t="s">
        <v>7832</v>
      </c>
      <c r="G176" s="2" t="s">
        <v>7979</v>
      </c>
      <c r="H176" s="2">
        <v>10890072</v>
      </c>
      <c r="J176" t="s">
        <v>272</v>
      </c>
      <c r="K176" t="s">
        <v>195</v>
      </c>
    </row>
    <row r="177" spans="1:11" ht="15" customHeight="1">
      <c r="A177" s="2">
        <v>11030174</v>
      </c>
      <c r="B177" s="2" t="s">
        <v>8242</v>
      </c>
      <c r="C177" s="2" t="s">
        <v>7976</v>
      </c>
      <c r="D177" s="2" t="s">
        <v>8243</v>
      </c>
      <c r="E177" s="2" t="s">
        <v>8193</v>
      </c>
      <c r="F177" s="2" t="s">
        <v>7832</v>
      </c>
      <c r="G177" s="2" t="s">
        <v>7979</v>
      </c>
      <c r="H177" s="2">
        <v>10890073</v>
      </c>
      <c r="J177" t="s">
        <v>239</v>
      </c>
      <c r="K177" t="s">
        <v>195</v>
      </c>
    </row>
    <row r="178" spans="1:11" ht="15" customHeight="1">
      <c r="A178" s="2">
        <v>11030175</v>
      </c>
      <c r="B178" s="2" t="s">
        <v>8244</v>
      </c>
      <c r="C178" s="2" t="s">
        <v>7976</v>
      </c>
      <c r="D178" s="2" t="s">
        <v>8245</v>
      </c>
      <c r="E178" s="2" t="s">
        <v>8196</v>
      </c>
      <c r="F178" s="2" t="s">
        <v>7832</v>
      </c>
      <c r="G178" s="2" t="s">
        <v>7979</v>
      </c>
      <c r="H178" s="2">
        <v>10890074</v>
      </c>
      <c r="J178" t="s">
        <v>242</v>
      </c>
      <c r="K178" t="s">
        <v>195</v>
      </c>
    </row>
    <row r="179" spans="1:11" ht="15" customHeight="1">
      <c r="A179" s="2">
        <v>11030176</v>
      </c>
      <c r="B179" s="2" t="s">
        <v>8246</v>
      </c>
      <c r="C179" s="2" t="s">
        <v>7976</v>
      </c>
      <c r="D179" s="2" t="s">
        <v>8247</v>
      </c>
      <c r="E179" s="2" t="s">
        <v>8199</v>
      </c>
      <c r="F179" s="2" t="s">
        <v>7832</v>
      </c>
      <c r="G179" s="2" t="s">
        <v>7979</v>
      </c>
      <c r="H179" s="2">
        <v>10890075</v>
      </c>
      <c r="J179" t="s">
        <v>246</v>
      </c>
      <c r="K179" t="s">
        <v>195</v>
      </c>
    </row>
    <row r="180" spans="1:11" ht="15" customHeight="1">
      <c r="A180" s="2">
        <v>11030177</v>
      </c>
      <c r="B180" s="2" t="s">
        <v>8248</v>
      </c>
      <c r="C180" s="2" t="s">
        <v>7976</v>
      </c>
      <c r="D180" s="2" t="s">
        <v>8249</v>
      </c>
      <c r="E180" s="2" t="s">
        <v>8169</v>
      </c>
      <c r="F180" s="2" t="s">
        <v>7832</v>
      </c>
      <c r="G180" s="2" t="s">
        <v>7979</v>
      </c>
      <c r="H180" s="2">
        <v>10890076</v>
      </c>
      <c r="J180" t="s">
        <v>247</v>
      </c>
      <c r="K180" t="s">
        <v>195</v>
      </c>
    </row>
    <row r="181" spans="1:11" ht="15" customHeight="1">
      <c r="A181" s="2">
        <v>11030178</v>
      </c>
      <c r="B181" s="2" t="s">
        <v>8250</v>
      </c>
      <c r="C181" s="2" t="s">
        <v>7976</v>
      </c>
      <c r="D181" s="2" t="s">
        <v>8251</v>
      </c>
      <c r="E181" s="2" t="s">
        <v>8172</v>
      </c>
      <c r="F181" s="2" t="s">
        <v>7832</v>
      </c>
      <c r="G181" s="2" t="s">
        <v>7979</v>
      </c>
      <c r="H181" s="2">
        <v>10890077</v>
      </c>
      <c r="J181" t="s">
        <v>248</v>
      </c>
      <c r="K181" t="s">
        <v>195</v>
      </c>
    </row>
    <row r="182" spans="1:11" ht="15" customHeight="1">
      <c r="A182" s="2">
        <v>11030179</v>
      </c>
      <c r="B182" s="2" t="s">
        <v>8252</v>
      </c>
      <c r="C182" s="2" t="s">
        <v>7976</v>
      </c>
      <c r="D182" s="2" t="s">
        <v>8253</v>
      </c>
      <c r="E182" s="2" t="s">
        <v>8175</v>
      </c>
      <c r="F182" s="2" t="s">
        <v>7832</v>
      </c>
      <c r="G182" s="2" t="s">
        <v>7979</v>
      </c>
      <c r="H182" s="2">
        <v>10890078</v>
      </c>
      <c r="J182" t="s">
        <v>249</v>
      </c>
      <c r="K182" t="s">
        <v>195</v>
      </c>
    </row>
    <row r="183" spans="1:11" ht="15" customHeight="1">
      <c r="A183" s="2">
        <v>11030180</v>
      </c>
      <c r="B183" s="2" t="s">
        <v>8254</v>
      </c>
      <c r="C183" s="2" t="s">
        <v>7976</v>
      </c>
      <c r="D183" s="2" t="s">
        <v>8255</v>
      </c>
      <c r="E183" s="2" t="s">
        <v>8178</v>
      </c>
      <c r="F183" s="2" t="s">
        <v>7832</v>
      </c>
      <c r="G183" s="2" t="s">
        <v>7979</v>
      </c>
      <c r="H183" s="2">
        <v>10890079</v>
      </c>
      <c r="J183" t="s">
        <v>250</v>
      </c>
      <c r="K183" t="s">
        <v>195</v>
      </c>
    </row>
    <row r="184" spans="1:11" ht="15" customHeight="1">
      <c r="A184" s="2">
        <v>11030181</v>
      </c>
      <c r="B184" s="2" t="s">
        <v>8256</v>
      </c>
      <c r="C184" s="2" t="s">
        <v>7976</v>
      </c>
      <c r="D184" s="2" t="s">
        <v>8257</v>
      </c>
      <c r="E184" s="2" t="s">
        <v>8181</v>
      </c>
      <c r="F184" s="2" t="s">
        <v>7832</v>
      </c>
      <c r="G184" s="2" t="s">
        <v>7979</v>
      </c>
      <c r="H184" s="2">
        <v>10890080</v>
      </c>
      <c r="J184" t="s">
        <v>251</v>
      </c>
      <c r="K184" t="s">
        <v>195</v>
      </c>
    </row>
    <row r="185" spans="1:11" ht="15" customHeight="1">
      <c r="A185" s="2">
        <v>11030182</v>
      </c>
      <c r="B185" s="2" t="s">
        <v>8258</v>
      </c>
      <c r="C185" s="2" t="s">
        <v>7976</v>
      </c>
      <c r="D185" s="2" t="s">
        <v>8259</v>
      </c>
      <c r="E185" s="2" t="s">
        <v>7983</v>
      </c>
      <c r="F185" s="2" t="s">
        <v>7832</v>
      </c>
      <c r="G185" s="2" t="s">
        <v>7979</v>
      </c>
      <c r="H185" s="2">
        <v>10890081</v>
      </c>
      <c r="J185" t="s">
        <v>234</v>
      </c>
      <c r="K185" t="s">
        <v>195</v>
      </c>
    </row>
    <row r="186" spans="1:11" ht="15" customHeight="1">
      <c r="A186" s="2">
        <v>11030183</v>
      </c>
      <c r="B186" s="2" t="s">
        <v>8260</v>
      </c>
      <c r="C186" s="2" t="s">
        <v>7976</v>
      </c>
      <c r="D186" s="2" t="s">
        <v>8261</v>
      </c>
      <c r="E186" s="2" t="s">
        <v>7984</v>
      </c>
      <c r="F186" s="2" t="s">
        <v>7832</v>
      </c>
      <c r="G186" s="2" t="s">
        <v>7979</v>
      </c>
      <c r="H186" s="2">
        <v>10890082</v>
      </c>
      <c r="J186" t="s">
        <v>235</v>
      </c>
      <c r="K186" t="s">
        <v>195</v>
      </c>
    </row>
    <row r="187" spans="1:11" ht="15" customHeight="1">
      <c r="A187" s="2">
        <v>11030184</v>
      </c>
      <c r="B187" s="2" t="s">
        <v>8262</v>
      </c>
      <c r="C187" s="2" t="s">
        <v>7976</v>
      </c>
      <c r="D187" s="2" t="s">
        <v>8263</v>
      </c>
      <c r="E187" s="2" t="s">
        <v>7985</v>
      </c>
      <c r="F187" s="2" t="s">
        <v>7832</v>
      </c>
      <c r="G187" s="2" t="s">
        <v>7979</v>
      </c>
      <c r="H187" s="2">
        <v>10890083</v>
      </c>
      <c r="J187" t="s">
        <v>236</v>
      </c>
      <c r="K187" t="s">
        <v>195</v>
      </c>
    </row>
    <row r="188" spans="1:11" ht="15" customHeight="1">
      <c r="A188" s="2">
        <v>11030185</v>
      </c>
      <c r="B188" s="2" t="s">
        <v>8264</v>
      </c>
      <c r="C188" s="2" t="s">
        <v>7976</v>
      </c>
      <c r="D188" s="2" t="s">
        <v>8265</v>
      </c>
      <c r="E188" s="2" t="s">
        <v>8190</v>
      </c>
      <c r="F188" s="2" t="s">
        <v>7832</v>
      </c>
      <c r="G188" s="2" t="s">
        <v>7979</v>
      </c>
      <c r="H188" s="2">
        <v>10890084</v>
      </c>
      <c r="J188" t="s">
        <v>236</v>
      </c>
      <c r="K188" t="s">
        <v>195</v>
      </c>
    </row>
    <row r="189" spans="1:11" ht="15" customHeight="1">
      <c r="A189" s="2">
        <v>11030186</v>
      </c>
      <c r="B189" s="2" t="s">
        <v>8266</v>
      </c>
      <c r="C189" s="2" t="s">
        <v>7976</v>
      </c>
      <c r="D189" s="2" t="s">
        <v>8267</v>
      </c>
      <c r="E189" s="2" t="s">
        <v>8193</v>
      </c>
      <c r="F189" s="2" t="s">
        <v>7832</v>
      </c>
      <c r="G189" s="2" t="s">
        <v>7979</v>
      </c>
      <c r="H189" s="2">
        <v>10890085</v>
      </c>
      <c r="J189" t="s">
        <v>258</v>
      </c>
      <c r="K189" t="s">
        <v>195</v>
      </c>
    </row>
    <row r="190" spans="1:11" ht="15" customHeight="1">
      <c r="A190" s="2">
        <v>11030187</v>
      </c>
      <c r="B190" s="2" t="s">
        <v>8268</v>
      </c>
      <c r="C190" s="2" t="s">
        <v>7976</v>
      </c>
      <c r="D190" s="2" t="s">
        <v>8269</v>
      </c>
      <c r="E190" s="2" t="s">
        <v>8196</v>
      </c>
      <c r="F190" s="2" t="s">
        <v>7832</v>
      </c>
      <c r="G190" s="2" t="s">
        <v>7979</v>
      </c>
      <c r="H190" s="2">
        <v>10890086</v>
      </c>
      <c r="J190" t="s">
        <v>260</v>
      </c>
      <c r="K190" t="s">
        <v>195</v>
      </c>
    </row>
    <row r="191" spans="1:11" ht="15" customHeight="1">
      <c r="A191" s="2">
        <v>11030188</v>
      </c>
      <c r="B191" s="2" t="s">
        <v>8270</v>
      </c>
      <c r="C191" s="2" t="s">
        <v>7976</v>
      </c>
      <c r="D191" s="2" t="s">
        <v>8271</v>
      </c>
      <c r="E191" s="2" t="s">
        <v>8199</v>
      </c>
      <c r="F191" s="2" t="s">
        <v>7832</v>
      </c>
      <c r="G191" s="2" t="s">
        <v>7979</v>
      </c>
      <c r="H191" s="2">
        <v>10890087</v>
      </c>
      <c r="J191" t="s">
        <v>270</v>
      </c>
      <c r="K191" t="s">
        <v>195</v>
      </c>
    </row>
    <row r="192" spans="1:11" ht="15" customHeight="1">
      <c r="A192" s="2">
        <v>11030189</v>
      </c>
      <c r="B192" s="2" t="s">
        <v>8272</v>
      </c>
      <c r="C192" s="2" t="s">
        <v>7976</v>
      </c>
      <c r="D192" s="2" t="s">
        <v>8273</v>
      </c>
      <c r="E192" s="2" t="s">
        <v>8169</v>
      </c>
      <c r="F192" s="2" t="s">
        <v>7832</v>
      </c>
      <c r="G192" s="2" t="s">
        <v>7979</v>
      </c>
      <c r="H192" s="2">
        <v>10890088</v>
      </c>
      <c r="J192" t="s">
        <v>271</v>
      </c>
      <c r="K192" t="s">
        <v>195</v>
      </c>
    </row>
    <row r="193" spans="1:11" ht="15" customHeight="1">
      <c r="A193" s="2">
        <v>11030190</v>
      </c>
      <c r="B193" s="2" t="s">
        <v>8274</v>
      </c>
      <c r="C193" s="2" t="s">
        <v>7976</v>
      </c>
      <c r="D193" s="2" t="s">
        <v>8275</v>
      </c>
      <c r="E193" s="2" t="s">
        <v>8172</v>
      </c>
      <c r="F193" s="2" t="s">
        <v>7832</v>
      </c>
      <c r="G193" s="2" t="s">
        <v>7979</v>
      </c>
      <c r="H193" s="2">
        <v>10890089</v>
      </c>
      <c r="J193" t="s">
        <v>266</v>
      </c>
      <c r="K193" t="s">
        <v>195</v>
      </c>
    </row>
    <row r="194" spans="1:11" ht="15" customHeight="1">
      <c r="A194" s="2">
        <v>11030191</v>
      </c>
      <c r="B194" s="2" t="s">
        <v>8276</v>
      </c>
      <c r="C194" s="2" t="s">
        <v>7976</v>
      </c>
      <c r="D194" s="2" t="s">
        <v>8277</v>
      </c>
      <c r="E194" s="2" t="s">
        <v>8175</v>
      </c>
      <c r="F194" s="2" t="s">
        <v>7832</v>
      </c>
      <c r="G194" s="2" t="s">
        <v>7979</v>
      </c>
      <c r="H194" s="2">
        <v>10890090</v>
      </c>
      <c r="J194" t="s">
        <v>267</v>
      </c>
      <c r="K194" t="s">
        <v>195</v>
      </c>
    </row>
    <row r="195" spans="1:11" ht="15" customHeight="1">
      <c r="A195" s="2">
        <v>11030192</v>
      </c>
      <c r="B195" s="2" t="s">
        <v>8278</v>
      </c>
      <c r="C195" s="2" t="s">
        <v>7976</v>
      </c>
      <c r="D195" s="2" t="s">
        <v>8279</v>
      </c>
      <c r="E195" s="2" t="s">
        <v>8178</v>
      </c>
      <c r="F195" s="2" t="s">
        <v>7832</v>
      </c>
      <c r="G195" s="2" t="s">
        <v>7979</v>
      </c>
      <c r="H195" s="2">
        <v>10890091</v>
      </c>
      <c r="J195" t="s">
        <v>268</v>
      </c>
      <c r="K195" t="s">
        <v>195</v>
      </c>
    </row>
    <row r="196" spans="1:11" ht="15" customHeight="1">
      <c r="A196" s="2">
        <v>11030193</v>
      </c>
      <c r="B196" s="2" t="s">
        <v>8280</v>
      </c>
      <c r="C196" s="2" t="s">
        <v>7976</v>
      </c>
      <c r="D196" s="2" t="s">
        <v>8281</v>
      </c>
      <c r="E196" s="2" t="s">
        <v>8181</v>
      </c>
      <c r="F196" s="2" t="s">
        <v>7832</v>
      </c>
      <c r="G196" s="2" t="s">
        <v>7979</v>
      </c>
      <c r="H196" s="2">
        <v>10890092</v>
      </c>
      <c r="J196" t="s">
        <v>197</v>
      </c>
      <c r="K196" t="s">
        <v>195</v>
      </c>
    </row>
    <row r="197" spans="1:11" ht="15" customHeight="1">
      <c r="A197" s="2">
        <v>11030194</v>
      </c>
      <c r="B197" s="2" t="s">
        <v>8282</v>
      </c>
      <c r="C197" s="2" t="s">
        <v>7976</v>
      </c>
      <c r="D197" s="2" t="s">
        <v>8283</v>
      </c>
      <c r="E197" s="2" t="s">
        <v>7983</v>
      </c>
      <c r="F197" s="2" t="s">
        <v>7832</v>
      </c>
      <c r="G197" s="2" t="s">
        <v>7979</v>
      </c>
      <c r="H197" s="2">
        <v>10890093</v>
      </c>
      <c r="J197" t="s">
        <v>198</v>
      </c>
      <c r="K197" t="s">
        <v>195</v>
      </c>
    </row>
    <row r="198" spans="1:11" ht="15" customHeight="1">
      <c r="A198" s="2">
        <v>11030195</v>
      </c>
      <c r="B198" s="2" t="s">
        <v>8284</v>
      </c>
      <c r="C198" s="2" t="s">
        <v>7976</v>
      </c>
      <c r="D198" s="2" t="s">
        <v>8285</v>
      </c>
      <c r="E198" s="2" t="s">
        <v>7984</v>
      </c>
      <c r="F198" s="2" t="s">
        <v>7832</v>
      </c>
      <c r="G198" s="2" t="s">
        <v>7979</v>
      </c>
      <c r="H198" s="2">
        <v>10890094</v>
      </c>
      <c r="J198" t="s">
        <v>199</v>
      </c>
      <c r="K198" t="s">
        <v>195</v>
      </c>
    </row>
    <row r="199" spans="1:11" ht="15" customHeight="1">
      <c r="A199" s="2">
        <v>11030196</v>
      </c>
      <c r="B199" s="2" t="s">
        <v>8286</v>
      </c>
      <c r="C199" s="2" t="s">
        <v>7976</v>
      </c>
      <c r="D199" s="2" t="s">
        <v>8287</v>
      </c>
      <c r="E199" s="2" t="s">
        <v>7985</v>
      </c>
      <c r="F199" s="2" t="s">
        <v>7832</v>
      </c>
      <c r="G199" s="2" t="s">
        <v>7979</v>
      </c>
      <c r="H199" s="2">
        <v>10890095</v>
      </c>
      <c r="J199" t="s">
        <v>200</v>
      </c>
      <c r="K199" t="s">
        <v>195</v>
      </c>
    </row>
    <row r="200" spans="1:11" ht="15" customHeight="1">
      <c r="A200" s="2">
        <v>11030197</v>
      </c>
      <c r="B200" s="2" t="s">
        <v>8288</v>
      </c>
      <c r="C200" s="2" t="s">
        <v>7976</v>
      </c>
      <c r="D200" s="2" t="s">
        <v>8289</v>
      </c>
      <c r="E200" s="2" t="s">
        <v>8190</v>
      </c>
      <c r="F200" s="2" t="s">
        <v>7832</v>
      </c>
      <c r="G200" s="2" t="s">
        <v>7979</v>
      </c>
      <c r="H200" s="2">
        <v>10890096</v>
      </c>
      <c r="J200" t="s">
        <v>201</v>
      </c>
      <c r="K200" t="s">
        <v>195</v>
      </c>
    </row>
    <row r="201" spans="1:11" ht="15" customHeight="1">
      <c r="A201" s="2">
        <v>11030198</v>
      </c>
      <c r="B201" s="2" t="s">
        <v>8290</v>
      </c>
      <c r="C201" s="2" t="s">
        <v>7976</v>
      </c>
      <c r="D201" s="2" t="s">
        <v>8291</v>
      </c>
      <c r="E201" s="2" t="s">
        <v>8193</v>
      </c>
      <c r="F201" s="2" t="s">
        <v>7832</v>
      </c>
      <c r="G201" s="2" t="s">
        <v>7979</v>
      </c>
      <c r="H201" s="2">
        <v>10890097</v>
      </c>
      <c r="J201" t="s">
        <v>202</v>
      </c>
      <c r="K201" t="s">
        <v>195</v>
      </c>
    </row>
    <row r="202" spans="1:11" ht="15" customHeight="1">
      <c r="A202" s="2">
        <v>11030199</v>
      </c>
      <c r="B202" s="2" t="s">
        <v>8292</v>
      </c>
      <c r="C202" s="2" t="s">
        <v>7976</v>
      </c>
      <c r="D202" s="2" t="s">
        <v>8293</v>
      </c>
      <c r="E202" s="2" t="s">
        <v>8196</v>
      </c>
      <c r="F202" s="2" t="s">
        <v>7832</v>
      </c>
      <c r="G202" s="2" t="s">
        <v>7979</v>
      </c>
      <c r="H202" s="2">
        <v>10890098</v>
      </c>
      <c r="J202" t="s">
        <v>203</v>
      </c>
      <c r="K202" t="s">
        <v>195</v>
      </c>
    </row>
    <row r="203" spans="1:11" ht="15" customHeight="1">
      <c r="A203" s="2">
        <v>11030200</v>
      </c>
      <c r="B203" s="2" t="s">
        <v>8294</v>
      </c>
      <c r="C203" s="2" t="s">
        <v>7976</v>
      </c>
      <c r="D203" s="2" t="s">
        <v>8295</v>
      </c>
      <c r="E203" s="2" t="s">
        <v>8199</v>
      </c>
      <c r="F203" s="2" t="s">
        <v>7832</v>
      </c>
      <c r="G203" s="2" t="s">
        <v>7979</v>
      </c>
      <c r="H203" s="2">
        <v>10890099</v>
      </c>
      <c r="J203" t="s">
        <v>204</v>
      </c>
      <c r="K203" t="s">
        <v>195</v>
      </c>
    </row>
    <row r="204" spans="1:11" ht="15" customHeight="1">
      <c r="A204" s="2">
        <v>11030201</v>
      </c>
      <c r="B204" s="2" t="s">
        <v>8296</v>
      </c>
      <c r="C204" s="2" t="s">
        <v>7976</v>
      </c>
      <c r="D204" s="2" t="s">
        <v>8297</v>
      </c>
      <c r="E204" s="2" t="s">
        <v>8169</v>
      </c>
      <c r="F204" s="2" t="s">
        <v>7832</v>
      </c>
      <c r="G204" s="2" t="s">
        <v>7979</v>
      </c>
      <c r="H204" s="2">
        <v>10890100</v>
      </c>
      <c r="J204" t="s">
        <v>205</v>
      </c>
      <c r="K204" t="s">
        <v>195</v>
      </c>
    </row>
    <row r="205" spans="1:11" ht="15" customHeight="1">
      <c r="A205" s="2">
        <v>11030202</v>
      </c>
      <c r="B205" s="2" t="s">
        <v>8298</v>
      </c>
      <c r="C205" s="2" t="s">
        <v>7976</v>
      </c>
      <c r="D205" s="2" t="s">
        <v>8299</v>
      </c>
      <c r="E205" s="2" t="s">
        <v>8172</v>
      </c>
      <c r="F205" s="2" t="s">
        <v>7832</v>
      </c>
      <c r="G205" s="2" t="s">
        <v>7979</v>
      </c>
      <c r="H205" s="2">
        <v>10890101</v>
      </c>
      <c r="J205" t="s">
        <v>206</v>
      </c>
      <c r="K205" t="s">
        <v>195</v>
      </c>
    </row>
    <row r="206" spans="1:11" ht="15" customHeight="1">
      <c r="A206" s="2">
        <v>11030203</v>
      </c>
      <c r="B206" s="2" t="s">
        <v>8300</v>
      </c>
      <c r="C206" s="2" t="s">
        <v>7976</v>
      </c>
      <c r="D206" s="2" t="s">
        <v>8301</v>
      </c>
      <c r="E206" s="2" t="s">
        <v>8175</v>
      </c>
      <c r="F206" s="2" t="s">
        <v>7832</v>
      </c>
      <c r="G206" s="2" t="s">
        <v>7979</v>
      </c>
      <c r="H206" s="2">
        <v>10890102</v>
      </c>
      <c r="J206" t="s">
        <v>207</v>
      </c>
      <c r="K206" t="s">
        <v>195</v>
      </c>
    </row>
    <row r="207" spans="1:11" ht="15" customHeight="1">
      <c r="A207" s="2">
        <v>11030204</v>
      </c>
      <c r="B207" s="2" t="s">
        <v>8302</v>
      </c>
      <c r="C207" s="2" t="s">
        <v>7976</v>
      </c>
      <c r="D207" s="2" t="s">
        <v>8303</v>
      </c>
      <c r="E207" s="2" t="s">
        <v>8178</v>
      </c>
      <c r="F207" s="2" t="s">
        <v>7832</v>
      </c>
      <c r="G207" s="2" t="s">
        <v>7979</v>
      </c>
      <c r="H207" s="2">
        <v>10890103</v>
      </c>
      <c r="J207" t="s">
        <v>208</v>
      </c>
      <c r="K207" t="s">
        <v>195</v>
      </c>
    </row>
    <row r="208" spans="1:11" ht="15" customHeight="1">
      <c r="A208" s="2">
        <v>11030205</v>
      </c>
      <c r="B208" s="2" t="s">
        <v>8304</v>
      </c>
      <c r="C208" s="2" t="s">
        <v>7976</v>
      </c>
      <c r="D208" s="2" t="s">
        <v>8305</v>
      </c>
      <c r="E208" s="2" t="s">
        <v>8181</v>
      </c>
      <c r="F208" s="2" t="s">
        <v>7832</v>
      </c>
      <c r="G208" s="2" t="s">
        <v>7979</v>
      </c>
      <c r="H208" s="2">
        <v>10890104</v>
      </c>
      <c r="J208" t="s">
        <v>209</v>
      </c>
      <c r="K208" t="s">
        <v>195</v>
      </c>
    </row>
    <row r="209" spans="1:11" ht="15" customHeight="1">
      <c r="A209" s="2">
        <v>11030206</v>
      </c>
      <c r="B209" s="2" t="s">
        <v>8306</v>
      </c>
      <c r="C209" s="2" t="s">
        <v>7976</v>
      </c>
      <c r="D209" s="2" t="s">
        <v>8307</v>
      </c>
      <c r="E209" s="2" t="s">
        <v>7983</v>
      </c>
      <c r="F209" s="2" t="s">
        <v>7832</v>
      </c>
      <c r="G209" s="2" t="s">
        <v>7979</v>
      </c>
      <c r="H209" s="2">
        <v>10890105</v>
      </c>
      <c r="J209" t="s">
        <v>210</v>
      </c>
      <c r="K209" t="s">
        <v>195</v>
      </c>
    </row>
    <row r="210" spans="1:11" ht="15" customHeight="1">
      <c r="A210" s="2">
        <v>11030207</v>
      </c>
      <c r="B210" s="2" t="s">
        <v>8308</v>
      </c>
      <c r="C210" s="2" t="s">
        <v>7976</v>
      </c>
      <c r="D210" s="2" t="s">
        <v>8309</v>
      </c>
      <c r="E210" s="2" t="s">
        <v>7984</v>
      </c>
      <c r="F210" s="2" t="s">
        <v>7832</v>
      </c>
      <c r="G210" s="2" t="s">
        <v>7979</v>
      </c>
      <c r="H210" s="2">
        <v>10890106</v>
      </c>
      <c r="J210" t="s">
        <v>211</v>
      </c>
      <c r="K210" t="s">
        <v>195</v>
      </c>
    </row>
    <row r="211" spans="1:11" ht="15" customHeight="1">
      <c r="A211" s="2">
        <v>11030208</v>
      </c>
      <c r="B211" s="2" t="s">
        <v>8310</v>
      </c>
      <c r="C211" s="2" t="s">
        <v>7976</v>
      </c>
      <c r="D211" s="2" t="s">
        <v>8311</v>
      </c>
      <c r="E211" s="2" t="s">
        <v>7985</v>
      </c>
      <c r="F211" s="2" t="s">
        <v>7832</v>
      </c>
      <c r="G211" s="2" t="s">
        <v>7979</v>
      </c>
      <c r="H211" s="2">
        <v>10890107</v>
      </c>
      <c r="J211" t="s">
        <v>212</v>
      </c>
      <c r="K211" t="s">
        <v>195</v>
      </c>
    </row>
    <row r="212" spans="1:11" ht="15" customHeight="1">
      <c r="A212" s="2">
        <v>11030209</v>
      </c>
      <c r="B212" s="2" t="s">
        <v>8312</v>
      </c>
      <c r="C212" s="2" t="s">
        <v>7976</v>
      </c>
      <c r="D212" s="2" t="s">
        <v>8313</v>
      </c>
      <c r="E212" s="2" t="s">
        <v>8190</v>
      </c>
      <c r="F212" s="2" t="s">
        <v>7832</v>
      </c>
      <c r="G212" s="2" t="s">
        <v>7979</v>
      </c>
      <c r="H212" s="2">
        <v>10890108</v>
      </c>
      <c r="J212" t="s">
        <v>213</v>
      </c>
      <c r="K212" t="s">
        <v>195</v>
      </c>
    </row>
    <row r="213" spans="1:11" ht="15" customHeight="1">
      <c r="A213" s="2">
        <v>11030210</v>
      </c>
      <c r="B213" s="2" t="s">
        <v>8314</v>
      </c>
      <c r="C213" s="2" t="s">
        <v>7976</v>
      </c>
      <c r="D213" s="2" t="s">
        <v>8315</v>
      </c>
      <c r="E213" s="2" t="s">
        <v>8193</v>
      </c>
      <c r="F213" s="2" t="s">
        <v>7832</v>
      </c>
      <c r="G213" s="2" t="s">
        <v>7979</v>
      </c>
      <c r="H213" s="2">
        <v>10890109</v>
      </c>
      <c r="J213" t="s">
        <v>214</v>
      </c>
      <c r="K213" t="s">
        <v>195</v>
      </c>
    </row>
    <row r="214" spans="1:11" ht="15" customHeight="1">
      <c r="A214" s="2">
        <v>11030211</v>
      </c>
      <c r="B214" s="2" t="s">
        <v>8316</v>
      </c>
      <c r="C214" s="2" t="s">
        <v>7976</v>
      </c>
      <c r="D214" s="2" t="s">
        <v>8317</v>
      </c>
      <c r="E214" s="2" t="s">
        <v>8196</v>
      </c>
      <c r="F214" s="2" t="s">
        <v>7832</v>
      </c>
      <c r="G214" s="2" t="s">
        <v>7979</v>
      </c>
      <c r="H214" s="2">
        <v>10890110</v>
      </c>
      <c r="J214" t="s">
        <v>215</v>
      </c>
      <c r="K214" t="s">
        <v>195</v>
      </c>
    </row>
    <row r="215" spans="1:11" ht="15" customHeight="1">
      <c r="A215" s="2">
        <v>11030212</v>
      </c>
      <c r="B215" s="2" t="s">
        <v>8318</v>
      </c>
      <c r="C215" s="2" t="s">
        <v>7976</v>
      </c>
      <c r="D215" s="2" t="s">
        <v>8319</v>
      </c>
      <c r="E215" s="2" t="s">
        <v>8199</v>
      </c>
      <c r="F215" s="2" t="s">
        <v>7832</v>
      </c>
      <c r="G215" s="2" t="s">
        <v>7979</v>
      </c>
      <c r="H215" s="2">
        <v>10890111</v>
      </c>
      <c r="J215" t="s">
        <v>216</v>
      </c>
      <c r="K215" t="s">
        <v>195</v>
      </c>
    </row>
    <row r="216" spans="1:11" ht="15" customHeight="1">
      <c r="A216" s="2">
        <v>11030213</v>
      </c>
      <c r="B216" s="2" t="s">
        <v>8320</v>
      </c>
      <c r="C216" s="2" t="s">
        <v>7976</v>
      </c>
      <c r="D216" s="2" t="s">
        <v>8321</v>
      </c>
      <c r="E216" s="2" t="s">
        <v>8169</v>
      </c>
      <c r="F216" s="2" t="s">
        <v>7832</v>
      </c>
      <c r="G216" s="2" t="s">
        <v>7979</v>
      </c>
      <c r="H216" s="2">
        <v>10890112</v>
      </c>
      <c r="J216" t="s">
        <v>194</v>
      </c>
      <c r="K216" t="s">
        <v>195</v>
      </c>
    </row>
    <row r="217" spans="1:11" ht="15" customHeight="1">
      <c r="A217" s="2">
        <v>11030214</v>
      </c>
      <c r="B217" s="2" t="s">
        <v>8322</v>
      </c>
      <c r="C217" s="2" t="s">
        <v>7976</v>
      </c>
      <c r="D217" s="2" t="s">
        <v>8323</v>
      </c>
      <c r="E217" s="2" t="s">
        <v>8172</v>
      </c>
      <c r="F217" s="2" t="s">
        <v>7832</v>
      </c>
      <c r="G217" s="2" t="s">
        <v>7979</v>
      </c>
      <c r="H217" s="2">
        <v>10890113</v>
      </c>
      <c r="J217" t="s">
        <v>196</v>
      </c>
      <c r="K217" t="s">
        <v>195</v>
      </c>
    </row>
    <row r="218" spans="1:11" ht="15" customHeight="1">
      <c r="A218" s="2">
        <v>11030215</v>
      </c>
      <c r="B218" s="2" t="s">
        <v>8324</v>
      </c>
      <c r="C218" s="2" t="s">
        <v>7976</v>
      </c>
      <c r="D218" s="2" t="s">
        <v>8325</v>
      </c>
      <c r="E218" s="2" t="s">
        <v>4427</v>
      </c>
      <c r="F218" s="2" t="s">
        <v>7832</v>
      </c>
      <c r="G218" s="2" t="s">
        <v>7979</v>
      </c>
      <c r="H218" s="2">
        <v>10950024</v>
      </c>
      <c r="J218" t="s">
        <v>217</v>
      </c>
      <c r="K218" t="s">
        <v>195</v>
      </c>
    </row>
    <row r="219" spans="1:11" ht="15" customHeight="1">
      <c r="A219" s="2">
        <v>11030216</v>
      </c>
      <c r="B219" s="2" t="s">
        <v>8326</v>
      </c>
      <c r="C219" s="2" t="s">
        <v>7976</v>
      </c>
      <c r="D219" s="2" t="s">
        <v>8327</v>
      </c>
      <c r="E219" s="2" t="s">
        <v>4429</v>
      </c>
      <c r="F219" s="2" t="s">
        <v>7832</v>
      </c>
      <c r="G219" s="2" t="s">
        <v>7979</v>
      </c>
      <c r="H219" s="2">
        <v>10950025</v>
      </c>
      <c r="J219" t="s">
        <v>218</v>
      </c>
      <c r="K219" t="s">
        <v>195</v>
      </c>
    </row>
    <row r="220" spans="1:11" ht="15" customHeight="1">
      <c r="A220" s="2">
        <v>11030217</v>
      </c>
      <c r="B220" s="2" t="s">
        <v>8328</v>
      </c>
      <c r="C220" s="2" t="s">
        <v>7976</v>
      </c>
      <c r="D220" s="2" t="s">
        <v>8329</v>
      </c>
      <c r="E220" s="2" t="s">
        <v>4431</v>
      </c>
      <c r="F220" s="2" t="s">
        <v>7832</v>
      </c>
      <c r="G220" s="2" t="s">
        <v>7979</v>
      </c>
      <c r="H220" s="2">
        <v>10950026</v>
      </c>
      <c r="J220" t="s">
        <v>219</v>
      </c>
      <c r="K220" t="s">
        <v>195</v>
      </c>
    </row>
    <row r="221" spans="1:11" ht="15" customHeight="1">
      <c r="A221" s="2">
        <v>11030218</v>
      </c>
      <c r="B221" s="2" t="s">
        <v>8330</v>
      </c>
      <c r="C221" s="2" t="s">
        <v>7976</v>
      </c>
      <c r="D221" s="2" t="s">
        <v>8331</v>
      </c>
      <c r="E221" s="2" t="s">
        <v>4433</v>
      </c>
      <c r="F221" s="2" t="s">
        <v>7832</v>
      </c>
      <c r="G221" s="2" t="s">
        <v>7979</v>
      </c>
      <c r="H221" s="2">
        <v>10950027</v>
      </c>
      <c r="J221" t="s">
        <v>220</v>
      </c>
      <c r="K221" t="s">
        <v>195</v>
      </c>
    </row>
    <row r="222" spans="1:11" ht="15" customHeight="1">
      <c r="A222" s="2">
        <v>11030219</v>
      </c>
      <c r="B222" s="2" t="s">
        <v>8332</v>
      </c>
      <c r="C222" s="2" t="s">
        <v>7976</v>
      </c>
      <c r="D222" s="2" t="s">
        <v>8333</v>
      </c>
      <c r="E222" s="2" t="s">
        <v>4427</v>
      </c>
      <c r="F222" s="2" t="s">
        <v>7832</v>
      </c>
      <c r="G222" s="2" t="s">
        <v>7979</v>
      </c>
      <c r="H222" s="2">
        <v>10950028</v>
      </c>
      <c r="J222" t="s">
        <v>223</v>
      </c>
      <c r="K222" t="s">
        <v>195</v>
      </c>
    </row>
    <row r="223" spans="1:11" ht="15" customHeight="1">
      <c r="A223" s="2">
        <v>11030220</v>
      </c>
      <c r="B223" s="2" t="s">
        <v>8334</v>
      </c>
      <c r="C223" s="2" t="s">
        <v>7976</v>
      </c>
      <c r="D223" s="2" t="s">
        <v>8335</v>
      </c>
      <c r="E223" s="2" t="s">
        <v>4429</v>
      </c>
      <c r="F223" s="2" t="s">
        <v>7832</v>
      </c>
      <c r="G223" s="2" t="s">
        <v>7979</v>
      </c>
      <c r="H223" s="2">
        <v>10950029</v>
      </c>
      <c r="J223" t="s">
        <v>226</v>
      </c>
      <c r="K223" t="s">
        <v>195</v>
      </c>
    </row>
    <row r="224" spans="1:11" ht="15" customHeight="1">
      <c r="A224" s="2">
        <v>11030221</v>
      </c>
      <c r="B224" s="2" t="s">
        <v>8336</v>
      </c>
      <c r="C224" s="2" t="s">
        <v>7976</v>
      </c>
      <c r="D224" s="2" t="s">
        <v>8337</v>
      </c>
      <c r="E224" s="2" t="s">
        <v>4431</v>
      </c>
      <c r="F224" s="2" t="s">
        <v>7832</v>
      </c>
      <c r="G224" s="2" t="s">
        <v>7979</v>
      </c>
      <c r="H224" s="2">
        <v>10950030</v>
      </c>
      <c r="J224" t="s">
        <v>227</v>
      </c>
      <c r="K224" t="s">
        <v>195</v>
      </c>
    </row>
    <row r="225" spans="1:11" ht="15" customHeight="1">
      <c r="A225" s="2">
        <v>11030222</v>
      </c>
      <c r="B225" s="2" t="s">
        <v>8338</v>
      </c>
      <c r="C225" s="2" t="s">
        <v>7976</v>
      </c>
      <c r="D225" s="2" t="s">
        <v>8339</v>
      </c>
      <c r="E225" s="2" t="s">
        <v>4433</v>
      </c>
      <c r="F225" s="2" t="s">
        <v>7832</v>
      </c>
      <c r="G225" s="2" t="s">
        <v>7979</v>
      </c>
      <c r="H225" s="2">
        <v>10950031</v>
      </c>
      <c r="J225" t="s">
        <v>228</v>
      </c>
      <c r="K225" t="s">
        <v>195</v>
      </c>
    </row>
    <row r="226" spans="1:11" ht="15" customHeight="1">
      <c r="A226" s="2">
        <v>11030223</v>
      </c>
      <c r="B226" s="2" t="s">
        <v>8340</v>
      </c>
      <c r="C226" s="2" t="s">
        <v>7976</v>
      </c>
      <c r="D226" s="2" t="s">
        <v>8341</v>
      </c>
      <c r="E226" s="2" t="s">
        <v>4427</v>
      </c>
      <c r="F226" s="2" t="s">
        <v>7832</v>
      </c>
      <c r="G226" s="2" t="s">
        <v>7979</v>
      </c>
      <c r="H226" s="2">
        <v>10950032</v>
      </c>
      <c r="J226" t="s">
        <v>243</v>
      </c>
      <c r="K226" t="s">
        <v>195</v>
      </c>
    </row>
    <row r="227" spans="1:11" ht="15" customHeight="1">
      <c r="A227" s="2">
        <v>11030224</v>
      </c>
      <c r="B227" s="2" t="s">
        <v>8342</v>
      </c>
      <c r="C227" s="2" t="s">
        <v>7976</v>
      </c>
      <c r="D227" s="2" t="s">
        <v>8343</v>
      </c>
      <c r="E227" s="2" t="s">
        <v>4429</v>
      </c>
      <c r="F227" s="2" t="s">
        <v>7832</v>
      </c>
      <c r="G227" s="2" t="s">
        <v>7979</v>
      </c>
      <c r="H227" s="2">
        <v>10950033</v>
      </c>
      <c r="J227" t="s">
        <v>222</v>
      </c>
      <c r="K227" t="s">
        <v>195</v>
      </c>
    </row>
    <row r="228" spans="1:11" ht="15" customHeight="1">
      <c r="A228" s="2">
        <v>11030225</v>
      </c>
      <c r="B228" s="2" t="s">
        <v>8344</v>
      </c>
      <c r="C228" s="2" t="s">
        <v>7976</v>
      </c>
      <c r="D228" s="2" t="s">
        <v>8345</v>
      </c>
      <c r="E228" s="2" t="s">
        <v>4427</v>
      </c>
      <c r="F228" s="2" t="s">
        <v>7832</v>
      </c>
      <c r="G228" s="2" t="s">
        <v>7979</v>
      </c>
      <c r="H228" s="2">
        <v>10950034</v>
      </c>
      <c r="J228" t="s">
        <v>224</v>
      </c>
      <c r="K228" t="s">
        <v>195</v>
      </c>
    </row>
    <row r="229" spans="1:11" ht="15" customHeight="1">
      <c r="A229" s="2">
        <v>11030226</v>
      </c>
      <c r="B229" s="2" t="s">
        <v>8346</v>
      </c>
      <c r="C229" s="2" t="s">
        <v>7976</v>
      </c>
      <c r="D229" s="2" t="s">
        <v>8347</v>
      </c>
      <c r="E229" s="2" t="s">
        <v>4433</v>
      </c>
      <c r="F229" s="2" t="s">
        <v>7832</v>
      </c>
      <c r="G229" s="2" t="s">
        <v>7979</v>
      </c>
      <c r="H229" s="2">
        <v>10950035</v>
      </c>
      <c r="J229" t="s">
        <v>224</v>
      </c>
      <c r="K229" t="s">
        <v>195</v>
      </c>
    </row>
    <row r="230" spans="1:11" ht="15" customHeight="1">
      <c r="A230" s="2">
        <v>11030227</v>
      </c>
      <c r="B230" s="2" t="s">
        <v>8348</v>
      </c>
      <c r="C230" s="2" t="s">
        <v>7976</v>
      </c>
      <c r="D230" s="2" t="s">
        <v>8349</v>
      </c>
      <c r="E230" s="2" t="s">
        <v>4433</v>
      </c>
      <c r="F230" s="2" t="s">
        <v>7832</v>
      </c>
      <c r="G230" s="2" t="s">
        <v>7979</v>
      </c>
      <c r="H230" s="2">
        <v>10950036</v>
      </c>
      <c r="J230" t="s">
        <v>271</v>
      </c>
      <c r="K230" t="s">
        <v>195</v>
      </c>
    </row>
    <row r="231" spans="1:11" ht="15" customHeight="1">
      <c r="A231" s="2">
        <v>11030228</v>
      </c>
      <c r="B231" s="2" t="s">
        <v>8350</v>
      </c>
      <c r="C231" s="2" t="s">
        <v>7976</v>
      </c>
      <c r="D231" s="2" t="s">
        <v>7977</v>
      </c>
      <c r="E231" s="2" t="s">
        <v>8030</v>
      </c>
      <c r="F231" s="2" t="s">
        <v>7832</v>
      </c>
      <c r="G231" s="2" t="s">
        <v>7979</v>
      </c>
      <c r="H231" s="2">
        <v>10890212</v>
      </c>
      <c r="J231" t="s">
        <v>283</v>
      </c>
      <c r="K231" t="s">
        <v>176</v>
      </c>
    </row>
    <row r="232" spans="1:11" ht="15" customHeight="1">
      <c r="A232" s="2">
        <v>11030229</v>
      </c>
      <c r="B232" s="2" t="s">
        <v>8351</v>
      </c>
      <c r="C232" s="2" t="s">
        <v>7976</v>
      </c>
      <c r="D232" s="2" t="s">
        <v>7977</v>
      </c>
      <c r="E232" s="2" t="s">
        <v>8033</v>
      </c>
      <c r="F232" s="2" t="s">
        <v>7832</v>
      </c>
      <c r="G232" s="2" t="s">
        <v>7979</v>
      </c>
      <c r="H232" s="2">
        <v>10890213</v>
      </c>
      <c r="J232" t="s">
        <v>284</v>
      </c>
      <c r="K232" t="s">
        <v>176</v>
      </c>
    </row>
    <row r="233" spans="1:11" ht="15" customHeight="1">
      <c r="A233" s="2">
        <v>11030230</v>
      </c>
      <c r="B233" s="2" t="s">
        <v>8352</v>
      </c>
      <c r="C233" s="2" t="s">
        <v>7976</v>
      </c>
      <c r="D233" s="2" t="s">
        <v>7977</v>
      </c>
      <c r="E233" s="2" t="s">
        <v>4443</v>
      </c>
      <c r="F233" s="2" t="s">
        <v>7832</v>
      </c>
      <c r="G233" s="2" t="s">
        <v>7979</v>
      </c>
      <c r="H233" s="2">
        <v>10950049</v>
      </c>
      <c r="J233" t="s">
        <v>318</v>
      </c>
      <c r="K233" t="s">
        <v>176</v>
      </c>
    </row>
    <row r="234" spans="1:11" ht="15" customHeight="1">
      <c r="A234" s="2">
        <v>11030231</v>
      </c>
      <c r="B234" s="2" t="s">
        <v>8353</v>
      </c>
      <c r="C234" s="2" t="s">
        <v>7976</v>
      </c>
      <c r="D234" s="2" t="s">
        <v>7977</v>
      </c>
      <c r="E234" s="2" t="s">
        <v>4445</v>
      </c>
      <c r="F234" s="2" t="s">
        <v>7832</v>
      </c>
      <c r="G234" s="2" t="s">
        <v>7979</v>
      </c>
      <c r="H234" s="2">
        <v>10950050</v>
      </c>
      <c r="J234" t="s">
        <v>319</v>
      </c>
      <c r="K234" t="s">
        <v>176</v>
      </c>
    </row>
    <row r="235" spans="1:11" ht="15" customHeight="1">
      <c r="A235" s="2">
        <v>11030232</v>
      </c>
      <c r="B235" s="2" t="s">
        <v>8354</v>
      </c>
      <c r="C235" s="2" t="s">
        <v>7976</v>
      </c>
      <c r="D235" s="2" t="s">
        <v>7977</v>
      </c>
      <c r="E235" s="2" t="s">
        <v>8355</v>
      </c>
      <c r="F235" s="2" t="s">
        <v>7832</v>
      </c>
      <c r="G235" s="2" t="s">
        <v>7979</v>
      </c>
      <c r="H235" s="2">
        <v>10890246</v>
      </c>
      <c r="J235" t="s">
        <v>354</v>
      </c>
      <c r="K235" t="s">
        <v>195</v>
      </c>
    </row>
    <row r="236" spans="1:11" ht="15" customHeight="1">
      <c r="A236" s="2">
        <v>11030233</v>
      </c>
      <c r="B236" s="2" t="s">
        <v>8356</v>
      </c>
      <c r="C236" s="2" t="s">
        <v>7976</v>
      </c>
      <c r="D236" s="2" t="s">
        <v>7977</v>
      </c>
      <c r="E236" s="2" t="s">
        <v>8018</v>
      </c>
      <c r="F236" s="2" t="s">
        <v>7832</v>
      </c>
      <c r="G236" s="2" t="s">
        <v>7979</v>
      </c>
      <c r="H236" s="2">
        <v>10890247</v>
      </c>
      <c r="J236" t="s">
        <v>355</v>
      </c>
      <c r="K236" t="s">
        <v>195</v>
      </c>
    </row>
    <row r="237" spans="1:11" ht="15" customHeight="1">
      <c r="A237" s="2">
        <v>11030234</v>
      </c>
      <c r="B237" s="2" t="s">
        <v>8357</v>
      </c>
      <c r="C237" s="2" t="s">
        <v>7976</v>
      </c>
      <c r="D237" s="2" t="s">
        <v>7977</v>
      </c>
      <c r="E237" s="2" t="s">
        <v>8358</v>
      </c>
      <c r="F237" s="2" t="s">
        <v>7832</v>
      </c>
      <c r="G237" s="2" t="s">
        <v>7979</v>
      </c>
      <c r="H237" s="2">
        <v>10890248</v>
      </c>
      <c r="J237">
        <v>2668</v>
      </c>
      <c r="K237" t="s">
        <v>195</v>
      </c>
    </row>
    <row r="238" spans="1:11" ht="15" customHeight="1">
      <c r="A238" s="2">
        <v>11030235</v>
      </c>
      <c r="B238" s="2" t="s">
        <v>8359</v>
      </c>
      <c r="C238" s="2" t="s">
        <v>7976</v>
      </c>
      <c r="D238" s="2" t="s">
        <v>7977</v>
      </c>
      <c r="E238" s="2" t="s">
        <v>8360</v>
      </c>
      <c r="F238" s="2" t="s">
        <v>7832</v>
      </c>
      <c r="G238" s="2" t="s">
        <v>7979</v>
      </c>
      <c r="H238" s="2">
        <v>10890249</v>
      </c>
      <c r="J238" t="s">
        <v>356</v>
      </c>
      <c r="K238" t="s">
        <v>195</v>
      </c>
    </row>
    <row r="239" spans="1:11" ht="15" customHeight="1">
      <c r="A239" s="2">
        <v>11030236</v>
      </c>
      <c r="B239" s="2" t="s">
        <v>8361</v>
      </c>
      <c r="C239" s="2" t="s">
        <v>7976</v>
      </c>
      <c r="D239" s="2" t="s">
        <v>7977</v>
      </c>
      <c r="E239" s="2" t="s">
        <v>8362</v>
      </c>
      <c r="F239" s="2" t="s">
        <v>7832</v>
      </c>
      <c r="G239" s="2" t="s">
        <v>7979</v>
      </c>
      <c r="H239" s="2">
        <v>10890250</v>
      </c>
      <c r="J239" t="s">
        <v>357</v>
      </c>
      <c r="K239" t="s">
        <v>195</v>
      </c>
    </row>
    <row r="240" spans="1:11" ht="15" customHeight="1">
      <c r="A240" s="2">
        <v>11030237</v>
      </c>
      <c r="B240" s="2" t="s">
        <v>8363</v>
      </c>
      <c r="C240" s="2" t="s">
        <v>7976</v>
      </c>
      <c r="D240" s="2" t="s">
        <v>7977</v>
      </c>
      <c r="E240" s="2" t="s">
        <v>8364</v>
      </c>
      <c r="F240" s="2" t="s">
        <v>7832</v>
      </c>
      <c r="G240" s="2" t="s">
        <v>7979</v>
      </c>
      <c r="H240" s="2">
        <v>10890251</v>
      </c>
      <c r="J240" t="s">
        <v>358</v>
      </c>
      <c r="K240" t="s">
        <v>195</v>
      </c>
    </row>
    <row r="241" spans="1:11" ht="15" customHeight="1">
      <c r="A241" s="2">
        <v>11030238</v>
      </c>
      <c r="B241" s="2" t="s">
        <v>8365</v>
      </c>
      <c r="C241" s="2" t="s">
        <v>7976</v>
      </c>
      <c r="D241" s="2" t="s">
        <v>7977</v>
      </c>
      <c r="E241" s="2" t="s">
        <v>8366</v>
      </c>
      <c r="F241" s="2" t="s">
        <v>7832</v>
      </c>
      <c r="G241" s="2" t="s">
        <v>7979</v>
      </c>
      <c r="H241" s="2">
        <v>10890252</v>
      </c>
      <c r="J241" t="s">
        <v>359</v>
      </c>
      <c r="K241" t="s">
        <v>195</v>
      </c>
    </row>
    <row r="242" spans="1:11" ht="15" customHeight="1">
      <c r="A242" s="2">
        <v>11030239</v>
      </c>
      <c r="B242" s="2" t="s">
        <v>8367</v>
      </c>
      <c r="C242" s="2" t="s">
        <v>7976</v>
      </c>
      <c r="D242" s="2" t="s">
        <v>7977</v>
      </c>
      <c r="E242" s="2" t="s">
        <v>8368</v>
      </c>
      <c r="F242" s="2" t="s">
        <v>7832</v>
      </c>
      <c r="G242" s="2" t="s">
        <v>7979</v>
      </c>
      <c r="H242" s="2">
        <v>10890253</v>
      </c>
      <c r="J242" t="s">
        <v>360</v>
      </c>
      <c r="K242" t="s">
        <v>195</v>
      </c>
    </row>
    <row r="243" spans="1:11" ht="15" customHeight="1">
      <c r="A243" s="2">
        <v>11030240</v>
      </c>
      <c r="B243" s="2" t="s">
        <v>8369</v>
      </c>
      <c r="C243" s="2" t="s">
        <v>7976</v>
      </c>
      <c r="D243" s="2" t="s">
        <v>7977</v>
      </c>
      <c r="E243" s="2" t="s">
        <v>8370</v>
      </c>
      <c r="F243" s="2" t="s">
        <v>7832</v>
      </c>
      <c r="G243" s="2" t="s">
        <v>7979</v>
      </c>
      <c r="H243" s="2">
        <v>10890254</v>
      </c>
      <c r="J243">
        <v>2549</v>
      </c>
      <c r="K243" t="s">
        <v>195</v>
      </c>
    </row>
    <row r="244" spans="1:11" ht="15" customHeight="1">
      <c r="A244" s="2">
        <v>11030241</v>
      </c>
      <c r="B244" s="2" t="s">
        <v>8344</v>
      </c>
      <c r="C244" s="2" t="s">
        <v>7976</v>
      </c>
      <c r="D244" s="2" t="s">
        <v>8345</v>
      </c>
      <c r="E244" s="2" t="s">
        <v>4427</v>
      </c>
      <c r="F244" s="2" t="s">
        <v>7832</v>
      </c>
      <c r="G244" s="2" t="s">
        <v>7979</v>
      </c>
      <c r="H244" s="2">
        <v>10950138</v>
      </c>
      <c r="J244">
        <v>3560</v>
      </c>
      <c r="K244" t="s">
        <v>176</v>
      </c>
    </row>
    <row r="245" spans="1:11" ht="15" customHeight="1">
      <c r="A245" s="2">
        <v>11030242</v>
      </c>
      <c r="B245" s="2" t="s">
        <v>8346</v>
      </c>
      <c r="C245" s="2" t="s">
        <v>7976</v>
      </c>
      <c r="D245" s="2" t="s">
        <v>8347</v>
      </c>
      <c r="E245" s="2" t="s">
        <v>4433</v>
      </c>
      <c r="F245" s="2" t="s">
        <v>7832</v>
      </c>
      <c r="G245" s="2" t="s">
        <v>7979</v>
      </c>
      <c r="H245" s="2">
        <v>10950139</v>
      </c>
      <c r="J245">
        <v>3560</v>
      </c>
      <c r="K245" t="s">
        <v>176</v>
      </c>
    </row>
    <row r="246" spans="1:11" ht="15" customHeight="1">
      <c r="A246" s="2">
        <v>11030243</v>
      </c>
      <c r="B246" s="2" t="s">
        <v>8348</v>
      </c>
      <c r="C246" s="2" t="s">
        <v>7976</v>
      </c>
      <c r="D246" s="2" t="s">
        <v>8349</v>
      </c>
      <c r="E246" s="2" t="s">
        <v>4433</v>
      </c>
      <c r="F246" s="2" t="s">
        <v>7832</v>
      </c>
      <c r="G246" s="2" t="s">
        <v>7979</v>
      </c>
      <c r="H246" s="2">
        <v>10950140</v>
      </c>
      <c r="J246">
        <v>3560</v>
      </c>
      <c r="K246" t="s">
        <v>176</v>
      </c>
    </row>
    <row r="247" spans="1:11" ht="15" customHeight="1">
      <c r="A247" s="2">
        <v>11030244</v>
      </c>
      <c r="B247" s="2" t="s">
        <v>8350</v>
      </c>
      <c r="C247" s="2" t="s">
        <v>7976</v>
      </c>
      <c r="D247" s="2" t="s">
        <v>7977</v>
      </c>
      <c r="E247" s="2" t="s">
        <v>8030</v>
      </c>
      <c r="F247" s="2" t="s">
        <v>7832</v>
      </c>
      <c r="G247" s="2" t="s">
        <v>7979</v>
      </c>
      <c r="H247" s="2">
        <v>10950141</v>
      </c>
      <c r="J247">
        <v>3560</v>
      </c>
      <c r="K247" t="s">
        <v>176</v>
      </c>
    </row>
    <row r="248" spans="1:11" ht="15" customHeight="1">
      <c r="A248" s="2">
        <v>11030245</v>
      </c>
      <c r="B248" s="2" t="s">
        <v>8351</v>
      </c>
      <c r="C248" s="2" t="s">
        <v>7976</v>
      </c>
      <c r="D248" s="2" t="s">
        <v>7977</v>
      </c>
      <c r="E248" s="2" t="s">
        <v>8033</v>
      </c>
      <c r="F248" s="2" t="s">
        <v>7832</v>
      </c>
      <c r="G248" s="2" t="s">
        <v>7979</v>
      </c>
      <c r="H248" s="2">
        <v>10950142</v>
      </c>
      <c r="J248">
        <v>3560</v>
      </c>
      <c r="K248" t="s">
        <v>176</v>
      </c>
    </row>
    <row r="249" spans="1:11" ht="15" customHeight="1">
      <c r="A249" s="2">
        <v>11030246</v>
      </c>
      <c r="B249" s="2" t="s">
        <v>8352</v>
      </c>
      <c r="C249" s="2" t="s">
        <v>7976</v>
      </c>
      <c r="D249" s="2" t="s">
        <v>7977</v>
      </c>
      <c r="E249" s="2" t="s">
        <v>4443</v>
      </c>
      <c r="F249" s="2" t="s">
        <v>7832</v>
      </c>
      <c r="G249" s="2" t="s">
        <v>7979</v>
      </c>
      <c r="H249" s="2">
        <v>10950143</v>
      </c>
      <c r="J249">
        <v>3560</v>
      </c>
      <c r="K249" t="s">
        <v>176</v>
      </c>
    </row>
    <row r="250" spans="1:11" ht="15" customHeight="1">
      <c r="A250" s="2">
        <v>11030247</v>
      </c>
      <c r="B250" s="2" t="s">
        <v>8353</v>
      </c>
      <c r="C250" s="2" t="s">
        <v>7976</v>
      </c>
      <c r="D250" s="2" t="s">
        <v>7977</v>
      </c>
      <c r="E250" s="2" t="s">
        <v>4445</v>
      </c>
      <c r="F250" s="2" t="s">
        <v>7832</v>
      </c>
      <c r="G250" s="2" t="s">
        <v>7979</v>
      </c>
      <c r="H250" s="2">
        <v>10950144</v>
      </c>
      <c r="J250">
        <v>3560</v>
      </c>
      <c r="K250" t="s">
        <v>176</v>
      </c>
    </row>
    <row r="251" spans="1:11" ht="15" customHeight="1">
      <c r="A251" s="2">
        <v>11030248</v>
      </c>
      <c r="B251" s="2" t="s">
        <v>8354</v>
      </c>
      <c r="C251" s="2" t="s">
        <v>7976</v>
      </c>
      <c r="D251" s="2" t="s">
        <v>7977</v>
      </c>
      <c r="E251" s="2" t="s">
        <v>8355</v>
      </c>
      <c r="F251" s="2" t="s">
        <v>7832</v>
      </c>
      <c r="G251" s="2" t="s">
        <v>7979</v>
      </c>
      <c r="H251" s="2">
        <v>10950145</v>
      </c>
      <c r="J251">
        <v>3560</v>
      </c>
      <c r="K251" t="s">
        <v>176</v>
      </c>
    </row>
    <row r="252" spans="1:11" ht="15" customHeight="1">
      <c r="A252" s="2">
        <v>11030249</v>
      </c>
      <c r="B252" s="2" t="s">
        <v>8356</v>
      </c>
      <c r="C252" s="2" t="s">
        <v>7976</v>
      </c>
      <c r="D252" s="2" t="s">
        <v>7977</v>
      </c>
      <c r="E252" s="2" t="s">
        <v>8018</v>
      </c>
      <c r="F252" s="2" t="s">
        <v>7832</v>
      </c>
      <c r="G252" s="2" t="s">
        <v>7979</v>
      </c>
      <c r="H252" s="2">
        <v>10950147</v>
      </c>
      <c r="J252">
        <v>3560</v>
      </c>
      <c r="K252" t="s">
        <v>176</v>
      </c>
    </row>
    <row r="253" spans="1:11" ht="15" customHeight="1">
      <c r="A253" s="2">
        <v>11030250</v>
      </c>
      <c r="B253" s="2" t="s">
        <v>8357</v>
      </c>
      <c r="C253" s="2" t="s">
        <v>7976</v>
      </c>
      <c r="D253" s="2" t="s">
        <v>7977</v>
      </c>
      <c r="E253" s="2" t="s">
        <v>8358</v>
      </c>
      <c r="F253" s="2" t="s">
        <v>7832</v>
      </c>
      <c r="G253" s="2" t="s">
        <v>7979</v>
      </c>
      <c r="H253" s="2">
        <v>10950148</v>
      </c>
      <c r="J253">
        <v>3560</v>
      </c>
      <c r="K253" t="s">
        <v>176</v>
      </c>
    </row>
    <row r="254" spans="1:11" ht="15" customHeight="1">
      <c r="A254" s="2">
        <v>11030251</v>
      </c>
      <c r="B254" s="2" t="s">
        <v>8359</v>
      </c>
      <c r="C254" s="2" t="s">
        <v>7976</v>
      </c>
      <c r="D254" s="2" t="s">
        <v>7977</v>
      </c>
      <c r="E254" s="2" t="s">
        <v>8360</v>
      </c>
      <c r="F254" s="2" t="s">
        <v>7832</v>
      </c>
      <c r="G254" s="2" t="s">
        <v>7979</v>
      </c>
      <c r="H254" s="2">
        <v>10950149</v>
      </c>
      <c r="J254">
        <v>3560</v>
      </c>
      <c r="K254" t="s">
        <v>176</v>
      </c>
    </row>
    <row r="255" spans="1:11" ht="15" customHeight="1">
      <c r="A255" s="2">
        <v>11030252</v>
      </c>
      <c r="B255" s="2" t="s">
        <v>8361</v>
      </c>
      <c r="C255" s="2" t="s">
        <v>7976</v>
      </c>
      <c r="D255" s="2" t="s">
        <v>7977</v>
      </c>
      <c r="E255" s="2" t="s">
        <v>8362</v>
      </c>
      <c r="F255" s="2" t="s">
        <v>7832</v>
      </c>
      <c r="G255" s="2" t="s">
        <v>7979</v>
      </c>
      <c r="H255" s="2">
        <v>10950150</v>
      </c>
      <c r="J255">
        <v>3560</v>
      </c>
      <c r="K255" t="s">
        <v>176</v>
      </c>
    </row>
    <row r="256" spans="1:11" ht="15" customHeight="1">
      <c r="A256" s="2">
        <v>11030253</v>
      </c>
      <c r="B256" s="2" t="s">
        <v>8363</v>
      </c>
      <c r="C256" s="2" t="s">
        <v>7976</v>
      </c>
      <c r="D256" s="2" t="s">
        <v>7977</v>
      </c>
      <c r="E256" s="2" t="s">
        <v>8364</v>
      </c>
      <c r="F256" s="2" t="s">
        <v>7832</v>
      </c>
      <c r="G256" s="2" t="s">
        <v>7979</v>
      </c>
      <c r="H256" s="2">
        <v>10950151</v>
      </c>
      <c r="J256">
        <v>3560</v>
      </c>
      <c r="K256" t="s">
        <v>176</v>
      </c>
    </row>
    <row r="257" spans="1:11" ht="15" customHeight="1">
      <c r="A257" s="2">
        <v>11030254</v>
      </c>
      <c r="B257" s="2" t="s">
        <v>8365</v>
      </c>
      <c r="C257" s="2" t="s">
        <v>7976</v>
      </c>
      <c r="D257" s="2" t="s">
        <v>7977</v>
      </c>
      <c r="E257" s="2" t="s">
        <v>8366</v>
      </c>
      <c r="F257" s="2" t="s">
        <v>7832</v>
      </c>
      <c r="G257" s="2" t="s">
        <v>7979</v>
      </c>
      <c r="H257" s="2">
        <v>10950152</v>
      </c>
      <c r="J257">
        <v>3560</v>
      </c>
      <c r="K257" t="s">
        <v>176</v>
      </c>
    </row>
    <row r="258" spans="1:11" ht="15" customHeight="1">
      <c r="A258" s="2">
        <v>11030255</v>
      </c>
      <c r="B258" s="2" t="s">
        <v>8367</v>
      </c>
      <c r="C258" s="2" t="s">
        <v>7976</v>
      </c>
      <c r="D258" s="2" t="s">
        <v>7977</v>
      </c>
      <c r="E258" s="2" t="s">
        <v>8368</v>
      </c>
      <c r="F258" s="2" t="s">
        <v>7832</v>
      </c>
      <c r="G258" s="2" t="s">
        <v>7979</v>
      </c>
      <c r="H258" s="2">
        <v>10950153</v>
      </c>
      <c r="J258">
        <v>3560</v>
      </c>
      <c r="K258" t="s">
        <v>176</v>
      </c>
    </row>
    <row r="259" spans="1:11" ht="15" customHeight="1">
      <c r="A259" s="2">
        <v>11030256</v>
      </c>
      <c r="B259" s="2" t="s">
        <v>8369</v>
      </c>
      <c r="C259" s="2" t="s">
        <v>7976</v>
      </c>
      <c r="D259" s="2" t="s">
        <v>7977</v>
      </c>
      <c r="E259" s="2" t="s">
        <v>8370</v>
      </c>
      <c r="F259" s="2" t="s">
        <v>7832</v>
      </c>
      <c r="G259" s="2" t="s">
        <v>7979</v>
      </c>
      <c r="H259" s="2">
        <v>10950154</v>
      </c>
      <c r="J259">
        <v>3560</v>
      </c>
      <c r="K259" t="s">
        <v>176</v>
      </c>
    </row>
    <row r="260" spans="1:11" ht="15" customHeight="1">
      <c r="A260" s="2">
        <v>11030257</v>
      </c>
      <c r="B260" s="2" t="s">
        <v>8369</v>
      </c>
      <c r="C260" s="2" t="s">
        <v>7976</v>
      </c>
      <c r="D260" s="2" t="s">
        <v>7977</v>
      </c>
      <c r="E260" s="2" t="s">
        <v>8370</v>
      </c>
      <c r="F260" s="2" t="s">
        <v>7832</v>
      </c>
      <c r="G260" s="2" t="s">
        <v>7979</v>
      </c>
      <c r="H260" s="2">
        <v>10890429</v>
      </c>
      <c r="J260" t="s">
        <v>1812</v>
      </c>
      <c r="K260" t="s">
        <v>176</v>
      </c>
    </row>
    <row r="261" spans="1:11" ht="15" customHeight="1">
      <c r="A261" s="2">
        <v>11030258</v>
      </c>
      <c r="B261" s="2" t="s">
        <v>4577</v>
      </c>
      <c r="C261" s="2" t="s">
        <v>7976</v>
      </c>
      <c r="D261" s="2" t="s">
        <v>8002</v>
      </c>
      <c r="E261" s="2" t="s">
        <v>8371</v>
      </c>
      <c r="F261" s="2" t="s">
        <v>7832</v>
      </c>
      <c r="G261" s="2" t="s">
        <v>7979</v>
      </c>
      <c r="H261" s="2">
        <v>10890382</v>
      </c>
    </row>
    <row r="262" spans="1:11" ht="15" customHeight="1">
      <c r="A262" s="2">
        <v>11030259</v>
      </c>
      <c r="B262" s="2" t="s">
        <v>4577</v>
      </c>
      <c r="C262" s="2" t="s">
        <v>7976</v>
      </c>
      <c r="D262" s="2" t="s">
        <v>8004</v>
      </c>
      <c r="E262" s="143" t="s">
        <v>4646</v>
      </c>
      <c r="F262" s="2" t="s">
        <v>7832</v>
      </c>
      <c r="G262" s="2" t="s">
        <v>7979</v>
      </c>
      <c r="H262" s="3">
        <v>40000022</v>
      </c>
      <c r="J262" s="69" t="s">
        <v>4125</v>
      </c>
      <c r="K262" s="69" t="s">
        <v>867</v>
      </c>
    </row>
    <row r="263" spans="1:11" ht="15" customHeight="1">
      <c r="A263" s="2">
        <v>11030260</v>
      </c>
      <c r="B263" s="2" t="s">
        <v>4577</v>
      </c>
      <c r="C263" s="2" t="s">
        <v>7976</v>
      </c>
      <c r="D263" s="2" t="s">
        <v>8006</v>
      </c>
      <c r="E263" s="143" t="s">
        <v>4648</v>
      </c>
      <c r="F263" s="2" t="s">
        <v>7832</v>
      </c>
      <c r="G263" s="2" t="s">
        <v>7979</v>
      </c>
      <c r="H263" s="3">
        <v>40000023</v>
      </c>
      <c r="J263" s="70" t="s">
        <v>4126</v>
      </c>
      <c r="K263" s="70" t="s">
        <v>867</v>
      </c>
    </row>
    <row r="264" spans="1:11" ht="15" customHeight="1">
      <c r="A264" s="2">
        <v>11030261</v>
      </c>
      <c r="B264" s="3" t="s">
        <v>4577</v>
      </c>
      <c r="C264" s="3" t="s">
        <v>7976</v>
      </c>
      <c r="D264" s="116" t="s">
        <v>8067</v>
      </c>
      <c r="E264" s="3" t="s">
        <v>8372</v>
      </c>
      <c r="F264" s="3" t="s">
        <v>7832</v>
      </c>
      <c r="G264" s="116" t="s">
        <v>7979</v>
      </c>
      <c r="H264" s="3">
        <v>10890506</v>
      </c>
      <c r="J264" s="2" t="s">
        <v>4129</v>
      </c>
      <c r="K264" s="54" t="s">
        <v>276</v>
      </c>
    </row>
    <row r="265" spans="1:11" ht="15" customHeight="1">
      <c r="A265" s="2">
        <v>11030262</v>
      </c>
      <c r="B265" s="3" t="s">
        <v>4577</v>
      </c>
      <c r="C265" s="3" t="s">
        <v>7976</v>
      </c>
      <c r="D265" s="116" t="s">
        <v>8069</v>
      </c>
      <c r="E265" s="3" t="s">
        <v>8373</v>
      </c>
      <c r="F265" s="3" t="s">
        <v>7832</v>
      </c>
      <c r="G265" s="116" t="s">
        <v>7979</v>
      </c>
      <c r="H265" s="3">
        <v>10890507</v>
      </c>
      <c r="J265" s="2" t="s">
        <v>4129</v>
      </c>
      <c r="K265" s="54" t="s">
        <v>276</v>
      </c>
    </row>
    <row r="266" spans="1:11" ht="15" customHeight="1">
      <c r="A266" s="2">
        <v>11030263</v>
      </c>
      <c r="B266" s="3" t="s">
        <v>4577</v>
      </c>
      <c r="C266" s="3" t="s">
        <v>7976</v>
      </c>
      <c r="D266" s="116" t="s">
        <v>8071</v>
      </c>
      <c r="E266" s="3" t="s">
        <v>8374</v>
      </c>
      <c r="F266" s="3" t="s">
        <v>7832</v>
      </c>
      <c r="G266" s="116" t="s">
        <v>7979</v>
      </c>
      <c r="H266" s="3">
        <v>10890508</v>
      </c>
      <c r="J266" s="2" t="s">
        <v>4129</v>
      </c>
      <c r="K266" s="54" t="s">
        <v>276</v>
      </c>
    </row>
    <row r="267" spans="1:11" ht="15" customHeight="1">
      <c r="A267" s="2">
        <v>11030264</v>
      </c>
      <c r="B267" s="3" t="s">
        <v>4577</v>
      </c>
      <c r="C267" s="3" t="s">
        <v>7976</v>
      </c>
      <c r="D267" s="116" t="s">
        <v>8073</v>
      </c>
      <c r="E267" s="3" t="s">
        <v>8375</v>
      </c>
      <c r="F267" s="3" t="s">
        <v>7832</v>
      </c>
      <c r="G267" s="116" t="s">
        <v>7979</v>
      </c>
      <c r="H267" s="3">
        <v>10890509</v>
      </c>
      <c r="J267" s="2" t="s">
        <v>4129</v>
      </c>
      <c r="K267" s="54" t="s">
        <v>276</v>
      </c>
    </row>
    <row r="268" spans="1:11" ht="15" customHeight="1">
      <c r="A268" s="2">
        <v>11030265</v>
      </c>
      <c r="B268" s="3" t="s">
        <v>4577</v>
      </c>
      <c r="C268" s="3" t="s">
        <v>7976</v>
      </c>
      <c r="D268" s="116" t="s">
        <v>8075</v>
      </c>
      <c r="E268" s="3" t="s">
        <v>8376</v>
      </c>
      <c r="F268" s="3" t="s">
        <v>7832</v>
      </c>
      <c r="G268" s="116" t="s">
        <v>7979</v>
      </c>
      <c r="H268" s="3">
        <v>10890510</v>
      </c>
      <c r="J268" s="2" t="s">
        <v>4129</v>
      </c>
      <c r="K268" s="54" t="s">
        <v>276</v>
      </c>
    </row>
    <row r="269" spans="1:11" ht="15" customHeight="1">
      <c r="A269" s="2">
        <v>11030266</v>
      </c>
      <c r="B269" s="3" t="s">
        <v>4577</v>
      </c>
      <c r="C269" s="3" t="s">
        <v>7976</v>
      </c>
      <c r="D269" s="116" t="s">
        <v>8077</v>
      </c>
      <c r="E269" s="3" t="s">
        <v>8377</v>
      </c>
      <c r="F269" s="3" t="s">
        <v>7832</v>
      </c>
      <c r="G269" s="116" t="s">
        <v>7979</v>
      </c>
      <c r="H269" s="3">
        <v>10890511</v>
      </c>
      <c r="J269" s="2" t="s">
        <v>4129</v>
      </c>
      <c r="K269" s="54" t="s">
        <v>276</v>
      </c>
    </row>
    <row r="270" spans="1:11" ht="15" customHeight="1">
      <c r="A270" s="2">
        <v>11030267</v>
      </c>
      <c r="B270" s="3" t="s">
        <v>4577</v>
      </c>
      <c r="C270" s="3" t="s">
        <v>7976</v>
      </c>
      <c r="D270" s="116" t="s">
        <v>8079</v>
      </c>
      <c r="E270" s="3" t="s">
        <v>8193</v>
      </c>
      <c r="F270" s="3" t="s">
        <v>7832</v>
      </c>
      <c r="G270" s="116" t="s">
        <v>7979</v>
      </c>
      <c r="H270" s="3">
        <v>10890512</v>
      </c>
      <c r="J270" s="2" t="s">
        <v>4129</v>
      </c>
      <c r="K270" s="54" t="s">
        <v>276</v>
      </c>
    </row>
    <row r="271" spans="1:11" ht="15" customHeight="1">
      <c r="A271" s="2">
        <v>11030268</v>
      </c>
      <c r="B271" s="3" t="s">
        <v>4577</v>
      </c>
      <c r="C271" s="3" t="s">
        <v>7976</v>
      </c>
      <c r="D271" s="116" t="s">
        <v>8081</v>
      </c>
      <c r="E271" s="3" t="s">
        <v>8378</v>
      </c>
      <c r="F271" s="3" t="s">
        <v>7832</v>
      </c>
      <c r="G271" s="116" t="s">
        <v>7979</v>
      </c>
      <c r="H271" s="3">
        <v>10890513</v>
      </c>
      <c r="J271" s="2" t="s">
        <v>4129</v>
      </c>
      <c r="K271" s="54" t="s">
        <v>276</v>
      </c>
    </row>
    <row r="272" spans="1:11" ht="15" customHeight="1">
      <c r="A272" s="2">
        <v>11030269</v>
      </c>
      <c r="B272" s="3" t="s">
        <v>4577</v>
      </c>
      <c r="C272" s="3" t="s">
        <v>7976</v>
      </c>
      <c r="D272" s="116" t="s">
        <v>8083</v>
      </c>
      <c r="E272" s="3" t="s">
        <v>8379</v>
      </c>
      <c r="F272" s="3" t="s">
        <v>7832</v>
      </c>
      <c r="G272" s="116" t="s">
        <v>7979</v>
      </c>
      <c r="H272" s="3">
        <v>10890514</v>
      </c>
      <c r="J272" s="2" t="s">
        <v>4129</v>
      </c>
      <c r="K272" s="54" t="s">
        <v>276</v>
      </c>
    </row>
    <row r="273" spans="1:11" ht="15" customHeight="1">
      <c r="A273" s="2">
        <v>11030270</v>
      </c>
      <c r="B273" s="3" t="s">
        <v>4577</v>
      </c>
      <c r="C273" s="3" t="s">
        <v>7976</v>
      </c>
      <c r="D273" s="116" t="s">
        <v>8085</v>
      </c>
      <c r="E273" s="3" t="s">
        <v>7986</v>
      </c>
      <c r="F273" s="3" t="s">
        <v>7832</v>
      </c>
      <c r="G273" s="116" t="s">
        <v>7979</v>
      </c>
      <c r="H273" s="3">
        <v>10890515</v>
      </c>
      <c r="J273" s="2" t="s">
        <v>4129</v>
      </c>
      <c r="K273" s="54" t="s">
        <v>276</v>
      </c>
    </row>
    <row r="274" spans="1:11" ht="15" customHeight="1">
      <c r="A274" s="58">
        <v>11030271</v>
      </c>
      <c r="B274" s="49" t="s">
        <v>4577</v>
      </c>
      <c r="C274" s="49" t="s">
        <v>7976</v>
      </c>
      <c r="D274" s="236" t="s">
        <v>8087</v>
      </c>
      <c r="E274" s="49" t="s">
        <v>8380</v>
      </c>
      <c r="F274" s="49" t="s">
        <v>7832</v>
      </c>
      <c r="G274" s="236" t="s">
        <v>7979</v>
      </c>
      <c r="H274" s="49">
        <v>10890516</v>
      </c>
      <c r="J274" s="2" t="s">
        <v>4129</v>
      </c>
      <c r="K274" s="54" t="s">
        <v>276</v>
      </c>
    </row>
    <row r="275" spans="1:11" ht="15" customHeight="1">
      <c r="A275" s="2">
        <v>11030272</v>
      </c>
      <c r="B275" s="49" t="s">
        <v>4577</v>
      </c>
      <c r="C275" s="49" t="s">
        <v>7976</v>
      </c>
      <c r="D275" s="236" t="s">
        <v>8089</v>
      </c>
      <c r="E275" s="4" t="s">
        <v>8381</v>
      </c>
      <c r="F275" s="233" t="s">
        <v>7832</v>
      </c>
      <c r="G275" s="237" t="s">
        <v>7979</v>
      </c>
      <c r="H275" s="4">
        <v>10890517</v>
      </c>
      <c r="J275" s="2" t="s">
        <v>4129</v>
      </c>
      <c r="K275" s="54" t="s">
        <v>276</v>
      </c>
    </row>
    <row r="276" spans="1:11" ht="15" customHeight="1">
      <c r="A276" s="2">
        <v>11030273</v>
      </c>
      <c r="B276" s="49" t="s">
        <v>4577</v>
      </c>
      <c r="C276" s="49" t="s">
        <v>7976</v>
      </c>
      <c r="D276" s="236" t="s">
        <v>8091</v>
      </c>
      <c r="E276" s="4" t="s">
        <v>8382</v>
      </c>
      <c r="F276" s="233" t="s">
        <v>7832</v>
      </c>
      <c r="G276" s="237" t="s">
        <v>7979</v>
      </c>
      <c r="H276" s="4">
        <v>10890518</v>
      </c>
      <c r="J276" s="2" t="s">
        <v>4129</v>
      </c>
      <c r="K276" s="54" t="s">
        <v>276</v>
      </c>
    </row>
    <row r="277" spans="1:11" ht="15" customHeight="1">
      <c r="A277" s="2">
        <v>11030274</v>
      </c>
      <c r="B277" s="49" t="s">
        <v>4577</v>
      </c>
      <c r="C277" s="49" t="s">
        <v>7976</v>
      </c>
      <c r="D277" s="236" t="s">
        <v>8095</v>
      </c>
      <c r="E277" s="4" t="s">
        <v>8377</v>
      </c>
      <c r="F277" s="233" t="s">
        <v>7832</v>
      </c>
      <c r="G277" s="237" t="s">
        <v>7979</v>
      </c>
      <c r="H277" s="4">
        <v>10890520</v>
      </c>
      <c r="J277" s="58" t="s">
        <v>4129</v>
      </c>
      <c r="K277" s="100" t="s">
        <v>276</v>
      </c>
    </row>
    <row r="278" spans="1:11" ht="15" customHeight="1">
      <c r="A278" s="2">
        <v>11030275</v>
      </c>
      <c r="B278" s="49" t="s">
        <v>4577</v>
      </c>
      <c r="C278" s="49" t="s">
        <v>7976</v>
      </c>
      <c r="D278" s="236" t="s">
        <v>8097</v>
      </c>
      <c r="E278" s="4" t="s">
        <v>8383</v>
      </c>
      <c r="F278" s="233" t="s">
        <v>7832</v>
      </c>
      <c r="G278" s="237" t="s">
        <v>7979</v>
      </c>
      <c r="H278" s="4">
        <v>10890521</v>
      </c>
      <c r="J278" s="2" t="s">
        <v>4129</v>
      </c>
      <c r="K278" s="2" t="s">
        <v>276</v>
      </c>
    </row>
    <row r="279" spans="1:11" ht="15" customHeight="1">
      <c r="A279" s="58">
        <v>11030276</v>
      </c>
      <c r="B279" s="49" t="s">
        <v>4577</v>
      </c>
      <c r="C279" s="49" t="s">
        <v>7976</v>
      </c>
      <c r="D279" s="236" t="s">
        <v>8099</v>
      </c>
      <c r="E279" s="4" t="s">
        <v>8384</v>
      </c>
      <c r="F279" s="233" t="s">
        <v>7832</v>
      </c>
      <c r="G279" s="237" t="s">
        <v>7979</v>
      </c>
      <c r="H279" s="4">
        <v>10890522</v>
      </c>
      <c r="J279" s="2" t="s">
        <v>4129</v>
      </c>
      <c r="K279" s="2" t="s">
        <v>276</v>
      </c>
    </row>
    <row r="280" spans="1:11" ht="15" customHeight="1">
      <c r="A280" s="2">
        <v>11030277</v>
      </c>
      <c r="B280" s="49" t="s">
        <v>4577</v>
      </c>
      <c r="C280" s="49" t="s">
        <v>7976</v>
      </c>
      <c r="D280" s="236" t="s">
        <v>8101</v>
      </c>
      <c r="E280" s="4" t="s">
        <v>8193</v>
      </c>
      <c r="F280" s="233" t="s">
        <v>7832</v>
      </c>
      <c r="G280" s="237" t="s">
        <v>7979</v>
      </c>
      <c r="H280" s="4">
        <v>10890523</v>
      </c>
      <c r="J280" s="2" t="s">
        <v>4129</v>
      </c>
      <c r="K280" s="2" t="s">
        <v>276</v>
      </c>
    </row>
    <row r="281" spans="1:11" ht="15" customHeight="1">
      <c r="A281" s="2">
        <v>11030278</v>
      </c>
      <c r="B281" s="49" t="s">
        <v>4577</v>
      </c>
      <c r="C281" s="49" t="s">
        <v>7976</v>
      </c>
      <c r="D281" s="236" t="s">
        <v>8103</v>
      </c>
      <c r="E281" s="4" t="s">
        <v>8385</v>
      </c>
      <c r="F281" s="233" t="s">
        <v>7832</v>
      </c>
      <c r="G281" s="237" t="s">
        <v>7979</v>
      </c>
      <c r="H281" s="4">
        <v>10890524</v>
      </c>
      <c r="J281" s="2" t="s">
        <v>4129</v>
      </c>
      <c r="K281" s="2" t="s">
        <v>276</v>
      </c>
    </row>
    <row r="282" spans="1:11" ht="15" customHeight="1">
      <c r="A282" s="140">
        <v>11030279</v>
      </c>
      <c r="B282" s="3" t="s">
        <v>4577</v>
      </c>
      <c r="C282" s="3" t="s">
        <v>7976</v>
      </c>
      <c r="D282" s="3" t="s">
        <v>8105</v>
      </c>
      <c r="E282" s="110" t="s">
        <v>8386</v>
      </c>
      <c r="F282" s="4" t="s">
        <v>7832</v>
      </c>
      <c r="G282" s="4" t="s">
        <v>7979</v>
      </c>
      <c r="H282" s="4">
        <v>10890525</v>
      </c>
      <c r="K282" s="2" t="s">
        <v>276</v>
      </c>
    </row>
    <row r="283" spans="1:11" ht="15" customHeight="1">
      <c r="A283" s="140">
        <v>11030280</v>
      </c>
      <c r="B283" s="49" t="s">
        <v>4577</v>
      </c>
      <c r="C283" s="49" t="s">
        <v>7976</v>
      </c>
      <c r="D283" s="49" t="s">
        <v>8387</v>
      </c>
      <c r="E283" s="49" t="s">
        <v>8371</v>
      </c>
      <c r="F283" s="49" t="s">
        <v>7832</v>
      </c>
      <c r="G283" s="49" t="s">
        <v>7979</v>
      </c>
      <c r="H283" s="49">
        <v>50001479</v>
      </c>
      <c r="I283" s="140"/>
      <c r="J283" s="49" t="s">
        <v>8388</v>
      </c>
      <c r="K283" s="58" t="s">
        <v>276</v>
      </c>
    </row>
    <row r="284" spans="1:11" ht="15" customHeight="1">
      <c r="A284" s="2">
        <v>11030281</v>
      </c>
      <c r="B284" s="104" t="s">
        <v>4577</v>
      </c>
      <c r="C284" s="104" t="s">
        <v>7976</v>
      </c>
      <c r="D284" s="244" t="s">
        <v>8049</v>
      </c>
      <c r="E284" s="104" t="s">
        <v>8389</v>
      </c>
      <c r="F284" s="104" t="s">
        <v>7832</v>
      </c>
      <c r="G284" s="244" t="s">
        <v>7979</v>
      </c>
      <c r="H284" s="2">
        <v>30001021</v>
      </c>
      <c r="J284" s="3" t="s">
        <v>1177</v>
      </c>
      <c r="K284" s="2" t="s">
        <v>276</v>
      </c>
    </row>
    <row r="285" spans="1:11" ht="15" customHeight="1">
      <c r="A285" s="2">
        <v>11030282</v>
      </c>
      <c r="B285" s="104" t="s">
        <v>4577</v>
      </c>
      <c r="C285" s="104" t="s">
        <v>7976</v>
      </c>
      <c r="D285" s="110" t="s">
        <v>8113</v>
      </c>
      <c r="E285" s="4" t="s">
        <v>8385</v>
      </c>
      <c r="F285" s="104" t="s">
        <v>7832</v>
      </c>
      <c r="G285" s="244" t="s">
        <v>7979</v>
      </c>
      <c r="H285" s="4">
        <v>10890530</v>
      </c>
      <c r="J285" s="2" t="s">
        <v>4129</v>
      </c>
      <c r="K285" s="2" t="s">
        <v>276</v>
      </c>
    </row>
    <row r="286" spans="1:11" ht="15" customHeight="1">
      <c r="A286" s="2">
        <v>11030283</v>
      </c>
      <c r="B286" s="104" t="s">
        <v>4577</v>
      </c>
      <c r="C286" s="104" t="s">
        <v>7976</v>
      </c>
      <c r="D286" s="110" t="s">
        <v>8116</v>
      </c>
      <c r="E286" s="4" t="s">
        <v>8386</v>
      </c>
      <c r="F286" s="104" t="s">
        <v>7832</v>
      </c>
      <c r="G286" s="244" t="s">
        <v>7979</v>
      </c>
      <c r="H286" s="4">
        <v>10890531</v>
      </c>
      <c r="J286" s="2" t="s">
        <v>4129</v>
      </c>
      <c r="K286" s="2" t="s">
        <v>276</v>
      </c>
    </row>
    <row r="287" spans="1:11" ht="15" customHeight="1">
      <c r="A287" s="2">
        <v>11030284</v>
      </c>
      <c r="B287" s="104" t="s">
        <v>4577</v>
      </c>
      <c r="C287" s="104" t="s">
        <v>7976</v>
      </c>
      <c r="D287" s="110" t="s">
        <v>8118</v>
      </c>
      <c r="E287" s="4" t="s">
        <v>8390</v>
      </c>
      <c r="F287" s="104" t="s">
        <v>7832</v>
      </c>
      <c r="G287" s="244" t="s">
        <v>7979</v>
      </c>
      <c r="H287" s="4">
        <v>10890532</v>
      </c>
      <c r="J287" s="2" t="s">
        <v>4129</v>
      </c>
      <c r="K287" s="2" t="s">
        <v>276</v>
      </c>
    </row>
    <row r="288" spans="1:11" ht="15" customHeight="1">
      <c r="A288" s="2">
        <v>11030285</v>
      </c>
      <c r="B288" s="104" t="s">
        <v>4577</v>
      </c>
      <c r="C288" s="104" t="s">
        <v>7976</v>
      </c>
      <c r="D288" s="110" t="s">
        <v>8120</v>
      </c>
      <c r="E288" s="4" t="s">
        <v>8193</v>
      </c>
      <c r="F288" s="104" t="s">
        <v>7832</v>
      </c>
      <c r="G288" s="244" t="s">
        <v>7979</v>
      </c>
      <c r="H288" s="4">
        <v>10890533</v>
      </c>
      <c r="J288" s="2" t="s">
        <v>4129</v>
      </c>
      <c r="K288" s="2" t="s">
        <v>276</v>
      </c>
    </row>
    <row r="289" spans="1:11" ht="15" customHeight="1">
      <c r="A289" s="58">
        <v>11030286</v>
      </c>
      <c r="B289" s="104" t="s">
        <v>4577</v>
      </c>
      <c r="C289" s="104" t="s">
        <v>7976</v>
      </c>
      <c r="D289" s="110" t="s">
        <v>8122</v>
      </c>
      <c r="E289" s="4" t="s">
        <v>8385</v>
      </c>
      <c r="F289" s="104" t="s">
        <v>7832</v>
      </c>
      <c r="G289" s="244" t="s">
        <v>7979</v>
      </c>
      <c r="H289" s="4">
        <v>10890534</v>
      </c>
      <c r="J289" s="2" t="s">
        <v>4129</v>
      </c>
      <c r="K289" s="2" t="s">
        <v>276</v>
      </c>
    </row>
    <row r="290" spans="1:11" ht="15" customHeight="1">
      <c r="A290" s="2">
        <v>11030287</v>
      </c>
      <c r="B290" s="104" t="s">
        <v>4577</v>
      </c>
      <c r="C290" s="104" t="s">
        <v>7976</v>
      </c>
      <c r="D290" s="110" t="s">
        <v>8124</v>
      </c>
      <c r="E290" s="4" t="s">
        <v>8386</v>
      </c>
      <c r="F290" s="104" t="s">
        <v>7832</v>
      </c>
      <c r="G290" s="244" t="s">
        <v>7979</v>
      </c>
      <c r="H290" s="4">
        <v>10890535</v>
      </c>
      <c r="J290" s="2" t="s">
        <v>4129</v>
      </c>
      <c r="K290" s="2" t="s">
        <v>276</v>
      </c>
    </row>
    <row r="291" spans="1:11" ht="15" customHeight="1">
      <c r="A291" s="2">
        <v>11030288</v>
      </c>
      <c r="B291" s="104" t="s">
        <v>4577</v>
      </c>
      <c r="C291" s="104" t="s">
        <v>7976</v>
      </c>
      <c r="D291" s="110" t="s">
        <v>8126</v>
      </c>
      <c r="E291" s="4" t="s">
        <v>8391</v>
      </c>
      <c r="F291" s="104" t="s">
        <v>7832</v>
      </c>
      <c r="G291" s="244" t="s">
        <v>7979</v>
      </c>
      <c r="H291" s="4">
        <v>10890536</v>
      </c>
      <c r="J291" s="2" t="s">
        <v>4129</v>
      </c>
      <c r="K291" s="2" t="s">
        <v>276</v>
      </c>
    </row>
    <row r="292" spans="1:11" ht="15" customHeight="1">
      <c r="A292" s="140">
        <v>11030289</v>
      </c>
      <c r="B292" s="104" t="s">
        <v>4577</v>
      </c>
      <c r="C292" s="104" t="s">
        <v>7976</v>
      </c>
      <c r="D292" s="110" t="s">
        <v>8128</v>
      </c>
      <c r="E292" s="4" t="s">
        <v>8392</v>
      </c>
      <c r="F292" s="104" t="s">
        <v>7832</v>
      </c>
      <c r="G292" s="244" t="s">
        <v>7979</v>
      </c>
      <c r="H292" s="4">
        <v>10890537</v>
      </c>
      <c r="J292" s="2" t="s">
        <v>4129</v>
      </c>
      <c r="K292" s="2" t="s">
        <v>276</v>
      </c>
    </row>
    <row r="293" spans="1:11" ht="15" customHeight="1">
      <c r="A293" s="140">
        <v>11030290</v>
      </c>
      <c r="B293" s="104" t="s">
        <v>4577</v>
      </c>
      <c r="C293" s="104" t="s">
        <v>7976</v>
      </c>
      <c r="D293" s="110" t="s">
        <v>8130</v>
      </c>
      <c r="E293" s="4" t="s">
        <v>8393</v>
      </c>
      <c r="F293" s="104" t="s">
        <v>7832</v>
      </c>
      <c r="G293" s="244" t="s">
        <v>7979</v>
      </c>
      <c r="H293" s="4">
        <v>10890538</v>
      </c>
      <c r="J293" s="2" t="s">
        <v>4129</v>
      </c>
      <c r="K293" s="2" t="s">
        <v>276</v>
      </c>
    </row>
    <row r="294" spans="1:11" ht="15" customHeight="1">
      <c r="A294" s="2">
        <v>11030291</v>
      </c>
      <c r="B294" s="104" t="s">
        <v>4577</v>
      </c>
      <c r="C294" s="104" t="s">
        <v>7976</v>
      </c>
      <c r="D294" s="110" t="s">
        <v>8132</v>
      </c>
      <c r="E294" s="4" t="s">
        <v>8394</v>
      </c>
      <c r="F294" s="104" t="s">
        <v>7832</v>
      </c>
      <c r="G294" s="244" t="s">
        <v>7979</v>
      </c>
      <c r="H294" s="4">
        <v>10890539</v>
      </c>
      <c r="J294" s="2" t="s">
        <v>4129</v>
      </c>
      <c r="K294" s="2" t="s">
        <v>276</v>
      </c>
    </row>
    <row r="295" spans="1:11" ht="15" customHeight="1">
      <c r="A295" s="2">
        <v>11030292</v>
      </c>
      <c r="B295" s="104" t="s">
        <v>4577</v>
      </c>
      <c r="C295" s="104" t="s">
        <v>7976</v>
      </c>
      <c r="D295" s="110" t="s">
        <v>8134</v>
      </c>
      <c r="E295" s="4" t="s">
        <v>8395</v>
      </c>
      <c r="F295" s="104" t="s">
        <v>7832</v>
      </c>
      <c r="G295" s="244" t="s">
        <v>7979</v>
      </c>
      <c r="H295" s="4">
        <v>10890540</v>
      </c>
      <c r="J295" s="2" t="s">
        <v>4129</v>
      </c>
      <c r="K295" s="2" t="s">
        <v>276</v>
      </c>
    </row>
    <row r="296" spans="1:11" ht="15" customHeight="1">
      <c r="A296" s="2">
        <v>11030293</v>
      </c>
      <c r="B296" s="104" t="s">
        <v>4577</v>
      </c>
      <c r="C296" s="104" t="s">
        <v>7976</v>
      </c>
      <c r="D296" s="110" t="s">
        <v>8136</v>
      </c>
      <c r="E296" s="4" t="s">
        <v>8396</v>
      </c>
      <c r="F296" s="104" t="s">
        <v>7832</v>
      </c>
      <c r="G296" s="244" t="s">
        <v>7979</v>
      </c>
      <c r="H296" s="4">
        <v>10890541</v>
      </c>
      <c r="J296" s="2" t="s">
        <v>4129</v>
      </c>
      <c r="K296" s="2" t="s">
        <v>276</v>
      </c>
    </row>
    <row r="297" spans="1:11" ht="15" customHeight="1">
      <c r="A297" s="2">
        <v>11030294</v>
      </c>
      <c r="B297" s="104" t="s">
        <v>4577</v>
      </c>
      <c r="C297" s="104" t="s">
        <v>7976</v>
      </c>
      <c r="D297" s="110" t="s">
        <v>8138</v>
      </c>
      <c r="E297" s="4" t="s">
        <v>8397</v>
      </c>
      <c r="F297" s="104" t="s">
        <v>7832</v>
      </c>
      <c r="G297" s="244" t="s">
        <v>7979</v>
      </c>
      <c r="H297" s="4">
        <v>10890542</v>
      </c>
      <c r="J297" s="2" t="s">
        <v>4129</v>
      </c>
      <c r="K297" s="2" t="s">
        <v>276</v>
      </c>
    </row>
    <row r="298" spans="1:11" ht="15" customHeight="1">
      <c r="A298" s="2">
        <v>11030295</v>
      </c>
      <c r="B298" s="104" t="s">
        <v>4577</v>
      </c>
      <c r="C298" s="104" t="s">
        <v>7976</v>
      </c>
      <c r="D298" s="110" t="s">
        <v>8140</v>
      </c>
      <c r="E298" s="4" t="s">
        <v>8398</v>
      </c>
      <c r="F298" s="104" t="s">
        <v>7832</v>
      </c>
      <c r="G298" s="244" t="s">
        <v>7979</v>
      </c>
      <c r="H298" s="4">
        <v>10890543</v>
      </c>
      <c r="J298" s="2" t="s">
        <v>4129</v>
      </c>
      <c r="K298" s="2" t="s">
        <v>276</v>
      </c>
    </row>
    <row r="299" spans="1:11" ht="15" customHeight="1">
      <c r="A299" s="58">
        <v>11030296</v>
      </c>
      <c r="B299" s="104" t="s">
        <v>4577</v>
      </c>
      <c r="C299" s="104" t="s">
        <v>7976</v>
      </c>
      <c r="D299" s="110" t="s">
        <v>8142</v>
      </c>
      <c r="E299" s="4" t="s">
        <v>8399</v>
      </c>
      <c r="F299" s="104" t="s">
        <v>7832</v>
      </c>
      <c r="G299" s="244" t="s">
        <v>7979</v>
      </c>
      <c r="H299" s="4">
        <v>10890544</v>
      </c>
      <c r="J299" s="2" t="s">
        <v>4129</v>
      </c>
      <c r="K299" s="2" t="s">
        <v>276</v>
      </c>
    </row>
  </sheetData>
  <dataValidations count="1">
    <dataValidation type="list" allowBlank="1" showInputMessage="1" showErrorMessage="1" sqref="A224 A226 A4:A64 A228 A66 A68 A70 A72 A74 A76 A78 A80 A82 A84 A86 A88 A90 A92 A94 A96 A98 A100 A102 A104 A106 A108 A110 A112 A114 A116 A230 A120 A122 A124 A126 A128 A130 A132 A134 A136 A138 A140 A142 A144 A146 A148 A150 A152 A154 A156 A158 A160 A162 A164 A166 A168 A170 A172 A174 A176 A178 A180 A182 A184 A186 A188 A190 A192 A194 A196 A198 A200 A202 A204 A206 A208 A210 A212 A214 A216 A218 A220 A222 H119:H230 H4:H117">
      <formula1>PersonVorID</formula1>
    </dataValidation>
  </dataValidation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5"/>
  <sheetViews>
    <sheetView workbookViewId="0">
      <pane ySplit="1" topLeftCell="A248" activePane="bottomLeft" state="frozen"/>
      <selection activeCell="B6" sqref="B6"/>
      <selection pane="bottomLeft" activeCell="B258" sqref="B258"/>
    </sheetView>
  </sheetViews>
  <sheetFormatPr defaultRowHeight="15" customHeight="1"/>
  <cols>
    <col min="2" max="2" width="24.7109375" bestFit="1" customWidth="1"/>
    <col min="3" max="3" width="33.140625" bestFit="1" customWidth="1"/>
    <col min="4" max="4" width="34.85546875" bestFit="1" customWidth="1"/>
    <col min="5" max="5" width="17.28515625" bestFit="1" customWidth="1"/>
    <col min="7" max="7" width="8.85546875" customWidth="1"/>
    <col min="8" max="8" width="12" customWidth="1"/>
  </cols>
  <sheetData>
    <row r="1" spans="1:8" ht="15" customHeight="1">
      <c r="A1" s="1" t="s">
        <v>82</v>
      </c>
      <c r="B1" s="1" t="s">
        <v>8400</v>
      </c>
      <c r="C1" s="1" t="s">
        <v>8401</v>
      </c>
      <c r="D1" s="1" t="s">
        <v>8402</v>
      </c>
      <c r="E1" s="1" t="s">
        <v>7827</v>
      </c>
      <c r="G1" s="11" t="s">
        <v>4042</v>
      </c>
      <c r="H1" s="11" t="s">
        <v>169</v>
      </c>
    </row>
    <row r="2" spans="1:8" ht="15" customHeight="1">
      <c r="A2" s="142" t="s">
        <v>98</v>
      </c>
      <c r="B2" s="142" t="s">
        <v>99</v>
      </c>
      <c r="C2" s="142" t="s">
        <v>8403</v>
      </c>
      <c r="D2" s="142" t="s">
        <v>8404</v>
      </c>
      <c r="E2" s="142" t="s">
        <v>98</v>
      </c>
      <c r="G2" s="2"/>
      <c r="H2" s="2"/>
    </row>
    <row r="3" spans="1:8" ht="15" customHeight="1">
      <c r="A3" s="142" t="s">
        <v>106</v>
      </c>
      <c r="B3" s="142" t="s">
        <v>109</v>
      </c>
      <c r="C3" s="142" t="s">
        <v>1</v>
      </c>
      <c r="D3" s="142" t="s">
        <v>1</v>
      </c>
      <c r="E3" s="142" t="s">
        <v>106</v>
      </c>
      <c r="G3" s="2"/>
      <c r="H3" s="2"/>
    </row>
    <row r="4" spans="1:8" ht="15" customHeight="1">
      <c r="A4" s="2">
        <v>11040001</v>
      </c>
      <c r="B4" s="2" t="s">
        <v>8405</v>
      </c>
      <c r="C4" s="2">
        <v>4</v>
      </c>
      <c r="D4" s="2">
        <v>1</v>
      </c>
      <c r="E4" s="2">
        <v>10890001</v>
      </c>
      <c r="G4" s="2"/>
      <c r="H4" s="2"/>
    </row>
    <row r="5" spans="1:8" ht="15" customHeight="1">
      <c r="A5" s="2">
        <v>11040002</v>
      </c>
      <c r="B5" s="2" t="s">
        <v>8406</v>
      </c>
      <c r="C5" s="2">
        <v>2</v>
      </c>
      <c r="D5" s="2">
        <v>2</v>
      </c>
      <c r="E5" s="2">
        <v>10890002</v>
      </c>
      <c r="G5" s="2"/>
      <c r="H5" s="2"/>
    </row>
    <row r="6" spans="1:8" ht="15" customHeight="1">
      <c r="A6" s="2">
        <v>11040003</v>
      </c>
      <c r="B6" s="2" t="s">
        <v>8407</v>
      </c>
      <c r="C6" s="2">
        <v>6</v>
      </c>
      <c r="D6" s="2">
        <v>1</v>
      </c>
      <c r="E6" s="2">
        <v>10890003</v>
      </c>
      <c r="G6" s="2" t="s">
        <v>194</v>
      </c>
      <c r="H6" s="2" t="s">
        <v>195</v>
      </c>
    </row>
    <row r="7" spans="1:8" ht="15" customHeight="1">
      <c r="A7" s="2">
        <v>11040004</v>
      </c>
      <c r="B7" s="2" t="s">
        <v>8408</v>
      </c>
      <c r="C7" s="2">
        <v>3</v>
      </c>
      <c r="D7" s="2">
        <v>2</v>
      </c>
      <c r="E7" s="2">
        <v>10890004</v>
      </c>
      <c r="G7" s="2" t="s">
        <v>194</v>
      </c>
      <c r="H7" s="2" t="s">
        <v>195</v>
      </c>
    </row>
    <row r="8" spans="1:8" ht="15" customHeight="1">
      <c r="A8" s="2">
        <v>11040005</v>
      </c>
      <c r="B8" s="2" t="s">
        <v>8409</v>
      </c>
      <c r="C8" s="2">
        <v>4</v>
      </c>
      <c r="D8" s="2">
        <v>1</v>
      </c>
      <c r="E8" s="2">
        <v>10890005</v>
      </c>
      <c r="G8" s="2" t="s">
        <v>196</v>
      </c>
      <c r="H8" s="2" t="s">
        <v>195</v>
      </c>
    </row>
    <row r="9" spans="1:8" ht="15" customHeight="1">
      <c r="A9" s="2">
        <v>11040006</v>
      </c>
      <c r="B9" s="2" t="s">
        <v>8406</v>
      </c>
      <c r="C9" s="2">
        <v>2</v>
      </c>
      <c r="D9" s="2">
        <v>2</v>
      </c>
      <c r="E9" s="2">
        <v>10890006</v>
      </c>
      <c r="G9" s="2" t="s">
        <v>196</v>
      </c>
      <c r="H9" s="2" t="s">
        <v>195</v>
      </c>
    </row>
    <row r="10" spans="1:8" ht="15" customHeight="1">
      <c r="A10" s="2">
        <v>11040007</v>
      </c>
      <c r="B10" s="2" t="s">
        <v>8407</v>
      </c>
      <c r="C10" s="2">
        <v>6</v>
      </c>
      <c r="D10" s="2">
        <v>1</v>
      </c>
      <c r="E10" s="2">
        <v>10890007</v>
      </c>
      <c r="G10" s="2" t="s">
        <v>197</v>
      </c>
      <c r="H10" s="2" t="s">
        <v>195</v>
      </c>
    </row>
    <row r="11" spans="1:8" ht="15" customHeight="1">
      <c r="A11" s="2">
        <v>11040008</v>
      </c>
      <c r="B11" s="2" t="s">
        <v>8410</v>
      </c>
      <c r="C11" s="2">
        <v>3</v>
      </c>
      <c r="D11" s="2">
        <v>2</v>
      </c>
      <c r="E11" s="2">
        <v>10890008</v>
      </c>
      <c r="G11" s="2" t="s">
        <v>197</v>
      </c>
      <c r="H11" s="2" t="s">
        <v>195</v>
      </c>
    </row>
    <row r="12" spans="1:8" ht="15" customHeight="1">
      <c r="A12" s="2">
        <v>11040009</v>
      </c>
      <c r="B12" s="2" t="s">
        <v>8411</v>
      </c>
      <c r="C12" s="2">
        <v>4</v>
      </c>
      <c r="D12" s="2">
        <v>1</v>
      </c>
      <c r="E12" s="2">
        <v>10890009</v>
      </c>
      <c r="G12" s="2" t="s">
        <v>198</v>
      </c>
      <c r="H12" s="2" t="s">
        <v>195</v>
      </c>
    </row>
    <row r="13" spans="1:8" ht="15" customHeight="1">
      <c r="A13" s="2">
        <v>11040010</v>
      </c>
      <c r="B13" s="2" t="s">
        <v>8412</v>
      </c>
      <c r="C13" s="2">
        <v>2</v>
      </c>
      <c r="D13" s="2">
        <v>2</v>
      </c>
      <c r="E13" s="2">
        <v>10890010</v>
      </c>
      <c r="G13" s="2" t="s">
        <v>198</v>
      </c>
      <c r="H13" s="2" t="s">
        <v>195</v>
      </c>
    </row>
    <row r="14" spans="1:8" ht="15" customHeight="1">
      <c r="A14" s="2">
        <v>11040011</v>
      </c>
      <c r="B14" s="2" t="s">
        <v>8407</v>
      </c>
      <c r="C14" s="2">
        <v>6</v>
      </c>
      <c r="D14" s="2">
        <v>1</v>
      </c>
      <c r="E14" s="2">
        <v>10890011</v>
      </c>
      <c r="G14" s="2" t="s">
        <v>199</v>
      </c>
      <c r="H14" s="2" t="s">
        <v>195</v>
      </c>
    </row>
    <row r="15" spans="1:8" ht="15" customHeight="1">
      <c r="A15" s="2">
        <v>11040012</v>
      </c>
      <c r="B15" s="2" t="s">
        <v>8413</v>
      </c>
      <c r="C15" s="2">
        <v>3</v>
      </c>
      <c r="D15" s="2">
        <v>2</v>
      </c>
      <c r="E15" s="2">
        <v>10890012</v>
      </c>
      <c r="G15" s="2" t="s">
        <v>199</v>
      </c>
      <c r="H15" s="2" t="s">
        <v>195</v>
      </c>
    </row>
    <row r="16" spans="1:8" ht="15" customHeight="1">
      <c r="A16" s="2">
        <v>11040013</v>
      </c>
      <c r="B16" s="2" t="s">
        <v>8414</v>
      </c>
      <c r="C16" s="2">
        <v>4</v>
      </c>
      <c r="D16" s="2">
        <v>1</v>
      </c>
      <c r="E16" s="2">
        <v>10890013</v>
      </c>
      <c r="G16" s="2" t="s">
        <v>200</v>
      </c>
      <c r="H16" s="2" t="s">
        <v>195</v>
      </c>
    </row>
    <row r="17" spans="1:8" ht="15" customHeight="1">
      <c r="A17" s="2">
        <v>11040014</v>
      </c>
      <c r="B17" s="2" t="s">
        <v>8415</v>
      </c>
      <c r="C17" s="2">
        <v>2</v>
      </c>
      <c r="D17" s="2">
        <v>2</v>
      </c>
      <c r="E17" s="2">
        <v>10890014</v>
      </c>
      <c r="G17" s="2" t="s">
        <v>200</v>
      </c>
      <c r="H17" s="2" t="s">
        <v>195</v>
      </c>
    </row>
    <row r="18" spans="1:8" ht="15" customHeight="1">
      <c r="A18" s="2">
        <v>11040015</v>
      </c>
      <c r="B18" s="2" t="s">
        <v>8407</v>
      </c>
      <c r="C18" s="2">
        <v>6</v>
      </c>
      <c r="D18" s="2">
        <v>1</v>
      </c>
      <c r="E18" s="2">
        <v>10890015</v>
      </c>
      <c r="G18" s="2"/>
      <c r="H18" s="2" t="s">
        <v>276</v>
      </c>
    </row>
    <row r="19" spans="1:8" ht="15" customHeight="1">
      <c r="A19" s="2">
        <v>11040016</v>
      </c>
      <c r="B19" s="2" t="s">
        <v>8416</v>
      </c>
      <c r="C19" s="2">
        <v>3</v>
      </c>
      <c r="D19" s="2">
        <v>2</v>
      </c>
      <c r="E19" s="2">
        <v>10890016</v>
      </c>
      <c r="G19" s="2"/>
      <c r="H19" s="2" t="s">
        <v>276</v>
      </c>
    </row>
    <row r="20" spans="1:8" ht="15" customHeight="1">
      <c r="A20" s="2">
        <v>11040017</v>
      </c>
      <c r="B20" s="2" t="s">
        <v>8417</v>
      </c>
      <c r="C20" s="2">
        <v>4</v>
      </c>
      <c r="D20" s="2">
        <v>1</v>
      </c>
      <c r="E20" s="2">
        <v>10890017</v>
      </c>
      <c r="G20" s="2"/>
      <c r="H20" s="2" t="s">
        <v>276</v>
      </c>
    </row>
    <row r="21" spans="1:8" ht="15" customHeight="1">
      <c r="A21" s="2">
        <v>11040018</v>
      </c>
      <c r="B21" s="2" t="s">
        <v>8418</v>
      </c>
      <c r="C21" s="2">
        <v>2</v>
      </c>
      <c r="D21" s="2">
        <v>2</v>
      </c>
      <c r="E21" s="2">
        <v>10890018</v>
      </c>
      <c r="G21" s="2"/>
      <c r="H21" s="2" t="s">
        <v>276</v>
      </c>
    </row>
    <row r="22" spans="1:8" ht="15" customHeight="1">
      <c r="A22" s="2">
        <v>11040019</v>
      </c>
      <c r="B22" s="2" t="s">
        <v>8407</v>
      </c>
      <c r="C22" s="2">
        <v>6</v>
      </c>
      <c r="D22" s="2">
        <v>1</v>
      </c>
      <c r="E22" s="2">
        <v>10890019</v>
      </c>
      <c r="G22" s="2"/>
      <c r="H22" s="2" t="s">
        <v>276</v>
      </c>
    </row>
    <row r="23" spans="1:8" ht="15" customHeight="1">
      <c r="A23" s="2">
        <v>11040020</v>
      </c>
      <c r="B23" s="2" t="s">
        <v>8419</v>
      </c>
      <c r="C23" s="2">
        <v>3</v>
      </c>
      <c r="D23" s="2">
        <v>2</v>
      </c>
      <c r="E23" s="2">
        <v>10890020</v>
      </c>
      <c r="G23" s="2"/>
      <c r="H23" s="2" t="s">
        <v>276</v>
      </c>
    </row>
    <row r="24" spans="1:8" ht="15" customHeight="1">
      <c r="A24" s="2">
        <v>11040021</v>
      </c>
      <c r="B24" s="2" t="s">
        <v>8420</v>
      </c>
      <c r="C24" s="2">
        <v>4</v>
      </c>
      <c r="D24" s="2">
        <v>1</v>
      </c>
      <c r="E24" s="2">
        <v>10890021</v>
      </c>
      <c r="G24" s="2"/>
      <c r="H24" s="2" t="s">
        <v>276</v>
      </c>
    </row>
    <row r="25" spans="1:8" ht="15" customHeight="1">
      <c r="A25" s="2">
        <v>11040022</v>
      </c>
      <c r="B25" s="2" t="s">
        <v>8421</v>
      </c>
      <c r="C25" s="2">
        <v>2</v>
      </c>
      <c r="D25" s="2">
        <v>2</v>
      </c>
      <c r="E25" s="2">
        <v>10890022</v>
      </c>
      <c r="G25" s="2"/>
      <c r="H25" s="2" t="s">
        <v>276</v>
      </c>
    </row>
    <row r="26" spans="1:8" ht="15" customHeight="1">
      <c r="A26" s="2">
        <v>11040023</v>
      </c>
      <c r="B26" s="2" t="s">
        <v>8407</v>
      </c>
      <c r="C26" s="2">
        <v>6</v>
      </c>
      <c r="D26" s="2">
        <v>1</v>
      </c>
      <c r="E26" s="2">
        <v>10890023</v>
      </c>
      <c r="G26" s="2"/>
      <c r="H26" s="2" t="s">
        <v>276</v>
      </c>
    </row>
    <row r="27" spans="1:8" ht="15" customHeight="1">
      <c r="A27" s="2">
        <v>11040024</v>
      </c>
      <c r="B27" s="2" t="s">
        <v>8422</v>
      </c>
      <c r="C27" s="2">
        <v>3</v>
      </c>
      <c r="D27" s="2">
        <v>2</v>
      </c>
      <c r="E27" s="2">
        <v>10890024</v>
      </c>
      <c r="G27" s="2"/>
      <c r="H27" s="2" t="s">
        <v>276</v>
      </c>
    </row>
    <row r="28" spans="1:8" ht="15" customHeight="1">
      <c r="A28" s="2">
        <v>11040025</v>
      </c>
      <c r="B28" s="2" t="s">
        <v>8423</v>
      </c>
      <c r="C28" s="2">
        <v>4</v>
      </c>
      <c r="D28" s="2">
        <v>1</v>
      </c>
      <c r="E28" s="2">
        <v>10890025</v>
      </c>
      <c r="G28" s="2"/>
      <c r="H28" s="2" t="s">
        <v>276</v>
      </c>
    </row>
    <row r="29" spans="1:8" ht="15" customHeight="1">
      <c r="A29" s="2">
        <v>11040026</v>
      </c>
      <c r="B29" s="2" t="s">
        <v>8424</v>
      </c>
      <c r="C29" s="2">
        <v>2</v>
      </c>
      <c r="D29" s="2">
        <v>2</v>
      </c>
      <c r="E29" s="2">
        <v>10890026</v>
      </c>
      <c r="G29" s="2"/>
      <c r="H29" s="2" t="s">
        <v>276</v>
      </c>
    </row>
    <row r="30" spans="1:8" ht="15" customHeight="1">
      <c r="A30" s="2">
        <v>11040027</v>
      </c>
      <c r="B30" s="2" t="s">
        <v>8407</v>
      </c>
      <c r="C30" s="2">
        <v>6</v>
      </c>
      <c r="D30" s="2">
        <v>1</v>
      </c>
      <c r="E30" s="2">
        <v>10890027</v>
      </c>
      <c r="G30" s="2"/>
      <c r="H30" s="2" t="s">
        <v>276</v>
      </c>
    </row>
    <row r="31" spans="1:8" ht="15" customHeight="1">
      <c r="A31" s="2">
        <v>11040028</v>
      </c>
      <c r="B31" s="2" t="s">
        <v>8425</v>
      </c>
      <c r="C31" s="2">
        <v>3</v>
      </c>
      <c r="D31" s="2">
        <v>2</v>
      </c>
      <c r="E31" s="2">
        <v>10890028</v>
      </c>
      <c r="G31" s="2"/>
      <c r="H31" s="2" t="s">
        <v>276</v>
      </c>
    </row>
    <row r="32" spans="1:8" ht="15" customHeight="1">
      <c r="A32" s="2">
        <v>11040029</v>
      </c>
      <c r="B32" s="2" t="s">
        <v>8426</v>
      </c>
      <c r="C32" s="2">
        <v>4</v>
      </c>
      <c r="D32" s="2">
        <v>1</v>
      </c>
      <c r="E32" s="2">
        <v>10890029</v>
      </c>
      <c r="G32" s="2"/>
      <c r="H32" s="2" t="s">
        <v>276</v>
      </c>
    </row>
    <row r="33" spans="1:8" ht="15" customHeight="1">
      <c r="A33" s="2">
        <v>11040030</v>
      </c>
      <c r="B33" s="2" t="s">
        <v>8427</v>
      </c>
      <c r="C33" s="2">
        <v>2</v>
      </c>
      <c r="D33" s="2">
        <v>2</v>
      </c>
      <c r="E33" s="2">
        <v>10890030</v>
      </c>
      <c r="G33" s="2"/>
      <c r="H33" s="2" t="s">
        <v>276</v>
      </c>
    </row>
    <row r="34" spans="1:8" ht="15" customHeight="1">
      <c r="A34" s="2">
        <v>11040031</v>
      </c>
      <c r="B34" s="2" t="s">
        <v>8407</v>
      </c>
      <c r="C34" s="2">
        <v>6</v>
      </c>
      <c r="D34" s="2">
        <v>1</v>
      </c>
      <c r="E34" s="2">
        <v>10890031</v>
      </c>
      <c r="G34" s="2"/>
      <c r="H34" s="2" t="s">
        <v>276</v>
      </c>
    </row>
    <row r="35" spans="1:8" ht="15" customHeight="1">
      <c r="A35" s="2">
        <v>11040032</v>
      </c>
      <c r="B35" s="2" t="s">
        <v>8428</v>
      </c>
      <c r="C35" s="2">
        <v>3</v>
      </c>
      <c r="D35" s="2">
        <v>2</v>
      </c>
      <c r="E35" s="2">
        <v>10890032</v>
      </c>
      <c r="G35" s="2"/>
      <c r="H35" s="2" t="s">
        <v>276</v>
      </c>
    </row>
    <row r="36" spans="1:8" ht="15" customHeight="1">
      <c r="A36" s="2">
        <v>11040033</v>
      </c>
      <c r="B36" s="2" t="s">
        <v>8429</v>
      </c>
      <c r="C36" s="2">
        <v>4</v>
      </c>
      <c r="D36" s="2">
        <v>1</v>
      </c>
      <c r="E36" s="2">
        <v>10890033</v>
      </c>
      <c r="G36" s="2"/>
      <c r="H36" s="2" t="s">
        <v>276</v>
      </c>
    </row>
    <row r="37" spans="1:8" ht="15" customHeight="1">
      <c r="A37" s="2">
        <v>11040034</v>
      </c>
      <c r="B37" s="2" t="s">
        <v>8430</v>
      </c>
      <c r="C37" s="2">
        <v>2</v>
      </c>
      <c r="D37" s="2">
        <v>2</v>
      </c>
      <c r="E37" s="2">
        <v>10890034</v>
      </c>
      <c r="G37" s="2"/>
      <c r="H37" s="2" t="s">
        <v>276</v>
      </c>
    </row>
    <row r="38" spans="1:8" ht="15" customHeight="1">
      <c r="A38" s="2">
        <v>11040035</v>
      </c>
      <c r="B38" s="2" t="s">
        <v>8407</v>
      </c>
      <c r="C38" s="2">
        <v>6</v>
      </c>
      <c r="D38" s="2">
        <v>1</v>
      </c>
      <c r="E38" s="2">
        <v>10890035</v>
      </c>
      <c r="G38" s="2"/>
      <c r="H38" s="2" t="s">
        <v>276</v>
      </c>
    </row>
    <row r="39" spans="1:8" ht="15" customHeight="1">
      <c r="A39" s="2">
        <v>11040036</v>
      </c>
      <c r="B39" s="2" t="s">
        <v>8431</v>
      </c>
      <c r="C39" s="2">
        <v>3</v>
      </c>
      <c r="D39" s="2">
        <v>2</v>
      </c>
      <c r="E39" s="2">
        <v>10890036</v>
      </c>
      <c r="G39" s="2"/>
      <c r="H39" s="2" t="s">
        <v>276</v>
      </c>
    </row>
    <row r="40" spans="1:8" ht="15" customHeight="1">
      <c r="A40" s="2">
        <v>11040037</v>
      </c>
      <c r="B40" s="2" t="s">
        <v>8416</v>
      </c>
      <c r="C40" s="2">
        <v>4</v>
      </c>
      <c r="D40" s="2">
        <v>1</v>
      </c>
      <c r="E40" s="2">
        <v>10890037</v>
      </c>
      <c r="G40" s="2"/>
      <c r="H40" s="2" t="s">
        <v>276</v>
      </c>
    </row>
    <row r="41" spans="1:8" ht="15" customHeight="1">
      <c r="A41" s="2">
        <v>11040038</v>
      </c>
      <c r="B41" s="2" t="s">
        <v>8432</v>
      </c>
      <c r="C41" s="2">
        <v>2</v>
      </c>
      <c r="D41" s="2">
        <v>2</v>
      </c>
      <c r="E41" s="2">
        <v>10890038</v>
      </c>
      <c r="G41" s="2"/>
      <c r="H41" s="2" t="s">
        <v>276</v>
      </c>
    </row>
    <row r="42" spans="1:8" ht="15" customHeight="1">
      <c r="A42" s="2">
        <v>11040039</v>
      </c>
      <c r="B42" s="2" t="s">
        <v>8407</v>
      </c>
      <c r="C42" s="2">
        <v>6</v>
      </c>
      <c r="D42" s="2">
        <v>1</v>
      </c>
      <c r="E42" s="2">
        <v>10890039</v>
      </c>
      <c r="G42" s="2"/>
      <c r="H42" s="2" t="s">
        <v>276</v>
      </c>
    </row>
    <row r="43" spans="1:8" ht="15" customHeight="1">
      <c r="A43" s="2">
        <v>11040040</v>
      </c>
      <c r="B43" s="2" t="s">
        <v>8433</v>
      </c>
      <c r="C43" s="2">
        <v>3</v>
      </c>
      <c r="D43" s="2">
        <v>2</v>
      </c>
      <c r="E43" s="2">
        <v>10950001</v>
      </c>
    </row>
    <row r="44" spans="1:8" ht="15" customHeight="1">
      <c r="A44" s="2">
        <v>11040041</v>
      </c>
      <c r="B44" s="2" t="s">
        <v>8434</v>
      </c>
      <c r="C44" s="2">
        <v>4</v>
      </c>
      <c r="D44" s="2">
        <v>1</v>
      </c>
      <c r="E44" s="2">
        <v>10950002</v>
      </c>
      <c r="H44" t="s">
        <v>276</v>
      </c>
    </row>
    <row r="45" spans="1:8" ht="15" customHeight="1">
      <c r="A45" s="2">
        <v>11040042</v>
      </c>
      <c r="B45" s="2" t="s">
        <v>8435</v>
      </c>
      <c r="C45" s="2">
        <v>2</v>
      </c>
      <c r="D45" s="2">
        <v>2</v>
      </c>
      <c r="E45" s="2">
        <v>10950003</v>
      </c>
      <c r="H45" t="s">
        <v>276</v>
      </c>
    </row>
    <row r="46" spans="1:8" ht="15" customHeight="1">
      <c r="A46" s="2">
        <v>11040043</v>
      </c>
      <c r="B46" s="2" t="s">
        <v>8407</v>
      </c>
      <c r="C46" s="2">
        <v>6</v>
      </c>
      <c r="D46" s="2">
        <v>1</v>
      </c>
      <c r="E46" s="2">
        <v>10950004</v>
      </c>
      <c r="H46" t="s">
        <v>276</v>
      </c>
    </row>
    <row r="47" spans="1:8" ht="15" customHeight="1">
      <c r="A47" s="2">
        <v>11040044</v>
      </c>
      <c r="B47" s="2" t="s">
        <v>8436</v>
      </c>
      <c r="C47" s="2">
        <v>3</v>
      </c>
      <c r="D47" s="2">
        <v>2</v>
      </c>
      <c r="E47" s="2">
        <v>10950005</v>
      </c>
      <c r="H47" t="s">
        <v>276</v>
      </c>
    </row>
    <row r="48" spans="1:8" ht="15" customHeight="1">
      <c r="A48" s="2">
        <v>11040045</v>
      </c>
      <c r="B48" s="2" t="s">
        <v>8437</v>
      </c>
      <c r="C48" s="2">
        <v>4</v>
      </c>
      <c r="D48" s="2">
        <v>1</v>
      </c>
      <c r="E48" s="2">
        <v>10950006</v>
      </c>
      <c r="H48" t="s">
        <v>276</v>
      </c>
    </row>
    <row r="49" spans="1:8" ht="15" customHeight="1">
      <c r="A49" s="2">
        <v>11040046</v>
      </c>
      <c r="B49" s="2" t="s">
        <v>8438</v>
      </c>
      <c r="C49" s="2">
        <v>2</v>
      </c>
      <c r="D49" s="2">
        <v>2</v>
      </c>
      <c r="E49" s="2">
        <v>10950007</v>
      </c>
      <c r="H49" t="s">
        <v>276</v>
      </c>
    </row>
    <row r="50" spans="1:8" ht="15" customHeight="1">
      <c r="A50" s="2">
        <v>11040047</v>
      </c>
      <c r="B50" s="2" t="s">
        <v>8407</v>
      </c>
      <c r="C50" s="2">
        <v>6</v>
      </c>
      <c r="D50" s="2">
        <v>1</v>
      </c>
      <c r="E50" s="2">
        <v>10950008</v>
      </c>
      <c r="H50" t="s">
        <v>276</v>
      </c>
    </row>
    <row r="51" spans="1:8" ht="15" customHeight="1">
      <c r="A51" s="2">
        <v>11040048</v>
      </c>
      <c r="B51" s="2" t="s">
        <v>8405</v>
      </c>
      <c r="C51" s="2">
        <v>4</v>
      </c>
      <c r="D51" s="2">
        <v>1</v>
      </c>
      <c r="E51" s="2">
        <v>10950009</v>
      </c>
      <c r="H51" t="s">
        <v>276</v>
      </c>
    </row>
    <row r="52" spans="1:8" ht="15" customHeight="1">
      <c r="A52" s="2">
        <v>11040049</v>
      </c>
      <c r="B52" s="2" t="s">
        <v>8406</v>
      </c>
      <c r="C52" s="2">
        <v>2</v>
      </c>
      <c r="D52" s="2">
        <v>2</v>
      </c>
      <c r="E52" s="2">
        <v>10950010</v>
      </c>
      <c r="H52" t="s">
        <v>276</v>
      </c>
    </row>
    <row r="53" spans="1:8" ht="15" customHeight="1">
      <c r="A53" s="2">
        <v>11040050</v>
      </c>
      <c r="B53" s="2" t="s">
        <v>8407</v>
      </c>
      <c r="C53" s="2">
        <v>6</v>
      </c>
      <c r="D53" s="2">
        <v>1</v>
      </c>
      <c r="E53" s="2">
        <v>10950011</v>
      </c>
      <c r="H53" t="s">
        <v>276</v>
      </c>
    </row>
    <row r="54" spans="1:8" ht="15" customHeight="1">
      <c r="A54" s="2">
        <v>11040051</v>
      </c>
      <c r="B54" s="2" t="s">
        <v>8408</v>
      </c>
      <c r="C54" s="2">
        <v>3</v>
      </c>
      <c r="D54" s="2">
        <v>2</v>
      </c>
      <c r="E54" s="2">
        <v>10950012</v>
      </c>
      <c r="H54" t="s">
        <v>276</v>
      </c>
    </row>
    <row r="55" spans="1:8" ht="15" customHeight="1">
      <c r="A55" s="2">
        <v>11040052</v>
      </c>
      <c r="B55" s="2" t="s">
        <v>8409</v>
      </c>
      <c r="C55" s="2">
        <v>4</v>
      </c>
      <c r="D55" s="2">
        <v>1</v>
      </c>
      <c r="E55" s="2">
        <v>10950013</v>
      </c>
      <c r="H55" t="s">
        <v>276</v>
      </c>
    </row>
    <row r="56" spans="1:8" ht="15" customHeight="1">
      <c r="A56" s="2">
        <v>11040053</v>
      </c>
      <c r="B56" s="2" t="s">
        <v>8406</v>
      </c>
      <c r="C56" s="2">
        <v>2</v>
      </c>
      <c r="D56" s="2">
        <v>2</v>
      </c>
      <c r="E56" s="2">
        <v>10950014</v>
      </c>
      <c r="H56" t="s">
        <v>276</v>
      </c>
    </row>
    <row r="57" spans="1:8" ht="15" customHeight="1">
      <c r="A57" s="2">
        <v>11040054</v>
      </c>
      <c r="B57" s="2" t="s">
        <v>8407</v>
      </c>
      <c r="C57" s="2">
        <v>6</v>
      </c>
      <c r="D57" s="2">
        <v>1</v>
      </c>
      <c r="E57" s="2">
        <v>10950015</v>
      </c>
      <c r="H57" t="s">
        <v>276</v>
      </c>
    </row>
    <row r="58" spans="1:8" ht="15" customHeight="1">
      <c r="A58" s="2">
        <v>11040055</v>
      </c>
      <c r="B58" s="2" t="s">
        <v>8410</v>
      </c>
      <c r="C58" s="2">
        <v>3</v>
      </c>
      <c r="D58" s="2">
        <v>2</v>
      </c>
      <c r="E58" s="2">
        <v>10950016</v>
      </c>
      <c r="H58" t="s">
        <v>276</v>
      </c>
    </row>
    <row r="59" spans="1:8" ht="15" customHeight="1">
      <c r="A59" s="2">
        <v>11040056</v>
      </c>
      <c r="B59" s="2" t="s">
        <v>8411</v>
      </c>
      <c r="C59" s="2">
        <v>4</v>
      </c>
      <c r="D59" s="2">
        <v>1</v>
      </c>
      <c r="E59" s="2">
        <v>10950017</v>
      </c>
      <c r="H59" t="s">
        <v>276</v>
      </c>
    </row>
    <row r="60" spans="1:8" ht="15" customHeight="1">
      <c r="A60" s="2">
        <v>11040057</v>
      </c>
      <c r="B60" s="2" t="s">
        <v>8412</v>
      </c>
      <c r="C60" s="2">
        <v>2</v>
      </c>
      <c r="D60" s="2">
        <v>2</v>
      </c>
      <c r="E60" s="2">
        <v>10950018</v>
      </c>
      <c r="H60" t="s">
        <v>276</v>
      </c>
    </row>
    <row r="61" spans="1:8" ht="15" customHeight="1">
      <c r="A61" s="2">
        <v>11040058</v>
      </c>
      <c r="B61" s="2" t="s">
        <v>8407</v>
      </c>
      <c r="C61" s="2">
        <v>6</v>
      </c>
      <c r="D61" s="2">
        <v>1</v>
      </c>
      <c r="E61" s="2">
        <v>10950019</v>
      </c>
      <c r="H61" t="s">
        <v>276</v>
      </c>
    </row>
    <row r="62" spans="1:8" ht="15" customHeight="1">
      <c r="A62" s="2">
        <v>11040059</v>
      </c>
      <c r="B62" s="2" t="s">
        <v>8413</v>
      </c>
      <c r="C62" s="2">
        <v>3</v>
      </c>
      <c r="D62" s="2">
        <v>2</v>
      </c>
      <c r="E62" s="2">
        <v>10950020</v>
      </c>
      <c r="H62" t="s">
        <v>276</v>
      </c>
    </row>
    <row r="63" spans="1:8" ht="15" customHeight="1">
      <c r="A63" s="2">
        <v>11040060</v>
      </c>
      <c r="B63" s="2" t="s">
        <v>8414</v>
      </c>
      <c r="C63" s="2">
        <v>4</v>
      </c>
      <c r="D63" s="2">
        <v>1</v>
      </c>
      <c r="E63" s="2">
        <v>10950021</v>
      </c>
      <c r="H63" t="s">
        <v>276</v>
      </c>
    </row>
    <row r="64" spans="1:8" ht="15" customHeight="1">
      <c r="A64" s="2">
        <v>11040061</v>
      </c>
      <c r="B64" s="2" t="s">
        <v>8415</v>
      </c>
      <c r="C64" s="2">
        <v>2</v>
      </c>
      <c r="D64" s="2">
        <v>2</v>
      </c>
      <c r="E64" s="2">
        <v>10950022</v>
      </c>
      <c r="H64" t="s">
        <v>276</v>
      </c>
    </row>
    <row r="65" spans="1:8" ht="15" customHeight="1">
      <c r="A65" s="2">
        <v>11040062</v>
      </c>
      <c r="B65" s="2" t="s">
        <v>8414</v>
      </c>
      <c r="C65" s="2">
        <v>4</v>
      </c>
      <c r="D65" s="2">
        <v>1</v>
      </c>
      <c r="E65" s="2">
        <v>10950023</v>
      </c>
      <c r="H65" t="s">
        <v>276</v>
      </c>
    </row>
    <row r="66" spans="1:8" ht="15" customHeight="1">
      <c r="A66" s="2">
        <v>11040063</v>
      </c>
      <c r="B66" s="2" t="s">
        <v>8405</v>
      </c>
      <c r="C66" s="2">
        <v>4</v>
      </c>
      <c r="D66" s="2">
        <v>1</v>
      </c>
      <c r="E66" s="2">
        <v>10890040</v>
      </c>
      <c r="G66" t="s">
        <v>217</v>
      </c>
      <c r="H66" t="s">
        <v>195</v>
      </c>
    </row>
    <row r="67" spans="1:8" ht="15" customHeight="1">
      <c r="A67" s="2">
        <v>11040064</v>
      </c>
      <c r="B67" s="2" t="s">
        <v>8406</v>
      </c>
      <c r="C67" s="2">
        <v>2</v>
      </c>
      <c r="D67" s="2">
        <v>2</v>
      </c>
      <c r="E67" s="2">
        <v>10890041</v>
      </c>
      <c r="G67" t="s">
        <v>218</v>
      </c>
      <c r="H67" t="s">
        <v>195</v>
      </c>
    </row>
    <row r="68" spans="1:8" ht="15" customHeight="1">
      <c r="A68" s="2">
        <v>11040065</v>
      </c>
      <c r="B68" s="2" t="s">
        <v>8407</v>
      </c>
      <c r="C68" s="2">
        <v>6</v>
      </c>
      <c r="D68" s="2">
        <v>1</v>
      </c>
      <c r="E68" s="2">
        <v>10890042</v>
      </c>
      <c r="G68" t="s">
        <v>219</v>
      </c>
      <c r="H68" t="s">
        <v>195</v>
      </c>
    </row>
    <row r="69" spans="1:8" ht="15" customHeight="1">
      <c r="A69" s="2">
        <v>11040066</v>
      </c>
      <c r="B69" s="2" t="s">
        <v>8408</v>
      </c>
      <c r="C69" s="2">
        <v>3</v>
      </c>
      <c r="D69" s="2">
        <v>2</v>
      </c>
      <c r="E69" s="2">
        <v>10890043</v>
      </c>
      <c r="G69" t="s">
        <v>220</v>
      </c>
      <c r="H69" t="s">
        <v>195</v>
      </c>
    </row>
    <row r="70" spans="1:8" ht="15" customHeight="1">
      <c r="A70" s="2">
        <v>11040067</v>
      </c>
      <c r="B70" s="2" t="s">
        <v>8409</v>
      </c>
      <c r="C70" s="2">
        <v>4</v>
      </c>
      <c r="D70" s="2">
        <v>1</v>
      </c>
      <c r="E70" s="2">
        <v>10890044</v>
      </c>
      <c r="G70" t="s">
        <v>221</v>
      </c>
      <c r="H70" t="s">
        <v>195</v>
      </c>
    </row>
    <row r="71" spans="1:8" ht="15" customHeight="1">
      <c r="A71" s="2">
        <v>11040068</v>
      </c>
      <c r="B71" s="2" t="s">
        <v>8406</v>
      </c>
      <c r="C71" s="2">
        <v>2</v>
      </c>
      <c r="D71" s="2">
        <v>2</v>
      </c>
      <c r="E71" s="2">
        <v>10890045</v>
      </c>
      <c r="G71" t="s">
        <v>222</v>
      </c>
      <c r="H71" t="s">
        <v>195</v>
      </c>
    </row>
    <row r="72" spans="1:8" ht="15" customHeight="1">
      <c r="A72" s="2">
        <v>11040069</v>
      </c>
      <c r="B72" s="2" t="s">
        <v>8407</v>
      </c>
      <c r="C72" s="2">
        <v>6</v>
      </c>
      <c r="D72" s="2">
        <v>1</v>
      </c>
      <c r="E72" s="2">
        <v>10890046</v>
      </c>
      <c r="G72" t="s">
        <v>223</v>
      </c>
      <c r="H72" t="s">
        <v>195</v>
      </c>
    </row>
    <row r="73" spans="1:8" ht="15" customHeight="1">
      <c r="A73" s="2">
        <v>11040070</v>
      </c>
      <c r="B73" s="2" t="s">
        <v>8410</v>
      </c>
      <c r="C73" s="2">
        <v>3</v>
      </c>
      <c r="D73" s="2">
        <v>2</v>
      </c>
      <c r="E73" s="2">
        <v>10890047</v>
      </c>
      <c r="G73" t="s">
        <v>224</v>
      </c>
      <c r="H73" t="s">
        <v>195</v>
      </c>
    </row>
    <row r="74" spans="1:8" ht="15" customHeight="1">
      <c r="A74" s="2">
        <v>11040071</v>
      </c>
      <c r="B74" s="2" t="s">
        <v>8411</v>
      </c>
      <c r="C74" s="2">
        <v>4</v>
      </c>
      <c r="D74" s="2">
        <v>1</v>
      </c>
      <c r="E74" s="2">
        <v>10890048</v>
      </c>
      <c r="G74" t="s">
        <v>225</v>
      </c>
      <c r="H74" t="s">
        <v>195</v>
      </c>
    </row>
    <row r="75" spans="1:8" ht="15" customHeight="1">
      <c r="A75" s="2">
        <v>11040072</v>
      </c>
      <c r="B75" s="2" t="s">
        <v>8412</v>
      </c>
      <c r="C75" s="2">
        <v>2</v>
      </c>
      <c r="D75" s="2">
        <v>2</v>
      </c>
      <c r="E75" s="2">
        <v>10890049</v>
      </c>
      <c r="G75" t="s">
        <v>226</v>
      </c>
      <c r="H75" t="s">
        <v>195</v>
      </c>
    </row>
    <row r="76" spans="1:8" ht="15" customHeight="1">
      <c r="A76" s="2">
        <v>11040073</v>
      </c>
      <c r="B76" s="2" t="s">
        <v>8407</v>
      </c>
      <c r="C76" s="2">
        <v>6</v>
      </c>
      <c r="D76" s="2">
        <v>1</v>
      </c>
      <c r="E76" s="2">
        <v>10890050</v>
      </c>
      <c r="G76" t="s">
        <v>227</v>
      </c>
      <c r="H76" t="s">
        <v>195</v>
      </c>
    </row>
    <row r="77" spans="1:8" ht="15" customHeight="1">
      <c r="A77" s="2">
        <v>11040074</v>
      </c>
      <c r="B77" s="2" t="s">
        <v>8413</v>
      </c>
      <c r="C77" s="2">
        <v>3</v>
      </c>
      <c r="D77" s="2">
        <v>2</v>
      </c>
      <c r="E77" s="2">
        <v>10890051</v>
      </c>
      <c r="G77" t="s">
        <v>228</v>
      </c>
      <c r="H77" t="s">
        <v>195</v>
      </c>
    </row>
    <row r="78" spans="1:8" ht="15" customHeight="1">
      <c r="A78" s="2">
        <v>11040075</v>
      </c>
      <c r="B78" s="2" t="s">
        <v>8414</v>
      </c>
      <c r="C78" s="2">
        <v>4</v>
      </c>
      <c r="D78" s="2">
        <v>1</v>
      </c>
      <c r="E78" s="2">
        <v>10890052</v>
      </c>
      <c r="G78" t="s">
        <v>229</v>
      </c>
      <c r="H78" t="s">
        <v>195</v>
      </c>
    </row>
    <row r="79" spans="1:8" ht="15" customHeight="1">
      <c r="A79" s="2">
        <v>11040076</v>
      </c>
      <c r="B79" s="2" t="s">
        <v>8415</v>
      </c>
      <c r="C79" s="2">
        <v>2</v>
      </c>
      <c r="D79" s="2">
        <v>2</v>
      </c>
      <c r="E79" s="2">
        <v>10890053</v>
      </c>
      <c r="G79" t="s">
        <v>230</v>
      </c>
      <c r="H79" t="s">
        <v>195</v>
      </c>
    </row>
    <row r="80" spans="1:8" ht="15" customHeight="1">
      <c r="A80" s="2">
        <v>11040077</v>
      </c>
      <c r="B80" s="2" t="s">
        <v>8407</v>
      </c>
      <c r="C80" s="2">
        <v>6</v>
      </c>
      <c r="D80" s="2">
        <v>1</v>
      </c>
      <c r="E80" s="2">
        <v>10890054</v>
      </c>
      <c r="G80" t="s">
        <v>231</v>
      </c>
      <c r="H80" t="s">
        <v>195</v>
      </c>
    </row>
    <row r="81" spans="1:8" ht="15" customHeight="1">
      <c r="A81" s="2">
        <v>11040078</v>
      </c>
      <c r="B81" s="2" t="s">
        <v>8416</v>
      </c>
      <c r="C81" s="2">
        <v>3</v>
      </c>
      <c r="D81" s="2">
        <v>2</v>
      </c>
      <c r="E81" s="2">
        <v>10890055</v>
      </c>
      <c r="G81" t="s">
        <v>232</v>
      </c>
      <c r="H81" t="s">
        <v>195</v>
      </c>
    </row>
    <row r="82" spans="1:8" ht="15" customHeight="1">
      <c r="A82" s="2">
        <v>11040079</v>
      </c>
      <c r="B82" s="2" t="s">
        <v>8417</v>
      </c>
      <c r="C82" s="2">
        <v>4</v>
      </c>
      <c r="D82" s="2">
        <v>1</v>
      </c>
      <c r="E82" s="2">
        <v>10890056</v>
      </c>
      <c r="G82" t="s">
        <v>233</v>
      </c>
      <c r="H82" t="s">
        <v>195</v>
      </c>
    </row>
    <row r="83" spans="1:8" ht="15" customHeight="1">
      <c r="A83" s="2">
        <v>11040080</v>
      </c>
      <c r="B83" s="2" t="s">
        <v>8418</v>
      </c>
      <c r="C83" s="2">
        <v>2</v>
      </c>
      <c r="D83" s="2">
        <v>2</v>
      </c>
      <c r="E83" s="2">
        <v>10890057</v>
      </c>
      <c r="G83" t="s">
        <v>238</v>
      </c>
      <c r="H83" t="s">
        <v>195</v>
      </c>
    </row>
    <row r="84" spans="1:8" ht="15" customHeight="1">
      <c r="A84" s="2">
        <v>11040081</v>
      </c>
      <c r="B84" s="2" t="s">
        <v>8407</v>
      </c>
      <c r="C84" s="2">
        <v>6</v>
      </c>
      <c r="D84" s="2">
        <v>1</v>
      </c>
      <c r="E84" s="2">
        <v>10890058</v>
      </c>
      <c r="G84" t="s">
        <v>237</v>
      </c>
      <c r="H84" t="s">
        <v>195</v>
      </c>
    </row>
    <row r="85" spans="1:8" ht="15" customHeight="1">
      <c r="A85" s="2">
        <v>11040082</v>
      </c>
      <c r="B85" s="2" t="s">
        <v>8419</v>
      </c>
      <c r="C85" s="2">
        <v>3</v>
      </c>
      <c r="D85" s="2">
        <v>1</v>
      </c>
      <c r="E85" s="2">
        <v>10890059</v>
      </c>
      <c r="G85" t="s">
        <v>273</v>
      </c>
      <c r="H85" t="s">
        <v>195</v>
      </c>
    </row>
    <row r="86" spans="1:8" ht="15" customHeight="1">
      <c r="A86" s="2">
        <v>11040083</v>
      </c>
      <c r="B86" s="2" t="s">
        <v>8420</v>
      </c>
      <c r="C86" s="2">
        <v>4</v>
      </c>
      <c r="D86" s="2">
        <v>2</v>
      </c>
      <c r="E86" s="2">
        <v>10890060</v>
      </c>
      <c r="G86" t="s">
        <v>244</v>
      </c>
      <c r="H86" t="s">
        <v>195</v>
      </c>
    </row>
    <row r="87" spans="1:8" ht="15" customHeight="1">
      <c r="A87" s="2">
        <v>11040084</v>
      </c>
      <c r="B87" s="2" t="s">
        <v>8421</v>
      </c>
      <c r="C87" s="2">
        <v>2</v>
      </c>
      <c r="D87" s="2">
        <v>1</v>
      </c>
      <c r="E87" s="2">
        <v>10890061</v>
      </c>
      <c r="G87" t="s">
        <v>245</v>
      </c>
      <c r="H87" t="s">
        <v>195</v>
      </c>
    </row>
    <row r="88" spans="1:8" ht="15" customHeight="1">
      <c r="A88" s="2">
        <v>11040085</v>
      </c>
      <c r="B88" s="2" t="s">
        <v>8407</v>
      </c>
      <c r="C88" s="2">
        <v>6</v>
      </c>
      <c r="D88" s="2">
        <v>2</v>
      </c>
      <c r="E88" s="2">
        <v>10890062</v>
      </c>
      <c r="G88" t="s">
        <v>252</v>
      </c>
      <c r="H88" t="s">
        <v>195</v>
      </c>
    </row>
    <row r="89" spans="1:8" ht="15" customHeight="1">
      <c r="A89" s="2">
        <v>11040086</v>
      </c>
      <c r="B89" s="2" t="s">
        <v>8422</v>
      </c>
      <c r="C89" s="2">
        <v>3</v>
      </c>
      <c r="D89" s="2">
        <v>1</v>
      </c>
      <c r="E89" s="2">
        <v>10890063</v>
      </c>
      <c r="G89" t="s">
        <v>253</v>
      </c>
      <c r="H89" t="s">
        <v>195</v>
      </c>
    </row>
    <row r="90" spans="1:8" ht="15" customHeight="1">
      <c r="A90" s="2">
        <v>11040087</v>
      </c>
      <c r="B90" s="2" t="s">
        <v>8423</v>
      </c>
      <c r="C90" s="2">
        <v>4</v>
      </c>
      <c r="D90" s="2">
        <v>2</v>
      </c>
      <c r="E90" s="2">
        <v>10890064</v>
      </c>
      <c r="G90" t="s">
        <v>254</v>
      </c>
      <c r="H90" t="s">
        <v>195</v>
      </c>
    </row>
    <row r="91" spans="1:8" ht="15" customHeight="1">
      <c r="A91" s="2">
        <v>11040088</v>
      </c>
      <c r="B91" s="2" t="s">
        <v>8424</v>
      </c>
      <c r="C91" s="2">
        <v>2</v>
      </c>
      <c r="D91" s="2">
        <v>1</v>
      </c>
      <c r="E91" s="2">
        <v>10890065</v>
      </c>
      <c r="G91" t="s">
        <v>256</v>
      </c>
      <c r="H91" t="s">
        <v>195</v>
      </c>
    </row>
    <row r="92" spans="1:8" ht="15" customHeight="1">
      <c r="A92" s="2">
        <v>11040089</v>
      </c>
      <c r="B92" s="2" t="s">
        <v>8407</v>
      </c>
      <c r="C92" s="2">
        <v>6</v>
      </c>
      <c r="D92" s="2">
        <v>2</v>
      </c>
      <c r="E92" s="2">
        <v>10890066</v>
      </c>
      <c r="G92" t="s">
        <v>257</v>
      </c>
      <c r="H92" t="s">
        <v>195</v>
      </c>
    </row>
    <row r="93" spans="1:8" ht="15" customHeight="1">
      <c r="A93" s="2">
        <v>11040090</v>
      </c>
      <c r="B93" s="2" t="s">
        <v>8425</v>
      </c>
      <c r="C93" s="2">
        <v>3</v>
      </c>
      <c r="D93" s="2">
        <v>1</v>
      </c>
      <c r="E93" s="2">
        <v>10890067</v>
      </c>
      <c r="G93" t="s">
        <v>259</v>
      </c>
      <c r="H93" t="s">
        <v>195</v>
      </c>
    </row>
    <row r="94" spans="1:8" ht="15" customHeight="1">
      <c r="A94" s="2">
        <v>11040091</v>
      </c>
      <c r="B94" s="2" t="s">
        <v>8426</v>
      </c>
      <c r="C94" s="2">
        <v>4</v>
      </c>
      <c r="D94" s="2">
        <v>2</v>
      </c>
      <c r="E94" s="2">
        <v>10890068</v>
      </c>
      <c r="G94" t="s">
        <v>261</v>
      </c>
      <c r="H94" t="s">
        <v>195</v>
      </c>
    </row>
    <row r="95" spans="1:8" ht="15" customHeight="1">
      <c r="A95" s="2">
        <v>11040092</v>
      </c>
      <c r="B95" s="2" t="s">
        <v>8427</v>
      </c>
      <c r="C95" s="2">
        <v>2</v>
      </c>
      <c r="D95" s="2">
        <v>1</v>
      </c>
      <c r="E95" s="2">
        <v>10890069</v>
      </c>
      <c r="G95" t="s">
        <v>262</v>
      </c>
      <c r="H95" t="s">
        <v>195</v>
      </c>
    </row>
    <row r="96" spans="1:8" ht="15" customHeight="1">
      <c r="A96" s="2">
        <v>11040093</v>
      </c>
      <c r="B96" s="2" t="s">
        <v>8407</v>
      </c>
      <c r="C96" s="2">
        <v>6</v>
      </c>
      <c r="D96" s="2">
        <v>2</v>
      </c>
      <c r="E96" s="2">
        <v>10890070</v>
      </c>
      <c r="G96" t="s">
        <v>263</v>
      </c>
      <c r="H96" t="s">
        <v>195</v>
      </c>
    </row>
    <row r="97" spans="1:8" ht="15" customHeight="1">
      <c r="A97" s="2">
        <v>11040094</v>
      </c>
      <c r="B97" s="2" t="s">
        <v>8428</v>
      </c>
      <c r="C97" s="2">
        <v>3</v>
      </c>
      <c r="D97" s="2">
        <v>1</v>
      </c>
      <c r="E97" s="2">
        <v>10890071</v>
      </c>
      <c r="G97" t="s">
        <v>264</v>
      </c>
      <c r="H97" t="s">
        <v>195</v>
      </c>
    </row>
    <row r="98" spans="1:8" ht="15" customHeight="1">
      <c r="A98" s="2">
        <v>11040095</v>
      </c>
      <c r="B98" s="2" t="s">
        <v>8429</v>
      </c>
      <c r="C98" s="2">
        <v>4</v>
      </c>
      <c r="D98" s="2">
        <v>2</v>
      </c>
      <c r="E98" s="2">
        <v>10890072</v>
      </c>
      <c r="G98" t="s">
        <v>265</v>
      </c>
      <c r="H98" t="s">
        <v>195</v>
      </c>
    </row>
    <row r="99" spans="1:8" ht="15" customHeight="1">
      <c r="A99" s="2">
        <v>11040096</v>
      </c>
      <c r="B99" s="2" t="s">
        <v>8430</v>
      </c>
      <c r="C99" s="2">
        <v>2</v>
      </c>
      <c r="D99" s="2">
        <v>1</v>
      </c>
      <c r="E99" s="2">
        <v>10890073</v>
      </c>
      <c r="G99" t="s">
        <v>269</v>
      </c>
      <c r="H99" t="s">
        <v>195</v>
      </c>
    </row>
    <row r="100" spans="1:8" ht="15" customHeight="1">
      <c r="A100" s="2">
        <v>11040097</v>
      </c>
      <c r="B100" s="2" t="s">
        <v>8407</v>
      </c>
      <c r="C100" s="2">
        <v>6</v>
      </c>
      <c r="D100" s="2">
        <v>2</v>
      </c>
      <c r="E100" s="2">
        <v>10890074</v>
      </c>
      <c r="G100" t="s">
        <v>272</v>
      </c>
      <c r="H100" t="s">
        <v>195</v>
      </c>
    </row>
    <row r="101" spans="1:8" ht="15" customHeight="1">
      <c r="A101" s="2">
        <v>11040098</v>
      </c>
      <c r="B101" s="2" t="s">
        <v>8431</v>
      </c>
      <c r="C101" s="2">
        <v>3</v>
      </c>
      <c r="D101" s="2">
        <v>1</v>
      </c>
      <c r="E101" s="2">
        <v>10890075</v>
      </c>
      <c r="G101" t="s">
        <v>239</v>
      </c>
      <c r="H101" t="s">
        <v>195</v>
      </c>
    </row>
    <row r="102" spans="1:8" ht="15" customHeight="1">
      <c r="A102" s="2">
        <v>11040099</v>
      </c>
      <c r="B102" s="2" t="s">
        <v>8416</v>
      </c>
      <c r="C102" s="2">
        <v>4</v>
      </c>
      <c r="D102" s="2">
        <v>2</v>
      </c>
      <c r="E102" s="2">
        <v>10890076</v>
      </c>
      <c r="G102" t="s">
        <v>240</v>
      </c>
      <c r="H102" t="s">
        <v>195</v>
      </c>
    </row>
    <row r="103" spans="1:8" ht="15" customHeight="1">
      <c r="A103" s="2">
        <v>11040100</v>
      </c>
      <c r="B103" s="2" t="s">
        <v>8432</v>
      </c>
      <c r="C103" s="2">
        <v>2</v>
      </c>
      <c r="D103" s="2">
        <v>1</v>
      </c>
      <c r="E103" s="2">
        <v>10890077</v>
      </c>
      <c r="G103" t="s">
        <v>241</v>
      </c>
      <c r="H103" t="s">
        <v>195</v>
      </c>
    </row>
    <row r="104" spans="1:8" ht="15" customHeight="1">
      <c r="A104" s="2">
        <v>11040101</v>
      </c>
      <c r="B104" s="2" t="s">
        <v>8407</v>
      </c>
      <c r="C104" s="2">
        <v>6</v>
      </c>
      <c r="D104" s="2">
        <v>1</v>
      </c>
      <c r="E104" s="2">
        <v>10890078</v>
      </c>
      <c r="G104" t="s">
        <v>242</v>
      </c>
      <c r="H104" t="s">
        <v>195</v>
      </c>
    </row>
    <row r="105" spans="1:8" ht="15" customHeight="1">
      <c r="A105" s="2">
        <v>11040102</v>
      </c>
      <c r="B105" s="2" t="s">
        <v>8433</v>
      </c>
      <c r="C105" s="2">
        <v>3</v>
      </c>
      <c r="D105" s="2">
        <v>2</v>
      </c>
      <c r="E105" s="2">
        <v>10890079</v>
      </c>
      <c r="G105" t="s">
        <v>243</v>
      </c>
      <c r="H105" t="s">
        <v>195</v>
      </c>
    </row>
    <row r="106" spans="1:8" ht="15" customHeight="1">
      <c r="A106" s="2">
        <v>11040103</v>
      </c>
      <c r="B106" s="2" t="s">
        <v>8434</v>
      </c>
      <c r="C106" s="2">
        <v>4</v>
      </c>
      <c r="D106" s="2">
        <v>1</v>
      </c>
      <c r="E106" s="2">
        <v>10890080</v>
      </c>
      <c r="G106" t="s">
        <v>246</v>
      </c>
      <c r="H106" t="s">
        <v>195</v>
      </c>
    </row>
    <row r="107" spans="1:8" ht="15" customHeight="1">
      <c r="A107" s="2">
        <v>11040104</v>
      </c>
      <c r="B107" s="2" t="s">
        <v>8435</v>
      </c>
      <c r="C107" s="2">
        <v>2</v>
      </c>
      <c r="D107" s="2">
        <v>2</v>
      </c>
      <c r="E107" s="2">
        <v>10890081</v>
      </c>
      <c r="G107" t="s">
        <v>247</v>
      </c>
      <c r="H107" t="s">
        <v>195</v>
      </c>
    </row>
    <row r="108" spans="1:8" ht="15" customHeight="1">
      <c r="A108" s="2">
        <v>11040105</v>
      </c>
      <c r="B108" s="2" t="s">
        <v>8407</v>
      </c>
      <c r="C108" s="2">
        <v>6</v>
      </c>
      <c r="D108" s="2">
        <v>1</v>
      </c>
      <c r="E108" s="2">
        <v>10890082</v>
      </c>
      <c r="G108" t="s">
        <v>248</v>
      </c>
      <c r="H108" t="s">
        <v>195</v>
      </c>
    </row>
    <row r="109" spans="1:8" ht="15" customHeight="1">
      <c r="A109" s="2">
        <v>11040106</v>
      </c>
      <c r="B109" s="2" t="s">
        <v>8436</v>
      </c>
      <c r="C109" s="2">
        <v>3</v>
      </c>
      <c r="D109" s="2">
        <v>2</v>
      </c>
      <c r="E109" s="2">
        <v>10890083</v>
      </c>
      <c r="G109" t="s">
        <v>249</v>
      </c>
      <c r="H109" t="s">
        <v>195</v>
      </c>
    </row>
    <row r="110" spans="1:8" ht="15" customHeight="1">
      <c r="A110" s="2">
        <v>11040107</v>
      </c>
      <c r="B110" s="2" t="s">
        <v>8437</v>
      </c>
      <c r="C110" s="2">
        <v>4</v>
      </c>
      <c r="D110" s="2">
        <v>1</v>
      </c>
      <c r="E110" s="2">
        <v>10890084</v>
      </c>
      <c r="G110" t="s">
        <v>250</v>
      </c>
      <c r="H110" t="s">
        <v>195</v>
      </c>
    </row>
    <row r="111" spans="1:8" ht="15" customHeight="1">
      <c r="A111" s="2">
        <v>11040108</v>
      </c>
      <c r="B111" s="2" t="s">
        <v>8438</v>
      </c>
      <c r="C111" s="2">
        <v>2</v>
      </c>
      <c r="D111" s="2">
        <v>2</v>
      </c>
      <c r="E111" s="2">
        <v>10890085</v>
      </c>
      <c r="G111" t="s">
        <v>251</v>
      </c>
      <c r="H111" t="s">
        <v>195</v>
      </c>
    </row>
    <row r="112" spans="1:8" ht="15" customHeight="1">
      <c r="A112" s="2">
        <v>11040109</v>
      </c>
      <c r="B112" s="2" t="s">
        <v>8407</v>
      </c>
      <c r="C112" s="2">
        <v>6</v>
      </c>
      <c r="D112" s="2">
        <v>1</v>
      </c>
      <c r="E112" s="2">
        <v>10890086</v>
      </c>
      <c r="G112" t="s">
        <v>234</v>
      </c>
      <c r="H112" t="s">
        <v>195</v>
      </c>
    </row>
    <row r="113" spans="1:8" ht="15" customHeight="1">
      <c r="A113" s="2">
        <v>11040110</v>
      </c>
      <c r="B113" s="2" t="s">
        <v>8405</v>
      </c>
      <c r="C113" s="2">
        <v>4</v>
      </c>
      <c r="D113" s="2">
        <v>2</v>
      </c>
      <c r="E113" s="2">
        <v>10890087</v>
      </c>
      <c r="G113" t="s">
        <v>235</v>
      </c>
      <c r="H113" t="s">
        <v>195</v>
      </c>
    </row>
    <row r="114" spans="1:8" ht="15" customHeight="1">
      <c r="A114" s="2">
        <v>11040111</v>
      </c>
      <c r="B114" s="2" t="s">
        <v>8406</v>
      </c>
      <c r="C114" s="2">
        <v>2</v>
      </c>
      <c r="D114" s="2">
        <v>1</v>
      </c>
      <c r="E114" s="2">
        <v>10890088</v>
      </c>
      <c r="G114" t="s">
        <v>236</v>
      </c>
      <c r="H114" t="s">
        <v>195</v>
      </c>
    </row>
    <row r="115" spans="1:8" ht="15" customHeight="1">
      <c r="A115" s="2">
        <v>11040112</v>
      </c>
      <c r="B115" s="2" t="s">
        <v>8407</v>
      </c>
      <c r="C115" s="2">
        <v>6</v>
      </c>
      <c r="D115" s="2">
        <v>2</v>
      </c>
      <c r="E115" s="2">
        <v>10890089</v>
      </c>
      <c r="G115" t="s">
        <v>258</v>
      </c>
      <c r="H115" t="s">
        <v>195</v>
      </c>
    </row>
    <row r="116" spans="1:8" ht="15" customHeight="1">
      <c r="A116" s="2">
        <v>11040113</v>
      </c>
      <c r="B116" s="2" t="s">
        <v>8408</v>
      </c>
      <c r="C116" s="2">
        <v>3</v>
      </c>
      <c r="D116" s="2">
        <v>1</v>
      </c>
      <c r="E116" s="2">
        <v>10890090</v>
      </c>
      <c r="G116" t="s">
        <v>260</v>
      </c>
      <c r="H116" t="s">
        <v>195</v>
      </c>
    </row>
    <row r="117" spans="1:8" ht="15" customHeight="1">
      <c r="A117" s="2">
        <v>11040114</v>
      </c>
      <c r="B117" s="2" t="s">
        <v>8409</v>
      </c>
      <c r="C117" s="2">
        <v>4</v>
      </c>
      <c r="D117" s="2">
        <v>2</v>
      </c>
      <c r="E117" s="2">
        <v>10890091</v>
      </c>
      <c r="G117" t="s">
        <v>270</v>
      </c>
      <c r="H117" t="s">
        <v>195</v>
      </c>
    </row>
    <row r="118" spans="1:8" ht="15" customHeight="1">
      <c r="A118" s="2">
        <v>11040115</v>
      </c>
      <c r="B118" s="2" t="s">
        <v>8406</v>
      </c>
      <c r="C118" s="2">
        <v>2</v>
      </c>
      <c r="D118" s="2">
        <v>2</v>
      </c>
      <c r="E118" s="2">
        <v>10890092</v>
      </c>
      <c r="G118" t="s">
        <v>271</v>
      </c>
      <c r="H118" t="s">
        <v>195</v>
      </c>
    </row>
    <row r="119" spans="1:8" ht="15" customHeight="1">
      <c r="A119" s="2">
        <v>11040116</v>
      </c>
      <c r="B119" s="2" t="s">
        <v>8407</v>
      </c>
      <c r="C119" s="2">
        <v>6</v>
      </c>
      <c r="D119" s="2">
        <v>2</v>
      </c>
      <c r="E119" s="2">
        <v>10890093</v>
      </c>
      <c r="G119" t="s">
        <v>266</v>
      </c>
      <c r="H119" t="s">
        <v>195</v>
      </c>
    </row>
    <row r="120" spans="1:8" ht="15" customHeight="1">
      <c r="A120" s="2">
        <v>11040117</v>
      </c>
      <c r="B120" s="2" t="s">
        <v>8410</v>
      </c>
      <c r="C120" s="2">
        <v>3</v>
      </c>
      <c r="D120" s="2">
        <v>1</v>
      </c>
      <c r="E120" s="2">
        <v>10890094</v>
      </c>
      <c r="G120" t="s">
        <v>267</v>
      </c>
      <c r="H120" t="s">
        <v>195</v>
      </c>
    </row>
    <row r="121" spans="1:8" ht="15" customHeight="1">
      <c r="A121" s="2">
        <v>11040118</v>
      </c>
      <c r="B121" s="2" t="s">
        <v>8411</v>
      </c>
      <c r="C121" s="2">
        <v>4</v>
      </c>
      <c r="D121" s="2">
        <v>2</v>
      </c>
      <c r="E121" s="2">
        <v>10890095</v>
      </c>
      <c r="G121" t="s">
        <v>268</v>
      </c>
      <c r="H121" t="s">
        <v>195</v>
      </c>
    </row>
    <row r="122" spans="1:8" ht="15" customHeight="1">
      <c r="A122" s="2">
        <v>11040119</v>
      </c>
      <c r="B122" s="2" t="s">
        <v>8412</v>
      </c>
      <c r="C122" s="2">
        <v>2</v>
      </c>
      <c r="D122" s="2">
        <v>1</v>
      </c>
      <c r="E122" s="2">
        <v>10890096</v>
      </c>
      <c r="G122" t="s">
        <v>197</v>
      </c>
      <c r="H122" t="s">
        <v>195</v>
      </c>
    </row>
    <row r="123" spans="1:8" ht="15" customHeight="1">
      <c r="A123" s="2">
        <v>11040120</v>
      </c>
      <c r="B123" s="2" t="s">
        <v>8407</v>
      </c>
      <c r="C123" s="2">
        <v>6</v>
      </c>
      <c r="D123" s="2">
        <v>1</v>
      </c>
      <c r="E123" s="2">
        <v>10890097</v>
      </c>
      <c r="G123" t="s">
        <v>198</v>
      </c>
      <c r="H123" t="s">
        <v>195</v>
      </c>
    </row>
    <row r="124" spans="1:8" ht="15" customHeight="1">
      <c r="A124" s="2">
        <v>11040121</v>
      </c>
      <c r="B124" s="2" t="s">
        <v>8413</v>
      </c>
      <c r="C124" s="2">
        <v>3</v>
      </c>
      <c r="D124" s="2">
        <v>2</v>
      </c>
      <c r="E124" s="2">
        <v>10890098</v>
      </c>
      <c r="G124" t="s">
        <v>199</v>
      </c>
      <c r="H124" t="s">
        <v>195</v>
      </c>
    </row>
    <row r="125" spans="1:8" ht="15" customHeight="1">
      <c r="A125" s="2">
        <v>11040122</v>
      </c>
      <c r="B125" s="2" t="s">
        <v>8414</v>
      </c>
      <c r="C125" s="2">
        <v>4</v>
      </c>
      <c r="D125" s="2">
        <v>1</v>
      </c>
      <c r="E125" s="2">
        <v>10890099</v>
      </c>
      <c r="G125" t="s">
        <v>200</v>
      </c>
      <c r="H125" t="s">
        <v>195</v>
      </c>
    </row>
    <row r="126" spans="1:8" ht="15" customHeight="1">
      <c r="A126" s="2">
        <v>11040123</v>
      </c>
      <c r="B126" s="2" t="s">
        <v>8415</v>
      </c>
      <c r="C126" s="2">
        <v>2</v>
      </c>
      <c r="D126" s="2">
        <v>2</v>
      </c>
      <c r="E126" s="2">
        <v>10890100</v>
      </c>
      <c r="G126" t="s">
        <v>201</v>
      </c>
      <c r="H126" t="s">
        <v>195</v>
      </c>
    </row>
    <row r="127" spans="1:8" ht="15" customHeight="1">
      <c r="A127" s="2">
        <v>11040124</v>
      </c>
      <c r="B127" s="2" t="s">
        <v>8414</v>
      </c>
      <c r="C127" s="2">
        <v>4</v>
      </c>
      <c r="D127" s="2">
        <v>1</v>
      </c>
      <c r="E127" s="2">
        <v>10890101</v>
      </c>
      <c r="G127" t="s">
        <v>202</v>
      </c>
      <c r="H127" t="s">
        <v>195</v>
      </c>
    </row>
    <row r="128" spans="1:8" ht="15" customHeight="1">
      <c r="A128" s="2">
        <v>11040125</v>
      </c>
      <c r="B128" s="2" t="s">
        <v>8405</v>
      </c>
      <c r="C128" s="2">
        <v>4</v>
      </c>
      <c r="D128" s="2">
        <v>2</v>
      </c>
      <c r="E128" s="2">
        <v>10890102</v>
      </c>
      <c r="G128" t="s">
        <v>203</v>
      </c>
      <c r="H128" t="s">
        <v>195</v>
      </c>
    </row>
    <row r="129" spans="1:8" ht="15" customHeight="1">
      <c r="A129" s="2">
        <v>11040126</v>
      </c>
      <c r="B129" s="2" t="s">
        <v>8406</v>
      </c>
      <c r="C129" s="2">
        <v>2</v>
      </c>
      <c r="D129" s="2">
        <v>1</v>
      </c>
      <c r="E129" s="2">
        <v>10890103</v>
      </c>
      <c r="G129" t="s">
        <v>204</v>
      </c>
      <c r="H129" t="s">
        <v>195</v>
      </c>
    </row>
    <row r="130" spans="1:8" ht="15" customHeight="1">
      <c r="A130" s="2">
        <v>11040127</v>
      </c>
      <c r="B130" s="2" t="s">
        <v>8407</v>
      </c>
      <c r="C130" s="2">
        <v>6</v>
      </c>
      <c r="D130" s="2">
        <v>2</v>
      </c>
      <c r="E130" s="2">
        <v>10890104</v>
      </c>
      <c r="G130" t="s">
        <v>205</v>
      </c>
      <c r="H130" t="s">
        <v>195</v>
      </c>
    </row>
    <row r="131" spans="1:8" ht="15" customHeight="1">
      <c r="A131" s="2">
        <v>11040128</v>
      </c>
      <c r="B131" s="2" t="s">
        <v>8408</v>
      </c>
      <c r="C131" s="2">
        <v>3</v>
      </c>
      <c r="D131" s="2">
        <v>1</v>
      </c>
      <c r="E131" s="2">
        <v>10890105</v>
      </c>
      <c r="G131" t="s">
        <v>206</v>
      </c>
      <c r="H131" t="s">
        <v>195</v>
      </c>
    </row>
    <row r="132" spans="1:8" ht="15" customHeight="1">
      <c r="A132" s="2">
        <v>11040129</v>
      </c>
      <c r="B132" s="2" t="s">
        <v>8409</v>
      </c>
      <c r="C132" s="2">
        <v>4</v>
      </c>
      <c r="D132" s="2">
        <v>2</v>
      </c>
      <c r="E132" s="2">
        <v>10890106</v>
      </c>
      <c r="G132" t="s">
        <v>207</v>
      </c>
      <c r="H132" t="s">
        <v>195</v>
      </c>
    </row>
    <row r="133" spans="1:8" ht="15" customHeight="1">
      <c r="A133" s="2">
        <v>11040130</v>
      </c>
      <c r="B133" s="2" t="s">
        <v>8406</v>
      </c>
      <c r="C133" s="2">
        <v>2</v>
      </c>
      <c r="D133" s="2">
        <v>1</v>
      </c>
      <c r="E133" s="2">
        <v>10890107</v>
      </c>
      <c r="G133" t="s">
        <v>208</v>
      </c>
      <c r="H133" t="s">
        <v>195</v>
      </c>
    </row>
    <row r="134" spans="1:8" ht="15" customHeight="1">
      <c r="A134" s="2">
        <v>11040131</v>
      </c>
      <c r="B134" s="2" t="s">
        <v>8407</v>
      </c>
      <c r="C134" s="2">
        <v>6</v>
      </c>
      <c r="D134" s="2">
        <v>2</v>
      </c>
      <c r="E134" s="2">
        <v>10890108</v>
      </c>
      <c r="G134" t="s">
        <v>209</v>
      </c>
      <c r="H134" t="s">
        <v>195</v>
      </c>
    </row>
    <row r="135" spans="1:8" ht="15" customHeight="1">
      <c r="A135" s="2">
        <v>11040132</v>
      </c>
      <c r="B135" s="2" t="s">
        <v>8410</v>
      </c>
      <c r="C135" s="2">
        <v>3</v>
      </c>
      <c r="D135" s="2">
        <v>1</v>
      </c>
      <c r="E135" s="2">
        <v>10890109</v>
      </c>
      <c r="G135" t="s">
        <v>210</v>
      </c>
      <c r="H135" t="s">
        <v>195</v>
      </c>
    </row>
    <row r="136" spans="1:8" ht="15" customHeight="1">
      <c r="A136" s="2">
        <v>11040133</v>
      </c>
      <c r="B136" s="2" t="s">
        <v>8411</v>
      </c>
      <c r="C136" s="2">
        <v>4</v>
      </c>
      <c r="D136" s="2">
        <v>2</v>
      </c>
      <c r="E136" s="2">
        <v>10890110</v>
      </c>
      <c r="G136" t="s">
        <v>211</v>
      </c>
      <c r="H136" t="s">
        <v>195</v>
      </c>
    </row>
    <row r="137" spans="1:8" ht="15" customHeight="1">
      <c r="A137" s="2">
        <v>11040134</v>
      </c>
      <c r="B137" s="2" t="s">
        <v>8412</v>
      </c>
      <c r="C137" s="2">
        <v>2</v>
      </c>
      <c r="D137" s="2">
        <v>1</v>
      </c>
      <c r="E137" s="2">
        <v>10890111</v>
      </c>
      <c r="G137" t="s">
        <v>212</v>
      </c>
      <c r="H137" t="s">
        <v>195</v>
      </c>
    </row>
    <row r="138" spans="1:8" ht="15" customHeight="1">
      <c r="A138" s="2">
        <v>11040135</v>
      </c>
      <c r="B138" s="2" t="s">
        <v>8407</v>
      </c>
      <c r="C138" s="2">
        <v>6</v>
      </c>
      <c r="D138" s="2">
        <v>2</v>
      </c>
      <c r="E138" s="2">
        <v>10890112</v>
      </c>
      <c r="G138" t="s">
        <v>213</v>
      </c>
      <c r="H138" t="s">
        <v>195</v>
      </c>
    </row>
    <row r="139" spans="1:8" ht="15" customHeight="1">
      <c r="A139" s="2">
        <v>11040136</v>
      </c>
      <c r="B139" s="2" t="s">
        <v>8413</v>
      </c>
      <c r="C139" s="2">
        <v>3</v>
      </c>
      <c r="D139" s="2">
        <v>1</v>
      </c>
      <c r="E139" s="2">
        <v>10890113</v>
      </c>
      <c r="G139" t="s">
        <v>214</v>
      </c>
      <c r="H139" t="s">
        <v>195</v>
      </c>
    </row>
    <row r="140" spans="1:8" ht="15" customHeight="1">
      <c r="A140" s="2">
        <v>11040137</v>
      </c>
      <c r="B140" s="2" t="s">
        <v>8414</v>
      </c>
      <c r="C140" s="2">
        <v>4</v>
      </c>
      <c r="D140" s="2">
        <v>2</v>
      </c>
      <c r="E140" s="2">
        <v>10890114</v>
      </c>
      <c r="G140" t="s">
        <v>215</v>
      </c>
      <c r="H140" t="s">
        <v>195</v>
      </c>
    </row>
    <row r="141" spans="1:8" ht="15" customHeight="1">
      <c r="A141" s="2">
        <v>11040138</v>
      </c>
      <c r="B141" s="2" t="s">
        <v>8415</v>
      </c>
      <c r="C141" s="2">
        <v>2</v>
      </c>
      <c r="D141" s="2">
        <v>1</v>
      </c>
      <c r="E141" s="2">
        <v>10890115</v>
      </c>
      <c r="G141" t="s">
        <v>216</v>
      </c>
      <c r="H141" t="s">
        <v>195</v>
      </c>
    </row>
    <row r="142" spans="1:8" ht="15" customHeight="1">
      <c r="A142" s="2">
        <v>11040139</v>
      </c>
      <c r="B142" s="2" t="s">
        <v>8407</v>
      </c>
      <c r="C142" s="2">
        <v>6</v>
      </c>
      <c r="D142" s="2">
        <v>2</v>
      </c>
      <c r="E142" s="2">
        <v>10890116</v>
      </c>
      <c r="G142" t="s">
        <v>194</v>
      </c>
      <c r="H142" t="s">
        <v>195</v>
      </c>
    </row>
    <row r="143" spans="1:8" ht="15" customHeight="1">
      <c r="A143" s="2">
        <v>11040140</v>
      </c>
      <c r="B143" s="2" t="s">
        <v>8416</v>
      </c>
      <c r="C143" s="2">
        <v>3</v>
      </c>
      <c r="D143" s="2">
        <v>1</v>
      </c>
      <c r="E143" s="2">
        <v>10890117</v>
      </c>
      <c r="G143" t="s">
        <v>196</v>
      </c>
      <c r="H143" t="s">
        <v>195</v>
      </c>
    </row>
    <row r="144" spans="1:8" ht="15" customHeight="1">
      <c r="A144" s="2">
        <v>11040141</v>
      </c>
      <c r="B144" s="2" t="s">
        <v>8417</v>
      </c>
      <c r="C144" s="2">
        <v>4</v>
      </c>
      <c r="D144" s="2">
        <v>2</v>
      </c>
      <c r="E144" s="2">
        <v>10890040</v>
      </c>
      <c r="G144" t="s">
        <v>220</v>
      </c>
      <c r="H144" t="s">
        <v>195</v>
      </c>
    </row>
    <row r="145" spans="1:8" ht="15" customHeight="1">
      <c r="A145" s="2">
        <v>11040142</v>
      </c>
      <c r="B145" s="2" t="s">
        <v>8418</v>
      </c>
      <c r="C145" s="2">
        <v>2</v>
      </c>
      <c r="D145" s="2">
        <v>1</v>
      </c>
      <c r="E145" s="2">
        <v>10890041</v>
      </c>
      <c r="G145" t="s">
        <v>221</v>
      </c>
      <c r="H145" t="s">
        <v>195</v>
      </c>
    </row>
    <row r="146" spans="1:8" ht="15" customHeight="1">
      <c r="A146" s="2">
        <v>11040143</v>
      </c>
      <c r="B146" s="2" t="s">
        <v>8407</v>
      </c>
      <c r="C146" s="2">
        <v>6</v>
      </c>
      <c r="D146" s="2">
        <v>2</v>
      </c>
      <c r="E146" s="2">
        <v>10890042</v>
      </c>
      <c r="G146" t="s">
        <v>221</v>
      </c>
      <c r="H146" t="s">
        <v>195</v>
      </c>
    </row>
    <row r="147" spans="1:8" ht="15" customHeight="1">
      <c r="A147" s="2">
        <v>11040144</v>
      </c>
      <c r="B147" s="2" t="s">
        <v>8419</v>
      </c>
      <c r="C147" s="2">
        <v>3</v>
      </c>
      <c r="D147" s="2">
        <v>1</v>
      </c>
      <c r="E147" s="2">
        <v>10890043</v>
      </c>
      <c r="G147" t="s">
        <v>221</v>
      </c>
      <c r="H147" t="s">
        <v>195</v>
      </c>
    </row>
    <row r="148" spans="1:8" ht="15" customHeight="1">
      <c r="A148" s="2">
        <v>11040145</v>
      </c>
      <c r="B148" s="2" t="s">
        <v>8420</v>
      </c>
      <c r="C148" s="2">
        <v>4</v>
      </c>
      <c r="D148" s="2">
        <v>2</v>
      </c>
      <c r="E148" s="2">
        <v>10890044</v>
      </c>
      <c r="G148" t="s">
        <v>223</v>
      </c>
      <c r="H148" t="s">
        <v>195</v>
      </c>
    </row>
    <row r="149" spans="1:8" ht="15" customHeight="1">
      <c r="A149" s="2">
        <v>11040146</v>
      </c>
      <c r="B149" s="2" t="s">
        <v>8421</v>
      </c>
      <c r="C149" s="2">
        <v>2</v>
      </c>
      <c r="D149" s="2">
        <v>1</v>
      </c>
      <c r="E149" s="2">
        <v>10890045</v>
      </c>
      <c r="G149" t="s">
        <v>225</v>
      </c>
      <c r="H149" t="s">
        <v>195</v>
      </c>
    </row>
    <row r="150" spans="1:8" ht="15" customHeight="1">
      <c r="A150" s="2">
        <v>11040147</v>
      </c>
      <c r="B150" s="2" t="s">
        <v>8407</v>
      </c>
      <c r="C150" s="2">
        <v>6</v>
      </c>
      <c r="D150" s="2">
        <v>2</v>
      </c>
      <c r="E150" s="2">
        <v>10890046</v>
      </c>
      <c r="G150" t="s">
        <v>231</v>
      </c>
      <c r="H150" t="s">
        <v>195</v>
      </c>
    </row>
    <row r="151" spans="1:8" ht="15" customHeight="1">
      <c r="A151" s="2">
        <v>11040148</v>
      </c>
      <c r="B151" s="2" t="s">
        <v>8422</v>
      </c>
      <c r="C151" s="2">
        <v>3</v>
      </c>
      <c r="D151" s="2">
        <v>1</v>
      </c>
      <c r="E151" s="2">
        <v>10890047</v>
      </c>
      <c r="G151" t="s">
        <v>232</v>
      </c>
      <c r="H151" t="s">
        <v>195</v>
      </c>
    </row>
    <row r="152" spans="1:8" ht="15" customHeight="1">
      <c r="A152" s="2">
        <v>11040149</v>
      </c>
      <c r="B152" s="2" t="s">
        <v>8423</v>
      </c>
      <c r="C152" s="2">
        <v>4</v>
      </c>
      <c r="D152" s="2">
        <v>2</v>
      </c>
      <c r="E152" s="2">
        <v>10890048</v>
      </c>
      <c r="G152" t="s">
        <v>232</v>
      </c>
      <c r="H152" t="s">
        <v>195</v>
      </c>
    </row>
    <row r="153" spans="1:8" ht="15" customHeight="1">
      <c r="A153" s="2">
        <v>11040150</v>
      </c>
      <c r="B153" s="2" t="s">
        <v>8424</v>
      </c>
      <c r="C153" s="2">
        <v>2</v>
      </c>
      <c r="D153" s="2">
        <v>1</v>
      </c>
      <c r="E153" s="2">
        <v>10890049</v>
      </c>
      <c r="G153" t="s">
        <v>233</v>
      </c>
      <c r="H153" t="s">
        <v>195</v>
      </c>
    </row>
    <row r="154" spans="1:8" ht="15" customHeight="1">
      <c r="A154" s="2">
        <v>11040151</v>
      </c>
      <c r="B154" s="2" t="s">
        <v>8407</v>
      </c>
      <c r="C154" s="2">
        <v>6</v>
      </c>
      <c r="D154" s="2">
        <v>2</v>
      </c>
      <c r="E154" s="2">
        <v>10890050</v>
      </c>
      <c r="G154" t="s">
        <v>233</v>
      </c>
      <c r="H154" t="s">
        <v>195</v>
      </c>
    </row>
    <row r="155" spans="1:8" ht="15" customHeight="1">
      <c r="A155" s="2">
        <v>11040152</v>
      </c>
      <c r="B155" s="2" t="s">
        <v>8425</v>
      </c>
      <c r="C155" s="2">
        <v>3</v>
      </c>
      <c r="D155" s="2">
        <v>1</v>
      </c>
      <c r="E155" s="2">
        <v>10890051</v>
      </c>
      <c r="G155" t="s">
        <v>233</v>
      </c>
      <c r="H155" t="s">
        <v>195</v>
      </c>
    </row>
    <row r="156" spans="1:8" ht="15" customHeight="1">
      <c r="A156" s="2">
        <v>11040153</v>
      </c>
      <c r="B156" s="2" t="s">
        <v>8426</v>
      </c>
      <c r="C156" s="2">
        <v>4</v>
      </c>
      <c r="D156" s="2">
        <v>1</v>
      </c>
      <c r="E156" s="2">
        <v>10890052</v>
      </c>
      <c r="G156" t="s">
        <v>233</v>
      </c>
      <c r="H156" t="s">
        <v>195</v>
      </c>
    </row>
    <row r="157" spans="1:8" ht="15" customHeight="1">
      <c r="A157" s="2">
        <v>11040154</v>
      </c>
      <c r="B157" s="2" t="s">
        <v>8427</v>
      </c>
      <c r="C157" s="2">
        <v>2</v>
      </c>
      <c r="D157" s="2">
        <v>2</v>
      </c>
      <c r="E157" s="2">
        <v>10890053</v>
      </c>
      <c r="G157" t="s">
        <v>238</v>
      </c>
      <c r="H157" t="s">
        <v>195</v>
      </c>
    </row>
    <row r="158" spans="1:8" ht="15" customHeight="1">
      <c r="A158" s="2">
        <v>11040155</v>
      </c>
      <c r="B158" s="2" t="s">
        <v>8407</v>
      </c>
      <c r="C158" s="2">
        <v>6</v>
      </c>
      <c r="D158" s="2">
        <v>1</v>
      </c>
      <c r="E158" s="2">
        <v>10890054</v>
      </c>
      <c r="G158" t="s">
        <v>238</v>
      </c>
      <c r="H158" t="s">
        <v>195</v>
      </c>
    </row>
    <row r="159" spans="1:8" ht="15" customHeight="1">
      <c r="A159" s="2">
        <v>11040156</v>
      </c>
      <c r="B159" s="2" t="s">
        <v>8428</v>
      </c>
      <c r="C159" s="2">
        <v>3</v>
      </c>
      <c r="D159" s="2">
        <v>2</v>
      </c>
      <c r="E159" s="2">
        <v>10890055</v>
      </c>
      <c r="G159" t="s">
        <v>237</v>
      </c>
      <c r="H159" t="s">
        <v>195</v>
      </c>
    </row>
    <row r="160" spans="1:8" ht="15" customHeight="1">
      <c r="A160" s="2">
        <v>11040157</v>
      </c>
      <c r="B160" s="2" t="s">
        <v>8429</v>
      </c>
      <c r="C160" s="2">
        <v>4</v>
      </c>
      <c r="D160" s="2">
        <v>1</v>
      </c>
      <c r="E160" s="2">
        <v>10890056</v>
      </c>
      <c r="G160" t="s">
        <v>273</v>
      </c>
      <c r="H160" t="s">
        <v>195</v>
      </c>
    </row>
    <row r="161" spans="1:8" ht="15" customHeight="1">
      <c r="A161" s="2">
        <v>11040158</v>
      </c>
      <c r="B161" s="2" t="s">
        <v>8430</v>
      </c>
      <c r="C161" s="2">
        <v>2</v>
      </c>
      <c r="D161" s="2">
        <v>2</v>
      </c>
      <c r="E161" s="2">
        <v>10890057</v>
      </c>
      <c r="G161" t="s">
        <v>244</v>
      </c>
      <c r="H161" t="s">
        <v>195</v>
      </c>
    </row>
    <row r="162" spans="1:8" ht="15" customHeight="1">
      <c r="A162" s="2">
        <v>11040159</v>
      </c>
      <c r="B162" s="2" t="s">
        <v>8407</v>
      </c>
      <c r="C162" s="2">
        <v>6</v>
      </c>
      <c r="D162" s="2">
        <v>1</v>
      </c>
      <c r="E162" s="2">
        <v>10890058</v>
      </c>
      <c r="G162" t="s">
        <v>245</v>
      </c>
      <c r="H162" t="s">
        <v>195</v>
      </c>
    </row>
    <row r="163" spans="1:8" ht="15" customHeight="1">
      <c r="A163" s="2">
        <v>11040160</v>
      </c>
      <c r="B163" s="2" t="s">
        <v>8431</v>
      </c>
      <c r="C163" s="2">
        <v>3</v>
      </c>
      <c r="D163" s="2">
        <v>2</v>
      </c>
      <c r="E163" s="2">
        <v>10890059</v>
      </c>
      <c r="G163" t="s">
        <v>252</v>
      </c>
      <c r="H163" t="s">
        <v>195</v>
      </c>
    </row>
    <row r="164" spans="1:8" ht="15" customHeight="1">
      <c r="A164" s="2">
        <v>11040161</v>
      </c>
      <c r="B164" s="2" t="s">
        <v>8416</v>
      </c>
      <c r="C164" s="2">
        <v>4</v>
      </c>
      <c r="D164" s="2">
        <v>1</v>
      </c>
      <c r="E164" s="2">
        <v>10890060</v>
      </c>
      <c r="G164" t="s">
        <v>253</v>
      </c>
      <c r="H164" t="s">
        <v>195</v>
      </c>
    </row>
    <row r="165" spans="1:8" ht="15" customHeight="1">
      <c r="A165" s="2">
        <v>11040162</v>
      </c>
      <c r="B165" s="2" t="s">
        <v>8432</v>
      </c>
      <c r="C165" s="2">
        <v>2</v>
      </c>
      <c r="D165" s="2">
        <v>2</v>
      </c>
      <c r="E165" s="2">
        <v>10890061</v>
      </c>
      <c r="G165" t="s">
        <v>254</v>
      </c>
      <c r="H165" t="s">
        <v>195</v>
      </c>
    </row>
    <row r="166" spans="1:8" ht="15" customHeight="1">
      <c r="A166" s="2">
        <v>11040163</v>
      </c>
      <c r="B166" s="2" t="s">
        <v>8407</v>
      </c>
      <c r="C166" s="2">
        <v>6</v>
      </c>
      <c r="D166" s="2">
        <v>1</v>
      </c>
      <c r="E166" s="2">
        <v>10890062</v>
      </c>
      <c r="G166" t="s">
        <v>256</v>
      </c>
      <c r="H166" t="s">
        <v>195</v>
      </c>
    </row>
    <row r="167" spans="1:8" ht="15" customHeight="1">
      <c r="A167" s="2">
        <v>11040164</v>
      </c>
      <c r="B167" s="2" t="s">
        <v>8433</v>
      </c>
      <c r="C167" s="2">
        <v>3</v>
      </c>
      <c r="D167" s="2">
        <v>2</v>
      </c>
      <c r="E167" s="2">
        <v>10890063</v>
      </c>
      <c r="G167" t="s">
        <v>257</v>
      </c>
      <c r="H167" t="s">
        <v>195</v>
      </c>
    </row>
    <row r="168" spans="1:8" ht="15" customHeight="1">
      <c r="A168" s="2">
        <v>11040165</v>
      </c>
      <c r="B168" s="2" t="s">
        <v>8434</v>
      </c>
      <c r="C168" s="2">
        <v>4</v>
      </c>
      <c r="D168" s="2">
        <v>1</v>
      </c>
      <c r="E168" s="2">
        <v>10890064</v>
      </c>
      <c r="G168" t="s">
        <v>259</v>
      </c>
      <c r="H168" t="s">
        <v>195</v>
      </c>
    </row>
    <row r="169" spans="1:8" ht="15" customHeight="1">
      <c r="A169" s="2">
        <v>11040166</v>
      </c>
      <c r="B169" s="2" t="s">
        <v>8435</v>
      </c>
      <c r="C169" s="2">
        <v>2</v>
      </c>
      <c r="D169" s="2">
        <v>2</v>
      </c>
      <c r="E169" s="2">
        <v>10890065</v>
      </c>
      <c r="G169" t="s">
        <v>261</v>
      </c>
      <c r="H169" t="s">
        <v>195</v>
      </c>
    </row>
    <row r="170" spans="1:8" ht="15" customHeight="1">
      <c r="A170" s="2">
        <v>11040167</v>
      </c>
      <c r="B170" s="2" t="s">
        <v>8407</v>
      </c>
      <c r="C170" s="2">
        <v>6</v>
      </c>
      <c r="D170" s="2">
        <v>1</v>
      </c>
      <c r="E170" s="2">
        <v>10890066</v>
      </c>
      <c r="G170" t="s">
        <v>262</v>
      </c>
      <c r="H170" t="s">
        <v>195</v>
      </c>
    </row>
    <row r="171" spans="1:8" ht="15" customHeight="1">
      <c r="A171" s="2">
        <v>11040168</v>
      </c>
      <c r="B171" s="2" t="s">
        <v>8436</v>
      </c>
      <c r="C171" s="2">
        <v>3</v>
      </c>
      <c r="D171" s="2">
        <v>2</v>
      </c>
      <c r="E171" s="2">
        <v>10890067</v>
      </c>
      <c r="G171" t="s">
        <v>263</v>
      </c>
      <c r="H171" t="s">
        <v>195</v>
      </c>
    </row>
    <row r="172" spans="1:8" ht="15" customHeight="1">
      <c r="A172" s="2">
        <v>11040169</v>
      </c>
      <c r="B172" s="2" t="s">
        <v>8437</v>
      </c>
      <c r="C172" s="2">
        <v>4</v>
      </c>
      <c r="D172" s="2">
        <v>1</v>
      </c>
      <c r="E172" s="2">
        <v>10890068</v>
      </c>
      <c r="G172" t="s">
        <v>264</v>
      </c>
      <c r="H172" t="s">
        <v>195</v>
      </c>
    </row>
    <row r="173" spans="1:8" ht="15" customHeight="1">
      <c r="A173" s="2">
        <v>11040170</v>
      </c>
      <c r="B173" s="2" t="s">
        <v>8438</v>
      </c>
      <c r="C173" s="2">
        <v>2</v>
      </c>
      <c r="D173" s="2">
        <v>2</v>
      </c>
      <c r="E173" s="2">
        <v>10890069</v>
      </c>
      <c r="G173" t="s">
        <v>265</v>
      </c>
      <c r="H173" t="s">
        <v>195</v>
      </c>
    </row>
    <row r="174" spans="1:8" ht="15" customHeight="1">
      <c r="A174" s="2">
        <v>11040171</v>
      </c>
      <c r="B174" s="2" t="s">
        <v>8407</v>
      </c>
      <c r="C174" s="2">
        <v>6</v>
      </c>
      <c r="D174" s="2">
        <v>1</v>
      </c>
      <c r="E174" s="2">
        <v>10890070</v>
      </c>
      <c r="G174" t="s">
        <v>269</v>
      </c>
      <c r="H174" t="s">
        <v>195</v>
      </c>
    </row>
    <row r="175" spans="1:8" ht="15" customHeight="1">
      <c r="A175" s="2">
        <v>11040172</v>
      </c>
      <c r="B175" s="2" t="s">
        <v>8405</v>
      </c>
      <c r="C175" s="2">
        <v>4</v>
      </c>
      <c r="D175" s="2">
        <v>2</v>
      </c>
      <c r="E175" s="2">
        <v>10890071</v>
      </c>
      <c r="G175" t="s">
        <v>272</v>
      </c>
      <c r="H175" t="s">
        <v>195</v>
      </c>
    </row>
    <row r="176" spans="1:8" ht="15" customHeight="1">
      <c r="A176" s="2">
        <v>11040173</v>
      </c>
      <c r="B176" s="2" t="s">
        <v>8406</v>
      </c>
      <c r="C176" s="2">
        <v>2</v>
      </c>
      <c r="D176" s="2">
        <v>1</v>
      </c>
      <c r="E176" s="2">
        <v>10890072</v>
      </c>
      <c r="G176" t="s">
        <v>272</v>
      </c>
      <c r="H176" t="s">
        <v>195</v>
      </c>
    </row>
    <row r="177" spans="1:8" ht="15" customHeight="1">
      <c r="A177" s="2">
        <v>11040174</v>
      </c>
      <c r="B177" s="2" t="s">
        <v>8407</v>
      </c>
      <c r="C177" s="2">
        <v>6</v>
      </c>
      <c r="D177" s="2">
        <v>2</v>
      </c>
      <c r="E177" s="2">
        <v>10890073</v>
      </c>
      <c r="G177" t="s">
        <v>239</v>
      </c>
      <c r="H177" t="s">
        <v>195</v>
      </c>
    </row>
    <row r="178" spans="1:8" ht="15" customHeight="1">
      <c r="A178" s="2">
        <v>11040175</v>
      </c>
      <c r="B178" s="2" t="s">
        <v>8408</v>
      </c>
      <c r="C178" s="2">
        <v>3</v>
      </c>
      <c r="D178" s="2">
        <v>1</v>
      </c>
      <c r="E178" s="2">
        <v>10890074</v>
      </c>
      <c r="G178" t="s">
        <v>242</v>
      </c>
      <c r="H178" t="s">
        <v>195</v>
      </c>
    </row>
    <row r="179" spans="1:8" ht="15" customHeight="1">
      <c r="A179" s="2">
        <v>11040176</v>
      </c>
      <c r="B179" s="2" t="s">
        <v>8409</v>
      </c>
      <c r="C179" s="2">
        <v>4</v>
      </c>
      <c r="D179" s="2">
        <v>2</v>
      </c>
      <c r="E179" s="2">
        <v>10890075</v>
      </c>
      <c r="G179" t="s">
        <v>246</v>
      </c>
      <c r="H179" t="s">
        <v>195</v>
      </c>
    </row>
    <row r="180" spans="1:8" ht="15" customHeight="1">
      <c r="A180" s="2">
        <v>11040177</v>
      </c>
      <c r="B180" s="2" t="s">
        <v>8406</v>
      </c>
      <c r="C180" s="2">
        <v>2</v>
      </c>
      <c r="D180" s="2">
        <v>1</v>
      </c>
      <c r="E180" s="2">
        <v>10890076</v>
      </c>
      <c r="G180" t="s">
        <v>247</v>
      </c>
      <c r="H180" t="s">
        <v>195</v>
      </c>
    </row>
    <row r="181" spans="1:8" ht="15" customHeight="1">
      <c r="A181" s="2">
        <v>11040178</v>
      </c>
      <c r="B181" s="2" t="s">
        <v>8407</v>
      </c>
      <c r="C181" s="2">
        <v>6</v>
      </c>
      <c r="D181" s="2">
        <v>2</v>
      </c>
      <c r="E181" s="2">
        <v>10890077</v>
      </c>
      <c r="G181" t="s">
        <v>248</v>
      </c>
      <c r="H181" t="s">
        <v>195</v>
      </c>
    </row>
    <row r="182" spans="1:8" ht="15" customHeight="1">
      <c r="A182" s="2">
        <v>11040179</v>
      </c>
      <c r="B182" s="2" t="s">
        <v>8410</v>
      </c>
      <c r="C182" s="2">
        <v>3</v>
      </c>
      <c r="D182" s="2">
        <v>1</v>
      </c>
      <c r="E182" s="2">
        <v>10890078</v>
      </c>
      <c r="G182" t="s">
        <v>249</v>
      </c>
      <c r="H182" t="s">
        <v>195</v>
      </c>
    </row>
    <row r="183" spans="1:8" ht="15" customHeight="1">
      <c r="A183" s="2">
        <v>11040180</v>
      </c>
      <c r="B183" s="2" t="s">
        <v>8411</v>
      </c>
      <c r="C183" s="2">
        <v>4</v>
      </c>
      <c r="D183" s="2">
        <v>2</v>
      </c>
      <c r="E183" s="2">
        <v>10890079</v>
      </c>
      <c r="G183" t="s">
        <v>250</v>
      </c>
      <c r="H183" t="s">
        <v>195</v>
      </c>
    </row>
    <row r="184" spans="1:8" ht="15" customHeight="1">
      <c r="A184" s="2">
        <v>11040181</v>
      </c>
      <c r="B184" s="2" t="s">
        <v>8412</v>
      </c>
      <c r="C184" s="2">
        <v>2</v>
      </c>
      <c r="D184" s="2">
        <v>1</v>
      </c>
      <c r="E184" s="2">
        <v>10890080</v>
      </c>
      <c r="G184" t="s">
        <v>251</v>
      </c>
      <c r="H184" t="s">
        <v>195</v>
      </c>
    </row>
    <row r="185" spans="1:8" ht="15" customHeight="1">
      <c r="A185" s="2">
        <v>11040182</v>
      </c>
      <c r="B185" s="2" t="s">
        <v>8407</v>
      </c>
      <c r="C185" s="2">
        <v>6</v>
      </c>
      <c r="D185" s="2">
        <v>2</v>
      </c>
      <c r="E185" s="2">
        <v>10890081</v>
      </c>
      <c r="G185" t="s">
        <v>234</v>
      </c>
      <c r="H185" t="s">
        <v>195</v>
      </c>
    </row>
    <row r="186" spans="1:8" ht="15" customHeight="1">
      <c r="A186" s="2">
        <v>11040183</v>
      </c>
      <c r="B186" s="2" t="s">
        <v>8413</v>
      </c>
      <c r="C186" s="2">
        <v>3</v>
      </c>
      <c r="D186" s="2">
        <v>1</v>
      </c>
      <c r="E186" s="2">
        <v>10890082</v>
      </c>
      <c r="G186" t="s">
        <v>235</v>
      </c>
      <c r="H186" t="s">
        <v>195</v>
      </c>
    </row>
    <row r="187" spans="1:8" ht="15" customHeight="1">
      <c r="A187" s="2">
        <v>11040184</v>
      </c>
      <c r="B187" s="2" t="s">
        <v>8414</v>
      </c>
      <c r="C187" s="2">
        <v>4</v>
      </c>
      <c r="D187" s="2">
        <v>2</v>
      </c>
      <c r="E187" s="2">
        <v>10890083</v>
      </c>
      <c r="G187" t="s">
        <v>236</v>
      </c>
      <c r="H187" t="s">
        <v>195</v>
      </c>
    </row>
    <row r="188" spans="1:8" ht="15" customHeight="1">
      <c r="A188" s="2">
        <v>11040185</v>
      </c>
      <c r="B188" s="2" t="s">
        <v>8415</v>
      </c>
      <c r="C188" s="2">
        <v>2</v>
      </c>
      <c r="D188" s="2">
        <v>1</v>
      </c>
      <c r="E188" s="2">
        <v>10890084</v>
      </c>
      <c r="G188" t="s">
        <v>236</v>
      </c>
      <c r="H188" t="s">
        <v>195</v>
      </c>
    </row>
    <row r="189" spans="1:8" ht="15" customHeight="1">
      <c r="A189" s="2">
        <v>11040186</v>
      </c>
      <c r="B189" s="2" t="s">
        <v>8414</v>
      </c>
      <c r="C189" s="2">
        <v>4</v>
      </c>
      <c r="D189" s="2">
        <v>1</v>
      </c>
      <c r="E189" s="2">
        <v>10890085</v>
      </c>
      <c r="G189" t="s">
        <v>258</v>
      </c>
      <c r="H189" t="s">
        <v>195</v>
      </c>
    </row>
    <row r="190" spans="1:8" ht="15" customHeight="1">
      <c r="A190" s="2">
        <v>11040187</v>
      </c>
      <c r="B190" s="2" t="s">
        <v>8405</v>
      </c>
      <c r="C190" s="2">
        <v>4</v>
      </c>
      <c r="D190" s="2">
        <v>2</v>
      </c>
      <c r="E190" s="2">
        <v>10890086</v>
      </c>
      <c r="G190" t="s">
        <v>260</v>
      </c>
      <c r="H190" t="s">
        <v>195</v>
      </c>
    </row>
    <row r="191" spans="1:8" ht="15" customHeight="1">
      <c r="A191" s="2">
        <v>11040188</v>
      </c>
      <c r="B191" s="2" t="s">
        <v>8406</v>
      </c>
      <c r="C191" s="2">
        <v>2</v>
      </c>
      <c r="D191" s="2">
        <v>1</v>
      </c>
      <c r="E191" s="2">
        <v>10890087</v>
      </c>
      <c r="G191" t="s">
        <v>270</v>
      </c>
      <c r="H191" t="s">
        <v>195</v>
      </c>
    </row>
    <row r="192" spans="1:8" ht="15" customHeight="1">
      <c r="A192" s="2">
        <v>11040189</v>
      </c>
      <c r="B192" s="2" t="s">
        <v>8407</v>
      </c>
      <c r="C192" s="2">
        <v>6</v>
      </c>
      <c r="D192" s="2">
        <v>2</v>
      </c>
      <c r="E192" s="2">
        <v>10890088</v>
      </c>
      <c r="G192" t="s">
        <v>271</v>
      </c>
      <c r="H192" t="s">
        <v>195</v>
      </c>
    </row>
    <row r="193" spans="1:8" ht="15" customHeight="1">
      <c r="A193" s="2">
        <v>11040190</v>
      </c>
      <c r="B193" s="2" t="s">
        <v>8408</v>
      </c>
      <c r="C193" s="2">
        <v>3</v>
      </c>
      <c r="D193" s="2">
        <v>1</v>
      </c>
      <c r="E193" s="2">
        <v>10890089</v>
      </c>
      <c r="G193" t="s">
        <v>266</v>
      </c>
      <c r="H193" t="s">
        <v>195</v>
      </c>
    </row>
    <row r="194" spans="1:8" ht="15" customHeight="1">
      <c r="A194" s="2">
        <v>11040191</v>
      </c>
      <c r="B194" s="2" t="s">
        <v>8409</v>
      </c>
      <c r="C194" s="2">
        <v>4</v>
      </c>
      <c r="D194" s="2">
        <v>2</v>
      </c>
      <c r="E194" s="2">
        <v>10890090</v>
      </c>
      <c r="G194" t="s">
        <v>267</v>
      </c>
      <c r="H194" t="s">
        <v>195</v>
      </c>
    </row>
    <row r="195" spans="1:8" ht="15" customHeight="1">
      <c r="A195" s="2">
        <v>11040192</v>
      </c>
      <c r="B195" s="2" t="s">
        <v>8406</v>
      </c>
      <c r="C195" s="2">
        <v>2</v>
      </c>
      <c r="D195" s="2">
        <v>1</v>
      </c>
      <c r="E195" s="2">
        <v>10890091</v>
      </c>
      <c r="G195" t="s">
        <v>268</v>
      </c>
      <c r="H195" t="s">
        <v>195</v>
      </c>
    </row>
    <row r="196" spans="1:8" ht="15" customHeight="1">
      <c r="A196" s="2">
        <v>11040193</v>
      </c>
      <c r="B196" s="2" t="s">
        <v>8407</v>
      </c>
      <c r="C196" s="2">
        <v>6</v>
      </c>
      <c r="D196" s="2">
        <v>2</v>
      </c>
      <c r="E196" s="2">
        <v>10890092</v>
      </c>
      <c r="G196" t="s">
        <v>197</v>
      </c>
      <c r="H196" t="s">
        <v>195</v>
      </c>
    </row>
    <row r="197" spans="1:8" ht="15" customHeight="1">
      <c r="A197" s="2">
        <v>11040194</v>
      </c>
      <c r="B197" s="2" t="s">
        <v>8410</v>
      </c>
      <c r="C197" s="2">
        <v>3</v>
      </c>
      <c r="D197" s="2">
        <v>1</v>
      </c>
      <c r="E197" s="2">
        <v>10890093</v>
      </c>
      <c r="G197" t="s">
        <v>198</v>
      </c>
      <c r="H197" t="s">
        <v>195</v>
      </c>
    </row>
    <row r="198" spans="1:8" ht="15" customHeight="1">
      <c r="A198" s="2">
        <v>11040195</v>
      </c>
      <c r="B198" s="2" t="s">
        <v>8411</v>
      </c>
      <c r="C198" s="2">
        <v>4</v>
      </c>
      <c r="D198" s="2">
        <v>2</v>
      </c>
      <c r="E198" s="2">
        <v>10890094</v>
      </c>
      <c r="G198" t="s">
        <v>199</v>
      </c>
      <c r="H198" t="s">
        <v>195</v>
      </c>
    </row>
    <row r="199" spans="1:8" ht="15" customHeight="1">
      <c r="A199" s="2">
        <v>11040196</v>
      </c>
      <c r="B199" s="2" t="s">
        <v>8412</v>
      </c>
      <c r="C199" s="2">
        <v>2</v>
      </c>
      <c r="D199" s="2">
        <v>1</v>
      </c>
      <c r="E199" s="2">
        <v>10890095</v>
      </c>
      <c r="G199" t="s">
        <v>200</v>
      </c>
      <c r="H199" t="s">
        <v>195</v>
      </c>
    </row>
    <row r="200" spans="1:8" ht="15" customHeight="1">
      <c r="A200" s="2">
        <v>11040197</v>
      </c>
      <c r="B200" s="2" t="s">
        <v>8407</v>
      </c>
      <c r="C200" s="2">
        <v>6</v>
      </c>
      <c r="D200" s="2">
        <v>2</v>
      </c>
      <c r="E200" s="2">
        <v>10890096</v>
      </c>
      <c r="G200" t="s">
        <v>201</v>
      </c>
      <c r="H200" t="s">
        <v>195</v>
      </c>
    </row>
    <row r="201" spans="1:8" ht="15" customHeight="1">
      <c r="A201" s="2">
        <v>11040198</v>
      </c>
      <c r="B201" s="2" t="s">
        <v>8413</v>
      </c>
      <c r="C201" s="2">
        <v>3</v>
      </c>
      <c r="D201" s="2">
        <v>1</v>
      </c>
      <c r="E201" s="2">
        <v>10890097</v>
      </c>
      <c r="G201" t="s">
        <v>202</v>
      </c>
      <c r="H201" t="s">
        <v>195</v>
      </c>
    </row>
    <row r="202" spans="1:8" ht="15" customHeight="1">
      <c r="A202" s="2">
        <v>11040199</v>
      </c>
      <c r="B202" s="2" t="s">
        <v>8414</v>
      </c>
      <c r="C202" s="2">
        <v>4</v>
      </c>
      <c r="D202" s="2">
        <v>2</v>
      </c>
      <c r="E202" s="2">
        <v>10890098</v>
      </c>
      <c r="G202" t="s">
        <v>203</v>
      </c>
      <c r="H202" t="s">
        <v>195</v>
      </c>
    </row>
    <row r="203" spans="1:8" ht="15" customHeight="1">
      <c r="A203" s="2">
        <v>11040200</v>
      </c>
      <c r="B203" s="2" t="s">
        <v>8415</v>
      </c>
      <c r="C203" s="2">
        <v>2</v>
      </c>
      <c r="D203" s="2">
        <v>1</v>
      </c>
      <c r="E203" s="2">
        <v>10890099</v>
      </c>
      <c r="G203" t="s">
        <v>204</v>
      </c>
      <c r="H203" t="s">
        <v>195</v>
      </c>
    </row>
    <row r="204" spans="1:8" ht="15" customHeight="1">
      <c r="A204" s="2">
        <v>11040201</v>
      </c>
      <c r="B204" s="2" t="s">
        <v>8407</v>
      </c>
      <c r="C204" s="2">
        <v>6</v>
      </c>
      <c r="D204" s="2">
        <v>2</v>
      </c>
      <c r="E204" s="2">
        <v>10890100</v>
      </c>
      <c r="G204" t="s">
        <v>205</v>
      </c>
      <c r="H204" t="s">
        <v>195</v>
      </c>
    </row>
    <row r="205" spans="1:8" ht="15" customHeight="1">
      <c r="A205" s="2">
        <v>11040202</v>
      </c>
      <c r="B205" s="2" t="s">
        <v>8416</v>
      </c>
      <c r="C205" s="2">
        <v>3</v>
      </c>
      <c r="D205" s="2">
        <v>1</v>
      </c>
      <c r="E205" s="2">
        <v>10890101</v>
      </c>
      <c r="G205" t="s">
        <v>206</v>
      </c>
      <c r="H205" t="s">
        <v>195</v>
      </c>
    </row>
    <row r="206" spans="1:8" ht="15" customHeight="1">
      <c r="A206" s="2">
        <v>11040203</v>
      </c>
      <c r="B206" s="2" t="s">
        <v>8417</v>
      </c>
      <c r="C206" s="2">
        <v>4</v>
      </c>
      <c r="D206" s="2">
        <v>2</v>
      </c>
      <c r="E206" s="2">
        <v>10890102</v>
      </c>
      <c r="G206" t="s">
        <v>207</v>
      </c>
      <c r="H206" t="s">
        <v>195</v>
      </c>
    </row>
    <row r="207" spans="1:8" ht="15" customHeight="1">
      <c r="A207" s="2">
        <v>11040204</v>
      </c>
      <c r="B207" s="2" t="s">
        <v>8418</v>
      </c>
      <c r="C207" s="2">
        <v>2</v>
      </c>
      <c r="D207" s="2">
        <v>1</v>
      </c>
      <c r="E207" s="2">
        <v>10890103</v>
      </c>
      <c r="G207" t="s">
        <v>208</v>
      </c>
      <c r="H207" t="s">
        <v>195</v>
      </c>
    </row>
    <row r="208" spans="1:8" ht="15" customHeight="1">
      <c r="A208" s="2">
        <v>11040205</v>
      </c>
      <c r="B208" s="2" t="s">
        <v>8407</v>
      </c>
      <c r="C208" s="2">
        <v>6</v>
      </c>
      <c r="D208" s="2">
        <v>2</v>
      </c>
      <c r="E208" s="2">
        <v>10890104</v>
      </c>
      <c r="G208" t="s">
        <v>209</v>
      </c>
      <c r="H208" t="s">
        <v>195</v>
      </c>
    </row>
    <row r="209" spans="1:8" ht="15" customHeight="1">
      <c r="A209" s="2">
        <v>11040206</v>
      </c>
      <c r="B209" s="2" t="s">
        <v>8419</v>
      </c>
      <c r="C209" s="2">
        <v>3</v>
      </c>
      <c r="D209" s="2">
        <v>1</v>
      </c>
      <c r="E209" s="2">
        <v>10890105</v>
      </c>
      <c r="G209" t="s">
        <v>210</v>
      </c>
      <c r="H209" t="s">
        <v>195</v>
      </c>
    </row>
    <row r="210" spans="1:8" ht="15" customHeight="1">
      <c r="A210" s="2">
        <v>11040207</v>
      </c>
      <c r="B210" s="2" t="s">
        <v>8420</v>
      </c>
      <c r="C210" s="2">
        <v>4</v>
      </c>
      <c r="D210" s="2">
        <v>2</v>
      </c>
      <c r="E210" s="2">
        <v>10890106</v>
      </c>
      <c r="G210" t="s">
        <v>211</v>
      </c>
      <c r="H210" t="s">
        <v>195</v>
      </c>
    </row>
    <row r="211" spans="1:8" ht="15" customHeight="1">
      <c r="A211" s="2">
        <v>11040208</v>
      </c>
      <c r="B211" s="2" t="s">
        <v>8421</v>
      </c>
      <c r="C211" s="2">
        <v>2</v>
      </c>
      <c r="D211" s="2">
        <v>1</v>
      </c>
      <c r="E211" s="2">
        <v>10890107</v>
      </c>
      <c r="G211" t="s">
        <v>212</v>
      </c>
      <c r="H211" t="s">
        <v>195</v>
      </c>
    </row>
    <row r="212" spans="1:8" ht="15" customHeight="1">
      <c r="A212" s="2">
        <v>11040209</v>
      </c>
      <c r="B212" s="2" t="s">
        <v>8407</v>
      </c>
      <c r="C212" s="2">
        <v>6</v>
      </c>
      <c r="D212" s="2">
        <v>2</v>
      </c>
      <c r="E212" s="2">
        <v>10890108</v>
      </c>
      <c r="G212" t="s">
        <v>213</v>
      </c>
      <c r="H212" t="s">
        <v>195</v>
      </c>
    </row>
    <row r="213" spans="1:8" ht="15" customHeight="1">
      <c r="A213" s="2">
        <v>11040210</v>
      </c>
      <c r="B213" s="2" t="s">
        <v>8422</v>
      </c>
      <c r="C213" s="2">
        <v>3</v>
      </c>
      <c r="D213" s="2">
        <v>1</v>
      </c>
      <c r="E213" s="2">
        <v>10890109</v>
      </c>
      <c r="G213" t="s">
        <v>214</v>
      </c>
      <c r="H213" t="s">
        <v>195</v>
      </c>
    </row>
    <row r="214" spans="1:8" ht="15" customHeight="1">
      <c r="A214" s="2">
        <v>11040211</v>
      </c>
      <c r="B214" s="2" t="s">
        <v>8423</v>
      </c>
      <c r="C214" s="2">
        <v>4</v>
      </c>
      <c r="D214" s="2">
        <v>2</v>
      </c>
      <c r="E214" s="2">
        <v>10890110</v>
      </c>
      <c r="G214" t="s">
        <v>215</v>
      </c>
      <c r="H214" t="s">
        <v>195</v>
      </c>
    </row>
    <row r="215" spans="1:8" ht="15" customHeight="1">
      <c r="A215" s="2">
        <v>11040212</v>
      </c>
      <c r="B215" s="2" t="s">
        <v>8424</v>
      </c>
      <c r="C215" s="2">
        <v>2</v>
      </c>
      <c r="D215" s="2">
        <v>1</v>
      </c>
      <c r="E215" s="2">
        <v>10890111</v>
      </c>
      <c r="G215" t="s">
        <v>216</v>
      </c>
      <c r="H215" t="s">
        <v>195</v>
      </c>
    </row>
    <row r="216" spans="1:8" ht="15" customHeight="1">
      <c r="A216" s="2">
        <v>11040213</v>
      </c>
      <c r="B216" s="2" t="s">
        <v>8407</v>
      </c>
      <c r="C216" s="2">
        <v>6</v>
      </c>
      <c r="D216" s="2">
        <v>2</v>
      </c>
      <c r="E216" s="2">
        <v>10890112</v>
      </c>
      <c r="G216" t="s">
        <v>194</v>
      </c>
      <c r="H216" t="s">
        <v>195</v>
      </c>
    </row>
    <row r="217" spans="1:8" ht="15" customHeight="1">
      <c r="A217" s="2">
        <v>11040214</v>
      </c>
      <c r="B217" s="2" t="s">
        <v>8425</v>
      </c>
      <c r="C217" s="2">
        <v>3</v>
      </c>
      <c r="D217" s="2">
        <v>1</v>
      </c>
      <c r="E217" s="2">
        <v>10890113</v>
      </c>
      <c r="G217" t="s">
        <v>196</v>
      </c>
      <c r="H217" t="s">
        <v>195</v>
      </c>
    </row>
    <row r="218" spans="1:8" ht="15" customHeight="1">
      <c r="A218" s="2">
        <v>11040215</v>
      </c>
      <c r="B218" s="2" t="s">
        <v>8426</v>
      </c>
      <c r="C218" s="2">
        <v>4</v>
      </c>
      <c r="D218" s="2">
        <v>2</v>
      </c>
      <c r="E218" s="2">
        <v>10950024</v>
      </c>
      <c r="G218" t="s">
        <v>217</v>
      </c>
      <c r="H218" t="s">
        <v>195</v>
      </c>
    </row>
    <row r="219" spans="1:8" ht="15" customHeight="1">
      <c r="A219" s="2">
        <v>11040216</v>
      </c>
      <c r="B219" s="2" t="s">
        <v>8427</v>
      </c>
      <c r="C219" s="2">
        <v>2</v>
      </c>
      <c r="D219" s="2">
        <v>1</v>
      </c>
      <c r="E219" s="2">
        <v>10950025</v>
      </c>
      <c r="G219" t="s">
        <v>218</v>
      </c>
      <c r="H219" t="s">
        <v>195</v>
      </c>
    </row>
    <row r="220" spans="1:8" ht="15" customHeight="1">
      <c r="A220" s="2">
        <v>11040217</v>
      </c>
      <c r="B220" s="2" t="s">
        <v>8407</v>
      </c>
      <c r="C220" s="2">
        <v>6</v>
      </c>
      <c r="D220" s="2">
        <v>2</v>
      </c>
      <c r="E220" s="2">
        <v>10950026</v>
      </c>
      <c r="G220" t="s">
        <v>219</v>
      </c>
      <c r="H220" t="s">
        <v>195</v>
      </c>
    </row>
    <row r="221" spans="1:8" ht="15" customHeight="1">
      <c r="A221" s="2">
        <v>11040218</v>
      </c>
      <c r="B221" s="2" t="s">
        <v>8428</v>
      </c>
      <c r="C221" s="2">
        <v>3</v>
      </c>
      <c r="D221" s="2">
        <v>1</v>
      </c>
      <c r="E221" s="2">
        <v>10950027</v>
      </c>
      <c r="G221" t="s">
        <v>220</v>
      </c>
      <c r="H221" t="s">
        <v>195</v>
      </c>
    </row>
    <row r="222" spans="1:8" ht="15" customHeight="1">
      <c r="A222" s="2">
        <v>11040219</v>
      </c>
      <c r="B222" s="2" t="s">
        <v>8429</v>
      </c>
      <c r="C222" s="2">
        <v>4</v>
      </c>
      <c r="D222" s="2">
        <v>1</v>
      </c>
      <c r="E222" s="2">
        <v>10950028</v>
      </c>
      <c r="G222" t="s">
        <v>223</v>
      </c>
      <c r="H222" t="s">
        <v>195</v>
      </c>
    </row>
    <row r="223" spans="1:8" ht="15" customHeight="1">
      <c r="A223" s="2">
        <v>11040220</v>
      </c>
      <c r="B223" s="2" t="s">
        <v>8430</v>
      </c>
      <c r="C223" s="2">
        <v>2</v>
      </c>
      <c r="D223" s="2">
        <v>2</v>
      </c>
      <c r="E223" s="2">
        <v>10950029</v>
      </c>
      <c r="G223" t="s">
        <v>226</v>
      </c>
      <c r="H223" t="s">
        <v>195</v>
      </c>
    </row>
    <row r="224" spans="1:8" ht="15" customHeight="1">
      <c r="A224" s="2">
        <v>11040221</v>
      </c>
      <c r="B224" s="2" t="s">
        <v>8407</v>
      </c>
      <c r="C224" s="2">
        <v>6</v>
      </c>
      <c r="D224" s="2">
        <v>1</v>
      </c>
      <c r="E224" s="2">
        <v>10950030</v>
      </c>
      <c r="G224" t="s">
        <v>227</v>
      </c>
      <c r="H224" t="s">
        <v>195</v>
      </c>
    </row>
    <row r="225" spans="1:8" ht="15" customHeight="1">
      <c r="A225" s="2">
        <v>11040222</v>
      </c>
      <c r="B225" s="2" t="s">
        <v>8431</v>
      </c>
      <c r="C225" s="2">
        <v>3</v>
      </c>
      <c r="D225" s="2">
        <v>2</v>
      </c>
      <c r="E225" s="2">
        <v>10950031</v>
      </c>
      <c r="G225" t="s">
        <v>228</v>
      </c>
      <c r="H225" t="s">
        <v>195</v>
      </c>
    </row>
    <row r="226" spans="1:8" ht="15" customHeight="1">
      <c r="A226" s="2">
        <v>11040223</v>
      </c>
      <c r="B226" s="2" t="s">
        <v>8416</v>
      </c>
      <c r="C226" s="2">
        <v>4</v>
      </c>
      <c r="D226" s="2">
        <v>1</v>
      </c>
      <c r="E226" s="2">
        <v>10950032</v>
      </c>
      <c r="G226" t="s">
        <v>243</v>
      </c>
      <c r="H226" t="s">
        <v>195</v>
      </c>
    </row>
    <row r="227" spans="1:8" ht="15" customHeight="1">
      <c r="A227" s="2">
        <v>11040224</v>
      </c>
      <c r="B227" s="2" t="s">
        <v>8420</v>
      </c>
      <c r="C227" s="2">
        <v>3</v>
      </c>
      <c r="D227" s="2">
        <v>1</v>
      </c>
      <c r="E227" s="2">
        <v>10950033</v>
      </c>
      <c r="G227" t="s">
        <v>222</v>
      </c>
      <c r="H227" t="s">
        <v>195</v>
      </c>
    </row>
    <row r="228" spans="1:8" ht="15" customHeight="1">
      <c r="A228" s="2">
        <v>11040225</v>
      </c>
      <c r="B228" s="2" t="s">
        <v>8414</v>
      </c>
      <c r="C228" s="2">
        <v>4</v>
      </c>
      <c r="D228" s="2">
        <v>1</v>
      </c>
      <c r="E228" s="2">
        <v>10950034</v>
      </c>
      <c r="G228" t="s">
        <v>224</v>
      </c>
      <c r="H228" t="s">
        <v>195</v>
      </c>
    </row>
    <row r="229" spans="1:8" ht="15" customHeight="1">
      <c r="A229" s="2">
        <v>11040226</v>
      </c>
      <c r="B229" s="2" t="s">
        <v>8413</v>
      </c>
      <c r="C229" s="2">
        <v>3</v>
      </c>
      <c r="D229" s="2">
        <v>1</v>
      </c>
      <c r="E229" s="2">
        <v>10950035</v>
      </c>
      <c r="G229" t="s">
        <v>224</v>
      </c>
      <c r="H229" t="s">
        <v>195</v>
      </c>
    </row>
    <row r="230" spans="1:8" ht="15" customHeight="1">
      <c r="A230" s="2">
        <v>11040227</v>
      </c>
      <c r="B230" s="2" t="s">
        <v>8419</v>
      </c>
      <c r="C230" s="2">
        <v>4</v>
      </c>
      <c r="D230" s="2">
        <v>1</v>
      </c>
      <c r="E230" s="2">
        <v>10950036</v>
      </c>
      <c r="G230" t="s">
        <v>271</v>
      </c>
      <c r="H230" t="s">
        <v>195</v>
      </c>
    </row>
    <row r="231" spans="1:8" ht="15" customHeight="1">
      <c r="A231" s="2">
        <v>11040228</v>
      </c>
      <c r="B231" s="2" t="s">
        <v>8417</v>
      </c>
      <c r="C231" s="2">
        <v>4</v>
      </c>
      <c r="D231" s="2">
        <v>2</v>
      </c>
      <c r="E231" s="2">
        <v>10890212</v>
      </c>
      <c r="G231" t="s">
        <v>283</v>
      </c>
      <c r="H231" t="s">
        <v>176</v>
      </c>
    </row>
    <row r="232" spans="1:8" ht="15" customHeight="1">
      <c r="A232" s="2">
        <v>11040229</v>
      </c>
      <c r="B232" s="2" t="s">
        <v>8417</v>
      </c>
      <c r="C232" s="2">
        <v>4</v>
      </c>
      <c r="D232" s="2">
        <v>2</v>
      </c>
      <c r="E232" s="2">
        <v>10890213</v>
      </c>
      <c r="G232" t="s">
        <v>284</v>
      </c>
      <c r="H232" t="s">
        <v>176</v>
      </c>
    </row>
    <row r="233" spans="1:8" ht="15" customHeight="1">
      <c r="A233" s="2">
        <v>11040230</v>
      </c>
      <c r="B233" s="2" t="s">
        <v>8417</v>
      </c>
      <c r="C233" s="2">
        <v>4</v>
      </c>
      <c r="D233" s="2">
        <v>2</v>
      </c>
      <c r="E233" s="2">
        <v>10950049</v>
      </c>
      <c r="G233" t="s">
        <v>318</v>
      </c>
      <c r="H233" t="s">
        <v>176</v>
      </c>
    </row>
    <row r="234" spans="1:8" ht="15" customHeight="1">
      <c r="A234" s="2">
        <v>11040231</v>
      </c>
      <c r="B234" s="2" t="s">
        <v>8417</v>
      </c>
      <c r="C234" s="2">
        <v>4</v>
      </c>
      <c r="D234" s="2">
        <v>2</v>
      </c>
      <c r="E234" s="2">
        <v>10950050</v>
      </c>
      <c r="G234" t="s">
        <v>319</v>
      </c>
      <c r="H234" t="s">
        <v>176</v>
      </c>
    </row>
    <row r="235" spans="1:8" ht="15" customHeight="1">
      <c r="A235" s="2">
        <v>11040232</v>
      </c>
      <c r="B235" s="2" t="s">
        <v>8425</v>
      </c>
      <c r="C235" s="2">
        <v>3</v>
      </c>
      <c r="D235" s="2">
        <v>1</v>
      </c>
      <c r="E235" s="2">
        <v>10950138</v>
      </c>
      <c r="G235">
        <v>3560</v>
      </c>
      <c r="H235" t="s">
        <v>176</v>
      </c>
    </row>
    <row r="236" spans="1:8" ht="15" customHeight="1">
      <c r="A236" s="2">
        <v>11040233</v>
      </c>
      <c r="B236" s="2" t="s">
        <v>8426</v>
      </c>
      <c r="C236" s="2">
        <v>4</v>
      </c>
      <c r="D236" s="2">
        <v>2</v>
      </c>
      <c r="E236" s="2">
        <v>10950139</v>
      </c>
      <c r="G236">
        <v>3560</v>
      </c>
      <c r="H236" t="s">
        <v>176</v>
      </c>
    </row>
    <row r="237" spans="1:8" ht="15" customHeight="1">
      <c r="A237" s="2">
        <v>11040234</v>
      </c>
      <c r="B237" s="2" t="s">
        <v>8427</v>
      </c>
      <c r="C237" s="2">
        <v>2</v>
      </c>
      <c r="D237" s="2">
        <v>1</v>
      </c>
      <c r="E237" s="2">
        <v>10950140</v>
      </c>
      <c r="G237">
        <v>3560</v>
      </c>
      <c r="H237" t="s">
        <v>176</v>
      </c>
    </row>
    <row r="238" spans="1:8" ht="15" customHeight="1">
      <c r="A238" s="2">
        <v>11040235</v>
      </c>
      <c r="B238" s="2" t="s">
        <v>8407</v>
      </c>
      <c r="C238" s="2">
        <v>6</v>
      </c>
      <c r="D238" s="2">
        <v>2</v>
      </c>
      <c r="E238" s="2">
        <v>10950141</v>
      </c>
      <c r="G238">
        <v>3560</v>
      </c>
      <c r="H238" t="s">
        <v>176</v>
      </c>
    </row>
    <row r="239" spans="1:8" ht="15" customHeight="1">
      <c r="A239" s="2">
        <v>11040236</v>
      </c>
      <c r="B239" s="2" t="s">
        <v>8428</v>
      </c>
      <c r="C239" s="2">
        <v>3</v>
      </c>
      <c r="D239" s="2">
        <v>1</v>
      </c>
      <c r="E239" s="2">
        <v>10950142</v>
      </c>
      <c r="G239">
        <v>3560</v>
      </c>
      <c r="H239" t="s">
        <v>176</v>
      </c>
    </row>
    <row r="240" spans="1:8" ht="15" customHeight="1">
      <c r="A240" s="2">
        <v>11040237</v>
      </c>
      <c r="B240" s="2" t="s">
        <v>8429</v>
      </c>
      <c r="C240" s="2">
        <v>4</v>
      </c>
      <c r="D240" s="2">
        <v>1</v>
      </c>
      <c r="E240" s="2">
        <v>10950143</v>
      </c>
      <c r="G240">
        <v>3560</v>
      </c>
      <c r="H240" t="s">
        <v>176</v>
      </c>
    </row>
    <row r="241" spans="1:8" ht="15" customHeight="1">
      <c r="A241" s="2">
        <v>11040238</v>
      </c>
      <c r="B241" s="2" t="s">
        <v>8430</v>
      </c>
      <c r="C241" s="2">
        <v>2</v>
      </c>
      <c r="D241" s="2">
        <v>2</v>
      </c>
      <c r="E241" s="2">
        <v>10950144</v>
      </c>
      <c r="G241">
        <v>3560</v>
      </c>
      <c r="H241" t="s">
        <v>176</v>
      </c>
    </row>
    <row r="242" spans="1:8" ht="15" customHeight="1">
      <c r="A242" s="2">
        <v>11040239</v>
      </c>
      <c r="B242" s="2" t="s">
        <v>8407</v>
      </c>
      <c r="C242" s="2">
        <v>6</v>
      </c>
      <c r="D242" s="2">
        <v>1</v>
      </c>
      <c r="E242" s="2">
        <v>10950145</v>
      </c>
      <c r="G242">
        <v>3560</v>
      </c>
      <c r="H242" t="s">
        <v>176</v>
      </c>
    </row>
    <row r="243" spans="1:8" ht="15" customHeight="1">
      <c r="A243" s="2">
        <v>11040240</v>
      </c>
      <c r="B243" s="2" t="s">
        <v>8431</v>
      </c>
      <c r="C243" s="2">
        <v>3</v>
      </c>
      <c r="D243" s="2">
        <v>2</v>
      </c>
      <c r="E243" s="2">
        <v>10950147</v>
      </c>
      <c r="G243">
        <v>3560</v>
      </c>
      <c r="H243" t="s">
        <v>176</v>
      </c>
    </row>
    <row r="244" spans="1:8" ht="15" customHeight="1">
      <c r="A244" s="2">
        <v>11040241</v>
      </c>
      <c r="B244" s="2" t="s">
        <v>8416</v>
      </c>
      <c r="C244" s="2">
        <v>4</v>
      </c>
      <c r="D244" s="2">
        <v>1</v>
      </c>
      <c r="E244" s="2">
        <v>10950148</v>
      </c>
      <c r="G244">
        <v>3560</v>
      </c>
      <c r="H244" t="s">
        <v>176</v>
      </c>
    </row>
    <row r="245" spans="1:8" ht="15" customHeight="1">
      <c r="A245" s="2">
        <v>11040242</v>
      </c>
      <c r="B245" s="2" t="s">
        <v>8420</v>
      </c>
      <c r="C245" s="2">
        <v>3</v>
      </c>
      <c r="D245" s="2">
        <v>1</v>
      </c>
      <c r="E245" s="2">
        <v>10950149</v>
      </c>
      <c r="G245">
        <v>3560</v>
      </c>
      <c r="H245" t="s">
        <v>176</v>
      </c>
    </row>
    <row r="246" spans="1:8" ht="15" customHeight="1">
      <c r="A246" s="2">
        <v>11040243</v>
      </c>
      <c r="B246" s="2" t="s">
        <v>8414</v>
      </c>
      <c r="C246" s="2">
        <v>4</v>
      </c>
      <c r="D246" s="2">
        <v>1</v>
      </c>
      <c r="E246" s="2">
        <v>10950150</v>
      </c>
      <c r="G246">
        <v>3560</v>
      </c>
      <c r="H246" t="s">
        <v>176</v>
      </c>
    </row>
    <row r="247" spans="1:8" ht="15" customHeight="1">
      <c r="A247" s="2">
        <v>11040244</v>
      </c>
      <c r="B247" s="2" t="s">
        <v>8413</v>
      </c>
      <c r="C247" s="2">
        <v>3</v>
      </c>
      <c r="D247" s="2">
        <v>1</v>
      </c>
      <c r="E247" s="2">
        <v>10950151</v>
      </c>
      <c r="G247">
        <v>3560</v>
      </c>
      <c r="H247" t="s">
        <v>176</v>
      </c>
    </row>
    <row r="248" spans="1:8" ht="15" customHeight="1">
      <c r="A248" s="2">
        <v>11040245</v>
      </c>
      <c r="B248" s="2" t="s">
        <v>8419</v>
      </c>
      <c r="C248" s="2">
        <v>4</v>
      </c>
      <c r="D248" s="2">
        <v>1</v>
      </c>
      <c r="E248" s="2">
        <v>10950152</v>
      </c>
      <c r="G248">
        <v>3560</v>
      </c>
      <c r="H248" t="s">
        <v>176</v>
      </c>
    </row>
    <row r="249" spans="1:8" ht="15" customHeight="1">
      <c r="A249" s="2">
        <v>11040246</v>
      </c>
      <c r="B249" s="2" t="s">
        <v>8417</v>
      </c>
      <c r="C249" s="2">
        <v>4</v>
      </c>
      <c r="D249" s="2">
        <v>2</v>
      </c>
      <c r="E249" s="2">
        <v>10950153</v>
      </c>
      <c r="G249">
        <v>3560</v>
      </c>
      <c r="H249" t="s">
        <v>176</v>
      </c>
    </row>
    <row r="250" spans="1:8" ht="15" customHeight="1">
      <c r="A250" s="2">
        <v>11040247</v>
      </c>
      <c r="B250" s="2" t="s">
        <v>8417</v>
      </c>
      <c r="C250" s="2">
        <v>4</v>
      </c>
      <c r="D250" s="2">
        <v>2</v>
      </c>
      <c r="E250" s="2">
        <v>10950154</v>
      </c>
      <c r="G250">
        <v>3560</v>
      </c>
      <c r="H250" t="s">
        <v>176</v>
      </c>
    </row>
    <row r="251" spans="1:8" ht="15" customHeight="1">
      <c r="A251" s="2">
        <v>11040248</v>
      </c>
      <c r="B251" s="2" t="s">
        <v>8417</v>
      </c>
      <c r="C251" s="2">
        <v>2</v>
      </c>
      <c r="D251" s="2">
        <v>1</v>
      </c>
      <c r="E251" s="2">
        <v>10890429</v>
      </c>
      <c r="G251" t="s">
        <v>1812</v>
      </c>
      <c r="H251" t="s">
        <v>176</v>
      </c>
    </row>
    <row r="252" spans="1:8" ht="15" customHeight="1">
      <c r="A252" s="2">
        <v>11040249</v>
      </c>
      <c r="B252" s="2" t="s">
        <v>8419</v>
      </c>
      <c r="C252" s="2">
        <v>4</v>
      </c>
      <c r="D252" s="2">
        <v>2</v>
      </c>
      <c r="E252" s="2">
        <v>10890470</v>
      </c>
      <c r="G252" t="s">
        <v>4623</v>
      </c>
      <c r="H252" t="s">
        <v>176</v>
      </c>
    </row>
    <row r="253" spans="1:8" ht="15" customHeight="1">
      <c r="A253" s="2">
        <v>11040250</v>
      </c>
      <c r="B253" s="2" t="s">
        <v>8417</v>
      </c>
      <c r="C253" s="2">
        <v>2</v>
      </c>
      <c r="D253" s="2">
        <v>1</v>
      </c>
      <c r="E253" s="2">
        <v>10890468</v>
      </c>
      <c r="G253" t="s">
        <v>4623</v>
      </c>
      <c r="H253" t="s">
        <v>176</v>
      </c>
    </row>
    <row r="254" spans="1:8" ht="15" customHeight="1">
      <c r="A254" s="2">
        <v>11040251</v>
      </c>
      <c r="B254" s="2" t="s">
        <v>8417</v>
      </c>
      <c r="C254" s="2">
        <v>3</v>
      </c>
      <c r="D254" s="2">
        <v>1</v>
      </c>
      <c r="E254" s="2">
        <v>10890468</v>
      </c>
      <c r="G254" t="s">
        <v>4623</v>
      </c>
      <c r="H254" t="s">
        <v>176</v>
      </c>
    </row>
    <row r="255" spans="1:8" ht="15" customHeight="1">
      <c r="A255" s="2">
        <v>11040252</v>
      </c>
      <c r="B255" s="2" t="s">
        <v>8417</v>
      </c>
      <c r="C255" s="2">
        <v>4</v>
      </c>
      <c r="D255" s="2">
        <v>2</v>
      </c>
      <c r="E255" s="2">
        <v>10950162</v>
      </c>
      <c r="G255" t="s">
        <v>4623</v>
      </c>
      <c r="H255" t="s">
        <v>176</v>
      </c>
    </row>
    <row r="256" spans="1:8" ht="15" customHeight="1">
      <c r="A256" s="2">
        <v>11040253</v>
      </c>
      <c r="B256" s="2" t="s">
        <v>8417</v>
      </c>
      <c r="C256" s="2">
        <v>2</v>
      </c>
      <c r="D256" s="2">
        <v>1</v>
      </c>
      <c r="E256" s="2">
        <v>10890218</v>
      </c>
      <c r="G256" t="s">
        <v>4623</v>
      </c>
      <c r="H256" t="s">
        <v>176</v>
      </c>
    </row>
    <row r="257" spans="1:8" ht="15" customHeight="1">
      <c r="A257" s="2">
        <v>11040254</v>
      </c>
      <c r="B257" s="2" t="s">
        <v>8417</v>
      </c>
      <c r="C257" s="2">
        <v>2</v>
      </c>
      <c r="D257" s="2">
        <v>1</v>
      </c>
      <c r="E257" s="2">
        <v>10890457</v>
      </c>
      <c r="G257" t="s">
        <v>4623</v>
      </c>
      <c r="H257" t="s">
        <v>176</v>
      </c>
    </row>
    <row r="258" spans="1:8" ht="17.25" customHeight="1">
      <c r="A258" s="2">
        <v>11040263</v>
      </c>
      <c r="B258" s="65" t="s">
        <v>8439</v>
      </c>
      <c r="C258" s="2">
        <v>2</v>
      </c>
      <c r="D258" s="2">
        <v>1</v>
      </c>
      <c r="E258" s="2">
        <v>10890382</v>
      </c>
    </row>
    <row r="259" spans="1:8" ht="15" customHeight="1">
      <c r="A259" s="2">
        <v>11040255</v>
      </c>
      <c r="B259" s="58" t="s">
        <v>8440</v>
      </c>
      <c r="C259" s="58">
        <v>2</v>
      </c>
      <c r="D259" s="58">
        <v>2</v>
      </c>
      <c r="E259" s="58">
        <v>30000012</v>
      </c>
      <c r="G259">
        <v>11038</v>
      </c>
      <c r="H259" t="s">
        <v>276</v>
      </c>
    </row>
    <row r="260" spans="1:8" ht="15" customHeight="1">
      <c r="A260" s="140">
        <v>11040256</v>
      </c>
      <c r="B260" s="2" t="s">
        <v>8417</v>
      </c>
      <c r="C260" s="2">
        <v>3</v>
      </c>
      <c r="D260" s="2">
        <v>1</v>
      </c>
      <c r="E260" s="2">
        <v>30000013</v>
      </c>
      <c r="G260">
        <v>11038</v>
      </c>
      <c r="H260" t="s">
        <v>276</v>
      </c>
    </row>
    <row r="261" spans="1:8" ht="16.5" customHeight="1">
      <c r="A261" s="140">
        <v>11040257</v>
      </c>
      <c r="B261" s="2" t="s">
        <v>8441</v>
      </c>
      <c r="C261" s="2">
        <v>2</v>
      </c>
      <c r="D261" s="2">
        <v>2</v>
      </c>
      <c r="E261" s="2">
        <v>30000014</v>
      </c>
      <c r="G261">
        <v>11038</v>
      </c>
      <c r="H261" t="s">
        <v>276</v>
      </c>
    </row>
    <row r="262" spans="1:8" ht="15" customHeight="1">
      <c r="A262" s="140">
        <v>11040262</v>
      </c>
      <c r="B262" s="2" t="s">
        <v>8422</v>
      </c>
      <c r="C262" s="2">
        <v>3</v>
      </c>
      <c r="D262" s="2">
        <v>1</v>
      </c>
      <c r="E262" s="245">
        <v>40000022</v>
      </c>
      <c r="G262" s="69" t="s">
        <v>4125</v>
      </c>
      <c r="H262" s="69" t="s">
        <v>867</v>
      </c>
    </row>
    <row r="263" spans="1:8" ht="15" customHeight="1">
      <c r="A263" s="140">
        <v>11040264</v>
      </c>
      <c r="B263" s="2" t="s">
        <v>8422</v>
      </c>
      <c r="C263" s="2">
        <v>3</v>
      </c>
      <c r="D263" s="2">
        <v>1</v>
      </c>
      <c r="E263" s="245">
        <v>40000023</v>
      </c>
      <c r="G263" s="70" t="s">
        <v>4126</v>
      </c>
      <c r="H263" s="70" t="s">
        <v>867</v>
      </c>
    </row>
    <row r="264" spans="1:8" ht="15" customHeight="1">
      <c r="A264" s="140">
        <v>11040265</v>
      </c>
      <c r="B264" s="246" t="s">
        <v>8423</v>
      </c>
      <c r="C264" s="3">
        <v>1</v>
      </c>
      <c r="D264" s="3">
        <v>1</v>
      </c>
      <c r="E264" s="3">
        <v>50001479</v>
      </c>
      <c r="F264" s="48"/>
      <c r="G264" s="247" t="s">
        <v>8442</v>
      </c>
      <c r="H264" s="2"/>
    </row>
    <row r="265" spans="1:8" ht="15" customHeight="1">
      <c r="A265" s="140">
        <v>11040266</v>
      </c>
      <c r="B265" s="248" t="s">
        <v>8443</v>
      </c>
      <c r="C265" s="3">
        <v>2</v>
      </c>
      <c r="D265" s="3">
        <v>1</v>
      </c>
      <c r="E265" s="3">
        <v>10890476</v>
      </c>
      <c r="G265" s="2" t="s">
        <v>8444</v>
      </c>
      <c r="H265" s="3" t="s">
        <v>276</v>
      </c>
    </row>
  </sheetData>
  <dataValidations count="1">
    <dataValidation type="list" allowBlank="1" showInputMessage="1" showErrorMessage="1" sqref="A119:A230 A4:A117 E119:E230 E4:E117">
      <formula1>PersonVorID</formula1>
    </dataValidation>
  </dataValidations>
  <hyperlinks>
    <hyperlink ref="B5" r:id="rId1" display="mailto:info@test.de"/>
    <hyperlink ref="B6" r:id="rId2" display="http://www.test.test/"/>
    <hyperlink ref="B9" r:id="rId3" display="mailto:info@test.de"/>
    <hyperlink ref="B10" r:id="rId4" display="http://www.test.test/"/>
    <hyperlink ref="B13" r:id="rId5" display="mailto:info1@test.de"/>
    <hyperlink ref="B14" r:id="rId6" display="http://www.test.test/"/>
    <hyperlink ref="B17" r:id="rId7" display="mailto:info2@test.de"/>
    <hyperlink ref="B18" r:id="rId8" display="http://www.test.test/"/>
    <hyperlink ref="B21" r:id="rId9" display="mailto:info3@test.de"/>
    <hyperlink ref="B22" r:id="rId10" display="http://www.test.test/"/>
    <hyperlink ref="B25" r:id="rId11" display="mailto:info4@test.de"/>
    <hyperlink ref="B26" r:id="rId12" display="http://www.test.test/"/>
    <hyperlink ref="B29" r:id="rId13" display="mailto:info6@test.de"/>
    <hyperlink ref="B30" r:id="rId14" display="http://www.test.test/"/>
    <hyperlink ref="B33" r:id="rId15" display="mailto:info5@test.de"/>
    <hyperlink ref="B34" r:id="rId16" display="http://www.test.test/"/>
    <hyperlink ref="B37" r:id="rId17" display="mailto:info10@test.de"/>
    <hyperlink ref="B38" r:id="rId18" display="http://www.test.test/"/>
    <hyperlink ref="B41" r:id="rId19" display="mailto:info7@test.de"/>
    <hyperlink ref="B42" r:id="rId20" display="http://www.test.test/"/>
    <hyperlink ref="B45" r:id="rId21" display="mailto:info9@test.de"/>
    <hyperlink ref="B46" r:id="rId22" display="http://www.test.test/"/>
    <hyperlink ref="B49" r:id="rId23" display="mailto:info8@test.de"/>
    <hyperlink ref="B50" r:id="rId24" display="http://www.test.test/"/>
    <hyperlink ref="B52" r:id="rId25" display="mailto:info@test.de"/>
    <hyperlink ref="B53" r:id="rId26" display="http://www.test.test/"/>
    <hyperlink ref="B56" r:id="rId27" display="mailto:info@test.de"/>
    <hyperlink ref="B57" r:id="rId28" display="http://www.test.test/"/>
    <hyperlink ref="B60" r:id="rId29" display="mailto:info1@test.de"/>
    <hyperlink ref="B61" r:id="rId30" display="http://www.test.test/"/>
    <hyperlink ref="B64" r:id="rId31" display="mailto:info2@test.de"/>
    <hyperlink ref="B67" r:id="rId32" display="mailto:info@test.de"/>
    <hyperlink ref="B68" r:id="rId33" display="http://www.test.test/"/>
    <hyperlink ref="B71" r:id="rId34" display="mailto:info@test.de"/>
    <hyperlink ref="B72" r:id="rId35" display="http://www.test.test/"/>
    <hyperlink ref="B75" r:id="rId36" display="mailto:info1@test.de"/>
    <hyperlink ref="B76" r:id="rId37" display="http://www.test.test/"/>
    <hyperlink ref="B79" r:id="rId38" display="mailto:info2@test.de"/>
    <hyperlink ref="B80" r:id="rId39" display="http://www.test.test/"/>
    <hyperlink ref="B83" r:id="rId40" display="mailto:info3@test.de"/>
    <hyperlink ref="B84" r:id="rId41" display="http://www.test.test/"/>
    <hyperlink ref="B87" r:id="rId42" display="mailto:info4@test.de"/>
    <hyperlink ref="B88" r:id="rId43" display="http://www.test.test/"/>
    <hyperlink ref="B91" r:id="rId44" display="mailto:info6@test.de"/>
    <hyperlink ref="B92" r:id="rId45" display="http://www.test.test/"/>
    <hyperlink ref="B95" r:id="rId46" display="mailto:info5@test.de"/>
    <hyperlink ref="B96" r:id="rId47" display="http://www.test.test/"/>
    <hyperlink ref="B99" r:id="rId48" display="mailto:info10@test.de"/>
    <hyperlink ref="B100" r:id="rId49" display="http://www.test.test/"/>
    <hyperlink ref="B103" r:id="rId50" display="mailto:info7@test.de"/>
    <hyperlink ref="B104" r:id="rId51" display="http://www.test.test/"/>
    <hyperlink ref="B107" r:id="rId52" display="mailto:info9@test.de"/>
    <hyperlink ref="B108" r:id="rId53" display="http://www.test.test/"/>
    <hyperlink ref="B111" r:id="rId54" display="mailto:info8@test.de"/>
    <hyperlink ref="B112" r:id="rId55" display="http://www.test.test/"/>
    <hyperlink ref="B114" r:id="rId56" display="mailto:info@test.de"/>
    <hyperlink ref="B115" r:id="rId57" display="http://www.test.test/"/>
    <hyperlink ref="B118" r:id="rId58" display="mailto:info@test.de"/>
    <hyperlink ref="B119" r:id="rId59" display="http://www.test.test/"/>
    <hyperlink ref="B122" r:id="rId60" display="mailto:info1@test.de"/>
    <hyperlink ref="B123" r:id="rId61" display="http://www.test.test/"/>
    <hyperlink ref="B126" r:id="rId62" display="mailto:info2@test.de"/>
    <hyperlink ref="B129" r:id="rId63" display="mailto:info@test.de"/>
    <hyperlink ref="B130" r:id="rId64" display="http://www.test.test/"/>
    <hyperlink ref="B133" r:id="rId65" display="mailto:info@test.de"/>
    <hyperlink ref="B134" r:id="rId66" display="http://www.test.test/"/>
    <hyperlink ref="B137" r:id="rId67" display="mailto:info1@test.de"/>
    <hyperlink ref="B138" r:id="rId68" display="http://www.test.test/"/>
    <hyperlink ref="B141" r:id="rId69" display="mailto:info2@test.de"/>
    <hyperlink ref="B142" r:id="rId70" display="http://www.test.test/"/>
    <hyperlink ref="B145" r:id="rId71" display="mailto:info3@test.de"/>
    <hyperlink ref="B146" r:id="rId72" display="http://www.test.test/"/>
    <hyperlink ref="B149" r:id="rId73" display="mailto:info4@test.de"/>
    <hyperlink ref="B150" r:id="rId74" display="http://www.test.test/"/>
    <hyperlink ref="B153" r:id="rId75" display="mailto:info6@test.de"/>
    <hyperlink ref="B154" r:id="rId76" display="http://www.test.test/"/>
    <hyperlink ref="B157" r:id="rId77" display="mailto:info5@test.de"/>
    <hyperlink ref="B158" r:id="rId78" display="http://www.test.test/"/>
    <hyperlink ref="B161" r:id="rId79" display="mailto:info10@test.de"/>
    <hyperlink ref="B162" r:id="rId80" display="http://www.test.test/"/>
    <hyperlink ref="B165" r:id="rId81" display="mailto:info7@test.de"/>
    <hyperlink ref="B166" r:id="rId82" display="http://www.test.test/"/>
    <hyperlink ref="B169" r:id="rId83" display="mailto:info9@test.de"/>
    <hyperlink ref="B170" r:id="rId84" display="http://www.test.test/"/>
    <hyperlink ref="B173" r:id="rId85" display="mailto:info8@test.de"/>
    <hyperlink ref="B174" r:id="rId86" display="http://www.test.test/"/>
    <hyperlink ref="B176" r:id="rId87" display="mailto:info@test.de"/>
    <hyperlink ref="B177" r:id="rId88" display="http://www.test.test/"/>
    <hyperlink ref="B180" r:id="rId89" display="mailto:info@test.de"/>
    <hyperlink ref="B181" r:id="rId90" display="http://www.test.test/"/>
    <hyperlink ref="B184" r:id="rId91" display="mailto:info1@test.de"/>
    <hyperlink ref="B185" r:id="rId92" display="http://www.test.test/"/>
    <hyperlink ref="B188" r:id="rId93" display="mailto:info2@test.de"/>
    <hyperlink ref="B191" r:id="rId94" display="mailto:info@test.de"/>
    <hyperlink ref="B192" r:id="rId95" display="http://www.test.test/"/>
    <hyperlink ref="B195" r:id="rId96" display="mailto:info@test.de"/>
    <hyperlink ref="B196" r:id="rId97" display="http://www.test.test/"/>
    <hyperlink ref="B199" r:id="rId98" display="mailto:info1@test.de"/>
    <hyperlink ref="B200" r:id="rId99" display="http://www.test.test/"/>
    <hyperlink ref="B203" r:id="rId100" display="mailto:info2@test.de"/>
    <hyperlink ref="B204" r:id="rId101" display="http://www.test.test/"/>
    <hyperlink ref="B207" r:id="rId102" display="mailto:info3@test.de"/>
    <hyperlink ref="B208" r:id="rId103" display="http://www.test.test/"/>
    <hyperlink ref="B211" r:id="rId104" display="mailto:info4@test.de"/>
    <hyperlink ref="B212" r:id="rId105" display="http://www.test.test/"/>
    <hyperlink ref="B215" r:id="rId106" display="mailto:info6@test.de"/>
    <hyperlink ref="B216" r:id="rId107" display="http://www.test.test/"/>
    <hyperlink ref="B219" r:id="rId108" display="mailto:info5@test.de"/>
    <hyperlink ref="B220" r:id="rId109" display="http://www.test.test/"/>
    <hyperlink ref="B223" r:id="rId110" display="mailto:info10@test.de"/>
    <hyperlink ref="B224" r:id="rId111" display="http://www.test.test/"/>
    <hyperlink ref="B237" r:id="rId112" display="mailto:info5@test.de"/>
    <hyperlink ref="B238" r:id="rId113" display="http://www.test.test/"/>
    <hyperlink ref="B241" r:id="rId114" display="mailto:info10@test.de"/>
    <hyperlink ref="B242" r:id="rId115" display="http://www.test.test/"/>
    <hyperlink ref="B261" r:id="rId116" display="mailto:möller.eva01@google.de"/>
    <hyperlink ref="B265" r:id="rId117" display="mailto:atos@ejuni.de"/>
  </hyperlink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67"/>
  <sheetViews>
    <sheetView topLeftCell="D1" workbookViewId="0">
      <pane ySplit="1" topLeftCell="A1555" activePane="bottomLeft" state="frozen"/>
      <selection activeCell="B6" sqref="B6"/>
      <selection pane="bottomLeft" activeCell="B1566" sqref="B1566:B1567"/>
    </sheetView>
  </sheetViews>
  <sheetFormatPr defaultRowHeight="15" customHeight="1"/>
  <cols>
    <col min="1" max="1" width="9.28515625" bestFit="1" customWidth="1"/>
    <col min="2" max="2" width="18.7109375" customWidth="1"/>
    <col min="3" max="3" width="22.5703125" bestFit="1" customWidth="1"/>
    <col min="4" max="4" width="21.5703125" customWidth="1"/>
    <col min="5" max="5" width="22.28515625" customWidth="1"/>
    <col min="6" max="6" width="19.5703125" customWidth="1"/>
    <col min="7" max="7" width="19.28515625" bestFit="1" customWidth="1"/>
    <col min="8" max="8" width="12" customWidth="1"/>
    <col min="9" max="9" width="18.140625" customWidth="1"/>
    <col min="10" max="10" width="69.7109375" bestFit="1" customWidth="1"/>
  </cols>
  <sheetData>
    <row r="1" spans="1:10" ht="15" customHeight="1">
      <c r="A1" s="1" t="s">
        <v>82</v>
      </c>
      <c r="B1" s="1" t="s">
        <v>1367</v>
      </c>
      <c r="C1" s="1" t="s">
        <v>8445</v>
      </c>
      <c r="D1" s="1" t="s">
        <v>8446</v>
      </c>
      <c r="E1" s="1" t="s">
        <v>6807</v>
      </c>
      <c r="G1" s="11" t="s">
        <v>168</v>
      </c>
      <c r="H1" s="11" t="s">
        <v>169</v>
      </c>
      <c r="I1" s="11" t="s">
        <v>1372</v>
      </c>
      <c r="J1" s="11" t="s">
        <v>8447</v>
      </c>
    </row>
    <row r="2" spans="1:10" ht="15" customHeight="1">
      <c r="A2" s="142" t="s">
        <v>98</v>
      </c>
      <c r="B2" s="142" t="s">
        <v>171</v>
      </c>
      <c r="C2" s="142" t="s">
        <v>101</v>
      </c>
      <c r="D2" s="142" t="s">
        <v>99</v>
      </c>
      <c r="E2" s="142" t="s">
        <v>98</v>
      </c>
      <c r="G2" s="2"/>
      <c r="H2" s="2"/>
      <c r="I2" s="2"/>
      <c r="J2" s="2"/>
    </row>
    <row r="3" spans="1:10" ht="15" customHeight="1">
      <c r="A3" s="142" t="s">
        <v>106</v>
      </c>
      <c r="B3" s="142" t="s">
        <v>106</v>
      </c>
      <c r="C3" s="142" t="s">
        <v>1</v>
      </c>
      <c r="D3" s="142" t="s">
        <v>4153</v>
      </c>
      <c r="E3" s="142" t="s">
        <v>106</v>
      </c>
      <c r="G3" s="2"/>
      <c r="H3" s="2"/>
      <c r="I3" s="2"/>
      <c r="J3" s="2"/>
    </row>
    <row r="4" spans="1:10" ht="15" customHeight="1">
      <c r="A4" s="2">
        <v>11050003</v>
      </c>
      <c r="B4" s="2">
        <v>10890001</v>
      </c>
      <c r="C4" s="2">
        <v>0</v>
      </c>
      <c r="D4" s="2"/>
      <c r="E4" s="2">
        <v>10800002</v>
      </c>
      <c r="G4" s="2">
        <f>VLOOKUP(E4,VorgangsAttr!$A:$O,14,FALSE)</f>
        <v>0</v>
      </c>
      <c r="H4" s="2">
        <f>VLOOKUP(E4,VorgangsAttr!$A:$O,15,FALSE)</f>
        <v>0</v>
      </c>
      <c r="I4" s="2" t="str">
        <f>VLOOKUP(B4,PersonVor!$A:$Y,23,FALSE)</f>
        <v>2819_p1_IT3</v>
      </c>
      <c r="J4" s="2" t="e">
        <f>VLOOKUP(E4,VorgangsAttr!A:Q,18,FALSE)</f>
        <v>#REF!</v>
      </c>
    </row>
    <row r="5" spans="1:10" ht="15" customHeight="1">
      <c r="A5" s="2">
        <v>11050004</v>
      </c>
      <c r="B5" s="2">
        <v>10950001</v>
      </c>
      <c r="C5" s="2">
        <v>0</v>
      </c>
      <c r="D5" s="2"/>
      <c r="E5" s="2">
        <v>10800002</v>
      </c>
      <c r="G5" s="2">
        <f>VLOOKUP(E5,VorgangsAttr!$A:$O,14,FALSE)</f>
        <v>0</v>
      </c>
      <c r="H5" s="2">
        <f>VLOOKUP(E5,VorgangsAttr!$A:$O,15,FALSE)</f>
        <v>0</v>
      </c>
      <c r="I5" s="2">
        <f>VLOOKUP(B5,PersonVor!$A:$Y,23,FALSE)</f>
        <v>0</v>
      </c>
      <c r="J5" s="2" t="e">
        <f>VLOOKUP(E5,VorgangsAttr!A:Q,18,FALSE)</f>
        <v>#REF!</v>
      </c>
    </row>
    <row r="6" spans="1:10" ht="15" customHeight="1">
      <c r="A6" s="2">
        <v>11050005</v>
      </c>
      <c r="B6" s="2">
        <v>10890002</v>
      </c>
      <c r="C6" s="2">
        <v>0</v>
      </c>
      <c r="D6" s="2"/>
      <c r="E6" s="2">
        <v>10800002</v>
      </c>
      <c r="G6" s="2">
        <f>VLOOKUP(E6,VorgangsAttr!$A:$O,14,FALSE)</f>
        <v>0</v>
      </c>
      <c r="H6" s="2">
        <f>VLOOKUP(E6,VorgangsAttr!$A:$O,15,FALSE)</f>
        <v>0</v>
      </c>
      <c r="I6" s="2">
        <f>VLOOKUP(B6,PersonVor!$A:$Y,23,FALSE)</f>
        <v>2572</v>
      </c>
      <c r="J6" s="2" t="e">
        <f>VLOOKUP(E6,VorgangsAttr!A:Q,18,FALSE)</f>
        <v>#REF!</v>
      </c>
    </row>
    <row r="7" spans="1:10" ht="15" customHeight="1">
      <c r="A7" s="2">
        <v>11050006</v>
      </c>
      <c r="B7" s="2">
        <v>10890001</v>
      </c>
      <c r="C7" s="2">
        <v>0</v>
      </c>
      <c r="D7" s="2"/>
      <c r="E7" s="2">
        <v>10800003</v>
      </c>
      <c r="G7" s="2">
        <f>VLOOKUP(E7,VorgangsAttr!$A:$O,14,FALSE)</f>
        <v>0</v>
      </c>
      <c r="H7" s="2">
        <f>VLOOKUP(E7,VorgangsAttr!$A:$O,15,FALSE)</f>
        <v>0</v>
      </c>
      <c r="I7" s="2" t="str">
        <f>VLOOKUP(B7,PersonVor!$A:$Y,23,FALSE)</f>
        <v>2819_p1_IT3</v>
      </c>
      <c r="J7" s="2" t="e">
        <f>VLOOKUP(E7,VorgangsAttr!A:Q,18,FALSE)</f>
        <v>#REF!</v>
      </c>
    </row>
    <row r="8" spans="1:10" ht="15" customHeight="1">
      <c r="A8" s="2">
        <v>11050007</v>
      </c>
      <c r="B8" s="2">
        <v>10950001</v>
      </c>
      <c r="C8" s="2">
        <v>0</v>
      </c>
      <c r="D8" s="2"/>
      <c r="E8" s="2">
        <v>10800003</v>
      </c>
      <c r="G8" s="2">
        <f>VLOOKUP(E8,VorgangsAttr!$A:$O,14,FALSE)</f>
        <v>0</v>
      </c>
      <c r="H8" s="2">
        <f>VLOOKUP(E8,VorgangsAttr!$A:$O,15,FALSE)</f>
        <v>0</v>
      </c>
      <c r="I8" s="2">
        <f>VLOOKUP(B8,PersonVor!$A:$Y,23,FALSE)</f>
        <v>0</v>
      </c>
      <c r="J8" s="2" t="e">
        <f>VLOOKUP(E8,VorgangsAttr!A:Q,18,FALSE)</f>
        <v>#REF!</v>
      </c>
    </row>
    <row r="9" spans="1:10" ht="15" customHeight="1">
      <c r="A9" s="2">
        <v>11050008</v>
      </c>
      <c r="B9" s="2">
        <v>10890002</v>
      </c>
      <c r="C9" s="2">
        <v>0</v>
      </c>
      <c r="D9" s="2"/>
      <c r="E9" s="2">
        <v>10800003</v>
      </c>
      <c r="G9" s="2">
        <f>VLOOKUP(E9,VorgangsAttr!$A:$O,14,FALSE)</f>
        <v>0</v>
      </c>
      <c r="H9" s="2">
        <f>VLOOKUP(E9,VorgangsAttr!$A:$O,15,FALSE)</f>
        <v>0</v>
      </c>
      <c r="I9" s="2">
        <f>VLOOKUP(B9,PersonVor!$A:$Y,23,FALSE)</f>
        <v>2572</v>
      </c>
      <c r="J9" s="2" t="e">
        <f>VLOOKUP(E9,VorgangsAttr!A:Q,18,FALSE)</f>
        <v>#REF!</v>
      </c>
    </row>
    <row r="10" spans="1:10" ht="15" customHeight="1">
      <c r="A10" s="2">
        <v>11050009</v>
      </c>
      <c r="B10" s="2">
        <v>10890001</v>
      </c>
      <c r="C10" s="2">
        <v>0</v>
      </c>
      <c r="D10" s="2"/>
      <c r="E10" s="2">
        <v>10800004</v>
      </c>
      <c r="G10" s="2">
        <f>VLOOKUP(E10,VorgangsAttr!$A:$O,14,FALSE)</f>
        <v>0</v>
      </c>
      <c r="H10" s="2">
        <f>VLOOKUP(E10,VorgangsAttr!$A:$O,15,FALSE)</f>
        <v>0</v>
      </c>
      <c r="I10" s="2" t="str">
        <f>VLOOKUP(B10,PersonVor!$A:$Y,23,FALSE)</f>
        <v>2819_p1_IT3</v>
      </c>
      <c r="J10" s="2" t="e">
        <f>VLOOKUP(E10,VorgangsAttr!A:Q,18,FALSE)</f>
        <v>#REF!</v>
      </c>
    </row>
    <row r="11" spans="1:10" ht="15" customHeight="1">
      <c r="A11" s="2">
        <v>11050010</v>
      </c>
      <c r="B11" s="2">
        <v>10950001</v>
      </c>
      <c r="C11" s="2">
        <v>0</v>
      </c>
      <c r="D11" s="2"/>
      <c r="E11" s="2">
        <v>10800004</v>
      </c>
      <c r="G11" s="2">
        <f>VLOOKUP(E11,VorgangsAttr!$A:$O,14,FALSE)</f>
        <v>0</v>
      </c>
      <c r="H11" s="2">
        <f>VLOOKUP(E11,VorgangsAttr!$A:$O,15,FALSE)</f>
        <v>0</v>
      </c>
      <c r="I11" s="2">
        <f>VLOOKUP(B11,PersonVor!$A:$Y,23,FALSE)</f>
        <v>0</v>
      </c>
      <c r="J11" s="2" t="e">
        <f>VLOOKUP(E11,VorgangsAttr!A:Q,18,FALSE)</f>
        <v>#REF!</v>
      </c>
    </row>
    <row r="12" spans="1:10" ht="15" customHeight="1">
      <c r="A12" s="2">
        <v>11050011</v>
      </c>
      <c r="B12" s="2">
        <v>10890002</v>
      </c>
      <c r="C12" s="2">
        <v>0</v>
      </c>
      <c r="D12" s="2"/>
      <c r="E12" s="2">
        <v>10800004</v>
      </c>
      <c r="G12" s="2">
        <f>VLOOKUP(E12,VorgangsAttr!$A:$O,14,FALSE)</f>
        <v>0</v>
      </c>
      <c r="H12" s="2">
        <f>VLOOKUP(E12,VorgangsAttr!$A:$O,15,FALSE)</f>
        <v>0</v>
      </c>
      <c r="I12" s="2">
        <f>VLOOKUP(B12,PersonVor!$A:$Y,23,FALSE)</f>
        <v>2572</v>
      </c>
      <c r="J12" s="2" t="e">
        <f>VLOOKUP(E12,VorgangsAttr!A:Q,18,FALSE)</f>
        <v>#REF!</v>
      </c>
    </row>
    <row r="13" spans="1:10" ht="15" customHeight="1">
      <c r="A13" s="2">
        <v>11050012</v>
      </c>
      <c r="B13" s="2">
        <v>10890001</v>
      </c>
      <c r="C13" s="2">
        <v>0</v>
      </c>
      <c r="D13" s="2"/>
      <c r="E13" s="2">
        <v>10800005</v>
      </c>
      <c r="G13" s="2">
        <f>VLOOKUP(E13,VorgangsAttr!$A:$O,14,FALSE)</f>
        <v>0</v>
      </c>
      <c r="H13" s="2">
        <f>VLOOKUP(E13,VorgangsAttr!$A:$O,15,FALSE)</f>
        <v>0</v>
      </c>
      <c r="I13" s="2" t="str">
        <f>VLOOKUP(B13,PersonVor!$A:$Y,23,FALSE)</f>
        <v>2819_p1_IT3</v>
      </c>
      <c r="J13" s="2" t="e">
        <f>VLOOKUP(E13,VorgangsAttr!A:Q,18,FALSE)</f>
        <v>#REF!</v>
      </c>
    </row>
    <row r="14" spans="1:10" ht="15" customHeight="1">
      <c r="A14" s="2">
        <v>11050013</v>
      </c>
      <c r="B14" s="2">
        <v>10950001</v>
      </c>
      <c r="C14" s="2">
        <v>0</v>
      </c>
      <c r="D14" s="2"/>
      <c r="E14" s="2">
        <v>10800005</v>
      </c>
      <c r="G14" s="2">
        <f>VLOOKUP(E14,VorgangsAttr!$A:$O,14,FALSE)</f>
        <v>0</v>
      </c>
      <c r="H14" s="2">
        <f>VLOOKUP(E14,VorgangsAttr!$A:$O,15,FALSE)</f>
        <v>0</v>
      </c>
      <c r="I14" s="2">
        <f>VLOOKUP(B14,PersonVor!$A:$Y,23,FALSE)</f>
        <v>0</v>
      </c>
      <c r="J14" s="2" t="e">
        <f>VLOOKUP(E14,VorgangsAttr!A:Q,18,FALSE)</f>
        <v>#REF!</v>
      </c>
    </row>
    <row r="15" spans="1:10" ht="15" customHeight="1">
      <c r="A15" s="2">
        <v>11050014</v>
      </c>
      <c r="B15" s="2">
        <v>10890002</v>
      </c>
      <c r="C15" s="2">
        <v>0</v>
      </c>
      <c r="D15" s="2"/>
      <c r="E15" s="2">
        <v>10800005</v>
      </c>
      <c r="G15" s="2">
        <f>VLOOKUP(E15,VorgangsAttr!$A:$O,14,FALSE)</f>
        <v>0</v>
      </c>
      <c r="H15" s="2">
        <f>VLOOKUP(E15,VorgangsAttr!$A:$O,15,FALSE)</f>
        <v>0</v>
      </c>
      <c r="I15" s="2">
        <f>VLOOKUP(B15,PersonVor!$A:$Y,23,FALSE)</f>
        <v>2572</v>
      </c>
      <c r="J15" s="2" t="e">
        <f>VLOOKUP(E15,VorgangsAttr!A:Q,18,FALSE)</f>
        <v>#REF!</v>
      </c>
    </row>
    <row r="16" spans="1:10" ht="15" customHeight="1">
      <c r="A16" s="2">
        <v>11050015</v>
      </c>
      <c r="B16" s="2">
        <v>10890001</v>
      </c>
      <c r="C16" s="2">
        <v>0</v>
      </c>
      <c r="D16" s="2"/>
      <c r="E16" s="2">
        <v>10800006</v>
      </c>
      <c r="G16" s="2">
        <f>VLOOKUP(E16,VorgangsAttr!$A:$O,14,FALSE)</f>
        <v>0</v>
      </c>
      <c r="H16" s="2">
        <f>VLOOKUP(E16,VorgangsAttr!$A:$O,15,FALSE)</f>
        <v>0</v>
      </c>
      <c r="I16" s="2" t="str">
        <f>VLOOKUP(B16,PersonVor!$A:$Y,23,FALSE)</f>
        <v>2819_p1_IT3</v>
      </c>
      <c r="J16" s="2" t="e">
        <f>VLOOKUP(E16,VorgangsAttr!A:Q,18,FALSE)</f>
        <v>#REF!</v>
      </c>
    </row>
    <row r="17" spans="1:10" ht="15" customHeight="1">
      <c r="A17" s="2">
        <v>11050016</v>
      </c>
      <c r="B17" s="2">
        <v>10950001</v>
      </c>
      <c r="C17" s="2">
        <v>0</v>
      </c>
      <c r="D17" s="2"/>
      <c r="E17" s="2">
        <v>10800006</v>
      </c>
      <c r="G17" s="2">
        <f>VLOOKUP(E17,VorgangsAttr!$A:$O,14,FALSE)</f>
        <v>0</v>
      </c>
      <c r="H17" s="2">
        <f>VLOOKUP(E17,VorgangsAttr!$A:$O,15,FALSE)</f>
        <v>0</v>
      </c>
      <c r="I17" s="2">
        <f>VLOOKUP(B17,PersonVor!$A:$Y,23,FALSE)</f>
        <v>0</v>
      </c>
      <c r="J17" s="2" t="e">
        <f>VLOOKUP(E17,VorgangsAttr!A:Q,18,FALSE)</f>
        <v>#REF!</v>
      </c>
    </row>
    <row r="18" spans="1:10" ht="15" customHeight="1">
      <c r="A18" s="2">
        <v>11050017</v>
      </c>
      <c r="B18" s="2">
        <v>10890002</v>
      </c>
      <c r="C18" s="2">
        <v>0</v>
      </c>
      <c r="D18" s="2"/>
      <c r="E18" s="2">
        <v>10800006</v>
      </c>
      <c r="G18" s="2">
        <f>VLOOKUP(E18,VorgangsAttr!$A:$O,14,FALSE)</f>
        <v>0</v>
      </c>
      <c r="H18" s="2">
        <f>VLOOKUP(E18,VorgangsAttr!$A:$O,15,FALSE)</f>
        <v>0</v>
      </c>
      <c r="I18" s="2">
        <f>VLOOKUP(B18,PersonVor!$A:$Y,23,FALSE)</f>
        <v>2572</v>
      </c>
      <c r="J18" s="2" t="e">
        <f>VLOOKUP(E18,VorgangsAttr!A:Q,18,FALSE)</f>
        <v>#REF!</v>
      </c>
    </row>
    <row r="19" spans="1:10" ht="15" customHeight="1">
      <c r="A19" s="2">
        <v>11050018</v>
      </c>
      <c r="B19" s="2">
        <v>10890001</v>
      </c>
      <c r="C19" s="2">
        <v>0</v>
      </c>
      <c r="D19" s="2"/>
      <c r="E19" s="2">
        <v>10800007</v>
      </c>
      <c r="G19" s="2">
        <f>VLOOKUP(E19,VorgangsAttr!$A:$O,14,FALSE)</f>
        <v>0</v>
      </c>
      <c r="H19" s="2">
        <f>VLOOKUP(E19,VorgangsAttr!$A:$O,15,FALSE)</f>
        <v>0</v>
      </c>
      <c r="I19" s="2" t="str">
        <f>VLOOKUP(B19,PersonVor!$A:$Y,23,FALSE)</f>
        <v>2819_p1_IT3</v>
      </c>
      <c r="J19" s="2" t="e">
        <f>VLOOKUP(E19,VorgangsAttr!A:Q,18,FALSE)</f>
        <v>#REF!</v>
      </c>
    </row>
    <row r="20" spans="1:10" ht="15" customHeight="1">
      <c r="A20" s="2">
        <v>11050019</v>
      </c>
      <c r="B20" s="2">
        <v>10950001</v>
      </c>
      <c r="C20" s="2">
        <v>0</v>
      </c>
      <c r="D20" s="2"/>
      <c r="E20" s="2">
        <v>10800007</v>
      </c>
      <c r="G20" s="2">
        <f>VLOOKUP(E20,VorgangsAttr!$A:$O,14,FALSE)</f>
        <v>0</v>
      </c>
      <c r="H20" s="2">
        <f>VLOOKUP(E20,VorgangsAttr!$A:$O,15,FALSE)</f>
        <v>0</v>
      </c>
      <c r="I20" s="2">
        <f>VLOOKUP(B20,PersonVor!$A:$Y,23,FALSE)</f>
        <v>0</v>
      </c>
      <c r="J20" s="2" t="e">
        <f>VLOOKUP(E20,VorgangsAttr!A:Q,18,FALSE)</f>
        <v>#REF!</v>
      </c>
    </row>
    <row r="21" spans="1:10" ht="15" customHeight="1">
      <c r="A21" s="2">
        <v>11050020</v>
      </c>
      <c r="B21" s="2">
        <v>10890002</v>
      </c>
      <c r="C21" s="2">
        <v>0</v>
      </c>
      <c r="D21" s="2"/>
      <c r="E21" s="2">
        <v>10800007</v>
      </c>
      <c r="G21" s="2">
        <f>VLOOKUP(E21,VorgangsAttr!$A:$O,14,FALSE)</f>
        <v>0</v>
      </c>
      <c r="H21" s="2">
        <f>VLOOKUP(E21,VorgangsAttr!$A:$O,15,FALSE)</f>
        <v>0</v>
      </c>
      <c r="I21" s="2">
        <f>VLOOKUP(B21,PersonVor!$A:$Y,23,FALSE)</f>
        <v>2572</v>
      </c>
      <c r="J21" s="2" t="e">
        <f>VLOOKUP(E21,VorgangsAttr!A:Q,18,FALSE)</f>
        <v>#REF!</v>
      </c>
    </row>
    <row r="22" spans="1:10" ht="15" customHeight="1">
      <c r="A22" s="2">
        <v>11050025</v>
      </c>
      <c r="B22" s="2">
        <v>10890190</v>
      </c>
      <c r="C22" s="2">
        <v>0</v>
      </c>
      <c r="D22" s="2"/>
      <c r="E22" s="2">
        <v>10800009</v>
      </c>
      <c r="G22" s="2" t="str">
        <f>VLOOKUP(E22,VorgangsAttr!$A:$O,14,FALSE)</f>
        <v>4508_19</v>
      </c>
      <c r="H22" s="2" t="str">
        <f>VLOOKUP(E22,VorgangsAttr!$A:$O,15,FALSE)</f>
        <v>EIN II</v>
      </c>
      <c r="I22" s="2" t="str">
        <f>VLOOKUP(B22,PersonVor!$A:$Y,23,FALSE)</f>
        <v>4508_19</v>
      </c>
      <c r="J22" s="2" t="e">
        <f>VLOOKUP(E22,VorgangsAttr!A:Q,18,FALSE)</f>
        <v>#REF!</v>
      </c>
    </row>
    <row r="23" spans="1:10" ht="15" customHeight="1">
      <c r="A23" s="2">
        <v>11050026</v>
      </c>
      <c r="B23" s="2">
        <v>10890116</v>
      </c>
      <c r="C23" s="2">
        <v>0</v>
      </c>
      <c r="D23" s="2"/>
      <c r="E23" s="2">
        <v>10800009</v>
      </c>
      <c r="G23" s="2" t="str">
        <f>VLOOKUP(E23,VorgangsAttr!$A:$O,14,FALSE)</f>
        <v>4508_19</v>
      </c>
      <c r="H23" s="2" t="str">
        <f>VLOOKUP(E23,VorgangsAttr!$A:$O,15,FALSE)</f>
        <v>EIN II</v>
      </c>
      <c r="I23" s="2" t="str">
        <f>VLOOKUP(B23,PersonVor!$A:$Y,23,FALSE)</f>
        <v>4508_19</v>
      </c>
      <c r="J23" s="2" t="e">
        <f>VLOOKUP(E23,VorgangsAttr!A:Q,18,FALSE)</f>
        <v>#REF!</v>
      </c>
    </row>
    <row r="24" spans="1:10" ht="15" customHeight="1">
      <c r="A24" s="2">
        <v>11050027</v>
      </c>
      <c r="B24" s="2">
        <v>10890191</v>
      </c>
      <c r="C24" s="2">
        <v>0</v>
      </c>
      <c r="D24" s="2"/>
      <c r="E24" s="2">
        <v>10800010</v>
      </c>
      <c r="G24" s="2" t="str">
        <f>VLOOKUP(E24,VorgangsAttr!$A:$O,14,FALSE)</f>
        <v>1529_20</v>
      </c>
      <c r="H24" s="2" t="str">
        <f>VLOOKUP(E24,VorgangsAttr!$A:$O,15,FALSE)</f>
        <v>EIN II</v>
      </c>
      <c r="I24" s="2" t="str">
        <f>VLOOKUP(B24,PersonVor!$A:$Y,23,FALSE)</f>
        <v>1529_20</v>
      </c>
      <c r="J24" s="2" t="e">
        <f>VLOOKUP(E24,VorgangsAttr!A:Q,18,FALSE)</f>
        <v>#REF!</v>
      </c>
    </row>
    <row r="25" spans="1:10" ht="15" customHeight="1">
      <c r="A25" s="2">
        <v>11050029</v>
      </c>
      <c r="B25" s="2">
        <v>10890117</v>
      </c>
      <c r="C25" s="2">
        <v>0</v>
      </c>
      <c r="D25" s="2"/>
      <c r="E25" s="2">
        <v>10800010</v>
      </c>
      <c r="G25" s="2" t="str">
        <f>VLOOKUP(E25,VorgangsAttr!$A:$O,14,FALSE)</f>
        <v>1529_20</v>
      </c>
      <c r="H25" s="2" t="str">
        <f>VLOOKUP(E25,VorgangsAttr!$A:$O,15,FALSE)</f>
        <v>EIN II</v>
      </c>
      <c r="I25" s="2" t="str">
        <f>VLOOKUP(B25,PersonVor!$A:$Y,23,FALSE)</f>
        <v>1529_20</v>
      </c>
      <c r="J25" s="2" t="e">
        <f>VLOOKUP(E25,VorgangsAttr!A:Q,18,FALSE)</f>
        <v>#REF!</v>
      </c>
    </row>
    <row r="26" spans="1:10" ht="15" customHeight="1">
      <c r="A26" s="2">
        <v>11050031</v>
      </c>
      <c r="B26" s="2">
        <v>10890170</v>
      </c>
      <c r="C26" s="2">
        <v>0</v>
      </c>
      <c r="D26" s="2"/>
      <c r="E26" s="2">
        <v>10800011</v>
      </c>
      <c r="G26" s="2" t="str">
        <f>VLOOKUP(E26,VorgangsAttr!$A:$O,14,FALSE)</f>
        <v>2672_80</v>
      </c>
      <c r="H26" s="2" t="str">
        <f>VLOOKUP(E26,VorgangsAttr!$A:$O,15,FALSE)</f>
        <v>EIN II</v>
      </c>
      <c r="I26" s="2" t="str">
        <f>VLOOKUP(B26,PersonVor!$A:$Y,23,FALSE)</f>
        <v>2672_80</v>
      </c>
      <c r="J26" s="2" t="e">
        <f>VLOOKUP(E26,VorgangsAttr!A:Q,18,FALSE)</f>
        <v>#REF!</v>
      </c>
    </row>
    <row r="27" spans="1:10" ht="15" customHeight="1">
      <c r="A27" s="2">
        <v>11050032</v>
      </c>
      <c r="B27" s="2">
        <v>10890096</v>
      </c>
      <c r="C27" s="2">
        <v>0</v>
      </c>
      <c r="D27" s="2"/>
      <c r="E27" s="2">
        <v>10800011</v>
      </c>
      <c r="G27" s="2" t="str">
        <f>VLOOKUP(E27,VorgangsAttr!$A:$O,14,FALSE)</f>
        <v>2672_80</v>
      </c>
      <c r="H27" s="2" t="str">
        <f>VLOOKUP(E27,VorgangsAttr!$A:$O,15,FALSE)</f>
        <v>EIN II</v>
      </c>
      <c r="I27" s="2" t="str">
        <f>VLOOKUP(B27,PersonVor!$A:$Y,23,FALSE)</f>
        <v>2672_80</v>
      </c>
      <c r="J27" s="2" t="e">
        <f>VLOOKUP(E27,VorgangsAttr!A:Q,18,FALSE)</f>
        <v>#REF!</v>
      </c>
    </row>
    <row r="28" spans="1:10" ht="15" customHeight="1">
      <c r="A28" s="2">
        <v>11050033</v>
      </c>
      <c r="B28" s="2">
        <v>10890097</v>
      </c>
      <c r="C28" s="2">
        <v>0</v>
      </c>
      <c r="D28" s="2"/>
      <c r="E28" s="2">
        <v>10800012</v>
      </c>
      <c r="G28" s="2" t="str">
        <f>VLOOKUP(E28,VorgangsAttr!$A:$O,14,FALSE)</f>
        <v>2672_81</v>
      </c>
      <c r="H28" s="2" t="str">
        <f>VLOOKUP(E28,VorgangsAttr!$A:$O,15,FALSE)</f>
        <v>EIN II</v>
      </c>
      <c r="I28" s="2" t="str">
        <f>VLOOKUP(B28,PersonVor!$A:$Y,23,FALSE)</f>
        <v>2672_81</v>
      </c>
      <c r="J28" s="2" t="e">
        <f>VLOOKUP(E28,VorgangsAttr!A:Q,18,FALSE)</f>
        <v>#REF!</v>
      </c>
    </row>
    <row r="29" spans="1:10" ht="15" customHeight="1">
      <c r="A29" s="2">
        <v>11050034</v>
      </c>
      <c r="B29" s="2">
        <v>10890171</v>
      </c>
      <c r="C29" s="2">
        <v>0</v>
      </c>
      <c r="D29" s="2"/>
      <c r="E29" s="2">
        <v>10800012</v>
      </c>
      <c r="G29" s="2" t="str">
        <f>VLOOKUP(E29,VorgangsAttr!$A:$O,14,FALSE)</f>
        <v>2672_81</v>
      </c>
      <c r="H29" s="2" t="str">
        <f>VLOOKUP(E29,VorgangsAttr!$A:$O,15,FALSE)</f>
        <v>EIN II</v>
      </c>
      <c r="I29" s="2" t="str">
        <f>VLOOKUP(B29,PersonVor!$A:$Y,23,FALSE)</f>
        <v>2672_81</v>
      </c>
      <c r="J29" s="2" t="e">
        <f>VLOOKUP(E29,VorgangsAttr!A:Q,18,FALSE)</f>
        <v>#REF!</v>
      </c>
    </row>
    <row r="30" spans="1:10" ht="15" customHeight="1">
      <c r="A30" s="2">
        <v>11050036</v>
      </c>
      <c r="B30" s="2">
        <v>10890098</v>
      </c>
      <c r="C30" s="2">
        <v>0</v>
      </c>
      <c r="D30" s="2"/>
      <c r="E30" s="2">
        <v>10800013</v>
      </c>
      <c r="G30" s="2" t="str">
        <f>VLOOKUP(E30,VorgangsAttr!$A:$O,14,FALSE)</f>
        <v>2672_82</v>
      </c>
      <c r="H30" s="2" t="str">
        <f>VLOOKUP(E30,VorgangsAttr!$A:$O,15,FALSE)</f>
        <v>EIN II</v>
      </c>
      <c r="I30" s="2" t="str">
        <f>VLOOKUP(B30,PersonVor!$A:$Y,23,FALSE)</f>
        <v>2672_82</v>
      </c>
      <c r="J30" s="2" t="e">
        <f>VLOOKUP(E30,VorgangsAttr!A:Q,18,FALSE)</f>
        <v>#REF!</v>
      </c>
    </row>
    <row r="31" spans="1:10" ht="15" customHeight="1">
      <c r="A31" s="2">
        <v>11050038</v>
      </c>
      <c r="B31" s="2">
        <v>10890172</v>
      </c>
      <c r="C31" s="2">
        <v>0</v>
      </c>
      <c r="D31" s="2"/>
      <c r="E31" s="2">
        <v>10800013</v>
      </c>
      <c r="G31" s="2" t="str">
        <f>VLOOKUP(E31,VorgangsAttr!$A:$O,14,FALSE)</f>
        <v>2672_82</v>
      </c>
      <c r="H31" s="2" t="str">
        <f>VLOOKUP(E31,VorgangsAttr!$A:$O,15,FALSE)</f>
        <v>EIN II</v>
      </c>
      <c r="I31" s="2" t="str">
        <f>VLOOKUP(B31,PersonVor!$A:$Y,23,FALSE)</f>
        <v>2672_82</v>
      </c>
      <c r="J31" s="2" t="e">
        <f>VLOOKUP(E31,VorgangsAttr!A:Q,18,FALSE)</f>
        <v>#REF!</v>
      </c>
    </row>
    <row r="32" spans="1:10" ht="15" customHeight="1">
      <c r="A32" s="2">
        <v>11050039</v>
      </c>
      <c r="B32" s="2">
        <v>10890099</v>
      </c>
      <c r="C32" s="2">
        <v>0</v>
      </c>
      <c r="D32" s="2"/>
      <c r="E32" s="2">
        <v>10800014</v>
      </c>
      <c r="G32" s="2" t="str">
        <f>VLOOKUP(E32,VorgangsAttr!$A:$O,14,FALSE)</f>
        <v>2672_83</v>
      </c>
      <c r="H32" s="2" t="str">
        <f>VLOOKUP(E32,VorgangsAttr!$A:$O,15,FALSE)</f>
        <v>EIN II</v>
      </c>
      <c r="I32" s="2" t="str">
        <f>VLOOKUP(B32,PersonVor!$A:$Y,23,FALSE)</f>
        <v>2672_83</v>
      </c>
      <c r="J32" s="2" t="e">
        <f>VLOOKUP(E32,VorgangsAttr!A:Q,18,FALSE)</f>
        <v>#REF!</v>
      </c>
    </row>
    <row r="33" spans="1:10" ht="15" customHeight="1">
      <c r="A33" s="2">
        <v>11050041</v>
      </c>
      <c r="B33" s="2">
        <v>10890173</v>
      </c>
      <c r="C33" s="2">
        <v>0</v>
      </c>
      <c r="D33" s="2"/>
      <c r="E33" s="2">
        <v>10800014</v>
      </c>
      <c r="G33" s="2" t="str">
        <f>VLOOKUP(E33,VorgangsAttr!$A:$O,14,FALSE)</f>
        <v>2672_83</v>
      </c>
      <c r="H33" s="2" t="str">
        <f>VLOOKUP(E33,VorgangsAttr!$A:$O,15,FALSE)</f>
        <v>EIN II</v>
      </c>
      <c r="I33" s="2" t="str">
        <f>VLOOKUP(B33,PersonVor!$A:$Y,23,FALSE)</f>
        <v>2672_83</v>
      </c>
      <c r="J33" s="2" t="e">
        <f>VLOOKUP(E33,VorgangsAttr!A:Q,18,FALSE)</f>
        <v>#REF!</v>
      </c>
    </row>
    <row r="34" spans="1:10" ht="15" customHeight="1">
      <c r="A34" s="2">
        <v>11050042</v>
      </c>
      <c r="B34" s="2">
        <v>10890100</v>
      </c>
      <c r="C34" s="2">
        <v>0</v>
      </c>
      <c r="D34" s="2"/>
      <c r="E34" s="2">
        <v>10800015</v>
      </c>
      <c r="G34" s="2" t="str">
        <f>VLOOKUP(E34,VorgangsAttr!$A:$O,14,FALSE)</f>
        <v>4508_1</v>
      </c>
      <c r="H34" s="2" t="str">
        <f>VLOOKUP(E34,VorgangsAttr!$A:$O,15,FALSE)</f>
        <v>EIN II</v>
      </c>
      <c r="I34" s="2" t="str">
        <f>VLOOKUP(B34,PersonVor!$A:$Y,23,FALSE)</f>
        <v>4508_1</v>
      </c>
      <c r="J34" s="2" t="e">
        <f>VLOOKUP(E34,VorgangsAttr!A:Q,18,FALSE)</f>
        <v>#REF!</v>
      </c>
    </row>
    <row r="35" spans="1:10" ht="15" customHeight="1">
      <c r="A35" s="2">
        <v>11050043</v>
      </c>
      <c r="B35" s="2">
        <v>10890174</v>
      </c>
      <c r="C35" s="2">
        <v>0</v>
      </c>
      <c r="D35" s="2"/>
      <c r="E35" s="2">
        <v>10800015</v>
      </c>
      <c r="G35" s="2" t="str">
        <f>VLOOKUP(E35,VorgangsAttr!$A:$O,14,FALSE)</f>
        <v>4508_1</v>
      </c>
      <c r="H35" s="2" t="str">
        <f>VLOOKUP(E35,VorgangsAttr!$A:$O,15,FALSE)</f>
        <v>EIN II</v>
      </c>
      <c r="I35" s="2" t="str">
        <f>VLOOKUP(B35,PersonVor!$A:$Y,23,FALSE)</f>
        <v>4508_1</v>
      </c>
      <c r="J35" s="2" t="e">
        <f>VLOOKUP(E35,VorgangsAttr!A:Q,18,FALSE)</f>
        <v>#REF!</v>
      </c>
    </row>
    <row r="36" spans="1:10" ht="15" customHeight="1">
      <c r="A36" s="2">
        <v>11050044</v>
      </c>
      <c r="B36" s="2">
        <v>10890174</v>
      </c>
      <c r="C36" s="2">
        <v>0</v>
      </c>
      <c r="D36" s="2"/>
      <c r="E36" s="2">
        <v>10800015</v>
      </c>
      <c r="G36" s="2" t="str">
        <f>VLOOKUP(E36,VorgangsAttr!$A:$O,14,FALSE)</f>
        <v>4508_1</v>
      </c>
      <c r="H36" s="2" t="str">
        <f>VLOOKUP(E36,VorgangsAttr!$A:$O,15,FALSE)</f>
        <v>EIN II</v>
      </c>
      <c r="I36" s="2" t="str">
        <f>VLOOKUP(B36,PersonVor!$A:$Y,23,FALSE)</f>
        <v>4508_1</v>
      </c>
      <c r="J36" s="2" t="e">
        <f>VLOOKUP(E36,VorgangsAttr!A:Q,18,FALSE)</f>
        <v>#REF!</v>
      </c>
    </row>
    <row r="37" spans="1:10" ht="15" customHeight="1">
      <c r="A37" s="2">
        <v>11050045</v>
      </c>
      <c r="B37" s="2">
        <v>10890101</v>
      </c>
      <c r="C37" s="2">
        <v>0</v>
      </c>
      <c r="D37" s="2"/>
      <c r="E37" s="2">
        <v>10800016</v>
      </c>
      <c r="G37" s="2" t="str">
        <f>VLOOKUP(E37,VorgangsAttr!$A:$O,14,FALSE)</f>
        <v>4508_2</v>
      </c>
      <c r="H37" s="2" t="str">
        <f>VLOOKUP(E37,VorgangsAttr!$A:$O,15,FALSE)</f>
        <v>EIN II</v>
      </c>
      <c r="I37" s="2" t="str">
        <f>VLOOKUP(B37,PersonVor!$A:$Y,23,FALSE)</f>
        <v>4508_2</v>
      </c>
      <c r="J37" s="2" t="e">
        <f>VLOOKUP(E37,VorgangsAttr!A:Q,18,FALSE)</f>
        <v>#REF!</v>
      </c>
    </row>
    <row r="38" spans="1:10" ht="15" customHeight="1">
      <c r="A38" s="2">
        <v>11050046</v>
      </c>
      <c r="B38" s="2">
        <v>10890175</v>
      </c>
      <c r="C38" s="2">
        <v>0</v>
      </c>
      <c r="D38" s="2"/>
      <c r="E38" s="2">
        <v>10800016</v>
      </c>
      <c r="G38" s="2" t="str">
        <f>VLOOKUP(E38,VorgangsAttr!$A:$O,14,FALSE)</f>
        <v>4508_2</v>
      </c>
      <c r="H38" s="2" t="str">
        <f>VLOOKUP(E38,VorgangsAttr!$A:$O,15,FALSE)</f>
        <v>EIN II</v>
      </c>
      <c r="I38" s="2" t="str">
        <f>VLOOKUP(B38,PersonVor!$A:$Y,23,FALSE)</f>
        <v>4508_2</v>
      </c>
      <c r="J38" s="2" t="e">
        <f>VLOOKUP(E38,VorgangsAttr!A:Q,18,FALSE)</f>
        <v>#REF!</v>
      </c>
    </row>
    <row r="39" spans="1:10" ht="15" customHeight="1">
      <c r="A39" s="2">
        <v>11050048</v>
      </c>
      <c r="B39" s="2">
        <v>10890102</v>
      </c>
      <c r="C39" s="2">
        <v>0</v>
      </c>
      <c r="D39" s="2"/>
      <c r="E39" s="2">
        <v>10800017</v>
      </c>
      <c r="G39" s="2" t="str">
        <f>VLOOKUP(E39,VorgangsAttr!$A:$O,14,FALSE)</f>
        <v>4508_3</v>
      </c>
      <c r="H39" s="2" t="str">
        <f>VLOOKUP(E39,VorgangsAttr!$A:$O,15,FALSE)</f>
        <v>EIN II</v>
      </c>
      <c r="I39" s="2" t="str">
        <f>VLOOKUP(B39,PersonVor!$A:$Y,23,FALSE)</f>
        <v>4508_3</v>
      </c>
      <c r="J39" s="2" t="e">
        <f>VLOOKUP(E39,VorgangsAttr!A:Q,18,FALSE)</f>
        <v>#REF!</v>
      </c>
    </row>
    <row r="40" spans="1:10" ht="15" customHeight="1">
      <c r="A40" s="2">
        <v>11050049</v>
      </c>
      <c r="B40" s="2">
        <v>10890176</v>
      </c>
      <c r="C40" s="2">
        <v>0</v>
      </c>
      <c r="D40" s="2"/>
      <c r="E40" s="2">
        <v>10800017</v>
      </c>
      <c r="G40" s="2" t="str">
        <f>VLOOKUP(E40,VorgangsAttr!$A:$O,14,FALSE)</f>
        <v>4508_3</v>
      </c>
      <c r="H40" s="2" t="str">
        <f>VLOOKUP(E40,VorgangsAttr!$A:$O,15,FALSE)</f>
        <v>EIN II</v>
      </c>
      <c r="I40" s="2" t="str">
        <f>VLOOKUP(B40,PersonVor!$A:$Y,23,FALSE)</f>
        <v>4508_3</v>
      </c>
      <c r="J40" s="2" t="e">
        <f>VLOOKUP(E40,VorgangsAttr!A:Q,18,FALSE)</f>
        <v>#REF!</v>
      </c>
    </row>
    <row r="41" spans="1:10" ht="15" customHeight="1">
      <c r="A41" s="2">
        <v>11050051</v>
      </c>
      <c r="B41" s="2">
        <v>10890103</v>
      </c>
      <c r="C41" s="2">
        <v>0</v>
      </c>
      <c r="D41" s="2"/>
      <c r="E41" s="2">
        <v>10800018</v>
      </c>
      <c r="G41" s="2" t="str">
        <f>VLOOKUP(E41,VorgangsAttr!$A:$O,14,FALSE)</f>
        <v>4508_4</v>
      </c>
      <c r="H41" s="2" t="str">
        <f>VLOOKUP(E41,VorgangsAttr!$A:$O,15,FALSE)</f>
        <v>EIN II</v>
      </c>
      <c r="I41" s="2" t="str">
        <f>VLOOKUP(B41,PersonVor!$A:$Y,23,FALSE)</f>
        <v>4508_4</v>
      </c>
      <c r="J41" s="2" t="e">
        <f>VLOOKUP(E41,VorgangsAttr!A:Q,18,FALSE)</f>
        <v>#REF!</v>
      </c>
    </row>
    <row r="42" spans="1:10" ht="15" customHeight="1">
      <c r="A42" s="2">
        <v>11050052</v>
      </c>
      <c r="B42" s="2">
        <v>10890177</v>
      </c>
      <c r="C42" s="2">
        <v>0</v>
      </c>
      <c r="D42" s="2"/>
      <c r="E42" s="2">
        <v>10800018</v>
      </c>
      <c r="G42" s="2" t="str">
        <f>VLOOKUP(E42,VorgangsAttr!$A:$O,14,FALSE)</f>
        <v>4508_4</v>
      </c>
      <c r="H42" s="2" t="str">
        <f>VLOOKUP(E42,VorgangsAttr!$A:$O,15,FALSE)</f>
        <v>EIN II</v>
      </c>
      <c r="I42" s="2" t="str">
        <f>VLOOKUP(B42,PersonVor!$A:$Y,23,FALSE)</f>
        <v>4508_4</v>
      </c>
      <c r="J42" s="2" t="e">
        <f>VLOOKUP(E42,VorgangsAttr!A:Q,18,FALSE)</f>
        <v>#REF!</v>
      </c>
    </row>
    <row r="43" spans="1:10" ht="15" customHeight="1">
      <c r="A43" s="2">
        <v>11050054</v>
      </c>
      <c r="B43" s="2">
        <v>10890104</v>
      </c>
      <c r="C43" s="2">
        <v>0</v>
      </c>
      <c r="D43" s="2"/>
      <c r="E43" s="2">
        <v>10800019</v>
      </c>
      <c r="G43" s="2" t="str">
        <f>VLOOKUP(E43,VorgangsAttr!$A:$O,14,FALSE)</f>
        <v>4508_5</v>
      </c>
      <c r="H43" s="2" t="str">
        <f>VLOOKUP(E43,VorgangsAttr!$A:$O,15,FALSE)</f>
        <v>EIN II</v>
      </c>
      <c r="I43" s="2" t="str">
        <f>VLOOKUP(B43,PersonVor!$A:$Y,23,FALSE)</f>
        <v>4508_5</v>
      </c>
      <c r="J43" s="2" t="e">
        <f>VLOOKUP(E43,VorgangsAttr!A:Q,18,FALSE)</f>
        <v>#REF!</v>
      </c>
    </row>
    <row r="44" spans="1:10" ht="15" customHeight="1">
      <c r="A44" s="2">
        <v>11050055</v>
      </c>
      <c r="B44" s="2">
        <v>10890178</v>
      </c>
      <c r="C44" s="2">
        <v>0</v>
      </c>
      <c r="D44" s="2"/>
      <c r="E44" s="2">
        <v>10800019</v>
      </c>
      <c r="G44" s="2" t="str">
        <f>VLOOKUP(E44,VorgangsAttr!$A:$O,14,FALSE)</f>
        <v>4508_5</v>
      </c>
      <c r="H44" s="2" t="str">
        <f>VLOOKUP(E44,VorgangsAttr!$A:$O,15,FALSE)</f>
        <v>EIN II</v>
      </c>
      <c r="I44" s="2" t="str">
        <f>VLOOKUP(B44,PersonVor!$A:$Y,23,FALSE)</f>
        <v>4508_5</v>
      </c>
      <c r="J44" s="2" t="e">
        <f>VLOOKUP(E44,VorgangsAttr!A:Q,18,FALSE)</f>
        <v>#REF!</v>
      </c>
    </row>
    <row r="45" spans="1:10" ht="15" customHeight="1">
      <c r="A45" s="2">
        <v>11050057</v>
      </c>
      <c r="B45" s="2">
        <v>10890105</v>
      </c>
      <c r="C45" s="2">
        <v>0</v>
      </c>
      <c r="D45" s="2"/>
      <c r="E45" s="2">
        <v>10800020</v>
      </c>
      <c r="G45" s="2" t="str">
        <f>VLOOKUP(E45,VorgangsAttr!$A:$O,14,FALSE)</f>
        <v>4508_6</v>
      </c>
      <c r="H45" s="2" t="str">
        <f>VLOOKUP(E45,VorgangsAttr!$A:$O,15,FALSE)</f>
        <v>EIN II</v>
      </c>
      <c r="I45" s="2" t="str">
        <f>VLOOKUP(B45,PersonVor!$A:$Y,23,FALSE)</f>
        <v>4508_6</v>
      </c>
      <c r="J45" s="2" t="e">
        <f>VLOOKUP(E45,VorgangsAttr!A:Q,18,FALSE)</f>
        <v>#REF!</v>
      </c>
    </row>
    <row r="46" spans="1:10" ht="15" customHeight="1">
      <c r="A46" s="2">
        <v>11050058</v>
      </c>
      <c r="B46" s="2">
        <v>10890179</v>
      </c>
      <c r="C46" s="2">
        <v>0</v>
      </c>
      <c r="D46" s="2"/>
      <c r="E46" s="2">
        <v>10800020</v>
      </c>
      <c r="G46" s="2" t="str">
        <f>VLOOKUP(E46,VorgangsAttr!$A:$O,14,FALSE)</f>
        <v>4508_6</v>
      </c>
      <c r="H46" s="2" t="str">
        <f>VLOOKUP(E46,VorgangsAttr!$A:$O,15,FALSE)</f>
        <v>EIN II</v>
      </c>
      <c r="I46" s="2" t="str">
        <f>VLOOKUP(B46,PersonVor!$A:$Y,23,FALSE)</f>
        <v>4508_6</v>
      </c>
      <c r="J46" s="2" t="e">
        <f>VLOOKUP(E46,VorgangsAttr!A:Q,18,FALSE)</f>
        <v>#REF!</v>
      </c>
    </row>
    <row r="47" spans="1:10" ht="15" customHeight="1">
      <c r="A47" s="2">
        <v>11050060</v>
      </c>
      <c r="B47" s="2">
        <v>10890106</v>
      </c>
      <c r="C47" s="2">
        <v>0</v>
      </c>
      <c r="D47" s="2"/>
      <c r="E47" s="2">
        <v>10800021</v>
      </c>
      <c r="G47" s="2" t="str">
        <f>VLOOKUP(E47,VorgangsAttr!$A:$O,14,FALSE)</f>
        <v>4508_7</v>
      </c>
      <c r="H47" s="2" t="str">
        <f>VLOOKUP(E47,VorgangsAttr!$A:$O,15,FALSE)</f>
        <v>EIN II</v>
      </c>
      <c r="I47" s="2" t="str">
        <f>VLOOKUP(B47,PersonVor!$A:$Y,23,FALSE)</f>
        <v>4508_7</v>
      </c>
      <c r="J47" s="2" t="e">
        <f>VLOOKUP(E47,VorgangsAttr!A:Q,18,FALSE)</f>
        <v>#REF!</v>
      </c>
    </row>
    <row r="48" spans="1:10" ht="15" customHeight="1">
      <c r="A48" s="2">
        <v>11050061</v>
      </c>
      <c r="B48" s="2">
        <v>10890180</v>
      </c>
      <c r="C48" s="2">
        <v>0</v>
      </c>
      <c r="D48" s="2"/>
      <c r="E48" s="2">
        <v>10800021</v>
      </c>
      <c r="G48" s="2" t="str">
        <f>VLOOKUP(E48,VorgangsAttr!$A:$O,14,FALSE)</f>
        <v>4508_7</v>
      </c>
      <c r="H48" s="2" t="str">
        <f>VLOOKUP(E48,VorgangsAttr!$A:$O,15,FALSE)</f>
        <v>EIN II</v>
      </c>
      <c r="I48" s="2" t="str">
        <f>VLOOKUP(B48,PersonVor!$A:$Y,23,FALSE)</f>
        <v>4508_7</v>
      </c>
      <c r="J48" s="2" t="e">
        <f>VLOOKUP(E48,VorgangsAttr!A:Q,18,FALSE)</f>
        <v>#REF!</v>
      </c>
    </row>
    <row r="49" spans="1:10" ht="15" customHeight="1">
      <c r="A49" s="2">
        <v>11050063</v>
      </c>
      <c r="B49" s="2">
        <v>10890107</v>
      </c>
      <c r="C49" s="2">
        <v>0</v>
      </c>
      <c r="D49" s="2"/>
      <c r="E49" s="2">
        <v>10800022</v>
      </c>
      <c r="G49" s="2" t="str">
        <f>VLOOKUP(E49,VorgangsAttr!$A:$O,14,FALSE)</f>
        <v>4508_8</v>
      </c>
      <c r="H49" s="2" t="str">
        <f>VLOOKUP(E49,VorgangsAttr!$A:$O,15,FALSE)</f>
        <v>EIN II</v>
      </c>
      <c r="I49" s="2" t="str">
        <f>VLOOKUP(B49,PersonVor!$A:$Y,23,FALSE)</f>
        <v>4508_8</v>
      </c>
      <c r="J49" s="2" t="e">
        <f>VLOOKUP(E49,VorgangsAttr!A:Q,18,FALSE)</f>
        <v>#REF!</v>
      </c>
    </row>
    <row r="50" spans="1:10" ht="15" customHeight="1">
      <c r="A50" s="2">
        <v>11050064</v>
      </c>
      <c r="B50" s="2">
        <v>10890181</v>
      </c>
      <c r="C50" s="2">
        <v>0</v>
      </c>
      <c r="D50" s="2"/>
      <c r="E50" s="2">
        <v>10800022</v>
      </c>
      <c r="G50" s="2" t="str">
        <f>VLOOKUP(E50,VorgangsAttr!$A:$O,14,FALSE)</f>
        <v>4508_8</v>
      </c>
      <c r="H50" s="2" t="str">
        <f>VLOOKUP(E50,VorgangsAttr!$A:$O,15,FALSE)</f>
        <v>EIN II</v>
      </c>
      <c r="I50" s="2" t="str">
        <f>VLOOKUP(B50,PersonVor!$A:$Y,23,FALSE)</f>
        <v>4508_8</v>
      </c>
      <c r="J50" s="2" t="e">
        <f>VLOOKUP(E50,VorgangsAttr!A:Q,18,FALSE)</f>
        <v>#REF!</v>
      </c>
    </row>
    <row r="51" spans="1:10" ht="15" customHeight="1">
      <c r="A51" s="2">
        <v>11050066</v>
      </c>
      <c r="B51" s="2">
        <v>10890108</v>
      </c>
      <c r="C51" s="2">
        <v>0</v>
      </c>
      <c r="D51" s="2"/>
      <c r="E51" s="2">
        <v>10800023</v>
      </c>
      <c r="G51" s="2" t="str">
        <f>VLOOKUP(E51,VorgangsAttr!$A:$O,14,FALSE)</f>
        <v>4508_9</v>
      </c>
      <c r="H51" s="2" t="str">
        <f>VLOOKUP(E51,VorgangsAttr!$A:$O,15,FALSE)</f>
        <v>EIN II</v>
      </c>
      <c r="I51" s="2" t="str">
        <f>VLOOKUP(B51,PersonVor!$A:$Y,23,FALSE)</f>
        <v>4508_9</v>
      </c>
      <c r="J51" s="2" t="e">
        <f>VLOOKUP(E51,VorgangsAttr!A:Q,18,FALSE)</f>
        <v>#REF!</v>
      </c>
    </row>
    <row r="52" spans="1:10" ht="15" customHeight="1">
      <c r="A52" s="2">
        <v>11050067</v>
      </c>
      <c r="B52" s="2">
        <v>10890182</v>
      </c>
      <c r="C52" s="2">
        <v>0</v>
      </c>
      <c r="D52" s="2"/>
      <c r="E52" s="2">
        <v>10800023</v>
      </c>
      <c r="G52" s="2" t="str">
        <f>VLOOKUP(E52,VorgangsAttr!$A:$O,14,FALSE)</f>
        <v>4508_9</v>
      </c>
      <c r="H52" s="2" t="str">
        <f>VLOOKUP(E52,VorgangsAttr!$A:$O,15,FALSE)</f>
        <v>EIN II</v>
      </c>
      <c r="I52" s="2" t="str">
        <f>VLOOKUP(B52,PersonVor!$A:$Y,23,FALSE)</f>
        <v>4508_9</v>
      </c>
      <c r="J52" s="2" t="e">
        <f>VLOOKUP(E52,VorgangsAttr!A:Q,18,FALSE)</f>
        <v>#REF!</v>
      </c>
    </row>
    <row r="53" spans="1:10" ht="15" customHeight="1">
      <c r="A53" s="2">
        <v>11050069</v>
      </c>
      <c r="B53" s="2">
        <v>10890109</v>
      </c>
      <c r="C53" s="2">
        <v>0</v>
      </c>
      <c r="D53" s="2"/>
      <c r="E53" s="2">
        <v>10800024</v>
      </c>
      <c r="G53" s="2" t="str">
        <f>VLOOKUP(E53,VorgangsAttr!$A:$O,14,FALSE)</f>
        <v>4508_10</v>
      </c>
      <c r="H53" s="2" t="str">
        <f>VLOOKUP(E53,VorgangsAttr!$A:$O,15,FALSE)</f>
        <v>EIN II</v>
      </c>
      <c r="I53" s="2" t="str">
        <f>VLOOKUP(B53,PersonVor!$A:$Y,23,FALSE)</f>
        <v>4508_10</v>
      </c>
      <c r="J53" s="2" t="e">
        <f>VLOOKUP(E53,VorgangsAttr!A:Q,18,FALSE)</f>
        <v>#REF!</v>
      </c>
    </row>
    <row r="54" spans="1:10" ht="15" customHeight="1">
      <c r="A54" s="2">
        <v>11050070</v>
      </c>
      <c r="B54" s="2">
        <v>10890183</v>
      </c>
      <c r="C54" s="2">
        <v>0</v>
      </c>
      <c r="D54" s="2"/>
      <c r="E54" s="2">
        <v>10800024</v>
      </c>
      <c r="G54" s="2" t="str">
        <f>VLOOKUP(E54,VorgangsAttr!$A:$O,14,FALSE)</f>
        <v>4508_10</v>
      </c>
      <c r="H54" s="2" t="str">
        <f>VLOOKUP(E54,VorgangsAttr!$A:$O,15,FALSE)</f>
        <v>EIN II</v>
      </c>
      <c r="I54" s="2" t="str">
        <f>VLOOKUP(B54,PersonVor!$A:$Y,23,FALSE)</f>
        <v>4508_10</v>
      </c>
      <c r="J54" s="2" t="e">
        <f>VLOOKUP(E54,VorgangsAttr!A:Q,18,FALSE)</f>
        <v>#REF!</v>
      </c>
    </row>
    <row r="55" spans="1:10" ht="15" customHeight="1">
      <c r="A55" s="2">
        <v>11050072</v>
      </c>
      <c r="B55" s="2">
        <v>10890110</v>
      </c>
      <c r="C55" s="2">
        <v>0</v>
      </c>
      <c r="D55" s="2"/>
      <c r="E55" s="2">
        <v>10800025</v>
      </c>
      <c r="G55" s="2" t="str">
        <f>VLOOKUP(E55,VorgangsAttr!$A:$O,14,FALSE)</f>
        <v>4508_11</v>
      </c>
      <c r="H55" s="2" t="str">
        <f>VLOOKUP(E55,VorgangsAttr!$A:$O,15,FALSE)</f>
        <v>EIN II</v>
      </c>
      <c r="I55" s="2" t="str">
        <f>VLOOKUP(B55,PersonVor!$A:$Y,23,FALSE)</f>
        <v>4508_11</v>
      </c>
      <c r="J55" s="2" t="e">
        <f>VLOOKUP(E55,VorgangsAttr!A:Q,18,FALSE)</f>
        <v>#REF!</v>
      </c>
    </row>
    <row r="56" spans="1:10" ht="15" customHeight="1">
      <c r="A56" s="2">
        <v>11050073</v>
      </c>
      <c r="B56" s="2">
        <v>10890184</v>
      </c>
      <c r="C56" s="2">
        <v>0</v>
      </c>
      <c r="D56" s="2"/>
      <c r="E56" s="2">
        <v>10800025</v>
      </c>
      <c r="G56" s="2" t="str">
        <f>VLOOKUP(E56,VorgangsAttr!$A:$O,14,FALSE)</f>
        <v>4508_11</v>
      </c>
      <c r="H56" s="2" t="str">
        <f>VLOOKUP(E56,VorgangsAttr!$A:$O,15,FALSE)</f>
        <v>EIN II</v>
      </c>
      <c r="I56" s="2" t="str">
        <f>VLOOKUP(B56,PersonVor!$A:$Y,23,FALSE)</f>
        <v>4508_11</v>
      </c>
      <c r="J56" s="2" t="e">
        <f>VLOOKUP(E56,VorgangsAttr!A:Q,18,FALSE)</f>
        <v>#REF!</v>
      </c>
    </row>
    <row r="57" spans="1:10" ht="15" customHeight="1">
      <c r="A57" s="2">
        <v>11050075</v>
      </c>
      <c r="B57" s="2">
        <v>10890111</v>
      </c>
      <c r="C57" s="2">
        <v>0</v>
      </c>
      <c r="D57" s="2"/>
      <c r="E57" s="2">
        <v>10800026</v>
      </c>
      <c r="G57" s="2" t="str">
        <f>VLOOKUP(E57,VorgangsAttr!$A:$O,14,FALSE)</f>
        <v>4508_12</v>
      </c>
      <c r="H57" s="2" t="str">
        <f>VLOOKUP(E57,VorgangsAttr!$A:$O,15,FALSE)</f>
        <v>EIN II</v>
      </c>
      <c r="I57" s="2" t="str">
        <f>VLOOKUP(B57,PersonVor!$A:$Y,23,FALSE)</f>
        <v>4508_12</v>
      </c>
      <c r="J57" s="2" t="e">
        <f>VLOOKUP(E57,VorgangsAttr!A:Q,18,FALSE)</f>
        <v>#REF!</v>
      </c>
    </row>
    <row r="58" spans="1:10" ht="15" customHeight="1">
      <c r="A58" s="2">
        <v>11050076</v>
      </c>
      <c r="B58" s="2">
        <v>10890185</v>
      </c>
      <c r="C58" s="2">
        <v>0</v>
      </c>
      <c r="D58" s="2"/>
      <c r="E58" s="2">
        <v>10800026</v>
      </c>
      <c r="G58" s="2" t="str">
        <f>VLOOKUP(E58,VorgangsAttr!$A:$O,14,FALSE)</f>
        <v>4508_12</v>
      </c>
      <c r="H58" s="2" t="str">
        <f>VLOOKUP(E58,VorgangsAttr!$A:$O,15,FALSE)</f>
        <v>EIN II</v>
      </c>
      <c r="I58" s="2" t="str">
        <f>VLOOKUP(B58,PersonVor!$A:$Y,23,FALSE)</f>
        <v>4508_12</v>
      </c>
      <c r="J58" s="2" t="e">
        <f>VLOOKUP(E58,VorgangsAttr!A:Q,18,FALSE)</f>
        <v>#REF!</v>
      </c>
    </row>
    <row r="59" spans="1:10" ht="15" customHeight="1">
      <c r="A59" s="2">
        <v>11050078</v>
      </c>
      <c r="B59" s="2">
        <v>10890112</v>
      </c>
      <c r="C59" s="2">
        <v>0</v>
      </c>
      <c r="D59" s="2"/>
      <c r="E59" s="2">
        <v>10800027</v>
      </c>
      <c r="G59" s="2" t="str">
        <f>VLOOKUP(E59,VorgangsAttr!$A:$O,14,FALSE)</f>
        <v>4508_13</v>
      </c>
      <c r="H59" s="2" t="str">
        <f>VLOOKUP(E59,VorgangsAttr!$A:$O,15,FALSE)</f>
        <v>EIN II</v>
      </c>
      <c r="I59" s="2" t="str">
        <f>VLOOKUP(B59,PersonVor!$A:$Y,23,FALSE)</f>
        <v>4508_13</v>
      </c>
      <c r="J59" s="2" t="e">
        <f>VLOOKUP(E59,VorgangsAttr!A:Q,18,FALSE)</f>
        <v>#REF!</v>
      </c>
    </row>
    <row r="60" spans="1:10" ht="15" customHeight="1">
      <c r="A60" s="2">
        <v>11050079</v>
      </c>
      <c r="B60" s="2">
        <v>10890186</v>
      </c>
      <c r="C60" s="2">
        <v>0</v>
      </c>
      <c r="D60" s="2"/>
      <c r="E60" s="2">
        <v>10800027</v>
      </c>
      <c r="G60" s="2" t="str">
        <f>VLOOKUP(E60,VorgangsAttr!$A:$O,14,FALSE)</f>
        <v>4508_13</v>
      </c>
      <c r="H60" s="2" t="str">
        <f>VLOOKUP(E60,VorgangsAttr!$A:$O,15,FALSE)</f>
        <v>EIN II</v>
      </c>
      <c r="I60" s="2" t="str">
        <f>VLOOKUP(B60,PersonVor!$A:$Y,23,FALSE)</f>
        <v>4508_13</v>
      </c>
      <c r="J60" s="2" t="e">
        <f>VLOOKUP(E60,VorgangsAttr!A:Q,18,FALSE)</f>
        <v>#REF!</v>
      </c>
    </row>
    <row r="61" spans="1:10" ht="15" customHeight="1">
      <c r="A61" s="2">
        <v>11050081</v>
      </c>
      <c r="B61" s="2">
        <v>10890113</v>
      </c>
      <c r="C61" s="2">
        <v>0</v>
      </c>
      <c r="D61" s="2"/>
      <c r="E61" s="2">
        <v>10800028</v>
      </c>
      <c r="G61" s="2" t="str">
        <f>VLOOKUP(E61,VorgangsAttr!$A:$O,14,FALSE)</f>
        <v>4508_14</v>
      </c>
      <c r="H61" s="2" t="str">
        <f>VLOOKUP(E61,VorgangsAttr!$A:$O,15,FALSE)</f>
        <v>EIN II</v>
      </c>
      <c r="I61" s="2" t="str">
        <f>VLOOKUP(B61,PersonVor!$A:$Y,23,FALSE)</f>
        <v>4508_14</v>
      </c>
      <c r="J61" s="2" t="e">
        <f>VLOOKUP(E61,VorgangsAttr!A:Q,18,FALSE)</f>
        <v>#REF!</v>
      </c>
    </row>
    <row r="62" spans="1:10" ht="15" customHeight="1">
      <c r="A62" s="2">
        <v>11050082</v>
      </c>
      <c r="B62" s="2">
        <v>10890187</v>
      </c>
      <c r="C62" s="2">
        <v>0</v>
      </c>
      <c r="D62" s="2"/>
      <c r="E62" s="2">
        <v>10800028</v>
      </c>
      <c r="G62" s="2" t="str">
        <f>VLOOKUP(E62,VorgangsAttr!$A:$O,14,FALSE)</f>
        <v>4508_14</v>
      </c>
      <c r="H62" s="2" t="str">
        <f>VLOOKUP(E62,VorgangsAttr!$A:$O,15,FALSE)</f>
        <v>EIN II</v>
      </c>
      <c r="I62" s="2" t="str">
        <f>VLOOKUP(B62,PersonVor!$A:$Y,23,FALSE)</f>
        <v>4508_14</v>
      </c>
      <c r="J62" s="2" t="e">
        <f>VLOOKUP(E62,VorgangsAttr!A:Q,18,FALSE)</f>
        <v>#REF!</v>
      </c>
    </row>
    <row r="63" spans="1:10" ht="15" customHeight="1">
      <c r="A63" s="2">
        <v>11050084</v>
      </c>
      <c r="B63" s="2">
        <v>10890114</v>
      </c>
      <c r="C63" s="2">
        <v>0</v>
      </c>
      <c r="D63" s="2"/>
      <c r="E63" s="2">
        <v>10800029</v>
      </c>
      <c r="G63" s="2" t="str">
        <f>VLOOKUP(E63,VorgangsAttr!$A:$O,14,FALSE)</f>
        <v>4508_17</v>
      </c>
      <c r="H63" s="2" t="str">
        <f>VLOOKUP(E63,VorgangsAttr!$A:$O,15,FALSE)</f>
        <v>EIN II</v>
      </c>
      <c r="I63" s="2" t="str">
        <f>VLOOKUP(B63,PersonVor!$A:$Y,23,FALSE)</f>
        <v>4508_17</v>
      </c>
      <c r="J63" s="2" t="e">
        <f>VLOOKUP(E63,VorgangsAttr!A:Q,18,FALSE)</f>
        <v>#REF!</v>
      </c>
    </row>
    <row r="64" spans="1:10" ht="15" customHeight="1">
      <c r="A64" s="2">
        <v>11050085</v>
      </c>
      <c r="B64" s="2">
        <v>10890188</v>
      </c>
      <c r="C64" s="2">
        <v>0</v>
      </c>
      <c r="D64" s="2"/>
      <c r="E64" s="2">
        <v>10800029</v>
      </c>
      <c r="G64" s="2" t="str">
        <f>VLOOKUP(E64,VorgangsAttr!$A:$O,14,FALSE)</f>
        <v>4508_17</v>
      </c>
      <c r="H64" s="2" t="str">
        <f>VLOOKUP(E64,VorgangsAttr!$A:$O,15,FALSE)</f>
        <v>EIN II</v>
      </c>
      <c r="I64" s="2" t="str">
        <f>VLOOKUP(B64,PersonVor!$A:$Y,23,FALSE)</f>
        <v>4508_17</v>
      </c>
      <c r="J64" s="2" t="e">
        <f>VLOOKUP(E64,VorgangsAttr!A:Q,18,FALSE)</f>
        <v>#REF!</v>
      </c>
    </row>
    <row r="65" spans="1:10" ht="15" customHeight="1">
      <c r="A65" s="2">
        <v>11050087</v>
      </c>
      <c r="B65" s="2">
        <v>10890115</v>
      </c>
      <c r="C65" s="2">
        <v>0</v>
      </c>
      <c r="D65" s="2"/>
      <c r="E65" s="2">
        <v>10800030</v>
      </c>
      <c r="G65" s="2" t="str">
        <f>VLOOKUP(E65,VorgangsAttr!$A:$O,14,FALSE)</f>
        <v>4508_18</v>
      </c>
      <c r="H65" s="2" t="str">
        <f>VLOOKUP(E65,VorgangsAttr!$A:$O,15,FALSE)</f>
        <v>EIN II</v>
      </c>
      <c r="I65" s="2" t="str">
        <f>VLOOKUP(B65,PersonVor!$A:$Y,23,FALSE)</f>
        <v>4508_18</v>
      </c>
      <c r="J65" s="2" t="e">
        <f>VLOOKUP(E65,VorgangsAttr!A:Q,18,FALSE)</f>
        <v>#REF!</v>
      </c>
    </row>
    <row r="66" spans="1:10" ht="15" customHeight="1">
      <c r="A66" s="2">
        <v>11050088</v>
      </c>
      <c r="B66" s="2">
        <v>10890189</v>
      </c>
      <c r="C66" s="2">
        <v>0</v>
      </c>
      <c r="D66" s="2"/>
      <c r="E66" s="2">
        <v>10800030</v>
      </c>
      <c r="G66" s="2" t="str">
        <f>VLOOKUP(E66,VorgangsAttr!$A:$O,14,FALSE)</f>
        <v>4508_18</v>
      </c>
      <c r="H66" s="2" t="str">
        <f>VLOOKUP(E66,VorgangsAttr!$A:$O,15,FALSE)</f>
        <v>EIN II</v>
      </c>
      <c r="I66" s="2" t="str">
        <f>VLOOKUP(B66,PersonVor!$A:$Y,23,FALSE)</f>
        <v>4508_18</v>
      </c>
      <c r="J66" s="2" t="e">
        <f>VLOOKUP(E66,VorgangsAttr!A:Q,18,FALSE)</f>
        <v>#REF!</v>
      </c>
    </row>
    <row r="67" spans="1:10" ht="15" customHeight="1">
      <c r="A67" s="2">
        <v>11050090</v>
      </c>
      <c r="B67" s="2">
        <v>10890040</v>
      </c>
      <c r="C67" s="2">
        <v>0</v>
      </c>
      <c r="D67" s="2"/>
      <c r="E67" s="2">
        <v>10800031</v>
      </c>
      <c r="G67" s="2" t="str">
        <f>VLOOKUP(E67,VorgangsAttr!$A:$O,14,FALSE)</f>
        <v>2672_1</v>
      </c>
      <c r="H67" s="2" t="str">
        <f>VLOOKUP(E67,VorgangsAttr!$A:$O,15,FALSE)</f>
        <v>EIN II</v>
      </c>
      <c r="I67" s="2" t="str">
        <f>VLOOKUP(B67,PersonVor!$A:$Y,23,FALSE)</f>
        <v>2672_1</v>
      </c>
      <c r="J67" s="2" t="e">
        <f>VLOOKUP(E67,VorgangsAttr!A:Q,18,FALSE)</f>
        <v>#REF!</v>
      </c>
    </row>
    <row r="68" spans="1:10" ht="15" customHeight="1">
      <c r="A68" s="2">
        <v>11050091</v>
      </c>
      <c r="B68" s="2">
        <v>10950024</v>
      </c>
      <c r="C68" s="2">
        <v>0</v>
      </c>
      <c r="D68" s="2"/>
      <c r="E68" s="2">
        <v>10800031</v>
      </c>
      <c r="G68" s="2" t="str">
        <f>VLOOKUP(E68,VorgangsAttr!$A:$O,14,FALSE)</f>
        <v>2672_1</v>
      </c>
      <c r="H68" s="2" t="str">
        <f>VLOOKUP(E68,VorgangsAttr!$A:$O,15,FALSE)</f>
        <v>EIN II</v>
      </c>
      <c r="I68" s="2" t="str">
        <f>VLOOKUP(B68,PersonVor!$A:$Y,23,FALSE)</f>
        <v>2672_1</v>
      </c>
      <c r="J68" s="2" t="e">
        <f>VLOOKUP(E68,VorgangsAttr!A:Q,18,FALSE)</f>
        <v>#REF!</v>
      </c>
    </row>
    <row r="69" spans="1:10" ht="15" customHeight="1">
      <c r="A69" s="2">
        <v>11050093</v>
      </c>
      <c r="B69" s="2">
        <v>10890041</v>
      </c>
      <c r="C69" s="2">
        <v>0</v>
      </c>
      <c r="D69" s="2"/>
      <c r="E69" s="2">
        <v>10800032</v>
      </c>
      <c r="G69" s="2" t="str">
        <f>VLOOKUP(E69,VorgangsAttr!$A:$O,14,FALSE)</f>
        <v>2672_2</v>
      </c>
      <c r="H69" s="2" t="str">
        <f>VLOOKUP(E69,VorgangsAttr!$A:$O,15,FALSE)</f>
        <v>EIN II</v>
      </c>
      <c r="I69" s="2" t="str">
        <f>VLOOKUP(B69,PersonVor!$A:$Y,23,FALSE)</f>
        <v>2672_2</v>
      </c>
      <c r="J69" s="2" t="e">
        <f>VLOOKUP(E69,VorgangsAttr!A:Q,18,FALSE)</f>
        <v>#REF!</v>
      </c>
    </row>
    <row r="70" spans="1:10" ht="15" customHeight="1">
      <c r="A70" s="2">
        <v>11050094</v>
      </c>
      <c r="B70" s="2">
        <v>10950025</v>
      </c>
      <c r="C70" s="2">
        <v>0</v>
      </c>
      <c r="D70" s="2"/>
      <c r="E70" s="2">
        <v>10800032</v>
      </c>
      <c r="G70" s="2" t="str">
        <f>VLOOKUP(E70,VorgangsAttr!$A:$O,14,FALSE)</f>
        <v>2672_2</v>
      </c>
      <c r="H70" s="2" t="str">
        <f>VLOOKUP(E70,VorgangsAttr!$A:$O,15,FALSE)</f>
        <v>EIN II</v>
      </c>
      <c r="I70" s="2" t="str">
        <f>VLOOKUP(B70,PersonVor!$A:$Y,23,FALSE)</f>
        <v>2672_2</v>
      </c>
      <c r="J70" s="2" t="e">
        <f>VLOOKUP(E70,VorgangsAttr!A:Q,18,FALSE)</f>
        <v>#REF!</v>
      </c>
    </row>
    <row r="71" spans="1:10" ht="15" customHeight="1">
      <c r="A71" s="2">
        <v>11050096</v>
      </c>
      <c r="B71" s="2">
        <v>10890042</v>
      </c>
      <c r="C71" s="2">
        <v>0</v>
      </c>
      <c r="D71" s="2"/>
      <c r="E71" s="2">
        <v>10800033</v>
      </c>
      <c r="G71" s="2" t="str">
        <f>VLOOKUP(E71,VorgangsAttr!$A:$O,14,FALSE)</f>
        <v>2672_3</v>
      </c>
      <c r="H71" s="2" t="str">
        <f>VLOOKUP(E71,VorgangsAttr!$A:$O,15,FALSE)</f>
        <v>EIN II</v>
      </c>
      <c r="I71" s="2" t="str">
        <f>VLOOKUP(B71,PersonVor!$A:$Y,23,FALSE)</f>
        <v>2672_3</v>
      </c>
      <c r="J71" s="2" t="e">
        <f>VLOOKUP(E71,VorgangsAttr!A:Q,18,FALSE)</f>
        <v>#REF!</v>
      </c>
    </row>
    <row r="72" spans="1:10" ht="15" customHeight="1">
      <c r="A72" s="2">
        <v>11050097</v>
      </c>
      <c r="B72" s="2">
        <v>10950026</v>
      </c>
      <c r="C72" s="2">
        <v>0</v>
      </c>
      <c r="D72" s="2"/>
      <c r="E72" s="2">
        <v>10800033</v>
      </c>
      <c r="G72" s="2" t="str">
        <f>VLOOKUP(E72,VorgangsAttr!$A:$O,14,FALSE)</f>
        <v>2672_3</v>
      </c>
      <c r="H72" s="2" t="str">
        <f>VLOOKUP(E72,VorgangsAttr!$A:$O,15,FALSE)</f>
        <v>EIN II</v>
      </c>
      <c r="I72" s="2" t="str">
        <f>VLOOKUP(B72,PersonVor!$A:$Y,23,FALSE)</f>
        <v>2672_3</v>
      </c>
      <c r="J72" s="2" t="e">
        <f>VLOOKUP(E72,VorgangsAttr!A:Q,18,FALSE)</f>
        <v>#REF!</v>
      </c>
    </row>
    <row r="73" spans="1:10" ht="15" customHeight="1">
      <c r="A73" s="2">
        <v>11050099</v>
      </c>
      <c r="B73" s="2">
        <v>10890043</v>
      </c>
      <c r="C73" s="2">
        <v>0</v>
      </c>
      <c r="D73" s="2"/>
      <c r="E73" s="2">
        <v>10800034</v>
      </c>
      <c r="G73" s="2" t="str">
        <f>VLOOKUP(E73,VorgangsAttr!$A:$O,14,FALSE)</f>
        <v>2672_4</v>
      </c>
      <c r="H73" s="2" t="str">
        <f>VLOOKUP(E73,VorgangsAttr!$A:$O,15,FALSE)</f>
        <v>EIN II</v>
      </c>
      <c r="I73" s="2" t="str">
        <f>VLOOKUP(B73,PersonVor!$A:$Y,23,FALSE)</f>
        <v>2672_4</v>
      </c>
      <c r="J73" s="2" t="e">
        <f>VLOOKUP(E73,VorgangsAttr!A:Q,18,FALSE)</f>
        <v>#REF!</v>
      </c>
    </row>
    <row r="74" spans="1:10" ht="15" customHeight="1">
      <c r="A74" s="2">
        <v>11050100</v>
      </c>
      <c r="B74" s="2">
        <v>10950027</v>
      </c>
      <c r="C74" s="2">
        <v>0</v>
      </c>
      <c r="D74" s="2"/>
      <c r="E74" s="2">
        <v>10800034</v>
      </c>
      <c r="G74" s="2" t="str">
        <f>VLOOKUP(E74,VorgangsAttr!$A:$O,14,FALSE)</f>
        <v>2672_4</v>
      </c>
      <c r="H74" s="2" t="str">
        <f>VLOOKUP(E74,VorgangsAttr!$A:$O,15,FALSE)</f>
        <v>EIN II</v>
      </c>
      <c r="I74" s="2" t="str">
        <f>VLOOKUP(B74,PersonVor!$A:$Y,23,FALSE)</f>
        <v>2672_4</v>
      </c>
      <c r="J74" s="2" t="e">
        <f>VLOOKUP(E74,VorgangsAttr!A:Q,18,FALSE)</f>
        <v>#REF!</v>
      </c>
    </row>
    <row r="75" spans="1:10" ht="15" customHeight="1">
      <c r="A75" s="2">
        <v>11050101</v>
      </c>
      <c r="B75" s="2">
        <v>10890118</v>
      </c>
      <c r="C75" s="2">
        <v>0</v>
      </c>
      <c r="D75" s="2"/>
      <c r="E75" s="2">
        <v>10800034</v>
      </c>
      <c r="G75" s="2" t="str">
        <f>VLOOKUP(E75,VorgangsAttr!$A:$O,14,FALSE)</f>
        <v>2672_4</v>
      </c>
      <c r="H75" s="2" t="str">
        <f>VLOOKUP(E75,VorgangsAttr!$A:$O,15,FALSE)</f>
        <v>EIN II</v>
      </c>
      <c r="I75" s="2" t="str">
        <f>VLOOKUP(B75,PersonVor!$A:$Y,23,FALSE)</f>
        <v>2672_4</v>
      </c>
      <c r="J75" s="2" t="e">
        <f>VLOOKUP(E75,VorgangsAttr!A:Q,18,FALSE)</f>
        <v>#REF!</v>
      </c>
    </row>
    <row r="76" spans="1:10" ht="15" customHeight="1">
      <c r="A76" s="2">
        <v>11050104</v>
      </c>
      <c r="B76" s="2">
        <v>10890044</v>
      </c>
      <c r="C76" s="2">
        <v>0</v>
      </c>
      <c r="D76" s="2"/>
      <c r="E76" s="2">
        <v>10800035</v>
      </c>
      <c r="G76" s="2" t="str">
        <f>VLOOKUP(E76,VorgangsAttr!$A:$O,14,FALSE)</f>
        <v>2672_5</v>
      </c>
      <c r="H76" s="2" t="str">
        <f>VLOOKUP(E76,VorgangsAttr!$A:$O,15,FALSE)</f>
        <v>EIN II</v>
      </c>
      <c r="I76" s="2" t="str">
        <f>VLOOKUP(B76,PersonVor!$A:$Y,23,FALSE)</f>
        <v>2672_5</v>
      </c>
      <c r="J76" s="2" t="e">
        <f>VLOOKUP(E76,VorgangsAttr!A:Q,18,FALSE)</f>
        <v>#REF!</v>
      </c>
    </row>
    <row r="77" spans="1:10" ht="15" customHeight="1">
      <c r="A77" s="2">
        <v>11050105</v>
      </c>
      <c r="B77" s="2">
        <v>10890119</v>
      </c>
      <c r="C77" s="2">
        <v>0</v>
      </c>
      <c r="D77" s="2"/>
      <c r="E77" s="2">
        <v>10800035</v>
      </c>
      <c r="G77" s="2" t="str">
        <f>VLOOKUP(E77,VorgangsAttr!$A:$O,14,FALSE)</f>
        <v>2672_5</v>
      </c>
      <c r="H77" s="2" t="str">
        <f>VLOOKUP(E77,VorgangsAttr!$A:$O,15,FALSE)</f>
        <v>EIN II</v>
      </c>
      <c r="I77" s="2" t="str">
        <f>VLOOKUP(B77,PersonVor!$A:$Y,23,FALSE)</f>
        <v>2672_5</v>
      </c>
      <c r="J77" s="2" t="e">
        <f>VLOOKUP(E77,VorgangsAttr!A:Q,18,FALSE)</f>
        <v>#REF!</v>
      </c>
    </row>
    <row r="78" spans="1:10" ht="15" customHeight="1">
      <c r="A78" s="2">
        <v>11050106</v>
      </c>
      <c r="B78" s="2">
        <v>10890120</v>
      </c>
      <c r="C78" s="2">
        <v>0</v>
      </c>
      <c r="D78" s="2"/>
      <c r="E78" s="2">
        <v>10800035</v>
      </c>
      <c r="G78" s="2" t="str">
        <f>VLOOKUP(E78,VorgangsAttr!$A:$O,14,FALSE)</f>
        <v>2672_5</v>
      </c>
      <c r="H78" s="2" t="str">
        <f>VLOOKUP(E78,VorgangsAttr!$A:$O,15,FALSE)</f>
        <v>EIN II</v>
      </c>
      <c r="I78" s="2" t="str">
        <f>VLOOKUP(B78,PersonVor!$A:$Y,23,FALSE)</f>
        <v>2672_5</v>
      </c>
      <c r="J78" s="2" t="e">
        <f>VLOOKUP(E78,VorgangsAttr!A:Q,18,FALSE)</f>
        <v>#REF!</v>
      </c>
    </row>
    <row r="79" spans="1:10" ht="15" customHeight="1">
      <c r="A79" s="2">
        <v>11050107</v>
      </c>
      <c r="B79" s="2">
        <v>10890121</v>
      </c>
      <c r="C79" s="2">
        <v>0</v>
      </c>
      <c r="D79" s="2"/>
      <c r="E79" s="2">
        <v>10800035</v>
      </c>
      <c r="G79" s="2" t="str">
        <f>VLOOKUP(E79,VorgangsAttr!$A:$O,14,FALSE)</f>
        <v>2672_5</v>
      </c>
      <c r="H79" s="2" t="str">
        <f>VLOOKUP(E79,VorgangsAttr!$A:$O,15,FALSE)</f>
        <v>EIN II</v>
      </c>
      <c r="I79" s="2" t="str">
        <f>VLOOKUP(B79,PersonVor!$A:$Y,23,FALSE)</f>
        <v>2672_5</v>
      </c>
      <c r="J79" s="2" t="e">
        <f>VLOOKUP(E79,VorgangsAttr!A:Q,18,FALSE)</f>
        <v>#REF!</v>
      </c>
    </row>
    <row r="80" spans="1:10" ht="15" customHeight="1">
      <c r="A80" s="2">
        <v>11050111</v>
      </c>
      <c r="B80" s="2">
        <v>10890045</v>
      </c>
      <c r="C80" s="2">
        <v>0</v>
      </c>
      <c r="D80" s="2"/>
      <c r="E80" s="2">
        <v>10800036</v>
      </c>
      <c r="G80" s="2" t="str">
        <f>VLOOKUP(E80,VorgangsAttr!$A:$O,14,FALSE)</f>
        <v>2672_6</v>
      </c>
      <c r="H80" s="2" t="str">
        <f>VLOOKUP(E80,VorgangsAttr!$A:$O,15,FALSE)</f>
        <v>EIN II</v>
      </c>
      <c r="I80" s="2" t="str">
        <f>VLOOKUP(B80,PersonVor!$A:$Y,23,FALSE)</f>
        <v>2672_6</v>
      </c>
      <c r="J80" s="2" t="e">
        <f>VLOOKUP(E80,VorgangsAttr!A:Q,18,FALSE)</f>
        <v>#REF!</v>
      </c>
    </row>
    <row r="81" spans="1:10" ht="15" customHeight="1">
      <c r="A81" s="2">
        <v>11050112</v>
      </c>
      <c r="B81" s="2">
        <v>10950033</v>
      </c>
      <c r="C81" s="2">
        <v>0</v>
      </c>
      <c r="D81" s="2"/>
      <c r="E81" s="2">
        <v>10800036</v>
      </c>
      <c r="G81" s="2" t="str">
        <f>VLOOKUP(E81,VorgangsAttr!$A:$O,14,FALSE)</f>
        <v>2672_6</v>
      </c>
      <c r="H81" s="2" t="str">
        <f>VLOOKUP(E81,VorgangsAttr!$A:$O,15,FALSE)</f>
        <v>EIN II</v>
      </c>
      <c r="I81" s="2" t="str">
        <f>VLOOKUP(B81,PersonVor!$A:$Y,23,FALSE)</f>
        <v>2672_6</v>
      </c>
      <c r="J81" s="2" t="e">
        <f>VLOOKUP(E81,VorgangsAttr!A:Q,18,FALSE)</f>
        <v>#REF!</v>
      </c>
    </row>
    <row r="82" spans="1:10" ht="15" customHeight="1">
      <c r="A82" s="2">
        <v>11050114</v>
      </c>
      <c r="B82" s="2">
        <v>10890046</v>
      </c>
      <c r="C82" s="2">
        <v>0</v>
      </c>
      <c r="D82" s="2"/>
      <c r="E82" s="2">
        <v>10800037</v>
      </c>
      <c r="G82" s="2" t="str">
        <f>VLOOKUP(E82,VorgangsAttr!$A:$O,14,FALSE)</f>
        <v>2672_7</v>
      </c>
      <c r="H82" s="2" t="str">
        <f>VLOOKUP(E82,VorgangsAttr!$A:$O,15,FALSE)</f>
        <v>EIN II</v>
      </c>
      <c r="I82" s="2" t="str">
        <f>VLOOKUP(B82,PersonVor!$A:$Y,23,FALSE)</f>
        <v>2672_7</v>
      </c>
      <c r="J82" s="2" t="e">
        <f>VLOOKUP(E82,VorgangsAttr!A:Q,18,FALSE)</f>
        <v>#REF!</v>
      </c>
    </row>
    <row r="83" spans="1:10" ht="15" customHeight="1">
      <c r="A83" s="2">
        <v>11050115</v>
      </c>
      <c r="B83" s="2">
        <v>10950028</v>
      </c>
      <c r="C83" s="2">
        <v>0</v>
      </c>
      <c r="D83" s="2"/>
      <c r="E83" s="2">
        <v>10800037</v>
      </c>
      <c r="G83" s="2" t="str">
        <f>VLOOKUP(E83,VorgangsAttr!$A:$O,14,FALSE)</f>
        <v>2672_7</v>
      </c>
      <c r="H83" s="2" t="str">
        <f>VLOOKUP(E83,VorgangsAttr!$A:$O,15,FALSE)</f>
        <v>EIN II</v>
      </c>
      <c r="I83" s="2" t="str">
        <f>VLOOKUP(B83,PersonVor!$A:$Y,23,FALSE)</f>
        <v>2672_7</v>
      </c>
      <c r="J83" s="2" t="e">
        <f>VLOOKUP(E83,VorgangsAttr!A:Q,18,FALSE)</f>
        <v>#REF!</v>
      </c>
    </row>
    <row r="84" spans="1:10" ht="15" customHeight="1">
      <c r="A84" s="2">
        <v>11050116</v>
      </c>
      <c r="B84" s="2">
        <v>10890122</v>
      </c>
      <c r="C84" s="2">
        <v>0</v>
      </c>
      <c r="D84" s="2"/>
      <c r="E84" s="2">
        <v>10800037</v>
      </c>
      <c r="G84" s="2" t="str">
        <f>VLOOKUP(E84,VorgangsAttr!$A:$O,14,FALSE)</f>
        <v>2672_7</v>
      </c>
      <c r="H84" s="2" t="str">
        <f>VLOOKUP(E84,VorgangsAttr!$A:$O,15,FALSE)</f>
        <v>EIN II</v>
      </c>
      <c r="I84" s="2" t="str">
        <f>VLOOKUP(B84,PersonVor!$A:$Y,23,FALSE)</f>
        <v>2672_7</v>
      </c>
      <c r="J84" s="2" t="e">
        <f>VLOOKUP(E84,VorgangsAttr!A:Q,18,FALSE)</f>
        <v>#REF!</v>
      </c>
    </row>
    <row r="85" spans="1:10" ht="15" customHeight="1">
      <c r="A85" s="2">
        <v>11050119</v>
      </c>
      <c r="B85" s="2">
        <v>10890047</v>
      </c>
      <c r="C85" s="2">
        <v>0</v>
      </c>
      <c r="D85" s="2"/>
      <c r="E85" s="2">
        <v>10800038</v>
      </c>
      <c r="G85" s="2" t="str">
        <f>VLOOKUP(E85,VorgangsAttr!$A:$O,14,FALSE)</f>
        <v>2672_8</v>
      </c>
      <c r="H85" s="2" t="str">
        <f>VLOOKUP(E85,VorgangsAttr!$A:$O,15,FALSE)</f>
        <v>EIN II</v>
      </c>
      <c r="I85" s="2" t="str">
        <f>VLOOKUP(B85,PersonVor!$A:$Y,23,FALSE)</f>
        <v>2672_8</v>
      </c>
      <c r="J85" s="2" t="e">
        <f>VLOOKUP(E85,VorgangsAttr!A:Q,18,FALSE)</f>
        <v>#REF!</v>
      </c>
    </row>
    <row r="86" spans="1:10" ht="15" customHeight="1">
      <c r="A86" s="2">
        <v>11050120</v>
      </c>
      <c r="B86" s="2">
        <v>10950034</v>
      </c>
      <c r="C86" s="2">
        <v>0</v>
      </c>
      <c r="D86" s="2"/>
      <c r="E86" s="2">
        <v>10800038</v>
      </c>
      <c r="G86" s="2" t="str">
        <f>VLOOKUP(E86,VorgangsAttr!$A:$O,14,FALSE)</f>
        <v>2672_8</v>
      </c>
      <c r="H86" s="2" t="str">
        <f>VLOOKUP(E86,VorgangsAttr!$A:$O,15,FALSE)</f>
        <v>EIN II</v>
      </c>
      <c r="I86" s="2" t="str">
        <f>VLOOKUP(B86,PersonVor!$A:$Y,23,FALSE)</f>
        <v>2672_8</v>
      </c>
      <c r="J86" s="2" t="e">
        <f>VLOOKUP(E86,VorgangsAttr!A:Q,18,FALSE)</f>
        <v>#REF!</v>
      </c>
    </row>
    <row r="87" spans="1:10" ht="15" customHeight="1">
      <c r="A87" s="2">
        <v>11050121</v>
      </c>
      <c r="B87" s="2">
        <v>10950035</v>
      </c>
      <c r="C87" s="2">
        <v>0</v>
      </c>
      <c r="D87" s="2"/>
      <c r="E87" s="2">
        <v>10800038</v>
      </c>
      <c r="G87" s="2" t="str">
        <f>VLOOKUP(E87,VorgangsAttr!$A:$O,14,FALSE)</f>
        <v>2672_8</v>
      </c>
      <c r="H87" s="2" t="str">
        <f>VLOOKUP(E87,VorgangsAttr!$A:$O,15,FALSE)</f>
        <v>EIN II</v>
      </c>
      <c r="I87" s="2" t="str">
        <f>VLOOKUP(B87,PersonVor!$A:$Y,23,FALSE)</f>
        <v>2672_8</v>
      </c>
      <c r="J87" s="2" t="e">
        <f>VLOOKUP(E87,VorgangsAttr!A:Q,18,FALSE)</f>
        <v>#REF!</v>
      </c>
    </row>
    <row r="88" spans="1:10" ht="15" customHeight="1">
      <c r="A88" s="2">
        <v>11050124</v>
      </c>
      <c r="B88" s="2">
        <v>10890048</v>
      </c>
      <c r="C88" s="2">
        <v>0</v>
      </c>
      <c r="D88" s="2"/>
      <c r="E88" s="2">
        <v>10800039</v>
      </c>
      <c r="G88" s="2" t="str">
        <f>VLOOKUP(E88,VorgangsAttr!$A:$O,14,FALSE)</f>
        <v>2672_9</v>
      </c>
      <c r="H88" s="2" t="str">
        <f>VLOOKUP(E88,VorgangsAttr!$A:$O,15,FALSE)</f>
        <v>EIN II</v>
      </c>
      <c r="I88" s="2" t="str">
        <f>VLOOKUP(B88,PersonVor!$A:$Y,23,FALSE)</f>
        <v>2672_9</v>
      </c>
      <c r="J88" s="2" t="e">
        <f>VLOOKUP(E88,VorgangsAttr!A:Q,18,FALSE)</f>
        <v>#REF!</v>
      </c>
    </row>
    <row r="89" spans="1:10" ht="15" customHeight="1">
      <c r="A89" s="2">
        <v>11050125</v>
      </c>
      <c r="B89" s="2">
        <v>10890123</v>
      </c>
      <c r="C89" s="2">
        <v>0</v>
      </c>
      <c r="D89" s="2"/>
      <c r="E89" s="2">
        <v>10800039</v>
      </c>
      <c r="G89" s="2" t="str">
        <f>VLOOKUP(E89,VorgangsAttr!$A:$O,14,FALSE)</f>
        <v>2672_9</v>
      </c>
      <c r="H89" s="2" t="str">
        <f>VLOOKUP(E89,VorgangsAttr!$A:$O,15,FALSE)</f>
        <v>EIN II</v>
      </c>
      <c r="I89" s="2" t="str">
        <f>VLOOKUP(B89,PersonVor!$A:$Y,23,FALSE)</f>
        <v>2672_9</v>
      </c>
      <c r="J89" s="2" t="e">
        <f>VLOOKUP(E89,VorgangsAttr!A:Q,18,FALSE)</f>
        <v>#REF!</v>
      </c>
    </row>
    <row r="90" spans="1:10" ht="15" customHeight="1">
      <c r="A90" s="2">
        <v>11050127</v>
      </c>
      <c r="B90" s="2">
        <v>10890049</v>
      </c>
      <c r="C90" s="2">
        <v>0</v>
      </c>
      <c r="D90" s="2"/>
      <c r="E90" s="2">
        <v>10800040</v>
      </c>
      <c r="G90" s="2" t="str">
        <f>VLOOKUP(E90,VorgangsAttr!$A:$O,14,FALSE)</f>
        <v>2672_10</v>
      </c>
      <c r="H90" s="2" t="str">
        <f>VLOOKUP(E90,VorgangsAttr!$A:$O,15,FALSE)</f>
        <v>EIN II</v>
      </c>
      <c r="I90" s="2" t="str">
        <f>VLOOKUP(B90,PersonVor!$A:$Y,23,FALSE)</f>
        <v>2672_10</v>
      </c>
      <c r="J90" s="2" t="e">
        <f>VLOOKUP(E90,VorgangsAttr!A:Q,18,FALSE)</f>
        <v>#REF!</v>
      </c>
    </row>
    <row r="91" spans="1:10" ht="15" customHeight="1">
      <c r="A91" s="2">
        <v>11050128</v>
      </c>
      <c r="B91" s="2">
        <v>10950029</v>
      </c>
      <c r="C91" s="2">
        <v>0</v>
      </c>
      <c r="D91" s="2"/>
      <c r="E91" s="2">
        <v>10800040</v>
      </c>
      <c r="G91" s="2" t="str">
        <f>VLOOKUP(E91,VorgangsAttr!$A:$O,14,FALSE)</f>
        <v>2672_10</v>
      </c>
      <c r="H91" s="2" t="str">
        <f>VLOOKUP(E91,VorgangsAttr!$A:$O,15,FALSE)</f>
        <v>EIN II</v>
      </c>
      <c r="I91" s="2" t="str">
        <f>VLOOKUP(B91,PersonVor!$A:$Y,23,FALSE)</f>
        <v>2672_10</v>
      </c>
      <c r="J91" s="2" t="e">
        <f>VLOOKUP(E91,VorgangsAttr!A:Q,18,FALSE)</f>
        <v>#REF!</v>
      </c>
    </row>
    <row r="92" spans="1:10" ht="15" customHeight="1">
      <c r="A92" s="2">
        <v>11050130</v>
      </c>
      <c r="B92" s="2">
        <v>10890050</v>
      </c>
      <c r="C92" s="2">
        <v>0</v>
      </c>
      <c r="D92" s="2"/>
      <c r="E92" s="2">
        <v>10800041</v>
      </c>
      <c r="G92" s="2" t="str">
        <f>VLOOKUP(E92,VorgangsAttr!$A:$O,14,FALSE)</f>
        <v>2672_11</v>
      </c>
      <c r="H92" s="2" t="str">
        <f>VLOOKUP(E92,VorgangsAttr!$A:$O,15,FALSE)</f>
        <v>EIN II</v>
      </c>
      <c r="I92" s="2" t="str">
        <f>VLOOKUP(B92,PersonVor!$A:$Y,23,FALSE)</f>
        <v>2672_11</v>
      </c>
      <c r="J92" s="2" t="e">
        <f>VLOOKUP(E92,VorgangsAttr!A:Q,18,FALSE)</f>
        <v>#REF!</v>
      </c>
    </row>
    <row r="93" spans="1:10" ht="15" customHeight="1">
      <c r="A93" s="2">
        <v>11050131</v>
      </c>
      <c r="B93" s="2">
        <v>10950030</v>
      </c>
      <c r="C93" s="2">
        <v>0</v>
      </c>
      <c r="D93" s="2"/>
      <c r="E93" s="2">
        <v>10800041</v>
      </c>
      <c r="G93" s="2" t="str">
        <f>VLOOKUP(E93,VorgangsAttr!$A:$O,14,FALSE)</f>
        <v>2672_11</v>
      </c>
      <c r="H93" s="2" t="str">
        <f>VLOOKUP(E93,VorgangsAttr!$A:$O,15,FALSE)</f>
        <v>EIN II</v>
      </c>
      <c r="I93" s="2" t="str">
        <f>VLOOKUP(B93,PersonVor!$A:$Y,23,FALSE)</f>
        <v>2672_11</v>
      </c>
      <c r="J93" s="2" t="e">
        <f>VLOOKUP(E93,VorgangsAttr!A:Q,18,FALSE)</f>
        <v>#REF!</v>
      </c>
    </row>
    <row r="94" spans="1:10" ht="15" customHeight="1">
      <c r="A94" s="2">
        <v>11050133</v>
      </c>
      <c r="B94" s="2">
        <v>10890051</v>
      </c>
      <c r="C94" s="2">
        <v>0</v>
      </c>
      <c r="D94" s="2"/>
      <c r="E94" s="2">
        <v>10800042</v>
      </c>
      <c r="G94" s="2" t="str">
        <f>VLOOKUP(E94,VorgangsAttr!$A:$O,14,FALSE)</f>
        <v>2672_12</v>
      </c>
      <c r="H94" s="2" t="str">
        <f>VLOOKUP(E94,VorgangsAttr!$A:$O,15,FALSE)</f>
        <v>EIN II</v>
      </c>
      <c r="I94" s="2" t="str">
        <f>VLOOKUP(B94,PersonVor!$A:$Y,23,FALSE)</f>
        <v>2672_12</v>
      </c>
      <c r="J94" s="2" t="e">
        <f>VLOOKUP(E94,VorgangsAttr!A:Q,18,FALSE)</f>
        <v>#REF!</v>
      </c>
    </row>
    <row r="95" spans="1:10" ht="15" customHeight="1">
      <c r="A95" s="2">
        <v>11050134</v>
      </c>
      <c r="B95" s="2">
        <v>10950031</v>
      </c>
      <c r="C95" s="2">
        <v>0</v>
      </c>
      <c r="D95" s="2"/>
      <c r="E95" s="2">
        <v>10800042</v>
      </c>
      <c r="G95" s="2" t="str">
        <f>VLOOKUP(E95,VorgangsAttr!$A:$O,14,FALSE)</f>
        <v>2672_12</v>
      </c>
      <c r="H95" s="2" t="str">
        <f>VLOOKUP(E95,VorgangsAttr!$A:$O,15,FALSE)</f>
        <v>EIN II</v>
      </c>
      <c r="I95" s="2" t="str">
        <f>VLOOKUP(B95,PersonVor!$A:$Y,23,FALSE)</f>
        <v>2672_12</v>
      </c>
      <c r="J95" s="2" t="e">
        <f>VLOOKUP(E95,VorgangsAttr!A:Q,18,FALSE)</f>
        <v>#REF!</v>
      </c>
    </row>
    <row r="96" spans="1:10" ht="15" customHeight="1">
      <c r="A96" s="2">
        <v>11050136</v>
      </c>
      <c r="B96" s="2">
        <v>10890052</v>
      </c>
      <c r="C96" s="2">
        <v>0</v>
      </c>
      <c r="D96" s="2"/>
      <c r="E96" s="2">
        <v>10800043</v>
      </c>
      <c r="G96" s="2" t="str">
        <f>VLOOKUP(E96,VorgangsAttr!$A:$O,14,FALSE)</f>
        <v>2672_13</v>
      </c>
      <c r="H96" s="2" t="str">
        <f>VLOOKUP(E96,VorgangsAttr!$A:$O,15,FALSE)</f>
        <v>EIN II</v>
      </c>
      <c r="I96" s="2" t="str">
        <f>VLOOKUP(B96,PersonVor!$A:$Y,23,FALSE)</f>
        <v>2672_13</v>
      </c>
      <c r="J96" s="2" t="e">
        <f>VLOOKUP(E96,VorgangsAttr!A:Q,18,FALSE)</f>
        <v>#REF!</v>
      </c>
    </row>
    <row r="97" spans="1:10" ht="15" customHeight="1">
      <c r="A97" s="2">
        <v>11050137</v>
      </c>
      <c r="B97" s="2">
        <v>10890053</v>
      </c>
      <c r="C97" s="2">
        <v>0</v>
      </c>
      <c r="D97" s="2"/>
      <c r="E97" s="2">
        <v>10800044</v>
      </c>
      <c r="G97" s="2" t="str">
        <f>VLOOKUP(E97,VorgangsAttr!$A:$O,14,FALSE)</f>
        <v>2672_14</v>
      </c>
      <c r="H97" s="2" t="str">
        <f>VLOOKUP(E97,VorgangsAttr!$A:$O,15,FALSE)</f>
        <v>EIN II</v>
      </c>
      <c r="I97" s="2" t="str">
        <f>VLOOKUP(B97,PersonVor!$A:$Y,23,FALSE)</f>
        <v>2672_14</v>
      </c>
      <c r="J97" s="2" t="e">
        <f>VLOOKUP(E97,VorgangsAttr!A:Q,18,FALSE)</f>
        <v>#REF!</v>
      </c>
    </row>
    <row r="98" spans="1:10" ht="15" customHeight="1">
      <c r="A98" s="2">
        <v>11050138</v>
      </c>
      <c r="B98" s="2">
        <v>10890054</v>
      </c>
      <c r="C98" s="2">
        <v>0</v>
      </c>
      <c r="D98" s="2"/>
      <c r="E98" s="2">
        <v>10800045</v>
      </c>
      <c r="G98" s="2" t="str">
        <f>VLOOKUP(E98,VorgangsAttr!$A:$O,14,FALSE)</f>
        <v>2672_15</v>
      </c>
      <c r="H98" s="2" t="str">
        <f>VLOOKUP(E98,VorgangsAttr!$A:$O,15,FALSE)</f>
        <v>EIN II</v>
      </c>
      <c r="I98" s="2" t="str">
        <f>VLOOKUP(B98,PersonVor!$A:$Y,23,FALSE)</f>
        <v>2672_15</v>
      </c>
      <c r="J98" s="2" t="e">
        <f>VLOOKUP(E98,VorgangsAttr!A:Q,18,FALSE)</f>
        <v>#REF!</v>
      </c>
    </row>
    <row r="99" spans="1:10" ht="15" customHeight="1">
      <c r="A99" s="2">
        <v>11050139</v>
      </c>
      <c r="B99" s="2">
        <v>10890124</v>
      </c>
      <c r="C99" s="2">
        <v>0</v>
      </c>
      <c r="D99" s="2"/>
      <c r="E99" s="2">
        <v>10800045</v>
      </c>
      <c r="G99" s="2" t="str">
        <f>VLOOKUP(E99,VorgangsAttr!$A:$O,14,FALSE)</f>
        <v>2672_15</v>
      </c>
      <c r="H99" s="2" t="str">
        <f>VLOOKUP(E99,VorgangsAttr!$A:$O,15,FALSE)</f>
        <v>EIN II</v>
      </c>
      <c r="I99" s="2" t="str">
        <f>VLOOKUP(B99,PersonVor!$A:$Y,23,FALSE)</f>
        <v>2672_15</v>
      </c>
      <c r="J99" s="2" t="e">
        <f>VLOOKUP(E99,VorgangsAttr!A:Q,18,FALSE)</f>
        <v>#REF!</v>
      </c>
    </row>
    <row r="100" spans="1:10" ht="15" customHeight="1">
      <c r="A100" s="2">
        <v>11050141</v>
      </c>
      <c r="B100" s="2">
        <v>10890055</v>
      </c>
      <c r="C100" s="2">
        <v>0</v>
      </c>
      <c r="D100" s="2"/>
      <c r="E100" s="2">
        <v>10800046</v>
      </c>
      <c r="G100" s="2" t="str">
        <f>VLOOKUP(E100,VorgangsAttr!$A:$O,14,FALSE)</f>
        <v>2672_16</v>
      </c>
      <c r="H100" s="2" t="str">
        <f>VLOOKUP(E100,VorgangsAttr!$A:$O,15,FALSE)</f>
        <v>EIN II</v>
      </c>
      <c r="I100" s="2" t="str">
        <f>VLOOKUP(B100,PersonVor!$A:$Y,23,FALSE)</f>
        <v>2672_16</v>
      </c>
      <c r="J100" s="2" t="e">
        <f>VLOOKUP(E100,VorgangsAttr!A:Q,18,FALSE)</f>
        <v>#REF!</v>
      </c>
    </row>
    <row r="101" spans="1:10" ht="15" customHeight="1">
      <c r="A101" s="2">
        <v>11050142</v>
      </c>
      <c r="B101" s="2">
        <v>10890125</v>
      </c>
      <c r="C101" s="2">
        <v>0</v>
      </c>
      <c r="D101" s="2"/>
      <c r="E101" s="2">
        <v>10800046</v>
      </c>
      <c r="G101" s="2" t="str">
        <f>VLOOKUP(E101,VorgangsAttr!$A:$O,14,FALSE)</f>
        <v>2672_16</v>
      </c>
      <c r="H101" s="2" t="str">
        <f>VLOOKUP(E101,VorgangsAttr!$A:$O,15,FALSE)</f>
        <v>EIN II</v>
      </c>
      <c r="I101" s="2" t="str">
        <f>VLOOKUP(B101,PersonVor!$A:$Y,23,FALSE)</f>
        <v>2672_16</v>
      </c>
      <c r="J101" s="2" t="e">
        <f>VLOOKUP(E101,VorgangsAttr!A:Q,18,FALSE)</f>
        <v>#REF!</v>
      </c>
    </row>
    <row r="102" spans="1:10" ht="15" customHeight="1">
      <c r="A102" s="2">
        <v>11050143</v>
      </c>
      <c r="B102" s="2">
        <v>10890126</v>
      </c>
      <c r="C102" s="2">
        <v>0</v>
      </c>
      <c r="D102" s="2"/>
      <c r="E102" s="2">
        <v>10800046</v>
      </c>
      <c r="G102" s="2" t="str">
        <f>VLOOKUP(E102,VorgangsAttr!$A:$O,14,FALSE)</f>
        <v>2672_16</v>
      </c>
      <c r="H102" s="2" t="str">
        <f>VLOOKUP(E102,VorgangsAttr!$A:$O,15,FALSE)</f>
        <v>EIN II</v>
      </c>
      <c r="I102" s="2" t="str">
        <f>VLOOKUP(B102,PersonVor!$A:$Y,23,FALSE)</f>
        <v>2672_16</v>
      </c>
      <c r="J102" s="2" t="e">
        <f>VLOOKUP(E102,VorgangsAttr!A:Q,18,FALSE)</f>
        <v>#REF!</v>
      </c>
    </row>
    <row r="103" spans="1:10" ht="15" customHeight="1">
      <c r="A103" s="2">
        <v>11050146</v>
      </c>
      <c r="B103" s="2">
        <v>10890056</v>
      </c>
      <c r="C103" s="2">
        <v>0</v>
      </c>
      <c r="D103" s="2"/>
      <c r="E103" s="2">
        <v>10800047</v>
      </c>
      <c r="G103" s="2" t="str">
        <f>VLOOKUP(E103,VorgangsAttr!$A:$O,14,FALSE)</f>
        <v>2672_17</v>
      </c>
      <c r="H103" s="2" t="str">
        <f>VLOOKUP(E103,VorgangsAttr!$A:$O,15,FALSE)</f>
        <v>EIN II</v>
      </c>
      <c r="I103" s="2" t="str">
        <f>VLOOKUP(B103,PersonVor!$A:$Y,23,FALSE)</f>
        <v>2672_17</v>
      </c>
      <c r="J103" s="2" t="e">
        <f>VLOOKUP(E103,VorgangsAttr!A:Q,18,FALSE)</f>
        <v>#REF!</v>
      </c>
    </row>
    <row r="104" spans="1:10" ht="15" customHeight="1">
      <c r="A104" s="2">
        <v>11050147</v>
      </c>
      <c r="B104" s="2">
        <v>10890127</v>
      </c>
      <c r="C104" s="2">
        <v>0</v>
      </c>
      <c r="D104" s="2"/>
      <c r="E104" s="2">
        <v>10800047</v>
      </c>
      <c r="G104" s="2" t="str">
        <f>VLOOKUP(E104,VorgangsAttr!$A:$O,14,FALSE)</f>
        <v>2672_17</v>
      </c>
      <c r="H104" s="2" t="str">
        <f>VLOOKUP(E104,VorgangsAttr!$A:$O,15,FALSE)</f>
        <v>EIN II</v>
      </c>
      <c r="I104" s="2" t="str">
        <f>VLOOKUP(B104,PersonVor!$A:$Y,23,FALSE)</f>
        <v>2672_17</v>
      </c>
      <c r="J104" s="2" t="e">
        <f>VLOOKUP(E104,VorgangsAttr!A:Q,18,FALSE)</f>
        <v>#REF!</v>
      </c>
    </row>
    <row r="105" spans="1:10" ht="15" customHeight="1">
      <c r="A105" s="2">
        <v>11050148</v>
      </c>
      <c r="B105" s="2">
        <v>10890128</v>
      </c>
      <c r="C105" s="2">
        <v>0</v>
      </c>
      <c r="D105" s="2"/>
      <c r="E105" s="2">
        <v>10800047</v>
      </c>
      <c r="G105" s="2" t="str">
        <f>VLOOKUP(E105,VorgangsAttr!$A:$O,14,FALSE)</f>
        <v>2672_17</v>
      </c>
      <c r="H105" s="2" t="str">
        <f>VLOOKUP(E105,VorgangsAttr!$A:$O,15,FALSE)</f>
        <v>EIN II</v>
      </c>
      <c r="I105" s="2" t="str">
        <f>VLOOKUP(B105,PersonVor!$A:$Y,23,FALSE)</f>
        <v>2672_17</v>
      </c>
      <c r="J105" s="2" t="e">
        <f>VLOOKUP(E105,VorgangsAttr!A:Q,18,FALSE)</f>
        <v>#REF!</v>
      </c>
    </row>
    <row r="106" spans="1:10" ht="15" customHeight="1">
      <c r="A106" s="2">
        <v>11050149</v>
      </c>
      <c r="B106" s="2">
        <v>10890129</v>
      </c>
      <c r="C106" s="2">
        <v>0</v>
      </c>
      <c r="D106" s="2"/>
      <c r="E106" s="2">
        <v>10800047</v>
      </c>
      <c r="G106" s="2" t="str">
        <f>VLOOKUP(E106,VorgangsAttr!$A:$O,14,FALSE)</f>
        <v>2672_17</v>
      </c>
      <c r="H106" s="2" t="str">
        <f>VLOOKUP(E106,VorgangsAttr!$A:$O,15,FALSE)</f>
        <v>EIN II</v>
      </c>
      <c r="I106" s="2" t="str">
        <f>VLOOKUP(B106,PersonVor!$A:$Y,23,FALSE)</f>
        <v>2672_17</v>
      </c>
      <c r="J106" s="2" t="e">
        <f>VLOOKUP(E106,VorgangsAttr!A:Q,18,FALSE)</f>
        <v>#REF!</v>
      </c>
    </row>
    <row r="107" spans="1:10" ht="15" customHeight="1">
      <c r="A107" s="2">
        <v>11050150</v>
      </c>
      <c r="B107" s="2">
        <v>10890130</v>
      </c>
      <c r="C107" s="2">
        <v>0</v>
      </c>
      <c r="D107" s="2"/>
      <c r="E107" s="2">
        <v>10800047</v>
      </c>
      <c r="G107" s="2" t="str">
        <f>VLOOKUP(E107,VorgangsAttr!$A:$O,14,FALSE)</f>
        <v>2672_17</v>
      </c>
      <c r="H107" s="2" t="str">
        <f>VLOOKUP(E107,VorgangsAttr!$A:$O,15,FALSE)</f>
        <v>EIN II</v>
      </c>
      <c r="I107" s="2" t="str">
        <f>VLOOKUP(B107,PersonVor!$A:$Y,23,FALSE)</f>
        <v>2672_17</v>
      </c>
      <c r="J107" s="2" t="e">
        <f>VLOOKUP(E107,VorgangsAttr!A:Q,18,FALSE)</f>
        <v>#REF!</v>
      </c>
    </row>
    <row r="108" spans="1:10" ht="15" customHeight="1">
      <c r="A108" s="2">
        <v>11050155</v>
      </c>
      <c r="B108" s="2">
        <v>10890086</v>
      </c>
      <c r="C108" s="2">
        <v>0</v>
      </c>
      <c r="D108" s="2"/>
      <c r="E108" s="2">
        <v>10800048</v>
      </c>
      <c r="G108" s="2" t="str">
        <f>VLOOKUP(E108,VorgangsAttr!$A:$O,14,FALSE)</f>
        <v>2672_67</v>
      </c>
      <c r="H108" s="2" t="str">
        <f>VLOOKUP(E108,VorgangsAttr!$A:$O,15,FALSE)</f>
        <v>EIN II</v>
      </c>
      <c r="I108" s="2" t="str">
        <f>VLOOKUP(B108,PersonVor!$A:$Y,23,FALSE)</f>
        <v>2672_67</v>
      </c>
      <c r="J108" s="2" t="e">
        <f>VLOOKUP(E108,VorgangsAttr!A:Q,18,FALSE)</f>
        <v>#REF!</v>
      </c>
    </row>
    <row r="109" spans="1:10" ht="15" customHeight="1">
      <c r="A109" s="2">
        <v>11050156</v>
      </c>
      <c r="B109" s="2">
        <v>10890159</v>
      </c>
      <c r="C109" s="2">
        <v>0</v>
      </c>
      <c r="D109" s="2"/>
      <c r="E109" s="2">
        <v>10800048</v>
      </c>
      <c r="G109" s="2" t="str">
        <f>VLOOKUP(E109,VorgangsAttr!$A:$O,14,FALSE)</f>
        <v>2672_67</v>
      </c>
      <c r="H109" s="2" t="str">
        <f>VLOOKUP(E109,VorgangsAttr!$A:$O,15,FALSE)</f>
        <v>EIN II</v>
      </c>
      <c r="I109" s="2" t="str">
        <f>VLOOKUP(B109,PersonVor!$A:$Y,23,FALSE)</f>
        <v>2672_67</v>
      </c>
      <c r="J109" s="2" t="e">
        <f>VLOOKUP(E109,VorgangsAttr!A:Q,18,FALSE)</f>
        <v>#REF!</v>
      </c>
    </row>
    <row r="110" spans="1:10" ht="15" customHeight="1">
      <c r="A110" s="2">
        <v>11050158</v>
      </c>
      <c r="B110" s="2">
        <v>10890087</v>
      </c>
      <c r="C110" s="2">
        <v>0</v>
      </c>
      <c r="D110" s="2"/>
      <c r="E110" s="2">
        <v>10800049</v>
      </c>
      <c r="G110" s="2" t="str">
        <f>VLOOKUP(E110,VorgangsAttr!$A:$O,14,FALSE)</f>
        <v>2672_68</v>
      </c>
      <c r="H110" s="2" t="str">
        <f>VLOOKUP(E110,VorgangsAttr!$A:$O,15,FALSE)</f>
        <v>EIN II</v>
      </c>
      <c r="I110" s="2" t="str">
        <f>VLOOKUP(B110,PersonVor!$A:$Y,23,FALSE)</f>
        <v>2672_68</v>
      </c>
      <c r="J110" s="2" t="e">
        <f>VLOOKUP(E110,VorgangsAttr!A:Q,18,FALSE)</f>
        <v>#REF!</v>
      </c>
    </row>
    <row r="111" spans="1:10" ht="15" customHeight="1">
      <c r="A111" s="2">
        <v>11050159</v>
      </c>
      <c r="B111" s="2">
        <v>10890160</v>
      </c>
      <c r="C111" s="2">
        <v>0</v>
      </c>
      <c r="D111" s="2"/>
      <c r="E111" s="2">
        <v>10800049</v>
      </c>
      <c r="G111" s="2" t="str">
        <f>VLOOKUP(E111,VorgangsAttr!$A:$O,14,FALSE)</f>
        <v>2672_68</v>
      </c>
      <c r="H111" s="2" t="str">
        <f>VLOOKUP(E111,VorgangsAttr!$A:$O,15,FALSE)</f>
        <v>EIN II</v>
      </c>
      <c r="I111" s="2" t="str">
        <f>VLOOKUP(B111,PersonVor!$A:$Y,23,FALSE)</f>
        <v>2672_68</v>
      </c>
      <c r="J111" s="2" t="e">
        <f>VLOOKUP(E111,VorgangsAttr!A:Q,18,FALSE)</f>
        <v>#REF!</v>
      </c>
    </row>
    <row r="112" spans="1:10" ht="15" customHeight="1">
      <c r="A112" s="2">
        <v>11050161</v>
      </c>
      <c r="B112" s="2">
        <v>10890088</v>
      </c>
      <c r="C112" s="2">
        <v>0</v>
      </c>
      <c r="D112" s="2"/>
      <c r="E112" s="2">
        <v>10800050</v>
      </c>
      <c r="G112" s="2" t="str">
        <f>VLOOKUP(E112,VorgangsAttr!$A:$O,14,FALSE)</f>
        <v>2672_69</v>
      </c>
      <c r="H112" s="2" t="str">
        <f>VLOOKUP(E112,VorgangsAttr!$A:$O,15,FALSE)</f>
        <v>EIN II</v>
      </c>
      <c r="I112" s="2" t="str">
        <f>VLOOKUP(B112,PersonVor!$A:$Y,23,FALSE)</f>
        <v>2672_69</v>
      </c>
      <c r="J112" s="2" t="e">
        <f>VLOOKUP(E112,VorgangsAttr!A:Q,18,FALSE)</f>
        <v>#REF!</v>
      </c>
    </row>
    <row r="113" spans="1:10" ht="15" customHeight="1">
      <c r="A113" s="2">
        <v>11050162</v>
      </c>
      <c r="B113" s="2">
        <v>10890161</v>
      </c>
      <c r="C113" s="2">
        <v>0</v>
      </c>
      <c r="D113" s="2"/>
      <c r="E113" s="2">
        <v>10800050</v>
      </c>
      <c r="G113" s="2" t="str">
        <f>VLOOKUP(E113,VorgangsAttr!$A:$O,14,FALSE)</f>
        <v>2672_69</v>
      </c>
      <c r="H113" s="2" t="str">
        <f>VLOOKUP(E113,VorgangsAttr!$A:$O,15,FALSE)</f>
        <v>EIN II</v>
      </c>
      <c r="I113" s="2" t="str">
        <f>VLOOKUP(B113,PersonVor!$A:$Y,23,FALSE)</f>
        <v>2672_69</v>
      </c>
      <c r="J113" s="2" t="e">
        <f>VLOOKUP(E113,VorgangsAttr!A:Q,18,FALSE)</f>
        <v>#REF!</v>
      </c>
    </row>
    <row r="114" spans="1:10" ht="15" customHeight="1">
      <c r="A114" s="2">
        <v>11050163</v>
      </c>
      <c r="B114" s="2">
        <v>10890162</v>
      </c>
      <c r="C114" s="2">
        <v>0</v>
      </c>
      <c r="D114" s="2"/>
      <c r="E114" s="2">
        <v>10800050</v>
      </c>
      <c r="G114" s="2" t="str">
        <f>VLOOKUP(E114,VorgangsAttr!$A:$O,14,FALSE)</f>
        <v>2672_69</v>
      </c>
      <c r="H114" s="2" t="str">
        <f>VLOOKUP(E114,VorgangsAttr!$A:$O,15,FALSE)</f>
        <v>EIN II</v>
      </c>
      <c r="I114" s="2" t="str">
        <f>VLOOKUP(B114,PersonVor!$A:$Y,23,FALSE)</f>
        <v>2672_69</v>
      </c>
      <c r="J114" s="2" t="e">
        <f>VLOOKUP(E114,VorgangsAttr!A:Q,18,FALSE)</f>
        <v>#REF!</v>
      </c>
    </row>
    <row r="115" spans="1:10" ht="15" customHeight="1">
      <c r="A115" s="2">
        <v>11050166</v>
      </c>
      <c r="B115" s="2">
        <v>10890058</v>
      </c>
      <c r="C115" s="2">
        <v>0</v>
      </c>
      <c r="D115" s="2"/>
      <c r="E115" s="2">
        <v>10800051</v>
      </c>
      <c r="G115" s="2" t="str">
        <f>VLOOKUP(E115,VorgangsAttr!$A:$O,14,FALSE)</f>
        <v>2672_20</v>
      </c>
      <c r="H115" s="2" t="str">
        <f>VLOOKUP(E115,VorgangsAttr!$A:$O,15,FALSE)</f>
        <v>EIN II</v>
      </c>
      <c r="I115" s="2" t="str">
        <f>VLOOKUP(B115,PersonVor!$A:$Y,23,FALSE)</f>
        <v>2672_20</v>
      </c>
      <c r="J115" s="2" t="e">
        <f>VLOOKUP(E115,VorgangsAttr!A:Q,18,FALSE)</f>
        <v>#REF!</v>
      </c>
    </row>
    <row r="116" spans="1:10" ht="15" customHeight="1">
      <c r="A116" s="2">
        <v>11050167</v>
      </c>
      <c r="B116" s="2">
        <v>10890133</v>
      </c>
      <c r="C116" s="2">
        <v>0</v>
      </c>
      <c r="D116" s="2"/>
      <c r="E116" s="2">
        <v>10800051</v>
      </c>
      <c r="G116" s="2" t="str">
        <f>VLOOKUP(E116,VorgangsAttr!$A:$O,14,FALSE)</f>
        <v>2672_20</v>
      </c>
      <c r="H116" s="2" t="str">
        <f>VLOOKUP(E116,VorgangsAttr!$A:$O,15,FALSE)</f>
        <v>EIN II</v>
      </c>
      <c r="I116" s="2" t="str">
        <f>VLOOKUP(B116,PersonVor!$A:$Y,23,FALSE)</f>
        <v>2672_20</v>
      </c>
      <c r="J116" s="2" t="e">
        <f>VLOOKUP(E116,VorgangsAttr!A:Q,18,FALSE)</f>
        <v>#REF!</v>
      </c>
    </row>
    <row r="117" spans="1:10" ht="15" customHeight="1">
      <c r="A117" s="2">
        <v>11050169</v>
      </c>
      <c r="B117" s="2">
        <v>10890057</v>
      </c>
      <c r="C117" s="2">
        <v>0</v>
      </c>
      <c r="D117" s="2"/>
      <c r="E117" s="2">
        <v>10800052</v>
      </c>
      <c r="G117" s="2" t="str">
        <f>VLOOKUP(E117,VorgangsAttr!$A:$O,14,FALSE)</f>
        <v>2672_19</v>
      </c>
      <c r="H117" s="2" t="str">
        <f>VLOOKUP(E117,VorgangsAttr!$A:$O,15,FALSE)</f>
        <v>EIN II</v>
      </c>
      <c r="I117" s="2" t="str">
        <f>VLOOKUP(B117,PersonVor!$A:$Y,23,FALSE)</f>
        <v>2672_19</v>
      </c>
      <c r="J117" s="2" t="e">
        <f>VLOOKUP(E117,VorgangsAttr!A:Q,18,FALSE)</f>
        <v>#REF!</v>
      </c>
    </row>
    <row r="118" spans="1:10" ht="15" customHeight="1">
      <c r="A118" s="2">
        <v>11050170</v>
      </c>
      <c r="B118" s="2">
        <v>10890131</v>
      </c>
      <c r="C118" s="2">
        <v>0</v>
      </c>
      <c r="D118" s="2"/>
      <c r="E118" s="2">
        <v>10800052</v>
      </c>
      <c r="G118" s="2" t="str">
        <f>VLOOKUP(E118,VorgangsAttr!$A:$O,14,FALSE)</f>
        <v>2672_19</v>
      </c>
      <c r="H118" s="2" t="str">
        <f>VLOOKUP(E118,VorgangsAttr!$A:$O,15,FALSE)</f>
        <v>EIN II</v>
      </c>
      <c r="I118" s="2" t="str">
        <f>VLOOKUP(B118,PersonVor!$A:$Y,23,FALSE)</f>
        <v>2672_19</v>
      </c>
      <c r="J118" s="2" t="e">
        <f>VLOOKUP(E118,VorgangsAttr!A:Q,18,FALSE)</f>
        <v>#REF!</v>
      </c>
    </row>
    <row r="119" spans="1:10" ht="15" customHeight="1">
      <c r="A119" s="2">
        <v>11050171</v>
      </c>
      <c r="B119" s="2">
        <v>10890132</v>
      </c>
      <c r="C119" s="2">
        <v>0</v>
      </c>
      <c r="D119" s="2"/>
      <c r="E119" s="2">
        <v>10800052</v>
      </c>
      <c r="G119" s="2" t="str">
        <f>VLOOKUP(E119,VorgangsAttr!$A:$O,14,FALSE)</f>
        <v>2672_19</v>
      </c>
      <c r="H119" s="2" t="str">
        <f>VLOOKUP(E119,VorgangsAttr!$A:$O,15,FALSE)</f>
        <v>EIN II</v>
      </c>
      <c r="I119" s="2" t="str">
        <f>VLOOKUP(B119,PersonVor!$A:$Y,23,FALSE)</f>
        <v>2672_19</v>
      </c>
      <c r="J119" s="2" t="e">
        <f>VLOOKUP(E119,VorgangsAttr!A:Q,18,FALSE)</f>
        <v>#REF!</v>
      </c>
    </row>
    <row r="120" spans="1:10" ht="15" customHeight="1">
      <c r="A120" s="2">
        <v>11050174</v>
      </c>
      <c r="B120" s="2">
        <v>10890075</v>
      </c>
      <c r="C120" s="2">
        <v>0</v>
      </c>
      <c r="D120" s="2"/>
      <c r="E120" s="2">
        <v>10800053</v>
      </c>
      <c r="G120" s="2" t="str">
        <f>VLOOKUP(E120,VorgangsAttr!$A:$O,14,FALSE)</f>
        <v>2672_52</v>
      </c>
      <c r="H120" s="2" t="str">
        <f>VLOOKUP(E120,VorgangsAttr!$A:$O,15,FALSE)</f>
        <v>EIN II</v>
      </c>
      <c r="I120" s="2" t="str">
        <f>VLOOKUP(B120,PersonVor!$A:$Y,23,FALSE)</f>
        <v>2672_52</v>
      </c>
      <c r="J120" s="2" t="e">
        <f>VLOOKUP(E120,VorgangsAttr!A:Q,18,FALSE)</f>
        <v>#REF!</v>
      </c>
    </row>
    <row r="121" spans="1:10" ht="15" customHeight="1">
      <c r="A121" s="2">
        <v>11050175</v>
      </c>
      <c r="B121" s="2">
        <v>10890151</v>
      </c>
      <c r="C121" s="2">
        <v>0</v>
      </c>
      <c r="D121" s="2"/>
      <c r="E121" s="2">
        <v>10800053</v>
      </c>
      <c r="G121" s="2" t="str">
        <f>VLOOKUP(E121,VorgangsAttr!$A:$O,14,FALSE)</f>
        <v>2672_52</v>
      </c>
      <c r="H121" s="2" t="str">
        <f>VLOOKUP(E121,VorgangsAttr!$A:$O,15,FALSE)</f>
        <v>EIN II</v>
      </c>
      <c r="I121" s="2" t="str">
        <f>VLOOKUP(B121,PersonVor!$A:$Y,23,FALSE)</f>
        <v>2672_52</v>
      </c>
      <c r="J121" s="2" t="e">
        <f>VLOOKUP(E121,VorgangsAttr!A:Q,18,FALSE)</f>
        <v>#REF!</v>
      </c>
    </row>
    <row r="122" spans="1:10" ht="15" customHeight="1">
      <c r="A122" s="2">
        <v>11050177</v>
      </c>
      <c r="B122" s="2">
        <v>10890076</v>
      </c>
      <c r="C122" s="2">
        <v>0</v>
      </c>
      <c r="D122" s="2"/>
      <c r="E122" s="2">
        <v>10800054</v>
      </c>
      <c r="G122" s="2" t="str">
        <f>VLOOKUP(E122,VorgangsAttr!$A:$O,14,FALSE)</f>
        <v>2672_53</v>
      </c>
      <c r="H122" s="2" t="str">
        <f>VLOOKUP(E122,VorgangsAttr!$A:$O,15,FALSE)</f>
        <v>EIN II</v>
      </c>
      <c r="I122" s="2" t="str">
        <f>VLOOKUP(B122,PersonVor!$A:$Y,23,FALSE)</f>
        <v>2672_53</v>
      </c>
      <c r="J122" s="2" t="e">
        <f>VLOOKUP(E122,VorgangsAttr!A:Q,18,FALSE)</f>
        <v>#REF!</v>
      </c>
    </row>
    <row r="123" spans="1:10" ht="15" customHeight="1">
      <c r="A123" s="2">
        <v>11050178</v>
      </c>
      <c r="B123" s="2">
        <v>10890077</v>
      </c>
      <c r="C123" s="2">
        <v>0</v>
      </c>
      <c r="D123" s="2"/>
      <c r="E123" s="2">
        <v>10800055</v>
      </c>
      <c r="G123" s="2" t="str">
        <f>VLOOKUP(E123,VorgangsAttr!$A:$O,14,FALSE)</f>
        <v>2672_54</v>
      </c>
      <c r="H123" s="2" t="str">
        <f>VLOOKUP(E123,VorgangsAttr!$A:$O,15,FALSE)</f>
        <v>EIN II</v>
      </c>
      <c r="I123" s="2" t="str">
        <f>VLOOKUP(B123,PersonVor!$A:$Y,23,FALSE)</f>
        <v>2672_54</v>
      </c>
      <c r="J123" s="2" t="e">
        <f>VLOOKUP(E123,VorgangsAttr!A:Q,18,FALSE)</f>
        <v>#REF!</v>
      </c>
    </row>
    <row r="124" spans="1:10" ht="15" customHeight="1">
      <c r="A124" s="2">
        <v>11050179</v>
      </c>
      <c r="B124" s="2">
        <v>10890078</v>
      </c>
      <c r="C124" s="2">
        <v>0</v>
      </c>
      <c r="D124" s="2"/>
      <c r="E124" s="2">
        <v>10800056</v>
      </c>
      <c r="G124" s="2" t="str">
        <f>VLOOKUP(E124,VorgangsAttr!$A:$O,14,FALSE)</f>
        <v>2672_55</v>
      </c>
      <c r="H124" s="2" t="str">
        <f>VLOOKUP(E124,VorgangsAttr!$A:$O,15,FALSE)</f>
        <v>EIN II</v>
      </c>
      <c r="I124" s="2" t="str">
        <f>VLOOKUP(B124,PersonVor!$A:$Y,23,FALSE)</f>
        <v>2672_55</v>
      </c>
      <c r="J124" s="2" t="e">
        <f>VLOOKUP(E124,VorgangsAttr!A:Q,18,FALSE)</f>
        <v>#REF!</v>
      </c>
    </row>
    <row r="125" spans="1:10" ht="15" customHeight="1">
      <c r="A125" s="2">
        <v>11050180</v>
      </c>
      <c r="B125" s="2">
        <v>10890152</v>
      </c>
      <c r="C125" s="2">
        <v>0</v>
      </c>
      <c r="D125" s="2"/>
      <c r="E125" s="2">
        <v>10800056</v>
      </c>
      <c r="G125" s="2" t="str">
        <f>VLOOKUP(E125,VorgangsAttr!$A:$O,14,FALSE)</f>
        <v>2672_55</v>
      </c>
      <c r="H125" s="2" t="str">
        <f>VLOOKUP(E125,VorgangsAttr!$A:$O,15,FALSE)</f>
        <v>EIN II</v>
      </c>
      <c r="I125" s="2" t="str">
        <f>VLOOKUP(B125,PersonVor!$A:$Y,23,FALSE)</f>
        <v>2672_55</v>
      </c>
      <c r="J125" s="2" t="e">
        <f>VLOOKUP(E125,VorgangsAttr!A:Q,18,FALSE)</f>
        <v>#REF!</v>
      </c>
    </row>
    <row r="126" spans="1:10" ht="15" customHeight="1">
      <c r="A126" s="2">
        <v>11050182</v>
      </c>
      <c r="B126" s="2">
        <v>10890079</v>
      </c>
      <c r="C126" s="2">
        <v>0</v>
      </c>
      <c r="D126" s="2"/>
      <c r="E126" s="2">
        <v>10800057</v>
      </c>
      <c r="G126" s="2" t="str">
        <f>VLOOKUP(E126,VorgangsAttr!$A:$O,14,FALSE)</f>
        <v>2672_56</v>
      </c>
      <c r="H126" s="2" t="str">
        <f>VLOOKUP(E126,VorgangsAttr!$A:$O,15,FALSE)</f>
        <v>EIN II</v>
      </c>
      <c r="I126" s="2" t="str">
        <f>VLOOKUP(B126,PersonVor!$A:$Y,23,FALSE)</f>
        <v>2672_56</v>
      </c>
      <c r="J126" s="2" t="e">
        <f>VLOOKUP(E126,VorgangsAttr!A:Q,18,FALSE)</f>
        <v>#REF!</v>
      </c>
    </row>
    <row r="127" spans="1:10" ht="15" customHeight="1">
      <c r="A127" s="2">
        <v>11050183</v>
      </c>
      <c r="B127" s="2">
        <v>10950032</v>
      </c>
      <c r="C127" s="2">
        <v>0</v>
      </c>
      <c r="D127" s="2"/>
      <c r="E127" s="2">
        <v>10800057</v>
      </c>
      <c r="G127" s="2" t="str">
        <f>VLOOKUP(E127,VorgangsAttr!$A:$O,14,FALSE)</f>
        <v>2672_56</v>
      </c>
      <c r="H127" s="2" t="str">
        <f>VLOOKUP(E127,VorgangsAttr!$A:$O,15,FALSE)</f>
        <v>EIN II</v>
      </c>
      <c r="I127" s="2" t="str">
        <f>VLOOKUP(B127,PersonVor!$A:$Y,23,FALSE)</f>
        <v>2672_56</v>
      </c>
      <c r="J127" s="2" t="e">
        <f>VLOOKUP(E127,VorgangsAttr!A:Q,18,FALSE)</f>
        <v>#REF!</v>
      </c>
    </row>
    <row r="128" spans="1:10" ht="15" customHeight="1">
      <c r="A128" s="2">
        <v>11050185</v>
      </c>
      <c r="B128" s="2">
        <v>10890060</v>
      </c>
      <c r="C128" s="2">
        <v>0</v>
      </c>
      <c r="D128" s="2"/>
      <c r="E128" s="2">
        <v>10800058</v>
      </c>
      <c r="G128" s="2" t="str">
        <f>VLOOKUP(E128,VorgangsAttr!$A:$O,14,FALSE)</f>
        <v>2672_23</v>
      </c>
      <c r="H128" s="2" t="str">
        <f>VLOOKUP(E128,VorgangsAttr!$A:$O,15,FALSE)</f>
        <v>EIN II</v>
      </c>
      <c r="I128" s="2" t="str">
        <f>VLOOKUP(B128,PersonVor!$A:$Y,23,FALSE)</f>
        <v>2672_23</v>
      </c>
      <c r="J128" s="2" t="e">
        <f>VLOOKUP(E128,VorgangsAttr!A:Q,18,FALSE)</f>
        <v>#REF!</v>
      </c>
    </row>
    <row r="129" spans="1:10" ht="15" customHeight="1">
      <c r="A129" s="2">
        <v>11050186</v>
      </c>
      <c r="B129" s="2">
        <v>10890135</v>
      </c>
      <c r="C129" s="2">
        <v>0</v>
      </c>
      <c r="D129" s="2"/>
      <c r="E129" s="2">
        <v>10800058</v>
      </c>
      <c r="G129" s="2" t="str">
        <f>VLOOKUP(E129,VorgangsAttr!$A:$O,14,FALSE)</f>
        <v>2672_23</v>
      </c>
      <c r="H129" s="2" t="str">
        <f>VLOOKUP(E129,VorgangsAttr!$A:$O,15,FALSE)</f>
        <v>EIN II</v>
      </c>
      <c r="I129" s="2" t="str">
        <f>VLOOKUP(B129,PersonVor!$A:$Y,23,FALSE)</f>
        <v>2672_23</v>
      </c>
      <c r="J129" s="2" t="e">
        <f>VLOOKUP(E129,VorgangsAttr!A:Q,18,FALSE)</f>
        <v>#REF!</v>
      </c>
    </row>
    <row r="130" spans="1:10" ht="15" customHeight="1">
      <c r="A130" s="2">
        <v>11050188</v>
      </c>
      <c r="B130" s="2">
        <v>10890061</v>
      </c>
      <c r="C130" s="2">
        <v>0</v>
      </c>
      <c r="D130" s="2"/>
      <c r="E130" s="2">
        <v>10800059</v>
      </c>
      <c r="G130" s="2" t="str">
        <f>VLOOKUP(E130,VorgangsAttr!$A:$O,14,FALSE)</f>
        <v>2672_24</v>
      </c>
      <c r="H130" s="2" t="str">
        <f>VLOOKUP(E130,VorgangsAttr!$A:$O,15,FALSE)</f>
        <v>EIN II</v>
      </c>
      <c r="I130" s="2" t="str">
        <f>VLOOKUP(B130,PersonVor!$A:$Y,23,FALSE)</f>
        <v>2672_24</v>
      </c>
      <c r="J130" s="2" t="e">
        <f>VLOOKUP(E130,VorgangsAttr!A:Q,18,FALSE)</f>
        <v>#REF!</v>
      </c>
    </row>
    <row r="131" spans="1:10" ht="15" customHeight="1">
      <c r="A131" s="2">
        <v>11050189</v>
      </c>
      <c r="B131" s="2">
        <v>10890136</v>
      </c>
      <c r="C131" s="2">
        <v>0</v>
      </c>
      <c r="D131" s="2"/>
      <c r="E131" s="2">
        <v>10800059</v>
      </c>
      <c r="G131" s="2" t="str">
        <f>VLOOKUP(E131,VorgangsAttr!$A:$O,14,FALSE)</f>
        <v>2672_24</v>
      </c>
      <c r="H131" s="2" t="str">
        <f>VLOOKUP(E131,VorgangsAttr!$A:$O,15,FALSE)</f>
        <v>EIN II</v>
      </c>
      <c r="I131" s="2" t="str">
        <f>VLOOKUP(B131,PersonVor!$A:$Y,23,FALSE)</f>
        <v>2672_24</v>
      </c>
      <c r="J131" s="2" t="e">
        <f>VLOOKUP(E131,VorgangsAttr!A:Q,18,FALSE)</f>
        <v>#REF!</v>
      </c>
    </row>
    <row r="132" spans="1:10" ht="15" customHeight="1">
      <c r="A132" s="2">
        <v>11050191</v>
      </c>
      <c r="B132" s="2">
        <v>10890080</v>
      </c>
      <c r="C132" s="2">
        <v>0</v>
      </c>
      <c r="D132" s="2"/>
      <c r="E132" s="2">
        <v>10800060</v>
      </c>
      <c r="G132" s="2" t="str">
        <f>VLOOKUP(E132,VorgangsAttr!$A:$O,14,FALSE)</f>
        <v>2672_61</v>
      </c>
      <c r="H132" s="2" t="str">
        <f>VLOOKUP(E132,VorgangsAttr!$A:$O,15,FALSE)</f>
        <v>EIN II</v>
      </c>
      <c r="I132" s="2" t="str">
        <f>VLOOKUP(B132,PersonVor!$A:$Y,23,FALSE)</f>
        <v>2672_61</v>
      </c>
      <c r="J132" s="2" t="e">
        <f>VLOOKUP(E132,VorgangsAttr!A:Q,18,FALSE)</f>
        <v>#REF!</v>
      </c>
    </row>
    <row r="133" spans="1:10" ht="15" customHeight="1">
      <c r="A133" s="2">
        <v>11050192</v>
      </c>
      <c r="B133" s="2">
        <v>10890153</v>
      </c>
      <c r="C133" s="2">
        <v>0</v>
      </c>
      <c r="D133" s="2"/>
      <c r="E133" s="2">
        <v>10800060</v>
      </c>
      <c r="G133" s="2" t="str">
        <f>VLOOKUP(E133,VorgangsAttr!$A:$O,14,FALSE)</f>
        <v>2672_61</v>
      </c>
      <c r="H133" s="2" t="str">
        <f>VLOOKUP(E133,VorgangsAttr!$A:$O,15,FALSE)</f>
        <v>EIN II</v>
      </c>
      <c r="I133" s="2" t="str">
        <f>VLOOKUP(B133,PersonVor!$A:$Y,23,FALSE)</f>
        <v>2672_61</v>
      </c>
      <c r="J133" s="2" t="e">
        <f>VLOOKUP(E133,VorgangsAttr!A:Q,18,FALSE)</f>
        <v>#REF!</v>
      </c>
    </row>
    <row r="134" spans="1:10" ht="15" customHeight="1">
      <c r="A134" s="2">
        <v>11050194</v>
      </c>
      <c r="B134" s="2">
        <v>10890081</v>
      </c>
      <c r="C134" s="2">
        <v>0</v>
      </c>
      <c r="D134" s="2"/>
      <c r="E134" s="2">
        <v>10800061</v>
      </c>
      <c r="G134" s="2" t="str">
        <f>VLOOKUP(E134,VorgangsAttr!$A:$O,14,FALSE)</f>
        <v>2672_62</v>
      </c>
      <c r="H134" s="2" t="str">
        <f>VLOOKUP(E134,VorgangsAttr!$A:$O,15,FALSE)</f>
        <v>EIN II</v>
      </c>
      <c r="I134" s="2" t="str">
        <f>VLOOKUP(B134,PersonVor!$A:$Y,23,FALSE)</f>
        <v>2672_62</v>
      </c>
      <c r="J134" s="2" t="e">
        <f>VLOOKUP(E134,VorgangsAttr!A:Q,18,FALSE)</f>
        <v>#REF!</v>
      </c>
    </row>
    <row r="135" spans="1:10" ht="15" customHeight="1">
      <c r="A135" s="2">
        <v>11050195</v>
      </c>
      <c r="B135" s="2">
        <v>10890154</v>
      </c>
      <c r="C135" s="2">
        <v>0</v>
      </c>
      <c r="D135" s="2"/>
      <c r="E135" s="2">
        <v>10800061</v>
      </c>
      <c r="G135" s="2" t="str">
        <f>VLOOKUP(E135,VorgangsAttr!$A:$O,14,FALSE)</f>
        <v>2672_62</v>
      </c>
      <c r="H135" s="2" t="str">
        <f>VLOOKUP(E135,VorgangsAttr!$A:$O,15,FALSE)</f>
        <v>EIN II</v>
      </c>
      <c r="I135" s="2" t="str">
        <f>VLOOKUP(B135,PersonVor!$A:$Y,23,FALSE)</f>
        <v>2672_62</v>
      </c>
      <c r="J135" s="2" t="e">
        <f>VLOOKUP(E135,VorgangsAttr!A:Q,18,FALSE)</f>
        <v>#REF!</v>
      </c>
    </row>
    <row r="136" spans="1:10" ht="15" customHeight="1">
      <c r="A136" s="2">
        <v>11050197</v>
      </c>
      <c r="B136" s="2">
        <v>10890082</v>
      </c>
      <c r="C136" s="2">
        <v>0</v>
      </c>
      <c r="D136" s="2"/>
      <c r="E136" s="2">
        <v>10800062</v>
      </c>
      <c r="G136" s="2" t="str">
        <f>VLOOKUP(E136,VorgangsAttr!$A:$O,14,FALSE)</f>
        <v>2672_63</v>
      </c>
      <c r="H136" s="2" t="str">
        <f>VLOOKUP(E136,VorgangsAttr!$A:$O,15,FALSE)</f>
        <v>EIN II</v>
      </c>
      <c r="I136" s="2" t="str">
        <f>VLOOKUP(B136,PersonVor!$A:$Y,23,FALSE)</f>
        <v>2672_63</v>
      </c>
      <c r="J136" s="2" t="e">
        <f>VLOOKUP(E136,VorgangsAttr!A:Q,18,FALSE)</f>
        <v>#REF!</v>
      </c>
    </row>
    <row r="137" spans="1:10" ht="15" customHeight="1">
      <c r="A137" s="2">
        <v>11050198</v>
      </c>
      <c r="B137" s="2">
        <v>10890155</v>
      </c>
      <c r="C137" s="2">
        <v>0</v>
      </c>
      <c r="D137" s="2"/>
      <c r="E137" s="2">
        <v>10800062</v>
      </c>
      <c r="G137" s="2" t="str">
        <f>VLOOKUP(E137,VorgangsAttr!$A:$O,14,FALSE)</f>
        <v>2672_63</v>
      </c>
      <c r="H137" s="2" t="str">
        <f>VLOOKUP(E137,VorgangsAttr!$A:$O,15,FALSE)</f>
        <v>EIN II</v>
      </c>
      <c r="I137" s="2" t="str">
        <f>VLOOKUP(B137,PersonVor!$A:$Y,23,FALSE)</f>
        <v>2672_63</v>
      </c>
      <c r="J137" s="2" t="e">
        <f>VLOOKUP(E137,VorgangsAttr!A:Q,18,FALSE)</f>
        <v>#REF!</v>
      </c>
    </row>
    <row r="138" spans="1:10" ht="15" customHeight="1">
      <c r="A138" s="2">
        <v>11050200</v>
      </c>
      <c r="B138" s="2">
        <v>10890083</v>
      </c>
      <c r="C138" s="2">
        <v>0</v>
      </c>
      <c r="D138" s="2"/>
      <c r="E138" s="2">
        <v>10800063</v>
      </c>
      <c r="G138" s="2" t="str">
        <f>VLOOKUP(E138,VorgangsAttr!$A:$O,14,FALSE)</f>
        <v>2672_64</v>
      </c>
      <c r="H138" s="2" t="str">
        <f>VLOOKUP(E138,VorgangsAttr!$A:$O,15,FALSE)</f>
        <v>EIN II</v>
      </c>
      <c r="I138" s="2" t="str">
        <f>VLOOKUP(B138,PersonVor!$A:$Y,23,FALSE)</f>
        <v>2672_64</v>
      </c>
      <c r="J138" s="2" t="e">
        <f>VLOOKUP(E138,VorgangsAttr!A:Q,18,FALSE)</f>
        <v>#REF!</v>
      </c>
    </row>
    <row r="139" spans="1:10" ht="15" customHeight="1">
      <c r="A139" s="2">
        <v>11050201</v>
      </c>
      <c r="B139" s="2">
        <v>10890156</v>
      </c>
      <c r="C139" s="2">
        <v>0</v>
      </c>
      <c r="D139" s="2"/>
      <c r="E139" s="2">
        <v>10800063</v>
      </c>
      <c r="G139" s="2" t="str">
        <f>VLOOKUP(E139,VorgangsAttr!$A:$O,14,FALSE)</f>
        <v>2672_64</v>
      </c>
      <c r="H139" s="2" t="str">
        <f>VLOOKUP(E139,VorgangsAttr!$A:$O,15,FALSE)</f>
        <v>EIN II</v>
      </c>
      <c r="I139" s="2" t="str">
        <f>VLOOKUP(B139,PersonVor!$A:$Y,23,FALSE)</f>
        <v>2672_64</v>
      </c>
      <c r="J139" s="2" t="e">
        <f>VLOOKUP(E139,VorgangsAttr!A:Q,18,FALSE)</f>
        <v>#REF!</v>
      </c>
    </row>
    <row r="140" spans="1:10" ht="15" customHeight="1">
      <c r="A140" s="2">
        <v>11050203</v>
      </c>
      <c r="B140" s="2">
        <v>10890084</v>
      </c>
      <c r="C140" s="2">
        <v>0</v>
      </c>
      <c r="D140" s="2"/>
      <c r="E140" s="2">
        <v>10800064</v>
      </c>
      <c r="G140" s="2" t="str">
        <f>VLOOKUP(E140,VorgangsAttr!$A:$O,14,FALSE)</f>
        <v>2672_65</v>
      </c>
      <c r="H140" s="2" t="str">
        <f>VLOOKUP(E140,VorgangsAttr!$A:$O,15,FALSE)</f>
        <v>EIN II</v>
      </c>
      <c r="I140" s="2" t="str">
        <f>VLOOKUP(B140,PersonVor!$A:$Y,23,FALSE)</f>
        <v>2672_65</v>
      </c>
      <c r="J140" s="2" t="e">
        <f>VLOOKUP(E140,VorgangsAttr!A:Q,18,FALSE)</f>
        <v>#REF!</v>
      </c>
    </row>
    <row r="141" spans="1:10" ht="15" customHeight="1">
      <c r="A141" s="2">
        <v>11050204</v>
      </c>
      <c r="B141" s="2">
        <v>10890157</v>
      </c>
      <c r="C141" s="2">
        <v>0</v>
      </c>
      <c r="D141" s="2"/>
      <c r="E141" s="2">
        <v>10800064</v>
      </c>
      <c r="G141" s="2" t="str">
        <f>VLOOKUP(E141,VorgangsAttr!$A:$O,14,FALSE)</f>
        <v>2672_65</v>
      </c>
      <c r="H141" s="2" t="str">
        <f>VLOOKUP(E141,VorgangsAttr!$A:$O,15,FALSE)</f>
        <v>EIN II</v>
      </c>
      <c r="I141" s="2" t="str">
        <f>VLOOKUP(B141,PersonVor!$A:$Y,23,FALSE)</f>
        <v>2672_65</v>
      </c>
      <c r="J141" s="2" t="e">
        <f>VLOOKUP(E141,VorgangsAttr!A:Q,18,FALSE)</f>
        <v>#REF!</v>
      </c>
    </row>
    <row r="142" spans="1:10" ht="15" customHeight="1">
      <c r="A142" s="2">
        <v>11050206</v>
      </c>
      <c r="B142" s="2">
        <v>10890085</v>
      </c>
      <c r="C142" s="2">
        <v>0</v>
      </c>
      <c r="D142" s="2"/>
      <c r="E142" s="2">
        <v>10800065</v>
      </c>
      <c r="G142" s="2" t="str">
        <f>VLOOKUP(E142,VorgangsAttr!$A:$O,14,FALSE)</f>
        <v>2672_66</v>
      </c>
      <c r="H142" s="2" t="str">
        <f>VLOOKUP(E142,VorgangsAttr!$A:$O,15,FALSE)</f>
        <v>EIN II</v>
      </c>
      <c r="I142" s="2" t="str">
        <f>VLOOKUP(B142,PersonVor!$A:$Y,23,FALSE)</f>
        <v>2672_66</v>
      </c>
      <c r="J142" s="2" t="e">
        <f>VLOOKUP(E142,VorgangsAttr!A:Q,18,FALSE)</f>
        <v>#REF!</v>
      </c>
    </row>
    <row r="143" spans="1:10" ht="15" customHeight="1">
      <c r="A143" s="2">
        <v>11050207</v>
      </c>
      <c r="B143" s="2">
        <v>10890158</v>
      </c>
      <c r="C143" s="2">
        <v>0</v>
      </c>
      <c r="D143" s="2"/>
      <c r="E143" s="2">
        <v>10800065</v>
      </c>
      <c r="G143" s="2" t="str">
        <f>VLOOKUP(E143,VorgangsAttr!$A:$O,14,FALSE)</f>
        <v>2672_66</v>
      </c>
      <c r="H143" s="2" t="str">
        <f>VLOOKUP(E143,VorgangsAttr!$A:$O,15,FALSE)</f>
        <v>EIN II</v>
      </c>
      <c r="I143" s="2" t="str">
        <f>VLOOKUP(B143,PersonVor!$A:$Y,23,FALSE)</f>
        <v>2672_66</v>
      </c>
      <c r="J143" s="2" t="e">
        <f>VLOOKUP(E143,VorgangsAttr!A:Q,18,FALSE)</f>
        <v>#REF!</v>
      </c>
    </row>
    <row r="144" spans="1:10" ht="15" customHeight="1">
      <c r="A144" s="2">
        <v>11050209</v>
      </c>
      <c r="B144" s="2">
        <v>10890062</v>
      </c>
      <c r="C144" s="2">
        <v>0</v>
      </c>
      <c r="D144" s="2"/>
      <c r="E144" s="2">
        <v>10800066</v>
      </c>
      <c r="G144" s="2" t="str">
        <f>VLOOKUP(E144,VorgangsAttr!$A:$O,14,FALSE)</f>
        <v>2672_25</v>
      </c>
      <c r="H144" s="2" t="str">
        <f>VLOOKUP(E144,VorgangsAttr!$A:$O,15,FALSE)</f>
        <v>EIN II</v>
      </c>
      <c r="I144" s="2" t="str">
        <f>VLOOKUP(B144,PersonVor!$A:$Y,23,FALSE)</f>
        <v>2672_25</v>
      </c>
      <c r="J144" s="2" t="e">
        <f>VLOOKUP(E144,VorgangsAttr!A:Q,18,FALSE)</f>
        <v>#REF!</v>
      </c>
    </row>
    <row r="145" spans="1:10" ht="15" customHeight="1">
      <c r="A145" s="2">
        <v>11050210</v>
      </c>
      <c r="B145" s="2">
        <v>10890137</v>
      </c>
      <c r="C145" s="2">
        <v>0</v>
      </c>
      <c r="D145" s="2"/>
      <c r="E145" s="2">
        <v>10800066</v>
      </c>
      <c r="G145" s="2" t="str">
        <f>VLOOKUP(E145,VorgangsAttr!$A:$O,14,FALSE)</f>
        <v>2672_25</v>
      </c>
      <c r="H145" s="2" t="str">
        <f>VLOOKUP(E145,VorgangsAttr!$A:$O,15,FALSE)</f>
        <v>EIN II</v>
      </c>
      <c r="I145" s="2" t="str">
        <f>VLOOKUP(B145,PersonVor!$A:$Y,23,FALSE)</f>
        <v>2672_25</v>
      </c>
      <c r="J145" s="2" t="e">
        <f>VLOOKUP(E145,VorgangsAttr!A:Q,18,FALSE)</f>
        <v>#REF!</v>
      </c>
    </row>
    <row r="146" spans="1:10" ht="15" customHeight="1">
      <c r="A146" s="2">
        <v>11050212</v>
      </c>
      <c r="B146" s="2">
        <v>10890063</v>
      </c>
      <c r="C146" s="2">
        <v>0</v>
      </c>
      <c r="D146" s="2"/>
      <c r="E146" s="2">
        <v>10800067</v>
      </c>
      <c r="G146" s="2" t="str">
        <f>VLOOKUP(E146,VorgangsAttr!$A:$O,14,FALSE)</f>
        <v>2672_26</v>
      </c>
      <c r="H146" s="2" t="str">
        <f>VLOOKUP(E146,VorgangsAttr!$A:$O,15,FALSE)</f>
        <v>EIN II</v>
      </c>
      <c r="I146" s="2" t="str">
        <f>VLOOKUP(B146,PersonVor!$A:$Y,23,FALSE)</f>
        <v>2672_26</v>
      </c>
      <c r="J146" s="2" t="e">
        <f>VLOOKUP(E146,VorgangsAttr!A:Q,18,FALSE)</f>
        <v>#REF!</v>
      </c>
    </row>
    <row r="147" spans="1:10" ht="15" customHeight="1">
      <c r="A147" s="2">
        <v>11050213</v>
      </c>
      <c r="B147" s="2">
        <v>10890138</v>
      </c>
      <c r="C147" s="2">
        <v>0</v>
      </c>
      <c r="D147" s="2"/>
      <c r="E147" s="2">
        <v>10800067</v>
      </c>
      <c r="G147" s="2" t="str">
        <f>VLOOKUP(E147,VorgangsAttr!$A:$O,14,FALSE)</f>
        <v>2672_26</v>
      </c>
      <c r="H147" s="2" t="str">
        <f>VLOOKUP(E147,VorgangsAttr!$A:$O,15,FALSE)</f>
        <v>EIN II</v>
      </c>
      <c r="I147" s="2" t="str">
        <f>VLOOKUP(B147,PersonVor!$A:$Y,23,FALSE)</f>
        <v>2672_26</v>
      </c>
      <c r="J147" s="2" t="e">
        <f>VLOOKUP(E147,VorgangsAttr!A:Q,18,FALSE)</f>
        <v>#REF!</v>
      </c>
    </row>
    <row r="148" spans="1:10" ht="15" customHeight="1">
      <c r="A148" s="2">
        <v>11050215</v>
      </c>
      <c r="B148" s="2">
        <v>10890064</v>
      </c>
      <c r="C148" s="2">
        <v>0</v>
      </c>
      <c r="D148" s="2"/>
      <c r="E148" s="2">
        <v>10800068</v>
      </c>
      <c r="G148" s="2" t="str">
        <f>VLOOKUP(E148,VorgangsAttr!$A:$O,14,FALSE)</f>
        <v>2672_27</v>
      </c>
      <c r="H148" s="2" t="str">
        <f>VLOOKUP(E148,VorgangsAttr!$A:$O,15,FALSE)</f>
        <v>EIN II</v>
      </c>
      <c r="I148" s="2" t="str">
        <f>VLOOKUP(B148,PersonVor!$A:$Y,23,FALSE)</f>
        <v>2672_27</v>
      </c>
      <c r="J148" s="2" t="e">
        <f>VLOOKUP(E148,VorgangsAttr!A:Q,18,FALSE)</f>
        <v>#REF!</v>
      </c>
    </row>
    <row r="149" spans="1:10" ht="15" customHeight="1">
      <c r="A149" s="2">
        <v>11050216</v>
      </c>
      <c r="B149" s="2">
        <v>10890139</v>
      </c>
      <c r="C149" s="2">
        <v>0</v>
      </c>
      <c r="D149" s="2"/>
      <c r="E149" s="2">
        <v>10800068</v>
      </c>
      <c r="G149" s="2" t="str">
        <f>VLOOKUP(E149,VorgangsAttr!$A:$O,14,FALSE)</f>
        <v>2672_27</v>
      </c>
      <c r="H149" s="2" t="str">
        <f>VLOOKUP(E149,VorgangsAttr!$A:$O,15,FALSE)</f>
        <v>EIN II</v>
      </c>
      <c r="I149" s="2" t="str">
        <f>VLOOKUP(B149,PersonVor!$A:$Y,23,FALSE)</f>
        <v>2672_27</v>
      </c>
      <c r="J149" s="2" t="e">
        <f>VLOOKUP(E149,VorgangsAttr!A:Q,18,FALSE)</f>
        <v>#REF!</v>
      </c>
    </row>
    <row r="150" spans="1:10" ht="15" customHeight="1">
      <c r="A150" s="2">
        <v>11050218</v>
      </c>
      <c r="B150" s="2">
        <v>10890065</v>
      </c>
      <c r="C150" s="2">
        <v>0</v>
      </c>
      <c r="D150" s="2"/>
      <c r="E150" s="2">
        <v>10800070</v>
      </c>
      <c r="G150" s="2" t="str">
        <f>VLOOKUP(E150,VorgangsAttr!$A:$O,14,FALSE)</f>
        <v>2672_30</v>
      </c>
      <c r="H150" s="2" t="str">
        <f>VLOOKUP(E150,VorgangsAttr!$A:$O,15,FALSE)</f>
        <v>EIN II</v>
      </c>
      <c r="I150" s="2" t="str">
        <f>VLOOKUP(B150,PersonVor!$A:$Y,23,FALSE)</f>
        <v>2672_30</v>
      </c>
      <c r="J150" s="2" t="e">
        <f>VLOOKUP(E150,VorgangsAttr!A:Q,18,FALSE)</f>
        <v>#REF!</v>
      </c>
    </row>
    <row r="151" spans="1:10" ht="15" customHeight="1">
      <c r="A151" s="2">
        <v>11050219</v>
      </c>
      <c r="B151" s="2">
        <v>10890140</v>
      </c>
      <c r="C151" s="2">
        <v>0</v>
      </c>
      <c r="D151" s="2"/>
      <c r="E151" s="2">
        <v>10800070</v>
      </c>
      <c r="G151" s="2" t="str">
        <f>VLOOKUP(E151,VorgangsAttr!$A:$O,14,FALSE)</f>
        <v>2672_30</v>
      </c>
      <c r="H151" s="2" t="str">
        <f>VLOOKUP(E151,VorgangsAttr!$A:$O,15,FALSE)</f>
        <v>EIN II</v>
      </c>
      <c r="I151" s="2" t="str">
        <f>VLOOKUP(B151,PersonVor!$A:$Y,23,FALSE)</f>
        <v>2672_30</v>
      </c>
      <c r="J151" s="2" t="e">
        <f>VLOOKUP(E151,VorgangsAttr!A:Q,18,FALSE)</f>
        <v>#REF!</v>
      </c>
    </row>
    <row r="152" spans="1:10" ht="15" customHeight="1">
      <c r="A152" s="2">
        <v>11050221</v>
      </c>
      <c r="B152" s="2">
        <v>10890066</v>
      </c>
      <c r="C152" s="2">
        <v>0</v>
      </c>
      <c r="D152" s="2"/>
      <c r="E152" s="2">
        <v>10800071</v>
      </c>
      <c r="G152" s="2" t="str">
        <f>VLOOKUP(E152,VorgangsAttr!$A:$O,14,FALSE)</f>
        <v>2672_31</v>
      </c>
      <c r="H152" s="2" t="str">
        <f>VLOOKUP(E152,VorgangsAttr!$A:$O,15,FALSE)</f>
        <v>EIN II</v>
      </c>
      <c r="I152" s="2" t="str">
        <f>VLOOKUP(B152,PersonVor!$A:$Y,23,FALSE)</f>
        <v>2672_31</v>
      </c>
      <c r="J152" s="2" t="e">
        <f>VLOOKUP(E152,VorgangsAttr!A:Q,18,FALSE)</f>
        <v>#REF!</v>
      </c>
    </row>
    <row r="153" spans="1:10" ht="15" customHeight="1">
      <c r="A153" s="2">
        <v>11050222</v>
      </c>
      <c r="B153" s="2">
        <v>10890141</v>
      </c>
      <c r="C153" s="2">
        <v>0</v>
      </c>
      <c r="D153" s="2"/>
      <c r="E153" s="2">
        <v>10800071</v>
      </c>
      <c r="G153" s="2" t="str">
        <f>VLOOKUP(E153,VorgangsAttr!$A:$O,14,FALSE)</f>
        <v>2672_31</v>
      </c>
      <c r="H153" s="2" t="str">
        <f>VLOOKUP(E153,VorgangsAttr!$A:$O,15,FALSE)</f>
        <v>EIN II</v>
      </c>
      <c r="I153" s="2" t="str">
        <f>VLOOKUP(B153,PersonVor!$A:$Y,23,FALSE)</f>
        <v>2672_31</v>
      </c>
      <c r="J153" s="2" t="e">
        <f>VLOOKUP(E153,VorgangsAttr!A:Q,18,FALSE)</f>
        <v>#REF!</v>
      </c>
    </row>
    <row r="154" spans="1:10" ht="15" customHeight="1">
      <c r="A154" s="2">
        <v>11050224</v>
      </c>
      <c r="B154" s="2">
        <v>10890089</v>
      </c>
      <c r="C154" s="2">
        <v>0</v>
      </c>
      <c r="D154" s="2"/>
      <c r="E154" s="2">
        <v>10800072</v>
      </c>
      <c r="G154" s="2" t="str">
        <f>VLOOKUP(E154,VorgangsAttr!$A:$O,14,FALSE)</f>
        <v>2672_70</v>
      </c>
      <c r="H154" s="2" t="str">
        <f>VLOOKUP(E154,VorgangsAttr!$A:$O,15,FALSE)</f>
        <v>EIN II</v>
      </c>
      <c r="I154" s="2" t="str">
        <f>VLOOKUP(B154,PersonVor!$A:$Y,23,FALSE)</f>
        <v>2672_70</v>
      </c>
      <c r="J154" s="2" t="e">
        <f>VLOOKUP(E154,VorgangsAttr!A:Q,18,FALSE)</f>
        <v>#REF!</v>
      </c>
    </row>
    <row r="155" spans="1:10" ht="15" customHeight="1">
      <c r="A155" s="2">
        <v>11050225</v>
      </c>
      <c r="B155" s="2">
        <v>10890163</v>
      </c>
      <c r="C155" s="2">
        <v>0</v>
      </c>
      <c r="D155" s="2"/>
      <c r="E155" s="2">
        <v>10800072</v>
      </c>
      <c r="G155" s="2" t="str">
        <f>VLOOKUP(E155,VorgangsAttr!$A:$O,14,FALSE)</f>
        <v>2672_70</v>
      </c>
      <c r="H155" s="2" t="str">
        <f>VLOOKUP(E155,VorgangsAttr!$A:$O,15,FALSE)</f>
        <v>EIN II</v>
      </c>
      <c r="I155" s="2" t="str">
        <f>VLOOKUP(B155,PersonVor!$A:$Y,23,FALSE)</f>
        <v>2672_70</v>
      </c>
      <c r="J155" s="2" t="e">
        <f>VLOOKUP(E155,VorgangsAttr!A:Q,18,FALSE)</f>
        <v>#REF!</v>
      </c>
    </row>
    <row r="156" spans="1:10" ht="15" customHeight="1">
      <c r="A156" s="2">
        <v>11050227</v>
      </c>
      <c r="B156" s="2">
        <v>10890067</v>
      </c>
      <c r="C156" s="2">
        <v>0</v>
      </c>
      <c r="D156" s="2"/>
      <c r="E156" s="2">
        <v>10800073</v>
      </c>
      <c r="G156" s="2" t="str">
        <f>VLOOKUP(E156,VorgangsAttr!$A:$O,14,FALSE)</f>
        <v>2672_33</v>
      </c>
      <c r="H156" s="2" t="str">
        <f>VLOOKUP(E156,VorgangsAttr!$A:$O,15,FALSE)</f>
        <v>EIN II</v>
      </c>
      <c r="I156" s="2" t="str">
        <f>VLOOKUP(B156,PersonVor!$A:$Y,23,FALSE)</f>
        <v>2672_33</v>
      </c>
      <c r="J156" s="2" t="e">
        <f>VLOOKUP(E156,VorgangsAttr!A:Q,18,FALSE)</f>
        <v>#REF!</v>
      </c>
    </row>
    <row r="157" spans="1:10" ht="15" customHeight="1">
      <c r="A157" s="2">
        <v>11050228</v>
      </c>
      <c r="B157" s="2">
        <v>10890142</v>
      </c>
      <c r="C157" s="2">
        <v>0</v>
      </c>
      <c r="D157" s="2"/>
      <c r="E157" s="2">
        <v>10800073</v>
      </c>
      <c r="G157" s="2" t="str">
        <f>VLOOKUP(E157,VorgangsAttr!$A:$O,14,FALSE)</f>
        <v>2672_33</v>
      </c>
      <c r="H157" s="2" t="str">
        <f>VLOOKUP(E157,VorgangsAttr!$A:$O,15,FALSE)</f>
        <v>EIN II</v>
      </c>
      <c r="I157" s="2" t="str">
        <f>VLOOKUP(B157,PersonVor!$A:$Y,23,FALSE)</f>
        <v>2672_33</v>
      </c>
      <c r="J157" s="2" t="e">
        <f>VLOOKUP(E157,VorgangsAttr!A:Q,18,FALSE)</f>
        <v>#REF!</v>
      </c>
    </row>
    <row r="158" spans="1:10" ht="15" customHeight="1">
      <c r="A158" s="2">
        <v>11050230</v>
      </c>
      <c r="B158" s="2">
        <v>10890090</v>
      </c>
      <c r="C158" s="2">
        <v>0</v>
      </c>
      <c r="D158" s="2"/>
      <c r="E158" s="2">
        <v>10800074</v>
      </c>
      <c r="G158" s="2" t="str">
        <f>VLOOKUP(E158,VorgangsAttr!$A:$O,14,FALSE)</f>
        <v>2672_71</v>
      </c>
      <c r="H158" s="2" t="str">
        <f>VLOOKUP(E158,VorgangsAttr!$A:$O,15,FALSE)</f>
        <v>EIN II</v>
      </c>
      <c r="I158" s="2" t="str">
        <f>VLOOKUP(B158,PersonVor!$A:$Y,23,FALSE)</f>
        <v>2672_71</v>
      </c>
      <c r="J158" s="2" t="e">
        <f>VLOOKUP(E158,VorgangsAttr!A:Q,18,FALSE)</f>
        <v>#REF!</v>
      </c>
    </row>
    <row r="159" spans="1:10" ht="15" customHeight="1">
      <c r="A159" s="2">
        <v>11050231</v>
      </c>
      <c r="B159" s="2">
        <v>10890164</v>
      </c>
      <c r="C159" s="2">
        <v>0</v>
      </c>
      <c r="D159" s="2"/>
      <c r="E159" s="2">
        <v>10800074</v>
      </c>
      <c r="G159" s="2" t="str">
        <f>VLOOKUP(E159,VorgangsAttr!$A:$O,14,FALSE)</f>
        <v>2672_71</v>
      </c>
      <c r="H159" s="2" t="str">
        <f>VLOOKUP(E159,VorgangsAttr!$A:$O,15,FALSE)</f>
        <v>EIN II</v>
      </c>
      <c r="I159" s="2" t="str">
        <f>VLOOKUP(B159,PersonVor!$A:$Y,23,FALSE)</f>
        <v>2672_71</v>
      </c>
      <c r="J159" s="2" t="e">
        <f>VLOOKUP(E159,VorgangsAttr!A:Q,18,FALSE)</f>
        <v>#REF!</v>
      </c>
    </row>
    <row r="160" spans="1:10" ht="15" customHeight="1">
      <c r="A160" s="2">
        <v>11050233</v>
      </c>
      <c r="B160" s="2">
        <v>10890068</v>
      </c>
      <c r="C160" s="2">
        <v>0</v>
      </c>
      <c r="D160" s="2"/>
      <c r="E160" s="2">
        <v>10800075</v>
      </c>
      <c r="G160" s="2" t="str">
        <f>VLOOKUP(E160,VorgangsAttr!$A:$O,14,FALSE)</f>
        <v>2672_36</v>
      </c>
      <c r="H160" s="2" t="str">
        <f>VLOOKUP(E160,VorgangsAttr!$A:$O,15,FALSE)</f>
        <v>EIN II</v>
      </c>
      <c r="I160" s="2" t="str">
        <f>VLOOKUP(B160,PersonVor!$A:$Y,23,FALSE)</f>
        <v>2672_36</v>
      </c>
      <c r="J160" s="2" t="e">
        <f>VLOOKUP(E160,VorgangsAttr!A:Q,18,FALSE)</f>
        <v>#REF!</v>
      </c>
    </row>
    <row r="161" spans="1:10" ht="15" customHeight="1">
      <c r="A161" s="2">
        <v>11050234</v>
      </c>
      <c r="B161" s="2">
        <v>10890143</v>
      </c>
      <c r="C161" s="2">
        <v>0</v>
      </c>
      <c r="D161" s="2"/>
      <c r="E161" s="2">
        <v>10800075</v>
      </c>
      <c r="G161" s="2" t="str">
        <f>VLOOKUP(E161,VorgangsAttr!$A:$O,14,FALSE)</f>
        <v>2672_36</v>
      </c>
      <c r="H161" s="2" t="str">
        <f>VLOOKUP(E161,VorgangsAttr!$A:$O,15,FALSE)</f>
        <v>EIN II</v>
      </c>
      <c r="I161" s="2" t="str">
        <f>VLOOKUP(B161,PersonVor!$A:$Y,23,FALSE)</f>
        <v>2672_36</v>
      </c>
      <c r="J161" s="2" t="e">
        <f>VLOOKUP(E161,VorgangsAttr!A:Q,18,FALSE)</f>
        <v>#REF!</v>
      </c>
    </row>
    <row r="162" spans="1:10" ht="15" customHeight="1">
      <c r="A162" s="2">
        <v>11050236</v>
      </c>
      <c r="B162" s="2">
        <v>10890069</v>
      </c>
      <c r="C162" s="2">
        <v>0</v>
      </c>
      <c r="D162" s="2"/>
      <c r="E162" s="2">
        <v>10800076</v>
      </c>
      <c r="G162" s="2" t="str">
        <f>VLOOKUP(E162,VorgangsAttr!$A:$O,14,FALSE)</f>
        <v>2672_37</v>
      </c>
      <c r="H162" s="2" t="str">
        <f>VLOOKUP(E162,VorgangsAttr!$A:$O,15,FALSE)</f>
        <v>EIN II</v>
      </c>
      <c r="I162" s="2" t="str">
        <f>VLOOKUP(B162,PersonVor!$A:$Y,23,FALSE)</f>
        <v>2672_37</v>
      </c>
      <c r="J162" s="2" t="e">
        <f>VLOOKUP(E162,VorgangsAttr!A:Q,18,FALSE)</f>
        <v>#REF!</v>
      </c>
    </row>
    <row r="163" spans="1:10" ht="15" customHeight="1">
      <c r="A163" s="2">
        <v>11050237</v>
      </c>
      <c r="B163" s="2">
        <v>10890144</v>
      </c>
      <c r="C163" s="2">
        <v>0</v>
      </c>
      <c r="D163" s="2"/>
      <c r="E163" s="2">
        <v>10800076</v>
      </c>
      <c r="G163" s="2" t="str">
        <f>VLOOKUP(E163,VorgangsAttr!$A:$O,14,FALSE)</f>
        <v>2672_37</v>
      </c>
      <c r="H163" s="2" t="str">
        <f>VLOOKUP(E163,VorgangsAttr!$A:$O,15,FALSE)</f>
        <v>EIN II</v>
      </c>
      <c r="I163" s="2" t="str">
        <f>VLOOKUP(B163,PersonVor!$A:$Y,23,FALSE)</f>
        <v>2672_37</v>
      </c>
      <c r="J163" s="2" t="e">
        <f>VLOOKUP(E163,VorgangsAttr!A:Q,18,FALSE)</f>
        <v>#REF!</v>
      </c>
    </row>
    <row r="164" spans="1:10" ht="15" customHeight="1">
      <c r="A164" s="2">
        <v>11050239</v>
      </c>
      <c r="B164" s="2">
        <v>10890070</v>
      </c>
      <c r="C164" s="2">
        <v>0</v>
      </c>
      <c r="D164" s="2"/>
      <c r="E164" s="2">
        <v>10800077</v>
      </c>
      <c r="G164" s="2" t="str">
        <f>VLOOKUP(E164,VorgangsAttr!$A:$O,14,FALSE)</f>
        <v>2672_38</v>
      </c>
      <c r="H164" s="2" t="str">
        <f>VLOOKUP(E164,VorgangsAttr!$A:$O,15,FALSE)</f>
        <v>EIN II</v>
      </c>
      <c r="I164" s="2" t="str">
        <f>VLOOKUP(B164,PersonVor!$A:$Y,23,FALSE)</f>
        <v>2672_38</v>
      </c>
      <c r="J164" s="2" t="e">
        <f>VLOOKUP(E164,VorgangsAttr!A:Q,18,FALSE)</f>
        <v>#REF!</v>
      </c>
    </row>
    <row r="165" spans="1:10" ht="15" customHeight="1">
      <c r="A165" s="2">
        <v>11050240</v>
      </c>
      <c r="B165" s="2">
        <v>10890145</v>
      </c>
      <c r="C165" s="2">
        <v>0</v>
      </c>
      <c r="D165" s="2"/>
      <c r="E165" s="2">
        <v>10800077</v>
      </c>
      <c r="G165" s="2" t="str">
        <f>VLOOKUP(E165,VorgangsAttr!$A:$O,14,FALSE)</f>
        <v>2672_38</v>
      </c>
      <c r="H165" s="2" t="str">
        <f>VLOOKUP(E165,VorgangsAttr!$A:$O,15,FALSE)</f>
        <v>EIN II</v>
      </c>
      <c r="I165" s="2" t="str">
        <f>VLOOKUP(B165,PersonVor!$A:$Y,23,FALSE)</f>
        <v>2672_38</v>
      </c>
      <c r="J165" s="2" t="e">
        <f>VLOOKUP(E165,VorgangsAttr!A:Q,18,FALSE)</f>
        <v>#REF!</v>
      </c>
    </row>
    <row r="166" spans="1:10" ht="15" customHeight="1">
      <c r="A166" s="2">
        <v>11050242</v>
      </c>
      <c r="B166" s="2">
        <v>10890071</v>
      </c>
      <c r="C166" s="2">
        <v>0</v>
      </c>
      <c r="D166" s="2"/>
      <c r="E166" s="2">
        <v>10800078</v>
      </c>
      <c r="G166" s="2" t="str">
        <f>VLOOKUP(E166,VorgangsAttr!$A:$O,14,FALSE)</f>
        <v>2672_39</v>
      </c>
      <c r="H166" s="2" t="str">
        <f>VLOOKUP(E166,VorgangsAttr!$A:$O,15,FALSE)</f>
        <v>EIN II</v>
      </c>
      <c r="I166" s="2" t="str">
        <f>VLOOKUP(B166,PersonVor!$A:$Y,23,FALSE)</f>
        <v>2672_39</v>
      </c>
      <c r="J166" s="2" t="e">
        <f>VLOOKUP(E166,VorgangsAttr!A:Q,18,FALSE)</f>
        <v>#REF!</v>
      </c>
    </row>
    <row r="167" spans="1:10" ht="15" customHeight="1">
      <c r="A167" s="2">
        <v>11050243</v>
      </c>
      <c r="B167" s="2">
        <v>10890146</v>
      </c>
      <c r="C167" s="2">
        <v>0</v>
      </c>
      <c r="D167" s="2"/>
      <c r="E167" s="2">
        <v>10800078</v>
      </c>
      <c r="G167" s="2" t="str">
        <f>VLOOKUP(E167,VorgangsAttr!$A:$O,14,FALSE)</f>
        <v>2672_39</v>
      </c>
      <c r="H167" s="2" t="str">
        <f>VLOOKUP(E167,VorgangsAttr!$A:$O,15,FALSE)</f>
        <v>EIN II</v>
      </c>
      <c r="I167" s="2" t="str">
        <f>VLOOKUP(B167,PersonVor!$A:$Y,23,FALSE)</f>
        <v>2672_39</v>
      </c>
      <c r="J167" s="2" t="e">
        <f>VLOOKUP(E167,VorgangsAttr!A:Q,18,FALSE)</f>
        <v>#REF!</v>
      </c>
    </row>
    <row r="168" spans="1:10" ht="15" customHeight="1">
      <c r="A168" s="2">
        <v>11050245</v>
      </c>
      <c r="B168" s="2">
        <v>10890072</v>
      </c>
      <c r="C168" s="2">
        <v>0</v>
      </c>
      <c r="D168" s="2"/>
      <c r="E168" s="2">
        <v>10800079</v>
      </c>
      <c r="G168" s="2" t="str">
        <f>VLOOKUP(E168,VorgangsAttr!$A:$O,14,FALSE)</f>
        <v>2672_40</v>
      </c>
      <c r="H168" s="2" t="str">
        <f>VLOOKUP(E168,VorgangsAttr!$A:$O,15,FALSE)</f>
        <v>EIN II</v>
      </c>
      <c r="I168" s="2" t="str">
        <f>VLOOKUP(B168,PersonVor!$A:$Y,23,FALSE)</f>
        <v>2672_40</v>
      </c>
      <c r="J168" s="2" t="e">
        <f>VLOOKUP(E168,VorgangsAttr!A:Q,18,FALSE)</f>
        <v>#REF!</v>
      </c>
    </row>
    <row r="169" spans="1:10" ht="15" customHeight="1">
      <c r="A169" s="2">
        <v>11050246</v>
      </c>
      <c r="B169" s="2">
        <v>10890147</v>
      </c>
      <c r="C169" s="2">
        <v>0</v>
      </c>
      <c r="D169" s="2"/>
      <c r="E169" s="2">
        <v>10800079</v>
      </c>
      <c r="G169" s="2" t="str">
        <f>VLOOKUP(E169,VorgangsAttr!$A:$O,14,FALSE)</f>
        <v>2672_40</v>
      </c>
      <c r="H169" s="2" t="str">
        <f>VLOOKUP(E169,VorgangsAttr!$A:$O,15,FALSE)</f>
        <v>EIN II</v>
      </c>
      <c r="I169" s="2" t="str">
        <f>VLOOKUP(B169,PersonVor!$A:$Y,23,FALSE)</f>
        <v>2672_40</v>
      </c>
      <c r="J169" s="2" t="e">
        <f>VLOOKUP(E169,VorgangsAttr!A:Q,18,FALSE)</f>
        <v>#REF!</v>
      </c>
    </row>
    <row r="170" spans="1:10" ht="15" customHeight="1">
      <c r="A170" s="2">
        <v>11050248</v>
      </c>
      <c r="B170" s="2">
        <v>10890093</v>
      </c>
      <c r="C170" s="2">
        <v>0</v>
      </c>
      <c r="D170" s="2"/>
      <c r="E170" s="2">
        <v>10800080</v>
      </c>
      <c r="G170" s="2" t="str">
        <f>VLOOKUP(E170,VorgangsAttr!$A:$O,14,FALSE)</f>
        <v>2672_77</v>
      </c>
      <c r="H170" s="2" t="str">
        <f>VLOOKUP(E170,VorgangsAttr!$A:$O,15,FALSE)</f>
        <v>EIN II</v>
      </c>
      <c r="I170" s="2" t="str">
        <f>VLOOKUP(B170,PersonVor!$A:$Y,23,FALSE)</f>
        <v>2672_77</v>
      </c>
      <c r="J170" s="2" t="e">
        <f>VLOOKUP(E170,VorgangsAttr!A:Q,18,FALSE)</f>
        <v>#REF!</v>
      </c>
    </row>
    <row r="171" spans="1:10" ht="15" customHeight="1">
      <c r="A171" s="2">
        <v>11050249</v>
      </c>
      <c r="B171" s="2">
        <v>10890167</v>
      </c>
      <c r="C171" s="2">
        <v>0</v>
      </c>
      <c r="D171" s="2"/>
      <c r="E171" s="2">
        <v>10800080</v>
      </c>
      <c r="G171" s="2" t="str">
        <f>VLOOKUP(E171,VorgangsAttr!$A:$O,14,FALSE)</f>
        <v>2672_77</v>
      </c>
      <c r="H171" s="2" t="str">
        <f>VLOOKUP(E171,VorgangsAttr!$A:$O,15,FALSE)</f>
        <v>EIN II</v>
      </c>
      <c r="I171" s="2" t="str">
        <f>VLOOKUP(B171,PersonVor!$A:$Y,23,FALSE)</f>
        <v>2672_77</v>
      </c>
      <c r="J171" s="2" t="e">
        <f>VLOOKUP(E171,VorgangsAttr!A:Q,18,FALSE)</f>
        <v>#REF!</v>
      </c>
    </row>
    <row r="172" spans="1:10" ht="15" customHeight="1">
      <c r="A172" s="2">
        <v>11050251</v>
      </c>
      <c r="B172" s="2">
        <v>10890094</v>
      </c>
      <c r="C172" s="2">
        <v>0</v>
      </c>
      <c r="D172" s="2"/>
      <c r="E172" s="2">
        <v>10800081</v>
      </c>
      <c r="G172" s="2" t="str">
        <f>VLOOKUP(E172,VorgangsAttr!$A:$O,14,FALSE)</f>
        <v>2672_78</v>
      </c>
      <c r="H172" s="2" t="str">
        <f>VLOOKUP(E172,VorgangsAttr!$A:$O,15,FALSE)</f>
        <v>EIN II</v>
      </c>
      <c r="I172" s="2" t="str">
        <f>VLOOKUP(B172,PersonVor!$A:$Y,23,FALSE)</f>
        <v>2672_78</v>
      </c>
      <c r="J172" s="2" t="e">
        <f>VLOOKUP(E172,VorgangsAttr!A:Q,18,FALSE)</f>
        <v>#REF!</v>
      </c>
    </row>
    <row r="173" spans="1:10" ht="15" customHeight="1">
      <c r="A173" s="2">
        <v>11050252</v>
      </c>
      <c r="B173" s="2">
        <v>10890168</v>
      </c>
      <c r="C173" s="2">
        <v>0</v>
      </c>
      <c r="D173" s="2"/>
      <c r="E173" s="2">
        <v>10800081</v>
      </c>
      <c r="G173" s="2" t="str">
        <f>VLOOKUP(E173,VorgangsAttr!$A:$O,14,FALSE)</f>
        <v>2672_78</v>
      </c>
      <c r="H173" s="2" t="str">
        <f>VLOOKUP(E173,VorgangsAttr!$A:$O,15,FALSE)</f>
        <v>EIN II</v>
      </c>
      <c r="I173" s="2" t="str">
        <f>VLOOKUP(B173,PersonVor!$A:$Y,23,FALSE)</f>
        <v>2672_78</v>
      </c>
      <c r="J173" s="2" t="e">
        <f>VLOOKUP(E173,VorgangsAttr!A:Q,18,FALSE)</f>
        <v>#REF!</v>
      </c>
    </row>
    <row r="174" spans="1:10" ht="15" customHeight="1">
      <c r="A174" s="2">
        <v>11050254</v>
      </c>
      <c r="B174" s="2">
        <v>10890095</v>
      </c>
      <c r="C174" s="2">
        <v>0</v>
      </c>
      <c r="D174" s="2"/>
      <c r="E174" s="2">
        <v>10800082</v>
      </c>
      <c r="G174" s="2" t="str">
        <f>VLOOKUP(E174,VorgangsAttr!$A:$O,14,FALSE)</f>
        <v>2672_79</v>
      </c>
      <c r="H174" s="2" t="str">
        <f>VLOOKUP(E174,VorgangsAttr!$A:$O,15,FALSE)</f>
        <v>EIN II</v>
      </c>
      <c r="I174" s="2" t="str">
        <f>VLOOKUP(B174,PersonVor!$A:$Y,23,FALSE)</f>
        <v>2672_79</v>
      </c>
      <c r="J174" s="2" t="e">
        <f>VLOOKUP(E174,VorgangsAttr!A:Q,18,FALSE)</f>
        <v>#REF!</v>
      </c>
    </row>
    <row r="175" spans="1:10" ht="15" customHeight="1">
      <c r="A175" s="2">
        <v>11050255</v>
      </c>
      <c r="B175" s="2">
        <v>10890169</v>
      </c>
      <c r="C175" s="2">
        <v>0</v>
      </c>
      <c r="D175" s="2"/>
      <c r="E175" s="2">
        <v>10800082</v>
      </c>
      <c r="G175" s="2" t="str">
        <f>VLOOKUP(E175,VorgangsAttr!$A:$O,14,FALSE)</f>
        <v>2672_79</v>
      </c>
      <c r="H175" s="2" t="str">
        <f>VLOOKUP(E175,VorgangsAttr!$A:$O,15,FALSE)</f>
        <v>EIN II</v>
      </c>
      <c r="I175" s="2" t="str">
        <f>VLOOKUP(B175,PersonVor!$A:$Y,23,FALSE)</f>
        <v>2672_79</v>
      </c>
      <c r="J175" s="2" t="e">
        <f>VLOOKUP(E175,VorgangsAttr!A:Q,18,FALSE)</f>
        <v>#REF!</v>
      </c>
    </row>
    <row r="176" spans="1:10" ht="15" customHeight="1">
      <c r="A176" s="2">
        <v>11050257</v>
      </c>
      <c r="B176" s="2">
        <v>10890073</v>
      </c>
      <c r="C176" s="2">
        <v>0</v>
      </c>
      <c r="D176" s="2"/>
      <c r="E176" s="2">
        <v>10800083</v>
      </c>
      <c r="G176" s="2" t="str">
        <f>VLOOKUP(E176,VorgangsAttr!$A:$O,14,FALSE)</f>
        <v>2672_41</v>
      </c>
      <c r="H176" s="2" t="str">
        <f>VLOOKUP(E176,VorgangsAttr!$A:$O,15,FALSE)</f>
        <v>EIN II</v>
      </c>
      <c r="I176" s="2" t="str">
        <f>VLOOKUP(B176,PersonVor!$A:$Y,23,FALSE)</f>
        <v>2672_41</v>
      </c>
      <c r="J176" s="2" t="e">
        <f>VLOOKUP(E176,VorgangsAttr!A:Q,18,FALSE)</f>
        <v>#REF!</v>
      </c>
    </row>
    <row r="177" spans="1:10" ht="15" customHeight="1">
      <c r="A177" s="2">
        <v>11050258</v>
      </c>
      <c r="B177" s="2">
        <v>10890148</v>
      </c>
      <c r="C177" s="2">
        <v>0</v>
      </c>
      <c r="D177" s="2"/>
      <c r="E177" s="2">
        <v>10800083</v>
      </c>
      <c r="G177" s="2" t="str">
        <f>VLOOKUP(E177,VorgangsAttr!$A:$O,14,FALSE)</f>
        <v>2672_41</v>
      </c>
      <c r="H177" s="2" t="str">
        <f>VLOOKUP(E177,VorgangsAttr!$A:$O,15,FALSE)</f>
        <v>EIN II</v>
      </c>
      <c r="I177" s="2" t="str">
        <f>VLOOKUP(B177,PersonVor!$A:$Y,23,FALSE)</f>
        <v>2672_41</v>
      </c>
      <c r="J177" s="2" t="e">
        <f>VLOOKUP(E177,VorgangsAttr!A:Q,18,FALSE)</f>
        <v>#REF!</v>
      </c>
    </row>
    <row r="178" spans="1:10" ht="15" customHeight="1">
      <c r="A178" s="2">
        <v>11050260</v>
      </c>
      <c r="B178" s="2">
        <v>10890091</v>
      </c>
      <c r="C178" s="2">
        <v>0</v>
      </c>
      <c r="D178" s="2"/>
      <c r="E178" s="2">
        <v>10800084</v>
      </c>
      <c r="G178" s="2" t="str">
        <f>VLOOKUP(E178,VorgangsAttr!$A:$O,14,FALSE)</f>
        <v>2672_75</v>
      </c>
      <c r="H178" s="2" t="str">
        <f>VLOOKUP(E178,VorgangsAttr!$A:$O,15,FALSE)</f>
        <v>EIN II</v>
      </c>
      <c r="I178" s="2" t="str">
        <f>VLOOKUP(B178,PersonVor!$A:$Y,23,FALSE)</f>
        <v>2672_75</v>
      </c>
      <c r="J178" s="2" t="e">
        <f>VLOOKUP(E178,VorgangsAttr!A:Q,18,FALSE)</f>
        <v>#REF!</v>
      </c>
    </row>
    <row r="179" spans="1:10" ht="15" customHeight="1">
      <c r="A179" s="2">
        <v>11050261</v>
      </c>
      <c r="B179" s="2">
        <v>10890165</v>
      </c>
      <c r="C179" s="2">
        <v>0</v>
      </c>
      <c r="D179" s="2"/>
      <c r="E179" s="2">
        <v>10800084</v>
      </c>
      <c r="G179" s="2" t="str">
        <f>VLOOKUP(E179,VorgangsAttr!$A:$O,14,FALSE)</f>
        <v>2672_75</v>
      </c>
      <c r="H179" s="2" t="str">
        <f>VLOOKUP(E179,VorgangsAttr!$A:$O,15,FALSE)</f>
        <v>EIN II</v>
      </c>
      <c r="I179" s="2" t="str">
        <f>VLOOKUP(B179,PersonVor!$A:$Y,23,FALSE)</f>
        <v>2672_75</v>
      </c>
      <c r="J179" s="2" t="e">
        <f>VLOOKUP(E179,VorgangsAttr!A:Q,18,FALSE)</f>
        <v>#REF!</v>
      </c>
    </row>
    <row r="180" spans="1:10" ht="15" customHeight="1">
      <c r="A180" s="2">
        <v>11050263</v>
      </c>
      <c r="B180" s="2">
        <v>10950036</v>
      </c>
      <c r="C180" s="2">
        <v>0</v>
      </c>
      <c r="D180" s="2"/>
      <c r="E180" s="2">
        <v>10800085</v>
      </c>
      <c r="G180" s="2" t="str">
        <f>VLOOKUP(E180,VorgangsAttr!$A:$O,14,FALSE)</f>
        <v>2672_76</v>
      </c>
      <c r="H180" s="2" t="str">
        <f>VLOOKUP(E180,VorgangsAttr!$A:$O,15,FALSE)</f>
        <v>EIN II</v>
      </c>
      <c r="I180" s="2" t="str">
        <f>VLOOKUP(B180,PersonVor!$A:$Y,23,FALSE)</f>
        <v>2672_76</v>
      </c>
      <c r="J180" s="2" t="e">
        <f>VLOOKUP(E180,VorgangsAttr!A:Q,18,FALSE)</f>
        <v>#REF!</v>
      </c>
    </row>
    <row r="181" spans="1:10" ht="15" customHeight="1">
      <c r="A181" s="2">
        <v>11050264</v>
      </c>
      <c r="B181" s="2">
        <v>10890166</v>
      </c>
      <c r="C181" s="2">
        <v>0</v>
      </c>
      <c r="D181" s="2"/>
      <c r="E181" s="2">
        <v>10800085</v>
      </c>
      <c r="G181" s="2" t="str">
        <f>VLOOKUP(E181,VorgangsAttr!$A:$O,14,FALSE)</f>
        <v>2672_76</v>
      </c>
      <c r="H181" s="2" t="str">
        <f>VLOOKUP(E181,VorgangsAttr!$A:$O,15,FALSE)</f>
        <v>EIN II</v>
      </c>
      <c r="I181" s="2" t="str">
        <f>VLOOKUP(B181,PersonVor!$A:$Y,23,FALSE)</f>
        <v>2672_76</v>
      </c>
      <c r="J181" s="2" t="e">
        <f>VLOOKUP(E181,VorgangsAttr!A:Q,18,FALSE)</f>
        <v>#REF!</v>
      </c>
    </row>
    <row r="182" spans="1:10" ht="15" customHeight="1">
      <c r="A182" s="2">
        <v>11050266</v>
      </c>
      <c r="B182" s="2">
        <v>10890074</v>
      </c>
      <c r="C182" s="2">
        <v>0</v>
      </c>
      <c r="D182" s="2"/>
      <c r="E182" s="2">
        <v>10800086</v>
      </c>
      <c r="G182" s="2" t="str">
        <f>VLOOKUP(E182,VorgangsAttr!$A:$O,14,FALSE)</f>
        <v>2672_43</v>
      </c>
      <c r="H182" s="2" t="str">
        <f>VLOOKUP(E182,VorgangsAttr!$A:$O,15,FALSE)</f>
        <v>EIN II</v>
      </c>
      <c r="I182" s="2" t="str">
        <f>VLOOKUP(B182,PersonVor!$A:$Y,23,FALSE)</f>
        <v>2672_43</v>
      </c>
      <c r="J182" s="2" t="e">
        <f>VLOOKUP(E182,VorgangsAttr!A:Q,18,FALSE)</f>
        <v>#REF!</v>
      </c>
    </row>
    <row r="183" spans="1:10" ht="15" customHeight="1">
      <c r="A183" s="2">
        <v>11050267</v>
      </c>
      <c r="B183" s="2">
        <v>10890149</v>
      </c>
      <c r="C183" s="2">
        <v>0</v>
      </c>
      <c r="D183" s="2"/>
      <c r="E183" s="2">
        <v>10800086</v>
      </c>
      <c r="G183" s="2" t="str">
        <f>VLOOKUP(E183,VorgangsAttr!$A:$O,14,FALSE)</f>
        <v>2672_43</v>
      </c>
      <c r="H183" s="2" t="str">
        <f>VLOOKUP(E183,VorgangsAttr!$A:$O,15,FALSE)</f>
        <v>EIN II</v>
      </c>
      <c r="I183" s="2" t="str">
        <f>VLOOKUP(B183,PersonVor!$A:$Y,23,FALSE)</f>
        <v>2672_43</v>
      </c>
      <c r="J183" s="2" t="e">
        <f>VLOOKUP(E183,VorgangsAttr!A:Q,18,FALSE)</f>
        <v>#REF!</v>
      </c>
    </row>
    <row r="184" spans="1:10" ht="15" customHeight="1">
      <c r="A184" s="2">
        <v>11050268</v>
      </c>
      <c r="B184" s="2">
        <v>10890150</v>
      </c>
      <c r="C184" s="2">
        <v>0</v>
      </c>
      <c r="D184" s="2"/>
      <c r="E184" s="2">
        <v>10800086</v>
      </c>
      <c r="G184" s="2" t="str">
        <f>VLOOKUP(E184,VorgangsAttr!$A:$O,14,FALSE)</f>
        <v>2672_43</v>
      </c>
      <c r="H184" s="2" t="str">
        <f>VLOOKUP(E184,VorgangsAttr!$A:$O,15,FALSE)</f>
        <v>EIN II</v>
      </c>
      <c r="I184" s="2" t="str">
        <f>VLOOKUP(B184,PersonVor!$A:$Y,23,FALSE)</f>
        <v>2672_43</v>
      </c>
      <c r="J184" s="2" t="e">
        <f>VLOOKUP(E184,VorgangsAttr!A:Q,18,FALSE)</f>
        <v>#REF!</v>
      </c>
    </row>
    <row r="185" spans="1:10" ht="15" customHeight="1">
      <c r="A185" s="2">
        <v>11050271</v>
      </c>
      <c r="B185" s="2">
        <v>10890059</v>
      </c>
      <c r="C185" s="2">
        <v>0</v>
      </c>
      <c r="D185" s="2"/>
      <c r="E185" s="2">
        <v>10800087</v>
      </c>
      <c r="G185" s="2" t="str">
        <f>VLOOKUP(E185,VorgangsAttr!$A:$O,14,FALSE)</f>
        <v>2672_22</v>
      </c>
      <c r="H185" s="2" t="str">
        <f>VLOOKUP(E185,VorgangsAttr!$A:$O,15,FALSE)</f>
        <v>EIN II</v>
      </c>
      <c r="I185" s="2" t="str">
        <f>VLOOKUP(B185,PersonVor!$A:$Y,23,FALSE)</f>
        <v>2672_22</v>
      </c>
      <c r="J185" s="2" t="e">
        <f>VLOOKUP(E185,VorgangsAttr!A:Q,18,FALSE)</f>
        <v>#REF!</v>
      </c>
    </row>
    <row r="186" spans="1:10" ht="15" customHeight="1">
      <c r="A186" s="2">
        <v>11050272</v>
      </c>
      <c r="B186" s="2">
        <v>10890134</v>
      </c>
      <c r="C186" s="2">
        <v>0</v>
      </c>
      <c r="D186" s="2"/>
      <c r="E186" s="2">
        <v>10800087</v>
      </c>
      <c r="G186" s="2" t="str">
        <f>VLOOKUP(E186,VorgangsAttr!$A:$O,14,FALSE)</f>
        <v>2672_22</v>
      </c>
      <c r="H186" s="2" t="str">
        <f>VLOOKUP(E186,VorgangsAttr!$A:$O,15,FALSE)</f>
        <v>EIN II</v>
      </c>
      <c r="I186" s="2" t="str">
        <f>VLOOKUP(B186,PersonVor!$A:$Y,23,FALSE)</f>
        <v>2672_22</v>
      </c>
      <c r="J186" s="2" t="e">
        <f>VLOOKUP(E186,VorgangsAttr!A:Q,18,FALSE)</f>
        <v>#REF!</v>
      </c>
    </row>
    <row r="187" spans="1:10" ht="15" customHeight="1">
      <c r="A187" s="2">
        <v>11050274</v>
      </c>
      <c r="B187" s="2">
        <v>10890198</v>
      </c>
      <c r="C187" s="2">
        <v>0</v>
      </c>
      <c r="D187" s="2"/>
      <c r="E187" s="2">
        <v>10800089</v>
      </c>
      <c r="G187" s="2" t="str">
        <f>VLOOKUP(E187,VorgangsAttr!$A:$O,14,FALSE)</f>
        <v>2746_1</v>
      </c>
      <c r="H187" s="2" t="str">
        <f>VLOOKUP(E187,VorgangsAttr!$A:$O,15,FALSE)</f>
        <v>VOR</v>
      </c>
      <c r="I187" s="2" t="str">
        <f>VLOOKUP(B187,PersonVor!$A:$Y,23,FALSE)</f>
        <v>2746_1</v>
      </c>
      <c r="J187" s="2" t="e">
        <f>VLOOKUP(E187,VorgangsAttr!A:Q,18,FALSE)</f>
        <v>#REF!</v>
      </c>
    </row>
    <row r="188" spans="1:10" ht="15" customHeight="1">
      <c r="A188" s="2">
        <v>11050275</v>
      </c>
      <c r="B188" s="2">
        <v>10890199</v>
      </c>
      <c r="C188" s="2">
        <v>0</v>
      </c>
      <c r="D188" s="2"/>
      <c r="E188" s="2">
        <v>10800089</v>
      </c>
      <c r="G188" s="2" t="str">
        <f>VLOOKUP(E188,VorgangsAttr!$A:$O,14,FALSE)</f>
        <v>2746_1</v>
      </c>
      <c r="H188" s="2" t="str">
        <f>VLOOKUP(E188,VorgangsAttr!$A:$O,15,FALSE)</f>
        <v>VOR</v>
      </c>
      <c r="I188" s="2" t="str">
        <f>VLOOKUP(B188,PersonVor!$A:$Y,23,FALSE)</f>
        <v>2746_1</v>
      </c>
      <c r="J188" s="2" t="e">
        <f>VLOOKUP(E188,VorgangsAttr!A:Q,18,FALSE)</f>
        <v>#REF!</v>
      </c>
    </row>
    <row r="189" spans="1:10" ht="15" customHeight="1">
      <c r="A189" s="2">
        <v>11050276</v>
      </c>
      <c r="B189" s="2">
        <v>10890200</v>
      </c>
      <c r="C189" s="2">
        <v>0</v>
      </c>
      <c r="D189" s="2"/>
      <c r="E189" s="2">
        <v>10800090</v>
      </c>
      <c r="G189" s="2" t="str">
        <f>VLOOKUP(E189,VorgangsAttr!$A:$O,14,FALSE)</f>
        <v>2746_4</v>
      </c>
      <c r="H189" s="2" t="str">
        <f>VLOOKUP(E189,VorgangsAttr!$A:$O,15,FALSE)</f>
        <v>VOR</v>
      </c>
      <c r="I189" s="2" t="str">
        <f>VLOOKUP(B189,PersonVor!$A:$Y,23,FALSE)</f>
        <v>2746_4</v>
      </c>
      <c r="J189" s="2" t="e">
        <f>VLOOKUP(E189,VorgangsAttr!A:Q,18,FALSE)</f>
        <v>#REF!</v>
      </c>
    </row>
    <row r="190" spans="1:10" ht="15" customHeight="1">
      <c r="A190" s="2">
        <v>11050277</v>
      </c>
      <c r="B190" s="2">
        <v>10890201</v>
      </c>
      <c r="C190" s="2">
        <v>0</v>
      </c>
      <c r="D190" s="2"/>
      <c r="E190" s="2">
        <v>10800090</v>
      </c>
      <c r="G190" s="2" t="str">
        <f>VLOOKUP(E190,VorgangsAttr!$A:$O,14,FALSE)</f>
        <v>2746_4</v>
      </c>
      <c r="H190" s="2" t="str">
        <f>VLOOKUP(E190,VorgangsAttr!$A:$O,15,FALSE)</f>
        <v>VOR</v>
      </c>
      <c r="I190" s="2" t="str">
        <f>VLOOKUP(B190,PersonVor!$A:$Y,23,FALSE)</f>
        <v>2746_4</v>
      </c>
      <c r="J190" s="2" t="e">
        <f>VLOOKUP(E190,VorgangsAttr!A:Q,18,FALSE)</f>
        <v>#REF!</v>
      </c>
    </row>
    <row r="191" spans="1:10" ht="15" customHeight="1">
      <c r="A191" s="2">
        <v>11050278</v>
      </c>
      <c r="B191" s="2">
        <v>10890203</v>
      </c>
      <c r="C191" s="2">
        <v>0</v>
      </c>
      <c r="D191" s="2"/>
      <c r="E191" s="2">
        <v>10800092</v>
      </c>
      <c r="G191" s="2" t="str">
        <f>VLOOKUP(E191,VorgangsAttr!$A:$O,14,FALSE)</f>
        <v>4348_3</v>
      </c>
      <c r="H191" s="2" t="str">
        <f>VLOOKUP(E191,VorgangsAttr!$A:$O,15,FALSE)</f>
        <v>VOR</v>
      </c>
      <c r="I191" s="2" t="str">
        <f>VLOOKUP(B191,PersonVor!$A:$Y,23,FALSE)</f>
        <v>4348_3</v>
      </c>
      <c r="J191" s="2" t="e">
        <f>VLOOKUP(E191,VorgangsAttr!A:Q,18,FALSE)</f>
        <v>#REF!</v>
      </c>
    </row>
    <row r="192" spans="1:10" ht="15" customHeight="1">
      <c r="A192" s="2">
        <v>11050280</v>
      </c>
      <c r="B192" s="2">
        <v>10890211</v>
      </c>
      <c r="C192" s="2">
        <v>0</v>
      </c>
      <c r="D192" s="2"/>
      <c r="E192" s="2">
        <v>10800094</v>
      </c>
      <c r="G192" s="2" t="str">
        <f>VLOOKUP(E192,VorgangsAttr!$A:$O,14,FALSE)</f>
        <v>2018_3</v>
      </c>
      <c r="H192" s="2" t="str">
        <f>VLOOKUP(E192,VorgangsAttr!$A:$O,15,FALSE)</f>
        <v>VOR</v>
      </c>
      <c r="I192" s="2" t="str">
        <f>VLOOKUP(B192,PersonVor!$A:$Y,23,FALSE)</f>
        <v>2018_3</v>
      </c>
      <c r="J192" s="2" t="e">
        <f>VLOOKUP(E192,VorgangsAttr!A:Q,18,FALSE)</f>
        <v>#REF!</v>
      </c>
    </row>
    <row r="193" spans="1:10" ht="15" customHeight="1">
      <c r="A193" s="2">
        <v>11050281</v>
      </c>
      <c r="B193" s="2">
        <v>10890212</v>
      </c>
      <c r="C193" s="2">
        <v>0</v>
      </c>
      <c r="D193" s="2"/>
      <c r="E193" s="2">
        <v>10800095</v>
      </c>
      <c r="G193" s="2" t="str">
        <f>VLOOKUP(E193,VorgangsAttr!$A:$O,14,FALSE)</f>
        <v>2742_1</v>
      </c>
      <c r="H193" s="2" t="str">
        <f>VLOOKUP(E193,VorgangsAttr!$A:$O,15,FALSE)</f>
        <v>VOR</v>
      </c>
      <c r="I193" s="2" t="str">
        <f>VLOOKUP(B193,PersonVor!$A:$Y,23,FALSE)</f>
        <v>2742_1</v>
      </c>
      <c r="J193" s="2" t="e">
        <f>VLOOKUP(E193,VorgangsAttr!A:Q,18,FALSE)</f>
        <v>#REF!</v>
      </c>
    </row>
    <row r="194" spans="1:10" ht="15" customHeight="1">
      <c r="A194" s="2">
        <v>11050282</v>
      </c>
      <c r="B194" s="2">
        <v>10890213</v>
      </c>
      <c r="C194" s="2">
        <v>0</v>
      </c>
      <c r="D194" s="2"/>
      <c r="E194" s="2">
        <v>10800096</v>
      </c>
      <c r="G194" s="2" t="str">
        <f>VLOOKUP(E194,VorgangsAttr!$A:$O,14,FALSE)</f>
        <v>2742_3</v>
      </c>
      <c r="H194" s="2" t="str">
        <f>VLOOKUP(E194,VorgangsAttr!$A:$O,15,FALSE)</f>
        <v>VOR</v>
      </c>
      <c r="I194" s="2" t="str">
        <f>VLOOKUP(B194,PersonVor!$A:$Y,23,FALSE)</f>
        <v>2742_3</v>
      </c>
      <c r="J194" s="2" t="e">
        <f>VLOOKUP(E194,VorgangsAttr!A:Q,18,FALSE)</f>
        <v>#REF!</v>
      </c>
    </row>
    <row r="195" spans="1:10" ht="15" customHeight="1">
      <c r="A195" s="2">
        <v>11050283</v>
      </c>
      <c r="B195" s="2">
        <v>10890215</v>
      </c>
      <c r="C195" s="2">
        <v>0</v>
      </c>
      <c r="D195" s="2"/>
      <c r="E195" s="2">
        <v>10800097</v>
      </c>
      <c r="G195" s="2" t="str">
        <f>VLOOKUP(E195,VorgangsAttr!$A:$O,14,FALSE)</f>
        <v>3733_1</v>
      </c>
      <c r="H195" s="2" t="str">
        <f>VLOOKUP(E195,VorgangsAttr!$A:$O,15,FALSE)</f>
        <v>VOR</v>
      </c>
      <c r="I195" s="2" t="str">
        <f>VLOOKUP(B195,PersonVor!$A:$Y,23,FALSE)</f>
        <v>3733_1</v>
      </c>
      <c r="J195" s="2" t="e">
        <f>VLOOKUP(E195,VorgangsAttr!A:Q,18,FALSE)</f>
        <v>#REF!</v>
      </c>
    </row>
    <row r="196" spans="1:10" ht="15" customHeight="1">
      <c r="A196" s="2">
        <v>11050284</v>
      </c>
      <c r="B196" s="2">
        <v>10890219</v>
      </c>
      <c r="C196" s="2">
        <v>0</v>
      </c>
      <c r="D196" s="2"/>
      <c r="E196" s="2">
        <v>10800097</v>
      </c>
      <c r="G196" s="2" t="str">
        <f>VLOOKUP(E196,VorgangsAttr!$A:$O,14,FALSE)</f>
        <v>3733_1</v>
      </c>
      <c r="H196" s="2" t="str">
        <f>VLOOKUP(E196,VorgangsAttr!$A:$O,15,FALSE)</f>
        <v>VOR</v>
      </c>
      <c r="I196" s="2" t="str">
        <f>VLOOKUP(B196,PersonVor!$A:$Y,23,FALSE)</f>
        <v>3733_3</v>
      </c>
      <c r="J196" s="2" t="e">
        <f>VLOOKUP(E196,VorgangsAttr!A:Q,18,FALSE)</f>
        <v>#REF!</v>
      </c>
    </row>
    <row r="197" spans="1:10" ht="15" customHeight="1">
      <c r="A197" s="2">
        <v>11050285</v>
      </c>
      <c r="B197" s="2">
        <v>10890223</v>
      </c>
      <c r="C197" s="2">
        <v>0</v>
      </c>
      <c r="D197" s="2"/>
      <c r="E197" s="2">
        <v>10800136</v>
      </c>
      <c r="G197" s="2" t="str">
        <f>VLOOKUP(E197,VorgangsAttr!$A:$O,14,FALSE)</f>
        <v>3733_10</v>
      </c>
      <c r="H197" s="2" t="str">
        <f>VLOOKUP(E197,VorgangsAttr!$A:$O,15,FALSE)</f>
        <v>VOR</v>
      </c>
      <c r="I197" s="2" t="str">
        <f>VLOOKUP(B197,PersonVor!$A:$Y,23,FALSE)</f>
        <v>3733_5</v>
      </c>
      <c r="J197" s="2" t="e">
        <f>VLOOKUP(E197,VorgangsAttr!A:Q,18,FALSE)</f>
        <v>#REF!</v>
      </c>
    </row>
    <row r="198" spans="1:10" ht="15" customHeight="1">
      <c r="A198" s="2">
        <v>11050286</v>
      </c>
      <c r="B198" s="2">
        <v>10890227</v>
      </c>
      <c r="C198" s="2">
        <v>0</v>
      </c>
      <c r="D198" s="2"/>
      <c r="E198" s="2">
        <v>10800136</v>
      </c>
      <c r="G198" s="2" t="str">
        <f>VLOOKUP(E198,VorgangsAttr!$A:$O,14,FALSE)</f>
        <v>3733_10</v>
      </c>
      <c r="H198" s="2" t="str">
        <f>VLOOKUP(E198,VorgangsAttr!$A:$O,15,FALSE)</f>
        <v>VOR</v>
      </c>
      <c r="I198" s="2" t="str">
        <f>VLOOKUP(B198,PersonVor!$A:$Y,23,FALSE)</f>
        <v>3733_7</v>
      </c>
      <c r="J198" s="2" t="e">
        <f>VLOOKUP(E198,VorgangsAttr!A:Q,18,FALSE)</f>
        <v>#REF!</v>
      </c>
    </row>
    <row r="199" spans="1:10" ht="15" customHeight="1">
      <c r="A199" s="2">
        <v>11050287</v>
      </c>
      <c r="B199" s="2">
        <v>10890229</v>
      </c>
      <c r="C199" s="2">
        <v>0</v>
      </c>
      <c r="D199" s="2"/>
      <c r="E199" s="2">
        <v>10800102</v>
      </c>
      <c r="G199" s="2" t="str">
        <f>VLOOKUP(E199,VorgangsAttr!$A:$O,14,FALSE)</f>
        <v>3733_11</v>
      </c>
      <c r="H199" s="2" t="str">
        <f>VLOOKUP(E199,VorgangsAttr!$A:$O,15,FALSE)</f>
        <v>VOR</v>
      </c>
      <c r="I199" s="2" t="str">
        <f>VLOOKUP(B199,PersonVor!$A:$Y,23,FALSE)</f>
        <v>3733_7</v>
      </c>
      <c r="J199" s="2" t="e">
        <f>VLOOKUP(E199,VorgangsAttr!A:Q,18,FALSE)</f>
        <v>#REF!</v>
      </c>
    </row>
    <row r="200" spans="1:10" ht="15" customHeight="1">
      <c r="A200" s="2">
        <v>11050288</v>
      </c>
      <c r="B200" s="2">
        <v>10890233</v>
      </c>
      <c r="C200" s="2">
        <v>0</v>
      </c>
      <c r="D200" s="2"/>
      <c r="E200" s="2">
        <v>10800102</v>
      </c>
      <c r="G200" s="2" t="str">
        <f>VLOOKUP(E200,VorgangsAttr!$A:$O,14,FALSE)</f>
        <v>3733_11</v>
      </c>
      <c r="H200" s="2" t="str">
        <f>VLOOKUP(E200,VorgangsAttr!$A:$O,15,FALSE)</f>
        <v>VOR</v>
      </c>
      <c r="I200" s="2" t="str">
        <f>VLOOKUP(B200,PersonVor!$A:$Y,23,FALSE)</f>
        <v>3733_9</v>
      </c>
      <c r="J200" s="2" t="e">
        <f>VLOOKUP(E200,VorgangsAttr!A:Q,18,FALSE)</f>
        <v>#REF!</v>
      </c>
    </row>
    <row r="201" spans="1:10" ht="15" customHeight="1">
      <c r="A201" s="2">
        <v>11050289</v>
      </c>
      <c r="B201" s="2">
        <v>10890235</v>
      </c>
      <c r="C201" s="2">
        <v>0</v>
      </c>
      <c r="D201" s="2"/>
      <c r="E201" s="2">
        <v>10800102</v>
      </c>
      <c r="G201" s="2" t="str">
        <f>VLOOKUP(E201,VorgangsAttr!$A:$O,14,FALSE)</f>
        <v>3733_11</v>
      </c>
      <c r="H201" s="2" t="str">
        <f>VLOOKUP(E201,VorgangsAttr!$A:$O,15,FALSE)</f>
        <v>VOR</v>
      </c>
      <c r="I201" s="2" t="str">
        <f>VLOOKUP(B201,PersonVor!$A:$Y,23,FALSE)</f>
        <v>3733_11</v>
      </c>
      <c r="J201" s="2" t="e">
        <f>VLOOKUP(E201,VorgangsAttr!A:Q,18,FALSE)</f>
        <v>#REF!</v>
      </c>
    </row>
    <row r="202" spans="1:10" ht="15" customHeight="1">
      <c r="A202" s="2">
        <v>11050307</v>
      </c>
      <c r="B202" s="2">
        <v>10950037</v>
      </c>
      <c r="C202" s="2">
        <v>0</v>
      </c>
      <c r="D202" s="2"/>
      <c r="E202" s="2">
        <v>10800124</v>
      </c>
      <c r="G202" s="2" t="str">
        <f>VLOOKUP(E202,VorgangsAttr!$A:$O,14,FALSE)</f>
        <v>2746_2</v>
      </c>
      <c r="H202" s="2" t="str">
        <f>VLOOKUP(E202,VorgangsAttr!$A:$O,15,FALSE)</f>
        <v>VOR</v>
      </c>
      <c r="I202" s="2" t="str">
        <f>VLOOKUP(B202,PersonVor!$A:$Y,23,FALSE)</f>
        <v>2746_2</v>
      </c>
      <c r="J202" s="2" t="e">
        <f>VLOOKUP(E202,VorgangsAttr!A:Q,18,FALSE)</f>
        <v>#REF!</v>
      </c>
    </row>
    <row r="203" spans="1:10" ht="15" customHeight="1">
      <c r="A203" s="2">
        <v>11050309</v>
      </c>
      <c r="B203" s="2">
        <v>10950038</v>
      </c>
      <c r="C203" s="2">
        <v>0</v>
      </c>
      <c r="D203" s="2"/>
      <c r="E203" s="2">
        <v>10800125</v>
      </c>
      <c r="G203" s="2" t="str">
        <f>VLOOKUP(E203,VorgangsAttr!$A:$O,14,FALSE)</f>
        <v>2746_3</v>
      </c>
      <c r="H203" s="2" t="str">
        <f>VLOOKUP(E203,VorgangsAttr!$A:$O,15,FALSE)</f>
        <v>VOR</v>
      </c>
      <c r="I203" s="2" t="str">
        <f>VLOOKUP(B203,PersonVor!$A:$Y,23,FALSE)</f>
        <v>2746_3</v>
      </c>
      <c r="J203" s="2" t="e">
        <f>VLOOKUP(E203,VorgangsAttr!A:Q,18,FALSE)</f>
        <v>#REF!</v>
      </c>
    </row>
    <row r="204" spans="1:10" ht="15" customHeight="1">
      <c r="A204" s="2">
        <v>11050311</v>
      </c>
      <c r="B204" s="2">
        <v>10950040</v>
      </c>
      <c r="C204" s="2">
        <v>0</v>
      </c>
      <c r="D204" s="2"/>
      <c r="E204" s="2">
        <v>10800127</v>
      </c>
      <c r="G204" s="2" t="str">
        <f>VLOOKUP(E204,VorgangsAttr!$A:$O,14,FALSE)</f>
        <v>4348_4</v>
      </c>
      <c r="H204" s="2" t="str">
        <f>VLOOKUP(E204,VorgangsAttr!$A:$O,15,FALSE)</f>
        <v>VOR</v>
      </c>
      <c r="I204" s="2" t="str">
        <f>VLOOKUP(B204,PersonVor!$A:$Y,23,FALSE)</f>
        <v>4348_4</v>
      </c>
      <c r="J204" s="2" t="e">
        <f>VLOOKUP(E204,VorgangsAttr!A:Q,18,FALSE)</f>
        <v>#REF!</v>
      </c>
    </row>
    <row r="205" spans="1:10" ht="15" customHeight="1">
      <c r="A205" s="2">
        <v>11050315</v>
      </c>
      <c r="B205" s="2">
        <v>10950048</v>
      </c>
      <c r="C205" s="2">
        <v>0</v>
      </c>
      <c r="D205" s="2"/>
      <c r="E205" s="2">
        <v>10800129</v>
      </c>
      <c r="G205" s="2" t="str">
        <f>VLOOKUP(E205,VorgangsAttr!$A:$O,14,FALSE)</f>
        <v>2018_4</v>
      </c>
      <c r="H205" s="2" t="str">
        <f>VLOOKUP(E205,VorgangsAttr!$A:$O,15,FALSE)</f>
        <v>VOR</v>
      </c>
      <c r="I205" s="2" t="str">
        <f>VLOOKUP(B205,PersonVor!$A:$Y,23,FALSE)</f>
        <v>2018_4</v>
      </c>
      <c r="J205" s="2" t="e">
        <f>VLOOKUP(E205,VorgangsAttr!A:Q,18,FALSE)</f>
        <v>#REF!</v>
      </c>
    </row>
    <row r="206" spans="1:10" ht="15" customHeight="1">
      <c r="A206" s="2">
        <v>11050317</v>
      </c>
      <c r="B206" s="2">
        <v>10950049</v>
      </c>
      <c r="C206" s="2">
        <v>0</v>
      </c>
      <c r="D206" s="2"/>
      <c r="E206" s="2">
        <v>10800130</v>
      </c>
      <c r="G206" s="2" t="str">
        <f>VLOOKUP(E206,VorgangsAttr!$A:$O,14,FALSE)</f>
        <v>2742_2</v>
      </c>
      <c r="H206" s="2" t="str">
        <f>VLOOKUP(E206,VorgangsAttr!$A:$O,15,FALSE)</f>
        <v>VOR</v>
      </c>
      <c r="I206" s="2" t="str">
        <f>VLOOKUP(B206,PersonVor!$A:$Y,23,FALSE)</f>
        <v>2742_2</v>
      </c>
      <c r="J206" s="2" t="e">
        <f>VLOOKUP(E206,VorgangsAttr!A:Q,18,FALSE)</f>
        <v>#REF!</v>
      </c>
    </row>
    <row r="207" spans="1:10" ht="15" customHeight="1">
      <c r="A207" s="2">
        <v>11050319</v>
      </c>
      <c r="B207" s="2">
        <v>10950050</v>
      </c>
      <c r="C207" s="2">
        <v>0</v>
      </c>
      <c r="D207" s="2"/>
      <c r="E207" s="2">
        <v>10800131</v>
      </c>
      <c r="G207" s="2" t="str">
        <f>VLOOKUP(E207,VorgangsAttr!$A:$O,14,FALSE)</f>
        <v>2742_4</v>
      </c>
      <c r="H207" s="2" t="str">
        <f>VLOOKUP(E207,VorgangsAttr!$A:$O,15,FALSE)</f>
        <v>VOR</v>
      </c>
      <c r="I207" s="2" t="str">
        <f>VLOOKUP(B207,PersonVor!$A:$Y,23,FALSE)</f>
        <v>2742_4</v>
      </c>
      <c r="J207" s="2" t="e">
        <f>VLOOKUP(E207,VorgangsAttr!A:Q,18,FALSE)</f>
        <v>#REF!</v>
      </c>
    </row>
    <row r="208" spans="1:10" ht="15" customHeight="1">
      <c r="A208" s="2">
        <v>11050321</v>
      </c>
      <c r="B208" s="2">
        <v>10950052</v>
      </c>
      <c r="C208" s="2">
        <v>0</v>
      </c>
      <c r="D208" s="2"/>
      <c r="E208" s="2">
        <v>10800099</v>
      </c>
      <c r="G208" s="2" t="str">
        <f>VLOOKUP(E208,VorgangsAttr!$A:$O,14,FALSE)</f>
        <v>3733_5</v>
      </c>
      <c r="H208" s="2" t="str">
        <f>VLOOKUP(E208,VorgangsAttr!$A:$O,15,FALSE)</f>
        <v>VOR</v>
      </c>
      <c r="I208" s="2" t="str">
        <f>VLOOKUP(B208,PersonVor!$A:$Y,23,FALSE)</f>
        <v>3733_2</v>
      </c>
      <c r="J208" s="2" t="e">
        <f>VLOOKUP(E208,VorgangsAttr!A:Q,18,FALSE)</f>
        <v>#REF!</v>
      </c>
    </row>
    <row r="209" spans="1:10" ht="15" customHeight="1">
      <c r="A209" s="2">
        <v>11050323</v>
      </c>
      <c r="B209" s="2">
        <v>10950056</v>
      </c>
      <c r="C209" s="2">
        <v>0</v>
      </c>
      <c r="D209" s="2"/>
      <c r="E209" s="2">
        <v>10800134</v>
      </c>
      <c r="G209" s="2" t="str">
        <f>VLOOKUP(E209,VorgangsAttr!$A:$O,14,FALSE)</f>
        <v>3733_6</v>
      </c>
      <c r="H209" s="2" t="str">
        <f>VLOOKUP(E209,VorgangsAttr!$A:$O,15,FALSE)</f>
        <v>VOR</v>
      </c>
      <c r="I209" s="2" t="str">
        <f>VLOOKUP(B209,PersonVor!$A:$Y,23,FALSE)</f>
        <v>3733_4</v>
      </c>
      <c r="J209" s="2" t="e">
        <f>VLOOKUP(E209,VorgangsAttr!A:Q,18,FALSE)</f>
        <v>#REF!</v>
      </c>
    </row>
    <row r="210" spans="1:10" ht="15" customHeight="1">
      <c r="A210" s="2">
        <v>11050325</v>
      </c>
      <c r="B210" s="2">
        <v>10950060</v>
      </c>
      <c r="C210" s="2">
        <v>0</v>
      </c>
      <c r="D210" s="2"/>
      <c r="E210" s="2">
        <v>10800100</v>
      </c>
      <c r="G210" s="2" t="str">
        <f>VLOOKUP(E210,VorgangsAttr!$A:$O,14,FALSE)</f>
        <v>3733_7</v>
      </c>
      <c r="H210" s="2" t="str">
        <f>VLOOKUP(E210,VorgangsAttr!$A:$O,15,FALSE)</f>
        <v>VOR</v>
      </c>
      <c r="I210" s="2" t="str">
        <f>VLOOKUP(B210,PersonVor!$A:$Y,23,FALSE)</f>
        <v>3733_6</v>
      </c>
      <c r="J210" s="2" t="e">
        <f>VLOOKUP(E210,VorgangsAttr!A:Q,18,FALSE)</f>
        <v>#REF!</v>
      </c>
    </row>
    <row r="211" spans="1:10" ht="15" customHeight="1">
      <c r="A211" s="2">
        <v>11050327</v>
      </c>
      <c r="B211" s="2">
        <v>10950066</v>
      </c>
      <c r="C211" s="2">
        <v>0</v>
      </c>
      <c r="D211" s="2"/>
      <c r="E211" s="2">
        <v>10800100</v>
      </c>
      <c r="G211" s="2" t="str">
        <f>VLOOKUP(E211,VorgangsAttr!$A:$O,14,FALSE)</f>
        <v>3733_7</v>
      </c>
      <c r="H211" s="2" t="str">
        <f>VLOOKUP(E211,VorgangsAttr!$A:$O,15,FALSE)</f>
        <v>VOR</v>
      </c>
      <c r="I211" s="2" t="str">
        <f>VLOOKUP(B211,PersonVor!$A:$Y,23,FALSE)</f>
        <v>3733_8</v>
      </c>
      <c r="J211" s="2" t="e">
        <f>VLOOKUP(E211,VorgangsAttr!A:Q,18,FALSE)</f>
        <v>#REF!</v>
      </c>
    </row>
    <row r="212" spans="1:10" ht="15" customHeight="1">
      <c r="A212" s="2">
        <v>11050329</v>
      </c>
      <c r="B212" s="2">
        <v>10950070</v>
      </c>
      <c r="C212" s="2">
        <v>0</v>
      </c>
      <c r="D212" s="2"/>
      <c r="E212" s="2">
        <v>10800135</v>
      </c>
      <c r="G212" s="2" t="str">
        <f>VLOOKUP(E212,VorgangsAttr!$A:$O,14,FALSE)</f>
        <v>3733_8</v>
      </c>
      <c r="H212" s="2" t="str">
        <f>VLOOKUP(E212,VorgangsAttr!$A:$O,15,FALSE)</f>
        <v>VOR</v>
      </c>
      <c r="I212" s="2" t="str">
        <f>VLOOKUP(B212,PersonVor!$A:$Y,23,FALSE)</f>
        <v>3733_10</v>
      </c>
      <c r="J212" s="2" t="e">
        <f>VLOOKUP(E212,VorgangsAttr!A:Q,18,FALSE)</f>
        <v>#REF!</v>
      </c>
    </row>
    <row r="213" spans="1:10" ht="15" customHeight="1">
      <c r="A213" s="2">
        <v>11050331</v>
      </c>
      <c r="B213" s="2">
        <v>10890239</v>
      </c>
      <c r="C213" s="2">
        <v>0</v>
      </c>
      <c r="D213" s="2"/>
      <c r="E213" s="2">
        <v>10800140</v>
      </c>
      <c r="G213" s="2" t="str">
        <f>VLOOKUP(E213,VorgangsAttr!$A:$O,14,FALSE)</f>
        <v>4470_1</v>
      </c>
      <c r="H213" s="2" t="str">
        <f>VLOOKUP(E213,VorgangsAttr!$A:$O,15,FALSE)</f>
        <v>VOR</v>
      </c>
      <c r="I213" s="2" t="str">
        <f>VLOOKUP(B213,PersonVor!$A:$Y,23,FALSE)</f>
        <v>4470_1</v>
      </c>
      <c r="J213" s="2" t="e">
        <f>VLOOKUP(E213,VorgangsAttr!A:Q,18,FALSE)</f>
        <v>#REF!</v>
      </c>
    </row>
    <row r="214" spans="1:10" ht="15" customHeight="1">
      <c r="A214" s="2">
        <v>11050333</v>
      </c>
      <c r="B214" s="2">
        <v>10890240</v>
      </c>
      <c r="C214" s="2">
        <v>0</v>
      </c>
      <c r="D214" s="2"/>
      <c r="E214" s="2">
        <v>10800141</v>
      </c>
      <c r="G214" s="2" t="str">
        <f>VLOOKUP(E214,VorgangsAttr!$A:$O,14,FALSE)</f>
        <v>4470_2</v>
      </c>
      <c r="H214" s="2" t="str">
        <f>VLOOKUP(E214,VorgangsAttr!$A:$O,15,FALSE)</f>
        <v>VOR</v>
      </c>
      <c r="I214" s="2" t="str">
        <f>VLOOKUP(B214,PersonVor!$A:$Y,23,FALSE)</f>
        <v>4470_2</v>
      </c>
      <c r="J214" s="2" t="e">
        <f>VLOOKUP(E214,VorgangsAttr!A:Q,18,FALSE)</f>
        <v>#REF!</v>
      </c>
    </row>
    <row r="215" spans="1:10" ht="15" customHeight="1">
      <c r="A215" s="2">
        <v>11050335</v>
      </c>
      <c r="B215" s="2">
        <v>10890241</v>
      </c>
      <c r="C215" s="2">
        <v>0</v>
      </c>
      <c r="D215" s="2"/>
      <c r="E215" s="2">
        <v>10800142</v>
      </c>
      <c r="G215" s="2" t="str">
        <f>VLOOKUP(E215,VorgangsAttr!$A:$O,14,FALSE)</f>
        <v>4470_3</v>
      </c>
      <c r="H215" s="2" t="str">
        <f>VLOOKUP(E215,VorgangsAttr!$A:$O,15,FALSE)</f>
        <v>VOR</v>
      </c>
      <c r="I215" s="2" t="str">
        <f>VLOOKUP(B215,PersonVor!$A:$Y,23,FALSE)</f>
        <v>4470_3</v>
      </c>
      <c r="J215" s="2" t="e">
        <f>VLOOKUP(E215,VorgangsAttr!A:Q,18,FALSE)</f>
        <v>#REF!</v>
      </c>
    </row>
    <row r="216" spans="1:10" ht="15" customHeight="1">
      <c r="A216" s="2">
        <v>11050337</v>
      </c>
      <c r="B216" s="2">
        <v>10890242</v>
      </c>
      <c r="C216" s="2">
        <v>0</v>
      </c>
      <c r="D216" s="2"/>
      <c r="E216" s="2">
        <v>10800143</v>
      </c>
      <c r="G216" s="2" t="str">
        <f>VLOOKUP(E216,VorgangsAttr!$A:$O,14,FALSE)</f>
        <v>4470_4</v>
      </c>
      <c r="H216" s="2" t="str">
        <f>VLOOKUP(E216,VorgangsAttr!$A:$O,15,FALSE)</f>
        <v>VOR</v>
      </c>
      <c r="I216" s="2" t="str">
        <f>VLOOKUP(B216,PersonVor!$A:$Y,23,FALSE)</f>
        <v>4470_4</v>
      </c>
      <c r="J216" s="2" t="e">
        <f>VLOOKUP(E216,VorgangsAttr!A:Q,18,FALSE)</f>
        <v>#REF!</v>
      </c>
    </row>
    <row r="217" spans="1:10" ht="15" customHeight="1">
      <c r="A217" s="2">
        <v>11050339</v>
      </c>
      <c r="B217" s="2">
        <v>10950076</v>
      </c>
      <c r="C217" s="2">
        <v>0</v>
      </c>
      <c r="D217" s="2"/>
      <c r="E217" s="2">
        <v>10800144</v>
      </c>
      <c r="G217" s="2" t="str">
        <f>VLOOKUP(E217,VorgangsAttr!$A:$O,14,FALSE)</f>
        <v>4470_5</v>
      </c>
      <c r="H217" s="2" t="str">
        <f>VLOOKUP(E217,VorgangsAttr!$A:$O,15,FALSE)</f>
        <v>VOR</v>
      </c>
      <c r="I217" s="2" t="str">
        <f>VLOOKUP(B217,PersonVor!$A:$Y,23,FALSE)</f>
        <v>4470_5</v>
      </c>
      <c r="J217" s="2" t="e">
        <f>VLOOKUP(E217,VorgangsAttr!A:Q,18,FALSE)</f>
        <v>#REF!</v>
      </c>
    </row>
    <row r="218" spans="1:10" ht="15" customHeight="1">
      <c r="A218" s="2">
        <v>11050341</v>
      </c>
      <c r="B218" s="2">
        <v>10950077</v>
      </c>
      <c r="C218" s="2">
        <v>0</v>
      </c>
      <c r="D218" s="2"/>
      <c r="E218" s="2">
        <v>10800145</v>
      </c>
      <c r="G218" s="2" t="str">
        <f>VLOOKUP(E218,VorgangsAttr!$A:$O,14,FALSE)</f>
        <v>4470_6</v>
      </c>
      <c r="H218" s="2" t="str">
        <f>VLOOKUP(E218,VorgangsAttr!$A:$O,15,FALSE)</f>
        <v>VOR</v>
      </c>
      <c r="I218" s="2" t="str">
        <f>VLOOKUP(B218,PersonVor!$A:$Y,23,FALSE)</f>
        <v>4470_6</v>
      </c>
      <c r="J218" s="2" t="e">
        <f>VLOOKUP(E218,VorgangsAttr!A:Q,18,FALSE)</f>
        <v>#REF!</v>
      </c>
    </row>
    <row r="219" spans="1:10" ht="15" customHeight="1">
      <c r="A219" s="2">
        <v>11050343</v>
      </c>
      <c r="B219" s="2">
        <v>10950078</v>
      </c>
      <c r="C219" s="2">
        <v>0</v>
      </c>
      <c r="D219" s="2"/>
      <c r="E219" s="2">
        <v>10800146</v>
      </c>
      <c r="G219" s="2" t="str">
        <f>VLOOKUP(E219,VorgangsAttr!$A:$O,14,FALSE)</f>
        <v>4470_7</v>
      </c>
      <c r="H219" s="2" t="str">
        <f>VLOOKUP(E219,VorgangsAttr!$A:$O,15,FALSE)</f>
        <v>VOR</v>
      </c>
      <c r="I219" s="2" t="str">
        <f>VLOOKUP(B219,PersonVor!$A:$Y,23,FALSE)</f>
        <v>4470_7</v>
      </c>
      <c r="J219" s="2" t="e">
        <f>VLOOKUP(E219,VorgangsAttr!A:Q,18,FALSE)</f>
        <v>#REF!</v>
      </c>
    </row>
    <row r="220" spans="1:10" ht="15" customHeight="1">
      <c r="A220" s="2">
        <v>11050345</v>
      </c>
      <c r="B220" s="2">
        <v>10950079</v>
      </c>
      <c r="C220" s="2">
        <v>0</v>
      </c>
      <c r="D220" s="2"/>
      <c r="E220" s="2">
        <v>10800147</v>
      </c>
      <c r="G220" s="2" t="str">
        <f>VLOOKUP(E220,VorgangsAttr!$A:$O,14,FALSE)</f>
        <v>4470_8</v>
      </c>
      <c r="H220" s="2" t="str">
        <f>VLOOKUP(E220,VorgangsAttr!$A:$O,15,FALSE)</f>
        <v>VOR</v>
      </c>
      <c r="I220" s="2" t="str">
        <f>VLOOKUP(B220,PersonVor!$A:$Y,23,FALSE)</f>
        <v>4470_8</v>
      </c>
      <c r="J220" s="2" t="e">
        <f>VLOOKUP(E220,VorgangsAttr!A:Q,18,FALSE)</f>
        <v>#REF!</v>
      </c>
    </row>
    <row r="221" spans="1:10" ht="15" customHeight="1">
      <c r="A221" s="2">
        <v>11050347</v>
      </c>
      <c r="B221" s="2">
        <v>10950072</v>
      </c>
      <c r="C221" s="2">
        <v>0</v>
      </c>
      <c r="D221" s="2"/>
      <c r="E221" s="2">
        <v>10800137</v>
      </c>
      <c r="G221" s="2" t="str">
        <f>VLOOKUP(E221,VorgangsAttr!$A:$O,14,FALSE)</f>
        <v>3733_12</v>
      </c>
      <c r="H221" s="2" t="str">
        <f>VLOOKUP(E221,VorgangsAttr!$A:$O,15,FALSE)</f>
        <v>VOR</v>
      </c>
      <c r="I221" s="2" t="str">
        <f>VLOOKUP(B221,PersonVor!$A:$Y,23,FALSE)</f>
        <v>3733_12</v>
      </c>
      <c r="J221" s="2" t="e">
        <f>VLOOKUP(E221,VorgangsAttr!A:Q,18,FALSE)</f>
        <v>#REF!</v>
      </c>
    </row>
    <row r="222" spans="1:10" ht="15" customHeight="1">
      <c r="A222" s="2">
        <v>11050349</v>
      </c>
      <c r="B222" s="2">
        <v>10890243</v>
      </c>
      <c r="C222" s="2">
        <v>0</v>
      </c>
      <c r="D222" s="2"/>
      <c r="E222" s="2">
        <v>10800163</v>
      </c>
      <c r="G222" s="2" t="str">
        <f>VLOOKUP(E222,VorgangsAttr!$A:$O,14,FALSE)</f>
        <v>2018_5</v>
      </c>
      <c r="H222" s="2" t="str">
        <f>VLOOKUP(E222,VorgangsAttr!$A:$O,15,FALSE)</f>
        <v>VOR</v>
      </c>
      <c r="I222" s="2" t="str">
        <f>VLOOKUP(B222,PersonVor!$A:$Y,23,FALSE)</f>
        <v>2018_5</v>
      </c>
      <c r="J222" s="2" t="e">
        <f>VLOOKUP(E222,VorgangsAttr!A:Q,18,FALSE)</f>
        <v>#REF!</v>
      </c>
    </row>
    <row r="223" spans="1:10" ht="15" customHeight="1">
      <c r="A223" s="2">
        <v>11050351</v>
      </c>
      <c r="B223" s="2">
        <v>10950080</v>
      </c>
      <c r="C223" s="2">
        <v>0</v>
      </c>
      <c r="D223" s="2"/>
      <c r="E223" s="2">
        <v>10800164</v>
      </c>
      <c r="G223" s="2" t="str">
        <f>VLOOKUP(E223,VorgangsAttr!$A:$O,14,FALSE)</f>
        <v>2018_6</v>
      </c>
      <c r="H223" s="2" t="str">
        <f>VLOOKUP(E223,VorgangsAttr!$A:$O,15,FALSE)</f>
        <v>VOR</v>
      </c>
      <c r="I223" s="2" t="str">
        <f>VLOOKUP(B223,PersonVor!$A:$Y,23,FALSE)</f>
        <v>2018_6</v>
      </c>
      <c r="J223" s="2" t="e">
        <f>VLOOKUP(E223,VorgangsAttr!A:Q,18,FALSE)</f>
        <v>#REF!</v>
      </c>
    </row>
    <row r="224" spans="1:10" ht="15" customHeight="1">
      <c r="A224" s="2">
        <v>11050359</v>
      </c>
      <c r="B224" s="2">
        <v>10890248</v>
      </c>
      <c r="C224" s="2">
        <v>0</v>
      </c>
      <c r="D224" s="2"/>
      <c r="E224" s="2">
        <v>10800497</v>
      </c>
      <c r="G224" s="2" t="str">
        <f>VLOOKUP(E224,VorgangsAttr!$A:$O,14,FALSE)</f>
        <v>2668_1</v>
      </c>
      <c r="H224" s="2" t="str">
        <f>VLOOKUP(E224,VorgangsAttr!$A:$O,15,FALSE)</f>
        <v>EIN II</v>
      </c>
      <c r="I224" s="2">
        <f>VLOOKUP(B224,PersonVor!$A:$Y,23,FALSE)</f>
        <v>2668</v>
      </c>
      <c r="J224" s="2" t="e">
        <f>VLOOKUP(E224,VorgangsAttr!A:Q,18,FALSE)</f>
        <v>#REF!</v>
      </c>
    </row>
    <row r="225" spans="1:10" ht="15" customHeight="1">
      <c r="A225" s="2">
        <v>11050360</v>
      </c>
      <c r="B225" s="2">
        <v>10890248</v>
      </c>
      <c r="C225" s="2">
        <v>0</v>
      </c>
      <c r="D225" s="2"/>
      <c r="E225" s="2">
        <v>10800498</v>
      </c>
      <c r="G225" s="2" t="str">
        <f>VLOOKUP(E225,VorgangsAttr!$A:$O,14,FALSE)</f>
        <v>2668_2</v>
      </c>
      <c r="H225" s="2" t="str">
        <f>VLOOKUP(E225,VorgangsAttr!$A:$O,15,FALSE)</f>
        <v>EIN II</v>
      </c>
      <c r="I225" s="2">
        <f>VLOOKUP(B225,PersonVor!$A:$Y,23,FALSE)</f>
        <v>2668</v>
      </c>
      <c r="J225" s="2" t="e">
        <f>VLOOKUP(E225,VorgangsAttr!A:Q,18,FALSE)</f>
        <v>#REF!</v>
      </c>
    </row>
    <row r="226" spans="1:10" ht="15" customHeight="1">
      <c r="A226" s="2">
        <v>11050366</v>
      </c>
      <c r="B226" s="2">
        <v>10890254</v>
      </c>
      <c r="C226" s="2">
        <v>0</v>
      </c>
      <c r="D226" s="2"/>
      <c r="E226" s="2">
        <v>10800499</v>
      </c>
      <c r="G226" s="2" t="str">
        <f>VLOOKUP(E226,VorgangsAttr!$A:$O,14,FALSE)</f>
        <v>2549_1</v>
      </c>
      <c r="H226" s="2" t="str">
        <f>VLOOKUP(E226,VorgangsAttr!$A:$O,15,FALSE)</f>
        <v>EIN II</v>
      </c>
      <c r="I226" s="2">
        <f>VLOOKUP(B226,PersonVor!$A:$Y,23,FALSE)</f>
        <v>2549</v>
      </c>
      <c r="J226" s="2" t="e">
        <f>VLOOKUP(E226,VorgangsAttr!A:Q,18,FALSE)</f>
        <v>#REF!</v>
      </c>
    </row>
    <row r="227" spans="1:10" ht="15" customHeight="1">
      <c r="A227" s="2">
        <v>11050367</v>
      </c>
      <c r="B227" s="2">
        <v>10890254</v>
      </c>
      <c r="C227" s="2">
        <v>0</v>
      </c>
      <c r="D227" s="2"/>
      <c r="E227" s="2">
        <v>10800500</v>
      </c>
      <c r="G227" s="2" t="str">
        <f>VLOOKUP(E227,VorgangsAttr!$A:$O,14,FALSE)</f>
        <v>2549_2</v>
      </c>
      <c r="H227" s="2" t="str">
        <f>VLOOKUP(E227,VorgangsAttr!$A:$O,15,FALSE)</f>
        <v>EIN II</v>
      </c>
      <c r="I227" s="2">
        <f>VLOOKUP(B227,PersonVor!$A:$Y,23,FALSE)</f>
        <v>2549</v>
      </c>
      <c r="J227" s="2" t="e">
        <f>VLOOKUP(E227,VorgangsAttr!A:Q,18,FALSE)</f>
        <v>#REF!</v>
      </c>
    </row>
    <row r="228" spans="1:10" ht="15" customHeight="1">
      <c r="A228" s="2">
        <v>11050368</v>
      </c>
      <c r="B228" s="2">
        <v>10890254</v>
      </c>
      <c r="C228" s="2">
        <v>0</v>
      </c>
      <c r="D228" s="2"/>
      <c r="E228" s="2">
        <v>10800501</v>
      </c>
      <c r="G228" s="2" t="str">
        <f>VLOOKUP(E228,VorgangsAttr!$A:$O,14,FALSE)</f>
        <v>2549_3</v>
      </c>
      <c r="H228" s="2" t="str">
        <f>VLOOKUP(E228,VorgangsAttr!$A:$O,15,FALSE)</f>
        <v>EIN II</v>
      </c>
      <c r="I228" s="2">
        <f>VLOOKUP(B228,PersonVor!$A:$Y,23,FALSE)</f>
        <v>2549</v>
      </c>
      <c r="J228" s="2" t="e">
        <f>VLOOKUP(E228,VorgangsAttr!A:Q,18,FALSE)</f>
        <v>#REF!</v>
      </c>
    </row>
    <row r="229" spans="1:10" ht="15" customHeight="1">
      <c r="A229" s="2">
        <v>11050369</v>
      </c>
      <c r="B229" s="2">
        <v>10890254</v>
      </c>
      <c r="C229" s="2">
        <v>0</v>
      </c>
      <c r="D229" s="2"/>
      <c r="E229" s="2">
        <v>10800502</v>
      </c>
      <c r="G229" s="2" t="str">
        <f>VLOOKUP(E229,VorgangsAttr!$A:$O,14,FALSE)</f>
        <v>2549_4</v>
      </c>
      <c r="H229" s="2" t="str">
        <f>VLOOKUP(E229,VorgangsAttr!$A:$O,15,FALSE)</f>
        <v>EIN II</v>
      </c>
      <c r="I229" s="2">
        <f>VLOOKUP(B229,PersonVor!$A:$Y,23,FALSE)</f>
        <v>2549</v>
      </c>
      <c r="J229" s="2" t="e">
        <f>VLOOKUP(E229,VorgangsAttr!A:Q,18,FALSE)</f>
        <v>#REF!</v>
      </c>
    </row>
    <row r="230" spans="1:10" ht="15" customHeight="1">
      <c r="A230" s="2">
        <v>11050370</v>
      </c>
      <c r="B230" s="2">
        <v>10890254</v>
      </c>
      <c r="C230" s="2">
        <v>0</v>
      </c>
      <c r="D230" s="2"/>
      <c r="E230" s="2">
        <v>10800503</v>
      </c>
      <c r="G230" s="2" t="str">
        <f>VLOOKUP(E230,VorgangsAttr!$A:$O,14,FALSE)</f>
        <v>2549_5</v>
      </c>
      <c r="H230" s="2" t="str">
        <f>VLOOKUP(E230,VorgangsAttr!$A:$O,15,FALSE)</f>
        <v>EIN II</v>
      </c>
      <c r="I230" s="2">
        <f>VLOOKUP(B230,PersonVor!$A:$Y,23,FALSE)</f>
        <v>2549</v>
      </c>
      <c r="J230" s="2" t="e">
        <f>VLOOKUP(E230,VorgangsAttr!A:Q,18,FALSE)</f>
        <v>#REF!</v>
      </c>
    </row>
    <row r="231" spans="1:10" ht="15" customHeight="1">
      <c r="A231" s="2">
        <v>11050371</v>
      </c>
      <c r="B231" s="2">
        <v>10890291</v>
      </c>
      <c r="C231" s="2">
        <v>0</v>
      </c>
      <c r="D231" s="2"/>
      <c r="E231" s="2">
        <v>10800504</v>
      </c>
      <c r="G231" s="2" t="str">
        <f>VLOOKUP(E231,VorgangsAttr!$A:$O,14,FALSE)</f>
        <v>2672_84</v>
      </c>
      <c r="H231" s="2" t="str">
        <f>VLOOKUP(E231,VorgangsAttr!$A:$O,15,FALSE)</f>
        <v>EIN II</v>
      </c>
      <c r="I231" s="2" t="str">
        <f>VLOOKUP(B231,PersonVor!$A:$Y,23,FALSE)</f>
        <v>2672_84</v>
      </c>
      <c r="J231" s="2" t="e">
        <f>VLOOKUP(E231,VorgangsAttr!A:Q,18,FALSE)</f>
        <v>#REF!</v>
      </c>
    </row>
    <row r="232" spans="1:10" ht="15" customHeight="1">
      <c r="A232" s="2">
        <v>11050372</v>
      </c>
      <c r="B232" s="2">
        <v>10890292</v>
      </c>
      <c r="C232" s="2">
        <v>0</v>
      </c>
      <c r="D232" s="2"/>
      <c r="E232" s="2">
        <v>10800504</v>
      </c>
      <c r="G232" s="2" t="str">
        <f>VLOOKUP(E232,VorgangsAttr!$A:$O,14,FALSE)</f>
        <v>2672_84</v>
      </c>
      <c r="H232" s="2" t="str">
        <f>VLOOKUP(E232,VorgangsAttr!$A:$O,15,FALSE)</f>
        <v>EIN II</v>
      </c>
      <c r="I232" s="2" t="str">
        <f>VLOOKUP(B232,PersonVor!$A:$Y,23,FALSE)</f>
        <v>2672_84</v>
      </c>
      <c r="J232" s="2" t="e">
        <f>VLOOKUP(E232,VorgangsAttr!A:Q,18,FALSE)</f>
        <v>#REF!</v>
      </c>
    </row>
    <row r="233" spans="1:10" ht="15" customHeight="1">
      <c r="A233" s="2">
        <v>11050373</v>
      </c>
      <c r="B233" s="2">
        <v>10890293</v>
      </c>
      <c r="C233" s="2">
        <v>0</v>
      </c>
      <c r="D233" s="2"/>
      <c r="E233" s="2">
        <v>10800505</v>
      </c>
      <c r="G233" s="2" t="str">
        <f>VLOOKUP(E233,VorgangsAttr!$A:$O,14,FALSE)</f>
        <v>2672_85</v>
      </c>
      <c r="H233" s="2" t="str">
        <f>VLOOKUP(E233,VorgangsAttr!$A:$O,15,FALSE)</f>
        <v>EIN II</v>
      </c>
      <c r="I233" s="2" t="str">
        <f>VLOOKUP(B233,PersonVor!$A:$Y,23,FALSE)</f>
        <v>2672_85</v>
      </c>
      <c r="J233" s="2" t="e">
        <f>VLOOKUP(E233,VorgangsAttr!A:Q,18,FALSE)</f>
        <v>#REF!</v>
      </c>
    </row>
    <row r="234" spans="1:10" ht="15" customHeight="1">
      <c r="A234" s="2">
        <v>11050374</v>
      </c>
      <c r="B234" s="2">
        <v>10890294</v>
      </c>
      <c r="C234" s="2">
        <v>0</v>
      </c>
      <c r="D234" s="2"/>
      <c r="E234" s="2">
        <v>10800506</v>
      </c>
      <c r="G234" s="2" t="str">
        <f>VLOOKUP(E234,VorgangsAttr!$A:$O,14,FALSE)</f>
        <v>2672_86</v>
      </c>
      <c r="H234" s="2" t="str">
        <f>VLOOKUP(E234,VorgangsAttr!$A:$O,15,FALSE)</f>
        <v>EIN II</v>
      </c>
      <c r="I234" s="2" t="str">
        <f>VLOOKUP(B234,PersonVor!$A:$Y,23,FALSE)</f>
        <v>2672_86</v>
      </c>
      <c r="J234" s="2" t="e">
        <f>VLOOKUP(E234,VorgangsAttr!A:Q,18,FALSE)</f>
        <v>#REF!</v>
      </c>
    </row>
    <row r="235" spans="1:10" ht="15" customHeight="1">
      <c r="A235" s="2">
        <v>11050375</v>
      </c>
      <c r="B235" s="2">
        <v>10890295</v>
      </c>
      <c r="C235" s="2">
        <v>0</v>
      </c>
      <c r="D235" s="2"/>
      <c r="E235" s="2">
        <v>10800507</v>
      </c>
      <c r="G235" s="2" t="str">
        <f>VLOOKUP(E235,VorgangsAttr!$A:$O,14,FALSE)</f>
        <v>2672_87</v>
      </c>
      <c r="H235" s="2" t="str">
        <f>VLOOKUP(E235,VorgangsAttr!$A:$O,15,FALSE)</f>
        <v>EIN II</v>
      </c>
      <c r="I235" s="2" t="str">
        <f>VLOOKUP(B235,PersonVor!$A:$Y,23,FALSE)</f>
        <v>2672_87</v>
      </c>
      <c r="J235" s="2" t="e">
        <f>VLOOKUP(E235,VorgangsAttr!A:Q,18,FALSE)</f>
        <v>#REF!</v>
      </c>
    </row>
    <row r="236" spans="1:10" ht="15" customHeight="1">
      <c r="A236" s="2">
        <v>11050376</v>
      </c>
      <c r="B236" s="2">
        <v>10890296</v>
      </c>
      <c r="C236" s="2">
        <v>0</v>
      </c>
      <c r="D236" s="2"/>
      <c r="E236" s="2">
        <v>10800508</v>
      </c>
      <c r="G236" s="2" t="str">
        <f>VLOOKUP(E236,VorgangsAttr!$A:$O,14,FALSE)</f>
        <v>2672_88</v>
      </c>
      <c r="H236" s="2" t="str">
        <f>VLOOKUP(E236,VorgangsAttr!$A:$O,15,FALSE)</f>
        <v>EIN II</v>
      </c>
      <c r="I236" s="2" t="str">
        <f>VLOOKUP(B236,PersonVor!$A:$Y,23,FALSE)</f>
        <v>2672_88</v>
      </c>
      <c r="J236" s="2" t="e">
        <f>VLOOKUP(E236,VorgangsAttr!A:Q,18,FALSE)</f>
        <v>#REF!</v>
      </c>
    </row>
    <row r="237" spans="1:10" ht="15" customHeight="1">
      <c r="A237" s="2">
        <v>11050377</v>
      </c>
      <c r="B237" s="2">
        <v>10890297</v>
      </c>
      <c r="C237" s="2">
        <v>0</v>
      </c>
      <c r="D237" s="2"/>
      <c r="E237" s="2">
        <v>10800509</v>
      </c>
      <c r="G237" s="2" t="str">
        <f>VLOOKUP(E237,VorgangsAttr!$A:$O,14,FALSE)</f>
        <v>2672_89</v>
      </c>
      <c r="H237" s="2" t="str">
        <f>VLOOKUP(E237,VorgangsAttr!$A:$O,15,FALSE)</f>
        <v>EIN II</v>
      </c>
      <c r="I237" s="2" t="str">
        <f>VLOOKUP(B237,PersonVor!$A:$Y,23,FALSE)</f>
        <v>2672_89</v>
      </c>
      <c r="J237" s="2" t="e">
        <f>VLOOKUP(E237,VorgangsAttr!A:Q,18,FALSE)</f>
        <v>#REF!</v>
      </c>
    </row>
    <row r="238" spans="1:10" ht="15" customHeight="1">
      <c r="A238" s="2">
        <v>11050378</v>
      </c>
      <c r="B238" s="2">
        <v>10890256</v>
      </c>
      <c r="C238" s="2">
        <v>0</v>
      </c>
      <c r="D238" s="2"/>
      <c r="E238" s="2">
        <v>10800510</v>
      </c>
      <c r="G238" s="2" t="str">
        <f>VLOOKUP(E238,VorgangsAttr!$A:$O,14,FALSE)</f>
        <v>1513_1</v>
      </c>
      <c r="H238" s="2" t="str">
        <f>VLOOKUP(E238,VorgangsAttr!$A:$O,15,FALSE)</f>
        <v>EIN I</v>
      </c>
      <c r="I238" s="2" t="str">
        <f>VLOOKUP(B238,PersonVor!$A:$Y,23,FALSE)</f>
        <v>1513_1</v>
      </c>
      <c r="J238" s="2" t="e">
        <f>VLOOKUP(E238,VorgangsAttr!A:Q,18,FALSE)</f>
        <v>#REF!</v>
      </c>
    </row>
    <row r="239" spans="1:10" ht="15" customHeight="1">
      <c r="A239" s="2">
        <v>11050379</v>
      </c>
      <c r="B239" s="2">
        <v>10890257</v>
      </c>
      <c r="C239" s="2">
        <v>0</v>
      </c>
      <c r="D239" s="2"/>
      <c r="E239" s="2">
        <v>10800511</v>
      </c>
      <c r="G239" s="2" t="str">
        <f>VLOOKUP(E239,VorgangsAttr!$A:$O,14,FALSE)</f>
        <v>1513_2</v>
      </c>
      <c r="H239" s="2" t="str">
        <f>VLOOKUP(E239,VorgangsAttr!$A:$O,15,FALSE)</f>
        <v>EIN I</v>
      </c>
      <c r="I239" s="2" t="str">
        <f>VLOOKUP(B239,PersonVor!$A:$Y,23,FALSE)</f>
        <v>1513_2</v>
      </c>
      <c r="J239" s="2" t="e">
        <f>VLOOKUP(E239,VorgangsAttr!A:Q,18,FALSE)</f>
        <v>#REF!</v>
      </c>
    </row>
    <row r="240" spans="1:10" ht="15" customHeight="1">
      <c r="A240" s="2">
        <v>11050380</v>
      </c>
      <c r="B240" s="2">
        <v>10890258</v>
      </c>
      <c r="C240" s="2">
        <v>0</v>
      </c>
      <c r="D240" s="2"/>
      <c r="E240" s="2">
        <v>10800511</v>
      </c>
      <c r="G240" s="2" t="str">
        <f>VLOOKUP(E240,VorgangsAttr!$A:$O,14,FALSE)</f>
        <v>1513_2</v>
      </c>
      <c r="H240" s="2" t="str">
        <f>VLOOKUP(E240,VorgangsAttr!$A:$O,15,FALSE)</f>
        <v>EIN I</v>
      </c>
      <c r="I240" s="2" t="str">
        <f>VLOOKUP(B240,PersonVor!$A:$Y,23,FALSE)</f>
        <v>1513_2</v>
      </c>
      <c r="J240" s="2" t="e">
        <f>VLOOKUP(E240,VorgangsAttr!A:Q,18,FALSE)</f>
        <v>#REF!</v>
      </c>
    </row>
    <row r="241" spans="1:10" ht="15" customHeight="1">
      <c r="A241" s="2">
        <v>11050381</v>
      </c>
      <c r="B241" s="2">
        <v>10890259</v>
      </c>
      <c r="C241" s="2">
        <v>0</v>
      </c>
      <c r="D241" s="2"/>
      <c r="E241" s="2">
        <v>10800511</v>
      </c>
      <c r="G241" s="2" t="str">
        <f>VLOOKUP(E241,VorgangsAttr!$A:$O,14,FALSE)</f>
        <v>1513_2</v>
      </c>
      <c r="H241" s="2" t="str">
        <f>VLOOKUP(E241,VorgangsAttr!$A:$O,15,FALSE)</f>
        <v>EIN I</v>
      </c>
      <c r="I241" s="2" t="str">
        <f>VLOOKUP(B241,PersonVor!$A:$Y,23,FALSE)</f>
        <v>1513_2</v>
      </c>
      <c r="J241" s="2" t="e">
        <f>VLOOKUP(E241,VorgangsAttr!A:Q,18,FALSE)</f>
        <v>#REF!</v>
      </c>
    </row>
    <row r="242" spans="1:10" ht="15" customHeight="1">
      <c r="A242" s="2">
        <v>11050382</v>
      </c>
      <c r="B242" s="2">
        <v>10890260</v>
      </c>
      <c r="C242" s="2">
        <v>0</v>
      </c>
      <c r="D242" s="2"/>
      <c r="E242" s="2">
        <v>10800511</v>
      </c>
      <c r="G242" s="2" t="str">
        <f>VLOOKUP(E242,VorgangsAttr!$A:$O,14,FALSE)</f>
        <v>1513_2</v>
      </c>
      <c r="H242" s="2" t="str">
        <f>VLOOKUP(E242,VorgangsAttr!$A:$O,15,FALSE)</f>
        <v>EIN I</v>
      </c>
      <c r="I242" s="2" t="str">
        <f>VLOOKUP(B242,PersonVor!$A:$Y,23,FALSE)</f>
        <v>1513_2</v>
      </c>
      <c r="J242" s="2" t="e">
        <f>VLOOKUP(E242,VorgangsAttr!A:Q,18,FALSE)</f>
        <v>#REF!</v>
      </c>
    </row>
    <row r="243" spans="1:10" ht="15" customHeight="1">
      <c r="A243" s="2">
        <v>11050383</v>
      </c>
      <c r="B243" s="2">
        <v>10890261</v>
      </c>
      <c r="C243" s="2">
        <v>0</v>
      </c>
      <c r="D243" s="2"/>
      <c r="E243" s="2">
        <v>10800512</v>
      </c>
      <c r="G243" s="2" t="str">
        <f>VLOOKUP(E243,VorgangsAttr!$A:$O,14,FALSE)</f>
        <v>1513_3</v>
      </c>
      <c r="H243" s="2" t="str">
        <f>VLOOKUP(E243,VorgangsAttr!$A:$O,15,FALSE)</f>
        <v>EIN I</v>
      </c>
      <c r="I243" s="2" t="str">
        <f>VLOOKUP(B243,PersonVor!$A:$Y,23,FALSE)</f>
        <v>1513_3</v>
      </c>
      <c r="J243" s="2" t="e">
        <f>VLOOKUP(E243,VorgangsAttr!A:Q,18,FALSE)</f>
        <v>#REF!</v>
      </c>
    </row>
    <row r="244" spans="1:10" ht="15" customHeight="1">
      <c r="A244" s="2">
        <v>11050384</v>
      </c>
      <c r="B244" s="2">
        <v>10890262</v>
      </c>
      <c r="C244" s="2">
        <v>0</v>
      </c>
      <c r="D244" s="2"/>
      <c r="E244" s="2">
        <v>10800512</v>
      </c>
      <c r="G244" s="2" t="str">
        <f>VLOOKUP(E244,VorgangsAttr!$A:$O,14,FALSE)</f>
        <v>1513_3</v>
      </c>
      <c r="H244" s="2" t="str">
        <f>VLOOKUP(E244,VorgangsAttr!$A:$O,15,FALSE)</f>
        <v>EIN I</v>
      </c>
      <c r="I244" s="2" t="str">
        <f>VLOOKUP(B244,PersonVor!$A:$Y,23,FALSE)</f>
        <v>1513_3</v>
      </c>
      <c r="J244" s="2" t="e">
        <f>VLOOKUP(E244,VorgangsAttr!A:Q,18,FALSE)</f>
        <v>#REF!</v>
      </c>
    </row>
    <row r="245" spans="1:10" ht="15" customHeight="1">
      <c r="A245" s="2">
        <v>11050385</v>
      </c>
      <c r="B245" s="2">
        <v>10890263</v>
      </c>
      <c r="C245" s="2">
        <v>0</v>
      </c>
      <c r="D245" s="2"/>
      <c r="E245" s="2">
        <v>10800512</v>
      </c>
      <c r="G245" s="2" t="str">
        <f>VLOOKUP(E245,VorgangsAttr!$A:$O,14,FALSE)</f>
        <v>1513_3</v>
      </c>
      <c r="H245" s="2" t="str">
        <f>VLOOKUP(E245,VorgangsAttr!$A:$O,15,FALSE)</f>
        <v>EIN I</v>
      </c>
      <c r="I245" s="2" t="str">
        <f>VLOOKUP(B245,PersonVor!$A:$Y,23,FALSE)</f>
        <v>1513_3</v>
      </c>
      <c r="J245" s="2" t="e">
        <f>VLOOKUP(E245,VorgangsAttr!A:Q,18,FALSE)</f>
        <v>#REF!</v>
      </c>
    </row>
    <row r="246" spans="1:10" ht="15" customHeight="1">
      <c r="A246" s="2">
        <v>11050386</v>
      </c>
      <c r="B246" s="2">
        <v>10890264</v>
      </c>
      <c r="C246" s="2">
        <v>0</v>
      </c>
      <c r="D246" s="2"/>
      <c r="E246" s="2">
        <v>10800512</v>
      </c>
      <c r="G246" s="2" t="str">
        <f>VLOOKUP(E246,VorgangsAttr!$A:$O,14,FALSE)</f>
        <v>1513_3</v>
      </c>
      <c r="H246" s="2" t="str">
        <f>VLOOKUP(E246,VorgangsAttr!$A:$O,15,FALSE)</f>
        <v>EIN I</v>
      </c>
      <c r="I246" s="2" t="str">
        <f>VLOOKUP(B246,PersonVor!$A:$Y,23,FALSE)</f>
        <v>1513_3</v>
      </c>
      <c r="J246" s="2" t="e">
        <f>VLOOKUP(E246,VorgangsAttr!A:Q,18,FALSE)</f>
        <v>#REF!</v>
      </c>
    </row>
    <row r="247" spans="1:10" ht="15" customHeight="1">
      <c r="A247" s="2">
        <v>11050387</v>
      </c>
      <c r="B247" s="2">
        <v>10890265</v>
      </c>
      <c r="C247" s="2">
        <v>0</v>
      </c>
      <c r="D247" s="2"/>
      <c r="E247" s="2">
        <v>10800513</v>
      </c>
      <c r="G247" s="2" t="str">
        <f>VLOOKUP(E247,VorgangsAttr!$A:$O,14,FALSE)</f>
        <v>1513_4</v>
      </c>
      <c r="H247" s="2" t="str">
        <f>VLOOKUP(E247,VorgangsAttr!$A:$O,15,FALSE)</f>
        <v>EIN I</v>
      </c>
      <c r="I247" s="2" t="str">
        <f>VLOOKUP(B247,PersonVor!$A:$Y,23,FALSE)</f>
        <v>1513_4</v>
      </c>
      <c r="J247" s="2" t="e">
        <f>VLOOKUP(E247,VorgangsAttr!A:Q,18,FALSE)</f>
        <v>#REF!</v>
      </c>
    </row>
    <row r="248" spans="1:10" ht="15" customHeight="1">
      <c r="A248" s="2">
        <v>11050388</v>
      </c>
      <c r="B248" s="2">
        <v>10890266</v>
      </c>
      <c r="C248" s="2">
        <v>0</v>
      </c>
      <c r="D248" s="2"/>
      <c r="E248" s="2">
        <v>10800513</v>
      </c>
      <c r="G248" s="2" t="str">
        <f>VLOOKUP(E248,VorgangsAttr!$A:$O,14,FALSE)</f>
        <v>1513_4</v>
      </c>
      <c r="H248" s="2" t="str">
        <f>VLOOKUP(E248,VorgangsAttr!$A:$O,15,FALSE)</f>
        <v>EIN I</v>
      </c>
      <c r="I248" s="2" t="str">
        <f>VLOOKUP(B248,PersonVor!$A:$Y,23,FALSE)</f>
        <v>1513_4</v>
      </c>
      <c r="J248" s="2" t="e">
        <f>VLOOKUP(E248,VorgangsAttr!A:Q,18,FALSE)</f>
        <v>#REF!</v>
      </c>
    </row>
    <row r="249" spans="1:10" ht="15" customHeight="1">
      <c r="A249" s="2">
        <v>11050389</v>
      </c>
      <c r="B249" s="2">
        <v>10890267</v>
      </c>
      <c r="C249" s="2">
        <v>0</v>
      </c>
      <c r="D249" s="2"/>
      <c r="E249" s="2">
        <v>10800513</v>
      </c>
      <c r="G249" s="2" t="str">
        <f>VLOOKUP(E249,VorgangsAttr!$A:$O,14,FALSE)</f>
        <v>1513_4</v>
      </c>
      <c r="H249" s="2" t="str">
        <f>VLOOKUP(E249,VorgangsAttr!$A:$O,15,FALSE)</f>
        <v>EIN I</v>
      </c>
      <c r="I249" s="2" t="str">
        <f>VLOOKUP(B249,PersonVor!$A:$Y,23,FALSE)</f>
        <v>1513_4</v>
      </c>
      <c r="J249" s="2" t="e">
        <f>VLOOKUP(E249,VorgangsAttr!A:Q,18,FALSE)</f>
        <v>#REF!</v>
      </c>
    </row>
    <row r="250" spans="1:10" ht="15" customHeight="1">
      <c r="A250" s="2">
        <v>11050390</v>
      </c>
      <c r="B250" s="2">
        <v>10890268</v>
      </c>
      <c r="C250" s="2">
        <v>0</v>
      </c>
      <c r="D250" s="2"/>
      <c r="E250" s="2">
        <v>10800514</v>
      </c>
      <c r="G250" s="2" t="str">
        <f>VLOOKUP(E250,VorgangsAttr!$A:$O,14,FALSE)</f>
        <v>1513_5</v>
      </c>
      <c r="H250" s="2" t="str">
        <f>VLOOKUP(E250,VorgangsAttr!$A:$O,15,FALSE)</f>
        <v>EIN I</v>
      </c>
      <c r="I250" s="2" t="str">
        <f>VLOOKUP(B250,PersonVor!$A:$Y,23,FALSE)</f>
        <v>1513_5</v>
      </c>
      <c r="J250" s="2" t="e">
        <f>VLOOKUP(E250,VorgangsAttr!A:Q,18,FALSE)</f>
        <v>#REF!</v>
      </c>
    </row>
    <row r="251" spans="1:10" ht="15" customHeight="1">
      <c r="A251" s="2">
        <v>11050391</v>
      </c>
      <c r="B251" s="2">
        <v>10890269</v>
      </c>
      <c r="C251" s="2">
        <v>0</v>
      </c>
      <c r="D251" s="2"/>
      <c r="E251" s="2">
        <v>10800514</v>
      </c>
      <c r="G251" s="2" t="str">
        <f>VLOOKUP(E251,VorgangsAttr!$A:$O,14,FALSE)</f>
        <v>1513_5</v>
      </c>
      <c r="H251" s="2" t="str">
        <f>VLOOKUP(E251,VorgangsAttr!$A:$O,15,FALSE)</f>
        <v>EIN I</v>
      </c>
      <c r="I251" s="2" t="str">
        <f>VLOOKUP(B251,PersonVor!$A:$Y,23,FALSE)</f>
        <v>1513_5</v>
      </c>
      <c r="J251" s="2" t="e">
        <f>VLOOKUP(E251,VorgangsAttr!A:Q,18,FALSE)</f>
        <v>#REF!</v>
      </c>
    </row>
    <row r="252" spans="1:10" ht="15" customHeight="1">
      <c r="A252" s="2">
        <v>11050392</v>
      </c>
      <c r="B252" s="2">
        <v>10890270</v>
      </c>
      <c r="C252" s="2">
        <v>0</v>
      </c>
      <c r="D252" s="2"/>
      <c r="E252" s="2">
        <v>10800514</v>
      </c>
      <c r="G252" s="2" t="str">
        <f>VLOOKUP(E252,VorgangsAttr!$A:$O,14,FALSE)</f>
        <v>1513_5</v>
      </c>
      <c r="H252" s="2" t="str">
        <f>VLOOKUP(E252,VorgangsAttr!$A:$O,15,FALSE)</f>
        <v>EIN I</v>
      </c>
      <c r="I252" s="2" t="str">
        <f>VLOOKUP(B252,PersonVor!$A:$Y,23,FALSE)</f>
        <v>1513_5</v>
      </c>
      <c r="J252" s="2" t="e">
        <f>VLOOKUP(E252,VorgangsAttr!A:Q,18,FALSE)</f>
        <v>#REF!</v>
      </c>
    </row>
    <row r="253" spans="1:10" ht="15" customHeight="1">
      <c r="A253" s="2">
        <v>11050393</v>
      </c>
      <c r="B253" s="2">
        <v>10890271</v>
      </c>
      <c r="C253" s="2">
        <v>0</v>
      </c>
      <c r="D253" s="2"/>
      <c r="E253" s="2">
        <v>10800515</v>
      </c>
      <c r="G253" s="2" t="str">
        <f>VLOOKUP(E253,VorgangsAttr!$A:$O,14,FALSE)</f>
        <v>1513_6</v>
      </c>
      <c r="H253" s="2" t="str">
        <f>VLOOKUP(E253,VorgangsAttr!$A:$O,15,FALSE)</f>
        <v>EIN I</v>
      </c>
      <c r="I253" s="2" t="str">
        <f>VLOOKUP(B253,PersonVor!$A:$Y,23,FALSE)</f>
        <v>1513_6</v>
      </c>
      <c r="J253" s="2" t="e">
        <f>VLOOKUP(E253,VorgangsAttr!A:Q,18,FALSE)</f>
        <v>#REF!</v>
      </c>
    </row>
    <row r="254" spans="1:10" ht="15" customHeight="1">
      <c r="A254" s="2">
        <v>11050394</v>
      </c>
      <c r="B254" s="2">
        <v>10890272</v>
      </c>
      <c r="C254" s="2">
        <v>0</v>
      </c>
      <c r="D254" s="2"/>
      <c r="E254" s="2">
        <v>10800515</v>
      </c>
      <c r="G254" s="2" t="str">
        <f>VLOOKUP(E254,VorgangsAttr!$A:$O,14,FALSE)</f>
        <v>1513_6</v>
      </c>
      <c r="H254" s="2" t="str">
        <f>VLOOKUP(E254,VorgangsAttr!$A:$O,15,FALSE)</f>
        <v>EIN I</v>
      </c>
      <c r="I254" s="2" t="str">
        <f>VLOOKUP(B254,PersonVor!$A:$Y,23,FALSE)</f>
        <v>1513_6</v>
      </c>
      <c r="J254" s="2" t="e">
        <f>VLOOKUP(E254,VorgangsAttr!A:Q,18,FALSE)</f>
        <v>#REF!</v>
      </c>
    </row>
    <row r="255" spans="1:10" ht="15" customHeight="1">
      <c r="A255" s="2">
        <v>11050395</v>
      </c>
      <c r="B255" s="2">
        <v>10890273</v>
      </c>
      <c r="C255" s="2">
        <v>0</v>
      </c>
      <c r="D255" s="2"/>
      <c r="E255" s="2">
        <v>10800515</v>
      </c>
      <c r="G255" s="2" t="str">
        <f>VLOOKUP(E255,VorgangsAttr!$A:$O,14,FALSE)</f>
        <v>1513_6</v>
      </c>
      <c r="H255" s="2" t="str">
        <f>VLOOKUP(E255,VorgangsAttr!$A:$O,15,FALSE)</f>
        <v>EIN I</v>
      </c>
      <c r="I255" s="2" t="str">
        <f>VLOOKUP(B255,PersonVor!$A:$Y,23,FALSE)</f>
        <v>1513_6</v>
      </c>
      <c r="J255" s="2" t="e">
        <f>VLOOKUP(E255,VorgangsAttr!A:Q,18,FALSE)</f>
        <v>#REF!</v>
      </c>
    </row>
    <row r="256" spans="1:10" ht="15" customHeight="1">
      <c r="A256" s="2">
        <v>11050396</v>
      </c>
      <c r="B256" s="2">
        <v>10890274</v>
      </c>
      <c r="C256" s="2">
        <v>0</v>
      </c>
      <c r="D256" s="2"/>
      <c r="E256" s="2">
        <v>10800516</v>
      </c>
      <c r="G256" s="2" t="str">
        <f>VLOOKUP(E256,VorgangsAttr!$A:$O,14,FALSE)</f>
        <v>1513_7</v>
      </c>
      <c r="H256" s="2" t="str">
        <f>VLOOKUP(E256,VorgangsAttr!$A:$O,15,FALSE)</f>
        <v>EIN I</v>
      </c>
      <c r="I256" s="2" t="str">
        <f>VLOOKUP(B256,PersonVor!$A:$Y,23,FALSE)</f>
        <v>1513_7</v>
      </c>
      <c r="J256" s="2" t="e">
        <f>VLOOKUP(E256,VorgangsAttr!A:Q,18,FALSE)</f>
        <v>#REF!</v>
      </c>
    </row>
    <row r="257" spans="1:10" ht="15" customHeight="1">
      <c r="A257" s="2">
        <v>11050397</v>
      </c>
      <c r="B257" s="2">
        <v>10890275</v>
      </c>
      <c r="C257" s="2">
        <v>0</v>
      </c>
      <c r="D257" s="2"/>
      <c r="E257" s="2">
        <v>10800516</v>
      </c>
      <c r="G257" s="2" t="str">
        <f>VLOOKUP(E257,VorgangsAttr!$A:$O,14,FALSE)</f>
        <v>1513_7</v>
      </c>
      <c r="H257" s="2" t="str">
        <f>VLOOKUP(E257,VorgangsAttr!$A:$O,15,FALSE)</f>
        <v>EIN I</v>
      </c>
      <c r="I257" s="2" t="str">
        <f>VLOOKUP(B257,PersonVor!$A:$Y,23,FALSE)</f>
        <v>1513_7</v>
      </c>
      <c r="J257" s="2" t="e">
        <f>VLOOKUP(E257,VorgangsAttr!A:Q,18,FALSE)</f>
        <v>#REF!</v>
      </c>
    </row>
    <row r="258" spans="1:10" ht="15" customHeight="1">
      <c r="A258" s="2">
        <v>11050398</v>
      </c>
      <c r="B258" s="2">
        <v>10890276</v>
      </c>
      <c r="C258" s="2">
        <v>0</v>
      </c>
      <c r="D258" s="2"/>
      <c r="E258" s="2">
        <v>10800516</v>
      </c>
      <c r="G258" s="2" t="str">
        <f>VLOOKUP(E258,VorgangsAttr!$A:$O,14,FALSE)</f>
        <v>1513_7</v>
      </c>
      <c r="H258" s="2" t="str">
        <f>VLOOKUP(E258,VorgangsAttr!$A:$O,15,FALSE)</f>
        <v>EIN I</v>
      </c>
      <c r="I258" s="2" t="str">
        <f>VLOOKUP(B258,PersonVor!$A:$Y,23,FALSE)</f>
        <v>1513_7</v>
      </c>
      <c r="J258" s="2" t="e">
        <f>VLOOKUP(E258,VorgangsAttr!A:Q,18,FALSE)</f>
        <v>#REF!</v>
      </c>
    </row>
    <row r="259" spans="1:10" ht="15" customHeight="1">
      <c r="A259" s="2">
        <v>11050399</v>
      </c>
      <c r="B259" s="2">
        <v>10890277</v>
      </c>
      <c r="C259" s="2">
        <v>0</v>
      </c>
      <c r="D259" s="2"/>
      <c r="E259" s="2">
        <v>10800517</v>
      </c>
      <c r="G259" s="2" t="str">
        <f>VLOOKUP(E259,VorgangsAttr!$A:$O,14,FALSE)</f>
        <v>1513_8</v>
      </c>
      <c r="H259" s="2" t="str">
        <f>VLOOKUP(E259,VorgangsAttr!$A:$O,15,FALSE)</f>
        <v>EIN I</v>
      </c>
      <c r="I259" s="2" t="str">
        <f>VLOOKUP(B259,PersonVor!$A:$Y,23,FALSE)</f>
        <v>1513_8</v>
      </c>
      <c r="J259" s="2" t="e">
        <f>VLOOKUP(E259,VorgangsAttr!A:Q,18,FALSE)</f>
        <v>#REF!</v>
      </c>
    </row>
    <row r="260" spans="1:10" ht="15" customHeight="1">
      <c r="A260" s="2">
        <v>11050400</v>
      </c>
      <c r="B260" s="2">
        <v>10890278</v>
      </c>
      <c r="C260" s="2">
        <v>0</v>
      </c>
      <c r="D260" s="2"/>
      <c r="E260" s="2">
        <v>10800517</v>
      </c>
      <c r="G260" s="2" t="str">
        <f>VLOOKUP(E260,VorgangsAttr!$A:$O,14,FALSE)</f>
        <v>1513_8</v>
      </c>
      <c r="H260" s="2" t="str">
        <f>VLOOKUP(E260,VorgangsAttr!$A:$O,15,FALSE)</f>
        <v>EIN I</v>
      </c>
      <c r="I260" s="2" t="str">
        <f>VLOOKUP(B260,PersonVor!$A:$Y,23,FALSE)</f>
        <v>1513_8</v>
      </c>
      <c r="J260" s="2" t="e">
        <f>VLOOKUP(E260,VorgangsAttr!A:Q,18,FALSE)</f>
        <v>#REF!</v>
      </c>
    </row>
    <row r="261" spans="1:10" ht="15" customHeight="1">
      <c r="A261" s="2">
        <v>11050401</v>
      </c>
      <c r="B261" s="2">
        <v>10890279</v>
      </c>
      <c r="C261" s="2">
        <v>0</v>
      </c>
      <c r="D261" s="2"/>
      <c r="E261" s="2">
        <v>10800517</v>
      </c>
      <c r="G261" s="2" t="str">
        <f>VLOOKUP(E261,VorgangsAttr!$A:$O,14,FALSE)</f>
        <v>1513_8</v>
      </c>
      <c r="H261" s="2" t="str">
        <f>VLOOKUP(E261,VorgangsAttr!$A:$O,15,FALSE)</f>
        <v>EIN I</v>
      </c>
      <c r="I261" s="2" t="str">
        <f>VLOOKUP(B261,PersonVor!$A:$Y,23,FALSE)</f>
        <v>1513_8</v>
      </c>
      <c r="J261" s="2" t="e">
        <f>VLOOKUP(E261,VorgangsAttr!A:Q,18,FALSE)</f>
        <v>#REF!</v>
      </c>
    </row>
    <row r="262" spans="1:10" ht="15" customHeight="1">
      <c r="A262" s="2">
        <v>11050402</v>
      </c>
      <c r="B262" s="2">
        <v>10890280</v>
      </c>
      <c r="C262" s="2">
        <v>0</v>
      </c>
      <c r="D262" s="2"/>
      <c r="E262" s="2">
        <v>10800517</v>
      </c>
      <c r="G262" s="2" t="str">
        <f>VLOOKUP(E262,VorgangsAttr!$A:$O,14,FALSE)</f>
        <v>1513_8</v>
      </c>
      <c r="H262" s="2" t="str">
        <f>VLOOKUP(E262,VorgangsAttr!$A:$O,15,FALSE)</f>
        <v>EIN I</v>
      </c>
      <c r="I262" s="2" t="str">
        <f>VLOOKUP(B262,PersonVor!$A:$Y,23,FALSE)</f>
        <v>1513_8</v>
      </c>
      <c r="J262" s="2" t="e">
        <f>VLOOKUP(E262,VorgangsAttr!A:Q,18,FALSE)</f>
        <v>#REF!</v>
      </c>
    </row>
    <row r="263" spans="1:10" ht="15" customHeight="1">
      <c r="A263" s="2">
        <v>11050403</v>
      </c>
      <c r="B263" s="2">
        <v>10890281</v>
      </c>
      <c r="C263" s="2">
        <v>0</v>
      </c>
      <c r="D263" s="2"/>
      <c r="E263" s="2">
        <v>10800518</v>
      </c>
      <c r="G263" s="2" t="str">
        <f>VLOOKUP(E263,VorgangsAttr!$A:$O,14,FALSE)</f>
        <v>1513_9</v>
      </c>
      <c r="H263" s="2" t="str">
        <f>VLOOKUP(E263,VorgangsAttr!$A:$O,15,FALSE)</f>
        <v>EIN I</v>
      </c>
      <c r="I263" s="2" t="str">
        <f>VLOOKUP(B263,PersonVor!$A:$Y,23,FALSE)</f>
        <v>1513_9</v>
      </c>
      <c r="J263" s="2" t="e">
        <f>VLOOKUP(E263,VorgangsAttr!A:Q,18,FALSE)</f>
        <v>#REF!</v>
      </c>
    </row>
    <row r="264" spans="1:10" ht="15" customHeight="1">
      <c r="A264" s="2">
        <v>11050404</v>
      </c>
      <c r="B264" s="2">
        <v>10890282</v>
      </c>
      <c r="C264" s="2">
        <v>0</v>
      </c>
      <c r="D264" s="2"/>
      <c r="E264" s="2">
        <v>10800518</v>
      </c>
      <c r="G264" s="2" t="str">
        <f>VLOOKUP(E264,VorgangsAttr!$A:$O,14,FALSE)</f>
        <v>1513_9</v>
      </c>
      <c r="H264" s="2" t="str">
        <f>VLOOKUP(E264,VorgangsAttr!$A:$O,15,FALSE)</f>
        <v>EIN I</v>
      </c>
      <c r="I264" s="2" t="str">
        <f>VLOOKUP(B264,PersonVor!$A:$Y,23,FALSE)</f>
        <v>1513_9</v>
      </c>
      <c r="J264" s="2" t="e">
        <f>VLOOKUP(E264,VorgangsAttr!A:Q,18,FALSE)</f>
        <v>#REF!</v>
      </c>
    </row>
    <row r="265" spans="1:10" ht="15" customHeight="1">
      <c r="A265" s="2">
        <v>11050405</v>
      </c>
      <c r="B265" s="2">
        <v>10890283</v>
      </c>
      <c r="C265" s="2">
        <v>0</v>
      </c>
      <c r="D265" s="2"/>
      <c r="E265" s="2">
        <v>10800518</v>
      </c>
      <c r="G265" s="2" t="str">
        <f>VLOOKUP(E265,VorgangsAttr!$A:$O,14,FALSE)</f>
        <v>1513_9</v>
      </c>
      <c r="H265" s="2" t="str">
        <f>VLOOKUP(E265,VorgangsAttr!$A:$O,15,FALSE)</f>
        <v>EIN I</v>
      </c>
      <c r="I265" s="2" t="str">
        <f>VLOOKUP(B265,PersonVor!$A:$Y,23,FALSE)</f>
        <v>1513_9</v>
      </c>
      <c r="J265" s="2" t="e">
        <f>VLOOKUP(E265,VorgangsAttr!A:Q,18,FALSE)</f>
        <v>#REF!</v>
      </c>
    </row>
    <row r="266" spans="1:10" ht="15" customHeight="1">
      <c r="A266" s="2">
        <v>11050406</v>
      </c>
      <c r="B266" s="2">
        <v>10890284</v>
      </c>
      <c r="C266" s="2">
        <v>0</v>
      </c>
      <c r="D266" s="2"/>
      <c r="E266" s="2">
        <v>10800518</v>
      </c>
      <c r="G266" s="2" t="str">
        <f>VLOOKUP(E266,VorgangsAttr!$A:$O,14,FALSE)</f>
        <v>1513_9</v>
      </c>
      <c r="H266" s="2" t="str">
        <f>VLOOKUP(E266,VorgangsAttr!$A:$O,15,FALSE)</f>
        <v>EIN I</v>
      </c>
      <c r="I266" s="2" t="str">
        <f>VLOOKUP(B266,PersonVor!$A:$Y,23,FALSE)</f>
        <v>1513_9</v>
      </c>
      <c r="J266" s="2" t="e">
        <f>VLOOKUP(E266,VorgangsAttr!A:Q,18,FALSE)</f>
        <v>#REF!</v>
      </c>
    </row>
    <row r="267" spans="1:10" ht="15" customHeight="1">
      <c r="A267" s="2">
        <v>11050407</v>
      </c>
      <c r="B267" s="2">
        <v>10890285</v>
      </c>
      <c r="C267" s="2">
        <v>0</v>
      </c>
      <c r="D267" s="2"/>
      <c r="E267" s="2">
        <v>10800518</v>
      </c>
      <c r="G267" s="2" t="str">
        <f>VLOOKUP(E267,VorgangsAttr!$A:$O,14,FALSE)</f>
        <v>1513_9</v>
      </c>
      <c r="H267" s="2" t="str">
        <f>VLOOKUP(E267,VorgangsAttr!$A:$O,15,FALSE)</f>
        <v>EIN I</v>
      </c>
      <c r="I267" s="2" t="str">
        <f>VLOOKUP(B267,PersonVor!$A:$Y,23,FALSE)</f>
        <v>1513_9</v>
      </c>
      <c r="J267" s="2" t="e">
        <f>VLOOKUP(E267,VorgangsAttr!A:Q,18,FALSE)</f>
        <v>#REF!</v>
      </c>
    </row>
    <row r="268" spans="1:10" ht="15" customHeight="1">
      <c r="A268" s="2">
        <v>11050408</v>
      </c>
      <c r="B268" s="2">
        <v>10890286</v>
      </c>
      <c r="C268" s="2">
        <v>0</v>
      </c>
      <c r="D268" s="2"/>
      <c r="E268" s="2">
        <v>10800519</v>
      </c>
      <c r="G268" s="2" t="str">
        <f>VLOOKUP(E268,VorgangsAttr!$A:$O,14,FALSE)</f>
        <v>1513_10</v>
      </c>
      <c r="H268" s="2" t="str">
        <f>VLOOKUP(E268,VorgangsAttr!$A:$O,15,FALSE)</f>
        <v>EIN I</v>
      </c>
      <c r="I268" s="2" t="str">
        <f>VLOOKUP(B268,PersonVor!$A:$Y,23,FALSE)</f>
        <v>1513_10</v>
      </c>
      <c r="J268" s="2" t="e">
        <f>VLOOKUP(E268,VorgangsAttr!A:Q,18,FALSE)</f>
        <v>#REF!</v>
      </c>
    </row>
    <row r="269" spans="1:10" ht="15" customHeight="1">
      <c r="A269" s="2">
        <v>11050409</v>
      </c>
      <c r="B269" s="2">
        <v>10890287</v>
      </c>
      <c r="C269" s="2">
        <v>0</v>
      </c>
      <c r="D269" s="2"/>
      <c r="E269" s="2">
        <v>10800519</v>
      </c>
      <c r="G269" s="2" t="str">
        <f>VLOOKUP(E269,VorgangsAttr!$A:$O,14,FALSE)</f>
        <v>1513_10</v>
      </c>
      <c r="H269" s="2" t="str">
        <f>VLOOKUP(E269,VorgangsAttr!$A:$O,15,FALSE)</f>
        <v>EIN I</v>
      </c>
      <c r="I269" s="2" t="str">
        <f>VLOOKUP(B269,PersonVor!$A:$Y,23,FALSE)</f>
        <v>1513_10</v>
      </c>
      <c r="J269" s="2" t="e">
        <f>VLOOKUP(E269,VorgangsAttr!A:Q,18,FALSE)</f>
        <v>#REF!</v>
      </c>
    </row>
    <row r="270" spans="1:10" ht="15" customHeight="1">
      <c r="A270" s="2">
        <v>11050410</v>
      </c>
      <c r="B270" s="2">
        <v>10890288</v>
      </c>
      <c r="C270" s="2">
        <v>0</v>
      </c>
      <c r="D270" s="2"/>
      <c r="E270" s="2">
        <v>10800519</v>
      </c>
      <c r="G270" s="2" t="str">
        <f>VLOOKUP(E270,VorgangsAttr!$A:$O,14,FALSE)</f>
        <v>1513_10</v>
      </c>
      <c r="H270" s="2" t="str">
        <f>VLOOKUP(E270,VorgangsAttr!$A:$O,15,FALSE)</f>
        <v>EIN I</v>
      </c>
      <c r="I270" s="2" t="str">
        <f>VLOOKUP(B270,PersonVor!$A:$Y,23,FALSE)</f>
        <v>1513_10</v>
      </c>
      <c r="J270" s="2" t="e">
        <f>VLOOKUP(E270,VorgangsAttr!A:Q,18,FALSE)</f>
        <v>#REF!</v>
      </c>
    </row>
    <row r="271" spans="1:10" ht="15" customHeight="1">
      <c r="A271" s="2">
        <v>11050411</v>
      </c>
      <c r="B271" s="2">
        <v>10890289</v>
      </c>
      <c r="C271" s="2">
        <v>0</v>
      </c>
      <c r="D271" s="2"/>
      <c r="E271" s="2">
        <v>10800519</v>
      </c>
      <c r="G271" s="2" t="str">
        <f>VLOOKUP(E271,VorgangsAttr!$A:$O,14,FALSE)</f>
        <v>1513_10</v>
      </c>
      <c r="H271" s="2" t="str">
        <f>VLOOKUP(E271,VorgangsAttr!$A:$O,15,FALSE)</f>
        <v>EIN I</v>
      </c>
      <c r="I271" s="2" t="str">
        <f>VLOOKUP(B271,PersonVor!$A:$Y,23,FALSE)</f>
        <v>1513_10</v>
      </c>
      <c r="J271" s="2" t="e">
        <f>VLOOKUP(E271,VorgangsAttr!A:Q,18,FALSE)</f>
        <v>#REF!</v>
      </c>
    </row>
    <row r="272" spans="1:10" ht="15" customHeight="1">
      <c r="A272" s="2">
        <v>11050412</v>
      </c>
      <c r="B272" s="2">
        <v>10890290</v>
      </c>
      <c r="C272" s="2">
        <v>0</v>
      </c>
      <c r="D272" s="2"/>
      <c r="E272" s="2">
        <v>10800519</v>
      </c>
      <c r="G272" s="2" t="str">
        <f>VLOOKUP(E272,VorgangsAttr!$A:$O,14,FALSE)</f>
        <v>1513_10</v>
      </c>
      <c r="H272" s="2" t="str">
        <f>VLOOKUP(E272,VorgangsAttr!$A:$O,15,FALSE)</f>
        <v>EIN I</v>
      </c>
      <c r="I272" s="2" t="str">
        <f>VLOOKUP(B272,PersonVor!$A:$Y,23,FALSE)</f>
        <v>1513_10</v>
      </c>
      <c r="J272" s="2" t="e">
        <f>VLOOKUP(E272,VorgangsAttr!A:Q,18,FALSE)</f>
        <v>#REF!</v>
      </c>
    </row>
    <row r="273" spans="1:10" ht="15" customHeight="1">
      <c r="A273" s="2">
        <v>11050413</v>
      </c>
      <c r="B273" s="2">
        <v>10890298</v>
      </c>
      <c r="C273" s="2">
        <v>0</v>
      </c>
      <c r="D273" s="2"/>
      <c r="E273" s="2">
        <v>10800504</v>
      </c>
      <c r="G273" s="2" t="str">
        <f>VLOOKUP(E273,VorgangsAttr!$A:$O,14,FALSE)</f>
        <v>2672_84</v>
      </c>
      <c r="H273" s="2" t="str">
        <f>VLOOKUP(E273,VorgangsAttr!$A:$O,15,FALSE)</f>
        <v>EIN II</v>
      </c>
      <c r="I273" s="2">
        <f>VLOOKUP(B273,PersonVor!$A:$Y,23,FALSE)</f>
        <v>2672</v>
      </c>
      <c r="J273" s="2" t="e">
        <f>VLOOKUP(E273,VorgangsAttr!A:Q,18,FALSE)</f>
        <v>#REF!</v>
      </c>
    </row>
    <row r="274" spans="1:10" ht="15" customHeight="1">
      <c r="A274" s="2">
        <v>11050414</v>
      </c>
      <c r="B274" s="2">
        <v>10890298</v>
      </c>
      <c r="C274" s="2">
        <v>0</v>
      </c>
      <c r="D274" s="2"/>
      <c r="E274" s="2">
        <v>10800505</v>
      </c>
      <c r="G274" s="2" t="str">
        <f>VLOOKUP(E274,VorgangsAttr!$A:$O,14,FALSE)</f>
        <v>2672_85</v>
      </c>
      <c r="H274" s="2" t="str">
        <f>VLOOKUP(E274,VorgangsAttr!$A:$O,15,FALSE)</f>
        <v>EIN II</v>
      </c>
      <c r="I274" s="2">
        <f>VLOOKUP(B274,PersonVor!$A:$Y,23,FALSE)</f>
        <v>2672</v>
      </c>
      <c r="J274" s="2" t="e">
        <f>VLOOKUP(E274,VorgangsAttr!A:Q,18,FALSE)</f>
        <v>#REF!</v>
      </c>
    </row>
    <row r="275" spans="1:10" ht="15" customHeight="1">
      <c r="A275" s="2">
        <v>11050415</v>
      </c>
      <c r="B275" s="2">
        <v>10890298</v>
      </c>
      <c r="C275" s="2">
        <v>0</v>
      </c>
      <c r="D275" s="2"/>
      <c r="E275" s="2">
        <v>10800506</v>
      </c>
      <c r="G275" s="2" t="str">
        <f>VLOOKUP(E275,VorgangsAttr!$A:$O,14,FALSE)</f>
        <v>2672_86</v>
      </c>
      <c r="H275" s="2" t="str">
        <f>VLOOKUP(E275,VorgangsAttr!$A:$O,15,FALSE)</f>
        <v>EIN II</v>
      </c>
      <c r="I275" s="2">
        <f>VLOOKUP(B275,PersonVor!$A:$Y,23,FALSE)</f>
        <v>2672</v>
      </c>
      <c r="J275" s="2" t="e">
        <f>VLOOKUP(E275,VorgangsAttr!A:Q,18,FALSE)</f>
        <v>#REF!</v>
      </c>
    </row>
    <row r="276" spans="1:10" ht="15" customHeight="1">
      <c r="A276" s="2">
        <v>11050416</v>
      </c>
      <c r="B276" s="2">
        <v>10890298</v>
      </c>
      <c r="C276" s="2">
        <v>0</v>
      </c>
      <c r="D276" s="2"/>
      <c r="E276" s="2">
        <v>10800507</v>
      </c>
      <c r="G276" s="2" t="str">
        <f>VLOOKUP(E276,VorgangsAttr!$A:$O,14,FALSE)</f>
        <v>2672_87</v>
      </c>
      <c r="H276" s="2" t="str">
        <f>VLOOKUP(E276,VorgangsAttr!$A:$O,15,FALSE)</f>
        <v>EIN II</v>
      </c>
      <c r="I276" s="2">
        <f>VLOOKUP(B276,PersonVor!$A:$Y,23,FALSE)</f>
        <v>2672</v>
      </c>
      <c r="J276" s="2" t="e">
        <f>VLOOKUP(E276,VorgangsAttr!A:Q,18,FALSE)</f>
        <v>#REF!</v>
      </c>
    </row>
    <row r="277" spans="1:10" ht="15" customHeight="1">
      <c r="A277" s="2">
        <v>11050417</v>
      </c>
      <c r="B277" s="2">
        <v>10890298</v>
      </c>
      <c r="C277" s="2">
        <v>0</v>
      </c>
      <c r="D277" s="2"/>
      <c r="E277" s="2">
        <v>10800508</v>
      </c>
      <c r="G277" s="2" t="str">
        <f>VLOOKUP(E277,VorgangsAttr!$A:$O,14,FALSE)</f>
        <v>2672_88</v>
      </c>
      <c r="H277" s="2" t="str">
        <f>VLOOKUP(E277,VorgangsAttr!$A:$O,15,FALSE)</f>
        <v>EIN II</v>
      </c>
      <c r="I277" s="2">
        <f>VLOOKUP(B277,PersonVor!$A:$Y,23,FALSE)</f>
        <v>2672</v>
      </c>
      <c r="J277" s="2" t="e">
        <f>VLOOKUP(E277,VorgangsAttr!A:Q,18,FALSE)</f>
        <v>#REF!</v>
      </c>
    </row>
    <row r="278" spans="1:10" ht="15" customHeight="1">
      <c r="A278" s="2">
        <v>11050418</v>
      </c>
      <c r="B278" s="2">
        <v>10890298</v>
      </c>
      <c r="C278" s="2">
        <v>0</v>
      </c>
      <c r="D278" s="2"/>
      <c r="E278" s="2">
        <v>10800509</v>
      </c>
      <c r="G278" s="2" t="str">
        <f>VLOOKUP(E278,VorgangsAttr!$A:$O,14,FALSE)</f>
        <v>2672_89</v>
      </c>
      <c r="H278" s="2" t="str">
        <f>VLOOKUP(E278,VorgangsAttr!$A:$O,15,FALSE)</f>
        <v>EIN II</v>
      </c>
      <c r="I278" s="2">
        <f>VLOOKUP(B278,PersonVor!$A:$Y,23,FALSE)</f>
        <v>2672</v>
      </c>
      <c r="J278" s="2" t="e">
        <f>VLOOKUP(E278,VorgangsAttr!A:Q,18,FALSE)</f>
        <v>#REF!</v>
      </c>
    </row>
    <row r="279" spans="1:10" ht="15" customHeight="1">
      <c r="A279" s="2">
        <v>11050419</v>
      </c>
      <c r="B279" s="2">
        <v>10890255</v>
      </c>
      <c r="C279" s="2">
        <v>0</v>
      </c>
      <c r="D279" s="2"/>
      <c r="E279" s="2">
        <v>10800510</v>
      </c>
      <c r="G279" s="2" t="str">
        <f>VLOOKUP(E279,VorgangsAttr!$A:$O,14,FALSE)</f>
        <v>1513_1</v>
      </c>
      <c r="H279" s="2" t="str">
        <f>VLOOKUP(E279,VorgangsAttr!$A:$O,15,FALSE)</f>
        <v>EIN I</v>
      </c>
      <c r="I279" s="2">
        <f>VLOOKUP(B279,PersonVor!$A:$Y,23,FALSE)</f>
        <v>1513</v>
      </c>
      <c r="J279" s="2" t="e">
        <f>VLOOKUP(E279,VorgangsAttr!A:Q,18,FALSE)</f>
        <v>#REF!</v>
      </c>
    </row>
    <row r="280" spans="1:10" ht="15" customHeight="1">
      <c r="A280" s="2">
        <v>11050420</v>
      </c>
      <c r="B280" s="2">
        <v>10890255</v>
      </c>
      <c r="C280" s="2">
        <v>0</v>
      </c>
      <c r="D280" s="2"/>
      <c r="E280" s="2">
        <v>10800511</v>
      </c>
      <c r="G280" s="2" t="str">
        <f>VLOOKUP(E280,VorgangsAttr!$A:$O,14,FALSE)</f>
        <v>1513_2</v>
      </c>
      <c r="H280" s="2" t="str">
        <f>VLOOKUP(E280,VorgangsAttr!$A:$O,15,FALSE)</f>
        <v>EIN I</v>
      </c>
      <c r="I280" s="2">
        <f>VLOOKUP(B280,PersonVor!$A:$Y,23,FALSE)</f>
        <v>1513</v>
      </c>
      <c r="J280" s="2" t="e">
        <f>VLOOKUP(E280,VorgangsAttr!A:Q,18,FALSE)</f>
        <v>#REF!</v>
      </c>
    </row>
    <row r="281" spans="1:10" ht="15" customHeight="1">
      <c r="A281" s="2">
        <v>11050421</v>
      </c>
      <c r="B281" s="2">
        <v>10890255</v>
      </c>
      <c r="C281" s="2">
        <v>0</v>
      </c>
      <c r="D281" s="2"/>
      <c r="E281" s="2">
        <v>10800512</v>
      </c>
      <c r="G281" s="2" t="str">
        <f>VLOOKUP(E281,VorgangsAttr!$A:$O,14,FALSE)</f>
        <v>1513_3</v>
      </c>
      <c r="H281" s="2" t="str">
        <f>VLOOKUP(E281,VorgangsAttr!$A:$O,15,FALSE)</f>
        <v>EIN I</v>
      </c>
      <c r="I281" s="2">
        <f>VLOOKUP(B281,PersonVor!$A:$Y,23,FALSE)</f>
        <v>1513</v>
      </c>
      <c r="J281" s="2" t="e">
        <f>VLOOKUP(E281,VorgangsAttr!A:Q,18,FALSE)</f>
        <v>#REF!</v>
      </c>
    </row>
    <row r="282" spans="1:10" ht="15" customHeight="1">
      <c r="A282" s="2">
        <v>11050422</v>
      </c>
      <c r="B282" s="2">
        <v>10890255</v>
      </c>
      <c r="C282" s="2">
        <v>0</v>
      </c>
      <c r="D282" s="2"/>
      <c r="E282" s="2">
        <v>10800513</v>
      </c>
      <c r="G282" s="2" t="str">
        <f>VLOOKUP(E282,VorgangsAttr!$A:$O,14,FALSE)</f>
        <v>1513_4</v>
      </c>
      <c r="H282" s="2" t="str">
        <f>VLOOKUP(E282,VorgangsAttr!$A:$O,15,FALSE)</f>
        <v>EIN I</v>
      </c>
      <c r="I282" s="2">
        <f>VLOOKUP(B282,PersonVor!$A:$Y,23,FALSE)</f>
        <v>1513</v>
      </c>
      <c r="J282" s="2" t="e">
        <f>VLOOKUP(E282,VorgangsAttr!A:Q,18,FALSE)</f>
        <v>#REF!</v>
      </c>
    </row>
    <row r="283" spans="1:10" ht="15" customHeight="1">
      <c r="A283" s="2">
        <v>11050423</v>
      </c>
      <c r="B283" s="2">
        <v>10890255</v>
      </c>
      <c r="C283" s="2">
        <v>0</v>
      </c>
      <c r="D283" s="2"/>
      <c r="E283" s="2">
        <v>10800514</v>
      </c>
      <c r="G283" s="2" t="str">
        <f>VLOOKUP(E283,VorgangsAttr!$A:$O,14,FALSE)</f>
        <v>1513_5</v>
      </c>
      <c r="H283" s="2" t="str">
        <f>VLOOKUP(E283,VorgangsAttr!$A:$O,15,FALSE)</f>
        <v>EIN I</v>
      </c>
      <c r="I283" s="2">
        <f>VLOOKUP(B283,PersonVor!$A:$Y,23,FALSE)</f>
        <v>1513</v>
      </c>
      <c r="J283" s="2" t="e">
        <f>VLOOKUP(E283,VorgangsAttr!A:Q,18,FALSE)</f>
        <v>#REF!</v>
      </c>
    </row>
    <row r="284" spans="1:10" ht="15" customHeight="1">
      <c r="A284" s="2">
        <v>11050424</v>
      </c>
      <c r="B284" s="2">
        <v>10890255</v>
      </c>
      <c r="C284" s="2">
        <v>0</v>
      </c>
      <c r="D284" s="2"/>
      <c r="E284" s="2">
        <v>10800515</v>
      </c>
      <c r="G284" s="2" t="str">
        <f>VLOOKUP(E284,VorgangsAttr!$A:$O,14,FALSE)</f>
        <v>1513_6</v>
      </c>
      <c r="H284" s="2" t="str">
        <f>VLOOKUP(E284,VorgangsAttr!$A:$O,15,FALSE)</f>
        <v>EIN I</v>
      </c>
      <c r="I284" s="2">
        <f>VLOOKUP(B284,PersonVor!$A:$Y,23,FALSE)</f>
        <v>1513</v>
      </c>
      <c r="J284" s="2" t="e">
        <f>VLOOKUP(E284,VorgangsAttr!A:Q,18,FALSE)</f>
        <v>#REF!</v>
      </c>
    </row>
    <row r="285" spans="1:10" ht="15" customHeight="1">
      <c r="A285" s="2">
        <v>11050425</v>
      </c>
      <c r="B285" s="2">
        <v>10890255</v>
      </c>
      <c r="C285" s="2">
        <v>0</v>
      </c>
      <c r="D285" s="2"/>
      <c r="E285" s="2">
        <v>10800516</v>
      </c>
      <c r="G285" s="2" t="str">
        <f>VLOOKUP(E285,VorgangsAttr!$A:$O,14,FALSE)</f>
        <v>1513_7</v>
      </c>
      <c r="H285" s="2" t="str">
        <f>VLOOKUP(E285,VorgangsAttr!$A:$O,15,FALSE)</f>
        <v>EIN I</v>
      </c>
      <c r="I285" s="2">
        <f>VLOOKUP(B285,PersonVor!$A:$Y,23,FALSE)</f>
        <v>1513</v>
      </c>
      <c r="J285" s="2" t="e">
        <f>VLOOKUP(E285,VorgangsAttr!A:Q,18,FALSE)</f>
        <v>#REF!</v>
      </c>
    </row>
    <row r="286" spans="1:10" ht="15" customHeight="1">
      <c r="A286" s="2">
        <v>11050426</v>
      </c>
      <c r="B286" s="2">
        <v>10890255</v>
      </c>
      <c r="C286" s="2">
        <v>0</v>
      </c>
      <c r="D286" s="2"/>
      <c r="E286" s="2">
        <v>10800517</v>
      </c>
      <c r="G286" s="2" t="str">
        <f>VLOOKUP(E286,VorgangsAttr!$A:$O,14,FALSE)</f>
        <v>1513_8</v>
      </c>
      <c r="H286" s="2" t="str">
        <f>VLOOKUP(E286,VorgangsAttr!$A:$O,15,FALSE)</f>
        <v>EIN I</v>
      </c>
      <c r="I286" s="2">
        <f>VLOOKUP(B286,PersonVor!$A:$Y,23,FALSE)</f>
        <v>1513</v>
      </c>
      <c r="J286" s="2" t="e">
        <f>VLOOKUP(E286,VorgangsAttr!A:Q,18,FALSE)</f>
        <v>#REF!</v>
      </c>
    </row>
    <row r="287" spans="1:10" ht="15" customHeight="1">
      <c r="A287" s="2">
        <v>11050427</v>
      </c>
      <c r="B287" s="2">
        <v>10890255</v>
      </c>
      <c r="C287" s="2">
        <v>0</v>
      </c>
      <c r="D287" s="2"/>
      <c r="E287" s="2">
        <v>10800518</v>
      </c>
      <c r="G287" s="2" t="str">
        <f>VLOOKUP(E287,VorgangsAttr!$A:$O,14,FALSE)</f>
        <v>1513_9</v>
      </c>
      <c r="H287" s="2" t="str">
        <f>VLOOKUP(E287,VorgangsAttr!$A:$O,15,FALSE)</f>
        <v>EIN I</v>
      </c>
      <c r="I287" s="2">
        <f>VLOOKUP(B287,PersonVor!$A:$Y,23,FALSE)</f>
        <v>1513</v>
      </c>
      <c r="J287" s="2" t="e">
        <f>VLOOKUP(E287,VorgangsAttr!A:Q,18,FALSE)</f>
        <v>#REF!</v>
      </c>
    </row>
    <row r="288" spans="1:10" ht="15" customHeight="1">
      <c r="A288" s="2">
        <v>11050428</v>
      </c>
      <c r="B288" s="2">
        <v>10890255</v>
      </c>
      <c r="C288" s="2">
        <v>0</v>
      </c>
      <c r="D288" s="2"/>
      <c r="E288" s="2">
        <v>10800519</v>
      </c>
      <c r="G288" s="2" t="str">
        <f>VLOOKUP(E288,VorgangsAttr!$A:$O,14,FALSE)</f>
        <v>1513_10</v>
      </c>
      <c r="H288" s="2" t="str">
        <f>VLOOKUP(E288,VorgangsAttr!$A:$O,15,FALSE)</f>
        <v>EIN I</v>
      </c>
      <c r="I288" s="2">
        <f>VLOOKUP(B288,PersonVor!$A:$Y,23,FALSE)</f>
        <v>1513</v>
      </c>
      <c r="J288" s="2" t="e">
        <f>VLOOKUP(E288,VorgangsAttr!A:Q,18,FALSE)</f>
        <v>#REF!</v>
      </c>
    </row>
    <row r="289" spans="1:10" ht="15" customHeight="1">
      <c r="A289" s="2">
        <v>11050429</v>
      </c>
      <c r="B289" s="2">
        <v>10890299</v>
      </c>
      <c r="C289" s="2">
        <v>0</v>
      </c>
      <c r="D289" s="2"/>
      <c r="E289" s="2">
        <v>10800520</v>
      </c>
      <c r="G289" s="2" t="str">
        <f>VLOOKUP(E289,VorgangsAttr!$A:$O,14,FALSE)</f>
        <v>2641_9</v>
      </c>
      <c r="H289" s="2" t="str">
        <f>VLOOKUP(E289,VorgangsAttr!$A:$O,15,FALSE)</f>
        <v>EIN I</v>
      </c>
      <c r="I289" s="2" t="str">
        <f>VLOOKUP(B289,PersonVor!$A:$Y,23,FALSE)</f>
        <v>1513_10</v>
      </c>
      <c r="J289" s="2" t="e">
        <f>VLOOKUP(E289,VorgangsAttr!A:Q,18,FALSE)</f>
        <v>#REF!</v>
      </c>
    </row>
    <row r="290" spans="1:10" ht="15" customHeight="1">
      <c r="A290" s="2">
        <v>11050430</v>
      </c>
      <c r="B290" s="2">
        <v>10890300</v>
      </c>
      <c r="C290" s="2">
        <v>0</v>
      </c>
      <c r="D290" s="2"/>
      <c r="E290" s="2">
        <v>10800521</v>
      </c>
      <c r="G290" s="2" t="str">
        <f>VLOOKUP(E290,VorgangsAttr!$A:$O,14,FALSE)</f>
        <v>1514_1</v>
      </c>
      <c r="H290" s="2" t="str">
        <f>VLOOKUP(E290,VorgangsAttr!$A:$O,15,FALSE)</f>
        <v>EIN I</v>
      </c>
      <c r="I290" s="2" t="str">
        <f>VLOOKUP(B290,PersonVor!$A:$Y,23,FALSE)</f>
        <v>1514_1</v>
      </c>
      <c r="J290" s="2" t="e">
        <f>VLOOKUP(E290,VorgangsAttr!A:Q,18,FALSE)</f>
        <v>#REF!</v>
      </c>
    </row>
    <row r="291" spans="1:10" ht="15" customHeight="1">
      <c r="A291" s="2">
        <v>11050431</v>
      </c>
      <c r="B291" s="2">
        <v>10890310</v>
      </c>
      <c r="C291" s="2">
        <v>0</v>
      </c>
      <c r="D291" s="2"/>
      <c r="E291" s="2">
        <v>10800521</v>
      </c>
      <c r="G291" s="2" t="str">
        <f>VLOOKUP(E291,VorgangsAttr!$A:$O,14,FALSE)</f>
        <v>1514_1</v>
      </c>
      <c r="H291" s="2" t="str">
        <f>VLOOKUP(E291,VorgangsAttr!$A:$O,15,FALSE)</f>
        <v>EIN I</v>
      </c>
      <c r="I291" s="2">
        <f>VLOOKUP(B291,PersonVor!$A:$Y,23,FALSE)</f>
        <v>1514</v>
      </c>
      <c r="J291" s="2" t="e">
        <f>VLOOKUP(E291,VorgangsAttr!A:Q,18,FALSE)</f>
        <v>#REF!</v>
      </c>
    </row>
    <row r="292" spans="1:10" ht="15" customHeight="1">
      <c r="A292" s="2">
        <v>11050432</v>
      </c>
      <c r="B292" s="2">
        <v>10890301</v>
      </c>
      <c r="C292" s="2">
        <v>0</v>
      </c>
      <c r="D292" s="2"/>
      <c r="E292" s="2">
        <v>10800522</v>
      </c>
      <c r="G292" s="2" t="str">
        <f>VLOOKUP(E292,VorgangsAttr!$A:$O,14,FALSE)</f>
        <v>1514_2</v>
      </c>
      <c r="H292" s="2" t="str">
        <f>VLOOKUP(E292,VorgangsAttr!$A:$O,15,FALSE)</f>
        <v>EIN I</v>
      </c>
      <c r="I292" s="2" t="str">
        <f>VLOOKUP(B292,PersonVor!$A:$Y,23,FALSE)</f>
        <v>1514_2</v>
      </c>
      <c r="J292" s="2" t="e">
        <f>VLOOKUP(E292,VorgangsAttr!A:Q,18,FALSE)</f>
        <v>#REF!</v>
      </c>
    </row>
    <row r="293" spans="1:10" ht="15" customHeight="1">
      <c r="A293" s="2">
        <v>11050433</v>
      </c>
      <c r="B293" s="2">
        <v>10890302</v>
      </c>
      <c r="C293" s="2">
        <v>0</v>
      </c>
      <c r="D293" s="2"/>
      <c r="E293" s="2">
        <v>10800522</v>
      </c>
      <c r="G293" s="2" t="str">
        <f>VLOOKUP(E293,VorgangsAttr!$A:$O,14,FALSE)</f>
        <v>1514_2</v>
      </c>
      <c r="H293" s="2" t="str">
        <f>VLOOKUP(E293,VorgangsAttr!$A:$O,15,FALSE)</f>
        <v>EIN I</v>
      </c>
      <c r="I293" s="2" t="str">
        <f>VLOOKUP(B293,PersonVor!$A:$Y,23,FALSE)</f>
        <v>1514_2</v>
      </c>
      <c r="J293" s="2" t="e">
        <f>VLOOKUP(E293,VorgangsAttr!A:Q,18,FALSE)</f>
        <v>#REF!</v>
      </c>
    </row>
    <row r="294" spans="1:10" ht="15" customHeight="1">
      <c r="A294" s="2">
        <v>11050434</v>
      </c>
      <c r="B294" s="2">
        <v>10890310</v>
      </c>
      <c r="C294" s="2">
        <v>0</v>
      </c>
      <c r="D294" s="2"/>
      <c r="E294" s="2">
        <v>10800522</v>
      </c>
      <c r="G294" s="2" t="str">
        <f>VLOOKUP(E294,VorgangsAttr!$A:$O,14,FALSE)</f>
        <v>1514_2</v>
      </c>
      <c r="H294" s="2" t="str">
        <f>VLOOKUP(E294,VorgangsAttr!$A:$O,15,FALSE)</f>
        <v>EIN I</v>
      </c>
      <c r="I294" s="2">
        <f>VLOOKUP(B294,PersonVor!$A:$Y,23,FALSE)</f>
        <v>1514</v>
      </c>
      <c r="J294" s="2" t="e">
        <f>VLOOKUP(E294,VorgangsAttr!A:Q,18,FALSE)</f>
        <v>#REF!</v>
      </c>
    </row>
    <row r="295" spans="1:10" ht="15" customHeight="1">
      <c r="A295" s="2">
        <v>11050435</v>
      </c>
      <c r="B295" s="2">
        <v>10890303</v>
      </c>
      <c r="C295" s="2">
        <v>0</v>
      </c>
      <c r="D295" s="2"/>
      <c r="E295" s="2">
        <v>10800523</v>
      </c>
      <c r="G295" s="2" t="str">
        <f>VLOOKUP(E295,VorgangsAttr!$A:$O,14,FALSE)</f>
        <v>1514_3</v>
      </c>
      <c r="H295" s="2" t="str">
        <f>VLOOKUP(E295,VorgangsAttr!$A:$O,15,FALSE)</f>
        <v>EIN I</v>
      </c>
      <c r="I295" s="2" t="str">
        <f>VLOOKUP(B295,PersonVor!$A:$Y,23,FALSE)</f>
        <v>1514_3</v>
      </c>
      <c r="J295" s="2" t="e">
        <f>VLOOKUP(E295,VorgangsAttr!A:Q,18,FALSE)</f>
        <v>#REF!</v>
      </c>
    </row>
    <row r="296" spans="1:10" ht="15" customHeight="1">
      <c r="A296" s="2">
        <v>11050436</v>
      </c>
      <c r="B296" s="2">
        <v>10890304</v>
      </c>
      <c r="C296" s="2">
        <v>0</v>
      </c>
      <c r="D296" s="2"/>
      <c r="E296" s="2">
        <v>10800523</v>
      </c>
      <c r="G296" s="2" t="str">
        <f>VLOOKUP(E296,VorgangsAttr!$A:$O,14,FALSE)</f>
        <v>1514_3</v>
      </c>
      <c r="H296" s="2" t="str">
        <f>VLOOKUP(E296,VorgangsAttr!$A:$O,15,FALSE)</f>
        <v>EIN I</v>
      </c>
      <c r="I296" s="2" t="str">
        <f>VLOOKUP(B296,PersonVor!$A:$Y,23,FALSE)</f>
        <v>1514_3</v>
      </c>
      <c r="J296" s="2" t="e">
        <f>VLOOKUP(E296,VorgangsAttr!A:Q,18,FALSE)</f>
        <v>#REF!</v>
      </c>
    </row>
    <row r="297" spans="1:10" ht="15" customHeight="1">
      <c r="A297" s="2">
        <v>11050437</v>
      </c>
      <c r="B297" s="2">
        <v>10890305</v>
      </c>
      <c r="C297" s="2">
        <v>0</v>
      </c>
      <c r="D297" s="2"/>
      <c r="E297" s="2">
        <v>10800523</v>
      </c>
      <c r="G297" s="2" t="str">
        <f>VLOOKUP(E297,VorgangsAttr!$A:$O,14,FALSE)</f>
        <v>1514_3</v>
      </c>
      <c r="H297" s="2" t="str">
        <f>VLOOKUP(E297,VorgangsAttr!$A:$O,15,FALSE)</f>
        <v>EIN I</v>
      </c>
      <c r="I297" s="2" t="str">
        <f>VLOOKUP(B297,PersonVor!$A:$Y,23,FALSE)</f>
        <v>1514_3</v>
      </c>
      <c r="J297" s="2" t="e">
        <f>VLOOKUP(E297,VorgangsAttr!A:Q,18,FALSE)</f>
        <v>#REF!</v>
      </c>
    </row>
    <row r="298" spans="1:10" ht="15" customHeight="1">
      <c r="A298" s="2">
        <v>11050438</v>
      </c>
      <c r="B298" s="2">
        <v>10890306</v>
      </c>
      <c r="C298" s="2">
        <v>0</v>
      </c>
      <c r="D298" s="2"/>
      <c r="E298" s="2">
        <v>10800523</v>
      </c>
      <c r="G298" s="2" t="str">
        <f>VLOOKUP(E298,VorgangsAttr!$A:$O,14,FALSE)</f>
        <v>1514_3</v>
      </c>
      <c r="H298" s="2" t="str">
        <f>VLOOKUP(E298,VorgangsAttr!$A:$O,15,FALSE)</f>
        <v>EIN I</v>
      </c>
      <c r="I298" s="2" t="str">
        <f>VLOOKUP(B298,PersonVor!$A:$Y,23,FALSE)</f>
        <v>1514_3</v>
      </c>
      <c r="J298" s="2" t="e">
        <f>VLOOKUP(E298,VorgangsAttr!A:Q,18,FALSE)</f>
        <v>#REF!</v>
      </c>
    </row>
    <row r="299" spans="1:10" ht="15" customHeight="1">
      <c r="A299" s="2">
        <v>11050439</v>
      </c>
      <c r="B299" s="2">
        <v>10890307</v>
      </c>
      <c r="C299" s="2">
        <v>0</v>
      </c>
      <c r="D299" s="2"/>
      <c r="E299" s="2">
        <v>10800523</v>
      </c>
      <c r="G299" s="2" t="str">
        <f>VLOOKUP(E299,VorgangsAttr!$A:$O,14,FALSE)</f>
        <v>1514_3</v>
      </c>
      <c r="H299" s="2" t="str">
        <f>VLOOKUP(E299,VorgangsAttr!$A:$O,15,FALSE)</f>
        <v>EIN I</v>
      </c>
      <c r="I299" s="2" t="str">
        <f>VLOOKUP(B299,PersonVor!$A:$Y,23,FALSE)</f>
        <v>1514_3</v>
      </c>
      <c r="J299" s="2" t="e">
        <f>VLOOKUP(E299,VorgangsAttr!A:Q,18,FALSE)</f>
        <v>#REF!</v>
      </c>
    </row>
    <row r="300" spans="1:10" ht="15" customHeight="1">
      <c r="A300" s="2">
        <v>11050440</v>
      </c>
      <c r="B300" s="2">
        <v>10890308</v>
      </c>
      <c r="C300" s="2">
        <v>0</v>
      </c>
      <c r="D300" s="2"/>
      <c r="E300" s="2">
        <v>10800523</v>
      </c>
      <c r="G300" s="2" t="str">
        <f>VLOOKUP(E300,VorgangsAttr!$A:$O,14,FALSE)</f>
        <v>1514_3</v>
      </c>
      <c r="H300" s="2" t="str">
        <f>VLOOKUP(E300,VorgangsAttr!$A:$O,15,FALSE)</f>
        <v>EIN I</v>
      </c>
      <c r="I300" s="2" t="str">
        <f>VLOOKUP(B300,PersonVor!$A:$Y,23,FALSE)</f>
        <v>1514_3</v>
      </c>
      <c r="J300" s="2" t="e">
        <f>VLOOKUP(E300,VorgangsAttr!A:Q,18,FALSE)</f>
        <v>#REF!</v>
      </c>
    </row>
    <row r="301" spans="1:10" ht="15" customHeight="1">
      <c r="A301" s="2">
        <v>11050441</v>
      </c>
      <c r="B301" s="2">
        <v>10890310</v>
      </c>
      <c r="C301" s="2">
        <v>0</v>
      </c>
      <c r="D301" s="2"/>
      <c r="E301" s="2">
        <v>10800523</v>
      </c>
      <c r="G301" s="2" t="str">
        <f>VLOOKUP(E301,VorgangsAttr!$A:$O,14,FALSE)</f>
        <v>1514_3</v>
      </c>
      <c r="H301" s="2" t="str">
        <f>VLOOKUP(E301,VorgangsAttr!$A:$O,15,FALSE)</f>
        <v>EIN I</v>
      </c>
      <c r="I301" s="2">
        <f>VLOOKUP(B301,PersonVor!$A:$Y,23,FALSE)</f>
        <v>1514</v>
      </c>
      <c r="J301" s="2" t="e">
        <f>VLOOKUP(E301,VorgangsAttr!A:Q,18,FALSE)</f>
        <v>#REF!</v>
      </c>
    </row>
    <row r="302" spans="1:10" ht="15" customHeight="1">
      <c r="A302" s="2">
        <v>11050442</v>
      </c>
      <c r="B302" s="2">
        <v>10890309</v>
      </c>
      <c r="C302" s="2">
        <v>0</v>
      </c>
      <c r="D302" s="2"/>
      <c r="E302" s="2">
        <v>10800524</v>
      </c>
      <c r="G302" s="2" t="str">
        <f>VLOOKUP(E302,VorgangsAttr!$A:$O,14,FALSE)</f>
        <v>1514_4</v>
      </c>
      <c r="H302" s="2" t="str">
        <f>VLOOKUP(E302,VorgangsAttr!$A:$O,15,FALSE)</f>
        <v>EIN I</v>
      </c>
      <c r="I302" s="2" t="str">
        <f>VLOOKUP(B302,PersonVor!$A:$Y,23,FALSE)</f>
        <v>1514_4</v>
      </c>
      <c r="J302" s="2" t="e">
        <f>VLOOKUP(E302,VorgangsAttr!A:Q,18,FALSE)</f>
        <v>#REF!</v>
      </c>
    </row>
    <row r="303" spans="1:10" ht="15" customHeight="1">
      <c r="A303" s="2">
        <v>11050443</v>
      </c>
      <c r="B303" s="2">
        <v>10890310</v>
      </c>
      <c r="C303" s="2">
        <v>0</v>
      </c>
      <c r="D303" s="2"/>
      <c r="E303" s="2">
        <v>10800524</v>
      </c>
      <c r="G303" s="2" t="str">
        <f>VLOOKUP(E303,VorgangsAttr!$A:$O,14,FALSE)</f>
        <v>1514_4</v>
      </c>
      <c r="H303" s="2" t="str">
        <f>VLOOKUP(E303,VorgangsAttr!$A:$O,15,FALSE)</f>
        <v>EIN I</v>
      </c>
      <c r="I303" s="2">
        <f>VLOOKUP(B303,PersonVor!$A:$Y,23,FALSE)</f>
        <v>1514</v>
      </c>
      <c r="J303" s="2" t="e">
        <f>VLOOKUP(E303,VorgangsAttr!A:Q,18,FALSE)</f>
        <v>#REF!</v>
      </c>
    </row>
    <row r="304" spans="1:10" ht="15" customHeight="1">
      <c r="A304" s="2">
        <v>11050444</v>
      </c>
      <c r="B304" s="2">
        <v>10890311</v>
      </c>
      <c r="C304" s="2">
        <v>0</v>
      </c>
      <c r="D304" s="2"/>
      <c r="E304" s="2">
        <v>10800525</v>
      </c>
      <c r="G304" s="2" t="str">
        <f>VLOOKUP(E304,VorgangsAttr!$A:$O,14,FALSE)</f>
        <v>1518_1</v>
      </c>
      <c r="H304" s="2" t="str">
        <f>VLOOKUP(E304,VorgangsAttr!$A:$O,15,FALSE)</f>
        <v>EIN I</v>
      </c>
      <c r="I304" s="2" t="str">
        <f>VLOOKUP(B304,PersonVor!$A:$Y,23,FALSE)</f>
        <v>1518_1</v>
      </c>
      <c r="J304" s="2" t="e">
        <f>VLOOKUP(E304,VorgangsAttr!A:Q,18,FALSE)</f>
        <v>#REF!</v>
      </c>
    </row>
    <row r="305" spans="1:10" ht="15" customHeight="1">
      <c r="A305" s="2">
        <v>11050445</v>
      </c>
      <c r="B305" s="2">
        <v>10890322</v>
      </c>
      <c r="C305" s="2">
        <v>0</v>
      </c>
      <c r="D305" s="2"/>
      <c r="E305" s="2">
        <v>10800525</v>
      </c>
      <c r="G305" s="2" t="str">
        <f>VLOOKUP(E305,VorgangsAttr!$A:$O,14,FALSE)</f>
        <v>1518_1</v>
      </c>
      <c r="H305" s="2" t="str">
        <f>VLOOKUP(E305,VorgangsAttr!$A:$O,15,FALSE)</f>
        <v>EIN I</v>
      </c>
      <c r="I305" s="2">
        <f>VLOOKUP(B305,PersonVor!$A:$Y,23,FALSE)</f>
        <v>1518</v>
      </c>
      <c r="J305" s="2" t="e">
        <f>VLOOKUP(E305,VorgangsAttr!A:Q,18,FALSE)</f>
        <v>#REF!</v>
      </c>
    </row>
    <row r="306" spans="1:10" ht="15" customHeight="1">
      <c r="A306" s="2">
        <v>11050446</v>
      </c>
      <c r="B306" s="2">
        <v>10890312</v>
      </c>
      <c r="C306" s="2">
        <v>0</v>
      </c>
      <c r="D306" s="2"/>
      <c r="E306" s="2">
        <v>10800526</v>
      </c>
      <c r="G306" s="2" t="str">
        <f>VLOOKUP(E306,VorgangsAttr!$A:$O,14,FALSE)</f>
        <v>1518_2</v>
      </c>
      <c r="H306" s="2" t="str">
        <f>VLOOKUP(E306,VorgangsAttr!$A:$O,15,FALSE)</f>
        <v>EIN I</v>
      </c>
      <c r="I306" s="2" t="str">
        <f>VLOOKUP(B306,PersonVor!$A:$Y,23,FALSE)</f>
        <v>1518_2</v>
      </c>
      <c r="J306" s="2" t="e">
        <f>VLOOKUP(E306,VorgangsAttr!A:Q,18,FALSE)</f>
        <v>#REF!</v>
      </c>
    </row>
    <row r="307" spans="1:10" ht="15" customHeight="1">
      <c r="A307" s="2">
        <v>11050447</v>
      </c>
      <c r="B307" s="2">
        <v>10890313</v>
      </c>
      <c r="C307" s="2">
        <v>0</v>
      </c>
      <c r="D307" s="2"/>
      <c r="E307" s="2">
        <v>10800526</v>
      </c>
      <c r="G307" s="2" t="str">
        <f>VLOOKUP(E307,VorgangsAttr!$A:$O,14,FALSE)</f>
        <v>1518_2</v>
      </c>
      <c r="H307" s="2" t="str">
        <f>VLOOKUP(E307,VorgangsAttr!$A:$O,15,FALSE)</f>
        <v>EIN I</v>
      </c>
      <c r="I307" s="2" t="str">
        <f>VLOOKUP(B307,PersonVor!$A:$Y,23,FALSE)</f>
        <v>1518_2</v>
      </c>
      <c r="J307" s="2" t="e">
        <f>VLOOKUP(E307,VorgangsAttr!A:Q,18,FALSE)</f>
        <v>#REF!</v>
      </c>
    </row>
    <row r="308" spans="1:10" ht="15" customHeight="1">
      <c r="A308" s="2">
        <v>11050448</v>
      </c>
      <c r="B308" s="2">
        <v>10890314</v>
      </c>
      <c r="C308" s="2">
        <v>0</v>
      </c>
      <c r="D308" s="2"/>
      <c r="E308" s="2">
        <v>10800526</v>
      </c>
      <c r="G308" s="2" t="str">
        <f>VLOOKUP(E308,VorgangsAttr!$A:$O,14,FALSE)</f>
        <v>1518_2</v>
      </c>
      <c r="H308" s="2" t="str">
        <f>VLOOKUP(E308,VorgangsAttr!$A:$O,15,FALSE)</f>
        <v>EIN I</v>
      </c>
      <c r="I308" s="2" t="str">
        <f>VLOOKUP(B308,PersonVor!$A:$Y,23,FALSE)</f>
        <v>1518_2</v>
      </c>
      <c r="J308" s="2" t="e">
        <f>VLOOKUP(E308,VorgangsAttr!A:Q,18,FALSE)</f>
        <v>#REF!</v>
      </c>
    </row>
    <row r="309" spans="1:10" ht="15" customHeight="1">
      <c r="A309" s="2">
        <v>11050449</v>
      </c>
      <c r="B309" s="2">
        <v>10890322</v>
      </c>
      <c r="C309" s="2">
        <v>0</v>
      </c>
      <c r="D309" s="2"/>
      <c r="E309" s="2">
        <v>10800526</v>
      </c>
      <c r="G309" s="2" t="str">
        <f>VLOOKUP(E309,VorgangsAttr!$A:$O,14,FALSE)</f>
        <v>1518_2</v>
      </c>
      <c r="H309" s="2" t="str">
        <f>VLOOKUP(E309,VorgangsAttr!$A:$O,15,FALSE)</f>
        <v>EIN I</v>
      </c>
      <c r="I309" s="2">
        <f>VLOOKUP(B309,PersonVor!$A:$Y,23,FALSE)</f>
        <v>1518</v>
      </c>
      <c r="J309" s="2" t="e">
        <f>VLOOKUP(E309,VorgangsAttr!A:Q,18,FALSE)</f>
        <v>#REF!</v>
      </c>
    </row>
    <row r="310" spans="1:10" ht="15" customHeight="1">
      <c r="A310" s="2">
        <v>11050450</v>
      </c>
      <c r="B310" s="2">
        <v>10890315</v>
      </c>
      <c r="C310" s="2">
        <v>0</v>
      </c>
      <c r="D310" s="2"/>
      <c r="E310" s="2">
        <v>10800527</v>
      </c>
      <c r="G310" s="2" t="str">
        <f>VLOOKUP(E310,VorgangsAttr!$A:$O,14,FALSE)</f>
        <v>1518_3</v>
      </c>
      <c r="H310" s="2" t="str">
        <f>VLOOKUP(E310,VorgangsAttr!$A:$O,15,FALSE)</f>
        <v>EIN I</v>
      </c>
      <c r="I310" s="2" t="str">
        <f>VLOOKUP(B310,PersonVor!$A:$Y,23,FALSE)</f>
        <v>1518_3</v>
      </c>
      <c r="J310" s="2" t="e">
        <f>VLOOKUP(E310,VorgangsAttr!A:Q,18,FALSE)</f>
        <v>#REF!</v>
      </c>
    </row>
    <row r="311" spans="1:10" ht="15" customHeight="1">
      <c r="A311" s="2">
        <v>11050451</v>
      </c>
      <c r="B311" s="2">
        <v>10890316</v>
      </c>
      <c r="C311" s="2">
        <v>0</v>
      </c>
      <c r="D311" s="2"/>
      <c r="E311" s="2">
        <v>10800527</v>
      </c>
      <c r="G311" s="2" t="str">
        <f>VLOOKUP(E311,VorgangsAttr!$A:$O,14,FALSE)</f>
        <v>1518_3</v>
      </c>
      <c r="H311" s="2" t="str">
        <f>VLOOKUP(E311,VorgangsAttr!$A:$O,15,FALSE)</f>
        <v>EIN I</v>
      </c>
      <c r="I311" s="2" t="str">
        <f>VLOOKUP(B311,PersonVor!$A:$Y,23,FALSE)</f>
        <v>1518_3</v>
      </c>
      <c r="J311" s="2" t="e">
        <f>VLOOKUP(E311,VorgangsAttr!A:Q,18,FALSE)</f>
        <v>#REF!</v>
      </c>
    </row>
    <row r="312" spans="1:10" ht="15" customHeight="1">
      <c r="A312" s="2">
        <v>11050452</v>
      </c>
      <c r="B312" s="2">
        <v>10890317</v>
      </c>
      <c r="C312" s="2">
        <v>0</v>
      </c>
      <c r="D312" s="2"/>
      <c r="E312" s="2">
        <v>10800527</v>
      </c>
      <c r="G312" s="2" t="str">
        <f>VLOOKUP(E312,VorgangsAttr!$A:$O,14,FALSE)</f>
        <v>1518_3</v>
      </c>
      <c r="H312" s="2" t="str">
        <f>VLOOKUP(E312,VorgangsAttr!$A:$O,15,FALSE)</f>
        <v>EIN I</v>
      </c>
      <c r="I312" s="2" t="str">
        <f>VLOOKUP(B312,PersonVor!$A:$Y,23,FALSE)</f>
        <v>1518_3</v>
      </c>
      <c r="J312" s="2" t="e">
        <f>VLOOKUP(E312,VorgangsAttr!A:Q,18,FALSE)</f>
        <v>#REF!</v>
      </c>
    </row>
    <row r="313" spans="1:10" ht="15" customHeight="1">
      <c r="A313" s="2">
        <v>11050453</v>
      </c>
      <c r="B313" s="2">
        <v>10890318</v>
      </c>
      <c r="C313" s="2">
        <v>0</v>
      </c>
      <c r="D313" s="2"/>
      <c r="E313" s="2">
        <v>10800527</v>
      </c>
      <c r="G313" s="2" t="str">
        <f>VLOOKUP(E313,VorgangsAttr!$A:$O,14,FALSE)</f>
        <v>1518_3</v>
      </c>
      <c r="H313" s="2" t="str">
        <f>VLOOKUP(E313,VorgangsAttr!$A:$O,15,FALSE)</f>
        <v>EIN I</v>
      </c>
      <c r="I313" s="2" t="str">
        <f>VLOOKUP(B313,PersonVor!$A:$Y,23,FALSE)</f>
        <v>1518_3</v>
      </c>
      <c r="J313" s="2" t="e">
        <f>VLOOKUP(E313,VorgangsAttr!A:Q,18,FALSE)</f>
        <v>#REF!</v>
      </c>
    </row>
    <row r="314" spans="1:10" ht="15" customHeight="1">
      <c r="A314" s="2">
        <v>11050454</v>
      </c>
      <c r="B314" s="2">
        <v>10890319</v>
      </c>
      <c r="C314" s="2">
        <v>0</v>
      </c>
      <c r="D314" s="2"/>
      <c r="E314" s="2">
        <v>10800527</v>
      </c>
      <c r="G314" s="2" t="str">
        <f>VLOOKUP(E314,VorgangsAttr!$A:$O,14,FALSE)</f>
        <v>1518_3</v>
      </c>
      <c r="H314" s="2" t="str">
        <f>VLOOKUP(E314,VorgangsAttr!$A:$O,15,FALSE)</f>
        <v>EIN I</v>
      </c>
      <c r="I314" s="2" t="str">
        <f>VLOOKUP(B314,PersonVor!$A:$Y,23,FALSE)</f>
        <v>1518_3</v>
      </c>
      <c r="J314" s="2" t="e">
        <f>VLOOKUP(E314,VorgangsAttr!A:Q,18,FALSE)</f>
        <v>#REF!</v>
      </c>
    </row>
    <row r="315" spans="1:10" ht="15" customHeight="1">
      <c r="A315" s="2">
        <v>11050455</v>
      </c>
      <c r="B315" s="2">
        <v>10890320</v>
      </c>
      <c r="C315" s="2">
        <v>0</v>
      </c>
      <c r="D315" s="2"/>
      <c r="E315" s="2">
        <v>10800527</v>
      </c>
      <c r="G315" s="2" t="str">
        <f>VLOOKUP(E315,VorgangsAttr!$A:$O,14,FALSE)</f>
        <v>1518_3</v>
      </c>
      <c r="H315" s="2" t="str">
        <f>VLOOKUP(E315,VorgangsAttr!$A:$O,15,FALSE)</f>
        <v>EIN I</v>
      </c>
      <c r="I315" s="2" t="str">
        <f>VLOOKUP(B315,PersonVor!$A:$Y,23,FALSE)</f>
        <v>1518_3</v>
      </c>
      <c r="J315" s="2" t="e">
        <f>VLOOKUP(E315,VorgangsAttr!A:Q,18,FALSE)</f>
        <v>#REF!</v>
      </c>
    </row>
    <row r="316" spans="1:10" ht="15" customHeight="1">
      <c r="A316" s="2">
        <v>11050456</v>
      </c>
      <c r="B316" s="2">
        <v>10890321</v>
      </c>
      <c r="C316" s="2">
        <v>0</v>
      </c>
      <c r="D316" s="2"/>
      <c r="E316" s="2">
        <v>10800527</v>
      </c>
      <c r="G316" s="2" t="str">
        <f>VLOOKUP(E316,VorgangsAttr!$A:$O,14,FALSE)</f>
        <v>1518_3</v>
      </c>
      <c r="H316" s="2" t="str">
        <f>VLOOKUP(E316,VorgangsAttr!$A:$O,15,FALSE)</f>
        <v>EIN I</v>
      </c>
      <c r="I316" s="2" t="str">
        <f>VLOOKUP(B316,PersonVor!$A:$Y,23,FALSE)</f>
        <v>1518_3</v>
      </c>
      <c r="J316" s="2" t="e">
        <f>VLOOKUP(E316,VorgangsAttr!A:Q,18,FALSE)</f>
        <v>#REF!</v>
      </c>
    </row>
    <row r="317" spans="1:10" ht="15" customHeight="1">
      <c r="A317" s="2">
        <v>11050457</v>
      </c>
      <c r="B317" s="2">
        <v>10890322</v>
      </c>
      <c r="C317" s="2">
        <v>0</v>
      </c>
      <c r="D317" s="2"/>
      <c r="E317" s="2">
        <v>10800527</v>
      </c>
      <c r="G317" s="2" t="str">
        <f>VLOOKUP(E317,VorgangsAttr!$A:$O,14,FALSE)</f>
        <v>1518_3</v>
      </c>
      <c r="H317" s="2" t="str">
        <f>VLOOKUP(E317,VorgangsAttr!$A:$O,15,FALSE)</f>
        <v>EIN I</v>
      </c>
      <c r="I317" s="2">
        <f>VLOOKUP(B317,PersonVor!$A:$Y,23,FALSE)</f>
        <v>1518</v>
      </c>
      <c r="J317" s="2" t="e">
        <f>VLOOKUP(E317,VorgangsAttr!A:Q,18,FALSE)</f>
        <v>#REF!</v>
      </c>
    </row>
    <row r="318" spans="1:10" ht="15" customHeight="1">
      <c r="A318" s="2">
        <v>11050458</v>
      </c>
      <c r="B318" s="2">
        <v>10950083</v>
      </c>
      <c r="C318" s="2">
        <v>0</v>
      </c>
      <c r="D318" s="2"/>
      <c r="E318" s="2">
        <v>10800522</v>
      </c>
      <c r="G318" s="2" t="str">
        <f>VLOOKUP(E318,VorgangsAttr!$A:$O,14,FALSE)</f>
        <v>1514_2</v>
      </c>
      <c r="H318" s="2" t="str">
        <f>VLOOKUP(E318,VorgangsAttr!$A:$O,15,FALSE)</f>
        <v>EIN I</v>
      </c>
      <c r="I318" s="2" t="str">
        <f>VLOOKUP(B318,PersonVor!$A:$Y,23,FALSE)</f>
        <v>1514_2</v>
      </c>
      <c r="J318" s="2" t="e">
        <f>VLOOKUP(E318,VorgangsAttr!A:Q,18,FALSE)</f>
        <v>#REF!</v>
      </c>
    </row>
    <row r="319" spans="1:10" ht="15" customHeight="1">
      <c r="A319" s="2">
        <v>11050459</v>
      </c>
      <c r="B319" s="2">
        <v>10950084</v>
      </c>
      <c r="C319" s="2">
        <v>0</v>
      </c>
      <c r="D319" s="2"/>
      <c r="E319" s="2">
        <v>10800526</v>
      </c>
      <c r="G319" s="2" t="str">
        <f>VLOOKUP(E319,VorgangsAttr!$A:$O,14,FALSE)</f>
        <v>1518_2</v>
      </c>
      <c r="H319" s="2" t="str">
        <f>VLOOKUP(E319,VorgangsAttr!$A:$O,15,FALSE)</f>
        <v>EIN I</v>
      </c>
      <c r="I319" s="2" t="str">
        <f>VLOOKUP(B319,PersonVor!$A:$Y,23,FALSE)</f>
        <v>1518_2</v>
      </c>
      <c r="J319" s="2" t="e">
        <f>VLOOKUP(E319,VorgangsAttr!A:Q,18,FALSE)</f>
        <v>#REF!</v>
      </c>
    </row>
    <row r="320" spans="1:10" ht="15" customHeight="1">
      <c r="A320" s="2">
        <v>11050460</v>
      </c>
      <c r="B320" s="2">
        <v>10890326</v>
      </c>
      <c r="C320" s="2">
        <v>0</v>
      </c>
      <c r="D320" s="2"/>
      <c r="E320" s="2">
        <v>10800169</v>
      </c>
      <c r="G320" s="2">
        <f>VLOOKUP(E320,VorgangsAttr!$A:$O,14,FALSE)</f>
        <v>0</v>
      </c>
      <c r="H320" s="2" t="str">
        <f>VLOOKUP(E320,VorgangsAttr!$A:$O,15,FALSE)</f>
        <v>VOR</v>
      </c>
      <c r="I320" s="2" t="str">
        <f>VLOOKUP(B320,PersonVor!$A:$Y,23,FALSE)</f>
        <v>4475_11</v>
      </c>
      <c r="J320" s="2" t="e">
        <f>VLOOKUP(E320,VorgangsAttr!A:Q,18,FALSE)</f>
        <v>#REF!</v>
      </c>
    </row>
    <row r="321" spans="1:10" ht="15" customHeight="1">
      <c r="A321" s="2">
        <v>11050461</v>
      </c>
      <c r="B321" s="2">
        <v>10890326</v>
      </c>
      <c r="C321" s="2">
        <v>0</v>
      </c>
      <c r="D321" s="2"/>
      <c r="E321" s="2">
        <v>10800170</v>
      </c>
      <c r="G321" s="2">
        <f>VLOOKUP(E321,VorgangsAttr!$A:$O,14,FALSE)</f>
        <v>0</v>
      </c>
      <c r="H321" s="2" t="str">
        <f>VLOOKUP(E321,VorgangsAttr!$A:$O,15,FALSE)</f>
        <v>VOR</v>
      </c>
      <c r="I321" s="2" t="str">
        <f>VLOOKUP(B321,PersonVor!$A:$Y,23,FALSE)</f>
        <v>4475_11</v>
      </c>
      <c r="J321" s="2" t="e">
        <f>VLOOKUP(E321,VorgangsAttr!A:Q,18,FALSE)</f>
        <v>#REF!</v>
      </c>
    </row>
    <row r="322" spans="1:10" ht="15" customHeight="1">
      <c r="A322" s="2">
        <v>11050462</v>
      </c>
      <c r="B322" s="2">
        <v>10890326</v>
      </c>
      <c r="C322" s="2">
        <v>0</v>
      </c>
      <c r="D322" s="2"/>
      <c r="E322" s="2">
        <v>10800171</v>
      </c>
      <c r="G322" s="2">
        <f>VLOOKUP(E322,VorgangsAttr!$A:$O,14,FALSE)</f>
        <v>0</v>
      </c>
      <c r="H322" s="2" t="str">
        <f>VLOOKUP(E322,VorgangsAttr!$A:$O,15,FALSE)</f>
        <v>VOR</v>
      </c>
      <c r="I322" s="2" t="str">
        <f>VLOOKUP(B322,PersonVor!$A:$Y,23,FALSE)</f>
        <v>4475_11</v>
      </c>
      <c r="J322" s="2" t="e">
        <f>VLOOKUP(E322,VorgangsAttr!A:Q,18,FALSE)</f>
        <v>#REF!</v>
      </c>
    </row>
    <row r="323" spans="1:10" ht="15" customHeight="1">
      <c r="A323" s="2">
        <v>11050463</v>
      </c>
      <c r="B323" s="2">
        <v>10890326</v>
      </c>
      <c r="C323" s="2">
        <v>0</v>
      </c>
      <c r="D323" s="2"/>
      <c r="E323" s="2">
        <v>10800172</v>
      </c>
      <c r="G323" s="2">
        <f>VLOOKUP(E323,VorgangsAttr!$A:$O,14,FALSE)</f>
        <v>0</v>
      </c>
      <c r="H323" s="2" t="str">
        <f>VLOOKUP(E323,VorgangsAttr!$A:$O,15,FALSE)</f>
        <v>VOR</v>
      </c>
      <c r="I323" s="2" t="str">
        <f>VLOOKUP(B323,PersonVor!$A:$Y,23,FALSE)</f>
        <v>4475_11</v>
      </c>
      <c r="J323" s="2" t="e">
        <f>VLOOKUP(E323,VorgangsAttr!A:Q,18,FALSE)</f>
        <v>#REF!</v>
      </c>
    </row>
    <row r="324" spans="1:10" ht="15" customHeight="1">
      <c r="A324" s="2">
        <v>11050464</v>
      </c>
      <c r="B324" s="2">
        <v>10890326</v>
      </c>
      <c r="C324" s="2">
        <v>0</v>
      </c>
      <c r="D324" s="2"/>
      <c r="E324" s="2">
        <v>10800173</v>
      </c>
      <c r="G324" s="2">
        <f>VLOOKUP(E324,VorgangsAttr!$A:$O,14,FALSE)</f>
        <v>0</v>
      </c>
      <c r="H324" s="2" t="str">
        <f>VLOOKUP(E324,VorgangsAttr!$A:$O,15,FALSE)</f>
        <v>VOR</v>
      </c>
      <c r="I324" s="2" t="str">
        <f>VLOOKUP(B324,PersonVor!$A:$Y,23,FALSE)</f>
        <v>4475_11</v>
      </c>
      <c r="J324" s="2" t="e">
        <f>VLOOKUP(E324,VorgangsAttr!A:Q,18,FALSE)</f>
        <v>#REF!</v>
      </c>
    </row>
    <row r="325" spans="1:10" ht="15" customHeight="1">
      <c r="A325" s="2">
        <v>11050465</v>
      </c>
      <c r="B325" s="2">
        <v>10890326</v>
      </c>
      <c r="C325" s="2">
        <v>0</v>
      </c>
      <c r="D325" s="2"/>
      <c r="E325" s="2">
        <v>10800174</v>
      </c>
      <c r="G325" s="2">
        <f>VLOOKUP(E325,VorgangsAttr!$A:$O,14,FALSE)</f>
        <v>0</v>
      </c>
      <c r="H325" s="2" t="str">
        <f>VLOOKUP(E325,VorgangsAttr!$A:$O,15,FALSE)</f>
        <v>VOR</v>
      </c>
      <c r="I325" s="2" t="str">
        <f>VLOOKUP(B325,PersonVor!$A:$Y,23,FALSE)</f>
        <v>4475_11</v>
      </c>
      <c r="J325" s="2" t="e">
        <f>VLOOKUP(E325,VorgangsAttr!A:Q,18,FALSE)</f>
        <v>#REF!</v>
      </c>
    </row>
    <row r="326" spans="1:10" ht="15" customHeight="1">
      <c r="A326" s="2">
        <v>11050466</v>
      </c>
      <c r="B326" s="2">
        <v>10890327</v>
      </c>
      <c r="C326" s="2">
        <v>0</v>
      </c>
      <c r="D326" s="2"/>
      <c r="E326" s="2">
        <v>10800175</v>
      </c>
      <c r="G326" s="2">
        <f>VLOOKUP(E326,VorgangsAttr!$A:$O,14,FALSE)</f>
        <v>0</v>
      </c>
      <c r="H326" s="2" t="str">
        <f>VLOOKUP(E326,VorgangsAttr!$A:$O,15,FALSE)</f>
        <v>VOR</v>
      </c>
      <c r="I326" s="2" t="str">
        <f>VLOOKUP(B326,PersonVor!$A:$Y,23,FALSE)</f>
        <v>4475_11</v>
      </c>
      <c r="J326" s="2" t="e">
        <f>VLOOKUP(E326,VorgangsAttr!A:Q,18,FALSE)</f>
        <v>#REF!</v>
      </c>
    </row>
    <row r="327" spans="1:10" ht="15" customHeight="1">
      <c r="A327" s="2">
        <v>11050467</v>
      </c>
      <c r="B327" s="2">
        <v>10890327</v>
      </c>
      <c r="C327" s="2">
        <v>0</v>
      </c>
      <c r="D327" s="2"/>
      <c r="E327" s="2">
        <v>10800176</v>
      </c>
      <c r="G327" s="2">
        <f>VLOOKUP(E327,VorgangsAttr!$A:$O,14,FALSE)</f>
        <v>0</v>
      </c>
      <c r="H327" s="2" t="str">
        <f>VLOOKUP(E327,VorgangsAttr!$A:$O,15,FALSE)</f>
        <v>VOR</v>
      </c>
      <c r="I327" s="2" t="str">
        <f>VLOOKUP(B327,PersonVor!$A:$Y,23,FALSE)</f>
        <v>4475_11</v>
      </c>
      <c r="J327" s="2" t="e">
        <f>VLOOKUP(E327,VorgangsAttr!A:Q,18,FALSE)</f>
        <v>#REF!</v>
      </c>
    </row>
    <row r="328" spans="1:10" ht="15" customHeight="1">
      <c r="A328" s="2">
        <v>11050468</v>
      </c>
      <c r="B328" s="2">
        <v>10890327</v>
      </c>
      <c r="C328" s="2">
        <v>0</v>
      </c>
      <c r="D328" s="2"/>
      <c r="E328" s="2">
        <v>10800177</v>
      </c>
      <c r="G328" s="2">
        <f>VLOOKUP(E328,VorgangsAttr!$A:$O,14,FALSE)</f>
        <v>0</v>
      </c>
      <c r="H328" s="2" t="str">
        <f>VLOOKUP(E328,VorgangsAttr!$A:$O,15,FALSE)</f>
        <v>VOR</v>
      </c>
      <c r="I328" s="2" t="str">
        <f>VLOOKUP(B328,PersonVor!$A:$Y,23,FALSE)</f>
        <v>4475_11</v>
      </c>
      <c r="J328" s="2" t="e">
        <f>VLOOKUP(E328,VorgangsAttr!A:Q,18,FALSE)</f>
        <v>#REF!</v>
      </c>
    </row>
    <row r="329" spans="1:10" ht="15" customHeight="1">
      <c r="A329" s="2">
        <v>11050469</v>
      </c>
      <c r="B329" s="2">
        <v>10890327</v>
      </c>
      <c r="C329" s="2">
        <v>0</v>
      </c>
      <c r="D329" s="2"/>
      <c r="E329" s="2">
        <v>10800178</v>
      </c>
      <c r="G329" s="2">
        <f>VLOOKUP(E329,VorgangsAttr!$A:$O,14,FALSE)</f>
        <v>0</v>
      </c>
      <c r="H329" s="2" t="str">
        <f>VLOOKUP(E329,VorgangsAttr!$A:$O,15,FALSE)</f>
        <v>VOR</v>
      </c>
      <c r="I329" s="2" t="str">
        <f>VLOOKUP(B329,PersonVor!$A:$Y,23,FALSE)</f>
        <v>4475_11</v>
      </c>
      <c r="J329" s="2" t="e">
        <f>VLOOKUP(E329,VorgangsAttr!A:Q,18,FALSE)</f>
        <v>#REF!</v>
      </c>
    </row>
    <row r="330" spans="1:10" ht="15" customHeight="1">
      <c r="A330" s="2">
        <v>11050470</v>
      </c>
      <c r="B330" s="2">
        <v>10890328</v>
      </c>
      <c r="C330" s="2">
        <v>0</v>
      </c>
      <c r="D330" s="2"/>
      <c r="E330" s="2">
        <v>10800179</v>
      </c>
      <c r="G330" s="2">
        <f>VLOOKUP(E330,VorgangsAttr!$A:$O,14,FALSE)</f>
        <v>0</v>
      </c>
      <c r="H330" s="2" t="str">
        <f>VLOOKUP(E330,VorgangsAttr!$A:$O,15,FALSE)</f>
        <v>VOR</v>
      </c>
      <c r="I330" s="2" t="str">
        <f>VLOOKUP(B330,PersonVor!$A:$Y,23,FALSE)</f>
        <v>4475_11</v>
      </c>
      <c r="J330" s="2" t="e">
        <f>VLOOKUP(E330,VorgangsAttr!A:Q,18,FALSE)</f>
        <v>#REF!</v>
      </c>
    </row>
    <row r="331" spans="1:10" ht="15" customHeight="1">
      <c r="A331" s="2">
        <v>11050471</v>
      </c>
      <c r="B331" s="2">
        <v>10890328</v>
      </c>
      <c r="C331" s="2">
        <v>0</v>
      </c>
      <c r="D331" s="2"/>
      <c r="E331" s="2">
        <v>10800180</v>
      </c>
      <c r="G331" s="2">
        <f>VLOOKUP(E331,VorgangsAttr!$A:$O,14,FALSE)</f>
        <v>0</v>
      </c>
      <c r="H331" s="2" t="str">
        <f>VLOOKUP(E331,VorgangsAttr!$A:$O,15,FALSE)</f>
        <v>VOR</v>
      </c>
      <c r="I331" s="2" t="str">
        <f>VLOOKUP(B331,PersonVor!$A:$Y,23,FALSE)</f>
        <v>4475_11</v>
      </c>
      <c r="J331" s="2" t="e">
        <f>VLOOKUP(E331,VorgangsAttr!A:Q,18,FALSE)</f>
        <v>#REF!</v>
      </c>
    </row>
    <row r="332" spans="1:10" ht="15" customHeight="1">
      <c r="A332" s="2">
        <v>11050472</v>
      </c>
      <c r="B332" s="2">
        <v>10890328</v>
      </c>
      <c r="C332" s="2">
        <v>0</v>
      </c>
      <c r="D332" s="2"/>
      <c r="E332" s="2">
        <v>10800181</v>
      </c>
      <c r="G332" s="2">
        <f>VLOOKUP(E332,VorgangsAttr!$A:$O,14,FALSE)</f>
        <v>0</v>
      </c>
      <c r="H332" s="2" t="str">
        <f>VLOOKUP(E332,VorgangsAttr!$A:$O,15,FALSE)</f>
        <v>VOR</v>
      </c>
      <c r="I332" s="2" t="str">
        <f>VLOOKUP(B332,PersonVor!$A:$Y,23,FALSE)</f>
        <v>4475_11</v>
      </c>
      <c r="J332" s="2" t="e">
        <f>VLOOKUP(E332,VorgangsAttr!A:Q,18,FALSE)</f>
        <v>#REF!</v>
      </c>
    </row>
    <row r="333" spans="1:10" ht="15" customHeight="1">
      <c r="A333" s="2">
        <v>11050473</v>
      </c>
      <c r="B333" s="2">
        <v>10890329</v>
      </c>
      <c r="C333" s="2">
        <v>0</v>
      </c>
      <c r="D333" s="2"/>
      <c r="E333" s="2">
        <v>10800182</v>
      </c>
      <c r="G333" s="2">
        <f>VLOOKUP(E333,VorgangsAttr!$A:$O,14,FALSE)</f>
        <v>0</v>
      </c>
      <c r="H333" s="2" t="str">
        <f>VLOOKUP(E333,VorgangsAttr!$A:$O,15,FALSE)</f>
        <v>VOR</v>
      </c>
      <c r="I333" s="2" t="str">
        <f>VLOOKUP(B333,PersonVor!$A:$Y,23,FALSE)</f>
        <v>4475_11</v>
      </c>
      <c r="J333" s="2" t="e">
        <f>VLOOKUP(E333,VorgangsAttr!A:Q,18,FALSE)</f>
        <v>#REF!</v>
      </c>
    </row>
    <row r="334" spans="1:10" ht="15" customHeight="1">
      <c r="A334" s="2">
        <v>11050474</v>
      </c>
      <c r="B334" s="2">
        <v>10890329</v>
      </c>
      <c r="C334" s="2">
        <v>0</v>
      </c>
      <c r="D334" s="2"/>
      <c r="E334" s="2">
        <v>10800183</v>
      </c>
      <c r="G334" s="2">
        <f>VLOOKUP(E334,VorgangsAttr!$A:$O,14,FALSE)</f>
        <v>0</v>
      </c>
      <c r="H334" s="2" t="str">
        <f>VLOOKUP(E334,VorgangsAttr!$A:$O,15,FALSE)</f>
        <v>VOR</v>
      </c>
      <c r="I334" s="2" t="str">
        <f>VLOOKUP(B334,PersonVor!$A:$Y,23,FALSE)</f>
        <v>4475_11</v>
      </c>
      <c r="J334" s="2" t="e">
        <f>VLOOKUP(E334,VorgangsAttr!A:Q,18,FALSE)</f>
        <v>#REF!</v>
      </c>
    </row>
    <row r="335" spans="1:10" ht="15" customHeight="1">
      <c r="A335" s="2">
        <v>11050475</v>
      </c>
      <c r="B335" s="2">
        <v>10890330</v>
      </c>
      <c r="C335" s="2">
        <v>0</v>
      </c>
      <c r="D335" s="2"/>
      <c r="E335" s="2">
        <v>10800184</v>
      </c>
      <c r="G335" s="2">
        <f>VLOOKUP(E335,VorgangsAttr!$A:$O,14,FALSE)</f>
        <v>0</v>
      </c>
      <c r="H335" s="2" t="str">
        <f>VLOOKUP(E335,VorgangsAttr!$A:$O,15,FALSE)</f>
        <v>VOR</v>
      </c>
      <c r="I335" s="2" t="str">
        <f>VLOOKUP(B335,PersonVor!$A:$Y,23,FALSE)</f>
        <v>4475_11</v>
      </c>
      <c r="J335" s="2" t="e">
        <f>VLOOKUP(E335,VorgangsAttr!A:Q,18,FALSE)</f>
        <v>#REF!</v>
      </c>
    </row>
    <row r="336" spans="1:10" ht="15" customHeight="1">
      <c r="A336" s="2">
        <v>11050476</v>
      </c>
      <c r="B336" s="2">
        <v>10890330</v>
      </c>
      <c r="C336" s="2">
        <v>0</v>
      </c>
      <c r="D336" s="2"/>
      <c r="E336" s="2">
        <v>10800185</v>
      </c>
      <c r="G336" s="2">
        <f>VLOOKUP(E336,VorgangsAttr!$A:$O,14,FALSE)</f>
        <v>0</v>
      </c>
      <c r="H336" s="2" t="str">
        <f>VLOOKUP(E336,VorgangsAttr!$A:$O,15,FALSE)</f>
        <v>VOR</v>
      </c>
      <c r="I336" s="2" t="str">
        <f>VLOOKUP(B336,PersonVor!$A:$Y,23,FALSE)</f>
        <v>4475_11</v>
      </c>
      <c r="J336" s="2" t="e">
        <f>VLOOKUP(E336,VorgangsAttr!A:Q,18,FALSE)</f>
        <v>#REF!</v>
      </c>
    </row>
    <row r="337" spans="1:10" ht="15" customHeight="1">
      <c r="A337" s="2">
        <v>11050477</v>
      </c>
      <c r="B337" s="2">
        <v>10890330</v>
      </c>
      <c r="C337" s="2">
        <v>0</v>
      </c>
      <c r="D337" s="2"/>
      <c r="E337" s="2">
        <v>10800186</v>
      </c>
      <c r="G337" s="2">
        <f>VLOOKUP(E337,VorgangsAttr!$A:$O,14,FALSE)</f>
        <v>0</v>
      </c>
      <c r="H337" s="2" t="str">
        <f>VLOOKUP(E337,VorgangsAttr!$A:$O,15,FALSE)</f>
        <v>VOR</v>
      </c>
      <c r="I337" s="2" t="str">
        <f>VLOOKUP(B337,PersonVor!$A:$Y,23,FALSE)</f>
        <v>4475_11</v>
      </c>
      <c r="J337" s="2" t="e">
        <f>VLOOKUP(E337,VorgangsAttr!A:Q,18,FALSE)</f>
        <v>#REF!</v>
      </c>
    </row>
    <row r="338" spans="1:10" ht="15" customHeight="1">
      <c r="A338" s="2">
        <v>11050478</v>
      </c>
      <c r="B338" s="2">
        <v>10890330</v>
      </c>
      <c r="C338" s="2">
        <v>0</v>
      </c>
      <c r="D338" s="2"/>
      <c r="E338" s="2">
        <v>10800187</v>
      </c>
      <c r="G338" s="2">
        <f>VLOOKUP(E338,VorgangsAttr!$A:$O,14,FALSE)</f>
        <v>0</v>
      </c>
      <c r="H338" s="2" t="str">
        <f>VLOOKUP(E338,VorgangsAttr!$A:$O,15,FALSE)</f>
        <v>VOR</v>
      </c>
      <c r="I338" s="2" t="str">
        <f>VLOOKUP(B338,PersonVor!$A:$Y,23,FALSE)</f>
        <v>4475_11</v>
      </c>
      <c r="J338" s="2" t="e">
        <f>VLOOKUP(E338,VorgangsAttr!A:Q,18,FALSE)</f>
        <v>#REF!</v>
      </c>
    </row>
    <row r="339" spans="1:10" ht="15" customHeight="1">
      <c r="A339" s="2">
        <v>11050479</v>
      </c>
      <c r="B339" s="2">
        <v>10890330</v>
      </c>
      <c r="C339" s="2">
        <v>0</v>
      </c>
      <c r="D339" s="2"/>
      <c r="E339" s="2">
        <v>10800188</v>
      </c>
      <c r="G339" s="2">
        <f>VLOOKUP(E339,VorgangsAttr!$A:$O,14,FALSE)</f>
        <v>0</v>
      </c>
      <c r="H339" s="2" t="str">
        <f>VLOOKUP(E339,VorgangsAttr!$A:$O,15,FALSE)</f>
        <v>VOR</v>
      </c>
      <c r="I339" s="2" t="str">
        <f>VLOOKUP(B339,PersonVor!$A:$Y,23,FALSE)</f>
        <v>4475_11</v>
      </c>
      <c r="J339" s="2" t="e">
        <f>VLOOKUP(E339,VorgangsAttr!A:Q,18,FALSE)</f>
        <v>#REF!</v>
      </c>
    </row>
    <row r="340" spans="1:10" ht="15" customHeight="1">
      <c r="A340" s="2">
        <v>11050480</v>
      </c>
      <c r="B340" s="2">
        <v>10890331</v>
      </c>
      <c r="C340" s="2">
        <v>0</v>
      </c>
      <c r="D340" s="2"/>
      <c r="E340" s="2">
        <v>10800189</v>
      </c>
      <c r="G340" s="2">
        <f>VLOOKUP(E340,VorgangsAttr!$A:$O,14,FALSE)</f>
        <v>0</v>
      </c>
      <c r="H340" s="2" t="str">
        <f>VLOOKUP(E340,VorgangsAttr!$A:$O,15,FALSE)</f>
        <v>VOR</v>
      </c>
      <c r="I340" s="2" t="str">
        <f>VLOOKUP(B340,PersonVor!$A:$Y,23,FALSE)</f>
        <v>4475_11</v>
      </c>
      <c r="J340" s="2" t="e">
        <f>VLOOKUP(E340,VorgangsAttr!A:Q,18,FALSE)</f>
        <v>#REF!</v>
      </c>
    </row>
    <row r="341" spans="1:10" ht="15" customHeight="1">
      <c r="A341" s="2">
        <v>11050481</v>
      </c>
      <c r="B341" s="2">
        <v>10890332</v>
      </c>
      <c r="C341" s="2">
        <v>0</v>
      </c>
      <c r="D341" s="2"/>
      <c r="E341" s="2">
        <v>10800190</v>
      </c>
      <c r="G341" s="2">
        <f>VLOOKUP(E341,VorgangsAttr!$A:$O,14,FALSE)</f>
        <v>0</v>
      </c>
      <c r="H341" s="2" t="str">
        <f>VLOOKUP(E341,VorgangsAttr!$A:$O,15,FALSE)</f>
        <v>VOR</v>
      </c>
      <c r="I341" s="2" t="str">
        <f>VLOOKUP(B341,PersonVor!$A:$Y,23,FALSE)</f>
        <v>4475_11</v>
      </c>
      <c r="J341" s="2" t="e">
        <f>VLOOKUP(E341,VorgangsAttr!A:Q,18,FALSE)</f>
        <v>#REF!</v>
      </c>
    </row>
    <row r="342" spans="1:10" ht="15" customHeight="1">
      <c r="A342" s="2">
        <v>11050482</v>
      </c>
      <c r="B342" s="2">
        <v>10890333</v>
      </c>
      <c r="C342" s="2">
        <v>0</v>
      </c>
      <c r="D342" s="2"/>
      <c r="E342" s="2">
        <v>10800191</v>
      </c>
      <c r="G342" s="2">
        <f>VLOOKUP(E342,VorgangsAttr!$A:$O,14,FALSE)</f>
        <v>0</v>
      </c>
      <c r="H342" s="2" t="str">
        <f>VLOOKUP(E342,VorgangsAttr!$A:$O,15,FALSE)</f>
        <v>VOR</v>
      </c>
      <c r="I342" s="2" t="str">
        <f>VLOOKUP(B342,PersonVor!$A:$Y,23,FALSE)</f>
        <v>4475_11</v>
      </c>
      <c r="J342" s="2" t="e">
        <f>VLOOKUP(E342,VorgangsAttr!A:Q,18,FALSE)</f>
        <v>#REF!</v>
      </c>
    </row>
    <row r="343" spans="1:10" ht="15" customHeight="1">
      <c r="A343" s="2">
        <v>11050483</v>
      </c>
      <c r="B343" s="2">
        <v>10890333</v>
      </c>
      <c r="C343" s="2">
        <v>0</v>
      </c>
      <c r="D343" s="2"/>
      <c r="E343" s="2">
        <v>10800192</v>
      </c>
      <c r="G343" s="2">
        <f>VLOOKUP(E343,VorgangsAttr!$A:$O,14,FALSE)</f>
        <v>0</v>
      </c>
      <c r="H343" s="2" t="str">
        <f>VLOOKUP(E343,VorgangsAttr!$A:$O,15,FALSE)</f>
        <v>VOR</v>
      </c>
      <c r="I343" s="2" t="str">
        <f>VLOOKUP(B343,PersonVor!$A:$Y,23,FALSE)</f>
        <v>4475_11</v>
      </c>
      <c r="J343" s="2" t="e">
        <f>VLOOKUP(E343,VorgangsAttr!A:Q,18,FALSE)</f>
        <v>#REF!</v>
      </c>
    </row>
    <row r="344" spans="1:10" ht="15" customHeight="1">
      <c r="A344" s="2">
        <v>11050484</v>
      </c>
      <c r="B344" s="2">
        <v>10890334</v>
      </c>
      <c r="C344" s="2">
        <v>0</v>
      </c>
      <c r="D344" s="2"/>
      <c r="E344" s="2">
        <v>10800193</v>
      </c>
      <c r="G344" s="2">
        <f>VLOOKUP(E344,VorgangsAttr!$A:$O,14,FALSE)</f>
        <v>0</v>
      </c>
      <c r="H344" s="2" t="str">
        <f>VLOOKUP(E344,VorgangsAttr!$A:$O,15,FALSE)</f>
        <v>VOR</v>
      </c>
      <c r="I344" s="2" t="str">
        <f>VLOOKUP(B344,PersonVor!$A:$Y,23,FALSE)</f>
        <v>4475_11</v>
      </c>
      <c r="J344" s="2" t="e">
        <f>VLOOKUP(E344,VorgangsAttr!A:Q,18,FALSE)</f>
        <v>#REF!</v>
      </c>
    </row>
    <row r="345" spans="1:10" ht="15" customHeight="1">
      <c r="A345" s="2">
        <v>11050485</v>
      </c>
      <c r="B345" s="2">
        <v>10890334</v>
      </c>
      <c r="C345" s="2">
        <v>0</v>
      </c>
      <c r="D345" s="2"/>
      <c r="E345" s="2">
        <v>10800194</v>
      </c>
      <c r="G345" s="2">
        <f>VLOOKUP(E345,VorgangsAttr!$A:$O,14,FALSE)</f>
        <v>0</v>
      </c>
      <c r="H345" s="2" t="str">
        <f>VLOOKUP(E345,VorgangsAttr!$A:$O,15,FALSE)</f>
        <v>VOR</v>
      </c>
      <c r="I345" s="2" t="str">
        <f>VLOOKUP(B345,PersonVor!$A:$Y,23,FALSE)</f>
        <v>4475_11</v>
      </c>
      <c r="J345" s="2" t="e">
        <f>VLOOKUP(E345,VorgangsAttr!A:Q,18,FALSE)</f>
        <v>#REF!</v>
      </c>
    </row>
    <row r="346" spans="1:10" ht="15" customHeight="1">
      <c r="A346" s="2">
        <v>11050486</v>
      </c>
      <c r="B346" s="2">
        <v>10890334</v>
      </c>
      <c r="C346" s="2">
        <v>0</v>
      </c>
      <c r="D346" s="2"/>
      <c r="E346" s="2">
        <v>10800195</v>
      </c>
      <c r="G346" s="2">
        <f>VLOOKUP(E346,VorgangsAttr!$A:$O,14,FALSE)</f>
        <v>0</v>
      </c>
      <c r="H346" s="2" t="str">
        <f>VLOOKUP(E346,VorgangsAttr!$A:$O,15,FALSE)</f>
        <v>VOR</v>
      </c>
      <c r="I346" s="2" t="str">
        <f>VLOOKUP(B346,PersonVor!$A:$Y,23,FALSE)</f>
        <v>4475_11</v>
      </c>
      <c r="J346" s="2" t="e">
        <f>VLOOKUP(E346,VorgangsAttr!A:Q,18,FALSE)</f>
        <v>#REF!</v>
      </c>
    </row>
    <row r="347" spans="1:10" ht="15" customHeight="1">
      <c r="A347" s="2">
        <v>11050487</v>
      </c>
      <c r="B347" s="2">
        <v>10890335</v>
      </c>
      <c r="C347" s="2">
        <v>0</v>
      </c>
      <c r="D347" s="2"/>
      <c r="E347" s="2">
        <v>10800196</v>
      </c>
      <c r="G347" s="2">
        <f>VLOOKUP(E347,VorgangsAttr!$A:$O,14,FALSE)</f>
        <v>0</v>
      </c>
      <c r="H347" s="2" t="str">
        <f>VLOOKUP(E347,VorgangsAttr!$A:$O,15,FALSE)</f>
        <v>VOR</v>
      </c>
      <c r="I347" s="2" t="str">
        <f>VLOOKUP(B347,PersonVor!$A:$Y,23,FALSE)</f>
        <v>4475_11</v>
      </c>
      <c r="J347" s="2" t="e">
        <f>VLOOKUP(E347,VorgangsAttr!A:Q,18,FALSE)</f>
        <v>#REF!</v>
      </c>
    </row>
    <row r="348" spans="1:10" ht="15" customHeight="1">
      <c r="A348" s="2">
        <v>11050488</v>
      </c>
      <c r="B348" s="2">
        <v>10890335</v>
      </c>
      <c r="C348" s="2">
        <v>0</v>
      </c>
      <c r="D348" s="2"/>
      <c r="E348" s="2">
        <v>10800197</v>
      </c>
      <c r="G348" s="2">
        <f>VLOOKUP(E348,VorgangsAttr!$A:$O,14,FALSE)</f>
        <v>0</v>
      </c>
      <c r="H348" s="2" t="str">
        <f>VLOOKUP(E348,VorgangsAttr!$A:$O,15,FALSE)</f>
        <v>VOR</v>
      </c>
      <c r="I348" s="2" t="str">
        <f>VLOOKUP(B348,PersonVor!$A:$Y,23,FALSE)</f>
        <v>4475_11</v>
      </c>
      <c r="J348" s="2" t="e">
        <f>VLOOKUP(E348,VorgangsAttr!A:Q,18,FALSE)</f>
        <v>#REF!</v>
      </c>
    </row>
    <row r="349" spans="1:10" ht="15" customHeight="1">
      <c r="A349" s="2">
        <v>11050489</v>
      </c>
      <c r="B349" s="2">
        <v>10890335</v>
      </c>
      <c r="C349" s="2">
        <v>0</v>
      </c>
      <c r="D349" s="2"/>
      <c r="E349" s="2">
        <v>10800198</v>
      </c>
      <c r="G349" s="2">
        <f>VLOOKUP(E349,VorgangsAttr!$A:$O,14,FALSE)</f>
        <v>0</v>
      </c>
      <c r="H349" s="2" t="str">
        <f>VLOOKUP(E349,VorgangsAttr!$A:$O,15,FALSE)</f>
        <v>VOR</v>
      </c>
      <c r="I349" s="2" t="str">
        <f>VLOOKUP(B349,PersonVor!$A:$Y,23,FALSE)</f>
        <v>4475_11</v>
      </c>
      <c r="J349" s="2" t="e">
        <f>VLOOKUP(E349,VorgangsAttr!A:Q,18,FALSE)</f>
        <v>#REF!</v>
      </c>
    </row>
    <row r="350" spans="1:10" ht="15" customHeight="1">
      <c r="A350" s="2">
        <v>11050490</v>
      </c>
      <c r="B350" s="2">
        <v>10890335</v>
      </c>
      <c r="C350" s="2">
        <v>0</v>
      </c>
      <c r="D350" s="2"/>
      <c r="E350" s="2">
        <v>10800199</v>
      </c>
      <c r="G350" s="2">
        <f>VLOOKUP(E350,VorgangsAttr!$A:$O,14,FALSE)</f>
        <v>0</v>
      </c>
      <c r="H350" s="2" t="str">
        <f>VLOOKUP(E350,VorgangsAttr!$A:$O,15,FALSE)</f>
        <v>VOR</v>
      </c>
      <c r="I350" s="2" t="str">
        <f>VLOOKUP(B350,PersonVor!$A:$Y,23,FALSE)</f>
        <v>4475_11</v>
      </c>
      <c r="J350" s="2" t="e">
        <f>VLOOKUP(E350,VorgangsAttr!A:Q,18,FALSE)</f>
        <v>#REF!</v>
      </c>
    </row>
    <row r="351" spans="1:10" ht="15" customHeight="1">
      <c r="A351" s="2">
        <v>11050491</v>
      </c>
      <c r="B351" s="2">
        <v>10950085</v>
      </c>
      <c r="C351" s="2">
        <v>0</v>
      </c>
      <c r="D351" s="2"/>
      <c r="E351" s="2">
        <v>10800200</v>
      </c>
      <c r="G351" s="2">
        <f>VLOOKUP(E351,VorgangsAttr!$A:$O,14,FALSE)</f>
        <v>0</v>
      </c>
      <c r="H351" s="2" t="str">
        <f>VLOOKUP(E351,VorgangsAttr!$A:$O,15,FALSE)</f>
        <v>VOR</v>
      </c>
      <c r="I351" s="2" t="str">
        <f>VLOOKUP(B351,PersonVor!$A:$Y,23,FALSE)</f>
        <v>4475_11</v>
      </c>
      <c r="J351" s="2" t="e">
        <f>VLOOKUP(E351,VorgangsAttr!A:Q,18,FALSE)</f>
        <v>#REF!</v>
      </c>
    </row>
    <row r="352" spans="1:10" ht="15" customHeight="1">
      <c r="A352" s="2">
        <v>11050492</v>
      </c>
      <c r="B352" s="2">
        <v>10950085</v>
      </c>
      <c r="C352" s="2">
        <v>0</v>
      </c>
      <c r="D352" s="2"/>
      <c r="E352" s="2">
        <v>10800201</v>
      </c>
      <c r="G352" s="2">
        <f>VLOOKUP(E352,VorgangsAttr!$A:$O,14,FALSE)</f>
        <v>0</v>
      </c>
      <c r="H352" s="2" t="str">
        <f>VLOOKUP(E352,VorgangsAttr!$A:$O,15,FALSE)</f>
        <v>VOR</v>
      </c>
      <c r="I352" s="2" t="str">
        <f>VLOOKUP(B352,PersonVor!$A:$Y,23,FALSE)</f>
        <v>4475_11</v>
      </c>
      <c r="J352" s="2" t="e">
        <f>VLOOKUP(E352,VorgangsAttr!A:Q,18,FALSE)</f>
        <v>#REF!</v>
      </c>
    </row>
    <row r="353" spans="1:10" ht="15" customHeight="1">
      <c r="A353" s="2">
        <v>11050493</v>
      </c>
      <c r="B353" s="2">
        <v>10950085</v>
      </c>
      <c r="C353" s="2">
        <v>0</v>
      </c>
      <c r="D353" s="2"/>
      <c r="E353" s="2">
        <v>10800202</v>
      </c>
      <c r="G353" s="2">
        <f>VLOOKUP(E353,VorgangsAttr!$A:$O,14,FALSE)</f>
        <v>0</v>
      </c>
      <c r="H353" s="2" t="str">
        <f>VLOOKUP(E353,VorgangsAttr!$A:$O,15,FALSE)</f>
        <v>VOR</v>
      </c>
      <c r="I353" s="2" t="str">
        <f>VLOOKUP(B353,PersonVor!$A:$Y,23,FALSE)</f>
        <v>4475_11</v>
      </c>
      <c r="J353" s="2" t="e">
        <f>VLOOKUP(E353,VorgangsAttr!A:Q,18,FALSE)</f>
        <v>#REF!</v>
      </c>
    </row>
    <row r="354" spans="1:10" ht="15" customHeight="1">
      <c r="A354" s="2">
        <v>11050494</v>
      </c>
      <c r="B354" s="2">
        <v>10950085</v>
      </c>
      <c r="C354" s="2">
        <v>0</v>
      </c>
      <c r="D354" s="2"/>
      <c r="E354" s="2">
        <v>10800203</v>
      </c>
      <c r="G354" s="2">
        <f>VLOOKUP(E354,VorgangsAttr!$A:$O,14,FALSE)</f>
        <v>0</v>
      </c>
      <c r="H354" s="2" t="str">
        <f>VLOOKUP(E354,VorgangsAttr!$A:$O,15,FALSE)</f>
        <v>VOR</v>
      </c>
      <c r="I354" s="2" t="str">
        <f>VLOOKUP(B354,PersonVor!$A:$Y,23,FALSE)</f>
        <v>4475_11</v>
      </c>
      <c r="J354" s="2" t="e">
        <f>VLOOKUP(E354,VorgangsAttr!A:Q,18,FALSE)</f>
        <v>#REF!</v>
      </c>
    </row>
    <row r="355" spans="1:10" ht="15" customHeight="1">
      <c r="A355" s="2">
        <v>11050495</v>
      </c>
      <c r="B355" s="2">
        <v>10950085</v>
      </c>
      <c r="C355" s="2">
        <v>0</v>
      </c>
      <c r="D355" s="2"/>
      <c r="E355" s="2">
        <v>10800204</v>
      </c>
      <c r="G355" s="2">
        <f>VLOOKUP(E355,VorgangsAttr!$A:$O,14,FALSE)</f>
        <v>0</v>
      </c>
      <c r="H355" s="2" t="str">
        <f>VLOOKUP(E355,VorgangsAttr!$A:$O,15,FALSE)</f>
        <v>VOR</v>
      </c>
      <c r="I355" s="2" t="str">
        <f>VLOOKUP(B355,PersonVor!$A:$Y,23,FALSE)</f>
        <v>4475_11</v>
      </c>
      <c r="J355" s="2" t="e">
        <f>VLOOKUP(E355,VorgangsAttr!A:Q,18,FALSE)</f>
        <v>#REF!</v>
      </c>
    </row>
    <row r="356" spans="1:10" ht="15" customHeight="1">
      <c r="A356" s="2">
        <v>11050496</v>
      </c>
      <c r="B356" s="2">
        <v>10950085</v>
      </c>
      <c r="C356" s="2">
        <v>0</v>
      </c>
      <c r="D356" s="2"/>
      <c r="E356" s="2">
        <v>10800205</v>
      </c>
      <c r="G356" s="2">
        <f>VLOOKUP(E356,VorgangsAttr!$A:$O,14,FALSE)</f>
        <v>0</v>
      </c>
      <c r="H356" s="2" t="str">
        <f>VLOOKUP(E356,VorgangsAttr!$A:$O,15,FALSE)</f>
        <v>VOR</v>
      </c>
      <c r="I356" s="2" t="str">
        <f>VLOOKUP(B356,PersonVor!$A:$Y,23,FALSE)</f>
        <v>4475_11</v>
      </c>
      <c r="J356" s="2" t="e">
        <f>VLOOKUP(E356,VorgangsAttr!A:Q,18,FALSE)</f>
        <v>#REF!</v>
      </c>
    </row>
    <row r="357" spans="1:10" ht="15" customHeight="1">
      <c r="A357" s="2">
        <v>11050497</v>
      </c>
      <c r="B357" s="2">
        <v>10890336</v>
      </c>
      <c r="C357" s="2">
        <v>0</v>
      </c>
      <c r="D357" s="2"/>
      <c r="E357" s="2">
        <v>10800206</v>
      </c>
      <c r="G357" s="2">
        <f>VLOOKUP(E357,VorgangsAttr!$A:$O,14,FALSE)</f>
        <v>0</v>
      </c>
      <c r="H357" s="2" t="str">
        <f>VLOOKUP(E357,VorgangsAttr!$A:$O,15,FALSE)</f>
        <v>VOR</v>
      </c>
      <c r="I357" s="2" t="str">
        <f>VLOOKUP(B357,PersonVor!$A:$Y,23,FALSE)</f>
        <v>4475_11</v>
      </c>
      <c r="J357" s="2" t="e">
        <f>VLOOKUP(E357,VorgangsAttr!A:Q,18,FALSE)</f>
        <v>#REF!</v>
      </c>
    </row>
    <row r="358" spans="1:10" ht="15" customHeight="1">
      <c r="A358" s="2">
        <v>11050498</v>
      </c>
      <c r="B358" s="2">
        <v>10890336</v>
      </c>
      <c r="C358" s="2">
        <v>0</v>
      </c>
      <c r="D358" s="2"/>
      <c r="E358" s="2">
        <v>10800207</v>
      </c>
      <c r="G358" s="2">
        <f>VLOOKUP(E358,VorgangsAttr!$A:$O,14,FALSE)</f>
        <v>0</v>
      </c>
      <c r="H358" s="2" t="str">
        <f>VLOOKUP(E358,VorgangsAttr!$A:$O,15,FALSE)</f>
        <v>VOR</v>
      </c>
      <c r="I358" s="2" t="str">
        <f>VLOOKUP(B358,PersonVor!$A:$Y,23,FALSE)</f>
        <v>4475_11</v>
      </c>
      <c r="J358" s="2" t="e">
        <f>VLOOKUP(E358,VorgangsAttr!A:Q,18,FALSE)</f>
        <v>#REF!</v>
      </c>
    </row>
    <row r="359" spans="1:10" ht="15" customHeight="1">
      <c r="A359" s="2">
        <v>11050499</v>
      </c>
      <c r="B359" s="2">
        <v>10890336</v>
      </c>
      <c r="C359" s="2">
        <v>0</v>
      </c>
      <c r="D359" s="2"/>
      <c r="E359" s="2">
        <v>10800208</v>
      </c>
      <c r="G359" s="2">
        <f>VLOOKUP(E359,VorgangsAttr!$A:$O,14,FALSE)</f>
        <v>0</v>
      </c>
      <c r="H359" s="2" t="str">
        <f>VLOOKUP(E359,VorgangsAttr!$A:$O,15,FALSE)</f>
        <v>VOR</v>
      </c>
      <c r="I359" s="2" t="str">
        <f>VLOOKUP(B359,PersonVor!$A:$Y,23,FALSE)</f>
        <v>4475_11</v>
      </c>
      <c r="J359" s="2" t="e">
        <f>VLOOKUP(E359,VorgangsAttr!A:Q,18,FALSE)</f>
        <v>#REF!</v>
      </c>
    </row>
    <row r="360" spans="1:10" ht="15" customHeight="1">
      <c r="A360" s="2">
        <v>11050500</v>
      </c>
      <c r="B360" s="2">
        <v>10890336</v>
      </c>
      <c r="C360" s="2">
        <v>0</v>
      </c>
      <c r="D360" s="2"/>
      <c r="E360" s="2">
        <v>10800209</v>
      </c>
      <c r="G360" s="2">
        <f>VLOOKUP(E360,VorgangsAttr!$A:$O,14,FALSE)</f>
        <v>0</v>
      </c>
      <c r="H360" s="2" t="str">
        <f>VLOOKUP(E360,VorgangsAttr!$A:$O,15,FALSE)</f>
        <v>VOR</v>
      </c>
      <c r="I360" s="2" t="str">
        <f>VLOOKUP(B360,PersonVor!$A:$Y,23,FALSE)</f>
        <v>4475_11</v>
      </c>
      <c r="J360" s="2" t="e">
        <f>VLOOKUP(E360,VorgangsAttr!A:Q,18,FALSE)</f>
        <v>#REF!</v>
      </c>
    </row>
    <row r="361" spans="1:10" ht="15" customHeight="1">
      <c r="A361" s="2">
        <v>11050501</v>
      </c>
      <c r="B361" s="2">
        <v>10890336</v>
      </c>
      <c r="C361" s="2">
        <v>0</v>
      </c>
      <c r="D361" s="2"/>
      <c r="E361" s="2">
        <v>10800210</v>
      </c>
      <c r="G361" s="2">
        <f>VLOOKUP(E361,VorgangsAttr!$A:$O,14,FALSE)</f>
        <v>0</v>
      </c>
      <c r="H361" s="2" t="str">
        <f>VLOOKUP(E361,VorgangsAttr!$A:$O,15,FALSE)</f>
        <v>VOR</v>
      </c>
      <c r="I361" s="2" t="str">
        <f>VLOOKUP(B361,PersonVor!$A:$Y,23,FALSE)</f>
        <v>4475_11</v>
      </c>
      <c r="J361" s="2" t="e">
        <f>VLOOKUP(E361,VorgangsAttr!A:Q,18,FALSE)</f>
        <v>#REF!</v>
      </c>
    </row>
    <row r="362" spans="1:10" ht="15" customHeight="1">
      <c r="A362" s="2">
        <v>11050502</v>
      </c>
      <c r="B362" s="2">
        <v>10890337</v>
      </c>
      <c r="C362" s="2">
        <v>0</v>
      </c>
      <c r="D362" s="2"/>
      <c r="E362" s="2">
        <v>10800211</v>
      </c>
      <c r="G362" s="2">
        <f>VLOOKUP(E362,VorgangsAttr!$A:$O,14,FALSE)</f>
        <v>0</v>
      </c>
      <c r="H362" s="2" t="str">
        <f>VLOOKUP(E362,VorgangsAttr!$A:$O,15,FALSE)</f>
        <v>VOR</v>
      </c>
      <c r="I362" s="2" t="str">
        <f>VLOOKUP(B362,PersonVor!$A:$Y,23,FALSE)</f>
        <v>4475_11</v>
      </c>
      <c r="J362" s="2" t="e">
        <f>VLOOKUP(E362,VorgangsAttr!A:Q,18,FALSE)</f>
        <v>#REF!</v>
      </c>
    </row>
    <row r="363" spans="1:10" ht="15" customHeight="1">
      <c r="A363" s="2">
        <v>11050503</v>
      </c>
      <c r="B363" s="2">
        <v>10890337</v>
      </c>
      <c r="C363" s="2">
        <v>0</v>
      </c>
      <c r="D363" s="2"/>
      <c r="E363" s="2">
        <v>10800212</v>
      </c>
      <c r="G363" s="2">
        <f>VLOOKUP(E363,VorgangsAttr!$A:$O,14,FALSE)</f>
        <v>0</v>
      </c>
      <c r="H363" s="2" t="str">
        <f>VLOOKUP(E363,VorgangsAttr!$A:$O,15,FALSE)</f>
        <v>VOR</v>
      </c>
      <c r="I363" s="2" t="str">
        <f>VLOOKUP(B363,PersonVor!$A:$Y,23,FALSE)</f>
        <v>4475_11</v>
      </c>
      <c r="J363" s="2" t="e">
        <f>VLOOKUP(E363,VorgangsAttr!A:Q,18,FALSE)</f>
        <v>#REF!</v>
      </c>
    </row>
    <row r="364" spans="1:10" ht="15" customHeight="1">
      <c r="A364" s="2">
        <v>11050504</v>
      </c>
      <c r="B364" s="2">
        <v>10890337</v>
      </c>
      <c r="C364" s="2">
        <v>0</v>
      </c>
      <c r="D364" s="2"/>
      <c r="E364" s="2">
        <v>10800213</v>
      </c>
      <c r="G364" s="2">
        <f>VLOOKUP(E364,VorgangsAttr!$A:$O,14,FALSE)</f>
        <v>0</v>
      </c>
      <c r="H364" s="2" t="str">
        <f>VLOOKUP(E364,VorgangsAttr!$A:$O,15,FALSE)</f>
        <v>VOR</v>
      </c>
      <c r="I364" s="2" t="str">
        <f>VLOOKUP(B364,PersonVor!$A:$Y,23,FALSE)</f>
        <v>4475_11</v>
      </c>
      <c r="J364" s="2" t="e">
        <f>VLOOKUP(E364,VorgangsAttr!A:Q,18,FALSE)</f>
        <v>#REF!</v>
      </c>
    </row>
    <row r="365" spans="1:10" ht="15" customHeight="1">
      <c r="A365" s="2">
        <v>11050505</v>
      </c>
      <c r="B365" s="2">
        <v>10890337</v>
      </c>
      <c r="C365" s="2">
        <v>0</v>
      </c>
      <c r="D365" s="2"/>
      <c r="E365" s="2">
        <v>10800214</v>
      </c>
      <c r="G365" s="2">
        <f>VLOOKUP(E365,VorgangsAttr!$A:$O,14,FALSE)</f>
        <v>0</v>
      </c>
      <c r="H365" s="2" t="str">
        <f>VLOOKUP(E365,VorgangsAttr!$A:$O,15,FALSE)</f>
        <v>VOR</v>
      </c>
      <c r="I365" s="2" t="str">
        <f>VLOOKUP(B365,PersonVor!$A:$Y,23,FALSE)</f>
        <v>4475_11</v>
      </c>
      <c r="J365" s="2" t="e">
        <f>VLOOKUP(E365,VorgangsAttr!A:Q,18,FALSE)</f>
        <v>#REF!</v>
      </c>
    </row>
    <row r="366" spans="1:10" ht="15" customHeight="1">
      <c r="A366" s="2">
        <v>11050506</v>
      </c>
      <c r="B366" s="2">
        <v>10890337</v>
      </c>
      <c r="C366" s="2">
        <v>0</v>
      </c>
      <c r="D366" s="2"/>
      <c r="E366" s="2">
        <v>10800215</v>
      </c>
      <c r="G366" s="2">
        <f>VLOOKUP(E366,VorgangsAttr!$A:$O,14,FALSE)</f>
        <v>0</v>
      </c>
      <c r="H366" s="2" t="str">
        <f>VLOOKUP(E366,VorgangsAttr!$A:$O,15,FALSE)</f>
        <v>VOR</v>
      </c>
      <c r="I366" s="2" t="str">
        <f>VLOOKUP(B366,PersonVor!$A:$Y,23,FALSE)</f>
        <v>4475_11</v>
      </c>
      <c r="J366" s="2" t="e">
        <f>VLOOKUP(E366,VorgangsAttr!A:Q,18,FALSE)</f>
        <v>#REF!</v>
      </c>
    </row>
    <row r="367" spans="1:10" ht="15" customHeight="1">
      <c r="A367" s="2">
        <v>11050507</v>
      </c>
      <c r="B367" s="2">
        <v>10890337</v>
      </c>
      <c r="C367" s="2">
        <v>0</v>
      </c>
      <c r="D367" s="2"/>
      <c r="E367" s="2">
        <v>10800216</v>
      </c>
      <c r="G367" s="2">
        <f>VLOOKUP(E367,VorgangsAttr!$A:$O,14,FALSE)</f>
        <v>0</v>
      </c>
      <c r="H367" s="2" t="str">
        <f>VLOOKUP(E367,VorgangsAttr!$A:$O,15,FALSE)</f>
        <v>VOR</v>
      </c>
      <c r="I367" s="2" t="str">
        <f>VLOOKUP(B367,PersonVor!$A:$Y,23,FALSE)</f>
        <v>4475_11</v>
      </c>
      <c r="J367" s="2" t="e">
        <f>VLOOKUP(E367,VorgangsAttr!A:Q,18,FALSE)</f>
        <v>#REF!</v>
      </c>
    </row>
    <row r="368" spans="1:10" ht="15" customHeight="1">
      <c r="A368" s="2">
        <v>11050508</v>
      </c>
      <c r="B368" s="2">
        <v>10890338</v>
      </c>
      <c r="C368" s="2">
        <v>0</v>
      </c>
      <c r="D368" s="2"/>
      <c r="E368" s="2">
        <v>10800217</v>
      </c>
      <c r="G368" s="2">
        <f>VLOOKUP(E368,VorgangsAttr!$A:$O,14,FALSE)</f>
        <v>0</v>
      </c>
      <c r="H368" s="2" t="str">
        <f>VLOOKUP(E368,VorgangsAttr!$A:$O,15,FALSE)</f>
        <v>VOR</v>
      </c>
      <c r="I368" s="2" t="str">
        <f>VLOOKUP(B368,PersonVor!$A:$Y,23,FALSE)</f>
        <v>4475_11</v>
      </c>
      <c r="J368" s="2" t="e">
        <f>VLOOKUP(E368,VorgangsAttr!A:Q,18,FALSE)</f>
        <v>#REF!</v>
      </c>
    </row>
    <row r="369" spans="1:10" ht="15" customHeight="1">
      <c r="A369" s="2">
        <v>11050509</v>
      </c>
      <c r="B369" s="2">
        <v>10890338</v>
      </c>
      <c r="C369" s="2">
        <v>0</v>
      </c>
      <c r="D369" s="2"/>
      <c r="E369" s="2">
        <v>10800218</v>
      </c>
      <c r="G369" s="2">
        <f>VLOOKUP(E369,VorgangsAttr!$A:$O,14,FALSE)</f>
        <v>0</v>
      </c>
      <c r="H369" s="2" t="str">
        <f>VLOOKUP(E369,VorgangsAttr!$A:$O,15,FALSE)</f>
        <v>VOR</v>
      </c>
      <c r="I369" s="2" t="str">
        <f>VLOOKUP(B369,PersonVor!$A:$Y,23,FALSE)</f>
        <v>4475_11</v>
      </c>
      <c r="J369" s="2" t="e">
        <f>VLOOKUP(E369,VorgangsAttr!A:Q,18,FALSE)</f>
        <v>#REF!</v>
      </c>
    </row>
    <row r="370" spans="1:10" ht="15" customHeight="1">
      <c r="A370" s="2">
        <v>11050510</v>
      </c>
      <c r="B370" s="2">
        <v>10890338</v>
      </c>
      <c r="C370" s="2">
        <v>0</v>
      </c>
      <c r="D370" s="2"/>
      <c r="E370" s="2">
        <v>10800219</v>
      </c>
      <c r="G370" s="2">
        <f>VLOOKUP(E370,VorgangsAttr!$A:$O,14,FALSE)</f>
        <v>0</v>
      </c>
      <c r="H370" s="2" t="str">
        <f>VLOOKUP(E370,VorgangsAttr!$A:$O,15,FALSE)</f>
        <v>VOR</v>
      </c>
      <c r="I370" s="2" t="str">
        <f>VLOOKUP(B370,PersonVor!$A:$Y,23,FALSE)</f>
        <v>4475_11</v>
      </c>
      <c r="J370" s="2" t="e">
        <f>VLOOKUP(E370,VorgangsAttr!A:Q,18,FALSE)</f>
        <v>#REF!</v>
      </c>
    </row>
    <row r="371" spans="1:10" ht="15" customHeight="1">
      <c r="A371" s="2">
        <v>11050511</v>
      </c>
      <c r="B371" s="2">
        <v>10890338</v>
      </c>
      <c r="C371" s="2">
        <v>0</v>
      </c>
      <c r="D371" s="2"/>
      <c r="E371" s="2">
        <v>10800220</v>
      </c>
      <c r="G371" s="2">
        <f>VLOOKUP(E371,VorgangsAttr!$A:$O,14,FALSE)</f>
        <v>0</v>
      </c>
      <c r="H371" s="2" t="str">
        <f>VLOOKUP(E371,VorgangsAttr!$A:$O,15,FALSE)</f>
        <v>VOR</v>
      </c>
      <c r="I371" s="2" t="str">
        <f>VLOOKUP(B371,PersonVor!$A:$Y,23,FALSE)</f>
        <v>4475_11</v>
      </c>
      <c r="J371" s="2" t="e">
        <f>VLOOKUP(E371,VorgangsAttr!A:Q,18,FALSE)</f>
        <v>#REF!</v>
      </c>
    </row>
    <row r="372" spans="1:10" ht="15" customHeight="1">
      <c r="A372" s="2">
        <v>11050512</v>
      </c>
      <c r="B372" s="2">
        <v>10890338</v>
      </c>
      <c r="C372" s="2">
        <v>0</v>
      </c>
      <c r="D372" s="2"/>
      <c r="E372" s="2">
        <v>10800221</v>
      </c>
      <c r="G372" s="2">
        <f>VLOOKUP(E372,VorgangsAttr!$A:$O,14,FALSE)</f>
        <v>0</v>
      </c>
      <c r="H372" s="2" t="str">
        <f>VLOOKUP(E372,VorgangsAttr!$A:$O,15,FALSE)</f>
        <v>VOR</v>
      </c>
      <c r="I372" s="2" t="str">
        <f>VLOOKUP(B372,PersonVor!$A:$Y,23,FALSE)</f>
        <v>4475_11</v>
      </c>
      <c r="J372" s="2" t="e">
        <f>VLOOKUP(E372,VorgangsAttr!A:Q,18,FALSE)</f>
        <v>#REF!</v>
      </c>
    </row>
    <row r="373" spans="1:10" ht="15" customHeight="1">
      <c r="A373" s="2">
        <v>11050513</v>
      </c>
      <c r="B373" s="2">
        <v>10890339</v>
      </c>
      <c r="C373" s="2">
        <v>0</v>
      </c>
      <c r="D373" s="2"/>
      <c r="E373" s="2">
        <v>10800222</v>
      </c>
      <c r="G373" s="2">
        <f>VLOOKUP(E373,VorgangsAttr!$A:$O,14,FALSE)</f>
        <v>0</v>
      </c>
      <c r="H373" s="2" t="str">
        <f>VLOOKUP(E373,VorgangsAttr!$A:$O,15,FALSE)</f>
        <v>VOR</v>
      </c>
      <c r="I373" s="2" t="str">
        <f>VLOOKUP(B373,PersonVor!$A:$Y,23,FALSE)</f>
        <v>4475_11</v>
      </c>
      <c r="J373" s="2" t="e">
        <f>VLOOKUP(E373,VorgangsAttr!A:Q,18,FALSE)</f>
        <v>#REF!</v>
      </c>
    </row>
    <row r="374" spans="1:10" ht="15" customHeight="1">
      <c r="A374" s="2">
        <v>11050514</v>
      </c>
      <c r="B374" s="2">
        <v>10890339</v>
      </c>
      <c r="C374" s="2">
        <v>0</v>
      </c>
      <c r="D374" s="2"/>
      <c r="E374" s="2">
        <v>10800223</v>
      </c>
      <c r="G374" s="2">
        <f>VLOOKUP(E374,VorgangsAttr!$A:$O,14,FALSE)</f>
        <v>0</v>
      </c>
      <c r="H374" s="2" t="str">
        <f>VLOOKUP(E374,VorgangsAttr!$A:$O,15,FALSE)</f>
        <v>VOR</v>
      </c>
      <c r="I374" s="2" t="str">
        <f>VLOOKUP(B374,PersonVor!$A:$Y,23,FALSE)</f>
        <v>4475_11</v>
      </c>
      <c r="J374" s="2" t="e">
        <f>VLOOKUP(E374,VorgangsAttr!A:Q,18,FALSE)</f>
        <v>#REF!</v>
      </c>
    </row>
    <row r="375" spans="1:10" ht="15" customHeight="1">
      <c r="A375" s="2">
        <v>11050515</v>
      </c>
      <c r="B375" s="2">
        <v>10890339</v>
      </c>
      <c r="C375" s="2">
        <v>0</v>
      </c>
      <c r="D375" s="2"/>
      <c r="E375" s="2">
        <v>10800224</v>
      </c>
      <c r="G375" s="2">
        <f>VLOOKUP(E375,VorgangsAttr!$A:$O,14,FALSE)</f>
        <v>0</v>
      </c>
      <c r="H375" s="2" t="str">
        <f>VLOOKUP(E375,VorgangsAttr!$A:$O,15,FALSE)</f>
        <v>VOR</v>
      </c>
      <c r="I375" s="2" t="str">
        <f>VLOOKUP(B375,PersonVor!$A:$Y,23,FALSE)</f>
        <v>4475_11</v>
      </c>
      <c r="J375" s="2" t="e">
        <f>VLOOKUP(E375,VorgangsAttr!A:Q,18,FALSE)</f>
        <v>#REF!</v>
      </c>
    </row>
    <row r="376" spans="1:10" ht="15" customHeight="1">
      <c r="A376" s="2">
        <v>11050516</v>
      </c>
      <c r="B376" s="2">
        <v>10890339</v>
      </c>
      <c r="C376" s="2">
        <v>0</v>
      </c>
      <c r="D376" s="2"/>
      <c r="E376" s="2">
        <v>10800225</v>
      </c>
      <c r="G376" s="2">
        <f>VLOOKUP(E376,VorgangsAttr!$A:$O,14,FALSE)</f>
        <v>0</v>
      </c>
      <c r="H376" s="2" t="str">
        <f>VLOOKUP(E376,VorgangsAttr!$A:$O,15,FALSE)</f>
        <v>VOR</v>
      </c>
      <c r="I376" s="2" t="str">
        <f>VLOOKUP(B376,PersonVor!$A:$Y,23,FALSE)</f>
        <v>4475_11</v>
      </c>
      <c r="J376" s="2" t="e">
        <f>VLOOKUP(E376,VorgangsAttr!A:Q,18,FALSE)</f>
        <v>#REF!</v>
      </c>
    </row>
    <row r="377" spans="1:10" ht="15" customHeight="1">
      <c r="A377" s="2">
        <v>11050517</v>
      </c>
      <c r="B377" s="2">
        <v>10890340</v>
      </c>
      <c r="C377" s="2">
        <v>0</v>
      </c>
      <c r="D377" s="2"/>
      <c r="E377" s="2">
        <v>10800226</v>
      </c>
      <c r="G377" s="2">
        <f>VLOOKUP(E377,VorgangsAttr!$A:$O,14,FALSE)</f>
        <v>0</v>
      </c>
      <c r="H377" s="2" t="str">
        <f>VLOOKUP(E377,VorgangsAttr!$A:$O,15,FALSE)</f>
        <v>VOR</v>
      </c>
      <c r="I377" s="2" t="str">
        <f>VLOOKUP(B377,PersonVor!$A:$Y,23,FALSE)</f>
        <v>4475_11</v>
      </c>
      <c r="J377" s="2" t="e">
        <f>VLOOKUP(E377,VorgangsAttr!A:Q,18,FALSE)</f>
        <v>#REF!</v>
      </c>
    </row>
    <row r="378" spans="1:10" ht="15" customHeight="1">
      <c r="A378" s="2">
        <v>11050518</v>
      </c>
      <c r="B378" s="2">
        <v>10890340</v>
      </c>
      <c r="C378" s="2">
        <v>0</v>
      </c>
      <c r="D378" s="2"/>
      <c r="E378" s="2">
        <v>10800227</v>
      </c>
      <c r="G378" s="2">
        <f>VLOOKUP(E378,VorgangsAttr!$A:$O,14,FALSE)</f>
        <v>0</v>
      </c>
      <c r="H378" s="2" t="str">
        <f>VLOOKUP(E378,VorgangsAttr!$A:$O,15,FALSE)</f>
        <v>VOR</v>
      </c>
      <c r="I378" s="2" t="str">
        <f>VLOOKUP(B378,PersonVor!$A:$Y,23,FALSE)</f>
        <v>4475_11</v>
      </c>
      <c r="J378" s="2" t="e">
        <f>VLOOKUP(E378,VorgangsAttr!A:Q,18,FALSE)</f>
        <v>#REF!</v>
      </c>
    </row>
    <row r="379" spans="1:10" ht="15" customHeight="1">
      <c r="A379" s="2">
        <v>11050519</v>
      </c>
      <c r="B379" s="2">
        <v>10890340</v>
      </c>
      <c r="C379" s="2">
        <v>0</v>
      </c>
      <c r="D379" s="2"/>
      <c r="E379" s="2">
        <v>10800228</v>
      </c>
      <c r="G379" s="2">
        <f>VLOOKUP(E379,VorgangsAttr!$A:$O,14,FALSE)</f>
        <v>0</v>
      </c>
      <c r="H379" s="2" t="str">
        <f>VLOOKUP(E379,VorgangsAttr!$A:$O,15,FALSE)</f>
        <v>VOR</v>
      </c>
      <c r="I379" s="2" t="str">
        <f>VLOOKUP(B379,PersonVor!$A:$Y,23,FALSE)</f>
        <v>4475_11</v>
      </c>
      <c r="J379" s="2" t="e">
        <f>VLOOKUP(E379,VorgangsAttr!A:Q,18,FALSE)</f>
        <v>#REF!</v>
      </c>
    </row>
    <row r="380" spans="1:10" ht="15" customHeight="1">
      <c r="A380" s="2">
        <v>11050520</v>
      </c>
      <c r="B380" s="2">
        <v>10890341</v>
      </c>
      <c r="C380" s="2">
        <v>0</v>
      </c>
      <c r="D380" s="2"/>
      <c r="E380" s="2">
        <v>10800229</v>
      </c>
      <c r="G380" s="2">
        <f>VLOOKUP(E380,VorgangsAttr!$A:$O,14,FALSE)</f>
        <v>0</v>
      </c>
      <c r="H380" s="2" t="str">
        <f>VLOOKUP(E380,VorgangsAttr!$A:$O,15,FALSE)</f>
        <v>VOR</v>
      </c>
      <c r="I380" s="2" t="str">
        <f>VLOOKUP(B380,PersonVor!$A:$Y,23,FALSE)</f>
        <v>4475_11</v>
      </c>
      <c r="J380" s="2" t="e">
        <f>VLOOKUP(E380,VorgangsAttr!A:Q,18,FALSE)</f>
        <v>#REF!</v>
      </c>
    </row>
    <row r="381" spans="1:10" ht="15" customHeight="1">
      <c r="A381" s="2">
        <v>11050521</v>
      </c>
      <c r="B381" s="2">
        <v>10890341</v>
      </c>
      <c r="C381" s="2">
        <v>0</v>
      </c>
      <c r="D381" s="2"/>
      <c r="E381" s="2">
        <v>10800230</v>
      </c>
      <c r="G381" s="2">
        <f>VLOOKUP(E381,VorgangsAttr!$A:$O,14,FALSE)</f>
        <v>0</v>
      </c>
      <c r="H381" s="2" t="str">
        <f>VLOOKUP(E381,VorgangsAttr!$A:$O,15,FALSE)</f>
        <v>VOR</v>
      </c>
      <c r="I381" s="2" t="str">
        <f>VLOOKUP(B381,PersonVor!$A:$Y,23,FALSE)</f>
        <v>4475_11</v>
      </c>
      <c r="J381" s="2" t="e">
        <f>VLOOKUP(E381,VorgangsAttr!A:Q,18,FALSE)</f>
        <v>#REF!</v>
      </c>
    </row>
    <row r="382" spans="1:10" ht="15" customHeight="1">
      <c r="A382" s="2">
        <v>11050522</v>
      </c>
      <c r="B382" s="2">
        <v>10890342</v>
      </c>
      <c r="C382" s="2">
        <v>0</v>
      </c>
      <c r="D382" s="2"/>
      <c r="E382" s="2">
        <v>10800231</v>
      </c>
      <c r="G382" s="2">
        <f>VLOOKUP(E382,VorgangsAttr!$A:$O,14,FALSE)</f>
        <v>0</v>
      </c>
      <c r="H382" s="2" t="str">
        <f>VLOOKUP(E382,VorgangsAttr!$A:$O,15,FALSE)</f>
        <v>VOR</v>
      </c>
      <c r="I382" s="2" t="str">
        <f>VLOOKUP(B382,PersonVor!$A:$Y,23,FALSE)</f>
        <v>4475_11</v>
      </c>
      <c r="J382" s="2" t="e">
        <f>VLOOKUP(E382,VorgangsAttr!A:Q,18,FALSE)</f>
        <v>#REF!</v>
      </c>
    </row>
    <row r="383" spans="1:10" ht="15" customHeight="1">
      <c r="A383" s="2">
        <v>11050523</v>
      </c>
      <c r="B383" s="2">
        <v>10890343</v>
      </c>
      <c r="C383" s="2">
        <v>0</v>
      </c>
      <c r="D383" s="2"/>
      <c r="E383" s="2">
        <v>10800232</v>
      </c>
      <c r="G383" s="2">
        <f>VLOOKUP(E383,VorgangsAttr!$A:$O,14,FALSE)</f>
        <v>0</v>
      </c>
      <c r="H383" s="2" t="str">
        <f>VLOOKUP(E383,VorgangsAttr!$A:$O,15,FALSE)</f>
        <v>VOR</v>
      </c>
      <c r="I383" s="2" t="str">
        <f>VLOOKUP(B383,PersonVor!$A:$Y,23,FALSE)</f>
        <v>4475_12</v>
      </c>
      <c r="J383" s="2" t="e">
        <f>VLOOKUP(E383,VorgangsAttr!A:Q,18,FALSE)</f>
        <v>#REF!</v>
      </c>
    </row>
    <row r="384" spans="1:10" ht="15" customHeight="1">
      <c r="A384" s="2">
        <v>11050524</v>
      </c>
      <c r="B384" s="2">
        <v>10890343</v>
      </c>
      <c r="C384" s="2">
        <v>0</v>
      </c>
      <c r="D384" s="2"/>
      <c r="E384" s="2">
        <v>10800233</v>
      </c>
      <c r="G384" s="2">
        <f>VLOOKUP(E384,VorgangsAttr!$A:$O,14,FALSE)</f>
        <v>0</v>
      </c>
      <c r="H384" s="2" t="str">
        <f>VLOOKUP(E384,VorgangsAttr!$A:$O,15,FALSE)</f>
        <v>VOR</v>
      </c>
      <c r="I384" s="2" t="str">
        <f>VLOOKUP(B384,PersonVor!$A:$Y,23,FALSE)</f>
        <v>4475_12</v>
      </c>
      <c r="J384" s="2" t="e">
        <f>VLOOKUP(E384,VorgangsAttr!A:Q,18,FALSE)</f>
        <v>#REF!</v>
      </c>
    </row>
    <row r="385" spans="1:10" ht="15" customHeight="1">
      <c r="A385" s="2">
        <v>11050525</v>
      </c>
      <c r="B385" s="2">
        <v>10890343</v>
      </c>
      <c r="C385" s="2">
        <v>0</v>
      </c>
      <c r="D385" s="2"/>
      <c r="E385" s="2">
        <v>10800234</v>
      </c>
      <c r="G385" s="2">
        <f>VLOOKUP(E385,VorgangsAttr!$A:$O,14,FALSE)</f>
        <v>0</v>
      </c>
      <c r="H385" s="2" t="str">
        <f>VLOOKUP(E385,VorgangsAttr!$A:$O,15,FALSE)</f>
        <v>VOR</v>
      </c>
      <c r="I385" s="2" t="str">
        <f>VLOOKUP(B385,PersonVor!$A:$Y,23,FALSE)</f>
        <v>4475_12</v>
      </c>
      <c r="J385" s="2" t="e">
        <f>VLOOKUP(E385,VorgangsAttr!A:Q,18,FALSE)</f>
        <v>#REF!</v>
      </c>
    </row>
    <row r="386" spans="1:10" ht="15" customHeight="1">
      <c r="A386" s="2">
        <v>11050526</v>
      </c>
      <c r="B386" s="2">
        <v>10890343</v>
      </c>
      <c r="C386" s="2">
        <v>0</v>
      </c>
      <c r="D386" s="2"/>
      <c r="E386" s="2">
        <v>10800235</v>
      </c>
      <c r="G386" s="2">
        <f>VLOOKUP(E386,VorgangsAttr!$A:$O,14,FALSE)</f>
        <v>0</v>
      </c>
      <c r="H386" s="2" t="str">
        <f>VLOOKUP(E386,VorgangsAttr!$A:$O,15,FALSE)</f>
        <v>VOR</v>
      </c>
      <c r="I386" s="2" t="str">
        <f>VLOOKUP(B386,PersonVor!$A:$Y,23,FALSE)</f>
        <v>4475_12</v>
      </c>
      <c r="J386" s="2" t="e">
        <f>VLOOKUP(E386,VorgangsAttr!A:Q,18,FALSE)</f>
        <v>#REF!</v>
      </c>
    </row>
    <row r="387" spans="1:10" ht="15" customHeight="1">
      <c r="A387" s="2">
        <v>11050527</v>
      </c>
      <c r="B387" s="2">
        <v>10890343</v>
      </c>
      <c r="C387" s="2">
        <v>0</v>
      </c>
      <c r="D387" s="2"/>
      <c r="E387" s="2">
        <v>10800236</v>
      </c>
      <c r="G387" s="2">
        <f>VLOOKUP(E387,VorgangsAttr!$A:$O,14,FALSE)</f>
        <v>0</v>
      </c>
      <c r="H387" s="2" t="str">
        <f>VLOOKUP(E387,VorgangsAttr!$A:$O,15,FALSE)</f>
        <v>VOR</v>
      </c>
      <c r="I387" s="2" t="str">
        <f>VLOOKUP(B387,PersonVor!$A:$Y,23,FALSE)</f>
        <v>4475_12</v>
      </c>
      <c r="J387" s="2" t="e">
        <f>VLOOKUP(E387,VorgangsAttr!A:Q,18,FALSE)</f>
        <v>#REF!</v>
      </c>
    </row>
    <row r="388" spans="1:10" ht="15" customHeight="1">
      <c r="A388" s="2">
        <v>11050528</v>
      </c>
      <c r="B388" s="2">
        <v>10890344</v>
      </c>
      <c r="C388" s="2">
        <v>0</v>
      </c>
      <c r="D388" s="2"/>
      <c r="E388" s="2">
        <v>10800237</v>
      </c>
      <c r="G388" s="2">
        <f>VLOOKUP(E388,VorgangsAttr!$A:$O,14,FALSE)</f>
        <v>0</v>
      </c>
      <c r="H388" s="2" t="str">
        <f>VLOOKUP(E388,VorgangsAttr!$A:$O,15,FALSE)</f>
        <v>VOR</v>
      </c>
      <c r="I388" s="2" t="str">
        <f>VLOOKUP(B388,PersonVor!$A:$Y,23,FALSE)</f>
        <v>4475_12</v>
      </c>
      <c r="J388" s="2" t="e">
        <f>VLOOKUP(E388,VorgangsAttr!A:Q,18,FALSE)</f>
        <v>#REF!</v>
      </c>
    </row>
    <row r="389" spans="1:10" ht="15" customHeight="1">
      <c r="A389" s="2">
        <v>11050529</v>
      </c>
      <c r="B389" s="2">
        <v>10890344</v>
      </c>
      <c r="C389" s="2">
        <v>0</v>
      </c>
      <c r="D389" s="2"/>
      <c r="E389" s="2">
        <v>10800238</v>
      </c>
      <c r="G389" s="2">
        <f>VLOOKUP(E389,VorgangsAttr!$A:$O,14,FALSE)</f>
        <v>0</v>
      </c>
      <c r="H389" s="2" t="str">
        <f>VLOOKUP(E389,VorgangsAttr!$A:$O,15,FALSE)</f>
        <v>VOR</v>
      </c>
      <c r="I389" s="2" t="str">
        <f>VLOOKUP(B389,PersonVor!$A:$Y,23,FALSE)</f>
        <v>4475_12</v>
      </c>
      <c r="J389" s="2" t="e">
        <f>VLOOKUP(E389,VorgangsAttr!A:Q,18,FALSE)</f>
        <v>#REF!</v>
      </c>
    </row>
    <row r="390" spans="1:10" ht="15" customHeight="1">
      <c r="A390" s="2">
        <v>11050530</v>
      </c>
      <c r="B390" s="2">
        <v>10890344</v>
      </c>
      <c r="C390" s="2">
        <v>0</v>
      </c>
      <c r="D390" s="2"/>
      <c r="E390" s="2">
        <v>10800239</v>
      </c>
      <c r="G390" s="2">
        <f>VLOOKUP(E390,VorgangsAttr!$A:$O,14,FALSE)</f>
        <v>0</v>
      </c>
      <c r="H390" s="2" t="str">
        <f>VLOOKUP(E390,VorgangsAttr!$A:$O,15,FALSE)</f>
        <v>VOR</v>
      </c>
      <c r="I390" s="2" t="str">
        <f>VLOOKUP(B390,PersonVor!$A:$Y,23,FALSE)</f>
        <v>4475_12</v>
      </c>
      <c r="J390" s="2" t="e">
        <f>VLOOKUP(E390,VorgangsAttr!A:Q,18,FALSE)</f>
        <v>#REF!</v>
      </c>
    </row>
    <row r="391" spans="1:10" ht="15" customHeight="1">
      <c r="A391" s="2">
        <v>11050531</v>
      </c>
      <c r="B391" s="2">
        <v>10890344</v>
      </c>
      <c r="C391" s="2">
        <v>0</v>
      </c>
      <c r="D391" s="2"/>
      <c r="E391" s="2">
        <v>10800240</v>
      </c>
      <c r="G391" s="2">
        <f>VLOOKUP(E391,VorgangsAttr!$A:$O,14,FALSE)</f>
        <v>0</v>
      </c>
      <c r="H391" s="2" t="str">
        <f>VLOOKUP(E391,VorgangsAttr!$A:$O,15,FALSE)</f>
        <v>VOR</v>
      </c>
      <c r="I391" s="2" t="str">
        <f>VLOOKUP(B391,PersonVor!$A:$Y,23,FALSE)</f>
        <v>4475_12</v>
      </c>
      <c r="J391" s="2" t="e">
        <f>VLOOKUP(E391,VorgangsAttr!A:Q,18,FALSE)</f>
        <v>#REF!</v>
      </c>
    </row>
    <row r="392" spans="1:10" ht="15" customHeight="1">
      <c r="A392" s="2">
        <v>11050532</v>
      </c>
      <c r="B392" s="2">
        <v>10890345</v>
      </c>
      <c r="C392" s="2">
        <v>0</v>
      </c>
      <c r="D392" s="2"/>
      <c r="E392" s="2">
        <v>10800241</v>
      </c>
      <c r="G392" s="2">
        <f>VLOOKUP(E392,VorgangsAttr!$A:$O,14,FALSE)</f>
        <v>0</v>
      </c>
      <c r="H392" s="2" t="str">
        <f>VLOOKUP(E392,VorgangsAttr!$A:$O,15,FALSE)</f>
        <v>VOR</v>
      </c>
      <c r="I392" s="2" t="str">
        <f>VLOOKUP(B392,PersonVor!$A:$Y,23,FALSE)</f>
        <v>4475_12</v>
      </c>
      <c r="J392" s="2" t="e">
        <f>VLOOKUP(E392,VorgangsAttr!A:Q,18,FALSE)</f>
        <v>#REF!</v>
      </c>
    </row>
    <row r="393" spans="1:10" ht="15" customHeight="1">
      <c r="A393" s="2">
        <v>11050533</v>
      </c>
      <c r="B393" s="2">
        <v>10890345</v>
      </c>
      <c r="C393" s="2">
        <v>0</v>
      </c>
      <c r="D393" s="2"/>
      <c r="E393" s="2">
        <v>10800242</v>
      </c>
      <c r="G393" s="2">
        <f>VLOOKUP(E393,VorgangsAttr!$A:$O,14,FALSE)</f>
        <v>0</v>
      </c>
      <c r="H393" s="2" t="str">
        <f>VLOOKUP(E393,VorgangsAttr!$A:$O,15,FALSE)</f>
        <v>VOR</v>
      </c>
      <c r="I393" s="2" t="str">
        <f>VLOOKUP(B393,PersonVor!$A:$Y,23,FALSE)</f>
        <v>4475_12</v>
      </c>
      <c r="J393" s="2" t="e">
        <f>VLOOKUP(E393,VorgangsAttr!A:Q,18,FALSE)</f>
        <v>#REF!</v>
      </c>
    </row>
    <row r="394" spans="1:10" ht="15" customHeight="1">
      <c r="A394" s="2">
        <v>11050534</v>
      </c>
      <c r="B394" s="2">
        <v>10890345</v>
      </c>
      <c r="C394" s="2">
        <v>0</v>
      </c>
      <c r="D394" s="2"/>
      <c r="E394" s="2">
        <v>10800243</v>
      </c>
      <c r="G394" s="2">
        <f>VLOOKUP(E394,VorgangsAttr!$A:$O,14,FALSE)</f>
        <v>0</v>
      </c>
      <c r="H394" s="2" t="str">
        <f>VLOOKUP(E394,VorgangsAttr!$A:$O,15,FALSE)</f>
        <v>VOR</v>
      </c>
      <c r="I394" s="2" t="str">
        <f>VLOOKUP(B394,PersonVor!$A:$Y,23,FALSE)</f>
        <v>4475_12</v>
      </c>
      <c r="J394" s="2" t="e">
        <f>VLOOKUP(E394,VorgangsAttr!A:Q,18,FALSE)</f>
        <v>#REF!</v>
      </c>
    </row>
    <row r="395" spans="1:10" ht="15" customHeight="1">
      <c r="A395" s="2">
        <v>11050535</v>
      </c>
      <c r="B395" s="2">
        <v>10890346</v>
      </c>
      <c r="C395" s="2">
        <v>0</v>
      </c>
      <c r="D395" s="2"/>
      <c r="E395" s="2">
        <v>10800244</v>
      </c>
      <c r="G395" s="2">
        <f>VLOOKUP(E395,VorgangsAttr!$A:$O,14,FALSE)</f>
        <v>0</v>
      </c>
      <c r="H395" s="2" t="str">
        <f>VLOOKUP(E395,VorgangsAttr!$A:$O,15,FALSE)</f>
        <v>VOR</v>
      </c>
      <c r="I395" s="2" t="str">
        <f>VLOOKUP(B395,PersonVor!$A:$Y,23,FALSE)</f>
        <v>4475_12</v>
      </c>
      <c r="J395" s="2" t="e">
        <f>VLOOKUP(E395,VorgangsAttr!A:Q,18,FALSE)</f>
        <v>#REF!</v>
      </c>
    </row>
    <row r="396" spans="1:10" ht="15" customHeight="1">
      <c r="A396" s="2">
        <v>11050536</v>
      </c>
      <c r="B396" s="2">
        <v>10890346</v>
      </c>
      <c r="C396" s="2">
        <v>0</v>
      </c>
      <c r="D396" s="2"/>
      <c r="E396" s="2">
        <v>10800245</v>
      </c>
      <c r="G396" s="2">
        <f>VLOOKUP(E396,VorgangsAttr!$A:$O,14,FALSE)</f>
        <v>0</v>
      </c>
      <c r="H396" s="2" t="str">
        <f>VLOOKUP(E396,VorgangsAttr!$A:$O,15,FALSE)</f>
        <v>VOR</v>
      </c>
      <c r="I396" s="2" t="str">
        <f>VLOOKUP(B396,PersonVor!$A:$Y,23,FALSE)</f>
        <v>4475_12</v>
      </c>
      <c r="J396" s="2" t="e">
        <f>VLOOKUP(E396,VorgangsAttr!A:Q,18,FALSE)</f>
        <v>#REF!</v>
      </c>
    </row>
    <row r="397" spans="1:10" ht="15" customHeight="1">
      <c r="A397" s="2">
        <v>11050537</v>
      </c>
      <c r="B397" s="2">
        <v>10890347</v>
      </c>
      <c r="C397" s="2">
        <v>0</v>
      </c>
      <c r="D397" s="2"/>
      <c r="E397" s="2">
        <v>10800246</v>
      </c>
      <c r="G397" s="2">
        <f>VLOOKUP(E397,VorgangsAttr!$A:$O,14,FALSE)</f>
        <v>0</v>
      </c>
      <c r="H397" s="2" t="str">
        <f>VLOOKUP(E397,VorgangsAttr!$A:$O,15,FALSE)</f>
        <v>VOR</v>
      </c>
      <c r="I397" s="2" t="str">
        <f>VLOOKUP(B397,PersonVor!$A:$Y,23,FALSE)</f>
        <v>4475_12</v>
      </c>
      <c r="J397" s="2" t="e">
        <f>VLOOKUP(E397,VorgangsAttr!A:Q,18,FALSE)</f>
        <v>#REF!</v>
      </c>
    </row>
    <row r="398" spans="1:10" ht="15" customHeight="1">
      <c r="A398" s="2">
        <v>11050538</v>
      </c>
      <c r="B398" s="2">
        <v>10890348</v>
      </c>
      <c r="C398" s="2">
        <v>0</v>
      </c>
      <c r="D398" s="2"/>
      <c r="E398" s="2">
        <v>10800247</v>
      </c>
      <c r="G398" s="2">
        <f>VLOOKUP(E398,VorgangsAttr!$A:$O,14,FALSE)</f>
        <v>0</v>
      </c>
      <c r="H398" s="2" t="str">
        <f>VLOOKUP(E398,VorgangsAttr!$A:$O,15,FALSE)</f>
        <v>VOR</v>
      </c>
      <c r="I398" s="2" t="str">
        <f>VLOOKUP(B398,PersonVor!$A:$Y,23,FALSE)</f>
        <v>4475_12</v>
      </c>
      <c r="J398" s="2" t="e">
        <f>VLOOKUP(E398,VorgangsAttr!A:Q,18,FALSE)</f>
        <v>#REF!</v>
      </c>
    </row>
    <row r="399" spans="1:10" ht="15" customHeight="1">
      <c r="A399" s="2">
        <v>11050539</v>
      </c>
      <c r="B399" s="2">
        <v>10890348</v>
      </c>
      <c r="C399" s="2">
        <v>0</v>
      </c>
      <c r="D399" s="2"/>
      <c r="E399" s="2">
        <v>10800248</v>
      </c>
      <c r="G399" s="2">
        <f>VLOOKUP(E399,VorgangsAttr!$A:$O,14,FALSE)</f>
        <v>0</v>
      </c>
      <c r="H399" s="2" t="str">
        <f>VLOOKUP(E399,VorgangsAttr!$A:$O,15,FALSE)</f>
        <v>VOR</v>
      </c>
      <c r="I399" s="2" t="str">
        <f>VLOOKUP(B399,PersonVor!$A:$Y,23,FALSE)</f>
        <v>4475_12</v>
      </c>
      <c r="J399" s="2" t="e">
        <f>VLOOKUP(E399,VorgangsAttr!A:Q,18,FALSE)</f>
        <v>#REF!</v>
      </c>
    </row>
    <row r="400" spans="1:10" ht="15" customHeight="1">
      <c r="A400" s="2">
        <v>11050540</v>
      </c>
      <c r="B400" s="2">
        <v>10890348</v>
      </c>
      <c r="C400" s="2">
        <v>0</v>
      </c>
      <c r="D400" s="2"/>
      <c r="E400" s="2">
        <v>10800249</v>
      </c>
      <c r="G400" s="2">
        <f>VLOOKUP(E400,VorgangsAttr!$A:$O,14,FALSE)</f>
        <v>0</v>
      </c>
      <c r="H400" s="2" t="str">
        <f>VLOOKUP(E400,VorgangsAttr!$A:$O,15,FALSE)</f>
        <v>VOR</v>
      </c>
      <c r="I400" s="2" t="str">
        <f>VLOOKUP(B400,PersonVor!$A:$Y,23,FALSE)</f>
        <v>4475_12</v>
      </c>
      <c r="J400" s="2" t="e">
        <f>VLOOKUP(E400,VorgangsAttr!A:Q,18,FALSE)</f>
        <v>#REF!</v>
      </c>
    </row>
    <row r="401" spans="1:10" ht="15" customHeight="1">
      <c r="A401" s="2">
        <v>11050541</v>
      </c>
      <c r="B401" s="2">
        <v>10890348</v>
      </c>
      <c r="C401" s="2">
        <v>0</v>
      </c>
      <c r="D401" s="2"/>
      <c r="E401" s="2">
        <v>10800250</v>
      </c>
      <c r="G401" s="2">
        <f>VLOOKUP(E401,VorgangsAttr!$A:$O,14,FALSE)</f>
        <v>0</v>
      </c>
      <c r="H401" s="2" t="str">
        <f>VLOOKUP(E401,VorgangsAttr!$A:$O,15,FALSE)</f>
        <v>VOR</v>
      </c>
      <c r="I401" s="2" t="str">
        <f>VLOOKUP(B401,PersonVor!$A:$Y,23,FALSE)</f>
        <v>4475_12</v>
      </c>
      <c r="J401" s="2" t="e">
        <f>VLOOKUP(E401,VorgangsAttr!A:Q,18,FALSE)</f>
        <v>#REF!</v>
      </c>
    </row>
    <row r="402" spans="1:10" ht="15" customHeight="1">
      <c r="A402" s="2">
        <v>11050542</v>
      </c>
      <c r="B402" s="2">
        <v>10890348</v>
      </c>
      <c r="C402" s="2">
        <v>0</v>
      </c>
      <c r="D402" s="2"/>
      <c r="E402" s="2">
        <v>10800251</v>
      </c>
      <c r="G402" s="2">
        <f>VLOOKUP(E402,VorgangsAttr!$A:$O,14,FALSE)</f>
        <v>0</v>
      </c>
      <c r="H402" s="2" t="str">
        <f>VLOOKUP(E402,VorgangsAttr!$A:$O,15,FALSE)</f>
        <v>VOR</v>
      </c>
      <c r="I402" s="2" t="str">
        <f>VLOOKUP(B402,PersonVor!$A:$Y,23,FALSE)</f>
        <v>4475_12</v>
      </c>
      <c r="J402" s="2" t="e">
        <f>VLOOKUP(E402,VorgangsAttr!A:Q,18,FALSE)</f>
        <v>#REF!</v>
      </c>
    </row>
    <row r="403" spans="1:10" ht="15" customHeight="1">
      <c r="A403" s="2">
        <v>11050543</v>
      </c>
      <c r="B403" s="2">
        <v>10890349</v>
      </c>
      <c r="C403" s="2">
        <v>0</v>
      </c>
      <c r="D403" s="2"/>
      <c r="E403" s="2">
        <v>10800252</v>
      </c>
      <c r="G403" s="2">
        <f>VLOOKUP(E403,VorgangsAttr!$A:$O,14,FALSE)</f>
        <v>0</v>
      </c>
      <c r="H403" s="2" t="str">
        <f>VLOOKUP(E403,VorgangsAttr!$A:$O,15,FALSE)</f>
        <v>VOR</v>
      </c>
      <c r="I403" s="2" t="str">
        <f>VLOOKUP(B403,PersonVor!$A:$Y,23,FALSE)</f>
        <v>4475_12</v>
      </c>
      <c r="J403" s="2" t="e">
        <f>VLOOKUP(E403,VorgangsAttr!A:Q,18,FALSE)</f>
        <v>#REF!</v>
      </c>
    </row>
    <row r="404" spans="1:10" ht="15" customHeight="1">
      <c r="A404" s="2">
        <v>11050544</v>
      </c>
      <c r="B404" s="2">
        <v>10890349</v>
      </c>
      <c r="C404" s="2">
        <v>0</v>
      </c>
      <c r="D404" s="2"/>
      <c r="E404" s="2">
        <v>10800253</v>
      </c>
      <c r="G404" s="2">
        <f>VLOOKUP(E404,VorgangsAttr!$A:$O,14,FALSE)</f>
        <v>0</v>
      </c>
      <c r="H404" s="2" t="str">
        <f>VLOOKUP(E404,VorgangsAttr!$A:$O,15,FALSE)</f>
        <v>VOR</v>
      </c>
      <c r="I404" s="2" t="str">
        <f>VLOOKUP(B404,PersonVor!$A:$Y,23,FALSE)</f>
        <v>4475_12</v>
      </c>
      <c r="J404" s="2" t="e">
        <f>VLOOKUP(E404,VorgangsAttr!A:Q,18,FALSE)</f>
        <v>#REF!</v>
      </c>
    </row>
    <row r="405" spans="1:10" ht="15" customHeight="1">
      <c r="A405" s="2">
        <v>11050545</v>
      </c>
      <c r="B405" s="2">
        <v>10890349</v>
      </c>
      <c r="C405" s="2">
        <v>0</v>
      </c>
      <c r="D405" s="2"/>
      <c r="E405" s="2">
        <v>10800254</v>
      </c>
      <c r="G405" s="2">
        <f>VLOOKUP(E405,VorgangsAttr!$A:$O,14,FALSE)</f>
        <v>0</v>
      </c>
      <c r="H405" s="2" t="str">
        <f>VLOOKUP(E405,VorgangsAttr!$A:$O,15,FALSE)</f>
        <v>VOR</v>
      </c>
      <c r="I405" s="2" t="str">
        <f>VLOOKUP(B405,PersonVor!$A:$Y,23,FALSE)</f>
        <v>4475_12</v>
      </c>
      <c r="J405" s="2" t="e">
        <f>VLOOKUP(E405,VorgangsAttr!A:Q,18,FALSE)</f>
        <v>#REF!</v>
      </c>
    </row>
    <row r="406" spans="1:10" ht="15" customHeight="1">
      <c r="A406" s="2">
        <v>11050546</v>
      </c>
      <c r="B406" s="2">
        <v>10890349</v>
      </c>
      <c r="C406" s="2">
        <v>0</v>
      </c>
      <c r="D406" s="2"/>
      <c r="E406" s="2">
        <v>10800255</v>
      </c>
      <c r="G406" s="2">
        <f>VLOOKUP(E406,VorgangsAttr!$A:$O,14,FALSE)</f>
        <v>0</v>
      </c>
      <c r="H406" s="2" t="str">
        <f>VLOOKUP(E406,VorgangsAttr!$A:$O,15,FALSE)</f>
        <v>VOR</v>
      </c>
      <c r="I406" s="2" t="str">
        <f>VLOOKUP(B406,PersonVor!$A:$Y,23,FALSE)</f>
        <v>4475_12</v>
      </c>
      <c r="J406" s="2" t="e">
        <f>VLOOKUP(E406,VorgangsAttr!A:Q,18,FALSE)</f>
        <v>#REF!</v>
      </c>
    </row>
    <row r="407" spans="1:10" ht="15" customHeight="1">
      <c r="A407" s="2">
        <v>11050547</v>
      </c>
      <c r="B407" s="2">
        <v>10890350</v>
      </c>
      <c r="C407" s="2">
        <v>0</v>
      </c>
      <c r="D407" s="2"/>
      <c r="E407" s="2">
        <v>10800256</v>
      </c>
      <c r="G407" s="2">
        <f>VLOOKUP(E407,VorgangsAttr!$A:$O,14,FALSE)</f>
        <v>0</v>
      </c>
      <c r="H407" s="2" t="str">
        <f>VLOOKUP(E407,VorgangsAttr!$A:$O,15,FALSE)</f>
        <v>VOR</v>
      </c>
      <c r="I407" s="2" t="str">
        <f>VLOOKUP(B407,PersonVor!$A:$Y,23,FALSE)</f>
        <v>4475_12</v>
      </c>
      <c r="J407" s="2" t="e">
        <f>VLOOKUP(E407,VorgangsAttr!A:Q,18,FALSE)</f>
        <v>#REF!</v>
      </c>
    </row>
    <row r="408" spans="1:10" ht="15" customHeight="1">
      <c r="A408" s="2">
        <v>11050548</v>
      </c>
      <c r="B408" s="2">
        <v>10890350</v>
      </c>
      <c r="C408" s="2">
        <v>0</v>
      </c>
      <c r="D408" s="2"/>
      <c r="E408" s="2">
        <v>10800257</v>
      </c>
      <c r="G408" s="2">
        <f>VLOOKUP(E408,VorgangsAttr!$A:$O,14,FALSE)</f>
        <v>0</v>
      </c>
      <c r="H408" s="2" t="str">
        <f>VLOOKUP(E408,VorgangsAttr!$A:$O,15,FALSE)</f>
        <v>VOR</v>
      </c>
      <c r="I408" s="2" t="str">
        <f>VLOOKUP(B408,PersonVor!$A:$Y,23,FALSE)</f>
        <v>4475_12</v>
      </c>
      <c r="J408" s="2" t="e">
        <f>VLOOKUP(E408,VorgangsAttr!A:Q,18,FALSE)</f>
        <v>#REF!</v>
      </c>
    </row>
    <row r="409" spans="1:10" ht="15" customHeight="1">
      <c r="A409" s="2">
        <v>11050549</v>
      </c>
      <c r="B409" s="2">
        <v>10890350</v>
      </c>
      <c r="C409" s="2">
        <v>0</v>
      </c>
      <c r="D409" s="2"/>
      <c r="E409" s="2">
        <v>10800258</v>
      </c>
      <c r="G409" s="2">
        <f>VLOOKUP(E409,VorgangsAttr!$A:$O,14,FALSE)</f>
        <v>0</v>
      </c>
      <c r="H409" s="2" t="str">
        <f>VLOOKUP(E409,VorgangsAttr!$A:$O,15,FALSE)</f>
        <v>VOR</v>
      </c>
      <c r="I409" s="2" t="str">
        <f>VLOOKUP(B409,PersonVor!$A:$Y,23,FALSE)</f>
        <v>4475_12</v>
      </c>
      <c r="J409" s="2" t="e">
        <f>VLOOKUP(E409,VorgangsAttr!A:Q,18,FALSE)</f>
        <v>#REF!</v>
      </c>
    </row>
    <row r="410" spans="1:10" ht="15" customHeight="1">
      <c r="A410" s="2">
        <v>11050550</v>
      </c>
      <c r="B410" s="2">
        <v>10890351</v>
      </c>
      <c r="C410" s="2">
        <v>0</v>
      </c>
      <c r="D410" s="2"/>
      <c r="E410" s="2">
        <v>10800259</v>
      </c>
      <c r="G410" s="2">
        <f>VLOOKUP(E410,VorgangsAttr!$A:$O,14,FALSE)</f>
        <v>0</v>
      </c>
      <c r="H410" s="2" t="str">
        <f>VLOOKUP(E410,VorgangsAttr!$A:$O,15,FALSE)</f>
        <v>VOR</v>
      </c>
      <c r="I410" s="2" t="str">
        <f>VLOOKUP(B410,PersonVor!$A:$Y,23,FALSE)</f>
        <v>4475_12</v>
      </c>
      <c r="J410" s="2" t="e">
        <f>VLOOKUP(E410,VorgangsAttr!A:Q,18,FALSE)</f>
        <v>#REF!</v>
      </c>
    </row>
    <row r="411" spans="1:10" ht="15" customHeight="1">
      <c r="A411" s="2">
        <v>11050551</v>
      </c>
      <c r="B411" s="2">
        <v>10890351</v>
      </c>
      <c r="C411" s="2">
        <v>0</v>
      </c>
      <c r="D411" s="2"/>
      <c r="E411" s="2">
        <v>10800260</v>
      </c>
      <c r="G411" s="2">
        <f>VLOOKUP(E411,VorgangsAttr!$A:$O,14,FALSE)</f>
        <v>0</v>
      </c>
      <c r="H411" s="2" t="str">
        <f>VLOOKUP(E411,VorgangsAttr!$A:$O,15,FALSE)</f>
        <v>VOR</v>
      </c>
      <c r="I411" s="2" t="str">
        <f>VLOOKUP(B411,PersonVor!$A:$Y,23,FALSE)</f>
        <v>4475_12</v>
      </c>
      <c r="J411" s="2" t="e">
        <f>VLOOKUP(E411,VorgangsAttr!A:Q,18,FALSE)</f>
        <v>#REF!</v>
      </c>
    </row>
    <row r="412" spans="1:10" ht="15" customHeight="1">
      <c r="A412" s="2">
        <v>11050552</v>
      </c>
      <c r="B412" s="2">
        <v>10890352</v>
      </c>
      <c r="C412" s="2">
        <v>0</v>
      </c>
      <c r="D412" s="2"/>
      <c r="E412" s="2">
        <v>10800261</v>
      </c>
      <c r="G412" s="2">
        <f>VLOOKUP(E412,VorgangsAttr!$A:$O,14,FALSE)</f>
        <v>0</v>
      </c>
      <c r="H412" s="2" t="str">
        <f>VLOOKUP(E412,VorgangsAttr!$A:$O,15,FALSE)</f>
        <v>VOR</v>
      </c>
      <c r="I412" s="2" t="str">
        <f>VLOOKUP(B412,PersonVor!$A:$Y,23,FALSE)</f>
        <v>4475_12</v>
      </c>
      <c r="J412" s="2" t="e">
        <f>VLOOKUP(E412,VorgangsAttr!A:Q,18,FALSE)</f>
        <v>#REF!</v>
      </c>
    </row>
    <row r="413" spans="1:10" ht="15" customHeight="1">
      <c r="A413" s="2">
        <v>11050553</v>
      </c>
      <c r="B413" s="2">
        <v>10890353</v>
      </c>
      <c r="C413" s="2">
        <v>0</v>
      </c>
      <c r="D413" s="2"/>
      <c r="E413" s="2">
        <v>10800262</v>
      </c>
      <c r="G413" s="2">
        <f>VLOOKUP(E413,VorgangsAttr!$A:$O,14,FALSE)</f>
        <v>0</v>
      </c>
      <c r="H413" s="2" t="str">
        <f>VLOOKUP(E413,VorgangsAttr!$A:$O,15,FALSE)</f>
        <v>VOR</v>
      </c>
      <c r="I413" s="2" t="str">
        <f>VLOOKUP(B413,PersonVor!$A:$Y,23,FALSE)</f>
        <v>4475_12</v>
      </c>
      <c r="J413" s="2" t="e">
        <f>VLOOKUP(E413,VorgangsAttr!A:Q,18,FALSE)</f>
        <v>#REF!</v>
      </c>
    </row>
    <row r="414" spans="1:10" ht="15" customHeight="1">
      <c r="A414" s="2">
        <v>11050554</v>
      </c>
      <c r="B414" s="2">
        <v>10890353</v>
      </c>
      <c r="C414" s="2">
        <v>0</v>
      </c>
      <c r="D414" s="2"/>
      <c r="E414" s="2">
        <v>10800263</v>
      </c>
      <c r="G414" s="2">
        <f>VLOOKUP(E414,VorgangsAttr!$A:$O,14,FALSE)</f>
        <v>0</v>
      </c>
      <c r="H414" s="2" t="str">
        <f>VLOOKUP(E414,VorgangsAttr!$A:$O,15,FALSE)</f>
        <v>VOR</v>
      </c>
      <c r="I414" s="2" t="str">
        <f>VLOOKUP(B414,PersonVor!$A:$Y,23,FALSE)</f>
        <v>4475_12</v>
      </c>
      <c r="J414" s="2" t="e">
        <f>VLOOKUP(E414,VorgangsAttr!A:Q,18,FALSE)</f>
        <v>#REF!</v>
      </c>
    </row>
    <row r="415" spans="1:10" ht="15" customHeight="1">
      <c r="A415" s="2">
        <v>11050555</v>
      </c>
      <c r="B415" s="2">
        <v>10890353</v>
      </c>
      <c r="C415" s="2">
        <v>0</v>
      </c>
      <c r="D415" s="2"/>
      <c r="E415" s="2">
        <v>10800264</v>
      </c>
      <c r="G415" s="2">
        <f>VLOOKUP(E415,VorgangsAttr!$A:$O,14,FALSE)</f>
        <v>0</v>
      </c>
      <c r="H415" s="2" t="str">
        <f>VLOOKUP(E415,VorgangsAttr!$A:$O,15,FALSE)</f>
        <v>VOR</v>
      </c>
      <c r="I415" s="2" t="str">
        <f>VLOOKUP(B415,PersonVor!$A:$Y,23,FALSE)</f>
        <v>4475_12</v>
      </c>
      <c r="J415" s="2" t="e">
        <f>VLOOKUP(E415,VorgangsAttr!A:Q,18,FALSE)</f>
        <v>#REF!</v>
      </c>
    </row>
    <row r="416" spans="1:10" ht="15" customHeight="1">
      <c r="A416" s="2">
        <v>11050556</v>
      </c>
      <c r="B416" s="2">
        <v>10890353</v>
      </c>
      <c r="C416" s="2">
        <v>0</v>
      </c>
      <c r="D416" s="2"/>
      <c r="E416" s="2">
        <v>10800265</v>
      </c>
      <c r="G416" s="2">
        <f>VLOOKUP(E416,VorgangsAttr!$A:$O,14,FALSE)</f>
        <v>0</v>
      </c>
      <c r="H416" s="2" t="str">
        <f>VLOOKUP(E416,VorgangsAttr!$A:$O,15,FALSE)</f>
        <v>VOR</v>
      </c>
      <c r="I416" s="2" t="str">
        <f>VLOOKUP(B416,PersonVor!$A:$Y,23,FALSE)</f>
        <v>4475_12</v>
      </c>
      <c r="J416" s="2" t="e">
        <f>VLOOKUP(E416,VorgangsAttr!A:Q,18,FALSE)</f>
        <v>#REF!</v>
      </c>
    </row>
    <row r="417" spans="1:10" ht="15" customHeight="1">
      <c r="A417" s="2">
        <v>11050557</v>
      </c>
      <c r="B417" s="2">
        <v>10890353</v>
      </c>
      <c r="C417" s="2">
        <v>0</v>
      </c>
      <c r="D417" s="2"/>
      <c r="E417" s="2">
        <v>10800266</v>
      </c>
      <c r="G417" s="2">
        <f>VLOOKUP(E417,VorgangsAttr!$A:$O,14,FALSE)</f>
        <v>0</v>
      </c>
      <c r="H417" s="2" t="str">
        <f>VLOOKUP(E417,VorgangsAttr!$A:$O,15,FALSE)</f>
        <v>VOR</v>
      </c>
      <c r="I417" s="2" t="str">
        <f>VLOOKUP(B417,PersonVor!$A:$Y,23,FALSE)</f>
        <v>4475_12</v>
      </c>
      <c r="J417" s="2" t="e">
        <f>VLOOKUP(E417,VorgangsAttr!A:Q,18,FALSE)</f>
        <v>#REF!</v>
      </c>
    </row>
    <row r="418" spans="1:10" ht="15" customHeight="1">
      <c r="A418" s="2">
        <v>11050558</v>
      </c>
      <c r="B418" s="2">
        <v>10890354</v>
      </c>
      <c r="C418" s="2">
        <v>0</v>
      </c>
      <c r="D418" s="2"/>
      <c r="E418" s="2">
        <v>10800267</v>
      </c>
      <c r="G418" s="2">
        <f>VLOOKUP(E418,VorgangsAttr!$A:$O,14,FALSE)</f>
        <v>0</v>
      </c>
      <c r="H418" s="2" t="str">
        <f>VLOOKUP(E418,VorgangsAttr!$A:$O,15,FALSE)</f>
        <v>VOR</v>
      </c>
      <c r="I418" s="2" t="str">
        <f>VLOOKUP(B418,PersonVor!$A:$Y,23,FALSE)</f>
        <v>4475_12</v>
      </c>
      <c r="J418" s="2" t="e">
        <f>VLOOKUP(E418,VorgangsAttr!A:Q,18,FALSE)</f>
        <v>#REF!</v>
      </c>
    </row>
    <row r="419" spans="1:10" ht="15" customHeight="1">
      <c r="A419" s="2">
        <v>11050559</v>
      </c>
      <c r="B419" s="2">
        <v>10890354</v>
      </c>
      <c r="C419" s="2">
        <v>0</v>
      </c>
      <c r="D419" s="2"/>
      <c r="E419" s="2">
        <v>10800268</v>
      </c>
      <c r="G419" s="2">
        <f>VLOOKUP(E419,VorgangsAttr!$A:$O,14,FALSE)</f>
        <v>0</v>
      </c>
      <c r="H419" s="2" t="str">
        <f>VLOOKUP(E419,VorgangsAttr!$A:$O,15,FALSE)</f>
        <v>VOR</v>
      </c>
      <c r="I419" s="2" t="str">
        <f>VLOOKUP(B419,PersonVor!$A:$Y,23,FALSE)</f>
        <v>4475_12</v>
      </c>
      <c r="J419" s="2" t="e">
        <f>VLOOKUP(E419,VorgangsAttr!A:Q,18,FALSE)</f>
        <v>#REF!</v>
      </c>
    </row>
    <row r="420" spans="1:10" ht="15" customHeight="1">
      <c r="A420" s="2">
        <v>11050560</v>
      </c>
      <c r="B420" s="2">
        <v>10890354</v>
      </c>
      <c r="C420" s="2">
        <v>0</v>
      </c>
      <c r="D420" s="2"/>
      <c r="E420" s="2">
        <v>10800269</v>
      </c>
      <c r="G420" s="2">
        <f>VLOOKUP(E420,VorgangsAttr!$A:$O,14,FALSE)</f>
        <v>0</v>
      </c>
      <c r="H420" s="2" t="str">
        <f>VLOOKUP(E420,VorgangsAttr!$A:$O,15,FALSE)</f>
        <v>VOR</v>
      </c>
      <c r="I420" s="2" t="str">
        <f>VLOOKUP(B420,PersonVor!$A:$Y,23,FALSE)</f>
        <v>4475_12</v>
      </c>
      <c r="J420" s="2" t="e">
        <f>VLOOKUP(E420,VorgangsAttr!A:Q,18,FALSE)</f>
        <v>#REF!</v>
      </c>
    </row>
    <row r="421" spans="1:10" ht="15" customHeight="1">
      <c r="A421" s="2">
        <v>11050561</v>
      </c>
      <c r="B421" s="2">
        <v>10890354</v>
      </c>
      <c r="C421" s="2">
        <v>0</v>
      </c>
      <c r="D421" s="2"/>
      <c r="E421" s="2">
        <v>10800270</v>
      </c>
      <c r="G421" s="2">
        <f>VLOOKUP(E421,VorgangsAttr!$A:$O,14,FALSE)</f>
        <v>0</v>
      </c>
      <c r="H421" s="2" t="str">
        <f>VLOOKUP(E421,VorgangsAttr!$A:$O,15,FALSE)</f>
        <v>VOR</v>
      </c>
      <c r="I421" s="2" t="str">
        <f>VLOOKUP(B421,PersonVor!$A:$Y,23,FALSE)</f>
        <v>4475_12</v>
      </c>
      <c r="J421" s="2" t="e">
        <f>VLOOKUP(E421,VorgangsAttr!A:Q,18,FALSE)</f>
        <v>#REF!</v>
      </c>
    </row>
    <row r="422" spans="1:10" ht="15" customHeight="1">
      <c r="A422" s="2">
        <v>11050562</v>
      </c>
      <c r="B422" s="2">
        <v>10890355</v>
      </c>
      <c r="C422" s="2">
        <v>0</v>
      </c>
      <c r="D422" s="2"/>
      <c r="E422" s="2">
        <v>10800271</v>
      </c>
      <c r="G422" s="2">
        <f>VLOOKUP(E422,VorgangsAttr!$A:$O,14,FALSE)</f>
        <v>0</v>
      </c>
      <c r="H422" s="2" t="str">
        <f>VLOOKUP(E422,VorgangsAttr!$A:$O,15,FALSE)</f>
        <v>VOR</v>
      </c>
      <c r="I422" s="2" t="str">
        <f>VLOOKUP(B422,PersonVor!$A:$Y,23,FALSE)</f>
        <v>4475_12</v>
      </c>
      <c r="J422" s="2" t="e">
        <f>VLOOKUP(E422,VorgangsAttr!A:Q,18,FALSE)</f>
        <v>#REF!</v>
      </c>
    </row>
    <row r="423" spans="1:10" ht="15" customHeight="1">
      <c r="A423" s="2">
        <v>11050563</v>
      </c>
      <c r="B423" s="2">
        <v>10890355</v>
      </c>
      <c r="C423" s="2">
        <v>0</v>
      </c>
      <c r="D423" s="2"/>
      <c r="E423" s="2">
        <v>10800272</v>
      </c>
      <c r="G423" s="2">
        <f>VLOOKUP(E423,VorgangsAttr!$A:$O,14,FALSE)</f>
        <v>0</v>
      </c>
      <c r="H423" s="2" t="str">
        <f>VLOOKUP(E423,VorgangsAttr!$A:$O,15,FALSE)</f>
        <v>VOR</v>
      </c>
      <c r="I423" s="2" t="str">
        <f>VLOOKUP(B423,PersonVor!$A:$Y,23,FALSE)</f>
        <v>4475_12</v>
      </c>
      <c r="J423" s="2" t="e">
        <f>VLOOKUP(E423,VorgangsAttr!A:Q,18,FALSE)</f>
        <v>#REF!</v>
      </c>
    </row>
    <row r="424" spans="1:10" ht="15" customHeight="1">
      <c r="A424" s="2">
        <v>11050564</v>
      </c>
      <c r="B424" s="2">
        <v>10890355</v>
      </c>
      <c r="C424" s="2">
        <v>0</v>
      </c>
      <c r="D424" s="2"/>
      <c r="E424" s="2">
        <v>10800273</v>
      </c>
      <c r="G424" s="2">
        <f>VLOOKUP(E424,VorgangsAttr!$A:$O,14,FALSE)</f>
        <v>0</v>
      </c>
      <c r="H424" s="2" t="str">
        <f>VLOOKUP(E424,VorgangsAttr!$A:$O,15,FALSE)</f>
        <v>VOR</v>
      </c>
      <c r="I424" s="2" t="str">
        <f>VLOOKUP(B424,PersonVor!$A:$Y,23,FALSE)</f>
        <v>4475_12</v>
      </c>
      <c r="J424" s="2" t="e">
        <f>VLOOKUP(E424,VorgangsAttr!A:Q,18,FALSE)</f>
        <v>#REF!</v>
      </c>
    </row>
    <row r="425" spans="1:10" ht="15" customHeight="1">
      <c r="A425" s="2">
        <v>11050565</v>
      </c>
      <c r="B425" s="2">
        <v>10890356</v>
      </c>
      <c r="C425" s="2">
        <v>0</v>
      </c>
      <c r="D425" s="2"/>
      <c r="E425" s="2">
        <v>10800274</v>
      </c>
      <c r="G425" s="2">
        <f>VLOOKUP(E425,VorgangsAttr!$A:$O,14,FALSE)</f>
        <v>0</v>
      </c>
      <c r="H425" s="2" t="str">
        <f>VLOOKUP(E425,VorgangsAttr!$A:$O,15,FALSE)</f>
        <v>VOR</v>
      </c>
      <c r="I425" s="2" t="str">
        <f>VLOOKUP(B425,PersonVor!$A:$Y,23,FALSE)</f>
        <v>4475_12</v>
      </c>
      <c r="J425" s="2" t="e">
        <f>VLOOKUP(E425,VorgangsAttr!A:Q,18,FALSE)</f>
        <v>#REF!</v>
      </c>
    </row>
    <row r="426" spans="1:10" ht="15" customHeight="1">
      <c r="A426" s="2">
        <v>11050566</v>
      </c>
      <c r="B426" s="2">
        <v>10890356</v>
      </c>
      <c r="C426" s="2">
        <v>0</v>
      </c>
      <c r="D426" s="2"/>
      <c r="E426" s="2">
        <v>10800275</v>
      </c>
      <c r="G426" s="2">
        <f>VLOOKUP(E426,VorgangsAttr!$A:$O,14,FALSE)</f>
        <v>0</v>
      </c>
      <c r="H426" s="2" t="str">
        <f>VLOOKUP(E426,VorgangsAttr!$A:$O,15,FALSE)</f>
        <v>VOR</v>
      </c>
      <c r="I426" s="2" t="str">
        <f>VLOOKUP(B426,PersonVor!$A:$Y,23,FALSE)</f>
        <v>4475_12</v>
      </c>
      <c r="J426" s="2" t="e">
        <f>VLOOKUP(E426,VorgangsAttr!A:Q,18,FALSE)</f>
        <v>#REF!</v>
      </c>
    </row>
    <row r="427" spans="1:10" ht="15" customHeight="1">
      <c r="A427" s="2">
        <v>11050567</v>
      </c>
      <c r="B427" s="2">
        <v>10890357</v>
      </c>
      <c r="C427" s="2">
        <v>0</v>
      </c>
      <c r="D427" s="2"/>
      <c r="E427" s="2">
        <v>10800276</v>
      </c>
      <c r="G427" s="2">
        <f>VLOOKUP(E427,VorgangsAttr!$A:$O,14,FALSE)</f>
        <v>0</v>
      </c>
      <c r="H427" s="2" t="str">
        <f>VLOOKUP(E427,VorgangsAttr!$A:$O,15,FALSE)</f>
        <v>VOR</v>
      </c>
      <c r="I427" s="2" t="str">
        <f>VLOOKUP(B427,PersonVor!$A:$Y,23,FALSE)</f>
        <v>4475_12</v>
      </c>
      <c r="J427" s="2" t="e">
        <f>VLOOKUP(E427,VorgangsAttr!A:Q,18,FALSE)</f>
        <v>#REF!</v>
      </c>
    </row>
    <row r="428" spans="1:10" ht="15" customHeight="1">
      <c r="A428" s="2">
        <v>11050568</v>
      </c>
      <c r="B428" s="2">
        <v>10890430</v>
      </c>
      <c r="C428" s="2">
        <v>0</v>
      </c>
      <c r="D428" s="2"/>
      <c r="E428" s="2">
        <v>10800528</v>
      </c>
      <c r="G428" s="2" t="str">
        <f>VLOOKUP(E428,VorgangsAttr!$A:$O,14,FALSE)</f>
        <v>2543_1</v>
      </c>
      <c r="H428" s="2" t="str">
        <f>VLOOKUP(E428,VorgangsAttr!$A:$O,15,FALSE)</f>
        <v>EIN I</v>
      </c>
      <c r="I428" s="2" t="str">
        <f>VLOOKUP(B428,PersonVor!$A:$Y,23,FALSE)</f>
        <v>2543_1</v>
      </c>
      <c r="J428" s="2"/>
    </row>
    <row r="429" spans="1:10" ht="15" customHeight="1">
      <c r="A429" s="2">
        <v>11050571</v>
      </c>
      <c r="B429" s="2">
        <v>10890401</v>
      </c>
      <c r="C429" s="2">
        <v>0</v>
      </c>
      <c r="D429" s="2"/>
      <c r="E429" s="2">
        <v>10800529</v>
      </c>
      <c r="G429" s="2" t="str">
        <f>VLOOKUP(E429,VorgangsAttr!$A:$O,14,FALSE)</f>
        <v>2543_2</v>
      </c>
      <c r="H429" s="2" t="str">
        <f>VLOOKUP(E429,VorgangsAttr!$A:$O,15,FALSE)</f>
        <v>EIN I</v>
      </c>
      <c r="I429" s="2" t="str">
        <f>VLOOKUP(B429,PersonVor!$A:$Y,23,FALSE)</f>
        <v>2543_2</v>
      </c>
      <c r="J429" s="2"/>
    </row>
    <row r="430" spans="1:10" ht="15" customHeight="1">
      <c r="A430" s="2">
        <v>11050572</v>
      </c>
      <c r="B430" s="2">
        <v>10890362</v>
      </c>
      <c r="C430" s="2">
        <v>0</v>
      </c>
      <c r="D430" s="2"/>
      <c r="E430" s="2">
        <v>10800533</v>
      </c>
      <c r="G430" s="2" t="str">
        <f>VLOOKUP(E430,VorgangsAttr!$A:$O,14,FALSE)</f>
        <v>1526_1</v>
      </c>
      <c r="H430" s="2" t="str">
        <f>VLOOKUP(E430,VorgangsAttr!$A:$O,15,FALSE)</f>
        <v>EIN I</v>
      </c>
      <c r="I430" s="2" t="str">
        <f>VLOOKUP(B430,PersonVor!$A:$Y,23,FALSE)</f>
        <v>1526_1</v>
      </c>
      <c r="J430" s="2"/>
    </row>
    <row r="431" spans="1:10" ht="15" customHeight="1">
      <c r="A431" s="2">
        <v>11050573</v>
      </c>
      <c r="B431" s="2">
        <v>10890363</v>
      </c>
      <c r="C431" s="2">
        <v>0</v>
      </c>
      <c r="D431" s="2"/>
      <c r="E431" s="2">
        <v>10800534</v>
      </c>
      <c r="G431" s="2" t="str">
        <f>VLOOKUP(E431,VorgangsAttr!$A:$O,14,FALSE)</f>
        <v>701_1</v>
      </c>
      <c r="H431" s="2" t="str">
        <f>VLOOKUP(E431,VorgangsAttr!$A:$O,15,FALSE)</f>
        <v>EIN I</v>
      </c>
      <c r="I431" s="2" t="str">
        <f>VLOOKUP(B431,PersonVor!$A:$Y,23,FALSE)</f>
        <v>701_1</v>
      </c>
      <c r="J431" s="2"/>
    </row>
    <row r="432" spans="1:10" ht="15" customHeight="1">
      <c r="A432" s="2">
        <v>11050574</v>
      </c>
      <c r="B432" s="2">
        <v>10890364</v>
      </c>
      <c r="C432" s="2">
        <v>0</v>
      </c>
      <c r="D432" s="2"/>
      <c r="E432" s="2">
        <v>10800537</v>
      </c>
      <c r="G432" s="2" t="str">
        <f>VLOOKUP(E432,VorgangsAttr!$A:$O,14,FALSE)</f>
        <v>3708_1</v>
      </c>
      <c r="H432" s="2" t="str">
        <f>VLOOKUP(E432,VorgangsAttr!$A:$O,15,FALSE)</f>
        <v>EIN II</v>
      </c>
      <c r="I432" s="2" t="str">
        <f>VLOOKUP(B432,PersonVor!$A:$Y,23,FALSE)</f>
        <v>3708_1</v>
      </c>
      <c r="J432" s="2"/>
    </row>
    <row r="433" spans="1:10" ht="15" customHeight="1">
      <c r="A433" s="2">
        <v>11050578</v>
      </c>
      <c r="B433" s="2">
        <v>10890368</v>
      </c>
      <c r="C433" s="2">
        <v>0</v>
      </c>
      <c r="D433" s="2"/>
      <c r="E433" s="2">
        <v>10800539</v>
      </c>
      <c r="G433" s="2" t="str">
        <f>VLOOKUP(E433,VorgangsAttr!$A:$O,14,FALSE)</f>
        <v>2552_1</v>
      </c>
      <c r="H433" s="2" t="str">
        <f>VLOOKUP(E433,VorgangsAttr!$A:$O,15,FALSE)</f>
        <v>EIN II</v>
      </c>
      <c r="I433" s="2" t="str">
        <f>VLOOKUP(B433,PersonVor!$A:$Y,23,FALSE)</f>
        <v>2552_1</v>
      </c>
      <c r="J433" s="2"/>
    </row>
    <row r="434" spans="1:10" ht="15" customHeight="1">
      <c r="A434" s="2">
        <v>11050580</v>
      </c>
      <c r="B434" s="2">
        <v>10890370</v>
      </c>
      <c r="C434" s="2">
        <v>0</v>
      </c>
      <c r="D434" s="2"/>
      <c r="E434" s="2">
        <v>10800540</v>
      </c>
      <c r="G434" s="2" t="str">
        <f>VLOOKUP(E434,VorgangsAttr!$A:$O,14,FALSE)</f>
        <v>2552_2</v>
      </c>
      <c r="H434" s="2" t="str">
        <f>VLOOKUP(E434,VorgangsAttr!$A:$O,15,FALSE)</f>
        <v>EIN II</v>
      </c>
      <c r="I434" s="2" t="str">
        <f>VLOOKUP(B434,PersonVor!$A:$Y,23,FALSE)</f>
        <v>2552_2</v>
      </c>
      <c r="J434" s="2"/>
    </row>
    <row r="435" spans="1:10" ht="15" customHeight="1">
      <c r="A435" s="2">
        <v>11050582</v>
      </c>
      <c r="B435" s="2">
        <v>10950121</v>
      </c>
      <c r="C435" s="2">
        <v>0</v>
      </c>
      <c r="D435" s="2"/>
      <c r="E435" s="2">
        <v>10800530</v>
      </c>
      <c r="G435" s="2" t="str">
        <f>VLOOKUP(E435,VorgangsAttr!$A:$O,14,FALSE)</f>
        <v>2543_3</v>
      </c>
      <c r="H435" s="2" t="str">
        <f>VLOOKUP(E435,VorgangsAttr!$A:$O,15,FALSE)</f>
        <v>EIN I</v>
      </c>
      <c r="I435" s="2" t="str">
        <f>VLOOKUP(B435,PersonVor!$A:$Y,23,FALSE)</f>
        <v>2543_3</v>
      </c>
      <c r="J435" s="2"/>
    </row>
    <row r="436" spans="1:10" ht="15" customHeight="1">
      <c r="A436" s="2">
        <v>11050585</v>
      </c>
      <c r="B436" s="2">
        <v>10950089</v>
      </c>
      <c r="C436" s="2">
        <v>0</v>
      </c>
      <c r="D436" s="2"/>
      <c r="E436" s="2">
        <v>10800531</v>
      </c>
      <c r="G436" s="2" t="str">
        <f>VLOOKUP(E436,VorgangsAttr!$A:$O,14,FALSE)</f>
        <v>2543_4</v>
      </c>
      <c r="H436" s="2" t="str">
        <f>VLOOKUP(E436,VorgangsAttr!$A:$O,15,FALSE)</f>
        <v>EIN I</v>
      </c>
      <c r="I436" s="2" t="str">
        <f>VLOOKUP(B436,PersonVor!$A:$Y,23,FALSE)</f>
        <v>2543_4</v>
      </c>
      <c r="J436" s="2"/>
    </row>
    <row r="437" spans="1:10" ht="15" customHeight="1">
      <c r="A437" s="2">
        <v>11050588</v>
      </c>
      <c r="B437" s="2">
        <v>10950092</v>
      </c>
      <c r="C437" s="2">
        <v>0</v>
      </c>
      <c r="D437" s="2"/>
      <c r="E437" s="2">
        <v>10800532</v>
      </c>
      <c r="G437" s="2" t="str">
        <f>VLOOKUP(E437,VorgangsAttr!$A:$O,14,FALSE)</f>
        <v>2543_5</v>
      </c>
      <c r="H437" s="2" t="str">
        <f>VLOOKUP(E437,VorgangsAttr!$A:$O,15,FALSE)</f>
        <v>EIN I</v>
      </c>
      <c r="I437" s="2" t="str">
        <f>VLOOKUP(B437,PersonVor!$A:$Y,23,FALSE)</f>
        <v>2543_5</v>
      </c>
      <c r="J437" s="2"/>
    </row>
    <row r="438" spans="1:10" ht="15" customHeight="1">
      <c r="A438" s="2">
        <v>11050589</v>
      </c>
      <c r="B438" s="2">
        <v>10890378</v>
      </c>
      <c r="C438" s="2">
        <v>0</v>
      </c>
      <c r="D438" s="2"/>
      <c r="E438" s="2">
        <v>10800528</v>
      </c>
      <c r="G438" s="2" t="str">
        <f>VLOOKUP(E438,VorgangsAttr!$A:$O,14,FALSE)</f>
        <v>2543_1</v>
      </c>
      <c r="H438" s="2" t="str">
        <f>VLOOKUP(E438,VorgangsAttr!$A:$O,15,FALSE)</f>
        <v>EIN I</v>
      </c>
      <c r="I438" s="2" t="str">
        <f>VLOOKUP(B438,PersonVor!$A:$Y,23,FALSE)</f>
        <v>2543_1</v>
      </c>
      <c r="J438" s="2"/>
    </row>
    <row r="439" spans="1:10" ht="15" customHeight="1">
      <c r="A439" s="2">
        <v>11050590</v>
      </c>
      <c r="B439" s="2">
        <v>10890383</v>
      </c>
      <c r="C439" s="2">
        <v>0</v>
      </c>
      <c r="D439" s="2"/>
      <c r="E439" s="2">
        <v>10800529</v>
      </c>
      <c r="G439" s="2" t="str">
        <f>VLOOKUP(E439,VorgangsAttr!$A:$O,14,FALSE)</f>
        <v>2543_2</v>
      </c>
      <c r="H439" s="2" t="str">
        <f>VLOOKUP(E439,VorgangsAttr!$A:$O,15,FALSE)</f>
        <v>EIN I</v>
      </c>
      <c r="I439" s="2" t="str">
        <f>VLOOKUP(B439,PersonVor!$A:$Y,23,FALSE)</f>
        <v>2543_2</v>
      </c>
      <c r="J439" s="2"/>
    </row>
    <row r="440" spans="1:10" ht="15" customHeight="1">
      <c r="A440" s="2">
        <v>11050591</v>
      </c>
      <c r="B440" s="2">
        <v>10890384</v>
      </c>
      <c r="C440" s="2">
        <v>0</v>
      </c>
      <c r="D440" s="2"/>
      <c r="E440" s="2">
        <v>10800530</v>
      </c>
      <c r="G440" s="2" t="str">
        <f>VLOOKUP(E440,VorgangsAttr!$A:$O,14,FALSE)</f>
        <v>2543_3</v>
      </c>
      <c r="H440" s="2" t="str">
        <f>VLOOKUP(E440,VorgangsAttr!$A:$O,15,FALSE)</f>
        <v>EIN I</v>
      </c>
      <c r="I440" s="2" t="str">
        <f>VLOOKUP(B440,PersonVor!$A:$Y,23,FALSE)</f>
        <v>2543_3</v>
      </c>
      <c r="J440" s="2"/>
    </row>
    <row r="441" spans="1:10" ht="15" customHeight="1">
      <c r="A441" s="2">
        <v>11050592</v>
      </c>
      <c r="B441" s="2">
        <v>10890385</v>
      </c>
      <c r="C441" s="2">
        <v>0</v>
      </c>
      <c r="D441" s="2"/>
      <c r="E441" s="2">
        <v>10800531</v>
      </c>
      <c r="G441" s="2" t="str">
        <f>VLOOKUP(E441,VorgangsAttr!$A:$O,14,FALSE)</f>
        <v>2543_4</v>
      </c>
      <c r="H441" s="2" t="str">
        <f>VLOOKUP(E441,VorgangsAttr!$A:$O,15,FALSE)</f>
        <v>EIN I</v>
      </c>
      <c r="I441" s="2" t="str">
        <f>VLOOKUP(B441,PersonVor!$A:$Y,23,FALSE)</f>
        <v>2543_4</v>
      </c>
      <c r="J441" s="2"/>
    </row>
    <row r="442" spans="1:10" ht="15" customHeight="1">
      <c r="A442" s="2">
        <v>11050593</v>
      </c>
      <c r="B442" s="2">
        <v>10890386</v>
      </c>
      <c r="C442" s="2">
        <v>0</v>
      </c>
      <c r="D442" s="2"/>
      <c r="E442" s="2">
        <v>10800532</v>
      </c>
      <c r="G442" s="2" t="str">
        <f>VLOOKUP(E442,VorgangsAttr!$A:$O,14,FALSE)</f>
        <v>2543_5</v>
      </c>
      <c r="H442" s="2" t="str">
        <f>VLOOKUP(E442,VorgangsAttr!$A:$O,15,FALSE)</f>
        <v>EIN I</v>
      </c>
      <c r="I442" s="2" t="str">
        <f>VLOOKUP(B442,PersonVor!$A:$Y,23,FALSE)</f>
        <v>2543_5</v>
      </c>
      <c r="J442" s="2"/>
    </row>
    <row r="443" spans="1:10" ht="15" customHeight="1">
      <c r="A443" s="2">
        <v>11050594</v>
      </c>
      <c r="B443" s="2">
        <v>10890387</v>
      </c>
      <c r="C443" s="2">
        <v>0</v>
      </c>
      <c r="D443" s="2"/>
      <c r="E443" s="2">
        <v>10800535</v>
      </c>
      <c r="G443" s="2" t="str">
        <f>VLOOKUP(E443,VorgangsAttr!$A:$O,14,FALSE)</f>
        <v>3707_1</v>
      </c>
      <c r="H443" s="2" t="str">
        <f>VLOOKUP(E443,VorgangsAttr!$A:$O,15,FALSE)</f>
        <v>EIN II</v>
      </c>
      <c r="I443" s="2" t="str">
        <f>VLOOKUP(B443,PersonVor!$A:$Y,23,FALSE)</f>
        <v>3707_1</v>
      </c>
      <c r="J443" s="2"/>
    </row>
    <row r="444" spans="1:10" ht="15" customHeight="1">
      <c r="A444" s="2">
        <v>11050595</v>
      </c>
      <c r="B444" s="2">
        <v>10890388</v>
      </c>
      <c r="C444" s="2">
        <v>0</v>
      </c>
      <c r="D444" s="2"/>
      <c r="E444" s="2">
        <v>10800536</v>
      </c>
      <c r="G444" s="2" t="str">
        <f>VLOOKUP(E444,VorgangsAttr!$A:$O,14,FALSE)</f>
        <v>3707_2</v>
      </c>
      <c r="H444" s="2" t="str">
        <f>VLOOKUP(E444,VorgangsAttr!$A:$O,15,FALSE)</f>
        <v>EIN II</v>
      </c>
      <c r="I444" s="2" t="str">
        <f>VLOOKUP(B444,PersonVor!$A:$Y,23,FALSE)</f>
        <v>3707_2</v>
      </c>
      <c r="J444" s="2"/>
    </row>
    <row r="445" spans="1:10" ht="15" customHeight="1">
      <c r="A445" s="2">
        <v>11050596</v>
      </c>
      <c r="B445" s="2">
        <v>10890389</v>
      </c>
      <c r="C445" s="2">
        <v>0</v>
      </c>
      <c r="D445" s="2"/>
      <c r="E445" s="2">
        <v>10800538</v>
      </c>
      <c r="G445" s="2" t="str">
        <f>VLOOKUP(E445,VorgangsAttr!$A:$O,14,FALSE)</f>
        <v>3708_2</v>
      </c>
      <c r="H445" s="2" t="str">
        <f>VLOOKUP(E445,VorgangsAttr!$A:$O,15,FALSE)</f>
        <v>EIN II</v>
      </c>
      <c r="I445" s="2" t="str">
        <f>VLOOKUP(B445,PersonVor!$A:$Y,23,FALSE)</f>
        <v>3708_2</v>
      </c>
      <c r="J445" s="2"/>
    </row>
    <row r="446" spans="1:10" ht="15" customHeight="1">
      <c r="A446" s="2">
        <v>11050597</v>
      </c>
      <c r="B446" s="2">
        <v>10890001</v>
      </c>
      <c r="C446" s="2">
        <v>0</v>
      </c>
      <c r="D446" s="2"/>
      <c r="E446" s="2">
        <v>10800446</v>
      </c>
      <c r="G446" s="2">
        <f>VLOOKUP(E446,VorgangsAttr!$A:$O,14,FALSE)</f>
        <v>0</v>
      </c>
      <c r="H446" s="2" t="str">
        <f>VLOOKUP(E446,VorgangsAttr!$A:$O,15,FALSE)</f>
        <v>VOR</v>
      </c>
      <c r="I446" s="2" t="str">
        <f>VLOOKUP(B446,PersonVor!$A:$Y,23,FALSE)</f>
        <v>2819_p1_IT3</v>
      </c>
      <c r="J446" s="2"/>
    </row>
    <row r="447" spans="1:10" ht="15" customHeight="1">
      <c r="A447" s="2">
        <v>11050598</v>
      </c>
      <c r="B447" s="2">
        <v>10890389</v>
      </c>
      <c r="C447" s="2">
        <v>0</v>
      </c>
      <c r="D447" s="2"/>
      <c r="E447" s="2">
        <v>10800541</v>
      </c>
      <c r="G447" s="2" t="str">
        <f>VLOOKUP(E447,VorgangsAttr!$A:$O,14,FALSE)</f>
        <v>3707_3</v>
      </c>
      <c r="H447" s="2" t="str">
        <f>VLOOKUP(E447,VorgangsAttr!$A:$O,15,FALSE)</f>
        <v>EIN II</v>
      </c>
      <c r="I447" s="2" t="str">
        <f>VLOOKUP(B447,PersonVor!$A:$Y,23,FALSE)</f>
        <v>3708_2</v>
      </c>
      <c r="J447" s="2"/>
    </row>
    <row r="448" spans="1:10" ht="15" customHeight="1">
      <c r="A448" s="2">
        <v>11050599</v>
      </c>
      <c r="B448" s="2">
        <v>10890389</v>
      </c>
      <c r="C448" s="2">
        <v>0</v>
      </c>
      <c r="D448" s="2"/>
      <c r="E448" s="2">
        <v>10800542</v>
      </c>
      <c r="G448" s="2" t="str">
        <f>VLOOKUP(E448,VorgangsAttr!$A:$O,14,FALSE)</f>
        <v>4484_1</v>
      </c>
      <c r="H448" s="2" t="str">
        <f>VLOOKUP(E448,VorgangsAttr!$A:$O,15,FALSE)</f>
        <v>EIN II</v>
      </c>
      <c r="I448" s="2" t="str">
        <f>VLOOKUP(B448,PersonVor!$A:$Y,23,FALSE)</f>
        <v>3708_2</v>
      </c>
      <c r="J448" s="2"/>
    </row>
    <row r="449" spans="1:10" ht="15" customHeight="1">
      <c r="A449" s="2">
        <v>11050600</v>
      </c>
      <c r="B449" s="2">
        <v>10890389</v>
      </c>
      <c r="C449" s="2">
        <v>0</v>
      </c>
      <c r="D449" s="2"/>
      <c r="E449" s="2">
        <v>10800543</v>
      </c>
      <c r="G449" s="2" t="str">
        <f>VLOOKUP(E449,VorgangsAttr!$A:$O,14,FALSE)</f>
        <v>4484_2</v>
      </c>
      <c r="H449" s="2" t="str">
        <f>VLOOKUP(E449,VorgangsAttr!$A:$O,15,FALSE)</f>
        <v>EIN II</v>
      </c>
      <c r="I449" s="2" t="str">
        <f>VLOOKUP(B449,PersonVor!$A:$Y,23,FALSE)</f>
        <v>3708_2</v>
      </c>
      <c r="J449" s="2"/>
    </row>
    <row r="450" spans="1:10" ht="15" customHeight="1">
      <c r="A450" s="2">
        <v>11050601</v>
      </c>
      <c r="B450" s="2">
        <v>10890389</v>
      </c>
      <c r="C450" s="2">
        <v>0</v>
      </c>
      <c r="D450" s="2"/>
      <c r="E450" s="2">
        <v>10800544</v>
      </c>
      <c r="G450" s="2" t="str">
        <f>VLOOKUP(E450,VorgangsAttr!$A:$O,14,FALSE)</f>
        <v>4484_3</v>
      </c>
      <c r="H450" s="2" t="str">
        <f>VLOOKUP(E450,VorgangsAttr!$A:$O,15,FALSE)</f>
        <v>EIN II</v>
      </c>
      <c r="I450" s="2" t="str">
        <f>VLOOKUP(B450,PersonVor!$A:$Y,23,FALSE)</f>
        <v>3708_2</v>
      </c>
      <c r="J450" s="2"/>
    </row>
    <row r="451" spans="1:10" ht="15" customHeight="1">
      <c r="A451" s="2">
        <v>11050602</v>
      </c>
      <c r="B451" s="2">
        <v>10890389</v>
      </c>
      <c r="C451" s="2">
        <v>0</v>
      </c>
      <c r="D451" s="2"/>
      <c r="E451" s="2">
        <v>10800545</v>
      </c>
      <c r="G451" s="2" t="str">
        <f>VLOOKUP(E451,VorgangsAttr!$A:$O,14,FALSE)</f>
        <v>4484_4</v>
      </c>
      <c r="H451" s="2" t="str">
        <f>VLOOKUP(E451,VorgangsAttr!$A:$O,15,FALSE)</f>
        <v>EIN II</v>
      </c>
      <c r="I451" s="2" t="str">
        <f>VLOOKUP(B451,PersonVor!$A:$Y,23,FALSE)</f>
        <v>3708_2</v>
      </c>
      <c r="J451" s="2"/>
    </row>
    <row r="452" spans="1:10" ht="15" customHeight="1">
      <c r="A452" s="2">
        <v>11050603</v>
      </c>
      <c r="B452" s="2">
        <v>10890389</v>
      </c>
      <c r="C452" s="2">
        <v>0</v>
      </c>
      <c r="D452" s="2"/>
      <c r="E452" s="2">
        <v>10800546</v>
      </c>
      <c r="G452" s="2" t="str">
        <f>VLOOKUP(E452,VorgangsAttr!$A:$O,14,FALSE)</f>
        <v>3706_1</v>
      </c>
      <c r="H452" s="2" t="str">
        <f>VLOOKUP(E452,VorgangsAttr!$A:$O,15,FALSE)</f>
        <v>EIN II</v>
      </c>
      <c r="I452" s="2" t="str">
        <f>VLOOKUP(B452,PersonVor!$A:$Y,23,FALSE)</f>
        <v>3708_2</v>
      </c>
      <c r="J452" s="2"/>
    </row>
    <row r="453" spans="1:10" ht="15" customHeight="1">
      <c r="A453" s="2">
        <v>11050604</v>
      </c>
      <c r="B453" s="2">
        <v>10890386</v>
      </c>
      <c r="C453" s="2">
        <v>0</v>
      </c>
      <c r="D453" s="2"/>
      <c r="E453" s="2">
        <v>10800547</v>
      </c>
      <c r="G453" s="2" t="str">
        <f>VLOOKUP(E453,VorgangsAttr!$A:$O,14,FALSE)</f>
        <v>1511_1</v>
      </c>
      <c r="H453" s="2" t="str">
        <f>VLOOKUP(E453,VorgangsAttr!$A:$O,15,FALSE)</f>
        <v>EIN I</v>
      </c>
      <c r="I453" s="2" t="str">
        <f>VLOOKUP(B453,PersonVor!$A:$Y,23,FALSE)</f>
        <v>2543_5</v>
      </c>
      <c r="J453" s="2"/>
    </row>
    <row r="454" spans="1:10" ht="15" customHeight="1">
      <c r="A454" s="2">
        <v>11050605</v>
      </c>
      <c r="B454" s="2">
        <v>10890386</v>
      </c>
      <c r="C454" s="2">
        <v>0</v>
      </c>
      <c r="D454" s="2"/>
      <c r="E454" s="2">
        <v>10800548</v>
      </c>
      <c r="G454" s="2" t="str">
        <f>VLOOKUP(E454,VorgangsAttr!$A:$O,14,FALSE)</f>
        <v>1511_2</v>
      </c>
      <c r="H454" s="2" t="str">
        <f>VLOOKUP(E454,VorgangsAttr!$A:$O,15,FALSE)</f>
        <v>EIN I</v>
      </c>
      <c r="I454" s="2" t="str">
        <f>VLOOKUP(B454,PersonVor!$A:$Y,23,FALSE)</f>
        <v>2543_5</v>
      </c>
      <c r="J454" s="2"/>
    </row>
    <row r="455" spans="1:10" ht="15" customHeight="1">
      <c r="A455" s="2">
        <v>11050606</v>
      </c>
      <c r="B455" s="2">
        <v>10890386</v>
      </c>
      <c r="C455" s="2">
        <v>0</v>
      </c>
      <c r="D455" s="2"/>
      <c r="E455" s="2">
        <v>10800549</v>
      </c>
      <c r="G455" s="2" t="str">
        <f>VLOOKUP(E455,VorgangsAttr!$A:$O,14,FALSE)</f>
        <v>1511_3</v>
      </c>
      <c r="H455" s="2" t="str">
        <f>VLOOKUP(E455,VorgangsAttr!$A:$O,15,FALSE)</f>
        <v>EIN I</v>
      </c>
      <c r="I455" s="2" t="str">
        <f>VLOOKUP(B455,PersonVor!$A:$Y,23,FALSE)</f>
        <v>2543_5</v>
      </c>
      <c r="J455" s="2"/>
    </row>
    <row r="456" spans="1:10" ht="15" customHeight="1">
      <c r="A456" s="2">
        <v>11050607</v>
      </c>
      <c r="B456" s="2">
        <v>10890386</v>
      </c>
      <c r="C456" s="2">
        <v>0</v>
      </c>
      <c r="D456" s="2"/>
      <c r="E456" s="2">
        <v>10800550</v>
      </c>
      <c r="G456" s="2" t="str">
        <f>VLOOKUP(E456,VorgangsAttr!$A:$O,14,FALSE)</f>
        <v>1511_4</v>
      </c>
      <c r="H456" s="2" t="str">
        <f>VLOOKUP(E456,VorgangsAttr!$A:$O,15,FALSE)</f>
        <v>EIN I</v>
      </c>
      <c r="I456" s="2" t="str">
        <f>VLOOKUP(B456,PersonVor!$A:$Y,23,FALSE)</f>
        <v>2543_5</v>
      </c>
      <c r="J456" s="2"/>
    </row>
    <row r="457" spans="1:10" ht="15" customHeight="1">
      <c r="A457" s="2">
        <v>11050608</v>
      </c>
      <c r="B457" s="2">
        <v>10890386</v>
      </c>
      <c r="C457" s="2">
        <v>0</v>
      </c>
      <c r="D457" s="2"/>
      <c r="E457" s="2">
        <v>10800551</v>
      </c>
      <c r="G457" s="2" t="str">
        <f>VLOOKUP(E457,VorgangsAttr!$A:$O,14,FALSE)</f>
        <v>1511_5</v>
      </c>
      <c r="H457" s="2" t="str">
        <f>VLOOKUP(E457,VorgangsAttr!$A:$O,15,FALSE)</f>
        <v>EIN I</v>
      </c>
      <c r="I457" s="2" t="str">
        <f>VLOOKUP(B457,PersonVor!$A:$Y,23,FALSE)</f>
        <v>2543_5</v>
      </c>
      <c r="J457" s="2"/>
    </row>
    <row r="458" spans="1:10" ht="15" customHeight="1">
      <c r="A458" s="2">
        <v>11050609</v>
      </c>
      <c r="B458" s="2">
        <v>10890386</v>
      </c>
      <c r="C458" s="2">
        <v>0</v>
      </c>
      <c r="D458" s="2"/>
      <c r="E458" s="2">
        <v>10800552</v>
      </c>
      <c r="G458" s="2" t="str">
        <f>VLOOKUP(E458,VorgangsAttr!$A:$O,14,FALSE)</f>
        <v>1511_6</v>
      </c>
      <c r="H458" s="2" t="str">
        <f>VLOOKUP(E458,VorgangsAttr!$A:$O,15,FALSE)</f>
        <v>EIN I</v>
      </c>
      <c r="I458" s="2" t="str">
        <f>VLOOKUP(B458,PersonVor!$A:$Y,23,FALSE)</f>
        <v>2543_5</v>
      </c>
      <c r="J458" s="2"/>
    </row>
    <row r="459" spans="1:10" ht="15" customHeight="1">
      <c r="A459" s="2">
        <v>11050610</v>
      </c>
      <c r="B459" s="2">
        <v>10890386</v>
      </c>
      <c r="C459" s="2">
        <v>0</v>
      </c>
      <c r="D459" s="2"/>
      <c r="E459" s="2">
        <v>10800553</v>
      </c>
      <c r="G459" s="2" t="str">
        <f>VLOOKUP(E459,VorgangsAttr!$A:$O,14,FALSE)</f>
        <v>1511_7</v>
      </c>
      <c r="H459" s="2" t="str">
        <f>VLOOKUP(E459,VorgangsAttr!$A:$O,15,FALSE)</f>
        <v>EIN I</v>
      </c>
      <c r="I459" s="2" t="str">
        <f>VLOOKUP(B459,PersonVor!$A:$Y,23,FALSE)</f>
        <v>2543_5</v>
      </c>
      <c r="J459" s="2"/>
    </row>
    <row r="460" spans="1:10" ht="15" customHeight="1">
      <c r="A460" s="2">
        <v>11050611</v>
      </c>
      <c r="B460" s="2">
        <v>10890386</v>
      </c>
      <c r="C460" s="2">
        <v>0</v>
      </c>
      <c r="D460" s="2"/>
      <c r="E460" s="2">
        <v>10800554</v>
      </c>
      <c r="G460" s="2" t="str">
        <f>VLOOKUP(E460,VorgangsAttr!$A:$O,14,FALSE)</f>
        <v>1511_8</v>
      </c>
      <c r="H460" s="2" t="str">
        <f>VLOOKUP(E460,VorgangsAttr!$A:$O,15,FALSE)</f>
        <v>EIN I</v>
      </c>
      <c r="I460" s="2" t="str">
        <f>VLOOKUP(B460,PersonVor!$A:$Y,23,FALSE)</f>
        <v>2543_5</v>
      </c>
      <c r="J460" s="2"/>
    </row>
    <row r="461" spans="1:10" ht="15" customHeight="1">
      <c r="A461" s="2">
        <v>11050612</v>
      </c>
      <c r="B461" s="2">
        <v>10890386</v>
      </c>
      <c r="C461" s="2">
        <v>0</v>
      </c>
      <c r="D461" s="2"/>
      <c r="E461" s="2">
        <v>10800555</v>
      </c>
      <c r="G461" s="2" t="str">
        <f>VLOOKUP(E461,VorgangsAttr!$A:$O,14,FALSE)</f>
        <v>4334_1</v>
      </c>
      <c r="H461" s="2" t="str">
        <f>VLOOKUP(E461,VorgangsAttr!$A:$O,15,FALSE)</f>
        <v>EIN I</v>
      </c>
      <c r="I461" s="2" t="str">
        <f>VLOOKUP(B461,PersonVor!$A:$Y,23,FALSE)</f>
        <v>2543_5</v>
      </c>
      <c r="J461" s="2"/>
    </row>
    <row r="462" spans="1:10" ht="15" customHeight="1">
      <c r="A462" s="2">
        <v>11050613</v>
      </c>
      <c r="B462" s="2">
        <v>10890386</v>
      </c>
      <c r="C462" s="2">
        <v>0</v>
      </c>
      <c r="D462" s="2"/>
      <c r="E462" s="2">
        <v>10800556</v>
      </c>
      <c r="G462" s="2" t="str">
        <f>VLOOKUP(E462,VorgangsAttr!$A:$O,14,FALSE)</f>
        <v>4334_2</v>
      </c>
      <c r="H462" s="2" t="str">
        <f>VLOOKUP(E462,VorgangsAttr!$A:$O,15,FALSE)</f>
        <v>EIN I</v>
      </c>
      <c r="I462" s="2" t="str">
        <f>VLOOKUP(B462,PersonVor!$A:$Y,23,FALSE)</f>
        <v>2543_5</v>
      </c>
      <c r="J462" s="2"/>
    </row>
    <row r="463" spans="1:10" ht="15" customHeight="1">
      <c r="A463" s="2">
        <v>11050614</v>
      </c>
      <c r="B463" s="2">
        <v>10890255</v>
      </c>
      <c r="C463" s="2">
        <v>0</v>
      </c>
      <c r="D463" s="2"/>
      <c r="E463" s="2">
        <v>10800557</v>
      </c>
      <c r="G463" s="2" t="str">
        <f>VLOOKUP(E463,VorgangsAttr!$A:$O,14,FALSE)</f>
        <v>1512_1</v>
      </c>
      <c r="H463" s="2" t="str">
        <f>VLOOKUP(E463,VorgangsAttr!$A:$O,15,FALSE)</f>
        <v>EIN I</v>
      </c>
      <c r="I463" s="2">
        <f>VLOOKUP(B463,PersonVor!$A:$Y,23,FALSE)</f>
        <v>1513</v>
      </c>
      <c r="J463" s="2"/>
    </row>
    <row r="464" spans="1:10" ht="15" customHeight="1">
      <c r="A464" s="2">
        <v>11050615</v>
      </c>
      <c r="B464" s="2">
        <v>10890255</v>
      </c>
      <c r="C464" s="2">
        <v>0</v>
      </c>
      <c r="D464" s="2"/>
      <c r="E464" s="2">
        <v>10800558</v>
      </c>
      <c r="G464" s="2" t="str">
        <f>VLOOKUP(E464,VorgangsAttr!$A:$O,14,FALSE)</f>
        <v>1512_2</v>
      </c>
      <c r="H464" s="2" t="str">
        <f>VLOOKUP(E464,VorgangsAttr!$A:$O,15,FALSE)</f>
        <v>EIN I</v>
      </c>
      <c r="I464" s="2">
        <f>VLOOKUP(B464,PersonVor!$A:$Y,23,FALSE)</f>
        <v>1513</v>
      </c>
      <c r="J464" s="2"/>
    </row>
    <row r="465" spans="1:10" ht="15" customHeight="1">
      <c r="A465" s="2">
        <v>11050616</v>
      </c>
      <c r="B465" s="2">
        <v>10890255</v>
      </c>
      <c r="C465" s="2">
        <v>0</v>
      </c>
      <c r="D465" s="2"/>
      <c r="E465" s="2">
        <v>10800559</v>
      </c>
      <c r="G465" s="2" t="str">
        <f>VLOOKUP(E465,VorgangsAttr!$A:$O,14,FALSE)</f>
        <v>1512_3</v>
      </c>
      <c r="H465" s="2" t="str">
        <f>VLOOKUP(E465,VorgangsAttr!$A:$O,15,FALSE)</f>
        <v>EIN I</v>
      </c>
      <c r="I465" s="2">
        <f>VLOOKUP(B465,PersonVor!$A:$Y,23,FALSE)</f>
        <v>1513</v>
      </c>
      <c r="J465" s="2"/>
    </row>
    <row r="466" spans="1:10" ht="15" customHeight="1">
      <c r="A466" s="2">
        <v>11050617</v>
      </c>
      <c r="B466" s="2">
        <v>10890377</v>
      </c>
      <c r="C466" s="2">
        <v>0</v>
      </c>
      <c r="D466" s="2"/>
      <c r="E466" s="2">
        <v>10800560</v>
      </c>
      <c r="G466" s="2" t="str">
        <f>VLOOKUP(E466,VorgangsAttr!$A:$O,14,FALSE)</f>
        <v>2552_1</v>
      </c>
      <c r="H466" s="2" t="str">
        <f>VLOOKUP(E466,VorgangsAttr!$A:$O,15,FALSE)</f>
        <v>EIN II</v>
      </c>
      <c r="I466" s="2">
        <f>VLOOKUP(B466,PersonVor!$A:$Y,23,FALSE)</f>
        <v>2552</v>
      </c>
      <c r="J466" s="2"/>
    </row>
    <row r="467" spans="1:10" ht="15" customHeight="1">
      <c r="A467" s="2">
        <v>11050618</v>
      </c>
      <c r="B467" s="2">
        <v>10890377</v>
      </c>
      <c r="C467" s="2">
        <v>0</v>
      </c>
      <c r="D467" s="2"/>
      <c r="E467" s="2">
        <v>10800561</v>
      </c>
      <c r="G467" s="2" t="str">
        <f>VLOOKUP(E467,VorgangsAttr!$A:$O,14,FALSE)</f>
        <v>2552_2</v>
      </c>
      <c r="H467" s="2" t="str">
        <f>VLOOKUP(E467,VorgangsAttr!$A:$O,15,FALSE)</f>
        <v>EIN II</v>
      </c>
      <c r="I467" s="2">
        <f>VLOOKUP(B467,PersonVor!$A:$Y,23,FALSE)</f>
        <v>2552</v>
      </c>
      <c r="J467" s="2"/>
    </row>
    <row r="468" spans="1:10" ht="15" customHeight="1">
      <c r="A468" s="2">
        <v>11050619</v>
      </c>
      <c r="B468" s="2">
        <v>10890377</v>
      </c>
      <c r="C468" s="2">
        <v>0</v>
      </c>
      <c r="D468" s="2"/>
      <c r="E468" s="2">
        <v>10800562</v>
      </c>
      <c r="G468" s="2" t="str">
        <f>VLOOKUP(E468,VorgangsAttr!$A:$O,14,FALSE)</f>
        <v>2552_3</v>
      </c>
      <c r="H468" s="2" t="str">
        <f>VLOOKUP(E468,VorgangsAttr!$A:$O,15,FALSE)</f>
        <v>EIN II</v>
      </c>
      <c r="I468" s="2">
        <f>VLOOKUP(B468,PersonVor!$A:$Y,23,FALSE)</f>
        <v>2552</v>
      </c>
      <c r="J468" s="2"/>
    </row>
    <row r="469" spans="1:10" ht="15" customHeight="1">
      <c r="A469" s="2">
        <v>11050620</v>
      </c>
      <c r="B469" s="2">
        <v>10890377</v>
      </c>
      <c r="C469" s="2">
        <v>0</v>
      </c>
      <c r="D469" s="2"/>
      <c r="E469" s="2">
        <v>10800563</v>
      </c>
      <c r="G469" s="2" t="str">
        <f>VLOOKUP(E469,VorgangsAttr!$A:$O,14,FALSE)</f>
        <v>2552_4</v>
      </c>
      <c r="H469" s="2" t="str">
        <f>VLOOKUP(E469,VorgangsAttr!$A:$O,15,FALSE)</f>
        <v>EIN II</v>
      </c>
      <c r="I469" s="2">
        <f>VLOOKUP(B469,PersonVor!$A:$Y,23,FALSE)</f>
        <v>2552</v>
      </c>
      <c r="J469" s="2"/>
    </row>
    <row r="470" spans="1:10" ht="15" customHeight="1">
      <c r="A470" s="2">
        <v>11050621</v>
      </c>
      <c r="B470" s="2">
        <v>10890377</v>
      </c>
      <c r="C470" s="2">
        <v>0</v>
      </c>
      <c r="D470" s="2"/>
      <c r="E470" s="2">
        <v>10800564</v>
      </c>
      <c r="G470" s="2" t="str">
        <f>VLOOKUP(E470,VorgangsAttr!$A:$O,14,FALSE)</f>
        <v>2552_5</v>
      </c>
      <c r="H470" s="2" t="str">
        <f>VLOOKUP(E470,VorgangsAttr!$A:$O,15,FALSE)</f>
        <v>EIN II</v>
      </c>
      <c r="I470" s="2">
        <f>VLOOKUP(B470,PersonVor!$A:$Y,23,FALSE)</f>
        <v>2552</v>
      </c>
      <c r="J470" s="2"/>
    </row>
    <row r="471" spans="1:10" ht="15" customHeight="1">
      <c r="A471" s="2">
        <v>11050622</v>
      </c>
      <c r="B471" s="2">
        <v>10890377</v>
      </c>
      <c r="C471" s="2">
        <v>0</v>
      </c>
      <c r="D471" s="2"/>
      <c r="E471" s="2">
        <v>10800565</v>
      </c>
      <c r="G471" s="2" t="str">
        <f>VLOOKUP(E471,VorgangsAttr!$A:$O,14,FALSE)</f>
        <v>2552_6</v>
      </c>
      <c r="H471" s="2" t="str">
        <f>VLOOKUP(E471,VorgangsAttr!$A:$O,15,FALSE)</f>
        <v>EIN II</v>
      </c>
      <c r="I471" s="2">
        <f>VLOOKUP(B471,PersonVor!$A:$Y,23,FALSE)</f>
        <v>2552</v>
      </c>
      <c r="J471" s="2"/>
    </row>
    <row r="472" spans="1:10" ht="15" customHeight="1">
      <c r="A472" s="2">
        <v>11050623</v>
      </c>
      <c r="B472" s="2">
        <v>10890375</v>
      </c>
      <c r="C472" s="2">
        <v>0</v>
      </c>
      <c r="D472" s="2"/>
      <c r="E472" s="2">
        <v>10800566</v>
      </c>
      <c r="G472" s="2" t="str">
        <f>VLOOKUP(E472,VorgangsAttr!$A:$O,14,FALSE)</f>
        <v>3707_4</v>
      </c>
      <c r="H472" s="2" t="str">
        <f>VLOOKUP(E472,VorgangsAttr!$A:$O,15,FALSE)</f>
        <v>EIN II</v>
      </c>
      <c r="I472" s="2">
        <f>VLOOKUP(B472,PersonVor!$A:$Y,23,FALSE)</f>
        <v>3707</v>
      </c>
      <c r="J472" s="2"/>
    </row>
    <row r="473" spans="1:10" ht="15" customHeight="1">
      <c r="A473" s="2">
        <v>11050624</v>
      </c>
      <c r="B473" s="2">
        <v>10890376</v>
      </c>
      <c r="C473" s="2">
        <v>0</v>
      </c>
      <c r="D473" s="2"/>
      <c r="E473" s="2">
        <v>10800567</v>
      </c>
      <c r="G473" s="2" t="str">
        <f>VLOOKUP(E473,VorgangsAttr!$A:$O,14,FALSE)</f>
        <v>3708_3</v>
      </c>
      <c r="H473" s="2" t="str">
        <f>VLOOKUP(E473,VorgangsAttr!$A:$O,15,FALSE)</f>
        <v>EIN II</v>
      </c>
      <c r="I473" s="2">
        <f>VLOOKUP(B473,PersonVor!$A:$Y,23,FALSE)</f>
        <v>3708</v>
      </c>
      <c r="J473" s="2"/>
    </row>
    <row r="474" spans="1:10" ht="15" customHeight="1">
      <c r="A474" s="2">
        <v>11050625</v>
      </c>
      <c r="B474" s="2">
        <v>10890379</v>
      </c>
      <c r="C474" s="2">
        <v>0</v>
      </c>
      <c r="D474" s="2"/>
      <c r="E474" s="2">
        <v>10800568</v>
      </c>
      <c r="G474" s="2" t="str">
        <f>VLOOKUP(E474,VorgangsAttr!$A:$O,14,FALSE)</f>
        <v>4484_5</v>
      </c>
      <c r="H474" s="2" t="str">
        <f>VLOOKUP(E474,VorgangsAttr!$A:$O,15,FALSE)</f>
        <v>EIN II</v>
      </c>
      <c r="I474" s="2">
        <f>VLOOKUP(B474,PersonVor!$A:$Y,23,FALSE)</f>
        <v>4484</v>
      </c>
      <c r="J474" s="2"/>
    </row>
    <row r="475" spans="1:10" ht="15" customHeight="1">
      <c r="A475" s="2">
        <v>11050626</v>
      </c>
      <c r="B475" s="2">
        <v>10890379</v>
      </c>
      <c r="C475" s="2">
        <v>0</v>
      </c>
      <c r="D475" s="2"/>
      <c r="E475" s="2">
        <v>10800569</v>
      </c>
      <c r="G475" s="2" t="str">
        <f>VLOOKUP(E475,VorgangsAttr!$A:$O,14,FALSE)</f>
        <v>4484_6</v>
      </c>
      <c r="H475" s="2" t="str">
        <f>VLOOKUP(E475,VorgangsAttr!$A:$O,15,FALSE)</f>
        <v>EIN II</v>
      </c>
      <c r="I475" s="2">
        <f>VLOOKUP(B475,PersonVor!$A:$Y,23,FALSE)</f>
        <v>4484</v>
      </c>
      <c r="J475" s="2"/>
    </row>
    <row r="476" spans="1:10" ht="15" customHeight="1">
      <c r="A476" s="2">
        <v>11050627</v>
      </c>
      <c r="B476" s="2">
        <v>10890402</v>
      </c>
      <c r="C476" s="2">
        <v>0</v>
      </c>
      <c r="D476" s="2"/>
      <c r="E476" s="2">
        <v>10800312</v>
      </c>
      <c r="G476" s="2">
        <f>VLOOKUP(E476,VorgangsAttr!$A:$O,14,FALSE)</f>
        <v>0</v>
      </c>
      <c r="H476" s="2" t="str">
        <f>VLOOKUP(E476,VorgangsAttr!$A:$O,15,FALSE)</f>
        <v>VOR</v>
      </c>
      <c r="I476" s="2" t="str">
        <f>VLOOKUP(B476,PersonVor!$A:$Y,23,FALSE)</f>
        <v>3685_1_IT3</v>
      </c>
      <c r="J476" s="2"/>
    </row>
    <row r="477" spans="1:10" ht="15" customHeight="1">
      <c r="A477" s="2">
        <v>11050628</v>
      </c>
      <c r="B477" s="2">
        <v>10890021</v>
      </c>
      <c r="C477" s="2">
        <v>1</v>
      </c>
      <c r="D477" s="2"/>
      <c r="E477" s="2">
        <v>10800274</v>
      </c>
      <c r="G477" s="2">
        <f>VLOOKUP(E477,VorgangsAttr!$A:$O,14,FALSE)</f>
        <v>0</v>
      </c>
      <c r="H477" s="2" t="str">
        <f>VLOOKUP(E477,VorgangsAttr!$A:$O,15,FALSE)</f>
        <v>VOR</v>
      </c>
      <c r="I477" s="2" t="str">
        <f>VLOOKUP(B477,PersonVor!$A:$Y,23,FALSE)</f>
        <v>2450_1_IT3</v>
      </c>
      <c r="J477" s="2"/>
    </row>
    <row r="478" spans="1:10" ht="15" customHeight="1">
      <c r="A478" s="2">
        <v>11050629</v>
      </c>
      <c r="B478" s="2">
        <v>10890403</v>
      </c>
      <c r="C478" s="2">
        <v>0</v>
      </c>
      <c r="D478" s="2"/>
      <c r="E478" s="2">
        <v>10800570</v>
      </c>
      <c r="G478" s="2" t="str">
        <f>VLOOKUP(E478,VorgangsAttr!$A:$O,14,FALSE)</f>
        <v>2667_1</v>
      </c>
      <c r="H478" s="2" t="str">
        <f>VLOOKUP(E478,VorgangsAttr!$A:$O,15,FALSE)</f>
        <v>EIN II</v>
      </c>
      <c r="I478" s="2">
        <f>VLOOKUP(B478,PersonVor!$A:$Y,23,FALSE)</f>
        <v>2667</v>
      </c>
      <c r="J478" s="2"/>
    </row>
    <row r="479" spans="1:10" ht="15" customHeight="1">
      <c r="A479" s="2">
        <v>11050630</v>
      </c>
      <c r="B479" s="2">
        <v>10890403</v>
      </c>
      <c r="C479" s="2">
        <v>0</v>
      </c>
      <c r="D479" s="2"/>
      <c r="E479" s="2">
        <v>10800571</v>
      </c>
      <c r="G479" s="2" t="str">
        <f>VLOOKUP(E479,VorgangsAttr!$A:$O,14,FALSE)</f>
        <v>2667_2</v>
      </c>
      <c r="H479" s="2" t="str">
        <f>VLOOKUP(E479,VorgangsAttr!$A:$O,15,FALSE)</f>
        <v>EIN II</v>
      </c>
      <c r="I479" s="2">
        <f>VLOOKUP(B479,PersonVor!$A:$Y,23,FALSE)</f>
        <v>2667</v>
      </c>
      <c r="J479" s="2"/>
    </row>
    <row r="480" spans="1:10" ht="15" customHeight="1">
      <c r="A480" s="2">
        <v>11050631</v>
      </c>
      <c r="B480" s="2">
        <v>10890403</v>
      </c>
      <c r="C480" s="2">
        <v>0</v>
      </c>
      <c r="D480" s="2"/>
      <c r="E480" s="2">
        <v>10800572</v>
      </c>
      <c r="G480" s="2" t="str">
        <f>VLOOKUP(E480,VorgangsAttr!$A:$O,14,FALSE)</f>
        <v>2667_3</v>
      </c>
      <c r="H480" s="2" t="str">
        <f>VLOOKUP(E480,VorgangsAttr!$A:$O,15,FALSE)</f>
        <v>EIN II</v>
      </c>
      <c r="I480" s="2">
        <f>VLOOKUP(B480,PersonVor!$A:$Y,23,FALSE)</f>
        <v>2667</v>
      </c>
      <c r="J480" s="2"/>
    </row>
    <row r="481" spans="1:10" ht="15" customHeight="1">
      <c r="A481" s="2">
        <v>11050632</v>
      </c>
      <c r="B481" s="2">
        <v>10890403</v>
      </c>
      <c r="C481" s="2">
        <v>0</v>
      </c>
      <c r="D481" s="2"/>
      <c r="E481" s="2">
        <v>10800573</v>
      </c>
      <c r="G481" s="2" t="str">
        <f>VLOOKUP(E481,VorgangsAttr!$A:$O,14,FALSE)</f>
        <v>2667_4</v>
      </c>
      <c r="H481" s="2" t="str">
        <f>VLOOKUP(E481,VorgangsAttr!$A:$O,15,FALSE)</f>
        <v>EIN II</v>
      </c>
      <c r="I481" s="2">
        <f>VLOOKUP(B481,PersonVor!$A:$Y,23,FALSE)</f>
        <v>2667</v>
      </c>
      <c r="J481" s="2"/>
    </row>
    <row r="482" spans="1:10" ht="15" customHeight="1">
      <c r="A482" s="2">
        <v>11050633</v>
      </c>
      <c r="B482" s="2">
        <v>10890404</v>
      </c>
      <c r="C482" s="2">
        <v>0</v>
      </c>
      <c r="D482" s="2"/>
      <c r="E482" s="2">
        <v>10800574</v>
      </c>
      <c r="G482" s="2" t="str">
        <f>VLOOKUP(E482,VorgangsAttr!$A:$O,14,FALSE)</f>
        <v>2550_1</v>
      </c>
      <c r="H482" s="2" t="str">
        <f>VLOOKUP(E482,VorgangsAttr!$A:$O,15,FALSE)</f>
        <v>EIN II</v>
      </c>
      <c r="I482" s="2">
        <f>VLOOKUP(B482,PersonVor!$A:$Y,23,FALSE)</f>
        <v>2550</v>
      </c>
      <c r="J482" s="2"/>
    </row>
    <row r="483" spans="1:10" ht="15" customHeight="1">
      <c r="A483" s="2">
        <v>11050634</v>
      </c>
      <c r="B483" s="2">
        <v>10890404</v>
      </c>
      <c r="C483" s="2">
        <v>0</v>
      </c>
      <c r="D483" s="2"/>
      <c r="E483" s="2">
        <v>10800575</v>
      </c>
      <c r="G483" s="2" t="str">
        <f>VLOOKUP(E483,VorgangsAttr!$A:$O,14,FALSE)</f>
        <v>2550_2</v>
      </c>
      <c r="H483" s="2" t="str">
        <f>VLOOKUP(E483,VorgangsAttr!$A:$O,15,FALSE)</f>
        <v>EIN II</v>
      </c>
      <c r="I483" s="2">
        <f>VLOOKUP(B483,PersonVor!$A:$Y,23,FALSE)</f>
        <v>2550</v>
      </c>
      <c r="J483" s="2"/>
    </row>
    <row r="484" spans="1:10" ht="15" customHeight="1">
      <c r="A484" s="2">
        <v>11050635</v>
      </c>
      <c r="B484" s="2">
        <v>10890404</v>
      </c>
      <c r="C484" s="2">
        <v>0</v>
      </c>
      <c r="D484" s="2"/>
      <c r="E484" s="2">
        <v>10800576</v>
      </c>
      <c r="G484" s="2" t="str">
        <f>VLOOKUP(E484,VorgangsAttr!$A:$O,14,FALSE)</f>
        <v>2550_3</v>
      </c>
      <c r="H484" s="2" t="str">
        <f>VLOOKUP(E484,VorgangsAttr!$A:$O,15,FALSE)</f>
        <v>EIN II</v>
      </c>
      <c r="I484" s="2">
        <f>VLOOKUP(B484,PersonVor!$A:$Y,23,FALSE)</f>
        <v>2550</v>
      </c>
      <c r="J484" s="2"/>
    </row>
    <row r="485" spans="1:10" ht="15" customHeight="1">
      <c r="A485" s="2">
        <v>11050636</v>
      </c>
      <c r="B485" s="2">
        <v>10890373</v>
      </c>
      <c r="C485" s="2">
        <v>0</v>
      </c>
      <c r="D485" s="2"/>
      <c r="E485" s="2">
        <v>10800577</v>
      </c>
      <c r="G485" s="2" t="str">
        <f>VLOOKUP(E485,VorgangsAttr!$A:$O,14,FALSE)</f>
        <v>1526_2</v>
      </c>
      <c r="H485" s="2" t="str">
        <f>VLOOKUP(E485,VorgangsAttr!$A:$O,15,FALSE)</f>
        <v>EIN I</v>
      </c>
      <c r="I485" s="2">
        <f>VLOOKUP(B485,PersonVor!$A:$Y,23,FALSE)</f>
        <v>1526</v>
      </c>
      <c r="J485" s="2"/>
    </row>
    <row r="486" spans="1:10" ht="15" customHeight="1">
      <c r="A486" s="2">
        <v>11050637</v>
      </c>
      <c r="B486" s="2">
        <v>10890373</v>
      </c>
      <c r="C486" s="2">
        <v>0</v>
      </c>
      <c r="D486" s="2"/>
      <c r="E486" s="2">
        <v>10800578</v>
      </c>
      <c r="G486" s="2" t="str">
        <f>VLOOKUP(E486,VorgangsAttr!$A:$O,14,FALSE)</f>
        <v>1526_3</v>
      </c>
      <c r="H486" s="2" t="str">
        <f>VLOOKUP(E486,VorgangsAttr!$A:$O,15,FALSE)</f>
        <v>EIN I</v>
      </c>
      <c r="I486" s="2">
        <f>VLOOKUP(B486,PersonVor!$A:$Y,23,FALSE)</f>
        <v>1526</v>
      </c>
      <c r="J486" s="2"/>
    </row>
    <row r="487" spans="1:10" ht="15" customHeight="1">
      <c r="A487" s="2">
        <v>11050638</v>
      </c>
      <c r="B487" s="2">
        <v>10890374</v>
      </c>
      <c r="C487" s="2">
        <v>0</v>
      </c>
      <c r="D487" s="2"/>
      <c r="E487" s="2">
        <v>10800579</v>
      </c>
      <c r="G487" s="2" t="str">
        <f>VLOOKUP(E487,VorgangsAttr!$A:$O,14,FALSE)</f>
        <v>701_2</v>
      </c>
      <c r="H487" s="2" t="str">
        <f>VLOOKUP(E487,VorgangsAttr!$A:$O,15,FALSE)</f>
        <v>EIN I</v>
      </c>
      <c r="I487" s="2">
        <f>VLOOKUP(B487,PersonVor!$A:$Y,23,FALSE)</f>
        <v>701</v>
      </c>
      <c r="J487" s="2"/>
    </row>
    <row r="488" spans="1:10" ht="15" customHeight="1">
      <c r="A488" s="2">
        <v>11050639</v>
      </c>
      <c r="B488" s="2">
        <v>10890374</v>
      </c>
      <c r="C488" s="2">
        <v>0</v>
      </c>
      <c r="D488" s="2"/>
      <c r="E488" s="2">
        <v>10800580</v>
      </c>
      <c r="G488" s="2" t="str">
        <f>VLOOKUP(E488,VorgangsAttr!$A:$O,14,FALSE)</f>
        <v>701_3</v>
      </c>
      <c r="H488" s="2" t="str">
        <f>VLOOKUP(E488,VorgangsAttr!$A:$O,15,FALSE)</f>
        <v>EIN I</v>
      </c>
      <c r="I488" s="2">
        <f>VLOOKUP(B488,PersonVor!$A:$Y,23,FALSE)</f>
        <v>701</v>
      </c>
      <c r="J488" s="2"/>
    </row>
    <row r="489" spans="1:10" ht="15" customHeight="1">
      <c r="A489" s="2">
        <v>11050640</v>
      </c>
      <c r="B489" s="2">
        <v>10890399</v>
      </c>
      <c r="C489" s="2">
        <v>0</v>
      </c>
      <c r="D489" s="2"/>
      <c r="E489" s="2">
        <v>10800581</v>
      </c>
      <c r="G489" s="2" t="str">
        <f>VLOOKUP(E489,VorgangsAttr!$A:$O,14,FALSE)</f>
        <v>1511_9</v>
      </c>
      <c r="H489" s="2" t="str">
        <f>VLOOKUP(E489,VorgangsAttr!$A:$O,15,FALSE)</f>
        <v>EIN I</v>
      </c>
      <c r="I489" s="2">
        <f>VLOOKUP(B489,PersonVor!$A:$Y,23,FALSE)</f>
        <v>1511</v>
      </c>
      <c r="J489" s="2"/>
    </row>
    <row r="490" spans="1:10" ht="15" customHeight="1">
      <c r="A490" s="2">
        <v>11050641</v>
      </c>
      <c r="B490" s="2">
        <v>10890399</v>
      </c>
      <c r="C490" s="2">
        <v>0</v>
      </c>
      <c r="D490" s="2"/>
      <c r="E490" s="2">
        <v>10800582</v>
      </c>
      <c r="G490" s="2" t="str">
        <f>VLOOKUP(E490,VorgangsAttr!$A:$O,14,FALSE)</f>
        <v>1511_10</v>
      </c>
      <c r="H490" s="2" t="str">
        <f>VLOOKUP(E490,VorgangsAttr!$A:$O,15,FALSE)</f>
        <v>EIN I</v>
      </c>
      <c r="I490" s="2">
        <f>VLOOKUP(B490,PersonVor!$A:$Y,23,FALSE)</f>
        <v>1511</v>
      </c>
      <c r="J490" s="2"/>
    </row>
    <row r="491" spans="1:10" ht="15" customHeight="1">
      <c r="A491" s="2">
        <v>11050642</v>
      </c>
      <c r="B491" s="2">
        <v>10890405</v>
      </c>
      <c r="C491" s="2">
        <v>0</v>
      </c>
      <c r="D491" s="2"/>
      <c r="E491" s="2">
        <v>10800583</v>
      </c>
      <c r="G491" s="2" t="str">
        <f>VLOOKUP(E491,VorgangsAttr!$A:$O,14,FALSE)</f>
        <v>2641_1</v>
      </c>
      <c r="H491" s="2" t="str">
        <f>VLOOKUP(E491,VorgangsAttr!$A:$O,15,FALSE)</f>
        <v>EIN I</v>
      </c>
      <c r="I491" s="2">
        <f>VLOOKUP(B491,PersonVor!$A:$Y,23,FALSE)</f>
        <v>2641</v>
      </c>
      <c r="J491" s="2"/>
    </row>
    <row r="492" spans="1:10" ht="15" customHeight="1">
      <c r="A492" s="2">
        <v>11050643</v>
      </c>
      <c r="B492" s="2">
        <v>10890405</v>
      </c>
      <c r="C492" s="2">
        <v>0</v>
      </c>
      <c r="D492" s="2"/>
      <c r="E492" s="2">
        <v>10800584</v>
      </c>
      <c r="G492" s="2" t="str">
        <f>VLOOKUP(E492,VorgangsAttr!$A:$O,14,FALSE)</f>
        <v>2641_2</v>
      </c>
      <c r="H492" s="2" t="str">
        <f>VLOOKUP(E492,VorgangsAttr!$A:$O,15,FALSE)</f>
        <v>EIN I</v>
      </c>
      <c r="I492" s="2">
        <f>VLOOKUP(B492,PersonVor!$A:$Y,23,FALSE)</f>
        <v>2641</v>
      </c>
      <c r="J492" s="2"/>
    </row>
    <row r="493" spans="1:10" ht="15" customHeight="1">
      <c r="A493" s="2">
        <v>11050644</v>
      </c>
      <c r="B493" s="2">
        <v>10890405</v>
      </c>
      <c r="C493" s="2">
        <v>0</v>
      </c>
      <c r="D493" s="2"/>
      <c r="E493" s="2">
        <v>10800585</v>
      </c>
      <c r="G493" s="2" t="str">
        <f>VLOOKUP(E493,VorgangsAttr!$A:$O,14,FALSE)</f>
        <v>2641_3</v>
      </c>
      <c r="H493" s="2" t="str">
        <f>VLOOKUP(E493,VorgangsAttr!$A:$O,15,FALSE)</f>
        <v>EIN I</v>
      </c>
      <c r="I493" s="2">
        <f>VLOOKUP(B493,PersonVor!$A:$Y,23,FALSE)</f>
        <v>2641</v>
      </c>
      <c r="J493" s="2"/>
    </row>
    <row r="494" spans="1:10" ht="15" customHeight="1">
      <c r="A494" s="2">
        <v>11050645</v>
      </c>
      <c r="B494" s="2">
        <v>10890405</v>
      </c>
      <c r="C494" s="2">
        <v>0</v>
      </c>
      <c r="D494" s="2"/>
      <c r="E494" s="2">
        <v>10800586</v>
      </c>
      <c r="G494" s="2" t="str">
        <f>VLOOKUP(E494,VorgangsAttr!$A:$O,14,FALSE)</f>
        <v>2641_4</v>
      </c>
      <c r="H494" s="2" t="str">
        <f>VLOOKUP(E494,VorgangsAttr!$A:$O,15,FALSE)</f>
        <v>EIN I</v>
      </c>
      <c r="I494" s="2">
        <f>VLOOKUP(B494,PersonVor!$A:$Y,23,FALSE)</f>
        <v>2641</v>
      </c>
      <c r="J494" s="2"/>
    </row>
    <row r="495" spans="1:10" ht="15" customHeight="1">
      <c r="A495" s="2">
        <v>11050646</v>
      </c>
      <c r="B495" s="2">
        <v>10890405</v>
      </c>
      <c r="C495" s="2">
        <v>0</v>
      </c>
      <c r="D495" s="2"/>
      <c r="E495" s="2">
        <v>10800587</v>
      </c>
      <c r="G495" s="2" t="str">
        <f>VLOOKUP(E495,VorgangsAttr!$A:$O,14,FALSE)</f>
        <v>2641_5</v>
      </c>
      <c r="H495" s="2" t="str">
        <f>VLOOKUP(E495,VorgangsAttr!$A:$O,15,FALSE)</f>
        <v>EIN I</v>
      </c>
      <c r="I495" s="2">
        <f>VLOOKUP(B495,PersonVor!$A:$Y,23,FALSE)</f>
        <v>2641</v>
      </c>
      <c r="J495" s="2"/>
    </row>
    <row r="496" spans="1:10" ht="15" customHeight="1">
      <c r="A496" s="2">
        <v>11050647</v>
      </c>
      <c r="B496" s="2">
        <v>10890405</v>
      </c>
      <c r="C496" s="2">
        <v>0</v>
      </c>
      <c r="D496" s="2"/>
      <c r="E496" s="2">
        <v>10800588</v>
      </c>
      <c r="G496" s="2" t="str">
        <f>VLOOKUP(E496,VorgangsAttr!$A:$O,14,FALSE)</f>
        <v>2641_6</v>
      </c>
      <c r="H496" s="2" t="str">
        <f>VLOOKUP(E496,VorgangsAttr!$A:$O,15,FALSE)</f>
        <v>EIN I</v>
      </c>
      <c r="I496" s="2">
        <f>VLOOKUP(B496,PersonVor!$A:$Y,23,FALSE)</f>
        <v>2641</v>
      </c>
      <c r="J496" s="2"/>
    </row>
    <row r="497" spans="1:10" ht="15" customHeight="1">
      <c r="A497" s="2">
        <v>11050648</v>
      </c>
      <c r="B497" s="2">
        <v>10890405</v>
      </c>
      <c r="C497" s="2">
        <v>0</v>
      </c>
      <c r="D497" s="2"/>
      <c r="E497" s="2">
        <v>10800589</v>
      </c>
      <c r="G497" s="2" t="str">
        <f>VLOOKUP(E497,VorgangsAttr!$A:$O,14,FALSE)</f>
        <v>2641_7</v>
      </c>
      <c r="H497" s="2" t="str">
        <f>VLOOKUP(E497,VorgangsAttr!$A:$O,15,FALSE)</f>
        <v>EIN I</v>
      </c>
      <c r="I497" s="2">
        <f>VLOOKUP(B497,PersonVor!$A:$Y,23,FALSE)</f>
        <v>2641</v>
      </c>
      <c r="J497" s="2"/>
    </row>
    <row r="498" spans="1:10" ht="15" customHeight="1">
      <c r="A498" s="2">
        <v>11050649</v>
      </c>
      <c r="B498" s="2">
        <v>10890405</v>
      </c>
      <c r="C498" s="2">
        <v>0</v>
      </c>
      <c r="D498" s="2"/>
      <c r="E498" s="2">
        <v>10800590</v>
      </c>
      <c r="G498" s="2" t="str">
        <f>VLOOKUP(E498,VorgangsAttr!$A:$O,14,FALSE)</f>
        <v>2641_8</v>
      </c>
      <c r="H498" s="2" t="str">
        <f>VLOOKUP(E498,VorgangsAttr!$A:$O,15,FALSE)</f>
        <v>EIN I</v>
      </c>
      <c r="I498" s="2">
        <f>VLOOKUP(B498,PersonVor!$A:$Y,23,FALSE)</f>
        <v>2641</v>
      </c>
      <c r="J498" s="2"/>
    </row>
    <row r="499" spans="1:10" ht="15" customHeight="1">
      <c r="A499" s="2">
        <v>11050650</v>
      </c>
      <c r="B499" s="2">
        <v>10890390</v>
      </c>
      <c r="C499" s="2">
        <v>0</v>
      </c>
      <c r="D499" s="2"/>
      <c r="E499" s="2">
        <v>10800088</v>
      </c>
      <c r="G499" s="2"/>
      <c r="H499" s="2" t="str">
        <f>VLOOKUP(E499,VorgangsAttr!$A:$O,15,FALSE)</f>
        <v>VOR</v>
      </c>
      <c r="I499" s="2" t="str">
        <f>VLOOKUP(B499,PersonVor!$A:$Y,23,FALSE)</f>
        <v>4476_5</v>
      </c>
      <c r="J499" s="2"/>
    </row>
    <row r="500" spans="1:10" ht="15" customHeight="1">
      <c r="A500" s="2">
        <v>11050651</v>
      </c>
      <c r="B500" s="2">
        <v>10950093</v>
      </c>
      <c r="C500" s="2">
        <v>0</v>
      </c>
      <c r="D500" s="2"/>
      <c r="E500" s="2">
        <v>10800436</v>
      </c>
      <c r="G500" s="2" t="s">
        <v>6607</v>
      </c>
      <c r="H500" s="2" t="str">
        <f>VLOOKUP(E500,VorgangsAttr!$A:$O,15,FALSE)</f>
        <v>VOR</v>
      </c>
      <c r="I500" s="2" t="str">
        <f>VLOOKUP(B500,PersonVor!$A:$Y,23,FALSE)</f>
        <v>4476_14</v>
      </c>
      <c r="J500" s="2" t="s">
        <v>6606</v>
      </c>
    </row>
    <row r="501" spans="1:10" ht="15" customHeight="1">
      <c r="A501" s="2">
        <v>11050652</v>
      </c>
      <c r="B501" s="2">
        <v>10890406</v>
      </c>
      <c r="C501" s="2">
        <v>0</v>
      </c>
      <c r="D501" s="2"/>
      <c r="E501" s="2">
        <v>10800364</v>
      </c>
      <c r="G501" s="2" t="s">
        <v>6563</v>
      </c>
      <c r="H501" s="2" t="str">
        <f>VLOOKUP(E501,VorgangsAttr!$A:$O,15,FALSE)</f>
        <v>VOR</v>
      </c>
      <c r="I501" s="2" t="str">
        <f>VLOOKUP(B501,PersonVor!$A:$Y,23,FALSE)</f>
        <v>4476_4</v>
      </c>
      <c r="J501" s="2" t="s">
        <v>6562</v>
      </c>
    </row>
    <row r="502" spans="1:10" ht="15" customHeight="1">
      <c r="A502" s="2">
        <v>11050653</v>
      </c>
      <c r="B502" s="2">
        <v>10890407</v>
      </c>
      <c r="C502" s="2">
        <v>0</v>
      </c>
      <c r="D502" s="2"/>
      <c r="E502" s="2">
        <v>10800088</v>
      </c>
      <c r="G502" s="2"/>
      <c r="H502" s="2" t="str">
        <f>VLOOKUP(E502,VorgangsAttr!$A:$O,15,FALSE)</f>
        <v>VOR</v>
      </c>
      <c r="I502" s="2" t="str">
        <f>VLOOKUP(B502,PersonVor!$A:$Y,23,FALSE)</f>
        <v>4476_5</v>
      </c>
      <c r="J502" s="2"/>
    </row>
    <row r="503" spans="1:10" ht="15" customHeight="1">
      <c r="A503" s="2">
        <v>11050654</v>
      </c>
      <c r="B503" s="2">
        <v>10890408</v>
      </c>
      <c r="C503" s="2">
        <v>0</v>
      </c>
      <c r="D503" s="2"/>
      <c r="E503" s="2">
        <v>10800371</v>
      </c>
      <c r="G503" s="2" t="s">
        <v>6570</v>
      </c>
      <c r="H503" s="2" t="str">
        <f>VLOOKUP(E503,VorgangsAttr!$A:$O,15,FALSE)</f>
        <v>VOR</v>
      </c>
      <c r="I503" s="2" t="str">
        <f>VLOOKUP(B503,PersonVor!$A:$Y,23,FALSE)</f>
        <v>4476_7</v>
      </c>
      <c r="J503" s="2" t="s">
        <v>6569</v>
      </c>
    </row>
    <row r="504" spans="1:10" ht="15" customHeight="1">
      <c r="A504" s="2">
        <v>11050655</v>
      </c>
      <c r="B504" s="2">
        <v>10890410</v>
      </c>
      <c r="C504" s="2">
        <v>0</v>
      </c>
      <c r="D504" s="2"/>
      <c r="E504" s="2">
        <v>10800088</v>
      </c>
      <c r="G504" s="2"/>
      <c r="H504" s="2" t="str">
        <f>VLOOKUP(E504,VorgangsAttr!$A:$O,15,FALSE)</f>
        <v>VOR</v>
      </c>
      <c r="I504" s="2" t="str">
        <f>VLOOKUP(B504,PersonVor!$A:$Y,23,FALSE)</f>
        <v>4476_8</v>
      </c>
      <c r="J504" s="2"/>
    </row>
    <row r="505" spans="1:10" ht="15" customHeight="1">
      <c r="A505" s="2">
        <v>11050656</v>
      </c>
      <c r="B505" s="2">
        <v>10890412</v>
      </c>
      <c r="C505" s="2">
        <v>0</v>
      </c>
      <c r="D505" s="2"/>
      <c r="E505" s="2">
        <v>10800362</v>
      </c>
      <c r="G505" s="2" t="s">
        <v>6559</v>
      </c>
      <c r="H505" s="2" t="str">
        <f>VLOOKUP(E505,VorgangsAttr!$A:$O,15,FALSE)</f>
        <v>VOR</v>
      </c>
      <c r="I505" s="2" t="str">
        <f>VLOOKUP(B505,PersonVor!$A:$Y,23,FALSE)</f>
        <v>4476_19</v>
      </c>
      <c r="J505" s="2" t="s">
        <v>6558</v>
      </c>
    </row>
    <row r="506" spans="1:10" ht="15" customHeight="1">
      <c r="A506" s="2">
        <v>11050657</v>
      </c>
      <c r="B506" s="2">
        <v>10950099</v>
      </c>
      <c r="C506" s="2">
        <v>0</v>
      </c>
      <c r="D506" s="2"/>
      <c r="E506" s="2">
        <v>10800373</v>
      </c>
      <c r="G506" s="2" t="s">
        <v>6573</v>
      </c>
      <c r="H506" s="2" t="str">
        <f>VLOOKUP(E506,VorgangsAttr!$A:$O,15,FALSE)</f>
        <v>VOR</v>
      </c>
      <c r="I506" s="2" t="str">
        <f>VLOOKUP(B506,PersonVor!$A:$Y,23,FALSE)</f>
        <v>4476_13</v>
      </c>
      <c r="J506" s="2" t="s">
        <v>6572</v>
      </c>
    </row>
    <row r="507" spans="1:10" ht="15" customHeight="1">
      <c r="A507" s="2">
        <v>11050658</v>
      </c>
      <c r="B507" s="2">
        <v>10950100</v>
      </c>
      <c r="C507" s="2">
        <v>0</v>
      </c>
      <c r="D507" s="2"/>
      <c r="E507" s="2">
        <v>10800088</v>
      </c>
      <c r="G507" s="2"/>
      <c r="H507" s="2" t="str">
        <f>VLOOKUP(E507,VorgangsAttr!$A:$O,15,FALSE)</f>
        <v>VOR</v>
      </c>
      <c r="I507" s="2" t="str">
        <f>VLOOKUP(B507,PersonVor!$A:$Y,23,FALSE)</f>
        <v>4476_14</v>
      </c>
      <c r="J507" s="2"/>
    </row>
    <row r="508" spans="1:10" ht="15" customHeight="1">
      <c r="A508" s="2">
        <v>11050659</v>
      </c>
      <c r="B508" s="2">
        <v>10950101</v>
      </c>
      <c r="C508" s="2">
        <v>0</v>
      </c>
      <c r="D508" s="2"/>
      <c r="E508" s="2">
        <v>10800440</v>
      </c>
      <c r="G508" s="2" t="s">
        <v>6609</v>
      </c>
      <c r="H508" s="2" t="str">
        <f>VLOOKUP(E508,VorgangsAttr!$A:$O,15,FALSE)</f>
        <v>VOR</v>
      </c>
      <c r="I508" s="2" t="str">
        <f>VLOOKUP(B508,PersonVor!$A:$Y,23,FALSE)</f>
        <v>4476_16</v>
      </c>
      <c r="J508" s="2" t="s">
        <v>6608</v>
      </c>
    </row>
    <row r="509" spans="1:10" ht="15" customHeight="1">
      <c r="A509" s="2">
        <v>11050660</v>
      </c>
      <c r="B509" s="2">
        <v>10950103</v>
      </c>
      <c r="C509" s="2">
        <v>0</v>
      </c>
      <c r="D509" s="2"/>
      <c r="E509" s="2">
        <v>10800088</v>
      </c>
      <c r="G509" s="2"/>
      <c r="H509" s="2" t="str">
        <f>VLOOKUP(E509,VorgangsAttr!$A:$O,15,FALSE)</f>
        <v>VOR</v>
      </c>
      <c r="I509" s="2" t="str">
        <f>VLOOKUP(B509,PersonVor!$A:$Y,23,FALSE)</f>
        <v>4476_17</v>
      </c>
      <c r="J509" s="2"/>
    </row>
    <row r="510" spans="1:10" ht="15" customHeight="1">
      <c r="A510" s="2">
        <v>11050661</v>
      </c>
      <c r="B510" s="2">
        <v>10950105</v>
      </c>
      <c r="C510" s="2">
        <v>0</v>
      </c>
      <c r="D510" s="2"/>
      <c r="E510" s="2">
        <v>10800445</v>
      </c>
      <c r="G510" s="2" t="s">
        <v>6618</v>
      </c>
      <c r="H510" s="2" t="str">
        <f>VLOOKUP(E510,VorgangsAttr!$A:$O,15,FALSE)</f>
        <v>VOR</v>
      </c>
      <c r="I510" s="2" t="str">
        <f>VLOOKUP(B510,PersonVor!$A:$Y,23,FALSE)</f>
        <v>4476_20</v>
      </c>
      <c r="J510" s="2" t="s">
        <v>6617</v>
      </c>
    </row>
    <row r="511" spans="1:10" ht="15" customHeight="1">
      <c r="A511" s="2">
        <v>11050662</v>
      </c>
      <c r="B511" s="2">
        <v>10890419</v>
      </c>
      <c r="C511" s="2">
        <v>0</v>
      </c>
      <c r="D511" s="2"/>
      <c r="E511" s="2">
        <v>10800276</v>
      </c>
      <c r="G511" s="2" t="s">
        <v>4105</v>
      </c>
      <c r="H511" s="2" t="str">
        <f>VLOOKUP(E511,VorgangsAttr!$A:$O,15,FALSE)</f>
        <v>VOR</v>
      </c>
      <c r="I511" s="2" t="str">
        <f>VLOOKUP(B511,PersonVor!$A:$Y,23,FALSE)</f>
        <v>4428_1</v>
      </c>
      <c r="J511" s="2"/>
    </row>
    <row r="512" spans="1:10" ht="15" customHeight="1">
      <c r="A512" s="2">
        <v>11050663</v>
      </c>
      <c r="B512" s="2">
        <v>10950112</v>
      </c>
      <c r="C512" s="2">
        <v>0</v>
      </c>
      <c r="D512" s="2"/>
      <c r="E512" s="2">
        <v>10800277</v>
      </c>
      <c r="G512" s="2" t="s">
        <v>4106</v>
      </c>
      <c r="H512" s="2" t="str">
        <f>VLOOKUP(E512,VorgangsAttr!$A:$O,15,FALSE)</f>
        <v>VOR</v>
      </c>
      <c r="I512" s="2" t="str">
        <f>VLOOKUP(B512,PersonVor!$A:$Y,23,FALSE)</f>
        <v>4428_2</v>
      </c>
      <c r="J512" s="2"/>
    </row>
    <row r="513" spans="1:10" ht="15" customHeight="1">
      <c r="A513" s="2">
        <v>11050664</v>
      </c>
      <c r="B513" s="2">
        <v>10950115</v>
      </c>
      <c r="C513" s="2">
        <v>1</v>
      </c>
      <c r="D513" s="2"/>
      <c r="E513" s="2">
        <v>10800275</v>
      </c>
      <c r="G513" s="2" t="s">
        <v>4107</v>
      </c>
      <c r="H513" s="2" t="str">
        <f>VLOOKUP(E513,VorgangsAttr!$A:$O,15,FALSE)</f>
        <v>VOR</v>
      </c>
      <c r="I513" s="2" t="str">
        <f>VLOOKUP(B513,PersonVor!$A:$Y,23,FALSE)</f>
        <v>2450_2_IT3</v>
      </c>
      <c r="J513" s="2"/>
    </row>
    <row r="514" spans="1:10" ht="15" customHeight="1">
      <c r="A514" s="2">
        <v>11050665</v>
      </c>
      <c r="B514" s="2">
        <v>10890373</v>
      </c>
      <c r="C514" s="2">
        <v>0</v>
      </c>
      <c r="D514" s="2"/>
      <c r="E514" s="2">
        <v>10800591</v>
      </c>
      <c r="G514" s="2" t="s">
        <v>511</v>
      </c>
      <c r="H514" s="2" t="str">
        <f>VLOOKUP(E514,VorgangsAttr!$A:$O,15,FALSE)</f>
        <v>EIN I</v>
      </c>
      <c r="I514" s="2">
        <f>VLOOKUP(B514,PersonVor!$A:$Y,23,FALSE)</f>
        <v>1526</v>
      </c>
      <c r="J514" s="2"/>
    </row>
    <row r="515" spans="1:10" ht="15" customHeight="1">
      <c r="A515" s="2">
        <v>11050666</v>
      </c>
      <c r="B515" s="2">
        <v>10890373</v>
      </c>
      <c r="C515" s="2">
        <v>0</v>
      </c>
      <c r="D515" s="2"/>
      <c r="E515" s="2">
        <v>10800592</v>
      </c>
      <c r="G515" s="2" t="s">
        <v>512</v>
      </c>
      <c r="H515" s="2" t="str">
        <f>VLOOKUP(E515,VorgangsAttr!$A:$O,15,FALSE)</f>
        <v>EIN I</v>
      </c>
      <c r="I515" s="2">
        <f>VLOOKUP(B515,PersonVor!$A:$Y,23,FALSE)</f>
        <v>1526</v>
      </c>
      <c r="J515" s="2"/>
    </row>
    <row r="516" spans="1:10" ht="15" customHeight="1">
      <c r="A516" s="2">
        <v>11050667</v>
      </c>
      <c r="B516" s="2">
        <v>10890373</v>
      </c>
      <c r="C516" s="2">
        <v>0</v>
      </c>
      <c r="D516" s="2"/>
      <c r="E516" s="2">
        <v>10800593</v>
      </c>
      <c r="G516" s="2" t="s">
        <v>513</v>
      </c>
      <c r="H516" s="2" t="str">
        <f>VLOOKUP(E516,VorgangsAttr!$A:$O,15,FALSE)</f>
        <v>EIN I</v>
      </c>
      <c r="I516" s="2">
        <f>VLOOKUP(B516,PersonVor!$A:$Y,23,FALSE)</f>
        <v>1526</v>
      </c>
      <c r="J516" s="2"/>
    </row>
    <row r="517" spans="1:10" ht="15" customHeight="1">
      <c r="A517" s="2">
        <v>11050668</v>
      </c>
      <c r="B517" s="2">
        <v>10890373</v>
      </c>
      <c r="C517" s="2">
        <v>0</v>
      </c>
      <c r="D517" s="2"/>
      <c r="E517" s="2">
        <v>10800594</v>
      </c>
      <c r="G517" s="2" t="s">
        <v>514</v>
      </c>
      <c r="H517" s="2" t="str">
        <f>VLOOKUP(E517,VorgangsAttr!$A:$O,15,FALSE)</f>
        <v>EIN I</v>
      </c>
      <c r="I517" s="2">
        <f>VLOOKUP(B517,PersonVor!$A:$Y,23,FALSE)</f>
        <v>1526</v>
      </c>
      <c r="J517" s="2"/>
    </row>
    <row r="518" spans="1:10" ht="15" customHeight="1">
      <c r="A518" s="2">
        <v>11050669</v>
      </c>
      <c r="B518" s="2">
        <v>10890373</v>
      </c>
      <c r="C518" s="2">
        <v>0</v>
      </c>
      <c r="D518" s="2"/>
      <c r="E518" s="2">
        <v>10800595</v>
      </c>
      <c r="G518" s="2" t="s">
        <v>515</v>
      </c>
      <c r="H518" s="2" t="str">
        <f>VLOOKUP(E518,VorgangsAttr!$A:$O,15,FALSE)</f>
        <v>EIN I</v>
      </c>
      <c r="I518" s="2">
        <f>VLOOKUP(B518,PersonVor!$A:$Y,23,FALSE)</f>
        <v>1526</v>
      </c>
      <c r="J518" s="2"/>
    </row>
    <row r="519" spans="1:10" ht="15" customHeight="1">
      <c r="A519" s="2">
        <v>11050670</v>
      </c>
      <c r="B519" s="2">
        <v>10890373</v>
      </c>
      <c r="C519" s="2">
        <v>0</v>
      </c>
      <c r="D519" s="2"/>
      <c r="E519" s="2">
        <v>10800596</v>
      </c>
      <c r="G519" s="2" t="s">
        <v>516</v>
      </c>
      <c r="H519" s="2" t="str">
        <f>VLOOKUP(E519,VorgangsAttr!$A:$O,15,FALSE)</f>
        <v>EIN I</v>
      </c>
      <c r="I519" s="2">
        <f>VLOOKUP(B519,PersonVor!$A:$Y,23,FALSE)</f>
        <v>1526</v>
      </c>
      <c r="J519" s="2"/>
    </row>
    <row r="520" spans="1:10" ht="15" customHeight="1">
      <c r="A520" s="2">
        <v>11050671</v>
      </c>
      <c r="B520" s="2">
        <v>10890373</v>
      </c>
      <c r="C520" s="2">
        <v>0</v>
      </c>
      <c r="D520" s="2"/>
      <c r="E520" s="2">
        <v>10800597</v>
      </c>
      <c r="G520" s="2" t="s">
        <v>517</v>
      </c>
      <c r="H520" s="2" t="str">
        <f>VLOOKUP(E520,VorgangsAttr!$A:$O,15,FALSE)</f>
        <v>EIN I</v>
      </c>
      <c r="I520" s="2">
        <f>VLOOKUP(B520,PersonVor!$A:$Y,23,FALSE)</f>
        <v>1526</v>
      </c>
      <c r="J520" s="2"/>
    </row>
    <row r="521" spans="1:10" ht="15" customHeight="1">
      <c r="A521" s="2">
        <v>11050672</v>
      </c>
      <c r="B521" s="2">
        <v>10890373</v>
      </c>
      <c r="C521" s="2">
        <v>0</v>
      </c>
      <c r="D521" s="2"/>
      <c r="E521" s="2">
        <v>10800598</v>
      </c>
      <c r="G521" s="2" t="s">
        <v>518</v>
      </c>
      <c r="H521" s="2" t="str">
        <f>VLOOKUP(E521,VorgangsAttr!$A:$O,15,FALSE)</f>
        <v>EIN I</v>
      </c>
      <c r="I521" s="2">
        <f>VLOOKUP(B521,PersonVor!$A:$Y,23,FALSE)</f>
        <v>1526</v>
      </c>
      <c r="J521" s="2"/>
    </row>
    <row r="522" spans="1:10" ht="15" customHeight="1">
      <c r="A522" s="2">
        <v>11050673</v>
      </c>
      <c r="B522" s="2">
        <v>10890373</v>
      </c>
      <c r="C522" s="2">
        <v>0</v>
      </c>
      <c r="D522" s="2"/>
      <c r="E522" s="2">
        <v>10800599</v>
      </c>
      <c r="G522" s="2" t="s">
        <v>519</v>
      </c>
      <c r="H522" s="2" t="str">
        <f>VLOOKUP(E522,VorgangsAttr!$A:$O,15,FALSE)</f>
        <v>EIN I</v>
      </c>
      <c r="I522" s="2">
        <f>VLOOKUP(B522,PersonVor!$A:$Y,23,FALSE)</f>
        <v>1526</v>
      </c>
      <c r="J522" s="2"/>
    </row>
    <row r="523" spans="1:10" ht="15" customHeight="1">
      <c r="A523" s="2">
        <v>11050674</v>
      </c>
      <c r="B523" s="2">
        <v>10890373</v>
      </c>
      <c r="C523" s="2">
        <v>0</v>
      </c>
      <c r="D523" s="2"/>
      <c r="E523" s="2">
        <v>10800600</v>
      </c>
      <c r="G523" s="2" t="s">
        <v>520</v>
      </c>
      <c r="H523" s="2" t="str">
        <f>VLOOKUP(E523,VorgangsAttr!$A:$O,15,FALSE)</f>
        <v>EIN I</v>
      </c>
      <c r="I523" s="2">
        <f>VLOOKUP(B523,PersonVor!$A:$Y,23,FALSE)</f>
        <v>1526</v>
      </c>
      <c r="J523" s="2"/>
    </row>
    <row r="524" spans="1:10" ht="15" customHeight="1">
      <c r="A524" s="2">
        <v>11050675</v>
      </c>
      <c r="B524" s="2">
        <v>10890373</v>
      </c>
      <c r="C524" s="2">
        <v>0</v>
      </c>
      <c r="D524" s="2"/>
      <c r="E524" s="2">
        <v>10800601</v>
      </c>
      <c r="G524" s="2" t="s">
        <v>521</v>
      </c>
      <c r="H524" s="2" t="str">
        <f>VLOOKUP(E524,VorgangsAttr!$A:$O,15,FALSE)</f>
        <v>EIN I</v>
      </c>
      <c r="I524" s="2">
        <f>VLOOKUP(B524,PersonVor!$A:$Y,23,FALSE)</f>
        <v>1526</v>
      </c>
      <c r="J524" s="2"/>
    </row>
    <row r="525" spans="1:10" ht="15" customHeight="1">
      <c r="A525" s="2">
        <v>11050676</v>
      </c>
      <c r="B525" s="2">
        <v>10890373</v>
      </c>
      <c r="C525" s="2">
        <v>0</v>
      </c>
      <c r="D525" s="2"/>
      <c r="E525" s="2">
        <v>10800602</v>
      </c>
      <c r="G525" s="2" t="s">
        <v>522</v>
      </c>
      <c r="H525" s="2" t="str">
        <f>VLOOKUP(E525,VorgangsAttr!$A:$O,15,FALSE)</f>
        <v>EIN I</v>
      </c>
      <c r="I525" s="2">
        <f>VLOOKUP(B525,PersonVor!$A:$Y,23,FALSE)</f>
        <v>1526</v>
      </c>
      <c r="J525" s="2"/>
    </row>
    <row r="526" spans="1:10" ht="15" customHeight="1">
      <c r="A526" s="2">
        <v>11050677</v>
      </c>
      <c r="B526" s="2">
        <v>10890373</v>
      </c>
      <c r="C526" s="2">
        <v>0</v>
      </c>
      <c r="D526" s="2"/>
      <c r="E526" s="2">
        <v>10800603</v>
      </c>
      <c r="G526" s="2" t="s">
        <v>523</v>
      </c>
      <c r="H526" s="2" t="str">
        <f>VLOOKUP(E526,VorgangsAttr!$A:$O,15,FALSE)</f>
        <v>EIN I</v>
      </c>
      <c r="I526" s="2">
        <f>VLOOKUP(B526,PersonVor!$A:$Y,23,FALSE)</f>
        <v>1526</v>
      </c>
      <c r="J526" s="2"/>
    </row>
    <row r="527" spans="1:10" ht="15" customHeight="1">
      <c r="A527" s="2">
        <v>11050678</v>
      </c>
      <c r="B527" s="2">
        <v>10890404</v>
      </c>
      <c r="C527" s="2">
        <v>0</v>
      </c>
      <c r="D527" s="2"/>
      <c r="E527" s="2">
        <v>10800604</v>
      </c>
      <c r="G527" s="2" t="s">
        <v>524</v>
      </c>
      <c r="H527" s="2" t="str">
        <f>VLOOKUP(E527,VorgangsAttr!$A:$O,15,FALSE)</f>
        <v>EIN II</v>
      </c>
      <c r="I527" s="2">
        <f>VLOOKUP(B527,PersonVor!$A:$Y,23,FALSE)</f>
        <v>2550</v>
      </c>
      <c r="J527" s="2"/>
    </row>
    <row r="528" spans="1:10" ht="15" customHeight="1">
      <c r="A528" s="2">
        <v>11050679</v>
      </c>
      <c r="B528" s="2">
        <v>10890404</v>
      </c>
      <c r="C528" s="2">
        <v>0</v>
      </c>
      <c r="D528" s="2"/>
      <c r="E528" s="2">
        <v>10800605</v>
      </c>
      <c r="G528" s="2" t="s">
        <v>526</v>
      </c>
      <c r="H528" s="2" t="str">
        <f>VLOOKUP(E528,VorgangsAttr!$A:$O,15,FALSE)</f>
        <v>EIN II</v>
      </c>
      <c r="I528" s="2">
        <f>VLOOKUP(B528,PersonVor!$A:$Y,23,FALSE)</f>
        <v>2550</v>
      </c>
      <c r="J528" s="2"/>
    </row>
    <row r="529" spans="1:10" ht="15" customHeight="1">
      <c r="A529" s="2">
        <v>11050680</v>
      </c>
      <c r="B529" s="2">
        <v>10890404</v>
      </c>
      <c r="C529" s="2">
        <v>0</v>
      </c>
      <c r="D529" s="2"/>
      <c r="E529" s="2">
        <v>10800606</v>
      </c>
      <c r="G529" s="2" t="s">
        <v>527</v>
      </c>
      <c r="H529" s="2" t="str">
        <f>VLOOKUP(E529,VorgangsAttr!$A:$O,15,FALSE)</f>
        <v>EIN II</v>
      </c>
      <c r="I529" s="2">
        <f>VLOOKUP(B529,PersonVor!$A:$Y,23,FALSE)</f>
        <v>2550</v>
      </c>
      <c r="J529" s="2"/>
    </row>
    <row r="530" spans="1:10" ht="15" customHeight="1">
      <c r="A530" s="2">
        <v>11050681</v>
      </c>
      <c r="B530" s="2">
        <v>10890404</v>
      </c>
      <c r="C530" s="2">
        <v>0</v>
      </c>
      <c r="D530" s="2"/>
      <c r="E530" s="2">
        <v>10800607</v>
      </c>
      <c r="G530" s="2" t="s">
        <v>528</v>
      </c>
      <c r="H530" s="2" t="str">
        <f>VLOOKUP(E530,VorgangsAttr!$A:$O,15,FALSE)</f>
        <v>EIN II</v>
      </c>
      <c r="I530" s="2">
        <f>VLOOKUP(B530,PersonVor!$A:$Y,23,FALSE)</f>
        <v>2550</v>
      </c>
      <c r="J530" s="2"/>
    </row>
    <row r="531" spans="1:10" ht="15" customHeight="1">
      <c r="A531" s="2">
        <v>11050682</v>
      </c>
      <c r="B531" s="2">
        <v>10890404</v>
      </c>
      <c r="C531" s="2">
        <v>0</v>
      </c>
      <c r="D531" s="2"/>
      <c r="E531" s="2">
        <v>10800608</v>
      </c>
      <c r="G531" s="2" t="s">
        <v>529</v>
      </c>
      <c r="H531" s="2" t="str">
        <f>VLOOKUP(E531,VorgangsAttr!$A:$O,15,FALSE)</f>
        <v>EIN II</v>
      </c>
      <c r="I531" s="2">
        <f>VLOOKUP(B531,PersonVor!$A:$Y,23,FALSE)</f>
        <v>2550</v>
      </c>
      <c r="J531" s="2"/>
    </row>
    <row r="532" spans="1:10" ht="15" customHeight="1">
      <c r="A532" s="2">
        <v>11050683</v>
      </c>
      <c r="B532" s="2">
        <v>10890404</v>
      </c>
      <c r="C532" s="2">
        <v>0</v>
      </c>
      <c r="D532" s="2"/>
      <c r="E532" s="2">
        <v>10800609</v>
      </c>
      <c r="G532" s="2" t="s">
        <v>530</v>
      </c>
      <c r="H532" s="2" t="str">
        <f>VLOOKUP(E532,VorgangsAttr!$A:$O,15,FALSE)</f>
        <v>EIN II</v>
      </c>
      <c r="I532" s="2">
        <f>VLOOKUP(B532,PersonVor!$A:$Y,23,FALSE)</f>
        <v>2550</v>
      </c>
      <c r="J532" s="2"/>
    </row>
    <row r="533" spans="1:10" ht="15" customHeight="1">
      <c r="A533" s="2">
        <v>11050684</v>
      </c>
      <c r="B533" s="2">
        <v>10890404</v>
      </c>
      <c r="C533" s="2">
        <v>0</v>
      </c>
      <c r="D533" s="2"/>
      <c r="E533" s="2">
        <v>10800610</v>
      </c>
      <c r="G533" s="2" t="s">
        <v>531</v>
      </c>
      <c r="H533" s="2" t="str">
        <f>VLOOKUP(E533,VorgangsAttr!$A:$O,15,FALSE)</f>
        <v>EIN II</v>
      </c>
      <c r="I533" s="2">
        <f>VLOOKUP(B533,PersonVor!$A:$Y,23,FALSE)</f>
        <v>2550</v>
      </c>
      <c r="J533" s="2"/>
    </row>
    <row r="534" spans="1:10" ht="15" customHeight="1">
      <c r="A534" s="2">
        <v>11050685</v>
      </c>
      <c r="B534" s="2">
        <v>10890404</v>
      </c>
      <c r="C534" s="2">
        <v>0</v>
      </c>
      <c r="D534" s="2"/>
      <c r="E534" s="2">
        <v>10800611</v>
      </c>
      <c r="G534" s="2" t="s">
        <v>532</v>
      </c>
      <c r="H534" s="2" t="str">
        <f>VLOOKUP(E534,VorgangsAttr!$A:$O,15,FALSE)</f>
        <v>EIN II</v>
      </c>
      <c r="I534" s="2">
        <f>VLOOKUP(B534,PersonVor!$A:$Y,23,FALSE)</f>
        <v>2550</v>
      </c>
      <c r="J534" s="2"/>
    </row>
    <row r="535" spans="1:10" ht="15" customHeight="1">
      <c r="A535" s="2">
        <v>11050686</v>
      </c>
      <c r="B535" s="2">
        <v>10890404</v>
      </c>
      <c r="C535" s="2">
        <v>0</v>
      </c>
      <c r="D535" s="2"/>
      <c r="E535" s="2">
        <v>10800612</v>
      </c>
      <c r="G535" s="2" t="s">
        <v>534</v>
      </c>
      <c r="H535" s="2" t="str">
        <f>VLOOKUP(E535,VorgangsAttr!$A:$O,15,FALSE)</f>
        <v>EIN II</v>
      </c>
      <c r="I535" s="2">
        <f>VLOOKUP(B535,PersonVor!$A:$Y,23,FALSE)</f>
        <v>2550</v>
      </c>
      <c r="J535" s="2"/>
    </row>
    <row r="536" spans="1:10" ht="15" customHeight="1">
      <c r="A536" s="2">
        <v>11050687</v>
      </c>
      <c r="B536" s="2">
        <v>10890404</v>
      </c>
      <c r="C536" s="2">
        <v>0</v>
      </c>
      <c r="D536" s="2"/>
      <c r="E536" s="2">
        <v>10800613</v>
      </c>
      <c r="G536" s="2" t="s">
        <v>535</v>
      </c>
      <c r="H536" s="2" t="str">
        <f>VLOOKUP(E536,VorgangsAttr!$A:$O,15,FALSE)</f>
        <v>EIN II</v>
      </c>
      <c r="I536" s="2">
        <f>VLOOKUP(B536,PersonVor!$A:$Y,23,FALSE)</f>
        <v>2550</v>
      </c>
      <c r="J536" s="2"/>
    </row>
    <row r="537" spans="1:10" ht="15" customHeight="1">
      <c r="A537" s="2">
        <v>11050688</v>
      </c>
      <c r="B537" s="2">
        <v>10890404</v>
      </c>
      <c r="C537" s="2">
        <v>0</v>
      </c>
      <c r="D537" s="2"/>
      <c r="E537" s="2">
        <v>10800614</v>
      </c>
      <c r="G537" s="2" t="s">
        <v>536</v>
      </c>
      <c r="H537" s="2" t="str">
        <f>VLOOKUP(E537,VorgangsAttr!$A:$O,15,FALSE)</f>
        <v>EIN II</v>
      </c>
      <c r="I537" s="2">
        <f>VLOOKUP(B537,PersonVor!$A:$Y,23,FALSE)</f>
        <v>2550</v>
      </c>
      <c r="J537" s="2"/>
    </row>
    <row r="538" spans="1:10" ht="15" customHeight="1">
      <c r="A538" s="2">
        <v>11050689</v>
      </c>
      <c r="B538" s="2">
        <v>10890404</v>
      </c>
      <c r="C538" s="2">
        <v>0</v>
      </c>
      <c r="D538" s="2"/>
      <c r="E538" s="2">
        <v>10800615</v>
      </c>
      <c r="G538" s="2" t="s">
        <v>382</v>
      </c>
      <c r="H538" s="2" t="str">
        <f>VLOOKUP(E538,VorgangsAttr!$A:$O,15,FALSE)</f>
        <v>EIN I</v>
      </c>
      <c r="I538" s="2">
        <f>VLOOKUP(B538,PersonVor!$A:$Y,23,FALSE)</f>
        <v>2550</v>
      </c>
      <c r="J538" s="2"/>
    </row>
    <row r="539" spans="1:10" ht="15" customHeight="1">
      <c r="A539" s="2">
        <v>11050690</v>
      </c>
      <c r="B539" s="2">
        <v>10890373</v>
      </c>
      <c r="C539" s="2">
        <v>0</v>
      </c>
      <c r="D539" s="2"/>
      <c r="E539" s="2">
        <v>10800616</v>
      </c>
      <c r="G539" s="2" t="s">
        <v>384</v>
      </c>
      <c r="H539" s="2" t="str">
        <f>VLOOKUP(E539,VorgangsAttr!$A:$O,15,FALSE)</f>
        <v>EIN I</v>
      </c>
      <c r="I539" s="2">
        <f>VLOOKUP(B539,PersonVor!$A:$Y,23,FALSE)</f>
        <v>1526</v>
      </c>
      <c r="J539" s="2"/>
    </row>
    <row r="540" spans="1:10" ht="15" customHeight="1">
      <c r="A540" s="2">
        <v>11050691</v>
      </c>
      <c r="B540" s="2">
        <v>10890373</v>
      </c>
      <c r="C540" s="2">
        <v>0</v>
      </c>
      <c r="D540" s="2"/>
      <c r="E540" s="2">
        <v>10800617</v>
      </c>
      <c r="G540" s="2" t="s">
        <v>385</v>
      </c>
      <c r="H540" s="2" t="str">
        <f>VLOOKUP(E540,VorgangsAttr!$A:$O,15,FALSE)</f>
        <v>EIN I</v>
      </c>
      <c r="I540" s="2">
        <f>VLOOKUP(B540,PersonVor!$A:$Y,23,FALSE)</f>
        <v>1526</v>
      </c>
      <c r="J540" s="2"/>
    </row>
    <row r="541" spans="1:10" ht="15" customHeight="1">
      <c r="A541" s="2">
        <v>11050692</v>
      </c>
      <c r="B541" s="2">
        <v>10890373</v>
      </c>
      <c r="C541" s="2">
        <v>0</v>
      </c>
      <c r="D541" s="2"/>
      <c r="E541" s="2">
        <v>10800618</v>
      </c>
      <c r="G541" s="2" t="s">
        <v>386</v>
      </c>
      <c r="H541" s="2" t="str">
        <f>VLOOKUP(E541,VorgangsAttr!$A:$O,15,FALSE)</f>
        <v>EIN I</v>
      </c>
      <c r="I541" s="2">
        <f>VLOOKUP(B541,PersonVor!$A:$Y,23,FALSE)</f>
        <v>1526</v>
      </c>
      <c r="J541" s="2"/>
    </row>
    <row r="542" spans="1:10" ht="15" customHeight="1">
      <c r="A542" s="2">
        <v>11050693</v>
      </c>
      <c r="B542" s="2">
        <v>10890373</v>
      </c>
      <c r="C542" s="2">
        <v>0</v>
      </c>
      <c r="D542" s="2"/>
      <c r="E542" s="2">
        <v>10800619</v>
      </c>
      <c r="G542" s="2" t="s">
        <v>387</v>
      </c>
      <c r="H542" s="2" t="str">
        <f>VLOOKUP(E542,VorgangsAttr!$A:$O,15,FALSE)</f>
        <v>EIN I</v>
      </c>
      <c r="I542" s="2">
        <f>VLOOKUP(B542,PersonVor!$A:$Y,23,FALSE)</f>
        <v>1526</v>
      </c>
      <c r="J542" s="2"/>
    </row>
    <row r="543" spans="1:10" ht="15" customHeight="1">
      <c r="A543" s="2">
        <v>11050694</v>
      </c>
      <c r="B543" s="2">
        <v>10890373</v>
      </c>
      <c r="C543" s="2">
        <v>0</v>
      </c>
      <c r="D543" s="2"/>
      <c r="E543" s="2">
        <v>10800620</v>
      </c>
      <c r="G543" s="2" t="s">
        <v>388</v>
      </c>
      <c r="H543" s="2" t="str">
        <f>VLOOKUP(E543,VorgangsAttr!$A:$O,15,FALSE)</f>
        <v>EIN I</v>
      </c>
      <c r="I543" s="2">
        <f>VLOOKUP(B543,PersonVor!$A:$Y,23,FALSE)</f>
        <v>1526</v>
      </c>
      <c r="J543" s="2"/>
    </row>
    <row r="544" spans="1:10" ht="15" customHeight="1">
      <c r="A544" s="2">
        <v>11050695</v>
      </c>
      <c r="B544" s="2">
        <v>10890373</v>
      </c>
      <c r="C544" s="2">
        <v>0</v>
      </c>
      <c r="D544" s="2"/>
      <c r="E544" s="2">
        <v>10800621</v>
      </c>
      <c r="G544" s="2" t="s">
        <v>537</v>
      </c>
      <c r="H544" s="2" t="str">
        <f>VLOOKUP(E544,VorgangsAttr!$A:$O,15,FALSE)</f>
        <v>EIN I</v>
      </c>
      <c r="I544" s="2">
        <f>VLOOKUP(B544,PersonVor!$A:$Y,23,FALSE)</f>
        <v>1526</v>
      </c>
      <c r="J544" s="2"/>
    </row>
    <row r="545" spans="1:10" ht="15" customHeight="1">
      <c r="A545" s="2">
        <v>11050696</v>
      </c>
      <c r="B545" s="2">
        <v>10890256</v>
      </c>
      <c r="C545" s="2">
        <v>0</v>
      </c>
      <c r="D545" s="2"/>
      <c r="E545" s="2">
        <v>10800595</v>
      </c>
      <c r="G545" s="2" t="s">
        <v>515</v>
      </c>
      <c r="H545" s="2" t="str">
        <f>VLOOKUP(E545,VorgangsAttr!$A:$O,15,FALSE)</f>
        <v>EIN I</v>
      </c>
      <c r="I545" s="2" t="str">
        <f>VLOOKUP(B545,PersonVor!$A:$Y,23,FALSE)</f>
        <v>1513_1</v>
      </c>
      <c r="J545" s="2"/>
    </row>
    <row r="546" spans="1:10" ht="15" customHeight="1">
      <c r="A546" s="2">
        <v>11050697</v>
      </c>
      <c r="B546" s="2">
        <v>10890257</v>
      </c>
      <c r="C546" s="2">
        <v>0</v>
      </c>
      <c r="D546" s="2"/>
      <c r="E546" s="2">
        <v>10800596</v>
      </c>
      <c r="G546" s="2" t="s">
        <v>516</v>
      </c>
      <c r="H546" s="2" t="str">
        <f>VLOOKUP(E546,VorgangsAttr!$A:$O,15,FALSE)</f>
        <v>EIN I</v>
      </c>
      <c r="I546" s="2" t="str">
        <f>VLOOKUP(B546,PersonVor!$A:$Y,23,FALSE)</f>
        <v>1513_2</v>
      </c>
      <c r="J546" s="2"/>
    </row>
    <row r="547" spans="1:10" ht="15" customHeight="1">
      <c r="A547" s="2">
        <v>11050698</v>
      </c>
      <c r="B547" s="2">
        <v>10890258</v>
      </c>
      <c r="C547" s="2">
        <v>0</v>
      </c>
      <c r="D547" s="2"/>
      <c r="E547" s="2">
        <v>10800596</v>
      </c>
      <c r="G547" s="2" t="s">
        <v>516</v>
      </c>
      <c r="H547" s="2" t="str">
        <f>VLOOKUP(E547,VorgangsAttr!$A:$O,15,FALSE)</f>
        <v>EIN I</v>
      </c>
      <c r="I547" s="2" t="str">
        <f>VLOOKUP(B547,PersonVor!$A:$Y,23,FALSE)</f>
        <v>1513_2</v>
      </c>
      <c r="J547" s="2"/>
    </row>
    <row r="548" spans="1:10" ht="15" customHeight="1">
      <c r="A548" s="2">
        <v>11050699</v>
      </c>
      <c r="B548" s="2">
        <v>10890259</v>
      </c>
      <c r="C548" s="2">
        <v>0</v>
      </c>
      <c r="D548" s="2"/>
      <c r="E548" s="2">
        <v>10800598</v>
      </c>
      <c r="G548" s="2" t="s">
        <v>518</v>
      </c>
      <c r="H548" s="2" t="str">
        <f>VLOOKUP(E548,VorgangsAttr!$A:$O,15,FALSE)</f>
        <v>EIN I</v>
      </c>
      <c r="I548" s="2" t="str">
        <f>VLOOKUP(B548,PersonVor!$A:$Y,23,FALSE)</f>
        <v>1513_2</v>
      </c>
      <c r="J548" s="2"/>
    </row>
    <row r="549" spans="1:10" ht="15" customHeight="1">
      <c r="A549" s="2">
        <v>11050700</v>
      </c>
      <c r="B549" s="2">
        <v>10890260</v>
      </c>
      <c r="C549" s="2">
        <v>0</v>
      </c>
      <c r="D549" s="2"/>
      <c r="E549" s="2">
        <v>10800598</v>
      </c>
      <c r="G549" s="2" t="s">
        <v>518</v>
      </c>
      <c r="H549" s="2" t="str">
        <f>VLOOKUP(E549,VorgangsAttr!$A:$O,15,FALSE)</f>
        <v>EIN I</v>
      </c>
      <c r="I549" s="2" t="str">
        <f>VLOOKUP(B549,PersonVor!$A:$Y,23,FALSE)</f>
        <v>1513_2</v>
      </c>
      <c r="J549" s="2"/>
    </row>
    <row r="550" spans="1:10" ht="15" customHeight="1">
      <c r="A550" s="2">
        <v>11050701</v>
      </c>
      <c r="B550" s="2">
        <v>10890261</v>
      </c>
      <c r="C550" s="2">
        <v>0</v>
      </c>
      <c r="D550" s="2"/>
      <c r="E550" s="2">
        <v>10800600</v>
      </c>
      <c r="G550" s="2" t="s">
        <v>520</v>
      </c>
      <c r="H550" s="2" t="str">
        <f>VLOOKUP(E550,VorgangsAttr!$A:$O,15,FALSE)</f>
        <v>EIN I</v>
      </c>
      <c r="I550" s="2" t="str">
        <f>VLOOKUP(B550,PersonVor!$A:$Y,23,FALSE)</f>
        <v>1513_3</v>
      </c>
      <c r="J550" s="2"/>
    </row>
    <row r="551" spans="1:10" ht="15" customHeight="1">
      <c r="A551" s="2">
        <v>11050702</v>
      </c>
      <c r="B551" s="2">
        <v>10890262</v>
      </c>
      <c r="C551" s="2">
        <v>0</v>
      </c>
      <c r="D551" s="2"/>
      <c r="E551" s="2">
        <v>10800600</v>
      </c>
      <c r="G551" s="2" t="s">
        <v>520</v>
      </c>
      <c r="H551" s="2" t="str">
        <f>VLOOKUP(E551,VorgangsAttr!$A:$O,15,FALSE)</f>
        <v>EIN I</v>
      </c>
      <c r="I551" s="2" t="str">
        <f>VLOOKUP(B551,PersonVor!$A:$Y,23,FALSE)</f>
        <v>1513_3</v>
      </c>
      <c r="J551" s="2"/>
    </row>
    <row r="552" spans="1:10" ht="15" customHeight="1">
      <c r="A552" s="2">
        <v>11050703</v>
      </c>
      <c r="B552" s="2">
        <v>10890263</v>
      </c>
      <c r="C552" s="2">
        <v>0</v>
      </c>
      <c r="D552" s="2"/>
      <c r="E552" s="2">
        <v>10800600</v>
      </c>
      <c r="G552" s="2" t="s">
        <v>520</v>
      </c>
      <c r="H552" s="2" t="str">
        <f>VLOOKUP(E552,VorgangsAttr!$A:$O,15,FALSE)</f>
        <v>EIN I</v>
      </c>
      <c r="I552" s="2" t="str">
        <f>VLOOKUP(B552,PersonVor!$A:$Y,23,FALSE)</f>
        <v>1513_3</v>
      </c>
      <c r="J552" s="2"/>
    </row>
    <row r="553" spans="1:10" ht="15" customHeight="1">
      <c r="A553" s="2">
        <v>11050704</v>
      </c>
      <c r="B553" s="2">
        <v>10890264</v>
      </c>
      <c r="C553" s="2">
        <v>0</v>
      </c>
      <c r="D553" s="2"/>
      <c r="E553" s="2">
        <v>10800601</v>
      </c>
      <c r="G553" s="2" t="s">
        <v>521</v>
      </c>
      <c r="H553" s="2" t="str">
        <f>VLOOKUP(E553,VorgangsAttr!$A:$O,15,FALSE)</f>
        <v>EIN I</v>
      </c>
      <c r="I553" s="2" t="str">
        <f>VLOOKUP(B553,PersonVor!$A:$Y,23,FALSE)</f>
        <v>1513_3</v>
      </c>
      <c r="J553" s="2"/>
    </row>
    <row r="554" spans="1:10" ht="15" customHeight="1">
      <c r="A554" s="2">
        <v>11050705</v>
      </c>
      <c r="B554" s="2">
        <v>10890265</v>
      </c>
      <c r="C554" s="2">
        <v>0</v>
      </c>
      <c r="D554" s="2"/>
      <c r="E554" s="2">
        <v>10800601</v>
      </c>
      <c r="G554" s="2" t="s">
        <v>521</v>
      </c>
      <c r="H554" s="2" t="str">
        <f>VLOOKUP(E554,VorgangsAttr!$A:$O,15,FALSE)</f>
        <v>EIN I</v>
      </c>
      <c r="I554" s="2" t="str">
        <f>VLOOKUP(B554,PersonVor!$A:$Y,23,FALSE)</f>
        <v>1513_4</v>
      </c>
      <c r="J554" s="2"/>
    </row>
    <row r="555" spans="1:10" ht="15" customHeight="1">
      <c r="A555" s="2">
        <v>11050706</v>
      </c>
      <c r="B555" s="2">
        <v>10950086</v>
      </c>
      <c r="C555" s="2">
        <v>0</v>
      </c>
      <c r="D555" s="2"/>
      <c r="E555" s="2">
        <v>10800602</v>
      </c>
      <c r="G555" s="2" t="s">
        <v>522</v>
      </c>
      <c r="H555" s="2" t="str">
        <f>VLOOKUP(E555,VorgangsAttr!$A:$O,15,FALSE)</f>
        <v>EIN I</v>
      </c>
      <c r="I555" s="2" t="str">
        <f>VLOOKUP(B555,PersonVor!$A:$Y,23,FALSE)</f>
        <v>2543_3</v>
      </c>
      <c r="J555" s="2"/>
    </row>
    <row r="556" spans="1:10" ht="15" customHeight="1">
      <c r="A556" s="2">
        <v>11050707</v>
      </c>
      <c r="B556" s="2">
        <v>10950086</v>
      </c>
      <c r="C556" s="2">
        <v>0</v>
      </c>
      <c r="D556" s="2"/>
      <c r="E556" s="2">
        <v>10800603</v>
      </c>
      <c r="G556" s="2" t="s">
        <v>523</v>
      </c>
      <c r="H556" s="2" t="str">
        <f>VLOOKUP(E556,VorgangsAttr!$A:$O,15,FALSE)</f>
        <v>EIN I</v>
      </c>
      <c r="I556" s="2" t="str">
        <f>VLOOKUP(B556,PersonVor!$A:$Y,23,FALSE)</f>
        <v>2543_3</v>
      </c>
      <c r="J556" s="2"/>
    </row>
    <row r="557" spans="1:10" ht="15" customHeight="1">
      <c r="A557" s="2">
        <v>11050708</v>
      </c>
      <c r="B557" s="2">
        <v>10950083</v>
      </c>
      <c r="C557" s="2">
        <v>0</v>
      </c>
      <c r="D557" s="2"/>
      <c r="E557" s="2">
        <v>10800603</v>
      </c>
      <c r="G557" s="2" t="s">
        <v>523</v>
      </c>
      <c r="H557" s="2" t="str">
        <f>VLOOKUP(E557,VorgangsAttr!$A:$O,15,FALSE)</f>
        <v>EIN I</v>
      </c>
      <c r="I557" s="2" t="str">
        <f>VLOOKUP(B557,PersonVor!$A:$Y,23,FALSE)</f>
        <v>1514_2</v>
      </c>
      <c r="J557" s="2"/>
    </row>
    <row r="558" spans="1:10" ht="15" customHeight="1">
      <c r="A558" s="2">
        <v>11050709</v>
      </c>
      <c r="B558" s="2">
        <v>10890265</v>
      </c>
      <c r="C558" s="2">
        <v>0</v>
      </c>
      <c r="D558" s="2"/>
      <c r="E558" s="2">
        <v>10800603</v>
      </c>
      <c r="G558" s="2" t="s">
        <v>523</v>
      </c>
      <c r="H558" s="2" t="str">
        <f>VLOOKUP(E558,VorgangsAttr!$A:$O,15,FALSE)</f>
        <v>EIN I</v>
      </c>
      <c r="I558" s="2" t="str">
        <f>VLOOKUP(B558,PersonVor!$A:$Y,23,FALSE)</f>
        <v>1513_4</v>
      </c>
      <c r="J558" s="2"/>
    </row>
    <row r="559" spans="1:10" ht="15" customHeight="1">
      <c r="A559" s="2">
        <v>11050710</v>
      </c>
      <c r="B559" s="2">
        <v>10890265</v>
      </c>
      <c r="C559" s="2">
        <v>0</v>
      </c>
      <c r="D559" s="2"/>
      <c r="E559" s="2">
        <v>10800603</v>
      </c>
      <c r="G559" s="2" t="s">
        <v>523</v>
      </c>
      <c r="H559" s="2" t="str">
        <f>VLOOKUP(E559,VorgangsAttr!$A:$O,15,FALSE)</f>
        <v>EIN I</v>
      </c>
      <c r="I559" s="2" t="str">
        <f>VLOOKUP(B559,PersonVor!$A:$Y,23,FALSE)</f>
        <v>1513_4</v>
      </c>
      <c r="J559" s="2"/>
    </row>
    <row r="560" spans="1:10" ht="15" customHeight="1">
      <c r="A560" s="2">
        <v>11050711</v>
      </c>
      <c r="B560" s="2">
        <v>10890265</v>
      </c>
      <c r="C560" s="2">
        <v>0</v>
      </c>
      <c r="D560" s="2"/>
      <c r="E560" s="2">
        <v>10800603</v>
      </c>
      <c r="G560" s="2" t="s">
        <v>523</v>
      </c>
      <c r="H560" s="2" t="str">
        <f>VLOOKUP(E560,VorgangsAttr!$A:$O,15,FALSE)</f>
        <v>EIN I</v>
      </c>
      <c r="I560" s="2" t="str">
        <f>VLOOKUP(B560,PersonVor!$A:$Y,23,FALSE)</f>
        <v>1513_4</v>
      </c>
      <c r="J560" s="2"/>
    </row>
    <row r="561" spans="1:10" ht="15" customHeight="1">
      <c r="A561" s="2">
        <v>11050712</v>
      </c>
      <c r="B561" s="2">
        <v>10890265</v>
      </c>
      <c r="C561" s="2">
        <v>0</v>
      </c>
      <c r="D561" s="2"/>
      <c r="E561" s="2">
        <v>10800603</v>
      </c>
      <c r="G561" s="2" t="s">
        <v>523</v>
      </c>
      <c r="H561" s="2" t="str">
        <f>VLOOKUP(E561,VorgangsAttr!$A:$O,15,FALSE)</f>
        <v>EIN I</v>
      </c>
      <c r="I561" s="2" t="str">
        <f>VLOOKUP(B561,PersonVor!$A:$Y,23,FALSE)</f>
        <v>1513_4</v>
      </c>
      <c r="J561" s="2"/>
    </row>
    <row r="562" spans="1:10" ht="15" customHeight="1">
      <c r="A562" s="2">
        <v>11050713</v>
      </c>
      <c r="B562" s="2">
        <v>10890265</v>
      </c>
      <c r="C562" s="2">
        <v>0</v>
      </c>
      <c r="D562" s="2"/>
      <c r="E562" s="2">
        <v>10800604</v>
      </c>
      <c r="G562" s="2" t="s">
        <v>524</v>
      </c>
      <c r="H562" s="2" t="str">
        <f>VLOOKUP(E562,VorgangsAttr!$A:$O,15,FALSE)</f>
        <v>EIN II</v>
      </c>
      <c r="I562" s="2" t="str">
        <f>VLOOKUP(B562,PersonVor!$A:$Y,23,FALSE)</f>
        <v>1513_4</v>
      </c>
      <c r="J562" s="2"/>
    </row>
    <row r="563" spans="1:10" ht="15" customHeight="1">
      <c r="A563" s="2">
        <v>11050714</v>
      </c>
      <c r="B563" s="2">
        <v>10950083</v>
      </c>
      <c r="C563" s="2">
        <v>0</v>
      </c>
      <c r="D563" s="2"/>
      <c r="E563" s="2">
        <v>10800605</v>
      </c>
      <c r="G563" s="2" t="s">
        <v>526</v>
      </c>
      <c r="H563" s="2" t="str">
        <f>VLOOKUP(E563,VorgangsAttr!$A:$O,15,FALSE)</f>
        <v>EIN II</v>
      </c>
      <c r="I563" s="2" t="str">
        <f>VLOOKUP(B563,PersonVor!$A:$Y,23,FALSE)</f>
        <v>1514_2</v>
      </c>
      <c r="J563" s="2"/>
    </row>
    <row r="564" spans="1:10" ht="15" customHeight="1">
      <c r="A564" s="2">
        <v>11050715</v>
      </c>
      <c r="B564" s="2">
        <v>10890265</v>
      </c>
      <c r="C564" s="2">
        <v>0</v>
      </c>
      <c r="D564" s="2"/>
      <c r="E564" s="2">
        <v>10800605</v>
      </c>
      <c r="G564" s="2" t="s">
        <v>526</v>
      </c>
      <c r="H564" s="2" t="str">
        <f>VLOOKUP(E564,VorgangsAttr!$A:$O,15,FALSE)</f>
        <v>EIN II</v>
      </c>
      <c r="I564" s="2" t="str">
        <f>VLOOKUP(B564,PersonVor!$A:$Y,23,FALSE)</f>
        <v>1513_4</v>
      </c>
      <c r="J564" s="2"/>
    </row>
    <row r="565" spans="1:10" ht="15" customHeight="1">
      <c r="A565" s="2">
        <v>11050716</v>
      </c>
      <c r="B565" s="2">
        <v>10890258</v>
      </c>
      <c r="C565" s="2">
        <v>0</v>
      </c>
      <c r="D565" s="2"/>
      <c r="E565" s="2">
        <v>10800606</v>
      </c>
      <c r="G565" s="2" t="s">
        <v>527</v>
      </c>
      <c r="H565" s="2" t="str">
        <f>VLOOKUP(E565,VorgangsAttr!$A:$O,15,FALSE)</f>
        <v>EIN II</v>
      </c>
      <c r="I565" s="2" t="str">
        <f>VLOOKUP(B565,PersonVor!$A:$Y,23,FALSE)</f>
        <v>1513_2</v>
      </c>
      <c r="J565" s="2"/>
    </row>
    <row r="566" spans="1:10" ht="15" customHeight="1">
      <c r="A566" s="2">
        <v>11050717</v>
      </c>
      <c r="B566" s="2">
        <v>10890259</v>
      </c>
      <c r="C566" s="2">
        <v>0</v>
      </c>
      <c r="D566" s="2"/>
      <c r="E566" s="2">
        <v>10800606</v>
      </c>
      <c r="G566" s="2" t="s">
        <v>527</v>
      </c>
      <c r="H566" s="2" t="str">
        <f>VLOOKUP(E566,VorgangsAttr!$A:$O,15,FALSE)</f>
        <v>EIN II</v>
      </c>
      <c r="I566" s="2" t="str">
        <f>VLOOKUP(B566,PersonVor!$A:$Y,23,FALSE)</f>
        <v>1513_2</v>
      </c>
      <c r="J566" s="2"/>
    </row>
    <row r="567" spans="1:10" ht="15" customHeight="1">
      <c r="A567" s="2">
        <v>11050718</v>
      </c>
      <c r="B567" s="2">
        <v>10890260</v>
      </c>
      <c r="C567" s="2">
        <v>0</v>
      </c>
      <c r="D567" s="2"/>
      <c r="E567" s="2">
        <v>10800606</v>
      </c>
      <c r="G567" s="2" t="s">
        <v>527</v>
      </c>
      <c r="H567" s="2" t="str">
        <f>VLOOKUP(E567,VorgangsAttr!$A:$O,15,FALSE)</f>
        <v>EIN II</v>
      </c>
      <c r="I567" s="2" t="str">
        <f>VLOOKUP(B567,PersonVor!$A:$Y,23,FALSE)</f>
        <v>1513_2</v>
      </c>
      <c r="J567" s="2"/>
    </row>
    <row r="568" spans="1:10" ht="15" customHeight="1">
      <c r="A568" s="2">
        <v>11050719</v>
      </c>
      <c r="B568" s="2">
        <v>10950083</v>
      </c>
      <c r="C568" s="2">
        <v>0</v>
      </c>
      <c r="D568" s="2"/>
      <c r="E568" s="2">
        <v>10800607</v>
      </c>
      <c r="G568" s="2" t="s">
        <v>528</v>
      </c>
      <c r="H568" s="2" t="str">
        <f>VLOOKUP(E568,VorgangsAttr!$A:$O,15,FALSE)</f>
        <v>EIN II</v>
      </c>
      <c r="I568" s="2" t="str">
        <f>VLOOKUP(B568,PersonVor!$A:$Y,23,FALSE)</f>
        <v>1514_2</v>
      </c>
      <c r="J568" s="2"/>
    </row>
    <row r="569" spans="1:10" ht="15" customHeight="1">
      <c r="A569" s="2">
        <v>11050720</v>
      </c>
      <c r="B569" s="2">
        <v>10890265</v>
      </c>
      <c r="C569" s="2">
        <v>0</v>
      </c>
      <c r="D569" s="2"/>
      <c r="E569" s="2">
        <v>10800607</v>
      </c>
      <c r="G569" s="2" t="s">
        <v>528</v>
      </c>
      <c r="H569" s="2" t="str">
        <f>VLOOKUP(E569,VorgangsAttr!$A:$O,15,FALSE)</f>
        <v>EIN II</v>
      </c>
      <c r="I569" s="2" t="str">
        <f>VLOOKUP(B569,PersonVor!$A:$Y,23,FALSE)</f>
        <v>1513_4</v>
      </c>
      <c r="J569" s="2"/>
    </row>
    <row r="570" spans="1:10" ht="15" customHeight="1">
      <c r="A570" s="2">
        <v>11050721</v>
      </c>
      <c r="B570" s="2">
        <v>10890258</v>
      </c>
      <c r="C570" s="2">
        <v>0</v>
      </c>
      <c r="D570" s="2"/>
      <c r="E570" s="2">
        <v>10800607</v>
      </c>
      <c r="G570" s="2" t="s">
        <v>528</v>
      </c>
      <c r="H570" s="2" t="str">
        <f>VLOOKUP(E570,VorgangsAttr!$A:$O,15,FALSE)</f>
        <v>EIN II</v>
      </c>
      <c r="I570" s="2" t="str">
        <f>VLOOKUP(B570,PersonVor!$A:$Y,23,FALSE)</f>
        <v>1513_2</v>
      </c>
      <c r="J570" s="2"/>
    </row>
    <row r="571" spans="1:10" ht="15" customHeight="1">
      <c r="A571" s="2">
        <v>11050722</v>
      </c>
      <c r="B571" s="2">
        <v>10890259</v>
      </c>
      <c r="C571" s="2">
        <v>0</v>
      </c>
      <c r="D571" s="2"/>
      <c r="E571" s="2">
        <v>10800607</v>
      </c>
      <c r="G571" s="2" t="s">
        <v>528</v>
      </c>
      <c r="H571" s="2" t="str">
        <f>VLOOKUP(E571,VorgangsAttr!$A:$O,15,FALSE)</f>
        <v>EIN II</v>
      </c>
      <c r="I571" s="2" t="str">
        <f>VLOOKUP(B571,PersonVor!$A:$Y,23,FALSE)</f>
        <v>1513_2</v>
      </c>
      <c r="J571" s="2"/>
    </row>
    <row r="572" spans="1:10" ht="15" customHeight="1">
      <c r="A572" s="2">
        <v>11050723</v>
      </c>
      <c r="B572" s="2">
        <v>10890260</v>
      </c>
      <c r="C572" s="2">
        <v>0</v>
      </c>
      <c r="D572" s="2"/>
      <c r="E572" s="2">
        <v>10800607</v>
      </c>
      <c r="G572" s="2" t="s">
        <v>528</v>
      </c>
      <c r="H572" s="2" t="str">
        <f>VLOOKUP(E572,VorgangsAttr!$A:$O,15,FALSE)</f>
        <v>EIN II</v>
      </c>
      <c r="I572" s="2" t="str">
        <f>VLOOKUP(B572,PersonVor!$A:$Y,23,FALSE)</f>
        <v>1513_2</v>
      </c>
      <c r="J572" s="2"/>
    </row>
    <row r="573" spans="1:10" ht="15" customHeight="1">
      <c r="A573" s="2">
        <v>11050724</v>
      </c>
      <c r="B573" s="2">
        <v>10890259</v>
      </c>
      <c r="C573" s="2">
        <v>0</v>
      </c>
      <c r="D573" s="2"/>
      <c r="E573" s="2">
        <v>10800608</v>
      </c>
      <c r="G573" s="2" t="s">
        <v>529</v>
      </c>
      <c r="H573" s="2" t="str">
        <f>VLOOKUP(E573,VorgangsAttr!$A:$O,15,FALSE)</f>
        <v>EIN II</v>
      </c>
      <c r="I573" s="2" t="str">
        <f>VLOOKUP(B573,PersonVor!$A:$Y,23,FALSE)</f>
        <v>1513_2</v>
      </c>
      <c r="J573" s="2"/>
    </row>
    <row r="574" spans="1:10" ht="15" customHeight="1">
      <c r="A574" s="2">
        <v>11050725</v>
      </c>
      <c r="B574" s="2">
        <v>10890260</v>
      </c>
      <c r="C574" s="2">
        <v>0</v>
      </c>
      <c r="D574" s="2"/>
      <c r="E574" s="2">
        <v>10800608</v>
      </c>
      <c r="G574" s="2" t="s">
        <v>529</v>
      </c>
      <c r="H574" s="2" t="str">
        <f>VLOOKUP(E574,VorgangsAttr!$A:$O,15,FALSE)</f>
        <v>EIN II</v>
      </c>
      <c r="I574" s="2" t="str">
        <f>VLOOKUP(B574,PersonVor!$A:$Y,23,FALSE)</f>
        <v>1513_2</v>
      </c>
      <c r="J574" s="2"/>
    </row>
    <row r="575" spans="1:10" ht="15" customHeight="1">
      <c r="A575" s="2">
        <v>11050726</v>
      </c>
      <c r="B575" s="2">
        <v>10890260</v>
      </c>
      <c r="C575" s="2">
        <v>0</v>
      </c>
      <c r="D575" s="2"/>
      <c r="E575" s="2">
        <v>10800609</v>
      </c>
      <c r="G575" s="2" t="s">
        <v>530</v>
      </c>
      <c r="H575" s="2" t="str">
        <f>VLOOKUP(E575,VorgangsAttr!$A:$O,15,FALSE)</f>
        <v>EIN II</v>
      </c>
      <c r="I575" s="2" t="str">
        <f>VLOOKUP(B575,PersonVor!$A:$Y,23,FALSE)</f>
        <v>1513_2</v>
      </c>
      <c r="J575" s="2"/>
    </row>
    <row r="576" spans="1:10" ht="15" customHeight="1">
      <c r="A576" s="2">
        <v>11050727</v>
      </c>
      <c r="B576" s="2">
        <v>10890265</v>
      </c>
      <c r="C576" s="2">
        <v>0</v>
      </c>
      <c r="D576" s="2"/>
      <c r="E576" s="2">
        <v>10800610</v>
      </c>
      <c r="G576" s="2" t="s">
        <v>531</v>
      </c>
      <c r="H576" s="2" t="str">
        <f>VLOOKUP(E576,VorgangsAttr!$A:$O,15,FALSE)</f>
        <v>EIN II</v>
      </c>
      <c r="I576" s="2" t="str">
        <f>VLOOKUP(B576,PersonVor!$A:$Y,23,FALSE)</f>
        <v>1513_4</v>
      </c>
      <c r="J576" s="2"/>
    </row>
    <row r="577" spans="1:10" ht="15" customHeight="1">
      <c r="A577" s="2">
        <v>11050728</v>
      </c>
      <c r="B577" s="2">
        <v>10890258</v>
      </c>
      <c r="C577" s="2">
        <v>0</v>
      </c>
      <c r="D577" s="2"/>
      <c r="E577" s="2">
        <v>10800610</v>
      </c>
      <c r="G577" s="2" t="s">
        <v>531</v>
      </c>
      <c r="H577" s="2" t="str">
        <f>VLOOKUP(E577,VorgangsAttr!$A:$O,15,FALSE)</f>
        <v>EIN II</v>
      </c>
      <c r="I577" s="2" t="str">
        <f>VLOOKUP(B577,PersonVor!$A:$Y,23,FALSE)</f>
        <v>1513_2</v>
      </c>
      <c r="J577" s="2"/>
    </row>
    <row r="578" spans="1:10" ht="15" customHeight="1">
      <c r="A578" s="2">
        <v>11050729</v>
      </c>
      <c r="B578" s="2">
        <v>10890259</v>
      </c>
      <c r="C578" s="2">
        <v>0</v>
      </c>
      <c r="D578" s="2"/>
      <c r="E578" s="2">
        <v>10800610</v>
      </c>
      <c r="G578" s="2" t="s">
        <v>531</v>
      </c>
      <c r="H578" s="2" t="str">
        <f>VLOOKUP(E578,VorgangsAttr!$A:$O,15,FALSE)</f>
        <v>EIN II</v>
      </c>
      <c r="I578" s="2" t="str">
        <f>VLOOKUP(B578,PersonVor!$A:$Y,23,FALSE)</f>
        <v>1513_2</v>
      </c>
      <c r="J578" s="2"/>
    </row>
    <row r="579" spans="1:10" ht="15" customHeight="1">
      <c r="A579" s="2">
        <v>11050730</v>
      </c>
      <c r="B579" s="2">
        <v>10890260</v>
      </c>
      <c r="C579" s="2">
        <v>0</v>
      </c>
      <c r="D579" s="2"/>
      <c r="E579" s="2">
        <v>10800610</v>
      </c>
      <c r="G579" s="2" t="s">
        <v>531</v>
      </c>
      <c r="H579" s="2" t="str">
        <f>VLOOKUP(E579,VorgangsAttr!$A:$O,15,FALSE)</f>
        <v>EIN II</v>
      </c>
      <c r="I579" s="2" t="str">
        <f>VLOOKUP(B579,PersonVor!$A:$Y,23,FALSE)</f>
        <v>1513_2</v>
      </c>
      <c r="J579" s="2"/>
    </row>
    <row r="580" spans="1:10" ht="15" customHeight="1">
      <c r="A580" s="2">
        <v>11050731</v>
      </c>
      <c r="B580" s="2">
        <v>10890260</v>
      </c>
      <c r="C580" s="2">
        <v>0</v>
      </c>
      <c r="D580" s="2"/>
      <c r="E580" s="2">
        <v>10800615</v>
      </c>
      <c r="G580" s="2" t="s">
        <v>382</v>
      </c>
      <c r="H580" s="2" t="str">
        <f>VLOOKUP(E580,VorgangsAttr!$A:$O,15,FALSE)</f>
        <v>EIN I</v>
      </c>
      <c r="I580" s="2" t="str">
        <f>VLOOKUP(B580,PersonVor!$A:$Y,23,FALSE)</f>
        <v>1513_2</v>
      </c>
      <c r="J580" s="2"/>
    </row>
    <row r="581" spans="1:10" ht="15" customHeight="1">
      <c r="A581" s="2">
        <v>11050732</v>
      </c>
      <c r="B581" s="2">
        <v>10890259</v>
      </c>
      <c r="C581" s="2">
        <v>0</v>
      </c>
      <c r="D581" s="2"/>
      <c r="E581" s="2">
        <v>10800616</v>
      </c>
      <c r="G581" s="2" t="s">
        <v>384</v>
      </c>
      <c r="H581" s="2" t="str">
        <f>VLOOKUP(E581,VorgangsAttr!$A:$O,15,FALSE)</f>
        <v>EIN I</v>
      </c>
      <c r="I581" s="2" t="str">
        <f>VLOOKUP(B581,PersonVor!$A:$Y,23,FALSE)</f>
        <v>1513_2</v>
      </c>
      <c r="J581" s="2"/>
    </row>
    <row r="582" spans="1:10" ht="15" customHeight="1">
      <c r="A582" s="2">
        <v>11050733</v>
      </c>
      <c r="B582" s="2">
        <v>10890260</v>
      </c>
      <c r="C582" s="2">
        <v>0</v>
      </c>
      <c r="D582" s="2"/>
      <c r="E582" s="2">
        <v>10800616</v>
      </c>
      <c r="G582" s="2" t="s">
        <v>384</v>
      </c>
      <c r="H582" s="2" t="str">
        <f>VLOOKUP(E582,VorgangsAttr!$A:$O,15,FALSE)</f>
        <v>EIN I</v>
      </c>
      <c r="I582" s="2" t="str">
        <f>VLOOKUP(B582,PersonVor!$A:$Y,23,FALSE)</f>
        <v>1513_2</v>
      </c>
      <c r="J582" s="2"/>
    </row>
    <row r="583" spans="1:10" ht="15" customHeight="1">
      <c r="A583" s="2">
        <v>11050734</v>
      </c>
      <c r="B583" s="2">
        <v>10890260</v>
      </c>
      <c r="C583" s="2">
        <v>0</v>
      </c>
      <c r="D583" s="2"/>
      <c r="E583" s="2">
        <v>10800619</v>
      </c>
      <c r="G583" s="2" t="s">
        <v>387</v>
      </c>
      <c r="H583" s="2" t="str">
        <f>VLOOKUP(E583,VorgangsAttr!$A:$O,15,FALSE)</f>
        <v>EIN I</v>
      </c>
      <c r="I583" s="2" t="str">
        <f>VLOOKUP(B583,PersonVor!$A:$Y,23,FALSE)</f>
        <v>1513_2</v>
      </c>
      <c r="J583" s="2"/>
    </row>
    <row r="584" spans="1:10" ht="15" customHeight="1">
      <c r="A584" s="2">
        <v>11050735</v>
      </c>
      <c r="B584" s="2">
        <v>10890259</v>
      </c>
      <c r="C584" s="2">
        <v>0</v>
      </c>
      <c r="D584" s="2"/>
      <c r="E584" s="2">
        <v>10800619</v>
      </c>
      <c r="G584" s="2" t="s">
        <v>387</v>
      </c>
      <c r="H584" s="2" t="str">
        <f>VLOOKUP(E584,VorgangsAttr!$A:$O,15,FALSE)</f>
        <v>EIN I</v>
      </c>
      <c r="I584" s="2" t="str">
        <f>VLOOKUP(B584,PersonVor!$A:$Y,23,FALSE)</f>
        <v>1513_2</v>
      </c>
      <c r="J584" s="2"/>
    </row>
    <row r="585" spans="1:10" ht="15" customHeight="1">
      <c r="A585" s="2">
        <v>11050736</v>
      </c>
      <c r="B585" s="2">
        <v>10950083</v>
      </c>
      <c r="C585" s="2">
        <v>0</v>
      </c>
      <c r="D585" s="2"/>
      <c r="E585" s="2">
        <v>10800620</v>
      </c>
      <c r="G585" s="2" t="s">
        <v>388</v>
      </c>
      <c r="H585" s="2" t="str">
        <f>VLOOKUP(E585,VorgangsAttr!$A:$O,15,FALSE)</f>
        <v>EIN I</v>
      </c>
      <c r="I585" s="2" t="str">
        <f>VLOOKUP(B585,PersonVor!$A:$Y,23,FALSE)</f>
        <v>1514_2</v>
      </c>
      <c r="J585" s="2"/>
    </row>
    <row r="586" spans="1:10" ht="15" customHeight="1">
      <c r="A586" s="2">
        <v>11050737</v>
      </c>
      <c r="B586" s="2">
        <v>10890259</v>
      </c>
      <c r="C586" s="2">
        <v>0</v>
      </c>
      <c r="D586" s="2"/>
      <c r="E586" s="2">
        <v>10800620</v>
      </c>
      <c r="G586" s="2" t="s">
        <v>388</v>
      </c>
      <c r="H586" s="2" t="str">
        <f>VLOOKUP(E586,VorgangsAttr!$A:$O,15,FALSE)</f>
        <v>EIN I</v>
      </c>
      <c r="I586" s="2" t="str">
        <f>VLOOKUP(B586,PersonVor!$A:$Y,23,FALSE)</f>
        <v>1513_2</v>
      </c>
      <c r="J586" s="2"/>
    </row>
    <row r="587" spans="1:10" ht="15" customHeight="1">
      <c r="A587" s="2">
        <v>11050738</v>
      </c>
      <c r="B587" s="2">
        <v>10890260</v>
      </c>
      <c r="C587" s="2">
        <v>0</v>
      </c>
      <c r="D587" s="2"/>
      <c r="E587" s="2">
        <v>10800620</v>
      </c>
      <c r="G587" s="2" t="s">
        <v>388</v>
      </c>
      <c r="H587" s="2" t="str">
        <f>VLOOKUP(E587,VorgangsAttr!$A:$O,15,FALSE)</f>
        <v>EIN I</v>
      </c>
      <c r="I587" s="2" t="str">
        <f>VLOOKUP(B587,PersonVor!$A:$Y,23,FALSE)</f>
        <v>1513_2</v>
      </c>
      <c r="J587" s="2"/>
    </row>
    <row r="588" spans="1:10" ht="15" customHeight="1">
      <c r="A588" s="2">
        <v>11050739</v>
      </c>
      <c r="B588" s="2">
        <v>10890248</v>
      </c>
      <c r="C588" s="2">
        <v>0</v>
      </c>
      <c r="D588" s="2"/>
      <c r="E588" s="2">
        <v>10800622</v>
      </c>
      <c r="G588" s="2" t="s">
        <v>538</v>
      </c>
      <c r="H588" s="2" t="str">
        <f>VLOOKUP(E588,VorgangsAttr!$A:$O,15,FALSE)</f>
        <v>EIN II</v>
      </c>
      <c r="I588" s="2">
        <f>VLOOKUP(B588,PersonVor!$A:$Y,23,FALSE)</f>
        <v>2668</v>
      </c>
      <c r="J588" s="2"/>
    </row>
    <row r="589" spans="1:10" ht="15" customHeight="1">
      <c r="A589" s="2">
        <v>11050740</v>
      </c>
      <c r="B589" s="2">
        <v>10890248</v>
      </c>
      <c r="C589" s="2">
        <v>0</v>
      </c>
      <c r="D589" s="2"/>
      <c r="E589" s="2">
        <v>10800623</v>
      </c>
      <c r="G589" s="2" t="s">
        <v>339</v>
      </c>
      <c r="H589" s="2" t="str">
        <f>VLOOKUP(E589,VorgangsAttr!$A:$O,15,FALSE)</f>
        <v>EIN II</v>
      </c>
      <c r="I589" s="2">
        <f>VLOOKUP(B589,PersonVor!$A:$Y,23,FALSE)</f>
        <v>2668</v>
      </c>
      <c r="J589" s="2"/>
    </row>
    <row r="590" spans="1:10" ht="15" customHeight="1">
      <c r="A590" s="2">
        <v>11050741</v>
      </c>
      <c r="B590" s="2">
        <v>10890254</v>
      </c>
      <c r="C590" s="2">
        <v>0</v>
      </c>
      <c r="D590" s="2"/>
      <c r="E590" s="2">
        <v>10800624</v>
      </c>
      <c r="G590" s="2" t="s">
        <v>540</v>
      </c>
      <c r="H590" s="2" t="str">
        <f>VLOOKUP(E590,VorgangsAttr!$A:$O,15,FALSE)</f>
        <v>EIN II</v>
      </c>
      <c r="I590" s="2">
        <f>VLOOKUP(B590,PersonVor!$A:$Y,23,FALSE)</f>
        <v>2549</v>
      </c>
      <c r="J590" s="2"/>
    </row>
    <row r="591" spans="1:10" ht="15" customHeight="1">
      <c r="A591" s="2">
        <v>11050742</v>
      </c>
      <c r="B591" s="2">
        <v>10890254</v>
      </c>
      <c r="C591" s="2">
        <v>0</v>
      </c>
      <c r="D591" s="2"/>
      <c r="E591" s="2">
        <v>10800625</v>
      </c>
      <c r="G591" s="2" t="s">
        <v>542</v>
      </c>
      <c r="H591" s="2" t="str">
        <f>VLOOKUP(E591,VorgangsAttr!$A:$O,15,FALSE)</f>
        <v>EIN II</v>
      </c>
      <c r="I591" s="2">
        <f>VLOOKUP(B591,PersonVor!$A:$Y,23,FALSE)</f>
        <v>2549</v>
      </c>
      <c r="J591" s="2"/>
    </row>
    <row r="592" spans="1:10" ht="15" customHeight="1">
      <c r="A592" s="2">
        <v>11050743</v>
      </c>
      <c r="B592" s="2">
        <v>10890254</v>
      </c>
      <c r="C592" s="2">
        <v>0</v>
      </c>
      <c r="D592" s="2"/>
      <c r="E592" s="2">
        <v>10800626</v>
      </c>
      <c r="G592" s="2" t="s">
        <v>544</v>
      </c>
      <c r="H592" s="2" t="str">
        <f>VLOOKUP(E592,VorgangsAttr!$A:$O,15,FALSE)</f>
        <v>EIN II</v>
      </c>
      <c r="I592" s="2">
        <f>VLOOKUP(B592,PersonVor!$A:$Y,23,FALSE)</f>
        <v>2549</v>
      </c>
      <c r="J592" s="2"/>
    </row>
    <row r="593" spans="1:10" ht="15" customHeight="1">
      <c r="A593" s="2">
        <v>11050744</v>
      </c>
      <c r="B593" s="2">
        <v>10890254</v>
      </c>
      <c r="C593" s="2">
        <v>0</v>
      </c>
      <c r="D593" s="2"/>
      <c r="E593" s="2">
        <v>10800627</v>
      </c>
      <c r="G593" s="2" t="s">
        <v>546</v>
      </c>
      <c r="H593" s="2" t="str">
        <f>VLOOKUP(E593,VorgangsAttr!$A:$O,15,FALSE)</f>
        <v>EIN II</v>
      </c>
      <c r="I593" s="2">
        <f>VLOOKUP(B593,PersonVor!$A:$Y,23,FALSE)</f>
        <v>2549</v>
      </c>
      <c r="J593" s="2"/>
    </row>
    <row r="594" spans="1:10" ht="15" customHeight="1">
      <c r="A594" s="2">
        <v>11050745</v>
      </c>
      <c r="B594" s="2">
        <v>10890254</v>
      </c>
      <c r="C594" s="2">
        <v>0</v>
      </c>
      <c r="D594" s="2"/>
      <c r="E594" s="2">
        <v>10800628</v>
      </c>
      <c r="G594" s="2" t="s">
        <v>548</v>
      </c>
      <c r="H594" s="2" t="str">
        <f>VLOOKUP(E594,VorgangsAttr!$A:$O,15,FALSE)</f>
        <v>EIN II</v>
      </c>
      <c r="I594" s="2">
        <f>VLOOKUP(B594,PersonVor!$A:$Y,23,FALSE)</f>
        <v>2549</v>
      </c>
      <c r="J594" s="2"/>
    </row>
    <row r="595" spans="1:10" ht="15" customHeight="1">
      <c r="A595" s="2">
        <v>11050746</v>
      </c>
      <c r="B595" s="2">
        <v>10890291</v>
      </c>
      <c r="C595" s="2">
        <v>0</v>
      </c>
      <c r="D595" s="2"/>
      <c r="E595" s="2">
        <v>10800629</v>
      </c>
      <c r="G595" s="2" t="s">
        <v>550</v>
      </c>
      <c r="H595" s="2" t="str">
        <f>VLOOKUP(E595,VorgangsAttr!$A:$O,15,FALSE)</f>
        <v>EIN II</v>
      </c>
      <c r="I595" s="2" t="str">
        <f>VLOOKUP(B595,PersonVor!$A:$Y,23,FALSE)</f>
        <v>2672_84</v>
      </c>
      <c r="J595" s="2"/>
    </row>
    <row r="596" spans="1:10" ht="15" customHeight="1">
      <c r="A596" s="2">
        <v>11050747</v>
      </c>
      <c r="B596" s="2">
        <v>10890292</v>
      </c>
      <c r="C596" s="2">
        <v>0</v>
      </c>
      <c r="D596" s="2"/>
      <c r="E596" s="2">
        <v>10800630</v>
      </c>
      <c r="G596" s="2" t="s">
        <v>552</v>
      </c>
      <c r="H596" s="2" t="str">
        <f>VLOOKUP(E596,VorgangsAttr!$A:$O,15,FALSE)</f>
        <v>EIN II</v>
      </c>
      <c r="I596" s="2" t="str">
        <f>VLOOKUP(B596,PersonVor!$A:$Y,23,FALSE)</f>
        <v>2672_84</v>
      </c>
      <c r="J596" s="2"/>
    </row>
    <row r="597" spans="1:10" ht="15" customHeight="1">
      <c r="A597" s="2">
        <v>11050748</v>
      </c>
      <c r="B597" s="2">
        <v>10890293</v>
      </c>
      <c r="C597" s="2">
        <v>0</v>
      </c>
      <c r="D597" s="2"/>
      <c r="E597" s="2">
        <v>10800631</v>
      </c>
      <c r="G597" s="2" t="s">
        <v>554</v>
      </c>
      <c r="H597" s="2" t="str">
        <f>VLOOKUP(E597,VorgangsAttr!$A:$O,15,FALSE)</f>
        <v>EIN II</v>
      </c>
      <c r="I597" s="2" t="str">
        <f>VLOOKUP(B597,PersonVor!$A:$Y,23,FALSE)</f>
        <v>2672_85</v>
      </c>
      <c r="J597" s="2"/>
    </row>
    <row r="598" spans="1:10" ht="15" customHeight="1">
      <c r="A598" s="2">
        <v>11050749</v>
      </c>
      <c r="B598" s="2">
        <v>10890294</v>
      </c>
      <c r="C598" s="2">
        <v>0</v>
      </c>
      <c r="D598" s="2"/>
      <c r="E598" s="2">
        <v>10800632</v>
      </c>
      <c r="G598" s="2" t="s">
        <v>556</v>
      </c>
      <c r="H598" s="2" t="str">
        <f>VLOOKUP(E598,VorgangsAttr!$A:$O,15,FALSE)</f>
        <v>EIN II</v>
      </c>
      <c r="I598" s="2" t="str">
        <f>VLOOKUP(B598,PersonVor!$A:$Y,23,FALSE)</f>
        <v>2672_86</v>
      </c>
      <c r="J598" s="2"/>
    </row>
    <row r="599" spans="1:10" ht="15" customHeight="1">
      <c r="A599" s="2">
        <v>11050750</v>
      </c>
      <c r="B599" s="2">
        <v>10890295</v>
      </c>
      <c r="C599" s="2">
        <v>0</v>
      </c>
      <c r="D599" s="2"/>
      <c r="E599" s="2">
        <v>10800633</v>
      </c>
      <c r="G599" s="2" t="s">
        <v>558</v>
      </c>
      <c r="H599" s="2" t="str">
        <f>VLOOKUP(E599,VorgangsAttr!$A:$O,15,FALSE)</f>
        <v>EIN II</v>
      </c>
      <c r="I599" s="2" t="str">
        <f>VLOOKUP(B599,PersonVor!$A:$Y,23,FALSE)</f>
        <v>2672_87</v>
      </c>
      <c r="J599" s="2"/>
    </row>
    <row r="600" spans="1:10" ht="15" customHeight="1">
      <c r="A600" s="2">
        <v>11050751</v>
      </c>
      <c r="B600" s="2">
        <v>10890296</v>
      </c>
      <c r="C600" s="2">
        <v>0</v>
      </c>
      <c r="D600" s="2"/>
      <c r="E600" s="2">
        <v>10800634</v>
      </c>
      <c r="G600" s="2" t="s">
        <v>560</v>
      </c>
      <c r="H600" s="2" t="str">
        <f>VLOOKUP(E600,VorgangsAttr!$A:$O,15,FALSE)</f>
        <v>EIN II</v>
      </c>
      <c r="I600" s="2" t="str">
        <f>VLOOKUP(B600,PersonVor!$A:$Y,23,FALSE)</f>
        <v>2672_88</v>
      </c>
      <c r="J600" s="2"/>
    </row>
    <row r="601" spans="1:10" ht="15" customHeight="1">
      <c r="A601" s="2">
        <v>11050752</v>
      </c>
      <c r="B601" s="2">
        <v>10890297</v>
      </c>
      <c r="C601" s="2">
        <v>0</v>
      </c>
      <c r="D601" s="2"/>
      <c r="E601" s="2">
        <v>10800635</v>
      </c>
      <c r="G601" s="2" t="s">
        <v>562</v>
      </c>
      <c r="H601" s="2" t="str">
        <f>VLOOKUP(E601,VorgangsAttr!$A:$O,15,FALSE)</f>
        <v>EIN II</v>
      </c>
      <c r="I601" s="2" t="str">
        <f>VLOOKUP(B601,PersonVor!$A:$Y,23,FALSE)</f>
        <v>2672_89</v>
      </c>
      <c r="J601" s="2"/>
    </row>
    <row r="602" spans="1:10" ht="15" customHeight="1">
      <c r="A602" s="2">
        <v>11050753</v>
      </c>
      <c r="B602" s="2">
        <v>10890248</v>
      </c>
      <c r="C602" s="2">
        <v>0</v>
      </c>
      <c r="D602" s="2"/>
      <c r="E602" s="2">
        <v>10800636</v>
      </c>
      <c r="G602" s="2" t="s">
        <v>564</v>
      </c>
      <c r="H602" s="2" t="str">
        <f>VLOOKUP(E602,VorgangsAttr!$A:$O,15,FALSE)</f>
        <v>EIN II</v>
      </c>
      <c r="I602" s="2">
        <f>VLOOKUP(B602,PersonVor!$A:$Y,23,FALSE)</f>
        <v>2668</v>
      </c>
      <c r="J602" s="2"/>
    </row>
    <row r="603" spans="1:10" ht="15" customHeight="1">
      <c r="A603" s="2">
        <v>11050754</v>
      </c>
      <c r="B603" s="2">
        <v>10890248</v>
      </c>
      <c r="C603" s="2">
        <v>0</v>
      </c>
      <c r="D603" s="2"/>
      <c r="E603" s="2">
        <v>10800637</v>
      </c>
      <c r="G603" s="2" t="s">
        <v>566</v>
      </c>
      <c r="H603" s="2" t="str">
        <f>VLOOKUP(E603,VorgangsAttr!$A:$O,15,FALSE)</f>
        <v>EIN II</v>
      </c>
      <c r="I603" s="2">
        <f>VLOOKUP(B603,PersonVor!$A:$Y,23,FALSE)</f>
        <v>2668</v>
      </c>
      <c r="J603" s="2"/>
    </row>
    <row r="604" spans="1:10" ht="15" customHeight="1">
      <c r="A604" s="2">
        <v>11050755</v>
      </c>
      <c r="B604" s="2">
        <v>10890254</v>
      </c>
      <c r="C604" s="2">
        <v>0</v>
      </c>
      <c r="D604" s="2"/>
      <c r="E604" s="2">
        <v>10800638</v>
      </c>
      <c r="G604" s="2" t="s">
        <v>567</v>
      </c>
      <c r="H604" s="2" t="str">
        <f>VLOOKUP(E604,VorgangsAttr!$A:$O,15,FALSE)</f>
        <v>EIN II</v>
      </c>
      <c r="I604" s="2">
        <f>VLOOKUP(B604,PersonVor!$A:$Y,23,FALSE)</f>
        <v>2549</v>
      </c>
      <c r="J604" s="2"/>
    </row>
    <row r="605" spans="1:10" ht="15" customHeight="1">
      <c r="A605" s="2">
        <v>11050756</v>
      </c>
      <c r="B605" s="2">
        <v>10890254</v>
      </c>
      <c r="C605" s="2">
        <v>0</v>
      </c>
      <c r="D605" s="2"/>
      <c r="E605" s="2">
        <v>10800639</v>
      </c>
      <c r="G605" s="2" t="s">
        <v>568</v>
      </c>
      <c r="H605" s="2" t="str">
        <f>VLOOKUP(E605,VorgangsAttr!$A:$O,15,FALSE)</f>
        <v>EIN II</v>
      </c>
      <c r="I605" s="2">
        <f>VLOOKUP(B605,PersonVor!$A:$Y,23,FALSE)</f>
        <v>2549</v>
      </c>
      <c r="J605" s="2"/>
    </row>
    <row r="606" spans="1:10" ht="15" customHeight="1">
      <c r="A606" s="2">
        <v>11050757</v>
      </c>
      <c r="B606" s="2">
        <v>10890254</v>
      </c>
      <c r="C606" s="2">
        <v>0</v>
      </c>
      <c r="D606" s="2"/>
      <c r="E606" s="2">
        <v>10800640</v>
      </c>
      <c r="G606" s="2" t="s">
        <v>569</v>
      </c>
      <c r="H606" s="2" t="str">
        <f>VLOOKUP(E606,VorgangsAttr!$A:$O,15,FALSE)</f>
        <v>EIN II</v>
      </c>
      <c r="I606" s="2">
        <f>VLOOKUP(B606,PersonVor!$A:$Y,23,FALSE)</f>
        <v>2549</v>
      </c>
      <c r="J606" s="2"/>
    </row>
    <row r="607" spans="1:10" ht="15" customHeight="1">
      <c r="A607" s="2">
        <v>11050758</v>
      </c>
      <c r="B607" s="2">
        <v>10890254</v>
      </c>
      <c r="C607" s="2">
        <v>0</v>
      </c>
      <c r="D607" s="2"/>
      <c r="E607" s="2">
        <v>10800641</v>
      </c>
      <c r="G607" s="2" t="s">
        <v>570</v>
      </c>
      <c r="H607" s="2" t="str">
        <f>VLOOKUP(E607,VorgangsAttr!$A:$O,15,FALSE)</f>
        <v>EIN II</v>
      </c>
      <c r="I607" s="2">
        <f>VLOOKUP(B607,PersonVor!$A:$Y,23,FALSE)</f>
        <v>2549</v>
      </c>
      <c r="J607" s="2"/>
    </row>
    <row r="608" spans="1:10" ht="15" customHeight="1">
      <c r="A608" s="2">
        <v>11050759</v>
      </c>
      <c r="B608" s="2">
        <v>10890254</v>
      </c>
      <c r="C608" s="2">
        <v>0</v>
      </c>
      <c r="D608" s="2"/>
      <c r="E608" s="2">
        <v>10800642</v>
      </c>
      <c r="G608" s="2" t="s">
        <v>571</v>
      </c>
      <c r="H608" s="2" t="str">
        <f>VLOOKUP(E608,VorgangsAttr!$A:$O,15,FALSE)</f>
        <v>EIN II</v>
      </c>
      <c r="I608" s="2">
        <f>VLOOKUP(B608,PersonVor!$A:$Y,23,FALSE)</f>
        <v>2549</v>
      </c>
      <c r="J608" s="2"/>
    </row>
    <row r="609" spans="1:10" ht="15" customHeight="1">
      <c r="A609" s="2">
        <v>11050760</v>
      </c>
      <c r="B609" s="2">
        <v>10890291</v>
      </c>
      <c r="C609" s="2">
        <v>0</v>
      </c>
      <c r="D609" s="2"/>
      <c r="E609" s="2">
        <v>10800643</v>
      </c>
      <c r="G609" s="2" t="s">
        <v>572</v>
      </c>
      <c r="H609" s="2" t="str">
        <f>VLOOKUP(E609,VorgangsAttr!$A:$O,15,FALSE)</f>
        <v>EIN II</v>
      </c>
      <c r="I609" s="2" t="str">
        <f>VLOOKUP(B609,PersonVor!$A:$Y,23,FALSE)</f>
        <v>2672_84</v>
      </c>
      <c r="J609" s="2"/>
    </row>
    <row r="610" spans="1:10" ht="15" customHeight="1">
      <c r="A610" s="2">
        <v>11050761</v>
      </c>
      <c r="B610" s="2">
        <v>10890292</v>
      </c>
      <c r="C610" s="2">
        <v>0</v>
      </c>
      <c r="D610" s="2"/>
      <c r="E610" s="2">
        <v>10800644</v>
      </c>
      <c r="G610" s="2" t="s">
        <v>573</v>
      </c>
      <c r="H610" s="2" t="str">
        <f>VLOOKUP(E610,VorgangsAttr!$A:$O,15,FALSE)</f>
        <v>EIN II</v>
      </c>
      <c r="I610" s="2" t="str">
        <f>VLOOKUP(B610,PersonVor!$A:$Y,23,FALSE)</f>
        <v>2672_84</v>
      </c>
      <c r="J610" s="2"/>
    </row>
    <row r="611" spans="1:10" ht="15" customHeight="1">
      <c r="A611" s="2">
        <v>11050762</v>
      </c>
      <c r="B611" s="2">
        <v>10890293</v>
      </c>
      <c r="C611" s="2">
        <v>0</v>
      </c>
      <c r="D611" s="2"/>
      <c r="E611" s="2">
        <v>10800645</v>
      </c>
      <c r="G611" s="2" t="s">
        <v>574</v>
      </c>
      <c r="H611" s="2" t="str">
        <f>VLOOKUP(E611,VorgangsAttr!$A:$O,15,FALSE)</f>
        <v>EIN I</v>
      </c>
      <c r="I611" s="2" t="str">
        <f>VLOOKUP(B611,PersonVor!$A:$Y,23,FALSE)</f>
        <v>2672_85</v>
      </c>
      <c r="J611" s="2"/>
    </row>
    <row r="612" spans="1:10" ht="15" customHeight="1">
      <c r="A612" s="2">
        <v>11050763</v>
      </c>
      <c r="B612" s="2">
        <v>10890294</v>
      </c>
      <c r="C612" s="2">
        <v>0</v>
      </c>
      <c r="D612" s="2"/>
      <c r="E612" s="2">
        <v>10800646</v>
      </c>
      <c r="G612" s="2" t="s">
        <v>575</v>
      </c>
      <c r="H612" s="2" t="str">
        <f>VLOOKUP(E612,VorgangsAttr!$A:$O,15,FALSE)</f>
        <v>EIN I</v>
      </c>
      <c r="I612" s="2" t="str">
        <f>VLOOKUP(B612,PersonVor!$A:$Y,23,FALSE)</f>
        <v>2672_86</v>
      </c>
      <c r="J612" s="2"/>
    </row>
    <row r="613" spans="1:10" ht="15" customHeight="1">
      <c r="A613" s="2">
        <v>11050764</v>
      </c>
      <c r="B613" s="2">
        <v>10890295</v>
      </c>
      <c r="C613" s="2">
        <v>0</v>
      </c>
      <c r="D613" s="2"/>
      <c r="E613" s="2">
        <v>10800647</v>
      </c>
      <c r="G613" s="2" t="s">
        <v>576</v>
      </c>
      <c r="H613" s="2" t="str">
        <f>VLOOKUP(E613,VorgangsAttr!$A:$O,15,FALSE)</f>
        <v>EIN I</v>
      </c>
      <c r="I613" s="2" t="str">
        <f>VLOOKUP(B613,PersonVor!$A:$Y,23,FALSE)</f>
        <v>2672_87</v>
      </c>
      <c r="J613" s="2"/>
    </row>
    <row r="614" spans="1:10" ht="15" customHeight="1">
      <c r="A614" s="2">
        <v>11050765</v>
      </c>
      <c r="B614" s="2">
        <v>10890120</v>
      </c>
      <c r="C614" s="2">
        <v>0</v>
      </c>
      <c r="D614" s="2"/>
      <c r="E614" s="2">
        <v>10800628</v>
      </c>
      <c r="G614" s="2" t="s">
        <v>548</v>
      </c>
      <c r="H614" s="2" t="str">
        <f>VLOOKUP(E614,VorgangsAttr!$A:$O,15,FALSE)</f>
        <v>EIN II</v>
      </c>
      <c r="I614" s="2" t="str">
        <f>VLOOKUP(B614,PersonVor!$A:$Y,23,FALSE)</f>
        <v>2672_5</v>
      </c>
      <c r="J614" s="2"/>
    </row>
    <row r="615" spans="1:10" ht="15" customHeight="1">
      <c r="A615" s="2">
        <v>11050766</v>
      </c>
      <c r="B615" s="2">
        <v>10950083</v>
      </c>
      <c r="C615" s="2">
        <v>0</v>
      </c>
      <c r="D615" s="2"/>
      <c r="E615" s="2">
        <v>10800629</v>
      </c>
      <c r="G615" s="2" t="s">
        <v>550</v>
      </c>
      <c r="H615" s="2" t="str">
        <f>VLOOKUP(E615,VorgangsAttr!$A:$O,15,FALSE)</f>
        <v>EIN II</v>
      </c>
      <c r="I615" s="2" t="str">
        <f>VLOOKUP(B615,PersonVor!$A:$Y,23,FALSE)</f>
        <v>1514_2</v>
      </c>
      <c r="J615" s="2"/>
    </row>
    <row r="616" spans="1:10" ht="15" customHeight="1">
      <c r="A616" s="2">
        <v>11050767</v>
      </c>
      <c r="B616" s="2">
        <v>10890116</v>
      </c>
      <c r="C616" s="2">
        <v>0</v>
      </c>
      <c r="D616" s="2"/>
      <c r="E616" s="2">
        <v>10800629</v>
      </c>
      <c r="G616" s="2" t="s">
        <v>550</v>
      </c>
      <c r="H616" s="2" t="str">
        <f>VLOOKUP(E616,VorgangsAttr!$A:$O,15,FALSE)</f>
        <v>EIN II</v>
      </c>
      <c r="I616" s="2" t="str">
        <f>VLOOKUP(B616,PersonVor!$A:$Y,23,FALSE)</f>
        <v>4508_19</v>
      </c>
      <c r="J616" s="2"/>
    </row>
    <row r="617" spans="1:10" ht="15" customHeight="1">
      <c r="A617" s="2">
        <v>11050768</v>
      </c>
      <c r="B617" s="2">
        <v>10890117</v>
      </c>
      <c r="C617" s="2">
        <v>0</v>
      </c>
      <c r="D617" s="2"/>
      <c r="E617" s="2">
        <v>10800630</v>
      </c>
      <c r="G617" s="2" t="s">
        <v>552</v>
      </c>
      <c r="H617" s="2" t="str">
        <f>VLOOKUP(E617,VorgangsAttr!$A:$O,15,FALSE)</f>
        <v>EIN II</v>
      </c>
      <c r="I617" s="2" t="str">
        <f>VLOOKUP(B617,PersonVor!$A:$Y,23,FALSE)</f>
        <v>1529_20</v>
      </c>
      <c r="J617" s="2"/>
    </row>
    <row r="618" spans="1:10" ht="15" customHeight="1">
      <c r="A618" s="2">
        <v>11050769</v>
      </c>
      <c r="B618" s="2">
        <v>10890118</v>
      </c>
      <c r="C618" s="2">
        <v>0</v>
      </c>
      <c r="D618" s="2"/>
      <c r="E618" s="2">
        <v>10800630</v>
      </c>
      <c r="G618" s="2" t="s">
        <v>552</v>
      </c>
      <c r="H618" s="2" t="str">
        <f>VLOOKUP(E618,VorgangsAttr!$A:$O,15,FALSE)</f>
        <v>EIN II</v>
      </c>
      <c r="I618" s="2" t="str">
        <f>VLOOKUP(B618,PersonVor!$A:$Y,23,FALSE)</f>
        <v>2672_4</v>
      </c>
      <c r="J618" s="2"/>
    </row>
    <row r="619" spans="1:10" ht="15" customHeight="1">
      <c r="A619" s="2">
        <v>11050770</v>
      </c>
      <c r="B619" s="2">
        <v>10890119</v>
      </c>
      <c r="C619" s="2">
        <v>0</v>
      </c>
      <c r="D619" s="2"/>
      <c r="E619" s="2">
        <v>10800630</v>
      </c>
      <c r="G619" s="2" t="s">
        <v>552</v>
      </c>
      <c r="H619" s="2" t="str">
        <f>VLOOKUP(E619,VorgangsAttr!$A:$O,15,FALSE)</f>
        <v>EIN II</v>
      </c>
      <c r="I619" s="2" t="str">
        <f>VLOOKUP(B619,PersonVor!$A:$Y,23,FALSE)</f>
        <v>2672_5</v>
      </c>
      <c r="J619" s="2"/>
    </row>
    <row r="620" spans="1:10" ht="15" customHeight="1">
      <c r="A620" s="2">
        <v>11050771</v>
      </c>
      <c r="B620" s="2">
        <v>10950083</v>
      </c>
      <c r="C620" s="2">
        <v>0</v>
      </c>
      <c r="D620" s="2"/>
      <c r="E620" s="2">
        <v>10800631</v>
      </c>
      <c r="G620" s="2" t="s">
        <v>554</v>
      </c>
      <c r="H620" s="2" t="str">
        <f>VLOOKUP(E620,VorgangsAttr!$A:$O,15,FALSE)</f>
        <v>EIN II</v>
      </c>
      <c r="I620" s="2" t="str">
        <f>VLOOKUP(B620,PersonVor!$A:$Y,23,FALSE)</f>
        <v>1514_2</v>
      </c>
      <c r="J620" s="2"/>
    </row>
    <row r="621" spans="1:10" ht="15" customHeight="1">
      <c r="A621" s="2">
        <v>11050772</v>
      </c>
      <c r="B621" s="2">
        <v>10950034</v>
      </c>
      <c r="C621" s="2">
        <v>0</v>
      </c>
      <c r="D621" s="2"/>
      <c r="E621" s="2">
        <v>10800631</v>
      </c>
      <c r="G621" s="2" t="s">
        <v>554</v>
      </c>
      <c r="H621" s="2" t="str">
        <f>VLOOKUP(E621,VorgangsAttr!$A:$O,15,FALSE)</f>
        <v>EIN II</v>
      </c>
      <c r="I621" s="2" t="str">
        <f>VLOOKUP(B621,PersonVor!$A:$Y,23,FALSE)</f>
        <v>2672_8</v>
      </c>
      <c r="J621" s="2"/>
    </row>
    <row r="622" spans="1:10" ht="15" customHeight="1">
      <c r="A622" s="2">
        <v>11050773</v>
      </c>
      <c r="B622" s="2">
        <v>10890112</v>
      </c>
      <c r="C622" s="2">
        <v>0</v>
      </c>
      <c r="D622" s="2"/>
      <c r="E622" s="2">
        <v>10800631</v>
      </c>
      <c r="G622" s="2" t="s">
        <v>554</v>
      </c>
      <c r="H622" s="2" t="str">
        <f>VLOOKUP(E622,VorgangsAttr!$A:$O,15,FALSE)</f>
        <v>EIN II</v>
      </c>
      <c r="I622" s="2" t="str">
        <f>VLOOKUP(B622,PersonVor!$A:$Y,23,FALSE)</f>
        <v>4508_13</v>
      </c>
      <c r="J622" s="2"/>
    </row>
    <row r="623" spans="1:10" ht="15" customHeight="1">
      <c r="A623" s="2">
        <v>11050774</v>
      </c>
      <c r="B623" s="2">
        <v>10890113</v>
      </c>
      <c r="C623" s="2">
        <v>0</v>
      </c>
      <c r="D623" s="2"/>
      <c r="E623" s="2">
        <v>10800631</v>
      </c>
      <c r="G623" s="2" t="s">
        <v>554</v>
      </c>
      <c r="H623" s="2" t="str">
        <f>VLOOKUP(E623,VorgangsAttr!$A:$O,15,FALSE)</f>
        <v>EIN II</v>
      </c>
      <c r="I623" s="2" t="str">
        <f>VLOOKUP(B623,PersonVor!$A:$Y,23,FALSE)</f>
        <v>4508_14</v>
      </c>
      <c r="J623" s="2"/>
    </row>
    <row r="624" spans="1:10" ht="15" customHeight="1">
      <c r="A624" s="2">
        <v>11050775</v>
      </c>
      <c r="B624" s="2">
        <v>10890114</v>
      </c>
      <c r="C624" s="2">
        <v>0</v>
      </c>
      <c r="D624" s="2"/>
      <c r="E624" s="2">
        <v>10800631</v>
      </c>
      <c r="G624" s="2" t="s">
        <v>554</v>
      </c>
      <c r="H624" s="2" t="str">
        <f>VLOOKUP(E624,VorgangsAttr!$A:$O,15,FALSE)</f>
        <v>EIN II</v>
      </c>
      <c r="I624" s="2" t="str">
        <f>VLOOKUP(B624,PersonVor!$A:$Y,23,FALSE)</f>
        <v>4508_17</v>
      </c>
      <c r="J624" s="2"/>
    </row>
    <row r="625" spans="1:10" ht="15" customHeight="1">
      <c r="A625" s="2">
        <v>11050776</v>
      </c>
      <c r="B625" s="2">
        <v>10890115</v>
      </c>
      <c r="C625" s="2">
        <v>0</v>
      </c>
      <c r="D625" s="2"/>
      <c r="E625" s="2">
        <v>10800631</v>
      </c>
      <c r="G625" s="2" t="s">
        <v>554</v>
      </c>
      <c r="H625" s="2" t="str">
        <f>VLOOKUP(E625,VorgangsAttr!$A:$O,15,FALSE)</f>
        <v>EIN II</v>
      </c>
      <c r="I625" s="2" t="str">
        <f>VLOOKUP(B625,PersonVor!$A:$Y,23,FALSE)</f>
        <v>4508_18</v>
      </c>
      <c r="J625" s="2"/>
    </row>
    <row r="626" spans="1:10" ht="15" customHeight="1">
      <c r="A626" s="2">
        <v>11050777</v>
      </c>
      <c r="B626" s="2">
        <v>10950083</v>
      </c>
      <c r="C626" s="2">
        <v>0</v>
      </c>
      <c r="D626" s="2"/>
      <c r="E626" s="2">
        <v>10800632</v>
      </c>
      <c r="G626" s="2" t="s">
        <v>556</v>
      </c>
      <c r="H626" s="2" t="str">
        <f>VLOOKUP(E626,VorgangsAttr!$A:$O,15,FALSE)</f>
        <v>EIN II</v>
      </c>
      <c r="I626" s="2" t="str">
        <f>VLOOKUP(B626,PersonVor!$A:$Y,23,FALSE)</f>
        <v>1514_2</v>
      </c>
      <c r="J626" s="2"/>
    </row>
    <row r="627" spans="1:10" ht="15" customHeight="1">
      <c r="A627" s="2">
        <v>11050778</v>
      </c>
      <c r="B627" s="2">
        <v>10950034</v>
      </c>
      <c r="C627" s="2">
        <v>0</v>
      </c>
      <c r="D627" s="2"/>
      <c r="E627" s="2">
        <v>10800632</v>
      </c>
      <c r="G627" s="2" t="s">
        <v>556</v>
      </c>
      <c r="H627" s="2" t="str">
        <f>VLOOKUP(E627,VorgangsAttr!$A:$O,15,FALSE)</f>
        <v>EIN II</v>
      </c>
      <c r="I627" s="2" t="str">
        <f>VLOOKUP(B627,PersonVor!$A:$Y,23,FALSE)</f>
        <v>2672_8</v>
      </c>
      <c r="J627" s="2"/>
    </row>
    <row r="628" spans="1:10" ht="15" customHeight="1">
      <c r="A628" s="2">
        <v>11050779</v>
      </c>
      <c r="B628" s="2">
        <v>10950083</v>
      </c>
      <c r="C628" s="2">
        <v>0</v>
      </c>
      <c r="D628" s="2"/>
      <c r="E628" s="2">
        <v>10800633</v>
      </c>
      <c r="G628" s="2" t="s">
        <v>558</v>
      </c>
      <c r="H628" s="2" t="str">
        <f>VLOOKUP(E628,VorgangsAttr!$A:$O,15,FALSE)</f>
        <v>EIN II</v>
      </c>
      <c r="I628" s="2" t="str">
        <f>VLOOKUP(B628,PersonVor!$A:$Y,23,FALSE)</f>
        <v>1514_2</v>
      </c>
      <c r="J628" s="2"/>
    </row>
    <row r="629" spans="1:10" ht="15" customHeight="1">
      <c r="A629" s="2">
        <v>11050780</v>
      </c>
      <c r="B629" s="2">
        <v>10890110</v>
      </c>
      <c r="C629" s="2">
        <v>0</v>
      </c>
      <c r="D629" s="2"/>
      <c r="E629" s="2">
        <v>10800634</v>
      </c>
      <c r="G629" s="2" t="s">
        <v>560</v>
      </c>
      <c r="H629" s="2" t="str">
        <f>VLOOKUP(E629,VorgangsAttr!$A:$O,15,FALSE)</f>
        <v>EIN II</v>
      </c>
      <c r="I629" s="2" t="str">
        <f>VLOOKUP(B629,PersonVor!$A:$Y,23,FALSE)</f>
        <v>4508_11</v>
      </c>
      <c r="J629" s="2"/>
    </row>
    <row r="630" spans="1:10" ht="15" customHeight="1">
      <c r="A630" s="2">
        <v>11050781</v>
      </c>
      <c r="B630" s="2">
        <v>10890111</v>
      </c>
      <c r="C630" s="2">
        <v>0</v>
      </c>
      <c r="D630" s="2"/>
      <c r="E630" s="2">
        <v>10800634</v>
      </c>
      <c r="G630" s="2" t="s">
        <v>560</v>
      </c>
      <c r="H630" s="2" t="str">
        <f>VLOOKUP(E630,VorgangsAttr!$A:$O,15,FALSE)</f>
        <v>EIN II</v>
      </c>
      <c r="I630" s="2" t="str">
        <f>VLOOKUP(B630,PersonVor!$A:$Y,23,FALSE)</f>
        <v>4508_12</v>
      </c>
      <c r="J630" s="2"/>
    </row>
    <row r="631" spans="1:10" ht="15" customHeight="1">
      <c r="A631" s="2">
        <v>11050782</v>
      </c>
      <c r="B631" s="2">
        <v>10890112</v>
      </c>
      <c r="C631" s="2">
        <v>0</v>
      </c>
      <c r="D631" s="2"/>
      <c r="E631" s="2">
        <v>10800645</v>
      </c>
      <c r="G631" s="2" t="s">
        <v>574</v>
      </c>
      <c r="H631" s="2" t="str">
        <f>VLOOKUP(E631,VorgangsAttr!$A:$O,15,FALSE)</f>
        <v>EIN I</v>
      </c>
      <c r="I631" s="2" t="str">
        <f>VLOOKUP(B631,PersonVor!$A:$Y,23,FALSE)</f>
        <v>4508_13</v>
      </c>
      <c r="J631" s="2"/>
    </row>
    <row r="632" spans="1:10" ht="15" customHeight="1">
      <c r="A632" s="2">
        <v>11050783</v>
      </c>
      <c r="B632" s="2">
        <v>10950092</v>
      </c>
      <c r="C632" s="2">
        <v>0</v>
      </c>
      <c r="D632" s="2"/>
      <c r="E632" s="2">
        <v>10800646</v>
      </c>
      <c r="G632" s="2" t="s">
        <v>575</v>
      </c>
      <c r="H632" s="2" t="str">
        <f>VLOOKUP(E632,VorgangsAttr!$A:$O,15,FALSE)</f>
        <v>EIN I</v>
      </c>
      <c r="I632" s="2" t="str">
        <f>VLOOKUP(B632,PersonVor!$A:$Y,23,FALSE)</f>
        <v>2543_5</v>
      </c>
      <c r="J632" s="2"/>
    </row>
    <row r="633" spans="1:10" ht="15" customHeight="1">
      <c r="A633" s="2">
        <v>11050784</v>
      </c>
      <c r="B633" s="2">
        <v>10950089</v>
      </c>
      <c r="C633" s="2">
        <v>0</v>
      </c>
      <c r="D633" s="2"/>
      <c r="E633" s="2">
        <v>10800646</v>
      </c>
      <c r="G633" s="2" t="s">
        <v>575</v>
      </c>
      <c r="H633" s="2" t="str">
        <f>VLOOKUP(E633,VorgangsAttr!$A:$O,15,FALSE)</f>
        <v>EIN I</v>
      </c>
      <c r="I633" s="2" t="str">
        <f>VLOOKUP(B633,PersonVor!$A:$Y,23,FALSE)</f>
        <v>2543_4</v>
      </c>
      <c r="J633" s="2"/>
    </row>
    <row r="634" spans="1:10" ht="15" customHeight="1">
      <c r="A634" s="2">
        <v>11050785</v>
      </c>
      <c r="B634" s="2">
        <v>10950024</v>
      </c>
      <c r="C634" s="2">
        <v>0</v>
      </c>
      <c r="D634" s="2"/>
      <c r="E634" s="2">
        <v>10800646</v>
      </c>
      <c r="G634" s="2" t="s">
        <v>575</v>
      </c>
      <c r="H634" s="2" t="str">
        <f>VLOOKUP(E634,VorgangsAttr!$A:$O,15,FALSE)</f>
        <v>EIN I</v>
      </c>
      <c r="I634" s="2" t="str">
        <f>VLOOKUP(B634,PersonVor!$A:$Y,23,FALSE)</f>
        <v>2672_1</v>
      </c>
      <c r="J634" s="2"/>
    </row>
    <row r="635" spans="1:10" ht="15" customHeight="1">
      <c r="A635" s="2">
        <v>11050786</v>
      </c>
      <c r="B635" s="2">
        <v>10950025</v>
      </c>
      <c r="C635" s="2">
        <v>0</v>
      </c>
      <c r="D635" s="2"/>
      <c r="E635" s="2">
        <v>10800646</v>
      </c>
      <c r="G635" s="2" t="s">
        <v>575</v>
      </c>
      <c r="H635" s="2" t="str">
        <f>VLOOKUP(E635,VorgangsAttr!$A:$O,15,FALSE)</f>
        <v>EIN I</v>
      </c>
      <c r="I635" s="2" t="str">
        <f>VLOOKUP(B635,PersonVor!$A:$Y,23,FALSE)</f>
        <v>2672_2</v>
      </c>
      <c r="J635" s="2"/>
    </row>
    <row r="636" spans="1:10" ht="15" customHeight="1">
      <c r="A636" s="2">
        <v>11050787</v>
      </c>
      <c r="B636" s="2">
        <v>10950024</v>
      </c>
      <c r="C636" s="2">
        <v>0</v>
      </c>
      <c r="D636" s="2"/>
      <c r="E636" s="2">
        <v>10800647</v>
      </c>
      <c r="G636" s="2" t="s">
        <v>576</v>
      </c>
      <c r="H636" s="2" t="str">
        <f>VLOOKUP(E636,VorgangsAttr!$A:$O,15,FALSE)</f>
        <v>EIN I</v>
      </c>
      <c r="I636" s="2" t="str">
        <f>VLOOKUP(B636,PersonVor!$A:$Y,23,FALSE)</f>
        <v>2672_1</v>
      </c>
      <c r="J636" s="2"/>
    </row>
    <row r="637" spans="1:10" ht="15" customHeight="1">
      <c r="A637" s="2">
        <v>11050788</v>
      </c>
      <c r="B637" s="2">
        <v>10950025</v>
      </c>
      <c r="C637" s="2">
        <v>0</v>
      </c>
      <c r="D637" s="2"/>
      <c r="E637" s="2">
        <v>10800647</v>
      </c>
      <c r="G637" s="2" t="s">
        <v>576</v>
      </c>
      <c r="H637" s="2" t="str">
        <f>VLOOKUP(E637,VorgangsAttr!$A:$O,15,FALSE)</f>
        <v>EIN I</v>
      </c>
      <c r="I637" s="2" t="str">
        <f>VLOOKUP(B637,PersonVor!$A:$Y,23,FALSE)</f>
        <v>2672_2</v>
      </c>
      <c r="J637" s="2"/>
    </row>
    <row r="638" spans="1:10" ht="15" customHeight="1">
      <c r="A638" s="2">
        <v>11050789</v>
      </c>
      <c r="B638" s="2">
        <v>10950092</v>
      </c>
      <c r="C638" s="2">
        <v>0</v>
      </c>
      <c r="D638" s="2"/>
      <c r="E638" s="2">
        <v>10800647</v>
      </c>
      <c r="G638" s="2" t="s">
        <v>576</v>
      </c>
      <c r="H638" s="2" t="str">
        <f>VLOOKUP(E638,VorgangsAttr!$A:$O,15,FALSE)</f>
        <v>EIN I</v>
      </c>
      <c r="I638" s="2" t="str">
        <f>VLOOKUP(B638,PersonVor!$A:$Y,23,FALSE)</f>
        <v>2543_5</v>
      </c>
      <c r="J638" s="2"/>
    </row>
    <row r="639" spans="1:10" ht="15" customHeight="1">
      <c r="A639" s="2">
        <v>11050790</v>
      </c>
      <c r="B639" s="2">
        <v>10950089</v>
      </c>
      <c r="C639" s="2">
        <v>0</v>
      </c>
      <c r="D639" s="2"/>
      <c r="E639" s="2">
        <v>10800647</v>
      </c>
      <c r="G639" s="2" t="s">
        <v>576</v>
      </c>
      <c r="H639" s="2" t="str">
        <f>VLOOKUP(E639,VorgangsAttr!$A:$O,15,FALSE)</f>
        <v>EIN I</v>
      </c>
      <c r="I639" s="2" t="str">
        <f>VLOOKUP(B639,PersonVor!$A:$Y,23,FALSE)</f>
        <v>2543_4</v>
      </c>
      <c r="J639" s="2"/>
    </row>
    <row r="640" spans="1:10" ht="15" customHeight="1">
      <c r="A640" s="2">
        <v>11050791</v>
      </c>
      <c r="B640" s="2">
        <v>10890406</v>
      </c>
      <c r="C640" s="2">
        <v>0</v>
      </c>
      <c r="D640" s="2"/>
      <c r="E640" s="2">
        <v>10800438</v>
      </c>
      <c r="G640" s="2" t="s">
        <v>8448</v>
      </c>
      <c r="H640" s="2" t="str">
        <f>VLOOKUP(E640,VorgangsAttr!$A:$O,15,FALSE)</f>
        <v>VOR</v>
      </c>
      <c r="I640" s="2" t="str">
        <f>VLOOKUP(B640,PersonVor!$A:$Y,23,FALSE)</f>
        <v>4476_4</v>
      </c>
      <c r="J640" s="2"/>
    </row>
    <row r="641" spans="1:10" ht="15" customHeight="1">
      <c r="A641" s="2">
        <v>11050792</v>
      </c>
      <c r="B641" s="2">
        <v>10890033</v>
      </c>
      <c r="C641" s="2">
        <v>0</v>
      </c>
      <c r="D641" s="2"/>
      <c r="E641" s="2">
        <v>10800158</v>
      </c>
      <c r="G641" s="2" t="s">
        <v>337</v>
      </c>
      <c r="H641" s="2" t="str">
        <f>VLOOKUP(E641,VorgangsAttr!$A:$O,15,FALSE)</f>
        <v>VOR</v>
      </c>
      <c r="I641" s="2" t="str">
        <f>VLOOKUP(B641,PersonVor!$A:$Y,23,FALSE)</f>
        <v>Vorgang_Search</v>
      </c>
      <c r="J641" s="2"/>
    </row>
    <row r="642" spans="1:10" ht="15" customHeight="1">
      <c r="A642" s="2">
        <v>11050793</v>
      </c>
      <c r="B642" s="2">
        <v>10950003</v>
      </c>
      <c r="C642" s="2">
        <v>0</v>
      </c>
      <c r="D642" s="2"/>
      <c r="E642" s="2">
        <v>10800158</v>
      </c>
      <c r="G642" s="2" t="s">
        <v>337</v>
      </c>
      <c r="H642" s="2" t="str">
        <f>VLOOKUP(E642,VorgangsAttr!$A:$O,15,FALSE)</f>
        <v>VOR</v>
      </c>
      <c r="I642" s="2" t="str">
        <f>VLOOKUP(B642,PersonVor!$A:$Y,23,FALSE)</f>
        <v>Vorgang_Search</v>
      </c>
      <c r="J642" s="2"/>
    </row>
    <row r="643" spans="1:10" ht="15" customHeight="1">
      <c r="A643" s="2">
        <v>11050794</v>
      </c>
      <c r="B643" s="2">
        <v>10950012</v>
      </c>
      <c r="C643" s="2">
        <v>0</v>
      </c>
      <c r="D643" s="2"/>
      <c r="E643" s="2">
        <v>10800158</v>
      </c>
      <c r="G643" s="2" t="s">
        <v>337</v>
      </c>
      <c r="H643" s="2" t="str">
        <f>VLOOKUP(E643,VorgangsAttr!$A:$O,15,FALSE)</f>
        <v>VOR</v>
      </c>
      <c r="I643" s="2" t="str">
        <f>VLOOKUP(B643,PersonVor!$A:$Y,23,FALSE)</f>
        <v>Vorgang_Search</v>
      </c>
      <c r="J643" s="2"/>
    </row>
    <row r="644" spans="1:10" ht="15" customHeight="1">
      <c r="A644" s="2">
        <v>11050795</v>
      </c>
      <c r="B644" s="2">
        <v>10890248</v>
      </c>
      <c r="C644" s="2">
        <v>0</v>
      </c>
      <c r="D644" s="2"/>
      <c r="E644" s="2">
        <v>10800648</v>
      </c>
      <c r="G644" s="2" t="s">
        <v>376</v>
      </c>
      <c r="H644" s="2" t="str">
        <f>VLOOKUP(E644,VorgangsAttr!$A:$O,15,FALSE)</f>
        <v>EIN II</v>
      </c>
      <c r="I644" s="2">
        <f>VLOOKUP(B644,PersonVor!$A:$Y,23,FALSE)</f>
        <v>2668</v>
      </c>
      <c r="J644" s="2"/>
    </row>
    <row r="645" spans="1:10" ht="15" customHeight="1">
      <c r="A645" s="2">
        <v>11050796</v>
      </c>
      <c r="B645" s="2">
        <v>10890248</v>
      </c>
      <c r="C645" s="2">
        <v>0</v>
      </c>
      <c r="D645" s="2"/>
      <c r="E645" s="2">
        <v>10800649</v>
      </c>
      <c r="G645" s="2" t="s">
        <v>377</v>
      </c>
      <c r="H645" s="2" t="str">
        <f>VLOOKUP(E645,VorgangsAttr!$A:$O,15,FALSE)</f>
        <v>EIN II</v>
      </c>
      <c r="I645" s="2">
        <f>VLOOKUP(B645,PersonVor!$A:$Y,23,FALSE)</f>
        <v>2668</v>
      </c>
      <c r="J645" s="2"/>
    </row>
    <row r="646" spans="1:10" ht="15" customHeight="1">
      <c r="A646" s="2">
        <v>11050797</v>
      </c>
      <c r="B646" s="2">
        <v>10890254</v>
      </c>
      <c r="C646" s="2">
        <v>0</v>
      </c>
      <c r="D646" s="2"/>
      <c r="E646" s="2">
        <v>10800650</v>
      </c>
      <c r="G646" s="2" t="s">
        <v>378</v>
      </c>
      <c r="H646" s="2" t="str">
        <f>VLOOKUP(E646,VorgangsAttr!$A:$O,15,FALSE)</f>
        <v>EIN II</v>
      </c>
      <c r="I646" s="2">
        <f>VLOOKUP(B646,PersonVor!$A:$Y,23,FALSE)</f>
        <v>2549</v>
      </c>
      <c r="J646" s="2"/>
    </row>
    <row r="647" spans="1:10" ht="15" customHeight="1">
      <c r="A647" s="2">
        <v>11050798</v>
      </c>
      <c r="B647" s="2">
        <v>10890254</v>
      </c>
      <c r="C647" s="2">
        <v>0</v>
      </c>
      <c r="D647" s="2"/>
      <c r="E647" s="2">
        <v>10800651</v>
      </c>
      <c r="G647" s="2" t="s">
        <v>379</v>
      </c>
      <c r="H647" s="2" t="str">
        <f>VLOOKUP(E647,VorgangsAttr!$A:$O,15,FALSE)</f>
        <v>EIN II</v>
      </c>
      <c r="I647" s="2">
        <f>VLOOKUP(B647,PersonVor!$A:$Y,23,FALSE)</f>
        <v>2549</v>
      </c>
      <c r="J647" s="2"/>
    </row>
    <row r="648" spans="1:10" ht="15" customHeight="1">
      <c r="A648" s="2">
        <v>11050799</v>
      </c>
      <c r="B648" s="2">
        <v>10890254</v>
      </c>
      <c r="C648" s="2">
        <v>0</v>
      </c>
      <c r="D648" s="2"/>
      <c r="E648" s="2">
        <v>10800652</v>
      </c>
      <c r="G648" s="2" t="s">
        <v>380</v>
      </c>
      <c r="H648" s="2" t="str">
        <f>VLOOKUP(E648,VorgangsAttr!$A:$O,15,FALSE)</f>
        <v>EIN II</v>
      </c>
      <c r="I648" s="2">
        <f>VLOOKUP(B648,PersonVor!$A:$Y,23,FALSE)</f>
        <v>2549</v>
      </c>
      <c r="J648" s="2"/>
    </row>
    <row r="649" spans="1:10" ht="15" customHeight="1">
      <c r="A649" s="2">
        <v>11050800</v>
      </c>
      <c r="B649" s="2">
        <v>10890254</v>
      </c>
      <c r="C649" s="2">
        <v>0</v>
      </c>
      <c r="D649" s="2"/>
      <c r="E649" s="2">
        <v>10800653</v>
      </c>
      <c r="G649" s="2" t="s">
        <v>381</v>
      </c>
      <c r="H649" s="2" t="str">
        <f>VLOOKUP(E649,VorgangsAttr!$A:$O,15,FALSE)</f>
        <v>EIN II</v>
      </c>
      <c r="I649" s="2">
        <f>VLOOKUP(B649,PersonVor!$A:$Y,23,FALSE)</f>
        <v>2549</v>
      </c>
      <c r="J649" s="2"/>
    </row>
    <row r="650" spans="1:10" ht="15" customHeight="1">
      <c r="A650" s="2">
        <v>11050801</v>
      </c>
      <c r="B650" s="2">
        <v>10890254</v>
      </c>
      <c r="C650" s="2">
        <v>0</v>
      </c>
      <c r="D650" s="2"/>
      <c r="E650" s="2">
        <v>10800654</v>
      </c>
      <c r="G650" s="2" t="s">
        <v>217</v>
      </c>
      <c r="H650" s="2" t="str">
        <f>VLOOKUP(E650,VorgangsAttr!$A:$O,15,FALSE)</f>
        <v>EIN II</v>
      </c>
      <c r="I650" s="2">
        <f>VLOOKUP(B650,PersonVor!$A:$Y,23,FALSE)</f>
        <v>2549</v>
      </c>
      <c r="J650" s="2"/>
    </row>
    <row r="651" spans="1:10" ht="15" customHeight="1">
      <c r="A651" s="2">
        <v>11050802</v>
      </c>
      <c r="B651" s="2">
        <v>10890291</v>
      </c>
      <c r="C651" s="2">
        <v>0</v>
      </c>
      <c r="D651" s="2"/>
      <c r="E651" s="2">
        <v>10800655</v>
      </c>
      <c r="G651" s="2" t="s">
        <v>218</v>
      </c>
      <c r="H651" s="2" t="str">
        <f>VLOOKUP(E651,VorgangsAttr!$A:$O,15,FALSE)</f>
        <v>EIN II</v>
      </c>
      <c r="I651" s="2" t="str">
        <f>VLOOKUP(B651,PersonVor!$A:$Y,23,FALSE)</f>
        <v>2672_84</v>
      </c>
      <c r="J651" s="2"/>
    </row>
    <row r="652" spans="1:10" ht="15" customHeight="1">
      <c r="A652" s="2">
        <v>11050803</v>
      </c>
      <c r="B652" s="2">
        <v>10890292</v>
      </c>
      <c r="C652" s="2">
        <v>0</v>
      </c>
      <c r="D652" s="2"/>
      <c r="E652" s="2">
        <v>10800656</v>
      </c>
      <c r="G652" s="2" t="s">
        <v>219</v>
      </c>
      <c r="H652" s="2" t="str">
        <f>VLOOKUP(E652,VorgangsAttr!$A:$O,15,FALSE)</f>
        <v>EIN II</v>
      </c>
      <c r="I652" s="2" t="str">
        <f>VLOOKUP(B652,PersonVor!$A:$Y,23,FALSE)</f>
        <v>2672_84</v>
      </c>
      <c r="J652" s="2"/>
    </row>
    <row r="653" spans="1:10" ht="15" customHeight="1">
      <c r="A653" s="2">
        <v>11050804</v>
      </c>
      <c r="B653" s="2">
        <v>10890293</v>
      </c>
      <c r="C653" s="2">
        <v>0</v>
      </c>
      <c r="D653" s="2"/>
      <c r="E653" s="2">
        <v>10800657</v>
      </c>
      <c r="G653" s="2" t="s">
        <v>222</v>
      </c>
      <c r="H653" s="2" t="str">
        <f>VLOOKUP(E653,VorgangsAttr!$A:$O,15,FALSE)</f>
        <v>EIN II</v>
      </c>
      <c r="I653" s="2" t="str">
        <f>VLOOKUP(B653,PersonVor!$A:$Y,23,FALSE)</f>
        <v>2672_85</v>
      </c>
      <c r="J653" s="2"/>
    </row>
    <row r="654" spans="1:10" ht="15" customHeight="1">
      <c r="A654" s="2">
        <v>11050805</v>
      </c>
      <c r="B654" s="2">
        <v>10890294</v>
      </c>
      <c r="C654" s="2">
        <v>0</v>
      </c>
      <c r="D654" s="2"/>
      <c r="E654" s="2">
        <v>10800658</v>
      </c>
      <c r="G654" s="2" t="s">
        <v>224</v>
      </c>
      <c r="H654" s="2" t="str">
        <f>VLOOKUP(E654,VorgangsAttr!$A:$O,15,FALSE)</f>
        <v>EIN II</v>
      </c>
      <c r="I654" s="2" t="str">
        <f>VLOOKUP(B654,PersonVor!$A:$Y,23,FALSE)</f>
        <v>2672_86</v>
      </c>
      <c r="J654" s="2"/>
    </row>
    <row r="655" spans="1:10" ht="15" customHeight="1">
      <c r="A655" s="2">
        <v>11050806</v>
      </c>
      <c r="B655" s="2">
        <v>10890295</v>
      </c>
      <c r="C655" s="2">
        <v>0</v>
      </c>
      <c r="D655" s="2"/>
      <c r="E655" s="2">
        <v>10800659</v>
      </c>
      <c r="G655" s="2" t="s">
        <v>225</v>
      </c>
      <c r="H655" s="2" t="str">
        <f>VLOOKUP(E655,VorgangsAttr!$A:$O,15,FALSE)</f>
        <v>EIN II</v>
      </c>
      <c r="I655" s="2" t="str">
        <f>VLOOKUP(B655,PersonVor!$A:$Y,23,FALSE)</f>
        <v>2672_87</v>
      </c>
      <c r="J655" s="2"/>
    </row>
    <row r="656" spans="1:10" ht="15" customHeight="1">
      <c r="A656" s="2">
        <v>11050807</v>
      </c>
      <c r="B656" s="2">
        <v>10890296</v>
      </c>
      <c r="C656" s="2">
        <v>0</v>
      </c>
      <c r="D656" s="2"/>
      <c r="E656" s="2">
        <v>10800660</v>
      </c>
      <c r="G656" s="2" t="s">
        <v>226</v>
      </c>
      <c r="H656" s="2" t="str">
        <f>VLOOKUP(E656,VorgangsAttr!$A:$O,15,FALSE)</f>
        <v>EIN II</v>
      </c>
      <c r="I656" s="2" t="str">
        <f>VLOOKUP(B656,PersonVor!$A:$Y,23,FALSE)</f>
        <v>2672_88</v>
      </c>
      <c r="J656" s="2"/>
    </row>
    <row r="657" spans="1:10" ht="15" customHeight="1">
      <c r="A657" s="2">
        <v>11050808</v>
      </c>
      <c r="B657" s="2">
        <v>10890297</v>
      </c>
      <c r="C657" s="2">
        <v>0</v>
      </c>
      <c r="D657" s="2"/>
      <c r="E657" s="2">
        <v>10800661</v>
      </c>
      <c r="G657" s="2" t="s">
        <v>227</v>
      </c>
      <c r="H657" s="2" t="str">
        <f>VLOOKUP(E657,VorgangsAttr!$A:$O,15,FALSE)</f>
        <v>EIN II</v>
      </c>
      <c r="I657" s="2" t="str">
        <f>VLOOKUP(B657,PersonVor!$A:$Y,23,FALSE)</f>
        <v>2672_89</v>
      </c>
      <c r="J657" s="2"/>
    </row>
    <row r="658" spans="1:10" ht="15" customHeight="1">
      <c r="A658" s="2">
        <v>11050809</v>
      </c>
      <c r="B658" s="2">
        <v>10890248</v>
      </c>
      <c r="C658" s="2">
        <v>0</v>
      </c>
      <c r="D658" s="2"/>
      <c r="E658" s="2">
        <v>10800662</v>
      </c>
      <c r="G658" s="2" t="s">
        <v>228</v>
      </c>
      <c r="H658" s="2" t="str">
        <f>VLOOKUP(E658,VorgangsAttr!$A:$O,15,FALSE)</f>
        <v>EIN II</v>
      </c>
      <c r="I658" s="2">
        <f>VLOOKUP(B658,PersonVor!$A:$Y,23,FALSE)</f>
        <v>2668</v>
      </c>
      <c r="J658" s="2"/>
    </row>
    <row r="659" spans="1:10" ht="15" customHeight="1">
      <c r="A659" s="2">
        <v>11050810</v>
      </c>
      <c r="B659" s="2">
        <v>10890248</v>
      </c>
      <c r="C659" s="2">
        <v>0</v>
      </c>
      <c r="D659" s="2"/>
      <c r="E659" s="2">
        <v>10800663</v>
      </c>
      <c r="G659" s="2" t="s">
        <v>229</v>
      </c>
      <c r="H659" s="2" t="str">
        <f>VLOOKUP(E659,VorgangsAttr!$A:$O,15,FALSE)</f>
        <v>EIN II</v>
      </c>
      <c r="I659" s="2">
        <f>VLOOKUP(B659,PersonVor!$A:$Y,23,FALSE)</f>
        <v>2668</v>
      </c>
      <c r="J659" s="2"/>
    </row>
    <row r="660" spans="1:10" ht="15" customHeight="1">
      <c r="A660" s="2">
        <v>11050811</v>
      </c>
      <c r="B660" s="2">
        <v>10890254</v>
      </c>
      <c r="C660" s="2">
        <v>0</v>
      </c>
      <c r="D660" s="2"/>
      <c r="E660" s="2">
        <v>10800664</v>
      </c>
      <c r="G660" s="2" t="s">
        <v>230</v>
      </c>
      <c r="H660" s="2" t="str">
        <f>VLOOKUP(E660,VorgangsAttr!$A:$O,15,FALSE)</f>
        <v>EIN II</v>
      </c>
      <c r="I660" s="2">
        <f>VLOOKUP(B660,PersonVor!$A:$Y,23,FALSE)</f>
        <v>2549</v>
      </c>
      <c r="J660" s="2"/>
    </row>
    <row r="661" spans="1:10" ht="15" customHeight="1">
      <c r="A661" s="2">
        <v>11050812</v>
      </c>
      <c r="B661" s="2">
        <v>10890254</v>
      </c>
      <c r="C661" s="2">
        <v>0</v>
      </c>
      <c r="D661" s="2"/>
      <c r="E661" s="2">
        <v>10800665</v>
      </c>
      <c r="G661" s="2" t="s">
        <v>231</v>
      </c>
      <c r="H661" s="2" t="str">
        <f>VLOOKUP(E661,VorgangsAttr!$A:$O,15,FALSE)</f>
        <v>EIN II</v>
      </c>
      <c r="I661" s="2">
        <f>VLOOKUP(B661,PersonVor!$A:$Y,23,FALSE)</f>
        <v>2549</v>
      </c>
      <c r="J661" s="2"/>
    </row>
    <row r="662" spans="1:10" ht="15" customHeight="1">
      <c r="A662" s="2">
        <v>11050813</v>
      </c>
      <c r="B662" s="2">
        <v>10890254</v>
      </c>
      <c r="C662" s="2">
        <v>0</v>
      </c>
      <c r="D662" s="2"/>
      <c r="E662" s="2">
        <v>10800666</v>
      </c>
      <c r="G662" s="2" t="s">
        <v>232</v>
      </c>
      <c r="H662" s="2" t="str">
        <f>VLOOKUP(E662,VorgangsAttr!$A:$O,15,FALSE)</f>
        <v>EIN II</v>
      </c>
      <c r="I662" s="2">
        <f>VLOOKUP(B662,PersonVor!$A:$Y,23,FALSE)</f>
        <v>2549</v>
      </c>
      <c r="J662" s="2"/>
    </row>
    <row r="663" spans="1:10" ht="15" customHeight="1">
      <c r="A663" s="2">
        <v>11050814</v>
      </c>
      <c r="B663" s="2">
        <v>10890254</v>
      </c>
      <c r="C663" s="2">
        <v>0</v>
      </c>
      <c r="D663" s="2"/>
      <c r="E663" s="2">
        <v>10800667</v>
      </c>
      <c r="G663" s="2" t="s">
        <v>233</v>
      </c>
      <c r="H663" s="2" t="str">
        <f>VLOOKUP(E663,VorgangsAttr!$A:$O,15,FALSE)</f>
        <v>EIN II</v>
      </c>
      <c r="I663" s="2">
        <f>VLOOKUP(B663,PersonVor!$A:$Y,23,FALSE)</f>
        <v>2549</v>
      </c>
      <c r="J663" s="2"/>
    </row>
    <row r="664" spans="1:10" ht="15" customHeight="1">
      <c r="A664" s="2">
        <v>11050815</v>
      </c>
      <c r="B664" s="2">
        <v>10890254</v>
      </c>
      <c r="C664" s="2">
        <v>0</v>
      </c>
      <c r="D664" s="2"/>
      <c r="E664" s="2">
        <v>10800668</v>
      </c>
      <c r="G664" s="2" t="s">
        <v>578</v>
      </c>
      <c r="H664" s="2" t="str">
        <f>VLOOKUP(E664,VorgangsAttr!$A:$O,15,FALSE)</f>
        <v>EIN II</v>
      </c>
      <c r="I664" s="2">
        <f>VLOOKUP(B664,PersonVor!$A:$Y,23,FALSE)</f>
        <v>2549</v>
      </c>
      <c r="J664" s="2"/>
    </row>
    <row r="665" spans="1:10" ht="15" customHeight="1">
      <c r="A665" s="2">
        <v>11050816</v>
      </c>
      <c r="B665" s="2">
        <v>10890291</v>
      </c>
      <c r="C665" s="2">
        <v>0</v>
      </c>
      <c r="D665" s="2"/>
      <c r="E665" s="2">
        <v>10800669</v>
      </c>
      <c r="G665" s="2" t="s">
        <v>534</v>
      </c>
      <c r="H665" s="2" t="str">
        <f>VLOOKUP(E665,VorgangsAttr!$A:$O,15,FALSE)</f>
        <v>EIN II</v>
      </c>
      <c r="I665" s="2" t="str">
        <f>VLOOKUP(B665,PersonVor!$A:$Y,23,FALSE)</f>
        <v>2672_84</v>
      </c>
      <c r="J665" s="2"/>
    </row>
    <row r="666" spans="1:10" ht="15" customHeight="1">
      <c r="A666" s="2">
        <v>11050817</v>
      </c>
      <c r="B666" s="2">
        <v>10890292</v>
      </c>
      <c r="C666" s="2">
        <v>0</v>
      </c>
      <c r="D666" s="2"/>
      <c r="E666" s="2">
        <v>10800670</v>
      </c>
      <c r="G666" s="2" t="s">
        <v>536</v>
      </c>
      <c r="H666" s="2" t="str">
        <f>VLOOKUP(E666,VorgangsAttr!$A:$O,15,FALSE)</f>
        <v>EIN II</v>
      </c>
      <c r="I666" s="2" t="str">
        <f>VLOOKUP(B666,PersonVor!$A:$Y,23,FALSE)</f>
        <v>2672_84</v>
      </c>
      <c r="J666" s="2"/>
    </row>
    <row r="667" spans="1:10" ht="15" customHeight="1">
      <c r="A667" s="2">
        <v>11050818</v>
      </c>
      <c r="B667" s="2">
        <v>10890292</v>
      </c>
      <c r="C667" s="2">
        <v>0</v>
      </c>
      <c r="D667" s="2"/>
      <c r="E667" s="2">
        <v>10800671</v>
      </c>
      <c r="G667" s="2" t="s">
        <v>339</v>
      </c>
      <c r="H667" s="2" t="str">
        <f>VLOOKUP(E667,VorgangsAttr!$A:$O,15,FALSE)</f>
        <v>EIN II</v>
      </c>
      <c r="I667" s="2" t="str">
        <f>VLOOKUP(B667,PersonVor!$A:$Y,23,FALSE)</f>
        <v>2672_84</v>
      </c>
      <c r="J667" s="2"/>
    </row>
    <row r="668" spans="1:10" ht="15" customHeight="1">
      <c r="A668" s="2">
        <v>11050819</v>
      </c>
      <c r="B668" s="2">
        <v>10950083</v>
      </c>
      <c r="C668" s="2">
        <v>0</v>
      </c>
      <c r="D668" s="2"/>
      <c r="E668" s="2">
        <v>10800668</v>
      </c>
      <c r="G668" s="2" t="s">
        <v>578</v>
      </c>
      <c r="H668" s="2" t="str">
        <f>VLOOKUP(E668,VorgangsAttr!$A:$O,15,FALSE)</f>
        <v>EIN II</v>
      </c>
      <c r="I668" s="2" t="str">
        <f>VLOOKUP(B668,PersonVor!$A:$Y,23,FALSE)</f>
        <v>1514_2</v>
      </c>
      <c r="J668" s="2"/>
    </row>
    <row r="669" spans="1:10" ht="15" customHeight="1">
      <c r="A669" s="2">
        <v>11050820</v>
      </c>
      <c r="B669" s="2">
        <v>10890345</v>
      </c>
      <c r="C669" s="2">
        <v>0</v>
      </c>
      <c r="D669" s="2"/>
      <c r="E669" s="2">
        <v>10800377</v>
      </c>
      <c r="G669" s="2" t="s">
        <v>8449</v>
      </c>
      <c r="H669" s="2" t="str">
        <f>VLOOKUP(E669,VorgangsAttr!$A:$O,15,FALSE)</f>
        <v>VOR</v>
      </c>
      <c r="I669" s="2" t="str">
        <f>VLOOKUP(B669,PersonVor!$A:$Y,23,FALSE)</f>
        <v>4475_12</v>
      </c>
      <c r="J669" s="2"/>
    </row>
    <row r="670" spans="1:10" ht="15" customHeight="1">
      <c r="A670" s="2">
        <v>11050821</v>
      </c>
      <c r="B670" s="2">
        <v>10890404</v>
      </c>
      <c r="C670" s="2">
        <v>0</v>
      </c>
      <c r="D670" s="2"/>
      <c r="E670" s="2">
        <v>10800595</v>
      </c>
      <c r="G670" s="2" t="s">
        <v>515</v>
      </c>
      <c r="H670" s="2" t="str">
        <f>VLOOKUP(E670,VorgangsAttr!$A:$O,15,FALSE)</f>
        <v>EIN I</v>
      </c>
      <c r="I670" s="2">
        <f>VLOOKUP(B670,PersonVor!$A:$Y,23,FALSE)</f>
        <v>2550</v>
      </c>
      <c r="J670" s="2"/>
    </row>
    <row r="671" spans="1:10" ht="15" customHeight="1">
      <c r="A671" s="2">
        <v>11050822</v>
      </c>
      <c r="B671" s="2">
        <v>10890344</v>
      </c>
      <c r="C671" s="2">
        <v>0</v>
      </c>
      <c r="D671" s="2"/>
      <c r="E671" s="2">
        <v>10800162</v>
      </c>
      <c r="G671" s="2" t="s">
        <v>292</v>
      </c>
      <c r="H671" s="2" t="str">
        <f>VLOOKUP(E671,VorgangsAttr!$A:$O,15,FALSE)</f>
        <v>VOR</v>
      </c>
      <c r="I671" s="2" t="str">
        <f>VLOOKUP(B671,PersonVor!$A:$Y,23,FALSE)</f>
        <v>4475_12</v>
      </c>
      <c r="J671" s="2"/>
    </row>
    <row r="672" spans="1:10" ht="15" customHeight="1">
      <c r="A672" s="2">
        <v>11050823</v>
      </c>
      <c r="B672" s="2">
        <v>10890345</v>
      </c>
      <c r="C672" s="2">
        <v>0</v>
      </c>
      <c r="D672" s="2"/>
      <c r="E672" s="2">
        <v>10800162</v>
      </c>
      <c r="G672" s="2" t="s">
        <v>292</v>
      </c>
      <c r="H672" s="2" t="str">
        <f>VLOOKUP(E672,VorgangsAttr!$A:$O,15,FALSE)</f>
        <v>VOR</v>
      </c>
      <c r="I672" s="2" t="str">
        <f>VLOOKUP(B672,PersonVor!$A:$Y,23,FALSE)</f>
        <v>4475_12</v>
      </c>
      <c r="J672" s="2"/>
    </row>
    <row r="673" spans="1:10" ht="15" customHeight="1">
      <c r="A673" s="2">
        <v>11050824</v>
      </c>
      <c r="B673" s="2">
        <v>10890207</v>
      </c>
      <c r="C673" s="2">
        <v>0</v>
      </c>
      <c r="D673" s="2"/>
      <c r="E673" s="2">
        <v>10800093</v>
      </c>
      <c r="G673" s="2" t="s">
        <v>281</v>
      </c>
      <c r="H673" s="2" t="str">
        <f>VLOOKUP(E673,VorgangsAttr!$A:$O,15,FALSE)</f>
        <v>VOR</v>
      </c>
      <c r="I673" s="2" t="str">
        <f>VLOOKUP(B673,PersonVor!$A:$Y,23,FALSE)</f>
        <v>2018_1</v>
      </c>
      <c r="J673" s="2"/>
    </row>
    <row r="674" spans="1:10" ht="15" customHeight="1">
      <c r="A674" s="2">
        <v>11050825</v>
      </c>
      <c r="B674" s="2">
        <v>10890292</v>
      </c>
      <c r="C674" s="2">
        <v>0</v>
      </c>
      <c r="D674" s="2"/>
      <c r="E674" s="2">
        <v>10800635</v>
      </c>
      <c r="G674" s="2" t="s">
        <v>562</v>
      </c>
      <c r="H674" s="2" t="str">
        <f>VLOOKUP(E674,VorgangsAttr!$A:$O,15,FALSE)</f>
        <v>EIN II</v>
      </c>
      <c r="I674" s="2" t="str">
        <f>VLOOKUP(B674,PersonVor!$A:$Y,23,FALSE)</f>
        <v>2672_84</v>
      </c>
      <c r="J674" s="2"/>
    </row>
    <row r="675" spans="1:10" ht="15" customHeight="1">
      <c r="A675" s="2">
        <v>11050826</v>
      </c>
      <c r="B675" s="2">
        <v>10890432</v>
      </c>
      <c r="C675" s="2">
        <v>0</v>
      </c>
      <c r="D675" s="2"/>
      <c r="E675" s="2">
        <v>10800360</v>
      </c>
      <c r="G675" s="2" t="s">
        <v>4110</v>
      </c>
      <c r="H675" s="2" t="str">
        <f>VLOOKUP(E675,VorgangsAttr!$A:$O,15,FALSE)</f>
        <v>VOR</v>
      </c>
      <c r="I675" s="2" t="str">
        <f>VLOOKUP(B675,PersonVor!$A:$Y,23,FALSE)</f>
        <v>2448_phonetic clean</v>
      </c>
      <c r="J675" s="2"/>
    </row>
    <row r="676" spans="1:10" ht="15" customHeight="1">
      <c r="A676" s="2">
        <v>11050827</v>
      </c>
      <c r="B676" s="2">
        <v>10950122</v>
      </c>
      <c r="C676" s="2">
        <v>0</v>
      </c>
      <c r="D676" s="2"/>
      <c r="E676" s="2">
        <v>10800361</v>
      </c>
      <c r="G676" s="2" t="s">
        <v>4110</v>
      </c>
      <c r="H676" s="2" t="str">
        <f>VLOOKUP(E676,VorgangsAttr!$A:$O,15,FALSE)</f>
        <v>VOR</v>
      </c>
      <c r="I676" s="2" t="str">
        <f>VLOOKUP(B676,PersonVor!$A:$Y,23,FALSE)</f>
        <v>2448_phonetic clean</v>
      </c>
      <c r="J676" s="2"/>
    </row>
    <row r="677" spans="1:10" ht="15" customHeight="1">
      <c r="A677" s="2">
        <v>11050828</v>
      </c>
      <c r="B677" s="2">
        <v>10890311</v>
      </c>
      <c r="C677" s="2">
        <v>0</v>
      </c>
      <c r="D677" s="2"/>
      <c r="E677" s="2">
        <v>10800112</v>
      </c>
      <c r="G677" s="2" t="s">
        <v>300</v>
      </c>
      <c r="H677" s="2" t="str">
        <f>VLOOKUP(E677,VorgangsAttr!$A:$O,15,FALSE)</f>
        <v>VOR</v>
      </c>
      <c r="I677" s="2" t="str">
        <f>VLOOKUP(B677,PersonVor!$A:$Y,23,FALSE)</f>
        <v>1518_1</v>
      </c>
      <c r="J677" s="2"/>
    </row>
    <row r="678" spans="1:10" ht="15" customHeight="1">
      <c r="A678" s="2">
        <v>11050829</v>
      </c>
      <c r="B678" s="2">
        <v>10890322</v>
      </c>
      <c r="C678" s="2">
        <v>0</v>
      </c>
      <c r="D678" s="2"/>
      <c r="E678" s="2">
        <v>10800112</v>
      </c>
      <c r="G678" s="2" t="s">
        <v>300</v>
      </c>
      <c r="H678" s="2" t="str">
        <f>VLOOKUP(E678,VorgangsAttr!$A:$O,15,FALSE)</f>
        <v>VOR</v>
      </c>
      <c r="I678" s="2">
        <f>VLOOKUP(B678,PersonVor!$A:$Y,23,FALSE)</f>
        <v>1518</v>
      </c>
      <c r="J678" s="2"/>
    </row>
    <row r="679" spans="1:10" ht="15" customHeight="1">
      <c r="A679" s="2">
        <v>11050830</v>
      </c>
      <c r="B679" s="2">
        <v>10890436</v>
      </c>
      <c r="C679" s="2">
        <v>0</v>
      </c>
      <c r="D679" s="2"/>
      <c r="E679" s="2">
        <v>10800648</v>
      </c>
      <c r="G679" s="2" t="s">
        <v>376</v>
      </c>
      <c r="H679" s="2" t="str">
        <f>VLOOKUP(E679,VorgangsAttr!$A:$O,15,FALSE)</f>
        <v>EIN II</v>
      </c>
      <c r="I679" s="2">
        <f>VLOOKUP(B679,PersonVor!$A:$Y,23,FALSE)</f>
        <v>2672</v>
      </c>
      <c r="J679" s="2"/>
    </row>
    <row r="680" spans="1:10" ht="15" customHeight="1">
      <c r="A680" s="2">
        <v>11050831</v>
      </c>
      <c r="B680" s="2">
        <v>10890437</v>
      </c>
      <c r="C680" s="2">
        <v>0</v>
      </c>
      <c r="D680" s="2"/>
      <c r="E680" s="2">
        <v>10800648</v>
      </c>
      <c r="G680" s="2" t="s">
        <v>376</v>
      </c>
      <c r="H680" s="2" t="str">
        <f>VLOOKUP(E680,VorgangsAttr!$A:$O,15,FALSE)</f>
        <v>EIN II</v>
      </c>
      <c r="I680" s="2">
        <f>VLOOKUP(B680,PersonVor!$A:$Y,23,FALSE)</f>
        <v>2672</v>
      </c>
      <c r="J680" s="2"/>
    </row>
    <row r="681" spans="1:10" ht="15" customHeight="1">
      <c r="A681" s="2">
        <v>11050832</v>
      </c>
      <c r="B681" s="2">
        <v>10890438</v>
      </c>
      <c r="C681" s="2">
        <v>0</v>
      </c>
      <c r="D681" s="2"/>
      <c r="E681" s="2">
        <v>10800648</v>
      </c>
      <c r="G681" s="2" t="s">
        <v>376</v>
      </c>
      <c r="H681" s="2" t="str">
        <f>VLOOKUP(E681,VorgangsAttr!$A:$O,15,FALSE)</f>
        <v>EIN II</v>
      </c>
      <c r="I681" s="2">
        <f>VLOOKUP(B681,PersonVor!$A:$Y,23,FALSE)</f>
        <v>2672</v>
      </c>
      <c r="J681" s="2"/>
    </row>
    <row r="682" spans="1:10" ht="15" customHeight="1">
      <c r="A682" s="2">
        <v>11050833</v>
      </c>
      <c r="B682" s="2">
        <v>10950126</v>
      </c>
      <c r="C682" s="2">
        <v>0</v>
      </c>
      <c r="D682" s="2"/>
      <c r="E682" s="2">
        <v>10800648</v>
      </c>
      <c r="G682" s="2" t="s">
        <v>376</v>
      </c>
      <c r="H682" s="2" t="str">
        <f>VLOOKUP(E682,VorgangsAttr!$A:$O,15,FALSE)</f>
        <v>EIN II</v>
      </c>
      <c r="I682" s="2">
        <f>VLOOKUP(B682,PersonVor!$A:$Y,23,FALSE)</f>
        <v>2672</v>
      </c>
      <c r="J682" s="2"/>
    </row>
    <row r="683" spans="1:10" ht="15" customHeight="1">
      <c r="A683" s="2">
        <v>11050834</v>
      </c>
      <c r="B683" s="2">
        <v>10950127</v>
      </c>
      <c r="C683" s="2">
        <v>0</v>
      </c>
      <c r="D683" s="2"/>
      <c r="E683" s="2">
        <v>10800648</v>
      </c>
      <c r="G683" s="2" t="s">
        <v>376</v>
      </c>
      <c r="H683" s="2" t="str">
        <f>VLOOKUP(E683,VorgangsAttr!$A:$O,15,FALSE)</f>
        <v>EIN II</v>
      </c>
      <c r="I683" s="2">
        <f>VLOOKUP(B683,PersonVor!$A:$Y,23,FALSE)</f>
        <v>2672</v>
      </c>
      <c r="J683" s="2"/>
    </row>
    <row r="684" spans="1:10" ht="15" customHeight="1">
      <c r="A684" s="2">
        <v>11050835</v>
      </c>
      <c r="B684" s="2">
        <v>10950128</v>
      </c>
      <c r="C684" s="2">
        <v>0</v>
      </c>
      <c r="D684" s="2"/>
      <c r="E684" s="2">
        <v>10800648</v>
      </c>
      <c r="G684" s="2" t="s">
        <v>376</v>
      </c>
      <c r="H684" s="2" t="str">
        <f>VLOOKUP(E684,VorgangsAttr!$A:$O,15,FALSE)</f>
        <v>EIN II</v>
      </c>
      <c r="I684" s="2">
        <f>VLOOKUP(B684,PersonVor!$A:$Y,23,FALSE)</f>
        <v>2672</v>
      </c>
      <c r="J684" s="2"/>
    </row>
    <row r="685" spans="1:10" ht="15" customHeight="1">
      <c r="A685" s="2">
        <v>11050836</v>
      </c>
      <c r="B685" s="2">
        <v>10890436</v>
      </c>
      <c r="C685" s="2">
        <v>0</v>
      </c>
      <c r="D685" s="2"/>
      <c r="E685" s="2">
        <v>10800649</v>
      </c>
      <c r="G685" s="2" t="s">
        <v>377</v>
      </c>
      <c r="H685" s="2" t="str">
        <f>VLOOKUP(E685,VorgangsAttr!$A:$O,15,FALSE)</f>
        <v>EIN II</v>
      </c>
      <c r="I685" s="2">
        <f>VLOOKUP(B685,PersonVor!$A:$Y,23,FALSE)</f>
        <v>2672</v>
      </c>
      <c r="J685" s="2"/>
    </row>
    <row r="686" spans="1:10" ht="15" customHeight="1">
      <c r="A686" s="2">
        <v>11050837</v>
      </c>
      <c r="B686" s="2">
        <v>10890437</v>
      </c>
      <c r="C686" s="2">
        <v>0</v>
      </c>
      <c r="D686" s="2"/>
      <c r="E686" s="2">
        <v>10800649</v>
      </c>
      <c r="G686" s="2" t="s">
        <v>377</v>
      </c>
      <c r="H686" s="2" t="str">
        <f>VLOOKUP(E686,VorgangsAttr!$A:$O,15,FALSE)</f>
        <v>EIN II</v>
      </c>
      <c r="I686" s="2">
        <f>VLOOKUP(B686,PersonVor!$A:$Y,23,FALSE)</f>
        <v>2672</v>
      </c>
      <c r="J686" s="2"/>
    </row>
    <row r="687" spans="1:10" ht="15" customHeight="1">
      <c r="A687" s="2">
        <v>11050838</v>
      </c>
      <c r="B687" s="2">
        <v>10890438</v>
      </c>
      <c r="C687" s="2">
        <v>0</v>
      </c>
      <c r="D687" s="2"/>
      <c r="E687" s="2">
        <v>10800649</v>
      </c>
      <c r="G687" s="2" t="s">
        <v>377</v>
      </c>
      <c r="H687" s="2" t="str">
        <f>VLOOKUP(E687,VorgangsAttr!$A:$O,15,FALSE)</f>
        <v>EIN II</v>
      </c>
      <c r="I687" s="2">
        <f>VLOOKUP(B687,PersonVor!$A:$Y,23,FALSE)</f>
        <v>2672</v>
      </c>
      <c r="J687" s="2"/>
    </row>
    <row r="688" spans="1:10" ht="15" customHeight="1">
      <c r="A688" s="2">
        <v>11050839</v>
      </c>
      <c r="B688" s="2">
        <v>10950126</v>
      </c>
      <c r="C688" s="2">
        <v>0</v>
      </c>
      <c r="D688" s="2"/>
      <c r="E688" s="2">
        <v>10800649</v>
      </c>
      <c r="G688" s="2" t="s">
        <v>377</v>
      </c>
      <c r="H688" s="2" t="str">
        <f>VLOOKUP(E688,VorgangsAttr!$A:$O,15,FALSE)</f>
        <v>EIN II</v>
      </c>
      <c r="I688" s="2">
        <f>VLOOKUP(B688,PersonVor!$A:$Y,23,FALSE)</f>
        <v>2672</v>
      </c>
      <c r="J688" s="2"/>
    </row>
    <row r="689" spans="1:10" ht="15" customHeight="1">
      <c r="A689" s="2">
        <v>11050840</v>
      </c>
      <c r="B689" s="2">
        <v>10950127</v>
      </c>
      <c r="C689" s="2">
        <v>0</v>
      </c>
      <c r="D689" s="2"/>
      <c r="E689" s="2">
        <v>10800649</v>
      </c>
      <c r="G689" s="2" t="s">
        <v>377</v>
      </c>
      <c r="H689" s="2" t="str">
        <f>VLOOKUP(E689,VorgangsAttr!$A:$O,15,FALSE)</f>
        <v>EIN II</v>
      </c>
      <c r="I689" s="2">
        <f>VLOOKUP(B689,PersonVor!$A:$Y,23,FALSE)</f>
        <v>2672</v>
      </c>
      <c r="J689" s="2"/>
    </row>
    <row r="690" spans="1:10" ht="15" customHeight="1">
      <c r="A690" s="2">
        <v>11050841</v>
      </c>
      <c r="B690" s="2">
        <v>10950128</v>
      </c>
      <c r="C690" s="2">
        <v>0</v>
      </c>
      <c r="D690" s="2"/>
      <c r="E690" s="2">
        <v>10800649</v>
      </c>
      <c r="G690" s="2" t="s">
        <v>377</v>
      </c>
      <c r="H690" s="2" t="str">
        <f>VLOOKUP(E690,VorgangsAttr!$A:$O,15,FALSE)</f>
        <v>EIN II</v>
      </c>
      <c r="I690" s="2">
        <f>VLOOKUP(B690,PersonVor!$A:$Y,23,FALSE)</f>
        <v>2672</v>
      </c>
      <c r="J690" s="2"/>
    </row>
    <row r="691" spans="1:10" ht="15" customHeight="1">
      <c r="A691" s="2">
        <v>11050842</v>
      </c>
      <c r="B691" s="2">
        <v>10890436</v>
      </c>
      <c r="C691" s="2">
        <v>0</v>
      </c>
      <c r="D691" s="2"/>
      <c r="E691" s="2">
        <v>10800650</v>
      </c>
      <c r="G691" s="2" t="s">
        <v>378</v>
      </c>
      <c r="H691" s="2" t="str">
        <f>VLOOKUP(E691,VorgangsAttr!$A:$O,15,FALSE)</f>
        <v>EIN II</v>
      </c>
      <c r="I691" s="2">
        <f>VLOOKUP(B691,PersonVor!$A:$Y,23,FALSE)</f>
        <v>2672</v>
      </c>
      <c r="J691" s="2"/>
    </row>
    <row r="692" spans="1:10" ht="15" customHeight="1">
      <c r="A692" s="2">
        <v>11050843</v>
      </c>
      <c r="B692" s="2">
        <v>10890437</v>
      </c>
      <c r="C692" s="2">
        <v>0</v>
      </c>
      <c r="D692" s="2"/>
      <c r="E692" s="2">
        <v>10800650</v>
      </c>
      <c r="G692" s="2" t="s">
        <v>378</v>
      </c>
      <c r="H692" s="2" t="str">
        <f>VLOOKUP(E692,VorgangsAttr!$A:$O,15,FALSE)</f>
        <v>EIN II</v>
      </c>
      <c r="I692" s="2">
        <f>VLOOKUP(B692,PersonVor!$A:$Y,23,FALSE)</f>
        <v>2672</v>
      </c>
      <c r="J692" s="2"/>
    </row>
    <row r="693" spans="1:10" ht="15" customHeight="1">
      <c r="A693" s="2">
        <v>11050844</v>
      </c>
      <c r="B693" s="2">
        <v>10890438</v>
      </c>
      <c r="C693" s="2">
        <v>0</v>
      </c>
      <c r="D693" s="2"/>
      <c r="E693" s="2">
        <v>10800650</v>
      </c>
      <c r="G693" s="2" t="s">
        <v>378</v>
      </c>
      <c r="H693" s="2" t="str">
        <f>VLOOKUP(E693,VorgangsAttr!$A:$O,15,FALSE)</f>
        <v>EIN II</v>
      </c>
      <c r="I693" s="2">
        <f>VLOOKUP(B693,PersonVor!$A:$Y,23,FALSE)</f>
        <v>2672</v>
      </c>
      <c r="J693" s="2"/>
    </row>
    <row r="694" spans="1:10" ht="15" customHeight="1">
      <c r="A694" s="2">
        <v>11050845</v>
      </c>
      <c r="B694" s="2">
        <v>10950126</v>
      </c>
      <c r="C694" s="2">
        <v>0</v>
      </c>
      <c r="D694" s="2"/>
      <c r="E694" s="2">
        <v>10800650</v>
      </c>
      <c r="G694" s="2" t="s">
        <v>378</v>
      </c>
      <c r="H694" s="2" t="str">
        <f>VLOOKUP(E694,VorgangsAttr!$A:$O,15,FALSE)</f>
        <v>EIN II</v>
      </c>
      <c r="I694" s="2">
        <f>VLOOKUP(B694,PersonVor!$A:$Y,23,FALSE)</f>
        <v>2672</v>
      </c>
      <c r="J694" s="2"/>
    </row>
    <row r="695" spans="1:10" ht="15" customHeight="1">
      <c r="A695" s="2">
        <v>11050846</v>
      </c>
      <c r="B695" s="2">
        <v>10950127</v>
      </c>
      <c r="C695" s="2">
        <v>0</v>
      </c>
      <c r="D695" s="2"/>
      <c r="E695" s="2">
        <v>10800650</v>
      </c>
      <c r="G695" s="2" t="s">
        <v>378</v>
      </c>
      <c r="H695" s="2" t="str">
        <f>VLOOKUP(E695,VorgangsAttr!$A:$O,15,FALSE)</f>
        <v>EIN II</v>
      </c>
      <c r="I695" s="2">
        <f>VLOOKUP(B695,PersonVor!$A:$Y,23,FALSE)</f>
        <v>2672</v>
      </c>
      <c r="J695" s="2"/>
    </row>
    <row r="696" spans="1:10" ht="15" customHeight="1">
      <c r="A696" s="2">
        <v>11050847</v>
      </c>
      <c r="B696" s="2">
        <v>10950128</v>
      </c>
      <c r="C696" s="2">
        <v>0</v>
      </c>
      <c r="D696" s="2"/>
      <c r="E696" s="2">
        <v>10800650</v>
      </c>
      <c r="G696" s="2" t="s">
        <v>378</v>
      </c>
      <c r="H696" s="2" t="str">
        <f>VLOOKUP(E696,VorgangsAttr!$A:$O,15,FALSE)</f>
        <v>EIN II</v>
      </c>
      <c r="I696" s="2">
        <f>VLOOKUP(B696,PersonVor!$A:$Y,23,FALSE)</f>
        <v>2672</v>
      </c>
      <c r="J696" s="2"/>
    </row>
    <row r="697" spans="1:10" ht="15" customHeight="1">
      <c r="A697" s="2">
        <v>11050848</v>
      </c>
      <c r="B697" s="2">
        <v>10890436</v>
      </c>
      <c r="C697" s="2">
        <v>0</v>
      </c>
      <c r="D697" s="2"/>
      <c r="E697" s="2">
        <v>10800651</v>
      </c>
      <c r="G697" s="2" t="s">
        <v>379</v>
      </c>
      <c r="H697" s="2" t="str">
        <f>VLOOKUP(E697,VorgangsAttr!$A:$O,15,FALSE)</f>
        <v>EIN II</v>
      </c>
      <c r="I697" s="2">
        <f>VLOOKUP(B697,PersonVor!$A:$Y,23,FALSE)</f>
        <v>2672</v>
      </c>
      <c r="J697" s="2"/>
    </row>
    <row r="698" spans="1:10" ht="15" customHeight="1">
      <c r="A698" s="2">
        <v>11050849</v>
      </c>
      <c r="B698" s="2">
        <v>10890437</v>
      </c>
      <c r="C698" s="2">
        <v>0</v>
      </c>
      <c r="D698" s="2"/>
      <c r="E698" s="2">
        <v>10800651</v>
      </c>
      <c r="G698" s="2" t="s">
        <v>379</v>
      </c>
      <c r="H698" s="2" t="str">
        <f>VLOOKUP(E698,VorgangsAttr!$A:$O,15,FALSE)</f>
        <v>EIN II</v>
      </c>
      <c r="I698" s="2">
        <f>VLOOKUP(B698,PersonVor!$A:$Y,23,FALSE)</f>
        <v>2672</v>
      </c>
      <c r="J698" s="2"/>
    </row>
    <row r="699" spans="1:10" ht="15" customHeight="1">
      <c r="A699" s="2">
        <v>11050850</v>
      </c>
      <c r="B699" s="2">
        <v>10890438</v>
      </c>
      <c r="C699" s="2">
        <v>0</v>
      </c>
      <c r="D699" s="2"/>
      <c r="E699" s="2">
        <v>10800651</v>
      </c>
      <c r="G699" s="2" t="s">
        <v>379</v>
      </c>
      <c r="H699" s="2" t="str">
        <f>VLOOKUP(E699,VorgangsAttr!$A:$O,15,FALSE)</f>
        <v>EIN II</v>
      </c>
      <c r="I699" s="2">
        <f>VLOOKUP(B699,PersonVor!$A:$Y,23,FALSE)</f>
        <v>2672</v>
      </c>
      <c r="J699" s="2"/>
    </row>
    <row r="700" spans="1:10" ht="15" customHeight="1">
      <c r="A700" s="2">
        <v>11050851</v>
      </c>
      <c r="B700" s="2">
        <v>10950126</v>
      </c>
      <c r="C700" s="2">
        <v>0</v>
      </c>
      <c r="D700" s="2"/>
      <c r="E700" s="2">
        <v>10800651</v>
      </c>
      <c r="G700" s="2" t="s">
        <v>379</v>
      </c>
      <c r="H700" s="2" t="str">
        <f>VLOOKUP(E700,VorgangsAttr!$A:$O,15,FALSE)</f>
        <v>EIN II</v>
      </c>
      <c r="I700" s="2">
        <f>VLOOKUP(B700,PersonVor!$A:$Y,23,FALSE)</f>
        <v>2672</v>
      </c>
      <c r="J700" s="2"/>
    </row>
    <row r="701" spans="1:10" ht="15" customHeight="1">
      <c r="A701" s="2">
        <v>11050852</v>
      </c>
      <c r="B701" s="2">
        <v>10950127</v>
      </c>
      <c r="C701" s="2">
        <v>0</v>
      </c>
      <c r="D701" s="2"/>
      <c r="E701" s="2">
        <v>10800651</v>
      </c>
      <c r="G701" s="2" t="s">
        <v>379</v>
      </c>
      <c r="H701" s="2" t="str">
        <f>VLOOKUP(E701,VorgangsAttr!$A:$O,15,FALSE)</f>
        <v>EIN II</v>
      </c>
      <c r="I701" s="2">
        <f>VLOOKUP(B701,PersonVor!$A:$Y,23,FALSE)</f>
        <v>2672</v>
      </c>
      <c r="J701" s="2"/>
    </row>
    <row r="702" spans="1:10" ht="15" customHeight="1">
      <c r="A702" s="2">
        <v>11050853</v>
      </c>
      <c r="B702" s="2">
        <v>10950128</v>
      </c>
      <c r="C702" s="2">
        <v>0</v>
      </c>
      <c r="D702" s="2"/>
      <c r="E702" s="2">
        <v>10800651</v>
      </c>
      <c r="G702" s="2" t="s">
        <v>379</v>
      </c>
      <c r="H702" s="2" t="str">
        <f>VLOOKUP(E702,VorgangsAttr!$A:$O,15,FALSE)</f>
        <v>EIN II</v>
      </c>
      <c r="I702" s="2">
        <f>VLOOKUP(B702,PersonVor!$A:$Y,23,FALSE)</f>
        <v>2672</v>
      </c>
      <c r="J702" s="2"/>
    </row>
    <row r="703" spans="1:10" ht="15" customHeight="1">
      <c r="A703" s="2">
        <v>11050854</v>
      </c>
      <c r="B703" s="2">
        <v>10890436</v>
      </c>
      <c r="C703" s="2">
        <v>0</v>
      </c>
      <c r="D703" s="2"/>
      <c r="E703" s="2">
        <v>10800652</v>
      </c>
      <c r="G703" s="2" t="s">
        <v>380</v>
      </c>
      <c r="H703" s="2" t="str">
        <f>VLOOKUP(E703,VorgangsAttr!$A:$O,15,FALSE)</f>
        <v>EIN II</v>
      </c>
      <c r="I703" s="2">
        <f>VLOOKUP(B703,PersonVor!$A:$Y,23,FALSE)</f>
        <v>2672</v>
      </c>
      <c r="J703" s="2"/>
    </row>
    <row r="704" spans="1:10" ht="15" customHeight="1">
      <c r="A704" s="2">
        <v>11050855</v>
      </c>
      <c r="B704" s="2">
        <v>10890437</v>
      </c>
      <c r="C704" s="2">
        <v>0</v>
      </c>
      <c r="D704" s="2"/>
      <c r="E704" s="2">
        <v>10800652</v>
      </c>
      <c r="G704" s="2" t="s">
        <v>380</v>
      </c>
      <c r="H704" s="2" t="str">
        <f>VLOOKUP(E704,VorgangsAttr!$A:$O,15,FALSE)</f>
        <v>EIN II</v>
      </c>
      <c r="I704" s="2">
        <f>VLOOKUP(B704,PersonVor!$A:$Y,23,FALSE)</f>
        <v>2672</v>
      </c>
      <c r="J704" s="2"/>
    </row>
    <row r="705" spans="1:10" ht="15" customHeight="1">
      <c r="A705" s="2">
        <v>11050856</v>
      </c>
      <c r="B705" s="2">
        <v>10890438</v>
      </c>
      <c r="C705" s="2">
        <v>0</v>
      </c>
      <c r="D705" s="2"/>
      <c r="E705" s="2">
        <v>10800652</v>
      </c>
      <c r="G705" s="2" t="s">
        <v>380</v>
      </c>
      <c r="H705" s="2" t="str">
        <f>VLOOKUP(E705,VorgangsAttr!$A:$O,15,FALSE)</f>
        <v>EIN II</v>
      </c>
      <c r="I705" s="2">
        <f>VLOOKUP(B705,PersonVor!$A:$Y,23,FALSE)</f>
        <v>2672</v>
      </c>
      <c r="J705" s="2"/>
    </row>
    <row r="706" spans="1:10" ht="15" customHeight="1">
      <c r="A706" s="2">
        <v>11050857</v>
      </c>
      <c r="B706" s="2">
        <v>10950126</v>
      </c>
      <c r="C706" s="2">
        <v>0</v>
      </c>
      <c r="D706" s="2"/>
      <c r="E706" s="2">
        <v>10800652</v>
      </c>
      <c r="G706" s="2" t="s">
        <v>380</v>
      </c>
      <c r="H706" s="2" t="str">
        <f>VLOOKUP(E706,VorgangsAttr!$A:$O,15,FALSE)</f>
        <v>EIN II</v>
      </c>
      <c r="I706" s="2">
        <f>VLOOKUP(B706,PersonVor!$A:$Y,23,FALSE)</f>
        <v>2672</v>
      </c>
      <c r="J706" s="2"/>
    </row>
    <row r="707" spans="1:10" ht="15" customHeight="1">
      <c r="A707" s="2">
        <v>11050858</v>
      </c>
      <c r="B707" s="2">
        <v>10950127</v>
      </c>
      <c r="C707" s="2">
        <v>0</v>
      </c>
      <c r="D707" s="2"/>
      <c r="E707" s="2">
        <v>10800652</v>
      </c>
      <c r="G707" s="2" t="s">
        <v>380</v>
      </c>
      <c r="H707" s="2" t="str">
        <f>VLOOKUP(E707,VorgangsAttr!$A:$O,15,FALSE)</f>
        <v>EIN II</v>
      </c>
      <c r="I707" s="2">
        <f>VLOOKUP(B707,PersonVor!$A:$Y,23,FALSE)</f>
        <v>2672</v>
      </c>
      <c r="J707" s="2"/>
    </row>
    <row r="708" spans="1:10" ht="15" customHeight="1">
      <c r="A708" s="2">
        <v>11050859</v>
      </c>
      <c r="B708" s="2">
        <v>10950128</v>
      </c>
      <c r="C708" s="2">
        <v>0</v>
      </c>
      <c r="D708" s="2"/>
      <c r="E708" s="2">
        <v>10800652</v>
      </c>
      <c r="G708" s="2" t="s">
        <v>380</v>
      </c>
      <c r="H708" s="2" t="str">
        <f>VLOOKUP(E708,VorgangsAttr!$A:$O,15,FALSE)</f>
        <v>EIN II</v>
      </c>
      <c r="I708" s="2">
        <f>VLOOKUP(B708,PersonVor!$A:$Y,23,FALSE)</f>
        <v>2672</v>
      </c>
      <c r="J708" s="2"/>
    </row>
    <row r="709" spans="1:10" ht="15" customHeight="1">
      <c r="A709" s="2">
        <v>11050860</v>
      </c>
      <c r="B709" s="2">
        <v>10890436</v>
      </c>
      <c r="C709" s="2">
        <v>0</v>
      </c>
      <c r="D709" s="2"/>
      <c r="E709" s="2">
        <v>10800653</v>
      </c>
      <c r="G709" s="2" t="s">
        <v>381</v>
      </c>
      <c r="H709" s="2" t="str">
        <f>VLOOKUP(E709,VorgangsAttr!$A:$O,15,FALSE)</f>
        <v>EIN II</v>
      </c>
      <c r="I709" s="2">
        <f>VLOOKUP(B709,PersonVor!$A:$Y,23,FALSE)</f>
        <v>2672</v>
      </c>
      <c r="J709" s="2"/>
    </row>
    <row r="710" spans="1:10" ht="15" customHeight="1">
      <c r="A710" s="2">
        <v>11050861</v>
      </c>
      <c r="B710" s="2">
        <v>10890437</v>
      </c>
      <c r="C710" s="2">
        <v>0</v>
      </c>
      <c r="D710" s="2"/>
      <c r="E710" s="2">
        <v>10800653</v>
      </c>
      <c r="G710" s="2" t="s">
        <v>381</v>
      </c>
      <c r="H710" s="2" t="str">
        <f>VLOOKUP(E710,VorgangsAttr!$A:$O,15,FALSE)</f>
        <v>EIN II</v>
      </c>
      <c r="I710" s="2">
        <f>VLOOKUP(B710,PersonVor!$A:$Y,23,FALSE)</f>
        <v>2672</v>
      </c>
      <c r="J710" s="2"/>
    </row>
    <row r="711" spans="1:10" ht="15" customHeight="1">
      <c r="A711" s="2">
        <v>11050862</v>
      </c>
      <c r="B711" s="2">
        <v>10890438</v>
      </c>
      <c r="C711" s="2">
        <v>0</v>
      </c>
      <c r="D711" s="2"/>
      <c r="E711" s="2">
        <v>10800653</v>
      </c>
      <c r="G711" s="2" t="s">
        <v>381</v>
      </c>
      <c r="H711" s="2" t="str">
        <f>VLOOKUP(E711,VorgangsAttr!$A:$O,15,FALSE)</f>
        <v>EIN II</v>
      </c>
      <c r="I711" s="2">
        <f>VLOOKUP(B711,PersonVor!$A:$Y,23,FALSE)</f>
        <v>2672</v>
      </c>
      <c r="J711" s="2"/>
    </row>
    <row r="712" spans="1:10" ht="15" customHeight="1">
      <c r="A712" s="2">
        <v>11050863</v>
      </c>
      <c r="B712" s="2">
        <v>10950126</v>
      </c>
      <c r="C712" s="2">
        <v>0</v>
      </c>
      <c r="D712" s="2"/>
      <c r="E712" s="2">
        <v>10800653</v>
      </c>
      <c r="G712" s="2" t="s">
        <v>381</v>
      </c>
      <c r="H712" s="2" t="str">
        <f>VLOOKUP(E712,VorgangsAttr!$A:$O,15,FALSE)</f>
        <v>EIN II</v>
      </c>
      <c r="I712" s="2">
        <f>VLOOKUP(B712,PersonVor!$A:$Y,23,FALSE)</f>
        <v>2672</v>
      </c>
      <c r="J712" s="2"/>
    </row>
    <row r="713" spans="1:10" ht="15" customHeight="1">
      <c r="A713" s="2">
        <v>11050864</v>
      </c>
      <c r="B713" s="2">
        <v>10950127</v>
      </c>
      <c r="C713" s="2">
        <v>0</v>
      </c>
      <c r="D713" s="2"/>
      <c r="E713" s="2">
        <v>10800653</v>
      </c>
      <c r="G713" s="2" t="s">
        <v>381</v>
      </c>
      <c r="H713" s="2" t="str">
        <f>VLOOKUP(E713,VorgangsAttr!$A:$O,15,FALSE)</f>
        <v>EIN II</v>
      </c>
      <c r="I713" s="2">
        <f>VLOOKUP(B713,PersonVor!$A:$Y,23,FALSE)</f>
        <v>2672</v>
      </c>
      <c r="J713" s="2"/>
    </row>
    <row r="714" spans="1:10" ht="15" customHeight="1">
      <c r="A714" s="2">
        <v>11050865</v>
      </c>
      <c r="B714" s="2">
        <v>10950128</v>
      </c>
      <c r="C714" s="2">
        <v>0</v>
      </c>
      <c r="D714" s="2"/>
      <c r="E714" s="2">
        <v>10800653</v>
      </c>
      <c r="G714" s="2" t="s">
        <v>381</v>
      </c>
      <c r="H714" s="2" t="str">
        <f>VLOOKUP(E714,VorgangsAttr!$A:$O,15,FALSE)</f>
        <v>EIN II</v>
      </c>
      <c r="I714" s="2">
        <f>VLOOKUP(B714,PersonVor!$A:$Y,23,FALSE)</f>
        <v>2672</v>
      </c>
      <c r="J714" s="2"/>
    </row>
    <row r="715" spans="1:10" ht="15" customHeight="1">
      <c r="A715" s="2">
        <v>11050866</v>
      </c>
      <c r="B715" s="2">
        <v>10890436</v>
      </c>
      <c r="C715" s="2">
        <v>0</v>
      </c>
      <c r="D715" s="2"/>
      <c r="E715" s="2">
        <v>10800654</v>
      </c>
      <c r="G715" s="2" t="s">
        <v>217</v>
      </c>
      <c r="H715" s="2" t="str">
        <f>VLOOKUP(E715,VorgangsAttr!$A:$O,15,FALSE)</f>
        <v>EIN II</v>
      </c>
      <c r="I715" s="2">
        <f>VLOOKUP(B715,PersonVor!$A:$Y,23,FALSE)</f>
        <v>2672</v>
      </c>
      <c r="J715" s="2"/>
    </row>
    <row r="716" spans="1:10" ht="15" customHeight="1">
      <c r="A716" s="2">
        <v>11050867</v>
      </c>
      <c r="B716" s="2">
        <v>10890437</v>
      </c>
      <c r="C716" s="2">
        <v>0</v>
      </c>
      <c r="D716" s="2"/>
      <c r="E716" s="2">
        <v>10800654</v>
      </c>
      <c r="G716" s="2" t="s">
        <v>217</v>
      </c>
      <c r="H716" s="2" t="str">
        <f>VLOOKUP(E716,VorgangsAttr!$A:$O,15,FALSE)</f>
        <v>EIN II</v>
      </c>
      <c r="I716" s="2">
        <f>VLOOKUP(B716,PersonVor!$A:$Y,23,FALSE)</f>
        <v>2672</v>
      </c>
      <c r="J716" s="2"/>
    </row>
    <row r="717" spans="1:10" ht="15" customHeight="1">
      <c r="A717" s="2">
        <v>11050868</v>
      </c>
      <c r="B717" s="2">
        <v>10890438</v>
      </c>
      <c r="C717" s="2">
        <v>0</v>
      </c>
      <c r="D717" s="2"/>
      <c r="E717" s="2">
        <v>10800654</v>
      </c>
      <c r="G717" s="2" t="s">
        <v>217</v>
      </c>
      <c r="H717" s="2" t="str">
        <f>VLOOKUP(E717,VorgangsAttr!$A:$O,15,FALSE)</f>
        <v>EIN II</v>
      </c>
      <c r="I717" s="2">
        <f>VLOOKUP(B717,PersonVor!$A:$Y,23,FALSE)</f>
        <v>2672</v>
      </c>
      <c r="J717" s="2"/>
    </row>
    <row r="718" spans="1:10" ht="15" customHeight="1">
      <c r="A718" s="2">
        <v>11050869</v>
      </c>
      <c r="B718" s="2">
        <v>10950126</v>
      </c>
      <c r="C718" s="2">
        <v>0</v>
      </c>
      <c r="D718" s="2"/>
      <c r="E718" s="2">
        <v>10800654</v>
      </c>
      <c r="G718" s="2" t="s">
        <v>217</v>
      </c>
      <c r="H718" s="2" t="str">
        <f>VLOOKUP(E718,VorgangsAttr!$A:$O,15,FALSE)</f>
        <v>EIN II</v>
      </c>
      <c r="I718" s="2">
        <f>VLOOKUP(B718,PersonVor!$A:$Y,23,FALSE)</f>
        <v>2672</v>
      </c>
      <c r="J718" s="2"/>
    </row>
    <row r="719" spans="1:10" ht="15" customHeight="1">
      <c r="A719" s="2">
        <v>11050870</v>
      </c>
      <c r="B719" s="2">
        <v>10950127</v>
      </c>
      <c r="C719" s="2">
        <v>0</v>
      </c>
      <c r="D719" s="2"/>
      <c r="E719" s="2">
        <v>10800654</v>
      </c>
      <c r="G719" s="2" t="s">
        <v>217</v>
      </c>
      <c r="H719" s="2" t="str">
        <f>VLOOKUP(E719,VorgangsAttr!$A:$O,15,FALSE)</f>
        <v>EIN II</v>
      </c>
      <c r="I719" s="2">
        <f>VLOOKUP(B719,PersonVor!$A:$Y,23,FALSE)</f>
        <v>2672</v>
      </c>
      <c r="J719" s="2"/>
    </row>
    <row r="720" spans="1:10" ht="15" customHeight="1">
      <c r="A720" s="2">
        <v>11050871</v>
      </c>
      <c r="B720" s="2">
        <v>10950128</v>
      </c>
      <c r="C720" s="2">
        <v>0</v>
      </c>
      <c r="D720" s="2"/>
      <c r="E720" s="2">
        <v>10800654</v>
      </c>
      <c r="G720" s="2" t="s">
        <v>217</v>
      </c>
      <c r="H720" s="2" t="str">
        <f>VLOOKUP(E720,VorgangsAttr!$A:$O,15,FALSE)</f>
        <v>EIN II</v>
      </c>
      <c r="I720" s="2">
        <f>VLOOKUP(B720,PersonVor!$A:$Y,23,FALSE)</f>
        <v>2672</v>
      </c>
      <c r="J720" s="2"/>
    </row>
    <row r="721" spans="1:10" ht="15" customHeight="1">
      <c r="A721" s="2">
        <v>11050872</v>
      </c>
      <c r="B721" s="2">
        <v>10890436</v>
      </c>
      <c r="C721" s="2">
        <v>0</v>
      </c>
      <c r="D721" s="2"/>
      <c r="E721" s="2">
        <v>10800655</v>
      </c>
      <c r="G721" s="2" t="s">
        <v>218</v>
      </c>
      <c r="H721" s="2" t="str">
        <f>VLOOKUP(E721,VorgangsAttr!$A:$O,15,FALSE)</f>
        <v>EIN II</v>
      </c>
      <c r="I721" s="2">
        <f>VLOOKUP(B721,PersonVor!$A:$Y,23,FALSE)</f>
        <v>2672</v>
      </c>
      <c r="J721" s="2"/>
    </row>
    <row r="722" spans="1:10" ht="15" customHeight="1">
      <c r="A722" s="2">
        <v>11050873</v>
      </c>
      <c r="B722" s="2">
        <v>10890437</v>
      </c>
      <c r="C722" s="2">
        <v>0</v>
      </c>
      <c r="D722" s="2"/>
      <c r="E722" s="2">
        <v>10800655</v>
      </c>
      <c r="G722" s="2" t="s">
        <v>218</v>
      </c>
      <c r="H722" s="2" t="str">
        <f>VLOOKUP(E722,VorgangsAttr!$A:$O,15,FALSE)</f>
        <v>EIN II</v>
      </c>
      <c r="I722" s="2">
        <f>VLOOKUP(B722,PersonVor!$A:$Y,23,FALSE)</f>
        <v>2672</v>
      </c>
      <c r="J722" s="2"/>
    </row>
    <row r="723" spans="1:10" ht="15" customHeight="1">
      <c r="A723" s="2">
        <v>11050874</v>
      </c>
      <c r="B723" s="2">
        <v>10890438</v>
      </c>
      <c r="C723" s="2">
        <v>0</v>
      </c>
      <c r="D723" s="2"/>
      <c r="E723" s="2">
        <v>10800655</v>
      </c>
      <c r="G723" s="2" t="s">
        <v>218</v>
      </c>
      <c r="H723" s="2" t="str">
        <f>VLOOKUP(E723,VorgangsAttr!$A:$O,15,FALSE)</f>
        <v>EIN II</v>
      </c>
      <c r="I723" s="2">
        <f>VLOOKUP(B723,PersonVor!$A:$Y,23,FALSE)</f>
        <v>2672</v>
      </c>
      <c r="J723" s="2"/>
    </row>
    <row r="724" spans="1:10" ht="15" customHeight="1">
      <c r="A724" s="2">
        <v>11050875</v>
      </c>
      <c r="B724" s="2">
        <v>10950126</v>
      </c>
      <c r="C724" s="2">
        <v>0</v>
      </c>
      <c r="D724" s="2"/>
      <c r="E724" s="2">
        <v>10800655</v>
      </c>
      <c r="G724" s="2" t="s">
        <v>218</v>
      </c>
      <c r="H724" s="2" t="str">
        <f>VLOOKUP(E724,VorgangsAttr!$A:$O,15,FALSE)</f>
        <v>EIN II</v>
      </c>
      <c r="I724" s="2">
        <f>VLOOKUP(B724,PersonVor!$A:$Y,23,FALSE)</f>
        <v>2672</v>
      </c>
      <c r="J724" s="2"/>
    </row>
    <row r="725" spans="1:10" ht="15" customHeight="1">
      <c r="A725" s="2">
        <v>11050876</v>
      </c>
      <c r="B725" s="2">
        <v>10950127</v>
      </c>
      <c r="C725" s="2">
        <v>0</v>
      </c>
      <c r="D725" s="2"/>
      <c r="E725" s="2">
        <v>10800655</v>
      </c>
      <c r="G725" s="2" t="s">
        <v>218</v>
      </c>
      <c r="H725" s="2" t="str">
        <f>VLOOKUP(E725,VorgangsAttr!$A:$O,15,FALSE)</f>
        <v>EIN II</v>
      </c>
      <c r="I725" s="2">
        <f>VLOOKUP(B725,PersonVor!$A:$Y,23,FALSE)</f>
        <v>2672</v>
      </c>
      <c r="J725" s="2"/>
    </row>
    <row r="726" spans="1:10" ht="15" customHeight="1">
      <c r="A726" s="2">
        <v>11050877</v>
      </c>
      <c r="B726" s="2">
        <v>10950128</v>
      </c>
      <c r="C726" s="2">
        <v>0</v>
      </c>
      <c r="D726" s="2"/>
      <c r="E726" s="2">
        <v>10800655</v>
      </c>
      <c r="G726" s="2" t="s">
        <v>218</v>
      </c>
      <c r="H726" s="2" t="str">
        <f>VLOOKUP(E726,VorgangsAttr!$A:$O,15,FALSE)</f>
        <v>EIN II</v>
      </c>
      <c r="I726" s="2">
        <f>VLOOKUP(B726,PersonVor!$A:$Y,23,FALSE)</f>
        <v>2672</v>
      </c>
      <c r="J726" s="2"/>
    </row>
    <row r="727" spans="1:10" ht="15" customHeight="1">
      <c r="A727" s="2">
        <v>11050878</v>
      </c>
      <c r="B727" s="2">
        <v>10890436</v>
      </c>
      <c r="C727" s="2">
        <v>0</v>
      </c>
      <c r="D727" s="2"/>
      <c r="E727" s="2">
        <v>10800656</v>
      </c>
      <c r="G727" s="2" t="s">
        <v>219</v>
      </c>
      <c r="H727" s="2" t="str">
        <f>VLOOKUP(E727,VorgangsAttr!$A:$O,15,FALSE)</f>
        <v>EIN II</v>
      </c>
      <c r="I727" s="2">
        <f>VLOOKUP(B727,PersonVor!$A:$Y,23,FALSE)</f>
        <v>2672</v>
      </c>
      <c r="J727" s="2"/>
    </row>
    <row r="728" spans="1:10" ht="15" customHeight="1">
      <c r="A728" s="2">
        <v>11050879</v>
      </c>
      <c r="B728" s="2">
        <v>10890437</v>
      </c>
      <c r="C728" s="2">
        <v>0</v>
      </c>
      <c r="D728" s="2"/>
      <c r="E728" s="2">
        <v>10800656</v>
      </c>
      <c r="G728" s="2" t="s">
        <v>219</v>
      </c>
      <c r="H728" s="2" t="str">
        <f>VLOOKUP(E728,VorgangsAttr!$A:$O,15,FALSE)</f>
        <v>EIN II</v>
      </c>
      <c r="I728" s="2">
        <f>VLOOKUP(B728,PersonVor!$A:$Y,23,FALSE)</f>
        <v>2672</v>
      </c>
      <c r="J728" s="2"/>
    </row>
    <row r="729" spans="1:10" ht="15" customHeight="1">
      <c r="A729" s="2">
        <v>11050880</v>
      </c>
      <c r="B729" s="2">
        <v>10890438</v>
      </c>
      <c r="C729" s="2">
        <v>0</v>
      </c>
      <c r="D729" s="2"/>
      <c r="E729" s="2">
        <v>10800656</v>
      </c>
      <c r="G729" s="2" t="s">
        <v>219</v>
      </c>
      <c r="H729" s="2" t="str">
        <f>VLOOKUP(E729,VorgangsAttr!$A:$O,15,FALSE)</f>
        <v>EIN II</v>
      </c>
      <c r="I729" s="2">
        <f>VLOOKUP(B729,PersonVor!$A:$Y,23,FALSE)</f>
        <v>2672</v>
      </c>
      <c r="J729" s="2"/>
    </row>
    <row r="730" spans="1:10" ht="15" customHeight="1">
      <c r="A730" s="2">
        <v>11050881</v>
      </c>
      <c r="B730" s="2">
        <v>10950126</v>
      </c>
      <c r="C730" s="2">
        <v>0</v>
      </c>
      <c r="D730" s="2"/>
      <c r="E730" s="2">
        <v>10800656</v>
      </c>
      <c r="G730" s="2" t="s">
        <v>219</v>
      </c>
      <c r="H730" s="2" t="str">
        <f>VLOOKUP(E730,VorgangsAttr!$A:$O,15,FALSE)</f>
        <v>EIN II</v>
      </c>
      <c r="I730" s="2">
        <f>VLOOKUP(B730,PersonVor!$A:$Y,23,FALSE)</f>
        <v>2672</v>
      </c>
      <c r="J730" s="2"/>
    </row>
    <row r="731" spans="1:10" ht="15" customHeight="1">
      <c r="A731" s="2">
        <v>11050882</v>
      </c>
      <c r="B731" s="2">
        <v>10950127</v>
      </c>
      <c r="C731" s="2">
        <v>0</v>
      </c>
      <c r="D731" s="2"/>
      <c r="E731" s="2">
        <v>10800656</v>
      </c>
      <c r="G731" s="2" t="s">
        <v>219</v>
      </c>
      <c r="H731" s="2" t="str">
        <f>VLOOKUP(E731,VorgangsAttr!$A:$O,15,FALSE)</f>
        <v>EIN II</v>
      </c>
      <c r="I731" s="2">
        <f>VLOOKUP(B731,PersonVor!$A:$Y,23,FALSE)</f>
        <v>2672</v>
      </c>
      <c r="J731" s="2"/>
    </row>
    <row r="732" spans="1:10" ht="15" customHeight="1">
      <c r="A732" s="2">
        <v>11050883</v>
      </c>
      <c r="B732" s="2">
        <v>10950128</v>
      </c>
      <c r="C732" s="2">
        <v>0</v>
      </c>
      <c r="D732" s="2"/>
      <c r="E732" s="2">
        <v>10800656</v>
      </c>
      <c r="G732" s="2" t="s">
        <v>219</v>
      </c>
      <c r="H732" s="2" t="str">
        <f>VLOOKUP(E732,VorgangsAttr!$A:$O,15,FALSE)</f>
        <v>EIN II</v>
      </c>
      <c r="I732" s="2">
        <f>VLOOKUP(B732,PersonVor!$A:$Y,23,FALSE)</f>
        <v>2672</v>
      </c>
      <c r="J732" s="2"/>
    </row>
    <row r="733" spans="1:10" ht="15" customHeight="1">
      <c r="A733" s="2">
        <v>11050884</v>
      </c>
      <c r="B733" s="2">
        <v>10890436</v>
      </c>
      <c r="C733" s="2">
        <v>0</v>
      </c>
      <c r="D733" s="2"/>
      <c r="E733" s="2">
        <v>10800657</v>
      </c>
      <c r="G733" s="2" t="s">
        <v>222</v>
      </c>
      <c r="H733" s="2" t="str">
        <f>VLOOKUP(E733,VorgangsAttr!$A:$O,15,FALSE)</f>
        <v>EIN II</v>
      </c>
      <c r="I733" s="2">
        <f>VLOOKUP(B733,PersonVor!$A:$Y,23,FALSE)</f>
        <v>2672</v>
      </c>
      <c r="J733" s="2"/>
    </row>
    <row r="734" spans="1:10" ht="15" customHeight="1">
      <c r="A734" s="2">
        <v>11050885</v>
      </c>
      <c r="B734" s="2">
        <v>10890437</v>
      </c>
      <c r="C734" s="2">
        <v>0</v>
      </c>
      <c r="D734" s="2"/>
      <c r="E734" s="2">
        <v>10800657</v>
      </c>
      <c r="G734" s="2" t="s">
        <v>222</v>
      </c>
      <c r="H734" s="2" t="str">
        <f>VLOOKUP(E734,VorgangsAttr!$A:$O,15,FALSE)</f>
        <v>EIN II</v>
      </c>
      <c r="I734" s="2">
        <f>VLOOKUP(B734,PersonVor!$A:$Y,23,FALSE)</f>
        <v>2672</v>
      </c>
      <c r="J734" s="2"/>
    </row>
    <row r="735" spans="1:10" ht="15" customHeight="1">
      <c r="A735" s="2">
        <v>11050886</v>
      </c>
      <c r="B735" s="2">
        <v>10890438</v>
      </c>
      <c r="C735" s="2">
        <v>0</v>
      </c>
      <c r="D735" s="2"/>
      <c r="E735" s="2">
        <v>10800657</v>
      </c>
      <c r="G735" s="2" t="s">
        <v>222</v>
      </c>
      <c r="H735" s="2" t="str">
        <f>VLOOKUP(E735,VorgangsAttr!$A:$O,15,FALSE)</f>
        <v>EIN II</v>
      </c>
      <c r="I735" s="2">
        <f>VLOOKUP(B735,PersonVor!$A:$Y,23,FALSE)</f>
        <v>2672</v>
      </c>
      <c r="J735" s="2"/>
    </row>
    <row r="736" spans="1:10" ht="15" customHeight="1">
      <c r="A736" s="2">
        <v>11050887</v>
      </c>
      <c r="B736" s="2">
        <v>10950126</v>
      </c>
      <c r="C736" s="2">
        <v>0</v>
      </c>
      <c r="D736" s="2"/>
      <c r="E736" s="2">
        <v>10800657</v>
      </c>
      <c r="G736" s="2" t="s">
        <v>222</v>
      </c>
      <c r="H736" s="2" t="str">
        <f>VLOOKUP(E736,VorgangsAttr!$A:$O,15,FALSE)</f>
        <v>EIN II</v>
      </c>
      <c r="I736" s="2">
        <f>VLOOKUP(B736,PersonVor!$A:$Y,23,FALSE)</f>
        <v>2672</v>
      </c>
      <c r="J736" s="2"/>
    </row>
    <row r="737" spans="1:10" ht="15" customHeight="1">
      <c r="A737" s="2">
        <v>11050888</v>
      </c>
      <c r="B737" s="2">
        <v>10950127</v>
      </c>
      <c r="C737" s="2">
        <v>0</v>
      </c>
      <c r="D737" s="2"/>
      <c r="E737" s="2">
        <v>10800657</v>
      </c>
      <c r="G737" s="2" t="s">
        <v>222</v>
      </c>
      <c r="H737" s="2" t="str">
        <f>VLOOKUP(E737,VorgangsAttr!$A:$O,15,FALSE)</f>
        <v>EIN II</v>
      </c>
      <c r="I737" s="2">
        <f>VLOOKUP(B737,PersonVor!$A:$Y,23,FALSE)</f>
        <v>2672</v>
      </c>
      <c r="J737" s="2"/>
    </row>
    <row r="738" spans="1:10" ht="15" customHeight="1">
      <c r="A738" s="2">
        <v>11050889</v>
      </c>
      <c r="B738" s="2">
        <v>10950128</v>
      </c>
      <c r="C738" s="2">
        <v>0</v>
      </c>
      <c r="D738" s="2"/>
      <c r="E738" s="2">
        <v>10800657</v>
      </c>
      <c r="G738" s="2" t="s">
        <v>222</v>
      </c>
      <c r="H738" s="2" t="str">
        <f>VLOOKUP(E738,VorgangsAttr!$A:$O,15,FALSE)</f>
        <v>EIN II</v>
      </c>
      <c r="I738" s="2">
        <f>VLOOKUP(B738,PersonVor!$A:$Y,23,FALSE)</f>
        <v>2672</v>
      </c>
      <c r="J738" s="2"/>
    </row>
    <row r="739" spans="1:10" ht="15" customHeight="1">
      <c r="A739" s="2">
        <v>11050890</v>
      </c>
      <c r="B739" s="2">
        <v>10890436</v>
      </c>
      <c r="C739" s="2">
        <v>0</v>
      </c>
      <c r="D739" s="2"/>
      <c r="E739" s="2">
        <v>10800658</v>
      </c>
      <c r="G739" s="2" t="s">
        <v>224</v>
      </c>
      <c r="H739" s="2" t="str">
        <f>VLOOKUP(E739,VorgangsAttr!$A:$O,15,FALSE)</f>
        <v>EIN II</v>
      </c>
      <c r="I739" s="2">
        <f>VLOOKUP(B739,PersonVor!$A:$Y,23,FALSE)</f>
        <v>2672</v>
      </c>
      <c r="J739" s="2"/>
    </row>
    <row r="740" spans="1:10" ht="15" customHeight="1">
      <c r="A740" s="2">
        <v>11050891</v>
      </c>
      <c r="B740" s="2">
        <v>10890437</v>
      </c>
      <c r="C740" s="2">
        <v>0</v>
      </c>
      <c r="D740" s="2"/>
      <c r="E740" s="2">
        <v>10800658</v>
      </c>
      <c r="G740" s="2" t="s">
        <v>224</v>
      </c>
      <c r="H740" s="2" t="str">
        <f>VLOOKUP(E740,VorgangsAttr!$A:$O,15,FALSE)</f>
        <v>EIN II</v>
      </c>
      <c r="I740" s="2">
        <f>VLOOKUP(B740,PersonVor!$A:$Y,23,FALSE)</f>
        <v>2672</v>
      </c>
      <c r="J740" s="2"/>
    </row>
    <row r="741" spans="1:10" ht="15" customHeight="1">
      <c r="A741" s="2">
        <v>11050892</v>
      </c>
      <c r="B741" s="2">
        <v>10890438</v>
      </c>
      <c r="C741" s="2">
        <v>0</v>
      </c>
      <c r="D741" s="2"/>
      <c r="E741" s="2">
        <v>10800658</v>
      </c>
      <c r="G741" s="2" t="s">
        <v>224</v>
      </c>
      <c r="H741" s="2" t="str">
        <f>VLOOKUP(E741,VorgangsAttr!$A:$O,15,FALSE)</f>
        <v>EIN II</v>
      </c>
      <c r="I741" s="2">
        <f>VLOOKUP(B741,PersonVor!$A:$Y,23,FALSE)</f>
        <v>2672</v>
      </c>
      <c r="J741" s="2"/>
    </row>
    <row r="742" spans="1:10" ht="15" customHeight="1">
      <c r="A742" s="2">
        <v>11050893</v>
      </c>
      <c r="B742" s="2">
        <v>10950126</v>
      </c>
      <c r="C742" s="2">
        <v>0</v>
      </c>
      <c r="D742" s="2"/>
      <c r="E742" s="2">
        <v>10800658</v>
      </c>
      <c r="G742" s="2" t="s">
        <v>224</v>
      </c>
      <c r="H742" s="2" t="str">
        <f>VLOOKUP(E742,VorgangsAttr!$A:$O,15,FALSE)</f>
        <v>EIN II</v>
      </c>
      <c r="I742" s="2">
        <f>VLOOKUP(B742,PersonVor!$A:$Y,23,FALSE)</f>
        <v>2672</v>
      </c>
      <c r="J742" s="2"/>
    </row>
    <row r="743" spans="1:10" ht="15" customHeight="1">
      <c r="A743" s="2">
        <v>11050894</v>
      </c>
      <c r="B743" s="2">
        <v>10950127</v>
      </c>
      <c r="C743" s="2">
        <v>0</v>
      </c>
      <c r="D743" s="2"/>
      <c r="E743" s="2">
        <v>10800658</v>
      </c>
      <c r="G743" s="2" t="s">
        <v>224</v>
      </c>
      <c r="H743" s="2" t="str">
        <f>VLOOKUP(E743,VorgangsAttr!$A:$O,15,FALSE)</f>
        <v>EIN II</v>
      </c>
      <c r="I743" s="2">
        <f>VLOOKUP(B743,PersonVor!$A:$Y,23,FALSE)</f>
        <v>2672</v>
      </c>
      <c r="J743" s="2"/>
    </row>
    <row r="744" spans="1:10" ht="15" customHeight="1">
      <c r="A744" s="2">
        <v>11050895</v>
      </c>
      <c r="B744" s="2">
        <v>10950128</v>
      </c>
      <c r="C744" s="2">
        <v>0</v>
      </c>
      <c r="D744" s="2"/>
      <c r="E744" s="2">
        <v>10800658</v>
      </c>
      <c r="G744" s="2" t="s">
        <v>224</v>
      </c>
      <c r="H744" s="2" t="str">
        <f>VLOOKUP(E744,VorgangsAttr!$A:$O,15,FALSE)</f>
        <v>EIN II</v>
      </c>
      <c r="I744" s="2">
        <f>VLOOKUP(B744,PersonVor!$A:$Y,23,FALSE)</f>
        <v>2672</v>
      </c>
      <c r="J744" s="2"/>
    </row>
    <row r="745" spans="1:10" ht="15" customHeight="1">
      <c r="A745" s="2">
        <v>11050896</v>
      </c>
      <c r="B745" s="2">
        <v>10890436</v>
      </c>
      <c r="C745" s="2">
        <v>0</v>
      </c>
      <c r="D745" s="2"/>
      <c r="E745" s="2">
        <v>10800659</v>
      </c>
      <c r="G745" s="2" t="s">
        <v>225</v>
      </c>
      <c r="H745" s="2" t="str">
        <f>VLOOKUP(E745,VorgangsAttr!$A:$O,15,FALSE)</f>
        <v>EIN II</v>
      </c>
      <c r="I745" s="2">
        <f>VLOOKUP(B745,PersonVor!$A:$Y,23,FALSE)</f>
        <v>2672</v>
      </c>
      <c r="J745" s="2"/>
    </row>
    <row r="746" spans="1:10" ht="15" customHeight="1">
      <c r="A746" s="2">
        <v>11050897</v>
      </c>
      <c r="B746" s="2">
        <v>10890437</v>
      </c>
      <c r="C746" s="2">
        <v>0</v>
      </c>
      <c r="D746" s="2"/>
      <c r="E746" s="2">
        <v>10800659</v>
      </c>
      <c r="G746" s="2" t="s">
        <v>225</v>
      </c>
      <c r="H746" s="2" t="str">
        <f>VLOOKUP(E746,VorgangsAttr!$A:$O,15,FALSE)</f>
        <v>EIN II</v>
      </c>
      <c r="I746" s="2">
        <f>VLOOKUP(B746,PersonVor!$A:$Y,23,FALSE)</f>
        <v>2672</v>
      </c>
      <c r="J746" s="2"/>
    </row>
    <row r="747" spans="1:10" ht="15" customHeight="1">
      <c r="A747" s="2">
        <v>11050898</v>
      </c>
      <c r="B747" s="2">
        <v>10890438</v>
      </c>
      <c r="C747" s="2">
        <v>0</v>
      </c>
      <c r="D747" s="2"/>
      <c r="E747" s="2">
        <v>10800659</v>
      </c>
      <c r="G747" s="2" t="s">
        <v>225</v>
      </c>
      <c r="H747" s="2" t="str">
        <f>VLOOKUP(E747,VorgangsAttr!$A:$O,15,FALSE)</f>
        <v>EIN II</v>
      </c>
      <c r="I747" s="2">
        <f>VLOOKUP(B747,PersonVor!$A:$Y,23,FALSE)</f>
        <v>2672</v>
      </c>
      <c r="J747" s="2"/>
    </row>
    <row r="748" spans="1:10" ht="15" customHeight="1">
      <c r="A748" s="2">
        <v>11050899</v>
      </c>
      <c r="B748" s="2">
        <v>10950126</v>
      </c>
      <c r="C748" s="2">
        <v>0</v>
      </c>
      <c r="D748" s="2"/>
      <c r="E748" s="2">
        <v>10800659</v>
      </c>
      <c r="G748" s="2" t="s">
        <v>225</v>
      </c>
      <c r="H748" s="2" t="str">
        <f>VLOOKUP(E748,VorgangsAttr!$A:$O,15,FALSE)</f>
        <v>EIN II</v>
      </c>
      <c r="I748" s="2">
        <f>VLOOKUP(B748,PersonVor!$A:$Y,23,FALSE)</f>
        <v>2672</v>
      </c>
      <c r="J748" s="2"/>
    </row>
    <row r="749" spans="1:10" ht="15" customHeight="1">
      <c r="A749" s="2">
        <v>11050900</v>
      </c>
      <c r="B749" s="2">
        <v>10950127</v>
      </c>
      <c r="C749" s="2">
        <v>0</v>
      </c>
      <c r="D749" s="2"/>
      <c r="E749" s="2">
        <v>10800659</v>
      </c>
      <c r="G749" s="2" t="s">
        <v>225</v>
      </c>
      <c r="H749" s="2" t="str">
        <f>VLOOKUP(E749,VorgangsAttr!$A:$O,15,FALSE)</f>
        <v>EIN II</v>
      </c>
      <c r="I749" s="2">
        <f>VLOOKUP(B749,PersonVor!$A:$Y,23,FALSE)</f>
        <v>2672</v>
      </c>
      <c r="J749" s="2"/>
    </row>
    <row r="750" spans="1:10" ht="15" customHeight="1">
      <c r="A750" s="2">
        <v>11050901</v>
      </c>
      <c r="B750" s="2">
        <v>10950128</v>
      </c>
      <c r="C750" s="2">
        <v>0</v>
      </c>
      <c r="D750" s="2"/>
      <c r="E750" s="2">
        <v>10800659</v>
      </c>
      <c r="G750" s="2" t="s">
        <v>225</v>
      </c>
      <c r="H750" s="2" t="str">
        <f>VLOOKUP(E750,VorgangsAttr!$A:$O,15,FALSE)</f>
        <v>EIN II</v>
      </c>
      <c r="I750" s="2">
        <f>VLOOKUP(B750,PersonVor!$A:$Y,23,FALSE)</f>
        <v>2672</v>
      </c>
      <c r="J750" s="2"/>
    </row>
    <row r="751" spans="1:10" ht="15" customHeight="1">
      <c r="A751" s="2">
        <v>11050902</v>
      </c>
      <c r="B751" s="2">
        <v>10890436</v>
      </c>
      <c r="C751" s="2">
        <v>0</v>
      </c>
      <c r="D751" s="2"/>
      <c r="E751" s="2">
        <v>10800660</v>
      </c>
      <c r="G751" s="2" t="s">
        <v>226</v>
      </c>
      <c r="H751" s="2" t="str">
        <f>VLOOKUP(E751,VorgangsAttr!$A:$O,15,FALSE)</f>
        <v>EIN II</v>
      </c>
      <c r="I751" s="2">
        <f>VLOOKUP(B751,PersonVor!$A:$Y,23,FALSE)</f>
        <v>2672</v>
      </c>
      <c r="J751" s="2"/>
    </row>
    <row r="752" spans="1:10" ht="15" customHeight="1">
      <c r="A752" s="2">
        <v>11050903</v>
      </c>
      <c r="B752" s="2">
        <v>10890437</v>
      </c>
      <c r="C752" s="2">
        <v>0</v>
      </c>
      <c r="D752" s="2"/>
      <c r="E752" s="2">
        <v>10800660</v>
      </c>
      <c r="G752" s="2" t="s">
        <v>226</v>
      </c>
      <c r="H752" s="2" t="str">
        <f>VLOOKUP(E752,VorgangsAttr!$A:$O,15,FALSE)</f>
        <v>EIN II</v>
      </c>
      <c r="I752" s="2">
        <f>VLOOKUP(B752,PersonVor!$A:$Y,23,FALSE)</f>
        <v>2672</v>
      </c>
      <c r="J752" s="2"/>
    </row>
    <row r="753" spans="1:10" ht="15" customHeight="1">
      <c r="A753" s="2">
        <v>11050904</v>
      </c>
      <c r="B753" s="2">
        <v>10890438</v>
      </c>
      <c r="C753" s="2">
        <v>0</v>
      </c>
      <c r="D753" s="2"/>
      <c r="E753" s="2">
        <v>10800660</v>
      </c>
      <c r="G753" s="2" t="s">
        <v>226</v>
      </c>
      <c r="H753" s="2" t="str">
        <f>VLOOKUP(E753,VorgangsAttr!$A:$O,15,FALSE)</f>
        <v>EIN II</v>
      </c>
      <c r="I753" s="2">
        <f>VLOOKUP(B753,PersonVor!$A:$Y,23,FALSE)</f>
        <v>2672</v>
      </c>
      <c r="J753" s="2"/>
    </row>
    <row r="754" spans="1:10" ht="15" customHeight="1">
      <c r="A754" s="2">
        <v>11050905</v>
      </c>
      <c r="B754" s="2">
        <v>10950126</v>
      </c>
      <c r="C754" s="2">
        <v>0</v>
      </c>
      <c r="D754" s="2"/>
      <c r="E754" s="2">
        <v>10800660</v>
      </c>
      <c r="G754" s="2" t="s">
        <v>226</v>
      </c>
      <c r="H754" s="2" t="str">
        <f>VLOOKUP(E754,VorgangsAttr!$A:$O,15,FALSE)</f>
        <v>EIN II</v>
      </c>
      <c r="I754" s="2">
        <f>VLOOKUP(B754,PersonVor!$A:$Y,23,FALSE)</f>
        <v>2672</v>
      </c>
      <c r="J754" s="2"/>
    </row>
    <row r="755" spans="1:10" ht="15" customHeight="1">
      <c r="A755" s="2">
        <v>11050906</v>
      </c>
      <c r="B755" s="2">
        <v>10950127</v>
      </c>
      <c r="C755" s="2">
        <v>0</v>
      </c>
      <c r="D755" s="2"/>
      <c r="E755" s="2">
        <v>10800660</v>
      </c>
      <c r="G755" s="2" t="s">
        <v>226</v>
      </c>
      <c r="H755" s="2" t="str">
        <f>VLOOKUP(E755,VorgangsAttr!$A:$O,15,FALSE)</f>
        <v>EIN II</v>
      </c>
      <c r="I755" s="2">
        <f>VLOOKUP(B755,PersonVor!$A:$Y,23,FALSE)</f>
        <v>2672</v>
      </c>
      <c r="J755" s="2"/>
    </row>
    <row r="756" spans="1:10" ht="15" customHeight="1">
      <c r="A756" s="2">
        <v>11050907</v>
      </c>
      <c r="B756" s="2">
        <v>10950128</v>
      </c>
      <c r="C756" s="2">
        <v>0</v>
      </c>
      <c r="D756" s="2"/>
      <c r="E756" s="2">
        <v>10800660</v>
      </c>
      <c r="G756" s="2" t="s">
        <v>226</v>
      </c>
      <c r="H756" s="2" t="str">
        <f>VLOOKUP(E756,VorgangsAttr!$A:$O,15,FALSE)</f>
        <v>EIN II</v>
      </c>
      <c r="I756" s="2">
        <f>VLOOKUP(B756,PersonVor!$A:$Y,23,FALSE)</f>
        <v>2672</v>
      </c>
      <c r="J756" s="2"/>
    </row>
    <row r="757" spans="1:10" ht="15" customHeight="1">
      <c r="A757" s="2">
        <v>11050908</v>
      </c>
      <c r="B757" s="2">
        <v>10890436</v>
      </c>
      <c r="C757" s="2">
        <v>0</v>
      </c>
      <c r="D757" s="2"/>
      <c r="E757" s="2">
        <v>10800661</v>
      </c>
      <c r="G757" s="2" t="s">
        <v>227</v>
      </c>
      <c r="H757" s="2" t="str">
        <f>VLOOKUP(E757,VorgangsAttr!$A:$O,15,FALSE)</f>
        <v>EIN II</v>
      </c>
      <c r="I757" s="2">
        <f>VLOOKUP(B757,PersonVor!$A:$Y,23,FALSE)</f>
        <v>2672</v>
      </c>
      <c r="J757" s="2"/>
    </row>
    <row r="758" spans="1:10" ht="15" customHeight="1">
      <c r="A758" s="2">
        <v>11050909</v>
      </c>
      <c r="B758" s="2">
        <v>10890437</v>
      </c>
      <c r="C758" s="2">
        <v>0</v>
      </c>
      <c r="D758" s="2"/>
      <c r="E758" s="2">
        <v>10800661</v>
      </c>
      <c r="G758" s="2" t="s">
        <v>227</v>
      </c>
      <c r="H758" s="2" t="str">
        <f>VLOOKUP(E758,VorgangsAttr!$A:$O,15,FALSE)</f>
        <v>EIN II</v>
      </c>
      <c r="I758" s="2">
        <f>VLOOKUP(B758,PersonVor!$A:$Y,23,FALSE)</f>
        <v>2672</v>
      </c>
      <c r="J758" s="2"/>
    </row>
    <row r="759" spans="1:10" ht="15" customHeight="1">
      <c r="A759" s="2">
        <v>11050910</v>
      </c>
      <c r="B759" s="2">
        <v>10890438</v>
      </c>
      <c r="C759" s="2">
        <v>0</v>
      </c>
      <c r="D759" s="2"/>
      <c r="E759" s="2">
        <v>10800661</v>
      </c>
      <c r="G759" s="2" t="s">
        <v>227</v>
      </c>
      <c r="H759" s="2" t="str">
        <f>VLOOKUP(E759,VorgangsAttr!$A:$O,15,FALSE)</f>
        <v>EIN II</v>
      </c>
      <c r="I759" s="2">
        <f>VLOOKUP(B759,PersonVor!$A:$Y,23,FALSE)</f>
        <v>2672</v>
      </c>
      <c r="J759" s="2"/>
    </row>
    <row r="760" spans="1:10" ht="15" customHeight="1">
      <c r="A760" s="2">
        <v>11050911</v>
      </c>
      <c r="B760" s="2">
        <v>10950126</v>
      </c>
      <c r="C760" s="2">
        <v>0</v>
      </c>
      <c r="D760" s="2"/>
      <c r="E760" s="2">
        <v>10800661</v>
      </c>
      <c r="G760" s="2" t="s">
        <v>227</v>
      </c>
      <c r="H760" s="2" t="str">
        <f>VLOOKUP(E760,VorgangsAttr!$A:$O,15,FALSE)</f>
        <v>EIN II</v>
      </c>
      <c r="I760" s="2">
        <f>VLOOKUP(B760,PersonVor!$A:$Y,23,FALSE)</f>
        <v>2672</v>
      </c>
      <c r="J760" s="2"/>
    </row>
    <row r="761" spans="1:10" ht="15" customHeight="1">
      <c r="A761" s="2">
        <v>11050912</v>
      </c>
      <c r="B761" s="2">
        <v>10950127</v>
      </c>
      <c r="C761" s="2">
        <v>0</v>
      </c>
      <c r="D761" s="2"/>
      <c r="E761" s="2">
        <v>10800661</v>
      </c>
      <c r="G761" s="2" t="s">
        <v>227</v>
      </c>
      <c r="H761" s="2" t="str">
        <f>VLOOKUP(E761,VorgangsAttr!$A:$O,15,FALSE)</f>
        <v>EIN II</v>
      </c>
      <c r="I761" s="2">
        <f>VLOOKUP(B761,PersonVor!$A:$Y,23,FALSE)</f>
        <v>2672</v>
      </c>
      <c r="J761" s="2"/>
    </row>
    <row r="762" spans="1:10" ht="15" customHeight="1">
      <c r="A762" s="2">
        <v>11050913</v>
      </c>
      <c r="B762" s="2">
        <v>10950128</v>
      </c>
      <c r="C762" s="2">
        <v>0</v>
      </c>
      <c r="D762" s="2"/>
      <c r="E762" s="2">
        <v>10800661</v>
      </c>
      <c r="G762" s="2" t="s">
        <v>227</v>
      </c>
      <c r="H762" s="2" t="str">
        <f>VLOOKUP(E762,VorgangsAttr!$A:$O,15,FALSE)</f>
        <v>EIN II</v>
      </c>
      <c r="I762" s="2">
        <f>VLOOKUP(B762,PersonVor!$A:$Y,23,FALSE)</f>
        <v>2672</v>
      </c>
      <c r="J762" s="2"/>
    </row>
    <row r="763" spans="1:10" ht="15" customHeight="1">
      <c r="A763" s="2">
        <v>11050914</v>
      </c>
      <c r="B763" s="2">
        <v>10890436</v>
      </c>
      <c r="C763" s="2">
        <v>0</v>
      </c>
      <c r="D763" s="2"/>
      <c r="E763" s="2">
        <v>10800662</v>
      </c>
      <c r="G763" s="2" t="s">
        <v>228</v>
      </c>
      <c r="H763" s="2" t="str">
        <f>VLOOKUP(E763,VorgangsAttr!$A:$O,15,FALSE)</f>
        <v>EIN II</v>
      </c>
      <c r="I763" s="2">
        <f>VLOOKUP(B763,PersonVor!$A:$Y,23,FALSE)</f>
        <v>2672</v>
      </c>
      <c r="J763" s="2"/>
    </row>
    <row r="764" spans="1:10" ht="15" customHeight="1">
      <c r="A764" s="2">
        <v>11050915</v>
      </c>
      <c r="B764" s="2">
        <v>10890437</v>
      </c>
      <c r="C764" s="2">
        <v>0</v>
      </c>
      <c r="D764" s="2"/>
      <c r="E764" s="2">
        <v>10800662</v>
      </c>
      <c r="G764" s="2" t="s">
        <v>228</v>
      </c>
      <c r="H764" s="2" t="str">
        <f>VLOOKUP(E764,VorgangsAttr!$A:$O,15,FALSE)</f>
        <v>EIN II</v>
      </c>
      <c r="I764" s="2">
        <f>VLOOKUP(B764,PersonVor!$A:$Y,23,FALSE)</f>
        <v>2672</v>
      </c>
      <c r="J764" s="2"/>
    </row>
    <row r="765" spans="1:10" ht="15" customHeight="1">
      <c r="A765" s="2">
        <v>11050916</v>
      </c>
      <c r="B765" s="2">
        <v>10890438</v>
      </c>
      <c r="C765" s="2">
        <v>0</v>
      </c>
      <c r="D765" s="2"/>
      <c r="E765" s="2">
        <v>10800662</v>
      </c>
      <c r="G765" s="2" t="s">
        <v>228</v>
      </c>
      <c r="H765" s="2" t="str">
        <f>VLOOKUP(E765,VorgangsAttr!$A:$O,15,FALSE)</f>
        <v>EIN II</v>
      </c>
      <c r="I765" s="2">
        <f>VLOOKUP(B765,PersonVor!$A:$Y,23,FALSE)</f>
        <v>2672</v>
      </c>
      <c r="J765" s="2"/>
    </row>
    <row r="766" spans="1:10" ht="15" customHeight="1">
      <c r="A766" s="2">
        <v>11050917</v>
      </c>
      <c r="B766" s="2">
        <v>10950126</v>
      </c>
      <c r="C766" s="2">
        <v>0</v>
      </c>
      <c r="D766" s="2"/>
      <c r="E766" s="2">
        <v>10800662</v>
      </c>
      <c r="G766" s="2" t="s">
        <v>228</v>
      </c>
      <c r="H766" s="2" t="str">
        <f>VLOOKUP(E766,VorgangsAttr!$A:$O,15,FALSE)</f>
        <v>EIN II</v>
      </c>
      <c r="I766" s="2">
        <f>VLOOKUP(B766,PersonVor!$A:$Y,23,FALSE)</f>
        <v>2672</v>
      </c>
      <c r="J766" s="2"/>
    </row>
    <row r="767" spans="1:10" ht="15" customHeight="1">
      <c r="A767" s="2">
        <v>11050918</v>
      </c>
      <c r="B767" s="2">
        <v>10950127</v>
      </c>
      <c r="C767" s="2">
        <v>0</v>
      </c>
      <c r="D767" s="2"/>
      <c r="E767" s="2">
        <v>10800662</v>
      </c>
      <c r="G767" s="2" t="s">
        <v>228</v>
      </c>
      <c r="H767" s="2" t="str">
        <f>VLOOKUP(E767,VorgangsAttr!$A:$O,15,FALSE)</f>
        <v>EIN II</v>
      </c>
      <c r="I767" s="2">
        <f>VLOOKUP(B767,PersonVor!$A:$Y,23,FALSE)</f>
        <v>2672</v>
      </c>
      <c r="J767" s="2"/>
    </row>
    <row r="768" spans="1:10" ht="15" customHeight="1">
      <c r="A768" s="2">
        <v>11050919</v>
      </c>
      <c r="B768" s="2">
        <v>10950128</v>
      </c>
      <c r="C768" s="2">
        <v>0</v>
      </c>
      <c r="D768" s="2"/>
      <c r="E768" s="2">
        <v>10800662</v>
      </c>
      <c r="G768" s="2" t="s">
        <v>228</v>
      </c>
      <c r="H768" s="2" t="str">
        <f>VLOOKUP(E768,VorgangsAttr!$A:$O,15,FALSE)</f>
        <v>EIN II</v>
      </c>
      <c r="I768" s="2">
        <f>VLOOKUP(B768,PersonVor!$A:$Y,23,FALSE)</f>
        <v>2672</v>
      </c>
      <c r="J768" s="2"/>
    </row>
    <row r="769" spans="1:10" ht="15" customHeight="1">
      <c r="A769" s="2">
        <v>11050920</v>
      </c>
      <c r="B769" s="2">
        <v>10890436</v>
      </c>
      <c r="C769" s="2">
        <v>0</v>
      </c>
      <c r="D769" s="2"/>
      <c r="E769" s="2">
        <v>10800663</v>
      </c>
      <c r="G769" s="2" t="s">
        <v>229</v>
      </c>
      <c r="H769" s="2" t="str">
        <f>VLOOKUP(E769,VorgangsAttr!$A:$O,15,FALSE)</f>
        <v>EIN II</v>
      </c>
      <c r="I769" s="2">
        <f>VLOOKUP(B769,PersonVor!$A:$Y,23,FALSE)</f>
        <v>2672</v>
      </c>
      <c r="J769" s="2"/>
    </row>
    <row r="770" spans="1:10" ht="15" customHeight="1">
      <c r="A770" s="2">
        <v>11050921</v>
      </c>
      <c r="B770" s="2">
        <v>10890437</v>
      </c>
      <c r="C770" s="2">
        <v>0</v>
      </c>
      <c r="D770" s="2"/>
      <c r="E770" s="2">
        <v>10800663</v>
      </c>
      <c r="G770" s="2" t="s">
        <v>229</v>
      </c>
      <c r="H770" s="2" t="str">
        <f>VLOOKUP(E770,VorgangsAttr!$A:$O,15,FALSE)</f>
        <v>EIN II</v>
      </c>
      <c r="I770" s="2">
        <f>VLOOKUP(B770,PersonVor!$A:$Y,23,FALSE)</f>
        <v>2672</v>
      </c>
      <c r="J770" s="2"/>
    </row>
    <row r="771" spans="1:10" ht="15" customHeight="1">
      <c r="A771" s="2">
        <v>11050922</v>
      </c>
      <c r="B771" s="2">
        <v>10890438</v>
      </c>
      <c r="C771" s="2">
        <v>0</v>
      </c>
      <c r="D771" s="2"/>
      <c r="E771" s="2">
        <v>10800663</v>
      </c>
      <c r="G771" s="2" t="s">
        <v>229</v>
      </c>
      <c r="H771" s="2" t="str">
        <f>VLOOKUP(E771,VorgangsAttr!$A:$O,15,FALSE)</f>
        <v>EIN II</v>
      </c>
      <c r="I771" s="2">
        <f>VLOOKUP(B771,PersonVor!$A:$Y,23,FALSE)</f>
        <v>2672</v>
      </c>
      <c r="J771" s="2"/>
    </row>
    <row r="772" spans="1:10" ht="15" customHeight="1">
      <c r="A772" s="2">
        <v>11050923</v>
      </c>
      <c r="B772" s="2">
        <v>10950126</v>
      </c>
      <c r="C772" s="2">
        <v>0</v>
      </c>
      <c r="D772" s="2"/>
      <c r="E772" s="2">
        <v>10800663</v>
      </c>
      <c r="G772" s="2" t="s">
        <v>229</v>
      </c>
      <c r="H772" s="2" t="str">
        <f>VLOOKUP(E772,VorgangsAttr!$A:$O,15,FALSE)</f>
        <v>EIN II</v>
      </c>
      <c r="I772" s="2">
        <f>VLOOKUP(B772,PersonVor!$A:$Y,23,FALSE)</f>
        <v>2672</v>
      </c>
      <c r="J772" s="2"/>
    </row>
    <row r="773" spans="1:10" ht="15" customHeight="1">
      <c r="A773" s="2">
        <v>11050924</v>
      </c>
      <c r="B773" s="2">
        <v>10950127</v>
      </c>
      <c r="C773" s="2">
        <v>0</v>
      </c>
      <c r="D773" s="2"/>
      <c r="E773" s="2">
        <v>10800663</v>
      </c>
      <c r="G773" s="2" t="s">
        <v>229</v>
      </c>
      <c r="H773" s="2" t="str">
        <f>VLOOKUP(E773,VorgangsAttr!$A:$O,15,FALSE)</f>
        <v>EIN II</v>
      </c>
      <c r="I773" s="2">
        <f>VLOOKUP(B773,PersonVor!$A:$Y,23,FALSE)</f>
        <v>2672</v>
      </c>
      <c r="J773" s="2"/>
    </row>
    <row r="774" spans="1:10" ht="15" customHeight="1">
      <c r="A774" s="2">
        <v>11050925</v>
      </c>
      <c r="B774" s="2">
        <v>10950128</v>
      </c>
      <c r="C774" s="2">
        <v>0</v>
      </c>
      <c r="D774" s="2"/>
      <c r="E774" s="2">
        <v>10800663</v>
      </c>
      <c r="G774" s="2" t="s">
        <v>229</v>
      </c>
      <c r="H774" s="2" t="str">
        <f>VLOOKUP(E774,VorgangsAttr!$A:$O,15,FALSE)</f>
        <v>EIN II</v>
      </c>
      <c r="I774" s="2">
        <f>VLOOKUP(B774,PersonVor!$A:$Y,23,FALSE)</f>
        <v>2672</v>
      </c>
      <c r="J774" s="2"/>
    </row>
    <row r="775" spans="1:10" ht="15" customHeight="1">
      <c r="A775" s="2">
        <v>11050926</v>
      </c>
      <c r="B775" s="2">
        <v>10890436</v>
      </c>
      <c r="C775" s="2">
        <v>0</v>
      </c>
      <c r="D775" s="2"/>
      <c r="E775" s="2">
        <v>10800664</v>
      </c>
      <c r="G775" s="2" t="s">
        <v>229</v>
      </c>
      <c r="H775" s="2" t="str">
        <f>VLOOKUP(E775,VorgangsAttr!$A:$O,15,FALSE)</f>
        <v>EIN II</v>
      </c>
      <c r="I775" s="2">
        <f>VLOOKUP(B775,PersonVor!$A:$Y,23,FALSE)</f>
        <v>2672</v>
      </c>
      <c r="J775" s="2"/>
    </row>
    <row r="776" spans="1:10" ht="15" customHeight="1">
      <c r="A776" s="2">
        <v>11050927</v>
      </c>
      <c r="B776" s="2">
        <v>10890437</v>
      </c>
      <c r="C776" s="2">
        <v>0</v>
      </c>
      <c r="D776" s="2"/>
      <c r="E776" s="2">
        <v>10800664</v>
      </c>
      <c r="G776" s="2" t="s">
        <v>230</v>
      </c>
      <c r="H776" s="2" t="str">
        <f>VLOOKUP(E776,VorgangsAttr!$A:$O,15,FALSE)</f>
        <v>EIN II</v>
      </c>
      <c r="I776" s="2">
        <f>VLOOKUP(B776,PersonVor!$A:$Y,23,FALSE)</f>
        <v>2672</v>
      </c>
      <c r="J776" s="2"/>
    </row>
    <row r="777" spans="1:10" ht="15" customHeight="1">
      <c r="A777" s="2">
        <v>11050928</v>
      </c>
      <c r="B777" s="2">
        <v>10890438</v>
      </c>
      <c r="C777" s="2">
        <v>0</v>
      </c>
      <c r="D777" s="2"/>
      <c r="E777" s="2">
        <v>10800664</v>
      </c>
      <c r="G777" s="2" t="s">
        <v>230</v>
      </c>
      <c r="H777" s="2" t="str">
        <f>VLOOKUP(E777,VorgangsAttr!$A:$O,15,FALSE)</f>
        <v>EIN II</v>
      </c>
      <c r="I777" s="2">
        <f>VLOOKUP(B777,PersonVor!$A:$Y,23,FALSE)</f>
        <v>2672</v>
      </c>
      <c r="J777" s="2"/>
    </row>
    <row r="778" spans="1:10" ht="15" customHeight="1">
      <c r="A778" s="2">
        <v>11050929</v>
      </c>
      <c r="B778" s="2">
        <v>10950126</v>
      </c>
      <c r="C778" s="2">
        <v>0</v>
      </c>
      <c r="D778" s="2"/>
      <c r="E778" s="2">
        <v>10800664</v>
      </c>
      <c r="G778" s="2" t="s">
        <v>230</v>
      </c>
      <c r="H778" s="2" t="str">
        <f>VLOOKUP(E778,VorgangsAttr!$A:$O,15,FALSE)</f>
        <v>EIN II</v>
      </c>
      <c r="I778" s="2">
        <f>VLOOKUP(B778,PersonVor!$A:$Y,23,FALSE)</f>
        <v>2672</v>
      </c>
      <c r="J778" s="2"/>
    </row>
    <row r="779" spans="1:10" ht="15" customHeight="1">
      <c r="A779" s="2">
        <v>11050930</v>
      </c>
      <c r="B779" s="2">
        <v>10950127</v>
      </c>
      <c r="C779" s="2">
        <v>0</v>
      </c>
      <c r="D779" s="2"/>
      <c r="E779" s="2">
        <v>10800664</v>
      </c>
      <c r="G779" s="2" t="s">
        <v>230</v>
      </c>
      <c r="H779" s="2" t="str">
        <f>VLOOKUP(E779,VorgangsAttr!$A:$O,15,FALSE)</f>
        <v>EIN II</v>
      </c>
      <c r="I779" s="2">
        <f>VLOOKUP(B779,PersonVor!$A:$Y,23,FALSE)</f>
        <v>2672</v>
      </c>
      <c r="J779" s="2"/>
    </row>
    <row r="780" spans="1:10" ht="15" customHeight="1">
      <c r="A780" s="2">
        <v>11050931</v>
      </c>
      <c r="B780" s="2">
        <v>10950128</v>
      </c>
      <c r="C780" s="2">
        <v>0</v>
      </c>
      <c r="D780" s="2"/>
      <c r="E780" s="2">
        <v>10800664</v>
      </c>
      <c r="G780" s="2" t="s">
        <v>230</v>
      </c>
      <c r="H780" s="2" t="str">
        <f>VLOOKUP(E780,VorgangsAttr!$A:$O,15,FALSE)</f>
        <v>EIN II</v>
      </c>
      <c r="I780" s="2">
        <f>VLOOKUP(B780,PersonVor!$A:$Y,23,FALSE)</f>
        <v>2672</v>
      </c>
      <c r="J780" s="2"/>
    </row>
    <row r="781" spans="1:10" ht="15" customHeight="1">
      <c r="A781" s="2">
        <v>11050932</v>
      </c>
      <c r="B781" s="2">
        <v>10890436</v>
      </c>
      <c r="C781" s="2">
        <v>0</v>
      </c>
      <c r="D781" s="2"/>
      <c r="E781" s="2">
        <v>10800665</v>
      </c>
      <c r="G781" s="2" t="s">
        <v>230</v>
      </c>
      <c r="H781" s="2" t="str">
        <f>VLOOKUP(E781,VorgangsAttr!$A:$O,15,FALSE)</f>
        <v>EIN II</v>
      </c>
      <c r="I781" s="2">
        <f>VLOOKUP(B781,PersonVor!$A:$Y,23,FALSE)</f>
        <v>2672</v>
      </c>
      <c r="J781" s="2"/>
    </row>
    <row r="782" spans="1:10" ht="15" customHeight="1">
      <c r="A782" s="2">
        <v>11050933</v>
      </c>
      <c r="B782" s="2">
        <v>10890437</v>
      </c>
      <c r="C782" s="2">
        <v>0</v>
      </c>
      <c r="D782" s="2"/>
      <c r="E782" s="2">
        <v>10800665</v>
      </c>
      <c r="G782" s="2" t="s">
        <v>231</v>
      </c>
      <c r="H782" s="2" t="str">
        <f>VLOOKUP(E782,VorgangsAttr!$A:$O,15,FALSE)</f>
        <v>EIN II</v>
      </c>
      <c r="I782" s="2">
        <f>VLOOKUP(B782,PersonVor!$A:$Y,23,FALSE)</f>
        <v>2672</v>
      </c>
      <c r="J782" s="2"/>
    </row>
    <row r="783" spans="1:10" ht="15" customHeight="1">
      <c r="A783" s="2">
        <v>11050934</v>
      </c>
      <c r="B783" s="2">
        <v>10890438</v>
      </c>
      <c r="C783" s="2">
        <v>0</v>
      </c>
      <c r="D783" s="2"/>
      <c r="E783" s="2">
        <v>10800665</v>
      </c>
      <c r="G783" s="2" t="s">
        <v>231</v>
      </c>
      <c r="H783" s="2" t="str">
        <f>VLOOKUP(E783,VorgangsAttr!$A:$O,15,FALSE)</f>
        <v>EIN II</v>
      </c>
      <c r="I783" s="2">
        <f>VLOOKUP(B783,PersonVor!$A:$Y,23,FALSE)</f>
        <v>2672</v>
      </c>
      <c r="J783" s="2"/>
    </row>
    <row r="784" spans="1:10" ht="15" customHeight="1">
      <c r="A784" s="2">
        <v>11050935</v>
      </c>
      <c r="B784" s="2">
        <v>10950126</v>
      </c>
      <c r="C784" s="2">
        <v>0</v>
      </c>
      <c r="D784" s="2"/>
      <c r="E784" s="2">
        <v>10800665</v>
      </c>
      <c r="G784" s="2" t="s">
        <v>231</v>
      </c>
      <c r="H784" s="2" t="str">
        <f>VLOOKUP(E784,VorgangsAttr!$A:$O,15,FALSE)</f>
        <v>EIN II</v>
      </c>
      <c r="I784" s="2">
        <f>VLOOKUP(B784,PersonVor!$A:$Y,23,FALSE)</f>
        <v>2672</v>
      </c>
      <c r="J784" s="2"/>
    </row>
    <row r="785" spans="1:10" ht="15" customHeight="1">
      <c r="A785" s="2">
        <v>11050936</v>
      </c>
      <c r="B785" s="2">
        <v>10950127</v>
      </c>
      <c r="C785" s="2">
        <v>0</v>
      </c>
      <c r="D785" s="2"/>
      <c r="E785" s="2">
        <v>10800665</v>
      </c>
      <c r="G785" s="2" t="s">
        <v>231</v>
      </c>
      <c r="H785" s="2" t="str">
        <f>VLOOKUP(E785,VorgangsAttr!$A:$O,15,FALSE)</f>
        <v>EIN II</v>
      </c>
      <c r="I785" s="2">
        <f>VLOOKUP(B785,PersonVor!$A:$Y,23,FALSE)</f>
        <v>2672</v>
      </c>
      <c r="J785" s="2"/>
    </row>
    <row r="786" spans="1:10" ht="15" customHeight="1">
      <c r="A786" s="2">
        <v>11050937</v>
      </c>
      <c r="B786" s="2">
        <v>10950128</v>
      </c>
      <c r="C786" s="2">
        <v>0</v>
      </c>
      <c r="D786" s="2"/>
      <c r="E786" s="2">
        <v>10800665</v>
      </c>
      <c r="G786" s="2" t="s">
        <v>231</v>
      </c>
      <c r="H786" s="2" t="str">
        <f>VLOOKUP(E786,VorgangsAttr!$A:$O,15,FALSE)</f>
        <v>EIN II</v>
      </c>
      <c r="I786" s="2">
        <f>VLOOKUP(B786,PersonVor!$A:$Y,23,FALSE)</f>
        <v>2672</v>
      </c>
      <c r="J786" s="2"/>
    </row>
    <row r="787" spans="1:10" ht="15" customHeight="1">
      <c r="A787" s="2">
        <v>11050938</v>
      </c>
      <c r="B787" s="2">
        <v>10890436</v>
      </c>
      <c r="C787" s="2">
        <v>0</v>
      </c>
      <c r="D787" s="2"/>
      <c r="E787" s="2">
        <v>10800666</v>
      </c>
      <c r="G787" s="2" t="s">
        <v>232</v>
      </c>
      <c r="H787" s="2" t="str">
        <f>VLOOKUP(E787,VorgangsAttr!$A:$O,15,FALSE)</f>
        <v>EIN II</v>
      </c>
      <c r="I787" s="2">
        <f>VLOOKUP(B787,PersonVor!$A:$Y,23,FALSE)</f>
        <v>2672</v>
      </c>
      <c r="J787" s="2"/>
    </row>
    <row r="788" spans="1:10" ht="15" customHeight="1">
      <c r="A788" s="2">
        <v>11050939</v>
      </c>
      <c r="B788" s="2">
        <v>10890437</v>
      </c>
      <c r="C788" s="2">
        <v>0</v>
      </c>
      <c r="D788" s="2"/>
      <c r="E788" s="2">
        <v>10800666</v>
      </c>
      <c r="G788" s="2" t="s">
        <v>232</v>
      </c>
      <c r="H788" s="2" t="str">
        <f>VLOOKUP(E788,VorgangsAttr!$A:$O,15,FALSE)</f>
        <v>EIN II</v>
      </c>
      <c r="I788" s="2">
        <f>VLOOKUP(B788,PersonVor!$A:$Y,23,FALSE)</f>
        <v>2672</v>
      </c>
      <c r="J788" s="2"/>
    </row>
    <row r="789" spans="1:10" ht="15" customHeight="1">
      <c r="A789" s="2">
        <v>11050940</v>
      </c>
      <c r="B789" s="2">
        <v>10890438</v>
      </c>
      <c r="C789" s="2">
        <v>0</v>
      </c>
      <c r="D789" s="2"/>
      <c r="E789" s="2">
        <v>10800666</v>
      </c>
      <c r="G789" s="2" t="s">
        <v>232</v>
      </c>
      <c r="H789" s="2" t="str">
        <f>VLOOKUP(E789,VorgangsAttr!$A:$O,15,FALSE)</f>
        <v>EIN II</v>
      </c>
      <c r="I789" s="2">
        <f>VLOOKUP(B789,PersonVor!$A:$Y,23,FALSE)</f>
        <v>2672</v>
      </c>
      <c r="J789" s="2"/>
    </row>
    <row r="790" spans="1:10" ht="15" customHeight="1">
      <c r="A790" s="2">
        <v>11050941</v>
      </c>
      <c r="B790" s="2">
        <v>10950126</v>
      </c>
      <c r="C790" s="2">
        <v>0</v>
      </c>
      <c r="D790" s="2"/>
      <c r="E790" s="2">
        <v>10800666</v>
      </c>
      <c r="G790" s="2" t="s">
        <v>232</v>
      </c>
      <c r="H790" s="2" t="str">
        <f>VLOOKUP(E790,VorgangsAttr!$A:$O,15,FALSE)</f>
        <v>EIN II</v>
      </c>
      <c r="I790" s="2">
        <f>VLOOKUP(B790,PersonVor!$A:$Y,23,FALSE)</f>
        <v>2672</v>
      </c>
      <c r="J790" s="2"/>
    </row>
    <row r="791" spans="1:10" ht="15" customHeight="1">
      <c r="A791" s="2">
        <v>11050942</v>
      </c>
      <c r="B791" s="2">
        <v>10950127</v>
      </c>
      <c r="C791" s="2">
        <v>0</v>
      </c>
      <c r="D791" s="2"/>
      <c r="E791" s="2">
        <v>10800666</v>
      </c>
      <c r="G791" s="2" t="s">
        <v>232</v>
      </c>
      <c r="H791" s="2" t="str">
        <f>VLOOKUP(E791,VorgangsAttr!$A:$O,15,FALSE)</f>
        <v>EIN II</v>
      </c>
      <c r="I791" s="2">
        <f>VLOOKUP(B791,PersonVor!$A:$Y,23,FALSE)</f>
        <v>2672</v>
      </c>
      <c r="J791" s="2"/>
    </row>
    <row r="792" spans="1:10" ht="15" customHeight="1">
      <c r="A792" s="2">
        <v>11050943</v>
      </c>
      <c r="B792" s="2">
        <v>10950128</v>
      </c>
      <c r="C792" s="2">
        <v>0</v>
      </c>
      <c r="D792" s="2"/>
      <c r="E792" s="2">
        <v>10800666</v>
      </c>
      <c r="G792" s="2" t="s">
        <v>232</v>
      </c>
      <c r="H792" s="2" t="str">
        <f>VLOOKUP(E792,VorgangsAttr!$A:$O,15,FALSE)</f>
        <v>EIN II</v>
      </c>
      <c r="I792" s="2">
        <f>VLOOKUP(B792,PersonVor!$A:$Y,23,FALSE)</f>
        <v>2672</v>
      </c>
      <c r="J792" s="2"/>
    </row>
    <row r="793" spans="1:10" ht="15" customHeight="1">
      <c r="A793" s="2">
        <v>11050944</v>
      </c>
      <c r="B793" s="2">
        <v>10890436</v>
      </c>
      <c r="C793" s="2">
        <v>0</v>
      </c>
      <c r="D793" s="2"/>
      <c r="E793" s="2">
        <v>10800667</v>
      </c>
      <c r="G793" s="2" t="s">
        <v>233</v>
      </c>
      <c r="H793" s="2" t="str">
        <f>VLOOKUP(E793,VorgangsAttr!$A:$O,15,FALSE)</f>
        <v>EIN II</v>
      </c>
      <c r="I793" s="2">
        <f>VLOOKUP(B793,PersonVor!$A:$Y,23,FALSE)</f>
        <v>2672</v>
      </c>
      <c r="J793" s="2"/>
    </row>
    <row r="794" spans="1:10" ht="15" customHeight="1">
      <c r="A794" s="2">
        <v>11050945</v>
      </c>
      <c r="B794" s="2">
        <v>10890437</v>
      </c>
      <c r="C794" s="2">
        <v>0</v>
      </c>
      <c r="D794" s="2"/>
      <c r="E794" s="2">
        <v>10800667</v>
      </c>
      <c r="G794" s="2" t="s">
        <v>233</v>
      </c>
      <c r="H794" s="2" t="str">
        <f>VLOOKUP(E794,VorgangsAttr!$A:$O,15,FALSE)</f>
        <v>EIN II</v>
      </c>
      <c r="I794" s="2">
        <f>VLOOKUP(B794,PersonVor!$A:$Y,23,FALSE)</f>
        <v>2672</v>
      </c>
      <c r="J794" s="2"/>
    </row>
    <row r="795" spans="1:10" ht="15" customHeight="1">
      <c r="A795" s="2">
        <v>11050946</v>
      </c>
      <c r="B795" s="2">
        <v>10890438</v>
      </c>
      <c r="C795" s="2">
        <v>0</v>
      </c>
      <c r="D795" s="2"/>
      <c r="E795" s="2">
        <v>10800667</v>
      </c>
      <c r="G795" s="2" t="s">
        <v>233</v>
      </c>
      <c r="H795" s="2" t="str">
        <f>VLOOKUP(E795,VorgangsAttr!$A:$O,15,FALSE)</f>
        <v>EIN II</v>
      </c>
      <c r="I795" s="2">
        <f>VLOOKUP(B795,PersonVor!$A:$Y,23,FALSE)</f>
        <v>2672</v>
      </c>
      <c r="J795" s="2"/>
    </row>
    <row r="796" spans="1:10" ht="15" customHeight="1">
      <c r="A796" s="2">
        <v>11050947</v>
      </c>
      <c r="B796" s="2">
        <v>10950126</v>
      </c>
      <c r="C796" s="2">
        <v>0</v>
      </c>
      <c r="D796" s="2"/>
      <c r="E796" s="2">
        <v>10800667</v>
      </c>
      <c r="G796" s="2" t="s">
        <v>233</v>
      </c>
      <c r="H796" s="2" t="str">
        <f>VLOOKUP(E796,VorgangsAttr!$A:$O,15,FALSE)</f>
        <v>EIN II</v>
      </c>
      <c r="I796" s="2">
        <f>VLOOKUP(B796,PersonVor!$A:$Y,23,FALSE)</f>
        <v>2672</v>
      </c>
      <c r="J796" s="2"/>
    </row>
    <row r="797" spans="1:10" ht="15" customHeight="1">
      <c r="A797" s="2">
        <v>11050948</v>
      </c>
      <c r="B797" s="2">
        <v>10950127</v>
      </c>
      <c r="C797" s="2">
        <v>0</v>
      </c>
      <c r="D797" s="2"/>
      <c r="E797" s="2">
        <v>10800667</v>
      </c>
      <c r="G797" s="2" t="s">
        <v>233</v>
      </c>
      <c r="H797" s="2" t="str">
        <f>VLOOKUP(E797,VorgangsAttr!$A:$O,15,FALSE)</f>
        <v>EIN II</v>
      </c>
      <c r="I797" s="2">
        <f>VLOOKUP(B797,PersonVor!$A:$Y,23,FALSE)</f>
        <v>2672</v>
      </c>
      <c r="J797" s="2"/>
    </row>
    <row r="798" spans="1:10" ht="15" customHeight="1">
      <c r="A798" s="2">
        <v>11050949</v>
      </c>
      <c r="B798" s="2">
        <v>10950128</v>
      </c>
      <c r="C798" s="2">
        <v>0</v>
      </c>
      <c r="D798" s="2"/>
      <c r="E798" s="2">
        <v>10800667</v>
      </c>
      <c r="G798" s="2" t="s">
        <v>233</v>
      </c>
      <c r="H798" s="2" t="str">
        <f>VLOOKUP(E798,VorgangsAttr!$A:$O,15,FALSE)</f>
        <v>EIN II</v>
      </c>
      <c r="I798" s="2">
        <f>VLOOKUP(B798,PersonVor!$A:$Y,23,FALSE)</f>
        <v>2672</v>
      </c>
      <c r="J798" s="2"/>
    </row>
    <row r="799" spans="1:10" ht="15" customHeight="1">
      <c r="A799" s="2">
        <v>11050950</v>
      </c>
      <c r="B799" s="2">
        <v>10890265</v>
      </c>
      <c r="C799" s="2">
        <v>0</v>
      </c>
      <c r="D799" s="2"/>
      <c r="E799" s="2">
        <v>10800672</v>
      </c>
      <c r="G799" s="2" t="s">
        <v>584</v>
      </c>
      <c r="H799" s="2" t="str">
        <f>VLOOKUP(E799,VorgangsAttr!$A:$O,15,FALSE)</f>
        <v>EIN II</v>
      </c>
      <c r="I799" s="2"/>
      <c r="J799" s="2"/>
    </row>
    <row r="800" spans="1:10" ht="15" customHeight="1">
      <c r="A800" s="2">
        <v>11050951</v>
      </c>
      <c r="B800" s="2">
        <v>10890258</v>
      </c>
      <c r="C800" s="2">
        <v>0</v>
      </c>
      <c r="D800" s="2"/>
      <c r="E800" s="2">
        <v>10800673</v>
      </c>
      <c r="G800" s="2" t="s">
        <v>586</v>
      </c>
      <c r="H800" s="2" t="str">
        <f>VLOOKUP(E800,VorgangsAttr!$A:$O,15,FALSE)</f>
        <v>EIN II</v>
      </c>
      <c r="I800" s="2"/>
      <c r="J800" s="2"/>
    </row>
    <row r="801" spans="1:10" ht="15" customHeight="1">
      <c r="A801" s="2">
        <v>11050952</v>
      </c>
      <c r="B801" s="2">
        <v>10890259</v>
      </c>
      <c r="C801" s="2">
        <v>0</v>
      </c>
      <c r="D801" s="2"/>
      <c r="E801" s="2">
        <v>10800674</v>
      </c>
      <c r="G801" s="2" t="s">
        <v>587</v>
      </c>
      <c r="H801" s="2" t="str">
        <f>VLOOKUP(E801,VorgangsAttr!$A:$O,15,FALSE)</f>
        <v>EIN II</v>
      </c>
      <c r="I801" s="2"/>
      <c r="J801" s="2"/>
    </row>
    <row r="802" spans="1:10" ht="15" customHeight="1">
      <c r="A802" s="2">
        <v>11050953</v>
      </c>
      <c r="B802" s="2">
        <v>10890260</v>
      </c>
      <c r="C802" s="2">
        <v>0</v>
      </c>
      <c r="D802" s="2"/>
      <c r="E802" s="2">
        <v>10800675</v>
      </c>
      <c r="G802" s="2" t="s">
        <v>588</v>
      </c>
      <c r="H802" s="2" t="str">
        <f>VLOOKUP(E802,VorgangsAttr!$A:$O,15,FALSE)</f>
        <v>EIN II</v>
      </c>
      <c r="I802" s="2"/>
      <c r="J802" s="2"/>
    </row>
    <row r="803" spans="1:10" ht="15" customHeight="1">
      <c r="A803" s="2">
        <v>11050954</v>
      </c>
      <c r="B803" s="2">
        <v>10890265</v>
      </c>
      <c r="C803" s="2">
        <v>0</v>
      </c>
      <c r="D803" s="2"/>
      <c r="E803" s="2">
        <v>10800676</v>
      </c>
      <c r="G803" s="2" t="s">
        <v>589</v>
      </c>
      <c r="H803" s="2" t="str">
        <f>VLOOKUP(E803,VorgangsAttr!$A:$O,15,FALSE)</f>
        <v>EIN II</v>
      </c>
      <c r="I803" s="2"/>
      <c r="J803" s="2"/>
    </row>
    <row r="804" spans="1:10" ht="15" customHeight="1">
      <c r="A804" s="2">
        <v>11050955</v>
      </c>
      <c r="B804" s="2">
        <v>10890258</v>
      </c>
      <c r="C804" s="2">
        <v>0</v>
      </c>
      <c r="D804" s="2"/>
      <c r="E804" s="2">
        <v>10800677</v>
      </c>
      <c r="G804" s="2" t="s">
        <v>591</v>
      </c>
      <c r="H804" s="2" t="str">
        <f>VLOOKUP(E804,VorgangsAttr!$A:$O,15,FALSE)</f>
        <v>EIN II</v>
      </c>
      <c r="I804" s="2"/>
      <c r="J804" s="2"/>
    </row>
    <row r="805" spans="1:10" ht="15" customHeight="1">
      <c r="A805" s="2">
        <v>11050956</v>
      </c>
      <c r="B805" s="2">
        <v>10890259</v>
      </c>
      <c r="C805" s="2">
        <v>0</v>
      </c>
      <c r="D805" s="2"/>
      <c r="E805" s="2">
        <v>10800678</v>
      </c>
      <c r="G805" s="2" t="s">
        <v>593</v>
      </c>
      <c r="H805" s="2" t="str">
        <f>VLOOKUP(E805,VorgangsAttr!$A:$O,15,FALSE)</f>
        <v>EIN II</v>
      </c>
      <c r="I805" s="2"/>
      <c r="J805" s="2"/>
    </row>
    <row r="806" spans="1:10" ht="15" customHeight="1">
      <c r="A806" s="2">
        <v>11050957</v>
      </c>
      <c r="B806" s="2">
        <v>10890260</v>
      </c>
      <c r="C806" s="2">
        <v>0</v>
      </c>
      <c r="D806" s="2"/>
      <c r="E806" s="2">
        <v>10800679</v>
      </c>
      <c r="G806" s="2" t="s">
        <v>594</v>
      </c>
      <c r="H806" s="2" t="str">
        <f>VLOOKUP(E806,VorgangsAttr!$A:$O,15,FALSE)</f>
        <v>EIN II</v>
      </c>
      <c r="I806" s="2"/>
      <c r="J806" s="2"/>
    </row>
    <row r="807" spans="1:10" ht="15" customHeight="1">
      <c r="A807" s="2">
        <v>11050958</v>
      </c>
      <c r="B807" s="2">
        <v>10890265</v>
      </c>
      <c r="C807" s="2">
        <v>0</v>
      </c>
      <c r="D807" s="2"/>
      <c r="E807" s="2">
        <v>10800680</v>
      </c>
      <c r="G807" s="2" t="s">
        <v>595</v>
      </c>
      <c r="H807" s="2" t="str">
        <f>VLOOKUP(E807,VorgangsAttr!$A:$O,15,FALSE)</f>
        <v>EIN II</v>
      </c>
      <c r="I807" s="2"/>
      <c r="J807" s="2"/>
    </row>
    <row r="808" spans="1:10" ht="15" customHeight="1">
      <c r="A808" s="2">
        <v>11050959</v>
      </c>
      <c r="B808" s="2">
        <v>10890258</v>
      </c>
      <c r="C808" s="2">
        <v>0</v>
      </c>
      <c r="D808" s="2"/>
      <c r="E808" s="2">
        <v>10800681</v>
      </c>
      <c r="G808" s="2" t="s">
        <v>596</v>
      </c>
      <c r="H808" s="2" t="str">
        <f>VLOOKUP(E808,VorgangsAttr!$A:$O,15,FALSE)</f>
        <v>EIN II</v>
      </c>
      <c r="I808" s="2"/>
      <c r="J808" s="2"/>
    </row>
    <row r="809" spans="1:10" ht="15" customHeight="1">
      <c r="A809" s="2">
        <v>11050960</v>
      </c>
      <c r="B809" s="2">
        <v>10890259</v>
      </c>
      <c r="C809" s="2">
        <v>0</v>
      </c>
      <c r="D809" s="2"/>
      <c r="E809" s="2">
        <v>10800682</v>
      </c>
      <c r="G809" s="2" t="s">
        <v>598</v>
      </c>
      <c r="H809" s="2" t="str">
        <f>VLOOKUP(E809,VorgangsAttr!$A:$O,15,FALSE)</f>
        <v>EIN II</v>
      </c>
      <c r="I809" s="2"/>
      <c r="J809" s="2"/>
    </row>
    <row r="810" spans="1:10" ht="15" customHeight="1">
      <c r="A810" s="2">
        <v>11050961</v>
      </c>
      <c r="B810" s="2">
        <v>10890260</v>
      </c>
      <c r="C810" s="2">
        <v>0</v>
      </c>
      <c r="D810" s="2"/>
      <c r="E810" s="2">
        <v>10800683</v>
      </c>
      <c r="G810" s="2" t="s">
        <v>599</v>
      </c>
      <c r="H810" s="2" t="str">
        <f>VLOOKUP(E810,VorgangsAttr!$A:$O,15,FALSE)</f>
        <v>EIN II</v>
      </c>
      <c r="I810" s="2"/>
      <c r="J810" s="2"/>
    </row>
    <row r="811" spans="1:10" ht="15" customHeight="1">
      <c r="A811" s="2">
        <v>11050962</v>
      </c>
      <c r="B811" s="2">
        <v>10890265</v>
      </c>
      <c r="C811" s="2">
        <v>0</v>
      </c>
      <c r="D811" s="2"/>
      <c r="E811" s="2">
        <v>10800684</v>
      </c>
      <c r="G811" s="2" t="s">
        <v>601</v>
      </c>
      <c r="H811" s="2" t="str">
        <f>VLOOKUP(E811,VorgangsAttr!$A:$O,15,FALSE)</f>
        <v>EIN II</v>
      </c>
      <c r="I811" s="2"/>
      <c r="J811" s="2"/>
    </row>
    <row r="812" spans="1:10" ht="15" customHeight="1">
      <c r="A812" s="2">
        <v>11050963</v>
      </c>
      <c r="B812" s="2">
        <v>10890258</v>
      </c>
      <c r="C812" s="2">
        <v>0</v>
      </c>
      <c r="D812" s="2"/>
      <c r="E812" s="2">
        <v>10800685</v>
      </c>
      <c r="G812" s="2" t="s">
        <v>602</v>
      </c>
      <c r="H812" s="2" t="str">
        <f>VLOOKUP(E812,VorgangsAttr!$A:$O,15,FALSE)</f>
        <v>EIN II</v>
      </c>
      <c r="I812" s="2"/>
      <c r="J812" s="2"/>
    </row>
    <row r="813" spans="1:10" ht="15" customHeight="1">
      <c r="A813" s="2">
        <v>11050964</v>
      </c>
      <c r="B813" s="2">
        <v>10890259</v>
      </c>
      <c r="C813" s="2">
        <v>0</v>
      </c>
      <c r="D813" s="2"/>
      <c r="E813" s="2">
        <v>10800686</v>
      </c>
      <c r="G813" s="2" t="s">
        <v>605</v>
      </c>
      <c r="H813" s="2" t="str">
        <f>VLOOKUP(E813,VorgangsAttr!$A:$O,15,FALSE)</f>
        <v>EIN II</v>
      </c>
      <c r="I813" s="2"/>
      <c r="J813" s="2"/>
    </row>
    <row r="814" spans="1:10" ht="15" customHeight="1">
      <c r="A814" s="2">
        <v>11050965</v>
      </c>
      <c r="B814" s="2">
        <v>10890260</v>
      </c>
      <c r="C814" s="2">
        <v>0</v>
      </c>
      <c r="D814" s="2"/>
      <c r="E814" s="2">
        <v>10800687</v>
      </c>
      <c r="G814" s="2" t="s">
        <v>607</v>
      </c>
      <c r="H814" s="2" t="str">
        <f>VLOOKUP(E814,VorgangsAttr!$A:$O,15,FALSE)</f>
        <v>EIN II</v>
      </c>
      <c r="I814" s="2"/>
      <c r="J814" s="2"/>
    </row>
    <row r="815" spans="1:10" ht="15" customHeight="1">
      <c r="A815" s="2">
        <v>11050966</v>
      </c>
      <c r="B815" s="2">
        <v>10890265</v>
      </c>
      <c r="C815" s="2">
        <v>0</v>
      </c>
      <c r="D815" s="2"/>
      <c r="E815" s="2">
        <v>10800688</v>
      </c>
      <c r="G815" s="2" t="s">
        <v>610</v>
      </c>
      <c r="H815" s="2" t="str">
        <f>VLOOKUP(E815,VorgangsAttr!$A:$O,15,FALSE)</f>
        <v>EIN II</v>
      </c>
      <c r="I815" s="2"/>
      <c r="J815" s="2"/>
    </row>
    <row r="816" spans="1:10" ht="15" customHeight="1">
      <c r="A816" s="2">
        <v>11050967</v>
      </c>
      <c r="B816" s="2">
        <v>10890258</v>
      </c>
      <c r="C816" s="2">
        <v>0</v>
      </c>
      <c r="D816" s="2"/>
      <c r="E816" s="2">
        <v>10800689</v>
      </c>
      <c r="G816" s="2" t="s">
        <v>611</v>
      </c>
      <c r="H816" s="2" t="str">
        <f>VLOOKUP(E816,VorgangsAttr!$A:$O,15,FALSE)</f>
        <v>EIN II</v>
      </c>
      <c r="I816" s="2"/>
      <c r="J816" s="2"/>
    </row>
    <row r="817" spans="1:10" ht="15" customHeight="1">
      <c r="A817" s="2">
        <v>11050968</v>
      </c>
      <c r="B817" s="2">
        <v>10890259</v>
      </c>
      <c r="C817" s="2">
        <v>0</v>
      </c>
      <c r="D817" s="2"/>
      <c r="E817" s="2">
        <v>10800690</v>
      </c>
      <c r="G817" s="2" t="s">
        <v>613</v>
      </c>
      <c r="H817" s="2" t="str">
        <f>VLOOKUP(E817,VorgangsAttr!$A:$O,15,FALSE)</f>
        <v>EIN II</v>
      </c>
      <c r="I817" s="2"/>
      <c r="J817" s="2"/>
    </row>
    <row r="818" spans="1:10" ht="15" customHeight="1">
      <c r="A818" s="2">
        <v>11050969</v>
      </c>
      <c r="B818" s="2">
        <v>10890260</v>
      </c>
      <c r="C818" s="2">
        <v>0</v>
      </c>
      <c r="D818" s="2"/>
      <c r="E818" s="2">
        <v>10800691</v>
      </c>
      <c r="G818" s="2" t="s">
        <v>614</v>
      </c>
      <c r="H818" s="2" t="str">
        <f>VLOOKUP(E818,VorgangsAttr!$A:$O,15,FALSE)</f>
        <v>EIN II</v>
      </c>
      <c r="I818" s="2"/>
      <c r="J818" s="2"/>
    </row>
    <row r="819" spans="1:10" ht="15" customHeight="1">
      <c r="A819" s="2">
        <v>11050970</v>
      </c>
      <c r="B819" s="2">
        <v>10890265</v>
      </c>
      <c r="C819" s="2">
        <v>0</v>
      </c>
      <c r="D819" s="2"/>
      <c r="E819" s="2">
        <v>10800692</v>
      </c>
      <c r="G819" s="2" t="s">
        <v>616</v>
      </c>
      <c r="H819" s="2" t="str">
        <f>VLOOKUP(E819,VorgangsAttr!$A:$O,15,FALSE)</f>
        <v>EIN II</v>
      </c>
      <c r="I819" s="2"/>
      <c r="J819" s="2"/>
    </row>
    <row r="820" spans="1:10" ht="15" customHeight="1">
      <c r="A820" s="2">
        <v>11050971</v>
      </c>
      <c r="B820" s="2">
        <v>10890443</v>
      </c>
      <c r="C820" s="2">
        <v>0</v>
      </c>
      <c r="D820" s="2"/>
      <c r="E820" s="2">
        <v>10800681</v>
      </c>
    </row>
    <row r="821" spans="1:10" ht="15" customHeight="1">
      <c r="A821" s="2">
        <v>11050972</v>
      </c>
      <c r="B821" s="2">
        <v>10890443</v>
      </c>
      <c r="C821" s="2">
        <v>0</v>
      </c>
      <c r="D821" s="2"/>
      <c r="E821" s="2">
        <v>10800682</v>
      </c>
    </row>
    <row r="822" spans="1:10" ht="15" customHeight="1">
      <c r="A822" s="2">
        <v>11050973</v>
      </c>
      <c r="B822" s="2">
        <v>10950134</v>
      </c>
      <c r="C822" s="2">
        <v>0</v>
      </c>
      <c r="D822" s="2"/>
      <c r="E822" s="2">
        <v>10800683</v>
      </c>
      <c r="G822" t="s">
        <v>599</v>
      </c>
      <c r="H822" t="s">
        <v>195</v>
      </c>
    </row>
    <row r="823" spans="1:10" ht="15" customHeight="1">
      <c r="A823" s="2">
        <v>11050974</v>
      </c>
      <c r="B823" s="2">
        <v>10950134</v>
      </c>
      <c r="C823" s="2">
        <v>0</v>
      </c>
      <c r="D823" s="2"/>
      <c r="E823" s="2">
        <v>10800684</v>
      </c>
      <c r="G823" t="s">
        <v>601</v>
      </c>
      <c r="H823" t="s">
        <v>195</v>
      </c>
    </row>
    <row r="824" spans="1:10" ht="15" customHeight="1">
      <c r="A824" s="2">
        <v>11050976</v>
      </c>
      <c r="B824" s="2">
        <v>10950133</v>
      </c>
      <c r="C824" s="2">
        <v>0</v>
      </c>
      <c r="D824" s="2"/>
      <c r="E824" s="2">
        <v>10800685</v>
      </c>
    </row>
    <row r="825" spans="1:10" ht="15" customHeight="1">
      <c r="A825" s="2">
        <v>11050978</v>
      </c>
      <c r="B825" s="2">
        <v>10890258</v>
      </c>
      <c r="C825" s="2">
        <v>0</v>
      </c>
      <c r="D825" s="2"/>
      <c r="E825" s="2">
        <v>10800686</v>
      </c>
    </row>
    <row r="826" spans="1:10" ht="15" customHeight="1">
      <c r="A826" s="2">
        <v>11050979</v>
      </c>
      <c r="B826" s="2">
        <v>10890259</v>
      </c>
      <c r="C826" s="2">
        <v>0</v>
      </c>
      <c r="D826" s="2"/>
      <c r="E826" s="2">
        <v>10800686</v>
      </c>
    </row>
    <row r="827" spans="1:10" ht="15" customHeight="1">
      <c r="A827" s="2">
        <v>11050984</v>
      </c>
      <c r="B827" s="2">
        <v>10890260</v>
      </c>
      <c r="C827" s="2">
        <v>0</v>
      </c>
      <c r="D827" s="2"/>
      <c r="E827" s="2">
        <v>10800687</v>
      </c>
    </row>
    <row r="828" spans="1:10" ht="15" customHeight="1">
      <c r="A828" s="2">
        <v>11050985</v>
      </c>
      <c r="B828" s="2">
        <v>10890265</v>
      </c>
      <c r="C828" s="2">
        <v>0</v>
      </c>
      <c r="D828" s="2"/>
      <c r="E828" s="2">
        <v>10800688</v>
      </c>
    </row>
    <row r="829" spans="1:10" ht="15" customHeight="1">
      <c r="A829" s="2">
        <v>11050990</v>
      </c>
      <c r="B829" s="2">
        <v>10950138</v>
      </c>
      <c r="C829" s="2">
        <v>0</v>
      </c>
      <c r="D829" s="2"/>
      <c r="E829" s="2">
        <v>10800352</v>
      </c>
      <c r="G829" s="2">
        <v>3560</v>
      </c>
      <c r="H829" s="2" t="s">
        <v>276</v>
      </c>
      <c r="I829" s="2"/>
      <c r="J829" s="2"/>
    </row>
    <row r="830" spans="1:10" ht="15" customHeight="1">
      <c r="A830" s="2">
        <v>11050991</v>
      </c>
      <c r="B830" s="2">
        <v>10950138</v>
      </c>
      <c r="C830" s="2">
        <v>0</v>
      </c>
      <c r="D830" s="2"/>
      <c r="E830" s="2">
        <v>10800685</v>
      </c>
      <c r="G830" s="2">
        <v>3560</v>
      </c>
      <c r="H830" s="2" t="s">
        <v>276</v>
      </c>
      <c r="I830" s="2"/>
      <c r="J830" s="2"/>
    </row>
    <row r="831" spans="1:10" ht="15" customHeight="1">
      <c r="A831" s="2">
        <v>11050992</v>
      </c>
      <c r="B831" s="2">
        <v>10950138</v>
      </c>
      <c r="C831" s="2">
        <v>0</v>
      </c>
      <c r="D831" s="2"/>
      <c r="E831" s="2">
        <v>10800389</v>
      </c>
      <c r="G831" s="2">
        <v>3560</v>
      </c>
      <c r="H831" s="2" t="s">
        <v>276</v>
      </c>
      <c r="I831" s="2"/>
      <c r="J831" s="2"/>
    </row>
    <row r="832" spans="1:10" ht="15" customHeight="1">
      <c r="A832" s="2">
        <v>11050993</v>
      </c>
      <c r="B832" s="2">
        <v>10950138</v>
      </c>
      <c r="C832" s="2">
        <v>0</v>
      </c>
      <c r="D832" s="2"/>
      <c r="E832" s="2">
        <v>10800390</v>
      </c>
      <c r="G832" s="2">
        <v>3560</v>
      </c>
      <c r="H832" s="2" t="s">
        <v>276</v>
      </c>
      <c r="I832" s="2"/>
      <c r="J832" s="2"/>
    </row>
    <row r="833" spans="1:10" ht="15" customHeight="1">
      <c r="A833" s="2">
        <v>11050994</v>
      </c>
      <c r="B833" s="2">
        <v>10950139</v>
      </c>
      <c r="C833" s="2">
        <v>0</v>
      </c>
      <c r="D833" s="2"/>
      <c r="E833" s="2">
        <v>10800661</v>
      </c>
      <c r="G833" s="2">
        <v>3560</v>
      </c>
      <c r="H833" s="2" t="s">
        <v>276</v>
      </c>
      <c r="I833" s="2"/>
      <c r="J833" s="2"/>
    </row>
    <row r="834" spans="1:10" ht="15" customHeight="1">
      <c r="A834" s="2">
        <v>11050995</v>
      </c>
      <c r="B834" s="2">
        <v>10950139</v>
      </c>
      <c r="C834" s="2">
        <v>0</v>
      </c>
      <c r="D834" s="2"/>
      <c r="E834" s="2">
        <v>10800662</v>
      </c>
      <c r="G834" s="2">
        <v>3560</v>
      </c>
      <c r="H834" s="2" t="s">
        <v>276</v>
      </c>
      <c r="I834" s="2"/>
      <c r="J834" s="2"/>
    </row>
    <row r="835" spans="1:10" ht="15" customHeight="1">
      <c r="A835" s="2">
        <v>11050996</v>
      </c>
      <c r="B835" s="2">
        <v>10950139</v>
      </c>
      <c r="C835" s="2">
        <v>0</v>
      </c>
      <c r="D835" s="2"/>
      <c r="E835" s="2">
        <v>10800211</v>
      </c>
      <c r="G835" s="2">
        <v>3560</v>
      </c>
      <c r="H835" s="2" t="s">
        <v>276</v>
      </c>
      <c r="I835" s="2"/>
      <c r="J835" s="2"/>
    </row>
    <row r="836" spans="1:10" ht="15" customHeight="1">
      <c r="A836" s="2">
        <v>11050997</v>
      </c>
      <c r="B836" s="2">
        <v>10950140</v>
      </c>
      <c r="C836" s="2">
        <v>0</v>
      </c>
      <c r="D836" s="2"/>
      <c r="E836" s="2">
        <v>10800648</v>
      </c>
      <c r="G836" s="2">
        <v>3560</v>
      </c>
      <c r="H836" s="2" t="s">
        <v>276</v>
      </c>
      <c r="I836" s="2"/>
      <c r="J836" s="2"/>
    </row>
    <row r="837" spans="1:10" ht="15" customHeight="1">
      <c r="A837" s="2">
        <v>11050998</v>
      </c>
      <c r="B837" s="2">
        <v>10950140</v>
      </c>
      <c r="C837" s="2">
        <v>0</v>
      </c>
      <c r="D837" s="2"/>
      <c r="E837" s="2">
        <v>10800657</v>
      </c>
      <c r="G837" s="2">
        <v>3560</v>
      </c>
      <c r="H837" s="2" t="s">
        <v>276</v>
      </c>
      <c r="I837" s="2"/>
      <c r="J837" s="2"/>
    </row>
    <row r="838" spans="1:10" ht="15" customHeight="1">
      <c r="A838" s="2">
        <v>11050999</v>
      </c>
      <c r="B838" s="2">
        <v>10950140</v>
      </c>
      <c r="C838" s="2">
        <v>0</v>
      </c>
      <c r="D838" s="2"/>
      <c r="E838" s="2">
        <v>10800220</v>
      </c>
      <c r="G838" s="2">
        <v>3560</v>
      </c>
      <c r="H838" s="2" t="s">
        <v>276</v>
      </c>
      <c r="I838" s="2"/>
      <c r="J838" s="2"/>
    </row>
    <row r="839" spans="1:10" ht="15" customHeight="1">
      <c r="A839" s="2">
        <v>11051000</v>
      </c>
      <c r="B839" s="2">
        <v>10950141</v>
      </c>
      <c r="C839" s="2">
        <v>0</v>
      </c>
      <c r="D839" s="2"/>
      <c r="E839" s="2">
        <v>10800377</v>
      </c>
      <c r="G839" s="2">
        <v>3560</v>
      </c>
      <c r="H839" s="2" t="s">
        <v>276</v>
      </c>
      <c r="I839" s="2"/>
      <c r="J839" s="2"/>
    </row>
    <row r="840" spans="1:10" ht="15" customHeight="1">
      <c r="A840" s="2">
        <v>11051001</v>
      </c>
      <c r="B840" s="2">
        <v>10950141</v>
      </c>
      <c r="C840" s="2">
        <v>0</v>
      </c>
      <c r="D840" s="2"/>
      <c r="E840" s="2">
        <v>10800201</v>
      </c>
      <c r="G840" s="2">
        <v>3560</v>
      </c>
      <c r="H840" s="2" t="s">
        <v>276</v>
      </c>
      <c r="I840" s="2"/>
      <c r="J840" s="2"/>
    </row>
    <row r="841" spans="1:10" ht="15" customHeight="1">
      <c r="A841" s="2">
        <v>11051002</v>
      </c>
      <c r="B841" s="2">
        <v>10950142</v>
      </c>
      <c r="C841" s="2">
        <v>0</v>
      </c>
      <c r="D841" s="2"/>
      <c r="E841" s="2">
        <v>10800648</v>
      </c>
      <c r="G841" s="2">
        <v>3560</v>
      </c>
      <c r="H841" s="2" t="s">
        <v>276</v>
      </c>
      <c r="I841" s="2"/>
      <c r="J841" s="2"/>
    </row>
    <row r="842" spans="1:10" ht="15" customHeight="1">
      <c r="A842" s="2">
        <v>11051003</v>
      </c>
      <c r="B842" s="2">
        <v>10950143</v>
      </c>
      <c r="C842" s="2">
        <v>0</v>
      </c>
      <c r="D842" s="2"/>
      <c r="E842" s="2">
        <v>10800633</v>
      </c>
      <c r="G842" s="2">
        <v>3560</v>
      </c>
      <c r="H842" s="2" t="s">
        <v>276</v>
      </c>
      <c r="I842" s="2"/>
      <c r="J842" s="2"/>
    </row>
    <row r="843" spans="1:10" ht="15" customHeight="1">
      <c r="A843" s="2">
        <v>11051004</v>
      </c>
      <c r="B843" s="2">
        <v>10950144</v>
      </c>
      <c r="C843" s="2">
        <v>0</v>
      </c>
      <c r="D843" s="2"/>
      <c r="E843" s="2">
        <v>10800634</v>
      </c>
      <c r="G843" s="2">
        <v>3560</v>
      </c>
      <c r="H843" s="2" t="s">
        <v>276</v>
      </c>
      <c r="I843" s="2"/>
      <c r="J843" s="2"/>
    </row>
    <row r="844" spans="1:10" ht="15" customHeight="1">
      <c r="A844" s="2">
        <v>11051005</v>
      </c>
      <c r="B844" s="2">
        <v>10950145</v>
      </c>
      <c r="C844" s="2">
        <v>0</v>
      </c>
      <c r="D844" s="2"/>
      <c r="E844" s="2">
        <v>10800511</v>
      </c>
      <c r="G844" s="2">
        <v>3560</v>
      </c>
      <c r="H844" s="2" t="s">
        <v>276</v>
      </c>
      <c r="I844" s="2"/>
      <c r="J844" s="2"/>
    </row>
    <row r="845" spans="1:10" ht="15" customHeight="1">
      <c r="A845" s="2">
        <v>11051006</v>
      </c>
      <c r="B845" s="2">
        <v>10950145</v>
      </c>
      <c r="C845" s="2">
        <v>0</v>
      </c>
      <c r="D845" s="2"/>
      <c r="E845" s="2">
        <v>10800512</v>
      </c>
      <c r="G845" s="2">
        <v>3560</v>
      </c>
      <c r="H845" s="2" t="s">
        <v>276</v>
      </c>
      <c r="I845" s="2"/>
      <c r="J845" s="2"/>
    </row>
    <row r="846" spans="1:10" ht="15" customHeight="1">
      <c r="A846" s="2">
        <v>11051007</v>
      </c>
      <c r="B846" s="2">
        <v>10950145</v>
      </c>
      <c r="C846" s="2">
        <v>0</v>
      </c>
      <c r="D846" s="2"/>
      <c r="E846" s="2">
        <v>10800513</v>
      </c>
      <c r="G846" s="2">
        <v>3560</v>
      </c>
      <c r="H846" s="2" t="s">
        <v>276</v>
      </c>
      <c r="I846" s="2"/>
      <c r="J846" s="2"/>
    </row>
    <row r="847" spans="1:10" ht="15" customHeight="1">
      <c r="A847" s="2">
        <v>11051008</v>
      </c>
      <c r="B847" s="2">
        <v>10950145</v>
      </c>
      <c r="C847" s="2">
        <v>0</v>
      </c>
      <c r="D847" s="2"/>
      <c r="E847" s="2">
        <v>10800514</v>
      </c>
      <c r="G847" s="2">
        <v>3560</v>
      </c>
      <c r="H847" s="2" t="s">
        <v>276</v>
      </c>
      <c r="I847" s="2"/>
      <c r="J847" s="2"/>
    </row>
    <row r="848" spans="1:10" ht="15" customHeight="1">
      <c r="A848" s="2">
        <v>11051009</v>
      </c>
      <c r="B848" s="2">
        <v>10950145</v>
      </c>
      <c r="C848" s="2">
        <v>0</v>
      </c>
      <c r="D848" s="2"/>
      <c r="E848" s="2">
        <v>10800633</v>
      </c>
      <c r="G848" s="2">
        <v>3560</v>
      </c>
      <c r="H848" s="2" t="s">
        <v>276</v>
      </c>
      <c r="I848" s="2"/>
      <c r="J848" s="2"/>
    </row>
    <row r="849" spans="1:10" ht="15" customHeight="1">
      <c r="A849" s="2">
        <v>11051010</v>
      </c>
      <c r="B849" s="2">
        <v>10950147</v>
      </c>
      <c r="C849" s="2">
        <v>0</v>
      </c>
      <c r="D849" s="2"/>
      <c r="E849" s="2">
        <v>10800386</v>
      </c>
      <c r="G849" s="2">
        <v>3560</v>
      </c>
      <c r="H849" s="2" t="s">
        <v>276</v>
      </c>
      <c r="I849" s="2"/>
      <c r="J849" s="2"/>
    </row>
    <row r="850" spans="1:10" ht="15" customHeight="1">
      <c r="A850" s="2">
        <v>11051011</v>
      </c>
      <c r="B850" s="2">
        <v>10950147</v>
      </c>
      <c r="C850" s="2">
        <v>0</v>
      </c>
      <c r="D850" s="2"/>
      <c r="E850" s="2">
        <v>10800387</v>
      </c>
      <c r="G850" s="2">
        <v>3560</v>
      </c>
      <c r="H850" s="2" t="s">
        <v>276</v>
      </c>
      <c r="I850" s="2"/>
      <c r="J850" s="2"/>
    </row>
    <row r="851" spans="1:10" ht="15" customHeight="1">
      <c r="A851" s="2">
        <v>11051012</v>
      </c>
      <c r="B851" s="2">
        <v>10950147</v>
      </c>
      <c r="C851" s="2">
        <v>0</v>
      </c>
      <c r="D851" s="2"/>
      <c r="E851" s="2">
        <v>10800630</v>
      </c>
      <c r="G851" s="2">
        <v>3560</v>
      </c>
      <c r="H851" s="2" t="s">
        <v>276</v>
      </c>
      <c r="I851" s="2"/>
      <c r="J851" s="2"/>
    </row>
    <row r="852" spans="1:10" ht="15" customHeight="1">
      <c r="A852" s="2">
        <v>11051013</v>
      </c>
      <c r="B852" s="2">
        <v>10950147</v>
      </c>
      <c r="C852" s="2">
        <v>0</v>
      </c>
      <c r="D852" s="2"/>
      <c r="E852" s="2">
        <v>10800631</v>
      </c>
      <c r="G852" s="2">
        <v>3560</v>
      </c>
      <c r="H852" s="2" t="s">
        <v>276</v>
      </c>
      <c r="I852" s="2"/>
      <c r="J852" s="2"/>
    </row>
    <row r="853" spans="1:10" ht="15" customHeight="1">
      <c r="A853" s="2">
        <v>11051014</v>
      </c>
      <c r="B853" s="2">
        <v>10950147</v>
      </c>
      <c r="C853" s="2">
        <v>0</v>
      </c>
      <c r="D853" s="2"/>
      <c r="E853" s="2">
        <v>10800632</v>
      </c>
      <c r="G853" s="2">
        <v>3560</v>
      </c>
      <c r="H853" s="2" t="s">
        <v>276</v>
      </c>
      <c r="I853" s="2"/>
      <c r="J853" s="2"/>
    </row>
    <row r="854" spans="1:10" ht="15" customHeight="1">
      <c r="A854" s="2">
        <v>11051015</v>
      </c>
      <c r="B854" s="2">
        <v>10950147</v>
      </c>
      <c r="C854" s="2">
        <v>0</v>
      </c>
      <c r="D854" s="2"/>
      <c r="E854" s="2">
        <v>10800633</v>
      </c>
      <c r="G854" s="2">
        <v>3560</v>
      </c>
      <c r="H854" s="2" t="s">
        <v>276</v>
      </c>
      <c r="I854" s="2"/>
      <c r="J854" s="2"/>
    </row>
    <row r="855" spans="1:10" ht="15" customHeight="1">
      <c r="A855" s="2">
        <v>11051016</v>
      </c>
      <c r="B855" s="2">
        <v>10950148</v>
      </c>
      <c r="C855" s="2">
        <v>0</v>
      </c>
      <c r="D855" s="2"/>
      <c r="E855" s="2">
        <v>10800407</v>
      </c>
      <c r="G855" s="2">
        <v>3560</v>
      </c>
      <c r="H855" s="2" t="s">
        <v>276</v>
      </c>
      <c r="I855" s="2"/>
      <c r="J855" s="2"/>
    </row>
    <row r="856" spans="1:10" ht="15" customHeight="1">
      <c r="A856" s="2">
        <v>11051017</v>
      </c>
      <c r="B856" s="2">
        <v>10950148</v>
      </c>
      <c r="C856" s="2">
        <v>0</v>
      </c>
      <c r="D856" s="2"/>
      <c r="E856" s="2">
        <v>10800408</v>
      </c>
      <c r="G856" s="2">
        <v>3560</v>
      </c>
      <c r="H856" s="2" t="s">
        <v>276</v>
      </c>
      <c r="I856" s="2"/>
      <c r="J856" s="2"/>
    </row>
    <row r="857" spans="1:10" ht="15" customHeight="1">
      <c r="A857" s="2">
        <v>11051018</v>
      </c>
      <c r="B857" s="2">
        <v>10950148</v>
      </c>
      <c r="C857" s="2">
        <v>0</v>
      </c>
      <c r="D857" s="2"/>
      <c r="E857" s="2">
        <v>10800627</v>
      </c>
      <c r="G857" s="2">
        <v>3560</v>
      </c>
      <c r="H857" s="2" t="s">
        <v>276</v>
      </c>
      <c r="I857" s="2"/>
      <c r="J857" s="2"/>
    </row>
    <row r="858" spans="1:10" ht="15" customHeight="1">
      <c r="A858" s="2">
        <v>11051019</v>
      </c>
      <c r="B858" s="2">
        <v>10950148</v>
      </c>
      <c r="C858" s="2">
        <v>0</v>
      </c>
      <c r="D858" s="2"/>
      <c r="E858" s="2">
        <v>10800628</v>
      </c>
      <c r="G858" s="2">
        <v>3560</v>
      </c>
      <c r="H858" s="2" t="s">
        <v>276</v>
      </c>
      <c r="I858" s="2"/>
      <c r="J858" s="2"/>
    </row>
    <row r="859" spans="1:10" ht="15" customHeight="1">
      <c r="A859" s="2">
        <v>11051020</v>
      </c>
      <c r="B859" s="2">
        <v>10950148</v>
      </c>
      <c r="C859" s="2">
        <v>0</v>
      </c>
      <c r="D859" s="2"/>
      <c r="E859" s="2">
        <v>10800629</v>
      </c>
      <c r="G859" s="2">
        <v>3560</v>
      </c>
      <c r="H859" s="2" t="s">
        <v>276</v>
      </c>
      <c r="I859" s="2"/>
      <c r="J859" s="2"/>
    </row>
    <row r="860" spans="1:10" ht="15" customHeight="1">
      <c r="A860" s="2">
        <v>11051021</v>
      </c>
      <c r="B860" s="2">
        <v>10950149</v>
      </c>
      <c r="C860" s="2">
        <v>0</v>
      </c>
      <c r="D860" s="2"/>
      <c r="E860" s="2">
        <v>10800624</v>
      </c>
      <c r="G860" s="2">
        <v>3560</v>
      </c>
      <c r="H860" s="2" t="s">
        <v>276</v>
      </c>
      <c r="I860" s="2"/>
      <c r="J860" s="2"/>
    </row>
    <row r="861" spans="1:10" ht="15" customHeight="1">
      <c r="A861" s="2">
        <v>11051022</v>
      </c>
      <c r="B861" s="2">
        <v>10950149</v>
      </c>
      <c r="C861" s="2">
        <v>0</v>
      </c>
      <c r="D861" s="2"/>
      <c r="E861" s="2">
        <v>10800625</v>
      </c>
      <c r="G861" s="2">
        <v>3560</v>
      </c>
      <c r="H861" s="2" t="s">
        <v>276</v>
      </c>
      <c r="I861" s="2"/>
      <c r="J861" s="2"/>
    </row>
    <row r="862" spans="1:10" ht="15" customHeight="1">
      <c r="A862" s="2">
        <v>11051023</v>
      </c>
      <c r="B862" s="2">
        <v>10950149</v>
      </c>
      <c r="C862" s="2">
        <v>0</v>
      </c>
      <c r="D862" s="2"/>
      <c r="E862" s="2">
        <v>10800626</v>
      </c>
      <c r="G862" s="2">
        <v>3560</v>
      </c>
      <c r="H862" s="2" t="s">
        <v>276</v>
      </c>
      <c r="I862" s="2"/>
      <c r="J862" s="2"/>
    </row>
    <row r="863" spans="1:10" ht="15" customHeight="1">
      <c r="A863" s="2">
        <v>11051024</v>
      </c>
      <c r="B863" s="2">
        <v>10950150</v>
      </c>
      <c r="C863" s="2">
        <v>0</v>
      </c>
      <c r="D863" s="2"/>
      <c r="E863" s="2">
        <v>10800400</v>
      </c>
      <c r="G863" s="2">
        <v>3560</v>
      </c>
      <c r="H863" s="2" t="s">
        <v>276</v>
      </c>
      <c r="I863" s="2"/>
      <c r="J863" s="2"/>
    </row>
    <row r="864" spans="1:10" ht="15" customHeight="1">
      <c r="A864" s="2">
        <v>11051025</v>
      </c>
      <c r="B864" s="2">
        <v>10950150</v>
      </c>
      <c r="C864" s="2">
        <v>0</v>
      </c>
      <c r="D864" s="2"/>
      <c r="E864" s="2">
        <v>10800401</v>
      </c>
      <c r="G864" s="2">
        <v>3560</v>
      </c>
      <c r="H864" s="2" t="s">
        <v>276</v>
      </c>
      <c r="I864" s="2"/>
      <c r="J864" s="2"/>
    </row>
    <row r="865" spans="1:10" ht="15" customHeight="1">
      <c r="A865" s="2">
        <v>11051026</v>
      </c>
      <c r="B865" s="2">
        <v>10950150</v>
      </c>
      <c r="C865" s="2">
        <v>0</v>
      </c>
      <c r="D865" s="2"/>
      <c r="E865" s="2">
        <v>10800622</v>
      </c>
      <c r="G865" s="2">
        <v>3560</v>
      </c>
      <c r="H865" s="2" t="s">
        <v>276</v>
      </c>
      <c r="I865" s="2"/>
      <c r="J865" s="2"/>
    </row>
    <row r="866" spans="1:10" ht="15" customHeight="1">
      <c r="A866" s="2">
        <v>11051027</v>
      </c>
      <c r="B866" s="2">
        <v>10950150</v>
      </c>
      <c r="C866" s="2">
        <v>0</v>
      </c>
      <c r="D866" s="2"/>
      <c r="E866" s="2">
        <v>10800623</v>
      </c>
      <c r="G866" s="2">
        <v>3560</v>
      </c>
      <c r="H866" s="2" t="s">
        <v>276</v>
      </c>
      <c r="I866" s="2"/>
      <c r="J866" s="2"/>
    </row>
    <row r="867" spans="1:10" ht="15" customHeight="1">
      <c r="A867" s="2">
        <v>11051028</v>
      </c>
      <c r="B867" s="2">
        <v>10950151</v>
      </c>
      <c r="C867" s="2">
        <v>0</v>
      </c>
      <c r="D867" s="2"/>
      <c r="E867" s="2">
        <v>10800399</v>
      </c>
      <c r="G867" s="2">
        <v>3560</v>
      </c>
      <c r="H867" s="2" t="s">
        <v>276</v>
      </c>
      <c r="I867" s="2"/>
      <c r="J867" s="2"/>
    </row>
    <row r="868" spans="1:10" ht="15" customHeight="1">
      <c r="A868" s="2">
        <v>11051029</v>
      </c>
      <c r="B868" s="2">
        <v>10950152</v>
      </c>
      <c r="C868" s="2">
        <v>0</v>
      </c>
      <c r="D868" s="2"/>
      <c r="E868" s="2">
        <v>10800396</v>
      </c>
      <c r="G868" s="2">
        <v>3560</v>
      </c>
      <c r="H868" s="2" t="s">
        <v>276</v>
      </c>
      <c r="I868" s="2"/>
      <c r="J868" s="2"/>
    </row>
    <row r="869" spans="1:10" ht="15" customHeight="1">
      <c r="A869" s="2">
        <v>11051030</v>
      </c>
      <c r="B869" s="2">
        <v>10950152</v>
      </c>
      <c r="C869" s="2">
        <v>0</v>
      </c>
      <c r="D869" s="2"/>
      <c r="E869" s="2">
        <v>10800613</v>
      </c>
      <c r="G869" s="2">
        <v>3560</v>
      </c>
      <c r="H869" s="2" t="s">
        <v>276</v>
      </c>
      <c r="I869" s="2"/>
      <c r="J869" s="2"/>
    </row>
    <row r="870" spans="1:10" ht="15" customHeight="1">
      <c r="A870" s="2">
        <v>11051031</v>
      </c>
      <c r="B870" s="2">
        <v>10950153</v>
      </c>
      <c r="C870" s="2">
        <v>0</v>
      </c>
      <c r="D870" s="2"/>
      <c r="E870" s="2">
        <v>10800398</v>
      </c>
      <c r="G870" s="2">
        <v>3560</v>
      </c>
      <c r="H870" s="2" t="s">
        <v>276</v>
      </c>
      <c r="I870" s="2"/>
      <c r="J870" s="2"/>
    </row>
    <row r="871" spans="1:10" ht="15" customHeight="1">
      <c r="A871" s="2">
        <v>11051032</v>
      </c>
      <c r="B871" s="2">
        <v>10950154</v>
      </c>
      <c r="C871" s="2">
        <v>0</v>
      </c>
      <c r="D871" s="2"/>
      <c r="E871" s="2">
        <v>10800391</v>
      </c>
      <c r="G871" s="2">
        <v>3560</v>
      </c>
      <c r="H871" s="2" t="s">
        <v>276</v>
      </c>
      <c r="I871" s="2"/>
      <c r="J871" s="2"/>
    </row>
    <row r="872" spans="1:10" ht="15" customHeight="1">
      <c r="A872" s="2">
        <v>11051033</v>
      </c>
      <c r="B872" s="2">
        <v>10950154</v>
      </c>
      <c r="C872" s="2">
        <v>0</v>
      </c>
      <c r="D872" s="2"/>
      <c r="E872" s="2">
        <v>10800392</v>
      </c>
      <c r="G872" s="2">
        <v>3560</v>
      </c>
      <c r="H872" s="2" t="s">
        <v>276</v>
      </c>
      <c r="I872" s="2"/>
      <c r="J872" s="2"/>
    </row>
    <row r="873" spans="1:10" ht="15" customHeight="1">
      <c r="A873" s="2">
        <v>11051034</v>
      </c>
      <c r="B873" s="2">
        <v>10950154</v>
      </c>
      <c r="C873" s="2">
        <v>0</v>
      </c>
      <c r="D873" s="2"/>
      <c r="E873" s="2">
        <v>10800610</v>
      </c>
      <c r="G873" s="2">
        <v>3560</v>
      </c>
      <c r="H873" s="2" t="s">
        <v>276</v>
      </c>
      <c r="I873" s="2"/>
      <c r="J873" s="2"/>
    </row>
    <row r="874" spans="1:10" ht="15" customHeight="1">
      <c r="A874" s="2">
        <v>11051035</v>
      </c>
      <c r="B874" s="2">
        <v>10950154</v>
      </c>
      <c r="C874" s="2">
        <v>0</v>
      </c>
      <c r="D874" s="2"/>
      <c r="E874" s="2">
        <v>10800611</v>
      </c>
      <c r="G874" s="2">
        <v>3560</v>
      </c>
      <c r="H874" s="2" t="s">
        <v>276</v>
      </c>
      <c r="I874" s="2"/>
      <c r="J874" s="2"/>
    </row>
    <row r="875" spans="1:10" ht="15" customHeight="1">
      <c r="A875" s="2">
        <v>11051036</v>
      </c>
      <c r="B875" s="2">
        <v>10950154</v>
      </c>
      <c r="C875" s="2">
        <v>0</v>
      </c>
      <c r="D875" s="2"/>
      <c r="E875" s="2">
        <v>10800612</v>
      </c>
      <c r="G875" s="2">
        <v>3560</v>
      </c>
      <c r="H875" s="2" t="s">
        <v>276</v>
      </c>
      <c r="I875" s="2"/>
      <c r="J875" s="2"/>
    </row>
    <row r="876" spans="1:10" ht="15" customHeight="1">
      <c r="A876" s="2">
        <v>11051037</v>
      </c>
      <c r="B876" s="2">
        <v>10890002</v>
      </c>
      <c r="C876" s="2">
        <v>0</v>
      </c>
      <c r="D876" s="2"/>
      <c r="E876" s="2">
        <v>10800693</v>
      </c>
      <c r="G876" s="2" t="s">
        <v>622</v>
      </c>
      <c r="H876" s="2" t="s">
        <v>195</v>
      </c>
      <c r="I876" s="2"/>
      <c r="J876" s="2"/>
    </row>
    <row r="877" spans="1:10" ht="15" customHeight="1">
      <c r="A877" s="2">
        <v>11051038</v>
      </c>
      <c r="B877" s="2">
        <v>10890002</v>
      </c>
      <c r="C877" s="2">
        <v>0</v>
      </c>
      <c r="D877" s="2"/>
      <c r="E877" s="2">
        <v>10800694</v>
      </c>
      <c r="G877" s="2" t="s">
        <v>623</v>
      </c>
      <c r="H877" s="2" t="s">
        <v>195</v>
      </c>
      <c r="I877" s="2"/>
      <c r="J877" s="2"/>
    </row>
    <row r="878" spans="1:10" ht="15" customHeight="1">
      <c r="A878" s="2">
        <v>11051039</v>
      </c>
      <c r="B878" s="2">
        <v>10890002</v>
      </c>
      <c r="C878" s="2">
        <v>0</v>
      </c>
      <c r="D878" s="2"/>
      <c r="E878" s="2">
        <v>10800695</v>
      </c>
      <c r="G878" s="2" t="s">
        <v>624</v>
      </c>
      <c r="H878" s="2" t="s">
        <v>195</v>
      </c>
      <c r="I878" s="2"/>
      <c r="J878" s="2"/>
    </row>
    <row r="879" spans="1:10" ht="15" customHeight="1">
      <c r="A879" s="2">
        <v>11051040</v>
      </c>
      <c r="B879" s="2">
        <v>10890002</v>
      </c>
      <c r="C879" s="2">
        <v>0</v>
      </c>
      <c r="D879" s="2"/>
      <c r="E879" s="2">
        <v>10800696</v>
      </c>
      <c r="G879" s="2" t="s">
        <v>625</v>
      </c>
      <c r="H879" s="2" t="s">
        <v>195</v>
      </c>
      <c r="I879" s="2"/>
      <c r="J879" s="2"/>
    </row>
    <row r="880" spans="1:10" ht="15" customHeight="1">
      <c r="A880" s="2">
        <v>11051041</v>
      </c>
      <c r="B880" s="2">
        <v>10890002</v>
      </c>
      <c r="C880" s="2">
        <v>0</v>
      </c>
      <c r="D880" s="2"/>
      <c r="E880" s="2">
        <v>10800697</v>
      </c>
      <c r="G880" s="2" t="s">
        <v>626</v>
      </c>
      <c r="H880" s="2" t="s">
        <v>195</v>
      </c>
      <c r="I880" s="2"/>
      <c r="J880" s="2"/>
    </row>
    <row r="881" spans="1:10" ht="15" customHeight="1">
      <c r="A881" s="2">
        <v>11051042</v>
      </c>
      <c r="B881" s="2">
        <v>10950155</v>
      </c>
      <c r="C881" s="2">
        <v>0</v>
      </c>
      <c r="D881" s="2"/>
      <c r="E881" s="2">
        <v>10800704</v>
      </c>
      <c r="G881" s="2" t="s">
        <v>4596</v>
      </c>
      <c r="H881" s="2" t="s">
        <v>276</v>
      </c>
      <c r="I881" s="2"/>
      <c r="J881" s="2"/>
    </row>
    <row r="882" spans="1:10" ht="15" customHeight="1">
      <c r="A882" s="2">
        <v>11051043</v>
      </c>
      <c r="B882" s="2">
        <v>10950156</v>
      </c>
      <c r="C882" s="2">
        <v>0</v>
      </c>
      <c r="D882" s="2"/>
      <c r="E882" s="2">
        <v>10800705</v>
      </c>
      <c r="G882" s="2" t="s">
        <v>4596</v>
      </c>
      <c r="H882" s="2" t="s">
        <v>276</v>
      </c>
      <c r="I882" s="2"/>
      <c r="J882" s="2"/>
    </row>
    <row r="883" spans="1:10" ht="15" customHeight="1">
      <c r="A883" s="2">
        <v>11051044</v>
      </c>
      <c r="B883" s="2">
        <v>10950157</v>
      </c>
      <c r="C883" s="2">
        <v>0</v>
      </c>
      <c r="D883" s="2"/>
      <c r="E883" s="2">
        <v>10800706</v>
      </c>
      <c r="G883" s="2" t="s">
        <v>4596</v>
      </c>
      <c r="H883" s="2" t="s">
        <v>276</v>
      </c>
      <c r="I883" s="2"/>
      <c r="J883" s="2"/>
    </row>
    <row r="884" spans="1:10" ht="15" customHeight="1">
      <c r="A884" s="2">
        <v>11051045</v>
      </c>
      <c r="B884" s="2">
        <v>10950158</v>
      </c>
      <c r="C884" s="2">
        <v>0</v>
      </c>
      <c r="D884" s="2"/>
      <c r="E884" s="2">
        <v>10800707</v>
      </c>
      <c r="G884" s="2" t="s">
        <v>4596</v>
      </c>
      <c r="H884" s="2" t="s">
        <v>276</v>
      </c>
      <c r="I884" s="2"/>
      <c r="J884" s="2"/>
    </row>
    <row r="885" spans="1:10" ht="15" customHeight="1">
      <c r="A885" s="2">
        <v>11051046</v>
      </c>
      <c r="B885" s="2">
        <v>10950159</v>
      </c>
      <c r="C885" s="2">
        <v>0</v>
      </c>
      <c r="D885" s="2"/>
      <c r="E885" s="2">
        <v>10800704</v>
      </c>
      <c r="G885" s="2" t="s">
        <v>4596</v>
      </c>
      <c r="H885" s="2" t="s">
        <v>276</v>
      </c>
      <c r="I885" s="2"/>
      <c r="J885" s="2"/>
    </row>
    <row r="886" spans="1:10" ht="15" customHeight="1">
      <c r="A886" s="2">
        <v>11051047</v>
      </c>
      <c r="B886" s="2">
        <v>10950160</v>
      </c>
      <c r="C886" s="2">
        <v>0</v>
      </c>
      <c r="D886" s="2"/>
      <c r="E886" s="2">
        <v>10800706</v>
      </c>
      <c r="G886" s="2" t="s">
        <v>4596</v>
      </c>
      <c r="H886" s="2" t="s">
        <v>276</v>
      </c>
      <c r="I886" s="2"/>
      <c r="J886" s="2"/>
    </row>
    <row r="887" spans="1:10" ht="15" customHeight="1">
      <c r="A887" s="2">
        <v>11051048</v>
      </c>
      <c r="B887" s="2">
        <v>10890456</v>
      </c>
      <c r="C887" s="2">
        <v>0</v>
      </c>
      <c r="D887" s="2"/>
      <c r="E887" s="2">
        <v>10800706</v>
      </c>
      <c r="G887" s="2" t="s">
        <v>4596</v>
      </c>
      <c r="H887" s="2" t="s">
        <v>276</v>
      </c>
      <c r="I887" s="2"/>
      <c r="J887" s="2"/>
    </row>
    <row r="888" spans="1:10" ht="15" customHeight="1">
      <c r="A888" s="2">
        <v>11051049</v>
      </c>
      <c r="B888" s="2">
        <v>10890457</v>
      </c>
      <c r="C888" s="2">
        <v>0</v>
      </c>
      <c r="D888" s="2"/>
      <c r="E888" s="2">
        <v>10800707</v>
      </c>
      <c r="G888" s="2" t="s">
        <v>4596</v>
      </c>
      <c r="H888" s="2" t="s">
        <v>276</v>
      </c>
      <c r="I888" s="2"/>
      <c r="J888" s="2"/>
    </row>
    <row r="889" spans="1:10" ht="15" customHeight="1">
      <c r="A889" s="2">
        <v>11051050</v>
      </c>
      <c r="B889" s="2">
        <v>10890458</v>
      </c>
      <c r="C889" s="2">
        <v>0</v>
      </c>
      <c r="D889" s="2"/>
      <c r="E889" s="2">
        <v>10800704</v>
      </c>
      <c r="G889" s="2" t="s">
        <v>4596</v>
      </c>
      <c r="H889" s="2" t="s">
        <v>276</v>
      </c>
      <c r="I889" s="2"/>
      <c r="J889" s="2"/>
    </row>
    <row r="890" spans="1:10" ht="15" customHeight="1">
      <c r="A890" s="2">
        <v>11051051</v>
      </c>
      <c r="B890" s="2">
        <v>10890459</v>
      </c>
      <c r="C890" s="2">
        <v>0</v>
      </c>
      <c r="D890" s="2"/>
      <c r="E890" s="2">
        <v>10800705</v>
      </c>
      <c r="G890" s="2" t="s">
        <v>4596</v>
      </c>
      <c r="H890" s="2" t="s">
        <v>276</v>
      </c>
      <c r="I890" s="2"/>
      <c r="J890" s="2"/>
    </row>
    <row r="891" spans="1:10" ht="15" customHeight="1">
      <c r="A891" s="2">
        <v>11051052</v>
      </c>
      <c r="B891" s="2">
        <v>10890460</v>
      </c>
      <c r="C891" s="2">
        <v>0</v>
      </c>
      <c r="D891" s="2"/>
      <c r="E891" s="2">
        <v>10800707</v>
      </c>
      <c r="G891" s="2" t="s">
        <v>4596</v>
      </c>
      <c r="H891" s="2" t="s">
        <v>276</v>
      </c>
      <c r="I891" s="2"/>
      <c r="J891" s="2"/>
    </row>
    <row r="892" spans="1:10" ht="15" customHeight="1">
      <c r="A892" s="2">
        <v>11051053</v>
      </c>
      <c r="B892" s="2">
        <v>10890461</v>
      </c>
      <c r="C892" s="2">
        <v>0</v>
      </c>
      <c r="D892" s="2"/>
      <c r="E892" s="2">
        <v>10800744</v>
      </c>
      <c r="G892" s="2" t="s">
        <v>2104</v>
      </c>
      <c r="H892" s="2" t="s">
        <v>383</v>
      </c>
      <c r="I892" s="2"/>
      <c r="J892" s="2"/>
    </row>
    <row r="893" spans="1:10" ht="15" customHeight="1">
      <c r="A893" s="2">
        <v>11051054</v>
      </c>
      <c r="B893" s="2">
        <v>10890462</v>
      </c>
      <c r="C893" s="2">
        <v>0</v>
      </c>
      <c r="D893" s="2"/>
      <c r="E893" s="2">
        <v>10800745</v>
      </c>
      <c r="G893" s="2" t="s">
        <v>2106</v>
      </c>
      <c r="H893" s="2" t="s">
        <v>383</v>
      </c>
      <c r="I893" s="2"/>
      <c r="J893" s="2"/>
    </row>
    <row r="894" spans="1:10" ht="15" customHeight="1">
      <c r="A894" s="2">
        <v>11051055</v>
      </c>
      <c r="B894" s="2">
        <v>10890463</v>
      </c>
      <c r="C894" s="2">
        <v>0</v>
      </c>
      <c r="D894" s="2"/>
      <c r="E894" s="2">
        <v>10800745</v>
      </c>
      <c r="G894" s="2" t="s">
        <v>2106</v>
      </c>
      <c r="H894" s="2" t="s">
        <v>383</v>
      </c>
      <c r="I894" s="2"/>
      <c r="J894" s="2"/>
    </row>
    <row r="895" spans="1:10" ht="15" customHeight="1">
      <c r="A895" s="2">
        <v>11051056</v>
      </c>
      <c r="B895" s="2">
        <v>10890464</v>
      </c>
      <c r="C895" s="2">
        <v>0</v>
      </c>
      <c r="D895" s="2"/>
      <c r="E895" s="2">
        <v>10800748</v>
      </c>
      <c r="G895" s="2" t="s">
        <v>2112</v>
      </c>
      <c r="H895" s="2" t="s">
        <v>383</v>
      </c>
      <c r="I895" s="2"/>
      <c r="J895" s="2"/>
    </row>
    <row r="896" spans="1:10" ht="15" customHeight="1">
      <c r="A896" s="2">
        <v>11051057</v>
      </c>
      <c r="B896" s="2">
        <v>10890465</v>
      </c>
      <c r="C896" s="2">
        <v>0</v>
      </c>
      <c r="D896" s="2"/>
      <c r="E896" s="2">
        <v>10800748</v>
      </c>
      <c r="G896" s="2" t="s">
        <v>2112</v>
      </c>
      <c r="H896" s="2" t="s">
        <v>383</v>
      </c>
      <c r="I896" s="2"/>
      <c r="J896" s="2"/>
    </row>
    <row r="897" spans="1:10" ht="15" customHeight="1">
      <c r="A897" s="2">
        <v>11051058</v>
      </c>
      <c r="B897" s="2">
        <v>10890466</v>
      </c>
      <c r="C897" s="2">
        <v>0</v>
      </c>
      <c r="D897" s="2"/>
      <c r="E897" s="2">
        <v>10800748</v>
      </c>
      <c r="G897" s="2" t="s">
        <v>2112</v>
      </c>
      <c r="H897" s="2" t="s">
        <v>383</v>
      </c>
      <c r="I897" s="2"/>
      <c r="J897" s="2"/>
    </row>
    <row r="898" spans="1:10" ht="15" customHeight="1">
      <c r="A898" s="2">
        <v>11051059</v>
      </c>
      <c r="B898" s="2">
        <v>10950083</v>
      </c>
      <c r="C898" s="2">
        <v>0</v>
      </c>
      <c r="D898" s="2"/>
      <c r="E898" s="2">
        <v>10800733</v>
      </c>
      <c r="G898" s="2" t="s">
        <v>417</v>
      </c>
      <c r="H898" s="2" t="s">
        <v>383</v>
      </c>
      <c r="I898" s="2"/>
      <c r="J898" s="2"/>
    </row>
    <row r="899" spans="1:10" ht="15" customHeight="1">
      <c r="A899" s="2">
        <v>11051060</v>
      </c>
      <c r="B899" s="2">
        <v>10950083</v>
      </c>
      <c r="C899" s="2">
        <v>0</v>
      </c>
      <c r="D899" s="2"/>
      <c r="E899" s="2">
        <v>10800734</v>
      </c>
      <c r="G899" s="2" t="s">
        <v>486</v>
      </c>
      <c r="H899" s="2" t="s">
        <v>383</v>
      </c>
      <c r="I899" s="2"/>
      <c r="J899" s="2"/>
    </row>
    <row r="900" spans="1:10" ht="15" customHeight="1">
      <c r="A900" s="2">
        <v>11051061</v>
      </c>
      <c r="B900" s="2">
        <v>10950083</v>
      </c>
      <c r="C900" s="2">
        <v>0</v>
      </c>
      <c r="D900" s="2"/>
      <c r="E900" s="2">
        <v>10800735</v>
      </c>
      <c r="G900" s="2" t="s">
        <v>487</v>
      </c>
      <c r="H900" s="2" t="s">
        <v>383</v>
      </c>
      <c r="I900" s="2"/>
      <c r="J900" s="2"/>
    </row>
    <row r="901" spans="1:10" ht="15" customHeight="1">
      <c r="A901" s="2">
        <v>11051062</v>
      </c>
      <c r="B901" s="2">
        <v>10950083</v>
      </c>
      <c r="C901" s="2">
        <v>0</v>
      </c>
      <c r="D901" s="2"/>
      <c r="E901" s="2">
        <v>10800736</v>
      </c>
      <c r="G901" s="2" t="s">
        <v>513</v>
      </c>
      <c r="H901" s="2" t="s">
        <v>383</v>
      </c>
      <c r="I901" s="2"/>
      <c r="J901" s="2"/>
    </row>
    <row r="902" spans="1:10" ht="15" customHeight="1">
      <c r="A902" s="2">
        <v>11051063</v>
      </c>
      <c r="B902" s="2">
        <v>10950083</v>
      </c>
      <c r="C902" s="2">
        <v>0</v>
      </c>
      <c r="D902" s="2"/>
      <c r="E902" s="2">
        <v>10800737</v>
      </c>
      <c r="G902" s="2" t="s">
        <v>514</v>
      </c>
      <c r="H902" s="2" t="s">
        <v>383</v>
      </c>
      <c r="I902" s="2"/>
      <c r="J902" s="2"/>
    </row>
    <row r="903" spans="1:10" ht="15" customHeight="1">
      <c r="A903" s="2">
        <v>11051064</v>
      </c>
      <c r="B903" s="2">
        <v>10950083</v>
      </c>
      <c r="C903" s="2">
        <v>0</v>
      </c>
      <c r="D903" s="2"/>
      <c r="E903" s="2">
        <v>10800738</v>
      </c>
      <c r="G903" s="2" t="s">
        <v>2092</v>
      </c>
      <c r="H903" s="2" t="s">
        <v>383</v>
      </c>
      <c r="I903" s="2"/>
      <c r="J903" s="2"/>
    </row>
    <row r="904" spans="1:10" ht="15" customHeight="1">
      <c r="A904" s="2">
        <v>11051065</v>
      </c>
      <c r="B904" s="2">
        <v>10950083</v>
      </c>
      <c r="C904" s="2">
        <v>0</v>
      </c>
      <c r="D904" s="2"/>
      <c r="E904" s="2">
        <v>10800739</v>
      </c>
      <c r="G904" s="2" t="s">
        <v>2094</v>
      </c>
      <c r="H904" s="2" t="s">
        <v>383</v>
      </c>
      <c r="I904" s="2"/>
      <c r="J904" s="2"/>
    </row>
    <row r="905" spans="1:10" ht="15" customHeight="1">
      <c r="A905" s="2">
        <v>11051066</v>
      </c>
      <c r="B905" s="2">
        <v>10950083</v>
      </c>
      <c r="C905" s="2">
        <v>0</v>
      </c>
      <c r="D905" s="2"/>
      <c r="E905" s="2">
        <v>10800740</v>
      </c>
      <c r="G905" s="2" t="s">
        <v>2096</v>
      </c>
      <c r="H905" s="2" t="s">
        <v>383</v>
      </c>
      <c r="I905" s="2"/>
      <c r="J905" s="2"/>
    </row>
    <row r="906" spans="1:10" ht="15" customHeight="1">
      <c r="A906" s="2">
        <v>11051067</v>
      </c>
      <c r="B906" s="2">
        <v>10950083</v>
      </c>
      <c r="C906" s="2">
        <v>0</v>
      </c>
      <c r="D906" s="2"/>
      <c r="E906" s="2">
        <v>10800741</v>
      </c>
      <c r="G906" s="2" t="s">
        <v>2098</v>
      </c>
      <c r="H906" s="2" t="s">
        <v>383</v>
      </c>
      <c r="I906" s="2"/>
      <c r="J906" s="2"/>
    </row>
    <row r="907" spans="1:10" ht="15" customHeight="1">
      <c r="A907" s="2">
        <v>11051068</v>
      </c>
      <c r="B907" s="2">
        <v>10950083</v>
      </c>
      <c r="C907" s="2">
        <v>0</v>
      </c>
      <c r="D907" s="2"/>
      <c r="E907" s="2">
        <v>10800742</v>
      </c>
      <c r="G907" s="2" t="s">
        <v>2100</v>
      </c>
      <c r="H907" s="2" t="s">
        <v>383</v>
      </c>
      <c r="I907" s="2"/>
      <c r="J907" s="2"/>
    </row>
    <row r="908" spans="1:10" ht="15" customHeight="1">
      <c r="A908" s="2">
        <v>11051069</v>
      </c>
      <c r="B908" s="2">
        <v>10950083</v>
      </c>
      <c r="C908" s="2">
        <v>0</v>
      </c>
      <c r="D908" s="2"/>
      <c r="E908" s="2">
        <v>10800743</v>
      </c>
      <c r="G908" s="2" t="s">
        <v>2102</v>
      </c>
      <c r="H908" s="2" t="s">
        <v>383</v>
      </c>
      <c r="I908" s="2"/>
      <c r="J908" s="2"/>
    </row>
    <row r="909" spans="1:10" ht="15" customHeight="1">
      <c r="A909" s="2">
        <v>11051070</v>
      </c>
      <c r="B909" s="2">
        <v>10950083</v>
      </c>
      <c r="C909" s="2">
        <v>0</v>
      </c>
      <c r="D909" s="2"/>
      <c r="E909" s="2">
        <v>10800744</v>
      </c>
      <c r="G909" s="2" t="s">
        <v>2104</v>
      </c>
      <c r="H909" s="2" t="s">
        <v>383</v>
      </c>
      <c r="I909" s="2"/>
      <c r="J909" s="2"/>
    </row>
    <row r="910" spans="1:10" ht="15" customHeight="1">
      <c r="A910" s="2">
        <v>11051071</v>
      </c>
      <c r="B910" s="2">
        <v>10950083</v>
      </c>
      <c r="C910" s="2">
        <v>0</v>
      </c>
      <c r="D910" s="2"/>
      <c r="E910" s="2">
        <v>10800745</v>
      </c>
      <c r="G910" s="2" t="s">
        <v>2106</v>
      </c>
      <c r="H910" s="2" t="s">
        <v>383</v>
      </c>
      <c r="I910" s="2"/>
      <c r="J910" s="2"/>
    </row>
    <row r="911" spans="1:10" ht="15" customHeight="1">
      <c r="A911" s="2">
        <v>11051072</v>
      </c>
      <c r="B911" s="2">
        <v>10950083</v>
      </c>
      <c r="C911" s="2">
        <v>0</v>
      </c>
      <c r="D911" s="2"/>
      <c r="E911" s="2">
        <v>10800746</v>
      </c>
      <c r="G911" s="2" t="s">
        <v>2108</v>
      </c>
      <c r="H911" s="2" t="s">
        <v>383</v>
      </c>
      <c r="I911" s="2"/>
      <c r="J911" s="2"/>
    </row>
    <row r="912" spans="1:10" ht="15" customHeight="1">
      <c r="A912" s="2">
        <v>11051073</v>
      </c>
      <c r="B912" s="2">
        <v>10950083</v>
      </c>
      <c r="C912" s="2">
        <v>0</v>
      </c>
      <c r="D912" s="2"/>
      <c r="E912" s="2">
        <v>10800747</v>
      </c>
      <c r="G912" s="2" t="s">
        <v>2110</v>
      </c>
      <c r="H912" s="2" t="s">
        <v>383</v>
      </c>
      <c r="I912" s="2"/>
      <c r="J912" s="2"/>
    </row>
    <row r="913" spans="1:10" ht="15" customHeight="1">
      <c r="A913" s="2">
        <v>11051074</v>
      </c>
      <c r="B913" s="2">
        <v>10950083</v>
      </c>
      <c r="C913" s="2">
        <v>0</v>
      </c>
      <c r="D913" s="2"/>
      <c r="E913" s="2">
        <v>10800748</v>
      </c>
      <c r="G913" s="2" t="s">
        <v>2112</v>
      </c>
      <c r="H913" s="2" t="s">
        <v>383</v>
      </c>
      <c r="I913" s="2"/>
      <c r="J913" s="2"/>
    </row>
    <row r="914" spans="1:10" ht="15" customHeight="1">
      <c r="A914" s="2">
        <v>11051075</v>
      </c>
      <c r="B914" s="2">
        <v>10950083</v>
      </c>
      <c r="C914" s="2">
        <v>0</v>
      </c>
      <c r="D914" s="2"/>
      <c r="E914" s="2">
        <v>10800749</v>
      </c>
      <c r="G914" s="2" t="s">
        <v>661</v>
      </c>
      <c r="H914" s="2" t="s">
        <v>383</v>
      </c>
      <c r="I914" s="2"/>
      <c r="J914" s="2"/>
    </row>
    <row r="915" spans="1:10" ht="15" customHeight="1">
      <c r="A915" s="2">
        <v>11051076</v>
      </c>
      <c r="B915" s="2">
        <v>10950083</v>
      </c>
      <c r="C915" s="2">
        <v>0</v>
      </c>
      <c r="D915" s="2"/>
      <c r="E915" s="2">
        <v>10800755</v>
      </c>
      <c r="G915" s="2" t="s">
        <v>2125</v>
      </c>
      <c r="H915" s="2" t="s">
        <v>195</v>
      </c>
      <c r="I915" s="2"/>
      <c r="J915" s="2"/>
    </row>
    <row r="916" spans="1:10" ht="15" customHeight="1">
      <c r="A916" s="2">
        <v>11051077</v>
      </c>
      <c r="B916" s="2">
        <v>10950083</v>
      </c>
      <c r="C916" s="2">
        <v>0</v>
      </c>
      <c r="D916" s="2"/>
      <c r="E916" s="2">
        <v>10800756</v>
      </c>
      <c r="G916" s="2" t="s">
        <v>2127</v>
      </c>
      <c r="H916" s="2" t="s">
        <v>195</v>
      </c>
      <c r="I916" s="2"/>
      <c r="J916" s="2"/>
    </row>
    <row r="917" spans="1:10" ht="15" customHeight="1">
      <c r="A917" s="2">
        <v>11051078</v>
      </c>
      <c r="B917" s="2">
        <v>10950083</v>
      </c>
      <c r="C917" s="2">
        <v>0</v>
      </c>
      <c r="D917" s="2"/>
      <c r="E917" s="2">
        <v>10800757</v>
      </c>
      <c r="G917" s="2" t="s">
        <v>2129</v>
      </c>
      <c r="H917" s="2" t="s">
        <v>195</v>
      </c>
      <c r="I917" s="2"/>
      <c r="J917" s="2"/>
    </row>
    <row r="918" spans="1:10" ht="15" customHeight="1">
      <c r="A918" s="2">
        <v>11051079</v>
      </c>
      <c r="B918" s="2">
        <v>10890468</v>
      </c>
      <c r="C918" s="2">
        <v>0</v>
      </c>
      <c r="D918" s="2"/>
      <c r="E918" s="2">
        <v>10800353</v>
      </c>
      <c r="G918" s="2" t="s">
        <v>2131</v>
      </c>
      <c r="H918" s="2" t="s">
        <v>276</v>
      </c>
      <c r="I918" s="2"/>
      <c r="J918" s="2"/>
    </row>
    <row r="919" spans="1:10" ht="15" customHeight="1">
      <c r="A919" s="2">
        <v>11051080</v>
      </c>
      <c r="B919" s="2">
        <v>10890469</v>
      </c>
      <c r="C919" s="2">
        <v>0</v>
      </c>
      <c r="D919" s="2"/>
      <c r="E919" s="2">
        <v>10800354</v>
      </c>
      <c r="G919" s="2" t="s">
        <v>2133</v>
      </c>
      <c r="H919" s="2" t="s">
        <v>276</v>
      </c>
      <c r="I919" s="2"/>
      <c r="J919" s="2"/>
    </row>
    <row r="920" spans="1:10" ht="15" customHeight="1">
      <c r="A920" s="2">
        <v>11051081</v>
      </c>
      <c r="B920" s="2">
        <v>10950162</v>
      </c>
      <c r="C920" s="2">
        <v>0</v>
      </c>
      <c r="D920" s="2"/>
      <c r="E920" s="2">
        <v>10800355</v>
      </c>
      <c r="G920" s="2" t="s">
        <v>2135</v>
      </c>
      <c r="H920" s="2" t="s">
        <v>276</v>
      </c>
      <c r="I920" s="2"/>
      <c r="J920" s="2"/>
    </row>
    <row r="921" spans="1:10" ht="15" customHeight="1">
      <c r="A921" s="2">
        <v>11051082</v>
      </c>
      <c r="B921" s="2">
        <v>10890218</v>
      </c>
      <c r="C921" s="2">
        <v>0</v>
      </c>
      <c r="D921" s="2"/>
      <c r="E921" s="2">
        <v>10800098</v>
      </c>
      <c r="G921" s="2" t="s">
        <v>286</v>
      </c>
      <c r="H921" s="2" t="s">
        <v>276</v>
      </c>
      <c r="I921" s="2"/>
      <c r="J921" s="2"/>
    </row>
    <row r="922" spans="1:10" ht="15" customHeight="1">
      <c r="A922" s="2">
        <v>11051083</v>
      </c>
      <c r="B922" s="2">
        <v>10950081</v>
      </c>
      <c r="C922" s="2">
        <v>0</v>
      </c>
      <c r="D922" s="2"/>
      <c r="E922" s="2">
        <v>10800166</v>
      </c>
      <c r="G922" s="2" t="s">
        <v>4085</v>
      </c>
      <c r="H922" s="2" t="s">
        <v>276</v>
      </c>
      <c r="I922" s="2"/>
      <c r="J922" s="2"/>
    </row>
    <row r="923" spans="1:10" ht="15" customHeight="1">
      <c r="A923" s="2">
        <v>11051084</v>
      </c>
      <c r="B923" s="2">
        <v>10890429</v>
      </c>
      <c r="C923" s="2">
        <v>0</v>
      </c>
      <c r="D923" s="2"/>
      <c r="E923" s="2">
        <v>10800764</v>
      </c>
      <c r="G923" s="2" t="s">
        <v>1812</v>
      </c>
      <c r="H923" s="2" t="s">
        <v>276</v>
      </c>
      <c r="I923" s="2"/>
      <c r="J923" s="2"/>
    </row>
    <row r="924" spans="1:10" ht="15" customHeight="1">
      <c r="A924" s="2">
        <v>11051085</v>
      </c>
      <c r="B924" s="2">
        <v>10890470</v>
      </c>
      <c r="C924" s="2">
        <v>0</v>
      </c>
      <c r="D924" s="2"/>
      <c r="E924" s="2">
        <v>10800352</v>
      </c>
      <c r="G924" s="2" t="s">
        <v>4119</v>
      </c>
      <c r="H924" s="2" t="s">
        <v>276</v>
      </c>
      <c r="I924" s="2"/>
      <c r="J924" s="2"/>
    </row>
    <row r="925" spans="1:10" ht="15" customHeight="1">
      <c r="A925" s="2">
        <v>11051086</v>
      </c>
      <c r="B925" s="2">
        <v>10950163</v>
      </c>
      <c r="C925" s="2">
        <v>0</v>
      </c>
      <c r="D925" s="2"/>
      <c r="E925" s="2">
        <v>10800352</v>
      </c>
      <c r="G925" s="2" t="s">
        <v>4119</v>
      </c>
      <c r="H925" s="2" t="s">
        <v>276</v>
      </c>
      <c r="I925" s="2"/>
      <c r="J925" s="2"/>
    </row>
    <row r="926" spans="1:10" ht="15" customHeight="1">
      <c r="A926" s="2">
        <v>11051087</v>
      </c>
      <c r="B926" s="2">
        <v>10890471</v>
      </c>
      <c r="C926" s="2">
        <v>0</v>
      </c>
      <c r="D926" s="2"/>
      <c r="E926" s="2">
        <v>10800772</v>
      </c>
      <c r="G926" s="2" t="s">
        <v>665</v>
      </c>
      <c r="H926" s="2" t="s">
        <v>195</v>
      </c>
      <c r="I926" s="2"/>
      <c r="J926" s="2"/>
    </row>
    <row r="927" spans="1:10" ht="15" customHeight="1">
      <c r="A927" s="2">
        <v>11051088</v>
      </c>
      <c r="B927" s="2">
        <v>10950164</v>
      </c>
      <c r="C927" s="2">
        <v>0</v>
      </c>
      <c r="D927" s="2"/>
      <c r="E927" s="2">
        <v>10800772</v>
      </c>
      <c r="G927" s="2" t="s">
        <v>665</v>
      </c>
      <c r="H927" s="2" t="s">
        <v>195</v>
      </c>
      <c r="I927" s="2"/>
      <c r="J927" s="2"/>
    </row>
    <row r="928" spans="1:10" ht="15" customHeight="1">
      <c r="A928" s="2">
        <v>11051089</v>
      </c>
      <c r="B928" s="2">
        <v>10950083</v>
      </c>
      <c r="C928" s="2">
        <v>0</v>
      </c>
      <c r="D928" s="2"/>
      <c r="E928" s="2">
        <v>10800765</v>
      </c>
      <c r="G928" s="2" t="s">
        <v>416</v>
      </c>
      <c r="H928" s="2" t="s">
        <v>383</v>
      </c>
      <c r="I928" s="2"/>
      <c r="J928" s="2"/>
    </row>
    <row r="929" spans="1:10" ht="15" customHeight="1">
      <c r="A929" s="2">
        <v>11051090</v>
      </c>
      <c r="B929" s="2">
        <v>10950083</v>
      </c>
      <c r="C929" s="2">
        <v>0</v>
      </c>
      <c r="D929" s="2"/>
      <c r="E929" s="2">
        <v>10800766</v>
      </c>
      <c r="G929" s="2" t="s">
        <v>484</v>
      </c>
      <c r="H929" s="2" t="s">
        <v>383</v>
      </c>
      <c r="I929" s="2"/>
      <c r="J929" s="2"/>
    </row>
    <row r="930" spans="1:10" ht="15" customHeight="1">
      <c r="A930" s="2">
        <v>11051091</v>
      </c>
      <c r="B930" s="2">
        <v>10950083</v>
      </c>
      <c r="C930" s="2">
        <v>0</v>
      </c>
      <c r="D930" s="2"/>
      <c r="E930" s="2">
        <v>10800767</v>
      </c>
      <c r="G930" s="2" t="s">
        <v>485</v>
      </c>
      <c r="H930" s="2" t="s">
        <v>383</v>
      </c>
      <c r="I930" s="2"/>
      <c r="J930" s="2"/>
    </row>
    <row r="931" spans="1:10" ht="15" customHeight="1">
      <c r="A931" s="2">
        <v>11051092</v>
      </c>
      <c r="B931" s="2">
        <v>10950083</v>
      </c>
      <c r="C931" s="2">
        <v>0</v>
      </c>
      <c r="D931" s="2"/>
      <c r="E931" s="2">
        <v>10800768</v>
      </c>
      <c r="G931" s="2" t="s">
        <v>661</v>
      </c>
      <c r="H931" s="2" t="s">
        <v>383</v>
      </c>
      <c r="I931" s="2"/>
      <c r="J931" s="2"/>
    </row>
    <row r="932" spans="1:10" ht="15" customHeight="1">
      <c r="A932" s="2">
        <v>11051093</v>
      </c>
      <c r="B932" s="2">
        <v>10950083</v>
      </c>
      <c r="C932" s="2">
        <v>0</v>
      </c>
      <c r="D932" s="2"/>
      <c r="E932" s="2">
        <v>10800769</v>
      </c>
      <c r="G932" s="2" t="s">
        <v>662</v>
      </c>
      <c r="H932" s="2" t="s">
        <v>383</v>
      </c>
      <c r="I932" s="2"/>
      <c r="J932" s="2"/>
    </row>
    <row r="933" spans="1:10" ht="15" customHeight="1">
      <c r="A933" s="2">
        <v>11051094</v>
      </c>
      <c r="B933" s="2">
        <v>10950083</v>
      </c>
      <c r="C933" s="2">
        <v>0</v>
      </c>
      <c r="D933" s="2"/>
      <c r="E933" s="2">
        <v>10800770</v>
      </c>
      <c r="G933" s="2" t="s">
        <v>663</v>
      </c>
      <c r="H933" s="2" t="s">
        <v>383</v>
      </c>
      <c r="I933" s="2"/>
      <c r="J933" s="2"/>
    </row>
    <row r="934" spans="1:10" ht="15" customHeight="1">
      <c r="A934" s="2">
        <v>11051095</v>
      </c>
      <c r="B934" s="2">
        <v>10950083</v>
      </c>
      <c r="C934" s="2">
        <v>0</v>
      </c>
      <c r="D934" s="2"/>
      <c r="E934" s="2">
        <v>10800771</v>
      </c>
      <c r="G934" s="2" t="s">
        <v>664</v>
      </c>
      <c r="H934" s="2" t="s">
        <v>383</v>
      </c>
      <c r="I934" s="2"/>
      <c r="J934" s="2"/>
    </row>
    <row r="935" spans="1:10" ht="15" customHeight="1">
      <c r="A935" s="2">
        <v>11051096</v>
      </c>
      <c r="B935" s="2">
        <v>10950083</v>
      </c>
      <c r="C935" s="2">
        <v>0</v>
      </c>
      <c r="D935" s="2"/>
      <c r="E935" s="2">
        <v>10800772</v>
      </c>
      <c r="G935" s="2" t="s">
        <v>665</v>
      </c>
      <c r="H935" s="2" t="s">
        <v>195</v>
      </c>
      <c r="I935" s="2"/>
      <c r="J935" s="2"/>
    </row>
    <row r="936" spans="1:10" ht="15" customHeight="1">
      <c r="A936" s="2">
        <v>11051097</v>
      </c>
      <c r="B936" s="2">
        <v>10890456</v>
      </c>
      <c r="C936" s="2">
        <v>0</v>
      </c>
      <c r="D936" s="2"/>
      <c r="E936" s="2">
        <v>10800354</v>
      </c>
      <c r="G936" s="2" t="s">
        <v>2133</v>
      </c>
      <c r="H936" s="2" t="s">
        <v>276</v>
      </c>
      <c r="I936" s="2"/>
      <c r="J936" s="2"/>
    </row>
    <row r="937" spans="1:10" ht="15" customHeight="1">
      <c r="A937" s="2">
        <v>11051098</v>
      </c>
      <c r="B937" s="2">
        <v>10890457</v>
      </c>
      <c r="C937" s="2">
        <v>0</v>
      </c>
      <c r="D937" s="2"/>
      <c r="E937" s="2">
        <v>10800354</v>
      </c>
      <c r="G937" s="2" t="s">
        <v>2133</v>
      </c>
      <c r="H937" s="2" t="s">
        <v>276</v>
      </c>
      <c r="I937" s="2"/>
      <c r="J937" s="2"/>
    </row>
    <row r="938" spans="1:10" ht="15" customHeight="1">
      <c r="A938" s="2">
        <v>11051099</v>
      </c>
      <c r="B938" s="2">
        <v>10890458</v>
      </c>
      <c r="C938" s="2">
        <v>0</v>
      </c>
      <c r="D938" s="2"/>
      <c r="E938" s="2">
        <v>10800354</v>
      </c>
      <c r="G938" s="2" t="s">
        <v>2133</v>
      </c>
      <c r="H938" s="2" t="s">
        <v>276</v>
      </c>
      <c r="I938" s="2"/>
      <c r="J938" s="2"/>
    </row>
    <row r="939" spans="1:10" ht="15" customHeight="1">
      <c r="A939" s="2">
        <v>11051100</v>
      </c>
      <c r="B939" s="2">
        <v>1000554</v>
      </c>
      <c r="C939" s="2">
        <v>0</v>
      </c>
      <c r="D939" s="2"/>
      <c r="E939" s="2">
        <v>10800773</v>
      </c>
      <c r="G939" s="2">
        <v>5524</v>
      </c>
      <c r="H939" s="2" t="s">
        <v>276</v>
      </c>
      <c r="I939" s="2"/>
      <c r="J939" s="2"/>
    </row>
    <row r="940" spans="1:10" ht="15" customHeight="1">
      <c r="A940" s="2">
        <v>11051101</v>
      </c>
      <c r="B940" s="2">
        <v>1000555</v>
      </c>
      <c r="C940" s="2">
        <v>0</v>
      </c>
      <c r="D940" s="2"/>
      <c r="E940" s="2">
        <v>10800774</v>
      </c>
      <c r="G940" s="2">
        <v>5525</v>
      </c>
      <c r="H940" s="2" t="s">
        <v>276</v>
      </c>
      <c r="I940" s="2"/>
      <c r="J940" s="2"/>
    </row>
    <row r="941" spans="1:10" ht="15" customHeight="1">
      <c r="A941" s="2">
        <v>11051102</v>
      </c>
      <c r="B941" s="2">
        <v>1000556</v>
      </c>
      <c r="C941" s="2">
        <v>0</v>
      </c>
      <c r="D941" s="2"/>
      <c r="E941" s="2">
        <v>10800775</v>
      </c>
      <c r="G941" s="2">
        <v>5526</v>
      </c>
      <c r="H941" s="2" t="s">
        <v>276</v>
      </c>
      <c r="I941" s="2"/>
      <c r="J941" s="2"/>
    </row>
    <row r="942" spans="1:10" ht="15" customHeight="1">
      <c r="A942" s="2">
        <v>11051103</v>
      </c>
      <c r="B942" s="2">
        <v>1000557</v>
      </c>
      <c r="C942" s="2">
        <v>0</v>
      </c>
      <c r="D942" s="2"/>
      <c r="E942" s="2">
        <v>10800776</v>
      </c>
      <c r="G942" s="2">
        <v>5527</v>
      </c>
      <c r="H942" s="2" t="s">
        <v>276</v>
      </c>
      <c r="I942" s="2"/>
      <c r="J942" s="2"/>
    </row>
    <row r="943" spans="1:10" ht="15" customHeight="1">
      <c r="A943" s="2">
        <v>11051104</v>
      </c>
      <c r="B943" s="2">
        <v>1000558</v>
      </c>
      <c r="C943" s="2">
        <v>0</v>
      </c>
      <c r="D943" s="2"/>
      <c r="E943" s="2">
        <v>10800777</v>
      </c>
      <c r="G943" s="2">
        <v>5528</v>
      </c>
      <c r="H943" s="2" t="s">
        <v>276</v>
      </c>
      <c r="I943" s="2"/>
      <c r="J943" s="2"/>
    </row>
    <row r="944" spans="1:10" ht="15" customHeight="1">
      <c r="A944" s="2">
        <v>11051105</v>
      </c>
      <c r="B944" s="2">
        <v>1000559</v>
      </c>
      <c r="C944" s="2">
        <v>0</v>
      </c>
      <c r="D944" s="2"/>
      <c r="E944" s="2">
        <v>10800778</v>
      </c>
      <c r="G944" s="2">
        <v>5529</v>
      </c>
      <c r="H944" s="2" t="s">
        <v>276</v>
      </c>
      <c r="I944" s="2"/>
      <c r="J944" s="2"/>
    </row>
    <row r="945" spans="1:10" ht="15" customHeight="1">
      <c r="A945" s="2">
        <v>11051106</v>
      </c>
      <c r="B945" s="2">
        <v>1000559</v>
      </c>
      <c r="C945" s="2">
        <v>0</v>
      </c>
      <c r="D945" s="2"/>
      <c r="E945" s="2">
        <v>10800779</v>
      </c>
      <c r="G945" s="2">
        <v>5530</v>
      </c>
      <c r="H945" s="2" t="s">
        <v>276</v>
      </c>
      <c r="I945" s="2"/>
      <c r="J945" s="2"/>
    </row>
    <row r="946" spans="1:10" ht="15" customHeight="1">
      <c r="A946" s="2">
        <v>11051107</v>
      </c>
      <c r="B946" s="2">
        <v>10890429</v>
      </c>
      <c r="C946" s="2">
        <v>0</v>
      </c>
      <c r="D946" s="2"/>
      <c r="E946" s="2">
        <v>10800780</v>
      </c>
      <c r="G946" s="2" t="s">
        <v>1814</v>
      </c>
      <c r="H946" s="2" t="s">
        <v>276</v>
      </c>
      <c r="I946" s="2"/>
      <c r="J946" s="2"/>
    </row>
    <row r="947" spans="1:10" ht="15" customHeight="1">
      <c r="A947" s="2">
        <v>11051108</v>
      </c>
      <c r="B947" s="2">
        <v>10890470</v>
      </c>
      <c r="C947" s="2">
        <v>0</v>
      </c>
      <c r="D947" s="2"/>
      <c r="E947" s="2">
        <v>10800780</v>
      </c>
      <c r="G947" s="2" t="s">
        <v>1814</v>
      </c>
      <c r="H947" s="2" t="s">
        <v>276</v>
      </c>
      <c r="I947" s="2"/>
      <c r="J947" s="2"/>
    </row>
    <row r="948" spans="1:10" ht="15" customHeight="1">
      <c r="A948" s="2">
        <v>11051109</v>
      </c>
      <c r="B948" s="2">
        <v>10890470</v>
      </c>
      <c r="C948" s="2">
        <v>0</v>
      </c>
      <c r="D948" s="2"/>
      <c r="E948" s="2">
        <v>10800782</v>
      </c>
      <c r="G948" s="2" t="s">
        <v>1819</v>
      </c>
      <c r="H948" s="2" t="s">
        <v>276</v>
      </c>
      <c r="I948" s="2"/>
      <c r="J948" s="2"/>
    </row>
    <row r="949" spans="1:10" ht="15" customHeight="1">
      <c r="A949" s="2">
        <v>11051110</v>
      </c>
      <c r="B949" s="2">
        <v>10890429</v>
      </c>
      <c r="C949" s="2">
        <v>0</v>
      </c>
      <c r="D949" s="2"/>
      <c r="E949" s="2">
        <v>10800788</v>
      </c>
      <c r="G949" s="2" t="s">
        <v>1491</v>
      </c>
      <c r="H949" s="2" t="s">
        <v>276</v>
      </c>
      <c r="I949" s="2"/>
      <c r="J949" s="2"/>
    </row>
    <row r="950" spans="1:10" ht="15" customHeight="1">
      <c r="A950" s="2">
        <v>11051112</v>
      </c>
      <c r="B950" s="2">
        <v>10890468</v>
      </c>
      <c r="C950" s="2">
        <v>0</v>
      </c>
      <c r="D950" s="2"/>
      <c r="E950" s="2">
        <v>10800788</v>
      </c>
      <c r="G950" s="2" t="s">
        <v>1491</v>
      </c>
      <c r="H950" s="2" t="s">
        <v>276</v>
      </c>
      <c r="I950" s="2"/>
      <c r="J950" s="2"/>
    </row>
    <row r="951" spans="1:10" ht="15" customHeight="1">
      <c r="A951" s="2">
        <v>11051113</v>
      </c>
      <c r="B951" s="2">
        <v>10890469</v>
      </c>
      <c r="C951" s="2">
        <v>0</v>
      </c>
      <c r="D951" s="2"/>
      <c r="E951" s="2">
        <v>10800788</v>
      </c>
      <c r="G951" s="2" t="s">
        <v>1491</v>
      </c>
      <c r="H951" s="2" t="s">
        <v>276</v>
      </c>
      <c r="I951" s="2"/>
      <c r="J951" s="2"/>
    </row>
    <row r="952" spans="1:10" ht="15" customHeight="1">
      <c r="A952" s="2">
        <v>11051114</v>
      </c>
      <c r="B952" s="2">
        <v>10950162</v>
      </c>
      <c r="C952" s="2">
        <v>0</v>
      </c>
      <c r="D952" s="2"/>
      <c r="E952" s="2">
        <v>10800788</v>
      </c>
      <c r="G952" s="2" t="s">
        <v>1491</v>
      </c>
      <c r="H952" s="2" t="s">
        <v>276</v>
      </c>
      <c r="I952" s="2"/>
      <c r="J952" s="2"/>
    </row>
    <row r="953" spans="1:10" ht="15" customHeight="1">
      <c r="A953" s="2">
        <v>11051115</v>
      </c>
      <c r="B953" s="2">
        <v>10890218</v>
      </c>
      <c r="C953" s="2">
        <v>0</v>
      </c>
      <c r="D953" s="2"/>
      <c r="E953" s="2">
        <v>10800788</v>
      </c>
      <c r="G953" s="2" t="s">
        <v>1491</v>
      </c>
      <c r="H953" s="2" t="s">
        <v>276</v>
      </c>
      <c r="I953" s="2"/>
      <c r="J953" s="2"/>
    </row>
    <row r="954" spans="1:10" ht="15" customHeight="1">
      <c r="A954" s="2">
        <v>11051116</v>
      </c>
      <c r="B954" s="2">
        <v>10890457</v>
      </c>
      <c r="C954" s="2">
        <v>0</v>
      </c>
      <c r="D954" s="2"/>
      <c r="E954" s="2">
        <v>10800788</v>
      </c>
      <c r="G954" s="2" t="s">
        <v>1491</v>
      </c>
      <c r="H954" s="2" t="s">
        <v>276</v>
      </c>
      <c r="I954" s="2"/>
      <c r="J954" s="2"/>
    </row>
    <row r="955" spans="1:10" ht="15" customHeight="1">
      <c r="A955" s="2">
        <v>11051117</v>
      </c>
      <c r="B955" s="2">
        <v>10890456</v>
      </c>
      <c r="C955" s="2">
        <v>0</v>
      </c>
      <c r="D955" s="2"/>
      <c r="E955" s="2">
        <v>10800795</v>
      </c>
      <c r="G955" s="2" t="s">
        <v>674</v>
      </c>
      <c r="H955" s="2" t="s">
        <v>276</v>
      </c>
      <c r="I955" s="2"/>
      <c r="J955" s="2"/>
    </row>
    <row r="956" spans="1:10" ht="15" customHeight="1">
      <c r="A956" s="2">
        <v>11051118</v>
      </c>
      <c r="B956" s="2">
        <v>10890457</v>
      </c>
      <c r="C956" s="2">
        <v>0</v>
      </c>
      <c r="D956" s="2"/>
      <c r="E956" s="2">
        <v>10800797</v>
      </c>
      <c r="G956" s="2" t="s">
        <v>675</v>
      </c>
      <c r="H956" s="2" t="s">
        <v>276</v>
      </c>
      <c r="I956" s="2"/>
      <c r="J956" s="2"/>
    </row>
    <row r="957" spans="1:10" ht="15" customHeight="1">
      <c r="A957" s="2">
        <v>11051119</v>
      </c>
      <c r="B957" s="2">
        <v>10890458</v>
      </c>
      <c r="C957" s="2">
        <v>0</v>
      </c>
      <c r="D957" s="2"/>
      <c r="E957" s="2">
        <v>10800799</v>
      </c>
      <c r="G957" s="2" t="s">
        <v>677</v>
      </c>
      <c r="H957" s="2" t="s">
        <v>276</v>
      </c>
      <c r="I957" s="2"/>
      <c r="J957" s="2"/>
    </row>
    <row r="958" spans="1:10" ht="15" customHeight="1">
      <c r="A958" s="2">
        <v>11051120</v>
      </c>
      <c r="B958" s="2">
        <v>10890464</v>
      </c>
      <c r="C958" s="2">
        <v>0</v>
      </c>
      <c r="D958" s="2"/>
      <c r="E958" s="2">
        <v>10800834</v>
      </c>
      <c r="G958" s="2" t="s">
        <v>696</v>
      </c>
      <c r="H958" s="2" t="s">
        <v>697</v>
      </c>
      <c r="I958" s="2"/>
      <c r="J958" s="2"/>
    </row>
    <row r="959" spans="1:10" ht="15" customHeight="1">
      <c r="A959" s="2">
        <v>11051121</v>
      </c>
      <c r="B959" s="2">
        <v>10890464</v>
      </c>
      <c r="C959" s="2">
        <v>0</v>
      </c>
      <c r="D959" s="2"/>
      <c r="E959" s="2">
        <v>10800835</v>
      </c>
      <c r="G959" s="2" t="s">
        <v>698</v>
      </c>
      <c r="H959" s="2" t="s">
        <v>697</v>
      </c>
      <c r="I959" s="2"/>
      <c r="J959" s="2"/>
    </row>
    <row r="960" spans="1:10" ht="15" customHeight="1">
      <c r="A960" s="2">
        <v>11051122</v>
      </c>
      <c r="B960" s="2">
        <v>10890464</v>
      </c>
      <c r="C960" s="2">
        <v>0</v>
      </c>
      <c r="D960" s="2"/>
      <c r="E960" s="2">
        <v>10800836</v>
      </c>
      <c r="G960" s="2" t="s">
        <v>699</v>
      </c>
      <c r="H960" s="2" t="s">
        <v>697</v>
      </c>
      <c r="I960" s="2"/>
      <c r="J960" s="2"/>
    </row>
    <row r="961" spans="1:10" ht="15" customHeight="1">
      <c r="A961" s="2">
        <v>11051123</v>
      </c>
      <c r="B961" s="2">
        <v>10890464</v>
      </c>
      <c r="C961" s="2">
        <v>0</v>
      </c>
      <c r="D961" s="2"/>
      <c r="E961" s="2">
        <v>10800837</v>
      </c>
      <c r="G961" s="2" t="s">
        <v>700</v>
      </c>
      <c r="H961" s="2" t="s">
        <v>697</v>
      </c>
      <c r="I961" s="2"/>
      <c r="J961" s="2"/>
    </row>
    <row r="962" spans="1:10" ht="15" customHeight="1">
      <c r="A962" s="2">
        <v>11051124</v>
      </c>
      <c r="B962" s="2">
        <v>10890464</v>
      </c>
      <c r="C962" s="2">
        <v>0</v>
      </c>
      <c r="D962" s="2"/>
      <c r="E962" s="2">
        <v>10800838</v>
      </c>
      <c r="G962" s="2" t="s">
        <v>701</v>
      </c>
      <c r="H962" s="2" t="s">
        <v>697</v>
      </c>
      <c r="I962" s="2"/>
      <c r="J962" s="2"/>
    </row>
    <row r="963" spans="1:10" ht="15" customHeight="1">
      <c r="A963" s="2">
        <v>11051125</v>
      </c>
      <c r="B963" s="2">
        <v>10890464</v>
      </c>
      <c r="C963" s="2">
        <v>0</v>
      </c>
      <c r="D963" s="2"/>
      <c r="E963" s="2">
        <v>10800839</v>
      </c>
      <c r="G963" s="2" t="s">
        <v>702</v>
      </c>
      <c r="H963" s="2" t="s">
        <v>697</v>
      </c>
      <c r="I963" s="2"/>
      <c r="J963" s="2"/>
    </row>
    <row r="964" spans="1:10" ht="15" customHeight="1">
      <c r="A964" s="2">
        <v>11051126</v>
      </c>
      <c r="B964" s="2">
        <v>10890464</v>
      </c>
      <c r="C964" s="2">
        <v>0</v>
      </c>
      <c r="D964" s="2"/>
      <c r="E964" s="2">
        <v>10800840</v>
      </c>
      <c r="G964" s="2" t="s">
        <v>703</v>
      </c>
      <c r="H964" s="2" t="s">
        <v>697</v>
      </c>
      <c r="I964" s="2"/>
      <c r="J964" s="2"/>
    </row>
    <row r="965" spans="1:10" ht="15" customHeight="1">
      <c r="A965" s="2">
        <v>11051127</v>
      </c>
      <c r="B965" s="2">
        <v>10890464</v>
      </c>
      <c r="C965" s="2">
        <v>0</v>
      </c>
      <c r="D965" s="2"/>
      <c r="E965" s="2">
        <v>10800841</v>
      </c>
      <c r="G965" s="2" t="s">
        <v>704</v>
      </c>
      <c r="H965" s="2" t="s">
        <v>697</v>
      </c>
      <c r="I965" s="2"/>
      <c r="J965" s="2"/>
    </row>
    <row r="966" spans="1:10" ht="15" customHeight="1">
      <c r="A966" s="2">
        <v>11051128</v>
      </c>
      <c r="B966" s="2">
        <v>10890464</v>
      </c>
      <c r="C966" s="2">
        <v>0</v>
      </c>
      <c r="D966" s="2"/>
      <c r="E966" s="2">
        <v>10800842</v>
      </c>
      <c r="G966" s="2" t="s">
        <v>705</v>
      </c>
      <c r="H966" s="2" t="s">
        <v>697</v>
      </c>
      <c r="I966" s="2"/>
      <c r="J966" s="2"/>
    </row>
    <row r="967" spans="1:10" ht="15" customHeight="1">
      <c r="A967" s="2">
        <v>11051129</v>
      </c>
      <c r="B967" s="2">
        <v>10890464</v>
      </c>
      <c r="C967" s="2">
        <v>0</v>
      </c>
      <c r="D967" s="2"/>
      <c r="E967" s="2">
        <v>10800843</v>
      </c>
      <c r="G967" s="2" t="s">
        <v>404</v>
      </c>
      <c r="H967" s="2" t="s">
        <v>697</v>
      </c>
      <c r="I967" s="2"/>
      <c r="J967" s="2"/>
    </row>
    <row r="968" spans="1:10" ht="15" customHeight="1">
      <c r="A968" s="2">
        <v>11051130</v>
      </c>
      <c r="B968" s="2">
        <v>10890464</v>
      </c>
      <c r="C968" s="2">
        <v>0</v>
      </c>
      <c r="D968" s="2"/>
      <c r="E968" s="2">
        <v>10800844</v>
      </c>
      <c r="G968" s="2" t="s">
        <v>405</v>
      </c>
      <c r="H968" s="2" t="s">
        <v>697</v>
      </c>
      <c r="I968" s="2"/>
      <c r="J968" s="2"/>
    </row>
    <row r="969" spans="1:10" ht="15" customHeight="1">
      <c r="A969" s="2">
        <v>11051131</v>
      </c>
      <c r="B969" s="2">
        <v>10890464</v>
      </c>
      <c r="C969" s="2">
        <v>0</v>
      </c>
      <c r="D969" s="2"/>
      <c r="E969" s="2">
        <v>10800845</v>
      </c>
      <c r="G969" s="2" t="s">
        <v>406</v>
      </c>
      <c r="H969" s="2" t="s">
        <v>697</v>
      </c>
      <c r="I969" s="2"/>
      <c r="J969" s="2"/>
    </row>
    <row r="970" spans="1:10" ht="15" customHeight="1">
      <c r="A970" s="2">
        <v>11051132</v>
      </c>
      <c r="B970" s="2">
        <v>10890464</v>
      </c>
      <c r="C970" s="2">
        <v>0</v>
      </c>
      <c r="D970" s="2"/>
      <c r="E970" s="2">
        <v>10800846</v>
      </c>
      <c r="G970" s="2" t="s">
        <v>400</v>
      </c>
      <c r="H970" s="2" t="s">
        <v>697</v>
      </c>
      <c r="I970" s="2"/>
      <c r="J970" s="2"/>
    </row>
    <row r="971" spans="1:10" ht="15" customHeight="1">
      <c r="A971" s="2">
        <v>11051133</v>
      </c>
      <c r="B971" s="2">
        <v>10890464</v>
      </c>
      <c r="C971" s="2">
        <v>0</v>
      </c>
      <c r="D971" s="2"/>
      <c r="E971" s="2">
        <v>10800847</v>
      </c>
      <c r="G971" s="2" t="s">
        <v>401</v>
      </c>
      <c r="H971" s="2" t="s">
        <v>697</v>
      </c>
      <c r="I971" s="2"/>
      <c r="J971" s="2"/>
    </row>
    <row r="972" spans="1:10" ht="15" customHeight="1">
      <c r="A972" s="2">
        <v>11051134</v>
      </c>
      <c r="B972" s="2">
        <v>10890464</v>
      </c>
      <c r="C972" s="2">
        <v>0</v>
      </c>
      <c r="D972" s="2"/>
      <c r="E972" s="2">
        <v>10800848</v>
      </c>
      <c r="G972" s="2" t="s">
        <v>402</v>
      </c>
      <c r="H972" s="2" t="s">
        <v>697</v>
      </c>
      <c r="I972" s="2"/>
      <c r="J972" s="2"/>
    </row>
    <row r="973" spans="1:10" ht="15" customHeight="1">
      <c r="A973" s="2">
        <v>11051135</v>
      </c>
      <c r="B973" s="2">
        <v>10890464</v>
      </c>
      <c r="C973" s="2">
        <v>0</v>
      </c>
      <c r="D973" s="2"/>
      <c r="E973" s="2">
        <v>10800849</v>
      </c>
      <c r="G973" s="2" t="s">
        <v>403</v>
      </c>
      <c r="H973" s="2" t="s">
        <v>697</v>
      </c>
      <c r="I973" s="2"/>
      <c r="J973" s="2"/>
    </row>
    <row r="974" spans="1:10" ht="15" customHeight="1">
      <c r="A974" s="2">
        <v>11051136</v>
      </c>
      <c r="B974" s="2">
        <v>10950154</v>
      </c>
      <c r="C974" s="2">
        <v>0</v>
      </c>
      <c r="D974" s="2"/>
      <c r="E974" s="2">
        <v>10800817</v>
      </c>
      <c r="G974" s="2" t="s">
        <v>686</v>
      </c>
      <c r="H974" s="2" t="s">
        <v>276</v>
      </c>
      <c r="I974" s="2"/>
      <c r="J974" s="2"/>
    </row>
    <row r="975" spans="1:10" ht="15" customHeight="1">
      <c r="A975" s="2">
        <v>11051137</v>
      </c>
      <c r="B975" s="2">
        <v>10950154</v>
      </c>
      <c r="C975" s="2">
        <v>0</v>
      </c>
      <c r="D975" s="2"/>
      <c r="E975" s="2">
        <v>10800818</v>
      </c>
      <c r="G975" s="2" t="s">
        <v>686</v>
      </c>
      <c r="H975" s="2" t="s">
        <v>276</v>
      </c>
      <c r="I975" s="2"/>
      <c r="J975" s="2"/>
    </row>
    <row r="976" spans="1:10" ht="15" customHeight="1">
      <c r="A976" s="2">
        <v>11051138</v>
      </c>
      <c r="B976" s="2">
        <v>10890475</v>
      </c>
      <c r="C976" s="2">
        <v>0</v>
      </c>
      <c r="D976" s="2"/>
      <c r="E976" s="2">
        <v>10800894</v>
      </c>
      <c r="G976" s="2" t="s">
        <v>715</v>
      </c>
      <c r="H976" s="2" t="s">
        <v>276</v>
      </c>
      <c r="I976" s="2"/>
      <c r="J976" s="2"/>
    </row>
    <row r="977" spans="1:10" ht="15" customHeight="1">
      <c r="A977" s="2">
        <v>11051139</v>
      </c>
      <c r="B977" s="2">
        <v>10890476</v>
      </c>
      <c r="C977" s="2">
        <v>0</v>
      </c>
      <c r="D977" s="2"/>
      <c r="E977" s="2">
        <v>10800895</v>
      </c>
      <c r="G977" s="2" t="s">
        <v>716</v>
      </c>
      <c r="H977" s="2" t="s">
        <v>276</v>
      </c>
      <c r="I977" s="2"/>
      <c r="J977" s="2"/>
    </row>
    <row r="978" spans="1:10" ht="15" customHeight="1">
      <c r="A978" s="2">
        <v>11051140</v>
      </c>
      <c r="B978" s="2">
        <v>10950172</v>
      </c>
      <c r="C978" s="2">
        <v>0</v>
      </c>
      <c r="D978" s="2"/>
      <c r="E978" s="2">
        <v>10800896</v>
      </c>
      <c r="G978" s="2" t="s">
        <v>713</v>
      </c>
      <c r="H978" s="2" t="s">
        <v>276</v>
      </c>
      <c r="I978" s="2"/>
      <c r="J978" s="2"/>
    </row>
    <row r="979" spans="1:10" ht="15" customHeight="1">
      <c r="A979" s="2">
        <v>11051141</v>
      </c>
      <c r="B979" s="2">
        <v>10950173</v>
      </c>
      <c r="C979" s="2">
        <v>0</v>
      </c>
      <c r="D979" s="2"/>
      <c r="E979" s="2">
        <v>10800897</v>
      </c>
      <c r="G979" s="2" t="s">
        <v>714</v>
      </c>
      <c r="H979" s="2" t="s">
        <v>276</v>
      </c>
      <c r="I979" s="2"/>
      <c r="J979" s="2"/>
    </row>
    <row r="980" spans="1:10" ht="15" customHeight="1">
      <c r="A980" s="2">
        <v>11051142</v>
      </c>
      <c r="B980" s="2">
        <v>10890001</v>
      </c>
      <c r="C980" s="2">
        <v>0</v>
      </c>
      <c r="D980" s="2"/>
      <c r="E980" s="2">
        <v>10800780</v>
      </c>
      <c r="G980" s="2" t="s">
        <v>1814</v>
      </c>
      <c r="H980" s="2" t="s">
        <v>276</v>
      </c>
      <c r="I980" s="2"/>
      <c r="J980" s="2"/>
    </row>
    <row r="981" spans="1:10" ht="15" customHeight="1">
      <c r="A981" s="2">
        <v>11051143</v>
      </c>
      <c r="B981" s="2">
        <v>10890001</v>
      </c>
      <c r="C981" s="2">
        <v>0</v>
      </c>
      <c r="D981" s="2"/>
      <c r="E981" s="2">
        <v>10800781</v>
      </c>
      <c r="G981" s="2" t="s">
        <v>1816</v>
      </c>
      <c r="H981" s="2" t="s">
        <v>276</v>
      </c>
      <c r="I981" s="2"/>
      <c r="J981" s="2"/>
    </row>
    <row r="982" spans="1:10" ht="15" customHeight="1">
      <c r="A982" s="2">
        <v>11051144</v>
      </c>
      <c r="B982" s="2">
        <v>10890001</v>
      </c>
      <c r="C982" s="2">
        <v>0</v>
      </c>
      <c r="D982" s="2"/>
      <c r="E982" s="2">
        <v>10800782</v>
      </c>
      <c r="G982" s="2" t="s">
        <v>1819</v>
      </c>
      <c r="H982" s="2" t="s">
        <v>276</v>
      </c>
      <c r="I982" s="2"/>
      <c r="J982" s="2"/>
    </row>
    <row r="983" spans="1:10" ht="15" customHeight="1">
      <c r="A983" s="2">
        <v>11051145</v>
      </c>
      <c r="B983" s="2">
        <v>10890231</v>
      </c>
      <c r="C983" s="2">
        <v>0</v>
      </c>
      <c r="D983" s="2"/>
      <c r="E983" s="2">
        <v>10800101</v>
      </c>
      <c r="G983" s="2" t="s">
        <v>289</v>
      </c>
      <c r="H983" s="2" t="s">
        <v>276</v>
      </c>
      <c r="I983" s="2"/>
      <c r="J983" s="2"/>
    </row>
    <row r="984" spans="1:10" ht="15" customHeight="1">
      <c r="A984" s="2">
        <v>11051146</v>
      </c>
      <c r="B984" s="2">
        <v>10890456</v>
      </c>
      <c r="C984" s="2">
        <v>0</v>
      </c>
      <c r="D984" s="2">
        <v>8989</v>
      </c>
      <c r="E984" s="2">
        <v>10800861</v>
      </c>
      <c r="G984" s="2" t="s">
        <v>726</v>
      </c>
      <c r="H984" s="2" t="s">
        <v>276</v>
      </c>
      <c r="I984" s="2"/>
      <c r="J984" s="2"/>
    </row>
    <row r="985" spans="1:10" ht="15" customHeight="1">
      <c r="A985" s="2">
        <v>11051147</v>
      </c>
      <c r="B985" s="2">
        <v>10890456</v>
      </c>
      <c r="C985" s="2">
        <v>0</v>
      </c>
      <c r="D985" s="2">
        <v>8990</v>
      </c>
      <c r="E985" s="2">
        <v>10800862</v>
      </c>
      <c r="G985" s="2" t="s">
        <v>727</v>
      </c>
      <c r="H985" s="2" t="s">
        <v>276</v>
      </c>
      <c r="I985" s="2"/>
      <c r="J985" s="2"/>
    </row>
    <row r="986" spans="1:10" ht="15" customHeight="1">
      <c r="A986" s="2">
        <v>11051148</v>
      </c>
      <c r="B986" s="114">
        <v>30001004</v>
      </c>
      <c r="C986" s="2">
        <v>0</v>
      </c>
      <c r="D986" s="2">
        <v>8991</v>
      </c>
      <c r="E986" s="2">
        <v>10800863</v>
      </c>
      <c r="G986" s="2" t="s">
        <v>728</v>
      </c>
      <c r="H986" s="2" t="s">
        <v>276</v>
      </c>
      <c r="I986" s="2"/>
      <c r="J986" s="2"/>
    </row>
    <row r="987" spans="1:10" ht="15" customHeight="1">
      <c r="A987" s="2">
        <v>11051149</v>
      </c>
      <c r="B987" s="114">
        <v>30001005</v>
      </c>
      <c r="C987" s="2">
        <v>0</v>
      </c>
      <c r="D987" s="2">
        <v>8992</v>
      </c>
      <c r="E987" s="2">
        <v>10800865</v>
      </c>
      <c r="G987" s="2" t="s">
        <v>730</v>
      </c>
      <c r="H987" s="2" t="s">
        <v>276</v>
      </c>
      <c r="I987" s="2"/>
      <c r="J987" s="2"/>
    </row>
    <row r="988" spans="1:10" ht="15" customHeight="1">
      <c r="A988" s="2">
        <v>11051150</v>
      </c>
      <c r="B988" s="2">
        <v>10950168</v>
      </c>
      <c r="C988" s="2">
        <v>0</v>
      </c>
      <c r="D988" s="2">
        <v>8993</v>
      </c>
      <c r="E988" s="2">
        <v>10800866</v>
      </c>
      <c r="G988" s="2" t="s">
        <v>733</v>
      </c>
      <c r="H988" s="2" t="s">
        <v>276</v>
      </c>
      <c r="I988" s="2"/>
      <c r="J988" s="2"/>
    </row>
    <row r="989" spans="1:10" ht="15" customHeight="1">
      <c r="A989" s="2">
        <v>11051151</v>
      </c>
      <c r="B989" s="2">
        <v>10950168</v>
      </c>
      <c r="C989" s="2">
        <v>0</v>
      </c>
      <c r="D989" s="2">
        <v>8994</v>
      </c>
      <c r="E989" s="2">
        <v>10800867</v>
      </c>
      <c r="G989" s="2" t="s">
        <v>734</v>
      </c>
      <c r="H989" s="2" t="s">
        <v>276</v>
      </c>
      <c r="I989" s="2"/>
      <c r="J989" s="2"/>
    </row>
    <row r="990" spans="1:10" ht="15" customHeight="1">
      <c r="A990" s="2">
        <v>11051152</v>
      </c>
      <c r="B990" s="2">
        <v>10950169</v>
      </c>
      <c r="C990" s="2">
        <v>0</v>
      </c>
      <c r="D990" s="2">
        <v>8995</v>
      </c>
      <c r="E990" s="2">
        <v>10800868</v>
      </c>
      <c r="G990" s="2" t="s">
        <v>735</v>
      </c>
      <c r="H990" s="2" t="s">
        <v>276</v>
      </c>
      <c r="I990" s="2"/>
      <c r="J990" s="2"/>
    </row>
    <row r="991" spans="1:10" ht="15" customHeight="1">
      <c r="A991" s="2">
        <v>11051153</v>
      </c>
      <c r="B991" s="2">
        <v>10950169</v>
      </c>
      <c r="C991" s="2">
        <v>0</v>
      </c>
      <c r="D991" s="2">
        <v>8996</v>
      </c>
      <c r="E991" s="2">
        <v>10800869</v>
      </c>
      <c r="G991" s="2" t="s">
        <v>736</v>
      </c>
      <c r="H991" s="2" t="s">
        <v>276</v>
      </c>
      <c r="I991" s="2"/>
      <c r="J991" s="2"/>
    </row>
    <row r="992" spans="1:10" ht="15" customHeight="1">
      <c r="A992" s="2">
        <v>11051154</v>
      </c>
      <c r="B992" s="2">
        <v>10950170</v>
      </c>
      <c r="C992" s="2">
        <v>0</v>
      </c>
      <c r="D992" s="2">
        <v>8997</v>
      </c>
      <c r="E992" s="2">
        <v>10800870</v>
      </c>
      <c r="G992" s="2" t="s">
        <v>737</v>
      </c>
      <c r="H992" s="2" t="s">
        <v>276</v>
      </c>
      <c r="I992" s="2"/>
      <c r="J992" s="2"/>
    </row>
    <row r="993" spans="1:10" ht="15" customHeight="1">
      <c r="A993" s="2">
        <v>11051155</v>
      </c>
      <c r="B993" s="2">
        <v>10890203</v>
      </c>
      <c r="C993" s="2">
        <v>0</v>
      </c>
      <c r="D993" s="2">
        <v>8998</v>
      </c>
      <c r="E993" s="2">
        <v>10800872</v>
      </c>
      <c r="G993" s="2" t="s">
        <v>739</v>
      </c>
      <c r="H993" s="2" t="s">
        <v>276</v>
      </c>
      <c r="I993" s="2"/>
      <c r="J993" s="2"/>
    </row>
    <row r="994" spans="1:10" ht="15" customHeight="1">
      <c r="A994" s="2">
        <v>11051156</v>
      </c>
      <c r="B994" s="2">
        <v>10890477</v>
      </c>
      <c r="C994" s="2">
        <v>0</v>
      </c>
      <c r="D994" s="2"/>
      <c r="E994" s="2">
        <v>10800912</v>
      </c>
      <c r="G994" s="2" t="s">
        <v>575</v>
      </c>
      <c r="H994" s="2" t="s">
        <v>697</v>
      </c>
      <c r="I994" s="2"/>
      <c r="J994" s="2"/>
    </row>
    <row r="995" spans="1:10" ht="15" customHeight="1">
      <c r="A995" s="2">
        <v>11051157</v>
      </c>
      <c r="B995" s="2">
        <v>10890478</v>
      </c>
      <c r="C995" s="2">
        <v>0</v>
      </c>
      <c r="D995" s="2"/>
      <c r="E995" s="2">
        <v>10800913</v>
      </c>
      <c r="G995" s="2" t="s">
        <v>576</v>
      </c>
      <c r="H995" s="2" t="s">
        <v>697</v>
      </c>
      <c r="I995" s="2"/>
      <c r="J995" s="2"/>
    </row>
    <row r="996" spans="1:10" ht="15" customHeight="1">
      <c r="A996" s="2">
        <v>11051158</v>
      </c>
      <c r="B996" s="2">
        <v>10890479</v>
      </c>
      <c r="C996" s="2">
        <v>0</v>
      </c>
      <c r="D996" s="2"/>
      <c r="E996" s="2">
        <v>10800913</v>
      </c>
      <c r="G996" s="2" t="s">
        <v>576</v>
      </c>
      <c r="H996" s="2" t="s">
        <v>697</v>
      </c>
      <c r="I996" s="2"/>
      <c r="J996" s="2"/>
    </row>
    <row r="997" spans="1:10" ht="15" customHeight="1">
      <c r="A997" s="2">
        <v>11051159</v>
      </c>
      <c r="B997" s="2">
        <v>10890480</v>
      </c>
      <c r="C997" s="2">
        <v>0</v>
      </c>
      <c r="D997" s="2"/>
      <c r="E997" s="2">
        <v>10800914</v>
      </c>
      <c r="G997" s="2" t="s">
        <v>743</v>
      </c>
      <c r="H997" s="2" t="s">
        <v>697</v>
      </c>
      <c r="I997" s="2"/>
      <c r="J997" s="2"/>
    </row>
    <row r="998" spans="1:10" ht="15" customHeight="1">
      <c r="A998" s="2">
        <v>11051160</v>
      </c>
      <c r="B998" s="2">
        <v>10890481</v>
      </c>
      <c r="C998" s="2">
        <v>0</v>
      </c>
      <c r="D998" s="2"/>
      <c r="E998" s="2">
        <v>10800914</v>
      </c>
      <c r="G998" s="2" t="s">
        <v>743</v>
      </c>
      <c r="H998" s="2" t="s">
        <v>697</v>
      </c>
      <c r="I998" s="2"/>
      <c r="J998" s="2"/>
    </row>
    <row r="999" spans="1:10" ht="15" customHeight="1">
      <c r="A999" s="2">
        <v>11051161</v>
      </c>
      <c r="B999" s="2">
        <v>10890482</v>
      </c>
      <c r="C999" s="2">
        <v>0</v>
      </c>
      <c r="D999" s="2"/>
      <c r="E999" s="2">
        <v>10800904</v>
      </c>
      <c r="G999" s="2" t="s">
        <v>217</v>
      </c>
      <c r="H999" s="2" t="s">
        <v>742</v>
      </c>
      <c r="I999" s="2"/>
      <c r="J999" s="2"/>
    </row>
    <row r="1000" spans="1:10" ht="15" customHeight="1">
      <c r="A1000" s="2">
        <v>11051162</v>
      </c>
      <c r="B1000" s="2">
        <v>10890483</v>
      </c>
      <c r="C1000" s="2">
        <v>0</v>
      </c>
      <c r="D1000" s="2"/>
      <c r="E1000" s="2">
        <v>10800905</v>
      </c>
      <c r="G1000" s="2" t="s">
        <v>218</v>
      </c>
      <c r="H1000" s="2" t="s">
        <v>742</v>
      </c>
      <c r="I1000" s="2"/>
      <c r="J1000" s="2"/>
    </row>
    <row r="1001" spans="1:10" ht="15" customHeight="1">
      <c r="A1001" s="2">
        <v>11051163</v>
      </c>
      <c r="B1001" s="2">
        <v>10890484</v>
      </c>
      <c r="C1001" s="2">
        <v>0</v>
      </c>
      <c r="D1001" s="2"/>
      <c r="E1001" s="2">
        <v>10800905</v>
      </c>
      <c r="G1001" s="2" t="s">
        <v>218</v>
      </c>
      <c r="H1001" s="2" t="s">
        <v>742</v>
      </c>
      <c r="I1001" s="2"/>
      <c r="J1001" s="2"/>
    </row>
    <row r="1002" spans="1:10" ht="15" customHeight="1">
      <c r="A1002" s="2">
        <v>11051164</v>
      </c>
      <c r="B1002" s="2">
        <v>10890485</v>
      </c>
      <c r="C1002" s="2">
        <v>0</v>
      </c>
      <c r="D1002" s="2"/>
      <c r="E1002" s="2">
        <v>10800908</v>
      </c>
      <c r="G1002" s="2" t="s">
        <v>221</v>
      </c>
      <c r="H1002" s="2" t="s">
        <v>742</v>
      </c>
      <c r="I1002" s="2"/>
      <c r="J1002" s="2"/>
    </row>
    <row r="1003" spans="1:10" ht="15" customHeight="1">
      <c r="A1003" s="2">
        <v>11051165</v>
      </c>
      <c r="B1003" s="2">
        <v>10890486</v>
      </c>
      <c r="C1003" s="2">
        <v>0</v>
      </c>
      <c r="D1003" s="2"/>
      <c r="E1003" s="2">
        <v>10800909</v>
      </c>
      <c r="G1003" s="2" t="s">
        <v>222</v>
      </c>
      <c r="H1003" s="2" t="s">
        <v>742</v>
      </c>
      <c r="I1003" s="2"/>
      <c r="J1003" s="2"/>
    </row>
    <row r="1004" spans="1:10" ht="15" customHeight="1">
      <c r="A1004" s="2">
        <v>11051166</v>
      </c>
      <c r="B1004" s="2">
        <v>10890487</v>
      </c>
      <c r="C1004" s="2">
        <v>0</v>
      </c>
      <c r="D1004" s="2"/>
      <c r="E1004" s="2">
        <v>10800909</v>
      </c>
      <c r="G1004" s="2" t="s">
        <v>222</v>
      </c>
      <c r="H1004" s="2" t="s">
        <v>742</v>
      </c>
      <c r="I1004" s="2"/>
      <c r="J1004" s="2"/>
    </row>
    <row r="1005" spans="1:10" ht="15" customHeight="1">
      <c r="A1005" s="2">
        <v>11051167</v>
      </c>
      <c r="B1005" s="2">
        <v>10890488</v>
      </c>
      <c r="C1005" s="2">
        <v>0</v>
      </c>
      <c r="D1005" s="2"/>
      <c r="E1005" s="2">
        <v>10800911</v>
      </c>
      <c r="G1005" s="2" t="s">
        <v>224</v>
      </c>
      <c r="H1005" s="2" t="s">
        <v>742</v>
      </c>
      <c r="I1005" s="2"/>
      <c r="J1005" s="2"/>
    </row>
    <row r="1006" spans="1:10" ht="15" customHeight="1">
      <c r="A1006" s="2">
        <v>11051168</v>
      </c>
      <c r="B1006" s="2">
        <v>10890489</v>
      </c>
      <c r="C1006" s="2">
        <v>0</v>
      </c>
      <c r="D1006" s="2"/>
      <c r="E1006" s="2">
        <v>10800911</v>
      </c>
      <c r="G1006" s="2" t="s">
        <v>224</v>
      </c>
      <c r="H1006" s="2" t="s">
        <v>742</v>
      </c>
      <c r="I1006" s="2"/>
      <c r="J1006" s="2"/>
    </row>
    <row r="1007" spans="1:10" ht="15" customHeight="1">
      <c r="A1007" s="2">
        <v>11051169</v>
      </c>
      <c r="B1007" s="2">
        <v>10950174</v>
      </c>
      <c r="C1007" s="2">
        <v>0</v>
      </c>
      <c r="D1007" s="2"/>
      <c r="E1007" s="2">
        <v>10800904</v>
      </c>
      <c r="G1007" s="2" t="s">
        <v>217</v>
      </c>
      <c r="H1007" s="2" t="s">
        <v>742</v>
      </c>
      <c r="I1007" s="2"/>
      <c r="J1007" s="2"/>
    </row>
    <row r="1008" spans="1:10" ht="15" customHeight="1">
      <c r="A1008" s="2">
        <v>11051170</v>
      </c>
      <c r="B1008" s="2">
        <v>10950175</v>
      </c>
      <c r="C1008" s="2">
        <v>0</v>
      </c>
      <c r="D1008" s="2"/>
      <c r="E1008" s="2">
        <v>10800905</v>
      </c>
      <c r="G1008" s="2" t="s">
        <v>218</v>
      </c>
      <c r="H1008" s="2" t="s">
        <v>742</v>
      </c>
      <c r="I1008" s="2"/>
      <c r="J1008" s="2"/>
    </row>
    <row r="1009" spans="1:10" ht="15" customHeight="1">
      <c r="A1009" s="2">
        <v>11051171</v>
      </c>
      <c r="B1009" s="2">
        <v>10950176</v>
      </c>
      <c r="C1009" s="2">
        <v>0</v>
      </c>
      <c r="D1009" s="2"/>
      <c r="E1009" s="2">
        <v>10800905</v>
      </c>
      <c r="G1009" s="2" t="s">
        <v>218</v>
      </c>
      <c r="H1009" s="2" t="s">
        <v>742</v>
      </c>
      <c r="I1009" s="2"/>
      <c r="J1009" s="2"/>
    </row>
    <row r="1010" spans="1:10" ht="15" customHeight="1">
      <c r="A1010" s="2">
        <v>11051172</v>
      </c>
      <c r="B1010" s="2">
        <v>10950177</v>
      </c>
      <c r="C1010" s="2">
        <v>0</v>
      </c>
      <c r="D1010" s="2"/>
      <c r="E1010" s="2">
        <v>10800910</v>
      </c>
      <c r="G1010" s="2" t="s">
        <v>223</v>
      </c>
      <c r="H1010" s="2" t="s">
        <v>742</v>
      </c>
      <c r="I1010" s="2"/>
      <c r="J1010" s="2"/>
    </row>
    <row r="1011" spans="1:10" ht="15" customHeight="1">
      <c r="A1011" s="2">
        <v>11051173</v>
      </c>
      <c r="B1011" s="2">
        <v>10890440</v>
      </c>
      <c r="C1011" s="2">
        <v>0</v>
      </c>
      <c r="D1011" s="2">
        <v>12345</v>
      </c>
      <c r="E1011" s="2">
        <v>10800850</v>
      </c>
      <c r="G1011" s="2" t="s">
        <v>754</v>
      </c>
      <c r="H1011" s="2" t="s">
        <v>276</v>
      </c>
      <c r="I1011" s="2"/>
      <c r="J1011" s="2"/>
    </row>
    <row r="1012" spans="1:10" ht="15" customHeight="1">
      <c r="A1012" s="2">
        <v>11051174</v>
      </c>
      <c r="B1012" s="2">
        <v>10950178</v>
      </c>
      <c r="C1012" s="2">
        <v>0</v>
      </c>
      <c r="D1012" s="2"/>
      <c r="E1012" s="2">
        <v>10800788</v>
      </c>
      <c r="G1012" s="2">
        <v>1427</v>
      </c>
      <c r="H1012" s="2" t="s">
        <v>276</v>
      </c>
      <c r="I1012" s="2"/>
      <c r="J1012" s="2"/>
    </row>
    <row r="1013" spans="1:10" ht="15" customHeight="1">
      <c r="A1013" s="2">
        <v>11051175</v>
      </c>
      <c r="B1013" s="2">
        <v>10950179</v>
      </c>
      <c r="C1013" s="2">
        <v>0</v>
      </c>
      <c r="D1013" s="2"/>
      <c r="E1013" s="2">
        <v>10800788</v>
      </c>
      <c r="G1013" s="2">
        <v>1427</v>
      </c>
      <c r="H1013" s="2" t="s">
        <v>276</v>
      </c>
      <c r="I1013" s="2"/>
      <c r="J1013" s="2"/>
    </row>
    <row r="1014" spans="1:10" ht="15" customHeight="1">
      <c r="A1014" s="2">
        <v>11051176</v>
      </c>
      <c r="B1014" s="2">
        <v>10950083</v>
      </c>
      <c r="C1014" s="2">
        <v>0</v>
      </c>
      <c r="D1014" s="2"/>
      <c r="E1014" s="2">
        <v>10800925</v>
      </c>
      <c r="G1014" s="2" t="s">
        <v>761</v>
      </c>
      <c r="H1014" s="2" t="s">
        <v>742</v>
      </c>
      <c r="I1014" s="2"/>
      <c r="J1014" s="2"/>
    </row>
    <row r="1015" spans="1:10" ht="15" customHeight="1">
      <c r="A1015" s="2">
        <v>11051177</v>
      </c>
      <c r="B1015" s="2">
        <v>10950083</v>
      </c>
      <c r="C1015" s="2">
        <v>0</v>
      </c>
      <c r="D1015" s="2"/>
      <c r="E1015" s="2">
        <v>10800926</v>
      </c>
      <c r="G1015" s="2" t="s">
        <v>762</v>
      </c>
      <c r="H1015" s="2" t="s">
        <v>742</v>
      </c>
      <c r="I1015" s="2"/>
      <c r="J1015" s="2"/>
    </row>
    <row r="1016" spans="1:10" ht="15" customHeight="1">
      <c r="A1016" s="2">
        <v>11051178</v>
      </c>
      <c r="B1016" s="2">
        <v>10950083</v>
      </c>
      <c r="C1016" s="2">
        <v>0</v>
      </c>
      <c r="D1016" s="2"/>
      <c r="E1016" s="2">
        <v>10800927</v>
      </c>
      <c r="G1016" s="2" t="s">
        <v>763</v>
      </c>
      <c r="H1016" s="2" t="s">
        <v>742</v>
      </c>
      <c r="I1016" s="2"/>
      <c r="J1016" s="2"/>
    </row>
    <row r="1017" spans="1:10" ht="15" customHeight="1">
      <c r="A1017" s="2">
        <v>11051179</v>
      </c>
      <c r="B1017" s="2">
        <v>10950083</v>
      </c>
      <c r="C1017" s="2">
        <v>0</v>
      </c>
      <c r="D1017" s="2"/>
      <c r="E1017" s="2">
        <v>10800928</v>
      </c>
      <c r="G1017" s="2" t="s">
        <v>764</v>
      </c>
      <c r="H1017" s="2" t="s">
        <v>742</v>
      </c>
      <c r="I1017" s="2"/>
      <c r="J1017" s="2"/>
    </row>
    <row r="1018" spans="1:10" ht="15" customHeight="1">
      <c r="A1018" s="2">
        <v>11051180</v>
      </c>
      <c r="B1018" s="2">
        <v>10950083</v>
      </c>
      <c r="C1018" s="2">
        <v>0</v>
      </c>
      <c r="D1018" s="2"/>
      <c r="E1018" s="2">
        <v>10800929</v>
      </c>
      <c r="G1018" s="2" t="s">
        <v>765</v>
      </c>
      <c r="H1018" s="2" t="s">
        <v>742</v>
      </c>
      <c r="I1018" s="2"/>
      <c r="J1018" s="2"/>
    </row>
    <row r="1019" spans="1:10" ht="15" customHeight="1">
      <c r="A1019" s="2">
        <v>11051181</v>
      </c>
      <c r="B1019" s="2">
        <v>10950083</v>
      </c>
      <c r="C1019" s="2">
        <v>0</v>
      </c>
      <c r="D1019" s="2"/>
      <c r="E1019" s="2">
        <v>10800930</v>
      </c>
      <c r="G1019" s="2" t="s">
        <v>766</v>
      </c>
      <c r="H1019" s="2" t="s">
        <v>742</v>
      </c>
      <c r="I1019" s="2"/>
      <c r="J1019" s="2"/>
    </row>
    <row r="1020" spans="1:10" ht="15" customHeight="1">
      <c r="A1020" s="2">
        <v>11051182</v>
      </c>
      <c r="B1020" s="2">
        <v>10950083</v>
      </c>
      <c r="C1020" s="2">
        <v>0</v>
      </c>
      <c r="D1020" s="2"/>
      <c r="E1020" s="2">
        <v>10800931</v>
      </c>
      <c r="G1020" s="2" t="s">
        <v>767</v>
      </c>
      <c r="H1020" s="2" t="s">
        <v>742</v>
      </c>
      <c r="I1020" s="2"/>
      <c r="J1020" s="2"/>
    </row>
    <row r="1021" spans="1:10" ht="15" customHeight="1">
      <c r="A1021" s="2">
        <v>11051183</v>
      </c>
      <c r="B1021" s="2">
        <v>10950083</v>
      </c>
      <c r="C1021" s="2">
        <v>0</v>
      </c>
      <c r="D1021" s="2"/>
      <c r="E1021" s="2">
        <v>10800932</v>
      </c>
      <c r="G1021" s="2" t="s">
        <v>768</v>
      </c>
      <c r="H1021" s="2" t="s">
        <v>742</v>
      </c>
      <c r="I1021" s="2"/>
      <c r="J1021" s="2"/>
    </row>
    <row r="1022" spans="1:10" ht="15" customHeight="1">
      <c r="A1022" s="2">
        <v>11051184</v>
      </c>
      <c r="B1022" s="2">
        <v>10950083</v>
      </c>
      <c r="C1022" s="2">
        <v>0</v>
      </c>
      <c r="D1022" s="2"/>
      <c r="E1022" s="2">
        <v>10800933</v>
      </c>
      <c r="G1022" s="2" t="s">
        <v>769</v>
      </c>
      <c r="H1022" s="2" t="s">
        <v>742</v>
      </c>
      <c r="I1022" s="2"/>
      <c r="J1022" s="2"/>
    </row>
    <row r="1023" spans="1:10" ht="15" customHeight="1">
      <c r="A1023" s="2">
        <v>11051185</v>
      </c>
      <c r="B1023" s="2">
        <v>10950083</v>
      </c>
      <c r="C1023" s="2">
        <v>0</v>
      </c>
      <c r="D1023" s="2"/>
      <c r="E1023" s="2">
        <v>10800934</v>
      </c>
      <c r="G1023" s="2" t="s">
        <v>770</v>
      </c>
      <c r="H1023" s="2" t="s">
        <v>742</v>
      </c>
      <c r="I1023" s="2"/>
      <c r="J1023" s="2"/>
    </row>
    <row r="1024" spans="1:10" ht="15" customHeight="1">
      <c r="A1024" s="2">
        <v>11051186</v>
      </c>
      <c r="B1024" s="2">
        <v>10950083</v>
      </c>
      <c r="C1024" s="2">
        <v>0</v>
      </c>
      <c r="D1024" s="2"/>
      <c r="E1024" s="2">
        <v>10800935</v>
      </c>
      <c r="G1024" s="2" t="s">
        <v>771</v>
      </c>
      <c r="H1024" s="2" t="s">
        <v>742</v>
      </c>
      <c r="I1024" s="2"/>
      <c r="J1024" s="2"/>
    </row>
    <row r="1025" spans="1:10" ht="15" customHeight="1">
      <c r="A1025" s="2">
        <v>11051187</v>
      </c>
      <c r="B1025" s="2">
        <v>10950083</v>
      </c>
      <c r="C1025" s="2">
        <v>0</v>
      </c>
      <c r="D1025" s="2"/>
      <c r="E1025" s="2">
        <v>10800936</v>
      </c>
      <c r="G1025" s="2" t="s">
        <v>772</v>
      </c>
      <c r="H1025" s="2" t="s">
        <v>742</v>
      </c>
      <c r="I1025" s="2"/>
      <c r="J1025" s="2"/>
    </row>
    <row r="1026" spans="1:10" ht="15" customHeight="1">
      <c r="A1026" s="2">
        <v>11051188</v>
      </c>
      <c r="B1026" s="2">
        <v>10950083</v>
      </c>
      <c r="C1026" s="2">
        <v>0</v>
      </c>
      <c r="D1026" s="2"/>
      <c r="E1026" s="2">
        <v>10800937</v>
      </c>
      <c r="G1026" s="2" t="s">
        <v>773</v>
      </c>
      <c r="H1026" s="2" t="s">
        <v>742</v>
      </c>
      <c r="I1026" s="2"/>
      <c r="J1026" s="2"/>
    </row>
    <row r="1027" spans="1:10" ht="15" customHeight="1">
      <c r="A1027" s="2">
        <v>11051189</v>
      </c>
      <c r="B1027" s="2">
        <v>10890456</v>
      </c>
      <c r="C1027" s="2">
        <v>0</v>
      </c>
      <c r="D1027" s="2"/>
      <c r="E1027" s="2">
        <v>10800938</v>
      </c>
      <c r="G1027" s="2" t="s">
        <v>783</v>
      </c>
      <c r="H1027" s="2" t="s">
        <v>276</v>
      </c>
      <c r="I1027" s="2"/>
      <c r="J1027" s="2"/>
    </row>
    <row r="1028" spans="1:10" ht="15" customHeight="1">
      <c r="A1028" s="2">
        <v>11051190</v>
      </c>
      <c r="B1028" s="2">
        <v>10890199</v>
      </c>
      <c r="C1028" s="2">
        <v>0</v>
      </c>
      <c r="D1028" s="2"/>
      <c r="E1028" s="2">
        <v>10800941</v>
      </c>
      <c r="G1028" s="2" t="s">
        <v>786</v>
      </c>
      <c r="H1028" s="2" t="s">
        <v>276</v>
      </c>
      <c r="I1028" s="2"/>
      <c r="J1028" s="2"/>
    </row>
    <row r="1029" spans="1:10" ht="15" customHeight="1">
      <c r="A1029" s="2">
        <v>11051191</v>
      </c>
      <c r="B1029" s="2">
        <v>10890200</v>
      </c>
      <c r="C1029" s="2">
        <v>0</v>
      </c>
      <c r="D1029" s="2"/>
      <c r="E1029" s="2">
        <v>10800942</v>
      </c>
      <c r="G1029" s="2" t="s">
        <v>2188</v>
      </c>
      <c r="H1029" s="2" t="s">
        <v>276</v>
      </c>
      <c r="I1029" s="2"/>
      <c r="J1029" s="2"/>
    </row>
    <row r="1030" spans="1:10" ht="15" customHeight="1">
      <c r="A1030" s="2">
        <v>11051192</v>
      </c>
      <c r="B1030" s="2">
        <v>20000171</v>
      </c>
      <c r="C1030" s="2">
        <v>0</v>
      </c>
      <c r="D1030" s="2"/>
      <c r="E1030" s="2">
        <v>10800943</v>
      </c>
      <c r="G1030" s="2" t="s">
        <v>789</v>
      </c>
      <c r="H1030" s="2" t="s">
        <v>276</v>
      </c>
      <c r="I1030" s="2"/>
      <c r="J1030" s="2"/>
    </row>
    <row r="1031" spans="1:10" ht="15" customHeight="1">
      <c r="A1031" s="2">
        <v>11051193</v>
      </c>
      <c r="B1031" s="2">
        <v>10890203</v>
      </c>
      <c r="C1031" s="2">
        <v>0</v>
      </c>
      <c r="D1031" s="2"/>
      <c r="E1031" s="2">
        <v>10800944</v>
      </c>
      <c r="G1031" s="2" t="s">
        <v>790</v>
      </c>
      <c r="H1031" s="2" t="s">
        <v>276</v>
      </c>
      <c r="I1031" s="2"/>
      <c r="J1031" s="2"/>
    </row>
    <row r="1032" spans="1:10" ht="15" customHeight="1">
      <c r="A1032" s="2">
        <v>11051194</v>
      </c>
      <c r="B1032" s="2">
        <v>10890455</v>
      </c>
      <c r="C1032" s="2">
        <v>0</v>
      </c>
      <c r="D1032" s="2"/>
      <c r="E1032" s="2">
        <v>10800938</v>
      </c>
      <c r="G1032" s="2" t="s">
        <v>783</v>
      </c>
      <c r="H1032" s="2" t="s">
        <v>276</v>
      </c>
      <c r="I1032" s="2"/>
      <c r="J1032" s="2"/>
    </row>
    <row r="1033" spans="1:10" ht="15" customHeight="1">
      <c r="A1033" s="2">
        <v>11051195</v>
      </c>
      <c r="B1033" s="2">
        <v>10890031</v>
      </c>
      <c r="C1033" s="2">
        <v>0</v>
      </c>
      <c r="D1033" s="2"/>
      <c r="E1033" s="2">
        <v>10800750</v>
      </c>
      <c r="G1033" s="2" t="s">
        <v>3182</v>
      </c>
      <c r="H1033" s="2" t="s">
        <v>195</v>
      </c>
      <c r="I1033" s="2"/>
      <c r="J1033" s="2"/>
    </row>
    <row r="1034" spans="1:10" ht="15" customHeight="1">
      <c r="A1034" s="2">
        <v>11051196</v>
      </c>
      <c r="B1034" s="2">
        <v>10890482</v>
      </c>
      <c r="C1034" s="2">
        <v>0</v>
      </c>
      <c r="D1034" s="2"/>
      <c r="E1034" s="2">
        <v>10800907</v>
      </c>
      <c r="G1034" s="2" t="s">
        <v>220</v>
      </c>
      <c r="H1034" s="2" t="s">
        <v>195</v>
      </c>
      <c r="I1034" s="2"/>
      <c r="J1034" s="2"/>
    </row>
    <row r="1035" spans="1:10" ht="15" customHeight="1">
      <c r="A1035" s="2">
        <v>11051197</v>
      </c>
      <c r="B1035" s="2">
        <v>10890483</v>
      </c>
      <c r="C1035" s="2">
        <v>0</v>
      </c>
      <c r="D1035" s="2"/>
      <c r="E1035" s="2">
        <v>10800907</v>
      </c>
      <c r="G1035" s="2" t="s">
        <v>220</v>
      </c>
      <c r="H1035" s="2" t="s">
        <v>195</v>
      </c>
      <c r="I1035" s="2"/>
      <c r="J1035" s="2"/>
    </row>
    <row r="1036" spans="1:10" ht="15" customHeight="1">
      <c r="A1036" s="2">
        <v>11051198</v>
      </c>
      <c r="B1036" s="2">
        <v>10950181</v>
      </c>
      <c r="C1036" s="2">
        <v>0</v>
      </c>
      <c r="D1036" s="2"/>
      <c r="E1036" s="2">
        <v>10800959</v>
      </c>
      <c r="G1036" s="2" t="s">
        <v>8450</v>
      </c>
      <c r="H1036" s="2" t="s">
        <v>276</v>
      </c>
      <c r="I1036" s="2"/>
      <c r="J1036" s="2"/>
    </row>
    <row r="1037" spans="1:10" ht="15" customHeight="1">
      <c r="A1037" s="2">
        <v>11051199</v>
      </c>
      <c r="B1037" s="2">
        <v>10950041</v>
      </c>
      <c r="C1037" s="2">
        <v>0</v>
      </c>
      <c r="D1037" s="2"/>
      <c r="E1037" s="2">
        <v>10800128</v>
      </c>
      <c r="G1037" s="2" t="s">
        <v>316</v>
      </c>
      <c r="H1037" s="2" t="s">
        <v>276</v>
      </c>
      <c r="I1037" s="2"/>
      <c r="J1037" s="2"/>
    </row>
    <row r="1038" spans="1:10" ht="15" customHeight="1">
      <c r="A1038" s="2">
        <v>11051200</v>
      </c>
      <c r="B1038" s="2">
        <v>10890202</v>
      </c>
      <c r="C1038" s="2">
        <v>0</v>
      </c>
      <c r="D1038" s="2"/>
      <c r="E1038" s="2">
        <v>10800091</v>
      </c>
      <c r="G1038" s="2">
        <v>4348</v>
      </c>
      <c r="H1038" s="2"/>
      <c r="I1038" s="2"/>
      <c r="J1038" s="2"/>
    </row>
    <row r="1039" spans="1:10" ht="15" customHeight="1">
      <c r="A1039" s="2">
        <v>11051201</v>
      </c>
      <c r="B1039" s="2">
        <v>10890002</v>
      </c>
      <c r="C1039" s="2">
        <v>0</v>
      </c>
      <c r="D1039" s="2"/>
      <c r="E1039" s="2">
        <v>10800987</v>
      </c>
      <c r="G1039" s="2" t="s">
        <v>811</v>
      </c>
      <c r="H1039" s="2" t="s">
        <v>808</v>
      </c>
      <c r="I1039" s="2"/>
      <c r="J1039" s="2"/>
    </row>
    <row r="1040" spans="1:10" ht="15" customHeight="1">
      <c r="A1040" s="2">
        <v>11051202</v>
      </c>
      <c r="B1040" s="2">
        <v>10890483</v>
      </c>
      <c r="C1040" s="2">
        <v>0</v>
      </c>
      <c r="D1040" s="2"/>
      <c r="E1040" s="2">
        <v>10801008</v>
      </c>
      <c r="G1040" s="2" t="s">
        <v>834</v>
      </c>
      <c r="H1040" s="2" t="s">
        <v>808</v>
      </c>
      <c r="I1040" s="2"/>
      <c r="J1040" s="2"/>
    </row>
    <row r="1041" spans="1:10" ht="15" customHeight="1">
      <c r="A1041" s="2">
        <v>11051203</v>
      </c>
      <c r="B1041" s="2">
        <v>10890483</v>
      </c>
      <c r="C1041" s="2">
        <v>0</v>
      </c>
      <c r="D1041" s="2"/>
      <c r="E1041" s="2">
        <v>10801009</v>
      </c>
      <c r="G1041" s="2" t="s">
        <v>835</v>
      </c>
      <c r="H1041" s="2" t="s">
        <v>808</v>
      </c>
      <c r="I1041" s="2"/>
      <c r="J1041" s="2"/>
    </row>
    <row r="1042" spans="1:10" ht="15" customHeight="1">
      <c r="A1042" s="2">
        <v>11051204</v>
      </c>
      <c r="B1042" s="2">
        <v>10890483</v>
      </c>
      <c r="C1042" s="2">
        <v>0</v>
      </c>
      <c r="D1042" s="2"/>
      <c r="E1042" s="2">
        <v>10801020</v>
      </c>
      <c r="G1042" s="2" t="s">
        <v>846</v>
      </c>
      <c r="H1042" s="2" t="s">
        <v>847</v>
      </c>
      <c r="I1042" s="2"/>
      <c r="J1042" s="2"/>
    </row>
    <row r="1043" spans="1:10" ht="15" customHeight="1">
      <c r="A1043" s="2">
        <v>11051205</v>
      </c>
      <c r="B1043" s="2">
        <v>10890483</v>
      </c>
      <c r="C1043" s="2">
        <v>0</v>
      </c>
      <c r="D1043" s="2"/>
      <c r="E1043" s="2">
        <v>10801021</v>
      </c>
      <c r="G1043" s="2" t="s">
        <v>848</v>
      </c>
      <c r="H1043" s="2" t="s">
        <v>847</v>
      </c>
      <c r="I1043" s="2"/>
      <c r="J1043" s="2"/>
    </row>
    <row r="1044" spans="1:10" ht="15" customHeight="1">
      <c r="A1044" s="2">
        <v>11051206</v>
      </c>
      <c r="B1044" s="2">
        <v>20000166</v>
      </c>
      <c r="C1044" s="2">
        <v>0</v>
      </c>
      <c r="D1044" s="2"/>
      <c r="E1044" s="2">
        <v>10801010</v>
      </c>
      <c r="G1044" s="2" t="s">
        <v>836</v>
      </c>
      <c r="H1044" s="2" t="s">
        <v>808</v>
      </c>
      <c r="I1044" s="2"/>
      <c r="J1044" s="2"/>
    </row>
    <row r="1045" spans="1:10" ht="15" customHeight="1">
      <c r="A1045" s="2">
        <v>11051207</v>
      </c>
      <c r="B1045" s="2">
        <v>20000167</v>
      </c>
      <c r="C1045" s="2">
        <v>0</v>
      </c>
      <c r="D1045" s="2"/>
      <c r="E1045" s="2">
        <v>10801013</v>
      </c>
      <c r="G1045" s="2" t="s">
        <v>839</v>
      </c>
      <c r="H1045" s="2" t="s">
        <v>808</v>
      </c>
      <c r="I1045" s="2"/>
      <c r="J1045" s="2"/>
    </row>
    <row r="1046" spans="1:10" ht="15" customHeight="1">
      <c r="A1046" s="2">
        <v>11051208</v>
      </c>
      <c r="B1046" s="2">
        <v>10890482</v>
      </c>
      <c r="C1046" s="2">
        <v>0</v>
      </c>
      <c r="D1046" s="2"/>
      <c r="E1046" s="2">
        <v>10801030</v>
      </c>
      <c r="G1046" s="2" t="s">
        <v>866</v>
      </c>
      <c r="H1046" s="2" t="s">
        <v>867</v>
      </c>
      <c r="I1046" s="2"/>
      <c r="J1046" s="2"/>
    </row>
    <row r="1047" spans="1:10" ht="15" customHeight="1">
      <c r="A1047" s="2">
        <v>11051209</v>
      </c>
      <c r="B1047" s="2">
        <v>10890483</v>
      </c>
      <c r="C1047" s="2">
        <v>0</v>
      </c>
      <c r="D1047" s="2"/>
      <c r="E1047" s="2">
        <v>10801031</v>
      </c>
      <c r="G1047" s="2" t="s">
        <v>868</v>
      </c>
      <c r="H1047" s="2" t="s">
        <v>867</v>
      </c>
      <c r="I1047" s="2"/>
      <c r="J1047" s="2"/>
    </row>
    <row r="1048" spans="1:10" ht="15" customHeight="1">
      <c r="A1048" s="2">
        <v>11051210</v>
      </c>
      <c r="B1048" s="2">
        <v>10890484</v>
      </c>
      <c r="C1048" s="2">
        <v>0</v>
      </c>
      <c r="D1048" s="2"/>
      <c r="E1048" s="2">
        <v>10801032</v>
      </c>
      <c r="G1048" s="2" t="s">
        <v>869</v>
      </c>
      <c r="H1048" s="2" t="s">
        <v>867</v>
      </c>
      <c r="I1048" s="2"/>
      <c r="J1048" s="2"/>
    </row>
    <row r="1049" spans="1:10" ht="15" customHeight="1">
      <c r="A1049" s="2">
        <v>11051211</v>
      </c>
      <c r="B1049" s="2">
        <v>10890485</v>
      </c>
      <c r="C1049" s="2">
        <v>0</v>
      </c>
      <c r="D1049" s="2"/>
      <c r="E1049" s="2">
        <v>10801033</v>
      </c>
      <c r="G1049" s="2" t="s">
        <v>870</v>
      </c>
      <c r="H1049" s="2" t="s">
        <v>867</v>
      </c>
      <c r="I1049" s="2"/>
      <c r="J1049" s="2"/>
    </row>
    <row r="1050" spans="1:10" ht="15" customHeight="1">
      <c r="A1050" s="2">
        <v>11051212</v>
      </c>
      <c r="B1050" s="2">
        <v>10890486</v>
      </c>
      <c r="C1050" s="2">
        <v>0</v>
      </c>
      <c r="D1050" s="2"/>
      <c r="E1050" s="2">
        <v>10801034</v>
      </c>
      <c r="G1050" s="2" t="s">
        <v>871</v>
      </c>
      <c r="H1050" s="2" t="s">
        <v>867</v>
      </c>
      <c r="I1050" s="2"/>
      <c r="J1050" s="2"/>
    </row>
    <row r="1051" spans="1:10" ht="15" customHeight="1">
      <c r="A1051" s="2">
        <v>11051213</v>
      </c>
      <c r="B1051" s="2">
        <v>10890487</v>
      </c>
      <c r="C1051" s="2">
        <v>0</v>
      </c>
      <c r="D1051" s="2"/>
      <c r="E1051" s="2">
        <v>10801035</v>
      </c>
      <c r="G1051" s="2" t="s">
        <v>871</v>
      </c>
      <c r="H1051" s="2" t="s">
        <v>867</v>
      </c>
      <c r="I1051" s="2"/>
      <c r="J1051" s="2"/>
    </row>
    <row r="1052" spans="1:10" ht="15" customHeight="1">
      <c r="A1052" s="2">
        <v>11051214</v>
      </c>
      <c r="B1052" s="2">
        <v>10890488</v>
      </c>
      <c r="C1052" s="2">
        <v>0</v>
      </c>
      <c r="D1052" s="2"/>
      <c r="E1052" s="2">
        <v>10801036</v>
      </c>
      <c r="G1052" s="2" t="s">
        <v>872</v>
      </c>
      <c r="H1052" s="2" t="s">
        <v>867</v>
      </c>
      <c r="I1052" s="2"/>
      <c r="J1052" s="2"/>
    </row>
    <row r="1053" spans="1:10" ht="15" customHeight="1">
      <c r="A1053" s="2">
        <v>11051215</v>
      </c>
      <c r="B1053" s="2">
        <v>10890489</v>
      </c>
      <c r="C1053" s="2">
        <v>0</v>
      </c>
      <c r="D1053" s="2"/>
      <c r="E1053" s="2">
        <v>10801037</v>
      </c>
      <c r="G1053" s="2" t="s">
        <v>873</v>
      </c>
      <c r="H1053" s="2" t="s">
        <v>867</v>
      </c>
      <c r="I1053" s="2"/>
      <c r="J1053" s="2"/>
    </row>
    <row r="1054" spans="1:10" ht="15" customHeight="1">
      <c r="A1054" s="2">
        <v>11051216</v>
      </c>
      <c r="B1054" s="2">
        <v>20000168</v>
      </c>
      <c r="C1054" s="2">
        <v>0</v>
      </c>
      <c r="D1054" s="2"/>
      <c r="E1054" s="2">
        <v>10801038</v>
      </c>
      <c r="G1054" s="2" t="s">
        <v>874</v>
      </c>
      <c r="H1054" s="2" t="s">
        <v>808</v>
      </c>
      <c r="I1054" s="2"/>
      <c r="J1054" s="2"/>
    </row>
    <row r="1055" spans="1:10" ht="15" customHeight="1">
      <c r="A1055" s="2">
        <v>11051217</v>
      </c>
      <c r="B1055" s="2">
        <v>20000169</v>
      </c>
      <c r="C1055" s="2">
        <v>0</v>
      </c>
      <c r="D1055" s="2"/>
      <c r="E1055" s="2">
        <v>10801038</v>
      </c>
      <c r="G1055" s="2" t="s">
        <v>874</v>
      </c>
      <c r="H1055" s="2" t="s">
        <v>808</v>
      </c>
      <c r="I1055" s="2"/>
      <c r="J1055" s="2"/>
    </row>
    <row r="1056" spans="1:10" ht="15" customHeight="1">
      <c r="A1056" s="2">
        <v>11051218</v>
      </c>
      <c r="B1056" s="2">
        <v>20000170</v>
      </c>
      <c r="C1056" s="2">
        <v>0</v>
      </c>
      <c r="D1056" s="2"/>
      <c r="E1056" s="2">
        <v>10801038</v>
      </c>
      <c r="G1056" s="2" t="s">
        <v>874</v>
      </c>
      <c r="H1056" s="2" t="s">
        <v>808</v>
      </c>
      <c r="I1056" s="2"/>
      <c r="J1056" s="2"/>
    </row>
    <row r="1057" spans="1:10" ht="15" customHeight="1">
      <c r="A1057" s="2">
        <v>11051219</v>
      </c>
      <c r="B1057" s="2">
        <v>40000019</v>
      </c>
      <c r="C1057" s="2">
        <v>0</v>
      </c>
      <c r="D1057" s="2"/>
      <c r="E1057" s="2">
        <v>10801038</v>
      </c>
      <c r="G1057" s="2" t="s">
        <v>874</v>
      </c>
      <c r="H1057" s="2" t="s">
        <v>808</v>
      </c>
      <c r="I1057" s="2"/>
      <c r="J1057" s="2"/>
    </row>
    <row r="1058" spans="1:10" ht="15" customHeight="1">
      <c r="A1058" s="2">
        <v>11051220</v>
      </c>
      <c r="B1058" s="2">
        <v>40000020</v>
      </c>
      <c r="C1058" s="2">
        <v>0</v>
      </c>
      <c r="D1058" s="2"/>
      <c r="E1058" s="2">
        <v>10801038</v>
      </c>
      <c r="G1058" s="2" t="s">
        <v>874</v>
      </c>
      <c r="H1058" s="2" t="s">
        <v>808</v>
      </c>
      <c r="I1058" s="2"/>
      <c r="J1058" s="2"/>
    </row>
    <row r="1059" spans="1:10" ht="15" customHeight="1">
      <c r="A1059" s="2">
        <v>11051221</v>
      </c>
      <c r="B1059" s="2">
        <v>40000021</v>
      </c>
      <c r="C1059" s="2">
        <v>0</v>
      </c>
      <c r="D1059" s="2"/>
      <c r="E1059" s="2">
        <v>10801038</v>
      </c>
      <c r="G1059" s="2" t="s">
        <v>874</v>
      </c>
      <c r="H1059" s="2" t="s">
        <v>808</v>
      </c>
      <c r="I1059" s="2"/>
      <c r="J1059" s="2"/>
    </row>
    <row r="1060" spans="1:10" ht="15" customHeight="1">
      <c r="A1060" s="2">
        <v>11051222</v>
      </c>
      <c r="B1060" s="2">
        <v>10890477</v>
      </c>
      <c r="C1060" s="2">
        <v>0</v>
      </c>
      <c r="D1060" s="2"/>
      <c r="E1060" s="2">
        <v>10801039</v>
      </c>
      <c r="G1060" s="2" t="s">
        <v>875</v>
      </c>
      <c r="H1060" s="2" t="s">
        <v>817</v>
      </c>
      <c r="I1060" s="2"/>
      <c r="J1060" s="2"/>
    </row>
    <row r="1061" spans="1:10" ht="15" customHeight="1">
      <c r="A1061" s="2">
        <v>11051223</v>
      </c>
      <c r="B1061" s="2">
        <v>10890478</v>
      </c>
      <c r="C1061" s="2">
        <v>0</v>
      </c>
      <c r="D1061" s="2"/>
      <c r="E1061" s="2">
        <v>10801040</v>
      </c>
      <c r="G1061" s="2" t="s">
        <v>876</v>
      </c>
      <c r="H1061" s="2" t="s">
        <v>817</v>
      </c>
      <c r="I1061" s="2"/>
      <c r="J1061" s="2"/>
    </row>
    <row r="1062" spans="1:10" ht="15" customHeight="1">
      <c r="A1062" s="2">
        <v>11051224</v>
      </c>
      <c r="B1062" s="2">
        <v>10890479</v>
      </c>
      <c r="C1062" s="2">
        <v>0</v>
      </c>
      <c r="D1062" s="2"/>
      <c r="E1062" s="2">
        <v>10801041</v>
      </c>
      <c r="G1062" s="2" t="s">
        <v>877</v>
      </c>
      <c r="H1062" s="2" t="s">
        <v>817</v>
      </c>
      <c r="I1062" s="2"/>
      <c r="J1062" s="2"/>
    </row>
    <row r="1063" spans="1:10" ht="15" customHeight="1">
      <c r="A1063" s="2">
        <v>11051225</v>
      </c>
      <c r="B1063" s="2">
        <v>10890422</v>
      </c>
      <c r="C1063" s="2">
        <v>0</v>
      </c>
      <c r="D1063" s="2"/>
      <c r="E1063" s="2">
        <v>10801000</v>
      </c>
      <c r="G1063" s="2" t="s">
        <v>8451</v>
      </c>
      <c r="H1063" s="2" t="s">
        <v>791</v>
      </c>
      <c r="I1063" s="2"/>
      <c r="J1063" s="2"/>
    </row>
    <row r="1064" spans="1:10" ht="15" customHeight="1">
      <c r="A1064" s="2">
        <v>11051226</v>
      </c>
      <c r="B1064" s="2">
        <v>10950155</v>
      </c>
      <c r="C1064" s="2">
        <v>0</v>
      </c>
      <c r="D1064" s="2"/>
      <c r="E1064" s="2">
        <v>10801000</v>
      </c>
      <c r="G1064" s="2" t="s">
        <v>8451</v>
      </c>
      <c r="H1064" s="2" t="s">
        <v>791</v>
      </c>
      <c r="I1064" s="2"/>
      <c r="J1064" s="2"/>
    </row>
    <row r="1065" spans="1:10" ht="15" customHeight="1">
      <c r="A1065" s="2">
        <v>11051227</v>
      </c>
      <c r="B1065" s="2">
        <v>10890423</v>
      </c>
      <c r="C1065" s="2">
        <v>0</v>
      </c>
      <c r="D1065" s="2"/>
      <c r="E1065" s="2">
        <v>10801001</v>
      </c>
      <c r="G1065" s="2" t="s">
        <v>8452</v>
      </c>
      <c r="H1065" s="2" t="s">
        <v>791</v>
      </c>
      <c r="I1065" s="2"/>
      <c r="J1065" s="2"/>
    </row>
    <row r="1066" spans="1:10" ht="15" customHeight="1">
      <c r="A1066" s="2">
        <v>11051228</v>
      </c>
      <c r="B1066" s="2">
        <v>10950156</v>
      </c>
      <c r="C1066" s="2">
        <v>0</v>
      </c>
      <c r="D1066" s="2"/>
      <c r="E1066" s="2">
        <v>10801001</v>
      </c>
      <c r="G1066" s="2" t="s">
        <v>8452</v>
      </c>
      <c r="H1066" s="2" t="s">
        <v>791</v>
      </c>
      <c r="I1066" s="2"/>
      <c r="J1066" s="2"/>
    </row>
    <row r="1067" spans="1:10" ht="15" customHeight="1">
      <c r="A1067" s="2">
        <v>11051229</v>
      </c>
      <c r="B1067" s="2">
        <v>10890424</v>
      </c>
      <c r="C1067" s="2">
        <v>0</v>
      </c>
      <c r="D1067" s="2"/>
      <c r="E1067" s="2">
        <v>10801002</v>
      </c>
      <c r="G1067" s="2" t="s">
        <v>8453</v>
      </c>
      <c r="H1067" s="2" t="s">
        <v>791</v>
      </c>
      <c r="I1067" s="2"/>
      <c r="J1067" s="2"/>
    </row>
    <row r="1068" spans="1:10" ht="15" customHeight="1">
      <c r="A1068" s="2">
        <v>11051230</v>
      </c>
      <c r="B1068" s="2">
        <v>10950157</v>
      </c>
      <c r="C1068" s="2">
        <v>0</v>
      </c>
      <c r="D1068" s="2"/>
      <c r="E1068" s="2">
        <v>10801002</v>
      </c>
      <c r="G1068" s="2" t="s">
        <v>8453</v>
      </c>
      <c r="H1068" s="2" t="s">
        <v>791</v>
      </c>
      <c r="I1068" s="2"/>
      <c r="J1068" s="2"/>
    </row>
    <row r="1069" spans="1:10" ht="15" customHeight="1">
      <c r="A1069" s="2">
        <v>11051231</v>
      </c>
      <c r="B1069" s="2">
        <v>10890422</v>
      </c>
      <c r="C1069" s="2">
        <v>0</v>
      </c>
      <c r="D1069" s="2"/>
      <c r="E1069" s="2">
        <v>10801003</v>
      </c>
      <c r="G1069" s="2" t="s">
        <v>8454</v>
      </c>
      <c r="H1069" s="2" t="s">
        <v>791</v>
      </c>
      <c r="I1069" s="2"/>
      <c r="J1069" s="2"/>
    </row>
    <row r="1070" spans="1:10" ht="15" customHeight="1">
      <c r="A1070" s="2">
        <v>11051232</v>
      </c>
      <c r="B1070" s="2">
        <v>10950155</v>
      </c>
      <c r="C1070" s="2">
        <v>0</v>
      </c>
      <c r="D1070" s="2"/>
      <c r="E1070" s="2">
        <v>10801003</v>
      </c>
      <c r="G1070" s="2" t="s">
        <v>8454</v>
      </c>
      <c r="H1070" s="2" t="s">
        <v>791</v>
      </c>
      <c r="I1070" s="2"/>
      <c r="J1070" s="2"/>
    </row>
    <row r="1071" spans="1:10" ht="15" customHeight="1">
      <c r="A1071" s="2">
        <v>11051233</v>
      </c>
      <c r="B1071" s="2">
        <v>10890419</v>
      </c>
      <c r="C1071" s="2">
        <v>0</v>
      </c>
      <c r="D1071" s="2"/>
      <c r="E1071" s="2">
        <v>10801004</v>
      </c>
      <c r="G1071" s="2" t="s">
        <v>8455</v>
      </c>
      <c r="H1071" s="2" t="s">
        <v>791</v>
      </c>
      <c r="I1071" s="2"/>
      <c r="J1071" s="2"/>
    </row>
    <row r="1072" spans="1:10" ht="15" customHeight="1">
      <c r="A1072" s="2">
        <v>11051234</v>
      </c>
      <c r="B1072" s="2">
        <v>10950155</v>
      </c>
      <c r="C1072" s="2">
        <v>0</v>
      </c>
      <c r="D1072" s="2"/>
      <c r="E1072" s="2">
        <v>10801004</v>
      </c>
      <c r="G1072" s="2" t="s">
        <v>8455</v>
      </c>
      <c r="H1072" s="2" t="s">
        <v>791</v>
      </c>
      <c r="I1072" s="2"/>
      <c r="J1072" s="2"/>
    </row>
    <row r="1073" spans="1:10" ht="15" customHeight="1">
      <c r="A1073" s="2">
        <v>11051235</v>
      </c>
      <c r="B1073" s="2">
        <v>10890423</v>
      </c>
      <c r="C1073" s="2">
        <v>0</v>
      </c>
      <c r="D1073" s="2"/>
      <c r="E1073" s="2">
        <v>10801005</v>
      </c>
      <c r="G1073" s="2" t="s">
        <v>8456</v>
      </c>
      <c r="H1073" s="2" t="s">
        <v>791</v>
      </c>
      <c r="I1073" s="2"/>
      <c r="J1073" s="2"/>
    </row>
    <row r="1074" spans="1:10" ht="15" customHeight="1">
      <c r="A1074" s="2">
        <v>11051236</v>
      </c>
      <c r="B1074" s="2">
        <v>10950156</v>
      </c>
      <c r="C1074" s="2">
        <v>0</v>
      </c>
      <c r="D1074" s="2"/>
      <c r="E1074" s="2">
        <v>10801005</v>
      </c>
      <c r="G1074" s="2" t="s">
        <v>8456</v>
      </c>
      <c r="H1074" s="2" t="s">
        <v>791</v>
      </c>
      <c r="I1074" s="2"/>
      <c r="J1074" s="2"/>
    </row>
    <row r="1075" spans="1:10" ht="15" customHeight="1">
      <c r="A1075" s="2">
        <v>11051237</v>
      </c>
      <c r="B1075" s="2">
        <v>10890031</v>
      </c>
      <c r="C1075" s="2">
        <v>0</v>
      </c>
      <c r="D1075" s="2"/>
      <c r="E1075" s="2">
        <v>10800938</v>
      </c>
      <c r="G1075" s="2" t="s">
        <v>8457</v>
      </c>
      <c r="H1075" s="2" t="s">
        <v>276</v>
      </c>
      <c r="I1075" s="2"/>
      <c r="J1075" s="2"/>
    </row>
    <row r="1076" spans="1:10" ht="15" customHeight="1">
      <c r="A1076" s="2">
        <v>11051238</v>
      </c>
      <c r="B1076" s="2">
        <v>20000171</v>
      </c>
      <c r="C1076" s="2">
        <v>0</v>
      </c>
      <c r="D1076" s="2"/>
      <c r="E1076" s="2">
        <v>10801047</v>
      </c>
      <c r="G1076" s="2" t="s">
        <v>883</v>
      </c>
      <c r="H1076" s="2" t="s">
        <v>276</v>
      </c>
      <c r="I1076" s="2"/>
      <c r="J1076" s="2"/>
    </row>
    <row r="1077" spans="1:10" ht="15" customHeight="1">
      <c r="A1077" s="2">
        <v>11051239</v>
      </c>
      <c r="B1077" s="2">
        <v>10890202</v>
      </c>
      <c r="C1077" s="2">
        <v>0</v>
      </c>
      <c r="D1077" s="2"/>
      <c r="E1077" s="2">
        <v>10801048</v>
      </c>
      <c r="G1077" s="2" t="s">
        <v>884</v>
      </c>
      <c r="H1077" s="2" t="s">
        <v>276</v>
      </c>
      <c r="I1077" s="2"/>
      <c r="J1077" s="2"/>
    </row>
    <row r="1078" spans="1:10" ht="15" customHeight="1">
      <c r="A1078" s="2">
        <v>11051240</v>
      </c>
      <c r="B1078" s="2">
        <v>30000005</v>
      </c>
      <c r="C1078" s="2">
        <v>0</v>
      </c>
      <c r="D1078" s="2"/>
      <c r="E1078" s="2">
        <v>10801052</v>
      </c>
      <c r="G1078" s="2" t="s">
        <v>890</v>
      </c>
      <c r="H1078" s="2" t="s">
        <v>276</v>
      </c>
      <c r="I1078" s="2"/>
      <c r="J1078" s="2"/>
    </row>
    <row r="1079" spans="1:10" ht="15" customHeight="1">
      <c r="A1079" s="2">
        <v>11051241</v>
      </c>
      <c r="B1079" s="2">
        <v>30000006</v>
      </c>
      <c r="C1079" s="2">
        <v>0</v>
      </c>
      <c r="D1079" s="2"/>
      <c r="E1079" s="2">
        <v>10801053</v>
      </c>
      <c r="G1079" s="2" t="s">
        <v>890</v>
      </c>
      <c r="H1079" s="2" t="s">
        <v>276</v>
      </c>
      <c r="I1079" s="2"/>
      <c r="J1079" s="2"/>
    </row>
    <row r="1080" spans="1:10" ht="15" customHeight="1">
      <c r="A1080" s="2">
        <v>11051242</v>
      </c>
      <c r="B1080" s="2">
        <v>30000007</v>
      </c>
      <c r="C1080" s="2">
        <v>0</v>
      </c>
      <c r="D1080" s="2"/>
      <c r="E1080" s="2">
        <v>10801054</v>
      </c>
      <c r="G1080" s="2" t="s">
        <v>891</v>
      </c>
      <c r="H1080" s="2" t="s">
        <v>276</v>
      </c>
      <c r="I1080" s="2"/>
      <c r="J1080" s="2"/>
    </row>
    <row r="1081" spans="1:10" ht="15" customHeight="1">
      <c r="A1081" s="2">
        <v>11051243</v>
      </c>
      <c r="B1081" s="2">
        <v>30000008</v>
      </c>
      <c r="C1081" s="2">
        <v>0</v>
      </c>
      <c r="D1081" s="2"/>
      <c r="E1081" s="2">
        <v>10801055</v>
      </c>
      <c r="G1081" s="2" t="s">
        <v>892</v>
      </c>
      <c r="H1081" s="2" t="s">
        <v>276</v>
      </c>
      <c r="I1081" s="2"/>
      <c r="J1081" s="2"/>
    </row>
    <row r="1082" spans="1:10" ht="15" customHeight="1">
      <c r="A1082" s="2">
        <v>11051244</v>
      </c>
      <c r="B1082" s="2">
        <v>30000009</v>
      </c>
      <c r="C1082" s="2">
        <v>0</v>
      </c>
      <c r="D1082" s="2"/>
      <c r="E1082" s="2">
        <v>10801056</v>
      </c>
      <c r="G1082" s="2" t="s">
        <v>893</v>
      </c>
      <c r="H1082" s="2" t="s">
        <v>276</v>
      </c>
      <c r="I1082" s="2"/>
      <c r="J1082" s="2"/>
    </row>
    <row r="1083" spans="1:10" ht="15" customHeight="1">
      <c r="A1083" s="2">
        <v>11051245</v>
      </c>
      <c r="B1083" s="2">
        <v>30000010</v>
      </c>
      <c r="C1083" s="2">
        <v>0</v>
      </c>
      <c r="D1083" s="2"/>
      <c r="E1083" s="2">
        <v>10801057</v>
      </c>
      <c r="G1083" s="2" t="s">
        <v>894</v>
      </c>
      <c r="H1083" s="2" t="s">
        <v>276</v>
      </c>
      <c r="I1083" s="2"/>
      <c r="J1083" s="2"/>
    </row>
    <row r="1084" spans="1:10" ht="15" customHeight="1">
      <c r="A1084" s="2">
        <v>11051246</v>
      </c>
      <c r="B1084" s="2">
        <v>30000011</v>
      </c>
      <c r="C1084" s="2">
        <v>0</v>
      </c>
      <c r="D1084" s="2"/>
      <c r="E1084" s="2">
        <v>10801058</v>
      </c>
      <c r="G1084" s="2" t="s">
        <v>895</v>
      </c>
      <c r="H1084" s="2" t="s">
        <v>276</v>
      </c>
      <c r="I1084" s="2"/>
      <c r="J1084" s="2"/>
    </row>
    <row r="1085" spans="1:10" ht="15" customHeight="1">
      <c r="A1085" s="2">
        <v>11051247</v>
      </c>
      <c r="B1085" s="2">
        <v>50000004</v>
      </c>
      <c r="C1085" s="2">
        <v>0</v>
      </c>
      <c r="D1085" s="2"/>
      <c r="E1085" s="2">
        <v>10801052</v>
      </c>
      <c r="G1085" s="2" t="s">
        <v>890</v>
      </c>
      <c r="H1085" s="2" t="s">
        <v>276</v>
      </c>
      <c r="I1085" s="2"/>
      <c r="J1085" s="2"/>
    </row>
    <row r="1086" spans="1:10" ht="15" customHeight="1">
      <c r="A1086" s="2">
        <v>11051248</v>
      </c>
      <c r="B1086" s="2">
        <v>50000005</v>
      </c>
      <c r="C1086" s="2">
        <v>0</v>
      </c>
      <c r="D1086" s="2"/>
      <c r="E1086" s="2">
        <v>10801053</v>
      </c>
      <c r="G1086" s="2" t="s">
        <v>890</v>
      </c>
      <c r="H1086" s="2" t="s">
        <v>276</v>
      </c>
      <c r="I1086" s="2"/>
      <c r="J1086" s="2"/>
    </row>
    <row r="1087" spans="1:10" ht="15" customHeight="1">
      <c r="A1087" s="2">
        <v>11051249</v>
      </c>
      <c r="B1087" s="2">
        <v>50000006</v>
      </c>
      <c r="C1087" s="2">
        <v>0</v>
      </c>
      <c r="D1087" s="2"/>
      <c r="E1087" s="2">
        <v>10801054</v>
      </c>
      <c r="G1087" s="2" t="s">
        <v>891</v>
      </c>
      <c r="H1087" s="2" t="s">
        <v>276</v>
      </c>
      <c r="I1087" s="2"/>
      <c r="J1087" s="2"/>
    </row>
    <row r="1088" spans="1:10" ht="15" customHeight="1">
      <c r="A1088" s="2">
        <v>11051250</v>
      </c>
      <c r="B1088" s="2">
        <v>10890256</v>
      </c>
      <c r="C1088" s="2">
        <v>0</v>
      </c>
      <c r="D1088" s="2"/>
      <c r="E1088" s="2">
        <v>10801070</v>
      </c>
      <c r="G1088" s="2" t="s">
        <v>899</v>
      </c>
      <c r="H1088" s="2" t="s">
        <v>900</v>
      </c>
      <c r="I1088" s="2"/>
      <c r="J1088" s="2"/>
    </row>
    <row r="1089" spans="1:10" ht="15" customHeight="1">
      <c r="A1089" s="2">
        <v>11051251</v>
      </c>
      <c r="B1089" s="2">
        <v>10890257</v>
      </c>
      <c r="C1089" s="2">
        <v>0</v>
      </c>
      <c r="D1089" s="2"/>
      <c r="E1089" s="2">
        <v>10801070</v>
      </c>
      <c r="G1089" s="2" t="s">
        <v>899</v>
      </c>
      <c r="H1089" s="2" t="s">
        <v>900</v>
      </c>
      <c r="I1089" s="2"/>
      <c r="J1089" s="2"/>
    </row>
    <row r="1090" spans="1:10" ht="15" customHeight="1">
      <c r="A1090" s="2">
        <v>11051252</v>
      </c>
      <c r="B1090" s="2">
        <v>10890258</v>
      </c>
      <c r="C1090" s="2">
        <v>0</v>
      </c>
      <c r="D1090" s="2"/>
      <c r="E1090" s="2">
        <v>10801070</v>
      </c>
      <c r="G1090" s="2" t="s">
        <v>899</v>
      </c>
      <c r="H1090" s="2" t="s">
        <v>900</v>
      </c>
      <c r="I1090" s="2"/>
      <c r="J1090" s="2"/>
    </row>
    <row r="1091" spans="1:10" ht="15" customHeight="1">
      <c r="A1091" s="2">
        <v>11051253</v>
      </c>
      <c r="B1091" s="2">
        <v>10890259</v>
      </c>
      <c r="C1091" s="2">
        <v>0</v>
      </c>
      <c r="D1091" s="2"/>
      <c r="E1091" s="2">
        <v>10801070</v>
      </c>
      <c r="G1091" s="2" t="s">
        <v>899</v>
      </c>
      <c r="H1091" s="2" t="s">
        <v>900</v>
      </c>
      <c r="I1091" s="2"/>
      <c r="J1091" s="2"/>
    </row>
    <row r="1092" spans="1:10" ht="15" customHeight="1">
      <c r="A1092" s="2">
        <v>11051254</v>
      </c>
      <c r="B1092" s="2">
        <v>10890260</v>
      </c>
      <c r="C1092" s="2">
        <v>0</v>
      </c>
      <c r="D1092" s="2"/>
      <c r="E1092" s="2">
        <v>10801070</v>
      </c>
      <c r="G1092" s="2" t="s">
        <v>899</v>
      </c>
      <c r="H1092" s="2" t="s">
        <v>900</v>
      </c>
      <c r="I1092" s="2"/>
      <c r="J1092" s="2"/>
    </row>
    <row r="1093" spans="1:10" ht="15" customHeight="1">
      <c r="A1093" s="2">
        <v>11051255</v>
      </c>
      <c r="B1093" s="2">
        <v>10890261</v>
      </c>
      <c r="C1093" s="2">
        <v>0</v>
      </c>
      <c r="D1093" s="2"/>
      <c r="E1093" s="2">
        <v>10801070</v>
      </c>
      <c r="G1093" s="2" t="s">
        <v>899</v>
      </c>
      <c r="H1093" s="2" t="s">
        <v>900</v>
      </c>
      <c r="I1093" s="2"/>
      <c r="J1093" s="2"/>
    </row>
    <row r="1094" spans="1:10" ht="15" customHeight="1">
      <c r="A1094" s="2">
        <v>11051256</v>
      </c>
      <c r="B1094" s="2">
        <v>10890262</v>
      </c>
      <c r="C1094" s="2">
        <v>0</v>
      </c>
      <c r="D1094" s="2"/>
      <c r="E1094" s="2">
        <v>10801071</v>
      </c>
      <c r="G1094" s="2" t="s">
        <v>901</v>
      </c>
      <c r="H1094" s="2" t="s">
        <v>900</v>
      </c>
      <c r="I1094" s="2"/>
      <c r="J1094" s="2"/>
    </row>
    <row r="1095" spans="1:10" ht="15" customHeight="1">
      <c r="A1095" s="2">
        <v>11051257</v>
      </c>
      <c r="B1095" s="2">
        <v>10890263</v>
      </c>
      <c r="C1095" s="2">
        <v>0</v>
      </c>
      <c r="D1095" s="2"/>
      <c r="E1095" s="2">
        <v>10801071</v>
      </c>
      <c r="G1095" s="2" t="s">
        <v>901</v>
      </c>
      <c r="H1095" s="2" t="s">
        <v>900</v>
      </c>
      <c r="I1095" s="2"/>
      <c r="J1095" s="2"/>
    </row>
    <row r="1096" spans="1:10" ht="15" customHeight="1">
      <c r="A1096" s="2">
        <v>11051258</v>
      </c>
      <c r="B1096" s="2">
        <v>10890264</v>
      </c>
      <c r="C1096" s="2">
        <v>0</v>
      </c>
      <c r="D1096" s="2"/>
      <c r="E1096" s="2">
        <v>10801071</v>
      </c>
      <c r="G1096" s="2" t="s">
        <v>901</v>
      </c>
      <c r="H1096" s="2" t="s">
        <v>900</v>
      </c>
      <c r="I1096" s="2"/>
      <c r="J1096" s="2"/>
    </row>
    <row r="1097" spans="1:10" ht="15" customHeight="1">
      <c r="A1097" s="2">
        <v>11051259</v>
      </c>
      <c r="B1097" s="2">
        <v>10890265</v>
      </c>
      <c r="C1097" s="2">
        <v>0</v>
      </c>
      <c r="D1097" s="2"/>
      <c r="E1097" s="2">
        <v>10801072</v>
      </c>
      <c r="G1097" s="2" t="s">
        <v>902</v>
      </c>
      <c r="H1097" s="2" t="s">
        <v>900</v>
      </c>
      <c r="I1097" s="2"/>
      <c r="J1097" s="2"/>
    </row>
    <row r="1098" spans="1:10" ht="15" customHeight="1">
      <c r="A1098" s="2">
        <v>11051260</v>
      </c>
      <c r="B1098" s="2">
        <v>10890108</v>
      </c>
      <c r="C1098" s="2">
        <v>0</v>
      </c>
      <c r="D1098" s="2"/>
      <c r="E1098" s="2">
        <v>10801072</v>
      </c>
      <c r="G1098" s="2" t="s">
        <v>902</v>
      </c>
      <c r="H1098" s="2" t="s">
        <v>900</v>
      </c>
      <c r="I1098" s="2"/>
      <c r="J1098" s="2"/>
    </row>
    <row r="1099" spans="1:10" ht="15" customHeight="1">
      <c r="A1099" s="2">
        <v>11051261</v>
      </c>
      <c r="B1099" s="2">
        <v>10890182</v>
      </c>
      <c r="C1099" s="2">
        <v>0</v>
      </c>
      <c r="D1099" s="2"/>
      <c r="E1099" s="2">
        <v>10801072</v>
      </c>
      <c r="G1099" s="2" t="s">
        <v>902</v>
      </c>
      <c r="H1099" s="2" t="s">
        <v>900</v>
      </c>
      <c r="I1099" s="2"/>
      <c r="J1099" s="2"/>
    </row>
    <row r="1100" spans="1:10" ht="15" customHeight="1">
      <c r="A1100" s="2">
        <v>11051262</v>
      </c>
      <c r="B1100" s="2">
        <v>10890109</v>
      </c>
      <c r="C1100" s="2">
        <v>0</v>
      </c>
      <c r="D1100" s="2"/>
      <c r="E1100" s="2">
        <v>10801073</v>
      </c>
      <c r="G1100" s="2" t="s">
        <v>903</v>
      </c>
      <c r="H1100" s="2" t="s">
        <v>900</v>
      </c>
      <c r="I1100" s="2"/>
      <c r="J1100" s="2"/>
    </row>
    <row r="1101" spans="1:10" ht="15" customHeight="1">
      <c r="A1101" s="2">
        <v>11051263</v>
      </c>
      <c r="B1101" s="2">
        <v>10890183</v>
      </c>
      <c r="C1101" s="2">
        <v>0</v>
      </c>
      <c r="D1101" s="2"/>
      <c r="E1101" s="2">
        <v>10801073</v>
      </c>
      <c r="G1101" s="2" t="s">
        <v>903</v>
      </c>
      <c r="H1101" s="2" t="s">
        <v>900</v>
      </c>
      <c r="I1101" s="2"/>
      <c r="J1101" s="2"/>
    </row>
    <row r="1102" spans="1:10" ht="15" customHeight="1">
      <c r="A1102" s="2">
        <v>11051264</v>
      </c>
      <c r="B1102" s="2">
        <v>10890110</v>
      </c>
      <c r="C1102" s="2">
        <v>0</v>
      </c>
      <c r="D1102" s="2"/>
      <c r="E1102" s="2">
        <v>10801073</v>
      </c>
      <c r="G1102" s="2" t="s">
        <v>903</v>
      </c>
      <c r="H1102" s="2" t="s">
        <v>900</v>
      </c>
      <c r="I1102" s="2"/>
      <c r="J1102" s="2"/>
    </row>
    <row r="1103" spans="1:10" ht="15" customHeight="1">
      <c r="A1103" s="2">
        <v>11051265</v>
      </c>
      <c r="B1103" s="2">
        <v>10890002</v>
      </c>
      <c r="C1103" s="2">
        <v>0</v>
      </c>
      <c r="D1103" s="2"/>
      <c r="E1103" s="2">
        <v>10801070</v>
      </c>
      <c r="G1103" s="2" t="s">
        <v>899</v>
      </c>
      <c r="H1103" s="2" t="s">
        <v>900</v>
      </c>
      <c r="I1103" s="2"/>
      <c r="J1103" s="2"/>
    </row>
    <row r="1104" spans="1:10" ht="15" customHeight="1">
      <c r="A1104" s="2">
        <v>11051266</v>
      </c>
      <c r="B1104" s="2">
        <v>10890190</v>
      </c>
      <c r="C1104" s="2">
        <v>0</v>
      </c>
      <c r="D1104" s="2"/>
      <c r="E1104" s="2">
        <v>10801070</v>
      </c>
      <c r="G1104" s="2" t="s">
        <v>899</v>
      </c>
      <c r="H1104" s="2" t="s">
        <v>900</v>
      </c>
      <c r="I1104" s="2"/>
      <c r="J1104" s="2"/>
    </row>
    <row r="1105" spans="1:10" ht="15" customHeight="1">
      <c r="A1105" s="2">
        <v>11051267</v>
      </c>
      <c r="B1105" s="2">
        <v>10890116</v>
      </c>
      <c r="C1105" s="2">
        <v>0</v>
      </c>
      <c r="D1105" s="2"/>
      <c r="E1105" s="2">
        <v>10801070</v>
      </c>
      <c r="G1105" s="2" t="s">
        <v>899</v>
      </c>
      <c r="H1105" s="2" t="s">
        <v>900</v>
      </c>
      <c r="I1105" s="2"/>
      <c r="J1105" s="2"/>
    </row>
    <row r="1106" spans="1:10" ht="15" customHeight="1">
      <c r="A1106" s="2">
        <v>11051268</v>
      </c>
      <c r="B1106" s="2">
        <v>10890191</v>
      </c>
      <c r="C1106" s="2">
        <v>0</v>
      </c>
      <c r="D1106" s="2"/>
      <c r="E1106" s="2">
        <v>10801070</v>
      </c>
      <c r="G1106" s="2" t="s">
        <v>899</v>
      </c>
      <c r="H1106" s="2" t="s">
        <v>900</v>
      </c>
      <c r="I1106" s="2"/>
      <c r="J1106" s="2"/>
    </row>
    <row r="1107" spans="1:10" ht="15" customHeight="1">
      <c r="A1107" s="2">
        <v>11051269</v>
      </c>
      <c r="B1107" s="2">
        <v>10890117</v>
      </c>
      <c r="C1107" s="2">
        <v>0</v>
      </c>
      <c r="D1107" s="2"/>
      <c r="E1107" s="2">
        <v>10801070</v>
      </c>
      <c r="G1107" s="2" t="s">
        <v>899</v>
      </c>
      <c r="H1107" s="2" t="s">
        <v>900</v>
      </c>
      <c r="I1107" s="2"/>
      <c r="J1107" s="2"/>
    </row>
    <row r="1108" spans="1:10" ht="15" customHeight="1">
      <c r="A1108" s="2">
        <v>11051270</v>
      </c>
      <c r="B1108" s="2">
        <v>10890170</v>
      </c>
      <c r="C1108" s="2">
        <v>0</v>
      </c>
      <c r="D1108" s="2"/>
      <c r="E1108" s="2">
        <v>10801070</v>
      </c>
      <c r="G1108" s="2" t="s">
        <v>899</v>
      </c>
      <c r="H1108" s="2" t="s">
        <v>900</v>
      </c>
      <c r="I1108" s="2"/>
      <c r="J1108" s="2"/>
    </row>
    <row r="1109" spans="1:10" ht="15" customHeight="1">
      <c r="A1109" s="2">
        <v>11051271</v>
      </c>
      <c r="B1109" s="2">
        <v>10890096</v>
      </c>
      <c r="C1109" s="2">
        <v>0</v>
      </c>
      <c r="D1109" s="2"/>
      <c r="E1109" s="2">
        <v>10801071</v>
      </c>
      <c r="G1109" s="2" t="s">
        <v>901</v>
      </c>
      <c r="H1109" s="2" t="s">
        <v>900</v>
      </c>
      <c r="I1109" s="2"/>
      <c r="J1109" s="2"/>
    </row>
    <row r="1110" spans="1:10" ht="15" customHeight="1">
      <c r="A1110" s="2">
        <v>11051272</v>
      </c>
      <c r="B1110" s="2">
        <v>10890097</v>
      </c>
      <c r="C1110" s="2">
        <v>0</v>
      </c>
      <c r="D1110" s="2"/>
      <c r="E1110" s="2">
        <v>10801071</v>
      </c>
      <c r="G1110" s="2" t="s">
        <v>901</v>
      </c>
      <c r="H1110" s="2" t="s">
        <v>900</v>
      </c>
      <c r="I1110" s="2"/>
      <c r="J1110" s="2"/>
    </row>
    <row r="1111" spans="1:10" ht="15" customHeight="1">
      <c r="A1111" s="2">
        <v>11051273</v>
      </c>
      <c r="B1111" s="2">
        <v>10890171</v>
      </c>
      <c r="C1111" s="2">
        <v>0</v>
      </c>
      <c r="D1111" s="2"/>
      <c r="E1111" s="2">
        <v>10801071</v>
      </c>
      <c r="G1111" s="2" t="s">
        <v>901</v>
      </c>
      <c r="H1111" s="2" t="s">
        <v>900</v>
      </c>
      <c r="I1111" s="2"/>
      <c r="J1111" s="2"/>
    </row>
    <row r="1112" spans="1:10" ht="15" customHeight="1">
      <c r="A1112" s="2">
        <v>11051274</v>
      </c>
      <c r="B1112" s="2">
        <v>10890098</v>
      </c>
      <c r="C1112" s="2">
        <v>0</v>
      </c>
      <c r="D1112" s="2"/>
      <c r="E1112" s="2">
        <v>10801072</v>
      </c>
      <c r="G1112" s="2" t="s">
        <v>902</v>
      </c>
      <c r="H1112" s="2" t="s">
        <v>900</v>
      </c>
      <c r="I1112" s="2"/>
      <c r="J1112" s="2"/>
    </row>
    <row r="1113" spans="1:10" ht="15" customHeight="1">
      <c r="A1113" s="2">
        <v>11051275</v>
      </c>
      <c r="B1113" s="2">
        <v>10890172</v>
      </c>
      <c r="C1113" s="2">
        <v>0</v>
      </c>
      <c r="D1113" s="2"/>
      <c r="E1113" s="2">
        <v>10801072</v>
      </c>
      <c r="G1113" s="2" t="s">
        <v>902</v>
      </c>
      <c r="H1113" s="2" t="s">
        <v>900</v>
      </c>
      <c r="I1113" s="2"/>
      <c r="J1113" s="2"/>
    </row>
    <row r="1114" spans="1:10" ht="15" customHeight="1">
      <c r="A1114" s="2">
        <v>11051276</v>
      </c>
      <c r="B1114" s="2">
        <v>10890099</v>
      </c>
      <c r="C1114" s="2">
        <v>0</v>
      </c>
      <c r="D1114" s="2"/>
      <c r="E1114" s="2">
        <v>10801072</v>
      </c>
      <c r="G1114" s="2" t="s">
        <v>902</v>
      </c>
      <c r="H1114" s="2" t="s">
        <v>900</v>
      </c>
      <c r="I1114" s="2"/>
      <c r="J1114" s="2"/>
    </row>
    <row r="1115" spans="1:10" ht="15" customHeight="1">
      <c r="A1115" s="2">
        <v>11051277</v>
      </c>
      <c r="B1115" s="2">
        <v>10890173</v>
      </c>
      <c r="C1115" s="2">
        <v>0</v>
      </c>
      <c r="D1115" s="2"/>
      <c r="E1115" s="2">
        <v>10801073</v>
      </c>
      <c r="G1115" s="2" t="s">
        <v>903</v>
      </c>
      <c r="H1115" s="2" t="s">
        <v>900</v>
      </c>
      <c r="I1115" s="2"/>
      <c r="J1115" s="2"/>
    </row>
    <row r="1116" spans="1:10" ht="15" customHeight="1">
      <c r="A1116" s="2">
        <v>11051278</v>
      </c>
      <c r="B1116" s="2">
        <v>10890100</v>
      </c>
      <c r="C1116" s="2">
        <v>0</v>
      </c>
      <c r="D1116" s="2"/>
      <c r="E1116" s="2">
        <v>10801073</v>
      </c>
      <c r="G1116" s="2" t="s">
        <v>903</v>
      </c>
      <c r="H1116" s="2" t="s">
        <v>900</v>
      </c>
      <c r="I1116" s="2"/>
      <c r="J1116" s="2"/>
    </row>
    <row r="1117" spans="1:10" ht="15" customHeight="1">
      <c r="A1117" s="2">
        <v>11051279</v>
      </c>
      <c r="B1117" s="2">
        <v>10890174</v>
      </c>
      <c r="C1117" s="2">
        <v>0</v>
      </c>
      <c r="D1117" s="2"/>
      <c r="E1117" s="2">
        <v>10801073</v>
      </c>
      <c r="G1117" s="2" t="s">
        <v>903</v>
      </c>
      <c r="H1117" s="2" t="s">
        <v>900</v>
      </c>
      <c r="I1117" s="2"/>
      <c r="J1117" s="2"/>
    </row>
    <row r="1118" spans="1:10" ht="15" customHeight="1">
      <c r="A1118" s="2">
        <v>11051280</v>
      </c>
      <c r="B1118" s="2">
        <v>10890171</v>
      </c>
      <c r="C1118" s="2">
        <v>0</v>
      </c>
      <c r="D1118" s="2"/>
      <c r="E1118" s="2">
        <v>10801078</v>
      </c>
      <c r="G1118" s="2" t="s">
        <v>3527</v>
      </c>
      <c r="H1118" s="2" t="s">
        <v>276</v>
      </c>
      <c r="I1118" s="2"/>
      <c r="J1118" s="2">
        <v>10890171</v>
      </c>
    </row>
    <row r="1119" spans="1:10" ht="15" customHeight="1">
      <c r="A1119" s="2">
        <v>11051281</v>
      </c>
      <c r="B1119" s="2">
        <v>10890098</v>
      </c>
      <c r="C1119" s="2">
        <v>0</v>
      </c>
      <c r="D1119" s="2"/>
      <c r="E1119" s="2">
        <v>10801079</v>
      </c>
      <c r="G1119" s="2" t="s">
        <v>3527</v>
      </c>
      <c r="H1119" s="2" t="s">
        <v>276</v>
      </c>
      <c r="I1119" s="2"/>
      <c r="J1119" s="2">
        <v>10890098</v>
      </c>
    </row>
    <row r="1120" spans="1:10" ht="15" customHeight="1">
      <c r="A1120" s="2">
        <v>11051282</v>
      </c>
      <c r="B1120" s="2">
        <v>10890172</v>
      </c>
      <c r="C1120" s="2">
        <v>0</v>
      </c>
      <c r="D1120" s="2"/>
      <c r="E1120" s="2">
        <v>10801080</v>
      </c>
      <c r="G1120" s="2" t="s">
        <v>3527</v>
      </c>
      <c r="H1120" s="2" t="s">
        <v>276</v>
      </c>
      <c r="I1120" s="2"/>
      <c r="J1120" s="2">
        <v>10890172</v>
      </c>
    </row>
    <row r="1121" spans="1:10" ht="15" customHeight="1">
      <c r="A1121" s="2">
        <v>11051283</v>
      </c>
      <c r="B1121" s="2">
        <v>10890099</v>
      </c>
      <c r="C1121" s="2">
        <v>0</v>
      </c>
      <c r="D1121" s="2"/>
      <c r="E1121" s="2">
        <v>10801081</v>
      </c>
      <c r="G1121" s="2" t="s">
        <v>1510</v>
      </c>
      <c r="H1121" s="2" t="s">
        <v>276</v>
      </c>
      <c r="I1121" s="2"/>
      <c r="J1121" s="2">
        <v>10890099</v>
      </c>
    </row>
    <row r="1122" spans="1:10" ht="15" customHeight="1">
      <c r="A1122" s="2">
        <v>11051284</v>
      </c>
      <c r="B1122" s="2">
        <v>10890173</v>
      </c>
      <c r="C1122" s="2">
        <v>0</v>
      </c>
      <c r="D1122" s="2"/>
      <c r="E1122" s="2">
        <v>10801082</v>
      </c>
      <c r="G1122" s="2" t="s">
        <v>1510</v>
      </c>
      <c r="H1122" s="2" t="s">
        <v>276</v>
      </c>
      <c r="I1122" s="2"/>
      <c r="J1122" s="2">
        <v>10890173</v>
      </c>
    </row>
    <row r="1123" spans="1:10" ht="15" customHeight="1">
      <c r="A1123" s="2">
        <v>11051285</v>
      </c>
      <c r="B1123" s="2">
        <v>10890100</v>
      </c>
      <c r="C1123" s="2">
        <v>0</v>
      </c>
      <c r="D1123" s="2"/>
      <c r="E1123" s="2">
        <v>10801083</v>
      </c>
      <c r="G1123" s="2" t="s">
        <v>1510</v>
      </c>
      <c r="H1123" s="2" t="s">
        <v>276</v>
      </c>
      <c r="I1123" s="2"/>
      <c r="J1123" s="2">
        <v>10890100</v>
      </c>
    </row>
    <row r="1124" spans="1:10" ht="15" customHeight="1">
      <c r="A1124" s="2">
        <v>11051286</v>
      </c>
      <c r="B1124" s="2">
        <v>10890443</v>
      </c>
      <c r="C1124" s="2">
        <v>0</v>
      </c>
      <c r="D1124" s="2"/>
      <c r="E1124" s="2">
        <v>10801084</v>
      </c>
      <c r="G1124" s="2" t="s">
        <v>919</v>
      </c>
      <c r="H1124" s="2" t="s">
        <v>276</v>
      </c>
      <c r="I1124" s="2"/>
      <c r="J1124" s="2">
        <v>10890443</v>
      </c>
    </row>
    <row r="1125" spans="1:10" ht="15" customHeight="1">
      <c r="A1125" s="2">
        <v>11051287</v>
      </c>
      <c r="B1125" s="2">
        <v>10950133</v>
      </c>
      <c r="C1125" s="2">
        <v>0</v>
      </c>
      <c r="D1125" s="2"/>
      <c r="E1125" s="2">
        <v>10801085</v>
      </c>
      <c r="G1125" s="2" t="s">
        <v>919</v>
      </c>
      <c r="H1125" s="2" t="s">
        <v>276</v>
      </c>
      <c r="I1125" s="2"/>
      <c r="J1125" s="2">
        <v>10950133</v>
      </c>
    </row>
    <row r="1126" spans="1:10" ht="15" customHeight="1">
      <c r="A1126" s="2">
        <v>11051288</v>
      </c>
      <c r="B1126" s="2">
        <v>10890265</v>
      </c>
      <c r="C1126" s="2">
        <v>0</v>
      </c>
      <c r="D1126" s="2"/>
      <c r="E1126" s="2">
        <v>10801086</v>
      </c>
      <c r="G1126" s="2" t="s">
        <v>919</v>
      </c>
      <c r="H1126" s="2" t="s">
        <v>276</v>
      </c>
      <c r="I1126" s="2"/>
      <c r="J1126" s="2">
        <v>10890265</v>
      </c>
    </row>
    <row r="1127" spans="1:10" ht="15" customHeight="1">
      <c r="A1127" s="2">
        <v>11051289</v>
      </c>
      <c r="B1127" s="2">
        <v>10890258</v>
      </c>
      <c r="C1127" s="2">
        <v>0</v>
      </c>
      <c r="D1127" s="2"/>
      <c r="E1127" s="2">
        <v>10801087</v>
      </c>
      <c r="G1127" s="2" t="s">
        <v>920</v>
      </c>
      <c r="H1127" s="2" t="s">
        <v>276</v>
      </c>
      <c r="I1127" s="2"/>
      <c r="J1127" s="2">
        <v>10890258</v>
      </c>
    </row>
    <row r="1128" spans="1:10" ht="15" customHeight="1">
      <c r="A1128" s="2">
        <v>11051290</v>
      </c>
      <c r="B1128" s="2">
        <v>10890259</v>
      </c>
      <c r="C1128" s="2">
        <v>0</v>
      </c>
      <c r="D1128" s="2"/>
      <c r="E1128" s="2">
        <v>10801088</v>
      </c>
      <c r="G1128" s="2" t="s">
        <v>920</v>
      </c>
      <c r="H1128" s="2" t="s">
        <v>276</v>
      </c>
      <c r="I1128" s="2"/>
      <c r="J1128" s="2">
        <v>10890259</v>
      </c>
    </row>
    <row r="1129" spans="1:10" ht="15" customHeight="1">
      <c r="A1129" s="2">
        <v>11051291</v>
      </c>
      <c r="B1129" s="2">
        <v>10890265</v>
      </c>
      <c r="C1129" s="2">
        <v>0</v>
      </c>
      <c r="D1129" s="2"/>
      <c r="E1129" s="2">
        <v>10801089</v>
      </c>
      <c r="G1129" s="2" t="s">
        <v>921</v>
      </c>
      <c r="H1129" s="2" t="s">
        <v>276</v>
      </c>
      <c r="I1129" s="2"/>
      <c r="J1129" s="2">
        <v>10890265</v>
      </c>
    </row>
    <row r="1130" spans="1:10" ht="15" customHeight="1">
      <c r="A1130" s="2">
        <v>11051292</v>
      </c>
      <c r="B1130" s="2">
        <v>10890258</v>
      </c>
      <c r="C1130" s="2">
        <v>0</v>
      </c>
      <c r="D1130" s="2"/>
      <c r="E1130" s="2">
        <v>10801090</v>
      </c>
      <c r="G1130" s="2" t="s">
        <v>921</v>
      </c>
      <c r="H1130" s="2" t="s">
        <v>276</v>
      </c>
      <c r="I1130" s="2"/>
      <c r="J1130" s="2">
        <v>10890258</v>
      </c>
    </row>
    <row r="1131" spans="1:10" ht="15" customHeight="1">
      <c r="A1131" s="2">
        <v>11051293</v>
      </c>
      <c r="B1131" s="2">
        <v>10890259</v>
      </c>
      <c r="C1131" s="2">
        <v>0</v>
      </c>
      <c r="D1131" s="2"/>
      <c r="E1131" s="2">
        <v>10801091</v>
      </c>
      <c r="G1131" s="2" t="s">
        <v>922</v>
      </c>
      <c r="H1131" s="2" t="s">
        <v>276</v>
      </c>
      <c r="I1131" s="2"/>
      <c r="J1131" s="2">
        <v>10890259</v>
      </c>
    </row>
    <row r="1132" spans="1:10" ht="15" customHeight="1">
      <c r="A1132" s="2">
        <v>11051294</v>
      </c>
      <c r="B1132" s="2">
        <v>10890260</v>
      </c>
      <c r="C1132" s="2">
        <v>0</v>
      </c>
      <c r="D1132" s="2"/>
      <c r="E1132" s="2">
        <v>10801092</v>
      </c>
      <c r="G1132" s="2" t="s">
        <v>922</v>
      </c>
      <c r="H1132" s="2" t="s">
        <v>276</v>
      </c>
      <c r="I1132" s="2"/>
      <c r="J1132" s="2">
        <v>10890260</v>
      </c>
    </row>
    <row r="1133" spans="1:10" ht="15" customHeight="1">
      <c r="A1133" s="2">
        <v>11051295</v>
      </c>
      <c r="B1133" s="2">
        <v>10890265</v>
      </c>
      <c r="C1133" s="2">
        <v>0</v>
      </c>
      <c r="D1133" s="2"/>
      <c r="E1133" s="2">
        <v>10801093</v>
      </c>
      <c r="G1133" s="2" t="s">
        <v>2244</v>
      </c>
      <c r="H1133" s="2" t="s">
        <v>276</v>
      </c>
      <c r="I1133" s="2"/>
      <c r="J1133" s="2">
        <v>10890265</v>
      </c>
    </row>
    <row r="1134" spans="1:10" ht="15" customHeight="1">
      <c r="A1134" s="2">
        <v>11051296</v>
      </c>
      <c r="B1134" s="2">
        <v>10890258</v>
      </c>
      <c r="C1134" s="2">
        <v>0</v>
      </c>
      <c r="D1134" s="2"/>
      <c r="E1134" s="2">
        <v>10801094</v>
      </c>
      <c r="G1134" s="2" t="s">
        <v>2244</v>
      </c>
      <c r="H1134" s="2" t="s">
        <v>276</v>
      </c>
      <c r="I1134" s="2"/>
      <c r="J1134" s="2">
        <v>10890258</v>
      </c>
    </row>
    <row r="1135" spans="1:10" ht="15" customHeight="1">
      <c r="A1135" s="2">
        <v>11051297</v>
      </c>
      <c r="B1135" s="2">
        <v>10890259</v>
      </c>
      <c r="C1135" s="2">
        <v>0</v>
      </c>
      <c r="D1135" s="2"/>
      <c r="E1135" s="2">
        <v>10801095</v>
      </c>
      <c r="G1135" s="2" t="s">
        <v>2244</v>
      </c>
      <c r="H1135" s="2" t="s">
        <v>276</v>
      </c>
      <c r="I1135" s="2"/>
      <c r="J1135" s="2">
        <v>10890259</v>
      </c>
    </row>
    <row r="1136" spans="1:10" ht="15" customHeight="1">
      <c r="A1136" s="2">
        <v>11051298</v>
      </c>
      <c r="B1136" s="2">
        <v>10890256</v>
      </c>
      <c r="C1136" s="2">
        <v>0</v>
      </c>
      <c r="D1136" s="2"/>
      <c r="E1136" s="2">
        <v>10801096</v>
      </c>
      <c r="G1136" s="21" t="s">
        <v>923</v>
      </c>
      <c r="H1136" s="21" t="s">
        <v>808</v>
      </c>
      <c r="I1136" s="2">
        <v>10801096</v>
      </c>
      <c r="J1136" s="2">
        <v>10890256</v>
      </c>
    </row>
    <row r="1137" spans="1:10" ht="15" customHeight="1">
      <c r="A1137" s="2">
        <v>11051299</v>
      </c>
      <c r="B1137" s="2">
        <v>10890257</v>
      </c>
      <c r="C1137" s="2">
        <v>0</v>
      </c>
      <c r="D1137" s="2"/>
      <c r="E1137" s="2">
        <v>10801097</v>
      </c>
      <c r="G1137" s="21" t="s">
        <v>924</v>
      </c>
      <c r="H1137" s="21" t="s">
        <v>808</v>
      </c>
      <c r="I1137" s="2">
        <v>10801097</v>
      </c>
      <c r="J1137" s="2">
        <v>10890257</v>
      </c>
    </row>
    <row r="1138" spans="1:10" ht="15" customHeight="1">
      <c r="A1138" s="2">
        <v>11051300</v>
      </c>
      <c r="B1138" s="2">
        <v>10890258</v>
      </c>
      <c r="C1138" s="2">
        <v>0</v>
      </c>
      <c r="D1138" s="2"/>
      <c r="E1138" s="2">
        <v>10801098</v>
      </c>
      <c r="G1138" s="21" t="s">
        <v>925</v>
      </c>
      <c r="H1138" s="21" t="s">
        <v>808</v>
      </c>
      <c r="I1138" s="2">
        <v>10801098</v>
      </c>
      <c r="J1138" s="2">
        <v>10890258</v>
      </c>
    </row>
    <row r="1139" spans="1:10" ht="15" customHeight="1">
      <c r="A1139" s="2">
        <v>11051301</v>
      </c>
      <c r="B1139" s="2">
        <v>10890259</v>
      </c>
      <c r="C1139" s="2">
        <v>0</v>
      </c>
      <c r="D1139" s="2"/>
      <c r="E1139" s="2">
        <v>10801099</v>
      </c>
      <c r="G1139" s="21" t="s">
        <v>926</v>
      </c>
      <c r="H1139" s="21" t="s">
        <v>808</v>
      </c>
      <c r="I1139" s="2">
        <v>10801099</v>
      </c>
      <c r="J1139" s="2">
        <v>10890259</v>
      </c>
    </row>
    <row r="1140" spans="1:10" ht="15" customHeight="1">
      <c r="A1140" s="2">
        <v>11051302</v>
      </c>
      <c r="B1140" s="2">
        <v>10890260</v>
      </c>
      <c r="C1140" s="2">
        <v>0</v>
      </c>
      <c r="D1140" s="2"/>
      <c r="E1140" s="2">
        <v>10801100</v>
      </c>
      <c r="G1140" s="21" t="s">
        <v>927</v>
      </c>
      <c r="H1140" s="21" t="s">
        <v>808</v>
      </c>
      <c r="I1140" s="2">
        <v>10801100</v>
      </c>
      <c r="J1140" s="2">
        <v>10890260</v>
      </c>
    </row>
    <row r="1141" spans="1:10" ht="15" customHeight="1">
      <c r="A1141" s="2">
        <v>11051303</v>
      </c>
      <c r="B1141" s="2">
        <v>10890261</v>
      </c>
      <c r="C1141" s="2">
        <v>0</v>
      </c>
      <c r="D1141" s="2"/>
      <c r="E1141" s="2">
        <v>10801101</v>
      </c>
      <c r="G1141" s="21" t="s">
        <v>928</v>
      </c>
      <c r="H1141" s="21" t="s">
        <v>808</v>
      </c>
      <c r="I1141" s="2">
        <v>10801101</v>
      </c>
      <c r="J1141" s="2">
        <v>10890261</v>
      </c>
    </row>
    <row r="1142" spans="1:10" ht="15" customHeight="1">
      <c r="A1142" s="2">
        <v>11051304</v>
      </c>
      <c r="B1142" s="2">
        <v>10890262</v>
      </c>
      <c r="C1142" s="2">
        <v>0</v>
      </c>
      <c r="D1142" s="2"/>
      <c r="E1142" s="2">
        <v>10801102</v>
      </c>
      <c r="G1142" s="21" t="s">
        <v>929</v>
      </c>
      <c r="H1142" s="21" t="s">
        <v>808</v>
      </c>
      <c r="I1142" s="2">
        <v>10801102</v>
      </c>
      <c r="J1142" s="2">
        <v>10890262</v>
      </c>
    </row>
    <row r="1143" spans="1:10" ht="15" customHeight="1">
      <c r="A1143" s="2">
        <v>11051305</v>
      </c>
      <c r="B1143" s="2">
        <v>10890263</v>
      </c>
      <c r="C1143" s="2">
        <v>0</v>
      </c>
      <c r="D1143" s="2"/>
      <c r="E1143" s="2">
        <v>10801103</v>
      </c>
      <c r="G1143" s="21" t="s">
        <v>930</v>
      </c>
      <c r="H1143" s="21" t="s">
        <v>808</v>
      </c>
      <c r="I1143" s="2">
        <v>10801103</v>
      </c>
      <c r="J1143" s="2">
        <v>10890263</v>
      </c>
    </row>
    <row r="1144" spans="1:10" ht="15" customHeight="1">
      <c r="A1144" s="2">
        <v>11051306</v>
      </c>
      <c r="B1144" s="2">
        <v>10890264</v>
      </c>
      <c r="C1144" s="2">
        <v>0</v>
      </c>
      <c r="D1144" s="2"/>
      <c r="E1144" s="2">
        <v>10801104</v>
      </c>
      <c r="G1144" s="21" t="s">
        <v>931</v>
      </c>
      <c r="H1144" s="21" t="s">
        <v>808</v>
      </c>
      <c r="I1144" s="2">
        <v>10801104</v>
      </c>
      <c r="J1144" s="2">
        <v>10890264</v>
      </c>
    </row>
    <row r="1145" spans="1:10" ht="15" customHeight="1">
      <c r="A1145" s="2">
        <v>11051307</v>
      </c>
      <c r="B1145" s="2">
        <v>10890265</v>
      </c>
      <c r="C1145" s="2">
        <v>0</v>
      </c>
      <c r="D1145" s="2"/>
      <c r="E1145" s="2">
        <v>10801105</v>
      </c>
      <c r="G1145" s="21" t="s">
        <v>932</v>
      </c>
      <c r="H1145" s="21" t="s">
        <v>808</v>
      </c>
      <c r="I1145" s="2">
        <v>10801105</v>
      </c>
      <c r="J1145" s="2">
        <v>10890265</v>
      </c>
    </row>
    <row r="1146" spans="1:10" ht="15" customHeight="1">
      <c r="A1146" s="2">
        <v>11051308</v>
      </c>
      <c r="B1146" s="2">
        <v>10890108</v>
      </c>
      <c r="C1146" s="2">
        <v>0</v>
      </c>
      <c r="D1146" s="2"/>
      <c r="E1146" s="2">
        <v>10801106</v>
      </c>
      <c r="G1146" s="21" t="s">
        <v>933</v>
      </c>
      <c r="H1146" s="21" t="s">
        <v>808</v>
      </c>
      <c r="I1146" s="2">
        <v>10801106</v>
      </c>
      <c r="J1146" s="2">
        <v>10890108</v>
      </c>
    </row>
    <row r="1147" spans="1:10" ht="15" customHeight="1">
      <c r="A1147" s="2">
        <v>11051309</v>
      </c>
      <c r="B1147" s="2">
        <v>10890182</v>
      </c>
      <c r="C1147" s="2">
        <v>0</v>
      </c>
      <c r="D1147" s="2"/>
      <c r="E1147" s="2">
        <v>10801107</v>
      </c>
      <c r="G1147" s="21" t="s">
        <v>934</v>
      </c>
      <c r="H1147" s="21" t="s">
        <v>808</v>
      </c>
      <c r="I1147" s="2">
        <v>10801107</v>
      </c>
      <c r="J1147" s="2">
        <v>10890182</v>
      </c>
    </row>
    <row r="1148" spans="1:10" ht="15" customHeight="1">
      <c r="A1148" s="2">
        <v>11051310</v>
      </c>
      <c r="B1148" s="2">
        <v>10890109</v>
      </c>
      <c r="C1148" s="2">
        <v>0</v>
      </c>
      <c r="D1148" s="2"/>
      <c r="E1148" s="2">
        <v>10801107</v>
      </c>
      <c r="G1148" s="21" t="s">
        <v>934</v>
      </c>
      <c r="H1148" s="21" t="s">
        <v>808</v>
      </c>
      <c r="I1148" s="2">
        <v>10801108</v>
      </c>
      <c r="J1148" s="2">
        <v>10890109</v>
      </c>
    </row>
    <row r="1149" spans="1:10" ht="15" customHeight="1">
      <c r="A1149" s="2">
        <v>11051311</v>
      </c>
      <c r="B1149" s="2">
        <v>10890183</v>
      </c>
      <c r="C1149" s="2">
        <v>0</v>
      </c>
      <c r="D1149" s="2"/>
      <c r="E1149" s="2">
        <v>10801107</v>
      </c>
      <c r="G1149" s="21" t="s">
        <v>934</v>
      </c>
      <c r="H1149" s="21" t="s">
        <v>808</v>
      </c>
      <c r="I1149" s="2">
        <v>10801109</v>
      </c>
      <c r="J1149" s="2">
        <v>10890183</v>
      </c>
    </row>
    <row r="1150" spans="1:10" ht="15" customHeight="1">
      <c r="A1150" s="2">
        <v>11051312</v>
      </c>
      <c r="B1150" s="2">
        <v>10890110</v>
      </c>
      <c r="C1150" s="2">
        <v>0</v>
      </c>
      <c r="D1150" s="2"/>
      <c r="E1150" s="2">
        <v>10801108</v>
      </c>
      <c r="G1150" s="21" t="s">
        <v>935</v>
      </c>
      <c r="H1150" s="21" t="s">
        <v>808</v>
      </c>
      <c r="I1150" s="2">
        <v>10801110</v>
      </c>
      <c r="J1150" s="2">
        <v>10890110</v>
      </c>
    </row>
    <row r="1151" spans="1:10" ht="15" customHeight="1">
      <c r="A1151" s="2">
        <v>11051313</v>
      </c>
      <c r="B1151" s="2">
        <v>10890002</v>
      </c>
      <c r="C1151" s="2">
        <v>0</v>
      </c>
      <c r="D1151" s="2"/>
      <c r="E1151" s="2">
        <v>10801109</v>
      </c>
      <c r="G1151" s="21" t="s">
        <v>936</v>
      </c>
      <c r="H1151" s="21" t="s">
        <v>808</v>
      </c>
      <c r="I1151" s="2">
        <v>10801111</v>
      </c>
      <c r="J1151" s="2">
        <v>10890002</v>
      </c>
    </row>
    <row r="1152" spans="1:10" ht="15" customHeight="1">
      <c r="A1152" s="2">
        <v>11051314</v>
      </c>
      <c r="B1152" s="2">
        <v>10890190</v>
      </c>
      <c r="C1152" s="2">
        <v>0</v>
      </c>
      <c r="D1152" s="2"/>
      <c r="E1152" s="2">
        <v>10801110</v>
      </c>
      <c r="G1152" s="21" t="s">
        <v>937</v>
      </c>
      <c r="H1152" s="21" t="s">
        <v>808</v>
      </c>
      <c r="I1152" s="2">
        <v>10801112</v>
      </c>
      <c r="J1152" s="2">
        <v>10890190</v>
      </c>
    </row>
    <row r="1153" spans="1:10" ht="15" customHeight="1">
      <c r="A1153" s="2">
        <v>11051315</v>
      </c>
      <c r="B1153" s="2">
        <v>10890116</v>
      </c>
      <c r="C1153" s="2">
        <v>0</v>
      </c>
      <c r="D1153" s="2"/>
      <c r="E1153" s="2">
        <v>10801111</v>
      </c>
      <c r="G1153" s="21" t="s">
        <v>938</v>
      </c>
      <c r="H1153" s="21" t="s">
        <v>808</v>
      </c>
      <c r="I1153" s="2">
        <v>10801113</v>
      </c>
      <c r="J1153" s="2">
        <v>10890116</v>
      </c>
    </row>
    <row r="1154" spans="1:10" ht="15" customHeight="1">
      <c r="A1154" s="2">
        <v>11051316</v>
      </c>
      <c r="B1154" s="2">
        <v>10890191</v>
      </c>
      <c r="C1154" s="2">
        <v>0</v>
      </c>
      <c r="D1154" s="2"/>
      <c r="E1154" s="2">
        <v>10801112</v>
      </c>
      <c r="G1154" s="21" t="s">
        <v>939</v>
      </c>
      <c r="H1154" s="21" t="s">
        <v>808</v>
      </c>
      <c r="I1154" s="2">
        <v>10801114</v>
      </c>
      <c r="J1154" s="2">
        <v>10890191</v>
      </c>
    </row>
    <row r="1155" spans="1:10" ht="15" customHeight="1">
      <c r="A1155" s="2">
        <v>11051317</v>
      </c>
      <c r="B1155" s="2">
        <v>10890117</v>
      </c>
      <c r="C1155" s="2">
        <v>0</v>
      </c>
      <c r="D1155" s="2"/>
      <c r="E1155" s="2">
        <v>10801113</v>
      </c>
      <c r="G1155" s="21" t="s">
        <v>940</v>
      </c>
      <c r="H1155" s="21" t="s">
        <v>808</v>
      </c>
      <c r="I1155" s="2">
        <v>10801115</v>
      </c>
      <c r="J1155" s="2">
        <v>10890117</v>
      </c>
    </row>
    <row r="1156" spans="1:10" ht="15" customHeight="1">
      <c r="A1156" s="2">
        <v>11051318</v>
      </c>
      <c r="B1156" s="2">
        <v>10890170</v>
      </c>
      <c r="C1156" s="2">
        <v>0</v>
      </c>
      <c r="D1156" s="2"/>
      <c r="E1156" s="2">
        <v>10801114</v>
      </c>
      <c r="G1156" s="21" t="s">
        <v>941</v>
      </c>
      <c r="H1156" s="21" t="s">
        <v>808</v>
      </c>
      <c r="I1156" s="2">
        <v>10801116</v>
      </c>
      <c r="J1156" s="2">
        <v>10890170</v>
      </c>
    </row>
    <row r="1157" spans="1:10" ht="15" customHeight="1">
      <c r="A1157" s="2">
        <v>11051319</v>
      </c>
      <c r="B1157" s="2">
        <v>10890096</v>
      </c>
      <c r="C1157" s="2">
        <v>0</v>
      </c>
      <c r="D1157" s="2"/>
      <c r="E1157" s="2">
        <v>10801115</v>
      </c>
      <c r="G1157" s="21" t="s">
        <v>942</v>
      </c>
      <c r="H1157" s="21" t="s">
        <v>808</v>
      </c>
      <c r="I1157" s="2">
        <v>10801117</v>
      </c>
      <c r="J1157" s="2">
        <v>10890096</v>
      </c>
    </row>
    <row r="1158" spans="1:10" ht="15" customHeight="1">
      <c r="A1158" s="2">
        <v>11051320</v>
      </c>
      <c r="B1158" s="2">
        <v>10890097</v>
      </c>
      <c r="C1158" s="2">
        <v>0</v>
      </c>
      <c r="D1158" s="2"/>
      <c r="E1158" s="2">
        <v>10801116</v>
      </c>
      <c r="G1158" s="21" t="s">
        <v>943</v>
      </c>
      <c r="H1158" s="21" t="s">
        <v>808</v>
      </c>
      <c r="I1158" s="2">
        <v>10801118</v>
      </c>
      <c r="J1158" s="2">
        <v>10890097</v>
      </c>
    </row>
    <row r="1159" spans="1:10" ht="15" customHeight="1">
      <c r="A1159" s="2">
        <v>11051321</v>
      </c>
      <c r="B1159" s="2">
        <v>10890171</v>
      </c>
      <c r="C1159" s="2">
        <v>0</v>
      </c>
      <c r="D1159" s="2"/>
      <c r="E1159" s="2">
        <v>10801117</v>
      </c>
      <c r="G1159" s="21" t="s">
        <v>944</v>
      </c>
      <c r="H1159" s="21" t="s">
        <v>808</v>
      </c>
      <c r="I1159" s="2">
        <v>10801119</v>
      </c>
      <c r="J1159" s="2">
        <v>10890171</v>
      </c>
    </row>
    <row r="1160" spans="1:10" ht="15" customHeight="1">
      <c r="A1160" s="2">
        <v>11051322</v>
      </c>
      <c r="B1160" s="2">
        <v>10890098</v>
      </c>
      <c r="C1160" s="2">
        <v>0</v>
      </c>
      <c r="D1160" s="2"/>
      <c r="E1160" s="2">
        <v>10801118</v>
      </c>
      <c r="G1160" s="21" t="s">
        <v>945</v>
      </c>
      <c r="H1160" s="21" t="s">
        <v>808</v>
      </c>
      <c r="I1160" s="2">
        <v>10801120</v>
      </c>
      <c r="J1160" s="2">
        <v>10890098</v>
      </c>
    </row>
    <row r="1161" spans="1:10" ht="15" customHeight="1">
      <c r="A1161" s="2">
        <v>11051323</v>
      </c>
      <c r="B1161" s="2">
        <v>10890172</v>
      </c>
      <c r="C1161" s="2">
        <v>0</v>
      </c>
      <c r="D1161" s="2"/>
      <c r="E1161" s="2">
        <v>10801120</v>
      </c>
      <c r="G1161" s="21" t="s">
        <v>947</v>
      </c>
      <c r="H1161" s="21" t="s">
        <v>808</v>
      </c>
      <c r="I1161" s="2">
        <v>10801121</v>
      </c>
      <c r="J1161" s="2">
        <v>10890172</v>
      </c>
    </row>
    <row r="1162" spans="1:10" ht="15" customHeight="1">
      <c r="A1162" s="2">
        <v>11051324</v>
      </c>
      <c r="B1162" s="2">
        <v>10890099</v>
      </c>
      <c r="C1162" s="2">
        <v>0</v>
      </c>
      <c r="D1162" s="2"/>
      <c r="E1162" s="2">
        <v>10801121</v>
      </c>
      <c r="G1162" s="21" t="s">
        <v>948</v>
      </c>
      <c r="H1162" s="21" t="s">
        <v>808</v>
      </c>
      <c r="I1162" s="2">
        <v>10801122</v>
      </c>
      <c r="J1162" s="2">
        <v>10890099</v>
      </c>
    </row>
    <row r="1163" spans="1:10" ht="15" customHeight="1">
      <c r="A1163" s="2">
        <v>11051325</v>
      </c>
      <c r="B1163" s="2">
        <v>10890173</v>
      </c>
      <c r="C1163" s="2">
        <v>0</v>
      </c>
      <c r="D1163" s="2"/>
      <c r="E1163" s="2">
        <v>10801122</v>
      </c>
      <c r="G1163" s="21" t="s">
        <v>949</v>
      </c>
      <c r="H1163" s="21" t="s">
        <v>808</v>
      </c>
      <c r="I1163" s="2">
        <v>10801123</v>
      </c>
      <c r="J1163" s="2">
        <v>10890173</v>
      </c>
    </row>
    <row r="1164" spans="1:10" ht="15" customHeight="1">
      <c r="A1164" s="2">
        <v>11051326</v>
      </c>
      <c r="B1164" s="2">
        <v>10890100</v>
      </c>
      <c r="C1164" s="2">
        <v>0</v>
      </c>
      <c r="D1164" s="2"/>
      <c r="E1164" s="2">
        <v>10801123</v>
      </c>
      <c r="G1164" s="21" t="s">
        <v>950</v>
      </c>
      <c r="H1164" s="21" t="s">
        <v>808</v>
      </c>
      <c r="I1164" s="2">
        <v>10801124</v>
      </c>
      <c r="J1164" s="2">
        <v>10890100</v>
      </c>
    </row>
    <row r="1165" spans="1:10" ht="15" customHeight="1">
      <c r="A1165" s="2">
        <v>11051327</v>
      </c>
      <c r="B1165" s="2">
        <v>10890174</v>
      </c>
      <c r="C1165" s="2">
        <v>0</v>
      </c>
      <c r="D1165" s="2"/>
      <c r="E1165" s="2">
        <v>10801124</v>
      </c>
      <c r="G1165" s="21" t="s">
        <v>951</v>
      </c>
      <c r="H1165" s="21" t="s">
        <v>808</v>
      </c>
      <c r="I1165" s="2">
        <v>10801125</v>
      </c>
      <c r="J1165" s="2">
        <v>10890174</v>
      </c>
    </row>
    <row r="1166" spans="1:10" ht="15" customHeight="1">
      <c r="A1166" s="2">
        <v>11051328</v>
      </c>
      <c r="B1166" s="2">
        <v>10890171</v>
      </c>
      <c r="C1166" s="2">
        <v>0</v>
      </c>
      <c r="D1166" s="2"/>
      <c r="E1166" s="2">
        <v>10801125</v>
      </c>
      <c r="G1166" s="21" t="s">
        <v>952</v>
      </c>
      <c r="H1166" s="21" t="s">
        <v>808</v>
      </c>
      <c r="I1166" s="2">
        <v>10801126</v>
      </c>
      <c r="J1166" s="2">
        <v>10890171</v>
      </c>
    </row>
    <row r="1167" spans="1:10" ht="15" customHeight="1">
      <c r="A1167" s="2">
        <v>11051329</v>
      </c>
      <c r="B1167" s="2">
        <v>10890098</v>
      </c>
      <c r="C1167" s="2">
        <v>0</v>
      </c>
      <c r="D1167" s="2"/>
      <c r="E1167" s="2">
        <v>10801126</v>
      </c>
      <c r="G1167" s="21" t="s">
        <v>953</v>
      </c>
      <c r="H1167" s="21" t="s">
        <v>808</v>
      </c>
      <c r="I1167" s="2">
        <v>10801127</v>
      </c>
      <c r="J1167" s="2">
        <v>10890098</v>
      </c>
    </row>
    <row r="1168" spans="1:10" ht="15" customHeight="1">
      <c r="A1168" s="2">
        <v>11051330</v>
      </c>
      <c r="B1168" s="2">
        <v>10890172</v>
      </c>
      <c r="C1168" s="2">
        <v>0</v>
      </c>
      <c r="D1168" s="2"/>
      <c r="E1168" s="2">
        <v>10801127</v>
      </c>
      <c r="G1168" s="21" t="s">
        <v>954</v>
      </c>
      <c r="H1168" s="21" t="s">
        <v>956</v>
      </c>
      <c r="I1168" s="2">
        <v>10801128</v>
      </c>
      <c r="J1168" s="2">
        <v>10890172</v>
      </c>
    </row>
    <row r="1169" spans="1:10" ht="15" customHeight="1">
      <c r="A1169" s="2">
        <v>11051333</v>
      </c>
      <c r="B1169" s="2">
        <v>50001479</v>
      </c>
      <c r="C1169" s="2">
        <v>0</v>
      </c>
      <c r="D1169" s="2"/>
      <c r="E1169" s="2">
        <v>10801131</v>
      </c>
      <c r="G1169" s="2" t="s">
        <v>2252</v>
      </c>
      <c r="H1169" s="21" t="s">
        <v>276</v>
      </c>
      <c r="I1169" s="2"/>
      <c r="J1169" s="2">
        <v>10890171</v>
      </c>
    </row>
    <row r="1170" spans="1:10" ht="15" customHeight="1">
      <c r="A1170" s="2">
        <v>11051334</v>
      </c>
      <c r="B1170" s="2">
        <v>50001479</v>
      </c>
      <c r="C1170" s="2">
        <v>0</v>
      </c>
      <c r="D1170" s="2"/>
      <c r="E1170" s="2">
        <v>10801132</v>
      </c>
      <c r="G1170" s="2" t="s">
        <v>2252</v>
      </c>
      <c r="H1170" s="21" t="s">
        <v>276</v>
      </c>
      <c r="I1170" s="2"/>
      <c r="J1170" s="2">
        <v>10890098</v>
      </c>
    </row>
    <row r="1171" spans="1:10" ht="15" customHeight="1">
      <c r="A1171" s="2">
        <v>11051335</v>
      </c>
      <c r="B1171" s="2">
        <v>50001479</v>
      </c>
      <c r="C1171" s="2">
        <v>0</v>
      </c>
      <c r="D1171" s="2"/>
      <c r="E1171" s="2">
        <v>10801133</v>
      </c>
      <c r="G1171" s="2" t="s">
        <v>2252</v>
      </c>
      <c r="H1171" s="21" t="s">
        <v>276</v>
      </c>
      <c r="I1171" s="2"/>
      <c r="J1171" s="2">
        <v>10890172</v>
      </c>
    </row>
    <row r="1172" spans="1:10" ht="15" customHeight="1">
      <c r="A1172" s="2">
        <v>11051336</v>
      </c>
      <c r="B1172" s="2">
        <v>50001479</v>
      </c>
      <c r="C1172" s="2">
        <v>0</v>
      </c>
      <c r="D1172" s="2"/>
      <c r="E1172" s="2">
        <v>10801134</v>
      </c>
      <c r="G1172" s="2" t="s">
        <v>2256</v>
      </c>
      <c r="H1172" s="21" t="s">
        <v>276</v>
      </c>
      <c r="I1172" s="2"/>
      <c r="J1172" s="2">
        <v>10890099</v>
      </c>
    </row>
    <row r="1173" spans="1:10" ht="15" customHeight="1">
      <c r="A1173" s="2">
        <v>11051337</v>
      </c>
      <c r="B1173" s="2">
        <v>50001479</v>
      </c>
      <c r="C1173" s="2">
        <v>0</v>
      </c>
      <c r="D1173" s="2"/>
      <c r="E1173" s="2">
        <v>10801135</v>
      </c>
      <c r="G1173" s="2" t="s">
        <v>2256</v>
      </c>
      <c r="H1173" s="21" t="s">
        <v>276</v>
      </c>
      <c r="I1173" s="2"/>
      <c r="J1173" s="2">
        <v>10890173</v>
      </c>
    </row>
    <row r="1174" spans="1:10" ht="15" customHeight="1">
      <c r="A1174" s="2">
        <v>11051338</v>
      </c>
      <c r="B1174" s="2">
        <v>50001479</v>
      </c>
      <c r="C1174" s="2">
        <v>0</v>
      </c>
      <c r="D1174" s="2"/>
      <c r="E1174" s="2">
        <v>10801136</v>
      </c>
      <c r="G1174" s="2" t="s">
        <v>2256</v>
      </c>
      <c r="H1174" s="21" t="s">
        <v>276</v>
      </c>
      <c r="I1174" s="2"/>
      <c r="J1174" s="2">
        <v>10890100</v>
      </c>
    </row>
    <row r="1175" spans="1:10" ht="15" customHeight="1">
      <c r="A1175" s="2">
        <v>11051339</v>
      </c>
      <c r="B1175" s="2">
        <v>50001479</v>
      </c>
      <c r="C1175" s="2">
        <v>0</v>
      </c>
      <c r="D1175" s="2"/>
      <c r="E1175" s="2">
        <v>10801137</v>
      </c>
      <c r="G1175" s="2" t="s">
        <v>2260</v>
      </c>
      <c r="H1175" s="21" t="s">
        <v>276</v>
      </c>
      <c r="I1175" s="2"/>
      <c r="J1175" s="2">
        <v>10890443</v>
      </c>
    </row>
    <row r="1176" spans="1:10" ht="15" customHeight="1">
      <c r="A1176" s="2">
        <v>11051340</v>
      </c>
      <c r="B1176" s="2">
        <v>50001479</v>
      </c>
      <c r="C1176" s="2">
        <v>0</v>
      </c>
      <c r="D1176" s="2"/>
      <c r="E1176" s="2">
        <v>10801138</v>
      </c>
      <c r="G1176" s="2" t="s">
        <v>2260</v>
      </c>
      <c r="H1176" s="21" t="s">
        <v>276</v>
      </c>
      <c r="I1176" s="2"/>
      <c r="J1176" s="2">
        <v>10950133</v>
      </c>
    </row>
    <row r="1177" spans="1:10" ht="15" customHeight="1">
      <c r="A1177" s="2">
        <v>11051341</v>
      </c>
      <c r="B1177" s="2">
        <v>50001479</v>
      </c>
      <c r="C1177" s="2">
        <v>0</v>
      </c>
      <c r="D1177" s="2"/>
      <c r="E1177" s="2">
        <v>10801139</v>
      </c>
      <c r="G1177" s="2" t="s">
        <v>2260</v>
      </c>
      <c r="H1177" s="21" t="s">
        <v>276</v>
      </c>
      <c r="I1177" s="2"/>
      <c r="J1177" s="2">
        <v>10890265</v>
      </c>
    </row>
    <row r="1178" spans="1:10" ht="15" customHeight="1">
      <c r="A1178" s="2">
        <v>11051342</v>
      </c>
      <c r="B1178" s="2">
        <v>50001479</v>
      </c>
      <c r="C1178" s="2">
        <v>0</v>
      </c>
      <c r="D1178" s="2"/>
      <c r="E1178" s="2">
        <v>10801140</v>
      </c>
      <c r="G1178" s="2" t="s">
        <v>2264</v>
      </c>
      <c r="H1178" s="21" t="s">
        <v>276</v>
      </c>
      <c r="I1178" s="2"/>
      <c r="J1178" s="2">
        <v>10890258</v>
      </c>
    </row>
    <row r="1179" spans="1:10" ht="15" customHeight="1">
      <c r="A1179" s="2">
        <v>11051343</v>
      </c>
      <c r="B1179" s="2">
        <v>50001479</v>
      </c>
      <c r="C1179" s="2">
        <v>0</v>
      </c>
      <c r="D1179" s="2"/>
      <c r="E1179" s="2">
        <v>10801141</v>
      </c>
      <c r="G1179" s="2" t="s">
        <v>2264</v>
      </c>
      <c r="H1179" s="21" t="s">
        <v>276</v>
      </c>
      <c r="I1179" s="2"/>
      <c r="J1179" s="2">
        <v>10890259</v>
      </c>
    </row>
    <row r="1180" spans="1:10" ht="15" customHeight="1">
      <c r="A1180" s="2">
        <v>11051344</v>
      </c>
      <c r="B1180" s="2">
        <v>50001479</v>
      </c>
      <c r="C1180" s="2">
        <v>0</v>
      </c>
      <c r="D1180" s="2"/>
      <c r="E1180" s="2">
        <v>10801142</v>
      </c>
      <c r="G1180" s="2" t="s">
        <v>2264</v>
      </c>
      <c r="H1180" s="21" t="s">
        <v>276</v>
      </c>
      <c r="I1180" s="2"/>
      <c r="J1180" s="2">
        <v>10890265</v>
      </c>
    </row>
    <row r="1181" spans="1:10" ht="15" customHeight="1">
      <c r="A1181" s="2">
        <v>11051345</v>
      </c>
      <c r="B1181" s="2">
        <v>50001479</v>
      </c>
      <c r="C1181" s="2">
        <v>0</v>
      </c>
      <c r="D1181" s="2"/>
      <c r="E1181" s="2">
        <v>10801143</v>
      </c>
      <c r="G1181" s="2" t="s">
        <v>2268</v>
      </c>
      <c r="H1181" s="21" t="s">
        <v>276</v>
      </c>
      <c r="I1181" s="2"/>
      <c r="J1181" s="2">
        <v>10890258</v>
      </c>
    </row>
    <row r="1182" spans="1:10" ht="15" customHeight="1">
      <c r="A1182" s="2">
        <v>11051346</v>
      </c>
      <c r="B1182" s="2">
        <v>50001479</v>
      </c>
      <c r="C1182" s="2">
        <v>0</v>
      </c>
      <c r="D1182" s="2"/>
      <c r="E1182" s="2">
        <v>10801144</v>
      </c>
      <c r="G1182" s="2" t="s">
        <v>2268</v>
      </c>
      <c r="H1182" s="21" t="s">
        <v>276</v>
      </c>
      <c r="I1182" s="2"/>
      <c r="J1182" s="2">
        <v>10890259</v>
      </c>
    </row>
    <row r="1183" spans="1:10" ht="15" customHeight="1">
      <c r="A1183" s="2">
        <v>11051347</v>
      </c>
      <c r="B1183" s="2">
        <v>50001479</v>
      </c>
      <c r="C1183" s="2">
        <v>0</v>
      </c>
      <c r="D1183" s="2"/>
      <c r="E1183" s="2">
        <v>10801145</v>
      </c>
      <c r="G1183" s="2" t="s">
        <v>2268</v>
      </c>
      <c r="H1183" s="21" t="s">
        <v>276</v>
      </c>
      <c r="I1183" s="2"/>
      <c r="J1183" s="2">
        <v>10890260</v>
      </c>
    </row>
    <row r="1184" spans="1:10" ht="15" customHeight="1">
      <c r="A1184" s="2">
        <v>11051348</v>
      </c>
      <c r="B1184" s="2">
        <v>20000172</v>
      </c>
      <c r="C1184" s="2">
        <v>0</v>
      </c>
      <c r="D1184" s="2"/>
      <c r="E1184" s="2">
        <v>10801096</v>
      </c>
      <c r="G1184" s="21" t="s">
        <v>923</v>
      </c>
      <c r="H1184" s="21" t="s">
        <v>808</v>
      </c>
      <c r="I1184" s="2"/>
      <c r="J1184" s="2"/>
    </row>
    <row r="1185" spans="1:10" ht="15" customHeight="1">
      <c r="A1185" s="2">
        <v>11051349</v>
      </c>
      <c r="B1185" s="2">
        <v>10890041</v>
      </c>
      <c r="C1185" s="2">
        <v>0</v>
      </c>
      <c r="D1185" s="2"/>
      <c r="E1185" s="2">
        <v>10801097</v>
      </c>
      <c r="G1185" s="21" t="s">
        <v>924</v>
      </c>
      <c r="H1185" s="21" t="s">
        <v>808</v>
      </c>
      <c r="I1185" s="2"/>
      <c r="J1185" s="2">
        <v>10890041</v>
      </c>
    </row>
    <row r="1186" spans="1:10" ht="15" customHeight="1">
      <c r="A1186" s="2">
        <v>11051350</v>
      </c>
      <c r="B1186" s="2">
        <v>10890042</v>
      </c>
      <c r="C1186" s="2">
        <v>0</v>
      </c>
      <c r="D1186" s="2"/>
      <c r="E1186" s="2">
        <v>10801098</v>
      </c>
      <c r="G1186" s="21" t="s">
        <v>925</v>
      </c>
      <c r="H1186" s="21" t="s">
        <v>808</v>
      </c>
      <c r="I1186" s="2"/>
      <c r="J1186" s="2">
        <v>10890042</v>
      </c>
    </row>
    <row r="1187" spans="1:10" ht="15" customHeight="1">
      <c r="A1187" s="2">
        <v>11051351</v>
      </c>
      <c r="B1187" s="2">
        <v>20000173</v>
      </c>
      <c r="C1187" s="2">
        <v>0</v>
      </c>
      <c r="D1187" s="2"/>
      <c r="E1187" s="2">
        <v>10801099</v>
      </c>
      <c r="G1187" s="21" t="s">
        <v>926</v>
      </c>
      <c r="H1187" s="21" t="s">
        <v>808</v>
      </c>
      <c r="I1187" s="2"/>
      <c r="J1187" s="2"/>
    </row>
    <row r="1188" spans="1:10" ht="15" customHeight="1">
      <c r="A1188" s="2">
        <v>11051352</v>
      </c>
      <c r="B1188" s="2">
        <v>20000174</v>
      </c>
      <c r="C1188" s="2">
        <v>0</v>
      </c>
      <c r="D1188" s="2"/>
      <c r="E1188" s="2">
        <v>10801100</v>
      </c>
      <c r="G1188" s="21" t="s">
        <v>927</v>
      </c>
      <c r="H1188" s="21" t="s">
        <v>808</v>
      </c>
      <c r="I1188" s="2"/>
      <c r="J1188" s="2"/>
    </row>
    <row r="1189" spans="1:10" ht="15" customHeight="1">
      <c r="A1189" s="2">
        <v>11051353</v>
      </c>
      <c r="B1189" s="2">
        <v>20000175</v>
      </c>
      <c r="C1189" s="2">
        <v>0</v>
      </c>
      <c r="D1189" s="2"/>
      <c r="E1189" s="2">
        <v>10801101</v>
      </c>
      <c r="G1189" s="21" t="s">
        <v>928</v>
      </c>
      <c r="H1189" s="21" t="s">
        <v>808</v>
      </c>
      <c r="I1189" s="2"/>
      <c r="J1189" s="2"/>
    </row>
    <row r="1190" spans="1:10" ht="15" customHeight="1">
      <c r="A1190" s="2">
        <v>11051354</v>
      </c>
      <c r="B1190" s="2">
        <v>20000176</v>
      </c>
      <c r="C1190" s="2">
        <v>0</v>
      </c>
      <c r="D1190" s="2"/>
      <c r="E1190" s="2">
        <v>10801102</v>
      </c>
      <c r="G1190" s="21" t="s">
        <v>929</v>
      </c>
      <c r="H1190" s="21" t="s">
        <v>808</v>
      </c>
      <c r="I1190" s="2"/>
      <c r="J1190" s="2"/>
    </row>
    <row r="1191" spans="1:10" ht="15" customHeight="1">
      <c r="A1191" s="2">
        <v>11051355</v>
      </c>
      <c r="B1191" s="2">
        <v>10890256</v>
      </c>
      <c r="C1191" s="2">
        <v>0</v>
      </c>
      <c r="D1191" s="2"/>
      <c r="E1191" s="2">
        <v>10801103</v>
      </c>
      <c r="G1191" s="21" t="s">
        <v>930</v>
      </c>
      <c r="H1191" s="21" t="s">
        <v>808</v>
      </c>
      <c r="I1191" s="2"/>
      <c r="J1191" s="2">
        <v>10890256</v>
      </c>
    </row>
    <row r="1192" spans="1:10" ht="15" customHeight="1">
      <c r="A1192" s="2">
        <v>11051356</v>
      </c>
      <c r="B1192" s="2">
        <v>10890257</v>
      </c>
      <c r="C1192" s="2">
        <v>0</v>
      </c>
      <c r="D1192" s="2"/>
      <c r="E1192" s="2">
        <v>10801104</v>
      </c>
      <c r="G1192" s="21" t="s">
        <v>931</v>
      </c>
      <c r="H1192" s="21" t="s">
        <v>808</v>
      </c>
      <c r="I1192" s="2"/>
      <c r="J1192" s="2">
        <v>10890257</v>
      </c>
    </row>
    <row r="1193" spans="1:10" ht="15" customHeight="1">
      <c r="A1193" s="2">
        <v>11051357</v>
      </c>
      <c r="B1193" s="2">
        <v>10890258</v>
      </c>
      <c r="C1193" s="2">
        <v>0</v>
      </c>
      <c r="D1193" s="2"/>
      <c r="E1193" s="2">
        <v>10801105</v>
      </c>
      <c r="G1193" s="21" t="s">
        <v>932</v>
      </c>
      <c r="H1193" s="21" t="s">
        <v>808</v>
      </c>
      <c r="I1193" s="2"/>
      <c r="J1193" s="2">
        <v>10890258</v>
      </c>
    </row>
    <row r="1194" spans="1:10" ht="15" customHeight="1">
      <c r="A1194" s="2">
        <v>11051358</v>
      </c>
      <c r="B1194" s="2">
        <v>10890259</v>
      </c>
      <c r="C1194" s="2">
        <v>0</v>
      </c>
      <c r="D1194" s="2"/>
      <c r="E1194" s="2">
        <v>10801106</v>
      </c>
      <c r="G1194" s="21" t="s">
        <v>933</v>
      </c>
      <c r="H1194" s="21" t="s">
        <v>808</v>
      </c>
      <c r="I1194" s="2"/>
      <c r="J1194" s="2">
        <v>10890259</v>
      </c>
    </row>
    <row r="1195" spans="1:10" ht="15" customHeight="1">
      <c r="A1195" s="2">
        <v>11051359</v>
      </c>
      <c r="B1195" s="2">
        <v>10890260</v>
      </c>
      <c r="C1195" s="2">
        <v>0</v>
      </c>
      <c r="D1195" s="2"/>
      <c r="E1195" s="2">
        <v>10801107</v>
      </c>
      <c r="G1195" s="21" t="s">
        <v>934</v>
      </c>
      <c r="H1195" s="21" t="s">
        <v>808</v>
      </c>
      <c r="I1195" s="2"/>
      <c r="J1195" s="2">
        <v>10890260</v>
      </c>
    </row>
    <row r="1196" spans="1:10" ht="15" customHeight="1">
      <c r="A1196" s="2">
        <v>11051360</v>
      </c>
      <c r="B1196" s="2">
        <v>10890261</v>
      </c>
      <c r="C1196" s="2">
        <v>0</v>
      </c>
      <c r="D1196" s="2"/>
      <c r="E1196" s="2">
        <v>10801108</v>
      </c>
      <c r="G1196" s="21" t="s">
        <v>935</v>
      </c>
      <c r="H1196" s="21" t="s">
        <v>808</v>
      </c>
      <c r="I1196" s="2"/>
      <c r="J1196" s="2">
        <v>10890261</v>
      </c>
    </row>
    <row r="1197" spans="1:10" ht="15" customHeight="1">
      <c r="A1197" s="2">
        <v>11051361</v>
      </c>
      <c r="B1197" s="2">
        <v>10890262</v>
      </c>
      <c r="C1197" s="2">
        <v>0</v>
      </c>
      <c r="D1197" s="2"/>
      <c r="E1197" s="2">
        <v>10801109</v>
      </c>
      <c r="G1197" s="21" t="s">
        <v>936</v>
      </c>
      <c r="H1197" s="21" t="s">
        <v>808</v>
      </c>
      <c r="I1197" s="2"/>
      <c r="J1197" s="2">
        <v>10890262</v>
      </c>
    </row>
    <row r="1198" spans="1:10" ht="15" customHeight="1">
      <c r="A1198" s="2">
        <v>11051362</v>
      </c>
      <c r="B1198" s="2">
        <v>10890263</v>
      </c>
      <c r="C1198" s="2">
        <v>0</v>
      </c>
      <c r="D1198" s="2"/>
      <c r="E1198" s="2">
        <v>10801110</v>
      </c>
      <c r="G1198" s="21" t="s">
        <v>937</v>
      </c>
      <c r="H1198" s="21" t="s">
        <v>808</v>
      </c>
      <c r="I1198" s="2"/>
      <c r="J1198" s="2">
        <v>10890263</v>
      </c>
    </row>
    <row r="1199" spans="1:10" ht="15" customHeight="1">
      <c r="A1199" s="2">
        <v>11051363</v>
      </c>
      <c r="B1199" s="2">
        <v>10890264</v>
      </c>
      <c r="C1199" s="2">
        <v>0</v>
      </c>
      <c r="D1199" s="2"/>
      <c r="E1199" s="2">
        <v>10801111</v>
      </c>
      <c r="G1199" s="21" t="s">
        <v>938</v>
      </c>
      <c r="H1199" s="21" t="s">
        <v>808</v>
      </c>
      <c r="I1199" s="2"/>
      <c r="J1199" s="2">
        <v>10890264</v>
      </c>
    </row>
    <row r="1200" spans="1:10" ht="15" customHeight="1">
      <c r="A1200" s="2">
        <v>11051364</v>
      </c>
      <c r="B1200" s="2">
        <v>10890265</v>
      </c>
      <c r="C1200" s="2">
        <v>0</v>
      </c>
      <c r="D1200" s="2"/>
      <c r="E1200" s="2">
        <v>10801112</v>
      </c>
      <c r="G1200" s="21" t="s">
        <v>939</v>
      </c>
      <c r="H1200" s="21" t="s">
        <v>808</v>
      </c>
      <c r="I1200" s="2"/>
      <c r="J1200" s="2">
        <v>10890265</v>
      </c>
    </row>
    <row r="1201" spans="1:10" ht="15" customHeight="1">
      <c r="A1201" s="2">
        <v>11051365</v>
      </c>
      <c r="B1201" s="2">
        <v>10890108</v>
      </c>
      <c r="C1201" s="2">
        <v>0</v>
      </c>
      <c r="D1201" s="2"/>
      <c r="E1201" s="2">
        <v>10801113</v>
      </c>
      <c r="G1201" s="21" t="s">
        <v>940</v>
      </c>
      <c r="H1201" s="21" t="s">
        <v>808</v>
      </c>
      <c r="I1201" s="2"/>
      <c r="J1201" s="2">
        <v>10890108</v>
      </c>
    </row>
    <row r="1202" spans="1:10" ht="15" customHeight="1">
      <c r="A1202" s="2">
        <v>11051366</v>
      </c>
      <c r="B1202" s="2">
        <v>10890182</v>
      </c>
      <c r="C1202" s="2">
        <v>0</v>
      </c>
      <c r="D1202" s="2"/>
      <c r="E1202" s="2">
        <v>10801114</v>
      </c>
      <c r="G1202" s="21" t="s">
        <v>941</v>
      </c>
      <c r="H1202" s="21" t="s">
        <v>808</v>
      </c>
      <c r="I1202" s="2"/>
      <c r="J1202" s="2">
        <v>10890182</v>
      </c>
    </row>
    <row r="1203" spans="1:10" ht="15" customHeight="1">
      <c r="A1203" s="2">
        <v>11051367</v>
      </c>
      <c r="B1203" s="2">
        <v>10890109</v>
      </c>
      <c r="C1203" s="2">
        <v>0</v>
      </c>
      <c r="D1203" s="2"/>
      <c r="E1203" s="2">
        <v>10801115</v>
      </c>
      <c r="G1203" s="21" t="s">
        <v>942</v>
      </c>
      <c r="H1203" s="21" t="s">
        <v>808</v>
      </c>
      <c r="I1203" s="2"/>
      <c r="J1203" s="2">
        <v>10890109</v>
      </c>
    </row>
    <row r="1204" spans="1:10" ht="15" customHeight="1">
      <c r="A1204" s="2">
        <v>11051368</v>
      </c>
      <c r="B1204" s="2">
        <v>10890183</v>
      </c>
      <c r="C1204" s="2">
        <v>0</v>
      </c>
      <c r="D1204" s="2"/>
      <c r="E1204" s="2">
        <v>10801116</v>
      </c>
      <c r="G1204" s="21" t="s">
        <v>943</v>
      </c>
      <c r="H1204" s="21" t="s">
        <v>808</v>
      </c>
      <c r="I1204" s="2"/>
      <c r="J1204" s="2">
        <v>10890183</v>
      </c>
    </row>
    <row r="1205" spans="1:10" ht="15" customHeight="1">
      <c r="A1205" s="2">
        <v>11051369</v>
      </c>
      <c r="B1205" s="2">
        <v>10890110</v>
      </c>
      <c r="C1205" s="2">
        <v>0</v>
      </c>
      <c r="D1205" s="2"/>
      <c r="E1205" s="2">
        <v>10801117</v>
      </c>
      <c r="G1205" s="21" t="s">
        <v>944</v>
      </c>
      <c r="H1205" s="21" t="s">
        <v>808</v>
      </c>
      <c r="I1205" s="2"/>
      <c r="J1205" s="2">
        <v>10890110</v>
      </c>
    </row>
    <row r="1206" spans="1:10" ht="15" customHeight="1">
      <c r="A1206" s="2">
        <v>11051370</v>
      </c>
      <c r="B1206" s="2">
        <v>10890456</v>
      </c>
      <c r="C1206" s="2">
        <v>0</v>
      </c>
      <c r="D1206" s="2"/>
      <c r="E1206" s="2">
        <v>10801118</v>
      </c>
      <c r="G1206" s="21" t="s">
        <v>945</v>
      </c>
      <c r="H1206" s="21" t="s">
        <v>808</v>
      </c>
      <c r="I1206" s="2"/>
      <c r="J1206" s="2">
        <v>10890456</v>
      </c>
    </row>
    <row r="1207" spans="1:10" ht="15" customHeight="1">
      <c r="A1207" s="2">
        <v>11051371</v>
      </c>
      <c r="B1207" s="2">
        <v>10890457</v>
      </c>
      <c r="C1207" s="2">
        <v>0</v>
      </c>
      <c r="D1207" s="2"/>
      <c r="E1207" s="2">
        <v>10801119</v>
      </c>
      <c r="G1207" s="21" t="s">
        <v>946</v>
      </c>
      <c r="H1207" s="21" t="s">
        <v>808</v>
      </c>
      <c r="I1207" s="2"/>
      <c r="J1207" s="2">
        <v>10890457</v>
      </c>
    </row>
    <row r="1208" spans="1:10" ht="15" customHeight="1">
      <c r="A1208" s="2">
        <v>11051372</v>
      </c>
      <c r="B1208" s="2">
        <v>10890458</v>
      </c>
      <c r="C1208" s="2">
        <v>0</v>
      </c>
      <c r="D1208" s="2"/>
      <c r="E1208" s="2">
        <v>10801120</v>
      </c>
      <c r="G1208" s="21" t="s">
        <v>947</v>
      </c>
      <c r="H1208" s="21" t="s">
        <v>808</v>
      </c>
      <c r="I1208" s="2"/>
      <c r="J1208" s="2">
        <v>10890458</v>
      </c>
    </row>
    <row r="1209" spans="1:10" ht="15" customHeight="1">
      <c r="A1209" s="2">
        <v>11051373</v>
      </c>
      <c r="B1209" s="2">
        <v>10890459</v>
      </c>
      <c r="C1209" s="2">
        <v>0</v>
      </c>
      <c r="D1209" s="2"/>
      <c r="E1209" s="2">
        <v>10801120</v>
      </c>
      <c r="G1209" s="21" t="s">
        <v>947</v>
      </c>
      <c r="H1209" s="21" t="s">
        <v>808</v>
      </c>
      <c r="I1209" s="2"/>
      <c r="J1209" s="2">
        <v>10890459</v>
      </c>
    </row>
    <row r="1210" spans="1:10" ht="15" customHeight="1">
      <c r="A1210" s="2">
        <v>11051374</v>
      </c>
      <c r="B1210" s="2">
        <v>10890460</v>
      </c>
      <c r="C1210" s="2">
        <v>0</v>
      </c>
      <c r="D1210" s="2"/>
      <c r="E1210" s="2">
        <v>10801120</v>
      </c>
      <c r="G1210" s="21" t="s">
        <v>947</v>
      </c>
      <c r="H1210" s="21" t="s">
        <v>808</v>
      </c>
      <c r="I1210" s="2"/>
      <c r="J1210" s="2">
        <v>10890460</v>
      </c>
    </row>
    <row r="1211" spans="1:10" ht="15" customHeight="1">
      <c r="A1211" s="2">
        <v>11051375</v>
      </c>
      <c r="B1211" s="2">
        <v>10890462</v>
      </c>
      <c r="C1211" s="2">
        <v>0</v>
      </c>
      <c r="D1211" s="2"/>
      <c r="E1211" s="2">
        <v>10801122</v>
      </c>
      <c r="G1211" s="21" t="s">
        <v>949</v>
      </c>
      <c r="H1211" s="21" t="s">
        <v>808</v>
      </c>
      <c r="I1211" s="2"/>
      <c r="J1211" s="2">
        <v>10890462</v>
      </c>
    </row>
    <row r="1212" spans="1:10" ht="15" customHeight="1">
      <c r="A1212" s="2">
        <v>11051376</v>
      </c>
      <c r="B1212" s="2">
        <v>10890463</v>
      </c>
      <c r="C1212" s="2">
        <v>0</v>
      </c>
      <c r="D1212" s="2"/>
      <c r="E1212" s="2">
        <v>10801122</v>
      </c>
      <c r="G1212" s="21" t="s">
        <v>949</v>
      </c>
      <c r="H1212" s="21" t="s">
        <v>808</v>
      </c>
      <c r="I1212" s="2"/>
      <c r="J1212" s="2">
        <v>10890463</v>
      </c>
    </row>
    <row r="1213" spans="1:10" ht="15" customHeight="1">
      <c r="A1213" s="2">
        <v>11051377</v>
      </c>
      <c r="B1213" s="2">
        <v>10890464</v>
      </c>
      <c r="C1213" s="2">
        <v>0</v>
      </c>
      <c r="D1213" s="2"/>
      <c r="E1213" s="2">
        <v>10801122</v>
      </c>
      <c r="G1213" s="21" t="s">
        <v>949</v>
      </c>
      <c r="H1213" s="21" t="s">
        <v>808</v>
      </c>
      <c r="I1213" s="2"/>
      <c r="J1213" s="2">
        <v>10890464</v>
      </c>
    </row>
    <row r="1214" spans="1:10" ht="15" customHeight="1">
      <c r="A1214" s="2">
        <v>11051378</v>
      </c>
      <c r="B1214" s="2">
        <v>10890127</v>
      </c>
      <c r="C1214" s="2">
        <v>0</v>
      </c>
      <c r="D1214" s="2"/>
      <c r="E1214" s="2">
        <v>10801123</v>
      </c>
      <c r="G1214" s="21" t="s">
        <v>950</v>
      </c>
      <c r="H1214" s="21" t="s">
        <v>808</v>
      </c>
      <c r="I1214" s="2"/>
      <c r="J1214" s="2">
        <v>10890127</v>
      </c>
    </row>
    <row r="1215" spans="1:10" ht="15" customHeight="1">
      <c r="A1215" s="2">
        <v>11051379</v>
      </c>
      <c r="B1215" s="2">
        <v>10890128</v>
      </c>
      <c r="C1215" s="2">
        <v>0</v>
      </c>
      <c r="D1215" s="2"/>
      <c r="E1215" s="2">
        <v>10801124</v>
      </c>
      <c r="G1215" s="21" t="s">
        <v>951</v>
      </c>
      <c r="H1215" s="21" t="s">
        <v>808</v>
      </c>
      <c r="I1215" s="2"/>
      <c r="J1215" s="2">
        <v>10890128</v>
      </c>
    </row>
    <row r="1216" spans="1:10" ht="15" customHeight="1">
      <c r="A1216" s="2">
        <v>11051380</v>
      </c>
      <c r="B1216" s="2">
        <v>10890129</v>
      </c>
      <c r="C1216" s="2">
        <v>0</v>
      </c>
      <c r="D1216" s="2"/>
      <c r="E1216" s="2">
        <v>10801125</v>
      </c>
      <c r="G1216" s="21" t="s">
        <v>952</v>
      </c>
      <c r="H1216" s="21" t="s">
        <v>808</v>
      </c>
      <c r="I1216" s="2"/>
      <c r="J1216" s="2">
        <v>10890129</v>
      </c>
    </row>
    <row r="1217" spans="1:10" ht="15" customHeight="1">
      <c r="A1217" s="2">
        <v>11051381</v>
      </c>
      <c r="B1217" s="2">
        <v>10890130</v>
      </c>
      <c r="C1217" s="2">
        <v>0</v>
      </c>
      <c r="D1217" s="2"/>
      <c r="E1217" s="2">
        <v>10801126</v>
      </c>
      <c r="G1217" s="21" t="s">
        <v>953</v>
      </c>
      <c r="H1217" s="21" t="s">
        <v>808</v>
      </c>
      <c r="I1217" s="2"/>
      <c r="J1217" s="2">
        <v>10890130</v>
      </c>
    </row>
    <row r="1218" spans="1:10" ht="15" customHeight="1">
      <c r="A1218" s="2">
        <v>11051382</v>
      </c>
      <c r="B1218" s="2">
        <v>10890131</v>
      </c>
      <c r="C1218" s="2">
        <v>0</v>
      </c>
      <c r="D1218" s="2"/>
      <c r="E1218" s="2">
        <v>10801146</v>
      </c>
      <c r="F1218" s="48"/>
      <c r="G1218" s="31">
        <v>4429</v>
      </c>
      <c r="H1218" s="21" t="s">
        <v>867</v>
      </c>
      <c r="I1218" s="2"/>
      <c r="J1218" s="2"/>
    </row>
    <row r="1219" spans="1:10" ht="15" customHeight="1">
      <c r="A1219" s="2">
        <v>11051383</v>
      </c>
      <c r="B1219" s="2">
        <v>20000185</v>
      </c>
      <c r="C1219" s="2">
        <v>0</v>
      </c>
      <c r="D1219" s="2"/>
      <c r="E1219" s="2">
        <v>10801147</v>
      </c>
      <c r="G1219" s="21" t="s">
        <v>982</v>
      </c>
      <c r="H1219" s="21" t="s">
        <v>867</v>
      </c>
      <c r="I1219" s="2"/>
      <c r="J1219" s="2"/>
    </row>
    <row r="1220" spans="1:10" ht="15" customHeight="1">
      <c r="A1220" s="2">
        <v>11051384</v>
      </c>
      <c r="B1220" s="2">
        <v>20000192</v>
      </c>
      <c r="C1220" s="2">
        <v>0</v>
      </c>
      <c r="D1220" s="2"/>
      <c r="E1220" s="2">
        <v>10801147</v>
      </c>
      <c r="G1220" s="21" t="s">
        <v>982</v>
      </c>
      <c r="H1220" s="21" t="s">
        <v>867</v>
      </c>
      <c r="I1220" s="2"/>
      <c r="J1220" s="2"/>
    </row>
    <row r="1221" spans="1:10" ht="15" customHeight="1">
      <c r="A1221" s="2">
        <v>11051385</v>
      </c>
      <c r="B1221" s="2">
        <v>10890456</v>
      </c>
      <c r="C1221" s="2">
        <v>0</v>
      </c>
      <c r="D1221" s="2"/>
      <c r="E1221" s="2">
        <v>10801148</v>
      </c>
      <c r="G1221" s="2" t="s">
        <v>983</v>
      </c>
      <c r="H1221" s="2" t="s">
        <v>276</v>
      </c>
      <c r="I1221" s="2"/>
      <c r="J1221" s="2"/>
    </row>
    <row r="1222" spans="1:10" ht="15" customHeight="1">
      <c r="A1222" s="2">
        <v>11051386</v>
      </c>
      <c r="B1222" s="2">
        <v>10890456</v>
      </c>
      <c r="C1222" s="2">
        <v>0</v>
      </c>
      <c r="D1222" s="2"/>
      <c r="E1222" s="2">
        <v>10801149</v>
      </c>
      <c r="G1222" s="2" t="s">
        <v>984</v>
      </c>
      <c r="H1222" s="2" t="s">
        <v>276</v>
      </c>
      <c r="I1222" s="2"/>
      <c r="J1222" s="2"/>
    </row>
    <row r="1223" spans="1:10" ht="15" customHeight="1">
      <c r="A1223" s="2">
        <v>11051387</v>
      </c>
      <c r="B1223" s="2">
        <v>10890456</v>
      </c>
      <c r="C1223" s="2">
        <v>0</v>
      </c>
      <c r="D1223" s="2"/>
      <c r="E1223" s="2">
        <v>10801150</v>
      </c>
      <c r="G1223" s="2" t="s">
        <v>985</v>
      </c>
      <c r="H1223" s="2" t="s">
        <v>276</v>
      </c>
      <c r="I1223" s="2"/>
      <c r="J1223" s="2"/>
    </row>
    <row r="1224" spans="1:10" ht="15" customHeight="1">
      <c r="A1224" s="2">
        <v>11051388</v>
      </c>
      <c r="B1224" s="2">
        <v>10890456</v>
      </c>
      <c r="C1224" s="2">
        <v>0</v>
      </c>
      <c r="D1224" s="2"/>
      <c r="E1224" s="2">
        <v>10801151</v>
      </c>
      <c r="G1224" s="2" t="s">
        <v>986</v>
      </c>
      <c r="H1224" s="2" t="s">
        <v>276</v>
      </c>
      <c r="I1224" s="2"/>
      <c r="J1224" s="2"/>
    </row>
    <row r="1225" spans="1:10" ht="15" customHeight="1">
      <c r="A1225" s="2">
        <v>11051389</v>
      </c>
      <c r="B1225" s="2">
        <v>30000016</v>
      </c>
      <c r="C1225" s="2">
        <v>0</v>
      </c>
      <c r="D1225" s="2"/>
      <c r="E1225" s="2">
        <v>10801058</v>
      </c>
      <c r="G1225" s="2" t="s">
        <v>895</v>
      </c>
      <c r="H1225" s="2" t="s">
        <v>276</v>
      </c>
      <c r="I1225" s="2"/>
      <c r="J1225" s="2"/>
    </row>
    <row r="1226" spans="1:10" ht="15" customHeight="1">
      <c r="A1226" s="2">
        <v>11051390</v>
      </c>
      <c r="B1226" s="2">
        <v>30000099</v>
      </c>
      <c r="C1226" s="2">
        <v>0</v>
      </c>
      <c r="D1226" s="2"/>
      <c r="E1226" s="2">
        <v>10801152</v>
      </c>
      <c r="G1226" s="2" t="s">
        <v>987</v>
      </c>
      <c r="H1226" s="2" t="s">
        <v>276</v>
      </c>
      <c r="I1226" s="2"/>
      <c r="J1226" s="2"/>
    </row>
    <row r="1227" spans="1:10" ht="15" customHeight="1">
      <c r="A1227" s="2">
        <v>11051391</v>
      </c>
      <c r="B1227" s="2">
        <v>10890477</v>
      </c>
      <c r="C1227" s="2">
        <v>0</v>
      </c>
      <c r="D1227" s="2"/>
      <c r="E1227" s="2">
        <v>10801153</v>
      </c>
      <c r="G1227" s="56" t="s">
        <v>988</v>
      </c>
      <c r="H1227" s="219" t="s">
        <v>808</v>
      </c>
      <c r="I1227" s="2"/>
      <c r="J1227" s="2"/>
    </row>
    <row r="1228" spans="1:10" ht="15" customHeight="1">
      <c r="A1228" s="2">
        <v>11051392</v>
      </c>
      <c r="B1228" s="2">
        <v>10890478</v>
      </c>
      <c r="C1228" s="2">
        <v>0</v>
      </c>
      <c r="D1228" s="2"/>
      <c r="E1228" s="2">
        <v>10801154</v>
      </c>
      <c r="G1228" s="56" t="s">
        <v>989</v>
      </c>
      <c r="H1228" s="219" t="s">
        <v>808</v>
      </c>
      <c r="I1228" s="2"/>
      <c r="J1228" s="2"/>
    </row>
    <row r="1229" spans="1:10" ht="15" customHeight="1">
      <c r="A1229" s="2">
        <v>11051393</v>
      </c>
      <c r="B1229" s="2">
        <v>10890479</v>
      </c>
      <c r="C1229" s="2">
        <v>0</v>
      </c>
      <c r="D1229" s="2"/>
      <c r="E1229" s="2">
        <v>10801155</v>
      </c>
      <c r="G1229" s="56" t="s">
        <v>990</v>
      </c>
      <c r="H1229" s="219" t="s">
        <v>808</v>
      </c>
      <c r="I1229" s="2"/>
      <c r="J1229" s="2"/>
    </row>
    <row r="1230" spans="1:10" ht="15" customHeight="1">
      <c r="A1230" s="2">
        <v>11051394</v>
      </c>
      <c r="B1230" s="2">
        <v>10890480</v>
      </c>
      <c r="C1230" s="2">
        <v>0</v>
      </c>
      <c r="D1230" s="2"/>
      <c r="E1230" s="2">
        <v>10801156</v>
      </c>
      <c r="G1230" s="56" t="s">
        <v>991</v>
      </c>
      <c r="H1230" s="219" t="s">
        <v>808</v>
      </c>
      <c r="I1230" s="2"/>
      <c r="J1230" s="2"/>
    </row>
    <row r="1231" spans="1:10" ht="15" customHeight="1">
      <c r="A1231" s="2">
        <v>11051395</v>
      </c>
      <c r="B1231" s="2">
        <v>10890481</v>
      </c>
      <c r="C1231" s="2">
        <v>0</v>
      </c>
      <c r="D1231" s="2"/>
      <c r="E1231" s="2">
        <v>10801157</v>
      </c>
      <c r="G1231" s="56" t="s">
        <v>992</v>
      </c>
      <c r="H1231" s="219" t="s">
        <v>808</v>
      </c>
      <c r="I1231" s="2"/>
      <c r="J1231" s="2"/>
    </row>
    <row r="1232" spans="1:10" ht="15" customHeight="1">
      <c r="A1232" s="2">
        <v>11051396</v>
      </c>
      <c r="B1232" s="2">
        <v>10890482</v>
      </c>
      <c r="C1232" s="2">
        <v>0</v>
      </c>
      <c r="D1232" s="2"/>
      <c r="E1232" s="2">
        <v>10801158</v>
      </c>
      <c r="G1232" s="56" t="s">
        <v>993</v>
      </c>
      <c r="H1232" s="219" t="s">
        <v>808</v>
      </c>
      <c r="I1232" s="2"/>
      <c r="J1232" s="2"/>
    </row>
    <row r="1233" spans="1:10" ht="15" customHeight="1">
      <c r="A1233" s="2">
        <v>11051397</v>
      </c>
      <c r="B1233" s="2">
        <v>10890483</v>
      </c>
      <c r="C1233" s="2">
        <v>0</v>
      </c>
      <c r="D1233" s="2"/>
      <c r="E1233" s="2">
        <v>10801159</v>
      </c>
      <c r="G1233" s="56" t="s">
        <v>994</v>
      </c>
      <c r="H1233" s="219" t="s">
        <v>808</v>
      </c>
      <c r="I1233" s="2"/>
      <c r="J1233" s="2"/>
    </row>
    <row r="1234" spans="1:10" ht="15" customHeight="1">
      <c r="A1234" s="2">
        <v>11051398</v>
      </c>
      <c r="B1234" s="2">
        <v>10890484</v>
      </c>
      <c r="C1234" s="2">
        <v>0</v>
      </c>
      <c r="D1234" s="2"/>
      <c r="E1234" s="2">
        <v>10801161</v>
      </c>
      <c r="G1234" s="56" t="s">
        <v>996</v>
      </c>
      <c r="H1234" s="219" t="s">
        <v>808</v>
      </c>
      <c r="I1234" s="2"/>
      <c r="J1234" s="2"/>
    </row>
    <row r="1235" spans="1:10" ht="15" customHeight="1">
      <c r="A1235" s="2">
        <v>11051399</v>
      </c>
      <c r="B1235" s="2">
        <v>10890485</v>
      </c>
      <c r="C1235" s="2">
        <v>0</v>
      </c>
      <c r="D1235" s="2"/>
      <c r="E1235" s="2">
        <v>10801162</v>
      </c>
      <c r="G1235" s="56" t="s">
        <v>997</v>
      </c>
      <c r="H1235" s="219" t="s">
        <v>808</v>
      </c>
      <c r="I1235" s="2"/>
      <c r="J1235" s="2"/>
    </row>
    <row r="1236" spans="1:10" ht="15" customHeight="1">
      <c r="A1236" s="2">
        <v>11051400</v>
      </c>
      <c r="B1236" s="2">
        <v>10890486</v>
      </c>
      <c r="C1236" s="2">
        <v>0</v>
      </c>
      <c r="D1236" s="2"/>
      <c r="E1236" s="2">
        <v>10801163</v>
      </c>
      <c r="G1236" s="56" t="s">
        <v>998</v>
      </c>
      <c r="H1236" s="219" t="s">
        <v>808</v>
      </c>
      <c r="I1236" s="2"/>
      <c r="J1236" s="2"/>
    </row>
    <row r="1237" spans="1:10" ht="15" customHeight="1">
      <c r="A1237" s="2">
        <v>11051401</v>
      </c>
      <c r="B1237" s="2">
        <v>10890487</v>
      </c>
      <c r="C1237" s="2">
        <v>0</v>
      </c>
      <c r="D1237" s="2"/>
      <c r="E1237" s="2">
        <v>10801164</v>
      </c>
      <c r="G1237" s="56" t="s">
        <v>999</v>
      </c>
      <c r="H1237" s="219" t="s">
        <v>808</v>
      </c>
      <c r="I1237" s="2"/>
      <c r="J1237" s="2"/>
    </row>
    <row r="1238" spans="1:10" ht="15" customHeight="1">
      <c r="A1238" s="2">
        <v>11051402</v>
      </c>
      <c r="B1238" s="2">
        <v>10890488</v>
      </c>
      <c r="C1238" s="2">
        <v>0</v>
      </c>
      <c r="D1238" s="2"/>
      <c r="E1238" s="2">
        <v>10801169</v>
      </c>
      <c r="G1238" s="56" t="s">
        <v>1004</v>
      </c>
      <c r="H1238" s="219" t="s">
        <v>808</v>
      </c>
      <c r="I1238" s="2"/>
      <c r="J1238" s="2"/>
    </row>
    <row r="1239" spans="1:10" ht="15" customHeight="1">
      <c r="A1239" s="2">
        <v>11051403</v>
      </c>
      <c r="B1239" s="2">
        <v>10890489</v>
      </c>
      <c r="C1239" s="2">
        <v>0</v>
      </c>
      <c r="D1239" s="2"/>
      <c r="E1239" s="2">
        <v>10801170</v>
      </c>
      <c r="G1239" s="56" t="s">
        <v>1005</v>
      </c>
      <c r="H1239" s="219" t="s">
        <v>808</v>
      </c>
      <c r="I1239" s="2"/>
      <c r="J1239" s="2"/>
    </row>
    <row r="1240" spans="1:10" ht="15" customHeight="1">
      <c r="A1240" s="2">
        <v>11051404</v>
      </c>
      <c r="B1240" s="2">
        <v>20000193</v>
      </c>
      <c r="C1240" s="2">
        <v>0</v>
      </c>
      <c r="D1240" s="2"/>
      <c r="E1240" s="2">
        <v>10801170</v>
      </c>
      <c r="G1240" s="56" t="s">
        <v>989</v>
      </c>
      <c r="H1240" s="56" t="s">
        <v>808</v>
      </c>
      <c r="I1240" s="2"/>
      <c r="J1240" s="2"/>
    </row>
    <row r="1241" spans="1:10" ht="15" customHeight="1">
      <c r="A1241" s="2">
        <v>11051405</v>
      </c>
      <c r="B1241" s="2">
        <v>20000194</v>
      </c>
      <c r="C1241" s="2">
        <v>0</v>
      </c>
      <c r="D1241" s="2"/>
      <c r="E1241" s="2">
        <v>10801170</v>
      </c>
      <c r="G1241" s="56" t="s">
        <v>989</v>
      </c>
      <c r="H1241" s="56" t="s">
        <v>808</v>
      </c>
      <c r="I1241" s="2"/>
      <c r="J1241" s="2"/>
    </row>
    <row r="1242" spans="1:10" ht="15" customHeight="1">
      <c r="A1242" s="2">
        <v>11051406</v>
      </c>
      <c r="B1242" s="2">
        <v>20000195</v>
      </c>
      <c r="C1242" s="2">
        <v>0</v>
      </c>
      <c r="D1242" s="2"/>
      <c r="E1242" s="2">
        <v>10801170</v>
      </c>
      <c r="G1242" s="56" t="s">
        <v>990</v>
      </c>
      <c r="H1242" s="56" t="s">
        <v>808</v>
      </c>
      <c r="I1242" s="2"/>
      <c r="J1242" s="2"/>
    </row>
    <row r="1243" spans="1:10" ht="15" customHeight="1">
      <c r="A1243" s="2">
        <v>11051407</v>
      </c>
      <c r="B1243" s="2">
        <v>20000196</v>
      </c>
      <c r="C1243" s="2">
        <v>0</v>
      </c>
      <c r="D1243" s="2"/>
      <c r="E1243" s="2">
        <v>10801170</v>
      </c>
      <c r="G1243" s="56" t="s">
        <v>991</v>
      </c>
      <c r="H1243" s="56" t="s">
        <v>808</v>
      </c>
      <c r="I1243" s="2"/>
      <c r="J1243" s="2"/>
    </row>
    <row r="1244" spans="1:10" ht="15" customHeight="1">
      <c r="A1244" s="2">
        <v>11051408</v>
      </c>
      <c r="B1244" s="2">
        <v>20000197</v>
      </c>
      <c r="C1244" s="2">
        <v>0</v>
      </c>
      <c r="D1244" s="2"/>
      <c r="E1244" s="2">
        <v>10801170</v>
      </c>
      <c r="G1244" s="56" t="s">
        <v>992</v>
      </c>
      <c r="H1244" s="56" t="s">
        <v>808</v>
      </c>
      <c r="I1244" s="2"/>
      <c r="J1244" s="2"/>
    </row>
    <row r="1245" spans="1:10" ht="15" customHeight="1">
      <c r="A1245" s="2">
        <v>11051409</v>
      </c>
      <c r="B1245" s="2">
        <v>20000198</v>
      </c>
      <c r="C1245" s="2">
        <v>0</v>
      </c>
      <c r="D1245" s="2"/>
      <c r="E1245" s="2">
        <v>10801170</v>
      </c>
      <c r="G1245" s="56" t="s">
        <v>993</v>
      </c>
      <c r="H1245" s="56" t="s">
        <v>808</v>
      </c>
      <c r="I1245" s="2"/>
      <c r="J1245" s="2"/>
    </row>
    <row r="1246" spans="1:10" ht="15" customHeight="1">
      <c r="A1246" s="2">
        <v>11051410</v>
      </c>
      <c r="B1246" s="2">
        <v>20000199</v>
      </c>
      <c r="C1246" s="2">
        <v>0</v>
      </c>
      <c r="D1246" s="2"/>
      <c r="E1246" s="2">
        <v>10801170</v>
      </c>
      <c r="G1246" s="56" t="s">
        <v>994</v>
      </c>
      <c r="H1246" s="56" t="s">
        <v>808</v>
      </c>
      <c r="I1246" s="2"/>
      <c r="J1246" s="2"/>
    </row>
    <row r="1247" spans="1:10" ht="15" customHeight="1">
      <c r="A1247" s="2">
        <v>11051411</v>
      </c>
      <c r="B1247" s="2">
        <v>20000200</v>
      </c>
      <c r="C1247" s="2">
        <v>0</v>
      </c>
      <c r="D1247" s="2"/>
      <c r="E1247" s="2">
        <v>10801170</v>
      </c>
      <c r="G1247" s="56" t="s">
        <v>996</v>
      </c>
      <c r="H1247" s="56" t="s">
        <v>808</v>
      </c>
      <c r="I1247" s="2"/>
      <c r="J1247" s="2"/>
    </row>
    <row r="1248" spans="1:10" ht="15" customHeight="1">
      <c r="A1248" s="2">
        <v>11051412</v>
      </c>
      <c r="B1248" s="2">
        <v>20000201</v>
      </c>
      <c r="C1248" s="2">
        <v>0</v>
      </c>
      <c r="D1248" s="2"/>
      <c r="E1248" s="2">
        <v>10801170</v>
      </c>
      <c r="G1248" s="56" t="s">
        <v>998</v>
      </c>
      <c r="H1248" s="56" t="s">
        <v>808</v>
      </c>
      <c r="I1248" s="2"/>
      <c r="J1248" s="2"/>
    </row>
    <row r="1249" spans="1:10" ht="15" customHeight="1">
      <c r="A1249" s="2">
        <v>11051413</v>
      </c>
      <c r="B1249" s="2">
        <v>20000202</v>
      </c>
      <c r="C1249" s="2">
        <v>0</v>
      </c>
      <c r="D1249" s="2"/>
      <c r="E1249" s="2">
        <v>10801170</v>
      </c>
      <c r="G1249" s="56" t="s">
        <v>999</v>
      </c>
      <c r="H1249" s="56" t="s">
        <v>808</v>
      </c>
      <c r="I1249" s="2"/>
      <c r="J1249" s="2"/>
    </row>
    <row r="1250" spans="1:10" ht="15" customHeight="1">
      <c r="A1250" s="2">
        <v>11051414</v>
      </c>
      <c r="B1250" s="2">
        <v>20000203</v>
      </c>
      <c r="C1250" s="2">
        <v>0</v>
      </c>
      <c r="D1250" s="2"/>
      <c r="E1250" s="2">
        <v>10801170</v>
      </c>
      <c r="G1250" s="56" t="s">
        <v>1004</v>
      </c>
      <c r="H1250" s="56" t="s">
        <v>808</v>
      </c>
      <c r="I1250" s="2"/>
      <c r="J1250" s="2"/>
    </row>
    <row r="1251" spans="1:10" ht="15" customHeight="1">
      <c r="A1251" s="2">
        <v>11051415</v>
      </c>
      <c r="B1251" s="2">
        <v>30000011</v>
      </c>
      <c r="C1251" s="2">
        <v>0</v>
      </c>
      <c r="D1251" s="2"/>
      <c r="E1251" s="2">
        <v>10801171</v>
      </c>
      <c r="G1251" s="24" t="s">
        <v>1009</v>
      </c>
      <c r="H1251" s="24" t="s">
        <v>276</v>
      </c>
      <c r="I1251" s="2"/>
      <c r="J1251" s="2"/>
    </row>
    <row r="1252" spans="1:10" ht="15" customHeight="1">
      <c r="A1252" s="2">
        <v>11051416</v>
      </c>
      <c r="B1252" s="2">
        <v>30000011</v>
      </c>
      <c r="C1252" s="2">
        <v>0</v>
      </c>
      <c r="D1252" s="2"/>
      <c r="E1252" s="2">
        <v>10801172</v>
      </c>
      <c r="G1252" s="24" t="s">
        <v>1009</v>
      </c>
      <c r="H1252" s="24" t="s">
        <v>276</v>
      </c>
      <c r="I1252" s="2"/>
      <c r="J1252" s="2"/>
    </row>
    <row r="1253" spans="1:10" ht="15" customHeight="1">
      <c r="A1253" s="2">
        <v>11051417</v>
      </c>
      <c r="B1253" s="2">
        <v>30000011</v>
      </c>
      <c r="C1253" s="2">
        <v>0</v>
      </c>
      <c r="D1253" s="2"/>
      <c r="E1253" s="2">
        <v>10801173</v>
      </c>
      <c r="G1253" s="28" t="s">
        <v>1010</v>
      </c>
      <c r="H1253" s="24" t="s">
        <v>276</v>
      </c>
      <c r="I1253" s="2"/>
      <c r="J1253" s="2"/>
    </row>
    <row r="1254" spans="1:10" ht="15" customHeight="1">
      <c r="A1254" s="2">
        <v>11051418</v>
      </c>
      <c r="B1254" s="2">
        <v>30000011</v>
      </c>
      <c r="C1254" s="3">
        <v>0</v>
      </c>
      <c r="D1254" s="2"/>
      <c r="E1254" s="3">
        <v>10801178</v>
      </c>
      <c r="G1254" s="28" t="s">
        <v>1015</v>
      </c>
      <c r="H1254" s="24" t="s">
        <v>276</v>
      </c>
      <c r="I1254" s="2"/>
      <c r="J1254" s="2"/>
    </row>
    <row r="1255" spans="1:10" ht="15" customHeight="1">
      <c r="A1255" s="2">
        <v>11051419</v>
      </c>
      <c r="B1255" s="4">
        <v>30000017</v>
      </c>
      <c r="C1255" s="3">
        <v>0</v>
      </c>
      <c r="D1255" s="2"/>
      <c r="E1255" s="2">
        <v>10801174</v>
      </c>
      <c r="G1255" s="2" t="s">
        <v>1011</v>
      </c>
      <c r="H1255" s="2" t="s">
        <v>276</v>
      </c>
      <c r="I1255" s="2"/>
      <c r="J1255" s="2"/>
    </row>
    <row r="1256" spans="1:10" ht="15" customHeight="1">
      <c r="A1256" s="2">
        <v>11051420</v>
      </c>
      <c r="B1256" s="4">
        <v>30000018</v>
      </c>
      <c r="C1256" s="3">
        <v>0</v>
      </c>
      <c r="D1256" s="2"/>
      <c r="E1256" s="2">
        <v>10801175</v>
      </c>
      <c r="G1256" s="2" t="s">
        <v>1012</v>
      </c>
      <c r="H1256" s="2" t="s">
        <v>276</v>
      </c>
      <c r="I1256" s="2"/>
      <c r="J1256" s="2"/>
    </row>
    <row r="1257" spans="1:10" ht="15" customHeight="1">
      <c r="A1257" s="2">
        <v>11051421</v>
      </c>
      <c r="B1257" s="4">
        <v>30000019</v>
      </c>
      <c r="C1257" s="3">
        <v>0</v>
      </c>
      <c r="D1257" s="2"/>
      <c r="E1257" s="2">
        <v>10801176</v>
      </c>
      <c r="G1257" s="2" t="s">
        <v>1013</v>
      </c>
      <c r="H1257" s="2" t="s">
        <v>276</v>
      </c>
      <c r="I1257" s="2"/>
      <c r="J1257" s="2"/>
    </row>
    <row r="1258" spans="1:10" ht="15" customHeight="1">
      <c r="A1258" s="2">
        <v>11051422</v>
      </c>
      <c r="B1258" s="4">
        <v>30000020</v>
      </c>
      <c r="C1258" s="3">
        <v>0</v>
      </c>
      <c r="D1258" s="2"/>
      <c r="E1258" s="2">
        <v>10801177</v>
      </c>
      <c r="G1258" s="2" t="s">
        <v>1014</v>
      </c>
      <c r="H1258" s="2" t="s">
        <v>276</v>
      </c>
      <c r="I1258" s="2"/>
      <c r="J1258" s="2"/>
    </row>
    <row r="1259" spans="1:10" ht="15" customHeight="1">
      <c r="A1259" s="2">
        <v>11051423</v>
      </c>
      <c r="B1259" s="4">
        <v>10890472</v>
      </c>
      <c r="C1259" s="2">
        <v>0</v>
      </c>
      <c r="D1259" s="2"/>
      <c r="E1259" s="2">
        <v>10801179</v>
      </c>
      <c r="G1259" s="3" t="s">
        <v>1016</v>
      </c>
      <c r="H1259" s="3" t="s">
        <v>276</v>
      </c>
      <c r="I1259" s="2"/>
      <c r="J1259" s="2"/>
    </row>
    <row r="1260" spans="1:10" ht="15" customHeight="1">
      <c r="A1260" s="2">
        <v>11051424</v>
      </c>
      <c r="B1260" s="2">
        <v>20000203</v>
      </c>
      <c r="C1260" s="2">
        <v>0</v>
      </c>
      <c r="D1260" s="2"/>
      <c r="E1260" s="2">
        <v>10801190</v>
      </c>
      <c r="G1260" s="29" t="s">
        <v>1028</v>
      </c>
      <c r="H1260" s="24" t="s">
        <v>808</v>
      </c>
      <c r="I1260" s="2"/>
      <c r="J1260" s="2"/>
    </row>
    <row r="1261" spans="1:10" ht="15" customHeight="1">
      <c r="A1261" s="2">
        <v>11051425</v>
      </c>
      <c r="B1261" s="2">
        <v>10890489</v>
      </c>
      <c r="C1261" s="3">
        <v>0</v>
      </c>
      <c r="D1261" s="2"/>
      <c r="E1261" s="2">
        <v>10801190</v>
      </c>
      <c r="G1261" s="29" t="s">
        <v>1028</v>
      </c>
      <c r="H1261" s="24" t="s">
        <v>808</v>
      </c>
      <c r="I1261" s="2"/>
      <c r="J1261" s="2"/>
    </row>
    <row r="1262" spans="1:10" ht="15" customHeight="1">
      <c r="A1262" s="2">
        <v>11051426</v>
      </c>
      <c r="B1262" s="108">
        <v>10950088</v>
      </c>
      <c r="C1262" s="3">
        <v>0</v>
      </c>
      <c r="D1262" s="2"/>
      <c r="E1262" s="2">
        <v>10801194</v>
      </c>
      <c r="G1262" s="2" t="s">
        <v>1035</v>
      </c>
      <c r="H1262" s="29" t="s">
        <v>276</v>
      </c>
      <c r="I1262" s="2"/>
      <c r="J1262" s="2"/>
    </row>
    <row r="1263" spans="1:10" ht="15" customHeight="1">
      <c r="A1263" s="2">
        <v>11051427</v>
      </c>
      <c r="B1263" s="108">
        <v>10950034</v>
      </c>
      <c r="C1263" s="3">
        <v>0</v>
      </c>
      <c r="D1263" s="2"/>
      <c r="E1263" s="2">
        <v>10801194</v>
      </c>
      <c r="G1263" s="2" t="s">
        <v>1035</v>
      </c>
      <c r="H1263" s="29" t="s">
        <v>276</v>
      </c>
      <c r="I1263" s="2"/>
      <c r="J1263" s="2"/>
    </row>
    <row r="1264" spans="1:10" ht="15" customHeight="1">
      <c r="A1264" s="2">
        <v>11051428</v>
      </c>
      <c r="B1264" s="108">
        <v>10950039</v>
      </c>
      <c r="C1264" s="3">
        <v>0</v>
      </c>
      <c r="D1264" s="2"/>
      <c r="E1264" s="2">
        <v>10801194</v>
      </c>
      <c r="G1264" s="2" t="s">
        <v>1035</v>
      </c>
      <c r="H1264" s="29" t="s">
        <v>276</v>
      </c>
      <c r="I1264" s="2"/>
      <c r="J1264" s="2"/>
    </row>
    <row r="1265" spans="1:10" ht="15" customHeight="1">
      <c r="A1265" s="2">
        <v>11051429</v>
      </c>
      <c r="B1265" s="108">
        <v>30000026</v>
      </c>
      <c r="C1265" s="3">
        <v>0</v>
      </c>
      <c r="D1265" s="2"/>
      <c r="E1265" s="2">
        <v>10801194</v>
      </c>
      <c r="G1265" s="2" t="s">
        <v>1035</v>
      </c>
      <c r="H1265" s="29" t="s">
        <v>276</v>
      </c>
      <c r="I1265" s="2"/>
      <c r="J1265" s="2"/>
    </row>
    <row r="1266" spans="1:10" ht="15" customHeight="1">
      <c r="A1266" s="2">
        <v>11051430</v>
      </c>
      <c r="B1266" s="108">
        <v>10950028</v>
      </c>
      <c r="C1266" s="3">
        <v>0</v>
      </c>
      <c r="D1266" s="2"/>
      <c r="E1266" s="2">
        <v>10801194</v>
      </c>
      <c r="G1266" s="31" t="s">
        <v>1035</v>
      </c>
      <c r="H1266" s="29" t="s">
        <v>276</v>
      </c>
      <c r="I1266" s="2"/>
      <c r="J1266" s="2"/>
    </row>
    <row r="1267" spans="1:10" ht="15" customHeight="1">
      <c r="A1267" s="2">
        <v>11051431</v>
      </c>
      <c r="B1267" s="108">
        <v>30000030</v>
      </c>
      <c r="C1267" s="3">
        <v>0</v>
      </c>
      <c r="D1267" s="2"/>
      <c r="E1267" s="2">
        <v>10801195</v>
      </c>
      <c r="G1267" s="31" t="s">
        <v>1036</v>
      </c>
      <c r="H1267" s="29" t="s">
        <v>276</v>
      </c>
      <c r="I1267" s="2"/>
      <c r="J1267" s="2"/>
    </row>
    <row r="1268" spans="1:10" ht="15" customHeight="1">
      <c r="A1268" s="2">
        <v>11051432</v>
      </c>
      <c r="B1268" s="108">
        <v>20000206</v>
      </c>
      <c r="C1268" s="3">
        <v>0</v>
      </c>
      <c r="D1268" s="2"/>
      <c r="E1268" s="2">
        <v>10801195</v>
      </c>
      <c r="G1268" s="31" t="s">
        <v>1036</v>
      </c>
      <c r="H1268" s="29" t="s">
        <v>276</v>
      </c>
      <c r="I1268" s="2"/>
      <c r="J1268" s="2"/>
    </row>
    <row r="1269" spans="1:10" ht="15" customHeight="1">
      <c r="A1269" s="2">
        <v>11051433</v>
      </c>
      <c r="B1269" s="108">
        <v>30000024</v>
      </c>
      <c r="C1269" s="3">
        <v>0</v>
      </c>
      <c r="D1269" s="2"/>
      <c r="E1269" s="2">
        <v>10801196</v>
      </c>
      <c r="G1269" s="31" t="s">
        <v>1037</v>
      </c>
      <c r="H1269" s="29" t="s">
        <v>276</v>
      </c>
      <c r="I1269" s="2"/>
      <c r="J1269" s="2"/>
    </row>
    <row r="1270" spans="1:10" ht="15" customHeight="1">
      <c r="A1270" s="2">
        <v>11051434</v>
      </c>
      <c r="B1270" s="108">
        <v>30000033</v>
      </c>
      <c r="C1270" s="3">
        <v>0</v>
      </c>
      <c r="D1270" s="2"/>
      <c r="E1270" s="2">
        <v>10801196</v>
      </c>
      <c r="G1270" s="31" t="s">
        <v>1037</v>
      </c>
      <c r="H1270" s="29" t="s">
        <v>276</v>
      </c>
      <c r="I1270" s="2"/>
      <c r="J1270" s="2"/>
    </row>
    <row r="1271" spans="1:10" ht="15" customHeight="1">
      <c r="A1271" s="2">
        <v>11051435</v>
      </c>
      <c r="B1271" s="108">
        <v>30000034</v>
      </c>
      <c r="C1271" s="3">
        <v>0</v>
      </c>
      <c r="D1271" s="2"/>
      <c r="E1271" s="2">
        <v>10801196</v>
      </c>
      <c r="G1271" s="31" t="s">
        <v>1037</v>
      </c>
      <c r="H1271" s="29" t="s">
        <v>276</v>
      </c>
      <c r="I1271" s="2"/>
      <c r="J1271" s="2"/>
    </row>
    <row r="1272" spans="1:10" ht="15" customHeight="1">
      <c r="A1272" s="2">
        <v>11051436</v>
      </c>
      <c r="B1272" s="108">
        <v>30000035</v>
      </c>
      <c r="C1272" s="3">
        <v>0</v>
      </c>
      <c r="D1272" s="2"/>
      <c r="E1272" s="2">
        <v>10801196</v>
      </c>
      <c r="G1272" s="31" t="s">
        <v>1037</v>
      </c>
      <c r="H1272" s="29" t="s">
        <v>276</v>
      </c>
      <c r="I1272" s="2"/>
      <c r="J1272" s="2"/>
    </row>
    <row r="1273" spans="1:10" ht="15" customHeight="1">
      <c r="A1273" s="2">
        <v>11051438</v>
      </c>
      <c r="B1273" s="2">
        <v>10950004</v>
      </c>
      <c r="C1273" s="3">
        <v>0</v>
      </c>
      <c r="D1273" s="2"/>
      <c r="E1273" s="2">
        <v>10801197</v>
      </c>
      <c r="G1273" s="2" t="s">
        <v>1038</v>
      </c>
      <c r="H1273" s="29" t="s">
        <v>276</v>
      </c>
      <c r="I1273" s="2"/>
      <c r="J1273" s="2"/>
    </row>
    <row r="1274" spans="1:10" ht="15" customHeight="1">
      <c r="A1274" s="2">
        <v>11051439</v>
      </c>
      <c r="B1274" s="2">
        <v>10950005</v>
      </c>
      <c r="C1274" s="3">
        <v>0</v>
      </c>
      <c r="D1274" s="2"/>
      <c r="E1274" s="2">
        <v>10801197</v>
      </c>
      <c r="G1274" s="2" t="s">
        <v>1038</v>
      </c>
      <c r="H1274" s="29" t="s">
        <v>276</v>
      </c>
      <c r="I1274" s="2"/>
      <c r="J1274" s="2"/>
    </row>
    <row r="1275" spans="1:10" ht="15" customHeight="1">
      <c r="A1275" s="2">
        <v>11051440</v>
      </c>
      <c r="B1275" s="2">
        <v>10950006</v>
      </c>
      <c r="C1275" s="3">
        <v>0</v>
      </c>
      <c r="D1275" s="2"/>
      <c r="E1275" s="2">
        <v>10801197</v>
      </c>
      <c r="G1275" s="2" t="s">
        <v>1038</v>
      </c>
      <c r="H1275" s="29" t="s">
        <v>276</v>
      </c>
      <c r="I1275" s="2"/>
      <c r="J1275" s="2"/>
    </row>
    <row r="1276" spans="1:10" ht="15" customHeight="1">
      <c r="A1276" s="2">
        <v>11051441</v>
      </c>
      <c r="B1276" s="2">
        <v>10950007</v>
      </c>
      <c r="C1276" s="3">
        <v>0</v>
      </c>
      <c r="D1276" s="2"/>
      <c r="E1276" s="2">
        <v>10801197</v>
      </c>
      <c r="G1276" s="2" t="s">
        <v>1038</v>
      </c>
      <c r="H1276" s="29" t="s">
        <v>276</v>
      </c>
      <c r="I1276" s="2"/>
      <c r="J1276" s="2"/>
    </row>
    <row r="1277" spans="1:10" ht="15" customHeight="1">
      <c r="A1277" s="2">
        <v>11051442</v>
      </c>
      <c r="B1277" s="2">
        <v>10890015</v>
      </c>
      <c r="C1277" s="3">
        <v>0</v>
      </c>
      <c r="D1277" s="2"/>
      <c r="E1277" s="2">
        <v>10801200</v>
      </c>
      <c r="G1277" s="2">
        <v>2810</v>
      </c>
      <c r="H1277" s="29" t="s">
        <v>276</v>
      </c>
      <c r="I1277" s="2"/>
      <c r="J1277" s="2"/>
    </row>
    <row r="1278" spans="1:10" ht="15" customHeight="1">
      <c r="A1278" s="2">
        <v>11051443</v>
      </c>
      <c r="B1278" s="2">
        <v>10890016</v>
      </c>
      <c r="C1278" s="3">
        <v>0</v>
      </c>
      <c r="D1278" s="2"/>
      <c r="E1278" s="2">
        <v>10801201</v>
      </c>
      <c r="G1278" s="2">
        <v>2810</v>
      </c>
      <c r="H1278" s="29" t="s">
        <v>276</v>
      </c>
      <c r="I1278" s="2"/>
      <c r="J1278" s="2"/>
    </row>
    <row r="1279" spans="1:10" ht="15" customHeight="1">
      <c r="A1279" s="2">
        <v>11051444</v>
      </c>
      <c r="B1279" s="2">
        <v>10890017</v>
      </c>
      <c r="C1279" s="3">
        <v>0</v>
      </c>
      <c r="D1279" s="2"/>
      <c r="E1279" s="2">
        <v>10801202</v>
      </c>
      <c r="G1279" s="2">
        <v>2810</v>
      </c>
      <c r="H1279" s="29" t="s">
        <v>276</v>
      </c>
      <c r="I1279" s="2"/>
      <c r="J1279" s="2"/>
    </row>
    <row r="1280" spans="1:10" ht="15" customHeight="1">
      <c r="A1280" s="2">
        <v>11051445</v>
      </c>
      <c r="B1280" s="2">
        <v>10890018</v>
      </c>
      <c r="C1280" s="3">
        <v>0</v>
      </c>
      <c r="D1280" s="2"/>
      <c r="E1280" s="2">
        <v>10801203</v>
      </c>
      <c r="G1280" s="2">
        <v>2810</v>
      </c>
      <c r="H1280" s="29" t="s">
        <v>276</v>
      </c>
      <c r="I1280" s="2"/>
      <c r="J1280" s="2"/>
    </row>
    <row r="1281" spans="1:10" ht="15" customHeight="1">
      <c r="A1281" s="2">
        <v>11051446</v>
      </c>
      <c r="B1281" s="2">
        <v>10890019</v>
      </c>
      <c r="C1281" s="3">
        <v>0</v>
      </c>
      <c r="D1281" s="2"/>
      <c r="E1281" s="2">
        <v>10801204</v>
      </c>
      <c r="G1281" s="2">
        <v>2810</v>
      </c>
      <c r="H1281" s="29" t="s">
        <v>276</v>
      </c>
      <c r="I1281" s="2"/>
      <c r="J1281" s="2"/>
    </row>
    <row r="1282" spans="1:10" ht="15" customHeight="1">
      <c r="A1282" s="2">
        <v>11051447</v>
      </c>
      <c r="B1282" s="3">
        <v>40000022</v>
      </c>
      <c r="C1282" s="3">
        <v>0</v>
      </c>
      <c r="D1282" s="2"/>
      <c r="E1282" s="3">
        <v>10800002</v>
      </c>
      <c r="G1282" s="69" t="s">
        <v>4125</v>
      </c>
      <c r="H1282" s="69" t="s">
        <v>867</v>
      </c>
      <c r="I1282" s="2"/>
      <c r="J1282" s="2"/>
    </row>
    <row r="1283" spans="1:10" ht="15" customHeight="1">
      <c r="A1283" s="2">
        <v>11051448</v>
      </c>
      <c r="B1283" s="3">
        <v>40000023</v>
      </c>
      <c r="C1283" s="3">
        <v>0</v>
      </c>
      <c r="D1283" s="2"/>
      <c r="E1283" s="3">
        <v>10800002</v>
      </c>
      <c r="G1283" s="69" t="s">
        <v>4126</v>
      </c>
      <c r="H1283" s="69" t="s">
        <v>867</v>
      </c>
      <c r="I1283" s="2"/>
      <c r="J1283" s="2"/>
    </row>
    <row r="1284" spans="1:10" ht="15" customHeight="1">
      <c r="A1284" s="2">
        <v>11051452</v>
      </c>
      <c r="B1284" s="3">
        <v>10890042</v>
      </c>
      <c r="C1284" s="3">
        <v>0</v>
      </c>
      <c r="D1284" s="2"/>
      <c r="E1284" s="3">
        <v>10800906</v>
      </c>
      <c r="G1284" s="2" t="s">
        <v>219</v>
      </c>
      <c r="H1284" s="2" t="s">
        <v>195</v>
      </c>
      <c r="I1284" s="2"/>
      <c r="J1284" s="2"/>
    </row>
    <row r="1285" spans="1:10" ht="15" customHeight="1">
      <c r="A1285" s="2">
        <v>11051453</v>
      </c>
      <c r="B1285" s="3">
        <v>10950026</v>
      </c>
      <c r="C1285" s="3">
        <v>0</v>
      </c>
      <c r="D1285" s="2"/>
      <c r="E1285" s="3">
        <v>10800906</v>
      </c>
      <c r="G1285" s="2" t="s">
        <v>219</v>
      </c>
      <c r="H1285" s="2" t="s">
        <v>195</v>
      </c>
      <c r="I1285" s="2"/>
      <c r="J1285" s="2"/>
    </row>
    <row r="1286" spans="1:10" ht="15" customHeight="1">
      <c r="A1286" s="2">
        <v>11051454</v>
      </c>
      <c r="B1286" s="33">
        <v>30000023</v>
      </c>
      <c r="C1286" s="3">
        <v>0</v>
      </c>
      <c r="D1286" s="2"/>
      <c r="E1286" s="3">
        <v>10800906</v>
      </c>
      <c r="G1286" s="2" t="s">
        <v>219</v>
      </c>
      <c r="H1286" s="29" t="s">
        <v>276</v>
      </c>
      <c r="I1286" s="2"/>
      <c r="J1286" s="2"/>
    </row>
    <row r="1287" spans="1:10" ht="15" customHeight="1">
      <c r="A1287" s="2">
        <v>11051455</v>
      </c>
      <c r="B1287" s="33">
        <v>658</v>
      </c>
      <c r="C1287" s="3">
        <v>0</v>
      </c>
      <c r="D1287" s="2"/>
      <c r="E1287" s="33">
        <v>10801206</v>
      </c>
      <c r="G1287" s="33" t="s">
        <v>1051</v>
      </c>
      <c r="H1287" s="29" t="s">
        <v>276</v>
      </c>
      <c r="I1287" s="2"/>
      <c r="J1287" s="2"/>
    </row>
    <row r="1288" spans="1:10" ht="15" customHeight="1">
      <c r="A1288" s="3">
        <v>11051459</v>
      </c>
      <c r="B1288" s="3">
        <v>10890343</v>
      </c>
      <c r="C1288" s="3">
        <v>0</v>
      </c>
      <c r="D1288" s="3"/>
      <c r="E1288" s="3">
        <v>10801210</v>
      </c>
      <c r="F1288" s="224"/>
      <c r="G1288" s="36" t="s">
        <v>2673</v>
      </c>
      <c r="H1288" s="249" t="s">
        <v>808</v>
      </c>
      <c r="I1288" s="250"/>
      <c r="J1288" s="2"/>
    </row>
    <row r="1289" spans="1:10" ht="15" customHeight="1">
      <c r="A1289" s="3">
        <v>11051460</v>
      </c>
      <c r="B1289" s="3">
        <v>10890343</v>
      </c>
      <c r="C1289" s="3">
        <v>0</v>
      </c>
      <c r="D1289" s="3"/>
      <c r="E1289" s="3">
        <v>10801211</v>
      </c>
      <c r="F1289" s="224"/>
      <c r="G1289" s="36" t="s">
        <v>2675</v>
      </c>
      <c r="H1289" s="39" t="s">
        <v>808</v>
      </c>
      <c r="I1289" s="2"/>
      <c r="J1289" s="2"/>
    </row>
    <row r="1290" spans="1:10" ht="15" customHeight="1">
      <c r="A1290" s="3">
        <v>11051461</v>
      </c>
      <c r="B1290" s="3">
        <v>10890343</v>
      </c>
      <c r="C1290" s="3">
        <v>0</v>
      </c>
      <c r="D1290" s="3"/>
      <c r="E1290" s="3">
        <v>10801212</v>
      </c>
      <c r="F1290" s="224"/>
      <c r="G1290" s="36" t="s">
        <v>2677</v>
      </c>
      <c r="H1290" s="249" t="s">
        <v>808</v>
      </c>
      <c r="I1290" s="2"/>
      <c r="J1290" s="2"/>
    </row>
    <row r="1291" spans="1:10" ht="15" customHeight="1">
      <c r="A1291" s="3">
        <v>11051462</v>
      </c>
      <c r="B1291" s="3">
        <v>10890343</v>
      </c>
      <c r="C1291" s="3">
        <v>0</v>
      </c>
      <c r="D1291" s="3"/>
      <c r="E1291" s="3">
        <v>10801213</v>
      </c>
      <c r="F1291" s="224"/>
      <c r="G1291" s="36" t="s">
        <v>2679</v>
      </c>
      <c r="H1291" s="39" t="s">
        <v>808</v>
      </c>
      <c r="I1291" s="2"/>
      <c r="J1291" s="2"/>
    </row>
    <row r="1292" spans="1:10" ht="15" customHeight="1">
      <c r="A1292" s="3">
        <v>11051463</v>
      </c>
      <c r="B1292" s="3">
        <v>10890343</v>
      </c>
      <c r="C1292" s="3">
        <v>0</v>
      </c>
      <c r="D1292" s="3"/>
      <c r="E1292" s="3">
        <v>10801214</v>
      </c>
      <c r="F1292" s="224"/>
      <c r="G1292" s="36" t="s">
        <v>2681</v>
      </c>
      <c r="H1292" s="249" t="s">
        <v>808</v>
      </c>
      <c r="I1292" s="2"/>
      <c r="J1292" s="2"/>
    </row>
    <row r="1293" spans="1:10" ht="15" customHeight="1">
      <c r="A1293" s="3">
        <v>11051464</v>
      </c>
      <c r="B1293" s="3">
        <v>10890343</v>
      </c>
      <c r="C1293" s="3">
        <v>0</v>
      </c>
      <c r="D1293" s="3"/>
      <c r="E1293" s="3">
        <v>10801215</v>
      </c>
      <c r="F1293" s="224"/>
      <c r="G1293" s="36" t="s">
        <v>1060</v>
      </c>
      <c r="H1293" s="39" t="s">
        <v>808</v>
      </c>
      <c r="I1293" s="2"/>
      <c r="J1293" s="2"/>
    </row>
    <row r="1294" spans="1:10" ht="15" customHeight="1">
      <c r="A1294" s="3">
        <v>11051465</v>
      </c>
      <c r="B1294" s="3">
        <v>20000196</v>
      </c>
      <c r="C1294" s="3">
        <v>0</v>
      </c>
      <c r="D1294" s="3"/>
      <c r="E1294" s="3">
        <v>10801212</v>
      </c>
      <c r="F1294" s="224"/>
      <c r="G1294" s="36" t="s">
        <v>2677</v>
      </c>
      <c r="H1294" s="249" t="s">
        <v>808</v>
      </c>
      <c r="I1294" s="2"/>
      <c r="J1294" s="2"/>
    </row>
    <row r="1295" spans="1:10" ht="15" customHeight="1">
      <c r="A1295" s="3">
        <v>11051466</v>
      </c>
      <c r="B1295" s="3">
        <v>20000201</v>
      </c>
      <c r="C1295" s="3">
        <v>0</v>
      </c>
      <c r="D1295" s="3"/>
      <c r="E1295" s="3">
        <v>10801211</v>
      </c>
      <c r="F1295" s="224"/>
      <c r="G1295" s="36" t="s">
        <v>2675</v>
      </c>
      <c r="H1295" s="249" t="s">
        <v>808</v>
      </c>
      <c r="I1295" s="2"/>
      <c r="J1295" s="2"/>
    </row>
    <row r="1296" spans="1:10" ht="15" customHeight="1">
      <c r="A1296" s="3">
        <v>11051467</v>
      </c>
      <c r="B1296" s="3">
        <v>20000201</v>
      </c>
      <c r="C1296" s="3">
        <v>0</v>
      </c>
      <c r="D1296" s="3"/>
      <c r="E1296" s="3">
        <v>10801213</v>
      </c>
      <c r="F1296" s="65"/>
      <c r="G1296" s="36" t="s">
        <v>2679</v>
      </c>
      <c r="H1296" s="249" t="s">
        <v>808</v>
      </c>
      <c r="I1296" s="2"/>
      <c r="J1296" s="2"/>
    </row>
    <row r="1297" spans="1:10" ht="15" customHeight="1">
      <c r="A1297" s="3">
        <v>11051468</v>
      </c>
      <c r="B1297" s="3">
        <v>20000201</v>
      </c>
      <c r="C1297" s="3">
        <v>0</v>
      </c>
      <c r="D1297" s="3"/>
      <c r="E1297" s="3">
        <v>10801215</v>
      </c>
      <c r="F1297" s="65"/>
      <c r="G1297" s="36" t="s">
        <v>1060</v>
      </c>
      <c r="H1297" s="249" t="s">
        <v>808</v>
      </c>
      <c r="I1297" s="2"/>
      <c r="J1297" s="2"/>
    </row>
    <row r="1298" spans="1:10" ht="15" customHeight="1">
      <c r="A1298" s="3">
        <v>11051469</v>
      </c>
      <c r="B1298" s="3">
        <v>30000011</v>
      </c>
      <c r="C1298" s="3">
        <v>0</v>
      </c>
      <c r="D1298" s="3"/>
      <c r="E1298" s="3">
        <v>10800319</v>
      </c>
      <c r="F1298" s="65"/>
      <c r="G1298" s="3" t="s">
        <v>1071</v>
      </c>
      <c r="H1298" s="2" t="s">
        <v>276</v>
      </c>
      <c r="I1298" s="2"/>
      <c r="J1298" s="2"/>
    </row>
    <row r="1299" spans="1:10" ht="15" customHeight="1">
      <c r="A1299" s="3">
        <v>11051470</v>
      </c>
      <c r="B1299" s="3">
        <v>30000011</v>
      </c>
      <c r="C1299" s="3">
        <v>1</v>
      </c>
      <c r="D1299" s="3"/>
      <c r="E1299" s="3">
        <v>10800320</v>
      </c>
      <c r="F1299" s="65"/>
      <c r="G1299" s="3" t="s">
        <v>1072</v>
      </c>
      <c r="H1299" s="2" t="s">
        <v>276</v>
      </c>
      <c r="I1299" s="2"/>
      <c r="J1299" s="2"/>
    </row>
    <row r="1300" spans="1:10" ht="15" customHeight="1">
      <c r="A1300" s="3">
        <v>11051471</v>
      </c>
      <c r="B1300" s="3">
        <v>30000011</v>
      </c>
      <c r="C1300" s="3">
        <v>2</v>
      </c>
      <c r="D1300" s="3"/>
      <c r="E1300" s="3">
        <v>10800321</v>
      </c>
      <c r="F1300" s="65"/>
      <c r="G1300" s="3" t="s">
        <v>1073</v>
      </c>
      <c r="H1300" s="2" t="s">
        <v>276</v>
      </c>
      <c r="I1300" s="2"/>
      <c r="J1300" s="2"/>
    </row>
    <row r="1301" spans="1:10" ht="15" customHeight="1">
      <c r="A1301" s="3">
        <v>11051472</v>
      </c>
      <c r="B1301" s="3">
        <v>30000011</v>
      </c>
      <c r="C1301" s="3">
        <v>3</v>
      </c>
      <c r="D1301" s="3"/>
      <c r="E1301" s="3">
        <v>10800322</v>
      </c>
      <c r="F1301" s="65"/>
      <c r="G1301" s="3" t="s">
        <v>1074</v>
      </c>
      <c r="H1301" s="2" t="s">
        <v>276</v>
      </c>
      <c r="I1301" s="2"/>
      <c r="J1301" s="2"/>
    </row>
    <row r="1302" spans="1:10" ht="15" customHeight="1">
      <c r="A1302" s="3">
        <v>11051473</v>
      </c>
      <c r="B1302" s="3">
        <v>30000011</v>
      </c>
      <c r="C1302" s="3">
        <v>4</v>
      </c>
      <c r="D1302" s="3"/>
      <c r="E1302" s="3">
        <v>10800323</v>
      </c>
      <c r="F1302" s="65"/>
      <c r="G1302" s="3" t="s">
        <v>1075</v>
      </c>
      <c r="H1302" s="2" t="s">
        <v>276</v>
      </c>
      <c r="I1302" s="2"/>
      <c r="J1302" s="2"/>
    </row>
    <row r="1303" spans="1:10" ht="15" customHeight="1">
      <c r="A1303" s="3">
        <v>11051474</v>
      </c>
      <c r="B1303" s="3">
        <v>30000011</v>
      </c>
      <c r="C1303" s="3">
        <v>5</v>
      </c>
      <c r="D1303" s="3"/>
      <c r="E1303" s="3">
        <v>10800324</v>
      </c>
      <c r="F1303" s="65"/>
      <c r="G1303" s="3" t="s">
        <v>1076</v>
      </c>
      <c r="H1303" s="2" t="s">
        <v>276</v>
      </c>
      <c r="I1303" s="2"/>
      <c r="J1303" s="2"/>
    </row>
    <row r="1304" spans="1:10" ht="15" customHeight="1">
      <c r="A1304" s="3">
        <v>11051475</v>
      </c>
      <c r="B1304" s="3">
        <v>10890343</v>
      </c>
      <c r="C1304" s="3">
        <v>0</v>
      </c>
      <c r="D1304" s="3"/>
      <c r="E1304" s="3">
        <v>10801209</v>
      </c>
      <c r="F1304" s="65"/>
      <c r="G1304" s="3" t="s">
        <v>1054</v>
      </c>
      <c r="H1304" s="73" t="s">
        <v>808</v>
      </c>
      <c r="I1304" s="2"/>
      <c r="J1304" s="2"/>
    </row>
    <row r="1305" spans="1:10" ht="15" customHeight="1">
      <c r="A1305" s="3">
        <v>11051476</v>
      </c>
      <c r="B1305" s="3">
        <v>10890344</v>
      </c>
      <c r="C1305" s="3">
        <v>0</v>
      </c>
      <c r="D1305" s="3"/>
      <c r="E1305" s="3">
        <v>10801210</v>
      </c>
      <c r="F1305" s="65"/>
      <c r="G1305" s="38" t="s">
        <v>2673</v>
      </c>
      <c r="H1305" s="38" t="s">
        <v>808</v>
      </c>
      <c r="I1305" s="2"/>
      <c r="J1305" s="2"/>
    </row>
    <row r="1306" spans="1:10" ht="15" customHeight="1">
      <c r="A1306" s="3">
        <v>11051477</v>
      </c>
      <c r="B1306" s="3">
        <v>10890344</v>
      </c>
      <c r="C1306" s="3">
        <v>0</v>
      </c>
      <c r="D1306" s="3"/>
      <c r="E1306" s="3">
        <v>10801211</v>
      </c>
      <c r="F1306" s="65"/>
      <c r="G1306" s="38" t="s">
        <v>2675</v>
      </c>
      <c r="H1306" s="38" t="s">
        <v>808</v>
      </c>
      <c r="I1306" s="2"/>
      <c r="J1306" s="2"/>
    </row>
    <row r="1307" spans="1:10" ht="15" customHeight="1">
      <c r="A1307" s="3">
        <v>11051478</v>
      </c>
      <c r="B1307" s="3">
        <v>10890344</v>
      </c>
      <c r="C1307" s="3">
        <v>0</v>
      </c>
      <c r="D1307" s="3"/>
      <c r="E1307" s="3">
        <v>10801212</v>
      </c>
      <c r="F1307" s="65"/>
      <c r="G1307" s="38" t="s">
        <v>2677</v>
      </c>
      <c r="H1307" s="38" t="s">
        <v>808</v>
      </c>
      <c r="I1307" s="2"/>
      <c r="J1307" s="2"/>
    </row>
    <row r="1308" spans="1:10" ht="15" customHeight="1">
      <c r="A1308" s="3">
        <v>11051479</v>
      </c>
      <c r="B1308" s="3">
        <v>10890344</v>
      </c>
      <c r="C1308" s="3">
        <v>0</v>
      </c>
      <c r="D1308" s="3"/>
      <c r="E1308" s="3">
        <v>10801213</v>
      </c>
      <c r="F1308" s="65"/>
      <c r="G1308" s="38" t="s">
        <v>2679</v>
      </c>
      <c r="H1308" s="38" t="s">
        <v>808</v>
      </c>
      <c r="I1308" s="2"/>
      <c r="J1308" s="2"/>
    </row>
    <row r="1309" spans="1:10" ht="15" customHeight="1">
      <c r="A1309" s="3">
        <v>11051480</v>
      </c>
      <c r="B1309" s="3">
        <v>10890344</v>
      </c>
      <c r="C1309" s="3">
        <v>0</v>
      </c>
      <c r="D1309" s="3"/>
      <c r="E1309" s="3">
        <v>10801214</v>
      </c>
      <c r="F1309" s="65"/>
      <c r="G1309" s="38" t="s">
        <v>2681</v>
      </c>
      <c r="H1309" s="38" t="s">
        <v>808</v>
      </c>
      <c r="I1309" s="2"/>
      <c r="J1309" s="2"/>
    </row>
    <row r="1310" spans="1:10" ht="15" customHeight="1">
      <c r="A1310" s="3">
        <v>11051481</v>
      </c>
      <c r="B1310" s="3">
        <v>10890344</v>
      </c>
      <c r="C1310" s="3">
        <v>0</v>
      </c>
      <c r="D1310" s="3"/>
      <c r="E1310" s="3">
        <v>10801215</v>
      </c>
      <c r="F1310" s="65"/>
      <c r="G1310" s="38" t="s">
        <v>1060</v>
      </c>
      <c r="H1310" s="38" t="s">
        <v>808</v>
      </c>
      <c r="I1310" s="2"/>
      <c r="J1310" s="2"/>
    </row>
    <row r="1311" spans="1:10" ht="15" customHeight="1">
      <c r="A1311" s="3">
        <v>11051482</v>
      </c>
      <c r="B1311" s="3">
        <v>10950166</v>
      </c>
      <c r="C1311" s="3">
        <v>0</v>
      </c>
      <c r="D1311" s="3"/>
      <c r="E1311" s="3">
        <v>10801240</v>
      </c>
      <c r="G1311" s="3" t="s">
        <v>1089</v>
      </c>
      <c r="H1311" s="2" t="s">
        <v>276</v>
      </c>
      <c r="I1311" s="2"/>
      <c r="J1311" s="2"/>
    </row>
    <row r="1312" spans="1:10" ht="15" customHeight="1">
      <c r="A1312" s="3">
        <v>11051483</v>
      </c>
      <c r="B1312" s="3">
        <v>30000023</v>
      </c>
      <c r="C1312" s="3">
        <v>0</v>
      </c>
      <c r="D1312" s="2"/>
      <c r="E1312" s="3">
        <v>10801241</v>
      </c>
      <c r="G1312" s="3" t="s">
        <v>1090</v>
      </c>
      <c r="H1312" s="3" t="s">
        <v>276</v>
      </c>
      <c r="I1312" s="2"/>
      <c r="J1312" s="2"/>
    </row>
    <row r="1313" spans="1:10" ht="15" customHeight="1">
      <c r="A1313" s="3">
        <v>11051484</v>
      </c>
      <c r="B1313" s="2">
        <v>10890018</v>
      </c>
      <c r="C1313" s="3">
        <v>0</v>
      </c>
      <c r="D1313" s="2"/>
      <c r="E1313" s="2">
        <v>10801244</v>
      </c>
      <c r="G1313" s="38" t="s">
        <v>1093</v>
      </c>
      <c r="H1313" s="38" t="s">
        <v>867</v>
      </c>
      <c r="I1313" s="2"/>
      <c r="J1313" s="2"/>
    </row>
    <row r="1314" spans="1:10" ht="15" customHeight="1">
      <c r="A1314" s="3">
        <v>11051485</v>
      </c>
      <c r="B1314" s="2">
        <v>30000062</v>
      </c>
      <c r="C1314" s="2">
        <v>0</v>
      </c>
      <c r="D1314" s="2"/>
      <c r="E1314" s="2">
        <v>10801245</v>
      </c>
      <c r="G1314" s="38" t="s">
        <v>1094</v>
      </c>
      <c r="H1314" s="38" t="s">
        <v>276</v>
      </c>
      <c r="I1314" s="2"/>
      <c r="J1314" s="2"/>
    </row>
    <row r="1315" spans="1:10" ht="15" customHeight="1">
      <c r="A1315" s="3">
        <v>11051486</v>
      </c>
      <c r="B1315" s="2">
        <v>10890001</v>
      </c>
      <c r="C1315" s="3">
        <v>0</v>
      </c>
      <c r="D1315" s="2"/>
      <c r="E1315" s="2">
        <v>10801245</v>
      </c>
      <c r="F1315" s="97"/>
      <c r="G1315" s="38" t="s">
        <v>1094</v>
      </c>
      <c r="H1315" s="38" t="s">
        <v>276</v>
      </c>
      <c r="I1315" s="2"/>
      <c r="J1315" s="2"/>
    </row>
    <row r="1316" spans="1:10" ht="15" customHeight="1">
      <c r="A1316" s="3">
        <v>11051487</v>
      </c>
      <c r="B1316" s="3">
        <v>30000036</v>
      </c>
      <c r="C1316" s="3">
        <v>0</v>
      </c>
      <c r="D1316" s="2"/>
      <c r="E1316" s="2">
        <v>10801246</v>
      </c>
      <c r="F1316" s="97"/>
      <c r="G1316" s="38" t="s">
        <v>1097</v>
      </c>
      <c r="H1316" s="38" t="s">
        <v>276</v>
      </c>
      <c r="I1316" s="2"/>
      <c r="J1316" s="2"/>
    </row>
    <row r="1317" spans="1:10" ht="15" customHeight="1">
      <c r="A1317" s="3">
        <v>11051488</v>
      </c>
      <c r="B1317" s="2">
        <v>20000198</v>
      </c>
      <c r="C1317" s="3">
        <v>0</v>
      </c>
      <c r="D1317" s="2"/>
      <c r="E1317" s="3">
        <v>10801251</v>
      </c>
      <c r="G1317" s="29" t="s">
        <v>1102</v>
      </c>
      <c r="H1317" s="29" t="s">
        <v>867</v>
      </c>
      <c r="I1317" s="2"/>
      <c r="J1317" s="2"/>
    </row>
    <row r="1318" spans="1:10" ht="15" customHeight="1">
      <c r="A1318" s="3">
        <v>11051489</v>
      </c>
      <c r="B1318" s="2">
        <v>20000199</v>
      </c>
      <c r="C1318" s="3">
        <v>0</v>
      </c>
      <c r="D1318" s="2"/>
      <c r="E1318" s="3">
        <v>10801251</v>
      </c>
      <c r="G1318" s="29" t="s">
        <v>1102</v>
      </c>
      <c r="H1318" s="29" t="s">
        <v>867</v>
      </c>
      <c r="I1318" s="2"/>
      <c r="J1318" s="2"/>
    </row>
    <row r="1319" spans="1:10" ht="15" customHeight="1">
      <c r="A1319" s="3">
        <v>11051490</v>
      </c>
      <c r="B1319" s="2">
        <v>20000200</v>
      </c>
      <c r="C1319" s="3">
        <v>0</v>
      </c>
      <c r="D1319" s="2"/>
      <c r="E1319" s="3">
        <v>10801251</v>
      </c>
      <c r="G1319" s="29" t="s">
        <v>1102</v>
      </c>
      <c r="H1319" s="29" t="s">
        <v>867</v>
      </c>
      <c r="I1319" s="2"/>
      <c r="J1319" s="2"/>
    </row>
    <row r="1320" spans="1:10" ht="15" customHeight="1">
      <c r="A1320" s="3">
        <v>11051491</v>
      </c>
      <c r="B1320" s="2">
        <v>10890001</v>
      </c>
      <c r="C1320" s="3">
        <v>0</v>
      </c>
      <c r="D1320" s="2"/>
      <c r="E1320" s="2">
        <v>10801258</v>
      </c>
      <c r="G1320" s="29" t="s">
        <v>305</v>
      </c>
      <c r="H1320" s="29" t="s">
        <v>276</v>
      </c>
      <c r="I1320" s="2"/>
      <c r="J1320" s="2"/>
    </row>
    <row r="1321" spans="1:10" ht="15" customHeight="1">
      <c r="A1321" s="3">
        <v>11051492</v>
      </c>
      <c r="B1321" s="2">
        <v>10890001</v>
      </c>
      <c r="C1321" s="3">
        <v>0</v>
      </c>
      <c r="D1321" s="2"/>
      <c r="E1321" s="2">
        <v>10801259</v>
      </c>
      <c r="G1321" s="29" t="s">
        <v>478</v>
      </c>
      <c r="H1321" s="29" t="s">
        <v>276</v>
      </c>
      <c r="I1321" s="2"/>
      <c r="J1321" s="2"/>
    </row>
    <row r="1322" spans="1:10" ht="15" customHeight="1">
      <c r="A1322" s="3">
        <v>11051493</v>
      </c>
      <c r="B1322" s="3">
        <v>30001004</v>
      </c>
      <c r="C1322" s="3">
        <v>0</v>
      </c>
      <c r="D1322" s="2"/>
      <c r="E1322" s="3">
        <v>10801262</v>
      </c>
      <c r="G1322" s="2" t="s">
        <v>1116</v>
      </c>
      <c r="H1322" s="29" t="s">
        <v>276</v>
      </c>
      <c r="I1322" s="2"/>
      <c r="J1322" s="2"/>
    </row>
    <row r="1323" spans="1:10" ht="15" customHeight="1">
      <c r="A1323" s="3">
        <v>11051494</v>
      </c>
      <c r="B1323" s="3">
        <v>30001005</v>
      </c>
      <c r="C1323" s="3">
        <v>0</v>
      </c>
      <c r="D1323" s="2"/>
      <c r="E1323" s="3">
        <v>10801262</v>
      </c>
      <c r="G1323" s="2" t="s">
        <v>1116</v>
      </c>
      <c r="H1323" s="29" t="s">
        <v>276</v>
      </c>
      <c r="I1323" s="2"/>
      <c r="J1323" s="2"/>
    </row>
    <row r="1324" spans="1:10" ht="15" customHeight="1">
      <c r="A1324" s="3">
        <v>11051495</v>
      </c>
      <c r="B1324" s="3">
        <v>10890030</v>
      </c>
      <c r="C1324" s="3">
        <v>0</v>
      </c>
      <c r="D1324" s="2"/>
      <c r="E1324" s="3">
        <v>10801262</v>
      </c>
      <c r="G1324" s="2" t="s">
        <v>1116</v>
      </c>
      <c r="H1324" s="29" t="s">
        <v>276</v>
      </c>
      <c r="I1324" s="2"/>
      <c r="J1324" s="2"/>
    </row>
    <row r="1325" spans="1:10" ht="15" customHeight="1">
      <c r="A1325" s="3">
        <v>11051496</v>
      </c>
      <c r="B1325" s="3">
        <v>10890269</v>
      </c>
      <c r="C1325" s="2">
        <v>0</v>
      </c>
      <c r="D1325" s="2"/>
      <c r="E1325" s="2">
        <v>10801249</v>
      </c>
      <c r="G1325" s="3" t="s">
        <v>1100</v>
      </c>
      <c r="H1325" s="29" t="s">
        <v>1031</v>
      </c>
      <c r="I1325" s="2"/>
      <c r="J1325" s="2"/>
    </row>
    <row r="1326" spans="1:10" ht="15" customHeight="1">
      <c r="A1326" s="3">
        <v>11051497</v>
      </c>
      <c r="B1326" s="2">
        <v>10890328</v>
      </c>
      <c r="C1326" s="2">
        <v>0</v>
      </c>
      <c r="D1326" s="2"/>
      <c r="E1326" s="2">
        <v>10801264</v>
      </c>
      <c r="G1326" s="2" t="s">
        <v>1119</v>
      </c>
      <c r="H1326" s="2" t="s">
        <v>808</v>
      </c>
      <c r="I1326" s="2"/>
      <c r="J1326" s="2"/>
    </row>
    <row r="1327" spans="1:10" ht="15" customHeight="1">
      <c r="A1327" s="3">
        <v>11051498</v>
      </c>
      <c r="B1327" s="2">
        <v>10890375</v>
      </c>
      <c r="C1327" s="2">
        <v>0</v>
      </c>
      <c r="D1327" s="2"/>
      <c r="E1327" s="2">
        <v>10801265</v>
      </c>
      <c r="G1327" s="2" t="s">
        <v>1120</v>
      </c>
      <c r="H1327" s="2" t="s">
        <v>808</v>
      </c>
      <c r="I1327" s="2"/>
      <c r="J1327" s="2"/>
    </row>
    <row r="1328" spans="1:10" ht="15" customHeight="1">
      <c r="A1328" s="3">
        <v>11051499</v>
      </c>
      <c r="B1328" s="2">
        <v>10890376</v>
      </c>
      <c r="C1328" s="2">
        <v>0</v>
      </c>
      <c r="D1328" s="2"/>
      <c r="E1328" s="2">
        <v>10801266</v>
      </c>
      <c r="G1328" s="2" t="s">
        <v>1121</v>
      </c>
      <c r="H1328" s="2" t="s">
        <v>808</v>
      </c>
      <c r="I1328" s="2"/>
      <c r="J1328" s="2"/>
    </row>
    <row r="1329" spans="1:10" ht="15" customHeight="1">
      <c r="A1329" s="3">
        <v>11051500</v>
      </c>
      <c r="B1329" s="2">
        <v>10890377</v>
      </c>
      <c r="C1329" s="2">
        <v>0</v>
      </c>
      <c r="D1329" s="2"/>
      <c r="E1329" s="2">
        <v>10801267</v>
      </c>
      <c r="G1329" s="2" t="s">
        <v>1122</v>
      </c>
      <c r="H1329" s="2" t="s">
        <v>808</v>
      </c>
      <c r="I1329" s="2"/>
      <c r="J1329" s="2"/>
    </row>
    <row r="1330" spans="1:10" ht="15" customHeight="1">
      <c r="A1330" s="3">
        <v>11051501</v>
      </c>
      <c r="B1330" s="2">
        <v>10890378</v>
      </c>
      <c r="C1330" s="2">
        <v>0</v>
      </c>
      <c r="D1330" s="2"/>
      <c r="E1330" s="2">
        <v>10801268</v>
      </c>
      <c r="G1330" s="2" t="s">
        <v>1123</v>
      </c>
      <c r="H1330" s="2" t="s">
        <v>808</v>
      </c>
      <c r="I1330" s="2"/>
      <c r="J1330" s="2"/>
    </row>
    <row r="1331" spans="1:10" ht="15" customHeight="1">
      <c r="A1331" s="3">
        <v>11051502</v>
      </c>
      <c r="B1331" s="2">
        <v>10890379</v>
      </c>
      <c r="C1331" s="2">
        <v>0</v>
      </c>
      <c r="D1331" s="2"/>
      <c r="E1331" s="2">
        <v>10801269</v>
      </c>
      <c r="G1331" s="2" t="s">
        <v>1124</v>
      </c>
      <c r="H1331" s="2" t="s">
        <v>808</v>
      </c>
      <c r="I1331" s="2"/>
      <c r="J1331" s="2"/>
    </row>
    <row r="1332" spans="1:10" ht="15" customHeight="1">
      <c r="A1332" s="3">
        <v>11051503</v>
      </c>
      <c r="B1332" s="2">
        <v>10890380</v>
      </c>
      <c r="C1332" s="2">
        <v>0</v>
      </c>
      <c r="D1332" s="2"/>
      <c r="E1332" s="2">
        <v>10801270</v>
      </c>
      <c r="G1332" s="2" t="s">
        <v>1125</v>
      </c>
      <c r="H1332" s="2" t="s">
        <v>808</v>
      </c>
      <c r="I1332" s="2"/>
      <c r="J1332" s="2"/>
    </row>
    <row r="1333" spans="1:10" ht="15" customHeight="1">
      <c r="A1333" s="3">
        <v>11051504</v>
      </c>
      <c r="B1333" s="2">
        <v>10890381</v>
      </c>
      <c r="C1333" s="2">
        <v>0</v>
      </c>
      <c r="D1333" s="2"/>
      <c r="E1333" s="2">
        <v>10801271</v>
      </c>
      <c r="G1333" s="2" t="s">
        <v>1126</v>
      </c>
      <c r="H1333" s="2" t="s">
        <v>808</v>
      </c>
      <c r="I1333" s="2"/>
      <c r="J1333" s="2"/>
    </row>
    <row r="1334" spans="1:10" ht="15" customHeight="1">
      <c r="A1334" s="3">
        <v>11051505</v>
      </c>
      <c r="B1334" s="2">
        <v>10890382</v>
      </c>
      <c r="C1334" s="2">
        <v>0</v>
      </c>
      <c r="D1334" s="2"/>
      <c r="E1334" s="2">
        <v>10801272</v>
      </c>
      <c r="G1334" s="2" t="s">
        <v>1127</v>
      </c>
      <c r="H1334" s="2" t="s">
        <v>808</v>
      </c>
      <c r="I1334" s="2"/>
      <c r="J1334" s="2"/>
    </row>
    <row r="1335" spans="1:10" ht="15" customHeight="1">
      <c r="A1335" s="3">
        <v>11051506</v>
      </c>
      <c r="B1335" s="2">
        <v>10890383</v>
      </c>
      <c r="C1335" s="2">
        <v>0</v>
      </c>
      <c r="D1335" s="2"/>
      <c r="E1335" s="2">
        <v>10801273</v>
      </c>
      <c r="G1335" s="2" t="s">
        <v>1128</v>
      </c>
      <c r="H1335" s="2" t="s">
        <v>808</v>
      </c>
      <c r="I1335" s="2"/>
      <c r="J1335" s="2"/>
    </row>
    <row r="1336" spans="1:10" ht="15" customHeight="1">
      <c r="A1336" s="3">
        <v>11051507</v>
      </c>
      <c r="B1336" s="2">
        <v>10890001</v>
      </c>
      <c r="C1336" s="3">
        <v>0</v>
      </c>
      <c r="D1336" s="2"/>
      <c r="E1336" s="2">
        <v>10801264</v>
      </c>
      <c r="G1336" s="2" t="s">
        <v>1119</v>
      </c>
      <c r="H1336" s="2" t="s">
        <v>808</v>
      </c>
      <c r="I1336" s="2"/>
      <c r="J1336" s="2"/>
    </row>
    <row r="1337" spans="1:10" ht="15" customHeight="1">
      <c r="A1337" s="3">
        <v>11051508</v>
      </c>
      <c r="B1337" s="3">
        <v>10950006</v>
      </c>
      <c r="C1337" s="2">
        <v>0</v>
      </c>
      <c r="D1337" s="2"/>
      <c r="E1337" s="2">
        <v>10801265</v>
      </c>
      <c r="G1337" s="2" t="s">
        <v>1120</v>
      </c>
      <c r="H1337" s="2" t="s">
        <v>808</v>
      </c>
      <c r="I1337" s="2"/>
      <c r="J1337" s="2"/>
    </row>
    <row r="1338" spans="1:10" ht="15" customHeight="1">
      <c r="A1338" s="3">
        <v>11051509</v>
      </c>
      <c r="B1338" s="2">
        <v>10890383</v>
      </c>
      <c r="C1338" s="2">
        <v>0</v>
      </c>
      <c r="D1338" s="2"/>
      <c r="E1338" s="2">
        <v>10801265</v>
      </c>
      <c r="G1338" s="2" t="s">
        <v>1120</v>
      </c>
      <c r="H1338" s="2" t="s">
        <v>808</v>
      </c>
      <c r="I1338" s="2"/>
      <c r="J1338" s="2"/>
    </row>
    <row r="1339" spans="1:10" ht="15" customHeight="1">
      <c r="A1339" s="3">
        <v>11051510</v>
      </c>
      <c r="B1339" s="2">
        <v>10890397</v>
      </c>
      <c r="C1339" s="2">
        <v>0</v>
      </c>
      <c r="D1339" s="2"/>
      <c r="E1339" s="2">
        <v>10801266</v>
      </c>
      <c r="G1339" s="2" t="s">
        <v>1121</v>
      </c>
      <c r="H1339" s="2" t="s">
        <v>808</v>
      </c>
      <c r="I1339" s="2"/>
      <c r="J1339" s="2"/>
    </row>
    <row r="1340" spans="1:10" ht="15" customHeight="1">
      <c r="A1340" s="3">
        <v>11051511</v>
      </c>
      <c r="B1340" s="2">
        <v>10890398</v>
      </c>
      <c r="C1340" s="2">
        <v>0</v>
      </c>
      <c r="D1340" s="2"/>
      <c r="E1340" s="2">
        <v>10801267</v>
      </c>
      <c r="G1340" s="2" t="s">
        <v>1122</v>
      </c>
      <c r="H1340" s="2" t="s">
        <v>808</v>
      </c>
      <c r="I1340" s="2"/>
      <c r="J1340" s="2"/>
    </row>
    <row r="1341" spans="1:10" ht="15" customHeight="1">
      <c r="A1341" s="3">
        <v>11051512</v>
      </c>
      <c r="B1341" s="2">
        <v>10890399</v>
      </c>
      <c r="C1341" s="2">
        <v>0</v>
      </c>
      <c r="D1341" s="2"/>
      <c r="E1341" s="2">
        <v>10801268</v>
      </c>
      <c r="G1341" s="2" t="s">
        <v>1123</v>
      </c>
      <c r="H1341" s="2" t="s">
        <v>808</v>
      </c>
      <c r="I1341" s="2"/>
      <c r="J1341" s="2"/>
    </row>
    <row r="1342" spans="1:10" ht="15" customHeight="1">
      <c r="A1342" s="3">
        <v>11051513</v>
      </c>
      <c r="B1342" s="114">
        <v>30001006</v>
      </c>
      <c r="C1342" s="2">
        <v>0</v>
      </c>
      <c r="D1342" s="2"/>
      <c r="E1342" s="2">
        <v>10801260</v>
      </c>
      <c r="G1342" s="31">
        <v>2646</v>
      </c>
      <c r="H1342" s="2" t="s">
        <v>276</v>
      </c>
      <c r="I1342" s="2"/>
      <c r="J1342" s="2"/>
    </row>
    <row r="1343" spans="1:10" ht="15" customHeight="1">
      <c r="A1343" s="3">
        <v>11051514</v>
      </c>
      <c r="B1343" s="114">
        <v>30001007</v>
      </c>
      <c r="C1343" s="2">
        <v>0</v>
      </c>
      <c r="D1343" s="2"/>
      <c r="E1343" s="2">
        <v>10801253</v>
      </c>
      <c r="G1343" s="31">
        <v>2646</v>
      </c>
      <c r="H1343" s="2" t="s">
        <v>276</v>
      </c>
      <c r="I1343" s="2"/>
      <c r="J1343" s="2"/>
    </row>
    <row r="1344" spans="1:10" ht="15" customHeight="1">
      <c r="A1344" s="3">
        <v>11051515</v>
      </c>
      <c r="B1344" s="114">
        <v>30001008</v>
      </c>
      <c r="C1344" s="2">
        <v>0</v>
      </c>
      <c r="D1344" s="2"/>
      <c r="E1344" s="2">
        <v>10801256</v>
      </c>
      <c r="G1344" s="31">
        <v>2646</v>
      </c>
      <c r="H1344" s="2" t="s">
        <v>276</v>
      </c>
      <c r="I1344" s="2"/>
      <c r="J1344" s="2"/>
    </row>
    <row r="1345" spans="1:10" ht="15" customHeight="1">
      <c r="A1345" s="3">
        <v>11051516</v>
      </c>
      <c r="B1345" s="114">
        <v>30001009</v>
      </c>
      <c r="C1345" s="2">
        <v>0</v>
      </c>
      <c r="D1345" s="2"/>
      <c r="E1345" s="2">
        <v>10801254</v>
      </c>
      <c r="G1345" s="31">
        <v>2646</v>
      </c>
      <c r="H1345" s="2" t="s">
        <v>276</v>
      </c>
      <c r="I1345" s="2"/>
      <c r="J1345" s="2"/>
    </row>
    <row r="1346" spans="1:10" ht="15" customHeight="1">
      <c r="A1346" s="3">
        <v>11051517</v>
      </c>
      <c r="B1346" s="114">
        <v>30001010</v>
      </c>
      <c r="C1346" s="2">
        <v>0</v>
      </c>
      <c r="D1346" s="2"/>
      <c r="E1346" s="2">
        <v>10801257</v>
      </c>
      <c r="G1346" s="31">
        <v>2646</v>
      </c>
      <c r="H1346" s="2" t="s">
        <v>276</v>
      </c>
      <c r="I1346" s="2"/>
      <c r="J1346" s="2"/>
    </row>
    <row r="1347" spans="1:10" ht="15" customHeight="1">
      <c r="A1347" s="3">
        <v>11051518</v>
      </c>
      <c r="B1347" s="114">
        <v>30001011</v>
      </c>
      <c r="C1347" s="2">
        <v>0</v>
      </c>
      <c r="D1347" s="2"/>
      <c r="E1347" s="2">
        <v>10801255</v>
      </c>
      <c r="G1347" s="31">
        <v>2646</v>
      </c>
      <c r="H1347" s="2" t="s">
        <v>276</v>
      </c>
      <c r="I1347" s="2"/>
      <c r="J1347" s="2"/>
    </row>
    <row r="1348" spans="1:10" ht="15" customHeight="1">
      <c r="A1348" s="3">
        <v>11051519</v>
      </c>
      <c r="B1348" s="114">
        <v>10890525</v>
      </c>
      <c r="C1348" s="2">
        <v>0</v>
      </c>
      <c r="D1348" s="2"/>
      <c r="E1348" s="2">
        <v>10801261</v>
      </c>
      <c r="G1348" s="31">
        <v>2646</v>
      </c>
      <c r="H1348" s="2" t="s">
        <v>276</v>
      </c>
      <c r="I1348" s="2"/>
      <c r="J1348" s="2"/>
    </row>
    <row r="1349" spans="1:10" ht="15" customHeight="1">
      <c r="A1349" s="3">
        <v>11051520</v>
      </c>
      <c r="B1349" s="114">
        <v>30001013</v>
      </c>
      <c r="C1349" s="2">
        <v>0</v>
      </c>
      <c r="D1349" s="2"/>
      <c r="E1349" s="2">
        <v>10801252</v>
      </c>
      <c r="G1349" s="31">
        <v>2646</v>
      </c>
      <c r="H1349" s="2" t="s">
        <v>276</v>
      </c>
      <c r="I1349" s="2"/>
      <c r="J1349" s="2"/>
    </row>
    <row r="1350" spans="1:10" ht="15" customHeight="1">
      <c r="A1350" s="3">
        <v>11051521</v>
      </c>
      <c r="B1350" s="114">
        <v>30001014</v>
      </c>
      <c r="C1350" s="2">
        <v>0</v>
      </c>
      <c r="D1350" s="2"/>
      <c r="E1350" s="211">
        <v>10801274</v>
      </c>
      <c r="G1350" s="43" t="s">
        <v>1137</v>
      </c>
      <c r="H1350" s="43" t="s">
        <v>276</v>
      </c>
      <c r="I1350" s="2"/>
      <c r="J1350" s="2"/>
    </row>
    <row r="1351" spans="1:10" ht="15" customHeight="1">
      <c r="A1351" s="3">
        <v>11051522</v>
      </c>
      <c r="B1351" s="114">
        <v>30001015</v>
      </c>
      <c r="C1351" s="2">
        <v>0</v>
      </c>
      <c r="D1351" s="2"/>
      <c r="E1351" s="211">
        <v>10801275</v>
      </c>
      <c r="G1351" s="43" t="s">
        <v>1138</v>
      </c>
      <c r="H1351" s="43" t="s">
        <v>276</v>
      </c>
      <c r="I1351" s="2"/>
      <c r="J1351" s="2"/>
    </row>
    <row r="1352" spans="1:10" ht="15" customHeight="1">
      <c r="A1352" s="3">
        <v>11051523</v>
      </c>
      <c r="B1352" s="114">
        <v>30001016</v>
      </c>
      <c r="C1352" s="2">
        <v>0</v>
      </c>
      <c r="D1352" s="2"/>
      <c r="E1352" s="211">
        <v>10801276</v>
      </c>
      <c r="G1352" s="43" t="s">
        <v>1139</v>
      </c>
      <c r="H1352" s="43" t="s">
        <v>276</v>
      </c>
      <c r="I1352" s="2"/>
      <c r="J1352" s="2"/>
    </row>
    <row r="1353" spans="1:10" ht="15" customHeight="1">
      <c r="A1353" s="3">
        <v>11051524</v>
      </c>
      <c r="B1353" s="114">
        <v>30001017</v>
      </c>
      <c r="C1353" s="2">
        <v>0</v>
      </c>
      <c r="D1353" s="2"/>
      <c r="E1353" s="211">
        <v>10801277</v>
      </c>
      <c r="G1353" s="43" t="s">
        <v>1140</v>
      </c>
      <c r="H1353" s="43" t="s">
        <v>276</v>
      </c>
      <c r="I1353" s="2"/>
      <c r="J1353" s="2"/>
    </row>
    <row r="1354" spans="1:10" ht="15" customHeight="1">
      <c r="A1354" s="3">
        <v>11051525</v>
      </c>
      <c r="B1354" s="114">
        <v>30001018</v>
      </c>
      <c r="C1354" s="2">
        <v>0</v>
      </c>
      <c r="D1354" s="2"/>
      <c r="E1354" s="211">
        <v>10801278</v>
      </c>
      <c r="G1354" s="43" t="s">
        <v>1141</v>
      </c>
      <c r="H1354" s="43" t="s">
        <v>276</v>
      </c>
      <c r="I1354" s="2"/>
      <c r="J1354" s="2"/>
    </row>
    <row r="1355" spans="1:10" ht="15" customHeight="1">
      <c r="A1355" s="3">
        <v>11051526</v>
      </c>
      <c r="B1355" s="4">
        <v>30000018</v>
      </c>
      <c r="C1355" s="2">
        <v>0</v>
      </c>
      <c r="D1355" s="2"/>
      <c r="E1355" s="3">
        <v>10801279</v>
      </c>
      <c r="G1355" s="43" t="s">
        <v>226</v>
      </c>
      <c r="H1355" s="2" t="s">
        <v>808</v>
      </c>
      <c r="I1355" s="2"/>
      <c r="J1355" s="2"/>
    </row>
    <row r="1356" spans="1:10" ht="15" customHeight="1">
      <c r="A1356" s="3">
        <v>11051527</v>
      </c>
      <c r="B1356" s="4">
        <v>30000019</v>
      </c>
      <c r="C1356" s="2">
        <v>0</v>
      </c>
      <c r="D1356" s="2"/>
      <c r="E1356" s="3">
        <v>10801280</v>
      </c>
      <c r="G1356" s="43" t="s">
        <v>227</v>
      </c>
      <c r="H1356" s="2" t="s">
        <v>808</v>
      </c>
      <c r="I1356" s="2"/>
      <c r="J1356" s="2"/>
    </row>
    <row r="1357" spans="1:10" ht="15" customHeight="1">
      <c r="A1357" s="3">
        <v>11051528</v>
      </c>
      <c r="B1357" s="4">
        <v>30000020</v>
      </c>
      <c r="C1357" s="2">
        <v>0</v>
      </c>
      <c r="D1357" s="2"/>
      <c r="E1357" s="3">
        <v>10801281</v>
      </c>
      <c r="G1357" s="43" t="s">
        <v>228</v>
      </c>
      <c r="H1357" s="2" t="s">
        <v>808</v>
      </c>
      <c r="I1357" s="2"/>
      <c r="J1357" s="2"/>
    </row>
    <row r="1358" spans="1:10" ht="15" customHeight="1">
      <c r="A1358" s="3">
        <v>11051529</v>
      </c>
      <c r="B1358" s="3">
        <v>40000022</v>
      </c>
      <c r="C1358" s="2">
        <v>0</v>
      </c>
      <c r="D1358" s="2"/>
      <c r="E1358" s="3">
        <v>10801282</v>
      </c>
      <c r="G1358" s="43" t="s">
        <v>229</v>
      </c>
      <c r="H1358" s="2" t="s">
        <v>808</v>
      </c>
      <c r="I1358" s="2"/>
      <c r="J1358" s="2"/>
    </row>
    <row r="1359" spans="1:10" ht="15" customHeight="1">
      <c r="A1359" s="3">
        <v>11051530</v>
      </c>
      <c r="B1359" s="3">
        <v>40000023</v>
      </c>
      <c r="C1359" s="2">
        <v>0</v>
      </c>
      <c r="D1359" s="2"/>
      <c r="E1359" s="3">
        <v>10801283</v>
      </c>
      <c r="G1359" s="43" t="s">
        <v>230</v>
      </c>
      <c r="H1359" s="2" t="s">
        <v>808</v>
      </c>
      <c r="I1359" s="2"/>
      <c r="J1359" s="2"/>
    </row>
    <row r="1360" spans="1:10" ht="15" customHeight="1">
      <c r="A1360" s="3">
        <v>11051531</v>
      </c>
      <c r="B1360" s="3">
        <v>40000024</v>
      </c>
      <c r="C1360" s="2">
        <v>0</v>
      </c>
      <c r="D1360" s="2"/>
      <c r="E1360" s="3">
        <v>10801284</v>
      </c>
      <c r="G1360" s="43" t="s">
        <v>231</v>
      </c>
      <c r="H1360" s="2" t="s">
        <v>808</v>
      </c>
      <c r="I1360" s="2"/>
      <c r="J1360" s="2"/>
    </row>
    <row r="1361" spans="1:10" ht="15" customHeight="1">
      <c r="A1361" s="3">
        <v>11051532</v>
      </c>
      <c r="B1361" s="3">
        <v>30000021</v>
      </c>
      <c r="C1361" s="2">
        <v>0</v>
      </c>
      <c r="D1361" s="2"/>
      <c r="E1361" s="3">
        <v>10801285</v>
      </c>
      <c r="G1361" s="43" t="s">
        <v>232</v>
      </c>
      <c r="H1361" s="2" t="s">
        <v>808</v>
      </c>
      <c r="I1361" s="2"/>
      <c r="J1361" s="2"/>
    </row>
    <row r="1362" spans="1:10" ht="15" customHeight="1">
      <c r="A1362" s="3">
        <v>11051533</v>
      </c>
      <c r="B1362" s="3">
        <v>30000022</v>
      </c>
      <c r="C1362" s="2">
        <v>0</v>
      </c>
      <c r="D1362" s="2"/>
      <c r="E1362" s="3">
        <v>10801286</v>
      </c>
      <c r="G1362" s="43" t="s">
        <v>233</v>
      </c>
      <c r="H1362" s="2" t="s">
        <v>808</v>
      </c>
      <c r="I1362" s="2"/>
      <c r="J1362" s="2"/>
    </row>
    <row r="1363" spans="1:10" ht="15" customHeight="1">
      <c r="A1363" s="3">
        <v>11051534</v>
      </c>
      <c r="B1363" s="3">
        <v>30000023</v>
      </c>
      <c r="C1363" s="2">
        <v>0</v>
      </c>
      <c r="D1363" s="2"/>
      <c r="E1363" s="3">
        <v>10801287</v>
      </c>
      <c r="G1363" s="43" t="s">
        <v>1142</v>
      </c>
      <c r="H1363" s="2" t="s">
        <v>808</v>
      </c>
      <c r="I1363" s="2"/>
      <c r="J1363" s="2"/>
    </row>
    <row r="1364" spans="1:10" ht="15" customHeight="1">
      <c r="A1364" s="3">
        <v>11051535</v>
      </c>
      <c r="B1364" s="3">
        <v>30000024</v>
      </c>
      <c r="C1364" s="2">
        <v>0</v>
      </c>
      <c r="D1364" s="2"/>
      <c r="E1364" s="3">
        <v>10801288</v>
      </c>
      <c r="G1364" s="43" t="s">
        <v>238</v>
      </c>
      <c r="H1364" s="2" t="s">
        <v>808</v>
      </c>
      <c r="I1364" s="2"/>
      <c r="J1364" s="2"/>
    </row>
    <row r="1365" spans="1:10" ht="15" customHeight="1">
      <c r="A1365" s="3">
        <v>11051536</v>
      </c>
      <c r="B1365" s="3">
        <v>30000025</v>
      </c>
      <c r="C1365" s="2">
        <v>0</v>
      </c>
      <c r="D1365" s="2"/>
      <c r="E1365" s="3">
        <v>10801289</v>
      </c>
      <c r="G1365" s="43" t="s">
        <v>237</v>
      </c>
      <c r="H1365" s="2" t="s">
        <v>808</v>
      </c>
      <c r="I1365" s="2"/>
      <c r="J1365" s="2"/>
    </row>
    <row r="1366" spans="1:10" ht="15" customHeight="1">
      <c r="A1366" s="3">
        <v>11051537</v>
      </c>
      <c r="B1366" s="3">
        <v>30000026</v>
      </c>
      <c r="C1366" s="2">
        <v>0</v>
      </c>
      <c r="D1366" s="2"/>
      <c r="E1366" s="3">
        <v>10801298</v>
      </c>
      <c r="G1366" s="43" t="s">
        <v>1151</v>
      </c>
      <c r="H1366" s="2" t="s">
        <v>808</v>
      </c>
      <c r="I1366" s="2"/>
      <c r="J1366" s="2"/>
    </row>
    <row r="1367" spans="1:10" ht="15" customHeight="1">
      <c r="A1367" s="3">
        <v>11051538</v>
      </c>
      <c r="B1367" s="2">
        <v>40000019</v>
      </c>
      <c r="C1367" s="2">
        <v>0</v>
      </c>
      <c r="D1367" s="2"/>
      <c r="E1367" s="3">
        <v>10801279</v>
      </c>
      <c r="G1367" s="43" t="s">
        <v>226</v>
      </c>
      <c r="H1367" s="2" t="s">
        <v>808</v>
      </c>
      <c r="I1367" s="2"/>
      <c r="J1367" s="2"/>
    </row>
    <row r="1368" spans="1:10" ht="15" customHeight="1">
      <c r="A1368" s="3">
        <v>11051539</v>
      </c>
      <c r="B1368" s="2">
        <v>40000020</v>
      </c>
      <c r="C1368" s="2">
        <v>0</v>
      </c>
      <c r="D1368" s="2"/>
      <c r="E1368" s="3">
        <v>10801280</v>
      </c>
      <c r="G1368" s="43" t="s">
        <v>227</v>
      </c>
      <c r="H1368" s="2" t="s">
        <v>808</v>
      </c>
      <c r="I1368" s="2"/>
      <c r="J1368" s="2"/>
    </row>
    <row r="1369" spans="1:10" ht="15" customHeight="1">
      <c r="A1369" s="3">
        <v>11051540</v>
      </c>
      <c r="B1369" s="2">
        <v>40000021</v>
      </c>
      <c r="C1369" s="2">
        <v>0</v>
      </c>
      <c r="D1369" s="2"/>
      <c r="E1369" s="3">
        <v>10801281</v>
      </c>
      <c r="G1369" s="43" t="s">
        <v>228</v>
      </c>
      <c r="H1369" s="2" t="s">
        <v>808</v>
      </c>
      <c r="I1369" s="2"/>
      <c r="J1369" s="2"/>
    </row>
    <row r="1370" spans="1:10" ht="15" customHeight="1">
      <c r="A1370" s="3">
        <v>11051541</v>
      </c>
      <c r="B1370" s="2">
        <v>50000004</v>
      </c>
      <c r="C1370" s="2">
        <v>0</v>
      </c>
      <c r="D1370" s="2"/>
      <c r="E1370" s="3">
        <v>10801282</v>
      </c>
      <c r="G1370" s="43" t="s">
        <v>229</v>
      </c>
      <c r="H1370" s="2" t="s">
        <v>808</v>
      </c>
      <c r="I1370" s="2"/>
      <c r="J1370" s="2"/>
    </row>
    <row r="1371" spans="1:10" ht="15" customHeight="1">
      <c r="A1371" s="3">
        <v>11051542</v>
      </c>
      <c r="B1371" s="2">
        <v>50000005</v>
      </c>
      <c r="C1371" s="2">
        <v>0</v>
      </c>
      <c r="D1371" s="2"/>
      <c r="E1371" s="3">
        <v>10801283</v>
      </c>
      <c r="G1371" s="43" t="s">
        <v>230</v>
      </c>
      <c r="H1371" s="2" t="s">
        <v>808</v>
      </c>
      <c r="I1371" s="2"/>
      <c r="J1371" s="2"/>
    </row>
    <row r="1372" spans="1:10" ht="15" customHeight="1">
      <c r="A1372" s="3">
        <v>11051543</v>
      </c>
      <c r="B1372" s="2">
        <v>50000006</v>
      </c>
      <c r="C1372" s="2">
        <v>0</v>
      </c>
      <c r="D1372" s="2"/>
      <c r="E1372" s="3">
        <v>10801284</v>
      </c>
      <c r="G1372" s="43" t="s">
        <v>231</v>
      </c>
      <c r="H1372" s="2" t="s">
        <v>808</v>
      </c>
      <c r="I1372" s="2"/>
      <c r="J1372" s="2"/>
    </row>
    <row r="1373" spans="1:10" ht="15" customHeight="1">
      <c r="A1373" s="3">
        <v>11051544</v>
      </c>
      <c r="B1373" s="2">
        <v>10950024</v>
      </c>
      <c r="C1373" s="2">
        <v>0</v>
      </c>
      <c r="D1373" s="2"/>
      <c r="E1373" s="3">
        <v>10801285</v>
      </c>
      <c r="G1373" s="43" t="s">
        <v>232</v>
      </c>
      <c r="H1373" s="2" t="s">
        <v>808</v>
      </c>
      <c r="I1373" s="2"/>
      <c r="J1373" s="2"/>
    </row>
    <row r="1374" spans="1:10" ht="15" customHeight="1">
      <c r="A1374" s="3">
        <v>11051545</v>
      </c>
      <c r="B1374" s="2">
        <v>50000008</v>
      </c>
      <c r="C1374" s="2">
        <v>0</v>
      </c>
      <c r="D1374" s="2"/>
      <c r="E1374" s="3">
        <v>10801286</v>
      </c>
      <c r="G1374" s="43" t="s">
        <v>233</v>
      </c>
      <c r="H1374" s="2" t="s">
        <v>808</v>
      </c>
      <c r="I1374" s="2"/>
      <c r="J1374" s="2"/>
    </row>
    <row r="1375" spans="1:10" ht="15" customHeight="1">
      <c r="A1375" s="3">
        <v>11051546</v>
      </c>
      <c r="B1375" s="2">
        <v>50000009</v>
      </c>
      <c r="C1375" s="2">
        <v>0</v>
      </c>
      <c r="D1375" s="2"/>
      <c r="E1375" s="3">
        <v>10801287</v>
      </c>
      <c r="G1375" s="43" t="s">
        <v>1142</v>
      </c>
      <c r="H1375" s="2" t="s">
        <v>808</v>
      </c>
      <c r="I1375" s="2"/>
      <c r="J1375" s="2"/>
    </row>
    <row r="1376" spans="1:10" ht="15" customHeight="1">
      <c r="A1376" s="3">
        <v>11051547</v>
      </c>
      <c r="B1376" s="3">
        <v>40000022</v>
      </c>
      <c r="C1376" s="2">
        <v>0</v>
      </c>
      <c r="D1376" s="2"/>
      <c r="E1376" s="3">
        <v>10801288</v>
      </c>
      <c r="G1376" s="43" t="s">
        <v>238</v>
      </c>
      <c r="H1376" s="2" t="s">
        <v>808</v>
      </c>
      <c r="I1376" s="2"/>
      <c r="J1376" s="2"/>
    </row>
    <row r="1377" spans="1:10" ht="15" customHeight="1">
      <c r="A1377" s="3">
        <v>11051548</v>
      </c>
      <c r="B1377" s="3">
        <v>40000023</v>
      </c>
      <c r="C1377" s="2">
        <v>0</v>
      </c>
      <c r="D1377" s="2"/>
      <c r="E1377" s="3">
        <v>10801289</v>
      </c>
      <c r="G1377" s="43" t="s">
        <v>237</v>
      </c>
      <c r="H1377" s="2" t="s">
        <v>808</v>
      </c>
      <c r="I1377" s="2"/>
      <c r="J1377" s="2"/>
    </row>
    <row r="1378" spans="1:10" ht="15" customHeight="1">
      <c r="A1378" s="3">
        <v>11051549</v>
      </c>
      <c r="B1378" s="3">
        <v>40000024</v>
      </c>
      <c r="C1378" s="2">
        <v>0</v>
      </c>
      <c r="D1378" s="2"/>
      <c r="E1378" s="3">
        <v>10801298</v>
      </c>
      <c r="G1378" s="43" t="s">
        <v>1151</v>
      </c>
      <c r="H1378" s="2" t="s">
        <v>808</v>
      </c>
      <c r="I1378" s="2"/>
      <c r="J1378" s="2"/>
    </row>
    <row r="1379" spans="1:10" ht="15" customHeight="1">
      <c r="A1379" s="3">
        <v>11051550</v>
      </c>
      <c r="B1379" s="2">
        <v>20000198</v>
      </c>
      <c r="C1379" s="3">
        <v>0</v>
      </c>
      <c r="D1379" s="2"/>
      <c r="E1379" s="3">
        <v>10801263</v>
      </c>
      <c r="G1379" s="2" t="s">
        <v>1117</v>
      </c>
      <c r="H1379" s="2" t="s">
        <v>1031</v>
      </c>
      <c r="I1379" s="2"/>
      <c r="J1379" s="2"/>
    </row>
    <row r="1380" spans="1:10" ht="15" customHeight="1">
      <c r="A1380" s="3">
        <v>11051551</v>
      </c>
      <c r="B1380" s="2">
        <v>10890001</v>
      </c>
      <c r="C1380" s="3">
        <v>0</v>
      </c>
      <c r="D1380" s="2"/>
      <c r="E1380" s="3">
        <v>10801301</v>
      </c>
      <c r="G1380" s="107" t="s">
        <v>1172</v>
      </c>
      <c r="H1380" s="3" t="s">
        <v>276</v>
      </c>
      <c r="I1380" s="2"/>
      <c r="J1380" s="2"/>
    </row>
    <row r="1381" spans="1:10" ht="15" customHeight="1">
      <c r="A1381" s="3">
        <v>11051552</v>
      </c>
      <c r="B1381" s="2">
        <v>10890001</v>
      </c>
      <c r="C1381" s="3">
        <v>0</v>
      </c>
      <c r="D1381" s="2"/>
      <c r="E1381" s="3">
        <v>10801302</v>
      </c>
      <c r="G1381" s="107" t="s">
        <v>1173</v>
      </c>
      <c r="H1381" s="3" t="s">
        <v>276</v>
      </c>
      <c r="I1381" s="2"/>
      <c r="J1381" s="2"/>
    </row>
    <row r="1382" spans="1:10" ht="15" customHeight="1">
      <c r="A1382" s="3">
        <v>11051553</v>
      </c>
      <c r="B1382" s="2">
        <v>10890190</v>
      </c>
      <c r="C1382" s="3">
        <v>0</v>
      </c>
      <c r="D1382" s="2"/>
      <c r="E1382" s="2">
        <v>10801249</v>
      </c>
      <c r="G1382" s="29" t="s">
        <v>1100</v>
      </c>
      <c r="H1382" s="21" t="s">
        <v>1031</v>
      </c>
      <c r="I1382" s="2"/>
      <c r="J1382" s="2"/>
    </row>
    <row r="1383" spans="1:10" ht="15" customHeight="1">
      <c r="A1383" s="3">
        <v>11051554</v>
      </c>
      <c r="B1383" s="2">
        <v>10890031</v>
      </c>
      <c r="C1383" s="3">
        <v>0</v>
      </c>
      <c r="D1383" s="2"/>
      <c r="E1383" s="2">
        <v>10801249</v>
      </c>
      <c r="G1383" s="29" t="s">
        <v>1100</v>
      </c>
      <c r="H1383" s="21" t="s">
        <v>1031</v>
      </c>
      <c r="I1383" s="2"/>
      <c r="J1383" s="2"/>
    </row>
    <row r="1384" spans="1:10" ht="15" customHeight="1">
      <c r="A1384" s="3">
        <v>11051555</v>
      </c>
      <c r="B1384" s="2">
        <v>10890191</v>
      </c>
      <c r="C1384" s="3">
        <v>0</v>
      </c>
      <c r="D1384" s="2"/>
      <c r="E1384" s="3">
        <v>10801247</v>
      </c>
      <c r="G1384" s="29" t="s">
        <v>1098</v>
      </c>
      <c r="H1384" s="21" t="s">
        <v>1031</v>
      </c>
      <c r="I1384" s="2"/>
      <c r="J1384" s="2"/>
    </row>
    <row r="1385" spans="1:10" ht="15" customHeight="1">
      <c r="A1385" s="3">
        <v>11051556</v>
      </c>
      <c r="B1385" s="2">
        <v>10890117</v>
      </c>
      <c r="C1385" s="3">
        <v>0</v>
      </c>
      <c r="D1385" s="2"/>
      <c r="E1385" s="3">
        <v>10801248</v>
      </c>
      <c r="G1385" s="29" t="s">
        <v>1099</v>
      </c>
      <c r="H1385" s="21" t="s">
        <v>1031</v>
      </c>
      <c r="I1385" s="2"/>
      <c r="J1385" s="2"/>
    </row>
    <row r="1386" spans="1:10" ht="15" customHeight="1">
      <c r="A1386" s="3">
        <v>11051557</v>
      </c>
      <c r="B1386" s="114">
        <v>30001019</v>
      </c>
      <c r="C1386" s="3">
        <v>0</v>
      </c>
      <c r="D1386" s="2"/>
      <c r="E1386" s="2">
        <v>10801303</v>
      </c>
      <c r="G1386" s="2" t="s">
        <v>1175</v>
      </c>
      <c r="H1386" s="2" t="s">
        <v>276</v>
      </c>
      <c r="I1386" s="2"/>
      <c r="J1386" s="2"/>
    </row>
    <row r="1387" spans="1:10" ht="15" customHeight="1">
      <c r="A1387" s="3">
        <v>11051558</v>
      </c>
      <c r="B1387" s="114">
        <v>30001020</v>
      </c>
      <c r="C1387" s="3">
        <v>0</v>
      </c>
      <c r="D1387" s="2"/>
      <c r="E1387" s="2">
        <v>10801304</v>
      </c>
      <c r="G1387" s="2" t="s">
        <v>2323</v>
      </c>
      <c r="H1387" s="2" t="s">
        <v>276</v>
      </c>
      <c r="I1387" s="2"/>
      <c r="J1387" s="2"/>
    </row>
    <row r="1388" spans="1:10" ht="15" customHeight="1">
      <c r="A1388" s="3">
        <v>11051559</v>
      </c>
      <c r="B1388" s="114">
        <v>30001021</v>
      </c>
      <c r="C1388" s="3">
        <v>0</v>
      </c>
      <c r="D1388" s="2"/>
      <c r="E1388" s="2">
        <v>10801305</v>
      </c>
      <c r="G1388" s="2" t="s">
        <v>1177</v>
      </c>
      <c r="H1388" s="2" t="s">
        <v>276</v>
      </c>
      <c r="I1388" s="2"/>
      <c r="J1388" s="2"/>
    </row>
    <row r="1389" spans="1:10" ht="15" customHeight="1">
      <c r="A1389" s="3">
        <v>11051560</v>
      </c>
      <c r="B1389" s="114">
        <v>30001022</v>
      </c>
      <c r="C1389" s="3">
        <v>0</v>
      </c>
      <c r="D1389" s="2"/>
      <c r="E1389" s="2">
        <v>10801306</v>
      </c>
      <c r="G1389" s="2" t="s">
        <v>1177</v>
      </c>
      <c r="H1389" s="2" t="s">
        <v>276</v>
      </c>
      <c r="I1389" s="2"/>
      <c r="J1389" s="2"/>
    </row>
    <row r="1390" spans="1:10" ht="15" customHeight="1">
      <c r="A1390" s="3">
        <v>11051561</v>
      </c>
      <c r="B1390" s="114">
        <v>30001023</v>
      </c>
      <c r="C1390" s="3">
        <v>0</v>
      </c>
      <c r="D1390" s="2"/>
      <c r="E1390" s="2">
        <v>10801307</v>
      </c>
      <c r="G1390" s="2" t="s">
        <v>1141</v>
      </c>
      <c r="H1390" s="2" t="s">
        <v>276</v>
      </c>
      <c r="I1390" s="2"/>
      <c r="J1390" s="2"/>
    </row>
    <row r="1391" spans="1:10" ht="15" customHeight="1">
      <c r="A1391" s="3">
        <v>11051562</v>
      </c>
      <c r="B1391" s="114">
        <v>30001024</v>
      </c>
      <c r="C1391" s="3">
        <v>0</v>
      </c>
      <c r="D1391" s="2"/>
      <c r="E1391" s="2">
        <v>10801308</v>
      </c>
      <c r="G1391" s="2" t="s">
        <v>1178</v>
      </c>
      <c r="H1391" s="2" t="s">
        <v>276</v>
      </c>
      <c r="I1391" s="2"/>
      <c r="J1391" s="2"/>
    </row>
    <row r="1392" spans="1:10" ht="15" customHeight="1">
      <c r="A1392" s="3">
        <v>11051563</v>
      </c>
      <c r="B1392" s="2">
        <v>10890011</v>
      </c>
      <c r="C1392" s="3">
        <v>0</v>
      </c>
      <c r="D1392" s="2"/>
      <c r="E1392" s="3">
        <v>10801309</v>
      </c>
      <c r="G1392" s="46" t="s">
        <v>611</v>
      </c>
      <c r="H1392" s="46" t="s">
        <v>808</v>
      </c>
      <c r="I1392" s="2"/>
      <c r="J1392" s="2"/>
    </row>
    <row r="1393" spans="1:10" ht="15" customHeight="1">
      <c r="A1393" s="3">
        <v>11051564</v>
      </c>
      <c r="B1393" s="2">
        <v>10890012</v>
      </c>
      <c r="C1393" s="3">
        <v>0</v>
      </c>
      <c r="D1393" s="2"/>
      <c r="E1393" s="3">
        <v>10801310</v>
      </c>
      <c r="G1393" s="46" t="s">
        <v>613</v>
      </c>
      <c r="H1393" s="46" t="s">
        <v>808</v>
      </c>
      <c r="I1393" s="2"/>
      <c r="J1393" s="2"/>
    </row>
    <row r="1394" spans="1:10" ht="15" customHeight="1">
      <c r="A1394" s="3">
        <v>11051565</v>
      </c>
      <c r="B1394" s="2">
        <v>10890013</v>
      </c>
      <c r="C1394" s="3">
        <v>0</v>
      </c>
      <c r="D1394" s="2"/>
      <c r="E1394" s="3">
        <v>10801311</v>
      </c>
      <c r="G1394" s="46" t="s">
        <v>614</v>
      </c>
      <c r="H1394" s="46" t="s">
        <v>808</v>
      </c>
      <c r="I1394" s="2"/>
      <c r="J1394" s="2"/>
    </row>
    <row r="1395" spans="1:10" ht="15" customHeight="1">
      <c r="A1395" s="3">
        <v>11051566</v>
      </c>
      <c r="B1395" s="2">
        <v>10890014</v>
      </c>
      <c r="C1395" s="3">
        <v>0</v>
      </c>
      <c r="D1395" s="2"/>
      <c r="E1395" s="3">
        <v>10801312</v>
      </c>
      <c r="G1395" s="46" t="s">
        <v>616</v>
      </c>
      <c r="H1395" s="46" t="s">
        <v>808</v>
      </c>
      <c r="I1395" s="2"/>
      <c r="J1395" s="2"/>
    </row>
    <row r="1396" spans="1:10" ht="15" customHeight="1">
      <c r="A1396" s="3">
        <v>11051568</v>
      </c>
      <c r="B1396" s="2">
        <v>20000193</v>
      </c>
      <c r="C1396" s="3">
        <v>0</v>
      </c>
      <c r="D1396" s="2"/>
      <c r="E1396" s="2">
        <v>10800552</v>
      </c>
      <c r="G1396" s="46" t="s">
        <v>444</v>
      </c>
      <c r="H1396" s="46" t="s">
        <v>1031</v>
      </c>
      <c r="I1396" s="2"/>
      <c r="J1396" s="2"/>
    </row>
    <row r="1397" spans="1:10" ht="15" customHeight="1">
      <c r="A1397" s="3">
        <v>11051569</v>
      </c>
      <c r="B1397" s="2">
        <v>20000194</v>
      </c>
      <c r="C1397" s="3">
        <v>0</v>
      </c>
      <c r="D1397" s="2"/>
      <c r="E1397" s="2">
        <v>10800552</v>
      </c>
      <c r="G1397" s="46" t="s">
        <v>444</v>
      </c>
      <c r="H1397" s="46" t="s">
        <v>1031</v>
      </c>
      <c r="I1397" s="2"/>
      <c r="J1397" s="2"/>
    </row>
    <row r="1398" spans="1:10" ht="15" customHeight="1">
      <c r="A1398" s="3">
        <v>11051570</v>
      </c>
      <c r="B1398" s="2">
        <v>20000195</v>
      </c>
      <c r="C1398" s="3">
        <v>0</v>
      </c>
      <c r="D1398" s="2"/>
      <c r="E1398" s="2">
        <v>10800554</v>
      </c>
      <c r="G1398" s="46" t="s">
        <v>446</v>
      </c>
      <c r="H1398" s="46" t="s">
        <v>1031</v>
      </c>
      <c r="I1398" s="2"/>
      <c r="J1398" s="2"/>
    </row>
    <row r="1399" spans="1:10" ht="15" customHeight="1">
      <c r="A1399" s="3">
        <v>11051571</v>
      </c>
      <c r="B1399" s="2">
        <v>20000196</v>
      </c>
      <c r="C1399" s="3">
        <v>0</v>
      </c>
      <c r="D1399" s="2"/>
      <c r="E1399" s="2">
        <v>10800554</v>
      </c>
      <c r="G1399" s="46" t="s">
        <v>446</v>
      </c>
      <c r="H1399" s="46" t="s">
        <v>1031</v>
      </c>
      <c r="I1399" s="2"/>
      <c r="J1399" s="2"/>
    </row>
    <row r="1400" spans="1:10" ht="15" customHeight="1">
      <c r="A1400" s="3">
        <v>11051572</v>
      </c>
      <c r="B1400" s="2">
        <v>10890001</v>
      </c>
      <c r="C1400" s="3">
        <v>0</v>
      </c>
      <c r="D1400" s="2"/>
      <c r="E1400" s="2">
        <v>10801313</v>
      </c>
      <c r="G1400" s="46" t="s">
        <v>1180</v>
      </c>
      <c r="H1400" s="46" t="s">
        <v>276</v>
      </c>
      <c r="I1400" s="2"/>
      <c r="J1400" s="2"/>
    </row>
    <row r="1401" spans="1:10" ht="15" customHeight="1">
      <c r="A1401" s="3">
        <v>11051573</v>
      </c>
      <c r="B1401" s="2">
        <v>10890001</v>
      </c>
      <c r="C1401" s="3">
        <v>0</v>
      </c>
      <c r="D1401" s="2"/>
      <c r="E1401" s="2">
        <v>10801314</v>
      </c>
      <c r="G1401" s="46" t="s">
        <v>1181</v>
      </c>
      <c r="H1401" s="46" t="s">
        <v>276</v>
      </c>
      <c r="I1401" s="2"/>
      <c r="J1401" s="2"/>
    </row>
    <row r="1402" spans="1:10" ht="15" customHeight="1">
      <c r="A1402" s="3">
        <v>11051574</v>
      </c>
      <c r="B1402" s="2">
        <v>10890001</v>
      </c>
      <c r="C1402" s="3">
        <v>0</v>
      </c>
      <c r="D1402" s="2"/>
      <c r="E1402" s="2">
        <v>10801315</v>
      </c>
      <c r="G1402" s="46" t="s">
        <v>1182</v>
      </c>
      <c r="H1402" s="46" t="s">
        <v>276</v>
      </c>
      <c r="I1402" s="2"/>
      <c r="J1402" s="2"/>
    </row>
    <row r="1403" spans="1:10" ht="15" customHeight="1">
      <c r="A1403" s="3">
        <v>11051575</v>
      </c>
      <c r="B1403" s="2">
        <v>10890001</v>
      </c>
      <c r="C1403" s="3">
        <v>0</v>
      </c>
      <c r="D1403" s="2"/>
      <c r="E1403" s="2">
        <v>10801316</v>
      </c>
      <c r="G1403" s="46" t="s">
        <v>1183</v>
      </c>
      <c r="H1403" s="46" t="s">
        <v>276</v>
      </c>
      <c r="I1403" s="2"/>
      <c r="J1403" s="2"/>
    </row>
    <row r="1404" spans="1:10" ht="15" customHeight="1">
      <c r="A1404" s="3">
        <v>11051576</v>
      </c>
      <c r="B1404" s="2">
        <v>10890001</v>
      </c>
      <c r="C1404" s="3">
        <v>0</v>
      </c>
      <c r="D1404" s="2"/>
      <c r="E1404" s="2">
        <v>10801317</v>
      </c>
      <c r="G1404" s="46" t="s">
        <v>1184</v>
      </c>
      <c r="H1404" s="46" t="s">
        <v>276</v>
      </c>
      <c r="I1404" s="2"/>
      <c r="J1404" s="2"/>
    </row>
    <row r="1405" spans="1:10" ht="15" customHeight="1">
      <c r="A1405" s="3">
        <v>11051577</v>
      </c>
      <c r="B1405" s="2">
        <v>10890022</v>
      </c>
      <c r="C1405" s="3">
        <v>0</v>
      </c>
      <c r="D1405" s="2"/>
      <c r="E1405" s="3">
        <v>10801319</v>
      </c>
      <c r="G1405" s="46" t="s">
        <v>1186</v>
      </c>
      <c r="H1405" s="46" t="s">
        <v>808</v>
      </c>
      <c r="I1405" s="2"/>
      <c r="J1405" s="2"/>
    </row>
    <row r="1406" spans="1:10" ht="15" customHeight="1">
      <c r="A1406" s="3">
        <v>11051578</v>
      </c>
      <c r="B1406" s="2">
        <v>10890022</v>
      </c>
      <c r="C1406" s="3">
        <v>0</v>
      </c>
      <c r="D1406" s="2"/>
      <c r="E1406" s="3">
        <v>10801320</v>
      </c>
      <c r="G1406" s="46" t="s">
        <v>1187</v>
      </c>
      <c r="H1406" s="46" t="s">
        <v>808</v>
      </c>
      <c r="I1406" s="2"/>
      <c r="J1406" s="2"/>
    </row>
    <row r="1407" spans="1:10" ht="15" customHeight="1">
      <c r="A1407" s="3">
        <v>11051579</v>
      </c>
      <c r="B1407" s="2">
        <v>10890022</v>
      </c>
      <c r="C1407" s="3">
        <v>0</v>
      </c>
      <c r="D1407" s="2"/>
      <c r="E1407" s="3">
        <v>10801321</v>
      </c>
      <c r="G1407" s="46" t="s">
        <v>1188</v>
      </c>
      <c r="H1407" s="46" t="s">
        <v>808</v>
      </c>
      <c r="I1407" s="2"/>
      <c r="J1407" s="2"/>
    </row>
    <row r="1408" spans="1:10" ht="15" customHeight="1">
      <c r="A1408" s="3">
        <v>11051580</v>
      </c>
      <c r="B1408" s="2">
        <v>10890022</v>
      </c>
      <c r="C1408" s="3">
        <v>0</v>
      </c>
      <c r="D1408" s="2"/>
      <c r="E1408" s="3">
        <v>10801322</v>
      </c>
      <c r="G1408" s="46" t="s">
        <v>1189</v>
      </c>
      <c r="H1408" s="46" t="s">
        <v>808</v>
      </c>
      <c r="I1408" s="2"/>
      <c r="J1408" s="2"/>
    </row>
    <row r="1409" spans="1:10" ht="15" customHeight="1">
      <c r="A1409" s="3">
        <v>11051581</v>
      </c>
      <c r="B1409" s="2">
        <v>10890022</v>
      </c>
      <c r="C1409" s="3">
        <v>0</v>
      </c>
      <c r="D1409" s="2"/>
      <c r="E1409" s="3">
        <v>10801323</v>
      </c>
      <c r="G1409" s="46" t="s">
        <v>1190</v>
      </c>
      <c r="H1409" s="46" t="s">
        <v>808</v>
      </c>
      <c r="I1409" s="2"/>
      <c r="J1409" s="2"/>
    </row>
    <row r="1410" spans="1:10" ht="15" customHeight="1">
      <c r="A1410" s="3">
        <v>11051582</v>
      </c>
      <c r="B1410" s="2">
        <v>10890022</v>
      </c>
      <c r="C1410" s="3">
        <v>0</v>
      </c>
      <c r="D1410" s="2"/>
      <c r="E1410" s="3">
        <v>10801324</v>
      </c>
      <c r="G1410" s="46" t="s">
        <v>1191</v>
      </c>
      <c r="H1410" s="46" t="s">
        <v>808</v>
      </c>
      <c r="I1410" s="2"/>
      <c r="J1410" s="2"/>
    </row>
    <row r="1411" spans="1:10" ht="15" customHeight="1">
      <c r="A1411" s="3">
        <v>11051583</v>
      </c>
      <c r="B1411" s="2">
        <v>10890022</v>
      </c>
      <c r="C1411" s="3">
        <v>0</v>
      </c>
      <c r="D1411" s="2"/>
      <c r="E1411" s="3">
        <v>10801325</v>
      </c>
      <c r="G1411" s="46" t="s">
        <v>1192</v>
      </c>
      <c r="H1411" s="46" t="s">
        <v>808</v>
      </c>
      <c r="I1411" s="2"/>
      <c r="J1411" s="2"/>
    </row>
    <row r="1412" spans="1:10" ht="15" customHeight="1">
      <c r="A1412" s="3">
        <v>11051584</v>
      </c>
      <c r="B1412" s="2">
        <v>10890022</v>
      </c>
      <c r="C1412" s="3">
        <v>0</v>
      </c>
      <c r="D1412" s="2"/>
      <c r="E1412" s="3">
        <v>10801326</v>
      </c>
      <c r="G1412" s="46" t="s">
        <v>1193</v>
      </c>
      <c r="H1412" s="46" t="s">
        <v>808</v>
      </c>
      <c r="I1412" s="2"/>
      <c r="J1412" s="2"/>
    </row>
    <row r="1413" spans="1:10" ht="15" customHeight="1">
      <c r="A1413" s="3">
        <v>11051585</v>
      </c>
      <c r="B1413" s="2">
        <v>10890022</v>
      </c>
      <c r="C1413" s="3">
        <v>0</v>
      </c>
      <c r="D1413" s="2"/>
      <c r="E1413" s="3">
        <v>10801327</v>
      </c>
      <c r="G1413" s="46" t="s">
        <v>1194</v>
      </c>
      <c r="H1413" s="46" t="s">
        <v>808</v>
      </c>
      <c r="I1413" s="2"/>
      <c r="J1413" s="2"/>
    </row>
    <row r="1414" spans="1:10" ht="15" customHeight="1">
      <c r="A1414" s="3">
        <v>11051586</v>
      </c>
      <c r="B1414" s="2">
        <v>10890022</v>
      </c>
      <c r="C1414" s="3">
        <v>0</v>
      </c>
      <c r="D1414" s="2"/>
      <c r="E1414" s="3">
        <v>10801328</v>
      </c>
      <c r="G1414" s="46" t="s">
        <v>1195</v>
      </c>
      <c r="H1414" s="46" t="s">
        <v>808</v>
      </c>
      <c r="I1414" s="2"/>
      <c r="J1414" s="2"/>
    </row>
    <row r="1415" spans="1:10" ht="15" customHeight="1">
      <c r="A1415" s="3">
        <v>11051587</v>
      </c>
      <c r="B1415" s="2">
        <v>10890022</v>
      </c>
      <c r="C1415" s="3">
        <v>0</v>
      </c>
      <c r="D1415" s="2"/>
      <c r="E1415" s="3">
        <v>10801329</v>
      </c>
      <c r="G1415" s="46" t="s">
        <v>1196</v>
      </c>
      <c r="H1415" s="46" t="s">
        <v>808</v>
      </c>
      <c r="I1415" s="2"/>
      <c r="J1415" s="2"/>
    </row>
    <row r="1416" spans="1:10" ht="15" customHeight="1">
      <c r="A1416" s="3">
        <v>11051588</v>
      </c>
      <c r="B1416" s="2">
        <v>10890022</v>
      </c>
      <c r="C1416" s="3">
        <v>0</v>
      </c>
      <c r="D1416" s="2"/>
      <c r="E1416" s="3">
        <v>10801330</v>
      </c>
      <c r="G1416" s="46" t="s">
        <v>1197</v>
      </c>
      <c r="H1416" s="46" t="s">
        <v>808</v>
      </c>
      <c r="I1416" s="2"/>
      <c r="J1416" s="2"/>
    </row>
    <row r="1417" spans="1:10" ht="15" customHeight="1">
      <c r="A1417" s="3">
        <v>11051589</v>
      </c>
      <c r="B1417" s="2">
        <v>10890022</v>
      </c>
      <c r="C1417" s="3">
        <v>0</v>
      </c>
      <c r="D1417" s="2"/>
      <c r="E1417" s="3">
        <v>10801331</v>
      </c>
      <c r="G1417" s="46" t="s">
        <v>273</v>
      </c>
      <c r="H1417" s="46" t="s">
        <v>808</v>
      </c>
      <c r="I1417" s="2"/>
      <c r="J1417" s="2"/>
    </row>
    <row r="1418" spans="1:10" ht="15" customHeight="1">
      <c r="A1418" s="3">
        <v>11051590</v>
      </c>
      <c r="B1418" s="2">
        <v>10890022</v>
      </c>
      <c r="C1418" s="3">
        <v>0</v>
      </c>
      <c r="D1418" s="2"/>
      <c r="E1418" s="3">
        <v>10801332</v>
      </c>
      <c r="G1418" s="46" t="s">
        <v>1198</v>
      </c>
      <c r="H1418" s="46" t="s">
        <v>808</v>
      </c>
      <c r="I1418" s="2"/>
      <c r="J1418" s="2"/>
    </row>
    <row r="1419" spans="1:10" ht="15" customHeight="1">
      <c r="A1419" s="3">
        <v>11051591</v>
      </c>
      <c r="B1419" s="2">
        <v>10890022</v>
      </c>
      <c r="C1419" s="3">
        <v>0</v>
      </c>
      <c r="D1419" s="2"/>
      <c r="E1419" s="3">
        <v>10801333</v>
      </c>
      <c r="G1419" s="46" t="s">
        <v>1199</v>
      </c>
      <c r="H1419" s="46" t="s">
        <v>808</v>
      </c>
      <c r="I1419" s="2"/>
      <c r="J1419" s="2"/>
    </row>
    <row r="1420" spans="1:10" ht="15" customHeight="1">
      <c r="A1420" s="3">
        <v>11051592</v>
      </c>
      <c r="B1420" s="2">
        <v>10890022</v>
      </c>
      <c r="C1420" s="3">
        <v>0</v>
      </c>
      <c r="D1420" s="2"/>
      <c r="E1420" s="3">
        <v>10801334</v>
      </c>
      <c r="G1420" s="46" t="s">
        <v>1200</v>
      </c>
      <c r="H1420" s="46" t="s">
        <v>808</v>
      </c>
      <c r="I1420" s="2"/>
      <c r="J1420" s="2"/>
    </row>
    <row r="1421" spans="1:10" ht="15" customHeight="1">
      <c r="A1421" s="3">
        <v>11051593</v>
      </c>
      <c r="B1421" s="2">
        <v>10890023</v>
      </c>
      <c r="C1421" s="3">
        <v>0</v>
      </c>
      <c r="D1421" s="2"/>
      <c r="E1421" s="3">
        <v>10801327</v>
      </c>
      <c r="G1421" s="46" t="s">
        <v>1194</v>
      </c>
      <c r="H1421" s="46" t="s">
        <v>808</v>
      </c>
      <c r="I1421" s="2"/>
      <c r="J1421" s="2"/>
    </row>
    <row r="1422" spans="1:10" ht="15" customHeight="1">
      <c r="A1422" s="3">
        <v>11051594</v>
      </c>
      <c r="B1422" s="2">
        <v>10890024</v>
      </c>
      <c r="C1422" s="3">
        <v>0</v>
      </c>
      <c r="D1422" s="2"/>
      <c r="E1422" s="3">
        <v>10801328</v>
      </c>
      <c r="G1422" s="46" t="s">
        <v>1195</v>
      </c>
      <c r="H1422" s="46" t="s">
        <v>808</v>
      </c>
      <c r="I1422" s="2"/>
      <c r="J1422" s="2"/>
    </row>
    <row r="1423" spans="1:10" ht="15" customHeight="1">
      <c r="A1423" s="3">
        <v>11051595</v>
      </c>
      <c r="B1423" s="2">
        <v>10890025</v>
      </c>
      <c r="C1423" s="3">
        <v>0</v>
      </c>
      <c r="D1423" s="2"/>
      <c r="E1423" s="3">
        <v>10801329</v>
      </c>
      <c r="G1423" s="46" t="s">
        <v>1196</v>
      </c>
      <c r="H1423" s="46" t="s">
        <v>808</v>
      </c>
      <c r="I1423" s="2"/>
      <c r="J1423" s="2"/>
    </row>
    <row r="1424" spans="1:10" ht="15" customHeight="1">
      <c r="A1424" s="3">
        <v>11051596</v>
      </c>
      <c r="B1424" s="2">
        <v>10890026</v>
      </c>
      <c r="C1424" s="3">
        <v>0</v>
      </c>
      <c r="D1424" s="2"/>
      <c r="E1424" s="3">
        <v>10801330</v>
      </c>
      <c r="G1424" s="46" t="s">
        <v>1197</v>
      </c>
      <c r="H1424" s="46" t="s">
        <v>808</v>
      </c>
      <c r="I1424" s="2"/>
      <c r="J1424" s="2"/>
    </row>
    <row r="1425" spans="1:10" ht="15" customHeight="1">
      <c r="A1425" s="3">
        <v>11051597</v>
      </c>
      <c r="B1425" s="2">
        <v>10890027</v>
      </c>
      <c r="C1425" s="3">
        <v>0</v>
      </c>
      <c r="D1425" s="2"/>
      <c r="E1425" s="3">
        <v>10801331</v>
      </c>
      <c r="G1425" s="46" t="s">
        <v>273</v>
      </c>
      <c r="H1425" s="46" t="s">
        <v>808</v>
      </c>
      <c r="I1425" s="2"/>
      <c r="J1425" s="2"/>
    </row>
    <row r="1426" spans="1:10" ht="15" customHeight="1">
      <c r="A1426" s="3">
        <v>11051598</v>
      </c>
      <c r="B1426" s="2">
        <v>10890028</v>
      </c>
      <c r="C1426" s="3">
        <v>0</v>
      </c>
      <c r="D1426" s="2"/>
      <c r="E1426" s="3">
        <v>10801323</v>
      </c>
      <c r="G1426" s="46" t="s">
        <v>1190</v>
      </c>
      <c r="H1426" s="46" t="s">
        <v>808</v>
      </c>
      <c r="I1426" s="2"/>
      <c r="J1426" s="2"/>
    </row>
    <row r="1427" spans="1:10" ht="15" customHeight="1">
      <c r="A1427" s="3">
        <v>11051599</v>
      </c>
      <c r="B1427" s="2">
        <v>10890077</v>
      </c>
      <c r="C1427" s="3">
        <v>0</v>
      </c>
      <c r="D1427" s="2"/>
      <c r="E1427" s="3">
        <v>10801324</v>
      </c>
      <c r="G1427" s="46" t="s">
        <v>1191</v>
      </c>
      <c r="H1427" s="46" t="s">
        <v>808</v>
      </c>
      <c r="I1427" s="2"/>
      <c r="J1427" s="2"/>
    </row>
    <row r="1428" spans="1:10" ht="15" customHeight="1">
      <c r="A1428" s="3">
        <v>11051600</v>
      </c>
      <c r="B1428" s="2">
        <v>10890078</v>
      </c>
      <c r="C1428" s="3">
        <v>0</v>
      </c>
      <c r="D1428" s="2"/>
      <c r="E1428" s="3">
        <v>10801324</v>
      </c>
      <c r="G1428" s="46" t="s">
        <v>1191</v>
      </c>
      <c r="H1428" s="46" t="s">
        <v>808</v>
      </c>
      <c r="I1428" s="2"/>
      <c r="J1428" s="2"/>
    </row>
    <row r="1429" spans="1:10" ht="15" customHeight="1">
      <c r="A1429" s="3">
        <v>11051601</v>
      </c>
      <c r="B1429" s="2">
        <v>10890079</v>
      </c>
      <c r="C1429" s="3">
        <v>0</v>
      </c>
      <c r="D1429" s="2"/>
      <c r="E1429" s="3">
        <v>10801325</v>
      </c>
      <c r="G1429" s="46" t="s">
        <v>1192</v>
      </c>
      <c r="H1429" s="46" t="s">
        <v>808</v>
      </c>
      <c r="I1429" s="2"/>
      <c r="J1429" s="2"/>
    </row>
    <row r="1430" spans="1:10" ht="15" customHeight="1">
      <c r="A1430" s="3">
        <v>11051602</v>
      </c>
      <c r="B1430" s="2">
        <v>10890080</v>
      </c>
      <c r="C1430" s="3">
        <v>0</v>
      </c>
      <c r="D1430" s="2"/>
      <c r="E1430" s="3">
        <v>10801325</v>
      </c>
      <c r="G1430" s="46" t="s">
        <v>1192</v>
      </c>
      <c r="H1430" s="46" t="s">
        <v>808</v>
      </c>
      <c r="I1430" s="2"/>
      <c r="J1430" s="2"/>
    </row>
    <row r="1431" spans="1:10" ht="15" customHeight="1">
      <c r="A1431" s="3">
        <v>11051603</v>
      </c>
      <c r="B1431" s="2">
        <v>10890081</v>
      </c>
      <c r="C1431" s="3">
        <v>0</v>
      </c>
      <c r="D1431" s="2"/>
      <c r="E1431" s="3">
        <v>10801325</v>
      </c>
      <c r="G1431" s="46" t="s">
        <v>1192</v>
      </c>
      <c r="H1431" s="46" t="s">
        <v>808</v>
      </c>
      <c r="I1431" s="2"/>
      <c r="J1431" s="2"/>
    </row>
    <row r="1432" spans="1:10" ht="15" customHeight="1">
      <c r="A1432" s="3">
        <v>11051604</v>
      </c>
      <c r="B1432" s="2">
        <v>10890082</v>
      </c>
      <c r="C1432" s="3">
        <v>0</v>
      </c>
      <c r="D1432" s="2"/>
      <c r="E1432" s="3">
        <v>10801326</v>
      </c>
      <c r="G1432" s="46" t="s">
        <v>1193</v>
      </c>
      <c r="H1432" s="46" t="s">
        <v>808</v>
      </c>
      <c r="I1432" s="2"/>
      <c r="J1432" s="2"/>
    </row>
    <row r="1433" spans="1:10" ht="15" customHeight="1">
      <c r="A1433" s="3">
        <v>11051605</v>
      </c>
      <c r="B1433" s="2">
        <v>10890083</v>
      </c>
      <c r="C1433" s="3">
        <v>0</v>
      </c>
      <c r="D1433" s="2"/>
      <c r="E1433" s="3">
        <v>10801326</v>
      </c>
      <c r="G1433" s="46" t="s">
        <v>1193</v>
      </c>
      <c r="H1433" s="46" t="s">
        <v>808</v>
      </c>
      <c r="I1433" s="2"/>
      <c r="J1433" s="2"/>
    </row>
    <row r="1434" spans="1:10" ht="15" customHeight="1">
      <c r="A1434" s="3">
        <v>11051606</v>
      </c>
      <c r="B1434" s="2">
        <v>10890084</v>
      </c>
      <c r="C1434" s="3">
        <v>0</v>
      </c>
      <c r="D1434" s="2"/>
      <c r="E1434" s="3">
        <v>10801326</v>
      </c>
      <c r="G1434" s="46" t="s">
        <v>1193</v>
      </c>
      <c r="H1434" s="46" t="s">
        <v>808</v>
      </c>
      <c r="I1434" s="2"/>
      <c r="J1434" s="2"/>
    </row>
    <row r="1435" spans="1:10" ht="15" customHeight="1">
      <c r="A1435" s="3">
        <v>11051607</v>
      </c>
      <c r="B1435" s="2">
        <v>10890085</v>
      </c>
      <c r="C1435" s="3">
        <v>0</v>
      </c>
      <c r="D1435" s="2"/>
      <c r="E1435" s="3">
        <v>10801326</v>
      </c>
      <c r="G1435" s="46" t="s">
        <v>1193</v>
      </c>
      <c r="H1435" s="46" t="s">
        <v>808</v>
      </c>
      <c r="I1435" s="2"/>
      <c r="J1435" s="2"/>
    </row>
    <row r="1436" spans="1:10" ht="15" customHeight="1">
      <c r="A1436" s="3">
        <v>11051608</v>
      </c>
      <c r="B1436" s="2">
        <v>10890099</v>
      </c>
      <c r="C1436" s="3">
        <v>0</v>
      </c>
      <c r="D1436" s="2"/>
      <c r="E1436" s="3">
        <v>10801335</v>
      </c>
      <c r="G1436" s="2" t="s">
        <v>1211</v>
      </c>
      <c r="H1436" s="2" t="s">
        <v>808</v>
      </c>
      <c r="I1436" s="2"/>
      <c r="J1436" s="2"/>
    </row>
    <row r="1437" spans="1:10" ht="15" customHeight="1">
      <c r="A1437" s="3">
        <v>11051609</v>
      </c>
      <c r="B1437" s="2">
        <v>10890173</v>
      </c>
      <c r="C1437" s="3">
        <v>0</v>
      </c>
      <c r="D1437" s="2"/>
      <c r="E1437" s="3">
        <v>10801336</v>
      </c>
      <c r="G1437" s="2" t="s">
        <v>1212</v>
      </c>
      <c r="H1437" s="2" t="s">
        <v>808</v>
      </c>
      <c r="I1437" s="2"/>
      <c r="J1437" s="2"/>
    </row>
    <row r="1438" spans="1:10" ht="15" customHeight="1">
      <c r="A1438" s="3">
        <v>11051610</v>
      </c>
      <c r="B1438" s="2">
        <v>10890001</v>
      </c>
      <c r="C1438" s="3">
        <v>0</v>
      </c>
      <c r="D1438" s="2"/>
      <c r="E1438" s="2">
        <v>10801337</v>
      </c>
      <c r="G1438" s="46" t="s">
        <v>1213</v>
      </c>
      <c r="H1438" s="46" t="s">
        <v>276</v>
      </c>
      <c r="I1438" s="2"/>
      <c r="J1438" s="2"/>
    </row>
    <row r="1439" spans="1:10" ht="15" customHeight="1">
      <c r="A1439" s="3">
        <v>11051611</v>
      </c>
      <c r="B1439" s="2">
        <v>10890001</v>
      </c>
      <c r="C1439" s="3">
        <v>0</v>
      </c>
      <c r="D1439" s="2"/>
      <c r="E1439" s="2">
        <v>10801338</v>
      </c>
      <c r="G1439" s="46" t="s">
        <v>1214</v>
      </c>
      <c r="H1439" s="46" t="s">
        <v>276</v>
      </c>
      <c r="I1439" s="2"/>
      <c r="J1439" s="2"/>
    </row>
    <row r="1440" spans="1:10" ht="15" customHeight="1">
      <c r="A1440" s="3">
        <v>11051612</v>
      </c>
      <c r="B1440" s="2">
        <v>10890515</v>
      </c>
      <c r="C1440" s="3">
        <v>0</v>
      </c>
      <c r="D1440" s="2"/>
      <c r="E1440" s="2">
        <v>10801339</v>
      </c>
      <c r="G1440" s="46" t="s">
        <v>1215</v>
      </c>
      <c r="H1440" s="46" t="s">
        <v>276</v>
      </c>
      <c r="I1440" s="2"/>
      <c r="J1440" s="2"/>
    </row>
    <row r="1441" spans="1:10" ht="15" customHeight="1">
      <c r="A1441" s="3">
        <v>11051613</v>
      </c>
      <c r="B1441" s="2">
        <v>10890516</v>
      </c>
      <c r="C1441" s="3">
        <v>0</v>
      </c>
      <c r="D1441" s="2"/>
      <c r="E1441" s="2">
        <v>10801339</v>
      </c>
      <c r="G1441" s="46" t="s">
        <v>1215</v>
      </c>
      <c r="H1441" s="46" t="s">
        <v>276</v>
      </c>
      <c r="I1441" s="2"/>
      <c r="J1441" s="2"/>
    </row>
    <row r="1442" spans="1:10" ht="15" customHeight="1">
      <c r="A1442" s="3">
        <v>11051614</v>
      </c>
      <c r="B1442" s="2">
        <v>10890517</v>
      </c>
      <c r="C1442" s="3">
        <v>0</v>
      </c>
      <c r="D1442" s="2"/>
      <c r="E1442" s="2">
        <v>10801339</v>
      </c>
      <c r="G1442" s="46" t="s">
        <v>1215</v>
      </c>
      <c r="H1442" s="46" t="s">
        <v>276</v>
      </c>
      <c r="I1442" s="2"/>
      <c r="J1442" s="2"/>
    </row>
    <row r="1443" spans="1:10" ht="15" customHeight="1">
      <c r="A1443" s="3">
        <v>11051615</v>
      </c>
      <c r="B1443" s="2">
        <v>10890515</v>
      </c>
      <c r="C1443" s="3">
        <v>0</v>
      </c>
      <c r="D1443" s="2"/>
      <c r="E1443" s="2">
        <v>10801340</v>
      </c>
      <c r="G1443" s="46" t="s">
        <v>1215</v>
      </c>
      <c r="H1443" s="46" t="s">
        <v>276</v>
      </c>
      <c r="I1443" s="2"/>
      <c r="J1443" s="2"/>
    </row>
    <row r="1444" spans="1:10" ht="15" customHeight="1">
      <c r="A1444" s="3">
        <v>11051616</v>
      </c>
      <c r="B1444" s="2">
        <v>10890516</v>
      </c>
      <c r="C1444" s="3">
        <v>0</v>
      </c>
      <c r="D1444" s="2"/>
      <c r="E1444" s="2">
        <v>10801340</v>
      </c>
      <c r="G1444" s="46" t="s">
        <v>1215</v>
      </c>
      <c r="H1444" s="46" t="s">
        <v>276</v>
      </c>
      <c r="I1444" s="2"/>
      <c r="J1444" s="2"/>
    </row>
    <row r="1445" spans="1:10" ht="15" customHeight="1">
      <c r="A1445" s="3">
        <v>11051617</v>
      </c>
      <c r="B1445" s="2">
        <v>10890517</v>
      </c>
      <c r="C1445" s="3">
        <v>0</v>
      </c>
      <c r="D1445" s="2"/>
      <c r="E1445" s="2">
        <v>10801340</v>
      </c>
      <c r="G1445" s="46" t="s">
        <v>1215</v>
      </c>
      <c r="H1445" s="46" t="s">
        <v>276</v>
      </c>
      <c r="I1445" s="2"/>
      <c r="J1445" s="2"/>
    </row>
    <row r="1446" spans="1:10" ht="15" customHeight="1">
      <c r="A1446" s="3">
        <v>11051618</v>
      </c>
      <c r="B1446" s="2">
        <v>10890477</v>
      </c>
      <c r="C1446" s="2">
        <v>0</v>
      </c>
      <c r="D1446" s="2"/>
      <c r="E1446" s="2">
        <v>10801341</v>
      </c>
      <c r="G1446" s="2" t="s">
        <v>1217</v>
      </c>
      <c r="H1446" s="2" t="s">
        <v>808</v>
      </c>
      <c r="I1446" s="2"/>
      <c r="J1446" s="2"/>
    </row>
    <row r="1447" spans="1:10" ht="15" customHeight="1">
      <c r="A1447" s="3">
        <v>11051619</v>
      </c>
      <c r="B1447" s="2">
        <v>10890478</v>
      </c>
      <c r="C1447" s="2">
        <v>0</v>
      </c>
      <c r="D1447" s="2"/>
      <c r="E1447" s="2">
        <v>10801342</v>
      </c>
      <c r="G1447" s="2" t="s">
        <v>1218</v>
      </c>
      <c r="H1447" s="2" t="s">
        <v>808</v>
      </c>
      <c r="I1447" s="2"/>
      <c r="J1447" s="2"/>
    </row>
    <row r="1448" spans="1:10" ht="15" customHeight="1">
      <c r="A1448" s="3">
        <v>11051620</v>
      </c>
      <c r="B1448" s="2">
        <v>10890479</v>
      </c>
      <c r="C1448" s="2">
        <v>0</v>
      </c>
      <c r="D1448" s="2"/>
      <c r="E1448" s="2">
        <v>10801343</v>
      </c>
      <c r="G1448" s="2" t="s">
        <v>1219</v>
      </c>
      <c r="H1448" s="2" t="s">
        <v>808</v>
      </c>
      <c r="I1448" s="2"/>
      <c r="J1448" s="2"/>
    </row>
    <row r="1449" spans="1:10" ht="15" customHeight="1">
      <c r="A1449" s="3">
        <v>11051621</v>
      </c>
      <c r="B1449" s="2">
        <v>10890480</v>
      </c>
      <c r="C1449" s="2">
        <v>0</v>
      </c>
      <c r="D1449" s="2"/>
      <c r="E1449" s="2">
        <v>10801344</v>
      </c>
      <c r="G1449" s="2" t="s">
        <v>1220</v>
      </c>
      <c r="H1449" s="2" t="s">
        <v>808</v>
      </c>
      <c r="I1449" s="2"/>
      <c r="J1449" s="2"/>
    </row>
    <row r="1450" spans="1:10" ht="15" customHeight="1">
      <c r="A1450" s="3">
        <v>11051622</v>
      </c>
      <c r="B1450" s="2">
        <v>10890481</v>
      </c>
      <c r="C1450" s="2">
        <v>0</v>
      </c>
      <c r="D1450" s="2"/>
      <c r="E1450" s="2">
        <v>10801345</v>
      </c>
      <c r="G1450" s="2" t="s">
        <v>1221</v>
      </c>
      <c r="H1450" s="2" t="s">
        <v>808</v>
      </c>
      <c r="I1450" s="2"/>
      <c r="J1450" s="2"/>
    </row>
    <row r="1451" spans="1:10" ht="15" customHeight="1">
      <c r="A1451" s="3">
        <v>11051623</v>
      </c>
      <c r="B1451" s="2">
        <v>10890003</v>
      </c>
      <c r="C1451" s="3">
        <v>0</v>
      </c>
      <c r="D1451" s="2"/>
      <c r="E1451" s="2">
        <v>10801346</v>
      </c>
      <c r="G1451" s="2" t="s">
        <v>1222</v>
      </c>
      <c r="H1451" s="2" t="s">
        <v>808</v>
      </c>
      <c r="I1451" s="2"/>
      <c r="J1451" s="2"/>
    </row>
    <row r="1452" spans="1:10" ht="15" customHeight="1">
      <c r="A1452" s="3">
        <v>11051624</v>
      </c>
      <c r="B1452" s="2">
        <v>10890010</v>
      </c>
      <c r="C1452" s="3">
        <v>0</v>
      </c>
      <c r="D1452" s="2"/>
      <c r="E1452" s="2">
        <v>10801347</v>
      </c>
      <c r="G1452" s="3" t="s">
        <v>1223</v>
      </c>
      <c r="H1452" s="46" t="s">
        <v>808</v>
      </c>
      <c r="I1452" s="2"/>
      <c r="J1452" s="2"/>
    </row>
    <row r="1453" spans="1:10" ht="15" customHeight="1">
      <c r="A1453" s="3">
        <v>11051625</v>
      </c>
      <c r="B1453" s="2">
        <v>10890472</v>
      </c>
      <c r="C1453" s="3">
        <v>0</v>
      </c>
      <c r="D1453" s="2"/>
      <c r="E1453" s="2">
        <v>10801348</v>
      </c>
      <c r="G1453" s="2" t="s">
        <v>1224</v>
      </c>
      <c r="H1453" s="2" t="s">
        <v>808</v>
      </c>
      <c r="I1453" s="2"/>
      <c r="J1453" s="2"/>
    </row>
    <row r="1454" spans="1:10" ht="15" customHeight="1">
      <c r="A1454" s="3">
        <v>11051626</v>
      </c>
      <c r="B1454" s="2">
        <v>10890473</v>
      </c>
      <c r="C1454" s="3">
        <v>0</v>
      </c>
      <c r="D1454" s="2"/>
      <c r="E1454" s="2">
        <v>10801349</v>
      </c>
      <c r="G1454" s="2" t="s">
        <v>1225</v>
      </c>
      <c r="H1454" s="2" t="s">
        <v>808</v>
      </c>
      <c r="I1454" s="2"/>
      <c r="J1454" s="2"/>
    </row>
    <row r="1455" spans="1:10" ht="15" customHeight="1">
      <c r="A1455" s="3">
        <v>11051627</v>
      </c>
      <c r="B1455" s="2">
        <v>10890343</v>
      </c>
      <c r="C1455" s="3">
        <v>0</v>
      </c>
      <c r="D1455" s="2"/>
      <c r="E1455" s="3">
        <v>10801350</v>
      </c>
      <c r="G1455" s="87">
        <v>1239148</v>
      </c>
      <c r="H1455" s="2" t="s">
        <v>1228</v>
      </c>
      <c r="I1455" s="2"/>
      <c r="J1455" s="2"/>
    </row>
    <row r="1456" spans="1:10" ht="15" customHeight="1">
      <c r="A1456" s="3">
        <v>11051628</v>
      </c>
      <c r="B1456" s="2">
        <v>10890343</v>
      </c>
      <c r="C1456" s="3">
        <v>0</v>
      </c>
      <c r="D1456" s="2"/>
      <c r="E1456" s="3">
        <v>10801351</v>
      </c>
      <c r="G1456" s="87">
        <v>1239148</v>
      </c>
      <c r="H1456" s="2" t="s">
        <v>1228</v>
      </c>
      <c r="I1456" s="2"/>
      <c r="J1456" s="2"/>
    </row>
    <row r="1457" spans="1:10" ht="15" customHeight="1">
      <c r="A1457" s="3">
        <v>11051629</v>
      </c>
      <c r="B1457" s="2">
        <v>10890343</v>
      </c>
      <c r="C1457" s="3">
        <v>0</v>
      </c>
      <c r="D1457" s="2"/>
      <c r="E1457" s="3">
        <v>10801352</v>
      </c>
      <c r="G1457" s="87">
        <v>1239148</v>
      </c>
      <c r="H1457" s="2" t="s">
        <v>1228</v>
      </c>
      <c r="I1457" s="2"/>
      <c r="J1457" s="2"/>
    </row>
    <row r="1458" spans="1:10" ht="15" customHeight="1">
      <c r="A1458" s="3">
        <v>11051630</v>
      </c>
      <c r="B1458" s="2">
        <v>10890343</v>
      </c>
      <c r="C1458" s="3">
        <v>0</v>
      </c>
      <c r="D1458" s="2"/>
      <c r="E1458" s="3">
        <v>10801353</v>
      </c>
      <c r="G1458" s="87">
        <v>1239148</v>
      </c>
      <c r="H1458" s="2" t="s">
        <v>1228</v>
      </c>
      <c r="I1458" s="2"/>
      <c r="J1458" s="2"/>
    </row>
    <row r="1459" spans="1:10" ht="15" customHeight="1">
      <c r="A1459" s="3">
        <v>11051631</v>
      </c>
      <c r="B1459" s="2">
        <v>10890343</v>
      </c>
      <c r="C1459" s="3">
        <v>0</v>
      </c>
      <c r="D1459" s="2"/>
      <c r="E1459" s="3">
        <v>10801354</v>
      </c>
      <c r="G1459" s="87">
        <v>1239148</v>
      </c>
      <c r="H1459" s="2" t="s">
        <v>1228</v>
      </c>
      <c r="I1459" s="2"/>
      <c r="J1459" s="2"/>
    </row>
    <row r="1460" spans="1:10" ht="15" customHeight="1">
      <c r="A1460" s="3">
        <v>11051632</v>
      </c>
      <c r="B1460" s="2">
        <v>10890343</v>
      </c>
      <c r="C1460" s="3">
        <v>0</v>
      </c>
      <c r="D1460" s="2"/>
      <c r="E1460" s="3">
        <v>10801355</v>
      </c>
      <c r="G1460" s="87">
        <v>1239148</v>
      </c>
      <c r="H1460" s="2" t="s">
        <v>1228</v>
      </c>
      <c r="I1460" s="2"/>
      <c r="J1460" s="2"/>
    </row>
    <row r="1461" spans="1:10" ht="15" customHeight="1">
      <c r="A1461" s="3">
        <v>11051633</v>
      </c>
      <c r="B1461" s="2">
        <v>10890343</v>
      </c>
      <c r="C1461" s="3">
        <v>0</v>
      </c>
      <c r="D1461" s="2"/>
      <c r="E1461" s="3">
        <v>10801356</v>
      </c>
      <c r="G1461" s="87">
        <v>1239148</v>
      </c>
      <c r="H1461" s="2" t="s">
        <v>1228</v>
      </c>
      <c r="I1461" s="2"/>
      <c r="J1461" s="2"/>
    </row>
    <row r="1462" spans="1:10" ht="15" customHeight="1">
      <c r="A1462" s="3">
        <v>11051634</v>
      </c>
      <c r="B1462" s="2">
        <v>10890344</v>
      </c>
      <c r="C1462" s="3">
        <v>0</v>
      </c>
      <c r="D1462" s="2"/>
      <c r="E1462" s="3">
        <v>10801357</v>
      </c>
      <c r="G1462" s="87">
        <v>1239148</v>
      </c>
      <c r="H1462" s="2" t="s">
        <v>1228</v>
      </c>
      <c r="I1462" s="2"/>
      <c r="J1462" s="2"/>
    </row>
    <row r="1463" spans="1:10" ht="15" customHeight="1">
      <c r="A1463" s="3">
        <v>11051635</v>
      </c>
      <c r="B1463" s="2">
        <v>10890344</v>
      </c>
      <c r="C1463" s="3">
        <v>0</v>
      </c>
      <c r="D1463" s="2"/>
      <c r="E1463" s="3">
        <v>10801358</v>
      </c>
      <c r="G1463" s="87">
        <v>1239148</v>
      </c>
      <c r="H1463" s="2" t="s">
        <v>1228</v>
      </c>
      <c r="I1463" s="2"/>
      <c r="J1463" s="2"/>
    </row>
    <row r="1464" spans="1:10" ht="15" customHeight="1">
      <c r="A1464" s="3">
        <v>11051636</v>
      </c>
      <c r="B1464" s="2">
        <v>10890344</v>
      </c>
      <c r="C1464" s="3">
        <v>0</v>
      </c>
      <c r="D1464" s="2"/>
      <c r="E1464" s="3">
        <v>10801359</v>
      </c>
      <c r="G1464" s="87">
        <v>1239148</v>
      </c>
      <c r="H1464" s="2" t="s">
        <v>1228</v>
      </c>
      <c r="I1464" s="2"/>
      <c r="J1464" s="2"/>
    </row>
    <row r="1465" spans="1:10" ht="15" customHeight="1">
      <c r="A1465" s="3">
        <v>11051637</v>
      </c>
      <c r="B1465" s="2">
        <v>10890344</v>
      </c>
      <c r="C1465" s="3">
        <v>0</v>
      </c>
      <c r="D1465" s="2"/>
      <c r="E1465" s="3">
        <v>10801360</v>
      </c>
      <c r="G1465" s="87">
        <v>1239148</v>
      </c>
      <c r="H1465" s="2" t="s">
        <v>1228</v>
      </c>
      <c r="I1465" s="2"/>
      <c r="J1465" s="2"/>
    </row>
    <row r="1466" spans="1:10" ht="15" customHeight="1">
      <c r="A1466" s="3">
        <v>11051638</v>
      </c>
      <c r="B1466" s="2">
        <v>10890344</v>
      </c>
      <c r="C1466" s="3">
        <v>0</v>
      </c>
      <c r="D1466" s="2"/>
      <c r="E1466" s="3">
        <v>10801361</v>
      </c>
      <c r="G1466" s="87">
        <v>1239148</v>
      </c>
      <c r="H1466" s="2" t="s">
        <v>1228</v>
      </c>
      <c r="I1466" s="2"/>
      <c r="J1466" s="2"/>
    </row>
    <row r="1467" spans="1:10" ht="15" customHeight="1">
      <c r="A1467" s="3">
        <v>11051639</v>
      </c>
      <c r="B1467" s="2">
        <v>10890344</v>
      </c>
      <c r="C1467" s="3">
        <v>0</v>
      </c>
      <c r="D1467" s="2"/>
      <c r="E1467" s="3">
        <v>10801362</v>
      </c>
      <c r="G1467" s="87">
        <v>1239148</v>
      </c>
      <c r="H1467" s="2" t="s">
        <v>1228</v>
      </c>
      <c r="I1467" s="2"/>
      <c r="J1467" s="2"/>
    </row>
    <row r="1468" spans="1:10" ht="15" customHeight="1">
      <c r="A1468" s="3">
        <v>11051640</v>
      </c>
      <c r="B1468" s="2">
        <v>10890345</v>
      </c>
      <c r="C1468" s="3">
        <v>0</v>
      </c>
      <c r="D1468" s="2"/>
      <c r="E1468" s="3">
        <v>10801363</v>
      </c>
      <c r="G1468" s="87">
        <v>1239148</v>
      </c>
      <c r="H1468" s="2" t="s">
        <v>1228</v>
      </c>
      <c r="I1468" s="2"/>
      <c r="J1468" s="2"/>
    </row>
    <row r="1469" spans="1:10" ht="15" customHeight="1">
      <c r="A1469" s="3">
        <v>11051641</v>
      </c>
      <c r="B1469" s="2">
        <v>10890345</v>
      </c>
      <c r="C1469" s="3">
        <v>0</v>
      </c>
      <c r="D1469" s="2"/>
      <c r="E1469" s="3">
        <v>10801364</v>
      </c>
      <c r="G1469" s="87">
        <v>1239148</v>
      </c>
      <c r="H1469" s="2" t="s">
        <v>1228</v>
      </c>
      <c r="I1469" s="2"/>
      <c r="J1469" s="2"/>
    </row>
    <row r="1470" spans="1:10" ht="15" customHeight="1">
      <c r="A1470" s="3">
        <v>11051642</v>
      </c>
      <c r="B1470" s="2">
        <v>10890345</v>
      </c>
      <c r="C1470" s="3">
        <v>0</v>
      </c>
      <c r="D1470" s="2"/>
      <c r="E1470" s="3">
        <v>10801365</v>
      </c>
      <c r="G1470" s="87">
        <v>1239148</v>
      </c>
      <c r="H1470" s="2" t="s">
        <v>1228</v>
      </c>
      <c r="I1470" s="2"/>
      <c r="J1470" s="2"/>
    </row>
    <row r="1471" spans="1:10" ht="15" customHeight="1">
      <c r="A1471" s="3">
        <v>11051643</v>
      </c>
      <c r="B1471" s="2">
        <v>10890345</v>
      </c>
      <c r="C1471" s="3">
        <v>0</v>
      </c>
      <c r="D1471" s="2"/>
      <c r="E1471" s="3">
        <v>10801366</v>
      </c>
      <c r="G1471" s="87">
        <v>1239148</v>
      </c>
      <c r="H1471" s="2" t="s">
        <v>1228</v>
      </c>
      <c r="I1471" s="2"/>
      <c r="J1471" s="2"/>
    </row>
    <row r="1472" spans="1:10" ht="15" customHeight="1">
      <c r="A1472" s="3">
        <v>11051644</v>
      </c>
      <c r="B1472" s="2">
        <v>10890345</v>
      </c>
      <c r="C1472" s="3">
        <v>0</v>
      </c>
      <c r="D1472" s="2"/>
      <c r="E1472" s="3">
        <v>10801367</v>
      </c>
      <c r="G1472" s="87">
        <v>1239148</v>
      </c>
      <c r="H1472" s="2" t="s">
        <v>1228</v>
      </c>
      <c r="I1472" s="2"/>
      <c r="J1472" s="2"/>
    </row>
    <row r="1473" spans="1:10" ht="15" customHeight="1">
      <c r="A1473" s="3">
        <v>11051645</v>
      </c>
      <c r="B1473" s="2">
        <v>10890348</v>
      </c>
      <c r="C1473" s="3">
        <v>0</v>
      </c>
      <c r="D1473" s="2"/>
      <c r="E1473" s="3">
        <v>10801368</v>
      </c>
      <c r="G1473" s="87">
        <v>1239148</v>
      </c>
      <c r="H1473" s="2" t="s">
        <v>1228</v>
      </c>
      <c r="I1473" s="2"/>
      <c r="J1473" s="2"/>
    </row>
    <row r="1474" spans="1:10" ht="15" customHeight="1">
      <c r="A1474" s="3">
        <v>11051646</v>
      </c>
      <c r="B1474" s="2">
        <v>10890348</v>
      </c>
      <c r="C1474" s="3">
        <v>0</v>
      </c>
      <c r="D1474" s="2"/>
      <c r="E1474" s="3">
        <v>10801369</v>
      </c>
      <c r="G1474" s="87">
        <v>1239148</v>
      </c>
      <c r="H1474" s="2" t="s">
        <v>1228</v>
      </c>
      <c r="I1474" s="2"/>
      <c r="J1474" s="2"/>
    </row>
    <row r="1475" spans="1:10" ht="15" customHeight="1">
      <c r="A1475" s="3">
        <v>11051647</v>
      </c>
      <c r="B1475" s="2">
        <v>10890348</v>
      </c>
      <c r="C1475" s="3">
        <v>0</v>
      </c>
      <c r="D1475" s="2"/>
      <c r="E1475" s="3">
        <v>10801370</v>
      </c>
      <c r="G1475" s="87">
        <v>1239148</v>
      </c>
      <c r="H1475" s="2" t="s">
        <v>1228</v>
      </c>
      <c r="I1475" s="2"/>
      <c r="J1475" s="2"/>
    </row>
    <row r="1476" spans="1:10" ht="15" customHeight="1">
      <c r="A1476" s="3">
        <v>11051648</v>
      </c>
      <c r="B1476" s="2">
        <v>10890348</v>
      </c>
      <c r="C1476" s="3">
        <v>0</v>
      </c>
      <c r="D1476" s="2"/>
      <c r="E1476" s="3">
        <v>10801371</v>
      </c>
      <c r="G1476" s="87">
        <v>1239148</v>
      </c>
      <c r="H1476" s="2" t="s">
        <v>1228</v>
      </c>
      <c r="I1476" s="2"/>
      <c r="J1476" s="2"/>
    </row>
    <row r="1477" spans="1:10" ht="15" customHeight="1">
      <c r="A1477" s="3">
        <v>11051649</v>
      </c>
      <c r="B1477" s="2">
        <v>10890349</v>
      </c>
      <c r="C1477" s="3">
        <v>0</v>
      </c>
      <c r="D1477" s="2"/>
      <c r="E1477" s="3">
        <v>10801372</v>
      </c>
      <c r="G1477" s="87">
        <v>1239148</v>
      </c>
      <c r="H1477" s="2" t="s">
        <v>1228</v>
      </c>
      <c r="I1477" s="2"/>
      <c r="J1477" s="2"/>
    </row>
    <row r="1478" spans="1:10" ht="15" customHeight="1">
      <c r="A1478" s="3">
        <v>11051650</v>
      </c>
      <c r="B1478" s="2">
        <v>10890001</v>
      </c>
      <c r="C1478" s="3">
        <v>0</v>
      </c>
      <c r="D1478" s="2"/>
      <c r="E1478" s="3">
        <v>10801350</v>
      </c>
      <c r="G1478" s="87">
        <v>1239148</v>
      </c>
      <c r="H1478" s="2" t="s">
        <v>1228</v>
      </c>
      <c r="I1478" s="2"/>
      <c r="J1478" s="2"/>
    </row>
    <row r="1479" spans="1:10" ht="15" customHeight="1">
      <c r="A1479" s="3">
        <v>11051651</v>
      </c>
      <c r="B1479" s="2">
        <v>10890001</v>
      </c>
      <c r="C1479" s="3">
        <v>0</v>
      </c>
      <c r="D1479" s="2"/>
      <c r="E1479" s="3">
        <v>10801351</v>
      </c>
      <c r="G1479" s="87">
        <v>1239148</v>
      </c>
      <c r="H1479" s="2" t="s">
        <v>1228</v>
      </c>
      <c r="I1479" s="2"/>
      <c r="J1479" s="2"/>
    </row>
    <row r="1480" spans="1:10" ht="15" customHeight="1">
      <c r="A1480" s="3">
        <v>11051652</v>
      </c>
      <c r="B1480" s="2">
        <v>10890001</v>
      </c>
      <c r="C1480" s="3">
        <v>0</v>
      </c>
      <c r="D1480" s="2"/>
      <c r="E1480" s="3">
        <v>10801352</v>
      </c>
      <c r="G1480" s="87">
        <v>1239148</v>
      </c>
      <c r="H1480" s="2" t="s">
        <v>1228</v>
      </c>
      <c r="I1480" s="2"/>
      <c r="J1480" s="2"/>
    </row>
    <row r="1481" spans="1:10" ht="15" customHeight="1">
      <c r="A1481" s="3">
        <v>11051653</v>
      </c>
      <c r="B1481" s="2">
        <v>10890001</v>
      </c>
      <c r="C1481" s="3">
        <v>0</v>
      </c>
      <c r="D1481" s="2"/>
      <c r="E1481" s="3">
        <v>10801353</v>
      </c>
      <c r="G1481" s="87">
        <v>1239148</v>
      </c>
      <c r="H1481" s="2" t="s">
        <v>1228</v>
      </c>
      <c r="I1481" s="2"/>
      <c r="J1481" s="2"/>
    </row>
    <row r="1482" spans="1:10" ht="15" customHeight="1">
      <c r="A1482" s="3">
        <v>11051654</v>
      </c>
      <c r="B1482" s="2">
        <v>10890001</v>
      </c>
      <c r="C1482" s="3">
        <v>0</v>
      </c>
      <c r="D1482" s="2"/>
      <c r="E1482" s="3">
        <v>10801354</v>
      </c>
      <c r="G1482" s="87">
        <v>1239148</v>
      </c>
      <c r="H1482" s="2" t="s">
        <v>1228</v>
      </c>
      <c r="I1482" s="2"/>
      <c r="J1482" s="2"/>
    </row>
    <row r="1483" spans="1:10" ht="15" customHeight="1">
      <c r="A1483" s="3">
        <v>11051655</v>
      </c>
      <c r="B1483" s="2">
        <v>10890001</v>
      </c>
      <c r="C1483" s="3">
        <v>0</v>
      </c>
      <c r="D1483" s="2"/>
      <c r="E1483" s="3">
        <v>10801355</v>
      </c>
      <c r="G1483" s="87">
        <v>1239148</v>
      </c>
      <c r="H1483" s="2" t="s">
        <v>1228</v>
      </c>
      <c r="I1483" s="2"/>
      <c r="J1483" s="2"/>
    </row>
    <row r="1484" spans="1:10" ht="15" customHeight="1">
      <c r="A1484" s="3">
        <v>11051656</v>
      </c>
      <c r="B1484" s="2">
        <v>10890001</v>
      </c>
      <c r="C1484" s="3">
        <v>0</v>
      </c>
      <c r="D1484" s="2"/>
      <c r="E1484" s="3">
        <v>10801356</v>
      </c>
      <c r="G1484" s="87">
        <v>1239148</v>
      </c>
      <c r="H1484" s="2" t="s">
        <v>1228</v>
      </c>
      <c r="I1484" s="2"/>
      <c r="J1484" s="2"/>
    </row>
    <row r="1485" spans="1:10" ht="15" customHeight="1">
      <c r="A1485" s="3">
        <v>11051657</v>
      </c>
      <c r="B1485" s="2">
        <v>10890001</v>
      </c>
      <c r="C1485" s="3">
        <v>0</v>
      </c>
      <c r="D1485" s="2"/>
      <c r="E1485" s="3">
        <v>10801357</v>
      </c>
      <c r="G1485" s="87">
        <v>1239148</v>
      </c>
      <c r="H1485" s="2" t="s">
        <v>1228</v>
      </c>
      <c r="I1485" s="2"/>
      <c r="J1485" s="2"/>
    </row>
    <row r="1486" spans="1:10" ht="15" customHeight="1">
      <c r="A1486" s="3">
        <v>11051658</v>
      </c>
      <c r="B1486" s="2">
        <v>10890001</v>
      </c>
      <c r="C1486" s="3">
        <v>0</v>
      </c>
      <c r="D1486" s="2"/>
      <c r="E1486" s="3">
        <v>10801358</v>
      </c>
      <c r="G1486" s="87">
        <v>1239148</v>
      </c>
      <c r="H1486" s="2" t="s">
        <v>1228</v>
      </c>
      <c r="I1486" s="2"/>
      <c r="J1486" s="2"/>
    </row>
    <row r="1487" spans="1:10" ht="15" customHeight="1">
      <c r="A1487" s="3">
        <v>11051659</v>
      </c>
      <c r="B1487" s="2">
        <v>10890001</v>
      </c>
      <c r="C1487" s="3">
        <v>0</v>
      </c>
      <c r="D1487" s="2"/>
      <c r="E1487" s="3">
        <v>10801359</v>
      </c>
      <c r="G1487" s="87">
        <v>1239148</v>
      </c>
      <c r="H1487" s="2" t="s">
        <v>1228</v>
      </c>
      <c r="I1487" s="2"/>
      <c r="J1487" s="2"/>
    </row>
    <row r="1488" spans="1:10" ht="15" customHeight="1">
      <c r="A1488" s="3">
        <v>11051660</v>
      </c>
      <c r="B1488" s="2">
        <v>10890001</v>
      </c>
      <c r="C1488" s="3">
        <v>0</v>
      </c>
      <c r="D1488" s="2"/>
      <c r="E1488" s="3">
        <v>10801360</v>
      </c>
      <c r="G1488" s="87">
        <v>1239148</v>
      </c>
      <c r="H1488" s="2" t="s">
        <v>1228</v>
      </c>
      <c r="I1488" s="2"/>
      <c r="J1488" s="2"/>
    </row>
    <row r="1489" spans="1:10" ht="15" customHeight="1">
      <c r="A1489" s="3">
        <v>11051661</v>
      </c>
      <c r="B1489" s="2">
        <v>10890001</v>
      </c>
      <c r="C1489" s="3">
        <v>0</v>
      </c>
      <c r="D1489" s="2"/>
      <c r="E1489" s="3">
        <v>10801361</v>
      </c>
      <c r="G1489" s="87">
        <v>1239148</v>
      </c>
      <c r="H1489" s="2" t="s">
        <v>1228</v>
      </c>
      <c r="I1489" s="2"/>
      <c r="J1489" s="2"/>
    </row>
    <row r="1490" spans="1:10" ht="15" customHeight="1">
      <c r="A1490" s="3">
        <v>11051662</v>
      </c>
      <c r="B1490" s="2">
        <v>10890001</v>
      </c>
      <c r="C1490" s="3">
        <v>0</v>
      </c>
      <c r="D1490" s="2"/>
      <c r="E1490" s="3">
        <v>10801362</v>
      </c>
      <c r="G1490" s="87">
        <v>1239148</v>
      </c>
      <c r="H1490" s="2" t="s">
        <v>1228</v>
      </c>
      <c r="I1490" s="2"/>
      <c r="J1490" s="2"/>
    </row>
    <row r="1491" spans="1:10" ht="15" customHeight="1">
      <c r="A1491" s="3">
        <v>11051663</v>
      </c>
      <c r="B1491" s="2">
        <v>10890001</v>
      </c>
      <c r="C1491" s="3">
        <v>0</v>
      </c>
      <c r="D1491" s="2"/>
      <c r="E1491" s="3">
        <v>10801363</v>
      </c>
      <c r="G1491" s="87">
        <v>1239148</v>
      </c>
      <c r="H1491" s="2" t="s">
        <v>1228</v>
      </c>
      <c r="I1491" s="2"/>
      <c r="J1491" s="2"/>
    </row>
    <row r="1492" spans="1:10" ht="15" customHeight="1">
      <c r="A1492" s="3">
        <v>11051664</v>
      </c>
      <c r="B1492" s="2">
        <v>10890001</v>
      </c>
      <c r="C1492" s="3">
        <v>0</v>
      </c>
      <c r="D1492" s="2"/>
      <c r="E1492" s="3">
        <v>10801364</v>
      </c>
      <c r="G1492" s="87">
        <v>1239148</v>
      </c>
      <c r="H1492" s="2" t="s">
        <v>1228</v>
      </c>
      <c r="I1492" s="2"/>
      <c r="J1492" s="2"/>
    </row>
    <row r="1493" spans="1:10" ht="15" customHeight="1">
      <c r="A1493" s="3">
        <v>11051665</v>
      </c>
      <c r="B1493" s="2">
        <v>10890001</v>
      </c>
      <c r="C1493" s="3">
        <v>0</v>
      </c>
      <c r="D1493" s="2"/>
      <c r="E1493" s="3">
        <v>10801365</v>
      </c>
      <c r="G1493" s="87">
        <v>1239148</v>
      </c>
      <c r="H1493" s="2" t="s">
        <v>1228</v>
      </c>
      <c r="I1493" s="2"/>
      <c r="J1493" s="2"/>
    </row>
    <row r="1494" spans="1:10" ht="15" customHeight="1">
      <c r="A1494" s="3">
        <v>11051666</v>
      </c>
      <c r="B1494" s="2">
        <v>10890001</v>
      </c>
      <c r="C1494" s="3">
        <v>0</v>
      </c>
      <c r="D1494" s="2"/>
      <c r="E1494" s="3">
        <v>10801366</v>
      </c>
      <c r="G1494" s="87">
        <v>1239148</v>
      </c>
      <c r="H1494" s="2" t="s">
        <v>1228</v>
      </c>
      <c r="I1494" s="2"/>
      <c r="J1494" s="2"/>
    </row>
    <row r="1495" spans="1:10" ht="15" customHeight="1">
      <c r="A1495" s="3">
        <v>11051667</v>
      </c>
      <c r="B1495" s="2">
        <v>10890001</v>
      </c>
      <c r="C1495" s="3">
        <v>0</v>
      </c>
      <c r="D1495" s="2"/>
      <c r="E1495" s="3">
        <v>10801367</v>
      </c>
      <c r="G1495" s="87">
        <v>1239148</v>
      </c>
      <c r="H1495" s="2" t="s">
        <v>1228</v>
      </c>
      <c r="I1495" s="2"/>
      <c r="J1495" s="2"/>
    </row>
    <row r="1496" spans="1:10" ht="15" customHeight="1">
      <c r="A1496" s="3">
        <v>11051668</v>
      </c>
      <c r="B1496" s="2">
        <v>10890001</v>
      </c>
      <c r="C1496" s="3">
        <v>0</v>
      </c>
      <c r="D1496" s="2"/>
      <c r="E1496" s="3">
        <v>10801368</v>
      </c>
      <c r="G1496" s="87">
        <v>1239148</v>
      </c>
      <c r="H1496" s="2" t="s">
        <v>1228</v>
      </c>
      <c r="I1496" s="2"/>
      <c r="J1496" s="2"/>
    </row>
    <row r="1497" spans="1:10" ht="15" customHeight="1">
      <c r="A1497" s="3">
        <v>11051669</v>
      </c>
      <c r="B1497" s="2">
        <v>10890001</v>
      </c>
      <c r="C1497" s="3">
        <v>0</v>
      </c>
      <c r="D1497" s="2"/>
      <c r="E1497" s="3">
        <v>10801369</v>
      </c>
      <c r="G1497" s="87">
        <v>1239148</v>
      </c>
      <c r="H1497" s="2" t="s">
        <v>1228</v>
      </c>
      <c r="I1497" s="2"/>
      <c r="J1497" s="2"/>
    </row>
    <row r="1498" spans="1:10" ht="15" customHeight="1">
      <c r="A1498" s="3">
        <v>11051670</v>
      </c>
      <c r="B1498" s="2">
        <v>10890001</v>
      </c>
      <c r="C1498" s="3">
        <v>0</v>
      </c>
      <c r="D1498" s="2"/>
      <c r="E1498" s="3">
        <v>10801370</v>
      </c>
      <c r="G1498" s="87">
        <v>1239148</v>
      </c>
      <c r="H1498" s="15" t="s">
        <v>1228</v>
      </c>
      <c r="I1498" s="2"/>
      <c r="J1498" s="2"/>
    </row>
    <row r="1499" spans="1:10" ht="15" customHeight="1">
      <c r="A1499" s="3">
        <v>11051671</v>
      </c>
      <c r="B1499" s="2">
        <v>10890001</v>
      </c>
      <c r="C1499" s="3">
        <v>0</v>
      </c>
      <c r="D1499" s="2"/>
      <c r="E1499" s="3">
        <v>10801371</v>
      </c>
      <c r="G1499" s="87">
        <v>1239148</v>
      </c>
      <c r="H1499" s="15" t="s">
        <v>1228</v>
      </c>
      <c r="I1499" s="2"/>
      <c r="J1499" s="2"/>
    </row>
    <row r="1500" spans="1:10" ht="15" customHeight="1">
      <c r="A1500" s="3">
        <v>11051672</v>
      </c>
      <c r="B1500" s="2">
        <v>10890001</v>
      </c>
      <c r="C1500" s="3">
        <v>0</v>
      </c>
      <c r="D1500" s="2"/>
      <c r="E1500" s="3">
        <v>10801372</v>
      </c>
      <c r="G1500" s="87">
        <v>1239148</v>
      </c>
      <c r="H1500" s="15" t="s">
        <v>1228</v>
      </c>
      <c r="I1500" s="2"/>
      <c r="J1500" s="2"/>
    </row>
    <row r="1501" spans="1:10" ht="15" customHeight="1">
      <c r="A1501" s="3">
        <v>11051673</v>
      </c>
      <c r="B1501" s="2">
        <v>10890383</v>
      </c>
      <c r="C1501" s="3">
        <v>0</v>
      </c>
      <c r="D1501" s="2"/>
      <c r="E1501" s="2">
        <v>10801318</v>
      </c>
      <c r="G1501" s="87">
        <v>1239750</v>
      </c>
      <c r="H1501" s="15" t="s">
        <v>1228</v>
      </c>
      <c r="I1501" s="2"/>
      <c r="J1501" s="2"/>
    </row>
    <row r="1502" spans="1:10" ht="15" customHeight="1">
      <c r="A1502" s="3">
        <v>11051674</v>
      </c>
      <c r="B1502" s="2">
        <v>10890383</v>
      </c>
      <c r="C1502" s="3">
        <v>0</v>
      </c>
      <c r="D1502" s="2"/>
      <c r="E1502" s="2">
        <v>10801070</v>
      </c>
      <c r="G1502" s="251">
        <v>1239964</v>
      </c>
      <c r="H1502" s="15" t="s">
        <v>1228</v>
      </c>
      <c r="I1502" s="2"/>
      <c r="J1502" s="2"/>
    </row>
    <row r="1503" spans="1:10" ht="15" customHeight="1">
      <c r="A1503" s="3">
        <v>11051675</v>
      </c>
      <c r="B1503" s="2">
        <v>10890345</v>
      </c>
      <c r="C1503" s="2">
        <v>0</v>
      </c>
      <c r="D1503" s="2"/>
      <c r="E1503" s="2">
        <v>10801070</v>
      </c>
      <c r="G1503" s="252">
        <v>1239964</v>
      </c>
      <c r="H1503" s="15" t="s">
        <v>1228</v>
      </c>
      <c r="I1503" s="2"/>
      <c r="J1503" s="2"/>
    </row>
    <row r="1504" spans="1:10" ht="15" customHeight="1">
      <c r="A1504" s="3">
        <v>11051676</v>
      </c>
      <c r="B1504" s="2">
        <v>10890474</v>
      </c>
      <c r="C1504" s="3">
        <v>0</v>
      </c>
      <c r="D1504" s="2"/>
      <c r="E1504" s="2">
        <v>10801373</v>
      </c>
      <c r="G1504" s="253" t="s">
        <v>1229</v>
      </c>
      <c r="H1504" s="254" t="s">
        <v>1031</v>
      </c>
      <c r="I1504" s="2"/>
      <c r="J1504" s="2"/>
    </row>
    <row r="1505" spans="1:10" ht="15" customHeight="1">
      <c r="A1505" s="3">
        <v>11051677</v>
      </c>
      <c r="B1505" s="2">
        <v>10950098</v>
      </c>
      <c r="C1505" s="3">
        <v>0</v>
      </c>
      <c r="D1505" s="2"/>
      <c r="E1505" s="2">
        <v>10801070</v>
      </c>
      <c r="G1505" s="255" t="s">
        <v>8458</v>
      </c>
      <c r="H1505" s="2"/>
      <c r="I1505" s="54"/>
      <c r="J1505" s="2"/>
    </row>
    <row r="1506" spans="1:10" ht="15" customHeight="1">
      <c r="A1506" s="3">
        <v>11051678</v>
      </c>
      <c r="B1506" s="2">
        <v>10950098</v>
      </c>
      <c r="C1506" s="3">
        <v>0</v>
      </c>
      <c r="D1506" s="2"/>
      <c r="E1506" s="2">
        <v>10800552</v>
      </c>
      <c r="G1506" s="2" t="s">
        <v>444</v>
      </c>
      <c r="H1506" s="2" t="s">
        <v>383</v>
      </c>
      <c r="I1506" s="54"/>
      <c r="J1506" s="2"/>
    </row>
    <row r="1507" spans="1:10" ht="15" customHeight="1">
      <c r="A1507" s="3">
        <v>11051679</v>
      </c>
      <c r="B1507" s="2">
        <v>10890031</v>
      </c>
      <c r="C1507" s="3">
        <v>0</v>
      </c>
      <c r="D1507" s="2"/>
      <c r="E1507" s="2">
        <v>10801226</v>
      </c>
      <c r="G1507" s="2" t="s">
        <v>4074</v>
      </c>
      <c r="H1507" s="2" t="s">
        <v>276</v>
      </c>
      <c r="I1507" s="54"/>
      <c r="J1507" s="2"/>
    </row>
    <row r="1508" spans="1:10" ht="15" customHeight="1">
      <c r="A1508" s="2">
        <v>11051681</v>
      </c>
      <c r="B1508" s="2">
        <v>10890001</v>
      </c>
      <c r="C1508" s="2">
        <v>0</v>
      </c>
      <c r="D1508" s="2"/>
      <c r="E1508" s="2">
        <v>10801379</v>
      </c>
      <c r="G1508" s="2" t="s">
        <v>1236</v>
      </c>
      <c r="H1508" s="2" t="s">
        <v>1237</v>
      </c>
    </row>
    <row r="1509" spans="1:10" ht="15" customHeight="1">
      <c r="A1509" s="2">
        <v>11051682</v>
      </c>
      <c r="B1509" s="2">
        <v>10890001</v>
      </c>
      <c r="C1509" s="2">
        <v>0</v>
      </c>
      <c r="D1509" s="2"/>
      <c r="E1509" s="2">
        <v>10801380</v>
      </c>
      <c r="G1509" s="2" t="s">
        <v>1238</v>
      </c>
      <c r="H1509" s="2" t="s">
        <v>1237</v>
      </c>
    </row>
    <row r="1510" spans="1:10" ht="15" customHeight="1">
      <c r="A1510" s="2">
        <v>11051683</v>
      </c>
      <c r="B1510" s="2">
        <v>10890001</v>
      </c>
      <c r="C1510" s="2">
        <v>0</v>
      </c>
      <c r="D1510" s="2"/>
      <c r="E1510" s="2">
        <v>10801381</v>
      </c>
      <c r="G1510" s="2" t="s">
        <v>1239</v>
      </c>
      <c r="H1510" s="2" t="s">
        <v>1237</v>
      </c>
    </row>
    <row r="1511" spans="1:10" ht="15" customHeight="1">
      <c r="A1511" s="2">
        <v>11051684</v>
      </c>
      <c r="B1511" s="2">
        <v>10890001</v>
      </c>
      <c r="C1511" s="2">
        <v>0</v>
      </c>
      <c r="D1511" s="2"/>
      <c r="E1511" s="2">
        <v>10801382</v>
      </c>
      <c r="G1511" s="2" t="s">
        <v>1240</v>
      </c>
      <c r="H1511" s="2" t="s">
        <v>1237</v>
      </c>
    </row>
    <row r="1512" spans="1:10" ht="15" customHeight="1">
      <c r="A1512" s="2">
        <v>11051685</v>
      </c>
      <c r="B1512" s="2">
        <v>10890001</v>
      </c>
      <c r="C1512" s="2">
        <v>0</v>
      </c>
      <c r="D1512" s="2"/>
      <c r="E1512" s="2">
        <v>10801383</v>
      </c>
      <c r="G1512" s="2" t="s">
        <v>1241</v>
      </c>
      <c r="H1512" s="2" t="s">
        <v>1237</v>
      </c>
    </row>
    <row r="1513" spans="1:10" ht="15" customHeight="1">
      <c r="A1513" s="2">
        <v>11051686</v>
      </c>
      <c r="B1513" s="2">
        <v>10890001</v>
      </c>
      <c r="C1513" s="2">
        <v>0</v>
      </c>
      <c r="D1513" s="2"/>
      <c r="E1513" s="2">
        <v>10801384</v>
      </c>
      <c r="G1513" s="2" t="s">
        <v>1242</v>
      </c>
      <c r="H1513" s="2" t="s">
        <v>1237</v>
      </c>
    </row>
    <row r="1514" spans="1:10" ht="15" customHeight="1">
      <c r="A1514" s="2">
        <v>11051687</v>
      </c>
      <c r="B1514" s="2">
        <v>10890001</v>
      </c>
      <c r="C1514" s="2">
        <v>0</v>
      </c>
      <c r="D1514" s="2"/>
      <c r="E1514" s="2">
        <v>10801385</v>
      </c>
      <c r="G1514" s="2" t="s">
        <v>1243</v>
      </c>
      <c r="H1514" s="2" t="s">
        <v>1237</v>
      </c>
    </row>
    <row r="1515" spans="1:10" ht="15" customHeight="1">
      <c r="A1515" s="2">
        <v>11051688</v>
      </c>
      <c r="B1515" s="2">
        <v>10890001</v>
      </c>
      <c r="C1515" s="2">
        <v>0</v>
      </c>
      <c r="D1515" s="2"/>
      <c r="E1515" s="2">
        <v>10801386</v>
      </c>
      <c r="G1515" s="58" t="s">
        <v>1244</v>
      </c>
      <c r="H1515" s="58" t="s">
        <v>1237</v>
      </c>
    </row>
    <row r="1516" spans="1:10" ht="15" customHeight="1">
      <c r="A1516" s="2">
        <v>11051689</v>
      </c>
      <c r="B1516" s="2">
        <v>10890001</v>
      </c>
      <c r="C1516" s="2">
        <v>0</v>
      </c>
      <c r="D1516" s="2"/>
      <c r="E1516" s="2">
        <v>10801387</v>
      </c>
      <c r="G1516" s="2">
        <v>60981</v>
      </c>
      <c r="H1516" s="3" t="s">
        <v>276</v>
      </c>
    </row>
    <row r="1517" spans="1:10" ht="15" customHeight="1">
      <c r="A1517" s="2">
        <v>11051690</v>
      </c>
      <c r="B1517" s="2">
        <v>10890001</v>
      </c>
      <c r="C1517" s="2">
        <v>0</v>
      </c>
      <c r="D1517" s="2"/>
      <c r="E1517" s="2">
        <v>10801388</v>
      </c>
      <c r="G1517" s="2">
        <v>60981</v>
      </c>
      <c r="H1517" s="3" t="s">
        <v>276</v>
      </c>
    </row>
    <row r="1518" spans="1:10" ht="15" customHeight="1">
      <c r="A1518" s="2">
        <v>11051691</v>
      </c>
      <c r="B1518" s="2">
        <v>10890001</v>
      </c>
      <c r="C1518" s="2">
        <v>0</v>
      </c>
      <c r="D1518" s="2"/>
      <c r="E1518" s="2">
        <v>10801389</v>
      </c>
      <c r="G1518" s="2">
        <v>60981</v>
      </c>
      <c r="H1518" s="3" t="s">
        <v>276</v>
      </c>
    </row>
    <row r="1519" spans="1:10" ht="15" customHeight="1">
      <c r="A1519" s="2">
        <v>11051692</v>
      </c>
      <c r="B1519" s="2">
        <v>10890001</v>
      </c>
      <c r="C1519" s="2">
        <v>0</v>
      </c>
      <c r="D1519" s="2"/>
      <c r="E1519" s="2">
        <v>10801390</v>
      </c>
      <c r="G1519" s="2">
        <v>60981</v>
      </c>
      <c r="H1519" s="3" t="s">
        <v>276</v>
      </c>
    </row>
    <row r="1520" spans="1:10" ht="15" customHeight="1">
      <c r="A1520" s="2">
        <v>11051693</v>
      </c>
      <c r="B1520" s="2">
        <v>10890001</v>
      </c>
      <c r="C1520" s="2">
        <v>0</v>
      </c>
      <c r="D1520" s="2"/>
      <c r="E1520" s="2">
        <v>10801391</v>
      </c>
      <c r="G1520" s="58">
        <v>60981</v>
      </c>
      <c r="H1520" s="3" t="s">
        <v>276</v>
      </c>
    </row>
    <row r="1521" spans="1:8" ht="15" customHeight="1">
      <c r="A1521" s="2">
        <v>11051694</v>
      </c>
      <c r="B1521" s="2">
        <v>10890092</v>
      </c>
      <c r="C1521" s="2">
        <v>0</v>
      </c>
      <c r="D1521" s="2"/>
      <c r="E1521" s="2">
        <v>10801399</v>
      </c>
      <c r="G1521" s="2" t="s">
        <v>2358</v>
      </c>
      <c r="H1521" s="61" t="s">
        <v>1031</v>
      </c>
    </row>
    <row r="1522" spans="1:8" ht="15" customHeight="1">
      <c r="A1522" s="2">
        <v>11051695</v>
      </c>
      <c r="B1522" s="2">
        <v>10890093</v>
      </c>
      <c r="C1522" s="2">
        <v>0</v>
      </c>
      <c r="D1522" s="2"/>
      <c r="E1522" s="2">
        <v>10801400</v>
      </c>
      <c r="G1522" s="2" t="s">
        <v>2359</v>
      </c>
      <c r="H1522" s="61" t="s">
        <v>1031</v>
      </c>
    </row>
    <row r="1523" spans="1:8" ht="15" customHeight="1">
      <c r="A1523" s="2">
        <v>11051696</v>
      </c>
      <c r="B1523" s="2">
        <v>10890094</v>
      </c>
      <c r="C1523" s="2">
        <v>0</v>
      </c>
      <c r="D1523" s="2"/>
      <c r="E1523" s="2">
        <v>10801404</v>
      </c>
      <c r="G1523" s="2" t="s">
        <v>2362</v>
      </c>
      <c r="H1523" s="61" t="s">
        <v>1031</v>
      </c>
    </row>
    <row r="1524" spans="1:8" ht="15" customHeight="1">
      <c r="A1524" s="2">
        <v>11051697</v>
      </c>
      <c r="B1524" s="2">
        <v>20000194</v>
      </c>
      <c r="C1524" s="2">
        <v>0</v>
      </c>
      <c r="D1524" s="2"/>
      <c r="E1524" s="2">
        <v>10801407</v>
      </c>
      <c r="G1524" s="17" t="s">
        <v>1269</v>
      </c>
      <c r="H1524" s="61" t="s">
        <v>808</v>
      </c>
    </row>
    <row r="1525" spans="1:8" ht="15" customHeight="1">
      <c r="A1525" s="2">
        <v>11051698</v>
      </c>
      <c r="B1525" s="2">
        <v>20000195</v>
      </c>
      <c r="C1525" s="2">
        <v>0</v>
      </c>
      <c r="D1525" s="2"/>
      <c r="E1525" s="2">
        <v>10801407</v>
      </c>
      <c r="G1525" s="17" t="s">
        <v>1269</v>
      </c>
      <c r="H1525" s="61" t="s">
        <v>808</v>
      </c>
    </row>
    <row r="1526" spans="1:8" ht="15" customHeight="1">
      <c r="A1526" s="2">
        <v>11051699</v>
      </c>
      <c r="B1526" s="2">
        <v>20000196</v>
      </c>
      <c r="C1526" s="2">
        <v>0</v>
      </c>
      <c r="D1526" s="2"/>
      <c r="E1526" s="2">
        <v>10801412</v>
      </c>
      <c r="G1526" s="17" t="s">
        <v>1274</v>
      </c>
      <c r="H1526" s="61" t="s">
        <v>1031</v>
      </c>
    </row>
    <row r="1527" spans="1:8" ht="15" customHeight="1">
      <c r="A1527" s="2">
        <v>11051700</v>
      </c>
      <c r="B1527" s="2">
        <v>20000197</v>
      </c>
      <c r="C1527" s="2">
        <v>0</v>
      </c>
      <c r="D1527" s="2"/>
      <c r="E1527" s="2">
        <v>10801413</v>
      </c>
      <c r="G1527" s="63" t="s">
        <v>1275</v>
      </c>
      <c r="H1527" s="101" t="s">
        <v>1031</v>
      </c>
    </row>
    <row r="1528" spans="1:8" ht="15" customHeight="1">
      <c r="A1528" s="2">
        <v>11051701</v>
      </c>
      <c r="B1528" s="2">
        <v>10890365</v>
      </c>
      <c r="C1528" s="2">
        <v>0</v>
      </c>
      <c r="D1528" s="2"/>
      <c r="E1528" s="2">
        <v>10801421</v>
      </c>
      <c r="G1528" s="2"/>
      <c r="H1528" s="2"/>
    </row>
    <row r="1529" spans="1:8" ht="15" customHeight="1">
      <c r="A1529" s="2">
        <v>11051702</v>
      </c>
      <c r="B1529" s="2">
        <v>10890366</v>
      </c>
      <c r="C1529" s="2">
        <v>0</v>
      </c>
      <c r="D1529" s="2"/>
      <c r="E1529" s="2">
        <v>10801422</v>
      </c>
      <c r="G1529" s="2"/>
      <c r="H1529" s="2"/>
    </row>
    <row r="1530" spans="1:8" ht="15" customHeight="1">
      <c r="A1530" s="2">
        <v>11051703</v>
      </c>
      <c r="B1530" s="2">
        <v>10890367</v>
      </c>
      <c r="C1530" s="2">
        <v>0</v>
      </c>
      <c r="D1530" s="2"/>
      <c r="E1530" s="2">
        <v>10801422</v>
      </c>
      <c r="G1530" s="2"/>
      <c r="H1530" s="2"/>
    </row>
    <row r="1531" spans="1:8" ht="15" customHeight="1">
      <c r="A1531" s="2">
        <v>11051704</v>
      </c>
      <c r="B1531" s="2">
        <v>10890368</v>
      </c>
      <c r="C1531" s="2">
        <v>0</v>
      </c>
      <c r="D1531" s="2"/>
      <c r="E1531" s="2">
        <v>10801423</v>
      </c>
      <c r="G1531" s="2"/>
      <c r="H1531" s="2"/>
    </row>
    <row r="1532" spans="1:8" ht="15" customHeight="1">
      <c r="A1532" s="2">
        <v>11051705</v>
      </c>
      <c r="B1532" s="2">
        <v>10890369</v>
      </c>
      <c r="C1532" s="2">
        <v>0</v>
      </c>
      <c r="D1532" s="2"/>
      <c r="E1532" s="2">
        <v>10801423</v>
      </c>
      <c r="G1532" s="2"/>
      <c r="H1532" s="2"/>
    </row>
    <row r="1533" spans="1:8" ht="15" customHeight="1">
      <c r="A1533" s="2">
        <v>11051706</v>
      </c>
      <c r="B1533" s="2">
        <v>10890370</v>
      </c>
      <c r="C1533" s="2">
        <v>0</v>
      </c>
      <c r="D1533" s="2"/>
      <c r="E1533" s="2">
        <v>10801424</v>
      </c>
      <c r="G1533" s="2"/>
      <c r="H1533" s="2"/>
    </row>
    <row r="1534" spans="1:8" ht="15" customHeight="1">
      <c r="A1534" s="2">
        <v>11051707</v>
      </c>
      <c r="B1534" s="2">
        <v>10890537</v>
      </c>
      <c r="C1534" s="2">
        <v>0</v>
      </c>
      <c r="D1534" s="2"/>
      <c r="E1534" s="2">
        <v>10801425</v>
      </c>
      <c r="G1534" s="2"/>
      <c r="H1534" s="2"/>
    </row>
    <row r="1535" spans="1:8" ht="15" customHeight="1">
      <c r="A1535" s="2">
        <v>11051708</v>
      </c>
      <c r="B1535" s="2">
        <v>10890538</v>
      </c>
      <c r="C1535" s="2">
        <v>0</v>
      </c>
      <c r="D1535" s="2"/>
      <c r="E1535" s="2">
        <v>10801426</v>
      </c>
      <c r="G1535" s="2"/>
      <c r="H1535" s="2"/>
    </row>
    <row r="1536" spans="1:8" ht="15" customHeight="1">
      <c r="A1536" s="2">
        <v>11051709</v>
      </c>
      <c r="B1536" s="2">
        <v>10890369</v>
      </c>
      <c r="C1536" s="2">
        <v>0</v>
      </c>
      <c r="D1536" s="2"/>
      <c r="E1536" s="2">
        <v>10801431</v>
      </c>
      <c r="G1536" s="17" t="s">
        <v>739</v>
      </c>
      <c r="H1536" s="2" t="s">
        <v>276</v>
      </c>
    </row>
    <row r="1537" spans="1:8" ht="15" customHeight="1">
      <c r="A1537" s="2">
        <v>11051710</v>
      </c>
      <c r="B1537" s="2">
        <v>10890370</v>
      </c>
      <c r="C1537" s="2">
        <v>0</v>
      </c>
      <c r="D1537" s="2"/>
      <c r="E1537" s="2">
        <v>10801432</v>
      </c>
      <c r="G1537" s="17" t="s">
        <v>733</v>
      </c>
      <c r="H1537" s="2" t="s">
        <v>276</v>
      </c>
    </row>
    <row r="1538" spans="1:8" ht="15" customHeight="1">
      <c r="A1538" s="2">
        <v>11051711</v>
      </c>
      <c r="B1538" s="3">
        <v>30000012</v>
      </c>
      <c r="C1538" s="2">
        <v>0</v>
      </c>
      <c r="D1538" s="2"/>
      <c r="E1538" s="3">
        <v>10801439</v>
      </c>
      <c r="G1538" s="2" t="s">
        <v>1308</v>
      </c>
      <c r="H1538" s="2" t="s">
        <v>276</v>
      </c>
    </row>
    <row r="1539" spans="1:8" ht="15" customHeight="1">
      <c r="A1539" s="13">
        <v>11051712</v>
      </c>
      <c r="B1539" s="13">
        <v>10890349</v>
      </c>
      <c r="C1539" s="13">
        <v>0</v>
      </c>
      <c r="D1539" s="13"/>
      <c r="E1539" s="13">
        <v>10800876</v>
      </c>
      <c r="G1539" s="58"/>
      <c r="H1539" s="58"/>
    </row>
    <row r="1540" spans="1:8" ht="15" customHeight="1">
      <c r="A1540" s="2">
        <v>11051713</v>
      </c>
      <c r="B1540" s="3">
        <v>10890425</v>
      </c>
      <c r="C1540" s="3">
        <v>0</v>
      </c>
      <c r="D1540" s="2"/>
      <c r="E1540" s="3">
        <v>10801441</v>
      </c>
      <c r="G1540" s="2" t="s">
        <v>1315</v>
      </c>
      <c r="H1540" s="2" t="s">
        <v>276</v>
      </c>
    </row>
    <row r="1541" spans="1:8" ht="15" customHeight="1">
      <c r="A1541" s="3">
        <v>11051714</v>
      </c>
      <c r="B1541" s="2">
        <v>10890198</v>
      </c>
      <c r="C1541" s="3">
        <v>0</v>
      </c>
      <c r="D1541" s="2"/>
      <c r="E1541" s="2">
        <v>10801443</v>
      </c>
      <c r="G1541" s="3" t="s">
        <v>1317</v>
      </c>
      <c r="H1541" s="2" t="s">
        <v>276</v>
      </c>
    </row>
    <row r="1542" spans="1:8" ht="15" customHeight="1">
      <c r="A1542" s="3">
        <v>11051715</v>
      </c>
      <c r="B1542" s="2">
        <v>10890199</v>
      </c>
      <c r="C1542" s="3">
        <v>0</v>
      </c>
      <c r="D1542" s="2"/>
      <c r="E1542" s="2">
        <v>10801444</v>
      </c>
      <c r="G1542" s="3" t="s">
        <v>1318</v>
      </c>
      <c r="H1542" s="2" t="s">
        <v>276</v>
      </c>
    </row>
    <row r="1543" spans="1:8" ht="15" customHeight="1">
      <c r="A1543" s="3">
        <v>11051716</v>
      </c>
      <c r="B1543" s="2">
        <v>10890200</v>
      </c>
      <c r="C1543" s="3">
        <v>0</v>
      </c>
      <c r="D1543" s="2"/>
      <c r="E1543" s="2">
        <v>10801445</v>
      </c>
      <c r="G1543" s="3" t="s">
        <v>1319</v>
      </c>
      <c r="H1543" s="2" t="s">
        <v>276</v>
      </c>
    </row>
    <row r="1544" spans="1:8" ht="15" customHeight="1">
      <c r="A1544" s="2">
        <v>11051717</v>
      </c>
      <c r="B1544" s="2">
        <v>10890201</v>
      </c>
      <c r="C1544" s="3">
        <v>0</v>
      </c>
      <c r="D1544" s="2"/>
      <c r="E1544" s="2">
        <v>10801446</v>
      </c>
      <c r="G1544" s="3" t="s">
        <v>1320</v>
      </c>
      <c r="H1544" s="2" t="s">
        <v>276</v>
      </c>
    </row>
    <row r="1545" spans="1:8" ht="15" customHeight="1">
      <c r="A1545" s="3">
        <v>11051718</v>
      </c>
      <c r="B1545" s="2">
        <v>10890198</v>
      </c>
      <c r="C1545" s="3">
        <v>0</v>
      </c>
      <c r="D1545" s="2"/>
      <c r="E1545" s="2">
        <v>10801447</v>
      </c>
      <c r="G1545" s="59" t="s">
        <v>1321</v>
      </c>
      <c r="H1545" s="67" t="s">
        <v>1031</v>
      </c>
    </row>
    <row r="1546" spans="1:8" ht="15" customHeight="1">
      <c r="A1546" s="3">
        <v>11051719</v>
      </c>
      <c r="B1546" s="2">
        <v>10890174</v>
      </c>
      <c r="C1546" s="3">
        <v>0</v>
      </c>
      <c r="D1546" s="2"/>
      <c r="E1546" s="2">
        <v>10801450</v>
      </c>
      <c r="G1546" s="17" t="s">
        <v>1324</v>
      </c>
      <c r="H1546" s="69" t="s">
        <v>808</v>
      </c>
    </row>
    <row r="1547" spans="1:8" ht="15" customHeight="1">
      <c r="A1547" s="2">
        <v>11051720</v>
      </c>
      <c r="B1547" s="2">
        <v>10890175</v>
      </c>
      <c r="C1547" s="3">
        <v>0</v>
      </c>
      <c r="D1547" s="2"/>
      <c r="E1547" s="2">
        <v>10801451</v>
      </c>
      <c r="G1547" s="17" t="s">
        <v>1325</v>
      </c>
      <c r="H1547" s="69" t="s">
        <v>808</v>
      </c>
    </row>
    <row r="1548" spans="1:8" ht="15" customHeight="1">
      <c r="A1548" s="3">
        <v>11051721</v>
      </c>
      <c r="B1548" s="2">
        <v>10890176</v>
      </c>
      <c r="C1548" s="3">
        <v>0</v>
      </c>
      <c r="D1548" s="2"/>
      <c r="E1548" s="2">
        <v>10801452</v>
      </c>
      <c r="G1548" s="17" t="s">
        <v>1326</v>
      </c>
      <c r="H1548" s="69" t="s">
        <v>808</v>
      </c>
    </row>
    <row r="1549" spans="1:8" ht="15" customHeight="1">
      <c r="A1549" s="3">
        <v>11051722</v>
      </c>
      <c r="B1549" s="2">
        <v>10890177</v>
      </c>
      <c r="C1549" s="3">
        <v>0</v>
      </c>
      <c r="D1549" s="2"/>
      <c r="E1549" s="2">
        <v>10801453</v>
      </c>
      <c r="G1549" s="17" t="s">
        <v>1327</v>
      </c>
      <c r="H1549" s="69" t="s">
        <v>808</v>
      </c>
    </row>
    <row r="1550" spans="1:8" ht="15" customHeight="1">
      <c r="A1550" s="2">
        <v>11051723</v>
      </c>
      <c r="B1550" s="2">
        <v>10890178</v>
      </c>
      <c r="C1550" s="3">
        <v>0</v>
      </c>
      <c r="D1550" s="2"/>
      <c r="E1550" s="2">
        <v>10801454</v>
      </c>
      <c r="G1550" s="17" t="s">
        <v>1328</v>
      </c>
      <c r="H1550" s="69" t="s">
        <v>808</v>
      </c>
    </row>
    <row r="1551" spans="1:8" ht="15" customHeight="1">
      <c r="A1551" s="3">
        <v>11051724</v>
      </c>
      <c r="B1551" s="2">
        <v>10890179</v>
      </c>
      <c r="C1551" s="3">
        <v>0</v>
      </c>
      <c r="D1551" s="2"/>
      <c r="E1551" s="2">
        <v>10801454</v>
      </c>
      <c r="G1551" s="17" t="s">
        <v>1328</v>
      </c>
      <c r="H1551" s="69" t="s">
        <v>808</v>
      </c>
    </row>
    <row r="1552" spans="1:8" ht="15" customHeight="1">
      <c r="A1552" s="3">
        <v>11051725</v>
      </c>
      <c r="B1552" s="2">
        <v>10890180</v>
      </c>
      <c r="C1552" s="3">
        <v>0</v>
      </c>
      <c r="D1552" s="2"/>
      <c r="E1552" s="2">
        <v>10801455</v>
      </c>
      <c r="G1552" s="17" t="s">
        <v>1329</v>
      </c>
      <c r="H1552" s="69" t="s">
        <v>808</v>
      </c>
    </row>
    <row r="1553" spans="1:8" ht="15" customHeight="1">
      <c r="A1553" s="2">
        <v>11051726</v>
      </c>
      <c r="B1553" s="2">
        <v>10890181</v>
      </c>
      <c r="C1553" s="3">
        <v>0</v>
      </c>
      <c r="D1553" s="2"/>
      <c r="E1553" s="2">
        <v>10801456</v>
      </c>
      <c r="G1553" s="17" t="s">
        <v>1330</v>
      </c>
      <c r="H1553" s="69" t="s">
        <v>808</v>
      </c>
    </row>
    <row r="1554" spans="1:8" ht="15" customHeight="1">
      <c r="A1554" s="3">
        <v>11051727</v>
      </c>
      <c r="B1554" s="2">
        <v>10890182</v>
      </c>
      <c r="C1554" s="3">
        <v>0</v>
      </c>
      <c r="D1554" s="2"/>
      <c r="E1554" s="2">
        <v>10801457</v>
      </c>
      <c r="G1554" s="17" t="s">
        <v>1331</v>
      </c>
      <c r="H1554" s="69" t="s">
        <v>808</v>
      </c>
    </row>
    <row r="1555" spans="1:8" ht="15" customHeight="1">
      <c r="A1555" s="3">
        <v>11051728</v>
      </c>
      <c r="B1555" s="2">
        <v>10890183</v>
      </c>
      <c r="C1555" s="3">
        <v>0</v>
      </c>
      <c r="D1555" s="2"/>
      <c r="E1555" s="2">
        <v>10801458</v>
      </c>
      <c r="G1555" s="17" t="s">
        <v>1332</v>
      </c>
      <c r="H1555" s="69" t="s">
        <v>808</v>
      </c>
    </row>
    <row r="1556" spans="1:8" ht="15" customHeight="1">
      <c r="A1556" s="2">
        <v>11051729</v>
      </c>
      <c r="B1556" s="2">
        <v>10890184</v>
      </c>
      <c r="C1556" s="3">
        <v>0</v>
      </c>
      <c r="D1556" s="2"/>
      <c r="E1556" s="2">
        <v>10801461</v>
      </c>
      <c r="G1556" s="17" t="s">
        <v>1335</v>
      </c>
      <c r="H1556" s="69" t="s">
        <v>808</v>
      </c>
    </row>
    <row r="1557" spans="1:8" ht="15" customHeight="1">
      <c r="A1557" s="3">
        <v>11051730</v>
      </c>
      <c r="B1557" s="2">
        <v>10890185</v>
      </c>
      <c r="C1557" s="3">
        <v>0</v>
      </c>
      <c r="D1557" s="2"/>
      <c r="E1557" s="2">
        <v>10801462</v>
      </c>
      <c r="G1557" s="17" t="s">
        <v>1336</v>
      </c>
      <c r="H1557" s="69" t="s">
        <v>808</v>
      </c>
    </row>
    <row r="1558" spans="1:8" ht="15" customHeight="1">
      <c r="A1558" s="3">
        <v>11051731</v>
      </c>
      <c r="B1558" s="2">
        <v>10890186</v>
      </c>
      <c r="C1558" s="3">
        <v>0</v>
      </c>
      <c r="D1558" s="2"/>
      <c r="E1558" s="2">
        <v>10801462</v>
      </c>
      <c r="G1558" s="17" t="s">
        <v>1336</v>
      </c>
      <c r="H1558" s="69" t="s">
        <v>808</v>
      </c>
    </row>
    <row r="1559" spans="1:8" ht="15" customHeight="1">
      <c r="A1559" s="2">
        <v>11051732</v>
      </c>
      <c r="B1559" s="2">
        <v>10890187</v>
      </c>
      <c r="C1559" s="3">
        <v>0</v>
      </c>
      <c r="D1559" s="2"/>
      <c r="E1559" s="2">
        <v>10801463</v>
      </c>
      <c r="G1559" s="17" t="s">
        <v>1337</v>
      </c>
      <c r="H1559" s="69" t="s">
        <v>808</v>
      </c>
    </row>
    <row r="1560" spans="1:8" ht="15" customHeight="1">
      <c r="A1560" s="3">
        <v>11051733</v>
      </c>
      <c r="B1560" s="2">
        <v>10890188</v>
      </c>
      <c r="C1560" s="3">
        <v>0</v>
      </c>
      <c r="D1560" s="2"/>
      <c r="E1560" s="2">
        <v>10801464</v>
      </c>
      <c r="G1560" s="17" t="s">
        <v>1338</v>
      </c>
      <c r="H1560" s="69" t="s">
        <v>808</v>
      </c>
    </row>
    <row r="1561" spans="1:8" ht="15" customHeight="1">
      <c r="A1561" s="3">
        <v>11051734</v>
      </c>
      <c r="B1561" s="2">
        <v>10890189</v>
      </c>
      <c r="C1561" s="3">
        <v>0</v>
      </c>
      <c r="D1561" s="2"/>
      <c r="E1561" s="2">
        <v>10801464</v>
      </c>
      <c r="G1561" s="17" t="s">
        <v>1338</v>
      </c>
      <c r="H1561" s="69" t="s">
        <v>808</v>
      </c>
    </row>
    <row r="1562" spans="1:8" ht="15" customHeight="1">
      <c r="A1562" s="2">
        <v>11051735</v>
      </c>
      <c r="B1562" s="58">
        <v>10890190</v>
      </c>
      <c r="C1562" s="3">
        <v>0</v>
      </c>
      <c r="D1562" s="2"/>
      <c r="E1562" s="58">
        <v>10801465</v>
      </c>
      <c r="G1562" s="17" t="s">
        <v>1339</v>
      </c>
      <c r="H1562" s="69" t="s">
        <v>808</v>
      </c>
    </row>
    <row r="1563" spans="1:8" ht="15" customHeight="1">
      <c r="A1563" s="140">
        <v>11051736</v>
      </c>
      <c r="B1563" s="2">
        <v>10950150</v>
      </c>
      <c r="C1563" s="212">
        <v>0</v>
      </c>
      <c r="D1563" s="2"/>
      <c r="E1563" s="2">
        <v>10801468</v>
      </c>
      <c r="G1563" s="17">
        <v>1261433</v>
      </c>
      <c r="H1563" s="72" t="s">
        <v>276</v>
      </c>
    </row>
    <row r="1564" spans="1:8" ht="15" customHeight="1">
      <c r="A1564" s="140">
        <v>11051737</v>
      </c>
      <c r="B1564" s="2">
        <v>10950154</v>
      </c>
      <c r="C1564" s="212">
        <v>0</v>
      </c>
      <c r="D1564" s="2"/>
      <c r="E1564" s="2">
        <v>10801469</v>
      </c>
      <c r="G1564" s="17">
        <v>1261433</v>
      </c>
      <c r="H1564" s="72" t="s">
        <v>276</v>
      </c>
    </row>
    <row r="1565" spans="1:8" ht="15" customHeight="1">
      <c r="A1565" s="140">
        <v>11051738</v>
      </c>
      <c r="B1565" s="2">
        <v>40000022</v>
      </c>
      <c r="C1565" s="212">
        <v>0</v>
      </c>
      <c r="D1565" s="2"/>
      <c r="E1565" s="2">
        <v>10801470</v>
      </c>
      <c r="G1565" s="17">
        <v>1261433</v>
      </c>
      <c r="H1565" s="72" t="s">
        <v>276</v>
      </c>
    </row>
    <row r="1566" spans="1:8" ht="15" customHeight="1">
      <c r="A1566" s="140">
        <v>11051739</v>
      </c>
      <c r="B1566" s="2">
        <v>20000198</v>
      </c>
      <c r="C1566" s="212">
        <v>0</v>
      </c>
      <c r="E1566" s="2">
        <v>10801477</v>
      </c>
      <c r="G1566" s="75" t="s">
        <v>1352</v>
      </c>
      <c r="H1566" s="20" t="s">
        <v>808</v>
      </c>
    </row>
    <row r="1567" spans="1:8" ht="15" customHeight="1">
      <c r="A1567" s="140">
        <v>11051740</v>
      </c>
      <c r="B1567" s="2">
        <v>20000199</v>
      </c>
      <c r="C1567" s="212">
        <v>0</v>
      </c>
      <c r="E1567" s="2">
        <v>10801477</v>
      </c>
      <c r="G1567" s="75" t="s">
        <v>1352</v>
      </c>
      <c r="H1567" s="20" t="s">
        <v>808</v>
      </c>
    </row>
  </sheetData>
  <autoFilter ref="A1:J1567"/>
  <dataValidations count="2">
    <dataValidation type="list" allowBlank="1" showInputMessage="1" showErrorMessage="1" sqref="E388 E390 E392 E394 E503 E506 E396 F385 F387 E850 E869 E871 E864 E855 E831">
      <formula1>VorgangsAttrID</formula1>
    </dataValidation>
    <dataValidation type="list" allowBlank="1" showInputMessage="1" showErrorMessage="1" sqref="B614 B622:B625 B616:B619 B629:B631 B634:B637 B1037:B1038 B1273:B1281 B1392:B1399 B1405:B1435 B1522:B1523 B1546:B1562">
      <formula1>PersonVorID</formula1>
    </dataValidation>
  </dataValidations>
  <pageMargins left="0.7" right="0.7" top="0.75" bottom="0.75" header="0.3" footer="0.3"/>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91"/>
  <sheetViews>
    <sheetView workbookViewId="0">
      <pane ySplit="1" topLeftCell="A1579" activePane="bottomLeft" state="frozen"/>
      <selection activeCell="B6" sqref="B6"/>
      <selection pane="bottomLeft" activeCell="H1590" sqref="H1590:I1591"/>
    </sheetView>
  </sheetViews>
  <sheetFormatPr defaultRowHeight="15" customHeight="1"/>
  <cols>
    <col min="2" max="2" width="23.7109375" bestFit="1" customWidth="1"/>
    <col min="3" max="3" width="21.42578125" customWidth="1"/>
    <col min="4" max="4" width="22.7109375" bestFit="1" customWidth="1"/>
    <col min="5" max="6" width="26.7109375" customWidth="1"/>
    <col min="8" max="8" width="19.28515625" bestFit="1" customWidth="1"/>
    <col min="9" max="9" width="12" customWidth="1"/>
    <col min="10" max="10" width="19.28515625" customWidth="1"/>
    <col min="11" max="11" width="18.140625" customWidth="1"/>
  </cols>
  <sheetData>
    <row r="1" spans="1:11" ht="15" customHeight="1">
      <c r="A1" s="1" t="s">
        <v>82</v>
      </c>
      <c r="B1" s="1" t="s">
        <v>8459</v>
      </c>
      <c r="C1" s="1" t="s">
        <v>8460</v>
      </c>
      <c r="D1" s="1" t="s">
        <v>8461</v>
      </c>
      <c r="E1" s="1" t="s">
        <v>8462</v>
      </c>
      <c r="F1" s="1" t="s">
        <v>8463</v>
      </c>
      <c r="H1" s="11" t="s">
        <v>8464</v>
      </c>
      <c r="I1" s="11" t="s">
        <v>169</v>
      </c>
      <c r="J1" s="11" t="s">
        <v>8465</v>
      </c>
      <c r="K1" s="11" t="s">
        <v>4043</v>
      </c>
    </row>
    <row r="2" spans="1:11" ht="15" customHeight="1">
      <c r="A2" s="2" t="s">
        <v>98</v>
      </c>
      <c r="B2" s="2" t="s">
        <v>103</v>
      </c>
      <c r="C2" s="2" t="s">
        <v>8466</v>
      </c>
      <c r="D2" s="2" t="s">
        <v>101</v>
      </c>
      <c r="E2" s="2" t="s">
        <v>98</v>
      </c>
      <c r="F2" s="3" t="s">
        <v>8467</v>
      </c>
      <c r="H2" s="2"/>
      <c r="I2" s="2"/>
      <c r="J2" s="2"/>
      <c r="K2" s="2"/>
    </row>
    <row r="3" spans="1:11" ht="15" customHeight="1">
      <c r="A3" s="2" t="s">
        <v>106</v>
      </c>
      <c r="B3" s="2" t="s">
        <v>1</v>
      </c>
      <c r="C3" s="2" t="s">
        <v>1</v>
      </c>
      <c r="D3" s="2" t="s">
        <v>1</v>
      </c>
      <c r="E3" s="2" t="s">
        <v>106</v>
      </c>
      <c r="F3" s="2"/>
      <c r="H3" s="58"/>
      <c r="I3" s="58"/>
      <c r="J3" s="58"/>
      <c r="K3" s="58"/>
    </row>
    <row r="4" spans="1:11" ht="15" customHeight="1">
      <c r="A4" s="2">
        <v>11060003</v>
      </c>
      <c r="B4" s="2"/>
      <c r="C4" s="2">
        <v>7</v>
      </c>
      <c r="D4" s="2">
        <v>0</v>
      </c>
      <c r="E4" s="2">
        <v>11050003</v>
      </c>
      <c r="F4" s="3">
        <v>0</v>
      </c>
      <c r="H4" s="2">
        <v>2572</v>
      </c>
      <c r="I4" s="2" t="s">
        <v>195</v>
      </c>
      <c r="J4" s="2" t="str">
        <f t="shared" ref="J4:J67" si="0">IFERROR(VLOOKUP(D4,$N$4:$O$25,2,FALSE),"")</f>
        <v/>
      </c>
      <c r="K4" s="2" t="str">
        <f>VLOOKUP(E4,BezPerson!$A:$I,9,FALSE)</f>
        <v>2819_p1_IT3</v>
      </c>
    </row>
    <row r="5" spans="1:11" ht="15" customHeight="1">
      <c r="A5" s="2">
        <v>11060004</v>
      </c>
      <c r="B5" s="2"/>
      <c r="C5" s="2">
        <v>6</v>
      </c>
      <c r="D5" s="2">
        <v>0</v>
      </c>
      <c r="E5" s="2">
        <v>11050004</v>
      </c>
      <c r="F5" s="3">
        <v>0</v>
      </c>
      <c r="H5" s="2">
        <f>VLOOKUP(E5,BezPerson!A:H,7,FALSE)</f>
        <v>0</v>
      </c>
      <c r="I5" s="2">
        <f>VLOOKUP(E5,BezPerson!$A$4:$H$984,8,FALSE)</f>
        <v>0</v>
      </c>
      <c r="J5" s="2" t="str">
        <f t="shared" si="0"/>
        <v/>
      </c>
      <c r="K5" s="2">
        <f>VLOOKUP(E5,BezPerson!$A:$I,9,FALSE)</f>
        <v>0</v>
      </c>
    </row>
    <row r="6" spans="1:11" ht="15" customHeight="1">
      <c r="A6" s="2">
        <v>11060005</v>
      </c>
      <c r="B6" s="2"/>
      <c r="C6" s="2">
        <v>5</v>
      </c>
      <c r="D6" s="2">
        <v>0</v>
      </c>
      <c r="E6" s="2">
        <v>11050005</v>
      </c>
      <c r="F6" s="3">
        <v>0</v>
      </c>
      <c r="H6" s="2">
        <f>VLOOKUP(E6,BezPerson!A:H,7,FALSE)</f>
        <v>0</v>
      </c>
      <c r="I6" s="2">
        <f>VLOOKUP(E6,BezPerson!$A$4:$H$984,8,FALSE)</f>
        <v>0</v>
      </c>
      <c r="J6" s="2" t="str">
        <f t="shared" si="0"/>
        <v/>
      </c>
      <c r="K6" s="2">
        <f>VLOOKUP(E6,BezPerson!$A:$I,9,FALSE)</f>
        <v>2572</v>
      </c>
    </row>
    <row r="7" spans="1:11" ht="15" customHeight="1">
      <c r="A7" s="2">
        <v>11060006</v>
      </c>
      <c r="B7" s="2"/>
      <c r="C7" s="2">
        <v>7</v>
      </c>
      <c r="D7" s="2">
        <v>0</v>
      </c>
      <c r="E7" s="2">
        <v>11050006</v>
      </c>
      <c r="F7" s="3">
        <v>0</v>
      </c>
      <c r="H7" s="2">
        <f>VLOOKUP(E7,BezPerson!A:H,7,FALSE)</f>
        <v>0</v>
      </c>
      <c r="I7" s="2">
        <f>VLOOKUP(E7,BezPerson!$A$4:$H$984,8,FALSE)</f>
        <v>0</v>
      </c>
      <c r="J7" s="2" t="str">
        <f t="shared" si="0"/>
        <v/>
      </c>
      <c r="K7" s="2" t="str">
        <f>VLOOKUP(E7,BezPerson!$A:$I,9,FALSE)</f>
        <v>2819_p1_IT3</v>
      </c>
    </row>
    <row r="8" spans="1:11" ht="15" customHeight="1">
      <c r="A8" s="2">
        <v>11060007</v>
      </c>
      <c r="B8" s="2"/>
      <c r="C8" s="2">
        <v>6</v>
      </c>
      <c r="D8" s="2">
        <v>0</v>
      </c>
      <c r="E8" s="2">
        <v>11050007</v>
      </c>
      <c r="F8" s="3">
        <v>0</v>
      </c>
      <c r="H8" s="2">
        <f>VLOOKUP(E8,BezPerson!A:H,7,FALSE)</f>
        <v>0</v>
      </c>
      <c r="I8" s="2">
        <f>VLOOKUP(E8,BezPerson!$A$4:$H$984,8,FALSE)</f>
        <v>0</v>
      </c>
      <c r="J8" s="2" t="str">
        <f t="shared" si="0"/>
        <v/>
      </c>
      <c r="K8" s="2">
        <f>VLOOKUP(E8,BezPerson!$A:$I,9,FALSE)</f>
        <v>0</v>
      </c>
    </row>
    <row r="9" spans="1:11" ht="15" customHeight="1">
      <c r="A9" s="2">
        <v>11060008</v>
      </c>
      <c r="B9" s="2"/>
      <c r="C9" s="2">
        <v>5</v>
      </c>
      <c r="D9" s="2">
        <v>0</v>
      </c>
      <c r="E9" s="2">
        <v>11050008</v>
      </c>
      <c r="F9" s="3">
        <v>0</v>
      </c>
      <c r="H9" s="2">
        <f>VLOOKUP(E9,BezPerson!A:H,7,FALSE)</f>
        <v>0</v>
      </c>
      <c r="I9" s="2">
        <f>VLOOKUP(E9,BezPerson!$A$4:$H$984,8,FALSE)</f>
        <v>0</v>
      </c>
      <c r="J9" s="2" t="str">
        <f t="shared" si="0"/>
        <v/>
      </c>
      <c r="K9" s="2">
        <f>VLOOKUP(E9,BezPerson!$A:$I,9,FALSE)</f>
        <v>2572</v>
      </c>
    </row>
    <row r="10" spans="1:11" ht="15" customHeight="1">
      <c r="A10" s="2">
        <v>11060009</v>
      </c>
      <c r="B10" s="2"/>
      <c r="C10" s="2">
        <v>7</v>
      </c>
      <c r="D10" s="2">
        <v>0</v>
      </c>
      <c r="E10" s="2">
        <v>11050009</v>
      </c>
      <c r="F10" s="3">
        <v>0</v>
      </c>
      <c r="H10" s="2">
        <f>VLOOKUP(E10,BezPerson!A:H,7,FALSE)</f>
        <v>0</v>
      </c>
      <c r="I10" s="2">
        <f>VLOOKUP(E10,BezPerson!$A$4:$H$984,8,FALSE)</f>
        <v>0</v>
      </c>
      <c r="J10" s="2" t="str">
        <f t="shared" si="0"/>
        <v/>
      </c>
      <c r="K10" s="2" t="str">
        <f>VLOOKUP(E10,BezPerson!$A:$I,9,FALSE)</f>
        <v>2819_p1_IT3</v>
      </c>
    </row>
    <row r="11" spans="1:11" ht="15" customHeight="1">
      <c r="A11" s="2">
        <v>11060010</v>
      </c>
      <c r="B11" s="2"/>
      <c r="C11" s="2">
        <v>6</v>
      </c>
      <c r="D11" s="2">
        <v>0</v>
      </c>
      <c r="E11" s="2">
        <v>11050010</v>
      </c>
      <c r="F11" s="3">
        <v>0</v>
      </c>
      <c r="H11" s="2">
        <f>VLOOKUP(E11,BezPerson!A:H,7,FALSE)</f>
        <v>0</v>
      </c>
      <c r="I11" s="2">
        <f>VLOOKUP(E11,BezPerson!$A$4:$H$984,8,FALSE)</f>
        <v>0</v>
      </c>
      <c r="J11" s="2" t="str">
        <f t="shared" si="0"/>
        <v/>
      </c>
      <c r="K11" s="2">
        <f>VLOOKUP(E11,BezPerson!$A:$I,9,FALSE)</f>
        <v>0</v>
      </c>
    </row>
    <row r="12" spans="1:11" ht="15" customHeight="1">
      <c r="A12" s="2">
        <v>11060011</v>
      </c>
      <c r="B12" s="2"/>
      <c r="C12" s="2">
        <v>5</v>
      </c>
      <c r="D12" s="2">
        <v>0</v>
      </c>
      <c r="E12" s="2">
        <v>11050011</v>
      </c>
      <c r="F12" s="3">
        <v>0</v>
      </c>
      <c r="H12" s="2">
        <f>VLOOKUP(E12,BezPerson!A:H,7,FALSE)</f>
        <v>0</v>
      </c>
      <c r="I12" s="2">
        <f>VLOOKUP(E12,BezPerson!$A$4:$H$984,8,FALSE)</f>
        <v>0</v>
      </c>
      <c r="J12" s="2" t="str">
        <f t="shared" si="0"/>
        <v/>
      </c>
      <c r="K12" s="2">
        <f>VLOOKUP(E12,BezPerson!$A:$I,9,FALSE)</f>
        <v>2572</v>
      </c>
    </row>
    <row r="13" spans="1:11" ht="15" customHeight="1">
      <c r="A13" s="2">
        <v>11060012</v>
      </c>
      <c r="B13" s="2"/>
      <c r="C13" s="2">
        <v>7</v>
      </c>
      <c r="D13" s="2">
        <v>0</v>
      </c>
      <c r="E13" s="2">
        <v>11050012</v>
      </c>
      <c r="F13" s="3">
        <v>0</v>
      </c>
      <c r="H13" s="2">
        <f>VLOOKUP(E13,BezPerson!A:H,7,FALSE)</f>
        <v>0</v>
      </c>
      <c r="I13" s="2">
        <f>VLOOKUP(E13,BezPerson!$A$4:$H$984,8,FALSE)</f>
        <v>0</v>
      </c>
      <c r="J13" s="2" t="str">
        <f t="shared" si="0"/>
        <v/>
      </c>
      <c r="K13" s="2" t="str">
        <f>VLOOKUP(E13,BezPerson!$A:$I,9,FALSE)</f>
        <v>2819_p1_IT3</v>
      </c>
    </row>
    <row r="14" spans="1:11" ht="15" customHeight="1">
      <c r="A14" s="2">
        <v>11060013</v>
      </c>
      <c r="B14" s="2"/>
      <c r="C14" s="2">
        <v>6</v>
      </c>
      <c r="D14" s="2">
        <v>0</v>
      </c>
      <c r="E14" s="2">
        <v>11050013</v>
      </c>
      <c r="F14" s="3">
        <v>0</v>
      </c>
      <c r="H14" s="2">
        <f>VLOOKUP(E14,BezPerson!A:H,7,FALSE)</f>
        <v>0</v>
      </c>
      <c r="I14" s="2">
        <f>VLOOKUP(E14,BezPerson!$A$4:$H$984,8,FALSE)</f>
        <v>0</v>
      </c>
      <c r="J14" s="2" t="str">
        <f t="shared" si="0"/>
        <v/>
      </c>
      <c r="K14" s="2">
        <f>VLOOKUP(E14,BezPerson!$A:$I,9,FALSE)</f>
        <v>0</v>
      </c>
    </row>
    <row r="15" spans="1:11" ht="15" customHeight="1">
      <c r="A15" s="2">
        <v>11060014</v>
      </c>
      <c r="B15" s="2"/>
      <c r="C15" s="2">
        <v>5</v>
      </c>
      <c r="D15" s="2">
        <v>0</v>
      </c>
      <c r="E15" s="2">
        <v>11050014</v>
      </c>
      <c r="F15" s="3">
        <v>0</v>
      </c>
      <c r="H15" s="2">
        <f>VLOOKUP(E15,BezPerson!A:H,7,FALSE)</f>
        <v>0</v>
      </c>
      <c r="I15" s="2">
        <f>VLOOKUP(E15,BezPerson!$A$4:$H$984,8,FALSE)</f>
        <v>0</v>
      </c>
      <c r="J15" s="2" t="str">
        <f t="shared" si="0"/>
        <v/>
      </c>
      <c r="K15" s="2">
        <f>VLOOKUP(E15,BezPerson!$A:$I,9,FALSE)</f>
        <v>2572</v>
      </c>
    </row>
    <row r="16" spans="1:11" ht="15" customHeight="1">
      <c r="A16" s="2">
        <v>11060015</v>
      </c>
      <c r="B16" s="2"/>
      <c r="C16" s="2">
        <v>7</v>
      </c>
      <c r="D16" s="2">
        <v>0</v>
      </c>
      <c r="E16" s="2">
        <v>11050015</v>
      </c>
      <c r="F16" s="3">
        <v>0</v>
      </c>
      <c r="H16" s="2">
        <f>VLOOKUP(E16,BezPerson!A:H,7,FALSE)</f>
        <v>0</v>
      </c>
      <c r="I16" s="2">
        <f>VLOOKUP(E16,BezPerson!$A$4:$H$984,8,FALSE)</f>
        <v>0</v>
      </c>
      <c r="J16" s="2" t="str">
        <f t="shared" si="0"/>
        <v/>
      </c>
      <c r="K16" s="2" t="str">
        <f>VLOOKUP(E16,BezPerson!$A:$I,9,FALSE)</f>
        <v>2819_p1_IT3</v>
      </c>
    </row>
    <row r="17" spans="1:11" ht="15" customHeight="1">
      <c r="A17" s="2">
        <v>11060016</v>
      </c>
      <c r="B17" s="2"/>
      <c r="C17" s="2">
        <v>6</v>
      </c>
      <c r="D17" s="2">
        <v>0</v>
      </c>
      <c r="E17" s="2">
        <v>11050016</v>
      </c>
      <c r="F17" s="3">
        <v>0</v>
      </c>
      <c r="H17" s="2">
        <f>VLOOKUP(E17,BezPerson!A:H,7,FALSE)</f>
        <v>0</v>
      </c>
      <c r="I17" s="2">
        <f>VLOOKUP(E17,BezPerson!$A$4:$H$984,8,FALSE)</f>
        <v>0</v>
      </c>
      <c r="J17" s="2" t="str">
        <f t="shared" si="0"/>
        <v/>
      </c>
      <c r="K17" s="2">
        <f>VLOOKUP(E17,BezPerson!$A:$I,9,FALSE)</f>
        <v>0</v>
      </c>
    </row>
    <row r="18" spans="1:11" ht="15" customHeight="1">
      <c r="A18" s="2">
        <v>11060017</v>
      </c>
      <c r="B18" s="2"/>
      <c r="C18" s="2">
        <v>5</v>
      </c>
      <c r="D18" s="2">
        <v>0</v>
      </c>
      <c r="E18" s="2">
        <v>11050017</v>
      </c>
      <c r="F18" s="3">
        <v>0</v>
      </c>
      <c r="H18" s="2">
        <f>VLOOKUP(E18,BezPerson!A:H,7,FALSE)</f>
        <v>0</v>
      </c>
      <c r="I18" s="2">
        <f>VLOOKUP(E18,BezPerson!$A$4:$H$984,8,FALSE)</f>
        <v>0</v>
      </c>
      <c r="J18" s="2" t="str">
        <f t="shared" si="0"/>
        <v/>
      </c>
      <c r="K18" s="2">
        <f>VLOOKUP(E18,BezPerson!$A:$I,9,FALSE)</f>
        <v>2572</v>
      </c>
    </row>
    <row r="19" spans="1:11" ht="15" customHeight="1">
      <c r="A19" s="2">
        <v>11060018</v>
      </c>
      <c r="B19" s="2"/>
      <c r="C19" s="2">
        <v>7</v>
      </c>
      <c r="D19" s="2">
        <v>0</v>
      </c>
      <c r="E19" s="2">
        <v>11050018</v>
      </c>
      <c r="F19" s="3">
        <v>0</v>
      </c>
      <c r="H19" s="2">
        <f>VLOOKUP(E19,BezPerson!A:H,7,FALSE)</f>
        <v>0</v>
      </c>
      <c r="I19" s="2">
        <f>VLOOKUP(E19,BezPerson!$A$4:$H$984,8,FALSE)</f>
        <v>0</v>
      </c>
      <c r="J19" s="2" t="str">
        <f t="shared" si="0"/>
        <v/>
      </c>
      <c r="K19" s="2" t="str">
        <f>VLOOKUP(E19,BezPerson!$A:$I,9,FALSE)</f>
        <v>2819_p1_IT3</v>
      </c>
    </row>
    <row r="20" spans="1:11" ht="15" customHeight="1">
      <c r="A20" s="2">
        <v>11060019</v>
      </c>
      <c r="B20" s="2"/>
      <c r="C20" s="2">
        <v>6</v>
      </c>
      <c r="D20" s="2">
        <v>0</v>
      </c>
      <c r="E20" s="2">
        <v>11050019</v>
      </c>
      <c r="F20" s="3">
        <v>0</v>
      </c>
      <c r="H20" s="2">
        <f>VLOOKUP(E20,BezPerson!A:H,7,FALSE)</f>
        <v>0</v>
      </c>
      <c r="I20" s="2">
        <f>VLOOKUP(E20,BezPerson!$A$4:$H$984,8,FALSE)</f>
        <v>0</v>
      </c>
      <c r="J20" s="2" t="str">
        <f t="shared" si="0"/>
        <v/>
      </c>
      <c r="K20" s="2">
        <f>VLOOKUP(E20,BezPerson!$A:$I,9,FALSE)</f>
        <v>0</v>
      </c>
    </row>
    <row r="21" spans="1:11" ht="15" customHeight="1">
      <c r="A21" s="2">
        <v>11060020</v>
      </c>
      <c r="B21" s="2"/>
      <c r="C21" s="2">
        <v>5</v>
      </c>
      <c r="D21" s="2">
        <v>0</v>
      </c>
      <c r="E21" s="2">
        <v>11050020</v>
      </c>
      <c r="F21" s="3">
        <v>0</v>
      </c>
      <c r="H21" s="2">
        <f>VLOOKUP(E21,BezPerson!A:H,7,FALSE)</f>
        <v>0</v>
      </c>
      <c r="I21" s="2">
        <f>VLOOKUP(E21,BezPerson!$A$4:$H$984,8,FALSE)</f>
        <v>0</v>
      </c>
      <c r="J21" s="2" t="str">
        <f t="shared" si="0"/>
        <v/>
      </c>
      <c r="K21" s="2">
        <f>VLOOKUP(E21,BezPerson!$A:$I,9,FALSE)</f>
        <v>2572</v>
      </c>
    </row>
    <row r="22" spans="1:11" ht="15" customHeight="1">
      <c r="A22" s="2">
        <v>11060025</v>
      </c>
      <c r="B22" s="2"/>
      <c r="C22" s="2">
        <v>6</v>
      </c>
      <c r="D22" s="2">
        <v>0</v>
      </c>
      <c r="E22" s="2">
        <v>11050025</v>
      </c>
      <c r="F22" s="3">
        <v>0</v>
      </c>
      <c r="H22" s="2" t="str">
        <f>VLOOKUP(E22,BezPerson!A:H,7,FALSE)</f>
        <v>4508_19</v>
      </c>
      <c r="I22" s="2" t="str">
        <f>VLOOKUP(E22,BezPerson!$A$4:$H$984,8,FALSE)</f>
        <v>EIN II</v>
      </c>
      <c r="J22" s="2" t="str">
        <f t="shared" si="0"/>
        <v/>
      </c>
      <c r="K22" s="2" t="str">
        <f>VLOOKUP(E22,BezPerson!$A:$I,9,FALSE)</f>
        <v>4508_19</v>
      </c>
    </row>
    <row r="23" spans="1:11" ht="15" customHeight="1">
      <c r="A23" s="2">
        <v>11060026</v>
      </c>
      <c r="B23" s="2"/>
      <c r="C23" s="2">
        <v>7</v>
      </c>
      <c r="D23" s="2">
        <v>0</v>
      </c>
      <c r="E23" s="2">
        <v>11050026</v>
      </c>
      <c r="F23" s="3">
        <v>0</v>
      </c>
      <c r="H23" s="2" t="str">
        <f>VLOOKUP(E23,BezPerson!A:H,7,FALSE)</f>
        <v>4508_19</v>
      </c>
      <c r="I23" s="2" t="str">
        <f>VLOOKUP(E23,BezPerson!$A$4:$H$984,8,FALSE)</f>
        <v>EIN II</v>
      </c>
      <c r="J23" s="2" t="str">
        <f t="shared" si="0"/>
        <v/>
      </c>
      <c r="K23" s="2" t="str">
        <f>VLOOKUP(E23,BezPerson!$A:$I,9,FALSE)</f>
        <v>4508_19</v>
      </c>
    </row>
    <row r="24" spans="1:11" ht="15" customHeight="1">
      <c r="A24" s="2">
        <v>11060027</v>
      </c>
      <c r="B24" s="2"/>
      <c r="C24" s="2">
        <v>6</v>
      </c>
      <c r="D24" s="2">
        <v>0</v>
      </c>
      <c r="E24" s="2">
        <v>11050027</v>
      </c>
      <c r="F24" s="3">
        <v>0</v>
      </c>
      <c r="H24" s="2" t="str">
        <f>VLOOKUP(E24,BezPerson!A:H,7,FALSE)</f>
        <v>1529_20</v>
      </c>
      <c r="I24" s="2" t="str">
        <f>VLOOKUP(E24,BezPerson!$A$4:$H$984,8,FALSE)</f>
        <v>EIN II</v>
      </c>
      <c r="J24" s="2" t="str">
        <f t="shared" si="0"/>
        <v/>
      </c>
      <c r="K24" s="2" t="str">
        <f>VLOOKUP(E24,BezPerson!$A:$I,9,FALSE)</f>
        <v>1529_20</v>
      </c>
    </row>
    <row r="25" spans="1:11" ht="15" customHeight="1">
      <c r="A25" s="2">
        <v>11060029</v>
      </c>
      <c r="B25" s="2"/>
      <c r="C25" s="2">
        <v>7</v>
      </c>
      <c r="D25" s="2">
        <v>0</v>
      </c>
      <c r="E25" s="2">
        <v>11050029</v>
      </c>
      <c r="F25" s="3">
        <v>0</v>
      </c>
      <c r="H25" s="2" t="str">
        <f>VLOOKUP(E25,BezPerson!A:H,7,FALSE)</f>
        <v>1529_20</v>
      </c>
      <c r="I25" s="2" t="str">
        <f>VLOOKUP(E25,BezPerson!$A$4:$H$984,8,FALSE)</f>
        <v>EIN II</v>
      </c>
      <c r="J25" s="2" t="str">
        <f t="shared" si="0"/>
        <v/>
      </c>
      <c r="K25" s="2" t="str">
        <f>VLOOKUP(E25,BezPerson!$A:$I,9,FALSE)</f>
        <v>1529_20</v>
      </c>
    </row>
    <row r="26" spans="1:11" ht="15" customHeight="1">
      <c r="A26" s="2">
        <v>11060031</v>
      </c>
      <c r="B26" s="2"/>
      <c r="C26" s="2">
        <v>6</v>
      </c>
      <c r="D26" s="2">
        <v>0</v>
      </c>
      <c r="E26" s="2">
        <v>11050031</v>
      </c>
      <c r="F26" s="3">
        <v>0</v>
      </c>
      <c r="H26" s="2" t="str">
        <f>VLOOKUP(E26,BezPerson!A:H,7,FALSE)</f>
        <v>2672_80</v>
      </c>
      <c r="I26" s="2" t="str">
        <f>VLOOKUP(E26,BezPerson!$A$4:$H$984,8,FALSE)</f>
        <v>EIN II</v>
      </c>
      <c r="J26" s="2" t="str">
        <f t="shared" si="0"/>
        <v/>
      </c>
      <c r="K26" s="2" t="str">
        <f>VLOOKUP(E26,BezPerson!$A:$I,9,FALSE)</f>
        <v>2672_80</v>
      </c>
    </row>
    <row r="27" spans="1:11" ht="15" customHeight="1">
      <c r="A27" s="2">
        <v>11060032</v>
      </c>
      <c r="B27" s="2"/>
      <c r="C27" s="2">
        <v>7</v>
      </c>
      <c r="D27" s="2">
        <v>0</v>
      </c>
      <c r="E27" s="2">
        <v>11050032</v>
      </c>
      <c r="F27" s="3">
        <v>0</v>
      </c>
      <c r="H27" s="2" t="str">
        <f>VLOOKUP(E27,BezPerson!A:H,7,FALSE)</f>
        <v>2672_80</v>
      </c>
      <c r="I27" s="2" t="str">
        <f>VLOOKUP(E27,BezPerson!$A$4:$H$984,8,FALSE)</f>
        <v>EIN II</v>
      </c>
      <c r="J27" s="2" t="str">
        <f t="shared" si="0"/>
        <v/>
      </c>
      <c r="K27" s="2" t="str">
        <f>VLOOKUP(E27,BezPerson!$A:$I,9,FALSE)</f>
        <v>2672_80</v>
      </c>
    </row>
    <row r="28" spans="1:11" ht="15" customHeight="1">
      <c r="A28" s="2">
        <v>11060033</v>
      </c>
      <c r="B28" s="2"/>
      <c r="C28" s="2">
        <v>7</v>
      </c>
      <c r="D28" s="2">
        <v>0</v>
      </c>
      <c r="E28" s="2">
        <v>11050033</v>
      </c>
      <c r="F28" s="3">
        <v>0</v>
      </c>
      <c r="H28" s="2" t="str">
        <f>VLOOKUP(E28,BezPerson!A:H,7,FALSE)</f>
        <v>2672_81</v>
      </c>
      <c r="I28" s="2" t="str">
        <f>VLOOKUP(E28,BezPerson!$A$4:$H$984,8,FALSE)</f>
        <v>EIN II</v>
      </c>
      <c r="J28" s="2" t="str">
        <f t="shared" si="0"/>
        <v/>
      </c>
      <c r="K28" s="2" t="str">
        <f>VLOOKUP(E28,BezPerson!$A:$I,9,FALSE)</f>
        <v>2672_81</v>
      </c>
    </row>
    <row r="29" spans="1:11" ht="15" customHeight="1">
      <c r="A29" s="2">
        <v>11060034</v>
      </c>
      <c r="B29" s="2"/>
      <c r="C29" s="2">
        <v>6</v>
      </c>
      <c r="D29" s="2">
        <v>0</v>
      </c>
      <c r="E29" s="2">
        <v>11050034</v>
      </c>
      <c r="F29" s="3">
        <v>0</v>
      </c>
      <c r="H29" s="2" t="str">
        <f>VLOOKUP(E29,BezPerson!A:H,7,FALSE)</f>
        <v>2672_81</v>
      </c>
      <c r="I29" s="2" t="str">
        <f>VLOOKUP(E29,BezPerson!$A$4:$H$984,8,FALSE)</f>
        <v>EIN II</v>
      </c>
      <c r="J29" s="2" t="str">
        <f t="shared" si="0"/>
        <v/>
      </c>
      <c r="K29" s="2" t="str">
        <f>VLOOKUP(E29,BezPerson!$A:$I,9,FALSE)</f>
        <v>2672_81</v>
      </c>
    </row>
    <row r="30" spans="1:11" ht="15" customHeight="1">
      <c r="A30" s="2">
        <v>11060036</v>
      </c>
      <c r="B30" s="2"/>
      <c r="C30" s="2">
        <v>7</v>
      </c>
      <c r="D30" s="2">
        <v>0</v>
      </c>
      <c r="E30" s="2">
        <v>11050036</v>
      </c>
      <c r="F30" s="3">
        <v>0</v>
      </c>
      <c r="H30" s="2" t="str">
        <f>VLOOKUP(E30,BezPerson!A:H,7,FALSE)</f>
        <v>2672_82</v>
      </c>
      <c r="I30" s="2" t="str">
        <f>VLOOKUP(E30,BezPerson!$A$4:$H$984,8,FALSE)</f>
        <v>EIN II</v>
      </c>
      <c r="J30" s="2" t="str">
        <f t="shared" si="0"/>
        <v/>
      </c>
      <c r="K30" s="2" t="str">
        <f>VLOOKUP(E30,BezPerson!$A:$I,9,FALSE)</f>
        <v>2672_82</v>
      </c>
    </row>
    <row r="31" spans="1:11" ht="15" customHeight="1">
      <c r="A31" s="2">
        <v>11060038</v>
      </c>
      <c r="B31" s="2"/>
      <c r="C31" s="2">
        <v>6</v>
      </c>
      <c r="D31" s="2">
        <v>0</v>
      </c>
      <c r="E31" s="2">
        <v>11050038</v>
      </c>
      <c r="F31" s="3">
        <v>0</v>
      </c>
      <c r="H31" s="2" t="str">
        <f>VLOOKUP(E31,BezPerson!A:H,7,FALSE)</f>
        <v>2672_82</v>
      </c>
      <c r="I31" s="2" t="str">
        <f>VLOOKUP(E31,BezPerson!$A$4:$H$984,8,FALSE)</f>
        <v>EIN II</v>
      </c>
      <c r="J31" s="2" t="str">
        <f t="shared" si="0"/>
        <v/>
      </c>
      <c r="K31" s="2" t="str">
        <f>VLOOKUP(E31,BezPerson!$A:$I,9,FALSE)</f>
        <v>2672_82</v>
      </c>
    </row>
    <row r="32" spans="1:11" ht="15" customHeight="1">
      <c r="A32" s="2">
        <v>11060039</v>
      </c>
      <c r="B32" s="2"/>
      <c r="C32" s="2">
        <v>7</v>
      </c>
      <c r="D32" s="2">
        <v>0</v>
      </c>
      <c r="E32" s="2">
        <v>11050039</v>
      </c>
      <c r="F32" s="3">
        <v>0</v>
      </c>
      <c r="H32" s="2" t="str">
        <f>VLOOKUP(E32,BezPerson!A:H,7,FALSE)</f>
        <v>2672_83</v>
      </c>
      <c r="I32" s="2" t="str">
        <f>VLOOKUP(E32,BezPerson!$A$4:$H$984,8,FALSE)</f>
        <v>EIN II</v>
      </c>
      <c r="J32" s="2" t="str">
        <f t="shared" si="0"/>
        <v/>
      </c>
      <c r="K32" s="2" t="str">
        <f>VLOOKUP(E32,BezPerson!$A:$I,9,FALSE)</f>
        <v>2672_83</v>
      </c>
    </row>
    <row r="33" spans="1:11" ht="15" customHeight="1">
      <c r="A33" s="2">
        <v>11060041</v>
      </c>
      <c r="B33" s="2"/>
      <c r="C33" s="2">
        <v>6</v>
      </c>
      <c r="D33" s="2">
        <v>0</v>
      </c>
      <c r="E33" s="2">
        <v>11050041</v>
      </c>
      <c r="F33" s="3">
        <v>0</v>
      </c>
      <c r="H33" s="2" t="str">
        <f>VLOOKUP(E33,BezPerson!A:H,7,FALSE)</f>
        <v>2672_83</v>
      </c>
      <c r="I33" s="2" t="str">
        <f>VLOOKUP(E33,BezPerson!$A$4:$H$984,8,FALSE)</f>
        <v>EIN II</v>
      </c>
      <c r="J33" s="2" t="str">
        <f t="shared" si="0"/>
        <v/>
      </c>
      <c r="K33" s="2" t="str">
        <f>VLOOKUP(E33,BezPerson!$A:$I,9,FALSE)</f>
        <v>2672_83</v>
      </c>
    </row>
    <row r="34" spans="1:11" ht="15" customHeight="1">
      <c r="A34" s="2">
        <v>11060042</v>
      </c>
      <c r="B34" s="2"/>
      <c r="C34" s="2">
        <v>7</v>
      </c>
      <c r="D34" s="2">
        <v>0</v>
      </c>
      <c r="E34" s="2">
        <v>11050042</v>
      </c>
      <c r="F34" s="3">
        <v>0</v>
      </c>
      <c r="H34" s="2" t="str">
        <f>VLOOKUP(E34,BezPerson!A:H,7,FALSE)</f>
        <v>4508_1</v>
      </c>
      <c r="I34" s="2" t="str">
        <f>VLOOKUP(E34,BezPerson!$A$4:$H$984,8,FALSE)</f>
        <v>EIN II</v>
      </c>
      <c r="J34" s="2" t="str">
        <f t="shared" si="0"/>
        <v/>
      </c>
      <c r="K34" s="2" t="str">
        <f>VLOOKUP(E34,BezPerson!$A:$I,9,FALSE)</f>
        <v>4508_1</v>
      </c>
    </row>
    <row r="35" spans="1:11" ht="15" customHeight="1">
      <c r="A35" s="2">
        <v>11060043</v>
      </c>
      <c r="B35" s="2"/>
      <c r="C35" s="2">
        <v>6</v>
      </c>
      <c r="D35" s="2">
        <v>0</v>
      </c>
      <c r="E35" s="2">
        <v>11050043</v>
      </c>
      <c r="F35" s="3">
        <v>0</v>
      </c>
      <c r="H35" s="2" t="str">
        <f>VLOOKUP(E35,BezPerson!A:H,7,FALSE)</f>
        <v>4508_1</v>
      </c>
      <c r="I35" s="2" t="str">
        <f>VLOOKUP(E35,BezPerson!$A$4:$H$984,8,FALSE)</f>
        <v>EIN II</v>
      </c>
      <c r="J35" s="2" t="str">
        <f t="shared" si="0"/>
        <v/>
      </c>
      <c r="K35" s="2" t="str">
        <f>VLOOKUP(E35,BezPerson!$A:$I,9,FALSE)</f>
        <v>4508_1</v>
      </c>
    </row>
    <row r="36" spans="1:11" ht="15" customHeight="1">
      <c r="A36" s="2">
        <v>11060044</v>
      </c>
      <c r="B36" s="2"/>
      <c r="C36" s="2">
        <v>6</v>
      </c>
      <c r="D36" s="2">
        <v>0</v>
      </c>
      <c r="E36" s="2">
        <v>11050044</v>
      </c>
      <c r="F36" s="3">
        <v>0</v>
      </c>
      <c r="H36" s="2" t="str">
        <f>VLOOKUP(E36,BezPerson!A:H,7,FALSE)</f>
        <v>4508_1</v>
      </c>
      <c r="I36" s="2" t="str">
        <f>VLOOKUP(E36,BezPerson!$A$4:$H$984,8,FALSE)</f>
        <v>EIN II</v>
      </c>
      <c r="J36" s="2" t="str">
        <f t="shared" si="0"/>
        <v/>
      </c>
      <c r="K36" s="2" t="str">
        <f>VLOOKUP(E36,BezPerson!$A:$I,9,FALSE)</f>
        <v>4508_1</v>
      </c>
    </row>
    <row r="37" spans="1:11" ht="15" customHeight="1">
      <c r="A37" s="2">
        <v>11060045</v>
      </c>
      <c r="B37" s="2"/>
      <c r="C37" s="2">
        <v>7</v>
      </c>
      <c r="D37" s="2">
        <v>0</v>
      </c>
      <c r="E37" s="2">
        <v>11050045</v>
      </c>
      <c r="F37" s="3">
        <v>0</v>
      </c>
      <c r="H37" s="2" t="str">
        <f>VLOOKUP(E37,BezPerson!A:H,7,FALSE)</f>
        <v>4508_2</v>
      </c>
      <c r="I37" s="2" t="str">
        <f>VLOOKUP(E37,BezPerson!$A$4:$H$984,8,FALSE)</f>
        <v>EIN II</v>
      </c>
      <c r="J37" s="2" t="str">
        <f t="shared" si="0"/>
        <v/>
      </c>
      <c r="K37" s="2" t="str">
        <f>VLOOKUP(E37,BezPerson!$A:$I,9,FALSE)</f>
        <v>4508_2</v>
      </c>
    </row>
    <row r="38" spans="1:11" ht="15" customHeight="1">
      <c r="A38" s="2">
        <v>11060046</v>
      </c>
      <c r="B38" s="2"/>
      <c r="C38" s="2">
        <v>6</v>
      </c>
      <c r="D38" s="2">
        <v>0</v>
      </c>
      <c r="E38" s="2">
        <v>11050046</v>
      </c>
      <c r="F38" s="3">
        <v>0</v>
      </c>
      <c r="H38" s="2" t="str">
        <f>VLOOKUP(E38,BezPerson!A:H,7,FALSE)</f>
        <v>4508_2</v>
      </c>
      <c r="I38" s="2" t="str">
        <f>VLOOKUP(E38,BezPerson!$A$4:$H$984,8,FALSE)</f>
        <v>EIN II</v>
      </c>
      <c r="J38" s="2" t="str">
        <f t="shared" si="0"/>
        <v/>
      </c>
      <c r="K38" s="2" t="str">
        <f>VLOOKUP(E38,BezPerson!$A:$I,9,FALSE)</f>
        <v>4508_2</v>
      </c>
    </row>
    <row r="39" spans="1:11" ht="15" customHeight="1">
      <c r="A39" s="2">
        <v>11060048</v>
      </c>
      <c r="B39" s="2"/>
      <c r="C39" s="2">
        <v>7</v>
      </c>
      <c r="D39" s="2">
        <v>0</v>
      </c>
      <c r="E39" s="2">
        <v>11050048</v>
      </c>
      <c r="F39" s="3">
        <v>0</v>
      </c>
      <c r="H39" s="2" t="str">
        <f>VLOOKUP(E39,BezPerson!A:H,7,FALSE)</f>
        <v>4508_3</v>
      </c>
      <c r="I39" s="2" t="str">
        <f>VLOOKUP(E39,BezPerson!$A$4:$H$984,8,FALSE)</f>
        <v>EIN II</v>
      </c>
      <c r="J39" s="2" t="str">
        <f t="shared" si="0"/>
        <v/>
      </c>
      <c r="K39" s="2" t="str">
        <f>VLOOKUP(E39,BezPerson!$A:$I,9,FALSE)</f>
        <v>4508_3</v>
      </c>
    </row>
    <row r="40" spans="1:11" ht="15" customHeight="1">
      <c r="A40" s="2">
        <v>11060049</v>
      </c>
      <c r="B40" s="2"/>
      <c r="C40" s="2">
        <v>6</v>
      </c>
      <c r="D40" s="2">
        <v>0</v>
      </c>
      <c r="E40" s="2">
        <v>11050049</v>
      </c>
      <c r="F40" s="3">
        <v>0</v>
      </c>
      <c r="H40" s="2" t="str">
        <f>VLOOKUP(E40,BezPerson!A:H,7,FALSE)</f>
        <v>4508_3</v>
      </c>
      <c r="I40" s="2" t="str">
        <f>VLOOKUP(E40,BezPerson!$A$4:$H$984,8,FALSE)</f>
        <v>EIN II</v>
      </c>
      <c r="J40" s="2" t="str">
        <f t="shared" si="0"/>
        <v/>
      </c>
      <c r="K40" s="2" t="str">
        <f>VLOOKUP(E40,BezPerson!$A:$I,9,FALSE)</f>
        <v>4508_3</v>
      </c>
    </row>
    <row r="41" spans="1:11" ht="15" customHeight="1">
      <c r="A41" s="2">
        <v>11060051</v>
      </c>
      <c r="B41" s="2"/>
      <c r="C41" s="2">
        <v>7</v>
      </c>
      <c r="D41" s="2">
        <v>0</v>
      </c>
      <c r="E41" s="2">
        <v>11050051</v>
      </c>
      <c r="F41" s="3">
        <v>0</v>
      </c>
      <c r="H41" s="2" t="str">
        <f>VLOOKUP(E41,BezPerson!A:H,7,FALSE)</f>
        <v>4508_4</v>
      </c>
      <c r="I41" s="2" t="str">
        <f>VLOOKUP(E41,BezPerson!$A$4:$H$984,8,FALSE)</f>
        <v>EIN II</v>
      </c>
      <c r="J41" s="2" t="str">
        <f t="shared" si="0"/>
        <v/>
      </c>
      <c r="K41" s="2" t="str">
        <f>VLOOKUP(E41,BezPerson!$A:$I,9,FALSE)</f>
        <v>4508_4</v>
      </c>
    </row>
    <row r="42" spans="1:11" ht="15" customHeight="1">
      <c r="A42" s="2">
        <v>11060052</v>
      </c>
      <c r="B42" s="2"/>
      <c r="C42" s="2">
        <v>6</v>
      </c>
      <c r="D42" s="2">
        <v>0</v>
      </c>
      <c r="E42" s="2">
        <v>11050052</v>
      </c>
      <c r="F42" s="3">
        <v>0</v>
      </c>
      <c r="H42" s="2" t="str">
        <f>VLOOKUP(E42,BezPerson!A:H,7,FALSE)</f>
        <v>4508_4</v>
      </c>
      <c r="I42" s="2" t="str">
        <f>VLOOKUP(E42,BezPerson!$A$4:$H$984,8,FALSE)</f>
        <v>EIN II</v>
      </c>
      <c r="J42" s="2" t="str">
        <f t="shared" si="0"/>
        <v/>
      </c>
      <c r="K42" s="2" t="str">
        <f>VLOOKUP(E42,BezPerson!$A:$I,9,FALSE)</f>
        <v>4508_4</v>
      </c>
    </row>
    <row r="43" spans="1:11" ht="15" customHeight="1">
      <c r="A43" s="2">
        <v>11060054</v>
      </c>
      <c r="B43" s="2"/>
      <c r="C43" s="2">
        <v>7</v>
      </c>
      <c r="D43" s="2">
        <v>0</v>
      </c>
      <c r="E43" s="2">
        <v>11050054</v>
      </c>
      <c r="F43" s="3">
        <v>0</v>
      </c>
      <c r="H43" s="2" t="str">
        <f>VLOOKUP(E43,BezPerson!A:H,7,FALSE)</f>
        <v>4508_5</v>
      </c>
      <c r="I43" s="2" t="str">
        <f>VLOOKUP(E43,BezPerson!$A$4:$H$984,8,FALSE)</f>
        <v>EIN II</v>
      </c>
      <c r="J43" s="2" t="str">
        <f t="shared" si="0"/>
        <v/>
      </c>
      <c r="K43" s="2" t="str">
        <f>VLOOKUP(E43,BezPerson!$A:$I,9,FALSE)</f>
        <v>4508_5</v>
      </c>
    </row>
    <row r="44" spans="1:11" ht="15" customHeight="1">
      <c r="A44" s="2">
        <v>11060055</v>
      </c>
      <c r="B44" s="2"/>
      <c r="C44" s="2">
        <v>6</v>
      </c>
      <c r="D44" s="2">
        <v>0</v>
      </c>
      <c r="E44" s="2">
        <v>11050055</v>
      </c>
      <c r="F44" s="3">
        <v>0</v>
      </c>
      <c r="H44" s="2" t="str">
        <f>VLOOKUP(E44,BezPerson!A:H,7,FALSE)</f>
        <v>4508_5</v>
      </c>
      <c r="I44" s="2" t="str">
        <f>VLOOKUP(E44,BezPerson!$A$4:$H$984,8,FALSE)</f>
        <v>EIN II</v>
      </c>
      <c r="J44" s="2" t="str">
        <f t="shared" si="0"/>
        <v/>
      </c>
      <c r="K44" s="2" t="str">
        <f>VLOOKUP(E44,BezPerson!$A:$I,9,FALSE)</f>
        <v>4508_5</v>
      </c>
    </row>
    <row r="45" spans="1:11" ht="15" customHeight="1">
      <c r="A45" s="2">
        <v>11060057</v>
      </c>
      <c r="B45" s="2"/>
      <c r="C45" s="2">
        <v>7</v>
      </c>
      <c r="D45" s="2">
        <v>0</v>
      </c>
      <c r="E45" s="2">
        <v>11050057</v>
      </c>
      <c r="F45" s="3">
        <v>0</v>
      </c>
      <c r="H45" s="2" t="str">
        <f>VLOOKUP(E45,BezPerson!A:H,7,FALSE)</f>
        <v>4508_6</v>
      </c>
      <c r="I45" s="2" t="str">
        <f>VLOOKUP(E45,BezPerson!$A$4:$H$984,8,FALSE)</f>
        <v>EIN II</v>
      </c>
      <c r="J45" s="2" t="str">
        <f t="shared" si="0"/>
        <v/>
      </c>
      <c r="K45" s="2" t="str">
        <f>VLOOKUP(E45,BezPerson!$A:$I,9,FALSE)</f>
        <v>4508_6</v>
      </c>
    </row>
    <row r="46" spans="1:11" ht="15" customHeight="1">
      <c r="A46" s="2">
        <v>11060058</v>
      </c>
      <c r="B46" s="2"/>
      <c r="C46" s="2">
        <v>6</v>
      </c>
      <c r="D46" s="2">
        <v>0</v>
      </c>
      <c r="E46" s="2">
        <v>11050058</v>
      </c>
      <c r="F46" s="3">
        <v>0</v>
      </c>
      <c r="H46" s="2" t="str">
        <f>VLOOKUP(E46,BezPerson!A:H,7,FALSE)</f>
        <v>4508_6</v>
      </c>
      <c r="I46" s="2" t="str">
        <f>VLOOKUP(E46,BezPerson!$A$4:$H$984,8,FALSE)</f>
        <v>EIN II</v>
      </c>
      <c r="J46" s="2" t="str">
        <f t="shared" si="0"/>
        <v/>
      </c>
      <c r="K46" s="2" t="str">
        <f>VLOOKUP(E46,BezPerson!$A:$I,9,FALSE)</f>
        <v>4508_6</v>
      </c>
    </row>
    <row r="47" spans="1:11" ht="15" customHeight="1">
      <c r="A47" s="2">
        <v>11060060</v>
      </c>
      <c r="B47" s="2"/>
      <c r="C47" s="2">
        <v>7</v>
      </c>
      <c r="D47" s="2">
        <v>0</v>
      </c>
      <c r="E47" s="2">
        <v>11050060</v>
      </c>
      <c r="F47" s="3">
        <v>0</v>
      </c>
      <c r="H47" s="2" t="str">
        <f>VLOOKUP(E47,BezPerson!A:H,7,FALSE)</f>
        <v>4508_7</v>
      </c>
      <c r="I47" s="2" t="str">
        <f>VLOOKUP(E47,BezPerson!$A$4:$H$984,8,FALSE)</f>
        <v>EIN II</v>
      </c>
      <c r="J47" s="2" t="str">
        <f t="shared" si="0"/>
        <v/>
      </c>
      <c r="K47" s="2" t="str">
        <f>VLOOKUP(E47,BezPerson!$A:$I,9,FALSE)</f>
        <v>4508_7</v>
      </c>
    </row>
    <row r="48" spans="1:11" ht="15" customHeight="1">
      <c r="A48" s="2">
        <v>11060061</v>
      </c>
      <c r="B48" s="2"/>
      <c r="C48" s="2">
        <v>6</v>
      </c>
      <c r="D48" s="2">
        <v>0</v>
      </c>
      <c r="E48" s="2">
        <v>11050061</v>
      </c>
      <c r="F48" s="3">
        <v>0</v>
      </c>
      <c r="H48" s="2" t="str">
        <f>VLOOKUP(E48,BezPerson!A:H,7,FALSE)</f>
        <v>4508_7</v>
      </c>
      <c r="I48" s="2" t="str">
        <f>VLOOKUP(E48,BezPerson!$A$4:$H$984,8,FALSE)</f>
        <v>EIN II</v>
      </c>
      <c r="J48" s="2" t="str">
        <f t="shared" si="0"/>
        <v/>
      </c>
      <c r="K48" s="2" t="str">
        <f>VLOOKUP(E48,BezPerson!$A:$I,9,FALSE)</f>
        <v>4508_7</v>
      </c>
    </row>
    <row r="49" spans="1:11" ht="15" customHeight="1">
      <c r="A49" s="2">
        <v>11060063</v>
      </c>
      <c r="B49" s="2"/>
      <c r="C49" s="2">
        <v>7</v>
      </c>
      <c r="D49" s="2">
        <v>0</v>
      </c>
      <c r="E49" s="2">
        <v>11050063</v>
      </c>
      <c r="F49" s="3">
        <v>0</v>
      </c>
      <c r="H49" s="2" t="str">
        <f>VLOOKUP(E49,BezPerson!A:H,7,FALSE)</f>
        <v>4508_8</v>
      </c>
      <c r="I49" s="2" t="str">
        <f>VLOOKUP(E49,BezPerson!$A$4:$H$984,8,FALSE)</f>
        <v>EIN II</v>
      </c>
      <c r="J49" s="2" t="str">
        <f t="shared" si="0"/>
        <v/>
      </c>
      <c r="K49" s="2" t="str">
        <f>VLOOKUP(E49,BezPerson!$A:$I,9,FALSE)</f>
        <v>4508_8</v>
      </c>
    </row>
    <row r="50" spans="1:11" ht="15" customHeight="1">
      <c r="A50" s="2">
        <v>11060064</v>
      </c>
      <c r="B50" s="2"/>
      <c r="C50" s="2">
        <v>6</v>
      </c>
      <c r="D50" s="2">
        <v>0</v>
      </c>
      <c r="E50" s="2">
        <v>11050064</v>
      </c>
      <c r="F50" s="3">
        <v>0</v>
      </c>
      <c r="H50" s="2" t="str">
        <f>VLOOKUP(E50,BezPerson!A:H,7,FALSE)</f>
        <v>4508_8</v>
      </c>
      <c r="I50" s="2" t="str">
        <f>VLOOKUP(E50,BezPerson!$A$4:$H$984,8,FALSE)</f>
        <v>EIN II</v>
      </c>
      <c r="J50" s="2" t="str">
        <f t="shared" si="0"/>
        <v/>
      </c>
      <c r="K50" s="2" t="str">
        <f>VLOOKUP(E50,BezPerson!$A:$I,9,FALSE)</f>
        <v>4508_8</v>
      </c>
    </row>
    <row r="51" spans="1:11" ht="15" customHeight="1">
      <c r="A51" s="2">
        <v>11060066</v>
      </c>
      <c r="B51" s="2"/>
      <c r="C51" s="2">
        <v>7</v>
      </c>
      <c r="D51" s="2">
        <v>0</v>
      </c>
      <c r="E51" s="2">
        <v>11050066</v>
      </c>
      <c r="F51" s="3">
        <v>0</v>
      </c>
      <c r="H51" s="2" t="str">
        <f>VLOOKUP(E51,BezPerson!A:H,7,FALSE)</f>
        <v>4508_9</v>
      </c>
      <c r="I51" s="2" t="str">
        <f>VLOOKUP(E51,BezPerson!$A$4:$H$984,8,FALSE)</f>
        <v>EIN II</v>
      </c>
      <c r="J51" s="2" t="str">
        <f t="shared" si="0"/>
        <v/>
      </c>
      <c r="K51" s="2" t="str">
        <f>VLOOKUP(E51,BezPerson!$A:$I,9,FALSE)</f>
        <v>4508_9</v>
      </c>
    </row>
    <row r="52" spans="1:11" ht="15" customHeight="1">
      <c r="A52" s="2">
        <v>11060067</v>
      </c>
      <c r="B52" s="2"/>
      <c r="C52" s="2">
        <v>6</v>
      </c>
      <c r="D52" s="2">
        <v>0</v>
      </c>
      <c r="E52" s="2">
        <v>11050067</v>
      </c>
      <c r="F52" s="3">
        <v>0</v>
      </c>
      <c r="H52" s="2" t="str">
        <f>VLOOKUP(E52,BezPerson!A:H,7,FALSE)</f>
        <v>4508_9</v>
      </c>
      <c r="I52" s="2" t="str">
        <f>VLOOKUP(E52,BezPerson!$A$4:$H$984,8,FALSE)</f>
        <v>EIN II</v>
      </c>
      <c r="J52" s="2" t="str">
        <f t="shared" si="0"/>
        <v/>
      </c>
      <c r="K52" s="2" t="str">
        <f>VLOOKUP(E52,BezPerson!$A:$I,9,FALSE)</f>
        <v>4508_9</v>
      </c>
    </row>
    <row r="53" spans="1:11" ht="15" customHeight="1">
      <c r="A53" s="2">
        <v>11060069</v>
      </c>
      <c r="B53" s="2"/>
      <c r="C53" s="2">
        <v>7</v>
      </c>
      <c r="D53" s="2">
        <v>0</v>
      </c>
      <c r="E53" s="2">
        <v>11050069</v>
      </c>
      <c r="F53" s="3">
        <v>0</v>
      </c>
      <c r="H53" s="2" t="str">
        <f>VLOOKUP(E53,BezPerson!A:H,7,FALSE)</f>
        <v>4508_10</v>
      </c>
      <c r="I53" s="2" t="str">
        <f>VLOOKUP(E53,BezPerson!$A$4:$H$984,8,FALSE)</f>
        <v>EIN II</v>
      </c>
      <c r="J53" s="2" t="str">
        <f t="shared" si="0"/>
        <v/>
      </c>
      <c r="K53" s="2" t="str">
        <f>VLOOKUP(E53,BezPerson!$A:$I,9,FALSE)</f>
        <v>4508_10</v>
      </c>
    </row>
    <row r="54" spans="1:11" ht="15" customHeight="1">
      <c r="A54" s="2">
        <v>11060070</v>
      </c>
      <c r="B54" s="2"/>
      <c r="C54" s="2">
        <v>6</v>
      </c>
      <c r="D54" s="2">
        <v>0</v>
      </c>
      <c r="E54" s="2">
        <v>11050070</v>
      </c>
      <c r="F54" s="3">
        <v>0</v>
      </c>
      <c r="H54" s="2" t="str">
        <f>VLOOKUP(E54,BezPerson!A:H,7,FALSE)</f>
        <v>4508_10</v>
      </c>
      <c r="I54" s="2" t="str">
        <f>VLOOKUP(E54,BezPerson!$A$4:$H$984,8,FALSE)</f>
        <v>EIN II</v>
      </c>
      <c r="J54" s="2" t="str">
        <f t="shared" si="0"/>
        <v/>
      </c>
      <c r="K54" s="2" t="str">
        <f>VLOOKUP(E54,BezPerson!$A:$I,9,FALSE)</f>
        <v>4508_10</v>
      </c>
    </row>
    <row r="55" spans="1:11" ht="15" customHeight="1">
      <c r="A55" s="2">
        <v>11060072</v>
      </c>
      <c r="B55" s="2"/>
      <c r="C55" s="2">
        <v>7</v>
      </c>
      <c r="D55" s="2">
        <v>0</v>
      </c>
      <c r="E55" s="2">
        <v>11050072</v>
      </c>
      <c r="F55" s="3">
        <v>0</v>
      </c>
      <c r="H55" s="2" t="str">
        <f>VLOOKUP(E55,BezPerson!A:H,7,FALSE)</f>
        <v>4508_11</v>
      </c>
      <c r="I55" s="2" t="str">
        <f>VLOOKUP(E55,BezPerson!$A$4:$H$984,8,FALSE)</f>
        <v>EIN II</v>
      </c>
      <c r="J55" s="2" t="str">
        <f t="shared" si="0"/>
        <v/>
      </c>
      <c r="K55" s="2" t="str">
        <f>VLOOKUP(E55,BezPerson!$A:$I,9,FALSE)</f>
        <v>4508_11</v>
      </c>
    </row>
    <row r="56" spans="1:11" ht="15" customHeight="1">
      <c r="A56" s="2">
        <v>11060073</v>
      </c>
      <c r="B56" s="2"/>
      <c r="C56" s="2">
        <v>6</v>
      </c>
      <c r="D56" s="2">
        <v>0</v>
      </c>
      <c r="E56" s="2">
        <v>11050073</v>
      </c>
      <c r="F56" s="3">
        <v>0</v>
      </c>
      <c r="H56" s="2" t="str">
        <f>VLOOKUP(E56,BezPerson!A:H,7,FALSE)</f>
        <v>4508_11</v>
      </c>
      <c r="I56" s="2" t="str">
        <f>VLOOKUP(E56,BezPerson!$A$4:$H$984,8,FALSE)</f>
        <v>EIN II</v>
      </c>
      <c r="J56" s="2" t="str">
        <f t="shared" si="0"/>
        <v/>
      </c>
      <c r="K56" s="2" t="str">
        <f>VLOOKUP(E56,BezPerson!$A:$I,9,FALSE)</f>
        <v>4508_11</v>
      </c>
    </row>
    <row r="57" spans="1:11" ht="15" customHeight="1">
      <c r="A57" s="2">
        <v>11060075</v>
      </c>
      <c r="B57" s="2"/>
      <c r="C57" s="2">
        <v>7</v>
      </c>
      <c r="D57" s="2">
        <v>0</v>
      </c>
      <c r="E57" s="2">
        <v>11050075</v>
      </c>
      <c r="F57" s="3">
        <v>0</v>
      </c>
      <c r="H57" s="2" t="str">
        <f>VLOOKUP(E57,BezPerson!A:H,7,FALSE)</f>
        <v>4508_12</v>
      </c>
      <c r="I57" s="2" t="str">
        <f>VLOOKUP(E57,BezPerson!$A$4:$H$984,8,FALSE)</f>
        <v>EIN II</v>
      </c>
      <c r="J57" s="2" t="str">
        <f t="shared" si="0"/>
        <v/>
      </c>
      <c r="K57" s="2" t="str">
        <f>VLOOKUP(E57,BezPerson!$A:$I,9,FALSE)</f>
        <v>4508_12</v>
      </c>
    </row>
    <row r="58" spans="1:11" ht="15" customHeight="1">
      <c r="A58" s="2">
        <v>11060076</v>
      </c>
      <c r="B58" s="2"/>
      <c r="C58" s="2">
        <v>6</v>
      </c>
      <c r="D58" s="2">
        <v>0</v>
      </c>
      <c r="E58" s="2">
        <v>11050076</v>
      </c>
      <c r="F58" s="3">
        <v>0</v>
      </c>
      <c r="H58" s="2" t="str">
        <f>VLOOKUP(E58,BezPerson!A:H,7,FALSE)</f>
        <v>4508_12</v>
      </c>
      <c r="I58" s="2" t="str">
        <f>VLOOKUP(E58,BezPerson!$A$4:$H$984,8,FALSE)</f>
        <v>EIN II</v>
      </c>
      <c r="J58" s="2" t="str">
        <f t="shared" si="0"/>
        <v/>
      </c>
      <c r="K58" s="2" t="str">
        <f>VLOOKUP(E58,BezPerson!$A:$I,9,FALSE)</f>
        <v>4508_12</v>
      </c>
    </row>
    <row r="59" spans="1:11" ht="15" customHeight="1">
      <c r="A59" s="2">
        <v>11060078</v>
      </c>
      <c r="B59" s="2"/>
      <c r="C59" s="2">
        <v>7</v>
      </c>
      <c r="D59" s="2">
        <v>0</v>
      </c>
      <c r="E59" s="2">
        <v>11050078</v>
      </c>
      <c r="F59" s="3">
        <v>0</v>
      </c>
      <c r="H59" s="2" t="str">
        <f>VLOOKUP(E59,BezPerson!A:H,7,FALSE)</f>
        <v>4508_13</v>
      </c>
      <c r="I59" s="2" t="str">
        <f>VLOOKUP(E59,BezPerson!$A$4:$H$984,8,FALSE)</f>
        <v>EIN II</v>
      </c>
      <c r="J59" s="2" t="str">
        <f t="shared" si="0"/>
        <v/>
      </c>
      <c r="K59" s="2" t="str">
        <f>VLOOKUP(E59,BezPerson!$A:$I,9,FALSE)</f>
        <v>4508_13</v>
      </c>
    </row>
    <row r="60" spans="1:11" ht="15" customHeight="1">
      <c r="A60" s="2">
        <v>11060079</v>
      </c>
      <c r="B60" s="2"/>
      <c r="C60" s="2">
        <v>6</v>
      </c>
      <c r="D60" s="2">
        <v>0</v>
      </c>
      <c r="E60" s="2">
        <v>11050079</v>
      </c>
      <c r="F60" s="3">
        <v>0</v>
      </c>
      <c r="H60" s="2" t="str">
        <f>VLOOKUP(E60,BezPerson!A:H,7,FALSE)</f>
        <v>4508_13</v>
      </c>
      <c r="I60" s="2" t="str">
        <f>VLOOKUP(E60,BezPerson!$A$4:$H$984,8,FALSE)</f>
        <v>EIN II</v>
      </c>
      <c r="J60" s="2" t="str">
        <f t="shared" si="0"/>
        <v/>
      </c>
      <c r="K60" s="2" t="str">
        <f>VLOOKUP(E60,BezPerson!$A:$I,9,FALSE)</f>
        <v>4508_13</v>
      </c>
    </row>
    <row r="61" spans="1:11" ht="15" customHeight="1">
      <c r="A61" s="2">
        <v>11060081</v>
      </c>
      <c r="B61" s="2"/>
      <c r="C61" s="2">
        <v>7</v>
      </c>
      <c r="D61" s="2">
        <v>0</v>
      </c>
      <c r="E61" s="2">
        <v>11050081</v>
      </c>
      <c r="F61" s="3">
        <v>0</v>
      </c>
      <c r="H61" s="2" t="str">
        <f>VLOOKUP(E61,BezPerson!A:H,7,FALSE)</f>
        <v>4508_14</v>
      </c>
      <c r="I61" s="2" t="str">
        <f>VLOOKUP(E61,BezPerson!$A$4:$H$984,8,FALSE)</f>
        <v>EIN II</v>
      </c>
      <c r="J61" s="2" t="str">
        <f t="shared" si="0"/>
        <v/>
      </c>
      <c r="K61" s="2" t="str">
        <f>VLOOKUP(E61,BezPerson!$A:$I,9,FALSE)</f>
        <v>4508_14</v>
      </c>
    </row>
    <row r="62" spans="1:11" ht="15" customHeight="1">
      <c r="A62" s="2">
        <v>11060082</v>
      </c>
      <c r="B62" s="2"/>
      <c r="C62" s="2">
        <v>6</v>
      </c>
      <c r="D62" s="2">
        <v>0</v>
      </c>
      <c r="E62" s="2">
        <v>11050082</v>
      </c>
      <c r="F62" s="3">
        <v>0</v>
      </c>
      <c r="H62" s="2" t="str">
        <f>VLOOKUP(E62,BezPerson!A:H,7,FALSE)</f>
        <v>4508_14</v>
      </c>
      <c r="I62" s="2" t="str">
        <f>VLOOKUP(E62,BezPerson!$A$4:$H$984,8,FALSE)</f>
        <v>EIN II</v>
      </c>
      <c r="J62" s="2" t="str">
        <f t="shared" si="0"/>
        <v/>
      </c>
      <c r="K62" s="2" t="str">
        <f>VLOOKUP(E62,BezPerson!$A:$I,9,FALSE)</f>
        <v>4508_14</v>
      </c>
    </row>
    <row r="63" spans="1:11" ht="15" customHeight="1">
      <c r="A63" s="2">
        <v>11060084</v>
      </c>
      <c r="B63" s="2"/>
      <c r="C63" s="2">
        <v>7</v>
      </c>
      <c r="D63" s="2">
        <v>0</v>
      </c>
      <c r="E63" s="2">
        <v>11050084</v>
      </c>
      <c r="F63" s="3">
        <v>0</v>
      </c>
      <c r="H63" s="2" t="str">
        <f>VLOOKUP(E63,BezPerson!A:H,7,FALSE)</f>
        <v>4508_17</v>
      </c>
      <c r="I63" s="2" t="str">
        <f>VLOOKUP(E63,BezPerson!$A$4:$H$984,8,FALSE)</f>
        <v>EIN II</v>
      </c>
      <c r="J63" s="2" t="str">
        <f t="shared" si="0"/>
        <v/>
      </c>
      <c r="K63" s="2" t="str">
        <f>VLOOKUP(E63,BezPerson!$A:$I,9,FALSE)</f>
        <v>4508_17</v>
      </c>
    </row>
    <row r="64" spans="1:11" ht="15" customHeight="1">
      <c r="A64" s="2">
        <v>11060085</v>
      </c>
      <c r="B64" s="2"/>
      <c r="C64" s="2">
        <v>6</v>
      </c>
      <c r="D64" s="2">
        <v>0</v>
      </c>
      <c r="E64" s="2">
        <v>11050085</v>
      </c>
      <c r="F64" s="3">
        <v>0</v>
      </c>
      <c r="H64" s="2" t="str">
        <f>VLOOKUP(E64,BezPerson!A:H,7,FALSE)</f>
        <v>4508_17</v>
      </c>
      <c r="I64" s="2" t="str">
        <f>VLOOKUP(E64,BezPerson!$A$4:$H$984,8,FALSE)</f>
        <v>EIN II</v>
      </c>
      <c r="J64" s="2" t="str">
        <f t="shared" si="0"/>
        <v/>
      </c>
      <c r="K64" s="2" t="str">
        <f>VLOOKUP(E64,BezPerson!$A:$I,9,FALSE)</f>
        <v>4508_17</v>
      </c>
    </row>
    <row r="65" spans="1:11" ht="15" customHeight="1">
      <c r="A65" s="2">
        <v>11060087</v>
      </c>
      <c r="B65" s="2"/>
      <c r="C65" s="2">
        <v>7</v>
      </c>
      <c r="D65" s="2">
        <v>0</v>
      </c>
      <c r="E65" s="2">
        <v>11050087</v>
      </c>
      <c r="F65" s="3">
        <v>0</v>
      </c>
      <c r="H65" s="2" t="str">
        <f>VLOOKUP(E65,BezPerson!A:H,7,FALSE)</f>
        <v>4508_18</v>
      </c>
      <c r="I65" s="2" t="str">
        <f>VLOOKUP(E65,BezPerson!$A$4:$H$984,8,FALSE)</f>
        <v>EIN II</v>
      </c>
      <c r="J65" s="2" t="str">
        <f t="shared" si="0"/>
        <v/>
      </c>
      <c r="K65" s="2" t="str">
        <f>VLOOKUP(E65,BezPerson!$A:$I,9,FALSE)</f>
        <v>4508_18</v>
      </c>
    </row>
    <row r="66" spans="1:11" ht="15" customHeight="1">
      <c r="A66" s="2">
        <v>11060088</v>
      </c>
      <c r="B66" s="2"/>
      <c r="C66" s="2">
        <v>6</v>
      </c>
      <c r="D66" s="2">
        <v>0</v>
      </c>
      <c r="E66" s="2">
        <v>11050088</v>
      </c>
      <c r="F66" s="3">
        <v>0</v>
      </c>
      <c r="H66" s="2" t="str">
        <f>VLOOKUP(E66,BezPerson!A:H,7,FALSE)</f>
        <v>4508_18</v>
      </c>
      <c r="I66" s="2" t="str">
        <f>VLOOKUP(E66,BezPerson!$A$4:$H$984,8,FALSE)</f>
        <v>EIN II</v>
      </c>
      <c r="J66" s="2" t="str">
        <f t="shared" si="0"/>
        <v/>
      </c>
      <c r="K66" s="2" t="str">
        <f>VLOOKUP(E66,BezPerson!$A:$I,9,FALSE)</f>
        <v>4508_18</v>
      </c>
    </row>
    <row r="67" spans="1:11" ht="15" customHeight="1">
      <c r="A67" s="2">
        <v>11060090</v>
      </c>
      <c r="B67" s="2"/>
      <c r="C67" s="2">
        <v>7</v>
      </c>
      <c r="D67" s="2">
        <v>0</v>
      </c>
      <c r="E67" s="2">
        <v>11050090</v>
      </c>
      <c r="F67" s="3">
        <v>0</v>
      </c>
      <c r="H67" s="2" t="str">
        <f>VLOOKUP(E67,BezPerson!A:H,7,FALSE)</f>
        <v>2672_1</v>
      </c>
      <c r="I67" s="2" t="str">
        <f>VLOOKUP(E67,BezPerson!$A$4:$H$984,8,FALSE)</f>
        <v>EIN II</v>
      </c>
      <c r="J67" s="2" t="str">
        <f t="shared" si="0"/>
        <v/>
      </c>
      <c r="K67" s="2" t="str">
        <f>VLOOKUP(E67,BezPerson!$A:$I,9,FALSE)</f>
        <v>2672_1</v>
      </c>
    </row>
    <row r="68" spans="1:11" ht="15" customHeight="1">
      <c r="A68" s="2">
        <v>11060091</v>
      </c>
      <c r="B68" s="2"/>
      <c r="C68" s="2">
        <v>6</v>
      </c>
      <c r="D68" s="2">
        <v>0</v>
      </c>
      <c r="E68" s="2">
        <v>11050091</v>
      </c>
      <c r="F68" s="3">
        <v>0</v>
      </c>
      <c r="H68" s="2" t="str">
        <f>VLOOKUP(E68,BezPerson!A:H,7,FALSE)</f>
        <v>2672_1</v>
      </c>
      <c r="I68" s="2" t="str">
        <f>VLOOKUP(E68,BezPerson!$A$4:$H$984,8,FALSE)</f>
        <v>EIN II</v>
      </c>
      <c r="J68" s="2" t="str">
        <f t="shared" ref="J68:J131" si="1">IFERROR(VLOOKUP(D68,$N$4:$O$25,2,FALSE),"")</f>
        <v/>
      </c>
      <c r="K68" s="2" t="str">
        <f>VLOOKUP(E68,BezPerson!$A:$I,9,FALSE)</f>
        <v>2672_1</v>
      </c>
    </row>
    <row r="69" spans="1:11" ht="15" customHeight="1">
      <c r="A69" s="2">
        <v>11060093</v>
      </c>
      <c r="B69" s="2"/>
      <c r="C69" s="2">
        <v>7</v>
      </c>
      <c r="D69" s="2">
        <v>0</v>
      </c>
      <c r="E69" s="2">
        <v>11050093</v>
      </c>
      <c r="F69" s="3">
        <v>0</v>
      </c>
      <c r="H69" s="2" t="str">
        <f>VLOOKUP(E69,BezPerson!A:H,7,FALSE)</f>
        <v>2672_2</v>
      </c>
      <c r="I69" s="2" t="str">
        <f>VLOOKUP(E69,BezPerson!$A$4:$H$984,8,FALSE)</f>
        <v>EIN II</v>
      </c>
      <c r="J69" s="2" t="str">
        <f t="shared" si="1"/>
        <v/>
      </c>
      <c r="K69" s="2" t="str">
        <f>VLOOKUP(E69,BezPerson!$A:$I,9,FALSE)</f>
        <v>2672_2</v>
      </c>
    </row>
    <row r="70" spans="1:11" ht="15" customHeight="1">
      <c r="A70" s="2">
        <v>11060094</v>
      </c>
      <c r="B70" s="2"/>
      <c r="C70" s="2">
        <v>6</v>
      </c>
      <c r="D70" s="2">
        <v>0</v>
      </c>
      <c r="E70" s="2">
        <v>11050094</v>
      </c>
      <c r="F70" s="3">
        <v>0</v>
      </c>
      <c r="H70" s="2" t="str">
        <f>VLOOKUP(E70,BezPerson!A:H,7,FALSE)</f>
        <v>2672_2</v>
      </c>
      <c r="I70" s="2" t="str">
        <f>VLOOKUP(E70,BezPerson!$A$4:$H$984,8,FALSE)</f>
        <v>EIN II</v>
      </c>
      <c r="J70" s="2" t="str">
        <f t="shared" si="1"/>
        <v/>
      </c>
      <c r="K70" s="2" t="str">
        <f>VLOOKUP(E70,BezPerson!$A:$I,9,FALSE)</f>
        <v>2672_2</v>
      </c>
    </row>
    <row r="71" spans="1:11" ht="15" customHeight="1">
      <c r="A71" s="2">
        <v>11060096</v>
      </c>
      <c r="B71" s="2"/>
      <c r="C71" s="2">
        <v>7</v>
      </c>
      <c r="D71" s="2">
        <v>0</v>
      </c>
      <c r="E71" s="2">
        <v>11050096</v>
      </c>
      <c r="F71" s="3">
        <v>0</v>
      </c>
      <c r="H71" s="2" t="str">
        <f>VLOOKUP(E71,BezPerson!A:H,7,FALSE)</f>
        <v>2672_3</v>
      </c>
      <c r="I71" s="2" t="str">
        <f>VLOOKUP(E71,BezPerson!$A$4:$H$984,8,FALSE)</f>
        <v>EIN II</v>
      </c>
      <c r="J71" s="2" t="str">
        <f t="shared" si="1"/>
        <v/>
      </c>
      <c r="K71" s="2" t="str">
        <f>VLOOKUP(E71,BezPerson!$A:$I,9,FALSE)</f>
        <v>2672_3</v>
      </c>
    </row>
    <row r="72" spans="1:11" ht="15" customHeight="1">
      <c r="A72" s="2">
        <v>11060097</v>
      </c>
      <c r="B72" s="2"/>
      <c r="C72" s="2">
        <v>6</v>
      </c>
      <c r="D72" s="2">
        <v>0</v>
      </c>
      <c r="E72" s="2">
        <v>11050097</v>
      </c>
      <c r="F72" s="3">
        <v>0</v>
      </c>
      <c r="H72" s="2" t="str">
        <f>VLOOKUP(E72,BezPerson!A:H,7,FALSE)</f>
        <v>2672_3</v>
      </c>
      <c r="I72" s="2" t="str">
        <f>VLOOKUP(E72,BezPerson!$A$4:$H$984,8,FALSE)</f>
        <v>EIN II</v>
      </c>
      <c r="J72" s="2" t="str">
        <f t="shared" si="1"/>
        <v/>
      </c>
      <c r="K72" s="2" t="str">
        <f>VLOOKUP(E72,BezPerson!$A:$I,9,FALSE)</f>
        <v>2672_3</v>
      </c>
    </row>
    <row r="73" spans="1:11" ht="15" customHeight="1">
      <c r="A73" s="2">
        <v>11060099</v>
      </c>
      <c r="B73" s="2"/>
      <c r="C73" s="2">
        <v>7</v>
      </c>
      <c r="D73" s="2">
        <v>0</v>
      </c>
      <c r="E73" s="2">
        <v>11050099</v>
      </c>
      <c r="F73" s="3">
        <v>0</v>
      </c>
      <c r="H73" s="2" t="str">
        <f>VLOOKUP(E73,BezPerson!A:H,7,FALSE)</f>
        <v>2672_4</v>
      </c>
      <c r="I73" s="2" t="str">
        <f>VLOOKUP(E73,BezPerson!$A$4:$H$984,8,FALSE)</f>
        <v>EIN II</v>
      </c>
      <c r="J73" s="2" t="str">
        <f t="shared" si="1"/>
        <v/>
      </c>
      <c r="K73" s="2" t="str">
        <f>VLOOKUP(E73,BezPerson!$A:$I,9,FALSE)</f>
        <v>2672_4</v>
      </c>
    </row>
    <row r="74" spans="1:11" ht="15" customHeight="1">
      <c r="A74" s="2">
        <v>11060100</v>
      </c>
      <c r="B74" s="2"/>
      <c r="C74" s="2">
        <v>6</v>
      </c>
      <c r="D74" s="2">
        <v>0</v>
      </c>
      <c r="E74" s="2">
        <v>11050100</v>
      </c>
      <c r="F74" s="3">
        <v>0</v>
      </c>
      <c r="H74" s="2" t="str">
        <f>VLOOKUP(E74,BezPerson!A:H,7,FALSE)</f>
        <v>2672_4</v>
      </c>
      <c r="I74" s="2" t="str">
        <f>VLOOKUP(E74,BezPerson!$A$4:$H$984,8,FALSE)</f>
        <v>EIN II</v>
      </c>
      <c r="J74" s="2" t="str">
        <f t="shared" si="1"/>
        <v/>
      </c>
      <c r="K74" s="2" t="str">
        <f>VLOOKUP(E74,BezPerson!$A:$I,9,FALSE)</f>
        <v>2672_4</v>
      </c>
    </row>
    <row r="75" spans="1:11" ht="15" customHeight="1">
      <c r="A75" s="2">
        <v>11060101</v>
      </c>
      <c r="B75" s="2"/>
      <c r="C75" s="2">
        <v>6</v>
      </c>
      <c r="D75" s="2">
        <v>0</v>
      </c>
      <c r="E75" s="2">
        <v>11050101</v>
      </c>
      <c r="F75" s="3">
        <v>0</v>
      </c>
      <c r="H75" s="2" t="str">
        <f>VLOOKUP(E75,BezPerson!A:H,7,FALSE)</f>
        <v>2672_4</v>
      </c>
      <c r="I75" s="2" t="str">
        <f>VLOOKUP(E75,BezPerson!$A$4:$H$984,8,FALSE)</f>
        <v>EIN II</v>
      </c>
      <c r="J75" s="2" t="str">
        <f t="shared" si="1"/>
        <v/>
      </c>
      <c r="K75" s="2" t="str">
        <f>VLOOKUP(E75,BezPerson!$A:$I,9,FALSE)</f>
        <v>2672_4</v>
      </c>
    </row>
    <row r="76" spans="1:11" ht="15" customHeight="1">
      <c r="A76" s="2">
        <v>11060104</v>
      </c>
      <c r="B76" s="2"/>
      <c r="C76" s="2">
        <v>7</v>
      </c>
      <c r="D76" s="2">
        <v>0</v>
      </c>
      <c r="E76" s="2">
        <v>11050104</v>
      </c>
      <c r="F76" s="3">
        <v>0</v>
      </c>
      <c r="H76" s="2" t="str">
        <f>VLOOKUP(E76,BezPerson!A:H,7,FALSE)</f>
        <v>2672_5</v>
      </c>
      <c r="I76" s="2" t="str">
        <f>VLOOKUP(E76,BezPerson!$A$4:$H$984,8,FALSE)</f>
        <v>EIN II</v>
      </c>
      <c r="J76" s="2" t="str">
        <f t="shared" si="1"/>
        <v/>
      </c>
      <c r="K76" s="2" t="str">
        <f>VLOOKUP(E76,BezPerson!$A:$I,9,FALSE)</f>
        <v>2672_5</v>
      </c>
    </row>
    <row r="77" spans="1:11" ht="15" customHeight="1">
      <c r="A77" s="2">
        <v>11060105</v>
      </c>
      <c r="B77" s="2"/>
      <c r="C77" s="2">
        <v>6</v>
      </c>
      <c r="D77" s="2">
        <v>0</v>
      </c>
      <c r="E77" s="2">
        <v>11050105</v>
      </c>
      <c r="F77" s="3">
        <v>0</v>
      </c>
      <c r="H77" s="2" t="str">
        <f>VLOOKUP(E77,BezPerson!A:H,7,FALSE)</f>
        <v>2672_5</v>
      </c>
      <c r="I77" s="2" t="str">
        <f>VLOOKUP(E77,BezPerson!$A$4:$H$984,8,FALSE)</f>
        <v>EIN II</v>
      </c>
      <c r="J77" s="2" t="str">
        <f t="shared" si="1"/>
        <v/>
      </c>
      <c r="K77" s="2" t="str">
        <f>VLOOKUP(E77,BezPerson!$A:$I,9,FALSE)</f>
        <v>2672_5</v>
      </c>
    </row>
    <row r="78" spans="1:11" ht="15" customHeight="1">
      <c r="A78" s="2">
        <v>11060106</v>
      </c>
      <c r="B78" s="2"/>
      <c r="C78" s="2">
        <v>6</v>
      </c>
      <c r="D78" s="2">
        <v>0</v>
      </c>
      <c r="E78" s="2">
        <v>11050106</v>
      </c>
      <c r="F78" s="3">
        <v>0</v>
      </c>
      <c r="H78" s="2" t="str">
        <f>VLOOKUP(E78,BezPerson!A:H,7,FALSE)</f>
        <v>2672_5</v>
      </c>
      <c r="I78" s="2" t="str">
        <f>VLOOKUP(E78,BezPerson!$A$4:$H$984,8,FALSE)</f>
        <v>EIN II</v>
      </c>
      <c r="J78" s="2" t="str">
        <f t="shared" si="1"/>
        <v/>
      </c>
      <c r="K78" s="2" t="str">
        <f>VLOOKUP(E78,BezPerson!$A:$I,9,FALSE)</f>
        <v>2672_5</v>
      </c>
    </row>
    <row r="79" spans="1:11" ht="15" customHeight="1">
      <c r="A79" s="2">
        <v>11060107</v>
      </c>
      <c r="B79" s="2"/>
      <c r="C79" s="2">
        <v>6</v>
      </c>
      <c r="D79" s="2">
        <v>0</v>
      </c>
      <c r="E79" s="2">
        <v>11050107</v>
      </c>
      <c r="F79" s="3">
        <v>0</v>
      </c>
      <c r="H79" s="2" t="str">
        <f>VLOOKUP(E79,BezPerson!A:H,7,FALSE)</f>
        <v>2672_5</v>
      </c>
      <c r="I79" s="2" t="str">
        <f>VLOOKUP(E79,BezPerson!$A$4:$H$984,8,FALSE)</f>
        <v>EIN II</v>
      </c>
      <c r="J79" s="2" t="str">
        <f t="shared" si="1"/>
        <v/>
      </c>
      <c r="K79" s="2" t="str">
        <f>VLOOKUP(E79,BezPerson!$A:$I,9,FALSE)</f>
        <v>2672_5</v>
      </c>
    </row>
    <row r="80" spans="1:11" ht="15" customHeight="1">
      <c r="A80" s="2">
        <v>11060111</v>
      </c>
      <c r="B80" s="2"/>
      <c r="C80" s="2">
        <v>7</v>
      </c>
      <c r="D80" s="2">
        <v>0</v>
      </c>
      <c r="E80" s="2">
        <v>11050111</v>
      </c>
      <c r="F80" s="3">
        <v>0</v>
      </c>
      <c r="H80" s="2" t="str">
        <f>VLOOKUP(E80,BezPerson!A:H,7,FALSE)</f>
        <v>2672_6</v>
      </c>
      <c r="I80" s="2" t="str">
        <f>VLOOKUP(E80,BezPerson!$A$4:$H$984,8,FALSE)</f>
        <v>EIN II</v>
      </c>
      <c r="J80" s="2" t="str">
        <f t="shared" si="1"/>
        <v/>
      </c>
      <c r="K80" s="2" t="str">
        <f>VLOOKUP(E80,BezPerson!$A:$I,9,FALSE)</f>
        <v>2672_6</v>
      </c>
    </row>
    <row r="81" spans="1:11" ht="15" customHeight="1">
      <c r="A81" s="2">
        <v>11060112</v>
      </c>
      <c r="B81" s="2"/>
      <c r="C81" s="2">
        <v>6</v>
      </c>
      <c r="D81" s="2">
        <v>0</v>
      </c>
      <c r="E81" s="2">
        <v>11050112</v>
      </c>
      <c r="F81" s="3">
        <v>0</v>
      </c>
      <c r="H81" s="2" t="str">
        <f>VLOOKUP(E81,BezPerson!A:H,7,FALSE)</f>
        <v>2672_6</v>
      </c>
      <c r="I81" s="2" t="str">
        <f>VLOOKUP(E81,BezPerson!$A$4:$H$984,8,FALSE)</f>
        <v>EIN II</v>
      </c>
      <c r="J81" s="2" t="str">
        <f t="shared" si="1"/>
        <v/>
      </c>
      <c r="K81" s="2" t="str">
        <f>VLOOKUP(E81,BezPerson!$A:$I,9,FALSE)</f>
        <v>2672_6</v>
      </c>
    </row>
    <row r="82" spans="1:11" ht="15" customHeight="1">
      <c r="A82" s="2">
        <v>11060114</v>
      </c>
      <c r="B82" s="2"/>
      <c r="C82" s="2">
        <v>7</v>
      </c>
      <c r="D82" s="2">
        <v>0</v>
      </c>
      <c r="E82" s="2">
        <v>11050114</v>
      </c>
      <c r="F82" s="3">
        <v>0</v>
      </c>
      <c r="H82" s="2" t="str">
        <f>VLOOKUP(E82,BezPerson!A:H,7,FALSE)</f>
        <v>2672_7</v>
      </c>
      <c r="I82" s="2" t="str">
        <f>VLOOKUP(E82,BezPerson!$A$4:$H$984,8,FALSE)</f>
        <v>EIN II</v>
      </c>
      <c r="J82" s="2" t="str">
        <f t="shared" si="1"/>
        <v/>
      </c>
      <c r="K82" s="2" t="str">
        <f>VLOOKUP(E82,BezPerson!$A:$I,9,FALSE)</f>
        <v>2672_7</v>
      </c>
    </row>
    <row r="83" spans="1:11" ht="15" customHeight="1">
      <c r="A83" s="2">
        <v>11060115</v>
      </c>
      <c r="B83" s="2"/>
      <c r="C83" s="2">
        <v>6</v>
      </c>
      <c r="D83" s="2">
        <v>0</v>
      </c>
      <c r="E83" s="2">
        <v>11050115</v>
      </c>
      <c r="F83" s="3">
        <v>0</v>
      </c>
      <c r="H83" s="2" t="str">
        <f>VLOOKUP(E83,BezPerson!A:H,7,FALSE)</f>
        <v>2672_7</v>
      </c>
      <c r="I83" s="2" t="str">
        <f>VLOOKUP(E83,BezPerson!$A$4:$H$984,8,FALSE)</f>
        <v>EIN II</v>
      </c>
      <c r="J83" s="2" t="str">
        <f t="shared" si="1"/>
        <v/>
      </c>
      <c r="K83" s="2" t="str">
        <f>VLOOKUP(E83,BezPerson!$A:$I,9,FALSE)</f>
        <v>2672_7</v>
      </c>
    </row>
    <row r="84" spans="1:11" ht="15" customHeight="1">
      <c r="A84" s="2">
        <v>11060116</v>
      </c>
      <c r="B84" s="2"/>
      <c r="C84" s="2">
        <v>6</v>
      </c>
      <c r="D84" s="2">
        <v>0</v>
      </c>
      <c r="E84" s="2">
        <v>11050116</v>
      </c>
      <c r="F84" s="3">
        <v>0</v>
      </c>
      <c r="H84" s="2" t="str">
        <f>VLOOKUP(E84,BezPerson!A:H,7,FALSE)</f>
        <v>2672_7</v>
      </c>
      <c r="I84" s="2" t="str">
        <f>VLOOKUP(E84,BezPerson!$A$4:$H$984,8,FALSE)</f>
        <v>EIN II</v>
      </c>
      <c r="J84" s="2" t="str">
        <f t="shared" si="1"/>
        <v/>
      </c>
      <c r="K84" s="2" t="str">
        <f>VLOOKUP(E84,BezPerson!$A:$I,9,FALSE)</f>
        <v>2672_7</v>
      </c>
    </row>
    <row r="85" spans="1:11" ht="15" customHeight="1">
      <c r="A85" s="2">
        <v>11060119</v>
      </c>
      <c r="B85" s="2"/>
      <c r="C85" s="2">
        <v>7</v>
      </c>
      <c r="D85" s="2">
        <v>0</v>
      </c>
      <c r="E85" s="2">
        <v>11050119</v>
      </c>
      <c r="F85" s="3">
        <v>0</v>
      </c>
      <c r="H85" s="2" t="str">
        <f>VLOOKUP(E85,BezPerson!A:H,7,FALSE)</f>
        <v>2672_8</v>
      </c>
      <c r="I85" s="2" t="str">
        <f>VLOOKUP(E85,BezPerson!$A$4:$H$984,8,FALSE)</f>
        <v>EIN II</v>
      </c>
      <c r="J85" s="2" t="str">
        <f t="shared" si="1"/>
        <v/>
      </c>
      <c r="K85" s="2" t="str">
        <f>VLOOKUP(E85,BezPerson!$A:$I,9,FALSE)</f>
        <v>2672_8</v>
      </c>
    </row>
    <row r="86" spans="1:11" ht="15" customHeight="1">
      <c r="A86" s="2">
        <v>11060120</v>
      </c>
      <c r="B86" s="2"/>
      <c r="C86" s="2">
        <v>6</v>
      </c>
      <c r="D86" s="2">
        <v>0</v>
      </c>
      <c r="E86" s="2">
        <v>11050120</v>
      </c>
      <c r="F86" s="3">
        <v>0</v>
      </c>
      <c r="H86" s="2" t="str">
        <f>VLOOKUP(E86,BezPerson!A:H,7,FALSE)</f>
        <v>2672_8</v>
      </c>
      <c r="I86" s="2" t="str">
        <f>VLOOKUP(E86,BezPerson!$A$4:$H$984,8,FALSE)</f>
        <v>EIN II</v>
      </c>
      <c r="J86" s="2" t="str">
        <f t="shared" si="1"/>
        <v/>
      </c>
      <c r="K86" s="2" t="str">
        <f>VLOOKUP(E86,BezPerson!$A:$I,9,FALSE)</f>
        <v>2672_8</v>
      </c>
    </row>
    <row r="87" spans="1:11" ht="15" customHeight="1">
      <c r="A87" s="2">
        <v>11060121</v>
      </c>
      <c r="B87" s="2"/>
      <c r="C87" s="2">
        <v>6</v>
      </c>
      <c r="D87" s="2">
        <v>0</v>
      </c>
      <c r="E87" s="2">
        <v>11050121</v>
      </c>
      <c r="F87" s="3">
        <v>0</v>
      </c>
      <c r="H87" s="2" t="str">
        <f>VLOOKUP(E87,BezPerson!A:H,7,FALSE)</f>
        <v>2672_8</v>
      </c>
      <c r="I87" s="2" t="str">
        <f>VLOOKUP(E87,BezPerson!$A$4:$H$984,8,FALSE)</f>
        <v>EIN II</v>
      </c>
      <c r="J87" s="2" t="str">
        <f t="shared" si="1"/>
        <v/>
      </c>
      <c r="K87" s="2" t="str">
        <f>VLOOKUP(E87,BezPerson!$A:$I,9,FALSE)</f>
        <v>2672_8</v>
      </c>
    </row>
    <row r="88" spans="1:11" ht="15" customHeight="1">
      <c r="A88" s="2">
        <v>11060124</v>
      </c>
      <c r="B88" s="2"/>
      <c r="C88" s="2">
        <v>7</v>
      </c>
      <c r="D88" s="2">
        <v>0</v>
      </c>
      <c r="E88" s="2">
        <v>11050124</v>
      </c>
      <c r="F88" s="3">
        <v>0</v>
      </c>
      <c r="H88" s="2" t="str">
        <f>VLOOKUP(E88,BezPerson!A:H,7,FALSE)</f>
        <v>2672_9</v>
      </c>
      <c r="I88" s="2" t="str">
        <f>VLOOKUP(E88,BezPerson!$A$4:$H$984,8,FALSE)</f>
        <v>EIN II</v>
      </c>
      <c r="J88" s="2" t="str">
        <f t="shared" si="1"/>
        <v/>
      </c>
      <c r="K88" s="2" t="str">
        <f>VLOOKUP(E88,BezPerson!$A:$I,9,FALSE)</f>
        <v>2672_9</v>
      </c>
    </row>
    <row r="89" spans="1:11" ht="15" customHeight="1">
      <c r="A89" s="2">
        <v>11060125</v>
      </c>
      <c r="B89" s="2"/>
      <c r="C89" s="2">
        <v>6</v>
      </c>
      <c r="D89" s="2">
        <v>0</v>
      </c>
      <c r="E89" s="2">
        <v>11050125</v>
      </c>
      <c r="F89" s="3">
        <v>0</v>
      </c>
      <c r="H89" s="2" t="str">
        <f>VLOOKUP(E89,BezPerson!A:H,7,FALSE)</f>
        <v>2672_9</v>
      </c>
      <c r="I89" s="2" t="str">
        <f>VLOOKUP(E89,BezPerson!$A$4:$H$984,8,FALSE)</f>
        <v>EIN II</v>
      </c>
      <c r="J89" s="2" t="str">
        <f t="shared" si="1"/>
        <v/>
      </c>
      <c r="K89" s="2" t="str">
        <f>VLOOKUP(E89,BezPerson!$A:$I,9,FALSE)</f>
        <v>2672_9</v>
      </c>
    </row>
    <row r="90" spans="1:11" ht="15" customHeight="1">
      <c r="A90" s="2">
        <v>11060127</v>
      </c>
      <c r="B90" s="2"/>
      <c r="C90" s="2">
        <v>7</v>
      </c>
      <c r="D90" s="2">
        <v>0</v>
      </c>
      <c r="E90" s="2">
        <v>11050127</v>
      </c>
      <c r="F90" s="3">
        <v>0</v>
      </c>
      <c r="H90" s="2" t="str">
        <f>VLOOKUP(E90,BezPerson!A:H,7,FALSE)</f>
        <v>2672_10</v>
      </c>
      <c r="I90" s="2" t="str">
        <f>VLOOKUP(E90,BezPerson!$A$4:$H$984,8,FALSE)</f>
        <v>EIN II</v>
      </c>
      <c r="J90" s="2" t="str">
        <f t="shared" si="1"/>
        <v/>
      </c>
      <c r="K90" s="2" t="str">
        <f>VLOOKUP(E90,BezPerson!$A:$I,9,FALSE)</f>
        <v>2672_10</v>
      </c>
    </row>
    <row r="91" spans="1:11" ht="15" customHeight="1">
      <c r="A91" s="2">
        <v>11060128</v>
      </c>
      <c r="B91" s="2"/>
      <c r="C91" s="2">
        <v>6</v>
      </c>
      <c r="D91" s="2">
        <v>0</v>
      </c>
      <c r="E91" s="2">
        <v>11050128</v>
      </c>
      <c r="F91" s="3">
        <v>0</v>
      </c>
      <c r="H91" s="2" t="str">
        <f>VLOOKUP(E91,BezPerson!A:H,7,FALSE)</f>
        <v>2672_10</v>
      </c>
      <c r="I91" s="2" t="str">
        <f>VLOOKUP(E91,BezPerson!$A$4:$H$984,8,FALSE)</f>
        <v>EIN II</v>
      </c>
      <c r="J91" s="2" t="str">
        <f t="shared" si="1"/>
        <v/>
      </c>
      <c r="K91" s="2" t="str">
        <f>VLOOKUP(E91,BezPerson!$A:$I,9,FALSE)</f>
        <v>2672_10</v>
      </c>
    </row>
    <row r="92" spans="1:11" ht="15" customHeight="1">
      <c r="A92" s="2">
        <v>11060130</v>
      </c>
      <c r="B92" s="2"/>
      <c r="C92" s="2">
        <v>7</v>
      </c>
      <c r="D92" s="2">
        <v>0</v>
      </c>
      <c r="E92" s="2">
        <v>11050130</v>
      </c>
      <c r="F92" s="3">
        <v>0</v>
      </c>
      <c r="H92" s="2" t="str">
        <f>VLOOKUP(E92,BezPerson!A:H,7,FALSE)</f>
        <v>2672_11</v>
      </c>
      <c r="I92" s="2" t="str">
        <f>VLOOKUP(E92,BezPerson!$A$4:$H$984,8,FALSE)</f>
        <v>EIN II</v>
      </c>
      <c r="J92" s="2" t="str">
        <f t="shared" si="1"/>
        <v/>
      </c>
      <c r="K92" s="2" t="str">
        <f>VLOOKUP(E92,BezPerson!$A:$I,9,FALSE)</f>
        <v>2672_11</v>
      </c>
    </row>
    <row r="93" spans="1:11" ht="15" customHeight="1">
      <c r="A93" s="2">
        <v>11060131</v>
      </c>
      <c r="B93" s="2"/>
      <c r="C93" s="2">
        <v>6</v>
      </c>
      <c r="D93" s="2">
        <v>0</v>
      </c>
      <c r="E93" s="2">
        <v>11050131</v>
      </c>
      <c r="F93" s="3">
        <v>0</v>
      </c>
      <c r="H93" s="2" t="str">
        <f>VLOOKUP(E93,BezPerson!A:H,7,FALSE)</f>
        <v>2672_11</v>
      </c>
      <c r="I93" s="2" t="str">
        <f>VLOOKUP(E93,BezPerson!$A$4:$H$984,8,FALSE)</f>
        <v>EIN II</v>
      </c>
      <c r="J93" s="2" t="str">
        <f t="shared" si="1"/>
        <v/>
      </c>
      <c r="K93" s="2" t="str">
        <f>VLOOKUP(E93,BezPerson!$A:$I,9,FALSE)</f>
        <v>2672_11</v>
      </c>
    </row>
    <row r="94" spans="1:11" ht="15" customHeight="1">
      <c r="A94" s="2">
        <v>11060133</v>
      </c>
      <c r="B94" s="2"/>
      <c r="C94" s="2">
        <v>7</v>
      </c>
      <c r="D94" s="2">
        <v>0</v>
      </c>
      <c r="E94" s="2">
        <v>11050133</v>
      </c>
      <c r="F94" s="3">
        <v>0</v>
      </c>
      <c r="H94" s="2" t="str">
        <f>VLOOKUP(E94,BezPerson!A:H,7,FALSE)</f>
        <v>2672_12</v>
      </c>
      <c r="I94" s="2" t="str">
        <f>VLOOKUP(E94,BezPerson!$A$4:$H$984,8,FALSE)</f>
        <v>EIN II</v>
      </c>
      <c r="J94" s="2" t="str">
        <f t="shared" si="1"/>
        <v/>
      </c>
      <c r="K94" s="2" t="str">
        <f>VLOOKUP(E94,BezPerson!$A:$I,9,FALSE)</f>
        <v>2672_12</v>
      </c>
    </row>
    <row r="95" spans="1:11" ht="15" customHeight="1">
      <c r="A95" s="2">
        <v>11060134</v>
      </c>
      <c r="B95" s="2"/>
      <c r="C95" s="2">
        <v>6</v>
      </c>
      <c r="D95" s="2">
        <v>0</v>
      </c>
      <c r="E95" s="2">
        <v>11050134</v>
      </c>
      <c r="F95" s="3">
        <v>0</v>
      </c>
      <c r="H95" s="2" t="str">
        <f>VLOOKUP(E95,BezPerson!A:H,7,FALSE)</f>
        <v>2672_12</v>
      </c>
      <c r="I95" s="2" t="str">
        <f>VLOOKUP(E95,BezPerson!$A$4:$H$984,8,FALSE)</f>
        <v>EIN II</v>
      </c>
      <c r="J95" s="2" t="str">
        <f t="shared" si="1"/>
        <v/>
      </c>
      <c r="K95" s="2" t="str">
        <f>VLOOKUP(E95,BezPerson!$A:$I,9,FALSE)</f>
        <v>2672_12</v>
      </c>
    </row>
    <row r="96" spans="1:11" ht="15" customHeight="1">
      <c r="A96" s="2">
        <v>11060136</v>
      </c>
      <c r="B96" s="2"/>
      <c r="C96" s="2">
        <v>7</v>
      </c>
      <c r="D96" s="2">
        <v>0</v>
      </c>
      <c r="E96" s="2">
        <v>11050136</v>
      </c>
      <c r="F96" s="3">
        <v>0</v>
      </c>
      <c r="H96" s="2" t="str">
        <f>VLOOKUP(E96,BezPerson!A:H,7,FALSE)</f>
        <v>2672_13</v>
      </c>
      <c r="I96" s="2" t="str">
        <f>VLOOKUP(E96,BezPerson!$A$4:$H$984,8,FALSE)</f>
        <v>EIN II</v>
      </c>
      <c r="J96" s="2" t="str">
        <f t="shared" si="1"/>
        <v/>
      </c>
      <c r="K96" s="2" t="str">
        <f>VLOOKUP(E96,BezPerson!$A:$I,9,FALSE)</f>
        <v>2672_13</v>
      </c>
    </row>
    <row r="97" spans="1:11" ht="15" customHeight="1">
      <c r="A97" s="2">
        <v>11060137</v>
      </c>
      <c r="B97" s="2"/>
      <c r="C97" s="2">
        <v>7</v>
      </c>
      <c r="D97" s="2">
        <v>0</v>
      </c>
      <c r="E97" s="2">
        <v>11050137</v>
      </c>
      <c r="F97" s="3">
        <v>0</v>
      </c>
      <c r="H97" s="2" t="str">
        <f>VLOOKUP(E97,BezPerson!A:H,7,FALSE)</f>
        <v>2672_14</v>
      </c>
      <c r="I97" s="2" t="str">
        <f>VLOOKUP(E97,BezPerson!$A$4:$H$984,8,FALSE)</f>
        <v>EIN II</v>
      </c>
      <c r="J97" s="2" t="str">
        <f t="shared" si="1"/>
        <v/>
      </c>
      <c r="K97" s="2" t="str">
        <f>VLOOKUP(E97,BezPerson!$A:$I,9,FALSE)</f>
        <v>2672_14</v>
      </c>
    </row>
    <row r="98" spans="1:11" ht="15" customHeight="1">
      <c r="A98" s="2">
        <v>11060138</v>
      </c>
      <c r="B98" s="2"/>
      <c r="C98" s="2">
        <v>7</v>
      </c>
      <c r="D98" s="2">
        <v>0</v>
      </c>
      <c r="E98" s="2">
        <v>11050138</v>
      </c>
      <c r="F98" s="3">
        <v>0</v>
      </c>
      <c r="H98" s="2" t="str">
        <f>VLOOKUP(E98,BezPerson!A:H,7,FALSE)</f>
        <v>2672_15</v>
      </c>
      <c r="I98" s="2" t="str">
        <f>VLOOKUP(E98,BezPerson!$A$4:$H$984,8,FALSE)</f>
        <v>EIN II</v>
      </c>
      <c r="J98" s="2" t="str">
        <f t="shared" si="1"/>
        <v/>
      </c>
      <c r="K98" s="2" t="str">
        <f>VLOOKUP(E98,BezPerson!$A:$I,9,FALSE)</f>
        <v>2672_15</v>
      </c>
    </row>
    <row r="99" spans="1:11" ht="15" customHeight="1">
      <c r="A99" s="2">
        <v>11060139</v>
      </c>
      <c r="B99" s="2"/>
      <c r="C99" s="2">
        <v>6</v>
      </c>
      <c r="D99" s="2">
        <v>0</v>
      </c>
      <c r="E99" s="2">
        <v>11050139</v>
      </c>
      <c r="F99" s="3">
        <v>0</v>
      </c>
      <c r="H99" s="2" t="str">
        <f>VLOOKUP(E99,BezPerson!A:H,7,FALSE)</f>
        <v>2672_15</v>
      </c>
      <c r="I99" s="2" t="str">
        <f>VLOOKUP(E99,BezPerson!$A$4:$H$984,8,FALSE)</f>
        <v>EIN II</v>
      </c>
      <c r="J99" s="2" t="str">
        <f t="shared" si="1"/>
        <v/>
      </c>
      <c r="K99" s="2" t="str">
        <f>VLOOKUP(E99,BezPerson!$A:$I,9,FALSE)</f>
        <v>2672_15</v>
      </c>
    </row>
    <row r="100" spans="1:11" ht="15" customHeight="1">
      <c r="A100" s="2">
        <v>11060141</v>
      </c>
      <c r="B100" s="2"/>
      <c r="C100" s="2">
        <v>7</v>
      </c>
      <c r="D100" s="2">
        <v>0</v>
      </c>
      <c r="E100" s="2">
        <v>11050141</v>
      </c>
      <c r="F100" s="3">
        <v>0</v>
      </c>
      <c r="H100" s="2" t="str">
        <f>VLOOKUP(E100,BezPerson!A:H,7,FALSE)</f>
        <v>2672_16</v>
      </c>
      <c r="I100" s="2" t="str">
        <f>VLOOKUP(E100,BezPerson!$A$4:$H$984,8,FALSE)</f>
        <v>EIN II</v>
      </c>
      <c r="J100" s="2" t="str">
        <f t="shared" si="1"/>
        <v/>
      </c>
      <c r="K100" s="2" t="str">
        <f>VLOOKUP(E100,BezPerson!$A:$I,9,FALSE)</f>
        <v>2672_16</v>
      </c>
    </row>
    <row r="101" spans="1:11" ht="15" customHeight="1">
      <c r="A101" s="2">
        <v>11060142</v>
      </c>
      <c r="B101" s="2"/>
      <c r="C101" s="2">
        <v>6</v>
      </c>
      <c r="D101" s="2">
        <v>0</v>
      </c>
      <c r="E101" s="2">
        <v>11050142</v>
      </c>
      <c r="F101" s="3">
        <v>0</v>
      </c>
      <c r="H101" s="2" t="str">
        <f>VLOOKUP(E101,BezPerson!A:H,7,FALSE)</f>
        <v>2672_16</v>
      </c>
      <c r="I101" s="2" t="str">
        <f>VLOOKUP(E101,BezPerson!$A$4:$H$984,8,FALSE)</f>
        <v>EIN II</v>
      </c>
      <c r="J101" s="2" t="str">
        <f t="shared" si="1"/>
        <v/>
      </c>
      <c r="K101" s="2" t="str">
        <f>VLOOKUP(E101,BezPerson!$A:$I,9,FALSE)</f>
        <v>2672_16</v>
      </c>
    </row>
    <row r="102" spans="1:11" ht="15" customHeight="1">
      <c r="A102" s="2">
        <v>11060143</v>
      </c>
      <c r="B102" s="2"/>
      <c r="C102" s="2">
        <v>6</v>
      </c>
      <c r="D102" s="2">
        <v>0</v>
      </c>
      <c r="E102" s="2">
        <v>11050143</v>
      </c>
      <c r="F102" s="3">
        <v>0</v>
      </c>
      <c r="H102" s="2" t="str">
        <f>VLOOKUP(E102,BezPerson!A:H,7,FALSE)</f>
        <v>2672_16</v>
      </c>
      <c r="I102" s="2" t="str">
        <f>VLOOKUP(E102,BezPerson!$A$4:$H$984,8,FALSE)</f>
        <v>EIN II</v>
      </c>
      <c r="J102" s="2" t="str">
        <f t="shared" si="1"/>
        <v/>
      </c>
      <c r="K102" s="2" t="str">
        <f>VLOOKUP(E102,BezPerson!$A:$I,9,FALSE)</f>
        <v>2672_16</v>
      </c>
    </row>
    <row r="103" spans="1:11" ht="15" customHeight="1">
      <c r="A103" s="2">
        <v>11060146</v>
      </c>
      <c r="B103" s="2"/>
      <c r="C103" s="2">
        <v>7</v>
      </c>
      <c r="D103" s="2">
        <v>0</v>
      </c>
      <c r="E103" s="2">
        <v>11050146</v>
      </c>
      <c r="F103" s="3">
        <v>0</v>
      </c>
      <c r="H103" s="2" t="str">
        <f>VLOOKUP(E103,BezPerson!A:H,7,FALSE)</f>
        <v>2672_17</v>
      </c>
      <c r="I103" s="2" t="str">
        <f>VLOOKUP(E103,BezPerson!$A$4:$H$984,8,FALSE)</f>
        <v>EIN II</v>
      </c>
      <c r="J103" s="2" t="str">
        <f t="shared" si="1"/>
        <v/>
      </c>
      <c r="K103" s="2" t="str">
        <f>VLOOKUP(E103,BezPerson!$A:$I,9,FALSE)</f>
        <v>2672_17</v>
      </c>
    </row>
    <row r="104" spans="1:11" ht="15" customHeight="1">
      <c r="A104" s="2">
        <v>11060147</v>
      </c>
      <c r="B104" s="2"/>
      <c r="C104" s="2">
        <v>6</v>
      </c>
      <c r="D104" s="2">
        <v>0</v>
      </c>
      <c r="E104" s="2">
        <v>11050147</v>
      </c>
      <c r="F104" s="3">
        <v>0</v>
      </c>
      <c r="H104" s="2" t="str">
        <f>VLOOKUP(E104,BezPerson!A:H,7,FALSE)</f>
        <v>2672_17</v>
      </c>
      <c r="I104" s="2" t="str">
        <f>VLOOKUP(E104,BezPerson!$A$4:$H$984,8,FALSE)</f>
        <v>EIN II</v>
      </c>
      <c r="J104" s="2" t="str">
        <f t="shared" si="1"/>
        <v/>
      </c>
      <c r="K104" s="2" t="str">
        <f>VLOOKUP(E104,BezPerson!$A:$I,9,FALSE)</f>
        <v>2672_17</v>
      </c>
    </row>
    <row r="105" spans="1:11" ht="15" customHeight="1">
      <c r="A105" s="2">
        <v>11060148</v>
      </c>
      <c r="B105" s="2"/>
      <c r="C105" s="2">
        <v>6</v>
      </c>
      <c r="D105" s="2">
        <v>0</v>
      </c>
      <c r="E105" s="2">
        <v>11050148</v>
      </c>
      <c r="F105" s="3">
        <v>0</v>
      </c>
      <c r="H105" s="2" t="str">
        <f>VLOOKUP(E105,BezPerson!A:H,7,FALSE)</f>
        <v>2672_17</v>
      </c>
      <c r="I105" s="2" t="str">
        <f>VLOOKUP(E105,BezPerson!$A$4:$H$984,8,FALSE)</f>
        <v>EIN II</v>
      </c>
      <c r="J105" s="2" t="str">
        <f t="shared" si="1"/>
        <v/>
      </c>
      <c r="K105" s="2" t="str">
        <f>VLOOKUP(E105,BezPerson!$A:$I,9,FALSE)</f>
        <v>2672_17</v>
      </c>
    </row>
    <row r="106" spans="1:11" ht="15" customHeight="1">
      <c r="A106" s="2">
        <v>11060149</v>
      </c>
      <c r="B106" s="2"/>
      <c r="C106" s="2">
        <v>6</v>
      </c>
      <c r="D106" s="2">
        <v>0</v>
      </c>
      <c r="E106" s="2">
        <v>11050149</v>
      </c>
      <c r="F106" s="3">
        <v>0</v>
      </c>
      <c r="H106" s="2" t="str">
        <f>VLOOKUP(E106,BezPerson!A:H,7,FALSE)</f>
        <v>2672_17</v>
      </c>
      <c r="I106" s="2" t="str">
        <f>VLOOKUP(E106,BezPerson!$A$4:$H$984,8,FALSE)</f>
        <v>EIN II</v>
      </c>
      <c r="J106" s="2" t="str">
        <f t="shared" si="1"/>
        <v/>
      </c>
      <c r="K106" s="2" t="str">
        <f>VLOOKUP(E106,BezPerson!$A:$I,9,FALSE)</f>
        <v>2672_17</v>
      </c>
    </row>
    <row r="107" spans="1:11" ht="15" customHeight="1">
      <c r="A107" s="2">
        <v>11060150</v>
      </c>
      <c r="B107" s="2"/>
      <c r="C107" s="2">
        <v>6</v>
      </c>
      <c r="D107" s="2">
        <v>0</v>
      </c>
      <c r="E107" s="2">
        <v>11050150</v>
      </c>
      <c r="F107" s="3">
        <v>0</v>
      </c>
      <c r="H107" s="2" t="str">
        <f>VLOOKUP(E107,BezPerson!A:H,7,FALSE)</f>
        <v>2672_17</v>
      </c>
      <c r="I107" s="2" t="str">
        <f>VLOOKUP(E107,BezPerson!$A$4:$H$984,8,FALSE)</f>
        <v>EIN II</v>
      </c>
      <c r="J107" s="2" t="str">
        <f t="shared" si="1"/>
        <v/>
      </c>
      <c r="K107" s="2" t="str">
        <f>VLOOKUP(E107,BezPerson!$A:$I,9,FALSE)</f>
        <v>2672_17</v>
      </c>
    </row>
    <row r="108" spans="1:11" ht="15" customHeight="1">
      <c r="A108" s="2">
        <v>11060155</v>
      </c>
      <c r="B108" s="2"/>
      <c r="C108" s="2">
        <v>7</v>
      </c>
      <c r="D108" s="2">
        <v>0</v>
      </c>
      <c r="E108" s="2">
        <v>11050155</v>
      </c>
      <c r="F108" s="3">
        <v>0</v>
      </c>
      <c r="H108" s="2" t="str">
        <f>VLOOKUP(E108,BezPerson!A:H,7,FALSE)</f>
        <v>2672_67</v>
      </c>
      <c r="I108" s="2" t="str">
        <f>VLOOKUP(E108,BezPerson!$A$4:$H$984,8,FALSE)</f>
        <v>EIN II</v>
      </c>
      <c r="J108" s="2" t="str">
        <f t="shared" si="1"/>
        <v/>
      </c>
      <c r="K108" s="2" t="str">
        <f>VLOOKUP(E108,BezPerson!$A:$I,9,FALSE)</f>
        <v>2672_67</v>
      </c>
    </row>
    <row r="109" spans="1:11" ht="15" customHeight="1">
      <c r="A109" s="2">
        <v>11060156</v>
      </c>
      <c r="B109" s="2"/>
      <c r="C109" s="2">
        <v>6</v>
      </c>
      <c r="D109" s="2">
        <v>0</v>
      </c>
      <c r="E109" s="2">
        <v>11050156</v>
      </c>
      <c r="F109" s="3">
        <v>0</v>
      </c>
      <c r="H109" s="2" t="str">
        <f>VLOOKUP(E109,BezPerson!A:H,7,FALSE)</f>
        <v>2672_67</v>
      </c>
      <c r="I109" s="2" t="str">
        <f>VLOOKUP(E109,BezPerson!$A$4:$H$984,8,FALSE)</f>
        <v>EIN II</v>
      </c>
      <c r="J109" s="2" t="str">
        <f t="shared" si="1"/>
        <v/>
      </c>
      <c r="K109" s="2" t="str">
        <f>VLOOKUP(E109,BezPerson!$A:$I,9,FALSE)</f>
        <v>2672_67</v>
      </c>
    </row>
    <row r="110" spans="1:11" ht="15" customHeight="1">
      <c r="A110" s="2">
        <v>11060158</v>
      </c>
      <c r="B110" s="2"/>
      <c r="C110" s="2">
        <v>7</v>
      </c>
      <c r="D110" s="2">
        <v>0</v>
      </c>
      <c r="E110" s="2">
        <v>11050158</v>
      </c>
      <c r="F110" s="3">
        <v>0</v>
      </c>
      <c r="H110" s="2" t="str">
        <f>VLOOKUP(E110,BezPerson!A:H,7,FALSE)</f>
        <v>2672_68</v>
      </c>
      <c r="I110" s="2" t="str">
        <f>VLOOKUP(E110,BezPerson!$A$4:$H$984,8,FALSE)</f>
        <v>EIN II</v>
      </c>
      <c r="J110" s="2" t="str">
        <f t="shared" si="1"/>
        <v/>
      </c>
      <c r="K110" s="2" t="str">
        <f>VLOOKUP(E110,BezPerson!$A:$I,9,FALSE)</f>
        <v>2672_68</v>
      </c>
    </row>
    <row r="111" spans="1:11" ht="15" customHeight="1">
      <c r="A111" s="2">
        <v>11060159</v>
      </c>
      <c r="B111" s="2"/>
      <c r="C111" s="2">
        <v>6</v>
      </c>
      <c r="D111" s="2">
        <v>0</v>
      </c>
      <c r="E111" s="2">
        <v>11050159</v>
      </c>
      <c r="F111" s="3">
        <v>0</v>
      </c>
      <c r="H111" s="2" t="str">
        <f>VLOOKUP(E111,BezPerson!A:H,7,FALSE)</f>
        <v>2672_68</v>
      </c>
      <c r="I111" s="2" t="str">
        <f>VLOOKUP(E111,BezPerson!$A$4:$H$984,8,FALSE)</f>
        <v>EIN II</v>
      </c>
      <c r="J111" s="2" t="str">
        <f t="shared" si="1"/>
        <v/>
      </c>
      <c r="K111" s="2" t="str">
        <f>VLOOKUP(E111,BezPerson!$A:$I,9,FALSE)</f>
        <v>2672_68</v>
      </c>
    </row>
    <row r="112" spans="1:11" ht="15" customHeight="1">
      <c r="A112" s="2">
        <v>11060161</v>
      </c>
      <c r="B112" s="2"/>
      <c r="C112" s="2">
        <v>7</v>
      </c>
      <c r="D112" s="2">
        <v>0</v>
      </c>
      <c r="E112" s="2">
        <v>11050161</v>
      </c>
      <c r="F112" s="3">
        <v>0</v>
      </c>
      <c r="H112" s="2" t="str">
        <f>VLOOKUP(E112,BezPerson!A:H,7,FALSE)</f>
        <v>2672_69</v>
      </c>
      <c r="I112" s="2" t="str">
        <f>VLOOKUP(E112,BezPerson!$A$4:$H$984,8,FALSE)</f>
        <v>EIN II</v>
      </c>
      <c r="J112" s="2" t="str">
        <f t="shared" si="1"/>
        <v/>
      </c>
      <c r="K112" s="2" t="str">
        <f>VLOOKUP(E112,BezPerson!$A:$I,9,FALSE)</f>
        <v>2672_69</v>
      </c>
    </row>
    <row r="113" spans="1:11" ht="15" customHeight="1">
      <c r="A113" s="2">
        <v>11060162</v>
      </c>
      <c r="B113" s="2"/>
      <c r="C113" s="2">
        <v>6</v>
      </c>
      <c r="D113" s="2">
        <v>0</v>
      </c>
      <c r="E113" s="2">
        <v>11050162</v>
      </c>
      <c r="F113" s="3">
        <v>0</v>
      </c>
      <c r="H113" s="2" t="str">
        <f>VLOOKUP(E113,BezPerson!A:H,7,FALSE)</f>
        <v>2672_69</v>
      </c>
      <c r="I113" s="2" t="str">
        <f>VLOOKUP(E113,BezPerson!$A$4:$H$984,8,FALSE)</f>
        <v>EIN II</v>
      </c>
      <c r="J113" s="2" t="str">
        <f t="shared" si="1"/>
        <v/>
      </c>
      <c r="K113" s="2" t="str">
        <f>VLOOKUP(E113,BezPerson!$A:$I,9,FALSE)</f>
        <v>2672_69</v>
      </c>
    </row>
    <row r="114" spans="1:11" ht="15" customHeight="1">
      <c r="A114" s="2">
        <v>11060163</v>
      </c>
      <c r="B114" s="2"/>
      <c r="C114" s="2">
        <v>6</v>
      </c>
      <c r="D114" s="2">
        <v>0</v>
      </c>
      <c r="E114" s="2">
        <v>11050163</v>
      </c>
      <c r="F114" s="3">
        <v>0</v>
      </c>
      <c r="H114" s="2" t="str">
        <f>VLOOKUP(E114,BezPerson!A:H,7,FALSE)</f>
        <v>2672_69</v>
      </c>
      <c r="I114" s="2" t="str">
        <f>VLOOKUP(E114,BezPerson!$A$4:$H$984,8,FALSE)</f>
        <v>EIN II</v>
      </c>
      <c r="J114" s="2" t="str">
        <f t="shared" si="1"/>
        <v/>
      </c>
      <c r="K114" s="2" t="str">
        <f>VLOOKUP(E114,BezPerson!$A:$I,9,FALSE)</f>
        <v>2672_69</v>
      </c>
    </row>
    <row r="115" spans="1:11" ht="15" customHeight="1">
      <c r="A115" s="2">
        <v>11060166</v>
      </c>
      <c r="B115" s="2"/>
      <c r="C115" s="2">
        <v>7</v>
      </c>
      <c r="D115" s="2">
        <v>0</v>
      </c>
      <c r="E115" s="2">
        <v>11050166</v>
      </c>
      <c r="F115" s="3">
        <v>0</v>
      </c>
      <c r="H115" s="2" t="str">
        <f>VLOOKUP(E115,BezPerson!A:H,7,FALSE)</f>
        <v>2672_20</v>
      </c>
      <c r="I115" s="2" t="str">
        <f>VLOOKUP(E115,BezPerson!$A$4:$H$984,8,FALSE)</f>
        <v>EIN II</v>
      </c>
      <c r="J115" s="2" t="str">
        <f t="shared" si="1"/>
        <v/>
      </c>
      <c r="K115" s="2" t="str">
        <f>VLOOKUP(E115,BezPerson!$A:$I,9,FALSE)</f>
        <v>2672_20</v>
      </c>
    </row>
    <row r="116" spans="1:11" ht="15" customHeight="1">
      <c r="A116" s="2">
        <v>11060167</v>
      </c>
      <c r="B116" s="2"/>
      <c r="C116" s="2">
        <v>6</v>
      </c>
      <c r="D116" s="2">
        <v>0</v>
      </c>
      <c r="E116" s="2">
        <v>11050167</v>
      </c>
      <c r="F116" s="3">
        <v>0</v>
      </c>
      <c r="H116" s="2" t="str">
        <f>VLOOKUP(E116,BezPerson!A:H,7,FALSE)</f>
        <v>2672_20</v>
      </c>
      <c r="I116" s="2" t="str">
        <f>VLOOKUP(E116,BezPerson!$A$4:$H$984,8,FALSE)</f>
        <v>EIN II</v>
      </c>
      <c r="J116" s="2" t="str">
        <f t="shared" si="1"/>
        <v/>
      </c>
      <c r="K116" s="2" t="str">
        <f>VLOOKUP(E116,BezPerson!$A:$I,9,FALSE)</f>
        <v>2672_20</v>
      </c>
    </row>
    <row r="117" spans="1:11" ht="15" customHeight="1">
      <c r="A117" s="2">
        <v>11060169</v>
      </c>
      <c r="B117" s="2"/>
      <c r="C117" s="2">
        <v>7</v>
      </c>
      <c r="D117" s="2">
        <v>0</v>
      </c>
      <c r="E117" s="2">
        <v>11050169</v>
      </c>
      <c r="F117" s="3">
        <v>0</v>
      </c>
      <c r="H117" s="2" t="str">
        <f>VLOOKUP(E117,BezPerson!A:H,7,FALSE)</f>
        <v>2672_19</v>
      </c>
      <c r="I117" s="2" t="str">
        <f>VLOOKUP(E117,BezPerson!$A$4:$H$984,8,FALSE)</f>
        <v>EIN II</v>
      </c>
      <c r="J117" s="2" t="str">
        <f t="shared" si="1"/>
        <v/>
      </c>
      <c r="K117" s="2" t="str">
        <f>VLOOKUP(E117,BezPerson!$A:$I,9,FALSE)</f>
        <v>2672_19</v>
      </c>
    </row>
    <row r="118" spans="1:11" ht="15" customHeight="1">
      <c r="A118" s="2">
        <v>11060170</v>
      </c>
      <c r="B118" s="2"/>
      <c r="C118" s="2">
        <v>6</v>
      </c>
      <c r="D118" s="2">
        <v>0</v>
      </c>
      <c r="E118" s="2">
        <v>11050170</v>
      </c>
      <c r="F118" s="3">
        <v>0</v>
      </c>
      <c r="H118" s="2" t="str">
        <f>VLOOKUP(E118,BezPerson!A:H,7,FALSE)</f>
        <v>2672_19</v>
      </c>
      <c r="I118" s="2" t="str">
        <f>VLOOKUP(E118,BezPerson!$A$4:$H$984,8,FALSE)</f>
        <v>EIN II</v>
      </c>
      <c r="J118" s="2" t="str">
        <f t="shared" si="1"/>
        <v/>
      </c>
      <c r="K118" s="2" t="str">
        <f>VLOOKUP(E118,BezPerson!$A:$I,9,FALSE)</f>
        <v>2672_19</v>
      </c>
    </row>
    <row r="119" spans="1:11" ht="15" customHeight="1">
      <c r="A119" s="2">
        <v>11060171</v>
      </c>
      <c r="B119" s="2"/>
      <c r="C119" s="2">
        <v>6</v>
      </c>
      <c r="D119" s="2">
        <v>0</v>
      </c>
      <c r="E119" s="2">
        <v>11050171</v>
      </c>
      <c r="F119" s="3">
        <v>0</v>
      </c>
      <c r="H119" s="2" t="str">
        <f>VLOOKUP(E119,BezPerson!A:H,7,FALSE)</f>
        <v>2672_19</v>
      </c>
      <c r="I119" s="2" t="str">
        <f>VLOOKUP(E119,BezPerson!$A$4:$H$984,8,FALSE)</f>
        <v>EIN II</v>
      </c>
      <c r="J119" s="2" t="str">
        <f t="shared" si="1"/>
        <v/>
      </c>
      <c r="K119" s="2" t="str">
        <f>VLOOKUP(E119,BezPerson!$A:$I,9,FALSE)</f>
        <v>2672_19</v>
      </c>
    </row>
    <row r="120" spans="1:11" ht="15" customHeight="1">
      <c r="A120" s="2">
        <v>11060174</v>
      </c>
      <c r="B120" s="2"/>
      <c r="C120" s="2">
        <v>7</v>
      </c>
      <c r="D120" s="2">
        <v>0</v>
      </c>
      <c r="E120" s="2">
        <v>11050174</v>
      </c>
      <c r="F120" s="3">
        <v>0</v>
      </c>
      <c r="H120" s="2" t="str">
        <f>VLOOKUP(E120,BezPerson!A:H,7,FALSE)</f>
        <v>2672_52</v>
      </c>
      <c r="I120" s="2" t="str">
        <f>VLOOKUP(E120,BezPerson!$A$4:$H$984,8,FALSE)</f>
        <v>EIN II</v>
      </c>
      <c r="J120" s="2" t="str">
        <f t="shared" si="1"/>
        <v/>
      </c>
      <c r="K120" s="2" t="str">
        <f>VLOOKUP(E120,BezPerson!$A:$I,9,FALSE)</f>
        <v>2672_52</v>
      </c>
    </row>
    <row r="121" spans="1:11" ht="15" customHeight="1">
      <c r="A121" s="2">
        <v>11060175</v>
      </c>
      <c r="B121" s="2"/>
      <c r="C121" s="2">
        <v>6</v>
      </c>
      <c r="D121" s="2">
        <v>0</v>
      </c>
      <c r="E121" s="2">
        <v>11050175</v>
      </c>
      <c r="F121" s="3">
        <v>0</v>
      </c>
      <c r="H121" s="2" t="str">
        <f>VLOOKUP(E121,BezPerson!A:H,7,FALSE)</f>
        <v>2672_52</v>
      </c>
      <c r="I121" s="2" t="str">
        <f>VLOOKUP(E121,BezPerson!$A$4:$H$984,8,FALSE)</f>
        <v>EIN II</v>
      </c>
      <c r="J121" s="2" t="str">
        <f t="shared" si="1"/>
        <v/>
      </c>
      <c r="K121" s="2" t="str">
        <f>VLOOKUP(E121,BezPerson!$A:$I,9,FALSE)</f>
        <v>2672_52</v>
      </c>
    </row>
    <row r="122" spans="1:11" ht="15" customHeight="1">
      <c r="A122" s="2">
        <v>11060177</v>
      </c>
      <c r="B122" s="2"/>
      <c r="C122" s="2">
        <v>7</v>
      </c>
      <c r="D122" s="2">
        <v>0</v>
      </c>
      <c r="E122" s="2">
        <v>11050177</v>
      </c>
      <c r="F122" s="3">
        <v>0</v>
      </c>
      <c r="H122" s="2" t="str">
        <f>VLOOKUP(E122,BezPerson!A:H,7,FALSE)</f>
        <v>2672_53</v>
      </c>
      <c r="I122" s="2" t="str">
        <f>VLOOKUP(E122,BezPerson!$A$4:$H$984,8,FALSE)</f>
        <v>EIN II</v>
      </c>
      <c r="J122" s="2" t="str">
        <f t="shared" si="1"/>
        <v/>
      </c>
      <c r="K122" s="2" t="str">
        <f>VLOOKUP(E122,BezPerson!$A:$I,9,FALSE)</f>
        <v>2672_53</v>
      </c>
    </row>
    <row r="123" spans="1:11" ht="15" customHeight="1">
      <c r="A123" s="2">
        <v>11060178</v>
      </c>
      <c r="B123" s="2"/>
      <c r="C123" s="2">
        <v>7</v>
      </c>
      <c r="D123" s="2">
        <v>0</v>
      </c>
      <c r="E123" s="2">
        <v>11050178</v>
      </c>
      <c r="F123" s="3">
        <v>0</v>
      </c>
      <c r="H123" s="2" t="str">
        <f>VLOOKUP(E123,BezPerson!A:H,7,FALSE)</f>
        <v>2672_54</v>
      </c>
      <c r="I123" s="2" t="str">
        <f>VLOOKUP(E123,BezPerson!$A$4:$H$984,8,FALSE)</f>
        <v>EIN II</v>
      </c>
      <c r="J123" s="2" t="str">
        <f t="shared" si="1"/>
        <v/>
      </c>
      <c r="K123" s="2" t="str">
        <f>VLOOKUP(E123,BezPerson!$A:$I,9,FALSE)</f>
        <v>2672_54</v>
      </c>
    </row>
    <row r="124" spans="1:11" ht="15" customHeight="1">
      <c r="A124" s="2">
        <v>11060179</v>
      </c>
      <c r="B124" s="2"/>
      <c r="C124" s="2">
        <v>7</v>
      </c>
      <c r="D124" s="2">
        <v>0</v>
      </c>
      <c r="E124" s="2">
        <v>11050179</v>
      </c>
      <c r="F124" s="3">
        <v>0</v>
      </c>
      <c r="H124" s="2" t="str">
        <f>VLOOKUP(E124,BezPerson!A:H,7,FALSE)</f>
        <v>2672_55</v>
      </c>
      <c r="I124" s="2" t="str">
        <f>VLOOKUP(E124,BezPerson!$A$4:$H$984,8,FALSE)</f>
        <v>EIN II</v>
      </c>
      <c r="J124" s="2" t="str">
        <f t="shared" si="1"/>
        <v/>
      </c>
      <c r="K124" s="2" t="str">
        <f>VLOOKUP(E124,BezPerson!$A:$I,9,FALSE)</f>
        <v>2672_55</v>
      </c>
    </row>
    <row r="125" spans="1:11" ht="15" customHeight="1">
      <c r="A125" s="2">
        <v>11060180</v>
      </c>
      <c r="B125" s="2"/>
      <c r="C125" s="2">
        <v>6</v>
      </c>
      <c r="D125" s="2">
        <v>0</v>
      </c>
      <c r="E125" s="2">
        <v>11050180</v>
      </c>
      <c r="F125" s="3">
        <v>0</v>
      </c>
      <c r="H125" s="2" t="str">
        <f>VLOOKUP(E125,BezPerson!A:H,7,FALSE)</f>
        <v>2672_55</v>
      </c>
      <c r="I125" s="2" t="str">
        <f>VLOOKUP(E125,BezPerson!$A$4:$H$984,8,FALSE)</f>
        <v>EIN II</v>
      </c>
      <c r="J125" s="2" t="str">
        <f t="shared" si="1"/>
        <v/>
      </c>
      <c r="K125" s="2" t="str">
        <f>VLOOKUP(E125,BezPerson!$A:$I,9,FALSE)</f>
        <v>2672_55</v>
      </c>
    </row>
    <row r="126" spans="1:11" ht="15" customHeight="1">
      <c r="A126" s="2">
        <v>11060182</v>
      </c>
      <c r="B126" s="2"/>
      <c r="C126" s="2">
        <v>7</v>
      </c>
      <c r="D126" s="2">
        <v>0</v>
      </c>
      <c r="E126" s="2">
        <v>11050182</v>
      </c>
      <c r="F126" s="3">
        <v>0</v>
      </c>
      <c r="H126" s="2" t="str">
        <f>VLOOKUP(E126,BezPerson!A:H,7,FALSE)</f>
        <v>2672_56</v>
      </c>
      <c r="I126" s="2" t="str">
        <f>VLOOKUP(E126,BezPerson!$A$4:$H$984,8,FALSE)</f>
        <v>EIN II</v>
      </c>
      <c r="J126" s="2" t="str">
        <f t="shared" si="1"/>
        <v/>
      </c>
      <c r="K126" s="2" t="str">
        <f>VLOOKUP(E126,BezPerson!$A:$I,9,FALSE)</f>
        <v>2672_56</v>
      </c>
    </row>
    <row r="127" spans="1:11" ht="15" customHeight="1">
      <c r="A127" s="2">
        <v>11060183</v>
      </c>
      <c r="B127" s="2"/>
      <c r="C127" s="2">
        <v>6</v>
      </c>
      <c r="D127" s="2">
        <v>0</v>
      </c>
      <c r="E127" s="2">
        <v>11050183</v>
      </c>
      <c r="F127" s="3">
        <v>0</v>
      </c>
      <c r="H127" s="2" t="str">
        <f>VLOOKUP(E127,BezPerson!A:H,7,FALSE)</f>
        <v>2672_56</v>
      </c>
      <c r="I127" s="2" t="str">
        <f>VLOOKUP(E127,BezPerson!$A$4:$H$984,8,FALSE)</f>
        <v>EIN II</v>
      </c>
      <c r="J127" s="2" t="str">
        <f t="shared" si="1"/>
        <v/>
      </c>
      <c r="K127" s="2" t="str">
        <f>VLOOKUP(E127,BezPerson!$A:$I,9,FALSE)</f>
        <v>2672_56</v>
      </c>
    </row>
    <row r="128" spans="1:11" ht="15" customHeight="1">
      <c r="A128" s="2">
        <v>11060185</v>
      </c>
      <c r="B128" s="2"/>
      <c r="C128" s="2">
        <v>7</v>
      </c>
      <c r="D128" s="2">
        <v>0</v>
      </c>
      <c r="E128" s="2">
        <v>11050185</v>
      </c>
      <c r="F128" s="3">
        <v>0</v>
      </c>
      <c r="H128" s="2" t="str">
        <f>VLOOKUP(E128,BezPerson!A:H,7,FALSE)</f>
        <v>2672_23</v>
      </c>
      <c r="I128" s="2" t="str">
        <f>VLOOKUP(E128,BezPerson!$A$4:$H$984,8,FALSE)</f>
        <v>EIN II</v>
      </c>
      <c r="J128" s="2" t="str">
        <f t="shared" si="1"/>
        <v/>
      </c>
      <c r="K128" s="2" t="str">
        <f>VLOOKUP(E128,BezPerson!$A:$I,9,FALSE)</f>
        <v>2672_23</v>
      </c>
    </row>
    <row r="129" spans="1:11" ht="15" customHeight="1">
      <c r="A129" s="2">
        <v>11060186</v>
      </c>
      <c r="B129" s="2"/>
      <c r="C129" s="2">
        <v>6</v>
      </c>
      <c r="D129" s="2">
        <v>0</v>
      </c>
      <c r="E129" s="2">
        <v>11050186</v>
      </c>
      <c r="F129" s="3">
        <v>0</v>
      </c>
      <c r="H129" s="2" t="str">
        <f>VLOOKUP(E129,BezPerson!A:H,7,FALSE)</f>
        <v>2672_23</v>
      </c>
      <c r="I129" s="2" t="str">
        <f>VLOOKUP(E129,BezPerson!$A$4:$H$984,8,FALSE)</f>
        <v>EIN II</v>
      </c>
      <c r="J129" s="2" t="str">
        <f t="shared" si="1"/>
        <v/>
      </c>
      <c r="K129" s="2" t="str">
        <f>VLOOKUP(E129,BezPerson!$A:$I,9,FALSE)</f>
        <v>2672_23</v>
      </c>
    </row>
    <row r="130" spans="1:11" ht="15" customHeight="1">
      <c r="A130" s="2">
        <v>11060188</v>
      </c>
      <c r="B130" s="2"/>
      <c r="C130" s="2">
        <v>7</v>
      </c>
      <c r="D130" s="2">
        <v>0</v>
      </c>
      <c r="E130" s="2">
        <v>11050188</v>
      </c>
      <c r="F130" s="3">
        <v>0</v>
      </c>
      <c r="H130" s="2" t="str">
        <f>VLOOKUP(E130,BezPerson!A:H,7,FALSE)</f>
        <v>2672_24</v>
      </c>
      <c r="I130" s="2" t="str">
        <f>VLOOKUP(E130,BezPerson!$A$4:$H$984,8,FALSE)</f>
        <v>EIN II</v>
      </c>
      <c r="J130" s="2" t="str">
        <f t="shared" si="1"/>
        <v/>
      </c>
      <c r="K130" s="2" t="str">
        <f>VLOOKUP(E130,BezPerson!$A:$I,9,FALSE)</f>
        <v>2672_24</v>
      </c>
    </row>
    <row r="131" spans="1:11" ht="15" customHeight="1">
      <c r="A131" s="2">
        <v>11060189</v>
      </c>
      <c r="B131" s="2"/>
      <c r="C131" s="2">
        <v>6</v>
      </c>
      <c r="D131" s="2">
        <v>0</v>
      </c>
      <c r="E131" s="2">
        <v>11050189</v>
      </c>
      <c r="F131" s="3">
        <v>0</v>
      </c>
      <c r="H131" s="2" t="str">
        <f>VLOOKUP(E131,BezPerson!A:H,7,FALSE)</f>
        <v>2672_24</v>
      </c>
      <c r="I131" s="2" t="str">
        <f>VLOOKUP(E131,BezPerson!$A$4:$H$984,8,FALSE)</f>
        <v>EIN II</v>
      </c>
      <c r="J131" s="2" t="str">
        <f t="shared" si="1"/>
        <v/>
      </c>
      <c r="K131" s="2" t="str">
        <f>VLOOKUP(E131,BezPerson!$A:$I,9,FALSE)</f>
        <v>2672_24</v>
      </c>
    </row>
    <row r="132" spans="1:11" ht="15" customHeight="1">
      <c r="A132" s="2">
        <v>11060191</v>
      </c>
      <c r="B132" s="2"/>
      <c r="C132" s="2">
        <v>7</v>
      </c>
      <c r="D132" s="2">
        <v>0</v>
      </c>
      <c r="E132" s="2">
        <v>11050191</v>
      </c>
      <c r="F132" s="3">
        <v>0</v>
      </c>
      <c r="H132" s="2" t="str">
        <f>VLOOKUP(E132,BezPerson!A:H,7,FALSE)</f>
        <v>2672_61</v>
      </c>
      <c r="I132" s="2" t="str">
        <f>VLOOKUP(E132,BezPerson!$A$4:$H$984,8,FALSE)</f>
        <v>EIN II</v>
      </c>
      <c r="J132" s="2" t="str">
        <f t="shared" ref="J132:J195" si="2">IFERROR(VLOOKUP(D132,$N$4:$O$25,2,FALSE),"")</f>
        <v/>
      </c>
      <c r="K132" s="2" t="str">
        <f>VLOOKUP(E132,BezPerson!$A:$I,9,FALSE)</f>
        <v>2672_61</v>
      </c>
    </row>
    <row r="133" spans="1:11" ht="15" customHeight="1">
      <c r="A133" s="2">
        <v>11060192</v>
      </c>
      <c r="B133" s="2"/>
      <c r="C133" s="2">
        <v>6</v>
      </c>
      <c r="D133" s="2">
        <v>0</v>
      </c>
      <c r="E133" s="2">
        <v>11050192</v>
      </c>
      <c r="F133" s="3">
        <v>0</v>
      </c>
      <c r="H133" s="2" t="str">
        <f>VLOOKUP(E133,BezPerson!A:H,7,FALSE)</f>
        <v>2672_61</v>
      </c>
      <c r="I133" s="2" t="str">
        <f>VLOOKUP(E133,BezPerson!$A$4:$H$984,8,FALSE)</f>
        <v>EIN II</v>
      </c>
      <c r="J133" s="2" t="str">
        <f t="shared" si="2"/>
        <v/>
      </c>
      <c r="K133" s="2" t="str">
        <f>VLOOKUP(E133,BezPerson!$A:$I,9,FALSE)</f>
        <v>2672_61</v>
      </c>
    </row>
    <row r="134" spans="1:11" ht="15" customHeight="1">
      <c r="A134" s="2">
        <v>11060194</v>
      </c>
      <c r="B134" s="2"/>
      <c r="C134" s="2">
        <v>7</v>
      </c>
      <c r="D134" s="2">
        <v>0</v>
      </c>
      <c r="E134" s="2">
        <v>11050194</v>
      </c>
      <c r="F134" s="3">
        <v>0</v>
      </c>
      <c r="H134" s="2" t="str">
        <f>VLOOKUP(E134,BezPerson!A:H,7,FALSE)</f>
        <v>2672_62</v>
      </c>
      <c r="I134" s="2" t="str">
        <f>VLOOKUP(E134,BezPerson!$A$4:$H$984,8,FALSE)</f>
        <v>EIN II</v>
      </c>
      <c r="J134" s="2" t="str">
        <f t="shared" si="2"/>
        <v/>
      </c>
      <c r="K134" s="2" t="str">
        <f>VLOOKUP(E134,BezPerson!$A:$I,9,FALSE)</f>
        <v>2672_62</v>
      </c>
    </row>
    <row r="135" spans="1:11" ht="15" customHeight="1">
      <c r="A135" s="2">
        <v>11060195</v>
      </c>
      <c r="B135" s="2"/>
      <c r="C135" s="2">
        <v>6</v>
      </c>
      <c r="D135" s="2">
        <v>0</v>
      </c>
      <c r="E135" s="2">
        <v>11050195</v>
      </c>
      <c r="F135" s="3">
        <v>0</v>
      </c>
      <c r="H135" s="2" t="str">
        <f>VLOOKUP(E135,BezPerson!A:H,7,FALSE)</f>
        <v>2672_62</v>
      </c>
      <c r="I135" s="2" t="str">
        <f>VLOOKUP(E135,BezPerson!$A$4:$H$984,8,FALSE)</f>
        <v>EIN II</v>
      </c>
      <c r="J135" s="2" t="str">
        <f t="shared" si="2"/>
        <v/>
      </c>
      <c r="K135" s="2" t="str">
        <f>VLOOKUP(E135,BezPerson!$A:$I,9,FALSE)</f>
        <v>2672_62</v>
      </c>
    </row>
    <row r="136" spans="1:11" ht="15" customHeight="1">
      <c r="A136" s="2">
        <v>11060197</v>
      </c>
      <c r="B136" s="2"/>
      <c r="C136" s="2">
        <v>7</v>
      </c>
      <c r="D136" s="2">
        <v>0</v>
      </c>
      <c r="E136" s="2">
        <v>11050197</v>
      </c>
      <c r="F136" s="3">
        <v>0</v>
      </c>
      <c r="H136" s="2" t="str">
        <f>VLOOKUP(E136,BezPerson!A:H,7,FALSE)</f>
        <v>2672_63</v>
      </c>
      <c r="I136" s="2" t="str">
        <f>VLOOKUP(E136,BezPerson!$A$4:$H$984,8,FALSE)</f>
        <v>EIN II</v>
      </c>
      <c r="J136" s="2" t="str">
        <f t="shared" si="2"/>
        <v/>
      </c>
      <c r="K136" s="2" t="str">
        <f>VLOOKUP(E136,BezPerson!$A:$I,9,FALSE)</f>
        <v>2672_63</v>
      </c>
    </row>
    <row r="137" spans="1:11" ht="15" customHeight="1">
      <c r="A137" s="2">
        <v>11060198</v>
      </c>
      <c r="B137" s="2"/>
      <c r="C137" s="2">
        <v>6</v>
      </c>
      <c r="D137" s="2">
        <v>0</v>
      </c>
      <c r="E137" s="2">
        <v>11050198</v>
      </c>
      <c r="F137" s="3">
        <v>0</v>
      </c>
      <c r="H137" s="2" t="str">
        <f>VLOOKUP(E137,BezPerson!A:H,7,FALSE)</f>
        <v>2672_63</v>
      </c>
      <c r="I137" s="2" t="str">
        <f>VLOOKUP(E137,BezPerson!$A$4:$H$984,8,FALSE)</f>
        <v>EIN II</v>
      </c>
      <c r="J137" s="2" t="str">
        <f t="shared" si="2"/>
        <v/>
      </c>
      <c r="K137" s="2" t="str">
        <f>VLOOKUP(E137,BezPerson!$A:$I,9,FALSE)</f>
        <v>2672_63</v>
      </c>
    </row>
    <row r="138" spans="1:11" ht="15" customHeight="1">
      <c r="A138" s="2">
        <v>11060200</v>
      </c>
      <c r="B138" s="2"/>
      <c r="C138" s="2">
        <v>7</v>
      </c>
      <c r="D138" s="2">
        <v>0</v>
      </c>
      <c r="E138" s="2">
        <v>11050200</v>
      </c>
      <c r="F138" s="3">
        <v>0</v>
      </c>
      <c r="H138" s="2" t="str">
        <f>VLOOKUP(E138,BezPerson!A:H,7,FALSE)</f>
        <v>2672_64</v>
      </c>
      <c r="I138" s="2" t="str">
        <f>VLOOKUP(E138,BezPerson!$A$4:$H$984,8,FALSE)</f>
        <v>EIN II</v>
      </c>
      <c r="J138" s="2" t="str">
        <f t="shared" si="2"/>
        <v/>
      </c>
      <c r="K138" s="2" t="str">
        <f>VLOOKUP(E138,BezPerson!$A:$I,9,FALSE)</f>
        <v>2672_64</v>
      </c>
    </row>
    <row r="139" spans="1:11" ht="15" customHeight="1">
      <c r="A139" s="2">
        <v>11060201</v>
      </c>
      <c r="B139" s="2"/>
      <c r="C139" s="2">
        <v>6</v>
      </c>
      <c r="D139" s="2">
        <v>0</v>
      </c>
      <c r="E139" s="2">
        <v>11050201</v>
      </c>
      <c r="F139" s="3">
        <v>0</v>
      </c>
      <c r="H139" s="2" t="str">
        <f>VLOOKUP(E139,BezPerson!A:H,7,FALSE)</f>
        <v>2672_64</v>
      </c>
      <c r="I139" s="2" t="str">
        <f>VLOOKUP(E139,BezPerson!$A$4:$H$984,8,FALSE)</f>
        <v>EIN II</v>
      </c>
      <c r="J139" s="2" t="str">
        <f t="shared" si="2"/>
        <v/>
      </c>
      <c r="K139" s="2" t="str">
        <f>VLOOKUP(E139,BezPerson!$A:$I,9,FALSE)</f>
        <v>2672_64</v>
      </c>
    </row>
    <row r="140" spans="1:11" ht="15" customHeight="1">
      <c r="A140" s="2">
        <v>11060203</v>
      </c>
      <c r="B140" s="2"/>
      <c r="C140" s="2">
        <v>7</v>
      </c>
      <c r="D140" s="2">
        <v>0</v>
      </c>
      <c r="E140" s="2">
        <v>11050203</v>
      </c>
      <c r="F140" s="3">
        <v>0</v>
      </c>
      <c r="H140" s="2" t="str">
        <f>VLOOKUP(E140,BezPerson!A:H,7,FALSE)</f>
        <v>2672_65</v>
      </c>
      <c r="I140" s="2" t="str">
        <f>VLOOKUP(E140,BezPerson!$A$4:$H$984,8,FALSE)</f>
        <v>EIN II</v>
      </c>
      <c r="J140" s="2" t="str">
        <f t="shared" si="2"/>
        <v/>
      </c>
      <c r="K140" s="2" t="str">
        <f>VLOOKUP(E140,BezPerson!$A:$I,9,FALSE)</f>
        <v>2672_65</v>
      </c>
    </row>
    <row r="141" spans="1:11" ht="15" customHeight="1">
      <c r="A141" s="2">
        <v>11060204</v>
      </c>
      <c r="B141" s="2"/>
      <c r="C141" s="2">
        <v>6</v>
      </c>
      <c r="D141" s="2">
        <v>0</v>
      </c>
      <c r="E141" s="2">
        <v>11050204</v>
      </c>
      <c r="F141" s="3">
        <v>0</v>
      </c>
      <c r="H141" s="2" t="str">
        <f>VLOOKUP(E141,BezPerson!A:H,7,FALSE)</f>
        <v>2672_65</v>
      </c>
      <c r="I141" s="2" t="str">
        <f>VLOOKUP(E141,BezPerson!$A$4:$H$984,8,FALSE)</f>
        <v>EIN II</v>
      </c>
      <c r="J141" s="2" t="str">
        <f t="shared" si="2"/>
        <v/>
      </c>
      <c r="K141" s="2" t="str">
        <f>VLOOKUP(E141,BezPerson!$A:$I,9,FALSE)</f>
        <v>2672_65</v>
      </c>
    </row>
    <row r="142" spans="1:11" ht="15" customHeight="1">
      <c r="A142" s="2">
        <v>11060206</v>
      </c>
      <c r="B142" s="2"/>
      <c r="C142" s="2">
        <v>7</v>
      </c>
      <c r="D142" s="2">
        <v>0</v>
      </c>
      <c r="E142" s="2">
        <v>11050206</v>
      </c>
      <c r="F142" s="3">
        <v>0</v>
      </c>
      <c r="H142" s="2" t="str">
        <f>VLOOKUP(E142,BezPerson!A:H,7,FALSE)</f>
        <v>2672_66</v>
      </c>
      <c r="I142" s="2" t="str">
        <f>VLOOKUP(E142,BezPerson!$A$4:$H$984,8,FALSE)</f>
        <v>EIN II</v>
      </c>
      <c r="J142" s="2" t="str">
        <f t="shared" si="2"/>
        <v/>
      </c>
      <c r="K142" s="2" t="str">
        <f>VLOOKUP(E142,BezPerson!$A:$I,9,FALSE)</f>
        <v>2672_66</v>
      </c>
    </row>
    <row r="143" spans="1:11" ht="15" customHeight="1">
      <c r="A143" s="2">
        <v>11060207</v>
      </c>
      <c r="B143" s="2"/>
      <c r="C143" s="2">
        <v>6</v>
      </c>
      <c r="D143" s="2">
        <v>0</v>
      </c>
      <c r="E143" s="2">
        <v>11050207</v>
      </c>
      <c r="F143" s="3">
        <v>0</v>
      </c>
      <c r="H143" s="2" t="str">
        <f>VLOOKUP(E143,BezPerson!A:H,7,FALSE)</f>
        <v>2672_66</v>
      </c>
      <c r="I143" s="2" t="str">
        <f>VLOOKUP(E143,BezPerson!$A$4:$H$984,8,FALSE)</f>
        <v>EIN II</v>
      </c>
      <c r="J143" s="2" t="str">
        <f t="shared" si="2"/>
        <v/>
      </c>
      <c r="K143" s="2" t="str">
        <f>VLOOKUP(E143,BezPerson!$A:$I,9,FALSE)</f>
        <v>2672_66</v>
      </c>
    </row>
    <row r="144" spans="1:11" ht="15" customHeight="1">
      <c r="A144" s="2">
        <v>11060209</v>
      </c>
      <c r="B144" s="2"/>
      <c r="C144" s="2">
        <v>7</v>
      </c>
      <c r="D144" s="2">
        <v>0</v>
      </c>
      <c r="E144" s="2">
        <v>11050209</v>
      </c>
      <c r="F144" s="3">
        <v>0</v>
      </c>
      <c r="H144" s="2" t="str">
        <f>VLOOKUP(E144,BezPerson!A:H,7,FALSE)</f>
        <v>2672_25</v>
      </c>
      <c r="I144" s="2" t="str">
        <f>VLOOKUP(E144,BezPerson!$A$4:$H$984,8,FALSE)</f>
        <v>EIN II</v>
      </c>
      <c r="J144" s="2" t="str">
        <f t="shared" si="2"/>
        <v/>
      </c>
      <c r="K144" s="2" t="str">
        <f>VLOOKUP(E144,BezPerson!$A:$I,9,FALSE)</f>
        <v>2672_25</v>
      </c>
    </row>
    <row r="145" spans="1:11" ht="15" customHeight="1">
      <c r="A145" s="2">
        <v>11060210</v>
      </c>
      <c r="B145" s="2"/>
      <c r="C145" s="2">
        <v>6</v>
      </c>
      <c r="D145" s="2">
        <v>0</v>
      </c>
      <c r="E145" s="2">
        <v>11050210</v>
      </c>
      <c r="F145" s="3">
        <v>0</v>
      </c>
      <c r="H145" s="2" t="str">
        <f>VLOOKUP(E145,BezPerson!A:H,7,FALSE)</f>
        <v>2672_25</v>
      </c>
      <c r="I145" s="2" t="str">
        <f>VLOOKUP(E145,BezPerson!$A$4:$H$984,8,FALSE)</f>
        <v>EIN II</v>
      </c>
      <c r="J145" s="2" t="str">
        <f t="shared" si="2"/>
        <v/>
      </c>
      <c r="K145" s="2" t="str">
        <f>VLOOKUP(E145,BezPerson!$A:$I,9,FALSE)</f>
        <v>2672_25</v>
      </c>
    </row>
    <row r="146" spans="1:11" ht="15" customHeight="1">
      <c r="A146" s="2">
        <v>11060212</v>
      </c>
      <c r="B146" s="2"/>
      <c r="C146" s="2">
        <v>7</v>
      </c>
      <c r="D146" s="2">
        <v>0</v>
      </c>
      <c r="E146" s="2">
        <v>11050212</v>
      </c>
      <c r="F146" s="3">
        <v>0</v>
      </c>
      <c r="H146" s="2" t="str">
        <f>VLOOKUP(E146,BezPerson!A:H,7,FALSE)</f>
        <v>2672_26</v>
      </c>
      <c r="I146" s="2" t="str">
        <f>VLOOKUP(E146,BezPerson!$A$4:$H$984,8,FALSE)</f>
        <v>EIN II</v>
      </c>
      <c r="J146" s="2" t="str">
        <f t="shared" si="2"/>
        <v/>
      </c>
      <c r="K146" s="2" t="str">
        <f>VLOOKUP(E146,BezPerson!$A:$I,9,FALSE)</f>
        <v>2672_26</v>
      </c>
    </row>
    <row r="147" spans="1:11" ht="15" customHeight="1">
      <c r="A147" s="2">
        <v>11060213</v>
      </c>
      <c r="B147" s="2"/>
      <c r="C147" s="2">
        <v>6</v>
      </c>
      <c r="D147" s="2">
        <v>0</v>
      </c>
      <c r="E147" s="2">
        <v>11050213</v>
      </c>
      <c r="F147" s="3">
        <v>0</v>
      </c>
      <c r="H147" s="2" t="str">
        <f>VLOOKUP(E147,BezPerson!A:H,7,FALSE)</f>
        <v>2672_26</v>
      </c>
      <c r="I147" s="2" t="str">
        <f>VLOOKUP(E147,BezPerson!$A$4:$H$984,8,FALSE)</f>
        <v>EIN II</v>
      </c>
      <c r="J147" s="2" t="str">
        <f t="shared" si="2"/>
        <v/>
      </c>
      <c r="K147" s="2" t="str">
        <f>VLOOKUP(E147,BezPerson!$A:$I,9,FALSE)</f>
        <v>2672_26</v>
      </c>
    </row>
    <row r="148" spans="1:11" ht="15" customHeight="1">
      <c r="A148" s="2">
        <v>11060215</v>
      </c>
      <c r="B148" s="2"/>
      <c r="C148" s="2">
        <v>7</v>
      </c>
      <c r="D148" s="2">
        <v>0</v>
      </c>
      <c r="E148" s="2">
        <v>11050215</v>
      </c>
      <c r="F148" s="3">
        <v>0</v>
      </c>
      <c r="H148" s="2" t="str">
        <f>VLOOKUP(E148,BezPerson!A:H,7,FALSE)</f>
        <v>2672_27</v>
      </c>
      <c r="I148" s="2" t="str">
        <f>VLOOKUP(E148,BezPerson!$A$4:$H$984,8,FALSE)</f>
        <v>EIN II</v>
      </c>
      <c r="J148" s="2" t="str">
        <f t="shared" si="2"/>
        <v/>
      </c>
      <c r="K148" s="2" t="str">
        <f>VLOOKUP(E148,BezPerson!$A:$I,9,FALSE)</f>
        <v>2672_27</v>
      </c>
    </row>
    <row r="149" spans="1:11" ht="15" customHeight="1">
      <c r="A149" s="2">
        <v>11060216</v>
      </c>
      <c r="B149" s="2"/>
      <c r="C149" s="2">
        <v>6</v>
      </c>
      <c r="D149" s="2">
        <v>0</v>
      </c>
      <c r="E149" s="2">
        <v>11050216</v>
      </c>
      <c r="F149" s="3">
        <v>0</v>
      </c>
      <c r="H149" s="2" t="str">
        <f>VLOOKUP(E149,BezPerson!A:H,7,FALSE)</f>
        <v>2672_27</v>
      </c>
      <c r="I149" s="2" t="str">
        <f>VLOOKUP(E149,BezPerson!$A$4:$H$984,8,FALSE)</f>
        <v>EIN II</v>
      </c>
      <c r="J149" s="2" t="str">
        <f t="shared" si="2"/>
        <v/>
      </c>
      <c r="K149" s="2" t="str">
        <f>VLOOKUP(E149,BezPerson!$A:$I,9,FALSE)</f>
        <v>2672_27</v>
      </c>
    </row>
    <row r="150" spans="1:11" ht="15" customHeight="1">
      <c r="A150" s="2">
        <v>11060218</v>
      </c>
      <c r="B150" s="2"/>
      <c r="C150" s="2">
        <v>7</v>
      </c>
      <c r="D150" s="2">
        <v>0</v>
      </c>
      <c r="E150" s="2">
        <v>11050218</v>
      </c>
      <c r="F150" s="3">
        <v>0</v>
      </c>
      <c r="H150" s="2" t="str">
        <f>VLOOKUP(E150,BezPerson!A:H,7,FALSE)</f>
        <v>2672_30</v>
      </c>
      <c r="I150" s="2" t="str">
        <f>VLOOKUP(E150,BezPerson!$A$4:$H$984,8,FALSE)</f>
        <v>EIN II</v>
      </c>
      <c r="J150" s="2" t="str">
        <f t="shared" si="2"/>
        <v/>
      </c>
      <c r="K150" s="2" t="str">
        <f>VLOOKUP(E150,BezPerson!$A:$I,9,FALSE)</f>
        <v>2672_30</v>
      </c>
    </row>
    <row r="151" spans="1:11" ht="15" customHeight="1">
      <c r="A151" s="2">
        <v>11060219</v>
      </c>
      <c r="B151" s="2"/>
      <c r="C151" s="2">
        <v>6</v>
      </c>
      <c r="D151" s="2">
        <v>0</v>
      </c>
      <c r="E151" s="2">
        <v>11050219</v>
      </c>
      <c r="F151" s="3">
        <v>0</v>
      </c>
      <c r="H151" s="2" t="str">
        <f>VLOOKUP(E151,BezPerson!A:H,7,FALSE)</f>
        <v>2672_30</v>
      </c>
      <c r="I151" s="2" t="str">
        <f>VLOOKUP(E151,BezPerson!$A$4:$H$984,8,FALSE)</f>
        <v>EIN II</v>
      </c>
      <c r="J151" s="2" t="str">
        <f t="shared" si="2"/>
        <v/>
      </c>
      <c r="K151" s="2" t="str">
        <f>VLOOKUP(E151,BezPerson!$A:$I,9,FALSE)</f>
        <v>2672_30</v>
      </c>
    </row>
    <row r="152" spans="1:11" ht="15" customHeight="1">
      <c r="A152" s="2">
        <v>11060221</v>
      </c>
      <c r="B152" s="2"/>
      <c r="C152" s="2">
        <v>7</v>
      </c>
      <c r="D152" s="2">
        <v>0</v>
      </c>
      <c r="E152" s="2">
        <v>11050221</v>
      </c>
      <c r="F152" s="3">
        <v>0</v>
      </c>
      <c r="H152" s="2" t="str">
        <f>VLOOKUP(E152,BezPerson!A:H,7,FALSE)</f>
        <v>2672_31</v>
      </c>
      <c r="I152" s="2" t="str">
        <f>VLOOKUP(E152,BezPerson!$A$4:$H$984,8,FALSE)</f>
        <v>EIN II</v>
      </c>
      <c r="J152" s="2" t="str">
        <f t="shared" si="2"/>
        <v/>
      </c>
      <c r="K152" s="2" t="str">
        <f>VLOOKUP(E152,BezPerson!$A:$I,9,FALSE)</f>
        <v>2672_31</v>
      </c>
    </row>
    <row r="153" spans="1:11" ht="15" customHeight="1">
      <c r="A153" s="2">
        <v>11060222</v>
      </c>
      <c r="B153" s="2"/>
      <c r="C153" s="2">
        <v>6</v>
      </c>
      <c r="D153" s="2">
        <v>0</v>
      </c>
      <c r="E153" s="2">
        <v>11050222</v>
      </c>
      <c r="F153" s="3">
        <v>0</v>
      </c>
      <c r="H153" s="2" t="str">
        <f>VLOOKUP(E153,BezPerson!A:H,7,FALSE)</f>
        <v>2672_31</v>
      </c>
      <c r="I153" s="2" t="str">
        <f>VLOOKUP(E153,BezPerson!$A$4:$H$984,8,FALSE)</f>
        <v>EIN II</v>
      </c>
      <c r="J153" s="2" t="str">
        <f t="shared" si="2"/>
        <v/>
      </c>
      <c r="K153" s="2" t="str">
        <f>VLOOKUP(E153,BezPerson!$A:$I,9,FALSE)</f>
        <v>2672_31</v>
      </c>
    </row>
    <row r="154" spans="1:11" ht="15" customHeight="1">
      <c r="A154" s="2">
        <v>11060224</v>
      </c>
      <c r="B154" s="2"/>
      <c r="C154" s="2">
        <v>7</v>
      </c>
      <c r="D154" s="2">
        <v>0</v>
      </c>
      <c r="E154" s="2">
        <v>11050224</v>
      </c>
      <c r="F154" s="3">
        <v>0</v>
      </c>
      <c r="H154" s="2" t="str">
        <f>VLOOKUP(E154,BezPerson!A:H,7,FALSE)</f>
        <v>2672_70</v>
      </c>
      <c r="I154" s="2" t="str">
        <f>VLOOKUP(E154,BezPerson!$A$4:$H$984,8,FALSE)</f>
        <v>EIN II</v>
      </c>
      <c r="J154" s="2" t="str">
        <f t="shared" si="2"/>
        <v/>
      </c>
      <c r="K154" s="2" t="str">
        <f>VLOOKUP(E154,BezPerson!$A:$I,9,FALSE)</f>
        <v>2672_70</v>
      </c>
    </row>
    <row r="155" spans="1:11" ht="15" customHeight="1">
      <c r="A155" s="2">
        <v>11060225</v>
      </c>
      <c r="B155" s="2"/>
      <c r="C155" s="2">
        <v>6</v>
      </c>
      <c r="D155" s="2">
        <v>0</v>
      </c>
      <c r="E155" s="2">
        <v>11050225</v>
      </c>
      <c r="F155" s="3">
        <v>0</v>
      </c>
      <c r="H155" s="2" t="str">
        <f>VLOOKUP(E155,BezPerson!A:H,7,FALSE)</f>
        <v>2672_70</v>
      </c>
      <c r="I155" s="2" t="str">
        <f>VLOOKUP(E155,BezPerson!$A$4:$H$984,8,FALSE)</f>
        <v>EIN II</v>
      </c>
      <c r="J155" s="2" t="str">
        <f t="shared" si="2"/>
        <v/>
      </c>
      <c r="K155" s="2" t="str">
        <f>VLOOKUP(E155,BezPerson!$A:$I,9,FALSE)</f>
        <v>2672_70</v>
      </c>
    </row>
    <row r="156" spans="1:11" ht="15" customHeight="1">
      <c r="A156" s="2">
        <v>11060227</v>
      </c>
      <c r="B156" s="2"/>
      <c r="C156" s="2">
        <v>7</v>
      </c>
      <c r="D156" s="2">
        <v>0</v>
      </c>
      <c r="E156" s="2">
        <v>11050227</v>
      </c>
      <c r="F156" s="3">
        <v>0</v>
      </c>
      <c r="H156" s="2" t="str">
        <f>VLOOKUP(E156,BezPerson!A:H,7,FALSE)</f>
        <v>2672_33</v>
      </c>
      <c r="I156" s="2" t="str">
        <f>VLOOKUP(E156,BezPerson!$A$4:$H$984,8,FALSE)</f>
        <v>EIN II</v>
      </c>
      <c r="J156" s="2" t="str">
        <f t="shared" si="2"/>
        <v/>
      </c>
      <c r="K156" s="2" t="str">
        <f>VLOOKUP(E156,BezPerson!$A:$I,9,FALSE)</f>
        <v>2672_33</v>
      </c>
    </row>
    <row r="157" spans="1:11" ht="15" customHeight="1">
      <c r="A157" s="2">
        <v>11060228</v>
      </c>
      <c r="B157" s="2"/>
      <c r="C157" s="2">
        <v>6</v>
      </c>
      <c r="D157" s="2">
        <v>0</v>
      </c>
      <c r="E157" s="2">
        <v>11050228</v>
      </c>
      <c r="F157" s="3">
        <v>0</v>
      </c>
      <c r="H157" s="2" t="str">
        <f>VLOOKUP(E157,BezPerson!A:H,7,FALSE)</f>
        <v>2672_33</v>
      </c>
      <c r="I157" s="2" t="str">
        <f>VLOOKUP(E157,BezPerson!$A$4:$H$984,8,FALSE)</f>
        <v>EIN II</v>
      </c>
      <c r="J157" s="2" t="str">
        <f t="shared" si="2"/>
        <v/>
      </c>
      <c r="K157" s="2" t="str">
        <f>VLOOKUP(E157,BezPerson!$A:$I,9,FALSE)</f>
        <v>2672_33</v>
      </c>
    </row>
    <row r="158" spans="1:11" ht="15" customHeight="1">
      <c r="A158" s="2">
        <v>11060230</v>
      </c>
      <c r="B158" s="2"/>
      <c r="C158" s="2">
        <v>7</v>
      </c>
      <c r="D158" s="2">
        <v>0</v>
      </c>
      <c r="E158" s="2">
        <v>11050230</v>
      </c>
      <c r="F158" s="3">
        <v>0</v>
      </c>
      <c r="H158" s="2" t="str">
        <f>VLOOKUP(E158,BezPerson!A:H,7,FALSE)</f>
        <v>2672_71</v>
      </c>
      <c r="I158" s="2" t="str">
        <f>VLOOKUP(E158,BezPerson!$A$4:$H$984,8,FALSE)</f>
        <v>EIN II</v>
      </c>
      <c r="J158" s="2" t="str">
        <f t="shared" si="2"/>
        <v/>
      </c>
      <c r="K158" s="2" t="str">
        <f>VLOOKUP(E158,BezPerson!$A:$I,9,FALSE)</f>
        <v>2672_71</v>
      </c>
    </row>
    <row r="159" spans="1:11" ht="15" customHeight="1">
      <c r="A159" s="2">
        <v>11060231</v>
      </c>
      <c r="B159" s="2"/>
      <c r="C159" s="2">
        <v>6</v>
      </c>
      <c r="D159" s="2">
        <v>0</v>
      </c>
      <c r="E159" s="2">
        <v>11050231</v>
      </c>
      <c r="F159" s="3">
        <v>0</v>
      </c>
      <c r="H159" s="2" t="str">
        <f>VLOOKUP(E159,BezPerson!A:H,7,FALSE)</f>
        <v>2672_71</v>
      </c>
      <c r="I159" s="2" t="str">
        <f>VLOOKUP(E159,BezPerson!$A$4:$H$984,8,FALSE)</f>
        <v>EIN II</v>
      </c>
      <c r="J159" s="2" t="str">
        <f t="shared" si="2"/>
        <v/>
      </c>
      <c r="K159" s="2" t="str">
        <f>VLOOKUP(E159,BezPerson!$A:$I,9,FALSE)</f>
        <v>2672_71</v>
      </c>
    </row>
    <row r="160" spans="1:11" ht="15" customHeight="1">
      <c r="A160" s="2">
        <v>11060233</v>
      </c>
      <c r="B160" s="2"/>
      <c r="C160" s="2">
        <v>7</v>
      </c>
      <c r="D160" s="2">
        <v>0</v>
      </c>
      <c r="E160" s="2">
        <v>11050233</v>
      </c>
      <c r="F160" s="3">
        <v>0</v>
      </c>
      <c r="H160" s="2" t="str">
        <f>VLOOKUP(E160,BezPerson!A:H,7,FALSE)</f>
        <v>2672_36</v>
      </c>
      <c r="I160" s="2" t="str">
        <f>VLOOKUP(E160,BezPerson!$A$4:$H$984,8,FALSE)</f>
        <v>EIN II</v>
      </c>
      <c r="J160" s="2" t="str">
        <f t="shared" si="2"/>
        <v/>
      </c>
      <c r="K160" s="2" t="str">
        <f>VLOOKUP(E160,BezPerson!$A:$I,9,FALSE)</f>
        <v>2672_36</v>
      </c>
    </row>
    <row r="161" spans="1:11" ht="15" customHeight="1">
      <c r="A161" s="2">
        <v>11060234</v>
      </c>
      <c r="B161" s="2"/>
      <c r="C161" s="2">
        <v>6</v>
      </c>
      <c r="D161" s="2">
        <v>0</v>
      </c>
      <c r="E161" s="2">
        <v>11050234</v>
      </c>
      <c r="F161" s="3">
        <v>0</v>
      </c>
      <c r="H161" s="2" t="str">
        <f>VLOOKUP(E161,BezPerson!A:H,7,FALSE)</f>
        <v>2672_36</v>
      </c>
      <c r="I161" s="2" t="str">
        <f>VLOOKUP(E161,BezPerson!$A$4:$H$984,8,FALSE)</f>
        <v>EIN II</v>
      </c>
      <c r="J161" s="2" t="str">
        <f t="shared" si="2"/>
        <v/>
      </c>
      <c r="K161" s="2" t="str">
        <f>VLOOKUP(E161,BezPerson!$A:$I,9,FALSE)</f>
        <v>2672_36</v>
      </c>
    </row>
    <row r="162" spans="1:11" ht="15" customHeight="1">
      <c r="A162" s="2">
        <v>11060236</v>
      </c>
      <c r="B162" s="2"/>
      <c r="C162" s="2">
        <v>7</v>
      </c>
      <c r="D162" s="2">
        <v>0</v>
      </c>
      <c r="E162" s="2">
        <v>11050236</v>
      </c>
      <c r="F162" s="3">
        <v>0</v>
      </c>
      <c r="H162" s="2" t="str">
        <f>VLOOKUP(E162,BezPerson!A:H,7,FALSE)</f>
        <v>2672_37</v>
      </c>
      <c r="I162" s="2" t="str">
        <f>VLOOKUP(E162,BezPerson!$A$4:$H$984,8,FALSE)</f>
        <v>EIN II</v>
      </c>
      <c r="J162" s="2" t="str">
        <f t="shared" si="2"/>
        <v/>
      </c>
      <c r="K162" s="2" t="str">
        <f>VLOOKUP(E162,BezPerson!$A:$I,9,FALSE)</f>
        <v>2672_37</v>
      </c>
    </row>
    <row r="163" spans="1:11" ht="15" customHeight="1">
      <c r="A163" s="2">
        <v>11060237</v>
      </c>
      <c r="B163" s="2"/>
      <c r="C163" s="2">
        <v>6</v>
      </c>
      <c r="D163" s="2">
        <v>0</v>
      </c>
      <c r="E163" s="2">
        <v>11050237</v>
      </c>
      <c r="F163" s="3">
        <v>0</v>
      </c>
      <c r="H163" s="2" t="str">
        <f>VLOOKUP(E163,BezPerson!A:H,7,FALSE)</f>
        <v>2672_37</v>
      </c>
      <c r="I163" s="2" t="str">
        <f>VLOOKUP(E163,BezPerson!$A$4:$H$984,8,FALSE)</f>
        <v>EIN II</v>
      </c>
      <c r="J163" s="2" t="str">
        <f t="shared" si="2"/>
        <v/>
      </c>
      <c r="K163" s="2" t="str">
        <f>VLOOKUP(E163,BezPerson!$A:$I,9,FALSE)</f>
        <v>2672_37</v>
      </c>
    </row>
    <row r="164" spans="1:11" ht="15" customHeight="1">
      <c r="A164" s="2">
        <v>11060239</v>
      </c>
      <c r="B164" s="2"/>
      <c r="C164" s="2">
        <v>7</v>
      </c>
      <c r="D164" s="2">
        <v>0</v>
      </c>
      <c r="E164" s="2">
        <v>11050239</v>
      </c>
      <c r="F164" s="3">
        <v>0</v>
      </c>
      <c r="H164" s="2" t="str">
        <f>VLOOKUP(E164,BezPerson!A:H,7,FALSE)</f>
        <v>2672_38</v>
      </c>
      <c r="I164" s="2" t="str">
        <f>VLOOKUP(E164,BezPerson!$A$4:$H$984,8,FALSE)</f>
        <v>EIN II</v>
      </c>
      <c r="J164" s="2" t="str">
        <f t="shared" si="2"/>
        <v/>
      </c>
      <c r="K164" s="2" t="str">
        <f>VLOOKUP(E164,BezPerson!$A:$I,9,FALSE)</f>
        <v>2672_38</v>
      </c>
    </row>
    <row r="165" spans="1:11" ht="15" customHeight="1">
      <c r="A165" s="2">
        <v>11060240</v>
      </c>
      <c r="B165" s="2"/>
      <c r="C165" s="2">
        <v>6</v>
      </c>
      <c r="D165" s="2">
        <v>0</v>
      </c>
      <c r="E165" s="2">
        <v>11050240</v>
      </c>
      <c r="F165" s="3">
        <v>0</v>
      </c>
      <c r="H165" s="2" t="str">
        <f>VLOOKUP(E165,BezPerson!A:H,7,FALSE)</f>
        <v>2672_38</v>
      </c>
      <c r="I165" s="2" t="str">
        <f>VLOOKUP(E165,BezPerson!$A$4:$H$984,8,FALSE)</f>
        <v>EIN II</v>
      </c>
      <c r="J165" s="2" t="str">
        <f t="shared" si="2"/>
        <v/>
      </c>
      <c r="K165" s="2" t="str">
        <f>VLOOKUP(E165,BezPerson!$A:$I,9,FALSE)</f>
        <v>2672_38</v>
      </c>
    </row>
    <row r="166" spans="1:11" ht="15" customHeight="1">
      <c r="A166" s="2">
        <v>11060242</v>
      </c>
      <c r="B166" s="2"/>
      <c r="C166" s="2">
        <v>7</v>
      </c>
      <c r="D166" s="2">
        <v>0</v>
      </c>
      <c r="E166" s="2">
        <v>11050242</v>
      </c>
      <c r="F166" s="3">
        <v>0</v>
      </c>
      <c r="H166" s="2" t="str">
        <f>VLOOKUP(E166,BezPerson!A:H,7,FALSE)</f>
        <v>2672_39</v>
      </c>
      <c r="I166" s="2" t="str">
        <f>VLOOKUP(E166,BezPerson!$A$4:$H$984,8,FALSE)</f>
        <v>EIN II</v>
      </c>
      <c r="J166" s="2" t="str">
        <f t="shared" si="2"/>
        <v/>
      </c>
      <c r="K166" s="2" t="str">
        <f>VLOOKUP(E166,BezPerson!$A:$I,9,FALSE)</f>
        <v>2672_39</v>
      </c>
    </row>
    <row r="167" spans="1:11" ht="15" customHeight="1">
      <c r="A167" s="2">
        <v>11060243</v>
      </c>
      <c r="B167" s="2"/>
      <c r="C167" s="2">
        <v>6</v>
      </c>
      <c r="D167" s="2">
        <v>0</v>
      </c>
      <c r="E167" s="2">
        <v>11050243</v>
      </c>
      <c r="F167" s="3">
        <v>0</v>
      </c>
      <c r="H167" s="2" t="str">
        <f>VLOOKUP(E167,BezPerson!A:H,7,FALSE)</f>
        <v>2672_39</v>
      </c>
      <c r="I167" s="2" t="str">
        <f>VLOOKUP(E167,BezPerson!$A$4:$H$984,8,FALSE)</f>
        <v>EIN II</v>
      </c>
      <c r="J167" s="2" t="str">
        <f t="shared" si="2"/>
        <v/>
      </c>
      <c r="K167" s="2" t="str">
        <f>VLOOKUP(E167,BezPerson!$A:$I,9,FALSE)</f>
        <v>2672_39</v>
      </c>
    </row>
    <row r="168" spans="1:11" ht="15" customHeight="1">
      <c r="A168" s="2">
        <v>11060245</v>
      </c>
      <c r="B168" s="2"/>
      <c r="C168" s="2">
        <v>7</v>
      </c>
      <c r="D168" s="2">
        <v>0</v>
      </c>
      <c r="E168" s="2">
        <v>11050245</v>
      </c>
      <c r="F168" s="3">
        <v>0</v>
      </c>
      <c r="H168" s="2" t="str">
        <f>VLOOKUP(E168,BezPerson!A:H,7,FALSE)</f>
        <v>2672_40</v>
      </c>
      <c r="I168" s="2" t="str">
        <f>VLOOKUP(E168,BezPerson!$A$4:$H$984,8,FALSE)</f>
        <v>EIN II</v>
      </c>
      <c r="J168" s="2" t="str">
        <f t="shared" si="2"/>
        <v/>
      </c>
      <c r="K168" s="2" t="str">
        <f>VLOOKUP(E168,BezPerson!$A:$I,9,FALSE)</f>
        <v>2672_40</v>
      </c>
    </row>
    <row r="169" spans="1:11" ht="15" customHeight="1">
      <c r="A169" s="2">
        <v>11060246</v>
      </c>
      <c r="B169" s="2"/>
      <c r="C169" s="2">
        <v>6</v>
      </c>
      <c r="D169" s="2">
        <v>0</v>
      </c>
      <c r="E169" s="2">
        <v>11050246</v>
      </c>
      <c r="F169" s="3">
        <v>0</v>
      </c>
      <c r="H169" s="2" t="str">
        <f>VLOOKUP(E169,BezPerson!A:H,7,FALSE)</f>
        <v>2672_40</v>
      </c>
      <c r="I169" s="2" t="str">
        <f>VLOOKUP(E169,BezPerson!$A$4:$H$984,8,FALSE)</f>
        <v>EIN II</v>
      </c>
      <c r="J169" s="2" t="str">
        <f t="shared" si="2"/>
        <v/>
      </c>
      <c r="K169" s="2" t="str">
        <f>VLOOKUP(E169,BezPerson!$A:$I,9,FALSE)</f>
        <v>2672_40</v>
      </c>
    </row>
    <row r="170" spans="1:11" ht="15" customHeight="1">
      <c r="A170" s="2">
        <v>11060248</v>
      </c>
      <c r="B170" s="2"/>
      <c r="C170" s="2">
        <v>7</v>
      </c>
      <c r="D170" s="2">
        <v>0</v>
      </c>
      <c r="E170" s="2">
        <v>11050248</v>
      </c>
      <c r="F170" s="3">
        <v>0</v>
      </c>
      <c r="H170" s="2" t="str">
        <f>VLOOKUP(E170,BezPerson!A:H,7,FALSE)</f>
        <v>2672_77</v>
      </c>
      <c r="I170" s="2" t="str">
        <f>VLOOKUP(E170,BezPerson!$A$4:$H$984,8,FALSE)</f>
        <v>EIN II</v>
      </c>
      <c r="J170" s="2" t="str">
        <f t="shared" si="2"/>
        <v/>
      </c>
      <c r="K170" s="2" t="str">
        <f>VLOOKUP(E170,BezPerson!$A:$I,9,FALSE)</f>
        <v>2672_77</v>
      </c>
    </row>
    <row r="171" spans="1:11" ht="15" customHeight="1">
      <c r="A171" s="2">
        <v>11060249</v>
      </c>
      <c r="B171" s="2"/>
      <c r="C171" s="2">
        <v>6</v>
      </c>
      <c r="D171" s="2">
        <v>0</v>
      </c>
      <c r="E171" s="2">
        <v>11050249</v>
      </c>
      <c r="F171" s="3">
        <v>0</v>
      </c>
      <c r="H171" s="2" t="str">
        <f>VLOOKUP(E171,BezPerson!A:H,7,FALSE)</f>
        <v>2672_77</v>
      </c>
      <c r="I171" s="2" t="str">
        <f>VLOOKUP(E171,BezPerson!$A$4:$H$984,8,FALSE)</f>
        <v>EIN II</v>
      </c>
      <c r="J171" s="2" t="str">
        <f t="shared" si="2"/>
        <v/>
      </c>
      <c r="K171" s="2" t="str">
        <f>VLOOKUP(E171,BezPerson!$A:$I,9,FALSE)</f>
        <v>2672_77</v>
      </c>
    </row>
    <row r="172" spans="1:11" ht="15" customHeight="1">
      <c r="A172" s="2">
        <v>11060251</v>
      </c>
      <c r="B172" s="2"/>
      <c r="C172" s="2">
        <v>7</v>
      </c>
      <c r="D172" s="2">
        <v>0</v>
      </c>
      <c r="E172" s="2">
        <v>11050251</v>
      </c>
      <c r="F172" s="3">
        <v>0</v>
      </c>
      <c r="H172" s="2" t="str">
        <f>VLOOKUP(E172,BezPerson!A:H,7,FALSE)</f>
        <v>2672_78</v>
      </c>
      <c r="I172" s="2" t="str">
        <f>VLOOKUP(E172,BezPerson!$A$4:$H$984,8,FALSE)</f>
        <v>EIN II</v>
      </c>
      <c r="J172" s="2" t="str">
        <f t="shared" si="2"/>
        <v/>
      </c>
      <c r="K172" s="2" t="str">
        <f>VLOOKUP(E172,BezPerson!$A:$I,9,FALSE)</f>
        <v>2672_78</v>
      </c>
    </row>
    <row r="173" spans="1:11" ht="15" customHeight="1">
      <c r="A173" s="2">
        <v>11060252</v>
      </c>
      <c r="B173" s="2"/>
      <c r="C173" s="2">
        <v>6</v>
      </c>
      <c r="D173" s="2">
        <v>0</v>
      </c>
      <c r="E173" s="2">
        <v>11050252</v>
      </c>
      <c r="F173" s="3">
        <v>0</v>
      </c>
      <c r="H173" s="2" t="str">
        <f>VLOOKUP(E173,BezPerson!A:H,7,FALSE)</f>
        <v>2672_78</v>
      </c>
      <c r="I173" s="2" t="str">
        <f>VLOOKUP(E173,BezPerson!$A$4:$H$984,8,FALSE)</f>
        <v>EIN II</v>
      </c>
      <c r="J173" s="2" t="str">
        <f t="shared" si="2"/>
        <v/>
      </c>
      <c r="K173" s="2" t="str">
        <f>VLOOKUP(E173,BezPerson!$A:$I,9,FALSE)</f>
        <v>2672_78</v>
      </c>
    </row>
    <row r="174" spans="1:11" ht="15" customHeight="1">
      <c r="A174" s="2">
        <v>11060254</v>
      </c>
      <c r="B174" s="2"/>
      <c r="C174" s="2">
        <v>7</v>
      </c>
      <c r="D174" s="2">
        <v>0</v>
      </c>
      <c r="E174" s="2">
        <v>11050254</v>
      </c>
      <c r="F174" s="3">
        <v>0</v>
      </c>
      <c r="H174" s="2" t="str">
        <f>VLOOKUP(E174,BezPerson!A:H,7,FALSE)</f>
        <v>2672_79</v>
      </c>
      <c r="I174" s="2" t="str">
        <f>VLOOKUP(E174,BezPerson!$A$4:$H$984,8,FALSE)</f>
        <v>EIN II</v>
      </c>
      <c r="J174" s="2" t="str">
        <f t="shared" si="2"/>
        <v/>
      </c>
      <c r="K174" s="2" t="str">
        <f>VLOOKUP(E174,BezPerson!$A:$I,9,FALSE)</f>
        <v>2672_79</v>
      </c>
    </row>
    <row r="175" spans="1:11" ht="15" customHeight="1">
      <c r="A175" s="2">
        <v>11060255</v>
      </c>
      <c r="B175" s="2"/>
      <c r="C175" s="2">
        <v>6</v>
      </c>
      <c r="D175" s="2">
        <v>0</v>
      </c>
      <c r="E175" s="2">
        <v>11050255</v>
      </c>
      <c r="F175" s="3">
        <v>0</v>
      </c>
      <c r="H175" s="2" t="str">
        <f>VLOOKUP(E175,BezPerson!A:H,7,FALSE)</f>
        <v>2672_79</v>
      </c>
      <c r="I175" s="2" t="str">
        <f>VLOOKUP(E175,BezPerson!$A$4:$H$984,8,FALSE)</f>
        <v>EIN II</v>
      </c>
      <c r="J175" s="2" t="str">
        <f t="shared" si="2"/>
        <v/>
      </c>
      <c r="K175" s="2" t="str">
        <f>VLOOKUP(E175,BezPerson!$A:$I,9,FALSE)</f>
        <v>2672_79</v>
      </c>
    </row>
    <row r="176" spans="1:11" ht="15" customHeight="1">
      <c r="A176" s="2">
        <v>11060257</v>
      </c>
      <c r="B176" s="2"/>
      <c r="C176" s="2">
        <v>7</v>
      </c>
      <c r="D176" s="2">
        <v>0</v>
      </c>
      <c r="E176" s="2">
        <v>11050257</v>
      </c>
      <c r="F176" s="3">
        <v>0</v>
      </c>
      <c r="H176" s="2" t="str">
        <f>VLOOKUP(E176,BezPerson!A:H,7,FALSE)</f>
        <v>2672_41</v>
      </c>
      <c r="I176" s="2" t="str">
        <f>VLOOKUP(E176,BezPerson!$A$4:$H$984,8,FALSE)</f>
        <v>EIN II</v>
      </c>
      <c r="J176" s="2" t="str">
        <f t="shared" si="2"/>
        <v/>
      </c>
      <c r="K176" s="2" t="str">
        <f>VLOOKUP(E176,BezPerson!$A:$I,9,FALSE)</f>
        <v>2672_41</v>
      </c>
    </row>
    <row r="177" spans="1:11" ht="15" customHeight="1">
      <c r="A177" s="2">
        <v>11060258</v>
      </c>
      <c r="B177" s="2"/>
      <c r="C177" s="2">
        <v>6</v>
      </c>
      <c r="D177" s="2">
        <v>0</v>
      </c>
      <c r="E177" s="2">
        <v>11050258</v>
      </c>
      <c r="F177" s="3">
        <v>0</v>
      </c>
      <c r="H177" s="2" t="str">
        <f>VLOOKUP(E177,BezPerson!A:H,7,FALSE)</f>
        <v>2672_41</v>
      </c>
      <c r="I177" s="2" t="str">
        <f>VLOOKUP(E177,BezPerson!$A$4:$H$984,8,FALSE)</f>
        <v>EIN II</v>
      </c>
      <c r="J177" s="2" t="str">
        <f t="shared" si="2"/>
        <v/>
      </c>
      <c r="K177" s="2" t="str">
        <f>VLOOKUP(E177,BezPerson!$A:$I,9,FALSE)</f>
        <v>2672_41</v>
      </c>
    </row>
    <row r="178" spans="1:11" ht="15" customHeight="1">
      <c r="A178" s="2">
        <v>11060260</v>
      </c>
      <c r="B178" s="2"/>
      <c r="C178" s="2">
        <v>7</v>
      </c>
      <c r="D178" s="2">
        <v>0</v>
      </c>
      <c r="E178" s="2">
        <v>11050260</v>
      </c>
      <c r="F178" s="3">
        <v>0</v>
      </c>
      <c r="H178" s="2" t="str">
        <f>VLOOKUP(E178,BezPerson!A:H,7,FALSE)</f>
        <v>2672_75</v>
      </c>
      <c r="I178" s="2" t="str">
        <f>VLOOKUP(E178,BezPerson!$A$4:$H$984,8,FALSE)</f>
        <v>EIN II</v>
      </c>
      <c r="J178" s="2" t="str">
        <f t="shared" si="2"/>
        <v/>
      </c>
      <c r="K178" s="2" t="str">
        <f>VLOOKUP(E178,BezPerson!$A:$I,9,FALSE)</f>
        <v>2672_75</v>
      </c>
    </row>
    <row r="179" spans="1:11" ht="15" customHeight="1">
      <c r="A179" s="2">
        <v>11060261</v>
      </c>
      <c r="B179" s="2"/>
      <c r="C179" s="2">
        <v>6</v>
      </c>
      <c r="D179" s="2">
        <v>0</v>
      </c>
      <c r="E179" s="2">
        <v>11050261</v>
      </c>
      <c r="F179" s="3">
        <v>0</v>
      </c>
      <c r="H179" s="2" t="str">
        <f>VLOOKUP(E179,BezPerson!A:H,7,FALSE)</f>
        <v>2672_75</v>
      </c>
      <c r="I179" s="2" t="str">
        <f>VLOOKUP(E179,BezPerson!$A$4:$H$984,8,FALSE)</f>
        <v>EIN II</v>
      </c>
      <c r="J179" s="2" t="str">
        <f t="shared" si="2"/>
        <v/>
      </c>
      <c r="K179" s="2" t="str">
        <f>VLOOKUP(E179,BezPerson!$A:$I,9,FALSE)</f>
        <v>2672_75</v>
      </c>
    </row>
    <row r="180" spans="1:11" ht="15" customHeight="1">
      <c r="A180" s="2">
        <v>11060263</v>
      </c>
      <c r="B180" s="2"/>
      <c r="C180" s="2">
        <v>7</v>
      </c>
      <c r="D180" s="2">
        <v>0</v>
      </c>
      <c r="E180" s="2">
        <v>11050263</v>
      </c>
      <c r="F180" s="3">
        <v>0</v>
      </c>
      <c r="H180" s="2" t="str">
        <f>VLOOKUP(E180,BezPerson!A:H,7,FALSE)</f>
        <v>2672_76</v>
      </c>
      <c r="I180" s="2" t="str">
        <f>VLOOKUP(E180,BezPerson!$A$4:$H$984,8,FALSE)</f>
        <v>EIN II</v>
      </c>
      <c r="J180" s="2" t="str">
        <f t="shared" si="2"/>
        <v/>
      </c>
      <c r="K180" s="2" t="str">
        <f>VLOOKUP(E180,BezPerson!$A:$I,9,FALSE)</f>
        <v>2672_76</v>
      </c>
    </row>
    <row r="181" spans="1:11" ht="15" customHeight="1">
      <c r="A181" s="2">
        <v>11060264</v>
      </c>
      <c r="B181" s="2"/>
      <c r="C181" s="2">
        <v>6</v>
      </c>
      <c r="D181" s="2">
        <v>0</v>
      </c>
      <c r="E181" s="2">
        <v>11050264</v>
      </c>
      <c r="F181" s="3">
        <v>0</v>
      </c>
      <c r="H181" s="2" t="str">
        <f>VLOOKUP(E181,BezPerson!A:H,7,FALSE)</f>
        <v>2672_76</v>
      </c>
      <c r="I181" s="2" t="str">
        <f>VLOOKUP(E181,BezPerson!$A$4:$H$984,8,FALSE)</f>
        <v>EIN II</v>
      </c>
      <c r="J181" s="2" t="str">
        <f t="shared" si="2"/>
        <v/>
      </c>
      <c r="K181" s="2" t="str">
        <f>VLOOKUP(E181,BezPerson!$A:$I,9,FALSE)</f>
        <v>2672_76</v>
      </c>
    </row>
    <row r="182" spans="1:11" ht="15" customHeight="1">
      <c r="A182" s="2">
        <v>11060266</v>
      </c>
      <c r="B182" s="2"/>
      <c r="C182" s="2">
        <v>7</v>
      </c>
      <c r="D182" s="2">
        <v>0</v>
      </c>
      <c r="E182" s="2">
        <v>11050266</v>
      </c>
      <c r="F182" s="3">
        <v>0</v>
      </c>
      <c r="H182" s="2" t="str">
        <f>VLOOKUP(E182,BezPerson!A:H,7,FALSE)</f>
        <v>2672_43</v>
      </c>
      <c r="I182" s="2" t="str">
        <f>VLOOKUP(E182,BezPerson!$A$4:$H$984,8,FALSE)</f>
        <v>EIN II</v>
      </c>
      <c r="J182" s="2" t="str">
        <f t="shared" si="2"/>
        <v/>
      </c>
      <c r="K182" s="2" t="str">
        <f>VLOOKUP(E182,BezPerson!$A:$I,9,FALSE)</f>
        <v>2672_43</v>
      </c>
    </row>
    <row r="183" spans="1:11" ht="15" customHeight="1">
      <c r="A183" s="2">
        <v>11060267</v>
      </c>
      <c r="B183" s="2"/>
      <c r="C183" s="2">
        <v>6</v>
      </c>
      <c r="D183" s="2">
        <v>0</v>
      </c>
      <c r="E183" s="2">
        <v>11050267</v>
      </c>
      <c r="F183" s="3">
        <v>0</v>
      </c>
      <c r="H183" s="2" t="str">
        <f>VLOOKUP(E183,BezPerson!A:H,7,FALSE)</f>
        <v>2672_43</v>
      </c>
      <c r="I183" s="2" t="str">
        <f>VLOOKUP(E183,BezPerson!$A$4:$H$984,8,FALSE)</f>
        <v>EIN II</v>
      </c>
      <c r="J183" s="2" t="str">
        <f t="shared" si="2"/>
        <v/>
      </c>
      <c r="K183" s="2" t="str">
        <f>VLOOKUP(E183,BezPerson!$A:$I,9,FALSE)</f>
        <v>2672_43</v>
      </c>
    </row>
    <row r="184" spans="1:11" ht="15" customHeight="1">
      <c r="A184" s="2">
        <v>11060268</v>
      </c>
      <c r="B184" s="2"/>
      <c r="C184" s="2">
        <v>6</v>
      </c>
      <c r="D184" s="2">
        <v>0</v>
      </c>
      <c r="E184" s="2">
        <v>11050268</v>
      </c>
      <c r="F184" s="3">
        <v>0</v>
      </c>
      <c r="H184" s="2" t="str">
        <f>VLOOKUP(E184,BezPerson!A:H,7,FALSE)</f>
        <v>2672_43</v>
      </c>
      <c r="I184" s="2" t="str">
        <f>VLOOKUP(E184,BezPerson!$A$4:$H$984,8,FALSE)</f>
        <v>EIN II</v>
      </c>
      <c r="J184" s="2" t="str">
        <f t="shared" si="2"/>
        <v/>
      </c>
      <c r="K184" s="2" t="str">
        <f>VLOOKUP(E184,BezPerson!$A:$I,9,FALSE)</f>
        <v>2672_43</v>
      </c>
    </row>
    <row r="185" spans="1:11" ht="15" customHeight="1">
      <c r="A185" s="2">
        <v>11060271</v>
      </c>
      <c r="B185" s="2"/>
      <c r="C185" s="2">
        <v>7</v>
      </c>
      <c r="D185" s="2">
        <v>0</v>
      </c>
      <c r="E185" s="2">
        <v>11050271</v>
      </c>
      <c r="F185" s="3">
        <v>0</v>
      </c>
      <c r="H185" s="2" t="str">
        <f>VLOOKUP(E185,BezPerson!A:H,7,FALSE)</f>
        <v>2672_22</v>
      </c>
      <c r="I185" s="2" t="str">
        <f>VLOOKUP(E185,BezPerson!$A$4:$H$984,8,FALSE)</f>
        <v>EIN II</v>
      </c>
      <c r="J185" s="2" t="str">
        <f t="shared" si="2"/>
        <v/>
      </c>
      <c r="K185" s="2" t="str">
        <f>VLOOKUP(E185,BezPerson!$A:$I,9,FALSE)</f>
        <v>2672_22</v>
      </c>
    </row>
    <row r="186" spans="1:11" ht="15" customHeight="1">
      <c r="A186" s="2">
        <v>11060272</v>
      </c>
      <c r="B186" s="2"/>
      <c r="C186" s="2">
        <v>6</v>
      </c>
      <c r="D186" s="2">
        <v>0</v>
      </c>
      <c r="E186" s="2">
        <v>11050272</v>
      </c>
      <c r="F186" s="3">
        <v>0</v>
      </c>
      <c r="H186" s="2" t="str">
        <f>VLOOKUP(E186,BezPerson!A:H,7,FALSE)</f>
        <v>2672_22</v>
      </c>
      <c r="I186" s="2" t="str">
        <f>VLOOKUP(E186,BezPerson!$A$4:$H$984,8,FALSE)</f>
        <v>EIN II</v>
      </c>
      <c r="J186" s="2" t="str">
        <f t="shared" si="2"/>
        <v/>
      </c>
      <c r="K186" s="2" t="str">
        <f>VLOOKUP(E186,BezPerson!$A:$I,9,FALSE)</f>
        <v>2672_22</v>
      </c>
    </row>
    <row r="187" spans="1:11" ht="15" customHeight="1">
      <c r="A187" s="2">
        <v>11060274</v>
      </c>
      <c r="B187" s="2"/>
      <c r="C187" s="2">
        <v>5</v>
      </c>
      <c r="D187" s="2">
        <v>0</v>
      </c>
      <c r="E187" s="2">
        <v>11050274</v>
      </c>
      <c r="F187" s="3">
        <v>0</v>
      </c>
      <c r="H187" s="2" t="str">
        <f>VLOOKUP(E187,BezPerson!A:H,7,FALSE)</f>
        <v>2746_1</v>
      </c>
      <c r="I187" s="2" t="str">
        <f>VLOOKUP(E187,BezPerson!$A$4:$H$984,8,FALSE)</f>
        <v>VOR</v>
      </c>
      <c r="J187" s="2" t="str">
        <f t="shared" si="2"/>
        <v/>
      </c>
      <c r="K187" s="2" t="str">
        <f>VLOOKUP(E187,BezPerson!$A:$I,9,FALSE)</f>
        <v>2746_1</v>
      </c>
    </row>
    <row r="188" spans="1:11" ht="15" customHeight="1">
      <c r="A188" s="2">
        <v>11060275</v>
      </c>
      <c r="B188" s="2"/>
      <c r="C188" s="2">
        <v>5</v>
      </c>
      <c r="D188" s="2">
        <v>0</v>
      </c>
      <c r="E188" s="2">
        <v>11050275</v>
      </c>
      <c r="F188" s="3">
        <v>0</v>
      </c>
      <c r="H188" s="2" t="str">
        <f>VLOOKUP(E188,BezPerson!A:H,7,FALSE)</f>
        <v>2746_1</v>
      </c>
      <c r="I188" s="2" t="str">
        <f>VLOOKUP(E188,BezPerson!$A$4:$H$984,8,FALSE)</f>
        <v>VOR</v>
      </c>
      <c r="J188" s="2" t="str">
        <f t="shared" si="2"/>
        <v/>
      </c>
      <c r="K188" s="2" t="str">
        <f>VLOOKUP(E188,BezPerson!$A:$I,9,FALSE)</f>
        <v>2746_1</v>
      </c>
    </row>
    <row r="189" spans="1:11" ht="15" customHeight="1">
      <c r="A189" s="2">
        <v>11060276</v>
      </c>
      <c r="B189" s="2"/>
      <c r="C189" s="2">
        <v>5</v>
      </c>
      <c r="D189" s="2">
        <v>0</v>
      </c>
      <c r="E189" s="2">
        <v>11050276</v>
      </c>
      <c r="F189" s="3">
        <v>0</v>
      </c>
      <c r="H189" s="2" t="str">
        <f>VLOOKUP(E189,BezPerson!A:H,7,FALSE)</f>
        <v>2746_4</v>
      </c>
      <c r="I189" s="2" t="str">
        <f>VLOOKUP(E189,BezPerson!$A$4:$H$984,8,FALSE)</f>
        <v>VOR</v>
      </c>
      <c r="J189" s="2" t="str">
        <f t="shared" si="2"/>
        <v/>
      </c>
      <c r="K189" s="2" t="str">
        <f>VLOOKUP(E189,BezPerson!$A:$I,9,FALSE)</f>
        <v>2746_4</v>
      </c>
    </row>
    <row r="190" spans="1:11" ht="15" customHeight="1">
      <c r="A190" s="2">
        <v>11060277</v>
      </c>
      <c r="B190" s="2"/>
      <c r="C190" s="2">
        <v>5</v>
      </c>
      <c r="D190" s="2">
        <v>0</v>
      </c>
      <c r="E190" s="2">
        <v>11050277</v>
      </c>
      <c r="F190" s="3">
        <v>0</v>
      </c>
      <c r="H190" s="2" t="str">
        <f>VLOOKUP(E190,BezPerson!A:H,7,FALSE)</f>
        <v>2746_4</v>
      </c>
      <c r="I190" s="2" t="str">
        <f>VLOOKUP(E190,BezPerson!$A$4:$H$984,8,FALSE)</f>
        <v>VOR</v>
      </c>
      <c r="J190" s="2" t="str">
        <f t="shared" si="2"/>
        <v/>
      </c>
      <c r="K190" s="2" t="str">
        <f>VLOOKUP(E190,BezPerson!$A:$I,9,FALSE)</f>
        <v>2746_4</v>
      </c>
    </row>
    <row r="191" spans="1:11" ht="15" customHeight="1">
      <c r="A191" s="2">
        <v>11060278</v>
      </c>
      <c r="B191" s="2"/>
      <c r="C191" s="2">
        <v>5</v>
      </c>
      <c r="D191" s="2">
        <v>0</v>
      </c>
      <c r="E191" s="2">
        <v>11050278</v>
      </c>
      <c r="F191" s="3">
        <v>0</v>
      </c>
      <c r="H191" s="2" t="str">
        <f>VLOOKUP(E191,BezPerson!A:H,7,FALSE)</f>
        <v>4348_3</v>
      </c>
      <c r="I191" s="2" t="str">
        <f>VLOOKUP(E191,BezPerson!$A$4:$H$984,8,FALSE)</f>
        <v>VOR</v>
      </c>
      <c r="J191" s="2" t="str">
        <f t="shared" si="2"/>
        <v/>
      </c>
      <c r="K191" s="2" t="str">
        <f>VLOOKUP(E191,BezPerson!$A:$I,9,FALSE)</f>
        <v>4348_3</v>
      </c>
    </row>
    <row r="192" spans="1:11" ht="15" customHeight="1">
      <c r="A192" s="2">
        <v>11060280</v>
      </c>
      <c r="B192" s="2"/>
      <c r="C192" s="2">
        <v>5</v>
      </c>
      <c r="D192" s="2">
        <v>0</v>
      </c>
      <c r="E192" s="2">
        <v>11050280</v>
      </c>
      <c r="F192" s="3">
        <v>0</v>
      </c>
      <c r="H192" s="2" t="str">
        <f>VLOOKUP(E192,BezPerson!A:H,7,FALSE)</f>
        <v>2018_3</v>
      </c>
      <c r="I192" s="2" t="str">
        <f>VLOOKUP(E192,BezPerson!$A$4:$H$984,8,FALSE)</f>
        <v>VOR</v>
      </c>
      <c r="J192" s="2" t="str">
        <f t="shared" si="2"/>
        <v/>
      </c>
      <c r="K192" s="2" t="str">
        <f>VLOOKUP(E192,BezPerson!$A:$I,9,FALSE)</f>
        <v>2018_3</v>
      </c>
    </row>
    <row r="193" spans="1:11" ht="15" customHeight="1">
      <c r="A193" s="2">
        <v>11060281</v>
      </c>
      <c r="B193" s="2"/>
      <c r="C193" s="2">
        <v>5</v>
      </c>
      <c r="D193" s="2">
        <v>0</v>
      </c>
      <c r="E193" s="2">
        <v>11050281</v>
      </c>
      <c r="F193" s="3">
        <v>0</v>
      </c>
      <c r="H193" s="2" t="str">
        <f>VLOOKUP(E193,BezPerson!A:H,7,FALSE)</f>
        <v>2742_1</v>
      </c>
      <c r="I193" s="2" t="str">
        <f>VLOOKUP(E193,BezPerson!$A$4:$H$984,8,FALSE)</f>
        <v>VOR</v>
      </c>
      <c r="J193" s="2" t="str">
        <f t="shared" si="2"/>
        <v/>
      </c>
      <c r="K193" s="2" t="str">
        <f>VLOOKUP(E193,BezPerson!$A:$I,9,FALSE)</f>
        <v>2742_1</v>
      </c>
    </row>
    <row r="194" spans="1:11" ht="15" customHeight="1">
      <c r="A194" s="2">
        <v>11060282</v>
      </c>
      <c r="B194" s="2"/>
      <c r="C194" s="2">
        <v>5</v>
      </c>
      <c r="D194" s="2">
        <v>0</v>
      </c>
      <c r="E194" s="2">
        <v>11050282</v>
      </c>
      <c r="F194" s="3">
        <v>0</v>
      </c>
      <c r="H194" s="2" t="str">
        <f>VLOOKUP(E194,BezPerson!A:H,7,FALSE)</f>
        <v>2742_3</v>
      </c>
      <c r="I194" s="2" t="str">
        <f>VLOOKUP(E194,BezPerson!$A$4:$H$984,8,FALSE)</f>
        <v>VOR</v>
      </c>
      <c r="J194" s="2" t="str">
        <f t="shared" si="2"/>
        <v/>
      </c>
      <c r="K194" s="2" t="str">
        <f>VLOOKUP(E194,BezPerson!$A:$I,9,FALSE)</f>
        <v>2742_3</v>
      </c>
    </row>
    <row r="195" spans="1:11" ht="15" customHeight="1">
      <c r="A195" s="2">
        <v>11060283</v>
      </c>
      <c r="B195" s="2"/>
      <c r="C195" s="2">
        <v>5</v>
      </c>
      <c r="D195" s="2">
        <v>0</v>
      </c>
      <c r="E195" s="2">
        <v>11050283</v>
      </c>
      <c r="F195" s="3">
        <v>0</v>
      </c>
      <c r="H195" s="2" t="str">
        <f>VLOOKUP(E195,BezPerson!A:H,7,FALSE)</f>
        <v>3733_1</v>
      </c>
      <c r="I195" s="2" t="str">
        <f>VLOOKUP(E195,BezPerson!$A$4:$H$984,8,FALSE)</f>
        <v>VOR</v>
      </c>
      <c r="J195" s="2" t="str">
        <f t="shared" si="2"/>
        <v/>
      </c>
      <c r="K195" s="2" t="str">
        <f>VLOOKUP(E195,BezPerson!$A:$I,9,FALSE)</f>
        <v>3733_1</v>
      </c>
    </row>
    <row r="196" spans="1:11" ht="15" customHeight="1">
      <c r="A196" s="2">
        <v>11060284</v>
      </c>
      <c r="B196" s="2"/>
      <c r="C196" s="2">
        <v>5</v>
      </c>
      <c r="D196" s="2">
        <v>0</v>
      </c>
      <c r="E196" s="2">
        <v>11050284</v>
      </c>
      <c r="F196" s="3">
        <v>0</v>
      </c>
      <c r="H196" s="2" t="str">
        <f>VLOOKUP(E196,BezPerson!A:H,7,FALSE)</f>
        <v>3733_1</v>
      </c>
      <c r="I196" s="2" t="str">
        <f>VLOOKUP(E196,BezPerson!$A$4:$H$984,8,FALSE)</f>
        <v>VOR</v>
      </c>
      <c r="J196" s="2" t="str">
        <f t="shared" ref="J196:J259" si="3">IFERROR(VLOOKUP(D196,$N$4:$O$25,2,FALSE),"")</f>
        <v/>
      </c>
      <c r="K196" s="2" t="str">
        <f>VLOOKUP(E196,BezPerson!$A:$I,9,FALSE)</f>
        <v>3733_3</v>
      </c>
    </row>
    <row r="197" spans="1:11" ht="15" customHeight="1">
      <c r="A197" s="2">
        <v>11060285</v>
      </c>
      <c r="B197" s="2"/>
      <c r="C197" s="2">
        <v>5</v>
      </c>
      <c r="D197" s="2">
        <v>0</v>
      </c>
      <c r="E197" s="2">
        <v>11050285</v>
      </c>
      <c r="F197" s="3">
        <v>0</v>
      </c>
      <c r="H197" s="2" t="str">
        <f>VLOOKUP(E197,BezPerson!A:H,7,FALSE)</f>
        <v>3733_10</v>
      </c>
      <c r="I197" s="2" t="str">
        <f>VLOOKUP(E197,BezPerson!$A$4:$H$984,8,FALSE)</f>
        <v>VOR</v>
      </c>
      <c r="J197" s="2" t="str">
        <f t="shared" si="3"/>
        <v/>
      </c>
      <c r="K197" s="2" t="str">
        <f>VLOOKUP(E197,BezPerson!$A:$I,9,FALSE)</f>
        <v>3733_5</v>
      </c>
    </row>
    <row r="198" spans="1:11" ht="15" customHeight="1">
      <c r="A198" s="2">
        <v>11060286</v>
      </c>
      <c r="B198" s="2"/>
      <c r="C198" s="2">
        <v>5</v>
      </c>
      <c r="D198" s="2">
        <v>0</v>
      </c>
      <c r="E198" s="2">
        <v>11050286</v>
      </c>
      <c r="F198" s="3">
        <v>0</v>
      </c>
      <c r="H198" s="2" t="str">
        <f>VLOOKUP(E198,BezPerson!A:H,7,FALSE)</f>
        <v>3733_10</v>
      </c>
      <c r="I198" s="2" t="str">
        <f>VLOOKUP(E198,BezPerson!$A$4:$H$984,8,FALSE)</f>
        <v>VOR</v>
      </c>
      <c r="J198" s="2" t="str">
        <f t="shared" si="3"/>
        <v/>
      </c>
      <c r="K198" s="2" t="str">
        <f>VLOOKUP(E198,BezPerson!$A:$I,9,FALSE)</f>
        <v>3733_7</v>
      </c>
    </row>
    <row r="199" spans="1:11" ht="15" customHeight="1">
      <c r="A199" s="2">
        <v>11060287</v>
      </c>
      <c r="B199" s="2"/>
      <c r="C199" s="2">
        <v>5</v>
      </c>
      <c r="D199" s="2">
        <v>0</v>
      </c>
      <c r="E199" s="2">
        <v>11050287</v>
      </c>
      <c r="F199" s="3">
        <v>0</v>
      </c>
      <c r="H199" s="2" t="str">
        <f>VLOOKUP(E199,BezPerson!A:H,7,FALSE)</f>
        <v>3733_11</v>
      </c>
      <c r="I199" s="2" t="str">
        <f>VLOOKUP(E199,BezPerson!$A$4:$H$984,8,FALSE)</f>
        <v>VOR</v>
      </c>
      <c r="J199" s="2" t="str">
        <f t="shared" si="3"/>
        <v/>
      </c>
      <c r="K199" s="2" t="str">
        <f>VLOOKUP(E199,BezPerson!$A:$I,9,FALSE)</f>
        <v>3733_7</v>
      </c>
    </row>
    <row r="200" spans="1:11" ht="15" customHeight="1">
      <c r="A200" s="2">
        <v>11060288</v>
      </c>
      <c r="B200" s="2"/>
      <c r="C200" s="2">
        <v>5</v>
      </c>
      <c r="D200" s="2">
        <v>0</v>
      </c>
      <c r="E200" s="2">
        <v>11050288</v>
      </c>
      <c r="F200" s="3">
        <v>0</v>
      </c>
      <c r="H200" s="2" t="str">
        <f>VLOOKUP(E200,BezPerson!A:H,7,FALSE)</f>
        <v>3733_11</v>
      </c>
      <c r="I200" s="2" t="str">
        <f>VLOOKUP(E200,BezPerson!$A$4:$H$984,8,FALSE)</f>
        <v>VOR</v>
      </c>
      <c r="J200" s="2" t="str">
        <f t="shared" si="3"/>
        <v/>
      </c>
      <c r="K200" s="2" t="str">
        <f>VLOOKUP(E200,BezPerson!$A:$I,9,FALSE)</f>
        <v>3733_9</v>
      </c>
    </row>
    <row r="201" spans="1:11" ht="15" customHeight="1">
      <c r="A201" s="2">
        <v>11060289</v>
      </c>
      <c r="B201" s="2"/>
      <c r="C201" s="2">
        <v>5</v>
      </c>
      <c r="D201" s="2">
        <v>0</v>
      </c>
      <c r="E201" s="2">
        <v>11050289</v>
      </c>
      <c r="F201" s="3">
        <v>0</v>
      </c>
      <c r="H201" s="2" t="str">
        <f>VLOOKUP(E201,BezPerson!A:H,7,FALSE)</f>
        <v>3733_11</v>
      </c>
      <c r="I201" s="2" t="str">
        <f>VLOOKUP(E201,BezPerson!$A$4:$H$984,8,FALSE)</f>
        <v>VOR</v>
      </c>
      <c r="J201" s="2" t="str">
        <f t="shared" si="3"/>
        <v/>
      </c>
      <c r="K201" s="2" t="str">
        <f>VLOOKUP(E201,BezPerson!$A:$I,9,FALSE)</f>
        <v>3733_11</v>
      </c>
    </row>
    <row r="202" spans="1:11" ht="15" customHeight="1">
      <c r="A202" s="2">
        <v>11060307</v>
      </c>
      <c r="B202" s="2"/>
      <c r="C202" s="2">
        <v>5</v>
      </c>
      <c r="D202" s="2">
        <v>0</v>
      </c>
      <c r="E202" s="2">
        <v>11050307</v>
      </c>
      <c r="F202" s="3">
        <v>0</v>
      </c>
      <c r="H202" s="2" t="str">
        <f>VLOOKUP(E202,BezPerson!A:H,7,FALSE)</f>
        <v>2746_2</v>
      </c>
      <c r="I202" s="2" t="str">
        <f>VLOOKUP(E202,BezPerson!$A$4:$H$984,8,FALSE)</f>
        <v>VOR</v>
      </c>
      <c r="J202" s="2" t="str">
        <f t="shared" si="3"/>
        <v/>
      </c>
      <c r="K202" s="2" t="str">
        <f>VLOOKUP(E202,BezPerson!$A:$I,9,FALSE)</f>
        <v>2746_2</v>
      </c>
    </row>
    <row r="203" spans="1:11" ht="15" customHeight="1">
      <c r="A203" s="2">
        <v>11060309</v>
      </c>
      <c r="B203" s="2"/>
      <c r="C203" s="2">
        <v>5</v>
      </c>
      <c r="D203" s="2">
        <v>0</v>
      </c>
      <c r="E203" s="2">
        <v>11050309</v>
      </c>
      <c r="F203" s="3">
        <v>0</v>
      </c>
      <c r="H203" s="2" t="str">
        <f>VLOOKUP(E203,BezPerson!A:H,7,FALSE)</f>
        <v>2746_3</v>
      </c>
      <c r="I203" s="2" t="str">
        <f>VLOOKUP(E203,BezPerson!$A$4:$H$984,8,FALSE)</f>
        <v>VOR</v>
      </c>
      <c r="J203" s="2" t="str">
        <f t="shared" si="3"/>
        <v/>
      </c>
      <c r="K203" s="2" t="str">
        <f>VLOOKUP(E203,BezPerson!$A:$I,9,FALSE)</f>
        <v>2746_3</v>
      </c>
    </row>
    <row r="204" spans="1:11" ht="15" customHeight="1">
      <c r="A204" s="2">
        <v>11060311</v>
      </c>
      <c r="B204" s="2"/>
      <c r="C204" s="2">
        <v>5</v>
      </c>
      <c r="D204" s="2">
        <v>0</v>
      </c>
      <c r="E204" s="2">
        <v>11050311</v>
      </c>
      <c r="F204" s="3">
        <v>0</v>
      </c>
      <c r="H204" s="2" t="str">
        <f>VLOOKUP(E204,BezPerson!A:H,7,FALSE)</f>
        <v>4348_4</v>
      </c>
      <c r="I204" s="2" t="str">
        <f>VLOOKUP(E204,BezPerson!$A$4:$H$984,8,FALSE)</f>
        <v>VOR</v>
      </c>
      <c r="J204" s="2" t="str">
        <f t="shared" si="3"/>
        <v/>
      </c>
      <c r="K204" s="2" t="str">
        <f>VLOOKUP(E204,BezPerson!$A:$I,9,FALSE)</f>
        <v>4348_4</v>
      </c>
    </row>
    <row r="205" spans="1:11" ht="15" customHeight="1">
      <c r="A205" s="2">
        <v>11060315</v>
      </c>
      <c r="B205" s="2"/>
      <c r="C205" s="2">
        <v>5</v>
      </c>
      <c r="D205" s="2">
        <v>0</v>
      </c>
      <c r="E205" s="2">
        <v>11050315</v>
      </c>
      <c r="F205" s="3">
        <v>0</v>
      </c>
      <c r="H205" s="2" t="str">
        <f>VLOOKUP(E205,BezPerson!A:H,7,FALSE)</f>
        <v>2018_4</v>
      </c>
      <c r="I205" s="2" t="str">
        <f>VLOOKUP(E205,BezPerson!$A$4:$H$984,8,FALSE)</f>
        <v>VOR</v>
      </c>
      <c r="J205" s="2" t="str">
        <f t="shared" si="3"/>
        <v/>
      </c>
      <c r="K205" s="2" t="str">
        <f>VLOOKUP(E205,BezPerson!$A:$I,9,FALSE)</f>
        <v>2018_4</v>
      </c>
    </row>
    <row r="206" spans="1:11" ht="15" customHeight="1">
      <c r="A206" s="2">
        <v>11060317</v>
      </c>
      <c r="B206" s="2"/>
      <c r="C206" s="2">
        <v>5</v>
      </c>
      <c r="D206" s="2">
        <v>0</v>
      </c>
      <c r="E206" s="2">
        <v>11050317</v>
      </c>
      <c r="F206" s="3">
        <v>0</v>
      </c>
      <c r="H206" s="2" t="str">
        <f>VLOOKUP(E206,BezPerson!A:H,7,FALSE)</f>
        <v>2742_2</v>
      </c>
      <c r="I206" s="2" t="str">
        <f>VLOOKUP(E206,BezPerson!$A$4:$H$984,8,FALSE)</f>
        <v>VOR</v>
      </c>
      <c r="J206" s="2" t="str">
        <f t="shared" si="3"/>
        <v/>
      </c>
      <c r="K206" s="2" t="str">
        <f>VLOOKUP(E206,BezPerson!$A:$I,9,FALSE)</f>
        <v>2742_2</v>
      </c>
    </row>
    <row r="207" spans="1:11" ht="15" customHeight="1">
      <c r="A207" s="2">
        <v>11060319</v>
      </c>
      <c r="B207" s="2"/>
      <c r="C207" s="2">
        <v>5</v>
      </c>
      <c r="D207" s="2">
        <v>0</v>
      </c>
      <c r="E207" s="2">
        <v>11050319</v>
      </c>
      <c r="F207" s="3">
        <v>0</v>
      </c>
      <c r="H207" s="2" t="str">
        <f>VLOOKUP(E207,BezPerson!A:H,7,FALSE)</f>
        <v>2742_4</v>
      </c>
      <c r="I207" s="2" t="str">
        <f>VLOOKUP(E207,BezPerson!$A$4:$H$984,8,FALSE)</f>
        <v>VOR</v>
      </c>
      <c r="J207" s="2" t="str">
        <f t="shared" si="3"/>
        <v/>
      </c>
      <c r="K207" s="2" t="str">
        <f>VLOOKUP(E207,BezPerson!$A:$I,9,FALSE)</f>
        <v>2742_4</v>
      </c>
    </row>
    <row r="208" spans="1:11" ht="15" customHeight="1">
      <c r="A208" s="2">
        <v>11060321</v>
      </c>
      <c r="B208" s="2"/>
      <c r="C208" s="2">
        <v>5</v>
      </c>
      <c r="D208" s="2">
        <v>0</v>
      </c>
      <c r="E208" s="2">
        <v>11050321</v>
      </c>
      <c r="F208" s="3">
        <v>0</v>
      </c>
      <c r="H208" s="2" t="str">
        <f>VLOOKUP(E208,BezPerson!A:H,7,FALSE)</f>
        <v>3733_5</v>
      </c>
      <c r="I208" s="2" t="str">
        <f>VLOOKUP(E208,BezPerson!$A$4:$H$984,8,FALSE)</f>
        <v>VOR</v>
      </c>
      <c r="J208" s="2" t="str">
        <f t="shared" si="3"/>
        <v/>
      </c>
      <c r="K208" s="2" t="str">
        <f>VLOOKUP(E208,BezPerson!$A:$I,9,FALSE)</f>
        <v>3733_2</v>
      </c>
    </row>
    <row r="209" spans="1:11" ht="15" customHeight="1">
      <c r="A209" s="2">
        <v>11060323</v>
      </c>
      <c r="B209" s="2"/>
      <c r="C209" s="2">
        <v>5</v>
      </c>
      <c r="D209" s="2">
        <v>0</v>
      </c>
      <c r="E209" s="2">
        <v>11050323</v>
      </c>
      <c r="F209" s="3">
        <v>0</v>
      </c>
      <c r="H209" s="2" t="str">
        <f>VLOOKUP(E209,BezPerson!A:H,7,FALSE)</f>
        <v>3733_6</v>
      </c>
      <c r="I209" s="2" t="str">
        <f>VLOOKUP(E209,BezPerson!$A$4:$H$984,8,FALSE)</f>
        <v>VOR</v>
      </c>
      <c r="J209" s="2" t="str">
        <f t="shared" si="3"/>
        <v/>
      </c>
      <c r="K209" s="2" t="str">
        <f>VLOOKUP(E209,BezPerson!$A:$I,9,FALSE)</f>
        <v>3733_4</v>
      </c>
    </row>
    <row r="210" spans="1:11" ht="15" customHeight="1">
      <c r="A210" s="2">
        <v>11060325</v>
      </c>
      <c r="B210" s="2"/>
      <c r="C210" s="2">
        <v>5</v>
      </c>
      <c r="D210" s="2">
        <v>0</v>
      </c>
      <c r="E210" s="2">
        <v>11050325</v>
      </c>
      <c r="F210" s="3">
        <v>0</v>
      </c>
      <c r="H210" s="2" t="str">
        <f>VLOOKUP(E210,BezPerson!A:H,7,FALSE)</f>
        <v>3733_7</v>
      </c>
      <c r="I210" s="2" t="str">
        <f>VLOOKUP(E210,BezPerson!$A$4:$H$984,8,FALSE)</f>
        <v>VOR</v>
      </c>
      <c r="J210" s="2" t="str">
        <f t="shared" si="3"/>
        <v/>
      </c>
      <c r="K210" s="2" t="str">
        <f>VLOOKUP(E210,BezPerson!$A:$I,9,FALSE)</f>
        <v>3733_6</v>
      </c>
    </row>
    <row r="211" spans="1:11" ht="15" customHeight="1">
      <c r="A211" s="2">
        <v>11060327</v>
      </c>
      <c r="B211" s="2"/>
      <c r="C211" s="2">
        <v>5</v>
      </c>
      <c r="D211" s="2">
        <v>0</v>
      </c>
      <c r="E211" s="2">
        <v>11050327</v>
      </c>
      <c r="F211" s="3">
        <v>0</v>
      </c>
      <c r="H211" s="2" t="str">
        <f>VLOOKUP(E211,BezPerson!A:H,7,FALSE)</f>
        <v>3733_7</v>
      </c>
      <c r="I211" s="2" t="str">
        <f>VLOOKUP(E211,BezPerson!$A$4:$H$984,8,FALSE)</f>
        <v>VOR</v>
      </c>
      <c r="J211" s="2" t="str">
        <f t="shared" si="3"/>
        <v/>
      </c>
      <c r="K211" s="2" t="str">
        <f>VLOOKUP(E211,BezPerson!$A:$I,9,FALSE)</f>
        <v>3733_8</v>
      </c>
    </row>
    <row r="212" spans="1:11" ht="15" customHeight="1">
      <c r="A212" s="2">
        <v>11060329</v>
      </c>
      <c r="B212" s="2"/>
      <c r="C212" s="2">
        <v>5</v>
      </c>
      <c r="D212" s="2">
        <v>0</v>
      </c>
      <c r="E212" s="2">
        <v>11050329</v>
      </c>
      <c r="F212" s="3">
        <v>0</v>
      </c>
      <c r="H212" s="2" t="str">
        <f>VLOOKUP(E212,BezPerson!A:H,7,FALSE)</f>
        <v>3733_8</v>
      </c>
      <c r="I212" s="2" t="str">
        <f>VLOOKUP(E212,BezPerson!$A$4:$H$984,8,FALSE)</f>
        <v>VOR</v>
      </c>
      <c r="J212" s="2" t="str">
        <f t="shared" si="3"/>
        <v/>
      </c>
      <c r="K212" s="2" t="str">
        <f>VLOOKUP(E212,BezPerson!$A:$I,9,FALSE)</f>
        <v>3733_10</v>
      </c>
    </row>
    <row r="213" spans="1:11" ht="15" customHeight="1">
      <c r="A213" s="2">
        <v>11060331</v>
      </c>
      <c r="B213" s="2"/>
      <c r="C213" s="2">
        <v>5</v>
      </c>
      <c r="D213" s="2">
        <v>0</v>
      </c>
      <c r="E213" s="2">
        <v>11050331</v>
      </c>
      <c r="F213" s="3">
        <v>0</v>
      </c>
      <c r="H213" s="2" t="str">
        <f>VLOOKUP(E213,BezPerson!A:H,7,FALSE)</f>
        <v>4470_1</v>
      </c>
      <c r="I213" s="2" t="str">
        <f>VLOOKUP(E213,BezPerson!$A$4:$H$984,8,FALSE)</f>
        <v>VOR</v>
      </c>
      <c r="J213" s="2" t="str">
        <f t="shared" si="3"/>
        <v/>
      </c>
      <c r="K213" s="2" t="str">
        <f>VLOOKUP(E213,BezPerson!$A:$I,9,FALSE)</f>
        <v>4470_1</v>
      </c>
    </row>
    <row r="214" spans="1:11" ht="15" customHeight="1">
      <c r="A214" s="2">
        <v>11060333</v>
      </c>
      <c r="B214" s="2"/>
      <c r="C214" s="2">
        <v>5</v>
      </c>
      <c r="D214" s="2">
        <v>0</v>
      </c>
      <c r="E214" s="2">
        <v>11050333</v>
      </c>
      <c r="F214" s="3">
        <v>0</v>
      </c>
      <c r="H214" s="2" t="str">
        <f>VLOOKUP(E214,BezPerson!A:H,7,FALSE)</f>
        <v>4470_2</v>
      </c>
      <c r="I214" s="2" t="str">
        <f>VLOOKUP(E214,BezPerson!$A$4:$H$984,8,FALSE)</f>
        <v>VOR</v>
      </c>
      <c r="J214" s="2" t="str">
        <f t="shared" si="3"/>
        <v/>
      </c>
      <c r="K214" s="2" t="str">
        <f>VLOOKUP(E214,BezPerson!$A:$I,9,FALSE)</f>
        <v>4470_2</v>
      </c>
    </row>
    <row r="215" spans="1:11" ht="15" customHeight="1">
      <c r="A215" s="2">
        <v>11060335</v>
      </c>
      <c r="B215" s="2"/>
      <c r="C215" s="2">
        <v>5</v>
      </c>
      <c r="D215" s="2">
        <v>0</v>
      </c>
      <c r="E215" s="2">
        <v>11050335</v>
      </c>
      <c r="F215" s="3">
        <v>0</v>
      </c>
      <c r="H215" s="2" t="str">
        <f>VLOOKUP(E215,BezPerson!A:H,7,FALSE)</f>
        <v>4470_3</v>
      </c>
      <c r="I215" s="2" t="str">
        <f>VLOOKUP(E215,BezPerson!$A$4:$H$984,8,FALSE)</f>
        <v>VOR</v>
      </c>
      <c r="J215" s="2" t="str">
        <f t="shared" si="3"/>
        <v/>
      </c>
      <c r="K215" s="2" t="str">
        <f>VLOOKUP(E215,BezPerson!$A:$I,9,FALSE)</f>
        <v>4470_3</v>
      </c>
    </row>
    <row r="216" spans="1:11" ht="15" customHeight="1">
      <c r="A216" s="2">
        <v>11060337</v>
      </c>
      <c r="B216" s="2"/>
      <c r="C216" s="2">
        <v>5</v>
      </c>
      <c r="D216" s="2">
        <v>0</v>
      </c>
      <c r="E216" s="2">
        <v>11050337</v>
      </c>
      <c r="F216" s="3">
        <v>0</v>
      </c>
      <c r="H216" s="2" t="str">
        <f>VLOOKUP(E216,BezPerson!A:H,7,FALSE)</f>
        <v>4470_4</v>
      </c>
      <c r="I216" s="2" t="str">
        <f>VLOOKUP(E216,BezPerson!$A$4:$H$984,8,FALSE)</f>
        <v>VOR</v>
      </c>
      <c r="J216" s="2" t="str">
        <f t="shared" si="3"/>
        <v/>
      </c>
      <c r="K216" s="2" t="str">
        <f>VLOOKUP(E216,BezPerson!$A:$I,9,FALSE)</f>
        <v>4470_4</v>
      </c>
    </row>
    <row r="217" spans="1:11" ht="15" customHeight="1">
      <c r="A217" s="2">
        <v>11060339</v>
      </c>
      <c r="B217" s="2"/>
      <c r="C217" s="2">
        <v>5</v>
      </c>
      <c r="D217" s="2">
        <v>0</v>
      </c>
      <c r="E217" s="2">
        <v>11050339</v>
      </c>
      <c r="F217" s="3">
        <v>0</v>
      </c>
      <c r="H217" s="2" t="str">
        <f>VLOOKUP(E217,BezPerson!A:H,7,FALSE)</f>
        <v>4470_5</v>
      </c>
      <c r="I217" s="2" t="str">
        <f>VLOOKUP(E217,BezPerson!$A$4:$H$984,8,FALSE)</f>
        <v>VOR</v>
      </c>
      <c r="J217" s="2" t="str">
        <f t="shared" si="3"/>
        <v/>
      </c>
      <c r="K217" s="2" t="str">
        <f>VLOOKUP(E217,BezPerson!$A:$I,9,FALSE)</f>
        <v>4470_5</v>
      </c>
    </row>
    <row r="218" spans="1:11" ht="15" customHeight="1">
      <c r="A218" s="2">
        <v>11060341</v>
      </c>
      <c r="B218" s="2"/>
      <c r="C218" s="2">
        <v>5</v>
      </c>
      <c r="D218" s="2">
        <v>0</v>
      </c>
      <c r="E218" s="2">
        <v>11050341</v>
      </c>
      <c r="F218" s="3">
        <v>0</v>
      </c>
      <c r="H218" s="2" t="str">
        <f>VLOOKUP(E218,BezPerson!A:H,7,FALSE)</f>
        <v>4470_6</v>
      </c>
      <c r="I218" s="2" t="str">
        <f>VLOOKUP(E218,BezPerson!$A$4:$H$984,8,FALSE)</f>
        <v>VOR</v>
      </c>
      <c r="J218" s="2" t="str">
        <f t="shared" si="3"/>
        <v/>
      </c>
      <c r="K218" s="2" t="str">
        <f>VLOOKUP(E218,BezPerson!$A:$I,9,FALSE)</f>
        <v>4470_6</v>
      </c>
    </row>
    <row r="219" spans="1:11" ht="15" customHeight="1">
      <c r="A219" s="2">
        <v>11060343</v>
      </c>
      <c r="B219" s="2"/>
      <c r="C219" s="2">
        <v>5</v>
      </c>
      <c r="D219" s="2">
        <v>0</v>
      </c>
      <c r="E219" s="2">
        <v>11050343</v>
      </c>
      <c r="F219" s="3">
        <v>0</v>
      </c>
      <c r="H219" s="2" t="str">
        <f>VLOOKUP(E219,BezPerson!A:H,7,FALSE)</f>
        <v>4470_7</v>
      </c>
      <c r="I219" s="2" t="str">
        <f>VLOOKUP(E219,BezPerson!$A$4:$H$984,8,FALSE)</f>
        <v>VOR</v>
      </c>
      <c r="J219" s="2" t="str">
        <f t="shared" si="3"/>
        <v/>
      </c>
      <c r="K219" s="2" t="str">
        <f>VLOOKUP(E219,BezPerson!$A:$I,9,FALSE)</f>
        <v>4470_7</v>
      </c>
    </row>
    <row r="220" spans="1:11" ht="15" customHeight="1">
      <c r="A220" s="2">
        <v>11060345</v>
      </c>
      <c r="B220" s="2"/>
      <c r="C220" s="2">
        <v>5</v>
      </c>
      <c r="D220" s="2">
        <v>0</v>
      </c>
      <c r="E220" s="2">
        <v>11050345</v>
      </c>
      <c r="F220" s="3">
        <v>0</v>
      </c>
      <c r="H220" s="2" t="str">
        <f>VLOOKUP(E220,BezPerson!A:H,7,FALSE)</f>
        <v>4470_8</v>
      </c>
      <c r="I220" s="2" t="str">
        <f>VLOOKUP(E220,BezPerson!$A$4:$H$984,8,FALSE)</f>
        <v>VOR</v>
      </c>
      <c r="J220" s="2" t="str">
        <f t="shared" si="3"/>
        <v/>
      </c>
      <c r="K220" s="2" t="str">
        <f>VLOOKUP(E220,BezPerson!$A:$I,9,FALSE)</f>
        <v>4470_8</v>
      </c>
    </row>
    <row r="221" spans="1:11" ht="15" customHeight="1">
      <c r="A221" s="2">
        <v>11060347</v>
      </c>
      <c r="B221" s="2"/>
      <c r="C221" s="2">
        <v>5</v>
      </c>
      <c r="D221" s="2">
        <v>0</v>
      </c>
      <c r="E221" s="2">
        <v>11050347</v>
      </c>
      <c r="F221" s="3">
        <v>0</v>
      </c>
      <c r="H221" s="2" t="str">
        <f>VLOOKUP(E221,BezPerson!A:H,7,FALSE)</f>
        <v>3733_12</v>
      </c>
      <c r="I221" s="2" t="str">
        <f>VLOOKUP(E221,BezPerson!$A$4:$H$984,8,FALSE)</f>
        <v>VOR</v>
      </c>
      <c r="J221" s="2" t="str">
        <f t="shared" si="3"/>
        <v/>
      </c>
      <c r="K221" s="2" t="str">
        <f>VLOOKUP(E221,BezPerson!$A:$I,9,FALSE)</f>
        <v>3733_12</v>
      </c>
    </row>
    <row r="222" spans="1:11" ht="15" customHeight="1">
      <c r="A222" s="2">
        <v>11060349</v>
      </c>
      <c r="B222" s="2"/>
      <c r="C222" s="2">
        <v>5</v>
      </c>
      <c r="D222" s="2">
        <v>0</v>
      </c>
      <c r="E222" s="2">
        <v>11050349</v>
      </c>
      <c r="F222" s="3">
        <v>0</v>
      </c>
      <c r="H222" s="2" t="str">
        <f>VLOOKUP(E222,BezPerson!A:H,7,FALSE)</f>
        <v>2018_5</v>
      </c>
      <c r="I222" s="2" t="str">
        <f>VLOOKUP(E222,BezPerson!$A$4:$H$984,8,FALSE)</f>
        <v>VOR</v>
      </c>
      <c r="J222" s="2" t="str">
        <f t="shared" si="3"/>
        <v/>
      </c>
      <c r="K222" s="2" t="str">
        <f>VLOOKUP(E222,BezPerson!$A:$I,9,FALSE)</f>
        <v>2018_5</v>
      </c>
    </row>
    <row r="223" spans="1:11" ht="15" customHeight="1">
      <c r="A223" s="2">
        <v>11060351</v>
      </c>
      <c r="B223" s="2"/>
      <c r="C223" s="2">
        <v>5</v>
      </c>
      <c r="D223" s="2">
        <v>0</v>
      </c>
      <c r="E223" s="2">
        <v>11050351</v>
      </c>
      <c r="F223" s="3">
        <v>0</v>
      </c>
      <c r="H223" s="2" t="str">
        <f>VLOOKUP(E223,BezPerson!A:H,7,FALSE)</f>
        <v>2018_6</v>
      </c>
      <c r="I223" s="2" t="str">
        <f>VLOOKUP(E223,BezPerson!$A$4:$H$984,8,FALSE)</f>
        <v>VOR</v>
      </c>
      <c r="J223" s="2" t="str">
        <f t="shared" si="3"/>
        <v/>
      </c>
      <c r="K223" s="2" t="str">
        <f>VLOOKUP(E223,BezPerson!$A:$I,9,FALSE)</f>
        <v>2018_6</v>
      </c>
    </row>
    <row r="224" spans="1:11" ht="15" customHeight="1">
      <c r="A224" s="2">
        <v>11060358</v>
      </c>
      <c r="B224" s="2"/>
      <c r="C224" s="2">
        <v>7</v>
      </c>
      <c r="D224" s="2">
        <v>0</v>
      </c>
      <c r="E224" s="2">
        <v>11050359</v>
      </c>
      <c r="F224" s="3">
        <v>0</v>
      </c>
      <c r="H224" s="2" t="str">
        <f>VLOOKUP(E224,BezPerson!A:H,7,FALSE)</f>
        <v>2668_1</v>
      </c>
      <c r="I224" s="2" t="str">
        <f>VLOOKUP(E224,BezPerson!$A$4:$H$984,8,FALSE)</f>
        <v>EIN II</v>
      </c>
      <c r="J224" s="2" t="str">
        <f t="shared" si="3"/>
        <v/>
      </c>
      <c r="K224" s="2">
        <f>VLOOKUP(E224,BezPerson!$A:$I,9,FALSE)</f>
        <v>2668</v>
      </c>
    </row>
    <row r="225" spans="1:11" ht="15" customHeight="1">
      <c r="A225" s="2">
        <v>11060359</v>
      </c>
      <c r="B225" s="2"/>
      <c r="C225" s="2">
        <v>7</v>
      </c>
      <c r="D225" s="2">
        <v>0</v>
      </c>
      <c r="E225" s="2">
        <v>11050360</v>
      </c>
      <c r="F225" s="3">
        <v>0</v>
      </c>
      <c r="H225" s="2" t="str">
        <f>VLOOKUP(E225,BezPerson!A:H,7,FALSE)</f>
        <v>2668_2</v>
      </c>
      <c r="I225" s="2" t="str">
        <f>VLOOKUP(E225,BezPerson!$A$4:$H$984,8,FALSE)</f>
        <v>EIN II</v>
      </c>
      <c r="J225" s="2" t="str">
        <f t="shared" si="3"/>
        <v/>
      </c>
      <c r="K225" s="2">
        <f>VLOOKUP(E225,BezPerson!$A:$I,9,FALSE)</f>
        <v>2668</v>
      </c>
    </row>
    <row r="226" spans="1:11" ht="15" customHeight="1">
      <c r="A226" s="2">
        <v>11060365</v>
      </c>
      <c r="B226" s="2"/>
      <c r="C226" s="2">
        <v>7</v>
      </c>
      <c r="D226" s="2">
        <v>0</v>
      </c>
      <c r="E226" s="2">
        <v>11050366</v>
      </c>
      <c r="F226" s="3">
        <v>0</v>
      </c>
      <c r="H226" s="2" t="str">
        <f>VLOOKUP(E226,BezPerson!A:H,7,FALSE)</f>
        <v>2549_1</v>
      </c>
      <c r="I226" s="2" t="str">
        <f>VLOOKUP(E226,BezPerson!$A$4:$H$984,8,FALSE)</f>
        <v>EIN II</v>
      </c>
      <c r="J226" s="2" t="str">
        <f t="shared" si="3"/>
        <v/>
      </c>
      <c r="K226" s="2">
        <f>VLOOKUP(E226,BezPerson!$A:$I,9,FALSE)</f>
        <v>2549</v>
      </c>
    </row>
    <row r="227" spans="1:11" ht="15" customHeight="1">
      <c r="A227" s="2">
        <v>11060366</v>
      </c>
      <c r="B227" s="2"/>
      <c r="C227" s="2">
        <v>7</v>
      </c>
      <c r="D227" s="2">
        <v>0</v>
      </c>
      <c r="E227" s="2">
        <v>11050367</v>
      </c>
      <c r="F227" s="3">
        <v>0</v>
      </c>
      <c r="H227" s="2" t="str">
        <f>VLOOKUP(E227,BezPerson!A:H,7,FALSE)</f>
        <v>2549_2</v>
      </c>
      <c r="I227" s="2" t="str">
        <f>VLOOKUP(E227,BezPerson!$A$4:$H$984,8,FALSE)</f>
        <v>EIN II</v>
      </c>
      <c r="J227" s="2" t="str">
        <f t="shared" si="3"/>
        <v/>
      </c>
      <c r="K227" s="2">
        <f>VLOOKUP(E227,BezPerson!$A:$I,9,FALSE)</f>
        <v>2549</v>
      </c>
    </row>
    <row r="228" spans="1:11" ht="15" customHeight="1">
      <c r="A228" s="2">
        <v>11060367</v>
      </c>
      <c r="B228" s="2"/>
      <c r="C228" s="2">
        <v>7</v>
      </c>
      <c r="D228" s="2">
        <v>0</v>
      </c>
      <c r="E228" s="2">
        <v>11050368</v>
      </c>
      <c r="F228" s="3">
        <v>0</v>
      </c>
      <c r="H228" s="2" t="str">
        <f>VLOOKUP(E228,BezPerson!A:H,7,FALSE)</f>
        <v>2549_3</v>
      </c>
      <c r="I228" s="2" t="str">
        <f>VLOOKUP(E228,BezPerson!$A$4:$H$984,8,FALSE)</f>
        <v>EIN II</v>
      </c>
      <c r="J228" s="2" t="str">
        <f t="shared" si="3"/>
        <v/>
      </c>
      <c r="K228" s="2">
        <f>VLOOKUP(E228,BezPerson!$A:$I,9,FALSE)</f>
        <v>2549</v>
      </c>
    </row>
    <row r="229" spans="1:11" ht="15" customHeight="1">
      <c r="A229" s="2">
        <v>11060368</v>
      </c>
      <c r="B229" s="2"/>
      <c r="C229" s="2">
        <v>7</v>
      </c>
      <c r="D229" s="2">
        <v>0</v>
      </c>
      <c r="E229" s="2">
        <v>11050369</v>
      </c>
      <c r="F229" s="3">
        <v>0</v>
      </c>
      <c r="H229" s="2" t="str">
        <f>VLOOKUP(E229,BezPerson!A:H,7,FALSE)</f>
        <v>2549_4</v>
      </c>
      <c r="I229" s="2" t="str">
        <f>VLOOKUP(E229,BezPerson!$A$4:$H$984,8,FALSE)</f>
        <v>EIN II</v>
      </c>
      <c r="J229" s="2" t="str">
        <f t="shared" si="3"/>
        <v/>
      </c>
      <c r="K229" s="2">
        <f>VLOOKUP(E229,BezPerson!$A:$I,9,FALSE)</f>
        <v>2549</v>
      </c>
    </row>
    <row r="230" spans="1:11" ht="15" customHeight="1">
      <c r="A230" s="2">
        <v>11060369</v>
      </c>
      <c r="B230" s="2"/>
      <c r="C230" s="2">
        <v>7</v>
      </c>
      <c r="D230" s="2">
        <v>0</v>
      </c>
      <c r="E230" s="2">
        <v>11050370</v>
      </c>
      <c r="F230" s="3">
        <v>0</v>
      </c>
      <c r="H230" s="2" t="str">
        <f>VLOOKUP(E230,BezPerson!A:H,7,FALSE)</f>
        <v>2549_5</v>
      </c>
      <c r="I230" s="2" t="str">
        <f>VLOOKUP(E230,BezPerson!$A$4:$H$984,8,FALSE)</f>
        <v>EIN II</v>
      </c>
      <c r="J230" s="2" t="str">
        <f t="shared" si="3"/>
        <v/>
      </c>
      <c r="K230" s="2">
        <f>VLOOKUP(E230,BezPerson!$A:$I,9,FALSE)</f>
        <v>2549</v>
      </c>
    </row>
    <row r="231" spans="1:11" ht="15" customHeight="1">
      <c r="A231" s="2">
        <v>11060370</v>
      </c>
      <c r="B231" s="2"/>
      <c r="C231" s="2">
        <v>6</v>
      </c>
      <c r="D231" s="2">
        <v>0</v>
      </c>
      <c r="E231" s="2">
        <v>11050371</v>
      </c>
      <c r="F231" s="3">
        <v>0</v>
      </c>
      <c r="H231" s="2" t="str">
        <f>VLOOKUP(E231,BezPerson!A:H,7,FALSE)</f>
        <v>2672_84</v>
      </c>
      <c r="I231" s="2" t="str">
        <f>VLOOKUP(E231,BezPerson!$A$4:$H$984,8,FALSE)</f>
        <v>EIN II</v>
      </c>
      <c r="J231" s="2" t="str">
        <f t="shared" si="3"/>
        <v/>
      </c>
      <c r="K231" s="2" t="str">
        <f>VLOOKUP(E231,BezPerson!$A:$I,9,FALSE)</f>
        <v>2672_84</v>
      </c>
    </row>
    <row r="232" spans="1:11" ht="15" customHeight="1">
      <c r="A232" s="2">
        <v>11060371</v>
      </c>
      <c r="B232" s="2"/>
      <c r="C232" s="2">
        <v>6</v>
      </c>
      <c r="D232" s="2">
        <v>0</v>
      </c>
      <c r="E232" s="2">
        <v>11050372</v>
      </c>
      <c r="F232" s="3">
        <v>0</v>
      </c>
      <c r="H232" s="2" t="str">
        <f>VLOOKUP(E232,BezPerson!A:H,7,FALSE)</f>
        <v>2672_84</v>
      </c>
      <c r="I232" s="2" t="str">
        <f>VLOOKUP(E232,BezPerson!$A$4:$H$984,8,FALSE)</f>
        <v>EIN II</v>
      </c>
      <c r="J232" s="2" t="str">
        <f t="shared" si="3"/>
        <v/>
      </c>
      <c r="K232" s="2" t="str">
        <f>VLOOKUP(E232,BezPerson!$A:$I,9,FALSE)</f>
        <v>2672_84</v>
      </c>
    </row>
    <row r="233" spans="1:11" ht="15" customHeight="1">
      <c r="A233" s="2">
        <v>11060372</v>
      </c>
      <c r="B233" s="2"/>
      <c r="C233" s="2">
        <v>6</v>
      </c>
      <c r="D233" s="2">
        <v>0</v>
      </c>
      <c r="E233" s="2">
        <v>11050373</v>
      </c>
      <c r="F233" s="3">
        <v>0</v>
      </c>
      <c r="H233" s="2" t="str">
        <f>VLOOKUP(E233,BezPerson!A:H,7,FALSE)</f>
        <v>2672_85</v>
      </c>
      <c r="I233" s="2" t="str">
        <f>VLOOKUP(E233,BezPerson!$A$4:$H$984,8,FALSE)</f>
        <v>EIN II</v>
      </c>
      <c r="J233" s="2" t="str">
        <f t="shared" si="3"/>
        <v/>
      </c>
      <c r="K233" s="2" t="str">
        <f>VLOOKUP(E233,BezPerson!$A:$I,9,FALSE)</f>
        <v>2672_85</v>
      </c>
    </row>
    <row r="234" spans="1:11" ht="15" customHeight="1">
      <c r="A234" s="2">
        <v>11060373</v>
      </c>
      <c r="B234" s="2"/>
      <c r="C234" s="2">
        <v>6</v>
      </c>
      <c r="D234" s="2">
        <v>0</v>
      </c>
      <c r="E234" s="2">
        <v>11050374</v>
      </c>
      <c r="F234" s="3">
        <v>0</v>
      </c>
      <c r="H234" s="2" t="str">
        <f>VLOOKUP(E234,BezPerson!A:H,7,FALSE)</f>
        <v>2672_86</v>
      </c>
      <c r="I234" s="2" t="str">
        <f>VLOOKUP(E234,BezPerson!$A$4:$H$984,8,FALSE)</f>
        <v>EIN II</v>
      </c>
      <c r="J234" s="2" t="str">
        <f t="shared" si="3"/>
        <v/>
      </c>
      <c r="K234" s="2" t="str">
        <f>VLOOKUP(E234,BezPerson!$A:$I,9,FALSE)</f>
        <v>2672_86</v>
      </c>
    </row>
    <row r="235" spans="1:11" ht="15" customHeight="1">
      <c r="A235" s="2">
        <v>11060374</v>
      </c>
      <c r="B235" s="2"/>
      <c r="C235" s="2">
        <v>6</v>
      </c>
      <c r="D235" s="2">
        <v>0</v>
      </c>
      <c r="E235" s="2">
        <v>11050375</v>
      </c>
      <c r="F235" s="3">
        <v>0</v>
      </c>
      <c r="H235" s="2" t="str">
        <f>VLOOKUP(E235,BezPerson!A:H,7,FALSE)</f>
        <v>2672_87</v>
      </c>
      <c r="I235" s="2" t="str">
        <f>VLOOKUP(E235,BezPerson!$A$4:$H$984,8,FALSE)</f>
        <v>EIN II</v>
      </c>
      <c r="J235" s="2" t="str">
        <f t="shared" si="3"/>
        <v/>
      </c>
      <c r="K235" s="2" t="str">
        <f>VLOOKUP(E235,BezPerson!$A:$I,9,FALSE)</f>
        <v>2672_87</v>
      </c>
    </row>
    <row r="236" spans="1:11" ht="15" customHeight="1">
      <c r="A236" s="2">
        <v>11060375</v>
      </c>
      <c r="B236" s="2"/>
      <c r="C236" s="2">
        <v>6</v>
      </c>
      <c r="D236" s="2">
        <v>0</v>
      </c>
      <c r="E236" s="2">
        <v>11050376</v>
      </c>
      <c r="F236" s="3">
        <v>0</v>
      </c>
      <c r="H236" s="2" t="str">
        <f>VLOOKUP(E236,BezPerson!A:H,7,FALSE)</f>
        <v>2672_88</v>
      </c>
      <c r="I236" s="2" t="str">
        <f>VLOOKUP(E236,BezPerson!$A$4:$H$984,8,FALSE)</f>
        <v>EIN II</v>
      </c>
      <c r="J236" s="2" t="str">
        <f t="shared" si="3"/>
        <v/>
      </c>
      <c r="K236" s="2" t="str">
        <f>VLOOKUP(E236,BezPerson!$A:$I,9,FALSE)</f>
        <v>2672_88</v>
      </c>
    </row>
    <row r="237" spans="1:11" ht="15" customHeight="1">
      <c r="A237" s="2">
        <v>11060376</v>
      </c>
      <c r="B237" s="2"/>
      <c r="C237" s="2">
        <v>6</v>
      </c>
      <c r="D237" s="2">
        <v>0</v>
      </c>
      <c r="E237" s="2">
        <v>11050377</v>
      </c>
      <c r="F237" s="3">
        <v>0</v>
      </c>
      <c r="H237" s="2" t="str">
        <f>VLOOKUP(E237,BezPerson!A:H,7,FALSE)</f>
        <v>2672_89</v>
      </c>
      <c r="I237" s="2" t="str">
        <f>VLOOKUP(E237,BezPerson!$A$4:$H$984,8,FALSE)</f>
        <v>EIN II</v>
      </c>
      <c r="J237" s="2" t="str">
        <f t="shared" si="3"/>
        <v/>
      </c>
      <c r="K237" s="2" t="str">
        <f>VLOOKUP(E237,BezPerson!$A:$I,9,FALSE)</f>
        <v>2672_89</v>
      </c>
    </row>
    <row r="238" spans="1:11" ht="15" customHeight="1">
      <c r="A238" s="2">
        <v>11060377</v>
      </c>
      <c r="B238" s="2"/>
      <c r="C238" s="2">
        <v>3</v>
      </c>
      <c r="D238" s="2">
        <v>0</v>
      </c>
      <c r="E238" s="2">
        <v>11050378</v>
      </c>
      <c r="F238" s="3">
        <v>0</v>
      </c>
      <c r="H238" s="2" t="str">
        <f>VLOOKUP(E238,BezPerson!A:H,7,FALSE)</f>
        <v>1513_1</v>
      </c>
      <c r="I238" s="2" t="str">
        <f>VLOOKUP(E238,BezPerson!$A$4:$H$984,8,FALSE)</f>
        <v>EIN I</v>
      </c>
      <c r="J238" s="2" t="str">
        <f t="shared" si="3"/>
        <v/>
      </c>
      <c r="K238" s="2" t="str">
        <f>VLOOKUP(E238,BezPerson!$A:$I,9,FALSE)</f>
        <v>1513_1</v>
      </c>
    </row>
    <row r="239" spans="1:11" ht="15" customHeight="1">
      <c r="A239" s="2">
        <v>11060378</v>
      </c>
      <c r="B239" s="2"/>
      <c r="C239" s="2">
        <v>3</v>
      </c>
      <c r="D239" s="2">
        <v>0</v>
      </c>
      <c r="E239" s="2">
        <v>11050379</v>
      </c>
      <c r="F239" s="3">
        <v>0</v>
      </c>
      <c r="H239" s="2" t="str">
        <f>VLOOKUP(E239,BezPerson!A:H,7,FALSE)</f>
        <v>1513_2</v>
      </c>
      <c r="I239" s="2" t="str">
        <f>VLOOKUP(E239,BezPerson!$A$4:$H$984,8,FALSE)</f>
        <v>EIN I</v>
      </c>
      <c r="J239" s="2" t="str">
        <f t="shared" si="3"/>
        <v/>
      </c>
      <c r="K239" s="2" t="str">
        <f>VLOOKUP(E239,BezPerson!$A:$I,9,FALSE)</f>
        <v>1513_2</v>
      </c>
    </row>
    <row r="240" spans="1:11" ht="15" customHeight="1">
      <c r="A240" s="2">
        <v>11060379</v>
      </c>
      <c r="B240" s="2"/>
      <c r="C240" s="2">
        <v>3</v>
      </c>
      <c r="D240" s="2">
        <v>0</v>
      </c>
      <c r="E240" s="2">
        <v>11050380</v>
      </c>
      <c r="F240" s="3">
        <v>0</v>
      </c>
      <c r="H240" s="2" t="str">
        <f>VLOOKUP(E240,BezPerson!A:H,7,FALSE)</f>
        <v>1513_2</v>
      </c>
      <c r="I240" s="2" t="str">
        <f>VLOOKUP(E240,BezPerson!$A$4:$H$984,8,FALSE)</f>
        <v>EIN I</v>
      </c>
      <c r="J240" s="2" t="str">
        <f t="shared" si="3"/>
        <v/>
      </c>
      <c r="K240" s="2" t="str">
        <f>VLOOKUP(E240,BezPerson!$A:$I,9,FALSE)</f>
        <v>1513_2</v>
      </c>
    </row>
    <row r="241" spans="1:11" ht="15" customHeight="1">
      <c r="A241" s="2">
        <v>11060380</v>
      </c>
      <c r="B241" s="2"/>
      <c r="C241" s="2">
        <v>3</v>
      </c>
      <c r="D241" s="2">
        <v>0</v>
      </c>
      <c r="E241" s="2">
        <v>11050381</v>
      </c>
      <c r="F241" s="3">
        <v>0</v>
      </c>
      <c r="H241" s="2" t="str">
        <f>VLOOKUP(E241,BezPerson!A:H,7,FALSE)</f>
        <v>1513_2</v>
      </c>
      <c r="I241" s="2" t="str">
        <f>VLOOKUP(E241,BezPerson!$A$4:$H$984,8,FALSE)</f>
        <v>EIN I</v>
      </c>
      <c r="J241" s="2" t="str">
        <f t="shared" si="3"/>
        <v/>
      </c>
      <c r="K241" s="2" t="str">
        <f>VLOOKUP(E241,BezPerson!$A:$I,9,FALSE)</f>
        <v>1513_2</v>
      </c>
    </row>
    <row r="242" spans="1:11" ht="15" customHeight="1">
      <c r="A242" s="2">
        <v>11060381</v>
      </c>
      <c r="B242" s="2"/>
      <c r="C242" s="2">
        <v>3</v>
      </c>
      <c r="D242" s="2">
        <v>0</v>
      </c>
      <c r="E242" s="2">
        <v>11050382</v>
      </c>
      <c r="F242" s="3">
        <v>0</v>
      </c>
      <c r="H242" s="2" t="str">
        <f>VLOOKUP(E242,BezPerson!A:H,7,FALSE)</f>
        <v>1513_2</v>
      </c>
      <c r="I242" s="2" t="str">
        <f>VLOOKUP(E242,BezPerson!$A$4:$H$984,8,FALSE)</f>
        <v>EIN I</v>
      </c>
      <c r="J242" s="2" t="str">
        <f t="shared" si="3"/>
        <v/>
      </c>
      <c r="K242" s="2" t="str">
        <f>VLOOKUP(E242,BezPerson!$A:$I,9,FALSE)</f>
        <v>1513_2</v>
      </c>
    </row>
    <row r="243" spans="1:11" ht="15" customHeight="1">
      <c r="A243" s="2">
        <v>11060382</v>
      </c>
      <c r="B243" s="2"/>
      <c r="C243" s="2">
        <v>3</v>
      </c>
      <c r="D243" s="2">
        <v>0</v>
      </c>
      <c r="E243" s="2">
        <v>11050383</v>
      </c>
      <c r="F243" s="3">
        <v>0</v>
      </c>
      <c r="H243" s="2" t="str">
        <f>VLOOKUP(E243,BezPerson!A:H,7,FALSE)</f>
        <v>1513_3</v>
      </c>
      <c r="I243" s="2" t="str">
        <f>VLOOKUP(E243,BezPerson!$A$4:$H$984,8,FALSE)</f>
        <v>EIN I</v>
      </c>
      <c r="J243" s="2" t="str">
        <f t="shared" si="3"/>
        <v/>
      </c>
      <c r="K243" s="2" t="str">
        <f>VLOOKUP(E243,BezPerson!$A:$I,9,FALSE)</f>
        <v>1513_3</v>
      </c>
    </row>
    <row r="244" spans="1:11" ht="15" customHeight="1">
      <c r="A244" s="2">
        <v>11060383</v>
      </c>
      <c r="B244" s="2"/>
      <c r="C244" s="2">
        <v>3</v>
      </c>
      <c r="D244" s="2">
        <v>0</v>
      </c>
      <c r="E244" s="2">
        <v>11050384</v>
      </c>
      <c r="F244" s="3">
        <v>0</v>
      </c>
      <c r="H244" s="2" t="str">
        <f>VLOOKUP(E244,BezPerson!A:H,7,FALSE)</f>
        <v>1513_3</v>
      </c>
      <c r="I244" s="2" t="str">
        <f>VLOOKUP(E244,BezPerson!$A$4:$H$984,8,FALSE)</f>
        <v>EIN I</v>
      </c>
      <c r="J244" s="2" t="str">
        <f t="shared" si="3"/>
        <v/>
      </c>
      <c r="K244" s="2" t="str">
        <f>VLOOKUP(E244,BezPerson!$A:$I,9,FALSE)</f>
        <v>1513_3</v>
      </c>
    </row>
    <row r="245" spans="1:11" ht="15" customHeight="1">
      <c r="A245" s="2">
        <v>11060384</v>
      </c>
      <c r="B245" s="2"/>
      <c r="C245" s="2">
        <v>3</v>
      </c>
      <c r="D245" s="2">
        <v>0</v>
      </c>
      <c r="E245" s="2">
        <v>11050385</v>
      </c>
      <c r="F245" s="3">
        <v>0</v>
      </c>
      <c r="H245" s="2" t="str">
        <f>VLOOKUP(E245,BezPerson!A:H,7,FALSE)</f>
        <v>1513_3</v>
      </c>
      <c r="I245" s="2" t="str">
        <f>VLOOKUP(E245,BezPerson!$A$4:$H$984,8,FALSE)</f>
        <v>EIN I</v>
      </c>
      <c r="J245" s="2" t="str">
        <f t="shared" si="3"/>
        <v/>
      </c>
      <c r="K245" s="2" t="str">
        <f>VLOOKUP(E245,BezPerson!$A:$I,9,FALSE)</f>
        <v>1513_3</v>
      </c>
    </row>
    <row r="246" spans="1:11" ht="15" customHeight="1">
      <c r="A246" s="2">
        <v>11060385</v>
      </c>
      <c r="B246" s="2"/>
      <c r="C246" s="2">
        <v>3</v>
      </c>
      <c r="D246" s="2">
        <v>0</v>
      </c>
      <c r="E246" s="2">
        <v>11050386</v>
      </c>
      <c r="F246" s="3">
        <v>0</v>
      </c>
      <c r="H246" s="2" t="str">
        <f>VLOOKUP(E246,BezPerson!A:H,7,FALSE)</f>
        <v>1513_3</v>
      </c>
      <c r="I246" s="2" t="str">
        <f>VLOOKUP(E246,BezPerson!$A$4:$H$984,8,FALSE)</f>
        <v>EIN I</v>
      </c>
      <c r="J246" s="2" t="str">
        <f t="shared" si="3"/>
        <v/>
      </c>
      <c r="K246" s="2" t="str">
        <f>VLOOKUP(E246,BezPerson!$A:$I,9,FALSE)</f>
        <v>1513_3</v>
      </c>
    </row>
    <row r="247" spans="1:11" ht="15" customHeight="1">
      <c r="A247" s="2">
        <v>11060386</v>
      </c>
      <c r="B247" s="2"/>
      <c r="C247" s="2">
        <v>3</v>
      </c>
      <c r="D247" s="2">
        <v>0</v>
      </c>
      <c r="E247" s="2">
        <v>11050387</v>
      </c>
      <c r="F247" s="3">
        <v>0</v>
      </c>
      <c r="H247" s="2" t="str">
        <f>VLOOKUP(E247,BezPerson!A:H,7,FALSE)</f>
        <v>1513_4</v>
      </c>
      <c r="I247" s="2" t="str">
        <f>VLOOKUP(E247,BezPerson!$A$4:$H$984,8,FALSE)</f>
        <v>EIN I</v>
      </c>
      <c r="J247" s="2" t="str">
        <f t="shared" si="3"/>
        <v/>
      </c>
      <c r="K247" s="2" t="str">
        <f>VLOOKUP(E247,BezPerson!$A:$I,9,FALSE)</f>
        <v>1513_4</v>
      </c>
    </row>
    <row r="248" spans="1:11" ht="15" customHeight="1">
      <c r="A248" s="2">
        <v>11060387</v>
      </c>
      <c r="B248" s="2"/>
      <c r="C248" s="2">
        <v>3</v>
      </c>
      <c r="D248" s="2">
        <v>0</v>
      </c>
      <c r="E248" s="2">
        <v>11050388</v>
      </c>
      <c r="F248" s="3">
        <v>0</v>
      </c>
      <c r="H248" s="2" t="str">
        <f>VLOOKUP(E248,BezPerson!A:H,7,FALSE)</f>
        <v>1513_4</v>
      </c>
      <c r="I248" s="2" t="str">
        <f>VLOOKUP(E248,BezPerson!$A$4:$H$984,8,FALSE)</f>
        <v>EIN I</v>
      </c>
      <c r="J248" s="2" t="str">
        <f t="shared" si="3"/>
        <v/>
      </c>
      <c r="K248" s="2" t="str">
        <f>VLOOKUP(E248,BezPerson!$A:$I,9,FALSE)</f>
        <v>1513_4</v>
      </c>
    </row>
    <row r="249" spans="1:11" ht="15" customHeight="1">
      <c r="A249" s="2">
        <v>11060388</v>
      </c>
      <c r="B249" s="2"/>
      <c r="C249" s="2">
        <v>3</v>
      </c>
      <c r="D249" s="2">
        <v>0</v>
      </c>
      <c r="E249" s="2">
        <v>11050389</v>
      </c>
      <c r="F249" s="3">
        <v>0</v>
      </c>
      <c r="H249" s="2" t="str">
        <f>VLOOKUP(E249,BezPerson!A:H,7,FALSE)</f>
        <v>1513_4</v>
      </c>
      <c r="I249" s="2" t="str">
        <f>VLOOKUP(E249,BezPerson!$A$4:$H$984,8,FALSE)</f>
        <v>EIN I</v>
      </c>
      <c r="J249" s="2" t="str">
        <f t="shared" si="3"/>
        <v/>
      </c>
      <c r="K249" s="2" t="str">
        <f>VLOOKUP(E249,BezPerson!$A:$I,9,FALSE)</f>
        <v>1513_4</v>
      </c>
    </row>
    <row r="250" spans="1:11" ht="15" customHeight="1">
      <c r="A250" s="2">
        <v>11060389</v>
      </c>
      <c r="B250" s="2"/>
      <c r="C250" s="2">
        <v>3</v>
      </c>
      <c r="D250" s="2">
        <v>0</v>
      </c>
      <c r="E250" s="2">
        <v>11050390</v>
      </c>
      <c r="F250" s="3">
        <v>0</v>
      </c>
      <c r="H250" s="2" t="str">
        <f>VLOOKUP(E250,BezPerson!A:H,7,FALSE)</f>
        <v>1513_5</v>
      </c>
      <c r="I250" s="2" t="str">
        <f>VLOOKUP(E250,BezPerson!$A$4:$H$984,8,FALSE)</f>
        <v>EIN I</v>
      </c>
      <c r="J250" s="2" t="str">
        <f t="shared" si="3"/>
        <v/>
      </c>
      <c r="K250" s="2" t="str">
        <f>VLOOKUP(E250,BezPerson!$A:$I,9,FALSE)</f>
        <v>1513_5</v>
      </c>
    </row>
    <row r="251" spans="1:11" ht="15" customHeight="1">
      <c r="A251" s="2">
        <v>11060390</v>
      </c>
      <c r="B251" s="2"/>
      <c r="C251" s="2">
        <v>3</v>
      </c>
      <c r="D251" s="2">
        <v>0</v>
      </c>
      <c r="E251" s="2">
        <v>11050391</v>
      </c>
      <c r="F251" s="3">
        <v>0</v>
      </c>
      <c r="H251" s="2" t="str">
        <f>VLOOKUP(E251,BezPerson!A:H,7,FALSE)</f>
        <v>1513_5</v>
      </c>
      <c r="I251" s="2" t="str">
        <f>VLOOKUP(E251,BezPerson!$A$4:$H$984,8,FALSE)</f>
        <v>EIN I</v>
      </c>
      <c r="J251" s="2" t="str">
        <f t="shared" si="3"/>
        <v/>
      </c>
      <c r="K251" s="2" t="str">
        <f>VLOOKUP(E251,BezPerson!$A:$I,9,FALSE)</f>
        <v>1513_5</v>
      </c>
    </row>
    <row r="252" spans="1:11" ht="15" customHeight="1">
      <c r="A252" s="2">
        <v>11060391</v>
      </c>
      <c r="B252" s="2"/>
      <c r="C252" s="2">
        <v>3</v>
      </c>
      <c r="D252" s="2">
        <v>0</v>
      </c>
      <c r="E252" s="2">
        <v>11050392</v>
      </c>
      <c r="F252" s="3">
        <v>0</v>
      </c>
      <c r="H252" s="2" t="str">
        <f>VLOOKUP(E252,BezPerson!A:H,7,FALSE)</f>
        <v>1513_5</v>
      </c>
      <c r="I252" s="2" t="str">
        <f>VLOOKUP(E252,BezPerson!$A$4:$H$984,8,FALSE)</f>
        <v>EIN I</v>
      </c>
      <c r="J252" s="2" t="str">
        <f t="shared" si="3"/>
        <v/>
      </c>
      <c r="K252" s="2" t="str">
        <f>VLOOKUP(E252,BezPerson!$A:$I,9,FALSE)</f>
        <v>1513_5</v>
      </c>
    </row>
    <row r="253" spans="1:11" ht="15" customHeight="1">
      <c r="A253" s="2">
        <v>11060392</v>
      </c>
      <c r="B253" s="2"/>
      <c r="C253" s="2">
        <v>3</v>
      </c>
      <c r="D253" s="2">
        <v>0</v>
      </c>
      <c r="E253" s="2">
        <v>11050393</v>
      </c>
      <c r="F253" s="3">
        <v>0</v>
      </c>
      <c r="H253" s="2" t="str">
        <f>VLOOKUP(E253,BezPerson!A:H,7,FALSE)</f>
        <v>1513_6</v>
      </c>
      <c r="I253" s="2" t="str">
        <f>VLOOKUP(E253,BezPerson!$A$4:$H$984,8,FALSE)</f>
        <v>EIN I</v>
      </c>
      <c r="J253" s="2" t="str">
        <f t="shared" si="3"/>
        <v/>
      </c>
      <c r="K253" s="2" t="str">
        <f>VLOOKUP(E253,BezPerson!$A:$I,9,FALSE)</f>
        <v>1513_6</v>
      </c>
    </row>
    <row r="254" spans="1:11" ht="15" customHeight="1">
      <c r="A254" s="2">
        <v>11060393</v>
      </c>
      <c r="B254" s="2"/>
      <c r="C254" s="2">
        <v>3</v>
      </c>
      <c r="D254" s="2">
        <v>0</v>
      </c>
      <c r="E254" s="2">
        <v>11050394</v>
      </c>
      <c r="F254" s="3">
        <v>0</v>
      </c>
      <c r="H254" s="2" t="str">
        <f>VLOOKUP(E254,BezPerson!A:H,7,FALSE)</f>
        <v>1513_6</v>
      </c>
      <c r="I254" s="2" t="str">
        <f>VLOOKUP(E254,BezPerson!$A$4:$H$984,8,FALSE)</f>
        <v>EIN I</v>
      </c>
      <c r="J254" s="2" t="str">
        <f t="shared" si="3"/>
        <v/>
      </c>
      <c r="K254" s="2" t="str">
        <f>VLOOKUP(E254,BezPerson!$A:$I,9,FALSE)</f>
        <v>1513_6</v>
      </c>
    </row>
    <row r="255" spans="1:11" ht="15" customHeight="1">
      <c r="A255" s="2">
        <v>11060394</v>
      </c>
      <c r="B255" s="2"/>
      <c r="C255" s="2">
        <v>3</v>
      </c>
      <c r="D255" s="2">
        <v>0</v>
      </c>
      <c r="E255" s="2">
        <v>11050395</v>
      </c>
      <c r="F255" s="3">
        <v>0</v>
      </c>
      <c r="H255" s="2" t="str">
        <f>VLOOKUP(E255,BezPerson!A:H,7,FALSE)</f>
        <v>1513_6</v>
      </c>
      <c r="I255" s="2" t="str">
        <f>VLOOKUP(E255,BezPerson!$A$4:$H$984,8,FALSE)</f>
        <v>EIN I</v>
      </c>
      <c r="J255" s="2" t="str">
        <f t="shared" si="3"/>
        <v/>
      </c>
      <c r="K255" s="2" t="str">
        <f>VLOOKUP(E255,BezPerson!$A:$I,9,FALSE)</f>
        <v>1513_6</v>
      </c>
    </row>
    <row r="256" spans="1:11" ht="15" customHeight="1">
      <c r="A256" s="2">
        <v>11060395</v>
      </c>
      <c r="B256" s="2"/>
      <c r="C256" s="2">
        <v>3</v>
      </c>
      <c r="D256" s="2">
        <v>0</v>
      </c>
      <c r="E256" s="2">
        <v>11050396</v>
      </c>
      <c r="F256" s="3">
        <v>0</v>
      </c>
      <c r="H256" s="2" t="str">
        <f>VLOOKUP(E256,BezPerson!A:H,7,FALSE)</f>
        <v>1513_7</v>
      </c>
      <c r="I256" s="2" t="str">
        <f>VLOOKUP(E256,BezPerson!$A$4:$H$984,8,FALSE)</f>
        <v>EIN I</v>
      </c>
      <c r="J256" s="2" t="str">
        <f t="shared" si="3"/>
        <v/>
      </c>
      <c r="K256" s="2" t="str">
        <f>VLOOKUP(E256,BezPerson!$A:$I,9,FALSE)</f>
        <v>1513_7</v>
      </c>
    </row>
    <row r="257" spans="1:11" ht="15" customHeight="1">
      <c r="A257" s="2">
        <v>11060396</v>
      </c>
      <c r="B257" s="2"/>
      <c r="C257" s="2">
        <v>3</v>
      </c>
      <c r="D257" s="2">
        <v>0</v>
      </c>
      <c r="E257" s="2">
        <v>11050397</v>
      </c>
      <c r="F257" s="3">
        <v>0</v>
      </c>
      <c r="H257" s="2" t="str">
        <f>VLOOKUP(E257,BezPerson!A:H,7,FALSE)</f>
        <v>1513_7</v>
      </c>
      <c r="I257" s="2" t="str">
        <f>VLOOKUP(E257,BezPerson!$A$4:$H$984,8,FALSE)</f>
        <v>EIN I</v>
      </c>
      <c r="J257" s="2" t="str">
        <f t="shared" si="3"/>
        <v/>
      </c>
      <c r="K257" s="2" t="str">
        <f>VLOOKUP(E257,BezPerson!$A:$I,9,FALSE)</f>
        <v>1513_7</v>
      </c>
    </row>
    <row r="258" spans="1:11" ht="15" customHeight="1">
      <c r="A258" s="2">
        <v>11060397</v>
      </c>
      <c r="B258" s="2"/>
      <c r="C258" s="2">
        <v>3</v>
      </c>
      <c r="D258" s="2">
        <v>0</v>
      </c>
      <c r="E258" s="2">
        <v>11050398</v>
      </c>
      <c r="F258" s="3">
        <v>0</v>
      </c>
      <c r="H258" s="2" t="str">
        <f>VLOOKUP(E258,BezPerson!A:H,7,FALSE)</f>
        <v>1513_7</v>
      </c>
      <c r="I258" s="2" t="str">
        <f>VLOOKUP(E258,BezPerson!$A$4:$H$984,8,FALSE)</f>
        <v>EIN I</v>
      </c>
      <c r="J258" s="2" t="str">
        <f t="shared" si="3"/>
        <v/>
      </c>
      <c r="K258" s="2" t="str">
        <f>VLOOKUP(E258,BezPerson!$A:$I,9,FALSE)</f>
        <v>1513_7</v>
      </c>
    </row>
    <row r="259" spans="1:11" ht="15" customHeight="1">
      <c r="A259" s="2">
        <v>11060398</v>
      </c>
      <c r="B259" s="2"/>
      <c r="C259" s="2">
        <v>3</v>
      </c>
      <c r="D259" s="2">
        <v>0</v>
      </c>
      <c r="E259" s="2">
        <v>11050399</v>
      </c>
      <c r="F259" s="3">
        <v>0</v>
      </c>
      <c r="H259" s="2" t="str">
        <f>VLOOKUP(E259,BezPerson!A:H,7,FALSE)</f>
        <v>1513_8</v>
      </c>
      <c r="I259" s="2" t="str">
        <f>VLOOKUP(E259,BezPerson!$A$4:$H$984,8,FALSE)</f>
        <v>EIN I</v>
      </c>
      <c r="J259" s="2" t="str">
        <f t="shared" si="3"/>
        <v/>
      </c>
      <c r="K259" s="2" t="str">
        <f>VLOOKUP(E259,BezPerson!$A:$I,9,FALSE)</f>
        <v>1513_8</v>
      </c>
    </row>
    <row r="260" spans="1:11" ht="15" customHeight="1">
      <c r="A260" s="2">
        <v>11060399</v>
      </c>
      <c r="B260" s="2"/>
      <c r="C260" s="2">
        <v>3</v>
      </c>
      <c r="D260" s="2">
        <v>0</v>
      </c>
      <c r="E260" s="2">
        <v>11050400</v>
      </c>
      <c r="F260" s="3">
        <v>0</v>
      </c>
      <c r="H260" s="2" t="str">
        <f>VLOOKUP(E260,BezPerson!A:H,7,FALSE)</f>
        <v>1513_8</v>
      </c>
      <c r="I260" s="2" t="str">
        <f>VLOOKUP(E260,BezPerson!$A$4:$H$984,8,FALSE)</f>
        <v>EIN I</v>
      </c>
      <c r="J260" s="2" t="str">
        <f t="shared" ref="J260:J323" si="4">IFERROR(VLOOKUP(D260,$N$4:$O$25,2,FALSE),"")</f>
        <v/>
      </c>
      <c r="K260" s="2" t="str">
        <f>VLOOKUP(E260,BezPerson!$A:$I,9,FALSE)</f>
        <v>1513_8</v>
      </c>
    </row>
    <row r="261" spans="1:11" ht="15" customHeight="1">
      <c r="A261" s="2">
        <v>11060400</v>
      </c>
      <c r="B261" s="2"/>
      <c r="C261" s="2">
        <v>3</v>
      </c>
      <c r="D261" s="2">
        <v>0</v>
      </c>
      <c r="E261" s="2">
        <v>11050401</v>
      </c>
      <c r="F261" s="3">
        <v>0</v>
      </c>
      <c r="H261" s="2" t="str">
        <f>VLOOKUP(E261,BezPerson!A:H,7,FALSE)</f>
        <v>1513_8</v>
      </c>
      <c r="I261" s="2" t="str">
        <f>VLOOKUP(E261,BezPerson!$A$4:$H$984,8,FALSE)</f>
        <v>EIN I</v>
      </c>
      <c r="J261" s="2" t="str">
        <f t="shared" si="4"/>
        <v/>
      </c>
      <c r="K261" s="2" t="str">
        <f>VLOOKUP(E261,BezPerson!$A:$I,9,FALSE)</f>
        <v>1513_8</v>
      </c>
    </row>
    <row r="262" spans="1:11" ht="15" customHeight="1">
      <c r="A262" s="2">
        <v>11060401</v>
      </c>
      <c r="B262" s="2"/>
      <c r="C262" s="2">
        <v>3</v>
      </c>
      <c r="D262" s="2">
        <v>0</v>
      </c>
      <c r="E262" s="2">
        <v>11050402</v>
      </c>
      <c r="F262" s="3">
        <v>0</v>
      </c>
      <c r="H262" s="2" t="str">
        <f>VLOOKUP(E262,BezPerson!A:H,7,FALSE)</f>
        <v>1513_8</v>
      </c>
      <c r="I262" s="2" t="str">
        <f>VLOOKUP(E262,BezPerson!$A$4:$H$984,8,FALSE)</f>
        <v>EIN I</v>
      </c>
      <c r="J262" s="2" t="str">
        <f t="shared" si="4"/>
        <v/>
      </c>
      <c r="K262" s="2" t="str">
        <f>VLOOKUP(E262,BezPerson!$A:$I,9,FALSE)</f>
        <v>1513_8</v>
      </c>
    </row>
    <row r="263" spans="1:11" ht="15" customHeight="1">
      <c r="A263" s="2">
        <v>11060402</v>
      </c>
      <c r="B263" s="2"/>
      <c r="C263" s="2">
        <v>3</v>
      </c>
      <c r="D263" s="2">
        <v>0</v>
      </c>
      <c r="E263" s="2">
        <v>11050403</v>
      </c>
      <c r="F263" s="3">
        <v>0</v>
      </c>
      <c r="H263" s="2" t="str">
        <f>VLOOKUP(E263,BezPerson!A:H,7,FALSE)</f>
        <v>1513_9</v>
      </c>
      <c r="I263" s="2" t="str">
        <f>VLOOKUP(E263,BezPerson!$A$4:$H$984,8,FALSE)</f>
        <v>EIN I</v>
      </c>
      <c r="J263" s="2" t="str">
        <f t="shared" si="4"/>
        <v/>
      </c>
      <c r="K263" s="2" t="str">
        <f>VLOOKUP(E263,BezPerson!$A:$I,9,FALSE)</f>
        <v>1513_9</v>
      </c>
    </row>
    <row r="264" spans="1:11" ht="15" customHeight="1">
      <c r="A264" s="2">
        <v>11060403</v>
      </c>
      <c r="B264" s="2"/>
      <c r="C264" s="2">
        <v>3</v>
      </c>
      <c r="D264" s="2">
        <v>0</v>
      </c>
      <c r="E264" s="2">
        <v>11050404</v>
      </c>
      <c r="F264" s="3">
        <v>0</v>
      </c>
      <c r="H264" s="2" t="str">
        <f>VLOOKUP(E264,BezPerson!A:H,7,FALSE)</f>
        <v>1513_9</v>
      </c>
      <c r="I264" s="2" t="str">
        <f>VLOOKUP(E264,BezPerson!$A$4:$H$984,8,FALSE)</f>
        <v>EIN I</v>
      </c>
      <c r="J264" s="2" t="str">
        <f t="shared" si="4"/>
        <v/>
      </c>
      <c r="K264" s="2" t="str">
        <f>VLOOKUP(E264,BezPerson!$A:$I,9,FALSE)</f>
        <v>1513_9</v>
      </c>
    </row>
    <row r="265" spans="1:11" ht="15" customHeight="1">
      <c r="A265" s="2">
        <v>11060404</v>
      </c>
      <c r="B265" s="2"/>
      <c r="C265" s="2">
        <v>3</v>
      </c>
      <c r="D265" s="2">
        <v>0</v>
      </c>
      <c r="E265" s="2">
        <v>11050405</v>
      </c>
      <c r="F265" s="3">
        <v>0</v>
      </c>
      <c r="H265" s="2" t="str">
        <f>VLOOKUP(E265,BezPerson!A:H,7,FALSE)</f>
        <v>1513_9</v>
      </c>
      <c r="I265" s="2" t="str">
        <f>VLOOKUP(E265,BezPerson!$A$4:$H$984,8,FALSE)</f>
        <v>EIN I</v>
      </c>
      <c r="J265" s="2" t="str">
        <f t="shared" si="4"/>
        <v/>
      </c>
      <c r="K265" s="2" t="str">
        <f>VLOOKUP(E265,BezPerson!$A:$I,9,FALSE)</f>
        <v>1513_9</v>
      </c>
    </row>
    <row r="266" spans="1:11" ht="15" customHeight="1">
      <c r="A266" s="2">
        <v>11060405</v>
      </c>
      <c r="B266" s="2"/>
      <c r="C266" s="2">
        <v>3</v>
      </c>
      <c r="D266" s="2">
        <v>0</v>
      </c>
      <c r="E266" s="2">
        <v>11050406</v>
      </c>
      <c r="F266" s="3">
        <v>0</v>
      </c>
      <c r="H266" s="2" t="str">
        <f>VLOOKUP(E266,BezPerson!A:H,7,FALSE)</f>
        <v>1513_9</v>
      </c>
      <c r="I266" s="2" t="str">
        <f>VLOOKUP(E266,BezPerson!$A$4:$H$984,8,FALSE)</f>
        <v>EIN I</v>
      </c>
      <c r="J266" s="2" t="str">
        <f t="shared" si="4"/>
        <v/>
      </c>
      <c r="K266" s="2" t="str">
        <f>VLOOKUP(E266,BezPerson!$A:$I,9,FALSE)</f>
        <v>1513_9</v>
      </c>
    </row>
    <row r="267" spans="1:11" ht="15" customHeight="1">
      <c r="A267" s="2">
        <v>11060406</v>
      </c>
      <c r="B267" s="2"/>
      <c r="C267" s="2">
        <v>3</v>
      </c>
      <c r="D267" s="2">
        <v>0</v>
      </c>
      <c r="E267" s="2">
        <v>11050407</v>
      </c>
      <c r="F267" s="3">
        <v>0</v>
      </c>
      <c r="H267" s="2" t="str">
        <f>VLOOKUP(E267,BezPerson!A:H,7,FALSE)</f>
        <v>1513_9</v>
      </c>
      <c r="I267" s="2" t="str">
        <f>VLOOKUP(E267,BezPerson!$A$4:$H$984,8,FALSE)</f>
        <v>EIN I</v>
      </c>
      <c r="J267" s="2" t="str">
        <f t="shared" si="4"/>
        <v/>
      </c>
      <c r="K267" s="2" t="str">
        <f>VLOOKUP(E267,BezPerson!$A:$I,9,FALSE)</f>
        <v>1513_9</v>
      </c>
    </row>
    <row r="268" spans="1:11" ht="15" customHeight="1">
      <c r="A268" s="2">
        <v>11060407</v>
      </c>
      <c r="B268" s="2"/>
      <c r="C268" s="2">
        <v>3</v>
      </c>
      <c r="D268" s="2">
        <v>0</v>
      </c>
      <c r="E268" s="2">
        <v>11050408</v>
      </c>
      <c r="F268" s="3">
        <v>0</v>
      </c>
      <c r="H268" s="2" t="str">
        <f>VLOOKUP(E268,BezPerson!A:H,7,FALSE)</f>
        <v>1513_10</v>
      </c>
      <c r="I268" s="2" t="str">
        <f>VLOOKUP(E268,BezPerson!$A$4:$H$984,8,FALSE)</f>
        <v>EIN I</v>
      </c>
      <c r="J268" s="2" t="str">
        <f t="shared" si="4"/>
        <v/>
      </c>
      <c r="K268" s="2" t="str">
        <f>VLOOKUP(E268,BezPerson!$A:$I,9,FALSE)</f>
        <v>1513_10</v>
      </c>
    </row>
    <row r="269" spans="1:11" ht="15" customHeight="1">
      <c r="A269" s="2">
        <v>11060408</v>
      </c>
      <c r="B269" s="2"/>
      <c r="C269" s="2">
        <v>3</v>
      </c>
      <c r="D269" s="2">
        <v>0</v>
      </c>
      <c r="E269" s="2">
        <v>11050409</v>
      </c>
      <c r="F269" s="3">
        <v>0</v>
      </c>
      <c r="H269" s="2" t="str">
        <f>VLOOKUP(E269,BezPerson!A:H,7,FALSE)</f>
        <v>1513_10</v>
      </c>
      <c r="I269" s="2" t="str">
        <f>VLOOKUP(E269,BezPerson!$A$4:$H$984,8,FALSE)</f>
        <v>EIN I</v>
      </c>
      <c r="J269" s="2" t="str">
        <f t="shared" si="4"/>
        <v/>
      </c>
      <c r="K269" s="2" t="str">
        <f>VLOOKUP(E269,BezPerson!$A:$I,9,FALSE)</f>
        <v>1513_10</v>
      </c>
    </row>
    <row r="270" spans="1:11" ht="15" customHeight="1">
      <c r="A270" s="2">
        <v>11060409</v>
      </c>
      <c r="B270" s="2"/>
      <c r="C270" s="2">
        <v>3</v>
      </c>
      <c r="D270" s="2">
        <v>0</v>
      </c>
      <c r="E270" s="2">
        <v>11050410</v>
      </c>
      <c r="F270" s="3">
        <v>0</v>
      </c>
      <c r="H270" s="2" t="str">
        <f>VLOOKUP(E270,BezPerson!A:H,7,FALSE)</f>
        <v>1513_10</v>
      </c>
      <c r="I270" s="2" t="str">
        <f>VLOOKUP(E270,BezPerson!$A$4:$H$984,8,FALSE)</f>
        <v>EIN I</v>
      </c>
      <c r="J270" s="2" t="str">
        <f t="shared" si="4"/>
        <v/>
      </c>
      <c r="K270" s="2" t="str">
        <f>VLOOKUP(E270,BezPerson!$A:$I,9,FALSE)</f>
        <v>1513_10</v>
      </c>
    </row>
    <row r="271" spans="1:11" ht="15" customHeight="1">
      <c r="A271" s="2">
        <v>11060410</v>
      </c>
      <c r="B271" s="2"/>
      <c r="C271" s="2">
        <v>3</v>
      </c>
      <c r="D271" s="2">
        <v>0</v>
      </c>
      <c r="E271" s="2">
        <v>11050411</v>
      </c>
      <c r="F271" s="3">
        <v>0</v>
      </c>
      <c r="H271" s="2" t="str">
        <f>VLOOKUP(E271,BezPerson!A:H,7,FALSE)</f>
        <v>1513_10</v>
      </c>
      <c r="I271" s="2" t="str">
        <f>VLOOKUP(E271,BezPerson!$A$4:$H$984,8,FALSE)</f>
        <v>EIN I</v>
      </c>
      <c r="J271" s="2" t="str">
        <f t="shared" si="4"/>
        <v/>
      </c>
      <c r="K271" s="2" t="str">
        <f>VLOOKUP(E271,BezPerson!$A:$I,9,FALSE)</f>
        <v>1513_10</v>
      </c>
    </row>
    <row r="272" spans="1:11" ht="15" customHeight="1">
      <c r="A272" s="2">
        <v>11060411</v>
      </c>
      <c r="B272" s="2"/>
      <c r="C272" s="2">
        <v>3</v>
      </c>
      <c r="D272" s="2">
        <v>0</v>
      </c>
      <c r="E272" s="2">
        <v>11050412</v>
      </c>
      <c r="F272" s="3">
        <v>0</v>
      </c>
      <c r="H272" s="2" t="str">
        <f>VLOOKUP(E272,BezPerson!A:H,7,FALSE)</f>
        <v>1513_10</v>
      </c>
      <c r="I272" s="2" t="str">
        <f>VLOOKUP(E272,BezPerson!$A$4:$H$984,8,FALSE)</f>
        <v>EIN I</v>
      </c>
      <c r="J272" s="2" t="str">
        <f t="shared" si="4"/>
        <v/>
      </c>
      <c r="K272" s="2" t="str">
        <f>VLOOKUP(E272,BezPerson!$A:$I,9,FALSE)</f>
        <v>1513_10</v>
      </c>
    </row>
    <row r="273" spans="1:11" ht="15" customHeight="1">
      <c r="A273" s="2">
        <v>11060412</v>
      </c>
      <c r="B273" s="2"/>
      <c r="C273" s="2">
        <v>7</v>
      </c>
      <c r="D273" s="2">
        <v>0</v>
      </c>
      <c r="E273" s="2">
        <v>11050413</v>
      </c>
      <c r="F273" s="3">
        <v>0</v>
      </c>
      <c r="H273" s="2" t="str">
        <f>VLOOKUP(E273,BezPerson!A:H,7,FALSE)</f>
        <v>2672_84</v>
      </c>
      <c r="I273" s="2" t="str">
        <f>VLOOKUP(E273,BezPerson!$A$4:$H$984,8,FALSE)</f>
        <v>EIN II</v>
      </c>
      <c r="J273" s="2" t="str">
        <f t="shared" si="4"/>
        <v/>
      </c>
      <c r="K273" s="2">
        <f>VLOOKUP(E273,BezPerson!$A:$I,9,FALSE)</f>
        <v>2672</v>
      </c>
    </row>
    <row r="274" spans="1:11" ht="15" customHeight="1">
      <c r="A274" s="2">
        <v>11060413</v>
      </c>
      <c r="B274" s="2"/>
      <c r="C274" s="2">
        <v>7</v>
      </c>
      <c r="D274" s="2">
        <v>0</v>
      </c>
      <c r="E274" s="2">
        <v>11050414</v>
      </c>
      <c r="F274" s="3">
        <v>0</v>
      </c>
      <c r="H274" s="2" t="str">
        <f>VLOOKUP(E274,BezPerson!A:H,7,FALSE)</f>
        <v>2672_85</v>
      </c>
      <c r="I274" s="2" t="str">
        <f>VLOOKUP(E274,BezPerson!$A$4:$H$984,8,FALSE)</f>
        <v>EIN II</v>
      </c>
      <c r="J274" s="2" t="str">
        <f t="shared" si="4"/>
        <v/>
      </c>
      <c r="K274" s="2">
        <f>VLOOKUP(E274,BezPerson!$A:$I,9,FALSE)</f>
        <v>2672</v>
      </c>
    </row>
    <row r="275" spans="1:11" ht="15" customHeight="1">
      <c r="A275" s="2">
        <v>11060414</v>
      </c>
      <c r="B275" s="2"/>
      <c r="C275" s="2">
        <v>7</v>
      </c>
      <c r="D275" s="2">
        <v>0</v>
      </c>
      <c r="E275" s="2">
        <v>11050415</v>
      </c>
      <c r="F275" s="3">
        <v>0</v>
      </c>
      <c r="H275" s="2" t="str">
        <f>VLOOKUP(E275,BezPerson!A:H,7,FALSE)</f>
        <v>2672_86</v>
      </c>
      <c r="I275" s="2" t="str">
        <f>VLOOKUP(E275,BezPerson!$A$4:$H$984,8,FALSE)</f>
        <v>EIN II</v>
      </c>
      <c r="J275" s="2" t="str">
        <f t="shared" si="4"/>
        <v/>
      </c>
      <c r="K275" s="2">
        <f>VLOOKUP(E275,BezPerson!$A:$I,9,FALSE)</f>
        <v>2672</v>
      </c>
    </row>
    <row r="276" spans="1:11" ht="15" customHeight="1">
      <c r="A276" s="2">
        <v>11060415</v>
      </c>
      <c r="B276" s="2"/>
      <c r="C276" s="2">
        <v>7</v>
      </c>
      <c r="D276" s="2">
        <v>0</v>
      </c>
      <c r="E276" s="2">
        <v>11050416</v>
      </c>
      <c r="F276" s="3">
        <v>0</v>
      </c>
      <c r="H276" s="2" t="str">
        <f>VLOOKUP(E276,BezPerson!A:H,7,FALSE)</f>
        <v>2672_87</v>
      </c>
      <c r="I276" s="2" t="str">
        <f>VLOOKUP(E276,BezPerson!$A$4:$H$984,8,FALSE)</f>
        <v>EIN II</v>
      </c>
      <c r="J276" s="2" t="str">
        <f t="shared" si="4"/>
        <v/>
      </c>
      <c r="K276" s="2">
        <f>VLOOKUP(E276,BezPerson!$A:$I,9,FALSE)</f>
        <v>2672</v>
      </c>
    </row>
    <row r="277" spans="1:11" ht="15" customHeight="1">
      <c r="A277" s="2">
        <v>11060416</v>
      </c>
      <c r="B277" s="2"/>
      <c r="C277" s="2">
        <v>7</v>
      </c>
      <c r="D277" s="2">
        <v>0</v>
      </c>
      <c r="E277" s="2">
        <v>11050417</v>
      </c>
      <c r="F277" s="3">
        <v>0</v>
      </c>
      <c r="H277" s="2" t="str">
        <f>VLOOKUP(E277,BezPerson!A:H,7,FALSE)</f>
        <v>2672_88</v>
      </c>
      <c r="I277" s="2" t="str">
        <f>VLOOKUP(E277,BezPerson!$A$4:$H$984,8,FALSE)</f>
        <v>EIN II</v>
      </c>
      <c r="J277" s="2" t="str">
        <f t="shared" si="4"/>
        <v/>
      </c>
      <c r="K277" s="2">
        <f>VLOOKUP(E277,BezPerson!$A:$I,9,FALSE)</f>
        <v>2672</v>
      </c>
    </row>
    <row r="278" spans="1:11" ht="15" customHeight="1">
      <c r="A278" s="2">
        <v>11060417</v>
      </c>
      <c r="B278" s="2"/>
      <c r="C278" s="2">
        <v>7</v>
      </c>
      <c r="D278" s="2">
        <v>0</v>
      </c>
      <c r="E278" s="2">
        <v>11050418</v>
      </c>
      <c r="F278" s="3">
        <v>0</v>
      </c>
      <c r="H278" s="2" t="str">
        <f>VLOOKUP(E278,BezPerson!A:H,7,FALSE)</f>
        <v>2672_89</v>
      </c>
      <c r="I278" s="2" t="str">
        <f>VLOOKUP(E278,BezPerson!$A$4:$H$984,8,FALSE)</f>
        <v>EIN II</v>
      </c>
      <c r="J278" s="2" t="str">
        <f t="shared" si="4"/>
        <v/>
      </c>
      <c r="K278" s="2">
        <f>VLOOKUP(E278,BezPerson!$A:$I,9,FALSE)</f>
        <v>2672</v>
      </c>
    </row>
    <row r="279" spans="1:11" ht="15" customHeight="1">
      <c r="A279" s="2">
        <v>11060418</v>
      </c>
      <c r="B279" s="2"/>
      <c r="C279" s="2">
        <v>7</v>
      </c>
      <c r="D279" s="2">
        <v>0</v>
      </c>
      <c r="E279" s="2">
        <v>11050419</v>
      </c>
      <c r="F279" s="3">
        <v>0</v>
      </c>
      <c r="H279" s="2" t="str">
        <f>VLOOKUP(E279,BezPerson!A:H,7,FALSE)</f>
        <v>1513_1</v>
      </c>
      <c r="I279" s="2" t="str">
        <f>VLOOKUP(E279,BezPerson!$A$4:$H$984,8,FALSE)</f>
        <v>EIN I</v>
      </c>
      <c r="J279" s="2" t="str">
        <f t="shared" si="4"/>
        <v/>
      </c>
      <c r="K279" s="2">
        <f>VLOOKUP(E279,BezPerson!$A:$I,9,FALSE)</f>
        <v>1513</v>
      </c>
    </row>
    <row r="280" spans="1:11" ht="15" customHeight="1">
      <c r="A280" s="2">
        <v>11060419</v>
      </c>
      <c r="B280" s="2"/>
      <c r="C280" s="2">
        <v>7</v>
      </c>
      <c r="D280" s="2">
        <v>0</v>
      </c>
      <c r="E280" s="2">
        <v>11050420</v>
      </c>
      <c r="F280" s="3">
        <v>0</v>
      </c>
      <c r="H280" s="2" t="str">
        <f>VLOOKUP(E280,BezPerson!A:H,7,FALSE)</f>
        <v>1513_2</v>
      </c>
      <c r="I280" s="2" t="str">
        <f>VLOOKUP(E280,BezPerson!$A$4:$H$984,8,FALSE)</f>
        <v>EIN I</v>
      </c>
      <c r="J280" s="2" t="str">
        <f t="shared" si="4"/>
        <v/>
      </c>
      <c r="K280" s="2">
        <f>VLOOKUP(E280,BezPerson!$A:$I,9,FALSE)</f>
        <v>1513</v>
      </c>
    </row>
    <row r="281" spans="1:11" ht="15" customHeight="1">
      <c r="A281" s="2">
        <v>11060420</v>
      </c>
      <c r="B281" s="2"/>
      <c r="C281" s="2">
        <v>7</v>
      </c>
      <c r="D281" s="2">
        <v>0</v>
      </c>
      <c r="E281" s="2">
        <v>11050421</v>
      </c>
      <c r="F281" s="3">
        <v>0</v>
      </c>
      <c r="H281" s="2" t="str">
        <f>VLOOKUP(E281,BezPerson!A:H,7,FALSE)</f>
        <v>1513_3</v>
      </c>
      <c r="I281" s="2" t="str">
        <f>VLOOKUP(E281,BezPerson!$A$4:$H$984,8,FALSE)</f>
        <v>EIN I</v>
      </c>
      <c r="J281" s="2" t="str">
        <f t="shared" si="4"/>
        <v/>
      </c>
      <c r="K281" s="2">
        <f>VLOOKUP(E281,BezPerson!$A:$I,9,FALSE)</f>
        <v>1513</v>
      </c>
    </row>
    <row r="282" spans="1:11" ht="15" customHeight="1">
      <c r="A282" s="2">
        <v>11060421</v>
      </c>
      <c r="B282" s="2"/>
      <c r="C282" s="2">
        <v>7</v>
      </c>
      <c r="D282" s="2">
        <v>0</v>
      </c>
      <c r="E282" s="2">
        <v>11050422</v>
      </c>
      <c r="F282" s="3">
        <v>0</v>
      </c>
      <c r="H282" s="2" t="str">
        <f>VLOOKUP(E282,BezPerson!A:H,7,FALSE)</f>
        <v>1513_4</v>
      </c>
      <c r="I282" s="2" t="str">
        <f>VLOOKUP(E282,BezPerson!$A$4:$H$984,8,FALSE)</f>
        <v>EIN I</v>
      </c>
      <c r="J282" s="2" t="str">
        <f t="shared" si="4"/>
        <v/>
      </c>
      <c r="K282" s="2">
        <f>VLOOKUP(E282,BezPerson!$A:$I,9,FALSE)</f>
        <v>1513</v>
      </c>
    </row>
    <row r="283" spans="1:11" ht="15" customHeight="1">
      <c r="A283" s="2">
        <v>11060422</v>
      </c>
      <c r="B283" s="2"/>
      <c r="C283" s="2">
        <v>7</v>
      </c>
      <c r="D283" s="2">
        <v>0</v>
      </c>
      <c r="E283" s="2">
        <v>11050423</v>
      </c>
      <c r="F283" s="3">
        <v>0</v>
      </c>
      <c r="H283" s="2" t="str">
        <f>VLOOKUP(E283,BezPerson!A:H,7,FALSE)</f>
        <v>1513_5</v>
      </c>
      <c r="I283" s="2" t="str">
        <f>VLOOKUP(E283,BezPerson!$A$4:$H$984,8,FALSE)</f>
        <v>EIN I</v>
      </c>
      <c r="J283" s="2" t="str">
        <f t="shared" si="4"/>
        <v/>
      </c>
      <c r="K283" s="2">
        <f>VLOOKUP(E283,BezPerson!$A:$I,9,FALSE)</f>
        <v>1513</v>
      </c>
    </row>
    <row r="284" spans="1:11" ht="15" customHeight="1">
      <c r="A284" s="2">
        <v>11060423</v>
      </c>
      <c r="B284" s="2"/>
      <c r="C284" s="2">
        <v>7</v>
      </c>
      <c r="D284" s="2">
        <v>0</v>
      </c>
      <c r="E284" s="2">
        <v>11050424</v>
      </c>
      <c r="F284" s="3">
        <v>0</v>
      </c>
      <c r="H284" s="2" t="str">
        <f>VLOOKUP(E284,BezPerson!A:H,7,FALSE)</f>
        <v>1513_6</v>
      </c>
      <c r="I284" s="2" t="str">
        <f>VLOOKUP(E284,BezPerson!$A$4:$H$984,8,FALSE)</f>
        <v>EIN I</v>
      </c>
      <c r="J284" s="2" t="str">
        <f t="shared" si="4"/>
        <v/>
      </c>
      <c r="K284" s="2">
        <f>VLOOKUP(E284,BezPerson!$A:$I,9,FALSE)</f>
        <v>1513</v>
      </c>
    </row>
    <row r="285" spans="1:11" ht="15" customHeight="1">
      <c r="A285" s="2">
        <v>11060424</v>
      </c>
      <c r="B285" s="2"/>
      <c r="C285" s="2">
        <v>7</v>
      </c>
      <c r="D285" s="2">
        <v>0</v>
      </c>
      <c r="E285" s="2">
        <v>11050425</v>
      </c>
      <c r="F285" s="3">
        <v>0</v>
      </c>
      <c r="H285" s="2" t="str">
        <f>VLOOKUP(E285,BezPerson!A:H,7,FALSE)</f>
        <v>1513_7</v>
      </c>
      <c r="I285" s="2" t="str">
        <f>VLOOKUP(E285,BezPerson!$A$4:$H$984,8,FALSE)</f>
        <v>EIN I</v>
      </c>
      <c r="J285" s="2" t="str">
        <f t="shared" si="4"/>
        <v/>
      </c>
      <c r="K285" s="2">
        <f>VLOOKUP(E285,BezPerson!$A:$I,9,FALSE)</f>
        <v>1513</v>
      </c>
    </row>
    <row r="286" spans="1:11" ht="15" customHeight="1">
      <c r="A286" s="2">
        <v>11060425</v>
      </c>
      <c r="B286" s="2"/>
      <c r="C286" s="2">
        <v>7</v>
      </c>
      <c r="D286" s="2">
        <v>0</v>
      </c>
      <c r="E286" s="2">
        <v>11050426</v>
      </c>
      <c r="F286" s="3">
        <v>0</v>
      </c>
      <c r="H286" s="2" t="str">
        <f>VLOOKUP(E286,BezPerson!A:H,7,FALSE)</f>
        <v>1513_8</v>
      </c>
      <c r="I286" s="2" t="str">
        <f>VLOOKUP(E286,BezPerson!$A$4:$H$984,8,FALSE)</f>
        <v>EIN I</v>
      </c>
      <c r="J286" s="2" t="str">
        <f t="shared" si="4"/>
        <v/>
      </c>
      <c r="K286" s="2">
        <f>VLOOKUP(E286,BezPerson!$A:$I,9,FALSE)</f>
        <v>1513</v>
      </c>
    </row>
    <row r="287" spans="1:11" ht="15" customHeight="1">
      <c r="A287" s="2">
        <v>11060426</v>
      </c>
      <c r="B287" s="2"/>
      <c r="C287" s="2">
        <v>7</v>
      </c>
      <c r="D287" s="2">
        <v>0</v>
      </c>
      <c r="E287" s="2">
        <v>11050427</v>
      </c>
      <c r="F287" s="3">
        <v>0</v>
      </c>
      <c r="H287" s="2" t="str">
        <f>VLOOKUP(E287,BezPerson!A:H,7,FALSE)</f>
        <v>1513_9</v>
      </c>
      <c r="I287" s="2" t="str">
        <f>VLOOKUP(E287,BezPerson!$A$4:$H$984,8,FALSE)</f>
        <v>EIN I</v>
      </c>
      <c r="J287" s="2" t="str">
        <f t="shared" si="4"/>
        <v/>
      </c>
      <c r="K287" s="2">
        <f>VLOOKUP(E287,BezPerson!$A:$I,9,FALSE)</f>
        <v>1513</v>
      </c>
    </row>
    <row r="288" spans="1:11" ht="15" customHeight="1">
      <c r="A288" s="2">
        <v>11060427</v>
      </c>
      <c r="B288" s="2"/>
      <c r="C288" s="2">
        <v>7</v>
      </c>
      <c r="D288" s="2">
        <v>0</v>
      </c>
      <c r="E288" s="2">
        <v>11050428</v>
      </c>
      <c r="F288" s="3">
        <v>0</v>
      </c>
      <c r="H288" s="2" t="str">
        <f>VLOOKUP(E288,BezPerson!A:H,7,FALSE)</f>
        <v>1513_10</v>
      </c>
      <c r="I288" s="2" t="str">
        <f>VLOOKUP(E288,BezPerson!$A$4:$H$984,8,FALSE)</f>
        <v>EIN I</v>
      </c>
      <c r="J288" s="2" t="str">
        <f t="shared" si="4"/>
        <v/>
      </c>
      <c r="K288" s="2">
        <f>VLOOKUP(E288,BezPerson!$A:$I,9,FALSE)</f>
        <v>1513</v>
      </c>
    </row>
    <row r="289" spans="1:11" ht="15" customHeight="1">
      <c r="A289" s="2">
        <v>11060428</v>
      </c>
      <c r="B289" s="2"/>
      <c r="C289" s="2">
        <v>7</v>
      </c>
      <c r="D289" s="2">
        <v>0</v>
      </c>
      <c r="E289" s="2">
        <v>11050429</v>
      </c>
      <c r="F289" s="3">
        <v>0</v>
      </c>
      <c r="H289" s="2" t="str">
        <f>VLOOKUP(E289,BezPerson!A:H,7,FALSE)</f>
        <v>2641_9</v>
      </c>
      <c r="I289" s="2" t="str">
        <f>VLOOKUP(E289,BezPerson!$A$4:$H$984,8,FALSE)</f>
        <v>EIN I</v>
      </c>
      <c r="J289" s="2" t="str">
        <f t="shared" si="4"/>
        <v/>
      </c>
      <c r="K289" s="2" t="str">
        <f>VLOOKUP(E289,BezPerson!$A:$I,9,FALSE)</f>
        <v>1513_10</v>
      </c>
    </row>
    <row r="290" spans="1:11" ht="15" customHeight="1">
      <c r="A290" s="2">
        <v>11060429</v>
      </c>
      <c r="B290" s="2"/>
      <c r="C290" s="2">
        <v>3</v>
      </c>
      <c r="D290" s="2">
        <v>0</v>
      </c>
      <c r="E290" s="2">
        <v>11050430</v>
      </c>
      <c r="F290" s="3">
        <v>0</v>
      </c>
      <c r="H290" s="2" t="str">
        <f>VLOOKUP(E290,BezPerson!A:H,7,FALSE)</f>
        <v>1514_1</v>
      </c>
      <c r="I290" s="2" t="str">
        <f>VLOOKUP(E290,BezPerson!$A$4:$H$984,8,FALSE)</f>
        <v>EIN I</v>
      </c>
      <c r="J290" s="2" t="str">
        <f t="shared" si="4"/>
        <v/>
      </c>
      <c r="K290" s="2" t="str">
        <f>VLOOKUP(E290,BezPerson!$A:$I,9,FALSE)</f>
        <v>1514_1</v>
      </c>
    </row>
    <row r="291" spans="1:11" ht="15" customHeight="1">
      <c r="A291" s="2">
        <v>11060430</v>
      </c>
      <c r="B291" s="2"/>
      <c r="C291" s="2">
        <v>7</v>
      </c>
      <c r="D291" s="2">
        <v>0</v>
      </c>
      <c r="E291" s="2">
        <v>11050431</v>
      </c>
      <c r="F291" s="3">
        <v>0</v>
      </c>
      <c r="H291" s="2" t="str">
        <f>VLOOKUP(E291,BezPerson!A:H,7,FALSE)</f>
        <v>1514_1</v>
      </c>
      <c r="I291" s="2" t="str">
        <f>VLOOKUP(E291,BezPerson!$A$4:$H$984,8,FALSE)</f>
        <v>EIN I</v>
      </c>
      <c r="J291" s="2" t="str">
        <f t="shared" si="4"/>
        <v/>
      </c>
      <c r="K291" s="2">
        <f>VLOOKUP(E291,BezPerson!$A:$I,9,FALSE)</f>
        <v>1514</v>
      </c>
    </row>
    <row r="292" spans="1:11" ht="15" customHeight="1">
      <c r="A292" s="2">
        <v>11060431</v>
      </c>
      <c r="B292" s="2"/>
      <c r="C292" s="2">
        <v>3</v>
      </c>
      <c r="D292" s="2">
        <v>0</v>
      </c>
      <c r="E292" s="2">
        <v>11050432</v>
      </c>
      <c r="F292" s="3">
        <v>0</v>
      </c>
      <c r="H292" s="2" t="str">
        <f>VLOOKUP(E292,BezPerson!A:H,7,FALSE)</f>
        <v>1514_2</v>
      </c>
      <c r="I292" s="2" t="str">
        <f>VLOOKUP(E292,BezPerson!$A$4:$H$984,8,FALSE)</f>
        <v>EIN I</v>
      </c>
      <c r="J292" s="2" t="str">
        <f t="shared" si="4"/>
        <v/>
      </c>
      <c r="K292" s="2" t="str">
        <f>VLOOKUP(E292,BezPerson!$A:$I,9,FALSE)</f>
        <v>1514_2</v>
      </c>
    </row>
    <row r="293" spans="1:11" ht="15" customHeight="1">
      <c r="A293" s="2">
        <v>11060432</v>
      </c>
      <c r="B293" s="2"/>
      <c r="C293" s="2">
        <v>3</v>
      </c>
      <c r="D293" s="2">
        <v>0</v>
      </c>
      <c r="E293" s="2">
        <v>11050433</v>
      </c>
      <c r="F293" s="3">
        <v>0</v>
      </c>
      <c r="H293" s="2" t="str">
        <f>VLOOKUP(E293,BezPerson!A:H,7,FALSE)</f>
        <v>1514_2</v>
      </c>
      <c r="I293" s="2" t="str">
        <f>VLOOKUP(E293,BezPerson!$A$4:$H$984,8,FALSE)</f>
        <v>EIN I</v>
      </c>
      <c r="J293" s="2" t="str">
        <f t="shared" si="4"/>
        <v/>
      </c>
      <c r="K293" s="2" t="str">
        <f>VLOOKUP(E293,BezPerson!$A:$I,9,FALSE)</f>
        <v>1514_2</v>
      </c>
    </row>
    <row r="294" spans="1:11" ht="15" customHeight="1">
      <c r="A294" s="2">
        <v>11060433</v>
      </c>
      <c r="B294" s="2"/>
      <c r="C294" s="2">
        <v>7</v>
      </c>
      <c r="D294" s="2">
        <v>0</v>
      </c>
      <c r="E294" s="2">
        <v>11050434</v>
      </c>
      <c r="F294" s="3">
        <v>0</v>
      </c>
      <c r="H294" s="2" t="str">
        <f>VLOOKUP(E294,BezPerson!A:H,7,FALSE)</f>
        <v>1514_2</v>
      </c>
      <c r="I294" s="2" t="str">
        <f>VLOOKUP(E294,BezPerson!$A$4:$H$984,8,FALSE)</f>
        <v>EIN I</v>
      </c>
      <c r="J294" s="2" t="str">
        <f t="shared" si="4"/>
        <v/>
      </c>
      <c r="K294" s="2">
        <f>VLOOKUP(E294,BezPerson!$A:$I,9,FALSE)</f>
        <v>1514</v>
      </c>
    </row>
    <row r="295" spans="1:11" ht="15" customHeight="1">
      <c r="A295" s="2">
        <v>11060434</v>
      </c>
      <c r="B295" s="2"/>
      <c r="C295" s="2">
        <v>5</v>
      </c>
      <c r="D295" s="2">
        <v>0</v>
      </c>
      <c r="E295" s="2">
        <v>11050435</v>
      </c>
      <c r="F295" s="3">
        <v>0</v>
      </c>
      <c r="H295" s="2" t="str">
        <f>VLOOKUP(E295,BezPerson!A:H,7,FALSE)</f>
        <v>1514_3</v>
      </c>
      <c r="I295" s="2" t="str">
        <f>VLOOKUP(E295,BezPerson!$A$4:$H$984,8,FALSE)</f>
        <v>EIN I</v>
      </c>
      <c r="J295" s="2" t="str">
        <f t="shared" si="4"/>
        <v/>
      </c>
      <c r="K295" s="2" t="str">
        <f>VLOOKUP(E295,BezPerson!$A:$I,9,FALSE)</f>
        <v>1514_3</v>
      </c>
    </row>
    <row r="296" spans="1:11" ht="15" customHeight="1">
      <c r="A296" s="2">
        <v>11060435</v>
      </c>
      <c r="B296" s="2"/>
      <c r="C296" s="2">
        <v>3</v>
      </c>
      <c r="D296" s="2">
        <v>0</v>
      </c>
      <c r="E296" s="2">
        <v>11050436</v>
      </c>
      <c r="F296" s="3">
        <v>0</v>
      </c>
      <c r="H296" s="2" t="str">
        <f>VLOOKUP(E296,BezPerson!A:H,7,FALSE)</f>
        <v>1514_3</v>
      </c>
      <c r="I296" s="2" t="str">
        <f>VLOOKUP(E296,BezPerson!$A$4:$H$984,8,FALSE)</f>
        <v>EIN I</v>
      </c>
      <c r="J296" s="2" t="str">
        <f t="shared" si="4"/>
        <v/>
      </c>
      <c r="K296" s="2" t="str">
        <f>VLOOKUP(E296,BezPerson!$A:$I,9,FALSE)</f>
        <v>1514_3</v>
      </c>
    </row>
    <row r="297" spans="1:11" ht="15" customHeight="1">
      <c r="A297" s="2">
        <v>11060436</v>
      </c>
      <c r="B297" s="2"/>
      <c r="C297" s="2">
        <v>3</v>
      </c>
      <c r="D297" s="2">
        <v>0</v>
      </c>
      <c r="E297" s="2">
        <v>11050437</v>
      </c>
      <c r="F297" s="3">
        <v>0</v>
      </c>
      <c r="H297" s="2" t="str">
        <f>VLOOKUP(E297,BezPerson!A:H,7,FALSE)</f>
        <v>1514_3</v>
      </c>
      <c r="I297" s="2" t="str">
        <f>VLOOKUP(E297,BezPerson!$A$4:$H$984,8,FALSE)</f>
        <v>EIN I</v>
      </c>
      <c r="J297" s="2" t="str">
        <f t="shared" si="4"/>
        <v/>
      </c>
      <c r="K297" s="2" t="str">
        <f>VLOOKUP(E297,BezPerson!$A:$I,9,FALSE)</f>
        <v>1514_3</v>
      </c>
    </row>
    <row r="298" spans="1:11" ht="15" customHeight="1">
      <c r="A298" s="2">
        <v>11060437</v>
      </c>
      <c r="B298" s="2"/>
      <c r="C298" s="2">
        <v>3</v>
      </c>
      <c r="D298" s="2">
        <v>0</v>
      </c>
      <c r="E298" s="2">
        <v>11050438</v>
      </c>
      <c r="F298" s="3">
        <v>0</v>
      </c>
      <c r="H298" s="2" t="str">
        <f>VLOOKUP(E298,BezPerson!A:H,7,FALSE)</f>
        <v>1514_3</v>
      </c>
      <c r="I298" s="2" t="str">
        <f>VLOOKUP(E298,BezPerson!$A$4:$H$984,8,FALSE)</f>
        <v>EIN I</v>
      </c>
      <c r="J298" s="2" t="str">
        <f t="shared" si="4"/>
        <v/>
      </c>
      <c r="K298" s="2" t="str">
        <f>VLOOKUP(E298,BezPerson!$A:$I,9,FALSE)</f>
        <v>1514_3</v>
      </c>
    </row>
    <row r="299" spans="1:11" ht="15" customHeight="1">
      <c r="A299" s="2">
        <v>11060438</v>
      </c>
      <c r="B299" s="2"/>
      <c r="C299" s="2">
        <v>3</v>
      </c>
      <c r="D299" s="2">
        <v>0</v>
      </c>
      <c r="E299" s="2">
        <v>11050439</v>
      </c>
      <c r="F299" s="3">
        <v>0</v>
      </c>
      <c r="H299" s="2" t="str">
        <f>VLOOKUP(E299,BezPerson!A:H,7,FALSE)</f>
        <v>1514_3</v>
      </c>
      <c r="I299" s="2" t="str">
        <f>VLOOKUP(E299,BezPerson!$A$4:$H$984,8,FALSE)</f>
        <v>EIN I</v>
      </c>
      <c r="J299" s="2" t="str">
        <f t="shared" si="4"/>
        <v/>
      </c>
      <c r="K299" s="2" t="str">
        <f>VLOOKUP(E299,BezPerson!$A:$I,9,FALSE)</f>
        <v>1514_3</v>
      </c>
    </row>
    <row r="300" spans="1:11" ht="15" customHeight="1">
      <c r="A300" s="2">
        <v>11060439</v>
      </c>
      <c r="B300" s="2"/>
      <c r="C300" s="2">
        <v>3</v>
      </c>
      <c r="D300" s="2">
        <v>0</v>
      </c>
      <c r="E300" s="2">
        <v>11050440</v>
      </c>
      <c r="F300" s="3">
        <v>0</v>
      </c>
      <c r="H300" s="2" t="str">
        <f>VLOOKUP(E300,BezPerson!A:H,7,FALSE)</f>
        <v>1514_3</v>
      </c>
      <c r="I300" s="2" t="str">
        <f>VLOOKUP(E300,BezPerson!$A$4:$H$984,8,FALSE)</f>
        <v>EIN I</v>
      </c>
      <c r="J300" s="2" t="str">
        <f t="shared" si="4"/>
        <v/>
      </c>
      <c r="K300" s="2" t="str">
        <f>VLOOKUP(E300,BezPerson!$A:$I,9,FALSE)</f>
        <v>1514_3</v>
      </c>
    </row>
    <row r="301" spans="1:11" ht="15" customHeight="1">
      <c r="A301" s="2">
        <v>11060440</v>
      </c>
      <c r="B301" s="2"/>
      <c r="C301" s="2">
        <v>7</v>
      </c>
      <c r="D301" s="2">
        <v>0</v>
      </c>
      <c r="E301" s="2">
        <v>11050441</v>
      </c>
      <c r="F301" s="3">
        <v>0</v>
      </c>
      <c r="H301" s="2" t="str">
        <f>VLOOKUP(E301,BezPerson!A:H,7,FALSE)</f>
        <v>1514_3</v>
      </c>
      <c r="I301" s="2" t="str">
        <f>VLOOKUP(E301,BezPerson!$A$4:$H$984,8,FALSE)</f>
        <v>EIN I</v>
      </c>
      <c r="J301" s="2" t="str">
        <f t="shared" si="4"/>
        <v/>
      </c>
      <c r="K301" s="2">
        <f>VLOOKUP(E301,BezPerson!$A:$I,9,FALSE)</f>
        <v>1514</v>
      </c>
    </row>
    <row r="302" spans="1:11" ht="15" customHeight="1">
      <c r="A302" s="2">
        <v>11060441</v>
      </c>
      <c r="B302" s="2"/>
      <c r="C302" s="2">
        <v>3</v>
      </c>
      <c r="D302" s="2">
        <v>0</v>
      </c>
      <c r="E302" s="2">
        <v>11050442</v>
      </c>
      <c r="F302" s="3">
        <v>0</v>
      </c>
      <c r="H302" s="2" t="str">
        <f>VLOOKUP(E302,BezPerson!A:H,7,FALSE)</f>
        <v>1514_4</v>
      </c>
      <c r="I302" s="2" t="str">
        <f>VLOOKUP(E302,BezPerson!$A$4:$H$984,8,FALSE)</f>
        <v>EIN I</v>
      </c>
      <c r="J302" s="2" t="str">
        <f t="shared" si="4"/>
        <v/>
      </c>
      <c r="K302" s="2" t="str">
        <f>VLOOKUP(E302,BezPerson!$A:$I,9,FALSE)</f>
        <v>1514_4</v>
      </c>
    </row>
    <row r="303" spans="1:11" ht="15" customHeight="1">
      <c r="A303" s="2">
        <v>11060442</v>
      </c>
      <c r="B303" s="2"/>
      <c r="C303" s="2">
        <v>7</v>
      </c>
      <c r="D303" s="2">
        <v>0</v>
      </c>
      <c r="E303" s="2">
        <v>11050443</v>
      </c>
      <c r="F303" s="3">
        <v>0</v>
      </c>
      <c r="H303" s="2" t="str">
        <f>VLOOKUP(E303,BezPerson!A:H,7,FALSE)</f>
        <v>1514_4</v>
      </c>
      <c r="I303" s="2" t="str">
        <f>VLOOKUP(E303,BezPerson!$A$4:$H$984,8,FALSE)</f>
        <v>EIN I</v>
      </c>
      <c r="J303" s="2" t="str">
        <f t="shared" si="4"/>
        <v/>
      </c>
      <c r="K303" s="2">
        <f>VLOOKUP(E303,BezPerson!$A:$I,9,FALSE)</f>
        <v>1514</v>
      </c>
    </row>
    <row r="304" spans="1:11" ht="15" customHeight="1">
      <c r="A304" s="2">
        <v>11060443</v>
      </c>
      <c r="B304" s="2"/>
      <c r="C304" s="2">
        <v>3</v>
      </c>
      <c r="D304" s="2">
        <v>0</v>
      </c>
      <c r="E304" s="2">
        <v>11050444</v>
      </c>
      <c r="F304" s="3">
        <v>0</v>
      </c>
      <c r="H304" s="2" t="str">
        <f>VLOOKUP(E304,BezPerson!A:H,7,FALSE)</f>
        <v>1518_1</v>
      </c>
      <c r="I304" s="2" t="str">
        <f>VLOOKUP(E304,BezPerson!$A$4:$H$984,8,FALSE)</f>
        <v>EIN I</v>
      </c>
      <c r="J304" s="2" t="str">
        <f t="shared" si="4"/>
        <v/>
      </c>
      <c r="K304" s="2" t="str">
        <f>VLOOKUP(E304,BezPerson!$A:$I,9,FALSE)</f>
        <v>1518_1</v>
      </c>
    </row>
    <row r="305" spans="1:11" ht="15" customHeight="1">
      <c r="A305" s="2">
        <v>11060444</v>
      </c>
      <c r="B305" s="2"/>
      <c r="C305" s="2">
        <v>7</v>
      </c>
      <c r="D305" s="2">
        <v>0</v>
      </c>
      <c r="E305" s="2">
        <v>11050445</v>
      </c>
      <c r="F305" s="3">
        <v>0</v>
      </c>
      <c r="H305" s="2" t="str">
        <f>VLOOKUP(E305,BezPerson!A:H,7,FALSE)</f>
        <v>1518_1</v>
      </c>
      <c r="I305" s="2" t="str">
        <f>VLOOKUP(E305,BezPerson!$A$4:$H$984,8,FALSE)</f>
        <v>EIN I</v>
      </c>
      <c r="J305" s="2" t="str">
        <f t="shared" si="4"/>
        <v/>
      </c>
      <c r="K305" s="2">
        <f>VLOOKUP(E305,BezPerson!$A:$I,9,FALSE)</f>
        <v>1518</v>
      </c>
    </row>
    <row r="306" spans="1:11" ht="15" customHeight="1">
      <c r="A306" s="2">
        <v>11060445</v>
      </c>
      <c r="B306" s="2"/>
      <c r="C306" s="2">
        <v>3</v>
      </c>
      <c r="D306" s="2">
        <v>0</v>
      </c>
      <c r="E306" s="2">
        <v>11050446</v>
      </c>
      <c r="F306" s="3">
        <v>0</v>
      </c>
      <c r="H306" s="2" t="str">
        <f>VLOOKUP(E306,BezPerson!A:H,7,FALSE)</f>
        <v>1518_2</v>
      </c>
      <c r="I306" s="2" t="str">
        <f>VLOOKUP(E306,BezPerson!$A$4:$H$984,8,FALSE)</f>
        <v>EIN I</v>
      </c>
      <c r="J306" s="2" t="str">
        <f t="shared" si="4"/>
        <v/>
      </c>
      <c r="K306" s="2" t="str">
        <f>VLOOKUP(E306,BezPerson!$A:$I,9,FALSE)</f>
        <v>1518_2</v>
      </c>
    </row>
    <row r="307" spans="1:11" ht="15" customHeight="1">
      <c r="A307" s="2">
        <v>11060446</v>
      </c>
      <c r="B307" s="2"/>
      <c r="C307" s="2">
        <v>3</v>
      </c>
      <c r="D307" s="2">
        <v>0</v>
      </c>
      <c r="E307" s="2">
        <v>11050447</v>
      </c>
      <c r="F307" s="3">
        <v>0</v>
      </c>
      <c r="H307" s="2" t="str">
        <f>VLOOKUP(E307,BezPerson!A:H,7,FALSE)</f>
        <v>1518_2</v>
      </c>
      <c r="I307" s="2" t="str">
        <f>VLOOKUP(E307,BezPerson!$A$4:$H$984,8,FALSE)</f>
        <v>EIN I</v>
      </c>
      <c r="J307" s="2" t="str">
        <f t="shared" si="4"/>
        <v/>
      </c>
      <c r="K307" s="2" t="str">
        <f>VLOOKUP(E307,BezPerson!$A:$I,9,FALSE)</f>
        <v>1518_2</v>
      </c>
    </row>
    <row r="308" spans="1:11" ht="15" customHeight="1">
      <c r="A308" s="2">
        <v>11060447</v>
      </c>
      <c r="B308" s="2"/>
      <c r="C308" s="2">
        <v>5</v>
      </c>
      <c r="D308" s="2">
        <v>0</v>
      </c>
      <c r="E308" s="2">
        <v>11050448</v>
      </c>
      <c r="F308" s="3">
        <v>0</v>
      </c>
      <c r="H308" s="2" t="str">
        <f>VLOOKUP(E308,BezPerson!A:H,7,FALSE)</f>
        <v>1518_2</v>
      </c>
      <c r="I308" s="2" t="str">
        <f>VLOOKUP(E308,BezPerson!$A$4:$H$984,8,FALSE)</f>
        <v>EIN I</v>
      </c>
      <c r="J308" s="2" t="str">
        <f t="shared" si="4"/>
        <v/>
      </c>
      <c r="K308" s="2" t="str">
        <f>VLOOKUP(E308,BezPerson!$A:$I,9,FALSE)</f>
        <v>1518_2</v>
      </c>
    </row>
    <row r="309" spans="1:11" ht="15" customHeight="1">
      <c r="A309" s="2">
        <v>11060448</v>
      </c>
      <c r="B309" s="2"/>
      <c r="C309" s="2">
        <v>7</v>
      </c>
      <c r="D309" s="2">
        <v>0</v>
      </c>
      <c r="E309" s="2">
        <v>11050449</v>
      </c>
      <c r="F309" s="3">
        <v>0</v>
      </c>
      <c r="H309" s="2" t="str">
        <f>VLOOKUP(E309,BezPerson!A:H,7,FALSE)</f>
        <v>1518_2</v>
      </c>
      <c r="I309" s="2" t="str">
        <f>VLOOKUP(E309,BezPerson!$A$4:$H$984,8,FALSE)</f>
        <v>EIN I</v>
      </c>
      <c r="J309" s="2" t="str">
        <f t="shared" si="4"/>
        <v/>
      </c>
      <c r="K309" s="2">
        <f>VLOOKUP(E309,BezPerson!$A:$I,9,FALSE)</f>
        <v>1518</v>
      </c>
    </row>
    <row r="310" spans="1:11" ht="15" customHeight="1">
      <c r="A310" s="2">
        <v>11060449</v>
      </c>
      <c r="B310" s="2"/>
      <c r="C310" s="2">
        <v>3</v>
      </c>
      <c r="D310" s="2">
        <v>0</v>
      </c>
      <c r="E310" s="2">
        <v>11050450</v>
      </c>
      <c r="F310" s="3">
        <v>0</v>
      </c>
      <c r="H310" s="2" t="str">
        <f>VLOOKUP(E310,BezPerson!A:H,7,FALSE)</f>
        <v>1518_3</v>
      </c>
      <c r="I310" s="2" t="str">
        <f>VLOOKUP(E310,BezPerson!$A$4:$H$984,8,FALSE)</f>
        <v>EIN I</v>
      </c>
      <c r="J310" s="2" t="str">
        <f t="shared" si="4"/>
        <v/>
      </c>
      <c r="K310" s="2" t="str">
        <f>VLOOKUP(E310,BezPerson!$A:$I,9,FALSE)</f>
        <v>1518_3</v>
      </c>
    </row>
    <row r="311" spans="1:11" ht="15" customHeight="1">
      <c r="A311" s="2">
        <v>11060450</v>
      </c>
      <c r="B311" s="2"/>
      <c r="C311" s="2">
        <v>3</v>
      </c>
      <c r="D311" s="2">
        <v>0</v>
      </c>
      <c r="E311" s="2">
        <v>11050451</v>
      </c>
      <c r="F311" s="3">
        <v>0</v>
      </c>
      <c r="H311" s="2" t="str">
        <f>VLOOKUP(E311,BezPerson!A:H,7,FALSE)</f>
        <v>1518_3</v>
      </c>
      <c r="I311" s="2" t="str">
        <f>VLOOKUP(E311,BezPerson!$A$4:$H$984,8,FALSE)</f>
        <v>EIN I</v>
      </c>
      <c r="J311" s="2" t="str">
        <f t="shared" si="4"/>
        <v/>
      </c>
      <c r="K311" s="2" t="str">
        <f>VLOOKUP(E311,BezPerson!$A:$I,9,FALSE)</f>
        <v>1518_3</v>
      </c>
    </row>
    <row r="312" spans="1:11" ht="15" customHeight="1">
      <c r="A312" s="2">
        <v>11060451</v>
      </c>
      <c r="B312" s="2"/>
      <c r="C312" s="2">
        <v>3</v>
      </c>
      <c r="D312" s="2">
        <v>0</v>
      </c>
      <c r="E312" s="2">
        <v>11050452</v>
      </c>
      <c r="F312" s="3">
        <v>0</v>
      </c>
      <c r="H312" s="2" t="str">
        <f>VLOOKUP(E312,BezPerson!A:H,7,FALSE)</f>
        <v>1518_3</v>
      </c>
      <c r="I312" s="2" t="str">
        <f>VLOOKUP(E312,BezPerson!$A$4:$H$984,8,FALSE)</f>
        <v>EIN I</v>
      </c>
      <c r="J312" s="2" t="str">
        <f t="shared" si="4"/>
        <v/>
      </c>
      <c r="K312" s="2" t="str">
        <f>VLOOKUP(E312,BezPerson!$A:$I,9,FALSE)</f>
        <v>1518_3</v>
      </c>
    </row>
    <row r="313" spans="1:11" ht="15" customHeight="1">
      <c r="A313" s="2">
        <v>11060452</v>
      </c>
      <c r="B313" s="2"/>
      <c r="C313" s="2">
        <v>3</v>
      </c>
      <c r="D313" s="2">
        <v>0</v>
      </c>
      <c r="E313" s="2">
        <v>11050453</v>
      </c>
      <c r="F313" s="3">
        <v>0</v>
      </c>
      <c r="H313" s="2" t="str">
        <f>VLOOKUP(E313,BezPerson!A:H,7,FALSE)</f>
        <v>1518_3</v>
      </c>
      <c r="I313" s="2" t="str">
        <f>VLOOKUP(E313,BezPerson!$A$4:$H$984,8,FALSE)</f>
        <v>EIN I</v>
      </c>
      <c r="J313" s="2" t="str">
        <f t="shared" si="4"/>
        <v/>
      </c>
      <c r="K313" s="2" t="str">
        <f>VLOOKUP(E313,BezPerson!$A:$I,9,FALSE)</f>
        <v>1518_3</v>
      </c>
    </row>
    <row r="314" spans="1:11" ht="15" customHeight="1">
      <c r="A314" s="2">
        <v>11060453</v>
      </c>
      <c r="B314" s="2"/>
      <c r="C314" s="2">
        <v>3</v>
      </c>
      <c r="D314" s="2">
        <v>0</v>
      </c>
      <c r="E314" s="2">
        <v>11050454</v>
      </c>
      <c r="F314" s="3">
        <v>0</v>
      </c>
      <c r="H314" s="2" t="str">
        <f>VLOOKUP(E314,BezPerson!A:H,7,FALSE)</f>
        <v>1518_3</v>
      </c>
      <c r="I314" s="2" t="str">
        <f>VLOOKUP(E314,BezPerson!$A$4:$H$984,8,FALSE)</f>
        <v>EIN I</v>
      </c>
      <c r="J314" s="2" t="str">
        <f t="shared" si="4"/>
        <v/>
      </c>
      <c r="K314" s="2" t="str">
        <f>VLOOKUP(E314,BezPerson!$A:$I,9,FALSE)</f>
        <v>1518_3</v>
      </c>
    </row>
    <row r="315" spans="1:11" ht="15" customHeight="1">
      <c r="A315" s="2">
        <v>11060454</v>
      </c>
      <c r="B315" s="2"/>
      <c r="C315" s="2">
        <v>3</v>
      </c>
      <c r="D315" s="2">
        <v>0</v>
      </c>
      <c r="E315" s="2">
        <v>11050455</v>
      </c>
      <c r="F315" s="3">
        <v>0</v>
      </c>
      <c r="H315" s="2" t="str">
        <f>VLOOKUP(E315,BezPerson!A:H,7,FALSE)</f>
        <v>1518_3</v>
      </c>
      <c r="I315" s="2" t="str">
        <f>VLOOKUP(E315,BezPerson!$A$4:$H$984,8,FALSE)</f>
        <v>EIN I</v>
      </c>
      <c r="J315" s="2" t="str">
        <f t="shared" si="4"/>
        <v/>
      </c>
      <c r="K315" s="2" t="str">
        <f>VLOOKUP(E315,BezPerson!$A:$I,9,FALSE)</f>
        <v>1518_3</v>
      </c>
    </row>
    <row r="316" spans="1:11" ht="15" customHeight="1">
      <c r="A316" s="2">
        <v>11060455</v>
      </c>
      <c r="B316" s="2"/>
      <c r="C316" s="2">
        <v>3</v>
      </c>
      <c r="D316" s="2">
        <v>0</v>
      </c>
      <c r="E316" s="2">
        <v>11050456</v>
      </c>
      <c r="F316" s="3">
        <v>0</v>
      </c>
      <c r="H316" s="2" t="str">
        <f>VLOOKUP(E316,BezPerson!A:H,7,FALSE)</f>
        <v>1518_3</v>
      </c>
      <c r="I316" s="2" t="str">
        <f>VLOOKUP(E316,BezPerson!$A$4:$H$984,8,FALSE)</f>
        <v>EIN I</v>
      </c>
      <c r="J316" s="2" t="str">
        <f t="shared" si="4"/>
        <v/>
      </c>
      <c r="K316" s="2" t="str">
        <f>VLOOKUP(E316,BezPerson!$A:$I,9,FALSE)</f>
        <v>1518_3</v>
      </c>
    </row>
    <row r="317" spans="1:11" ht="15" customHeight="1">
      <c r="A317" s="2">
        <v>11060456</v>
      </c>
      <c r="B317" s="2"/>
      <c r="C317" s="2">
        <v>7</v>
      </c>
      <c r="D317" s="2">
        <v>0</v>
      </c>
      <c r="E317" s="2">
        <v>11050457</v>
      </c>
      <c r="F317" s="3">
        <v>0</v>
      </c>
      <c r="H317" s="2" t="str">
        <f>VLOOKUP(E317,BezPerson!A:H,7,FALSE)</f>
        <v>1518_3</v>
      </c>
      <c r="I317" s="2" t="str">
        <f>VLOOKUP(E317,BezPerson!$A$4:$H$984,8,FALSE)</f>
        <v>EIN I</v>
      </c>
      <c r="J317" s="2" t="str">
        <f t="shared" si="4"/>
        <v/>
      </c>
      <c r="K317" s="2">
        <f>VLOOKUP(E317,BezPerson!$A:$I,9,FALSE)</f>
        <v>1518</v>
      </c>
    </row>
    <row r="318" spans="1:11" ht="15" customHeight="1">
      <c r="A318" s="2">
        <v>11060457</v>
      </c>
      <c r="B318" s="2"/>
      <c r="C318" s="2">
        <v>3</v>
      </c>
      <c r="D318" s="2">
        <v>0</v>
      </c>
      <c r="E318" s="2">
        <v>11050458</v>
      </c>
      <c r="F318" s="3">
        <v>0</v>
      </c>
      <c r="H318" s="2" t="str">
        <f>VLOOKUP(E318,BezPerson!A:H,7,FALSE)</f>
        <v>1514_2</v>
      </c>
      <c r="I318" s="2" t="str">
        <f>VLOOKUP(E318,BezPerson!$A$4:$H$984,8,FALSE)</f>
        <v>EIN I</v>
      </c>
      <c r="J318" s="2" t="str">
        <f t="shared" si="4"/>
        <v/>
      </c>
      <c r="K318" s="2" t="str">
        <f>VLOOKUP(E318,BezPerson!$A:$I,9,FALSE)</f>
        <v>1514_2</v>
      </c>
    </row>
    <row r="319" spans="1:11" ht="15" customHeight="1">
      <c r="A319" s="2">
        <v>11060458</v>
      </c>
      <c r="B319" s="2"/>
      <c r="C319" s="2">
        <v>3</v>
      </c>
      <c r="D319" s="2">
        <v>0</v>
      </c>
      <c r="E319" s="2">
        <v>11050459</v>
      </c>
      <c r="F319" s="3">
        <v>0</v>
      </c>
      <c r="H319" s="2" t="str">
        <f>VLOOKUP(E319,BezPerson!A:H,7,FALSE)</f>
        <v>1518_2</v>
      </c>
      <c r="I319" s="2" t="str">
        <f>VLOOKUP(E319,BezPerson!$A$4:$H$984,8,FALSE)</f>
        <v>EIN I</v>
      </c>
      <c r="J319" s="2" t="str">
        <f t="shared" si="4"/>
        <v/>
      </c>
      <c r="K319" s="2" t="str">
        <f>VLOOKUP(E319,BezPerson!$A:$I,9,FALSE)</f>
        <v>1518_2</v>
      </c>
    </row>
    <row r="320" spans="1:11" ht="15" customHeight="1">
      <c r="A320" s="2">
        <v>11060459</v>
      </c>
      <c r="B320" s="2"/>
      <c r="C320" s="2">
        <v>3</v>
      </c>
      <c r="D320" s="2">
        <v>0</v>
      </c>
      <c r="E320" s="2">
        <v>11050460</v>
      </c>
      <c r="F320" s="3">
        <v>0</v>
      </c>
      <c r="H320" s="2">
        <f>VLOOKUP(E320,BezPerson!A:H,7,FALSE)</f>
        <v>0</v>
      </c>
      <c r="I320" s="2" t="str">
        <f>VLOOKUP(E320,BezPerson!$A$4:$H$984,8,FALSE)</f>
        <v>VOR</v>
      </c>
      <c r="J320" s="2" t="str">
        <f t="shared" si="4"/>
        <v/>
      </c>
      <c r="K320" s="2" t="str">
        <f>VLOOKUP(E320,BezPerson!$A:$I,9,FALSE)</f>
        <v>4475_11</v>
      </c>
    </row>
    <row r="321" spans="1:11" ht="15" customHeight="1">
      <c r="A321" s="2">
        <v>11060460</v>
      </c>
      <c r="B321" s="2"/>
      <c r="C321" s="2">
        <v>3</v>
      </c>
      <c r="D321" s="2">
        <v>0</v>
      </c>
      <c r="E321" s="2">
        <v>11050461</v>
      </c>
      <c r="F321" s="3">
        <v>0</v>
      </c>
      <c r="H321" s="2">
        <f>VLOOKUP(E321,BezPerson!A:H,7,FALSE)</f>
        <v>0</v>
      </c>
      <c r="I321" s="2" t="str">
        <f>VLOOKUP(E321,BezPerson!$A$4:$H$984,8,FALSE)</f>
        <v>VOR</v>
      </c>
      <c r="J321" s="2" t="str">
        <f t="shared" si="4"/>
        <v/>
      </c>
      <c r="K321" s="2" t="str">
        <f>VLOOKUP(E321,BezPerson!$A:$I,9,FALSE)</f>
        <v>4475_11</v>
      </c>
    </row>
    <row r="322" spans="1:11" ht="15" customHeight="1">
      <c r="A322" s="2">
        <v>11060461</v>
      </c>
      <c r="B322" s="2"/>
      <c r="C322" s="2">
        <v>3</v>
      </c>
      <c r="D322" s="2">
        <v>0</v>
      </c>
      <c r="E322" s="2">
        <v>11050462</v>
      </c>
      <c r="F322" s="3">
        <v>0</v>
      </c>
      <c r="H322" s="2">
        <f>VLOOKUP(E322,BezPerson!A:H,7,FALSE)</f>
        <v>0</v>
      </c>
      <c r="I322" s="2" t="str">
        <f>VLOOKUP(E322,BezPerson!$A$4:$H$984,8,FALSE)</f>
        <v>VOR</v>
      </c>
      <c r="J322" s="2" t="str">
        <f t="shared" si="4"/>
        <v/>
      </c>
      <c r="K322" s="2" t="str">
        <f>VLOOKUP(E322,BezPerson!$A:$I,9,FALSE)</f>
        <v>4475_11</v>
      </c>
    </row>
    <row r="323" spans="1:11" ht="15" customHeight="1">
      <c r="A323" s="2">
        <v>11060462</v>
      </c>
      <c r="B323" s="2"/>
      <c r="C323" s="2">
        <v>3</v>
      </c>
      <c r="D323" s="2">
        <v>0</v>
      </c>
      <c r="E323" s="2">
        <v>11050463</v>
      </c>
      <c r="F323" s="3">
        <v>0</v>
      </c>
      <c r="H323" s="2">
        <f>VLOOKUP(E323,BezPerson!A:H,7,FALSE)</f>
        <v>0</v>
      </c>
      <c r="I323" s="2" t="str">
        <f>VLOOKUP(E323,BezPerson!$A$4:$H$984,8,FALSE)</f>
        <v>VOR</v>
      </c>
      <c r="J323" s="2" t="str">
        <f t="shared" si="4"/>
        <v/>
      </c>
      <c r="K323" s="2" t="str">
        <f>VLOOKUP(E323,BezPerson!$A:$I,9,FALSE)</f>
        <v>4475_11</v>
      </c>
    </row>
    <row r="324" spans="1:11" ht="15" customHeight="1">
      <c r="A324" s="2">
        <v>11060463</v>
      </c>
      <c r="B324" s="2"/>
      <c r="C324" s="2">
        <v>3</v>
      </c>
      <c r="D324" s="2">
        <v>0</v>
      </c>
      <c r="E324" s="2">
        <v>11050464</v>
      </c>
      <c r="F324" s="3">
        <v>0</v>
      </c>
      <c r="H324" s="2">
        <f>VLOOKUP(E324,BezPerson!A:H,7,FALSE)</f>
        <v>0</v>
      </c>
      <c r="I324" s="2" t="str">
        <f>VLOOKUP(E324,BezPerson!$A$4:$H$984,8,FALSE)</f>
        <v>VOR</v>
      </c>
      <c r="J324" s="2" t="str">
        <f t="shared" ref="J324:J387" si="5">IFERROR(VLOOKUP(D324,$N$4:$O$25,2,FALSE),"")</f>
        <v/>
      </c>
      <c r="K324" s="2" t="str">
        <f>VLOOKUP(E324,BezPerson!$A:$I,9,FALSE)</f>
        <v>4475_11</v>
      </c>
    </row>
    <row r="325" spans="1:11" ht="15" customHeight="1">
      <c r="A325" s="2">
        <v>11060464</v>
      </c>
      <c r="B325" s="2"/>
      <c r="C325" s="2">
        <v>3</v>
      </c>
      <c r="D325" s="2">
        <v>0</v>
      </c>
      <c r="E325" s="2">
        <v>11050465</v>
      </c>
      <c r="F325" s="3">
        <v>0</v>
      </c>
      <c r="H325" s="2">
        <f>VLOOKUP(E325,BezPerson!A:H,7,FALSE)</f>
        <v>0</v>
      </c>
      <c r="I325" s="2" t="str">
        <f>VLOOKUP(E325,BezPerson!$A$4:$H$984,8,FALSE)</f>
        <v>VOR</v>
      </c>
      <c r="J325" s="2" t="str">
        <f t="shared" si="5"/>
        <v/>
      </c>
      <c r="K325" s="2" t="str">
        <f>VLOOKUP(E325,BezPerson!$A:$I,9,FALSE)</f>
        <v>4475_11</v>
      </c>
    </row>
    <row r="326" spans="1:11" ht="15" customHeight="1">
      <c r="A326" s="2">
        <v>11060465</v>
      </c>
      <c r="B326" s="2"/>
      <c r="C326" s="2">
        <v>3</v>
      </c>
      <c r="D326" s="2">
        <v>0</v>
      </c>
      <c r="E326" s="2">
        <v>11050466</v>
      </c>
      <c r="F326" s="3">
        <v>0</v>
      </c>
      <c r="H326" s="2">
        <f>VLOOKUP(E326,BezPerson!A:H,7,FALSE)</f>
        <v>0</v>
      </c>
      <c r="I326" s="2" t="str">
        <f>VLOOKUP(E326,BezPerson!$A$4:$H$984,8,FALSE)</f>
        <v>VOR</v>
      </c>
      <c r="J326" s="2" t="str">
        <f t="shared" si="5"/>
        <v/>
      </c>
      <c r="K326" s="2" t="str">
        <f>VLOOKUP(E326,BezPerson!$A:$I,9,FALSE)</f>
        <v>4475_11</v>
      </c>
    </row>
    <row r="327" spans="1:11" ht="15" customHeight="1">
      <c r="A327" s="2">
        <v>11060466</v>
      </c>
      <c r="B327" s="2"/>
      <c r="C327" s="2">
        <v>3</v>
      </c>
      <c r="D327" s="2">
        <v>0</v>
      </c>
      <c r="E327" s="2">
        <v>11050467</v>
      </c>
      <c r="F327" s="3">
        <v>0</v>
      </c>
      <c r="H327" s="2">
        <f>VLOOKUP(E327,BezPerson!A:H,7,FALSE)</f>
        <v>0</v>
      </c>
      <c r="I327" s="2" t="str">
        <f>VLOOKUP(E327,BezPerson!$A$4:$H$984,8,FALSE)</f>
        <v>VOR</v>
      </c>
      <c r="J327" s="2" t="str">
        <f t="shared" si="5"/>
        <v/>
      </c>
      <c r="K327" s="2" t="str">
        <f>VLOOKUP(E327,BezPerson!$A:$I,9,FALSE)</f>
        <v>4475_11</v>
      </c>
    </row>
    <row r="328" spans="1:11" ht="15" customHeight="1">
      <c r="A328" s="2">
        <v>11060467</v>
      </c>
      <c r="B328" s="2"/>
      <c r="C328" s="2">
        <v>3</v>
      </c>
      <c r="D328" s="2">
        <v>0</v>
      </c>
      <c r="E328" s="2">
        <v>11050468</v>
      </c>
      <c r="F328" s="3">
        <v>0</v>
      </c>
      <c r="H328" s="2">
        <f>VLOOKUP(E328,BezPerson!A:H,7,FALSE)</f>
        <v>0</v>
      </c>
      <c r="I328" s="2" t="str">
        <f>VLOOKUP(E328,BezPerson!$A$4:$H$984,8,FALSE)</f>
        <v>VOR</v>
      </c>
      <c r="J328" s="2" t="str">
        <f t="shared" si="5"/>
        <v/>
      </c>
      <c r="K328" s="2" t="str">
        <f>VLOOKUP(E328,BezPerson!$A:$I,9,FALSE)</f>
        <v>4475_11</v>
      </c>
    </row>
    <row r="329" spans="1:11" ht="15" customHeight="1">
      <c r="A329" s="2">
        <v>11060468</v>
      </c>
      <c r="B329" s="2"/>
      <c r="C329" s="2">
        <v>3</v>
      </c>
      <c r="D329" s="2">
        <v>0</v>
      </c>
      <c r="E329" s="2">
        <v>11050469</v>
      </c>
      <c r="F329" s="3">
        <v>0</v>
      </c>
      <c r="H329" s="2">
        <f>VLOOKUP(E329,BezPerson!A:H,7,FALSE)</f>
        <v>0</v>
      </c>
      <c r="I329" s="2" t="str">
        <f>VLOOKUP(E329,BezPerson!$A$4:$H$984,8,FALSE)</f>
        <v>VOR</v>
      </c>
      <c r="J329" s="2" t="str">
        <f t="shared" si="5"/>
        <v/>
      </c>
      <c r="K329" s="2" t="str">
        <f>VLOOKUP(E329,BezPerson!$A:$I,9,FALSE)</f>
        <v>4475_11</v>
      </c>
    </row>
    <row r="330" spans="1:11" ht="15" customHeight="1">
      <c r="A330" s="2">
        <v>11060469</v>
      </c>
      <c r="B330" s="2"/>
      <c r="C330" s="2">
        <v>7</v>
      </c>
      <c r="D330" s="2">
        <v>0</v>
      </c>
      <c r="E330" s="2">
        <v>11050470</v>
      </c>
      <c r="F330" s="3">
        <v>0</v>
      </c>
      <c r="H330" s="2">
        <f>VLOOKUP(E330,BezPerson!A:H,7,FALSE)</f>
        <v>0</v>
      </c>
      <c r="I330" s="2" t="str">
        <f>VLOOKUP(E330,BezPerson!$A$4:$H$984,8,FALSE)</f>
        <v>VOR</v>
      </c>
      <c r="J330" s="2" t="str">
        <f t="shared" si="5"/>
        <v/>
      </c>
      <c r="K330" s="2" t="str">
        <f>VLOOKUP(E330,BezPerson!$A:$I,9,FALSE)</f>
        <v>4475_11</v>
      </c>
    </row>
    <row r="331" spans="1:11" ht="15" customHeight="1">
      <c r="A331" s="2">
        <v>11060470</v>
      </c>
      <c r="B331" s="2"/>
      <c r="C331" s="2">
        <v>7</v>
      </c>
      <c r="D331" s="2">
        <v>0</v>
      </c>
      <c r="E331" s="2">
        <v>11050471</v>
      </c>
      <c r="F331" s="3">
        <v>0</v>
      </c>
      <c r="H331" s="2">
        <f>VLOOKUP(E331,BezPerson!A:H,7,FALSE)</f>
        <v>0</v>
      </c>
      <c r="I331" s="2" t="str">
        <f>VLOOKUP(E331,BezPerson!$A$4:$H$984,8,FALSE)</f>
        <v>VOR</v>
      </c>
      <c r="J331" s="2" t="str">
        <f t="shared" si="5"/>
        <v/>
      </c>
      <c r="K331" s="2" t="str">
        <f>VLOOKUP(E331,BezPerson!$A:$I,9,FALSE)</f>
        <v>4475_11</v>
      </c>
    </row>
    <row r="332" spans="1:11" ht="15" customHeight="1">
      <c r="A332" s="2">
        <v>11060471</v>
      </c>
      <c r="B332" s="2"/>
      <c r="C332" s="2">
        <v>7</v>
      </c>
      <c r="D332" s="2">
        <v>0</v>
      </c>
      <c r="E332" s="2">
        <v>11050472</v>
      </c>
      <c r="F332" s="3">
        <v>0</v>
      </c>
      <c r="H332" s="2">
        <f>VLOOKUP(E332,BezPerson!A:H,7,FALSE)</f>
        <v>0</v>
      </c>
      <c r="I332" s="2" t="str">
        <f>VLOOKUP(E332,BezPerson!$A$4:$H$984,8,FALSE)</f>
        <v>VOR</v>
      </c>
      <c r="J332" s="2" t="str">
        <f t="shared" si="5"/>
        <v/>
      </c>
      <c r="K332" s="2" t="str">
        <f>VLOOKUP(E332,BezPerson!$A:$I,9,FALSE)</f>
        <v>4475_11</v>
      </c>
    </row>
    <row r="333" spans="1:11" ht="15" customHeight="1">
      <c r="A333" s="2">
        <v>11060472</v>
      </c>
      <c r="B333" s="2"/>
      <c r="C333" s="2">
        <v>3</v>
      </c>
      <c r="D333" s="2">
        <v>0</v>
      </c>
      <c r="E333" s="2">
        <v>11050473</v>
      </c>
      <c r="F333" s="3">
        <v>0</v>
      </c>
      <c r="H333" s="2">
        <f>VLOOKUP(E333,BezPerson!A:H,7,FALSE)</f>
        <v>0</v>
      </c>
      <c r="I333" s="2" t="str">
        <f>VLOOKUP(E333,BezPerson!$A$4:$H$984,8,FALSE)</f>
        <v>VOR</v>
      </c>
      <c r="J333" s="2" t="str">
        <f t="shared" si="5"/>
        <v/>
      </c>
      <c r="K333" s="2" t="str">
        <f>VLOOKUP(E333,BezPerson!$A:$I,9,FALSE)</f>
        <v>4475_11</v>
      </c>
    </row>
    <row r="334" spans="1:11" ht="15" customHeight="1">
      <c r="A334" s="2">
        <v>11060473</v>
      </c>
      <c r="B334" s="2"/>
      <c r="C334" s="2">
        <v>3</v>
      </c>
      <c r="D334" s="2">
        <v>0</v>
      </c>
      <c r="E334" s="2">
        <v>11050474</v>
      </c>
      <c r="F334" s="3">
        <v>0</v>
      </c>
      <c r="H334" s="2">
        <f>VLOOKUP(E334,BezPerson!A:H,7,FALSE)</f>
        <v>0</v>
      </c>
      <c r="I334" s="2" t="str">
        <f>VLOOKUP(E334,BezPerson!$A$4:$H$984,8,FALSE)</f>
        <v>VOR</v>
      </c>
      <c r="J334" s="2" t="str">
        <f t="shared" si="5"/>
        <v/>
      </c>
      <c r="K334" s="2" t="str">
        <f>VLOOKUP(E334,BezPerson!$A:$I,9,FALSE)</f>
        <v>4475_11</v>
      </c>
    </row>
    <row r="335" spans="1:11" ht="15" customHeight="1">
      <c r="A335" s="2">
        <v>11060474</v>
      </c>
      <c r="B335" s="2"/>
      <c r="C335" s="2">
        <v>3</v>
      </c>
      <c r="D335" s="2">
        <v>0</v>
      </c>
      <c r="E335" s="2">
        <v>11050475</v>
      </c>
      <c r="F335" s="3">
        <v>0</v>
      </c>
      <c r="H335" s="2">
        <f>VLOOKUP(E335,BezPerson!A:H,7,FALSE)</f>
        <v>0</v>
      </c>
      <c r="I335" s="2" t="str">
        <f>VLOOKUP(E335,BezPerson!$A$4:$H$984,8,FALSE)</f>
        <v>VOR</v>
      </c>
      <c r="J335" s="2" t="str">
        <f t="shared" si="5"/>
        <v/>
      </c>
      <c r="K335" s="2" t="str">
        <f>VLOOKUP(E335,BezPerson!$A:$I,9,FALSE)</f>
        <v>4475_11</v>
      </c>
    </row>
    <row r="336" spans="1:11" ht="15" customHeight="1">
      <c r="A336" s="2">
        <v>11060475</v>
      </c>
      <c r="B336" s="2"/>
      <c r="C336" s="2">
        <v>3</v>
      </c>
      <c r="D336" s="2">
        <v>0</v>
      </c>
      <c r="E336" s="2">
        <v>11050476</v>
      </c>
      <c r="F336" s="3">
        <v>0</v>
      </c>
      <c r="H336" s="2">
        <f>VLOOKUP(E336,BezPerson!A:H,7,FALSE)</f>
        <v>0</v>
      </c>
      <c r="I336" s="2" t="str">
        <f>VLOOKUP(E336,BezPerson!$A$4:$H$984,8,FALSE)</f>
        <v>VOR</v>
      </c>
      <c r="J336" s="2" t="str">
        <f t="shared" si="5"/>
        <v/>
      </c>
      <c r="K336" s="2" t="str">
        <f>VLOOKUP(E336,BezPerson!$A:$I,9,FALSE)</f>
        <v>4475_11</v>
      </c>
    </row>
    <row r="337" spans="1:11" ht="15" customHeight="1">
      <c r="A337" s="2">
        <v>11060476</v>
      </c>
      <c r="B337" s="2"/>
      <c r="C337" s="2">
        <v>3</v>
      </c>
      <c r="D337" s="2">
        <v>0</v>
      </c>
      <c r="E337" s="2">
        <v>11050477</v>
      </c>
      <c r="F337" s="3">
        <v>0</v>
      </c>
      <c r="H337" s="2">
        <f>VLOOKUP(E337,BezPerson!A:H,7,FALSE)</f>
        <v>0</v>
      </c>
      <c r="I337" s="2" t="str">
        <f>VLOOKUP(E337,BezPerson!$A$4:$H$984,8,FALSE)</f>
        <v>VOR</v>
      </c>
      <c r="J337" s="2" t="str">
        <f t="shared" si="5"/>
        <v/>
      </c>
      <c r="K337" s="2" t="str">
        <f>VLOOKUP(E337,BezPerson!$A:$I,9,FALSE)</f>
        <v>4475_11</v>
      </c>
    </row>
    <row r="338" spans="1:11" ht="15" customHeight="1">
      <c r="A338" s="2">
        <v>11060477</v>
      </c>
      <c r="B338" s="2"/>
      <c r="C338" s="2">
        <v>3</v>
      </c>
      <c r="D338" s="2">
        <v>0</v>
      </c>
      <c r="E338" s="2">
        <v>11050478</v>
      </c>
      <c r="F338" s="3">
        <v>0</v>
      </c>
      <c r="H338" s="2">
        <f>VLOOKUP(E338,BezPerson!A:H,7,FALSE)</f>
        <v>0</v>
      </c>
      <c r="I338" s="2" t="str">
        <f>VLOOKUP(E338,BezPerson!$A$4:$H$984,8,FALSE)</f>
        <v>VOR</v>
      </c>
      <c r="J338" s="2" t="str">
        <f t="shared" si="5"/>
        <v/>
      </c>
      <c r="K338" s="2" t="str">
        <f>VLOOKUP(E338,BezPerson!$A:$I,9,FALSE)</f>
        <v>4475_11</v>
      </c>
    </row>
    <row r="339" spans="1:11" ht="15" customHeight="1">
      <c r="A339" s="2">
        <v>11060478</v>
      </c>
      <c r="B339" s="2"/>
      <c r="C339" s="2">
        <v>3</v>
      </c>
      <c r="D339" s="2">
        <v>0</v>
      </c>
      <c r="E339" s="2">
        <v>11050479</v>
      </c>
      <c r="F339" s="3">
        <v>0</v>
      </c>
      <c r="H339" s="2">
        <f>VLOOKUP(E339,BezPerson!A:H,7,FALSE)</f>
        <v>0</v>
      </c>
      <c r="I339" s="2" t="str">
        <f>VLOOKUP(E339,BezPerson!$A$4:$H$984,8,FALSE)</f>
        <v>VOR</v>
      </c>
      <c r="J339" s="2" t="str">
        <f t="shared" si="5"/>
        <v/>
      </c>
      <c r="K339" s="2" t="str">
        <f>VLOOKUP(E339,BezPerson!$A:$I,9,FALSE)</f>
        <v>4475_11</v>
      </c>
    </row>
    <row r="340" spans="1:11" ht="15" customHeight="1">
      <c r="A340" s="2">
        <v>11060479</v>
      </c>
      <c r="B340" s="2"/>
      <c r="C340" s="2">
        <v>7</v>
      </c>
      <c r="D340" s="2">
        <v>0</v>
      </c>
      <c r="E340" s="2">
        <v>11050480</v>
      </c>
      <c r="F340" s="3">
        <v>0</v>
      </c>
      <c r="H340" s="2">
        <f>VLOOKUP(E340,BezPerson!A:H,7,FALSE)</f>
        <v>0</v>
      </c>
      <c r="I340" s="2" t="str">
        <f>VLOOKUP(E340,BezPerson!$A$4:$H$984,8,FALSE)</f>
        <v>VOR</v>
      </c>
      <c r="J340" s="2" t="str">
        <f t="shared" si="5"/>
        <v/>
      </c>
      <c r="K340" s="2" t="str">
        <f>VLOOKUP(E340,BezPerson!$A:$I,9,FALSE)</f>
        <v>4475_11</v>
      </c>
    </row>
    <row r="341" spans="1:11" ht="15" customHeight="1">
      <c r="A341" s="2">
        <v>11060480</v>
      </c>
      <c r="B341" s="2"/>
      <c r="C341" s="2">
        <v>7</v>
      </c>
      <c r="D341" s="2">
        <v>0</v>
      </c>
      <c r="E341" s="2">
        <v>11050481</v>
      </c>
      <c r="F341" s="3">
        <v>0</v>
      </c>
      <c r="H341" s="2">
        <f>VLOOKUP(E341,BezPerson!A:H,7,FALSE)</f>
        <v>0</v>
      </c>
      <c r="I341" s="2" t="str">
        <f>VLOOKUP(E341,BezPerson!$A$4:$H$984,8,FALSE)</f>
        <v>VOR</v>
      </c>
      <c r="J341" s="2" t="str">
        <f t="shared" si="5"/>
        <v/>
      </c>
      <c r="K341" s="2" t="str">
        <f>VLOOKUP(E341,BezPerson!$A:$I,9,FALSE)</f>
        <v>4475_11</v>
      </c>
    </row>
    <row r="342" spans="1:11" ht="15" customHeight="1">
      <c r="A342" s="2">
        <v>11060481</v>
      </c>
      <c r="B342" s="2"/>
      <c r="C342" s="2">
        <v>7</v>
      </c>
      <c r="D342" s="2">
        <v>0</v>
      </c>
      <c r="E342" s="2">
        <v>11050482</v>
      </c>
      <c r="F342" s="3">
        <v>0</v>
      </c>
      <c r="H342" s="2">
        <f>VLOOKUP(E342,BezPerson!A:H,7,FALSE)</f>
        <v>0</v>
      </c>
      <c r="I342" s="2" t="str">
        <f>VLOOKUP(E342,BezPerson!$A$4:$H$984,8,FALSE)</f>
        <v>VOR</v>
      </c>
      <c r="J342" s="2" t="str">
        <f t="shared" si="5"/>
        <v/>
      </c>
      <c r="K342" s="2" t="str">
        <f>VLOOKUP(E342,BezPerson!$A:$I,9,FALSE)</f>
        <v>4475_11</v>
      </c>
    </row>
    <row r="343" spans="1:11" ht="15" customHeight="1">
      <c r="A343" s="2">
        <v>11060482</v>
      </c>
      <c r="B343" s="2"/>
      <c r="C343" s="2">
        <v>7</v>
      </c>
      <c r="D343" s="2">
        <v>0</v>
      </c>
      <c r="E343" s="2">
        <v>11050483</v>
      </c>
      <c r="F343" s="3">
        <v>0</v>
      </c>
      <c r="H343" s="2">
        <f>VLOOKUP(E343,BezPerson!A:H,7,FALSE)</f>
        <v>0</v>
      </c>
      <c r="I343" s="2" t="str">
        <f>VLOOKUP(E343,BezPerson!$A$4:$H$984,8,FALSE)</f>
        <v>VOR</v>
      </c>
      <c r="J343" s="2" t="str">
        <f t="shared" si="5"/>
        <v/>
      </c>
      <c r="K343" s="2" t="str">
        <f>VLOOKUP(E343,BezPerson!$A:$I,9,FALSE)</f>
        <v>4475_11</v>
      </c>
    </row>
    <row r="344" spans="1:11" ht="15" customHeight="1">
      <c r="A344" s="2">
        <v>11060483</v>
      </c>
      <c r="B344" s="2"/>
      <c r="C344" s="2">
        <v>7</v>
      </c>
      <c r="D344" s="2">
        <v>0</v>
      </c>
      <c r="E344" s="2">
        <v>11050484</v>
      </c>
      <c r="F344" s="3">
        <v>0</v>
      </c>
      <c r="H344" s="2">
        <f>VLOOKUP(E344,BezPerson!A:H,7,FALSE)</f>
        <v>0</v>
      </c>
      <c r="I344" s="2" t="str">
        <f>VLOOKUP(E344,BezPerson!$A$4:$H$984,8,FALSE)</f>
        <v>VOR</v>
      </c>
      <c r="J344" s="2" t="str">
        <f t="shared" si="5"/>
        <v/>
      </c>
      <c r="K344" s="2" t="str">
        <f>VLOOKUP(E344,BezPerson!$A:$I,9,FALSE)</f>
        <v>4475_11</v>
      </c>
    </row>
    <row r="345" spans="1:11" ht="15" customHeight="1">
      <c r="A345" s="2">
        <v>11060484</v>
      </c>
      <c r="B345" s="2"/>
      <c r="C345" s="2">
        <v>7</v>
      </c>
      <c r="D345" s="2">
        <v>0</v>
      </c>
      <c r="E345" s="2">
        <v>11050485</v>
      </c>
      <c r="F345" s="3">
        <v>0</v>
      </c>
      <c r="H345" s="2">
        <f>VLOOKUP(E345,BezPerson!A:H,7,FALSE)</f>
        <v>0</v>
      </c>
      <c r="I345" s="2" t="str">
        <f>VLOOKUP(E345,BezPerson!$A$4:$H$984,8,FALSE)</f>
        <v>VOR</v>
      </c>
      <c r="J345" s="2" t="str">
        <f t="shared" si="5"/>
        <v/>
      </c>
      <c r="K345" s="2" t="str">
        <f>VLOOKUP(E345,BezPerson!$A:$I,9,FALSE)</f>
        <v>4475_11</v>
      </c>
    </row>
    <row r="346" spans="1:11" ht="15" customHeight="1">
      <c r="A346" s="2">
        <v>11060485</v>
      </c>
      <c r="B346" s="2"/>
      <c r="C346" s="2">
        <v>7</v>
      </c>
      <c r="D346" s="2">
        <v>0</v>
      </c>
      <c r="E346" s="2">
        <v>11050486</v>
      </c>
      <c r="F346" s="3">
        <v>0</v>
      </c>
      <c r="H346" s="2">
        <f>VLOOKUP(E346,BezPerson!A:H,7,FALSE)</f>
        <v>0</v>
      </c>
      <c r="I346" s="2" t="str">
        <f>VLOOKUP(E346,BezPerson!$A$4:$H$984,8,FALSE)</f>
        <v>VOR</v>
      </c>
      <c r="J346" s="2" t="str">
        <f t="shared" si="5"/>
        <v/>
      </c>
      <c r="K346" s="2" t="str">
        <f>VLOOKUP(E346,BezPerson!$A:$I,9,FALSE)</f>
        <v>4475_11</v>
      </c>
    </row>
    <row r="347" spans="1:11" ht="15" customHeight="1">
      <c r="A347" s="2">
        <v>11060486</v>
      </c>
      <c r="B347" s="2"/>
      <c r="C347" s="2">
        <v>7</v>
      </c>
      <c r="D347" s="2">
        <v>0</v>
      </c>
      <c r="E347" s="2">
        <v>11050487</v>
      </c>
      <c r="F347" s="3">
        <v>0</v>
      </c>
      <c r="H347" s="2">
        <f>VLOOKUP(E347,BezPerson!A:H,7,FALSE)</f>
        <v>0</v>
      </c>
      <c r="I347" s="2" t="str">
        <f>VLOOKUP(E347,BezPerson!$A$4:$H$984,8,FALSE)</f>
        <v>VOR</v>
      </c>
      <c r="J347" s="2" t="str">
        <f t="shared" si="5"/>
        <v/>
      </c>
      <c r="K347" s="2" t="str">
        <f>VLOOKUP(E347,BezPerson!$A:$I,9,FALSE)</f>
        <v>4475_11</v>
      </c>
    </row>
    <row r="348" spans="1:11" ht="15" customHeight="1">
      <c r="A348" s="2">
        <v>11060487</v>
      </c>
      <c r="B348" s="2"/>
      <c r="C348" s="2">
        <v>7</v>
      </c>
      <c r="D348" s="2">
        <v>0</v>
      </c>
      <c r="E348" s="2">
        <v>11050488</v>
      </c>
      <c r="F348" s="3">
        <v>0</v>
      </c>
      <c r="H348" s="2">
        <f>VLOOKUP(E348,BezPerson!A:H,7,FALSE)</f>
        <v>0</v>
      </c>
      <c r="I348" s="2" t="str">
        <f>VLOOKUP(E348,BezPerson!$A$4:$H$984,8,FALSE)</f>
        <v>VOR</v>
      </c>
      <c r="J348" s="2" t="str">
        <f t="shared" si="5"/>
        <v/>
      </c>
      <c r="K348" s="2" t="str">
        <f>VLOOKUP(E348,BezPerson!$A:$I,9,FALSE)</f>
        <v>4475_11</v>
      </c>
    </row>
    <row r="349" spans="1:11" ht="15" customHeight="1">
      <c r="A349" s="2">
        <v>11060488</v>
      </c>
      <c r="B349" s="2"/>
      <c r="C349" s="2">
        <v>7</v>
      </c>
      <c r="D349" s="2">
        <v>0</v>
      </c>
      <c r="E349" s="2">
        <v>11050489</v>
      </c>
      <c r="F349" s="3">
        <v>0</v>
      </c>
      <c r="H349" s="2">
        <f>VLOOKUP(E349,BezPerson!A:H,7,FALSE)</f>
        <v>0</v>
      </c>
      <c r="I349" s="2" t="str">
        <f>VLOOKUP(E349,BezPerson!$A$4:$H$984,8,FALSE)</f>
        <v>VOR</v>
      </c>
      <c r="J349" s="2" t="str">
        <f t="shared" si="5"/>
        <v/>
      </c>
      <c r="K349" s="2" t="str">
        <f>VLOOKUP(E349,BezPerson!$A:$I,9,FALSE)</f>
        <v>4475_11</v>
      </c>
    </row>
    <row r="350" spans="1:11" ht="15" customHeight="1">
      <c r="A350" s="2">
        <v>11060489</v>
      </c>
      <c r="B350" s="2"/>
      <c r="C350" s="2">
        <v>7</v>
      </c>
      <c r="D350" s="2">
        <v>0</v>
      </c>
      <c r="E350" s="2">
        <v>11050490</v>
      </c>
      <c r="F350" s="3">
        <v>0</v>
      </c>
      <c r="H350" s="2">
        <f>VLOOKUP(E350,BezPerson!A:H,7,FALSE)</f>
        <v>0</v>
      </c>
      <c r="I350" s="2" t="str">
        <f>VLOOKUP(E350,BezPerson!$A$4:$H$984,8,FALSE)</f>
        <v>VOR</v>
      </c>
      <c r="J350" s="2" t="str">
        <f t="shared" si="5"/>
        <v/>
      </c>
      <c r="K350" s="2" t="str">
        <f>VLOOKUP(E350,BezPerson!$A:$I,9,FALSE)</f>
        <v>4475_11</v>
      </c>
    </row>
    <row r="351" spans="1:11" ht="15" customHeight="1">
      <c r="A351" s="2">
        <v>11060490</v>
      </c>
      <c r="B351" s="2"/>
      <c r="C351" s="2">
        <v>7</v>
      </c>
      <c r="D351" s="2">
        <v>0</v>
      </c>
      <c r="E351" s="2">
        <v>11050491</v>
      </c>
      <c r="F351" s="3">
        <v>0</v>
      </c>
      <c r="H351" s="2">
        <f>VLOOKUP(E351,BezPerson!A:H,7,FALSE)</f>
        <v>0</v>
      </c>
      <c r="I351" s="2" t="str">
        <f>VLOOKUP(E351,BezPerson!$A$4:$H$984,8,FALSE)</f>
        <v>VOR</v>
      </c>
      <c r="J351" s="2" t="str">
        <f t="shared" si="5"/>
        <v/>
      </c>
      <c r="K351" s="2" t="str">
        <f>VLOOKUP(E351,BezPerson!$A:$I,9,FALSE)</f>
        <v>4475_11</v>
      </c>
    </row>
    <row r="352" spans="1:11" ht="15" customHeight="1">
      <c r="A352" s="2">
        <v>11060491</v>
      </c>
      <c r="B352" s="2"/>
      <c r="C352" s="2">
        <v>7</v>
      </c>
      <c r="D352" s="2">
        <v>0</v>
      </c>
      <c r="E352" s="2">
        <v>11050492</v>
      </c>
      <c r="F352" s="3">
        <v>0</v>
      </c>
      <c r="H352" s="2">
        <f>VLOOKUP(E352,BezPerson!A:H,7,FALSE)</f>
        <v>0</v>
      </c>
      <c r="I352" s="2" t="str">
        <f>VLOOKUP(E352,BezPerson!$A$4:$H$984,8,FALSE)</f>
        <v>VOR</v>
      </c>
      <c r="J352" s="2" t="str">
        <f t="shared" si="5"/>
        <v/>
      </c>
      <c r="K352" s="2" t="str">
        <f>VLOOKUP(E352,BezPerson!$A:$I,9,FALSE)</f>
        <v>4475_11</v>
      </c>
    </row>
    <row r="353" spans="1:11" ht="15" customHeight="1">
      <c r="A353" s="2">
        <v>11060492</v>
      </c>
      <c r="B353" s="2"/>
      <c r="C353" s="2">
        <v>7</v>
      </c>
      <c r="D353" s="2">
        <v>0</v>
      </c>
      <c r="E353" s="2">
        <v>11050493</v>
      </c>
      <c r="F353" s="3">
        <v>0</v>
      </c>
      <c r="H353" s="2">
        <f>VLOOKUP(E353,BezPerson!A:H,7,FALSE)</f>
        <v>0</v>
      </c>
      <c r="I353" s="2" t="str">
        <f>VLOOKUP(E353,BezPerson!$A$4:$H$984,8,FALSE)</f>
        <v>VOR</v>
      </c>
      <c r="J353" s="2" t="str">
        <f t="shared" si="5"/>
        <v/>
      </c>
      <c r="K353" s="2" t="str">
        <f>VLOOKUP(E353,BezPerson!$A:$I,9,FALSE)</f>
        <v>4475_11</v>
      </c>
    </row>
    <row r="354" spans="1:11" ht="15" customHeight="1">
      <c r="A354" s="2">
        <v>11060493</v>
      </c>
      <c r="B354" s="2"/>
      <c r="C354" s="2">
        <v>7</v>
      </c>
      <c r="D354" s="2">
        <v>0</v>
      </c>
      <c r="E354" s="2">
        <v>11050494</v>
      </c>
      <c r="F354" s="3">
        <v>0</v>
      </c>
      <c r="H354" s="2">
        <f>VLOOKUP(E354,BezPerson!A:H,7,FALSE)</f>
        <v>0</v>
      </c>
      <c r="I354" s="2" t="str">
        <f>VLOOKUP(E354,BezPerson!$A$4:$H$984,8,FALSE)</f>
        <v>VOR</v>
      </c>
      <c r="J354" s="2" t="str">
        <f t="shared" si="5"/>
        <v/>
      </c>
      <c r="K354" s="2" t="str">
        <f>VLOOKUP(E354,BezPerson!$A:$I,9,FALSE)</f>
        <v>4475_11</v>
      </c>
    </row>
    <row r="355" spans="1:11" ht="15" customHeight="1">
      <c r="A355" s="2">
        <v>11060494</v>
      </c>
      <c r="B355" s="2"/>
      <c r="C355" s="2">
        <v>7</v>
      </c>
      <c r="D355" s="2">
        <v>0</v>
      </c>
      <c r="E355" s="2">
        <v>11050495</v>
      </c>
      <c r="F355" s="3">
        <v>0</v>
      </c>
      <c r="H355" s="2">
        <f>VLOOKUP(E355,BezPerson!A:H,7,FALSE)</f>
        <v>0</v>
      </c>
      <c r="I355" s="2" t="str">
        <f>VLOOKUP(E355,BezPerson!$A$4:$H$984,8,FALSE)</f>
        <v>VOR</v>
      </c>
      <c r="J355" s="2" t="str">
        <f t="shared" si="5"/>
        <v/>
      </c>
      <c r="K355" s="2" t="str">
        <f>VLOOKUP(E355,BezPerson!$A:$I,9,FALSE)</f>
        <v>4475_11</v>
      </c>
    </row>
    <row r="356" spans="1:11" ht="15" customHeight="1">
      <c r="A356" s="2">
        <v>11060495</v>
      </c>
      <c r="B356" s="2"/>
      <c r="C356" s="2">
        <v>7</v>
      </c>
      <c r="D356" s="2">
        <v>0</v>
      </c>
      <c r="E356" s="2">
        <v>11050496</v>
      </c>
      <c r="F356" s="3">
        <v>0</v>
      </c>
      <c r="H356" s="2">
        <f>VLOOKUP(E356,BezPerson!A:H,7,FALSE)</f>
        <v>0</v>
      </c>
      <c r="I356" s="2" t="str">
        <f>VLOOKUP(E356,BezPerson!$A$4:$H$984,8,FALSE)</f>
        <v>VOR</v>
      </c>
      <c r="J356" s="2" t="str">
        <f t="shared" si="5"/>
        <v/>
      </c>
      <c r="K356" s="2" t="str">
        <f>VLOOKUP(E356,BezPerson!$A:$I,9,FALSE)</f>
        <v>4475_11</v>
      </c>
    </row>
    <row r="357" spans="1:11" ht="15" customHeight="1">
      <c r="A357" s="2">
        <v>11060496</v>
      </c>
      <c r="B357" s="2"/>
      <c r="C357" s="2">
        <v>7</v>
      </c>
      <c r="D357" s="2">
        <v>0</v>
      </c>
      <c r="E357" s="2">
        <v>11050497</v>
      </c>
      <c r="F357" s="3">
        <v>0</v>
      </c>
      <c r="H357" s="2">
        <f>VLOOKUP(E357,BezPerson!A:H,7,FALSE)</f>
        <v>0</v>
      </c>
      <c r="I357" s="2" t="str">
        <f>VLOOKUP(E357,BezPerson!$A$4:$H$984,8,FALSE)</f>
        <v>VOR</v>
      </c>
      <c r="J357" s="2" t="str">
        <f t="shared" si="5"/>
        <v/>
      </c>
      <c r="K357" s="2" t="str">
        <f>VLOOKUP(E357,BezPerson!$A:$I,9,FALSE)</f>
        <v>4475_11</v>
      </c>
    </row>
    <row r="358" spans="1:11" ht="15" customHeight="1">
      <c r="A358" s="2">
        <v>11060497</v>
      </c>
      <c r="B358" s="2"/>
      <c r="C358" s="2">
        <v>7</v>
      </c>
      <c r="D358" s="2">
        <v>0</v>
      </c>
      <c r="E358" s="2">
        <v>11050498</v>
      </c>
      <c r="F358" s="3">
        <v>0</v>
      </c>
      <c r="H358" s="2">
        <f>VLOOKUP(E358,BezPerson!A:H,7,FALSE)</f>
        <v>0</v>
      </c>
      <c r="I358" s="2" t="str">
        <f>VLOOKUP(E358,BezPerson!$A$4:$H$984,8,FALSE)</f>
        <v>VOR</v>
      </c>
      <c r="J358" s="2" t="str">
        <f t="shared" si="5"/>
        <v/>
      </c>
      <c r="K358" s="2" t="str">
        <f>VLOOKUP(E358,BezPerson!$A:$I,9,FALSE)</f>
        <v>4475_11</v>
      </c>
    </row>
    <row r="359" spans="1:11" ht="15" customHeight="1">
      <c r="A359" s="2">
        <v>11060498</v>
      </c>
      <c r="B359" s="2"/>
      <c r="C359" s="2">
        <v>7</v>
      </c>
      <c r="D359" s="2">
        <v>0</v>
      </c>
      <c r="E359" s="2">
        <v>11050499</v>
      </c>
      <c r="F359" s="3">
        <v>0</v>
      </c>
      <c r="H359" s="2">
        <f>VLOOKUP(E359,BezPerson!A:H,7,FALSE)</f>
        <v>0</v>
      </c>
      <c r="I359" s="2" t="str">
        <f>VLOOKUP(E359,BezPerson!$A$4:$H$984,8,FALSE)</f>
        <v>VOR</v>
      </c>
      <c r="J359" s="2" t="str">
        <f t="shared" si="5"/>
        <v/>
      </c>
      <c r="K359" s="2" t="str">
        <f>VLOOKUP(E359,BezPerson!$A:$I,9,FALSE)</f>
        <v>4475_11</v>
      </c>
    </row>
    <row r="360" spans="1:11" ht="15" customHeight="1">
      <c r="A360" s="2">
        <v>11060499</v>
      </c>
      <c r="B360" s="2"/>
      <c r="C360" s="2">
        <v>7</v>
      </c>
      <c r="D360" s="2">
        <v>0</v>
      </c>
      <c r="E360" s="2">
        <v>11050500</v>
      </c>
      <c r="F360" s="3">
        <v>0</v>
      </c>
      <c r="H360" s="2">
        <f>VLOOKUP(E360,BezPerson!A:H,7,FALSE)</f>
        <v>0</v>
      </c>
      <c r="I360" s="2" t="str">
        <f>VLOOKUP(E360,BezPerson!$A$4:$H$984,8,FALSE)</f>
        <v>VOR</v>
      </c>
      <c r="J360" s="2" t="str">
        <f t="shared" si="5"/>
        <v/>
      </c>
      <c r="K360" s="2" t="str">
        <f>VLOOKUP(E360,BezPerson!$A:$I,9,FALSE)</f>
        <v>4475_11</v>
      </c>
    </row>
    <row r="361" spans="1:11" ht="15" customHeight="1">
      <c r="A361" s="2">
        <v>11060500</v>
      </c>
      <c r="B361" s="2"/>
      <c r="C361" s="2">
        <v>7</v>
      </c>
      <c r="D361" s="2">
        <v>0</v>
      </c>
      <c r="E361" s="2">
        <v>11050501</v>
      </c>
      <c r="F361" s="3">
        <v>0</v>
      </c>
      <c r="H361" s="2">
        <f>VLOOKUP(E361,BezPerson!A:H,7,FALSE)</f>
        <v>0</v>
      </c>
      <c r="I361" s="2" t="str">
        <f>VLOOKUP(E361,BezPerson!$A$4:$H$984,8,FALSE)</f>
        <v>VOR</v>
      </c>
      <c r="J361" s="2" t="str">
        <f t="shared" si="5"/>
        <v/>
      </c>
      <c r="K361" s="2" t="str">
        <f>VLOOKUP(E361,BezPerson!$A:$I,9,FALSE)</f>
        <v>4475_11</v>
      </c>
    </row>
    <row r="362" spans="1:11" ht="15" customHeight="1">
      <c r="A362" s="2">
        <v>11060501</v>
      </c>
      <c r="B362" s="2"/>
      <c r="C362" s="2">
        <v>7</v>
      </c>
      <c r="D362" s="2">
        <v>0</v>
      </c>
      <c r="E362" s="2">
        <v>11050502</v>
      </c>
      <c r="F362" s="3">
        <v>0</v>
      </c>
      <c r="H362" s="2">
        <f>VLOOKUP(E362,BezPerson!A:H,7,FALSE)</f>
        <v>0</v>
      </c>
      <c r="I362" s="2" t="str">
        <f>VLOOKUP(E362,BezPerson!$A$4:$H$984,8,FALSE)</f>
        <v>VOR</v>
      </c>
      <c r="J362" s="2" t="str">
        <f t="shared" si="5"/>
        <v/>
      </c>
      <c r="K362" s="2" t="str">
        <f>VLOOKUP(E362,BezPerson!$A:$I,9,FALSE)</f>
        <v>4475_11</v>
      </c>
    </row>
    <row r="363" spans="1:11" ht="15" customHeight="1">
      <c r="A363" s="2">
        <v>11060502</v>
      </c>
      <c r="B363" s="2"/>
      <c r="C363" s="2">
        <v>7</v>
      </c>
      <c r="D363" s="2">
        <v>0</v>
      </c>
      <c r="E363" s="2">
        <v>11050503</v>
      </c>
      <c r="F363" s="3">
        <v>0</v>
      </c>
      <c r="H363" s="2">
        <f>VLOOKUP(E363,BezPerson!A:H,7,FALSE)</f>
        <v>0</v>
      </c>
      <c r="I363" s="2" t="str">
        <f>VLOOKUP(E363,BezPerson!$A$4:$H$984,8,FALSE)</f>
        <v>VOR</v>
      </c>
      <c r="J363" s="2" t="str">
        <f t="shared" si="5"/>
        <v/>
      </c>
      <c r="K363" s="2" t="str">
        <f>VLOOKUP(E363,BezPerson!$A:$I,9,FALSE)</f>
        <v>4475_11</v>
      </c>
    </row>
    <row r="364" spans="1:11" ht="15" customHeight="1">
      <c r="A364" s="2">
        <v>11060503</v>
      </c>
      <c r="B364" s="2"/>
      <c r="C364" s="2">
        <v>7</v>
      </c>
      <c r="D364" s="2">
        <v>0</v>
      </c>
      <c r="E364" s="2">
        <v>11050504</v>
      </c>
      <c r="F364" s="3">
        <v>0</v>
      </c>
      <c r="H364" s="2">
        <f>VLOOKUP(E364,BezPerson!A:H,7,FALSE)</f>
        <v>0</v>
      </c>
      <c r="I364" s="2" t="str">
        <f>VLOOKUP(E364,BezPerson!$A$4:$H$984,8,FALSE)</f>
        <v>VOR</v>
      </c>
      <c r="J364" s="2" t="str">
        <f t="shared" si="5"/>
        <v/>
      </c>
      <c r="K364" s="2" t="str">
        <f>VLOOKUP(E364,BezPerson!$A:$I,9,FALSE)</f>
        <v>4475_11</v>
      </c>
    </row>
    <row r="365" spans="1:11" ht="15" customHeight="1">
      <c r="A365" s="2">
        <v>11060504</v>
      </c>
      <c r="B365" s="2"/>
      <c r="C365" s="2">
        <v>7</v>
      </c>
      <c r="D365" s="2">
        <v>0</v>
      </c>
      <c r="E365" s="2">
        <v>11050505</v>
      </c>
      <c r="F365" s="3">
        <v>0</v>
      </c>
      <c r="H365" s="2">
        <f>VLOOKUP(E365,BezPerson!A:H,7,FALSE)</f>
        <v>0</v>
      </c>
      <c r="I365" s="2" t="str">
        <f>VLOOKUP(E365,BezPerson!$A$4:$H$984,8,FALSE)</f>
        <v>VOR</v>
      </c>
      <c r="J365" s="2" t="str">
        <f t="shared" si="5"/>
        <v/>
      </c>
      <c r="K365" s="2" t="str">
        <f>VLOOKUP(E365,BezPerson!$A:$I,9,FALSE)</f>
        <v>4475_11</v>
      </c>
    </row>
    <row r="366" spans="1:11" ht="15" customHeight="1">
      <c r="A366" s="2">
        <v>11060505</v>
      </c>
      <c r="B366" s="2"/>
      <c r="C366" s="2">
        <v>7</v>
      </c>
      <c r="D366" s="2">
        <v>0</v>
      </c>
      <c r="E366" s="2">
        <v>11050506</v>
      </c>
      <c r="F366" s="3">
        <v>0</v>
      </c>
      <c r="H366" s="2">
        <f>VLOOKUP(E366,BezPerson!A:H,7,FALSE)</f>
        <v>0</v>
      </c>
      <c r="I366" s="2" t="str">
        <f>VLOOKUP(E366,BezPerson!$A$4:$H$984,8,FALSE)</f>
        <v>VOR</v>
      </c>
      <c r="J366" s="2" t="str">
        <f t="shared" si="5"/>
        <v/>
      </c>
      <c r="K366" s="2" t="str">
        <f>VLOOKUP(E366,BezPerson!$A:$I,9,FALSE)</f>
        <v>4475_11</v>
      </c>
    </row>
    <row r="367" spans="1:11" ht="15" customHeight="1">
      <c r="A367" s="2">
        <v>11060506</v>
      </c>
      <c r="B367" s="2"/>
      <c r="C367" s="2">
        <v>7</v>
      </c>
      <c r="D367" s="2">
        <v>0</v>
      </c>
      <c r="E367" s="2">
        <v>11050507</v>
      </c>
      <c r="F367" s="3">
        <v>0</v>
      </c>
      <c r="H367" s="2">
        <f>VLOOKUP(E367,BezPerson!A:H,7,FALSE)</f>
        <v>0</v>
      </c>
      <c r="I367" s="2" t="str">
        <f>VLOOKUP(E367,BezPerson!$A$4:$H$984,8,FALSE)</f>
        <v>VOR</v>
      </c>
      <c r="J367" s="2" t="str">
        <f t="shared" si="5"/>
        <v/>
      </c>
      <c r="K367" s="2" t="str">
        <f>VLOOKUP(E367,BezPerson!$A:$I,9,FALSE)</f>
        <v>4475_11</v>
      </c>
    </row>
    <row r="368" spans="1:11" ht="15" customHeight="1">
      <c r="A368" s="2">
        <v>11060507</v>
      </c>
      <c r="B368" s="2"/>
      <c r="C368" s="2">
        <v>7</v>
      </c>
      <c r="D368" s="2">
        <v>0</v>
      </c>
      <c r="E368" s="2">
        <v>11050508</v>
      </c>
      <c r="F368" s="3">
        <v>0</v>
      </c>
      <c r="H368" s="2">
        <f>VLOOKUP(E368,BezPerson!A:H,7,FALSE)</f>
        <v>0</v>
      </c>
      <c r="I368" s="2" t="str">
        <f>VLOOKUP(E368,BezPerson!$A$4:$H$984,8,FALSE)</f>
        <v>VOR</v>
      </c>
      <c r="J368" s="2" t="str">
        <f t="shared" si="5"/>
        <v/>
      </c>
      <c r="K368" s="2" t="str">
        <f>VLOOKUP(E368,BezPerson!$A:$I,9,FALSE)</f>
        <v>4475_11</v>
      </c>
    </row>
    <row r="369" spans="1:11" ht="15" customHeight="1">
      <c r="A369" s="2">
        <v>11060508</v>
      </c>
      <c r="B369" s="2"/>
      <c r="C369" s="2">
        <v>7</v>
      </c>
      <c r="D369" s="2">
        <v>0</v>
      </c>
      <c r="E369" s="2">
        <v>11050509</v>
      </c>
      <c r="F369" s="3">
        <v>0</v>
      </c>
      <c r="H369" s="2">
        <f>VLOOKUP(E369,BezPerson!A:H,7,FALSE)</f>
        <v>0</v>
      </c>
      <c r="I369" s="2" t="str">
        <f>VLOOKUP(E369,BezPerson!$A$4:$H$984,8,FALSE)</f>
        <v>VOR</v>
      </c>
      <c r="J369" s="2" t="str">
        <f t="shared" si="5"/>
        <v/>
      </c>
      <c r="K369" s="2" t="str">
        <f>VLOOKUP(E369,BezPerson!$A:$I,9,FALSE)</f>
        <v>4475_11</v>
      </c>
    </row>
    <row r="370" spans="1:11" ht="15" customHeight="1">
      <c r="A370" s="2">
        <v>11060509</v>
      </c>
      <c r="B370" s="2"/>
      <c r="C370" s="2">
        <v>7</v>
      </c>
      <c r="D370" s="2">
        <v>0</v>
      </c>
      <c r="E370" s="2">
        <v>11050510</v>
      </c>
      <c r="F370" s="3">
        <v>0</v>
      </c>
      <c r="H370" s="2">
        <f>VLOOKUP(E370,BezPerson!A:H,7,FALSE)</f>
        <v>0</v>
      </c>
      <c r="I370" s="2" t="str">
        <f>VLOOKUP(E370,BezPerson!$A$4:$H$984,8,FALSE)</f>
        <v>VOR</v>
      </c>
      <c r="J370" s="2" t="str">
        <f t="shared" si="5"/>
        <v/>
      </c>
      <c r="K370" s="2" t="str">
        <f>VLOOKUP(E370,BezPerson!$A:$I,9,FALSE)</f>
        <v>4475_11</v>
      </c>
    </row>
    <row r="371" spans="1:11" ht="15" customHeight="1">
      <c r="A371" s="2">
        <v>11060510</v>
      </c>
      <c r="B371" s="2"/>
      <c r="C371" s="2">
        <v>7</v>
      </c>
      <c r="D371" s="2">
        <v>0</v>
      </c>
      <c r="E371" s="2">
        <v>11050511</v>
      </c>
      <c r="F371" s="3">
        <v>0</v>
      </c>
      <c r="H371" s="2">
        <f>VLOOKUP(E371,BezPerson!A:H,7,FALSE)</f>
        <v>0</v>
      </c>
      <c r="I371" s="2" t="str">
        <f>VLOOKUP(E371,BezPerson!$A$4:$H$984,8,FALSE)</f>
        <v>VOR</v>
      </c>
      <c r="J371" s="2" t="str">
        <f t="shared" si="5"/>
        <v/>
      </c>
      <c r="K371" s="2" t="str">
        <f>VLOOKUP(E371,BezPerson!$A:$I,9,FALSE)</f>
        <v>4475_11</v>
      </c>
    </row>
    <row r="372" spans="1:11" ht="15" customHeight="1">
      <c r="A372" s="2">
        <v>11060511</v>
      </c>
      <c r="B372" s="2"/>
      <c r="C372" s="2">
        <v>7</v>
      </c>
      <c r="D372" s="2">
        <v>0</v>
      </c>
      <c r="E372" s="2">
        <v>11050512</v>
      </c>
      <c r="F372" s="3">
        <v>0</v>
      </c>
      <c r="H372" s="2">
        <f>VLOOKUP(E372,BezPerson!A:H,7,FALSE)</f>
        <v>0</v>
      </c>
      <c r="I372" s="2" t="str">
        <f>VLOOKUP(E372,BezPerson!$A$4:$H$984,8,FALSE)</f>
        <v>VOR</v>
      </c>
      <c r="J372" s="2" t="str">
        <f t="shared" si="5"/>
        <v/>
      </c>
      <c r="K372" s="2" t="str">
        <f>VLOOKUP(E372,BezPerson!$A:$I,9,FALSE)</f>
        <v>4475_11</v>
      </c>
    </row>
    <row r="373" spans="1:11" ht="15" customHeight="1">
      <c r="A373" s="2">
        <v>11060512</v>
      </c>
      <c r="B373" s="2"/>
      <c r="C373" s="2">
        <v>7</v>
      </c>
      <c r="D373" s="2">
        <v>0</v>
      </c>
      <c r="E373" s="2">
        <v>11050513</v>
      </c>
      <c r="F373" s="3">
        <v>0</v>
      </c>
      <c r="H373" s="2">
        <f>VLOOKUP(E373,BezPerson!A:H,7,FALSE)</f>
        <v>0</v>
      </c>
      <c r="I373" s="2" t="str">
        <f>VLOOKUP(E373,BezPerson!$A$4:$H$984,8,FALSE)</f>
        <v>VOR</v>
      </c>
      <c r="J373" s="2" t="str">
        <f t="shared" si="5"/>
        <v/>
      </c>
      <c r="K373" s="2" t="str">
        <f>VLOOKUP(E373,BezPerson!$A:$I,9,FALSE)</f>
        <v>4475_11</v>
      </c>
    </row>
    <row r="374" spans="1:11" ht="15" customHeight="1">
      <c r="A374" s="2">
        <v>11060513</v>
      </c>
      <c r="B374" s="2"/>
      <c r="C374" s="2">
        <v>7</v>
      </c>
      <c r="D374" s="2">
        <v>0</v>
      </c>
      <c r="E374" s="2">
        <v>11050514</v>
      </c>
      <c r="F374" s="3">
        <v>0</v>
      </c>
      <c r="H374" s="2">
        <f>VLOOKUP(E374,BezPerson!A:H,7,FALSE)</f>
        <v>0</v>
      </c>
      <c r="I374" s="2" t="str">
        <f>VLOOKUP(E374,BezPerson!$A$4:$H$984,8,FALSE)</f>
        <v>VOR</v>
      </c>
      <c r="J374" s="2" t="str">
        <f t="shared" si="5"/>
        <v/>
      </c>
      <c r="K374" s="2" t="str">
        <f>VLOOKUP(E374,BezPerson!$A:$I,9,FALSE)</f>
        <v>4475_11</v>
      </c>
    </row>
    <row r="375" spans="1:11" ht="15" customHeight="1">
      <c r="A375" s="2">
        <v>11060514</v>
      </c>
      <c r="B375" s="2"/>
      <c r="C375" s="2">
        <v>7</v>
      </c>
      <c r="D375" s="2">
        <v>0</v>
      </c>
      <c r="E375" s="2">
        <v>11050515</v>
      </c>
      <c r="F375" s="3">
        <v>0</v>
      </c>
      <c r="H375" s="2">
        <f>VLOOKUP(E375,BezPerson!A:H,7,FALSE)</f>
        <v>0</v>
      </c>
      <c r="I375" s="2" t="str">
        <f>VLOOKUP(E375,BezPerson!$A$4:$H$984,8,FALSE)</f>
        <v>VOR</v>
      </c>
      <c r="J375" s="2" t="str">
        <f t="shared" si="5"/>
        <v/>
      </c>
      <c r="K375" s="2" t="str">
        <f>VLOOKUP(E375,BezPerson!$A:$I,9,FALSE)</f>
        <v>4475_11</v>
      </c>
    </row>
    <row r="376" spans="1:11" ht="15" customHeight="1">
      <c r="A376" s="2">
        <v>11060515</v>
      </c>
      <c r="B376" s="2"/>
      <c r="C376" s="2">
        <v>7</v>
      </c>
      <c r="D376" s="2">
        <v>0</v>
      </c>
      <c r="E376" s="2">
        <v>11050516</v>
      </c>
      <c r="F376" s="3">
        <v>0</v>
      </c>
      <c r="H376" s="2">
        <f>VLOOKUP(E376,BezPerson!A:H,7,FALSE)</f>
        <v>0</v>
      </c>
      <c r="I376" s="2" t="str">
        <f>VLOOKUP(E376,BezPerson!$A$4:$H$984,8,FALSE)</f>
        <v>VOR</v>
      </c>
      <c r="J376" s="2" t="str">
        <f t="shared" si="5"/>
        <v/>
      </c>
      <c r="K376" s="2" t="str">
        <f>VLOOKUP(E376,BezPerson!$A:$I,9,FALSE)</f>
        <v>4475_11</v>
      </c>
    </row>
    <row r="377" spans="1:11" ht="15" customHeight="1">
      <c r="A377" s="2">
        <v>11060516</v>
      </c>
      <c r="B377" s="2"/>
      <c r="C377" s="2">
        <v>7</v>
      </c>
      <c r="D377" s="2">
        <v>0</v>
      </c>
      <c r="E377" s="2">
        <v>11050517</v>
      </c>
      <c r="F377" s="3">
        <v>0</v>
      </c>
      <c r="H377" s="2">
        <f>VLOOKUP(E377,BezPerson!A:H,7,FALSE)</f>
        <v>0</v>
      </c>
      <c r="I377" s="2" t="str">
        <f>VLOOKUP(E377,BezPerson!$A$4:$H$984,8,FALSE)</f>
        <v>VOR</v>
      </c>
      <c r="J377" s="2" t="str">
        <f t="shared" si="5"/>
        <v/>
      </c>
      <c r="K377" s="2" t="str">
        <f>VLOOKUP(E377,BezPerson!$A:$I,9,FALSE)</f>
        <v>4475_11</v>
      </c>
    </row>
    <row r="378" spans="1:11" ht="15" customHeight="1">
      <c r="A378" s="2">
        <v>11060517</v>
      </c>
      <c r="B378" s="2"/>
      <c r="C378" s="2">
        <v>7</v>
      </c>
      <c r="D378" s="2">
        <v>0</v>
      </c>
      <c r="E378" s="2">
        <v>11050518</v>
      </c>
      <c r="F378" s="3">
        <v>0</v>
      </c>
      <c r="H378" s="2">
        <f>VLOOKUP(E378,BezPerson!A:H,7,FALSE)</f>
        <v>0</v>
      </c>
      <c r="I378" s="2" t="str">
        <f>VLOOKUP(E378,BezPerson!$A$4:$H$984,8,FALSE)</f>
        <v>VOR</v>
      </c>
      <c r="J378" s="2" t="str">
        <f t="shared" si="5"/>
        <v/>
      </c>
      <c r="K378" s="2" t="str">
        <f>VLOOKUP(E378,BezPerson!$A:$I,9,FALSE)</f>
        <v>4475_11</v>
      </c>
    </row>
    <row r="379" spans="1:11" ht="15" customHeight="1">
      <c r="A379" s="2">
        <v>11060518</v>
      </c>
      <c r="B379" s="2"/>
      <c r="C379" s="2">
        <v>7</v>
      </c>
      <c r="D379" s="2">
        <v>0</v>
      </c>
      <c r="E379" s="2">
        <v>11050519</v>
      </c>
      <c r="F379" s="3">
        <v>0</v>
      </c>
      <c r="H379" s="2">
        <f>VLOOKUP(E379,BezPerson!A:H,7,FALSE)</f>
        <v>0</v>
      </c>
      <c r="I379" s="2" t="str">
        <f>VLOOKUP(E379,BezPerson!$A$4:$H$984,8,FALSE)</f>
        <v>VOR</v>
      </c>
      <c r="J379" s="2" t="str">
        <f t="shared" si="5"/>
        <v/>
      </c>
      <c r="K379" s="2" t="str">
        <f>VLOOKUP(E379,BezPerson!$A:$I,9,FALSE)</f>
        <v>4475_11</v>
      </c>
    </row>
    <row r="380" spans="1:11" ht="15" customHeight="1">
      <c r="A380" s="2">
        <v>11060519</v>
      </c>
      <c r="B380" s="2"/>
      <c r="C380" s="2">
        <v>7</v>
      </c>
      <c r="D380" s="2">
        <v>0</v>
      </c>
      <c r="E380" s="2">
        <v>11050520</v>
      </c>
      <c r="F380" s="3">
        <v>0</v>
      </c>
      <c r="H380" s="2">
        <f>VLOOKUP(E380,BezPerson!A:H,7,FALSE)</f>
        <v>0</v>
      </c>
      <c r="I380" s="2" t="str">
        <f>VLOOKUP(E380,BezPerson!$A$4:$H$984,8,FALSE)</f>
        <v>VOR</v>
      </c>
      <c r="J380" s="2" t="str">
        <f t="shared" si="5"/>
        <v/>
      </c>
      <c r="K380" s="2" t="str">
        <f>VLOOKUP(E380,BezPerson!$A:$I,9,FALSE)</f>
        <v>4475_11</v>
      </c>
    </row>
    <row r="381" spans="1:11" ht="15" customHeight="1">
      <c r="A381" s="2">
        <v>11060520</v>
      </c>
      <c r="B381" s="2"/>
      <c r="C381" s="2">
        <v>7</v>
      </c>
      <c r="D381" s="2">
        <v>0</v>
      </c>
      <c r="E381" s="2">
        <v>11050521</v>
      </c>
      <c r="F381" s="3">
        <v>0</v>
      </c>
      <c r="H381" s="2">
        <f>VLOOKUP(E381,BezPerson!A:H,7,FALSE)</f>
        <v>0</v>
      </c>
      <c r="I381" s="2" t="str">
        <f>VLOOKUP(E381,BezPerson!$A$4:$H$984,8,FALSE)</f>
        <v>VOR</v>
      </c>
      <c r="J381" s="2" t="str">
        <f t="shared" si="5"/>
        <v/>
      </c>
      <c r="K381" s="2" t="str">
        <f>VLOOKUP(E381,BezPerson!$A:$I,9,FALSE)</f>
        <v>4475_11</v>
      </c>
    </row>
    <row r="382" spans="1:11" ht="15" customHeight="1">
      <c r="A382" s="2">
        <v>11060521</v>
      </c>
      <c r="B382" s="2"/>
      <c r="C382" s="2">
        <v>7</v>
      </c>
      <c r="D382" s="2">
        <v>0</v>
      </c>
      <c r="E382" s="2">
        <v>11050522</v>
      </c>
      <c r="F382" s="3">
        <v>0</v>
      </c>
      <c r="H382" s="2">
        <f>VLOOKUP(E382,BezPerson!A:H,7,FALSE)</f>
        <v>0</v>
      </c>
      <c r="I382" s="2" t="str">
        <f>VLOOKUP(E382,BezPerson!$A$4:$H$984,8,FALSE)</f>
        <v>VOR</v>
      </c>
      <c r="J382" s="2" t="str">
        <f t="shared" si="5"/>
        <v/>
      </c>
      <c r="K382" s="2" t="str">
        <f>VLOOKUP(E382,BezPerson!$A:$I,9,FALSE)</f>
        <v>4475_11</v>
      </c>
    </row>
    <row r="383" spans="1:11" ht="15" customHeight="1">
      <c r="A383" s="2">
        <v>11060522</v>
      </c>
      <c r="B383" s="2"/>
      <c r="C383" s="2">
        <v>7</v>
      </c>
      <c r="D383" s="2">
        <v>0</v>
      </c>
      <c r="E383" s="2">
        <v>11050523</v>
      </c>
      <c r="F383" s="3">
        <v>0</v>
      </c>
      <c r="H383" s="2">
        <f>VLOOKUP(E383,BezPerson!A:H,7,FALSE)</f>
        <v>0</v>
      </c>
      <c r="I383" s="2" t="str">
        <f>VLOOKUP(E383,BezPerson!$A$4:$H$984,8,FALSE)</f>
        <v>VOR</v>
      </c>
      <c r="J383" s="2" t="str">
        <f t="shared" si="5"/>
        <v/>
      </c>
      <c r="K383" s="2" t="str">
        <f>VLOOKUP(E383,BezPerson!$A:$I,9,FALSE)</f>
        <v>4475_12</v>
      </c>
    </row>
    <row r="384" spans="1:11" ht="15" customHeight="1">
      <c r="A384" s="2">
        <v>11060523</v>
      </c>
      <c r="B384" s="2"/>
      <c r="C384" s="2">
        <v>7</v>
      </c>
      <c r="D384" s="2">
        <v>0</v>
      </c>
      <c r="E384" s="2">
        <v>11050524</v>
      </c>
      <c r="F384" s="3">
        <v>0</v>
      </c>
      <c r="H384" s="2">
        <f>VLOOKUP(E384,BezPerson!A:H,7,FALSE)</f>
        <v>0</v>
      </c>
      <c r="I384" s="2" t="str">
        <f>VLOOKUP(E384,BezPerson!$A$4:$H$984,8,FALSE)</f>
        <v>VOR</v>
      </c>
      <c r="J384" s="2" t="str">
        <f t="shared" si="5"/>
        <v/>
      </c>
      <c r="K384" s="2" t="str">
        <f>VLOOKUP(E384,BezPerson!$A:$I,9,FALSE)</f>
        <v>4475_12</v>
      </c>
    </row>
    <row r="385" spans="1:11" ht="15" customHeight="1">
      <c r="A385" s="2">
        <v>11060524</v>
      </c>
      <c r="B385" s="2"/>
      <c r="C385" s="2">
        <v>7</v>
      </c>
      <c r="D385" s="2">
        <v>0</v>
      </c>
      <c r="E385" s="2">
        <v>11050525</v>
      </c>
      <c r="F385" s="3">
        <v>0</v>
      </c>
      <c r="H385" s="2">
        <f>VLOOKUP(E385,BezPerson!A:H,7,FALSE)</f>
        <v>0</v>
      </c>
      <c r="I385" s="2" t="str">
        <f>VLOOKUP(E385,BezPerson!$A$4:$H$984,8,FALSE)</f>
        <v>VOR</v>
      </c>
      <c r="J385" s="2" t="str">
        <f t="shared" si="5"/>
        <v/>
      </c>
      <c r="K385" s="2" t="str">
        <f>VLOOKUP(E385,BezPerson!$A:$I,9,FALSE)</f>
        <v>4475_12</v>
      </c>
    </row>
    <row r="386" spans="1:11" ht="15" customHeight="1">
      <c r="A386" s="2">
        <v>11060525</v>
      </c>
      <c r="B386" s="2"/>
      <c r="C386" s="2">
        <v>7</v>
      </c>
      <c r="D386" s="2">
        <v>0</v>
      </c>
      <c r="E386" s="2">
        <v>11050526</v>
      </c>
      <c r="F386" s="3">
        <v>0</v>
      </c>
      <c r="H386" s="2">
        <f>VLOOKUP(E386,BezPerson!A:H,7,FALSE)</f>
        <v>0</v>
      </c>
      <c r="I386" s="2" t="str">
        <f>VLOOKUP(E386,BezPerson!$A$4:$H$984,8,FALSE)</f>
        <v>VOR</v>
      </c>
      <c r="J386" s="2" t="str">
        <f t="shared" si="5"/>
        <v/>
      </c>
      <c r="K386" s="2" t="str">
        <f>VLOOKUP(E386,BezPerson!$A:$I,9,FALSE)</f>
        <v>4475_12</v>
      </c>
    </row>
    <row r="387" spans="1:11" ht="15" customHeight="1">
      <c r="A387" s="2">
        <v>11060526</v>
      </c>
      <c r="B387" s="2"/>
      <c r="C387" s="2">
        <v>7</v>
      </c>
      <c r="D387" s="2">
        <v>0</v>
      </c>
      <c r="E387" s="2">
        <v>11050527</v>
      </c>
      <c r="F387" s="3">
        <v>0</v>
      </c>
      <c r="H387" s="2">
        <f>VLOOKUP(E387,BezPerson!A:H,7,FALSE)</f>
        <v>0</v>
      </c>
      <c r="I387" s="2" t="str">
        <f>VLOOKUP(E387,BezPerson!$A$4:$H$984,8,FALSE)</f>
        <v>VOR</v>
      </c>
      <c r="J387" s="2" t="str">
        <f t="shared" si="5"/>
        <v/>
      </c>
      <c r="K387" s="2" t="str">
        <f>VLOOKUP(E387,BezPerson!$A:$I,9,FALSE)</f>
        <v>4475_12</v>
      </c>
    </row>
    <row r="388" spans="1:11" ht="15" customHeight="1">
      <c r="A388" s="2">
        <v>11060527</v>
      </c>
      <c r="B388" s="2"/>
      <c r="C388" s="2">
        <v>7</v>
      </c>
      <c r="D388" s="2">
        <v>0</v>
      </c>
      <c r="E388" s="2">
        <v>11050528</v>
      </c>
      <c r="F388" s="3">
        <v>0</v>
      </c>
      <c r="H388" s="2">
        <f>VLOOKUP(E388,BezPerson!A:H,7,FALSE)</f>
        <v>0</v>
      </c>
      <c r="I388" s="2" t="str">
        <f>VLOOKUP(E388,BezPerson!$A$4:$H$984,8,FALSE)</f>
        <v>VOR</v>
      </c>
      <c r="J388" s="2" t="str">
        <f t="shared" ref="J388:J451" si="6">IFERROR(VLOOKUP(D388,$N$4:$O$25,2,FALSE),"")</f>
        <v/>
      </c>
      <c r="K388" s="2" t="str">
        <f>VLOOKUP(E388,BezPerson!$A:$I,9,FALSE)</f>
        <v>4475_12</v>
      </c>
    </row>
    <row r="389" spans="1:11" ht="15" customHeight="1">
      <c r="A389" s="2">
        <v>11060528</v>
      </c>
      <c r="B389" s="2"/>
      <c r="C389" s="2">
        <v>7</v>
      </c>
      <c r="D389" s="2">
        <v>0</v>
      </c>
      <c r="E389" s="2">
        <v>11050529</v>
      </c>
      <c r="F389" s="3">
        <v>0</v>
      </c>
      <c r="H389" s="2">
        <f>VLOOKUP(E389,BezPerson!A:H,7,FALSE)</f>
        <v>0</v>
      </c>
      <c r="I389" s="2" t="str">
        <f>VLOOKUP(E389,BezPerson!$A$4:$H$984,8,FALSE)</f>
        <v>VOR</v>
      </c>
      <c r="J389" s="2" t="str">
        <f t="shared" si="6"/>
        <v/>
      </c>
      <c r="K389" s="2" t="str">
        <f>VLOOKUP(E389,BezPerson!$A:$I,9,FALSE)</f>
        <v>4475_12</v>
      </c>
    </row>
    <row r="390" spans="1:11" ht="15" customHeight="1">
      <c r="A390" s="2">
        <v>11060529</v>
      </c>
      <c r="B390" s="2"/>
      <c r="C390" s="2">
        <v>7</v>
      </c>
      <c r="D390" s="2">
        <v>0</v>
      </c>
      <c r="E390" s="2">
        <v>11050530</v>
      </c>
      <c r="F390" s="3">
        <v>0</v>
      </c>
      <c r="H390" s="2">
        <f>VLOOKUP(E390,BezPerson!A:H,7,FALSE)</f>
        <v>0</v>
      </c>
      <c r="I390" s="2" t="str">
        <f>VLOOKUP(E390,BezPerson!$A$4:$H$984,8,FALSE)</f>
        <v>VOR</v>
      </c>
      <c r="J390" s="2" t="str">
        <f t="shared" si="6"/>
        <v/>
      </c>
      <c r="K390" s="2" t="str">
        <f>VLOOKUP(E390,BezPerson!$A:$I,9,FALSE)</f>
        <v>4475_12</v>
      </c>
    </row>
    <row r="391" spans="1:11" ht="15" customHeight="1">
      <c r="A391" s="2">
        <v>11060530</v>
      </c>
      <c r="B391" s="2"/>
      <c r="C391" s="2">
        <v>7</v>
      </c>
      <c r="D391" s="2">
        <v>0</v>
      </c>
      <c r="E391" s="2">
        <v>11050531</v>
      </c>
      <c r="F391" s="3">
        <v>0</v>
      </c>
      <c r="H391" s="2">
        <f>VLOOKUP(E391,BezPerson!A:H,7,FALSE)</f>
        <v>0</v>
      </c>
      <c r="I391" s="2" t="str">
        <f>VLOOKUP(E391,BezPerson!$A$4:$H$984,8,FALSE)</f>
        <v>VOR</v>
      </c>
      <c r="J391" s="2" t="str">
        <f t="shared" si="6"/>
        <v/>
      </c>
      <c r="K391" s="2" t="str">
        <f>VLOOKUP(E391,BezPerson!$A:$I,9,FALSE)</f>
        <v>4475_12</v>
      </c>
    </row>
    <row r="392" spans="1:11" ht="15" customHeight="1">
      <c r="A392" s="2">
        <v>11060531</v>
      </c>
      <c r="B392" s="2"/>
      <c r="C392" s="2">
        <v>7</v>
      </c>
      <c r="D392" s="2">
        <v>0</v>
      </c>
      <c r="E392" s="2">
        <v>11050532</v>
      </c>
      <c r="F392" s="3">
        <v>0</v>
      </c>
      <c r="H392" s="2">
        <f>VLOOKUP(E392,BezPerson!A:H,7,FALSE)</f>
        <v>0</v>
      </c>
      <c r="I392" s="2" t="str">
        <f>VLOOKUP(E392,BezPerson!$A$4:$H$984,8,FALSE)</f>
        <v>VOR</v>
      </c>
      <c r="J392" s="2" t="str">
        <f t="shared" si="6"/>
        <v/>
      </c>
      <c r="K392" s="2" t="str">
        <f>VLOOKUP(E392,BezPerson!$A:$I,9,FALSE)</f>
        <v>4475_12</v>
      </c>
    </row>
    <row r="393" spans="1:11" ht="15" customHeight="1">
      <c r="A393" s="2">
        <v>11060532</v>
      </c>
      <c r="B393" s="2"/>
      <c r="C393" s="2">
        <v>7</v>
      </c>
      <c r="D393" s="2">
        <v>0</v>
      </c>
      <c r="E393" s="2">
        <v>11050533</v>
      </c>
      <c r="F393" s="3">
        <v>0</v>
      </c>
      <c r="H393" s="2">
        <f>VLOOKUP(E393,BezPerson!A:H,7,FALSE)</f>
        <v>0</v>
      </c>
      <c r="I393" s="2" t="str">
        <f>VLOOKUP(E393,BezPerson!$A$4:$H$984,8,FALSE)</f>
        <v>VOR</v>
      </c>
      <c r="J393" s="2" t="str">
        <f t="shared" si="6"/>
        <v/>
      </c>
      <c r="K393" s="2" t="str">
        <f>VLOOKUP(E393,BezPerson!$A:$I,9,FALSE)</f>
        <v>4475_12</v>
      </c>
    </row>
    <row r="394" spans="1:11" ht="15" customHeight="1">
      <c r="A394" s="2">
        <v>11060533</v>
      </c>
      <c r="B394" s="2"/>
      <c r="C394" s="2">
        <v>7</v>
      </c>
      <c r="D394" s="2">
        <v>0</v>
      </c>
      <c r="E394" s="2">
        <v>11050534</v>
      </c>
      <c r="F394" s="3">
        <v>0</v>
      </c>
      <c r="H394" s="2">
        <f>VLOOKUP(E394,BezPerson!A:H,7,FALSE)</f>
        <v>0</v>
      </c>
      <c r="I394" s="2" t="str">
        <f>VLOOKUP(E394,BezPerson!$A$4:$H$984,8,FALSE)</f>
        <v>VOR</v>
      </c>
      <c r="J394" s="2" t="str">
        <f t="shared" si="6"/>
        <v/>
      </c>
      <c r="K394" s="2" t="str">
        <f>VLOOKUP(E394,BezPerson!$A:$I,9,FALSE)</f>
        <v>4475_12</v>
      </c>
    </row>
    <row r="395" spans="1:11" ht="15" customHeight="1">
      <c r="A395" s="2">
        <v>11060534</v>
      </c>
      <c r="B395" s="2"/>
      <c r="C395" s="2">
        <v>7</v>
      </c>
      <c r="D395" s="2">
        <v>0</v>
      </c>
      <c r="E395" s="2">
        <v>11050535</v>
      </c>
      <c r="F395" s="3">
        <v>0</v>
      </c>
      <c r="H395" s="2">
        <f>VLOOKUP(E395,BezPerson!A:H,7,FALSE)</f>
        <v>0</v>
      </c>
      <c r="I395" s="2" t="str">
        <f>VLOOKUP(E395,BezPerson!$A$4:$H$984,8,FALSE)</f>
        <v>VOR</v>
      </c>
      <c r="J395" s="2" t="str">
        <f t="shared" si="6"/>
        <v/>
      </c>
      <c r="K395" s="2" t="str">
        <f>VLOOKUP(E395,BezPerson!$A:$I,9,FALSE)</f>
        <v>4475_12</v>
      </c>
    </row>
    <row r="396" spans="1:11" ht="15" customHeight="1">
      <c r="A396" s="2">
        <v>11060535</v>
      </c>
      <c r="B396" s="2"/>
      <c r="C396" s="2">
        <v>7</v>
      </c>
      <c r="D396" s="2">
        <v>0</v>
      </c>
      <c r="E396" s="2">
        <v>11050536</v>
      </c>
      <c r="F396" s="3">
        <v>0</v>
      </c>
      <c r="H396" s="2">
        <f>VLOOKUP(E396,BezPerson!A:H,7,FALSE)</f>
        <v>0</v>
      </c>
      <c r="I396" s="2" t="str">
        <f>VLOOKUP(E396,BezPerson!$A$4:$H$984,8,FALSE)</f>
        <v>VOR</v>
      </c>
      <c r="J396" s="2" t="str">
        <f t="shared" si="6"/>
        <v/>
      </c>
      <c r="K396" s="2" t="str">
        <f>VLOOKUP(E396,BezPerson!$A:$I,9,FALSE)</f>
        <v>4475_12</v>
      </c>
    </row>
    <row r="397" spans="1:11" ht="15" customHeight="1">
      <c r="A397" s="2">
        <v>11060536</v>
      </c>
      <c r="B397" s="2"/>
      <c r="C397" s="2">
        <v>7</v>
      </c>
      <c r="D397" s="2">
        <v>0</v>
      </c>
      <c r="E397" s="2">
        <v>11050537</v>
      </c>
      <c r="F397" s="3">
        <v>0</v>
      </c>
      <c r="H397" s="2">
        <f>VLOOKUP(E397,BezPerson!A:H,7,FALSE)</f>
        <v>0</v>
      </c>
      <c r="I397" s="2" t="str">
        <f>VLOOKUP(E397,BezPerson!$A$4:$H$984,8,FALSE)</f>
        <v>VOR</v>
      </c>
      <c r="J397" s="2" t="str">
        <f t="shared" si="6"/>
        <v/>
      </c>
      <c r="K397" s="2" t="str">
        <f>VLOOKUP(E397,BezPerson!$A:$I,9,FALSE)</f>
        <v>4475_12</v>
      </c>
    </row>
    <row r="398" spans="1:11" ht="15" customHeight="1">
      <c r="A398" s="2">
        <v>11060537</v>
      </c>
      <c r="B398" s="2"/>
      <c r="C398" s="2">
        <v>7</v>
      </c>
      <c r="D398" s="2">
        <v>0</v>
      </c>
      <c r="E398" s="2">
        <v>11050538</v>
      </c>
      <c r="F398" s="3">
        <v>0</v>
      </c>
      <c r="H398" s="2">
        <f>VLOOKUP(E398,BezPerson!A:H,7,FALSE)</f>
        <v>0</v>
      </c>
      <c r="I398" s="2" t="str">
        <f>VLOOKUP(E398,BezPerson!$A$4:$H$984,8,FALSE)</f>
        <v>VOR</v>
      </c>
      <c r="J398" s="2" t="str">
        <f t="shared" si="6"/>
        <v/>
      </c>
      <c r="K398" s="2" t="str">
        <f>VLOOKUP(E398,BezPerson!$A:$I,9,FALSE)</f>
        <v>4475_12</v>
      </c>
    </row>
    <row r="399" spans="1:11" ht="15" customHeight="1">
      <c r="A399" s="2">
        <v>11060538</v>
      </c>
      <c r="B399" s="2"/>
      <c r="C399" s="2">
        <v>7</v>
      </c>
      <c r="D399" s="2">
        <v>0</v>
      </c>
      <c r="E399" s="2">
        <v>11050539</v>
      </c>
      <c r="F399" s="3">
        <v>0</v>
      </c>
      <c r="H399" s="2">
        <f>VLOOKUP(E399,BezPerson!A:H,7,FALSE)</f>
        <v>0</v>
      </c>
      <c r="I399" s="2" t="str">
        <f>VLOOKUP(E399,BezPerson!$A$4:$H$984,8,FALSE)</f>
        <v>VOR</v>
      </c>
      <c r="J399" s="2" t="str">
        <f t="shared" si="6"/>
        <v/>
      </c>
      <c r="K399" s="2" t="str">
        <f>VLOOKUP(E399,BezPerson!$A:$I,9,FALSE)</f>
        <v>4475_12</v>
      </c>
    </row>
    <row r="400" spans="1:11" ht="15" customHeight="1">
      <c r="A400" s="2">
        <v>11060539</v>
      </c>
      <c r="B400" s="2"/>
      <c r="C400" s="2">
        <v>7</v>
      </c>
      <c r="D400" s="2">
        <v>0</v>
      </c>
      <c r="E400" s="2">
        <v>11050540</v>
      </c>
      <c r="F400" s="3">
        <v>0</v>
      </c>
      <c r="H400" s="2">
        <f>VLOOKUP(E400,BezPerson!A:H,7,FALSE)</f>
        <v>0</v>
      </c>
      <c r="I400" s="2" t="str">
        <f>VLOOKUP(E400,BezPerson!$A$4:$H$984,8,FALSE)</f>
        <v>VOR</v>
      </c>
      <c r="J400" s="2" t="str">
        <f t="shared" si="6"/>
        <v/>
      </c>
      <c r="K400" s="2" t="str">
        <f>VLOOKUP(E400,BezPerson!$A:$I,9,FALSE)</f>
        <v>4475_12</v>
      </c>
    </row>
    <row r="401" spans="1:11" ht="15" customHeight="1">
      <c r="A401" s="2">
        <v>11060540</v>
      </c>
      <c r="B401" s="2"/>
      <c r="C401" s="2">
        <v>7</v>
      </c>
      <c r="D401" s="2">
        <v>0</v>
      </c>
      <c r="E401" s="2">
        <v>11050541</v>
      </c>
      <c r="F401" s="3">
        <v>0</v>
      </c>
      <c r="H401" s="2">
        <f>VLOOKUP(E401,BezPerson!A:H,7,FALSE)</f>
        <v>0</v>
      </c>
      <c r="I401" s="2" t="str">
        <f>VLOOKUP(E401,BezPerson!$A$4:$H$984,8,FALSE)</f>
        <v>VOR</v>
      </c>
      <c r="J401" s="2" t="str">
        <f t="shared" si="6"/>
        <v/>
      </c>
      <c r="K401" s="2" t="str">
        <f>VLOOKUP(E401,BezPerson!$A:$I,9,FALSE)</f>
        <v>4475_12</v>
      </c>
    </row>
    <row r="402" spans="1:11" ht="15" customHeight="1">
      <c r="A402" s="2">
        <v>11060541</v>
      </c>
      <c r="B402" s="2"/>
      <c r="C402" s="2">
        <v>7</v>
      </c>
      <c r="D402" s="2">
        <v>0</v>
      </c>
      <c r="E402" s="2">
        <v>11050542</v>
      </c>
      <c r="F402" s="3">
        <v>0</v>
      </c>
      <c r="H402" s="2">
        <f>VLOOKUP(E402,BezPerson!A:H,7,FALSE)</f>
        <v>0</v>
      </c>
      <c r="I402" s="2" t="str">
        <f>VLOOKUP(E402,BezPerson!$A$4:$H$984,8,FALSE)</f>
        <v>VOR</v>
      </c>
      <c r="J402" s="2" t="str">
        <f t="shared" si="6"/>
        <v/>
      </c>
      <c r="K402" s="2" t="str">
        <f>VLOOKUP(E402,BezPerson!$A:$I,9,FALSE)</f>
        <v>4475_12</v>
      </c>
    </row>
    <row r="403" spans="1:11" ht="15" customHeight="1">
      <c r="A403" s="2">
        <v>11060542</v>
      </c>
      <c r="B403" s="2"/>
      <c r="C403" s="2">
        <v>7</v>
      </c>
      <c r="D403" s="2">
        <v>0</v>
      </c>
      <c r="E403" s="2">
        <v>11050543</v>
      </c>
      <c r="F403" s="3">
        <v>0</v>
      </c>
      <c r="H403" s="2">
        <f>VLOOKUP(E403,BezPerson!A:H,7,FALSE)</f>
        <v>0</v>
      </c>
      <c r="I403" s="2" t="str">
        <f>VLOOKUP(E403,BezPerson!$A$4:$H$984,8,FALSE)</f>
        <v>VOR</v>
      </c>
      <c r="J403" s="2" t="str">
        <f t="shared" si="6"/>
        <v/>
      </c>
      <c r="K403" s="2" t="str">
        <f>VLOOKUP(E403,BezPerson!$A:$I,9,FALSE)</f>
        <v>4475_12</v>
      </c>
    </row>
    <row r="404" spans="1:11" ht="15" customHeight="1">
      <c r="A404" s="2">
        <v>11060543</v>
      </c>
      <c r="B404" s="2"/>
      <c r="C404" s="2">
        <v>7</v>
      </c>
      <c r="D404" s="2">
        <v>0</v>
      </c>
      <c r="E404" s="2">
        <v>11050544</v>
      </c>
      <c r="F404" s="3">
        <v>0</v>
      </c>
      <c r="H404" s="2">
        <f>VLOOKUP(E404,BezPerson!A:H,7,FALSE)</f>
        <v>0</v>
      </c>
      <c r="I404" s="2" t="str">
        <f>VLOOKUP(E404,BezPerson!$A$4:$H$984,8,FALSE)</f>
        <v>VOR</v>
      </c>
      <c r="J404" s="2" t="str">
        <f t="shared" si="6"/>
        <v/>
      </c>
      <c r="K404" s="2" t="str">
        <f>VLOOKUP(E404,BezPerson!$A:$I,9,FALSE)</f>
        <v>4475_12</v>
      </c>
    </row>
    <row r="405" spans="1:11" ht="15" customHeight="1">
      <c r="A405" s="2">
        <v>11060544</v>
      </c>
      <c r="B405" s="2"/>
      <c r="C405" s="2">
        <v>7</v>
      </c>
      <c r="D405" s="2">
        <v>0</v>
      </c>
      <c r="E405" s="2">
        <v>11050545</v>
      </c>
      <c r="F405" s="3">
        <v>0</v>
      </c>
      <c r="H405" s="2">
        <f>VLOOKUP(E405,BezPerson!A:H,7,FALSE)</f>
        <v>0</v>
      </c>
      <c r="I405" s="2" t="str">
        <f>VLOOKUP(E405,BezPerson!$A$4:$H$984,8,FALSE)</f>
        <v>VOR</v>
      </c>
      <c r="J405" s="2" t="str">
        <f t="shared" si="6"/>
        <v/>
      </c>
      <c r="K405" s="2" t="str">
        <f>VLOOKUP(E405,BezPerson!$A:$I,9,FALSE)</f>
        <v>4475_12</v>
      </c>
    </row>
    <row r="406" spans="1:11" ht="15" customHeight="1">
      <c r="A406" s="2">
        <v>11060545</v>
      </c>
      <c r="B406" s="2"/>
      <c r="C406" s="2">
        <v>7</v>
      </c>
      <c r="D406" s="2">
        <v>0</v>
      </c>
      <c r="E406" s="2">
        <v>11050546</v>
      </c>
      <c r="F406" s="3">
        <v>0</v>
      </c>
      <c r="H406" s="2">
        <f>VLOOKUP(E406,BezPerson!A:H,7,FALSE)</f>
        <v>0</v>
      </c>
      <c r="I406" s="2" t="str">
        <f>VLOOKUP(E406,BezPerson!$A$4:$H$984,8,FALSE)</f>
        <v>VOR</v>
      </c>
      <c r="J406" s="2" t="str">
        <f t="shared" si="6"/>
        <v/>
      </c>
      <c r="K406" s="2" t="str">
        <f>VLOOKUP(E406,BezPerson!$A:$I,9,FALSE)</f>
        <v>4475_12</v>
      </c>
    </row>
    <row r="407" spans="1:11" ht="15" customHeight="1">
      <c r="A407" s="2">
        <v>11060546</v>
      </c>
      <c r="B407" s="2"/>
      <c r="C407" s="2">
        <v>7</v>
      </c>
      <c r="D407" s="2">
        <v>0</v>
      </c>
      <c r="E407" s="2">
        <v>11050547</v>
      </c>
      <c r="F407" s="3">
        <v>0</v>
      </c>
      <c r="H407" s="2">
        <f>VLOOKUP(E407,BezPerson!A:H,7,FALSE)</f>
        <v>0</v>
      </c>
      <c r="I407" s="2" t="str">
        <f>VLOOKUP(E407,BezPerson!$A$4:$H$984,8,FALSE)</f>
        <v>VOR</v>
      </c>
      <c r="J407" s="2" t="str">
        <f t="shared" si="6"/>
        <v/>
      </c>
      <c r="K407" s="2" t="str">
        <f>VLOOKUP(E407,BezPerson!$A:$I,9,FALSE)</f>
        <v>4475_12</v>
      </c>
    </row>
    <row r="408" spans="1:11" ht="15" customHeight="1">
      <c r="A408" s="2">
        <v>11060547</v>
      </c>
      <c r="B408" s="2"/>
      <c r="C408" s="2">
        <v>7</v>
      </c>
      <c r="D408" s="2">
        <v>0</v>
      </c>
      <c r="E408" s="2">
        <v>11050548</v>
      </c>
      <c r="F408" s="3">
        <v>0</v>
      </c>
      <c r="H408" s="2">
        <f>VLOOKUP(E408,BezPerson!A:H,7,FALSE)</f>
        <v>0</v>
      </c>
      <c r="I408" s="2" t="str">
        <f>VLOOKUP(E408,BezPerson!$A$4:$H$984,8,FALSE)</f>
        <v>VOR</v>
      </c>
      <c r="J408" s="2" t="str">
        <f t="shared" si="6"/>
        <v/>
      </c>
      <c r="K408" s="2" t="str">
        <f>VLOOKUP(E408,BezPerson!$A:$I,9,FALSE)</f>
        <v>4475_12</v>
      </c>
    </row>
    <row r="409" spans="1:11" ht="15" customHeight="1">
      <c r="A409" s="2">
        <v>11060548</v>
      </c>
      <c r="B409" s="2"/>
      <c r="C409" s="2">
        <v>7</v>
      </c>
      <c r="D409" s="2">
        <v>0</v>
      </c>
      <c r="E409" s="2">
        <v>11050549</v>
      </c>
      <c r="F409" s="3">
        <v>0</v>
      </c>
      <c r="H409" s="2">
        <f>VLOOKUP(E409,BezPerson!A:H,7,FALSE)</f>
        <v>0</v>
      </c>
      <c r="I409" s="2" t="str">
        <f>VLOOKUP(E409,BezPerson!$A$4:$H$984,8,FALSE)</f>
        <v>VOR</v>
      </c>
      <c r="J409" s="2" t="str">
        <f t="shared" si="6"/>
        <v/>
      </c>
      <c r="K409" s="2" t="str">
        <f>VLOOKUP(E409,BezPerson!$A:$I,9,FALSE)</f>
        <v>4475_12</v>
      </c>
    </row>
    <row r="410" spans="1:11" ht="15" customHeight="1">
      <c r="A410" s="2">
        <v>11060549</v>
      </c>
      <c r="B410" s="2"/>
      <c r="C410" s="2">
        <v>7</v>
      </c>
      <c r="D410" s="2">
        <v>0</v>
      </c>
      <c r="E410" s="2">
        <v>11050550</v>
      </c>
      <c r="F410" s="3">
        <v>0</v>
      </c>
      <c r="H410" s="2">
        <f>VLOOKUP(E410,BezPerson!A:H,7,FALSE)</f>
        <v>0</v>
      </c>
      <c r="I410" s="2" t="str">
        <f>VLOOKUP(E410,BezPerson!$A$4:$H$984,8,FALSE)</f>
        <v>VOR</v>
      </c>
      <c r="J410" s="2" t="str">
        <f t="shared" si="6"/>
        <v/>
      </c>
      <c r="K410" s="2" t="str">
        <f>VLOOKUP(E410,BezPerson!$A:$I,9,FALSE)</f>
        <v>4475_12</v>
      </c>
    </row>
    <row r="411" spans="1:11" ht="15" customHeight="1">
      <c r="A411" s="2">
        <v>11060550</v>
      </c>
      <c r="B411" s="2"/>
      <c r="C411" s="2">
        <v>7</v>
      </c>
      <c r="D411" s="2">
        <v>0</v>
      </c>
      <c r="E411" s="2">
        <v>11050551</v>
      </c>
      <c r="F411" s="3">
        <v>0</v>
      </c>
      <c r="H411" s="2">
        <f>VLOOKUP(E411,BezPerson!A:H,7,FALSE)</f>
        <v>0</v>
      </c>
      <c r="I411" s="2" t="str">
        <f>VLOOKUP(E411,BezPerson!$A$4:$H$984,8,FALSE)</f>
        <v>VOR</v>
      </c>
      <c r="J411" s="2" t="str">
        <f t="shared" si="6"/>
        <v/>
      </c>
      <c r="K411" s="2" t="str">
        <f>VLOOKUP(E411,BezPerson!$A:$I,9,FALSE)</f>
        <v>4475_12</v>
      </c>
    </row>
    <row r="412" spans="1:11" ht="15" customHeight="1">
      <c r="A412" s="2">
        <v>11060551</v>
      </c>
      <c r="B412" s="2"/>
      <c r="C412" s="2">
        <v>7</v>
      </c>
      <c r="D412" s="2">
        <v>0</v>
      </c>
      <c r="E412" s="2">
        <v>11050552</v>
      </c>
      <c r="F412" s="3">
        <v>0</v>
      </c>
      <c r="H412" s="2">
        <f>VLOOKUP(E412,BezPerson!A:H,7,FALSE)</f>
        <v>0</v>
      </c>
      <c r="I412" s="2" t="str">
        <f>VLOOKUP(E412,BezPerson!$A$4:$H$984,8,FALSE)</f>
        <v>VOR</v>
      </c>
      <c r="J412" s="2" t="str">
        <f t="shared" si="6"/>
        <v/>
      </c>
      <c r="K412" s="2" t="str">
        <f>VLOOKUP(E412,BezPerson!$A:$I,9,FALSE)</f>
        <v>4475_12</v>
      </c>
    </row>
    <row r="413" spans="1:11" ht="15" customHeight="1">
      <c r="A413" s="2">
        <v>11060552</v>
      </c>
      <c r="B413" s="2"/>
      <c r="C413" s="2">
        <v>7</v>
      </c>
      <c r="D413" s="2">
        <v>0</v>
      </c>
      <c r="E413" s="2">
        <v>11050553</v>
      </c>
      <c r="F413" s="3">
        <v>0</v>
      </c>
      <c r="H413" s="2">
        <f>VLOOKUP(E413,BezPerson!A:H,7,FALSE)</f>
        <v>0</v>
      </c>
      <c r="I413" s="2" t="str">
        <f>VLOOKUP(E413,BezPerson!$A$4:$H$984,8,FALSE)</f>
        <v>VOR</v>
      </c>
      <c r="J413" s="2" t="str">
        <f t="shared" si="6"/>
        <v/>
      </c>
      <c r="K413" s="2" t="str">
        <f>VLOOKUP(E413,BezPerson!$A:$I,9,FALSE)</f>
        <v>4475_12</v>
      </c>
    </row>
    <row r="414" spans="1:11" ht="15" customHeight="1">
      <c r="A414" s="2">
        <v>11060553</v>
      </c>
      <c r="B414" s="2"/>
      <c r="C414" s="2">
        <v>7</v>
      </c>
      <c r="D414" s="2">
        <v>0</v>
      </c>
      <c r="E414" s="2">
        <v>11050554</v>
      </c>
      <c r="F414" s="3">
        <v>0</v>
      </c>
      <c r="H414" s="2">
        <f>VLOOKUP(E414,BezPerson!A:H,7,FALSE)</f>
        <v>0</v>
      </c>
      <c r="I414" s="2" t="str">
        <f>VLOOKUP(E414,BezPerson!$A$4:$H$984,8,FALSE)</f>
        <v>VOR</v>
      </c>
      <c r="J414" s="2" t="str">
        <f t="shared" si="6"/>
        <v/>
      </c>
      <c r="K414" s="2" t="str">
        <f>VLOOKUP(E414,BezPerson!$A:$I,9,FALSE)</f>
        <v>4475_12</v>
      </c>
    </row>
    <row r="415" spans="1:11" ht="15" customHeight="1">
      <c r="A415" s="2">
        <v>11060554</v>
      </c>
      <c r="B415" s="2"/>
      <c r="C415" s="2">
        <v>7</v>
      </c>
      <c r="D415" s="2">
        <v>0</v>
      </c>
      <c r="E415" s="2">
        <v>11050555</v>
      </c>
      <c r="F415" s="3">
        <v>0</v>
      </c>
      <c r="H415" s="2">
        <f>VLOOKUP(E415,BezPerson!A:H,7,FALSE)</f>
        <v>0</v>
      </c>
      <c r="I415" s="2" t="str">
        <f>VLOOKUP(E415,BezPerson!$A$4:$H$984,8,FALSE)</f>
        <v>VOR</v>
      </c>
      <c r="J415" s="2" t="str">
        <f t="shared" si="6"/>
        <v/>
      </c>
      <c r="K415" s="2" t="str">
        <f>VLOOKUP(E415,BezPerson!$A:$I,9,FALSE)</f>
        <v>4475_12</v>
      </c>
    </row>
    <row r="416" spans="1:11" ht="15" customHeight="1">
      <c r="A416" s="2">
        <v>11060555</v>
      </c>
      <c r="B416" s="2"/>
      <c r="C416" s="2">
        <v>7</v>
      </c>
      <c r="D416" s="2">
        <v>0</v>
      </c>
      <c r="E416" s="2">
        <v>11050556</v>
      </c>
      <c r="F416" s="3">
        <v>0</v>
      </c>
      <c r="H416" s="2">
        <f>VLOOKUP(E416,BezPerson!A:H,7,FALSE)</f>
        <v>0</v>
      </c>
      <c r="I416" s="2" t="str">
        <f>VLOOKUP(E416,BezPerson!$A$4:$H$984,8,FALSE)</f>
        <v>VOR</v>
      </c>
      <c r="J416" s="2" t="str">
        <f t="shared" si="6"/>
        <v/>
      </c>
      <c r="K416" s="2" t="str">
        <f>VLOOKUP(E416,BezPerson!$A:$I,9,FALSE)</f>
        <v>4475_12</v>
      </c>
    </row>
    <row r="417" spans="1:11" ht="15" customHeight="1">
      <c r="A417" s="2">
        <v>11060556</v>
      </c>
      <c r="B417" s="2"/>
      <c r="C417" s="2">
        <v>7</v>
      </c>
      <c r="D417" s="2">
        <v>0</v>
      </c>
      <c r="E417" s="2">
        <v>11050557</v>
      </c>
      <c r="F417" s="3">
        <v>0</v>
      </c>
      <c r="H417" s="2">
        <f>VLOOKUP(E417,BezPerson!A:H,7,FALSE)</f>
        <v>0</v>
      </c>
      <c r="I417" s="2" t="str">
        <f>VLOOKUP(E417,BezPerson!$A$4:$H$984,8,FALSE)</f>
        <v>VOR</v>
      </c>
      <c r="J417" s="2" t="str">
        <f t="shared" si="6"/>
        <v/>
      </c>
      <c r="K417" s="2" t="str">
        <f>VLOOKUP(E417,BezPerson!$A:$I,9,FALSE)</f>
        <v>4475_12</v>
      </c>
    </row>
    <row r="418" spans="1:11" ht="15" customHeight="1">
      <c r="A418" s="2">
        <v>11060557</v>
      </c>
      <c r="B418" s="2"/>
      <c r="C418" s="2">
        <v>7</v>
      </c>
      <c r="D418" s="2">
        <v>0</v>
      </c>
      <c r="E418" s="2">
        <v>11050558</v>
      </c>
      <c r="F418" s="3">
        <v>0</v>
      </c>
      <c r="H418" s="2">
        <f>VLOOKUP(E418,BezPerson!A:H,7,FALSE)</f>
        <v>0</v>
      </c>
      <c r="I418" s="2" t="str">
        <f>VLOOKUP(E418,BezPerson!$A$4:$H$984,8,FALSE)</f>
        <v>VOR</v>
      </c>
      <c r="J418" s="2" t="str">
        <f t="shared" si="6"/>
        <v/>
      </c>
      <c r="K418" s="2" t="str">
        <f>VLOOKUP(E418,BezPerson!$A:$I,9,FALSE)</f>
        <v>4475_12</v>
      </c>
    </row>
    <row r="419" spans="1:11" ht="15" customHeight="1">
      <c r="A419" s="2">
        <v>11060558</v>
      </c>
      <c r="B419" s="2"/>
      <c r="C419" s="2">
        <v>7</v>
      </c>
      <c r="D419" s="2">
        <v>0</v>
      </c>
      <c r="E419" s="2">
        <v>11050559</v>
      </c>
      <c r="F419" s="3">
        <v>0</v>
      </c>
      <c r="H419" s="2">
        <f>VLOOKUP(E419,BezPerson!A:H,7,FALSE)</f>
        <v>0</v>
      </c>
      <c r="I419" s="2" t="str">
        <f>VLOOKUP(E419,BezPerson!$A$4:$H$984,8,FALSE)</f>
        <v>VOR</v>
      </c>
      <c r="J419" s="2" t="str">
        <f t="shared" si="6"/>
        <v/>
      </c>
      <c r="K419" s="2" t="str">
        <f>VLOOKUP(E419,BezPerson!$A:$I,9,FALSE)</f>
        <v>4475_12</v>
      </c>
    </row>
    <row r="420" spans="1:11" ht="15" customHeight="1">
      <c r="A420" s="2">
        <v>11060559</v>
      </c>
      <c r="B420" s="2"/>
      <c r="C420" s="2">
        <v>7</v>
      </c>
      <c r="D420" s="2">
        <v>0</v>
      </c>
      <c r="E420" s="2">
        <v>11050560</v>
      </c>
      <c r="F420" s="3">
        <v>0</v>
      </c>
      <c r="H420" s="2">
        <f>VLOOKUP(E420,BezPerson!A:H,7,FALSE)</f>
        <v>0</v>
      </c>
      <c r="I420" s="2" t="str">
        <f>VLOOKUP(E420,BezPerson!$A$4:$H$984,8,FALSE)</f>
        <v>VOR</v>
      </c>
      <c r="J420" s="2" t="str">
        <f t="shared" si="6"/>
        <v/>
      </c>
      <c r="K420" s="2" t="str">
        <f>VLOOKUP(E420,BezPerson!$A:$I,9,FALSE)</f>
        <v>4475_12</v>
      </c>
    </row>
    <row r="421" spans="1:11" ht="15" customHeight="1">
      <c r="A421" s="2">
        <v>11060560</v>
      </c>
      <c r="B421" s="2"/>
      <c r="C421" s="2">
        <v>7</v>
      </c>
      <c r="D421" s="2">
        <v>0</v>
      </c>
      <c r="E421" s="2">
        <v>11050561</v>
      </c>
      <c r="F421" s="3">
        <v>0</v>
      </c>
      <c r="H421" s="2">
        <f>VLOOKUP(E421,BezPerson!A:H,7,FALSE)</f>
        <v>0</v>
      </c>
      <c r="I421" s="2" t="str">
        <f>VLOOKUP(E421,BezPerson!$A$4:$H$984,8,FALSE)</f>
        <v>VOR</v>
      </c>
      <c r="J421" s="2" t="str">
        <f t="shared" si="6"/>
        <v/>
      </c>
      <c r="K421" s="2" t="str">
        <f>VLOOKUP(E421,BezPerson!$A:$I,9,FALSE)</f>
        <v>4475_12</v>
      </c>
    </row>
    <row r="422" spans="1:11" ht="15" customHeight="1">
      <c r="A422" s="2">
        <v>11060561</v>
      </c>
      <c r="B422" s="2"/>
      <c r="C422" s="2">
        <v>7</v>
      </c>
      <c r="D422" s="2">
        <v>0</v>
      </c>
      <c r="E422" s="2">
        <v>11050562</v>
      </c>
      <c r="F422" s="3">
        <v>0</v>
      </c>
      <c r="H422" s="2">
        <f>VLOOKUP(E422,BezPerson!A:H,7,FALSE)</f>
        <v>0</v>
      </c>
      <c r="I422" s="2" t="str">
        <f>VLOOKUP(E422,BezPerson!$A$4:$H$984,8,FALSE)</f>
        <v>VOR</v>
      </c>
      <c r="J422" s="2" t="str">
        <f t="shared" si="6"/>
        <v/>
      </c>
      <c r="K422" s="2" t="str">
        <f>VLOOKUP(E422,BezPerson!$A:$I,9,FALSE)</f>
        <v>4475_12</v>
      </c>
    </row>
    <row r="423" spans="1:11" ht="15" customHeight="1">
      <c r="A423" s="2">
        <v>11060562</v>
      </c>
      <c r="B423" s="2"/>
      <c r="C423" s="2">
        <v>7</v>
      </c>
      <c r="D423" s="2">
        <v>0</v>
      </c>
      <c r="E423" s="2">
        <v>11050563</v>
      </c>
      <c r="F423" s="3">
        <v>0</v>
      </c>
      <c r="H423" s="2">
        <f>VLOOKUP(E423,BezPerson!A:H,7,FALSE)</f>
        <v>0</v>
      </c>
      <c r="I423" s="2" t="str">
        <f>VLOOKUP(E423,BezPerson!$A$4:$H$984,8,FALSE)</f>
        <v>VOR</v>
      </c>
      <c r="J423" s="2" t="str">
        <f t="shared" si="6"/>
        <v/>
      </c>
      <c r="K423" s="2" t="str">
        <f>VLOOKUP(E423,BezPerson!$A:$I,9,FALSE)</f>
        <v>4475_12</v>
      </c>
    </row>
    <row r="424" spans="1:11" ht="15" customHeight="1">
      <c r="A424" s="2">
        <v>11060563</v>
      </c>
      <c r="B424" s="2"/>
      <c r="C424" s="2">
        <v>7</v>
      </c>
      <c r="D424" s="2">
        <v>0</v>
      </c>
      <c r="E424" s="2">
        <v>11050564</v>
      </c>
      <c r="F424" s="3">
        <v>0</v>
      </c>
      <c r="H424" s="2">
        <f>VLOOKUP(E424,BezPerson!A:H,7,FALSE)</f>
        <v>0</v>
      </c>
      <c r="I424" s="2" t="str">
        <f>VLOOKUP(E424,BezPerson!$A$4:$H$984,8,FALSE)</f>
        <v>VOR</v>
      </c>
      <c r="J424" s="2" t="str">
        <f t="shared" si="6"/>
        <v/>
      </c>
      <c r="K424" s="2" t="str">
        <f>VLOOKUP(E424,BezPerson!$A:$I,9,FALSE)</f>
        <v>4475_12</v>
      </c>
    </row>
    <row r="425" spans="1:11" ht="15" customHeight="1">
      <c r="A425" s="2">
        <v>11060564</v>
      </c>
      <c r="B425" s="2"/>
      <c r="C425" s="2">
        <v>7</v>
      </c>
      <c r="D425" s="2">
        <v>0</v>
      </c>
      <c r="E425" s="2">
        <v>11050565</v>
      </c>
      <c r="F425" s="3">
        <v>0</v>
      </c>
      <c r="H425" s="2">
        <f>VLOOKUP(E425,BezPerson!A:H,7,FALSE)</f>
        <v>0</v>
      </c>
      <c r="I425" s="2" t="str">
        <f>VLOOKUP(E425,BezPerson!$A$4:$H$984,8,FALSE)</f>
        <v>VOR</v>
      </c>
      <c r="J425" s="2" t="str">
        <f t="shared" si="6"/>
        <v/>
      </c>
      <c r="K425" s="2" t="str">
        <f>VLOOKUP(E425,BezPerson!$A:$I,9,FALSE)</f>
        <v>4475_12</v>
      </c>
    </row>
    <row r="426" spans="1:11" ht="15" customHeight="1">
      <c r="A426" s="2">
        <v>11060565</v>
      </c>
      <c r="B426" s="2"/>
      <c r="C426" s="2">
        <v>7</v>
      </c>
      <c r="D426" s="2">
        <v>0</v>
      </c>
      <c r="E426" s="2">
        <v>11050566</v>
      </c>
      <c r="F426" s="3">
        <v>0</v>
      </c>
      <c r="H426" s="2">
        <f>VLOOKUP(E426,BezPerson!A:H,7,FALSE)</f>
        <v>0</v>
      </c>
      <c r="I426" s="2" t="str">
        <f>VLOOKUP(E426,BezPerson!$A$4:$H$984,8,FALSE)</f>
        <v>VOR</v>
      </c>
      <c r="J426" s="2" t="str">
        <f t="shared" si="6"/>
        <v/>
      </c>
      <c r="K426" s="2" t="str">
        <f>VLOOKUP(E426,BezPerson!$A:$I,9,FALSE)</f>
        <v>4475_12</v>
      </c>
    </row>
    <row r="427" spans="1:11" ht="15" customHeight="1">
      <c r="A427" s="2">
        <v>11060566</v>
      </c>
      <c r="B427" s="2"/>
      <c r="C427" s="2">
        <v>7</v>
      </c>
      <c r="D427" s="2">
        <v>0</v>
      </c>
      <c r="E427" s="2">
        <v>11050567</v>
      </c>
      <c r="F427" s="3">
        <v>0</v>
      </c>
      <c r="H427" s="2">
        <f>VLOOKUP(E427,BezPerson!A:H,7,FALSE)</f>
        <v>0</v>
      </c>
      <c r="I427" s="2" t="str">
        <f>VLOOKUP(E427,BezPerson!$A$4:$H$984,8,FALSE)</f>
        <v>VOR</v>
      </c>
      <c r="J427" s="2" t="str">
        <f t="shared" si="6"/>
        <v/>
      </c>
      <c r="K427" s="2" t="str">
        <f>VLOOKUP(E427,BezPerson!$A:$I,9,FALSE)</f>
        <v>4475_12</v>
      </c>
    </row>
    <row r="428" spans="1:11" ht="15" customHeight="1">
      <c r="A428" s="2">
        <v>11060567</v>
      </c>
      <c r="B428" s="2"/>
      <c r="C428" s="2">
        <v>3</v>
      </c>
      <c r="D428" s="2">
        <v>0</v>
      </c>
      <c r="E428" s="2">
        <v>11050568</v>
      </c>
      <c r="F428" s="3">
        <v>0</v>
      </c>
      <c r="H428" s="2" t="str">
        <f>VLOOKUP(E428,BezPerson!A:H,7,FALSE)</f>
        <v>2543_1</v>
      </c>
      <c r="I428" s="2" t="str">
        <f>VLOOKUP(E428,BezPerson!$A$4:$H$984,8,FALSE)</f>
        <v>EIN I</v>
      </c>
      <c r="J428" s="2" t="str">
        <f t="shared" si="6"/>
        <v/>
      </c>
      <c r="K428" s="2" t="str">
        <f>VLOOKUP(E428,BezPerson!$A:$I,9,FALSE)</f>
        <v>2543_1</v>
      </c>
    </row>
    <row r="429" spans="1:11" ht="15" customHeight="1">
      <c r="A429" s="2">
        <v>11060570</v>
      </c>
      <c r="B429" s="2"/>
      <c r="C429" s="2">
        <v>3</v>
      </c>
      <c r="D429" s="2">
        <v>0</v>
      </c>
      <c r="E429" s="2">
        <v>11050571</v>
      </c>
      <c r="F429" s="3">
        <v>0</v>
      </c>
      <c r="H429" s="2" t="str">
        <f>VLOOKUP(E429,BezPerson!A:H,7,FALSE)</f>
        <v>2543_2</v>
      </c>
      <c r="I429" s="2" t="str">
        <f>VLOOKUP(E429,BezPerson!$A$4:$H$984,8,FALSE)</f>
        <v>EIN I</v>
      </c>
      <c r="J429" s="2" t="str">
        <f t="shared" si="6"/>
        <v/>
      </c>
      <c r="K429" s="2" t="str">
        <f>VLOOKUP(E429,BezPerson!$A:$I,9,FALSE)</f>
        <v>2543_2</v>
      </c>
    </row>
    <row r="430" spans="1:11" ht="15" customHeight="1">
      <c r="A430" s="2">
        <v>11060571</v>
      </c>
      <c r="B430" s="2"/>
      <c r="C430" s="2">
        <v>7</v>
      </c>
      <c r="D430" s="2">
        <v>0</v>
      </c>
      <c r="E430" s="2">
        <v>11050572</v>
      </c>
      <c r="F430" s="3">
        <v>0</v>
      </c>
      <c r="H430" s="2" t="str">
        <f>VLOOKUP(E430,BezPerson!A:H,7,FALSE)</f>
        <v>1526_1</v>
      </c>
      <c r="I430" s="2" t="str">
        <f>VLOOKUP(E430,BezPerson!$A$4:$H$984,8,FALSE)</f>
        <v>EIN I</v>
      </c>
      <c r="J430" s="2" t="str">
        <f t="shared" si="6"/>
        <v/>
      </c>
      <c r="K430" s="2" t="str">
        <f>VLOOKUP(E430,BezPerson!$A:$I,9,FALSE)</f>
        <v>1526_1</v>
      </c>
    </row>
    <row r="431" spans="1:11" ht="15" customHeight="1">
      <c r="A431" s="2">
        <v>11060572</v>
      </c>
      <c r="B431" s="2"/>
      <c r="C431" s="2">
        <v>7</v>
      </c>
      <c r="D431" s="2">
        <v>0</v>
      </c>
      <c r="E431" s="2">
        <v>11050573</v>
      </c>
      <c r="F431" s="3">
        <v>0</v>
      </c>
      <c r="H431" s="2" t="str">
        <f>VLOOKUP(E431,BezPerson!A:H,7,FALSE)</f>
        <v>701_1</v>
      </c>
      <c r="I431" s="2" t="str">
        <f>VLOOKUP(E431,BezPerson!$A$4:$H$984,8,FALSE)</f>
        <v>EIN I</v>
      </c>
      <c r="J431" s="2" t="str">
        <f t="shared" si="6"/>
        <v/>
      </c>
      <c r="K431" s="2" t="str">
        <f>VLOOKUP(E431,BezPerson!$A:$I,9,FALSE)</f>
        <v>701_1</v>
      </c>
    </row>
    <row r="432" spans="1:11" ht="15" customHeight="1">
      <c r="A432" s="2">
        <v>11060573</v>
      </c>
      <c r="B432" s="2"/>
      <c r="C432" s="2">
        <v>7</v>
      </c>
      <c r="D432" s="2">
        <v>0</v>
      </c>
      <c r="E432" s="2">
        <v>11050574</v>
      </c>
      <c r="F432" s="3">
        <v>0</v>
      </c>
      <c r="H432" s="2" t="str">
        <f>VLOOKUP(E432,BezPerson!A:H,7,FALSE)</f>
        <v>3708_1</v>
      </c>
      <c r="I432" s="2" t="str">
        <f>VLOOKUP(E432,BezPerson!$A$4:$H$984,8,FALSE)</f>
        <v>EIN II</v>
      </c>
      <c r="J432" s="2" t="str">
        <f t="shared" si="6"/>
        <v/>
      </c>
      <c r="K432" s="2" t="str">
        <f>VLOOKUP(E432,BezPerson!$A:$I,9,FALSE)</f>
        <v>3708_1</v>
      </c>
    </row>
    <row r="433" spans="1:11" ht="15" customHeight="1">
      <c r="A433" s="2">
        <v>11060577</v>
      </c>
      <c r="B433" s="2"/>
      <c r="C433" s="2">
        <v>7</v>
      </c>
      <c r="D433" s="2">
        <v>0</v>
      </c>
      <c r="E433" s="2">
        <v>11050578</v>
      </c>
      <c r="F433" s="3">
        <v>0</v>
      </c>
      <c r="H433" s="2" t="str">
        <f>VLOOKUP(E433,BezPerson!A:H,7,FALSE)</f>
        <v>2552_1</v>
      </c>
      <c r="I433" s="2" t="str">
        <f>VLOOKUP(E433,BezPerson!$A$4:$H$984,8,FALSE)</f>
        <v>EIN II</v>
      </c>
      <c r="J433" s="2" t="str">
        <f t="shared" si="6"/>
        <v/>
      </c>
      <c r="K433" s="2" t="str">
        <f>VLOOKUP(E433,BezPerson!$A:$I,9,FALSE)</f>
        <v>2552_1</v>
      </c>
    </row>
    <row r="434" spans="1:11" ht="15" customHeight="1">
      <c r="A434" s="2">
        <v>11060579</v>
      </c>
      <c r="B434" s="2"/>
      <c r="C434" s="2">
        <v>7</v>
      </c>
      <c r="D434" s="2">
        <v>0</v>
      </c>
      <c r="E434" s="2">
        <v>11050580</v>
      </c>
      <c r="F434" s="3">
        <v>0</v>
      </c>
      <c r="H434" s="2" t="str">
        <f>VLOOKUP(E434,BezPerson!A:H,7,FALSE)</f>
        <v>2552_2</v>
      </c>
      <c r="I434" s="2" t="str">
        <f>VLOOKUP(E434,BezPerson!$A$4:$H$984,8,FALSE)</f>
        <v>EIN II</v>
      </c>
      <c r="J434" s="2" t="str">
        <f t="shared" si="6"/>
        <v/>
      </c>
      <c r="K434" s="2" t="str">
        <f>VLOOKUP(E434,BezPerson!$A:$I,9,FALSE)</f>
        <v>2552_2</v>
      </c>
    </row>
    <row r="435" spans="1:11" ht="15" customHeight="1">
      <c r="A435" s="2">
        <v>11060581</v>
      </c>
      <c r="B435" s="2"/>
      <c r="C435" s="2">
        <v>3</v>
      </c>
      <c r="D435" s="2">
        <v>0</v>
      </c>
      <c r="E435" s="2">
        <v>11050582</v>
      </c>
      <c r="F435" s="3">
        <v>0</v>
      </c>
      <c r="H435" s="2" t="str">
        <f>VLOOKUP(E435,BezPerson!A:H,7,FALSE)</f>
        <v>2543_3</v>
      </c>
      <c r="I435" s="2" t="str">
        <f>VLOOKUP(E435,BezPerson!$A$4:$H$984,8,FALSE)</f>
        <v>EIN I</v>
      </c>
      <c r="J435" s="2" t="str">
        <f t="shared" si="6"/>
        <v/>
      </c>
      <c r="K435" s="2" t="str">
        <f>VLOOKUP(E435,BezPerson!$A:$I,9,FALSE)</f>
        <v>2543_3</v>
      </c>
    </row>
    <row r="436" spans="1:11" ht="15" customHeight="1">
      <c r="A436" s="2">
        <v>11060584</v>
      </c>
      <c r="B436" s="2"/>
      <c r="C436" s="2">
        <v>3</v>
      </c>
      <c r="D436" s="2">
        <v>0</v>
      </c>
      <c r="E436" s="2">
        <v>11050585</v>
      </c>
      <c r="F436" s="3">
        <v>0</v>
      </c>
      <c r="H436" s="2" t="str">
        <f>VLOOKUP(E436,BezPerson!A:H,7,FALSE)</f>
        <v>2543_4</v>
      </c>
      <c r="I436" s="2" t="str">
        <f>VLOOKUP(E436,BezPerson!$A$4:$H$984,8,FALSE)</f>
        <v>EIN I</v>
      </c>
      <c r="J436" s="2" t="str">
        <f t="shared" si="6"/>
        <v/>
      </c>
      <c r="K436" s="2" t="str">
        <f>VLOOKUP(E436,BezPerson!$A:$I,9,FALSE)</f>
        <v>2543_4</v>
      </c>
    </row>
    <row r="437" spans="1:11" ht="15" customHeight="1">
      <c r="A437" s="2">
        <v>11060587</v>
      </c>
      <c r="B437" s="2"/>
      <c r="C437" s="2">
        <v>3</v>
      </c>
      <c r="D437" s="2">
        <v>0</v>
      </c>
      <c r="E437" s="2">
        <v>11050588</v>
      </c>
      <c r="F437" s="3">
        <v>0</v>
      </c>
      <c r="H437" s="2" t="str">
        <f>VLOOKUP(E437,BezPerson!A:H,7,FALSE)</f>
        <v>2543_5</v>
      </c>
      <c r="I437" s="2" t="str">
        <f>VLOOKUP(E437,BezPerson!$A$4:$H$984,8,FALSE)</f>
        <v>EIN I</v>
      </c>
      <c r="J437" s="2" t="str">
        <f t="shared" si="6"/>
        <v/>
      </c>
      <c r="K437" s="2" t="str">
        <f>VLOOKUP(E437,BezPerson!$A:$I,9,FALSE)</f>
        <v>2543_5</v>
      </c>
    </row>
    <row r="438" spans="1:11" ht="15" customHeight="1">
      <c r="A438" s="2">
        <v>11060588</v>
      </c>
      <c r="B438" s="2"/>
      <c r="C438" s="2">
        <v>7</v>
      </c>
      <c r="D438" s="2">
        <v>0</v>
      </c>
      <c r="E438" s="2">
        <v>11050589</v>
      </c>
      <c r="F438" s="3">
        <v>0</v>
      </c>
      <c r="H438" s="2" t="str">
        <f>VLOOKUP(E438,BezPerson!A:H,7,FALSE)</f>
        <v>2543_1</v>
      </c>
      <c r="I438" s="2" t="str">
        <f>VLOOKUP(E438,BezPerson!$A$4:$H$984,8,FALSE)</f>
        <v>EIN I</v>
      </c>
      <c r="J438" s="2" t="str">
        <f t="shared" si="6"/>
        <v/>
      </c>
      <c r="K438" s="2" t="str">
        <f>VLOOKUP(E438,BezPerson!$A:$I,9,FALSE)</f>
        <v>2543_1</v>
      </c>
    </row>
    <row r="439" spans="1:11" ht="15" customHeight="1">
      <c r="A439" s="2">
        <v>11060589</v>
      </c>
      <c r="B439" s="2"/>
      <c r="C439" s="2">
        <v>7</v>
      </c>
      <c r="D439" s="2">
        <v>0</v>
      </c>
      <c r="E439" s="2">
        <v>11050590</v>
      </c>
      <c r="F439" s="3">
        <v>0</v>
      </c>
      <c r="H439" s="2" t="str">
        <f>VLOOKUP(E439,BezPerson!A:H,7,FALSE)</f>
        <v>2543_2</v>
      </c>
      <c r="I439" s="2" t="str">
        <f>VLOOKUP(E439,BezPerson!$A$4:$H$984,8,FALSE)</f>
        <v>EIN I</v>
      </c>
      <c r="J439" s="2" t="str">
        <f t="shared" si="6"/>
        <v/>
      </c>
      <c r="K439" s="2" t="str">
        <f>VLOOKUP(E439,BezPerson!$A:$I,9,FALSE)</f>
        <v>2543_2</v>
      </c>
    </row>
    <row r="440" spans="1:11" ht="15" customHeight="1">
      <c r="A440" s="2">
        <v>11060590</v>
      </c>
      <c r="B440" s="2"/>
      <c r="C440" s="2">
        <v>7</v>
      </c>
      <c r="D440" s="2">
        <v>0</v>
      </c>
      <c r="E440" s="2">
        <v>11050591</v>
      </c>
      <c r="F440" s="3">
        <v>0</v>
      </c>
      <c r="H440" s="2" t="str">
        <f>VLOOKUP(E440,BezPerson!A:H,7,FALSE)</f>
        <v>2543_3</v>
      </c>
      <c r="I440" s="2" t="str">
        <f>VLOOKUP(E440,BezPerson!$A$4:$H$984,8,FALSE)</f>
        <v>EIN I</v>
      </c>
      <c r="J440" s="2" t="str">
        <f t="shared" si="6"/>
        <v/>
      </c>
      <c r="K440" s="2" t="str">
        <f>VLOOKUP(E440,BezPerson!$A:$I,9,FALSE)</f>
        <v>2543_3</v>
      </c>
    </row>
    <row r="441" spans="1:11" ht="15" customHeight="1">
      <c r="A441" s="2">
        <v>11060591</v>
      </c>
      <c r="B441" s="2"/>
      <c r="C441" s="2">
        <v>7</v>
      </c>
      <c r="D441" s="2">
        <v>0</v>
      </c>
      <c r="E441" s="2">
        <v>11050592</v>
      </c>
      <c r="F441" s="3">
        <v>0</v>
      </c>
      <c r="H441" s="2" t="str">
        <f>VLOOKUP(E441,BezPerson!A:H,7,FALSE)</f>
        <v>2543_4</v>
      </c>
      <c r="I441" s="2" t="str">
        <f>VLOOKUP(E441,BezPerson!$A$4:$H$984,8,FALSE)</f>
        <v>EIN I</v>
      </c>
      <c r="J441" s="2" t="str">
        <f t="shared" si="6"/>
        <v/>
      </c>
      <c r="K441" s="2" t="str">
        <f>VLOOKUP(E441,BezPerson!$A:$I,9,FALSE)</f>
        <v>2543_4</v>
      </c>
    </row>
    <row r="442" spans="1:11" ht="15" customHeight="1">
      <c r="A442" s="2">
        <v>11060592</v>
      </c>
      <c r="B442" s="2"/>
      <c r="C442" s="2">
        <v>7</v>
      </c>
      <c r="D442" s="2">
        <v>0</v>
      </c>
      <c r="E442" s="2">
        <v>11050593</v>
      </c>
      <c r="F442" s="3">
        <v>0</v>
      </c>
      <c r="H442" s="2" t="str">
        <f>VLOOKUP(E442,BezPerson!A:H,7,FALSE)</f>
        <v>2543_5</v>
      </c>
      <c r="I442" s="2" t="str">
        <f>VLOOKUP(E442,BezPerson!$A$4:$H$984,8,FALSE)</f>
        <v>EIN I</v>
      </c>
      <c r="J442" s="2" t="str">
        <f t="shared" si="6"/>
        <v/>
      </c>
      <c r="K442" s="2" t="str">
        <f>VLOOKUP(E442,BezPerson!$A:$I,9,FALSE)</f>
        <v>2543_5</v>
      </c>
    </row>
    <row r="443" spans="1:11" ht="15" customHeight="1">
      <c r="A443" s="2">
        <v>11060593</v>
      </c>
      <c r="B443" s="2"/>
      <c r="C443" s="2">
        <v>7</v>
      </c>
      <c r="D443" s="2">
        <v>0</v>
      </c>
      <c r="E443" s="2">
        <v>11050594</v>
      </c>
      <c r="F443" s="3">
        <v>0</v>
      </c>
      <c r="H443" s="2" t="str">
        <f>VLOOKUP(E443,BezPerson!A:H,7,FALSE)</f>
        <v>3707_1</v>
      </c>
      <c r="I443" s="2" t="str">
        <f>VLOOKUP(E443,BezPerson!$A$4:$H$984,8,FALSE)</f>
        <v>EIN II</v>
      </c>
      <c r="J443" s="2" t="str">
        <f t="shared" si="6"/>
        <v/>
      </c>
      <c r="K443" s="2" t="str">
        <f>VLOOKUP(E443,BezPerson!$A:$I,9,FALSE)</f>
        <v>3707_1</v>
      </c>
    </row>
    <row r="444" spans="1:11" ht="15" customHeight="1">
      <c r="A444" s="2">
        <v>11060594</v>
      </c>
      <c r="B444" s="2"/>
      <c r="C444" s="2">
        <v>7</v>
      </c>
      <c r="D444" s="2">
        <v>0</v>
      </c>
      <c r="E444" s="2">
        <v>11050595</v>
      </c>
      <c r="F444" s="3">
        <v>0</v>
      </c>
      <c r="H444" s="2" t="str">
        <f>VLOOKUP(E444,BezPerson!A:H,7,FALSE)</f>
        <v>3707_2</v>
      </c>
      <c r="I444" s="2" t="str">
        <f>VLOOKUP(E444,BezPerson!$A$4:$H$984,8,FALSE)</f>
        <v>EIN II</v>
      </c>
      <c r="J444" s="2" t="str">
        <f t="shared" si="6"/>
        <v/>
      </c>
      <c r="K444" s="2" t="str">
        <f>VLOOKUP(E444,BezPerson!$A:$I,9,FALSE)</f>
        <v>3707_2</v>
      </c>
    </row>
    <row r="445" spans="1:11" ht="15" customHeight="1">
      <c r="A445" s="2">
        <v>11060595</v>
      </c>
      <c r="B445" s="2"/>
      <c r="C445" s="2">
        <v>7</v>
      </c>
      <c r="D445" s="2">
        <v>0</v>
      </c>
      <c r="E445" s="2">
        <v>11050596</v>
      </c>
      <c r="F445" s="3">
        <v>0</v>
      </c>
      <c r="H445" s="2" t="str">
        <f>VLOOKUP(E445,BezPerson!A:H,7,FALSE)</f>
        <v>3708_2</v>
      </c>
      <c r="I445" s="2" t="str">
        <f>VLOOKUP(E445,BezPerson!$A$4:$H$984,8,FALSE)</f>
        <v>EIN II</v>
      </c>
      <c r="J445" s="2" t="str">
        <f t="shared" si="6"/>
        <v/>
      </c>
      <c r="K445" s="2" t="str">
        <f>VLOOKUP(E445,BezPerson!$A:$I,9,FALSE)</f>
        <v>3708_2</v>
      </c>
    </row>
    <row r="446" spans="1:11" ht="15" customHeight="1">
      <c r="A446" s="2">
        <v>11060596</v>
      </c>
      <c r="B446" s="2"/>
      <c r="C446" s="2">
        <v>1</v>
      </c>
      <c r="D446" s="2">
        <v>0</v>
      </c>
      <c r="E446" s="2">
        <v>11050597</v>
      </c>
      <c r="F446" s="3">
        <v>0</v>
      </c>
      <c r="H446" s="2">
        <f>VLOOKUP(E446,BezPerson!A:H,7,FALSE)</f>
        <v>0</v>
      </c>
      <c r="I446" s="2" t="str">
        <f>VLOOKUP(E446,BezPerson!$A$4:$H$984,8,FALSE)</f>
        <v>VOR</v>
      </c>
      <c r="J446" s="2" t="str">
        <f t="shared" si="6"/>
        <v/>
      </c>
      <c r="K446" s="2" t="str">
        <f>VLOOKUP(E446,BezPerson!$A:$I,9,FALSE)</f>
        <v>2819_p1_IT3</v>
      </c>
    </row>
    <row r="447" spans="1:11" ht="15" customHeight="1">
      <c r="A447" s="2">
        <v>11060597</v>
      </c>
      <c r="B447" s="2"/>
      <c r="C447" s="2">
        <v>7</v>
      </c>
      <c r="D447" s="2">
        <v>0</v>
      </c>
      <c r="E447" s="2">
        <v>11050598</v>
      </c>
      <c r="F447" s="3">
        <v>0</v>
      </c>
      <c r="H447" s="2" t="str">
        <f>VLOOKUP(E447,BezPerson!A:H,7,FALSE)</f>
        <v>3707_3</v>
      </c>
      <c r="I447" s="2" t="str">
        <f>VLOOKUP(E447,BezPerson!$A$4:$H$984,8,FALSE)</f>
        <v>EIN II</v>
      </c>
      <c r="J447" s="2" t="str">
        <f t="shared" si="6"/>
        <v/>
      </c>
      <c r="K447" s="2" t="str">
        <f>VLOOKUP(E447,BezPerson!$A:$I,9,FALSE)</f>
        <v>3708_2</v>
      </c>
    </row>
    <row r="448" spans="1:11" ht="15" customHeight="1">
      <c r="A448" s="2">
        <v>11060598</v>
      </c>
      <c r="B448" s="2"/>
      <c r="C448" s="2">
        <v>7</v>
      </c>
      <c r="D448" s="2">
        <v>0</v>
      </c>
      <c r="E448" s="2">
        <v>11050599</v>
      </c>
      <c r="F448" s="3">
        <v>0</v>
      </c>
      <c r="H448" s="2" t="str">
        <f>VLOOKUP(E448,BezPerson!A:H,7,FALSE)</f>
        <v>4484_1</v>
      </c>
      <c r="I448" s="2" t="str">
        <f>VLOOKUP(E448,BezPerson!$A$4:$H$984,8,FALSE)</f>
        <v>EIN II</v>
      </c>
      <c r="J448" s="2" t="str">
        <f t="shared" si="6"/>
        <v/>
      </c>
      <c r="K448" s="2" t="str">
        <f>VLOOKUP(E448,BezPerson!$A:$I,9,FALSE)</f>
        <v>3708_2</v>
      </c>
    </row>
    <row r="449" spans="1:11" ht="15" customHeight="1">
      <c r="A449" s="2">
        <v>11060599</v>
      </c>
      <c r="B449" s="2"/>
      <c r="C449" s="2">
        <v>7</v>
      </c>
      <c r="D449" s="2">
        <v>0</v>
      </c>
      <c r="E449" s="2">
        <v>11050600</v>
      </c>
      <c r="F449" s="3">
        <v>0</v>
      </c>
      <c r="H449" s="2" t="str">
        <f>VLOOKUP(E449,BezPerson!A:H,7,FALSE)</f>
        <v>4484_2</v>
      </c>
      <c r="I449" s="2" t="str">
        <f>VLOOKUP(E449,BezPerson!$A$4:$H$984,8,FALSE)</f>
        <v>EIN II</v>
      </c>
      <c r="J449" s="2" t="str">
        <f t="shared" si="6"/>
        <v/>
      </c>
      <c r="K449" s="2" t="str">
        <f>VLOOKUP(E449,BezPerson!$A:$I,9,FALSE)</f>
        <v>3708_2</v>
      </c>
    </row>
    <row r="450" spans="1:11" ht="15" customHeight="1">
      <c r="A450" s="2">
        <v>11060600</v>
      </c>
      <c r="B450" s="2"/>
      <c r="C450" s="2">
        <v>7</v>
      </c>
      <c r="D450" s="2">
        <v>0</v>
      </c>
      <c r="E450" s="2">
        <v>11050601</v>
      </c>
      <c r="F450" s="3">
        <v>0</v>
      </c>
      <c r="H450" s="2" t="str">
        <f>VLOOKUP(E450,BezPerson!A:H,7,FALSE)</f>
        <v>4484_3</v>
      </c>
      <c r="I450" s="2" t="str">
        <f>VLOOKUP(E450,BezPerson!$A$4:$H$984,8,FALSE)</f>
        <v>EIN II</v>
      </c>
      <c r="J450" s="2" t="str">
        <f t="shared" si="6"/>
        <v/>
      </c>
      <c r="K450" s="2" t="str">
        <f>VLOOKUP(E450,BezPerson!$A:$I,9,FALSE)</f>
        <v>3708_2</v>
      </c>
    </row>
    <row r="451" spans="1:11" ht="15" customHeight="1">
      <c r="A451" s="2">
        <v>11060601</v>
      </c>
      <c r="B451" s="2"/>
      <c r="C451" s="2">
        <v>7</v>
      </c>
      <c r="D451" s="2">
        <v>0</v>
      </c>
      <c r="E451" s="2">
        <v>11050602</v>
      </c>
      <c r="F451" s="3">
        <v>0</v>
      </c>
      <c r="H451" s="2" t="str">
        <f>VLOOKUP(E451,BezPerson!A:H,7,FALSE)</f>
        <v>4484_4</v>
      </c>
      <c r="I451" s="2" t="str">
        <f>VLOOKUP(E451,BezPerson!$A$4:$H$984,8,FALSE)</f>
        <v>EIN II</v>
      </c>
      <c r="J451" s="2" t="str">
        <f t="shared" si="6"/>
        <v/>
      </c>
      <c r="K451" s="2" t="str">
        <f>VLOOKUP(E451,BezPerson!$A:$I,9,FALSE)</f>
        <v>3708_2</v>
      </c>
    </row>
    <row r="452" spans="1:11" ht="15" customHeight="1">
      <c r="A452" s="2">
        <v>11060602</v>
      </c>
      <c r="B452" s="2"/>
      <c r="C452" s="2">
        <v>7</v>
      </c>
      <c r="D452" s="2">
        <v>0</v>
      </c>
      <c r="E452" s="2">
        <v>11050603</v>
      </c>
      <c r="F452" s="3">
        <v>0</v>
      </c>
      <c r="H452" s="2" t="str">
        <f>VLOOKUP(E452,BezPerson!A:H,7,FALSE)</f>
        <v>3706_1</v>
      </c>
      <c r="I452" s="2" t="str">
        <f>VLOOKUP(E452,BezPerson!$A$4:$H$984,8,FALSE)</f>
        <v>EIN II</v>
      </c>
      <c r="J452" s="2" t="str">
        <f t="shared" ref="J452:J478" si="7">IFERROR(VLOOKUP(D452,$N$4:$O$25,2,FALSE),"")</f>
        <v/>
      </c>
      <c r="K452" s="2" t="str">
        <f>VLOOKUP(E452,BezPerson!$A:$I,9,FALSE)</f>
        <v>3708_2</v>
      </c>
    </row>
    <row r="453" spans="1:11" ht="15" customHeight="1">
      <c r="A453" s="2">
        <v>11060603</v>
      </c>
      <c r="B453" s="2"/>
      <c r="C453" s="2">
        <v>7</v>
      </c>
      <c r="D453" s="2">
        <v>0</v>
      </c>
      <c r="E453" s="2">
        <v>11050604</v>
      </c>
      <c r="F453" s="3">
        <v>0</v>
      </c>
      <c r="H453" s="2" t="str">
        <f>VLOOKUP(E453,BezPerson!A:H,7,FALSE)</f>
        <v>1511_1</v>
      </c>
      <c r="I453" s="2" t="str">
        <f>VLOOKUP(E453,BezPerson!$A$4:$H$984,8,FALSE)</f>
        <v>EIN I</v>
      </c>
      <c r="J453" s="2" t="str">
        <f t="shared" si="7"/>
        <v/>
      </c>
      <c r="K453" s="2" t="str">
        <f>VLOOKUP(E453,BezPerson!$A:$I,9,FALSE)</f>
        <v>2543_5</v>
      </c>
    </row>
    <row r="454" spans="1:11" ht="15" customHeight="1">
      <c r="A454" s="2">
        <v>11060604</v>
      </c>
      <c r="B454" s="2"/>
      <c r="C454" s="2">
        <v>7</v>
      </c>
      <c r="D454" s="2">
        <v>0</v>
      </c>
      <c r="E454" s="2">
        <v>11050605</v>
      </c>
      <c r="F454" s="3">
        <v>0</v>
      </c>
      <c r="H454" s="2" t="str">
        <f>VLOOKUP(E454,BezPerson!A:H,7,FALSE)</f>
        <v>1511_2</v>
      </c>
      <c r="I454" s="2" t="str">
        <f>VLOOKUP(E454,BezPerson!$A$4:$H$984,8,FALSE)</f>
        <v>EIN I</v>
      </c>
      <c r="J454" s="2" t="str">
        <f t="shared" si="7"/>
        <v/>
      </c>
      <c r="K454" s="2" t="str">
        <f>VLOOKUP(E454,BezPerson!$A:$I,9,FALSE)</f>
        <v>2543_5</v>
      </c>
    </row>
    <row r="455" spans="1:11" ht="15" customHeight="1">
      <c r="A455" s="2">
        <v>11060605</v>
      </c>
      <c r="B455" s="2"/>
      <c r="C455" s="2">
        <v>7</v>
      </c>
      <c r="D455" s="2">
        <v>0</v>
      </c>
      <c r="E455" s="2">
        <v>11050606</v>
      </c>
      <c r="F455" s="3">
        <v>0</v>
      </c>
      <c r="H455" s="2" t="str">
        <f>VLOOKUP(E455,BezPerson!A:H,7,FALSE)</f>
        <v>1511_3</v>
      </c>
      <c r="I455" s="2" t="str">
        <f>VLOOKUP(E455,BezPerson!$A$4:$H$984,8,FALSE)</f>
        <v>EIN I</v>
      </c>
      <c r="J455" s="2" t="str">
        <f t="shared" si="7"/>
        <v/>
      </c>
      <c r="K455" s="2" t="str">
        <f>VLOOKUP(E455,BezPerson!$A:$I,9,FALSE)</f>
        <v>2543_5</v>
      </c>
    </row>
    <row r="456" spans="1:11" ht="15" customHeight="1">
      <c r="A456" s="2">
        <v>11060606</v>
      </c>
      <c r="B456" s="2"/>
      <c r="C456" s="2">
        <v>7</v>
      </c>
      <c r="D456" s="2">
        <v>0</v>
      </c>
      <c r="E456" s="2">
        <v>11050607</v>
      </c>
      <c r="F456" s="3">
        <v>0</v>
      </c>
      <c r="H456" s="2" t="str">
        <f>VLOOKUP(E456,BezPerson!A:H,7,FALSE)</f>
        <v>1511_4</v>
      </c>
      <c r="I456" s="2" t="str">
        <f>VLOOKUP(E456,BezPerson!$A$4:$H$984,8,FALSE)</f>
        <v>EIN I</v>
      </c>
      <c r="J456" s="2" t="str">
        <f t="shared" si="7"/>
        <v/>
      </c>
      <c r="K456" s="2" t="str">
        <f>VLOOKUP(E456,BezPerson!$A:$I,9,FALSE)</f>
        <v>2543_5</v>
      </c>
    </row>
    <row r="457" spans="1:11" ht="15" customHeight="1">
      <c r="A457" s="2">
        <v>11060607</v>
      </c>
      <c r="B457" s="2"/>
      <c r="C457" s="2">
        <v>7</v>
      </c>
      <c r="D457" s="2">
        <v>0</v>
      </c>
      <c r="E457" s="2">
        <v>11050608</v>
      </c>
      <c r="F457" s="3">
        <v>0</v>
      </c>
      <c r="H457" s="2" t="str">
        <f>VLOOKUP(E457,BezPerson!A:H,7,FALSE)</f>
        <v>1511_5</v>
      </c>
      <c r="I457" s="2" t="str">
        <f>VLOOKUP(E457,BezPerson!$A$4:$H$984,8,FALSE)</f>
        <v>EIN I</v>
      </c>
      <c r="J457" s="2" t="str">
        <f t="shared" si="7"/>
        <v/>
      </c>
      <c r="K457" s="2" t="str">
        <f>VLOOKUP(E457,BezPerson!$A:$I,9,FALSE)</f>
        <v>2543_5</v>
      </c>
    </row>
    <row r="458" spans="1:11" ht="15" customHeight="1">
      <c r="A458" s="2">
        <v>11060608</v>
      </c>
      <c r="B458" s="2"/>
      <c r="C458" s="2">
        <v>7</v>
      </c>
      <c r="D458" s="2">
        <v>0</v>
      </c>
      <c r="E458" s="2">
        <v>11050609</v>
      </c>
      <c r="F458" s="3">
        <v>0</v>
      </c>
      <c r="H458" s="2" t="str">
        <f>VLOOKUP(E458,BezPerson!A:H,7,FALSE)</f>
        <v>1511_6</v>
      </c>
      <c r="I458" s="2" t="str">
        <f>VLOOKUP(E458,BezPerson!$A$4:$H$984,8,FALSE)</f>
        <v>EIN I</v>
      </c>
      <c r="J458" s="2" t="str">
        <f t="shared" si="7"/>
        <v/>
      </c>
      <c r="K458" s="2" t="str">
        <f>VLOOKUP(E458,BezPerson!$A:$I,9,FALSE)</f>
        <v>2543_5</v>
      </c>
    </row>
    <row r="459" spans="1:11" ht="15" customHeight="1">
      <c r="A459" s="2">
        <v>11060609</v>
      </c>
      <c r="B459" s="2"/>
      <c r="C459" s="2">
        <v>7</v>
      </c>
      <c r="D459" s="2">
        <v>0</v>
      </c>
      <c r="E459" s="2">
        <v>11050610</v>
      </c>
      <c r="F459" s="3">
        <v>0</v>
      </c>
      <c r="H459" s="2" t="str">
        <f>VLOOKUP(E459,BezPerson!A:H,7,FALSE)</f>
        <v>1511_7</v>
      </c>
      <c r="I459" s="2" t="str">
        <f>VLOOKUP(E459,BezPerson!$A$4:$H$984,8,FALSE)</f>
        <v>EIN I</v>
      </c>
      <c r="J459" s="2" t="str">
        <f t="shared" si="7"/>
        <v/>
      </c>
      <c r="K459" s="2" t="str">
        <f>VLOOKUP(E459,BezPerson!$A:$I,9,FALSE)</f>
        <v>2543_5</v>
      </c>
    </row>
    <row r="460" spans="1:11" ht="15" customHeight="1">
      <c r="A460" s="2">
        <v>11060610</v>
      </c>
      <c r="B460" s="2"/>
      <c r="C460" s="2">
        <v>7</v>
      </c>
      <c r="D460" s="2">
        <v>0</v>
      </c>
      <c r="E460" s="2">
        <v>11050611</v>
      </c>
      <c r="F460" s="3">
        <v>0</v>
      </c>
      <c r="H460" s="2" t="str">
        <f>VLOOKUP(E460,BezPerson!A:H,7,FALSE)</f>
        <v>1511_8</v>
      </c>
      <c r="I460" s="2" t="str">
        <f>VLOOKUP(E460,BezPerson!$A$4:$H$984,8,FALSE)</f>
        <v>EIN I</v>
      </c>
      <c r="J460" s="2" t="str">
        <f t="shared" si="7"/>
        <v/>
      </c>
      <c r="K460" s="2" t="str">
        <f>VLOOKUP(E460,BezPerson!$A:$I,9,FALSE)</f>
        <v>2543_5</v>
      </c>
    </row>
    <row r="461" spans="1:11" ht="15" customHeight="1">
      <c r="A461" s="2">
        <v>11060611</v>
      </c>
      <c r="B461" s="2"/>
      <c r="C461" s="2">
        <v>7</v>
      </c>
      <c r="D461" s="2">
        <v>0</v>
      </c>
      <c r="E461" s="2">
        <v>11050612</v>
      </c>
      <c r="F461" s="3">
        <v>0</v>
      </c>
      <c r="H461" s="2" t="str">
        <f>VLOOKUP(E461,BezPerson!A:H,7,FALSE)</f>
        <v>4334_1</v>
      </c>
      <c r="I461" s="2" t="str">
        <f>VLOOKUP(E461,BezPerson!$A$4:$H$984,8,FALSE)</f>
        <v>EIN I</v>
      </c>
      <c r="J461" s="2" t="str">
        <f t="shared" si="7"/>
        <v/>
      </c>
      <c r="K461" s="2" t="str">
        <f>VLOOKUP(E461,BezPerson!$A:$I,9,FALSE)</f>
        <v>2543_5</v>
      </c>
    </row>
    <row r="462" spans="1:11" ht="15" customHeight="1">
      <c r="A462" s="2">
        <v>11060612</v>
      </c>
      <c r="B462" s="2"/>
      <c r="C462" s="2">
        <v>7</v>
      </c>
      <c r="D462" s="2">
        <v>0</v>
      </c>
      <c r="E462" s="2">
        <v>11050613</v>
      </c>
      <c r="F462" s="3">
        <v>0</v>
      </c>
      <c r="H462" s="2" t="str">
        <f>VLOOKUP(E462,BezPerson!A:H,7,FALSE)</f>
        <v>4334_2</v>
      </c>
      <c r="I462" s="2" t="str">
        <f>VLOOKUP(E462,BezPerson!$A$4:$H$984,8,FALSE)</f>
        <v>EIN I</v>
      </c>
      <c r="J462" s="2" t="str">
        <f t="shared" si="7"/>
        <v/>
      </c>
      <c r="K462" s="2" t="str">
        <f>VLOOKUP(E462,BezPerson!$A:$I,9,FALSE)</f>
        <v>2543_5</v>
      </c>
    </row>
    <row r="463" spans="1:11" ht="15" customHeight="1">
      <c r="A463" s="2">
        <v>11060613</v>
      </c>
      <c r="B463" s="2"/>
      <c r="C463" s="2">
        <v>7</v>
      </c>
      <c r="D463" s="2">
        <v>0</v>
      </c>
      <c r="E463" s="2">
        <v>11050614</v>
      </c>
      <c r="F463" s="3">
        <v>0</v>
      </c>
      <c r="H463" s="2" t="str">
        <f>VLOOKUP(E463,BezPerson!A:H,7,FALSE)</f>
        <v>1512_1</v>
      </c>
      <c r="I463" s="2" t="str">
        <f>VLOOKUP(E463,BezPerson!$A$4:$H$984,8,FALSE)</f>
        <v>EIN I</v>
      </c>
      <c r="J463" s="2" t="str">
        <f t="shared" si="7"/>
        <v/>
      </c>
      <c r="K463" s="2">
        <f>VLOOKUP(E463,BezPerson!$A:$I,9,FALSE)</f>
        <v>1513</v>
      </c>
    </row>
    <row r="464" spans="1:11" ht="15" customHeight="1">
      <c r="A464" s="2">
        <v>11060614</v>
      </c>
      <c r="B464" s="2"/>
      <c r="C464" s="2">
        <v>7</v>
      </c>
      <c r="D464" s="2">
        <v>0</v>
      </c>
      <c r="E464" s="2">
        <v>11050615</v>
      </c>
      <c r="F464" s="3">
        <v>0</v>
      </c>
      <c r="H464" s="2" t="str">
        <f>VLOOKUP(E464,BezPerson!A:H,7,FALSE)</f>
        <v>1512_2</v>
      </c>
      <c r="I464" s="2" t="str">
        <f>VLOOKUP(E464,BezPerson!$A$4:$H$984,8,FALSE)</f>
        <v>EIN I</v>
      </c>
      <c r="J464" s="2" t="str">
        <f t="shared" si="7"/>
        <v/>
      </c>
      <c r="K464" s="2">
        <f>VLOOKUP(E464,BezPerson!$A:$I,9,FALSE)</f>
        <v>1513</v>
      </c>
    </row>
    <row r="465" spans="1:11" ht="15" customHeight="1">
      <c r="A465" s="2">
        <v>11060615</v>
      </c>
      <c r="B465" s="2"/>
      <c r="C465" s="2">
        <v>7</v>
      </c>
      <c r="D465" s="2">
        <v>0</v>
      </c>
      <c r="E465" s="2">
        <v>11050616</v>
      </c>
      <c r="F465" s="3">
        <v>0</v>
      </c>
      <c r="H465" s="2" t="str">
        <f>VLOOKUP(E465,BezPerson!A:H,7,FALSE)</f>
        <v>1512_3</v>
      </c>
      <c r="I465" s="2" t="str">
        <f>VLOOKUP(E465,BezPerson!$A$4:$H$984,8,FALSE)</f>
        <v>EIN I</v>
      </c>
      <c r="J465" s="2" t="str">
        <f t="shared" si="7"/>
        <v/>
      </c>
      <c r="K465" s="2">
        <f>VLOOKUP(E465,BezPerson!$A:$I,9,FALSE)</f>
        <v>1513</v>
      </c>
    </row>
    <row r="466" spans="1:11" ht="15" customHeight="1">
      <c r="A466" s="2">
        <v>11060616</v>
      </c>
      <c r="B466" s="2"/>
      <c r="C466" s="2">
        <v>7</v>
      </c>
      <c r="D466" s="2">
        <v>0</v>
      </c>
      <c r="E466" s="2">
        <v>11050617</v>
      </c>
      <c r="F466" s="3">
        <v>0</v>
      </c>
      <c r="H466" s="2" t="str">
        <f>VLOOKUP(E466,BezPerson!A:H,7,FALSE)</f>
        <v>2552_1</v>
      </c>
      <c r="I466" s="2" t="str">
        <f>VLOOKUP(E466,BezPerson!$A$4:$H$984,8,FALSE)</f>
        <v>EIN II</v>
      </c>
      <c r="J466" s="2" t="str">
        <f t="shared" si="7"/>
        <v/>
      </c>
      <c r="K466" s="2">
        <f>VLOOKUP(E466,BezPerson!$A:$I,9,FALSE)</f>
        <v>2552</v>
      </c>
    </row>
    <row r="467" spans="1:11" ht="15" customHeight="1">
      <c r="A467" s="2">
        <v>11060617</v>
      </c>
      <c r="B467" s="2"/>
      <c r="C467" s="2">
        <v>7</v>
      </c>
      <c r="D467" s="2">
        <v>0</v>
      </c>
      <c r="E467" s="2">
        <v>11050618</v>
      </c>
      <c r="F467" s="3">
        <v>0</v>
      </c>
      <c r="H467" s="2" t="str">
        <f>VLOOKUP(E467,BezPerson!A:H,7,FALSE)</f>
        <v>2552_2</v>
      </c>
      <c r="I467" s="2" t="str">
        <f>VLOOKUP(E467,BezPerson!$A$4:$H$984,8,FALSE)</f>
        <v>EIN II</v>
      </c>
      <c r="J467" s="2" t="str">
        <f t="shared" si="7"/>
        <v/>
      </c>
      <c r="K467" s="2">
        <f>VLOOKUP(E467,BezPerson!$A:$I,9,FALSE)</f>
        <v>2552</v>
      </c>
    </row>
    <row r="468" spans="1:11" ht="15" customHeight="1">
      <c r="A468" s="2">
        <v>11060618</v>
      </c>
      <c r="B468" s="2"/>
      <c r="C468" s="2">
        <v>7</v>
      </c>
      <c r="D468" s="2">
        <v>0</v>
      </c>
      <c r="E468" s="2">
        <v>11050619</v>
      </c>
      <c r="F468" s="3">
        <v>0</v>
      </c>
      <c r="H468" s="2" t="str">
        <f>VLOOKUP(E468,BezPerson!A:H,7,FALSE)</f>
        <v>2552_3</v>
      </c>
      <c r="I468" s="2" t="str">
        <f>VLOOKUP(E468,BezPerson!$A$4:$H$984,8,FALSE)</f>
        <v>EIN II</v>
      </c>
      <c r="J468" s="2" t="str">
        <f t="shared" si="7"/>
        <v/>
      </c>
      <c r="K468" s="2">
        <f>VLOOKUP(E468,BezPerson!$A:$I,9,FALSE)</f>
        <v>2552</v>
      </c>
    </row>
    <row r="469" spans="1:11" ht="15" customHeight="1">
      <c r="A469" s="2">
        <v>11060619</v>
      </c>
      <c r="B469" s="2"/>
      <c r="C469" s="2">
        <v>7</v>
      </c>
      <c r="D469" s="2">
        <v>0</v>
      </c>
      <c r="E469" s="2">
        <v>11050620</v>
      </c>
      <c r="F469" s="3">
        <v>0</v>
      </c>
      <c r="H469" s="2" t="str">
        <f>VLOOKUP(E469,BezPerson!A:H,7,FALSE)</f>
        <v>2552_4</v>
      </c>
      <c r="I469" s="2" t="str">
        <f>VLOOKUP(E469,BezPerson!$A$4:$H$984,8,FALSE)</f>
        <v>EIN II</v>
      </c>
      <c r="J469" s="2" t="str">
        <f t="shared" si="7"/>
        <v/>
      </c>
      <c r="K469" s="2">
        <f>VLOOKUP(E469,BezPerson!$A:$I,9,FALSE)</f>
        <v>2552</v>
      </c>
    </row>
    <row r="470" spans="1:11" ht="15" customHeight="1">
      <c r="A470" s="2">
        <v>11060620</v>
      </c>
      <c r="B470" s="2"/>
      <c r="C470" s="2">
        <v>7</v>
      </c>
      <c r="D470" s="2">
        <v>0</v>
      </c>
      <c r="E470" s="2">
        <v>11050621</v>
      </c>
      <c r="F470" s="3">
        <v>0</v>
      </c>
      <c r="H470" s="2" t="str">
        <f>VLOOKUP(E470,BezPerson!A:H,7,FALSE)</f>
        <v>2552_5</v>
      </c>
      <c r="I470" s="2" t="str">
        <f>VLOOKUP(E470,BezPerson!$A$4:$H$984,8,FALSE)</f>
        <v>EIN II</v>
      </c>
      <c r="J470" s="2" t="str">
        <f t="shared" si="7"/>
        <v/>
      </c>
      <c r="K470" s="2">
        <f>VLOOKUP(E470,BezPerson!$A:$I,9,FALSE)</f>
        <v>2552</v>
      </c>
    </row>
    <row r="471" spans="1:11" ht="15" customHeight="1">
      <c r="A471" s="2">
        <v>11060621</v>
      </c>
      <c r="B471" s="2"/>
      <c r="C471" s="2">
        <v>7</v>
      </c>
      <c r="D471" s="2">
        <v>0</v>
      </c>
      <c r="E471" s="2">
        <v>11050622</v>
      </c>
      <c r="F471" s="3">
        <v>0</v>
      </c>
      <c r="H471" s="2" t="str">
        <f>VLOOKUP(E471,BezPerson!A:H,7,FALSE)</f>
        <v>2552_6</v>
      </c>
      <c r="I471" s="2" t="str">
        <f>VLOOKUP(E471,BezPerson!$A$4:$H$984,8,FALSE)</f>
        <v>EIN II</v>
      </c>
      <c r="J471" s="2" t="str">
        <f t="shared" si="7"/>
        <v/>
      </c>
      <c r="K471" s="2">
        <f>VLOOKUP(E471,BezPerson!$A:$I,9,FALSE)</f>
        <v>2552</v>
      </c>
    </row>
    <row r="472" spans="1:11" ht="15" customHeight="1">
      <c r="A472" s="2">
        <v>11060622</v>
      </c>
      <c r="B472" s="2"/>
      <c r="C472" s="2">
        <v>7</v>
      </c>
      <c r="D472" s="2">
        <v>0</v>
      </c>
      <c r="E472" s="2">
        <v>11050623</v>
      </c>
      <c r="F472" s="3">
        <v>0</v>
      </c>
      <c r="H472" s="2" t="str">
        <f>VLOOKUP(E472,BezPerson!A:H,7,FALSE)</f>
        <v>3707_4</v>
      </c>
      <c r="I472" s="2" t="str">
        <f>VLOOKUP(E472,BezPerson!$A$4:$H$984,8,FALSE)</f>
        <v>EIN II</v>
      </c>
      <c r="J472" s="2" t="str">
        <f t="shared" si="7"/>
        <v/>
      </c>
      <c r="K472" s="2">
        <f>VLOOKUP(E472,BezPerson!$A:$I,9,FALSE)</f>
        <v>3707</v>
      </c>
    </row>
    <row r="473" spans="1:11" ht="15" customHeight="1">
      <c r="A473" s="2">
        <v>11060623</v>
      </c>
      <c r="B473" s="2"/>
      <c r="C473" s="2">
        <v>7</v>
      </c>
      <c r="D473" s="2">
        <v>0</v>
      </c>
      <c r="E473" s="2">
        <v>11050624</v>
      </c>
      <c r="F473" s="3">
        <v>0</v>
      </c>
      <c r="H473" s="2" t="str">
        <f>VLOOKUP(E473,BezPerson!A:H,7,FALSE)</f>
        <v>3708_3</v>
      </c>
      <c r="I473" s="2" t="str">
        <f>VLOOKUP(E473,BezPerson!$A$4:$H$984,8,FALSE)</f>
        <v>EIN II</v>
      </c>
      <c r="J473" s="2" t="str">
        <f t="shared" si="7"/>
        <v/>
      </c>
      <c r="K473" s="2">
        <f>VLOOKUP(E473,BezPerson!$A:$I,9,FALSE)</f>
        <v>3708</v>
      </c>
    </row>
    <row r="474" spans="1:11" ht="15" customHeight="1">
      <c r="A474" s="2">
        <v>11060624</v>
      </c>
      <c r="B474" s="2"/>
      <c r="C474" s="2">
        <v>7</v>
      </c>
      <c r="D474" s="2">
        <v>0</v>
      </c>
      <c r="E474" s="2">
        <v>11050625</v>
      </c>
      <c r="F474" s="3">
        <v>0</v>
      </c>
      <c r="H474" s="2" t="str">
        <f>VLOOKUP(E474,BezPerson!A:H,7,FALSE)</f>
        <v>4484_5</v>
      </c>
      <c r="I474" s="2" t="str">
        <f>VLOOKUP(E474,BezPerson!$A$4:$H$984,8,FALSE)</f>
        <v>EIN II</v>
      </c>
      <c r="J474" s="2" t="str">
        <f t="shared" si="7"/>
        <v/>
      </c>
      <c r="K474" s="2">
        <f>VLOOKUP(E474,BezPerson!$A:$I,9,FALSE)</f>
        <v>4484</v>
      </c>
    </row>
    <row r="475" spans="1:11" ht="15" customHeight="1">
      <c r="A475" s="2">
        <v>11060625</v>
      </c>
      <c r="B475" s="2"/>
      <c r="C475" s="2">
        <v>7</v>
      </c>
      <c r="D475" s="2">
        <v>0</v>
      </c>
      <c r="E475" s="2">
        <v>11050626</v>
      </c>
      <c r="F475" s="3">
        <v>0</v>
      </c>
      <c r="H475" s="2" t="str">
        <f>VLOOKUP(E475,BezPerson!A:H,7,FALSE)</f>
        <v>4484_6</v>
      </c>
      <c r="I475" s="2" t="str">
        <f>VLOOKUP(E475,BezPerson!$A$4:$H$984,8,FALSE)</f>
        <v>EIN II</v>
      </c>
      <c r="J475" s="2" t="str">
        <f t="shared" si="7"/>
        <v/>
      </c>
      <c r="K475" s="2">
        <f>VLOOKUP(E475,BezPerson!$A:$I,9,FALSE)</f>
        <v>4484</v>
      </c>
    </row>
    <row r="476" spans="1:11" ht="15" customHeight="1">
      <c r="A476" s="2">
        <v>11060626</v>
      </c>
      <c r="B476" s="2"/>
      <c r="C476" s="2">
        <v>9</v>
      </c>
      <c r="D476" s="2">
        <v>0</v>
      </c>
      <c r="E476" s="2">
        <v>11050627</v>
      </c>
      <c r="F476" s="3">
        <v>0</v>
      </c>
      <c r="H476" s="2">
        <f>VLOOKUP(E476,BezPerson!A:H,7,FALSE)</f>
        <v>0</v>
      </c>
      <c r="I476" s="2" t="str">
        <f>VLOOKUP(E476,BezPerson!$A$4:$H$984,8,FALSE)</f>
        <v>VOR</v>
      </c>
      <c r="J476" s="2" t="str">
        <f t="shared" si="7"/>
        <v/>
      </c>
      <c r="K476" s="2" t="str">
        <f>VLOOKUP(E476,BezPerson!$A:$I,9,FALSE)</f>
        <v>3685_1_IT3</v>
      </c>
    </row>
    <row r="477" spans="1:11" ht="15" customHeight="1">
      <c r="A477" s="2">
        <v>11060627</v>
      </c>
      <c r="B477" s="2"/>
      <c r="C477" s="2">
        <v>6</v>
      </c>
      <c r="D477" s="2">
        <v>0</v>
      </c>
      <c r="E477" s="2">
        <v>11050628</v>
      </c>
      <c r="F477" s="3">
        <v>0</v>
      </c>
      <c r="H477" s="2">
        <f>VLOOKUP(E477,BezPerson!A:H,7,FALSE)</f>
        <v>0</v>
      </c>
      <c r="I477" s="2" t="str">
        <f>VLOOKUP(E477,BezPerson!$A$4:$H$984,8,FALSE)</f>
        <v>VOR</v>
      </c>
      <c r="J477" s="2" t="str">
        <f t="shared" si="7"/>
        <v/>
      </c>
      <c r="K477" s="2" t="str">
        <f>VLOOKUP(E477,BezPerson!$A:$I,9,FALSE)</f>
        <v>2450_1_IT3</v>
      </c>
    </row>
    <row r="478" spans="1:11" ht="15" customHeight="1">
      <c r="A478" s="2">
        <v>11060628</v>
      </c>
      <c r="B478" s="2"/>
      <c r="C478" s="2">
        <v>3</v>
      </c>
      <c r="D478" s="2">
        <v>0</v>
      </c>
      <c r="E478" s="2">
        <v>11050628</v>
      </c>
      <c r="F478" s="3">
        <v>0</v>
      </c>
      <c r="H478" s="2">
        <f>VLOOKUP(E478,BezPerson!A:H,7,FALSE)</f>
        <v>0</v>
      </c>
      <c r="I478" s="2" t="str">
        <f>VLOOKUP(E478,BezPerson!$A$4:$H$984,8,FALSE)</f>
        <v>VOR</v>
      </c>
      <c r="J478" s="2" t="str">
        <f t="shared" si="7"/>
        <v/>
      </c>
      <c r="K478" s="2" t="str">
        <f>VLOOKUP(E478,BezPerson!$A:$I,9,FALSE)</f>
        <v>2450_1_IT3</v>
      </c>
    </row>
    <row r="479" spans="1:11" ht="15" customHeight="1">
      <c r="A479" s="2">
        <v>11060629</v>
      </c>
      <c r="B479" s="2"/>
      <c r="C479" s="2">
        <v>7</v>
      </c>
      <c r="D479" s="2">
        <v>0</v>
      </c>
      <c r="E479" s="2">
        <v>11050629</v>
      </c>
      <c r="F479" s="3">
        <v>0</v>
      </c>
      <c r="H479" s="2" t="str">
        <f>VLOOKUP(E479,BezPerson!A:H,7,FALSE)</f>
        <v>2667_1</v>
      </c>
      <c r="I479" s="2" t="str">
        <f>VLOOKUP(E479,BezPerson!$A$4:$H$984,8,FALSE)</f>
        <v>EIN II</v>
      </c>
      <c r="J479" s="2"/>
      <c r="K479" s="2">
        <f>VLOOKUP(E479,BezPerson!$A:$I,9,FALSE)</f>
        <v>2667</v>
      </c>
    </row>
    <row r="480" spans="1:11" ht="15" customHeight="1">
      <c r="A480" s="2">
        <v>11060630</v>
      </c>
      <c r="B480" s="2"/>
      <c r="C480" s="2">
        <v>7</v>
      </c>
      <c r="D480" s="2">
        <v>0</v>
      </c>
      <c r="E480" s="2">
        <v>11050630</v>
      </c>
      <c r="F480" s="3">
        <v>0</v>
      </c>
      <c r="H480" s="2" t="str">
        <f>VLOOKUP(E480,BezPerson!A:H,7,FALSE)</f>
        <v>2667_2</v>
      </c>
      <c r="I480" s="2" t="str">
        <f>VLOOKUP(E480,BezPerson!$A$4:$H$984,8,FALSE)</f>
        <v>EIN II</v>
      </c>
      <c r="J480" s="2"/>
      <c r="K480" s="2">
        <f>VLOOKUP(E480,BezPerson!$A:$I,9,FALSE)</f>
        <v>2667</v>
      </c>
    </row>
    <row r="481" spans="1:11" ht="15" customHeight="1">
      <c r="A481" s="2">
        <v>11060631</v>
      </c>
      <c r="B481" s="2"/>
      <c r="C481" s="2">
        <v>7</v>
      </c>
      <c r="D481" s="2">
        <v>0</v>
      </c>
      <c r="E481" s="2">
        <v>11050631</v>
      </c>
      <c r="F481" s="3">
        <v>0</v>
      </c>
      <c r="H481" s="2" t="str">
        <f>VLOOKUP(E481,BezPerson!A:H,7,FALSE)</f>
        <v>2667_3</v>
      </c>
      <c r="I481" s="2" t="str">
        <f>VLOOKUP(E481,BezPerson!$A$4:$H$984,8,FALSE)</f>
        <v>EIN II</v>
      </c>
      <c r="J481" s="2"/>
      <c r="K481" s="2">
        <f>VLOOKUP(E481,BezPerson!$A:$I,9,FALSE)</f>
        <v>2667</v>
      </c>
    </row>
    <row r="482" spans="1:11" ht="15" customHeight="1">
      <c r="A482" s="2">
        <v>11060632</v>
      </c>
      <c r="B482" s="2"/>
      <c r="C482" s="2">
        <v>7</v>
      </c>
      <c r="D482" s="2">
        <v>0</v>
      </c>
      <c r="E482" s="2">
        <v>11050632</v>
      </c>
      <c r="F482" s="3">
        <v>0</v>
      </c>
      <c r="H482" s="2" t="str">
        <f>VLOOKUP(E482,BezPerson!A:H,7,FALSE)</f>
        <v>2667_4</v>
      </c>
      <c r="I482" s="2" t="str">
        <f>VLOOKUP(E482,BezPerson!$A$4:$H$984,8,FALSE)</f>
        <v>EIN II</v>
      </c>
      <c r="J482" s="2"/>
      <c r="K482" s="2">
        <f>VLOOKUP(E482,BezPerson!$A:$I,9,FALSE)</f>
        <v>2667</v>
      </c>
    </row>
    <row r="483" spans="1:11" ht="15" customHeight="1">
      <c r="A483" s="2">
        <v>11060633</v>
      </c>
      <c r="B483" s="2"/>
      <c r="C483" s="2">
        <v>7</v>
      </c>
      <c r="D483" s="2">
        <v>0</v>
      </c>
      <c r="E483" s="2">
        <v>11050633</v>
      </c>
      <c r="F483" s="3">
        <v>0</v>
      </c>
      <c r="H483" s="2" t="str">
        <f>VLOOKUP(E483,BezPerson!A:H,7,FALSE)</f>
        <v>2550_1</v>
      </c>
      <c r="I483" s="2" t="str">
        <f>VLOOKUP(E483,BezPerson!$A$4:$H$984,8,FALSE)</f>
        <v>EIN II</v>
      </c>
      <c r="J483" s="2"/>
      <c r="K483" s="2">
        <f>VLOOKUP(E483,BezPerson!$A:$I,9,FALSE)</f>
        <v>2550</v>
      </c>
    </row>
    <row r="484" spans="1:11" ht="15" customHeight="1">
      <c r="A484" s="2">
        <v>11060634</v>
      </c>
      <c r="B484" s="2"/>
      <c r="C484" s="2">
        <v>7</v>
      </c>
      <c r="D484" s="2">
        <v>0</v>
      </c>
      <c r="E484" s="2">
        <v>11050634</v>
      </c>
      <c r="F484" s="3">
        <v>0</v>
      </c>
      <c r="H484" s="2" t="str">
        <f>VLOOKUP(E484,BezPerson!A:H,7,FALSE)</f>
        <v>2550_2</v>
      </c>
      <c r="I484" s="2" t="str">
        <f>VLOOKUP(E484,BezPerson!$A$4:$H$984,8,FALSE)</f>
        <v>EIN II</v>
      </c>
      <c r="J484" s="2"/>
      <c r="K484" s="2">
        <f>VLOOKUP(E484,BezPerson!$A:$I,9,FALSE)</f>
        <v>2550</v>
      </c>
    </row>
    <row r="485" spans="1:11" ht="15" customHeight="1">
      <c r="A485" s="2">
        <v>11060635</v>
      </c>
      <c r="B485" s="2"/>
      <c r="C485" s="2">
        <v>7</v>
      </c>
      <c r="D485" s="2">
        <v>0</v>
      </c>
      <c r="E485" s="2">
        <v>11050635</v>
      </c>
      <c r="F485" s="3">
        <v>0</v>
      </c>
      <c r="H485" s="2" t="str">
        <f>VLOOKUP(E485,BezPerson!A:H,7,FALSE)</f>
        <v>2550_3</v>
      </c>
      <c r="I485" s="2" t="str">
        <f>VLOOKUP(E485,BezPerson!$A$4:$H$984,8,FALSE)</f>
        <v>EIN II</v>
      </c>
      <c r="J485" s="2"/>
      <c r="K485" s="2">
        <f>VLOOKUP(E485,BezPerson!$A:$I,9,FALSE)</f>
        <v>2550</v>
      </c>
    </row>
    <row r="486" spans="1:11" ht="15" customHeight="1">
      <c r="A486" s="2">
        <v>11060636</v>
      </c>
      <c r="B486" s="2"/>
      <c r="C486" s="2">
        <v>7</v>
      </c>
      <c r="D486" s="2">
        <v>0</v>
      </c>
      <c r="E486" s="2">
        <v>11050636</v>
      </c>
      <c r="F486" s="3">
        <v>0</v>
      </c>
      <c r="H486" s="2" t="str">
        <f>VLOOKUP(E486,BezPerson!A:H,7,FALSE)</f>
        <v>1526_2</v>
      </c>
      <c r="I486" s="2" t="str">
        <f>VLOOKUP(E486,BezPerson!$A$4:$H$984,8,FALSE)</f>
        <v>EIN I</v>
      </c>
      <c r="J486" s="2"/>
      <c r="K486" s="2">
        <f>VLOOKUP(E486,BezPerson!$A:$I,9,FALSE)</f>
        <v>1526</v>
      </c>
    </row>
    <row r="487" spans="1:11" ht="15" customHeight="1">
      <c r="A487" s="2">
        <v>11060637</v>
      </c>
      <c r="B487" s="2"/>
      <c r="C487" s="2">
        <v>7</v>
      </c>
      <c r="D487" s="2">
        <v>0</v>
      </c>
      <c r="E487" s="2">
        <v>11050637</v>
      </c>
      <c r="F487" s="3">
        <v>0</v>
      </c>
      <c r="H487" s="2" t="str">
        <f>VLOOKUP(E487,BezPerson!A:H,7,FALSE)</f>
        <v>1526_3</v>
      </c>
      <c r="I487" s="2" t="str">
        <f>VLOOKUP(E487,BezPerson!$A$4:$H$984,8,FALSE)</f>
        <v>EIN I</v>
      </c>
      <c r="J487" s="2"/>
      <c r="K487" s="2">
        <f>VLOOKUP(E487,BezPerson!$A:$I,9,FALSE)</f>
        <v>1526</v>
      </c>
    </row>
    <row r="488" spans="1:11" ht="15" customHeight="1">
      <c r="A488" s="2">
        <v>11060638</v>
      </c>
      <c r="B488" s="2"/>
      <c r="C488" s="2">
        <v>7</v>
      </c>
      <c r="D488" s="2">
        <v>0</v>
      </c>
      <c r="E488" s="2">
        <v>11050638</v>
      </c>
      <c r="F488" s="3">
        <v>0</v>
      </c>
      <c r="H488" s="2" t="str">
        <f>VLOOKUP(E488,BezPerson!A:H,7,FALSE)</f>
        <v>701_2</v>
      </c>
      <c r="I488" s="2" t="str">
        <f>VLOOKUP(E488,BezPerson!$A$4:$H$984,8,FALSE)</f>
        <v>EIN I</v>
      </c>
      <c r="J488" s="2"/>
      <c r="K488" s="2">
        <f>VLOOKUP(E488,BezPerson!$A:$I,9,FALSE)</f>
        <v>701</v>
      </c>
    </row>
    <row r="489" spans="1:11" ht="15" customHeight="1">
      <c r="A489" s="2">
        <v>11060639</v>
      </c>
      <c r="B489" s="2"/>
      <c r="C489" s="2">
        <v>7</v>
      </c>
      <c r="D489" s="2">
        <v>0</v>
      </c>
      <c r="E489" s="2">
        <v>11050639</v>
      </c>
      <c r="F489" s="3">
        <v>0</v>
      </c>
      <c r="H489" s="2" t="str">
        <f>VLOOKUP(E489,BezPerson!A:H,7,FALSE)</f>
        <v>701_3</v>
      </c>
      <c r="I489" s="2" t="str">
        <f>VLOOKUP(E489,BezPerson!$A$4:$H$984,8,FALSE)</f>
        <v>EIN I</v>
      </c>
      <c r="J489" s="2"/>
      <c r="K489" s="2">
        <f>VLOOKUP(E489,BezPerson!$A:$I,9,FALSE)</f>
        <v>701</v>
      </c>
    </row>
    <row r="490" spans="1:11" ht="15" customHeight="1">
      <c r="A490" s="2">
        <v>11060640</v>
      </c>
      <c r="B490" s="2"/>
      <c r="C490" s="2">
        <v>7</v>
      </c>
      <c r="D490" s="2">
        <v>0</v>
      </c>
      <c r="E490" s="2">
        <v>11050640</v>
      </c>
      <c r="F490" s="3">
        <v>0</v>
      </c>
      <c r="H490" s="2" t="str">
        <f>VLOOKUP(E490,BezPerson!A:H,7,FALSE)</f>
        <v>1511_9</v>
      </c>
      <c r="I490" s="2" t="str">
        <f>VLOOKUP(E490,BezPerson!$A$4:$H$984,8,FALSE)</f>
        <v>EIN I</v>
      </c>
      <c r="J490" s="2"/>
      <c r="K490" s="2">
        <f>VLOOKUP(E490,BezPerson!$A:$I,9,FALSE)</f>
        <v>1511</v>
      </c>
    </row>
    <row r="491" spans="1:11" ht="15" customHeight="1">
      <c r="A491" s="2">
        <v>11060641</v>
      </c>
      <c r="B491" s="2"/>
      <c r="C491" s="2">
        <v>7</v>
      </c>
      <c r="D491" s="2">
        <v>0</v>
      </c>
      <c r="E491" s="2">
        <v>11050641</v>
      </c>
      <c r="F491" s="3">
        <v>0</v>
      </c>
      <c r="H491" s="2" t="str">
        <f>VLOOKUP(E491,BezPerson!A:H,7,FALSE)</f>
        <v>1511_10</v>
      </c>
      <c r="I491" s="2" t="str">
        <f>VLOOKUP(E491,BezPerson!$A$4:$H$984,8,FALSE)</f>
        <v>EIN I</v>
      </c>
      <c r="J491" s="2"/>
      <c r="K491" s="2">
        <f>VLOOKUP(E491,BezPerson!$A:$I,9,FALSE)</f>
        <v>1511</v>
      </c>
    </row>
    <row r="492" spans="1:11" ht="15" customHeight="1">
      <c r="A492" s="2">
        <v>11060642</v>
      </c>
      <c r="B492" s="2"/>
      <c r="C492" s="2">
        <v>7</v>
      </c>
      <c r="D492" s="2">
        <v>0</v>
      </c>
      <c r="E492" s="2">
        <v>11050642</v>
      </c>
      <c r="F492" s="3">
        <v>0</v>
      </c>
      <c r="H492" s="2" t="str">
        <f>VLOOKUP(E492,BezPerson!A:H,7,FALSE)</f>
        <v>2641_1</v>
      </c>
      <c r="I492" s="2" t="str">
        <f>VLOOKUP(E492,BezPerson!$A$4:$H$984,8,FALSE)</f>
        <v>EIN I</v>
      </c>
      <c r="J492" s="2"/>
      <c r="K492" s="2">
        <f>VLOOKUP(E492,BezPerson!$A:$I,9,FALSE)</f>
        <v>2641</v>
      </c>
    </row>
    <row r="493" spans="1:11" ht="15" customHeight="1">
      <c r="A493" s="2">
        <v>11060643</v>
      </c>
      <c r="B493" s="2"/>
      <c r="C493" s="2">
        <v>7</v>
      </c>
      <c r="D493" s="2">
        <v>0</v>
      </c>
      <c r="E493" s="2">
        <v>11050643</v>
      </c>
      <c r="F493" s="3">
        <v>0</v>
      </c>
      <c r="H493" s="2" t="str">
        <f>VLOOKUP(E493,BezPerson!A:H,7,FALSE)</f>
        <v>2641_2</v>
      </c>
      <c r="I493" s="2" t="str">
        <f>VLOOKUP(E493,BezPerson!$A$4:$H$984,8,FALSE)</f>
        <v>EIN I</v>
      </c>
      <c r="J493" s="2"/>
      <c r="K493" s="2">
        <f>VLOOKUP(E493,BezPerson!$A:$I,9,FALSE)</f>
        <v>2641</v>
      </c>
    </row>
    <row r="494" spans="1:11" ht="15" customHeight="1">
      <c r="A494" s="2">
        <v>11060644</v>
      </c>
      <c r="B494" s="2"/>
      <c r="C494" s="2">
        <v>7</v>
      </c>
      <c r="D494" s="2">
        <v>0</v>
      </c>
      <c r="E494" s="2">
        <v>11050644</v>
      </c>
      <c r="F494" s="3">
        <v>0</v>
      </c>
      <c r="H494" s="2" t="str">
        <f>VLOOKUP(E494,BezPerson!A:H,7,FALSE)</f>
        <v>2641_3</v>
      </c>
      <c r="I494" s="2" t="str">
        <f>VLOOKUP(E494,BezPerson!$A$4:$H$984,8,FALSE)</f>
        <v>EIN I</v>
      </c>
      <c r="J494" s="2"/>
      <c r="K494" s="2">
        <f>VLOOKUP(E494,BezPerson!$A:$I,9,FALSE)</f>
        <v>2641</v>
      </c>
    </row>
    <row r="495" spans="1:11" ht="15" customHeight="1">
      <c r="A495" s="2">
        <v>11060645</v>
      </c>
      <c r="B495" s="2"/>
      <c r="C495" s="2">
        <v>7</v>
      </c>
      <c r="D495" s="2">
        <v>0</v>
      </c>
      <c r="E495" s="2">
        <v>11050645</v>
      </c>
      <c r="F495" s="3">
        <v>0</v>
      </c>
      <c r="H495" s="2" t="str">
        <f>VLOOKUP(E495,BezPerson!A:H,7,FALSE)</f>
        <v>2641_4</v>
      </c>
      <c r="I495" s="2" t="str">
        <f>VLOOKUP(E495,BezPerson!$A$4:$H$984,8,FALSE)</f>
        <v>EIN I</v>
      </c>
      <c r="J495" s="2"/>
      <c r="K495" s="2">
        <f>VLOOKUP(E495,BezPerson!$A:$I,9,FALSE)</f>
        <v>2641</v>
      </c>
    </row>
    <row r="496" spans="1:11" ht="15" customHeight="1">
      <c r="A496" s="2">
        <v>11060646</v>
      </c>
      <c r="B496" s="2"/>
      <c r="C496" s="2">
        <v>7</v>
      </c>
      <c r="D496" s="2">
        <v>0</v>
      </c>
      <c r="E496" s="2">
        <v>11050646</v>
      </c>
      <c r="F496" s="3">
        <v>0</v>
      </c>
      <c r="H496" s="2" t="str">
        <f>VLOOKUP(E496,BezPerson!A:H,7,FALSE)</f>
        <v>2641_5</v>
      </c>
      <c r="I496" s="2" t="str">
        <f>VLOOKUP(E496,BezPerson!$A$4:$H$984,8,FALSE)</f>
        <v>EIN I</v>
      </c>
      <c r="J496" s="2"/>
      <c r="K496" s="2">
        <f>VLOOKUP(E496,BezPerson!$A:$I,9,FALSE)</f>
        <v>2641</v>
      </c>
    </row>
    <row r="497" spans="1:11" ht="15" customHeight="1">
      <c r="A497" s="2">
        <v>11060647</v>
      </c>
      <c r="B497" s="2"/>
      <c r="C497" s="2">
        <v>7</v>
      </c>
      <c r="D497" s="2">
        <v>0</v>
      </c>
      <c r="E497" s="2">
        <v>11050647</v>
      </c>
      <c r="F497" s="3">
        <v>0</v>
      </c>
      <c r="H497" s="2" t="str">
        <f>VLOOKUP(E497,BezPerson!A:H,7,FALSE)</f>
        <v>2641_6</v>
      </c>
      <c r="I497" s="2" t="str">
        <f>VLOOKUP(E497,BezPerson!$A$4:$H$984,8,FALSE)</f>
        <v>EIN I</v>
      </c>
      <c r="J497" s="2"/>
      <c r="K497" s="2">
        <f>VLOOKUP(E497,BezPerson!$A:$I,9,FALSE)</f>
        <v>2641</v>
      </c>
    </row>
    <row r="498" spans="1:11" ht="15" customHeight="1">
      <c r="A498" s="2">
        <v>11060648</v>
      </c>
      <c r="B498" s="2"/>
      <c r="C498" s="2">
        <v>7</v>
      </c>
      <c r="D498" s="2">
        <v>0</v>
      </c>
      <c r="E498" s="2">
        <v>11050648</v>
      </c>
      <c r="F498" s="3">
        <v>0</v>
      </c>
      <c r="H498" s="2" t="str">
        <f>VLOOKUP(E498,BezPerson!A:H,7,FALSE)</f>
        <v>2641_7</v>
      </c>
      <c r="I498" s="2" t="str">
        <f>VLOOKUP(E498,BezPerson!$A$4:$H$984,8,FALSE)</f>
        <v>EIN I</v>
      </c>
      <c r="J498" s="2"/>
      <c r="K498" s="2">
        <f>VLOOKUP(E498,BezPerson!$A:$I,9,FALSE)</f>
        <v>2641</v>
      </c>
    </row>
    <row r="499" spans="1:11" ht="15" customHeight="1">
      <c r="A499" s="2">
        <v>11060649</v>
      </c>
      <c r="B499" s="2"/>
      <c r="C499" s="2">
        <v>7</v>
      </c>
      <c r="D499" s="2">
        <v>0</v>
      </c>
      <c r="E499" s="2">
        <v>11050649</v>
      </c>
      <c r="F499" s="3">
        <v>0</v>
      </c>
      <c r="H499" s="2" t="str">
        <f>VLOOKUP(E499,BezPerson!A:H,7,FALSE)</f>
        <v>2641_8</v>
      </c>
      <c r="I499" s="2" t="str">
        <f>VLOOKUP(E499,BezPerson!$A$4:$H$984,8,FALSE)</f>
        <v>EIN I</v>
      </c>
      <c r="J499" s="2"/>
      <c r="K499" s="2">
        <f>VLOOKUP(E499,BezPerson!$A:$I,9,FALSE)</f>
        <v>2641</v>
      </c>
    </row>
    <row r="500" spans="1:11" ht="15" customHeight="1">
      <c r="A500" s="2">
        <v>11060650</v>
      </c>
      <c r="B500" s="2"/>
      <c r="C500" s="2">
        <v>7</v>
      </c>
      <c r="D500" s="2">
        <v>0</v>
      </c>
      <c r="E500" s="2">
        <v>11050650</v>
      </c>
      <c r="F500" s="3">
        <v>0</v>
      </c>
      <c r="H500" s="2">
        <f>VLOOKUP(E500,BezPerson!A:H,7,FALSE)</f>
        <v>0</v>
      </c>
      <c r="I500" s="2" t="str">
        <f>VLOOKUP(E500,BezPerson!$A$4:$H$984,8,FALSE)</f>
        <v>VOR</v>
      </c>
      <c r="J500" s="2"/>
      <c r="K500" s="2" t="str">
        <f>VLOOKUP(E500,BezPerson!$A:$I,9,FALSE)</f>
        <v>4476_5</v>
      </c>
    </row>
    <row r="501" spans="1:11" ht="15" customHeight="1">
      <c r="A501" s="2">
        <v>11060651</v>
      </c>
      <c r="B501" s="2"/>
      <c r="C501" s="2">
        <v>6</v>
      </c>
      <c r="D501" s="2">
        <v>0</v>
      </c>
      <c r="E501" s="2">
        <v>11050651</v>
      </c>
      <c r="F501" s="3">
        <v>0</v>
      </c>
      <c r="H501" s="2" t="str">
        <f>VLOOKUP(E501,BezPerson!A:H,7,FALSE)</f>
        <v>2448_14</v>
      </c>
      <c r="I501" s="2" t="str">
        <f>VLOOKUP(E501,BezPerson!$A$4:$H$984,8,FALSE)</f>
        <v>VOR</v>
      </c>
      <c r="J501" s="2"/>
      <c r="K501" s="2" t="str">
        <f>VLOOKUP(E501,BezPerson!$A:$I,9,FALSE)</f>
        <v>4476_14</v>
      </c>
    </row>
    <row r="502" spans="1:11" ht="15" customHeight="1">
      <c r="A502" s="2">
        <v>11060652</v>
      </c>
      <c r="B502" s="2"/>
      <c r="C502" s="2">
        <v>1</v>
      </c>
      <c r="D502" s="2">
        <v>0</v>
      </c>
      <c r="E502" s="2">
        <v>11050652</v>
      </c>
      <c r="F502" s="3">
        <v>0</v>
      </c>
      <c r="H502" s="2" t="str">
        <f>VLOOKUP(E502,BezPerson!A:H,7,FALSE)</f>
        <v>2448_9</v>
      </c>
      <c r="I502" s="2" t="str">
        <f>VLOOKUP(E502,BezPerson!$A$4:$H$984,8,FALSE)</f>
        <v>VOR</v>
      </c>
      <c r="J502" s="2"/>
      <c r="K502" s="2" t="str">
        <f>VLOOKUP(E502,BezPerson!$A:$I,9,FALSE)</f>
        <v>4476_4</v>
      </c>
    </row>
    <row r="503" spans="1:11" ht="15" customHeight="1">
      <c r="A503" s="2">
        <v>11060653</v>
      </c>
      <c r="B503" s="2"/>
      <c r="C503" s="2">
        <v>2</v>
      </c>
      <c r="D503" s="2">
        <v>0</v>
      </c>
      <c r="E503" s="2">
        <v>11050653</v>
      </c>
      <c r="F503" s="3">
        <v>0</v>
      </c>
      <c r="H503" s="2">
        <f>VLOOKUP(E503,BezPerson!A:H,7,FALSE)</f>
        <v>0</v>
      </c>
      <c r="I503" s="2" t="str">
        <f>VLOOKUP(E503,BezPerson!$A$4:$H$984,8,FALSE)</f>
        <v>VOR</v>
      </c>
      <c r="J503" s="2"/>
      <c r="K503" s="2" t="str">
        <f>VLOOKUP(E503,BezPerson!$A:$I,9,FALSE)</f>
        <v>4476_5</v>
      </c>
    </row>
    <row r="504" spans="1:11" ht="15" customHeight="1">
      <c r="A504" s="2">
        <v>11060654</v>
      </c>
      <c r="B504" s="2"/>
      <c r="C504" s="2">
        <v>3</v>
      </c>
      <c r="D504" s="2">
        <v>0</v>
      </c>
      <c r="E504" s="2">
        <v>11050654</v>
      </c>
      <c r="F504" s="3">
        <v>0</v>
      </c>
      <c r="H504" s="2" t="str">
        <f>VLOOKUP(E504,BezPerson!A:H,7,FALSE)</f>
        <v>2448_12</v>
      </c>
      <c r="I504" s="2" t="str">
        <f>VLOOKUP(E504,BezPerson!$A$4:$H$984,8,FALSE)</f>
        <v>VOR</v>
      </c>
      <c r="J504" s="2"/>
      <c r="K504" s="2" t="str">
        <f>VLOOKUP(E504,BezPerson!$A:$I,9,FALSE)</f>
        <v>4476_7</v>
      </c>
    </row>
    <row r="505" spans="1:11" ht="15" customHeight="1">
      <c r="A505" s="2">
        <v>11060655</v>
      </c>
      <c r="B505" s="2"/>
      <c r="C505" s="2">
        <v>4</v>
      </c>
      <c r="D505" s="2">
        <v>0</v>
      </c>
      <c r="E505" s="2">
        <v>11050655</v>
      </c>
      <c r="F505" s="3">
        <v>0</v>
      </c>
      <c r="H505" s="2">
        <f>VLOOKUP(E505,BezPerson!A:H,7,FALSE)</f>
        <v>0</v>
      </c>
      <c r="I505" s="2" t="str">
        <f>VLOOKUP(E505,BezPerson!$A$4:$H$984,8,FALSE)</f>
        <v>VOR</v>
      </c>
      <c r="J505" s="2"/>
      <c r="K505" s="2" t="str">
        <f>VLOOKUP(E505,BezPerson!$A:$I,9,FALSE)</f>
        <v>4476_8</v>
      </c>
    </row>
    <row r="506" spans="1:11" ht="15" customHeight="1">
      <c r="A506" s="2">
        <v>11060656</v>
      </c>
      <c r="B506" s="2"/>
      <c r="C506" s="2">
        <v>5</v>
      </c>
      <c r="D506" s="2">
        <v>0</v>
      </c>
      <c r="E506" s="2">
        <v>11050656</v>
      </c>
      <c r="F506" s="3">
        <v>0</v>
      </c>
      <c r="H506" s="2" t="str">
        <f>VLOOKUP(E506,BezPerson!A:H,7,FALSE)</f>
        <v>2448_7</v>
      </c>
      <c r="I506" s="2" t="str">
        <f>VLOOKUP(E506,BezPerson!$A$4:$H$984,8,FALSE)</f>
        <v>VOR</v>
      </c>
      <c r="J506" s="2"/>
      <c r="K506" s="2" t="str">
        <f>VLOOKUP(E506,BezPerson!$A:$I,9,FALSE)</f>
        <v>4476_19</v>
      </c>
    </row>
    <row r="507" spans="1:11" ht="15" customHeight="1">
      <c r="A507" s="2">
        <v>11060657</v>
      </c>
      <c r="B507" s="2"/>
      <c r="C507" s="2">
        <v>5</v>
      </c>
      <c r="D507" s="2">
        <v>0</v>
      </c>
      <c r="E507" s="2">
        <v>11050657</v>
      </c>
      <c r="F507" s="3">
        <v>0</v>
      </c>
      <c r="H507" s="2" t="str">
        <f>VLOOKUP(E507,BezPerson!A:H,7,FALSE)</f>
        <v>2448_13</v>
      </c>
      <c r="I507" s="2" t="str">
        <f>VLOOKUP(E507,BezPerson!$A$4:$H$984,8,FALSE)</f>
        <v>VOR</v>
      </c>
      <c r="J507" s="2"/>
      <c r="K507" s="2" t="str">
        <f>VLOOKUP(E507,BezPerson!$A:$I,9,FALSE)</f>
        <v>4476_13</v>
      </c>
    </row>
    <row r="508" spans="1:11" ht="15" customHeight="1">
      <c r="A508" s="2">
        <v>11060658</v>
      </c>
      <c r="B508" s="2"/>
      <c r="C508" s="2">
        <v>5</v>
      </c>
      <c r="D508" s="2">
        <v>0</v>
      </c>
      <c r="E508" s="2">
        <v>11050658</v>
      </c>
      <c r="F508" s="3">
        <v>0</v>
      </c>
      <c r="H508" s="2">
        <f>VLOOKUP(E508,BezPerson!A:H,7,FALSE)</f>
        <v>0</v>
      </c>
      <c r="I508" s="2" t="str">
        <f>VLOOKUP(E508,BezPerson!$A$4:$H$984,8,FALSE)</f>
        <v>VOR</v>
      </c>
      <c r="J508" s="2"/>
      <c r="K508" s="2" t="str">
        <f>VLOOKUP(E508,BezPerson!$A:$I,9,FALSE)</f>
        <v>4476_14</v>
      </c>
    </row>
    <row r="509" spans="1:11" ht="15" customHeight="1">
      <c r="A509" s="2">
        <v>11060659</v>
      </c>
      <c r="B509" s="2"/>
      <c r="C509" s="2">
        <v>5</v>
      </c>
      <c r="D509" s="2">
        <v>0</v>
      </c>
      <c r="E509" s="2">
        <v>11050659</v>
      </c>
      <c r="F509" s="3">
        <v>0</v>
      </c>
      <c r="H509" s="2" t="str">
        <f>VLOOKUP(E509,BezPerson!A:H,7,FALSE)</f>
        <v>2448_15</v>
      </c>
      <c r="I509" s="2" t="str">
        <f>VLOOKUP(E509,BezPerson!$A$4:$H$984,8,FALSE)</f>
        <v>VOR</v>
      </c>
      <c r="J509" s="2"/>
      <c r="K509" s="2" t="str">
        <f>VLOOKUP(E509,BezPerson!$A:$I,9,FALSE)</f>
        <v>4476_16</v>
      </c>
    </row>
    <row r="510" spans="1:11" ht="15" customHeight="1">
      <c r="A510" s="2">
        <v>11060660</v>
      </c>
      <c r="B510" s="2"/>
      <c r="C510" s="2">
        <v>5</v>
      </c>
      <c r="D510" s="2">
        <v>0</v>
      </c>
      <c r="E510" s="2">
        <v>11050660</v>
      </c>
      <c r="F510" s="3">
        <v>0</v>
      </c>
      <c r="H510" s="2">
        <f>VLOOKUP(E510,BezPerson!A:H,7,FALSE)</f>
        <v>0</v>
      </c>
      <c r="I510" s="2" t="str">
        <f>VLOOKUP(E510,BezPerson!$A$4:$H$984,8,FALSE)</f>
        <v>VOR</v>
      </c>
      <c r="J510" s="2"/>
      <c r="K510" s="2" t="str">
        <f>VLOOKUP(E510,BezPerson!$A:$I,9,FALSE)</f>
        <v>4476_17</v>
      </c>
    </row>
    <row r="511" spans="1:11" ht="15" customHeight="1">
      <c r="A511" s="2">
        <v>11060661</v>
      </c>
      <c r="B511" s="2"/>
      <c r="C511" s="2">
        <v>5</v>
      </c>
      <c r="D511" s="2">
        <v>0</v>
      </c>
      <c r="E511" s="2">
        <v>11050661</v>
      </c>
      <c r="F511" s="3">
        <v>0</v>
      </c>
      <c r="H511" s="2" t="str">
        <f>VLOOKUP(E511,BezPerson!A:H,7,FALSE)</f>
        <v>2448_18</v>
      </c>
      <c r="I511" s="2" t="str">
        <f>VLOOKUP(E511,BezPerson!$A$4:$H$984,8,FALSE)</f>
        <v>VOR</v>
      </c>
      <c r="J511" s="2"/>
      <c r="K511" s="2" t="str">
        <f>VLOOKUP(E511,BezPerson!$A:$I,9,FALSE)</f>
        <v>4476_20</v>
      </c>
    </row>
    <row r="512" spans="1:11" ht="15" customHeight="1">
      <c r="A512" s="2">
        <v>11060662</v>
      </c>
      <c r="B512" s="2"/>
      <c r="C512" s="2">
        <v>1</v>
      </c>
      <c r="D512" s="2">
        <v>0</v>
      </c>
      <c r="E512" s="2">
        <v>11050662</v>
      </c>
      <c r="F512" s="3">
        <v>0</v>
      </c>
      <c r="H512" s="2" t="str">
        <f>VLOOKUP(E512,BezPerson!A:H,7,FALSE)</f>
        <v>4428_1</v>
      </c>
      <c r="I512" s="2" t="str">
        <f>VLOOKUP(E512,BezPerson!$A$4:$H$984,8,FALSE)</f>
        <v>VOR</v>
      </c>
      <c r="J512" s="2"/>
      <c r="K512" s="2" t="str">
        <f>VLOOKUP(E512,BezPerson!$A:$I,9,FALSE)</f>
        <v>4428_1</v>
      </c>
    </row>
    <row r="513" spans="1:11" ht="15" customHeight="1">
      <c r="A513" s="2">
        <v>11060663</v>
      </c>
      <c r="B513" s="2"/>
      <c r="C513" s="2">
        <v>2</v>
      </c>
      <c r="D513" s="2">
        <v>0</v>
      </c>
      <c r="E513" s="2">
        <v>11050663</v>
      </c>
      <c r="F513" s="3">
        <v>0</v>
      </c>
      <c r="H513" s="2" t="str">
        <f>VLOOKUP(E513,BezPerson!A:H,7,FALSE)</f>
        <v>4428_2</v>
      </c>
      <c r="I513" s="2" t="str">
        <f>VLOOKUP(E513,BezPerson!$A$4:$H$984,8,FALSE)</f>
        <v>VOR</v>
      </c>
      <c r="J513" s="2"/>
      <c r="K513" s="2" t="str">
        <f>VLOOKUP(E513,BezPerson!$A:$I,9,FALSE)</f>
        <v>4428_2</v>
      </c>
    </row>
    <row r="514" spans="1:11" ht="15" customHeight="1">
      <c r="A514" s="2">
        <v>11060664</v>
      </c>
      <c r="B514" s="2"/>
      <c r="C514" s="2">
        <v>1</v>
      </c>
      <c r="D514" s="2">
        <v>0</v>
      </c>
      <c r="E514" s="2">
        <v>11050664</v>
      </c>
      <c r="F514" s="3">
        <v>0</v>
      </c>
      <c r="H514" s="2" t="str">
        <f>VLOOKUP(E514,BezPerson!A:H,7,FALSE)</f>
        <v>2450_2_IT3</v>
      </c>
      <c r="I514" s="2" t="str">
        <f>VLOOKUP(E514,BezPerson!$A$4:$H$984,8,FALSE)</f>
        <v>VOR</v>
      </c>
      <c r="J514" s="2"/>
      <c r="K514" s="2" t="str">
        <f>VLOOKUP(E514,BezPerson!$A:$I,9,FALSE)</f>
        <v>2450_2_IT3</v>
      </c>
    </row>
    <row r="515" spans="1:11" ht="15" customHeight="1">
      <c r="A515" s="2">
        <v>11060665</v>
      </c>
      <c r="B515" s="2"/>
      <c r="C515" s="2">
        <v>7</v>
      </c>
      <c r="D515" s="2">
        <v>0</v>
      </c>
      <c r="E515" s="2">
        <v>11050665</v>
      </c>
      <c r="F515" s="3">
        <v>0</v>
      </c>
      <c r="H515" s="2" t="str">
        <f>VLOOKUP(E515,BezPerson!A:H,7,FALSE)</f>
        <v>1526_4</v>
      </c>
      <c r="I515" s="2" t="str">
        <f>VLOOKUP(E515,BezPerson!$A$4:$H$984,8,FALSE)</f>
        <v>EIN I</v>
      </c>
      <c r="J515" s="2"/>
      <c r="K515" s="2">
        <f>VLOOKUP(E515,BezPerson!$A:$I,9,FALSE)</f>
        <v>1526</v>
      </c>
    </row>
    <row r="516" spans="1:11" ht="15" customHeight="1">
      <c r="A516" s="2">
        <v>11060666</v>
      </c>
      <c r="B516" s="2"/>
      <c r="C516" s="2">
        <v>7</v>
      </c>
      <c r="D516" s="2">
        <v>0</v>
      </c>
      <c r="E516" s="2">
        <v>11050666</v>
      </c>
      <c r="F516" s="3">
        <v>0</v>
      </c>
      <c r="H516" s="2" t="str">
        <f>VLOOKUP(E516,BezPerson!A:H,7,FALSE)</f>
        <v>1526_5</v>
      </c>
      <c r="I516" s="2" t="str">
        <f>VLOOKUP(E516,BezPerson!$A$4:$H$984,8,FALSE)</f>
        <v>EIN I</v>
      </c>
      <c r="J516" s="2"/>
      <c r="K516" s="2">
        <f>VLOOKUP(E516,BezPerson!$A:$I,9,FALSE)</f>
        <v>1526</v>
      </c>
    </row>
    <row r="517" spans="1:11" ht="15" customHeight="1">
      <c r="A517" s="2">
        <v>11060667</v>
      </c>
      <c r="B517" s="2"/>
      <c r="C517" s="2">
        <v>7</v>
      </c>
      <c r="D517" s="2">
        <v>0</v>
      </c>
      <c r="E517" s="2">
        <v>11050667</v>
      </c>
      <c r="F517" s="3">
        <v>0</v>
      </c>
      <c r="H517" s="2" t="str">
        <f>VLOOKUP(E517,BezPerson!A:H,7,FALSE)</f>
        <v>701_4</v>
      </c>
      <c r="I517" s="2" t="str">
        <f>VLOOKUP(E517,BezPerson!$A$4:$H$984,8,FALSE)</f>
        <v>EIN I</v>
      </c>
      <c r="J517" s="2"/>
      <c r="K517" s="2">
        <f>VLOOKUP(E517,BezPerson!$A:$I,9,FALSE)</f>
        <v>1526</v>
      </c>
    </row>
    <row r="518" spans="1:11" ht="15" customHeight="1">
      <c r="A518" s="2">
        <v>11060668</v>
      </c>
      <c r="B518" s="2"/>
      <c r="C518" s="2">
        <v>7</v>
      </c>
      <c r="D518" s="2">
        <v>0</v>
      </c>
      <c r="E518" s="2">
        <v>11050668</v>
      </c>
      <c r="F518" s="3">
        <v>0</v>
      </c>
      <c r="H518" s="2" t="str">
        <f>VLOOKUP(E518,BezPerson!A:H,7,FALSE)</f>
        <v>701_5</v>
      </c>
      <c r="I518" s="2" t="str">
        <f>VLOOKUP(E518,BezPerson!$A$4:$H$984,8,FALSE)</f>
        <v>EIN I</v>
      </c>
      <c r="J518" s="2"/>
      <c r="K518" s="2">
        <f>VLOOKUP(E518,BezPerson!$A:$I,9,FALSE)</f>
        <v>1526</v>
      </c>
    </row>
    <row r="519" spans="1:11" ht="15" customHeight="1">
      <c r="A519" s="2">
        <v>11060669</v>
      </c>
      <c r="B519" s="2"/>
      <c r="C519" s="2">
        <v>7</v>
      </c>
      <c r="D519" s="2">
        <v>0</v>
      </c>
      <c r="E519" s="2">
        <v>11050669</v>
      </c>
      <c r="F519" s="3">
        <v>0</v>
      </c>
      <c r="H519" s="2" t="str">
        <f>VLOOKUP(E519,BezPerson!A:H,7,FALSE)</f>
        <v>2503_1</v>
      </c>
      <c r="I519" s="2" t="str">
        <f>VLOOKUP(E519,BezPerson!$A$4:$H$984,8,FALSE)</f>
        <v>EIN I</v>
      </c>
      <c r="J519" s="2"/>
      <c r="K519" s="2">
        <f>VLOOKUP(E519,BezPerson!$A:$I,9,FALSE)</f>
        <v>1526</v>
      </c>
    </row>
    <row r="520" spans="1:11" ht="15" customHeight="1">
      <c r="A520" s="2">
        <v>11060670</v>
      </c>
      <c r="B520" s="2"/>
      <c r="C520" s="2">
        <v>7</v>
      </c>
      <c r="D520" s="2">
        <v>0</v>
      </c>
      <c r="E520" s="2">
        <v>11050670</v>
      </c>
      <c r="F520" s="3">
        <v>0</v>
      </c>
      <c r="H520" s="2" t="str">
        <f>VLOOKUP(E520,BezPerson!A:H,7,FALSE)</f>
        <v>2503_2</v>
      </c>
      <c r="I520" s="2" t="str">
        <f>VLOOKUP(E520,BezPerson!$A$4:$H$984,8,FALSE)</f>
        <v>EIN I</v>
      </c>
      <c r="J520" s="2"/>
      <c r="K520" s="2">
        <f>VLOOKUP(E520,BezPerson!$A:$I,9,FALSE)</f>
        <v>1526</v>
      </c>
    </row>
    <row r="521" spans="1:11" ht="15" customHeight="1">
      <c r="A521" s="2">
        <v>11060671</v>
      </c>
      <c r="B521" s="2"/>
      <c r="C521" s="2">
        <v>7</v>
      </c>
      <c r="D521" s="2">
        <v>0</v>
      </c>
      <c r="E521" s="2">
        <v>11050671</v>
      </c>
      <c r="F521" s="3">
        <v>0</v>
      </c>
      <c r="H521" s="2" t="str">
        <f>VLOOKUP(E521,BezPerson!A:H,7,FALSE)</f>
        <v>2503_3</v>
      </c>
      <c r="I521" s="2" t="str">
        <f>VLOOKUP(E521,BezPerson!$A$4:$H$984,8,FALSE)</f>
        <v>EIN I</v>
      </c>
      <c r="J521" s="2"/>
      <c r="K521" s="2">
        <f>VLOOKUP(E521,BezPerson!$A:$I,9,FALSE)</f>
        <v>1526</v>
      </c>
    </row>
    <row r="522" spans="1:11" ht="15" customHeight="1">
      <c r="A522" s="2">
        <v>11060672</v>
      </c>
      <c r="B522" s="2"/>
      <c r="C522" s="2">
        <v>7</v>
      </c>
      <c r="D522" s="2">
        <v>0</v>
      </c>
      <c r="E522" s="2">
        <v>11050672</v>
      </c>
      <c r="F522" s="3">
        <v>0</v>
      </c>
      <c r="H522" s="2" t="str">
        <f>VLOOKUP(E522,BezPerson!A:H,7,FALSE)</f>
        <v>2503_4</v>
      </c>
      <c r="I522" s="2" t="str">
        <f>VLOOKUP(E522,BezPerson!$A$4:$H$984,8,FALSE)</f>
        <v>EIN I</v>
      </c>
      <c r="J522" s="2"/>
      <c r="K522" s="2">
        <f>VLOOKUP(E522,BezPerson!$A:$I,9,FALSE)</f>
        <v>1526</v>
      </c>
    </row>
    <row r="523" spans="1:11" ht="15" customHeight="1">
      <c r="A523" s="2">
        <v>11060673</v>
      </c>
      <c r="B523" s="2"/>
      <c r="C523" s="2">
        <v>7</v>
      </c>
      <c r="D523" s="2">
        <v>0</v>
      </c>
      <c r="E523" s="2">
        <v>11050673</v>
      </c>
      <c r="F523" s="3">
        <v>0</v>
      </c>
      <c r="H523" s="2" t="str">
        <f>VLOOKUP(E523,BezPerson!A:H,7,FALSE)</f>
        <v>2503_5</v>
      </c>
      <c r="I523" s="2" t="str">
        <f>VLOOKUP(E523,BezPerson!$A$4:$H$984,8,FALSE)</f>
        <v>EIN I</v>
      </c>
      <c r="J523" s="2"/>
      <c r="K523" s="2">
        <f>VLOOKUP(E523,BezPerson!$A:$I,9,FALSE)</f>
        <v>1526</v>
      </c>
    </row>
    <row r="524" spans="1:11" ht="15" customHeight="1">
      <c r="A524" s="2">
        <v>11060674</v>
      </c>
      <c r="B524" s="2"/>
      <c r="C524" s="2">
        <v>7</v>
      </c>
      <c r="D524" s="2">
        <v>0</v>
      </c>
      <c r="E524" s="2">
        <v>11050674</v>
      </c>
      <c r="F524" s="3">
        <v>0</v>
      </c>
      <c r="H524" s="2" t="str">
        <f>VLOOKUP(E524,BezPerson!A:H,7,FALSE)</f>
        <v>2503_6</v>
      </c>
      <c r="I524" s="2" t="str">
        <f>VLOOKUP(E524,BezPerson!$A$4:$H$984,8,FALSE)</f>
        <v>EIN I</v>
      </c>
      <c r="J524" s="2"/>
      <c r="K524" s="2">
        <f>VLOOKUP(E524,BezPerson!$A:$I,9,FALSE)</f>
        <v>1526</v>
      </c>
    </row>
    <row r="525" spans="1:11" ht="15" customHeight="1">
      <c r="A525" s="2">
        <v>11060675</v>
      </c>
      <c r="B525" s="2"/>
      <c r="C525" s="2">
        <v>7</v>
      </c>
      <c r="D525" s="2">
        <v>0</v>
      </c>
      <c r="E525" s="2">
        <v>11050675</v>
      </c>
      <c r="F525" s="3">
        <v>0</v>
      </c>
      <c r="H525" s="2" t="str">
        <f>VLOOKUP(E525,BezPerson!A:H,7,FALSE)</f>
        <v>2503_7</v>
      </c>
      <c r="I525" s="2" t="str">
        <f>VLOOKUP(E525,BezPerson!$A$4:$H$984,8,FALSE)</f>
        <v>EIN I</v>
      </c>
      <c r="J525" s="2"/>
      <c r="K525" s="2">
        <f>VLOOKUP(E525,BezPerson!$A:$I,9,FALSE)</f>
        <v>1526</v>
      </c>
    </row>
    <row r="526" spans="1:11" ht="15" customHeight="1">
      <c r="A526" s="2">
        <v>11060676</v>
      </c>
      <c r="B526" s="2"/>
      <c r="C526" s="2">
        <v>7</v>
      </c>
      <c r="D526" s="2">
        <v>0</v>
      </c>
      <c r="E526" s="2">
        <v>11050676</v>
      </c>
      <c r="F526" s="3">
        <v>0</v>
      </c>
      <c r="H526" s="2" t="str">
        <f>VLOOKUP(E526,BezPerson!A:H,7,FALSE)</f>
        <v>2503_8</v>
      </c>
      <c r="I526" s="2" t="str">
        <f>VLOOKUP(E526,BezPerson!$A$4:$H$984,8,FALSE)</f>
        <v>EIN I</v>
      </c>
      <c r="J526" s="2"/>
      <c r="K526" s="2">
        <f>VLOOKUP(E526,BezPerson!$A:$I,9,FALSE)</f>
        <v>1526</v>
      </c>
    </row>
    <row r="527" spans="1:11" ht="15" customHeight="1">
      <c r="A527" s="2">
        <v>11060677</v>
      </c>
      <c r="B527" s="2"/>
      <c r="C527" s="2">
        <v>7</v>
      </c>
      <c r="D527" s="2">
        <v>0</v>
      </c>
      <c r="E527" s="2">
        <v>11050677</v>
      </c>
      <c r="F527" s="3">
        <v>0</v>
      </c>
      <c r="H527" s="2" t="str">
        <f>VLOOKUP(E527,BezPerson!A:H,7,FALSE)</f>
        <v>2503_9</v>
      </c>
      <c r="I527" s="2" t="str">
        <f>VLOOKUP(E527,BezPerson!$A$4:$H$984,8,FALSE)</f>
        <v>EIN I</v>
      </c>
      <c r="J527" s="2"/>
      <c r="K527" s="2">
        <f>VLOOKUP(E527,BezPerson!$A:$I,9,FALSE)</f>
        <v>1526</v>
      </c>
    </row>
    <row r="528" spans="1:11" ht="15" customHeight="1">
      <c r="A528" s="2">
        <v>11060678</v>
      </c>
      <c r="B528" s="2"/>
      <c r="C528" s="2">
        <v>7</v>
      </c>
      <c r="D528" s="2">
        <v>0</v>
      </c>
      <c r="E528" s="2">
        <v>11050678</v>
      </c>
      <c r="F528" s="3">
        <v>0</v>
      </c>
      <c r="H528" s="2" t="str">
        <f>VLOOKUP(E528,BezPerson!A:H,7,FALSE)</f>
        <v>2562_1</v>
      </c>
      <c r="I528" s="2" t="str">
        <f>VLOOKUP(E528,BezPerson!$A$4:$H$984,8,FALSE)</f>
        <v>EIN II</v>
      </c>
      <c r="J528" s="2"/>
      <c r="K528" s="2">
        <f>VLOOKUP(E528,BezPerson!$A:$I,9,FALSE)</f>
        <v>2550</v>
      </c>
    </row>
    <row r="529" spans="1:11" ht="15" customHeight="1">
      <c r="A529" s="2">
        <v>11060679</v>
      </c>
      <c r="B529" s="2"/>
      <c r="C529" s="2">
        <v>7</v>
      </c>
      <c r="D529" s="2">
        <v>0</v>
      </c>
      <c r="E529" s="2">
        <v>11050679</v>
      </c>
      <c r="F529" s="3">
        <v>0</v>
      </c>
      <c r="H529" s="2" t="str">
        <f>VLOOKUP(E529,BezPerson!A:H,7,FALSE)</f>
        <v>2562_2</v>
      </c>
      <c r="I529" s="2" t="str">
        <f>VLOOKUP(E529,BezPerson!$A$4:$H$984,8,FALSE)</f>
        <v>EIN II</v>
      </c>
      <c r="J529" s="2"/>
      <c r="K529" s="2">
        <f>VLOOKUP(E529,BezPerson!$A:$I,9,FALSE)</f>
        <v>2550</v>
      </c>
    </row>
    <row r="530" spans="1:11" ht="15" customHeight="1">
      <c r="A530" s="2">
        <v>11060680</v>
      </c>
      <c r="B530" s="2"/>
      <c r="C530" s="2">
        <v>7</v>
      </c>
      <c r="D530" s="2">
        <v>0</v>
      </c>
      <c r="E530" s="2">
        <v>11050680</v>
      </c>
      <c r="F530" s="3">
        <v>0</v>
      </c>
      <c r="H530" s="2" t="str">
        <f>VLOOKUP(E530,BezPerson!A:H,7,FALSE)</f>
        <v>2562_3</v>
      </c>
      <c r="I530" s="2" t="str">
        <f>VLOOKUP(E530,BezPerson!$A$4:$H$984,8,FALSE)</f>
        <v>EIN II</v>
      </c>
      <c r="J530" s="2"/>
      <c r="K530" s="2">
        <f>VLOOKUP(E530,BezPerson!$A:$I,9,FALSE)</f>
        <v>2550</v>
      </c>
    </row>
    <row r="531" spans="1:11" ht="15" customHeight="1">
      <c r="A531" s="2">
        <v>11060681</v>
      </c>
      <c r="B531" s="2"/>
      <c r="C531" s="2">
        <v>7</v>
      </c>
      <c r="D531" s="2">
        <v>0</v>
      </c>
      <c r="E531" s="2">
        <v>11050681</v>
      </c>
      <c r="F531" s="3">
        <v>0</v>
      </c>
      <c r="H531" s="2" t="str">
        <f>VLOOKUP(E531,BezPerson!A:H,7,FALSE)</f>
        <v>2562_4</v>
      </c>
      <c r="I531" s="2" t="str">
        <f>VLOOKUP(E531,BezPerson!$A$4:$H$984,8,FALSE)</f>
        <v>EIN II</v>
      </c>
      <c r="J531" s="2"/>
      <c r="K531" s="2">
        <f>VLOOKUP(E531,BezPerson!$A:$I,9,FALSE)</f>
        <v>2550</v>
      </c>
    </row>
    <row r="532" spans="1:11" ht="15" customHeight="1">
      <c r="A532" s="2">
        <v>11060682</v>
      </c>
      <c r="B532" s="2"/>
      <c r="C532" s="2">
        <v>7</v>
      </c>
      <c r="D532" s="2">
        <v>0</v>
      </c>
      <c r="E532" s="2">
        <v>11050682</v>
      </c>
      <c r="F532" s="3">
        <v>0</v>
      </c>
      <c r="H532" s="2" t="str">
        <f>VLOOKUP(E532,BezPerson!A:H,7,FALSE)</f>
        <v>2562_5</v>
      </c>
      <c r="I532" s="2" t="str">
        <f>VLOOKUP(E532,BezPerson!$A$4:$H$984,8,FALSE)</f>
        <v>EIN II</v>
      </c>
      <c r="J532" s="2"/>
      <c r="K532" s="2">
        <f>VLOOKUP(E532,BezPerson!$A:$I,9,FALSE)</f>
        <v>2550</v>
      </c>
    </row>
    <row r="533" spans="1:11" ht="15" customHeight="1">
      <c r="A533" s="2">
        <v>11060683</v>
      </c>
      <c r="B533" s="2"/>
      <c r="C533" s="2">
        <v>7</v>
      </c>
      <c r="D533" s="2">
        <v>0</v>
      </c>
      <c r="E533" s="2">
        <v>11050683</v>
      </c>
      <c r="F533" s="3">
        <v>0</v>
      </c>
      <c r="H533" s="2" t="str">
        <f>VLOOKUP(E533,BezPerson!A:H,7,FALSE)</f>
        <v>2562_6</v>
      </c>
      <c r="I533" s="2" t="str">
        <f>VLOOKUP(E533,BezPerson!$A$4:$H$984,8,FALSE)</f>
        <v>EIN II</v>
      </c>
      <c r="J533" s="2"/>
      <c r="K533" s="2">
        <f>VLOOKUP(E533,BezPerson!$A:$I,9,FALSE)</f>
        <v>2550</v>
      </c>
    </row>
    <row r="534" spans="1:11" ht="15" customHeight="1">
      <c r="A534" s="2">
        <v>11060684</v>
      </c>
      <c r="B534" s="2"/>
      <c r="C534" s="2">
        <v>7</v>
      </c>
      <c r="D534" s="2">
        <v>0</v>
      </c>
      <c r="E534" s="2">
        <v>11050684</v>
      </c>
      <c r="F534" s="3">
        <v>0</v>
      </c>
      <c r="H534" s="2" t="str">
        <f>VLOOKUP(E534,BezPerson!A:H,7,FALSE)</f>
        <v>2562_7</v>
      </c>
      <c r="I534" s="2" t="str">
        <f>VLOOKUP(E534,BezPerson!$A$4:$H$984,8,FALSE)</f>
        <v>EIN II</v>
      </c>
      <c r="J534" s="2"/>
      <c r="K534" s="2">
        <f>VLOOKUP(E534,BezPerson!$A:$I,9,FALSE)</f>
        <v>2550</v>
      </c>
    </row>
    <row r="535" spans="1:11" ht="15" customHeight="1">
      <c r="A535" s="2">
        <v>11060685</v>
      </c>
      <c r="B535" s="2"/>
      <c r="C535" s="2">
        <v>7</v>
      </c>
      <c r="D535" s="2">
        <v>0</v>
      </c>
      <c r="E535" s="2">
        <v>11050685</v>
      </c>
      <c r="F535" s="3">
        <v>0</v>
      </c>
      <c r="H535" s="2" t="str">
        <f>VLOOKUP(E535,BezPerson!A:H,7,FALSE)</f>
        <v>2817_1</v>
      </c>
      <c r="I535" s="2" t="str">
        <f>VLOOKUP(E535,BezPerson!$A$4:$H$984,8,FALSE)</f>
        <v>EIN II</v>
      </c>
      <c r="J535" s="2"/>
      <c r="K535" s="2">
        <f>VLOOKUP(E535,BezPerson!$A:$I,9,FALSE)</f>
        <v>2550</v>
      </c>
    </row>
    <row r="536" spans="1:11" ht="15" customHeight="1">
      <c r="A536" s="2">
        <v>11060686</v>
      </c>
      <c r="B536" s="2"/>
      <c r="C536" s="2">
        <v>7</v>
      </c>
      <c r="D536" s="2">
        <v>0</v>
      </c>
      <c r="E536" s="2">
        <v>11050686</v>
      </c>
      <c r="F536" s="3">
        <v>0</v>
      </c>
      <c r="H536" s="2" t="str">
        <f>VLOOKUP(E536,BezPerson!A:H,7,FALSE)</f>
        <v>2817_2</v>
      </c>
      <c r="I536" s="2" t="str">
        <f>VLOOKUP(E536,BezPerson!$A$4:$H$984,8,FALSE)</f>
        <v>EIN II</v>
      </c>
      <c r="J536" s="2"/>
      <c r="K536" s="2">
        <f>VLOOKUP(E536,BezPerson!$A:$I,9,FALSE)</f>
        <v>2550</v>
      </c>
    </row>
    <row r="537" spans="1:11" ht="15" customHeight="1">
      <c r="A537" s="2">
        <v>11060687</v>
      </c>
      <c r="B537" s="2"/>
      <c r="C537" s="2">
        <v>7</v>
      </c>
      <c r="D537" s="2">
        <v>0</v>
      </c>
      <c r="E537" s="2">
        <v>11050687</v>
      </c>
      <c r="F537" s="3">
        <v>0</v>
      </c>
      <c r="H537" s="2" t="str">
        <f>VLOOKUP(E537,BezPerson!A:H,7,FALSE)</f>
        <v>2817_3</v>
      </c>
      <c r="I537" s="2" t="str">
        <f>VLOOKUP(E537,BezPerson!$A$4:$H$984,8,FALSE)</f>
        <v>EIN II</v>
      </c>
      <c r="J537" s="2"/>
      <c r="K537" s="2">
        <f>VLOOKUP(E537,BezPerson!$A:$I,9,FALSE)</f>
        <v>2550</v>
      </c>
    </row>
    <row r="538" spans="1:11" ht="15" customHeight="1">
      <c r="A538" s="2">
        <v>11060688</v>
      </c>
      <c r="B538" s="2"/>
      <c r="C538" s="2">
        <v>7</v>
      </c>
      <c r="D538" s="2">
        <v>0</v>
      </c>
      <c r="E538" s="2">
        <v>11050688</v>
      </c>
      <c r="F538" s="3">
        <v>0</v>
      </c>
      <c r="H538" s="2" t="str">
        <f>VLOOKUP(E538,BezPerson!A:H,7,FALSE)</f>
        <v>2817_4</v>
      </c>
      <c r="I538" s="2" t="str">
        <f>VLOOKUP(E538,BezPerson!$A$4:$H$984,8,FALSE)</f>
        <v>EIN II</v>
      </c>
      <c r="J538" s="2"/>
      <c r="K538" s="2">
        <f>VLOOKUP(E538,BezPerson!$A:$I,9,FALSE)</f>
        <v>2550</v>
      </c>
    </row>
    <row r="539" spans="1:11" ht="15" customHeight="1">
      <c r="A539" s="2">
        <v>11060689</v>
      </c>
      <c r="B539" s="2"/>
      <c r="C539" s="2">
        <v>7</v>
      </c>
      <c r="D539" s="2">
        <v>0</v>
      </c>
      <c r="E539" s="2">
        <v>11050689</v>
      </c>
      <c r="F539" s="3">
        <v>0</v>
      </c>
      <c r="H539" s="2" t="str">
        <f>VLOOKUP(E539,BezPerson!A:H,7,FALSE)</f>
        <v>1513_1</v>
      </c>
      <c r="I539" s="2" t="str">
        <f>VLOOKUP(E539,BezPerson!$A$4:$H$984,8,FALSE)</f>
        <v>EIN I</v>
      </c>
      <c r="J539" s="2"/>
      <c r="K539" s="2">
        <f>VLOOKUP(E539,BezPerson!$A:$I,9,FALSE)</f>
        <v>2550</v>
      </c>
    </row>
    <row r="540" spans="1:11" ht="15" customHeight="1">
      <c r="A540" s="2">
        <v>11060690</v>
      </c>
      <c r="B540" s="2"/>
      <c r="C540" s="2">
        <v>7</v>
      </c>
      <c r="D540" s="2">
        <v>0</v>
      </c>
      <c r="E540" s="2">
        <v>11050690</v>
      </c>
      <c r="F540" s="3">
        <v>0</v>
      </c>
      <c r="H540" s="2" t="str">
        <f>VLOOKUP(E540,BezPerson!A:H,7,FALSE)</f>
        <v>1513_2</v>
      </c>
      <c r="I540" s="2" t="str">
        <f>VLOOKUP(E540,BezPerson!$A$4:$H$984,8,FALSE)</f>
        <v>EIN I</v>
      </c>
      <c r="J540" s="2"/>
      <c r="K540" s="2">
        <f>VLOOKUP(E540,BezPerson!$A:$I,9,FALSE)</f>
        <v>1526</v>
      </c>
    </row>
    <row r="541" spans="1:11" ht="15" customHeight="1">
      <c r="A541" s="2">
        <v>11060691</v>
      </c>
      <c r="B541" s="2"/>
      <c r="C541" s="2">
        <v>7</v>
      </c>
      <c r="D541" s="2">
        <v>0</v>
      </c>
      <c r="E541" s="2">
        <v>11050691</v>
      </c>
      <c r="F541" s="3">
        <v>0</v>
      </c>
      <c r="H541" s="2" t="str">
        <f>VLOOKUP(E541,BezPerson!A:H,7,FALSE)</f>
        <v>1513_3</v>
      </c>
      <c r="I541" s="2" t="str">
        <f>VLOOKUP(E541,BezPerson!$A$4:$H$984,8,FALSE)</f>
        <v>EIN I</v>
      </c>
      <c r="J541" s="2"/>
      <c r="K541" s="2">
        <f>VLOOKUP(E541,BezPerson!$A:$I,9,FALSE)</f>
        <v>1526</v>
      </c>
    </row>
    <row r="542" spans="1:11" ht="15" customHeight="1">
      <c r="A542" s="2">
        <v>11060692</v>
      </c>
      <c r="B542" s="2"/>
      <c r="C542" s="2">
        <v>7</v>
      </c>
      <c r="D542" s="2">
        <v>0</v>
      </c>
      <c r="E542" s="2">
        <v>11050692</v>
      </c>
      <c r="F542" s="3">
        <v>0</v>
      </c>
      <c r="H542" s="2" t="str">
        <f>VLOOKUP(E542,BezPerson!A:H,7,FALSE)</f>
        <v>1513_4</v>
      </c>
      <c r="I542" s="2" t="str">
        <f>VLOOKUP(E542,BezPerson!$A$4:$H$984,8,FALSE)</f>
        <v>EIN I</v>
      </c>
      <c r="J542" s="2"/>
      <c r="K542" s="2">
        <f>VLOOKUP(E542,BezPerson!$A:$I,9,FALSE)</f>
        <v>1526</v>
      </c>
    </row>
    <row r="543" spans="1:11" ht="15" customHeight="1">
      <c r="A543" s="2">
        <v>11060693</v>
      </c>
      <c r="B543" s="2"/>
      <c r="C543" s="2">
        <v>7</v>
      </c>
      <c r="D543" s="2">
        <v>0</v>
      </c>
      <c r="E543" s="2">
        <v>11050693</v>
      </c>
      <c r="F543" s="3">
        <v>0</v>
      </c>
      <c r="H543" s="2" t="str">
        <f>VLOOKUP(E543,BezPerson!A:H,7,FALSE)</f>
        <v>1513_5</v>
      </c>
      <c r="I543" s="2" t="str">
        <f>VLOOKUP(E543,BezPerson!$A$4:$H$984,8,FALSE)</f>
        <v>EIN I</v>
      </c>
      <c r="J543" s="2"/>
      <c r="K543" s="2">
        <f>VLOOKUP(E543,BezPerson!$A:$I,9,FALSE)</f>
        <v>1526</v>
      </c>
    </row>
    <row r="544" spans="1:11" ht="15" customHeight="1">
      <c r="A544" s="2">
        <v>11060694</v>
      </c>
      <c r="B544" s="2"/>
      <c r="C544" s="2">
        <v>7</v>
      </c>
      <c r="D544" s="2">
        <v>0</v>
      </c>
      <c r="E544" s="2">
        <v>11050694</v>
      </c>
      <c r="F544" s="3">
        <v>0</v>
      </c>
      <c r="H544" s="2" t="str">
        <f>VLOOKUP(E544,BezPerson!A:H,7,FALSE)</f>
        <v>1513_6</v>
      </c>
      <c r="I544" s="2" t="str">
        <f>VLOOKUP(E544,BezPerson!$A$4:$H$984,8,FALSE)</f>
        <v>EIN I</v>
      </c>
      <c r="J544" s="2"/>
      <c r="K544" s="2">
        <f>VLOOKUP(E544,BezPerson!$A:$I,9,FALSE)</f>
        <v>1526</v>
      </c>
    </row>
    <row r="545" spans="1:11" ht="15" customHeight="1">
      <c r="A545" s="2">
        <v>11060695</v>
      </c>
      <c r="B545" s="2"/>
      <c r="C545" s="2">
        <v>7</v>
      </c>
      <c r="D545" s="2">
        <v>0</v>
      </c>
      <c r="E545" s="2">
        <v>11050695</v>
      </c>
      <c r="F545" s="3">
        <v>0</v>
      </c>
      <c r="H545" s="2" t="str">
        <f>VLOOKUP(E545,BezPerson!A:H,7,FALSE)</f>
        <v>4334_3</v>
      </c>
      <c r="I545" s="2" t="str">
        <f>VLOOKUP(E545,BezPerson!$A$4:$H$984,8,FALSE)</f>
        <v>EIN I</v>
      </c>
      <c r="J545" s="2"/>
      <c r="K545" s="2">
        <f>VLOOKUP(E545,BezPerson!$A:$I,9,FALSE)</f>
        <v>1526</v>
      </c>
    </row>
    <row r="546" spans="1:11" ht="15" customHeight="1">
      <c r="A546" s="2">
        <v>11060696</v>
      </c>
      <c r="B546" s="2"/>
      <c r="C546" s="2">
        <v>5</v>
      </c>
      <c r="D546" s="2">
        <v>0</v>
      </c>
      <c r="E546" s="2">
        <v>11050696</v>
      </c>
      <c r="F546" s="3">
        <v>0</v>
      </c>
      <c r="H546" s="2" t="str">
        <f>VLOOKUP(E546,BezPerson!A:H,7,FALSE)</f>
        <v>2503_1</v>
      </c>
      <c r="I546" s="2" t="str">
        <f>VLOOKUP(E546,BezPerson!$A$4:$H$984,8,FALSE)</f>
        <v>EIN I</v>
      </c>
      <c r="J546" s="2"/>
      <c r="K546" s="2" t="str">
        <f>VLOOKUP(E546,BezPerson!$A:$I,9,FALSE)</f>
        <v>1513_1</v>
      </c>
    </row>
    <row r="547" spans="1:11" ht="15" customHeight="1">
      <c r="A547" s="2">
        <v>11060697</v>
      </c>
      <c r="B547" s="2"/>
      <c r="C547" s="2">
        <v>5</v>
      </c>
      <c r="D547" s="2">
        <v>0</v>
      </c>
      <c r="E547" s="2">
        <v>11050697</v>
      </c>
      <c r="F547" s="3">
        <v>0</v>
      </c>
      <c r="H547" s="2" t="str">
        <f>VLOOKUP(E547,BezPerson!A:H,7,FALSE)</f>
        <v>2503_2</v>
      </c>
      <c r="I547" s="2" t="str">
        <f>VLOOKUP(E547,BezPerson!$A$4:$H$984,8,FALSE)</f>
        <v>EIN I</v>
      </c>
      <c r="J547" s="2"/>
      <c r="K547" s="2" t="str">
        <f>VLOOKUP(E547,BezPerson!$A:$I,9,FALSE)</f>
        <v>1513_2</v>
      </c>
    </row>
    <row r="548" spans="1:11" ht="15" customHeight="1">
      <c r="A548" s="2">
        <v>11060698</v>
      </c>
      <c r="B548" s="2"/>
      <c r="C548" s="2">
        <v>5</v>
      </c>
      <c r="D548" s="2">
        <v>0</v>
      </c>
      <c r="E548" s="2">
        <v>11050698</v>
      </c>
      <c r="F548" s="3">
        <v>0</v>
      </c>
      <c r="H548" s="2" t="str">
        <f>VLOOKUP(E548,BezPerson!A:H,7,FALSE)</f>
        <v>2503_2</v>
      </c>
      <c r="I548" s="2" t="str">
        <f>VLOOKUP(E548,BezPerson!$A$4:$H$984,8,FALSE)</f>
        <v>EIN I</v>
      </c>
      <c r="J548" s="2"/>
      <c r="K548" s="2" t="str">
        <f>VLOOKUP(E548,BezPerson!$A:$I,9,FALSE)</f>
        <v>1513_2</v>
      </c>
    </row>
    <row r="549" spans="1:11" ht="15" customHeight="1">
      <c r="A549" s="2">
        <v>11060699</v>
      </c>
      <c r="B549" s="2"/>
      <c r="C549" s="2">
        <v>5</v>
      </c>
      <c r="D549" s="2">
        <v>0</v>
      </c>
      <c r="E549" s="2">
        <v>11050699</v>
      </c>
      <c r="F549" s="3">
        <v>0</v>
      </c>
      <c r="H549" s="2" t="str">
        <f>VLOOKUP(E549,BezPerson!A:H,7,FALSE)</f>
        <v>2503_4</v>
      </c>
      <c r="I549" s="2" t="str">
        <f>VLOOKUP(E549,BezPerson!$A$4:$H$984,8,FALSE)</f>
        <v>EIN I</v>
      </c>
      <c r="J549" s="2"/>
      <c r="K549" s="2" t="str">
        <f>VLOOKUP(E549,BezPerson!$A:$I,9,FALSE)</f>
        <v>1513_2</v>
      </c>
    </row>
    <row r="550" spans="1:11" ht="15" customHeight="1">
      <c r="A550" s="2">
        <v>11060700</v>
      </c>
      <c r="B550" s="2"/>
      <c r="C550" s="2">
        <v>5</v>
      </c>
      <c r="D550" s="2">
        <v>0</v>
      </c>
      <c r="E550" s="2">
        <v>11050700</v>
      </c>
      <c r="F550" s="3">
        <v>0</v>
      </c>
      <c r="H550" s="2" t="str">
        <f>VLOOKUP(E550,BezPerson!A:H,7,FALSE)</f>
        <v>2503_4</v>
      </c>
      <c r="I550" s="2" t="str">
        <f>VLOOKUP(E550,BezPerson!$A$4:$H$984,8,FALSE)</f>
        <v>EIN I</v>
      </c>
      <c r="J550" s="2"/>
      <c r="K550" s="2" t="str">
        <f>VLOOKUP(E550,BezPerson!$A:$I,9,FALSE)</f>
        <v>1513_2</v>
      </c>
    </row>
    <row r="551" spans="1:11" ht="15" customHeight="1">
      <c r="A551" s="2">
        <v>11060701</v>
      </c>
      <c r="B551" s="2"/>
      <c r="C551" s="2">
        <v>5</v>
      </c>
      <c r="D551" s="2">
        <v>0</v>
      </c>
      <c r="E551" s="2">
        <v>11050701</v>
      </c>
      <c r="F551" s="3">
        <v>0</v>
      </c>
      <c r="H551" s="2" t="str">
        <f>VLOOKUP(E551,BezPerson!A:H,7,FALSE)</f>
        <v>2503_6</v>
      </c>
      <c r="I551" s="2" t="str">
        <f>VLOOKUP(E551,BezPerson!$A$4:$H$984,8,FALSE)</f>
        <v>EIN I</v>
      </c>
      <c r="J551" s="2"/>
      <c r="K551" s="2" t="str">
        <f>VLOOKUP(E551,BezPerson!$A:$I,9,FALSE)</f>
        <v>1513_3</v>
      </c>
    </row>
    <row r="552" spans="1:11" ht="15" customHeight="1">
      <c r="A552" s="2">
        <v>11060702</v>
      </c>
      <c r="B552" s="2"/>
      <c r="C552" s="2">
        <v>5</v>
      </c>
      <c r="D552" s="2">
        <v>0</v>
      </c>
      <c r="E552" s="2">
        <v>11050702</v>
      </c>
      <c r="F552" s="3">
        <v>0</v>
      </c>
      <c r="H552" s="2" t="str">
        <f>VLOOKUP(E552,BezPerson!A:H,7,FALSE)</f>
        <v>2503_6</v>
      </c>
      <c r="I552" s="2" t="str">
        <f>VLOOKUP(E552,BezPerson!$A$4:$H$984,8,FALSE)</f>
        <v>EIN I</v>
      </c>
      <c r="J552" s="2"/>
      <c r="K552" s="2" t="str">
        <f>VLOOKUP(E552,BezPerson!$A:$I,9,FALSE)</f>
        <v>1513_3</v>
      </c>
    </row>
    <row r="553" spans="1:11" ht="15" customHeight="1">
      <c r="A553" s="2">
        <v>11060703</v>
      </c>
      <c r="B553" s="2"/>
      <c r="C553" s="2">
        <v>5</v>
      </c>
      <c r="D553" s="2">
        <v>0</v>
      </c>
      <c r="E553" s="2">
        <v>11050703</v>
      </c>
      <c r="F553" s="3">
        <v>0</v>
      </c>
      <c r="H553" s="2" t="str">
        <f>VLOOKUP(E553,BezPerson!A:H,7,FALSE)</f>
        <v>2503_6</v>
      </c>
      <c r="I553" s="2" t="str">
        <f>VLOOKUP(E553,BezPerson!$A$4:$H$984,8,FALSE)</f>
        <v>EIN I</v>
      </c>
      <c r="J553" s="2"/>
      <c r="K553" s="2" t="str">
        <f>VLOOKUP(E553,BezPerson!$A:$I,9,FALSE)</f>
        <v>1513_3</v>
      </c>
    </row>
    <row r="554" spans="1:11" ht="15" customHeight="1">
      <c r="A554" s="2">
        <v>11060704</v>
      </c>
      <c r="B554" s="2"/>
      <c r="C554" s="2">
        <v>5</v>
      </c>
      <c r="D554" s="2">
        <v>0</v>
      </c>
      <c r="E554" s="2">
        <v>11050704</v>
      </c>
      <c r="F554" s="3">
        <v>0</v>
      </c>
      <c r="H554" s="2" t="str">
        <f>VLOOKUP(E554,BezPerson!A:H,7,FALSE)</f>
        <v>2503_7</v>
      </c>
      <c r="I554" s="2" t="str">
        <f>VLOOKUP(E554,BezPerson!$A$4:$H$984,8,FALSE)</f>
        <v>EIN I</v>
      </c>
      <c r="J554" s="2"/>
      <c r="K554" s="2" t="str">
        <f>VLOOKUP(E554,BezPerson!$A:$I,9,FALSE)</f>
        <v>1513_3</v>
      </c>
    </row>
    <row r="555" spans="1:11" ht="15" customHeight="1">
      <c r="A555" s="2">
        <v>11060705</v>
      </c>
      <c r="B555" s="2"/>
      <c r="C555" s="2">
        <v>5</v>
      </c>
      <c r="D555" s="2">
        <v>0</v>
      </c>
      <c r="E555" s="2">
        <v>11050705</v>
      </c>
      <c r="F555" s="3">
        <v>0</v>
      </c>
      <c r="H555" s="2" t="str">
        <f>VLOOKUP(E555,BezPerson!A:H,7,FALSE)</f>
        <v>2503_7</v>
      </c>
      <c r="I555" s="2" t="str">
        <f>VLOOKUP(E555,BezPerson!$A$4:$H$984,8,FALSE)</f>
        <v>EIN I</v>
      </c>
      <c r="J555" s="2"/>
      <c r="K555" s="2" t="str">
        <f>VLOOKUP(E555,BezPerson!$A:$I,9,FALSE)</f>
        <v>1513_4</v>
      </c>
    </row>
    <row r="556" spans="1:11" ht="15" customHeight="1">
      <c r="A556" s="2">
        <v>11060706</v>
      </c>
      <c r="B556" s="2"/>
      <c r="C556" s="2">
        <v>5</v>
      </c>
      <c r="D556" s="2">
        <v>0</v>
      </c>
      <c r="E556" s="2">
        <v>11050706</v>
      </c>
      <c r="F556" s="3">
        <v>0</v>
      </c>
      <c r="H556" s="2" t="str">
        <f>VLOOKUP(E556,BezPerson!A:H,7,FALSE)</f>
        <v>2503_8</v>
      </c>
      <c r="I556" s="2" t="str">
        <f>VLOOKUP(E556,BezPerson!$A$4:$H$984,8,FALSE)</f>
        <v>EIN I</v>
      </c>
      <c r="J556" s="2"/>
      <c r="K556" s="2" t="str">
        <f>VLOOKUP(E556,BezPerson!$A:$I,9,FALSE)</f>
        <v>2543_3</v>
      </c>
    </row>
    <row r="557" spans="1:11" ht="15" customHeight="1">
      <c r="A557" s="2">
        <v>11060707</v>
      </c>
      <c r="B557" s="2"/>
      <c r="C557" s="2">
        <v>5</v>
      </c>
      <c r="D557" s="2">
        <v>0</v>
      </c>
      <c r="E557" s="2">
        <v>11050707</v>
      </c>
      <c r="F557" s="3">
        <v>0</v>
      </c>
      <c r="H557" s="2" t="str">
        <f>VLOOKUP(E557,BezPerson!A:H,7,FALSE)</f>
        <v>2503_9</v>
      </c>
      <c r="I557" s="2" t="str">
        <f>VLOOKUP(E557,BezPerson!$A$4:$H$984,8,FALSE)</f>
        <v>EIN I</v>
      </c>
      <c r="J557" s="2"/>
      <c r="K557" s="2" t="str">
        <f>VLOOKUP(E557,BezPerson!$A:$I,9,FALSE)</f>
        <v>2543_3</v>
      </c>
    </row>
    <row r="558" spans="1:11" ht="15" customHeight="1">
      <c r="A558" s="2">
        <v>11060708</v>
      </c>
      <c r="B558" s="2"/>
      <c r="C558" s="2">
        <v>5</v>
      </c>
      <c r="D558" s="2">
        <v>0</v>
      </c>
      <c r="E558" s="2">
        <v>11050708</v>
      </c>
      <c r="F558" s="3">
        <v>0</v>
      </c>
      <c r="H558" s="2" t="str">
        <f>VLOOKUP(E558,BezPerson!A:H,7,FALSE)</f>
        <v>2503_9</v>
      </c>
      <c r="I558" s="2" t="str">
        <f>VLOOKUP(E558,BezPerson!$A$4:$H$984,8,FALSE)</f>
        <v>EIN I</v>
      </c>
      <c r="J558" s="2"/>
      <c r="K558" s="2" t="str">
        <f>VLOOKUP(E558,BezPerson!$A:$I,9,FALSE)</f>
        <v>1514_2</v>
      </c>
    </row>
    <row r="559" spans="1:11" ht="15" customHeight="1">
      <c r="A559" s="2">
        <v>11060709</v>
      </c>
      <c r="B559" s="2"/>
      <c r="C559" s="2">
        <v>5</v>
      </c>
      <c r="D559" s="2">
        <v>0</v>
      </c>
      <c r="E559" s="2">
        <v>11050709</v>
      </c>
      <c r="F559" s="3">
        <v>0</v>
      </c>
      <c r="H559" s="2" t="str">
        <f>VLOOKUP(E559,BezPerson!A:H,7,FALSE)</f>
        <v>2503_9</v>
      </c>
      <c r="I559" s="2" t="str">
        <f>VLOOKUP(E559,BezPerson!$A$4:$H$984,8,FALSE)</f>
        <v>EIN I</v>
      </c>
      <c r="J559" s="2"/>
      <c r="K559" s="2" t="str">
        <f>VLOOKUP(E559,BezPerson!$A:$I,9,FALSE)</f>
        <v>1513_4</v>
      </c>
    </row>
    <row r="560" spans="1:11" ht="15" customHeight="1">
      <c r="A560" s="2">
        <v>11060710</v>
      </c>
      <c r="B560" s="2"/>
      <c r="C560" s="2">
        <v>5</v>
      </c>
      <c r="D560" s="2">
        <v>0</v>
      </c>
      <c r="E560" s="2">
        <v>11050710</v>
      </c>
      <c r="F560" s="3">
        <v>0</v>
      </c>
      <c r="H560" s="2" t="str">
        <f>VLOOKUP(E560,BezPerson!A:H,7,FALSE)</f>
        <v>2503_9</v>
      </c>
      <c r="I560" s="2" t="str">
        <f>VLOOKUP(E560,BezPerson!$A$4:$H$984,8,FALSE)</f>
        <v>EIN I</v>
      </c>
      <c r="J560" s="2"/>
      <c r="K560" s="2" t="str">
        <f>VLOOKUP(E560,BezPerson!$A:$I,9,FALSE)</f>
        <v>1513_4</v>
      </c>
    </row>
    <row r="561" spans="1:11" ht="15" customHeight="1">
      <c r="A561" s="2">
        <v>11060711</v>
      </c>
      <c r="B561" s="2"/>
      <c r="C561" s="2">
        <v>5</v>
      </c>
      <c r="D561" s="2">
        <v>0</v>
      </c>
      <c r="E561" s="2">
        <v>11050711</v>
      </c>
      <c r="F561" s="3">
        <v>0</v>
      </c>
      <c r="H561" s="2" t="str">
        <f>VLOOKUP(E561,BezPerson!A:H,7,FALSE)</f>
        <v>2503_9</v>
      </c>
      <c r="I561" s="2" t="str">
        <f>VLOOKUP(E561,BezPerson!$A$4:$H$984,8,FALSE)</f>
        <v>EIN I</v>
      </c>
      <c r="J561" s="2"/>
      <c r="K561" s="2" t="str">
        <f>VLOOKUP(E561,BezPerson!$A:$I,9,FALSE)</f>
        <v>1513_4</v>
      </c>
    </row>
    <row r="562" spans="1:11" ht="15" customHeight="1">
      <c r="A562" s="2">
        <v>11060712</v>
      </c>
      <c r="B562" s="2"/>
      <c r="C562" s="2">
        <v>5</v>
      </c>
      <c r="D562" s="2">
        <v>0</v>
      </c>
      <c r="E562" s="2">
        <v>11050712</v>
      </c>
      <c r="F562" s="3">
        <v>0</v>
      </c>
      <c r="H562" s="2" t="str">
        <f>VLOOKUP(E562,BezPerson!A:H,7,FALSE)</f>
        <v>2503_9</v>
      </c>
      <c r="I562" s="2" t="str">
        <f>VLOOKUP(E562,BezPerson!$A$4:$H$984,8,FALSE)</f>
        <v>EIN I</v>
      </c>
      <c r="J562" s="2"/>
      <c r="K562" s="2" t="str">
        <f>VLOOKUP(E562,BezPerson!$A:$I,9,FALSE)</f>
        <v>1513_4</v>
      </c>
    </row>
    <row r="563" spans="1:11" ht="15" customHeight="1">
      <c r="A563" s="2">
        <v>11060713</v>
      </c>
      <c r="B563" s="2"/>
      <c r="C563" s="2">
        <v>6</v>
      </c>
      <c r="D563" s="2">
        <v>0</v>
      </c>
      <c r="E563" s="2">
        <v>11050713</v>
      </c>
      <c r="F563" s="3">
        <v>0</v>
      </c>
      <c r="H563" s="2" t="str">
        <f>VLOOKUP(E563,BezPerson!A:H,7,FALSE)</f>
        <v>2562_1</v>
      </c>
      <c r="I563" s="2" t="str">
        <f>VLOOKUP(E563,BezPerson!$A$4:$H$984,8,FALSE)</f>
        <v>EIN II</v>
      </c>
      <c r="J563" s="2"/>
      <c r="K563" s="2" t="str">
        <f>VLOOKUP(E563,BezPerson!$A:$I,9,FALSE)</f>
        <v>1513_4</v>
      </c>
    </row>
    <row r="564" spans="1:11" ht="15" customHeight="1">
      <c r="A564" s="2">
        <v>11060714</v>
      </c>
      <c r="B564" s="2"/>
      <c r="C564" s="2">
        <v>6</v>
      </c>
      <c r="D564" s="2">
        <v>0</v>
      </c>
      <c r="E564" s="2">
        <v>11050714</v>
      </c>
      <c r="F564" s="3">
        <v>0</v>
      </c>
      <c r="H564" s="2" t="str">
        <f>VLOOKUP(E564,BezPerson!A:H,7,FALSE)</f>
        <v>2562_2</v>
      </c>
      <c r="I564" s="2" t="str">
        <f>VLOOKUP(E564,BezPerson!$A$4:$H$984,8,FALSE)</f>
        <v>EIN II</v>
      </c>
      <c r="J564" s="2"/>
      <c r="K564" s="2" t="str">
        <f>VLOOKUP(E564,BezPerson!$A:$I,9,FALSE)</f>
        <v>1514_2</v>
      </c>
    </row>
    <row r="565" spans="1:11" ht="15" customHeight="1">
      <c r="A565" s="2">
        <v>11060715</v>
      </c>
      <c r="B565" s="2"/>
      <c r="C565" s="2">
        <v>6</v>
      </c>
      <c r="D565" s="2">
        <v>0</v>
      </c>
      <c r="E565" s="2">
        <v>11050715</v>
      </c>
      <c r="F565" s="3">
        <v>0</v>
      </c>
      <c r="H565" s="2" t="str">
        <f>VLOOKUP(E565,BezPerson!A:H,7,FALSE)</f>
        <v>2562_2</v>
      </c>
      <c r="I565" s="2" t="str">
        <f>VLOOKUP(E565,BezPerson!$A$4:$H$984,8,FALSE)</f>
        <v>EIN II</v>
      </c>
      <c r="J565" s="2"/>
      <c r="K565" s="2" t="str">
        <f>VLOOKUP(E565,BezPerson!$A:$I,9,FALSE)</f>
        <v>1513_4</v>
      </c>
    </row>
    <row r="566" spans="1:11" ht="15" customHeight="1">
      <c r="A566" s="2">
        <v>11060716</v>
      </c>
      <c r="B566" s="2"/>
      <c r="C566" s="2">
        <v>6</v>
      </c>
      <c r="D566" s="2">
        <v>0</v>
      </c>
      <c r="E566" s="2">
        <v>11050716</v>
      </c>
      <c r="F566" s="3">
        <v>0</v>
      </c>
      <c r="H566" s="2" t="str">
        <f>VLOOKUP(E566,BezPerson!A:H,7,FALSE)</f>
        <v>2562_3</v>
      </c>
      <c r="I566" s="2" t="str">
        <f>VLOOKUP(E566,BezPerson!$A$4:$H$984,8,FALSE)</f>
        <v>EIN II</v>
      </c>
      <c r="J566" s="2"/>
      <c r="K566" s="2" t="str">
        <f>VLOOKUP(E566,BezPerson!$A:$I,9,FALSE)</f>
        <v>1513_2</v>
      </c>
    </row>
    <row r="567" spans="1:11" ht="15" customHeight="1">
      <c r="A567" s="2">
        <v>11060717</v>
      </c>
      <c r="B567" s="2"/>
      <c r="C567" s="2">
        <v>6</v>
      </c>
      <c r="D567" s="2">
        <v>0</v>
      </c>
      <c r="E567" s="2">
        <v>11050717</v>
      </c>
      <c r="F567" s="3">
        <v>0</v>
      </c>
      <c r="H567" s="2" t="str">
        <f>VLOOKUP(E567,BezPerson!A:H,7,FALSE)</f>
        <v>2562_3</v>
      </c>
      <c r="I567" s="2" t="str">
        <f>VLOOKUP(E567,BezPerson!$A$4:$H$984,8,FALSE)</f>
        <v>EIN II</v>
      </c>
      <c r="J567" s="2"/>
      <c r="K567" s="2" t="str">
        <f>VLOOKUP(E567,BezPerson!$A:$I,9,FALSE)</f>
        <v>1513_2</v>
      </c>
    </row>
    <row r="568" spans="1:11" ht="15" customHeight="1">
      <c r="A568" s="2">
        <v>11060718</v>
      </c>
      <c r="B568" s="2"/>
      <c r="C568" s="2">
        <v>6</v>
      </c>
      <c r="D568" s="2">
        <v>0</v>
      </c>
      <c r="E568" s="2">
        <v>11050718</v>
      </c>
      <c r="F568" s="3">
        <v>0</v>
      </c>
      <c r="H568" s="2" t="str">
        <f>VLOOKUP(E568,BezPerson!A:H,7,FALSE)</f>
        <v>2562_3</v>
      </c>
      <c r="I568" s="2" t="str">
        <f>VLOOKUP(E568,BezPerson!$A$4:$H$984,8,FALSE)</f>
        <v>EIN II</v>
      </c>
      <c r="J568" s="2"/>
      <c r="K568" s="2" t="str">
        <f>VLOOKUP(E568,BezPerson!$A:$I,9,FALSE)</f>
        <v>1513_2</v>
      </c>
    </row>
    <row r="569" spans="1:11" ht="15" customHeight="1">
      <c r="A569" s="2">
        <v>11060719</v>
      </c>
      <c r="B569" s="2"/>
      <c r="C569" s="2">
        <v>6</v>
      </c>
      <c r="D569" s="2">
        <v>0</v>
      </c>
      <c r="E569" s="2">
        <v>11050719</v>
      </c>
      <c r="F569" s="3">
        <v>0</v>
      </c>
      <c r="H569" s="2" t="str">
        <f>VLOOKUP(E569,BezPerson!A:H,7,FALSE)</f>
        <v>2562_4</v>
      </c>
      <c r="I569" s="2" t="str">
        <f>VLOOKUP(E569,BezPerson!$A$4:$H$984,8,FALSE)</f>
        <v>EIN II</v>
      </c>
      <c r="J569" s="2"/>
      <c r="K569" s="2" t="str">
        <f>VLOOKUP(E569,BezPerson!$A:$I,9,FALSE)</f>
        <v>1514_2</v>
      </c>
    </row>
    <row r="570" spans="1:11" ht="15" customHeight="1">
      <c r="A570" s="2">
        <v>11060720</v>
      </c>
      <c r="B570" s="2"/>
      <c r="C570" s="2">
        <v>6</v>
      </c>
      <c r="D570" s="2">
        <v>0</v>
      </c>
      <c r="E570" s="2">
        <v>11050720</v>
      </c>
      <c r="F570" s="3">
        <v>0</v>
      </c>
      <c r="H570" s="2" t="str">
        <f>VLOOKUP(E570,BezPerson!A:H,7,FALSE)</f>
        <v>2562_4</v>
      </c>
      <c r="I570" s="2" t="str">
        <f>VLOOKUP(E570,BezPerson!$A$4:$H$984,8,FALSE)</f>
        <v>EIN II</v>
      </c>
      <c r="J570" s="2"/>
      <c r="K570" s="2" t="str">
        <f>VLOOKUP(E570,BezPerson!$A:$I,9,FALSE)</f>
        <v>1513_4</v>
      </c>
    </row>
    <row r="571" spans="1:11" ht="15" customHeight="1">
      <c r="A571" s="2">
        <v>11060721</v>
      </c>
      <c r="B571" s="2"/>
      <c r="C571" s="2">
        <v>6</v>
      </c>
      <c r="D571" s="2">
        <v>0</v>
      </c>
      <c r="E571" s="2">
        <v>11050721</v>
      </c>
      <c r="F571" s="3">
        <v>0</v>
      </c>
      <c r="H571" s="2" t="str">
        <f>VLOOKUP(E571,BezPerson!A:H,7,FALSE)</f>
        <v>2562_4</v>
      </c>
      <c r="I571" s="2" t="str">
        <f>VLOOKUP(E571,BezPerson!$A$4:$H$984,8,FALSE)</f>
        <v>EIN II</v>
      </c>
      <c r="J571" s="2"/>
      <c r="K571" s="2" t="str">
        <f>VLOOKUP(E571,BezPerson!$A:$I,9,FALSE)</f>
        <v>1513_2</v>
      </c>
    </row>
    <row r="572" spans="1:11" ht="15" customHeight="1">
      <c r="A572" s="2">
        <v>11060722</v>
      </c>
      <c r="B572" s="2"/>
      <c r="C572" s="2">
        <v>6</v>
      </c>
      <c r="D572" s="2">
        <v>0</v>
      </c>
      <c r="E572" s="2">
        <v>11050722</v>
      </c>
      <c r="F572" s="3">
        <v>0</v>
      </c>
      <c r="H572" s="2" t="str">
        <f>VLOOKUP(E572,BezPerson!A:H,7,FALSE)</f>
        <v>2562_4</v>
      </c>
      <c r="I572" s="2" t="str">
        <f>VLOOKUP(E572,BezPerson!$A$4:$H$984,8,FALSE)</f>
        <v>EIN II</v>
      </c>
      <c r="J572" s="2"/>
      <c r="K572" s="2" t="str">
        <f>VLOOKUP(E572,BezPerson!$A:$I,9,FALSE)</f>
        <v>1513_2</v>
      </c>
    </row>
    <row r="573" spans="1:11" ht="15" customHeight="1">
      <c r="A573" s="2">
        <v>11060723</v>
      </c>
      <c r="B573" s="2"/>
      <c r="C573" s="2">
        <v>6</v>
      </c>
      <c r="D573" s="2">
        <v>0</v>
      </c>
      <c r="E573" s="2">
        <v>11050723</v>
      </c>
      <c r="F573" s="3">
        <v>0</v>
      </c>
      <c r="H573" s="2" t="str">
        <f>VLOOKUP(E573,BezPerson!A:H,7,FALSE)</f>
        <v>2562_4</v>
      </c>
      <c r="I573" s="2" t="str">
        <f>VLOOKUP(E573,BezPerson!$A$4:$H$984,8,FALSE)</f>
        <v>EIN II</v>
      </c>
      <c r="J573" s="2"/>
      <c r="K573" s="2" t="str">
        <f>VLOOKUP(E573,BezPerson!$A:$I,9,FALSE)</f>
        <v>1513_2</v>
      </c>
    </row>
    <row r="574" spans="1:11" ht="15" customHeight="1">
      <c r="A574" s="2">
        <v>11060724</v>
      </c>
      <c r="B574" s="2"/>
      <c r="C574" s="2">
        <v>6</v>
      </c>
      <c r="D574" s="2">
        <v>0</v>
      </c>
      <c r="E574" s="2">
        <v>11050724</v>
      </c>
      <c r="F574" s="3">
        <v>0</v>
      </c>
      <c r="H574" s="2" t="str">
        <f>VLOOKUP(E574,BezPerson!A:H,7,FALSE)</f>
        <v>2562_5</v>
      </c>
      <c r="I574" s="2" t="str">
        <f>VLOOKUP(E574,BezPerson!$A$4:$H$984,8,FALSE)</f>
        <v>EIN II</v>
      </c>
      <c r="J574" s="2"/>
      <c r="K574" s="2" t="str">
        <f>VLOOKUP(E574,BezPerson!$A:$I,9,FALSE)</f>
        <v>1513_2</v>
      </c>
    </row>
    <row r="575" spans="1:11" ht="15" customHeight="1">
      <c r="A575" s="2">
        <v>11060725</v>
      </c>
      <c r="B575" s="2"/>
      <c r="C575" s="2">
        <v>6</v>
      </c>
      <c r="D575" s="2">
        <v>0</v>
      </c>
      <c r="E575" s="2">
        <v>11050725</v>
      </c>
      <c r="F575" s="3">
        <v>0</v>
      </c>
      <c r="H575" s="2" t="str">
        <f>VLOOKUP(E575,BezPerson!A:H,7,FALSE)</f>
        <v>2562_5</v>
      </c>
      <c r="I575" s="2" t="str">
        <f>VLOOKUP(E575,BezPerson!$A$4:$H$984,8,FALSE)</f>
        <v>EIN II</v>
      </c>
      <c r="J575" s="2"/>
      <c r="K575" s="2" t="str">
        <f>VLOOKUP(E575,BezPerson!$A:$I,9,FALSE)</f>
        <v>1513_2</v>
      </c>
    </row>
    <row r="576" spans="1:11" ht="15" customHeight="1">
      <c r="A576" s="2">
        <v>11060726</v>
      </c>
      <c r="B576" s="2"/>
      <c r="C576" s="2">
        <v>6</v>
      </c>
      <c r="D576" s="2">
        <v>0</v>
      </c>
      <c r="E576" s="2">
        <v>11050726</v>
      </c>
      <c r="F576" s="3">
        <v>0</v>
      </c>
      <c r="H576" s="2" t="str">
        <f>VLOOKUP(E576,BezPerson!A:H,7,FALSE)</f>
        <v>2562_6</v>
      </c>
      <c r="I576" s="2" t="str">
        <f>VLOOKUP(E576,BezPerson!$A$4:$H$984,8,FALSE)</f>
        <v>EIN II</v>
      </c>
      <c r="J576" s="2"/>
      <c r="K576" s="2" t="str">
        <f>VLOOKUP(E576,BezPerson!$A:$I,9,FALSE)</f>
        <v>1513_2</v>
      </c>
    </row>
    <row r="577" spans="1:11" ht="15" customHeight="1">
      <c r="A577" s="2">
        <v>11060727</v>
      </c>
      <c r="B577" s="2"/>
      <c r="C577" s="2">
        <v>6</v>
      </c>
      <c r="D577" s="2">
        <v>0</v>
      </c>
      <c r="E577" s="2">
        <v>11050727</v>
      </c>
      <c r="F577" s="3">
        <v>0</v>
      </c>
      <c r="H577" s="2" t="str">
        <f>VLOOKUP(E577,BezPerson!A:H,7,FALSE)</f>
        <v>2562_7</v>
      </c>
      <c r="I577" s="2" t="str">
        <f>VLOOKUP(E577,BezPerson!$A$4:$H$984,8,FALSE)</f>
        <v>EIN II</v>
      </c>
      <c r="J577" s="2"/>
      <c r="K577" s="2" t="str">
        <f>VLOOKUP(E577,BezPerson!$A:$I,9,FALSE)</f>
        <v>1513_4</v>
      </c>
    </row>
    <row r="578" spans="1:11" ht="15" customHeight="1">
      <c r="A578" s="2">
        <v>11060728</v>
      </c>
      <c r="B578" s="2"/>
      <c r="C578" s="2">
        <v>6</v>
      </c>
      <c r="D578" s="2">
        <v>0</v>
      </c>
      <c r="E578" s="2">
        <v>11050728</v>
      </c>
      <c r="F578" s="3">
        <v>0</v>
      </c>
      <c r="H578" s="2" t="str">
        <f>VLOOKUP(E578,BezPerson!A:H,7,FALSE)</f>
        <v>2562_7</v>
      </c>
      <c r="I578" s="2" t="str">
        <f>VLOOKUP(E578,BezPerson!$A$4:$H$984,8,FALSE)</f>
        <v>EIN II</v>
      </c>
      <c r="J578" s="2"/>
      <c r="K578" s="2" t="str">
        <f>VLOOKUP(E578,BezPerson!$A:$I,9,FALSE)</f>
        <v>1513_2</v>
      </c>
    </row>
    <row r="579" spans="1:11" ht="15" customHeight="1">
      <c r="A579" s="2">
        <v>11060729</v>
      </c>
      <c r="B579" s="2"/>
      <c r="C579" s="2">
        <v>6</v>
      </c>
      <c r="D579" s="2">
        <v>0</v>
      </c>
      <c r="E579" s="2">
        <v>11050729</v>
      </c>
      <c r="F579" s="3">
        <v>0</v>
      </c>
      <c r="H579" s="2" t="str">
        <f>VLOOKUP(E579,BezPerson!A:H,7,FALSE)</f>
        <v>2562_7</v>
      </c>
      <c r="I579" s="2" t="str">
        <f>VLOOKUP(E579,BezPerson!$A$4:$H$984,8,FALSE)</f>
        <v>EIN II</v>
      </c>
      <c r="J579" s="2"/>
      <c r="K579" s="2" t="str">
        <f>VLOOKUP(E579,BezPerson!$A:$I,9,FALSE)</f>
        <v>1513_2</v>
      </c>
    </row>
    <row r="580" spans="1:11" ht="15" customHeight="1">
      <c r="A580" s="2">
        <v>11060730</v>
      </c>
      <c r="B580" s="2"/>
      <c r="C580" s="2">
        <v>6</v>
      </c>
      <c r="D580" s="2">
        <v>0</v>
      </c>
      <c r="E580" s="2">
        <v>11050730</v>
      </c>
      <c r="F580" s="3">
        <v>0</v>
      </c>
      <c r="H580" s="2" t="str">
        <f>VLOOKUP(E580,BezPerson!A:H,7,FALSE)</f>
        <v>2562_7</v>
      </c>
      <c r="I580" s="2" t="str">
        <f>VLOOKUP(E580,BezPerson!$A$4:$H$984,8,FALSE)</f>
        <v>EIN II</v>
      </c>
      <c r="J580" s="2"/>
      <c r="K580" s="2" t="str">
        <f>VLOOKUP(E580,BezPerson!$A:$I,9,FALSE)</f>
        <v>1513_2</v>
      </c>
    </row>
    <row r="581" spans="1:11" ht="15" customHeight="1">
      <c r="A581" s="2">
        <v>11060731</v>
      </c>
      <c r="B581" s="2"/>
      <c r="C581" s="2">
        <v>3</v>
      </c>
      <c r="D581" s="2">
        <v>0</v>
      </c>
      <c r="E581" s="2">
        <v>11050731</v>
      </c>
      <c r="F581" s="3">
        <v>0</v>
      </c>
      <c r="H581" s="2" t="str">
        <f>VLOOKUP(E581,BezPerson!A:H,7,FALSE)</f>
        <v>1513_1</v>
      </c>
      <c r="I581" s="2" t="str">
        <f>VLOOKUP(E581,BezPerson!$A$4:$H$984,8,FALSE)</f>
        <v>EIN I</v>
      </c>
      <c r="J581" s="2"/>
      <c r="K581" s="2" t="str">
        <f>VLOOKUP(E581,BezPerson!$A:$I,9,FALSE)</f>
        <v>1513_2</v>
      </c>
    </row>
    <row r="582" spans="1:11" ht="15" customHeight="1">
      <c r="A582" s="2">
        <v>11060732</v>
      </c>
      <c r="B582" s="2"/>
      <c r="C582" s="2">
        <v>3</v>
      </c>
      <c r="D582" s="2">
        <v>0</v>
      </c>
      <c r="E582" s="2">
        <v>11050732</v>
      </c>
      <c r="F582" s="3">
        <v>0</v>
      </c>
      <c r="H582" s="2" t="str">
        <f>VLOOKUP(E582,BezPerson!A:H,7,FALSE)</f>
        <v>1513_2</v>
      </c>
      <c r="I582" s="2" t="str">
        <f>VLOOKUP(E582,BezPerson!$A$4:$H$984,8,FALSE)</f>
        <v>EIN I</v>
      </c>
      <c r="J582" s="2"/>
      <c r="K582" s="2" t="str">
        <f>VLOOKUP(E582,BezPerson!$A:$I,9,FALSE)</f>
        <v>1513_2</v>
      </c>
    </row>
    <row r="583" spans="1:11" ht="15" customHeight="1">
      <c r="A583" s="2">
        <v>11060733</v>
      </c>
      <c r="B583" s="2"/>
      <c r="C583" s="2">
        <v>3</v>
      </c>
      <c r="D583" s="2">
        <v>0</v>
      </c>
      <c r="E583" s="2">
        <v>11050733</v>
      </c>
      <c r="F583" s="3">
        <v>0</v>
      </c>
      <c r="H583" s="2" t="str">
        <f>VLOOKUP(E583,BezPerson!A:H,7,FALSE)</f>
        <v>1513_2</v>
      </c>
      <c r="I583" s="2" t="str">
        <f>VLOOKUP(E583,BezPerson!$A$4:$H$984,8,FALSE)</f>
        <v>EIN I</v>
      </c>
      <c r="J583" s="2"/>
      <c r="K583" s="2" t="str">
        <f>VLOOKUP(E583,BezPerson!$A:$I,9,FALSE)</f>
        <v>1513_2</v>
      </c>
    </row>
    <row r="584" spans="1:11" ht="15" customHeight="1">
      <c r="A584" s="2">
        <v>11060734</v>
      </c>
      <c r="B584" s="2"/>
      <c r="C584" s="2">
        <v>3</v>
      </c>
      <c r="D584" s="2">
        <v>0</v>
      </c>
      <c r="E584" s="2">
        <v>11050734</v>
      </c>
      <c r="F584" s="3">
        <v>0</v>
      </c>
      <c r="H584" s="2" t="str">
        <f>VLOOKUP(E584,BezPerson!A:H,7,FALSE)</f>
        <v>1513_5</v>
      </c>
      <c r="I584" s="2" t="str">
        <f>VLOOKUP(E584,BezPerson!$A$4:$H$984,8,FALSE)</f>
        <v>EIN I</v>
      </c>
      <c r="J584" s="2"/>
      <c r="K584" s="2" t="str">
        <f>VLOOKUP(E584,BezPerson!$A:$I,9,FALSE)</f>
        <v>1513_2</v>
      </c>
    </row>
    <row r="585" spans="1:11" ht="15" customHeight="1">
      <c r="A585" s="2">
        <v>11060735</v>
      </c>
      <c r="B585" s="2"/>
      <c r="C585" s="2">
        <v>3</v>
      </c>
      <c r="D585" s="2">
        <v>0</v>
      </c>
      <c r="E585" s="2">
        <v>11050735</v>
      </c>
      <c r="F585" s="3">
        <v>0</v>
      </c>
      <c r="H585" s="2" t="str">
        <f>VLOOKUP(E585,BezPerson!A:H,7,FALSE)</f>
        <v>1513_5</v>
      </c>
      <c r="I585" s="2" t="str">
        <f>VLOOKUP(E585,BezPerson!$A$4:$H$984,8,FALSE)</f>
        <v>EIN I</v>
      </c>
      <c r="J585" s="2"/>
      <c r="K585" s="2" t="str">
        <f>VLOOKUP(E585,BezPerson!$A:$I,9,FALSE)</f>
        <v>1513_2</v>
      </c>
    </row>
    <row r="586" spans="1:11" ht="15" customHeight="1">
      <c r="A586" s="2">
        <v>11060736</v>
      </c>
      <c r="B586" s="2"/>
      <c r="C586" s="2">
        <v>3</v>
      </c>
      <c r="D586" s="2">
        <v>0</v>
      </c>
      <c r="E586" s="2">
        <v>11050736</v>
      </c>
      <c r="F586" s="3">
        <v>0</v>
      </c>
      <c r="H586" s="2" t="str">
        <f>VLOOKUP(E586,BezPerson!A:H,7,FALSE)</f>
        <v>1513_6</v>
      </c>
      <c r="I586" s="2" t="str">
        <f>VLOOKUP(E586,BezPerson!$A$4:$H$984,8,FALSE)</f>
        <v>EIN I</v>
      </c>
      <c r="J586" s="2"/>
      <c r="K586" s="2" t="str">
        <f>VLOOKUP(E586,BezPerson!$A:$I,9,FALSE)</f>
        <v>1514_2</v>
      </c>
    </row>
    <row r="587" spans="1:11" ht="15" customHeight="1">
      <c r="A587" s="2">
        <v>11060737</v>
      </c>
      <c r="B587" s="2"/>
      <c r="C587" s="2">
        <v>3</v>
      </c>
      <c r="D587" s="2">
        <v>0</v>
      </c>
      <c r="E587" s="2">
        <v>11050737</v>
      </c>
      <c r="F587" s="3">
        <v>0</v>
      </c>
      <c r="H587" s="2" t="str">
        <f>VLOOKUP(E587,BezPerson!A:H,7,FALSE)</f>
        <v>1513_6</v>
      </c>
      <c r="I587" s="2" t="str">
        <f>VLOOKUP(E587,BezPerson!$A$4:$H$984,8,FALSE)</f>
        <v>EIN I</v>
      </c>
      <c r="J587" s="2"/>
      <c r="K587" s="2" t="str">
        <f>VLOOKUP(E587,BezPerson!$A:$I,9,FALSE)</f>
        <v>1513_2</v>
      </c>
    </row>
    <row r="588" spans="1:11" ht="15" customHeight="1">
      <c r="A588" s="2">
        <v>11060738</v>
      </c>
      <c r="B588" s="2"/>
      <c r="C588" s="2">
        <v>3</v>
      </c>
      <c r="D588" s="2">
        <v>0</v>
      </c>
      <c r="E588" s="2">
        <v>11050738</v>
      </c>
      <c r="F588" s="3">
        <v>0</v>
      </c>
      <c r="H588" s="2" t="str">
        <f>VLOOKUP(E588,BezPerson!A:H,7,FALSE)</f>
        <v>1513_6</v>
      </c>
      <c r="I588" s="2" t="str">
        <f>VLOOKUP(E588,BezPerson!$A$4:$H$984,8,FALSE)</f>
        <v>EIN I</v>
      </c>
      <c r="J588" s="2"/>
      <c r="K588" s="2" t="str">
        <f>VLOOKUP(E588,BezPerson!$A:$I,9,FALSE)</f>
        <v>1513_2</v>
      </c>
    </row>
    <row r="589" spans="1:11" ht="15" customHeight="1">
      <c r="A589" s="2">
        <v>11060739</v>
      </c>
      <c r="B589" s="2"/>
      <c r="C589" s="2">
        <v>7</v>
      </c>
      <c r="D589" s="2">
        <v>0</v>
      </c>
      <c r="E589" s="2">
        <v>11050739</v>
      </c>
      <c r="F589" s="3">
        <v>0</v>
      </c>
      <c r="H589" s="2" t="str">
        <f>VLOOKUP(E589,BezPerson!A:H,7,FALSE)</f>
        <v>2573_1</v>
      </c>
      <c r="I589" s="2" t="str">
        <f>VLOOKUP(E589,BezPerson!$A$4:$H$984,8,FALSE)</f>
        <v>EIN II</v>
      </c>
      <c r="J589" s="2"/>
      <c r="K589" s="2">
        <f>VLOOKUP(E589,BezPerson!$A:$I,9,FALSE)</f>
        <v>2668</v>
      </c>
    </row>
    <row r="590" spans="1:11" ht="15" customHeight="1">
      <c r="A590" s="2">
        <v>11060740</v>
      </c>
      <c r="B590" s="2"/>
      <c r="C590" s="2">
        <v>7</v>
      </c>
      <c r="D590" s="2">
        <v>0</v>
      </c>
      <c r="E590" s="2">
        <v>11050740</v>
      </c>
      <c r="F590" s="3">
        <v>0</v>
      </c>
      <c r="H590" s="2" t="str">
        <f>VLOOKUP(E590,BezPerson!A:H,7,FALSE)</f>
        <v>2573_2</v>
      </c>
      <c r="I590" s="2" t="str">
        <f>VLOOKUP(E590,BezPerson!$A$4:$H$984,8,FALSE)</f>
        <v>EIN II</v>
      </c>
      <c r="J590" s="2"/>
      <c r="K590" s="2">
        <f>VLOOKUP(E590,BezPerson!$A:$I,9,FALSE)</f>
        <v>2668</v>
      </c>
    </row>
    <row r="591" spans="1:11" ht="15" customHeight="1">
      <c r="A591" s="2">
        <v>11060741</v>
      </c>
      <c r="B591" s="2"/>
      <c r="C591" s="2">
        <v>7</v>
      </c>
      <c r="D591" s="2">
        <v>0</v>
      </c>
      <c r="E591" s="2">
        <v>11050741</v>
      </c>
      <c r="F591" s="3">
        <v>0</v>
      </c>
      <c r="H591" s="2" t="str">
        <f>VLOOKUP(E591,BezPerson!A:H,7,FALSE)</f>
        <v>2573_3</v>
      </c>
      <c r="I591" s="2" t="str">
        <f>VLOOKUP(E591,BezPerson!$A$4:$H$984,8,FALSE)</f>
        <v>EIN II</v>
      </c>
      <c r="J591" s="2"/>
      <c r="K591" s="2">
        <f>VLOOKUP(E591,BezPerson!$A:$I,9,FALSE)</f>
        <v>2549</v>
      </c>
    </row>
    <row r="592" spans="1:11" ht="15" customHeight="1">
      <c r="A592" s="2">
        <v>11060742</v>
      </c>
      <c r="B592" s="2"/>
      <c r="C592" s="2">
        <v>7</v>
      </c>
      <c r="D592" s="2">
        <v>0</v>
      </c>
      <c r="E592" s="2">
        <v>11050742</v>
      </c>
      <c r="F592" s="3">
        <v>0</v>
      </c>
      <c r="H592" s="2" t="str">
        <f>VLOOKUP(E592,BezPerson!A:H,7,FALSE)</f>
        <v>2573_4</v>
      </c>
      <c r="I592" s="2" t="str">
        <f>VLOOKUP(E592,BezPerson!$A$4:$H$984,8,FALSE)</f>
        <v>EIN II</v>
      </c>
      <c r="J592" s="2"/>
      <c r="K592" s="2">
        <f>VLOOKUP(E592,BezPerson!$A:$I,9,FALSE)</f>
        <v>2549</v>
      </c>
    </row>
    <row r="593" spans="1:11" ht="15" customHeight="1">
      <c r="A593" s="2">
        <v>11060743</v>
      </c>
      <c r="B593" s="2"/>
      <c r="C593" s="2">
        <v>7</v>
      </c>
      <c r="D593" s="2">
        <v>0</v>
      </c>
      <c r="E593" s="2">
        <v>11050743</v>
      </c>
      <c r="F593" s="3">
        <v>0</v>
      </c>
      <c r="H593" s="2" t="str">
        <f>VLOOKUP(E593,BezPerson!A:H,7,FALSE)</f>
        <v>2573_5</v>
      </c>
      <c r="I593" s="2" t="str">
        <f>VLOOKUP(E593,BezPerson!$A$4:$H$984,8,FALSE)</f>
        <v>EIN II</v>
      </c>
      <c r="J593" s="2"/>
      <c r="K593" s="2">
        <f>VLOOKUP(E593,BezPerson!$A:$I,9,FALSE)</f>
        <v>2549</v>
      </c>
    </row>
    <row r="594" spans="1:11" ht="15" customHeight="1">
      <c r="A594" s="2">
        <v>11060744</v>
      </c>
      <c r="B594" s="2"/>
      <c r="C594" s="2">
        <v>7</v>
      </c>
      <c r="D594" s="2">
        <v>0</v>
      </c>
      <c r="E594" s="2">
        <v>11050744</v>
      </c>
      <c r="F594" s="3">
        <v>0</v>
      </c>
      <c r="H594" s="2" t="str">
        <f>VLOOKUP(E594,BezPerson!A:H,7,FALSE)</f>
        <v>2573_6</v>
      </c>
      <c r="I594" s="2" t="str">
        <f>VLOOKUP(E594,BezPerson!$A$4:$H$984,8,FALSE)</f>
        <v>EIN II</v>
      </c>
      <c r="J594" s="2"/>
      <c r="K594" s="2">
        <f>VLOOKUP(E594,BezPerson!$A:$I,9,FALSE)</f>
        <v>2549</v>
      </c>
    </row>
    <row r="595" spans="1:11" ht="15" customHeight="1">
      <c r="A595" s="2">
        <v>11060745</v>
      </c>
      <c r="B595" s="2"/>
      <c r="C595" s="2">
        <v>7</v>
      </c>
      <c r="D595" s="2">
        <v>0</v>
      </c>
      <c r="E595" s="2">
        <v>11050745</v>
      </c>
      <c r="F595" s="3">
        <v>0</v>
      </c>
      <c r="H595" s="2" t="str">
        <f>VLOOKUP(E595,BezPerson!A:H,7,FALSE)</f>
        <v>2567_1</v>
      </c>
      <c r="I595" s="2" t="str">
        <f>VLOOKUP(E595,BezPerson!$A$4:$H$984,8,FALSE)</f>
        <v>EIN II</v>
      </c>
      <c r="J595" s="2"/>
      <c r="K595" s="2">
        <f>VLOOKUP(E595,BezPerson!$A:$I,9,FALSE)</f>
        <v>2549</v>
      </c>
    </row>
    <row r="596" spans="1:11" ht="15" customHeight="1">
      <c r="A596" s="2">
        <v>11060746</v>
      </c>
      <c r="B596" s="2"/>
      <c r="C596" s="2">
        <v>7</v>
      </c>
      <c r="D596" s="2">
        <v>0</v>
      </c>
      <c r="E596" s="2">
        <v>11050746</v>
      </c>
      <c r="F596" s="3">
        <v>0</v>
      </c>
      <c r="H596" s="2" t="str">
        <f>VLOOKUP(E596,BezPerson!A:H,7,FALSE)</f>
        <v>2567_2</v>
      </c>
      <c r="I596" s="2" t="str">
        <f>VLOOKUP(E596,BezPerson!$A$4:$H$984,8,FALSE)</f>
        <v>EIN II</v>
      </c>
      <c r="J596" s="2"/>
      <c r="K596" s="2" t="str">
        <f>VLOOKUP(E596,BezPerson!$A:$I,9,FALSE)</f>
        <v>2672_84</v>
      </c>
    </row>
    <row r="597" spans="1:11" ht="15" customHeight="1">
      <c r="A597" s="2">
        <v>11060747</v>
      </c>
      <c r="B597" s="2"/>
      <c r="C597" s="2">
        <v>7</v>
      </c>
      <c r="D597" s="2">
        <v>0</v>
      </c>
      <c r="E597" s="2">
        <v>11050747</v>
      </c>
      <c r="F597" s="3">
        <v>0</v>
      </c>
      <c r="H597" s="2" t="str">
        <f>VLOOKUP(E597,BezPerson!A:H,7,FALSE)</f>
        <v>2567_3</v>
      </c>
      <c r="I597" s="2" t="str">
        <f>VLOOKUP(E597,BezPerson!$A$4:$H$984,8,FALSE)</f>
        <v>EIN II</v>
      </c>
      <c r="J597" s="2"/>
      <c r="K597" s="2" t="str">
        <f>VLOOKUP(E597,BezPerson!$A:$I,9,FALSE)</f>
        <v>2672_84</v>
      </c>
    </row>
    <row r="598" spans="1:11" ht="15" customHeight="1">
      <c r="A598" s="2">
        <v>11060748</v>
      </c>
      <c r="B598" s="2"/>
      <c r="C598" s="2">
        <v>7</v>
      </c>
      <c r="D598" s="2">
        <v>0</v>
      </c>
      <c r="E598" s="2">
        <v>11050748</v>
      </c>
      <c r="F598" s="3">
        <v>0</v>
      </c>
      <c r="H598" s="2" t="str">
        <f>VLOOKUP(E598,BezPerson!A:H,7,FALSE)</f>
        <v>2567_4</v>
      </c>
      <c r="I598" s="2" t="str">
        <f>VLOOKUP(E598,BezPerson!$A$4:$H$984,8,FALSE)</f>
        <v>EIN II</v>
      </c>
      <c r="J598" s="2"/>
      <c r="K598" s="2" t="str">
        <f>VLOOKUP(E598,BezPerson!$A:$I,9,FALSE)</f>
        <v>2672_85</v>
      </c>
    </row>
    <row r="599" spans="1:11" ht="15" customHeight="1">
      <c r="A599" s="2">
        <v>11060749</v>
      </c>
      <c r="B599" s="2"/>
      <c r="C599" s="2">
        <v>7</v>
      </c>
      <c r="D599" s="2">
        <v>0</v>
      </c>
      <c r="E599" s="2">
        <v>11050749</v>
      </c>
      <c r="F599" s="3">
        <v>0</v>
      </c>
      <c r="H599" s="2" t="str">
        <f>VLOOKUP(E599,BezPerson!A:H,7,FALSE)</f>
        <v>2567_5</v>
      </c>
      <c r="I599" s="2" t="str">
        <f>VLOOKUP(E599,BezPerson!$A$4:$H$984,8,FALSE)</f>
        <v>EIN II</v>
      </c>
      <c r="J599" s="2"/>
      <c r="K599" s="2" t="str">
        <f>VLOOKUP(E599,BezPerson!$A:$I,9,FALSE)</f>
        <v>2672_86</v>
      </c>
    </row>
    <row r="600" spans="1:11" ht="15" customHeight="1">
      <c r="A600" s="2">
        <v>11060750</v>
      </c>
      <c r="B600" s="2"/>
      <c r="C600" s="2">
        <v>7</v>
      </c>
      <c r="D600" s="2">
        <v>0</v>
      </c>
      <c r="E600" s="2">
        <v>11050750</v>
      </c>
      <c r="F600" s="3">
        <v>0</v>
      </c>
      <c r="H600" s="2" t="str">
        <f>VLOOKUP(E600,BezPerson!A:H,7,FALSE)</f>
        <v>2567_6</v>
      </c>
      <c r="I600" s="2" t="str">
        <f>VLOOKUP(E600,BezPerson!$A$4:$H$984,8,FALSE)</f>
        <v>EIN II</v>
      </c>
      <c r="J600" s="2"/>
      <c r="K600" s="2" t="str">
        <f>VLOOKUP(E600,BezPerson!$A:$I,9,FALSE)</f>
        <v>2672_87</v>
      </c>
    </row>
    <row r="601" spans="1:11" ht="15" customHeight="1">
      <c r="A601" s="2">
        <v>11060751</v>
      </c>
      <c r="B601" s="2"/>
      <c r="C601" s="2">
        <v>7</v>
      </c>
      <c r="D601" s="2">
        <v>0</v>
      </c>
      <c r="E601" s="2">
        <v>11050751</v>
      </c>
      <c r="F601" s="3">
        <v>0</v>
      </c>
      <c r="H601" s="2" t="str">
        <f>VLOOKUP(E601,BezPerson!A:H,7,FALSE)</f>
        <v>2567_7</v>
      </c>
      <c r="I601" s="2" t="str">
        <f>VLOOKUP(E601,BezPerson!$A$4:$H$984,8,FALSE)</f>
        <v>EIN II</v>
      </c>
      <c r="J601" s="2"/>
      <c r="K601" s="2" t="str">
        <f>VLOOKUP(E601,BezPerson!$A:$I,9,FALSE)</f>
        <v>2672_88</v>
      </c>
    </row>
    <row r="602" spans="1:11" ht="15" customHeight="1">
      <c r="A602" s="2">
        <v>11060752</v>
      </c>
      <c r="B602" s="2"/>
      <c r="C602" s="2">
        <v>7</v>
      </c>
      <c r="D602" s="2">
        <v>0</v>
      </c>
      <c r="E602" s="2">
        <v>11050752</v>
      </c>
      <c r="F602" s="3">
        <v>0</v>
      </c>
      <c r="H602" s="2" t="str">
        <f>VLOOKUP(E602,BezPerson!A:H,7,FALSE)</f>
        <v>2567_8</v>
      </c>
      <c r="I602" s="2" t="str">
        <f>VLOOKUP(E602,BezPerson!$A$4:$H$984,8,FALSE)</f>
        <v>EIN II</v>
      </c>
      <c r="J602" s="2"/>
      <c r="K602" s="2" t="str">
        <f>VLOOKUP(E602,BezPerson!$A:$I,9,FALSE)</f>
        <v>2672_89</v>
      </c>
    </row>
    <row r="603" spans="1:11" ht="15" customHeight="1">
      <c r="A603" s="2">
        <v>11060753</v>
      </c>
      <c r="B603" s="2"/>
      <c r="C603" s="2">
        <v>7</v>
      </c>
      <c r="D603" s="2">
        <v>0</v>
      </c>
      <c r="E603" s="2">
        <v>11050753</v>
      </c>
      <c r="F603" s="3">
        <v>0</v>
      </c>
      <c r="H603" s="2" t="str">
        <f>VLOOKUP(E603,BezPerson!A:H,7,FALSE)</f>
        <v>2564_1</v>
      </c>
      <c r="I603" s="2" t="str">
        <f>VLOOKUP(E603,BezPerson!$A$4:$H$984,8,FALSE)</f>
        <v>EIN II</v>
      </c>
      <c r="J603" s="2"/>
      <c r="K603" s="2">
        <f>VLOOKUP(E603,BezPerson!$A:$I,9,FALSE)</f>
        <v>2668</v>
      </c>
    </row>
    <row r="604" spans="1:11" ht="15" customHeight="1">
      <c r="A604" s="2">
        <v>11060754</v>
      </c>
      <c r="B604" s="2"/>
      <c r="C604" s="2">
        <v>7</v>
      </c>
      <c r="D604" s="2">
        <v>0</v>
      </c>
      <c r="E604" s="2">
        <v>11050754</v>
      </c>
      <c r="F604" s="3">
        <v>0</v>
      </c>
      <c r="H604" s="2" t="str">
        <f>VLOOKUP(E604,BezPerson!A:H,7,FALSE)</f>
        <v>2564_2</v>
      </c>
      <c r="I604" s="2" t="str">
        <f>VLOOKUP(E604,BezPerson!$A$4:$H$984,8,FALSE)</f>
        <v>EIN II</v>
      </c>
      <c r="J604" s="2"/>
      <c r="K604" s="2">
        <f>VLOOKUP(E604,BezPerson!$A:$I,9,FALSE)</f>
        <v>2668</v>
      </c>
    </row>
    <row r="605" spans="1:11" ht="15" customHeight="1">
      <c r="A605" s="2">
        <v>11060755</v>
      </c>
      <c r="B605" s="2"/>
      <c r="C605" s="2">
        <v>7</v>
      </c>
      <c r="D605" s="2">
        <v>0</v>
      </c>
      <c r="E605" s="2">
        <v>11050755</v>
      </c>
      <c r="F605" s="3">
        <v>0</v>
      </c>
      <c r="H605" s="2" t="str">
        <f>VLOOKUP(E605,BezPerson!A:H,7,FALSE)</f>
        <v>2564_3</v>
      </c>
      <c r="I605" s="2" t="str">
        <f>VLOOKUP(E605,BezPerson!$A$4:$H$984,8,FALSE)</f>
        <v>EIN II</v>
      </c>
      <c r="J605" s="2"/>
      <c r="K605" s="2">
        <f>VLOOKUP(E605,BezPerson!$A:$I,9,FALSE)</f>
        <v>2549</v>
      </c>
    </row>
    <row r="606" spans="1:11" ht="15" customHeight="1">
      <c r="A606" s="2">
        <v>11060756</v>
      </c>
      <c r="B606" s="2"/>
      <c r="C606" s="2">
        <v>7</v>
      </c>
      <c r="D606" s="2">
        <v>0</v>
      </c>
      <c r="E606" s="2">
        <v>11050756</v>
      </c>
      <c r="F606" s="3">
        <v>0</v>
      </c>
      <c r="H606" s="2" t="str">
        <f>VLOOKUP(E606,BezPerson!A:H,7,FALSE)</f>
        <v>2564_4</v>
      </c>
      <c r="I606" s="2" t="str">
        <f>VLOOKUP(E606,BezPerson!$A$4:$H$984,8,FALSE)</f>
        <v>EIN II</v>
      </c>
      <c r="J606" s="2"/>
      <c r="K606" s="2">
        <f>VLOOKUP(E606,BezPerson!$A:$I,9,FALSE)</f>
        <v>2549</v>
      </c>
    </row>
    <row r="607" spans="1:11" ht="15" customHeight="1">
      <c r="A607" s="2">
        <v>11060757</v>
      </c>
      <c r="B607" s="2"/>
      <c r="C607" s="2">
        <v>7</v>
      </c>
      <c r="D607" s="2">
        <v>0</v>
      </c>
      <c r="E607" s="2">
        <v>11050757</v>
      </c>
      <c r="F607" s="3">
        <v>0</v>
      </c>
      <c r="H607" s="2" t="str">
        <f>VLOOKUP(E607,BezPerson!A:H,7,FALSE)</f>
        <v>2564_5</v>
      </c>
      <c r="I607" s="2" t="str">
        <f>VLOOKUP(E607,BezPerson!$A$4:$H$984,8,FALSE)</f>
        <v>EIN II</v>
      </c>
      <c r="J607" s="2"/>
      <c r="K607" s="2">
        <f>VLOOKUP(E607,BezPerson!$A:$I,9,FALSE)</f>
        <v>2549</v>
      </c>
    </row>
    <row r="608" spans="1:11" ht="15" customHeight="1">
      <c r="A608" s="2">
        <v>11060758</v>
      </c>
      <c r="B608" s="2"/>
      <c r="C608" s="2">
        <v>7</v>
      </c>
      <c r="D608" s="2">
        <v>0</v>
      </c>
      <c r="E608" s="2">
        <v>11050758</v>
      </c>
      <c r="F608" s="3">
        <v>0</v>
      </c>
      <c r="H608" s="2" t="str">
        <f>VLOOKUP(E608,BezPerson!A:H,7,FALSE)</f>
        <v>2564_6</v>
      </c>
      <c r="I608" s="2" t="str">
        <f>VLOOKUP(E608,BezPerson!$A$4:$H$984,8,FALSE)</f>
        <v>EIN II</v>
      </c>
      <c r="J608" s="2"/>
      <c r="K608" s="2">
        <f>VLOOKUP(E608,BezPerson!$A:$I,9,FALSE)</f>
        <v>2549</v>
      </c>
    </row>
    <row r="609" spans="1:11" ht="15" customHeight="1">
      <c r="A609" s="2">
        <v>11060759</v>
      </c>
      <c r="B609" s="2"/>
      <c r="C609" s="2">
        <v>7</v>
      </c>
      <c r="D609" s="2">
        <v>0</v>
      </c>
      <c r="E609" s="2">
        <v>11050759</v>
      </c>
      <c r="F609" s="3">
        <v>0</v>
      </c>
      <c r="H609" s="2" t="str">
        <f>VLOOKUP(E609,BezPerson!A:H,7,FALSE)</f>
        <v>2564_7</v>
      </c>
      <c r="I609" s="2" t="str">
        <f>VLOOKUP(E609,BezPerson!$A$4:$H$984,8,FALSE)</f>
        <v>EIN II</v>
      </c>
      <c r="J609" s="2"/>
      <c r="K609" s="2">
        <f>VLOOKUP(E609,BezPerson!$A:$I,9,FALSE)</f>
        <v>2549</v>
      </c>
    </row>
    <row r="610" spans="1:11" ht="15" customHeight="1">
      <c r="A610" s="2">
        <v>11060760</v>
      </c>
      <c r="B610" s="2"/>
      <c r="C610" s="2">
        <v>7</v>
      </c>
      <c r="D610" s="2">
        <v>0</v>
      </c>
      <c r="E610" s="2">
        <v>11050760</v>
      </c>
      <c r="F610" s="3">
        <v>0</v>
      </c>
      <c r="H610" s="2" t="str">
        <f>VLOOKUP(E610,BezPerson!A:H,7,FALSE)</f>
        <v>2564_8</v>
      </c>
      <c r="I610" s="2" t="str">
        <f>VLOOKUP(E610,BezPerson!$A$4:$H$984,8,FALSE)</f>
        <v>EIN II</v>
      </c>
      <c r="J610" s="2"/>
      <c r="K610" s="2" t="str">
        <f>VLOOKUP(E610,BezPerson!$A:$I,9,FALSE)</f>
        <v>2672_84</v>
      </c>
    </row>
    <row r="611" spans="1:11" ht="15" customHeight="1">
      <c r="A611" s="2">
        <v>11060761</v>
      </c>
      <c r="B611" s="2"/>
      <c r="C611" s="2">
        <v>7</v>
      </c>
      <c r="D611" s="2">
        <v>0</v>
      </c>
      <c r="E611" s="2">
        <v>11050761</v>
      </c>
      <c r="F611" s="3">
        <v>0</v>
      </c>
      <c r="H611" s="2" t="str">
        <f>VLOOKUP(E611,BezPerson!A:H,7,FALSE)</f>
        <v>2562_8</v>
      </c>
      <c r="I611" s="2" t="str">
        <f>VLOOKUP(E611,BezPerson!$A$4:$H$984,8,FALSE)</f>
        <v>EIN II</v>
      </c>
      <c r="J611" s="2"/>
      <c r="K611" s="2" t="str">
        <f>VLOOKUP(E611,BezPerson!$A:$I,9,FALSE)</f>
        <v>2672_84</v>
      </c>
    </row>
    <row r="612" spans="1:11" ht="15" customHeight="1">
      <c r="A612" s="2">
        <v>11060762</v>
      </c>
      <c r="B612" s="2"/>
      <c r="C612" s="2">
        <v>7</v>
      </c>
      <c r="D612" s="2">
        <v>0</v>
      </c>
      <c r="E612" s="2">
        <v>11050762</v>
      </c>
      <c r="F612" s="3">
        <v>0</v>
      </c>
      <c r="H612" s="2" t="str">
        <f>VLOOKUP(E612,BezPerson!A:H,7,FALSE)</f>
        <v>2818_1</v>
      </c>
      <c r="I612" s="2" t="str">
        <f>VLOOKUP(E612,BezPerson!$A$4:$H$984,8,FALSE)</f>
        <v>EIN I</v>
      </c>
      <c r="J612" s="2"/>
      <c r="K612" s="2" t="str">
        <f>VLOOKUP(E612,BezPerson!$A:$I,9,FALSE)</f>
        <v>2672_85</v>
      </c>
    </row>
    <row r="613" spans="1:11" ht="15" customHeight="1">
      <c r="A613" s="2">
        <v>11060763</v>
      </c>
      <c r="B613" s="2"/>
      <c r="C613" s="2">
        <v>7</v>
      </c>
      <c r="D613" s="2">
        <v>0</v>
      </c>
      <c r="E613" s="2">
        <v>11050763</v>
      </c>
      <c r="F613" s="3">
        <v>0</v>
      </c>
      <c r="H613" s="2" t="str">
        <f>VLOOKUP(E613,BezPerson!A:H,7,FALSE)</f>
        <v>2503_10</v>
      </c>
      <c r="I613" s="2" t="str">
        <f>VLOOKUP(E613,BezPerson!$A$4:$H$984,8,FALSE)</f>
        <v>EIN I</v>
      </c>
      <c r="J613" s="2"/>
      <c r="K613" s="2" t="str">
        <f>VLOOKUP(E613,BezPerson!$A:$I,9,FALSE)</f>
        <v>2672_86</v>
      </c>
    </row>
    <row r="614" spans="1:11" ht="15" customHeight="1">
      <c r="A614" s="2">
        <v>11060764</v>
      </c>
      <c r="B614" s="2"/>
      <c r="C614" s="2">
        <v>7</v>
      </c>
      <c r="D614" s="2">
        <v>0</v>
      </c>
      <c r="E614" s="2">
        <v>11050764</v>
      </c>
      <c r="F614" s="3">
        <v>0</v>
      </c>
      <c r="H614" s="2" t="str">
        <f>VLOOKUP(E614,BezPerson!A:H,7,FALSE)</f>
        <v>2503_11</v>
      </c>
      <c r="I614" s="2" t="str">
        <f>VLOOKUP(E614,BezPerson!$A$4:$H$984,8,FALSE)</f>
        <v>EIN I</v>
      </c>
      <c r="J614" s="2"/>
      <c r="K614" s="2" t="str">
        <f>VLOOKUP(E614,BezPerson!$A:$I,9,FALSE)</f>
        <v>2672_87</v>
      </c>
    </row>
    <row r="615" spans="1:11" ht="15" customHeight="1">
      <c r="A615" s="2">
        <v>11060765</v>
      </c>
      <c r="B615" s="2"/>
      <c r="C615" s="2">
        <v>2</v>
      </c>
      <c r="D615" s="2">
        <v>0</v>
      </c>
      <c r="E615" s="2">
        <v>11050765</v>
      </c>
      <c r="F615" s="3">
        <v>0</v>
      </c>
      <c r="H615" s="2" t="str">
        <f>VLOOKUP(E615,BezPerson!A:H,7,FALSE)</f>
        <v>2567_1</v>
      </c>
      <c r="I615" s="2" t="str">
        <f>VLOOKUP(E615,BezPerson!$A$4:$H$984,8,FALSE)</f>
        <v>EIN II</v>
      </c>
      <c r="J615" s="2"/>
      <c r="K615" s="2" t="str">
        <f>VLOOKUP(E615,BezPerson!$A:$I,9,FALSE)</f>
        <v>2672_5</v>
      </c>
    </row>
    <row r="616" spans="1:11" ht="15" customHeight="1">
      <c r="A616" s="2">
        <v>11060766</v>
      </c>
      <c r="B616" s="2"/>
      <c r="C616" s="2">
        <v>6</v>
      </c>
      <c r="D616" s="2">
        <v>0</v>
      </c>
      <c r="E616" s="2">
        <v>11050766</v>
      </c>
      <c r="F616" s="3">
        <v>0</v>
      </c>
      <c r="H616" s="2" t="str">
        <f>VLOOKUP(E616,BezPerson!A:H,7,FALSE)</f>
        <v>2567_2</v>
      </c>
      <c r="I616" s="2" t="str">
        <f>VLOOKUP(E616,BezPerson!$A$4:$H$984,8,FALSE)</f>
        <v>EIN II</v>
      </c>
      <c r="J616" s="2"/>
      <c r="K616" s="2" t="str">
        <f>VLOOKUP(E616,BezPerson!$A:$I,9,FALSE)</f>
        <v>1514_2</v>
      </c>
    </row>
    <row r="617" spans="1:11" ht="15" customHeight="1">
      <c r="A617" s="2">
        <v>11060767</v>
      </c>
      <c r="B617" s="2"/>
      <c r="C617" s="2">
        <v>2</v>
      </c>
      <c r="D617" s="2">
        <v>0</v>
      </c>
      <c r="E617" s="2">
        <v>11050767</v>
      </c>
      <c r="F617" s="3">
        <v>0</v>
      </c>
      <c r="H617" s="2" t="str">
        <f>VLOOKUP(E617,BezPerson!A:H,7,FALSE)</f>
        <v>2567_2</v>
      </c>
      <c r="I617" s="2" t="str">
        <f>VLOOKUP(E617,BezPerson!$A$4:$H$984,8,FALSE)</f>
        <v>EIN II</v>
      </c>
      <c r="J617" s="2"/>
      <c r="K617" s="2" t="str">
        <f>VLOOKUP(E617,BezPerson!$A:$I,9,FALSE)</f>
        <v>4508_19</v>
      </c>
    </row>
    <row r="618" spans="1:11" ht="15" customHeight="1">
      <c r="A618" s="2">
        <v>11060768</v>
      </c>
      <c r="B618" s="2"/>
      <c r="C618" s="2">
        <v>2</v>
      </c>
      <c r="D618" s="2">
        <v>0</v>
      </c>
      <c r="E618" s="2">
        <v>11050768</v>
      </c>
      <c r="F618" s="3">
        <v>0</v>
      </c>
      <c r="H618" s="2" t="str">
        <f>VLOOKUP(E618,BezPerson!A:H,7,FALSE)</f>
        <v>2567_3</v>
      </c>
      <c r="I618" s="2" t="str">
        <f>VLOOKUP(E618,BezPerson!$A$4:$H$984,8,FALSE)</f>
        <v>EIN II</v>
      </c>
      <c r="J618" s="2"/>
      <c r="K618" s="2" t="str">
        <f>VLOOKUP(E618,BezPerson!$A:$I,9,FALSE)</f>
        <v>1529_20</v>
      </c>
    </row>
    <row r="619" spans="1:11" ht="15" customHeight="1">
      <c r="A619" s="2">
        <v>11060769</v>
      </c>
      <c r="B619" s="2"/>
      <c r="C619" s="2">
        <v>2</v>
      </c>
      <c r="D619" s="2">
        <v>0</v>
      </c>
      <c r="E619" s="2">
        <v>11050769</v>
      </c>
      <c r="F619" s="3">
        <v>0</v>
      </c>
      <c r="H619" s="2" t="str">
        <f>VLOOKUP(E619,BezPerson!A:H,7,FALSE)</f>
        <v>2567_3</v>
      </c>
      <c r="I619" s="2" t="str">
        <f>VLOOKUP(E619,BezPerson!$A$4:$H$984,8,FALSE)</f>
        <v>EIN II</v>
      </c>
      <c r="J619" s="2"/>
      <c r="K619" s="2" t="str">
        <f>VLOOKUP(E619,BezPerson!$A:$I,9,FALSE)</f>
        <v>2672_4</v>
      </c>
    </row>
    <row r="620" spans="1:11" ht="15" customHeight="1">
      <c r="A620" s="2">
        <v>11060770</v>
      </c>
      <c r="B620" s="2"/>
      <c r="C620" s="2">
        <v>2</v>
      </c>
      <c r="D620" s="2">
        <v>0</v>
      </c>
      <c r="E620" s="2">
        <v>11050770</v>
      </c>
      <c r="F620" s="3">
        <v>0</v>
      </c>
      <c r="H620" s="2" t="str">
        <f>VLOOKUP(E620,BezPerson!A:H,7,FALSE)</f>
        <v>2567_3</v>
      </c>
      <c r="I620" s="2" t="str">
        <f>VLOOKUP(E620,BezPerson!$A$4:$H$984,8,FALSE)</f>
        <v>EIN II</v>
      </c>
      <c r="J620" s="2"/>
      <c r="K620" s="2" t="str">
        <f>VLOOKUP(E620,BezPerson!$A:$I,9,FALSE)</f>
        <v>2672_5</v>
      </c>
    </row>
    <row r="621" spans="1:11" ht="15" customHeight="1">
      <c r="A621" s="2">
        <v>11060771</v>
      </c>
      <c r="B621" s="2"/>
      <c r="C621" s="2">
        <v>2</v>
      </c>
      <c r="D621" s="2">
        <v>0</v>
      </c>
      <c r="E621" s="2">
        <v>11050771</v>
      </c>
      <c r="F621" s="3">
        <v>0</v>
      </c>
      <c r="H621" s="2" t="str">
        <f>VLOOKUP(E621,BezPerson!A:H,7,FALSE)</f>
        <v>2567_4</v>
      </c>
      <c r="I621" s="2" t="str">
        <f>VLOOKUP(E621,BezPerson!$A$4:$H$984,8,FALSE)</f>
        <v>EIN II</v>
      </c>
      <c r="J621" s="2"/>
      <c r="K621" s="2" t="str">
        <f>VLOOKUP(E621,BezPerson!$A:$I,9,FALSE)</f>
        <v>1514_2</v>
      </c>
    </row>
    <row r="622" spans="1:11" ht="15" customHeight="1">
      <c r="A622" s="2">
        <v>11060772</v>
      </c>
      <c r="B622" s="2"/>
      <c r="C622" s="2">
        <v>2</v>
      </c>
      <c r="D622" s="2">
        <v>0</v>
      </c>
      <c r="E622" s="2">
        <v>11050772</v>
      </c>
      <c r="F622" s="3">
        <v>0</v>
      </c>
      <c r="H622" s="2" t="str">
        <f>VLOOKUP(E622,BezPerson!A:H,7,FALSE)</f>
        <v>2567_4</v>
      </c>
      <c r="I622" s="2" t="str">
        <f>VLOOKUP(E622,BezPerson!$A$4:$H$984,8,FALSE)</f>
        <v>EIN II</v>
      </c>
      <c r="J622" s="2"/>
      <c r="K622" s="2" t="str">
        <f>VLOOKUP(E622,BezPerson!$A:$I,9,FALSE)</f>
        <v>2672_8</v>
      </c>
    </row>
    <row r="623" spans="1:11" ht="15" customHeight="1">
      <c r="A623" s="2">
        <v>11060773</v>
      </c>
      <c r="B623" s="2"/>
      <c r="C623" s="2">
        <v>2</v>
      </c>
      <c r="D623" s="2">
        <v>0</v>
      </c>
      <c r="E623" s="2">
        <v>11050773</v>
      </c>
      <c r="F623" s="3">
        <v>0</v>
      </c>
      <c r="H623" s="2" t="str">
        <f>VLOOKUP(E623,BezPerson!A:H,7,FALSE)</f>
        <v>2567_4</v>
      </c>
      <c r="I623" s="2" t="str">
        <f>VLOOKUP(E623,BezPerson!$A$4:$H$984,8,FALSE)</f>
        <v>EIN II</v>
      </c>
      <c r="J623" s="2"/>
      <c r="K623" s="2" t="str">
        <f>VLOOKUP(E623,BezPerson!$A:$I,9,FALSE)</f>
        <v>4508_13</v>
      </c>
    </row>
    <row r="624" spans="1:11" ht="15" customHeight="1">
      <c r="A624" s="2">
        <v>11060774</v>
      </c>
      <c r="B624" s="2"/>
      <c r="C624" s="2">
        <v>2</v>
      </c>
      <c r="D624" s="2">
        <v>0</v>
      </c>
      <c r="E624" s="2">
        <v>11050774</v>
      </c>
      <c r="F624" s="3">
        <v>0</v>
      </c>
      <c r="H624" s="2" t="str">
        <f>VLOOKUP(E624,BezPerson!A:H,7,FALSE)</f>
        <v>2567_4</v>
      </c>
      <c r="I624" s="2" t="str">
        <f>VLOOKUP(E624,BezPerson!$A$4:$H$984,8,FALSE)</f>
        <v>EIN II</v>
      </c>
      <c r="J624" s="2"/>
      <c r="K624" s="2" t="str">
        <f>VLOOKUP(E624,BezPerson!$A:$I,9,FALSE)</f>
        <v>4508_14</v>
      </c>
    </row>
    <row r="625" spans="1:11" ht="15" customHeight="1">
      <c r="A625" s="2">
        <v>11060775</v>
      </c>
      <c r="B625" s="2"/>
      <c r="C625" s="2">
        <v>2</v>
      </c>
      <c r="D625" s="2">
        <v>0</v>
      </c>
      <c r="E625" s="2">
        <v>11050775</v>
      </c>
      <c r="F625" s="3">
        <v>0</v>
      </c>
      <c r="H625" s="2" t="str">
        <f>VLOOKUP(E625,BezPerson!A:H,7,FALSE)</f>
        <v>2567_4</v>
      </c>
      <c r="I625" s="2" t="str">
        <f>VLOOKUP(E625,BezPerson!$A$4:$H$984,8,FALSE)</f>
        <v>EIN II</v>
      </c>
      <c r="J625" s="2"/>
      <c r="K625" s="2" t="str">
        <f>VLOOKUP(E625,BezPerson!$A:$I,9,FALSE)</f>
        <v>4508_17</v>
      </c>
    </row>
    <row r="626" spans="1:11" ht="15" customHeight="1">
      <c r="A626" s="2">
        <v>11060776</v>
      </c>
      <c r="B626" s="2"/>
      <c r="C626" s="2">
        <v>2</v>
      </c>
      <c r="D626" s="2">
        <v>0</v>
      </c>
      <c r="E626" s="2">
        <v>11050776</v>
      </c>
      <c r="F626" s="3">
        <v>0</v>
      </c>
      <c r="H626" s="2" t="str">
        <f>VLOOKUP(E626,BezPerson!A:H,7,FALSE)</f>
        <v>2567_4</v>
      </c>
      <c r="I626" s="2" t="str">
        <f>VLOOKUP(E626,BezPerson!$A$4:$H$984,8,FALSE)</f>
        <v>EIN II</v>
      </c>
      <c r="J626" s="2"/>
      <c r="K626" s="2" t="str">
        <f>VLOOKUP(E626,BezPerson!$A:$I,9,FALSE)</f>
        <v>4508_18</v>
      </c>
    </row>
    <row r="627" spans="1:11" ht="15" customHeight="1">
      <c r="A627" s="2">
        <v>11060777</v>
      </c>
      <c r="B627" s="2"/>
      <c r="C627" s="2">
        <v>2</v>
      </c>
      <c r="D627" s="2">
        <v>0</v>
      </c>
      <c r="E627" s="2">
        <v>11050777</v>
      </c>
      <c r="F627" s="3">
        <v>0</v>
      </c>
      <c r="H627" s="2" t="str">
        <f>VLOOKUP(E627,BezPerson!A:H,7,FALSE)</f>
        <v>2567_5</v>
      </c>
      <c r="I627" s="2" t="str">
        <f>VLOOKUP(E627,BezPerson!$A$4:$H$984,8,FALSE)</f>
        <v>EIN II</v>
      </c>
      <c r="J627" s="2"/>
      <c r="K627" s="2" t="str">
        <f>VLOOKUP(E627,BezPerson!$A:$I,9,FALSE)</f>
        <v>1514_2</v>
      </c>
    </row>
    <row r="628" spans="1:11" ht="15" customHeight="1">
      <c r="A628" s="2">
        <v>11060778</v>
      </c>
      <c r="B628" s="2"/>
      <c r="C628" s="2">
        <v>2</v>
      </c>
      <c r="D628" s="2">
        <v>0</v>
      </c>
      <c r="E628" s="2">
        <v>11050778</v>
      </c>
      <c r="F628" s="3">
        <v>0</v>
      </c>
      <c r="H628" s="2" t="str">
        <f>VLOOKUP(E628,BezPerson!A:H,7,FALSE)</f>
        <v>2567_5</v>
      </c>
      <c r="I628" s="2" t="str">
        <f>VLOOKUP(E628,BezPerson!$A$4:$H$984,8,FALSE)</f>
        <v>EIN II</v>
      </c>
      <c r="J628" s="2"/>
      <c r="K628" s="2" t="str">
        <f>VLOOKUP(E628,BezPerson!$A:$I,9,FALSE)</f>
        <v>2672_8</v>
      </c>
    </row>
    <row r="629" spans="1:11" ht="15" customHeight="1">
      <c r="A629" s="2">
        <v>11060779</v>
      </c>
      <c r="B629" s="2"/>
      <c r="C629" s="2">
        <v>2</v>
      </c>
      <c r="D629" s="2">
        <v>0</v>
      </c>
      <c r="E629" s="2">
        <v>11050779</v>
      </c>
      <c r="F629" s="3">
        <v>0</v>
      </c>
      <c r="H629" s="2" t="str">
        <f>VLOOKUP(E629,BezPerson!A:H,7,FALSE)</f>
        <v>2567_6</v>
      </c>
      <c r="I629" s="2" t="str">
        <f>VLOOKUP(E629,BezPerson!$A$4:$H$984,8,FALSE)</f>
        <v>EIN II</v>
      </c>
      <c r="J629" s="2"/>
      <c r="K629" s="2" t="str">
        <f>VLOOKUP(E629,BezPerson!$A:$I,9,FALSE)</f>
        <v>1514_2</v>
      </c>
    </row>
    <row r="630" spans="1:11" ht="15" customHeight="1">
      <c r="A630" s="2">
        <v>11060780</v>
      </c>
      <c r="B630" s="2"/>
      <c r="C630" s="2">
        <v>2</v>
      </c>
      <c r="D630" s="2">
        <v>0</v>
      </c>
      <c r="E630" s="2">
        <v>11050780</v>
      </c>
      <c r="F630" s="3">
        <v>0</v>
      </c>
      <c r="H630" s="2" t="str">
        <f>VLOOKUP(E630,BezPerson!A:H,7,FALSE)</f>
        <v>2567_7</v>
      </c>
      <c r="I630" s="2" t="str">
        <f>VLOOKUP(E630,BezPerson!$A$4:$H$984,8,FALSE)</f>
        <v>EIN II</v>
      </c>
      <c r="J630" s="2"/>
      <c r="K630" s="2" t="str">
        <f>VLOOKUP(E630,BezPerson!$A:$I,9,FALSE)</f>
        <v>4508_11</v>
      </c>
    </row>
    <row r="631" spans="1:11" ht="15" customHeight="1">
      <c r="A631" s="2">
        <v>11060781</v>
      </c>
      <c r="B631" s="2"/>
      <c r="C631" s="2">
        <v>2</v>
      </c>
      <c r="D631" s="2">
        <v>0</v>
      </c>
      <c r="E631" s="2">
        <v>11050781</v>
      </c>
      <c r="F631" s="3">
        <v>0</v>
      </c>
      <c r="H631" s="2" t="str">
        <f>VLOOKUP(E631,BezPerson!A:H,7,FALSE)</f>
        <v>2567_7</v>
      </c>
      <c r="I631" s="2" t="str">
        <f>VLOOKUP(E631,BezPerson!$A$4:$H$984,8,FALSE)</f>
        <v>EIN II</v>
      </c>
      <c r="J631" s="2"/>
      <c r="K631" s="2" t="str">
        <f>VLOOKUP(E631,BezPerson!$A:$I,9,FALSE)</f>
        <v>4508_12</v>
      </c>
    </row>
    <row r="632" spans="1:11" ht="15" customHeight="1">
      <c r="A632" s="2">
        <v>11060782</v>
      </c>
      <c r="B632" s="2"/>
      <c r="C632" s="2">
        <v>3</v>
      </c>
      <c r="D632" s="2">
        <v>0</v>
      </c>
      <c r="E632" s="2">
        <v>11050782</v>
      </c>
      <c r="F632" s="3">
        <v>0</v>
      </c>
      <c r="H632" s="2" t="str">
        <f>VLOOKUP(E632,BezPerson!A:H,7,FALSE)</f>
        <v>2818_1</v>
      </c>
      <c r="I632" s="2" t="str">
        <f>VLOOKUP(E632,BezPerson!$A$4:$H$984,8,FALSE)</f>
        <v>EIN I</v>
      </c>
      <c r="J632" s="2"/>
      <c r="K632" s="2" t="str">
        <f>VLOOKUP(E632,BezPerson!$A:$I,9,FALSE)</f>
        <v>4508_13</v>
      </c>
    </row>
    <row r="633" spans="1:11" ht="15" customHeight="1">
      <c r="A633" s="2">
        <v>11060783</v>
      </c>
      <c r="B633" s="2"/>
      <c r="C633" s="2">
        <v>5</v>
      </c>
      <c r="D633" s="2">
        <v>0</v>
      </c>
      <c r="E633" s="2">
        <v>11050783</v>
      </c>
      <c r="F633" s="3">
        <v>0</v>
      </c>
      <c r="H633" s="2" t="str">
        <f>VLOOKUP(E633,BezPerson!A:H,7,FALSE)</f>
        <v>2503_10</v>
      </c>
      <c r="I633" s="2" t="str">
        <f>VLOOKUP(E633,BezPerson!$A$4:$H$984,8,FALSE)</f>
        <v>EIN I</v>
      </c>
      <c r="J633" s="2"/>
      <c r="K633" s="2" t="str">
        <f>VLOOKUP(E633,BezPerson!$A:$I,9,FALSE)</f>
        <v>2543_5</v>
      </c>
    </row>
    <row r="634" spans="1:11" ht="15" customHeight="1">
      <c r="A634" s="2">
        <v>11060784</v>
      </c>
      <c r="B634" s="2"/>
      <c r="C634" s="2">
        <v>5</v>
      </c>
      <c r="D634" s="2">
        <v>0</v>
      </c>
      <c r="E634" s="2">
        <v>11050784</v>
      </c>
      <c r="F634" s="3">
        <v>0</v>
      </c>
      <c r="H634" s="2" t="str">
        <f>VLOOKUP(E634,BezPerson!A:H,7,FALSE)</f>
        <v>2503_10</v>
      </c>
      <c r="I634" s="2" t="str">
        <f>VLOOKUP(E634,BezPerson!$A$4:$H$984,8,FALSE)</f>
        <v>EIN I</v>
      </c>
      <c r="J634" s="2"/>
      <c r="K634" s="2" t="str">
        <f>VLOOKUP(E634,BezPerson!$A:$I,9,FALSE)</f>
        <v>2543_4</v>
      </c>
    </row>
    <row r="635" spans="1:11" ht="15" customHeight="1">
      <c r="A635" s="2">
        <v>11060785</v>
      </c>
      <c r="B635" s="2"/>
      <c r="C635" s="2">
        <v>5</v>
      </c>
      <c r="D635" s="2">
        <v>0</v>
      </c>
      <c r="E635" s="2">
        <v>11050785</v>
      </c>
      <c r="F635" s="3">
        <v>0</v>
      </c>
      <c r="H635" s="2" t="str">
        <f>VLOOKUP(E635,BezPerson!A:H,7,FALSE)</f>
        <v>2503_10</v>
      </c>
      <c r="I635" s="2" t="str">
        <f>VLOOKUP(E635,BezPerson!$A$4:$H$984,8,FALSE)</f>
        <v>EIN I</v>
      </c>
      <c r="J635" s="2"/>
      <c r="K635" s="2" t="str">
        <f>VLOOKUP(E635,BezPerson!$A:$I,9,FALSE)</f>
        <v>2672_1</v>
      </c>
    </row>
    <row r="636" spans="1:11" ht="15" customHeight="1">
      <c r="A636" s="2">
        <v>11060786</v>
      </c>
      <c r="B636" s="2"/>
      <c r="C636" s="2">
        <v>5</v>
      </c>
      <c r="D636" s="2">
        <v>0</v>
      </c>
      <c r="E636" s="2">
        <v>11050786</v>
      </c>
      <c r="F636" s="3">
        <v>0</v>
      </c>
      <c r="H636" s="2" t="str">
        <f>VLOOKUP(E636,BezPerson!A:H,7,FALSE)</f>
        <v>2503_10</v>
      </c>
      <c r="I636" s="2" t="str">
        <f>VLOOKUP(E636,BezPerson!$A$4:$H$984,8,FALSE)</f>
        <v>EIN I</v>
      </c>
      <c r="J636" s="2"/>
      <c r="K636" s="2" t="str">
        <f>VLOOKUP(E636,BezPerson!$A:$I,9,FALSE)</f>
        <v>2672_2</v>
      </c>
    </row>
    <row r="637" spans="1:11" ht="15" customHeight="1">
      <c r="A637" s="2">
        <v>11060787</v>
      </c>
      <c r="B637" s="2"/>
      <c r="C637" s="2">
        <v>5</v>
      </c>
      <c r="D637" s="2">
        <v>0</v>
      </c>
      <c r="E637" s="2">
        <v>11050787</v>
      </c>
      <c r="F637" s="3">
        <v>0</v>
      </c>
      <c r="H637" s="2" t="str">
        <f>VLOOKUP(E637,BezPerson!A:H,7,FALSE)</f>
        <v>2503_11</v>
      </c>
      <c r="I637" s="2" t="str">
        <f>VLOOKUP(E637,BezPerson!$A$4:$H$984,8,FALSE)</f>
        <v>EIN I</v>
      </c>
      <c r="J637" s="2"/>
      <c r="K637" s="2" t="str">
        <f>VLOOKUP(E637,BezPerson!$A:$I,9,FALSE)</f>
        <v>2672_1</v>
      </c>
    </row>
    <row r="638" spans="1:11" ht="15" customHeight="1">
      <c r="A638" s="2">
        <v>11060788</v>
      </c>
      <c r="B638" s="2"/>
      <c r="C638" s="2">
        <v>5</v>
      </c>
      <c r="D638" s="2">
        <v>0</v>
      </c>
      <c r="E638" s="2">
        <v>11050788</v>
      </c>
      <c r="F638" s="3">
        <v>0</v>
      </c>
      <c r="H638" s="2" t="str">
        <f>VLOOKUP(E638,BezPerson!A:H,7,FALSE)</f>
        <v>2503_11</v>
      </c>
      <c r="I638" s="2" t="str">
        <f>VLOOKUP(E638,BezPerson!$A$4:$H$984,8,FALSE)</f>
        <v>EIN I</v>
      </c>
      <c r="J638" s="2"/>
      <c r="K638" s="2" t="str">
        <f>VLOOKUP(E638,BezPerson!$A:$I,9,FALSE)</f>
        <v>2672_2</v>
      </c>
    </row>
    <row r="639" spans="1:11" ht="15" customHeight="1">
      <c r="A639" s="2">
        <v>11060789</v>
      </c>
      <c r="B639" s="2"/>
      <c r="C639" s="2">
        <v>5</v>
      </c>
      <c r="D639" s="2">
        <v>0</v>
      </c>
      <c r="E639" s="2">
        <v>11050789</v>
      </c>
      <c r="F639" s="3">
        <v>0</v>
      </c>
      <c r="H639" s="2" t="str">
        <f>VLOOKUP(E639,BezPerson!A:H,7,FALSE)</f>
        <v>2503_11</v>
      </c>
      <c r="I639" s="2" t="str">
        <f>VLOOKUP(E639,BezPerson!$A$4:$H$984,8,FALSE)</f>
        <v>EIN I</v>
      </c>
      <c r="J639" s="2"/>
      <c r="K639" s="2" t="str">
        <f>VLOOKUP(E639,BezPerson!$A:$I,9,FALSE)</f>
        <v>2543_5</v>
      </c>
    </row>
    <row r="640" spans="1:11" ht="15" customHeight="1">
      <c r="A640" s="2">
        <v>11060790</v>
      </c>
      <c r="B640" s="2"/>
      <c r="C640" s="2">
        <v>5</v>
      </c>
      <c r="D640" s="2">
        <v>0</v>
      </c>
      <c r="E640" s="2">
        <v>11050790</v>
      </c>
      <c r="F640" s="3">
        <v>0</v>
      </c>
      <c r="H640" s="2" t="str">
        <f>VLOOKUP(E640,BezPerson!A:H,7,FALSE)</f>
        <v>2503_11</v>
      </c>
      <c r="I640" s="2" t="str">
        <f>VLOOKUP(E640,BezPerson!$A$4:$H$984,8,FALSE)</f>
        <v>EIN I</v>
      </c>
      <c r="J640" s="2"/>
      <c r="K640" s="2" t="str">
        <f>VLOOKUP(E640,BezPerson!$A:$I,9,FALSE)</f>
        <v>2543_4</v>
      </c>
    </row>
    <row r="641" spans="1:11" ht="15" customHeight="1">
      <c r="A641" s="2">
        <v>11060791</v>
      </c>
      <c r="B641" s="2"/>
      <c r="C641" s="2">
        <v>3</v>
      </c>
      <c r="D641" s="2">
        <v>0</v>
      </c>
      <c r="E641" s="2">
        <v>11050791</v>
      </c>
      <c r="F641" s="3">
        <v>0</v>
      </c>
      <c r="H641" s="2" t="str">
        <f>VLOOKUP(E641,BezPerson!A:H,7,FALSE)</f>
        <v>4511_36</v>
      </c>
      <c r="I641" s="2" t="str">
        <f>VLOOKUP(E641,BezPerson!$A$4:$H$984,8,FALSE)</f>
        <v>VOR</v>
      </c>
      <c r="J641" s="2"/>
      <c r="K641" s="2" t="str">
        <f>VLOOKUP(E641,BezPerson!$A:$I,9,FALSE)</f>
        <v>4476_4</v>
      </c>
    </row>
    <row r="642" spans="1:11" ht="15" customHeight="1">
      <c r="A642" s="2">
        <v>11060792</v>
      </c>
      <c r="B642" s="2"/>
      <c r="C642" s="2">
        <v>1</v>
      </c>
      <c r="D642" s="2">
        <v>0</v>
      </c>
      <c r="E642" s="2">
        <v>11050792</v>
      </c>
      <c r="F642" s="3">
        <v>0</v>
      </c>
      <c r="H642" s="2" t="str">
        <f>VLOOKUP(E642,BezPerson!A:H,7,FALSE)</f>
        <v>Vorgang_Search</v>
      </c>
      <c r="I642" s="2" t="str">
        <f>VLOOKUP(E642,BezPerson!$A$4:$H$984,8,FALSE)</f>
        <v>VOR</v>
      </c>
      <c r="J642" s="2"/>
      <c r="K642" s="2" t="str">
        <f>VLOOKUP(E642,BezPerson!$A:$I,9,FALSE)</f>
        <v>Vorgang_Search</v>
      </c>
    </row>
    <row r="643" spans="1:11" ht="15" customHeight="1">
      <c r="A643" s="2">
        <v>11060793</v>
      </c>
      <c r="B643" s="2"/>
      <c r="C643" s="2">
        <v>2</v>
      </c>
      <c r="D643" s="2">
        <v>0</v>
      </c>
      <c r="E643" s="2">
        <v>11050793</v>
      </c>
      <c r="F643" s="3">
        <v>0</v>
      </c>
      <c r="H643" s="2" t="str">
        <f>VLOOKUP(E643,BezPerson!A:H,7,FALSE)</f>
        <v>Vorgang_Search</v>
      </c>
      <c r="I643" s="2" t="str">
        <f>VLOOKUP(E643,BezPerson!$A$4:$H$984,8,FALSE)</f>
        <v>VOR</v>
      </c>
      <c r="J643" s="2"/>
      <c r="K643" s="2" t="str">
        <f>VLOOKUP(E643,BezPerson!$A:$I,9,FALSE)</f>
        <v>Vorgang_Search</v>
      </c>
    </row>
    <row r="644" spans="1:11" ht="15" customHeight="1">
      <c r="A644" s="2">
        <v>11060794</v>
      </c>
      <c r="B644" s="2"/>
      <c r="C644" s="2">
        <v>3</v>
      </c>
      <c r="D644" s="2">
        <v>0</v>
      </c>
      <c r="E644" s="2">
        <v>11050794</v>
      </c>
      <c r="F644" s="3">
        <v>0</v>
      </c>
      <c r="H644" s="2" t="str">
        <f>VLOOKUP(E644,BezPerson!A:H,7,FALSE)</f>
        <v>Vorgang_Search</v>
      </c>
      <c r="I644" s="2" t="str">
        <f>VLOOKUP(E644,BezPerson!$A$4:$H$984,8,FALSE)</f>
        <v>VOR</v>
      </c>
      <c r="J644" s="2"/>
      <c r="K644" s="2" t="str">
        <f>VLOOKUP(E644,BezPerson!$A:$I,9,FALSE)</f>
        <v>Vorgang_Search</v>
      </c>
    </row>
    <row r="645" spans="1:11" ht="15" customHeight="1">
      <c r="A645" s="2">
        <v>11060795</v>
      </c>
      <c r="B645" s="2"/>
      <c r="C645" s="2">
        <v>7</v>
      </c>
      <c r="D645" s="2">
        <v>0</v>
      </c>
      <c r="E645" s="2">
        <v>11050795</v>
      </c>
      <c r="F645" s="3">
        <v>0</v>
      </c>
      <c r="H645" s="2" t="str">
        <f>VLOOKUP(E645,BezPerson!A:H,7,FALSE)</f>
        <v>2672_84</v>
      </c>
      <c r="I645" s="2" t="str">
        <f>VLOOKUP(E645,BezPerson!$A$4:$H$984,8,FALSE)</f>
        <v>EIN II</v>
      </c>
      <c r="J645" s="2"/>
      <c r="K645" s="2">
        <f>VLOOKUP(E645,BezPerson!$A:$I,9,FALSE)</f>
        <v>2668</v>
      </c>
    </row>
    <row r="646" spans="1:11" ht="15" customHeight="1">
      <c r="A646" s="2">
        <v>11060796</v>
      </c>
      <c r="B646" s="2"/>
      <c r="C646" s="2">
        <v>7</v>
      </c>
      <c r="D646" s="2">
        <v>0</v>
      </c>
      <c r="E646" s="2">
        <v>11050796</v>
      </c>
      <c r="F646" s="3">
        <v>0</v>
      </c>
      <c r="H646" s="2" t="str">
        <f>VLOOKUP(E646,BezPerson!A:H,7,FALSE)</f>
        <v>2672_85</v>
      </c>
      <c r="I646" s="2" t="str">
        <f>VLOOKUP(E646,BezPerson!$A$4:$H$984,8,FALSE)</f>
        <v>EIN II</v>
      </c>
      <c r="J646" s="2"/>
      <c r="K646" s="2">
        <f>VLOOKUP(E646,BezPerson!$A:$I,9,FALSE)</f>
        <v>2668</v>
      </c>
    </row>
    <row r="647" spans="1:11" ht="15" customHeight="1">
      <c r="A647" s="2">
        <v>11060797</v>
      </c>
      <c r="B647" s="2"/>
      <c r="C647" s="2">
        <v>7</v>
      </c>
      <c r="D647" s="2">
        <v>0</v>
      </c>
      <c r="E647" s="2">
        <v>11050797</v>
      </c>
      <c r="F647" s="3">
        <v>0</v>
      </c>
      <c r="H647" s="2" t="str">
        <f>VLOOKUP(E647,BezPerson!A:H,7,FALSE)</f>
        <v>2672_86</v>
      </c>
      <c r="I647" s="2" t="str">
        <f>VLOOKUP(E647,BezPerson!$A$4:$H$984,8,FALSE)</f>
        <v>EIN II</v>
      </c>
      <c r="J647" s="2"/>
      <c r="K647" s="2">
        <f>VLOOKUP(E647,BezPerson!$A:$I,9,FALSE)</f>
        <v>2549</v>
      </c>
    </row>
    <row r="648" spans="1:11" ht="15" customHeight="1">
      <c r="A648" s="2">
        <v>11060798</v>
      </c>
      <c r="B648" s="2"/>
      <c r="C648" s="2">
        <v>7</v>
      </c>
      <c r="D648" s="2">
        <v>0</v>
      </c>
      <c r="E648" s="2">
        <v>11050798</v>
      </c>
      <c r="F648" s="3">
        <v>0</v>
      </c>
      <c r="H648" s="2" t="str">
        <f>VLOOKUP(E648,BezPerson!A:H,7,FALSE)</f>
        <v>2672_87</v>
      </c>
      <c r="I648" s="2" t="str">
        <f>VLOOKUP(E648,BezPerson!$A$4:$H$984,8,FALSE)</f>
        <v>EIN II</v>
      </c>
      <c r="J648" s="2"/>
      <c r="K648" s="2">
        <f>VLOOKUP(E648,BezPerson!$A:$I,9,FALSE)</f>
        <v>2549</v>
      </c>
    </row>
    <row r="649" spans="1:11" ht="15" customHeight="1">
      <c r="A649" s="2">
        <v>11060799</v>
      </c>
      <c r="B649" s="2"/>
      <c r="C649" s="2">
        <v>7</v>
      </c>
      <c r="D649" s="2">
        <v>0</v>
      </c>
      <c r="E649" s="2">
        <v>11050799</v>
      </c>
      <c r="F649" s="3">
        <v>0</v>
      </c>
      <c r="H649" s="2" t="str">
        <f>VLOOKUP(E649,BezPerson!A:H,7,FALSE)</f>
        <v>2672_88</v>
      </c>
      <c r="I649" s="2" t="str">
        <f>VLOOKUP(E649,BezPerson!$A$4:$H$984,8,FALSE)</f>
        <v>EIN II</v>
      </c>
      <c r="J649" s="2"/>
      <c r="K649" s="2">
        <f>VLOOKUP(E649,BezPerson!$A:$I,9,FALSE)</f>
        <v>2549</v>
      </c>
    </row>
    <row r="650" spans="1:11" ht="15" customHeight="1">
      <c r="A650" s="2">
        <v>11060800</v>
      </c>
      <c r="B650" s="2"/>
      <c r="C650" s="2">
        <v>7</v>
      </c>
      <c r="D650" s="2">
        <v>0</v>
      </c>
      <c r="E650" s="2">
        <v>11050800</v>
      </c>
      <c r="F650" s="3">
        <v>0</v>
      </c>
      <c r="H650" s="2" t="str">
        <f>VLOOKUP(E650,BezPerson!A:H,7,FALSE)</f>
        <v>2672_89</v>
      </c>
      <c r="I650" s="2" t="str">
        <f>VLOOKUP(E650,BezPerson!$A$4:$H$984,8,FALSE)</f>
        <v>EIN II</v>
      </c>
      <c r="J650" s="2"/>
      <c r="K650" s="2">
        <f>VLOOKUP(E650,BezPerson!$A:$I,9,FALSE)</f>
        <v>2549</v>
      </c>
    </row>
    <row r="651" spans="1:11" ht="15" customHeight="1">
      <c r="A651" s="2">
        <v>11060801</v>
      </c>
      <c r="B651" s="2"/>
      <c r="C651" s="2">
        <v>7</v>
      </c>
      <c r="D651" s="2">
        <v>0</v>
      </c>
      <c r="E651" s="2">
        <v>11050801</v>
      </c>
      <c r="F651" s="3">
        <v>0</v>
      </c>
      <c r="H651" s="2" t="str">
        <f>VLOOKUP(E651,BezPerson!A:H,7,FALSE)</f>
        <v>2672_1</v>
      </c>
      <c r="I651" s="2" t="str">
        <f>VLOOKUP(E651,BezPerson!$A$4:$H$984,8,FALSE)</f>
        <v>EIN II</v>
      </c>
      <c r="J651" s="2"/>
      <c r="K651" s="2">
        <f>VLOOKUP(E651,BezPerson!$A:$I,9,FALSE)</f>
        <v>2549</v>
      </c>
    </row>
    <row r="652" spans="1:11" ht="15" customHeight="1">
      <c r="A652" s="2">
        <v>11060802</v>
      </c>
      <c r="B652" s="2"/>
      <c r="C652" s="2">
        <v>7</v>
      </c>
      <c r="D652" s="2">
        <v>0</v>
      </c>
      <c r="E652" s="2">
        <v>11050802</v>
      </c>
      <c r="F652" s="3">
        <v>0</v>
      </c>
      <c r="H652" s="2" t="str">
        <f>VLOOKUP(E652,BezPerson!A:H,7,FALSE)</f>
        <v>2672_2</v>
      </c>
      <c r="I652" s="2" t="str">
        <f>VLOOKUP(E652,BezPerson!$A$4:$H$984,8,FALSE)</f>
        <v>EIN II</v>
      </c>
      <c r="J652" s="2"/>
      <c r="K652" s="2" t="str">
        <f>VLOOKUP(E652,BezPerson!$A:$I,9,FALSE)</f>
        <v>2672_84</v>
      </c>
    </row>
    <row r="653" spans="1:11" ht="15" customHeight="1">
      <c r="A653" s="2">
        <v>11060803</v>
      </c>
      <c r="B653" s="2"/>
      <c r="C653" s="2">
        <v>7</v>
      </c>
      <c r="D653" s="2">
        <v>0</v>
      </c>
      <c r="E653" s="2">
        <v>11050803</v>
      </c>
      <c r="F653" s="3">
        <v>0</v>
      </c>
      <c r="H653" s="2" t="str">
        <f>VLOOKUP(E653,BezPerson!A:H,7,FALSE)</f>
        <v>2672_3</v>
      </c>
      <c r="I653" s="2" t="str">
        <f>VLOOKUP(E653,BezPerson!$A$4:$H$984,8,FALSE)</f>
        <v>EIN II</v>
      </c>
      <c r="J653" s="2"/>
      <c r="K653" s="2" t="str">
        <f>VLOOKUP(E653,BezPerson!$A:$I,9,FALSE)</f>
        <v>2672_84</v>
      </c>
    </row>
    <row r="654" spans="1:11" ht="15" customHeight="1">
      <c r="A654" s="2">
        <v>11060804</v>
      </c>
      <c r="B654" s="2"/>
      <c r="C654" s="2">
        <v>7</v>
      </c>
      <c r="D654" s="2">
        <v>0</v>
      </c>
      <c r="E654" s="2">
        <v>11050804</v>
      </c>
      <c r="F654" s="3">
        <v>0</v>
      </c>
      <c r="H654" s="2" t="str">
        <f>VLOOKUP(E654,BezPerson!A:H,7,FALSE)</f>
        <v>2672_6</v>
      </c>
      <c r="I654" s="2" t="str">
        <f>VLOOKUP(E654,BezPerson!$A$4:$H$984,8,FALSE)</f>
        <v>EIN II</v>
      </c>
      <c r="J654" s="2"/>
      <c r="K654" s="2" t="str">
        <f>VLOOKUP(E654,BezPerson!$A:$I,9,FALSE)</f>
        <v>2672_85</v>
      </c>
    </row>
    <row r="655" spans="1:11" ht="15" customHeight="1">
      <c r="A655" s="2">
        <v>11060805</v>
      </c>
      <c r="B655" s="2"/>
      <c r="C655" s="2">
        <v>7</v>
      </c>
      <c r="D655" s="2">
        <v>0</v>
      </c>
      <c r="E655" s="2">
        <v>11050805</v>
      </c>
      <c r="F655" s="3">
        <v>0</v>
      </c>
      <c r="H655" s="2" t="str">
        <f>VLOOKUP(E655,BezPerson!A:H,7,FALSE)</f>
        <v>2672_8</v>
      </c>
      <c r="I655" s="2" t="str">
        <f>VLOOKUP(E655,BezPerson!$A$4:$H$984,8,FALSE)</f>
        <v>EIN II</v>
      </c>
      <c r="J655" s="2"/>
      <c r="K655" s="2" t="str">
        <f>VLOOKUP(E655,BezPerson!$A:$I,9,FALSE)</f>
        <v>2672_86</v>
      </c>
    </row>
    <row r="656" spans="1:11" ht="15" customHeight="1">
      <c r="A656" s="2">
        <v>11060806</v>
      </c>
      <c r="B656" s="2"/>
      <c r="C656" s="2">
        <v>7</v>
      </c>
      <c r="D656" s="2">
        <v>0</v>
      </c>
      <c r="E656" s="2">
        <v>11050806</v>
      </c>
      <c r="F656" s="3">
        <v>0</v>
      </c>
      <c r="H656" s="2" t="str">
        <f>VLOOKUP(E656,BezPerson!A:H,7,FALSE)</f>
        <v>2672_9</v>
      </c>
      <c r="I656" s="2" t="str">
        <f>VLOOKUP(E656,BezPerson!$A$4:$H$984,8,FALSE)</f>
        <v>EIN II</v>
      </c>
      <c r="J656" s="2"/>
      <c r="K656" s="2" t="str">
        <f>VLOOKUP(E656,BezPerson!$A:$I,9,FALSE)</f>
        <v>2672_87</v>
      </c>
    </row>
    <row r="657" spans="1:11" ht="15" customHeight="1">
      <c r="A657" s="2">
        <v>11060807</v>
      </c>
      <c r="B657" s="2"/>
      <c r="C657" s="2">
        <v>7</v>
      </c>
      <c r="D657" s="2">
        <v>0</v>
      </c>
      <c r="E657" s="2">
        <v>11050807</v>
      </c>
      <c r="F657" s="3">
        <v>0</v>
      </c>
      <c r="H657" s="2" t="str">
        <f>VLOOKUP(E657,BezPerson!A:H,7,FALSE)</f>
        <v>2672_10</v>
      </c>
      <c r="I657" s="2" t="str">
        <f>VLOOKUP(E657,BezPerson!$A$4:$H$984,8,FALSE)</f>
        <v>EIN II</v>
      </c>
      <c r="J657" s="2"/>
      <c r="K657" s="2" t="str">
        <f>VLOOKUP(E657,BezPerson!$A:$I,9,FALSE)</f>
        <v>2672_88</v>
      </c>
    </row>
    <row r="658" spans="1:11" ht="15" customHeight="1">
      <c r="A658" s="2">
        <v>11060808</v>
      </c>
      <c r="B658" s="2"/>
      <c r="C658" s="2">
        <v>7</v>
      </c>
      <c r="D658" s="2">
        <v>0</v>
      </c>
      <c r="E658" s="2">
        <v>11050808</v>
      </c>
      <c r="F658" s="3">
        <v>0</v>
      </c>
      <c r="H658" s="2" t="str">
        <f>VLOOKUP(E658,BezPerson!A:H,7,FALSE)</f>
        <v>2672_11</v>
      </c>
      <c r="I658" s="2" t="str">
        <f>VLOOKUP(E658,BezPerson!$A$4:$H$984,8,FALSE)</f>
        <v>EIN II</v>
      </c>
      <c r="J658" s="2"/>
      <c r="K658" s="2" t="str">
        <f>VLOOKUP(E658,BezPerson!$A:$I,9,FALSE)</f>
        <v>2672_89</v>
      </c>
    </row>
    <row r="659" spans="1:11" ht="15" customHeight="1">
      <c r="A659" s="2">
        <v>11060809</v>
      </c>
      <c r="B659" s="2"/>
      <c r="C659" s="2">
        <v>7</v>
      </c>
      <c r="D659" s="2">
        <v>0</v>
      </c>
      <c r="E659" s="2">
        <v>11050809</v>
      </c>
      <c r="F659" s="3">
        <v>0</v>
      </c>
      <c r="H659" s="2" t="str">
        <f>VLOOKUP(E659,BezPerson!A:H,7,FALSE)</f>
        <v>2672_12</v>
      </c>
      <c r="I659" s="2" t="str">
        <f>VLOOKUP(E659,BezPerson!$A$4:$H$984,8,FALSE)</f>
        <v>EIN II</v>
      </c>
      <c r="J659" s="2"/>
      <c r="K659" s="2">
        <f>VLOOKUP(E659,BezPerson!$A:$I,9,FALSE)</f>
        <v>2668</v>
      </c>
    </row>
    <row r="660" spans="1:11" ht="15" customHeight="1">
      <c r="A660" s="2">
        <v>11060810</v>
      </c>
      <c r="B660" s="2"/>
      <c r="C660" s="2">
        <v>7</v>
      </c>
      <c r="D660" s="2">
        <v>0</v>
      </c>
      <c r="E660" s="2">
        <v>11050810</v>
      </c>
      <c r="F660" s="3">
        <v>0</v>
      </c>
      <c r="H660" s="2" t="str">
        <f>VLOOKUP(E660,BezPerson!A:H,7,FALSE)</f>
        <v>2672_13</v>
      </c>
      <c r="I660" s="2" t="str">
        <f>VLOOKUP(E660,BezPerson!$A$4:$H$984,8,FALSE)</f>
        <v>EIN II</v>
      </c>
      <c r="J660" s="2"/>
      <c r="K660" s="2">
        <f>VLOOKUP(E660,BezPerson!$A:$I,9,FALSE)</f>
        <v>2668</v>
      </c>
    </row>
    <row r="661" spans="1:11" ht="15" customHeight="1">
      <c r="A661" s="2">
        <v>11060811</v>
      </c>
      <c r="B661" s="2"/>
      <c r="C661" s="2">
        <v>7</v>
      </c>
      <c r="D661" s="2">
        <v>0</v>
      </c>
      <c r="E661" s="2">
        <v>11050811</v>
      </c>
      <c r="F661" s="3">
        <v>0</v>
      </c>
      <c r="H661" s="2" t="str">
        <f>VLOOKUP(E661,BezPerson!A:H,7,FALSE)</f>
        <v>2672_14</v>
      </c>
      <c r="I661" s="2" t="str">
        <f>VLOOKUP(E661,BezPerson!$A$4:$H$984,8,FALSE)</f>
        <v>EIN II</v>
      </c>
      <c r="J661" s="2"/>
      <c r="K661" s="2">
        <f>VLOOKUP(E661,BezPerson!$A:$I,9,FALSE)</f>
        <v>2549</v>
      </c>
    </row>
    <row r="662" spans="1:11" ht="15" customHeight="1">
      <c r="A662" s="2">
        <v>11060812</v>
      </c>
      <c r="B662" s="2"/>
      <c r="C662" s="2">
        <v>7</v>
      </c>
      <c r="D662" s="2">
        <v>0</v>
      </c>
      <c r="E662" s="2">
        <v>11050812</v>
      </c>
      <c r="F662" s="3">
        <v>0</v>
      </c>
      <c r="H662" s="2" t="str">
        <f>VLOOKUP(E662,BezPerson!A:H,7,FALSE)</f>
        <v>2672_15</v>
      </c>
      <c r="I662" s="2" t="str">
        <f>VLOOKUP(E662,BezPerson!$A$4:$H$984,8,FALSE)</f>
        <v>EIN II</v>
      </c>
      <c r="J662" s="2"/>
      <c r="K662" s="2">
        <f>VLOOKUP(E662,BezPerson!$A:$I,9,FALSE)</f>
        <v>2549</v>
      </c>
    </row>
    <row r="663" spans="1:11" ht="15" customHeight="1">
      <c r="A663" s="2">
        <v>11060813</v>
      </c>
      <c r="B663" s="2"/>
      <c r="C663" s="2">
        <v>7</v>
      </c>
      <c r="D663" s="2">
        <v>0</v>
      </c>
      <c r="E663" s="2">
        <v>11050813</v>
      </c>
      <c r="F663" s="3">
        <v>0</v>
      </c>
      <c r="H663" s="2" t="str">
        <f>VLOOKUP(E663,BezPerson!A:H,7,FALSE)</f>
        <v>2672_16</v>
      </c>
      <c r="I663" s="2" t="str">
        <f>VLOOKUP(E663,BezPerson!$A$4:$H$984,8,FALSE)</f>
        <v>EIN II</v>
      </c>
      <c r="J663" s="2"/>
      <c r="K663" s="2">
        <f>VLOOKUP(E663,BezPerson!$A:$I,9,FALSE)</f>
        <v>2549</v>
      </c>
    </row>
    <row r="664" spans="1:11" ht="15" customHeight="1">
      <c r="A664" s="2">
        <v>11060814</v>
      </c>
      <c r="B664" s="2"/>
      <c r="C664" s="2">
        <v>7</v>
      </c>
      <c r="D664" s="2">
        <v>0</v>
      </c>
      <c r="E664" s="2">
        <v>11050814</v>
      </c>
      <c r="F664" s="3">
        <v>0</v>
      </c>
      <c r="H664" s="2" t="str">
        <f>VLOOKUP(E664,BezPerson!A:H,7,FALSE)</f>
        <v>2672_17</v>
      </c>
      <c r="I664" s="2" t="str">
        <f>VLOOKUP(E664,BezPerson!$A$4:$H$984,8,FALSE)</f>
        <v>EIN II</v>
      </c>
      <c r="J664" s="2"/>
      <c r="K664" s="2">
        <f>VLOOKUP(E664,BezPerson!$A:$I,9,FALSE)</f>
        <v>2549</v>
      </c>
    </row>
    <row r="665" spans="1:11" ht="15" customHeight="1">
      <c r="A665" s="2">
        <v>11060815</v>
      </c>
      <c r="B665" s="2"/>
      <c r="C665" s="2">
        <v>7</v>
      </c>
      <c r="D665" s="2">
        <v>0</v>
      </c>
      <c r="E665" s="2">
        <v>11050815</v>
      </c>
      <c r="F665" s="3">
        <v>0</v>
      </c>
      <c r="H665" s="2" t="str">
        <f>VLOOKUP(E665,BezPerson!A:H,7,FALSE)</f>
        <v>2567_9</v>
      </c>
      <c r="I665" s="2" t="str">
        <f>VLOOKUP(E665,BezPerson!$A$4:$H$984,8,FALSE)</f>
        <v>EIN II</v>
      </c>
      <c r="J665" s="2"/>
      <c r="K665" s="2">
        <f>VLOOKUP(E665,BezPerson!$A:$I,9,FALSE)</f>
        <v>2549</v>
      </c>
    </row>
    <row r="666" spans="1:11" ht="15" customHeight="1">
      <c r="A666" s="2">
        <v>11060816</v>
      </c>
      <c r="B666" s="2"/>
      <c r="C666" s="2">
        <v>7</v>
      </c>
      <c r="D666" s="2">
        <v>0</v>
      </c>
      <c r="E666" s="2">
        <v>11050816</v>
      </c>
      <c r="F666" s="3">
        <v>0</v>
      </c>
      <c r="H666" s="2" t="str">
        <f>VLOOKUP(E666,BezPerson!A:H,7,FALSE)</f>
        <v>2817_2</v>
      </c>
      <c r="I666" s="2" t="str">
        <f>VLOOKUP(E666,BezPerson!$A$4:$H$984,8,FALSE)</f>
        <v>EIN II</v>
      </c>
      <c r="J666" s="2"/>
      <c r="K666" s="2" t="str">
        <f>VLOOKUP(E666,BezPerson!$A:$I,9,FALSE)</f>
        <v>2672_84</v>
      </c>
    </row>
    <row r="667" spans="1:11" ht="15" customHeight="1">
      <c r="A667" s="2">
        <v>11060817</v>
      </c>
      <c r="B667" s="2"/>
      <c r="C667" s="2">
        <v>7</v>
      </c>
      <c r="D667" s="2">
        <v>0</v>
      </c>
      <c r="E667" s="2">
        <v>11050817</v>
      </c>
      <c r="F667" s="3">
        <v>0</v>
      </c>
      <c r="H667" s="2" t="str">
        <f>VLOOKUP(E667,BezPerson!A:H,7,FALSE)</f>
        <v>2817_4</v>
      </c>
      <c r="I667" s="2" t="str">
        <f>VLOOKUP(E667,BezPerson!$A$4:$H$984,8,FALSE)</f>
        <v>EIN II</v>
      </c>
      <c r="J667" s="2"/>
      <c r="K667" s="2" t="str">
        <f>VLOOKUP(E667,BezPerson!$A:$I,9,FALSE)</f>
        <v>2672_84</v>
      </c>
    </row>
    <row r="668" spans="1:11" ht="15" customHeight="1">
      <c r="A668" s="2">
        <v>11060818</v>
      </c>
      <c r="B668" s="2"/>
      <c r="C668" s="2">
        <v>7</v>
      </c>
      <c r="D668" s="2">
        <v>0</v>
      </c>
      <c r="E668" s="2">
        <v>11050818</v>
      </c>
      <c r="F668" s="3">
        <v>0</v>
      </c>
      <c r="H668" s="2" t="str">
        <f>VLOOKUP(E668,BezPerson!A:H,7,FALSE)</f>
        <v>2573_2</v>
      </c>
      <c r="I668" s="2" t="str">
        <f>VLOOKUP(E668,BezPerson!$A$4:$H$984,8,FALSE)</f>
        <v>EIN II</v>
      </c>
      <c r="J668" s="2"/>
      <c r="K668" s="2" t="str">
        <f>VLOOKUP(E668,BezPerson!$A:$I,9,FALSE)</f>
        <v>2672_84</v>
      </c>
    </row>
    <row r="669" spans="1:11" ht="15" customHeight="1">
      <c r="A669" s="2">
        <v>11060819</v>
      </c>
      <c r="B669" s="2"/>
      <c r="C669" s="2">
        <v>2</v>
      </c>
      <c r="D669" s="2">
        <v>0</v>
      </c>
      <c r="E669" s="2">
        <v>11050819</v>
      </c>
      <c r="F669" s="3">
        <v>0</v>
      </c>
      <c r="H669" s="2" t="str">
        <f>VLOOKUP(E669,BezPerson!A:H,7,FALSE)</f>
        <v>2567_9</v>
      </c>
      <c r="I669" s="2" t="str">
        <f>VLOOKUP(E669,BezPerson!$A$4:$H$984,8,FALSE)</f>
        <v>EIN II</v>
      </c>
      <c r="J669" s="2"/>
      <c r="K669" s="2" t="str">
        <f>VLOOKUP(E669,BezPerson!$A:$I,9,FALSE)</f>
        <v>1514_2</v>
      </c>
    </row>
    <row r="670" spans="1:11" ht="15" customHeight="1">
      <c r="A670" s="2">
        <v>11060820</v>
      </c>
      <c r="B670" s="2"/>
      <c r="C670" s="2">
        <v>9</v>
      </c>
      <c r="D670" s="2">
        <v>0</v>
      </c>
      <c r="E670" s="2">
        <v>11050820</v>
      </c>
      <c r="F670" s="3">
        <v>0</v>
      </c>
      <c r="H670" s="2" t="str">
        <f>VLOOKUP(E670,BezPerson!A:H,7,FALSE)</f>
        <v>4475_37</v>
      </c>
      <c r="I670" s="2" t="str">
        <f>VLOOKUP(E670,BezPerson!$A$4:$H$984,8,FALSE)</f>
        <v>VOR</v>
      </c>
      <c r="J670" s="2"/>
      <c r="K670" s="2" t="str">
        <f>VLOOKUP(E670,BezPerson!$A:$I,9,FALSE)</f>
        <v>4475_12</v>
      </c>
    </row>
    <row r="671" spans="1:11" ht="15" customHeight="1">
      <c r="A671" s="2">
        <v>11060821</v>
      </c>
      <c r="B671" s="2"/>
      <c r="C671" s="2">
        <v>5</v>
      </c>
      <c r="D671" s="2">
        <v>0</v>
      </c>
      <c r="E671" s="2">
        <v>11050821</v>
      </c>
      <c r="F671" s="3">
        <v>0</v>
      </c>
      <c r="H671" s="2" t="str">
        <f>VLOOKUP(E671,BezPerson!A:H,7,FALSE)</f>
        <v>2503_1</v>
      </c>
      <c r="I671" s="2" t="str">
        <f>VLOOKUP(E671,BezPerson!$A$4:$H$984,8,FALSE)</f>
        <v>EIN I</v>
      </c>
      <c r="J671" s="2"/>
      <c r="K671" s="2">
        <f>VLOOKUP(E671,BezPerson!$A:$I,9,FALSE)</f>
        <v>2550</v>
      </c>
    </row>
    <row r="672" spans="1:11" ht="15" customHeight="1">
      <c r="A672" s="2">
        <v>11060822</v>
      </c>
      <c r="B672" s="2"/>
      <c r="C672" s="2">
        <v>5</v>
      </c>
      <c r="D672" s="2">
        <v>0</v>
      </c>
      <c r="E672" s="2">
        <v>11050822</v>
      </c>
      <c r="F672" s="3">
        <v>0</v>
      </c>
      <c r="H672" s="2" t="str">
        <f>VLOOKUP(E672,BezPerson!A:H,7,FALSE)</f>
        <v>1872_1</v>
      </c>
      <c r="I672" s="2" t="str">
        <f>VLOOKUP(E672,BezPerson!$A$4:$H$984,8,FALSE)</f>
        <v>VOR</v>
      </c>
      <c r="J672" s="2"/>
      <c r="K672" s="2" t="str">
        <f>VLOOKUP(E672,BezPerson!$A:$I,9,FALSE)</f>
        <v>4475_12</v>
      </c>
    </row>
    <row r="673" spans="1:11" ht="15" customHeight="1">
      <c r="A673" s="2">
        <v>11060823</v>
      </c>
      <c r="B673" s="2"/>
      <c r="C673" s="2">
        <v>7</v>
      </c>
      <c r="D673" s="2">
        <v>0</v>
      </c>
      <c r="E673" s="2">
        <v>11050823</v>
      </c>
      <c r="F673" s="3">
        <v>0</v>
      </c>
      <c r="H673" s="2" t="str">
        <f>VLOOKUP(E673,BezPerson!A:H,7,FALSE)</f>
        <v>1872_1</v>
      </c>
      <c r="I673" s="2" t="str">
        <f>VLOOKUP(E673,BezPerson!$A$4:$H$984,8,FALSE)</f>
        <v>VOR</v>
      </c>
      <c r="J673" s="2"/>
      <c r="K673" s="2" t="str">
        <f>VLOOKUP(E673,BezPerson!$A:$I,9,FALSE)</f>
        <v>4475_12</v>
      </c>
    </row>
    <row r="674" spans="1:11" ht="15" customHeight="1">
      <c r="A674" s="2">
        <v>11060824</v>
      </c>
      <c r="B674" s="2"/>
      <c r="C674" s="2">
        <v>5</v>
      </c>
      <c r="D674" s="2">
        <v>0</v>
      </c>
      <c r="E674" s="2">
        <v>11050824</v>
      </c>
      <c r="F674" s="3">
        <v>0</v>
      </c>
      <c r="H674" s="2" t="str">
        <f>VLOOKUP(E674,BezPerson!A:H,7,FALSE)</f>
        <v>2018_1</v>
      </c>
      <c r="I674" s="2" t="str">
        <f>VLOOKUP(E674,BezPerson!$A$4:$H$984,8,FALSE)</f>
        <v>VOR</v>
      </c>
      <c r="J674" s="2"/>
      <c r="K674" s="2" t="str">
        <f>VLOOKUP(E674,BezPerson!$A:$I,9,FALSE)</f>
        <v>2018_1</v>
      </c>
    </row>
    <row r="675" spans="1:11" ht="15" customHeight="1">
      <c r="A675" s="2">
        <v>11060825</v>
      </c>
      <c r="B675" s="2"/>
      <c r="C675" s="2">
        <v>2</v>
      </c>
      <c r="D675" s="2">
        <v>0</v>
      </c>
      <c r="E675" s="2">
        <v>11050825</v>
      </c>
      <c r="F675" s="3">
        <v>0</v>
      </c>
      <c r="H675" s="2" t="str">
        <f>VLOOKUP(E675,BezPerson!A:H,7,FALSE)</f>
        <v>2567_8</v>
      </c>
      <c r="I675" s="2" t="str">
        <f>VLOOKUP(E675,BezPerson!$A$4:$H$984,8,FALSE)</f>
        <v>EIN II</v>
      </c>
      <c r="J675" s="2"/>
      <c r="K675" s="2" t="str">
        <f>VLOOKUP(E675,BezPerson!$A:$I,9,FALSE)</f>
        <v>2672_84</v>
      </c>
    </row>
    <row r="676" spans="1:11" ht="15" customHeight="1">
      <c r="A676" s="2">
        <v>11060826</v>
      </c>
      <c r="B676" s="2"/>
      <c r="C676" s="2">
        <v>5</v>
      </c>
      <c r="D676" s="2">
        <v>0</v>
      </c>
      <c r="E676" s="2">
        <v>11050826</v>
      </c>
      <c r="F676" s="3">
        <v>0</v>
      </c>
      <c r="H676" s="2" t="str">
        <f>VLOOKUP(E676,BezPerson!A:H,7,FALSE)</f>
        <v>2448_phonetic clean</v>
      </c>
      <c r="I676" s="2" t="str">
        <f>VLOOKUP(E676,BezPerson!$A$4:$H$984,8,FALSE)</f>
        <v>VOR</v>
      </c>
      <c r="J676" s="2"/>
      <c r="K676" s="2" t="str">
        <f>VLOOKUP(E676,BezPerson!$A:$I,9,FALSE)</f>
        <v>2448_phonetic clean</v>
      </c>
    </row>
    <row r="677" spans="1:11" ht="15" customHeight="1">
      <c r="A677" s="2">
        <v>11060827</v>
      </c>
      <c r="B677" s="2"/>
      <c r="C677" s="2">
        <v>5</v>
      </c>
      <c r="D677" s="2">
        <v>0</v>
      </c>
      <c r="E677" s="2">
        <v>11050827</v>
      </c>
      <c r="F677" s="3">
        <v>0</v>
      </c>
      <c r="H677" s="2" t="str">
        <f>VLOOKUP(E677,BezPerson!A:H,7,FALSE)</f>
        <v>2448_phonetic clean</v>
      </c>
      <c r="I677" s="2" t="str">
        <f>VLOOKUP(E677,BezPerson!$A$4:$H$984,8,FALSE)</f>
        <v>VOR</v>
      </c>
      <c r="J677" s="2"/>
      <c r="K677" s="2" t="str">
        <f>VLOOKUP(E677,BezPerson!$A:$I,9,FALSE)</f>
        <v>2448_phonetic clean</v>
      </c>
    </row>
    <row r="678" spans="1:11" ht="15" customHeight="1">
      <c r="A678" s="2">
        <v>11060828</v>
      </c>
      <c r="B678" s="2"/>
      <c r="C678" s="2">
        <v>3</v>
      </c>
      <c r="D678" s="2">
        <v>0</v>
      </c>
      <c r="E678" s="2">
        <v>11050828</v>
      </c>
      <c r="F678" s="3">
        <v>0</v>
      </c>
      <c r="H678" s="2" t="str">
        <f>VLOOKUP(E678,BezPerson!A:H,7,FALSE)</f>
        <v>2699_1</v>
      </c>
      <c r="I678" s="2" t="str">
        <f>VLOOKUP(E678,BezPerson!$A$4:$H$984,8,FALSE)</f>
        <v>VOR</v>
      </c>
      <c r="J678" s="2"/>
      <c r="K678" s="2" t="str">
        <f>VLOOKUP(E678,BezPerson!$A:$I,9,FALSE)</f>
        <v>1518_1</v>
      </c>
    </row>
    <row r="679" spans="1:11" ht="15" customHeight="1">
      <c r="A679" s="2">
        <v>11060829</v>
      </c>
      <c r="B679" s="2"/>
      <c r="C679" s="2">
        <v>7</v>
      </c>
      <c r="D679" s="2">
        <v>0</v>
      </c>
      <c r="E679" s="2">
        <v>11050829</v>
      </c>
      <c r="F679" s="3">
        <v>0</v>
      </c>
      <c r="H679" s="2" t="str">
        <f>VLOOKUP(E679,BezPerson!A:H,7,FALSE)</f>
        <v>2699_1</v>
      </c>
      <c r="I679" s="2" t="str">
        <f>VLOOKUP(E679,BezPerson!$A$4:$H$984,8,FALSE)</f>
        <v>VOR</v>
      </c>
      <c r="J679" s="2"/>
      <c r="K679" s="2">
        <f>VLOOKUP(E679,BezPerson!$A:$I,9,FALSE)</f>
        <v>1518</v>
      </c>
    </row>
    <row r="680" spans="1:11" ht="15" customHeight="1">
      <c r="A680" s="2">
        <v>11060830</v>
      </c>
      <c r="B680" s="2"/>
      <c r="C680" s="2">
        <v>6</v>
      </c>
      <c r="D680" s="2">
        <v>0</v>
      </c>
      <c r="E680" s="2">
        <v>11050830</v>
      </c>
      <c r="F680" s="3">
        <v>0</v>
      </c>
      <c r="H680" s="2" t="str">
        <f>VLOOKUP(E680,BezPerson!A:H,7,FALSE)</f>
        <v>2672_84</v>
      </c>
      <c r="I680" s="2" t="str">
        <f>VLOOKUP(E680,BezPerson!$A$4:$H$984,8,FALSE)</f>
        <v>EIN II</v>
      </c>
      <c r="J680" s="2"/>
      <c r="K680" s="2">
        <f>VLOOKUP(E680,BezPerson!$A:$I,9,FALSE)</f>
        <v>2672</v>
      </c>
    </row>
    <row r="681" spans="1:11" ht="15" customHeight="1">
      <c r="A681" s="2">
        <v>11060831</v>
      </c>
      <c r="B681" s="2"/>
      <c r="C681" s="2">
        <v>6</v>
      </c>
      <c r="D681" s="2">
        <v>0</v>
      </c>
      <c r="E681" s="2">
        <v>11050831</v>
      </c>
      <c r="F681" s="3">
        <v>0</v>
      </c>
      <c r="H681" s="2" t="str">
        <f>VLOOKUP(E681,BezPerson!A:H,7,FALSE)</f>
        <v>2672_84</v>
      </c>
      <c r="I681" s="2" t="str">
        <f>VLOOKUP(E681,BezPerson!$A$4:$H$984,8,FALSE)</f>
        <v>EIN II</v>
      </c>
      <c r="J681" s="2"/>
      <c r="K681" s="2">
        <f>VLOOKUP(E681,BezPerson!$A:$I,9,FALSE)</f>
        <v>2672</v>
      </c>
    </row>
    <row r="682" spans="1:11" ht="15" customHeight="1">
      <c r="A682" s="2">
        <v>11060832</v>
      </c>
      <c r="B682" s="2"/>
      <c r="C682" s="2">
        <v>6</v>
      </c>
      <c r="D682" s="2">
        <v>0</v>
      </c>
      <c r="E682" s="2">
        <v>11050832</v>
      </c>
      <c r="F682" s="3">
        <v>0</v>
      </c>
      <c r="H682" s="2" t="str">
        <f>VLOOKUP(E682,BezPerson!A:H,7,FALSE)</f>
        <v>2672_84</v>
      </c>
      <c r="I682" s="2" t="str">
        <f>VLOOKUP(E682,BezPerson!$A$4:$H$984,8,FALSE)</f>
        <v>EIN II</v>
      </c>
      <c r="J682" s="2"/>
      <c r="K682" s="2">
        <f>VLOOKUP(E682,BezPerson!$A:$I,9,FALSE)</f>
        <v>2672</v>
      </c>
    </row>
    <row r="683" spans="1:11" ht="15" customHeight="1">
      <c r="A683" s="2">
        <v>11060833</v>
      </c>
      <c r="B683" s="2"/>
      <c r="C683" s="2">
        <v>6</v>
      </c>
      <c r="D683" s="2">
        <v>0</v>
      </c>
      <c r="E683" s="2">
        <v>11050833</v>
      </c>
      <c r="F683" s="3">
        <v>0</v>
      </c>
      <c r="H683" s="2" t="str">
        <f>VLOOKUP(E683,BezPerson!A:H,7,FALSE)</f>
        <v>2672_84</v>
      </c>
      <c r="I683" s="2" t="str">
        <f>VLOOKUP(E683,BezPerson!$A$4:$H$984,8,FALSE)</f>
        <v>EIN II</v>
      </c>
      <c r="J683" s="2"/>
      <c r="K683" s="2">
        <f>VLOOKUP(E683,BezPerson!$A:$I,9,FALSE)</f>
        <v>2672</v>
      </c>
    </row>
    <row r="684" spans="1:11" ht="15" customHeight="1">
      <c r="A684" s="2">
        <v>11060834</v>
      </c>
      <c r="B684" s="2"/>
      <c r="C684" s="2">
        <v>6</v>
      </c>
      <c r="D684" s="2">
        <v>0</v>
      </c>
      <c r="E684" s="2">
        <v>11050834</v>
      </c>
      <c r="F684" s="3">
        <v>0</v>
      </c>
      <c r="H684" s="2" t="str">
        <f>VLOOKUP(E684,BezPerson!A:H,7,FALSE)</f>
        <v>2672_84</v>
      </c>
      <c r="I684" s="2" t="str">
        <f>VLOOKUP(E684,BezPerson!$A$4:$H$984,8,FALSE)</f>
        <v>EIN II</v>
      </c>
      <c r="J684" s="2"/>
      <c r="K684" s="2">
        <f>VLOOKUP(E684,BezPerson!$A:$I,9,FALSE)</f>
        <v>2672</v>
      </c>
    </row>
    <row r="685" spans="1:11" ht="15" customHeight="1">
      <c r="A685" s="2">
        <v>11060835</v>
      </c>
      <c r="B685" s="2"/>
      <c r="C685" s="2">
        <v>6</v>
      </c>
      <c r="D685" s="2">
        <v>0</v>
      </c>
      <c r="E685" s="2">
        <v>11050835</v>
      </c>
      <c r="F685" s="3">
        <v>0</v>
      </c>
      <c r="H685" s="2" t="str">
        <f>VLOOKUP(E685,BezPerson!A:H,7,FALSE)</f>
        <v>2672_84</v>
      </c>
      <c r="I685" s="2" t="str">
        <f>VLOOKUP(E685,BezPerson!$A$4:$H$984,8,FALSE)</f>
        <v>EIN II</v>
      </c>
      <c r="J685" s="2"/>
      <c r="K685" s="2">
        <f>VLOOKUP(E685,BezPerson!$A:$I,9,FALSE)</f>
        <v>2672</v>
      </c>
    </row>
    <row r="686" spans="1:11" ht="15" customHeight="1">
      <c r="A686" s="2">
        <v>11060836</v>
      </c>
      <c r="B686" s="2"/>
      <c r="C686" s="2">
        <v>6</v>
      </c>
      <c r="D686" s="2">
        <v>0</v>
      </c>
      <c r="E686" s="2">
        <v>11050836</v>
      </c>
      <c r="F686" s="3">
        <v>0</v>
      </c>
      <c r="H686" s="2" t="str">
        <f>VLOOKUP(E686,BezPerson!A:H,7,FALSE)</f>
        <v>2672_85</v>
      </c>
      <c r="I686" s="2" t="str">
        <f>VLOOKUP(E686,BezPerson!$A$4:$H$984,8,FALSE)</f>
        <v>EIN II</v>
      </c>
      <c r="J686" s="2"/>
      <c r="K686" s="2">
        <f>VLOOKUP(E686,BezPerson!$A:$I,9,FALSE)</f>
        <v>2672</v>
      </c>
    </row>
    <row r="687" spans="1:11" ht="15" customHeight="1">
      <c r="A687" s="2">
        <v>11060837</v>
      </c>
      <c r="B687" s="2"/>
      <c r="C687" s="2">
        <v>6</v>
      </c>
      <c r="D687" s="2">
        <v>0</v>
      </c>
      <c r="E687" s="2">
        <v>11050837</v>
      </c>
      <c r="F687" s="3">
        <v>0</v>
      </c>
      <c r="H687" s="2" t="str">
        <f>VLOOKUP(E687,BezPerson!A:H,7,FALSE)</f>
        <v>2672_85</v>
      </c>
      <c r="I687" s="2" t="str">
        <f>VLOOKUP(E687,BezPerson!$A$4:$H$984,8,FALSE)</f>
        <v>EIN II</v>
      </c>
      <c r="J687" s="2"/>
      <c r="K687" s="2">
        <f>VLOOKUP(E687,BezPerson!$A:$I,9,FALSE)</f>
        <v>2672</v>
      </c>
    </row>
    <row r="688" spans="1:11" ht="15" customHeight="1">
      <c r="A688" s="2">
        <v>11060838</v>
      </c>
      <c r="B688" s="2"/>
      <c r="C688" s="2">
        <v>6</v>
      </c>
      <c r="D688" s="2">
        <v>0</v>
      </c>
      <c r="E688" s="2">
        <v>11050838</v>
      </c>
      <c r="F688" s="3">
        <v>0</v>
      </c>
      <c r="H688" s="2" t="str">
        <f>VLOOKUP(E688,BezPerson!A:H,7,FALSE)</f>
        <v>2672_85</v>
      </c>
      <c r="I688" s="2" t="str">
        <f>VLOOKUP(E688,BezPerson!$A$4:$H$984,8,FALSE)</f>
        <v>EIN II</v>
      </c>
      <c r="J688" s="2"/>
      <c r="K688" s="2">
        <f>VLOOKUP(E688,BezPerson!$A:$I,9,FALSE)</f>
        <v>2672</v>
      </c>
    </row>
    <row r="689" spans="1:11" ht="15" customHeight="1">
      <c r="A689" s="2">
        <v>11060839</v>
      </c>
      <c r="B689" s="2"/>
      <c r="C689" s="2">
        <v>6</v>
      </c>
      <c r="D689" s="2">
        <v>0</v>
      </c>
      <c r="E689" s="2">
        <v>11050839</v>
      </c>
      <c r="F689" s="3">
        <v>0</v>
      </c>
      <c r="H689" s="2" t="str">
        <f>VLOOKUP(E689,BezPerson!A:H,7,FALSE)</f>
        <v>2672_85</v>
      </c>
      <c r="I689" s="2" t="str">
        <f>VLOOKUP(E689,BezPerson!$A$4:$H$984,8,FALSE)</f>
        <v>EIN II</v>
      </c>
      <c r="J689" s="2"/>
      <c r="K689" s="2">
        <f>VLOOKUP(E689,BezPerson!$A:$I,9,FALSE)</f>
        <v>2672</v>
      </c>
    </row>
    <row r="690" spans="1:11" ht="15" customHeight="1">
      <c r="A690" s="2">
        <v>11060840</v>
      </c>
      <c r="B690" s="2"/>
      <c r="C690" s="2">
        <v>6</v>
      </c>
      <c r="D690" s="2">
        <v>0</v>
      </c>
      <c r="E690" s="2">
        <v>11050840</v>
      </c>
      <c r="F690" s="3">
        <v>0</v>
      </c>
      <c r="H690" s="2" t="str">
        <f>VLOOKUP(E690,BezPerson!A:H,7,FALSE)</f>
        <v>2672_85</v>
      </c>
      <c r="I690" s="2" t="str">
        <f>VLOOKUP(E690,BezPerson!$A$4:$H$984,8,FALSE)</f>
        <v>EIN II</v>
      </c>
      <c r="J690" s="2"/>
      <c r="K690" s="2">
        <f>VLOOKUP(E690,BezPerson!$A:$I,9,FALSE)</f>
        <v>2672</v>
      </c>
    </row>
    <row r="691" spans="1:11" ht="15" customHeight="1">
      <c r="A691" s="2">
        <v>11060841</v>
      </c>
      <c r="B691" s="2"/>
      <c r="C691" s="2">
        <v>6</v>
      </c>
      <c r="D691" s="2">
        <v>0</v>
      </c>
      <c r="E691" s="2">
        <v>11050841</v>
      </c>
      <c r="F691" s="3">
        <v>0</v>
      </c>
      <c r="H691" s="2" t="str">
        <f>VLOOKUP(E691,BezPerson!A:H,7,FALSE)</f>
        <v>2672_85</v>
      </c>
      <c r="I691" s="2" t="str">
        <f>VLOOKUP(E691,BezPerson!$A$4:$H$984,8,FALSE)</f>
        <v>EIN II</v>
      </c>
      <c r="J691" s="2"/>
      <c r="K691" s="2">
        <f>VLOOKUP(E691,BezPerson!$A:$I,9,FALSE)</f>
        <v>2672</v>
      </c>
    </row>
    <row r="692" spans="1:11" ht="15" customHeight="1">
      <c r="A692" s="2">
        <v>11060842</v>
      </c>
      <c r="B692" s="2"/>
      <c r="C692" s="2">
        <v>6</v>
      </c>
      <c r="D692" s="2">
        <v>0</v>
      </c>
      <c r="E692" s="2">
        <v>11050842</v>
      </c>
      <c r="F692" s="3">
        <v>0</v>
      </c>
      <c r="H692" s="2" t="str">
        <f>VLOOKUP(E692,BezPerson!A:H,7,FALSE)</f>
        <v>2672_86</v>
      </c>
      <c r="I692" s="2" t="str">
        <f>VLOOKUP(E692,BezPerson!$A$4:$H$984,8,FALSE)</f>
        <v>EIN II</v>
      </c>
      <c r="J692" s="2"/>
      <c r="K692" s="2">
        <f>VLOOKUP(E692,BezPerson!$A:$I,9,FALSE)</f>
        <v>2672</v>
      </c>
    </row>
    <row r="693" spans="1:11" ht="15" customHeight="1">
      <c r="A693" s="2">
        <v>11060843</v>
      </c>
      <c r="B693" s="2"/>
      <c r="C693" s="2">
        <v>6</v>
      </c>
      <c r="D693" s="2">
        <v>0</v>
      </c>
      <c r="E693" s="2">
        <v>11050843</v>
      </c>
      <c r="F693" s="3">
        <v>0</v>
      </c>
      <c r="H693" s="2" t="str">
        <f>VLOOKUP(E693,BezPerson!A:H,7,FALSE)</f>
        <v>2672_86</v>
      </c>
      <c r="I693" s="2" t="str">
        <f>VLOOKUP(E693,BezPerson!$A$4:$H$984,8,FALSE)</f>
        <v>EIN II</v>
      </c>
      <c r="J693" s="2"/>
      <c r="K693" s="2">
        <f>VLOOKUP(E693,BezPerson!$A:$I,9,FALSE)</f>
        <v>2672</v>
      </c>
    </row>
    <row r="694" spans="1:11" ht="15" customHeight="1">
      <c r="A694" s="2">
        <v>11060844</v>
      </c>
      <c r="B694" s="2"/>
      <c r="C694" s="2">
        <v>6</v>
      </c>
      <c r="D694" s="2">
        <v>0</v>
      </c>
      <c r="E694" s="2">
        <v>11050844</v>
      </c>
      <c r="F694" s="3">
        <v>0</v>
      </c>
      <c r="H694" s="2" t="str">
        <f>VLOOKUP(E694,BezPerson!A:H,7,FALSE)</f>
        <v>2672_86</v>
      </c>
      <c r="I694" s="2" t="str">
        <f>VLOOKUP(E694,BezPerson!$A$4:$H$984,8,FALSE)</f>
        <v>EIN II</v>
      </c>
      <c r="J694" s="2"/>
      <c r="K694" s="2">
        <f>VLOOKUP(E694,BezPerson!$A:$I,9,FALSE)</f>
        <v>2672</v>
      </c>
    </row>
    <row r="695" spans="1:11" ht="15" customHeight="1">
      <c r="A695" s="2">
        <v>11060845</v>
      </c>
      <c r="B695" s="2"/>
      <c r="C695" s="2">
        <v>6</v>
      </c>
      <c r="D695" s="2">
        <v>0</v>
      </c>
      <c r="E695" s="2">
        <v>11050845</v>
      </c>
      <c r="F695" s="3">
        <v>0</v>
      </c>
      <c r="H695" s="2" t="str">
        <f>VLOOKUP(E695,BezPerson!A:H,7,FALSE)</f>
        <v>2672_86</v>
      </c>
      <c r="I695" s="2" t="str">
        <f>VLOOKUP(E695,BezPerson!$A$4:$H$984,8,FALSE)</f>
        <v>EIN II</v>
      </c>
      <c r="J695" s="2"/>
      <c r="K695" s="2">
        <f>VLOOKUP(E695,BezPerson!$A:$I,9,FALSE)</f>
        <v>2672</v>
      </c>
    </row>
    <row r="696" spans="1:11" ht="15" customHeight="1">
      <c r="A696" s="2">
        <v>11060846</v>
      </c>
      <c r="B696" s="2"/>
      <c r="C696" s="2">
        <v>6</v>
      </c>
      <c r="D696" s="2">
        <v>0</v>
      </c>
      <c r="E696" s="2">
        <v>11050846</v>
      </c>
      <c r="F696" s="3">
        <v>0</v>
      </c>
      <c r="H696" s="2" t="str">
        <f>VLOOKUP(E696,BezPerson!A:H,7,FALSE)</f>
        <v>2672_86</v>
      </c>
      <c r="I696" s="2" t="str">
        <f>VLOOKUP(E696,BezPerson!$A$4:$H$984,8,FALSE)</f>
        <v>EIN II</v>
      </c>
      <c r="J696" s="2"/>
      <c r="K696" s="2">
        <f>VLOOKUP(E696,BezPerson!$A:$I,9,FALSE)</f>
        <v>2672</v>
      </c>
    </row>
    <row r="697" spans="1:11" ht="15" customHeight="1">
      <c r="A697" s="2">
        <v>11060847</v>
      </c>
      <c r="B697" s="2"/>
      <c r="C697" s="2">
        <v>6</v>
      </c>
      <c r="D697" s="2">
        <v>0</v>
      </c>
      <c r="E697" s="2">
        <v>11050847</v>
      </c>
      <c r="F697" s="3">
        <v>0</v>
      </c>
      <c r="H697" s="2" t="str">
        <f>VLOOKUP(E697,BezPerson!A:H,7,FALSE)</f>
        <v>2672_86</v>
      </c>
      <c r="I697" s="2" t="str">
        <f>VLOOKUP(E697,BezPerson!$A$4:$H$984,8,FALSE)</f>
        <v>EIN II</v>
      </c>
      <c r="J697" s="2"/>
      <c r="K697" s="2">
        <f>VLOOKUP(E697,BezPerson!$A:$I,9,FALSE)</f>
        <v>2672</v>
      </c>
    </row>
    <row r="698" spans="1:11" ht="15" customHeight="1">
      <c r="A698" s="2">
        <v>11060848</v>
      </c>
      <c r="B698" s="2"/>
      <c r="C698" s="2">
        <v>6</v>
      </c>
      <c r="D698" s="2">
        <v>0</v>
      </c>
      <c r="E698" s="2">
        <v>11050848</v>
      </c>
      <c r="F698" s="3">
        <v>0</v>
      </c>
      <c r="H698" s="2" t="str">
        <f>VLOOKUP(E698,BezPerson!A:H,7,FALSE)</f>
        <v>2672_87</v>
      </c>
      <c r="I698" s="2" t="str">
        <f>VLOOKUP(E698,BezPerson!$A$4:$H$984,8,FALSE)</f>
        <v>EIN II</v>
      </c>
      <c r="J698" s="2"/>
      <c r="K698" s="2">
        <f>VLOOKUP(E698,BezPerson!$A:$I,9,FALSE)</f>
        <v>2672</v>
      </c>
    </row>
    <row r="699" spans="1:11" ht="15" customHeight="1">
      <c r="A699" s="2">
        <v>11060849</v>
      </c>
      <c r="B699" s="2"/>
      <c r="C699" s="2">
        <v>6</v>
      </c>
      <c r="D699" s="2">
        <v>0</v>
      </c>
      <c r="E699" s="2">
        <v>11050849</v>
      </c>
      <c r="F699" s="3">
        <v>0</v>
      </c>
      <c r="H699" s="2" t="str">
        <f>VLOOKUP(E699,BezPerson!A:H,7,FALSE)</f>
        <v>2672_87</v>
      </c>
      <c r="I699" s="2" t="str">
        <f>VLOOKUP(E699,BezPerson!$A$4:$H$984,8,FALSE)</f>
        <v>EIN II</v>
      </c>
      <c r="J699" s="2"/>
      <c r="K699" s="2">
        <f>VLOOKUP(E699,BezPerson!$A:$I,9,FALSE)</f>
        <v>2672</v>
      </c>
    </row>
    <row r="700" spans="1:11" ht="15" customHeight="1">
      <c r="A700" s="2">
        <v>11060850</v>
      </c>
      <c r="B700" s="2"/>
      <c r="C700" s="2">
        <v>6</v>
      </c>
      <c r="D700" s="2">
        <v>0</v>
      </c>
      <c r="E700" s="2">
        <v>11050850</v>
      </c>
      <c r="F700" s="3">
        <v>0</v>
      </c>
      <c r="H700" s="2" t="str">
        <f>VLOOKUP(E700,BezPerson!A:H,7,FALSE)</f>
        <v>2672_87</v>
      </c>
      <c r="I700" s="2" t="str">
        <f>VLOOKUP(E700,BezPerson!$A$4:$H$984,8,FALSE)</f>
        <v>EIN II</v>
      </c>
      <c r="J700" s="2"/>
      <c r="K700" s="2">
        <f>VLOOKUP(E700,BezPerson!$A:$I,9,FALSE)</f>
        <v>2672</v>
      </c>
    </row>
    <row r="701" spans="1:11" ht="15" customHeight="1">
      <c r="A701" s="2">
        <v>11060851</v>
      </c>
      <c r="B701" s="2"/>
      <c r="C701" s="2">
        <v>6</v>
      </c>
      <c r="D701" s="2">
        <v>0</v>
      </c>
      <c r="E701" s="2">
        <v>11050851</v>
      </c>
      <c r="F701" s="3">
        <v>0</v>
      </c>
      <c r="H701" s="2" t="str">
        <f>VLOOKUP(E701,BezPerson!A:H,7,FALSE)</f>
        <v>2672_87</v>
      </c>
      <c r="I701" s="2" t="str">
        <f>VLOOKUP(E701,BezPerson!$A$4:$H$984,8,FALSE)</f>
        <v>EIN II</v>
      </c>
      <c r="J701" s="2"/>
      <c r="K701" s="2">
        <f>VLOOKUP(E701,BezPerson!$A:$I,9,FALSE)</f>
        <v>2672</v>
      </c>
    </row>
    <row r="702" spans="1:11" ht="15" customHeight="1">
      <c r="A702" s="2">
        <v>11060852</v>
      </c>
      <c r="B702" s="2"/>
      <c r="C702" s="2">
        <v>6</v>
      </c>
      <c r="D702" s="2">
        <v>0</v>
      </c>
      <c r="E702" s="2">
        <v>11050852</v>
      </c>
      <c r="F702" s="3">
        <v>0</v>
      </c>
      <c r="H702" s="2" t="str">
        <f>VLOOKUP(E702,BezPerson!A:H,7,FALSE)</f>
        <v>2672_87</v>
      </c>
      <c r="I702" s="2" t="str">
        <f>VLOOKUP(E702,BezPerson!$A$4:$H$984,8,FALSE)</f>
        <v>EIN II</v>
      </c>
      <c r="J702" s="2"/>
      <c r="K702" s="2">
        <f>VLOOKUP(E702,BezPerson!$A:$I,9,FALSE)</f>
        <v>2672</v>
      </c>
    </row>
    <row r="703" spans="1:11" ht="15" customHeight="1">
      <c r="A703" s="2">
        <v>11060853</v>
      </c>
      <c r="B703" s="2"/>
      <c r="C703" s="2">
        <v>6</v>
      </c>
      <c r="D703" s="2">
        <v>0</v>
      </c>
      <c r="E703" s="2">
        <v>11050853</v>
      </c>
      <c r="F703" s="3">
        <v>0</v>
      </c>
      <c r="H703" s="2" t="str">
        <f>VLOOKUP(E703,BezPerson!A:H,7,FALSE)</f>
        <v>2672_87</v>
      </c>
      <c r="I703" s="2" t="str">
        <f>VLOOKUP(E703,BezPerson!$A$4:$H$984,8,FALSE)</f>
        <v>EIN II</v>
      </c>
      <c r="J703" s="2"/>
      <c r="K703" s="2">
        <f>VLOOKUP(E703,BezPerson!$A:$I,9,FALSE)</f>
        <v>2672</v>
      </c>
    </row>
    <row r="704" spans="1:11" ht="15" customHeight="1">
      <c r="A704" s="2">
        <v>11060854</v>
      </c>
      <c r="B704" s="2"/>
      <c r="C704" s="2">
        <v>6</v>
      </c>
      <c r="D704" s="2">
        <v>0</v>
      </c>
      <c r="E704" s="2">
        <v>11050854</v>
      </c>
      <c r="F704" s="3">
        <v>0</v>
      </c>
      <c r="H704" s="2" t="str">
        <f>VLOOKUP(E704,BezPerson!A:H,7,FALSE)</f>
        <v>2672_88</v>
      </c>
      <c r="I704" s="2" t="str">
        <f>VLOOKUP(E704,BezPerson!$A$4:$H$984,8,FALSE)</f>
        <v>EIN II</v>
      </c>
      <c r="J704" s="2"/>
      <c r="K704" s="2">
        <f>VLOOKUP(E704,BezPerson!$A:$I,9,FALSE)</f>
        <v>2672</v>
      </c>
    </row>
    <row r="705" spans="1:11" ht="15" customHeight="1">
      <c r="A705" s="2">
        <v>11060855</v>
      </c>
      <c r="B705" s="2"/>
      <c r="C705" s="2">
        <v>6</v>
      </c>
      <c r="D705" s="2">
        <v>0</v>
      </c>
      <c r="E705" s="2">
        <v>11050855</v>
      </c>
      <c r="F705" s="3">
        <v>0</v>
      </c>
      <c r="H705" s="2" t="str">
        <f>VLOOKUP(E705,BezPerson!A:H,7,FALSE)</f>
        <v>2672_88</v>
      </c>
      <c r="I705" s="2" t="str">
        <f>VLOOKUP(E705,BezPerson!$A$4:$H$984,8,FALSE)</f>
        <v>EIN II</v>
      </c>
      <c r="J705" s="2"/>
      <c r="K705" s="2">
        <f>VLOOKUP(E705,BezPerson!$A:$I,9,FALSE)</f>
        <v>2672</v>
      </c>
    </row>
    <row r="706" spans="1:11" ht="15" customHeight="1">
      <c r="A706" s="2">
        <v>11060856</v>
      </c>
      <c r="B706" s="2"/>
      <c r="C706" s="2">
        <v>6</v>
      </c>
      <c r="D706" s="2">
        <v>0</v>
      </c>
      <c r="E706" s="2">
        <v>11050856</v>
      </c>
      <c r="F706" s="3">
        <v>0</v>
      </c>
      <c r="H706" s="2" t="str">
        <f>VLOOKUP(E706,BezPerson!A:H,7,FALSE)</f>
        <v>2672_88</v>
      </c>
      <c r="I706" s="2" t="str">
        <f>VLOOKUP(E706,BezPerson!$A$4:$H$984,8,FALSE)</f>
        <v>EIN II</v>
      </c>
      <c r="J706" s="2"/>
      <c r="K706" s="2">
        <f>VLOOKUP(E706,BezPerson!$A:$I,9,FALSE)</f>
        <v>2672</v>
      </c>
    </row>
    <row r="707" spans="1:11" ht="15" customHeight="1">
      <c r="A707" s="2">
        <v>11060857</v>
      </c>
      <c r="B707" s="2"/>
      <c r="C707" s="2">
        <v>6</v>
      </c>
      <c r="D707" s="2">
        <v>0</v>
      </c>
      <c r="E707" s="2">
        <v>11050857</v>
      </c>
      <c r="F707" s="3">
        <v>0</v>
      </c>
      <c r="H707" s="2" t="str">
        <f>VLOOKUP(E707,BezPerson!A:H,7,FALSE)</f>
        <v>2672_88</v>
      </c>
      <c r="I707" s="2" t="str">
        <f>VLOOKUP(E707,BezPerson!$A$4:$H$984,8,FALSE)</f>
        <v>EIN II</v>
      </c>
      <c r="J707" s="2"/>
      <c r="K707" s="2">
        <f>VLOOKUP(E707,BezPerson!$A:$I,9,FALSE)</f>
        <v>2672</v>
      </c>
    </row>
    <row r="708" spans="1:11" ht="15" customHeight="1">
      <c r="A708" s="2">
        <v>11060858</v>
      </c>
      <c r="B708" s="2"/>
      <c r="C708" s="2">
        <v>6</v>
      </c>
      <c r="D708" s="2">
        <v>0</v>
      </c>
      <c r="E708" s="2">
        <v>11050858</v>
      </c>
      <c r="F708" s="3">
        <v>0</v>
      </c>
      <c r="H708" s="2" t="str">
        <f>VLOOKUP(E708,BezPerson!A:H,7,FALSE)</f>
        <v>2672_88</v>
      </c>
      <c r="I708" s="2" t="str">
        <f>VLOOKUP(E708,BezPerson!$A$4:$H$984,8,FALSE)</f>
        <v>EIN II</v>
      </c>
      <c r="J708" s="2"/>
      <c r="K708" s="2">
        <f>VLOOKUP(E708,BezPerson!$A:$I,9,FALSE)</f>
        <v>2672</v>
      </c>
    </row>
    <row r="709" spans="1:11" ht="15" customHeight="1">
      <c r="A709" s="2">
        <v>11060859</v>
      </c>
      <c r="B709" s="2"/>
      <c r="C709" s="2">
        <v>6</v>
      </c>
      <c r="D709" s="2">
        <v>0</v>
      </c>
      <c r="E709" s="2">
        <v>11050859</v>
      </c>
      <c r="F709" s="3">
        <v>0</v>
      </c>
      <c r="H709" s="2" t="str">
        <f>VLOOKUP(E709,BezPerson!A:H,7,FALSE)</f>
        <v>2672_88</v>
      </c>
      <c r="I709" s="2" t="str">
        <f>VLOOKUP(E709,BezPerson!$A$4:$H$984,8,FALSE)</f>
        <v>EIN II</v>
      </c>
      <c r="J709" s="2"/>
      <c r="K709" s="2">
        <f>VLOOKUP(E709,BezPerson!$A:$I,9,FALSE)</f>
        <v>2672</v>
      </c>
    </row>
    <row r="710" spans="1:11" ht="15" customHeight="1">
      <c r="A710" s="2">
        <v>11060860</v>
      </c>
      <c r="B710" s="2"/>
      <c r="C710" s="2">
        <v>6</v>
      </c>
      <c r="D710" s="2">
        <v>0</v>
      </c>
      <c r="E710" s="2">
        <v>11050860</v>
      </c>
      <c r="F710" s="3">
        <v>0</v>
      </c>
      <c r="H710" s="2" t="str">
        <f>VLOOKUP(E710,BezPerson!A:H,7,FALSE)</f>
        <v>2672_89</v>
      </c>
      <c r="I710" s="2" t="str">
        <f>VLOOKUP(E710,BezPerson!$A$4:$H$984,8,FALSE)</f>
        <v>EIN II</v>
      </c>
      <c r="J710" s="2"/>
      <c r="K710" s="2">
        <f>VLOOKUP(E710,BezPerson!$A:$I,9,FALSE)</f>
        <v>2672</v>
      </c>
    </row>
    <row r="711" spans="1:11" ht="15" customHeight="1">
      <c r="A711" s="2">
        <v>11060861</v>
      </c>
      <c r="B711" s="2"/>
      <c r="C711" s="2">
        <v>6</v>
      </c>
      <c r="D711" s="2">
        <v>0</v>
      </c>
      <c r="E711" s="2">
        <v>11050861</v>
      </c>
      <c r="F711" s="3">
        <v>0</v>
      </c>
      <c r="H711" s="2" t="str">
        <f>VLOOKUP(E711,BezPerson!A:H,7,FALSE)</f>
        <v>2672_89</v>
      </c>
      <c r="I711" s="2" t="str">
        <f>VLOOKUP(E711,BezPerson!$A$4:$H$984,8,FALSE)</f>
        <v>EIN II</v>
      </c>
      <c r="J711" s="2"/>
      <c r="K711" s="2">
        <f>VLOOKUP(E711,BezPerson!$A:$I,9,FALSE)</f>
        <v>2672</v>
      </c>
    </row>
    <row r="712" spans="1:11" ht="15" customHeight="1">
      <c r="A712" s="2">
        <v>11060862</v>
      </c>
      <c r="B712" s="2"/>
      <c r="C712" s="2">
        <v>6</v>
      </c>
      <c r="D712" s="2">
        <v>0</v>
      </c>
      <c r="E712" s="2">
        <v>11050862</v>
      </c>
      <c r="F712" s="3">
        <v>0</v>
      </c>
      <c r="H712" s="2" t="str">
        <f>VLOOKUP(E712,BezPerson!A:H,7,FALSE)</f>
        <v>2672_89</v>
      </c>
      <c r="I712" s="2" t="str">
        <f>VLOOKUP(E712,BezPerson!$A$4:$H$984,8,FALSE)</f>
        <v>EIN II</v>
      </c>
      <c r="J712" s="2"/>
      <c r="K712" s="2">
        <f>VLOOKUP(E712,BezPerson!$A:$I,9,FALSE)</f>
        <v>2672</v>
      </c>
    </row>
    <row r="713" spans="1:11" ht="15" customHeight="1">
      <c r="A713" s="2">
        <v>11060863</v>
      </c>
      <c r="B713" s="2"/>
      <c r="C713" s="2">
        <v>6</v>
      </c>
      <c r="D713" s="2">
        <v>0</v>
      </c>
      <c r="E713" s="2">
        <v>11050863</v>
      </c>
      <c r="F713" s="3">
        <v>0</v>
      </c>
      <c r="H713" s="2" t="str">
        <f>VLOOKUP(E713,BezPerson!A:H,7,FALSE)</f>
        <v>2672_89</v>
      </c>
      <c r="I713" s="2" t="str">
        <f>VLOOKUP(E713,BezPerson!$A$4:$H$984,8,FALSE)</f>
        <v>EIN II</v>
      </c>
      <c r="J713" s="2"/>
      <c r="K713" s="2">
        <f>VLOOKUP(E713,BezPerson!$A:$I,9,FALSE)</f>
        <v>2672</v>
      </c>
    </row>
    <row r="714" spans="1:11" ht="15" customHeight="1">
      <c r="A714" s="2">
        <v>11060864</v>
      </c>
      <c r="B714" s="2"/>
      <c r="C714" s="2">
        <v>6</v>
      </c>
      <c r="D714" s="2">
        <v>0</v>
      </c>
      <c r="E714" s="2">
        <v>11050864</v>
      </c>
      <c r="F714" s="3">
        <v>0</v>
      </c>
      <c r="H714" s="2" t="str">
        <f>VLOOKUP(E714,BezPerson!A:H,7,FALSE)</f>
        <v>2672_89</v>
      </c>
      <c r="I714" s="2" t="str">
        <f>VLOOKUP(E714,BezPerson!$A$4:$H$984,8,FALSE)</f>
        <v>EIN II</v>
      </c>
      <c r="J714" s="2"/>
      <c r="K714" s="2">
        <f>VLOOKUP(E714,BezPerson!$A:$I,9,FALSE)</f>
        <v>2672</v>
      </c>
    </row>
    <row r="715" spans="1:11" ht="15" customHeight="1">
      <c r="A715" s="2">
        <v>11060865</v>
      </c>
      <c r="B715" s="2"/>
      <c r="C715" s="2">
        <v>6</v>
      </c>
      <c r="D715" s="2">
        <v>0</v>
      </c>
      <c r="E715" s="2">
        <v>11050865</v>
      </c>
      <c r="F715" s="3">
        <v>0</v>
      </c>
      <c r="H715" s="2" t="str">
        <f>VLOOKUP(E715,BezPerson!A:H,7,FALSE)</f>
        <v>2672_89</v>
      </c>
      <c r="I715" s="2" t="str">
        <f>VLOOKUP(E715,BezPerson!$A$4:$H$984,8,FALSE)</f>
        <v>EIN II</v>
      </c>
      <c r="J715" s="2"/>
      <c r="K715" s="2">
        <f>VLOOKUP(E715,BezPerson!$A:$I,9,FALSE)</f>
        <v>2672</v>
      </c>
    </row>
    <row r="716" spans="1:11" ht="15" customHeight="1">
      <c r="A716" s="2">
        <v>11060866</v>
      </c>
      <c r="B716" s="2"/>
      <c r="C716" s="2">
        <v>6</v>
      </c>
      <c r="D716" s="2">
        <v>0</v>
      </c>
      <c r="E716" s="2">
        <v>11050866</v>
      </c>
      <c r="F716" s="3">
        <v>0</v>
      </c>
      <c r="H716" s="2" t="str">
        <f>VLOOKUP(E716,BezPerson!A:H,7,FALSE)</f>
        <v>2672_1</v>
      </c>
      <c r="I716" s="2" t="str">
        <f>VLOOKUP(E716,BezPerson!$A$4:$H$984,8,FALSE)</f>
        <v>EIN II</v>
      </c>
      <c r="J716" s="2"/>
      <c r="K716" s="2">
        <f>VLOOKUP(E716,BezPerson!$A:$I,9,FALSE)</f>
        <v>2672</v>
      </c>
    </row>
    <row r="717" spans="1:11" ht="15" customHeight="1">
      <c r="A717" s="2">
        <v>11060867</v>
      </c>
      <c r="B717" s="2"/>
      <c r="C717" s="2">
        <v>6</v>
      </c>
      <c r="D717" s="2">
        <v>0</v>
      </c>
      <c r="E717" s="2">
        <v>11050867</v>
      </c>
      <c r="F717" s="3">
        <v>0</v>
      </c>
      <c r="H717" s="2" t="str">
        <f>VLOOKUP(E717,BezPerson!A:H,7,FALSE)</f>
        <v>2672_1</v>
      </c>
      <c r="I717" s="2" t="str">
        <f>VLOOKUP(E717,BezPerson!$A$4:$H$984,8,FALSE)</f>
        <v>EIN II</v>
      </c>
      <c r="J717" s="2"/>
      <c r="K717" s="2">
        <f>VLOOKUP(E717,BezPerson!$A:$I,9,FALSE)</f>
        <v>2672</v>
      </c>
    </row>
    <row r="718" spans="1:11" ht="15" customHeight="1">
      <c r="A718" s="2">
        <v>11060868</v>
      </c>
      <c r="B718" s="2"/>
      <c r="C718" s="2">
        <v>6</v>
      </c>
      <c r="D718" s="2">
        <v>0</v>
      </c>
      <c r="E718" s="2">
        <v>11050868</v>
      </c>
      <c r="F718" s="3">
        <v>0</v>
      </c>
      <c r="H718" s="2" t="str">
        <f>VLOOKUP(E718,BezPerson!A:H,7,FALSE)</f>
        <v>2672_1</v>
      </c>
      <c r="I718" s="2" t="str">
        <f>VLOOKUP(E718,BezPerson!$A$4:$H$984,8,FALSE)</f>
        <v>EIN II</v>
      </c>
      <c r="J718" s="2"/>
      <c r="K718" s="2">
        <f>VLOOKUP(E718,BezPerson!$A:$I,9,FALSE)</f>
        <v>2672</v>
      </c>
    </row>
    <row r="719" spans="1:11" ht="15" customHeight="1">
      <c r="A719" s="2">
        <v>11060869</v>
      </c>
      <c r="B719" s="2"/>
      <c r="C719" s="2">
        <v>6</v>
      </c>
      <c r="D719" s="2">
        <v>0</v>
      </c>
      <c r="E719" s="2">
        <v>11050869</v>
      </c>
      <c r="F719" s="3">
        <v>0</v>
      </c>
      <c r="H719" s="2" t="str">
        <f>VLOOKUP(E719,BezPerson!A:H,7,FALSE)</f>
        <v>2672_1</v>
      </c>
      <c r="I719" s="2" t="str">
        <f>VLOOKUP(E719,BezPerson!$A$4:$H$984,8,FALSE)</f>
        <v>EIN II</v>
      </c>
      <c r="J719" s="2"/>
      <c r="K719" s="2">
        <f>VLOOKUP(E719,BezPerson!$A:$I,9,FALSE)</f>
        <v>2672</v>
      </c>
    </row>
    <row r="720" spans="1:11" ht="15" customHeight="1">
      <c r="A720" s="2">
        <v>11060870</v>
      </c>
      <c r="B720" s="2"/>
      <c r="C720" s="2">
        <v>6</v>
      </c>
      <c r="D720" s="2">
        <v>0</v>
      </c>
      <c r="E720" s="2">
        <v>11050870</v>
      </c>
      <c r="F720" s="3">
        <v>0</v>
      </c>
      <c r="H720" s="2" t="str">
        <f>VLOOKUP(E720,BezPerson!A:H,7,FALSE)</f>
        <v>2672_1</v>
      </c>
      <c r="I720" s="2" t="str">
        <f>VLOOKUP(E720,BezPerson!$A$4:$H$984,8,FALSE)</f>
        <v>EIN II</v>
      </c>
      <c r="J720" s="2"/>
      <c r="K720" s="2">
        <f>VLOOKUP(E720,BezPerson!$A:$I,9,FALSE)</f>
        <v>2672</v>
      </c>
    </row>
    <row r="721" spans="1:11" ht="15" customHeight="1">
      <c r="A721" s="2">
        <v>11060871</v>
      </c>
      <c r="B721" s="2"/>
      <c r="C721" s="2">
        <v>6</v>
      </c>
      <c r="D721" s="2">
        <v>0</v>
      </c>
      <c r="E721" s="2">
        <v>11050871</v>
      </c>
      <c r="F721" s="3">
        <v>0</v>
      </c>
      <c r="H721" s="2" t="str">
        <f>VLOOKUP(E721,BezPerson!A:H,7,FALSE)</f>
        <v>2672_1</v>
      </c>
      <c r="I721" s="2" t="str">
        <f>VLOOKUP(E721,BezPerson!$A$4:$H$984,8,FALSE)</f>
        <v>EIN II</v>
      </c>
      <c r="J721" s="2"/>
      <c r="K721" s="2">
        <f>VLOOKUP(E721,BezPerson!$A:$I,9,FALSE)</f>
        <v>2672</v>
      </c>
    </row>
    <row r="722" spans="1:11" ht="15" customHeight="1">
      <c r="A722" s="2">
        <v>11060872</v>
      </c>
      <c r="B722" s="2"/>
      <c r="C722" s="2">
        <v>6</v>
      </c>
      <c r="D722" s="2">
        <v>0</v>
      </c>
      <c r="E722" s="2">
        <v>11050872</v>
      </c>
      <c r="F722" s="3">
        <v>0</v>
      </c>
      <c r="H722" s="2" t="str">
        <f>VLOOKUP(E722,BezPerson!A:H,7,FALSE)</f>
        <v>2672_2</v>
      </c>
      <c r="I722" s="2" t="str">
        <f>VLOOKUP(E722,BezPerson!$A$4:$H$984,8,FALSE)</f>
        <v>EIN II</v>
      </c>
      <c r="J722" s="2"/>
      <c r="K722" s="2">
        <f>VLOOKUP(E722,BezPerson!$A:$I,9,FALSE)</f>
        <v>2672</v>
      </c>
    </row>
    <row r="723" spans="1:11" ht="15" customHeight="1">
      <c r="A723" s="2">
        <v>11060873</v>
      </c>
      <c r="B723" s="2"/>
      <c r="C723" s="2">
        <v>6</v>
      </c>
      <c r="D723" s="2">
        <v>0</v>
      </c>
      <c r="E723" s="2">
        <v>11050873</v>
      </c>
      <c r="F723" s="3">
        <v>0</v>
      </c>
      <c r="H723" s="2" t="str">
        <f>VLOOKUP(E723,BezPerson!A:H,7,FALSE)</f>
        <v>2672_2</v>
      </c>
      <c r="I723" s="2" t="str">
        <f>VLOOKUP(E723,BezPerson!$A$4:$H$984,8,FALSE)</f>
        <v>EIN II</v>
      </c>
      <c r="J723" s="2"/>
      <c r="K723" s="2">
        <f>VLOOKUP(E723,BezPerson!$A:$I,9,FALSE)</f>
        <v>2672</v>
      </c>
    </row>
    <row r="724" spans="1:11" ht="15" customHeight="1">
      <c r="A724" s="2">
        <v>11060874</v>
      </c>
      <c r="B724" s="2"/>
      <c r="C724" s="2">
        <v>6</v>
      </c>
      <c r="D724" s="2">
        <v>0</v>
      </c>
      <c r="E724" s="2">
        <v>11050874</v>
      </c>
      <c r="F724" s="3">
        <v>0</v>
      </c>
      <c r="H724" s="2" t="str">
        <f>VLOOKUP(E724,BezPerson!A:H,7,FALSE)</f>
        <v>2672_2</v>
      </c>
      <c r="I724" s="2" t="str">
        <f>VLOOKUP(E724,BezPerson!$A$4:$H$984,8,FALSE)</f>
        <v>EIN II</v>
      </c>
      <c r="J724" s="2"/>
      <c r="K724" s="2">
        <f>VLOOKUP(E724,BezPerson!$A:$I,9,FALSE)</f>
        <v>2672</v>
      </c>
    </row>
    <row r="725" spans="1:11" ht="15" customHeight="1">
      <c r="A725" s="2">
        <v>11060875</v>
      </c>
      <c r="B725" s="2"/>
      <c r="C725" s="2">
        <v>6</v>
      </c>
      <c r="D725" s="2">
        <v>0</v>
      </c>
      <c r="E725" s="2">
        <v>11050875</v>
      </c>
      <c r="F725" s="3">
        <v>0</v>
      </c>
      <c r="H725" s="2" t="str">
        <f>VLOOKUP(E725,BezPerson!A:H,7,FALSE)</f>
        <v>2672_2</v>
      </c>
      <c r="I725" s="2" t="str">
        <f>VLOOKUP(E725,BezPerson!$A$4:$H$984,8,FALSE)</f>
        <v>EIN II</v>
      </c>
      <c r="J725" s="2"/>
      <c r="K725" s="2">
        <f>VLOOKUP(E725,BezPerson!$A:$I,9,FALSE)</f>
        <v>2672</v>
      </c>
    </row>
    <row r="726" spans="1:11" ht="15" customHeight="1">
      <c r="A726" s="2">
        <v>11060876</v>
      </c>
      <c r="B726" s="2"/>
      <c r="C726" s="2">
        <v>6</v>
      </c>
      <c r="D726" s="2">
        <v>0</v>
      </c>
      <c r="E726" s="2">
        <v>11050876</v>
      </c>
      <c r="F726" s="3">
        <v>0</v>
      </c>
      <c r="H726" s="2" t="str">
        <f>VLOOKUP(E726,BezPerson!A:H,7,FALSE)</f>
        <v>2672_2</v>
      </c>
      <c r="I726" s="2" t="str">
        <f>VLOOKUP(E726,BezPerson!$A$4:$H$984,8,FALSE)</f>
        <v>EIN II</v>
      </c>
      <c r="J726" s="2"/>
      <c r="K726" s="2">
        <f>VLOOKUP(E726,BezPerson!$A:$I,9,FALSE)</f>
        <v>2672</v>
      </c>
    </row>
    <row r="727" spans="1:11" ht="15" customHeight="1">
      <c r="A727" s="2">
        <v>11060877</v>
      </c>
      <c r="B727" s="2"/>
      <c r="C727" s="2">
        <v>6</v>
      </c>
      <c r="D727" s="2">
        <v>0</v>
      </c>
      <c r="E727" s="2">
        <v>11050877</v>
      </c>
      <c r="F727" s="3">
        <v>0</v>
      </c>
      <c r="H727" s="2" t="str">
        <f>VLOOKUP(E727,BezPerson!A:H,7,FALSE)</f>
        <v>2672_2</v>
      </c>
      <c r="I727" s="2" t="str">
        <f>VLOOKUP(E727,BezPerson!$A$4:$H$984,8,FALSE)</f>
        <v>EIN II</v>
      </c>
      <c r="J727" s="2"/>
      <c r="K727" s="2">
        <f>VLOOKUP(E727,BezPerson!$A:$I,9,FALSE)</f>
        <v>2672</v>
      </c>
    </row>
    <row r="728" spans="1:11" ht="15" customHeight="1">
      <c r="A728" s="2">
        <v>11060878</v>
      </c>
      <c r="B728" s="2"/>
      <c r="C728" s="2">
        <v>6</v>
      </c>
      <c r="D728" s="2">
        <v>0</v>
      </c>
      <c r="E728" s="2">
        <v>11050878</v>
      </c>
      <c r="F728" s="3">
        <v>0</v>
      </c>
      <c r="H728" s="2" t="str">
        <f>VLOOKUP(E728,BezPerson!A:H,7,FALSE)</f>
        <v>2672_3</v>
      </c>
      <c r="I728" s="2" t="str">
        <f>VLOOKUP(E728,BezPerson!$A$4:$H$984,8,FALSE)</f>
        <v>EIN II</v>
      </c>
      <c r="J728" s="2"/>
      <c r="K728" s="2">
        <f>VLOOKUP(E728,BezPerson!$A:$I,9,FALSE)</f>
        <v>2672</v>
      </c>
    </row>
    <row r="729" spans="1:11" ht="15" customHeight="1">
      <c r="A729" s="2">
        <v>11060879</v>
      </c>
      <c r="B729" s="2"/>
      <c r="C729" s="2">
        <v>6</v>
      </c>
      <c r="D729" s="2">
        <v>0</v>
      </c>
      <c r="E729" s="2">
        <v>11050879</v>
      </c>
      <c r="F729" s="3">
        <v>0</v>
      </c>
      <c r="H729" s="2" t="str">
        <f>VLOOKUP(E729,BezPerson!A:H,7,FALSE)</f>
        <v>2672_3</v>
      </c>
      <c r="I729" s="2" t="str">
        <f>VLOOKUP(E729,BezPerson!$A$4:$H$984,8,FALSE)</f>
        <v>EIN II</v>
      </c>
      <c r="J729" s="2"/>
      <c r="K729" s="2">
        <f>VLOOKUP(E729,BezPerson!$A:$I,9,FALSE)</f>
        <v>2672</v>
      </c>
    </row>
    <row r="730" spans="1:11" ht="15" customHeight="1">
      <c r="A730" s="2">
        <v>11060880</v>
      </c>
      <c r="B730" s="2"/>
      <c r="C730" s="2">
        <v>6</v>
      </c>
      <c r="D730" s="2">
        <v>0</v>
      </c>
      <c r="E730" s="2">
        <v>11050880</v>
      </c>
      <c r="F730" s="3">
        <v>0</v>
      </c>
      <c r="H730" s="2" t="str">
        <f>VLOOKUP(E730,BezPerson!A:H,7,FALSE)</f>
        <v>2672_3</v>
      </c>
      <c r="I730" s="2" t="str">
        <f>VLOOKUP(E730,BezPerson!$A$4:$H$984,8,FALSE)</f>
        <v>EIN II</v>
      </c>
      <c r="J730" s="2"/>
      <c r="K730" s="2">
        <f>VLOOKUP(E730,BezPerson!$A:$I,9,FALSE)</f>
        <v>2672</v>
      </c>
    </row>
    <row r="731" spans="1:11" ht="15" customHeight="1">
      <c r="A731" s="2">
        <v>11060881</v>
      </c>
      <c r="B731" s="2"/>
      <c r="C731" s="2">
        <v>6</v>
      </c>
      <c r="D731" s="2">
        <v>0</v>
      </c>
      <c r="E731" s="2">
        <v>11050881</v>
      </c>
      <c r="F731" s="3">
        <v>0</v>
      </c>
      <c r="H731" s="2" t="str">
        <f>VLOOKUP(E731,BezPerson!A:H,7,FALSE)</f>
        <v>2672_3</v>
      </c>
      <c r="I731" s="2" t="str">
        <f>VLOOKUP(E731,BezPerson!$A$4:$H$984,8,FALSE)</f>
        <v>EIN II</v>
      </c>
      <c r="J731" s="2"/>
      <c r="K731" s="2">
        <f>VLOOKUP(E731,BezPerson!$A:$I,9,FALSE)</f>
        <v>2672</v>
      </c>
    </row>
    <row r="732" spans="1:11" ht="15" customHeight="1">
      <c r="A732" s="2">
        <v>11060882</v>
      </c>
      <c r="B732" s="2"/>
      <c r="C732" s="2">
        <v>6</v>
      </c>
      <c r="D732" s="2">
        <v>0</v>
      </c>
      <c r="E732" s="2">
        <v>11050882</v>
      </c>
      <c r="F732" s="3">
        <v>0</v>
      </c>
      <c r="H732" s="2" t="str">
        <f>VLOOKUP(E732,BezPerson!A:H,7,FALSE)</f>
        <v>2672_3</v>
      </c>
      <c r="I732" s="2" t="str">
        <f>VLOOKUP(E732,BezPerson!$A$4:$H$984,8,FALSE)</f>
        <v>EIN II</v>
      </c>
      <c r="J732" s="2"/>
      <c r="K732" s="2">
        <f>VLOOKUP(E732,BezPerson!$A:$I,9,FALSE)</f>
        <v>2672</v>
      </c>
    </row>
    <row r="733" spans="1:11" ht="15" customHeight="1">
      <c r="A733" s="2">
        <v>11060883</v>
      </c>
      <c r="B733" s="2"/>
      <c r="C733" s="2">
        <v>6</v>
      </c>
      <c r="D733" s="2">
        <v>0</v>
      </c>
      <c r="E733" s="2">
        <v>11050883</v>
      </c>
      <c r="F733" s="3">
        <v>0</v>
      </c>
      <c r="H733" s="2" t="str">
        <f>VLOOKUP(E733,BezPerson!A:H,7,FALSE)</f>
        <v>2672_3</v>
      </c>
      <c r="I733" s="2" t="str">
        <f>VLOOKUP(E733,BezPerson!$A$4:$H$984,8,FALSE)</f>
        <v>EIN II</v>
      </c>
      <c r="J733" s="2"/>
      <c r="K733" s="2">
        <f>VLOOKUP(E733,BezPerson!$A:$I,9,FALSE)</f>
        <v>2672</v>
      </c>
    </row>
    <row r="734" spans="1:11" ht="15" customHeight="1">
      <c r="A734" s="2">
        <v>11060884</v>
      </c>
      <c r="B734" s="2"/>
      <c r="C734" s="2">
        <v>6</v>
      </c>
      <c r="D734" s="2">
        <v>0</v>
      </c>
      <c r="E734" s="2">
        <v>11050884</v>
      </c>
      <c r="F734" s="3">
        <v>0</v>
      </c>
      <c r="H734" s="2" t="str">
        <f>VLOOKUP(E734,BezPerson!A:H,7,FALSE)</f>
        <v>2672_6</v>
      </c>
      <c r="I734" s="2" t="str">
        <f>VLOOKUP(E734,BezPerson!$A$4:$H$984,8,FALSE)</f>
        <v>EIN II</v>
      </c>
      <c r="J734" s="2"/>
      <c r="K734" s="2">
        <f>VLOOKUP(E734,BezPerson!$A:$I,9,FALSE)</f>
        <v>2672</v>
      </c>
    </row>
    <row r="735" spans="1:11" ht="15" customHeight="1">
      <c r="A735" s="2">
        <v>11060885</v>
      </c>
      <c r="B735" s="2"/>
      <c r="C735" s="2">
        <v>6</v>
      </c>
      <c r="D735" s="2">
        <v>0</v>
      </c>
      <c r="E735" s="2">
        <v>11050885</v>
      </c>
      <c r="F735" s="3">
        <v>0</v>
      </c>
      <c r="H735" s="2" t="str">
        <f>VLOOKUP(E735,BezPerson!A:H,7,FALSE)</f>
        <v>2672_6</v>
      </c>
      <c r="I735" s="2" t="str">
        <f>VLOOKUP(E735,BezPerson!$A$4:$H$984,8,FALSE)</f>
        <v>EIN II</v>
      </c>
      <c r="J735" s="2"/>
      <c r="K735" s="2">
        <f>VLOOKUP(E735,BezPerson!$A:$I,9,FALSE)</f>
        <v>2672</v>
      </c>
    </row>
    <row r="736" spans="1:11" ht="15" customHeight="1">
      <c r="A736" s="2">
        <v>11060886</v>
      </c>
      <c r="B736" s="2"/>
      <c r="C736" s="2">
        <v>6</v>
      </c>
      <c r="D736" s="2">
        <v>0</v>
      </c>
      <c r="E736" s="2">
        <v>11050886</v>
      </c>
      <c r="F736" s="3">
        <v>0</v>
      </c>
      <c r="H736" s="2" t="str">
        <f>VLOOKUP(E736,BezPerson!A:H,7,FALSE)</f>
        <v>2672_6</v>
      </c>
      <c r="I736" s="2" t="str">
        <f>VLOOKUP(E736,BezPerson!$A$4:$H$984,8,FALSE)</f>
        <v>EIN II</v>
      </c>
      <c r="J736" s="2"/>
      <c r="K736" s="2">
        <f>VLOOKUP(E736,BezPerson!$A:$I,9,FALSE)</f>
        <v>2672</v>
      </c>
    </row>
    <row r="737" spans="1:11" ht="15" customHeight="1">
      <c r="A737" s="2">
        <v>11060887</v>
      </c>
      <c r="B737" s="2"/>
      <c r="C737" s="2">
        <v>6</v>
      </c>
      <c r="D737" s="2">
        <v>0</v>
      </c>
      <c r="E737" s="2">
        <v>11050887</v>
      </c>
      <c r="F737" s="3">
        <v>0</v>
      </c>
      <c r="H737" s="2" t="str">
        <f>VLOOKUP(E737,BezPerson!A:H,7,FALSE)</f>
        <v>2672_6</v>
      </c>
      <c r="I737" s="2" t="str">
        <f>VLOOKUP(E737,BezPerson!$A$4:$H$984,8,FALSE)</f>
        <v>EIN II</v>
      </c>
      <c r="J737" s="2"/>
      <c r="K737" s="2">
        <f>VLOOKUP(E737,BezPerson!$A:$I,9,FALSE)</f>
        <v>2672</v>
      </c>
    </row>
    <row r="738" spans="1:11" ht="15" customHeight="1">
      <c r="A738" s="2">
        <v>11060888</v>
      </c>
      <c r="B738" s="2"/>
      <c r="C738" s="2">
        <v>6</v>
      </c>
      <c r="D738" s="2">
        <v>0</v>
      </c>
      <c r="E738" s="2">
        <v>11050888</v>
      </c>
      <c r="F738" s="3">
        <v>0</v>
      </c>
      <c r="H738" s="2" t="str">
        <f>VLOOKUP(E738,BezPerson!A:H,7,FALSE)</f>
        <v>2672_6</v>
      </c>
      <c r="I738" s="2" t="str">
        <f>VLOOKUP(E738,BezPerson!$A$4:$H$984,8,FALSE)</f>
        <v>EIN II</v>
      </c>
      <c r="J738" s="2"/>
      <c r="K738" s="2">
        <f>VLOOKUP(E738,BezPerson!$A:$I,9,FALSE)</f>
        <v>2672</v>
      </c>
    </row>
    <row r="739" spans="1:11" ht="15" customHeight="1">
      <c r="A739" s="2">
        <v>11060889</v>
      </c>
      <c r="B739" s="2"/>
      <c r="C739" s="2">
        <v>6</v>
      </c>
      <c r="D739" s="2">
        <v>0</v>
      </c>
      <c r="E739" s="2">
        <v>11050889</v>
      </c>
      <c r="F739" s="3">
        <v>0</v>
      </c>
      <c r="H739" s="2" t="str">
        <f>VLOOKUP(E739,BezPerson!A:H,7,FALSE)</f>
        <v>2672_6</v>
      </c>
      <c r="I739" s="2" t="str">
        <f>VLOOKUP(E739,BezPerson!$A$4:$H$984,8,FALSE)</f>
        <v>EIN II</v>
      </c>
      <c r="J739" s="2"/>
      <c r="K739" s="2">
        <f>VLOOKUP(E739,BezPerson!$A:$I,9,FALSE)</f>
        <v>2672</v>
      </c>
    </row>
    <row r="740" spans="1:11" ht="15" customHeight="1">
      <c r="A740" s="2">
        <v>11060890</v>
      </c>
      <c r="B740" s="2"/>
      <c r="C740" s="2">
        <v>6</v>
      </c>
      <c r="D740" s="2">
        <v>0</v>
      </c>
      <c r="E740" s="2">
        <v>11050890</v>
      </c>
      <c r="F740" s="3">
        <v>0</v>
      </c>
      <c r="H740" s="2" t="str">
        <f>VLOOKUP(E740,BezPerson!A:H,7,FALSE)</f>
        <v>2672_8</v>
      </c>
      <c r="I740" s="2" t="str">
        <f>VLOOKUP(E740,BezPerson!$A$4:$H$984,8,FALSE)</f>
        <v>EIN II</v>
      </c>
      <c r="J740" s="2"/>
      <c r="K740" s="2">
        <f>VLOOKUP(E740,BezPerson!$A:$I,9,FALSE)</f>
        <v>2672</v>
      </c>
    </row>
    <row r="741" spans="1:11" ht="15" customHeight="1">
      <c r="A741" s="2">
        <v>11060891</v>
      </c>
      <c r="B741" s="2"/>
      <c r="C741" s="2">
        <v>6</v>
      </c>
      <c r="D741" s="2">
        <v>0</v>
      </c>
      <c r="E741" s="2">
        <v>11050891</v>
      </c>
      <c r="F741" s="3">
        <v>0</v>
      </c>
      <c r="H741" s="2" t="str">
        <f>VLOOKUP(E741,BezPerson!A:H,7,FALSE)</f>
        <v>2672_8</v>
      </c>
      <c r="I741" s="2" t="str">
        <f>VLOOKUP(E741,BezPerson!$A$4:$H$984,8,FALSE)</f>
        <v>EIN II</v>
      </c>
      <c r="J741" s="2"/>
      <c r="K741" s="2">
        <f>VLOOKUP(E741,BezPerson!$A:$I,9,FALSE)</f>
        <v>2672</v>
      </c>
    </row>
    <row r="742" spans="1:11" ht="15" customHeight="1">
      <c r="A742" s="2">
        <v>11060892</v>
      </c>
      <c r="B742" s="2"/>
      <c r="C742" s="2">
        <v>6</v>
      </c>
      <c r="D742" s="2">
        <v>0</v>
      </c>
      <c r="E742" s="2">
        <v>11050892</v>
      </c>
      <c r="F742" s="3">
        <v>0</v>
      </c>
      <c r="H742" s="2" t="str">
        <f>VLOOKUP(E742,BezPerson!A:H,7,FALSE)</f>
        <v>2672_8</v>
      </c>
      <c r="I742" s="2" t="str">
        <f>VLOOKUP(E742,BezPerson!$A$4:$H$984,8,FALSE)</f>
        <v>EIN II</v>
      </c>
      <c r="J742" s="2"/>
      <c r="K742" s="2">
        <f>VLOOKUP(E742,BezPerson!$A:$I,9,FALSE)</f>
        <v>2672</v>
      </c>
    </row>
    <row r="743" spans="1:11" ht="15" customHeight="1">
      <c r="A743" s="2">
        <v>11060893</v>
      </c>
      <c r="B743" s="2"/>
      <c r="C743" s="2">
        <v>6</v>
      </c>
      <c r="D743" s="2">
        <v>0</v>
      </c>
      <c r="E743" s="2">
        <v>11050893</v>
      </c>
      <c r="F743" s="3">
        <v>0</v>
      </c>
      <c r="H743" s="2" t="str">
        <f>VLOOKUP(E743,BezPerson!A:H,7,FALSE)</f>
        <v>2672_8</v>
      </c>
      <c r="I743" s="2" t="str">
        <f>VLOOKUP(E743,BezPerson!$A$4:$H$984,8,FALSE)</f>
        <v>EIN II</v>
      </c>
      <c r="J743" s="2"/>
      <c r="K743" s="2">
        <f>VLOOKUP(E743,BezPerson!$A:$I,9,FALSE)</f>
        <v>2672</v>
      </c>
    </row>
    <row r="744" spans="1:11" ht="15" customHeight="1">
      <c r="A744" s="2">
        <v>11060894</v>
      </c>
      <c r="B744" s="2"/>
      <c r="C744" s="2">
        <v>6</v>
      </c>
      <c r="D744" s="2">
        <v>0</v>
      </c>
      <c r="E744" s="2">
        <v>11050894</v>
      </c>
      <c r="F744" s="3">
        <v>0</v>
      </c>
      <c r="H744" s="2" t="str">
        <f>VLOOKUP(E744,BezPerson!A:H,7,FALSE)</f>
        <v>2672_8</v>
      </c>
      <c r="I744" s="2" t="str">
        <f>VLOOKUP(E744,BezPerson!$A$4:$H$984,8,FALSE)</f>
        <v>EIN II</v>
      </c>
      <c r="J744" s="2"/>
      <c r="K744" s="2">
        <f>VLOOKUP(E744,BezPerson!$A:$I,9,FALSE)</f>
        <v>2672</v>
      </c>
    </row>
    <row r="745" spans="1:11" ht="15" customHeight="1">
      <c r="A745" s="2">
        <v>11060895</v>
      </c>
      <c r="B745" s="2"/>
      <c r="C745" s="2">
        <v>6</v>
      </c>
      <c r="D745" s="2">
        <v>0</v>
      </c>
      <c r="E745" s="2">
        <v>11050895</v>
      </c>
      <c r="F745" s="3">
        <v>0</v>
      </c>
      <c r="H745" s="2" t="str">
        <f>VLOOKUP(E745,BezPerson!A:H,7,FALSE)</f>
        <v>2672_8</v>
      </c>
      <c r="I745" s="2" t="str">
        <f>VLOOKUP(E745,BezPerson!$A$4:$H$984,8,FALSE)</f>
        <v>EIN II</v>
      </c>
      <c r="J745" s="2"/>
      <c r="K745" s="2">
        <f>VLOOKUP(E745,BezPerson!$A:$I,9,FALSE)</f>
        <v>2672</v>
      </c>
    </row>
    <row r="746" spans="1:11" ht="15" customHeight="1">
      <c r="A746" s="2">
        <v>11060896</v>
      </c>
      <c r="B746" s="2"/>
      <c r="C746" s="2">
        <v>6</v>
      </c>
      <c r="D746" s="2">
        <v>0</v>
      </c>
      <c r="E746" s="2">
        <v>11050896</v>
      </c>
      <c r="F746" s="3">
        <v>0</v>
      </c>
      <c r="H746" s="2" t="str">
        <f>VLOOKUP(E746,BezPerson!A:H,7,FALSE)</f>
        <v>2672_9</v>
      </c>
      <c r="I746" s="2" t="str">
        <f>VLOOKUP(E746,BezPerson!$A$4:$H$984,8,FALSE)</f>
        <v>EIN II</v>
      </c>
      <c r="J746" s="2"/>
      <c r="K746" s="2">
        <f>VLOOKUP(E746,BezPerson!$A:$I,9,FALSE)</f>
        <v>2672</v>
      </c>
    </row>
    <row r="747" spans="1:11" ht="15" customHeight="1">
      <c r="A747" s="2">
        <v>11060897</v>
      </c>
      <c r="B747" s="2"/>
      <c r="C747" s="2">
        <v>6</v>
      </c>
      <c r="D747" s="2">
        <v>0</v>
      </c>
      <c r="E747" s="2">
        <v>11050897</v>
      </c>
      <c r="F747" s="3">
        <v>0</v>
      </c>
      <c r="H747" s="2" t="str">
        <f>VLOOKUP(E747,BezPerson!A:H,7,FALSE)</f>
        <v>2672_9</v>
      </c>
      <c r="I747" s="2" t="str">
        <f>VLOOKUP(E747,BezPerson!$A$4:$H$984,8,FALSE)</f>
        <v>EIN II</v>
      </c>
      <c r="J747" s="2"/>
      <c r="K747" s="2">
        <f>VLOOKUP(E747,BezPerson!$A:$I,9,FALSE)</f>
        <v>2672</v>
      </c>
    </row>
    <row r="748" spans="1:11" ht="15" customHeight="1">
      <c r="A748" s="2">
        <v>11060898</v>
      </c>
      <c r="B748" s="2"/>
      <c r="C748" s="2">
        <v>6</v>
      </c>
      <c r="D748" s="2">
        <v>0</v>
      </c>
      <c r="E748" s="2">
        <v>11050898</v>
      </c>
      <c r="F748" s="3">
        <v>0</v>
      </c>
      <c r="H748" s="2" t="str">
        <f>VLOOKUP(E748,BezPerson!A:H,7,FALSE)</f>
        <v>2672_9</v>
      </c>
      <c r="I748" s="2" t="str">
        <f>VLOOKUP(E748,BezPerson!$A$4:$H$984,8,FALSE)</f>
        <v>EIN II</v>
      </c>
      <c r="J748" s="2"/>
      <c r="K748" s="2">
        <f>VLOOKUP(E748,BezPerson!$A:$I,9,FALSE)</f>
        <v>2672</v>
      </c>
    </row>
    <row r="749" spans="1:11" ht="15" customHeight="1">
      <c r="A749" s="2">
        <v>11060899</v>
      </c>
      <c r="B749" s="2"/>
      <c r="C749" s="2">
        <v>6</v>
      </c>
      <c r="D749" s="2">
        <v>0</v>
      </c>
      <c r="E749" s="2">
        <v>11050899</v>
      </c>
      <c r="F749" s="3">
        <v>0</v>
      </c>
      <c r="H749" s="2" t="str">
        <f>VLOOKUP(E749,BezPerson!A:H,7,FALSE)</f>
        <v>2672_9</v>
      </c>
      <c r="I749" s="2" t="str">
        <f>VLOOKUP(E749,BezPerson!$A$4:$H$984,8,FALSE)</f>
        <v>EIN II</v>
      </c>
      <c r="J749" s="2"/>
      <c r="K749" s="2">
        <f>VLOOKUP(E749,BezPerson!$A:$I,9,FALSE)</f>
        <v>2672</v>
      </c>
    </row>
    <row r="750" spans="1:11" ht="15" customHeight="1">
      <c r="A750" s="2">
        <v>11060900</v>
      </c>
      <c r="B750" s="2"/>
      <c r="C750" s="2">
        <v>6</v>
      </c>
      <c r="D750" s="2">
        <v>0</v>
      </c>
      <c r="E750" s="2">
        <v>11050900</v>
      </c>
      <c r="F750" s="3">
        <v>0</v>
      </c>
      <c r="H750" s="2" t="str">
        <f>VLOOKUP(E750,BezPerson!A:H,7,FALSE)</f>
        <v>2672_9</v>
      </c>
      <c r="I750" s="2" t="str">
        <f>VLOOKUP(E750,BezPerson!$A$4:$H$984,8,FALSE)</f>
        <v>EIN II</v>
      </c>
      <c r="J750" s="2"/>
      <c r="K750" s="2">
        <f>VLOOKUP(E750,BezPerson!$A:$I,9,FALSE)</f>
        <v>2672</v>
      </c>
    </row>
    <row r="751" spans="1:11" ht="15" customHeight="1">
      <c r="A751" s="2">
        <v>11060901</v>
      </c>
      <c r="B751" s="2"/>
      <c r="C751" s="2">
        <v>6</v>
      </c>
      <c r="D751" s="2">
        <v>0</v>
      </c>
      <c r="E751" s="2">
        <v>11050901</v>
      </c>
      <c r="F751" s="3">
        <v>0</v>
      </c>
      <c r="H751" s="2" t="str">
        <f>VLOOKUP(E751,BezPerson!A:H,7,FALSE)</f>
        <v>2672_9</v>
      </c>
      <c r="I751" s="2" t="str">
        <f>VLOOKUP(E751,BezPerson!$A$4:$H$984,8,FALSE)</f>
        <v>EIN II</v>
      </c>
      <c r="J751" s="2"/>
      <c r="K751" s="2">
        <f>VLOOKUP(E751,BezPerson!$A:$I,9,FALSE)</f>
        <v>2672</v>
      </c>
    </row>
    <row r="752" spans="1:11" ht="15" customHeight="1">
      <c r="A752" s="2">
        <v>11060902</v>
      </c>
      <c r="B752" s="2"/>
      <c r="C752" s="2">
        <v>6</v>
      </c>
      <c r="D752" s="2">
        <v>0</v>
      </c>
      <c r="E752" s="2">
        <v>11050902</v>
      </c>
      <c r="F752" s="3">
        <v>0</v>
      </c>
      <c r="H752" s="2" t="str">
        <f>VLOOKUP(E752,BezPerson!A:H,7,FALSE)</f>
        <v>2672_10</v>
      </c>
      <c r="I752" s="2" t="str">
        <f>VLOOKUP(E752,BezPerson!$A$4:$H$984,8,FALSE)</f>
        <v>EIN II</v>
      </c>
      <c r="J752" s="2"/>
      <c r="K752" s="2">
        <f>VLOOKUP(E752,BezPerson!$A:$I,9,FALSE)</f>
        <v>2672</v>
      </c>
    </row>
    <row r="753" spans="1:11" ht="15" customHeight="1">
      <c r="A753" s="2">
        <v>11060903</v>
      </c>
      <c r="B753" s="2"/>
      <c r="C753" s="2">
        <v>6</v>
      </c>
      <c r="D753" s="2">
        <v>0</v>
      </c>
      <c r="E753" s="2">
        <v>11050903</v>
      </c>
      <c r="F753" s="3">
        <v>0</v>
      </c>
      <c r="H753" s="2" t="str">
        <f>VLOOKUP(E753,BezPerson!A:H,7,FALSE)</f>
        <v>2672_10</v>
      </c>
      <c r="I753" s="2" t="str">
        <f>VLOOKUP(E753,BezPerson!$A$4:$H$984,8,FALSE)</f>
        <v>EIN II</v>
      </c>
      <c r="J753" s="2"/>
      <c r="K753" s="2">
        <f>VLOOKUP(E753,BezPerson!$A:$I,9,FALSE)</f>
        <v>2672</v>
      </c>
    </row>
    <row r="754" spans="1:11" ht="15" customHeight="1">
      <c r="A754" s="2">
        <v>11060904</v>
      </c>
      <c r="B754" s="2"/>
      <c r="C754" s="2">
        <v>6</v>
      </c>
      <c r="D754" s="2">
        <v>0</v>
      </c>
      <c r="E754" s="2">
        <v>11050904</v>
      </c>
      <c r="F754" s="3">
        <v>0</v>
      </c>
      <c r="H754" s="2" t="str">
        <f>VLOOKUP(E754,BezPerson!A:H,7,FALSE)</f>
        <v>2672_10</v>
      </c>
      <c r="I754" s="2" t="str">
        <f>VLOOKUP(E754,BezPerson!$A$4:$H$984,8,FALSE)</f>
        <v>EIN II</v>
      </c>
      <c r="J754" s="2"/>
      <c r="K754" s="2">
        <f>VLOOKUP(E754,BezPerson!$A:$I,9,FALSE)</f>
        <v>2672</v>
      </c>
    </row>
    <row r="755" spans="1:11" ht="15" customHeight="1">
      <c r="A755" s="2">
        <v>11060905</v>
      </c>
      <c r="B755" s="2"/>
      <c r="C755" s="2">
        <v>6</v>
      </c>
      <c r="D755" s="2">
        <v>0</v>
      </c>
      <c r="E755" s="2">
        <v>11050905</v>
      </c>
      <c r="F755" s="3">
        <v>0</v>
      </c>
      <c r="H755" s="2" t="str">
        <f>VLOOKUP(E755,BezPerson!A:H,7,FALSE)</f>
        <v>2672_10</v>
      </c>
      <c r="I755" s="2" t="str">
        <f>VLOOKUP(E755,BezPerson!$A$4:$H$984,8,FALSE)</f>
        <v>EIN II</v>
      </c>
      <c r="J755" s="2"/>
      <c r="K755" s="2">
        <f>VLOOKUP(E755,BezPerson!$A:$I,9,FALSE)</f>
        <v>2672</v>
      </c>
    </row>
    <row r="756" spans="1:11" ht="15" customHeight="1">
      <c r="A756" s="2">
        <v>11060906</v>
      </c>
      <c r="B756" s="2"/>
      <c r="C756" s="2">
        <v>6</v>
      </c>
      <c r="D756" s="2">
        <v>0</v>
      </c>
      <c r="E756" s="2">
        <v>11050906</v>
      </c>
      <c r="F756" s="3">
        <v>0</v>
      </c>
      <c r="H756" s="2" t="str">
        <f>VLOOKUP(E756,BezPerson!A:H,7,FALSE)</f>
        <v>2672_10</v>
      </c>
      <c r="I756" s="2" t="str">
        <f>VLOOKUP(E756,BezPerson!$A$4:$H$984,8,FALSE)</f>
        <v>EIN II</v>
      </c>
      <c r="J756" s="2"/>
      <c r="K756" s="2">
        <f>VLOOKUP(E756,BezPerson!$A:$I,9,FALSE)</f>
        <v>2672</v>
      </c>
    </row>
    <row r="757" spans="1:11" ht="15" customHeight="1">
      <c r="A757" s="2">
        <v>11060907</v>
      </c>
      <c r="B757" s="2"/>
      <c r="C757" s="2">
        <v>6</v>
      </c>
      <c r="D757" s="2">
        <v>0</v>
      </c>
      <c r="E757" s="2">
        <v>11050907</v>
      </c>
      <c r="F757" s="3">
        <v>0</v>
      </c>
      <c r="H757" s="2" t="str">
        <f>VLOOKUP(E757,BezPerson!A:H,7,FALSE)</f>
        <v>2672_10</v>
      </c>
      <c r="I757" s="2" t="str">
        <f>VLOOKUP(E757,BezPerson!$A$4:$H$984,8,FALSE)</f>
        <v>EIN II</v>
      </c>
      <c r="J757" s="2"/>
      <c r="K757" s="2">
        <f>VLOOKUP(E757,BezPerson!$A:$I,9,FALSE)</f>
        <v>2672</v>
      </c>
    </row>
    <row r="758" spans="1:11" ht="15" customHeight="1">
      <c r="A758" s="2">
        <v>11060908</v>
      </c>
      <c r="B758" s="2"/>
      <c r="C758" s="2">
        <v>6</v>
      </c>
      <c r="D758" s="2">
        <v>0</v>
      </c>
      <c r="E758" s="2">
        <v>11050908</v>
      </c>
      <c r="F758" s="3">
        <v>0</v>
      </c>
      <c r="H758" s="2" t="str">
        <f>VLOOKUP(E758,BezPerson!A:H,7,FALSE)</f>
        <v>2672_11</v>
      </c>
      <c r="I758" s="2" t="str">
        <f>VLOOKUP(E758,BezPerson!$A$4:$H$984,8,FALSE)</f>
        <v>EIN II</v>
      </c>
      <c r="J758" s="2"/>
      <c r="K758" s="2">
        <f>VLOOKUP(E758,BezPerson!$A:$I,9,FALSE)</f>
        <v>2672</v>
      </c>
    </row>
    <row r="759" spans="1:11" ht="15" customHeight="1">
      <c r="A759" s="2">
        <v>11060909</v>
      </c>
      <c r="B759" s="2"/>
      <c r="C759" s="2">
        <v>6</v>
      </c>
      <c r="D759" s="2">
        <v>0</v>
      </c>
      <c r="E759" s="2">
        <v>11050909</v>
      </c>
      <c r="F759" s="3">
        <v>0</v>
      </c>
      <c r="H759" s="2" t="str">
        <f>VLOOKUP(E759,BezPerson!A:H,7,FALSE)</f>
        <v>2672_11</v>
      </c>
      <c r="I759" s="2" t="str">
        <f>VLOOKUP(E759,BezPerson!$A$4:$H$984,8,FALSE)</f>
        <v>EIN II</v>
      </c>
      <c r="J759" s="2"/>
      <c r="K759" s="2">
        <f>VLOOKUP(E759,BezPerson!$A:$I,9,FALSE)</f>
        <v>2672</v>
      </c>
    </row>
    <row r="760" spans="1:11" ht="15" customHeight="1">
      <c r="A760" s="2">
        <v>11060910</v>
      </c>
      <c r="B760" s="2"/>
      <c r="C760" s="2">
        <v>6</v>
      </c>
      <c r="D760" s="2">
        <v>0</v>
      </c>
      <c r="E760" s="2">
        <v>11050910</v>
      </c>
      <c r="F760" s="3">
        <v>0</v>
      </c>
      <c r="H760" s="2" t="str">
        <f>VLOOKUP(E760,BezPerson!A:H,7,FALSE)</f>
        <v>2672_11</v>
      </c>
      <c r="I760" s="2" t="str">
        <f>VLOOKUP(E760,BezPerson!$A$4:$H$984,8,FALSE)</f>
        <v>EIN II</v>
      </c>
      <c r="J760" s="2"/>
      <c r="K760" s="2">
        <f>VLOOKUP(E760,BezPerson!$A:$I,9,FALSE)</f>
        <v>2672</v>
      </c>
    </row>
    <row r="761" spans="1:11" ht="15" customHeight="1">
      <c r="A761" s="2">
        <v>11060911</v>
      </c>
      <c r="B761" s="2"/>
      <c r="C761" s="2">
        <v>6</v>
      </c>
      <c r="D761" s="2">
        <v>0</v>
      </c>
      <c r="E761" s="2">
        <v>11050911</v>
      </c>
      <c r="F761" s="3">
        <v>0</v>
      </c>
      <c r="H761" s="2" t="str">
        <f>VLOOKUP(E761,BezPerson!A:H,7,FALSE)</f>
        <v>2672_11</v>
      </c>
      <c r="I761" s="2" t="str">
        <f>VLOOKUP(E761,BezPerson!$A$4:$H$984,8,FALSE)</f>
        <v>EIN II</v>
      </c>
      <c r="J761" s="2"/>
      <c r="K761" s="2">
        <f>VLOOKUP(E761,BezPerson!$A:$I,9,FALSE)</f>
        <v>2672</v>
      </c>
    </row>
    <row r="762" spans="1:11" ht="15" customHeight="1">
      <c r="A762" s="2">
        <v>11060912</v>
      </c>
      <c r="B762" s="2"/>
      <c r="C762" s="2">
        <v>6</v>
      </c>
      <c r="D762" s="2">
        <v>0</v>
      </c>
      <c r="E762" s="2">
        <v>11050912</v>
      </c>
      <c r="F762" s="3">
        <v>0</v>
      </c>
      <c r="H762" s="2" t="str">
        <f>VLOOKUP(E762,BezPerson!A:H,7,FALSE)</f>
        <v>2672_11</v>
      </c>
      <c r="I762" s="2" t="str">
        <f>VLOOKUP(E762,BezPerson!$A$4:$H$984,8,FALSE)</f>
        <v>EIN II</v>
      </c>
      <c r="J762" s="2"/>
      <c r="K762" s="2">
        <f>VLOOKUP(E762,BezPerson!$A:$I,9,FALSE)</f>
        <v>2672</v>
      </c>
    </row>
    <row r="763" spans="1:11" ht="15" customHeight="1">
      <c r="A763" s="2">
        <v>11060913</v>
      </c>
      <c r="B763" s="2"/>
      <c r="C763" s="2">
        <v>6</v>
      </c>
      <c r="D763" s="2">
        <v>0</v>
      </c>
      <c r="E763" s="2">
        <v>11050913</v>
      </c>
      <c r="F763" s="3">
        <v>0</v>
      </c>
      <c r="H763" s="2" t="str">
        <f>VLOOKUP(E763,BezPerson!A:H,7,FALSE)</f>
        <v>2672_11</v>
      </c>
      <c r="I763" s="2" t="str">
        <f>VLOOKUP(E763,BezPerson!$A$4:$H$984,8,FALSE)</f>
        <v>EIN II</v>
      </c>
      <c r="J763" s="2"/>
      <c r="K763" s="2">
        <f>VLOOKUP(E763,BezPerson!$A:$I,9,FALSE)</f>
        <v>2672</v>
      </c>
    </row>
    <row r="764" spans="1:11" ht="15" customHeight="1">
      <c r="A764" s="2">
        <v>11060914</v>
      </c>
      <c r="B764" s="2"/>
      <c r="C764" s="2">
        <v>6</v>
      </c>
      <c r="D764" s="2">
        <v>0</v>
      </c>
      <c r="E764" s="2">
        <v>11050914</v>
      </c>
      <c r="F764" s="3">
        <v>0</v>
      </c>
      <c r="H764" s="2" t="str">
        <f>VLOOKUP(E764,BezPerson!A:H,7,FALSE)</f>
        <v>2672_12</v>
      </c>
      <c r="I764" s="2" t="str">
        <f>VLOOKUP(E764,BezPerson!$A$4:$H$984,8,FALSE)</f>
        <v>EIN II</v>
      </c>
      <c r="J764" s="2"/>
      <c r="K764" s="2">
        <f>VLOOKUP(E764,BezPerson!$A:$I,9,FALSE)</f>
        <v>2672</v>
      </c>
    </row>
    <row r="765" spans="1:11" ht="15" customHeight="1">
      <c r="A765" s="2">
        <v>11060915</v>
      </c>
      <c r="B765" s="2"/>
      <c r="C765" s="2">
        <v>6</v>
      </c>
      <c r="D765" s="2">
        <v>0</v>
      </c>
      <c r="E765" s="2">
        <v>11050915</v>
      </c>
      <c r="F765" s="3">
        <v>0</v>
      </c>
      <c r="H765" s="2" t="str">
        <f>VLOOKUP(E765,BezPerson!A:H,7,FALSE)</f>
        <v>2672_12</v>
      </c>
      <c r="I765" s="2" t="str">
        <f>VLOOKUP(E765,BezPerson!$A$4:$H$984,8,FALSE)</f>
        <v>EIN II</v>
      </c>
      <c r="J765" s="2"/>
      <c r="K765" s="2">
        <f>VLOOKUP(E765,BezPerson!$A:$I,9,FALSE)</f>
        <v>2672</v>
      </c>
    </row>
    <row r="766" spans="1:11" ht="15" customHeight="1">
      <c r="A766" s="2">
        <v>11060916</v>
      </c>
      <c r="B766" s="2"/>
      <c r="C766" s="2">
        <v>6</v>
      </c>
      <c r="D766" s="2">
        <v>0</v>
      </c>
      <c r="E766" s="2">
        <v>11050916</v>
      </c>
      <c r="F766" s="3">
        <v>0</v>
      </c>
      <c r="H766" s="2" t="str">
        <f>VLOOKUP(E766,BezPerson!A:H,7,FALSE)</f>
        <v>2672_12</v>
      </c>
      <c r="I766" s="2" t="str">
        <f>VLOOKUP(E766,BezPerson!$A$4:$H$984,8,FALSE)</f>
        <v>EIN II</v>
      </c>
      <c r="J766" s="2"/>
      <c r="K766" s="2">
        <f>VLOOKUP(E766,BezPerson!$A:$I,9,FALSE)</f>
        <v>2672</v>
      </c>
    </row>
    <row r="767" spans="1:11" ht="15" customHeight="1">
      <c r="A767" s="2">
        <v>11060917</v>
      </c>
      <c r="B767" s="2"/>
      <c r="C767" s="2">
        <v>6</v>
      </c>
      <c r="D767" s="2">
        <v>0</v>
      </c>
      <c r="E767" s="2">
        <v>11050917</v>
      </c>
      <c r="F767" s="3">
        <v>0</v>
      </c>
      <c r="H767" s="2" t="str">
        <f>VLOOKUP(E767,BezPerson!A:H,7,FALSE)</f>
        <v>2672_12</v>
      </c>
      <c r="I767" s="2" t="str">
        <f>VLOOKUP(E767,BezPerson!$A$4:$H$984,8,FALSE)</f>
        <v>EIN II</v>
      </c>
      <c r="J767" s="2"/>
      <c r="K767" s="2">
        <f>VLOOKUP(E767,BezPerson!$A:$I,9,FALSE)</f>
        <v>2672</v>
      </c>
    </row>
    <row r="768" spans="1:11" ht="15" customHeight="1">
      <c r="A768" s="2">
        <v>11060918</v>
      </c>
      <c r="B768" s="2"/>
      <c r="C768" s="2">
        <v>6</v>
      </c>
      <c r="D768" s="2">
        <v>0</v>
      </c>
      <c r="E768" s="2">
        <v>11050918</v>
      </c>
      <c r="F768" s="3">
        <v>0</v>
      </c>
      <c r="H768" s="2" t="str">
        <f>VLOOKUP(E768,BezPerson!A:H,7,FALSE)</f>
        <v>2672_12</v>
      </c>
      <c r="I768" s="2" t="str">
        <f>VLOOKUP(E768,BezPerson!$A$4:$H$984,8,FALSE)</f>
        <v>EIN II</v>
      </c>
      <c r="J768" s="2"/>
      <c r="K768" s="2">
        <f>VLOOKUP(E768,BezPerson!$A:$I,9,FALSE)</f>
        <v>2672</v>
      </c>
    </row>
    <row r="769" spans="1:11" ht="15" customHeight="1">
      <c r="A769" s="2">
        <v>11060919</v>
      </c>
      <c r="B769" s="2"/>
      <c r="C769" s="2">
        <v>6</v>
      </c>
      <c r="D769" s="2">
        <v>0</v>
      </c>
      <c r="E769" s="2">
        <v>11050919</v>
      </c>
      <c r="F769" s="3">
        <v>0</v>
      </c>
      <c r="H769" s="2" t="str">
        <f>VLOOKUP(E769,BezPerson!A:H,7,FALSE)</f>
        <v>2672_12</v>
      </c>
      <c r="I769" s="2" t="str">
        <f>VLOOKUP(E769,BezPerson!$A$4:$H$984,8,FALSE)</f>
        <v>EIN II</v>
      </c>
      <c r="J769" s="2"/>
      <c r="K769" s="2">
        <f>VLOOKUP(E769,BezPerson!$A:$I,9,FALSE)</f>
        <v>2672</v>
      </c>
    </row>
    <row r="770" spans="1:11" ht="15" customHeight="1">
      <c r="A770" s="2">
        <v>11060920</v>
      </c>
      <c r="B770" s="2"/>
      <c r="C770" s="2">
        <v>6</v>
      </c>
      <c r="D770" s="2">
        <v>0</v>
      </c>
      <c r="E770" s="2">
        <v>11050920</v>
      </c>
      <c r="F770" s="3">
        <v>0</v>
      </c>
      <c r="H770" s="2" t="str">
        <f>VLOOKUP(E770,BezPerson!A:H,7,FALSE)</f>
        <v>2672_13</v>
      </c>
      <c r="I770" s="2" t="str">
        <f>VLOOKUP(E770,BezPerson!$A$4:$H$984,8,FALSE)</f>
        <v>EIN II</v>
      </c>
      <c r="J770" s="2"/>
      <c r="K770" s="2">
        <f>VLOOKUP(E770,BezPerson!$A:$I,9,FALSE)</f>
        <v>2672</v>
      </c>
    </row>
    <row r="771" spans="1:11" ht="15" customHeight="1">
      <c r="A771" s="2">
        <v>11060921</v>
      </c>
      <c r="B771" s="2"/>
      <c r="C771" s="2">
        <v>6</v>
      </c>
      <c r="D771" s="2">
        <v>0</v>
      </c>
      <c r="E771" s="2">
        <v>11050921</v>
      </c>
      <c r="F771" s="3">
        <v>0</v>
      </c>
      <c r="H771" s="2" t="str">
        <f>VLOOKUP(E771,BezPerson!A:H,7,FALSE)</f>
        <v>2672_13</v>
      </c>
      <c r="I771" s="2" t="str">
        <f>VLOOKUP(E771,BezPerson!$A$4:$H$984,8,FALSE)</f>
        <v>EIN II</v>
      </c>
      <c r="J771" s="2"/>
      <c r="K771" s="2">
        <f>VLOOKUP(E771,BezPerson!$A:$I,9,FALSE)</f>
        <v>2672</v>
      </c>
    </row>
    <row r="772" spans="1:11" ht="15" customHeight="1">
      <c r="A772" s="2">
        <v>11060922</v>
      </c>
      <c r="B772" s="2"/>
      <c r="C772" s="2">
        <v>6</v>
      </c>
      <c r="D772" s="2">
        <v>0</v>
      </c>
      <c r="E772" s="2">
        <v>11050922</v>
      </c>
      <c r="F772" s="3">
        <v>0</v>
      </c>
      <c r="H772" s="2" t="str">
        <f>VLOOKUP(E772,BezPerson!A:H,7,FALSE)</f>
        <v>2672_13</v>
      </c>
      <c r="I772" s="2" t="str">
        <f>VLOOKUP(E772,BezPerson!$A$4:$H$984,8,FALSE)</f>
        <v>EIN II</v>
      </c>
      <c r="J772" s="2"/>
      <c r="K772" s="2">
        <f>VLOOKUP(E772,BezPerson!$A:$I,9,FALSE)</f>
        <v>2672</v>
      </c>
    </row>
    <row r="773" spans="1:11" ht="15" customHeight="1">
      <c r="A773" s="2">
        <v>11060923</v>
      </c>
      <c r="B773" s="2"/>
      <c r="C773" s="2">
        <v>6</v>
      </c>
      <c r="D773" s="2">
        <v>0</v>
      </c>
      <c r="E773" s="2">
        <v>11050923</v>
      </c>
      <c r="F773" s="3">
        <v>0</v>
      </c>
      <c r="H773" s="2" t="str">
        <f>VLOOKUP(E773,BezPerson!A:H,7,FALSE)</f>
        <v>2672_13</v>
      </c>
      <c r="I773" s="2" t="str">
        <f>VLOOKUP(E773,BezPerson!$A$4:$H$984,8,FALSE)</f>
        <v>EIN II</v>
      </c>
      <c r="J773" s="2"/>
      <c r="K773" s="2">
        <f>VLOOKUP(E773,BezPerson!$A:$I,9,FALSE)</f>
        <v>2672</v>
      </c>
    </row>
    <row r="774" spans="1:11" ht="15" customHeight="1">
      <c r="A774" s="2">
        <v>11060924</v>
      </c>
      <c r="B774" s="2"/>
      <c r="C774" s="2">
        <v>6</v>
      </c>
      <c r="D774" s="2">
        <v>0</v>
      </c>
      <c r="E774" s="2">
        <v>11050924</v>
      </c>
      <c r="F774" s="3">
        <v>0</v>
      </c>
      <c r="H774" s="2" t="str">
        <f>VLOOKUP(E774,BezPerson!A:H,7,FALSE)</f>
        <v>2672_13</v>
      </c>
      <c r="I774" s="2" t="str">
        <f>VLOOKUP(E774,BezPerson!$A$4:$H$984,8,FALSE)</f>
        <v>EIN II</v>
      </c>
      <c r="J774" s="2"/>
      <c r="K774" s="2">
        <f>VLOOKUP(E774,BezPerson!$A:$I,9,FALSE)</f>
        <v>2672</v>
      </c>
    </row>
    <row r="775" spans="1:11" ht="15" customHeight="1">
      <c r="A775" s="2">
        <v>11060925</v>
      </c>
      <c r="B775" s="2"/>
      <c r="C775" s="2">
        <v>6</v>
      </c>
      <c r="D775" s="2">
        <v>0</v>
      </c>
      <c r="E775" s="2">
        <v>11050925</v>
      </c>
      <c r="F775" s="3">
        <v>0</v>
      </c>
      <c r="H775" s="2" t="str">
        <f>VLOOKUP(E775,BezPerson!A:H,7,FALSE)</f>
        <v>2672_13</v>
      </c>
      <c r="I775" s="2" t="str">
        <f>VLOOKUP(E775,BezPerson!$A$4:$H$984,8,FALSE)</f>
        <v>EIN II</v>
      </c>
      <c r="J775" s="2"/>
      <c r="K775" s="2">
        <f>VLOOKUP(E775,BezPerson!$A:$I,9,FALSE)</f>
        <v>2672</v>
      </c>
    </row>
    <row r="776" spans="1:11" ht="15" customHeight="1">
      <c r="A776" s="2">
        <v>11060926</v>
      </c>
      <c r="B776" s="2"/>
      <c r="C776" s="2">
        <v>6</v>
      </c>
      <c r="D776" s="2">
        <v>0</v>
      </c>
      <c r="E776" s="2">
        <v>11050926</v>
      </c>
      <c r="F776" s="3">
        <v>0</v>
      </c>
      <c r="H776" s="2" t="str">
        <f>VLOOKUP(E776,BezPerson!A:H,7,FALSE)</f>
        <v>2672_13</v>
      </c>
      <c r="I776" s="2" t="str">
        <f>VLOOKUP(E776,BezPerson!$A$4:$H$984,8,FALSE)</f>
        <v>EIN II</v>
      </c>
      <c r="J776" s="2"/>
      <c r="K776" s="2">
        <f>VLOOKUP(E776,BezPerson!$A:$I,9,FALSE)</f>
        <v>2672</v>
      </c>
    </row>
    <row r="777" spans="1:11" ht="15" customHeight="1">
      <c r="A777" s="2">
        <v>11060927</v>
      </c>
      <c r="B777" s="2"/>
      <c r="C777" s="2">
        <v>6</v>
      </c>
      <c r="D777" s="2">
        <v>0</v>
      </c>
      <c r="E777" s="2">
        <v>11050927</v>
      </c>
      <c r="F777" s="3">
        <v>0</v>
      </c>
      <c r="H777" s="2" t="str">
        <f>VLOOKUP(E777,BezPerson!A:H,7,FALSE)</f>
        <v>2672_14</v>
      </c>
      <c r="I777" s="2" t="str">
        <f>VLOOKUP(E777,BezPerson!$A$4:$H$984,8,FALSE)</f>
        <v>EIN II</v>
      </c>
      <c r="J777" s="2"/>
      <c r="K777" s="2">
        <f>VLOOKUP(E777,BezPerson!$A:$I,9,FALSE)</f>
        <v>2672</v>
      </c>
    </row>
    <row r="778" spans="1:11" ht="15" customHeight="1">
      <c r="A778" s="2">
        <v>11060928</v>
      </c>
      <c r="B778" s="2"/>
      <c r="C778" s="2">
        <v>6</v>
      </c>
      <c r="D778" s="2">
        <v>0</v>
      </c>
      <c r="E778" s="2">
        <v>11050928</v>
      </c>
      <c r="F778" s="3">
        <v>0</v>
      </c>
      <c r="H778" s="2" t="str">
        <f>VLOOKUP(E778,BezPerson!A:H,7,FALSE)</f>
        <v>2672_14</v>
      </c>
      <c r="I778" s="2" t="str">
        <f>VLOOKUP(E778,BezPerson!$A$4:$H$984,8,FALSE)</f>
        <v>EIN II</v>
      </c>
      <c r="J778" s="2"/>
      <c r="K778" s="2">
        <f>VLOOKUP(E778,BezPerson!$A:$I,9,FALSE)</f>
        <v>2672</v>
      </c>
    </row>
    <row r="779" spans="1:11" ht="15" customHeight="1">
      <c r="A779" s="2">
        <v>11060929</v>
      </c>
      <c r="B779" s="2"/>
      <c r="C779" s="2">
        <v>6</v>
      </c>
      <c r="D779" s="2">
        <v>0</v>
      </c>
      <c r="E779" s="2">
        <v>11050929</v>
      </c>
      <c r="F779" s="3">
        <v>0</v>
      </c>
      <c r="H779" s="2" t="str">
        <f>VLOOKUP(E779,BezPerson!A:H,7,FALSE)</f>
        <v>2672_14</v>
      </c>
      <c r="I779" s="2" t="str">
        <f>VLOOKUP(E779,BezPerson!$A$4:$H$984,8,FALSE)</f>
        <v>EIN II</v>
      </c>
      <c r="J779" s="2"/>
      <c r="K779" s="2">
        <f>VLOOKUP(E779,BezPerson!$A:$I,9,FALSE)</f>
        <v>2672</v>
      </c>
    </row>
    <row r="780" spans="1:11" ht="15" customHeight="1">
      <c r="A780" s="2">
        <v>11060930</v>
      </c>
      <c r="B780" s="2"/>
      <c r="C780" s="2">
        <v>6</v>
      </c>
      <c r="D780" s="2">
        <v>0</v>
      </c>
      <c r="E780" s="2">
        <v>11050930</v>
      </c>
      <c r="F780" s="3">
        <v>0</v>
      </c>
      <c r="H780" s="2" t="str">
        <f>VLOOKUP(E780,BezPerson!A:H,7,FALSE)</f>
        <v>2672_14</v>
      </c>
      <c r="I780" s="2" t="str">
        <f>VLOOKUP(E780,BezPerson!$A$4:$H$984,8,FALSE)</f>
        <v>EIN II</v>
      </c>
      <c r="J780" s="2"/>
      <c r="K780" s="2">
        <f>VLOOKUP(E780,BezPerson!$A:$I,9,FALSE)</f>
        <v>2672</v>
      </c>
    </row>
    <row r="781" spans="1:11" ht="15" customHeight="1">
      <c r="A781" s="2">
        <v>11060931</v>
      </c>
      <c r="B781" s="2"/>
      <c r="C781" s="2">
        <v>6</v>
      </c>
      <c r="D781" s="2">
        <v>0</v>
      </c>
      <c r="E781" s="2">
        <v>11050931</v>
      </c>
      <c r="F781" s="3">
        <v>0</v>
      </c>
      <c r="H781" s="2" t="str">
        <f>VLOOKUP(E781,BezPerson!A:H,7,FALSE)</f>
        <v>2672_14</v>
      </c>
      <c r="I781" s="2" t="str">
        <f>VLOOKUP(E781,BezPerson!$A$4:$H$984,8,FALSE)</f>
        <v>EIN II</v>
      </c>
      <c r="J781" s="2"/>
      <c r="K781" s="2">
        <f>VLOOKUP(E781,BezPerson!$A:$I,9,FALSE)</f>
        <v>2672</v>
      </c>
    </row>
    <row r="782" spans="1:11" ht="15" customHeight="1">
      <c r="A782" s="2">
        <v>11060932</v>
      </c>
      <c r="B782" s="2"/>
      <c r="C782" s="2">
        <v>6</v>
      </c>
      <c r="D782" s="2">
        <v>0</v>
      </c>
      <c r="E782" s="2">
        <v>11050932</v>
      </c>
      <c r="F782" s="3">
        <v>0</v>
      </c>
      <c r="H782" s="2" t="str">
        <f>VLOOKUP(E782,BezPerson!A:H,7,FALSE)</f>
        <v>2672_14</v>
      </c>
      <c r="I782" s="2" t="str">
        <f>VLOOKUP(E782,BezPerson!$A$4:$H$984,8,FALSE)</f>
        <v>EIN II</v>
      </c>
      <c r="J782" s="2"/>
      <c r="K782" s="2">
        <f>VLOOKUP(E782,BezPerson!$A:$I,9,FALSE)</f>
        <v>2672</v>
      </c>
    </row>
    <row r="783" spans="1:11" ht="15" customHeight="1">
      <c r="A783" s="2">
        <v>11060933</v>
      </c>
      <c r="B783" s="2"/>
      <c r="C783" s="2">
        <v>6</v>
      </c>
      <c r="D783" s="2">
        <v>0</v>
      </c>
      <c r="E783" s="2">
        <v>11050933</v>
      </c>
      <c r="F783" s="3">
        <v>0</v>
      </c>
      <c r="H783" s="2" t="str">
        <f>VLOOKUP(E783,BezPerson!A:H,7,FALSE)</f>
        <v>2672_15</v>
      </c>
      <c r="I783" s="2" t="str">
        <f>VLOOKUP(E783,BezPerson!$A$4:$H$984,8,FALSE)</f>
        <v>EIN II</v>
      </c>
      <c r="J783" s="2"/>
      <c r="K783" s="2">
        <f>VLOOKUP(E783,BezPerson!$A:$I,9,FALSE)</f>
        <v>2672</v>
      </c>
    </row>
    <row r="784" spans="1:11" ht="15" customHeight="1">
      <c r="A784" s="2">
        <v>11060934</v>
      </c>
      <c r="B784" s="2"/>
      <c r="C784" s="2">
        <v>6</v>
      </c>
      <c r="D784" s="2">
        <v>0</v>
      </c>
      <c r="E784" s="2">
        <v>11050934</v>
      </c>
      <c r="F784" s="3">
        <v>0</v>
      </c>
      <c r="H784" s="2" t="str">
        <f>VLOOKUP(E784,BezPerson!A:H,7,FALSE)</f>
        <v>2672_15</v>
      </c>
      <c r="I784" s="2" t="str">
        <f>VLOOKUP(E784,BezPerson!$A$4:$H$984,8,FALSE)</f>
        <v>EIN II</v>
      </c>
      <c r="J784" s="2"/>
      <c r="K784" s="2">
        <f>VLOOKUP(E784,BezPerson!$A:$I,9,FALSE)</f>
        <v>2672</v>
      </c>
    </row>
    <row r="785" spans="1:11" ht="15" customHeight="1">
      <c r="A785" s="2">
        <v>11060935</v>
      </c>
      <c r="B785" s="2"/>
      <c r="C785" s="2">
        <v>6</v>
      </c>
      <c r="D785" s="2">
        <v>0</v>
      </c>
      <c r="E785" s="2">
        <v>11050935</v>
      </c>
      <c r="F785" s="3">
        <v>0</v>
      </c>
      <c r="H785" s="2" t="str">
        <f>VLOOKUP(E785,BezPerson!A:H,7,FALSE)</f>
        <v>2672_15</v>
      </c>
      <c r="I785" s="2" t="str">
        <f>VLOOKUP(E785,BezPerson!$A$4:$H$984,8,FALSE)</f>
        <v>EIN II</v>
      </c>
      <c r="J785" s="2"/>
      <c r="K785" s="2">
        <f>VLOOKUP(E785,BezPerson!$A:$I,9,FALSE)</f>
        <v>2672</v>
      </c>
    </row>
    <row r="786" spans="1:11" ht="15" customHeight="1">
      <c r="A786" s="2">
        <v>11060936</v>
      </c>
      <c r="B786" s="2"/>
      <c r="C786" s="2">
        <v>6</v>
      </c>
      <c r="D786" s="2">
        <v>0</v>
      </c>
      <c r="E786" s="2">
        <v>11050936</v>
      </c>
      <c r="F786" s="3">
        <v>0</v>
      </c>
      <c r="H786" s="2" t="str">
        <f>VLOOKUP(E786,BezPerson!A:H,7,FALSE)</f>
        <v>2672_15</v>
      </c>
      <c r="I786" s="2" t="str">
        <f>VLOOKUP(E786,BezPerson!$A$4:$H$984,8,FALSE)</f>
        <v>EIN II</v>
      </c>
      <c r="J786" s="2"/>
      <c r="K786" s="2">
        <f>VLOOKUP(E786,BezPerson!$A:$I,9,FALSE)</f>
        <v>2672</v>
      </c>
    </row>
    <row r="787" spans="1:11" ht="15" customHeight="1">
      <c r="A787" s="2">
        <v>11060937</v>
      </c>
      <c r="B787" s="2"/>
      <c r="C787" s="2">
        <v>6</v>
      </c>
      <c r="D787" s="2">
        <v>0</v>
      </c>
      <c r="E787" s="2">
        <v>11050937</v>
      </c>
      <c r="F787" s="3">
        <v>0</v>
      </c>
      <c r="H787" s="2" t="str">
        <f>VLOOKUP(E787,BezPerson!A:H,7,FALSE)</f>
        <v>2672_15</v>
      </c>
      <c r="I787" s="2" t="str">
        <f>VLOOKUP(E787,BezPerson!$A$4:$H$984,8,FALSE)</f>
        <v>EIN II</v>
      </c>
      <c r="J787" s="2"/>
      <c r="K787" s="2">
        <f>VLOOKUP(E787,BezPerson!$A:$I,9,FALSE)</f>
        <v>2672</v>
      </c>
    </row>
    <row r="788" spans="1:11" ht="15" customHeight="1">
      <c r="A788" s="2">
        <v>11060938</v>
      </c>
      <c r="B788" s="2"/>
      <c r="C788" s="2">
        <v>6</v>
      </c>
      <c r="D788" s="2">
        <v>0</v>
      </c>
      <c r="E788" s="2">
        <v>11050938</v>
      </c>
      <c r="F788" s="3">
        <v>0</v>
      </c>
      <c r="H788" s="2" t="str">
        <f>VLOOKUP(E788,BezPerson!A:H,7,FALSE)</f>
        <v>2672_16</v>
      </c>
      <c r="I788" s="2" t="str">
        <f>VLOOKUP(E788,BezPerson!$A$4:$H$984,8,FALSE)</f>
        <v>EIN II</v>
      </c>
      <c r="J788" s="2"/>
      <c r="K788" s="2">
        <f>VLOOKUP(E788,BezPerson!$A:$I,9,FALSE)</f>
        <v>2672</v>
      </c>
    </row>
    <row r="789" spans="1:11" ht="15" customHeight="1">
      <c r="A789" s="2">
        <v>11060939</v>
      </c>
      <c r="B789" s="2"/>
      <c r="C789" s="2">
        <v>6</v>
      </c>
      <c r="D789" s="2">
        <v>0</v>
      </c>
      <c r="E789" s="2">
        <v>11050939</v>
      </c>
      <c r="F789" s="3">
        <v>0</v>
      </c>
      <c r="H789" s="2" t="str">
        <f>VLOOKUP(E789,BezPerson!A:H,7,FALSE)</f>
        <v>2672_16</v>
      </c>
      <c r="I789" s="2" t="str">
        <f>VLOOKUP(E789,BezPerson!$A$4:$H$984,8,FALSE)</f>
        <v>EIN II</v>
      </c>
      <c r="J789" s="2"/>
      <c r="K789" s="2">
        <f>VLOOKUP(E789,BezPerson!$A:$I,9,FALSE)</f>
        <v>2672</v>
      </c>
    </row>
    <row r="790" spans="1:11" ht="15" customHeight="1">
      <c r="A790" s="2">
        <v>11060940</v>
      </c>
      <c r="B790" s="2"/>
      <c r="C790" s="2">
        <v>6</v>
      </c>
      <c r="D790" s="2">
        <v>0</v>
      </c>
      <c r="E790" s="2">
        <v>11050940</v>
      </c>
      <c r="F790" s="3">
        <v>0</v>
      </c>
      <c r="H790" s="2" t="str">
        <f>VLOOKUP(E790,BezPerson!A:H,7,FALSE)</f>
        <v>2672_16</v>
      </c>
      <c r="I790" s="2" t="str">
        <f>VLOOKUP(E790,BezPerson!$A$4:$H$984,8,FALSE)</f>
        <v>EIN II</v>
      </c>
      <c r="J790" s="2"/>
      <c r="K790" s="2">
        <f>VLOOKUP(E790,BezPerson!$A:$I,9,FALSE)</f>
        <v>2672</v>
      </c>
    </row>
    <row r="791" spans="1:11" ht="15" customHeight="1">
      <c r="A791" s="2">
        <v>11060941</v>
      </c>
      <c r="B791" s="2"/>
      <c r="C791" s="2">
        <v>6</v>
      </c>
      <c r="D791" s="2">
        <v>0</v>
      </c>
      <c r="E791" s="2">
        <v>11050941</v>
      </c>
      <c r="F791" s="3">
        <v>0</v>
      </c>
      <c r="H791" s="2" t="str">
        <f>VLOOKUP(E791,BezPerson!A:H,7,FALSE)</f>
        <v>2672_16</v>
      </c>
      <c r="I791" s="2" t="str">
        <f>VLOOKUP(E791,BezPerson!$A$4:$H$984,8,FALSE)</f>
        <v>EIN II</v>
      </c>
      <c r="J791" s="2"/>
      <c r="K791" s="2">
        <f>VLOOKUP(E791,BezPerson!$A:$I,9,FALSE)</f>
        <v>2672</v>
      </c>
    </row>
    <row r="792" spans="1:11" ht="15" customHeight="1">
      <c r="A792" s="2">
        <v>11060942</v>
      </c>
      <c r="B792" s="2"/>
      <c r="C792" s="2">
        <v>6</v>
      </c>
      <c r="D792" s="2">
        <v>0</v>
      </c>
      <c r="E792" s="2">
        <v>11050942</v>
      </c>
      <c r="F792" s="3">
        <v>0</v>
      </c>
      <c r="H792" s="2" t="str">
        <f>VLOOKUP(E792,BezPerson!A:H,7,FALSE)</f>
        <v>2672_16</v>
      </c>
      <c r="I792" s="2" t="str">
        <f>VLOOKUP(E792,BezPerson!$A$4:$H$984,8,FALSE)</f>
        <v>EIN II</v>
      </c>
      <c r="J792" s="2"/>
      <c r="K792" s="2">
        <f>VLOOKUP(E792,BezPerson!$A:$I,9,FALSE)</f>
        <v>2672</v>
      </c>
    </row>
    <row r="793" spans="1:11" ht="15" customHeight="1">
      <c r="A793" s="2">
        <v>11060943</v>
      </c>
      <c r="B793" s="2"/>
      <c r="C793" s="2">
        <v>6</v>
      </c>
      <c r="D793" s="2">
        <v>0</v>
      </c>
      <c r="E793" s="2">
        <v>11050943</v>
      </c>
      <c r="F793" s="3">
        <v>0</v>
      </c>
      <c r="H793" s="2" t="str">
        <f>VLOOKUP(E793,BezPerson!A:H,7,FALSE)</f>
        <v>2672_16</v>
      </c>
      <c r="I793" s="2" t="str">
        <f>VLOOKUP(E793,BezPerson!$A$4:$H$984,8,FALSE)</f>
        <v>EIN II</v>
      </c>
      <c r="J793" s="2"/>
      <c r="K793" s="2">
        <f>VLOOKUP(E793,BezPerson!$A:$I,9,FALSE)</f>
        <v>2672</v>
      </c>
    </row>
    <row r="794" spans="1:11" ht="15" customHeight="1">
      <c r="A794" s="2">
        <v>11060944</v>
      </c>
      <c r="B794" s="2"/>
      <c r="C794" s="2">
        <v>6</v>
      </c>
      <c r="D794" s="2">
        <v>0</v>
      </c>
      <c r="E794" s="2">
        <v>11050944</v>
      </c>
      <c r="F794" s="3">
        <v>0</v>
      </c>
      <c r="H794" s="2" t="str">
        <f>VLOOKUP(E794,BezPerson!A:H,7,FALSE)</f>
        <v>2672_17</v>
      </c>
      <c r="I794" s="2" t="str">
        <f>VLOOKUP(E794,BezPerson!$A$4:$H$984,8,FALSE)</f>
        <v>EIN II</v>
      </c>
      <c r="J794" s="2"/>
      <c r="K794" s="2">
        <f>VLOOKUP(E794,BezPerson!$A:$I,9,FALSE)</f>
        <v>2672</v>
      </c>
    </row>
    <row r="795" spans="1:11" ht="15" customHeight="1">
      <c r="A795" s="2">
        <v>11060945</v>
      </c>
      <c r="B795" s="2"/>
      <c r="C795" s="2">
        <v>6</v>
      </c>
      <c r="D795" s="2">
        <v>0</v>
      </c>
      <c r="E795" s="2">
        <v>11050945</v>
      </c>
      <c r="F795" s="3">
        <v>0</v>
      </c>
      <c r="H795" s="2" t="str">
        <f>VLOOKUP(E795,BezPerson!A:H,7,FALSE)</f>
        <v>2672_17</v>
      </c>
      <c r="I795" s="2" t="str">
        <f>VLOOKUP(E795,BezPerson!$A$4:$H$984,8,FALSE)</f>
        <v>EIN II</v>
      </c>
      <c r="J795" s="2"/>
      <c r="K795" s="2">
        <f>VLOOKUP(E795,BezPerson!$A:$I,9,FALSE)</f>
        <v>2672</v>
      </c>
    </row>
    <row r="796" spans="1:11" ht="15" customHeight="1">
      <c r="A796" s="2">
        <v>11060946</v>
      </c>
      <c r="B796" s="2"/>
      <c r="C796" s="2">
        <v>6</v>
      </c>
      <c r="D796" s="2">
        <v>0</v>
      </c>
      <c r="E796" s="2">
        <v>11050946</v>
      </c>
      <c r="F796" s="3">
        <v>0</v>
      </c>
      <c r="H796" s="2" t="str">
        <f>VLOOKUP(E796,BezPerson!A:H,7,FALSE)</f>
        <v>2672_17</v>
      </c>
      <c r="I796" s="2" t="str">
        <f>VLOOKUP(E796,BezPerson!$A$4:$H$984,8,FALSE)</f>
        <v>EIN II</v>
      </c>
      <c r="J796" s="2"/>
      <c r="K796" s="2">
        <f>VLOOKUP(E796,BezPerson!$A:$I,9,FALSE)</f>
        <v>2672</v>
      </c>
    </row>
    <row r="797" spans="1:11" ht="15" customHeight="1">
      <c r="A797" s="2">
        <v>11060947</v>
      </c>
      <c r="B797" s="2"/>
      <c r="C797" s="2">
        <v>6</v>
      </c>
      <c r="D797" s="2">
        <v>0</v>
      </c>
      <c r="E797" s="2">
        <v>11050947</v>
      </c>
      <c r="F797" s="3">
        <v>0</v>
      </c>
      <c r="H797" s="2" t="str">
        <f>VLOOKUP(E797,BezPerson!A:H,7,FALSE)</f>
        <v>2672_17</v>
      </c>
      <c r="I797" s="2" t="str">
        <f>VLOOKUP(E797,BezPerson!$A$4:$H$984,8,FALSE)</f>
        <v>EIN II</v>
      </c>
      <c r="J797" s="2"/>
      <c r="K797" s="2">
        <f>VLOOKUP(E797,BezPerson!$A:$I,9,FALSE)</f>
        <v>2672</v>
      </c>
    </row>
    <row r="798" spans="1:11" ht="15" customHeight="1">
      <c r="A798" s="2">
        <v>11060948</v>
      </c>
      <c r="B798" s="2"/>
      <c r="C798" s="2">
        <v>6</v>
      </c>
      <c r="D798" s="2">
        <v>0</v>
      </c>
      <c r="E798" s="2">
        <v>11050948</v>
      </c>
      <c r="F798" s="3">
        <v>0</v>
      </c>
      <c r="H798" s="2" t="str">
        <f>VLOOKUP(E798,BezPerson!A:H,7,FALSE)</f>
        <v>2672_17</v>
      </c>
      <c r="I798" s="2" t="str">
        <f>VLOOKUP(E798,BezPerson!$A$4:$H$984,8,FALSE)</f>
        <v>EIN II</v>
      </c>
      <c r="J798" s="2"/>
      <c r="K798" s="2">
        <f>VLOOKUP(E798,BezPerson!$A:$I,9,FALSE)</f>
        <v>2672</v>
      </c>
    </row>
    <row r="799" spans="1:11" ht="15" customHeight="1">
      <c r="A799" s="2">
        <v>11060949</v>
      </c>
      <c r="B799" s="2"/>
      <c r="C799" s="2">
        <v>6</v>
      </c>
      <c r="D799" s="2">
        <v>0</v>
      </c>
      <c r="E799" s="2">
        <v>11050949</v>
      </c>
      <c r="F799" s="3">
        <v>0</v>
      </c>
      <c r="H799" s="2" t="str">
        <f>VLOOKUP(E799,BezPerson!A:H,7,FALSE)</f>
        <v>2672_17</v>
      </c>
      <c r="I799" s="2" t="str">
        <f>VLOOKUP(E799,BezPerson!$A$4:$H$984,8,FALSE)</f>
        <v>EIN II</v>
      </c>
      <c r="J799" s="2"/>
      <c r="K799" s="2">
        <f>VLOOKUP(E799,BezPerson!$A:$I,9,FALSE)</f>
        <v>2672</v>
      </c>
    </row>
    <row r="800" spans="1:11" ht="15" customHeight="1">
      <c r="A800" s="2">
        <v>11060950</v>
      </c>
      <c r="B800" s="2"/>
      <c r="C800" s="2">
        <v>7</v>
      </c>
      <c r="D800" s="2">
        <v>0</v>
      </c>
      <c r="E800" s="2">
        <v>11050950</v>
      </c>
      <c r="F800" s="3">
        <v>0</v>
      </c>
      <c r="H800" s="2" t="str">
        <f>VLOOKUP(E800,BezPerson!A:H,7,FALSE)</f>
        <v>4340_1</v>
      </c>
      <c r="I800" s="2" t="s">
        <v>195</v>
      </c>
      <c r="J800" s="2"/>
      <c r="K800" s="2"/>
    </row>
    <row r="801" spans="1:11" ht="15" customHeight="1">
      <c r="A801" s="2">
        <v>11060951</v>
      </c>
      <c r="B801" s="2"/>
      <c r="C801" s="2">
        <v>7</v>
      </c>
      <c r="D801" s="2">
        <v>0</v>
      </c>
      <c r="E801" s="2">
        <v>11050951</v>
      </c>
      <c r="F801" s="3">
        <v>0</v>
      </c>
      <c r="H801" s="2" t="str">
        <f>VLOOKUP(E801,BezPerson!A:H,7,FALSE)</f>
        <v>4340_2</v>
      </c>
      <c r="I801" s="2" t="s">
        <v>195</v>
      </c>
      <c r="J801" s="2"/>
      <c r="K801" s="2"/>
    </row>
    <row r="802" spans="1:11" ht="15" customHeight="1">
      <c r="A802" s="2">
        <v>11060952</v>
      </c>
      <c r="B802" s="2"/>
      <c r="C802" s="2">
        <v>7</v>
      </c>
      <c r="D802" s="2">
        <v>0</v>
      </c>
      <c r="E802" s="2">
        <v>11050952</v>
      </c>
      <c r="F802" s="3">
        <v>0</v>
      </c>
      <c r="H802" s="2" t="str">
        <f>VLOOKUP(E802,BezPerson!A:H,7,FALSE)</f>
        <v>4340_3</v>
      </c>
      <c r="I802" s="2" t="s">
        <v>195</v>
      </c>
      <c r="J802" s="2"/>
      <c r="K802" s="2"/>
    </row>
    <row r="803" spans="1:11" ht="15" customHeight="1">
      <c r="A803" s="2">
        <v>11060953</v>
      </c>
      <c r="B803" s="2"/>
      <c r="C803" s="2">
        <v>7</v>
      </c>
      <c r="D803" s="2">
        <v>0</v>
      </c>
      <c r="E803" s="2">
        <v>11050953</v>
      </c>
      <c r="F803" s="3">
        <v>0</v>
      </c>
      <c r="H803" s="2" t="str">
        <f>VLOOKUP(E803,BezPerson!A:H,7,FALSE)</f>
        <v>4340_4</v>
      </c>
      <c r="I803" s="2" t="s">
        <v>195</v>
      </c>
      <c r="J803" s="2"/>
      <c r="K803" s="2"/>
    </row>
    <row r="804" spans="1:11" ht="15" customHeight="1">
      <c r="A804" s="2">
        <v>11060954</v>
      </c>
      <c r="B804" s="2"/>
      <c r="C804" s="2">
        <v>7</v>
      </c>
      <c r="D804" s="2">
        <v>0</v>
      </c>
      <c r="E804" s="2">
        <v>11050954</v>
      </c>
      <c r="F804" s="3">
        <v>0</v>
      </c>
      <c r="H804" s="2" t="str">
        <f>VLOOKUP(E804,BezPerson!A:H,7,FALSE)</f>
        <v>2666_1</v>
      </c>
      <c r="I804" s="2" t="s">
        <v>195</v>
      </c>
      <c r="J804" s="2"/>
      <c r="K804" s="2"/>
    </row>
    <row r="805" spans="1:11" ht="15" customHeight="1">
      <c r="A805" s="2">
        <v>11060955</v>
      </c>
      <c r="B805" s="2"/>
      <c r="C805" s="2">
        <v>7</v>
      </c>
      <c r="D805" s="2">
        <v>0</v>
      </c>
      <c r="E805" s="2">
        <v>11050955</v>
      </c>
      <c r="F805" s="3">
        <v>0</v>
      </c>
      <c r="H805" s="2" t="str">
        <f>VLOOKUP(E805,BezPerson!A:H,7,FALSE)</f>
        <v>2666_2</v>
      </c>
      <c r="I805" s="2" t="s">
        <v>195</v>
      </c>
      <c r="J805" s="2"/>
      <c r="K805" s="2"/>
    </row>
    <row r="806" spans="1:11" ht="15" customHeight="1">
      <c r="A806" s="2">
        <v>11060956</v>
      </c>
      <c r="B806" s="2"/>
      <c r="C806" s="2">
        <v>7</v>
      </c>
      <c r="D806" s="2">
        <v>0</v>
      </c>
      <c r="E806" s="2">
        <v>11050956</v>
      </c>
      <c r="F806" s="3">
        <v>0</v>
      </c>
      <c r="H806" s="2" t="str">
        <f>VLOOKUP(E806,BezPerson!A:H,7,FALSE)</f>
        <v>2666_3</v>
      </c>
      <c r="I806" s="2" t="s">
        <v>195</v>
      </c>
      <c r="J806" s="2"/>
      <c r="K806" s="2"/>
    </row>
    <row r="807" spans="1:11" ht="15" customHeight="1">
      <c r="A807" s="2">
        <v>11060957</v>
      </c>
      <c r="B807" s="2"/>
      <c r="C807" s="2">
        <v>7</v>
      </c>
      <c r="D807" s="2">
        <v>0</v>
      </c>
      <c r="E807" s="2">
        <v>11050957</v>
      </c>
      <c r="F807" s="3">
        <v>0</v>
      </c>
      <c r="H807" s="2" t="str">
        <f>VLOOKUP(E807,BezPerson!A:H,7,FALSE)</f>
        <v>2666_4</v>
      </c>
      <c r="I807" s="2" t="s">
        <v>195</v>
      </c>
      <c r="J807" s="2"/>
      <c r="K807" s="2"/>
    </row>
    <row r="808" spans="1:11" ht="15" customHeight="1">
      <c r="A808" s="2">
        <v>11060958</v>
      </c>
      <c r="B808" s="2"/>
      <c r="C808" s="2">
        <v>7</v>
      </c>
      <c r="D808" s="2">
        <v>0</v>
      </c>
      <c r="E808" s="2">
        <v>11050958</v>
      </c>
      <c r="F808" s="3">
        <v>0</v>
      </c>
      <c r="H808" s="2" t="str">
        <f>VLOOKUP(E808,BezPerson!A:H,7,FALSE)</f>
        <v>2666_5</v>
      </c>
      <c r="I808" s="2" t="s">
        <v>195</v>
      </c>
      <c r="J808" s="2"/>
      <c r="K808" s="2"/>
    </row>
    <row r="809" spans="1:11" ht="15" customHeight="1">
      <c r="A809" s="2">
        <v>11060959</v>
      </c>
      <c r="B809" s="2"/>
      <c r="C809" s="2">
        <v>7</v>
      </c>
      <c r="D809" s="2">
        <v>0</v>
      </c>
      <c r="E809" s="2">
        <v>11050959</v>
      </c>
      <c r="F809" s="3">
        <v>0</v>
      </c>
      <c r="H809" s="2" t="str">
        <f>VLOOKUP(E809,BezPerson!A:H,7,FALSE)</f>
        <v>2554_1</v>
      </c>
      <c r="I809" s="2" t="s">
        <v>195</v>
      </c>
      <c r="J809" s="2"/>
      <c r="K809" s="2"/>
    </row>
    <row r="810" spans="1:11" ht="15" customHeight="1">
      <c r="A810" s="2">
        <v>11060960</v>
      </c>
      <c r="B810" s="2"/>
      <c r="C810" s="2">
        <v>7</v>
      </c>
      <c r="D810" s="2">
        <v>0</v>
      </c>
      <c r="E810" s="2">
        <v>11050960</v>
      </c>
      <c r="F810" s="3">
        <v>0</v>
      </c>
      <c r="H810" s="2" t="str">
        <f>VLOOKUP(E810,BezPerson!A:H,7,FALSE)</f>
        <v>2554_2</v>
      </c>
      <c r="I810" s="2" t="s">
        <v>195</v>
      </c>
      <c r="J810" s="2"/>
      <c r="K810" s="2"/>
    </row>
    <row r="811" spans="1:11" ht="15" customHeight="1">
      <c r="A811" s="2">
        <v>11060961</v>
      </c>
      <c r="B811" s="2"/>
      <c r="C811" s="2">
        <v>7</v>
      </c>
      <c r="D811" s="2">
        <v>0</v>
      </c>
      <c r="E811" s="2">
        <v>11050961</v>
      </c>
      <c r="F811" s="3">
        <v>0</v>
      </c>
      <c r="H811" s="2" t="str">
        <f>VLOOKUP(E811,BezPerson!A:H,7,FALSE)</f>
        <v>2554_3</v>
      </c>
      <c r="I811" s="2" t="s">
        <v>195</v>
      </c>
      <c r="J811" s="2"/>
      <c r="K811" s="2"/>
    </row>
    <row r="812" spans="1:11" ht="15" customHeight="1">
      <c r="A812" s="2">
        <v>11060962</v>
      </c>
      <c r="B812" s="2"/>
      <c r="C812" s="2">
        <v>7</v>
      </c>
      <c r="D812" s="2">
        <v>0</v>
      </c>
      <c r="E812" s="2">
        <v>11050962</v>
      </c>
      <c r="F812" s="3">
        <v>0</v>
      </c>
      <c r="H812" s="2" t="str">
        <f>VLOOKUP(E812,BezPerson!A:H,7,FALSE)</f>
        <v>2554_4</v>
      </c>
      <c r="I812" s="2" t="s">
        <v>195</v>
      </c>
      <c r="J812" s="2"/>
      <c r="K812" s="2"/>
    </row>
    <row r="813" spans="1:11" ht="15" customHeight="1">
      <c r="A813" s="2">
        <v>11060963</v>
      </c>
      <c r="B813" s="2"/>
      <c r="C813" s="2">
        <v>7</v>
      </c>
      <c r="D813" s="2">
        <v>0</v>
      </c>
      <c r="E813" s="2">
        <v>11050963</v>
      </c>
      <c r="F813" s="3">
        <v>0</v>
      </c>
      <c r="H813" s="2" t="str">
        <f>VLOOKUP(E813,BezPerson!A:H,7,FALSE)</f>
        <v>2545_1</v>
      </c>
      <c r="I813" s="2" t="s">
        <v>195</v>
      </c>
      <c r="J813" s="2"/>
      <c r="K813" s="2"/>
    </row>
    <row r="814" spans="1:11" ht="15" customHeight="1">
      <c r="A814" s="2">
        <v>11060964</v>
      </c>
      <c r="B814" s="2"/>
      <c r="C814" s="2">
        <v>7</v>
      </c>
      <c r="D814" s="2">
        <v>0</v>
      </c>
      <c r="E814" s="2">
        <v>11050964</v>
      </c>
      <c r="F814" s="3">
        <v>0</v>
      </c>
      <c r="H814" s="2" t="str">
        <f>VLOOKUP(E814,BezPerson!A:H,7,FALSE)</f>
        <v>2545_2</v>
      </c>
      <c r="I814" s="2" t="s">
        <v>195</v>
      </c>
      <c r="J814" s="2"/>
      <c r="K814" s="2"/>
    </row>
    <row r="815" spans="1:11" ht="15" customHeight="1">
      <c r="A815" s="2">
        <v>11060965</v>
      </c>
      <c r="B815" s="2"/>
      <c r="C815" s="2">
        <v>7</v>
      </c>
      <c r="D815" s="2">
        <v>0</v>
      </c>
      <c r="E815" s="2">
        <v>11050965</v>
      </c>
      <c r="F815" s="3">
        <v>0</v>
      </c>
      <c r="H815" s="2" t="str">
        <f>VLOOKUP(E815,BezPerson!A:H,7,FALSE)</f>
        <v>2545_3</v>
      </c>
      <c r="I815" s="2" t="s">
        <v>195</v>
      </c>
      <c r="J815" s="2"/>
      <c r="K815" s="2"/>
    </row>
    <row r="816" spans="1:11" ht="15" customHeight="1">
      <c r="A816" s="2">
        <v>11060966</v>
      </c>
      <c r="B816" s="2"/>
      <c r="C816" s="2">
        <v>7</v>
      </c>
      <c r="D816" s="2">
        <v>0</v>
      </c>
      <c r="E816" s="2">
        <v>11050966</v>
      </c>
      <c r="F816" s="3">
        <v>0</v>
      </c>
      <c r="H816" s="2" t="str">
        <f>VLOOKUP(E816,BezPerson!A:H,7,FALSE)</f>
        <v>2545_4</v>
      </c>
      <c r="I816" s="2" t="s">
        <v>195</v>
      </c>
      <c r="J816" s="2"/>
      <c r="K816" s="2"/>
    </row>
    <row r="817" spans="1:11" ht="15" customHeight="1">
      <c r="A817" s="2">
        <v>11060967</v>
      </c>
      <c r="B817" s="2"/>
      <c r="C817" s="2">
        <v>7</v>
      </c>
      <c r="D817" s="2">
        <v>0</v>
      </c>
      <c r="E817" s="2">
        <v>11050967</v>
      </c>
      <c r="F817" s="3">
        <v>0</v>
      </c>
      <c r="H817" s="2" t="str">
        <f>VLOOKUP(E817,BezPerson!A:H,7,FALSE)</f>
        <v>3705_1</v>
      </c>
      <c r="I817" s="2" t="s">
        <v>195</v>
      </c>
      <c r="J817" s="2"/>
      <c r="K817" s="2"/>
    </row>
    <row r="818" spans="1:11" ht="15" customHeight="1">
      <c r="A818" s="2">
        <v>11060968</v>
      </c>
      <c r="B818" s="2"/>
      <c r="C818" s="2">
        <v>7</v>
      </c>
      <c r="D818" s="2">
        <v>0</v>
      </c>
      <c r="E818" s="2">
        <v>11050968</v>
      </c>
      <c r="F818" s="3">
        <v>0</v>
      </c>
      <c r="H818" s="2" t="str">
        <f>VLOOKUP(E818,BezPerson!A:H,7,FALSE)</f>
        <v>3705_2</v>
      </c>
      <c r="I818" s="2" t="s">
        <v>195</v>
      </c>
      <c r="J818" s="2"/>
      <c r="K818" s="2"/>
    </row>
    <row r="819" spans="1:11" ht="15" customHeight="1">
      <c r="A819" s="2">
        <v>11060969</v>
      </c>
      <c r="B819" s="2"/>
      <c r="C819" s="2">
        <v>7</v>
      </c>
      <c r="D819" s="2">
        <v>0</v>
      </c>
      <c r="E819" s="2">
        <v>11050969</v>
      </c>
      <c r="F819" s="3">
        <v>0</v>
      </c>
      <c r="H819" s="2" t="str">
        <f>VLOOKUP(E819,BezPerson!A:H,7,FALSE)</f>
        <v>3705_3</v>
      </c>
      <c r="I819" s="2" t="s">
        <v>195</v>
      </c>
      <c r="J819" s="2"/>
      <c r="K819" s="2"/>
    </row>
    <row r="820" spans="1:11" ht="15" customHeight="1">
      <c r="A820" s="2">
        <v>11060970</v>
      </c>
      <c r="B820" s="2"/>
      <c r="C820" s="2">
        <v>7</v>
      </c>
      <c r="D820" s="2">
        <v>0</v>
      </c>
      <c r="E820" s="2">
        <v>11050970</v>
      </c>
      <c r="F820" s="3">
        <v>0</v>
      </c>
      <c r="H820" s="2" t="str">
        <f>VLOOKUP(E820,BezPerson!A:H,7,FALSE)</f>
        <v>3705_4</v>
      </c>
      <c r="I820" s="2" t="s">
        <v>195</v>
      </c>
      <c r="J820" s="2"/>
      <c r="K820" s="2"/>
    </row>
    <row r="821" spans="1:11" ht="15" customHeight="1">
      <c r="A821" s="2">
        <v>11060971</v>
      </c>
      <c r="B821" s="2"/>
      <c r="C821" s="2">
        <v>6</v>
      </c>
      <c r="D821" s="2">
        <v>0</v>
      </c>
      <c r="E821" s="2">
        <v>11050971</v>
      </c>
      <c r="F821" s="3">
        <v>0</v>
      </c>
      <c r="H821" s="2">
        <f>VLOOKUP(E821,BezPerson!A:H,7,FALSE)</f>
        <v>0</v>
      </c>
      <c r="I821" s="2" t="s">
        <v>195</v>
      </c>
      <c r="J821" s="2"/>
      <c r="K821" s="2"/>
    </row>
    <row r="822" spans="1:11" ht="15" customHeight="1">
      <c r="A822" s="2">
        <v>11060972</v>
      </c>
      <c r="B822" s="2"/>
      <c r="C822" s="2">
        <v>6</v>
      </c>
      <c r="D822" s="2">
        <v>0</v>
      </c>
      <c r="E822" s="2">
        <v>11050972</v>
      </c>
      <c r="F822" s="3">
        <v>0</v>
      </c>
      <c r="H822" s="2">
        <f>VLOOKUP(E822,BezPerson!A:H,7,FALSE)</f>
        <v>0</v>
      </c>
      <c r="I822" s="2" t="s">
        <v>195</v>
      </c>
      <c r="J822" s="2"/>
      <c r="K822" s="2"/>
    </row>
    <row r="823" spans="1:11" ht="15" customHeight="1">
      <c r="A823" s="2">
        <v>11060973</v>
      </c>
      <c r="B823" s="2"/>
      <c r="C823" s="2">
        <v>6</v>
      </c>
      <c r="D823" s="2">
        <v>0</v>
      </c>
      <c r="E823" s="2">
        <v>11050973</v>
      </c>
      <c r="F823" s="3">
        <v>0</v>
      </c>
      <c r="H823" s="2" t="str">
        <f>VLOOKUP(E823,BezPerson!A:H,7,FALSE)</f>
        <v>2554_3</v>
      </c>
      <c r="I823" s="2" t="s">
        <v>195</v>
      </c>
      <c r="J823" s="2"/>
      <c r="K823" s="2"/>
    </row>
    <row r="824" spans="1:11" ht="15" customHeight="1">
      <c r="A824" s="2">
        <v>11060974</v>
      </c>
      <c r="B824" s="2"/>
      <c r="C824" s="2">
        <v>6</v>
      </c>
      <c r="D824" s="2">
        <v>0</v>
      </c>
      <c r="E824" s="2">
        <v>11050974</v>
      </c>
      <c r="F824" s="3">
        <v>0</v>
      </c>
      <c r="H824" s="2" t="str">
        <f>VLOOKUP(E824,BezPerson!A:H,7,FALSE)</f>
        <v>2554_4</v>
      </c>
      <c r="I824" s="2" t="s">
        <v>195</v>
      </c>
      <c r="J824" s="2"/>
      <c r="K824" s="2"/>
    </row>
    <row r="825" spans="1:11" ht="15" customHeight="1">
      <c r="A825" s="2">
        <v>11060976</v>
      </c>
      <c r="B825" s="2"/>
      <c r="C825" s="2">
        <v>2</v>
      </c>
      <c r="D825" s="2">
        <v>0</v>
      </c>
      <c r="E825" s="2">
        <v>11050976</v>
      </c>
      <c r="F825" s="3">
        <v>0</v>
      </c>
      <c r="H825" s="2">
        <f>VLOOKUP(E825,BezPerson!A:H,7,FALSE)</f>
        <v>0</v>
      </c>
      <c r="I825" s="2" t="s">
        <v>195</v>
      </c>
      <c r="J825" s="2"/>
      <c r="K825" s="2"/>
    </row>
    <row r="826" spans="1:11" ht="15" customHeight="1">
      <c r="A826" s="2">
        <v>11060978</v>
      </c>
      <c r="B826" s="2"/>
      <c r="C826" s="2">
        <v>2</v>
      </c>
      <c r="D826" s="2">
        <v>0</v>
      </c>
      <c r="E826" s="2">
        <v>11050978</v>
      </c>
      <c r="F826" s="3">
        <v>0</v>
      </c>
      <c r="H826" s="2">
        <f>VLOOKUP(E826,BezPerson!A:H,7,FALSE)</f>
        <v>0</v>
      </c>
      <c r="I826" s="2" t="s">
        <v>195</v>
      </c>
      <c r="J826" s="2"/>
      <c r="K826" s="2"/>
    </row>
    <row r="827" spans="1:11" ht="15" customHeight="1">
      <c r="A827" s="2">
        <v>11060979</v>
      </c>
      <c r="B827" s="2"/>
      <c r="C827" s="2">
        <v>2</v>
      </c>
      <c r="D827" s="2">
        <v>0</v>
      </c>
      <c r="E827" s="2">
        <v>11050979</v>
      </c>
      <c r="F827" s="3">
        <v>0</v>
      </c>
      <c r="H827" s="2">
        <f>VLOOKUP(E827,BezPerson!A:H,7,FALSE)</f>
        <v>0</v>
      </c>
      <c r="I827" s="2" t="s">
        <v>195</v>
      </c>
      <c r="J827" s="2"/>
      <c r="K827" s="2"/>
    </row>
    <row r="828" spans="1:11" ht="15" customHeight="1">
      <c r="A828" s="2">
        <v>11060984</v>
      </c>
      <c r="B828" s="2"/>
      <c r="C828" s="2">
        <v>2</v>
      </c>
      <c r="D828" s="2">
        <v>0</v>
      </c>
      <c r="E828" s="2">
        <v>11050984</v>
      </c>
      <c r="F828" s="3">
        <v>0</v>
      </c>
      <c r="H828" s="2">
        <f>VLOOKUP(E828,BezPerson!A:H,7,FALSE)</f>
        <v>0</v>
      </c>
      <c r="I828" s="2" t="s">
        <v>195</v>
      </c>
      <c r="J828" s="2"/>
      <c r="K828" s="2"/>
    </row>
    <row r="829" spans="1:11" ht="15" customHeight="1">
      <c r="A829" s="2">
        <v>11060985</v>
      </c>
      <c r="B829" s="2"/>
      <c r="C829" s="2">
        <v>2</v>
      </c>
      <c r="D829" s="2">
        <v>0</v>
      </c>
      <c r="E829" s="2">
        <v>11050985</v>
      </c>
      <c r="F829" s="3">
        <v>0</v>
      </c>
      <c r="H829" s="2">
        <f>VLOOKUP(E829,BezPerson!A:H,7,FALSE)</f>
        <v>0</v>
      </c>
      <c r="I829" s="2" t="s">
        <v>195</v>
      </c>
      <c r="J829" s="2"/>
      <c r="K829" s="2"/>
    </row>
    <row r="830" spans="1:11" ht="15" customHeight="1">
      <c r="A830" s="2">
        <v>11060990</v>
      </c>
      <c r="B830" s="2"/>
      <c r="C830" s="2">
        <v>9</v>
      </c>
      <c r="D830" s="2">
        <v>0</v>
      </c>
      <c r="E830" s="2">
        <v>11050990</v>
      </c>
      <c r="F830" s="3">
        <v>0</v>
      </c>
      <c r="H830" s="2">
        <f>VLOOKUP(E830,BezPerson!A:H,7,FALSE)</f>
        <v>3560</v>
      </c>
      <c r="I830" s="2" t="s">
        <v>276</v>
      </c>
      <c r="J830" s="2"/>
      <c r="K830" s="2"/>
    </row>
    <row r="831" spans="1:11" ht="15" customHeight="1">
      <c r="A831" s="2">
        <v>11060991</v>
      </c>
      <c r="B831" s="2"/>
      <c r="C831" s="2">
        <v>7</v>
      </c>
      <c r="D831" s="2">
        <v>0</v>
      </c>
      <c r="E831" s="2">
        <v>11050991</v>
      </c>
      <c r="F831" s="3">
        <v>0</v>
      </c>
      <c r="H831" s="2">
        <f>VLOOKUP(E831,BezPerson!A:H,7,FALSE)</f>
        <v>3560</v>
      </c>
      <c r="I831" s="2" t="s">
        <v>276</v>
      </c>
      <c r="J831" s="2"/>
      <c r="K831" s="2"/>
    </row>
    <row r="832" spans="1:11" ht="15" customHeight="1">
      <c r="A832" s="2">
        <v>11060992</v>
      </c>
      <c r="B832" s="2"/>
      <c r="C832" s="2">
        <v>8</v>
      </c>
      <c r="D832" s="2">
        <v>0</v>
      </c>
      <c r="E832" s="2">
        <v>11050992</v>
      </c>
      <c r="F832" s="3">
        <v>0</v>
      </c>
      <c r="H832" s="2">
        <f>VLOOKUP(E832,BezPerson!A:H,7,FALSE)</f>
        <v>3560</v>
      </c>
      <c r="I832" s="2" t="s">
        <v>276</v>
      </c>
      <c r="J832" s="2"/>
      <c r="K832" s="2"/>
    </row>
    <row r="833" spans="1:11" ht="15" customHeight="1">
      <c r="A833" s="2">
        <v>11060993</v>
      </c>
      <c r="B833" s="2"/>
      <c r="C833" s="2">
        <v>9</v>
      </c>
      <c r="D833" s="2">
        <v>0</v>
      </c>
      <c r="E833" s="2">
        <v>11050993</v>
      </c>
      <c r="F833" s="3">
        <v>0</v>
      </c>
      <c r="H833" s="2">
        <f>VLOOKUP(E833,BezPerson!A:H,7,FALSE)</f>
        <v>3560</v>
      </c>
      <c r="I833" s="2" t="s">
        <v>276</v>
      </c>
      <c r="J833" s="2"/>
      <c r="K833" s="2"/>
    </row>
    <row r="834" spans="1:11" ht="15" customHeight="1">
      <c r="A834" s="2">
        <v>11060994</v>
      </c>
      <c r="B834" s="2"/>
      <c r="C834" s="2">
        <v>6</v>
      </c>
      <c r="D834" s="2">
        <v>0</v>
      </c>
      <c r="E834" s="2">
        <v>11050994</v>
      </c>
      <c r="F834" s="3">
        <v>0</v>
      </c>
      <c r="H834" s="2">
        <f>VLOOKUP(E834,BezPerson!A:H,7,FALSE)</f>
        <v>3560</v>
      </c>
      <c r="I834" s="2" t="s">
        <v>276</v>
      </c>
      <c r="J834" s="2"/>
      <c r="K834" s="2"/>
    </row>
    <row r="835" spans="1:11" ht="15" customHeight="1">
      <c r="A835" s="2">
        <v>11060995</v>
      </c>
      <c r="B835" s="2"/>
      <c r="C835" s="2">
        <v>6</v>
      </c>
      <c r="D835" s="2">
        <v>0</v>
      </c>
      <c r="E835" s="2">
        <v>11050995</v>
      </c>
      <c r="F835" s="3">
        <v>0</v>
      </c>
      <c r="H835" s="2">
        <f>VLOOKUP(E835,BezPerson!A:H,7,FALSE)</f>
        <v>3560</v>
      </c>
      <c r="I835" s="2" t="s">
        <v>276</v>
      </c>
      <c r="J835" s="2"/>
      <c r="K835" s="2"/>
    </row>
    <row r="836" spans="1:11" ht="15" customHeight="1">
      <c r="A836" s="2">
        <v>11060996</v>
      </c>
      <c r="B836" s="2"/>
      <c r="C836" s="2">
        <v>6</v>
      </c>
      <c r="D836" s="2">
        <v>0</v>
      </c>
      <c r="E836" s="2">
        <v>11050996</v>
      </c>
      <c r="F836" s="3">
        <v>0</v>
      </c>
      <c r="H836" s="2">
        <f>VLOOKUP(E836,BezPerson!A:H,7,FALSE)</f>
        <v>3560</v>
      </c>
      <c r="I836" s="2" t="s">
        <v>276</v>
      </c>
      <c r="J836" s="2"/>
      <c r="K836" s="2"/>
    </row>
    <row r="837" spans="1:11" ht="15" customHeight="1">
      <c r="A837" s="2">
        <v>11060997</v>
      </c>
      <c r="B837" s="2"/>
      <c r="C837" s="2">
        <v>6</v>
      </c>
      <c r="D837" s="2">
        <v>0</v>
      </c>
      <c r="E837" s="2">
        <v>11050997</v>
      </c>
      <c r="F837" s="3">
        <v>0</v>
      </c>
      <c r="H837" s="2">
        <f>VLOOKUP(E837,BezPerson!A:H,7,FALSE)</f>
        <v>3560</v>
      </c>
      <c r="I837" s="2" t="s">
        <v>276</v>
      </c>
      <c r="J837" s="2"/>
      <c r="K837" s="2"/>
    </row>
    <row r="838" spans="1:11" ht="15" customHeight="1">
      <c r="A838" s="2">
        <v>11060998</v>
      </c>
      <c r="B838" s="2"/>
      <c r="C838" s="2">
        <v>9</v>
      </c>
      <c r="D838" s="2">
        <v>0</v>
      </c>
      <c r="E838" s="2">
        <v>11050998</v>
      </c>
      <c r="F838" s="3">
        <v>0</v>
      </c>
      <c r="H838" s="2">
        <f>VLOOKUP(E838,BezPerson!A:H,7,FALSE)</f>
        <v>3560</v>
      </c>
      <c r="I838" s="2" t="s">
        <v>276</v>
      </c>
      <c r="J838" s="2"/>
      <c r="K838" s="2"/>
    </row>
    <row r="839" spans="1:11" ht="15" customHeight="1">
      <c r="A839" s="2">
        <v>11060999</v>
      </c>
      <c r="B839" s="2"/>
      <c r="C839" s="2">
        <v>7</v>
      </c>
      <c r="D839" s="2">
        <v>0</v>
      </c>
      <c r="E839" s="2">
        <v>11050999</v>
      </c>
      <c r="F839" s="3">
        <v>0</v>
      </c>
      <c r="H839" s="2">
        <f>VLOOKUP(E839,BezPerson!A:H,7,FALSE)</f>
        <v>3560</v>
      </c>
      <c r="I839" s="2" t="s">
        <v>276</v>
      </c>
      <c r="J839" s="2"/>
      <c r="K839" s="2"/>
    </row>
    <row r="840" spans="1:11" ht="15" customHeight="1">
      <c r="A840" s="2">
        <v>11061000</v>
      </c>
      <c r="B840" s="2"/>
      <c r="C840" s="2">
        <v>3</v>
      </c>
      <c r="D840" s="2">
        <v>0</v>
      </c>
      <c r="E840" s="2">
        <v>11051000</v>
      </c>
      <c r="F840" s="3">
        <v>0</v>
      </c>
      <c r="H840" s="2">
        <f>VLOOKUP(E840,BezPerson!A:H,7,FALSE)</f>
        <v>3560</v>
      </c>
      <c r="I840" s="2" t="s">
        <v>276</v>
      </c>
      <c r="J840" s="2"/>
      <c r="K840" s="2"/>
    </row>
    <row r="841" spans="1:11" ht="15" customHeight="1">
      <c r="A841" s="2">
        <v>11061001</v>
      </c>
      <c r="B841" s="2"/>
      <c r="C841" s="2">
        <v>2</v>
      </c>
      <c r="D841" s="2">
        <v>0</v>
      </c>
      <c r="E841" s="2">
        <v>11051001</v>
      </c>
      <c r="F841" s="3">
        <v>0</v>
      </c>
      <c r="H841" s="2">
        <f>VLOOKUP(E841,BezPerson!A:H,7,FALSE)</f>
        <v>3560</v>
      </c>
      <c r="I841" s="2" t="s">
        <v>276</v>
      </c>
      <c r="J841" s="2"/>
      <c r="K841" s="2"/>
    </row>
    <row r="842" spans="1:11" ht="15" customHeight="1">
      <c r="A842" s="2">
        <v>11061002</v>
      </c>
      <c r="B842" s="2"/>
      <c r="C842" s="2">
        <v>5</v>
      </c>
      <c r="D842" s="2">
        <v>0</v>
      </c>
      <c r="E842" s="2">
        <v>11051002</v>
      </c>
      <c r="F842" s="3">
        <v>0</v>
      </c>
      <c r="H842" s="2">
        <f>VLOOKUP(E842,BezPerson!A:H,7,FALSE)</f>
        <v>3560</v>
      </c>
      <c r="I842" s="2" t="s">
        <v>276</v>
      </c>
      <c r="J842" s="2"/>
      <c r="K842" s="2"/>
    </row>
    <row r="843" spans="1:11" ht="15" customHeight="1">
      <c r="A843" s="2">
        <v>11061003</v>
      </c>
      <c r="B843" s="2"/>
      <c r="C843" s="2">
        <v>4</v>
      </c>
      <c r="D843" s="2">
        <v>0</v>
      </c>
      <c r="E843" s="2">
        <v>11051003</v>
      </c>
      <c r="F843" s="3">
        <v>0</v>
      </c>
      <c r="H843" s="2">
        <f>VLOOKUP(E843,BezPerson!A:H,7,FALSE)</f>
        <v>3560</v>
      </c>
      <c r="I843" s="2" t="s">
        <v>276</v>
      </c>
      <c r="J843" s="2"/>
      <c r="K843" s="2"/>
    </row>
    <row r="844" spans="1:11" ht="15" customHeight="1">
      <c r="A844" s="2">
        <v>11061004</v>
      </c>
      <c r="B844" s="2"/>
      <c r="C844" s="2">
        <v>5</v>
      </c>
      <c r="D844" s="2">
        <v>0</v>
      </c>
      <c r="E844" s="2">
        <v>11051004</v>
      </c>
      <c r="F844" s="3">
        <v>0</v>
      </c>
      <c r="H844" s="2">
        <f>VLOOKUP(E844,BezPerson!A:H,7,FALSE)</f>
        <v>3560</v>
      </c>
      <c r="I844" s="2" t="s">
        <v>276</v>
      </c>
      <c r="J844" s="2"/>
      <c r="K844" s="2"/>
    </row>
    <row r="845" spans="1:11" ht="15" customHeight="1">
      <c r="A845" s="2">
        <v>11061005</v>
      </c>
      <c r="B845" s="2"/>
      <c r="C845" s="2">
        <v>6</v>
      </c>
      <c r="D845" s="2">
        <v>0</v>
      </c>
      <c r="E845" s="2">
        <v>11051005</v>
      </c>
      <c r="F845" s="3">
        <v>0</v>
      </c>
      <c r="H845" s="2">
        <f>VLOOKUP(E845,BezPerson!A:H,7,FALSE)</f>
        <v>3560</v>
      </c>
      <c r="I845" s="2" t="s">
        <v>276</v>
      </c>
      <c r="J845" s="2"/>
      <c r="K845" s="2"/>
    </row>
    <row r="846" spans="1:11" ht="15" customHeight="1">
      <c r="A846" s="2">
        <v>11061006</v>
      </c>
      <c r="B846" s="2"/>
      <c r="C846" s="2">
        <v>6</v>
      </c>
      <c r="D846" s="2">
        <v>0</v>
      </c>
      <c r="E846" s="2">
        <v>11051006</v>
      </c>
      <c r="F846" s="3">
        <v>0</v>
      </c>
      <c r="H846" s="2">
        <f>VLOOKUP(E846,BezPerson!A:H,7,FALSE)</f>
        <v>3560</v>
      </c>
      <c r="I846" s="2" t="s">
        <v>276</v>
      </c>
      <c r="J846" s="2"/>
      <c r="K846" s="2"/>
    </row>
    <row r="847" spans="1:11" ht="15" customHeight="1">
      <c r="A847" s="2">
        <v>11061007</v>
      </c>
      <c r="B847" s="2"/>
      <c r="C847" s="2">
        <v>8</v>
      </c>
      <c r="D847" s="2">
        <v>0</v>
      </c>
      <c r="E847" s="2">
        <v>11051007</v>
      </c>
      <c r="F847" s="3">
        <v>0</v>
      </c>
      <c r="H847" s="2">
        <f>VLOOKUP(E847,BezPerson!A:H,7,FALSE)</f>
        <v>3560</v>
      </c>
      <c r="I847" s="2" t="s">
        <v>276</v>
      </c>
      <c r="J847" s="2"/>
      <c r="K847" s="2"/>
    </row>
    <row r="848" spans="1:11" ht="15" customHeight="1">
      <c r="A848" s="2">
        <v>11061008</v>
      </c>
      <c r="B848" s="2"/>
      <c r="C848" s="2">
        <v>8</v>
      </c>
      <c r="D848" s="2">
        <v>0</v>
      </c>
      <c r="E848" s="2">
        <v>11051008</v>
      </c>
      <c r="F848" s="3">
        <v>0</v>
      </c>
      <c r="H848" s="2">
        <f>VLOOKUP(E848,BezPerson!A:H,7,FALSE)</f>
        <v>3560</v>
      </c>
      <c r="I848" s="2" t="s">
        <v>276</v>
      </c>
      <c r="J848" s="2"/>
      <c r="K848" s="2"/>
    </row>
    <row r="849" spans="1:11" ht="15" customHeight="1">
      <c r="A849" s="2">
        <v>11061009</v>
      </c>
      <c r="B849" s="2"/>
      <c r="C849" s="2">
        <v>7</v>
      </c>
      <c r="D849" s="2">
        <v>0</v>
      </c>
      <c r="E849" s="2">
        <v>11051009</v>
      </c>
      <c r="F849" s="3">
        <v>0</v>
      </c>
      <c r="H849" s="2">
        <f>VLOOKUP(E849,BezPerson!A:H,7,FALSE)</f>
        <v>3560</v>
      </c>
      <c r="I849" s="2" t="s">
        <v>276</v>
      </c>
      <c r="J849" s="2"/>
      <c r="K849" s="2"/>
    </row>
    <row r="850" spans="1:11" ht="15" customHeight="1">
      <c r="A850" s="2">
        <v>11061010</v>
      </c>
      <c r="B850" s="2"/>
      <c r="C850" s="2">
        <v>7</v>
      </c>
      <c r="D850" s="2">
        <v>0</v>
      </c>
      <c r="E850" s="2">
        <v>11051010</v>
      </c>
      <c r="F850" s="3">
        <v>0</v>
      </c>
      <c r="H850" s="2">
        <f>VLOOKUP(E850,BezPerson!A:H,7,FALSE)</f>
        <v>3560</v>
      </c>
      <c r="I850" s="2" t="s">
        <v>276</v>
      </c>
      <c r="J850" s="2"/>
      <c r="K850" s="2"/>
    </row>
    <row r="851" spans="1:11" ht="15" customHeight="1">
      <c r="A851" s="2">
        <v>11061011</v>
      </c>
      <c r="B851" s="2"/>
      <c r="C851" s="2">
        <v>7</v>
      </c>
      <c r="D851" s="2">
        <v>0</v>
      </c>
      <c r="E851" s="2">
        <v>11051011</v>
      </c>
      <c r="F851" s="3">
        <v>0</v>
      </c>
      <c r="H851" s="2">
        <f>VLOOKUP(E851,BezPerson!A:H,7,FALSE)</f>
        <v>3560</v>
      </c>
      <c r="I851" s="2" t="s">
        <v>276</v>
      </c>
      <c r="J851" s="2"/>
      <c r="K851" s="2"/>
    </row>
    <row r="852" spans="1:11" ht="15" customHeight="1">
      <c r="A852" s="2">
        <v>11061012</v>
      </c>
      <c r="B852" s="2"/>
      <c r="C852" s="2">
        <v>9</v>
      </c>
      <c r="D852" s="2">
        <v>0</v>
      </c>
      <c r="E852" s="2">
        <v>11051012</v>
      </c>
      <c r="F852" s="3">
        <v>0</v>
      </c>
      <c r="H852" s="2">
        <f>VLOOKUP(E852,BezPerson!A:H,7,FALSE)</f>
        <v>3560</v>
      </c>
      <c r="I852" s="2" t="s">
        <v>276</v>
      </c>
      <c r="J852" s="2"/>
      <c r="K852" s="2"/>
    </row>
    <row r="853" spans="1:11" ht="15" customHeight="1">
      <c r="A853" s="2">
        <v>11061013</v>
      </c>
      <c r="B853" s="2"/>
      <c r="C853" s="2">
        <v>9</v>
      </c>
      <c r="D853" s="2">
        <v>0</v>
      </c>
      <c r="E853" s="2">
        <v>11051013</v>
      </c>
      <c r="F853" s="3">
        <v>0</v>
      </c>
      <c r="H853" s="2">
        <f>VLOOKUP(E853,BezPerson!A:H,7,FALSE)</f>
        <v>3560</v>
      </c>
      <c r="I853" s="2" t="s">
        <v>276</v>
      </c>
      <c r="J853" s="2"/>
      <c r="K853" s="2"/>
    </row>
    <row r="854" spans="1:11" ht="15" customHeight="1">
      <c r="A854" s="2">
        <v>11061014</v>
      </c>
      <c r="B854" s="2"/>
      <c r="C854" s="2">
        <v>9</v>
      </c>
      <c r="D854" s="2">
        <v>0</v>
      </c>
      <c r="E854" s="2">
        <v>11051014</v>
      </c>
      <c r="F854" s="3">
        <v>0</v>
      </c>
      <c r="H854" s="2">
        <f>VLOOKUP(E854,BezPerson!A:H,7,FALSE)</f>
        <v>3560</v>
      </c>
      <c r="I854" s="2" t="s">
        <v>276</v>
      </c>
      <c r="J854" s="2"/>
      <c r="K854" s="2"/>
    </row>
    <row r="855" spans="1:11" ht="15" customHeight="1">
      <c r="A855" s="2">
        <v>11061015</v>
      </c>
      <c r="B855" s="2"/>
      <c r="C855" s="2">
        <v>9</v>
      </c>
      <c r="D855" s="2">
        <v>0</v>
      </c>
      <c r="E855" s="2">
        <v>11051015</v>
      </c>
      <c r="F855" s="3">
        <v>0</v>
      </c>
      <c r="H855" s="2">
        <f>VLOOKUP(E855,BezPerson!A:H,7,FALSE)</f>
        <v>3560</v>
      </c>
      <c r="I855" s="2" t="s">
        <v>276</v>
      </c>
      <c r="J855" s="2"/>
      <c r="K855" s="2"/>
    </row>
    <row r="856" spans="1:11" ht="15" customHeight="1">
      <c r="A856" s="2">
        <v>11061016</v>
      </c>
      <c r="B856" s="2"/>
      <c r="C856" s="2">
        <v>9</v>
      </c>
      <c r="D856" s="2">
        <v>0</v>
      </c>
      <c r="E856" s="2">
        <v>11051016</v>
      </c>
      <c r="F856" s="3">
        <v>0</v>
      </c>
      <c r="H856" s="2">
        <f>VLOOKUP(E856,BezPerson!A:H,7,FALSE)</f>
        <v>3560</v>
      </c>
      <c r="I856" s="2" t="s">
        <v>276</v>
      </c>
      <c r="J856" s="2"/>
      <c r="K856" s="2"/>
    </row>
    <row r="857" spans="1:11" ht="15" customHeight="1">
      <c r="A857" s="2">
        <v>11061017</v>
      </c>
      <c r="B857" s="2"/>
      <c r="C857" s="2">
        <v>1</v>
      </c>
      <c r="D857" s="2">
        <v>0</v>
      </c>
      <c r="E857" s="2">
        <v>11051017</v>
      </c>
      <c r="F857" s="3">
        <v>0</v>
      </c>
      <c r="H857" s="2">
        <f>VLOOKUP(E857,BezPerson!A:H,7,FALSE)</f>
        <v>3560</v>
      </c>
      <c r="I857" s="2" t="s">
        <v>276</v>
      </c>
      <c r="J857" s="2"/>
      <c r="K857" s="2"/>
    </row>
    <row r="858" spans="1:11" ht="15" customHeight="1">
      <c r="A858" s="2">
        <v>11061018</v>
      </c>
      <c r="B858" s="2"/>
      <c r="C858" s="2">
        <v>5</v>
      </c>
      <c r="D858" s="2">
        <v>0</v>
      </c>
      <c r="E858" s="2">
        <v>11051018</v>
      </c>
      <c r="F858" s="3">
        <v>0</v>
      </c>
      <c r="H858" s="2">
        <f>VLOOKUP(E858,BezPerson!A:H,7,FALSE)</f>
        <v>3560</v>
      </c>
      <c r="I858" s="2" t="s">
        <v>276</v>
      </c>
      <c r="J858" s="2"/>
      <c r="K858" s="2"/>
    </row>
    <row r="859" spans="1:11" ht="15" customHeight="1">
      <c r="A859" s="2">
        <v>11061019</v>
      </c>
      <c r="B859" s="2"/>
      <c r="C859" s="2">
        <v>5</v>
      </c>
      <c r="D859" s="2">
        <v>0</v>
      </c>
      <c r="E859" s="2">
        <v>11051019</v>
      </c>
      <c r="F859" s="3">
        <v>0</v>
      </c>
      <c r="H859" s="2">
        <f>VLOOKUP(E859,BezPerson!A:H,7,FALSE)</f>
        <v>3560</v>
      </c>
      <c r="I859" s="2" t="s">
        <v>276</v>
      </c>
      <c r="J859" s="2"/>
      <c r="K859" s="2"/>
    </row>
    <row r="860" spans="1:11" ht="15" customHeight="1">
      <c r="A860" s="2">
        <v>11061020</v>
      </c>
      <c r="B860" s="2"/>
      <c r="C860" s="2">
        <v>4</v>
      </c>
      <c r="D860" s="2">
        <v>0</v>
      </c>
      <c r="E860" s="2">
        <v>11051020</v>
      </c>
      <c r="F860" s="3">
        <v>0</v>
      </c>
      <c r="H860" s="2">
        <f>VLOOKUP(E860,BezPerson!A:H,7,FALSE)</f>
        <v>3560</v>
      </c>
      <c r="I860" s="2" t="s">
        <v>276</v>
      </c>
      <c r="J860" s="2"/>
      <c r="K860" s="2"/>
    </row>
    <row r="861" spans="1:11" ht="15" customHeight="1">
      <c r="A861" s="2">
        <v>11061021</v>
      </c>
      <c r="B861" s="2"/>
      <c r="C861" s="2">
        <v>7</v>
      </c>
      <c r="D861" s="2">
        <v>0</v>
      </c>
      <c r="E861" s="2">
        <v>11051021</v>
      </c>
      <c r="F861" s="3">
        <v>0</v>
      </c>
      <c r="H861" s="2">
        <f>VLOOKUP(E861,BezPerson!A:H,7,FALSE)</f>
        <v>3560</v>
      </c>
      <c r="I861" s="2" t="s">
        <v>276</v>
      </c>
      <c r="J861" s="2"/>
      <c r="K861" s="2"/>
    </row>
    <row r="862" spans="1:11" ht="15" customHeight="1">
      <c r="A862" s="2">
        <v>11061022</v>
      </c>
      <c r="B862" s="2"/>
      <c r="C862" s="2">
        <v>7</v>
      </c>
      <c r="D862" s="2">
        <v>0</v>
      </c>
      <c r="E862" s="2">
        <v>11051022</v>
      </c>
      <c r="F862" s="3">
        <v>0</v>
      </c>
      <c r="H862" s="2">
        <f>VLOOKUP(E862,BezPerson!A:H,7,FALSE)</f>
        <v>3560</v>
      </c>
      <c r="I862" s="2" t="s">
        <v>276</v>
      </c>
      <c r="J862" s="2"/>
      <c r="K862" s="2"/>
    </row>
    <row r="863" spans="1:11" ht="15" customHeight="1">
      <c r="A863" s="2">
        <v>11061023</v>
      </c>
      <c r="B863" s="2"/>
      <c r="C863" s="2">
        <v>2</v>
      </c>
      <c r="D863" s="2">
        <v>0</v>
      </c>
      <c r="E863" s="2">
        <v>11051023</v>
      </c>
      <c r="F863" s="3">
        <v>0</v>
      </c>
      <c r="H863" s="2">
        <f>VLOOKUP(E863,BezPerson!A:H,7,FALSE)</f>
        <v>3560</v>
      </c>
      <c r="I863" s="2" t="s">
        <v>276</v>
      </c>
      <c r="J863" s="2"/>
      <c r="K863" s="2"/>
    </row>
    <row r="864" spans="1:11" ht="15" customHeight="1">
      <c r="A864" s="2">
        <v>11061024</v>
      </c>
      <c r="B864" s="2"/>
      <c r="C864" s="2">
        <v>2</v>
      </c>
      <c r="D864" s="2">
        <v>0</v>
      </c>
      <c r="E864" s="2">
        <v>11051024</v>
      </c>
      <c r="F864" s="3">
        <v>0</v>
      </c>
      <c r="H864" s="2">
        <f>VLOOKUP(E864,BezPerson!A:H,7,FALSE)</f>
        <v>3560</v>
      </c>
      <c r="I864" s="2" t="s">
        <v>276</v>
      </c>
      <c r="J864" s="2"/>
      <c r="K864" s="2"/>
    </row>
    <row r="865" spans="1:11" ht="15" customHeight="1">
      <c r="A865" s="2">
        <v>11061025</v>
      </c>
      <c r="B865" s="2"/>
      <c r="C865" s="2">
        <v>3</v>
      </c>
      <c r="D865" s="2">
        <v>0</v>
      </c>
      <c r="E865" s="2">
        <v>11051025</v>
      </c>
      <c r="F865" s="3">
        <v>0</v>
      </c>
      <c r="H865" s="2">
        <f>VLOOKUP(E865,BezPerson!A:H,7,FALSE)</f>
        <v>3560</v>
      </c>
      <c r="I865" s="2" t="s">
        <v>276</v>
      </c>
      <c r="J865" s="2"/>
      <c r="K865" s="2"/>
    </row>
    <row r="866" spans="1:11" ht="15" customHeight="1">
      <c r="A866" s="2">
        <v>11061026</v>
      </c>
      <c r="B866" s="2"/>
      <c r="C866" s="2">
        <v>6</v>
      </c>
      <c r="D866" s="2">
        <v>0</v>
      </c>
      <c r="E866" s="2">
        <v>11051026</v>
      </c>
      <c r="F866" s="3">
        <v>0</v>
      </c>
      <c r="H866" s="2">
        <f>VLOOKUP(E866,BezPerson!A:H,7,FALSE)</f>
        <v>3560</v>
      </c>
      <c r="I866" s="2" t="s">
        <v>276</v>
      </c>
      <c r="J866" s="2"/>
      <c r="K866" s="2"/>
    </row>
    <row r="867" spans="1:11" ht="15" customHeight="1">
      <c r="A867" s="2">
        <v>11061027</v>
      </c>
      <c r="B867" s="2"/>
      <c r="C867" s="2">
        <v>5</v>
      </c>
      <c r="D867" s="2">
        <v>0</v>
      </c>
      <c r="E867" s="2">
        <v>11051027</v>
      </c>
      <c r="F867" s="3">
        <v>0</v>
      </c>
      <c r="H867" s="2">
        <f>VLOOKUP(E867,BezPerson!A:H,7,FALSE)</f>
        <v>3560</v>
      </c>
      <c r="I867" s="2" t="s">
        <v>276</v>
      </c>
      <c r="J867" s="2"/>
      <c r="K867" s="2"/>
    </row>
    <row r="868" spans="1:11" ht="15" customHeight="1">
      <c r="A868" s="2">
        <v>11061028</v>
      </c>
      <c r="B868" s="2"/>
      <c r="C868" s="2">
        <v>8</v>
      </c>
      <c r="D868" s="2">
        <v>0</v>
      </c>
      <c r="E868" s="2">
        <v>11051028</v>
      </c>
      <c r="F868" s="3">
        <v>0</v>
      </c>
      <c r="H868" s="2">
        <f>VLOOKUP(E868,BezPerson!A:H,7,FALSE)</f>
        <v>3560</v>
      </c>
      <c r="I868" s="2" t="s">
        <v>276</v>
      </c>
      <c r="J868" s="2"/>
      <c r="K868" s="2"/>
    </row>
    <row r="869" spans="1:11" ht="15" customHeight="1">
      <c r="A869" s="2">
        <v>11061029</v>
      </c>
      <c r="B869" s="2"/>
      <c r="C869" s="2">
        <v>9</v>
      </c>
      <c r="D869" s="2">
        <v>0</v>
      </c>
      <c r="E869" s="2">
        <v>11051029</v>
      </c>
      <c r="F869" s="3">
        <v>0</v>
      </c>
      <c r="H869" s="2">
        <f>VLOOKUP(E869,BezPerson!A:H,7,FALSE)</f>
        <v>3560</v>
      </c>
      <c r="I869" s="2" t="s">
        <v>276</v>
      </c>
      <c r="J869" s="2"/>
      <c r="K869" s="2"/>
    </row>
    <row r="870" spans="1:11" ht="15" customHeight="1">
      <c r="A870" s="2">
        <v>11061030</v>
      </c>
      <c r="B870" s="2"/>
      <c r="C870" s="2">
        <v>9</v>
      </c>
      <c r="D870" s="2">
        <v>0</v>
      </c>
      <c r="E870" s="2">
        <v>11051030</v>
      </c>
      <c r="F870" s="3">
        <v>0</v>
      </c>
      <c r="H870" s="2">
        <f>VLOOKUP(E870,BezPerson!A:H,7,FALSE)</f>
        <v>3560</v>
      </c>
      <c r="I870" s="2" t="s">
        <v>276</v>
      </c>
      <c r="J870" s="2"/>
      <c r="K870" s="2"/>
    </row>
    <row r="871" spans="1:11" ht="15" customHeight="1">
      <c r="A871" s="2">
        <v>11061031</v>
      </c>
      <c r="B871" s="2"/>
      <c r="C871" s="2">
        <v>7</v>
      </c>
      <c r="D871" s="2">
        <v>0</v>
      </c>
      <c r="E871" s="2">
        <v>11051031</v>
      </c>
      <c r="F871" s="3">
        <v>0</v>
      </c>
      <c r="H871" s="2">
        <f>VLOOKUP(E871,BezPerson!A:H,7,FALSE)</f>
        <v>3560</v>
      </c>
      <c r="I871" s="2" t="s">
        <v>276</v>
      </c>
      <c r="J871" s="2"/>
      <c r="K871" s="2"/>
    </row>
    <row r="872" spans="1:11" ht="15" customHeight="1">
      <c r="A872" s="2">
        <v>11061032</v>
      </c>
      <c r="B872" s="2"/>
      <c r="C872" s="2">
        <v>7</v>
      </c>
      <c r="D872" s="2">
        <v>0</v>
      </c>
      <c r="E872" s="2">
        <v>11051032</v>
      </c>
      <c r="F872" s="3">
        <v>0</v>
      </c>
      <c r="H872" s="2">
        <f>VLOOKUP(E872,BezPerson!A:H,7,FALSE)</f>
        <v>3560</v>
      </c>
      <c r="I872" s="2" t="s">
        <v>276</v>
      </c>
      <c r="J872" s="2"/>
      <c r="K872" s="2"/>
    </row>
    <row r="873" spans="1:11" ht="15" customHeight="1">
      <c r="A873" s="2">
        <v>11061033</v>
      </c>
      <c r="B873" s="2"/>
      <c r="C873" s="2">
        <v>7</v>
      </c>
      <c r="D873" s="2">
        <v>0</v>
      </c>
      <c r="E873" s="2">
        <v>11051033</v>
      </c>
      <c r="F873" s="3">
        <v>0</v>
      </c>
      <c r="H873" s="2">
        <f>VLOOKUP(E873,BezPerson!A:H,7,FALSE)</f>
        <v>3560</v>
      </c>
      <c r="I873" s="2" t="s">
        <v>276</v>
      </c>
      <c r="J873" s="2"/>
      <c r="K873" s="2"/>
    </row>
    <row r="874" spans="1:11" ht="15" customHeight="1">
      <c r="A874" s="2">
        <v>11061034</v>
      </c>
      <c r="B874" s="2"/>
      <c r="C874" s="2">
        <v>3</v>
      </c>
      <c r="D874" s="2">
        <v>0</v>
      </c>
      <c r="E874" s="2">
        <v>11051034</v>
      </c>
      <c r="F874" s="3">
        <v>0</v>
      </c>
      <c r="H874" s="2">
        <f>VLOOKUP(E874,BezPerson!A:H,7,FALSE)</f>
        <v>3560</v>
      </c>
      <c r="I874" s="2" t="s">
        <v>276</v>
      </c>
      <c r="J874" s="2"/>
      <c r="K874" s="2"/>
    </row>
    <row r="875" spans="1:11" ht="15" customHeight="1">
      <c r="A875" s="2">
        <v>11061035</v>
      </c>
      <c r="B875" s="2"/>
      <c r="C875" s="2">
        <v>6</v>
      </c>
      <c r="D875" s="2">
        <v>0</v>
      </c>
      <c r="E875" s="2">
        <v>11051035</v>
      </c>
      <c r="F875" s="3">
        <v>0</v>
      </c>
      <c r="H875" s="2">
        <f>VLOOKUP(E875,BezPerson!A:H,7,FALSE)</f>
        <v>3560</v>
      </c>
      <c r="I875" s="2" t="s">
        <v>276</v>
      </c>
      <c r="J875" s="2"/>
      <c r="K875" s="2"/>
    </row>
    <row r="876" spans="1:11" ht="15" customHeight="1">
      <c r="A876" s="2">
        <v>11061036</v>
      </c>
      <c r="B876" s="2"/>
      <c r="C876" s="2">
        <v>6</v>
      </c>
      <c r="D876" s="2">
        <v>0</v>
      </c>
      <c r="E876" s="2">
        <v>11051036</v>
      </c>
      <c r="F876" s="3">
        <v>0</v>
      </c>
      <c r="H876" s="2">
        <f>VLOOKUP(E876,BezPerson!A:H,7,FALSE)</f>
        <v>3560</v>
      </c>
      <c r="I876" s="2" t="s">
        <v>276</v>
      </c>
      <c r="J876" s="2"/>
      <c r="K876" s="2"/>
    </row>
    <row r="877" spans="1:11" ht="15" customHeight="1">
      <c r="A877" s="81">
        <v>11061037</v>
      </c>
      <c r="B877" s="2"/>
      <c r="C877" s="2">
        <v>7</v>
      </c>
      <c r="D877" s="2">
        <v>0</v>
      </c>
      <c r="E877" s="2">
        <v>11051037</v>
      </c>
      <c r="F877" s="3">
        <v>0</v>
      </c>
      <c r="H877" s="2" t="str">
        <f>VLOOKUP(E877,BezPerson!A:H,7,FALSE)</f>
        <v>2572_1</v>
      </c>
      <c r="I877" s="2" t="s">
        <v>195</v>
      </c>
      <c r="J877" s="2"/>
      <c r="K877" s="2"/>
    </row>
    <row r="878" spans="1:11" ht="15" customHeight="1">
      <c r="A878" s="2">
        <v>11061038</v>
      </c>
      <c r="B878" s="2"/>
      <c r="C878" s="2">
        <v>7</v>
      </c>
      <c r="D878" s="2">
        <v>0</v>
      </c>
      <c r="E878" s="2">
        <v>11051038</v>
      </c>
      <c r="F878" s="3">
        <v>0</v>
      </c>
      <c r="H878" s="2" t="str">
        <f>VLOOKUP(E878,BezPerson!A:H,7,FALSE)</f>
        <v>2572_2</v>
      </c>
      <c r="I878" s="2" t="s">
        <v>195</v>
      </c>
      <c r="J878" s="2"/>
      <c r="K878" s="2"/>
    </row>
    <row r="879" spans="1:11" ht="15" customHeight="1">
      <c r="A879" s="2">
        <v>11061039</v>
      </c>
      <c r="B879" s="2"/>
      <c r="C879" s="2">
        <v>7</v>
      </c>
      <c r="D879" s="2">
        <v>0</v>
      </c>
      <c r="E879" s="2">
        <v>11051039</v>
      </c>
      <c r="F879" s="3">
        <v>0</v>
      </c>
      <c r="H879" s="2" t="str">
        <f>VLOOKUP(E879,BezPerson!A:H,7,FALSE)</f>
        <v>2572_3</v>
      </c>
      <c r="I879" s="2" t="s">
        <v>195</v>
      </c>
      <c r="J879" s="2"/>
      <c r="K879" s="2"/>
    </row>
    <row r="880" spans="1:11" ht="15" customHeight="1">
      <c r="A880" s="2">
        <v>11061040</v>
      </c>
      <c r="B880" s="2"/>
      <c r="C880" s="2">
        <v>7</v>
      </c>
      <c r="D880" s="2">
        <v>0</v>
      </c>
      <c r="E880" s="2">
        <v>11051040</v>
      </c>
      <c r="F880" s="3">
        <v>0</v>
      </c>
      <c r="H880" s="2" t="str">
        <f>VLOOKUP(E880,BezPerson!A:H,7,FALSE)</f>
        <v>2572_4</v>
      </c>
      <c r="I880" s="2" t="s">
        <v>195</v>
      </c>
      <c r="J880" s="2"/>
      <c r="K880" s="2"/>
    </row>
    <row r="881" spans="1:11" ht="15" customHeight="1">
      <c r="A881" s="2">
        <v>11061041</v>
      </c>
      <c r="B881" s="2"/>
      <c r="C881" s="2">
        <v>7</v>
      </c>
      <c r="D881" s="2">
        <v>0</v>
      </c>
      <c r="E881" s="2">
        <v>11051041</v>
      </c>
      <c r="F881" s="3">
        <v>0</v>
      </c>
      <c r="H881" s="2" t="str">
        <f>VLOOKUP(E881,BezPerson!A:H,7,FALSE)</f>
        <v>2572_5</v>
      </c>
      <c r="I881" s="2" t="s">
        <v>195</v>
      </c>
      <c r="J881" s="2"/>
      <c r="K881" s="2"/>
    </row>
    <row r="882" spans="1:11" ht="15" customHeight="1">
      <c r="A882" s="2">
        <v>11061042</v>
      </c>
      <c r="B882" s="2"/>
      <c r="C882" s="2">
        <v>3</v>
      </c>
      <c r="D882" s="2">
        <v>0</v>
      </c>
      <c r="E882" s="2">
        <v>11051042</v>
      </c>
      <c r="F882" s="3">
        <v>0</v>
      </c>
      <c r="H882" s="2" t="str">
        <f>VLOOKUP(E882,BezPerson!A:H,7,FALSE)</f>
        <v>5965_</v>
      </c>
      <c r="I882" s="2" t="s">
        <v>276</v>
      </c>
      <c r="J882" s="2"/>
      <c r="K882" s="2"/>
    </row>
    <row r="883" spans="1:11" ht="15" customHeight="1">
      <c r="A883" s="2">
        <v>11061043</v>
      </c>
      <c r="B883" s="2"/>
      <c r="C883" s="2">
        <v>3</v>
      </c>
      <c r="D883" s="2">
        <v>0</v>
      </c>
      <c r="E883" s="2">
        <v>11051043</v>
      </c>
      <c r="F883" s="3">
        <v>0</v>
      </c>
      <c r="H883" s="2" t="str">
        <f>VLOOKUP(E883,BezPerson!A:H,7,FALSE)</f>
        <v>5965_</v>
      </c>
      <c r="I883" s="2" t="s">
        <v>276</v>
      </c>
      <c r="J883" s="2"/>
      <c r="K883" s="2"/>
    </row>
    <row r="884" spans="1:11" ht="15" customHeight="1">
      <c r="A884" s="2">
        <v>11061044</v>
      </c>
      <c r="B884" s="2"/>
      <c r="C884" s="2">
        <v>26</v>
      </c>
      <c r="D884" s="2">
        <v>0</v>
      </c>
      <c r="E884" s="2">
        <v>11051044</v>
      </c>
      <c r="F884" s="3">
        <v>0</v>
      </c>
      <c r="H884" s="2" t="str">
        <f>VLOOKUP(E884,BezPerson!A:H,7,FALSE)</f>
        <v>5965_</v>
      </c>
      <c r="I884" s="2" t="s">
        <v>276</v>
      </c>
      <c r="J884" s="2"/>
      <c r="K884" s="2"/>
    </row>
    <row r="885" spans="1:11" ht="15" customHeight="1">
      <c r="A885" s="2">
        <v>11061045</v>
      </c>
      <c r="B885" s="2"/>
      <c r="C885" s="2">
        <v>26</v>
      </c>
      <c r="D885" s="2">
        <v>0</v>
      </c>
      <c r="E885" s="2">
        <v>11051045</v>
      </c>
      <c r="F885" s="3">
        <v>0</v>
      </c>
      <c r="H885" s="2" t="str">
        <f>VLOOKUP(E885,BezPerson!A:H,7,FALSE)</f>
        <v>5965_</v>
      </c>
      <c r="I885" s="2" t="s">
        <v>276</v>
      </c>
      <c r="J885" s="2"/>
      <c r="K885" s="2"/>
    </row>
    <row r="886" spans="1:11" ht="15" customHeight="1">
      <c r="A886" s="2">
        <v>11061046</v>
      </c>
      <c r="B886" s="2"/>
      <c r="C886" s="2">
        <v>2</v>
      </c>
      <c r="D886" s="2">
        <v>0</v>
      </c>
      <c r="E886" s="2">
        <v>11051046</v>
      </c>
      <c r="F886" s="3">
        <v>0</v>
      </c>
      <c r="H886" s="2" t="str">
        <f>VLOOKUP(E886,BezPerson!A:H,7,FALSE)</f>
        <v>5965_</v>
      </c>
      <c r="I886" s="2" t="s">
        <v>276</v>
      </c>
      <c r="J886" s="2"/>
      <c r="K886" s="2"/>
    </row>
    <row r="887" spans="1:11" ht="15" customHeight="1">
      <c r="A887" s="2">
        <v>11061047</v>
      </c>
      <c r="B887" s="2"/>
      <c r="C887" s="2">
        <v>6</v>
      </c>
      <c r="D887" s="2">
        <v>0</v>
      </c>
      <c r="E887" s="2">
        <v>11051047</v>
      </c>
      <c r="F887" s="3">
        <v>0</v>
      </c>
      <c r="H887" s="2" t="str">
        <f>VLOOKUP(E887,BezPerson!A:H,7,FALSE)</f>
        <v>5965_</v>
      </c>
      <c r="I887" s="2" t="s">
        <v>276</v>
      </c>
      <c r="J887" s="2"/>
      <c r="K887" s="2"/>
    </row>
    <row r="888" spans="1:11" ht="15" customHeight="1">
      <c r="A888" s="2">
        <v>11061048</v>
      </c>
      <c r="B888" s="2"/>
      <c r="C888" s="2">
        <v>3</v>
      </c>
      <c r="D888" s="2">
        <v>0</v>
      </c>
      <c r="E888" s="2">
        <v>11051048</v>
      </c>
      <c r="F888" s="3">
        <v>0</v>
      </c>
      <c r="H888" s="2" t="str">
        <f>VLOOKUP(E888,BezPerson!A:H,7,FALSE)</f>
        <v>5965_</v>
      </c>
      <c r="I888" s="2" t="s">
        <v>276</v>
      </c>
      <c r="J888" s="2"/>
      <c r="K888" s="2"/>
    </row>
    <row r="889" spans="1:11" ht="15" customHeight="1">
      <c r="A889" s="81">
        <v>11061049</v>
      </c>
      <c r="B889" s="81"/>
      <c r="C889" s="81">
        <v>3</v>
      </c>
      <c r="D889" s="81">
        <v>0</v>
      </c>
      <c r="E889" s="81">
        <v>11051049</v>
      </c>
      <c r="F889" s="3">
        <v>0</v>
      </c>
      <c r="H889" s="2" t="str">
        <f>VLOOKUP(E889,BezPerson!A:H,7,FALSE)</f>
        <v>5965_</v>
      </c>
      <c r="I889" s="2" t="s">
        <v>276</v>
      </c>
      <c r="J889" s="2"/>
      <c r="K889" s="2"/>
    </row>
    <row r="890" spans="1:11" ht="15" customHeight="1">
      <c r="A890" s="2">
        <v>11061050</v>
      </c>
      <c r="B890" s="2"/>
      <c r="C890" s="2">
        <v>26</v>
      </c>
      <c r="D890" s="2">
        <v>0</v>
      </c>
      <c r="E890" s="2">
        <v>11051050</v>
      </c>
      <c r="F890" s="3">
        <v>0</v>
      </c>
      <c r="H890" s="2" t="str">
        <f>VLOOKUP(E890,BezPerson!A:H,7,FALSE)</f>
        <v>5965_</v>
      </c>
      <c r="I890" s="2" t="s">
        <v>276</v>
      </c>
      <c r="J890" s="2"/>
      <c r="K890" s="2"/>
    </row>
    <row r="891" spans="1:11" ht="15" customHeight="1">
      <c r="A891" s="2">
        <v>11061051</v>
      </c>
      <c r="B891" s="2"/>
      <c r="C891" s="2">
        <v>26</v>
      </c>
      <c r="D891" s="2">
        <v>0</v>
      </c>
      <c r="E891" s="2">
        <v>11051051</v>
      </c>
      <c r="F891" s="3">
        <v>0</v>
      </c>
      <c r="H891" s="2" t="str">
        <f>VLOOKUP(E891,BezPerson!A:H,7,FALSE)</f>
        <v>5965_</v>
      </c>
      <c r="I891" s="2" t="s">
        <v>276</v>
      </c>
      <c r="J891" s="2"/>
      <c r="K891" s="2"/>
    </row>
    <row r="892" spans="1:11" ht="15" customHeight="1">
      <c r="A892" s="2">
        <v>11061052</v>
      </c>
      <c r="B892" s="2"/>
      <c r="C892" s="2">
        <v>2</v>
      </c>
      <c r="D892" s="2">
        <v>0</v>
      </c>
      <c r="E892" s="2">
        <v>11051052</v>
      </c>
      <c r="F892" s="3">
        <v>0</v>
      </c>
      <c r="H892" s="2" t="str">
        <f>VLOOKUP(E892,BezPerson!A:H,7,FALSE)</f>
        <v>5965_</v>
      </c>
      <c r="I892" s="2" t="s">
        <v>276</v>
      </c>
      <c r="J892" s="2"/>
      <c r="K892" s="2"/>
    </row>
    <row r="893" spans="1:11" ht="15" customHeight="1">
      <c r="A893" s="2">
        <v>11061053</v>
      </c>
      <c r="B893" s="2"/>
      <c r="C893" s="2">
        <v>4</v>
      </c>
      <c r="D893" s="2">
        <v>0</v>
      </c>
      <c r="E893" s="2">
        <v>11051053</v>
      </c>
      <c r="F893" s="3">
        <v>0</v>
      </c>
      <c r="H893" s="2" t="str">
        <f>VLOOKUP(E893,BezPerson!A:H,7,FALSE)</f>
        <v>2722_1</v>
      </c>
      <c r="I893" s="2" t="s">
        <v>383</v>
      </c>
      <c r="J893" s="2"/>
      <c r="K893" s="2"/>
    </row>
    <row r="894" spans="1:11" ht="15" customHeight="1">
      <c r="A894" s="2">
        <v>11061054</v>
      </c>
      <c r="B894" s="2"/>
      <c r="C894" s="2">
        <v>4</v>
      </c>
      <c r="D894" s="2">
        <v>0</v>
      </c>
      <c r="E894" s="2">
        <v>11051054</v>
      </c>
      <c r="F894" s="3">
        <v>0</v>
      </c>
      <c r="H894" s="2" t="str">
        <f>VLOOKUP(E894,BezPerson!A:H,7,FALSE)</f>
        <v>2722_2</v>
      </c>
      <c r="I894" s="2" t="s">
        <v>383</v>
      </c>
      <c r="J894" s="2"/>
      <c r="K894" s="2"/>
    </row>
    <row r="895" spans="1:11" ht="15" customHeight="1">
      <c r="A895" s="2">
        <v>11061055</v>
      </c>
      <c r="B895" s="2"/>
      <c r="C895" s="2">
        <v>4</v>
      </c>
      <c r="D895" s="2">
        <v>0</v>
      </c>
      <c r="E895" s="2">
        <v>11051055</v>
      </c>
      <c r="F895" s="3">
        <v>0</v>
      </c>
      <c r="H895" s="2" t="str">
        <f>VLOOKUP(E895,BezPerson!A:H,7,FALSE)</f>
        <v>2722_2</v>
      </c>
      <c r="I895" s="2" t="s">
        <v>383</v>
      </c>
      <c r="J895" s="2"/>
      <c r="K895" s="2"/>
    </row>
    <row r="896" spans="1:11" ht="15" customHeight="1">
      <c r="A896" s="2">
        <v>11061056</v>
      </c>
      <c r="B896" s="2"/>
      <c r="C896" s="2">
        <v>4</v>
      </c>
      <c r="D896" s="2">
        <v>0</v>
      </c>
      <c r="E896" s="2">
        <v>11051056</v>
      </c>
      <c r="F896" s="3">
        <v>0</v>
      </c>
      <c r="H896" s="2" t="str">
        <f>VLOOKUP(E896,BezPerson!A:H,7,FALSE)</f>
        <v>2722_5</v>
      </c>
      <c r="I896" s="2" t="s">
        <v>383</v>
      </c>
      <c r="J896" s="2"/>
      <c r="K896" s="2"/>
    </row>
    <row r="897" spans="1:11" ht="15" customHeight="1">
      <c r="A897" s="2">
        <v>11061057</v>
      </c>
      <c r="B897" s="2"/>
      <c r="C897" s="2">
        <v>4</v>
      </c>
      <c r="D897" s="2">
        <v>0</v>
      </c>
      <c r="E897" s="2">
        <v>11051057</v>
      </c>
      <c r="F897" s="3">
        <v>0</v>
      </c>
      <c r="H897" s="2" t="str">
        <f>VLOOKUP(E897,BezPerson!A:H,7,FALSE)</f>
        <v>2722_5</v>
      </c>
      <c r="I897" s="2" t="s">
        <v>383</v>
      </c>
      <c r="J897" s="2"/>
      <c r="K897" s="2"/>
    </row>
    <row r="898" spans="1:11" ht="15" customHeight="1">
      <c r="A898" s="2">
        <v>11061058</v>
      </c>
      <c r="B898" s="2"/>
      <c r="C898" s="2">
        <v>4</v>
      </c>
      <c r="D898" s="2">
        <v>0</v>
      </c>
      <c r="E898" s="2">
        <v>11051058</v>
      </c>
      <c r="F898" s="3">
        <v>0</v>
      </c>
      <c r="H898" s="2" t="str">
        <f>VLOOKUP(E898,BezPerson!A:H,7,FALSE)</f>
        <v>2722_5</v>
      </c>
      <c r="I898" s="2" t="s">
        <v>383</v>
      </c>
      <c r="J898" s="2"/>
      <c r="K898" s="2"/>
    </row>
    <row r="899" spans="1:11" ht="15" customHeight="1">
      <c r="A899" s="2">
        <v>11061059</v>
      </c>
      <c r="B899" s="2"/>
      <c r="C899" s="2">
        <v>7</v>
      </c>
      <c r="D899" s="2">
        <v>0</v>
      </c>
      <c r="E899" s="2">
        <v>11051059</v>
      </c>
      <c r="F899" s="3">
        <v>0</v>
      </c>
      <c r="H899" s="2" t="str">
        <f>VLOOKUP(E899,BezPerson!A:H,7,FALSE)</f>
        <v>701_1</v>
      </c>
      <c r="I899" s="2" t="s">
        <v>383</v>
      </c>
      <c r="J899" s="2"/>
      <c r="K899" s="2"/>
    </row>
    <row r="900" spans="1:11" ht="15" customHeight="1">
      <c r="A900" s="2">
        <v>11061060</v>
      </c>
      <c r="B900" s="2"/>
      <c r="C900" s="2">
        <v>7</v>
      </c>
      <c r="D900" s="2">
        <v>0</v>
      </c>
      <c r="E900" s="2">
        <v>11051060</v>
      </c>
      <c r="F900" s="3">
        <v>0</v>
      </c>
      <c r="H900" s="2" t="str">
        <f>VLOOKUP(E900,BezPerson!A:H,7,FALSE)</f>
        <v>701_2</v>
      </c>
      <c r="I900" s="2" t="s">
        <v>383</v>
      </c>
      <c r="J900" s="2"/>
      <c r="K900" s="2"/>
    </row>
    <row r="901" spans="1:11" ht="15" customHeight="1">
      <c r="A901" s="2">
        <v>11061061</v>
      </c>
      <c r="B901" s="2"/>
      <c r="C901" s="2">
        <v>7</v>
      </c>
      <c r="D901" s="2">
        <v>0</v>
      </c>
      <c r="E901" s="2">
        <v>11051061</v>
      </c>
      <c r="F901" s="3">
        <v>0</v>
      </c>
      <c r="H901" s="2" t="str">
        <f>VLOOKUP(E901,BezPerson!A:H,7,FALSE)</f>
        <v>701_3</v>
      </c>
      <c r="I901" s="2" t="s">
        <v>383</v>
      </c>
      <c r="J901" s="2"/>
      <c r="K901" s="2"/>
    </row>
    <row r="902" spans="1:11" ht="15" customHeight="1">
      <c r="A902" s="2">
        <v>11061062</v>
      </c>
      <c r="B902" s="2"/>
      <c r="C902" s="2">
        <v>7</v>
      </c>
      <c r="D902" s="2">
        <v>0</v>
      </c>
      <c r="E902" s="2">
        <v>11051062</v>
      </c>
      <c r="F902" s="3">
        <v>0</v>
      </c>
      <c r="H902" s="2" t="str">
        <f>VLOOKUP(E902,BezPerson!A:H,7,FALSE)</f>
        <v>701_4</v>
      </c>
      <c r="I902" s="2" t="s">
        <v>383</v>
      </c>
      <c r="J902" s="2"/>
      <c r="K902" s="2"/>
    </row>
    <row r="903" spans="1:11" ht="15" customHeight="1">
      <c r="A903" s="2">
        <v>11061063</v>
      </c>
      <c r="B903" s="2"/>
      <c r="C903" s="2">
        <v>7</v>
      </c>
      <c r="D903" s="2">
        <v>0</v>
      </c>
      <c r="E903" s="2">
        <v>11051063</v>
      </c>
      <c r="F903" s="3">
        <v>0</v>
      </c>
      <c r="H903" s="2" t="str">
        <f>VLOOKUP(E903,BezPerson!A:H,7,FALSE)</f>
        <v>701_5</v>
      </c>
      <c r="I903" s="2" t="s">
        <v>383</v>
      </c>
      <c r="J903" s="2"/>
      <c r="K903" s="2"/>
    </row>
    <row r="904" spans="1:11" ht="15" customHeight="1">
      <c r="A904" s="2">
        <v>11061064</v>
      </c>
      <c r="B904" s="2"/>
      <c r="C904" s="2">
        <v>7</v>
      </c>
      <c r="D904" s="2">
        <v>0</v>
      </c>
      <c r="E904" s="2">
        <v>11051064</v>
      </c>
      <c r="F904" s="3">
        <v>0</v>
      </c>
      <c r="H904" s="2" t="str">
        <f>VLOOKUP(E904,BezPerson!A:H,7,FALSE)</f>
        <v>1515_1</v>
      </c>
      <c r="I904" s="2" t="s">
        <v>383</v>
      </c>
      <c r="J904" s="2"/>
      <c r="K904" s="2"/>
    </row>
    <row r="905" spans="1:11" ht="15" customHeight="1">
      <c r="A905" s="2">
        <v>11061065</v>
      </c>
      <c r="B905" s="2"/>
      <c r="C905" s="2">
        <v>7</v>
      </c>
      <c r="D905" s="2">
        <v>0</v>
      </c>
      <c r="E905" s="2">
        <v>11051065</v>
      </c>
      <c r="F905" s="3">
        <v>0</v>
      </c>
      <c r="H905" s="2" t="str">
        <f>VLOOKUP(E905,BezPerson!A:H,7,FALSE)</f>
        <v>1515_2</v>
      </c>
      <c r="I905" s="2" t="s">
        <v>383</v>
      </c>
      <c r="J905" s="2"/>
      <c r="K905" s="2"/>
    </row>
    <row r="906" spans="1:11" ht="15" customHeight="1">
      <c r="A906" s="2">
        <v>11061066</v>
      </c>
      <c r="B906" s="2"/>
      <c r="C906" s="2">
        <v>7</v>
      </c>
      <c r="D906" s="2">
        <v>0</v>
      </c>
      <c r="E906" s="2">
        <v>11051066</v>
      </c>
      <c r="F906" s="3">
        <v>0</v>
      </c>
      <c r="H906" s="2" t="str">
        <f>VLOOKUP(E906,BezPerson!A:H,7,FALSE)</f>
        <v>1515_3</v>
      </c>
      <c r="I906" s="2" t="s">
        <v>383</v>
      </c>
      <c r="J906" s="2"/>
      <c r="K906" s="2"/>
    </row>
    <row r="907" spans="1:11" ht="15" customHeight="1">
      <c r="A907" s="2">
        <v>11061067</v>
      </c>
      <c r="B907" s="2"/>
      <c r="C907" s="2">
        <v>7</v>
      </c>
      <c r="D907" s="2">
        <v>0</v>
      </c>
      <c r="E907" s="2">
        <v>11051067</v>
      </c>
      <c r="F907" s="3">
        <v>0</v>
      </c>
      <c r="H907" s="2" t="str">
        <f>VLOOKUP(E907,BezPerson!A:H,7,FALSE)</f>
        <v>1515_4</v>
      </c>
      <c r="I907" s="2" t="s">
        <v>383</v>
      </c>
      <c r="J907" s="2"/>
      <c r="K907" s="2"/>
    </row>
    <row r="908" spans="1:11" ht="15" customHeight="1">
      <c r="A908" s="2">
        <v>11061068</v>
      </c>
      <c r="B908" s="2"/>
      <c r="C908" s="2">
        <v>7</v>
      </c>
      <c r="D908" s="2">
        <v>0</v>
      </c>
      <c r="E908" s="2">
        <v>11051068</v>
      </c>
      <c r="F908" s="3">
        <v>0</v>
      </c>
      <c r="H908" s="2" t="str">
        <f>VLOOKUP(E908,BezPerson!A:H,7,FALSE)</f>
        <v>1515_5</v>
      </c>
      <c r="I908" s="2" t="s">
        <v>383</v>
      </c>
      <c r="J908" s="2"/>
      <c r="K908" s="2"/>
    </row>
    <row r="909" spans="1:11" ht="15" customHeight="1">
      <c r="A909" s="2">
        <v>11061069</v>
      </c>
      <c r="B909" s="2"/>
      <c r="C909" s="2">
        <v>7</v>
      </c>
      <c r="D909" s="2">
        <v>0</v>
      </c>
      <c r="E909" s="2">
        <v>11051069</v>
      </c>
      <c r="F909" s="3">
        <v>0</v>
      </c>
      <c r="H909" s="2" t="str">
        <f>VLOOKUP(E909,BezPerson!A:H,7,FALSE)</f>
        <v>1515_6</v>
      </c>
      <c r="I909" s="2" t="s">
        <v>383</v>
      </c>
      <c r="J909" s="2"/>
      <c r="K909" s="2"/>
    </row>
    <row r="910" spans="1:11" ht="15" customHeight="1">
      <c r="A910" s="2">
        <v>11061070</v>
      </c>
      <c r="B910" s="2"/>
      <c r="C910" s="2">
        <v>7</v>
      </c>
      <c r="D910" s="2">
        <v>0</v>
      </c>
      <c r="E910" s="2">
        <v>11051070</v>
      </c>
      <c r="F910" s="3">
        <v>0</v>
      </c>
      <c r="H910" s="2" t="str">
        <f>VLOOKUP(E910,BezPerson!A:H,7,FALSE)</f>
        <v>2722_1</v>
      </c>
      <c r="I910" s="2" t="s">
        <v>383</v>
      </c>
      <c r="J910" s="2"/>
      <c r="K910" s="2"/>
    </row>
    <row r="911" spans="1:11" ht="15" customHeight="1">
      <c r="A911" s="2">
        <v>11061071</v>
      </c>
      <c r="B911" s="2"/>
      <c r="C911" s="2">
        <v>7</v>
      </c>
      <c r="D911" s="2">
        <v>0</v>
      </c>
      <c r="E911" s="2">
        <v>11051071</v>
      </c>
      <c r="F911" s="3">
        <v>0</v>
      </c>
      <c r="H911" s="2" t="str">
        <f>VLOOKUP(E911,BezPerson!A:H,7,FALSE)</f>
        <v>2722_2</v>
      </c>
      <c r="I911" s="2" t="s">
        <v>383</v>
      </c>
      <c r="J911" s="2"/>
      <c r="K911" s="2"/>
    </row>
    <row r="912" spans="1:11" ht="15" customHeight="1">
      <c r="A912" s="2">
        <v>11061072</v>
      </c>
      <c r="B912" s="2"/>
      <c r="C912" s="2">
        <v>7</v>
      </c>
      <c r="D912" s="2">
        <v>0</v>
      </c>
      <c r="E912" s="2">
        <v>11051072</v>
      </c>
      <c r="F912" s="3">
        <v>0</v>
      </c>
      <c r="H912" s="2" t="str">
        <f>VLOOKUP(E912,BezPerson!A:H,7,FALSE)</f>
        <v>2722_3</v>
      </c>
      <c r="I912" s="2" t="s">
        <v>383</v>
      </c>
      <c r="J912" s="2"/>
      <c r="K912" s="2"/>
    </row>
    <row r="913" spans="1:11" ht="15" customHeight="1">
      <c r="A913" s="2">
        <v>11061073</v>
      </c>
      <c r="B913" s="2"/>
      <c r="C913" s="2">
        <v>7</v>
      </c>
      <c r="D913" s="2">
        <v>0</v>
      </c>
      <c r="E913" s="2">
        <v>11051073</v>
      </c>
      <c r="F913" s="3">
        <v>0</v>
      </c>
      <c r="H913" s="2" t="str">
        <f>VLOOKUP(E913,BezPerson!A:H,7,FALSE)</f>
        <v>2722_4</v>
      </c>
      <c r="I913" s="2" t="s">
        <v>383</v>
      </c>
      <c r="J913" s="2"/>
      <c r="K913" s="2"/>
    </row>
    <row r="914" spans="1:11" ht="15" customHeight="1">
      <c r="A914" s="2">
        <v>11061074</v>
      </c>
      <c r="B914" s="2"/>
      <c r="C914" s="2">
        <v>7</v>
      </c>
      <c r="D914" s="2">
        <v>0</v>
      </c>
      <c r="E914" s="2">
        <v>11051074</v>
      </c>
      <c r="F914" s="3">
        <v>0</v>
      </c>
      <c r="H914" s="2" t="str">
        <f>VLOOKUP(E914,BezPerson!A:H,7,FALSE)</f>
        <v>2722_5</v>
      </c>
      <c r="I914" s="2" t="s">
        <v>383</v>
      </c>
      <c r="J914" s="2"/>
      <c r="K914" s="2"/>
    </row>
    <row r="915" spans="1:11" ht="15" customHeight="1">
      <c r="A915" s="2">
        <v>11061075</v>
      </c>
      <c r="B915" s="2"/>
      <c r="C915" s="2">
        <v>7</v>
      </c>
      <c r="D915" s="2">
        <v>0</v>
      </c>
      <c r="E915" s="2">
        <v>11051075</v>
      </c>
      <c r="F915" s="3">
        <v>0</v>
      </c>
      <c r="H915" s="2" t="str">
        <f>VLOOKUP(E915,BezPerson!A:H,7,FALSE)</f>
        <v>2722_6</v>
      </c>
      <c r="I915" s="2" t="s">
        <v>383</v>
      </c>
      <c r="J915" s="2"/>
      <c r="K915" s="2"/>
    </row>
    <row r="916" spans="1:11" ht="15" customHeight="1">
      <c r="A916" s="2">
        <v>11061076</v>
      </c>
      <c r="B916" s="2"/>
      <c r="C916" s="2">
        <v>7</v>
      </c>
      <c r="D916" s="2">
        <v>0</v>
      </c>
      <c r="E916" s="2">
        <v>11051076</v>
      </c>
      <c r="F916" s="3">
        <v>0</v>
      </c>
      <c r="H916" s="2" t="str">
        <f>VLOOKUP(E916,BezPerson!A:H,7,FALSE)</f>
        <v>2579_1</v>
      </c>
      <c r="I916" s="2" t="s">
        <v>195</v>
      </c>
      <c r="J916" s="2"/>
      <c r="K916" s="2"/>
    </row>
    <row r="917" spans="1:11" ht="15" customHeight="1">
      <c r="A917" s="2">
        <v>11061077</v>
      </c>
      <c r="B917" s="2"/>
      <c r="C917" s="2">
        <v>7</v>
      </c>
      <c r="D917" s="2">
        <v>0</v>
      </c>
      <c r="E917" s="2">
        <v>11051077</v>
      </c>
      <c r="F917" s="3">
        <v>0</v>
      </c>
      <c r="H917" s="2" t="str">
        <f>VLOOKUP(E917,BezPerson!A:H,7,FALSE)</f>
        <v>2579_2</v>
      </c>
      <c r="I917" s="2" t="s">
        <v>195</v>
      </c>
      <c r="J917" s="2"/>
      <c r="K917" s="2"/>
    </row>
    <row r="918" spans="1:11" ht="15" customHeight="1">
      <c r="A918" s="2">
        <v>11061078</v>
      </c>
      <c r="B918" s="2"/>
      <c r="C918" s="2">
        <v>7</v>
      </c>
      <c r="D918" s="2">
        <v>0</v>
      </c>
      <c r="E918" s="2">
        <v>11051078</v>
      </c>
      <c r="F918" s="3">
        <v>0</v>
      </c>
      <c r="H918" s="2" t="str">
        <f>VLOOKUP(E918,BezPerson!A:H,7,FALSE)</f>
        <v>2579_3</v>
      </c>
      <c r="I918" s="2" t="s">
        <v>195</v>
      </c>
      <c r="J918" s="2"/>
      <c r="K918" s="2"/>
    </row>
    <row r="919" spans="1:11" ht="15" customHeight="1">
      <c r="A919" s="2">
        <v>11061079</v>
      </c>
      <c r="B919" s="2"/>
      <c r="C919" s="2">
        <v>7</v>
      </c>
      <c r="D919" s="2">
        <v>0</v>
      </c>
      <c r="E919" s="2">
        <v>11051079</v>
      </c>
      <c r="F919" s="3">
        <v>0</v>
      </c>
      <c r="H919" s="2" t="str">
        <f>VLOOKUP(E919,BezPerson!A:H,7,FALSE)</f>
        <v>2698_3</v>
      </c>
      <c r="I919" s="2" t="s">
        <v>276</v>
      </c>
      <c r="J919" s="2"/>
      <c r="K919" s="2"/>
    </row>
    <row r="920" spans="1:11" ht="15" customHeight="1">
      <c r="A920" s="2">
        <v>11061080</v>
      </c>
      <c r="B920" s="2"/>
      <c r="C920" s="2">
        <v>7</v>
      </c>
      <c r="D920" s="2">
        <v>0</v>
      </c>
      <c r="E920" s="2">
        <v>11051080</v>
      </c>
      <c r="F920" s="3">
        <v>0</v>
      </c>
      <c r="H920" s="2" t="str">
        <f>VLOOKUP(E920,BezPerson!A:H,7,FALSE)</f>
        <v>2698_4</v>
      </c>
      <c r="I920" s="2" t="s">
        <v>276</v>
      </c>
      <c r="J920" s="2"/>
      <c r="K920" s="2"/>
    </row>
    <row r="921" spans="1:11" ht="15" customHeight="1">
      <c r="A921" s="2">
        <v>11061081</v>
      </c>
      <c r="B921" s="2"/>
      <c r="C921" s="2">
        <v>7</v>
      </c>
      <c r="D921" s="2">
        <v>0</v>
      </c>
      <c r="E921" s="2">
        <v>11051081</v>
      </c>
      <c r="F921" s="3">
        <v>0</v>
      </c>
      <c r="H921" s="2" t="str">
        <f>VLOOKUP(E921,BezPerson!A:H,7,FALSE)</f>
        <v>2698_5</v>
      </c>
      <c r="I921" s="2" t="s">
        <v>276</v>
      </c>
      <c r="J921" s="2"/>
      <c r="K921" s="2"/>
    </row>
    <row r="922" spans="1:11" ht="15" customHeight="1">
      <c r="A922" s="2">
        <v>11061082</v>
      </c>
      <c r="B922" s="2"/>
      <c r="C922" s="2">
        <v>7</v>
      </c>
      <c r="D922" s="2">
        <v>0</v>
      </c>
      <c r="E922" s="2">
        <v>11051082</v>
      </c>
      <c r="F922" s="3">
        <v>0</v>
      </c>
      <c r="H922" s="2" t="str">
        <f>VLOOKUP(E922,BezPerson!A:H,7,FALSE)</f>
        <v>3733_3</v>
      </c>
      <c r="I922" s="2" t="s">
        <v>276</v>
      </c>
      <c r="J922" s="2"/>
      <c r="K922" s="2"/>
    </row>
    <row r="923" spans="1:11" ht="15" customHeight="1">
      <c r="A923" s="2">
        <v>11061083</v>
      </c>
      <c r="B923" s="2"/>
      <c r="C923" s="2">
        <v>7</v>
      </c>
      <c r="D923" s="2">
        <v>0</v>
      </c>
      <c r="E923" s="2">
        <v>11051083</v>
      </c>
      <c r="F923" s="3">
        <v>0</v>
      </c>
      <c r="H923" s="2" t="str">
        <f>VLOOKUP(E923,BezPerson!A:H,7,FALSE)</f>
        <v>2018_8</v>
      </c>
      <c r="I923" s="2" t="s">
        <v>276</v>
      </c>
      <c r="J923" s="2"/>
      <c r="K923" s="2"/>
    </row>
    <row r="924" spans="1:11" ht="15" customHeight="1">
      <c r="A924" s="2">
        <v>11061084</v>
      </c>
      <c r="B924" s="2"/>
      <c r="C924" s="2">
        <v>7</v>
      </c>
      <c r="D924" s="2">
        <v>0</v>
      </c>
      <c r="E924" s="2">
        <v>11051084</v>
      </c>
      <c r="F924" s="3">
        <v>0</v>
      </c>
      <c r="H924" s="2" t="str">
        <f>VLOOKUP(E924,BezPerson!A:H,7,FALSE)</f>
        <v>2451_1</v>
      </c>
      <c r="I924" s="2" t="s">
        <v>276</v>
      </c>
      <c r="J924" s="2"/>
      <c r="K924" s="2"/>
    </row>
    <row r="925" spans="1:11" ht="15" customHeight="1">
      <c r="A925" s="2">
        <v>11061085</v>
      </c>
      <c r="B925" s="2"/>
      <c r="C925" s="2">
        <v>7</v>
      </c>
      <c r="D925" s="2">
        <v>0</v>
      </c>
      <c r="E925" s="2">
        <v>11051085</v>
      </c>
      <c r="F925" s="3">
        <v>0</v>
      </c>
      <c r="H925" s="2" t="str">
        <f>VLOOKUP(E925,BezPerson!A:H,7,FALSE)</f>
        <v>1895_1</v>
      </c>
      <c r="I925" s="2" t="s">
        <v>276</v>
      </c>
      <c r="J925" s="2"/>
      <c r="K925" s="2"/>
    </row>
    <row r="926" spans="1:11" ht="15" customHeight="1">
      <c r="A926" s="2">
        <v>11061086</v>
      </c>
      <c r="B926" s="2"/>
      <c r="C926" s="2">
        <v>7</v>
      </c>
      <c r="D926" s="2">
        <v>0</v>
      </c>
      <c r="E926" s="2">
        <v>11051086</v>
      </c>
      <c r="F926" s="3">
        <v>0</v>
      </c>
      <c r="H926" s="2" t="str">
        <f>VLOOKUP(E926,BezPerson!A:H,7,FALSE)</f>
        <v>1895_1</v>
      </c>
      <c r="I926" s="2" t="s">
        <v>276</v>
      </c>
      <c r="J926" s="2"/>
      <c r="K926" s="2"/>
    </row>
    <row r="927" spans="1:11" ht="15" customHeight="1">
      <c r="A927" s="2">
        <v>11061087</v>
      </c>
      <c r="B927" s="2"/>
      <c r="C927" s="2">
        <v>6</v>
      </c>
      <c r="D927" s="2">
        <v>0</v>
      </c>
      <c r="E927" s="2">
        <v>11051087</v>
      </c>
      <c r="F927" s="3">
        <v>0</v>
      </c>
      <c r="H927" s="2" t="str">
        <f>VLOOKUP(E927,BezPerson!A:H,7,FALSE)</f>
        <v>2545_5</v>
      </c>
      <c r="I927" s="2" t="s">
        <v>195</v>
      </c>
      <c r="J927" s="2"/>
      <c r="K927" s="2"/>
    </row>
    <row r="928" spans="1:11" ht="15" customHeight="1">
      <c r="A928" s="2">
        <v>11061088</v>
      </c>
      <c r="B928" s="2"/>
      <c r="C928" s="2">
        <v>6</v>
      </c>
      <c r="D928" s="2">
        <v>0</v>
      </c>
      <c r="E928" s="2">
        <v>11051088</v>
      </c>
      <c r="F928" s="3">
        <v>0</v>
      </c>
      <c r="H928" s="2" t="str">
        <f>VLOOKUP(E928,BezPerson!A:H,7,FALSE)</f>
        <v>2545_5</v>
      </c>
      <c r="I928" s="2" t="s">
        <v>195</v>
      </c>
      <c r="J928" s="2"/>
      <c r="K928" s="2"/>
    </row>
    <row r="929" spans="1:11" ht="15" customHeight="1">
      <c r="A929" s="2">
        <v>11061089</v>
      </c>
      <c r="B929" s="2"/>
      <c r="C929" s="2">
        <v>7</v>
      </c>
      <c r="D929" s="2">
        <v>0</v>
      </c>
      <c r="E929" s="2">
        <v>11051089</v>
      </c>
      <c r="F929" s="3">
        <v>0</v>
      </c>
      <c r="H929" s="2" t="str">
        <f>VLOOKUP(E929,BezPerson!A:H,7,FALSE)</f>
        <v>1526_1</v>
      </c>
      <c r="I929" s="2" t="s">
        <v>383</v>
      </c>
      <c r="J929" s="2"/>
      <c r="K929" s="2"/>
    </row>
    <row r="930" spans="1:11" ht="15" customHeight="1">
      <c r="A930" s="2">
        <v>11061090</v>
      </c>
      <c r="B930" s="2"/>
      <c r="C930" s="2">
        <v>7</v>
      </c>
      <c r="D930" s="2">
        <v>0</v>
      </c>
      <c r="E930" s="2">
        <v>11051090</v>
      </c>
      <c r="F930" s="3">
        <v>0</v>
      </c>
      <c r="H930" s="2" t="str">
        <f>VLOOKUP(E930,BezPerson!A:H,7,FALSE)</f>
        <v>1526_2</v>
      </c>
      <c r="I930" s="2" t="s">
        <v>383</v>
      </c>
      <c r="J930" s="2"/>
      <c r="K930" s="2"/>
    </row>
    <row r="931" spans="1:11" ht="15" customHeight="1">
      <c r="A931" s="2">
        <v>11061091</v>
      </c>
      <c r="B931" s="2"/>
      <c r="C931" s="2">
        <v>7</v>
      </c>
      <c r="D931" s="2">
        <v>0</v>
      </c>
      <c r="E931" s="2">
        <v>11051091</v>
      </c>
      <c r="F931" s="3">
        <v>0</v>
      </c>
      <c r="H931" s="2" t="str">
        <f>VLOOKUP(E931,BezPerson!A:H,7,FALSE)</f>
        <v>1526_3</v>
      </c>
      <c r="I931" s="2" t="s">
        <v>383</v>
      </c>
      <c r="J931" s="2"/>
      <c r="K931" s="2"/>
    </row>
    <row r="932" spans="1:11" ht="15" customHeight="1">
      <c r="A932" s="2">
        <v>11061092</v>
      </c>
      <c r="B932" s="2"/>
      <c r="C932" s="2">
        <v>7</v>
      </c>
      <c r="D932" s="2">
        <v>0</v>
      </c>
      <c r="E932" s="2">
        <v>11051092</v>
      </c>
      <c r="F932" s="3">
        <v>0</v>
      </c>
      <c r="H932" s="2" t="str">
        <f>VLOOKUP(E932,BezPerson!A:H,7,FALSE)</f>
        <v>2722_6</v>
      </c>
      <c r="I932" s="2" t="s">
        <v>383</v>
      </c>
      <c r="J932" s="2"/>
      <c r="K932" s="2"/>
    </row>
    <row r="933" spans="1:11" ht="15" customHeight="1">
      <c r="A933" s="2">
        <v>11061093</v>
      </c>
      <c r="B933" s="2"/>
      <c r="C933" s="2">
        <v>7</v>
      </c>
      <c r="D933" s="2">
        <v>0</v>
      </c>
      <c r="E933" s="2">
        <v>11051093</v>
      </c>
      <c r="F933" s="3">
        <v>0</v>
      </c>
      <c r="H933" s="2" t="str">
        <f>VLOOKUP(E933,BezPerson!A:H,7,FALSE)</f>
        <v>2724_1</v>
      </c>
      <c r="I933" s="2" t="s">
        <v>383</v>
      </c>
      <c r="J933" s="2"/>
      <c r="K933" s="2"/>
    </row>
    <row r="934" spans="1:11" ht="15" customHeight="1">
      <c r="A934" s="2">
        <v>11061094</v>
      </c>
      <c r="B934" s="2"/>
      <c r="C934" s="2">
        <v>7</v>
      </c>
      <c r="D934" s="2">
        <v>0</v>
      </c>
      <c r="E934" s="2">
        <v>11051094</v>
      </c>
      <c r="F934" s="3">
        <v>0</v>
      </c>
      <c r="H934" s="2" t="str">
        <f>VLOOKUP(E934,BezPerson!A:H,7,FALSE)</f>
        <v>2724_2</v>
      </c>
      <c r="I934" s="2" t="s">
        <v>383</v>
      </c>
      <c r="J934" s="2"/>
      <c r="K934" s="2"/>
    </row>
    <row r="935" spans="1:11" ht="15" customHeight="1">
      <c r="A935" s="2">
        <v>11061095</v>
      </c>
      <c r="B935" s="2"/>
      <c r="C935" s="2">
        <v>7</v>
      </c>
      <c r="D935" s="2">
        <v>0</v>
      </c>
      <c r="E935" s="2">
        <v>11051095</v>
      </c>
      <c r="F935" s="3">
        <v>0</v>
      </c>
      <c r="H935" s="2" t="str">
        <f>VLOOKUP(E935,BezPerson!A:H,7,FALSE)</f>
        <v>2724_3</v>
      </c>
      <c r="I935" s="2" t="s">
        <v>383</v>
      </c>
      <c r="J935" s="2"/>
      <c r="K935" s="2"/>
    </row>
    <row r="936" spans="1:11" ht="15" customHeight="1">
      <c r="A936" s="2">
        <v>11061096</v>
      </c>
      <c r="B936" s="2"/>
      <c r="C936" s="2">
        <v>7</v>
      </c>
      <c r="D936" s="2">
        <v>0</v>
      </c>
      <c r="E936" s="2">
        <v>11051096</v>
      </c>
      <c r="F936" s="3">
        <v>0</v>
      </c>
      <c r="H936" s="2" t="str">
        <f>VLOOKUP(E936,BezPerson!A:H,7,FALSE)</f>
        <v>2545_5</v>
      </c>
      <c r="I936" s="2" t="s">
        <v>195</v>
      </c>
      <c r="J936" s="2"/>
      <c r="K936" s="2"/>
    </row>
    <row r="937" spans="1:11" ht="15" customHeight="1">
      <c r="A937" s="2">
        <v>11061097</v>
      </c>
      <c r="B937" s="2"/>
      <c r="C937" s="2">
        <v>2</v>
      </c>
      <c r="D937" s="2">
        <v>0</v>
      </c>
      <c r="E937" s="2">
        <v>11051097</v>
      </c>
      <c r="F937" s="3">
        <v>0</v>
      </c>
      <c r="H937" s="2" t="str">
        <f>VLOOKUP(E937,BezPerson!A:H,7,FALSE)</f>
        <v>2698_4</v>
      </c>
      <c r="I937" s="2" t="s">
        <v>276</v>
      </c>
      <c r="J937" s="2"/>
      <c r="K937" s="2"/>
    </row>
    <row r="938" spans="1:11" ht="15" customHeight="1">
      <c r="A938" s="2">
        <v>11061098</v>
      </c>
      <c r="B938" s="2"/>
      <c r="C938" s="2">
        <v>3</v>
      </c>
      <c r="D938" s="2">
        <v>0</v>
      </c>
      <c r="E938" s="2">
        <v>11051098</v>
      </c>
      <c r="F938" s="3">
        <v>0</v>
      </c>
      <c r="H938" s="2" t="str">
        <f>VLOOKUP(E938,BezPerson!A:H,7,FALSE)</f>
        <v>2698_4</v>
      </c>
      <c r="I938" s="2" t="s">
        <v>276</v>
      </c>
      <c r="J938" s="2"/>
      <c r="K938" s="2"/>
    </row>
    <row r="939" spans="1:11" ht="15" customHeight="1">
      <c r="A939" s="2">
        <v>11061099</v>
      </c>
      <c r="B939" s="2"/>
      <c r="C939" s="2">
        <v>26</v>
      </c>
      <c r="D939" s="2">
        <v>0</v>
      </c>
      <c r="E939" s="2">
        <v>11051099</v>
      </c>
      <c r="F939" s="3">
        <v>0</v>
      </c>
      <c r="H939" s="2" t="str">
        <f>VLOOKUP(E939,BezPerson!A:H,7,FALSE)</f>
        <v>2698_4</v>
      </c>
      <c r="I939" s="2" t="s">
        <v>276</v>
      </c>
      <c r="J939" s="2"/>
      <c r="K939" s="2"/>
    </row>
    <row r="940" spans="1:11" ht="15" customHeight="1">
      <c r="A940" s="2">
        <v>11061100</v>
      </c>
      <c r="B940" s="2"/>
      <c r="C940" s="2">
        <v>3</v>
      </c>
      <c r="D940" s="2">
        <v>0</v>
      </c>
      <c r="E940" s="2">
        <v>11051100</v>
      </c>
      <c r="F940" s="3">
        <v>0</v>
      </c>
      <c r="H940" s="2">
        <f>VLOOKUP(E940,BezPerson!A:H,7,FALSE)</f>
        <v>5524</v>
      </c>
      <c r="I940" s="2" t="s">
        <v>276</v>
      </c>
      <c r="J940" s="2"/>
      <c r="K940" s="2"/>
    </row>
    <row r="941" spans="1:11" ht="15" customHeight="1">
      <c r="A941" s="2">
        <v>11061101</v>
      </c>
      <c r="B941" s="2"/>
      <c r="C941" s="2">
        <v>3</v>
      </c>
      <c r="D941" s="2">
        <v>0</v>
      </c>
      <c r="E941" s="2">
        <v>11051101</v>
      </c>
      <c r="F941" s="3">
        <v>0</v>
      </c>
      <c r="H941" s="2">
        <f>VLOOKUP(E941,BezPerson!A:H,7,FALSE)</f>
        <v>5525</v>
      </c>
      <c r="I941" s="2" t="s">
        <v>276</v>
      </c>
      <c r="J941" s="2"/>
      <c r="K941" s="2"/>
    </row>
    <row r="942" spans="1:11" ht="15" customHeight="1">
      <c r="A942" s="2">
        <v>11061102</v>
      </c>
      <c r="B942" s="2"/>
      <c r="C942" s="2">
        <v>26</v>
      </c>
      <c r="D942" s="2">
        <v>0</v>
      </c>
      <c r="E942" s="2">
        <v>11051102</v>
      </c>
      <c r="F942" s="3">
        <v>0</v>
      </c>
      <c r="H942" s="2">
        <f>VLOOKUP(E942,BezPerson!A:H,7,FALSE)</f>
        <v>5526</v>
      </c>
      <c r="I942" s="2" t="s">
        <v>276</v>
      </c>
      <c r="J942" s="2"/>
      <c r="K942" s="2"/>
    </row>
    <row r="943" spans="1:11" ht="15" customHeight="1">
      <c r="A943" s="2">
        <v>11061103</v>
      </c>
      <c r="B943" s="2"/>
      <c r="C943" s="2">
        <v>7</v>
      </c>
      <c r="D943" s="2">
        <v>0</v>
      </c>
      <c r="E943" s="2">
        <v>11051103</v>
      </c>
      <c r="F943" s="3">
        <v>0</v>
      </c>
      <c r="H943" s="2">
        <f>VLOOKUP(E943,BezPerson!A:H,7,FALSE)</f>
        <v>5527</v>
      </c>
      <c r="I943" s="2" t="s">
        <v>276</v>
      </c>
      <c r="J943" s="2"/>
      <c r="K943" s="2"/>
    </row>
    <row r="944" spans="1:11" ht="15" customHeight="1">
      <c r="A944" s="2">
        <v>11061104</v>
      </c>
      <c r="B944" s="2"/>
      <c r="C944" s="2">
        <v>1</v>
      </c>
      <c r="D944" s="2">
        <v>0</v>
      </c>
      <c r="E944" s="2">
        <v>11051104</v>
      </c>
      <c r="F944" s="3">
        <v>0</v>
      </c>
      <c r="H944" s="2">
        <f>VLOOKUP(E944,BezPerson!A:H,7,FALSE)</f>
        <v>5528</v>
      </c>
      <c r="I944" s="2" t="s">
        <v>276</v>
      </c>
      <c r="J944" s="2"/>
      <c r="K944" s="2"/>
    </row>
    <row r="945" spans="1:11" ht="15" customHeight="1">
      <c r="A945" s="2">
        <v>11061105</v>
      </c>
      <c r="B945" s="2"/>
      <c r="C945" s="2">
        <v>2</v>
      </c>
      <c r="D945" s="2">
        <v>0</v>
      </c>
      <c r="E945" s="2">
        <v>11051105</v>
      </c>
      <c r="F945" s="3">
        <v>0</v>
      </c>
      <c r="H945" s="2">
        <f>VLOOKUP(E945,BezPerson!A:H,7,FALSE)</f>
        <v>5529</v>
      </c>
      <c r="I945" s="2" t="s">
        <v>276</v>
      </c>
      <c r="J945" s="2"/>
      <c r="K945" s="2"/>
    </row>
    <row r="946" spans="1:11" ht="15" customHeight="1">
      <c r="A946" s="2">
        <v>11061106</v>
      </c>
      <c r="B946" s="2"/>
      <c r="C946" s="2">
        <v>2</v>
      </c>
      <c r="D946" s="2">
        <v>0</v>
      </c>
      <c r="E946" s="2">
        <v>11051106</v>
      </c>
      <c r="F946" s="3">
        <v>0</v>
      </c>
      <c r="H946" s="2">
        <f>VLOOKUP(E946,BezPerson!A:H,7,FALSE)</f>
        <v>5530</v>
      </c>
      <c r="I946" s="2" t="s">
        <v>276</v>
      </c>
      <c r="J946" s="2"/>
      <c r="K946" s="2"/>
    </row>
    <row r="947" spans="1:11" ht="15" customHeight="1">
      <c r="A947" s="2">
        <v>11061107</v>
      </c>
      <c r="B947" s="2"/>
      <c r="C947" s="2">
        <v>2</v>
      </c>
      <c r="D947" s="2">
        <v>0</v>
      </c>
      <c r="E947" s="2">
        <v>11051107</v>
      </c>
      <c r="F947" s="3">
        <v>0</v>
      </c>
      <c r="H947" s="2" t="str">
        <f>VLOOKUP(E947,BezPerson!A:H,7,FALSE)</f>
        <v>2648_1</v>
      </c>
      <c r="I947" s="2" t="s">
        <v>276</v>
      </c>
      <c r="J947" s="2"/>
      <c r="K947" s="2"/>
    </row>
    <row r="948" spans="1:11" ht="15" customHeight="1">
      <c r="A948" s="2">
        <v>11061108</v>
      </c>
      <c r="B948" s="2"/>
      <c r="C948" s="2">
        <v>2</v>
      </c>
      <c r="D948" s="2">
        <v>0</v>
      </c>
      <c r="E948" s="2">
        <v>11051108</v>
      </c>
      <c r="F948" s="3">
        <v>0</v>
      </c>
      <c r="H948" s="2" t="str">
        <f>VLOOKUP(E948,BezPerson!A:H,7,FALSE)</f>
        <v>2648_1</v>
      </c>
      <c r="I948" s="2" t="s">
        <v>276</v>
      </c>
      <c r="J948" s="2"/>
      <c r="K948" s="2"/>
    </row>
    <row r="949" spans="1:11" ht="15" customHeight="1">
      <c r="A949" s="2">
        <v>11061109</v>
      </c>
      <c r="B949" s="2"/>
      <c r="C949" s="2">
        <v>2</v>
      </c>
      <c r="D949" s="2">
        <v>0</v>
      </c>
      <c r="E949" s="2">
        <v>11051109</v>
      </c>
      <c r="F949" s="3">
        <v>0</v>
      </c>
      <c r="H949" s="2" t="str">
        <f>VLOOKUP(E949,BezPerson!A:H,7,FALSE)</f>
        <v>2648_3</v>
      </c>
      <c r="I949" s="2" t="s">
        <v>276</v>
      </c>
      <c r="J949" s="2"/>
      <c r="K949" s="2"/>
    </row>
    <row r="950" spans="1:11" ht="15" customHeight="1">
      <c r="A950" s="2">
        <v>11061110</v>
      </c>
      <c r="B950" s="2"/>
      <c r="C950" s="2">
        <v>1</v>
      </c>
      <c r="D950" s="2">
        <v>0</v>
      </c>
      <c r="E950" s="2">
        <v>11051110</v>
      </c>
      <c r="F950" s="3">
        <v>0</v>
      </c>
      <c r="H950" s="2" t="str">
        <f>VLOOKUP(E950,BezPerson!A:H,7,FALSE)</f>
        <v>1529_1</v>
      </c>
      <c r="I950" s="2" t="s">
        <v>276</v>
      </c>
      <c r="J950" s="2"/>
      <c r="K950" s="2"/>
    </row>
    <row r="951" spans="1:11" ht="15" customHeight="1">
      <c r="A951" s="2">
        <v>11061112</v>
      </c>
      <c r="B951" s="2"/>
      <c r="C951" s="2">
        <v>12</v>
      </c>
      <c r="D951" s="2">
        <v>0</v>
      </c>
      <c r="E951" s="2">
        <v>11051112</v>
      </c>
      <c r="F951" s="3">
        <v>0</v>
      </c>
      <c r="H951" s="2" t="str">
        <f>VLOOKUP(E951,BezPerson!A:H,7,FALSE)</f>
        <v>1529_1</v>
      </c>
      <c r="I951" s="2" t="s">
        <v>276</v>
      </c>
      <c r="J951" s="2"/>
      <c r="K951" s="2"/>
    </row>
    <row r="952" spans="1:11" ht="15" customHeight="1">
      <c r="A952" s="2">
        <v>11061113</v>
      </c>
      <c r="B952" s="2"/>
      <c r="C952" s="2">
        <v>14</v>
      </c>
      <c r="D952" s="2">
        <v>0</v>
      </c>
      <c r="E952" s="2">
        <v>11051113</v>
      </c>
      <c r="F952" s="3">
        <v>0</v>
      </c>
      <c r="H952" s="2" t="str">
        <f>VLOOKUP(E952,BezPerson!A:H,7,FALSE)</f>
        <v>1529_1</v>
      </c>
      <c r="I952" s="2" t="s">
        <v>276</v>
      </c>
      <c r="J952" s="2"/>
      <c r="K952" s="2"/>
    </row>
    <row r="953" spans="1:11" ht="15" customHeight="1">
      <c r="A953" s="2">
        <v>11061114</v>
      </c>
      <c r="B953" s="2"/>
      <c r="C953" s="2">
        <v>9</v>
      </c>
      <c r="D953" s="2">
        <v>0</v>
      </c>
      <c r="E953" s="2">
        <v>11051114</v>
      </c>
      <c r="F953" s="3">
        <v>0</v>
      </c>
      <c r="H953" s="2" t="str">
        <f>VLOOKUP(E953,BezPerson!A:H,7,FALSE)</f>
        <v>1529_1</v>
      </c>
      <c r="I953" s="2" t="s">
        <v>276</v>
      </c>
      <c r="J953" s="2"/>
      <c r="K953" s="2"/>
    </row>
    <row r="954" spans="1:11" ht="15" customHeight="1">
      <c r="A954" s="2">
        <v>11061115</v>
      </c>
      <c r="B954" s="2"/>
      <c r="C954" s="2">
        <v>15</v>
      </c>
      <c r="D954" s="2">
        <v>0</v>
      </c>
      <c r="E954" s="2">
        <v>11051115</v>
      </c>
      <c r="F954" s="3">
        <v>0</v>
      </c>
      <c r="H954" s="2" t="str">
        <f>VLOOKUP(E954,BezPerson!A:H,7,FALSE)</f>
        <v>1529_1</v>
      </c>
      <c r="I954" s="2" t="s">
        <v>276</v>
      </c>
      <c r="J954" s="2"/>
      <c r="K954" s="2"/>
    </row>
    <row r="955" spans="1:11" ht="15" customHeight="1">
      <c r="A955" s="2">
        <v>11061116</v>
      </c>
      <c r="B955" s="2"/>
      <c r="C955" s="2">
        <v>7</v>
      </c>
      <c r="D955" s="2">
        <v>0</v>
      </c>
      <c r="E955" s="2">
        <v>11051116</v>
      </c>
      <c r="F955" s="3">
        <v>0</v>
      </c>
      <c r="H955" s="2" t="str">
        <f>VLOOKUP(E955,BezPerson!A:H,7,FALSE)</f>
        <v>1529_1</v>
      </c>
      <c r="I955" s="2" t="s">
        <v>276</v>
      </c>
      <c r="J955" s="2"/>
      <c r="K955" s="2"/>
    </row>
    <row r="956" spans="1:11" ht="15" customHeight="1">
      <c r="A956" s="2">
        <v>11061117</v>
      </c>
      <c r="B956" s="2"/>
      <c r="C956" s="2">
        <v>3</v>
      </c>
      <c r="D956" s="2">
        <v>0</v>
      </c>
      <c r="E956" s="2">
        <v>11051117</v>
      </c>
      <c r="F956" s="3">
        <v>0</v>
      </c>
      <c r="H956" s="2" t="str">
        <f>VLOOKUP(E956,BezPerson!A:H,7,FALSE)</f>
        <v>2098_4</v>
      </c>
      <c r="I956" s="2" t="s">
        <v>276</v>
      </c>
      <c r="J956" s="2"/>
      <c r="K956" s="2"/>
    </row>
    <row r="957" spans="1:11" ht="15" customHeight="1">
      <c r="A957" s="2">
        <v>11061118</v>
      </c>
      <c r="B957" s="2"/>
      <c r="C957" s="2">
        <v>3</v>
      </c>
      <c r="D957" s="2">
        <v>0</v>
      </c>
      <c r="E957" s="2">
        <v>11051118</v>
      </c>
      <c r="F957" s="3">
        <v>0</v>
      </c>
      <c r="H957" s="2" t="str">
        <f>VLOOKUP(E957,BezPerson!A:H,7,FALSE)</f>
        <v>2098_5</v>
      </c>
      <c r="I957" s="2" t="s">
        <v>276</v>
      </c>
      <c r="J957" s="2"/>
      <c r="K957" s="2"/>
    </row>
    <row r="958" spans="1:11" ht="15" customHeight="1">
      <c r="A958" s="2">
        <v>11061119</v>
      </c>
      <c r="B958" s="2"/>
      <c r="C958" s="2">
        <v>3</v>
      </c>
      <c r="D958" s="2">
        <v>0</v>
      </c>
      <c r="E958" s="2">
        <v>11051119</v>
      </c>
      <c r="F958" s="3">
        <v>0</v>
      </c>
      <c r="H958" s="2" t="str">
        <f>VLOOKUP(E958,BezPerson!A:H,7,FALSE)</f>
        <v>2098_6</v>
      </c>
      <c r="I958" s="2" t="s">
        <v>276</v>
      </c>
      <c r="J958" s="2"/>
      <c r="K958" s="2"/>
    </row>
    <row r="959" spans="1:11" ht="15" customHeight="1">
      <c r="A959" s="2">
        <v>11061120</v>
      </c>
      <c r="B959" s="2"/>
      <c r="C959" s="2">
        <v>7</v>
      </c>
      <c r="D959" s="2">
        <v>0</v>
      </c>
      <c r="E959" s="2">
        <v>11051120</v>
      </c>
      <c r="F959" s="3">
        <v>0</v>
      </c>
      <c r="H959" s="2" t="str">
        <f>VLOOKUP(E959,BezPerson!A:H,7,FALSE)</f>
        <v>2731_1</v>
      </c>
      <c r="I959" s="2" t="s">
        <v>697</v>
      </c>
      <c r="J959" s="2"/>
      <c r="K959" s="2"/>
    </row>
    <row r="960" spans="1:11" ht="15" customHeight="1">
      <c r="A960" s="2">
        <v>11061121</v>
      </c>
      <c r="B960" s="2"/>
      <c r="C960" s="2">
        <v>7</v>
      </c>
      <c r="D960" s="2">
        <v>0</v>
      </c>
      <c r="E960" s="2">
        <v>11051121</v>
      </c>
      <c r="F960" s="3">
        <v>0</v>
      </c>
      <c r="H960" s="2" t="str">
        <f>VLOOKUP(E960,BezPerson!A:H,7,FALSE)</f>
        <v>2731_2</v>
      </c>
      <c r="I960" s="2" t="s">
        <v>697</v>
      </c>
      <c r="J960" s="2"/>
      <c r="K960" s="2"/>
    </row>
    <row r="961" spans="1:11" ht="15" customHeight="1">
      <c r="A961" s="2">
        <v>11061122</v>
      </c>
      <c r="B961" s="2"/>
      <c r="C961" s="2">
        <v>7</v>
      </c>
      <c r="D961" s="2">
        <v>0</v>
      </c>
      <c r="E961" s="2">
        <v>11051122</v>
      </c>
      <c r="F961" s="3">
        <v>0</v>
      </c>
      <c r="H961" s="2" t="str">
        <f>VLOOKUP(E961,BezPerson!A:H,7,FALSE)</f>
        <v>2731_3</v>
      </c>
      <c r="I961" s="2" t="s">
        <v>697</v>
      </c>
      <c r="J961" s="2"/>
      <c r="K961" s="2"/>
    </row>
    <row r="962" spans="1:11" ht="15" customHeight="1">
      <c r="A962" s="2">
        <v>11061123</v>
      </c>
      <c r="B962" s="2"/>
      <c r="C962" s="2">
        <v>7</v>
      </c>
      <c r="D962" s="2">
        <v>0</v>
      </c>
      <c r="E962" s="2">
        <v>11051123</v>
      </c>
      <c r="F962" s="3">
        <v>0</v>
      </c>
      <c r="H962" s="2" t="str">
        <f>VLOOKUP(E962,BezPerson!A:H,7,FALSE)</f>
        <v>2731_4</v>
      </c>
      <c r="I962" s="2" t="s">
        <v>697</v>
      </c>
      <c r="J962" s="2"/>
      <c r="K962" s="2"/>
    </row>
    <row r="963" spans="1:11" ht="15" customHeight="1">
      <c r="A963" s="2">
        <v>11061124</v>
      </c>
      <c r="B963" s="2"/>
      <c r="C963" s="2">
        <v>7</v>
      </c>
      <c r="D963" s="2">
        <v>0</v>
      </c>
      <c r="E963" s="2">
        <v>11051124</v>
      </c>
      <c r="F963" s="3">
        <v>0</v>
      </c>
      <c r="H963" s="2" t="str">
        <f>VLOOKUP(E963,BezPerson!A:H,7,FALSE)</f>
        <v>2724_4</v>
      </c>
      <c r="I963" s="2" t="s">
        <v>697</v>
      </c>
      <c r="J963" s="2"/>
      <c r="K963" s="2"/>
    </row>
    <row r="964" spans="1:11" ht="15" customHeight="1">
      <c r="A964" s="2">
        <v>11061125</v>
      </c>
      <c r="B964" s="2"/>
      <c r="C964" s="2">
        <v>7</v>
      </c>
      <c r="D964" s="2">
        <v>0</v>
      </c>
      <c r="E964" s="2">
        <v>11051125</v>
      </c>
      <c r="F964" s="3">
        <v>0</v>
      </c>
      <c r="H964" s="2" t="str">
        <f>VLOOKUP(E964,BezPerson!A:H,7,FALSE)</f>
        <v>4342_1</v>
      </c>
      <c r="I964" s="2" t="s">
        <v>697</v>
      </c>
      <c r="J964" s="2"/>
      <c r="K964" s="2"/>
    </row>
    <row r="965" spans="1:11" ht="15" customHeight="1">
      <c r="A965" s="2">
        <v>11061126</v>
      </c>
      <c r="B965" s="2"/>
      <c r="C965" s="2">
        <v>7</v>
      </c>
      <c r="D965" s="2">
        <v>0</v>
      </c>
      <c r="E965" s="2">
        <v>11051126</v>
      </c>
      <c r="F965" s="3">
        <v>0</v>
      </c>
      <c r="H965" s="2" t="str">
        <f>VLOOKUP(E965,BezPerson!A:H,7,FALSE)</f>
        <v>4342_2</v>
      </c>
      <c r="I965" s="2" t="s">
        <v>697</v>
      </c>
      <c r="J965" s="2"/>
      <c r="K965" s="2"/>
    </row>
    <row r="966" spans="1:11" ht="15" customHeight="1">
      <c r="A966" s="2">
        <v>11061127</v>
      </c>
      <c r="B966" s="2"/>
      <c r="C966" s="2">
        <v>7</v>
      </c>
      <c r="D966" s="2">
        <v>0</v>
      </c>
      <c r="E966" s="2">
        <v>11051127</v>
      </c>
      <c r="F966" s="3">
        <v>0</v>
      </c>
      <c r="H966" s="2" t="str">
        <f>VLOOKUP(E966,BezPerson!A:H,7,FALSE)</f>
        <v>4342_3</v>
      </c>
      <c r="I966" s="2" t="s">
        <v>697</v>
      </c>
      <c r="J966" s="2"/>
      <c r="K966" s="2"/>
    </row>
    <row r="967" spans="1:11" ht="15" customHeight="1">
      <c r="A967" s="2">
        <v>11061128</v>
      </c>
      <c r="B967" s="2"/>
      <c r="C967" s="2">
        <v>7</v>
      </c>
      <c r="D967" s="2">
        <v>0</v>
      </c>
      <c r="E967" s="2">
        <v>11051128</v>
      </c>
      <c r="F967" s="3">
        <v>0</v>
      </c>
      <c r="H967" s="2" t="str">
        <f>VLOOKUP(E967,BezPerson!A:H,7,FALSE)</f>
        <v>4342_4</v>
      </c>
      <c r="I967" s="2" t="s">
        <v>697</v>
      </c>
      <c r="J967" s="2"/>
      <c r="K967" s="2"/>
    </row>
    <row r="968" spans="1:11" ht="15" customHeight="1">
      <c r="A968" s="2">
        <v>11061129</v>
      </c>
      <c r="B968" s="2"/>
      <c r="C968" s="2">
        <v>7</v>
      </c>
      <c r="D968" s="2">
        <v>0</v>
      </c>
      <c r="E968" s="2">
        <v>11051129</v>
      </c>
      <c r="F968" s="3">
        <v>0</v>
      </c>
      <c r="H968" s="2" t="str">
        <f>VLOOKUP(E968,BezPerson!A:H,7,FALSE)</f>
        <v>1518_1</v>
      </c>
      <c r="I968" s="2" t="s">
        <v>697</v>
      </c>
      <c r="J968" s="2"/>
      <c r="K968" s="2"/>
    </row>
    <row r="969" spans="1:11" ht="15" customHeight="1">
      <c r="A969" s="2">
        <v>11061130</v>
      </c>
      <c r="B969" s="2"/>
      <c r="C969" s="2">
        <v>7</v>
      </c>
      <c r="D969" s="2">
        <v>0</v>
      </c>
      <c r="E969" s="2">
        <v>11051130</v>
      </c>
      <c r="F969" s="3">
        <v>0</v>
      </c>
      <c r="H969" s="2" t="str">
        <f>VLOOKUP(E969,BezPerson!A:H,7,FALSE)</f>
        <v>1518_2</v>
      </c>
      <c r="I969" s="2" t="s">
        <v>697</v>
      </c>
      <c r="J969" s="2"/>
      <c r="K969" s="2"/>
    </row>
    <row r="970" spans="1:11" ht="15" customHeight="1">
      <c r="A970" s="2">
        <v>11061131</v>
      </c>
      <c r="B970" s="2"/>
      <c r="C970" s="2">
        <v>7</v>
      </c>
      <c r="D970" s="2">
        <v>0</v>
      </c>
      <c r="E970" s="2">
        <v>11051131</v>
      </c>
      <c r="F970" s="3">
        <v>0</v>
      </c>
      <c r="H970" s="2" t="str">
        <f>VLOOKUP(E970,BezPerson!A:H,7,FALSE)</f>
        <v>1518_3</v>
      </c>
      <c r="I970" s="2" t="s">
        <v>697</v>
      </c>
      <c r="J970" s="2"/>
      <c r="K970" s="2"/>
    </row>
    <row r="971" spans="1:11" ht="15" customHeight="1">
      <c r="A971" s="2">
        <v>11061132</v>
      </c>
      <c r="B971" s="2"/>
      <c r="C971" s="2">
        <v>7</v>
      </c>
      <c r="D971" s="2">
        <v>0</v>
      </c>
      <c r="E971" s="2">
        <v>11051132</v>
      </c>
      <c r="F971" s="3">
        <v>0</v>
      </c>
      <c r="H971" s="2" t="str">
        <f>VLOOKUP(E971,BezPerson!A:H,7,FALSE)</f>
        <v>1514_1</v>
      </c>
      <c r="I971" s="2" t="s">
        <v>697</v>
      </c>
      <c r="J971" s="2"/>
      <c r="K971" s="2"/>
    </row>
    <row r="972" spans="1:11" ht="15" customHeight="1">
      <c r="A972" s="2">
        <v>11061133</v>
      </c>
      <c r="B972" s="2"/>
      <c r="C972" s="2">
        <v>7</v>
      </c>
      <c r="D972" s="2">
        <v>0</v>
      </c>
      <c r="E972" s="2">
        <v>11051133</v>
      </c>
      <c r="F972" s="3">
        <v>0</v>
      </c>
      <c r="H972" s="2" t="str">
        <f>VLOOKUP(E972,BezPerson!A:H,7,FALSE)</f>
        <v>1514_2</v>
      </c>
      <c r="I972" s="2" t="s">
        <v>697</v>
      </c>
      <c r="J972" s="2"/>
      <c r="K972" s="2"/>
    </row>
    <row r="973" spans="1:11" ht="15" customHeight="1">
      <c r="A973" s="2">
        <v>11061134</v>
      </c>
      <c r="B973" s="2"/>
      <c r="C973" s="2">
        <v>7</v>
      </c>
      <c r="D973" s="2">
        <v>0</v>
      </c>
      <c r="E973" s="2">
        <v>11051134</v>
      </c>
      <c r="F973" s="3">
        <v>0</v>
      </c>
      <c r="H973" s="2" t="str">
        <f>VLOOKUP(E973,BezPerson!A:H,7,FALSE)</f>
        <v>1514_3</v>
      </c>
      <c r="I973" s="2" t="s">
        <v>697</v>
      </c>
      <c r="J973" s="2"/>
      <c r="K973" s="2"/>
    </row>
    <row r="974" spans="1:11" ht="15" customHeight="1">
      <c r="A974" s="2">
        <v>11061135</v>
      </c>
      <c r="B974" s="2"/>
      <c r="C974" s="2">
        <v>7</v>
      </c>
      <c r="D974" s="2">
        <v>0</v>
      </c>
      <c r="E974" s="2">
        <v>11051135</v>
      </c>
      <c r="F974" s="3">
        <v>0</v>
      </c>
      <c r="H974" s="2" t="str">
        <f>VLOOKUP(E974,BezPerson!A:H,7,FALSE)</f>
        <v>1514_4</v>
      </c>
      <c r="I974" s="2" t="s">
        <v>697</v>
      </c>
      <c r="J974" s="2"/>
      <c r="K974" s="2"/>
    </row>
    <row r="975" spans="1:11" ht="15" customHeight="1">
      <c r="A975" s="2">
        <v>11061136</v>
      </c>
      <c r="B975" s="2"/>
      <c r="C975" s="2">
        <v>2</v>
      </c>
      <c r="D975" s="2">
        <v>0</v>
      </c>
      <c r="E975" s="2">
        <v>11051136</v>
      </c>
      <c r="F975" s="3">
        <v>0</v>
      </c>
      <c r="H975" s="2" t="str">
        <f>VLOOKUP(E975,BezPerson!A:H,7,FALSE)</f>
        <v>2098_15</v>
      </c>
      <c r="I975" s="2" t="s">
        <v>276</v>
      </c>
      <c r="J975" s="2"/>
      <c r="K975" s="2"/>
    </row>
    <row r="976" spans="1:11" ht="15" customHeight="1">
      <c r="A976" s="2">
        <v>11061137</v>
      </c>
      <c r="B976" s="2"/>
      <c r="C976" s="2">
        <v>2</v>
      </c>
      <c r="D976" s="2">
        <v>0</v>
      </c>
      <c r="E976" s="2">
        <v>11051137</v>
      </c>
      <c r="F976" s="3">
        <v>0</v>
      </c>
      <c r="H976" s="2" t="str">
        <f>VLOOKUP(E976,BezPerson!A:H,7,FALSE)</f>
        <v>2098_15</v>
      </c>
      <c r="I976" s="2" t="s">
        <v>276</v>
      </c>
      <c r="J976" s="2"/>
      <c r="K976" s="2"/>
    </row>
    <row r="977" spans="1:11" ht="15" customHeight="1">
      <c r="A977" s="2">
        <v>11061138</v>
      </c>
      <c r="B977" s="2"/>
      <c r="C977" s="2">
        <v>3</v>
      </c>
      <c r="D977" s="2">
        <v>0</v>
      </c>
      <c r="E977" s="2">
        <v>11051138</v>
      </c>
      <c r="F977" s="3">
        <v>0</v>
      </c>
      <c r="H977" s="2" t="str">
        <f>VLOOKUP(E977,BezPerson!A:H,7,FALSE)</f>
        <v>2815_1</v>
      </c>
      <c r="I977" s="2" t="s">
        <v>276</v>
      </c>
      <c r="J977" s="2"/>
      <c r="K977" s="2"/>
    </row>
    <row r="978" spans="1:11" ht="15" customHeight="1">
      <c r="A978" s="2">
        <v>11061139</v>
      </c>
      <c r="B978" s="2"/>
      <c r="C978" s="2">
        <v>7</v>
      </c>
      <c r="D978" s="2">
        <v>0</v>
      </c>
      <c r="E978" s="2">
        <v>11051139</v>
      </c>
      <c r="F978" s="3">
        <v>0</v>
      </c>
      <c r="H978" s="2" t="str">
        <f>VLOOKUP(E978,BezPerson!A:H,7,FALSE)</f>
        <v>2815_2</v>
      </c>
      <c r="I978" s="2" t="s">
        <v>276</v>
      </c>
      <c r="J978" s="2"/>
      <c r="K978" s="2"/>
    </row>
    <row r="979" spans="1:11" ht="15" customHeight="1">
      <c r="A979" s="2">
        <v>11061140</v>
      </c>
      <c r="B979" s="2"/>
      <c r="C979" s="2">
        <v>10</v>
      </c>
      <c r="D979" s="2">
        <v>0</v>
      </c>
      <c r="E979" s="2">
        <v>11051140</v>
      </c>
      <c r="F979" s="3">
        <v>0</v>
      </c>
      <c r="H979" s="2" t="str">
        <f>VLOOKUP(E979,BezPerson!A:H,7,FALSE)</f>
        <v>2810_1</v>
      </c>
      <c r="I979" s="2" t="s">
        <v>276</v>
      </c>
      <c r="J979" s="2"/>
      <c r="K979" s="2"/>
    </row>
    <row r="980" spans="1:11" ht="15" customHeight="1">
      <c r="A980" s="2">
        <v>11061141</v>
      </c>
      <c r="B980" s="2"/>
      <c r="C980" s="2">
        <v>10</v>
      </c>
      <c r="D980" s="2">
        <v>0</v>
      </c>
      <c r="E980" s="2">
        <v>11051141</v>
      </c>
      <c r="F980" s="3">
        <v>0</v>
      </c>
      <c r="H980" s="2" t="str">
        <f>VLOOKUP(E980,BezPerson!A:H,7,FALSE)</f>
        <v>2810_2</v>
      </c>
      <c r="I980" s="2" t="s">
        <v>276</v>
      </c>
      <c r="J980" s="2"/>
      <c r="K980" s="2"/>
    </row>
    <row r="981" spans="1:11" ht="15" customHeight="1">
      <c r="A981" s="2">
        <v>11061142</v>
      </c>
      <c r="B981" s="2"/>
      <c r="C981" s="2">
        <v>9</v>
      </c>
      <c r="D981" s="2">
        <v>0</v>
      </c>
      <c r="E981" s="2">
        <v>11051142</v>
      </c>
      <c r="F981" s="3">
        <v>0</v>
      </c>
      <c r="H981" s="2" t="str">
        <f>VLOOKUP(E981,BezPerson!A:H,7,FALSE)</f>
        <v>2648_1</v>
      </c>
      <c r="I981" s="2" t="s">
        <v>276</v>
      </c>
      <c r="J981" s="2"/>
      <c r="K981" s="2"/>
    </row>
    <row r="982" spans="1:11" ht="15" customHeight="1">
      <c r="A982" s="2">
        <v>11061143</v>
      </c>
      <c r="B982" s="2"/>
      <c r="C982" s="2">
        <v>9</v>
      </c>
      <c r="D982" s="2">
        <v>0</v>
      </c>
      <c r="E982" s="2">
        <v>11051143</v>
      </c>
      <c r="F982" s="3">
        <v>0</v>
      </c>
      <c r="H982" s="2" t="str">
        <f>VLOOKUP(E982,BezPerson!A:H,7,FALSE)</f>
        <v>2648_2</v>
      </c>
      <c r="I982" s="2" t="s">
        <v>276</v>
      </c>
      <c r="J982" s="2"/>
      <c r="K982" s="2"/>
    </row>
    <row r="983" spans="1:11" ht="15" customHeight="1">
      <c r="A983" s="2">
        <v>11061144</v>
      </c>
      <c r="B983" s="2"/>
      <c r="C983" s="2">
        <v>9</v>
      </c>
      <c r="D983" s="2">
        <v>0</v>
      </c>
      <c r="E983" s="2">
        <v>11051144</v>
      </c>
      <c r="F983" s="3">
        <v>0</v>
      </c>
      <c r="H983" s="2" t="str">
        <f>VLOOKUP(E983,BezPerson!A:H,7,FALSE)</f>
        <v>2648_3</v>
      </c>
      <c r="I983" s="2" t="s">
        <v>276</v>
      </c>
      <c r="J983" s="2"/>
      <c r="K983" s="2"/>
    </row>
    <row r="984" spans="1:11" ht="15" customHeight="1">
      <c r="A984" s="2">
        <v>11061145</v>
      </c>
      <c r="B984" s="2"/>
      <c r="C984" s="2">
        <v>9</v>
      </c>
      <c r="D984" s="2">
        <v>0</v>
      </c>
      <c r="E984" s="2">
        <v>11051145</v>
      </c>
      <c r="F984" s="3">
        <v>0</v>
      </c>
      <c r="H984" s="2" t="str">
        <f>VLOOKUP(E984,BezPerson!A:H,7,FALSE)</f>
        <v>3733_9</v>
      </c>
      <c r="I984" s="2" t="s">
        <v>276</v>
      </c>
      <c r="J984" s="2"/>
      <c r="K984" s="2"/>
    </row>
    <row r="985" spans="1:11" ht="15" customHeight="1">
      <c r="A985" s="2">
        <v>11061146</v>
      </c>
      <c r="B985" s="2"/>
      <c r="C985" s="2">
        <v>23</v>
      </c>
      <c r="D985" s="2">
        <v>0</v>
      </c>
      <c r="E985" s="2">
        <v>11051146</v>
      </c>
      <c r="F985" s="3">
        <v>0</v>
      </c>
      <c r="H985" s="2" t="str">
        <f>VLOOKUP(E985,BezPerson!A:H,7,FALSE)</f>
        <v>4480_1</v>
      </c>
      <c r="I985" s="2" t="s">
        <v>276</v>
      </c>
      <c r="J985" s="2"/>
      <c r="K985" s="2"/>
    </row>
    <row r="986" spans="1:11" ht="15" customHeight="1">
      <c r="A986" s="2">
        <v>11061147</v>
      </c>
      <c r="B986" s="2"/>
      <c r="C986" s="2">
        <v>23</v>
      </c>
      <c r="D986" s="2">
        <v>0</v>
      </c>
      <c r="E986" s="2">
        <v>11051147</v>
      </c>
      <c r="F986" s="3">
        <v>0</v>
      </c>
      <c r="H986" s="2" t="str">
        <f>VLOOKUP(E986,BezPerson!A:H,7,FALSE)</f>
        <v>4480_2</v>
      </c>
      <c r="I986" s="2" t="s">
        <v>276</v>
      </c>
      <c r="J986" s="2"/>
      <c r="K986" s="2"/>
    </row>
    <row r="987" spans="1:11" ht="15" customHeight="1">
      <c r="A987" s="2">
        <v>11061148</v>
      </c>
      <c r="B987" s="2"/>
      <c r="C987" s="2">
        <v>23</v>
      </c>
      <c r="D987" s="2">
        <v>0</v>
      </c>
      <c r="E987" s="2">
        <v>11051148</v>
      </c>
      <c r="F987" s="3">
        <v>0</v>
      </c>
      <c r="H987" s="2" t="str">
        <f>VLOOKUP(E987,BezPerson!A:H,7,FALSE)</f>
        <v>4480_3</v>
      </c>
      <c r="I987" s="2" t="s">
        <v>276</v>
      </c>
      <c r="J987" s="2"/>
      <c r="K987" s="2"/>
    </row>
    <row r="988" spans="1:11" ht="15" customHeight="1">
      <c r="A988" s="2">
        <v>11061149</v>
      </c>
      <c r="B988" s="2"/>
      <c r="C988" s="2">
        <v>23</v>
      </c>
      <c r="D988" s="2">
        <v>0</v>
      </c>
      <c r="E988" s="2">
        <v>11051149</v>
      </c>
      <c r="F988" s="3">
        <v>0</v>
      </c>
      <c r="H988" s="2" t="str">
        <f>VLOOKUP(E988,BezPerson!A:H,7,FALSE)</f>
        <v>4480_5</v>
      </c>
      <c r="I988" s="2" t="s">
        <v>276</v>
      </c>
      <c r="J988" s="2"/>
      <c r="K988" s="2"/>
    </row>
    <row r="989" spans="1:11" ht="15" customHeight="1">
      <c r="A989" s="2">
        <v>11061150</v>
      </c>
      <c r="B989" s="2"/>
      <c r="C989" s="2">
        <v>8</v>
      </c>
      <c r="D989" s="2">
        <v>0</v>
      </c>
      <c r="E989" s="2">
        <v>11051150</v>
      </c>
      <c r="F989" s="3">
        <v>0</v>
      </c>
      <c r="H989" s="2" t="str">
        <f>VLOOKUP(E989,BezPerson!A:H,7,FALSE)</f>
        <v>11089_1</v>
      </c>
      <c r="I989" s="2" t="s">
        <v>276</v>
      </c>
      <c r="J989" s="2"/>
      <c r="K989" s="2"/>
    </row>
    <row r="990" spans="1:11" ht="15" customHeight="1">
      <c r="A990" s="2">
        <v>11061151</v>
      </c>
      <c r="B990" s="2"/>
      <c r="C990" s="2">
        <v>8</v>
      </c>
      <c r="D990" s="2">
        <v>0</v>
      </c>
      <c r="E990" s="2">
        <v>11051151</v>
      </c>
      <c r="F990" s="3">
        <v>0</v>
      </c>
      <c r="H990" s="2" t="str">
        <f>VLOOKUP(E990,BezPerson!A:H,7,FALSE)</f>
        <v>11089_2</v>
      </c>
      <c r="I990" s="2" t="s">
        <v>276</v>
      </c>
      <c r="J990" s="2"/>
      <c r="K990" s="2"/>
    </row>
    <row r="991" spans="1:11" ht="15" customHeight="1">
      <c r="A991" s="2">
        <v>11061152</v>
      </c>
      <c r="B991" s="2"/>
      <c r="C991" s="2">
        <v>8</v>
      </c>
      <c r="D991" s="2">
        <v>0</v>
      </c>
      <c r="E991" s="2">
        <v>11051152</v>
      </c>
      <c r="F991" s="3">
        <v>0</v>
      </c>
      <c r="H991" s="2" t="str">
        <f>VLOOKUP(E991,BezPerson!A:H,7,FALSE)</f>
        <v>11089_3</v>
      </c>
      <c r="I991" s="2" t="s">
        <v>276</v>
      </c>
      <c r="J991" s="2"/>
      <c r="K991" s="2"/>
    </row>
    <row r="992" spans="1:11" ht="15" customHeight="1">
      <c r="A992" s="2">
        <v>11061153</v>
      </c>
      <c r="B992" s="2"/>
      <c r="C992" s="2">
        <v>8</v>
      </c>
      <c r="D992" s="2">
        <v>0</v>
      </c>
      <c r="E992" s="2">
        <v>11051153</v>
      </c>
      <c r="F992" s="3">
        <v>0</v>
      </c>
      <c r="H992" s="2" t="str">
        <f>VLOOKUP(E992,BezPerson!A:H,7,FALSE)</f>
        <v>11089_4</v>
      </c>
      <c r="I992" s="2" t="s">
        <v>276</v>
      </c>
      <c r="J992" s="2"/>
      <c r="K992" s="2"/>
    </row>
    <row r="993" spans="1:11" ht="15" customHeight="1">
      <c r="A993" s="2">
        <v>11061154</v>
      </c>
      <c r="B993" s="2"/>
      <c r="C993" s="2">
        <v>8</v>
      </c>
      <c r="D993" s="2">
        <v>0</v>
      </c>
      <c r="E993" s="2">
        <v>11051154</v>
      </c>
      <c r="F993" s="3">
        <v>0</v>
      </c>
      <c r="H993" s="2" t="str">
        <f>VLOOKUP(E993,BezPerson!A:H,7,FALSE)</f>
        <v>11089_5</v>
      </c>
      <c r="I993" s="2" t="s">
        <v>276</v>
      </c>
      <c r="J993" s="2"/>
      <c r="K993" s="2"/>
    </row>
    <row r="994" spans="1:11" ht="15" customHeight="1">
      <c r="A994" s="2">
        <v>11061155</v>
      </c>
      <c r="B994" s="2"/>
      <c r="C994" s="2">
        <v>8</v>
      </c>
      <c r="D994" s="2">
        <v>0</v>
      </c>
      <c r="E994" s="2">
        <v>11051155</v>
      </c>
      <c r="F994" s="3">
        <v>0</v>
      </c>
      <c r="H994" s="2" t="str">
        <f>VLOOKUP(E994,BezPerson!A:H,7,FALSE)</f>
        <v>11090_1</v>
      </c>
      <c r="I994" s="2" t="s">
        <v>276</v>
      </c>
      <c r="J994" s="2"/>
      <c r="K994" s="2"/>
    </row>
    <row r="995" spans="1:11" ht="15" customHeight="1">
      <c r="A995" s="2">
        <v>11061156</v>
      </c>
      <c r="B995" s="2"/>
      <c r="C995" s="2">
        <v>5</v>
      </c>
      <c r="D995" s="2">
        <v>0</v>
      </c>
      <c r="E995" s="2">
        <v>11051156</v>
      </c>
      <c r="F995" s="3">
        <v>0</v>
      </c>
      <c r="H995" s="2" t="str">
        <f>VLOOKUP(E995,BezPerson!A:H,7,FALSE)</f>
        <v>2503_10</v>
      </c>
      <c r="I995" s="2" t="s">
        <v>697</v>
      </c>
      <c r="J995" s="2"/>
      <c r="K995" s="2"/>
    </row>
    <row r="996" spans="1:11" ht="15" customHeight="1">
      <c r="A996" s="2">
        <v>11061157</v>
      </c>
      <c r="B996" s="2"/>
      <c r="C996" s="2">
        <v>5</v>
      </c>
      <c r="D996" s="2">
        <v>0</v>
      </c>
      <c r="E996" s="2">
        <v>11051157</v>
      </c>
      <c r="F996" s="3">
        <v>0</v>
      </c>
      <c r="H996" s="2" t="str">
        <f>VLOOKUP(E996,BezPerson!A:H,7,FALSE)</f>
        <v>2503_11</v>
      </c>
      <c r="I996" s="2" t="s">
        <v>697</v>
      </c>
      <c r="J996" s="2"/>
      <c r="K996" s="2"/>
    </row>
    <row r="997" spans="1:11" ht="15" customHeight="1">
      <c r="A997" s="2">
        <v>11061158</v>
      </c>
      <c r="B997" s="2"/>
      <c r="C997" s="2">
        <v>5</v>
      </c>
      <c r="D997" s="2">
        <v>0</v>
      </c>
      <c r="E997" s="2">
        <v>11051158</v>
      </c>
      <c r="F997" s="3">
        <v>0</v>
      </c>
      <c r="H997" s="2" t="str">
        <f>VLOOKUP(E997,BezPerson!A:H,7,FALSE)</f>
        <v>2503_11</v>
      </c>
      <c r="I997" s="2" t="s">
        <v>697</v>
      </c>
      <c r="J997" s="2"/>
      <c r="K997" s="2"/>
    </row>
    <row r="998" spans="1:11" ht="15" customHeight="1">
      <c r="A998" s="2">
        <v>11061159</v>
      </c>
      <c r="B998" s="2"/>
      <c r="C998" s="2">
        <v>5</v>
      </c>
      <c r="D998" s="2">
        <v>0</v>
      </c>
      <c r="E998" s="2">
        <v>11051159</v>
      </c>
      <c r="F998" s="3">
        <v>0</v>
      </c>
      <c r="H998" s="2" t="str">
        <f>VLOOKUP(E998,BezPerson!A:H,7,FALSE)</f>
        <v>2503_12</v>
      </c>
      <c r="I998" s="2" t="s">
        <v>697</v>
      </c>
      <c r="J998" s="2"/>
      <c r="K998" s="2"/>
    </row>
    <row r="999" spans="1:11" ht="15" customHeight="1">
      <c r="A999" s="2">
        <v>11061160</v>
      </c>
      <c r="B999" s="2"/>
      <c r="C999" s="2">
        <v>5</v>
      </c>
      <c r="D999" s="2">
        <v>0</v>
      </c>
      <c r="E999" s="2">
        <v>11051160</v>
      </c>
      <c r="F999" s="3">
        <v>0</v>
      </c>
      <c r="H999" s="2" t="str">
        <f>VLOOKUP(E999,BezPerson!A:H,7,FALSE)</f>
        <v>2503_12</v>
      </c>
      <c r="I999" s="2" t="s">
        <v>697</v>
      </c>
      <c r="J999" s="2"/>
      <c r="K999" s="2"/>
    </row>
    <row r="1000" spans="1:11" ht="15" customHeight="1">
      <c r="A1000" s="2">
        <v>11061161</v>
      </c>
      <c r="B1000" s="2"/>
      <c r="C1000" s="2">
        <v>6</v>
      </c>
      <c r="D1000" s="2">
        <v>0</v>
      </c>
      <c r="E1000" s="2">
        <v>11051161</v>
      </c>
      <c r="F1000" s="3">
        <v>0</v>
      </c>
      <c r="H1000" s="2" t="str">
        <f>VLOOKUP(E1000,BezPerson!A:H,7,FALSE)</f>
        <v>2672_1</v>
      </c>
      <c r="I1000" s="2" t="s">
        <v>742</v>
      </c>
      <c r="J1000" s="2"/>
      <c r="K1000" s="2"/>
    </row>
    <row r="1001" spans="1:11" ht="15" customHeight="1">
      <c r="A1001" s="2">
        <v>11061162</v>
      </c>
      <c r="B1001" s="2"/>
      <c r="C1001" s="2">
        <v>6</v>
      </c>
      <c r="D1001" s="2">
        <v>0</v>
      </c>
      <c r="E1001" s="2">
        <v>11051162</v>
      </c>
      <c r="F1001" s="3">
        <v>0</v>
      </c>
      <c r="H1001" s="2" t="str">
        <f>VLOOKUP(E1001,BezPerson!A:H,7,FALSE)</f>
        <v>2672_2</v>
      </c>
      <c r="I1001" s="2" t="s">
        <v>742</v>
      </c>
      <c r="J1001" s="2"/>
      <c r="K1001" s="2"/>
    </row>
    <row r="1002" spans="1:11" ht="15" customHeight="1">
      <c r="A1002" s="2">
        <v>11061163</v>
      </c>
      <c r="B1002" s="2"/>
      <c r="C1002" s="2">
        <v>6</v>
      </c>
      <c r="D1002" s="2">
        <v>0</v>
      </c>
      <c r="E1002" s="2">
        <v>11051163</v>
      </c>
      <c r="F1002" s="3">
        <v>0</v>
      </c>
      <c r="H1002" s="2" t="str">
        <f>VLOOKUP(E1002,BezPerson!A:H,7,FALSE)</f>
        <v>2672_2</v>
      </c>
      <c r="I1002" s="2" t="s">
        <v>742</v>
      </c>
      <c r="J1002" s="2"/>
      <c r="K1002" s="2"/>
    </row>
    <row r="1003" spans="1:11" ht="15" customHeight="1">
      <c r="A1003" s="2">
        <v>11061164</v>
      </c>
      <c r="B1003" s="2"/>
      <c r="C1003" s="2">
        <v>6</v>
      </c>
      <c r="D1003" s="2">
        <v>0</v>
      </c>
      <c r="E1003" s="2">
        <v>11051164</v>
      </c>
      <c r="F1003" s="3">
        <v>0</v>
      </c>
      <c r="H1003" s="2" t="str">
        <f>VLOOKUP(E1003,BezPerson!A:H,7,FALSE)</f>
        <v>2672_5</v>
      </c>
      <c r="I1003" s="2" t="s">
        <v>742</v>
      </c>
      <c r="J1003" s="2"/>
      <c r="K1003" s="2"/>
    </row>
    <row r="1004" spans="1:11" ht="15" customHeight="1">
      <c r="A1004" s="2">
        <v>11061165</v>
      </c>
      <c r="B1004" s="2"/>
      <c r="C1004" s="2">
        <v>6</v>
      </c>
      <c r="D1004" s="2">
        <v>0</v>
      </c>
      <c r="E1004" s="2">
        <v>11051165</v>
      </c>
      <c r="F1004" s="3">
        <v>0</v>
      </c>
      <c r="H1004" s="2" t="str">
        <f>VLOOKUP(E1004,BezPerson!A:H,7,FALSE)</f>
        <v>2672_6</v>
      </c>
      <c r="I1004" s="2" t="s">
        <v>742</v>
      </c>
      <c r="J1004" s="2"/>
      <c r="K1004" s="2"/>
    </row>
    <row r="1005" spans="1:11" ht="15" customHeight="1">
      <c r="A1005" s="2">
        <v>11061166</v>
      </c>
      <c r="B1005" s="2"/>
      <c r="C1005" s="2">
        <v>6</v>
      </c>
      <c r="D1005" s="2">
        <v>0</v>
      </c>
      <c r="E1005" s="2">
        <v>11051166</v>
      </c>
      <c r="F1005" s="3">
        <v>0</v>
      </c>
      <c r="H1005" s="2" t="str">
        <f>VLOOKUP(E1005,BezPerson!A:H,7,FALSE)</f>
        <v>2672_6</v>
      </c>
      <c r="I1005" s="2" t="s">
        <v>742</v>
      </c>
      <c r="J1005" s="2"/>
      <c r="K1005" s="2"/>
    </row>
    <row r="1006" spans="1:11" ht="15" customHeight="1">
      <c r="A1006" s="2">
        <v>11061167</v>
      </c>
      <c r="B1006" s="2"/>
      <c r="C1006" s="2">
        <v>6</v>
      </c>
      <c r="D1006" s="2">
        <v>0</v>
      </c>
      <c r="E1006" s="2">
        <v>11051167</v>
      </c>
      <c r="F1006" s="3">
        <v>0</v>
      </c>
      <c r="H1006" s="2" t="str">
        <f>VLOOKUP(E1006,BezPerson!A:H,7,FALSE)</f>
        <v>2672_8</v>
      </c>
      <c r="I1006" s="2" t="s">
        <v>742</v>
      </c>
      <c r="J1006" s="2"/>
      <c r="K1006" s="2"/>
    </row>
    <row r="1007" spans="1:11" ht="15" customHeight="1">
      <c r="A1007" s="2">
        <v>11061168</v>
      </c>
      <c r="B1007" s="2"/>
      <c r="C1007" s="2">
        <v>6</v>
      </c>
      <c r="D1007" s="2">
        <v>0</v>
      </c>
      <c r="E1007" s="2">
        <v>11051168</v>
      </c>
      <c r="F1007" s="3">
        <v>0</v>
      </c>
      <c r="H1007" s="2" t="str">
        <f>VLOOKUP(E1007,BezPerson!A:H,7,FALSE)</f>
        <v>2672_8</v>
      </c>
      <c r="I1007" s="2" t="s">
        <v>742</v>
      </c>
      <c r="J1007" s="2"/>
      <c r="K1007" s="2"/>
    </row>
    <row r="1008" spans="1:11" ht="15" customHeight="1">
      <c r="A1008" s="2">
        <v>11061169</v>
      </c>
      <c r="B1008" s="2"/>
      <c r="C1008" s="2">
        <v>6</v>
      </c>
      <c r="D1008" s="2">
        <v>0</v>
      </c>
      <c r="E1008" s="2">
        <v>11051169</v>
      </c>
      <c r="F1008" s="3">
        <v>0</v>
      </c>
      <c r="H1008" s="2" t="str">
        <f>VLOOKUP(E1008,BezPerson!A:H,7,FALSE)</f>
        <v>2672_1</v>
      </c>
      <c r="I1008" s="2" t="s">
        <v>742</v>
      </c>
      <c r="J1008" s="2"/>
      <c r="K1008" s="2"/>
    </row>
    <row r="1009" spans="1:11" ht="15" customHeight="1">
      <c r="A1009" s="2">
        <v>11061170</v>
      </c>
      <c r="B1009" s="2"/>
      <c r="C1009" s="2">
        <v>6</v>
      </c>
      <c r="D1009" s="2">
        <v>0</v>
      </c>
      <c r="E1009" s="2">
        <v>11051170</v>
      </c>
      <c r="F1009" s="3">
        <v>0</v>
      </c>
      <c r="H1009" s="2" t="str">
        <f>VLOOKUP(E1009,BezPerson!A:H,7,FALSE)</f>
        <v>2672_2</v>
      </c>
      <c r="I1009" s="2" t="s">
        <v>742</v>
      </c>
      <c r="J1009" s="2"/>
      <c r="K1009" s="2"/>
    </row>
    <row r="1010" spans="1:11" ht="15" customHeight="1">
      <c r="A1010" s="2">
        <v>11061171</v>
      </c>
      <c r="B1010" s="2"/>
      <c r="C1010" s="2">
        <v>6</v>
      </c>
      <c r="D1010" s="2">
        <v>0</v>
      </c>
      <c r="E1010" s="2">
        <v>11051171</v>
      </c>
      <c r="F1010" s="3">
        <v>0</v>
      </c>
      <c r="H1010" s="2" t="str">
        <f>VLOOKUP(E1010,BezPerson!A:H,7,FALSE)</f>
        <v>2672_2</v>
      </c>
      <c r="I1010" s="2" t="s">
        <v>742</v>
      </c>
      <c r="J1010" s="2"/>
      <c r="K1010" s="2"/>
    </row>
    <row r="1011" spans="1:11" ht="15" customHeight="1">
      <c r="A1011" s="2">
        <v>11061172</v>
      </c>
      <c r="B1011" s="2"/>
      <c r="C1011" s="2">
        <v>6</v>
      </c>
      <c r="D1011" s="2">
        <v>0</v>
      </c>
      <c r="E1011" s="2">
        <v>11051172</v>
      </c>
      <c r="F1011" s="3">
        <v>0</v>
      </c>
      <c r="H1011" s="2" t="str">
        <f>VLOOKUP(E1011,BezPerson!A:H,7,FALSE)</f>
        <v>2672_7</v>
      </c>
      <c r="I1011" s="2" t="s">
        <v>742</v>
      </c>
      <c r="J1011" s="2"/>
      <c r="K1011" s="2"/>
    </row>
    <row r="1012" spans="1:11" ht="15" customHeight="1">
      <c r="A1012" s="2">
        <v>11061173</v>
      </c>
      <c r="B1012" s="2"/>
      <c r="C1012" s="2">
        <v>3</v>
      </c>
      <c r="D1012" s="2">
        <v>0</v>
      </c>
      <c r="E1012" s="2">
        <v>11051173</v>
      </c>
      <c r="F1012" s="3">
        <v>0</v>
      </c>
      <c r="H1012" s="2" t="str">
        <f>VLOOKUP(E1012,BezPerson!A:H,7,FALSE)</f>
        <v>2450_3</v>
      </c>
      <c r="I1012" s="2" t="s">
        <v>276</v>
      </c>
      <c r="J1012" s="2"/>
      <c r="K1012" s="2"/>
    </row>
    <row r="1013" spans="1:11" ht="15" customHeight="1">
      <c r="A1013" s="2">
        <v>11061174</v>
      </c>
      <c r="B1013" s="2"/>
      <c r="C1013" s="2">
        <v>3</v>
      </c>
      <c r="D1013" s="2">
        <v>0</v>
      </c>
      <c r="E1013" s="2">
        <v>11051174</v>
      </c>
      <c r="F1013" s="3">
        <v>0</v>
      </c>
      <c r="H1013" s="2">
        <f>VLOOKUP(E1013,BezPerson!A:H,7,FALSE)</f>
        <v>1427</v>
      </c>
      <c r="I1013" s="2" t="s">
        <v>276</v>
      </c>
      <c r="J1013" s="2"/>
      <c r="K1013" s="2"/>
    </row>
    <row r="1014" spans="1:11" ht="15" customHeight="1">
      <c r="A1014" s="2">
        <v>11061175</v>
      </c>
      <c r="B1014" s="2"/>
      <c r="C1014" s="2">
        <v>7</v>
      </c>
      <c r="D1014" s="2">
        <v>0</v>
      </c>
      <c r="E1014" s="2">
        <v>11051175</v>
      </c>
      <c r="F1014" s="3">
        <v>0</v>
      </c>
      <c r="H1014" s="2">
        <f>VLOOKUP(E1014,BezPerson!A:H,7,FALSE)</f>
        <v>1427</v>
      </c>
      <c r="I1014" s="2" t="s">
        <v>276</v>
      </c>
      <c r="J1014" s="2"/>
      <c r="K1014" s="2"/>
    </row>
    <row r="1015" spans="1:11" ht="15" customHeight="1">
      <c r="A1015" s="2">
        <v>11061176</v>
      </c>
      <c r="B1015" s="2"/>
      <c r="C1015" s="2">
        <v>7</v>
      </c>
      <c r="D1015" s="2">
        <v>0</v>
      </c>
      <c r="E1015" s="2">
        <v>11051176</v>
      </c>
      <c r="F1015" s="3">
        <v>0</v>
      </c>
      <c r="H1015" s="2" t="str">
        <f>VLOOKUP(E1015,BezPerson!A:H,7,FALSE)</f>
        <v>2669_1</v>
      </c>
      <c r="I1015" s="2" t="s">
        <v>742</v>
      </c>
      <c r="J1015" s="2"/>
      <c r="K1015" s="2"/>
    </row>
    <row r="1016" spans="1:11" ht="15" customHeight="1">
      <c r="A1016" s="2">
        <v>11061177</v>
      </c>
      <c r="B1016" s="2"/>
      <c r="C1016" s="2">
        <v>7</v>
      </c>
      <c r="D1016" s="2">
        <v>0</v>
      </c>
      <c r="E1016" s="2">
        <v>11051177</v>
      </c>
      <c r="F1016" s="3">
        <v>0</v>
      </c>
      <c r="H1016" s="2" t="str">
        <f>VLOOKUP(E1016,BezPerson!A:H,7,FALSE)</f>
        <v>2669_2</v>
      </c>
      <c r="I1016" s="2" t="s">
        <v>742</v>
      </c>
      <c r="J1016" s="2"/>
      <c r="K1016" s="2"/>
    </row>
    <row r="1017" spans="1:11" ht="15" customHeight="1">
      <c r="A1017" s="2">
        <v>11061178</v>
      </c>
      <c r="B1017" s="2"/>
      <c r="C1017" s="2">
        <v>7</v>
      </c>
      <c r="D1017" s="2">
        <v>0</v>
      </c>
      <c r="E1017" s="2">
        <v>11051178</v>
      </c>
      <c r="F1017" s="3">
        <v>0</v>
      </c>
      <c r="H1017" s="2" t="str">
        <f>VLOOKUP(E1017,BezPerson!A:H,7,FALSE)</f>
        <v>2669_3</v>
      </c>
      <c r="I1017" s="2" t="s">
        <v>742</v>
      </c>
      <c r="J1017" s="2"/>
      <c r="K1017" s="2"/>
    </row>
    <row r="1018" spans="1:11" ht="15" customHeight="1">
      <c r="A1018" s="2">
        <v>11061179</v>
      </c>
      <c r="B1018" s="2"/>
      <c r="C1018" s="2">
        <v>7</v>
      </c>
      <c r="D1018" s="2">
        <v>0</v>
      </c>
      <c r="E1018" s="2">
        <v>11051179</v>
      </c>
      <c r="F1018" s="3">
        <v>0</v>
      </c>
      <c r="H1018" s="2" t="str">
        <f>VLOOKUP(E1018,BezPerson!A:H,7,FALSE)</f>
        <v>2669_4</v>
      </c>
      <c r="I1018" s="2" t="s">
        <v>742</v>
      </c>
      <c r="J1018" s="2"/>
      <c r="K1018" s="2"/>
    </row>
    <row r="1019" spans="1:11" ht="15" customHeight="1">
      <c r="A1019" s="2">
        <v>11061180</v>
      </c>
      <c r="B1019" s="2"/>
      <c r="C1019" s="2">
        <v>7</v>
      </c>
      <c r="D1019" s="2">
        <v>0</v>
      </c>
      <c r="E1019" s="2">
        <v>11051180</v>
      </c>
      <c r="F1019" s="3">
        <v>0</v>
      </c>
      <c r="H1019" s="2" t="str">
        <f>VLOOKUP(E1019,BezPerson!A:H,7,FALSE)</f>
        <v>2669_5</v>
      </c>
      <c r="I1019" s="2" t="s">
        <v>742</v>
      </c>
      <c r="J1019" s="2"/>
      <c r="K1019" s="2"/>
    </row>
    <row r="1020" spans="1:11" ht="15" customHeight="1">
      <c r="A1020" s="2">
        <v>11061181</v>
      </c>
      <c r="B1020" s="2"/>
      <c r="C1020" s="2">
        <v>7</v>
      </c>
      <c r="D1020" s="2">
        <v>0</v>
      </c>
      <c r="E1020" s="2">
        <v>11051181</v>
      </c>
      <c r="F1020" s="3">
        <v>0</v>
      </c>
      <c r="H1020" s="2" t="str">
        <f>VLOOKUP(E1020,BezPerson!A:H,7,FALSE)</f>
        <v>2669_6</v>
      </c>
      <c r="I1020" s="2" t="s">
        <v>742</v>
      </c>
      <c r="J1020" s="2"/>
      <c r="K1020" s="2"/>
    </row>
    <row r="1021" spans="1:11" ht="15" customHeight="1">
      <c r="A1021" s="2">
        <v>11061182</v>
      </c>
      <c r="B1021" s="2"/>
      <c r="C1021" s="2">
        <v>7</v>
      </c>
      <c r="D1021" s="2">
        <v>0</v>
      </c>
      <c r="E1021" s="2">
        <v>11051182</v>
      </c>
      <c r="F1021" s="3">
        <v>0</v>
      </c>
      <c r="H1021" s="2" t="str">
        <f>VLOOKUP(E1021,BezPerson!A:H,7,FALSE)</f>
        <v>2669_7</v>
      </c>
      <c r="I1021" s="2" t="s">
        <v>742</v>
      </c>
      <c r="J1021" s="2"/>
      <c r="K1021" s="2"/>
    </row>
    <row r="1022" spans="1:11" ht="15" customHeight="1">
      <c r="A1022" s="2">
        <v>11061183</v>
      </c>
      <c r="B1022" s="2"/>
      <c r="C1022" s="2">
        <v>7</v>
      </c>
      <c r="D1022" s="2">
        <v>0</v>
      </c>
      <c r="E1022" s="2">
        <v>11051183</v>
      </c>
      <c r="F1022" s="3">
        <v>0</v>
      </c>
      <c r="H1022" s="2" t="str">
        <f>VLOOKUP(E1022,BezPerson!A:H,7,FALSE)</f>
        <v>2479_1</v>
      </c>
      <c r="I1022" s="2" t="s">
        <v>742</v>
      </c>
      <c r="J1022" s="2"/>
      <c r="K1022" s="2"/>
    </row>
    <row r="1023" spans="1:11" ht="15" customHeight="1">
      <c r="A1023" s="2">
        <v>11061184</v>
      </c>
      <c r="B1023" s="2"/>
      <c r="C1023" s="2">
        <v>7</v>
      </c>
      <c r="D1023" s="2">
        <v>0</v>
      </c>
      <c r="E1023" s="2">
        <v>11051184</v>
      </c>
      <c r="F1023" s="3">
        <v>0</v>
      </c>
      <c r="H1023" s="2" t="str">
        <f>VLOOKUP(E1023,BezPerson!A:H,7,FALSE)</f>
        <v>2479_2</v>
      </c>
      <c r="I1023" s="2" t="s">
        <v>742</v>
      </c>
      <c r="J1023" s="2"/>
      <c r="K1023" s="2"/>
    </row>
    <row r="1024" spans="1:11" ht="15" customHeight="1">
      <c r="A1024" s="2">
        <v>11061185</v>
      </c>
      <c r="B1024" s="2"/>
      <c r="C1024" s="2">
        <v>7</v>
      </c>
      <c r="D1024" s="2">
        <v>0</v>
      </c>
      <c r="E1024" s="2">
        <v>11051185</v>
      </c>
      <c r="F1024" s="3">
        <v>0</v>
      </c>
      <c r="H1024" s="2" t="str">
        <f>VLOOKUP(E1024,BezPerson!A:H,7,FALSE)</f>
        <v>2480_1</v>
      </c>
      <c r="I1024" s="2" t="s">
        <v>742</v>
      </c>
      <c r="J1024" s="2"/>
      <c r="K1024" s="2"/>
    </row>
    <row r="1025" spans="1:11" ht="15" customHeight="1">
      <c r="A1025" s="2">
        <v>11061186</v>
      </c>
      <c r="B1025" s="2"/>
      <c r="C1025" s="2">
        <v>7</v>
      </c>
      <c r="D1025" s="2">
        <v>0</v>
      </c>
      <c r="E1025" s="2">
        <v>11051186</v>
      </c>
      <c r="F1025" s="3">
        <v>0</v>
      </c>
      <c r="H1025" s="2" t="str">
        <f>VLOOKUP(E1025,BezPerson!A:H,7,FALSE)</f>
        <v>2480_2</v>
      </c>
      <c r="I1025" s="2" t="s">
        <v>742</v>
      </c>
      <c r="J1025" s="2"/>
      <c r="K1025" s="2"/>
    </row>
    <row r="1026" spans="1:11" ht="15" customHeight="1">
      <c r="A1026" s="2">
        <v>11061187</v>
      </c>
      <c r="B1026" s="2"/>
      <c r="C1026" s="2">
        <v>7</v>
      </c>
      <c r="D1026" s="2">
        <v>0</v>
      </c>
      <c r="E1026" s="2">
        <v>11051187</v>
      </c>
      <c r="F1026" s="3">
        <v>0</v>
      </c>
      <c r="H1026" s="2" t="str">
        <f>VLOOKUP(E1026,BezPerson!A:H,7,FALSE)</f>
        <v>2481_1</v>
      </c>
      <c r="I1026" s="2" t="s">
        <v>742</v>
      </c>
      <c r="J1026" s="2"/>
      <c r="K1026" s="2"/>
    </row>
    <row r="1027" spans="1:11" ht="15" customHeight="1">
      <c r="A1027" s="2">
        <v>11061188</v>
      </c>
      <c r="B1027" s="2"/>
      <c r="C1027" s="2">
        <v>7</v>
      </c>
      <c r="D1027" s="2">
        <v>0</v>
      </c>
      <c r="E1027" s="2">
        <v>11051188</v>
      </c>
      <c r="F1027" s="3">
        <v>0</v>
      </c>
      <c r="H1027" s="2" t="str">
        <f>VLOOKUP(E1027,BezPerson!A:H,7,FALSE)</f>
        <v>2481_2</v>
      </c>
      <c r="I1027" s="2" t="s">
        <v>742</v>
      </c>
      <c r="J1027" s="2"/>
      <c r="K1027" s="2"/>
    </row>
    <row r="1028" spans="1:11" ht="15" customHeight="1">
      <c r="A1028" s="2">
        <v>11061189</v>
      </c>
      <c r="B1028" s="2"/>
      <c r="C1028" s="2">
        <v>5</v>
      </c>
      <c r="D1028" s="2">
        <v>0</v>
      </c>
      <c r="E1028" s="2">
        <v>11051189</v>
      </c>
      <c r="F1028" s="3">
        <v>0</v>
      </c>
      <c r="H1028" s="2" t="str">
        <f>VLOOKUP(E1028,BezPerson!A:H,7,FALSE)</f>
        <v>ST_1</v>
      </c>
      <c r="I1028" s="2" t="s">
        <v>276</v>
      </c>
      <c r="J1028" s="2"/>
      <c r="K1028" s="2"/>
    </row>
    <row r="1029" spans="1:11" ht="15" customHeight="1">
      <c r="A1029" s="2">
        <v>11061190</v>
      </c>
      <c r="B1029" s="2"/>
      <c r="C1029" s="2">
        <v>3</v>
      </c>
      <c r="D1029" s="2">
        <v>0</v>
      </c>
      <c r="E1029" s="2">
        <v>11051194</v>
      </c>
      <c r="F1029" s="3">
        <v>0</v>
      </c>
      <c r="H1029" s="2" t="str">
        <f>VLOOKUP(E1029,BezPerson!A:H,7,FALSE)</f>
        <v>ST_1</v>
      </c>
      <c r="I1029" s="2" t="s">
        <v>276</v>
      </c>
      <c r="J1029" s="2"/>
      <c r="K1029" s="2"/>
    </row>
    <row r="1030" spans="1:11" ht="15" customHeight="1">
      <c r="A1030" s="2">
        <v>11061191</v>
      </c>
      <c r="B1030" s="2"/>
      <c r="C1030" s="2">
        <v>23</v>
      </c>
      <c r="D1030" s="2">
        <v>0</v>
      </c>
      <c r="E1030" s="2">
        <v>11051190</v>
      </c>
      <c r="F1030" s="3">
        <v>0</v>
      </c>
      <c r="H1030" s="2" t="str">
        <f>VLOOKUP(E1030,BezPerson!A:H,7,FALSE)</f>
        <v>ST_4</v>
      </c>
      <c r="I1030" s="2" t="s">
        <v>276</v>
      </c>
      <c r="J1030" s="2"/>
      <c r="K1030" s="2"/>
    </row>
    <row r="1031" spans="1:11" ht="15" customHeight="1">
      <c r="A1031" s="2">
        <v>11061192</v>
      </c>
      <c r="B1031" s="2"/>
      <c r="C1031" s="2">
        <v>23</v>
      </c>
      <c r="D1031" s="2">
        <v>0</v>
      </c>
      <c r="E1031" s="2">
        <v>11051191</v>
      </c>
      <c r="F1031" s="3">
        <v>0</v>
      </c>
      <c r="H1031" s="2" t="str">
        <f>VLOOKUP(E1031,BezPerson!A:H,7,FALSE)</f>
        <v>TS-GP-16-6</v>
      </c>
      <c r="I1031" s="2" t="s">
        <v>276</v>
      </c>
      <c r="J1031" s="2"/>
      <c r="K1031" s="2"/>
    </row>
    <row r="1032" spans="1:11" ht="15" customHeight="1">
      <c r="A1032" s="2">
        <v>11061193</v>
      </c>
      <c r="B1032" s="2"/>
      <c r="C1032" s="2">
        <v>8</v>
      </c>
      <c r="D1032" s="2">
        <v>0</v>
      </c>
      <c r="E1032" s="2">
        <v>11051192</v>
      </c>
      <c r="F1032" s="3">
        <v>0</v>
      </c>
      <c r="H1032" s="2" t="str">
        <f>VLOOKUP(E1032,BezPerson!A:H,7,FALSE)</f>
        <v>ST_6</v>
      </c>
      <c r="I1032" s="2" t="s">
        <v>276</v>
      </c>
      <c r="J1032" s="2"/>
      <c r="K1032" s="2"/>
    </row>
    <row r="1033" spans="1:11" ht="15" customHeight="1">
      <c r="A1033" s="2">
        <v>11061194</v>
      </c>
      <c r="B1033" s="2"/>
      <c r="C1033" s="2">
        <v>8</v>
      </c>
      <c r="D1033" s="2">
        <v>0</v>
      </c>
      <c r="E1033" s="2">
        <v>11051193</v>
      </c>
      <c r="F1033" s="3">
        <v>0</v>
      </c>
      <c r="H1033" s="2" t="str">
        <f>VLOOKUP(E1033,BezPerson!A:H,7,FALSE)</f>
        <v>ST_7</v>
      </c>
      <c r="I1033" s="2" t="s">
        <v>276</v>
      </c>
      <c r="J1033" s="2"/>
      <c r="K1033" s="2"/>
    </row>
    <row r="1034" spans="1:11" ht="15" customHeight="1">
      <c r="A1034" s="2">
        <v>11061195</v>
      </c>
      <c r="B1034" s="2"/>
      <c r="C1034" s="2">
        <v>26</v>
      </c>
      <c r="D1034" s="2">
        <v>0</v>
      </c>
      <c r="E1034" s="2">
        <v>11051195</v>
      </c>
      <c r="F1034" s="3">
        <v>0</v>
      </c>
      <c r="H1034" s="2" t="str">
        <f>VLOOKUP(E1034,BezPerson!A:H,7,FALSE)</f>
        <v>2545_06</v>
      </c>
      <c r="I1034" s="2" t="s">
        <v>195</v>
      </c>
      <c r="J1034" s="2"/>
      <c r="K1034" s="2"/>
    </row>
    <row r="1035" spans="1:11" ht="15" customHeight="1">
      <c r="A1035" s="2">
        <v>11061196</v>
      </c>
      <c r="B1035" s="2"/>
      <c r="C1035" s="2">
        <v>7</v>
      </c>
      <c r="D1035" s="2">
        <v>0</v>
      </c>
      <c r="E1035" s="2">
        <v>11051196</v>
      </c>
      <c r="F1035" s="3">
        <v>0</v>
      </c>
      <c r="H1035" s="2" t="str">
        <f>VLOOKUP(E1035,BezPerson!A:H,7,FALSE)</f>
        <v>2672_4</v>
      </c>
      <c r="I1035" s="2" t="s">
        <v>195</v>
      </c>
      <c r="J1035" s="2"/>
      <c r="K1035" s="2"/>
    </row>
    <row r="1036" spans="1:11" ht="15" customHeight="1">
      <c r="A1036" s="2">
        <v>11061197</v>
      </c>
      <c r="B1036" s="2"/>
      <c r="C1036" s="2">
        <v>25</v>
      </c>
      <c r="D1036" s="2">
        <v>0</v>
      </c>
      <c r="E1036" s="2">
        <v>11051197</v>
      </c>
      <c r="F1036" s="3">
        <v>0</v>
      </c>
      <c r="H1036" s="2" t="str">
        <f>VLOOKUP(E1036,BezPerson!A:H,7,FALSE)</f>
        <v>2672_4</v>
      </c>
      <c r="I1036" s="2" t="s">
        <v>195</v>
      </c>
      <c r="J1036" s="2"/>
      <c r="K1036" s="2"/>
    </row>
    <row r="1037" spans="1:11" ht="15" customHeight="1">
      <c r="A1037" s="2">
        <v>11061198</v>
      </c>
      <c r="B1037" s="2"/>
      <c r="C1037" s="2">
        <v>23</v>
      </c>
      <c r="D1037" s="2">
        <v>0</v>
      </c>
      <c r="E1037" s="2">
        <v>11051198</v>
      </c>
      <c r="F1037" s="3">
        <v>0</v>
      </c>
      <c r="H1037" s="2" t="str">
        <f>VLOOKUP(E1037,BezPerson!A:H,7,FALSE)</f>
        <v>GBR_edit</v>
      </c>
      <c r="I1037" s="2" t="s">
        <v>276</v>
      </c>
      <c r="J1037" s="2"/>
      <c r="K1037" s="2"/>
    </row>
    <row r="1038" spans="1:11" ht="15" customHeight="1">
      <c r="A1038" s="2">
        <v>11061199</v>
      </c>
      <c r="B1038" s="2"/>
      <c r="C1038" s="2">
        <v>23</v>
      </c>
      <c r="D1038" s="2">
        <v>0</v>
      </c>
      <c r="E1038" s="2">
        <v>11051199</v>
      </c>
      <c r="F1038" s="3">
        <v>0</v>
      </c>
      <c r="H1038" s="2" t="str">
        <f>VLOOKUP(E1038,BezPerson!A:H,7,FALSE)</f>
        <v>2018_2</v>
      </c>
      <c r="I1038" s="2" t="s">
        <v>276</v>
      </c>
      <c r="J1038" s="2"/>
      <c r="K1038" s="2"/>
    </row>
    <row r="1039" spans="1:11" ht="15" customHeight="1">
      <c r="A1039" s="2">
        <v>11061200</v>
      </c>
      <c r="B1039" s="2"/>
      <c r="C1039" s="2">
        <v>23</v>
      </c>
      <c r="D1039" s="2">
        <v>0</v>
      </c>
      <c r="E1039" s="2">
        <v>11051200</v>
      </c>
      <c r="F1039" s="3">
        <v>0</v>
      </c>
      <c r="H1039" s="2">
        <f>VLOOKUP(E1039,BezPerson!A:H,7,FALSE)</f>
        <v>4348</v>
      </c>
      <c r="I1039" s="2" t="s">
        <v>276</v>
      </c>
      <c r="J1039" s="2"/>
      <c r="K1039" s="2"/>
    </row>
    <row r="1040" spans="1:11" ht="15" customHeight="1">
      <c r="A1040" s="2">
        <v>11061201</v>
      </c>
      <c r="B1040" s="2"/>
      <c r="C1040" s="2">
        <v>7</v>
      </c>
      <c r="D1040" s="2">
        <v>0</v>
      </c>
      <c r="E1040" s="2">
        <v>11051201</v>
      </c>
      <c r="F1040" s="3">
        <v>0</v>
      </c>
      <c r="H1040" s="2" t="str">
        <f>VLOOKUP(E1040,BezPerson!A:H,7,FALSE)</f>
        <v>2669_8</v>
      </c>
      <c r="I1040" s="2" t="s">
        <v>808</v>
      </c>
      <c r="J1040" s="2"/>
      <c r="K1040" s="2"/>
    </row>
    <row r="1041" spans="1:11" ht="15" customHeight="1">
      <c r="A1041" s="2">
        <v>11061202</v>
      </c>
      <c r="B1041" s="2"/>
      <c r="C1041" s="2">
        <v>7</v>
      </c>
      <c r="D1041" s="2">
        <v>0</v>
      </c>
      <c r="E1041" s="2">
        <v>11051202</v>
      </c>
      <c r="F1041" s="3">
        <v>0</v>
      </c>
      <c r="H1041" s="2" t="str">
        <f>VLOOKUP(E1041,BezPerson!A:H,7,FALSE)</f>
        <v>2734_1</v>
      </c>
      <c r="I1041" s="2" t="s">
        <v>808</v>
      </c>
      <c r="J1041" s="2"/>
      <c r="K1041" s="2"/>
    </row>
    <row r="1042" spans="1:11" ht="15" customHeight="1">
      <c r="A1042" s="2">
        <v>11061203</v>
      </c>
      <c r="B1042" s="2"/>
      <c r="C1042" s="2">
        <v>7</v>
      </c>
      <c r="D1042" s="2">
        <v>0</v>
      </c>
      <c r="E1042" s="2">
        <v>11051203</v>
      </c>
      <c r="F1042" s="3">
        <v>0</v>
      </c>
      <c r="H1042" s="2" t="str">
        <f>VLOOKUP(E1042,BezPerson!A:H,7,FALSE)</f>
        <v>2734_2</v>
      </c>
      <c r="I1042" s="2" t="s">
        <v>808</v>
      </c>
      <c r="J1042" s="2"/>
      <c r="K1042" s="2"/>
    </row>
    <row r="1043" spans="1:11" ht="15" customHeight="1">
      <c r="A1043" s="2">
        <v>11061204</v>
      </c>
      <c r="B1043" s="2"/>
      <c r="C1043" s="2">
        <v>7</v>
      </c>
      <c r="D1043" s="2">
        <v>0</v>
      </c>
      <c r="E1043" s="2">
        <v>11051204</v>
      </c>
      <c r="F1043" s="3">
        <v>0</v>
      </c>
      <c r="H1043" s="2" t="str">
        <f>VLOOKUP(E1043,BezPerson!A:H,7,FALSE)</f>
        <v>5956_1a</v>
      </c>
      <c r="I1043" s="2" t="s">
        <v>847</v>
      </c>
      <c r="J1043" s="2"/>
      <c r="K1043" s="2"/>
    </row>
    <row r="1044" spans="1:11" ht="15" customHeight="1">
      <c r="A1044" s="2">
        <v>11061205</v>
      </c>
      <c r="B1044" s="2"/>
      <c r="C1044" s="2">
        <v>7</v>
      </c>
      <c r="D1044" s="2">
        <v>0</v>
      </c>
      <c r="E1044" s="2">
        <v>11051205</v>
      </c>
      <c r="F1044" s="3">
        <v>0</v>
      </c>
      <c r="H1044" s="2" t="str">
        <f>VLOOKUP(E1044,BezPerson!A:H,7,FALSE)</f>
        <v>5956_1b</v>
      </c>
      <c r="I1044" s="2" t="s">
        <v>847</v>
      </c>
      <c r="J1044" s="2"/>
      <c r="K1044" s="2"/>
    </row>
    <row r="1045" spans="1:11" ht="15" customHeight="1">
      <c r="A1045" s="2">
        <v>11061206</v>
      </c>
      <c r="B1045" s="2"/>
      <c r="C1045" s="2">
        <v>3</v>
      </c>
      <c r="D1045" s="2">
        <v>0</v>
      </c>
      <c r="E1045" s="2">
        <v>11051206</v>
      </c>
      <c r="F1045" s="3">
        <v>0</v>
      </c>
      <c r="H1045" s="2" t="str">
        <f>VLOOKUP(E1045,BezPerson!A:H,7,FALSE)</f>
        <v>2733_1</v>
      </c>
      <c r="I1045" s="2" t="s">
        <v>808</v>
      </c>
      <c r="J1045" s="2"/>
      <c r="K1045" s="2"/>
    </row>
    <row r="1046" spans="1:11" ht="15" customHeight="1">
      <c r="A1046" s="2">
        <v>11061207</v>
      </c>
      <c r="B1046" s="2"/>
      <c r="C1046" s="2">
        <v>3</v>
      </c>
      <c r="D1046" s="2">
        <v>0</v>
      </c>
      <c r="E1046" s="2">
        <v>11051207</v>
      </c>
      <c r="F1046" s="3">
        <v>0</v>
      </c>
      <c r="H1046" s="2" t="str">
        <f>VLOOKUP(E1046,BezPerson!A:H,7,FALSE)</f>
        <v>2733_4</v>
      </c>
      <c r="I1046" s="2" t="s">
        <v>808</v>
      </c>
      <c r="J1046" s="2"/>
      <c r="K1046" s="2"/>
    </row>
    <row r="1047" spans="1:11" ht="15" customHeight="1">
      <c r="A1047" s="2">
        <v>11061208</v>
      </c>
      <c r="B1047" s="2"/>
      <c r="C1047" s="2">
        <v>7</v>
      </c>
      <c r="D1047" s="2">
        <v>0</v>
      </c>
      <c r="E1047" s="2">
        <v>11051208</v>
      </c>
      <c r="F1047" s="3">
        <v>0</v>
      </c>
      <c r="H1047" s="2" t="str">
        <f>VLOOKUP(E1047,BezPerson!A:H,7,FALSE)</f>
        <v>TP-06-2_TC</v>
      </c>
      <c r="I1047" s="2" t="s">
        <v>867</v>
      </c>
      <c r="J1047" s="2"/>
      <c r="K1047" s="2"/>
    </row>
    <row r="1048" spans="1:11" ht="15" customHeight="1">
      <c r="A1048" s="2">
        <v>11061209</v>
      </c>
      <c r="B1048" s="2"/>
      <c r="C1048" s="2">
        <v>7</v>
      </c>
      <c r="D1048" s="2">
        <v>0</v>
      </c>
      <c r="E1048" s="2">
        <v>11051209</v>
      </c>
      <c r="F1048" s="3">
        <v>0</v>
      </c>
      <c r="H1048" s="2" t="str">
        <f>VLOOKUP(E1048,BezPerson!A:H,7,FALSE)</f>
        <v>GP-09-2_TC</v>
      </c>
      <c r="I1048" s="2" t="s">
        <v>867</v>
      </c>
      <c r="J1048" s="2"/>
      <c r="K1048" s="2"/>
    </row>
    <row r="1049" spans="1:11" ht="15" customHeight="1">
      <c r="A1049" s="2">
        <v>11061210</v>
      </c>
      <c r="B1049" s="2"/>
      <c r="C1049" s="2">
        <v>7</v>
      </c>
      <c r="D1049" s="2">
        <v>0</v>
      </c>
      <c r="E1049" s="2">
        <v>11051210</v>
      </c>
      <c r="F1049" s="3">
        <v>0</v>
      </c>
      <c r="H1049" s="2" t="str">
        <f>VLOOKUP(E1049,BezPerson!A:H,7,FALSE)</f>
        <v>TP-06-3_TC</v>
      </c>
      <c r="I1049" s="2" t="s">
        <v>867</v>
      </c>
      <c r="J1049" s="2"/>
      <c r="K1049" s="2"/>
    </row>
    <row r="1050" spans="1:11" ht="15" customHeight="1">
      <c r="A1050" s="2">
        <v>11061211</v>
      </c>
      <c r="B1050" s="2"/>
      <c r="C1050" s="2">
        <v>7</v>
      </c>
      <c r="D1050" s="2">
        <v>0</v>
      </c>
      <c r="E1050" s="2">
        <v>11051211</v>
      </c>
      <c r="F1050" s="3">
        <v>0</v>
      </c>
      <c r="H1050" s="2" t="str">
        <f>VLOOKUP(E1050,BezPerson!A:H,7,FALSE)</f>
        <v>GP-09-9_TC</v>
      </c>
      <c r="I1050" s="2" t="s">
        <v>867</v>
      </c>
      <c r="J1050" s="2"/>
      <c r="K1050" s="2"/>
    </row>
    <row r="1051" spans="1:11" ht="15" customHeight="1">
      <c r="A1051" s="2">
        <v>11061212</v>
      </c>
      <c r="B1051" s="2"/>
      <c r="C1051" s="2">
        <v>7</v>
      </c>
      <c r="D1051" s="2">
        <v>0</v>
      </c>
      <c r="E1051" s="2">
        <v>11051212</v>
      </c>
      <c r="F1051" s="3">
        <v>0</v>
      </c>
      <c r="H1051" s="2" t="str">
        <f>VLOOKUP(E1051,BezPerson!A:H,7,FALSE)</f>
        <v>TP-06-7_TC</v>
      </c>
      <c r="I1051" s="2" t="s">
        <v>867</v>
      </c>
      <c r="J1051" s="2"/>
      <c r="K1051" s="2"/>
    </row>
    <row r="1052" spans="1:11" ht="15" customHeight="1">
      <c r="A1052" s="2">
        <v>11061213</v>
      </c>
      <c r="B1052" s="2"/>
      <c r="C1052" s="2">
        <v>7</v>
      </c>
      <c r="D1052" s="2">
        <v>0</v>
      </c>
      <c r="E1052" s="2">
        <v>11051213</v>
      </c>
      <c r="F1052" s="3">
        <v>0</v>
      </c>
      <c r="H1052" s="2" t="str">
        <f>VLOOKUP(E1052,BezPerson!A:H,7,FALSE)</f>
        <v>TP-06-7_TC</v>
      </c>
      <c r="I1052" s="2" t="s">
        <v>867</v>
      </c>
      <c r="J1052" s="2"/>
      <c r="K1052" s="2"/>
    </row>
    <row r="1053" spans="1:11" ht="15" customHeight="1">
      <c r="A1053" s="2">
        <v>11061214</v>
      </c>
      <c r="B1053" s="2"/>
      <c r="C1053" s="2">
        <v>7</v>
      </c>
      <c r="D1053" s="2">
        <v>0</v>
      </c>
      <c r="E1053" s="2">
        <v>11051214</v>
      </c>
      <c r="F1053" s="3">
        <v>0</v>
      </c>
      <c r="H1053" s="2" t="str">
        <f>VLOOKUP(E1053,BezPerson!A:H,7,FALSE)</f>
        <v>TP-06-6_TC</v>
      </c>
      <c r="I1053" s="2" t="s">
        <v>867</v>
      </c>
      <c r="J1053" s="2"/>
      <c r="K1053" s="2"/>
    </row>
    <row r="1054" spans="1:11" ht="15" customHeight="1">
      <c r="A1054" s="2">
        <v>11061215</v>
      </c>
      <c r="B1054" s="2"/>
      <c r="C1054" s="2">
        <v>7</v>
      </c>
      <c r="D1054" s="2">
        <v>0</v>
      </c>
      <c r="E1054" s="2">
        <v>11051215</v>
      </c>
      <c r="F1054" s="3">
        <v>0</v>
      </c>
      <c r="H1054" s="2" t="str">
        <f>VLOOKUP(E1054,BezPerson!A:H,7,FALSE)</f>
        <v>TP-06-5_TC</v>
      </c>
      <c r="I1054" s="2" t="s">
        <v>867</v>
      </c>
      <c r="J1054" s="2"/>
      <c r="K1054" s="2"/>
    </row>
    <row r="1055" spans="1:11" ht="15" customHeight="1">
      <c r="A1055" s="2">
        <v>11061216</v>
      </c>
      <c r="B1055" s="2"/>
      <c r="C1055" s="2">
        <v>3</v>
      </c>
      <c r="D1055" s="2">
        <v>0</v>
      </c>
      <c r="E1055" s="2">
        <v>11051216</v>
      </c>
      <c r="F1055" s="3">
        <v>0</v>
      </c>
      <c r="H1055" s="2" t="str">
        <f>VLOOKUP(E1055,BezPerson!A:H,7,FALSE)</f>
        <v>2733_8</v>
      </c>
      <c r="I1055" s="2" t="s">
        <v>808</v>
      </c>
      <c r="J1055" s="2"/>
      <c r="K1055" s="2"/>
    </row>
    <row r="1056" spans="1:11" ht="15" customHeight="1">
      <c r="A1056" s="2">
        <v>11061217</v>
      </c>
      <c r="B1056" s="2"/>
      <c r="C1056" s="2">
        <v>3</v>
      </c>
      <c r="D1056" s="2">
        <v>0</v>
      </c>
      <c r="E1056" s="2">
        <v>11051217</v>
      </c>
      <c r="F1056" s="3">
        <v>0</v>
      </c>
      <c r="H1056" s="2" t="str">
        <f>VLOOKUP(E1056,BezPerson!A:H,7,FALSE)</f>
        <v>2733_8</v>
      </c>
      <c r="I1056" s="2" t="s">
        <v>808</v>
      </c>
      <c r="J1056" s="2"/>
      <c r="K1056" s="2"/>
    </row>
    <row r="1057" spans="1:11" ht="15" customHeight="1">
      <c r="A1057" s="2">
        <v>11061218</v>
      </c>
      <c r="B1057" s="2"/>
      <c r="C1057" s="2">
        <v>3</v>
      </c>
      <c r="D1057" s="2">
        <v>0</v>
      </c>
      <c r="E1057" s="2">
        <v>11051218</v>
      </c>
      <c r="F1057" s="3">
        <v>0</v>
      </c>
      <c r="H1057" s="2" t="str">
        <f>VLOOKUP(E1057,BezPerson!A:H,7,FALSE)</f>
        <v>2733_8</v>
      </c>
      <c r="I1057" s="2" t="s">
        <v>808</v>
      </c>
      <c r="J1057" s="2"/>
      <c r="K1057" s="2"/>
    </row>
    <row r="1058" spans="1:11" ht="15" customHeight="1">
      <c r="A1058" s="2">
        <v>11061219</v>
      </c>
      <c r="B1058" s="2"/>
      <c r="C1058" s="2">
        <v>3</v>
      </c>
      <c r="D1058" s="2">
        <v>0</v>
      </c>
      <c r="E1058" s="2">
        <v>11051219</v>
      </c>
      <c r="F1058" s="3">
        <v>0</v>
      </c>
      <c r="H1058" s="2" t="str">
        <f>VLOOKUP(E1058,BezPerson!A:H,7,FALSE)</f>
        <v>2733_8</v>
      </c>
      <c r="I1058" s="2" t="s">
        <v>808</v>
      </c>
      <c r="J1058" s="2"/>
      <c r="K1058" s="2"/>
    </row>
    <row r="1059" spans="1:11" ht="15" customHeight="1">
      <c r="A1059" s="2">
        <v>11061220</v>
      </c>
      <c r="B1059" s="2"/>
      <c r="C1059" s="2">
        <v>3</v>
      </c>
      <c r="D1059" s="2">
        <v>0</v>
      </c>
      <c r="E1059" s="2">
        <v>11051220</v>
      </c>
      <c r="F1059" s="3">
        <v>0</v>
      </c>
      <c r="H1059" s="2" t="str">
        <f>VLOOKUP(E1059,BezPerson!A:H,7,FALSE)</f>
        <v>2733_8</v>
      </c>
      <c r="I1059" s="2" t="s">
        <v>808</v>
      </c>
      <c r="J1059" s="2"/>
      <c r="K1059" s="2"/>
    </row>
    <row r="1060" spans="1:11" ht="15" customHeight="1">
      <c r="A1060" s="2">
        <v>11061221</v>
      </c>
      <c r="B1060" s="2"/>
      <c r="C1060" s="2">
        <v>3</v>
      </c>
      <c r="D1060" s="2">
        <v>0</v>
      </c>
      <c r="E1060" s="2">
        <v>11051221</v>
      </c>
      <c r="F1060" s="3">
        <v>0</v>
      </c>
      <c r="H1060" s="2" t="str">
        <f>VLOOKUP(E1060,BezPerson!A:H,7,FALSE)</f>
        <v>2733_8</v>
      </c>
      <c r="I1060" s="2" t="s">
        <v>808</v>
      </c>
      <c r="J1060" s="2"/>
      <c r="K1060" s="2"/>
    </row>
    <row r="1061" spans="1:11" ht="15" customHeight="1">
      <c r="A1061" s="2">
        <v>11061222</v>
      </c>
      <c r="B1061" s="2"/>
      <c r="C1061" s="2">
        <v>7</v>
      </c>
      <c r="D1061" s="2">
        <v>0</v>
      </c>
      <c r="E1061" s="2">
        <v>11051222</v>
      </c>
      <c r="F1061" s="3">
        <v>0</v>
      </c>
      <c r="H1061" s="2" t="str">
        <f>VLOOKUP(E1061,BezPerson!A:H,7,FALSE)</f>
        <v>2732_1</v>
      </c>
      <c r="I1061" s="2" t="s">
        <v>817</v>
      </c>
      <c r="J1061" s="2"/>
      <c r="K1061" s="2"/>
    </row>
    <row r="1062" spans="1:11" ht="15" customHeight="1">
      <c r="A1062" s="2">
        <v>11061223</v>
      </c>
      <c r="B1062" s="2"/>
      <c r="C1062" s="2">
        <v>7</v>
      </c>
      <c r="D1062" s="2">
        <v>0</v>
      </c>
      <c r="E1062" s="2">
        <v>11051223</v>
      </c>
      <c r="F1062" s="3">
        <v>0</v>
      </c>
      <c r="H1062" s="2" t="str">
        <f>VLOOKUP(E1062,BezPerson!A:H,7,FALSE)</f>
        <v>2732_2</v>
      </c>
      <c r="I1062" s="2" t="s">
        <v>817</v>
      </c>
      <c r="J1062" s="2"/>
      <c r="K1062" s="2"/>
    </row>
    <row r="1063" spans="1:11" ht="15" customHeight="1">
      <c r="A1063" s="2">
        <v>11061224</v>
      </c>
      <c r="B1063" s="2"/>
      <c r="C1063" s="2">
        <v>7</v>
      </c>
      <c r="D1063" s="2">
        <v>0</v>
      </c>
      <c r="E1063" s="2">
        <v>11051224</v>
      </c>
      <c r="F1063" s="3">
        <v>0</v>
      </c>
      <c r="H1063" s="2" t="str">
        <f>VLOOKUP(E1063,BezPerson!A:H,7,FALSE)</f>
        <v>2732_3</v>
      </c>
      <c r="I1063" s="2" t="s">
        <v>817</v>
      </c>
      <c r="J1063" s="2"/>
      <c r="K1063" s="2"/>
    </row>
    <row r="1064" spans="1:11" ht="15" customHeight="1">
      <c r="A1064" s="2">
        <v>11061225</v>
      </c>
      <c r="B1064" s="2"/>
      <c r="C1064" s="2">
        <v>3</v>
      </c>
      <c r="D1064" s="2">
        <v>0</v>
      </c>
      <c r="E1064" s="2">
        <v>11051225</v>
      </c>
      <c r="F1064" s="3">
        <v>0</v>
      </c>
      <c r="H1064" s="2" t="str">
        <f>VLOOKUP(E1064,BezPerson!A:H,7,FALSE)</f>
        <v>2662_P1</v>
      </c>
      <c r="I1064" s="2" t="s">
        <v>791</v>
      </c>
      <c r="J1064" s="2"/>
      <c r="K1064" s="2"/>
    </row>
    <row r="1065" spans="1:11" ht="15" customHeight="1">
      <c r="A1065" s="2">
        <v>11061226</v>
      </c>
      <c r="B1065" s="2"/>
      <c r="C1065" s="2">
        <v>6</v>
      </c>
      <c r="D1065" s="2">
        <v>0</v>
      </c>
      <c r="E1065" s="2">
        <v>11051226</v>
      </c>
      <c r="F1065" s="3">
        <v>0</v>
      </c>
      <c r="H1065" s="2" t="str">
        <f>VLOOKUP(E1065,BezPerson!A:H,7,FALSE)</f>
        <v>2662_P1</v>
      </c>
      <c r="I1065" s="2" t="s">
        <v>791</v>
      </c>
      <c r="J1065" s="2"/>
      <c r="K1065" s="2"/>
    </row>
    <row r="1066" spans="1:11" ht="15" customHeight="1">
      <c r="A1066" s="2">
        <v>11061227</v>
      </c>
      <c r="B1066" s="2"/>
      <c r="C1066" s="2">
        <v>3</v>
      </c>
      <c r="D1066" s="2">
        <v>0</v>
      </c>
      <c r="E1066" s="2">
        <v>11051227</v>
      </c>
      <c r="F1066" s="3">
        <v>0</v>
      </c>
      <c r="H1066" s="2" t="str">
        <f>VLOOKUP(E1066,BezPerson!A:H,7,FALSE)</f>
        <v>2662_P2</v>
      </c>
      <c r="I1066" s="2" t="s">
        <v>791</v>
      </c>
      <c r="J1066" s="2"/>
      <c r="K1066" s="2"/>
    </row>
    <row r="1067" spans="1:11" ht="15" customHeight="1">
      <c r="A1067" s="2">
        <v>11061228</v>
      </c>
      <c r="B1067" s="2"/>
      <c r="C1067" s="2">
        <v>6</v>
      </c>
      <c r="D1067" s="2">
        <v>0</v>
      </c>
      <c r="E1067" s="2">
        <v>11051228</v>
      </c>
      <c r="F1067" s="3">
        <v>0</v>
      </c>
      <c r="H1067" s="2" t="str">
        <f>VLOOKUP(E1067,BezPerson!A:H,7,FALSE)</f>
        <v>2662_P2</v>
      </c>
      <c r="I1067" s="2" t="s">
        <v>791</v>
      </c>
      <c r="J1067" s="2"/>
      <c r="K1067" s="2"/>
    </row>
    <row r="1068" spans="1:11" ht="15" customHeight="1">
      <c r="A1068" s="2">
        <v>11061229</v>
      </c>
      <c r="B1068" s="2"/>
      <c r="C1068" s="2">
        <v>3</v>
      </c>
      <c r="D1068" s="2">
        <v>0</v>
      </c>
      <c r="E1068" s="2">
        <v>11051229</v>
      </c>
      <c r="F1068" s="3">
        <v>0</v>
      </c>
      <c r="H1068" s="2" t="str">
        <f>VLOOKUP(E1068,BezPerson!A:H,7,FALSE)</f>
        <v>2662_P3</v>
      </c>
      <c r="I1068" s="2" t="s">
        <v>791</v>
      </c>
      <c r="J1068" s="2"/>
      <c r="K1068" s="2"/>
    </row>
    <row r="1069" spans="1:11" ht="15" customHeight="1">
      <c r="A1069" s="2">
        <v>11061230</v>
      </c>
      <c r="B1069" s="2"/>
      <c r="C1069" s="2">
        <v>6</v>
      </c>
      <c r="D1069" s="2">
        <v>0</v>
      </c>
      <c r="E1069" s="2">
        <v>11051230</v>
      </c>
      <c r="F1069" s="3">
        <v>0</v>
      </c>
      <c r="H1069" s="2" t="str">
        <f>VLOOKUP(E1069,BezPerson!A:H,7,FALSE)</f>
        <v>2662_P3</v>
      </c>
      <c r="I1069" s="2" t="s">
        <v>791</v>
      </c>
      <c r="J1069" s="2"/>
      <c r="K1069" s="2"/>
    </row>
    <row r="1070" spans="1:11" ht="15" customHeight="1">
      <c r="A1070" s="2">
        <v>11061231</v>
      </c>
      <c r="B1070" s="2"/>
      <c r="C1070" s="2">
        <v>3</v>
      </c>
      <c r="D1070" s="2">
        <v>0</v>
      </c>
      <c r="E1070" s="2">
        <v>11051231</v>
      </c>
      <c r="F1070" s="3">
        <v>0</v>
      </c>
      <c r="H1070" s="2" t="str">
        <f>VLOOKUP(E1070,BezPerson!A:H,7,FALSE)</f>
        <v>2663_P1</v>
      </c>
      <c r="I1070" s="2" t="s">
        <v>791</v>
      </c>
      <c r="J1070" s="2"/>
      <c r="K1070" s="2"/>
    </row>
    <row r="1071" spans="1:11" ht="15" customHeight="1">
      <c r="A1071" s="2">
        <v>11061232</v>
      </c>
      <c r="B1071" s="2"/>
      <c r="C1071" s="2">
        <v>6</v>
      </c>
      <c r="D1071" s="2">
        <v>0</v>
      </c>
      <c r="E1071" s="2">
        <v>11051232</v>
      </c>
      <c r="F1071" s="3">
        <v>0</v>
      </c>
      <c r="H1071" s="2" t="str">
        <f>VLOOKUP(E1071,BezPerson!A:H,7,FALSE)</f>
        <v>2663_P1</v>
      </c>
      <c r="I1071" s="2" t="s">
        <v>791</v>
      </c>
      <c r="J1071" s="2"/>
      <c r="K1071" s="2"/>
    </row>
    <row r="1072" spans="1:11" ht="15" customHeight="1">
      <c r="A1072" s="2">
        <v>11061233</v>
      </c>
      <c r="B1072" s="2"/>
      <c r="C1072" s="2">
        <v>3</v>
      </c>
      <c r="D1072" s="2">
        <v>0</v>
      </c>
      <c r="E1072" s="2">
        <v>11051233</v>
      </c>
      <c r="F1072" s="3">
        <v>0</v>
      </c>
      <c r="H1072" s="2" t="str">
        <f>VLOOKUP(E1072,BezPerson!A:H,7,FALSE)</f>
        <v>2664_P1</v>
      </c>
      <c r="I1072" s="2" t="s">
        <v>791</v>
      </c>
      <c r="J1072" s="2"/>
      <c r="K1072" s="2"/>
    </row>
    <row r="1073" spans="1:11" ht="15" customHeight="1">
      <c r="A1073" s="2">
        <v>11061234</v>
      </c>
      <c r="B1073" s="2"/>
      <c r="C1073" s="2">
        <v>6</v>
      </c>
      <c r="D1073" s="2">
        <v>0</v>
      </c>
      <c r="E1073" s="2">
        <v>11051234</v>
      </c>
      <c r="F1073" s="3">
        <v>0</v>
      </c>
      <c r="H1073" s="2" t="str">
        <f>VLOOKUP(E1073,BezPerson!A:H,7,FALSE)</f>
        <v>2664_P1</v>
      </c>
      <c r="I1073" s="2" t="s">
        <v>791</v>
      </c>
      <c r="J1073" s="2"/>
      <c r="K1073" s="2"/>
    </row>
    <row r="1074" spans="1:11" ht="15" customHeight="1">
      <c r="A1074" s="2">
        <v>11061235</v>
      </c>
      <c r="B1074" s="2"/>
      <c r="C1074" s="2">
        <v>3</v>
      </c>
      <c r="D1074" s="2">
        <v>0</v>
      </c>
      <c r="E1074" s="2">
        <v>11051235</v>
      </c>
      <c r="F1074" s="3">
        <v>0</v>
      </c>
      <c r="H1074" s="2" t="str">
        <f>VLOOKUP(E1074,BezPerson!A:H,7,FALSE)</f>
        <v>2664_P2</v>
      </c>
      <c r="I1074" s="2" t="s">
        <v>791</v>
      </c>
      <c r="J1074" s="2"/>
      <c r="K1074" s="2"/>
    </row>
    <row r="1075" spans="1:11" ht="15" customHeight="1">
      <c r="A1075" s="2">
        <v>11061236</v>
      </c>
      <c r="B1075" s="2"/>
      <c r="C1075" s="2">
        <v>6</v>
      </c>
      <c r="D1075" s="2">
        <v>0</v>
      </c>
      <c r="E1075" s="2">
        <v>11051236</v>
      </c>
      <c r="F1075" s="3">
        <v>0</v>
      </c>
      <c r="H1075" s="2" t="str">
        <f>VLOOKUP(E1075,BezPerson!A:H,7,FALSE)</f>
        <v>2664_P2</v>
      </c>
      <c r="I1075" s="2" t="s">
        <v>791</v>
      </c>
      <c r="J1075" s="2"/>
      <c r="K1075" s="2"/>
    </row>
    <row r="1076" spans="1:11" ht="15" customHeight="1">
      <c r="A1076" s="2">
        <v>11061237</v>
      </c>
      <c r="B1076" s="2"/>
      <c r="C1076" s="2">
        <v>17</v>
      </c>
      <c r="D1076" s="2">
        <v>0</v>
      </c>
      <c r="E1076" s="2">
        <v>11051237</v>
      </c>
      <c r="F1076" s="3">
        <v>0</v>
      </c>
      <c r="H1076" s="2" t="str">
        <f>VLOOKUP(E1076,BezPerson!A:H,7,FALSE)</f>
        <v>PS-16-2</v>
      </c>
      <c r="I1076" s="2" t="s">
        <v>276</v>
      </c>
      <c r="J1076" s="2"/>
      <c r="K1076" s="2"/>
    </row>
    <row r="1077" spans="1:11" ht="15" customHeight="1">
      <c r="A1077" s="2">
        <v>11061238</v>
      </c>
      <c r="B1077" s="2"/>
      <c r="C1077" s="2">
        <v>8</v>
      </c>
      <c r="D1077" s="2">
        <v>0</v>
      </c>
      <c r="E1077" s="2">
        <v>11051238</v>
      </c>
      <c r="F1077" s="3">
        <v>0</v>
      </c>
      <c r="H1077" s="2" t="str">
        <f>VLOOKUP(E1077,BezPerson!A:H,7,FALSE)</f>
        <v>11088_2</v>
      </c>
      <c r="I1077" s="2" t="s">
        <v>276</v>
      </c>
      <c r="J1077" s="2"/>
      <c r="K1077" s="2"/>
    </row>
    <row r="1078" spans="1:11" ht="15" customHeight="1">
      <c r="A1078" s="2">
        <v>11061239</v>
      </c>
      <c r="B1078" s="2"/>
      <c r="C1078" s="2">
        <v>23</v>
      </c>
      <c r="D1078" s="2">
        <v>0</v>
      </c>
      <c r="E1078" s="2">
        <v>11051239</v>
      </c>
      <c r="F1078" s="3">
        <v>0</v>
      </c>
      <c r="H1078" s="2" t="str">
        <f>VLOOKUP(E1078,BezPerson!A:H,7,FALSE)</f>
        <v>4480_6</v>
      </c>
      <c r="I1078" s="2" t="s">
        <v>276</v>
      </c>
      <c r="J1078" s="2"/>
      <c r="K1078" s="2"/>
    </row>
    <row r="1079" spans="1:11" ht="15" customHeight="1">
      <c r="A1079" s="2">
        <v>11061240</v>
      </c>
      <c r="B1079" s="2"/>
      <c r="C1079" s="2">
        <v>3</v>
      </c>
      <c r="D1079" s="2">
        <v>0</v>
      </c>
      <c r="E1079" s="2">
        <v>11051240</v>
      </c>
      <c r="F1079" s="3">
        <v>0</v>
      </c>
      <c r="H1079" s="2" t="str">
        <f>VLOOKUP(E1079,BezPerson!A:H,7,FALSE)</f>
        <v>BP_2711_TP-06-1</v>
      </c>
      <c r="I1079" s="2" t="s">
        <v>276</v>
      </c>
      <c r="J1079" s="2"/>
      <c r="K1079" s="2"/>
    </row>
    <row r="1080" spans="1:11" ht="15" customHeight="1">
      <c r="A1080" s="2">
        <v>11061241</v>
      </c>
      <c r="B1080" s="2"/>
      <c r="C1080" s="2">
        <v>3</v>
      </c>
      <c r="D1080" s="2">
        <v>0</v>
      </c>
      <c r="E1080" s="2">
        <v>11051241</v>
      </c>
      <c r="F1080" s="3">
        <v>0</v>
      </c>
      <c r="H1080" s="2" t="str">
        <f>VLOOKUP(E1080,BezPerson!A:H,7,FALSE)</f>
        <v>BP_2711_TP-06-1</v>
      </c>
      <c r="I1080" s="2" t="s">
        <v>276</v>
      </c>
      <c r="J1080" s="2"/>
      <c r="K1080" s="2"/>
    </row>
    <row r="1081" spans="1:11" ht="15" customHeight="1">
      <c r="A1081" s="2">
        <v>11061242</v>
      </c>
      <c r="B1081" s="2"/>
      <c r="C1081" s="2">
        <v>3</v>
      </c>
      <c r="D1081" s="2">
        <v>0</v>
      </c>
      <c r="E1081" s="2">
        <v>11051242</v>
      </c>
      <c r="F1081" s="3">
        <v>0</v>
      </c>
      <c r="H1081" s="2" t="str">
        <f>VLOOKUP(E1081,BezPerson!A:H,7,FALSE)</f>
        <v>BP_2712_TP-06-4</v>
      </c>
      <c r="I1081" s="2" t="s">
        <v>276</v>
      </c>
      <c r="J1081" s="2"/>
      <c r="K1081" s="2"/>
    </row>
    <row r="1082" spans="1:11" ht="15" customHeight="1">
      <c r="A1082" s="2">
        <v>11061243</v>
      </c>
      <c r="B1082" s="2"/>
      <c r="C1082" s="2">
        <v>3</v>
      </c>
      <c r="D1082" s="2">
        <v>0</v>
      </c>
      <c r="E1082" s="2">
        <v>11051243</v>
      </c>
      <c r="F1082" s="3">
        <v>0</v>
      </c>
      <c r="H1082" s="2" t="str">
        <f>VLOOKUP(E1082,BezPerson!A:H,7,FALSE)</f>
        <v>BP_2713 (ZwVfg_Eingang_Neu)</v>
      </c>
      <c r="I1082" s="2" t="s">
        <v>276</v>
      </c>
      <c r="J1082" s="2"/>
      <c r="K1082" s="2"/>
    </row>
    <row r="1083" spans="1:11" ht="15" customHeight="1">
      <c r="A1083" s="2">
        <v>11061244</v>
      </c>
      <c r="B1083" s="2"/>
      <c r="C1083" s="2">
        <v>3</v>
      </c>
      <c r="D1083" s="2">
        <v>0</v>
      </c>
      <c r="E1083" s="2">
        <v>11051244</v>
      </c>
      <c r="F1083" s="3">
        <v>0</v>
      </c>
      <c r="H1083" s="2" t="str">
        <f>VLOOKUP(E1083,BezPerson!A:H,7,FALSE)</f>
        <v>BP_2716 (ZwVfg-Frist)</v>
      </c>
      <c r="I1083" s="2" t="s">
        <v>276</v>
      </c>
      <c r="J1083" s="2"/>
      <c r="K1083" s="2"/>
    </row>
    <row r="1084" spans="1:11" ht="15" customHeight="1">
      <c r="A1084" s="2">
        <v>11061245</v>
      </c>
      <c r="B1084" s="2"/>
      <c r="C1084" s="2">
        <v>23</v>
      </c>
      <c r="D1084" s="2">
        <v>0</v>
      </c>
      <c r="E1084" s="2">
        <v>11051245</v>
      </c>
      <c r="F1084" s="3">
        <v>0</v>
      </c>
      <c r="H1084" s="2" t="str">
        <f>VLOOKUP(E1084,BezPerson!A:H,7,FALSE)</f>
        <v xml:space="preserve">BP_2698 (GP-16-5) </v>
      </c>
      <c r="I1084" s="2" t="s">
        <v>276</v>
      </c>
      <c r="J1084" s="2"/>
      <c r="K1084" s="2"/>
    </row>
    <row r="1085" spans="1:11" ht="15" customHeight="1">
      <c r="A1085" s="2">
        <v>11061246</v>
      </c>
      <c r="B1085" s="2"/>
      <c r="C1085" s="2">
        <v>3</v>
      </c>
      <c r="D1085" s="2">
        <v>0</v>
      </c>
      <c r="E1085" s="2">
        <v>11051246</v>
      </c>
      <c r="F1085" s="3">
        <v>0</v>
      </c>
      <c r="H1085" s="2" t="str">
        <f>VLOOKUP(E1085,BezPerson!A:H,7,FALSE)</f>
        <v>BP_2692 (FV-V) </v>
      </c>
      <c r="I1085" s="2" t="s">
        <v>276</v>
      </c>
      <c r="J1085" s="2"/>
      <c r="K1085" s="2"/>
    </row>
    <row r="1086" spans="1:11" ht="15" customHeight="1">
      <c r="A1086" s="2">
        <v>11061248</v>
      </c>
      <c r="B1086" s="2"/>
      <c r="C1086" s="2">
        <v>6</v>
      </c>
      <c r="D1086" s="2">
        <v>0</v>
      </c>
      <c r="E1086" s="2">
        <v>11051247</v>
      </c>
      <c r="F1086" s="3">
        <v>0</v>
      </c>
      <c r="H1086" s="2" t="str">
        <f>VLOOKUP(E1086,BezPerson!A:H,7,FALSE)</f>
        <v>BP_2711_TP-06-1</v>
      </c>
      <c r="I1086" s="2" t="s">
        <v>276</v>
      </c>
      <c r="J1086" s="2"/>
      <c r="K1086" s="2"/>
    </row>
    <row r="1087" spans="1:11" ht="15" customHeight="1">
      <c r="A1087" s="2">
        <v>11061249</v>
      </c>
      <c r="B1087" s="2"/>
      <c r="C1087" s="2">
        <v>6</v>
      </c>
      <c r="D1087" s="2">
        <v>0</v>
      </c>
      <c r="E1087" s="2">
        <v>11051248</v>
      </c>
      <c r="F1087" s="3">
        <v>0</v>
      </c>
      <c r="H1087" s="2" t="str">
        <f>VLOOKUP(E1087,BezPerson!A:H,7,FALSE)</f>
        <v>BP_2711_TP-06-1</v>
      </c>
      <c r="I1087" s="2" t="s">
        <v>276</v>
      </c>
      <c r="J1087" s="2"/>
      <c r="K1087" s="2"/>
    </row>
    <row r="1088" spans="1:11" ht="15" customHeight="1">
      <c r="A1088" s="2">
        <v>11061250</v>
      </c>
      <c r="B1088" s="2"/>
      <c r="C1088" s="2">
        <v>6</v>
      </c>
      <c r="D1088" s="2">
        <v>0</v>
      </c>
      <c r="E1088" s="2">
        <v>11051249</v>
      </c>
      <c r="F1088" s="3">
        <v>0</v>
      </c>
      <c r="H1088" s="2" t="str">
        <f>VLOOKUP(E1088,BezPerson!A:H,7,FALSE)</f>
        <v>BP_2712_TP-06-4</v>
      </c>
      <c r="I1088" s="2" t="s">
        <v>276</v>
      </c>
      <c r="J1088" s="2"/>
      <c r="K1088" s="2"/>
    </row>
    <row r="1089" spans="1:11" ht="15" customHeight="1">
      <c r="A1089" s="2">
        <v>11061251</v>
      </c>
      <c r="B1089" s="2"/>
      <c r="C1089" s="2">
        <v>5</v>
      </c>
      <c r="D1089" s="2">
        <v>0</v>
      </c>
      <c r="E1089" s="2">
        <v>11051250</v>
      </c>
      <c r="F1089" s="3">
        <v>0</v>
      </c>
      <c r="H1089" s="2" t="str">
        <f>VLOOKUP(E1089,BezPerson!A:H,7,FALSE)</f>
        <v>2503_13</v>
      </c>
      <c r="I1089" s="2" t="s">
        <v>900</v>
      </c>
      <c r="J1089" s="2"/>
      <c r="K1089" s="2"/>
    </row>
    <row r="1090" spans="1:11" ht="15" customHeight="1">
      <c r="A1090" s="2">
        <v>11061252</v>
      </c>
      <c r="B1090" s="2"/>
      <c r="C1090" s="2">
        <v>5</v>
      </c>
      <c r="D1090" s="2">
        <v>0</v>
      </c>
      <c r="E1090" s="2">
        <v>11051251</v>
      </c>
      <c r="F1090" s="3">
        <v>0</v>
      </c>
      <c r="H1090" s="2" t="str">
        <f>VLOOKUP(E1090,BezPerson!A:H,7,FALSE)</f>
        <v>2503_13</v>
      </c>
      <c r="I1090" s="2" t="s">
        <v>900</v>
      </c>
      <c r="J1090" s="2"/>
      <c r="K1090" s="2"/>
    </row>
    <row r="1091" spans="1:11" ht="15" customHeight="1">
      <c r="A1091" s="2">
        <v>11061253</v>
      </c>
      <c r="B1091" s="2"/>
      <c r="C1091" s="2">
        <v>5</v>
      </c>
      <c r="D1091" s="2">
        <v>0</v>
      </c>
      <c r="E1091" s="2">
        <v>11051252</v>
      </c>
      <c r="F1091" s="3">
        <v>0</v>
      </c>
      <c r="H1091" s="2" t="str">
        <f>VLOOKUP(E1091,BezPerson!A:H,7,FALSE)</f>
        <v>2503_13</v>
      </c>
      <c r="I1091" s="2" t="s">
        <v>900</v>
      </c>
      <c r="J1091" s="2"/>
      <c r="K1091" s="2"/>
    </row>
    <row r="1092" spans="1:11" ht="15" customHeight="1">
      <c r="A1092" s="2">
        <v>11061254</v>
      </c>
      <c r="B1092" s="2"/>
      <c r="C1092" s="2">
        <v>5</v>
      </c>
      <c r="D1092" s="2">
        <v>0</v>
      </c>
      <c r="E1092" s="2">
        <v>11051253</v>
      </c>
      <c r="F1092" s="3">
        <v>0</v>
      </c>
      <c r="H1092" s="2" t="str">
        <f>VLOOKUP(E1092,BezPerson!A:H,7,FALSE)</f>
        <v>2503_13</v>
      </c>
      <c r="I1092" s="2" t="s">
        <v>900</v>
      </c>
      <c r="J1092" s="2"/>
      <c r="K1092" s="2"/>
    </row>
    <row r="1093" spans="1:11" ht="15" customHeight="1">
      <c r="A1093" s="2">
        <v>11061255</v>
      </c>
      <c r="B1093" s="2"/>
      <c r="C1093" s="2">
        <v>5</v>
      </c>
      <c r="D1093" s="2">
        <v>0</v>
      </c>
      <c r="E1093" s="2">
        <v>11051254</v>
      </c>
      <c r="F1093" s="3">
        <v>0</v>
      </c>
      <c r="H1093" s="2" t="str">
        <f>VLOOKUP(E1093,BezPerson!A:H,7,FALSE)</f>
        <v>2503_13</v>
      </c>
      <c r="I1093" s="2" t="s">
        <v>900</v>
      </c>
      <c r="J1093" s="2"/>
      <c r="K1093" s="2"/>
    </row>
    <row r="1094" spans="1:11" ht="15" customHeight="1">
      <c r="A1094" s="2">
        <v>11061256</v>
      </c>
      <c r="B1094" s="2"/>
      <c r="C1094" s="2">
        <v>5</v>
      </c>
      <c r="D1094" s="2">
        <v>0</v>
      </c>
      <c r="E1094" s="2">
        <v>11051255</v>
      </c>
      <c r="F1094" s="3">
        <v>0</v>
      </c>
      <c r="H1094" s="2" t="str">
        <f>VLOOKUP(E1094,BezPerson!A:H,7,FALSE)</f>
        <v>2503_13</v>
      </c>
      <c r="I1094" s="2" t="s">
        <v>900</v>
      </c>
      <c r="J1094" s="2"/>
      <c r="K1094" s="2"/>
    </row>
    <row r="1095" spans="1:11" ht="15" customHeight="1">
      <c r="A1095" s="2">
        <v>11061257</v>
      </c>
      <c r="B1095" s="2"/>
      <c r="C1095" s="2">
        <v>5</v>
      </c>
      <c r="D1095" s="2">
        <v>0</v>
      </c>
      <c r="E1095" s="2">
        <v>11051256</v>
      </c>
      <c r="F1095" s="3">
        <v>0</v>
      </c>
      <c r="H1095" s="2" t="str">
        <f>VLOOKUP(E1095,BezPerson!A:H,7,FALSE)</f>
        <v>2503_14</v>
      </c>
      <c r="I1095" s="2" t="s">
        <v>900</v>
      </c>
      <c r="J1095" s="2"/>
      <c r="K1095" s="2"/>
    </row>
    <row r="1096" spans="1:11" ht="15" customHeight="1">
      <c r="A1096" s="2">
        <v>11061258</v>
      </c>
      <c r="B1096" s="2"/>
      <c r="C1096" s="2">
        <v>5</v>
      </c>
      <c r="D1096" s="2">
        <v>0</v>
      </c>
      <c r="E1096" s="2">
        <v>11051257</v>
      </c>
      <c r="F1096" s="3">
        <v>0</v>
      </c>
      <c r="H1096" s="2" t="str">
        <f>VLOOKUP(E1096,BezPerson!A:H,7,FALSE)</f>
        <v>2503_14</v>
      </c>
      <c r="I1096" s="2" t="s">
        <v>900</v>
      </c>
      <c r="J1096" s="2"/>
      <c r="K1096" s="2"/>
    </row>
    <row r="1097" spans="1:11" ht="15" customHeight="1">
      <c r="A1097" s="2">
        <v>11061259</v>
      </c>
      <c r="B1097" s="2"/>
      <c r="C1097" s="2">
        <v>5</v>
      </c>
      <c r="D1097" s="2">
        <v>0</v>
      </c>
      <c r="E1097" s="2">
        <v>11051258</v>
      </c>
      <c r="F1097" s="3">
        <v>0</v>
      </c>
      <c r="H1097" s="2" t="str">
        <f>VLOOKUP(E1097,BezPerson!A:H,7,FALSE)</f>
        <v>2503_14</v>
      </c>
      <c r="I1097" s="2" t="s">
        <v>900</v>
      </c>
      <c r="J1097" s="2"/>
      <c r="K1097" s="2"/>
    </row>
    <row r="1098" spans="1:11" ht="15" customHeight="1">
      <c r="A1098" s="2">
        <v>11061260</v>
      </c>
      <c r="B1098" s="2"/>
      <c r="C1098" s="2">
        <v>5</v>
      </c>
      <c r="D1098" s="2">
        <v>0</v>
      </c>
      <c r="E1098" s="2">
        <v>11051259</v>
      </c>
      <c r="F1098" s="3">
        <v>0</v>
      </c>
      <c r="H1098" s="2" t="str">
        <f>VLOOKUP(E1098,BezPerson!A:H,7,FALSE)</f>
        <v>2503_15</v>
      </c>
      <c r="I1098" s="2" t="s">
        <v>900</v>
      </c>
      <c r="J1098" s="2"/>
      <c r="K1098" s="2"/>
    </row>
    <row r="1099" spans="1:11" ht="15" customHeight="1">
      <c r="A1099" s="2">
        <v>11061261</v>
      </c>
      <c r="B1099" s="2"/>
      <c r="C1099" s="2">
        <v>5</v>
      </c>
      <c r="D1099" s="2">
        <v>0</v>
      </c>
      <c r="E1099" s="2">
        <v>11051260</v>
      </c>
      <c r="F1099" s="3">
        <v>0</v>
      </c>
      <c r="H1099" s="2" t="str">
        <f>VLOOKUP(E1099,BezPerson!A:H,7,FALSE)</f>
        <v>2503_15</v>
      </c>
      <c r="I1099" s="2" t="s">
        <v>900</v>
      </c>
      <c r="J1099" s="2"/>
      <c r="K1099" s="2"/>
    </row>
    <row r="1100" spans="1:11" ht="15" customHeight="1">
      <c r="A1100" s="2">
        <v>11061262</v>
      </c>
      <c r="B1100" s="2"/>
      <c r="C1100" s="2">
        <v>5</v>
      </c>
      <c r="D1100" s="2">
        <v>0</v>
      </c>
      <c r="E1100" s="2">
        <v>11051261</v>
      </c>
      <c r="F1100" s="3">
        <v>0</v>
      </c>
      <c r="H1100" s="2" t="str">
        <f>VLOOKUP(E1100,BezPerson!A:H,7,FALSE)</f>
        <v>2503_15</v>
      </c>
      <c r="I1100" s="2" t="s">
        <v>900</v>
      </c>
      <c r="J1100" s="2"/>
      <c r="K1100" s="2"/>
    </row>
    <row r="1101" spans="1:11" ht="15" customHeight="1">
      <c r="A1101" s="2">
        <v>11061263</v>
      </c>
      <c r="B1101" s="2"/>
      <c r="C1101" s="2">
        <v>5</v>
      </c>
      <c r="D1101" s="2">
        <v>0</v>
      </c>
      <c r="E1101" s="2">
        <v>11051262</v>
      </c>
      <c r="F1101" s="3">
        <v>0</v>
      </c>
      <c r="H1101" s="2" t="str">
        <f>VLOOKUP(E1101,BezPerson!A:H,7,FALSE)</f>
        <v>2503_16</v>
      </c>
      <c r="I1101" s="2" t="s">
        <v>900</v>
      </c>
      <c r="J1101" s="2"/>
      <c r="K1101" s="2"/>
    </row>
    <row r="1102" spans="1:11" ht="15" customHeight="1">
      <c r="A1102" s="2">
        <v>11061264</v>
      </c>
      <c r="B1102" s="2"/>
      <c r="C1102" s="2">
        <v>5</v>
      </c>
      <c r="D1102" s="2">
        <v>0</v>
      </c>
      <c r="E1102" s="2">
        <v>11051263</v>
      </c>
      <c r="F1102" s="3">
        <v>0</v>
      </c>
      <c r="H1102" s="2" t="str">
        <f>VLOOKUP(E1102,BezPerson!A:H,7,FALSE)</f>
        <v>2503_16</v>
      </c>
      <c r="I1102" s="2" t="s">
        <v>900</v>
      </c>
      <c r="J1102" s="2"/>
      <c r="K1102" s="2"/>
    </row>
    <row r="1103" spans="1:11" ht="15" customHeight="1">
      <c r="A1103" s="2">
        <v>11061265</v>
      </c>
      <c r="B1103" s="2"/>
      <c r="C1103" s="2">
        <v>5</v>
      </c>
      <c r="D1103" s="2">
        <v>0</v>
      </c>
      <c r="E1103" s="2">
        <v>11051264</v>
      </c>
      <c r="F1103" s="3">
        <v>0</v>
      </c>
      <c r="H1103" s="2" t="str">
        <f>VLOOKUP(E1103,BezPerson!A:H,7,FALSE)</f>
        <v>2503_16</v>
      </c>
      <c r="I1103" s="2" t="s">
        <v>900</v>
      </c>
      <c r="J1103" s="2"/>
      <c r="K1103" s="2"/>
    </row>
    <row r="1104" spans="1:11" ht="15" customHeight="1">
      <c r="A1104" s="2">
        <v>11061266</v>
      </c>
      <c r="B1104" s="2"/>
      <c r="C1104" s="2">
        <v>7</v>
      </c>
      <c r="D1104" s="2">
        <v>0</v>
      </c>
      <c r="E1104" s="2">
        <v>11051265</v>
      </c>
      <c r="F1104" s="3">
        <v>0</v>
      </c>
      <c r="H1104" s="2" t="str">
        <f>VLOOKUP(E1104,BezPerson!A:H,7,FALSE)</f>
        <v>2503_13</v>
      </c>
      <c r="I1104" s="2" t="s">
        <v>900</v>
      </c>
      <c r="J1104" s="2"/>
      <c r="K1104" s="2"/>
    </row>
    <row r="1105" spans="1:14" ht="15" customHeight="1">
      <c r="A1105" s="2">
        <v>11061267</v>
      </c>
      <c r="B1105" s="2"/>
      <c r="C1105" s="2">
        <v>7</v>
      </c>
      <c r="D1105" s="2">
        <v>0</v>
      </c>
      <c r="E1105" s="2">
        <v>11051266</v>
      </c>
      <c r="F1105" s="3">
        <v>0</v>
      </c>
      <c r="H1105" s="2" t="str">
        <f>VLOOKUP(E1105,BezPerson!A:H,7,FALSE)</f>
        <v>2503_13</v>
      </c>
      <c r="I1105" s="2" t="s">
        <v>900</v>
      </c>
      <c r="J1105" s="2"/>
      <c r="K1105" s="2"/>
    </row>
    <row r="1106" spans="1:14" ht="15" customHeight="1">
      <c r="A1106" s="2">
        <v>11061268</v>
      </c>
      <c r="B1106" s="2"/>
      <c r="C1106" s="2">
        <v>7</v>
      </c>
      <c r="D1106" s="2">
        <v>0</v>
      </c>
      <c r="E1106" s="2">
        <v>11051267</v>
      </c>
      <c r="F1106" s="3">
        <v>0</v>
      </c>
      <c r="H1106" s="2" t="str">
        <f>VLOOKUP(E1106,BezPerson!A:H,7,FALSE)</f>
        <v>2503_13</v>
      </c>
      <c r="I1106" s="2" t="s">
        <v>900</v>
      </c>
      <c r="J1106" s="2"/>
      <c r="K1106" s="2"/>
    </row>
    <row r="1107" spans="1:14" ht="15" customHeight="1">
      <c r="A1107" s="2">
        <v>11061269</v>
      </c>
      <c r="B1107" s="2"/>
      <c r="C1107" s="2">
        <v>7</v>
      </c>
      <c r="D1107" s="2">
        <v>0</v>
      </c>
      <c r="E1107" s="2">
        <v>11051268</v>
      </c>
      <c r="F1107" s="3">
        <v>0</v>
      </c>
      <c r="H1107" s="2" t="str">
        <f>VLOOKUP(E1107,BezPerson!A:H,7,FALSE)</f>
        <v>2503_13</v>
      </c>
      <c r="I1107" s="2" t="s">
        <v>900</v>
      </c>
      <c r="J1107" s="2"/>
      <c r="K1107" s="2"/>
    </row>
    <row r="1108" spans="1:14" ht="15" customHeight="1">
      <c r="A1108" s="2">
        <v>11061270</v>
      </c>
      <c r="B1108" s="2"/>
      <c r="C1108" s="2">
        <v>7</v>
      </c>
      <c r="D1108" s="2">
        <v>0</v>
      </c>
      <c r="E1108" s="2">
        <v>11051269</v>
      </c>
      <c r="F1108" s="3">
        <v>0</v>
      </c>
      <c r="H1108" s="2" t="str">
        <f>VLOOKUP(E1108,BezPerson!A:H,7,FALSE)</f>
        <v>2503_13</v>
      </c>
      <c r="I1108" s="2" t="s">
        <v>900</v>
      </c>
      <c r="J1108" s="2"/>
      <c r="K1108" s="2"/>
    </row>
    <row r="1109" spans="1:14" ht="15" customHeight="1">
      <c r="A1109" s="2">
        <v>11061271</v>
      </c>
      <c r="B1109" s="2"/>
      <c r="C1109" s="2">
        <v>7</v>
      </c>
      <c r="D1109" s="2">
        <v>0</v>
      </c>
      <c r="E1109" s="2">
        <v>11051270</v>
      </c>
      <c r="F1109" s="3">
        <v>0</v>
      </c>
      <c r="H1109" s="2" t="str">
        <f>VLOOKUP(E1109,BezPerson!A:H,7,FALSE)</f>
        <v>2503_13</v>
      </c>
      <c r="I1109" s="2" t="s">
        <v>900</v>
      </c>
      <c r="J1109" s="2"/>
      <c r="K1109" s="2"/>
    </row>
    <row r="1110" spans="1:14" ht="15" customHeight="1">
      <c r="A1110" s="2">
        <v>11061272</v>
      </c>
      <c r="B1110" s="2"/>
      <c r="C1110" s="2">
        <v>7</v>
      </c>
      <c r="D1110" s="2">
        <v>0</v>
      </c>
      <c r="E1110" s="2">
        <v>11051271</v>
      </c>
      <c r="F1110" s="3">
        <v>0</v>
      </c>
      <c r="H1110" s="2" t="str">
        <f>VLOOKUP(E1110,BezPerson!A:H,7,FALSE)</f>
        <v>2503_14</v>
      </c>
      <c r="I1110" s="2" t="s">
        <v>900</v>
      </c>
      <c r="J1110" s="2"/>
      <c r="K1110" s="2"/>
    </row>
    <row r="1111" spans="1:14" ht="15" customHeight="1">
      <c r="A1111" s="2">
        <v>11061273</v>
      </c>
      <c r="B1111" s="2"/>
      <c r="C1111" s="2">
        <v>7</v>
      </c>
      <c r="D1111" s="2">
        <v>0</v>
      </c>
      <c r="E1111" s="2">
        <v>11051272</v>
      </c>
      <c r="F1111" s="3">
        <v>0</v>
      </c>
      <c r="H1111" s="2" t="str">
        <f>VLOOKUP(E1111,BezPerson!A:H,7,FALSE)</f>
        <v>2503_14</v>
      </c>
      <c r="I1111" s="2" t="s">
        <v>900</v>
      </c>
      <c r="J1111" s="2"/>
      <c r="K1111" s="2"/>
    </row>
    <row r="1112" spans="1:14" ht="15" customHeight="1">
      <c r="A1112" s="2">
        <v>11061274</v>
      </c>
      <c r="B1112" s="2"/>
      <c r="C1112" s="2">
        <v>7</v>
      </c>
      <c r="D1112" s="2">
        <v>0</v>
      </c>
      <c r="E1112" s="2">
        <v>11051273</v>
      </c>
      <c r="F1112" s="3">
        <v>0</v>
      </c>
      <c r="H1112" s="2" t="str">
        <f>VLOOKUP(E1112,BezPerson!A:H,7,FALSE)</f>
        <v>2503_14</v>
      </c>
      <c r="I1112" s="2" t="s">
        <v>900</v>
      </c>
      <c r="J1112" s="2"/>
      <c r="K1112" s="2"/>
    </row>
    <row r="1113" spans="1:14" ht="15" customHeight="1">
      <c r="A1113" s="2">
        <v>11061275</v>
      </c>
      <c r="B1113" s="2"/>
      <c r="C1113" s="2">
        <v>7</v>
      </c>
      <c r="D1113" s="2">
        <v>0</v>
      </c>
      <c r="E1113" s="2">
        <v>11051274</v>
      </c>
      <c r="F1113" s="3">
        <v>0</v>
      </c>
      <c r="H1113" s="2" t="str">
        <f>VLOOKUP(E1113,BezPerson!A:H,7,FALSE)</f>
        <v>2503_15</v>
      </c>
      <c r="I1113" s="2" t="s">
        <v>900</v>
      </c>
      <c r="J1113" s="2"/>
      <c r="K1113" s="2"/>
    </row>
    <row r="1114" spans="1:14" ht="15" customHeight="1">
      <c r="A1114" s="2">
        <v>11061276</v>
      </c>
      <c r="B1114" s="2"/>
      <c r="C1114" s="2">
        <v>7</v>
      </c>
      <c r="D1114" s="2">
        <v>0</v>
      </c>
      <c r="E1114" s="2">
        <v>11051275</v>
      </c>
      <c r="F1114" s="3">
        <v>0</v>
      </c>
      <c r="H1114" s="2" t="str">
        <f>VLOOKUP(E1114,BezPerson!A:H,7,FALSE)</f>
        <v>2503_15</v>
      </c>
      <c r="I1114" s="2" t="s">
        <v>900</v>
      </c>
      <c r="J1114" s="2"/>
      <c r="K1114" s="2"/>
    </row>
    <row r="1115" spans="1:14" ht="15" customHeight="1">
      <c r="A1115" s="2">
        <v>11061277</v>
      </c>
      <c r="B1115" s="2"/>
      <c r="C1115" s="2">
        <v>7</v>
      </c>
      <c r="D1115" s="2">
        <v>0</v>
      </c>
      <c r="E1115" s="2">
        <v>11051276</v>
      </c>
      <c r="F1115" s="3">
        <v>0</v>
      </c>
      <c r="H1115" s="2" t="str">
        <f>VLOOKUP(E1115,BezPerson!A:H,7,FALSE)</f>
        <v>2503_15</v>
      </c>
      <c r="I1115" s="2" t="s">
        <v>900</v>
      </c>
      <c r="J1115" s="2"/>
      <c r="K1115" s="2"/>
      <c r="N1115" s="256"/>
    </row>
    <row r="1116" spans="1:14" ht="15" customHeight="1">
      <c r="A1116" s="2">
        <v>11061278</v>
      </c>
      <c r="B1116" s="2"/>
      <c r="C1116" s="2">
        <v>7</v>
      </c>
      <c r="D1116" s="2">
        <v>0</v>
      </c>
      <c r="E1116" s="2">
        <v>11051277</v>
      </c>
      <c r="F1116" s="3">
        <v>0</v>
      </c>
      <c r="H1116" s="2" t="str">
        <f>VLOOKUP(E1116,BezPerson!A:H,7,FALSE)</f>
        <v>2503_16</v>
      </c>
      <c r="I1116" s="2" t="s">
        <v>900</v>
      </c>
      <c r="J1116" s="2"/>
      <c r="K1116" s="2"/>
    </row>
    <row r="1117" spans="1:14" ht="15" customHeight="1">
      <c r="A1117" s="2">
        <v>11061279</v>
      </c>
      <c r="B1117" s="2"/>
      <c r="C1117" s="2">
        <v>7</v>
      </c>
      <c r="D1117" s="2">
        <v>0</v>
      </c>
      <c r="E1117" s="2">
        <v>11051278</v>
      </c>
      <c r="F1117" s="3">
        <v>0</v>
      </c>
      <c r="H1117" s="2" t="str">
        <f>VLOOKUP(E1117,BezPerson!A:H,7,FALSE)</f>
        <v>2503_16</v>
      </c>
      <c r="I1117" s="2" t="s">
        <v>900</v>
      </c>
      <c r="J1117" s="2"/>
      <c r="K1117" s="2"/>
    </row>
    <row r="1118" spans="1:14" ht="15" customHeight="1">
      <c r="A1118" s="2">
        <v>11061280</v>
      </c>
      <c r="B1118" s="2"/>
      <c r="C1118" s="2">
        <v>7</v>
      </c>
      <c r="D1118" s="2">
        <v>0</v>
      </c>
      <c r="E1118" s="2">
        <v>11051279</v>
      </c>
      <c r="F1118" s="3">
        <v>0</v>
      </c>
      <c r="H1118" s="2" t="str">
        <f>VLOOKUP(E1118,BezPerson!A:H,7,FALSE)</f>
        <v>2503_16</v>
      </c>
      <c r="I1118" s="2" t="s">
        <v>900</v>
      </c>
      <c r="J1118" s="2"/>
      <c r="K1118" s="2"/>
    </row>
    <row r="1119" spans="1:14" ht="15" customHeight="1">
      <c r="A1119" s="2">
        <v>11061281</v>
      </c>
      <c r="B1119" s="2"/>
      <c r="C1119" s="2">
        <v>7</v>
      </c>
      <c r="D1119" s="2">
        <v>0</v>
      </c>
      <c r="E1119" s="2">
        <v>11051280</v>
      </c>
      <c r="F1119" s="3">
        <v>0</v>
      </c>
      <c r="H1119" s="2" t="str">
        <f>VLOOKUP(E1119,BezPerson!A:H,7,FALSE)</f>
        <v>TAC_Kitzingen</v>
      </c>
      <c r="I1119" s="2" t="s">
        <v>276</v>
      </c>
      <c r="J1119" s="2"/>
      <c r="K1119" s="2"/>
    </row>
    <row r="1120" spans="1:14" ht="15" customHeight="1">
      <c r="A1120" s="2">
        <v>11061282</v>
      </c>
      <c r="B1120" s="2"/>
      <c r="C1120" s="2">
        <v>7</v>
      </c>
      <c r="D1120" s="2">
        <v>0</v>
      </c>
      <c r="E1120" s="2">
        <v>11051281</v>
      </c>
      <c r="F1120" s="3">
        <v>0</v>
      </c>
      <c r="H1120" s="2" t="str">
        <f>VLOOKUP(E1120,BezPerson!A:H,7,FALSE)</f>
        <v>TAC_Kitzingen</v>
      </c>
      <c r="I1120" s="2" t="s">
        <v>276</v>
      </c>
      <c r="J1120" s="2"/>
      <c r="K1120" s="2"/>
    </row>
    <row r="1121" spans="1:11" ht="15" customHeight="1">
      <c r="A1121" s="2">
        <v>11061283</v>
      </c>
      <c r="B1121" s="2"/>
      <c r="C1121" s="2">
        <v>7</v>
      </c>
      <c r="D1121" s="2">
        <v>0</v>
      </c>
      <c r="E1121" s="2">
        <v>11051282</v>
      </c>
      <c r="F1121" s="3">
        <v>0</v>
      </c>
      <c r="H1121" s="2" t="str">
        <f>VLOOKUP(E1121,BezPerson!A:H,7,FALSE)</f>
        <v>TAC_Kitzingen</v>
      </c>
      <c r="I1121" s="2" t="s">
        <v>276</v>
      </c>
      <c r="J1121" s="2"/>
      <c r="K1121" s="2"/>
    </row>
    <row r="1122" spans="1:11" ht="15" customHeight="1">
      <c r="A1122" s="2">
        <v>11061284</v>
      </c>
      <c r="B1122" s="2"/>
      <c r="C1122" s="2">
        <v>7</v>
      </c>
      <c r="D1122" s="2">
        <v>0</v>
      </c>
      <c r="E1122" s="2">
        <v>11051283</v>
      </c>
      <c r="F1122" s="3">
        <v>0</v>
      </c>
      <c r="H1122" s="2" t="str">
        <f>VLOOKUP(E1122,BezPerson!A:H,7,FALSE)</f>
        <v>TAC_Erding</v>
      </c>
      <c r="I1122" s="2" t="s">
        <v>276</v>
      </c>
      <c r="J1122" s="2"/>
      <c r="K1122" s="2"/>
    </row>
    <row r="1123" spans="1:11" ht="15" customHeight="1">
      <c r="A1123" s="2">
        <v>11061285</v>
      </c>
      <c r="B1123" s="2"/>
      <c r="C1123" s="2">
        <v>7</v>
      </c>
      <c r="D1123" s="2">
        <v>0</v>
      </c>
      <c r="E1123" s="2">
        <v>11051284</v>
      </c>
      <c r="F1123" s="3">
        <v>0</v>
      </c>
      <c r="H1123" s="2" t="str">
        <f>VLOOKUP(E1123,BezPerson!A:H,7,FALSE)</f>
        <v>TAC_Erding</v>
      </c>
      <c r="I1123" s="2" t="s">
        <v>276</v>
      </c>
      <c r="J1123" s="2"/>
      <c r="K1123" s="2"/>
    </row>
    <row r="1124" spans="1:11" ht="15" customHeight="1">
      <c r="A1124" s="2">
        <v>11061286</v>
      </c>
      <c r="B1124" s="2"/>
      <c r="C1124" s="2">
        <v>7</v>
      </c>
      <c r="D1124" s="2">
        <v>0</v>
      </c>
      <c r="E1124" s="2">
        <v>11051285</v>
      </c>
      <c r="F1124" s="3">
        <v>0</v>
      </c>
      <c r="H1124" s="2" t="str">
        <f>VLOOKUP(E1124,BezPerson!A:H,7,FALSE)</f>
        <v>TAC_Erding</v>
      </c>
      <c r="I1124" s="2" t="s">
        <v>276</v>
      </c>
      <c r="J1124" s="2"/>
      <c r="K1124" s="2"/>
    </row>
    <row r="1125" spans="1:11" ht="15" customHeight="1">
      <c r="A1125" s="2">
        <v>11061287</v>
      </c>
      <c r="B1125" s="2"/>
      <c r="C1125" s="2">
        <v>3</v>
      </c>
      <c r="D1125" s="2">
        <v>0</v>
      </c>
      <c r="E1125" s="2">
        <v>11051286</v>
      </c>
      <c r="F1125" s="3">
        <v>0</v>
      </c>
      <c r="H1125" s="2" t="str">
        <f>VLOOKUP(E1125,BezPerson!A:H,7,FALSE)</f>
        <v>60901_1</v>
      </c>
      <c r="I1125" s="2" t="s">
        <v>276</v>
      </c>
      <c r="J1125" s="2"/>
      <c r="K1125" s="2"/>
    </row>
    <row r="1126" spans="1:11" ht="15" customHeight="1">
      <c r="A1126" s="2">
        <v>11061288</v>
      </c>
      <c r="B1126" s="2"/>
      <c r="C1126" s="2">
        <v>3</v>
      </c>
      <c r="D1126" s="2">
        <v>0</v>
      </c>
      <c r="E1126" s="2">
        <v>11051287</v>
      </c>
      <c r="F1126" s="3">
        <v>0</v>
      </c>
      <c r="H1126" s="2" t="str">
        <f>VLOOKUP(E1126,BezPerson!A:H,7,FALSE)</f>
        <v>60901_1</v>
      </c>
      <c r="I1126" s="2" t="s">
        <v>276</v>
      </c>
      <c r="J1126" s="2"/>
      <c r="K1126" s="2"/>
    </row>
    <row r="1127" spans="1:11" ht="15" customHeight="1">
      <c r="A1127" s="2">
        <v>11061289</v>
      </c>
      <c r="B1127" s="2"/>
      <c r="C1127" s="2">
        <v>3</v>
      </c>
      <c r="D1127" s="2">
        <v>0</v>
      </c>
      <c r="E1127" s="2">
        <v>11051288</v>
      </c>
      <c r="F1127" s="3">
        <v>0</v>
      </c>
      <c r="H1127" s="2" t="str">
        <f>VLOOKUP(E1127,BezPerson!A:H,7,FALSE)</f>
        <v>60901_1</v>
      </c>
      <c r="I1127" s="2" t="s">
        <v>276</v>
      </c>
      <c r="J1127" s="2"/>
      <c r="K1127" s="2"/>
    </row>
    <row r="1128" spans="1:11" ht="15" customHeight="1">
      <c r="A1128" s="2">
        <v>11061290</v>
      </c>
      <c r="B1128" s="2"/>
      <c r="C1128" s="2">
        <v>3</v>
      </c>
      <c r="D1128" s="2">
        <v>0</v>
      </c>
      <c r="E1128" s="2">
        <v>11051289</v>
      </c>
      <c r="F1128" s="3">
        <v>0</v>
      </c>
      <c r="H1128" s="2" t="str">
        <f>VLOOKUP(E1128,BezPerson!A:H,7,FALSE)</f>
        <v>60571_2</v>
      </c>
      <c r="I1128" s="2" t="s">
        <v>276</v>
      </c>
      <c r="J1128" s="2"/>
      <c r="K1128" s="2"/>
    </row>
    <row r="1129" spans="1:11" ht="15" customHeight="1">
      <c r="A1129" s="2">
        <v>11061291</v>
      </c>
      <c r="B1129" s="2"/>
      <c r="C1129" s="2">
        <v>3</v>
      </c>
      <c r="D1129" s="2">
        <v>0</v>
      </c>
      <c r="E1129" s="2">
        <v>11051290</v>
      </c>
      <c r="F1129" s="3">
        <v>0</v>
      </c>
      <c r="H1129" s="2" t="str">
        <f>VLOOKUP(E1129,BezPerson!A:H,7,FALSE)</f>
        <v>60571_2</v>
      </c>
      <c r="I1129" s="2" t="s">
        <v>276</v>
      </c>
      <c r="J1129" s="2"/>
      <c r="K1129" s="2"/>
    </row>
    <row r="1130" spans="1:11" ht="15" customHeight="1">
      <c r="A1130" s="2">
        <v>11061292</v>
      </c>
      <c r="B1130" s="2"/>
      <c r="C1130" s="2">
        <v>3</v>
      </c>
      <c r="D1130" s="2">
        <v>0</v>
      </c>
      <c r="E1130" s="2">
        <v>11051291</v>
      </c>
      <c r="F1130" s="3">
        <v>0</v>
      </c>
      <c r="H1130" s="2" t="str">
        <f>VLOOKUP(E1130,BezPerson!A:H,7,FALSE)</f>
        <v>60571_3</v>
      </c>
      <c r="I1130" s="2" t="s">
        <v>276</v>
      </c>
      <c r="J1130" s="2"/>
      <c r="K1130" s="2"/>
    </row>
    <row r="1131" spans="1:11" ht="15" customHeight="1">
      <c r="A1131" s="2">
        <v>11061293</v>
      </c>
      <c r="B1131" s="2"/>
      <c r="C1131" s="2">
        <v>3</v>
      </c>
      <c r="D1131" s="2">
        <v>0</v>
      </c>
      <c r="E1131" s="2">
        <v>11051292</v>
      </c>
      <c r="F1131" s="3">
        <v>0</v>
      </c>
      <c r="H1131" s="2" t="str">
        <f>VLOOKUP(E1131,BezPerson!A:H,7,FALSE)</f>
        <v>60571_3</v>
      </c>
      <c r="I1131" s="2" t="s">
        <v>276</v>
      </c>
      <c r="J1131" s="2"/>
      <c r="K1131" s="2"/>
    </row>
    <row r="1132" spans="1:11" ht="15" customHeight="1">
      <c r="A1132" s="2">
        <v>11061294</v>
      </c>
      <c r="B1132" s="2"/>
      <c r="C1132" s="2">
        <v>3</v>
      </c>
      <c r="D1132" s="2">
        <v>0</v>
      </c>
      <c r="E1132" s="2">
        <v>11051293</v>
      </c>
      <c r="F1132" s="3">
        <v>0</v>
      </c>
      <c r="H1132" s="2" t="str">
        <f>VLOOKUP(E1132,BezPerson!A:H,7,FALSE)</f>
        <v>60571_4</v>
      </c>
      <c r="I1132" s="2" t="s">
        <v>276</v>
      </c>
      <c r="J1132" s="2"/>
      <c r="K1132" s="2"/>
    </row>
    <row r="1133" spans="1:11" ht="15" customHeight="1">
      <c r="A1133" s="2">
        <v>11061295</v>
      </c>
      <c r="B1133" s="2"/>
      <c r="C1133" s="2">
        <v>3</v>
      </c>
      <c r="D1133" s="2">
        <v>0</v>
      </c>
      <c r="E1133" s="2">
        <v>11051294</v>
      </c>
      <c r="F1133" s="3">
        <v>0</v>
      </c>
      <c r="H1133" s="2" t="str">
        <f>VLOOKUP(E1133,BezPerson!A:H,7,FALSE)</f>
        <v>60571_4</v>
      </c>
      <c r="I1133" s="2" t="s">
        <v>276</v>
      </c>
      <c r="J1133" s="2"/>
      <c r="K1133" s="2"/>
    </row>
    <row r="1134" spans="1:11" ht="15" customHeight="1">
      <c r="A1134" s="2">
        <v>11061296</v>
      </c>
      <c r="B1134" s="2"/>
      <c r="C1134" s="2">
        <v>7</v>
      </c>
      <c r="D1134" s="2">
        <v>0</v>
      </c>
      <c r="E1134" s="2">
        <v>11051295</v>
      </c>
      <c r="F1134" s="3">
        <v>0</v>
      </c>
      <c r="H1134" s="2" t="str">
        <f>VLOOKUP(E1134,BezPerson!A:H,7,FALSE)</f>
        <v>TAC_Ingolstadt</v>
      </c>
      <c r="I1134" s="2" t="s">
        <v>276</v>
      </c>
      <c r="J1134" s="2"/>
      <c r="K1134" s="2"/>
    </row>
    <row r="1135" spans="1:11" ht="15" customHeight="1">
      <c r="A1135" s="2">
        <v>11061297</v>
      </c>
      <c r="B1135" s="2"/>
      <c r="C1135" s="2">
        <v>7</v>
      </c>
      <c r="D1135" s="2">
        <v>0</v>
      </c>
      <c r="E1135" s="2">
        <v>11051296</v>
      </c>
      <c r="F1135" s="3">
        <v>0</v>
      </c>
      <c r="H1135" s="2" t="str">
        <f>VLOOKUP(E1135,BezPerson!A:H,7,FALSE)</f>
        <v>TAC_Ingolstadt</v>
      </c>
      <c r="I1135" s="2" t="s">
        <v>276</v>
      </c>
      <c r="J1135" s="2"/>
      <c r="K1135" s="2"/>
    </row>
    <row r="1136" spans="1:11" ht="15" customHeight="1">
      <c r="A1136" s="2">
        <v>11061298</v>
      </c>
      <c r="B1136" s="2"/>
      <c r="C1136" s="2">
        <v>7</v>
      </c>
      <c r="D1136" s="2">
        <v>0</v>
      </c>
      <c r="E1136" s="2">
        <v>11051297</v>
      </c>
      <c r="F1136" s="3">
        <v>0</v>
      </c>
      <c r="H1136" s="2" t="str">
        <f>VLOOKUP(E1136,BezPerson!A:H,7,FALSE)</f>
        <v>TAC_Ingolstadt</v>
      </c>
      <c r="I1136" s="2" t="s">
        <v>276</v>
      </c>
      <c r="J1136" s="2"/>
      <c r="K1136" s="2"/>
    </row>
    <row r="1137" spans="1:11" ht="15" customHeight="1">
      <c r="A1137" s="2">
        <v>11061299</v>
      </c>
      <c r="B1137" s="2"/>
      <c r="C1137" s="2">
        <v>7</v>
      </c>
      <c r="D1137" s="2">
        <v>0</v>
      </c>
      <c r="E1137" s="2">
        <v>11051298</v>
      </c>
      <c r="F1137" s="3">
        <v>0</v>
      </c>
      <c r="H1137" s="2" t="str">
        <f>VLOOKUP(E1137,BezPerson!A:H,7,FALSE)</f>
        <v>VR_1</v>
      </c>
      <c r="I1137" s="21" t="s">
        <v>808</v>
      </c>
      <c r="J1137" s="2"/>
      <c r="K1137" s="2"/>
    </row>
    <row r="1138" spans="1:11" ht="15" customHeight="1">
      <c r="A1138" s="2">
        <v>11061300</v>
      </c>
      <c r="B1138" s="2"/>
      <c r="C1138" s="2">
        <v>7</v>
      </c>
      <c r="D1138" s="2">
        <v>0</v>
      </c>
      <c r="E1138" s="2">
        <v>11051299</v>
      </c>
      <c r="F1138" s="3">
        <v>0</v>
      </c>
      <c r="H1138" s="2" t="str">
        <f>VLOOKUP(E1138,BezPerson!A:H,7,FALSE)</f>
        <v>VR_3</v>
      </c>
      <c r="I1138" s="21" t="s">
        <v>808</v>
      </c>
      <c r="J1138" s="2"/>
      <c r="K1138" s="2"/>
    </row>
    <row r="1139" spans="1:11" ht="15" customHeight="1">
      <c r="A1139" s="2">
        <v>11061301</v>
      </c>
      <c r="B1139" s="2"/>
      <c r="C1139" s="2">
        <v>7</v>
      </c>
      <c r="D1139" s="2">
        <v>0</v>
      </c>
      <c r="E1139" s="2">
        <v>11051300</v>
      </c>
      <c r="F1139" s="3">
        <v>0</v>
      </c>
      <c r="H1139" s="2" t="str">
        <f>VLOOKUP(E1139,BezPerson!A:H,7,FALSE)</f>
        <v>VR_4</v>
      </c>
      <c r="I1139" s="21" t="s">
        <v>808</v>
      </c>
      <c r="J1139" s="2"/>
      <c r="K1139" s="2"/>
    </row>
    <row r="1140" spans="1:11" ht="15" customHeight="1">
      <c r="A1140" s="2">
        <v>11061302</v>
      </c>
      <c r="B1140" s="2"/>
      <c r="C1140" s="2">
        <v>7</v>
      </c>
      <c r="D1140" s="2">
        <v>0</v>
      </c>
      <c r="E1140" s="2">
        <v>11051301</v>
      </c>
      <c r="F1140" s="3">
        <v>0</v>
      </c>
      <c r="H1140" s="2" t="str">
        <f>VLOOKUP(E1140,BezPerson!A:H,7,FALSE)</f>
        <v>VR_5</v>
      </c>
      <c r="I1140" s="21" t="s">
        <v>808</v>
      </c>
      <c r="J1140" s="2"/>
      <c r="K1140" s="2"/>
    </row>
    <row r="1141" spans="1:11" ht="15" customHeight="1">
      <c r="A1141" s="2">
        <v>11061303</v>
      </c>
      <c r="B1141" s="2"/>
      <c r="C1141" s="2">
        <v>7</v>
      </c>
      <c r="D1141" s="2">
        <v>0</v>
      </c>
      <c r="E1141" s="2">
        <v>11051302</v>
      </c>
      <c r="F1141" s="3">
        <v>0</v>
      </c>
      <c r="H1141" s="2" t="str">
        <f>VLOOKUP(E1141,BezPerson!A:H,7,FALSE)</f>
        <v>VR_7</v>
      </c>
      <c r="I1141" s="21" t="s">
        <v>808</v>
      </c>
      <c r="J1141" s="2"/>
      <c r="K1141" s="2"/>
    </row>
    <row r="1142" spans="1:11" ht="15" customHeight="1">
      <c r="A1142" s="2">
        <v>11061304</v>
      </c>
      <c r="B1142" s="2"/>
      <c r="C1142" s="2">
        <v>7</v>
      </c>
      <c r="D1142" s="2">
        <v>0</v>
      </c>
      <c r="E1142" s="2">
        <v>11051303</v>
      </c>
      <c r="F1142" s="3">
        <v>0</v>
      </c>
      <c r="H1142" s="2" t="str">
        <f>VLOOKUP(E1142,BezPerson!A:H,7,FALSE)</f>
        <v>VR_8</v>
      </c>
      <c r="I1142" s="21" t="s">
        <v>808</v>
      </c>
      <c r="J1142" s="2"/>
      <c r="K1142" s="2"/>
    </row>
    <row r="1143" spans="1:11" ht="15" customHeight="1">
      <c r="A1143" s="2">
        <v>11061305</v>
      </c>
      <c r="B1143" s="2"/>
      <c r="C1143" s="2">
        <v>7</v>
      </c>
      <c r="D1143" s="2">
        <v>0</v>
      </c>
      <c r="E1143" s="2">
        <v>11051304</v>
      </c>
      <c r="F1143" s="3">
        <v>0</v>
      </c>
      <c r="H1143" s="2" t="str">
        <f>VLOOKUP(E1143,BezPerson!A:H,7,FALSE)</f>
        <v>VR_9</v>
      </c>
      <c r="I1143" s="21" t="s">
        <v>808</v>
      </c>
      <c r="J1143" s="2"/>
      <c r="K1143" s="2"/>
    </row>
    <row r="1144" spans="1:11" ht="15" customHeight="1">
      <c r="A1144" s="2">
        <v>11061306</v>
      </c>
      <c r="B1144" s="2"/>
      <c r="C1144" s="2">
        <v>7</v>
      </c>
      <c r="D1144" s="2">
        <v>0</v>
      </c>
      <c r="E1144" s="2">
        <v>11051305</v>
      </c>
      <c r="F1144" s="3">
        <v>0</v>
      </c>
      <c r="H1144" s="2" t="str">
        <f>VLOOKUP(E1144,BezPerson!A:H,7,FALSE)</f>
        <v>VR_11</v>
      </c>
      <c r="I1144" s="21" t="s">
        <v>808</v>
      </c>
      <c r="J1144" s="2"/>
      <c r="K1144" s="2"/>
    </row>
    <row r="1145" spans="1:11" ht="15" customHeight="1">
      <c r="A1145" s="2">
        <v>11061307</v>
      </c>
      <c r="B1145" s="2"/>
      <c r="C1145" s="2">
        <v>7</v>
      </c>
      <c r="D1145" s="2">
        <v>0</v>
      </c>
      <c r="E1145" s="2">
        <v>11051306</v>
      </c>
      <c r="F1145" s="3">
        <v>0</v>
      </c>
      <c r="H1145" s="2" t="str">
        <f>VLOOKUP(E1145,BezPerson!A:H,7,FALSE)</f>
        <v>VR_12</v>
      </c>
      <c r="I1145" s="21" t="s">
        <v>808</v>
      </c>
      <c r="J1145" s="2"/>
      <c r="K1145" s="2"/>
    </row>
    <row r="1146" spans="1:11" ht="15" customHeight="1">
      <c r="A1146" s="2">
        <v>11061308</v>
      </c>
      <c r="B1146" s="2"/>
      <c r="C1146" s="2">
        <v>7</v>
      </c>
      <c r="D1146" s="2">
        <v>0</v>
      </c>
      <c r="E1146" s="2">
        <v>11051307</v>
      </c>
      <c r="F1146" s="3">
        <v>0</v>
      </c>
      <c r="H1146" s="2" t="str">
        <f>VLOOKUP(E1146,BezPerson!A:H,7,FALSE)</f>
        <v>VR_13</v>
      </c>
      <c r="I1146" s="21" t="s">
        <v>808</v>
      </c>
      <c r="J1146" s="2"/>
      <c r="K1146" s="2"/>
    </row>
    <row r="1147" spans="1:11" ht="15" customHeight="1">
      <c r="A1147" s="2">
        <v>11061309</v>
      </c>
      <c r="B1147" s="2"/>
      <c r="C1147" s="2">
        <v>7</v>
      </c>
      <c r="D1147" s="2">
        <v>0</v>
      </c>
      <c r="E1147" s="2">
        <v>11051308</v>
      </c>
      <c r="F1147" s="3">
        <v>0</v>
      </c>
      <c r="H1147" s="2" t="str">
        <f>VLOOKUP(E1147,BezPerson!A:H,7,FALSE)</f>
        <v>VR_14</v>
      </c>
      <c r="I1147" s="21" t="s">
        <v>808</v>
      </c>
      <c r="J1147" s="2"/>
      <c r="K1147" s="2"/>
    </row>
    <row r="1148" spans="1:11" ht="15" customHeight="1">
      <c r="A1148" s="2">
        <v>11061310</v>
      </c>
      <c r="B1148" s="2"/>
      <c r="C1148" s="2">
        <v>7</v>
      </c>
      <c r="D1148" s="2">
        <v>0</v>
      </c>
      <c r="E1148" s="2">
        <v>11051309</v>
      </c>
      <c r="F1148" s="3">
        <v>0</v>
      </c>
      <c r="H1148" s="2" t="str">
        <f>VLOOKUP(E1148,BezPerson!A:H,7,FALSE)</f>
        <v>VR_16</v>
      </c>
      <c r="I1148" s="21" t="s">
        <v>808</v>
      </c>
      <c r="J1148" s="2"/>
      <c r="K1148" s="2"/>
    </row>
    <row r="1149" spans="1:11" ht="15" customHeight="1">
      <c r="A1149" s="2">
        <v>11061311</v>
      </c>
      <c r="B1149" s="2"/>
      <c r="C1149" s="2">
        <v>7</v>
      </c>
      <c r="D1149" s="2">
        <v>0</v>
      </c>
      <c r="E1149" s="2">
        <v>11051310</v>
      </c>
      <c r="F1149" s="3">
        <v>0</v>
      </c>
      <c r="H1149" s="2" t="str">
        <f>VLOOKUP(E1149,BezPerson!A:H,7,FALSE)</f>
        <v>VR_16</v>
      </c>
      <c r="I1149" s="21" t="s">
        <v>808</v>
      </c>
      <c r="J1149" s="2"/>
      <c r="K1149" s="2"/>
    </row>
    <row r="1150" spans="1:11" ht="15" customHeight="1">
      <c r="A1150" s="2">
        <v>11061312</v>
      </c>
      <c r="B1150" s="2"/>
      <c r="C1150" s="2">
        <v>7</v>
      </c>
      <c r="D1150" s="2">
        <v>0</v>
      </c>
      <c r="E1150" s="2">
        <v>11051311</v>
      </c>
      <c r="F1150" s="3">
        <v>0</v>
      </c>
      <c r="H1150" s="2" t="str">
        <f>VLOOKUP(E1150,BezPerson!A:H,7,FALSE)</f>
        <v>VR_16</v>
      </c>
      <c r="I1150" s="21" t="s">
        <v>808</v>
      </c>
      <c r="J1150" s="2"/>
      <c r="K1150" s="2"/>
    </row>
    <row r="1151" spans="1:11" ht="15" customHeight="1">
      <c r="A1151" s="2">
        <v>11061313</v>
      </c>
      <c r="B1151" s="2"/>
      <c r="C1151" s="2">
        <v>7</v>
      </c>
      <c r="D1151" s="2">
        <v>0</v>
      </c>
      <c r="E1151" s="2">
        <v>11051312</v>
      </c>
      <c r="F1151" s="3">
        <v>0</v>
      </c>
      <c r="H1151" s="2" t="str">
        <f>VLOOKUP(E1151,BezPerson!A:H,7,FALSE)</f>
        <v>VR_17</v>
      </c>
      <c r="I1151" s="21" t="s">
        <v>808</v>
      </c>
      <c r="J1151" s="2"/>
      <c r="K1151" s="2"/>
    </row>
    <row r="1152" spans="1:11" ht="15" customHeight="1">
      <c r="A1152" s="2">
        <v>11061314</v>
      </c>
      <c r="B1152" s="2"/>
      <c r="C1152" s="2">
        <v>7</v>
      </c>
      <c r="D1152" s="2">
        <v>0</v>
      </c>
      <c r="E1152" s="2">
        <v>11051313</v>
      </c>
      <c r="F1152" s="3">
        <v>0</v>
      </c>
      <c r="H1152" s="2" t="str">
        <f>VLOOKUP(E1152,BezPerson!A:H,7,FALSE)</f>
        <v>VR_18</v>
      </c>
      <c r="I1152" s="21" t="s">
        <v>808</v>
      </c>
      <c r="J1152" s="2"/>
      <c r="K1152" s="2"/>
    </row>
    <row r="1153" spans="1:12" ht="15" customHeight="1">
      <c r="A1153" s="2">
        <v>11061315</v>
      </c>
      <c r="B1153" s="2"/>
      <c r="C1153" s="2">
        <v>7</v>
      </c>
      <c r="D1153" s="2">
        <v>0</v>
      </c>
      <c r="E1153" s="2">
        <v>11051314</v>
      </c>
      <c r="F1153" s="3">
        <v>0</v>
      </c>
      <c r="H1153" s="2" t="str">
        <f>VLOOKUP(E1153,BezPerson!A:H,7,FALSE)</f>
        <v>VR_19</v>
      </c>
      <c r="I1153" s="21" t="s">
        <v>808</v>
      </c>
      <c r="J1153" s="2"/>
      <c r="K1153" s="2"/>
    </row>
    <row r="1154" spans="1:12" ht="15" customHeight="1">
      <c r="A1154" s="2">
        <v>11061316</v>
      </c>
      <c r="B1154" s="2"/>
      <c r="C1154" s="2">
        <v>7</v>
      </c>
      <c r="D1154" s="2">
        <v>0</v>
      </c>
      <c r="E1154" s="2">
        <v>11051315</v>
      </c>
      <c r="F1154" s="3">
        <v>0</v>
      </c>
      <c r="H1154" s="2" t="str">
        <f>VLOOKUP(E1154,BezPerson!A:H,7,FALSE)</f>
        <v>VR_20</v>
      </c>
      <c r="I1154" s="21" t="s">
        <v>808</v>
      </c>
      <c r="J1154" s="2"/>
      <c r="K1154" s="2"/>
    </row>
    <row r="1155" spans="1:12" ht="15" customHeight="1">
      <c r="A1155" s="2">
        <v>11061317</v>
      </c>
      <c r="B1155" s="2"/>
      <c r="C1155" s="2">
        <v>7</v>
      </c>
      <c r="D1155" s="2">
        <v>0</v>
      </c>
      <c r="E1155" s="2">
        <v>11051316</v>
      </c>
      <c r="F1155" s="3">
        <v>0</v>
      </c>
      <c r="H1155" s="2" t="str">
        <f>VLOOKUP(E1155,BezPerson!A:H,7,FALSE)</f>
        <v>VR_21</v>
      </c>
      <c r="I1155" s="21" t="s">
        <v>808</v>
      </c>
      <c r="J1155" s="2"/>
      <c r="K1155" s="2"/>
    </row>
    <row r="1156" spans="1:12" ht="15" customHeight="1">
      <c r="A1156" s="2">
        <v>11061318</v>
      </c>
      <c r="B1156" s="2"/>
      <c r="C1156" s="2">
        <v>7</v>
      </c>
      <c r="D1156" s="2">
        <v>0</v>
      </c>
      <c r="E1156" s="2">
        <v>11051317</v>
      </c>
      <c r="F1156" s="3">
        <v>0</v>
      </c>
      <c r="H1156" s="2" t="str">
        <f>VLOOKUP(E1156,BezPerson!A:H,7,FALSE)</f>
        <v>VR_22</v>
      </c>
      <c r="I1156" s="21" t="s">
        <v>808</v>
      </c>
      <c r="J1156" s="2"/>
      <c r="K1156" s="2"/>
    </row>
    <row r="1157" spans="1:12" ht="15" customHeight="1">
      <c r="A1157" s="2">
        <v>11061319</v>
      </c>
      <c r="B1157" s="2"/>
      <c r="C1157" s="2">
        <v>7</v>
      </c>
      <c r="D1157" s="2">
        <v>0</v>
      </c>
      <c r="E1157" s="2">
        <v>11051318</v>
      </c>
      <c r="F1157" s="3">
        <v>0</v>
      </c>
      <c r="H1157" s="2" t="str">
        <f>VLOOKUP(E1157,BezPerson!A:H,7,FALSE)</f>
        <v>VR_23</v>
      </c>
      <c r="I1157" s="21" t="s">
        <v>808</v>
      </c>
      <c r="J1157" s="2"/>
      <c r="K1157" s="2"/>
    </row>
    <row r="1158" spans="1:12" ht="15" customHeight="1">
      <c r="A1158" s="2">
        <v>11061320</v>
      </c>
      <c r="B1158" s="2"/>
      <c r="C1158" s="2">
        <v>7</v>
      </c>
      <c r="D1158" s="2">
        <v>0</v>
      </c>
      <c r="E1158" s="2">
        <v>11051319</v>
      </c>
      <c r="F1158" s="3">
        <v>0</v>
      </c>
      <c r="H1158" s="2" t="str">
        <f>VLOOKUP(E1158,BezPerson!A:H,7,FALSE)</f>
        <v>VR_24</v>
      </c>
      <c r="I1158" s="21" t="s">
        <v>808</v>
      </c>
      <c r="J1158" s="2"/>
      <c r="K1158" s="2"/>
      <c r="L1158" s="54"/>
    </row>
    <row r="1159" spans="1:12" ht="15" customHeight="1">
      <c r="A1159" s="2">
        <v>11061321</v>
      </c>
      <c r="B1159" s="2"/>
      <c r="C1159" s="2">
        <v>7</v>
      </c>
      <c r="D1159" s="2">
        <v>0</v>
      </c>
      <c r="E1159" s="2">
        <v>11051320</v>
      </c>
      <c r="F1159" s="3">
        <v>0</v>
      </c>
      <c r="H1159" s="2" t="str">
        <f>VLOOKUP(E1159,BezPerson!A:H,7,FALSE)</f>
        <v>VR_25</v>
      </c>
      <c r="I1159" s="21" t="s">
        <v>808</v>
      </c>
      <c r="J1159" s="2"/>
      <c r="K1159" s="2"/>
      <c r="L1159" s="54"/>
    </row>
    <row r="1160" spans="1:12" ht="15" customHeight="1">
      <c r="A1160" s="2">
        <v>11061322</v>
      </c>
      <c r="B1160" s="2"/>
      <c r="C1160" s="2">
        <v>7</v>
      </c>
      <c r="D1160" s="2">
        <v>0</v>
      </c>
      <c r="E1160" s="2">
        <v>11051321</v>
      </c>
      <c r="F1160" s="3">
        <v>0</v>
      </c>
      <c r="H1160" s="2" t="str">
        <f>VLOOKUP(E1160,BezPerson!A:H,7,FALSE)</f>
        <v>VR_26</v>
      </c>
      <c r="I1160" s="21" t="s">
        <v>808</v>
      </c>
      <c r="J1160" s="2"/>
      <c r="K1160" s="2"/>
      <c r="L1160" s="54"/>
    </row>
    <row r="1161" spans="1:12" ht="15" customHeight="1">
      <c r="A1161" s="2">
        <v>11061323</v>
      </c>
      <c r="B1161" s="2"/>
      <c r="C1161" s="2">
        <v>7</v>
      </c>
      <c r="D1161" s="2">
        <v>0</v>
      </c>
      <c r="E1161" s="2">
        <v>11051322</v>
      </c>
      <c r="F1161" s="3">
        <v>0</v>
      </c>
      <c r="H1161" s="2" t="str">
        <f>VLOOKUP(E1161,BezPerson!A:H,7,FALSE)</f>
        <v>VR_27</v>
      </c>
      <c r="I1161" s="21" t="s">
        <v>808</v>
      </c>
      <c r="J1161" s="2"/>
      <c r="K1161" s="2"/>
      <c r="L1161" s="54"/>
    </row>
    <row r="1162" spans="1:12" ht="15" customHeight="1">
      <c r="A1162" s="2">
        <v>11061324</v>
      </c>
      <c r="B1162" s="2"/>
      <c r="C1162" s="2">
        <v>7</v>
      </c>
      <c r="D1162" s="2">
        <v>0</v>
      </c>
      <c r="E1162" s="2">
        <v>11051323</v>
      </c>
      <c r="F1162" s="3">
        <v>0</v>
      </c>
      <c r="H1162" s="2" t="str">
        <f>VLOOKUP(E1162,BezPerson!A:H,7,FALSE)</f>
        <v>VR_30</v>
      </c>
      <c r="I1162" s="21" t="s">
        <v>808</v>
      </c>
      <c r="J1162" s="2"/>
      <c r="K1162" s="2"/>
      <c r="L1162" s="54"/>
    </row>
    <row r="1163" spans="1:12" ht="15" customHeight="1">
      <c r="A1163" s="2">
        <v>11061325</v>
      </c>
      <c r="B1163" s="2"/>
      <c r="C1163" s="2">
        <v>7</v>
      </c>
      <c r="D1163" s="2">
        <v>0</v>
      </c>
      <c r="E1163" s="2">
        <v>11051324</v>
      </c>
      <c r="F1163" s="3">
        <v>0</v>
      </c>
      <c r="H1163" s="2" t="str">
        <f>VLOOKUP(E1163,BezPerson!A:H,7,FALSE)</f>
        <v>VR_31</v>
      </c>
      <c r="I1163" s="21" t="s">
        <v>808</v>
      </c>
      <c r="J1163" s="2"/>
      <c r="K1163" s="2"/>
      <c r="L1163" s="54"/>
    </row>
    <row r="1164" spans="1:12" ht="15" customHeight="1">
      <c r="A1164" s="2">
        <v>11061326</v>
      </c>
      <c r="B1164" s="2"/>
      <c r="C1164" s="2">
        <v>7</v>
      </c>
      <c r="D1164" s="2">
        <v>0</v>
      </c>
      <c r="E1164" s="2">
        <v>11051325</v>
      </c>
      <c r="F1164" s="3">
        <v>0</v>
      </c>
      <c r="H1164" s="2" t="str">
        <f>VLOOKUP(E1164,BezPerson!A:H,7,FALSE)</f>
        <v>VR_32</v>
      </c>
      <c r="I1164" s="21" t="s">
        <v>808</v>
      </c>
      <c r="J1164" s="2"/>
      <c r="K1164" s="2"/>
      <c r="L1164" s="54"/>
    </row>
    <row r="1165" spans="1:12" ht="15" customHeight="1">
      <c r="A1165" s="2">
        <v>11061327</v>
      </c>
      <c r="B1165" s="2"/>
      <c r="C1165" s="2">
        <v>7</v>
      </c>
      <c r="D1165" s="2">
        <v>0</v>
      </c>
      <c r="E1165" s="2">
        <v>11051326</v>
      </c>
      <c r="F1165" s="3">
        <v>0</v>
      </c>
      <c r="H1165" s="2" t="str">
        <f>VLOOKUP(E1165,BezPerson!A:H,7,FALSE)</f>
        <v>VR_33</v>
      </c>
      <c r="I1165" s="21" t="s">
        <v>808</v>
      </c>
      <c r="J1165" s="2"/>
      <c r="K1165" s="2"/>
      <c r="L1165" s="54"/>
    </row>
    <row r="1166" spans="1:12" ht="15" customHeight="1">
      <c r="A1166" s="2">
        <v>11061328</v>
      </c>
      <c r="B1166" s="2"/>
      <c r="C1166" s="2">
        <v>7</v>
      </c>
      <c r="D1166" s="2">
        <v>0</v>
      </c>
      <c r="E1166" s="2">
        <v>11051327</v>
      </c>
      <c r="F1166" s="3">
        <v>0</v>
      </c>
      <c r="H1166" s="2" t="str">
        <f>VLOOKUP(E1166,BezPerson!A:H,7,FALSE)</f>
        <v>VR_34</v>
      </c>
      <c r="I1166" s="21" t="s">
        <v>808</v>
      </c>
      <c r="J1166" s="2"/>
      <c r="K1166" s="2"/>
      <c r="L1166" s="54"/>
    </row>
    <row r="1167" spans="1:12" ht="15" customHeight="1">
      <c r="A1167" s="2">
        <v>11061329</v>
      </c>
      <c r="B1167" s="2"/>
      <c r="C1167" s="2">
        <v>7</v>
      </c>
      <c r="D1167" s="2">
        <v>0</v>
      </c>
      <c r="E1167" s="2">
        <v>11051328</v>
      </c>
      <c r="F1167" s="3">
        <v>0</v>
      </c>
      <c r="H1167" s="2" t="str">
        <f>VLOOKUP(E1167,BezPerson!A:H,7,FALSE)</f>
        <v>VR_35</v>
      </c>
      <c r="I1167" s="21" t="s">
        <v>808</v>
      </c>
      <c r="J1167" s="2"/>
      <c r="K1167" s="2"/>
      <c r="L1167" s="54"/>
    </row>
    <row r="1168" spans="1:12" ht="15" customHeight="1">
      <c r="A1168" s="2">
        <v>11061330</v>
      </c>
      <c r="B1168" s="2"/>
      <c r="C1168" s="2">
        <v>7</v>
      </c>
      <c r="D1168" s="2">
        <v>0</v>
      </c>
      <c r="E1168" s="2">
        <v>11051329</v>
      </c>
      <c r="F1168" s="3">
        <v>0</v>
      </c>
      <c r="H1168" s="2" t="str">
        <f>VLOOKUP(E1168,BezPerson!A:H,7,FALSE)</f>
        <v>VR_36</v>
      </c>
      <c r="I1168" s="21" t="s">
        <v>808</v>
      </c>
      <c r="J1168" s="2"/>
      <c r="K1168" s="2"/>
      <c r="L1168" s="54"/>
    </row>
    <row r="1169" spans="1:12" ht="15" customHeight="1">
      <c r="A1169" s="2">
        <v>11061331</v>
      </c>
      <c r="B1169" s="2"/>
      <c r="C1169" s="2">
        <v>7</v>
      </c>
      <c r="D1169" s="2">
        <v>0</v>
      </c>
      <c r="E1169" s="2">
        <v>11051330</v>
      </c>
      <c r="F1169" s="3">
        <v>0</v>
      </c>
      <c r="H1169" s="2" t="str">
        <f>VLOOKUP(E1169,BezPerson!A:H,7,FALSE)</f>
        <v>VR_37</v>
      </c>
      <c r="I1169" s="21" t="s">
        <v>956</v>
      </c>
      <c r="J1169" s="2"/>
      <c r="K1169" s="2"/>
      <c r="L1169" s="54"/>
    </row>
    <row r="1170" spans="1:12" ht="15" customHeight="1">
      <c r="A1170" s="2">
        <v>11061334</v>
      </c>
      <c r="B1170" s="2"/>
      <c r="C1170" s="2">
        <v>11</v>
      </c>
      <c r="D1170" s="2">
        <v>0</v>
      </c>
      <c r="E1170" s="2">
        <v>11051333</v>
      </c>
      <c r="F1170" s="3">
        <v>0</v>
      </c>
      <c r="H1170" s="2" t="str">
        <f>VLOOKUP(E1170,BezPerson!A:H,7,FALSE)</f>
        <v>TAC_Bamberg</v>
      </c>
      <c r="I1170" s="21" t="s">
        <v>276</v>
      </c>
      <c r="J1170" s="2"/>
      <c r="K1170" s="2"/>
      <c r="L1170" s="54"/>
    </row>
    <row r="1171" spans="1:12" ht="15" customHeight="1">
      <c r="A1171" s="2">
        <v>11061335</v>
      </c>
      <c r="B1171" s="2"/>
      <c r="C1171" s="2">
        <v>11</v>
      </c>
      <c r="D1171" s="2">
        <v>0</v>
      </c>
      <c r="E1171" s="2">
        <v>11051334</v>
      </c>
      <c r="F1171" s="3">
        <v>0</v>
      </c>
      <c r="H1171" s="2" t="str">
        <f>VLOOKUP(E1171,BezPerson!A:H,7,FALSE)</f>
        <v>TAC_Bamberg</v>
      </c>
      <c r="I1171" s="21" t="s">
        <v>276</v>
      </c>
      <c r="J1171" s="2"/>
      <c r="K1171" s="2"/>
      <c r="L1171" s="54"/>
    </row>
    <row r="1172" spans="1:12" ht="15" customHeight="1">
      <c r="A1172" s="2">
        <v>11061336</v>
      </c>
      <c r="B1172" s="2"/>
      <c r="C1172" s="2">
        <v>11</v>
      </c>
      <c r="D1172" s="2">
        <v>0</v>
      </c>
      <c r="E1172" s="2">
        <v>11051335</v>
      </c>
      <c r="F1172" s="3">
        <v>0</v>
      </c>
      <c r="H1172" s="2" t="str">
        <f>VLOOKUP(E1172,BezPerson!A:H,7,FALSE)</f>
        <v>TAC_Bamberg</v>
      </c>
      <c r="I1172" s="21" t="s">
        <v>276</v>
      </c>
      <c r="J1172" s="2"/>
      <c r="K1172" s="2"/>
      <c r="L1172" s="54"/>
    </row>
    <row r="1173" spans="1:12" ht="15" customHeight="1">
      <c r="A1173" s="2">
        <v>11061337</v>
      </c>
      <c r="B1173" s="2"/>
      <c r="C1173" s="2">
        <v>11</v>
      </c>
      <c r="D1173" s="2">
        <v>0</v>
      </c>
      <c r="E1173" s="2">
        <v>11051336</v>
      </c>
      <c r="F1173" s="3">
        <v>0</v>
      </c>
      <c r="H1173" s="2" t="str">
        <f>VLOOKUP(E1173,BezPerson!A:H,7,FALSE)</f>
        <v>TAC_Landsberg am Lech</v>
      </c>
      <c r="I1173" s="21" t="s">
        <v>276</v>
      </c>
      <c r="J1173" s="2"/>
      <c r="K1173" s="2"/>
      <c r="L1173" s="54"/>
    </row>
    <row r="1174" spans="1:12" ht="15" customHeight="1">
      <c r="A1174" s="2">
        <v>11061338</v>
      </c>
      <c r="B1174" s="2"/>
      <c r="C1174" s="2">
        <v>11</v>
      </c>
      <c r="D1174" s="2">
        <v>0</v>
      </c>
      <c r="E1174" s="2">
        <v>11051337</v>
      </c>
      <c r="F1174" s="3">
        <v>0</v>
      </c>
      <c r="H1174" s="2" t="str">
        <f>VLOOKUP(E1174,BezPerson!A:H,7,FALSE)</f>
        <v>TAC_Landsberg am Lech</v>
      </c>
      <c r="I1174" s="21" t="s">
        <v>276</v>
      </c>
      <c r="J1174" s="2"/>
      <c r="K1174" s="2"/>
    </row>
    <row r="1175" spans="1:12" ht="15" customHeight="1">
      <c r="A1175" s="2">
        <v>11061339</v>
      </c>
      <c r="B1175" s="2"/>
      <c r="C1175" s="2">
        <v>11</v>
      </c>
      <c r="D1175" s="2">
        <v>0</v>
      </c>
      <c r="E1175" s="2">
        <v>11051338</v>
      </c>
      <c r="F1175" s="3">
        <v>0</v>
      </c>
      <c r="H1175" s="2" t="str">
        <f>VLOOKUP(E1175,BezPerson!A:H,7,FALSE)</f>
        <v>TAC_Landsberg am Lech</v>
      </c>
      <c r="I1175" s="21" t="s">
        <v>276</v>
      </c>
      <c r="J1175" s="2"/>
      <c r="K1175" s="2"/>
    </row>
    <row r="1176" spans="1:12" ht="15" customHeight="1">
      <c r="A1176" s="2">
        <v>11061340</v>
      </c>
      <c r="B1176" s="2"/>
      <c r="C1176" s="2">
        <v>11</v>
      </c>
      <c r="D1176" s="2">
        <v>0</v>
      </c>
      <c r="E1176" s="2">
        <v>11051339</v>
      </c>
      <c r="F1176" s="3">
        <v>0</v>
      </c>
      <c r="H1176" s="2" t="str">
        <f>VLOOKUP(E1176,BezPerson!A:H,7,FALSE)</f>
        <v xml:space="preserve">TAC_Neuburg a.d.Donau </v>
      </c>
      <c r="I1176" s="21" t="s">
        <v>276</v>
      </c>
      <c r="J1176" s="2"/>
      <c r="K1176" s="2"/>
    </row>
    <row r="1177" spans="1:12" ht="15" customHeight="1">
      <c r="A1177" s="2">
        <v>11061341</v>
      </c>
      <c r="B1177" s="2"/>
      <c r="C1177" s="2">
        <v>11</v>
      </c>
      <c r="D1177" s="2">
        <v>0</v>
      </c>
      <c r="E1177" s="2">
        <v>11051340</v>
      </c>
      <c r="F1177" s="3">
        <v>0</v>
      </c>
      <c r="H1177" s="2" t="str">
        <f>VLOOKUP(E1177,BezPerson!A:H,7,FALSE)</f>
        <v xml:space="preserve">TAC_Neuburg a.d.Donau </v>
      </c>
      <c r="I1177" s="21" t="s">
        <v>276</v>
      </c>
      <c r="J1177" s="2"/>
      <c r="K1177" s="2"/>
    </row>
    <row r="1178" spans="1:12" ht="15" customHeight="1">
      <c r="A1178" s="2">
        <v>11061342</v>
      </c>
      <c r="B1178" s="2"/>
      <c r="C1178" s="2">
        <v>11</v>
      </c>
      <c r="D1178" s="2">
        <v>0</v>
      </c>
      <c r="E1178" s="2">
        <v>11051341</v>
      </c>
      <c r="F1178" s="3">
        <v>0</v>
      </c>
      <c r="H1178" s="2" t="str">
        <f>VLOOKUP(E1178,BezPerson!A:H,7,FALSE)</f>
        <v xml:space="preserve">TAC_Neuburg a.d.Donau </v>
      </c>
      <c r="I1178" s="21" t="s">
        <v>276</v>
      </c>
      <c r="J1178" s="2"/>
      <c r="K1178" s="2"/>
    </row>
    <row r="1179" spans="1:12" ht="15" customHeight="1">
      <c r="A1179" s="2">
        <v>11061343</v>
      </c>
      <c r="B1179" s="2"/>
      <c r="C1179" s="2">
        <v>11</v>
      </c>
      <c r="D1179" s="2">
        <v>0</v>
      </c>
      <c r="E1179" s="2">
        <v>11051342</v>
      </c>
      <c r="F1179" s="3">
        <v>0</v>
      </c>
      <c r="H1179" s="2" t="str">
        <f>VLOOKUP(E1179,BezPerson!A:H,7,FALSE)</f>
        <v>TAC_Mühldorf a. Inn</v>
      </c>
      <c r="I1179" s="21" t="s">
        <v>276</v>
      </c>
      <c r="J1179" s="2"/>
      <c r="K1179" s="2"/>
    </row>
    <row r="1180" spans="1:12" ht="15" customHeight="1">
      <c r="A1180" s="2">
        <v>11061344</v>
      </c>
      <c r="B1180" s="2"/>
      <c r="C1180" s="2">
        <v>11</v>
      </c>
      <c r="D1180" s="2">
        <v>0</v>
      </c>
      <c r="E1180" s="2">
        <v>11051343</v>
      </c>
      <c r="F1180" s="3">
        <v>0</v>
      </c>
      <c r="H1180" s="2" t="str">
        <f>VLOOKUP(E1180,BezPerson!A:H,7,FALSE)</f>
        <v>TAC_Mühldorf a. Inn</v>
      </c>
      <c r="I1180" s="21" t="s">
        <v>276</v>
      </c>
      <c r="J1180" s="2"/>
      <c r="K1180" s="2"/>
    </row>
    <row r="1181" spans="1:12" ht="15" customHeight="1">
      <c r="A1181" s="2">
        <v>11061345</v>
      </c>
      <c r="B1181" s="2"/>
      <c r="C1181" s="2">
        <v>11</v>
      </c>
      <c r="D1181" s="2">
        <v>0</v>
      </c>
      <c r="E1181" s="2">
        <v>11051344</v>
      </c>
      <c r="F1181" s="3">
        <v>0</v>
      </c>
      <c r="H1181" s="2" t="str">
        <f>VLOOKUP(E1181,BezPerson!A:H,7,FALSE)</f>
        <v>TAC_Mühldorf a. Inn</v>
      </c>
      <c r="I1181" s="21" t="s">
        <v>276</v>
      </c>
      <c r="J1181" s="2"/>
      <c r="K1181" s="2"/>
    </row>
    <row r="1182" spans="1:12" ht="15" customHeight="1">
      <c r="A1182" s="2">
        <v>11061346</v>
      </c>
      <c r="B1182" s="2"/>
      <c r="C1182" s="2">
        <v>11</v>
      </c>
      <c r="D1182" s="2">
        <v>0</v>
      </c>
      <c r="E1182" s="2">
        <v>11051345</v>
      </c>
      <c r="F1182" s="3">
        <v>0</v>
      </c>
      <c r="H1182" s="2" t="str">
        <f>VLOOKUP(E1182,BezPerson!A:H,7,FALSE)</f>
        <v>TAC_Günzburg</v>
      </c>
      <c r="I1182" s="21" t="s">
        <v>276</v>
      </c>
      <c r="J1182" s="2"/>
      <c r="K1182" s="2"/>
    </row>
    <row r="1183" spans="1:12" ht="15" customHeight="1">
      <c r="A1183" s="2">
        <v>11061347</v>
      </c>
      <c r="B1183" s="2"/>
      <c r="C1183" s="2">
        <v>11</v>
      </c>
      <c r="D1183" s="2">
        <v>0</v>
      </c>
      <c r="E1183" s="2">
        <v>11051346</v>
      </c>
      <c r="F1183" s="3">
        <v>0</v>
      </c>
      <c r="H1183" s="2" t="str">
        <f>VLOOKUP(E1183,BezPerson!A:H,7,FALSE)</f>
        <v>TAC_Günzburg</v>
      </c>
      <c r="I1183" s="21" t="s">
        <v>276</v>
      </c>
      <c r="J1183" s="2"/>
      <c r="K1183" s="2"/>
    </row>
    <row r="1184" spans="1:12" ht="15" customHeight="1">
      <c r="A1184" s="2">
        <v>11061348</v>
      </c>
      <c r="B1184" s="2"/>
      <c r="C1184" s="2">
        <v>11</v>
      </c>
      <c r="D1184" s="2">
        <v>0</v>
      </c>
      <c r="E1184" s="2">
        <v>11051347</v>
      </c>
      <c r="F1184" s="3">
        <v>0</v>
      </c>
      <c r="H1184" s="2" t="str">
        <f>VLOOKUP(E1184,BezPerson!A:H,7,FALSE)</f>
        <v>TAC_Günzburg</v>
      </c>
      <c r="I1184" s="21" t="s">
        <v>276</v>
      </c>
      <c r="J1184" s="2"/>
      <c r="K1184" s="2"/>
    </row>
    <row r="1185" spans="1:13" ht="15" customHeight="1">
      <c r="A1185" s="2">
        <v>11061349</v>
      </c>
      <c r="B1185" s="2"/>
      <c r="C1185" s="2">
        <v>6</v>
      </c>
      <c r="D1185" s="2">
        <v>0</v>
      </c>
      <c r="E1185" s="2">
        <v>11051348</v>
      </c>
      <c r="F1185" s="3">
        <v>0</v>
      </c>
      <c r="H1185" s="2" t="str">
        <f>VLOOKUP(E1185,BezPerson!A:H,7,FALSE)</f>
        <v>VR_1</v>
      </c>
      <c r="I1185" s="21" t="s">
        <v>808</v>
      </c>
      <c r="J1185" s="2" t="b">
        <f t="shared" ref="J1185:J1218" si="8">C1185=M1185</f>
        <v>1</v>
      </c>
      <c r="K1185" s="2"/>
      <c r="M1185" s="20">
        <v>6</v>
      </c>
    </row>
    <row r="1186" spans="1:13" ht="15" customHeight="1">
      <c r="A1186" s="2">
        <v>11061350</v>
      </c>
      <c r="B1186" s="2"/>
      <c r="C1186" s="2">
        <v>2</v>
      </c>
      <c r="D1186" s="2">
        <v>0</v>
      </c>
      <c r="E1186" s="2">
        <v>11051349</v>
      </c>
      <c r="F1186" s="3">
        <v>0</v>
      </c>
      <c r="H1186" s="2" t="str">
        <f>VLOOKUP(E1186,BezPerson!A:H,7,FALSE)</f>
        <v>VR_3</v>
      </c>
      <c r="I1186" s="21" t="s">
        <v>808</v>
      </c>
      <c r="J1186" s="2" t="b">
        <f t="shared" si="8"/>
        <v>1</v>
      </c>
      <c r="K1186" s="2"/>
      <c r="M1186" s="20">
        <v>2</v>
      </c>
    </row>
    <row r="1187" spans="1:13" ht="15" customHeight="1">
      <c r="A1187" s="2">
        <v>11061351</v>
      </c>
      <c r="B1187" s="2"/>
      <c r="C1187" s="2">
        <v>6</v>
      </c>
      <c r="D1187" s="2">
        <v>0</v>
      </c>
      <c r="E1187" s="2">
        <v>11051350</v>
      </c>
      <c r="F1187" s="3">
        <v>0</v>
      </c>
      <c r="H1187" s="2" t="str">
        <f>VLOOKUP(E1187,BezPerson!A:H,7,FALSE)</f>
        <v>VR_4</v>
      </c>
      <c r="I1187" s="21" t="s">
        <v>808</v>
      </c>
      <c r="J1187" s="2" t="b">
        <f t="shared" si="8"/>
        <v>1</v>
      </c>
      <c r="K1187" s="2"/>
      <c r="M1187" s="20">
        <v>6</v>
      </c>
    </row>
    <row r="1188" spans="1:13" ht="15" customHeight="1">
      <c r="A1188" s="2">
        <v>11061352</v>
      </c>
      <c r="B1188" s="2"/>
      <c r="C1188" s="2">
        <v>6</v>
      </c>
      <c r="D1188" s="2">
        <v>0</v>
      </c>
      <c r="E1188" s="2">
        <v>11051351</v>
      </c>
      <c r="F1188" s="3">
        <v>0</v>
      </c>
      <c r="H1188" s="2" t="str">
        <f>VLOOKUP(E1188,BezPerson!A:H,7,FALSE)</f>
        <v>VR_5</v>
      </c>
      <c r="I1188" s="21" t="s">
        <v>808</v>
      </c>
      <c r="J1188" s="2" t="b">
        <f t="shared" si="8"/>
        <v>1</v>
      </c>
      <c r="K1188" s="2"/>
      <c r="M1188" s="20">
        <v>6</v>
      </c>
    </row>
    <row r="1189" spans="1:13" ht="15" customHeight="1">
      <c r="A1189" s="2">
        <v>11061353</v>
      </c>
      <c r="B1189" s="2"/>
      <c r="C1189" s="2">
        <v>2</v>
      </c>
      <c r="D1189" s="2">
        <v>0</v>
      </c>
      <c r="E1189" s="2">
        <v>11051352</v>
      </c>
      <c r="F1189" s="3">
        <v>0</v>
      </c>
      <c r="H1189" s="2" t="str">
        <f>VLOOKUP(E1189,BezPerson!A:H,7,FALSE)</f>
        <v>VR_7</v>
      </c>
      <c r="I1189" s="21" t="s">
        <v>808</v>
      </c>
      <c r="J1189" s="2" t="b">
        <f t="shared" si="8"/>
        <v>1</v>
      </c>
      <c r="K1189" s="2"/>
      <c r="M1189" s="20">
        <v>2</v>
      </c>
    </row>
    <row r="1190" spans="1:13" ht="15" customHeight="1">
      <c r="A1190" s="2">
        <v>11061354</v>
      </c>
      <c r="B1190" s="2"/>
      <c r="C1190" s="2">
        <v>25</v>
      </c>
      <c r="D1190" s="2">
        <v>0</v>
      </c>
      <c r="E1190" s="2">
        <v>11051353</v>
      </c>
      <c r="F1190" s="3">
        <v>0</v>
      </c>
      <c r="H1190" s="2" t="str">
        <f>VLOOKUP(E1190,BezPerson!A:H,7,FALSE)</f>
        <v>VR_8</v>
      </c>
      <c r="I1190" s="21" t="s">
        <v>808</v>
      </c>
      <c r="J1190" s="2" t="b">
        <f t="shared" si="8"/>
        <v>1</v>
      </c>
      <c r="K1190" s="2"/>
      <c r="M1190" s="20">
        <v>25</v>
      </c>
    </row>
    <row r="1191" spans="1:13" ht="15" customHeight="1">
      <c r="A1191" s="2">
        <v>11061355</v>
      </c>
      <c r="B1191" s="2"/>
      <c r="C1191" s="2">
        <v>6</v>
      </c>
      <c r="D1191" s="2">
        <v>0</v>
      </c>
      <c r="E1191" s="2">
        <v>11051354</v>
      </c>
      <c r="F1191" s="3">
        <v>0</v>
      </c>
      <c r="H1191" s="2" t="str">
        <f>VLOOKUP(E1191,BezPerson!A:H,7,FALSE)</f>
        <v>VR_9</v>
      </c>
      <c r="I1191" s="21" t="s">
        <v>808</v>
      </c>
      <c r="J1191" s="2" t="b">
        <f t="shared" si="8"/>
        <v>1</v>
      </c>
      <c r="K1191" s="2"/>
      <c r="M1191" s="20">
        <v>6</v>
      </c>
    </row>
    <row r="1192" spans="1:13" ht="15" customHeight="1">
      <c r="A1192" s="2">
        <v>11061356</v>
      </c>
      <c r="B1192" s="2"/>
      <c r="C1192" s="2">
        <v>6</v>
      </c>
      <c r="D1192" s="2">
        <v>0</v>
      </c>
      <c r="E1192" s="2">
        <v>11051355</v>
      </c>
      <c r="F1192" s="3">
        <v>0</v>
      </c>
      <c r="H1192" s="2" t="str">
        <f>VLOOKUP(E1192,BezPerson!A:H,7,FALSE)</f>
        <v>VR_11</v>
      </c>
      <c r="I1192" s="21" t="s">
        <v>808</v>
      </c>
      <c r="J1192" s="2" t="b">
        <f t="shared" si="8"/>
        <v>1</v>
      </c>
      <c r="K1192" s="2"/>
      <c r="M1192" s="20">
        <v>6</v>
      </c>
    </row>
    <row r="1193" spans="1:13" ht="15" customHeight="1">
      <c r="A1193" s="2">
        <v>11061357</v>
      </c>
      <c r="B1193" s="2"/>
      <c r="C1193" s="2">
        <v>6</v>
      </c>
      <c r="D1193" s="2">
        <v>0</v>
      </c>
      <c r="E1193" s="2">
        <v>11051356</v>
      </c>
      <c r="F1193" s="3">
        <v>0</v>
      </c>
      <c r="H1193" s="2" t="str">
        <f>VLOOKUP(E1193,BezPerson!A:H,7,FALSE)</f>
        <v>VR_12</v>
      </c>
      <c r="I1193" s="21" t="s">
        <v>808</v>
      </c>
      <c r="J1193" s="2" t="b">
        <f t="shared" si="8"/>
        <v>1</v>
      </c>
      <c r="K1193" s="2"/>
      <c r="M1193" s="20">
        <v>6</v>
      </c>
    </row>
    <row r="1194" spans="1:13" ht="15" customHeight="1">
      <c r="A1194" s="2">
        <v>11061358</v>
      </c>
      <c r="B1194" s="2"/>
      <c r="C1194" s="2">
        <v>6</v>
      </c>
      <c r="D1194" s="2">
        <v>0</v>
      </c>
      <c r="E1194" s="2">
        <v>11051357</v>
      </c>
      <c r="F1194" s="3">
        <v>0</v>
      </c>
      <c r="H1194" s="2" t="str">
        <f>VLOOKUP(E1194,BezPerson!A:H,7,FALSE)</f>
        <v>VR_13</v>
      </c>
      <c r="I1194" s="21" t="s">
        <v>808</v>
      </c>
      <c r="J1194" s="2" t="b">
        <f t="shared" si="8"/>
        <v>1</v>
      </c>
      <c r="K1194" s="2"/>
      <c r="M1194" s="20">
        <v>6</v>
      </c>
    </row>
    <row r="1195" spans="1:13" ht="15" customHeight="1">
      <c r="A1195" s="2">
        <v>11061359</v>
      </c>
      <c r="B1195" s="2"/>
      <c r="C1195" s="2">
        <v>6</v>
      </c>
      <c r="D1195" s="2">
        <v>0</v>
      </c>
      <c r="E1195" s="2">
        <v>11051358</v>
      </c>
      <c r="F1195" s="3">
        <v>0</v>
      </c>
      <c r="H1195" s="2" t="str">
        <f>VLOOKUP(E1195,BezPerson!A:H,7,FALSE)</f>
        <v>VR_14</v>
      </c>
      <c r="I1195" s="21" t="s">
        <v>808</v>
      </c>
      <c r="J1195" s="2" t="b">
        <f t="shared" si="8"/>
        <v>1</v>
      </c>
      <c r="K1195" s="2"/>
      <c r="M1195" s="20">
        <v>6</v>
      </c>
    </row>
    <row r="1196" spans="1:13" ht="15" customHeight="1">
      <c r="A1196" s="2">
        <v>11061360</v>
      </c>
      <c r="B1196" s="2"/>
      <c r="C1196" s="2">
        <v>6</v>
      </c>
      <c r="D1196" s="2">
        <v>0</v>
      </c>
      <c r="E1196" s="2">
        <v>11051359</v>
      </c>
      <c r="F1196" s="3">
        <v>0</v>
      </c>
      <c r="H1196" s="2" t="str">
        <f>VLOOKUP(E1196,BezPerson!A:H,7,FALSE)</f>
        <v>VR_16</v>
      </c>
      <c r="I1196" s="21" t="s">
        <v>808</v>
      </c>
      <c r="J1196" s="2" t="b">
        <f t="shared" si="8"/>
        <v>1</v>
      </c>
      <c r="K1196" s="2"/>
      <c r="M1196" s="20">
        <v>6</v>
      </c>
    </row>
    <row r="1197" spans="1:13" ht="15" customHeight="1">
      <c r="A1197" s="2">
        <v>11061361</v>
      </c>
      <c r="B1197" s="2"/>
      <c r="C1197" s="2">
        <v>6</v>
      </c>
      <c r="D1197" s="2">
        <v>0</v>
      </c>
      <c r="E1197" s="2">
        <v>11051360</v>
      </c>
      <c r="F1197" s="3">
        <v>0</v>
      </c>
      <c r="H1197" s="2" t="str">
        <f>VLOOKUP(E1197,BezPerson!A:H,7,FALSE)</f>
        <v>VR_17</v>
      </c>
      <c r="I1197" s="21" t="s">
        <v>808</v>
      </c>
      <c r="J1197" s="2" t="b">
        <f t="shared" si="8"/>
        <v>1</v>
      </c>
      <c r="K1197" s="2"/>
      <c r="M1197" s="20">
        <v>6</v>
      </c>
    </row>
    <row r="1198" spans="1:13" ht="15" customHeight="1">
      <c r="A1198" s="2">
        <v>11061362</v>
      </c>
      <c r="B1198" s="2"/>
      <c r="C1198" s="2">
        <v>6</v>
      </c>
      <c r="D1198" s="2">
        <v>0</v>
      </c>
      <c r="E1198" s="2">
        <v>11051361</v>
      </c>
      <c r="F1198" s="3">
        <v>0</v>
      </c>
      <c r="H1198" s="2" t="str">
        <f>VLOOKUP(E1198,BezPerson!A:H,7,FALSE)</f>
        <v>VR_18</v>
      </c>
      <c r="I1198" s="21" t="s">
        <v>808</v>
      </c>
      <c r="J1198" s="2" t="b">
        <f t="shared" si="8"/>
        <v>1</v>
      </c>
      <c r="K1198" s="2"/>
      <c r="M1198" s="20">
        <v>6</v>
      </c>
    </row>
    <row r="1199" spans="1:13" ht="15" customHeight="1">
      <c r="A1199" s="2">
        <v>11061363</v>
      </c>
      <c r="B1199" s="2"/>
      <c r="C1199" s="2">
        <v>2</v>
      </c>
      <c r="D1199" s="2">
        <v>0</v>
      </c>
      <c r="E1199" s="2">
        <v>11051362</v>
      </c>
      <c r="F1199" s="3">
        <v>0</v>
      </c>
      <c r="H1199" s="2" t="str">
        <f>VLOOKUP(E1199,BezPerson!A:H,7,FALSE)</f>
        <v>VR_19</v>
      </c>
      <c r="I1199" s="21" t="s">
        <v>808</v>
      </c>
      <c r="J1199" s="2" t="b">
        <f t="shared" si="8"/>
        <v>1</v>
      </c>
      <c r="K1199" s="2"/>
      <c r="M1199" s="20">
        <v>2</v>
      </c>
    </row>
    <row r="1200" spans="1:13" ht="15" customHeight="1">
      <c r="A1200" s="2">
        <v>11061364</v>
      </c>
      <c r="B1200" s="2"/>
      <c r="C1200" s="2">
        <v>2</v>
      </c>
      <c r="D1200" s="2">
        <v>0</v>
      </c>
      <c r="E1200" s="2">
        <v>11051363</v>
      </c>
      <c r="F1200" s="3">
        <v>0</v>
      </c>
      <c r="H1200" s="2" t="str">
        <f>VLOOKUP(E1200,BezPerson!A:H,7,FALSE)</f>
        <v>VR_20</v>
      </c>
      <c r="I1200" s="21" t="s">
        <v>808</v>
      </c>
      <c r="J1200" s="2" t="b">
        <f t="shared" si="8"/>
        <v>1</v>
      </c>
      <c r="K1200" s="2"/>
      <c r="M1200" s="20">
        <v>2</v>
      </c>
    </row>
    <row r="1201" spans="1:13" ht="15" customHeight="1">
      <c r="A1201" s="2">
        <v>11061365</v>
      </c>
      <c r="B1201" s="2"/>
      <c r="C1201" s="2">
        <v>6</v>
      </c>
      <c r="D1201" s="2">
        <v>0</v>
      </c>
      <c r="E1201" s="2">
        <v>11051364</v>
      </c>
      <c r="F1201" s="3">
        <v>0</v>
      </c>
      <c r="H1201" s="2" t="str">
        <f>VLOOKUP(E1201,BezPerson!A:H,7,FALSE)</f>
        <v>VR_21</v>
      </c>
      <c r="I1201" s="21" t="s">
        <v>808</v>
      </c>
      <c r="J1201" s="2" t="b">
        <f t="shared" si="8"/>
        <v>1</v>
      </c>
      <c r="K1201" s="2"/>
      <c r="M1201" s="20">
        <v>6</v>
      </c>
    </row>
    <row r="1202" spans="1:13" ht="15" customHeight="1">
      <c r="A1202" s="2">
        <v>11061366</v>
      </c>
      <c r="B1202" s="2"/>
      <c r="C1202" s="2">
        <v>6</v>
      </c>
      <c r="D1202" s="2">
        <v>0</v>
      </c>
      <c r="E1202" s="2">
        <v>11051365</v>
      </c>
      <c r="F1202" s="3">
        <v>0</v>
      </c>
      <c r="H1202" s="2" t="str">
        <f>VLOOKUP(E1202,BezPerson!A:H,7,FALSE)</f>
        <v>VR_22</v>
      </c>
      <c r="I1202" s="21" t="s">
        <v>808</v>
      </c>
      <c r="J1202" s="2" t="b">
        <f t="shared" si="8"/>
        <v>1</v>
      </c>
      <c r="K1202" s="2"/>
      <c r="M1202" s="20">
        <v>6</v>
      </c>
    </row>
    <row r="1203" spans="1:13" ht="15" customHeight="1">
      <c r="A1203" s="2">
        <v>11061367</v>
      </c>
      <c r="B1203" s="2"/>
      <c r="C1203" s="2">
        <v>6</v>
      </c>
      <c r="D1203" s="2">
        <v>0</v>
      </c>
      <c r="E1203" s="2">
        <v>11051366</v>
      </c>
      <c r="F1203" s="3">
        <v>0</v>
      </c>
      <c r="H1203" s="2" t="str">
        <f>VLOOKUP(E1203,BezPerson!A:H,7,FALSE)</f>
        <v>VR_23</v>
      </c>
      <c r="I1203" s="21" t="s">
        <v>808</v>
      </c>
      <c r="J1203" s="2" t="b">
        <f t="shared" si="8"/>
        <v>1</v>
      </c>
      <c r="K1203" s="2"/>
      <c r="M1203" s="20">
        <v>6</v>
      </c>
    </row>
    <row r="1204" spans="1:13" ht="15" customHeight="1">
      <c r="A1204" s="2">
        <v>11061368</v>
      </c>
      <c r="B1204" s="2"/>
      <c r="C1204" s="2">
        <v>6</v>
      </c>
      <c r="D1204" s="2">
        <v>0</v>
      </c>
      <c r="E1204" s="2">
        <v>11051367</v>
      </c>
      <c r="F1204" s="3">
        <v>0</v>
      </c>
      <c r="H1204" s="2" t="str">
        <f>VLOOKUP(E1204,BezPerson!A:H,7,FALSE)</f>
        <v>VR_24</v>
      </c>
      <c r="I1204" s="21" t="s">
        <v>808</v>
      </c>
      <c r="J1204" s="2" t="b">
        <f t="shared" si="8"/>
        <v>1</v>
      </c>
      <c r="K1204" s="2"/>
      <c r="M1204" s="20">
        <v>6</v>
      </c>
    </row>
    <row r="1205" spans="1:13" ht="15" customHeight="1">
      <c r="A1205" s="2">
        <v>11061369</v>
      </c>
      <c r="B1205" s="2"/>
      <c r="C1205" s="2">
        <v>6</v>
      </c>
      <c r="D1205" s="2">
        <v>0</v>
      </c>
      <c r="E1205" s="2">
        <v>11051368</v>
      </c>
      <c r="F1205" s="3">
        <v>0</v>
      </c>
      <c r="H1205" s="2" t="str">
        <f>VLOOKUP(E1205,BezPerson!A:H,7,FALSE)</f>
        <v>VR_25</v>
      </c>
      <c r="I1205" s="21" t="s">
        <v>808</v>
      </c>
      <c r="J1205" s="2" t="b">
        <f t="shared" si="8"/>
        <v>1</v>
      </c>
      <c r="K1205" s="2"/>
      <c r="M1205" s="20">
        <v>6</v>
      </c>
    </row>
    <row r="1206" spans="1:13" ht="15" customHeight="1">
      <c r="A1206" s="2">
        <v>11061370</v>
      </c>
      <c r="B1206" s="2"/>
      <c r="C1206" s="2">
        <v>6</v>
      </c>
      <c r="D1206" s="2">
        <v>0</v>
      </c>
      <c r="E1206" s="2">
        <v>11051369</v>
      </c>
      <c r="F1206" s="3">
        <v>0</v>
      </c>
      <c r="H1206" s="2" t="str">
        <f>VLOOKUP(E1206,BezPerson!A:H,7,FALSE)</f>
        <v>VR_26</v>
      </c>
      <c r="I1206" s="21" t="s">
        <v>808</v>
      </c>
      <c r="J1206" s="2" t="b">
        <f t="shared" si="8"/>
        <v>1</v>
      </c>
      <c r="K1206" s="2"/>
      <c r="M1206" s="20">
        <v>6</v>
      </c>
    </row>
    <row r="1207" spans="1:13" ht="15" customHeight="1">
      <c r="A1207" s="2">
        <v>11061371</v>
      </c>
      <c r="B1207" s="2"/>
      <c r="C1207" s="2">
        <v>6</v>
      </c>
      <c r="D1207" s="2">
        <v>0</v>
      </c>
      <c r="E1207" s="2">
        <v>11051370</v>
      </c>
      <c r="F1207" s="3">
        <v>0</v>
      </c>
      <c r="H1207" s="2" t="str">
        <f>VLOOKUP(E1207,BezPerson!A:H,7,FALSE)</f>
        <v>VR_27</v>
      </c>
      <c r="I1207" s="21" t="s">
        <v>808</v>
      </c>
      <c r="J1207" s="2" t="b">
        <f t="shared" si="8"/>
        <v>1</v>
      </c>
      <c r="K1207" s="2"/>
      <c r="M1207" s="20">
        <v>6</v>
      </c>
    </row>
    <row r="1208" spans="1:13" ht="15" customHeight="1">
      <c r="A1208" s="2">
        <v>11061372</v>
      </c>
      <c r="B1208" s="2"/>
      <c r="C1208" s="2">
        <v>6</v>
      </c>
      <c r="D1208" s="2">
        <v>0</v>
      </c>
      <c r="E1208" s="2">
        <v>11051371</v>
      </c>
      <c r="F1208" s="3">
        <v>0</v>
      </c>
      <c r="H1208" s="2" t="str">
        <f>VLOOKUP(E1208,BezPerson!A:H,7,FALSE)</f>
        <v>VR_29</v>
      </c>
      <c r="I1208" s="21" t="s">
        <v>808</v>
      </c>
      <c r="J1208" s="2" t="b">
        <f t="shared" si="8"/>
        <v>1</v>
      </c>
      <c r="K1208" s="2"/>
      <c r="M1208" s="20">
        <v>6</v>
      </c>
    </row>
    <row r="1209" spans="1:13" ht="15" customHeight="1">
      <c r="A1209" s="2">
        <v>11061373</v>
      </c>
      <c r="B1209" s="2"/>
      <c r="C1209" s="2">
        <v>2</v>
      </c>
      <c r="D1209" s="2">
        <v>0</v>
      </c>
      <c r="E1209" s="2">
        <v>11051372</v>
      </c>
      <c r="F1209" s="3">
        <v>0</v>
      </c>
      <c r="H1209" s="2" t="str">
        <f>VLOOKUP(E1209,BezPerson!A:H,7,FALSE)</f>
        <v>VR_30</v>
      </c>
      <c r="I1209" s="21" t="s">
        <v>808</v>
      </c>
      <c r="J1209" s="2" t="b">
        <f t="shared" si="8"/>
        <v>1</v>
      </c>
      <c r="K1209" s="2"/>
      <c r="M1209" s="257">
        <v>2</v>
      </c>
    </row>
    <row r="1210" spans="1:13" ht="15" customHeight="1">
      <c r="A1210" s="2">
        <v>11061374</v>
      </c>
      <c r="B1210" s="2"/>
      <c r="C1210" s="2">
        <v>2</v>
      </c>
      <c r="D1210" s="2">
        <v>0</v>
      </c>
      <c r="E1210" s="2">
        <v>11051373</v>
      </c>
      <c r="F1210" s="3">
        <v>0</v>
      </c>
      <c r="H1210" s="2" t="str">
        <f>VLOOKUP(E1210,BezPerson!A:H,7,FALSE)</f>
        <v>VR_30</v>
      </c>
      <c r="I1210" s="21" t="s">
        <v>808</v>
      </c>
      <c r="J1210" s="2" t="b">
        <f t="shared" si="8"/>
        <v>1</v>
      </c>
      <c r="K1210" s="2"/>
      <c r="M1210" s="257">
        <v>2</v>
      </c>
    </row>
    <row r="1211" spans="1:13" ht="15" customHeight="1">
      <c r="A1211" s="2">
        <v>11061375</v>
      </c>
      <c r="B1211" s="2"/>
      <c r="C1211" s="2">
        <v>2</v>
      </c>
      <c r="D1211" s="2">
        <v>0</v>
      </c>
      <c r="E1211" s="2">
        <v>11051374</v>
      </c>
      <c r="F1211" s="3">
        <v>0</v>
      </c>
      <c r="H1211" s="2" t="str">
        <f>VLOOKUP(E1211,BezPerson!A:H,7,FALSE)</f>
        <v>VR_30</v>
      </c>
      <c r="I1211" s="21" t="s">
        <v>808</v>
      </c>
      <c r="J1211" s="2" t="b">
        <f t="shared" si="8"/>
        <v>1</v>
      </c>
      <c r="K1211" s="2"/>
      <c r="M1211" s="257">
        <v>2</v>
      </c>
    </row>
    <row r="1212" spans="1:13" ht="15" customHeight="1">
      <c r="A1212" s="2">
        <v>11061376</v>
      </c>
      <c r="B1212" s="2"/>
      <c r="C1212" s="2">
        <v>2</v>
      </c>
      <c r="D1212" s="2">
        <v>0</v>
      </c>
      <c r="E1212" s="2">
        <v>11051375</v>
      </c>
      <c r="F1212" s="3">
        <v>0</v>
      </c>
      <c r="H1212" s="2" t="str">
        <f>VLOOKUP(E1212,BezPerson!A:H,7,FALSE)</f>
        <v>VR_32</v>
      </c>
      <c r="I1212" s="21" t="s">
        <v>808</v>
      </c>
      <c r="J1212" s="2" t="b">
        <f t="shared" si="8"/>
        <v>1</v>
      </c>
      <c r="K1212" s="2"/>
      <c r="M1212" s="257">
        <v>2</v>
      </c>
    </row>
    <row r="1213" spans="1:13" ht="15" customHeight="1">
      <c r="A1213" s="2">
        <v>11061377</v>
      </c>
      <c r="B1213" s="2"/>
      <c r="C1213" s="2">
        <v>2</v>
      </c>
      <c r="D1213" s="2">
        <v>0</v>
      </c>
      <c r="E1213" s="2">
        <v>11051376</v>
      </c>
      <c r="F1213" s="3">
        <v>0</v>
      </c>
      <c r="H1213" s="2" t="str">
        <f>VLOOKUP(E1213,BezPerson!A:H,7,FALSE)</f>
        <v>VR_32</v>
      </c>
      <c r="I1213" s="21" t="s">
        <v>808</v>
      </c>
      <c r="J1213" s="2" t="b">
        <f t="shared" si="8"/>
        <v>1</v>
      </c>
      <c r="K1213" s="2"/>
      <c r="M1213" s="257">
        <v>2</v>
      </c>
    </row>
    <row r="1214" spans="1:13" ht="15" customHeight="1">
      <c r="A1214" s="2">
        <v>11061378</v>
      </c>
      <c r="B1214" s="2"/>
      <c r="C1214" s="2">
        <v>2</v>
      </c>
      <c r="D1214" s="2">
        <v>0</v>
      </c>
      <c r="E1214" s="2">
        <v>11051377</v>
      </c>
      <c r="F1214" s="3">
        <v>0</v>
      </c>
      <c r="H1214" s="2" t="str">
        <f>VLOOKUP(E1214,BezPerson!A:H,7,FALSE)</f>
        <v>VR_32</v>
      </c>
      <c r="I1214" s="21" t="s">
        <v>808</v>
      </c>
      <c r="J1214" s="2" t="b">
        <f t="shared" si="8"/>
        <v>1</v>
      </c>
      <c r="K1214" s="2"/>
      <c r="M1214" s="257">
        <v>2</v>
      </c>
    </row>
    <row r="1215" spans="1:13" ht="15" customHeight="1">
      <c r="A1215" s="2">
        <v>11061379</v>
      </c>
      <c r="B1215" s="2"/>
      <c r="C1215" s="2">
        <v>6</v>
      </c>
      <c r="D1215" s="2">
        <v>0</v>
      </c>
      <c r="E1215" s="2">
        <v>11051378</v>
      </c>
      <c r="F1215" s="3">
        <v>0</v>
      </c>
      <c r="H1215" s="2" t="str">
        <f>VLOOKUP(E1215,BezPerson!A:H,7,FALSE)</f>
        <v>VR_33</v>
      </c>
      <c r="I1215" s="21" t="s">
        <v>808</v>
      </c>
      <c r="J1215" s="2" t="b">
        <f t="shared" si="8"/>
        <v>1</v>
      </c>
      <c r="K1215" s="2"/>
      <c r="M1215" s="20">
        <v>6</v>
      </c>
    </row>
    <row r="1216" spans="1:13" ht="15" customHeight="1">
      <c r="A1216" s="2">
        <v>11061380</v>
      </c>
      <c r="B1216" s="2"/>
      <c r="C1216" s="2">
        <v>6</v>
      </c>
      <c r="D1216" s="2">
        <v>0</v>
      </c>
      <c r="E1216" s="2">
        <v>11051379</v>
      </c>
      <c r="F1216" s="3">
        <v>0</v>
      </c>
      <c r="H1216" s="2" t="str">
        <f>VLOOKUP(E1216,BezPerson!A:H,7,FALSE)</f>
        <v>VR_34</v>
      </c>
      <c r="I1216" s="21" t="s">
        <v>808</v>
      </c>
      <c r="J1216" s="2" t="b">
        <f t="shared" si="8"/>
        <v>1</v>
      </c>
      <c r="K1216" s="2"/>
      <c r="M1216" s="20">
        <v>6</v>
      </c>
    </row>
    <row r="1217" spans="1:13" ht="15" customHeight="1">
      <c r="A1217" s="2">
        <v>11061381</v>
      </c>
      <c r="B1217" s="2"/>
      <c r="C1217" s="2">
        <v>2</v>
      </c>
      <c r="D1217" s="2">
        <v>0</v>
      </c>
      <c r="E1217" s="2">
        <v>11051380</v>
      </c>
      <c r="F1217" s="3">
        <v>0</v>
      </c>
      <c r="H1217" s="2" t="str">
        <f>VLOOKUP(E1217,BezPerson!A:H,7,FALSE)</f>
        <v>VR_35</v>
      </c>
      <c r="I1217" s="21" t="s">
        <v>808</v>
      </c>
      <c r="J1217" s="2" t="b">
        <f t="shared" si="8"/>
        <v>1</v>
      </c>
      <c r="K1217" s="2"/>
      <c r="M1217" s="20">
        <v>2</v>
      </c>
    </row>
    <row r="1218" spans="1:13" ht="15" customHeight="1">
      <c r="A1218" s="2">
        <v>11061382</v>
      </c>
      <c r="B1218" s="2"/>
      <c r="C1218" s="2">
        <v>2</v>
      </c>
      <c r="D1218" s="2">
        <v>0</v>
      </c>
      <c r="E1218" s="2">
        <v>11051381</v>
      </c>
      <c r="F1218" s="3">
        <v>0</v>
      </c>
      <c r="H1218" s="2" t="str">
        <f>VLOOKUP(E1218,BezPerson!A:H,7,FALSE)</f>
        <v>VR_36</v>
      </c>
      <c r="I1218" s="21" t="s">
        <v>808</v>
      </c>
      <c r="J1218" s="2" t="b">
        <f t="shared" si="8"/>
        <v>1</v>
      </c>
      <c r="K1218" s="2"/>
      <c r="M1218" s="20">
        <v>2</v>
      </c>
    </row>
    <row r="1219" spans="1:13" ht="15" customHeight="1">
      <c r="A1219" s="2">
        <v>11061383</v>
      </c>
      <c r="B1219" s="2"/>
      <c r="C1219" s="2">
        <v>7</v>
      </c>
      <c r="D1219" s="2">
        <v>0</v>
      </c>
      <c r="E1219" s="2">
        <v>11051383</v>
      </c>
      <c r="F1219" s="3">
        <v>0</v>
      </c>
      <c r="H1219" s="2" t="str">
        <f>VLOOKUP(E1219,BezPerson!A:H,7,FALSE)</f>
        <v>ST_OZ_1</v>
      </c>
      <c r="I1219" s="21" t="s">
        <v>867</v>
      </c>
      <c r="J1219" s="2"/>
      <c r="K1219" s="2"/>
    </row>
    <row r="1220" spans="1:13" ht="15" customHeight="1">
      <c r="A1220" s="2">
        <v>11061384</v>
      </c>
      <c r="B1220" s="2"/>
      <c r="C1220" s="2">
        <v>3</v>
      </c>
      <c r="D1220" s="2">
        <v>0</v>
      </c>
      <c r="E1220" s="2">
        <v>11051384</v>
      </c>
      <c r="F1220" s="3">
        <v>0</v>
      </c>
      <c r="H1220" s="2" t="str">
        <f>VLOOKUP(E1220,BezPerson!A:H,7,FALSE)</f>
        <v>ST_OZ_1</v>
      </c>
      <c r="I1220" s="21" t="s">
        <v>867</v>
      </c>
      <c r="J1220" s="2"/>
      <c r="K1220" s="2"/>
    </row>
    <row r="1221" spans="1:13" ht="15" customHeight="1">
      <c r="A1221" s="2">
        <v>11061385</v>
      </c>
      <c r="B1221" s="2"/>
      <c r="C1221" s="2">
        <v>7</v>
      </c>
      <c r="D1221" s="2">
        <v>0</v>
      </c>
      <c r="E1221" s="2">
        <v>11051385</v>
      </c>
      <c r="F1221" s="3">
        <v>0</v>
      </c>
      <c r="H1221" s="2" t="str">
        <f>VLOOKUP(E1221,BezPerson!A:H,7,FALSE)</f>
        <v>60542_3</v>
      </c>
      <c r="I1221" s="2" t="s">
        <v>276</v>
      </c>
      <c r="J1221" s="2"/>
      <c r="K1221" s="2"/>
    </row>
    <row r="1222" spans="1:13" ht="15" customHeight="1">
      <c r="A1222" s="2">
        <v>11061386</v>
      </c>
      <c r="B1222" s="2"/>
      <c r="C1222" s="2">
        <v>7</v>
      </c>
      <c r="D1222" s="2">
        <v>0</v>
      </c>
      <c r="E1222" s="2">
        <v>11051386</v>
      </c>
      <c r="F1222" s="3">
        <v>0</v>
      </c>
      <c r="H1222" s="2" t="str">
        <f>VLOOKUP(E1222,BezPerson!A:H,7,FALSE)</f>
        <v>60542_4</v>
      </c>
      <c r="I1222" s="2" t="s">
        <v>276</v>
      </c>
      <c r="J1222" s="2"/>
      <c r="K1222" s="2"/>
    </row>
    <row r="1223" spans="1:13" ht="15" customHeight="1">
      <c r="A1223" s="2">
        <v>11061387</v>
      </c>
      <c r="B1223" s="2"/>
      <c r="C1223" s="2">
        <v>7</v>
      </c>
      <c r="D1223" s="2">
        <v>0</v>
      </c>
      <c r="E1223" s="2">
        <v>11051387</v>
      </c>
      <c r="F1223" s="3">
        <v>0</v>
      </c>
      <c r="H1223" s="2" t="str">
        <f>VLOOKUP(E1223,BezPerson!A:H,7,FALSE)</f>
        <v>60542_5</v>
      </c>
      <c r="I1223" s="2" t="s">
        <v>276</v>
      </c>
      <c r="J1223" s="2"/>
      <c r="K1223" s="2"/>
    </row>
    <row r="1224" spans="1:13" ht="15" customHeight="1">
      <c r="A1224" s="2">
        <v>11061388</v>
      </c>
      <c r="B1224" s="2"/>
      <c r="C1224" s="2">
        <v>7</v>
      </c>
      <c r="D1224" s="2">
        <v>0</v>
      </c>
      <c r="E1224" s="2">
        <v>11051388</v>
      </c>
      <c r="F1224" s="3">
        <v>0</v>
      </c>
      <c r="H1224" s="2" t="str">
        <f>VLOOKUP(E1224,BezPerson!A:H,7,FALSE)</f>
        <v>60542_6</v>
      </c>
      <c r="I1224" s="2" t="s">
        <v>276</v>
      </c>
      <c r="J1224" s="2"/>
      <c r="K1224" s="2"/>
    </row>
    <row r="1225" spans="1:13" ht="15" customHeight="1">
      <c r="A1225" s="2">
        <v>11061389</v>
      </c>
      <c r="B1225" s="2"/>
      <c r="C1225" s="2">
        <v>9</v>
      </c>
      <c r="D1225" s="2">
        <v>0</v>
      </c>
      <c r="E1225" s="2">
        <v>11051389</v>
      </c>
      <c r="F1225" s="3">
        <v>0</v>
      </c>
      <c r="H1225" s="2" t="str">
        <f>VLOOKUP(E1225,BezPerson!A:H,7,FALSE)</f>
        <v>BP_2692 (FV-V) </v>
      </c>
      <c r="I1225" s="2" t="s">
        <v>276</v>
      </c>
      <c r="J1225" s="2"/>
      <c r="K1225" s="2"/>
    </row>
    <row r="1226" spans="1:13" ht="15" customHeight="1">
      <c r="A1226" s="2">
        <v>11061390</v>
      </c>
      <c r="B1226" s="2"/>
      <c r="C1226" s="2">
        <v>7</v>
      </c>
      <c r="D1226" s="2">
        <v>0</v>
      </c>
      <c r="E1226" s="2">
        <v>11051390</v>
      </c>
      <c r="F1226" s="3">
        <v>0</v>
      </c>
      <c r="H1226" s="2" t="str">
        <f>VLOOKUP(E1226,BezPerson!A:H,7,FALSE)</f>
        <v>60542_7</v>
      </c>
      <c r="I1226" s="2" t="s">
        <v>276</v>
      </c>
      <c r="J1226" s="2"/>
      <c r="K1226" s="2"/>
    </row>
    <row r="1227" spans="1:13" ht="15" customHeight="1">
      <c r="A1227" s="2">
        <v>11061391</v>
      </c>
      <c r="B1227" s="2"/>
      <c r="C1227" s="2">
        <v>7</v>
      </c>
      <c r="D1227" s="2">
        <v>0</v>
      </c>
      <c r="E1227" s="2">
        <v>11051391</v>
      </c>
      <c r="F1227" s="3">
        <v>0</v>
      </c>
      <c r="H1227" s="56" t="s">
        <v>988</v>
      </c>
      <c r="I1227" s="219" t="s">
        <v>808</v>
      </c>
      <c r="J1227" s="2"/>
      <c r="K1227" s="2"/>
    </row>
    <row r="1228" spans="1:13" ht="15" customHeight="1">
      <c r="A1228" s="2">
        <v>11061392</v>
      </c>
      <c r="B1228" s="2"/>
      <c r="C1228" s="2">
        <v>7</v>
      </c>
      <c r="D1228" s="2">
        <v>0</v>
      </c>
      <c r="E1228" s="2">
        <v>11051392</v>
      </c>
      <c r="F1228" s="3">
        <v>0</v>
      </c>
      <c r="H1228" s="56" t="s">
        <v>989</v>
      </c>
      <c r="I1228" s="219" t="s">
        <v>808</v>
      </c>
      <c r="J1228" s="2"/>
      <c r="K1228" s="2"/>
    </row>
    <row r="1229" spans="1:13" ht="15" customHeight="1">
      <c r="A1229" s="2">
        <v>11061393</v>
      </c>
      <c r="B1229" s="2"/>
      <c r="C1229" s="2">
        <v>7</v>
      </c>
      <c r="D1229" s="2">
        <v>0</v>
      </c>
      <c r="E1229" s="2">
        <v>11051393</v>
      </c>
      <c r="F1229" s="3">
        <v>0</v>
      </c>
      <c r="H1229" s="56" t="s">
        <v>990</v>
      </c>
      <c r="I1229" s="219" t="s">
        <v>808</v>
      </c>
      <c r="J1229" s="2"/>
      <c r="K1229" s="2"/>
    </row>
    <row r="1230" spans="1:13" ht="15" customHeight="1">
      <c r="A1230" s="2">
        <v>11061394</v>
      </c>
      <c r="B1230" s="2"/>
      <c r="C1230" s="2">
        <v>7</v>
      </c>
      <c r="D1230" s="2">
        <v>0</v>
      </c>
      <c r="E1230" s="2">
        <v>11051394</v>
      </c>
      <c r="F1230" s="3">
        <v>0</v>
      </c>
      <c r="H1230" s="56" t="s">
        <v>991</v>
      </c>
      <c r="I1230" s="219" t="s">
        <v>808</v>
      </c>
      <c r="J1230" s="2"/>
      <c r="K1230" s="2"/>
    </row>
    <row r="1231" spans="1:13" ht="15" customHeight="1">
      <c r="A1231" s="2">
        <v>11061395</v>
      </c>
      <c r="B1231" s="2"/>
      <c r="C1231" s="2">
        <v>7</v>
      </c>
      <c r="D1231" s="2">
        <v>0</v>
      </c>
      <c r="E1231" s="2">
        <v>11051395</v>
      </c>
      <c r="F1231" s="3">
        <v>0</v>
      </c>
      <c r="H1231" s="56" t="s">
        <v>992</v>
      </c>
      <c r="I1231" s="219" t="s">
        <v>808</v>
      </c>
      <c r="J1231" s="2"/>
      <c r="K1231" s="2"/>
    </row>
    <row r="1232" spans="1:13" ht="15" customHeight="1">
      <c r="A1232" s="2">
        <v>11061396</v>
      </c>
      <c r="B1232" s="2"/>
      <c r="C1232" s="2">
        <v>7</v>
      </c>
      <c r="D1232" s="2">
        <v>0</v>
      </c>
      <c r="E1232" s="2">
        <v>11051396</v>
      </c>
      <c r="F1232" s="3">
        <v>0</v>
      </c>
      <c r="H1232" s="56" t="s">
        <v>993</v>
      </c>
      <c r="I1232" s="219" t="s">
        <v>808</v>
      </c>
      <c r="J1232" s="2"/>
      <c r="K1232" s="2"/>
    </row>
    <row r="1233" spans="1:11" ht="15" customHeight="1">
      <c r="A1233" s="2">
        <v>11061397</v>
      </c>
      <c r="B1233" s="2"/>
      <c r="C1233" s="2">
        <v>7</v>
      </c>
      <c r="D1233" s="2">
        <v>0</v>
      </c>
      <c r="E1233" s="2">
        <v>11051397</v>
      </c>
      <c r="F1233" s="3">
        <v>0</v>
      </c>
      <c r="H1233" s="56" t="s">
        <v>994</v>
      </c>
      <c r="I1233" s="219" t="s">
        <v>808</v>
      </c>
      <c r="J1233" s="2"/>
      <c r="K1233" s="2"/>
    </row>
    <row r="1234" spans="1:11" ht="15" customHeight="1">
      <c r="A1234" s="2">
        <v>11061398</v>
      </c>
      <c r="B1234" s="2"/>
      <c r="C1234" s="2">
        <v>7</v>
      </c>
      <c r="D1234" s="2">
        <v>0</v>
      </c>
      <c r="E1234" s="2">
        <v>11051398</v>
      </c>
      <c r="F1234" s="3">
        <v>0</v>
      </c>
      <c r="H1234" s="56" t="s">
        <v>996</v>
      </c>
      <c r="I1234" s="219" t="s">
        <v>808</v>
      </c>
      <c r="J1234" s="2"/>
      <c r="K1234" s="2"/>
    </row>
    <row r="1235" spans="1:11" ht="15" customHeight="1">
      <c r="A1235" s="2">
        <v>11061399</v>
      </c>
      <c r="B1235" s="2"/>
      <c r="C1235" s="2">
        <v>7</v>
      </c>
      <c r="D1235" s="2">
        <v>0</v>
      </c>
      <c r="E1235" s="2">
        <v>11051399</v>
      </c>
      <c r="F1235" s="3">
        <v>0</v>
      </c>
      <c r="H1235" s="56" t="s">
        <v>997</v>
      </c>
      <c r="I1235" s="219" t="s">
        <v>808</v>
      </c>
      <c r="J1235" s="2"/>
      <c r="K1235" s="2"/>
    </row>
    <row r="1236" spans="1:11" ht="15" customHeight="1">
      <c r="A1236" s="2">
        <v>11061400</v>
      </c>
      <c r="B1236" s="2"/>
      <c r="C1236" s="2">
        <v>7</v>
      </c>
      <c r="D1236" s="2">
        <v>0</v>
      </c>
      <c r="E1236" s="2">
        <v>11051400</v>
      </c>
      <c r="F1236" s="3">
        <v>0</v>
      </c>
      <c r="H1236" s="56" t="s">
        <v>998</v>
      </c>
      <c r="I1236" s="219" t="s">
        <v>808</v>
      </c>
      <c r="J1236" s="2"/>
      <c r="K1236" s="2"/>
    </row>
    <row r="1237" spans="1:11" ht="15" customHeight="1">
      <c r="A1237" s="2">
        <v>11061401</v>
      </c>
      <c r="B1237" s="2"/>
      <c r="C1237" s="2">
        <v>7</v>
      </c>
      <c r="D1237" s="2">
        <v>0</v>
      </c>
      <c r="E1237" s="2">
        <v>11051401</v>
      </c>
      <c r="F1237" s="3">
        <v>0</v>
      </c>
      <c r="H1237" s="56" t="s">
        <v>999</v>
      </c>
      <c r="I1237" s="219" t="s">
        <v>808</v>
      </c>
      <c r="J1237" s="2"/>
      <c r="K1237" s="2"/>
    </row>
    <row r="1238" spans="1:11" ht="15" customHeight="1">
      <c r="A1238" s="2">
        <v>11061402</v>
      </c>
      <c r="B1238" s="2"/>
      <c r="C1238" s="2">
        <v>7</v>
      </c>
      <c r="D1238" s="2">
        <v>0</v>
      </c>
      <c r="E1238" s="2">
        <v>11051402</v>
      </c>
      <c r="F1238" s="3">
        <v>0</v>
      </c>
      <c r="H1238" s="56" t="s">
        <v>1004</v>
      </c>
      <c r="I1238" s="219" t="s">
        <v>808</v>
      </c>
      <c r="J1238" s="2"/>
      <c r="K1238" s="2"/>
    </row>
    <row r="1239" spans="1:11" ht="15" customHeight="1">
      <c r="A1239" s="2">
        <v>11061403</v>
      </c>
      <c r="B1239" s="2"/>
      <c r="C1239" s="2">
        <v>7</v>
      </c>
      <c r="D1239" s="2">
        <v>0</v>
      </c>
      <c r="E1239" s="2">
        <v>11051403</v>
      </c>
      <c r="F1239" s="3">
        <v>0</v>
      </c>
      <c r="H1239" s="56" t="s">
        <v>1005</v>
      </c>
      <c r="I1239" s="219" t="s">
        <v>808</v>
      </c>
      <c r="J1239" s="2"/>
      <c r="K1239" s="2"/>
    </row>
    <row r="1240" spans="1:11" ht="15" customHeight="1">
      <c r="A1240" s="2">
        <v>11061404</v>
      </c>
      <c r="B1240" s="2"/>
      <c r="C1240" s="2">
        <v>3</v>
      </c>
      <c r="D1240" s="2">
        <v>0</v>
      </c>
      <c r="E1240" s="2">
        <v>11051404</v>
      </c>
      <c r="F1240" s="3">
        <v>0</v>
      </c>
      <c r="H1240" s="56" t="s">
        <v>989</v>
      </c>
      <c r="I1240" s="56" t="s">
        <v>808</v>
      </c>
      <c r="J1240" s="2"/>
      <c r="K1240" s="2"/>
    </row>
    <row r="1241" spans="1:11" ht="15" customHeight="1">
      <c r="A1241" s="2">
        <v>11061405</v>
      </c>
      <c r="B1241" s="2"/>
      <c r="C1241" s="2">
        <v>3</v>
      </c>
      <c r="D1241" s="2">
        <v>0</v>
      </c>
      <c r="E1241" s="2">
        <v>11051405</v>
      </c>
      <c r="F1241" s="3">
        <v>0</v>
      </c>
      <c r="H1241" s="56" t="s">
        <v>989</v>
      </c>
      <c r="I1241" s="56" t="s">
        <v>808</v>
      </c>
      <c r="J1241" s="2"/>
      <c r="K1241" s="2"/>
    </row>
    <row r="1242" spans="1:11" ht="15" customHeight="1">
      <c r="A1242" s="2">
        <v>11061406</v>
      </c>
      <c r="B1242" s="2"/>
      <c r="C1242" s="2">
        <v>3</v>
      </c>
      <c r="D1242" s="2">
        <v>0</v>
      </c>
      <c r="E1242" s="2">
        <v>11051406</v>
      </c>
      <c r="F1242" s="3">
        <v>0</v>
      </c>
      <c r="H1242" s="56" t="s">
        <v>990</v>
      </c>
      <c r="I1242" s="56" t="s">
        <v>808</v>
      </c>
      <c r="J1242" s="2"/>
      <c r="K1242" s="2"/>
    </row>
    <row r="1243" spans="1:11" ht="15" customHeight="1">
      <c r="A1243" s="2">
        <v>11061407</v>
      </c>
      <c r="B1243" s="2"/>
      <c r="C1243" s="2">
        <v>6</v>
      </c>
      <c r="D1243" s="2">
        <v>0</v>
      </c>
      <c r="E1243" s="2">
        <v>11051407</v>
      </c>
      <c r="F1243" s="3">
        <v>0</v>
      </c>
      <c r="H1243" s="56" t="s">
        <v>991</v>
      </c>
      <c r="I1243" s="56" t="s">
        <v>808</v>
      </c>
      <c r="J1243" s="2"/>
      <c r="K1243" s="2"/>
    </row>
    <row r="1244" spans="1:11" ht="15" customHeight="1">
      <c r="A1244" s="2">
        <v>11061408</v>
      </c>
      <c r="B1244" s="2"/>
      <c r="C1244" s="2">
        <v>6</v>
      </c>
      <c r="D1244" s="2">
        <v>0</v>
      </c>
      <c r="E1244" s="2">
        <v>11051408</v>
      </c>
      <c r="F1244" s="3">
        <v>0</v>
      </c>
      <c r="H1244" s="56" t="s">
        <v>992</v>
      </c>
      <c r="I1244" s="56" t="s">
        <v>808</v>
      </c>
      <c r="J1244" s="2"/>
      <c r="K1244" s="2"/>
    </row>
    <row r="1245" spans="1:11" ht="15" customHeight="1">
      <c r="A1245" s="2">
        <v>11061409</v>
      </c>
      <c r="B1245" s="2"/>
      <c r="C1245" s="2">
        <v>6</v>
      </c>
      <c r="D1245" s="2">
        <v>0</v>
      </c>
      <c r="E1245" s="2">
        <v>11051409</v>
      </c>
      <c r="F1245" s="3">
        <v>0</v>
      </c>
      <c r="H1245" s="56" t="s">
        <v>993</v>
      </c>
      <c r="I1245" s="56" t="s">
        <v>808</v>
      </c>
      <c r="J1245" s="2"/>
      <c r="K1245" s="2"/>
    </row>
    <row r="1246" spans="1:11" ht="15" customHeight="1">
      <c r="A1246" s="2">
        <v>11061410</v>
      </c>
      <c r="B1246" s="2"/>
      <c r="C1246" s="2">
        <v>6</v>
      </c>
      <c r="D1246" s="2">
        <v>0</v>
      </c>
      <c r="E1246" s="2">
        <v>11051410</v>
      </c>
      <c r="F1246" s="3">
        <v>0</v>
      </c>
      <c r="H1246" s="56" t="s">
        <v>994</v>
      </c>
      <c r="I1246" s="56" t="s">
        <v>808</v>
      </c>
      <c r="J1246" s="2"/>
      <c r="K1246" s="2"/>
    </row>
    <row r="1247" spans="1:11" ht="15" customHeight="1">
      <c r="A1247" s="2">
        <v>11061411</v>
      </c>
      <c r="B1247" s="2"/>
      <c r="C1247" s="2">
        <v>6</v>
      </c>
      <c r="D1247" s="2">
        <v>0</v>
      </c>
      <c r="E1247" s="2">
        <v>11051411</v>
      </c>
      <c r="F1247" s="3">
        <v>0</v>
      </c>
      <c r="H1247" s="56" t="s">
        <v>996</v>
      </c>
      <c r="I1247" s="56" t="s">
        <v>808</v>
      </c>
      <c r="J1247" s="2"/>
      <c r="K1247" s="2"/>
    </row>
    <row r="1248" spans="1:11" ht="15" customHeight="1">
      <c r="A1248" s="2">
        <v>11061412</v>
      </c>
      <c r="B1248" s="2"/>
      <c r="C1248" s="2">
        <v>2</v>
      </c>
      <c r="D1248" s="2">
        <v>0</v>
      </c>
      <c r="E1248" s="2">
        <v>11051412</v>
      </c>
      <c r="F1248" s="3">
        <v>0</v>
      </c>
      <c r="H1248" s="56" t="s">
        <v>998</v>
      </c>
      <c r="I1248" s="56" t="s">
        <v>808</v>
      </c>
      <c r="J1248" s="2"/>
      <c r="K1248" s="2"/>
    </row>
    <row r="1249" spans="1:11" ht="15" customHeight="1">
      <c r="A1249" s="2">
        <v>11061413</v>
      </c>
      <c r="B1249" s="2"/>
      <c r="C1249" s="2">
        <v>6</v>
      </c>
      <c r="D1249" s="2">
        <v>0</v>
      </c>
      <c r="E1249" s="2">
        <v>11051413</v>
      </c>
      <c r="F1249" s="3">
        <v>0</v>
      </c>
      <c r="H1249" s="56" t="s">
        <v>999</v>
      </c>
      <c r="I1249" s="56" t="s">
        <v>808</v>
      </c>
      <c r="J1249" s="2"/>
      <c r="K1249" s="2"/>
    </row>
    <row r="1250" spans="1:11" ht="15" customHeight="1">
      <c r="A1250" s="2">
        <v>11061414</v>
      </c>
      <c r="B1250" s="2"/>
      <c r="C1250" s="2">
        <v>6</v>
      </c>
      <c r="D1250" s="2">
        <v>0</v>
      </c>
      <c r="E1250" s="2">
        <v>11051414</v>
      </c>
      <c r="F1250" s="3">
        <v>0</v>
      </c>
      <c r="H1250" s="56" t="s">
        <v>1004</v>
      </c>
      <c r="I1250" s="56" t="s">
        <v>808</v>
      </c>
      <c r="J1250" s="2"/>
      <c r="K1250" s="2"/>
    </row>
    <row r="1251" spans="1:11" ht="15" customHeight="1">
      <c r="A1251" s="2">
        <v>11061415</v>
      </c>
      <c r="B1251" s="2"/>
      <c r="C1251" s="2">
        <v>9</v>
      </c>
      <c r="D1251" s="2">
        <v>0</v>
      </c>
      <c r="E1251" s="2">
        <v>11051415</v>
      </c>
      <c r="F1251" s="3">
        <v>0</v>
      </c>
      <c r="H1251" s="24" t="s">
        <v>1009</v>
      </c>
      <c r="I1251" s="24" t="s">
        <v>276</v>
      </c>
    </row>
    <row r="1252" spans="1:11" ht="15" customHeight="1">
      <c r="A1252" s="2">
        <v>11061416</v>
      </c>
      <c r="B1252" s="2"/>
      <c r="C1252" s="2">
        <v>9</v>
      </c>
      <c r="D1252" s="2">
        <v>0</v>
      </c>
      <c r="E1252" s="2">
        <v>11051416</v>
      </c>
      <c r="F1252" s="3">
        <v>0</v>
      </c>
      <c r="H1252" s="24" t="s">
        <v>1009</v>
      </c>
      <c r="I1252" s="24" t="s">
        <v>276</v>
      </c>
    </row>
    <row r="1253" spans="1:11" ht="15" customHeight="1">
      <c r="A1253" s="2">
        <v>11061417</v>
      </c>
      <c r="B1253" s="2"/>
      <c r="C1253" s="2">
        <v>9</v>
      </c>
      <c r="D1253" s="2">
        <v>0</v>
      </c>
      <c r="E1253" s="2">
        <v>11051417</v>
      </c>
      <c r="F1253" s="3">
        <v>0</v>
      </c>
      <c r="H1253" s="258" t="s">
        <v>1010</v>
      </c>
      <c r="I1253" s="24" t="s">
        <v>276</v>
      </c>
    </row>
    <row r="1254" spans="1:11" ht="15" customHeight="1">
      <c r="A1254" s="2">
        <v>11061418</v>
      </c>
      <c r="B1254" s="2"/>
      <c r="C1254" s="2">
        <v>3</v>
      </c>
      <c r="D1254" s="2">
        <v>0</v>
      </c>
      <c r="E1254" s="3">
        <v>11051418</v>
      </c>
      <c r="F1254" s="3">
        <v>0</v>
      </c>
      <c r="H1254" s="2" t="s">
        <v>1015</v>
      </c>
      <c r="I1254" s="259" t="s">
        <v>276</v>
      </c>
    </row>
    <row r="1255" spans="1:11" ht="15" customHeight="1">
      <c r="A1255" s="2">
        <v>11061419</v>
      </c>
      <c r="B1255" s="2"/>
      <c r="C1255" s="2">
        <v>9</v>
      </c>
      <c r="D1255" s="2">
        <v>0</v>
      </c>
      <c r="E1255" s="2">
        <v>11051419</v>
      </c>
      <c r="F1255" s="3">
        <v>0</v>
      </c>
      <c r="H1255" s="2" t="s">
        <v>1011</v>
      </c>
      <c r="I1255" s="2" t="s">
        <v>276</v>
      </c>
    </row>
    <row r="1256" spans="1:11" ht="15" customHeight="1">
      <c r="A1256" s="2">
        <v>11061420</v>
      </c>
      <c r="B1256" s="2"/>
      <c r="C1256" s="15">
        <v>9</v>
      </c>
      <c r="D1256" s="2">
        <v>0</v>
      </c>
      <c r="E1256" s="2">
        <v>11051420</v>
      </c>
      <c r="F1256" s="3">
        <v>0</v>
      </c>
      <c r="H1256" s="2" t="s">
        <v>1012</v>
      </c>
      <c r="I1256" s="2" t="s">
        <v>276</v>
      </c>
    </row>
    <row r="1257" spans="1:11" ht="15" customHeight="1">
      <c r="A1257" s="2">
        <v>11061421</v>
      </c>
      <c r="B1257" s="2"/>
      <c r="C1257" s="2">
        <v>9</v>
      </c>
      <c r="D1257" s="2">
        <v>0</v>
      </c>
      <c r="E1257" s="2">
        <v>11051421</v>
      </c>
      <c r="F1257" s="3">
        <v>0</v>
      </c>
      <c r="H1257" s="2" t="s">
        <v>1013</v>
      </c>
      <c r="I1257" s="2" t="s">
        <v>276</v>
      </c>
    </row>
    <row r="1258" spans="1:11" ht="15" customHeight="1">
      <c r="A1258" s="2">
        <v>11061422</v>
      </c>
      <c r="B1258" s="2"/>
      <c r="C1258" s="2">
        <v>9</v>
      </c>
      <c r="D1258" s="2">
        <v>0</v>
      </c>
      <c r="E1258" s="2">
        <v>11051422</v>
      </c>
      <c r="F1258" s="3">
        <v>0</v>
      </c>
      <c r="H1258" s="2" t="s">
        <v>1014</v>
      </c>
      <c r="I1258" s="2" t="s">
        <v>276</v>
      </c>
    </row>
    <row r="1259" spans="1:11" ht="15" customHeight="1">
      <c r="A1259" s="2">
        <v>11061423</v>
      </c>
      <c r="B1259" s="2"/>
      <c r="C1259" s="2">
        <v>3</v>
      </c>
      <c r="D1259" s="2">
        <v>0</v>
      </c>
      <c r="E1259" s="3">
        <v>11051423</v>
      </c>
      <c r="F1259" s="3">
        <v>0</v>
      </c>
      <c r="H1259" s="104" t="s">
        <v>1016</v>
      </c>
      <c r="I1259" s="104" t="s">
        <v>276</v>
      </c>
    </row>
    <row r="1260" spans="1:11" ht="15" customHeight="1">
      <c r="A1260" s="2">
        <v>11061424</v>
      </c>
      <c r="B1260" s="2"/>
      <c r="C1260" s="2">
        <v>6</v>
      </c>
      <c r="D1260" s="2">
        <v>0</v>
      </c>
      <c r="E1260" s="2">
        <v>11051424</v>
      </c>
      <c r="F1260" s="3">
        <v>0</v>
      </c>
      <c r="H1260" s="29" t="s">
        <v>1028</v>
      </c>
      <c r="I1260" s="24" t="s">
        <v>808</v>
      </c>
    </row>
    <row r="1261" spans="1:11" ht="15" customHeight="1">
      <c r="A1261" s="2">
        <v>11061425</v>
      </c>
      <c r="B1261" s="2"/>
      <c r="C1261" s="3">
        <v>7</v>
      </c>
      <c r="D1261" s="2">
        <v>0</v>
      </c>
      <c r="E1261" s="2">
        <v>11051425</v>
      </c>
      <c r="F1261" s="3">
        <v>0</v>
      </c>
      <c r="H1261" s="29" t="s">
        <v>1028</v>
      </c>
      <c r="I1261" s="24" t="s">
        <v>808</v>
      </c>
    </row>
    <row r="1262" spans="1:11" ht="15" customHeight="1">
      <c r="A1262" s="2">
        <v>11061426</v>
      </c>
      <c r="B1262" s="2"/>
      <c r="C1262" s="3">
        <v>28</v>
      </c>
      <c r="D1262" s="2">
        <v>0</v>
      </c>
      <c r="E1262" s="2">
        <v>11051426</v>
      </c>
      <c r="F1262" s="3">
        <v>0</v>
      </c>
      <c r="H1262" s="2" t="s">
        <v>1035</v>
      </c>
      <c r="I1262" s="29" t="s">
        <v>276</v>
      </c>
    </row>
    <row r="1263" spans="1:11" ht="15" customHeight="1">
      <c r="A1263" s="2">
        <v>11061427</v>
      </c>
      <c r="B1263" s="2"/>
      <c r="C1263" s="3">
        <v>28</v>
      </c>
      <c r="D1263" s="2">
        <v>0</v>
      </c>
      <c r="E1263" s="2">
        <v>11051427</v>
      </c>
      <c r="F1263" s="3">
        <v>0</v>
      </c>
      <c r="H1263" s="2" t="s">
        <v>1035</v>
      </c>
      <c r="I1263" s="29" t="s">
        <v>276</v>
      </c>
    </row>
    <row r="1264" spans="1:11" ht="15" customHeight="1">
      <c r="A1264" s="2">
        <v>11061428</v>
      </c>
      <c r="B1264" s="2"/>
      <c r="C1264" s="3">
        <v>28</v>
      </c>
      <c r="D1264" s="2">
        <v>0</v>
      </c>
      <c r="E1264" s="2">
        <v>11051428</v>
      </c>
      <c r="F1264" s="3">
        <v>0</v>
      </c>
      <c r="H1264" s="2" t="s">
        <v>1035</v>
      </c>
      <c r="I1264" s="29" t="s">
        <v>276</v>
      </c>
    </row>
    <row r="1265" spans="1:9" ht="15" customHeight="1">
      <c r="A1265" s="2">
        <v>11061429</v>
      </c>
      <c r="B1265" s="2"/>
      <c r="C1265" s="3">
        <v>28</v>
      </c>
      <c r="D1265" s="2">
        <v>0</v>
      </c>
      <c r="E1265" s="2">
        <v>11051429</v>
      </c>
      <c r="F1265" s="3">
        <v>0</v>
      </c>
      <c r="H1265" s="2" t="s">
        <v>1035</v>
      </c>
      <c r="I1265" s="29" t="s">
        <v>276</v>
      </c>
    </row>
    <row r="1266" spans="1:9" ht="15" customHeight="1">
      <c r="A1266" s="2">
        <v>11061430</v>
      </c>
      <c r="B1266" s="2"/>
      <c r="C1266" s="3">
        <v>28</v>
      </c>
      <c r="D1266" s="2">
        <v>0</v>
      </c>
      <c r="E1266" s="2">
        <v>11051430</v>
      </c>
      <c r="F1266" s="3">
        <v>0</v>
      </c>
      <c r="H1266" s="2" t="s">
        <v>1035</v>
      </c>
      <c r="I1266" s="29" t="s">
        <v>276</v>
      </c>
    </row>
    <row r="1267" spans="1:9" ht="15" customHeight="1">
      <c r="A1267" s="2">
        <v>11061431</v>
      </c>
      <c r="B1267" s="2"/>
      <c r="C1267" s="3">
        <v>28</v>
      </c>
      <c r="D1267" s="2">
        <v>0</v>
      </c>
      <c r="E1267" s="2">
        <v>11051431</v>
      </c>
      <c r="F1267" s="3">
        <v>0</v>
      </c>
      <c r="H1267" s="31" t="s">
        <v>1036</v>
      </c>
      <c r="I1267" s="29" t="s">
        <v>276</v>
      </c>
    </row>
    <row r="1268" spans="1:9" ht="15" customHeight="1">
      <c r="A1268" s="2">
        <v>11061432</v>
      </c>
      <c r="B1268" s="2"/>
      <c r="C1268" s="3">
        <v>28</v>
      </c>
      <c r="D1268" s="2">
        <v>0</v>
      </c>
      <c r="E1268" s="2">
        <v>11051432</v>
      </c>
      <c r="F1268" s="3">
        <v>0</v>
      </c>
      <c r="H1268" s="31" t="s">
        <v>1036</v>
      </c>
      <c r="I1268" s="29" t="s">
        <v>276</v>
      </c>
    </row>
    <row r="1269" spans="1:9" ht="15" customHeight="1">
      <c r="A1269" s="2">
        <v>11061433</v>
      </c>
      <c r="B1269" s="2"/>
      <c r="C1269" s="3">
        <v>28</v>
      </c>
      <c r="D1269" s="2">
        <v>0</v>
      </c>
      <c r="E1269" s="2">
        <v>11051433</v>
      </c>
      <c r="F1269" s="3">
        <v>0</v>
      </c>
      <c r="H1269" s="31" t="s">
        <v>1037</v>
      </c>
      <c r="I1269" s="29" t="s">
        <v>276</v>
      </c>
    </row>
    <row r="1270" spans="1:9" ht="15" customHeight="1">
      <c r="A1270" s="2">
        <v>11061434</v>
      </c>
      <c r="B1270" s="2"/>
      <c r="C1270" s="3">
        <v>28</v>
      </c>
      <c r="D1270" s="2">
        <v>0</v>
      </c>
      <c r="E1270" s="2">
        <v>11051434</v>
      </c>
      <c r="F1270" s="3">
        <v>0</v>
      </c>
      <c r="H1270" s="31" t="s">
        <v>1037</v>
      </c>
      <c r="I1270" s="29" t="s">
        <v>276</v>
      </c>
    </row>
    <row r="1271" spans="1:9" ht="15" customHeight="1">
      <c r="A1271" s="2">
        <v>11061435</v>
      </c>
      <c r="B1271" s="2"/>
      <c r="C1271" s="3">
        <v>28</v>
      </c>
      <c r="D1271" s="2">
        <v>0</v>
      </c>
      <c r="E1271" s="2">
        <v>11051435</v>
      </c>
      <c r="F1271" s="3">
        <v>0</v>
      </c>
      <c r="H1271" s="31" t="s">
        <v>1037</v>
      </c>
      <c r="I1271" s="29" t="s">
        <v>276</v>
      </c>
    </row>
    <row r="1272" spans="1:9" ht="15" customHeight="1">
      <c r="A1272" s="2">
        <v>11061436</v>
      </c>
      <c r="B1272" s="2"/>
      <c r="C1272" s="3">
        <v>28</v>
      </c>
      <c r="D1272" s="2">
        <v>0</v>
      </c>
      <c r="E1272" s="2">
        <v>11051436</v>
      </c>
      <c r="F1272" s="3">
        <v>0</v>
      </c>
      <c r="H1272" s="31" t="s">
        <v>1037</v>
      </c>
      <c r="I1272" s="29" t="s">
        <v>276</v>
      </c>
    </row>
    <row r="1273" spans="1:9" ht="15" customHeight="1">
      <c r="A1273" s="2">
        <v>11051438</v>
      </c>
      <c r="B1273" s="2"/>
      <c r="C1273" s="3">
        <v>3</v>
      </c>
      <c r="D1273" s="2">
        <v>0</v>
      </c>
      <c r="E1273" s="2">
        <v>11051438</v>
      </c>
      <c r="F1273" s="3">
        <v>0</v>
      </c>
      <c r="H1273" s="2" t="s">
        <v>1038</v>
      </c>
      <c r="I1273" s="29" t="s">
        <v>276</v>
      </c>
    </row>
    <row r="1274" spans="1:9" ht="15" customHeight="1">
      <c r="A1274" s="2">
        <v>11051439</v>
      </c>
      <c r="B1274" s="2"/>
      <c r="C1274" s="3">
        <v>6</v>
      </c>
      <c r="D1274" s="2">
        <v>0</v>
      </c>
      <c r="E1274" s="2">
        <v>11051439</v>
      </c>
      <c r="F1274" s="3">
        <v>0</v>
      </c>
      <c r="H1274" s="2" t="s">
        <v>1038</v>
      </c>
      <c r="I1274" s="29" t="s">
        <v>276</v>
      </c>
    </row>
    <row r="1275" spans="1:9" ht="15" customHeight="1">
      <c r="A1275" s="2">
        <v>11051440</v>
      </c>
      <c r="B1275" s="2"/>
      <c r="C1275" s="3">
        <v>7</v>
      </c>
      <c r="D1275" s="2">
        <v>0</v>
      </c>
      <c r="E1275" s="2">
        <v>11051440</v>
      </c>
      <c r="F1275" s="3">
        <v>0</v>
      </c>
      <c r="H1275" s="2" t="s">
        <v>1038</v>
      </c>
      <c r="I1275" s="29" t="s">
        <v>276</v>
      </c>
    </row>
    <row r="1276" spans="1:9" ht="15" customHeight="1">
      <c r="A1276" s="2">
        <v>11051441</v>
      </c>
      <c r="B1276" s="2"/>
      <c r="C1276" s="3">
        <v>9</v>
      </c>
      <c r="D1276" s="2">
        <v>0</v>
      </c>
      <c r="E1276" s="2">
        <v>11051441</v>
      </c>
      <c r="F1276" s="3">
        <v>0</v>
      </c>
      <c r="H1276" s="2" t="s">
        <v>1038</v>
      </c>
      <c r="I1276" s="29" t="s">
        <v>276</v>
      </c>
    </row>
    <row r="1277" spans="1:9" ht="15" customHeight="1">
      <c r="A1277" s="2">
        <v>11061442</v>
      </c>
      <c r="B1277" s="2"/>
      <c r="C1277" s="2">
        <v>9</v>
      </c>
      <c r="D1277" s="2">
        <v>0</v>
      </c>
      <c r="E1277" s="2">
        <v>11051442</v>
      </c>
      <c r="F1277" s="3">
        <v>0</v>
      </c>
      <c r="H1277" s="2">
        <v>2810</v>
      </c>
      <c r="I1277" s="260" t="s">
        <v>276</v>
      </c>
    </row>
    <row r="1278" spans="1:9" ht="15" customHeight="1">
      <c r="A1278" s="2">
        <v>11061443</v>
      </c>
      <c r="B1278" s="2"/>
      <c r="C1278" s="2">
        <v>9</v>
      </c>
      <c r="D1278" s="2">
        <v>0</v>
      </c>
      <c r="E1278" s="2">
        <v>11051443</v>
      </c>
      <c r="F1278" s="3">
        <v>0</v>
      </c>
      <c r="H1278" s="2">
        <v>2810</v>
      </c>
      <c r="I1278" s="260" t="s">
        <v>276</v>
      </c>
    </row>
    <row r="1279" spans="1:9" ht="15" customHeight="1">
      <c r="A1279" s="2">
        <v>11061444</v>
      </c>
      <c r="B1279" s="2"/>
      <c r="C1279" s="2">
        <v>9</v>
      </c>
      <c r="D1279" s="2">
        <v>0</v>
      </c>
      <c r="E1279" s="2">
        <v>11051444</v>
      </c>
      <c r="F1279" s="3">
        <v>0</v>
      </c>
      <c r="H1279" s="2">
        <v>2810</v>
      </c>
      <c r="I1279" s="260" t="s">
        <v>276</v>
      </c>
    </row>
    <row r="1280" spans="1:9" ht="15" customHeight="1">
      <c r="A1280" s="2">
        <v>11061445</v>
      </c>
      <c r="B1280" s="2"/>
      <c r="C1280" s="2">
        <v>9</v>
      </c>
      <c r="D1280" s="2">
        <v>0</v>
      </c>
      <c r="E1280" s="2">
        <v>11051445</v>
      </c>
      <c r="F1280" s="3">
        <v>0</v>
      </c>
      <c r="H1280" s="2">
        <v>2810</v>
      </c>
      <c r="I1280" s="260" t="s">
        <v>276</v>
      </c>
    </row>
    <row r="1281" spans="1:9" ht="15" customHeight="1">
      <c r="A1281" s="2">
        <v>11061446</v>
      </c>
      <c r="B1281" s="2"/>
      <c r="C1281" s="2">
        <v>9</v>
      </c>
      <c r="D1281" s="2">
        <v>0</v>
      </c>
      <c r="E1281" s="2">
        <v>11051446</v>
      </c>
      <c r="F1281" s="3">
        <v>0</v>
      </c>
      <c r="H1281" s="58">
        <v>2810</v>
      </c>
      <c r="I1281" s="261" t="s">
        <v>276</v>
      </c>
    </row>
    <row r="1282" spans="1:9" ht="15" customHeight="1">
      <c r="A1282" s="2">
        <v>11061447</v>
      </c>
      <c r="B1282" s="2"/>
      <c r="C1282" s="3">
        <v>11</v>
      </c>
      <c r="D1282" s="2">
        <v>0</v>
      </c>
      <c r="E1282" s="2">
        <v>11051447</v>
      </c>
      <c r="F1282" s="3">
        <v>0</v>
      </c>
      <c r="H1282" s="2" t="s">
        <v>4125</v>
      </c>
      <c r="I1282" s="2" t="s">
        <v>867</v>
      </c>
    </row>
    <row r="1283" spans="1:9" ht="15" customHeight="1">
      <c r="A1283" s="2">
        <v>11061448</v>
      </c>
      <c r="B1283" s="2"/>
      <c r="C1283" s="3">
        <v>11</v>
      </c>
      <c r="D1283" s="2">
        <v>0</v>
      </c>
      <c r="E1283" s="2">
        <v>11051448</v>
      </c>
      <c r="F1283" s="3">
        <v>0</v>
      </c>
      <c r="H1283" s="2" t="s">
        <v>4126</v>
      </c>
      <c r="I1283" s="2" t="s">
        <v>867</v>
      </c>
    </row>
    <row r="1284" spans="1:9" ht="15" customHeight="1">
      <c r="A1284" s="81">
        <v>11061449</v>
      </c>
      <c r="B1284" s="81"/>
      <c r="C1284" s="81">
        <v>9</v>
      </c>
      <c r="D1284" s="81">
        <v>0</v>
      </c>
      <c r="E1284" s="81">
        <v>11051452</v>
      </c>
      <c r="F1284" s="3">
        <v>0</v>
      </c>
      <c r="H1284" s="2" t="s">
        <v>219</v>
      </c>
      <c r="I1284" s="2" t="s">
        <v>195</v>
      </c>
    </row>
    <row r="1285" spans="1:9" ht="15" customHeight="1">
      <c r="A1285" s="2">
        <v>11061450</v>
      </c>
      <c r="B1285" s="2"/>
      <c r="C1285" s="3">
        <v>9</v>
      </c>
      <c r="D1285" s="2">
        <v>0</v>
      </c>
      <c r="E1285" s="2">
        <v>11051453</v>
      </c>
      <c r="F1285" s="3">
        <v>0</v>
      </c>
      <c r="H1285" s="2" t="s">
        <v>219</v>
      </c>
      <c r="I1285" s="2" t="s">
        <v>195</v>
      </c>
    </row>
    <row r="1286" spans="1:9" ht="15" customHeight="1">
      <c r="A1286" s="2">
        <v>11061451</v>
      </c>
      <c r="B1286" s="2"/>
      <c r="C1286" s="3">
        <v>8</v>
      </c>
      <c r="D1286" s="2">
        <v>0</v>
      </c>
      <c r="E1286" s="2">
        <v>11051454</v>
      </c>
      <c r="F1286" s="3">
        <v>0</v>
      </c>
      <c r="H1286" s="2" t="s">
        <v>219</v>
      </c>
      <c r="I1286" s="260" t="s">
        <v>276</v>
      </c>
    </row>
    <row r="1287" spans="1:9" ht="15" customHeight="1">
      <c r="A1287" s="2">
        <v>11061452</v>
      </c>
      <c r="B1287" s="2"/>
      <c r="C1287" s="2">
        <v>8</v>
      </c>
      <c r="D1287" s="2">
        <v>0</v>
      </c>
      <c r="E1287" s="2">
        <v>11051455</v>
      </c>
      <c r="F1287" s="3">
        <v>0</v>
      </c>
      <c r="H1287" s="33" t="s">
        <v>1051</v>
      </c>
      <c r="I1287" s="260" t="s">
        <v>276</v>
      </c>
    </row>
    <row r="1288" spans="1:9" ht="15" customHeight="1">
      <c r="A1288" s="3">
        <v>11061453</v>
      </c>
      <c r="B1288" s="3"/>
      <c r="C1288" s="3">
        <v>9</v>
      </c>
      <c r="D1288" s="3">
        <v>0</v>
      </c>
      <c r="E1288" s="3">
        <v>11051459</v>
      </c>
      <c r="F1288" s="3">
        <v>0</v>
      </c>
      <c r="G1288" s="65"/>
      <c r="H1288" s="73" t="s">
        <v>2673</v>
      </c>
      <c r="I1288" s="85" t="s">
        <v>808</v>
      </c>
    </row>
    <row r="1289" spans="1:9" ht="15" customHeight="1">
      <c r="A1289" s="3">
        <v>11061454</v>
      </c>
      <c r="B1289" s="3"/>
      <c r="C1289" s="3">
        <v>9</v>
      </c>
      <c r="D1289" s="3">
        <v>0</v>
      </c>
      <c r="E1289" s="3">
        <v>11051460</v>
      </c>
      <c r="F1289" s="3">
        <v>0</v>
      </c>
      <c r="G1289" s="65"/>
      <c r="H1289" s="73" t="s">
        <v>2675</v>
      </c>
      <c r="I1289" s="69" t="s">
        <v>808</v>
      </c>
    </row>
    <row r="1290" spans="1:9" ht="15" customHeight="1">
      <c r="A1290" s="3">
        <v>11061455</v>
      </c>
      <c r="B1290" s="3"/>
      <c r="C1290" s="3">
        <v>9</v>
      </c>
      <c r="D1290" s="3">
        <v>0</v>
      </c>
      <c r="E1290" s="3">
        <v>11051461</v>
      </c>
      <c r="F1290" s="3">
        <v>0</v>
      </c>
      <c r="G1290" s="65"/>
      <c r="H1290" s="73" t="s">
        <v>2677</v>
      </c>
      <c r="I1290" s="85" t="s">
        <v>808</v>
      </c>
    </row>
    <row r="1291" spans="1:9" ht="15" customHeight="1">
      <c r="A1291" s="3">
        <v>11061456</v>
      </c>
      <c r="B1291" s="3"/>
      <c r="C1291" s="3">
        <v>9</v>
      </c>
      <c r="D1291" s="3">
        <v>0</v>
      </c>
      <c r="E1291" s="3">
        <v>11051462</v>
      </c>
      <c r="F1291" s="3">
        <v>0</v>
      </c>
      <c r="G1291" s="65"/>
      <c r="H1291" s="73" t="s">
        <v>2679</v>
      </c>
      <c r="I1291" s="69" t="s">
        <v>808</v>
      </c>
    </row>
    <row r="1292" spans="1:9" ht="15" customHeight="1">
      <c r="A1292" s="3">
        <v>11061457</v>
      </c>
      <c r="B1292" s="3"/>
      <c r="C1292" s="3">
        <v>9</v>
      </c>
      <c r="D1292" s="3">
        <v>0</v>
      </c>
      <c r="E1292" s="3">
        <v>11051463</v>
      </c>
      <c r="F1292" s="3">
        <v>0</v>
      </c>
      <c r="G1292" s="65"/>
      <c r="H1292" s="73" t="s">
        <v>2681</v>
      </c>
      <c r="I1292" s="85" t="s">
        <v>808</v>
      </c>
    </row>
    <row r="1293" spans="1:9" ht="15" customHeight="1">
      <c r="A1293" s="3">
        <v>11061458</v>
      </c>
      <c r="B1293" s="3"/>
      <c r="C1293" s="3">
        <v>9</v>
      </c>
      <c r="D1293" s="3">
        <v>0</v>
      </c>
      <c r="E1293" s="3">
        <v>11051464</v>
      </c>
      <c r="F1293" s="3">
        <v>0</v>
      </c>
      <c r="G1293" s="65"/>
      <c r="H1293" s="73" t="s">
        <v>1060</v>
      </c>
      <c r="I1293" s="69" t="s">
        <v>808</v>
      </c>
    </row>
    <row r="1294" spans="1:9" ht="15" customHeight="1">
      <c r="A1294" s="3">
        <v>11061459</v>
      </c>
      <c r="B1294" s="3"/>
      <c r="C1294" s="3">
        <v>6</v>
      </c>
      <c r="D1294" s="3">
        <v>0</v>
      </c>
      <c r="E1294" s="3">
        <v>11051465</v>
      </c>
      <c r="F1294" s="3">
        <v>0</v>
      </c>
      <c r="G1294" s="65"/>
      <c r="H1294" s="73" t="s">
        <v>2677</v>
      </c>
      <c r="I1294" s="85" t="s">
        <v>808</v>
      </c>
    </row>
    <row r="1295" spans="1:9" ht="15" customHeight="1">
      <c r="A1295" s="3">
        <v>11061460</v>
      </c>
      <c r="B1295" s="3"/>
      <c r="C1295" s="3">
        <v>2</v>
      </c>
      <c r="D1295" s="3">
        <v>0</v>
      </c>
      <c r="E1295" s="3">
        <v>11051466</v>
      </c>
      <c r="F1295" s="3">
        <v>0</v>
      </c>
      <c r="G1295" s="65"/>
      <c r="H1295" s="73" t="s">
        <v>2675</v>
      </c>
      <c r="I1295" s="85" t="s">
        <v>808</v>
      </c>
    </row>
    <row r="1296" spans="1:9" ht="15" customHeight="1">
      <c r="A1296" s="3">
        <v>11061461</v>
      </c>
      <c r="B1296" s="3"/>
      <c r="C1296" s="3">
        <v>2</v>
      </c>
      <c r="D1296" s="3">
        <v>0</v>
      </c>
      <c r="E1296" s="3">
        <v>11051467</v>
      </c>
      <c r="F1296" s="3">
        <v>0</v>
      </c>
      <c r="G1296" s="65"/>
      <c r="H1296" s="73" t="s">
        <v>2679</v>
      </c>
      <c r="I1296" s="85" t="s">
        <v>808</v>
      </c>
    </row>
    <row r="1297" spans="1:9" ht="15" customHeight="1">
      <c r="A1297" s="3">
        <v>11061462</v>
      </c>
      <c r="B1297" s="3"/>
      <c r="C1297" s="3">
        <v>2</v>
      </c>
      <c r="D1297" s="3">
        <v>0</v>
      </c>
      <c r="E1297" s="3">
        <v>11051468</v>
      </c>
      <c r="F1297" s="3">
        <v>0</v>
      </c>
      <c r="G1297" s="65"/>
      <c r="H1297" s="73" t="s">
        <v>1060</v>
      </c>
      <c r="I1297" s="85" t="s">
        <v>808</v>
      </c>
    </row>
    <row r="1298" spans="1:9" ht="15" customHeight="1">
      <c r="A1298" s="2">
        <v>11061463</v>
      </c>
      <c r="B1298" s="2"/>
      <c r="C1298" s="2">
        <v>9</v>
      </c>
      <c r="D1298" s="2">
        <v>0</v>
      </c>
      <c r="E1298" s="2">
        <v>11051469</v>
      </c>
      <c r="F1298" s="3">
        <v>0</v>
      </c>
      <c r="H1298" s="2" t="s">
        <v>1071</v>
      </c>
      <c r="I1298" s="2" t="s">
        <v>276</v>
      </c>
    </row>
    <row r="1299" spans="1:9" ht="15" customHeight="1">
      <c r="A1299" s="2">
        <v>11061464</v>
      </c>
      <c r="B1299" s="2"/>
      <c r="C1299" s="2">
        <v>9</v>
      </c>
      <c r="D1299" s="2">
        <v>0</v>
      </c>
      <c r="E1299" s="2">
        <v>11051470</v>
      </c>
      <c r="F1299" s="3">
        <v>0</v>
      </c>
      <c r="H1299" s="2" t="s">
        <v>1072</v>
      </c>
      <c r="I1299" s="2" t="s">
        <v>276</v>
      </c>
    </row>
    <row r="1300" spans="1:9" ht="15" customHeight="1">
      <c r="A1300" s="2">
        <v>11061465</v>
      </c>
      <c r="B1300" s="2"/>
      <c r="C1300" s="2">
        <v>9</v>
      </c>
      <c r="D1300" s="2">
        <v>0</v>
      </c>
      <c r="E1300" s="2">
        <v>11051471</v>
      </c>
      <c r="F1300" s="3">
        <v>0</v>
      </c>
      <c r="H1300" s="2" t="s">
        <v>1073</v>
      </c>
      <c r="I1300" s="2" t="s">
        <v>276</v>
      </c>
    </row>
    <row r="1301" spans="1:9" ht="15" customHeight="1">
      <c r="A1301" s="2">
        <v>11061466</v>
      </c>
      <c r="B1301" s="2"/>
      <c r="C1301" s="2">
        <v>9</v>
      </c>
      <c r="D1301" s="2">
        <v>0</v>
      </c>
      <c r="E1301" s="2">
        <v>11051472</v>
      </c>
      <c r="F1301" s="3">
        <v>0</v>
      </c>
      <c r="H1301" s="2" t="s">
        <v>1074</v>
      </c>
      <c r="I1301" s="2" t="s">
        <v>276</v>
      </c>
    </row>
    <row r="1302" spans="1:9" ht="15" customHeight="1">
      <c r="A1302" s="2">
        <v>11061467</v>
      </c>
      <c r="B1302" s="2"/>
      <c r="C1302" s="2">
        <v>9</v>
      </c>
      <c r="D1302" s="2">
        <v>0</v>
      </c>
      <c r="E1302" s="2">
        <v>11051473</v>
      </c>
      <c r="F1302" s="3">
        <v>0</v>
      </c>
      <c r="H1302" s="2" t="s">
        <v>1075</v>
      </c>
      <c r="I1302" s="2" t="s">
        <v>276</v>
      </c>
    </row>
    <row r="1303" spans="1:9" ht="15" customHeight="1">
      <c r="A1303" s="2">
        <v>11061468</v>
      </c>
      <c r="B1303" s="2"/>
      <c r="C1303" s="2">
        <v>9</v>
      </c>
      <c r="D1303" s="2">
        <v>0</v>
      </c>
      <c r="E1303" s="2">
        <v>11051474</v>
      </c>
      <c r="F1303" s="3">
        <v>0</v>
      </c>
      <c r="H1303" s="2" t="s">
        <v>1076</v>
      </c>
      <c r="I1303" s="2" t="s">
        <v>276</v>
      </c>
    </row>
    <row r="1304" spans="1:9" ht="15" customHeight="1">
      <c r="A1304" s="3">
        <v>11061469</v>
      </c>
      <c r="B1304" s="3"/>
      <c r="C1304" s="3">
        <v>9</v>
      </c>
      <c r="D1304" s="3">
        <v>0</v>
      </c>
      <c r="E1304" s="3">
        <v>11051475</v>
      </c>
      <c r="F1304" s="3">
        <v>0</v>
      </c>
      <c r="H1304" s="2" t="s">
        <v>1054</v>
      </c>
      <c r="I1304" s="85" t="s">
        <v>808</v>
      </c>
    </row>
    <row r="1305" spans="1:9" ht="15" customHeight="1">
      <c r="A1305" s="3">
        <v>11061470</v>
      </c>
      <c r="B1305" s="3"/>
      <c r="C1305" s="3">
        <v>7</v>
      </c>
      <c r="D1305" s="3">
        <v>0</v>
      </c>
      <c r="E1305" s="3">
        <v>11051476</v>
      </c>
      <c r="F1305" s="3">
        <v>0</v>
      </c>
      <c r="H1305" s="73" t="s">
        <v>2673</v>
      </c>
      <c r="I1305" s="85" t="s">
        <v>808</v>
      </c>
    </row>
    <row r="1306" spans="1:9" ht="15" customHeight="1">
      <c r="A1306" s="3">
        <v>11061471</v>
      </c>
      <c r="B1306" s="3"/>
      <c r="C1306" s="3">
        <v>7</v>
      </c>
      <c r="D1306" s="3">
        <v>0</v>
      </c>
      <c r="E1306" s="3">
        <v>11051477</v>
      </c>
      <c r="F1306" s="3">
        <v>0</v>
      </c>
      <c r="H1306" s="73" t="s">
        <v>2675</v>
      </c>
      <c r="I1306" s="69" t="s">
        <v>808</v>
      </c>
    </row>
    <row r="1307" spans="1:9" ht="15" customHeight="1">
      <c r="A1307" s="3">
        <v>11061472</v>
      </c>
      <c r="B1307" s="3"/>
      <c r="C1307" s="3">
        <v>7</v>
      </c>
      <c r="D1307" s="3">
        <v>0</v>
      </c>
      <c r="E1307" s="3">
        <v>11051478</v>
      </c>
      <c r="F1307" s="3">
        <v>0</v>
      </c>
      <c r="H1307" s="73" t="s">
        <v>2677</v>
      </c>
      <c r="I1307" s="85" t="s">
        <v>808</v>
      </c>
    </row>
    <row r="1308" spans="1:9" ht="15" customHeight="1">
      <c r="A1308" s="3">
        <v>11061473</v>
      </c>
      <c r="B1308" s="3"/>
      <c r="C1308" s="3">
        <v>7</v>
      </c>
      <c r="D1308" s="3">
        <v>0</v>
      </c>
      <c r="E1308" s="3">
        <v>11051479</v>
      </c>
      <c r="F1308" s="3">
        <v>0</v>
      </c>
      <c r="H1308" s="73" t="s">
        <v>2679</v>
      </c>
      <c r="I1308" s="69" t="s">
        <v>808</v>
      </c>
    </row>
    <row r="1309" spans="1:9" ht="15" customHeight="1">
      <c r="A1309" s="3">
        <v>11061474</v>
      </c>
      <c r="B1309" s="3"/>
      <c r="C1309" s="3">
        <v>7</v>
      </c>
      <c r="D1309" s="3">
        <v>0</v>
      </c>
      <c r="E1309" s="3">
        <v>11051480</v>
      </c>
      <c r="F1309" s="3">
        <v>0</v>
      </c>
      <c r="H1309" s="73" t="s">
        <v>2681</v>
      </c>
      <c r="I1309" s="85" t="s">
        <v>808</v>
      </c>
    </row>
    <row r="1310" spans="1:9" ht="15" customHeight="1">
      <c r="A1310" s="3">
        <v>11061475</v>
      </c>
      <c r="B1310" s="3"/>
      <c r="C1310" s="3">
        <v>7</v>
      </c>
      <c r="D1310" s="3">
        <v>0</v>
      </c>
      <c r="E1310" s="3">
        <v>11051481</v>
      </c>
      <c r="F1310" s="3">
        <v>0</v>
      </c>
      <c r="H1310" s="73" t="s">
        <v>1060</v>
      </c>
      <c r="I1310" s="69" t="s">
        <v>808</v>
      </c>
    </row>
    <row r="1311" spans="1:9" ht="15" customHeight="1">
      <c r="A1311" s="3">
        <v>11061476</v>
      </c>
      <c r="B1311" s="3"/>
      <c r="C1311" s="3">
        <v>17</v>
      </c>
      <c r="D1311" s="3">
        <v>0</v>
      </c>
      <c r="E1311" s="3">
        <v>11051482</v>
      </c>
      <c r="F1311" s="3">
        <v>0</v>
      </c>
      <c r="H1311" s="2" t="s">
        <v>1089</v>
      </c>
      <c r="I1311" s="2" t="s">
        <v>276</v>
      </c>
    </row>
    <row r="1312" spans="1:9" ht="15" customHeight="1">
      <c r="A1312" s="3">
        <v>11061477</v>
      </c>
      <c r="B1312" s="2"/>
      <c r="C1312" s="3">
        <v>28</v>
      </c>
      <c r="D1312" s="3">
        <v>0</v>
      </c>
      <c r="E1312" s="2">
        <v>11051483</v>
      </c>
      <c r="F1312" s="3">
        <v>0</v>
      </c>
      <c r="H1312" s="49" t="s">
        <v>1090</v>
      </c>
      <c r="I1312" s="49" t="s">
        <v>276</v>
      </c>
    </row>
    <row r="1313" spans="1:11" ht="15" customHeight="1">
      <c r="A1313" s="3">
        <v>11061478</v>
      </c>
      <c r="B1313" s="2"/>
      <c r="C1313" s="3">
        <v>7</v>
      </c>
      <c r="D1313" s="3">
        <v>0</v>
      </c>
      <c r="E1313" s="3">
        <v>11051484</v>
      </c>
      <c r="F1313" s="3">
        <v>0</v>
      </c>
      <c r="H1313" s="262" t="s">
        <v>1093</v>
      </c>
      <c r="I1313" s="161" t="s">
        <v>867</v>
      </c>
    </row>
    <row r="1314" spans="1:11" ht="15" customHeight="1">
      <c r="A1314" s="3">
        <v>11061479</v>
      </c>
      <c r="B1314" s="2"/>
      <c r="C1314" s="2">
        <v>8</v>
      </c>
      <c r="D1314" s="2">
        <v>0</v>
      </c>
      <c r="E1314" s="2">
        <v>11051485</v>
      </c>
      <c r="F1314" s="3">
        <v>0</v>
      </c>
      <c r="H1314" s="2" t="s">
        <v>1094</v>
      </c>
      <c r="I1314" s="2"/>
    </row>
    <row r="1315" spans="1:11" ht="15" customHeight="1">
      <c r="A1315" s="3">
        <v>11061480</v>
      </c>
      <c r="B1315" s="2"/>
      <c r="C1315" s="2">
        <v>9</v>
      </c>
      <c r="D1315" s="2">
        <v>0</v>
      </c>
      <c r="E1315" s="2">
        <v>11051486</v>
      </c>
      <c r="F1315" s="3">
        <v>0</v>
      </c>
      <c r="H1315" s="58" t="s">
        <v>1094</v>
      </c>
      <c r="I1315" s="58"/>
    </row>
    <row r="1316" spans="1:11" ht="15" customHeight="1">
      <c r="A1316" s="3">
        <v>11061481</v>
      </c>
      <c r="B1316" s="2"/>
      <c r="C1316" s="3">
        <v>28</v>
      </c>
      <c r="D1316" s="3">
        <v>0</v>
      </c>
      <c r="E1316" s="3">
        <v>11051487</v>
      </c>
      <c r="F1316" s="3">
        <v>0</v>
      </c>
      <c r="H1316" s="3" t="s">
        <v>1097</v>
      </c>
      <c r="I1316" s="3" t="s">
        <v>276</v>
      </c>
    </row>
    <row r="1317" spans="1:11" ht="15" customHeight="1">
      <c r="A1317" s="3">
        <v>11061482</v>
      </c>
      <c r="B1317" s="2"/>
      <c r="C1317" s="2">
        <v>3</v>
      </c>
      <c r="D1317" s="3">
        <v>0</v>
      </c>
      <c r="E1317" s="3">
        <v>11051488</v>
      </c>
      <c r="F1317" s="3">
        <v>0</v>
      </c>
      <c r="H1317" s="29" t="s">
        <v>1102</v>
      </c>
      <c r="I1317" s="29" t="s">
        <v>867</v>
      </c>
    </row>
    <row r="1318" spans="1:11" ht="15" customHeight="1">
      <c r="A1318" s="3">
        <v>11061483</v>
      </c>
      <c r="B1318" s="2"/>
      <c r="C1318" s="2">
        <v>3</v>
      </c>
      <c r="D1318" s="3">
        <v>0</v>
      </c>
      <c r="E1318" s="3">
        <v>11051489</v>
      </c>
      <c r="F1318" s="3">
        <v>0</v>
      </c>
      <c r="H1318" s="115" t="s">
        <v>1102</v>
      </c>
      <c r="I1318" s="29" t="s">
        <v>867</v>
      </c>
    </row>
    <row r="1319" spans="1:11" ht="15" customHeight="1">
      <c r="A1319" s="3">
        <v>11061484</v>
      </c>
      <c r="B1319" s="2"/>
      <c r="C1319" s="2">
        <v>4</v>
      </c>
      <c r="D1319" s="3">
        <v>0</v>
      </c>
      <c r="E1319" s="3">
        <v>11051490</v>
      </c>
      <c r="F1319" s="3">
        <v>0</v>
      </c>
      <c r="H1319" s="29" t="s">
        <v>1102</v>
      </c>
      <c r="I1319" s="29" t="s">
        <v>867</v>
      </c>
    </row>
    <row r="1320" spans="1:11" ht="15" customHeight="1">
      <c r="A1320" s="3">
        <v>11061485</v>
      </c>
      <c r="B1320" s="2"/>
      <c r="C1320" s="3">
        <v>9</v>
      </c>
      <c r="D1320" s="3">
        <v>0</v>
      </c>
      <c r="E1320" s="3">
        <v>11051491</v>
      </c>
      <c r="F1320" s="3">
        <v>0</v>
      </c>
      <c r="H1320" s="29" t="s">
        <v>305</v>
      </c>
      <c r="I1320" s="29" t="s">
        <v>276</v>
      </c>
    </row>
    <row r="1321" spans="1:11" ht="15" customHeight="1">
      <c r="A1321" s="3">
        <v>11061486</v>
      </c>
      <c r="B1321" s="2"/>
      <c r="C1321" s="3">
        <v>9</v>
      </c>
      <c r="D1321" s="3">
        <v>0</v>
      </c>
      <c r="E1321" s="3">
        <v>11051492</v>
      </c>
      <c r="F1321" s="3">
        <v>0</v>
      </c>
      <c r="H1321" s="29" t="s">
        <v>478</v>
      </c>
      <c r="I1321" s="29" t="s">
        <v>276</v>
      </c>
    </row>
    <row r="1322" spans="1:11" ht="15" customHeight="1">
      <c r="A1322" s="3">
        <v>11061487</v>
      </c>
      <c r="B1322" s="2"/>
      <c r="C1322" s="3">
        <v>3</v>
      </c>
      <c r="D1322" s="3">
        <v>0</v>
      </c>
      <c r="E1322" s="3">
        <v>11051493</v>
      </c>
      <c r="F1322" s="3">
        <v>0</v>
      </c>
      <c r="H1322" s="2" t="s">
        <v>1116</v>
      </c>
      <c r="I1322" s="29" t="s">
        <v>276</v>
      </c>
    </row>
    <row r="1323" spans="1:11" ht="15" customHeight="1">
      <c r="A1323" s="3">
        <v>11061488</v>
      </c>
      <c r="B1323" s="2"/>
      <c r="C1323" s="3">
        <v>3</v>
      </c>
      <c r="D1323" s="3">
        <v>0</v>
      </c>
      <c r="E1323" s="3">
        <v>11051494</v>
      </c>
      <c r="F1323" s="3">
        <v>0</v>
      </c>
      <c r="H1323" s="2" t="s">
        <v>1116</v>
      </c>
      <c r="I1323" s="29" t="s">
        <v>276</v>
      </c>
    </row>
    <row r="1324" spans="1:11" ht="15" customHeight="1">
      <c r="A1324" s="3">
        <v>11061489</v>
      </c>
      <c r="B1324" s="2"/>
      <c r="C1324" s="2">
        <v>7</v>
      </c>
      <c r="D1324" s="3">
        <v>0</v>
      </c>
      <c r="E1324" s="3">
        <v>11051495</v>
      </c>
      <c r="F1324" s="3">
        <v>0</v>
      </c>
      <c r="H1324" s="2" t="s">
        <v>1116</v>
      </c>
      <c r="I1324" s="29" t="s">
        <v>276</v>
      </c>
    </row>
    <row r="1325" spans="1:11" ht="15" customHeight="1">
      <c r="A1325" s="3">
        <v>11061490</v>
      </c>
      <c r="B1325" s="2"/>
      <c r="C1325" s="3">
        <v>2</v>
      </c>
      <c r="D1325" s="3">
        <v>0</v>
      </c>
      <c r="E1325" s="3">
        <v>11051496</v>
      </c>
      <c r="F1325" s="3">
        <v>0</v>
      </c>
      <c r="H1325" s="3" t="s">
        <v>1100</v>
      </c>
      <c r="I1325" s="29" t="s">
        <v>1031</v>
      </c>
    </row>
    <row r="1326" spans="1:11" ht="15" customHeight="1">
      <c r="A1326" s="3">
        <v>11061491</v>
      </c>
      <c r="B1326" s="3"/>
      <c r="C1326" s="3">
        <v>26</v>
      </c>
      <c r="D1326" s="3">
        <v>0</v>
      </c>
      <c r="E1326" s="3">
        <v>11051497</v>
      </c>
      <c r="F1326" s="3">
        <v>0</v>
      </c>
      <c r="H1326" s="2" t="s">
        <v>1119</v>
      </c>
      <c r="I1326" s="2" t="s">
        <v>808</v>
      </c>
      <c r="J1326" s="3"/>
      <c r="K1326" s="2"/>
    </row>
    <row r="1327" spans="1:11" ht="15" customHeight="1">
      <c r="A1327" s="3">
        <v>11061492</v>
      </c>
      <c r="B1327" s="3"/>
      <c r="C1327" s="3">
        <v>26</v>
      </c>
      <c r="D1327" s="3">
        <v>0</v>
      </c>
      <c r="E1327" s="3">
        <v>11051498</v>
      </c>
      <c r="F1327" s="3">
        <v>0</v>
      </c>
      <c r="H1327" s="2" t="s">
        <v>1120</v>
      </c>
      <c r="I1327" s="2" t="s">
        <v>808</v>
      </c>
      <c r="J1327" s="3"/>
      <c r="K1327" s="2"/>
    </row>
    <row r="1328" spans="1:11" ht="15" customHeight="1">
      <c r="A1328" s="3">
        <v>11061493</v>
      </c>
      <c r="B1328" s="3"/>
      <c r="C1328" s="3">
        <v>26</v>
      </c>
      <c r="D1328" s="3">
        <v>0</v>
      </c>
      <c r="E1328" s="3">
        <v>11051499</v>
      </c>
      <c r="F1328" s="3">
        <v>0</v>
      </c>
      <c r="H1328" s="2" t="s">
        <v>1121</v>
      </c>
      <c r="I1328" s="2" t="s">
        <v>808</v>
      </c>
      <c r="J1328" s="3"/>
      <c r="K1328" s="2"/>
    </row>
    <row r="1329" spans="1:11" ht="15" customHeight="1">
      <c r="A1329" s="3">
        <v>11061494</v>
      </c>
      <c r="B1329" s="3"/>
      <c r="C1329" s="3">
        <v>27</v>
      </c>
      <c r="D1329" s="3">
        <v>0</v>
      </c>
      <c r="E1329" s="3">
        <v>11051500</v>
      </c>
      <c r="F1329" s="3">
        <v>0</v>
      </c>
      <c r="H1329" s="2" t="s">
        <v>1122</v>
      </c>
      <c r="I1329" s="2" t="s">
        <v>808</v>
      </c>
      <c r="J1329" s="3"/>
      <c r="K1329" s="2"/>
    </row>
    <row r="1330" spans="1:11" ht="15" customHeight="1">
      <c r="A1330" s="3">
        <v>11061495</v>
      </c>
      <c r="B1330" s="3"/>
      <c r="C1330" s="3">
        <v>26</v>
      </c>
      <c r="D1330" s="3">
        <v>0</v>
      </c>
      <c r="E1330" s="3">
        <v>11051501</v>
      </c>
      <c r="F1330" s="3">
        <v>0</v>
      </c>
      <c r="H1330" s="2" t="s">
        <v>1123</v>
      </c>
      <c r="I1330" s="2" t="s">
        <v>808</v>
      </c>
      <c r="J1330" s="3"/>
      <c r="K1330" s="2"/>
    </row>
    <row r="1331" spans="1:11" ht="15" customHeight="1">
      <c r="A1331" s="3">
        <v>11061496</v>
      </c>
      <c r="B1331" s="3"/>
      <c r="C1331" s="3">
        <v>26</v>
      </c>
      <c r="D1331" s="3">
        <v>0</v>
      </c>
      <c r="E1331" s="3">
        <v>11051502</v>
      </c>
      <c r="F1331" s="3">
        <v>0</v>
      </c>
      <c r="H1331" s="2" t="s">
        <v>1124</v>
      </c>
      <c r="I1331" s="2" t="s">
        <v>808</v>
      </c>
      <c r="J1331" s="3"/>
      <c r="K1331" s="2"/>
    </row>
    <row r="1332" spans="1:11" ht="15" customHeight="1">
      <c r="A1332" s="3">
        <v>11061497</v>
      </c>
      <c r="B1332" s="3"/>
      <c r="C1332" s="3">
        <v>26</v>
      </c>
      <c r="D1332" s="3">
        <v>0</v>
      </c>
      <c r="E1332" s="3">
        <v>11051503</v>
      </c>
      <c r="F1332" s="3">
        <v>0</v>
      </c>
      <c r="H1332" s="2" t="s">
        <v>1125</v>
      </c>
      <c r="I1332" s="2" t="s">
        <v>808</v>
      </c>
      <c r="J1332" s="3"/>
      <c r="K1332" s="2"/>
    </row>
    <row r="1333" spans="1:11" ht="15" customHeight="1">
      <c r="A1333" s="3">
        <v>11061498</v>
      </c>
      <c r="B1333" s="3"/>
      <c r="C1333" s="3">
        <v>26</v>
      </c>
      <c r="D1333" s="3">
        <v>0</v>
      </c>
      <c r="E1333" s="3">
        <v>11051504</v>
      </c>
      <c r="F1333" s="3">
        <v>0</v>
      </c>
      <c r="H1333" s="2" t="s">
        <v>1126</v>
      </c>
      <c r="I1333" s="2" t="s">
        <v>808</v>
      </c>
      <c r="J1333" s="3"/>
      <c r="K1333" s="2"/>
    </row>
    <row r="1334" spans="1:11" ht="15" customHeight="1">
      <c r="A1334" s="3">
        <v>11061499</v>
      </c>
      <c r="B1334" s="3"/>
      <c r="C1334" s="3">
        <v>26</v>
      </c>
      <c r="D1334" s="3">
        <v>0</v>
      </c>
      <c r="E1334" s="3">
        <v>11051505</v>
      </c>
      <c r="F1334" s="3">
        <v>0</v>
      </c>
      <c r="H1334" s="2" t="s">
        <v>1127</v>
      </c>
      <c r="I1334" s="2" t="s">
        <v>808</v>
      </c>
      <c r="J1334" s="49"/>
      <c r="K1334" s="2"/>
    </row>
    <row r="1335" spans="1:11" ht="15" customHeight="1">
      <c r="A1335" s="3">
        <v>11061500</v>
      </c>
      <c r="B1335" s="3"/>
      <c r="C1335" s="3">
        <v>26</v>
      </c>
      <c r="D1335" s="3">
        <v>0</v>
      </c>
      <c r="E1335" s="3">
        <v>11051506</v>
      </c>
      <c r="F1335" s="3">
        <v>0</v>
      </c>
      <c r="H1335" s="2" t="s">
        <v>1128</v>
      </c>
      <c r="I1335" s="2" t="s">
        <v>808</v>
      </c>
      <c r="J1335" s="3"/>
      <c r="K1335" s="2"/>
    </row>
    <row r="1336" spans="1:11" ht="15" customHeight="1">
      <c r="A1336" s="3">
        <v>11061501</v>
      </c>
      <c r="B1336" s="2"/>
      <c r="C1336" s="3">
        <v>21</v>
      </c>
      <c r="D1336" s="3">
        <v>0</v>
      </c>
      <c r="E1336" s="3">
        <v>11051507</v>
      </c>
      <c r="F1336" s="3">
        <v>0</v>
      </c>
      <c r="H1336" s="2" t="s">
        <v>1119</v>
      </c>
      <c r="I1336" s="2" t="s">
        <v>808</v>
      </c>
      <c r="J1336" s="3"/>
      <c r="K1336" s="2"/>
    </row>
    <row r="1337" spans="1:11" ht="15" customHeight="1">
      <c r="A1337" s="3">
        <v>11061502</v>
      </c>
      <c r="B1337" s="2"/>
      <c r="C1337" s="3">
        <v>27</v>
      </c>
      <c r="D1337" s="3">
        <v>0</v>
      </c>
      <c r="E1337" s="3">
        <v>11051508</v>
      </c>
      <c r="F1337" s="3">
        <v>0</v>
      </c>
      <c r="H1337" s="2" t="s">
        <v>1120</v>
      </c>
      <c r="I1337" s="2" t="s">
        <v>808</v>
      </c>
      <c r="J1337" s="3"/>
      <c r="K1337" s="2"/>
    </row>
    <row r="1338" spans="1:11" ht="15" customHeight="1">
      <c r="A1338" s="3">
        <v>11061503</v>
      </c>
      <c r="B1338" s="2"/>
      <c r="C1338" s="3">
        <v>27</v>
      </c>
      <c r="D1338" s="3">
        <v>0</v>
      </c>
      <c r="E1338" s="3">
        <v>11051509</v>
      </c>
      <c r="F1338" s="3">
        <v>0</v>
      </c>
      <c r="H1338" s="2" t="s">
        <v>1120</v>
      </c>
      <c r="I1338" s="2" t="s">
        <v>808</v>
      </c>
      <c r="J1338" s="3"/>
      <c r="K1338" s="2"/>
    </row>
    <row r="1339" spans="1:11" ht="15" customHeight="1">
      <c r="A1339" s="3">
        <v>11061504</v>
      </c>
      <c r="B1339" s="2"/>
      <c r="C1339" s="3">
        <v>21</v>
      </c>
      <c r="D1339" s="3">
        <v>0</v>
      </c>
      <c r="E1339" s="3">
        <v>11051510</v>
      </c>
      <c r="F1339" s="3">
        <v>0</v>
      </c>
      <c r="H1339" s="2" t="s">
        <v>1121</v>
      </c>
      <c r="I1339" s="2" t="s">
        <v>808</v>
      </c>
      <c r="J1339" s="3"/>
      <c r="K1339" s="2"/>
    </row>
    <row r="1340" spans="1:11" ht="15" customHeight="1">
      <c r="A1340" s="3">
        <v>11061505</v>
      </c>
      <c r="B1340" s="2"/>
      <c r="C1340" s="3">
        <v>21</v>
      </c>
      <c r="D1340" s="3">
        <v>0</v>
      </c>
      <c r="E1340" s="3">
        <v>11051511</v>
      </c>
      <c r="F1340" s="3">
        <v>0</v>
      </c>
      <c r="H1340" s="2" t="s">
        <v>1122</v>
      </c>
      <c r="I1340" s="2" t="s">
        <v>808</v>
      </c>
      <c r="J1340" s="3"/>
      <c r="K1340" s="2"/>
    </row>
    <row r="1341" spans="1:11" ht="15" customHeight="1">
      <c r="A1341" s="3">
        <v>11061506</v>
      </c>
      <c r="B1341" s="2"/>
      <c r="C1341" s="3">
        <v>21</v>
      </c>
      <c r="D1341" s="3">
        <v>0</v>
      </c>
      <c r="E1341" s="3">
        <v>11051512</v>
      </c>
      <c r="F1341" s="3">
        <v>0</v>
      </c>
      <c r="H1341" s="58" t="s">
        <v>1123</v>
      </c>
      <c r="I1341" s="58" t="s">
        <v>808</v>
      </c>
      <c r="J1341" s="49"/>
      <c r="K1341" s="58"/>
    </row>
    <row r="1342" spans="1:11" ht="15" customHeight="1">
      <c r="A1342" s="3">
        <v>11061507</v>
      </c>
      <c r="B1342" s="2"/>
      <c r="C1342" s="2">
        <v>9</v>
      </c>
      <c r="D1342" s="3">
        <v>0</v>
      </c>
      <c r="E1342" s="3">
        <v>11051513</v>
      </c>
      <c r="F1342" s="3">
        <v>0</v>
      </c>
      <c r="H1342" s="31">
        <v>2646</v>
      </c>
      <c r="I1342" s="2" t="s">
        <v>276</v>
      </c>
    </row>
    <row r="1343" spans="1:11" ht="15" customHeight="1">
      <c r="A1343" s="3">
        <v>11061508</v>
      </c>
      <c r="B1343" s="2"/>
      <c r="C1343" s="2">
        <v>23</v>
      </c>
      <c r="D1343" s="3">
        <v>0</v>
      </c>
      <c r="E1343" s="3">
        <v>11051514</v>
      </c>
      <c r="F1343" s="3">
        <v>0</v>
      </c>
      <c r="H1343" s="31">
        <v>2646</v>
      </c>
      <c r="I1343" s="2" t="s">
        <v>276</v>
      </c>
    </row>
    <row r="1344" spans="1:11" ht="15" customHeight="1">
      <c r="A1344" s="3">
        <v>11061509</v>
      </c>
      <c r="B1344" s="2"/>
      <c r="C1344" s="2">
        <v>9</v>
      </c>
      <c r="D1344" s="3">
        <v>0</v>
      </c>
      <c r="E1344" s="3">
        <v>11051515</v>
      </c>
      <c r="F1344" s="3">
        <v>0</v>
      </c>
      <c r="H1344" s="31">
        <v>2646</v>
      </c>
      <c r="I1344" s="2" t="s">
        <v>276</v>
      </c>
    </row>
    <row r="1345" spans="1:9" ht="15" customHeight="1">
      <c r="A1345" s="3">
        <v>11061510</v>
      </c>
      <c r="B1345" s="2"/>
      <c r="C1345" s="2">
        <v>9</v>
      </c>
      <c r="D1345" s="3">
        <v>0</v>
      </c>
      <c r="E1345" s="3">
        <v>11051516</v>
      </c>
      <c r="F1345" s="3">
        <v>0</v>
      </c>
      <c r="H1345" s="31">
        <v>2646</v>
      </c>
      <c r="I1345" s="2" t="s">
        <v>276</v>
      </c>
    </row>
    <row r="1346" spans="1:9" ht="15" customHeight="1">
      <c r="A1346" s="3">
        <v>11061511</v>
      </c>
      <c r="B1346" s="2"/>
      <c r="C1346" s="2">
        <v>9</v>
      </c>
      <c r="D1346" s="3">
        <v>0</v>
      </c>
      <c r="E1346" s="3">
        <v>11051517</v>
      </c>
      <c r="F1346" s="3">
        <v>0</v>
      </c>
      <c r="H1346" s="31">
        <v>2646</v>
      </c>
      <c r="I1346" s="2" t="s">
        <v>276</v>
      </c>
    </row>
    <row r="1347" spans="1:9" ht="15" customHeight="1">
      <c r="A1347" s="3">
        <v>11061512</v>
      </c>
      <c r="B1347" s="2"/>
      <c r="C1347" s="2">
        <v>9</v>
      </c>
      <c r="D1347" s="3">
        <v>0</v>
      </c>
      <c r="E1347" s="3">
        <v>11051518</v>
      </c>
      <c r="F1347" s="3">
        <v>0</v>
      </c>
      <c r="H1347" s="31">
        <v>2646</v>
      </c>
      <c r="I1347" s="2" t="s">
        <v>276</v>
      </c>
    </row>
    <row r="1348" spans="1:9" ht="15" customHeight="1">
      <c r="A1348" s="3">
        <v>11061513</v>
      </c>
      <c r="B1348" s="2"/>
      <c r="C1348" s="2">
        <v>6</v>
      </c>
      <c r="D1348" s="3">
        <v>0</v>
      </c>
      <c r="E1348" s="3">
        <v>11051519</v>
      </c>
      <c r="F1348" s="3">
        <v>0</v>
      </c>
      <c r="H1348" s="31">
        <v>2646</v>
      </c>
      <c r="I1348" s="2" t="s">
        <v>276</v>
      </c>
    </row>
    <row r="1349" spans="1:9" ht="15" customHeight="1">
      <c r="A1349" s="3">
        <v>11061514</v>
      </c>
      <c r="B1349" s="2"/>
      <c r="C1349" s="2">
        <v>9</v>
      </c>
      <c r="D1349" s="3">
        <v>0</v>
      </c>
      <c r="E1349" s="3">
        <v>11051520</v>
      </c>
      <c r="F1349" s="3">
        <v>0</v>
      </c>
      <c r="H1349" s="31">
        <v>2646</v>
      </c>
      <c r="I1349" s="2" t="s">
        <v>276</v>
      </c>
    </row>
    <row r="1350" spans="1:9" ht="15" customHeight="1">
      <c r="A1350" s="3">
        <v>11061515</v>
      </c>
      <c r="B1350" s="2"/>
      <c r="C1350" s="2">
        <v>16</v>
      </c>
      <c r="D1350" s="3">
        <v>0</v>
      </c>
      <c r="E1350" s="3">
        <v>11051521</v>
      </c>
      <c r="F1350" s="3">
        <v>0</v>
      </c>
      <c r="H1350" s="43" t="s">
        <v>1137</v>
      </c>
      <c r="I1350" s="43" t="s">
        <v>276</v>
      </c>
    </row>
    <row r="1351" spans="1:9" ht="15" customHeight="1">
      <c r="A1351" s="3">
        <v>11061516</v>
      </c>
      <c r="B1351" s="2"/>
      <c r="C1351" s="2">
        <v>19</v>
      </c>
      <c r="D1351" s="3">
        <v>0</v>
      </c>
      <c r="E1351" s="3">
        <v>11051522</v>
      </c>
      <c r="F1351" s="3">
        <v>0</v>
      </c>
      <c r="H1351" s="43" t="s">
        <v>1138</v>
      </c>
      <c r="I1351" s="43" t="s">
        <v>276</v>
      </c>
    </row>
    <row r="1352" spans="1:9" ht="15" customHeight="1">
      <c r="A1352" s="3">
        <v>11061517</v>
      </c>
      <c r="B1352" s="2"/>
      <c r="C1352" s="2">
        <v>9</v>
      </c>
      <c r="D1352" s="3">
        <v>0</v>
      </c>
      <c r="E1352" s="3">
        <v>11051523</v>
      </c>
      <c r="F1352" s="3">
        <v>0</v>
      </c>
      <c r="H1352" s="43" t="s">
        <v>1139</v>
      </c>
      <c r="I1352" s="43" t="s">
        <v>276</v>
      </c>
    </row>
    <row r="1353" spans="1:9" ht="15" customHeight="1">
      <c r="A1353" s="3">
        <v>11061518</v>
      </c>
      <c r="B1353" s="2"/>
      <c r="C1353" s="2">
        <v>18</v>
      </c>
      <c r="D1353" s="3">
        <v>0</v>
      </c>
      <c r="E1353" s="3">
        <v>11051524</v>
      </c>
      <c r="F1353" s="3">
        <v>0</v>
      </c>
      <c r="H1353" s="43" t="s">
        <v>1140</v>
      </c>
      <c r="I1353" s="43" t="s">
        <v>276</v>
      </c>
    </row>
    <row r="1354" spans="1:9" ht="15" customHeight="1">
      <c r="A1354" s="3">
        <v>11061519</v>
      </c>
      <c r="B1354" s="2"/>
      <c r="C1354" s="2">
        <v>20</v>
      </c>
      <c r="D1354" s="3">
        <v>0</v>
      </c>
      <c r="E1354" s="3">
        <v>11051525</v>
      </c>
      <c r="F1354" s="3">
        <v>0</v>
      </c>
      <c r="H1354" s="43" t="s">
        <v>1141</v>
      </c>
      <c r="I1354" s="43" t="s">
        <v>276</v>
      </c>
    </row>
    <row r="1355" spans="1:9" ht="15" customHeight="1">
      <c r="A1355" s="3">
        <v>11061520</v>
      </c>
      <c r="B1355" s="2"/>
      <c r="C1355" s="3">
        <v>26</v>
      </c>
      <c r="D1355" s="3">
        <v>0</v>
      </c>
      <c r="E1355" s="3">
        <v>11051526</v>
      </c>
      <c r="F1355" s="3">
        <v>0</v>
      </c>
      <c r="H1355" s="43" t="s">
        <v>226</v>
      </c>
      <c r="I1355" s="2" t="s">
        <v>808</v>
      </c>
    </row>
    <row r="1356" spans="1:9" ht="15" customHeight="1">
      <c r="A1356" s="3">
        <v>11061521</v>
      </c>
      <c r="B1356" s="2"/>
      <c r="C1356" s="3">
        <v>26</v>
      </c>
      <c r="D1356" s="3">
        <v>0</v>
      </c>
      <c r="E1356" s="3">
        <v>11051527</v>
      </c>
      <c r="F1356" s="3">
        <v>0</v>
      </c>
      <c r="H1356" s="43" t="s">
        <v>227</v>
      </c>
      <c r="I1356" s="2" t="s">
        <v>808</v>
      </c>
    </row>
    <row r="1357" spans="1:9" ht="15" customHeight="1">
      <c r="A1357" s="3">
        <v>11061522</v>
      </c>
      <c r="B1357" s="2"/>
      <c r="C1357" s="3">
        <v>26</v>
      </c>
      <c r="D1357" s="3">
        <v>0</v>
      </c>
      <c r="E1357" s="3">
        <v>11051528</v>
      </c>
      <c r="F1357" s="3">
        <v>0</v>
      </c>
      <c r="H1357" s="43" t="s">
        <v>228</v>
      </c>
      <c r="I1357" s="2" t="s">
        <v>808</v>
      </c>
    </row>
    <row r="1358" spans="1:9" ht="15" customHeight="1">
      <c r="A1358" s="3">
        <v>11061523</v>
      </c>
      <c r="B1358" s="2"/>
      <c r="C1358" s="3">
        <v>26</v>
      </c>
      <c r="D1358" s="3">
        <v>0</v>
      </c>
      <c r="E1358" s="3">
        <v>11051529</v>
      </c>
      <c r="F1358" s="3">
        <v>0</v>
      </c>
      <c r="H1358" s="43" t="s">
        <v>229</v>
      </c>
      <c r="I1358" s="2" t="s">
        <v>808</v>
      </c>
    </row>
    <row r="1359" spans="1:9" ht="15" customHeight="1">
      <c r="A1359" s="3">
        <v>11061524</v>
      </c>
      <c r="B1359" s="2"/>
      <c r="C1359" s="3">
        <v>26</v>
      </c>
      <c r="D1359" s="3">
        <v>0</v>
      </c>
      <c r="E1359" s="3">
        <v>11051530</v>
      </c>
      <c r="F1359" s="3">
        <v>0</v>
      </c>
      <c r="H1359" s="43" t="s">
        <v>230</v>
      </c>
      <c r="I1359" s="2" t="s">
        <v>808</v>
      </c>
    </row>
    <row r="1360" spans="1:9" ht="15" customHeight="1">
      <c r="A1360" s="3">
        <v>11061525</v>
      </c>
      <c r="B1360" s="2"/>
      <c r="C1360" s="3">
        <v>26</v>
      </c>
      <c r="D1360" s="3">
        <v>0</v>
      </c>
      <c r="E1360" s="3">
        <v>11051531</v>
      </c>
      <c r="F1360" s="3">
        <v>0</v>
      </c>
      <c r="H1360" s="43" t="s">
        <v>231</v>
      </c>
      <c r="I1360" s="2" t="s">
        <v>808</v>
      </c>
    </row>
    <row r="1361" spans="1:9" ht="15" customHeight="1">
      <c r="A1361" s="3">
        <v>11061526</v>
      </c>
      <c r="B1361" s="2"/>
      <c r="C1361" s="3">
        <v>26</v>
      </c>
      <c r="D1361" s="3">
        <v>0</v>
      </c>
      <c r="E1361" s="3">
        <v>11051532</v>
      </c>
      <c r="F1361" s="3">
        <v>0</v>
      </c>
      <c r="H1361" s="43" t="s">
        <v>232</v>
      </c>
      <c r="I1361" s="2" t="s">
        <v>808</v>
      </c>
    </row>
    <row r="1362" spans="1:9" ht="15" customHeight="1">
      <c r="A1362" s="3">
        <v>11061527</v>
      </c>
      <c r="B1362" s="2"/>
      <c r="C1362" s="3">
        <v>26</v>
      </c>
      <c r="D1362" s="3">
        <v>0</v>
      </c>
      <c r="E1362" s="3">
        <v>11051533</v>
      </c>
      <c r="F1362" s="3">
        <v>0</v>
      </c>
      <c r="H1362" s="43" t="s">
        <v>233</v>
      </c>
      <c r="I1362" s="2" t="s">
        <v>808</v>
      </c>
    </row>
    <row r="1363" spans="1:9" ht="15" customHeight="1">
      <c r="A1363" s="3">
        <v>11061528</v>
      </c>
      <c r="B1363" s="2"/>
      <c r="C1363" s="3">
        <v>26</v>
      </c>
      <c r="D1363" s="3">
        <v>0</v>
      </c>
      <c r="E1363" s="3">
        <v>11051534</v>
      </c>
      <c r="F1363" s="3">
        <v>0</v>
      </c>
      <c r="H1363" s="43" t="s">
        <v>1142</v>
      </c>
      <c r="I1363" s="2" t="s">
        <v>808</v>
      </c>
    </row>
    <row r="1364" spans="1:9" ht="15" customHeight="1">
      <c r="A1364" s="3">
        <v>11061529</v>
      </c>
      <c r="B1364" s="2"/>
      <c r="C1364" s="3">
        <v>26</v>
      </c>
      <c r="D1364" s="3">
        <v>0</v>
      </c>
      <c r="E1364" s="3">
        <v>11051535</v>
      </c>
      <c r="F1364" s="3">
        <v>0</v>
      </c>
      <c r="H1364" s="43" t="s">
        <v>238</v>
      </c>
      <c r="I1364" s="2" t="s">
        <v>808</v>
      </c>
    </row>
    <row r="1365" spans="1:9" ht="15" customHeight="1">
      <c r="A1365" s="3">
        <v>11061530</v>
      </c>
      <c r="B1365" s="2"/>
      <c r="C1365" s="3">
        <v>26</v>
      </c>
      <c r="D1365" s="3">
        <v>0</v>
      </c>
      <c r="E1365" s="3">
        <v>11051536</v>
      </c>
      <c r="F1365" s="3">
        <v>0</v>
      </c>
      <c r="H1365" s="43" t="s">
        <v>237</v>
      </c>
      <c r="I1365" s="2" t="s">
        <v>808</v>
      </c>
    </row>
    <row r="1366" spans="1:9" ht="15" customHeight="1">
      <c r="A1366" s="3">
        <v>11061531</v>
      </c>
      <c r="B1366" s="2"/>
      <c r="C1366" s="3">
        <v>26</v>
      </c>
      <c r="D1366" s="3">
        <v>0</v>
      </c>
      <c r="E1366" s="3">
        <v>11051537</v>
      </c>
      <c r="F1366" s="3">
        <v>0</v>
      </c>
      <c r="H1366" s="43" t="s">
        <v>1151</v>
      </c>
      <c r="I1366" s="2" t="s">
        <v>808</v>
      </c>
    </row>
    <row r="1367" spans="1:9" ht="15" customHeight="1">
      <c r="A1367" s="3">
        <v>11061532</v>
      </c>
      <c r="B1367" s="2"/>
      <c r="C1367" s="3">
        <v>6</v>
      </c>
      <c r="D1367" s="3">
        <v>0</v>
      </c>
      <c r="E1367" s="3">
        <v>11051538</v>
      </c>
      <c r="F1367" s="3">
        <v>0</v>
      </c>
      <c r="H1367" s="43" t="s">
        <v>226</v>
      </c>
      <c r="I1367" s="2" t="s">
        <v>808</v>
      </c>
    </row>
    <row r="1368" spans="1:9" ht="15" customHeight="1">
      <c r="A1368" s="3">
        <v>11061533</v>
      </c>
      <c r="B1368" s="2"/>
      <c r="C1368" s="3">
        <v>6</v>
      </c>
      <c r="D1368" s="3">
        <v>0</v>
      </c>
      <c r="E1368" s="3">
        <v>11051539</v>
      </c>
      <c r="F1368" s="3">
        <v>0</v>
      </c>
      <c r="H1368" s="43" t="s">
        <v>227</v>
      </c>
      <c r="I1368" s="2" t="s">
        <v>808</v>
      </c>
    </row>
    <row r="1369" spans="1:9" ht="15" customHeight="1">
      <c r="A1369" s="3">
        <v>11061534</v>
      </c>
      <c r="B1369" s="2"/>
      <c r="C1369" s="3">
        <v>6</v>
      </c>
      <c r="D1369" s="3">
        <v>0</v>
      </c>
      <c r="E1369" s="3">
        <v>11051540</v>
      </c>
      <c r="F1369" s="3">
        <v>0</v>
      </c>
      <c r="H1369" s="43" t="s">
        <v>228</v>
      </c>
      <c r="I1369" s="2" t="s">
        <v>808</v>
      </c>
    </row>
    <row r="1370" spans="1:9" ht="15" customHeight="1">
      <c r="A1370" s="3">
        <v>11061535</v>
      </c>
      <c r="B1370" s="2"/>
      <c r="C1370" s="3">
        <v>6</v>
      </c>
      <c r="D1370" s="3">
        <v>0</v>
      </c>
      <c r="E1370" s="3">
        <v>11051541</v>
      </c>
      <c r="F1370" s="3">
        <v>0</v>
      </c>
      <c r="H1370" s="43" t="s">
        <v>229</v>
      </c>
      <c r="I1370" s="2" t="s">
        <v>808</v>
      </c>
    </row>
    <row r="1371" spans="1:9" ht="15" customHeight="1">
      <c r="A1371" s="3">
        <v>11061536</v>
      </c>
      <c r="B1371" s="2"/>
      <c r="C1371" s="3">
        <v>6</v>
      </c>
      <c r="D1371" s="3">
        <v>0</v>
      </c>
      <c r="E1371" s="3">
        <v>11051542</v>
      </c>
      <c r="F1371" s="3">
        <v>0</v>
      </c>
      <c r="H1371" s="43" t="s">
        <v>230</v>
      </c>
      <c r="I1371" s="2" t="s">
        <v>808</v>
      </c>
    </row>
    <row r="1372" spans="1:9" ht="15" customHeight="1">
      <c r="A1372" s="3">
        <v>11061537</v>
      </c>
      <c r="B1372" s="2"/>
      <c r="C1372" s="3">
        <v>6</v>
      </c>
      <c r="D1372" s="3">
        <v>0</v>
      </c>
      <c r="E1372" s="3">
        <v>11051543</v>
      </c>
      <c r="F1372" s="3">
        <v>0</v>
      </c>
      <c r="H1372" s="43" t="s">
        <v>231</v>
      </c>
      <c r="I1372" s="2" t="s">
        <v>808</v>
      </c>
    </row>
    <row r="1373" spans="1:9" ht="15" customHeight="1">
      <c r="A1373" s="3">
        <v>11061538</v>
      </c>
      <c r="B1373" s="2"/>
      <c r="C1373" s="3">
        <v>6</v>
      </c>
      <c r="D1373" s="3">
        <v>0</v>
      </c>
      <c r="E1373" s="3">
        <v>11051544</v>
      </c>
      <c r="F1373" s="3">
        <v>0</v>
      </c>
      <c r="H1373" s="43" t="s">
        <v>232</v>
      </c>
      <c r="I1373" s="2" t="s">
        <v>808</v>
      </c>
    </row>
    <row r="1374" spans="1:9" ht="15" customHeight="1">
      <c r="A1374" s="3">
        <v>11061539</v>
      </c>
      <c r="B1374" s="2"/>
      <c r="C1374" s="3">
        <v>6</v>
      </c>
      <c r="D1374" s="3">
        <v>0</v>
      </c>
      <c r="E1374" s="3">
        <v>11051545</v>
      </c>
      <c r="F1374" s="3">
        <v>0</v>
      </c>
      <c r="H1374" s="43" t="s">
        <v>233</v>
      </c>
      <c r="I1374" s="2" t="s">
        <v>808</v>
      </c>
    </row>
    <row r="1375" spans="1:9" ht="15" customHeight="1">
      <c r="A1375" s="3">
        <v>11061540</v>
      </c>
      <c r="B1375" s="2"/>
      <c r="C1375" s="3">
        <v>6</v>
      </c>
      <c r="D1375" s="3">
        <v>0</v>
      </c>
      <c r="E1375" s="3">
        <v>11051546</v>
      </c>
      <c r="F1375" s="3">
        <v>0</v>
      </c>
      <c r="H1375" s="43" t="s">
        <v>1142</v>
      </c>
      <c r="I1375" s="2" t="s">
        <v>808</v>
      </c>
    </row>
    <row r="1376" spans="1:9" ht="15" customHeight="1">
      <c r="A1376" s="3">
        <v>11061541</v>
      </c>
      <c r="B1376" s="2"/>
      <c r="C1376" s="3">
        <v>6</v>
      </c>
      <c r="D1376" s="3">
        <v>0</v>
      </c>
      <c r="E1376" s="3">
        <v>11051547</v>
      </c>
      <c r="F1376" s="3">
        <v>0</v>
      </c>
      <c r="H1376" s="43" t="s">
        <v>238</v>
      </c>
      <c r="I1376" s="2" t="s">
        <v>808</v>
      </c>
    </row>
    <row r="1377" spans="1:9" ht="15" customHeight="1">
      <c r="A1377" s="3">
        <v>11061542</v>
      </c>
      <c r="B1377" s="2"/>
      <c r="C1377" s="3">
        <v>6</v>
      </c>
      <c r="D1377" s="3">
        <v>0</v>
      </c>
      <c r="E1377" s="3">
        <v>11051548</v>
      </c>
      <c r="F1377" s="3">
        <v>0</v>
      </c>
      <c r="H1377" s="43" t="s">
        <v>237</v>
      </c>
      <c r="I1377" s="2" t="s">
        <v>808</v>
      </c>
    </row>
    <row r="1378" spans="1:9" ht="15" customHeight="1">
      <c r="A1378" s="3">
        <v>11061543</v>
      </c>
      <c r="B1378" s="2"/>
      <c r="C1378" s="3">
        <v>6</v>
      </c>
      <c r="D1378" s="3">
        <v>0</v>
      </c>
      <c r="E1378" s="3">
        <v>11051549</v>
      </c>
      <c r="F1378" s="3">
        <v>0</v>
      </c>
      <c r="H1378" s="263" t="s">
        <v>1151</v>
      </c>
      <c r="I1378" s="58" t="s">
        <v>808</v>
      </c>
    </row>
    <row r="1379" spans="1:9" ht="15" customHeight="1">
      <c r="A1379" s="3">
        <v>11061544</v>
      </c>
      <c r="B1379" s="2"/>
      <c r="C1379" s="2">
        <v>7</v>
      </c>
      <c r="D1379" s="2">
        <v>0</v>
      </c>
      <c r="E1379" s="3">
        <v>11051550</v>
      </c>
      <c r="F1379" s="3">
        <v>0</v>
      </c>
      <c r="H1379" s="2" t="s">
        <v>1117</v>
      </c>
      <c r="I1379" s="2" t="s">
        <v>1031</v>
      </c>
    </row>
    <row r="1380" spans="1:9" ht="15" customHeight="1">
      <c r="A1380" s="3">
        <v>11061545</v>
      </c>
      <c r="B1380" s="2"/>
      <c r="C1380" s="2">
        <v>9</v>
      </c>
      <c r="D1380" s="2">
        <v>0</v>
      </c>
      <c r="E1380" s="3">
        <v>11051551</v>
      </c>
      <c r="F1380" s="3">
        <v>0</v>
      </c>
      <c r="H1380" s="107" t="s">
        <v>1086</v>
      </c>
      <c r="I1380" s="3" t="s">
        <v>276</v>
      </c>
    </row>
    <row r="1381" spans="1:9" ht="15" customHeight="1">
      <c r="A1381" s="3">
        <v>11061546</v>
      </c>
      <c r="B1381" s="2"/>
      <c r="C1381" s="2">
        <v>9</v>
      </c>
      <c r="D1381" s="2">
        <v>0</v>
      </c>
      <c r="E1381" s="3">
        <v>11051552</v>
      </c>
      <c r="F1381" s="3">
        <v>0</v>
      </c>
      <c r="H1381" s="107" t="s">
        <v>1087</v>
      </c>
      <c r="I1381" s="3" t="s">
        <v>276</v>
      </c>
    </row>
    <row r="1382" spans="1:9" ht="15" customHeight="1">
      <c r="A1382" s="3">
        <v>11061547</v>
      </c>
      <c r="B1382" s="2"/>
      <c r="C1382" s="2">
        <v>7</v>
      </c>
      <c r="D1382" s="2">
        <v>0</v>
      </c>
      <c r="E1382" s="3">
        <v>11051553</v>
      </c>
      <c r="F1382" s="3">
        <v>0</v>
      </c>
      <c r="H1382" s="29" t="s">
        <v>1100</v>
      </c>
      <c r="I1382" s="21" t="s">
        <v>1031</v>
      </c>
    </row>
    <row r="1383" spans="1:9" ht="15" customHeight="1">
      <c r="A1383" s="3">
        <v>11061548</v>
      </c>
      <c r="B1383" s="2"/>
      <c r="C1383" s="2">
        <v>5</v>
      </c>
      <c r="D1383" s="2">
        <v>0</v>
      </c>
      <c r="E1383" s="3">
        <v>11051554</v>
      </c>
      <c r="F1383" s="3">
        <v>0</v>
      </c>
      <c r="H1383" s="29" t="s">
        <v>1100</v>
      </c>
      <c r="I1383" s="21" t="s">
        <v>1031</v>
      </c>
    </row>
    <row r="1384" spans="1:9" ht="15" customHeight="1">
      <c r="A1384" s="3">
        <v>11061549</v>
      </c>
      <c r="B1384" s="2"/>
      <c r="C1384" s="3">
        <v>7</v>
      </c>
      <c r="D1384" s="2">
        <v>0</v>
      </c>
      <c r="E1384" s="3">
        <v>11051555</v>
      </c>
      <c r="F1384" s="3">
        <v>0</v>
      </c>
      <c r="H1384" s="29" t="s">
        <v>1098</v>
      </c>
      <c r="I1384" s="21" t="s">
        <v>1031</v>
      </c>
    </row>
    <row r="1385" spans="1:9" ht="15" customHeight="1">
      <c r="A1385" s="3">
        <v>11061550</v>
      </c>
      <c r="B1385" s="2"/>
      <c r="C1385" s="3">
        <v>7</v>
      </c>
      <c r="D1385" s="2">
        <v>0</v>
      </c>
      <c r="E1385" s="3">
        <v>11051556</v>
      </c>
      <c r="F1385" s="3">
        <v>0</v>
      </c>
      <c r="H1385" s="115" t="s">
        <v>1099</v>
      </c>
      <c r="I1385" s="181" t="s">
        <v>1031</v>
      </c>
    </row>
    <row r="1386" spans="1:9" ht="15" customHeight="1">
      <c r="A1386" s="3">
        <v>11061551</v>
      </c>
      <c r="B1386" s="2"/>
      <c r="C1386" s="2">
        <v>9</v>
      </c>
      <c r="D1386" s="2">
        <v>0</v>
      </c>
      <c r="E1386" s="3">
        <v>11051557</v>
      </c>
      <c r="F1386" s="3">
        <v>0</v>
      </c>
      <c r="H1386" s="2" t="s">
        <v>1175</v>
      </c>
      <c r="I1386" s="2" t="s">
        <v>276</v>
      </c>
    </row>
    <row r="1387" spans="1:9" ht="15" customHeight="1">
      <c r="A1387" s="3">
        <v>11061552</v>
      </c>
      <c r="B1387" s="2"/>
      <c r="C1387" s="2">
        <v>9</v>
      </c>
      <c r="D1387" s="2">
        <v>0</v>
      </c>
      <c r="E1387" s="3">
        <v>11051558</v>
      </c>
      <c r="F1387" s="3">
        <v>0</v>
      </c>
      <c r="H1387" s="2" t="s">
        <v>2323</v>
      </c>
      <c r="I1387" s="2" t="s">
        <v>276</v>
      </c>
    </row>
    <row r="1388" spans="1:9" ht="15" customHeight="1">
      <c r="A1388" s="3">
        <v>11061553</v>
      </c>
      <c r="B1388" s="2"/>
      <c r="C1388" s="2">
        <v>30</v>
      </c>
      <c r="D1388" s="2">
        <v>0</v>
      </c>
      <c r="E1388" s="3">
        <v>11051559</v>
      </c>
      <c r="F1388" s="3">
        <v>0</v>
      </c>
      <c r="H1388" s="2" t="s">
        <v>1177</v>
      </c>
      <c r="I1388" s="2" t="s">
        <v>276</v>
      </c>
    </row>
    <row r="1389" spans="1:9" ht="15" customHeight="1">
      <c r="A1389" s="3">
        <v>11061554</v>
      </c>
      <c r="B1389" s="2"/>
      <c r="C1389" s="2">
        <v>30</v>
      </c>
      <c r="D1389" s="2">
        <v>0</v>
      </c>
      <c r="E1389" s="3">
        <v>11051560</v>
      </c>
      <c r="F1389" s="3">
        <v>0</v>
      </c>
      <c r="H1389" s="2" t="s">
        <v>1177</v>
      </c>
      <c r="I1389" s="2" t="s">
        <v>276</v>
      </c>
    </row>
    <row r="1390" spans="1:9" ht="15" customHeight="1">
      <c r="A1390" s="3">
        <v>11061555</v>
      </c>
      <c r="B1390" s="2"/>
      <c r="C1390" s="2">
        <v>31</v>
      </c>
      <c r="D1390" s="2">
        <v>0</v>
      </c>
      <c r="E1390" s="3">
        <v>11051561</v>
      </c>
      <c r="F1390" s="3">
        <v>0</v>
      </c>
      <c r="H1390" s="2" t="s">
        <v>1141</v>
      </c>
      <c r="I1390" s="2" t="s">
        <v>276</v>
      </c>
    </row>
    <row r="1391" spans="1:9" ht="15" customHeight="1">
      <c r="A1391" s="3">
        <v>11061556</v>
      </c>
      <c r="B1391" s="2"/>
      <c r="C1391" s="2">
        <v>23</v>
      </c>
      <c r="D1391" s="2">
        <v>0</v>
      </c>
      <c r="E1391" s="3">
        <v>11051562</v>
      </c>
      <c r="F1391" s="3">
        <v>0</v>
      </c>
      <c r="H1391" s="2" t="s">
        <v>1178</v>
      </c>
      <c r="I1391" s="2" t="s">
        <v>276</v>
      </c>
    </row>
    <row r="1392" spans="1:9" ht="15" customHeight="1">
      <c r="A1392" s="3">
        <v>11061557</v>
      </c>
      <c r="B1392" s="2"/>
      <c r="C1392" s="3">
        <v>7</v>
      </c>
      <c r="D1392" s="2">
        <v>0</v>
      </c>
      <c r="E1392" s="3">
        <v>11051563</v>
      </c>
      <c r="F1392" s="3">
        <v>0</v>
      </c>
      <c r="H1392" s="46" t="s">
        <v>611</v>
      </c>
      <c r="I1392" s="46" t="s">
        <v>808</v>
      </c>
    </row>
    <row r="1393" spans="1:9" ht="15" customHeight="1">
      <c r="A1393" s="3">
        <v>11061558</v>
      </c>
      <c r="B1393" s="2"/>
      <c r="C1393" s="3">
        <v>7</v>
      </c>
      <c r="D1393" s="2">
        <v>0</v>
      </c>
      <c r="E1393" s="3">
        <v>11051564</v>
      </c>
      <c r="F1393" s="3">
        <v>0</v>
      </c>
      <c r="H1393" s="46" t="s">
        <v>613</v>
      </c>
      <c r="I1393" s="46" t="s">
        <v>808</v>
      </c>
    </row>
    <row r="1394" spans="1:9" ht="15" customHeight="1">
      <c r="A1394" s="3">
        <v>11061559</v>
      </c>
      <c r="B1394" s="2"/>
      <c r="C1394" s="3">
        <v>7</v>
      </c>
      <c r="D1394" s="2">
        <v>0</v>
      </c>
      <c r="E1394" s="3">
        <v>11051565</v>
      </c>
      <c r="F1394" s="3">
        <v>0</v>
      </c>
      <c r="H1394" s="46" t="s">
        <v>614</v>
      </c>
      <c r="I1394" s="46" t="s">
        <v>808</v>
      </c>
    </row>
    <row r="1395" spans="1:9" ht="15" customHeight="1">
      <c r="A1395" s="3">
        <v>11061560</v>
      </c>
      <c r="B1395" s="2"/>
      <c r="C1395" s="3">
        <v>7</v>
      </c>
      <c r="D1395" s="2">
        <v>0</v>
      </c>
      <c r="E1395" s="3">
        <v>11051566</v>
      </c>
      <c r="F1395" s="3">
        <v>0</v>
      </c>
      <c r="H1395" s="46" t="s">
        <v>616</v>
      </c>
      <c r="I1395" s="46" t="s">
        <v>808</v>
      </c>
    </row>
    <row r="1396" spans="1:9" ht="15" customHeight="1">
      <c r="A1396" s="3">
        <v>11061562</v>
      </c>
      <c r="B1396" s="2"/>
      <c r="C1396" s="3">
        <v>5</v>
      </c>
      <c r="D1396" s="3">
        <v>0</v>
      </c>
      <c r="E1396" s="3">
        <v>11051568</v>
      </c>
      <c r="F1396" s="3">
        <v>0</v>
      </c>
      <c r="H1396" s="46" t="s">
        <v>444</v>
      </c>
      <c r="I1396" s="46" t="s">
        <v>1031</v>
      </c>
    </row>
    <row r="1397" spans="1:9" ht="15" customHeight="1">
      <c r="A1397" s="3">
        <v>11061563</v>
      </c>
      <c r="B1397" s="2"/>
      <c r="C1397" s="3">
        <v>5</v>
      </c>
      <c r="D1397" s="3">
        <v>0</v>
      </c>
      <c r="E1397" s="3">
        <v>11051569</v>
      </c>
      <c r="F1397" s="3">
        <v>0</v>
      </c>
      <c r="H1397" s="46" t="s">
        <v>444</v>
      </c>
      <c r="I1397" s="46" t="s">
        <v>1031</v>
      </c>
    </row>
    <row r="1398" spans="1:9" ht="15" customHeight="1">
      <c r="A1398" s="3">
        <v>11061564</v>
      </c>
      <c r="B1398" s="2"/>
      <c r="C1398" s="3">
        <v>5</v>
      </c>
      <c r="D1398" s="3">
        <v>0</v>
      </c>
      <c r="E1398" s="3">
        <v>11051570</v>
      </c>
      <c r="F1398" s="3">
        <v>0</v>
      </c>
      <c r="H1398" s="46" t="s">
        <v>446</v>
      </c>
      <c r="I1398" s="46" t="s">
        <v>1031</v>
      </c>
    </row>
    <row r="1399" spans="1:9" ht="15" customHeight="1">
      <c r="A1399" s="3">
        <v>11061565</v>
      </c>
      <c r="B1399" s="2"/>
      <c r="C1399" s="3">
        <v>5</v>
      </c>
      <c r="D1399" s="3">
        <v>0</v>
      </c>
      <c r="E1399" s="3">
        <v>11051571</v>
      </c>
      <c r="F1399" s="3">
        <v>0</v>
      </c>
      <c r="H1399" s="50" t="s">
        <v>446</v>
      </c>
      <c r="I1399" s="50" t="s">
        <v>1031</v>
      </c>
    </row>
    <row r="1400" spans="1:9" ht="15" customHeight="1">
      <c r="A1400" s="3">
        <v>11061566</v>
      </c>
      <c r="B1400" s="2"/>
      <c r="C1400" s="3">
        <v>9</v>
      </c>
      <c r="D1400" s="3">
        <v>0</v>
      </c>
      <c r="E1400" s="3">
        <v>11051572</v>
      </c>
      <c r="F1400" s="3">
        <v>0</v>
      </c>
      <c r="H1400" s="46" t="s">
        <v>1180</v>
      </c>
      <c r="I1400" s="46" t="s">
        <v>276</v>
      </c>
    </row>
    <row r="1401" spans="1:9" ht="15" customHeight="1">
      <c r="A1401" s="3">
        <v>11061567</v>
      </c>
      <c r="B1401" s="2"/>
      <c r="C1401" s="3">
        <v>9</v>
      </c>
      <c r="D1401" s="3">
        <v>0</v>
      </c>
      <c r="E1401" s="3">
        <v>11051573</v>
      </c>
      <c r="F1401" s="3">
        <v>0</v>
      </c>
      <c r="H1401" s="46" t="s">
        <v>1181</v>
      </c>
      <c r="I1401" s="46" t="s">
        <v>276</v>
      </c>
    </row>
    <row r="1402" spans="1:9" ht="15" customHeight="1">
      <c r="A1402" s="3">
        <v>11061568</v>
      </c>
      <c r="B1402" s="2"/>
      <c r="C1402" s="3">
        <v>9</v>
      </c>
      <c r="D1402" s="3">
        <v>0</v>
      </c>
      <c r="E1402" s="3">
        <v>11051574</v>
      </c>
      <c r="F1402" s="3">
        <v>0</v>
      </c>
      <c r="H1402" s="46" t="s">
        <v>1182</v>
      </c>
      <c r="I1402" s="46" t="s">
        <v>276</v>
      </c>
    </row>
    <row r="1403" spans="1:9" ht="15" customHeight="1">
      <c r="A1403" s="3">
        <v>11061569</v>
      </c>
      <c r="B1403" s="2"/>
      <c r="C1403" s="3">
        <v>9</v>
      </c>
      <c r="D1403" s="3">
        <v>0</v>
      </c>
      <c r="E1403" s="3">
        <v>11051575</v>
      </c>
      <c r="F1403" s="3">
        <v>0</v>
      </c>
      <c r="H1403" s="46" t="s">
        <v>1183</v>
      </c>
      <c r="I1403" s="46" t="s">
        <v>276</v>
      </c>
    </row>
    <row r="1404" spans="1:9" ht="15" customHeight="1">
      <c r="A1404" s="3">
        <v>11061570</v>
      </c>
      <c r="B1404" s="2"/>
      <c r="C1404" s="3">
        <v>9</v>
      </c>
      <c r="D1404" s="3">
        <v>0</v>
      </c>
      <c r="E1404" s="3">
        <v>11051576</v>
      </c>
      <c r="F1404" s="3">
        <v>0</v>
      </c>
      <c r="H1404" s="46" t="s">
        <v>1184</v>
      </c>
      <c r="I1404" s="46" t="s">
        <v>276</v>
      </c>
    </row>
    <row r="1405" spans="1:9" ht="15" customHeight="1">
      <c r="A1405" s="3">
        <v>11061571</v>
      </c>
      <c r="B1405" s="2"/>
      <c r="C1405" s="3">
        <v>26</v>
      </c>
      <c r="D1405" s="3">
        <v>0</v>
      </c>
      <c r="E1405" s="3">
        <v>11051577</v>
      </c>
      <c r="F1405" s="3">
        <v>0</v>
      </c>
      <c r="H1405" s="46" t="s">
        <v>1186</v>
      </c>
      <c r="I1405" s="46" t="s">
        <v>808</v>
      </c>
    </row>
    <row r="1406" spans="1:9" ht="15" customHeight="1">
      <c r="A1406" s="3">
        <v>11061572</v>
      </c>
      <c r="B1406" s="2"/>
      <c r="C1406" s="3">
        <v>26</v>
      </c>
      <c r="D1406" s="3">
        <v>0</v>
      </c>
      <c r="E1406" s="3">
        <v>11051578</v>
      </c>
      <c r="F1406" s="3">
        <v>0</v>
      </c>
      <c r="H1406" s="46" t="s">
        <v>1187</v>
      </c>
      <c r="I1406" s="46" t="s">
        <v>808</v>
      </c>
    </row>
    <row r="1407" spans="1:9" ht="15" customHeight="1">
      <c r="A1407" s="3">
        <v>11061573</v>
      </c>
      <c r="B1407" s="2"/>
      <c r="C1407" s="3">
        <v>26</v>
      </c>
      <c r="D1407" s="3">
        <v>0</v>
      </c>
      <c r="E1407" s="3">
        <v>11051579</v>
      </c>
      <c r="F1407" s="3">
        <v>0</v>
      </c>
      <c r="H1407" s="46" t="s">
        <v>1188</v>
      </c>
      <c r="I1407" s="46" t="s">
        <v>808</v>
      </c>
    </row>
    <row r="1408" spans="1:9" ht="15" customHeight="1">
      <c r="A1408" s="3">
        <v>11061574</v>
      </c>
      <c r="B1408" s="2"/>
      <c r="C1408" s="3">
        <v>26</v>
      </c>
      <c r="D1408" s="3">
        <v>0</v>
      </c>
      <c r="E1408" s="3">
        <v>11051580</v>
      </c>
      <c r="F1408" s="3">
        <v>0</v>
      </c>
      <c r="H1408" s="46" t="s">
        <v>1189</v>
      </c>
      <c r="I1408" s="46" t="s">
        <v>808</v>
      </c>
    </row>
    <row r="1409" spans="1:9" ht="15" customHeight="1">
      <c r="A1409" s="3">
        <v>11061575</v>
      </c>
      <c r="B1409" s="2"/>
      <c r="C1409" s="3">
        <v>26</v>
      </c>
      <c r="D1409" s="3">
        <v>0</v>
      </c>
      <c r="E1409" s="3">
        <v>11051581</v>
      </c>
      <c r="F1409" s="3">
        <v>0</v>
      </c>
      <c r="H1409" s="46" t="s">
        <v>1190</v>
      </c>
      <c r="I1409" s="46" t="s">
        <v>808</v>
      </c>
    </row>
    <row r="1410" spans="1:9" ht="15" customHeight="1">
      <c r="A1410" s="3">
        <v>11061576</v>
      </c>
      <c r="B1410" s="2"/>
      <c r="C1410" s="3">
        <v>26</v>
      </c>
      <c r="D1410" s="3">
        <v>0</v>
      </c>
      <c r="E1410" s="3">
        <v>11051582</v>
      </c>
      <c r="F1410" s="3">
        <v>0</v>
      </c>
      <c r="H1410" s="46" t="s">
        <v>1191</v>
      </c>
      <c r="I1410" s="46" t="s">
        <v>808</v>
      </c>
    </row>
    <row r="1411" spans="1:9" ht="15" customHeight="1">
      <c r="A1411" s="3">
        <v>11061577</v>
      </c>
      <c r="B1411" s="2"/>
      <c r="C1411" s="3">
        <v>26</v>
      </c>
      <c r="D1411" s="3">
        <v>0</v>
      </c>
      <c r="E1411" s="3">
        <v>11051583</v>
      </c>
      <c r="F1411" s="3">
        <v>0</v>
      </c>
      <c r="H1411" s="46" t="s">
        <v>1192</v>
      </c>
      <c r="I1411" s="46" t="s">
        <v>808</v>
      </c>
    </row>
    <row r="1412" spans="1:9" ht="15" customHeight="1">
      <c r="A1412" s="3">
        <v>11061578</v>
      </c>
      <c r="B1412" s="2"/>
      <c r="C1412" s="3">
        <v>26</v>
      </c>
      <c r="D1412" s="3">
        <v>0</v>
      </c>
      <c r="E1412" s="3">
        <v>11051584</v>
      </c>
      <c r="F1412" s="3">
        <v>0</v>
      </c>
      <c r="H1412" s="46" t="s">
        <v>1193</v>
      </c>
      <c r="I1412" s="46" t="s">
        <v>808</v>
      </c>
    </row>
    <row r="1413" spans="1:9" ht="15" customHeight="1">
      <c r="A1413" s="3">
        <v>11061579</v>
      </c>
      <c r="B1413" s="2"/>
      <c r="C1413" s="3">
        <v>26</v>
      </c>
      <c r="D1413" s="3">
        <v>0</v>
      </c>
      <c r="E1413" s="3">
        <v>11051585</v>
      </c>
      <c r="F1413" s="3">
        <v>0</v>
      </c>
      <c r="H1413" s="46" t="s">
        <v>1194</v>
      </c>
      <c r="I1413" s="46" t="s">
        <v>808</v>
      </c>
    </row>
    <row r="1414" spans="1:9" ht="15" customHeight="1">
      <c r="A1414" s="3">
        <v>11061580</v>
      </c>
      <c r="B1414" s="2"/>
      <c r="C1414" s="3">
        <v>26</v>
      </c>
      <c r="D1414" s="3">
        <v>0</v>
      </c>
      <c r="E1414" s="3">
        <v>11051586</v>
      </c>
      <c r="F1414" s="3">
        <v>0</v>
      </c>
      <c r="H1414" s="46" t="s">
        <v>1195</v>
      </c>
      <c r="I1414" s="46" t="s">
        <v>808</v>
      </c>
    </row>
    <row r="1415" spans="1:9" ht="15" customHeight="1">
      <c r="A1415" s="3">
        <v>11061581</v>
      </c>
      <c r="B1415" s="2"/>
      <c r="C1415" s="3">
        <v>26</v>
      </c>
      <c r="D1415" s="3">
        <v>0</v>
      </c>
      <c r="E1415" s="3">
        <v>11051587</v>
      </c>
      <c r="F1415" s="3">
        <v>0</v>
      </c>
      <c r="H1415" s="46" t="s">
        <v>1196</v>
      </c>
      <c r="I1415" s="46" t="s">
        <v>808</v>
      </c>
    </row>
    <row r="1416" spans="1:9" ht="15" customHeight="1">
      <c r="A1416" s="3">
        <v>11061582</v>
      </c>
      <c r="B1416" s="2"/>
      <c r="C1416" s="3">
        <v>26</v>
      </c>
      <c r="D1416" s="3">
        <v>0</v>
      </c>
      <c r="E1416" s="3">
        <v>11051588</v>
      </c>
      <c r="F1416" s="3">
        <v>0</v>
      </c>
      <c r="H1416" s="46" t="s">
        <v>1197</v>
      </c>
      <c r="I1416" s="46" t="s">
        <v>808</v>
      </c>
    </row>
    <row r="1417" spans="1:9" ht="15" customHeight="1">
      <c r="A1417" s="3">
        <v>11061583</v>
      </c>
      <c r="B1417" s="2"/>
      <c r="C1417" s="3">
        <v>26</v>
      </c>
      <c r="D1417" s="3">
        <v>0</v>
      </c>
      <c r="E1417" s="3">
        <v>11051589</v>
      </c>
      <c r="F1417" s="3">
        <v>0</v>
      </c>
      <c r="H1417" s="46" t="s">
        <v>273</v>
      </c>
      <c r="I1417" s="46" t="s">
        <v>808</v>
      </c>
    </row>
    <row r="1418" spans="1:9" ht="15" customHeight="1">
      <c r="A1418" s="3">
        <v>11061584</v>
      </c>
      <c r="B1418" s="2"/>
      <c r="C1418" s="3">
        <v>26</v>
      </c>
      <c r="D1418" s="3">
        <v>0</v>
      </c>
      <c r="E1418" s="3">
        <v>11051590</v>
      </c>
      <c r="F1418" s="3">
        <v>0</v>
      </c>
      <c r="H1418" s="46" t="s">
        <v>1198</v>
      </c>
      <c r="I1418" s="46" t="s">
        <v>808</v>
      </c>
    </row>
    <row r="1419" spans="1:9" ht="15" customHeight="1">
      <c r="A1419" s="3">
        <v>11061585</v>
      </c>
      <c r="B1419" s="2"/>
      <c r="C1419" s="3">
        <v>26</v>
      </c>
      <c r="D1419" s="3">
        <v>0</v>
      </c>
      <c r="E1419" s="3">
        <v>11051591</v>
      </c>
      <c r="F1419" s="3">
        <v>0</v>
      </c>
      <c r="H1419" s="46" t="s">
        <v>1199</v>
      </c>
      <c r="I1419" s="46" t="s">
        <v>808</v>
      </c>
    </row>
    <row r="1420" spans="1:9" ht="15" customHeight="1">
      <c r="A1420" s="3">
        <v>11061586</v>
      </c>
      <c r="B1420" s="2"/>
      <c r="C1420" s="2">
        <v>26</v>
      </c>
      <c r="D1420" s="3">
        <v>0</v>
      </c>
      <c r="E1420" s="3">
        <v>11051592</v>
      </c>
      <c r="F1420" s="3">
        <v>0</v>
      </c>
      <c r="H1420" s="46" t="s">
        <v>1200</v>
      </c>
      <c r="I1420" s="46" t="s">
        <v>808</v>
      </c>
    </row>
    <row r="1421" spans="1:9" ht="15" customHeight="1">
      <c r="A1421" s="3">
        <v>11061587</v>
      </c>
      <c r="B1421" s="2"/>
      <c r="C1421" s="2">
        <v>2</v>
      </c>
      <c r="D1421" s="3">
        <v>0</v>
      </c>
      <c r="E1421" s="3">
        <v>11051593</v>
      </c>
      <c r="F1421" s="3">
        <v>0</v>
      </c>
      <c r="H1421" s="46" t="s">
        <v>1194</v>
      </c>
      <c r="I1421" s="46" t="s">
        <v>808</v>
      </c>
    </row>
    <row r="1422" spans="1:9" ht="15" customHeight="1">
      <c r="A1422" s="3">
        <v>11061588</v>
      </c>
      <c r="B1422" s="2"/>
      <c r="C1422" s="2">
        <v>2</v>
      </c>
      <c r="D1422" s="3">
        <v>0</v>
      </c>
      <c r="E1422" s="3">
        <v>11051594</v>
      </c>
      <c r="F1422" s="3">
        <v>0</v>
      </c>
      <c r="H1422" s="46" t="s">
        <v>1195</v>
      </c>
      <c r="I1422" s="46" t="s">
        <v>808</v>
      </c>
    </row>
    <row r="1423" spans="1:9" ht="15" customHeight="1">
      <c r="A1423" s="3">
        <v>11061589</v>
      </c>
      <c r="B1423" s="2"/>
      <c r="C1423" s="2">
        <v>2</v>
      </c>
      <c r="D1423" s="3">
        <v>0</v>
      </c>
      <c r="E1423" s="3">
        <v>11051595</v>
      </c>
      <c r="F1423" s="3">
        <v>0</v>
      </c>
      <c r="H1423" s="46" t="s">
        <v>1196</v>
      </c>
      <c r="I1423" s="46" t="s">
        <v>808</v>
      </c>
    </row>
    <row r="1424" spans="1:9" ht="15" customHeight="1">
      <c r="A1424" s="3">
        <v>11061590</v>
      </c>
      <c r="B1424" s="2"/>
      <c r="C1424" s="2">
        <v>6</v>
      </c>
      <c r="D1424" s="3">
        <v>0</v>
      </c>
      <c r="E1424" s="3">
        <v>11051596</v>
      </c>
      <c r="F1424" s="3">
        <v>0</v>
      </c>
      <c r="H1424" s="46" t="s">
        <v>1197</v>
      </c>
      <c r="I1424" s="46" t="s">
        <v>808</v>
      </c>
    </row>
    <row r="1425" spans="1:9" ht="15" customHeight="1">
      <c r="A1425" s="3">
        <v>11061591</v>
      </c>
      <c r="B1425" s="2"/>
      <c r="C1425" s="2">
        <v>6</v>
      </c>
      <c r="D1425" s="3">
        <v>0</v>
      </c>
      <c r="E1425" s="3">
        <v>11051597</v>
      </c>
      <c r="F1425" s="3">
        <v>0</v>
      </c>
      <c r="H1425" s="46" t="s">
        <v>273</v>
      </c>
      <c r="I1425" s="46" t="s">
        <v>808</v>
      </c>
    </row>
    <row r="1426" spans="1:9" ht="15" customHeight="1">
      <c r="A1426" s="3">
        <v>11061592</v>
      </c>
      <c r="B1426" s="2"/>
      <c r="C1426" s="2">
        <v>2</v>
      </c>
      <c r="D1426" s="3">
        <v>0</v>
      </c>
      <c r="E1426" s="3">
        <v>11051598</v>
      </c>
      <c r="F1426" s="3">
        <v>0</v>
      </c>
      <c r="H1426" s="46" t="s">
        <v>1190</v>
      </c>
      <c r="I1426" s="46" t="s">
        <v>808</v>
      </c>
    </row>
    <row r="1427" spans="1:9" ht="15" customHeight="1">
      <c r="A1427" s="3">
        <v>11061593</v>
      </c>
      <c r="B1427" s="2"/>
      <c r="C1427" s="2">
        <v>27</v>
      </c>
      <c r="D1427" s="3">
        <v>0</v>
      </c>
      <c r="E1427" s="3">
        <v>11051599</v>
      </c>
      <c r="F1427" s="3">
        <v>0</v>
      </c>
      <c r="H1427" s="46" t="s">
        <v>1191</v>
      </c>
      <c r="I1427" s="46" t="s">
        <v>808</v>
      </c>
    </row>
    <row r="1428" spans="1:9" ht="15" customHeight="1">
      <c r="A1428" s="3">
        <v>11061594</v>
      </c>
      <c r="B1428" s="2"/>
      <c r="C1428" s="2">
        <v>27</v>
      </c>
      <c r="D1428" s="3">
        <v>0</v>
      </c>
      <c r="E1428" s="3">
        <v>11051600</v>
      </c>
      <c r="F1428" s="3">
        <v>0</v>
      </c>
      <c r="H1428" s="46" t="s">
        <v>1191</v>
      </c>
      <c r="I1428" s="46" t="s">
        <v>808</v>
      </c>
    </row>
    <row r="1429" spans="1:9" ht="15" customHeight="1">
      <c r="A1429" s="3">
        <v>11061595</v>
      </c>
      <c r="B1429" s="2"/>
      <c r="C1429" s="2">
        <v>27</v>
      </c>
      <c r="D1429" s="3">
        <v>0</v>
      </c>
      <c r="E1429" s="3">
        <v>11051601</v>
      </c>
      <c r="F1429" s="3">
        <v>0</v>
      </c>
      <c r="H1429" s="46" t="s">
        <v>1192</v>
      </c>
      <c r="I1429" s="46" t="s">
        <v>808</v>
      </c>
    </row>
    <row r="1430" spans="1:9" ht="15" customHeight="1">
      <c r="A1430" s="3">
        <v>11061596</v>
      </c>
      <c r="B1430" s="2"/>
      <c r="C1430" s="2">
        <v>27</v>
      </c>
      <c r="D1430" s="3">
        <v>0</v>
      </c>
      <c r="E1430" s="3">
        <v>11051602</v>
      </c>
      <c r="F1430" s="3">
        <v>0</v>
      </c>
      <c r="H1430" s="46" t="s">
        <v>1192</v>
      </c>
      <c r="I1430" s="46" t="s">
        <v>808</v>
      </c>
    </row>
    <row r="1431" spans="1:9" ht="15" customHeight="1">
      <c r="A1431" s="3">
        <v>11061597</v>
      </c>
      <c r="B1431" s="2"/>
      <c r="C1431" s="2">
        <v>27</v>
      </c>
      <c r="D1431" s="3">
        <v>0</v>
      </c>
      <c r="E1431" s="3">
        <v>11051603</v>
      </c>
      <c r="F1431" s="3">
        <v>0</v>
      </c>
      <c r="H1431" s="46" t="s">
        <v>1192</v>
      </c>
      <c r="I1431" s="46" t="s">
        <v>808</v>
      </c>
    </row>
    <row r="1432" spans="1:9" ht="15" customHeight="1">
      <c r="A1432" s="3">
        <v>11061598</v>
      </c>
      <c r="B1432" s="2"/>
      <c r="C1432" s="2">
        <v>27</v>
      </c>
      <c r="D1432" s="3">
        <v>0</v>
      </c>
      <c r="E1432" s="3">
        <v>11051604</v>
      </c>
      <c r="F1432" s="3">
        <v>0</v>
      </c>
      <c r="H1432" s="46" t="s">
        <v>1193</v>
      </c>
      <c r="I1432" s="46" t="s">
        <v>808</v>
      </c>
    </row>
    <row r="1433" spans="1:9" ht="15" customHeight="1">
      <c r="A1433" s="3">
        <v>11061599</v>
      </c>
      <c r="B1433" s="2"/>
      <c r="C1433" s="2">
        <v>27</v>
      </c>
      <c r="D1433" s="3">
        <v>0</v>
      </c>
      <c r="E1433" s="3">
        <v>11051605</v>
      </c>
      <c r="F1433" s="3">
        <v>0</v>
      </c>
      <c r="H1433" s="46" t="s">
        <v>1193</v>
      </c>
      <c r="I1433" s="46" t="s">
        <v>808</v>
      </c>
    </row>
    <row r="1434" spans="1:9" ht="15" customHeight="1">
      <c r="A1434" s="3">
        <v>11061600</v>
      </c>
      <c r="B1434" s="2"/>
      <c r="C1434" s="2">
        <v>27</v>
      </c>
      <c r="D1434" s="3">
        <v>0</v>
      </c>
      <c r="E1434" s="3">
        <v>11051606</v>
      </c>
      <c r="F1434" s="3">
        <v>0</v>
      </c>
      <c r="H1434" s="46" t="s">
        <v>1193</v>
      </c>
      <c r="I1434" s="46" t="s">
        <v>808</v>
      </c>
    </row>
    <row r="1435" spans="1:9" ht="15" customHeight="1">
      <c r="A1435" s="3">
        <v>11061601</v>
      </c>
      <c r="B1435" s="2"/>
      <c r="C1435" s="2">
        <v>27</v>
      </c>
      <c r="D1435" s="3">
        <v>0</v>
      </c>
      <c r="E1435" s="3">
        <v>11051607</v>
      </c>
      <c r="F1435" s="3">
        <v>0</v>
      </c>
      <c r="H1435" s="46" t="s">
        <v>1193</v>
      </c>
      <c r="I1435" s="46" t="s">
        <v>808</v>
      </c>
    </row>
    <row r="1436" spans="1:9" ht="15" customHeight="1">
      <c r="A1436" s="3">
        <v>11061602</v>
      </c>
      <c r="B1436" s="2"/>
      <c r="C1436" s="2">
        <v>26</v>
      </c>
      <c r="D1436" s="3">
        <v>0</v>
      </c>
      <c r="E1436" s="3">
        <v>11051608</v>
      </c>
      <c r="F1436" s="3">
        <v>0</v>
      </c>
      <c r="H1436" s="2" t="s">
        <v>1211</v>
      </c>
      <c r="I1436" s="2" t="s">
        <v>808</v>
      </c>
    </row>
    <row r="1437" spans="1:9" ht="15" customHeight="1">
      <c r="A1437" s="3">
        <v>11061603</v>
      </c>
      <c r="B1437" s="2"/>
      <c r="C1437" s="2">
        <v>26</v>
      </c>
      <c r="D1437" s="3">
        <v>0</v>
      </c>
      <c r="E1437" s="3">
        <v>11051609</v>
      </c>
      <c r="F1437" s="3">
        <v>0</v>
      </c>
      <c r="H1437" s="2" t="s">
        <v>1212</v>
      </c>
      <c r="I1437" s="2" t="s">
        <v>808</v>
      </c>
    </row>
    <row r="1438" spans="1:9" ht="15" customHeight="1">
      <c r="A1438" s="3">
        <v>11061604</v>
      </c>
      <c r="B1438" s="2"/>
      <c r="C1438" s="3">
        <v>9</v>
      </c>
      <c r="D1438" s="3">
        <v>0</v>
      </c>
      <c r="E1438" s="3">
        <v>11051610</v>
      </c>
      <c r="F1438" s="3">
        <v>0</v>
      </c>
      <c r="H1438" s="46" t="s">
        <v>1213</v>
      </c>
      <c r="I1438" s="46" t="s">
        <v>276</v>
      </c>
    </row>
    <row r="1439" spans="1:9" ht="15" customHeight="1">
      <c r="A1439" s="3">
        <v>11061605</v>
      </c>
      <c r="B1439" s="2"/>
      <c r="C1439" s="3">
        <v>9</v>
      </c>
      <c r="D1439" s="3">
        <v>0</v>
      </c>
      <c r="E1439" s="3">
        <v>11051611</v>
      </c>
      <c r="F1439" s="3">
        <v>0</v>
      </c>
      <c r="H1439" s="50" t="s">
        <v>1214</v>
      </c>
      <c r="I1439" s="50" t="s">
        <v>276</v>
      </c>
    </row>
    <row r="1440" spans="1:9" ht="15" customHeight="1">
      <c r="A1440" s="3">
        <v>11061606</v>
      </c>
      <c r="B1440" s="2"/>
      <c r="C1440" s="3">
        <v>9</v>
      </c>
      <c r="D1440" s="3">
        <v>0</v>
      </c>
      <c r="E1440" s="2">
        <v>11051612</v>
      </c>
      <c r="F1440" s="3">
        <v>0</v>
      </c>
      <c r="H1440" s="46" t="s">
        <v>1215</v>
      </c>
      <c r="I1440" s="46" t="s">
        <v>276</v>
      </c>
    </row>
    <row r="1441" spans="1:9" ht="15" customHeight="1">
      <c r="A1441" s="3">
        <v>11061607</v>
      </c>
      <c r="B1441" s="2"/>
      <c r="C1441" s="3">
        <v>6</v>
      </c>
      <c r="D1441" s="3">
        <v>0</v>
      </c>
      <c r="E1441" s="2">
        <v>11051613</v>
      </c>
      <c r="F1441" s="3">
        <v>0</v>
      </c>
      <c r="H1441" s="46" t="s">
        <v>1215</v>
      </c>
      <c r="I1441" s="46" t="s">
        <v>276</v>
      </c>
    </row>
    <row r="1442" spans="1:9" ht="15" customHeight="1">
      <c r="A1442" s="3">
        <v>11061608</v>
      </c>
      <c r="B1442" s="2"/>
      <c r="C1442" s="3">
        <v>18</v>
      </c>
      <c r="D1442" s="3">
        <v>0</v>
      </c>
      <c r="E1442" s="2">
        <v>11051613</v>
      </c>
      <c r="F1442" s="3">
        <v>0</v>
      </c>
      <c r="H1442" s="46" t="s">
        <v>1215</v>
      </c>
      <c r="I1442" s="46" t="s">
        <v>276</v>
      </c>
    </row>
    <row r="1443" spans="1:9" ht="15" customHeight="1">
      <c r="A1443" s="3">
        <v>11061609</v>
      </c>
      <c r="B1443" s="2"/>
      <c r="C1443" s="3">
        <v>3</v>
      </c>
      <c r="D1443" s="3">
        <v>0</v>
      </c>
      <c r="E1443" s="2">
        <v>11051614</v>
      </c>
      <c r="F1443" s="3">
        <v>0</v>
      </c>
      <c r="H1443" s="46" t="s">
        <v>1215</v>
      </c>
      <c r="I1443" s="46" t="s">
        <v>276</v>
      </c>
    </row>
    <row r="1444" spans="1:9" ht="15" customHeight="1">
      <c r="A1444" s="3">
        <v>11061610</v>
      </c>
      <c r="B1444" s="2"/>
      <c r="C1444" s="3">
        <v>18</v>
      </c>
      <c r="D1444" s="3">
        <v>0</v>
      </c>
      <c r="E1444" s="2">
        <v>11051614</v>
      </c>
      <c r="F1444" s="3">
        <v>0</v>
      </c>
      <c r="H1444" s="46" t="s">
        <v>1215</v>
      </c>
      <c r="I1444" s="46" t="s">
        <v>276</v>
      </c>
    </row>
    <row r="1445" spans="1:9" ht="15" customHeight="1">
      <c r="A1445" s="3">
        <v>11061611</v>
      </c>
      <c r="B1445" s="2"/>
      <c r="C1445" s="2">
        <v>9</v>
      </c>
      <c r="D1445" s="3">
        <v>0</v>
      </c>
      <c r="E1445" s="2">
        <v>11051615</v>
      </c>
      <c r="F1445" s="3">
        <v>0</v>
      </c>
      <c r="H1445" s="46" t="s">
        <v>1215</v>
      </c>
      <c r="I1445" s="46" t="s">
        <v>276</v>
      </c>
    </row>
    <row r="1446" spans="1:9" ht="15" customHeight="1">
      <c r="A1446" s="3">
        <v>11061612</v>
      </c>
      <c r="B1446" s="2"/>
      <c r="C1446" s="2">
        <v>6</v>
      </c>
      <c r="D1446" s="3">
        <v>0</v>
      </c>
      <c r="E1446" s="2">
        <v>11051616</v>
      </c>
      <c r="F1446" s="3">
        <v>0</v>
      </c>
      <c r="H1446" s="46" t="s">
        <v>1215</v>
      </c>
      <c r="I1446" s="46" t="s">
        <v>276</v>
      </c>
    </row>
    <row r="1447" spans="1:9" ht="15" customHeight="1">
      <c r="A1447" s="3">
        <v>11061613</v>
      </c>
      <c r="B1447" s="2"/>
      <c r="C1447" s="2">
        <v>18</v>
      </c>
      <c r="D1447" s="3">
        <v>0</v>
      </c>
      <c r="E1447" s="2">
        <v>11051616</v>
      </c>
      <c r="F1447" s="3">
        <v>0</v>
      </c>
      <c r="H1447" s="46" t="s">
        <v>1215</v>
      </c>
      <c r="I1447" s="46" t="s">
        <v>276</v>
      </c>
    </row>
    <row r="1448" spans="1:9" ht="15" customHeight="1">
      <c r="A1448" s="3">
        <v>11061614</v>
      </c>
      <c r="B1448" s="2"/>
      <c r="C1448" s="2">
        <v>3</v>
      </c>
      <c r="D1448" s="3">
        <v>0</v>
      </c>
      <c r="E1448" s="2">
        <v>11051617</v>
      </c>
      <c r="F1448" s="3">
        <v>0</v>
      </c>
      <c r="H1448" s="46" t="s">
        <v>1215</v>
      </c>
      <c r="I1448" s="46" t="s">
        <v>276</v>
      </c>
    </row>
    <row r="1449" spans="1:9" ht="15" customHeight="1">
      <c r="A1449" s="3">
        <v>11061615</v>
      </c>
      <c r="B1449" s="2"/>
      <c r="C1449" s="2">
        <v>18</v>
      </c>
      <c r="D1449" s="3">
        <v>0</v>
      </c>
      <c r="E1449" s="2">
        <v>11051617</v>
      </c>
      <c r="F1449" s="3">
        <v>0</v>
      </c>
      <c r="H1449" s="46" t="s">
        <v>1215</v>
      </c>
      <c r="I1449" s="46" t="s">
        <v>276</v>
      </c>
    </row>
    <row r="1450" spans="1:9" ht="15" customHeight="1">
      <c r="A1450" s="3">
        <v>11061616</v>
      </c>
      <c r="B1450" s="2"/>
      <c r="C1450" s="2">
        <v>26</v>
      </c>
      <c r="D1450" s="3">
        <v>0</v>
      </c>
      <c r="E1450" s="3">
        <v>11051618</v>
      </c>
      <c r="F1450" s="3">
        <v>0</v>
      </c>
      <c r="H1450" s="2" t="s">
        <v>1217</v>
      </c>
      <c r="I1450" s="2" t="s">
        <v>808</v>
      </c>
    </row>
    <row r="1451" spans="1:9" ht="15" customHeight="1">
      <c r="A1451" s="3">
        <v>11061617</v>
      </c>
      <c r="B1451" s="2"/>
      <c r="C1451" s="2">
        <v>26</v>
      </c>
      <c r="D1451" s="3">
        <v>0</v>
      </c>
      <c r="E1451" s="3">
        <v>11051619</v>
      </c>
      <c r="F1451" s="3">
        <v>0</v>
      </c>
      <c r="H1451" s="2" t="s">
        <v>1218</v>
      </c>
      <c r="I1451" s="2" t="s">
        <v>808</v>
      </c>
    </row>
    <row r="1452" spans="1:9" ht="15" customHeight="1">
      <c r="A1452" s="3">
        <v>11061618</v>
      </c>
      <c r="B1452" s="2"/>
      <c r="C1452" s="2">
        <v>26</v>
      </c>
      <c r="D1452" s="3">
        <v>0</v>
      </c>
      <c r="E1452" s="3">
        <v>11051620</v>
      </c>
      <c r="F1452" s="3">
        <v>0</v>
      </c>
      <c r="H1452" s="2" t="s">
        <v>1219</v>
      </c>
      <c r="I1452" s="2" t="s">
        <v>808</v>
      </c>
    </row>
    <row r="1453" spans="1:9" ht="15" customHeight="1">
      <c r="A1453" s="3">
        <v>11061619</v>
      </c>
      <c r="B1453" s="2"/>
      <c r="C1453" s="2">
        <v>26</v>
      </c>
      <c r="D1453" s="3">
        <v>0</v>
      </c>
      <c r="E1453" s="3">
        <v>11051621</v>
      </c>
      <c r="F1453" s="3">
        <v>0</v>
      </c>
      <c r="H1453" s="2" t="s">
        <v>1220</v>
      </c>
      <c r="I1453" s="2" t="s">
        <v>808</v>
      </c>
    </row>
    <row r="1454" spans="1:9" ht="15" customHeight="1">
      <c r="A1454" s="3">
        <v>11061620</v>
      </c>
      <c r="B1454" s="2"/>
      <c r="C1454" s="2">
        <v>26</v>
      </c>
      <c r="D1454" s="3">
        <v>0</v>
      </c>
      <c r="E1454" s="3">
        <v>11051622</v>
      </c>
      <c r="F1454" s="3">
        <v>0</v>
      </c>
      <c r="H1454" s="2" t="s">
        <v>1221</v>
      </c>
      <c r="I1454" s="2" t="s">
        <v>808</v>
      </c>
    </row>
    <row r="1455" spans="1:9" ht="15" customHeight="1">
      <c r="A1455" s="3">
        <v>11061621</v>
      </c>
      <c r="B1455" s="2"/>
      <c r="C1455" s="3">
        <v>26</v>
      </c>
      <c r="D1455" s="3">
        <v>0</v>
      </c>
      <c r="E1455" s="2">
        <v>11051623</v>
      </c>
      <c r="F1455" s="3">
        <v>0</v>
      </c>
      <c r="H1455" s="58" t="s">
        <v>1222</v>
      </c>
      <c r="I1455" s="58" t="s">
        <v>808</v>
      </c>
    </row>
    <row r="1456" spans="1:9" ht="15" customHeight="1">
      <c r="A1456" s="3">
        <v>11061622</v>
      </c>
      <c r="B1456" s="2"/>
      <c r="C1456" s="3">
        <v>26</v>
      </c>
      <c r="D1456" s="3">
        <v>0</v>
      </c>
      <c r="E1456" s="2">
        <v>11051624</v>
      </c>
      <c r="F1456" s="3">
        <v>0</v>
      </c>
      <c r="H1456" s="3" t="s">
        <v>1223</v>
      </c>
      <c r="I1456" s="46" t="s">
        <v>808</v>
      </c>
    </row>
    <row r="1457" spans="1:9" ht="15" customHeight="1">
      <c r="A1457" s="3">
        <v>11061623</v>
      </c>
      <c r="B1457" s="2"/>
      <c r="C1457" s="3">
        <v>26</v>
      </c>
      <c r="D1457" s="3">
        <v>0</v>
      </c>
      <c r="E1457" s="2">
        <v>11051625</v>
      </c>
      <c r="F1457" s="3">
        <v>0</v>
      </c>
      <c r="H1457" s="2" t="s">
        <v>1224</v>
      </c>
      <c r="I1457" s="2" t="s">
        <v>808</v>
      </c>
    </row>
    <row r="1458" spans="1:9" ht="15" customHeight="1">
      <c r="A1458" s="3">
        <v>11061624</v>
      </c>
      <c r="B1458" s="2"/>
      <c r="C1458" s="3">
        <v>26</v>
      </c>
      <c r="D1458" s="3">
        <v>0</v>
      </c>
      <c r="E1458" s="2">
        <v>11051626</v>
      </c>
      <c r="F1458" s="3">
        <v>0</v>
      </c>
      <c r="H1458" s="2" t="s">
        <v>1225</v>
      </c>
      <c r="I1458" s="2" t="s">
        <v>808</v>
      </c>
    </row>
    <row r="1459" spans="1:9" ht="15" customHeight="1">
      <c r="A1459" s="3">
        <v>11061625</v>
      </c>
      <c r="B1459" s="2"/>
      <c r="C1459" s="3">
        <v>7</v>
      </c>
      <c r="D1459" s="3">
        <v>0</v>
      </c>
      <c r="E1459" s="3">
        <v>11051627</v>
      </c>
      <c r="F1459" s="3">
        <v>0</v>
      </c>
      <c r="H1459" s="87">
        <v>1239148</v>
      </c>
      <c r="I1459" s="2" t="s">
        <v>1228</v>
      </c>
    </row>
    <row r="1460" spans="1:9" ht="15" customHeight="1">
      <c r="A1460" s="3">
        <v>11061626</v>
      </c>
      <c r="B1460" s="2"/>
      <c r="C1460" s="3">
        <v>7</v>
      </c>
      <c r="D1460" s="3">
        <v>0</v>
      </c>
      <c r="E1460" s="3">
        <v>11051628</v>
      </c>
      <c r="F1460" s="3">
        <v>0</v>
      </c>
      <c r="H1460" s="87">
        <v>1239148</v>
      </c>
      <c r="I1460" s="2" t="s">
        <v>1228</v>
      </c>
    </row>
    <row r="1461" spans="1:9" ht="15" customHeight="1">
      <c r="A1461" s="3">
        <v>11061627</v>
      </c>
      <c r="B1461" s="2"/>
      <c r="C1461" s="3">
        <v>7</v>
      </c>
      <c r="D1461" s="3">
        <v>0</v>
      </c>
      <c r="E1461" s="3">
        <v>11051629</v>
      </c>
      <c r="F1461" s="3">
        <v>0</v>
      </c>
      <c r="H1461" s="87">
        <v>1239148</v>
      </c>
      <c r="I1461" s="2" t="s">
        <v>1228</v>
      </c>
    </row>
    <row r="1462" spans="1:9" ht="15" customHeight="1">
      <c r="A1462" s="3">
        <v>11061628</v>
      </c>
      <c r="B1462" s="2"/>
      <c r="C1462" s="3">
        <v>7</v>
      </c>
      <c r="D1462" s="3">
        <v>0</v>
      </c>
      <c r="E1462" s="3">
        <v>11051630</v>
      </c>
      <c r="F1462" s="3">
        <v>0</v>
      </c>
      <c r="H1462" s="87">
        <v>1239148</v>
      </c>
      <c r="I1462" s="2" t="s">
        <v>1228</v>
      </c>
    </row>
    <row r="1463" spans="1:9" ht="15" customHeight="1">
      <c r="A1463" s="3">
        <v>11061629</v>
      </c>
      <c r="B1463" s="2"/>
      <c r="C1463" s="3">
        <v>7</v>
      </c>
      <c r="D1463" s="3">
        <v>0</v>
      </c>
      <c r="E1463" s="3">
        <v>11051631</v>
      </c>
      <c r="F1463" s="3">
        <v>0</v>
      </c>
      <c r="H1463" s="87">
        <v>1239148</v>
      </c>
      <c r="I1463" s="2" t="s">
        <v>1228</v>
      </c>
    </row>
    <row r="1464" spans="1:9" ht="15" customHeight="1">
      <c r="A1464" s="3">
        <v>11061630</v>
      </c>
      <c r="B1464" s="2"/>
      <c r="C1464" s="3">
        <v>7</v>
      </c>
      <c r="D1464" s="3">
        <v>0</v>
      </c>
      <c r="E1464" s="3">
        <v>11051632</v>
      </c>
      <c r="F1464" s="3">
        <v>0</v>
      </c>
      <c r="H1464" s="87">
        <v>1239148</v>
      </c>
      <c r="I1464" s="2" t="s">
        <v>1228</v>
      </c>
    </row>
    <row r="1465" spans="1:9" ht="15" customHeight="1">
      <c r="A1465" s="3">
        <v>11061631</v>
      </c>
      <c r="B1465" s="2"/>
      <c r="C1465" s="3">
        <v>7</v>
      </c>
      <c r="D1465" s="3">
        <v>0</v>
      </c>
      <c r="E1465" s="3">
        <v>11051633</v>
      </c>
      <c r="F1465" s="3">
        <v>0</v>
      </c>
      <c r="H1465" s="87">
        <v>1239148</v>
      </c>
      <c r="I1465" s="2" t="s">
        <v>1228</v>
      </c>
    </row>
    <row r="1466" spans="1:9" ht="15" customHeight="1">
      <c r="A1466" s="3">
        <v>11061632</v>
      </c>
      <c r="B1466" s="2"/>
      <c r="C1466" s="3">
        <v>7</v>
      </c>
      <c r="D1466" s="3">
        <v>0</v>
      </c>
      <c r="E1466" s="3">
        <v>11051634</v>
      </c>
      <c r="F1466" s="3">
        <v>0</v>
      </c>
      <c r="H1466" s="87">
        <v>1239148</v>
      </c>
      <c r="I1466" s="2" t="s">
        <v>1228</v>
      </c>
    </row>
    <row r="1467" spans="1:9" ht="15" customHeight="1">
      <c r="A1467" s="3">
        <v>11061633</v>
      </c>
      <c r="B1467" s="2"/>
      <c r="C1467" s="3">
        <v>7</v>
      </c>
      <c r="D1467" s="3">
        <v>0</v>
      </c>
      <c r="E1467" s="3">
        <v>11051635</v>
      </c>
      <c r="F1467" s="3">
        <v>0</v>
      </c>
      <c r="H1467" s="87">
        <v>1239148</v>
      </c>
      <c r="I1467" s="2" t="s">
        <v>1228</v>
      </c>
    </row>
    <row r="1468" spans="1:9" ht="15" customHeight="1">
      <c r="A1468" s="3">
        <v>11061634</v>
      </c>
      <c r="B1468" s="2"/>
      <c r="C1468" s="3">
        <v>7</v>
      </c>
      <c r="D1468" s="3">
        <v>0</v>
      </c>
      <c r="E1468" s="3">
        <v>11051636</v>
      </c>
      <c r="F1468" s="3">
        <v>0</v>
      </c>
      <c r="H1468" s="87">
        <v>1239148</v>
      </c>
      <c r="I1468" s="2" t="s">
        <v>1228</v>
      </c>
    </row>
    <row r="1469" spans="1:9" ht="15" customHeight="1">
      <c r="A1469" s="3">
        <v>11061635</v>
      </c>
      <c r="B1469" s="2"/>
      <c r="C1469" s="3">
        <v>7</v>
      </c>
      <c r="D1469" s="3">
        <v>0</v>
      </c>
      <c r="E1469" s="3">
        <v>11051637</v>
      </c>
      <c r="F1469" s="3">
        <v>0</v>
      </c>
      <c r="H1469" s="87">
        <v>1239148</v>
      </c>
      <c r="I1469" s="2" t="s">
        <v>1228</v>
      </c>
    </row>
    <row r="1470" spans="1:9" ht="15" customHeight="1">
      <c r="A1470" s="3">
        <v>11061636</v>
      </c>
      <c r="B1470" s="2"/>
      <c r="C1470" s="3">
        <v>7</v>
      </c>
      <c r="D1470" s="3">
        <v>0</v>
      </c>
      <c r="E1470" s="3">
        <v>11051638</v>
      </c>
      <c r="F1470" s="3">
        <v>0</v>
      </c>
      <c r="H1470" s="87">
        <v>1239148</v>
      </c>
      <c r="I1470" s="2" t="s">
        <v>1228</v>
      </c>
    </row>
    <row r="1471" spans="1:9" ht="15" customHeight="1">
      <c r="A1471" s="3">
        <v>11061637</v>
      </c>
      <c r="B1471" s="2"/>
      <c r="C1471" s="3">
        <v>7</v>
      </c>
      <c r="D1471" s="3">
        <v>0</v>
      </c>
      <c r="E1471" s="3">
        <v>11051639</v>
      </c>
      <c r="F1471" s="3">
        <v>0</v>
      </c>
      <c r="H1471" s="87">
        <v>1239148</v>
      </c>
      <c r="I1471" s="2" t="s">
        <v>1228</v>
      </c>
    </row>
    <row r="1472" spans="1:9" ht="15" customHeight="1">
      <c r="A1472" s="3">
        <v>11061638</v>
      </c>
      <c r="B1472" s="2"/>
      <c r="C1472" s="3">
        <v>7</v>
      </c>
      <c r="D1472" s="3">
        <v>0</v>
      </c>
      <c r="E1472" s="3">
        <v>11051640</v>
      </c>
      <c r="F1472" s="3">
        <v>0</v>
      </c>
      <c r="H1472" s="87">
        <v>1239148</v>
      </c>
      <c r="I1472" s="2" t="s">
        <v>1228</v>
      </c>
    </row>
    <row r="1473" spans="1:9" ht="15" customHeight="1">
      <c r="A1473" s="3">
        <v>11061639</v>
      </c>
      <c r="B1473" s="2"/>
      <c r="C1473" s="3">
        <v>7</v>
      </c>
      <c r="D1473" s="3">
        <v>0</v>
      </c>
      <c r="E1473" s="3">
        <v>11051641</v>
      </c>
      <c r="F1473" s="3">
        <v>0</v>
      </c>
      <c r="H1473" s="87">
        <v>1239148</v>
      </c>
      <c r="I1473" s="2" t="s">
        <v>1228</v>
      </c>
    </row>
    <row r="1474" spans="1:9" ht="15" customHeight="1">
      <c r="A1474" s="3">
        <v>11061640</v>
      </c>
      <c r="B1474" s="2"/>
      <c r="C1474" s="3">
        <v>7</v>
      </c>
      <c r="D1474" s="3">
        <v>0</v>
      </c>
      <c r="E1474" s="3">
        <v>11051642</v>
      </c>
      <c r="F1474" s="3">
        <v>0</v>
      </c>
      <c r="H1474" s="87">
        <v>1239148</v>
      </c>
      <c r="I1474" s="2" t="s">
        <v>1228</v>
      </c>
    </row>
    <row r="1475" spans="1:9" ht="15" customHeight="1">
      <c r="A1475" s="3">
        <v>11061641</v>
      </c>
      <c r="B1475" s="2"/>
      <c r="C1475" s="3">
        <v>7</v>
      </c>
      <c r="D1475" s="3">
        <v>0</v>
      </c>
      <c r="E1475" s="3">
        <v>11051643</v>
      </c>
      <c r="F1475" s="3">
        <v>0</v>
      </c>
      <c r="H1475" s="87">
        <v>1239148</v>
      </c>
      <c r="I1475" s="2" t="s">
        <v>1228</v>
      </c>
    </row>
    <row r="1476" spans="1:9" ht="15" customHeight="1">
      <c r="A1476" s="3">
        <v>11061642</v>
      </c>
      <c r="B1476" s="2"/>
      <c r="C1476" s="3">
        <v>7</v>
      </c>
      <c r="D1476" s="3">
        <v>0</v>
      </c>
      <c r="E1476" s="3">
        <v>11051644</v>
      </c>
      <c r="F1476" s="3">
        <v>0</v>
      </c>
      <c r="H1476" s="87">
        <v>1239148</v>
      </c>
      <c r="I1476" s="2" t="s">
        <v>1228</v>
      </c>
    </row>
    <row r="1477" spans="1:9" ht="15" customHeight="1">
      <c r="A1477" s="3">
        <v>11061643</v>
      </c>
      <c r="B1477" s="2"/>
      <c r="C1477" s="3">
        <v>7</v>
      </c>
      <c r="D1477" s="3">
        <v>0</v>
      </c>
      <c r="E1477" s="3">
        <v>11051645</v>
      </c>
      <c r="F1477" s="3">
        <v>0</v>
      </c>
      <c r="H1477" s="87">
        <v>1239148</v>
      </c>
      <c r="I1477" s="2" t="s">
        <v>1228</v>
      </c>
    </row>
    <row r="1478" spans="1:9" ht="15" customHeight="1">
      <c r="A1478" s="3">
        <v>11061644</v>
      </c>
      <c r="B1478" s="2"/>
      <c r="C1478" s="3">
        <v>7</v>
      </c>
      <c r="D1478" s="3">
        <v>0</v>
      </c>
      <c r="E1478" s="3">
        <v>11051646</v>
      </c>
      <c r="F1478" s="3">
        <v>0</v>
      </c>
      <c r="H1478" s="87">
        <v>1239148</v>
      </c>
      <c r="I1478" s="2" t="s">
        <v>1228</v>
      </c>
    </row>
    <row r="1479" spans="1:9" ht="15" customHeight="1">
      <c r="A1479" s="3">
        <v>11061645</v>
      </c>
      <c r="B1479" s="2"/>
      <c r="C1479" s="3">
        <v>7</v>
      </c>
      <c r="D1479" s="3">
        <v>0</v>
      </c>
      <c r="E1479" s="3">
        <v>11051647</v>
      </c>
      <c r="F1479" s="3">
        <v>0</v>
      </c>
      <c r="H1479" s="87">
        <v>1239148</v>
      </c>
      <c r="I1479" s="2" t="s">
        <v>1228</v>
      </c>
    </row>
    <row r="1480" spans="1:9" ht="15" customHeight="1">
      <c r="A1480" s="3">
        <v>11061646</v>
      </c>
      <c r="B1480" s="2"/>
      <c r="C1480" s="3">
        <v>7</v>
      </c>
      <c r="D1480" s="3">
        <v>0</v>
      </c>
      <c r="E1480" s="3">
        <v>11051648</v>
      </c>
      <c r="F1480" s="3">
        <v>0</v>
      </c>
      <c r="H1480" s="87">
        <v>1239148</v>
      </c>
      <c r="I1480" s="2" t="s">
        <v>1228</v>
      </c>
    </row>
    <row r="1481" spans="1:9" ht="15" customHeight="1">
      <c r="A1481" s="3">
        <v>11061647</v>
      </c>
      <c r="B1481" s="2"/>
      <c r="C1481" s="3">
        <v>7</v>
      </c>
      <c r="D1481" s="3">
        <v>0</v>
      </c>
      <c r="E1481" s="3">
        <v>11051649</v>
      </c>
      <c r="F1481" s="3">
        <v>0</v>
      </c>
      <c r="H1481" s="87">
        <v>1239148</v>
      </c>
      <c r="I1481" s="2" t="s">
        <v>1228</v>
      </c>
    </row>
    <row r="1482" spans="1:9" ht="15" customHeight="1">
      <c r="A1482" s="3">
        <v>11061648</v>
      </c>
      <c r="B1482" s="2"/>
      <c r="C1482" s="3">
        <v>9</v>
      </c>
      <c r="D1482" s="3">
        <v>0</v>
      </c>
      <c r="E1482" s="3">
        <v>11051650</v>
      </c>
      <c r="F1482" s="3">
        <v>0</v>
      </c>
      <c r="H1482" s="87">
        <v>1239148</v>
      </c>
      <c r="I1482" s="2" t="s">
        <v>1228</v>
      </c>
    </row>
    <row r="1483" spans="1:9" ht="15" customHeight="1">
      <c r="A1483" s="3">
        <v>11061649</v>
      </c>
      <c r="B1483" s="2"/>
      <c r="C1483" s="3">
        <v>9</v>
      </c>
      <c r="D1483" s="3">
        <v>0</v>
      </c>
      <c r="E1483" s="3">
        <v>11051651</v>
      </c>
      <c r="F1483" s="3">
        <v>0</v>
      </c>
      <c r="H1483" s="87">
        <v>1239148</v>
      </c>
      <c r="I1483" s="2" t="s">
        <v>1228</v>
      </c>
    </row>
    <row r="1484" spans="1:9" ht="15" customHeight="1">
      <c r="A1484" s="3">
        <v>11061650</v>
      </c>
      <c r="B1484" s="2"/>
      <c r="C1484" s="3">
        <v>9</v>
      </c>
      <c r="D1484" s="3">
        <v>0</v>
      </c>
      <c r="E1484" s="3">
        <v>11051652</v>
      </c>
      <c r="F1484" s="3">
        <v>0</v>
      </c>
      <c r="H1484" s="87">
        <v>1239148</v>
      </c>
      <c r="I1484" s="2" t="s">
        <v>1228</v>
      </c>
    </row>
    <row r="1485" spans="1:9" ht="15" customHeight="1">
      <c r="A1485" s="3">
        <v>11061651</v>
      </c>
      <c r="B1485" s="2"/>
      <c r="C1485" s="3">
        <v>9</v>
      </c>
      <c r="D1485" s="3">
        <v>0</v>
      </c>
      <c r="E1485" s="3">
        <v>11051653</v>
      </c>
      <c r="F1485" s="3">
        <v>0</v>
      </c>
      <c r="H1485" s="87">
        <v>1239148</v>
      </c>
      <c r="I1485" s="2" t="s">
        <v>1228</v>
      </c>
    </row>
    <row r="1486" spans="1:9" ht="15" customHeight="1">
      <c r="A1486" s="3">
        <v>11061652</v>
      </c>
      <c r="B1486" s="2"/>
      <c r="C1486" s="3">
        <v>9</v>
      </c>
      <c r="D1486" s="3">
        <v>0</v>
      </c>
      <c r="E1486" s="3">
        <v>11051654</v>
      </c>
      <c r="F1486" s="3">
        <v>0</v>
      </c>
      <c r="H1486" s="87">
        <v>1239148</v>
      </c>
      <c r="I1486" s="2" t="s">
        <v>1228</v>
      </c>
    </row>
    <row r="1487" spans="1:9" ht="15" customHeight="1">
      <c r="A1487" s="3">
        <v>11061653</v>
      </c>
      <c r="B1487" s="2"/>
      <c r="C1487" s="3">
        <v>9</v>
      </c>
      <c r="D1487" s="3">
        <v>0</v>
      </c>
      <c r="E1487" s="3">
        <v>11051655</v>
      </c>
      <c r="F1487" s="3">
        <v>0</v>
      </c>
      <c r="H1487" s="87">
        <v>1239148</v>
      </c>
      <c r="I1487" s="2" t="s">
        <v>1228</v>
      </c>
    </row>
    <row r="1488" spans="1:9" ht="15" customHeight="1">
      <c r="A1488" s="3">
        <v>11061654</v>
      </c>
      <c r="B1488" s="2"/>
      <c r="C1488" s="3">
        <v>9</v>
      </c>
      <c r="D1488" s="3">
        <v>0</v>
      </c>
      <c r="E1488" s="3">
        <v>11051656</v>
      </c>
      <c r="F1488" s="3">
        <v>0</v>
      </c>
      <c r="H1488" s="87">
        <v>1239148</v>
      </c>
      <c r="I1488" s="2" t="s">
        <v>1228</v>
      </c>
    </row>
    <row r="1489" spans="1:9" ht="15" customHeight="1">
      <c r="A1489" s="3">
        <v>11061655</v>
      </c>
      <c r="B1489" s="2"/>
      <c r="C1489" s="3">
        <v>9</v>
      </c>
      <c r="D1489" s="3">
        <v>0</v>
      </c>
      <c r="E1489" s="3">
        <v>11051657</v>
      </c>
      <c r="F1489" s="3">
        <v>0</v>
      </c>
      <c r="H1489" s="87">
        <v>1239148</v>
      </c>
      <c r="I1489" s="2" t="s">
        <v>1228</v>
      </c>
    </row>
    <row r="1490" spans="1:9" ht="15" customHeight="1">
      <c r="A1490" s="3">
        <v>11061656</v>
      </c>
      <c r="B1490" s="2"/>
      <c r="C1490" s="3">
        <v>9</v>
      </c>
      <c r="D1490" s="3">
        <v>0</v>
      </c>
      <c r="E1490" s="3">
        <v>11051658</v>
      </c>
      <c r="F1490" s="3">
        <v>0</v>
      </c>
      <c r="H1490" s="87">
        <v>1239148</v>
      </c>
      <c r="I1490" s="2" t="s">
        <v>1228</v>
      </c>
    </row>
    <row r="1491" spans="1:9" ht="15" customHeight="1">
      <c r="A1491" s="3">
        <v>11061657</v>
      </c>
      <c r="B1491" s="2"/>
      <c r="C1491" s="3">
        <v>9</v>
      </c>
      <c r="D1491" s="3">
        <v>0</v>
      </c>
      <c r="E1491" s="3">
        <v>11051659</v>
      </c>
      <c r="F1491" s="3">
        <v>0</v>
      </c>
      <c r="H1491" s="87">
        <v>1239148</v>
      </c>
      <c r="I1491" s="2" t="s">
        <v>1228</v>
      </c>
    </row>
    <row r="1492" spans="1:9" ht="15" customHeight="1">
      <c r="A1492" s="3">
        <v>11061658</v>
      </c>
      <c r="B1492" s="2"/>
      <c r="C1492" s="3">
        <v>9</v>
      </c>
      <c r="D1492" s="3">
        <v>0</v>
      </c>
      <c r="E1492" s="3">
        <v>11051660</v>
      </c>
      <c r="F1492" s="3">
        <v>0</v>
      </c>
      <c r="H1492" s="87">
        <v>1239148</v>
      </c>
      <c r="I1492" s="2" t="s">
        <v>1228</v>
      </c>
    </row>
    <row r="1493" spans="1:9" ht="15" customHeight="1">
      <c r="A1493" s="3">
        <v>11061659</v>
      </c>
      <c r="B1493" s="2"/>
      <c r="C1493" s="3">
        <v>9</v>
      </c>
      <c r="D1493" s="3">
        <v>0</v>
      </c>
      <c r="E1493" s="3">
        <v>11051661</v>
      </c>
      <c r="F1493" s="3">
        <v>0</v>
      </c>
      <c r="H1493" s="87">
        <v>1239148</v>
      </c>
      <c r="I1493" s="2" t="s">
        <v>1228</v>
      </c>
    </row>
    <row r="1494" spans="1:9" ht="15" customHeight="1">
      <c r="A1494" s="3">
        <v>11061660</v>
      </c>
      <c r="B1494" s="2"/>
      <c r="C1494" s="3">
        <v>9</v>
      </c>
      <c r="D1494" s="3">
        <v>0</v>
      </c>
      <c r="E1494" s="3">
        <v>11051662</v>
      </c>
      <c r="F1494" s="3">
        <v>0</v>
      </c>
      <c r="H1494" s="87">
        <v>1239148</v>
      </c>
      <c r="I1494" s="2" t="s">
        <v>1228</v>
      </c>
    </row>
    <row r="1495" spans="1:9" ht="15" customHeight="1">
      <c r="A1495" s="3">
        <v>11061661</v>
      </c>
      <c r="B1495" s="2"/>
      <c r="C1495" s="3">
        <v>9</v>
      </c>
      <c r="D1495" s="3">
        <v>0</v>
      </c>
      <c r="E1495" s="3">
        <v>11051663</v>
      </c>
      <c r="F1495" s="3">
        <v>0</v>
      </c>
      <c r="H1495" s="87">
        <v>1239148</v>
      </c>
      <c r="I1495" s="2" t="s">
        <v>1228</v>
      </c>
    </row>
    <row r="1496" spans="1:9" ht="15" customHeight="1">
      <c r="A1496" s="3">
        <v>11061662</v>
      </c>
      <c r="B1496" s="2"/>
      <c r="C1496" s="3">
        <v>9</v>
      </c>
      <c r="D1496" s="3">
        <v>0</v>
      </c>
      <c r="E1496" s="3">
        <v>11051664</v>
      </c>
      <c r="F1496" s="3">
        <v>0</v>
      </c>
      <c r="H1496" s="87">
        <v>1239148</v>
      </c>
      <c r="I1496" s="2" t="s">
        <v>1228</v>
      </c>
    </row>
    <row r="1497" spans="1:9" ht="15" customHeight="1">
      <c r="A1497" s="3">
        <v>11061663</v>
      </c>
      <c r="B1497" s="2"/>
      <c r="C1497" s="3">
        <v>9</v>
      </c>
      <c r="D1497" s="3">
        <v>0</v>
      </c>
      <c r="E1497" s="3">
        <v>11051665</v>
      </c>
      <c r="F1497" s="3">
        <v>0</v>
      </c>
      <c r="H1497" s="87">
        <v>1239148</v>
      </c>
      <c r="I1497" s="2" t="s">
        <v>1228</v>
      </c>
    </row>
    <row r="1498" spans="1:9" ht="15" customHeight="1">
      <c r="A1498" s="3">
        <v>11061664</v>
      </c>
      <c r="B1498" s="2"/>
      <c r="C1498" s="3">
        <v>9</v>
      </c>
      <c r="D1498" s="3">
        <v>0</v>
      </c>
      <c r="E1498" s="3">
        <v>11051666</v>
      </c>
      <c r="F1498" s="3">
        <v>0</v>
      </c>
      <c r="H1498" s="87">
        <v>1239148</v>
      </c>
      <c r="I1498" s="2" t="s">
        <v>1228</v>
      </c>
    </row>
    <row r="1499" spans="1:9" ht="15" customHeight="1">
      <c r="A1499" s="3">
        <v>11061665</v>
      </c>
      <c r="B1499" s="2"/>
      <c r="C1499" s="3">
        <v>9</v>
      </c>
      <c r="D1499" s="3">
        <v>0</v>
      </c>
      <c r="E1499" s="3">
        <v>11051667</v>
      </c>
      <c r="F1499" s="3">
        <v>0</v>
      </c>
      <c r="H1499" s="87">
        <v>1239148</v>
      </c>
      <c r="I1499" s="2" t="s">
        <v>1228</v>
      </c>
    </row>
    <row r="1500" spans="1:9" ht="15" customHeight="1">
      <c r="A1500" s="3">
        <v>11061666</v>
      </c>
      <c r="B1500" s="2"/>
      <c r="C1500" s="3">
        <v>9</v>
      </c>
      <c r="D1500" s="3">
        <v>0</v>
      </c>
      <c r="E1500" s="3">
        <v>11051668</v>
      </c>
      <c r="F1500" s="3">
        <v>0</v>
      </c>
      <c r="H1500" s="87">
        <v>1239148</v>
      </c>
      <c r="I1500" s="2" t="s">
        <v>1228</v>
      </c>
    </row>
    <row r="1501" spans="1:9" ht="15" customHeight="1">
      <c r="A1501" s="3">
        <v>11061667</v>
      </c>
      <c r="B1501" s="2"/>
      <c r="C1501" s="3">
        <v>9</v>
      </c>
      <c r="D1501" s="3">
        <v>0</v>
      </c>
      <c r="E1501" s="3">
        <v>11051669</v>
      </c>
      <c r="F1501" s="3">
        <v>0</v>
      </c>
      <c r="H1501" s="87">
        <v>1239148</v>
      </c>
      <c r="I1501" s="2" t="s">
        <v>1228</v>
      </c>
    </row>
    <row r="1502" spans="1:9" ht="15" customHeight="1">
      <c r="A1502" s="3">
        <v>11061668</v>
      </c>
      <c r="B1502" s="2"/>
      <c r="C1502" s="3">
        <v>9</v>
      </c>
      <c r="D1502" s="3">
        <v>0</v>
      </c>
      <c r="E1502" s="3">
        <v>11051670</v>
      </c>
      <c r="F1502" s="3">
        <v>0</v>
      </c>
      <c r="H1502" s="264">
        <v>1239148</v>
      </c>
      <c r="I1502" s="58" t="s">
        <v>1228</v>
      </c>
    </row>
    <row r="1503" spans="1:9" ht="15" customHeight="1">
      <c r="A1503" s="3">
        <v>11061669</v>
      </c>
      <c r="B1503" s="2"/>
      <c r="C1503" s="3">
        <v>9</v>
      </c>
      <c r="D1503" s="3">
        <v>0</v>
      </c>
      <c r="E1503" s="3">
        <v>11051671</v>
      </c>
      <c r="F1503" s="3">
        <v>0</v>
      </c>
      <c r="H1503" s="87">
        <v>1239148</v>
      </c>
      <c r="I1503" s="2" t="s">
        <v>1228</v>
      </c>
    </row>
    <row r="1504" spans="1:9" ht="15" customHeight="1">
      <c r="A1504" s="3">
        <v>11061670</v>
      </c>
      <c r="B1504" s="2"/>
      <c r="C1504" s="3">
        <v>9</v>
      </c>
      <c r="D1504" s="3">
        <v>0</v>
      </c>
      <c r="E1504" s="3">
        <v>11051672</v>
      </c>
      <c r="F1504" s="3">
        <v>0</v>
      </c>
      <c r="H1504" s="87">
        <v>1239148</v>
      </c>
      <c r="I1504" s="2" t="s">
        <v>1228</v>
      </c>
    </row>
    <row r="1505" spans="1:9" ht="15" customHeight="1">
      <c r="A1505" s="3">
        <v>11061671</v>
      </c>
      <c r="B1505" s="2"/>
      <c r="C1505" s="3">
        <v>9</v>
      </c>
      <c r="D1505" s="3">
        <v>0</v>
      </c>
      <c r="E1505" s="2">
        <v>11051333</v>
      </c>
      <c r="F1505" s="3">
        <v>0</v>
      </c>
      <c r="H1505" s="2"/>
      <c r="I1505" s="2"/>
    </row>
    <row r="1506" spans="1:9" ht="15" customHeight="1">
      <c r="A1506" s="3">
        <v>11061672</v>
      </c>
      <c r="B1506" s="2"/>
      <c r="C1506" s="3">
        <v>9</v>
      </c>
      <c r="D1506" s="3">
        <v>0</v>
      </c>
      <c r="E1506" s="2">
        <v>11051334</v>
      </c>
      <c r="F1506" s="3">
        <v>0</v>
      </c>
      <c r="H1506" s="2"/>
      <c r="I1506" s="2"/>
    </row>
    <row r="1507" spans="1:9" ht="15" customHeight="1">
      <c r="A1507" s="3">
        <v>11061673</v>
      </c>
      <c r="B1507" s="2"/>
      <c r="C1507" s="3">
        <v>9</v>
      </c>
      <c r="D1507" s="3">
        <v>0</v>
      </c>
      <c r="E1507" s="2">
        <v>11051335</v>
      </c>
      <c r="F1507" s="3">
        <v>0</v>
      </c>
      <c r="H1507" s="2"/>
      <c r="I1507" s="2"/>
    </row>
    <row r="1508" spans="1:9" ht="15" customHeight="1">
      <c r="A1508" s="3">
        <v>11061674</v>
      </c>
      <c r="B1508" s="2"/>
      <c r="C1508" s="3">
        <v>9</v>
      </c>
      <c r="D1508" s="3">
        <v>0</v>
      </c>
      <c r="E1508" s="2">
        <v>11051336</v>
      </c>
      <c r="F1508" s="3">
        <v>0</v>
      </c>
      <c r="H1508" s="2"/>
      <c r="I1508" s="2"/>
    </row>
    <row r="1509" spans="1:9" ht="15" customHeight="1">
      <c r="A1509" s="3">
        <v>11061675</v>
      </c>
      <c r="B1509" s="2"/>
      <c r="C1509" s="3">
        <v>9</v>
      </c>
      <c r="D1509" s="3">
        <v>0</v>
      </c>
      <c r="E1509" s="2">
        <v>11051337</v>
      </c>
      <c r="F1509" s="3">
        <v>0</v>
      </c>
      <c r="H1509" s="2"/>
      <c r="I1509" s="2"/>
    </row>
    <row r="1510" spans="1:9" ht="15" customHeight="1">
      <c r="A1510" s="3">
        <v>11061676</v>
      </c>
      <c r="B1510" s="2"/>
      <c r="C1510" s="3">
        <v>9</v>
      </c>
      <c r="D1510" s="3">
        <v>0</v>
      </c>
      <c r="E1510" s="2">
        <v>11051338</v>
      </c>
      <c r="F1510" s="3">
        <v>0</v>
      </c>
      <c r="H1510" s="2"/>
      <c r="I1510" s="2"/>
    </row>
    <row r="1511" spans="1:9" ht="15" customHeight="1">
      <c r="A1511" s="3">
        <v>11061677</v>
      </c>
      <c r="B1511" s="2"/>
      <c r="C1511" s="3">
        <v>9</v>
      </c>
      <c r="D1511" s="3">
        <v>0</v>
      </c>
      <c r="E1511" s="2">
        <v>11051339</v>
      </c>
      <c r="F1511" s="3">
        <v>0</v>
      </c>
      <c r="H1511" s="2"/>
      <c r="I1511" s="2"/>
    </row>
    <row r="1512" spans="1:9" ht="15" customHeight="1">
      <c r="A1512" s="3">
        <v>11061678</v>
      </c>
      <c r="B1512" s="2"/>
      <c r="C1512" s="3">
        <v>9</v>
      </c>
      <c r="D1512" s="3">
        <v>0</v>
      </c>
      <c r="E1512" s="2">
        <v>11051340</v>
      </c>
      <c r="F1512" s="3">
        <v>0</v>
      </c>
      <c r="H1512" s="2"/>
      <c r="I1512" s="2"/>
    </row>
    <row r="1513" spans="1:9" ht="15" customHeight="1">
      <c r="A1513" s="3">
        <v>11061679</v>
      </c>
      <c r="B1513" s="2"/>
      <c r="C1513" s="3">
        <v>9</v>
      </c>
      <c r="D1513" s="3">
        <v>0</v>
      </c>
      <c r="E1513" s="2">
        <v>11051341</v>
      </c>
      <c r="F1513" s="3">
        <v>0</v>
      </c>
      <c r="H1513" s="2"/>
      <c r="I1513" s="2"/>
    </row>
    <row r="1514" spans="1:9" ht="15" customHeight="1">
      <c r="A1514" s="3">
        <v>11061680</v>
      </c>
      <c r="B1514" s="2"/>
      <c r="C1514" s="3">
        <v>9</v>
      </c>
      <c r="D1514" s="3">
        <v>0</v>
      </c>
      <c r="E1514" s="2">
        <v>11051342</v>
      </c>
      <c r="F1514" s="3">
        <v>0</v>
      </c>
      <c r="H1514" s="2"/>
      <c r="I1514" s="2"/>
    </row>
    <row r="1515" spans="1:9" ht="15" customHeight="1">
      <c r="A1515" s="3">
        <v>11061681</v>
      </c>
      <c r="B1515" s="2"/>
      <c r="C1515" s="3">
        <v>9</v>
      </c>
      <c r="D1515" s="3">
        <v>0</v>
      </c>
      <c r="E1515" s="2">
        <v>11051343</v>
      </c>
      <c r="F1515" s="3">
        <v>0</v>
      </c>
      <c r="H1515" s="2"/>
      <c r="I1515" s="2"/>
    </row>
    <row r="1516" spans="1:9" ht="15" customHeight="1">
      <c r="A1516" s="3">
        <v>11061682</v>
      </c>
      <c r="B1516" s="2"/>
      <c r="C1516" s="3">
        <v>9</v>
      </c>
      <c r="D1516" s="3">
        <v>0</v>
      </c>
      <c r="E1516" s="2">
        <v>11051344</v>
      </c>
      <c r="F1516" s="3">
        <v>0</v>
      </c>
      <c r="H1516" s="2"/>
      <c r="I1516" s="2"/>
    </row>
    <row r="1517" spans="1:9" ht="15" customHeight="1">
      <c r="A1517" s="3">
        <v>11061683</v>
      </c>
      <c r="B1517" s="2"/>
      <c r="C1517" s="3">
        <v>9</v>
      </c>
      <c r="D1517" s="3">
        <v>0</v>
      </c>
      <c r="E1517" s="2">
        <v>11051345</v>
      </c>
      <c r="F1517" s="3">
        <v>0</v>
      </c>
      <c r="H1517" s="2"/>
      <c r="I1517" s="2"/>
    </row>
    <row r="1518" spans="1:9" ht="15" customHeight="1">
      <c r="A1518" s="3">
        <v>11061684</v>
      </c>
      <c r="B1518" s="2"/>
      <c r="C1518" s="3">
        <v>9</v>
      </c>
      <c r="D1518" s="3">
        <v>0</v>
      </c>
      <c r="E1518" s="2">
        <v>11051346</v>
      </c>
      <c r="F1518" s="3">
        <v>0</v>
      </c>
      <c r="H1518" s="2"/>
      <c r="I1518" s="2"/>
    </row>
    <row r="1519" spans="1:9" ht="15" customHeight="1">
      <c r="A1519" s="3">
        <v>11061685</v>
      </c>
      <c r="B1519" s="2"/>
      <c r="C1519" s="3">
        <v>9</v>
      </c>
      <c r="D1519" s="3">
        <v>0</v>
      </c>
      <c r="E1519" s="2">
        <v>11051347</v>
      </c>
      <c r="F1519" s="3">
        <v>0</v>
      </c>
      <c r="H1519" s="2"/>
      <c r="I1519" s="2"/>
    </row>
    <row r="1520" spans="1:9" ht="15" customHeight="1">
      <c r="A1520" s="3">
        <v>11061686</v>
      </c>
      <c r="B1520" s="2"/>
      <c r="C1520" s="3">
        <v>26</v>
      </c>
      <c r="D1520" s="3">
        <v>0</v>
      </c>
      <c r="E1520" s="2">
        <v>11051673</v>
      </c>
      <c r="F1520" s="3">
        <v>0</v>
      </c>
      <c r="H1520" s="265">
        <v>1239750</v>
      </c>
      <c r="I1520" s="265" t="s">
        <v>1104</v>
      </c>
    </row>
    <row r="1521" spans="1:9" ht="15" customHeight="1">
      <c r="A1521" s="3">
        <v>11061687</v>
      </c>
      <c r="B1521" s="2"/>
      <c r="C1521" s="3">
        <v>26</v>
      </c>
      <c r="D1521" s="3">
        <v>0</v>
      </c>
      <c r="E1521" s="3">
        <v>11051674</v>
      </c>
      <c r="F1521" s="3">
        <v>0</v>
      </c>
      <c r="H1521" s="265">
        <v>1239964</v>
      </c>
      <c r="I1521" s="265" t="s">
        <v>1104</v>
      </c>
    </row>
    <row r="1522" spans="1:9" ht="15" customHeight="1">
      <c r="A1522" s="3">
        <v>11061688</v>
      </c>
      <c r="B1522" s="2"/>
      <c r="C1522" s="3">
        <v>6</v>
      </c>
      <c r="D1522" s="3">
        <v>0</v>
      </c>
      <c r="E1522" s="3">
        <v>11051675</v>
      </c>
      <c r="F1522" s="3">
        <v>0</v>
      </c>
      <c r="H1522" s="265">
        <v>1239964</v>
      </c>
      <c r="I1522" s="265" t="s">
        <v>1104</v>
      </c>
    </row>
    <row r="1523" spans="1:9" ht="15" customHeight="1">
      <c r="A1523" s="3">
        <v>11061689</v>
      </c>
      <c r="B1523" s="2"/>
      <c r="C1523" s="3">
        <v>9</v>
      </c>
      <c r="D1523" s="3">
        <v>0</v>
      </c>
      <c r="E1523" s="2">
        <v>11051676</v>
      </c>
      <c r="F1523" s="3">
        <v>0</v>
      </c>
      <c r="H1523" s="2" t="s">
        <v>1229</v>
      </c>
      <c r="I1523" s="2" t="s">
        <v>1031</v>
      </c>
    </row>
    <row r="1524" spans="1:9" ht="15" customHeight="1">
      <c r="A1524" s="3">
        <v>11061690</v>
      </c>
      <c r="B1524" s="2"/>
      <c r="C1524" s="3">
        <v>3</v>
      </c>
      <c r="D1524" s="3">
        <v>0</v>
      </c>
      <c r="E1524" s="2">
        <v>11051677</v>
      </c>
      <c r="F1524" s="3">
        <v>0</v>
      </c>
      <c r="H1524" s="255" t="s">
        <v>8458</v>
      </c>
      <c r="I1524" s="2"/>
    </row>
    <row r="1525" spans="1:9" ht="15" customHeight="1">
      <c r="A1525" s="3">
        <v>11061691</v>
      </c>
      <c r="B1525" s="2"/>
      <c r="C1525" s="3">
        <v>3</v>
      </c>
      <c r="D1525" s="3">
        <v>0</v>
      </c>
      <c r="E1525" s="3">
        <v>11051678</v>
      </c>
      <c r="F1525" s="3">
        <v>0</v>
      </c>
      <c r="H1525" s="2" t="s">
        <v>444</v>
      </c>
      <c r="I1525" s="2" t="s">
        <v>383</v>
      </c>
    </row>
    <row r="1526" spans="1:9" ht="15" customHeight="1">
      <c r="A1526" s="3">
        <v>11061692</v>
      </c>
      <c r="B1526" s="2"/>
      <c r="C1526" s="3">
        <v>26</v>
      </c>
      <c r="D1526" s="3">
        <v>0</v>
      </c>
      <c r="E1526" s="3">
        <v>11051679</v>
      </c>
      <c r="F1526" s="3">
        <v>0</v>
      </c>
      <c r="H1526" s="2" t="s">
        <v>4074</v>
      </c>
      <c r="I1526" s="2" t="s">
        <v>276</v>
      </c>
    </row>
    <row r="1527" spans="1:9" ht="15" customHeight="1">
      <c r="A1527" s="3">
        <v>11061693</v>
      </c>
      <c r="B1527" s="2"/>
      <c r="C1527" s="3">
        <v>6</v>
      </c>
      <c r="D1527" s="3">
        <v>0</v>
      </c>
      <c r="E1527" s="3">
        <v>11051679</v>
      </c>
      <c r="F1527" s="3">
        <v>0</v>
      </c>
      <c r="H1527" s="2" t="s">
        <v>4074</v>
      </c>
      <c r="I1527" s="2" t="s">
        <v>276</v>
      </c>
    </row>
    <row r="1528" spans="1:9" ht="15" customHeight="1">
      <c r="A1528" s="2">
        <v>11061695</v>
      </c>
      <c r="B1528" s="2"/>
      <c r="C1528" s="2">
        <v>26</v>
      </c>
      <c r="D1528" s="2">
        <v>0</v>
      </c>
      <c r="E1528" s="2">
        <v>11051681</v>
      </c>
      <c r="F1528" s="3">
        <v>0</v>
      </c>
      <c r="H1528" s="2" t="s">
        <v>1236</v>
      </c>
      <c r="I1528" s="2" t="s">
        <v>1237</v>
      </c>
    </row>
    <row r="1529" spans="1:9" ht="15" customHeight="1">
      <c r="A1529" s="2">
        <v>11061696</v>
      </c>
      <c r="B1529" s="2"/>
      <c r="C1529" s="2">
        <v>26</v>
      </c>
      <c r="D1529" s="2">
        <v>0</v>
      </c>
      <c r="E1529" s="2">
        <v>11051682</v>
      </c>
      <c r="F1529" s="3">
        <v>0</v>
      </c>
      <c r="H1529" s="2" t="s">
        <v>1238</v>
      </c>
      <c r="I1529" s="2" t="s">
        <v>1237</v>
      </c>
    </row>
    <row r="1530" spans="1:9" ht="15" customHeight="1">
      <c r="A1530" s="2">
        <v>11061697</v>
      </c>
      <c r="B1530" s="2"/>
      <c r="C1530" s="2">
        <v>26</v>
      </c>
      <c r="D1530" s="2">
        <v>0</v>
      </c>
      <c r="E1530" s="2">
        <v>11051683</v>
      </c>
      <c r="F1530" s="3">
        <v>0</v>
      </c>
      <c r="H1530" s="2" t="s">
        <v>1239</v>
      </c>
      <c r="I1530" s="2" t="s">
        <v>1237</v>
      </c>
    </row>
    <row r="1531" spans="1:9" ht="15" customHeight="1">
      <c r="A1531" s="2">
        <v>11061698</v>
      </c>
      <c r="B1531" s="2"/>
      <c r="C1531" s="2">
        <v>26</v>
      </c>
      <c r="D1531" s="2">
        <v>0</v>
      </c>
      <c r="E1531" s="2">
        <v>11051684</v>
      </c>
      <c r="F1531" s="3">
        <v>0</v>
      </c>
      <c r="H1531" s="2" t="s">
        <v>1240</v>
      </c>
      <c r="I1531" s="2" t="s">
        <v>1237</v>
      </c>
    </row>
    <row r="1532" spans="1:9" ht="15" customHeight="1">
      <c r="A1532" s="2">
        <v>11061699</v>
      </c>
      <c r="B1532" s="2"/>
      <c r="C1532" s="2">
        <v>26</v>
      </c>
      <c r="D1532" s="2">
        <v>0</v>
      </c>
      <c r="E1532" s="2">
        <v>11051685</v>
      </c>
      <c r="F1532" s="3">
        <v>0</v>
      </c>
      <c r="H1532" s="2" t="s">
        <v>1241</v>
      </c>
      <c r="I1532" s="2" t="s">
        <v>1237</v>
      </c>
    </row>
    <row r="1533" spans="1:9" ht="15" customHeight="1">
      <c r="A1533" s="2">
        <v>11061700</v>
      </c>
      <c r="B1533" s="2"/>
      <c r="C1533" s="2">
        <v>26</v>
      </c>
      <c r="D1533" s="2">
        <v>0</v>
      </c>
      <c r="E1533" s="2">
        <v>11051686</v>
      </c>
      <c r="F1533" s="3">
        <v>0</v>
      </c>
      <c r="H1533" s="2" t="s">
        <v>1242</v>
      </c>
      <c r="I1533" s="2" t="s">
        <v>1237</v>
      </c>
    </row>
    <row r="1534" spans="1:9" ht="15" customHeight="1">
      <c r="A1534" s="2">
        <v>11061701</v>
      </c>
      <c r="B1534" s="2"/>
      <c r="C1534" s="2">
        <v>26</v>
      </c>
      <c r="D1534" s="2">
        <v>0</v>
      </c>
      <c r="E1534" s="2">
        <v>11051687</v>
      </c>
      <c r="F1534" s="3">
        <v>0</v>
      </c>
      <c r="H1534" s="2" t="s">
        <v>1243</v>
      </c>
      <c r="I1534" s="2" t="s">
        <v>1237</v>
      </c>
    </row>
    <row r="1535" spans="1:9" ht="15" customHeight="1">
      <c r="A1535" s="2">
        <v>11061702</v>
      </c>
      <c r="B1535" s="2"/>
      <c r="C1535" s="2">
        <v>26</v>
      </c>
      <c r="D1535" s="2">
        <v>0</v>
      </c>
      <c r="E1535" s="2">
        <v>11051688</v>
      </c>
      <c r="F1535" s="3">
        <v>0</v>
      </c>
      <c r="H1535" s="58" t="s">
        <v>1244</v>
      </c>
      <c r="I1535" s="58" t="s">
        <v>1237</v>
      </c>
    </row>
    <row r="1536" spans="1:9" ht="15" customHeight="1">
      <c r="A1536" s="2">
        <v>11061703</v>
      </c>
      <c r="B1536" s="2"/>
      <c r="C1536" s="2">
        <v>26</v>
      </c>
      <c r="D1536" s="2">
        <v>0</v>
      </c>
      <c r="E1536" s="2">
        <v>11051689</v>
      </c>
      <c r="F1536" s="3">
        <v>0</v>
      </c>
      <c r="H1536" s="2">
        <v>60981</v>
      </c>
      <c r="I1536" s="3" t="s">
        <v>276</v>
      </c>
    </row>
    <row r="1537" spans="1:9" ht="15" customHeight="1">
      <c r="A1537" s="2">
        <v>11061704</v>
      </c>
      <c r="B1537" s="2"/>
      <c r="C1537" s="2">
        <v>26</v>
      </c>
      <c r="D1537" s="2">
        <v>0</v>
      </c>
      <c r="E1537" s="2">
        <v>11051690</v>
      </c>
      <c r="F1537" s="3">
        <v>0</v>
      </c>
      <c r="H1537" s="2">
        <v>60981</v>
      </c>
      <c r="I1537" s="3" t="s">
        <v>276</v>
      </c>
    </row>
    <row r="1538" spans="1:9" ht="15" customHeight="1">
      <c r="A1538" s="2">
        <v>11061705</v>
      </c>
      <c r="B1538" s="2"/>
      <c r="C1538" s="2">
        <v>26</v>
      </c>
      <c r="D1538" s="2">
        <v>0</v>
      </c>
      <c r="E1538" s="2">
        <v>11051691</v>
      </c>
      <c r="F1538" s="3">
        <v>0</v>
      </c>
      <c r="H1538" s="2">
        <v>60981</v>
      </c>
      <c r="I1538" s="3" t="s">
        <v>276</v>
      </c>
    </row>
    <row r="1539" spans="1:9" ht="15" customHeight="1">
      <c r="A1539" s="2">
        <v>11061706</v>
      </c>
      <c r="B1539" s="2"/>
      <c r="C1539" s="2">
        <v>26</v>
      </c>
      <c r="D1539" s="2">
        <v>0</v>
      </c>
      <c r="E1539" s="2">
        <v>11051692</v>
      </c>
      <c r="F1539" s="3">
        <v>0</v>
      </c>
      <c r="H1539" s="2">
        <v>60981</v>
      </c>
      <c r="I1539" s="3" t="s">
        <v>276</v>
      </c>
    </row>
    <row r="1540" spans="1:9" ht="15" customHeight="1">
      <c r="A1540" s="2">
        <v>11061707</v>
      </c>
      <c r="B1540" s="2"/>
      <c r="C1540" s="2">
        <v>26</v>
      </c>
      <c r="D1540" s="2">
        <v>0</v>
      </c>
      <c r="E1540" s="2">
        <v>11051693</v>
      </c>
      <c r="F1540" s="3">
        <v>0</v>
      </c>
      <c r="H1540" s="2">
        <v>60981</v>
      </c>
      <c r="I1540" s="3" t="s">
        <v>276</v>
      </c>
    </row>
    <row r="1541" spans="1:9" ht="15" customHeight="1">
      <c r="A1541" s="2">
        <v>11061708</v>
      </c>
      <c r="B1541" s="2"/>
      <c r="C1541" s="2">
        <v>2</v>
      </c>
      <c r="D1541" s="2">
        <v>0</v>
      </c>
      <c r="E1541" s="2">
        <v>11051694</v>
      </c>
      <c r="F1541" s="3">
        <v>0</v>
      </c>
      <c r="H1541" s="2" t="s">
        <v>2358</v>
      </c>
      <c r="I1541" s="61" t="s">
        <v>1031</v>
      </c>
    </row>
    <row r="1542" spans="1:9" ht="15" customHeight="1">
      <c r="A1542" s="2">
        <v>11061709</v>
      </c>
      <c r="B1542" s="2"/>
      <c r="C1542" s="2">
        <v>21</v>
      </c>
      <c r="D1542" s="2">
        <v>0</v>
      </c>
      <c r="E1542" s="2">
        <v>11051695</v>
      </c>
      <c r="F1542" s="3">
        <v>0</v>
      </c>
      <c r="H1542" s="2" t="s">
        <v>2359</v>
      </c>
      <c r="I1542" s="61" t="s">
        <v>1031</v>
      </c>
    </row>
    <row r="1543" spans="1:9" ht="15" customHeight="1">
      <c r="A1543" s="2">
        <v>11061710</v>
      </c>
      <c r="B1543" s="2"/>
      <c r="C1543" s="2">
        <v>21</v>
      </c>
      <c r="D1543" s="2">
        <v>0</v>
      </c>
      <c r="E1543" s="2">
        <v>11051696</v>
      </c>
      <c r="F1543" s="3">
        <v>0</v>
      </c>
      <c r="H1543" s="2" t="s">
        <v>2362</v>
      </c>
      <c r="I1543" s="61" t="s">
        <v>1031</v>
      </c>
    </row>
    <row r="1544" spans="1:9" ht="15" customHeight="1">
      <c r="A1544" s="2">
        <v>11061711</v>
      </c>
      <c r="B1544" s="2"/>
      <c r="C1544" s="2">
        <v>21</v>
      </c>
      <c r="D1544" s="2">
        <v>0</v>
      </c>
      <c r="E1544" s="2">
        <v>11051697</v>
      </c>
      <c r="F1544" s="3">
        <v>0</v>
      </c>
      <c r="H1544" s="17" t="s">
        <v>1269</v>
      </c>
      <c r="I1544" s="61" t="s">
        <v>808</v>
      </c>
    </row>
    <row r="1545" spans="1:9" ht="15" customHeight="1">
      <c r="A1545" s="2">
        <v>11061712</v>
      </c>
      <c r="B1545" s="2"/>
      <c r="C1545" s="2">
        <v>21</v>
      </c>
      <c r="D1545" s="2">
        <v>0</v>
      </c>
      <c r="E1545" s="2">
        <v>11051698</v>
      </c>
      <c r="F1545" s="3">
        <v>0</v>
      </c>
      <c r="H1545" s="17" t="s">
        <v>1269</v>
      </c>
      <c r="I1545" s="61" t="s">
        <v>808</v>
      </c>
    </row>
    <row r="1546" spans="1:9" ht="15" customHeight="1">
      <c r="A1546" s="2">
        <v>11061713</v>
      </c>
      <c r="B1546" s="2"/>
      <c r="C1546" s="2">
        <v>5</v>
      </c>
      <c r="D1546" s="2">
        <v>0</v>
      </c>
      <c r="E1546" s="2">
        <v>11051699</v>
      </c>
      <c r="F1546" s="3">
        <v>0</v>
      </c>
      <c r="H1546" s="17" t="s">
        <v>1274</v>
      </c>
      <c r="I1546" s="61" t="s">
        <v>1031</v>
      </c>
    </row>
    <row r="1547" spans="1:9" ht="15" customHeight="1">
      <c r="A1547" s="2">
        <v>11061714</v>
      </c>
      <c r="B1547" s="2"/>
      <c r="C1547" s="2">
        <v>5</v>
      </c>
      <c r="D1547" s="2">
        <v>0</v>
      </c>
      <c r="E1547" s="2">
        <v>11051700</v>
      </c>
      <c r="F1547" s="3">
        <v>0</v>
      </c>
      <c r="H1547" s="17" t="s">
        <v>1275</v>
      </c>
      <c r="I1547" s="61" t="s">
        <v>1031</v>
      </c>
    </row>
    <row r="1548" spans="1:9" ht="15" customHeight="1">
      <c r="A1548" s="2">
        <v>11061715</v>
      </c>
      <c r="B1548" s="2"/>
      <c r="C1548" s="2">
        <v>6</v>
      </c>
      <c r="D1548" s="2">
        <v>0</v>
      </c>
      <c r="E1548" s="2">
        <v>11051701</v>
      </c>
      <c r="F1548" s="3">
        <v>0</v>
      </c>
      <c r="H1548" s="17" t="s">
        <v>1286</v>
      </c>
      <c r="I1548" s="61" t="s">
        <v>808</v>
      </c>
    </row>
    <row r="1549" spans="1:9" ht="15" customHeight="1">
      <c r="A1549" s="2">
        <v>11061716</v>
      </c>
      <c r="B1549" s="2"/>
      <c r="C1549" s="2">
        <v>6</v>
      </c>
      <c r="D1549" s="2">
        <v>0</v>
      </c>
      <c r="E1549" s="2">
        <v>11051702</v>
      </c>
      <c r="F1549" s="3">
        <v>0</v>
      </c>
      <c r="H1549" s="17" t="s">
        <v>1287</v>
      </c>
      <c r="I1549" s="61" t="s">
        <v>808</v>
      </c>
    </row>
    <row r="1550" spans="1:9" ht="15" customHeight="1">
      <c r="A1550" s="2">
        <v>11061717</v>
      </c>
      <c r="B1550" s="2"/>
      <c r="C1550" s="2">
        <v>6</v>
      </c>
      <c r="D1550" s="2">
        <v>0</v>
      </c>
      <c r="E1550" s="2">
        <v>11051703</v>
      </c>
      <c r="F1550" s="3">
        <v>0</v>
      </c>
      <c r="H1550" s="17" t="s">
        <v>1287</v>
      </c>
      <c r="I1550" s="61" t="s">
        <v>808</v>
      </c>
    </row>
    <row r="1551" spans="1:9" ht="15" customHeight="1">
      <c r="A1551" s="2">
        <v>11061718</v>
      </c>
      <c r="B1551" s="2"/>
      <c r="C1551" s="2">
        <v>21</v>
      </c>
      <c r="D1551" s="2">
        <v>0</v>
      </c>
      <c r="E1551" s="2">
        <v>11051704</v>
      </c>
      <c r="F1551" s="3">
        <v>0</v>
      </c>
      <c r="H1551" s="17" t="s">
        <v>1288</v>
      </c>
      <c r="I1551" s="61" t="s">
        <v>808</v>
      </c>
    </row>
    <row r="1552" spans="1:9" ht="15" customHeight="1">
      <c r="A1552" s="2">
        <v>11061719</v>
      </c>
      <c r="B1552" s="2"/>
      <c r="C1552" s="2">
        <v>21</v>
      </c>
      <c r="D1552" s="2">
        <v>0</v>
      </c>
      <c r="E1552" s="2">
        <v>11051705</v>
      </c>
      <c r="F1552" s="3">
        <v>0</v>
      </c>
      <c r="H1552" s="17" t="s">
        <v>1288</v>
      </c>
      <c r="I1552" s="61" t="s">
        <v>808</v>
      </c>
    </row>
    <row r="1553" spans="1:9" ht="15" customHeight="1">
      <c r="A1553" s="2">
        <v>11061720</v>
      </c>
      <c r="B1553" s="2"/>
      <c r="C1553" s="2">
        <v>21</v>
      </c>
      <c r="D1553" s="2">
        <v>0</v>
      </c>
      <c r="E1553" s="2">
        <v>11051706</v>
      </c>
      <c r="F1553" s="3">
        <v>0</v>
      </c>
      <c r="H1553" s="17" t="s">
        <v>1289</v>
      </c>
      <c r="I1553" s="61" t="s">
        <v>808</v>
      </c>
    </row>
    <row r="1554" spans="1:9" ht="15" customHeight="1">
      <c r="A1554" s="2">
        <v>11061721</v>
      </c>
      <c r="B1554" s="2"/>
      <c r="C1554" s="2">
        <v>9</v>
      </c>
      <c r="D1554" s="2">
        <v>0</v>
      </c>
      <c r="E1554" s="2">
        <v>11051707</v>
      </c>
      <c r="F1554" s="3">
        <v>0</v>
      </c>
      <c r="H1554" s="17" t="s">
        <v>1290</v>
      </c>
      <c r="I1554" s="61" t="s">
        <v>276</v>
      </c>
    </row>
    <row r="1555" spans="1:9" ht="15" customHeight="1">
      <c r="A1555" s="2">
        <v>11061722</v>
      </c>
      <c r="B1555" s="2"/>
      <c r="C1555" s="2">
        <v>18</v>
      </c>
      <c r="D1555" s="2">
        <v>0</v>
      </c>
      <c r="E1555" s="2">
        <v>11051707</v>
      </c>
      <c r="F1555" s="3">
        <v>0</v>
      </c>
      <c r="H1555" s="17" t="s">
        <v>1290</v>
      </c>
      <c r="I1555" s="61" t="s">
        <v>276</v>
      </c>
    </row>
    <row r="1556" spans="1:9" ht="15" customHeight="1">
      <c r="A1556" s="2">
        <v>11061723</v>
      </c>
      <c r="B1556" s="2"/>
      <c r="C1556" s="2">
        <v>6</v>
      </c>
      <c r="D1556" s="2">
        <v>0</v>
      </c>
      <c r="E1556" s="2">
        <v>11051707</v>
      </c>
      <c r="F1556" s="3">
        <v>0</v>
      </c>
      <c r="H1556" s="17" t="s">
        <v>1290</v>
      </c>
      <c r="I1556" s="61" t="s">
        <v>276</v>
      </c>
    </row>
    <row r="1557" spans="1:9" ht="15" customHeight="1">
      <c r="A1557" s="2">
        <v>11061724</v>
      </c>
      <c r="B1557" s="2"/>
      <c r="C1557" s="2">
        <v>9</v>
      </c>
      <c r="D1557" s="2">
        <v>0</v>
      </c>
      <c r="E1557" s="2">
        <v>11051708</v>
      </c>
      <c r="F1557" s="3">
        <v>0</v>
      </c>
      <c r="H1557" s="17" t="s">
        <v>1291</v>
      </c>
      <c r="I1557" s="61" t="s">
        <v>276</v>
      </c>
    </row>
    <row r="1558" spans="1:9" ht="15" customHeight="1">
      <c r="A1558" s="2">
        <v>11061725</v>
      </c>
      <c r="B1558" s="2"/>
      <c r="C1558" s="2">
        <v>18</v>
      </c>
      <c r="D1558" s="2">
        <v>0</v>
      </c>
      <c r="E1558" s="2">
        <v>11051708</v>
      </c>
      <c r="F1558" s="3">
        <v>0</v>
      </c>
      <c r="H1558" s="17" t="s">
        <v>1291</v>
      </c>
      <c r="I1558" s="61" t="s">
        <v>276</v>
      </c>
    </row>
    <row r="1559" spans="1:9" ht="15" customHeight="1">
      <c r="A1559" s="2">
        <v>11061726</v>
      </c>
      <c r="B1559" s="2"/>
      <c r="C1559" s="2">
        <v>6</v>
      </c>
      <c r="D1559" s="2">
        <v>0</v>
      </c>
      <c r="E1559" s="2">
        <v>11051708</v>
      </c>
      <c r="F1559" s="3">
        <v>0</v>
      </c>
      <c r="H1559" s="17" t="s">
        <v>1291</v>
      </c>
      <c r="I1559" s="61" t="s">
        <v>276</v>
      </c>
    </row>
    <row r="1560" spans="1:9" ht="15" customHeight="1">
      <c r="A1560" s="2">
        <v>11061727</v>
      </c>
      <c r="B1560" s="2"/>
      <c r="C1560" s="3">
        <v>8</v>
      </c>
      <c r="D1560" s="2">
        <v>0</v>
      </c>
      <c r="E1560" s="2">
        <v>11051709</v>
      </c>
      <c r="F1560" s="3">
        <v>0</v>
      </c>
      <c r="H1560" s="17" t="s">
        <v>739</v>
      </c>
      <c r="I1560" s="2" t="s">
        <v>276</v>
      </c>
    </row>
    <row r="1561" spans="1:9" ht="15" customHeight="1">
      <c r="A1561" s="2">
        <v>11061728</v>
      </c>
      <c r="B1561" s="2"/>
      <c r="C1561" s="3">
        <v>8</v>
      </c>
      <c r="D1561" s="2">
        <v>0</v>
      </c>
      <c r="E1561" s="2">
        <v>11051710</v>
      </c>
      <c r="F1561" s="3">
        <v>0</v>
      </c>
      <c r="H1561" s="63" t="s">
        <v>733</v>
      </c>
      <c r="I1561" s="58" t="s">
        <v>276</v>
      </c>
    </row>
    <row r="1562" spans="1:9" ht="15" customHeight="1">
      <c r="A1562" s="2">
        <v>11061729</v>
      </c>
      <c r="B1562" s="2"/>
      <c r="C1562" s="3">
        <v>26</v>
      </c>
      <c r="D1562" s="2">
        <v>0</v>
      </c>
      <c r="E1562" s="3">
        <v>11051711</v>
      </c>
      <c r="F1562" s="3">
        <v>0</v>
      </c>
      <c r="H1562" s="66" t="s">
        <v>1308</v>
      </c>
      <c r="I1562" s="262" t="s">
        <v>276</v>
      </c>
    </row>
    <row r="1563" spans="1:9" ht="15" customHeight="1">
      <c r="A1563" s="13">
        <v>11061730</v>
      </c>
      <c r="B1563" s="13"/>
      <c r="C1563" s="13">
        <v>6</v>
      </c>
      <c r="D1563" s="13">
        <v>0</v>
      </c>
      <c r="E1563" s="13">
        <v>11051712</v>
      </c>
      <c r="F1563" s="13">
        <v>0</v>
      </c>
      <c r="H1563" s="58"/>
      <c r="I1563" s="58"/>
    </row>
    <row r="1564" spans="1:9" ht="15" customHeight="1">
      <c r="A1564" s="2">
        <v>11061731</v>
      </c>
      <c r="B1564" s="2"/>
      <c r="C1564" s="3">
        <v>6</v>
      </c>
      <c r="D1564" s="3">
        <v>0</v>
      </c>
      <c r="E1564" s="3">
        <v>11051713</v>
      </c>
      <c r="F1564" s="3">
        <v>0</v>
      </c>
      <c r="H1564" s="64" t="s">
        <v>1315</v>
      </c>
      <c r="I1564" s="2" t="s">
        <v>276</v>
      </c>
    </row>
    <row r="1565" spans="1:9" ht="15" customHeight="1">
      <c r="A1565" s="3">
        <v>11061732</v>
      </c>
      <c r="B1565" s="2"/>
      <c r="C1565" s="2">
        <v>7</v>
      </c>
      <c r="D1565" s="3">
        <v>0</v>
      </c>
      <c r="E1565" s="3">
        <v>11051714</v>
      </c>
      <c r="F1565" s="3">
        <v>0</v>
      </c>
      <c r="H1565" s="64" t="s">
        <v>1317</v>
      </c>
      <c r="I1565" s="2" t="s">
        <v>276</v>
      </c>
    </row>
    <row r="1566" spans="1:9" ht="15" customHeight="1">
      <c r="A1566" s="3">
        <v>11061733</v>
      </c>
      <c r="B1566" s="2"/>
      <c r="C1566" s="2">
        <v>7</v>
      </c>
      <c r="D1566" s="3">
        <v>0</v>
      </c>
      <c r="E1566" s="3">
        <v>11051715</v>
      </c>
      <c r="F1566" s="3">
        <v>0</v>
      </c>
      <c r="H1566" s="64" t="s">
        <v>1318</v>
      </c>
      <c r="I1566" s="2" t="s">
        <v>276</v>
      </c>
    </row>
    <row r="1567" spans="1:9" ht="15" customHeight="1">
      <c r="A1567" s="3">
        <v>11061734</v>
      </c>
      <c r="B1567" s="2"/>
      <c r="C1567" s="2">
        <v>7</v>
      </c>
      <c r="D1567" s="3">
        <v>0</v>
      </c>
      <c r="E1567" s="3">
        <v>11051716</v>
      </c>
      <c r="F1567" s="3">
        <v>0</v>
      </c>
      <c r="H1567" s="64" t="s">
        <v>1319</v>
      </c>
      <c r="I1567" s="2" t="s">
        <v>276</v>
      </c>
    </row>
    <row r="1568" spans="1:9" ht="15" customHeight="1">
      <c r="A1568" s="3">
        <v>11061735</v>
      </c>
      <c r="B1568" s="2"/>
      <c r="C1568" s="2">
        <v>7</v>
      </c>
      <c r="D1568" s="3">
        <v>0</v>
      </c>
      <c r="E1568" s="2">
        <v>11051717</v>
      </c>
      <c r="F1568" s="3">
        <v>0</v>
      </c>
      <c r="H1568" s="64" t="s">
        <v>1320</v>
      </c>
      <c r="I1568" s="2" t="s">
        <v>276</v>
      </c>
    </row>
    <row r="1569" spans="1:9" ht="15" customHeight="1">
      <c r="A1569" s="3">
        <v>11061736</v>
      </c>
      <c r="B1569" s="2"/>
      <c r="C1569" s="3">
        <v>5</v>
      </c>
      <c r="D1569" s="3">
        <v>0</v>
      </c>
      <c r="E1569" s="2">
        <v>11051718</v>
      </c>
      <c r="F1569" s="3">
        <v>0</v>
      </c>
      <c r="H1569" s="59" t="s">
        <v>1321</v>
      </c>
      <c r="I1569" s="67" t="s">
        <v>1031</v>
      </c>
    </row>
    <row r="1570" spans="1:9" ht="15" customHeight="1">
      <c r="A1570" s="3">
        <v>11061737</v>
      </c>
      <c r="B1570" s="2"/>
      <c r="C1570" s="2">
        <v>6</v>
      </c>
      <c r="D1570" s="3">
        <v>0</v>
      </c>
      <c r="E1570" s="2">
        <v>11051719</v>
      </c>
      <c r="F1570" s="3">
        <v>0</v>
      </c>
      <c r="H1570" s="17" t="s">
        <v>1324</v>
      </c>
      <c r="I1570" s="69" t="s">
        <v>808</v>
      </c>
    </row>
    <row r="1571" spans="1:9" ht="15" customHeight="1">
      <c r="A1571" s="3">
        <v>11061738</v>
      </c>
      <c r="B1571" s="2"/>
      <c r="C1571" s="2">
        <v>6</v>
      </c>
      <c r="D1571" s="3">
        <v>0</v>
      </c>
      <c r="E1571" s="2">
        <v>11051720</v>
      </c>
      <c r="F1571" s="3">
        <v>0</v>
      </c>
      <c r="H1571" s="17" t="s">
        <v>1325</v>
      </c>
      <c r="I1571" s="69" t="s">
        <v>808</v>
      </c>
    </row>
    <row r="1572" spans="1:9" ht="15" customHeight="1">
      <c r="A1572" s="3">
        <v>11061739</v>
      </c>
      <c r="B1572" s="2"/>
      <c r="C1572" s="2">
        <v>6</v>
      </c>
      <c r="D1572" s="3">
        <v>0</v>
      </c>
      <c r="E1572" s="2">
        <v>11051721</v>
      </c>
      <c r="F1572" s="3">
        <v>0</v>
      </c>
      <c r="H1572" s="17" t="s">
        <v>1326</v>
      </c>
      <c r="I1572" s="69" t="s">
        <v>808</v>
      </c>
    </row>
    <row r="1573" spans="1:9" ht="15" customHeight="1">
      <c r="A1573" s="3">
        <v>11061740</v>
      </c>
      <c r="B1573" s="2"/>
      <c r="C1573" s="2">
        <v>6</v>
      </c>
      <c r="D1573" s="3">
        <v>0</v>
      </c>
      <c r="E1573" s="2">
        <v>11051722</v>
      </c>
      <c r="F1573" s="3">
        <v>0</v>
      </c>
      <c r="H1573" s="17" t="s">
        <v>1327</v>
      </c>
      <c r="I1573" s="69" t="s">
        <v>808</v>
      </c>
    </row>
    <row r="1574" spans="1:9" ht="15" customHeight="1">
      <c r="A1574" s="3">
        <v>11061741</v>
      </c>
      <c r="B1574" s="2"/>
      <c r="C1574" s="2">
        <v>6</v>
      </c>
      <c r="D1574" s="3">
        <v>0</v>
      </c>
      <c r="E1574" s="2">
        <v>11051723</v>
      </c>
      <c r="F1574" s="3">
        <v>0</v>
      </c>
      <c r="H1574" s="17" t="s">
        <v>1328</v>
      </c>
      <c r="I1574" s="69" t="s">
        <v>808</v>
      </c>
    </row>
    <row r="1575" spans="1:9" ht="15" customHeight="1">
      <c r="A1575" s="3">
        <v>11061742</v>
      </c>
      <c r="B1575" s="2"/>
      <c r="C1575" s="2">
        <v>6</v>
      </c>
      <c r="D1575" s="3">
        <v>0</v>
      </c>
      <c r="E1575" s="2">
        <v>11051724</v>
      </c>
      <c r="F1575" s="3">
        <v>0</v>
      </c>
      <c r="H1575" s="17" t="s">
        <v>1328</v>
      </c>
      <c r="I1575" s="69" t="s">
        <v>808</v>
      </c>
    </row>
    <row r="1576" spans="1:9" ht="15" customHeight="1">
      <c r="A1576" s="3">
        <v>11061743</v>
      </c>
      <c r="B1576" s="2"/>
      <c r="C1576" s="2">
        <v>6</v>
      </c>
      <c r="D1576" s="3">
        <v>0</v>
      </c>
      <c r="E1576" s="2">
        <v>11051725</v>
      </c>
      <c r="F1576" s="3">
        <v>0</v>
      </c>
      <c r="H1576" s="17" t="s">
        <v>1329</v>
      </c>
      <c r="I1576" s="69" t="s">
        <v>808</v>
      </c>
    </row>
    <row r="1577" spans="1:9" ht="15" customHeight="1">
      <c r="A1577" s="3">
        <v>11061744</v>
      </c>
      <c r="B1577" s="2"/>
      <c r="C1577" s="2">
        <v>6</v>
      </c>
      <c r="D1577" s="3">
        <v>0</v>
      </c>
      <c r="E1577" s="2">
        <v>11051726</v>
      </c>
      <c r="F1577" s="3">
        <v>0</v>
      </c>
      <c r="H1577" s="17" t="s">
        <v>1330</v>
      </c>
      <c r="I1577" s="69" t="s">
        <v>808</v>
      </c>
    </row>
    <row r="1578" spans="1:9" ht="15" customHeight="1">
      <c r="A1578" s="3">
        <v>11061745</v>
      </c>
      <c r="B1578" s="2"/>
      <c r="C1578" s="2">
        <v>2</v>
      </c>
      <c r="D1578" s="3">
        <v>0</v>
      </c>
      <c r="E1578" s="2">
        <v>11051727</v>
      </c>
      <c r="F1578" s="3">
        <v>0</v>
      </c>
      <c r="H1578" s="17" t="s">
        <v>1331</v>
      </c>
      <c r="I1578" s="69" t="s">
        <v>808</v>
      </c>
    </row>
    <row r="1579" spans="1:9" ht="15" customHeight="1">
      <c r="A1579" s="3">
        <v>11061746</v>
      </c>
      <c r="B1579" s="2"/>
      <c r="C1579" s="2">
        <v>2</v>
      </c>
      <c r="D1579" s="3">
        <v>0</v>
      </c>
      <c r="E1579" s="2">
        <v>11051728</v>
      </c>
      <c r="F1579" s="3">
        <v>0</v>
      </c>
      <c r="H1579" s="17" t="s">
        <v>1332</v>
      </c>
      <c r="I1579" s="69" t="s">
        <v>808</v>
      </c>
    </row>
    <row r="1580" spans="1:9" ht="15" customHeight="1">
      <c r="A1580" s="3">
        <v>11061747</v>
      </c>
      <c r="B1580" s="2"/>
      <c r="C1580" s="2">
        <v>3</v>
      </c>
      <c r="D1580" s="3">
        <v>0</v>
      </c>
      <c r="E1580" s="2">
        <v>11051729</v>
      </c>
      <c r="F1580" s="3">
        <v>0</v>
      </c>
      <c r="H1580" s="17" t="s">
        <v>1335</v>
      </c>
      <c r="I1580" s="69" t="s">
        <v>808</v>
      </c>
    </row>
    <row r="1581" spans="1:9" ht="15" customHeight="1">
      <c r="A1581" s="3">
        <v>11061748</v>
      </c>
      <c r="B1581" s="2"/>
      <c r="C1581" s="2">
        <v>3</v>
      </c>
      <c r="D1581" s="3">
        <v>0</v>
      </c>
      <c r="E1581" s="2">
        <v>11051730</v>
      </c>
      <c r="F1581" s="3">
        <v>0</v>
      </c>
      <c r="H1581" s="17" t="s">
        <v>1336</v>
      </c>
      <c r="I1581" s="69" t="s">
        <v>808</v>
      </c>
    </row>
    <row r="1582" spans="1:9" ht="15" customHeight="1">
      <c r="A1582" s="3">
        <v>11061749</v>
      </c>
      <c r="B1582" s="2"/>
      <c r="C1582" s="2">
        <v>3</v>
      </c>
      <c r="D1582" s="3">
        <v>0</v>
      </c>
      <c r="E1582" s="2">
        <v>11051731</v>
      </c>
      <c r="F1582" s="3">
        <v>0</v>
      </c>
      <c r="H1582" s="17" t="s">
        <v>1336</v>
      </c>
      <c r="I1582" s="69" t="s">
        <v>808</v>
      </c>
    </row>
    <row r="1583" spans="1:9" ht="15" customHeight="1">
      <c r="A1583" s="3">
        <v>11061750</v>
      </c>
      <c r="B1583" s="2"/>
      <c r="C1583" s="2">
        <v>2</v>
      </c>
      <c r="D1583" s="3">
        <v>0</v>
      </c>
      <c r="E1583" s="2">
        <v>11051732</v>
      </c>
      <c r="F1583" s="3">
        <v>0</v>
      </c>
      <c r="H1583" s="17" t="s">
        <v>1337</v>
      </c>
      <c r="I1583" s="69" t="s">
        <v>808</v>
      </c>
    </row>
    <row r="1584" spans="1:9" ht="15" customHeight="1">
      <c r="A1584" s="3">
        <v>11061751</v>
      </c>
      <c r="B1584" s="2"/>
      <c r="C1584" s="2">
        <v>21</v>
      </c>
      <c r="D1584" s="3">
        <v>0</v>
      </c>
      <c r="E1584" s="2">
        <v>11051733</v>
      </c>
      <c r="F1584" s="3">
        <v>0</v>
      </c>
      <c r="H1584" s="17" t="s">
        <v>1338</v>
      </c>
      <c r="I1584" s="69" t="s">
        <v>808</v>
      </c>
    </row>
    <row r="1585" spans="1:9" ht="15" customHeight="1">
      <c r="A1585" s="3">
        <v>11061752</v>
      </c>
      <c r="B1585" s="2"/>
      <c r="C1585" s="2">
        <v>21</v>
      </c>
      <c r="D1585" s="3">
        <v>0</v>
      </c>
      <c r="E1585" s="2">
        <v>11051734</v>
      </c>
      <c r="F1585" s="3">
        <v>0</v>
      </c>
      <c r="H1585" s="17" t="s">
        <v>1338</v>
      </c>
      <c r="I1585" s="69" t="s">
        <v>808</v>
      </c>
    </row>
    <row r="1586" spans="1:9" ht="15" customHeight="1">
      <c r="A1586" s="3">
        <v>11061753</v>
      </c>
      <c r="B1586" s="2"/>
      <c r="C1586" s="2">
        <v>2</v>
      </c>
      <c r="D1586" s="3">
        <v>0</v>
      </c>
      <c r="E1586" s="2">
        <v>11051735</v>
      </c>
      <c r="F1586" s="3">
        <v>0</v>
      </c>
      <c r="H1586" s="63" t="s">
        <v>1339</v>
      </c>
      <c r="I1586" s="70" t="s">
        <v>808</v>
      </c>
    </row>
    <row r="1587" spans="1:9" ht="15" customHeight="1">
      <c r="A1587" s="3">
        <v>11061754</v>
      </c>
      <c r="B1587" s="2"/>
      <c r="C1587" s="2">
        <v>26</v>
      </c>
      <c r="D1587" s="3">
        <v>0</v>
      </c>
      <c r="E1587" s="140">
        <v>11051736</v>
      </c>
      <c r="F1587" s="3">
        <v>0</v>
      </c>
      <c r="H1587" s="2">
        <v>1261433</v>
      </c>
      <c r="I1587" s="73" t="s">
        <v>276</v>
      </c>
    </row>
    <row r="1588" spans="1:9" ht="15" customHeight="1">
      <c r="A1588" s="3">
        <v>11061755</v>
      </c>
      <c r="B1588" s="2"/>
      <c r="C1588" s="2">
        <v>26</v>
      </c>
      <c r="D1588" s="3">
        <v>0</v>
      </c>
      <c r="E1588" s="140">
        <v>11051737</v>
      </c>
      <c r="F1588" s="3">
        <v>0</v>
      </c>
      <c r="H1588" s="2">
        <v>1261433</v>
      </c>
      <c r="I1588" s="73" t="s">
        <v>276</v>
      </c>
    </row>
    <row r="1589" spans="1:9" ht="15" customHeight="1">
      <c r="A1589" s="3">
        <v>11061756</v>
      </c>
      <c r="B1589" s="2"/>
      <c r="C1589" s="2">
        <v>26</v>
      </c>
      <c r="D1589" s="3">
        <v>0</v>
      </c>
      <c r="E1589" s="140">
        <v>11051738</v>
      </c>
      <c r="F1589" s="3">
        <v>0</v>
      </c>
      <c r="H1589" s="2">
        <v>1261433</v>
      </c>
      <c r="I1589" s="73" t="s">
        <v>276</v>
      </c>
    </row>
    <row r="1590" spans="1:9" ht="15" customHeight="1">
      <c r="A1590" s="3">
        <v>11061757</v>
      </c>
      <c r="C1590" s="2">
        <v>5</v>
      </c>
      <c r="D1590" s="3">
        <v>0</v>
      </c>
      <c r="E1590" s="140">
        <v>11051739</v>
      </c>
      <c r="F1590" s="3">
        <v>0</v>
      </c>
      <c r="H1590" s="75" t="s">
        <v>1352</v>
      </c>
      <c r="I1590" s="20" t="s">
        <v>808</v>
      </c>
    </row>
    <row r="1591" spans="1:9" ht="15" customHeight="1">
      <c r="A1591" s="3">
        <v>11061758</v>
      </c>
      <c r="C1591" s="2">
        <v>5</v>
      </c>
      <c r="D1591" s="3">
        <v>0</v>
      </c>
      <c r="E1591" s="140">
        <v>11051740</v>
      </c>
      <c r="F1591" s="3">
        <v>0</v>
      </c>
      <c r="H1591" s="75" t="s">
        <v>1352</v>
      </c>
      <c r="I1591" s="20" t="s">
        <v>808</v>
      </c>
    </row>
  </sheetData>
  <dataValidations count="1">
    <dataValidation type="list" allowBlank="1" showInputMessage="1" showErrorMessage="1" sqref="A4:A319">
      <formula1>BezPersonID</formula1>
    </dataValidation>
  </dataValidations>
  <pageMargins left="0.7" right="0.7" top="0.75" bottom="0.75" header="0.3" footer="0.3"/>
  <pageSetup paperSize="9"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601"/>
  <sheetViews>
    <sheetView topLeftCell="E1" workbookViewId="0">
      <pane ySplit="1" topLeftCell="A1338" activePane="bottomLeft" state="frozen"/>
      <selection activeCell="B6" sqref="B6"/>
      <selection pane="bottomLeft" activeCell="G1356" sqref="G1356"/>
    </sheetView>
  </sheetViews>
  <sheetFormatPr defaultRowHeight="15" customHeight="1"/>
  <cols>
    <col min="2" max="2" width="23.7109375" bestFit="1" customWidth="1"/>
    <col min="5" max="5" width="14.7109375" bestFit="1" customWidth="1"/>
    <col min="6" max="6" width="22.5703125" customWidth="1"/>
    <col min="7" max="7" width="38.42578125" customWidth="1"/>
    <col min="8" max="8" width="38.42578125" style="2" customWidth="1"/>
    <col min="9" max="9" width="14.28515625" customWidth="1"/>
    <col min="10" max="10" width="19.28515625" bestFit="1" customWidth="1"/>
    <col min="11" max="11" width="12" customWidth="1"/>
    <col min="12" max="12" width="12.7109375" customWidth="1"/>
  </cols>
  <sheetData>
    <row r="1" spans="1:12" ht="15" customHeight="1">
      <c r="A1" s="1" t="s">
        <v>82</v>
      </c>
      <c r="B1" s="1" t="s">
        <v>8459</v>
      </c>
      <c r="C1" s="1" t="s">
        <v>5074</v>
      </c>
      <c r="D1" s="1" t="s">
        <v>8468</v>
      </c>
      <c r="E1" s="1" t="s">
        <v>1367</v>
      </c>
      <c r="F1" s="1" t="s">
        <v>8460</v>
      </c>
      <c r="G1" s="1" t="s">
        <v>6838</v>
      </c>
      <c r="H1" s="1" t="s">
        <v>8469</v>
      </c>
      <c r="J1" s="11" t="s">
        <v>168</v>
      </c>
      <c r="K1" s="11" t="s">
        <v>169</v>
      </c>
      <c r="L1" t="s">
        <v>8465</v>
      </c>
    </row>
    <row r="2" spans="1:12" ht="15" customHeight="1">
      <c r="A2" s="142" t="s">
        <v>98</v>
      </c>
      <c r="B2" s="193" t="s">
        <v>103</v>
      </c>
      <c r="C2" s="142" t="s">
        <v>103</v>
      </c>
      <c r="D2" s="142" t="s">
        <v>8470</v>
      </c>
      <c r="E2" s="142" t="s">
        <v>171</v>
      </c>
      <c r="F2" s="142" t="s">
        <v>8466</v>
      </c>
      <c r="G2" s="142" t="s">
        <v>98</v>
      </c>
      <c r="H2" s="142" t="s">
        <v>103</v>
      </c>
      <c r="J2" s="2"/>
      <c r="K2" s="2"/>
    </row>
    <row r="3" spans="1:12" ht="15" customHeight="1">
      <c r="A3" s="142" t="s">
        <v>106</v>
      </c>
      <c r="B3" s="142" t="s">
        <v>1</v>
      </c>
      <c r="C3" s="142" t="s">
        <v>1</v>
      </c>
      <c r="D3" s="142" t="s">
        <v>1</v>
      </c>
      <c r="E3" s="142" t="s">
        <v>106</v>
      </c>
      <c r="F3" s="142" t="s">
        <v>1</v>
      </c>
      <c r="G3" s="142" t="s">
        <v>106</v>
      </c>
      <c r="H3" s="142"/>
      <c r="J3" s="2"/>
      <c r="K3" s="2"/>
    </row>
    <row r="4" spans="1:12" ht="15" customHeight="1">
      <c r="A4" s="2">
        <v>11230001</v>
      </c>
      <c r="B4" s="2"/>
      <c r="C4" s="2"/>
      <c r="D4" s="2"/>
      <c r="E4" s="2">
        <v>10890001</v>
      </c>
      <c r="F4" s="2">
        <v>7</v>
      </c>
      <c r="G4" s="2">
        <v>10810001</v>
      </c>
      <c r="J4" s="2" t="str">
        <f>VLOOKUP(G4,VorgangsAttr!$A:$O,14,FALSE)</f>
        <v>VOR I_1</v>
      </c>
      <c r="K4" s="2" t="str">
        <f>VLOOKUP(G4,VorgangsAttr!$A:$O,15,FALSE)</f>
        <v>VOR I</v>
      </c>
      <c r="L4" s="54" t="str">
        <f t="shared" ref="L4:L67" si="0">IFERROR(VLOOKUP(F4,$N$4:$O$25,2,FALSE),"")</f>
        <v/>
      </c>
    </row>
    <row r="5" spans="1:12" ht="15" customHeight="1">
      <c r="A5" s="2">
        <v>11230002</v>
      </c>
      <c r="B5" s="2"/>
      <c r="C5" s="2"/>
      <c r="D5" s="2"/>
      <c r="E5" s="2">
        <v>10950001</v>
      </c>
      <c r="F5" s="2">
        <v>6</v>
      </c>
      <c r="G5" s="2">
        <v>10810001</v>
      </c>
      <c r="J5" s="2" t="str">
        <f>VLOOKUP(G5,VorgangsAttr!$A:$O,14,FALSE)</f>
        <v>VOR I_1</v>
      </c>
      <c r="K5" s="2" t="str">
        <f>VLOOKUP(G5,VorgangsAttr!$A:$O,15,FALSE)</f>
        <v>VOR I</v>
      </c>
      <c r="L5" s="54" t="str">
        <f t="shared" si="0"/>
        <v/>
      </c>
    </row>
    <row r="6" spans="1:12" ht="15" customHeight="1">
      <c r="A6" s="2">
        <v>11230003</v>
      </c>
      <c r="B6" s="2"/>
      <c r="C6" s="2"/>
      <c r="D6" s="2"/>
      <c r="E6" s="2">
        <v>10890001</v>
      </c>
      <c r="F6" s="2">
        <v>7</v>
      </c>
      <c r="G6" s="2">
        <v>10810008</v>
      </c>
      <c r="J6" s="2">
        <f>VLOOKUP(G6,VorgangsAttr!$A:$O,14,FALSE)</f>
        <v>1513</v>
      </c>
      <c r="K6" s="2" t="str">
        <f>VLOOKUP(G6,VorgangsAttr!$A:$O,15,FALSE)</f>
        <v>VOR I</v>
      </c>
      <c r="L6" s="2" t="str">
        <f t="shared" si="0"/>
        <v/>
      </c>
    </row>
    <row r="7" spans="1:12" ht="15" customHeight="1">
      <c r="A7" s="2">
        <v>11230004</v>
      </c>
      <c r="B7" s="2"/>
      <c r="C7" s="2"/>
      <c r="D7" s="2"/>
      <c r="E7" s="2">
        <v>10950001</v>
      </c>
      <c r="F7" s="2">
        <v>6</v>
      </c>
      <c r="G7" s="2">
        <v>10810008</v>
      </c>
      <c r="J7" s="2">
        <f>VLOOKUP(G7,VorgangsAttr!$A:$O,14,FALSE)</f>
        <v>1513</v>
      </c>
      <c r="K7" s="2" t="str">
        <f>VLOOKUP(G7,VorgangsAttr!$A:$O,15,FALSE)</f>
        <v>VOR I</v>
      </c>
      <c r="L7" s="2" t="str">
        <f t="shared" si="0"/>
        <v/>
      </c>
    </row>
    <row r="8" spans="1:12" ht="15" customHeight="1">
      <c r="A8" s="2">
        <v>11230005</v>
      </c>
      <c r="B8" s="2"/>
      <c r="C8" s="2"/>
      <c r="D8" s="2"/>
      <c r="E8" s="2">
        <v>10890002</v>
      </c>
      <c r="F8" s="2">
        <v>5</v>
      </c>
      <c r="G8" s="2">
        <v>10810008</v>
      </c>
      <c r="J8" s="2">
        <f>VLOOKUP(G8,VorgangsAttr!$A:$O,14,FALSE)</f>
        <v>1513</v>
      </c>
      <c r="K8" s="2" t="str">
        <f>VLOOKUP(G8,VorgangsAttr!$A:$O,15,FALSE)</f>
        <v>VOR I</v>
      </c>
      <c r="L8" s="2" t="str">
        <f t="shared" si="0"/>
        <v/>
      </c>
    </row>
    <row r="9" spans="1:12" ht="15" customHeight="1">
      <c r="A9" s="2">
        <v>11230006</v>
      </c>
      <c r="B9" s="2"/>
      <c r="C9" s="2"/>
      <c r="D9" s="2"/>
      <c r="E9" s="2">
        <v>10890190</v>
      </c>
      <c r="F9" s="2">
        <v>6</v>
      </c>
      <c r="G9" s="2">
        <v>10810009</v>
      </c>
      <c r="J9" s="2" t="str">
        <f>VLOOKUP(G9,VorgangsAttr!$A:$O,14,FALSE)</f>
        <v>4508_19</v>
      </c>
      <c r="K9" s="2" t="str">
        <f>VLOOKUP(G9,VorgangsAttr!$A:$O,15,FALSE)</f>
        <v>EIN II</v>
      </c>
      <c r="L9" s="2" t="str">
        <f t="shared" si="0"/>
        <v/>
      </c>
    </row>
    <row r="10" spans="1:12" ht="15" customHeight="1">
      <c r="A10" s="2">
        <v>11230007</v>
      </c>
      <c r="B10" s="2"/>
      <c r="C10" s="2"/>
      <c r="D10" s="2"/>
      <c r="E10" s="2">
        <v>10890191</v>
      </c>
      <c r="F10" s="2">
        <v>6</v>
      </c>
      <c r="G10" s="2">
        <v>10810010</v>
      </c>
      <c r="J10" s="2" t="str">
        <f>VLOOKUP(G10,VorgangsAttr!$A:$O,14,FALSE)</f>
        <v>1529_20</v>
      </c>
      <c r="K10" s="2" t="str">
        <f>VLOOKUP(G10,VorgangsAttr!$A:$O,15,FALSE)</f>
        <v>EIN II</v>
      </c>
      <c r="L10" s="2" t="str">
        <f t="shared" si="0"/>
        <v/>
      </c>
    </row>
    <row r="11" spans="1:12" ht="15" customHeight="1">
      <c r="A11" s="2">
        <v>11230008</v>
      </c>
      <c r="B11" s="2"/>
      <c r="C11" s="2"/>
      <c r="D11" s="2"/>
      <c r="E11" s="2">
        <v>10890170</v>
      </c>
      <c r="F11" s="2">
        <v>6</v>
      </c>
      <c r="G11" s="2">
        <v>10810011</v>
      </c>
      <c r="J11" s="2" t="str">
        <f>VLOOKUP(G11,VorgangsAttr!$A:$O,14,FALSE)</f>
        <v>2672_80</v>
      </c>
      <c r="K11" s="2" t="str">
        <f>VLOOKUP(G11,VorgangsAttr!$A:$O,15,FALSE)</f>
        <v>EIN II</v>
      </c>
      <c r="L11" s="2" t="str">
        <f t="shared" si="0"/>
        <v/>
      </c>
    </row>
    <row r="12" spans="1:12" ht="15" customHeight="1">
      <c r="A12" s="2">
        <v>11230009</v>
      </c>
      <c r="B12" s="2"/>
      <c r="C12" s="2"/>
      <c r="D12" s="2"/>
      <c r="E12" s="2">
        <v>10890171</v>
      </c>
      <c r="F12" s="2">
        <v>6</v>
      </c>
      <c r="G12" s="2">
        <v>10810012</v>
      </c>
      <c r="J12" s="2" t="str">
        <f>VLOOKUP(G12,VorgangsAttr!$A:$O,14,FALSE)</f>
        <v>2672_81</v>
      </c>
      <c r="K12" s="2" t="str">
        <f>VLOOKUP(G12,VorgangsAttr!$A:$O,15,FALSE)</f>
        <v>EIN II</v>
      </c>
      <c r="L12" s="2" t="str">
        <f t="shared" si="0"/>
        <v/>
      </c>
    </row>
    <row r="13" spans="1:12" ht="15" customHeight="1">
      <c r="A13" s="2">
        <v>11230010</v>
      </c>
      <c r="B13" s="2"/>
      <c r="C13" s="2"/>
      <c r="D13" s="2"/>
      <c r="E13" s="2">
        <v>10890172</v>
      </c>
      <c r="F13" s="2">
        <v>6</v>
      </c>
      <c r="G13" s="2">
        <v>10810013</v>
      </c>
      <c r="J13" s="2" t="str">
        <f>VLOOKUP(G13,VorgangsAttr!$A:$O,14,FALSE)</f>
        <v>2672_82</v>
      </c>
      <c r="K13" s="2" t="str">
        <f>VLOOKUP(G13,VorgangsAttr!$A:$O,15,FALSE)</f>
        <v>EIN II</v>
      </c>
      <c r="L13" s="2" t="str">
        <f t="shared" si="0"/>
        <v/>
      </c>
    </row>
    <row r="14" spans="1:12" ht="15" customHeight="1">
      <c r="A14" s="2">
        <v>11230011</v>
      </c>
      <c r="B14" s="2"/>
      <c r="C14" s="2"/>
      <c r="D14" s="2"/>
      <c r="E14" s="2">
        <v>10890173</v>
      </c>
      <c r="F14" s="2">
        <v>6</v>
      </c>
      <c r="G14" s="2">
        <v>10810014</v>
      </c>
      <c r="J14" s="2" t="str">
        <f>VLOOKUP(G14,VorgangsAttr!$A:$O,14,FALSE)</f>
        <v>2672_83</v>
      </c>
      <c r="K14" s="2" t="str">
        <f>VLOOKUP(G14,VorgangsAttr!$A:$O,15,FALSE)</f>
        <v>EIN II</v>
      </c>
      <c r="L14" s="2" t="str">
        <f t="shared" si="0"/>
        <v/>
      </c>
    </row>
    <row r="15" spans="1:12" ht="15" customHeight="1">
      <c r="A15" s="2">
        <v>11230012</v>
      </c>
      <c r="B15" s="2"/>
      <c r="C15" s="2"/>
      <c r="D15" s="2"/>
      <c r="E15" s="2">
        <v>10890175</v>
      </c>
      <c r="F15" s="2">
        <v>6</v>
      </c>
      <c r="G15" s="2">
        <v>10810016</v>
      </c>
      <c r="J15" s="2" t="str">
        <f>VLOOKUP(G15,VorgangsAttr!$A:$O,14,FALSE)</f>
        <v>4508_2</v>
      </c>
      <c r="K15" s="2" t="str">
        <f>VLOOKUP(G15,VorgangsAttr!$A:$O,15,FALSE)</f>
        <v>EIN II</v>
      </c>
      <c r="L15" s="2" t="str">
        <f t="shared" si="0"/>
        <v/>
      </c>
    </row>
    <row r="16" spans="1:12" ht="15" customHeight="1">
      <c r="A16" s="2">
        <v>11230013</v>
      </c>
      <c r="B16" s="2"/>
      <c r="C16" s="2"/>
      <c r="D16" s="2"/>
      <c r="E16" s="2">
        <v>10890176</v>
      </c>
      <c r="F16" s="2">
        <v>6</v>
      </c>
      <c r="G16" s="2">
        <v>10810017</v>
      </c>
      <c r="J16" s="2" t="str">
        <f>VLOOKUP(G16,VorgangsAttr!$A:$O,14,FALSE)</f>
        <v>4508_3</v>
      </c>
      <c r="K16" s="2" t="str">
        <f>VLOOKUP(G16,VorgangsAttr!$A:$O,15,FALSE)</f>
        <v>EIN II</v>
      </c>
      <c r="L16" s="2" t="str">
        <f t="shared" si="0"/>
        <v/>
      </c>
    </row>
    <row r="17" spans="1:12" ht="15" customHeight="1">
      <c r="A17" s="2">
        <v>11230014</v>
      </c>
      <c r="B17" s="2"/>
      <c r="C17" s="2"/>
      <c r="D17" s="2"/>
      <c r="E17" s="2">
        <v>10890177</v>
      </c>
      <c r="F17" s="2">
        <v>6</v>
      </c>
      <c r="G17" s="2">
        <v>10810018</v>
      </c>
      <c r="J17" s="2" t="str">
        <f>VLOOKUP(G17,VorgangsAttr!$A:$O,14,FALSE)</f>
        <v>4508_4</v>
      </c>
      <c r="K17" s="2" t="str">
        <f>VLOOKUP(G17,VorgangsAttr!$A:$O,15,FALSE)</f>
        <v>EIN II</v>
      </c>
      <c r="L17" s="2" t="str">
        <f t="shared" si="0"/>
        <v/>
      </c>
    </row>
    <row r="18" spans="1:12" ht="15" customHeight="1">
      <c r="A18" s="2">
        <v>11230015</v>
      </c>
      <c r="B18" s="2"/>
      <c r="C18" s="2"/>
      <c r="D18" s="2"/>
      <c r="E18" s="2">
        <v>10890178</v>
      </c>
      <c r="F18" s="2">
        <v>6</v>
      </c>
      <c r="G18" s="2">
        <v>10810019</v>
      </c>
      <c r="J18" s="2" t="str">
        <f>VLOOKUP(G18,VorgangsAttr!$A:$O,14,FALSE)</f>
        <v>4508_5</v>
      </c>
      <c r="K18" s="2" t="str">
        <f>VLOOKUP(G18,VorgangsAttr!$A:$O,15,FALSE)</f>
        <v>EIN II</v>
      </c>
      <c r="L18" s="2" t="str">
        <f t="shared" si="0"/>
        <v/>
      </c>
    </row>
    <row r="19" spans="1:12" ht="15" customHeight="1">
      <c r="A19" s="2">
        <v>11230016</v>
      </c>
      <c r="B19" s="2"/>
      <c r="C19" s="2"/>
      <c r="D19" s="2"/>
      <c r="E19" s="2">
        <v>10890179</v>
      </c>
      <c r="F19" s="2">
        <v>6</v>
      </c>
      <c r="G19" s="2">
        <v>10810020</v>
      </c>
      <c r="J19" s="2" t="str">
        <f>VLOOKUP(G19,VorgangsAttr!$A:$O,14,FALSE)</f>
        <v>4508_6</v>
      </c>
      <c r="K19" s="2" t="str">
        <f>VLOOKUP(G19,VorgangsAttr!$A:$O,15,FALSE)</f>
        <v>EIN II</v>
      </c>
      <c r="L19" s="2" t="str">
        <f t="shared" si="0"/>
        <v/>
      </c>
    </row>
    <row r="20" spans="1:12" ht="15" customHeight="1">
      <c r="A20" s="2">
        <v>11230017</v>
      </c>
      <c r="B20" s="2"/>
      <c r="C20" s="2"/>
      <c r="D20" s="2"/>
      <c r="E20" s="2">
        <v>10890180</v>
      </c>
      <c r="F20" s="2">
        <v>6</v>
      </c>
      <c r="G20" s="2">
        <v>10810021</v>
      </c>
      <c r="J20" s="2" t="str">
        <f>VLOOKUP(G20,VorgangsAttr!$A:$O,14,FALSE)</f>
        <v>4508_7</v>
      </c>
      <c r="K20" s="2" t="str">
        <f>VLOOKUP(G20,VorgangsAttr!$A:$O,15,FALSE)</f>
        <v>EIN II</v>
      </c>
      <c r="L20" s="2" t="str">
        <f t="shared" si="0"/>
        <v/>
      </c>
    </row>
    <row r="21" spans="1:12" ht="15" customHeight="1">
      <c r="A21" s="2">
        <v>11230018</v>
      </c>
      <c r="B21" s="2"/>
      <c r="C21" s="2"/>
      <c r="D21" s="2"/>
      <c r="E21" s="2">
        <v>10890181</v>
      </c>
      <c r="F21" s="2">
        <v>6</v>
      </c>
      <c r="G21" s="2">
        <v>10810022</v>
      </c>
      <c r="J21" s="2" t="str">
        <f>VLOOKUP(G21,VorgangsAttr!$A:$O,14,FALSE)</f>
        <v>4508_8</v>
      </c>
      <c r="K21" s="2" t="str">
        <f>VLOOKUP(G21,VorgangsAttr!$A:$O,15,FALSE)</f>
        <v>EIN II</v>
      </c>
      <c r="L21" s="2" t="str">
        <f t="shared" si="0"/>
        <v/>
      </c>
    </row>
    <row r="22" spans="1:12" ht="15" customHeight="1">
      <c r="A22" s="2">
        <v>11230019</v>
      </c>
      <c r="B22" s="2"/>
      <c r="C22" s="2"/>
      <c r="D22" s="2"/>
      <c r="E22" s="2">
        <v>10890182</v>
      </c>
      <c r="F22" s="2">
        <v>6</v>
      </c>
      <c r="G22" s="2">
        <v>10810023</v>
      </c>
      <c r="J22" s="2" t="str">
        <f>VLOOKUP(G22,VorgangsAttr!$A:$O,14,FALSE)</f>
        <v>4508_9</v>
      </c>
      <c r="K22" s="2" t="str">
        <f>VLOOKUP(G22,VorgangsAttr!$A:$O,15,FALSE)</f>
        <v>EIN II</v>
      </c>
      <c r="L22" s="2" t="str">
        <f t="shared" si="0"/>
        <v/>
      </c>
    </row>
    <row r="23" spans="1:12" ht="15" customHeight="1">
      <c r="A23" s="2">
        <v>11230020</v>
      </c>
      <c r="B23" s="2"/>
      <c r="C23" s="2"/>
      <c r="D23" s="2"/>
      <c r="E23" s="2">
        <v>10890183</v>
      </c>
      <c r="F23" s="2">
        <v>6</v>
      </c>
      <c r="G23" s="2">
        <v>10810024</v>
      </c>
      <c r="J23" s="2" t="str">
        <f>VLOOKUP(G23,VorgangsAttr!$A:$O,14,FALSE)</f>
        <v>4508_10</v>
      </c>
      <c r="K23" s="2" t="str">
        <f>VLOOKUP(G23,VorgangsAttr!$A:$O,15,FALSE)</f>
        <v>EIN II</v>
      </c>
      <c r="L23" s="2" t="str">
        <f t="shared" si="0"/>
        <v/>
      </c>
    </row>
    <row r="24" spans="1:12" ht="15" customHeight="1">
      <c r="A24" s="2">
        <v>11230021</v>
      </c>
      <c r="B24" s="2"/>
      <c r="C24" s="2"/>
      <c r="D24" s="2"/>
      <c r="E24" s="2">
        <v>10890184</v>
      </c>
      <c r="F24" s="2">
        <v>6</v>
      </c>
      <c r="G24" s="2">
        <v>10810025</v>
      </c>
      <c r="J24" s="2" t="str">
        <f>VLOOKUP(G24,VorgangsAttr!$A:$O,14,FALSE)</f>
        <v>4508_11</v>
      </c>
      <c r="K24" s="2" t="str">
        <f>VLOOKUP(G24,VorgangsAttr!$A:$O,15,FALSE)</f>
        <v>EIN II</v>
      </c>
      <c r="L24" s="2" t="str">
        <f t="shared" si="0"/>
        <v/>
      </c>
    </row>
    <row r="25" spans="1:12" ht="15" customHeight="1">
      <c r="A25" s="2">
        <v>11230022</v>
      </c>
      <c r="B25" s="2"/>
      <c r="C25" s="2"/>
      <c r="D25" s="2"/>
      <c r="E25" s="2">
        <v>10890185</v>
      </c>
      <c r="F25" s="2">
        <v>6</v>
      </c>
      <c r="G25" s="2">
        <v>10810026</v>
      </c>
      <c r="J25" s="2" t="str">
        <f>VLOOKUP(G25,VorgangsAttr!$A:$O,14,FALSE)</f>
        <v>4508_12</v>
      </c>
      <c r="K25" s="2" t="str">
        <f>VLOOKUP(G25,VorgangsAttr!$A:$O,15,FALSE)</f>
        <v>EIN II</v>
      </c>
      <c r="L25" s="2" t="str">
        <f t="shared" si="0"/>
        <v/>
      </c>
    </row>
    <row r="26" spans="1:12" ht="15" customHeight="1">
      <c r="A26" s="2">
        <v>11230023</v>
      </c>
      <c r="B26" s="2"/>
      <c r="C26" s="2"/>
      <c r="D26" s="2"/>
      <c r="E26" s="2">
        <v>10890186</v>
      </c>
      <c r="F26" s="2">
        <v>6</v>
      </c>
      <c r="G26" s="2">
        <v>10810027</v>
      </c>
      <c r="J26" s="2" t="str">
        <f>VLOOKUP(G26,VorgangsAttr!$A:$O,14,FALSE)</f>
        <v>4508_13</v>
      </c>
      <c r="K26" s="2" t="str">
        <f>VLOOKUP(G26,VorgangsAttr!$A:$O,15,FALSE)</f>
        <v>EIN II</v>
      </c>
      <c r="L26" s="2" t="str">
        <f t="shared" si="0"/>
        <v/>
      </c>
    </row>
    <row r="27" spans="1:12" ht="15" customHeight="1">
      <c r="A27" s="2">
        <v>11230024</v>
      </c>
      <c r="B27" s="2"/>
      <c r="C27" s="2"/>
      <c r="D27" s="2"/>
      <c r="E27" s="2">
        <v>10890187</v>
      </c>
      <c r="F27" s="2">
        <v>6</v>
      </c>
      <c r="G27" s="2">
        <v>10810028</v>
      </c>
      <c r="J27" s="2" t="str">
        <f>VLOOKUP(G27,VorgangsAttr!$A:$O,14,FALSE)</f>
        <v>4508_14</v>
      </c>
      <c r="K27" s="2" t="str">
        <f>VLOOKUP(G27,VorgangsAttr!$A:$O,15,FALSE)</f>
        <v>EIN II</v>
      </c>
      <c r="L27" s="2" t="str">
        <f t="shared" si="0"/>
        <v/>
      </c>
    </row>
    <row r="28" spans="1:12" ht="15" customHeight="1">
      <c r="A28" s="2">
        <v>11230025</v>
      </c>
      <c r="B28" s="2"/>
      <c r="C28" s="2"/>
      <c r="D28" s="2"/>
      <c r="E28" s="2">
        <v>10890188</v>
      </c>
      <c r="F28" s="2">
        <v>6</v>
      </c>
      <c r="G28" s="2">
        <v>10810029</v>
      </c>
      <c r="J28" s="2" t="str">
        <f>VLOOKUP(G28,VorgangsAttr!$A:$O,14,FALSE)</f>
        <v>4508_17</v>
      </c>
      <c r="K28" s="2" t="str">
        <f>VLOOKUP(G28,VorgangsAttr!$A:$O,15,FALSE)</f>
        <v>EIN II</v>
      </c>
      <c r="L28" s="2" t="str">
        <f t="shared" si="0"/>
        <v/>
      </c>
    </row>
    <row r="29" spans="1:12" ht="15" customHeight="1">
      <c r="A29" s="2">
        <v>11230026</v>
      </c>
      <c r="B29" s="2"/>
      <c r="C29" s="2"/>
      <c r="D29" s="2"/>
      <c r="E29" s="2">
        <v>10890189</v>
      </c>
      <c r="F29" s="2">
        <v>6</v>
      </c>
      <c r="G29" s="2">
        <v>10810030</v>
      </c>
      <c r="J29" s="2" t="str">
        <f>VLOOKUP(G29,VorgangsAttr!$A:$O,14,FALSE)</f>
        <v>4508_18</v>
      </c>
      <c r="K29" s="2" t="str">
        <f>VLOOKUP(G29,VorgangsAttr!$A:$O,15,FALSE)</f>
        <v>EIN II</v>
      </c>
      <c r="L29" s="2" t="str">
        <f t="shared" si="0"/>
        <v/>
      </c>
    </row>
    <row r="30" spans="1:12" ht="15" customHeight="1">
      <c r="A30" s="2">
        <v>11230027</v>
      </c>
      <c r="B30" s="2"/>
      <c r="C30" s="2"/>
      <c r="D30" s="2"/>
      <c r="E30" s="2">
        <v>10950024</v>
      </c>
      <c r="F30" s="2">
        <v>6</v>
      </c>
      <c r="G30" s="2">
        <v>10810031</v>
      </c>
      <c r="J30" s="2" t="str">
        <f>VLOOKUP(G30,VorgangsAttr!$A:$O,14,FALSE)</f>
        <v>2672_1</v>
      </c>
      <c r="K30" s="2" t="str">
        <f>VLOOKUP(G30,VorgangsAttr!$A:$O,15,FALSE)</f>
        <v>EIN II</v>
      </c>
      <c r="L30" s="2" t="str">
        <f t="shared" si="0"/>
        <v/>
      </c>
    </row>
    <row r="31" spans="1:12" ht="15" customHeight="1">
      <c r="A31" s="2">
        <v>11230028</v>
      </c>
      <c r="B31" s="2"/>
      <c r="C31" s="2"/>
      <c r="D31" s="2"/>
      <c r="E31" s="2">
        <v>10950025</v>
      </c>
      <c r="F31" s="2">
        <v>6</v>
      </c>
      <c r="G31" s="2">
        <v>10810032</v>
      </c>
      <c r="J31" s="2" t="str">
        <f>VLOOKUP(G31,VorgangsAttr!$A:$O,14,FALSE)</f>
        <v>2672_2</v>
      </c>
      <c r="K31" s="2" t="str">
        <f>VLOOKUP(G31,VorgangsAttr!$A:$O,15,FALSE)</f>
        <v>EIN II</v>
      </c>
      <c r="L31" s="2" t="str">
        <f t="shared" si="0"/>
        <v/>
      </c>
    </row>
    <row r="32" spans="1:12" ht="15" customHeight="1">
      <c r="A32" s="2">
        <v>11230029</v>
      </c>
      <c r="B32" s="2"/>
      <c r="C32" s="2"/>
      <c r="D32" s="2"/>
      <c r="E32" s="2">
        <v>10950026</v>
      </c>
      <c r="F32" s="2">
        <v>6</v>
      </c>
      <c r="G32" s="2">
        <v>10810033</v>
      </c>
      <c r="J32" s="2" t="str">
        <f>VLOOKUP(G32,VorgangsAttr!$A:$O,14,FALSE)</f>
        <v>2672_3</v>
      </c>
      <c r="K32" s="2" t="str">
        <f>VLOOKUP(G32,VorgangsAttr!$A:$O,15,FALSE)</f>
        <v>EIN II</v>
      </c>
      <c r="L32" s="2" t="str">
        <f t="shared" si="0"/>
        <v/>
      </c>
    </row>
    <row r="33" spans="1:12" ht="15" customHeight="1">
      <c r="A33" s="2">
        <v>11230030</v>
      </c>
      <c r="B33" s="2"/>
      <c r="C33" s="2"/>
      <c r="D33" s="2"/>
      <c r="E33" s="2">
        <v>10950027</v>
      </c>
      <c r="F33" s="2">
        <v>6</v>
      </c>
      <c r="G33" s="2">
        <v>10810034</v>
      </c>
      <c r="J33" s="2" t="str">
        <f>VLOOKUP(G33,VorgangsAttr!$A:$O,14,FALSE)</f>
        <v>2672_4</v>
      </c>
      <c r="K33" s="2" t="str">
        <f>VLOOKUP(G33,VorgangsAttr!$A:$O,15,FALSE)</f>
        <v>EIN II</v>
      </c>
      <c r="L33" s="2" t="str">
        <f t="shared" si="0"/>
        <v/>
      </c>
    </row>
    <row r="34" spans="1:12" ht="15" customHeight="1">
      <c r="A34" s="2">
        <v>11230031</v>
      </c>
      <c r="B34" s="2"/>
      <c r="C34" s="2"/>
      <c r="D34" s="2"/>
      <c r="E34" s="2">
        <v>10890118</v>
      </c>
      <c r="F34" s="2">
        <v>6</v>
      </c>
      <c r="G34" s="2">
        <v>10810034</v>
      </c>
      <c r="J34" s="2" t="str">
        <f>VLOOKUP(G34,VorgangsAttr!$A:$O,14,FALSE)</f>
        <v>2672_4</v>
      </c>
      <c r="K34" s="2" t="str">
        <f>VLOOKUP(G34,VorgangsAttr!$A:$O,15,FALSE)</f>
        <v>EIN II</v>
      </c>
      <c r="L34" s="2" t="str">
        <f t="shared" si="0"/>
        <v/>
      </c>
    </row>
    <row r="35" spans="1:12" ht="15" customHeight="1">
      <c r="A35" s="2">
        <v>11230032</v>
      </c>
      <c r="B35" s="2"/>
      <c r="C35" s="2"/>
      <c r="D35" s="2"/>
      <c r="E35" s="2">
        <v>10890119</v>
      </c>
      <c r="F35" s="2">
        <v>6</v>
      </c>
      <c r="G35" s="2">
        <v>10810035</v>
      </c>
      <c r="J35" s="2" t="str">
        <f>VLOOKUP(G35,VorgangsAttr!$A:$O,14,FALSE)</f>
        <v>2672_5</v>
      </c>
      <c r="K35" s="2" t="str">
        <f>VLOOKUP(G35,VorgangsAttr!$A:$O,15,FALSE)</f>
        <v>EIN II</v>
      </c>
      <c r="L35" s="2" t="str">
        <f t="shared" si="0"/>
        <v/>
      </c>
    </row>
    <row r="36" spans="1:12" ht="15" customHeight="1">
      <c r="A36" s="2">
        <v>11230033</v>
      </c>
      <c r="B36" s="2"/>
      <c r="C36" s="2"/>
      <c r="D36" s="2"/>
      <c r="E36" s="2">
        <v>10890120</v>
      </c>
      <c r="F36" s="2">
        <v>6</v>
      </c>
      <c r="G36" s="2">
        <v>10810035</v>
      </c>
      <c r="J36" s="2" t="str">
        <f>VLOOKUP(G36,VorgangsAttr!$A:$O,14,FALSE)</f>
        <v>2672_5</v>
      </c>
      <c r="K36" s="2" t="str">
        <f>VLOOKUP(G36,VorgangsAttr!$A:$O,15,FALSE)</f>
        <v>EIN II</v>
      </c>
      <c r="L36" s="2" t="str">
        <f t="shared" si="0"/>
        <v/>
      </c>
    </row>
    <row r="37" spans="1:12" ht="15" customHeight="1">
      <c r="A37" s="2">
        <v>11230034</v>
      </c>
      <c r="B37" s="2"/>
      <c r="C37" s="2"/>
      <c r="D37" s="2"/>
      <c r="E37" s="2">
        <v>10890121</v>
      </c>
      <c r="F37" s="2">
        <v>6</v>
      </c>
      <c r="G37" s="2">
        <v>10810035</v>
      </c>
      <c r="J37" s="2" t="str">
        <f>VLOOKUP(G37,VorgangsAttr!$A:$O,14,FALSE)</f>
        <v>2672_5</v>
      </c>
      <c r="K37" s="2" t="str">
        <f>VLOOKUP(G37,VorgangsAttr!$A:$O,15,FALSE)</f>
        <v>EIN II</v>
      </c>
      <c r="L37" s="2" t="str">
        <f t="shared" si="0"/>
        <v/>
      </c>
    </row>
    <row r="38" spans="1:12" ht="15" customHeight="1">
      <c r="A38" s="2">
        <v>11230035</v>
      </c>
      <c r="B38" s="2"/>
      <c r="C38" s="2"/>
      <c r="D38" s="2"/>
      <c r="E38" s="2">
        <v>10950033</v>
      </c>
      <c r="F38" s="2">
        <v>6</v>
      </c>
      <c r="G38" s="2">
        <v>10810036</v>
      </c>
      <c r="J38" s="2" t="str">
        <f>VLOOKUP(G38,VorgangsAttr!$A:$O,14,FALSE)</f>
        <v>2672_6</v>
      </c>
      <c r="K38" s="2" t="str">
        <f>VLOOKUP(G38,VorgangsAttr!$A:$O,15,FALSE)</f>
        <v>EIN II</v>
      </c>
      <c r="L38" s="2" t="str">
        <f t="shared" si="0"/>
        <v/>
      </c>
    </row>
    <row r="39" spans="1:12" ht="15" customHeight="1">
      <c r="A39" s="2">
        <v>11230036</v>
      </c>
      <c r="B39" s="2"/>
      <c r="C39" s="2"/>
      <c r="D39" s="2"/>
      <c r="E39" s="2">
        <v>10950028</v>
      </c>
      <c r="F39" s="2">
        <v>6</v>
      </c>
      <c r="G39" s="2">
        <v>10810037</v>
      </c>
      <c r="J39" s="2" t="str">
        <f>VLOOKUP(G39,VorgangsAttr!$A:$O,14,FALSE)</f>
        <v>2672_7</v>
      </c>
      <c r="K39" s="2" t="str">
        <f>VLOOKUP(G39,VorgangsAttr!$A:$O,15,FALSE)</f>
        <v>EIN II</v>
      </c>
      <c r="L39" s="2" t="str">
        <f t="shared" si="0"/>
        <v/>
      </c>
    </row>
    <row r="40" spans="1:12" ht="15" customHeight="1">
      <c r="A40" s="2">
        <v>11230037</v>
      </c>
      <c r="B40" s="2"/>
      <c r="C40" s="2"/>
      <c r="D40" s="2"/>
      <c r="E40" s="2">
        <v>10890122</v>
      </c>
      <c r="F40" s="2">
        <v>6</v>
      </c>
      <c r="G40" s="2">
        <v>10810037</v>
      </c>
      <c r="J40" s="2" t="str">
        <f>VLOOKUP(G40,VorgangsAttr!$A:$O,14,FALSE)</f>
        <v>2672_7</v>
      </c>
      <c r="K40" s="2" t="str">
        <f>VLOOKUP(G40,VorgangsAttr!$A:$O,15,FALSE)</f>
        <v>EIN II</v>
      </c>
      <c r="L40" s="2" t="str">
        <f t="shared" si="0"/>
        <v/>
      </c>
    </row>
    <row r="41" spans="1:12" ht="15" customHeight="1">
      <c r="A41" s="2">
        <v>11230038</v>
      </c>
      <c r="B41" s="2"/>
      <c r="C41" s="2"/>
      <c r="D41" s="2"/>
      <c r="E41" s="2">
        <v>10950034</v>
      </c>
      <c r="F41" s="2">
        <v>6</v>
      </c>
      <c r="G41" s="2">
        <v>10810038</v>
      </c>
      <c r="J41" s="2" t="str">
        <f>VLOOKUP(G41,VorgangsAttr!$A:$O,14,FALSE)</f>
        <v>2672_8</v>
      </c>
      <c r="K41" s="2" t="str">
        <f>VLOOKUP(G41,VorgangsAttr!$A:$O,15,FALSE)</f>
        <v>EIN II</v>
      </c>
      <c r="L41" s="2" t="str">
        <f t="shared" si="0"/>
        <v/>
      </c>
    </row>
    <row r="42" spans="1:12" ht="15" customHeight="1">
      <c r="A42" s="2">
        <v>11230039</v>
      </c>
      <c r="B42" s="2"/>
      <c r="C42" s="2"/>
      <c r="D42" s="2"/>
      <c r="E42" s="2">
        <v>10950035</v>
      </c>
      <c r="F42" s="2">
        <v>6</v>
      </c>
      <c r="G42" s="2">
        <v>10810038</v>
      </c>
      <c r="J42" s="2" t="str">
        <f>VLOOKUP(G42,VorgangsAttr!$A:$O,14,FALSE)</f>
        <v>2672_8</v>
      </c>
      <c r="K42" s="2" t="str">
        <f>VLOOKUP(G42,VorgangsAttr!$A:$O,15,FALSE)</f>
        <v>EIN II</v>
      </c>
      <c r="L42" s="2" t="str">
        <f t="shared" si="0"/>
        <v/>
      </c>
    </row>
    <row r="43" spans="1:12" ht="15" customHeight="1">
      <c r="A43" s="2">
        <v>11230040</v>
      </c>
      <c r="B43" s="2"/>
      <c r="C43" s="2"/>
      <c r="D43" s="2"/>
      <c r="E43" s="2">
        <v>10890123</v>
      </c>
      <c r="F43" s="2">
        <v>6</v>
      </c>
      <c r="G43" s="2">
        <v>10810039</v>
      </c>
      <c r="J43" s="2" t="str">
        <f>VLOOKUP(G43,VorgangsAttr!$A:$O,14,FALSE)</f>
        <v>2672_9</v>
      </c>
      <c r="K43" s="2" t="str">
        <f>VLOOKUP(G43,VorgangsAttr!$A:$O,15,FALSE)</f>
        <v>EIN II</v>
      </c>
      <c r="L43" s="2" t="str">
        <f t="shared" si="0"/>
        <v/>
      </c>
    </row>
    <row r="44" spans="1:12" ht="15" customHeight="1">
      <c r="A44" s="2">
        <v>11230041</v>
      </c>
      <c r="B44" s="2"/>
      <c r="C44" s="2"/>
      <c r="D44" s="2"/>
      <c r="E44" s="2">
        <v>10950029</v>
      </c>
      <c r="F44" s="2">
        <v>6</v>
      </c>
      <c r="G44" s="2">
        <v>10810040</v>
      </c>
      <c r="J44" s="2" t="str">
        <f>VLOOKUP(G44,VorgangsAttr!$A:$O,14,FALSE)</f>
        <v>2672_10</v>
      </c>
      <c r="K44" s="2" t="str">
        <f>VLOOKUP(G44,VorgangsAttr!$A:$O,15,FALSE)</f>
        <v>EIN II</v>
      </c>
      <c r="L44" s="2" t="str">
        <f t="shared" si="0"/>
        <v/>
      </c>
    </row>
    <row r="45" spans="1:12" ht="15" customHeight="1">
      <c r="A45" s="2">
        <v>11230042</v>
      </c>
      <c r="B45" s="2"/>
      <c r="C45" s="2"/>
      <c r="D45" s="2"/>
      <c r="E45" s="2">
        <v>10950030</v>
      </c>
      <c r="F45" s="2">
        <v>6</v>
      </c>
      <c r="G45" s="2">
        <v>10810041</v>
      </c>
      <c r="J45" s="2" t="str">
        <f>VLOOKUP(G45,VorgangsAttr!$A:$O,14,FALSE)</f>
        <v>2672_11</v>
      </c>
      <c r="K45" s="2" t="str">
        <f>VLOOKUP(G45,VorgangsAttr!$A:$O,15,FALSE)</f>
        <v>EIN II</v>
      </c>
      <c r="L45" s="2" t="str">
        <f t="shared" si="0"/>
        <v/>
      </c>
    </row>
    <row r="46" spans="1:12" ht="15" customHeight="1">
      <c r="A46" s="2">
        <v>11230043</v>
      </c>
      <c r="B46" s="2"/>
      <c r="C46" s="2"/>
      <c r="D46" s="2"/>
      <c r="E46" s="2">
        <v>10950031</v>
      </c>
      <c r="F46" s="2">
        <v>6</v>
      </c>
      <c r="G46" s="2">
        <v>10810042</v>
      </c>
      <c r="J46" s="2" t="str">
        <f>VLOOKUP(G46,VorgangsAttr!$A:$O,14,FALSE)</f>
        <v>2672_12</v>
      </c>
      <c r="K46" s="2" t="str">
        <f>VLOOKUP(G46,VorgangsAttr!$A:$O,15,FALSE)</f>
        <v>EIN II</v>
      </c>
      <c r="L46" s="2" t="str">
        <f t="shared" si="0"/>
        <v/>
      </c>
    </row>
    <row r="47" spans="1:12" ht="15" customHeight="1">
      <c r="A47" s="2">
        <v>11230044</v>
      </c>
      <c r="B47" s="2"/>
      <c r="C47" s="2"/>
      <c r="D47" s="2"/>
      <c r="E47" s="2">
        <v>10890124</v>
      </c>
      <c r="F47" s="2">
        <v>6</v>
      </c>
      <c r="G47" s="2">
        <v>10810045</v>
      </c>
      <c r="J47" s="2" t="str">
        <f>VLOOKUP(G47,VorgangsAttr!$A:$O,14,FALSE)</f>
        <v>2672_15</v>
      </c>
      <c r="K47" s="2" t="str">
        <f>VLOOKUP(G47,VorgangsAttr!$A:$O,15,FALSE)</f>
        <v>EIN II</v>
      </c>
      <c r="L47" s="2" t="str">
        <f t="shared" si="0"/>
        <v/>
      </c>
    </row>
    <row r="48" spans="1:12" ht="15" customHeight="1">
      <c r="A48" s="2">
        <v>11230045</v>
      </c>
      <c r="B48" s="2"/>
      <c r="C48" s="2"/>
      <c r="D48" s="2"/>
      <c r="E48" s="2">
        <v>10890125</v>
      </c>
      <c r="F48" s="2">
        <v>6</v>
      </c>
      <c r="G48" s="2">
        <v>10810046</v>
      </c>
      <c r="J48" s="2" t="str">
        <f>VLOOKUP(G48,VorgangsAttr!$A:$O,14,FALSE)</f>
        <v>2672_16</v>
      </c>
      <c r="K48" s="2" t="str">
        <f>VLOOKUP(G48,VorgangsAttr!$A:$O,15,FALSE)</f>
        <v>EIN II</v>
      </c>
      <c r="L48" s="2" t="str">
        <f t="shared" si="0"/>
        <v/>
      </c>
    </row>
    <row r="49" spans="1:12" ht="15" customHeight="1">
      <c r="A49" s="2">
        <v>11230046</v>
      </c>
      <c r="B49" s="2"/>
      <c r="C49" s="2"/>
      <c r="D49" s="2"/>
      <c r="E49" s="2">
        <v>10890126</v>
      </c>
      <c r="F49" s="2">
        <v>6</v>
      </c>
      <c r="G49" s="2">
        <v>10810046</v>
      </c>
      <c r="J49" s="2" t="str">
        <f>VLOOKUP(G49,VorgangsAttr!$A:$O,14,FALSE)</f>
        <v>2672_16</v>
      </c>
      <c r="K49" s="2" t="str">
        <f>VLOOKUP(G49,VorgangsAttr!$A:$O,15,FALSE)</f>
        <v>EIN II</v>
      </c>
      <c r="L49" s="2" t="str">
        <f t="shared" si="0"/>
        <v/>
      </c>
    </row>
    <row r="50" spans="1:12" ht="15" customHeight="1">
      <c r="A50" s="2">
        <v>11230047</v>
      </c>
      <c r="B50" s="2"/>
      <c r="C50" s="2"/>
      <c r="D50" s="2"/>
      <c r="E50" s="2">
        <v>10890127</v>
      </c>
      <c r="F50" s="2">
        <v>6</v>
      </c>
      <c r="G50" s="2">
        <v>10810047</v>
      </c>
      <c r="J50" s="2" t="str">
        <f>VLOOKUP(G50,VorgangsAttr!$A:$O,14,FALSE)</f>
        <v>2672_17</v>
      </c>
      <c r="K50" s="2" t="str">
        <f>VLOOKUP(G50,VorgangsAttr!$A:$O,15,FALSE)</f>
        <v>EIN II</v>
      </c>
      <c r="L50" s="2" t="str">
        <f t="shared" si="0"/>
        <v/>
      </c>
    </row>
    <row r="51" spans="1:12" ht="15" customHeight="1">
      <c r="A51" s="2">
        <v>11230048</v>
      </c>
      <c r="B51" s="2"/>
      <c r="C51" s="2"/>
      <c r="D51" s="2"/>
      <c r="E51" s="2">
        <v>10890128</v>
      </c>
      <c r="F51" s="2">
        <v>6</v>
      </c>
      <c r="G51" s="2">
        <v>10810047</v>
      </c>
      <c r="J51" s="2" t="str">
        <f>VLOOKUP(G51,VorgangsAttr!$A:$O,14,FALSE)</f>
        <v>2672_17</v>
      </c>
      <c r="K51" s="2" t="str">
        <f>VLOOKUP(G51,VorgangsAttr!$A:$O,15,FALSE)</f>
        <v>EIN II</v>
      </c>
      <c r="L51" s="2" t="str">
        <f t="shared" si="0"/>
        <v/>
      </c>
    </row>
    <row r="52" spans="1:12" ht="15" customHeight="1">
      <c r="A52" s="2">
        <v>11230049</v>
      </c>
      <c r="B52" s="2"/>
      <c r="C52" s="2"/>
      <c r="D52" s="2"/>
      <c r="E52" s="2">
        <v>10890129</v>
      </c>
      <c r="F52" s="2">
        <v>6</v>
      </c>
      <c r="G52" s="2">
        <v>10810047</v>
      </c>
      <c r="J52" s="2" t="str">
        <f>VLOOKUP(G52,VorgangsAttr!$A:$O,14,FALSE)</f>
        <v>2672_17</v>
      </c>
      <c r="K52" s="2" t="str">
        <f>VLOOKUP(G52,VorgangsAttr!$A:$O,15,FALSE)</f>
        <v>EIN II</v>
      </c>
      <c r="L52" s="2" t="str">
        <f t="shared" si="0"/>
        <v/>
      </c>
    </row>
    <row r="53" spans="1:12" ht="15" customHeight="1">
      <c r="A53" s="2">
        <v>11230050</v>
      </c>
      <c r="B53" s="2"/>
      <c r="C53" s="2"/>
      <c r="D53" s="2"/>
      <c r="E53" s="2">
        <v>10890130</v>
      </c>
      <c r="F53" s="2">
        <v>6</v>
      </c>
      <c r="G53" s="2">
        <v>10810047</v>
      </c>
      <c r="J53" s="2" t="str">
        <f>VLOOKUP(G53,VorgangsAttr!$A:$O,14,FALSE)</f>
        <v>2672_17</v>
      </c>
      <c r="K53" s="2" t="str">
        <f>VLOOKUP(G53,VorgangsAttr!$A:$O,15,FALSE)</f>
        <v>EIN II</v>
      </c>
      <c r="L53" s="2" t="str">
        <f t="shared" si="0"/>
        <v/>
      </c>
    </row>
    <row r="54" spans="1:12" ht="15" customHeight="1">
      <c r="A54" s="2">
        <v>11230051</v>
      </c>
      <c r="B54" s="2"/>
      <c r="C54" s="2"/>
      <c r="D54" s="2"/>
      <c r="E54" s="2">
        <v>10890159</v>
      </c>
      <c r="F54" s="2">
        <v>6</v>
      </c>
      <c r="G54" s="2">
        <v>10810048</v>
      </c>
      <c r="J54" s="2" t="str">
        <f>VLOOKUP(G54,VorgangsAttr!$A:$O,14,FALSE)</f>
        <v>2672_67</v>
      </c>
      <c r="K54" s="2" t="str">
        <f>VLOOKUP(G54,VorgangsAttr!$A:$O,15,FALSE)</f>
        <v>EIN II</v>
      </c>
      <c r="L54" s="2" t="str">
        <f t="shared" si="0"/>
        <v/>
      </c>
    </row>
    <row r="55" spans="1:12" ht="15" customHeight="1">
      <c r="A55" s="2">
        <v>11230052</v>
      </c>
      <c r="B55" s="2"/>
      <c r="C55" s="2"/>
      <c r="D55" s="2"/>
      <c r="E55" s="2">
        <v>10890160</v>
      </c>
      <c r="F55" s="2">
        <v>6</v>
      </c>
      <c r="G55" s="2">
        <v>10810049</v>
      </c>
      <c r="J55" s="2" t="str">
        <f>VLOOKUP(G55,VorgangsAttr!$A:$O,14,FALSE)</f>
        <v>2672_68</v>
      </c>
      <c r="K55" s="2" t="str">
        <f>VLOOKUP(G55,VorgangsAttr!$A:$O,15,FALSE)</f>
        <v>EIN II</v>
      </c>
      <c r="L55" s="2" t="str">
        <f t="shared" si="0"/>
        <v/>
      </c>
    </row>
    <row r="56" spans="1:12" ht="15" customHeight="1">
      <c r="A56" s="2">
        <v>11230053</v>
      </c>
      <c r="B56" s="2"/>
      <c r="C56" s="2"/>
      <c r="D56" s="2"/>
      <c r="E56" s="2">
        <v>10890161</v>
      </c>
      <c r="F56" s="2">
        <v>6</v>
      </c>
      <c r="G56" s="2">
        <v>10810050</v>
      </c>
      <c r="J56" s="2" t="str">
        <f>VLOOKUP(G56,VorgangsAttr!$A:$O,14,FALSE)</f>
        <v>2672_69</v>
      </c>
      <c r="K56" s="2" t="str">
        <f>VLOOKUP(G56,VorgangsAttr!$A:$O,15,FALSE)</f>
        <v>EIN II</v>
      </c>
      <c r="L56" s="2" t="str">
        <f t="shared" si="0"/>
        <v/>
      </c>
    </row>
    <row r="57" spans="1:12" ht="15" customHeight="1">
      <c r="A57" s="2">
        <v>11230054</v>
      </c>
      <c r="B57" s="2"/>
      <c r="C57" s="2"/>
      <c r="D57" s="2"/>
      <c r="E57" s="2">
        <v>10890162</v>
      </c>
      <c r="F57" s="2">
        <v>6</v>
      </c>
      <c r="G57" s="2">
        <v>10810050</v>
      </c>
      <c r="J57" s="2" t="str">
        <f>VLOOKUP(G57,VorgangsAttr!$A:$O,14,FALSE)</f>
        <v>2672_69</v>
      </c>
      <c r="K57" s="2" t="str">
        <f>VLOOKUP(G57,VorgangsAttr!$A:$O,15,FALSE)</f>
        <v>EIN II</v>
      </c>
      <c r="L57" s="2" t="str">
        <f t="shared" si="0"/>
        <v/>
      </c>
    </row>
    <row r="58" spans="1:12" ht="15" customHeight="1">
      <c r="A58" s="2">
        <v>11230055</v>
      </c>
      <c r="B58" s="2"/>
      <c r="C58" s="2"/>
      <c r="D58" s="2"/>
      <c r="E58" s="2">
        <v>10890133</v>
      </c>
      <c r="F58" s="2">
        <v>6</v>
      </c>
      <c r="G58" s="2">
        <v>10810051</v>
      </c>
      <c r="J58" s="2" t="str">
        <f>VLOOKUP(G58,VorgangsAttr!$A:$O,14,FALSE)</f>
        <v>2672_20</v>
      </c>
      <c r="K58" s="2" t="str">
        <f>VLOOKUP(G58,VorgangsAttr!$A:$O,15,FALSE)</f>
        <v>EIN II</v>
      </c>
      <c r="L58" s="2" t="str">
        <f t="shared" si="0"/>
        <v/>
      </c>
    </row>
    <row r="59" spans="1:12" ht="15" customHeight="1">
      <c r="A59" s="2">
        <v>11230056</v>
      </c>
      <c r="B59" s="2"/>
      <c r="C59" s="2"/>
      <c r="D59" s="2"/>
      <c r="E59" s="2">
        <v>10890131</v>
      </c>
      <c r="F59" s="2">
        <v>6</v>
      </c>
      <c r="G59" s="2">
        <v>10810052</v>
      </c>
      <c r="J59" s="2" t="str">
        <f>VLOOKUP(G59,VorgangsAttr!$A:$O,14,FALSE)</f>
        <v>2672_19</v>
      </c>
      <c r="K59" s="2" t="str">
        <f>VLOOKUP(G59,VorgangsAttr!$A:$O,15,FALSE)</f>
        <v>EIN II</v>
      </c>
      <c r="L59" s="2" t="str">
        <f t="shared" si="0"/>
        <v/>
      </c>
    </row>
    <row r="60" spans="1:12" ht="15" customHeight="1">
      <c r="A60" s="2">
        <v>11230057</v>
      </c>
      <c r="B60" s="2"/>
      <c r="C60" s="2"/>
      <c r="D60" s="2"/>
      <c r="E60" s="2">
        <v>10890132</v>
      </c>
      <c r="F60" s="2">
        <v>6</v>
      </c>
      <c r="G60" s="2">
        <v>10810052</v>
      </c>
      <c r="J60" s="2" t="str">
        <f>VLOOKUP(G60,VorgangsAttr!$A:$O,14,FALSE)</f>
        <v>2672_19</v>
      </c>
      <c r="K60" s="2" t="str">
        <f>VLOOKUP(G60,VorgangsAttr!$A:$O,15,FALSE)</f>
        <v>EIN II</v>
      </c>
      <c r="L60" s="2" t="str">
        <f t="shared" si="0"/>
        <v/>
      </c>
    </row>
    <row r="61" spans="1:12" ht="15" customHeight="1">
      <c r="A61" s="2">
        <v>11230058</v>
      </c>
      <c r="B61" s="2"/>
      <c r="C61" s="2"/>
      <c r="D61" s="2"/>
      <c r="E61" s="2">
        <v>10890151</v>
      </c>
      <c r="F61" s="2">
        <v>6</v>
      </c>
      <c r="G61" s="2">
        <v>10810053</v>
      </c>
      <c r="J61" s="2" t="str">
        <f>VLOOKUP(G61,VorgangsAttr!$A:$O,14,FALSE)</f>
        <v>2672_52</v>
      </c>
      <c r="K61" s="2" t="str">
        <f>VLOOKUP(G61,VorgangsAttr!$A:$O,15,FALSE)</f>
        <v>EIN II</v>
      </c>
      <c r="L61" s="2" t="str">
        <f t="shared" si="0"/>
        <v/>
      </c>
    </row>
    <row r="62" spans="1:12" ht="15" customHeight="1">
      <c r="A62" s="2">
        <v>11230059</v>
      </c>
      <c r="B62" s="2"/>
      <c r="C62" s="2"/>
      <c r="D62" s="2"/>
      <c r="E62" s="2">
        <v>10890152</v>
      </c>
      <c r="F62" s="2">
        <v>6</v>
      </c>
      <c r="G62" s="2">
        <v>10810056</v>
      </c>
      <c r="J62" s="2" t="str">
        <f>VLOOKUP(G62,VorgangsAttr!$A:$O,14,FALSE)</f>
        <v>2672_55</v>
      </c>
      <c r="K62" s="2" t="str">
        <f>VLOOKUP(G62,VorgangsAttr!$A:$O,15,FALSE)</f>
        <v>EIN II</v>
      </c>
      <c r="L62" s="2" t="str">
        <f t="shared" si="0"/>
        <v/>
      </c>
    </row>
    <row r="63" spans="1:12" ht="15" customHeight="1">
      <c r="A63" s="2">
        <v>11230060</v>
      </c>
      <c r="B63" s="2"/>
      <c r="C63" s="2"/>
      <c r="D63" s="2"/>
      <c r="E63" s="2">
        <v>10950032</v>
      </c>
      <c r="F63" s="2">
        <v>6</v>
      </c>
      <c r="G63" s="2">
        <v>10810057</v>
      </c>
      <c r="J63" s="2" t="str">
        <f>VLOOKUP(G63,VorgangsAttr!$A:$O,14,FALSE)</f>
        <v>2672_56</v>
      </c>
      <c r="K63" s="2" t="str">
        <f>VLOOKUP(G63,VorgangsAttr!$A:$O,15,FALSE)</f>
        <v>EIN II</v>
      </c>
      <c r="L63" s="2" t="str">
        <f t="shared" si="0"/>
        <v/>
      </c>
    </row>
    <row r="64" spans="1:12" ht="15" customHeight="1">
      <c r="A64" s="2">
        <v>11230061</v>
      </c>
      <c r="B64" s="2"/>
      <c r="C64" s="2"/>
      <c r="D64" s="2"/>
      <c r="E64" s="2">
        <v>10890135</v>
      </c>
      <c r="F64" s="2">
        <v>6</v>
      </c>
      <c r="G64" s="2">
        <v>10810058</v>
      </c>
      <c r="J64" s="2" t="str">
        <f>VLOOKUP(G64,VorgangsAttr!$A:$O,14,FALSE)</f>
        <v>2672_23</v>
      </c>
      <c r="K64" s="2" t="str">
        <f>VLOOKUP(G64,VorgangsAttr!$A:$O,15,FALSE)</f>
        <v>EIN II</v>
      </c>
      <c r="L64" s="2" t="str">
        <f t="shared" si="0"/>
        <v/>
      </c>
    </row>
    <row r="65" spans="1:12" ht="15" customHeight="1">
      <c r="A65" s="2">
        <v>11230062</v>
      </c>
      <c r="B65" s="2"/>
      <c r="C65" s="2"/>
      <c r="D65" s="2"/>
      <c r="E65" s="2">
        <v>10890136</v>
      </c>
      <c r="F65" s="2">
        <v>6</v>
      </c>
      <c r="G65" s="2">
        <v>10810059</v>
      </c>
      <c r="J65" s="2" t="str">
        <f>VLOOKUP(G65,VorgangsAttr!$A:$O,14,FALSE)</f>
        <v>2672_24</v>
      </c>
      <c r="K65" s="2" t="str">
        <f>VLOOKUP(G65,VorgangsAttr!$A:$O,15,FALSE)</f>
        <v>EIN II</v>
      </c>
      <c r="L65" s="2" t="str">
        <f t="shared" si="0"/>
        <v/>
      </c>
    </row>
    <row r="66" spans="1:12" ht="15" customHeight="1">
      <c r="A66" s="2">
        <v>11230063</v>
      </c>
      <c r="B66" s="2"/>
      <c r="C66" s="2"/>
      <c r="D66" s="2"/>
      <c r="E66" s="2">
        <v>10890153</v>
      </c>
      <c r="F66" s="2">
        <v>6</v>
      </c>
      <c r="G66" s="2">
        <v>10810060</v>
      </c>
      <c r="J66" s="2" t="str">
        <f>VLOOKUP(G66,VorgangsAttr!$A:$O,14,FALSE)</f>
        <v>2672_61</v>
      </c>
      <c r="K66" s="2" t="str">
        <f>VLOOKUP(G66,VorgangsAttr!$A:$O,15,FALSE)</f>
        <v>EIN II</v>
      </c>
      <c r="L66" s="2" t="str">
        <f t="shared" si="0"/>
        <v/>
      </c>
    </row>
    <row r="67" spans="1:12" ht="15" customHeight="1">
      <c r="A67" s="2">
        <v>11230064</v>
      </c>
      <c r="B67" s="2"/>
      <c r="C67" s="2"/>
      <c r="D67" s="2"/>
      <c r="E67" s="2">
        <v>10890154</v>
      </c>
      <c r="F67" s="2">
        <v>6</v>
      </c>
      <c r="G67" s="2">
        <v>10810061</v>
      </c>
      <c r="J67" s="2" t="str">
        <f>VLOOKUP(G67,VorgangsAttr!$A:$O,14,FALSE)</f>
        <v>2672_62</v>
      </c>
      <c r="K67" s="2" t="str">
        <f>VLOOKUP(G67,VorgangsAttr!$A:$O,15,FALSE)</f>
        <v>EIN II</v>
      </c>
      <c r="L67" s="2" t="str">
        <f t="shared" si="0"/>
        <v/>
      </c>
    </row>
    <row r="68" spans="1:12" ht="15" customHeight="1">
      <c r="A68" s="2">
        <v>11230065</v>
      </c>
      <c r="B68" s="2"/>
      <c r="C68" s="2"/>
      <c r="D68" s="2"/>
      <c r="E68" s="2">
        <v>10890155</v>
      </c>
      <c r="F68" s="2">
        <v>6</v>
      </c>
      <c r="G68" s="2">
        <v>10810062</v>
      </c>
      <c r="J68" s="2" t="str">
        <f>VLOOKUP(G68,VorgangsAttr!$A:$O,14,FALSE)</f>
        <v>2672_63</v>
      </c>
      <c r="K68" s="2" t="str">
        <f>VLOOKUP(G68,VorgangsAttr!$A:$O,15,FALSE)</f>
        <v>EIN II</v>
      </c>
      <c r="L68" s="2" t="str">
        <f t="shared" ref="L68:L131" si="1">IFERROR(VLOOKUP(F68,$N$4:$O$25,2,FALSE),"")</f>
        <v/>
      </c>
    </row>
    <row r="69" spans="1:12" ht="15" customHeight="1">
      <c r="A69" s="2">
        <v>11230066</v>
      </c>
      <c r="B69" s="2"/>
      <c r="C69" s="2"/>
      <c r="D69" s="2"/>
      <c r="E69" s="2">
        <v>10890156</v>
      </c>
      <c r="F69" s="2">
        <v>6</v>
      </c>
      <c r="G69" s="2">
        <v>10810063</v>
      </c>
      <c r="J69" s="2" t="str">
        <f>VLOOKUP(G69,VorgangsAttr!$A:$O,14,FALSE)</f>
        <v>2672_64</v>
      </c>
      <c r="K69" s="2" t="str">
        <f>VLOOKUP(G69,VorgangsAttr!$A:$O,15,FALSE)</f>
        <v>EIN II</v>
      </c>
      <c r="L69" s="2" t="str">
        <f t="shared" si="1"/>
        <v/>
      </c>
    </row>
    <row r="70" spans="1:12" ht="15" customHeight="1">
      <c r="A70" s="2">
        <v>11230067</v>
      </c>
      <c r="B70" s="2"/>
      <c r="C70" s="2"/>
      <c r="D70" s="2"/>
      <c r="E70" s="2">
        <v>10890157</v>
      </c>
      <c r="F70" s="2">
        <v>6</v>
      </c>
      <c r="G70" s="2">
        <v>10810064</v>
      </c>
      <c r="J70" s="2" t="str">
        <f>VLOOKUP(G70,VorgangsAttr!$A:$O,14,FALSE)</f>
        <v>2672_65</v>
      </c>
      <c r="K70" s="2" t="str">
        <f>VLOOKUP(G70,VorgangsAttr!$A:$O,15,FALSE)</f>
        <v>EIN II</v>
      </c>
      <c r="L70" s="2" t="str">
        <f t="shared" si="1"/>
        <v/>
      </c>
    </row>
    <row r="71" spans="1:12" ht="15" customHeight="1">
      <c r="A71" s="2">
        <v>11230068</v>
      </c>
      <c r="B71" s="2"/>
      <c r="C71" s="2"/>
      <c r="D71" s="2"/>
      <c r="E71" s="2">
        <v>10890158</v>
      </c>
      <c r="F71" s="2">
        <v>6</v>
      </c>
      <c r="G71" s="2">
        <v>10810065</v>
      </c>
      <c r="J71" s="2" t="str">
        <f>VLOOKUP(G71,VorgangsAttr!$A:$O,14,FALSE)</f>
        <v>2672_66</v>
      </c>
      <c r="K71" s="2" t="str">
        <f>VLOOKUP(G71,VorgangsAttr!$A:$O,15,FALSE)</f>
        <v>EIN II</v>
      </c>
      <c r="L71" s="2" t="str">
        <f t="shared" si="1"/>
        <v/>
      </c>
    </row>
    <row r="72" spans="1:12" ht="15" customHeight="1">
      <c r="A72" s="2">
        <v>11230069</v>
      </c>
      <c r="B72" s="2"/>
      <c r="C72" s="2"/>
      <c r="D72" s="2"/>
      <c r="E72" s="2">
        <v>10890137</v>
      </c>
      <c r="F72" s="2">
        <v>6</v>
      </c>
      <c r="G72" s="2">
        <v>10810066</v>
      </c>
      <c r="J72" s="2" t="str">
        <f>VLOOKUP(G72,VorgangsAttr!$A:$O,14,FALSE)</f>
        <v>2672_25</v>
      </c>
      <c r="K72" s="2" t="str">
        <f>VLOOKUP(G72,VorgangsAttr!$A:$O,15,FALSE)</f>
        <v>EIN II</v>
      </c>
      <c r="L72" s="2" t="str">
        <f t="shared" si="1"/>
        <v/>
      </c>
    </row>
    <row r="73" spans="1:12" ht="15" customHeight="1">
      <c r="A73" s="2">
        <v>11230070</v>
      </c>
      <c r="B73" s="2"/>
      <c r="C73" s="2"/>
      <c r="D73" s="2"/>
      <c r="E73" s="2">
        <v>10890138</v>
      </c>
      <c r="F73" s="2">
        <v>6</v>
      </c>
      <c r="G73" s="2">
        <v>10810067</v>
      </c>
      <c r="J73" s="2" t="str">
        <f>VLOOKUP(G73,VorgangsAttr!$A:$O,14,FALSE)</f>
        <v>2672_26</v>
      </c>
      <c r="K73" s="2" t="str">
        <f>VLOOKUP(G73,VorgangsAttr!$A:$O,15,FALSE)</f>
        <v>EIN II</v>
      </c>
      <c r="L73" s="2" t="str">
        <f t="shared" si="1"/>
        <v/>
      </c>
    </row>
    <row r="74" spans="1:12" ht="15" customHeight="1">
      <c r="A74" s="2">
        <v>11230071</v>
      </c>
      <c r="B74" s="2"/>
      <c r="C74" s="2"/>
      <c r="D74" s="2"/>
      <c r="E74" s="2">
        <v>10890139</v>
      </c>
      <c r="F74" s="2">
        <v>6</v>
      </c>
      <c r="G74" s="2">
        <v>10810068</v>
      </c>
      <c r="J74" s="2" t="str">
        <f>VLOOKUP(G74,VorgangsAttr!$A:$O,14,FALSE)</f>
        <v>2672_27</v>
      </c>
      <c r="K74" s="2" t="str">
        <f>VLOOKUP(G74,VorgangsAttr!$A:$O,15,FALSE)</f>
        <v>EIN II</v>
      </c>
      <c r="L74" s="2" t="str">
        <f t="shared" si="1"/>
        <v/>
      </c>
    </row>
    <row r="75" spans="1:12" ht="15" customHeight="1">
      <c r="A75" s="2">
        <v>11230072</v>
      </c>
      <c r="B75" s="2"/>
      <c r="C75" s="2"/>
      <c r="D75" s="2"/>
      <c r="E75" s="2">
        <v>10890140</v>
      </c>
      <c r="F75" s="2">
        <v>6</v>
      </c>
      <c r="G75" s="2">
        <v>10810070</v>
      </c>
      <c r="J75" s="2" t="str">
        <f>VLOOKUP(G75,VorgangsAttr!$A:$O,14,FALSE)</f>
        <v>2672_30</v>
      </c>
      <c r="K75" s="2" t="str">
        <f>VLOOKUP(G75,VorgangsAttr!$A:$O,15,FALSE)</f>
        <v>EIN II</v>
      </c>
      <c r="L75" s="2" t="str">
        <f t="shared" si="1"/>
        <v/>
      </c>
    </row>
    <row r="76" spans="1:12" ht="15" customHeight="1">
      <c r="A76" s="2">
        <v>11230073</v>
      </c>
      <c r="B76" s="2"/>
      <c r="C76" s="2"/>
      <c r="D76" s="2"/>
      <c r="E76" s="2">
        <v>10890141</v>
      </c>
      <c r="F76" s="2">
        <v>6</v>
      </c>
      <c r="G76" s="2">
        <v>10810071</v>
      </c>
      <c r="J76" s="2" t="str">
        <f>VLOOKUP(G76,VorgangsAttr!$A:$O,14,FALSE)</f>
        <v>2672_31</v>
      </c>
      <c r="K76" s="2" t="str">
        <f>VLOOKUP(G76,VorgangsAttr!$A:$O,15,FALSE)</f>
        <v>EIN II</v>
      </c>
      <c r="L76" s="2" t="str">
        <f t="shared" si="1"/>
        <v/>
      </c>
    </row>
    <row r="77" spans="1:12" ht="15" customHeight="1">
      <c r="A77" s="2">
        <v>11230074</v>
      </c>
      <c r="B77" s="2"/>
      <c r="C77" s="2"/>
      <c r="D77" s="2"/>
      <c r="E77" s="2">
        <v>10890163</v>
      </c>
      <c r="F77" s="2">
        <v>6</v>
      </c>
      <c r="G77" s="2">
        <v>10810072</v>
      </c>
      <c r="J77" s="2" t="str">
        <f>VLOOKUP(G77,VorgangsAttr!$A:$O,14,FALSE)</f>
        <v>2672_70</v>
      </c>
      <c r="K77" s="2" t="str">
        <f>VLOOKUP(G77,VorgangsAttr!$A:$O,15,FALSE)</f>
        <v>EIN II</v>
      </c>
      <c r="L77" s="2" t="str">
        <f t="shared" si="1"/>
        <v/>
      </c>
    </row>
    <row r="78" spans="1:12" ht="15" customHeight="1">
      <c r="A78" s="2">
        <v>11230075</v>
      </c>
      <c r="B78" s="2"/>
      <c r="C78" s="2"/>
      <c r="D78" s="2"/>
      <c r="E78" s="2">
        <v>10890142</v>
      </c>
      <c r="F78" s="2">
        <v>6</v>
      </c>
      <c r="G78" s="2">
        <v>10810073</v>
      </c>
      <c r="J78" s="2" t="str">
        <f>VLOOKUP(G78,VorgangsAttr!$A:$O,14,FALSE)</f>
        <v>2672_33</v>
      </c>
      <c r="K78" s="2" t="str">
        <f>VLOOKUP(G78,VorgangsAttr!$A:$O,15,FALSE)</f>
        <v>EIN II</v>
      </c>
      <c r="L78" s="2" t="str">
        <f t="shared" si="1"/>
        <v/>
      </c>
    </row>
    <row r="79" spans="1:12" ht="15" customHeight="1">
      <c r="A79" s="2">
        <v>11230076</v>
      </c>
      <c r="B79" s="2"/>
      <c r="C79" s="2"/>
      <c r="D79" s="2"/>
      <c r="E79" s="2">
        <v>10890164</v>
      </c>
      <c r="F79" s="2">
        <v>6</v>
      </c>
      <c r="G79" s="2">
        <v>10810074</v>
      </c>
      <c r="J79" s="2" t="str">
        <f>VLOOKUP(G79,VorgangsAttr!$A:$O,14,FALSE)</f>
        <v>2672_71</v>
      </c>
      <c r="K79" s="2" t="str">
        <f>VLOOKUP(G79,VorgangsAttr!$A:$O,15,FALSE)</f>
        <v>EIN II</v>
      </c>
      <c r="L79" s="2" t="str">
        <f t="shared" si="1"/>
        <v/>
      </c>
    </row>
    <row r="80" spans="1:12" ht="15" customHeight="1">
      <c r="A80" s="2">
        <v>11230077</v>
      </c>
      <c r="B80" s="2"/>
      <c r="C80" s="2"/>
      <c r="D80" s="2"/>
      <c r="E80" s="2">
        <v>10890143</v>
      </c>
      <c r="F80" s="2">
        <v>6</v>
      </c>
      <c r="G80" s="2">
        <v>10810075</v>
      </c>
      <c r="J80" s="2" t="str">
        <f>VLOOKUP(G80,VorgangsAttr!$A:$O,14,FALSE)</f>
        <v>2672_36</v>
      </c>
      <c r="K80" s="2" t="str">
        <f>VLOOKUP(G80,VorgangsAttr!$A:$O,15,FALSE)</f>
        <v>EIN II</v>
      </c>
      <c r="L80" s="2" t="str">
        <f t="shared" si="1"/>
        <v/>
      </c>
    </row>
    <row r="81" spans="1:12" ht="15" customHeight="1">
      <c r="A81" s="2">
        <v>11230078</v>
      </c>
      <c r="B81" s="2"/>
      <c r="C81" s="2"/>
      <c r="D81" s="2"/>
      <c r="E81" s="2">
        <v>10890144</v>
      </c>
      <c r="F81" s="2">
        <v>6</v>
      </c>
      <c r="G81" s="2">
        <v>10810076</v>
      </c>
      <c r="J81" s="2" t="str">
        <f>VLOOKUP(G81,VorgangsAttr!$A:$O,14,FALSE)</f>
        <v>2672_37</v>
      </c>
      <c r="K81" s="2" t="str">
        <f>VLOOKUP(G81,VorgangsAttr!$A:$O,15,FALSE)</f>
        <v>EIN II</v>
      </c>
      <c r="L81" s="2" t="str">
        <f t="shared" si="1"/>
        <v/>
      </c>
    </row>
    <row r="82" spans="1:12" ht="15" customHeight="1">
      <c r="A82" s="2">
        <v>11230079</v>
      </c>
      <c r="B82" s="2"/>
      <c r="C82" s="2"/>
      <c r="D82" s="2"/>
      <c r="E82" s="2">
        <v>10890145</v>
      </c>
      <c r="F82" s="2">
        <v>6</v>
      </c>
      <c r="G82" s="2">
        <v>10810077</v>
      </c>
      <c r="J82" s="2" t="str">
        <f>VLOOKUP(G82,VorgangsAttr!$A:$O,14,FALSE)</f>
        <v>2672_38</v>
      </c>
      <c r="K82" s="2" t="str">
        <f>VLOOKUP(G82,VorgangsAttr!$A:$O,15,FALSE)</f>
        <v>EIN II</v>
      </c>
      <c r="L82" s="2" t="str">
        <f t="shared" si="1"/>
        <v/>
      </c>
    </row>
    <row r="83" spans="1:12" ht="15" customHeight="1">
      <c r="A83" s="2">
        <v>11230080</v>
      </c>
      <c r="B83" s="2"/>
      <c r="C83" s="2"/>
      <c r="D83" s="2"/>
      <c r="E83" s="2">
        <v>10890146</v>
      </c>
      <c r="F83" s="2">
        <v>6</v>
      </c>
      <c r="G83" s="2">
        <v>10810078</v>
      </c>
      <c r="J83" s="2" t="str">
        <f>VLOOKUP(G83,VorgangsAttr!$A:$O,14,FALSE)</f>
        <v>2672_39</v>
      </c>
      <c r="K83" s="2" t="str">
        <f>VLOOKUP(G83,VorgangsAttr!$A:$O,15,FALSE)</f>
        <v>EIN II</v>
      </c>
      <c r="L83" s="2" t="str">
        <f t="shared" si="1"/>
        <v/>
      </c>
    </row>
    <row r="84" spans="1:12" ht="15" customHeight="1">
      <c r="A84" s="2">
        <v>11230081</v>
      </c>
      <c r="B84" s="2"/>
      <c r="C84" s="2"/>
      <c r="D84" s="2"/>
      <c r="E84" s="2">
        <v>10890147</v>
      </c>
      <c r="F84" s="2">
        <v>6</v>
      </c>
      <c r="G84" s="2">
        <v>10810079</v>
      </c>
      <c r="J84" s="2" t="str">
        <f>VLOOKUP(G84,VorgangsAttr!$A:$O,14,FALSE)</f>
        <v>2672_40</v>
      </c>
      <c r="K84" s="2" t="str">
        <f>VLOOKUP(G84,VorgangsAttr!$A:$O,15,FALSE)</f>
        <v>EIN II</v>
      </c>
      <c r="L84" s="2" t="str">
        <f t="shared" si="1"/>
        <v/>
      </c>
    </row>
    <row r="85" spans="1:12" ht="15" customHeight="1">
      <c r="A85" s="2">
        <v>11230082</v>
      </c>
      <c r="B85" s="2"/>
      <c r="C85" s="2"/>
      <c r="D85" s="2"/>
      <c r="E85" s="2">
        <v>10890167</v>
      </c>
      <c r="F85" s="2">
        <v>6</v>
      </c>
      <c r="G85" s="2">
        <v>10810080</v>
      </c>
      <c r="J85" s="2" t="str">
        <f>VLOOKUP(G85,VorgangsAttr!$A:$O,14,FALSE)</f>
        <v>2672_77</v>
      </c>
      <c r="K85" s="2" t="str">
        <f>VLOOKUP(G85,VorgangsAttr!$A:$O,15,FALSE)</f>
        <v>EIN II</v>
      </c>
      <c r="L85" s="2" t="str">
        <f t="shared" si="1"/>
        <v/>
      </c>
    </row>
    <row r="86" spans="1:12" ht="15" customHeight="1">
      <c r="A86" s="2">
        <v>11230083</v>
      </c>
      <c r="B86" s="2"/>
      <c r="C86" s="2"/>
      <c r="D86" s="2"/>
      <c r="E86" s="2">
        <v>10890168</v>
      </c>
      <c r="F86" s="2">
        <v>6</v>
      </c>
      <c r="G86" s="2">
        <v>10810081</v>
      </c>
      <c r="J86" s="2" t="str">
        <f>VLOOKUP(G86,VorgangsAttr!$A:$O,14,FALSE)</f>
        <v>2672_78</v>
      </c>
      <c r="K86" s="2" t="str">
        <f>VLOOKUP(G86,VorgangsAttr!$A:$O,15,FALSE)</f>
        <v>EIN II</v>
      </c>
      <c r="L86" s="2" t="str">
        <f t="shared" si="1"/>
        <v/>
      </c>
    </row>
    <row r="87" spans="1:12" ht="15" customHeight="1">
      <c r="A87" s="2">
        <v>11230084</v>
      </c>
      <c r="B87" s="2"/>
      <c r="C87" s="2"/>
      <c r="D87" s="2"/>
      <c r="E87" s="2">
        <v>10890169</v>
      </c>
      <c r="F87" s="2">
        <v>6</v>
      </c>
      <c r="G87" s="2">
        <v>10810082</v>
      </c>
      <c r="J87" s="2" t="str">
        <f>VLOOKUP(G87,VorgangsAttr!$A:$O,14,FALSE)</f>
        <v>2672_79</v>
      </c>
      <c r="K87" s="2" t="str">
        <f>VLOOKUP(G87,VorgangsAttr!$A:$O,15,FALSE)</f>
        <v>EIN II</v>
      </c>
      <c r="L87" s="2" t="str">
        <f t="shared" si="1"/>
        <v/>
      </c>
    </row>
    <row r="88" spans="1:12" ht="15" customHeight="1">
      <c r="A88" s="2">
        <v>11230085</v>
      </c>
      <c r="B88" s="2"/>
      <c r="C88" s="2"/>
      <c r="D88" s="2"/>
      <c r="E88" s="2">
        <v>10890148</v>
      </c>
      <c r="F88" s="2">
        <v>6</v>
      </c>
      <c r="G88" s="2">
        <v>10810083</v>
      </c>
      <c r="J88" s="2" t="str">
        <f>VLOOKUP(G88,VorgangsAttr!$A:$O,14,FALSE)</f>
        <v>2672_41</v>
      </c>
      <c r="K88" s="2" t="str">
        <f>VLOOKUP(G88,VorgangsAttr!$A:$O,15,FALSE)</f>
        <v>EIN II</v>
      </c>
      <c r="L88" s="2" t="str">
        <f t="shared" si="1"/>
        <v/>
      </c>
    </row>
    <row r="89" spans="1:12" ht="15" customHeight="1">
      <c r="A89" s="2">
        <v>11230086</v>
      </c>
      <c r="B89" s="2"/>
      <c r="C89" s="2"/>
      <c r="D89" s="2"/>
      <c r="E89" s="2">
        <v>10890165</v>
      </c>
      <c r="F89" s="2">
        <v>6</v>
      </c>
      <c r="G89" s="2">
        <v>10810084</v>
      </c>
      <c r="J89" s="2" t="str">
        <f>VLOOKUP(G89,VorgangsAttr!$A:$O,14,FALSE)</f>
        <v>2672_75</v>
      </c>
      <c r="K89" s="2" t="str">
        <f>VLOOKUP(G89,VorgangsAttr!$A:$O,15,FALSE)</f>
        <v>EIN II</v>
      </c>
      <c r="L89" s="2" t="str">
        <f t="shared" si="1"/>
        <v/>
      </c>
    </row>
    <row r="90" spans="1:12" ht="15" customHeight="1">
      <c r="A90" s="2">
        <v>11230087</v>
      </c>
      <c r="B90" s="2"/>
      <c r="C90" s="2"/>
      <c r="D90" s="2"/>
      <c r="E90" s="2">
        <v>10890166</v>
      </c>
      <c r="F90" s="2">
        <v>6</v>
      </c>
      <c r="G90" s="2">
        <v>10810085</v>
      </c>
      <c r="J90" s="2" t="str">
        <f>VLOOKUP(G90,VorgangsAttr!$A:$O,14,FALSE)</f>
        <v>2672_76</v>
      </c>
      <c r="K90" s="2" t="str">
        <f>VLOOKUP(G90,VorgangsAttr!$A:$O,15,FALSE)</f>
        <v>EIN II</v>
      </c>
      <c r="L90" s="2" t="str">
        <f t="shared" si="1"/>
        <v/>
      </c>
    </row>
    <row r="91" spans="1:12" ht="15" customHeight="1">
      <c r="A91" s="2">
        <v>11230088</v>
      </c>
      <c r="B91" s="2"/>
      <c r="C91" s="2"/>
      <c r="D91" s="2"/>
      <c r="E91" s="2">
        <v>10890149</v>
      </c>
      <c r="F91" s="2">
        <v>6</v>
      </c>
      <c r="G91" s="2">
        <v>10810086</v>
      </c>
      <c r="J91" s="2" t="str">
        <f>VLOOKUP(G91,VorgangsAttr!$A:$O,14,FALSE)</f>
        <v>2672_43</v>
      </c>
      <c r="K91" s="2" t="str">
        <f>VLOOKUP(G91,VorgangsAttr!$A:$O,15,FALSE)</f>
        <v>EIN II</v>
      </c>
      <c r="L91" s="2" t="str">
        <f t="shared" si="1"/>
        <v/>
      </c>
    </row>
    <row r="92" spans="1:12" ht="15" customHeight="1">
      <c r="A92" s="2">
        <v>11230089</v>
      </c>
      <c r="B92" s="2"/>
      <c r="C92" s="2"/>
      <c r="D92" s="2"/>
      <c r="E92" s="2">
        <v>10890150</v>
      </c>
      <c r="F92" s="2">
        <v>6</v>
      </c>
      <c r="G92" s="2">
        <v>10810086</v>
      </c>
      <c r="J92" s="2" t="str">
        <f>VLOOKUP(G92,VorgangsAttr!$A:$O,14,FALSE)</f>
        <v>2672_43</v>
      </c>
      <c r="K92" s="2" t="str">
        <f>VLOOKUP(G92,VorgangsAttr!$A:$O,15,FALSE)</f>
        <v>EIN II</v>
      </c>
      <c r="L92" s="2" t="str">
        <f t="shared" si="1"/>
        <v/>
      </c>
    </row>
    <row r="93" spans="1:12" ht="15" customHeight="1">
      <c r="A93" s="2">
        <v>11230090</v>
      </c>
      <c r="B93" s="2"/>
      <c r="C93" s="2"/>
      <c r="D93" s="2"/>
      <c r="E93" s="2">
        <v>10890134</v>
      </c>
      <c r="F93" s="2">
        <v>6</v>
      </c>
      <c r="G93" s="2">
        <v>10810087</v>
      </c>
      <c r="J93" s="2" t="str">
        <f>VLOOKUP(G93,VorgangsAttr!$A:$O,14,FALSE)</f>
        <v>2672_22</v>
      </c>
      <c r="K93" s="2" t="str">
        <f>VLOOKUP(G93,VorgangsAttr!$A:$O,15,FALSE)</f>
        <v>EIN II</v>
      </c>
      <c r="L93" s="2" t="str">
        <f t="shared" si="1"/>
        <v/>
      </c>
    </row>
    <row r="94" spans="1:12" ht="15" customHeight="1">
      <c r="A94" s="2">
        <v>11230091</v>
      </c>
      <c r="B94" s="2"/>
      <c r="C94" s="2"/>
      <c r="D94" s="2"/>
      <c r="E94" s="2">
        <v>10890198</v>
      </c>
      <c r="F94" s="2">
        <v>5</v>
      </c>
      <c r="G94" s="2">
        <v>10810089</v>
      </c>
      <c r="J94" s="2" t="str">
        <f>VLOOKUP(G94,VorgangsAttr!$A:$O,14,FALSE)</f>
        <v>2746_1</v>
      </c>
      <c r="K94" s="2" t="str">
        <f>VLOOKUP(G94,VorgangsAttr!$A:$O,15,FALSE)</f>
        <v>VOR</v>
      </c>
      <c r="L94" s="2" t="str">
        <f t="shared" si="1"/>
        <v/>
      </c>
    </row>
    <row r="95" spans="1:12" ht="15" customHeight="1">
      <c r="A95" s="2">
        <v>11230092</v>
      </c>
      <c r="B95" s="2"/>
      <c r="C95" s="2"/>
      <c r="D95" s="2"/>
      <c r="E95" s="2">
        <v>10890199</v>
      </c>
      <c r="F95" s="2">
        <v>5</v>
      </c>
      <c r="G95" s="2">
        <v>10810089</v>
      </c>
      <c r="J95" s="2" t="str">
        <f>VLOOKUP(G95,VorgangsAttr!$A:$O,14,FALSE)</f>
        <v>2746_1</v>
      </c>
      <c r="K95" s="2" t="str">
        <f>VLOOKUP(G95,VorgangsAttr!$A:$O,15,FALSE)</f>
        <v>VOR</v>
      </c>
      <c r="L95" s="2" t="str">
        <f t="shared" si="1"/>
        <v/>
      </c>
    </row>
    <row r="96" spans="1:12" ht="15" customHeight="1">
      <c r="A96" s="2">
        <v>11230093</v>
      </c>
      <c r="B96" s="2"/>
      <c r="C96" s="2"/>
      <c r="D96" s="2"/>
      <c r="E96" s="2">
        <v>10890200</v>
      </c>
      <c r="F96" s="2">
        <v>5</v>
      </c>
      <c r="G96" s="2">
        <v>10810090</v>
      </c>
      <c r="J96" s="2" t="str">
        <f>VLOOKUP(G96,VorgangsAttr!$A:$O,14,FALSE)</f>
        <v>2746_4</v>
      </c>
      <c r="K96" s="2" t="str">
        <f>VLOOKUP(G96,VorgangsAttr!$A:$O,15,FALSE)</f>
        <v>VOR</v>
      </c>
      <c r="L96" s="2" t="str">
        <f t="shared" si="1"/>
        <v/>
      </c>
    </row>
    <row r="97" spans="1:12" ht="15" customHeight="1">
      <c r="A97" s="2">
        <v>11230094</v>
      </c>
      <c r="B97" s="2"/>
      <c r="C97" s="2"/>
      <c r="D97" s="2"/>
      <c r="E97" s="2">
        <v>10890201</v>
      </c>
      <c r="F97" s="2">
        <v>5</v>
      </c>
      <c r="G97" s="2">
        <v>10810090</v>
      </c>
      <c r="J97" s="2" t="str">
        <f>VLOOKUP(G97,VorgangsAttr!$A:$O,14,FALSE)</f>
        <v>2746_4</v>
      </c>
      <c r="K97" s="2" t="str">
        <f>VLOOKUP(G97,VorgangsAttr!$A:$O,15,FALSE)</f>
        <v>VOR</v>
      </c>
      <c r="L97" s="2" t="str">
        <f t="shared" si="1"/>
        <v/>
      </c>
    </row>
    <row r="98" spans="1:12" ht="15" customHeight="1">
      <c r="A98" s="2">
        <v>11230095</v>
      </c>
      <c r="B98" s="2"/>
      <c r="C98" s="2"/>
      <c r="D98" s="2"/>
      <c r="E98" s="2">
        <v>10890203</v>
      </c>
      <c r="F98" s="2">
        <v>5</v>
      </c>
      <c r="G98" s="2">
        <v>10810092</v>
      </c>
      <c r="J98" s="2" t="str">
        <f>VLOOKUP(G98,VorgangsAttr!$A:$O,14,FALSE)</f>
        <v>4348_3</v>
      </c>
      <c r="K98" s="2" t="str">
        <f>VLOOKUP(G98,VorgangsAttr!$A:$O,15,FALSE)</f>
        <v>VOR</v>
      </c>
      <c r="L98" s="2" t="str">
        <f t="shared" si="1"/>
        <v/>
      </c>
    </row>
    <row r="99" spans="1:12" ht="15" customHeight="1">
      <c r="A99" s="2">
        <v>11230096</v>
      </c>
      <c r="B99" s="2"/>
      <c r="C99" s="2"/>
      <c r="D99" s="2"/>
      <c r="E99" s="2">
        <v>10890207</v>
      </c>
      <c r="F99" s="2">
        <v>5</v>
      </c>
      <c r="G99" s="2">
        <v>10810093</v>
      </c>
      <c r="J99" s="2" t="str">
        <f>VLOOKUP(G99,VorgangsAttr!$A:$O,14,FALSE)</f>
        <v>2018_1</v>
      </c>
      <c r="K99" s="2" t="str">
        <f>VLOOKUP(G99,VorgangsAttr!$A:$O,15,FALSE)</f>
        <v>VOR</v>
      </c>
      <c r="L99" s="2" t="str">
        <f t="shared" si="1"/>
        <v/>
      </c>
    </row>
    <row r="100" spans="1:12" ht="15" customHeight="1">
      <c r="A100" s="2">
        <v>11230097</v>
      </c>
      <c r="B100" s="2"/>
      <c r="C100" s="2"/>
      <c r="D100" s="2"/>
      <c r="E100" s="2">
        <v>10890211</v>
      </c>
      <c r="F100" s="2">
        <v>5</v>
      </c>
      <c r="G100" s="2">
        <v>10810094</v>
      </c>
      <c r="J100" s="2" t="str">
        <f>VLOOKUP(G100,VorgangsAttr!$A:$O,14,FALSE)</f>
        <v>2018_3</v>
      </c>
      <c r="K100" s="2" t="str">
        <f>VLOOKUP(G100,VorgangsAttr!$A:$O,15,FALSE)</f>
        <v>VOR</v>
      </c>
      <c r="L100" s="2" t="str">
        <f t="shared" si="1"/>
        <v/>
      </c>
    </row>
    <row r="101" spans="1:12" ht="15" customHeight="1">
      <c r="A101" s="2">
        <v>11230098</v>
      </c>
      <c r="B101" s="2"/>
      <c r="C101" s="2"/>
      <c r="D101" s="2"/>
      <c r="E101" s="2">
        <v>10890212</v>
      </c>
      <c r="F101" s="2">
        <v>5</v>
      </c>
      <c r="G101" s="2">
        <v>10810095</v>
      </c>
      <c r="J101" s="2" t="str">
        <f>VLOOKUP(G101,VorgangsAttr!$A:$O,14,FALSE)</f>
        <v>2742_1</v>
      </c>
      <c r="K101" s="2" t="str">
        <f>VLOOKUP(G101,VorgangsAttr!$A:$O,15,FALSE)</f>
        <v>VOR</v>
      </c>
      <c r="L101" s="2" t="str">
        <f t="shared" si="1"/>
        <v/>
      </c>
    </row>
    <row r="102" spans="1:12" ht="15" customHeight="1">
      <c r="A102" s="2">
        <v>11230099</v>
      </c>
      <c r="B102" s="2"/>
      <c r="C102" s="2"/>
      <c r="D102" s="2"/>
      <c r="E102" s="2">
        <v>10890213</v>
      </c>
      <c r="F102" s="2">
        <v>5</v>
      </c>
      <c r="G102" s="2">
        <v>10810096</v>
      </c>
      <c r="J102" s="2" t="str">
        <f>VLOOKUP(G102,VorgangsAttr!$A:$O,14,FALSE)</f>
        <v>2742_3</v>
      </c>
      <c r="K102" s="2" t="str">
        <f>VLOOKUP(G102,VorgangsAttr!$A:$O,15,FALSE)</f>
        <v>VOR</v>
      </c>
      <c r="L102" s="2" t="str">
        <f t="shared" si="1"/>
        <v/>
      </c>
    </row>
    <row r="103" spans="1:12" ht="15" customHeight="1">
      <c r="A103" s="2">
        <v>11230100</v>
      </c>
      <c r="B103" s="2"/>
      <c r="C103" s="2"/>
      <c r="D103" s="2"/>
      <c r="E103" s="2">
        <v>10890215</v>
      </c>
      <c r="F103" s="2">
        <v>5</v>
      </c>
      <c r="G103" s="2">
        <v>10810097</v>
      </c>
      <c r="J103" s="2" t="str">
        <f>VLOOKUP(G103,VorgangsAttr!$A:$O,14,FALSE)</f>
        <v>3733_1</v>
      </c>
      <c r="K103" s="2" t="str">
        <f>VLOOKUP(G103,VorgangsAttr!$A:$O,15,FALSE)</f>
        <v>VOR</v>
      </c>
      <c r="L103" s="2" t="str">
        <f t="shared" si="1"/>
        <v/>
      </c>
    </row>
    <row r="104" spans="1:12" ht="15" customHeight="1">
      <c r="A104" s="2">
        <v>11230101</v>
      </c>
      <c r="B104" s="2"/>
      <c r="C104" s="2"/>
      <c r="D104" s="2"/>
      <c r="E104" s="2">
        <v>10890219</v>
      </c>
      <c r="F104" s="2">
        <v>5</v>
      </c>
      <c r="G104" s="2">
        <v>10810098</v>
      </c>
      <c r="J104" s="2" t="str">
        <f>VLOOKUP(G104,VorgangsAttr!$A:$O,14,FALSE)</f>
        <v>3733_3</v>
      </c>
      <c r="K104" s="2" t="str">
        <f>VLOOKUP(G104,VorgangsAttr!$A:$O,15,FALSE)</f>
        <v>VOR</v>
      </c>
      <c r="L104" s="2" t="str">
        <f t="shared" si="1"/>
        <v/>
      </c>
    </row>
    <row r="105" spans="1:12" ht="15" customHeight="1">
      <c r="A105" s="2">
        <v>11230102</v>
      </c>
      <c r="B105" s="2"/>
      <c r="C105" s="2"/>
      <c r="D105" s="2"/>
      <c r="E105" s="2">
        <v>10890223</v>
      </c>
      <c r="F105" s="2">
        <v>5</v>
      </c>
      <c r="G105" s="2">
        <v>10810099</v>
      </c>
      <c r="J105" s="2" t="str">
        <f>VLOOKUP(G105,VorgangsAttr!$A:$O,14,FALSE)</f>
        <v>3733_5</v>
      </c>
      <c r="K105" s="2" t="str">
        <f>VLOOKUP(G105,VorgangsAttr!$A:$O,15,FALSE)</f>
        <v>VOR</v>
      </c>
      <c r="L105" s="2" t="str">
        <f t="shared" si="1"/>
        <v/>
      </c>
    </row>
    <row r="106" spans="1:12" ht="15" customHeight="1">
      <c r="A106" s="2">
        <v>11230103</v>
      </c>
      <c r="B106" s="2"/>
      <c r="C106" s="2"/>
      <c r="D106" s="2"/>
      <c r="E106" s="2">
        <v>10890227</v>
      </c>
      <c r="F106" s="2">
        <v>5</v>
      </c>
      <c r="G106" s="2">
        <v>10810100</v>
      </c>
      <c r="J106" s="2" t="str">
        <f>VLOOKUP(G106,VorgangsAttr!$A:$O,14,FALSE)</f>
        <v>3733_7</v>
      </c>
      <c r="K106" s="2" t="str">
        <f>VLOOKUP(G106,VorgangsAttr!$A:$O,15,FALSE)</f>
        <v>VOR</v>
      </c>
      <c r="L106" s="2" t="str">
        <f t="shared" si="1"/>
        <v/>
      </c>
    </row>
    <row r="107" spans="1:12" ht="15" customHeight="1">
      <c r="A107" s="2">
        <v>11230104</v>
      </c>
      <c r="B107" s="2"/>
      <c r="C107" s="2"/>
      <c r="D107" s="2"/>
      <c r="E107" s="2">
        <v>10890229</v>
      </c>
      <c r="F107" s="2">
        <v>5</v>
      </c>
      <c r="G107" s="2">
        <v>10810100</v>
      </c>
      <c r="J107" s="2" t="str">
        <f>VLOOKUP(G107,VorgangsAttr!$A:$O,14,FALSE)</f>
        <v>3733_7</v>
      </c>
      <c r="K107" s="2" t="str">
        <f>VLOOKUP(G107,VorgangsAttr!$A:$O,15,FALSE)</f>
        <v>VOR</v>
      </c>
      <c r="L107" s="2" t="str">
        <f t="shared" si="1"/>
        <v/>
      </c>
    </row>
    <row r="108" spans="1:12" ht="15" customHeight="1">
      <c r="A108" s="2">
        <v>11230105</v>
      </c>
      <c r="B108" s="2"/>
      <c r="C108" s="2"/>
      <c r="D108" s="2"/>
      <c r="E108" s="2">
        <v>10890233</v>
      </c>
      <c r="F108" s="2">
        <v>5</v>
      </c>
      <c r="G108" s="2">
        <v>10810101</v>
      </c>
      <c r="J108" s="2" t="str">
        <f>VLOOKUP(G108,VorgangsAttr!$A:$O,14,FALSE)</f>
        <v>3733_9</v>
      </c>
      <c r="K108" s="2" t="str">
        <f>VLOOKUP(G108,VorgangsAttr!$A:$O,15,FALSE)</f>
        <v>VOR</v>
      </c>
      <c r="L108" s="2" t="str">
        <f t="shared" si="1"/>
        <v/>
      </c>
    </row>
    <row r="109" spans="1:12" ht="15" customHeight="1">
      <c r="A109" s="2">
        <v>11230106</v>
      </c>
      <c r="B109" s="2"/>
      <c r="C109" s="2"/>
      <c r="D109" s="2"/>
      <c r="E109" s="2">
        <v>10890235</v>
      </c>
      <c r="F109" s="2">
        <v>5</v>
      </c>
      <c r="G109" s="2">
        <v>10810102</v>
      </c>
      <c r="J109" s="2" t="str">
        <f>VLOOKUP(G109,VorgangsAttr!$A:$O,14,FALSE)</f>
        <v>3733_11</v>
      </c>
      <c r="K109" s="2" t="str">
        <f>VLOOKUP(G109,VorgangsAttr!$A:$O,15,FALSE)</f>
        <v>VOR</v>
      </c>
      <c r="L109" s="2" t="str">
        <f t="shared" si="1"/>
        <v/>
      </c>
    </row>
    <row r="110" spans="1:12" ht="15" customHeight="1">
      <c r="A110" s="2">
        <v>11230107</v>
      </c>
      <c r="B110" s="2"/>
      <c r="C110" s="2"/>
      <c r="D110" s="2"/>
      <c r="E110" s="2">
        <v>10890237</v>
      </c>
      <c r="F110" s="2">
        <v>5</v>
      </c>
      <c r="G110" s="2">
        <v>10810102</v>
      </c>
      <c r="J110" s="2" t="str">
        <f>VLOOKUP(G110,VorgangsAttr!$A:$O,14,FALSE)</f>
        <v>3733_11</v>
      </c>
      <c r="K110" s="2" t="str">
        <f>VLOOKUP(G110,VorgangsAttr!$A:$O,15,FALSE)</f>
        <v>VOR</v>
      </c>
      <c r="L110" s="2" t="str">
        <f t="shared" si="1"/>
        <v/>
      </c>
    </row>
    <row r="111" spans="1:12" ht="15" customHeight="1">
      <c r="A111" s="2">
        <v>11230108</v>
      </c>
      <c r="B111" s="2"/>
      <c r="C111" s="2"/>
      <c r="D111" s="2"/>
      <c r="E111" s="2">
        <v>10950037</v>
      </c>
      <c r="F111" s="2">
        <v>5</v>
      </c>
      <c r="G111" s="2">
        <v>10810124</v>
      </c>
      <c r="J111" s="2" t="str">
        <f>VLOOKUP(G111,VorgangsAttr!$A:$O,14,FALSE)</f>
        <v>2746_2</v>
      </c>
      <c r="K111" s="2" t="str">
        <f>VLOOKUP(G111,VorgangsAttr!$A:$O,15,FALSE)</f>
        <v>VOR</v>
      </c>
      <c r="L111" s="2" t="str">
        <f t="shared" si="1"/>
        <v/>
      </c>
    </row>
    <row r="112" spans="1:12" ht="15" customHeight="1">
      <c r="A112" s="2">
        <v>11230109</v>
      </c>
      <c r="B112" s="2"/>
      <c r="C112" s="2"/>
      <c r="D112" s="2"/>
      <c r="E112" s="2">
        <v>10950038</v>
      </c>
      <c r="F112" s="2">
        <v>5</v>
      </c>
      <c r="G112" s="2">
        <v>10810125</v>
      </c>
      <c r="J112" s="2" t="str">
        <f>VLOOKUP(G112,VorgangsAttr!$A:$O,14,FALSE)</f>
        <v>2746_3</v>
      </c>
      <c r="K112" s="2" t="str">
        <f>VLOOKUP(G112,VorgangsAttr!$A:$O,15,FALSE)</f>
        <v>VOR</v>
      </c>
      <c r="L112" s="2" t="str">
        <f t="shared" si="1"/>
        <v/>
      </c>
    </row>
    <row r="113" spans="1:12" ht="15" customHeight="1">
      <c r="A113" s="2">
        <v>11230110</v>
      </c>
      <c r="B113" s="2"/>
      <c r="C113" s="2"/>
      <c r="D113" s="2"/>
      <c r="E113" s="2">
        <v>10950040</v>
      </c>
      <c r="F113" s="2">
        <v>5</v>
      </c>
      <c r="G113" s="2">
        <v>10810127</v>
      </c>
      <c r="J113" s="2" t="str">
        <f>VLOOKUP(G113,VorgangsAttr!$A:$O,14,FALSE)</f>
        <v>4348_4</v>
      </c>
      <c r="K113" s="2" t="str">
        <f>VLOOKUP(G113,VorgangsAttr!$A:$O,15,FALSE)</f>
        <v>VOR</v>
      </c>
      <c r="L113" s="2" t="str">
        <f t="shared" si="1"/>
        <v/>
      </c>
    </row>
    <row r="114" spans="1:12" ht="15" customHeight="1">
      <c r="A114" s="2">
        <v>11230111</v>
      </c>
      <c r="B114" s="2"/>
      <c r="C114" s="2"/>
      <c r="D114" s="2"/>
      <c r="E114" s="2">
        <v>10950044</v>
      </c>
      <c r="F114" s="2">
        <v>5</v>
      </c>
      <c r="G114" s="2">
        <v>10810128</v>
      </c>
      <c r="J114" s="2" t="str">
        <f>VLOOKUP(G114,VorgangsAttr!$A:$O,14,FALSE)</f>
        <v>2018_2</v>
      </c>
      <c r="K114" s="2" t="str">
        <f>VLOOKUP(G114,VorgangsAttr!$A:$O,15,FALSE)</f>
        <v>VOR</v>
      </c>
      <c r="L114" s="2" t="str">
        <f t="shared" si="1"/>
        <v/>
      </c>
    </row>
    <row r="115" spans="1:12" ht="15" customHeight="1">
      <c r="A115" s="2">
        <v>11230112</v>
      </c>
      <c r="B115" s="2"/>
      <c r="C115" s="2"/>
      <c r="D115" s="2"/>
      <c r="E115" s="2">
        <v>10950048</v>
      </c>
      <c r="F115" s="2">
        <v>5</v>
      </c>
      <c r="G115" s="2">
        <v>10810129</v>
      </c>
      <c r="J115" s="2" t="str">
        <f>VLOOKUP(G115,VorgangsAttr!$A:$O,14,FALSE)</f>
        <v>2018_4</v>
      </c>
      <c r="K115" s="2" t="str">
        <f>VLOOKUP(G115,VorgangsAttr!$A:$O,15,FALSE)</f>
        <v>VOR</v>
      </c>
      <c r="L115" s="2" t="str">
        <f t="shared" si="1"/>
        <v/>
      </c>
    </row>
    <row r="116" spans="1:12" ht="15" customHeight="1">
      <c r="A116" s="2">
        <v>11230113</v>
      </c>
      <c r="B116" s="2"/>
      <c r="C116" s="2"/>
      <c r="D116" s="2"/>
      <c r="E116" s="2">
        <v>10950049</v>
      </c>
      <c r="F116" s="2">
        <v>5</v>
      </c>
      <c r="G116" s="2">
        <v>10810130</v>
      </c>
      <c r="J116" s="2" t="str">
        <f>VLOOKUP(G116,VorgangsAttr!$A:$O,14,FALSE)</f>
        <v>2742_2</v>
      </c>
      <c r="K116" s="2" t="str">
        <f>VLOOKUP(G116,VorgangsAttr!$A:$O,15,FALSE)</f>
        <v>VOR</v>
      </c>
      <c r="L116" s="2" t="str">
        <f t="shared" si="1"/>
        <v/>
      </c>
    </row>
    <row r="117" spans="1:12" ht="15" customHeight="1">
      <c r="A117" s="2">
        <v>11230114</v>
      </c>
      <c r="B117" s="2"/>
      <c r="C117" s="2"/>
      <c r="D117" s="2"/>
      <c r="E117" s="2">
        <v>10950050</v>
      </c>
      <c r="F117" s="2">
        <v>5</v>
      </c>
      <c r="G117" s="2">
        <v>10810131</v>
      </c>
      <c r="J117" s="2" t="str">
        <f>VLOOKUP(G117,VorgangsAttr!$A:$O,14,FALSE)</f>
        <v>2742_4</v>
      </c>
      <c r="K117" s="2" t="str">
        <f>VLOOKUP(G117,VorgangsAttr!$A:$O,15,FALSE)</f>
        <v>VOR</v>
      </c>
      <c r="L117" s="2" t="str">
        <f t="shared" si="1"/>
        <v/>
      </c>
    </row>
    <row r="118" spans="1:12" ht="15" customHeight="1">
      <c r="A118" s="2">
        <v>11230115</v>
      </c>
      <c r="B118" s="2"/>
      <c r="C118" s="2"/>
      <c r="D118" s="2"/>
      <c r="E118" s="2">
        <v>10950052</v>
      </c>
      <c r="F118" s="2">
        <v>5</v>
      </c>
      <c r="G118" s="2">
        <v>10810132</v>
      </c>
      <c r="J118" s="2" t="str">
        <f>VLOOKUP(G118,VorgangsAttr!$A:$O,14,FALSE)</f>
        <v>3733_2</v>
      </c>
      <c r="K118" s="2" t="str">
        <f>VLOOKUP(G118,VorgangsAttr!$A:$O,15,FALSE)</f>
        <v>VOR</v>
      </c>
      <c r="L118" s="2" t="str">
        <f t="shared" si="1"/>
        <v/>
      </c>
    </row>
    <row r="119" spans="1:12" ht="15" customHeight="1">
      <c r="A119" s="2">
        <v>11230116</v>
      </c>
      <c r="B119" s="2"/>
      <c r="C119" s="2"/>
      <c r="D119" s="2"/>
      <c r="E119" s="2">
        <v>10950056</v>
      </c>
      <c r="F119" s="2">
        <v>5</v>
      </c>
      <c r="G119" s="2">
        <v>10810133</v>
      </c>
      <c r="J119" s="2" t="str">
        <f>VLOOKUP(G119,VorgangsAttr!$A:$O,14,FALSE)</f>
        <v>3733_4</v>
      </c>
      <c r="K119" s="2" t="str">
        <f>VLOOKUP(G119,VorgangsAttr!$A:$O,15,FALSE)</f>
        <v>VOR</v>
      </c>
      <c r="L119" s="2" t="str">
        <f t="shared" si="1"/>
        <v/>
      </c>
    </row>
    <row r="120" spans="1:12" ht="15" customHeight="1">
      <c r="A120" s="2">
        <v>11230117</v>
      </c>
      <c r="B120" s="2"/>
      <c r="C120" s="2"/>
      <c r="D120" s="2"/>
      <c r="E120" s="2">
        <v>10950060</v>
      </c>
      <c r="F120" s="2">
        <v>5</v>
      </c>
      <c r="G120" s="2">
        <v>10810134</v>
      </c>
      <c r="J120" s="2" t="str">
        <f>VLOOKUP(G120,VorgangsAttr!$A:$O,14,FALSE)</f>
        <v>3733_6</v>
      </c>
      <c r="K120" s="2" t="str">
        <f>VLOOKUP(G120,VorgangsAttr!$A:$O,15,FALSE)</f>
        <v>VOR</v>
      </c>
      <c r="L120" s="2" t="str">
        <f t="shared" si="1"/>
        <v/>
      </c>
    </row>
    <row r="121" spans="1:12" ht="15" customHeight="1">
      <c r="A121" s="2">
        <v>11230118</v>
      </c>
      <c r="B121" s="2"/>
      <c r="C121" s="2"/>
      <c r="D121" s="2"/>
      <c r="E121" s="2">
        <v>10950066</v>
      </c>
      <c r="F121" s="2">
        <v>5</v>
      </c>
      <c r="G121" s="2">
        <v>10810135</v>
      </c>
      <c r="J121" s="2" t="str">
        <f>VLOOKUP(G121,VorgangsAttr!$A:$O,14,FALSE)</f>
        <v>3733_8</v>
      </c>
      <c r="K121" s="2" t="str">
        <f>VLOOKUP(G121,VorgangsAttr!$A:$O,15,FALSE)</f>
        <v>VOR</v>
      </c>
      <c r="L121" s="2" t="str">
        <f t="shared" si="1"/>
        <v/>
      </c>
    </row>
    <row r="122" spans="1:12" ht="15" customHeight="1">
      <c r="A122" s="2">
        <v>11230119</v>
      </c>
      <c r="B122" s="2"/>
      <c r="C122" s="2"/>
      <c r="D122" s="2"/>
      <c r="E122" s="2">
        <v>10950070</v>
      </c>
      <c r="F122" s="2">
        <v>5</v>
      </c>
      <c r="G122" s="2">
        <v>10810136</v>
      </c>
      <c r="J122" s="2" t="str">
        <f>VLOOKUP(G122,VorgangsAttr!$A:$O,14,FALSE)</f>
        <v>3733_10</v>
      </c>
      <c r="K122" s="2" t="str">
        <f>VLOOKUP(G122,VorgangsAttr!$A:$O,15,FALSE)</f>
        <v>VOR</v>
      </c>
      <c r="L122" s="2" t="str">
        <f t="shared" si="1"/>
        <v/>
      </c>
    </row>
    <row r="123" spans="1:12" ht="15" customHeight="1">
      <c r="A123" s="2">
        <v>11230120</v>
      </c>
      <c r="B123" s="2"/>
      <c r="C123" s="2"/>
      <c r="D123" s="2"/>
      <c r="E123" s="2">
        <v>10890239</v>
      </c>
      <c r="F123" s="2">
        <v>5</v>
      </c>
      <c r="G123" s="2">
        <v>10810140</v>
      </c>
      <c r="J123" s="2" t="str">
        <f>VLOOKUP(G123,VorgangsAttr!$A:$O,14,FALSE)</f>
        <v>4470_1</v>
      </c>
      <c r="K123" s="2" t="str">
        <f>VLOOKUP(G123,VorgangsAttr!$A:$O,15,FALSE)</f>
        <v>VOR</v>
      </c>
      <c r="L123" s="2" t="str">
        <f t="shared" si="1"/>
        <v/>
      </c>
    </row>
    <row r="124" spans="1:12" ht="15" customHeight="1">
      <c r="A124" s="2">
        <v>11230121</v>
      </c>
      <c r="B124" s="2"/>
      <c r="C124" s="2"/>
      <c r="D124" s="2"/>
      <c r="E124" s="2">
        <v>10890240</v>
      </c>
      <c r="F124" s="2">
        <v>5</v>
      </c>
      <c r="G124" s="2">
        <v>10810141</v>
      </c>
      <c r="J124" s="2" t="str">
        <f>VLOOKUP(G124,VorgangsAttr!$A:$O,14,FALSE)</f>
        <v>4470_2</v>
      </c>
      <c r="K124" s="2" t="str">
        <f>VLOOKUP(G124,VorgangsAttr!$A:$O,15,FALSE)</f>
        <v>VOR</v>
      </c>
      <c r="L124" s="2" t="str">
        <f t="shared" si="1"/>
        <v/>
      </c>
    </row>
    <row r="125" spans="1:12" ht="15" customHeight="1">
      <c r="A125" s="2">
        <v>11230122</v>
      </c>
      <c r="B125" s="2"/>
      <c r="C125" s="2"/>
      <c r="D125" s="2"/>
      <c r="E125" s="2">
        <v>10890241</v>
      </c>
      <c r="F125" s="2">
        <v>5</v>
      </c>
      <c r="G125" s="2">
        <v>10810142</v>
      </c>
      <c r="J125" s="2" t="str">
        <f>VLOOKUP(G125,VorgangsAttr!$A:$O,14,FALSE)</f>
        <v>4470_3</v>
      </c>
      <c r="K125" s="2" t="str">
        <f>VLOOKUP(G125,VorgangsAttr!$A:$O,15,FALSE)</f>
        <v>VOR</v>
      </c>
      <c r="L125" s="2" t="str">
        <f t="shared" si="1"/>
        <v/>
      </c>
    </row>
    <row r="126" spans="1:12" ht="15" customHeight="1">
      <c r="A126" s="2">
        <v>11230123</v>
      </c>
      <c r="B126" s="2"/>
      <c r="C126" s="2"/>
      <c r="D126" s="2"/>
      <c r="E126" s="2">
        <v>10890242</v>
      </c>
      <c r="F126" s="2">
        <v>5</v>
      </c>
      <c r="G126" s="2">
        <v>10810143</v>
      </c>
      <c r="J126" s="2" t="str">
        <f>VLOOKUP(G126,VorgangsAttr!$A:$O,14,FALSE)</f>
        <v>4470_4</v>
      </c>
      <c r="K126" s="2" t="str">
        <f>VLOOKUP(G126,VorgangsAttr!$A:$O,15,FALSE)</f>
        <v>VOR</v>
      </c>
      <c r="L126" s="2" t="str">
        <f t="shared" si="1"/>
        <v/>
      </c>
    </row>
    <row r="127" spans="1:12" ht="15" customHeight="1">
      <c r="A127" s="2">
        <v>11230124</v>
      </c>
      <c r="B127" s="2"/>
      <c r="C127" s="2"/>
      <c r="D127" s="2"/>
      <c r="E127" s="2">
        <v>10950076</v>
      </c>
      <c r="F127" s="2">
        <v>5</v>
      </c>
      <c r="G127" s="2">
        <v>10810144</v>
      </c>
      <c r="J127" s="2" t="str">
        <f>VLOOKUP(G127,VorgangsAttr!$A:$O,14,FALSE)</f>
        <v>4470_5</v>
      </c>
      <c r="K127" s="2" t="str">
        <f>VLOOKUP(G127,VorgangsAttr!$A:$O,15,FALSE)</f>
        <v>VOR</v>
      </c>
      <c r="L127" s="2" t="str">
        <f t="shared" si="1"/>
        <v/>
      </c>
    </row>
    <row r="128" spans="1:12" ht="15" customHeight="1">
      <c r="A128" s="2">
        <v>11230125</v>
      </c>
      <c r="B128" s="2"/>
      <c r="C128" s="2"/>
      <c r="D128" s="2"/>
      <c r="E128" s="2">
        <v>10950077</v>
      </c>
      <c r="F128" s="2">
        <v>5</v>
      </c>
      <c r="G128" s="2">
        <v>10810145</v>
      </c>
      <c r="J128" s="2" t="str">
        <f>VLOOKUP(G128,VorgangsAttr!$A:$O,14,FALSE)</f>
        <v>4470_6</v>
      </c>
      <c r="K128" s="2" t="str">
        <f>VLOOKUP(G128,VorgangsAttr!$A:$O,15,FALSE)</f>
        <v>VOR</v>
      </c>
      <c r="L128" s="2" t="str">
        <f t="shared" si="1"/>
        <v/>
      </c>
    </row>
    <row r="129" spans="1:12" ht="15" customHeight="1">
      <c r="A129" s="2">
        <v>11230126</v>
      </c>
      <c r="B129" s="2"/>
      <c r="C129" s="2"/>
      <c r="D129" s="2"/>
      <c r="E129" s="2">
        <v>10950078</v>
      </c>
      <c r="F129" s="2">
        <v>5</v>
      </c>
      <c r="G129" s="2">
        <v>10810146</v>
      </c>
      <c r="J129" s="2" t="str">
        <f>VLOOKUP(G129,VorgangsAttr!$A:$O,14,FALSE)</f>
        <v>4470_7</v>
      </c>
      <c r="K129" s="2" t="str">
        <f>VLOOKUP(G129,VorgangsAttr!$A:$O,15,FALSE)</f>
        <v>VOR</v>
      </c>
      <c r="L129" s="2" t="str">
        <f t="shared" si="1"/>
        <v/>
      </c>
    </row>
    <row r="130" spans="1:12" ht="15" customHeight="1">
      <c r="A130" s="2">
        <v>11230127</v>
      </c>
      <c r="B130" s="2"/>
      <c r="C130" s="2"/>
      <c r="D130" s="2"/>
      <c r="E130" s="2">
        <v>10950079</v>
      </c>
      <c r="F130" s="2">
        <v>5</v>
      </c>
      <c r="G130" s="2">
        <v>10810147</v>
      </c>
      <c r="J130" s="2" t="str">
        <f>VLOOKUP(G130,VorgangsAttr!$A:$O,14,FALSE)</f>
        <v>4470_8</v>
      </c>
      <c r="K130" s="2" t="str">
        <f>VLOOKUP(G130,VorgangsAttr!$A:$O,15,FALSE)</f>
        <v>VOR</v>
      </c>
      <c r="L130" s="2" t="str">
        <f t="shared" si="1"/>
        <v/>
      </c>
    </row>
    <row r="131" spans="1:12" ht="15" customHeight="1">
      <c r="A131" s="2">
        <v>11230128</v>
      </c>
      <c r="B131" s="2"/>
      <c r="C131" s="2"/>
      <c r="D131" s="2"/>
      <c r="E131" s="2">
        <v>10950072</v>
      </c>
      <c r="F131" s="2">
        <v>5</v>
      </c>
      <c r="G131" s="2">
        <v>10810137</v>
      </c>
      <c r="J131" s="2" t="str">
        <f>VLOOKUP(G131,VorgangsAttr!$A:$O,14,FALSE)</f>
        <v>3733_12</v>
      </c>
      <c r="K131" s="2" t="str">
        <f>VLOOKUP(G131,VorgangsAttr!$A:$O,15,FALSE)</f>
        <v>VOR</v>
      </c>
      <c r="L131" s="2" t="str">
        <f t="shared" si="1"/>
        <v/>
      </c>
    </row>
    <row r="132" spans="1:12" ht="15" customHeight="1">
      <c r="A132" s="2">
        <v>11230129</v>
      </c>
      <c r="B132" s="2"/>
      <c r="C132" s="2"/>
      <c r="D132" s="2"/>
      <c r="E132" s="2">
        <v>10890243</v>
      </c>
      <c r="F132" s="2">
        <v>5</v>
      </c>
      <c r="G132" s="2">
        <v>10810163</v>
      </c>
      <c r="J132" s="2">
        <f>VLOOKUP(G132,VorgangsAttr!$A:$O,14,FALSE)</f>
        <v>0</v>
      </c>
      <c r="K132" s="2" t="str">
        <f>VLOOKUP(G132,VorgangsAttr!$A:$O,15,FALSE)</f>
        <v>VOR</v>
      </c>
      <c r="L132" s="2" t="str">
        <f t="shared" ref="L132:L195" si="2">IFERROR(VLOOKUP(F132,$N$4:$O$25,2,FALSE),"")</f>
        <v/>
      </c>
    </row>
    <row r="133" spans="1:12" ht="15" customHeight="1">
      <c r="A133" s="2">
        <v>11230130</v>
      </c>
      <c r="B133" s="2"/>
      <c r="C133" s="2"/>
      <c r="D133" s="2"/>
      <c r="E133" s="2">
        <v>10950080</v>
      </c>
      <c r="F133" s="2">
        <v>5</v>
      </c>
      <c r="G133" s="2">
        <v>10810164</v>
      </c>
      <c r="J133" s="2">
        <f>VLOOKUP(G133,VorgangsAttr!$A:$O,14,FALSE)</f>
        <v>0</v>
      </c>
      <c r="K133" s="2" t="str">
        <f>VLOOKUP(G133,VorgangsAttr!$A:$O,15,FALSE)</f>
        <v>VOR</v>
      </c>
      <c r="L133" s="2" t="str">
        <f t="shared" si="2"/>
        <v/>
      </c>
    </row>
    <row r="134" spans="1:12" ht="15" customHeight="1">
      <c r="A134" s="2">
        <v>11230131</v>
      </c>
      <c r="B134" s="2"/>
      <c r="C134" s="2"/>
      <c r="D134" s="2"/>
      <c r="E134" s="2">
        <v>10890245</v>
      </c>
      <c r="F134" s="2">
        <v>5</v>
      </c>
      <c r="G134" s="2">
        <v>10810165</v>
      </c>
      <c r="J134" s="2">
        <f>VLOOKUP(G134,VorgangsAttr!$A:$O,14,FALSE)</f>
        <v>0</v>
      </c>
      <c r="K134" s="2" t="str">
        <f>VLOOKUP(G134,VorgangsAttr!$A:$O,15,FALSE)</f>
        <v>VOR</v>
      </c>
      <c r="L134" s="2" t="str">
        <f t="shared" si="2"/>
        <v/>
      </c>
    </row>
    <row r="135" spans="1:12" ht="15" customHeight="1">
      <c r="A135" s="2">
        <v>11230132</v>
      </c>
      <c r="B135" s="2"/>
      <c r="C135" s="2"/>
      <c r="D135" s="2"/>
      <c r="E135" s="2">
        <v>10950082</v>
      </c>
      <c r="F135" s="2">
        <v>5</v>
      </c>
      <c r="G135" s="2">
        <v>10810166</v>
      </c>
      <c r="J135" s="2">
        <f>VLOOKUP(G135,VorgangsAttr!$A:$O,14,FALSE)</f>
        <v>0</v>
      </c>
      <c r="K135" s="2" t="str">
        <f>VLOOKUP(G135,VorgangsAttr!$A:$O,15,FALSE)</f>
        <v>VOR</v>
      </c>
      <c r="L135" s="2" t="str">
        <f t="shared" si="2"/>
        <v/>
      </c>
    </row>
    <row r="136" spans="1:12" ht="15" customHeight="1">
      <c r="A136" s="2">
        <v>11230133</v>
      </c>
      <c r="B136" s="2"/>
      <c r="C136" s="2"/>
      <c r="D136" s="2"/>
      <c r="E136" s="2">
        <v>10890248</v>
      </c>
      <c r="F136" s="2">
        <v>7</v>
      </c>
      <c r="G136" s="2">
        <v>10810497</v>
      </c>
      <c r="J136" s="2" t="str">
        <f>VLOOKUP(G136,VorgangsAttr!$A:$O,14,FALSE)</f>
        <v>2668_1</v>
      </c>
      <c r="K136" s="2" t="str">
        <f>VLOOKUP(G136,VorgangsAttr!$A:$O,15,FALSE)</f>
        <v>EIN II</v>
      </c>
      <c r="L136" s="2" t="str">
        <f t="shared" si="2"/>
        <v/>
      </c>
    </row>
    <row r="137" spans="1:12" ht="15" customHeight="1">
      <c r="A137" s="2">
        <v>11230134</v>
      </c>
      <c r="B137" s="2"/>
      <c r="C137" s="2"/>
      <c r="D137" s="2"/>
      <c r="E137" s="2">
        <v>10890248</v>
      </c>
      <c r="F137" s="2">
        <v>7</v>
      </c>
      <c r="G137" s="2">
        <v>10810498</v>
      </c>
      <c r="J137" s="2" t="str">
        <f>VLOOKUP(G137,VorgangsAttr!$A:$O,14,FALSE)</f>
        <v>2668_2</v>
      </c>
      <c r="K137" s="2" t="str">
        <f>VLOOKUP(G137,VorgangsAttr!$A:$O,15,FALSE)</f>
        <v>EIN II</v>
      </c>
      <c r="L137" s="2" t="str">
        <f t="shared" si="2"/>
        <v/>
      </c>
    </row>
    <row r="138" spans="1:12" ht="15" customHeight="1">
      <c r="A138" s="2">
        <v>11230135</v>
      </c>
      <c r="B138" s="2"/>
      <c r="C138" s="2"/>
      <c r="D138" s="2"/>
      <c r="E138" s="2">
        <v>10890249</v>
      </c>
      <c r="F138" s="2">
        <v>5</v>
      </c>
      <c r="G138" s="2">
        <v>10810499</v>
      </c>
      <c r="J138" s="2" t="str">
        <f>VLOOKUP(G138,VorgangsAttr!$A:$O,14,FALSE)</f>
        <v>2549_1</v>
      </c>
      <c r="K138" s="2" t="str">
        <f>VLOOKUP(G138,VorgangsAttr!$A:$O,15,FALSE)</f>
        <v>EIN II</v>
      </c>
      <c r="L138" s="2" t="str">
        <f t="shared" si="2"/>
        <v/>
      </c>
    </row>
    <row r="139" spans="1:12" ht="15" customHeight="1">
      <c r="A139" s="2">
        <v>11230136</v>
      </c>
      <c r="B139" s="2"/>
      <c r="C139" s="2"/>
      <c r="D139" s="2"/>
      <c r="E139" s="2">
        <v>10890250</v>
      </c>
      <c r="F139" s="2">
        <v>5</v>
      </c>
      <c r="G139" s="2">
        <v>10810500</v>
      </c>
      <c r="J139" s="2" t="str">
        <f>VLOOKUP(G139,VorgangsAttr!$A:$O,14,FALSE)</f>
        <v>2549_2</v>
      </c>
      <c r="K139" s="2" t="str">
        <f>VLOOKUP(G139,VorgangsAttr!$A:$O,15,FALSE)</f>
        <v>EIN II</v>
      </c>
      <c r="L139" s="2" t="str">
        <f t="shared" si="2"/>
        <v/>
      </c>
    </row>
    <row r="140" spans="1:12" ht="15" customHeight="1">
      <c r="A140" s="2">
        <v>11230137</v>
      </c>
      <c r="B140" s="2"/>
      <c r="C140" s="2"/>
      <c r="D140" s="2"/>
      <c r="E140" s="2">
        <v>10890251</v>
      </c>
      <c r="F140" s="2">
        <v>5</v>
      </c>
      <c r="G140" s="2">
        <v>10810501</v>
      </c>
      <c r="J140" s="2" t="str">
        <f>VLOOKUP(G140,VorgangsAttr!$A:$O,14,FALSE)</f>
        <v>2549_3</v>
      </c>
      <c r="K140" s="2" t="str">
        <f>VLOOKUP(G140,VorgangsAttr!$A:$O,15,FALSE)</f>
        <v>EIN II</v>
      </c>
      <c r="L140" s="2" t="str">
        <f t="shared" si="2"/>
        <v/>
      </c>
    </row>
    <row r="141" spans="1:12" ht="15" customHeight="1">
      <c r="A141" s="2">
        <v>11230138</v>
      </c>
      <c r="B141" s="2"/>
      <c r="C141" s="2"/>
      <c r="D141" s="2"/>
      <c r="E141" s="2">
        <v>10890252</v>
      </c>
      <c r="F141" s="2">
        <v>5</v>
      </c>
      <c r="G141" s="2">
        <v>10810502</v>
      </c>
      <c r="J141" s="2" t="str">
        <f>VLOOKUP(G141,VorgangsAttr!$A:$O,14,FALSE)</f>
        <v>2549_4</v>
      </c>
      <c r="K141" s="2" t="str">
        <f>VLOOKUP(G141,VorgangsAttr!$A:$O,15,FALSE)</f>
        <v>EIN II</v>
      </c>
      <c r="L141" s="2" t="str">
        <f t="shared" si="2"/>
        <v/>
      </c>
    </row>
    <row r="142" spans="1:12" ht="15" customHeight="1">
      <c r="A142" s="2">
        <v>11230139</v>
      </c>
      <c r="B142" s="2"/>
      <c r="C142" s="2"/>
      <c r="D142" s="2"/>
      <c r="E142" s="2">
        <v>10890253</v>
      </c>
      <c r="F142" s="2">
        <v>5</v>
      </c>
      <c r="G142" s="2">
        <v>10810503</v>
      </c>
      <c r="J142" s="2" t="str">
        <f>VLOOKUP(G142,VorgangsAttr!$A:$O,14,FALSE)</f>
        <v>2549_5</v>
      </c>
      <c r="K142" s="2" t="str">
        <f>VLOOKUP(G142,VorgangsAttr!$A:$O,15,FALSE)</f>
        <v>EIN II</v>
      </c>
      <c r="L142" s="2" t="str">
        <f t="shared" si="2"/>
        <v/>
      </c>
    </row>
    <row r="143" spans="1:12" ht="15" customHeight="1">
      <c r="A143" s="2">
        <v>11230140</v>
      </c>
      <c r="B143" s="2"/>
      <c r="C143" s="2"/>
      <c r="D143" s="2"/>
      <c r="E143" s="2">
        <v>10890254</v>
      </c>
      <c r="F143" s="2">
        <v>7</v>
      </c>
      <c r="G143" s="2">
        <v>10810499</v>
      </c>
      <c r="J143" s="2" t="str">
        <f>VLOOKUP(G143,VorgangsAttr!$A:$O,14,FALSE)</f>
        <v>2549_1</v>
      </c>
      <c r="K143" s="2" t="str">
        <f>VLOOKUP(G143,VorgangsAttr!$A:$O,15,FALSE)</f>
        <v>EIN II</v>
      </c>
      <c r="L143" s="2" t="str">
        <f t="shared" si="2"/>
        <v/>
      </c>
    </row>
    <row r="144" spans="1:12" ht="15" customHeight="1">
      <c r="A144" s="2">
        <v>11230141</v>
      </c>
      <c r="B144" s="2"/>
      <c r="C144" s="2"/>
      <c r="D144" s="2"/>
      <c r="E144" s="2">
        <v>10890254</v>
      </c>
      <c r="F144" s="2">
        <v>7</v>
      </c>
      <c r="G144" s="2">
        <v>10810500</v>
      </c>
      <c r="J144" s="2" t="str">
        <f>VLOOKUP(G144,VorgangsAttr!$A:$O,14,FALSE)</f>
        <v>2549_2</v>
      </c>
      <c r="K144" s="2" t="str">
        <f>VLOOKUP(G144,VorgangsAttr!$A:$O,15,FALSE)</f>
        <v>EIN II</v>
      </c>
      <c r="L144" s="2" t="str">
        <f t="shared" si="2"/>
        <v/>
      </c>
    </row>
    <row r="145" spans="1:12" ht="15" customHeight="1">
      <c r="A145" s="2">
        <v>11230142</v>
      </c>
      <c r="B145" s="2"/>
      <c r="C145" s="2"/>
      <c r="D145" s="2"/>
      <c r="E145" s="2">
        <v>10890254</v>
      </c>
      <c r="F145" s="2">
        <v>7</v>
      </c>
      <c r="G145" s="2">
        <v>10810501</v>
      </c>
      <c r="J145" s="2" t="str">
        <f>VLOOKUP(G145,VorgangsAttr!$A:$O,14,FALSE)</f>
        <v>2549_3</v>
      </c>
      <c r="K145" s="2" t="str">
        <f>VLOOKUP(G145,VorgangsAttr!$A:$O,15,FALSE)</f>
        <v>EIN II</v>
      </c>
      <c r="L145" s="2" t="str">
        <f t="shared" si="2"/>
        <v/>
      </c>
    </row>
    <row r="146" spans="1:12" ht="15" customHeight="1">
      <c r="A146" s="2">
        <v>11230143</v>
      </c>
      <c r="B146" s="2"/>
      <c r="C146" s="2"/>
      <c r="D146" s="2"/>
      <c r="E146" s="2">
        <v>10890254</v>
      </c>
      <c r="F146" s="2">
        <v>7</v>
      </c>
      <c r="G146" s="2">
        <v>10810502</v>
      </c>
      <c r="J146" s="2" t="str">
        <f>VLOOKUP(G146,VorgangsAttr!$A:$O,14,FALSE)</f>
        <v>2549_4</v>
      </c>
      <c r="K146" s="2" t="str">
        <f>VLOOKUP(G146,VorgangsAttr!$A:$O,15,FALSE)</f>
        <v>EIN II</v>
      </c>
      <c r="L146" s="2" t="str">
        <f t="shared" si="2"/>
        <v/>
      </c>
    </row>
    <row r="147" spans="1:12" ht="15" customHeight="1">
      <c r="A147" s="2">
        <v>11230144</v>
      </c>
      <c r="B147" s="2"/>
      <c r="C147" s="2"/>
      <c r="D147" s="2"/>
      <c r="E147" s="2">
        <v>10890254</v>
      </c>
      <c r="F147" s="2">
        <v>7</v>
      </c>
      <c r="G147" s="2">
        <v>10810503</v>
      </c>
      <c r="J147" s="2" t="str">
        <f>VLOOKUP(G147,VorgangsAttr!$A:$O,14,FALSE)</f>
        <v>2549_5</v>
      </c>
      <c r="K147" s="2" t="str">
        <f>VLOOKUP(G147,VorgangsAttr!$A:$O,15,FALSE)</f>
        <v>EIN II</v>
      </c>
      <c r="L147" s="2" t="str">
        <f t="shared" si="2"/>
        <v/>
      </c>
    </row>
    <row r="148" spans="1:12" ht="15" customHeight="1">
      <c r="A148" s="2">
        <v>11230145</v>
      </c>
      <c r="B148" s="2"/>
      <c r="C148" s="2"/>
      <c r="D148" s="2"/>
      <c r="E148" s="2">
        <v>10890256</v>
      </c>
      <c r="F148" s="2">
        <v>3</v>
      </c>
      <c r="G148" s="2">
        <v>10810510</v>
      </c>
      <c r="J148" s="2" t="str">
        <f>VLOOKUP(G148,VorgangsAttr!$A:$O,14,FALSE)</f>
        <v>1513_1</v>
      </c>
      <c r="K148" s="2" t="str">
        <f>VLOOKUP(G148,VorgangsAttr!$A:$O,15,FALSE)</f>
        <v>EIN I</v>
      </c>
      <c r="L148" s="2" t="str">
        <f t="shared" si="2"/>
        <v/>
      </c>
    </row>
    <row r="149" spans="1:12" ht="15" customHeight="1">
      <c r="A149" s="2">
        <v>11230146</v>
      </c>
      <c r="B149" s="2"/>
      <c r="C149" s="2"/>
      <c r="D149" s="2"/>
      <c r="E149" s="2">
        <v>10890257</v>
      </c>
      <c r="F149" s="2">
        <v>3</v>
      </c>
      <c r="G149" s="2">
        <v>10810511</v>
      </c>
      <c r="J149" s="2" t="str">
        <f>VLOOKUP(G149,VorgangsAttr!$A:$O,14,FALSE)</f>
        <v>1513_2</v>
      </c>
      <c r="K149" s="2" t="str">
        <f>VLOOKUP(G149,VorgangsAttr!$A:$O,15,FALSE)</f>
        <v>EIN I</v>
      </c>
      <c r="L149" s="2" t="str">
        <f t="shared" si="2"/>
        <v/>
      </c>
    </row>
    <row r="150" spans="1:12" ht="15" customHeight="1">
      <c r="A150" s="2">
        <v>11230147</v>
      </c>
      <c r="B150" s="2"/>
      <c r="C150" s="2"/>
      <c r="D150" s="2"/>
      <c r="E150" s="2">
        <v>10890258</v>
      </c>
      <c r="F150" s="2">
        <v>3</v>
      </c>
      <c r="G150" s="2">
        <v>10810511</v>
      </c>
      <c r="J150" s="2" t="str">
        <f>VLOOKUP(G150,VorgangsAttr!$A:$O,14,FALSE)</f>
        <v>1513_2</v>
      </c>
      <c r="K150" s="2" t="str">
        <f>VLOOKUP(G150,VorgangsAttr!$A:$O,15,FALSE)</f>
        <v>EIN I</v>
      </c>
      <c r="L150" s="2" t="str">
        <f t="shared" si="2"/>
        <v/>
      </c>
    </row>
    <row r="151" spans="1:12" ht="15" customHeight="1">
      <c r="A151" s="2">
        <v>11230148</v>
      </c>
      <c r="B151" s="2"/>
      <c r="C151" s="2"/>
      <c r="D151" s="2"/>
      <c r="E151" s="2">
        <v>10890259</v>
      </c>
      <c r="F151" s="2">
        <v>3</v>
      </c>
      <c r="G151" s="2">
        <v>10810511</v>
      </c>
      <c r="J151" s="2" t="str">
        <f>VLOOKUP(G151,VorgangsAttr!$A:$O,14,FALSE)</f>
        <v>1513_2</v>
      </c>
      <c r="K151" s="2" t="str">
        <f>VLOOKUP(G151,VorgangsAttr!$A:$O,15,FALSE)</f>
        <v>EIN I</v>
      </c>
      <c r="L151" s="2" t="str">
        <f t="shared" si="2"/>
        <v/>
      </c>
    </row>
    <row r="152" spans="1:12" ht="15" customHeight="1">
      <c r="A152" s="2">
        <v>11230149</v>
      </c>
      <c r="B152" s="2"/>
      <c r="C152" s="2"/>
      <c r="D152" s="2"/>
      <c r="E152" s="2">
        <v>10890260</v>
      </c>
      <c r="F152" s="2">
        <v>3</v>
      </c>
      <c r="G152" s="2">
        <v>10810511</v>
      </c>
      <c r="J152" s="2" t="str">
        <f>VLOOKUP(G152,VorgangsAttr!$A:$O,14,FALSE)</f>
        <v>1513_2</v>
      </c>
      <c r="K152" s="2" t="str">
        <f>VLOOKUP(G152,VorgangsAttr!$A:$O,15,FALSE)</f>
        <v>EIN I</v>
      </c>
      <c r="L152" s="2" t="str">
        <f t="shared" si="2"/>
        <v/>
      </c>
    </row>
    <row r="153" spans="1:12" ht="15" customHeight="1">
      <c r="A153" s="2">
        <v>11230150</v>
      </c>
      <c r="B153" s="2"/>
      <c r="C153" s="2"/>
      <c r="D153" s="2"/>
      <c r="E153" s="2">
        <v>10890261</v>
      </c>
      <c r="F153" s="2">
        <v>3</v>
      </c>
      <c r="G153" s="2">
        <v>10810512</v>
      </c>
      <c r="J153" s="2" t="str">
        <f>VLOOKUP(G153,VorgangsAttr!$A:$O,14,FALSE)</f>
        <v>1513_3</v>
      </c>
      <c r="K153" s="2" t="str">
        <f>VLOOKUP(G153,VorgangsAttr!$A:$O,15,FALSE)</f>
        <v>EIN I</v>
      </c>
      <c r="L153" s="2" t="str">
        <f t="shared" si="2"/>
        <v/>
      </c>
    </row>
    <row r="154" spans="1:12" ht="15" customHeight="1">
      <c r="A154" s="2">
        <v>11230151</v>
      </c>
      <c r="B154" s="2"/>
      <c r="C154" s="2"/>
      <c r="D154" s="2"/>
      <c r="E154" s="2">
        <v>10890262</v>
      </c>
      <c r="F154" s="2">
        <v>3</v>
      </c>
      <c r="G154" s="2">
        <v>10810512</v>
      </c>
      <c r="J154" s="2" t="str">
        <f>VLOOKUP(G154,VorgangsAttr!$A:$O,14,FALSE)</f>
        <v>1513_3</v>
      </c>
      <c r="K154" s="2" t="str">
        <f>VLOOKUP(G154,VorgangsAttr!$A:$O,15,FALSE)</f>
        <v>EIN I</v>
      </c>
      <c r="L154" s="2" t="str">
        <f t="shared" si="2"/>
        <v/>
      </c>
    </row>
    <row r="155" spans="1:12" ht="15" customHeight="1">
      <c r="A155" s="2">
        <v>11230152</v>
      </c>
      <c r="B155" s="2"/>
      <c r="C155" s="2"/>
      <c r="D155" s="2"/>
      <c r="E155" s="2">
        <v>10890263</v>
      </c>
      <c r="F155" s="2">
        <v>3</v>
      </c>
      <c r="G155" s="2">
        <v>10810512</v>
      </c>
      <c r="J155" s="2" t="str">
        <f>VLOOKUP(G155,VorgangsAttr!$A:$O,14,FALSE)</f>
        <v>1513_3</v>
      </c>
      <c r="K155" s="2" t="str">
        <f>VLOOKUP(G155,VorgangsAttr!$A:$O,15,FALSE)</f>
        <v>EIN I</v>
      </c>
      <c r="L155" s="2" t="str">
        <f t="shared" si="2"/>
        <v/>
      </c>
    </row>
    <row r="156" spans="1:12" ht="15" customHeight="1">
      <c r="A156" s="2">
        <v>11230153</v>
      </c>
      <c r="B156" s="2"/>
      <c r="C156" s="2"/>
      <c r="D156" s="2"/>
      <c r="E156" s="2">
        <v>10890264</v>
      </c>
      <c r="F156" s="2">
        <v>3</v>
      </c>
      <c r="G156" s="2">
        <v>10810512</v>
      </c>
      <c r="J156" s="2" t="str">
        <f>VLOOKUP(G156,VorgangsAttr!$A:$O,14,FALSE)</f>
        <v>1513_3</v>
      </c>
      <c r="K156" s="2" t="str">
        <f>VLOOKUP(G156,VorgangsAttr!$A:$O,15,FALSE)</f>
        <v>EIN I</v>
      </c>
      <c r="L156" s="2" t="str">
        <f t="shared" si="2"/>
        <v/>
      </c>
    </row>
    <row r="157" spans="1:12" ht="15" customHeight="1">
      <c r="A157" s="2">
        <v>11230154</v>
      </c>
      <c r="B157" s="2"/>
      <c r="C157" s="2"/>
      <c r="D157" s="2"/>
      <c r="E157" s="2">
        <v>10890265</v>
      </c>
      <c r="F157" s="2">
        <v>3</v>
      </c>
      <c r="G157" s="2">
        <v>10810513</v>
      </c>
      <c r="J157" s="2" t="str">
        <f>VLOOKUP(G157,VorgangsAttr!$A:$O,14,FALSE)</f>
        <v>1513_4</v>
      </c>
      <c r="K157" s="2" t="str">
        <f>VLOOKUP(G157,VorgangsAttr!$A:$O,15,FALSE)</f>
        <v>EIN I</v>
      </c>
      <c r="L157" s="2" t="str">
        <f t="shared" si="2"/>
        <v/>
      </c>
    </row>
    <row r="158" spans="1:12" ht="15" customHeight="1">
      <c r="A158" s="2">
        <v>11230155</v>
      </c>
      <c r="B158" s="2"/>
      <c r="C158" s="2"/>
      <c r="D158" s="2"/>
      <c r="E158" s="2">
        <v>10890266</v>
      </c>
      <c r="F158" s="2">
        <v>3</v>
      </c>
      <c r="G158" s="2">
        <v>10810513</v>
      </c>
      <c r="J158" s="2" t="str">
        <f>VLOOKUP(G158,VorgangsAttr!$A:$O,14,FALSE)</f>
        <v>1513_4</v>
      </c>
      <c r="K158" s="2" t="str">
        <f>VLOOKUP(G158,VorgangsAttr!$A:$O,15,FALSE)</f>
        <v>EIN I</v>
      </c>
      <c r="L158" s="2" t="str">
        <f t="shared" si="2"/>
        <v/>
      </c>
    </row>
    <row r="159" spans="1:12" ht="15" customHeight="1">
      <c r="A159" s="2">
        <v>11230156</v>
      </c>
      <c r="B159" s="2"/>
      <c r="C159" s="2"/>
      <c r="D159" s="2"/>
      <c r="E159" s="2">
        <v>10890267</v>
      </c>
      <c r="F159" s="2">
        <v>3</v>
      </c>
      <c r="G159" s="2">
        <v>10810513</v>
      </c>
      <c r="J159" s="2" t="str">
        <f>VLOOKUP(G159,VorgangsAttr!$A:$O,14,FALSE)</f>
        <v>1513_4</v>
      </c>
      <c r="K159" s="2" t="str">
        <f>VLOOKUP(G159,VorgangsAttr!$A:$O,15,FALSE)</f>
        <v>EIN I</v>
      </c>
      <c r="L159" s="2" t="str">
        <f t="shared" si="2"/>
        <v/>
      </c>
    </row>
    <row r="160" spans="1:12" ht="15" customHeight="1">
      <c r="A160" s="2">
        <v>11230157</v>
      </c>
      <c r="B160" s="2"/>
      <c r="C160" s="2"/>
      <c r="D160" s="2"/>
      <c r="E160" s="2">
        <v>10890268</v>
      </c>
      <c r="F160" s="2">
        <v>3</v>
      </c>
      <c r="G160" s="2">
        <v>10810514</v>
      </c>
      <c r="J160" s="2" t="str">
        <f>VLOOKUP(G160,VorgangsAttr!$A:$O,14,FALSE)</f>
        <v>1513_5</v>
      </c>
      <c r="K160" s="2" t="str">
        <f>VLOOKUP(G160,VorgangsAttr!$A:$O,15,FALSE)</f>
        <v>EIN I</v>
      </c>
      <c r="L160" s="2" t="str">
        <f t="shared" si="2"/>
        <v/>
      </c>
    </row>
    <row r="161" spans="1:12" ht="15" customHeight="1">
      <c r="A161" s="2">
        <v>11230158</v>
      </c>
      <c r="B161" s="2"/>
      <c r="C161" s="2"/>
      <c r="D161" s="2"/>
      <c r="E161" s="2">
        <v>10890269</v>
      </c>
      <c r="F161" s="2">
        <v>3</v>
      </c>
      <c r="G161" s="2">
        <v>10810514</v>
      </c>
      <c r="J161" s="2" t="str">
        <f>VLOOKUP(G161,VorgangsAttr!$A:$O,14,FALSE)</f>
        <v>1513_5</v>
      </c>
      <c r="K161" s="2" t="str">
        <f>VLOOKUP(G161,VorgangsAttr!$A:$O,15,FALSE)</f>
        <v>EIN I</v>
      </c>
      <c r="L161" s="2" t="str">
        <f t="shared" si="2"/>
        <v/>
      </c>
    </row>
    <row r="162" spans="1:12" ht="15" customHeight="1">
      <c r="A162" s="2">
        <v>11230159</v>
      </c>
      <c r="B162" s="2"/>
      <c r="C162" s="2"/>
      <c r="D162" s="2"/>
      <c r="E162" s="2">
        <v>10890270</v>
      </c>
      <c r="F162" s="2">
        <v>3</v>
      </c>
      <c r="G162" s="2">
        <v>10810514</v>
      </c>
      <c r="J162" s="2" t="str">
        <f>VLOOKUP(G162,VorgangsAttr!$A:$O,14,FALSE)</f>
        <v>1513_5</v>
      </c>
      <c r="K162" s="2" t="str">
        <f>VLOOKUP(G162,VorgangsAttr!$A:$O,15,FALSE)</f>
        <v>EIN I</v>
      </c>
      <c r="L162" s="2" t="str">
        <f t="shared" si="2"/>
        <v/>
      </c>
    </row>
    <row r="163" spans="1:12" ht="15" customHeight="1">
      <c r="A163" s="2">
        <v>11230160</v>
      </c>
      <c r="B163" s="2"/>
      <c r="C163" s="2"/>
      <c r="D163" s="2"/>
      <c r="E163" s="2">
        <v>10890271</v>
      </c>
      <c r="F163" s="2">
        <v>3</v>
      </c>
      <c r="G163" s="2">
        <v>10810515</v>
      </c>
      <c r="J163" s="2" t="str">
        <f>VLOOKUP(G163,VorgangsAttr!$A:$O,14,FALSE)</f>
        <v>1513_6</v>
      </c>
      <c r="K163" s="2" t="str">
        <f>VLOOKUP(G163,VorgangsAttr!$A:$O,15,FALSE)</f>
        <v>EIN I</v>
      </c>
      <c r="L163" s="2" t="str">
        <f t="shared" si="2"/>
        <v/>
      </c>
    </row>
    <row r="164" spans="1:12" ht="15" customHeight="1">
      <c r="A164" s="2">
        <v>11230161</v>
      </c>
      <c r="B164" s="2"/>
      <c r="C164" s="2"/>
      <c r="D164" s="2"/>
      <c r="E164" s="2">
        <v>10890272</v>
      </c>
      <c r="F164" s="2">
        <v>3</v>
      </c>
      <c r="G164" s="2">
        <v>10810515</v>
      </c>
      <c r="J164" s="2" t="str">
        <f>VLOOKUP(G164,VorgangsAttr!$A:$O,14,FALSE)</f>
        <v>1513_6</v>
      </c>
      <c r="K164" s="2" t="str">
        <f>VLOOKUP(G164,VorgangsAttr!$A:$O,15,FALSE)</f>
        <v>EIN I</v>
      </c>
      <c r="L164" s="2" t="str">
        <f t="shared" si="2"/>
        <v/>
      </c>
    </row>
    <row r="165" spans="1:12" ht="15" customHeight="1">
      <c r="A165" s="2">
        <v>11230162</v>
      </c>
      <c r="B165" s="2"/>
      <c r="C165" s="2"/>
      <c r="D165" s="2"/>
      <c r="E165" s="2">
        <v>10890273</v>
      </c>
      <c r="F165" s="2">
        <v>3</v>
      </c>
      <c r="G165" s="2">
        <v>10810515</v>
      </c>
      <c r="J165" s="2" t="str">
        <f>VLOOKUP(G165,VorgangsAttr!$A:$O,14,FALSE)</f>
        <v>1513_6</v>
      </c>
      <c r="K165" s="2" t="str">
        <f>VLOOKUP(G165,VorgangsAttr!$A:$O,15,FALSE)</f>
        <v>EIN I</v>
      </c>
      <c r="L165" s="2" t="str">
        <f t="shared" si="2"/>
        <v/>
      </c>
    </row>
    <row r="166" spans="1:12" ht="15" customHeight="1">
      <c r="A166" s="2">
        <v>11230163</v>
      </c>
      <c r="B166" s="2"/>
      <c r="C166" s="2"/>
      <c r="D166" s="2"/>
      <c r="E166" s="2">
        <v>10890274</v>
      </c>
      <c r="F166" s="2">
        <v>3</v>
      </c>
      <c r="G166" s="2">
        <v>10810516</v>
      </c>
      <c r="J166" s="2" t="str">
        <f>VLOOKUP(G166,VorgangsAttr!$A:$O,14,FALSE)</f>
        <v>1513_7</v>
      </c>
      <c r="K166" s="2" t="str">
        <f>VLOOKUP(G166,VorgangsAttr!$A:$O,15,FALSE)</f>
        <v>EIN I</v>
      </c>
      <c r="L166" s="2" t="str">
        <f t="shared" si="2"/>
        <v/>
      </c>
    </row>
    <row r="167" spans="1:12" ht="15" customHeight="1">
      <c r="A167" s="2">
        <v>11230164</v>
      </c>
      <c r="B167" s="2"/>
      <c r="C167" s="2"/>
      <c r="D167" s="2"/>
      <c r="E167" s="2">
        <v>10890275</v>
      </c>
      <c r="F167" s="2">
        <v>3</v>
      </c>
      <c r="G167" s="2">
        <v>10810516</v>
      </c>
      <c r="J167" s="2" t="str">
        <f>VLOOKUP(G167,VorgangsAttr!$A:$O,14,FALSE)</f>
        <v>1513_7</v>
      </c>
      <c r="K167" s="2" t="str">
        <f>VLOOKUP(G167,VorgangsAttr!$A:$O,15,FALSE)</f>
        <v>EIN I</v>
      </c>
      <c r="L167" s="2" t="str">
        <f t="shared" si="2"/>
        <v/>
      </c>
    </row>
    <row r="168" spans="1:12" ht="15" customHeight="1">
      <c r="A168" s="2">
        <v>11230165</v>
      </c>
      <c r="B168" s="2"/>
      <c r="C168" s="2"/>
      <c r="D168" s="2"/>
      <c r="E168" s="2">
        <v>10890276</v>
      </c>
      <c r="F168" s="2">
        <v>3</v>
      </c>
      <c r="G168" s="2">
        <v>10810516</v>
      </c>
      <c r="J168" s="2" t="str">
        <f>VLOOKUP(G168,VorgangsAttr!$A:$O,14,FALSE)</f>
        <v>1513_7</v>
      </c>
      <c r="K168" s="2" t="str">
        <f>VLOOKUP(G168,VorgangsAttr!$A:$O,15,FALSE)</f>
        <v>EIN I</v>
      </c>
      <c r="L168" s="2" t="str">
        <f t="shared" si="2"/>
        <v/>
      </c>
    </row>
    <row r="169" spans="1:12" ht="15" customHeight="1">
      <c r="A169" s="2">
        <v>11230166</v>
      </c>
      <c r="B169" s="2"/>
      <c r="C169" s="2"/>
      <c r="D169" s="2"/>
      <c r="E169" s="2">
        <v>10890277</v>
      </c>
      <c r="F169" s="2">
        <v>3</v>
      </c>
      <c r="G169" s="2">
        <v>10810517</v>
      </c>
      <c r="J169" s="2" t="str">
        <f>VLOOKUP(G169,VorgangsAttr!$A:$O,14,FALSE)</f>
        <v>1513_8</v>
      </c>
      <c r="K169" s="2" t="str">
        <f>VLOOKUP(G169,VorgangsAttr!$A:$O,15,FALSE)</f>
        <v>EIN I</v>
      </c>
      <c r="L169" s="2" t="str">
        <f t="shared" si="2"/>
        <v/>
      </c>
    </row>
    <row r="170" spans="1:12" ht="15" customHeight="1">
      <c r="A170" s="2">
        <v>11230167</v>
      </c>
      <c r="B170" s="2"/>
      <c r="C170" s="2"/>
      <c r="D170" s="2"/>
      <c r="E170" s="2">
        <v>10890278</v>
      </c>
      <c r="F170" s="2">
        <v>3</v>
      </c>
      <c r="G170" s="2">
        <v>10810517</v>
      </c>
      <c r="J170" s="2" t="str">
        <f>VLOOKUP(G170,VorgangsAttr!$A:$O,14,FALSE)</f>
        <v>1513_8</v>
      </c>
      <c r="K170" s="2" t="str">
        <f>VLOOKUP(G170,VorgangsAttr!$A:$O,15,FALSE)</f>
        <v>EIN I</v>
      </c>
      <c r="L170" s="2" t="str">
        <f t="shared" si="2"/>
        <v/>
      </c>
    </row>
    <row r="171" spans="1:12" ht="15" customHeight="1">
      <c r="A171" s="2">
        <v>11230168</v>
      </c>
      <c r="B171" s="2"/>
      <c r="C171" s="2"/>
      <c r="D171" s="2"/>
      <c r="E171" s="2">
        <v>10890279</v>
      </c>
      <c r="F171" s="2">
        <v>3</v>
      </c>
      <c r="G171" s="2">
        <v>10810517</v>
      </c>
      <c r="J171" s="2" t="str">
        <f>VLOOKUP(G171,VorgangsAttr!$A:$O,14,FALSE)</f>
        <v>1513_8</v>
      </c>
      <c r="K171" s="2" t="str">
        <f>VLOOKUP(G171,VorgangsAttr!$A:$O,15,FALSE)</f>
        <v>EIN I</v>
      </c>
      <c r="L171" s="2" t="str">
        <f t="shared" si="2"/>
        <v/>
      </c>
    </row>
    <row r="172" spans="1:12" ht="15" customHeight="1">
      <c r="A172" s="2">
        <v>11230169</v>
      </c>
      <c r="B172" s="2"/>
      <c r="C172" s="2"/>
      <c r="D172" s="2"/>
      <c r="E172" s="2">
        <v>10890280</v>
      </c>
      <c r="F172" s="2">
        <v>3</v>
      </c>
      <c r="G172" s="2">
        <v>10810517</v>
      </c>
      <c r="J172" s="2" t="str">
        <f>VLOOKUP(G172,VorgangsAttr!$A:$O,14,FALSE)</f>
        <v>1513_8</v>
      </c>
      <c r="K172" s="2" t="str">
        <f>VLOOKUP(G172,VorgangsAttr!$A:$O,15,FALSE)</f>
        <v>EIN I</v>
      </c>
      <c r="L172" s="2" t="str">
        <f t="shared" si="2"/>
        <v/>
      </c>
    </row>
    <row r="173" spans="1:12" ht="15" customHeight="1">
      <c r="A173" s="2">
        <v>11230170</v>
      </c>
      <c r="B173" s="2"/>
      <c r="C173" s="2"/>
      <c r="D173" s="2"/>
      <c r="E173" s="2">
        <v>10890281</v>
      </c>
      <c r="F173" s="2">
        <v>3</v>
      </c>
      <c r="G173" s="2">
        <v>10810518</v>
      </c>
      <c r="J173" s="2" t="str">
        <f>VLOOKUP(G173,VorgangsAttr!$A:$O,14,FALSE)</f>
        <v>1513_9</v>
      </c>
      <c r="K173" s="2" t="str">
        <f>VLOOKUP(G173,VorgangsAttr!$A:$O,15,FALSE)</f>
        <v>EIN I</v>
      </c>
      <c r="L173" s="2" t="str">
        <f t="shared" si="2"/>
        <v/>
      </c>
    </row>
    <row r="174" spans="1:12" ht="15" customHeight="1">
      <c r="A174" s="2">
        <v>11230171</v>
      </c>
      <c r="B174" s="2"/>
      <c r="C174" s="2"/>
      <c r="D174" s="2"/>
      <c r="E174" s="2">
        <v>10890282</v>
      </c>
      <c r="F174" s="2">
        <v>3</v>
      </c>
      <c r="G174" s="2">
        <v>10810518</v>
      </c>
      <c r="J174" s="2" t="str">
        <f>VLOOKUP(G174,VorgangsAttr!$A:$O,14,FALSE)</f>
        <v>1513_9</v>
      </c>
      <c r="K174" s="2" t="str">
        <f>VLOOKUP(G174,VorgangsAttr!$A:$O,15,FALSE)</f>
        <v>EIN I</v>
      </c>
      <c r="L174" s="2" t="str">
        <f t="shared" si="2"/>
        <v/>
      </c>
    </row>
    <row r="175" spans="1:12" ht="15" customHeight="1">
      <c r="A175" s="2">
        <v>11230172</v>
      </c>
      <c r="B175" s="2"/>
      <c r="C175" s="2"/>
      <c r="D175" s="2"/>
      <c r="E175" s="2">
        <v>10890283</v>
      </c>
      <c r="F175" s="2">
        <v>3</v>
      </c>
      <c r="G175" s="2">
        <v>10810518</v>
      </c>
      <c r="J175" s="2" t="str">
        <f>VLOOKUP(G175,VorgangsAttr!$A:$O,14,FALSE)</f>
        <v>1513_9</v>
      </c>
      <c r="K175" s="2" t="str">
        <f>VLOOKUP(G175,VorgangsAttr!$A:$O,15,FALSE)</f>
        <v>EIN I</v>
      </c>
      <c r="L175" s="2" t="str">
        <f t="shared" si="2"/>
        <v/>
      </c>
    </row>
    <row r="176" spans="1:12" ht="15" customHeight="1">
      <c r="A176" s="2">
        <v>11230173</v>
      </c>
      <c r="B176" s="2"/>
      <c r="C176" s="2"/>
      <c r="D176" s="2"/>
      <c r="E176" s="2">
        <v>10890284</v>
      </c>
      <c r="F176" s="2">
        <v>3</v>
      </c>
      <c r="G176" s="2">
        <v>10810518</v>
      </c>
      <c r="J176" s="2" t="str">
        <f>VLOOKUP(G176,VorgangsAttr!$A:$O,14,FALSE)</f>
        <v>1513_9</v>
      </c>
      <c r="K176" s="2" t="str">
        <f>VLOOKUP(G176,VorgangsAttr!$A:$O,15,FALSE)</f>
        <v>EIN I</v>
      </c>
      <c r="L176" s="2" t="str">
        <f t="shared" si="2"/>
        <v/>
      </c>
    </row>
    <row r="177" spans="1:12" ht="15" customHeight="1">
      <c r="A177" s="2">
        <v>11230174</v>
      </c>
      <c r="B177" s="2"/>
      <c r="C177" s="2"/>
      <c r="D177" s="2"/>
      <c r="E177" s="2">
        <v>10890285</v>
      </c>
      <c r="F177" s="2">
        <v>3</v>
      </c>
      <c r="G177" s="2">
        <v>10810518</v>
      </c>
      <c r="J177" s="2" t="str">
        <f>VLOOKUP(G177,VorgangsAttr!$A:$O,14,FALSE)</f>
        <v>1513_9</v>
      </c>
      <c r="K177" s="2" t="str">
        <f>VLOOKUP(G177,VorgangsAttr!$A:$O,15,FALSE)</f>
        <v>EIN I</v>
      </c>
      <c r="L177" s="2" t="str">
        <f t="shared" si="2"/>
        <v/>
      </c>
    </row>
    <row r="178" spans="1:12" ht="15" customHeight="1">
      <c r="A178" s="2">
        <v>11230175</v>
      </c>
      <c r="B178" s="2"/>
      <c r="C178" s="2"/>
      <c r="D178" s="2"/>
      <c r="E178" s="2">
        <v>10890286</v>
      </c>
      <c r="F178" s="2">
        <v>3</v>
      </c>
      <c r="G178" s="2">
        <v>10810519</v>
      </c>
      <c r="J178" s="2" t="str">
        <f>VLOOKUP(G178,VorgangsAttr!$A:$O,14,FALSE)</f>
        <v>1513_10</v>
      </c>
      <c r="K178" s="2" t="str">
        <f>VLOOKUP(G178,VorgangsAttr!$A:$O,15,FALSE)</f>
        <v>EIN I</v>
      </c>
      <c r="L178" s="2" t="str">
        <f t="shared" si="2"/>
        <v/>
      </c>
    </row>
    <row r="179" spans="1:12" ht="15" customHeight="1">
      <c r="A179" s="2">
        <v>11230176</v>
      </c>
      <c r="B179" s="2"/>
      <c r="C179" s="2"/>
      <c r="D179" s="2"/>
      <c r="E179" s="2">
        <v>10890287</v>
      </c>
      <c r="F179" s="2">
        <v>3</v>
      </c>
      <c r="G179" s="2">
        <v>10810519</v>
      </c>
      <c r="J179" s="2" t="str">
        <f>VLOOKUP(G179,VorgangsAttr!$A:$O,14,FALSE)</f>
        <v>1513_10</v>
      </c>
      <c r="K179" s="2" t="str">
        <f>VLOOKUP(G179,VorgangsAttr!$A:$O,15,FALSE)</f>
        <v>EIN I</v>
      </c>
      <c r="L179" s="2" t="str">
        <f t="shared" si="2"/>
        <v/>
      </c>
    </row>
    <row r="180" spans="1:12" ht="15" customHeight="1">
      <c r="A180" s="2">
        <v>11230177</v>
      </c>
      <c r="B180" s="2"/>
      <c r="C180" s="2"/>
      <c r="D180" s="2"/>
      <c r="E180" s="2">
        <v>10890288</v>
      </c>
      <c r="F180" s="2">
        <v>3</v>
      </c>
      <c r="G180" s="2">
        <v>10810519</v>
      </c>
      <c r="J180" s="2" t="str">
        <f>VLOOKUP(G180,VorgangsAttr!$A:$O,14,FALSE)</f>
        <v>1513_10</v>
      </c>
      <c r="K180" s="2" t="str">
        <f>VLOOKUP(G180,VorgangsAttr!$A:$O,15,FALSE)</f>
        <v>EIN I</v>
      </c>
      <c r="L180" s="2" t="str">
        <f t="shared" si="2"/>
        <v/>
      </c>
    </row>
    <row r="181" spans="1:12" ht="15" customHeight="1">
      <c r="A181" s="2">
        <v>11230178</v>
      </c>
      <c r="B181" s="2"/>
      <c r="C181" s="2"/>
      <c r="D181" s="2"/>
      <c r="E181" s="2">
        <v>10890289</v>
      </c>
      <c r="F181" s="2">
        <v>3</v>
      </c>
      <c r="G181" s="2">
        <v>10810519</v>
      </c>
      <c r="J181" s="2" t="str">
        <f>VLOOKUP(G181,VorgangsAttr!$A:$O,14,FALSE)</f>
        <v>1513_10</v>
      </c>
      <c r="K181" s="2" t="str">
        <f>VLOOKUP(G181,VorgangsAttr!$A:$O,15,FALSE)</f>
        <v>EIN I</v>
      </c>
      <c r="L181" s="2" t="str">
        <f t="shared" si="2"/>
        <v/>
      </c>
    </row>
    <row r="182" spans="1:12" ht="15" customHeight="1">
      <c r="A182" s="2">
        <v>11230179</v>
      </c>
      <c r="B182" s="2"/>
      <c r="C182" s="2"/>
      <c r="D182" s="2"/>
      <c r="E182" s="2">
        <v>10890290</v>
      </c>
      <c r="F182" s="2">
        <v>3</v>
      </c>
      <c r="G182" s="2">
        <v>10810519</v>
      </c>
      <c r="J182" s="2" t="str">
        <f>VLOOKUP(G182,VorgangsAttr!$A:$O,14,FALSE)</f>
        <v>1513_10</v>
      </c>
      <c r="K182" s="2" t="str">
        <f>VLOOKUP(G182,VorgangsAttr!$A:$O,15,FALSE)</f>
        <v>EIN I</v>
      </c>
      <c r="L182" s="2" t="str">
        <f t="shared" si="2"/>
        <v/>
      </c>
    </row>
    <row r="183" spans="1:12" ht="15" customHeight="1">
      <c r="A183" s="2">
        <v>11230180</v>
      </c>
      <c r="B183" s="2"/>
      <c r="C183" s="2"/>
      <c r="D183" s="2"/>
      <c r="E183" s="2">
        <v>10890255</v>
      </c>
      <c r="F183" s="2">
        <v>7</v>
      </c>
      <c r="G183" s="2">
        <v>10810510</v>
      </c>
      <c r="J183" s="2" t="str">
        <f>VLOOKUP(G183,VorgangsAttr!$A:$O,14,FALSE)</f>
        <v>1513_1</v>
      </c>
      <c r="K183" s="2" t="str">
        <f>VLOOKUP(G183,VorgangsAttr!$A:$O,15,FALSE)</f>
        <v>EIN I</v>
      </c>
      <c r="L183" s="2" t="str">
        <f t="shared" si="2"/>
        <v/>
      </c>
    </row>
    <row r="184" spans="1:12" ht="15" customHeight="1">
      <c r="A184" s="2">
        <v>11230181</v>
      </c>
      <c r="B184" s="2"/>
      <c r="C184" s="2"/>
      <c r="D184" s="2"/>
      <c r="E184" s="2">
        <v>10890255</v>
      </c>
      <c r="F184" s="2">
        <v>7</v>
      </c>
      <c r="G184" s="2">
        <v>10810511</v>
      </c>
      <c r="J184" s="2" t="str">
        <f>VLOOKUP(G184,VorgangsAttr!$A:$O,14,FALSE)</f>
        <v>1513_2</v>
      </c>
      <c r="K184" s="2" t="str">
        <f>VLOOKUP(G184,VorgangsAttr!$A:$O,15,FALSE)</f>
        <v>EIN I</v>
      </c>
      <c r="L184" s="2" t="str">
        <f t="shared" si="2"/>
        <v/>
      </c>
    </row>
    <row r="185" spans="1:12" ht="15" customHeight="1">
      <c r="A185" s="2">
        <v>11230182</v>
      </c>
      <c r="B185" s="2"/>
      <c r="C185" s="2"/>
      <c r="D185" s="2"/>
      <c r="E185" s="2">
        <v>10890255</v>
      </c>
      <c r="F185" s="2">
        <v>7</v>
      </c>
      <c r="G185" s="2">
        <v>10810512</v>
      </c>
      <c r="J185" s="2" t="str">
        <f>VLOOKUP(G185,VorgangsAttr!$A:$O,14,FALSE)</f>
        <v>1513_3</v>
      </c>
      <c r="K185" s="2" t="str">
        <f>VLOOKUP(G185,VorgangsAttr!$A:$O,15,FALSE)</f>
        <v>EIN I</v>
      </c>
      <c r="L185" s="2" t="str">
        <f t="shared" si="2"/>
        <v/>
      </c>
    </row>
    <row r="186" spans="1:12" ht="15" customHeight="1">
      <c r="A186" s="2">
        <v>11230183</v>
      </c>
      <c r="B186" s="2"/>
      <c r="C186" s="2"/>
      <c r="D186" s="2"/>
      <c r="E186" s="2">
        <v>10890255</v>
      </c>
      <c r="F186" s="2">
        <v>7</v>
      </c>
      <c r="G186" s="2">
        <v>10810513</v>
      </c>
      <c r="J186" s="2" t="str">
        <f>VLOOKUP(G186,VorgangsAttr!$A:$O,14,FALSE)</f>
        <v>1513_4</v>
      </c>
      <c r="K186" s="2" t="str">
        <f>VLOOKUP(G186,VorgangsAttr!$A:$O,15,FALSE)</f>
        <v>EIN I</v>
      </c>
      <c r="L186" s="2" t="str">
        <f t="shared" si="2"/>
        <v/>
      </c>
    </row>
    <row r="187" spans="1:12" ht="15" customHeight="1">
      <c r="A187" s="2">
        <v>11230184</v>
      </c>
      <c r="B187" s="2"/>
      <c r="C187" s="2"/>
      <c r="D187" s="2"/>
      <c r="E187" s="2">
        <v>10890255</v>
      </c>
      <c r="F187" s="2">
        <v>7</v>
      </c>
      <c r="G187" s="2">
        <v>10810514</v>
      </c>
      <c r="J187" s="2" t="str">
        <f>VLOOKUP(G187,VorgangsAttr!$A:$O,14,FALSE)</f>
        <v>1513_5</v>
      </c>
      <c r="K187" s="2" t="str">
        <f>VLOOKUP(G187,VorgangsAttr!$A:$O,15,FALSE)</f>
        <v>EIN I</v>
      </c>
      <c r="L187" s="2" t="str">
        <f t="shared" si="2"/>
        <v/>
      </c>
    </row>
    <row r="188" spans="1:12" ht="15" customHeight="1">
      <c r="A188" s="2">
        <v>11230185</v>
      </c>
      <c r="B188" s="2"/>
      <c r="C188" s="2"/>
      <c r="D188" s="2"/>
      <c r="E188" s="2">
        <v>10890255</v>
      </c>
      <c r="F188" s="2">
        <v>7</v>
      </c>
      <c r="G188" s="2">
        <v>10810515</v>
      </c>
      <c r="J188" s="2" t="str">
        <f>VLOOKUP(G188,VorgangsAttr!$A:$O,14,FALSE)</f>
        <v>1513_6</v>
      </c>
      <c r="K188" s="2" t="str">
        <f>VLOOKUP(G188,VorgangsAttr!$A:$O,15,FALSE)</f>
        <v>EIN I</v>
      </c>
      <c r="L188" s="2" t="str">
        <f t="shared" si="2"/>
        <v/>
      </c>
    </row>
    <row r="189" spans="1:12" ht="15" customHeight="1">
      <c r="A189" s="2">
        <v>11230186</v>
      </c>
      <c r="B189" s="2"/>
      <c r="C189" s="2"/>
      <c r="D189" s="2"/>
      <c r="E189" s="2">
        <v>10890255</v>
      </c>
      <c r="F189" s="2">
        <v>7</v>
      </c>
      <c r="G189" s="2">
        <v>10810516</v>
      </c>
      <c r="J189" s="2" t="str">
        <f>VLOOKUP(G189,VorgangsAttr!$A:$O,14,FALSE)</f>
        <v>1513_7</v>
      </c>
      <c r="K189" s="2" t="str">
        <f>VLOOKUP(G189,VorgangsAttr!$A:$O,15,FALSE)</f>
        <v>EIN I</v>
      </c>
      <c r="L189" s="2" t="str">
        <f t="shared" si="2"/>
        <v/>
      </c>
    </row>
    <row r="190" spans="1:12" ht="15" customHeight="1">
      <c r="A190" s="2">
        <v>11230187</v>
      </c>
      <c r="B190" s="2"/>
      <c r="C190" s="2"/>
      <c r="D190" s="2"/>
      <c r="E190" s="2">
        <v>10890255</v>
      </c>
      <c r="F190" s="2">
        <v>7</v>
      </c>
      <c r="G190" s="2">
        <v>10810517</v>
      </c>
      <c r="J190" s="2" t="str">
        <f>VLOOKUP(G190,VorgangsAttr!$A:$O,14,FALSE)</f>
        <v>1513_8</v>
      </c>
      <c r="K190" s="2" t="str">
        <f>VLOOKUP(G190,VorgangsAttr!$A:$O,15,FALSE)</f>
        <v>EIN I</v>
      </c>
      <c r="L190" s="2" t="str">
        <f t="shared" si="2"/>
        <v/>
      </c>
    </row>
    <row r="191" spans="1:12" ht="15" customHeight="1">
      <c r="A191" s="2">
        <v>11230188</v>
      </c>
      <c r="B191" s="2"/>
      <c r="C191" s="2"/>
      <c r="D191" s="2"/>
      <c r="E191" s="2">
        <v>10890255</v>
      </c>
      <c r="F191" s="2">
        <v>7</v>
      </c>
      <c r="G191" s="2">
        <v>10810518</v>
      </c>
      <c r="J191" s="2" t="str">
        <f>VLOOKUP(G191,VorgangsAttr!$A:$O,14,FALSE)</f>
        <v>1513_9</v>
      </c>
      <c r="K191" s="2" t="str">
        <f>VLOOKUP(G191,VorgangsAttr!$A:$O,15,FALSE)</f>
        <v>EIN I</v>
      </c>
      <c r="L191" s="2" t="str">
        <f t="shared" si="2"/>
        <v/>
      </c>
    </row>
    <row r="192" spans="1:12" ht="15" customHeight="1">
      <c r="A192" s="2">
        <v>11230189</v>
      </c>
      <c r="B192" s="2"/>
      <c r="C192" s="2"/>
      <c r="D192" s="2"/>
      <c r="E192" s="2">
        <v>10890255</v>
      </c>
      <c r="F192" s="2">
        <v>7</v>
      </c>
      <c r="G192" s="2">
        <v>10810519</v>
      </c>
      <c r="J192" s="2" t="str">
        <f>VLOOKUP(G192,VorgangsAttr!$A:$O,14,FALSE)</f>
        <v>1513_10</v>
      </c>
      <c r="K192" s="2" t="str">
        <f>VLOOKUP(G192,VorgangsAttr!$A:$O,15,FALSE)</f>
        <v>EIN I</v>
      </c>
      <c r="L192" s="2" t="str">
        <f t="shared" si="2"/>
        <v/>
      </c>
    </row>
    <row r="193" spans="1:12" ht="15" customHeight="1">
      <c r="A193" s="2">
        <v>11230190</v>
      </c>
      <c r="B193" s="2"/>
      <c r="C193" s="2"/>
      <c r="D193" s="2"/>
      <c r="E193" s="2">
        <v>10890291</v>
      </c>
      <c r="F193" s="2">
        <v>6</v>
      </c>
      <c r="G193" s="2">
        <v>10810504</v>
      </c>
      <c r="J193" s="2" t="str">
        <f>VLOOKUP(G193,VorgangsAttr!$A:$O,14,FALSE)</f>
        <v>2672_84</v>
      </c>
      <c r="K193" s="2" t="str">
        <f>VLOOKUP(G193,VorgangsAttr!$A:$O,15,FALSE)</f>
        <v>EIN II</v>
      </c>
      <c r="L193" s="2" t="str">
        <f t="shared" si="2"/>
        <v/>
      </c>
    </row>
    <row r="194" spans="1:12" ht="15" customHeight="1">
      <c r="A194" s="2">
        <v>11230191</v>
      </c>
      <c r="B194" s="2"/>
      <c r="C194" s="2"/>
      <c r="D194" s="2"/>
      <c r="E194" s="2">
        <v>10890292</v>
      </c>
      <c r="F194" s="2">
        <v>6</v>
      </c>
      <c r="G194" s="2">
        <v>10810504</v>
      </c>
      <c r="J194" s="2" t="str">
        <f>VLOOKUP(G194,VorgangsAttr!$A:$O,14,FALSE)</f>
        <v>2672_84</v>
      </c>
      <c r="K194" s="2" t="str">
        <f>VLOOKUP(G194,VorgangsAttr!$A:$O,15,FALSE)</f>
        <v>EIN II</v>
      </c>
      <c r="L194" s="2" t="str">
        <f t="shared" si="2"/>
        <v/>
      </c>
    </row>
    <row r="195" spans="1:12" ht="15" customHeight="1">
      <c r="A195" s="2">
        <v>11230192</v>
      </c>
      <c r="B195" s="2"/>
      <c r="C195" s="2"/>
      <c r="D195" s="2"/>
      <c r="E195" s="2">
        <v>10890293</v>
      </c>
      <c r="F195" s="2">
        <v>6</v>
      </c>
      <c r="G195" s="2">
        <v>10810505</v>
      </c>
      <c r="J195" s="2" t="str">
        <f>VLOOKUP(G195,VorgangsAttr!$A:$O,14,FALSE)</f>
        <v>2672_85</v>
      </c>
      <c r="K195" s="2" t="str">
        <f>VLOOKUP(G195,VorgangsAttr!$A:$O,15,FALSE)</f>
        <v>EIN II</v>
      </c>
      <c r="L195" s="2" t="str">
        <f t="shared" si="2"/>
        <v/>
      </c>
    </row>
    <row r="196" spans="1:12" ht="15" customHeight="1">
      <c r="A196" s="2">
        <v>11230193</v>
      </c>
      <c r="B196" s="2"/>
      <c r="C196" s="2"/>
      <c r="D196" s="2"/>
      <c r="E196" s="2">
        <v>10890294</v>
      </c>
      <c r="F196" s="2">
        <v>6</v>
      </c>
      <c r="G196" s="2">
        <v>10810506</v>
      </c>
      <c r="J196" s="2" t="str">
        <f>VLOOKUP(G196,VorgangsAttr!$A:$O,14,FALSE)</f>
        <v>2672_86</v>
      </c>
      <c r="K196" s="2" t="str">
        <f>VLOOKUP(G196,VorgangsAttr!$A:$O,15,FALSE)</f>
        <v>EIN II</v>
      </c>
      <c r="L196" s="2" t="str">
        <f t="shared" ref="L196:L259" si="3">IFERROR(VLOOKUP(F196,$N$4:$O$25,2,FALSE),"")</f>
        <v/>
      </c>
    </row>
    <row r="197" spans="1:12" ht="15" customHeight="1">
      <c r="A197" s="2">
        <v>11230194</v>
      </c>
      <c r="B197" s="2"/>
      <c r="C197" s="2"/>
      <c r="D197" s="2"/>
      <c r="E197" s="2">
        <v>10890295</v>
      </c>
      <c r="F197" s="2">
        <v>6</v>
      </c>
      <c r="G197" s="2">
        <v>10810507</v>
      </c>
      <c r="J197" s="2" t="str">
        <f>VLOOKUP(G197,VorgangsAttr!$A:$O,14,FALSE)</f>
        <v>2672_87</v>
      </c>
      <c r="K197" s="2" t="str">
        <f>VLOOKUP(G197,VorgangsAttr!$A:$O,15,FALSE)</f>
        <v>EIN II</v>
      </c>
      <c r="L197" s="2" t="str">
        <f t="shared" si="3"/>
        <v/>
      </c>
    </row>
    <row r="198" spans="1:12" ht="15" customHeight="1">
      <c r="A198" s="2">
        <v>11230195</v>
      </c>
      <c r="B198" s="2"/>
      <c r="C198" s="2"/>
      <c r="D198" s="2"/>
      <c r="E198" s="2">
        <v>10890296</v>
      </c>
      <c r="F198" s="2">
        <v>6</v>
      </c>
      <c r="G198" s="2">
        <v>10810508</v>
      </c>
      <c r="J198" s="2" t="str">
        <f>VLOOKUP(G198,VorgangsAttr!$A:$O,14,FALSE)</f>
        <v>2672_88</v>
      </c>
      <c r="K198" s="2" t="str">
        <f>VLOOKUP(G198,VorgangsAttr!$A:$O,15,FALSE)</f>
        <v>EIN II</v>
      </c>
      <c r="L198" s="2" t="str">
        <f t="shared" si="3"/>
        <v/>
      </c>
    </row>
    <row r="199" spans="1:12" ht="15" customHeight="1">
      <c r="A199" s="2">
        <v>11230196</v>
      </c>
      <c r="B199" s="2"/>
      <c r="C199" s="2"/>
      <c r="D199" s="2"/>
      <c r="E199" s="2">
        <v>10890297</v>
      </c>
      <c r="F199" s="2">
        <v>6</v>
      </c>
      <c r="G199" s="2">
        <v>10810509</v>
      </c>
      <c r="J199" s="2" t="str">
        <f>VLOOKUP(G199,VorgangsAttr!$A:$O,14,FALSE)</f>
        <v>2672_89</v>
      </c>
      <c r="K199" s="2" t="str">
        <f>VLOOKUP(G199,VorgangsAttr!$A:$O,15,FALSE)</f>
        <v>EIN II</v>
      </c>
      <c r="L199" s="2" t="str">
        <f t="shared" si="3"/>
        <v/>
      </c>
    </row>
    <row r="200" spans="1:12" ht="15" customHeight="1">
      <c r="A200" s="2">
        <v>11230197</v>
      </c>
      <c r="B200" s="2"/>
      <c r="C200" s="2"/>
      <c r="D200" s="2"/>
      <c r="E200" s="2">
        <v>10890298</v>
      </c>
      <c r="F200" s="2">
        <v>7</v>
      </c>
      <c r="G200" s="2">
        <v>10810504</v>
      </c>
      <c r="J200" s="2" t="str">
        <f>VLOOKUP(G200,VorgangsAttr!$A:$O,14,FALSE)</f>
        <v>2672_84</v>
      </c>
      <c r="K200" s="2" t="str">
        <f>VLOOKUP(G200,VorgangsAttr!$A:$O,15,FALSE)</f>
        <v>EIN II</v>
      </c>
      <c r="L200" s="2" t="str">
        <f t="shared" si="3"/>
        <v/>
      </c>
    </row>
    <row r="201" spans="1:12" ht="15" customHeight="1">
      <c r="A201" s="2">
        <v>11230198</v>
      </c>
      <c r="B201" s="2"/>
      <c r="C201" s="2"/>
      <c r="D201" s="2"/>
      <c r="E201" s="2">
        <v>10890298</v>
      </c>
      <c r="F201" s="2">
        <v>7</v>
      </c>
      <c r="G201" s="2">
        <v>10810505</v>
      </c>
      <c r="J201" s="2" t="str">
        <f>VLOOKUP(G201,VorgangsAttr!$A:$O,14,FALSE)</f>
        <v>2672_85</v>
      </c>
      <c r="K201" s="2" t="str">
        <f>VLOOKUP(G201,VorgangsAttr!$A:$O,15,FALSE)</f>
        <v>EIN II</v>
      </c>
      <c r="L201" s="2" t="str">
        <f t="shared" si="3"/>
        <v/>
      </c>
    </row>
    <row r="202" spans="1:12" ht="15" customHeight="1">
      <c r="A202" s="2">
        <v>11230199</v>
      </c>
      <c r="B202" s="2"/>
      <c r="C202" s="2"/>
      <c r="D202" s="2"/>
      <c r="E202" s="2">
        <v>10890298</v>
      </c>
      <c r="F202" s="2">
        <v>7</v>
      </c>
      <c r="G202" s="2">
        <v>10810506</v>
      </c>
      <c r="J202" s="2" t="str">
        <f>VLOOKUP(G202,VorgangsAttr!$A:$O,14,FALSE)</f>
        <v>2672_86</v>
      </c>
      <c r="K202" s="2" t="str">
        <f>VLOOKUP(G202,VorgangsAttr!$A:$O,15,FALSE)</f>
        <v>EIN II</v>
      </c>
      <c r="L202" s="2" t="str">
        <f t="shared" si="3"/>
        <v/>
      </c>
    </row>
    <row r="203" spans="1:12" ht="15" customHeight="1">
      <c r="A203" s="2">
        <v>11230200</v>
      </c>
      <c r="B203" s="2"/>
      <c r="C203" s="2"/>
      <c r="D203" s="2"/>
      <c r="E203" s="2">
        <v>10890298</v>
      </c>
      <c r="F203" s="2">
        <v>7</v>
      </c>
      <c r="G203" s="2">
        <v>10810507</v>
      </c>
      <c r="J203" s="2" t="str">
        <f>VLOOKUP(G203,VorgangsAttr!$A:$O,14,FALSE)</f>
        <v>2672_87</v>
      </c>
      <c r="K203" s="2" t="str">
        <f>VLOOKUP(G203,VorgangsAttr!$A:$O,15,FALSE)</f>
        <v>EIN II</v>
      </c>
      <c r="L203" s="2" t="str">
        <f t="shared" si="3"/>
        <v/>
      </c>
    </row>
    <row r="204" spans="1:12" ht="15" customHeight="1">
      <c r="A204" s="2">
        <v>11230201</v>
      </c>
      <c r="B204" s="2"/>
      <c r="C204" s="2"/>
      <c r="D204" s="2"/>
      <c r="E204" s="2">
        <v>10890298</v>
      </c>
      <c r="F204" s="2">
        <v>7</v>
      </c>
      <c r="G204" s="2">
        <v>10810508</v>
      </c>
      <c r="J204" s="2" t="str">
        <f>VLOOKUP(G204,VorgangsAttr!$A:$O,14,FALSE)</f>
        <v>2672_88</v>
      </c>
      <c r="K204" s="2" t="str">
        <f>VLOOKUP(G204,VorgangsAttr!$A:$O,15,FALSE)</f>
        <v>EIN II</v>
      </c>
      <c r="L204" s="2" t="str">
        <f t="shared" si="3"/>
        <v/>
      </c>
    </row>
    <row r="205" spans="1:12" ht="15" customHeight="1">
      <c r="A205" s="2">
        <v>11230202</v>
      </c>
      <c r="B205" s="2"/>
      <c r="C205" s="2"/>
      <c r="D205" s="2"/>
      <c r="E205" s="2">
        <v>10890298</v>
      </c>
      <c r="F205" s="2">
        <v>7</v>
      </c>
      <c r="G205" s="2">
        <v>10810509</v>
      </c>
      <c r="J205" s="2" t="str">
        <f>VLOOKUP(G205,VorgangsAttr!$A:$O,14,FALSE)</f>
        <v>2672_89</v>
      </c>
      <c r="K205" s="2" t="str">
        <f>VLOOKUP(G205,VorgangsAttr!$A:$O,15,FALSE)</f>
        <v>EIN II</v>
      </c>
      <c r="L205" s="2" t="str">
        <f t="shared" si="3"/>
        <v/>
      </c>
    </row>
    <row r="206" spans="1:12" ht="15" customHeight="1">
      <c r="A206" s="2">
        <v>11230203</v>
      </c>
      <c r="B206" s="2"/>
      <c r="C206" s="2"/>
      <c r="D206" s="2"/>
      <c r="E206" s="2">
        <v>10890300</v>
      </c>
      <c r="F206" s="2">
        <v>3</v>
      </c>
      <c r="G206" s="2">
        <v>10810521</v>
      </c>
      <c r="J206" s="2" t="str">
        <f>VLOOKUP(G206,VorgangsAttr!$A:$O,14,FALSE)</f>
        <v>1514_1</v>
      </c>
      <c r="K206" s="2" t="str">
        <f>VLOOKUP(G206,VorgangsAttr!$A:$O,15,FALSE)</f>
        <v>EIN I</v>
      </c>
      <c r="L206" s="2" t="str">
        <f t="shared" si="3"/>
        <v/>
      </c>
    </row>
    <row r="207" spans="1:12" ht="15" customHeight="1">
      <c r="A207" s="2">
        <v>11230204</v>
      </c>
      <c r="B207" s="2"/>
      <c r="C207" s="2"/>
      <c r="D207" s="2"/>
      <c r="E207" s="2">
        <v>10890310</v>
      </c>
      <c r="F207" s="2">
        <v>7</v>
      </c>
      <c r="G207" s="2">
        <v>10810521</v>
      </c>
      <c r="J207" s="2" t="str">
        <f>VLOOKUP(G207,VorgangsAttr!$A:$O,14,FALSE)</f>
        <v>1514_1</v>
      </c>
      <c r="K207" s="2" t="str">
        <f>VLOOKUP(G207,VorgangsAttr!$A:$O,15,FALSE)</f>
        <v>EIN I</v>
      </c>
      <c r="L207" s="2" t="str">
        <f t="shared" si="3"/>
        <v/>
      </c>
    </row>
    <row r="208" spans="1:12" ht="15" customHeight="1">
      <c r="A208" s="2">
        <v>11230205</v>
      </c>
      <c r="B208" s="2"/>
      <c r="C208" s="2"/>
      <c r="D208" s="2"/>
      <c r="E208" s="2">
        <v>10890301</v>
      </c>
      <c r="F208" s="2">
        <v>3</v>
      </c>
      <c r="G208" s="2">
        <v>10810522</v>
      </c>
      <c r="J208" s="2" t="str">
        <f>VLOOKUP(G208,VorgangsAttr!$A:$O,14,FALSE)</f>
        <v>1514_2</v>
      </c>
      <c r="K208" s="2" t="str">
        <f>VLOOKUP(G208,VorgangsAttr!$A:$O,15,FALSE)</f>
        <v>EIN I</v>
      </c>
      <c r="L208" s="2" t="str">
        <f t="shared" si="3"/>
        <v/>
      </c>
    </row>
    <row r="209" spans="1:12" ht="15" customHeight="1">
      <c r="A209" s="2">
        <v>11230206</v>
      </c>
      <c r="B209" s="2"/>
      <c r="C209" s="2"/>
      <c r="D209" s="2"/>
      <c r="E209" s="2">
        <v>10890302</v>
      </c>
      <c r="F209" s="2">
        <v>3</v>
      </c>
      <c r="G209" s="2">
        <v>10810522</v>
      </c>
      <c r="J209" s="2" t="str">
        <f>VLOOKUP(G209,VorgangsAttr!$A:$O,14,FALSE)</f>
        <v>1514_2</v>
      </c>
      <c r="K209" s="2" t="str">
        <f>VLOOKUP(G209,VorgangsAttr!$A:$O,15,FALSE)</f>
        <v>EIN I</v>
      </c>
      <c r="L209" s="2" t="str">
        <f t="shared" si="3"/>
        <v/>
      </c>
    </row>
    <row r="210" spans="1:12" ht="15" customHeight="1">
      <c r="A210" s="2">
        <v>11230207</v>
      </c>
      <c r="B210" s="2"/>
      <c r="C210" s="2"/>
      <c r="D210" s="2"/>
      <c r="E210" s="2">
        <v>10890310</v>
      </c>
      <c r="F210" s="2">
        <v>7</v>
      </c>
      <c r="G210" s="2">
        <v>10810522</v>
      </c>
      <c r="J210" s="2" t="str">
        <f>VLOOKUP(G210,VorgangsAttr!$A:$O,14,FALSE)</f>
        <v>1514_2</v>
      </c>
      <c r="K210" s="2" t="str">
        <f>VLOOKUP(G210,VorgangsAttr!$A:$O,15,FALSE)</f>
        <v>EIN I</v>
      </c>
      <c r="L210" s="2" t="str">
        <f t="shared" si="3"/>
        <v/>
      </c>
    </row>
    <row r="211" spans="1:12" ht="15" customHeight="1">
      <c r="A211" s="2">
        <v>11230208</v>
      </c>
      <c r="B211" s="2"/>
      <c r="C211" s="2"/>
      <c r="D211" s="2"/>
      <c r="E211" s="2">
        <v>10890303</v>
      </c>
      <c r="F211" s="2">
        <v>5</v>
      </c>
      <c r="G211" s="2">
        <v>10810523</v>
      </c>
      <c r="J211" s="2" t="str">
        <f>VLOOKUP(G211,VorgangsAttr!$A:$O,14,FALSE)</f>
        <v>1514_3</v>
      </c>
      <c r="K211" s="2" t="str">
        <f>VLOOKUP(G211,VorgangsAttr!$A:$O,15,FALSE)</f>
        <v>EIN I</v>
      </c>
      <c r="L211" s="2" t="str">
        <f t="shared" si="3"/>
        <v/>
      </c>
    </row>
    <row r="212" spans="1:12" ht="15" customHeight="1">
      <c r="A212" s="2">
        <v>11230209</v>
      </c>
      <c r="B212" s="2"/>
      <c r="C212" s="2"/>
      <c r="D212" s="2"/>
      <c r="E212" s="2">
        <v>10890304</v>
      </c>
      <c r="F212" s="2">
        <v>3</v>
      </c>
      <c r="G212" s="2">
        <v>10810523</v>
      </c>
      <c r="J212" s="2" t="str">
        <f>VLOOKUP(G212,VorgangsAttr!$A:$O,14,FALSE)</f>
        <v>1514_3</v>
      </c>
      <c r="K212" s="2" t="str">
        <f>VLOOKUP(G212,VorgangsAttr!$A:$O,15,FALSE)</f>
        <v>EIN I</v>
      </c>
      <c r="L212" s="2" t="str">
        <f t="shared" si="3"/>
        <v/>
      </c>
    </row>
    <row r="213" spans="1:12" ht="15" customHeight="1">
      <c r="A213" s="2">
        <v>11230210</v>
      </c>
      <c r="B213" s="2"/>
      <c r="C213" s="2"/>
      <c r="D213" s="2"/>
      <c r="E213" s="2">
        <v>10890305</v>
      </c>
      <c r="F213" s="2">
        <v>3</v>
      </c>
      <c r="G213" s="2">
        <v>10810523</v>
      </c>
      <c r="J213" s="2" t="str">
        <f>VLOOKUP(G213,VorgangsAttr!$A:$O,14,FALSE)</f>
        <v>1514_3</v>
      </c>
      <c r="K213" s="2" t="str">
        <f>VLOOKUP(G213,VorgangsAttr!$A:$O,15,FALSE)</f>
        <v>EIN I</v>
      </c>
      <c r="L213" s="2" t="str">
        <f t="shared" si="3"/>
        <v/>
      </c>
    </row>
    <row r="214" spans="1:12" ht="15" customHeight="1">
      <c r="A214" s="2">
        <v>11230211</v>
      </c>
      <c r="B214" s="2"/>
      <c r="C214" s="2"/>
      <c r="D214" s="2"/>
      <c r="E214" s="2">
        <v>10890306</v>
      </c>
      <c r="F214" s="2">
        <v>3</v>
      </c>
      <c r="G214" s="2">
        <v>10810523</v>
      </c>
      <c r="J214" s="2" t="str">
        <f>VLOOKUP(G214,VorgangsAttr!$A:$O,14,FALSE)</f>
        <v>1514_3</v>
      </c>
      <c r="K214" s="2" t="str">
        <f>VLOOKUP(G214,VorgangsAttr!$A:$O,15,FALSE)</f>
        <v>EIN I</v>
      </c>
      <c r="L214" s="2" t="str">
        <f t="shared" si="3"/>
        <v/>
      </c>
    </row>
    <row r="215" spans="1:12" ht="15" customHeight="1">
      <c r="A215" s="2">
        <v>11230212</v>
      </c>
      <c r="B215" s="2"/>
      <c r="C215" s="2"/>
      <c r="D215" s="2"/>
      <c r="E215" s="2">
        <v>10890307</v>
      </c>
      <c r="F215" s="2">
        <v>3</v>
      </c>
      <c r="G215" s="2">
        <v>10810523</v>
      </c>
      <c r="J215" s="2" t="str">
        <f>VLOOKUP(G215,VorgangsAttr!$A:$O,14,FALSE)</f>
        <v>1514_3</v>
      </c>
      <c r="K215" s="2" t="str">
        <f>VLOOKUP(G215,VorgangsAttr!$A:$O,15,FALSE)</f>
        <v>EIN I</v>
      </c>
      <c r="L215" s="2" t="str">
        <f t="shared" si="3"/>
        <v/>
      </c>
    </row>
    <row r="216" spans="1:12" ht="15" customHeight="1">
      <c r="A216" s="2">
        <v>11230213</v>
      </c>
      <c r="B216" s="2"/>
      <c r="C216" s="2"/>
      <c r="D216" s="2"/>
      <c r="E216" s="2">
        <v>10890308</v>
      </c>
      <c r="F216" s="2">
        <v>3</v>
      </c>
      <c r="G216" s="2">
        <v>10810523</v>
      </c>
      <c r="J216" s="2" t="str">
        <f>VLOOKUP(G216,VorgangsAttr!$A:$O,14,FALSE)</f>
        <v>1514_3</v>
      </c>
      <c r="K216" s="2" t="str">
        <f>VLOOKUP(G216,VorgangsAttr!$A:$O,15,FALSE)</f>
        <v>EIN I</v>
      </c>
      <c r="L216" s="2" t="str">
        <f t="shared" si="3"/>
        <v/>
      </c>
    </row>
    <row r="217" spans="1:12" ht="15" customHeight="1">
      <c r="A217" s="2">
        <v>11230214</v>
      </c>
      <c r="B217" s="2"/>
      <c r="C217" s="2"/>
      <c r="D217" s="2"/>
      <c r="E217" s="2">
        <v>10890310</v>
      </c>
      <c r="F217" s="2">
        <v>7</v>
      </c>
      <c r="G217" s="2">
        <v>10810523</v>
      </c>
      <c r="J217" s="2" t="str">
        <f>VLOOKUP(G217,VorgangsAttr!$A:$O,14,FALSE)</f>
        <v>1514_3</v>
      </c>
      <c r="K217" s="2" t="str">
        <f>VLOOKUP(G217,VorgangsAttr!$A:$O,15,FALSE)</f>
        <v>EIN I</v>
      </c>
      <c r="L217" s="2" t="str">
        <f t="shared" si="3"/>
        <v/>
      </c>
    </row>
    <row r="218" spans="1:12" ht="15" customHeight="1">
      <c r="A218" s="2">
        <v>11230215</v>
      </c>
      <c r="B218" s="2"/>
      <c r="C218" s="2"/>
      <c r="D218" s="2"/>
      <c r="E218" s="2">
        <v>10890309</v>
      </c>
      <c r="F218" s="2">
        <v>3</v>
      </c>
      <c r="G218" s="2">
        <v>10810524</v>
      </c>
      <c r="J218" s="2" t="str">
        <f>VLOOKUP(G218,VorgangsAttr!$A:$O,14,FALSE)</f>
        <v>1514_4</v>
      </c>
      <c r="K218" s="2" t="str">
        <f>VLOOKUP(G218,VorgangsAttr!$A:$O,15,FALSE)</f>
        <v>EIN I</v>
      </c>
      <c r="L218" s="2" t="str">
        <f t="shared" si="3"/>
        <v/>
      </c>
    </row>
    <row r="219" spans="1:12" ht="15" customHeight="1">
      <c r="A219" s="2">
        <v>11230216</v>
      </c>
      <c r="B219" s="2"/>
      <c r="C219" s="2"/>
      <c r="D219" s="2"/>
      <c r="E219" s="2">
        <v>10890310</v>
      </c>
      <c r="F219" s="2">
        <v>7</v>
      </c>
      <c r="G219" s="2">
        <v>10810524</v>
      </c>
      <c r="J219" s="2" t="str">
        <f>VLOOKUP(G219,VorgangsAttr!$A:$O,14,FALSE)</f>
        <v>1514_4</v>
      </c>
      <c r="K219" s="2" t="str">
        <f>VLOOKUP(G219,VorgangsAttr!$A:$O,15,FALSE)</f>
        <v>EIN I</v>
      </c>
      <c r="L219" s="2" t="str">
        <f t="shared" si="3"/>
        <v/>
      </c>
    </row>
    <row r="220" spans="1:12" ht="15" customHeight="1">
      <c r="A220" s="2">
        <v>11230217</v>
      </c>
      <c r="B220" s="2"/>
      <c r="C220" s="2"/>
      <c r="D220" s="2"/>
      <c r="E220" s="2">
        <v>10890311</v>
      </c>
      <c r="F220" s="2">
        <v>3</v>
      </c>
      <c r="G220" s="2">
        <v>10810525</v>
      </c>
      <c r="J220" s="2" t="str">
        <f>VLOOKUP(G220,VorgangsAttr!$A:$O,14,FALSE)</f>
        <v>1518_1</v>
      </c>
      <c r="K220" s="2" t="str">
        <f>VLOOKUP(G220,VorgangsAttr!$A:$O,15,FALSE)</f>
        <v>EIN I</v>
      </c>
      <c r="L220" s="2" t="str">
        <f t="shared" si="3"/>
        <v/>
      </c>
    </row>
    <row r="221" spans="1:12" ht="15" customHeight="1">
      <c r="A221" s="2">
        <v>11230218</v>
      </c>
      <c r="B221" s="2"/>
      <c r="C221" s="2"/>
      <c r="D221" s="2"/>
      <c r="E221" s="2">
        <v>10890322</v>
      </c>
      <c r="F221" s="2">
        <v>7</v>
      </c>
      <c r="G221" s="2">
        <v>10810525</v>
      </c>
      <c r="J221" s="2" t="str">
        <f>VLOOKUP(G221,VorgangsAttr!$A:$O,14,FALSE)</f>
        <v>1518_1</v>
      </c>
      <c r="K221" s="2" t="str">
        <f>VLOOKUP(G221,VorgangsAttr!$A:$O,15,FALSE)</f>
        <v>EIN I</v>
      </c>
      <c r="L221" s="2" t="str">
        <f t="shared" si="3"/>
        <v/>
      </c>
    </row>
    <row r="222" spans="1:12" ht="15" customHeight="1">
      <c r="A222" s="2">
        <v>11230219</v>
      </c>
      <c r="B222" s="2"/>
      <c r="C222" s="2"/>
      <c r="D222" s="2"/>
      <c r="E222" s="2">
        <v>10890312</v>
      </c>
      <c r="F222" s="2">
        <v>3</v>
      </c>
      <c r="G222" s="2">
        <v>10810526</v>
      </c>
      <c r="J222" s="2" t="str">
        <f>VLOOKUP(G222,VorgangsAttr!$A:$O,14,FALSE)</f>
        <v>1518_2</v>
      </c>
      <c r="K222" s="2" t="str">
        <f>VLOOKUP(G222,VorgangsAttr!$A:$O,15,FALSE)</f>
        <v>EIN I</v>
      </c>
      <c r="L222" s="2" t="str">
        <f t="shared" si="3"/>
        <v/>
      </c>
    </row>
    <row r="223" spans="1:12" ht="15" customHeight="1">
      <c r="A223" s="2">
        <v>11230220</v>
      </c>
      <c r="B223" s="2"/>
      <c r="C223" s="2"/>
      <c r="D223" s="2"/>
      <c r="E223" s="2">
        <v>10890313</v>
      </c>
      <c r="F223" s="2">
        <v>3</v>
      </c>
      <c r="G223" s="2">
        <v>10810526</v>
      </c>
      <c r="J223" s="2" t="str">
        <f>VLOOKUP(G223,VorgangsAttr!$A:$O,14,FALSE)</f>
        <v>1518_2</v>
      </c>
      <c r="K223" s="2" t="str">
        <f>VLOOKUP(G223,VorgangsAttr!$A:$O,15,FALSE)</f>
        <v>EIN I</v>
      </c>
      <c r="L223" s="2" t="str">
        <f t="shared" si="3"/>
        <v/>
      </c>
    </row>
    <row r="224" spans="1:12" ht="15" customHeight="1">
      <c r="A224" s="2">
        <v>11230221</v>
      </c>
      <c r="B224" s="2"/>
      <c r="C224" s="2"/>
      <c r="D224" s="2"/>
      <c r="E224" s="2">
        <v>10890314</v>
      </c>
      <c r="F224" s="2">
        <v>5</v>
      </c>
      <c r="G224" s="2">
        <v>10810526</v>
      </c>
      <c r="J224" s="2" t="str">
        <f>VLOOKUP(G224,VorgangsAttr!$A:$O,14,FALSE)</f>
        <v>1518_2</v>
      </c>
      <c r="K224" s="2" t="str">
        <f>VLOOKUP(G224,VorgangsAttr!$A:$O,15,FALSE)</f>
        <v>EIN I</v>
      </c>
      <c r="L224" s="2" t="str">
        <f t="shared" si="3"/>
        <v/>
      </c>
    </row>
    <row r="225" spans="1:12" ht="15" customHeight="1">
      <c r="A225" s="2">
        <v>11230222</v>
      </c>
      <c r="B225" s="2"/>
      <c r="C225" s="2"/>
      <c r="D225" s="2"/>
      <c r="E225" s="2">
        <v>10890322</v>
      </c>
      <c r="F225" s="2">
        <v>7</v>
      </c>
      <c r="G225" s="2">
        <v>10810526</v>
      </c>
      <c r="J225" s="2" t="str">
        <f>VLOOKUP(G225,VorgangsAttr!$A:$O,14,FALSE)</f>
        <v>1518_2</v>
      </c>
      <c r="K225" s="2" t="str">
        <f>VLOOKUP(G225,VorgangsAttr!$A:$O,15,FALSE)</f>
        <v>EIN I</v>
      </c>
      <c r="L225" s="2" t="str">
        <f t="shared" si="3"/>
        <v/>
      </c>
    </row>
    <row r="226" spans="1:12" ht="15" customHeight="1">
      <c r="A226" s="2">
        <v>11230223</v>
      </c>
      <c r="B226" s="2"/>
      <c r="C226" s="2"/>
      <c r="D226" s="2"/>
      <c r="E226" s="2">
        <v>10890315</v>
      </c>
      <c r="F226" s="2">
        <v>3</v>
      </c>
      <c r="G226" s="2">
        <v>10810527</v>
      </c>
      <c r="J226" s="2" t="str">
        <f>VLOOKUP(G226,VorgangsAttr!$A:$O,14,FALSE)</f>
        <v>1518_3</v>
      </c>
      <c r="K226" s="2" t="str">
        <f>VLOOKUP(G226,VorgangsAttr!$A:$O,15,FALSE)</f>
        <v>EIN I</v>
      </c>
      <c r="L226" s="2" t="str">
        <f t="shared" si="3"/>
        <v/>
      </c>
    </row>
    <row r="227" spans="1:12" ht="15" customHeight="1">
      <c r="A227" s="2">
        <v>11230224</v>
      </c>
      <c r="B227" s="2"/>
      <c r="C227" s="2"/>
      <c r="D227" s="2"/>
      <c r="E227" s="2">
        <v>10890316</v>
      </c>
      <c r="F227" s="2">
        <v>3</v>
      </c>
      <c r="G227" s="2">
        <v>10810527</v>
      </c>
      <c r="J227" s="2" t="str">
        <f>VLOOKUP(G227,VorgangsAttr!$A:$O,14,FALSE)</f>
        <v>1518_3</v>
      </c>
      <c r="K227" s="2" t="str">
        <f>VLOOKUP(G227,VorgangsAttr!$A:$O,15,FALSE)</f>
        <v>EIN I</v>
      </c>
      <c r="L227" s="2" t="str">
        <f t="shared" si="3"/>
        <v/>
      </c>
    </row>
    <row r="228" spans="1:12" ht="15" customHeight="1">
      <c r="A228" s="2">
        <v>11230225</v>
      </c>
      <c r="B228" s="2"/>
      <c r="C228" s="2"/>
      <c r="D228" s="2"/>
      <c r="E228" s="2">
        <v>10890317</v>
      </c>
      <c r="F228" s="2">
        <v>3</v>
      </c>
      <c r="G228" s="2">
        <v>10810527</v>
      </c>
      <c r="J228" s="2" t="str">
        <f>VLOOKUP(G228,VorgangsAttr!$A:$O,14,FALSE)</f>
        <v>1518_3</v>
      </c>
      <c r="K228" s="2" t="str">
        <f>VLOOKUP(G228,VorgangsAttr!$A:$O,15,FALSE)</f>
        <v>EIN I</v>
      </c>
      <c r="L228" s="2" t="str">
        <f t="shared" si="3"/>
        <v/>
      </c>
    </row>
    <row r="229" spans="1:12" ht="15" customHeight="1">
      <c r="A229" s="2">
        <v>11230226</v>
      </c>
      <c r="B229" s="2"/>
      <c r="C229" s="2"/>
      <c r="D229" s="2"/>
      <c r="E229" s="2">
        <v>10890318</v>
      </c>
      <c r="F229" s="2">
        <v>3</v>
      </c>
      <c r="G229" s="2">
        <v>10810527</v>
      </c>
      <c r="J229" s="2" t="str">
        <f>VLOOKUP(G229,VorgangsAttr!$A:$O,14,FALSE)</f>
        <v>1518_3</v>
      </c>
      <c r="K229" s="2" t="str">
        <f>VLOOKUP(G229,VorgangsAttr!$A:$O,15,FALSE)</f>
        <v>EIN I</v>
      </c>
      <c r="L229" s="2" t="str">
        <f t="shared" si="3"/>
        <v/>
      </c>
    </row>
    <row r="230" spans="1:12" ht="15" customHeight="1">
      <c r="A230" s="2">
        <v>11230227</v>
      </c>
      <c r="B230" s="2"/>
      <c r="C230" s="2"/>
      <c r="D230" s="2"/>
      <c r="E230" s="2">
        <v>10890319</v>
      </c>
      <c r="F230" s="2">
        <v>3</v>
      </c>
      <c r="G230" s="2">
        <v>10810527</v>
      </c>
      <c r="J230" s="2" t="str">
        <f>VLOOKUP(G230,VorgangsAttr!$A:$O,14,FALSE)</f>
        <v>1518_3</v>
      </c>
      <c r="K230" s="2" t="str">
        <f>VLOOKUP(G230,VorgangsAttr!$A:$O,15,FALSE)</f>
        <v>EIN I</v>
      </c>
      <c r="L230" s="2" t="str">
        <f t="shared" si="3"/>
        <v/>
      </c>
    </row>
    <row r="231" spans="1:12" ht="15" customHeight="1">
      <c r="A231" s="2">
        <v>11230228</v>
      </c>
      <c r="B231" s="2"/>
      <c r="C231" s="2"/>
      <c r="D231" s="2"/>
      <c r="E231" s="2">
        <v>10890320</v>
      </c>
      <c r="F231" s="2">
        <v>3</v>
      </c>
      <c r="G231" s="2">
        <v>10810527</v>
      </c>
      <c r="J231" s="2" t="str">
        <f>VLOOKUP(G231,VorgangsAttr!$A:$O,14,FALSE)</f>
        <v>1518_3</v>
      </c>
      <c r="K231" s="2" t="str">
        <f>VLOOKUP(G231,VorgangsAttr!$A:$O,15,FALSE)</f>
        <v>EIN I</v>
      </c>
      <c r="L231" s="2" t="str">
        <f t="shared" si="3"/>
        <v/>
      </c>
    </row>
    <row r="232" spans="1:12" ht="15" customHeight="1">
      <c r="A232" s="2">
        <v>11230229</v>
      </c>
      <c r="B232" s="2"/>
      <c r="C232" s="2"/>
      <c r="D232" s="2"/>
      <c r="E232" s="2">
        <v>10890321</v>
      </c>
      <c r="F232" s="2">
        <v>3</v>
      </c>
      <c r="G232" s="2">
        <v>10810527</v>
      </c>
      <c r="J232" s="2" t="str">
        <f>VLOOKUP(G232,VorgangsAttr!$A:$O,14,FALSE)</f>
        <v>1518_3</v>
      </c>
      <c r="K232" s="2" t="str">
        <f>VLOOKUP(G232,VorgangsAttr!$A:$O,15,FALSE)</f>
        <v>EIN I</v>
      </c>
      <c r="L232" s="2" t="str">
        <f t="shared" si="3"/>
        <v/>
      </c>
    </row>
    <row r="233" spans="1:12" ht="15" customHeight="1">
      <c r="A233" s="2">
        <v>11230230</v>
      </c>
      <c r="B233" s="2"/>
      <c r="C233" s="2"/>
      <c r="D233" s="2"/>
      <c r="E233" s="2">
        <v>10890322</v>
      </c>
      <c r="F233" s="2">
        <v>7</v>
      </c>
      <c r="G233" s="2">
        <v>10810527</v>
      </c>
      <c r="J233" s="2" t="str">
        <f>VLOOKUP(G233,VorgangsAttr!$A:$O,14,FALSE)</f>
        <v>1518_3</v>
      </c>
      <c r="K233" s="2" t="str">
        <f>VLOOKUP(G233,VorgangsAttr!$A:$O,15,FALSE)</f>
        <v>EIN I</v>
      </c>
      <c r="L233" s="2" t="str">
        <f t="shared" si="3"/>
        <v/>
      </c>
    </row>
    <row r="234" spans="1:12" ht="15" customHeight="1">
      <c r="A234" s="2">
        <v>11230231</v>
      </c>
      <c r="B234" s="2"/>
      <c r="C234" s="2"/>
      <c r="D234" s="2"/>
      <c r="E234" s="2">
        <v>10950083</v>
      </c>
      <c r="F234" s="2">
        <v>3</v>
      </c>
      <c r="G234" s="2">
        <v>10810522</v>
      </c>
      <c r="J234" s="2" t="str">
        <f>VLOOKUP(G234,VorgangsAttr!$A:$O,14,FALSE)</f>
        <v>1514_2</v>
      </c>
      <c r="K234" s="2" t="str">
        <f>VLOOKUP(G234,VorgangsAttr!$A:$O,15,FALSE)</f>
        <v>EIN I</v>
      </c>
      <c r="L234" s="2" t="str">
        <f t="shared" si="3"/>
        <v/>
      </c>
    </row>
    <row r="235" spans="1:12" ht="15" customHeight="1">
      <c r="A235" s="2">
        <v>11230232</v>
      </c>
      <c r="B235" s="2"/>
      <c r="C235" s="2"/>
      <c r="D235" s="2"/>
      <c r="E235" s="2">
        <v>10950084</v>
      </c>
      <c r="F235" s="2">
        <v>3</v>
      </c>
      <c r="G235" s="2">
        <v>10810526</v>
      </c>
      <c r="J235" s="2" t="str">
        <f>VLOOKUP(G235,VorgangsAttr!$A:$O,14,FALSE)</f>
        <v>1518_2</v>
      </c>
      <c r="K235" s="2" t="str">
        <f>VLOOKUP(G235,VorgangsAttr!$A:$O,15,FALSE)</f>
        <v>EIN I</v>
      </c>
      <c r="L235" s="2" t="str">
        <f t="shared" si="3"/>
        <v/>
      </c>
    </row>
    <row r="236" spans="1:12" ht="15" customHeight="1">
      <c r="A236" s="2">
        <v>11230233</v>
      </c>
      <c r="B236" s="2"/>
      <c r="C236" s="2"/>
      <c r="D236" s="2"/>
      <c r="E236" s="2">
        <v>10890326</v>
      </c>
      <c r="F236" s="2">
        <v>3</v>
      </c>
      <c r="G236" s="2">
        <v>10810169</v>
      </c>
      <c r="J236" s="2">
        <f>VLOOKUP(G236,VorgangsAttr!$A:$O,14,FALSE)</f>
        <v>0</v>
      </c>
      <c r="K236" s="2" t="str">
        <f>VLOOKUP(G236,VorgangsAttr!$A:$O,15,FALSE)</f>
        <v>VOR</v>
      </c>
      <c r="L236" s="2" t="str">
        <f t="shared" si="3"/>
        <v/>
      </c>
    </row>
    <row r="237" spans="1:12" ht="15" customHeight="1">
      <c r="A237" s="2">
        <v>11230234</v>
      </c>
      <c r="B237" s="2"/>
      <c r="C237" s="2"/>
      <c r="D237" s="2"/>
      <c r="E237" s="2">
        <v>10890326</v>
      </c>
      <c r="F237" s="2">
        <v>3</v>
      </c>
      <c r="G237" s="2">
        <v>10810170</v>
      </c>
      <c r="J237" s="2">
        <f>VLOOKUP(G237,VorgangsAttr!$A:$O,14,FALSE)</f>
        <v>0</v>
      </c>
      <c r="K237" s="2" t="str">
        <f>VLOOKUP(G237,VorgangsAttr!$A:$O,15,FALSE)</f>
        <v>VOR</v>
      </c>
      <c r="L237" s="2" t="str">
        <f t="shared" si="3"/>
        <v/>
      </c>
    </row>
    <row r="238" spans="1:12" ht="15" customHeight="1">
      <c r="A238" s="2">
        <v>11230235</v>
      </c>
      <c r="B238" s="2"/>
      <c r="C238" s="2"/>
      <c r="D238" s="2"/>
      <c r="E238" s="2">
        <v>10890326</v>
      </c>
      <c r="F238" s="2">
        <v>3</v>
      </c>
      <c r="G238" s="2">
        <v>10810171</v>
      </c>
      <c r="J238" s="2">
        <f>VLOOKUP(G238,VorgangsAttr!$A:$O,14,FALSE)</f>
        <v>0</v>
      </c>
      <c r="K238" s="2" t="str">
        <f>VLOOKUP(G238,VorgangsAttr!$A:$O,15,FALSE)</f>
        <v>VOR</v>
      </c>
      <c r="L238" s="2" t="str">
        <f t="shared" si="3"/>
        <v/>
      </c>
    </row>
    <row r="239" spans="1:12" ht="15" customHeight="1">
      <c r="A239" s="2">
        <v>11230236</v>
      </c>
      <c r="B239" s="2"/>
      <c r="C239" s="2"/>
      <c r="D239" s="2"/>
      <c r="E239" s="2">
        <v>10890326</v>
      </c>
      <c r="F239" s="2">
        <v>3</v>
      </c>
      <c r="G239" s="2">
        <v>10810172</v>
      </c>
      <c r="J239" s="2">
        <f>VLOOKUP(G239,VorgangsAttr!$A:$O,14,FALSE)</f>
        <v>0</v>
      </c>
      <c r="K239" s="2" t="str">
        <f>VLOOKUP(G239,VorgangsAttr!$A:$O,15,FALSE)</f>
        <v>VOR</v>
      </c>
      <c r="L239" s="2" t="str">
        <f t="shared" si="3"/>
        <v/>
      </c>
    </row>
    <row r="240" spans="1:12" ht="15" customHeight="1">
      <c r="A240" s="2">
        <v>11230237</v>
      </c>
      <c r="B240" s="2"/>
      <c r="C240" s="2"/>
      <c r="D240" s="2"/>
      <c r="E240" s="2">
        <v>10890326</v>
      </c>
      <c r="F240" s="2">
        <v>3</v>
      </c>
      <c r="G240" s="2">
        <v>10810173</v>
      </c>
      <c r="J240" s="2">
        <f>VLOOKUP(G240,VorgangsAttr!$A:$O,14,FALSE)</f>
        <v>0</v>
      </c>
      <c r="K240" s="2" t="str">
        <f>VLOOKUP(G240,VorgangsAttr!$A:$O,15,FALSE)</f>
        <v>VOR</v>
      </c>
      <c r="L240" s="2" t="str">
        <f t="shared" si="3"/>
        <v/>
      </c>
    </row>
    <row r="241" spans="1:12" ht="15" customHeight="1">
      <c r="A241" s="2">
        <v>11230238</v>
      </c>
      <c r="B241" s="2"/>
      <c r="C241" s="2"/>
      <c r="D241" s="2"/>
      <c r="E241" s="2">
        <v>10890326</v>
      </c>
      <c r="F241" s="2">
        <v>3</v>
      </c>
      <c r="G241" s="2">
        <v>10810174</v>
      </c>
      <c r="J241" s="2">
        <f>VLOOKUP(G241,VorgangsAttr!$A:$O,14,FALSE)</f>
        <v>0</v>
      </c>
      <c r="K241" s="2" t="str">
        <f>VLOOKUP(G241,VorgangsAttr!$A:$O,15,FALSE)</f>
        <v>VOR</v>
      </c>
      <c r="L241" s="2" t="str">
        <f t="shared" si="3"/>
        <v/>
      </c>
    </row>
    <row r="242" spans="1:12" ht="15" customHeight="1">
      <c r="A242" s="2">
        <v>11230239</v>
      </c>
      <c r="B242" s="2"/>
      <c r="C242" s="2"/>
      <c r="D242" s="2"/>
      <c r="E242" s="2">
        <v>10890327</v>
      </c>
      <c r="F242" s="2">
        <v>3</v>
      </c>
      <c r="G242" s="2">
        <v>10810175</v>
      </c>
      <c r="J242" s="2">
        <f>VLOOKUP(G242,VorgangsAttr!$A:$O,14,FALSE)</f>
        <v>0</v>
      </c>
      <c r="K242" s="2" t="str">
        <f>VLOOKUP(G242,VorgangsAttr!$A:$O,15,FALSE)</f>
        <v>VOR</v>
      </c>
      <c r="L242" s="2" t="str">
        <f t="shared" si="3"/>
        <v/>
      </c>
    </row>
    <row r="243" spans="1:12" ht="15" customHeight="1">
      <c r="A243" s="2">
        <v>11230240</v>
      </c>
      <c r="B243" s="2"/>
      <c r="C243" s="2"/>
      <c r="D243" s="2"/>
      <c r="E243" s="2">
        <v>10890327</v>
      </c>
      <c r="F243" s="2">
        <v>3</v>
      </c>
      <c r="G243" s="2">
        <v>10810176</v>
      </c>
      <c r="J243" s="2">
        <f>VLOOKUP(G243,VorgangsAttr!$A:$O,14,FALSE)</f>
        <v>0</v>
      </c>
      <c r="K243" s="2" t="str">
        <f>VLOOKUP(G243,VorgangsAttr!$A:$O,15,FALSE)</f>
        <v>VOR</v>
      </c>
      <c r="L243" s="2" t="str">
        <f t="shared" si="3"/>
        <v/>
      </c>
    </row>
    <row r="244" spans="1:12" ht="15" customHeight="1">
      <c r="A244" s="2">
        <v>11230241</v>
      </c>
      <c r="B244" s="2"/>
      <c r="C244" s="2"/>
      <c r="D244" s="2"/>
      <c r="E244" s="2">
        <v>10890327</v>
      </c>
      <c r="F244" s="2">
        <v>3</v>
      </c>
      <c r="G244" s="2">
        <v>10810177</v>
      </c>
      <c r="J244" s="2">
        <f>VLOOKUP(G244,VorgangsAttr!$A:$O,14,FALSE)</f>
        <v>0</v>
      </c>
      <c r="K244" s="2" t="str">
        <f>VLOOKUP(G244,VorgangsAttr!$A:$O,15,FALSE)</f>
        <v>VOR</v>
      </c>
      <c r="L244" s="2" t="str">
        <f t="shared" si="3"/>
        <v/>
      </c>
    </row>
    <row r="245" spans="1:12" ht="15" customHeight="1">
      <c r="A245" s="2">
        <v>11230242</v>
      </c>
      <c r="B245" s="2"/>
      <c r="C245" s="2"/>
      <c r="D245" s="2"/>
      <c r="E245" s="2">
        <v>10890327</v>
      </c>
      <c r="F245" s="2">
        <v>3</v>
      </c>
      <c r="G245" s="2">
        <v>10810178</v>
      </c>
      <c r="J245" s="2">
        <f>VLOOKUP(G245,VorgangsAttr!$A:$O,14,FALSE)</f>
        <v>0</v>
      </c>
      <c r="K245" s="2" t="str">
        <f>VLOOKUP(G245,VorgangsAttr!$A:$O,15,FALSE)</f>
        <v>VOR</v>
      </c>
      <c r="L245" s="2" t="str">
        <f t="shared" si="3"/>
        <v/>
      </c>
    </row>
    <row r="246" spans="1:12" ht="15" customHeight="1">
      <c r="A246" s="2">
        <v>11230243</v>
      </c>
      <c r="B246" s="2"/>
      <c r="C246" s="2"/>
      <c r="D246" s="2"/>
      <c r="E246" s="2">
        <v>10890328</v>
      </c>
      <c r="F246" s="2">
        <v>7</v>
      </c>
      <c r="G246" s="2">
        <v>10810179</v>
      </c>
      <c r="J246" s="2">
        <f>VLOOKUP(G246,VorgangsAttr!$A:$O,14,FALSE)</f>
        <v>0</v>
      </c>
      <c r="K246" s="2" t="str">
        <f>VLOOKUP(G246,VorgangsAttr!$A:$O,15,FALSE)</f>
        <v>VOR</v>
      </c>
      <c r="L246" s="2" t="str">
        <f t="shared" si="3"/>
        <v/>
      </c>
    </row>
    <row r="247" spans="1:12" ht="15" customHeight="1">
      <c r="A247" s="2">
        <v>11230244</v>
      </c>
      <c r="B247" s="2"/>
      <c r="C247" s="2"/>
      <c r="D247" s="2"/>
      <c r="E247" s="2">
        <v>10890328</v>
      </c>
      <c r="F247" s="2">
        <v>7</v>
      </c>
      <c r="G247" s="2">
        <v>10810180</v>
      </c>
      <c r="J247" s="2">
        <f>VLOOKUP(G247,VorgangsAttr!$A:$O,14,FALSE)</f>
        <v>0</v>
      </c>
      <c r="K247" s="2" t="str">
        <f>VLOOKUP(G247,VorgangsAttr!$A:$O,15,FALSE)</f>
        <v>VOR</v>
      </c>
      <c r="L247" s="2" t="str">
        <f t="shared" si="3"/>
        <v/>
      </c>
    </row>
    <row r="248" spans="1:12" ht="15" customHeight="1">
      <c r="A248" s="2">
        <v>11230245</v>
      </c>
      <c r="B248" s="2"/>
      <c r="C248" s="2"/>
      <c r="D248" s="2"/>
      <c r="E248" s="2">
        <v>10890328</v>
      </c>
      <c r="F248" s="2">
        <v>7</v>
      </c>
      <c r="G248" s="2">
        <v>10810181</v>
      </c>
      <c r="J248" s="2">
        <f>VLOOKUP(G248,VorgangsAttr!$A:$O,14,FALSE)</f>
        <v>0</v>
      </c>
      <c r="K248" s="2" t="str">
        <f>VLOOKUP(G248,VorgangsAttr!$A:$O,15,FALSE)</f>
        <v>VOR</v>
      </c>
      <c r="L248" s="2" t="str">
        <f t="shared" si="3"/>
        <v/>
      </c>
    </row>
    <row r="249" spans="1:12" ht="15" customHeight="1">
      <c r="A249" s="2">
        <v>11230246</v>
      </c>
      <c r="B249" s="2"/>
      <c r="C249" s="2"/>
      <c r="D249" s="2"/>
      <c r="E249" s="2">
        <v>10890329</v>
      </c>
      <c r="F249" s="2">
        <v>3</v>
      </c>
      <c r="G249" s="2">
        <v>10810182</v>
      </c>
      <c r="J249" s="2">
        <f>VLOOKUP(G249,VorgangsAttr!$A:$O,14,FALSE)</f>
        <v>0</v>
      </c>
      <c r="K249" s="2" t="str">
        <f>VLOOKUP(G249,VorgangsAttr!$A:$O,15,FALSE)</f>
        <v>VOR</v>
      </c>
      <c r="L249" s="2" t="str">
        <f t="shared" si="3"/>
        <v/>
      </c>
    </row>
    <row r="250" spans="1:12" ht="15" customHeight="1">
      <c r="A250" s="2">
        <v>11230247</v>
      </c>
      <c r="B250" s="2"/>
      <c r="C250" s="2"/>
      <c r="D250" s="2"/>
      <c r="E250" s="2">
        <v>10890329</v>
      </c>
      <c r="F250" s="2">
        <v>3</v>
      </c>
      <c r="G250" s="2">
        <v>10810183</v>
      </c>
      <c r="J250" s="2">
        <f>VLOOKUP(G250,VorgangsAttr!$A:$O,14,FALSE)</f>
        <v>0</v>
      </c>
      <c r="K250" s="2" t="str">
        <f>VLOOKUP(G250,VorgangsAttr!$A:$O,15,FALSE)</f>
        <v>VOR</v>
      </c>
      <c r="L250" s="2" t="str">
        <f t="shared" si="3"/>
        <v/>
      </c>
    </row>
    <row r="251" spans="1:12" ht="15" customHeight="1">
      <c r="A251" s="2">
        <v>11230248</v>
      </c>
      <c r="B251" s="2"/>
      <c r="C251" s="2"/>
      <c r="D251" s="2"/>
      <c r="E251" s="2">
        <v>10890330</v>
      </c>
      <c r="F251" s="2">
        <v>3</v>
      </c>
      <c r="G251" s="2">
        <v>10810184</v>
      </c>
      <c r="J251" s="2">
        <f>VLOOKUP(G251,VorgangsAttr!$A:$O,14,FALSE)</f>
        <v>0</v>
      </c>
      <c r="K251" s="2" t="str">
        <f>VLOOKUP(G251,VorgangsAttr!$A:$O,15,FALSE)</f>
        <v>VOR</v>
      </c>
      <c r="L251" s="2" t="str">
        <f t="shared" si="3"/>
        <v/>
      </c>
    </row>
    <row r="252" spans="1:12" ht="15" customHeight="1">
      <c r="A252" s="2">
        <v>11230249</v>
      </c>
      <c r="B252" s="2"/>
      <c r="C252" s="2"/>
      <c r="D252" s="2"/>
      <c r="E252" s="2">
        <v>10890330</v>
      </c>
      <c r="F252" s="2">
        <v>3</v>
      </c>
      <c r="G252" s="2">
        <v>10810185</v>
      </c>
      <c r="J252" s="2">
        <f>VLOOKUP(G252,VorgangsAttr!$A:$O,14,FALSE)</f>
        <v>0</v>
      </c>
      <c r="K252" s="2" t="str">
        <f>VLOOKUP(G252,VorgangsAttr!$A:$O,15,FALSE)</f>
        <v>VOR</v>
      </c>
      <c r="L252" s="2" t="str">
        <f t="shared" si="3"/>
        <v/>
      </c>
    </row>
    <row r="253" spans="1:12" ht="15" customHeight="1">
      <c r="A253" s="2">
        <v>11230250</v>
      </c>
      <c r="B253" s="2"/>
      <c r="C253" s="2"/>
      <c r="D253" s="2"/>
      <c r="E253" s="2">
        <v>10890330</v>
      </c>
      <c r="F253" s="2">
        <v>3</v>
      </c>
      <c r="G253" s="2">
        <v>10810186</v>
      </c>
      <c r="J253" s="2">
        <f>VLOOKUP(G253,VorgangsAttr!$A:$O,14,FALSE)</f>
        <v>0</v>
      </c>
      <c r="K253" s="2" t="str">
        <f>VLOOKUP(G253,VorgangsAttr!$A:$O,15,FALSE)</f>
        <v>VOR</v>
      </c>
      <c r="L253" s="2" t="str">
        <f t="shared" si="3"/>
        <v/>
      </c>
    </row>
    <row r="254" spans="1:12" ht="15" customHeight="1">
      <c r="A254" s="2">
        <v>11230251</v>
      </c>
      <c r="B254" s="2"/>
      <c r="C254" s="2"/>
      <c r="D254" s="2"/>
      <c r="E254" s="2">
        <v>10890330</v>
      </c>
      <c r="F254" s="2">
        <v>3</v>
      </c>
      <c r="G254" s="2">
        <v>10810187</v>
      </c>
      <c r="J254" s="2">
        <f>VLOOKUP(G254,VorgangsAttr!$A:$O,14,FALSE)</f>
        <v>0</v>
      </c>
      <c r="K254" s="2" t="str">
        <f>VLOOKUP(G254,VorgangsAttr!$A:$O,15,FALSE)</f>
        <v>VOR</v>
      </c>
      <c r="L254" s="2" t="str">
        <f t="shared" si="3"/>
        <v/>
      </c>
    </row>
    <row r="255" spans="1:12" ht="15" customHeight="1">
      <c r="A255" s="2">
        <v>11230252</v>
      </c>
      <c r="B255" s="2"/>
      <c r="C255" s="2"/>
      <c r="D255" s="2"/>
      <c r="E255" s="2">
        <v>10890330</v>
      </c>
      <c r="F255" s="2">
        <v>3</v>
      </c>
      <c r="G255" s="2">
        <v>10810188</v>
      </c>
      <c r="J255" s="2">
        <f>VLOOKUP(G255,VorgangsAttr!$A:$O,14,FALSE)</f>
        <v>0</v>
      </c>
      <c r="K255" s="2" t="str">
        <f>VLOOKUP(G255,VorgangsAttr!$A:$O,15,FALSE)</f>
        <v>VOR</v>
      </c>
      <c r="L255" s="2" t="str">
        <f t="shared" si="3"/>
        <v/>
      </c>
    </row>
    <row r="256" spans="1:12" ht="15" customHeight="1">
      <c r="A256" s="2">
        <v>11230253</v>
      </c>
      <c r="B256" s="2"/>
      <c r="C256" s="2"/>
      <c r="D256" s="2"/>
      <c r="E256" s="2">
        <v>10890331</v>
      </c>
      <c r="F256" s="2">
        <v>7</v>
      </c>
      <c r="G256" s="2">
        <v>10810189</v>
      </c>
      <c r="J256" s="2">
        <f>VLOOKUP(G256,VorgangsAttr!$A:$O,14,FALSE)</f>
        <v>0</v>
      </c>
      <c r="K256" s="2" t="str">
        <f>VLOOKUP(G256,VorgangsAttr!$A:$O,15,FALSE)</f>
        <v>VOR</v>
      </c>
      <c r="L256" s="2" t="str">
        <f t="shared" si="3"/>
        <v/>
      </c>
    </row>
    <row r="257" spans="1:12" ht="15" customHeight="1">
      <c r="A257" s="2">
        <v>11230254</v>
      </c>
      <c r="B257" s="2"/>
      <c r="C257" s="2"/>
      <c r="D257" s="2"/>
      <c r="E257" s="2">
        <v>10890332</v>
      </c>
      <c r="F257" s="2">
        <v>7</v>
      </c>
      <c r="G257" s="2">
        <v>10810190</v>
      </c>
      <c r="J257" s="2">
        <f>VLOOKUP(G257,VorgangsAttr!$A:$O,14,FALSE)</f>
        <v>0</v>
      </c>
      <c r="K257" s="2" t="str">
        <f>VLOOKUP(G257,VorgangsAttr!$A:$O,15,FALSE)</f>
        <v>VOR</v>
      </c>
      <c r="L257" s="2" t="str">
        <f t="shared" si="3"/>
        <v/>
      </c>
    </row>
    <row r="258" spans="1:12" ht="15" customHeight="1">
      <c r="A258" s="2">
        <v>11230255</v>
      </c>
      <c r="B258" s="2"/>
      <c r="C258" s="2"/>
      <c r="D258" s="2"/>
      <c r="E258" s="2">
        <v>10890333</v>
      </c>
      <c r="F258" s="2">
        <v>7</v>
      </c>
      <c r="G258" s="2">
        <v>10810191</v>
      </c>
      <c r="J258" s="2">
        <f>VLOOKUP(G258,VorgangsAttr!$A:$O,14,FALSE)</f>
        <v>0</v>
      </c>
      <c r="K258" s="2" t="str">
        <f>VLOOKUP(G258,VorgangsAttr!$A:$O,15,FALSE)</f>
        <v>VOR</v>
      </c>
      <c r="L258" s="2" t="str">
        <f t="shared" si="3"/>
        <v/>
      </c>
    </row>
    <row r="259" spans="1:12" ht="15" customHeight="1">
      <c r="A259" s="2">
        <v>11230256</v>
      </c>
      <c r="B259" s="2"/>
      <c r="C259" s="2"/>
      <c r="D259" s="2"/>
      <c r="E259" s="2">
        <v>10890333</v>
      </c>
      <c r="F259" s="2">
        <v>7</v>
      </c>
      <c r="G259" s="2">
        <v>10810192</v>
      </c>
      <c r="J259" s="2">
        <f>VLOOKUP(G259,VorgangsAttr!$A:$O,14,FALSE)</f>
        <v>0</v>
      </c>
      <c r="K259" s="2" t="str">
        <f>VLOOKUP(G259,VorgangsAttr!$A:$O,15,FALSE)</f>
        <v>VOR</v>
      </c>
      <c r="L259" s="2" t="str">
        <f t="shared" si="3"/>
        <v/>
      </c>
    </row>
    <row r="260" spans="1:12" ht="15" customHeight="1">
      <c r="A260" s="2">
        <v>11230257</v>
      </c>
      <c r="B260" s="2"/>
      <c r="C260" s="2"/>
      <c r="D260" s="2"/>
      <c r="E260" s="2">
        <v>10890334</v>
      </c>
      <c r="F260" s="2">
        <v>7</v>
      </c>
      <c r="G260" s="2">
        <v>10810193</v>
      </c>
      <c r="J260" s="2">
        <f>VLOOKUP(G260,VorgangsAttr!$A:$O,14,FALSE)</f>
        <v>0</v>
      </c>
      <c r="K260" s="2" t="str">
        <f>VLOOKUP(G260,VorgangsAttr!$A:$O,15,FALSE)</f>
        <v>VOR</v>
      </c>
      <c r="L260" s="2" t="str">
        <f t="shared" ref="L260:L323" si="4">IFERROR(VLOOKUP(F260,$N$4:$O$25,2,FALSE),"")</f>
        <v/>
      </c>
    </row>
    <row r="261" spans="1:12" ht="15" customHeight="1">
      <c r="A261" s="2">
        <v>11230258</v>
      </c>
      <c r="B261" s="2"/>
      <c r="C261" s="2"/>
      <c r="D261" s="2"/>
      <c r="E261" s="2">
        <v>10890334</v>
      </c>
      <c r="F261" s="2">
        <v>7</v>
      </c>
      <c r="G261" s="2">
        <v>10810194</v>
      </c>
      <c r="J261" s="2">
        <f>VLOOKUP(G261,VorgangsAttr!$A:$O,14,FALSE)</f>
        <v>0</v>
      </c>
      <c r="K261" s="2" t="str">
        <f>VLOOKUP(G261,VorgangsAttr!$A:$O,15,FALSE)</f>
        <v>VOR</v>
      </c>
      <c r="L261" s="2" t="str">
        <f t="shared" si="4"/>
        <v/>
      </c>
    </row>
    <row r="262" spans="1:12" ht="15" customHeight="1">
      <c r="A262" s="2">
        <v>11230259</v>
      </c>
      <c r="B262" s="2"/>
      <c r="C262" s="2"/>
      <c r="D262" s="2"/>
      <c r="E262" s="2">
        <v>10890334</v>
      </c>
      <c r="F262" s="2">
        <v>7</v>
      </c>
      <c r="G262" s="2">
        <v>10810195</v>
      </c>
      <c r="J262" s="2">
        <f>VLOOKUP(G262,VorgangsAttr!$A:$O,14,FALSE)</f>
        <v>0</v>
      </c>
      <c r="K262" s="2" t="str">
        <f>VLOOKUP(G262,VorgangsAttr!$A:$O,15,FALSE)</f>
        <v>VOR</v>
      </c>
      <c r="L262" s="2" t="str">
        <f t="shared" si="4"/>
        <v/>
      </c>
    </row>
    <row r="263" spans="1:12" ht="15" customHeight="1">
      <c r="A263" s="2">
        <v>11230260</v>
      </c>
      <c r="B263" s="2"/>
      <c r="C263" s="2"/>
      <c r="D263" s="2"/>
      <c r="E263" s="2">
        <v>10890335</v>
      </c>
      <c r="F263" s="2">
        <v>7</v>
      </c>
      <c r="G263" s="2">
        <v>10810196</v>
      </c>
      <c r="J263" s="2">
        <f>VLOOKUP(G263,VorgangsAttr!$A:$O,14,FALSE)</f>
        <v>0</v>
      </c>
      <c r="K263" s="2" t="str">
        <f>VLOOKUP(G263,VorgangsAttr!$A:$O,15,FALSE)</f>
        <v>VOR</v>
      </c>
      <c r="L263" s="2" t="str">
        <f t="shared" si="4"/>
        <v/>
      </c>
    </row>
    <row r="264" spans="1:12" ht="15" customHeight="1">
      <c r="A264" s="2">
        <v>11230261</v>
      </c>
      <c r="B264" s="2"/>
      <c r="C264" s="2"/>
      <c r="D264" s="2"/>
      <c r="E264" s="2">
        <v>10890335</v>
      </c>
      <c r="F264" s="2">
        <v>7</v>
      </c>
      <c r="G264" s="2">
        <v>10810197</v>
      </c>
      <c r="J264" s="2">
        <f>VLOOKUP(G264,VorgangsAttr!$A:$O,14,FALSE)</f>
        <v>0</v>
      </c>
      <c r="K264" s="2" t="str">
        <f>VLOOKUP(G264,VorgangsAttr!$A:$O,15,FALSE)</f>
        <v>VOR</v>
      </c>
      <c r="L264" s="2" t="str">
        <f t="shared" si="4"/>
        <v/>
      </c>
    </row>
    <row r="265" spans="1:12" ht="15" customHeight="1">
      <c r="A265" s="2">
        <v>11230262</v>
      </c>
      <c r="B265" s="2"/>
      <c r="C265" s="2"/>
      <c r="D265" s="2"/>
      <c r="E265" s="2">
        <v>10890335</v>
      </c>
      <c r="F265" s="2">
        <v>7</v>
      </c>
      <c r="G265" s="2">
        <v>10810198</v>
      </c>
      <c r="J265" s="2">
        <f>VLOOKUP(G265,VorgangsAttr!$A:$O,14,FALSE)</f>
        <v>0</v>
      </c>
      <c r="K265" s="2" t="str">
        <f>VLOOKUP(G265,VorgangsAttr!$A:$O,15,FALSE)</f>
        <v>VOR</v>
      </c>
      <c r="L265" s="2" t="str">
        <f t="shared" si="4"/>
        <v/>
      </c>
    </row>
    <row r="266" spans="1:12" ht="15" customHeight="1">
      <c r="A266" s="2">
        <v>11230263</v>
      </c>
      <c r="B266" s="2"/>
      <c r="C266" s="2"/>
      <c r="D266" s="2"/>
      <c r="E266" s="2">
        <v>10890335</v>
      </c>
      <c r="F266" s="2">
        <v>7</v>
      </c>
      <c r="G266" s="2">
        <v>10810199</v>
      </c>
      <c r="J266" s="2">
        <f>VLOOKUP(G266,VorgangsAttr!$A:$O,14,FALSE)</f>
        <v>0</v>
      </c>
      <c r="K266" s="2" t="str">
        <f>VLOOKUP(G266,VorgangsAttr!$A:$O,15,FALSE)</f>
        <v>VOR</v>
      </c>
      <c r="L266" s="2" t="str">
        <f t="shared" si="4"/>
        <v/>
      </c>
    </row>
    <row r="267" spans="1:12" ht="15" customHeight="1">
      <c r="A267" s="2">
        <v>11230264</v>
      </c>
      <c r="B267" s="2"/>
      <c r="C267" s="2"/>
      <c r="D267" s="2"/>
      <c r="E267" s="2">
        <v>10950085</v>
      </c>
      <c r="F267" s="2">
        <v>7</v>
      </c>
      <c r="G267" s="2">
        <v>10810200</v>
      </c>
      <c r="J267" s="2">
        <f>VLOOKUP(G267,VorgangsAttr!$A:$O,14,FALSE)</f>
        <v>0</v>
      </c>
      <c r="K267" s="2" t="str">
        <f>VLOOKUP(G267,VorgangsAttr!$A:$O,15,FALSE)</f>
        <v>VOR</v>
      </c>
      <c r="L267" s="2" t="str">
        <f t="shared" si="4"/>
        <v/>
      </c>
    </row>
    <row r="268" spans="1:12" ht="15" customHeight="1">
      <c r="A268" s="2">
        <v>11230265</v>
      </c>
      <c r="B268" s="2"/>
      <c r="C268" s="2"/>
      <c r="D268" s="2"/>
      <c r="E268" s="2">
        <v>10950085</v>
      </c>
      <c r="F268" s="2">
        <v>7</v>
      </c>
      <c r="G268" s="2">
        <v>10810201</v>
      </c>
      <c r="J268" s="2">
        <f>VLOOKUP(G268,VorgangsAttr!$A:$O,14,FALSE)</f>
        <v>0</v>
      </c>
      <c r="K268" s="2" t="str">
        <f>VLOOKUP(G268,VorgangsAttr!$A:$O,15,FALSE)</f>
        <v>VOR</v>
      </c>
      <c r="L268" s="2" t="str">
        <f t="shared" si="4"/>
        <v/>
      </c>
    </row>
    <row r="269" spans="1:12" ht="15" customHeight="1">
      <c r="A269" s="2">
        <v>11230266</v>
      </c>
      <c r="B269" s="2"/>
      <c r="C269" s="2"/>
      <c r="D269" s="2"/>
      <c r="E269" s="2">
        <v>10950085</v>
      </c>
      <c r="F269" s="2">
        <v>7</v>
      </c>
      <c r="G269" s="2">
        <v>10810202</v>
      </c>
      <c r="J269" s="2">
        <f>VLOOKUP(G269,VorgangsAttr!$A:$O,14,FALSE)</f>
        <v>0</v>
      </c>
      <c r="K269" s="2" t="str">
        <f>VLOOKUP(G269,VorgangsAttr!$A:$O,15,FALSE)</f>
        <v>VOR</v>
      </c>
      <c r="L269" s="2" t="str">
        <f t="shared" si="4"/>
        <v/>
      </c>
    </row>
    <row r="270" spans="1:12" ht="15" customHeight="1">
      <c r="A270" s="2">
        <v>11230267</v>
      </c>
      <c r="B270" s="2"/>
      <c r="C270" s="2"/>
      <c r="D270" s="2"/>
      <c r="E270" s="2">
        <v>10950085</v>
      </c>
      <c r="F270" s="2">
        <v>7</v>
      </c>
      <c r="G270" s="2">
        <v>10810203</v>
      </c>
      <c r="J270" s="2">
        <f>VLOOKUP(G270,VorgangsAttr!$A:$O,14,FALSE)</f>
        <v>0</v>
      </c>
      <c r="K270" s="2" t="str">
        <f>VLOOKUP(G270,VorgangsAttr!$A:$O,15,FALSE)</f>
        <v>VOR</v>
      </c>
      <c r="L270" s="2" t="str">
        <f t="shared" si="4"/>
        <v/>
      </c>
    </row>
    <row r="271" spans="1:12" ht="15" customHeight="1">
      <c r="A271" s="2">
        <v>11230268</v>
      </c>
      <c r="B271" s="2"/>
      <c r="C271" s="2"/>
      <c r="D271" s="2"/>
      <c r="E271" s="2">
        <v>10950085</v>
      </c>
      <c r="F271" s="2">
        <v>7</v>
      </c>
      <c r="G271" s="2">
        <v>10810204</v>
      </c>
      <c r="J271" s="2">
        <f>VLOOKUP(G271,VorgangsAttr!$A:$O,14,FALSE)</f>
        <v>0</v>
      </c>
      <c r="K271" s="2" t="str">
        <f>VLOOKUP(G271,VorgangsAttr!$A:$O,15,FALSE)</f>
        <v>VOR</v>
      </c>
      <c r="L271" s="2" t="str">
        <f t="shared" si="4"/>
        <v/>
      </c>
    </row>
    <row r="272" spans="1:12" ht="15" customHeight="1">
      <c r="A272" s="2">
        <v>11230269</v>
      </c>
      <c r="B272" s="2"/>
      <c r="C272" s="2"/>
      <c r="D272" s="2"/>
      <c r="E272" s="2">
        <v>10950085</v>
      </c>
      <c r="F272" s="2">
        <v>7</v>
      </c>
      <c r="G272" s="2">
        <v>10810205</v>
      </c>
      <c r="J272" s="2">
        <f>VLOOKUP(G272,VorgangsAttr!$A:$O,14,FALSE)</f>
        <v>0</v>
      </c>
      <c r="K272" s="2" t="str">
        <f>VLOOKUP(G272,VorgangsAttr!$A:$O,15,FALSE)</f>
        <v>VOR</v>
      </c>
      <c r="L272" s="2" t="str">
        <f t="shared" si="4"/>
        <v/>
      </c>
    </row>
    <row r="273" spans="1:12" ht="15" customHeight="1">
      <c r="A273" s="2">
        <v>11230270</v>
      </c>
      <c r="B273" s="2"/>
      <c r="C273" s="2"/>
      <c r="D273" s="2"/>
      <c r="E273" s="2">
        <v>10890336</v>
      </c>
      <c r="F273" s="2">
        <v>7</v>
      </c>
      <c r="G273" s="2">
        <v>10810206</v>
      </c>
      <c r="J273" s="2">
        <f>VLOOKUP(G273,VorgangsAttr!$A:$O,14,FALSE)</f>
        <v>0</v>
      </c>
      <c r="K273" s="2" t="str">
        <f>VLOOKUP(G273,VorgangsAttr!$A:$O,15,FALSE)</f>
        <v>VOR</v>
      </c>
      <c r="L273" s="2" t="str">
        <f t="shared" si="4"/>
        <v/>
      </c>
    </row>
    <row r="274" spans="1:12" ht="15" customHeight="1">
      <c r="A274" s="2">
        <v>11230271</v>
      </c>
      <c r="B274" s="2"/>
      <c r="C274" s="2"/>
      <c r="D274" s="2"/>
      <c r="E274" s="2">
        <v>10890336</v>
      </c>
      <c r="F274" s="2">
        <v>7</v>
      </c>
      <c r="G274" s="2">
        <v>10810207</v>
      </c>
      <c r="J274" s="2">
        <f>VLOOKUP(G274,VorgangsAttr!$A:$O,14,FALSE)</f>
        <v>0</v>
      </c>
      <c r="K274" s="2" t="str">
        <f>VLOOKUP(G274,VorgangsAttr!$A:$O,15,FALSE)</f>
        <v>VOR</v>
      </c>
      <c r="L274" s="2" t="str">
        <f t="shared" si="4"/>
        <v/>
      </c>
    </row>
    <row r="275" spans="1:12" ht="15" customHeight="1">
      <c r="A275" s="2">
        <v>11230272</v>
      </c>
      <c r="B275" s="2"/>
      <c r="C275" s="2"/>
      <c r="D275" s="2"/>
      <c r="E275" s="2">
        <v>10890336</v>
      </c>
      <c r="F275" s="2">
        <v>7</v>
      </c>
      <c r="G275" s="2">
        <v>10810208</v>
      </c>
      <c r="J275" s="2">
        <f>VLOOKUP(G275,VorgangsAttr!$A:$O,14,FALSE)</f>
        <v>0</v>
      </c>
      <c r="K275" s="2" t="str">
        <f>VLOOKUP(G275,VorgangsAttr!$A:$O,15,FALSE)</f>
        <v>VOR</v>
      </c>
      <c r="L275" s="2" t="str">
        <f t="shared" si="4"/>
        <v/>
      </c>
    </row>
    <row r="276" spans="1:12" ht="15" customHeight="1">
      <c r="A276" s="2">
        <v>11230273</v>
      </c>
      <c r="B276" s="2"/>
      <c r="C276" s="2"/>
      <c r="D276" s="2"/>
      <c r="E276" s="2">
        <v>10890336</v>
      </c>
      <c r="F276" s="2">
        <v>7</v>
      </c>
      <c r="G276" s="2">
        <v>10810209</v>
      </c>
      <c r="J276" s="2">
        <f>VLOOKUP(G276,VorgangsAttr!$A:$O,14,FALSE)</f>
        <v>0</v>
      </c>
      <c r="K276" s="2" t="str">
        <f>VLOOKUP(G276,VorgangsAttr!$A:$O,15,FALSE)</f>
        <v>VOR</v>
      </c>
      <c r="L276" s="2" t="str">
        <f t="shared" si="4"/>
        <v/>
      </c>
    </row>
    <row r="277" spans="1:12" ht="15" customHeight="1">
      <c r="A277" s="2">
        <v>11230274</v>
      </c>
      <c r="B277" s="2"/>
      <c r="C277" s="2"/>
      <c r="D277" s="2"/>
      <c r="E277" s="2">
        <v>10890336</v>
      </c>
      <c r="F277" s="2">
        <v>7</v>
      </c>
      <c r="G277" s="2">
        <v>10810210</v>
      </c>
      <c r="J277" s="2">
        <f>VLOOKUP(G277,VorgangsAttr!$A:$O,14,FALSE)</f>
        <v>0</v>
      </c>
      <c r="K277" s="2" t="str">
        <f>VLOOKUP(G277,VorgangsAttr!$A:$O,15,FALSE)</f>
        <v>VOR</v>
      </c>
      <c r="L277" s="2" t="str">
        <f t="shared" si="4"/>
        <v/>
      </c>
    </row>
    <row r="278" spans="1:12" ht="15" customHeight="1">
      <c r="A278" s="2">
        <v>11230275</v>
      </c>
      <c r="B278" s="2"/>
      <c r="C278" s="2"/>
      <c r="D278" s="2"/>
      <c r="E278" s="2">
        <v>10890337</v>
      </c>
      <c r="F278" s="2">
        <v>7</v>
      </c>
      <c r="G278" s="2">
        <v>10810211</v>
      </c>
      <c r="J278" s="2">
        <f>VLOOKUP(G278,VorgangsAttr!$A:$O,14,FALSE)</f>
        <v>0</v>
      </c>
      <c r="K278" s="2" t="str">
        <f>VLOOKUP(G278,VorgangsAttr!$A:$O,15,FALSE)</f>
        <v>VOR</v>
      </c>
      <c r="L278" s="2" t="str">
        <f t="shared" si="4"/>
        <v/>
      </c>
    </row>
    <row r="279" spans="1:12" ht="15" customHeight="1">
      <c r="A279" s="2">
        <v>11230276</v>
      </c>
      <c r="B279" s="2"/>
      <c r="C279" s="2"/>
      <c r="D279" s="2"/>
      <c r="E279" s="2">
        <v>10890337</v>
      </c>
      <c r="F279" s="2">
        <v>7</v>
      </c>
      <c r="G279" s="2">
        <v>10810212</v>
      </c>
      <c r="J279" s="2">
        <f>VLOOKUP(G279,VorgangsAttr!$A:$O,14,FALSE)</f>
        <v>0</v>
      </c>
      <c r="K279" s="2" t="str">
        <f>VLOOKUP(G279,VorgangsAttr!$A:$O,15,FALSE)</f>
        <v>VOR</v>
      </c>
      <c r="L279" s="2" t="str">
        <f t="shared" si="4"/>
        <v/>
      </c>
    </row>
    <row r="280" spans="1:12" ht="15" customHeight="1">
      <c r="A280" s="2">
        <v>11230277</v>
      </c>
      <c r="B280" s="2"/>
      <c r="C280" s="2"/>
      <c r="D280" s="2"/>
      <c r="E280" s="2">
        <v>10890337</v>
      </c>
      <c r="F280" s="2">
        <v>7</v>
      </c>
      <c r="G280" s="2">
        <v>10810213</v>
      </c>
      <c r="J280" s="2">
        <f>VLOOKUP(G280,VorgangsAttr!$A:$O,14,FALSE)</f>
        <v>0</v>
      </c>
      <c r="K280" s="2" t="str">
        <f>VLOOKUP(G280,VorgangsAttr!$A:$O,15,FALSE)</f>
        <v>VOR</v>
      </c>
      <c r="L280" s="2" t="str">
        <f t="shared" si="4"/>
        <v/>
      </c>
    </row>
    <row r="281" spans="1:12" ht="15" customHeight="1">
      <c r="A281" s="2">
        <v>11230278</v>
      </c>
      <c r="B281" s="2"/>
      <c r="C281" s="2"/>
      <c r="D281" s="2"/>
      <c r="E281" s="2">
        <v>10890337</v>
      </c>
      <c r="F281" s="2">
        <v>7</v>
      </c>
      <c r="G281" s="2">
        <v>10810214</v>
      </c>
      <c r="J281" s="2">
        <f>VLOOKUP(G281,VorgangsAttr!$A:$O,14,FALSE)</f>
        <v>0</v>
      </c>
      <c r="K281" s="2" t="str">
        <f>VLOOKUP(G281,VorgangsAttr!$A:$O,15,FALSE)</f>
        <v>VOR</v>
      </c>
      <c r="L281" s="2" t="str">
        <f t="shared" si="4"/>
        <v/>
      </c>
    </row>
    <row r="282" spans="1:12" ht="15" customHeight="1">
      <c r="A282" s="2">
        <v>11230279</v>
      </c>
      <c r="B282" s="2"/>
      <c r="C282" s="2"/>
      <c r="D282" s="2"/>
      <c r="E282" s="2">
        <v>10890337</v>
      </c>
      <c r="F282" s="2">
        <v>7</v>
      </c>
      <c r="G282" s="2">
        <v>10810215</v>
      </c>
      <c r="J282" s="2">
        <f>VLOOKUP(G282,VorgangsAttr!$A:$O,14,FALSE)</f>
        <v>0</v>
      </c>
      <c r="K282" s="2" t="str">
        <f>VLOOKUP(G282,VorgangsAttr!$A:$O,15,FALSE)</f>
        <v>VOR</v>
      </c>
      <c r="L282" s="2" t="str">
        <f t="shared" si="4"/>
        <v/>
      </c>
    </row>
    <row r="283" spans="1:12" ht="15" customHeight="1">
      <c r="A283" s="2">
        <v>11230280</v>
      </c>
      <c r="B283" s="2"/>
      <c r="C283" s="2"/>
      <c r="D283" s="2"/>
      <c r="E283" s="2">
        <v>10890337</v>
      </c>
      <c r="F283" s="2">
        <v>7</v>
      </c>
      <c r="G283" s="2">
        <v>10810216</v>
      </c>
      <c r="J283" s="2">
        <f>VLOOKUP(G283,VorgangsAttr!$A:$O,14,FALSE)</f>
        <v>0</v>
      </c>
      <c r="K283" s="2" t="str">
        <f>VLOOKUP(G283,VorgangsAttr!$A:$O,15,FALSE)</f>
        <v>VOR</v>
      </c>
      <c r="L283" s="2" t="str">
        <f t="shared" si="4"/>
        <v/>
      </c>
    </row>
    <row r="284" spans="1:12" ht="15" customHeight="1">
      <c r="A284" s="2">
        <v>11230281</v>
      </c>
      <c r="B284" s="2"/>
      <c r="C284" s="2"/>
      <c r="D284" s="2"/>
      <c r="E284" s="2">
        <v>10890338</v>
      </c>
      <c r="F284" s="2">
        <v>7</v>
      </c>
      <c r="G284" s="2">
        <v>10810217</v>
      </c>
      <c r="J284" s="2">
        <f>VLOOKUP(G284,VorgangsAttr!$A:$O,14,FALSE)</f>
        <v>0</v>
      </c>
      <c r="K284" s="2" t="str">
        <f>VLOOKUP(G284,VorgangsAttr!$A:$O,15,FALSE)</f>
        <v>VOR</v>
      </c>
      <c r="L284" s="2" t="str">
        <f t="shared" si="4"/>
        <v/>
      </c>
    </row>
    <row r="285" spans="1:12" ht="15" customHeight="1">
      <c r="A285" s="2">
        <v>11230282</v>
      </c>
      <c r="B285" s="2"/>
      <c r="C285" s="2"/>
      <c r="D285" s="2"/>
      <c r="E285" s="2">
        <v>10890338</v>
      </c>
      <c r="F285" s="2">
        <v>7</v>
      </c>
      <c r="G285" s="2">
        <v>10810218</v>
      </c>
      <c r="J285" s="2">
        <f>VLOOKUP(G285,VorgangsAttr!$A:$O,14,FALSE)</f>
        <v>0</v>
      </c>
      <c r="K285" s="2" t="str">
        <f>VLOOKUP(G285,VorgangsAttr!$A:$O,15,FALSE)</f>
        <v>VOR</v>
      </c>
      <c r="L285" s="2" t="str">
        <f t="shared" si="4"/>
        <v/>
      </c>
    </row>
    <row r="286" spans="1:12" ht="15" customHeight="1">
      <c r="A286" s="2">
        <v>11230283</v>
      </c>
      <c r="B286" s="2"/>
      <c r="C286" s="2"/>
      <c r="D286" s="2"/>
      <c r="E286" s="2">
        <v>10890338</v>
      </c>
      <c r="F286" s="2">
        <v>7</v>
      </c>
      <c r="G286" s="2">
        <v>10810219</v>
      </c>
      <c r="J286" s="2">
        <f>VLOOKUP(G286,VorgangsAttr!$A:$O,14,FALSE)</f>
        <v>0</v>
      </c>
      <c r="K286" s="2" t="str">
        <f>VLOOKUP(G286,VorgangsAttr!$A:$O,15,FALSE)</f>
        <v>VOR</v>
      </c>
      <c r="L286" s="2" t="str">
        <f t="shared" si="4"/>
        <v/>
      </c>
    </row>
    <row r="287" spans="1:12" ht="15" customHeight="1">
      <c r="A287" s="2">
        <v>11230284</v>
      </c>
      <c r="B287" s="2"/>
      <c r="C287" s="2"/>
      <c r="D287" s="2"/>
      <c r="E287" s="2">
        <v>10890338</v>
      </c>
      <c r="F287" s="2">
        <v>7</v>
      </c>
      <c r="G287" s="2">
        <v>10810220</v>
      </c>
      <c r="J287" s="2">
        <f>VLOOKUP(G287,VorgangsAttr!$A:$O,14,FALSE)</f>
        <v>0</v>
      </c>
      <c r="K287" s="2" t="str">
        <f>VLOOKUP(G287,VorgangsAttr!$A:$O,15,FALSE)</f>
        <v>VOR</v>
      </c>
      <c r="L287" s="2" t="str">
        <f t="shared" si="4"/>
        <v/>
      </c>
    </row>
    <row r="288" spans="1:12" ht="15" customHeight="1">
      <c r="A288" s="2">
        <v>11230285</v>
      </c>
      <c r="B288" s="2"/>
      <c r="C288" s="2"/>
      <c r="D288" s="2"/>
      <c r="E288" s="2">
        <v>10890338</v>
      </c>
      <c r="F288" s="2">
        <v>7</v>
      </c>
      <c r="G288" s="2">
        <v>10810221</v>
      </c>
      <c r="J288" s="2">
        <f>VLOOKUP(G288,VorgangsAttr!$A:$O,14,FALSE)</f>
        <v>0</v>
      </c>
      <c r="K288" s="2" t="str">
        <f>VLOOKUP(G288,VorgangsAttr!$A:$O,15,FALSE)</f>
        <v>VOR</v>
      </c>
      <c r="L288" s="2" t="str">
        <f t="shared" si="4"/>
        <v/>
      </c>
    </row>
    <row r="289" spans="1:12" ht="15" customHeight="1">
      <c r="A289" s="2">
        <v>11230286</v>
      </c>
      <c r="B289" s="2"/>
      <c r="C289" s="2"/>
      <c r="D289" s="2"/>
      <c r="E289" s="2">
        <v>10890339</v>
      </c>
      <c r="F289" s="2">
        <v>7</v>
      </c>
      <c r="G289" s="2">
        <v>10810222</v>
      </c>
      <c r="J289" s="2">
        <f>VLOOKUP(G289,VorgangsAttr!$A:$O,14,FALSE)</f>
        <v>0</v>
      </c>
      <c r="K289" s="2" t="str">
        <f>VLOOKUP(G289,VorgangsAttr!$A:$O,15,FALSE)</f>
        <v>VOR</v>
      </c>
      <c r="L289" s="2" t="str">
        <f t="shared" si="4"/>
        <v/>
      </c>
    </row>
    <row r="290" spans="1:12" ht="15" customHeight="1">
      <c r="A290" s="2">
        <v>11230287</v>
      </c>
      <c r="B290" s="2"/>
      <c r="C290" s="2"/>
      <c r="D290" s="2"/>
      <c r="E290" s="2">
        <v>10890339</v>
      </c>
      <c r="F290" s="2">
        <v>7</v>
      </c>
      <c r="G290" s="2">
        <v>10810223</v>
      </c>
      <c r="J290" s="2">
        <f>VLOOKUP(G290,VorgangsAttr!$A:$O,14,FALSE)</f>
        <v>0</v>
      </c>
      <c r="K290" s="2" t="str">
        <f>VLOOKUP(G290,VorgangsAttr!$A:$O,15,FALSE)</f>
        <v>VOR</v>
      </c>
      <c r="L290" s="2" t="str">
        <f t="shared" si="4"/>
        <v/>
      </c>
    </row>
    <row r="291" spans="1:12" ht="15" customHeight="1">
      <c r="A291" s="2">
        <v>11230288</v>
      </c>
      <c r="B291" s="2"/>
      <c r="C291" s="2"/>
      <c r="D291" s="2"/>
      <c r="E291" s="2">
        <v>10890339</v>
      </c>
      <c r="F291" s="2">
        <v>7</v>
      </c>
      <c r="G291" s="2">
        <v>10810224</v>
      </c>
      <c r="J291" s="2">
        <f>VLOOKUP(G291,VorgangsAttr!$A:$O,14,FALSE)</f>
        <v>0</v>
      </c>
      <c r="K291" s="2" t="str">
        <f>VLOOKUP(G291,VorgangsAttr!$A:$O,15,FALSE)</f>
        <v>VOR</v>
      </c>
      <c r="L291" s="2" t="str">
        <f t="shared" si="4"/>
        <v/>
      </c>
    </row>
    <row r="292" spans="1:12" ht="15" customHeight="1">
      <c r="A292" s="2">
        <v>11230289</v>
      </c>
      <c r="B292" s="2"/>
      <c r="C292" s="2"/>
      <c r="D292" s="2"/>
      <c r="E292" s="2">
        <v>10890339</v>
      </c>
      <c r="F292" s="2">
        <v>7</v>
      </c>
      <c r="G292" s="2">
        <v>10810225</v>
      </c>
      <c r="J292" s="2">
        <f>VLOOKUP(G292,VorgangsAttr!$A:$O,14,FALSE)</f>
        <v>0</v>
      </c>
      <c r="K292" s="2" t="str">
        <f>VLOOKUP(G292,VorgangsAttr!$A:$O,15,FALSE)</f>
        <v>VOR</v>
      </c>
      <c r="L292" s="2" t="str">
        <f t="shared" si="4"/>
        <v/>
      </c>
    </row>
    <row r="293" spans="1:12" ht="15" customHeight="1">
      <c r="A293" s="2">
        <v>11230290</v>
      </c>
      <c r="B293" s="2"/>
      <c r="C293" s="2"/>
      <c r="D293" s="2"/>
      <c r="E293" s="2">
        <v>10890340</v>
      </c>
      <c r="F293" s="2">
        <v>7</v>
      </c>
      <c r="G293" s="2">
        <v>10810226</v>
      </c>
      <c r="J293" s="2">
        <f>VLOOKUP(G293,VorgangsAttr!$A:$O,14,FALSE)</f>
        <v>0</v>
      </c>
      <c r="K293" s="2" t="str">
        <f>VLOOKUP(G293,VorgangsAttr!$A:$O,15,FALSE)</f>
        <v>VOR</v>
      </c>
      <c r="L293" s="2" t="str">
        <f t="shared" si="4"/>
        <v/>
      </c>
    </row>
    <row r="294" spans="1:12" ht="15" customHeight="1">
      <c r="A294" s="2">
        <v>11230291</v>
      </c>
      <c r="B294" s="2"/>
      <c r="C294" s="2"/>
      <c r="D294" s="2"/>
      <c r="E294" s="2">
        <v>10890340</v>
      </c>
      <c r="F294" s="2">
        <v>7</v>
      </c>
      <c r="G294" s="2">
        <v>10810227</v>
      </c>
      <c r="J294" s="2">
        <f>VLOOKUP(G294,VorgangsAttr!$A:$O,14,FALSE)</f>
        <v>0</v>
      </c>
      <c r="K294" s="2" t="str">
        <f>VLOOKUP(G294,VorgangsAttr!$A:$O,15,FALSE)</f>
        <v>VOR</v>
      </c>
      <c r="L294" s="2" t="str">
        <f t="shared" si="4"/>
        <v/>
      </c>
    </row>
    <row r="295" spans="1:12" ht="15" customHeight="1">
      <c r="A295" s="2">
        <v>11230292</v>
      </c>
      <c r="B295" s="2"/>
      <c r="C295" s="2"/>
      <c r="D295" s="2"/>
      <c r="E295" s="2">
        <v>10890340</v>
      </c>
      <c r="F295" s="2">
        <v>7</v>
      </c>
      <c r="G295" s="2">
        <v>10810228</v>
      </c>
      <c r="J295" s="2">
        <f>VLOOKUP(G295,VorgangsAttr!$A:$O,14,FALSE)</f>
        <v>0</v>
      </c>
      <c r="K295" s="2" t="str">
        <f>VLOOKUP(G295,VorgangsAttr!$A:$O,15,FALSE)</f>
        <v>VOR</v>
      </c>
      <c r="L295" s="2" t="str">
        <f t="shared" si="4"/>
        <v/>
      </c>
    </row>
    <row r="296" spans="1:12" ht="15" customHeight="1">
      <c r="A296" s="2">
        <v>11230293</v>
      </c>
      <c r="B296" s="2"/>
      <c r="C296" s="2"/>
      <c r="D296" s="2"/>
      <c r="E296" s="2">
        <v>10890341</v>
      </c>
      <c r="F296" s="2">
        <v>7</v>
      </c>
      <c r="G296" s="2">
        <v>10810229</v>
      </c>
      <c r="J296" s="2">
        <f>VLOOKUP(G296,VorgangsAttr!$A:$O,14,FALSE)</f>
        <v>0</v>
      </c>
      <c r="K296" s="2" t="str">
        <f>VLOOKUP(G296,VorgangsAttr!$A:$O,15,FALSE)</f>
        <v>VOR</v>
      </c>
      <c r="L296" s="2" t="str">
        <f t="shared" si="4"/>
        <v/>
      </c>
    </row>
    <row r="297" spans="1:12" ht="15" customHeight="1">
      <c r="A297" s="2">
        <v>11230294</v>
      </c>
      <c r="B297" s="2"/>
      <c r="C297" s="2"/>
      <c r="D297" s="2"/>
      <c r="E297" s="2">
        <v>10890341</v>
      </c>
      <c r="F297" s="2">
        <v>7</v>
      </c>
      <c r="G297" s="2">
        <v>10810230</v>
      </c>
      <c r="J297" s="2">
        <f>VLOOKUP(G297,VorgangsAttr!$A:$O,14,FALSE)</f>
        <v>0</v>
      </c>
      <c r="K297" s="2" t="str">
        <f>VLOOKUP(G297,VorgangsAttr!$A:$O,15,FALSE)</f>
        <v>VOR</v>
      </c>
      <c r="L297" s="2" t="str">
        <f t="shared" si="4"/>
        <v/>
      </c>
    </row>
    <row r="298" spans="1:12" ht="15" customHeight="1">
      <c r="A298" s="2">
        <v>11230295</v>
      </c>
      <c r="B298" s="2"/>
      <c r="C298" s="2"/>
      <c r="D298" s="2"/>
      <c r="E298" s="2">
        <v>10890342</v>
      </c>
      <c r="F298" s="2">
        <v>7</v>
      </c>
      <c r="G298" s="2">
        <v>10810231</v>
      </c>
      <c r="J298" s="2">
        <f>VLOOKUP(G298,VorgangsAttr!$A:$O,14,FALSE)</f>
        <v>0</v>
      </c>
      <c r="K298" s="2" t="str">
        <f>VLOOKUP(G298,VorgangsAttr!$A:$O,15,FALSE)</f>
        <v>VOR</v>
      </c>
      <c r="L298" s="2" t="str">
        <f t="shared" si="4"/>
        <v/>
      </c>
    </row>
    <row r="299" spans="1:12" ht="15" customHeight="1">
      <c r="A299" s="2">
        <v>11230296</v>
      </c>
      <c r="B299" s="2"/>
      <c r="C299" s="2"/>
      <c r="D299" s="2"/>
      <c r="E299" s="2">
        <v>10890343</v>
      </c>
      <c r="F299" s="2">
        <v>7</v>
      </c>
      <c r="G299" s="2">
        <v>10810232</v>
      </c>
      <c r="J299" s="2">
        <f>VLOOKUP(G299,VorgangsAttr!$A:$O,14,FALSE)</f>
        <v>0</v>
      </c>
      <c r="K299" s="2" t="str">
        <f>VLOOKUP(G299,VorgangsAttr!$A:$O,15,FALSE)</f>
        <v>VOR</v>
      </c>
      <c r="L299" s="2" t="str">
        <f t="shared" si="4"/>
        <v/>
      </c>
    </row>
    <row r="300" spans="1:12" ht="15" customHeight="1">
      <c r="A300" s="2">
        <v>11230297</v>
      </c>
      <c r="B300" s="2"/>
      <c r="C300" s="2"/>
      <c r="D300" s="2"/>
      <c r="E300" s="2">
        <v>10890343</v>
      </c>
      <c r="F300" s="2">
        <v>7</v>
      </c>
      <c r="G300" s="2">
        <v>10810233</v>
      </c>
      <c r="J300" s="2">
        <f>VLOOKUP(G300,VorgangsAttr!$A:$O,14,FALSE)</f>
        <v>0</v>
      </c>
      <c r="K300" s="2" t="str">
        <f>VLOOKUP(G300,VorgangsAttr!$A:$O,15,FALSE)</f>
        <v>VOR</v>
      </c>
      <c r="L300" s="2" t="str">
        <f t="shared" si="4"/>
        <v/>
      </c>
    </row>
    <row r="301" spans="1:12" ht="15" customHeight="1">
      <c r="A301" s="2">
        <v>11230298</v>
      </c>
      <c r="B301" s="2"/>
      <c r="C301" s="2"/>
      <c r="D301" s="2"/>
      <c r="E301" s="2">
        <v>10890343</v>
      </c>
      <c r="F301" s="2">
        <v>7</v>
      </c>
      <c r="G301" s="2">
        <v>10810234</v>
      </c>
      <c r="J301" s="2">
        <f>VLOOKUP(G301,VorgangsAttr!$A:$O,14,FALSE)</f>
        <v>0</v>
      </c>
      <c r="K301" s="2" t="str">
        <f>VLOOKUP(G301,VorgangsAttr!$A:$O,15,FALSE)</f>
        <v>VOR</v>
      </c>
      <c r="L301" s="2" t="str">
        <f t="shared" si="4"/>
        <v/>
      </c>
    </row>
    <row r="302" spans="1:12" ht="15" customHeight="1">
      <c r="A302" s="2">
        <v>11230299</v>
      </c>
      <c r="B302" s="2"/>
      <c r="C302" s="2"/>
      <c r="D302" s="2"/>
      <c r="E302" s="2">
        <v>10890343</v>
      </c>
      <c r="F302" s="2">
        <v>7</v>
      </c>
      <c r="G302" s="2">
        <v>10810235</v>
      </c>
      <c r="J302" s="2">
        <f>VLOOKUP(G302,VorgangsAttr!$A:$O,14,FALSE)</f>
        <v>0</v>
      </c>
      <c r="K302" s="2" t="str">
        <f>VLOOKUP(G302,VorgangsAttr!$A:$O,15,FALSE)</f>
        <v>VOR</v>
      </c>
      <c r="L302" s="2" t="str">
        <f t="shared" si="4"/>
        <v/>
      </c>
    </row>
    <row r="303" spans="1:12" ht="15" customHeight="1">
      <c r="A303" s="2">
        <v>11230300</v>
      </c>
      <c r="B303" s="2"/>
      <c r="C303" s="2"/>
      <c r="D303" s="2"/>
      <c r="E303" s="2">
        <v>10890343</v>
      </c>
      <c r="F303" s="2">
        <v>7</v>
      </c>
      <c r="G303" s="2">
        <v>10810236</v>
      </c>
      <c r="J303" s="2">
        <f>VLOOKUP(G303,VorgangsAttr!$A:$O,14,FALSE)</f>
        <v>0</v>
      </c>
      <c r="K303" s="2" t="str">
        <f>VLOOKUP(G303,VorgangsAttr!$A:$O,15,FALSE)</f>
        <v>VOR</v>
      </c>
      <c r="L303" s="2" t="str">
        <f t="shared" si="4"/>
        <v/>
      </c>
    </row>
    <row r="304" spans="1:12" ht="15" customHeight="1">
      <c r="A304" s="2">
        <v>11230301</v>
      </c>
      <c r="B304" s="2"/>
      <c r="C304" s="2"/>
      <c r="D304" s="2"/>
      <c r="E304" s="2">
        <v>10890344</v>
      </c>
      <c r="F304" s="2">
        <v>7</v>
      </c>
      <c r="G304" s="2">
        <v>10810237</v>
      </c>
      <c r="J304" s="2">
        <f>VLOOKUP(G304,VorgangsAttr!$A:$O,14,FALSE)</f>
        <v>0</v>
      </c>
      <c r="K304" s="2" t="str">
        <f>VLOOKUP(G304,VorgangsAttr!$A:$O,15,FALSE)</f>
        <v>VOR</v>
      </c>
      <c r="L304" s="2" t="str">
        <f t="shared" si="4"/>
        <v/>
      </c>
    </row>
    <row r="305" spans="1:12" ht="15" customHeight="1">
      <c r="A305" s="2">
        <v>11230302</v>
      </c>
      <c r="B305" s="2"/>
      <c r="C305" s="2"/>
      <c r="D305" s="2"/>
      <c r="E305" s="2">
        <v>10890344</v>
      </c>
      <c r="F305" s="2">
        <v>7</v>
      </c>
      <c r="G305" s="2">
        <v>10810238</v>
      </c>
      <c r="J305" s="2">
        <f>VLOOKUP(G305,VorgangsAttr!$A:$O,14,FALSE)</f>
        <v>0</v>
      </c>
      <c r="K305" s="2" t="str">
        <f>VLOOKUP(G305,VorgangsAttr!$A:$O,15,FALSE)</f>
        <v>VOR</v>
      </c>
      <c r="L305" s="2" t="str">
        <f t="shared" si="4"/>
        <v/>
      </c>
    </row>
    <row r="306" spans="1:12" ht="15" customHeight="1">
      <c r="A306" s="2">
        <v>11230303</v>
      </c>
      <c r="B306" s="2"/>
      <c r="C306" s="2"/>
      <c r="D306" s="2"/>
      <c r="E306" s="2">
        <v>10890344</v>
      </c>
      <c r="F306" s="2">
        <v>7</v>
      </c>
      <c r="G306" s="2">
        <v>10810239</v>
      </c>
      <c r="J306" s="2">
        <f>VLOOKUP(G306,VorgangsAttr!$A:$O,14,FALSE)</f>
        <v>0</v>
      </c>
      <c r="K306" s="2" t="str">
        <f>VLOOKUP(G306,VorgangsAttr!$A:$O,15,FALSE)</f>
        <v>VOR</v>
      </c>
      <c r="L306" s="2" t="str">
        <f t="shared" si="4"/>
        <v/>
      </c>
    </row>
    <row r="307" spans="1:12" ht="15" customHeight="1">
      <c r="A307" s="2">
        <v>11230304</v>
      </c>
      <c r="B307" s="2"/>
      <c r="C307" s="2"/>
      <c r="D307" s="2"/>
      <c r="E307" s="2">
        <v>10890344</v>
      </c>
      <c r="F307" s="2">
        <v>7</v>
      </c>
      <c r="G307" s="2">
        <v>10810240</v>
      </c>
      <c r="J307" s="2">
        <f>VLOOKUP(G307,VorgangsAttr!$A:$O,14,FALSE)</f>
        <v>0</v>
      </c>
      <c r="K307" s="2" t="str">
        <f>VLOOKUP(G307,VorgangsAttr!$A:$O,15,FALSE)</f>
        <v>VOR</v>
      </c>
      <c r="L307" s="2" t="str">
        <f t="shared" si="4"/>
        <v/>
      </c>
    </row>
    <row r="308" spans="1:12" ht="15" customHeight="1">
      <c r="A308" s="2">
        <v>11230305</v>
      </c>
      <c r="B308" s="2"/>
      <c r="C308" s="2"/>
      <c r="D308" s="2"/>
      <c r="E308" s="2">
        <v>10890345</v>
      </c>
      <c r="F308" s="2">
        <v>7</v>
      </c>
      <c r="G308" s="2">
        <v>10810241</v>
      </c>
      <c r="J308" s="2">
        <f>VLOOKUP(G308,VorgangsAttr!$A:$O,14,FALSE)</f>
        <v>0</v>
      </c>
      <c r="K308" s="2" t="str">
        <f>VLOOKUP(G308,VorgangsAttr!$A:$O,15,FALSE)</f>
        <v>VOR</v>
      </c>
      <c r="L308" s="2" t="str">
        <f t="shared" si="4"/>
        <v/>
      </c>
    </row>
    <row r="309" spans="1:12" ht="15" customHeight="1">
      <c r="A309" s="2">
        <v>11230306</v>
      </c>
      <c r="B309" s="2"/>
      <c r="C309" s="2"/>
      <c r="D309" s="2"/>
      <c r="E309" s="2">
        <v>10890345</v>
      </c>
      <c r="F309" s="2">
        <v>7</v>
      </c>
      <c r="G309" s="2">
        <v>10810242</v>
      </c>
      <c r="J309" s="2">
        <f>VLOOKUP(G309,VorgangsAttr!$A:$O,14,FALSE)</f>
        <v>0</v>
      </c>
      <c r="K309" s="2" t="str">
        <f>VLOOKUP(G309,VorgangsAttr!$A:$O,15,FALSE)</f>
        <v>VOR</v>
      </c>
      <c r="L309" s="2" t="str">
        <f t="shared" si="4"/>
        <v/>
      </c>
    </row>
    <row r="310" spans="1:12" ht="15" customHeight="1">
      <c r="A310" s="2">
        <v>11230307</v>
      </c>
      <c r="B310" s="2"/>
      <c r="C310" s="2"/>
      <c r="D310" s="2"/>
      <c r="E310" s="2">
        <v>10890345</v>
      </c>
      <c r="F310" s="2">
        <v>7</v>
      </c>
      <c r="G310" s="2">
        <v>10810243</v>
      </c>
      <c r="J310" s="2">
        <f>VLOOKUP(G310,VorgangsAttr!$A:$O,14,FALSE)</f>
        <v>0</v>
      </c>
      <c r="K310" s="2" t="str">
        <f>VLOOKUP(G310,VorgangsAttr!$A:$O,15,FALSE)</f>
        <v>VOR</v>
      </c>
      <c r="L310" s="2" t="str">
        <f t="shared" si="4"/>
        <v/>
      </c>
    </row>
    <row r="311" spans="1:12" ht="15" customHeight="1">
      <c r="A311" s="2">
        <v>11230308</v>
      </c>
      <c r="B311" s="2"/>
      <c r="C311" s="2"/>
      <c r="D311" s="2"/>
      <c r="E311" s="2">
        <v>10890346</v>
      </c>
      <c r="F311" s="2">
        <v>7</v>
      </c>
      <c r="G311" s="2">
        <v>10810244</v>
      </c>
      <c r="J311" s="2">
        <f>VLOOKUP(G311,VorgangsAttr!$A:$O,14,FALSE)</f>
        <v>0</v>
      </c>
      <c r="K311" s="2" t="str">
        <f>VLOOKUP(G311,VorgangsAttr!$A:$O,15,FALSE)</f>
        <v>VOR</v>
      </c>
      <c r="L311" s="2" t="str">
        <f t="shared" si="4"/>
        <v/>
      </c>
    </row>
    <row r="312" spans="1:12" ht="15" customHeight="1">
      <c r="A312" s="2">
        <v>11230309</v>
      </c>
      <c r="B312" s="2"/>
      <c r="C312" s="2"/>
      <c r="D312" s="2"/>
      <c r="E312" s="2">
        <v>10890346</v>
      </c>
      <c r="F312" s="2">
        <v>7</v>
      </c>
      <c r="G312" s="2">
        <v>10810245</v>
      </c>
      <c r="J312" s="2">
        <f>VLOOKUP(G312,VorgangsAttr!$A:$O,14,FALSE)</f>
        <v>0</v>
      </c>
      <c r="K312" s="2" t="str">
        <f>VLOOKUP(G312,VorgangsAttr!$A:$O,15,FALSE)</f>
        <v>VOR</v>
      </c>
      <c r="L312" s="2" t="str">
        <f t="shared" si="4"/>
        <v/>
      </c>
    </row>
    <row r="313" spans="1:12" ht="15" customHeight="1">
      <c r="A313" s="2">
        <v>11230310</v>
      </c>
      <c r="B313" s="2"/>
      <c r="C313" s="2"/>
      <c r="D313" s="2"/>
      <c r="E313" s="2">
        <v>10890347</v>
      </c>
      <c r="F313" s="2">
        <v>7</v>
      </c>
      <c r="G313" s="2">
        <v>10810246</v>
      </c>
      <c r="J313" s="2">
        <f>VLOOKUP(G313,VorgangsAttr!$A:$O,14,FALSE)</f>
        <v>0</v>
      </c>
      <c r="K313" s="2" t="str">
        <f>VLOOKUP(G313,VorgangsAttr!$A:$O,15,FALSE)</f>
        <v>VOR</v>
      </c>
      <c r="L313" s="2" t="str">
        <f t="shared" si="4"/>
        <v/>
      </c>
    </row>
    <row r="314" spans="1:12" ht="15" customHeight="1">
      <c r="A314" s="2">
        <v>11230311</v>
      </c>
      <c r="B314" s="2"/>
      <c r="C314" s="2"/>
      <c r="D314" s="2"/>
      <c r="E314" s="2">
        <v>10890348</v>
      </c>
      <c r="F314" s="2">
        <v>7</v>
      </c>
      <c r="G314" s="2">
        <v>10810247</v>
      </c>
      <c r="J314" s="2">
        <f>VLOOKUP(G314,VorgangsAttr!$A:$O,14,FALSE)</f>
        <v>0</v>
      </c>
      <c r="K314" s="2" t="str">
        <f>VLOOKUP(G314,VorgangsAttr!$A:$O,15,FALSE)</f>
        <v>VOR</v>
      </c>
      <c r="L314" s="2" t="str">
        <f t="shared" si="4"/>
        <v/>
      </c>
    </row>
    <row r="315" spans="1:12" ht="15" customHeight="1">
      <c r="A315" s="2">
        <v>11230312</v>
      </c>
      <c r="B315" s="2"/>
      <c r="C315" s="2"/>
      <c r="D315" s="2"/>
      <c r="E315" s="2">
        <v>10890348</v>
      </c>
      <c r="F315" s="2">
        <v>7</v>
      </c>
      <c r="G315" s="2">
        <v>10810248</v>
      </c>
      <c r="J315" s="2">
        <f>VLOOKUP(G315,VorgangsAttr!$A:$O,14,FALSE)</f>
        <v>0</v>
      </c>
      <c r="K315" s="2" t="str">
        <f>VLOOKUP(G315,VorgangsAttr!$A:$O,15,FALSE)</f>
        <v>VOR</v>
      </c>
      <c r="L315" s="2" t="str">
        <f t="shared" si="4"/>
        <v/>
      </c>
    </row>
    <row r="316" spans="1:12" ht="15" customHeight="1">
      <c r="A316" s="2">
        <v>11230313</v>
      </c>
      <c r="B316" s="2"/>
      <c r="C316" s="2"/>
      <c r="D316" s="2"/>
      <c r="E316" s="2">
        <v>10890348</v>
      </c>
      <c r="F316" s="2">
        <v>7</v>
      </c>
      <c r="G316" s="2">
        <v>10810249</v>
      </c>
      <c r="J316" s="2">
        <f>VLOOKUP(G316,VorgangsAttr!$A:$O,14,FALSE)</f>
        <v>0</v>
      </c>
      <c r="K316" s="2" t="str">
        <f>VLOOKUP(G316,VorgangsAttr!$A:$O,15,FALSE)</f>
        <v>VOR</v>
      </c>
      <c r="L316" s="2" t="str">
        <f t="shared" si="4"/>
        <v/>
      </c>
    </row>
    <row r="317" spans="1:12" ht="15" customHeight="1">
      <c r="A317" s="2">
        <v>11230314</v>
      </c>
      <c r="B317" s="2"/>
      <c r="C317" s="2"/>
      <c r="D317" s="2"/>
      <c r="E317" s="2">
        <v>10890348</v>
      </c>
      <c r="F317" s="2">
        <v>7</v>
      </c>
      <c r="G317" s="2">
        <v>10810250</v>
      </c>
      <c r="J317" s="2">
        <f>VLOOKUP(G317,VorgangsAttr!$A:$O,14,FALSE)</f>
        <v>0</v>
      </c>
      <c r="K317" s="2" t="str">
        <f>VLOOKUP(G317,VorgangsAttr!$A:$O,15,FALSE)</f>
        <v>VOR</v>
      </c>
      <c r="L317" s="2" t="str">
        <f t="shared" si="4"/>
        <v/>
      </c>
    </row>
    <row r="318" spans="1:12" ht="15" customHeight="1">
      <c r="A318" s="2">
        <v>11230315</v>
      </c>
      <c r="B318" s="2"/>
      <c r="C318" s="2"/>
      <c r="D318" s="2"/>
      <c r="E318" s="2">
        <v>10890348</v>
      </c>
      <c r="F318" s="2">
        <v>7</v>
      </c>
      <c r="G318" s="2">
        <v>10810251</v>
      </c>
      <c r="J318" s="2">
        <f>VLOOKUP(G318,VorgangsAttr!$A:$O,14,FALSE)</f>
        <v>0</v>
      </c>
      <c r="K318" s="2" t="str">
        <f>VLOOKUP(G318,VorgangsAttr!$A:$O,15,FALSE)</f>
        <v>VOR</v>
      </c>
      <c r="L318" s="2" t="str">
        <f t="shared" si="4"/>
        <v/>
      </c>
    </row>
    <row r="319" spans="1:12" ht="15" customHeight="1">
      <c r="A319" s="2">
        <v>11230316</v>
      </c>
      <c r="B319" s="2"/>
      <c r="C319" s="2"/>
      <c r="D319" s="2"/>
      <c r="E319" s="2">
        <v>10890349</v>
      </c>
      <c r="F319" s="2">
        <v>7</v>
      </c>
      <c r="G319" s="2">
        <v>10810252</v>
      </c>
      <c r="J319" s="2">
        <f>VLOOKUP(G319,VorgangsAttr!$A:$O,14,FALSE)</f>
        <v>0</v>
      </c>
      <c r="K319" s="2" t="str">
        <f>VLOOKUP(G319,VorgangsAttr!$A:$O,15,FALSE)</f>
        <v>VOR</v>
      </c>
      <c r="L319" s="2" t="str">
        <f t="shared" si="4"/>
        <v/>
      </c>
    </row>
    <row r="320" spans="1:12" ht="15" customHeight="1">
      <c r="A320" s="2">
        <v>11230317</v>
      </c>
      <c r="B320" s="2"/>
      <c r="C320" s="2"/>
      <c r="D320" s="2"/>
      <c r="E320" s="2">
        <v>10890349</v>
      </c>
      <c r="F320" s="2">
        <v>7</v>
      </c>
      <c r="G320" s="2">
        <v>10810253</v>
      </c>
      <c r="J320" s="2">
        <f>VLOOKUP(G320,VorgangsAttr!$A:$O,14,FALSE)</f>
        <v>0</v>
      </c>
      <c r="K320" s="2" t="str">
        <f>VLOOKUP(G320,VorgangsAttr!$A:$O,15,FALSE)</f>
        <v>VOR</v>
      </c>
      <c r="L320" s="2" t="str">
        <f t="shared" si="4"/>
        <v/>
      </c>
    </row>
    <row r="321" spans="1:12" ht="15" customHeight="1">
      <c r="A321" s="2">
        <v>11230318</v>
      </c>
      <c r="B321" s="2"/>
      <c r="C321" s="2"/>
      <c r="D321" s="2"/>
      <c r="E321" s="2">
        <v>10890349</v>
      </c>
      <c r="F321" s="2">
        <v>7</v>
      </c>
      <c r="G321" s="2">
        <v>10810254</v>
      </c>
      <c r="J321" s="2">
        <f>VLOOKUP(G321,VorgangsAttr!$A:$O,14,FALSE)</f>
        <v>0</v>
      </c>
      <c r="K321" s="2" t="str">
        <f>VLOOKUP(G321,VorgangsAttr!$A:$O,15,FALSE)</f>
        <v>VOR</v>
      </c>
      <c r="L321" s="2" t="str">
        <f t="shared" si="4"/>
        <v/>
      </c>
    </row>
    <row r="322" spans="1:12" ht="15" customHeight="1">
      <c r="A322" s="2">
        <v>11230319</v>
      </c>
      <c r="B322" s="2"/>
      <c r="C322" s="2"/>
      <c r="D322" s="2"/>
      <c r="E322" s="2">
        <v>10890349</v>
      </c>
      <c r="F322" s="2">
        <v>7</v>
      </c>
      <c r="G322" s="2">
        <v>10810255</v>
      </c>
      <c r="J322" s="2">
        <f>VLOOKUP(G322,VorgangsAttr!$A:$O,14,FALSE)</f>
        <v>0</v>
      </c>
      <c r="K322" s="2" t="str">
        <f>VLOOKUP(G322,VorgangsAttr!$A:$O,15,FALSE)</f>
        <v>VOR</v>
      </c>
      <c r="L322" s="2" t="str">
        <f t="shared" si="4"/>
        <v/>
      </c>
    </row>
    <row r="323" spans="1:12" ht="15" customHeight="1">
      <c r="A323" s="2">
        <v>11230320</v>
      </c>
      <c r="B323" s="2"/>
      <c r="C323" s="2"/>
      <c r="D323" s="2"/>
      <c r="E323" s="2">
        <v>10890350</v>
      </c>
      <c r="F323" s="2">
        <v>7</v>
      </c>
      <c r="G323" s="2">
        <v>10810256</v>
      </c>
      <c r="J323" s="2">
        <f>VLOOKUP(G323,VorgangsAttr!$A:$O,14,FALSE)</f>
        <v>0</v>
      </c>
      <c r="K323" s="2" t="str">
        <f>VLOOKUP(G323,VorgangsAttr!$A:$O,15,FALSE)</f>
        <v>VOR</v>
      </c>
      <c r="L323" s="2" t="str">
        <f t="shared" si="4"/>
        <v/>
      </c>
    </row>
    <row r="324" spans="1:12" ht="15" customHeight="1">
      <c r="A324" s="2">
        <v>11230321</v>
      </c>
      <c r="B324" s="2"/>
      <c r="C324" s="2"/>
      <c r="D324" s="2"/>
      <c r="E324" s="2">
        <v>10890350</v>
      </c>
      <c r="F324" s="2">
        <v>7</v>
      </c>
      <c r="G324" s="2">
        <v>10810257</v>
      </c>
      <c r="J324" s="2">
        <f>VLOOKUP(G324,VorgangsAttr!$A:$O,14,FALSE)</f>
        <v>0</v>
      </c>
      <c r="K324" s="2" t="str">
        <f>VLOOKUP(G324,VorgangsAttr!$A:$O,15,FALSE)</f>
        <v>VOR</v>
      </c>
      <c r="L324" s="2" t="str">
        <f t="shared" ref="L324:L344" si="5">IFERROR(VLOOKUP(F324,$N$4:$O$25,2,FALSE),"")</f>
        <v/>
      </c>
    </row>
    <row r="325" spans="1:12" ht="15" customHeight="1">
      <c r="A325" s="2">
        <v>11230322</v>
      </c>
      <c r="B325" s="2"/>
      <c r="C325" s="2"/>
      <c r="D325" s="2"/>
      <c r="E325" s="2">
        <v>10890350</v>
      </c>
      <c r="F325" s="2">
        <v>7</v>
      </c>
      <c r="G325" s="2">
        <v>10810258</v>
      </c>
      <c r="J325" s="2">
        <f>VLOOKUP(G325,VorgangsAttr!$A:$O,14,FALSE)</f>
        <v>0</v>
      </c>
      <c r="K325" s="2" t="str">
        <f>VLOOKUP(G325,VorgangsAttr!$A:$O,15,FALSE)</f>
        <v>VOR</v>
      </c>
      <c r="L325" s="2" t="str">
        <f t="shared" si="5"/>
        <v/>
      </c>
    </row>
    <row r="326" spans="1:12" ht="15" customHeight="1">
      <c r="A326" s="2">
        <v>11230323</v>
      </c>
      <c r="B326" s="2"/>
      <c r="C326" s="2"/>
      <c r="D326" s="2"/>
      <c r="E326" s="2">
        <v>10890351</v>
      </c>
      <c r="F326" s="2">
        <v>7</v>
      </c>
      <c r="G326" s="2">
        <v>10810259</v>
      </c>
      <c r="J326" s="2">
        <f>VLOOKUP(G326,VorgangsAttr!$A:$O,14,FALSE)</f>
        <v>0</v>
      </c>
      <c r="K326" s="2" t="str">
        <f>VLOOKUP(G326,VorgangsAttr!$A:$O,15,FALSE)</f>
        <v>VOR</v>
      </c>
      <c r="L326" s="2" t="str">
        <f t="shared" si="5"/>
        <v/>
      </c>
    </row>
    <row r="327" spans="1:12" ht="15" customHeight="1">
      <c r="A327" s="2">
        <v>11230324</v>
      </c>
      <c r="B327" s="2"/>
      <c r="C327" s="2"/>
      <c r="D327" s="2"/>
      <c r="E327" s="2">
        <v>10890351</v>
      </c>
      <c r="F327" s="2">
        <v>7</v>
      </c>
      <c r="G327" s="2">
        <v>10810260</v>
      </c>
      <c r="J327" s="2">
        <f>VLOOKUP(G327,VorgangsAttr!$A:$O,14,FALSE)</f>
        <v>0</v>
      </c>
      <c r="K327" s="2" t="str">
        <f>VLOOKUP(G327,VorgangsAttr!$A:$O,15,FALSE)</f>
        <v>VOR</v>
      </c>
      <c r="L327" s="2" t="str">
        <f t="shared" si="5"/>
        <v/>
      </c>
    </row>
    <row r="328" spans="1:12" ht="15" customHeight="1">
      <c r="A328" s="2">
        <v>11230325</v>
      </c>
      <c r="B328" s="2"/>
      <c r="C328" s="2"/>
      <c r="D328" s="2"/>
      <c r="E328" s="2">
        <v>10890352</v>
      </c>
      <c r="F328" s="2">
        <v>7</v>
      </c>
      <c r="G328" s="2">
        <v>10810261</v>
      </c>
      <c r="J328" s="2">
        <f>VLOOKUP(G328,VorgangsAttr!$A:$O,14,FALSE)</f>
        <v>0</v>
      </c>
      <c r="K328" s="2" t="str">
        <f>VLOOKUP(G328,VorgangsAttr!$A:$O,15,FALSE)</f>
        <v>VOR</v>
      </c>
      <c r="L328" s="2" t="str">
        <f t="shared" si="5"/>
        <v/>
      </c>
    </row>
    <row r="329" spans="1:12" ht="15" customHeight="1">
      <c r="A329" s="2">
        <v>11230326</v>
      </c>
      <c r="B329" s="2"/>
      <c r="C329" s="2"/>
      <c r="D329" s="2"/>
      <c r="E329" s="2">
        <v>10890353</v>
      </c>
      <c r="F329" s="2">
        <v>7</v>
      </c>
      <c r="G329" s="2">
        <v>10810262</v>
      </c>
      <c r="J329" s="2">
        <f>VLOOKUP(G329,VorgangsAttr!$A:$O,14,FALSE)</f>
        <v>0</v>
      </c>
      <c r="K329" s="2" t="str">
        <f>VLOOKUP(G329,VorgangsAttr!$A:$O,15,FALSE)</f>
        <v>VOR</v>
      </c>
      <c r="L329" s="2" t="str">
        <f t="shared" si="5"/>
        <v/>
      </c>
    </row>
    <row r="330" spans="1:12" ht="15" customHeight="1">
      <c r="A330" s="2">
        <v>11230327</v>
      </c>
      <c r="B330" s="2"/>
      <c r="C330" s="2"/>
      <c r="D330" s="2"/>
      <c r="E330" s="2">
        <v>10890353</v>
      </c>
      <c r="F330" s="2">
        <v>7</v>
      </c>
      <c r="G330" s="2">
        <v>10810263</v>
      </c>
      <c r="J330" s="2">
        <f>VLOOKUP(G330,VorgangsAttr!$A:$O,14,FALSE)</f>
        <v>0</v>
      </c>
      <c r="K330" s="2" t="str">
        <f>VLOOKUP(G330,VorgangsAttr!$A:$O,15,FALSE)</f>
        <v>VOR</v>
      </c>
      <c r="L330" s="2" t="str">
        <f t="shared" si="5"/>
        <v/>
      </c>
    </row>
    <row r="331" spans="1:12" ht="15" customHeight="1">
      <c r="A331" s="2">
        <v>11230328</v>
      </c>
      <c r="B331" s="2"/>
      <c r="C331" s="2"/>
      <c r="D331" s="2"/>
      <c r="E331" s="2">
        <v>10890353</v>
      </c>
      <c r="F331" s="2">
        <v>7</v>
      </c>
      <c r="G331" s="2">
        <v>10810264</v>
      </c>
      <c r="J331" s="2">
        <f>VLOOKUP(G331,VorgangsAttr!$A:$O,14,FALSE)</f>
        <v>0</v>
      </c>
      <c r="K331" s="2" t="str">
        <f>VLOOKUP(G331,VorgangsAttr!$A:$O,15,FALSE)</f>
        <v>VOR</v>
      </c>
      <c r="L331" s="2" t="str">
        <f t="shared" si="5"/>
        <v/>
      </c>
    </row>
    <row r="332" spans="1:12" ht="15" customHeight="1">
      <c r="A332" s="2">
        <v>11230329</v>
      </c>
      <c r="B332" s="2"/>
      <c r="C332" s="2"/>
      <c r="D332" s="2"/>
      <c r="E332" s="2">
        <v>10890353</v>
      </c>
      <c r="F332" s="2">
        <v>7</v>
      </c>
      <c r="G332" s="2">
        <v>10810265</v>
      </c>
      <c r="J332" s="2">
        <f>VLOOKUP(G332,VorgangsAttr!$A:$O,14,FALSE)</f>
        <v>0</v>
      </c>
      <c r="K332" s="2" t="str">
        <f>VLOOKUP(G332,VorgangsAttr!$A:$O,15,FALSE)</f>
        <v>VOR</v>
      </c>
      <c r="L332" s="2" t="str">
        <f t="shared" si="5"/>
        <v/>
      </c>
    </row>
    <row r="333" spans="1:12" ht="15" customHeight="1">
      <c r="A333" s="2">
        <v>11230330</v>
      </c>
      <c r="B333" s="2"/>
      <c r="C333" s="2"/>
      <c r="D333" s="2"/>
      <c r="E333" s="2">
        <v>10890353</v>
      </c>
      <c r="F333" s="2">
        <v>7</v>
      </c>
      <c r="G333" s="2">
        <v>10810266</v>
      </c>
      <c r="J333" s="2">
        <f>VLOOKUP(G333,VorgangsAttr!$A:$O,14,FALSE)</f>
        <v>0</v>
      </c>
      <c r="K333" s="2" t="str">
        <f>VLOOKUP(G333,VorgangsAttr!$A:$O,15,FALSE)</f>
        <v>VOR</v>
      </c>
      <c r="L333" s="2" t="str">
        <f t="shared" si="5"/>
        <v/>
      </c>
    </row>
    <row r="334" spans="1:12" ht="15" customHeight="1">
      <c r="A334" s="2">
        <v>11230331</v>
      </c>
      <c r="B334" s="2"/>
      <c r="C334" s="2"/>
      <c r="D334" s="2"/>
      <c r="E334" s="2">
        <v>10890354</v>
      </c>
      <c r="F334" s="2">
        <v>7</v>
      </c>
      <c r="G334" s="2">
        <v>10810267</v>
      </c>
      <c r="J334" s="2">
        <f>VLOOKUP(G334,VorgangsAttr!$A:$O,14,FALSE)</f>
        <v>0</v>
      </c>
      <c r="K334" s="2" t="str">
        <f>VLOOKUP(G334,VorgangsAttr!$A:$O,15,FALSE)</f>
        <v>VOR</v>
      </c>
      <c r="L334" s="2" t="str">
        <f t="shared" si="5"/>
        <v/>
      </c>
    </row>
    <row r="335" spans="1:12" ht="15" customHeight="1">
      <c r="A335" s="2">
        <v>11230332</v>
      </c>
      <c r="B335" s="2"/>
      <c r="C335" s="2"/>
      <c r="D335" s="2"/>
      <c r="E335" s="2">
        <v>10890354</v>
      </c>
      <c r="F335" s="2">
        <v>7</v>
      </c>
      <c r="G335" s="2">
        <v>10810268</v>
      </c>
      <c r="J335" s="2">
        <f>VLOOKUP(G335,VorgangsAttr!$A:$O,14,FALSE)</f>
        <v>0</v>
      </c>
      <c r="K335" s="2" t="str">
        <f>VLOOKUP(G335,VorgangsAttr!$A:$O,15,FALSE)</f>
        <v>VOR</v>
      </c>
      <c r="L335" s="2" t="str">
        <f t="shared" si="5"/>
        <v/>
      </c>
    </row>
    <row r="336" spans="1:12" ht="15" customHeight="1">
      <c r="A336" s="2">
        <v>11230333</v>
      </c>
      <c r="B336" s="2"/>
      <c r="C336" s="2"/>
      <c r="D336" s="2"/>
      <c r="E336" s="2">
        <v>10890354</v>
      </c>
      <c r="F336" s="2">
        <v>7</v>
      </c>
      <c r="G336" s="2">
        <v>10810269</v>
      </c>
      <c r="J336" s="2">
        <f>VLOOKUP(G336,VorgangsAttr!$A:$O,14,FALSE)</f>
        <v>0</v>
      </c>
      <c r="K336" s="2" t="str">
        <f>VLOOKUP(G336,VorgangsAttr!$A:$O,15,FALSE)</f>
        <v>VOR</v>
      </c>
      <c r="L336" s="2" t="str">
        <f t="shared" si="5"/>
        <v/>
      </c>
    </row>
    <row r="337" spans="1:12" ht="15" customHeight="1">
      <c r="A337" s="2">
        <v>11230334</v>
      </c>
      <c r="B337" s="2"/>
      <c r="C337" s="2"/>
      <c r="D337" s="2"/>
      <c r="E337" s="2">
        <v>10890354</v>
      </c>
      <c r="F337" s="2">
        <v>7</v>
      </c>
      <c r="G337" s="2">
        <v>10810270</v>
      </c>
      <c r="J337" s="2">
        <f>VLOOKUP(G337,VorgangsAttr!$A:$O,14,FALSE)</f>
        <v>0</v>
      </c>
      <c r="K337" s="2" t="str">
        <f>VLOOKUP(G337,VorgangsAttr!$A:$O,15,FALSE)</f>
        <v>VOR</v>
      </c>
      <c r="L337" s="2" t="str">
        <f t="shared" si="5"/>
        <v/>
      </c>
    </row>
    <row r="338" spans="1:12" ht="15" customHeight="1">
      <c r="A338" s="2">
        <v>11230335</v>
      </c>
      <c r="B338" s="2"/>
      <c r="C338" s="2"/>
      <c r="D338" s="2"/>
      <c r="E338" s="2">
        <v>10890355</v>
      </c>
      <c r="F338" s="2">
        <v>7</v>
      </c>
      <c r="G338" s="2">
        <v>10810271</v>
      </c>
      <c r="J338" s="2">
        <f>VLOOKUP(G338,VorgangsAttr!$A:$O,14,FALSE)</f>
        <v>0</v>
      </c>
      <c r="K338" s="2" t="str">
        <f>VLOOKUP(G338,VorgangsAttr!$A:$O,15,FALSE)</f>
        <v>VOR</v>
      </c>
      <c r="L338" s="2" t="str">
        <f t="shared" si="5"/>
        <v/>
      </c>
    </row>
    <row r="339" spans="1:12" ht="15" customHeight="1">
      <c r="A339" s="2">
        <v>11230336</v>
      </c>
      <c r="B339" s="2"/>
      <c r="C339" s="2"/>
      <c r="D339" s="2"/>
      <c r="E339" s="2">
        <v>10890355</v>
      </c>
      <c r="F339" s="2">
        <v>7</v>
      </c>
      <c r="G339" s="2">
        <v>10810272</v>
      </c>
      <c r="J339" s="2">
        <f>VLOOKUP(G339,VorgangsAttr!$A:$O,14,FALSE)</f>
        <v>0</v>
      </c>
      <c r="K339" s="2" t="str">
        <f>VLOOKUP(G339,VorgangsAttr!$A:$O,15,FALSE)</f>
        <v>VOR</v>
      </c>
      <c r="L339" s="2" t="str">
        <f t="shared" si="5"/>
        <v/>
      </c>
    </row>
    <row r="340" spans="1:12" ht="15" customHeight="1">
      <c r="A340" s="2">
        <v>11230337</v>
      </c>
      <c r="B340" s="2"/>
      <c r="C340" s="2"/>
      <c r="D340" s="2"/>
      <c r="E340" s="2">
        <v>10890355</v>
      </c>
      <c r="F340" s="2">
        <v>7</v>
      </c>
      <c r="G340" s="2">
        <v>10810273</v>
      </c>
      <c r="J340" s="2">
        <f>VLOOKUP(G340,VorgangsAttr!$A:$O,14,FALSE)</f>
        <v>0</v>
      </c>
      <c r="K340" s="2" t="str">
        <f>VLOOKUP(G340,VorgangsAttr!$A:$O,15,FALSE)</f>
        <v>VOR</v>
      </c>
      <c r="L340" s="2" t="str">
        <f t="shared" si="5"/>
        <v/>
      </c>
    </row>
    <row r="341" spans="1:12" ht="15" customHeight="1">
      <c r="A341" s="2">
        <v>11230338</v>
      </c>
      <c r="B341" s="2"/>
      <c r="C341" s="2"/>
      <c r="D341" s="2"/>
      <c r="E341" s="2">
        <v>10890356</v>
      </c>
      <c r="F341" s="2">
        <v>7</v>
      </c>
      <c r="G341" s="2">
        <v>10810274</v>
      </c>
      <c r="J341" s="2">
        <f>VLOOKUP(G341,VorgangsAttr!$A:$O,14,FALSE)</f>
        <v>0</v>
      </c>
      <c r="K341" s="2" t="str">
        <f>VLOOKUP(G341,VorgangsAttr!$A:$O,15,FALSE)</f>
        <v>VOR</v>
      </c>
      <c r="L341" s="2" t="str">
        <f t="shared" si="5"/>
        <v/>
      </c>
    </row>
    <row r="342" spans="1:12" ht="15" customHeight="1">
      <c r="A342" s="2">
        <v>11230339</v>
      </c>
      <c r="B342" s="2"/>
      <c r="C342" s="2"/>
      <c r="D342" s="2"/>
      <c r="E342" s="2">
        <v>10890356</v>
      </c>
      <c r="F342" s="2">
        <v>7</v>
      </c>
      <c r="G342" s="2">
        <v>10810275</v>
      </c>
      <c r="J342" s="2">
        <f>VLOOKUP(G342,VorgangsAttr!$A:$O,14,FALSE)</f>
        <v>0</v>
      </c>
      <c r="K342" s="2" t="str">
        <f>VLOOKUP(G342,VorgangsAttr!$A:$O,15,FALSE)</f>
        <v>VOR</v>
      </c>
      <c r="L342" s="2" t="str">
        <f t="shared" si="5"/>
        <v/>
      </c>
    </row>
    <row r="343" spans="1:12" ht="15" customHeight="1">
      <c r="A343" s="2">
        <v>11230340</v>
      </c>
      <c r="B343" s="2"/>
      <c r="C343" s="2"/>
      <c r="D343" s="2"/>
      <c r="E343" s="2">
        <v>10890357</v>
      </c>
      <c r="F343" s="2">
        <v>7</v>
      </c>
      <c r="G343" s="2">
        <v>10810276</v>
      </c>
      <c r="J343" s="2">
        <f>VLOOKUP(G343,VorgangsAttr!$A:$O,14,FALSE)</f>
        <v>0</v>
      </c>
      <c r="K343" s="2" t="str">
        <f>VLOOKUP(G343,VorgangsAttr!$A:$O,15,FALSE)</f>
        <v>VOR</v>
      </c>
      <c r="L343" s="2" t="str">
        <f t="shared" si="5"/>
        <v/>
      </c>
    </row>
    <row r="344" spans="1:12" ht="15" customHeight="1">
      <c r="A344" s="2">
        <v>11230341</v>
      </c>
      <c r="B344" s="2"/>
      <c r="C344" s="2"/>
      <c r="D344" s="2"/>
      <c r="E344" s="2">
        <v>10890358</v>
      </c>
      <c r="F344" s="2">
        <v>3</v>
      </c>
      <c r="G344" s="2">
        <v>10810528</v>
      </c>
      <c r="J344" s="2" t="str">
        <f>VLOOKUP(G344,VorgangsAttr!$A:$O,14,FALSE)</f>
        <v>2543_1</v>
      </c>
      <c r="K344" s="2" t="str">
        <f>VLOOKUP(G344,VorgangsAttr!$A:$O,15,FALSE)</f>
        <v>EIN I</v>
      </c>
      <c r="L344" s="2" t="str">
        <f t="shared" si="5"/>
        <v/>
      </c>
    </row>
    <row r="345" spans="1:12" ht="15" customHeight="1">
      <c r="A345" s="2">
        <v>11230344</v>
      </c>
      <c r="B345" s="2"/>
      <c r="C345" s="2"/>
      <c r="D345" s="2"/>
      <c r="E345" s="2">
        <v>10890361</v>
      </c>
      <c r="F345" s="2">
        <v>3</v>
      </c>
      <c r="G345" s="2">
        <v>10810529</v>
      </c>
      <c r="J345" s="2" t="str">
        <f>VLOOKUP(G345,VorgangsAttr!$A:$O,14,FALSE)</f>
        <v>2543_2</v>
      </c>
      <c r="K345" s="2" t="str">
        <f>VLOOKUP(G345,VorgangsAttr!$A:$O,15,FALSE)</f>
        <v>EIN I</v>
      </c>
      <c r="L345" s="2"/>
    </row>
    <row r="346" spans="1:12" ht="15" customHeight="1">
      <c r="A346" s="2">
        <v>11230345</v>
      </c>
      <c r="B346" s="2"/>
      <c r="C346" s="2"/>
      <c r="D346" s="2"/>
      <c r="E346" s="2">
        <v>10890362</v>
      </c>
      <c r="F346" s="2">
        <v>7</v>
      </c>
      <c r="G346" s="2">
        <v>10810533</v>
      </c>
      <c r="J346" s="2" t="str">
        <f>VLOOKUP(G346,VorgangsAttr!$A:$O,14,FALSE)</f>
        <v>1526_1</v>
      </c>
      <c r="K346" s="2" t="str">
        <f>VLOOKUP(G346,VorgangsAttr!$A:$O,15,FALSE)</f>
        <v>EIN I</v>
      </c>
      <c r="L346" s="2"/>
    </row>
    <row r="347" spans="1:12" ht="15" customHeight="1">
      <c r="A347" s="2">
        <v>11230346</v>
      </c>
      <c r="B347" s="2"/>
      <c r="C347" s="2"/>
      <c r="D347" s="2"/>
      <c r="E347" s="2">
        <v>10890363</v>
      </c>
      <c r="F347" s="2">
        <v>7</v>
      </c>
      <c r="G347" s="2">
        <v>10810534</v>
      </c>
      <c r="J347" s="2" t="str">
        <f>VLOOKUP(G347,VorgangsAttr!$A:$O,14,FALSE)</f>
        <v>701_1</v>
      </c>
      <c r="K347" s="2" t="str">
        <f>VLOOKUP(G347,VorgangsAttr!$A:$O,15,FALSE)</f>
        <v>EIN I</v>
      </c>
      <c r="L347" s="2"/>
    </row>
    <row r="348" spans="1:12" ht="15" customHeight="1">
      <c r="A348" s="2">
        <v>11230347</v>
      </c>
      <c r="B348" s="2"/>
      <c r="C348" s="2"/>
      <c r="D348" s="2"/>
      <c r="E348" s="2">
        <v>10890364</v>
      </c>
      <c r="F348" s="2">
        <v>7</v>
      </c>
      <c r="G348" s="2">
        <v>10810537</v>
      </c>
      <c r="J348" s="2" t="str">
        <f>VLOOKUP(G348,VorgangsAttr!$A:$O,14,FALSE)</f>
        <v>3708_1</v>
      </c>
      <c r="K348" s="2" t="str">
        <f>VLOOKUP(G348,VorgangsAttr!$A:$O,15,FALSE)</f>
        <v>EIN II</v>
      </c>
      <c r="L348" s="2"/>
    </row>
    <row r="349" spans="1:12" ht="15" customHeight="1">
      <c r="A349" s="2">
        <v>11230351</v>
      </c>
      <c r="B349" s="2"/>
      <c r="C349" s="2"/>
      <c r="D349" s="2"/>
      <c r="E349" s="2">
        <v>10890368</v>
      </c>
      <c r="F349" s="2">
        <v>7</v>
      </c>
      <c r="G349" s="2">
        <v>10810539</v>
      </c>
      <c r="J349" s="2" t="str">
        <f>VLOOKUP(G349,VorgangsAttr!$A:$O,14,FALSE)</f>
        <v>2552_1</v>
      </c>
      <c r="K349" s="2" t="str">
        <f>VLOOKUP(G349,VorgangsAttr!$A:$O,15,FALSE)</f>
        <v>EIN II</v>
      </c>
      <c r="L349" s="2"/>
    </row>
    <row r="350" spans="1:12" ht="15" customHeight="1">
      <c r="A350" s="2">
        <v>11230353</v>
      </c>
      <c r="B350" s="2"/>
      <c r="C350" s="2"/>
      <c r="D350" s="2"/>
      <c r="E350" s="2">
        <v>10890370</v>
      </c>
      <c r="F350" s="2">
        <v>7</v>
      </c>
      <c r="G350" s="2">
        <v>10810540</v>
      </c>
      <c r="J350" s="2" t="str">
        <f>VLOOKUP(G350,VorgangsAttr!$A:$O,14,FALSE)</f>
        <v>2552_2</v>
      </c>
      <c r="K350" s="2" t="str">
        <f>VLOOKUP(G350,VorgangsAttr!$A:$O,15,FALSE)</f>
        <v>EIN II</v>
      </c>
      <c r="L350" s="2"/>
    </row>
    <row r="351" spans="1:12" ht="15" customHeight="1">
      <c r="A351" s="2">
        <v>11230355</v>
      </c>
      <c r="B351" s="2"/>
      <c r="C351" s="2"/>
      <c r="D351" s="2"/>
      <c r="E351" s="2">
        <v>10950086</v>
      </c>
      <c r="F351" s="2">
        <v>3</v>
      </c>
      <c r="G351" s="2">
        <v>10810530</v>
      </c>
      <c r="J351" s="2" t="str">
        <f>VLOOKUP(G351,VorgangsAttr!$A:$O,14,FALSE)</f>
        <v>2543_3</v>
      </c>
      <c r="K351" s="2" t="str">
        <f>VLOOKUP(G351,VorgangsAttr!$A:$O,15,FALSE)</f>
        <v>EIN I</v>
      </c>
      <c r="L351" s="2"/>
    </row>
    <row r="352" spans="1:12" ht="15" customHeight="1">
      <c r="A352" s="2">
        <v>11230358</v>
      </c>
      <c r="B352" s="2"/>
      <c r="C352" s="2"/>
      <c r="D352" s="2"/>
      <c r="E352" s="2">
        <v>10950089</v>
      </c>
      <c r="F352" s="2">
        <v>3</v>
      </c>
      <c r="G352" s="2">
        <v>10810531</v>
      </c>
      <c r="J352" s="2" t="str">
        <f>VLOOKUP(G352,VorgangsAttr!$A:$O,14,FALSE)</f>
        <v>2543_4</v>
      </c>
      <c r="K352" s="2" t="str">
        <f>VLOOKUP(G352,VorgangsAttr!$A:$O,15,FALSE)</f>
        <v>EIN I</v>
      </c>
      <c r="L352" s="2"/>
    </row>
    <row r="353" spans="1:12" ht="15" customHeight="1">
      <c r="A353" s="2">
        <v>11230361</v>
      </c>
      <c r="B353" s="2"/>
      <c r="C353" s="2"/>
      <c r="D353" s="2"/>
      <c r="E353" s="2">
        <v>10950092</v>
      </c>
      <c r="F353" s="2">
        <v>3</v>
      </c>
      <c r="G353" s="2">
        <v>10810532</v>
      </c>
      <c r="J353" s="2" t="str">
        <f>VLOOKUP(G353,VorgangsAttr!$A:$O,14,FALSE)</f>
        <v>2543_5</v>
      </c>
      <c r="K353" s="2" t="str">
        <f>VLOOKUP(G353,VorgangsAttr!$A:$O,15,FALSE)</f>
        <v>EIN I</v>
      </c>
      <c r="L353" s="2"/>
    </row>
    <row r="354" spans="1:12" ht="15" customHeight="1">
      <c r="A354" s="2">
        <v>11230362</v>
      </c>
      <c r="B354" s="2"/>
      <c r="C354" s="2"/>
      <c r="D354" s="2"/>
      <c r="E354" s="2">
        <v>10890378</v>
      </c>
      <c r="F354" s="2">
        <v>7</v>
      </c>
      <c r="G354" s="2">
        <v>10810528</v>
      </c>
      <c r="J354" s="2" t="str">
        <f>VLOOKUP(G354,VorgangsAttr!$A:$O,14,FALSE)</f>
        <v>2543_1</v>
      </c>
      <c r="K354" s="2" t="str">
        <f>VLOOKUP(G354,VorgangsAttr!$A:$O,15,FALSE)</f>
        <v>EIN I</v>
      </c>
      <c r="L354" s="2"/>
    </row>
    <row r="355" spans="1:12" ht="15" customHeight="1">
      <c r="A355" s="2">
        <v>11230363</v>
      </c>
      <c r="B355" s="2"/>
      <c r="C355" s="2"/>
      <c r="D355" s="2"/>
      <c r="E355" s="2">
        <v>10890383</v>
      </c>
      <c r="F355" s="2">
        <v>7</v>
      </c>
      <c r="G355" s="2">
        <v>10810529</v>
      </c>
      <c r="J355" s="2" t="str">
        <f>VLOOKUP(G355,VorgangsAttr!$A:$O,14,FALSE)</f>
        <v>2543_2</v>
      </c>
      <c r="K355" s="2" t="str">
        <f>VLOOKUP(G355,VorgangsAttr!$A:$O,15,FALSE)</f>
        <v>EIN I</v>
      </c>
      <c r="L355" s="2"/>
    </row>
    <row r="356" spans="1:12" ht="15" customHeight="1">
      <c r="A356" s="2">
        <v>11230364</v>
      </c>
      <c r="B356" s="2"/>
      <c r="C356" s="2"/>
      <c r="D356" s="2"/>
      <c r="E356" s="2">
        <v>10890384</v>
      </c>
      <c r="F356" s="2">
        <v>7</v>
      </c>
      <c r="G356" s="2">
        <v>10810530</v>
      </c>
      <c r="J356" s="2" t="str">
        <f>VLOOKUP(G356,VorgangsAttr!$A:$O,14,FALSE)</f>
        <v>2543_3</v>
      </c>
      <c r="K356" s="2" t="str">
        <f>VLOOKUP(G356,VorgangsAttr!$A:$O,15,FALSE)</f>
        <v>EIN I</v>
      </c>
      <c r="L356" s="2"/>
    </row>
    <row r="357" spans="1:12" ht="15" customHeight="1">
      <c r="A357" s="2">
        <v>11230365</v>
      </c>
      <c r="B357" s="2"/>
      <c r="C357" s="2"/>
      <c r="D357" s="2"/>
      <c r="E357" s="2">
        <v>10890385</v>
      </c>
      <c r="F357" s="2">
        <v>7</v>
      </c>
      <c r="G357" s="2">
        <v>10810531</v>
      </c>
      <c r="J357" s="2" t="str">
        <f>VLOOKUP(G357,VorgangsAttr!$A:$O,14,FALSE)</f>
        <v>2543_4</v>
      </c>
      <c r="K357" s="2" t="str">
        <f>VLOOKUP(G357,VorgangsAttr!$A:$O,15,FALSE)</f>
        <v>EIN I</v>
      </c>
      <c r="L357" s="2"/>
    </row>
    <row r="358" spans="1:12" ht="15" customHeight="1">
      <c r="A358" s="2">
        <v>11230366</v>
      </c>
      <c r="B358" s="2"/>
      <c r="C358" s="2"/>
      <c r="D358" s="2"/>
      <c r="E358" s="2">
        <v>10890386</v>
      </c>
      <c r="F358" s="2">
        <v>7</v>
      </c>
      <c r="G358" s="2">
        <v>10810532</v>
      </c>
      <c r="J358" s="2" t="str">
        <f>VLOOKUP(G358,VorgangsAttr!$A:$O,14,FALSE)</f>
        <v>2543_5</v>
      </c>
      <c r="K358" s="2" t="str">
        <f>VLOOKUP(G358,VorgangsAttr!$A:$O,15,FALSE)</f>
        <v>EIN I</v>
      </c>
      <c r="L358" s="2"/>
    </row>
    <row r="359" spans="1:12" ht="15" customHeight="1">
      <c r="A359" s="2">
        <v>11230367</v>
      </c>
      <c r="B359" s="2"/>
      <c r="C359" s="2"/>
      <c r="D359" s="2"/>
      <c r="E359" s="2">
        <v>10890387</v>
      </c>
      <c r="F359" s="2">
        <v>7</v>
      </c>
      <c r="G359" s="2">
        <v>10810535</v>
      </c>
      <c r="J359" s="2" t="str">
        <f>VLOOKUP(G359,VorgangsAttr!$A:$O,14,FALSE)</f>
        <v>3707_1</v>
      </c>
      <c r="K359" s="2" t="str">
        <f>VLOOKUP(G359,VorgangsAttr!$A:$O,15,FALSE)</f>
        <v>EIN II</v>
      </c>
      <c r="L359" s="2"/>
    </row>
    <row r="360" spans="1:12" ht="15" customHeight="1">
      <c r="A360" s="2">
        <v>11230368</v>
      </c>
      <c r="B360" s="2"/>
      <c r="C360" s="2"/>
      <c r="D360" s="2"/>
      <c r="E360" s="2">
        <v>10890388</v>
      </c>
      <c r="F360" s="2">
        <v>7</v>
      </c>
      <c r="G360" s="2">
        <v>10810536</v>
      </c>
      <c r="J360" s="2" t="str">
        <f>VLOOKUP(G360,VorgangsAttr!$A:$O,14,FALSE)</f>
        <v>3707_2</v>
      </c>
      <c r="K360" s="2" t="str">
        <f>VLOOKUP(G360,VorgangsAttr!$A:$O,15,FALSE)</f>
        <v>EIN II</v>
      </c>
      <c r="L360" s="2"/>
    </row>
    <row r="361" spans="1:12" ht="15" customHeight="1">
      <c r="A361" s="2">
        <v>11230369</v>
      </c>
      <c r="B361" s="2"/>
      <c r="C361" s="2"/>
      <c r="D361" s="2"/>
      <c r="E361" s="2">
        <v>10890389</v>
      </c>
      <c r="F361" s="2">
        <v>7</v>
      </c>
      <c r="G361" s="2">
        <v>10810538</v>
      </c>
      <c r="J361" s="2" t="str">
        <f>VLOOKUP(G361,VorgangsAttr!$A:$O,14,FALSE)</f>
        <v>3708_2</v>
      </c>
      <c r="K361" s="2" t="str">
        <f>VLOOKUP(G361,VorgangsAttr!$A:$O,15,FALSE)</f>
        <v>EIN II</v>
      </c>
      <c r="L361" s="2"/>
    </row>
    <row r="362" spans="1:12" ht="15" customHeight="1">
      <c r="A362" s="2">
        <v>11230370</v>
      </c>
      <c r="B362" s="2"/>
      <c r="C362" s="2"/>
      <c r="D362" s="2"/>
      <c r="E362" s="2">
        <v>10890001</v>
      </c>
      <c r="F362" s="2">
        <v>1</v>
      </c>
      <c r="G362" s="2">
        <v>10810446</v>
      </c>
      <c r="J362" s="2">
        <f>VLOOKUP(G362,VorgangsAttr!$A:$O,14,FALSE)</f>
        <v>0</v>
      </c>
      <c r="K362" s="2" t="str">
        <f>VLOOKUP(G362,VorgangsAttr!$A:$O,15,FALSE)</f>
        <v>VOR</v>
      </c>
      <c r="L362" s="2"/>
    </row>
    <row r="363" spans="1:12" ht="15" customHeight="1">
      <c r="A363" s="2">
        <v>11230371</v>
      </c>
      <c r="B363" s="2"/>
      <c r="C363" s="2"/>
      <c r="D363" s="2"/>
      <c r="E363" s="2">
        <v>10890389</v>
      </c>
      <c r="F363" s="2">
        <v>7</v>
      </c>
      <c r="G363" s="2">
        <v>10810543</v>
      </c>
      <c r="J363" s="2" t="str">
        <f>VLOOKUP(G363,VorgangsAttr!$A:$O,14,FALSE)</f>
        <v>3707_3</v>
      </c>
      <c r="K363" s="2" t="str">
        <f>VLOOKUP(G363,VorgangsAttr!$A:$O,15,FALSE)</f>
        <v>EIN II</v>
      </c>
      <c r="L363" s="2"/>
    </row>
    <row r="364" spans="1:12" ht="15" customHeight="1">
      <c r="A364" s="2">
        <v>11230372</v>
      </c>
      <c r="B364" s="2"/>
      <c r="C364" s="2"/>
      <c r="D364" s="2"/>
      <c r="E364" s="2">
        <v>10890389</v>
      </c>
      <c r="F364" s="2">
        <v>7</v>
      </c>
      <c r="G364" s="2">
        <v>10810544</v>
      </c>
      <c r="J364" s="2" t="str">
        <f>VLOOKUP(G364,VorgangsAttr!$A:$O,14,FALSE)</f>
        <v>4484_1</v>
      </c>
      <c r="K364" s="2" t="str">
        <f>VLOOKUP(G364,VorgangsAttr!$A:$O,15,FALSE)</f>
        <v>EIN II</v>
      </c>
      <c r="L364" s="2"/>
    </row>
    <row r="365" spans="1:12" ht="15" customHeight="1">
      <c r="A365" s="2">
        <v>11230373</v>
      </c>
      <c r="B365" s="2"/>
      <c r="C365" s="2"/>
      <c r="D365" s="2"/>
      <c r="E365" s="2">
        <v>10890389</v>
      </c>
      <c r="F365" s="2">
        <v>7</v>
      </c>
      <c r="G365" s="2">
        <v>10810545</v>
      </c>
      <c r="J365" s="2" t="str">
        <f>VLOOKUP(G365,VorgangsAttr!$A:$O,14,FALSE)</f>
        <v>4484_2</v>
      </c>
      <c r="K365" s="2" t="str">
        <f>VLOOKUP(G365,VorgangsAttr!$A:$O,15,FALSE)</f>
        <v>EIN II</v>
      </c>
      <c r="L365" s="2"/>
    </row>
    <row r="366" spans="1:12" ht="15" customHeight="1">
      <c r="A366" s="2">
        <v>11230374</v>
      </c>
      <c r="B366" s="2"/>
      <c r="C366" s="2"/>
      <c r="D366" s="2"/>
      <c r="E366" s="2">
        <v>10890389</v>
      </c>
      <c r="F366" s="2">
        <v>7</v>
      </c>
      <c r="G366" s="2">
        <v>10810546</v>
      </c>
      <c r="J366" s="2" t="str">
        <f>VLOOKUP(G366,VorgangsAttr!$A:$O,14,FALSE)</f>
        <v>4484_3</v>
      </c>
      <c r="K366" s="2" t="str">
        <f>VLOOKUP(G366,VorgangsAttr!$A:$O,15,FALSE)</f>
        <v>EIN II</v>
      </c>
      <c r="L366" s="2"/>
    </row>
    <row r="367" spans="1:12" ht="15" customHeight="1">
      <c r="A367" s="2">
        <v>11230375</v>
      </c>
      <c r="B367" s="2"/>
      <c r="C367" s="2"/>
      <c r="D367" s="2"/>
      <c r="E367" s="2">
        <v>10890389</v>
      </c>
      <c r="F367" s="2">
        <v>7</v>
      </c>
      <c r="G367" s="2">
        <v>10810547</v>
      </c>
      <c r="J367" s="2" t="str">
        <f>VLOOKUP(G367,VorgangsAttr!$A:$O,14,FALSE)</f>
        <v>4484_4</v>
      </c>
      <c r="K367" s="2" t="str">
        <f>VLOOKUP(G367,VorgangsAttr!$A:$O,15,FALSE)</f>
        <v>EIN II</v>
      </c>
      <c r="L367" s="2"/>
    </row>
    <row r="368" spans="1:12" ht="15" customHeight="1">
      <c r="A368" s="2">
        <v>11230376</v>
      </c>
      <c r="B368" s="2"/>
      <c r="C368" s="2"/>
      <c r="D368" s="2"/>
      <c r="E368" s="2">
        <v>10890389</v>
      </c>
      <c r="F368" s="2">
        <v>7</v>
      </c>
      <c r="G368" s="2">
        <v>10810548</v>
      </c>
      <c r="J368" s="2" t="str">
        <f>VLOOKUP(G368,VorgangsAttr!$A:$O,14,FALSE)</f>
        <v>3706_1</v>
      </c>
      <c r="K368" s="2" t="str">
        <f>VLOOKUP(G368,VorgangsAttr!$A:$O,15,FALSE)</f>
        <v>EIN II</v>
      </c>
      <c r="L368" s="2"/>
    </row>
    <row r="369" spans="1:12" ht="15" customHeight="1">
      <c r="A369" s="2">
        <v>11230377</v>
      </c>
      <c r="B369" s="2"/>
      <c r="C369" s="2"/>
      <c r="D369" s="2"/>
      <c r="E369" s="2">
        <v>10890386</v>
      </c>
      <c r="F369" s="2">
        <v>7</v>
      </c>
      <c r="G369" s="2">
        <v>10810549</v>
      </c>
      <c r="J369" s="2" t="str">
        <f>VLOOKUP(G369,VorgangsAttr!$A:$O,14,FALSE)</f>
        <v>1511_1</v>
      </c>
      <c r="K369" s="2" t="str">
        <f>VLOOKUP(G369,VorgangsAttr!$A:$O,15,FALSE)</f>
        <v>EIN I</v>
      </c>
      <c r="L369" s="2"/>
    </row>
    <row r="370" spans="1:12" ht="15" customHeight="1">
      <c r="A370" s="2">
        <v>11230378</v>
      </c>
      <c r="B370" s="2"/>
      <c r="C370" s="2"/>
      <c r="D370" s="2"/>
      <c r="E370" s="2">
        <v>10890386</v>
      </c>
      <c r="F370" s="2">
        <v>7</v>
      </c>
      <c r="G370" s="2">
        <v>10810550</v>
      </c>
      <c r="J370" s="2" t="str">
        <f>VLOOKUP(G370,VorgangsAttr!$A:$O,14,FALSE)</f>
        <v>1511_2</v>
      </c>
      <c r="K370" s="2" t="str">
        <f>VLOOKUP(G370,VorgangsAttr!$A:$O,15,FALSE)</f>
        <v>EIN I</v>
      </c>
      <c r="L370" s="2"/>
    </row>
    <row r="371" spans="1:12" ht="15" customHeight="1">
      <c r="A371" s="2">
        <v>11230379</v>
      </c>
      <c r="B371" s="2"/>
      <c r="C371" s="2"/>
      <c r="D371" s="2"/>
      <c r="E371" s="2">
        <v>10890386</v>
      </c>
      <c r="F371" s="2">
        <v>7</v>
      </c>
      <c r="G371" s="2">
        <v>10810551</v>
      </c>
      <c r="J371" s="2" t="str">
        <f>VLOOKUP(G371,VorgangsAttr!$A:$O,14,FALSE)</f>
        <v>1511_3</v>
      </c>
      <c r="K371" s="2" t="str">
        <f>VLOOKUP(G371,VorgangsAttr!$A:$O,15,FALSE)</f>
        <v>EIN I</v>
      </c>
      <c r="L371" s="2"/>
    </row>
    <row r="372" spans="1:12" ht="15" customHeight="1">
      <c r="A372" s="2">
        <v>11230380</v>
      </c>
      <c r="B372" s="2"/>
      <c r="C372" s="2"/>
      <c r="D372" s="2"/>
      <c r="E372" s="2">
        <v>10890386</v>
      </c>
      <c r="F372" s="2">
        <v>7</v>
      </c>
      <c r="G372" s="2">
        <v>10810552</v>
      </c>
      <c r="J372" s="2" t="str">
        <f>VLOOKUP(G372,VorgangsAttr!$A:$O,14,FALSE)</f>
        <v>1511_4</v>
      </c>
      <c r="K372" s="2" t="str">
        <f>VLOOKUP(G372,VorgangsAttr!$A:$O,15,FALSE)</f>
        <v>EIN I</v>
      </c>
      <c r="L372" s="2"/>
    </row>
    <row r="373" spans="1:12" ht="15" customHeight="1">
      <c r="A373" s="2">
        <v>11230381</v>
      </c>
      <c r="B373" s="2"/>
      <c r="C373" s="2"/>
      <c r="D373" s="2"/>
      <c r="E373" s="2">
        <v>10890386</v>
      </c>
      <c r="F373" s="2">
        <v>7</v>
      </c>
      <c r="G373" s="2">
        <v>10810553</v>
      </c>
      <c r="J373" s="2" t="str">
        <f>VLOOKUP(G373,VorgangsAttr!$A:$O,14,FALSE)</f>
        <v>1511_5</v>
      </c>
      <c r="K373" s="2" t="str">
        <f>VLOOKUP(G373,VorgangsAttr!$A:$O,15,FALSE)</f>
        <v>EIN I</v>
      </c>
      <c r="L373" s="2"/>
    </row>
    <row r="374" spans="1:12" ht="15" customHeight="1">
      <c r="A374" s="2">
        <v>11230382</v>
      </c>
      <c r="B374" s="2"/>
      <c r="C374" s="2"/>
      <c r="D374" s="2"/>
      <c r="E374" s="2">
        <v>10890386</v>
      </c>
      <c r="F374" s="2">
        <v>7</v>
      </c>
      <c r="G374" s="2">
        <v>10810554</v>
      </c>
      <c r="J374" s="2" t="str">
        <f>VLOOKUP(G374,VorgangsAttr!$A:$O,14,FALSE)</f>
        <v>1511_6</v>
      </c>
      <c r="K374" s="2" t="str">
        <f>VLOOKUP(G374,VorgangsAttr!$A:$O,15,FALSE)</f>
        <v>EIN I</v>
      </c>
      <c r="L374" s="2"/>
    </row>
    <row r="375" spans="1:12" ht="15" customHeight="1">
      <c r="A375" s="2">
        <v>11230383</v>
      </c>
      <c r="B375" s="2"/>
      <c r="C375" s="2"/>
      <c r="D375" s="2"/>
      <c r="E375" s="2">
        <v>10890386</v>
      </c>
      <c r="F375" s="2">
        <v>7</v>
      </c>
      <c r="G375" s="2">
        <v>10810555</v>
      </c>
      <c r="J375" s="2" t="str">
        <f>VLOOKUP(G375,VorgangsAttr!$A:$O,14,FALSE)</f>
        <v>1511_7</v>
      </c>
      <c r="K375" s="2" t="str">
        <f>VLOOKUP(G375,VorgangsAttr!$A:$O,15,FALSE)</f>
        <v>EIN I</v>
      </c>
      <c r="L375" s="2"/>
    </row>
    <row r="376" spans="1:12" ht="15" customHeight="1">
      <c r="A376" s="2">
        <v>11230384</v>
      </c>
      <c r="B376" s="2"/>
      <c r="C376" s="2"/>
      <c r="D376" s="2"/>
      <c r="E376" s="2">
        <v>10890386</v>
      </c>
      <c r="F376" s="2">
        <v>7</v>
      </c>
      <c r="G376" s="2">
        <v>10810556</v>
      </c>
      <c r="J376" s="2" t="str">
        <f>VLOOKUP(G376,VorgangsAttr!$A:$O,14,FALSE)</f>
        <v>1511_8</v>
      </c>
      <c r="K376" s="2" t="str">
        <f>VLOOKUP(G376,VorgangsAttr!$A:$O,15,FALSE)</f>
        <v>EIN I</v>
      </c>
      <c r="L376" s="2"/>
    </row>
    <row r="377" spans="1:12" ht="15" customHeight="1">
      <c r="A377" s="2">
        <v>11230385</v>
      </c>
      <c r="B377" s="2"/>
      <c r="C377" s="2"/>
      <c r="D377" s="2"/>
      <c r="E377" s="2">
        <v>10890386</v>
      </c>
      <c r="F377" s="2">
        <v>7</v>
      </c>
      <c r="G377" s="2">
        <v>10810557</v>
      </c>
      <c r="J377" s="2" t="str">
        <f>VLOOKUP(G377,VorgangsAttr!$A:$O,14,FALSE)</f>
        <v>4334_1</v>
      </c>
      <c r="K377" s="2" t="str">
        <f>VLOOKUP(G377,VorgangsAttr!$A:$O,15,FALSE)</f>
        <v>EIN I</v>
      </c>
      <c r="L377" s="2"/>
    </row>
    <row r="378" spans="1:12" ht="15" customHeight="1">
      <c r="A378" s="2">
        <v>11230386</v>
      </c>
      <c r="B378" s="2"/>
      <c r="C378" s="2"/>
      <c r="D378" s="2"/>
      <c r="E378" s="2">
        <v>10890386</v>
      </c>
      <c r="F378" s="2">
        <v>7</v>
      </c>
      <c r="G378" s="2">
        <v>10810558</v>
      </c>
      <c r="J378" s="2" t="str">
        <f>VLOOKUP(G378,VorgangsAttr!$A:$O,14,FALSE)</f>
        <v>4334_2</v>
      </c>
      <c r="K378" s="2" t="str">
        <f>VLOOKUP(G378,VorgangsAttr!$A:$O,15,FALSE)</f>
        <v>EIN I</v>
      </c>
      <c r="L378" s="2"/>
    </row>
    <row r="379" spans="1:12" ht="15" customHeight="1">
      <c r="A379" s="2">
        <v>11230387</v>
      </c>
      <c r="B379" s="2"/>
      <c r="C379" s="2"/>
      <c r="D379" s="2"/>
      <c r="E379" s="2">
        <v>10890255</v>
      </c>
      <c r="F379" s="2">
        <v>7</v>
      </c>
      <c r="G379" s="2">
        <v>10810559</v>
      </c>
      <c r="J379" s="2" t="str">
        <f>VLOOKUP(G379,VorgangsAttr!$A:$O,14,FALSE)</f>
        <v>1512_1</v>
      </c>
      <c r="K379" s="2" t="str">
        <f>VLOOKUP(G379,VorgangsAttr!$A:$O,15,FALSE)</f>
        <v>EIN I</v>
      </c>
      <c r="L379" s="2"/>
    </row>
    <row r="380" spans="1:12" ht="15" customHeight="1">
      <c r="A380" s="2">
        <v>11230388</v>
      </c>
      <c r="B380" s="2"/>
      <c r="C380" s="2"/>
      <c r="D380" s="2"/>
      <c r="E380" s="2">
        <v>10890255</v>
      </c>
      <c r="F380" s="2">
        <v>7</v>
      </c>
      <c r="G380" s="2">
        <v>10810560</v>
      </c>
      <c r="J380" s="2" t="str">
        <f>VLOOKUP(G380,VorgangsAttr!$A:$O,14,FALSE)</f>
        <v>1512_2</v>
      </c>
      <c r="K380" s="2" t="str">
        <f>VLOOKUP(G380,VorgangsAttr!$A:$O,15,FALSE)</f>
        <v>EIN I</v>
      </c>
      <c r="L380" s="2"/>
    </row>
    <row r="381" spans="1:12" ht="15" customHeight="1">
      <c r="A381" s="2">
        <v>11230389</v>
      </c>
      <c r="B381" s="2"/>
      <c r="C381" s="2"/>
      <c r="D381" s="2"/>
      <c r="E381" s="2">
        <v>10890255</v>
      </c>
      <c r="F381" s="2">
        <v>7</v>
      </c>
      <c r="G381" s="2">
        <v>10810561</v>
      </c>
      <c r="J381" s="2" t="str">
        <f>VLOOKUP(G381,VorgangsAttr!$A:$O,14,FALSE)</f>
        <v>1512_3</v>
      </c>
      <c r="K381" s="2" t="str">
        <f>VLOOKUP(G381,VorgangsAttr!$A:$O,15,FALSE)</f>
        <v>EIN I</v>
      </c>
      <c r="L381" s="2"/>
    </row>
    <row r="382" spans="1:12" ht="15" customHeight="1">
      <c r="A382" s="2">
        <v>11230390</v>
      </c>
      <c r="B382" s="2"/>
      <c r="C382" s="2"/>
      <c r="D382" s="2"/>
      <c r="E382" s="2">
        <v>10890377</v>
      </c>
      <c r="F382" s="2">
        <v>7</v>
      </c>
      <c r="G382" s="2">
        <v>10810562</v>
      </c>
      <c r="J382" s="2" t="str">
        <f>VLOOKUP(G382,VorgangsAttr!$A:$O,14,FALSE)</f>
        <v>2552_1</v>
      </c>
      <c r="K382" s="2" t="str">
        <f>VLOOKUP(G382,VorgangsAttr!$A:$O,15,FALSE)</f>
        <v>EIN II</v>
      </c>
      <c r="L382" s="2"/>
    </row>
    <row r="383" spans="1:12" ht="15" customHeight="1">
      <c r="A383" s="2">
        <v>11230391</v>
      </c>
      <c r="B383" s="2"/>
      <c r="C383" s="2"/>
      <c r="D383" s="2"/>
      <c r="E383" s="2">
        <v>10890377</v>
      </c>
      <c r="F383" s="2">
        <v>7</v>
      </c>
      <c r="G383" s="2">
        <v>10810563</v>
      </c>
      <c r="J383" s="2" t="str">
        <f>VLOOKUP(G383,VorgangsAttr!$A:$O,14,FALSE)</f>
        <v>2552_2</v>
      </c>
      <c r="K383" s="2" t="str">
        <f>VLOOKUP(G383,VorgangsAttr!$A:$O,15,FALSE)</f>
        <v>EIN II</v>
      </c>
      <c r="L383" s="2"/>
    </row>
    <row r="384" spans="1:12" ht="15" customHeight="1">
      <c r="A384" s="2">
        <v>11230392</v>
      </c>
      <c r="B384" s="2"/>
      <c r="C384" s="2"/>
      <c r="D384" s="2"/>
      <c r="E384" s="2">
        <v>10890377</v>
      </c>
      <c r="F384" s="2">
        <v>7</v>
      </c>
      <c r="G384" s="2">
        <v>10810564</v>
      </c>
      <c r="J384" s="2" t="str">
        <f>VLOOKUP(G384,VorgangsAttr!$A:$O,14,FALSE)</f>
        <v>2552_3</v>
      </c>
      <c r="K384" s="2" t="str">
        <f>VLOOKUP(G384,VorgangsAttr!$A:$O,15,FALSE)</f>
        <v>EIN II</v>
      </c>
      <c r="L384" s="2"/>
    </row>
    <row r="385" spans="1:12" ht="15" customHeight="1">
      <c r="A385" s="2">
        <v>11230393</v>
      </c>
      <c r="B385" s="2"/>
      <c r="C385" s="2"/>
      <c r="D385" s="2"/>
      <c r="E385" s="2">
        <v>10890377</v>
      </c>
      <c r="F385" s="2">
        <v>7</v>
      </c>
      <c r="G385" s="2">
        <v>10810565</v>
      </c>
      <c r="J385" s="2" t="str">
        <f>VLOOKUP(G385,VorgangsAttr!$A:$O,14,FALSE)</f>
        <v>2552_4</v>
      </c>
      <c r="K385" s="2" t="str">
        <f>VLOOKUP(G385,VorgangsAttr!$A:$O,15,FALSE)</f>
        <v>EIN II</v>
      </c>
      <c r="L385" s="2"/>
    </row>
    <row r="386" spans="1:12" ht="15" customHeight="1">
      <c r="A386" s="2">
        <v>11230394</v>
      </c>
      <c r="B386" s="2"/>
      <c r="C386" s="2"/>
      <c r="D386" s="2"/>
      <c r="E386" s="2">
        <v>10890377</v>
      </c>
      <c r="F386" s="2">
        <v>7</v>
      </c>
      <c r="G386" s="2">
        <v>10810566</v>
      </c>
      <c r="J386" s="2" t="str">
        <f>VLOOKUP(G386,VorgangsAttr!$A:$O,14,FALSE)</f>
        <v>2552_5</v>
      </c>
      <c r="K386" s="2" t="str">
        <f>VLOOKUP(G386,VorgangsAttr!$A:$O,15,FALSE)</f>
        <v>EIN II</v>
      </c>
      <c r="L386" s="2"/>
    </row>
    <row r="387" spans="1:12" ht="15" customHeight="1">
      <c r="A387" s="2">
        <v>11230395</v>
      </c>
      <c r="B387" s="2"/>
      <c r="C387" s="2"/>
      <c r="D387" s="2"/>
      <c r="E387" s="2">
        <v>10890377</v>
      </c>
      <c r="F387" s="2">
        <v>7</v>
      </c>
      <c r="G387" s="2">
        <v>10810567</v>
      </c>
      <c r="J387" s="2" t="str">
        <f>VLOOKUP(G387,VorgangsAttr!$A:$O,14,FALSE)</f>
        <v>2552_6</v>
      </c>
      <c r="K387" s="2" t="str">
        <f>VLOOKUP(G387,VorgangsAttr!$A:$O,15,FALSE)</f>
        <v>EIN II</v>
      </c>
      <c r="L387" s="2"/>
    </row>
    <row r="388" spans="1:12" ht="15" customHeight="1">
      <c r="A388" s="2">
        <v>11230396</v>
      </c>
      <c r="B388" s="2"/>
      <c r="C388" s="2"/>
      <c r="D388" s="2"/>
      <c r="E388" s="2">
        <v>10890375</v>
      </c>
      <c r="F388" s="2">
        <v>7</v>
      </c>
      <c r="G388" s="2">
        <v>10810568</v>
      </c>
      <c r="J388" s="2" t="str">
        <f>VLOOKUP(G388,VorgangsAttr!$A:$O,14,FALSE)</f>
        <v>3707_4</v>
      </c>
      <c r="K388" s="2" t="str">
        <f>VLOOKUP(G388,VorgangsAttr!$A:$O,15,FALSE)</f>
        <v>EIN II</v>
      </c>
      <c r="L388" s="2"/>
    </row>
    <row r="389" spans="1:12" ht="15" customHeight="1">
      <c r="A389" s="2">
        <v>11230397</v>
      </c>
      <c r="B389" s="2"/>
      <c r="C389" s="2"/>
      <c r="D389" s="2"/>
      <c r="E389" s="2">
        <v>10890376</v>
      </c>
      <c r="F389" s="2">
        <v>7</v>
      </c>
      <c r="G389" s="2">
        <v>10810569</v>
      </c>
      <c r="J389" s="2" t="str">
        <f>VLOOKUP(G389,VorgangsAttr!$A:$O,14,FALSE)</f>
        <v>3708_3</v>
      </c>
      <c r="K389" s="2" t="str">
        <f>VLOOKUP(G389,VorgangsAttr!$A:$O,15,FALSE)</f>
        <v>EIN II</v>
      </c>
      <c r="L389" s="2"/>
    </row>
    <row r="390" spans="1:12" ht="15" customHeight="1">
      <c r="A390" s="2">
        <v>11230398</v>
      </c>
      <c r="B390" s="2"/>
      <c r="C390" s="2"/>
      <c r="D390" s="2"/>
      <c r="E390" s="2">
        <v>10890379</v>
      </c>
      <c r="F390" s="2">
        <v>7</v>
      </c>
      <c r="G390" s="2">
        <v>10810570</v>
      </c>
      <c r="J390" s="2" t="str">
        <f>VLOOKUP(G390,VorgangsAttr!$A:$O,14,FALSE)</f>
        <v>4484_5</v>
      </c>
      <c r="K390" s="2" t="str">
        <f>VLOOKUP(G390,VorgangsAttr!$A:$O,15,FALSE)</f>
        <v>EIN II</v>
      </c>
      <c r="L390" s="2"/>
    </row>
    <row r="391" spans="1:12" ht="15" customHeight="1">
      <c r="A391" s="2">
        <v>11230399</v>
      </c>
      <c r="B391" s="2"/>
      <c r="C391" s="2"/>
      <c r="D391" s="2"/>
      <c r="E391" s="2">
        <v>10890379</v>
      </c>
      <c r="F391" s="2">
        <v>7</v>
      </c>
      <c r="G391" s="2">
        <v>10810571</v>
      </c>
      <c r="J391" s="2" t="str">
        <f>VLOOKUP(G391,VorgangsAttr!$A:$O,14,FALSE)</f>
        <v>4484_6</v>
      </c>
      <c r="K391" s="2" t="str">
        <f>VLOOKUP(G391,VorgangsAttr!$A:$O,15,FALSE)</f>
        <v>EIN II</v>
      </c>
      <c r="L391" s="2"/>
    </row>
    <row r="392" spans="1:12" ht="15" customHeight="1">
      <c r="A392" s="2">
        <v>11230400</v>
      </c>
      <c r="B392" s="2"/>
      <c r="C392" s="2"/>
      <c r="D392" s="2"/>
      <c r="E392" s="2">
        <v>10890402</v>
      </c>
      <c r="F392" s="2">
        <v>9</v>
      </c>
      <c r="G392" s="2">
        <v>10810312</v>
      </c>
      <c r="J392" s="2">
        <f>VLOOKUP(G392,VorgangsAttr!$A:$O,14,FALSE)</f>
        <v>0</v>
      </c>
      <c r="K392" s="2" t="str">
        <f>VLOOKUP(G392,VorgangsAttr!$A:$O,15,FALSE)</f>
        <v>VOR</v>
      </c>
      <c r="L392" s="2"/>
    </row>
    <row r="393" spans="1:12" ht="15" customHeight="1">
      <c r="A393" s="2">
        <v>11230401</v>
      </c>
      <c r="B393" s="2"/>
      <c r="C393" s="2"/>
      <c r="D393" s="2"/>
      <c r="E393" s="2">
        <v>10890403</v>
      </c>
      <c r="F393" s="2">
        <v>7</v>
      </c>
      <c r="G393" s="2">
        <v>10810574</v>
      </c>
      <c r="J393" s="2" t="str">
        <f>VLOOKUP(G393,VorgangsAttr!$A:$O,14,FALSE)</f>
        <v>2667_1</v>
      </c>
      <c r="K393" s="2" t="str">
        <f>VLOOKUP(G393,VorgangsAttr!$A:$O,15,FALSE)</f>
        <v>EIN II</v>
      </c>
      <c r="L393" s="2"/>
    </row>
    <row r="394" spans="1:12" ht="15" customHeight="1">
      <c r="A394" s="2">
        <v>11230402</v>
      </c>
      <c r="B394" s="2"/>
      <c r="C394" s="2"/>
      <c r="D394" s="2"/>
      <c r="E394" s="2">
        <v>10890403</v>
      </c>
      <c r="F394" s="2">
        <v>7</v>
      </c>
      <c r="G394" s="2">
        <v>10810575</v>
      </c>
      <c r="J394" s="2" t="str">
        <f>VLOOKUP(G394,VorgangsAttr!$A:$O,14,FALSE)</f>
        <v>2667_2</v>
      </c>
      <c r="K394" s="2" t="str">
        <f>VLOOKUP(G394,VorgangsAttr!$A:$O,15,FALSE)</f>
        <v>EIN II</v>
      </c>
      <c r="L394" s="2"/>
    </row>
    <row r="395" spans="1:12" ht="15" customHeight="1">
      <c r="A395" s="2">
        <v>11230403</v>
      </c>
      <c r="B395" s="2"/>
      <c r="C395" s="2"/>
      <c r="D395" s="2"/>
      <c r="E395" s="2">
        <v>10890403</v>
      </c>
      <c r="F395" s="2">
        <v>7</v>
      </c>
      <c r="G395" s="2">
        <v>10810576</v>
      </c>
      <c r="J395" s="2" t="str">
        <f>VLOOKUP(G395,VorgangsAttr!$A:$O,14,FALSE)</f>
        <v>2667_3</v>
      </c>
      <c r="K395" s="2" t="str">
        <f>VLOOKUP(G395,VorgangsAttr!$A:$O,15,FALSE)</f>
        <v>EIN II</v>
      </c>
      <c r="L395" s="2"/>
    </row>
    <row r="396" spans="1:12" ht="15" customHeight="1">
      <c r="A396" s="2">
        <v>11230404</v>
      </c>
      <c r="B396" s="2"/>
      <c r="C396" s="2"/>
      <c r="D396" s="2"/>
      <c r="E396" s="2">
        <v>10890403</v>
      </c>
      <c r="F396" s="2">
        <v>7</v>
      </c>
      <c r="G396" s="2">
        <v>10810577</v>
      </c>
      <c r="J396" s="2" t="str">
        <f>VLOOKUP(G396,VorgangsAttr!$A:$O,14,FALSE)</f>
        <v>2667_4</v>
      </c>
      <c r="K396" s="2" t="str">
        <f>VLOOKUP(G396,VorgangsAttr!$A:$O,15,FALSE)</f>
        <v>EIN II</v>
      </c>
      <c r="L396" s="2"/>
    </row>
    <row r="397" spans="1:12" ht="15" customHeight="1">
      <c r="A397" s="2">
        <v>11230405</v>
      </c>
      <c r="B397" s="2"/>
      <c r="C397" s="2"/>
      <c r="D397" s="2"/>
      <c r="E397" s="2">
        <v>10890404</v>
      </c>
      <c r="F397" s="2">
        <v>7</v>
      </c>
      <c r="G397" s="2">
        <v>10810578</v>
      </c>
      <c r="J397" s="2" t="str">
        <f>VLOOKUP(G397,VorgangsAttr!$A:$O,14,FALSE)</f>
        <v>2550_1</v>
      </c>
      <c r="K397" s="2" t="str">
        <f>VLOOKUP(G397,VorgangsAttr!$A:$O,15,FALSE)</f>
        <v>EIN II</v>
      </c>
      <c r="L397" s="2"/>
    </row>
    <row r="398" spans="1:12" ht="15" customHeight="1">
      <c r="A398" s="2">
        <v>11230406</v>
      </c>
      <c r="B398" s="2"/>
      <c r="C398" s="2"/>
      <c r="D398" s="2"/>
      <c r="E398" s="2">
        <v>10890404</v>
      </c>
      <c r="F398" s="2">
        <v>7</v>
      </c>
      <c r="G398" s="2">
        <v>10810579</v>
      </c>
      <c r="J398" s="2" t="str">
        <f>VLOOKUP(G398,VorgangsAttr!$A:$O,14,FALSE)</f>
        <v>2550_2</v>
      </c>
      <c r="K398" s="2" t="str">
        <f>VLOOKUP(G398,VorgangsAttr!$A:$O,15,FALSE)</f>
        <v>EIN II</v>
      </c>
      <c r="L398" s="2"/>
    </row>
    <row r="399" spans="1:12" ht="15" customHeight="1">
      <c r="A399" s="2">
        <v>11230407</v>
      </c>
      <c r="B399" s="2"/>
      <c r="C399" s="2"/>
      <c r="D399" s="2"/>
      <c r="E399" s="2">
        <v>10890404</v>
      </c>
      <c r="F399" s="2">
        <v>7</v>
      </c>
      <c r="G399" s="2">
        <v>10810580</v>
      </c>
      <c r="J399" s="2" t="str">
        <f>VLOOKUP(G399,VorgangsAttr!$A:$O,14,FALSE)</f>
        <v>2550_3</v>
      </c>
      <c r="K399" s="2" t="str">
        <f>VLOOKUP(G399,VorgangsAttr!$A:$O,15,FALSE)</f>
        <v>EIN II</v>
      </c>
      <c r="L399" s="2"/>
    </row>
    <row r="400" spans="1:12" ht="15" customHeight="1">
      <c r="A400" s="2">
        <v>11230408</v>
      </c>
      <c r="B400" s="2"/>
      <c r="C400" s="2"/>
      <c r="D400" s="2"/>
      <c r="E400" s="2">
        <v>10890373</v>
      </c>
      <c r="F400" s="2">
        <v>7</v>
      </c>
      <c r="G400" s="2">
        <v>10810581</v>
      </c>
      <c r="J400" s="2" t="str">
        <f>VLOOKUP(G400,VorgangsAttr!$A:$O,14,FALSE)</f>
        <v>1526_2</v>
      </c>
      <c r="K400" s="2" t="str">
        <f>VLOOKUP(G400,VorgangsAttr!$A:$O,15,FALSE)</f>
        <v>EIN I</v>
      </c>
      <c r="L400" s="2"/>
    </row>
    <row r="401" spans="1:12" ht="15" customHeight="1">
      <c r="A401" s="2">
        <v>11230409</v>
      </c>
      <c r="B401" s="2"/>
      <c r="C401" s="2"/>
      <c r="D401" s="2"/>
      <c r="E401" s="2">
        <v>10890373</v>
      </c>
      <c r="F401" s="2">
        <v>7</v>
      </c>
      <c r="G401" s="2">
        <v>10810582</v>
      </c>
      <c r="J401" s="2" t="str">
        <f>VLOOKUP(G401,VorgangsAttr!$A:$O,14,FALSE)</f>
        <v>1526_3</v>
      </c>
      <c r="K401" s="2" t="str">
        <f>VLOOKUP(G401,VorgangsAttr!$A:$O,15,FALSE)</f>
        <v>EIN I</v>
      </c>
      <c r="L401" s="2"/>
    </row>
    <row r="402" spans="1:12" ht="15" customHeight="1">
      <c r="A402" s="2">
        <v>11230410</v>
      </c>
      <c r="B402" s="2"/>
      <c r="C402" s="2"/>
      <c r="D402" s="2"/>
      <c r="E402" s="2">
        <v>10890374</v>
      </c>
      <c r="F402" s="2">
        <v>7</v>
      </c>
      <c r="G402" s="2">
        <v>10810583</v>
      </c>
      <c r="J402" s="2" t="str">
        <f>VLOOKUP(G402,VorgangsAttr!$A:$O,14,FALSE)</f>
        <v>701_2</v>
      </c>
      <c r="K402" s="2" t="str">
        <f>VLOOKUP(G402,VorgangsAttr!$A:$O,15,FALSE)</f>
        <v>EIN I</v>
      </c>
      <c r="L402" s="2"/>
    </row>
    <row r="403" spans="1:12" ht="15" customHeight="1">
      <c r="A403" s="2">
        <v>11230411</v>
      </c>
      <c r="B403" s="2"/>
      <c r="C403" s="2"/>
      <c r="D403" s="2"/>
      <c r="E403" s="2">
        <v>10890374</v>
      </c>
      <c r="F403" s="2">
        <v>7</v>
      </c>
      <c r="G403" s="2">
        <v>10810584</v>
      </c>
      <c r="J403" s="2" t="str">
        <f>VLOOKUP(G403,VorgangsAttr!$A:$O,14,FALSE)</f>
        <v>701_3</v>
      </c>
      <c r="K403" s="2" t="str">
        <f>VLOOKUP(G403,VorgangsAttr!$A:$O,15,FALSE)</f>
        <v>EIN I</v>
      </c>
      <c r="L403" s="2"/>
    </row>
    <row r="404" spans="1:12" ht="15" customHeight="1">
      <c r="A404" s="2">
        <v>11230412</v>
      </c>
      <c r="B404" s="2"/>
      <c r="C404" s="2"/>
      <c r="D404" s="2"/>
      <c r="E404" s="2">
        <v>10890399</v>
      </c>
      <c r="F404" s="2">
        <v>7</v>
      </c>
      <c r="G404" s="2">
        <v>10810585</v>
      </c>
      <c r="J404" s="2" t="str">
        <f>VLOOKUP(G404,VorgangsAttr!$A:$O,14,FALSE)</f>
        <v>1511_9</v>
      </c>
      <c r="K404" s="2" t="str">
        <f>VLOOKUP(G404,VorgangsAttr!$A:$O,15,FALSE)</f>
        <v>EIN I</v>
      </c>
      <c r="L404" s="2"/>
    </row>
    <row r="405" spans="1:12" ht="15" customHeight="1">
      <c r="A405" s="2">
        <v>11230413</v>
      </c>
      <c r="B405" s="2"/>
      <c r="C405" s="2"/>
      <c r="D405" s="2"/>
      <c r="E405" s="2">
        <v>10890399</v>
      </c>
      <c r="F405" s="2">
        <v>7</v>
      </c>
      <c r="G405" s="2">
        <v>10810586</v>
      </c>
      <c r="J405" s="2" t="str">
        <f>VLOOKUP(G405,VorgangsAttr!$A:$O,14,FALSE)</f>
        <v>1511_10</v>
      </c>
      <c r="K405" s="2" t="str">
        <f>VLOOKUP(G405,VorgangsAttr!$A:$O,15,FALSE)</f>
        <v>EIN I</v>
      </c>
      <c r="L405" s="2"/>
    </row>
    <row r="406" spans="1:12" ht="15" customHeight="1">
      <c r="A406" s="2">
        <v>11230414</v>
      </c>
      <c r="B406" s="2"/>
      <c r="C406" s="2"/>
      <c r="D406" s="2"/>
      <c r="E406" s="2">
        <v>10890405</v>
      </c>
      <c r="F406" s="2">
        <v>7</v>
      </c>
      <c r="G406" s="2">
        <v>10810587</v>
      </c>
      <c r="J406" s="2" t="str">
        <f>VLOOKUP(G406,VorgangsAttr!$A:$O,14,FALSE)</f>
        <v>2641_1</v>
      </c>
      <c r="K406" s="2" t="str">
        <f>VLOOKUP(G406,VorgangsAttr!$A:$O,15,FALSE)</f>
        <v>EIN I</v>
      </c>
      <c r="L406" s="2"/>
    </row>
    <row r="407" spans="1:12" ht="15" customHeight="1">
      <c r="A407" s="2">
        <v>11230415</v>
      </c>
      <c r="B407" s="2"/>
      <c r="C407" s="2"/>
      <c r="D407" s="2"/>
      <c r="E407" s="2">
        <v>10890405</v>
      </c>
      <c r="F407" s="2">
        <v>7</v>
      </c>
      <c r="G407" s="2">
        <v>10810588</v>
      </c>
      <c r="J407" s="2" t="str">
        <f>VLOOKUP(G407,VorgangsAttr!$A:$O,14,FALSE)</f>
        <v>2641_2</v>
      </c>
      <c r="K407" s="2" t="str">
        <f>VLOOKUP(G407,VorgangsAttr!$A:$O,15,FALSE)</f>
        <v>EIN I</v>
      </c>
      <c r="L407" s="2"/>
    </row>
    <row r="408" spans="1:12" ht="15" customHeight="1">
      <c r="A408" s="2">
        <v>11230416</v>
      </c>
      <c r="B408" s="2"/>
      <c r="C408" s="2"/>
      <c r="D408" s="2"/>
      <c r="E408" s="2">
        <v>10890405</v>
      </c>
      <c r="F408" s="2">
        <v>7</v>
      </c>
      <c r="G408" s="2">
        <v>10810589</v>
      </c>
      <c r="J408" s="2" t="str">
        <f>VLOOKUP(G408,VorgangsAttr!$A:$O,14,FALSE)</f>
        <v>2641_3</v>
      </c>
      <c r="K408" s="2" t="str">
        <f>VLOOKUP(G408,VorgangsAttr!$A:$O,15,FALSE)</f>
        <v>EIN I</v>
      </c>
      <c r="L408" s="2"/>
    </row>
    <row r="409" spans="1:12" ht="15" customHeight="1">
      <c r="A409" s="2">
        <v>11230417</v>
      </c>
      <c r="B409" s="2"/>
      <c r="C409" s="2"/>
      <c r="D409" s="2"/>
      <c r="E409" s="2">
        <v>10890405</v>
      </c>
      <c r="F409" s="2">
        <v>7</v>
      </c>
      <c r="G409" s="2">
        <v>10810590</v>
      </c>
      <c r="J409" s="2" t="str">
        <f>VLOOKUP(G409,VorgangsAttr!$A:$O,14,FALSE)</f>
        <v>2641_4</v>
      </c>
      <c r="K409" s="2" t="str">
        <f>VLOOKUP(G409,VorgangsAttr!$A:$O,15,FALSE)</f>
        <v>EIN I</v>
      </c>
      <c r="L409" s="2"/>
    </row>
    <row r="410" spans="1:12" ht="15" customHeight="1">
      <c r="A410" s="2">
        <v>11230418</v>
      </c>
      <c r="B410" s="2"/>
      <c r="C410" s="2"/>
      <c r="D410" s="2"/>
      <c r="E410" s="2">
        <v>10890405</v>
      </c>
      <c r="F410" s="2">
        <v>7</v>
      </c>
      <c r="G410" s="2">
        <v>10810591</v>
      </c>
      <c r="J410" s="2" t="str">
        <f>VLOOKUP(G410,VorgangsAttr!$A:$O,14,FALSE)</f>
        <v>2641_5</v>
      </c>
      <c r="K410" s="2" t="str">
        <f>VLOOKUP(G410,VorgangsAttr!$A:$O,15,FALSE)</f>
        <v>EIN I</v>
      </c>
      <c r="L410" s="2"/>
    </row>
    <row r="411" spans="1:12" ht="15" customHeight="1">
      <c r="A411" s="2">
        <v>11230419</v>
      </c>
      <c r="B411" s="2"/>
      <c r="C411" s="2"/>
      <c r="D411" s="2"/>
      <c r="E411" s="2">
        <v>10890405</v>
      </c>
      <c r="F411" s="2">
        <v>7</v>
      </c>
      <c r="G411" s="2">
        <v>10810592</v>
      </c>
      <c r="J411" s="2" t="str">
        <f>VLOOKUP(G411,VorgangsAttr!$A:$O,14,FALSE)</f>
        <v>2641_6</v>
      </c>
      <c r="K411" s="2" t="str">
        <f>VLOOKUP(G411,VorgangsAttr!$A:$O,15,FALSE)</f>
        <v>EIN I</v>
      </c>
      <c r="L411" s="2"/>
    </row>
    <row r="412" spans="1:12" ht="15" customHeight="1">
      <c r="A412" s="2">
        <v>11230420</v>
      </c>
      <c r="B412" s="2"/>
      <c r="C412" s="2"/>
      <c r="D412" s="2"/>
      <c r="E412" s="2">
        <v>10890405</v>
      </c>
      <c r="F412" s="2">
        <v>7</v>
      </c>
      <c r="G412" s="2">
        <v>10810593</v>
      </c>
      <c r="J412" s="2" t="str">
        <f>VLOOKUP(G412,VorgangsAttr!$A:$O,14,FALSE)</f>
        <v>2641_7</v>
      </c>
      <c r="K412" s="2" t="str">
        <f>VLOOKUP(G412,VorgangsAttr!$A:$O,15,FALSE)</f>
        <v>EIN I</v>
      </c>
      <c r="L412" s="2"/>
    </row>
    <row r="413" spans="1:12" ht="15" customHeight="1">
      <c r="A413" s="2">
        <v>11230421</v>
      </c>
      <c r="B413" s="2"/>
      <c r="C413" s="2"/>
      <c r="D413" s="2"/>
      <c r="E413" s="2">
        <v>10890405</v>
      </c>
      <c r="F413" s="2">
        <v>7</v>
      </c>
      <c r="G413" s="2">
        <v>10810594</v>
      </c>
      <c r="J413" s="2" t="str">
        <f>VLOOKUP(G413,VorgangsAttr!$A:$O,14,FALSE)</f>
        <v>2641_8</v>
      </c>
      <c r="K413" s="2" t="str">
        <f>VLOOKUP(G413,VorgangsAttr!$A:$O,15,FALSE)</f>
        <v>EIN I</v>
      </c>
      <c r="L413" s="2"/>
    </row>
    <row r="414" spans="1:12" ht="15" customHeight="1">
      <c r="A414" s="2">
        <v>11230422</v>
      </c>
      <c r="B414" s="2"/>
      <c r="C414" s="2"/>
      <c r="D414" s="2"/>
      <c r="E414" s="2">
        <v>10890390</v>
      </c>
      <c r="F414" s="2">
        <v>7</v>
      </c>
      <c r="G414" s="2">
        <v>10810088</v>
      </c>
      <c r="J414" s="2" t="str">
        <f>VLOOKUP(G414,VorgangsAttr!$A:$O,14,FALSE)</f>
        <v>2448_0</v>
      </c>
      <c r="K414" s="2" t="str">
        <f>VLOOKUP(G414,VorgangsAttr!$A:$O,15,FALSE)</f>
        <v>VOR</v>
      </c>
      <c r="L414" s="2"/>
    </row>
    <row r="415" spans="1:12" ht="15" customHeight="1">
      <c r="A415" s="2">
        <v>11230423</v>
      </c>
      <c r="B415" s="2"/>
      <c r="C415" s="2"/>
      <c r="D415" s="2"/>
      <c r="E415" s="2">
        <v>10950093</v>
      </c>
      <c r="F415" s="2">
        <v>6</v>
      </c>
      <c r="G415" s="2">
        <v>10810088</v>
      </c>
      <c r="J415" s="2" t="str">
        <f>VLOOKUP(G415,VorgangsAttr!$A:$O,14,FALSE)</f>
        <v>2448_0</v>
      </c>
      <c r="K415" s="2" t="str">
        <f>VLOOKUP(G415,VorgangsAttr!$A:$O,15,FALSE)</f>
        <v>VOR</v>
      </c>
      <c r="L415" s="2"/>
    </row>
    <row r="416" spans="1:12" ht="15" customHeight="1">
      <c r="A416" s="2">
        <v>11230424</v>
      </c>
      <c r="B416" s="2"/>
      <c r="C416" s="2"/>
      <c r="D416" s="2"/>
      <c r="E416" s="2">
        <v>10890406</v>
      </c>
      <c r="F416" s="2">
        <v>1</v>
      </c>
      <c r="G416" s="2">
        <v>10810088</v>
      </c>
      <c r="J416" s="2" t="str">
        <f>VLOOKUP(G416,VorgangsAttr!$A:$O,14,FALSE)</f>
        <v>2448_0</v>
      </c>
      <c r="K416" s="2" t="str">
        <f>VLOOKUP(G416,VorgangsAttr!$A:$O,15,FALSE)</f>
        <v>VOR</v>
      </c>
      <c r="L416" s="2"/>
    </row>
    <row r="417" spans="1:12" ht="15" customHeight="1">
      <c r="A417" s="2">
        <v>11230425</v>
      </c>
      <c r="B417" s="2"/>
      <c r="C417" s="2"/>
      <c r="D417" s="2"/>
      <c r="E417" s="2">
        <v>10890407</v>
      </c>
      <c r="F417" s="2">
        <v>2</v>
      </c>
      <c r="G417" s="2">
        <v>10810088</v>
      </c>
      <c r="J417" s="2" t="str">
        <f>VLOOKUP(G417,VorgangsAttr!$A:$O,14,FALSE)</f>
        <v>2448_0</v>
      </c>
      <c r="K417" s="2" t="str">
        <f>VLOOKUP(G417,VorgangsAttr!$A:$O,15,FALSE)</f>
        <v>VOR</v>
      </c>
      <c r="L417" s="2"/>
    </row>
    <row r="418" spans="1:12" ht="15" customHeight="1">
      <c r="A418" s="2">
        <v>11230426</v>
      </c>
      <c r="B418" s="2"/>
      <c r="C418" s="2"/>
      <c r="D418" s="2"/>
      <c r="E418" s="2">
        <v>10890408</v>
      </c>
      <c r="F418" s="2">
        <v>3</v>
      </c>
      <c r="G418" s="2">
        <v>10810088</v>
      </c>
      <c r="J418" s="2" t="str">
        <f>VLOOKUP(G418,VorgangsAttr!$A:$O,14,FALSE)</f>
        <v>2448_0</v>
      </c>
      <c r="K418" s="2" t="str">
        <f>VLOOKUP(G418,VorgangsAttr!$A:$O,15,FALSE)</f>
        <v>VOR</v>
      </c>
      <c r="L418" s="2"/>
    </row>
    <row r="419" spans="1:12" ht="15" customHeight="1">
      <c r="A419" s="2">
        <v>11230427</v>
      </c>
      <c r="B419" s="2"/>
      <c r="C419" s="2"/>
      <c r="D419" s="2"/>
      <c r="E419" s="2">
        <v>10890410</v>
      </c>
      <c r="F419" s="2">
        <v>4</v>
      </c>
      <c r="G419" s="2">
        <v>10810088</v>
      </c>
      <c r="J419" s="2" t="str">
        <f>VLOOKUP(G419,VorgangsAttr!$A:$O,14,FALSE)</f>
        <v>2448_0</v>
      </c>
      <c r="K419" s="2" t="str">
        <f>VLOOKUP(G419,VorgangsAttr!$A:$O,15,FALSE)</f>
        <v>VOR</v>
      </c>
      <c r="L419" s="2"/>
    </row>
    <row r="420" spans="1:12" ht="15" customHeight="1">
      <c r="A420" s="2">
        <v>11230428</v>
      </c>
      <c r="B420" s="2"/>
      <c r="C420" s="2"/>
      <c r="D420" s="2"/>
      <c r="E420" s="2">
        <v>10890412</v>
      </c>
      <c r="F420" s="2">
        <v>5</v>
      </c>
      <c r="G420" s="2">
        <v>10810088</v>
      </c>
      <c r="J420" s="2" t="str">
        <f>VLOOKUP(G420,VorgangsAttr!$A:$O,14,FALSE)</f>
        <v>2448_0</v>
      </c>
      <c r="K420" s="2" t="str">
        <f>VLOOKUP(G420,VorgangsAttr!$A:$O,15,FALSE)</f>
        <v>VOR</v>
      </c>
      <c r="L420" s="2"/>
    </row>
    <row r="421" spans="1:12" ht="15" customHeight="1">
      <c r="A421" s="2">
        <v>11230429</v>
      </c>
      <c r="B421" s="2"/>
      <c r="C421" s="2"/>
      <c r="D421" s="2"/>
      <c r="E421" s="2">
        <v>10950099</v>
      </c>
      <c r="F421" s="2">
        <v>5</v>
      </c>
      <c r="G421" s="2">
        <v>10810088</v>
      </c>
      <c r="J421" s="2" t="str">
        <f>VLOOKUP(G421,VorgangsAttr!$A:$O,14,FALSE)</f>
        <v>2448_0</v>
      </c>
      <c r="K421" s="2" t="str">
        <f>VLOOKUP(G421,VorgangsAttr!$A:$O,15,FALSE)</f>
        <v>VOR</v>
      </c>
      <c r="L421" s="2"/>
    </row>
    <row r="422" spans="1:12" ht="15" customHeight="1">
      <c r="A422" s="2">
        <v>11230430</v>
      </c>
      <c r="B422" s="2"/>
      <c r="C422" s="2"/>
      <c r="D422" s="2"/>
      <c r="E422" s="2">
        <v>10950100</v>
      </c>
      <c r="F422" s="2">
        <v>5</v>
      </c>
      <c r="G422" s="2">
        <v>10810088</v>
      </c>
      <c r="J422" s="2" t="str">
        <f>VLOOKUP(G422,VorgangsAttr!$A:$O,14,FALSE)</f>
        <v>2448_0</v>
      </c>
      <c r="K422" s="2" t="str">
        <f>VLOOKUP(G422,VorgangsAttr!$A:$O,15,FALSE)</f>
        <v>VOR</v>
      </c>
      <c r="L422" s="2"/>
    </row>
    <row r="423" spans="1:12" ht="15" customHeight="1">
      <c r="A423" s="2">
        <v>11230431</v>
      </c>
      <c r="B423" s="2"/>
      <c r="C423" s="2"/>
      <c r="D423" s="2"/>
      <c r="E423" s="2">
        <v>10950101</v>
      </c>
      <c r="F423" s="2">
        <v>5</v>
      </c>
      <c r="G423" s="2">
        <v>10810088</v>
      </c>
      <c r="J423" s="2" t="str">
        <f>VLOOKUP(G423,VorgangsAttr!$A:$O,14,FALSE)</f>
        <v>2448_0</v>
      </c>
      <c r="K423" s="2" t="str">
        <f>VLOOKUP(G423,VorgangsAttr!$A:$O,15,FALSE)</f>
        <v>VOR</v>
      </c>
      <c r="L423" s="2"/>
    </row>
    <row r="424" spans="1:12" ht="15" customHeight="1">
      <c r="A424" s="2">
        <v>11230432</v>
      </c>
      <c r="B424" s="2"/>
      <c r="C424" s="2"/>
      <c r="D424" s="2"/>
      <c r="E424" s="2">
        <v>10950103</v>
      </c>
      <c r="F424" s="2">
        <v>5</v>
      </c>
      <c r="G424" s="2">
        <v>10810088</v>
      </c>
      <c r="J424" s="2" t="str">
        <f>VLOOKUP(G424,VorgangsAttr!$A:$O,14,FALSE)</f>
        <v>2448_0</v>
      </c>
      <c r="K424" s="2" t="str">
        <f>VLOOKUP(G424,VorgangsAttr!$A:$O,15,FALSE)</f>
        <v>VOR</v>
      </c>
      <c r="L424" s="2"/>
    </row>
    <row r="425" spans="1:12" ht="15" customHeight="1">
      <c r="A425" s="2">
        <v>11230433</v>
      </c>
      <c r="B425" s="2"/>
      <c r="C425" s="2"/>
      <c r="D425" s="2"/>
      <c r="E425" s="2">
        <v>10950105</v>
      </c>
      <c r="F425" s="2">
        <v>5</v>
      </c>
      <c r="G425" s="2">
        <v>10810088</v>
      </c>
      <c r="J425" s="2" t="str">
        <f>VLOOKUP(G425,VorgangsAttr!$A:$O,14,FALSE)</f>
        <v>2448_0</v>
      </c>
      <c r="K425" s="2" t="str">
        <f>VLOOKUP(G425,VorgangsAttr!$A:$O,15,FALSE)</f>
        <v>VOR</v>
      </c>
      <c r="L425" s="2"/>
    </row>
    <row r="426" spans="1:12" ht="15" customHeight="1">
      <c r="A426" s="2">
        <v>11230434</v>
      </c>
      <c r="B426" s="2"/>
      <c r="C426" s="2"/>
      <c r="D426" s="2"/>
      <c r="E426" s="2">
        <v>10890419</v>
      </c>
      <c r="F426" s="2">
        <v>1</v>
      </c>
      <c r="G426" s="2">
        <v>10810269</v>
      </c>
      <c r="J426" s="2">
        <f>VLOOKUP(G426,VorgangsAttr!$A:$O,14,FALSE)</f>
        <v>0</v>
      </c>
      <c r="K426" s="2" t="str">
        <f>VLOOKUP(G426,VorgangsAttr!$A:$O,15,FALSE)</f>
        <v>VOR</v>
      </c>
      <c r="L426" s="2"/>
    </row>
    <row r="427" spans="1:12" ht="15" customHeight="1">
      <c r="A427" s="2">
        <v>11230435</v>
      </c>
      <c r="B427" s="2"/>
      <c r="C427" s="2"/>
      <c r="D427" s="2"/>
      <c r="E427" s="2">
        <v>10950112</v>
      </c>
      <c r="F427" s="2">
        <v>2</v>
      </c>
      <c r="G427" s="2">
        <v>10810269</v>
      </c>
      <c r="J427" s="2">
        <f>VLOOKUP(G427,VorgangsAttr!$A:$O,14,FALSE)</f>
        <v>0</v>
      </c>
      <c r="K427" s="2" t="str">
        <f>VLOOKUP(G427,VorgangsAttr!$A:$O,15,FALSE)</f>
        <v>VOR</v>
      </c>
      <c r="L427" s="2"/>
    </row>
    <row r="428" spans="1:12" ht="15" customHeight="1">
      <c r="A428" s="2">
        <v>11230436</v>
      </c>
      <c r="B428" s="2"/>
      <c r="C428" s="2"/>
      <c r="D428" s="2"/>
      <c r="E428" s="2">
        <v>10950115</v>
      </c>
      <c r="F428" s="2">
        <v>1</v>
      </c>
      <c r="G428" s="2">
        <v>10810269</v>
      </c>
    </row>
    <row r="429" spans="1:12" ht="15" customHeight="1">
      <c r="A429" s="2">
        <v>11230437</v>
      </c>
      <c r="B429" s="2"/>
      <c r="C429" s="2"/>
      <c r="D429" s="2"/>
      <c r="E429" s="2">
        <v>10890373</v>
      </c>
      <c r="F429" s="2">
        <v>7</v>
      </c>
      <c r="G429" s="2">
        <v>10810595</v>
      </c>
      <c r="J429" s="2" t="s">
        <v>511</v>
      </c>
      <c r="K429" s="2" t="s">
        <v>383</v>
      </c>
    </row>
    <row r="430" spans="1:12" ht="15" customHeight="1">
      <c r="A430" s="2">
        <v>11230438</v>
      </c>
      <c r="B430" s="2"/>
      <c r="C430" s="2"/>
      <c r="D430" s="2"/>
      <c r="E430" s="2">
        <v>10890373</v>
      </c>
      <c r="F430" s="2">
        <v>7</v>
      </c>
      <c r="G430" s="2">
        <v>10810596</v>
      </c>
      <c r="J430" s="2" t="s">
        <v>512</v>
      </c>
      <c r="K430" s="2" t="s">
        <v>383</v>
      </c>
    </row>
    <row r="431" spans="1:12" ht="15" customHeight="1">
      <c r="A431" s="2">
        <v>11230439</v>
      </c>
      <c r="B431" s="2"/>
      <c r="C431" s="2"/>
      <c r="D431" s="2"/>
      <c r="E431" s="2">
        <v>10890373</v>
      </c>
      <c r="F431" s="2">
        <v>7</v>
      </c>
      <c r="G431" s="2">
        <v>10810597</v>
      </c>
      <c r="J431" s="2" t="s">
        <v>513</v>
      </c>
      <c r="K431" s="2" t="s">
        <v>383</v>
      </c>
    </row>
    <row r="432" spans="1:12" ht="15" customHeight="1">
      <c r="A432" s="2">
        <v>11230440</v>
      </c>
      <c r="B432" s="2"/>
      <c r="C432" s="2"/>
      <c r="D432" s="2"/>
      <c r="E432" s="2">
        <v>10890373</v>
      </c>
      <c r="F432" s="2">
        <v>7</v>
      </c>
      <c r="G432" s="2">
        <v>10810598</v>
      </c>
      <c r="J432" s="2" t="s">
        <v>514</v>
      </c>
      <c r="K432" s="2" t="s">
        <v>383</v>
      </c>
    </row>
    <row r="433" spans="1:11" ht="15" customHeight="1">
      <c r="A433" s="2">
        <v>11230441</v>
      </c>
      <c r="B433" s="2"/>
      <c r="C433" s="2"/>
      <c r="D433" s="2"/>
      <c r="E433" s="2">
        <v>10890373</v>
      </c>
      <c r="F433" s="2">
        <v>7</v>
      </c>
      <c r="G433" s="2">
        <v>10810599</v>
      </c>
      <c r="J433" s="2" t="s">
        <v>515</v>
      </c>
      <c r="K433" s="2" t="s">
        <v>383</v>
      </c>
    </row>
    <row r="434" spans="1:11" ht="15" customHeight="1">
      <c r="A434" s="2">
        <v>11230442</v>
      </c>
      <c r="B434" s="2"/>
      <c r="C434" s="2"/>
      <c r="D434" s="2"/>
      <c r="E434" s="2">
        <v>10890373</v>
      </c>
      <c r="F434" s="2">
        <v>7</v>
      </c>
      <c r="G434" s="2">
        <v>10810600</v>
      </c>
      <c r="J434" s="2" t="s">
        <v>516</v>
      </c>
      <c r="K434" s="2" t="s">
        <v>383</v>
      </c>
    </row>
    <row r="435" spans="1:11" ht="15" customHeight="1">
      <c r="A435" s="2">
        <v>11230443</v>
      </c>
      <c r="B435" s="2"/>
      <c r="C435" s="2"/>
      <c r="D435" s="2"/>
      <c r="E435" s="2">
        <v>10890373</v>
      </c>
      <c r="F435" s="2">
        <v>7</v>
      </c>
      <c r="G435" s="2">
        <v>10810601</v>
      </c>
      <c r="J435" s="2" t="s">
        <v>517</v>
      </c>
      <c r="K435" s="2" t="s">
        <v>383</v>
      </c>
    </row>
    <row r="436" spans="1:11" ht="15" customHeight="1">
      <c r="A436" s="2">
        <v>11230444</v>
      </c>
      <c r="B436" s="2"/>
      <c r="C436" s="2"/>
      <c r="D436" s="2"/>
      <c r="E436" s="2">
        <v>10890373</v>
      </c>
      <c r="F436" s="2">
        <v>7</v>
      </c>
      <c r="G436" s="2">
        <v>10810602</v>
      </c>
      <c r="J436" s="2" t="s">
        <v>518</v>
      </c>
      <c r="K436" s="2" t="s">
        <v>383</v>
      </c>
    </row>
    <row r="437" spans="1:11" ht="15" customHeight="1">
      <c r="A437" s="2">
        <v>11230445</v>
      </c>
      <c r="B437" s="2"/>
      <c r="C437" s="2"/>
      <c r="D437" s="2"/>
      <c r="E437" s="2">
        <v>10890373</v>
      </c>
      <c r="F437" s="2">
        <v>7</v>
      </c>
      <c r="G437" s="2">
        <v>10810603</v>
      </c>
      <c r="J437" s="2" t="s">
        <v>519</v>
      </c>
      <c r="K437" s="2" t="s">
        <v>383</v>
      </c>
    </row>
    <row r="438" spans="1:11" ht="15" customHeight="1">
      <c r="A438" s="2">
        <v>11230446</v>
      </c>
      <c r="B438" s="2"/>
      <c r="C438" s="2"/>
      <c r="D438" s="2"/>
      <c r="E438" s="2">
        <v>10890373</v>
      </c>
      <c r="F438" s="2">
        <v>7</v>
      </c>
      <c r="G438" s="2">
        <v>10810604</v>
      </c>
      <c r="J438" s="2" t="s">
        <v>520</v>
      </c>
      <c r="K438" s="2" t="s">
        <v>383</v>
      </c>
    </row>
    <row r="439" spans="1:11" ht="15" customHeight="1">
      <c r="A439" s="2">
        <v>11230447</v>
      </c>
      <c r="B439" s="2"/>
      <c r="C439" s="2"/>
      <c r="D439" s="2"/>
      <c r="E439" s="2">
        <v>10890373</v>
      </c>
      <c r="F439" s="2">
        <v>7</v>
      </c>
      <c r="G439" s="2">
        <v>10810605</v>
      </c>
      <c r="J439" s="2" t="s">
        <v>521</v>
      </c>
      <c r="K439" s="2" t="s">
        <v>383</v>
      </c>
    </row>
    <row r="440" spans="1:11" ht="15" customHeight="1">
      <c r="A440" s="2">
        <v>11230448</v>
      </c>
      <c r="B440" s="2"/>
      <c r="C440" s="2"/>
      <c r="D440" s="2"/>
      <c r="E440" s="2">
        <v>10890373</v>
      </c>
      <c r="F440" s="2">
        <v>7</v>
      </c>
      <c r="G440" s="2">
        <v>10810606</v>
      </c>
      <c r="J440" s="2" t="s">
        <v>522</v>
      </c>
      <c r="K440" s="2" t="s">
        <v>383</v>
      </c>
    </row>
    <row r="441" spans="1:11" ht="15" customHeight="1">
      <c r="A441" s="2">
        <v>11230449</v>
      </c>
      <c r="B441" s="2"/>
      <c r="C441" s="2"/>
      <c r="D441" s="2"/>
      <c r="E441" s="2">
        <v>10890373</v>
      </c>
      <c r="F441" s="2">
        <v>7</v>
      </c>
      <c r="G441" s="2">
        <v>10810607</v>
      </c>
      <c r="J441" s="2" t="s">
        <v>523</v>
      </c>
      <c r="K441" s="2" t="s">
        <v>383</v>
      </c>
    </row>
    <row r="442" spans="1:11" ht="15" customHeight="1">
      <c r="A442" s="2">
        <v>11230450</v>
      </c>
      <c r="B442" s="2"/>
      <c r="C442" s="2"/>
      <c r="D442" s="2"/>
      <c r="E442" s="2">
        <v>10890404</v>
      </c>
      <c r="F442" s="2">
        <v>7</v>
      </c>
      <c r="G442" s="2">
        <v>10810608</v>
      </c>
      <c r="J442" s="2" t="s">
        <v>524</v>
      </c>
      <c r="K442" s="2" t="s">
        <v>195</v>
      </c>
    </row>
    <row r="443" spans="1:11" ht="15" customHeight="1">
      <c r="A443" s="2">
        <v>11230451</v>
      </c>
      <c r="B443" s="2"/>
      <c r="C443" s="2"/>
      <c r="D443" s="2"/>
      <c r="E443" s="2">
        <v>10890404</v>
      </c>
      <c r="F443" s="2">
        <v>7</v>
      </c>
      <c r="G443" s="2">
        <v>10810609</v>
      </c>
      <c r="J443" s="2" t="s">
        <v>526</v>
      </c>
      <c r="K443" s="2" t="s">
        <v>195</v>
      </c>
    </row>
    <row r="444" spans="1:11" ht="15" customHeight="1">
      <c r="A444" s="2">
        <v>11230452</v>
      </c>
      <c r="B444" s="2"/>
      <c r="C444" s="2"/>
      <c r="D444" s="2"/>
      <c r="E444" s="2">
        <v>10890404</v>
      </c>
      <c r="F444" s="2">
        <v>7</v>
      </c>
      <c r="G444" s="2">
        <v>10810610</v>
      </c>
      <c r="J444" s="2" t="s">
        <v>527</v>
      </c>
      <c r="K444" s="2" t="s">
        <v>195</v>
      </c>
    </row>
    <row r="445" spans="1:11" ht="15" customHeight="1">
      <c r="A445" s="2">
        <v>11230453</v>
      </c>
      <c r="B445" s="2"/>
      <c r="C445" s="2"/>
      <c r="D445" s="2"/>
      <c r="E445" s="2">
        <v>10890404</v>
      </c>
      <c r="F445" s="2">
        <v>7</v>
      </c>
      <c r="G445" s="2">
        <v>10810611</v>
      </c>
      <c r="J445" s="2" t="s">
        <v>528</v>
      </c>
      <c r="K445" s="2" t="s">
        <v>195</v>
      </c>
    </row>
    <row r="446" spans="1:11" ht="15" customHeight="1">
      <c r="A446" s="2">
        <v>11230454</v>
      </c>
      <c r="B446" s="2"/>
      <c r="C446" s="2"/>
      <c r="D446" s="2"/>
      <c r="E446" s="2">
        <v>10890404</v>
      </c>
      <c r="F446" s="2">
        <v>7</v>
      </c>
      <c r="G446" s="2">
        <v>10810612</v>
      </c>
      <c r="J446" s="2" t="s">
        <v>529</v>
      </c>
      <c r="K446" s="2" t="s">
        <v>195</v>
      </c>
    </row>
    <row r="447" spans="1:11" ht="15" customHeight="1">
      <c r="A447" s="2">
        <v>11230455</v>
      </c>
      <c r="B447" s="2"/>
      <c r="C447" s="2"/>
      <c r="D447" s="2"/>
      <c r="E447" s="2">
        <v>10890404</v>
      </c>
      <c r="F447" s="2">
        <v>7</v>
      </c>
      <c r="G447" s="2">
        <v>10810613</v>
      </c>
      <c r="J447" s="2" t="s">
        <v>530</v>
      </c>
      <c r="K447" s="2" t="s">
        <v>195</v>
      </c>
    </row>
    <row r="448" spans="1:11" ht="15" customHeight="1">
      <c r="A448" s="2">
        <v>11230456</v>
      </c>
      <c r="B448" s="2"/>
      <c r="C448" s="2"/>
      <c r="D448" s="2"/>
      <c r="E448" s="2">
        <v>10890404</v>
      </c>
      <c r="F448" s="2">
        <v>7</v>
      </c>
      <c r="G448" s="2">
        <v>10810614</v>
      </c>
      <c r="J448" s="2" t="s">
        <v>531</v>
      </c>
      <c r="K448" s="2" t="s">
        <v>195</v>
      </c>
    </row>
    <row r="449" spans="1:11" ht="15" customHeight="1">
      <c r="A449" s="2">
        <v>11230457</v>
      </c>
      <c r="B449" s="2"/>
      <c r="C449" s="2"/>
      <c r="D449" s="2"/>
      <c r="E449" s="2">
        <v>10890404</v>
      </c>
      <c r="F449" s="2">
        <v>7</v>
      </c>
      <c r="G449" s="2">
        <v>10810615</v>
      </c>
      <c r="J449" s="2" t="s">
        <v>532</v>
      </c>
      <c r="K449" s="2" t="s">
        <v>195</v>
      </c>
    </row>
    <row r="450" spans="1:11" ht="15" customHeight="1">
      <c r="A450" s="2">
        <v>11230458</v>
      </c>
      <c r="B450" s="2"/>
      <c r="C450" s="2"/>
      <c r="D450" s="2"/>
      <c r="E450" s="2">
        <v>10890404</v>
      </c>
      <c r="F450" s="2">
        <v>7</v>
      </c>
      <c r="G450" s="2">
        <v>10810616</v>
      </c>
      <c r="J450" s="2" t="s">
        <v>534</v>
      </c>
      <c r="K450" s="2" t="s">
        <v>195</v>
      </c>
    </row>
    <row r="451" spans="1:11" ht="15" customHeight="1">
      <c r="A451" s="2">
        <v>11230459</v>
      </c>
      <c r="B451" s="2"/>
      <c r="C451" s="2"/>
      <c r="D451" s="2"/>
      <c r="E451" s="2">
        <v>10890404</v>
      </c>
      <c r="F451" s="2">
        <v>7</v>
      </c>
      <c r="G451" s="2">
        <v>10810617</v>
      </c>
      <c r="J451" s="2" t="s">
        <v>535</v>
      </c>
      <c r="K451" s="2" t="s">
        <v>195</v>
      </c>
    </row>
    <row r="452" spans="1:11" ht="15" customHeight="1">
      <c r="A452" s="2">
        <v>11230460</v>
      </c>
      <c r="B452" s="2"/>
      <c r="C452" s="2"/>
      <c r="D452" s="2"/>
      <c r="E452" s="2">
        <v>10890404</v>
      </c>
      <c r="F452" s="2">
        <v>7</v>
      </c>
      <c r="G452" s="2">
        <v>10810618</v>
      </c>
      <c r="J452" s="2" t="s">
        <v>536</v>
      </c>
      <c r="K452" s="2" t="s">
        <v>195</v>
      </c>
    </row>
    <row r="453" spans="1:11" ht="15" customHeight="1">
      <c r="A453" s="2">
        <v>11230461</v>
      </c>
      <c r="B453" s="2"/>
      <c r="C453" s="2"/>
      <c r="D453" s="2"/>
      <c r="E453" s="2">
        <v>10890404</v>
      </c>
      <c r="F453" s="2">
        <v>7</v>
      </c>
      <c r="G453" s="2">
        <v>10810619</v>
      </c>
      <c r="J453" s="2" t="s">
        <v>382</v>
      </c>
      <c r="K453" s="2" t="s">
        <v>383</v>
      </c>
    </row>
    <row r="454" spans="1:11" ht="15" customHeight="1">
      <c r="A454" s="2">
        <v>11230462</v>
      </c>
      <c r="B454" s="2"/>
      <c r="C454" s="2"/>
      <c r="D454" s="2"/>
      <c r="E454" s="2">
        <v>10890373</v>
      </c>
      <c r="F454" s="2">
        <v>7</v>
      </c>
      <c r="G454" s="2">
        <v>10810620</v>
      </c>
      <c r="J454" s="2" t="s">
        <v>384</v>
      </c>
      <c r="K454" s="2" t="s">
        <v>383</v>
      </c>
    </row>
    <row r="455" spans="1:11" ht="15" customHeight="1">
      <c r="A455" s="2">
        <v>11230463</v>
      </c>
      <c r="B455" s="2"/>
      <c r="C455" s="2"/>
      <c r="D455" s="2"/>
      <c r="E455" s="2">
        <v>10890373</v>
      </c>
      <c r="F455" s="2">
        <v>7</v>
      </c>
      <c r="G455" s="2">
        <v>10810621</v>
      </c>
      <c r="J455" s="2" t="s">
        <v>385</v>
      </c>
      <c r="K455" s="2" t="s">
        <v>383</v>
      </c>
    </row>
    <row r="456" spans="1:11" ht="15" customHeight="1">
      <c r="A456" s="2">
        <v>11230464</v>
      </c>
      <c r="B456" s="2"/>
      <c r="C456" s="2"/>
      <c r="D456" s="2"/>
      <c r="E456" s="2">
        <v>10890373</v>
      </c>
      <c r="F456" s="2">
        <v>7</v>
      </c>
      <c r="G456" s="2">
        <v>10810622</v>
      </c>
      <c r="J456" s="2" t="s">
        <v>386</v>
      </c>
      <c r="K456" s="2" t="s">
        <v>383</v>
      </c>
    </row>
    <row r="457" spans="1:11" ht="15" customHeight="1">
      <c r="A457" s="2">
        <v>11230465</v>
      </c>
      <c r="B457" s="2"/>
      <c r="C457" s="2"/>
      <c r="D457" s="2"/>
      <c r="E457" s="2">
        <v>10890373</v>
      </c>
      <c r="F457" s="2">
        <v>7</v>
      </c>
      <c r="G457" s="2">
        <v>10810623</v>
      </c>
      <c r="J457" s="2" t="s">
        <v>387</v>
      </c>
      <c r="K457" s="2" t="s">
        <v>383</v>
      </c>
    </row>
    <row r="458" spans="1:11" ht="15" customHeight="1">
      <c r="A458" s="2">
        <v>11230466</v>
      </c>
      <c r="B458" s="2"/>
      <c r="C458" s="2"/>
      <c r="D458" s="2"/>
      <c r="E458" s="2">
        <v>10890373</v>
      </c>
      <c r="F458" s="2">
        <v>7</v>
      </c>
      <c r="G458" s="2">
        <v>10810624</v>
      </c>
      <c r="J458" s="2" t="s">
        <v>388</v>
      </c>
      <c r="K458" s="2" t="s">
        <v>383</v>
      </c>
    </row>
    <row r="459" spans="1:11" ht="15" customHeight="1">
      <c r="A459" s="2">
        <v>11230467</v>
      </c>
      <c r="B459" s="2"/>
      <c r="C459" s="2"/>
      <c r="D459" s="2"/>
      <c r="E459" s="2">
        <v>10890373</v>
      </c>
      <c r="F459" s="2">
        <v>7</v>
      </c>
      <c r="G459" s="2">
        <v>10810625</v>
      </c>
      <c r="J459" s="2" t="s">
        <v>537</v>
      </c>
      <c r="K459" s="2" t="s">
        <v>383</v>
      </c>
    </row>
    <row r="460" spans="1:11" ht="15" customHeight="1">
      <c r="A460" s="2">
        <v>11230468</v>
      </c>
      <c r="B460" s="2"/>
      <c r="C460" s="2"/>
      <c r="D460" s="2"/>
      <c r="E460" s="2">
        <v>10890256</v>
      </c>
      <c r="F460" s="2">
        <v>5</v>
      </c>
      <c r="G460" s="2">
        <v>10810599</v>
      </c>
      <c r="J460" s="2" t="s">
        <v>515</v>
      </c>
      <c r="K460" s="2" t="s">
        <v>383</v>
      </c>
    </row>
    <row r="461" spans="1:11" ht="15" customHeight="1">
      <c r="A461" s="2">
        <v>11230469</v>
      </c>
      <c r="B461" s="2"/>
      <c r="C461" s="2"/>
      <c r="D461" s="2"/>
      <c r="E461" s="2">
        <v>10890257</v>
      </c>
      <c r="F461" s="2">
        <v>5</v>
      </c>
      <c r="G461" s="2">
        <v>10810600</v>
      </c>
      <c r="J461" s="2" t="s">
        <v>516</v>
      </c>
      <c r="K461" s="2" t="s">
        <v>383</v>
      </c>
    </row>
    <row r="462" spans="1:11" ht="15" customHeight="1">
      <c r="A462" s="2">
        <v>11230470</v>
      </c>
      <c r="B462" s="2"/>
      <c r="C462" s="2"/>
      <c r="D462" s="2"/>
      <c r="E462" s="2">
        <v>10890258</v>
      </c>
      <c r="F462" s="2">
        <v>5</v>
      </c>
      <c r="G462" s="2">
        <v>10810600</v>
      </c>
      <c r="J462" s="2" t="s">
        <v>516</v>
      </c>
      <c r="K462" s="2" t="s">
        <v>383</v>
      </c>
    </row>
    <row r="463" spans="1:11" ht="15" customHeight="1">
      <c r="A463" s="2">
        <v>11230471</v>
      </c>
      <c r="B463" s="2"/>
      <c r="C463" s="2"/>
      <c r="D463" s="2"/>
      <c r="E463" s="2">
        <v>10890259</v>
      </c>
      <c r="F463" s="2">
        <v>5</v>
      </c>
      <c r="G463" s="2">
        <v>10810602</v>
      </c>
      <c r="J463" s="2" t="s">
        <v>518</v>
      </c>
      <c r="K463" s="2" t="s">
        <v>383</v>
      </c>
    </row>
    <row r="464" spans="1:11" ht="15" customHeight="1">
      <c r="A464" s="2">
        <v>11230472</v>
      </c>
      <c r="B464" s="2"/>
      <c r="C464" s="2"/>
      <c r="D464" s="2"/>
      <c r="E464" s="2">
        <v>10890260</v>
      </c>
      <c r="F464" s="2">
        <v>5</v>
      </c>
      <c r="G464" s="2">
        <v>10810602</v>
      </c>
      <c r="J464" s="2" t="s">
        <v>518</v>
      </c>
      <c r="K464" s="2" t="s">
        <v>383</v>
      </c>
    </row>
    <row r="465" spans="1:11" ht="15" customHeight="1">
      <c r="A465" s="2">
        <v>11230473</v>
      </c>
      <c r="B465" s="2"/>
      <c r="C465" s="2"/>
      <c r="D465" s="2"/>
      <c r="E465" s="2">
        <v>10890261</v>
      </c>
      <c r="F465" s="2">
        <v>5</v>
      </c>
      <c r="G465" s="2">
        <v>10810604</v>
      </c>
      <c r="J465" s="2" t="s">
        <v>520</v>
      </c>
      <c r="K465" s="2" t="s">
        <v>383</v>
      </c>
    </row>
    <row r="466" spans="1:11" ht="15" customHeight="1">
      <c r="A466" s="2">
        <v>11230474</v>
      </c>
      <c r="B466" s="2"/>
      <c r="C466" s="2"/>
      <c r="D466" s="2"/>
      <c r="E466" s="2">
        <v>10890262</v>
      </c>
      <c r="F466" s="2">
        <v>5</v>
      </c>
      <c r="G466" s="2">
        <v>10810604</v>
      </c>
      <c r="J466" s="2" t="s">
        <v>520</v>
      </c>
      <c r="K466" s="2" t="s">
        <v>383</v>
      </c>
    </row>
    <row r="467" spans="1:11" ht="15" customHeight="1">
      <c r="A467" s="2">
        <v>11230475</v>
      </c>
      <c r="B467" s="2"/>
      <c r="C467" s="2"/>
      <c r="D467" s="2"/>
      <c r="E467" s="2">
        <v>10890263</v>
      </c>
      <c r="F467" s="2">
        <v>5</v>
      </c>
      <c r="G467" s="2">
        <v>10810604</v>
      </c>
      <c r="J467" s="2" t="s">
        <v>520</v>
      </c>
      <c r="K467" s="2" t="s">
        <v>383</v>
      </c>
    </row>
    <row r="468" spans="1:11" ht="15" customHeight="1">
      <c r="A468" s="2">
        <v>11230476</v>
      </c>
      <c r="B468" s="2"/>
      <c r="C468" s="2"/>
      <c r="D468" s="2"/>
      <c r="E468" s="2">
        <v>10890264</v>
      </c>
      <c r="F468" s="2">
        <v>5</v>
      </c>
      <c r="G468" s="2">
        <v>10810605</v>
      </c>
      <c r="J468" s="2" t="s">
        <v>521</v>
      </c>
      <c r="K468" s="2" t="s">
        <v>383</v>
      </c>
    </row>
    <row r="469" spans="1:11" ht="15" customHeight="1">
      <c r="A469" s="2">
        <v>11230477</v>
      </c>
      <c r="B469" s="2"/>
      <c r="C469" s="2"/>
      <c r="D469" s="2"/>
      <c r="E469" s="2">
        <v>10890265</v>
      </c>
      <c r="F469" s="2">
        <v>5</v>
      </c>
      <c r="G469" s="2">
        <v>10810605</v>
      </c>
      <c r="J469" s="2" t="s">
        <v>521</v>
      </c>
      <c r="K469" s="2" t="s">
        <v>383</v>
      </c>
    </row>
    <row r="470" spans="1:11" ht="15" customHeight="1">
      <c r="A470" s="2">
        <v>11230478</v>
      </c>
      <c r="B470" s="2"/>
      <c r="C470" s="2"/>
      <c r="D470" s="2"/>
      <c r="E470" s="2">
        <v>10950086</v>
      </c>
      <c r="F470" s="2">
        <v>5</v>
      </c>
      <c r="G470" s="2">
        <v>10810606</v>
      </c>
      <c r="J470" s="2" t="s">
        <v>522</v>
      </c>
      <c r="K470" s="2" t="s">
        <v>383</v>
      </c>
    </row>
    <row r="471" spans="1:11" ht="15" customHeight="1">
      <c r="A471" s="2">
        <v>11230479</v>
      </c>
      <c r="B471" s="2"/>
      <c r="C471" s="2"/>
      <c r="D471" s="2"/>
      <c r="E471" s="2">
        <v>10950086</v>
      </c>
      <c r="F471" s="2">
        <v>5</v>
      </c>
      <c r="G471" s="2">
        <v>10810607</v>
      </c>
      <c r="J471" s="2" t="s">
        <v>523</v>
      </c>
      <c r="K471" s="2" t="s">
        <v>383</v>
      </c>
    </row>
    <row r="472" spans="1:11" ht="15" customHeight="1">
      <c r="A472" s="2">
        <v>11230480</v>
      </c>
      <c r="B472" s="2"/>
      <c r="C472" s="2"/>
      <c r="D472" s="2"/>
      <c r="E472" s="2">
        <v>10950083</v>
      </c>
      <c r="F472" s="2">
        <v>5</v>
      </c>
      <c r="G472" s="2">
        <v>10810607</v>
      </c>
      <c r="J472" s="2" t="s">
        <v>523</v>
      </c>
      <c r="K472" s="2" t="s">
        <v>383</v>
      </c>
    </row>
    <row r="473" spans="1:11" ht="15" customHeight="1">
      <c r="A473" s="2">
        <v>11230481</v>
      </c>
      <c r="B473" s="2"/>
      <c r="C473" s="2"/>
      <c r="D473" s="2"/>
      <c r="E473" s="2">
        <v>10890265</v>
      </c>
      <c r="F473" s="2">
        <v>5</v>
      </c>
      <c r="G473" s="2">
        <v>10810607</v>
      </c>
      <c r="J473" s="2" t="s">
        <v>523</v>
      </c>
      <c r="K473" s="2" t="s">
        <v>383</v>
      </c>
    </row>
    <row r="474" spans="1:11" ht="15" customHeight="1">
      <c r="A474" s="2">
        <v>11230482</v>
      </c>
      <c r="B474" s="2"/>
      <c r="C474" s="2"/>
      <c r="D474" s="2"/>
      <c r="E474" s="2">
        <v>10890265</v>
      </c>
      <c r="F474" s="2">
        <v>5</v>
      </c>
      <c r="G474" s="2">
        <v>10810607</v>
      </c>
      <c r="J474" s="2" t="s">
        <v>523</v>
      </c>
      <c r="K474" s="2" t="s">
        <v>383</v>
      </c>
    </row>
    <row r="475" spans="1:11" ht="15" customHeight="1">
      <c r="A475" s="2">
        <v>11230483</v>
      </c>
      <c r="B475" s="2"/>
      <c r="C475" s="2"/>
      <c r="D475" s="2"/>
      <c r="E475" s="2">
        <v>10890265</v>
      </c>
      <c r="F475" s="2">
        <v>5</v>
      </c>
      <c r="G475" s="2">
        <v>10810607</v>
      </c>
      <c r="J475" s="2" t="s">
        <v>523</v>
      </c>
      <c r="K475" s="2" t="s">
        <v>383</v>
      </c>
    </row>
    <row r="476" spans="1:11" ht="15" customHeight="1">
      <c r="A476" s="2">
        <v>11230484</v>
      </c>
      <c r="B476" s="2"/>
      <c r="C476" s="2"/>
      <c r="D476" s="2"/>
      <c r="E476" s="2">
        <v>10890265</v>
      </c>
      <c r="F476" s="2">
        <v>5</v>
      </c>
      <c r="G476" s="2">
        <v>10810607</v>
      </c>
      <c r="J476" s="2" t="s">
        <v>523</v>
      </c>
      <c r="K476" s="2" t="s">
        <v>383</v>
      </c>
    </row>
    <row r="477" spans="1:11" ht="15" customHeight="1">
      <c r="A477" s="2">
        <v>11230485</v>
      </c>
      <c r="B477" s="2"/>
      <c r="C477" s="2"/>
      <c r="D477" s="2"/>
      <c r="E477" s="2">
        <v>10890265</v>
      </c>
      <c r="F477" s="2">
        <v>6</v>
      </c>
      <c r="G477" s="2">
        <v>10810608</v>
      </c>
      <c r="J477" s="2" t="s">
        <v>524</v>
      </c>
      <c r="K477" s="2" t="s">
        <v>195</v>
      </c>
    </row>
    <row r="478" spans="1:11" ht="15" customHeight="1">
      <c r="A478" s="2">
        <v>11230486</v>
      </c>
      <c r="B478" s="2"/>
      <c r="C478" s="2"/>
      <c r="D478" s="2"/>
      <c r="E478" s="2">
        <v>10950083</v>
      </c>
      <c r="F478" s="2">
        <v>6</v>
      </c>
      <c r="G478" s="2">
        <v>10810609</v>
      </c>
      <c r="J478" s="2" t="s">
        <v>526</v>
      </c>
      <c r="K478" s="2" t="s">
        <v>195</v>
      </c>
    </row>
    <row r="479" spans="1:11" ht="15" customHeight="1">
      <c r="A479" s="2">
        <v>11230487</v>
      </c>
      <c r="B479" s="2"/>
      <c r="C479" s="2"/>
      <c r="D479" s="2"/>
      <c r="E479" s="2">
        <v>10890265</v>
      </c>
      <c r="F479" s="2">
        <v>6</v>
      </c>
      <c r="G479" s="2">
        <v>10810609</v>
      </c>
      <c r="J479" s="2" t="s">
        <v>526</v>
      </c>
      <c r="K479" s="2" t="s">
        <v>195</v>
      </c>
    </row>
    <row r="480" spans="1:11" ht="15" customHeight="1">
      <c r="A480" s="2">
        <v>11230488</v>
      </c>
      <c r="B480" s="2"/>
      <c r="C480" s="2"/>
      <c r="D480" s="2"/>
      <c r="E480" s="2">
        <v>10890258</v>
      </c>
      <c r="F480" s="2">
        <v>6</v>
      </c>
      <c r="G480" s="2">
        <v>10810610</v>
      </c>
      <c r="J480" s="2" t="s">
        <v>527</v>
      </c>
      <c r="K480" s="2" t="s">
        <v>195</v>
      </c>
    </row>
    <row r="481" spans="1:11" ht="15" customHeight="1">
      <c r="A481" s="2">
        <v>11230489</v>
      </c>
      <c r="B481" s="2"/>
      <c r="C481" s="2"/>
      <c r="D481" s="2"/>
      <c r="E481" s="2">
        <v>10890259</v>
      </c>
      <c r="F481" s="2">
        <v>6</v>
      </c>
      <c r="G481" s="2">
        <v>10810610</v>
      </c>
      <c r="J481" s="2" t="s">
        <v>527</v>
      </c>
      <c r="K481" s="2" t="s">
        <v>195</v>
      </c>
    </row>
    <row r="482" spans="1:11" ht="15" customHeight="1">
      <c r="A482" s="2">
        <v>11230490</v>
      </c>
      <c r="B482" s="2"/>
      <c r="C482" s="2"/>
      <c r="D482" s="2"/>
      <c r="E482" s="2">
        <v>10890260</v>
      </c>
      <c r="F482" s="2">
        <v>6</v>
      </c>
      <c r="G482" s="2">
        <v>10810610</v>
      </c>
      <c r="J482" s="2" t="s">
        <v>527</v>
      </c>
      <c r="K482" s="2" t="s">
        <v>195</v>
      </c>
    </row>
    <row r="483" spans="1:11" ht="15" customHeight="1">
      <c r="A483" s="2">
        <v>11230491</v>
      </c>
      <c r="B483" s="2"/>
      <c r="C483" s="2"/>
      <c r="D483" s="2"/>
      <c r="E483" s="2">
        <v>10950083</v>
      </c>
      <c r="F483" s="2">
        <v>6</v>
      </c>
      <c r="G483" s="2">
        <v>10810611</v>
      </c>
      <c r="J483" s="2" t="s">
        <v>528</v>
      </c>
      <c r="K483" s="2" t="s">
        <v>195</v>
      </c>
    </row>
    <row r="484" spans="1:11" ht="15" customHeight="1">
      <c r="A484" s="2">
        <v>11230492</v>
      </c>
      <c r="B484" s="2"/>
      <c r="C484" s="2"/>
      <c r="D484" s="2"/>
      <c r="E484" s="2">
        <v>10890265</v>
      </c>
      <c r="F484" s="2">
        <v>6</v>
      </c>
      <c r="G484" s="2">
        <v>10810611</v>
      </c>
      <c r="J484" s="2" t="s">
        <v>528</v>
      </c>
      <c r="K484" s="2" t="s">
        <v>195</v>
      </c>
    </row>
    <row r="485" spans="1:11" ht="15" customHeight="1">
      <c r="A485" s="2">
        <v>11230493</v>
      </c>
      <c r="B485" s="2"/>
      <c r="C485" s="2"/>
      <c r="D485" s="2"/>
      <c r="E485" s="2">
        <v>10890258</v>
      </c>
      <c r="F485" s="2">
        <v>6</v>
      </c>
      <c r="G485" s="2">
        <v>10810611</v>
      </c>
      <c r="J485" s="2" t="s">
        <v>528</v>
      </c>
      <c r="K485" s="2" t="s">
        <v>195</v>
      </c>
    </row>
    <row r="486" spans="1:11" ht="15" customHeight="1">
      <c r="A486" s="2">
        <v>11230494</v>
      </c>
      <c r="B486" s="2"/>
      <c r="C486" s="2"/>
      <c r="D486" s="2"/>
      <c r="E486" s="2">
        <v>10890259</v>
      </c>
      <c r="F486" s="2">
        <v>6</v>
      </c>
      <c r="G486" s="2">
        <v>10810611</v>
      </c>
      <c r="J486" s="2" t="s">
        <v>528</v>
      </c>
      <c r="K486" s="2" t="s">
        <v>195</v>
      </c>
    </row>
    <row r="487" spans="1:11" ht="15" customHeight="1">
      <c r="A487" s="2">
        <v>11230495</v>
      </c>
      <c r="B487" s="2"/>
      <c r="C487" s="2"/>
      <c r="D487" s="2"/>
      <c r="E487" s="2">
        <v>10890260</v>
      </c>
      <c r="F487" s="2">
        <v>6</v>
      </c>
      <c r="G487" s="2">
        <v>10810611</v>
      </c>
      <c r="J487" s="2" t="s">
        <v>528</v>
      </c>
      <c r="K487" s="2" t="s">
        <v>195</v>
      </c>
    </row>
    <row r="488" spans="1:11" ht="15" customHeight="1">
      <c r="A488" s="2">
        <v>11230496</v>
      </c>
      <c r="B488" s="2"/>
      <c r="C488" s="2"/>
      <c r="D488" s="2"/>
      <c r="E488" s="2">
        <v>10890259</v>
      </c>
      <c r="F488" s="2">
        <v>6</v>
      </c>
      <c r="G488" s="2">
        <v>10810612</v>
      </c>
      <c r="J488" s="2" t="s">
        <v>529</v>
      </c>
      <c r="K488" s="2" t="s">
        <v>195</v>
      </c>
    </row>
    <row r="489" spans="1:11" ht="15" customHeight="1">
      <c r="A489" s="2">
        <v>11230497</v>
      </c>
      <c r="B489" s="2"/>
      <c r="C489" s="2"/>
      <c r="D489" s="2"/>
      <c r="E489" s="2">
        <v>10890260</v>
      </c>
      <c r="F489" s="2">
        <v>6</v>
      </c>
      <c r="G489" s="2">
        <v>10810612</v>
      </c>
      <c r="J489" s="2" t="s">
        <v>529</v>
      </c>
      <c r="K489" s="2" t="s">
        <v>195</v>
      </c>
    </row>
    <row r="490" spans="1:11" ht="15" customHeight="1">
      <c r="A490" s="2">
        <v>11230498</v>
      </c>
      <c r="B490" s="2"/>
      <c r="C490" s="2"/>
      <c r="D490" s="2"/>
      <c r="E490" s="2">
        <v>10890260</v>
      </c>
      <c r="F490" s="2">
        <v>6</v>
      </c>
      <c r="G490" s="2">
        <v>10810613</v>
      </c>
      <c r="J490" s="2" t="s">
        <v>530</v>
      </c>
      <c r="K490" s="2" t="s">
        <v>195</v>
      </c>
    </row>
    <row r="491" spans="1:11" ht="15" customHeight="1">
      <c r="A491" s="2">
        <v>11230499</v>
      </c>
      <c r="B491" s="2"/>
      <c r="C491" s="2"/>
      <c r="D491" s="2"/>
      <c r="E491" s="2">
        <v>10890265</v>
      </c>
      <c r="F491" s="2">
        <v>6</v>
      </c>
      <c r="G491" s="2">
        <v>10810614</v>
      </c>
      <c r="J491" s="2" t="s">
        <v>531</v>
      </c>
      <c r="K491" s="2" t="s">
        <v>195</v>
      </c>
    </row>
    <row r="492" spans="1:11" ht="15" customHeight="1">
      <c r="A492" s="2">
        <v>11230500</v>
      </c>
      <c r="B492" s="2"/>
      <c r="C492" s="2"/>
      <c r="D492" s="2"/>
      <c r="E492" s="2">
        <v>10890258</v>
      </c>
      <c r="F492" s="2">
        <v>6</v>
      </c>
      <c r="G492" s="2">
        <v>10810614</v>
      </c>
      <c r="J492" s="2" t="s">
        <v>531</v>
      </c>
      <c r="K492" s="2" t="s">
        <v>195</v>
      </c>
    </row>
    <row r="493" spans="1:11" ht="15" customHeight="1">
      <c r="A493" s="2">
        <v>11230501</v>
      </c>
      <c r="B493" s="2"/>
      <c r="C493" s="2"/>
      <c r="D493" s="2"/>
      <c r="E493" s="2">
        <v>10890259</v>
      </c>
      <c r="F493" s="2">
        <v>6</v>
      </c>
      <c r="G493" s="2">
        <v>10810614</v>
      </c>
      <c r="J493" s="2" t="s">
        <v>531</v>
      </c>
      <c r="K493" s="2" t="s">
        <v>195</v>
      </c>
    </row>
    <row r="494" spans="1:11" ht="15" customHeight="1">
      <c r="A494" s="2">
        <v>11230502</v>
      </c>
      <c r="B494" s="2"/>
      <c r="C494" s="2"/>
      <c r="D494" s="2"/>
      <c r="E494" s="2">
        <v>10890260</v>
      </c>
      <c r="F494" s="2">
        <v>6</v>
      </c>
      <c r="G494" s="2">
        <v>10810614</v>
      </c>
      <c r="J494" s="2" t="s">
        <v>531</v>
      </c>
      <c r="K494" s="2" t="s">
        <v>195</v>
      </c>
    </row>
    <row r="495" spans="1:11" ht="15" customHeight="1">
      <c r="A495" s="2">
        <v>11230503</v>
      </c>
      <c r="B495" s="2"/>
      <c r="C495" s="2"/>
      <c r="D495" s="2"/>
      <c r="E495" s="2">
        <v>10890260</v>
      </c>
      <c r="F495" s="2">
        <v>3</v>
      </c>
      <c r="G495" s="2">
        <v>10810619</v>
      </c>
      <c r="J495" s="2" t="s">
        <v>382</v>
      </c>
      <c r="K495" s="2" t="s">
        <v>383</v>
      </c>
    </row>
    <row r="496" spans="1:11" ht="15" customHeight="1">
      <c r="A496" s="2">
        <v>11230504</v>
      </c>
      <c r="B496" s="2"/>
      <c r="C496" s="2"/>
      <c r="D496" s="2"/>
      <c r="E496" s="2">
        <v>10890259</v>
      </c>
      <c r="F496" s="2">
        <v>3</v>
      </c>
      <c r="G496" s="2">
        <v>10810620</v>
      </c>
      <c r="J496" s="2" t="s">
        <v>384</v>
      </c>
      <c r="K496" s="2" t="s">
        <v>383</v>
      </c>
    </row>
    <row r="497" spans="1:11" ht="15" customHeight="1">
      <c r="A497" s="2">
        <v>11230505</v>
      </c>
      <c r="B497" s="2"/>
      <c r="C497" s="2"/>
      <c r="D497" s="2"/>
      <c r="E497" s="2">
        <v>10890260</v>
      </c>
      <c r="F497" s="2">
        <v>3</v>
      </c>
      <c r="G497" s="2">
        <v>10810620</v>
      </c>
      <c r="J497" s="2" t="s">
        <v>384</v>
      </c>
      <c r="K497" s="2" t="s">
        <v>383</v>
      </c>
    </row>
    <row r="498" spans="1:11" ht="15" customHeight="1">
      <c r="A498" s="2">
        <v>11230506</v>
      </c>
      <c r="B498" s="2"/>
      <c r="C498" s="2"/>
      <c r="D498" s="2"/>
      <c r="E498" s="2">
        <v>10890260</v>
      </c>
      <c r="F498" s="2">
        <v>3</v>
      </c>
      <c r="G498" s="2">
        <v>10810623</v>
      </c>
      <c r="J498" s="2" t="s">
        <v>387</v>
      </c>
      <c r="K498" s="2" t="s">
        <v>383</v>
      </c>
    </row>
    <row r="499" spans="1:11" ht="15" customHeight="1">
      <c r="A499" s="2">
        <v>11230507</v>
      </c>
      <c r="B499" s="2"/>
      <c r="C499" s="2"/>
      <c r="D499" s="2"/>
      <c r="E499" s="2">
        <v>10890259</v>
      </c>
      <c r="F499" s="2">
        <v>3</v>
      </c>
      <c r="G499" s="2">
        <v>10810623</v>
      </c>
      <c r="J499" s="2" t="s">
        <v>387</v>
      </c>
      <c r="K499" s="2" t="s">
        <v>383</v>
      </c>
    </row>
    <row r="500" spans="1:11" ht="15" customHeight="1">
      <c r="A500" s="2">
        <v>11230508</v>
      </c>
      <c r="B500" s="2"/>
      <c r="C500" s="2"/>
      <c r="D500" s="2"/>
      <c r="E500" s="2">
        <v>10950083</v>
      </c>
      <c r="F500" s="2">
        <v>3</v>
      </c>
      <c r="G500" s="2">
        <v>10810624</v>
      </c>
      <c r="J500" s="2" t="s">
        <v>388</v>
      </c>
      <c r="K500" s="2" t="s">
        <v>383</v>
      </c>
    </row>
    <row r="501" spans="1:11" ht="15" customHeight="1">
      <c r="A501" s="2">
        <v>11230509</v>
      </c>
      <c r="B501" s="2"/>
      <c r="C501" s="2"/>
      <c r="D501" s="2"/>
      <c r="E501" s="2">
        <v>10890259</v>
      </c>
      <c r="F501" s="2">
        <v>3</v>
      </c>
      <c r="G501" s="2">
        <v>10810624</v>
      </c>
      <c r="J501" s="2" t="s">
        <v>388</v>
      </c>
      <c r="K501" s="2" t="s">
        <v>383</v>
      </c>
    </row>
    <row r="502" spans="1:11" ht="15" customHeight="1">
      <c r="A502" s="2">
        <v>11230510</v>
      </c>
      <c r="B502" s="2"/>
      <c r="C502" s="2"/>
      <c r="D502" s="2"/>
      <c r="E502" s="2">
        <v>10890260</v>
      </c>
      <c r="F502" s="2">
        <v>3</v>
      </c>
      <c r="G502" s="2">
        <v>10810624</v>
      </c>
      <c r="J502" s="2" t="s">
        <v>388</v>
      </c>
      <c r="K502" s="2" t="s">
        <v>383</v>
      </c>
    </row>
    <row r="503" spans="1:11" ht="15" customHeight="1">
      <c r="A503" s="2">
        <v>11230511</v>
      </c>
      <c r="B503" s="2"/>
      <c r="C503" s="2"/>
      <c r="D503" s="2"/>
      <c r="E503" s="2">
        <v>10890248</v>
      </c>
      <c r="F503" s="2">
        <v>7</v>
      </c>
      <c r="G503" s="2">
        <v>10810626</v>
      </c>
      <c r="J503" s="2" t="s">
        <v>538</v>
      </c>
      <c r="K503" s="2" t="s">
        <v>195</v>
      </c>
    </row>
    <row r="504" spans="1:11" ht="15" customHeight="1">
      <c r="A504" s="2">
        <v>11230512</v>
      </c>
      <c r="B504" s="2"/>
      <c r="C504" s="2"/>
      <c r="D504" s="2"/>
      <c r="E504" s="2">
        <v>10890248</v>
      </c>
      <c r="F504" s="2">
        <v>7</v>
      </c>
      <c r="G504" s="2">
        <v>10810627</v>
      </c>
      <c r="J504" s="2" t="s">
        <v>339</v>
      </c>
      <c r="K504" s="2" t="s">
        <v>195</v>
      </c>
    </row>
    <row r="505" spans="1:11" ht="15" customHeight="1">
      <c r="A505" s="2">
        <v>11230513</v>
      </c>
      <c r="B505" s="2"/>
      <c r="C505" s="2"/>
      <c r="D505" s="2"/>
      <c r="E505" s="2">
        <v>10890254</v>
      </c>
      <c r="F505" s="2">
        <v>7</v>
      </c>
      <c r="G505" s="2">
        <v>10810628</v>
      </c>
      <c r="J505" s="2" t="s">
        <v>540</v>
      </c>
      <c r="K505" s="2" t="s">
        <v>195</v>
      </c>
    </row>
    <row r="506" spans="1:11" ht="15" customHeight="1">
      <c r="A506" s="2">
        <v>11230514</v>
      </c>
      <c r="B506" s="2"/>
      <c r="C506" s="2"/>
      <c r="D506" s="2"/>
      <c r="E506" s="2">
        <v>10890254</v>
      </c>
      <c r="F506" s="2">
        <v>7</v>
      </c>
      <c r="G506" s="2">
        <v>10810629</v>
      </c>
      <c r="J506" s="2" t="s">
        <v>542</v>
      </c>
      <c r="K506" s="2" t="s">
        <v>195</v>
      </c>
    </row>
    <row r="507" spans="1:11" ht="15" customHeight="1">
      <c r="A507" s="2">
        <v>11230515</v>
      </c>
      <c r="B507" s="2"/>
      <c r="C507" s="2"/>
      <c r="D507" s="2"/>
      <c r="E507" s="2">
        <v>10890254</v>
      </c>
      <c r="F507" s="2">
        <v>7</v>
      </c>
      <c r="G507" s="2">
        <v>10810630</v>
      </c>
      <c r="J507" s="2" t="s">
        <v>544</v>
      </c>
      <c r="K507" s="2" t="s">
        <v>195</v>
      </c>
    </row>
    <row r="508" spans="1:11" ht="15" customHeight="1">
      <c r="A508" s="2">
        <v>11230516</v>
      </c>
      <c r="B508" s="2"/>
      <c r="C508" s="2"/>
      <c r="D508" s="2"/>
      <c r="E508" s="2">
        <v>10890254</v>
      </c>
      <c r="F508" s="2">
        <v>7</v>
      </c>
      <c r="G508" s="2">
        <v>10810631</v>
      </c>
      <c r="J508" s="2" t="s">
        <v>546</v>
      </c>
      <c r="K508" s="2" t="s">
        <v>195</v>
      </c>
    </row>
    <row r="509" spans="1:11" ht="15" customHeight="1">
      <c r="A509" s="2">
        <v>11230517</v>
      </c>
      <c r="B509" s="2"/>
      <c r="C509" s="2"/>
      <c r="D509" s="2"/>
      <c r="E509" s="2">
        <v>10890254</v>
      </c>
      <c r="F509" s="2">
        <v>7</v>
      </c>
      <c r="G509" s="2">
        <v>10810632</v>
      </c>
      <c r="J509" s="2" t="s">
        <v>548</v>
      </c>
      <c r="K509" s="2" t="s">
        <v>195</v>
      </c>
    </row>
    <row r="510" spans="1:11" ht="15" customHeight="1">
      <c r="A510" s="2">
        <v>11230518</v>
      </c>
      <c r="B510" s="2"/>
      <c r="C510" s="2"/>
      <c r="D510" s="2"/>
      <c r="E510" s="2">
        <v>10890291</v>
      </c>
      <c r="F510" s="2">
        <v>7</v>
      </c>
      <c r="G510" s="2">
        <v>10810633</v>
      </c>
      <c r="J510" s="2" t="s">
        <v>550</v>
      </c>
      <c r="K510" s="2" t="s">
        <v>195</v>
      </c>
    </row>
    <row r="511" spans="1:11" ht="15" customHeight="1">
      <c r="A511" s="2">
        <v>11230519</v>
      </c>
      <c r="B511" s="2"/>
      <c r="C511" s="2"/>
      <c r="D511" s="2"/>
      <c r="E511" s="2">
        <v>10890292</v>
      </c>
      <c r="F511" s="2">
        <v>7</v>
      </c>
      <c r="G511" s="2">
        <v>10810634</v>
      </c>
      <c r="J511" s="2" t="s">
        <v>552</v>
      </c>
      <c r="K511" s="2" t="s">
        <v>195</v>
      </c>
    </row>
    <row r="512" spans="1:11" ht="15" customHeight="1">
      <c r="A512" s="2">
        <v>11230520</v>
      </c>
      <c r="B512" s="2"/>
      <c r="C512" s="2"/>
      <c r="D512" s="2"/>
      <c r="E512" s="2">
        <v>10890293</v>
      </c>
      <c r="F512" s="2">
        <v>7</v>
      </c>
      <c r="G512" s="2">
        <v>10810635</v>
      </c>
      <c r="J512" s="2" t="s">
        <v>554</v>
      </c>
      <c r="K512" s="2" t="s">
        <v>195</v>
      </c>
    </row>
    <row r="513" spans="1:11" ht="15" customHeight="1">
      <c r="A513" s="2">
        <v>11230521</v>
      </c>
      <c r="B513" s="2"/>
      <c r="C513" s="2"/>
      <c r="D513" s="2"/>
      <c r="E513" s="2">
        <v>10890294</v>
      </c>
      <c r="F513" s="2">
        <v>7</v>
      </c>
      <c r="G513" s="2">
        <v>10810636</v>
      </c>
      <c r="J513" s="2" t="s">
        <v>556</v>
      </c>
      <c r="K513" s="2" t="s">
        <v>195</v>
      </c>
    </row>
    <row r="514" spans="1:11" ht="15" customHeight="1">
      <c r="A514" s="2">
        <v>11230522</v>
      </c>
      <c r="B514" s="2"/>
      <c r="C514" s="2"/>
      <c r="D514" s="2"/>
      <c r="E514" s="2">
        <v>10890295</v>
      </c>
      <c r="F514" s="2">
        <v>7</v>
      </c>
      <c r="G514" s="2">
        <v>10810637</v>
      </c>
      <c r="J514" s="2" t="s">
        <v>558</v>
      </c>
      <c r="K514" s="2" t="s">
        <v>195</v>
      </c>
    </row>
    <row r="515" spans="1:11" ht="15" customHeight="1">
      <c r="A515" s="2">
        <v>11230523</v>
      </c>
      <c r="B515" s="2"/>
      <c r="C515" s="2"/>
      <c r="D515" s="2"/>
      <c r="E515" s="2">
        <v>10890296</v>
      </c>
      <c r="F515" s="2">
        <v>7</v>
      </c>
      <c r="G515" s="2">
        <v>10810638</v>
      </c>
      <c r="J515" s="2" t="s">
        <v>560</v>
      </c>
      <c r="K515" s="2" t="s">
        <v>195</v>
      </c>
    </row>
    <row r="516" spans="1:11" ht="15" customHeight="1">
      <c r="A516" s="2">
        <v>11230524</v>
      </c>
      <c r="B516" s="2"/>
      <c r="C516" s="2"/>
      <c r="D516" s="2"/>
      <c r="E516" s="2">
        <v>10890297</v>
      </c>
      <c r="F516" s="2">
        <v>7</v>
      </c>
      <c r="G516" s="2">
        <v>10810639</v>
      </c>
      <c r="J516" s="2" t="s">
        <v>562</v>
      </c>
      <c r="K516" s="2" t="s">
        <v>195</v>
      </c>
    </row>
    <row r="517" spans="1:11" ht="15" customHeight="1">
      <c r="A517" s="2">
        <v>11230525</v>
      </c>
      <c r="B517" s="2"/>
      <c r="C517" s="2"/>
      <c r="D517" s="2"/>
      <c r="E517" s="2">
        <v>10890248</v>
      </c>
      <c r="F517" s="2">
        <v>7</v>
      </c>
      <c r="G517" s="2">
        <v>10810640</v>
      </c>
      <c r="J517" s="2" t="s">
        <v>564</v>
      </c>
      <c r="K517" s="2" t="s">
        <v>195</v>
      </c>
    </row>
    <row r="518" spans="1:11" ht="15" customHeight="1">
      <c r="A518" s="2">
        <v>11230526</v>
      </c>
      <c r="B518" s="2"/>
      <c r="C518" s="2"/>
      <c r="D518" s="2"/>
      <c r="E518" s="2">
        <v>10890248</v>
      </c>
      <c r="F518" s="2">
        <v>7</v>
      </c>
      <c r="G518" s="2">
        <v>10810641</v>
      </c>
      <c r="J518" s="2" t="s">
        <v>566</v>
      </c>
      <c r="K518" s="2" t="s">
        <v>195</v>
      </c>
    </row>
    <row r="519" spans="1:11" ht="15" customHeight="1">
      <c r="A519" s="2">
        <v>11230527</v>
      </c>
      <c r="B519" s="2"/>
      <c r="C519" s="2"/>
      <c r="D519" s="2"/>
      <c r="E519" s="2">
        <v>10890254</v>
      </c>
      <c r="F519" s="2">
        <v>7</v>
      </c>
      <c r="G519" s="2">
        <v>10810642</v>
      </c>
      <c r="J519" s="2" t="s">
        <v>567</v>
      </c>
      <c r="K519" s="2" t="s">
        <v>195</v>
      </c>
    </row>
    <row r="520" spans="1:11" ht="15" customHeight="1">
      <c r="A520" s="2">
        <v>11230528</v>
      </c>
      <c r="B520" s="2"/>
      <c r="C520" s="2"/>
      <c r="D520" s="2"/>
      <c r="E520" s="2">
        <v>10890254</v>
      </c>
      <c r="F520" s="2">
        <v>7</v>
      </c>
      <c r="G520" s="2">
        <v>10810643</v>
      </c>
      <c r="J520" s="2" t="s">
        <v>568</v>
      </c>
      <c r="K520" s="2" t="s">
        <v>195</v>
      </c>
    </row>
    <row r="521" spans="1:11" ht="15" customHeight="1">
      <c r="A521" s="2">
        <v>11230529</v>
      </c>
      <c r="B521" s="2"/>
      <c r="C521" s="2"/>
      <c r="D521" s="2"/>
      <c r="E521" s="2">
        <v>10890254</v>
      </c>
      <c r="F521" s="2">
        <v>7</v>
      </c>
      <c r="G521" s="2">
        <v>10810644</v>
      </c>
      <c r="J521" s="2" t="s">
        <v>569</v>
      </c>
      <c r="K521" s="2" t="s">
        <v>195</v>
      </c>
    </row>
    <row r="522" spans="1:11" ht="15" customHeight="1">
      <c r="A522" s="2">
        <v>11230530</v>
      </c>
      <c r="B522" s="2"/>
      <c r="C522" s="2"/>
      <c r="D522" s="2"/>
      <c r="E522" s="2">
        <v>10890254</v>
      </c>
      <c r="F522" s="2">
        <v>7</v>
      </c>
      <c r="G522" s="2">
        <v>10810645</v>
      </c>
      <c r="J522" s="2" t="s">
        <v>570</v>
      </c>
      <c r="K522" s="2" t="s">
        <v>195</v>
      </c>
    </row>
    <row r="523" spans="1:11" ht="15" customHeight="1">
      <c r="A523" s="2">
        <v>11230531</v>
      </c>
      <c r="B523" s="2"/>
      <c r="C523" s="2"/>
      <c r="D523" s="2"/>
      <c r="E523" s="2">
        <v>10890254</v>
      </c>
      <c r="F523" s="2">
        <v>7</v>
      </c>
      <c r="G523" s="2">
        <v>10810646</v>
      </c>
      <c r="J523" s="2" t="s">
        <v>571</v>
      </c>
      <c r="K523" s="2" t="s">
        <v>195</v>
      </c>
    </row>
    <row r="524" spans="1:11" ht="15" customHeight="1">
      <c r="A524" s="2">
        <v>11230532</v>
      </c>
      <c r="B524" s="2"/>
      <c r="C524" s="2"/>
      <c r="D524" s="2"/>
      <c r="E524" s="2">
        <v>10890291</v>
      </c>
      <c r="F524" s="2">
        <v>7</v>
      </c>
      <c r="G524" s="2">
        <v>10810647</v>
      </c>
      <c r="J524" s="2" t="s">
        <v>572</v>
      </c>
      <c r="K524" s="2" t="s">
        <v>195</v>
      </c>
    </row>
    <row r="525" spans="1:11" ht="15" customHeight="1">
      <c r="A525" s="2">
        <v>11230533</v>
      </c>
      <c r="B525" s="2"/>
      <c r="C525" s="2"/>
      <c r="D525" s="2"/>
      <c r="E525" s="2">
        <v>10890292</v>
      </c>
      <c r="F525" s="2">
        <v>7</v>
      </c>
      <c r="G525" s="2">
        <v>10810648</v>
      </c>
      <c r="J525" s="2" t="s">
        <v>573</v>
      </c>
      <c r="K525" s="2" t="s">
        <v>195</v>
      </c>
    </row>
    <row r="526" spans="1:11" ht="15" customHeight="1">
      <c r="A526" s="2">
        <v>11230534</v>
      </c>
      <c r="B526" s="2"/>
      <c r="C526" s="2"/>
      <c r="D526" s="2"/>
      <c r="E526" s="2">
        <v>10890293</v>
      </c>
      <c r="F526" s="2">
        <v>7</v>
      </c>
      <c r="G526" s="2">
        <v>10810649</v>
      </c>
      <c r="J526" s="2" t="s">
        <v>574</v>
      </c>
      <c r="K526" s="2" t="s">
        <v>383</v>
      </c>
    </row>
    <row r="527" spans="1:11" ht="15" customHeight="1">
      <c r="A527" s="2">
        <v>11230535</v>
      </c>
      <c r="B527" s="2"/>
      <c r="C527" s="2"/>
      <c r="D527" s="2"/>
      <c r="E527" s="2">
        <v>10890294</v>
      </c>
      <c r="F527" s="2">
        <v>7</v>
      </c>
      <c r="G527" s="2">
        <v>10810650</v>
      </c>
      <c r="J527" s="2" t="s">
        <v>575</v>
      </c>
      <c r="K527" s="2" t="s">
        <v>383</v>
      </c>
    </row>
    <row r="528" spans="1:11" ht="15" customHeight="1">
      <c r="A528" s="2">
        <v>11230536</v>
      </c>
      <c r="B528" s="2"/>
      <c r="C528" s="2"/>
      <c r="D528" s="2"/>
      <c r="E528" s="2">
        <v>10890295</v>
      </c>
      <c r="F528" s="2">
        <v>7</v>
      </c>
      <c r="G528" s="2">
        <v>10810651</v>
      </c>
      <c r="J528" s="2" t="s">
        <v>576</v>
      </c>
      <c r="K528" s="2" t="s">
        <v>383</v>
      </c>
    </row>
    <row r="529" spans="1:11" ht="15" customHeight="1">
      <c r="A529" s="2">
        <v>11230537</v>
      </c>
      <c r="B529" s="2"/>
      <c r="C529" s="2"/>
      <c r="D529" s="2"/>
      <c r="E529" s="2">
        <v>10890120</v>
      </c>
      <c r="F529" s="2">
        <v>2</v>
      </c>
      <c r="G529" s="2">
        <v>10810632</v>
      </c>
      <c r="J529" s="2" t="s">
        <v>548</v>
      </c>
      <c r="K529" s="2" t="s">
        <v>195</v>
      </c>
    </row>
    <row r="530" spans="1:11" ht="15" customHeight="1">
      <c r="A530" s="2">
        <v>11230538</v>
      </c>
      <c r="B530" s="2"/>
      <c r="C530" s="2"/>
      <c r="D530" s="2"/>
      <c r="E530" s="2">
        <v>10950083</v>
      </c>
      <c r="F530" s="2">
        <v>2</v>
      </c>
      <c r="G530" s="2">
        <v>10810633</v>
      </c>
      <c r="J530" s="2" t="s">
        <v>550</v>
      </c>
      <c r="K530" s="2" t="s">
        <v>195</v>
      </c>
    </row>
    <row r="531" spans="1:11" ht="15" customHeight="1">
      <c r="A531" s="2">
        <v>11230539</v>
      </c>
      <c r="B531" s="2"/>
      <c r="C531" s="2"/>
      <c r="D531" s="2"/>
      <c r="E531" s="2">
        <v>10890116</v>
      </c>
      <c r="F531" s="2">
        <v>2</v>
      </c>
      <c r="G531" s="2">
        <v>10810633</v>
      </c>
      <c r="J531" s="2" t="s">
        <v>550</v>
      </c>
      <c r="K531" s="2" t="s">
        <v>195</v>
      </c>
    </row>
    <row r="532" spans="1:11" ht="15" customHeight="1">
      <c r="A532" s="2">
        <v>11230540</v>
      </c>
      <c r="B532" s="2"/>
      <c r="C532" s="2"/>
      <c r="D532" s="2"/>
      <c r="E532" s="2">
        <v>10890117</v>
      </c>
      <c r="F532" s="2">
        <v>2</v>
      </c>
      <c r="G532" s="2">
        <v>10810634</v>
      </c>
      <c r="J532" s="2" t="s">
        <v>552</v>
      </c>
      <c r="K532" s="2" t="s">
        <v>195</v>
      </c>
    </row>
    <row r="533" spans="1:11" ht="15" customHeight="1">
      <c r="A533" s="2">
        <v>11230541</v>
      </c>
      <c r="B533" s="2"/>
      <c r="C533" s="2"/>
      <c r="D533" s="2"/>
      <c r="E533" s="2">
        <v>10890118</v>
      </c>
      <c r="F533" s="2">
        <v>2</v>
      </c>
      <c r="G533" s="2">
        <v>10810634</v>
      </c>
      <c r="J533" s="2" t="s">
        <v>552</v>
      </c>
      <c r="K533" s="2" t="s">
        <v>195</v>
      </c>
    </row>
    <row r="534" spans="1:11" ht="15" customHeight="1">
      <c r="A534" s="2">
        <v>11230542</v>
      </c>
      <c r="B534" s="2"/>
      <c r="C534" s="2"/>
      <c r="D534" s="2"/>
      <c r="E534" s="2">
        <v>10890119</v>
      </c>
      <c r="F534" s="2">
        <v>2</v>
      </c>
      <c r="G534" s="2">
        <v>10810634</v>
      </c>
      <c r="J534" s="2" t="s">
        <v>552</v>
      </c>
      <c r="K534" s="2" t="s">
        <v>195</v>
      </c>
    </row>
    <row r="535" spans="1:11" ht="15" customHeight="1">
      <c r="A535" s="2">
        <v>11230543</v>
      </c>
      <c r="B535" s="2"/>
      <c r="C535" s="2"/>
      <c r="D535" s="2"/>
      <c r="E535" s="2">
        <v>10950083</v>
      </c>
      <c r="F535" s="2">
        <v>2</v>
      </c>
      <c r="G535" s="2">
        <v>10810635</v>
      </c>
      <c r="J535" s="2" t="s">
        <v>554</v>
      </c>
      <c r="K535" s="2" t="s">
        <v>195</v>
      </c>
    </row>
    <row r="536" spans="1:11" ht="15" customHeight="1">
      <c r="A536" s="2">
        <v>11230544</v>
      </c>
      <c r="B536" s="2"/>
      <c r="C536" s="2"/>
      <c r="D536" s="2"/>
      <c r="E536" s="2">
        <v>10950034</v>
      </c>
      <c r="F536" s="2">
        <v>2</v>
      </c>
      <c r="G536" s="2">
        <v>10810635</v>
      </c>
      <c r="J536" s="2" t="s">
        <v>554</v>
      </c>
      <c r="K536" s="2" t="s">
        <v>195</v>
      </c>
    </row>
    <row r="537" spans="1:11" ht="15" customHeight="1">
      <c r="A537" s="2">
        <v>11230545</v>
      </c>
      <c r="B537" s="2"/>
      <c r="C537" s="2"/>
      <c r="D537" s="2"/>
      <c r="E537" s="2">
        <v>10890112</v>
      </c>
      <c r="F537" s="2">
        <v>2</v>
      </c>
      <c r="G537" s="2">
        <v>10810635</v>
      </c>
      <c r="J537" s="2" t="s">
        <v>554</v>
      </c>
      <c r="K537" s="2" t="s">
        <v>195</v>
      </c>
    </row>
    <row r="538" spans="1:11" ht="15" customHeight="1">
      <c r="A538" s="2">
        <v>11230546</v>
      </c>
      <c r="B538" s="2"/>
      <c r="C538" s="2"/>
      <c r="D538" s="2"/>
      <c r="E538" s="2">
        <v>10890113</v>
      </c>
      <c r="F538" s="2">
        <v>2</v>
      </c>
      <c r="G538" s="2">
        <v>10810635</v>
      </c>
      <c r="J538" s="2" t="s">
        <v>554</v>
      </c>
      <c r="K538" s="2" t="s">
        <v>195</v>
      </c>
    </row>
    <row r="539" spans="1:11" ht="15" customHeight="1">
      <c r="A539" s="2">
        <v>11230547</v>
      </c>
      <c r="B539" s="2"/>
      <c r="C539" s="2"/>
      <c r="D539" s="2"/>
      <c r="E539" s="2">
        <v>10890114</v>
      </c>
      <c r="F539" s="2">
        <v>2</v>
      </c>
      <c r="G539" s="2">
        <v>10810635</v>
      </c>
      <c r="J539" s="2" t="s">
        <v>554</v>
      </c>
      <c r="K539" s="2" t="s">
        <v>195</v>
      </c>
    </row>
    <row r="540" spans="1:11" ht="15" customHeight="1">
      <c r="A540" s="2">
        <v>11230548</v>
      </c>
      <c r="B540" s="2"/>
      <c r="C540" s="2"/>
      <c r="D540" s="2"/>
      <c r="E540" s="2">
        <v>10890115</v>
      </c>
      <c r="F540" s="2">
        <v>2</v>
      </c>
      <c r="G540" s="2">
        <v>10810635</v>
      </c>
      <c r="J540" s="2" t="s">
        <v>554</v>
      </c>
      <c r="K540" s="2" t="s">
        <v>195</v>
      </c>
    </row>
    <row r="541" spans="1:11" ht="15" customHeight="1">
      <c r="A541" s="2">
        <v>11230549</v>
      </c>
      <c r="B541" s="2"/>
      <c r="C541" s="2"/>
      <c r="D541" s="2"/>
      <c r="E541" s="2">
        <v>10950083</v>
      </c>
      <c r="F541" s="2">
        <v>2</v>
      </c>
      <c r="G541" s="2">
        <v>10810636</v>
      </c>
      <c r="J541" s="2" t="s">
        <v>556</v>
      </c>
      <c r="K541" s="2" t="s">
        <v>195</v>
      </c>
    </row>
    <row r="542" spans="1:11" ht="15" customHeight="1">
      <c r="A542" s="2">
        <v>11230550</v>
      </c>
      <c r="B542" s="2"/>
      <c r="C542" s="2"/>
      <c r="D542" s="2"/>
      <c r="E542" s="2">
        <v>10950034</v>
      </c>
      <c r="F542" s="2">
        <v>2</v>
      </c>
      <c r="G542" s="2">
        <v>10810636</v>
      </c>
      <c r="J542" s="2" t="s">
        <v>556</v>
      </c>
      <c r="K542" s="2" t="s">
        <v>195</v>
      </c>
    </row>
    <row r="543" spans="1:11" ht="15" customHeight="1">
      <c r="A543" s="2">
        <v>11230551</v>
      </c>
      <c r="B543" s="2"/>
      <c r="C543" s="2"/>
      <c r="D543" s="2"/>
      <c r="E543" s="2">
        <v>10950083</v>
      </c>
      <c r="F543" s="2">
        <v>2</v>
      </c>
      <c r="G543" s="2">
        <v>10810637</v>
      </c>
      <c r="J543" s="2" t="s">
        <v>558</v>
      </c>
      <c r="K543" s="2" t="s">
        <v>195</v>
      </c>
    </row>
    <row r="544" spans="1:11" ht="15" customHeight="1">
      <c r="A544" s="2">
        <v>11230552</v>
      </c>
      <c r="B544" s="2"/>
      <c r="C544" s="2"/>
      <c r="D544" s="2"/>
      <c r="E544" s="2">
        <v>10890110</v>
      </c>
      <c r="F544" s="2">
        <v>2</v>
      </c>
      <c r="G544" s="2">
        <v>10810638</v>
      </c>
      <c r="J544" s="2" t="s">
        <v>560</v>
      </c>
      <c r="K544" s="2" t="s">
        <v>195</v>
      </c>
    </row>
    <row r="545" spans="1:11" ht="15" customHeight="1">
      <c r="A545" s="2">
        <v>11230553</v>
      </c>
      <c r="B545" s="2"/>
      <c r="C545" s="2"/>
      <c r="D545" s="2"/>
      <c r="E545" s="2">
        <v>10890111</v>
      </c>
      <c r="F545" s="2">
        <v>2</v>
      </c>
      <c r="G545" s="2">
        <v>10810638</v>
      </c>
      <c r="J545" s="2" t="s">
        <v>560</v>
      </c>
      <c r="K545" s="2" t="s">
        <v>195</v>
      </c>
    </row>
    <row r="546" spans="1:11" ht="15" customHeight="1">
      <c r="A546" s="2">
        <v>11230554</v>
      </c>
      <c r="B546" s="2"/>
      <c r="C546" s="2"/>
      <c r="D546" s="2"/>
      <c r="E546" s="2">
        <v>10890112</v>
      </c>
      <c r="F546" s="2">
        <v>3</v>
      </c>
      <c r="G546" s="2">
        <v>10810649</v>
      </c>
      <c r="J546" s="2" t="s">
        <v>574</v>
      </c>
      <c r="K546" s="2" t="s">
        <v>383</v>
      </c>
    </row>
    <row r="547" spans="1:11" ht="15" customHeight="1">
      <c r="A547" s="2">
        <v>11230555</v>
      </c>
      <c r="B547" s="2"/>
      <c r="C547" s="2"/>
      <c r="D547" s="2"/>
      <c r="E547" s="2">
        <v>10950092</v>
      </c>
      <c r="F547" s="2">
        <v>5</v>
      </c>
      <c r="G547" s="2">
        <v>10810650</v>
      </c>
      <c r="J547" s="2" t="s">
        <v>575</v>
      </c>
      <c r="K547" s="2" t="s">
        <v>383</v>
      </c>
    </row>
    <row r="548" spans="1:11" ht="15" customHeight="1">
      <c r="A548" s="2">
        <v>11230556</v>
      </c>
      <c r="B548" s="2"/>
      <c r="C548" s="2"/>
      <c r="D548" s="2"/>
      <c r="E548" s="2">
        <v>10950089</v>
      </c>
      <c r="F548" s="2">
        <v>5</v>
      </c>
      <c r="G548" s="2">
        <v>10810650</v>
      </c>
      <c r="J548" s="2" t="s">
        <v>575</v>
      </c>
      <c r="K548" s="2" t="s">
        <v>383</v>
      </c>
    </row>
    <row r="549" spans="1:11" ht="15" customHeight="1">
      <c r="A549" s="2">
        <v>11230557</v>
      </c>
      <c r="B549" s="2"/>
      <c r="C549" s="2"/>
      <c r="D549" s="2"/>
      <c r="E549" s="2">
        <v>10950024</v>
      </c>
      <c r="F549" s="2">
        <v>5</v>
      </c>
      <c r="G549" s="2">
        <v>10810650</v>
      </c>
      <c r="J549" s="2" t="s">
        <v>575</v>
      </c>
      <c r="K549" s="2" t="s">
        <v>383</v>
      </c>
    </row>
    <row r="550" spans="1:11" ht="15" customHeight="1">
      <c r="A550" s="2">
        <v>11230558</v>
      </c>
      <c r="B550" s="2"/>
      <c r="C550" s="2"/>
      <c r="D550" s="2"/>
      <c r="E550" s="2">
        <v>10950025</v>
      </c>
      <c r="F550" s="2">
        <v>5</v>
      </c>
      <c r="G550" s="2">
        <v>10810650</v>
      </c>
      <c r="J550" s="2" t="s">
        <v>575</v>
      </c>
      <c r="K550" s="2" t="s">
        <v>383</v>
      </c>
    </row>
    <row r="551" spans="1:11" ht="15" customHeight="1">
      <c r="A551" s="2">
        <v>11230559</v>
      </c>
      <c r="B551" s="2"/>
      <c r="C551" s="2"/>
      <c r="D551" s="2"/>
      <c r="E551" s="2">
        <v>10950024</v>
      </c>
      <c r="F551" s="2">
        <v>5</v>
      </c>
      <c r="G551" s="2">
        <v>10810651</v>
      </c>
      <c r="J551" s="2" t="s">
        <v>576</v>
      </c>
      <c r="K551" s="2" t="s">
        <v>383</v>
      </c>
    </row>
    <row r="552" spans="1:11" ht="15" customHeight="1">
      <c r="A552" s="2">
        <v>11230560</v>
      </c>
      <c r="B552" s="2"/>
      <c r="C552" s="2"/>
      <c r="D552" s="2"/>
      <c r="E552" s="2">
        <v>10950025</v>
      </c>
      <c r="F552" s="2">
        <v>5</v>
      </c>
      <c r="G552" s="2">
        <v>10810651</v>
      </c>
      <c r="J552" s="2" t="s">
        <v>576</v>
      </c>
      <c r="K552" s="2" t="s">
        <v>383</v>
      </c>
    </row>
    <row r="553" spans="1:11" ht="15" customHeight="1">
      <c r="A553" s="2">
        <v>11230561</v>
      </c>
      <c r="B553" s="2"/>
      <c r="C553" s="2"/>
      <c r="D553" s="2"/>
      <c r="E553" s="2">
        <v>10950092</v>
      </c>
      <c r="F553" s="2">
        <v>5</v>
      </c>
      <c r="G553" s="2">
        <v>10810651</v>
      </c>
      <c r="J553" s="2" t="s">
        <v>576</v>
      </c>
      <c r="K553" s="2" t="s">
        <v>383</v>
      </c>
    </row>
    <row r="554" spans="1:11" ht="15" customHeight="1">
      <c r="A554" s="2">
        <v>11230562</v>
      </c>
      <c r="B554" s="2"/>
      <c r="C554" s="2"/>
      <c r="D554" s="2"/>
      <c r="E554" s="2">
        <v>10950089</v>
      </c>
      <c r="F554" s="2">
        <v>5</v>
      </c>
      <c r="G554" s="2">
        <v>10810651</v>
      </c>
      <c r="J554" s="2" t="s">
        <v>576</v>
      </c>
      <c r="K554" s="2" t="s">
        <v>383</v>
      </c>
    </row>
    <row r="555" spans="1:11" ht="15" customHeight="1">
      <c r="A555" s="2">
        <v>11230563</v>
      </c>
      <c r="B555" s="2"/>
      <c r="C555" s="2"/>
      <c r="D555" s="2"/>
      <c r="E555" s="2">
        <v>10890033</v>
      </c>
      <c r="F555" s="2">
        <v>1</v>
      </c>
      <c r="G555" s="2">
        <v>10810158</v>
      </c>
      <c r="J555" s="2" t="s">
        <v>337</v>
      </c>
      <c r="K555" s="2" t="s">
        <v>176</v>
      </c>
    </row>
    <row r="556" spans="1:11" ht="15" customHeight="1">
      <c r="A556" s="2">
        <v>11230564</v>
      </c>
      <c r="B556" s="2"/>
      <c r="C556" s="2"/>
      <c r="D556" s="2"/>
      <c r="E556" s="2">
        <v>10950003</v>
      </c>
      <c r="F556" s="2">
        <v>2</v>
      </c>
      <c r="G556" s="2">
        <v>10810158</v>
      </c>
      <c r="J556" s="2" t="s">
        <v>337</v>
      </c>
      <c r="K556" s="2" t="s">
        <v>176</v>
      </c>
    </row>
    <row r="557" spans="1:11" ht="15" customHeight="1">
      <c r="A557" s="2">
        <v>11230565</v>
      </c>
      <c r="B557" s="2"/>
      <c r="C557" s="2"/>
      <c r="D557" s="2"/>
      <c r="E557" s="2">
        <v>10950012</v>
      </c>
      <c r="F557" s="2">
        <v>3</v>
      </c>
      <c r="G557" s="2">
        <v>10810158</v>
      </c>
      <c r="J557" s="2" t="s">
        <v>337</v>
      </c>
      <c r="K557" s="2" t="s">
        <v>176</v>
      </c>
    </row>
    <row r="558" spans="1:11" ht="15" customHeight="1">
      <c r="A558" s="2">
        <v>11230566</v>
      </c>
      <c r="B558" s="2"/>
      <c r="C558" s="2"/>
      <c r="D558" s="2"/>
      <c r="E558" s="2">
        <v>10890248</v>
      </c>
      <c r="F558" s="2">
        <v>7</v>
      </c>
      <c r="G558" s="2">
        <v>10810653</v>
      </c>
      <c r="J558" s="2" t="s">
        <v>376</v>
      </c>
      <c r="K558" s="2" t="s">
        <v>195</v>
      </c>
    </row>
    <row r="559" spans="1:11" ht="15" customHeight="1">
      <c r="A559" s="2">
        <v>11230567</v>
      </c>
      <c r="B559" s="2"/>
      <c r="C559" s="2"/>
      <c r="D559" s="2"/>
      <c r="E559" s="2">
        <v>10890248</v>
      </c>
      <c r="F559" s="2">
        <v>7</v>
      </c>
      <c r="G559" s="2">
        <v>10810654</v>
      </c>
      <c r="J559" s="2" t="s">
        <v>377</v>
      </c>
      <c r="K559" s="2" t="s">
        <v>195</v>
      </c>
    </row>
    <row r="560" spans="1:11" ht="15" customHeight="1">
      <c r="A560" s="2">
        <v>11230568</v>
      </c>
      <c r="B560" s="2"/>
      <c r="C560" s="2"/>
      <c r="D560" s="2"/>
      <c r="E560" s="2">
        <v>10890254</v>
      </c>
      <c r="F560" s="2">
        <v>7</v>
      </c>
      <c r="G560" s="2">
        <v>10810655</v>
      </c>
      <c r="J560" s="2" t="s">
        <v>378</v>
      </c>
      <c r="K560" s="2" t="s">
        <v>195</v>
      </c>
    </row>
    <row r="561" spans="1:11" ht="15" customHeight="1">
      <c r="A561" s="2">
        <v>11230569</v>
      </c>
      <c r="B561" s="2"/>
      <c r="C561" s="2"/>
      <c r="D561" s="2"/>
      <c r="E561" s="2">
        <v>10890254</v>
      </c>
      <c r="F561" s="2">
        <v>7</v>
      </c>
      <c r="G561" s="2">
        <v>10810656</v>
      </c>
      <c r="J561" s="2" t="s">
        <v>379</v>
      </c>
      <c r="K561" s="2" t="s">
        <v>195</v>
      </c>
    </row>
    <row r="562" spans="1:11" ht="15" customHeight="1">
      <c r="A562" s="2">
        <v>11230570</v>
      </c>
      <c r="B562" s="2"/>
      <c r="C562" s="2"/>
      <c r="D562" s="2"/>
      <c r="E562" s="2">
        <v>10890254</v>
      </c>
      <c r="F562" s="2">
        <v>7</v>
      </c>
      <c r="G562" s="2">
        <v>10810657</v>
      </c>
      <c r="J562" s="2" t="s">
        <v>380</v>
      </c>
      <c r="K562" s="2" t="s">
        <v>195</v>
      </c>
    </row>
    <row r="563" spans="1:11" ht="15" customHeight="1">
      <c r="A563" s="2">
        <v>11230571</v>
      </c>
      <c r="B563" s="2"/>
      <c r="C563" s="2"/>
      <c r="D563" s="2"/>
      <c r="E563" s="2">
        <v>10890254</v>
      </c>
      <c r="F563" s="2">
        <v>7</v>
      </c>
      <c r="G563" s="2">
        <v>10810658</v>
      </c>
      <c r="J563" s="2" t="s">
        <v>381</v>
      </c>
      <c r="K563" s="2" t="s">
        <v>195</v>
      </c>
    </row>
    <row r="564" spans="1:11" ht="15" customHeight="1">
      <c r="A564" s="2">
        <v>11230572</v>
      </c>
      <c r="B564" s="2"/>
      <c r="C564" s="2"/>
      <c r="D564" s="2"/>
      <c r="E564" s="2">
        <v>10890254</v>
      </c>
      <c r="F564" s="2">
        <v>7</v>
      </c>
      <c r="G564" s="2">
        <v>10810659</v>
      </c>
      <c r="J564" s="2" t="s">
        <v>217</v>
      </c>
      <c r="K564" s="2" t="s">
        <v>195</v>
      </c>
    </row>
    <row r="565" spans="1:11" ht="15" customHeight="1">
      <c r="A565" s="2">
        <v>11230573</v>
      </c>
      <c r="B565" s="2"/>
      <c r="C565" s="2"/>
      <c r="D565" s="2"/>
      <c r="E565" s="2">
        <v>10890291</v>
      </c>
      <c r="F565" s="2">
        <v>7</v>
      </c>
      <c r="G565" s="2">
        <v>10810660</v>
      </c>
      <c r="J565" s="2" t="s">
        <v>218</v>
      </c>
      <c r="K565" s="2" t="s">
        <v>195</v>
      </c>
    </row>
    <row r="566" spans="1:11" ht="15" customHeight="1">
      <c r="A566" s="2">
        <v>11230574</v>
      </c>
      <c r="B566" s="2"/>
      <c r="C566" s="2"/>
      <c r="D566" s="2"/>
      <c r="E566" s="2">
        <v>10890292</v>
      </c>
      <c r="F566" s="2">
        <v>7</v>
      </c>
      <c r="G566" s="2">
        <v>10810661</v>
      </c>
      <c r="J566" s="2" t="s">
        <v>219</v>
      </c>
      <c r="K566" s="2" t="s">
        <v>195</v>
      </c>
    </row>
    <row r="567" spans="1:11" ht="15" customHeight="1">
      <c r="A567" s="2">
        <v>11230575</v>
      </c>
      <c r="B567" s="2"/>
      <c r="C567" s="2"/>
      <c r="D567" s="2"/>
      <c r="E567" s="2">
        <v>10890293</v>
      </c>
      <c r="F567" s="2">
        <v>7</v>
      </c>
      <c r="G567" s="2">
        <v>10810662</v>
      </c>
      <c r="J567" s="2" t="s">
        <v>222</v>
      </c>
      <c r="K567" s="2" t="s">
        <v>195</v>
      </c>
    </row>
    <row r="568" spans="1:11" ht="15" customHeight="1">
      <c r="A568" s="2">
        <v>11230576</v>
      </c>
      <c r="B568" s="2"/>
      <c r="C568" s="2"/>
      <c r="D568" s="2"/>
      <c r="E568" s="2">
        <v>10890294</v>
      </c>
      <c r="F568" s="2">
        <v>7</v>
      </c>
      <c r="G568" s="2">
        <v>10810663</v>
      </c>
      <c r="J568" s="2" t="s">
        <v>224</v>
      </c>
      <c r="K568" s="2" t="s">
        <v>195</v>
      </c>
    </row>
    <row r="569" spans="1:11" ht="15" customHeight="1">
      <c r="A569" s="2">
        <v>11230577</v>
      </c>
      <c r="B569" s="2"/>
      <c r="C569" s="2"/>
      <c r="D569" s="2"/>
      <c r="E569" s="2">
        <v>10890295</v>
      </c>
      <c r="F569" s="2">
        <v>7</v>
      </c>
      <c r="G569" s="2">
        <v>10810664</v>
      </c>
      <c r="J569" s="2" t="s">
        <v>225</v>
      </c>
      <c r="K569" s="2" t="s">
        <v>195</v>
      </c>
    </row>
    <row r="570" spans="1:11" ht="15" customHeight="1">
      <c r="A570" s="2">
        <v>11230578</v>
      </c>
      <c r="B570" s="2"/>
      <c r="C570" s="2"/>
      <c r="D570" s="2"/>
      <c r="E570" s="2">
        <v>10890296</v>
      </c>
      <c r="F570" s="2">
        <v>7</v>
      </c>
      <c r="G570" s="2">
        <v>10810665</v>
      </c>
      <c r="J570" s="2" t="s">
        <v>226</v>
      </c>
      <c r="K570" s="2" t="s">
        <v>195</v>
      </c>
    </row>
    <row r="571" spans="1:11" ht="15" customHeight="1">
      <c r="A571" s="2">
        <v>11230579</v>
      </c>
      <c r="B571" s="2"/>
      <c r="C571" s="2"/>
      <c r="D571" s="2"/>
      <c r="E571" s="2">
        <v>10890297</v>
      </c>
      <c r="F571" s="2">
        <v>7</v>
      </c>
      <c r="G571" s="2">
        <v>10810666</v>
      </c>
      <c r="J571" s="2" t="s">
        <v>227</v>
      </c>
      <c r="K571" s="2" t="s">
        <v>195</v>
      </c>
    </row>
    <row r="572" spans="1:11" ht="15" customHeight="1">
      <c r="A572" s="2">
        <v>11230580</v>
      </c>
      <c r="B572" s="2"/>
      <c r="C572" s="2"/>
      <c r="D572" s="2"/>
      <c r="E572" s="2">
        <v>10890248</v>
      </c>
      <c r="F572" s="2">
        <v>7</v>
      </c>
      <c r="G572" s="2">
        <v>10810667</v>
      </c>
      <c r="J572" s="2" t="s">
        <v>228</v>
      </c>
      <c r="K572" s="2" t="s">
        <v>195</v>
      </c>
    </row>
    <row r="573" spans="1:11" ht="15" customHeight="1">
      <c r="A573" s="2">
        <v>11230581</v>
      </c>
      <c r="B573" s="2"/>
      <c r="C573" s="2"/>
      <c r="D573" s="2"/>
      <c r="E573" s="2">
        <v>10890248</v>
      </c>
      <c r="F573" s="2">
        <v>7</v>
      </c>
      <c r="G573" s="2">
        <v>10810668</v>
      </c>
      <c r="J573" s="2" t="s">
        <v>229</v>
      </c>
      <c r="K573" s="2" t="s">
        <v>195</v>
      </c>
    </row>
    <row r="574" spans="1:11" ht="15" customHeight="1">
      <c r="A574" s="2">
        <v>11230582</v>
      </c>
      <c r="B574" s="2"/>
      <c r="C574" s="2"/>
      <c r="D574" s="2"/>
      <c r="E574" s="2">
        <v>10890254</v>
      </c>
      <c r="F574" s="2">
        <v>7</v>
      </c>
      <c r="G574" s="2">
        <v>10810669</v>
      </c>
      <c r="J574" s="2" t="s">
        <v>230</v>
      </c>
      <c r="K574" s="2" t="s">
        <v>195</v>
      </c>
    </row>
    <row r="575" spans="1:11" ht="15" customHeight="1">
      <c r="A575" s="2">
        <v>11230583</v>
      </c>
      <c r="B575" s="2"/>
      <c r="C575" s="2"/>
      <c r="D575" s="2"/>
      <c r="E575" s="2">
        <v>10890254</v>
      </c>
      <c r="F575" s="2">
        <v>7</v>
      </c>
      <c r="G575" s="2">
        <v>10810670</v>
      </c>
      <c r="J575" s="2" t="s">
        <v>231</v>
      </c>
      <c r="K575" s="2" t="s">
        <v>195</v>
      </c>
    </row>
    <row r="576" spans="1:11" ht="15" customHeight="1">
      <c r="A576" s="2">
        <v>11230584</v>
      </c>
      <c r="B576" s="2"/>
      <c r="C576" s="2"/>
      <c r="D576" s="2"/>
      <c r="E576" s="2">
        <v>10890254</v>
      </c>
      <c r="F576" s="2">
        <v>7</v>
      </c>
      <c r="G576" s="2">
        <v>10810671</v>
      </c>
      <c r="J576" s="2" t="s">
        <v>232</v>
      </c>
      <c r="K576" s="2" t="s">
        <v>195</v>
      </c>
    </row>
    <row r="577" spans="1:11" ht="15" customHeight="1">
      <c r="A577" s="2">
        <v>11230585</v>
      </c>
      <c r="B577" s="2"/>
      <c r="C577" s="2"/>
      <c r="D577" s="2"/>
      <c r="E577" s="2">
        <v>10890254</v>
      </c>
      <c r="F577" s="2">
        <v>7</v>
      </c>
      <c r="G577" s="2">
        <v>10810672</v>
      </c>
      <c r="J577" s="2" t="s">
        <v>233</v>
      </c>
      <c r="K577" s="2" t="s">
        <v>195</v>
      </c>
    </row>
    <row r="578" spans="1:11" ht="15" customHeight="1">
      <c r="A578" s="2">
        <v>11230586</v>
      </c>
      <c r="B578" s="2"/>
      <c r="C578" s="2"/>
      <c r="D578" s="2"/>
      <c r="E578" s="2">
        <v>10890254</v>
      </c>
      <c r="F578" s="2">
        <v>7</v>
      </c>
      <c r="G578" s="2">
        <v>10810673</v>
      </c>
      <c r="J578" s="2" t="s">
        <v>578</v>
      </c>
      <c r="K578" s="2" t="s">
        <v>195</v>
      </c>
    </row>
    <row r="579" spans="1:11" ht="15" customHeight="1">
      <c r="A579" s="2">
        <v>11230587</v>
      </c>
      <c r="B579" s="2"/>
      <c r="C579" s="2"/>
      <c r="D579" s="2"/>
      <c r="E579" s="2">
        <v>10890291</v>
      </c>
      <c r="F579" s="2">
        <v>7</v>
      </c>
      <c r="G579" s="2">
        <v>10810674</v>
      </c>
      <c r="J579" s="2" t="s">
        <v>534</v>
      </c>
      <c r="K579" s="2" t="s">
        <v>195</v>
      </c>
    </row>
    <row r="580" spans="1:11" ht="15" customHeight="1">
      <c r="A580" s="2">
        <v>11230588</v>
      </c>
      <c r="B580" s="2"/>
      <c r="C580" s="2"/>
      <c r="D580" s="2"/>
      <c r="E580" s="2">
        <v>10890292</v>
      </c>
      <c r="F580" s="2">
        <v>7</v>
      </c>
      <c r="G580" s="2">
        <v>10810675</v>
      </c>
      <c r="J580" s="2" t="s">
        <v>536</v>
      </c>
      <c r="K580" s="2" t="s">
        <v>195</v>
      </c>
    </row>
    <row r="581" spans="1:11" ht="15" customHeight="1">
      <c r="A581" s="2">
        <v>11230589</v>
      </c>
      <c r="B581" s="2"/>
      <c r="C581" s="2"/>
      <c r="D581" s="2"/>
      <c r="E581" s="2">
        <v>10890292</v>
      </c>
      <c r="F581" s="2">
        <v>7</v>
      </c>
      <c r="G581" s="2">
        <v>10810676</v>
      </c>
      <c r="J581" s="2" t="s">
        <v>339</v>
      </c>
      <c r="K581" s="2" t="s">
        <v>195</v>
      </c>
    </row>
    <row r="582" spans="1:11" ht="15" customHeight="1">
      <c r="A582" s="2">
        <v>11230590</v>
      </c>
      <c r="B582" s="2"/>
      <c r="C582" s="2"/>
      <c r="D582" s="2"/>
      <c r="E582" s="2">
        <v>10950083</v>
      </c>
      <c r="F582" s="2">
        <v>2</v>
      </c>
      <c r="G582" s="2">
        <v>10810673</v>
      </c>
      <c r="J582" s="2" t="s">
        <v>578</v>
      </c>
      <c r="K582" s="2" t="s">
        <v>195</v>
      </c>
    </row>
    <row r="583" spans="1:11" ht="15" customHeight="1">
      <c r="A583" s="2">
        <v>11230591</v>
      </c>
      <c r="B583" s="2"/>
      <c r="C583" s="2"/>
      <c r="D583" s="2"/>
      <c r="E583" s="2">
        <v>10890404</v>
      </c>
      <c r="F583" s="2">
        <v>5</v>
      </c>
      <c r="G583" s="2">
        <v>10810599</v>
      </c>
      <c r="J583" s="2" t="s">
        <v>515</v>
      </c>
      <c r="K583" s="2" t="s">
        <v>383</v>
      </c>
    </row>
    <row r="584" spans="1:11" ht="15" customHeight="1">
      <c r="A584" s="2">
        <v>11230592</v>
      </c>
      <c r="B584" s="2"/>
      <c r="C584" s="2"/>
      <c r="D584" s="2"/>
      <c r="E584" s="2">
        <v>10890344</v>
      </c>
      <c r="F584" s="2">
        <v>5</v>
      </c>
      <c r="G584" s="2">
        <v>10810162</v>
      </c>
      <c r="J584" s="2" t="s">
        <v>292</v>
      </c>
      <c r="K584" s="2" t="s">
        <v>176</v>
      </c>
    </row>
    <row r="585" spans="1:11" ht="15" customHeight="1">
      <c r="A585" s="2">
        <v>11230593</v>
      </c>
      <c r="B585" s="2"/>
      <c r="C585" s="2"/>
      <c r="D585" s="2"/>
      <c r="E585" s="2">
        <v>10890345</v>
      </c>
      <c r="F585" s="2">
        <v>7</v>
      </c>
      <c r="G585" s="2">
        <v>10810162</v>
      </c>
      <c r="J585" s="2" t="s">
        <v>292</v>
      </c>
      <c r="K585" s="2" t="s">
        <v>176</v>
      </c>
    </row>
    <row r="586" spans="1:11" ht="15" customHeight="1">
      <c r="A586" s="2">
        <v>11230594</v>
      </c>
      <c r="B586" s="2"/>
      <c r="C586" s="2"/>
      <c r="D586" s="2"/>
      <c r="E586" s="2">
        <v>10890207</v>
      </c>
      <c r="F586" s="2">
        <v>5</v>
      </c>
      <c r="G586" s="2">
        <v>10810093</v>
      </c>
      <c r="J586" s="2" t="s">
        <v>281</v>
      </c>
      <c r="K586" s="2" t="s">
        <v>176</v>
      </c>
    </row>
    <row r="587" spans="1:11" ht="15" customHeight="1">
      <c r="A587" s="2">
        <v>11230595</v>
      </c>
      <c r="B587" s="2"/>
      <c r="C587" s="2"/>
      <c r="D587" s="2"/>
      <c r="E587" s="2">
        <v>10890292</v>
      </c>
      <c r="F587" s="2">
        <v>2</v>
      </c>
      <c r="G587" s="2">
        <v>10810639</v>
      </c>
      <c r="J587" s="2" t="s">
        <v>562</v>
      </c>
      <c r="K587" s="2" t="s">
        <v>195</v>
      </c>
    </row>
    <row r="588" spans="1:11" ht="15" customHeight="1">
      <c r="A588" s="2">
        <v>11230596</v>
      </c>
      <c r="B588" s="2"/>
      <c r="C588" s="2"/>
      <c r="D588" s="2"/>
      <c r="E588" s="2">
        <v>10890432</v>
      </c>
      <c r="F588" s="2">
        <v>5</v>
      </c>
      <c r="G588" s="2">
        <v>10810360</v>
      </c>
      <c r="J588" s="2" t="s">
        <v>4110</v>
      </c>
      <c r="K588" s="2" t="s">
        <v>176</v>
      </c>
    </row>
    <row r="589" spans="1:11" ht="15" customHeight="1">
      <c r="A589" s="2">
        <v>11230597</v>
      </c>
      <c r="B589" s="2"/>
      <c r="C589" s="2"/>
      <c r="D589" s="2"/>
      <c r="E589" s="2">
        <v>10950122</v>
      </c>
      <c r="F589" s="2">
        <v>5</v>
      </c>
      <c r="G589" s="2">
        <v>10810361</v>
      </c>
      <c r="J589" s="2" t="s">
        <v>4110</v>
      </c>
      <c r="K589" s="2" t="s">
        <v>176</v>
      </c>
    </row>
    <row r="590" spans="1:11" ht="15" customHeight="1">
      <c r="A590" s="2">
        <v>11230598</v>
      </c>
      <c r="B590" s="2"/>
      <c r="C590" s="2"/>
      <c r="D590" s="2"/>
      <c r="E590" s="2">
        <v>10890436</v>
      </c>
      <c r="F590" s="2">
        <v>6</v>
      </c>
      <c r="G590" s="2">
        <v>10810653</v>
      </c>
      <c r="J590" s="2" t="s">
        <v>376</v>
      </c>
      <c r="K590" s="2" t="s">
        <v>195</v>
      </c>
    </row>
    <row r="591" spans="1:11" ht="15" customHeight="1">
      <c r="A591" s="2">
        <v>11230599</v>
      </c>
      <c r="B591" s="2"/>
      <c r="C591" s="2"/>
      <c r="D591" s="2"/>
      <c r="E591" s="2">
        <v>10890437</v>
      </c>
      <c r="F591" s="2">
        <v>6</v>
      </c>
      <c r="G591" s="2">
        <v>10810653</v>
      </c>
      <c r="J591" s="2" t="s">
        <v>376</v>
      </c>
      <c r="K591" s="2" t="s">
        <v>195</v>
      </c>
    </row>
    <row r="592" spans="1:11" ht="15" customHeight="1">
      <c r="A592" s="2">
        <v>11230600</v>
      </c>
      <c r="B592" s="2"/>
      <c r="C592" s="2"/>
      <c r="D592" s="2"/>
      <c r="E592" s="2">
        <v>10890438</v>
      </c>
      <c r="F592" s="2">
        <v>6</v>
      </c>
      <c r="G592" s="2">
        <v>10810653</v>
      </c>
      <c r="J592" s="2" t="s">
        <v>376</v>
      </c>
      <c r="K592" s="2" t="s">
        <v>195</v>
      </c>
    </row>
    <row r="593" spans="1:11" ht="15" customHeight="1">
      <c r="A593" s="2">
        <v>11230601</v>
      </c>
      <c r="B593" s="2"/>
      <c r="C593" s="2"/>
      <c r="D593" s="2"/>
      <c r="E593" s="2">
        <v>10950126</v>
      </c>
      <c r="F593" s="2">
        <v>6</v>
      </c>
      <c r="G593" s="2">
        <v>10810653</v>
      </c>
      <c r="J593" s="2" t="s">
        <v>376</v>
      </c>
      <c r="K593" s="2" t="s">
        <v>195</v>
      </c>
    </row>
    <row r="594" spans="1:11" ht="15" customHeight="1">
      <c r="A594" s="2">
        <v>11230602</v>
      </c>
      <c r="B594" s="2"/>
      <c r="C594" s="2"/>
      <c r="D594" s="2"/>
      <c r="E594" s="2">
        <v>10950127</v>
      </c>
      <c r="F594" s="2">
        <v>6</v>
      </c>
      <c r="G594" s="2">
        <v>10810653</v>
      </c>
      <c r="J594" s="2" t="s">
        <v>376</v>
      </c>
      <c r="K594" s="2" t="s">
        <v>195</v>
      </c>
    </row>
    <row r="595" spans="1:11" ht="15" customHeight="1">
      <c r="A595" s="2">
        <v>11230603</v>
      </c>
      <c r="B595" s="2"/>
      <c r="C595" s="2"/>
      <c r="D595" s="2"/>
      <c r="E595" s="2">
        <v>10950128</v>
      </c>
      <c r="F595" s="2">
        <v>6</v>
      </c>
      <c r="G595" s="2">
        <v>10810653</v>
      </c>
      <c r="J595" s="2" t="s">
        <v>376</v>
      </c>
      <c r="K595" s="2" t="s">
        <v>195</v>
      </c>
    </row>
    <row r="596" spans="1:11" ht="15" customHeight="1">
      <c r="A596" s="2">
        <v>11230604</v>
      </c>
      <c r="B596" s="2"/>
      <c r="C596" s="2"/>
      <c r="D596" s="2"/>
      <c r="E596" s="2">
        <v>10890436</v>
      </c>
      <c r="F596" s="2">
        <v>6</v>
      </c>
      <c r="G596" s="2">
        <v>10810654</v>
      </c>
      <c r="J596" s="2" t="s">
        <v>377</v>
      </c>
      <c r="K596" s="2" t="s">
        <v>195</v>
      </c>
    </row>
    <row r="597" spans="1:11" ht="15" customHeight="1">
      <c r="A597" s="2">
        <v>11230605</v>
      </c>
      <c r="B597" s="2"/>
      <c r="C597" s="2"/>
      <c r="D597" s="2"/>
      <c r="E597" s="2">
        <v>10890437</v>
      </c>
      <c r="F597" s="2">
        <v>6</v>
      </c>
      <c r="G597" s="2">
        <v>10810654</v>
      </c>
      <c r="J597" s="2" t="s">
        <v>377</v>
      </c>
      <c r="K597" s="2" t="s">
        <v>195</v>
      </c>
    </row>
    <row r="598" spans="1:11" ht="15" customHeight="1">
      <c r="A598" s="2">
        <v>11230606</v>
      </c>
      <c r="B598" s="2"/>
      <c r="C598" s="2"/>
      <c r="D598" s="2"/>
      <c r="E598" s="2">
        <v>10890438</v>
      </c>
      <c r="F598" s="2">
        <v>6</v>
      </c>
      <c r="G598" s="2">
        <v>10810654</v>
      </c>
      <c r="J598" s="2" t="s">
        <v>377</v>
      </c>
      <c r="K598" s="2" t="s">
        <v>195</v>
      </c>
    </row>
    <row r="599" spans="1:11" ht="15" customHeight="1">
      <c r="A599" s="2">
        <v>11230607</v>
      </c>
      <c r="B599" s="2"/>
      <c r="C599" s="2"/>
      <c r="D599" s="2"/>
      <c r="E599" s="2">
        <v>10950126</v>
      </c>
      <c r="F599" s="2">
        <v>6</v>
      </c>
      <c r="G599" s="2">
        <v>10810654</v>
      </c>
      <c r="J599" s="2" t="s">
        <v>377</v>
      </c>
      <c r="K599" s="2" t="s">
        <v>195</v>
      </c>
    </row>
    <row r="600" spans="1:11" ht="15" customHeight="1">
      <c r="A600" s="2">
        <v>11230608</v>
      </c>
      <c r="B600" s="2"/>
      <c r="C600" s="2"/>
      <c r="D600" s="2"/>
      <c r="E600" s="2">
        <v>10950127</v>
      </c>
      <c r="F600" s="2">
        <v>6</v>
      </c>
      <c r="G600" s="2">
        <v>10810654</v>
      </c>
      <c r="J600" s="2" t="s">
        <v>377</v>
      </c>
      <c r="K600" s="2" t="s">
        <v>195</v>
      </c>
    </row>
    <row r="601" spans="1:11" ht="15" customHeight="1">
      <c r="A601" s="2">
        <v>11230609</v>
      </c>
      <c r="B601" s="2"/>
      <c r="C601" s="2"/>
      <c r="D601" s="2"/>
      <c r="E601" s="2">
        <v>10950128</v>
      </c>
      <c r="F601" s="2">
        <v>6</v>
      </c>
      <c r="G601" s="2">
        <v>10810654</v>
      </c>
      <c r="J601" s="2" t="s">
        <v>377</v>
      </c>
      <c r="K601" s="2" t="s">
        <v>195</v>
      </c>
    </row>
    <row r="602" spans="1:11" ht="15" customHeight="1">
      <c r="A602" s="2">
        <v>11230610</v>
      </c>
      <c r="B602" s="2"/>
      <c r="C602" s="2"/>
      <c r="D602" s="2"/>
      <c r="E602" s="2">
        <v>10890436</v>
      </c>
      <c r="F602" s="2">
        <v>6</v>
      </c>
      <c r="G602" s="2">
        <v>10810655</v>
      </c>
      <c r="J602" s="2" t="s">
        <v>378</v>
      </c>
      <c r="K602" s="2" t="s">
        <v>195</v>
      </c>
    </row>
    <row r="603" spans="1:11" ht="15" customHeight="1">
      <c r="A603" s="2">
        <v>11230611</v>
      </c>
      <c r="B603" s="2"/>
      <c r="C603" s="2"/>
      <c r="D603" s="2"/>
      <c r="E603" s="2">
        <v>10890437</v>
      </c>
      <c r="F603" s="2">
        <v>6</v>
      </c>
      <c r="G603" s="2">
        <v>10810655</v>
      </c>
      <c r="J603" s="2" t="s">
        <v>378</v>
      </c>
      <c r="K603" s="2" t="s">
        <v>195</v>
      </c>
    </row>
    <row r="604" spans="1:11" ht="15" customHeight="1">
      <c r="A604" s="2">
        <v>11230612</v>
      </c>
      <c r="B604" s="2"/>
      <c r="C604" s="2"/>
      <c r="D604" s="2"/>
      <c r="E604" s="2">
        <v>10890438</v>
      </c>
      <c r="F604" s="2">
        <v>6</v>
      </c>
      <c r="G604" s="2">
        <v>10810655</v>
      </c>
      <c r="J604" s="2" t="s">
        <v>378</v>
      </c>
      <c r="K604" s="2" t="s">
        <v>195</v>
      </c>
    </row>
    <row r="605" spans="1:11" ht="15" customHeight="1">
      <c r="A605" s="2">
        <v>11230613</v>
      </c>
      <c r="B605" s="2"/>
      <c r="C605" s="2"/>
      <c r="D605" s="2"/>
      <c r="E605" s="2">
        <v>10950126</v>
      </c>
      <c r="F605" s="2">
        <v>6</v>
      </c>
      <c r="G605" s="2">
        <v>10810655</v>
      </c>
      <c r="J605" s="2" t="s">
        <v>378</v>
      </c>
      <c r="K605" s="2" t="s">
        <v>195</v>
      </c>
    </row>
    <row r="606" spans="1:11" ht="15" customHeight="1">
      <c r="A606" s="2">
        <v>11230614</v>
      </c>
      <c r="B606" s="2"/>
      <c r="C606" s="2"/>
      <c r="D606" s="2"/>
      <c r="E606" s="2">
        <v>10950127</v>
      </c>
      <c r="F606" s="2">
        <v>6</v>
      </c>
      <c r="G606" s="2">
        <v>10810655</v>
      </c>
      <c r="J606" s="2" t="s">
        <v>378</v>
      </c>
      <c r="K606" s="2" t="s">
        <v>195</v>
      </c>
    </row>
    <row r="607" spans="1:11" ht="15" customHeight="1">
      <c r="A607" s="2">
        <v>11230615</v>
      </c>
      <c r="B607" s="2"/>
      <c r="C607" s="2"/>
      <c r="D607" s="2"/>
      <c r="E607" s="2">
        <v>10950128</v>
      </c>
      <c r="F607" s="2">
        <v>6</v>
      </c>
      <c r="G607" s="2">
        <v>10810655</v>
      </c>
      <c r="J607" s="2" t="s">
        <v>378</v>
      </c>
      <c r="K607" s="2" t="s">
        <v>195</v>
      </c>
    </row>
    <row r="608" spans="1:11" ht="15" customHeight="1">
      <c r="A608" s="2">
        <v>11230616</v>
      </c>
      <c r="B608" s="2"/>
      <c r="C608" s="2"/>
      <c r="D608" s="2"/>
      <c r="E608" s="2">
        <v>10890436</v>
      </c>
      <c r="F608" s="2">
        <v>6</v>
      </c>
      <c r="G608" s="2">
        <v>10810656</v>
      </c>
      <c r="J608" s="2" t="s">
        <v>379</v>
      </c>
      <c r="K608" s="2" t="s">
        <v>195</v>
      </c>
    </row>
    <row r="609" spans="1:11" ht="15" customHeight="1">
      <c r="A609" s="2">
        <v>11230617</v>
      </c>
      <c r="B609" s="2"/>
      <c r="C609" s="2"/>
      <c r="D609" s="2"/>
      <c r="E609" s="2">
        <v>10890437</v>
      </c>
      <c r="F609" s="2">
        <v>6</v>
      </c>
      <c r="G609" s="2">
        <v>10810656</v>
      </c>
      <c r="J609" s="2" t="s">
        <v>379</v>
      </c>
      <c r="K609" s="2" t="s">
        <v>195</v>
      </c>
    </row>
    <row r="610" spans="1:11" ht="15" customHeight="1">
      <c r="A610" s="2">
        <v>11230618</v>
      </c>
      <c r="B610" s="2"/>
      <c r="C610" s="2"/>
      <c r="D610" s="2"/>
      <c r="E610" s="2">
        <v>10890438</v>
      </c>
      <c r="F610" s="2">
        <v>6</v>
      </c>
      <c r="G610" s="2">
        <v>10810656</v>
      </c>
      <c r="J610" s="2" t="s">
        <v>379</v>
      </c>
      <c r="K610" s="2" t="s">
        <v>195</v>
      </c>
    </row>
    <row r="611" spans="1:11" ht="15" customHeight="1">
      <c r="A611" s="2">
        <v>11230619</v>
      </c>
      <c r="B611" s="2"/>
      <c r="C611" s="2"/>
      <c r="D611" s="2"/>
      <c r="E611" s="2">
        <v>10950126</v>
      </c>
      <c r="F611" s="2">
        <v>6</v>
      </c>
      <c r="G611" s="2">
        <v>10810656</v>
      </c>
      <c r="J611" s="2" t="s">
        <v>379</v>
      </c>
      <c r="K611" s="2" t="s">
        <v>195</v>
      </c>
    </row>
    <row r="612" spans="1:11" ht="15" customHeight="1">
      <c r="A612" s="2">
        <v>11230620</v>
      </c>
      <c r="B612" s="2"/>
      <c r="C612" s="2"/>
      <c r="D612" s="2"/>
      <c r="E612" s="2">
        <v>10950127</v>
      </c>
      <c r="F612" s="2">
        <v>6</v>
      </c>
      <c r="G612" s="2">
        <v>10810656</v>
      </c>
      <c r="J612" s="2" t="s">
        <v>379</v>
      </c>
      <c r="K612" s="2" t="s">
        <v>195</v>
      </c>
    </row>
    <row r="613" spans="1:11" ht="15" customHeight="1">
      <c r="A613" s="2">
        <v>11230621</v>
      </c>
      <c r="B613" s="2"/>
      <c r="C613" s="2"/>
      <c r="D613" s="2"/>
      <c r="E613" s="2">
        <v>10950128</v>
      </c>
      <c r="F613" s="2">
        <v>6</v>
      </c>
      <c r="G613" s="2">
        <v>10810656</v>
      </c>
      <c r="J613" s="2" t="s">
        <v>379</v>
      </c>
      <c r="K613" s="2" t="s">
        <v>195</v>
      </c>
    </row>
    <row r="614" spans="1:11" ht="15" customHeight="1">
      <c r="A614" s="2">
        <v>11230622</v>
      </c>
      <c r="B614" s="2"/>
      <c r="C614" s="2"/>
      <c r="D614" s="2"/>
      <c r="E614" s="2">
        <v>10890436</v>
      </c>
      <c r="F614" s="2">
        <v>6</v>
      </c>
      <c r="G614" s="2">
        <v>10810657</v>
      </c>
      <c r="J614" s="2" t="s">
        <v>380</v>
      </c>
      <c r="K614" s="2" t="s">
        <v>195</v>
      </c>
    </row>
    <row r="615" spans="1:11" ht="15" customHeight="1">
      <c r="A615" s="2">
        <v>11230623</v>
      </c>
      <c r="B615" s="2"/>
      <c r="C615" s="2"/>
      <c r="D615" s="2"/>
      <c r="E615" s="2">
        <v>10890437</v>
      </c>
      <c r="F615" s="2">
        <v>6</v>
      </c>
      <c r="G615" s="2">
        <v>10810657</v>
      </c>
      <c r="J615" s="2" t="s">
        <v>380</v>
      </c>
      <c r="K615" s="2" t="s">
        <v>195</v>
      </c>
    </row>
    <row r="616" spans="1:11" ht="15" customHeight="1">
      <c r="A616" s="2">
        <v>11230624</v>
      </c>
      <c r="B616" s="2"/>
      <c r="C616" s="2"/>
      <c r="D616" s="2"/>
      <c r="E616" s="2">
        <v>10890438</v>
      </c>
      <c r="F616" s="2">
        <v>6</v>
      </c>
      <c r="G616" s="2">
        <v>10810657</v>
      </c>
      <c r="J616" s="2" t="s">
        <v>380</v>
      </c>
      <c r="K616" s="2" t="s">
        <v>195</v>
      </c>
    </row>
    <row r="617" spans="1:11" ht="15" customHeight="1">
      <c r="A617" s="2">
        <v>11230625</v>
      </c>
      <c r="B617" s="2"/>
      <c r="C617" s="2"/>
      <c r="D617" s="2"/>
      <c r="E617" s="2">
        <v>10950126</v>
      </c>
      <c r="F617" s="2">
        <v>6</v>
      </c>
      <c r="G617" s="2">
        <v>10810657</v>
      </c>
      <c r="J617" s="2" t="s">
        <v>380</v>
      </c>
      <c r="K617" s="2" t="s">
        <v>195</v>
      </c>
    </row>
    <row r="618" spans="1:11" ht="15" customHeight="1">
      <c r="A618" s="2">
        <v>11230626</v>
      </c>
      <c r="B618" s="2"/>
      <c r="C618" s="2"/>
      <c r="D618" s="2"/>
      <c r="E618" s="2">
        <v>10950127</v>
      </c>
      <c r="F618" s="2">
        <v>6</v>
      </c>
      <c r="G618" s="2">
        <v>10810657</v>
      </c>
      <c r="J618" s="2" t="s">
        <v>380</v>
      </c>
      <c r="K618" s="2" t="s">
        <v>195</v>
      </c>
    </row>
    <row r="619" spans="1:11" ht="15" customHeight="1">
      <c r="A619" s="2">
        <v>11230627</v>
      </c>
      <c r="B619" s="2"/>
      <c r="C619" s="2"/>
      <c r="D619" s="2"/>
      <c r="E619" s="2">
        <v>10950128</v>
      </c>
      <c r="F619" s="2">
        <v>6</v>
      </c>
      <c r="G619" s="2">
        <v>10810657</v>
      </c>
      <c r="J619" s="2" t="s">
        <v>380</v>
      </c>
      <c r="K619" s="2" t="s">
        <v>195</v>
      </c>
    </row>
    <row r="620" spans="1:11" ht="15" customHeight="1">
      <c r="A620" s="2">
        <v>11230628</v>
      </c>
      <c r="B620" s="2"/>
      <c r="C620" s="2"/>
      <c r="D620" s="2"/>
      <c r="E620" s="2">
        <v>10890436</v>
      </c>
      <c r="F620" s="2">
        <v>6</v>
      </c>
      <c r="G620" s="2">
        <v>10810658</v>
      </c>
      <c r="J620" s="2" t="s">
        <v>381</v>
      </c>
      <c r="K620" s="2" t="s">
        <v>195</v>
      </c>
    </row>
    <row r="621" spans="1:11" ht="15" customHeight="1">
      <c r="A621" s="2">
        <v>11230629</v>
      </c>
      <c r="B621" s="2"/>
      <c r="C621" s="2"/>
      <c r="D621" s="2"/>
      <c r="E621" s="2">
        <v>10890437</v>
      </c>
      <c r="F621" s="2">
        <v>6</v>
      </c>
      <c r="G621" s="2">
        <v>10810658</v>
      </c>
      <c r="J621" s="2" t="s">
        <v>381</v>
      </c>
      <c r="K621" s="2" t="s">
        <v>195</v>
      </c>
    </row>
    <row r="622" spans="1:11" ht="15" customHeight="1">
      <c r="A622" s="2">
        <v>11230630</v>
      </c>
      <c r="B622" s="2"/>
      <c r="C622" s="2"/>
      <c r="D622" s="2"/>
      <c r="E622" s="2">
        <v>10890438</v>
      </c>
      <c r="F622" s="2">
        <v>6</v>
      </c>
      <c r="G622" s="2">
        <v>10810658</v>
      </c>
      <c r="J622" s="2" t="s">
        <v>381</v>
      </c>
      <c r="K622" s="2" t="s">
        <v>195</v>
      </c>
    </row>
    <row r="623" spans="1:11" ht="15" customHeight="1">
      <c r="A623" s="2">
        <v>11230631</v>
      </c>
      <c r="B623" s="2"/>
      <c r="C623" s="2"/>
      <c r="D623" s="2"/>
      <c r="E623" s="2">
        <v>10950126</v>
      </c>
      <c r="F623" s="2">
        <v>6</v>
      </c>
      <c r="G623" s="2">
        <v>10810658</v>
      </c>
      <c r="J623" s="2" t="s">
        <v>381</v>
      </c>
      <c r="K623" s="2" t="s">
        <v>195</v>
      </c>
    </row>
    <row r="624" spans="1:11" ht="15" customHeight="1">
      <c r="A624" s="2">
        <v>11230632</v>
      </c>
      <c r="B624" s="2"/>
      <c r="C624" s="2"/>
      <c r="D624" s="2"/>
      <c r="E624" s="2">
        <v>10950127</v>
      </c>
      <c r="F624" s="2">
        <v>6</v>
      </c>
      <c r="G624" s="2">
        <v>10810658</v>
      </c>
      <c r="J624" s="2" t="s">
        <v>381</v>
      </c>
      <c r="K624" s="2" t="s">
        <v>195</v>
      </c>
    </row>
    <row r="625" spans="1:11" ht="15" customHeight="1">
      <c r="A625" s="2">
        <v>11230633</v>
      </c>
      <c r="B625" s="2"/>
      <c r="C625" s="2"/>
      <c r="D625" s="2"/>
      <c r="E625" s="2">
        <v>10950128</v>
      </c>
      <c r="F625" s="2">
        <v>6</v>
      </c>
      <c r="G625" s="2">
        <v>10810658</v>
      </c>
      <c r="J625" s="2" t="s">
        <v>381</v>
      </c>
      <c r="K625" s="2" t="s">
        <v>195</v>
      </c>
    </row>
    <row r="626" spans="1:11" ht="15" customHeight="1">
      <c r="A626" s="2">
        <v>11230634</v>
      </c>
      <c r="B626" s="2"/>
      <c r="C626" s="2"/>
      <c r="D626" s="2"/>
      <c r="E626" s="2">
        <v>10890436</v>
      </c>
      <c r="F626" s="2">
        <v>6</v>
      </c>
      <c r="G626" s="2">
        <v>10810659</v>
      </c>
      <c r="J626" s="2" t="s">
        <v>217</v>
      </c>
      <c r="K626" s="2" t="s">
        <v>195</v>
      </c>
    </row>
    <row r="627" spans="1:11" ht="15" customHeight="1">
      <c r="A627" s="2">
        <v>11230635</v>
      </c>
      <c r="B627" s="2"/>
      <c r="C627" s="2"/>
      <c r="D627" s="2"/>
      <c r="E627" s="2">
        <v>10890437</v>
      </c>
      <c r="F627" s="2">
        <v>6</v>
      </c>
      <c r="G627" s="2">
        <v>10810659</v>
      </c>
      <c r="J627" s="2" t="s">
        <v>217</v>
      </c>
      <c r="K627" s="2" t="s">
        <v>195</v>
      </c>
    </row>
    <row r="628" spans="1:11" ht="15" customHeight="1">
      <c r="A628" s="2">
        <v>11230636</v>
      </c>
      <c r="B628" s="2"/>
      <c r="C628" s="2"/>
      <c r="D628" s="2"/>
      <c r="E628" s="2">
        <v>10890438</v>
      </c>
      <c r="F628" s="2">
        <v>6</v>
      </c>
      <c r="G628" s="2">
        <v>10810659</v>
      </c>
      <c r="J628" s="2" t="s">
        <v>217</v>
      </c>
      <c r="K628" s="2" t="s">
        <v>195</v>
      </c>
    </row>
    <row r="629" spans="1:11" ht="15" customHeight="1">
      <c r="A629" s="2">
        <v>11230637</v>
      </c>
      <c r="B629" s="2"/>
      <c r="C629" s="2"/>
      <c r="D629" s="2"/>
      <c r="E629" s="2">
        <v>10950126</v>
      </c>
      <c r="F629" s="2">
        <v>6</v>
      </c>
      <c r="G629" s="2">
        <v>10810659</v>
      </c>
      <c r="J629" s="2" t="s">
        <v>217</v>
      </c>
      <c r="K629" s="2" t="s">
        <v>195</v>
      </c>
    </row>
    <row r="630" spans="1:11" ht="15" customHeight="1">
      <c r="A630" s="2">
        <v>11230638</v>
      </c>
      <c r="B630" s="2"/>
      <c r="C630" s="2"/>
      <c r="D630" s="2"/>
      <c r="E630" s="2">
        <v>10950127</v>
      </c>
      <c r="F630" s="2">
        <v>6</v>
      </c>
      <c r="G630" s="2">
        <v>10810659</v>
      </c>
      <c r="J630" s="2" t="s">
        <v>217</v>
      </c>
      <c r="K630" s="2" t="s">
        <v>195</v>
      </c>
    </row>
    <row r="631" spans="1:11" ht="15" customHeight="1">
      <c r="A631" s="2">
        <v>11230639</v>
      </c>
      <c r="B631" s="2"/>
      <c r="C631" s="2"/>
      <c r="D631" s="2"/>
      <c r="E631" s="2">
        <v>10950128</v>
      </c>
      <c r="F631" s="2">
        <v>6</v>
      </c>
      <c r="G631" s="2">
        <v>10810659</v>
      </c>
      <c r="J631" s="2" t="s">
        <v>217</v>
      </c>
      <c r="K631" s="2" t="s">
        <v>195</v>
      </c>
    </row>
    <row r="632" spans="1:11" ht="15" customHeight="1">
      <c r="A632" s="2">
        <v>11230640</v>
      </c>
      <c r="B632" s="2"/>
      <c r="C632" s="2"/>
      <c r="D632" s="2"/>
      <c r="E632" s="2">
        <v>10890436</v>
      </c>
      <c r="F632" s="2">
        <v>6</v>
      </c>
      <c r="G632" s="2">
        <v>10810660</v>
      </c>
      <c r="J632" s="2" t="s">
        <v>218</v>
      </c>
      <c r="K632" s="2" t="s">
        <v>195</v>
      </c>
    </row>
    <row r="633" spans="1:11" ht="15" customHeight="1">
      <c r="A633" s="2">
        <v>11230641</v>
      </c>
      <c r="B633" s="2"/>
      <c r="C633" s="2"/>
      <c r="D633" s="2"/>
      <c r="E633" s="2">
        <v>10890437</v>
      </c>
      <c r="F633" s="2">
        <v>6</v>
      </c>
      <c r="G633" s="2">
        <v>10810660</v>
      </c>
      <c r="J633" s="2" t="s">
        <v>218</v>
      </c>
      <c r="K633" s="2" t="s">
        <v>195</v>
      </c>
    </row>
    <row r="634" spans="1:11" ht="15" customHeight="1">
      <c r="A634" s="2">
        <v>11230642</v>
      </c>
      <c r="B634" s="2"/>
      <c r="C634" s="2"/>
      <c r="D634" s="2"/>
      <c r="E634" s="2">
        <v>10890438</v>
      </c>
      <c r="F634" s="2">
        <v>6</v>
      </c>
      <c r="G634" s="2">
        <v>10810660</v>
      </c>
      <c r="J634" s="2" t="s">
        <v>218</v>
      </c>
      <c r="K634" s="2" t="s">
        <v>195</v>
      </c>
    </row>
    <row r="635" spans="1:11" ht="15" customHeight="1">
      <c r="A635" s="2">
        <v>11230643</v>
      </c>
      <c r="B635" s="2"/>
      <c r="C635" s="2"/>
      <c r="D635" s="2"/>
      <c r="E635" s="2">
        <v>10950126</v>
      </c>
      <c r="F635" s="2">
        <v>6</v>
      </c>
      <c r="G635" s="2">
        <v>10810660</v>
      </c>
      <c r="J635" s="2" t="s">
        <v>218</v>
      </c>
      <c r="K635" s="2" t="s">
        <v>195</v>
      </c>
    </row>
    <row r="636" spans="1:11" ht="15" customHeight="1">
      <c r="A636" s="2">
        <v>11230644</v>
      </c>
      <c r="B636" s="2"/>
      <c r="C636" s="2"/>
      <c r="D636" s="2"/>
      <c r="E636" s="2">
        <v>10950127</v>
      </c>
      <c r="F636" s="2">
        <v>6</v>
      </c>
      <c r="G636" s="2">
        <v>10810660</v>
      </c>
      <c r="J636" s="2" t="s">
        <v>218</v>
      </c>
      <c r="K636" s="2" t="s">
        <v>195</v>
      </c>
    </row>
    <row r="637" spans="1:11" ht="15" customHeight="1">
      <c r="A637" s="2">
        <v>11230645</v>
      </c>
      <c r="B637" s="2"/>
      <c r="C637" s="2"/>
      <c r="D637" s="2"/>
      <c r="E637" s="2">
        <v>10950128</v>
      </c>
      <c r="F637" s="2">
        <v>6</v>
      </c>
      <c r="G637" s="2">
        <v>10810660</v>
      </c>
      <c r="J637" s="2" t="s">
        <v>218</v>
      </c>
      <c r="K637" s="2" t="s">
        <v>195</v>
      </c>
    </row>
    <row r="638" spans="1:11" ht="15" customHeight="1">
      <c r="A638" s="2">
        <v>11230646</v>
      </c>
      <c r="B638" s="2"/>
      <c r="C638" s="2"/>
      <c r="D638" s="2"/>
      <c r="E638" s="2">
        <v>10890436</v>
      </c>
      <c r="F638" s="2">
        <v>6</v>
      </c>
      <c r="G638" s="2">
        <v>10810661</v>
      </c>
      <c r="J638" s="2" t="s">
        <v>219</v>
      </c>
      <c r="K638" s="2" t="s">
        <v>195</v>
      </c>
    </row>
    <row r="639" spans="1:11" ht="15" customHeight="1">
      <c r="A639" s="2">
        <v>11230647</v>
      </c>
      <c r="B639" s="2"/>
      <c r="C639" s="2"/>
      <c r="D639" s="2"/>
      <c r="E639" s="2">
        <v>10890437</v>
      </c>
      <c r="F639" s="2">
        <v>6</v>
      </c>
      <c r="G639" s="2">
        <v>10810661</v>
      </c>
      <c r="J639" s="2" t="s">
        <v>219</v>
      </c>
      <c r="K639" s="2" t="s">
        <v>195</v>
      </c>
    </row>
    <row r="640" spans="1:11" ht="15" customHeight="1">
      <c r="A640" s="2">
        <v>11230648</v>
      </c>
      <c r="B640" s="2"/>
      <c r="C640" s="2"/>
      <c r="D640" s="2"/>
      <c r="E640" s="2">
        <v>10890438</v>
      </c>
      <c r="F640" s="2">
        <v>6</v>
      </c>
      <c r="G640" s="2">
        <v>10810661</v>
      </c>
      <c r="J640" s="2" t="s">
        <v>219</v>
      </c>
      <c r="K640" s="2" t="s">
        <v>195</v>
      </c>
    </row>
    <row r="641" spans="1:11" ht="15" customHeight="1">
      <c r="A641" s="2">
        <v>11230649</v>
      </c>
      <c r="B641" s="2"/>
      <c r="C641" s="2"/>
      <c r="D641" s="2"/>
      <c r="E641" s="2">
        <v>10950126</v>
      </c>
      <c r="F641" s="2">
        <v>6</v>
      </c>
      <c r="G641" s="2">
        <v>10810661</v>
      </c>
      <c r="J641" s="2" t="s">
        <v>219</v>
      </c>
      <c r="K641" s="2" t="s">
        <v>195</v>
      </c>
    </row>
    <row r="642" spans="1:11" ht="15" customHeight="1">
      <c r="A642" s="2">
        <v>11230650</v>
      </c>
      <c r="B642" s="2"/>
      <c r="C642" s="2"/>
      <c r="D642" s="2"/>
      <c r="E642" s="2">
        <v>10950127</v>
      </c>
      <c r="F642" s="2">
        <v>6</v>
      </c>
      <c r="G642" s="2">
        <v>10810661</v>
      </c>
      <c r="J642" s="2" t="s">
        <v>219</v>
      </c>
      <c r="K642" s="2" t="s">
        <v>195</v>
      </c>
    </row>
    <row r="643" spans="1:11" ht="15" customHeight="1">
      <c r="A643" s="2">
        <v>11230651</v>
      </c>
      <c r="B643" s="2"/>
      <c r="C643" s="2"/>
      <c r="D643" s="2"/>
      <c r="E643" s="2">
        <v>10950128</v>
      </c>
      <c r="F643" s="2">
        <v>6</v>
      </c>
      <c r="G643" s="2">
        <v>10810661</v>
      </c>
      <c r="J643" s="2" t="s">
        <v>219</v>
      </c>
      <c r="K643" s="2" t="s">
        <v>195</v>
      </c>
    </row>
    <row r="644" spans="1:11" ht="15" customHeight="1">
      <c r="A644" s="2">
        <v>11230652</v>
      </c>
      <c r="B644" s="2"/>
      <c r="C644" s="2"/>
      <c r="D644" s="2"/>
      <c r="E644" s="2">
        <v>10890436</v>
      </c>
      <c r="F644" s="2">
        <v>6</v>
      </c>
      <c r="G644" s="2">
        <v>10810662</v>
      </c>
      <c r="J644" s="2" t="s">
        <v>222</v>
      </c>
      <c r="K644" s="2" t="s">
        <v>195</v>
      </c>
    </row>
    <row r="645" spans="1:11" ht="15" customHeight="1">
      <c r="A645" s="2">
        <v>11230653</v>
      </c>
      <c r="B645" s="2"/>
      <c r="C645" s="2"/>
      <c r="D645" s="2"/>
      <c r="E645" s="2">
        <v>10890437</v>
      </c>
      <c r="F645" s="2">
        <v>6</v>
      </c>
      <c r="G645" s="2">
        <v>10810662</v>
      </c>
      <c r="J645" s="2" t="s">
        <v>222</v>
      </c>
      <c r="K645" s="2" t="s">
        <v>195</v>
      </c>
    </row>
    <row r="646" spans="1:11" ht="15" customHeight="1">
      <c r="A646" s="2">
        <v>11230654</v>
      </c>
      <c r="B646" s="2"/>
      <c r="C646" s="2"/>
      <c r="D646" s="2"/>
      <c r="E646" s="2">
        <v>10890438</v>
      </c>
      <c r="F646" s="2">
        <v>6</v>
      </c>
      <c r="G646" s="2">
        <v>10810662</v>
      </c>
      <c r="J646" s="2" t="s">
        <v>222</v>
      </c>
      <c r="K646" s="2" t="s">
        <v>195</v>
      </c>
    </row>
    <row r="647" spans="1:11" ht="15" customHeight="1">
      <c r="A647" s="2">
        <v>11230655</v>
      </c>
      <c r="B647" s="2"/>
      <c r="C647" s="2"/>
      <c r="D647" s="2"/>
      <c r="E647" s="2">
        <v>10950126</v>
      </c>
      <c r="F647" s="2">
        <v>6</v>
      </c>
      <c r="G647" s="2">
        <v>10810662</v>
      </c>
      <c r="J647" s="2" t="s">
        <v>222</v>
      </c>
      <c r="K647" s="2" t="s">
        <v>195</v>
      </c>
    </row>
    <row r="648" spans="1:11" ht="15" customHeight="1">
      <c r="A648" s="2">
        <v>11230656</v>
      </c>
      <c r="B648" s="2"/>
      <c r="C648" s="2"/>
      <c r="D648" s="2"/>
      <c r="E648" s="2">
        <v>10950127</v>
      </c>
      <c r="F648" s="2">
        <v>6</v>
      </c>
      <c r="G648" s="2">
        <v>10810662</v>
      </c>
      <c r="J648" s="2" t="s">
        <v>222</v>
      </c>
      <c r="K648" s="2" t="s">
        <v>195</v>
      </c>
    </row>
    <row r="649" spans="1:11" ht="15" customHeight="1">
      <c r="A649" s="2">
        <v>11230657</v>
      </c>
      <c r="B649" s="2"/>
      <c r="C649" s="2"/>
      <c r="D649" s="2"/>
      <c r="E649" s="2">
        <v>10950128</v>
      </c>
      <c r="F649" s="2">
        <v>6</v>
      </c>
      <c r="G649" s="2">
        <v>10810662</v>
      </c>
      <c r="J649" s="2" t="s">
        <v>222</v>
      </c>
      <c r="K649" s="2" t="s">
        <v>195</v>
      </c>
    </row>
    <row r="650" spans="1:11" ht="15" customHeight="1">
      <c r="A650" s="2">
        <v>11230658</v>
      </c>
      <c r="B650" s="2"/>
      <c r="C650" s="2"/>
      <c r="D650" s="2"/>
      <c r="E650" s="2">
        <v>10890436</v>
      </c>
      <c r="F650" s="2">
        <v>6</v>
      </c>
      <c r="G650" s="2">
        <v>10810663</v>
      </c>
      <c r="J650" s="2" t="s">
        <v>224</v>
      </c>
      <c r="K650" s="2" t="s">
        <v>195</v>
      </c>
    </row>
    <row r="651" spans="1:11" ht="15" customHeight="1">
      <c r="A651" s="2">
        <v>11230659</v>
      </c>
      <c r="B651" s="2"/>
      <c r="C651" s="2"/>
      <c r="D651" s="2"/>
      <c r="E651" s="2">
        <v>10890437</v>
      </c>
      <c r="F651" s="2">
        <v>6</v>
      </c>
      <c r="G651" s="2">
        <v>10810663</v>
      </c>
      <c r="J651" s="2" t="s">
        <v>224</v>
      </c>
      <c r="K651" s="2" t="s">
        <v>195</v>
      </c>
    </row>
    <row r="652" spans="1:11" ht="15" customHeight="1">
      <c r="A652" s="2">
        <v>11230660</v>
      </c>
      <c r="B652" s="2"/>
      <c r="C652" s="2"/>
      <c r="D652" s="2"/>
      <c r="E652" s="2">
        <v>10890438</v>
      </c>
      <c r="F652" s="2">
        <v>6</v>
      </c>
      <c r="G652" s="2">
        <v>10810663</v>
      </c>
      <c r="J652" s="2" t="s">
        <v>224</v>
      </c>
      <c r="K652" s="2" t="s">
        <v>195</v>
      </c>
    </row>
    <row r="653" spans="1:11" ht="15" customHeight="1">
      <c r="A653" s="2">
        <v>11230661</v>
      </c>
      <c r="B653" s="2"/>
      <c r="C653" s="2"/>
      <c r="D653" s="2"/>
      <c r="E653" s="2">
        <v>10950126</v>
      </c>
      <c r="F653" s="2">
        <v>6</v>
      </c>
      <c r="G653" s="2">
        <v>10810663</v>
      </c>
      <c r="J653" s="2" t="s">
        <v>224</v>
      </c>
      <c r="K653" s="2" t="s">
        <v>195</v>
      </c>
    </row>
    <row r="654" spans="1:11" ht="15" customHeight="1">
      <c r="A654" s="2">
        <v>11230662</v>
      </c>
      <c r="B654" s="2"/>
      <c r="C654" s="2"/>
      <c r="D654" s="2"/>
      <c r="E654" s="2">
        <v>10950127</v>
      </c>
      <c r="F654" s="2">
        <v>6</v>
      </c>
      <c r="G654" s="2">
        <v>10810663</v>
      </c>
      <c r="J654" s="2" t="s">
        <v>224</v>
      </c>
      <c r="K654" s="2" t="s">
        <v>195</v>
      </c>
    </row>
    <row r="655" spans="1:11" ht="15" customHeight="1">
      <c r="A655" s="2">
        <v>11230663</v>
      </c>
      <c r="B655" s="2"/>
      <c r="C655" s="2"/>
      <c r="D655" s="2"/>
      <c r="E655" s="2">
        <v>10950128</v>
      </c>
      <c r="F655" s="2">
        <v>6</v>
      </c>
      <c r="G655" s="2">
        <v>10810663</v>
      </c>
      <c r="J655" s="2" t="s">
        <v>224</v>
      </c>
      <c r="K655" s="2" t="s">
        <v>195</v>
      </c>
    </row>
    <row r="656" spans="1:11" ht="15" customHeight="1">
      <c r="A656" s="2">
        <v>11230664</v>
      </c>
      <c r="B656" s="2"/>
      <c r="C656" s="2"/>
      <c r="D656" s="2"/>
      <c r="E656" s="2">
        <v>10890436</v>
      </c>
      <c r="F656" s="2">
        <v>6</v>
      </c>
      <c r="G656" s="2">
        <v>10810664</v>
      </c>
      <c r="J656" s="2" t="s">
        <v>225</v>
      </c>
      <c r="K656" s="2" t="s">
        <v>195</v>
      </c>
    </row>
    <row r="657" spans="1:11" ht="15" customHeight="1">
      <c r="A657" s="2">
        <v>11230665</v>
      </c>
      <c r="B657" s="2"/>
      <c r="C657" s="2"/>
      <c r="D657" s="2"/>
      <c r="E657" s="2">
        <v>10890437</v>
      </c>
      <c r="F657" s="2">
        <v>6</v>
      </c>
      <c r="G657" s="2">
        <v>10810664</v>
      </c>
      <c r="J657" s="2" t="s">
        <v>225</v>
      </c>
      <c r="K657" s="2" t="s">
        <v>195</v>
      </c>
    </row>
    <row r="658" spans="1:11" ht="15" customHeight="1">
      <c r="A658" s="2">
        <v>11230666</v>
      </c>
      <c r="B658" s="2"/>
      <c r="C658" s="2"/>
      <c r="D658" s="2"/>
      <c r="E658" s="2">
        <v>10890438</v>
      </c>
      <c r="F658" s="2">
        <v>6</v>
      </c>
      <c r="G658" s="2">
        <v>10810664</v>
      </c>
      <c r="J658" s="2" t="s">
        <v>225</v>
      </c>
      <c r="K658" s="2" t="s">
        <v>195</v>
      </c>
    </row>
    <row r="659" spans="1:11" ht="15" customHeight="1">
      <c r="A659" s="2">
        <v>11230667</v>
      </c>
      <c r="B659" s="2"/>
      <c r="C659" s="2"/>
      <c r="D659" s="2"/>
      <c r="E659" s="2">
        <v>10950126</v>
      </c>
      <c r="F659" s="2">
        <v>6</v>
      </c>
      <c r="G659" s="2">
        <v>10810664</v>
      </c>
      <c r="J659" s="2" t="s">
        <v>225</v>
      </c>
      <c r="K659" s="2" t="s">
        <v>195</v>
      </c>
    </row>
    <row r="660" spans="1:11" ht="15" customHeight="1">
      <c r="A660" s="2">
        <v>11230668</v>
      </c>
      <c r="B660" s="2"/>
      <c r="C660" s="2"/>
      <c r="D660" s="2"/>
      <c r="E660" s="2">
        <v>10950127</v>
      </c>
      <c r="F660" s="2">
        <v>6</v>
      </c>
      <c r="G660" s="2">
        <v>10810664</v>
      </c>
      <c r="J660" s="2" t="s">
        <v>225</v>
      </c>
      <c r="K660" s="2" t="s">
        <v>195</v>
      </c>
    </row>
    <row r="661" spans="1:11" ht="15" customHeight="1">
      <c r="A661" s="2">
        <v>11230669</v>
      </c>
      <c r="B661" s="2"/>
      <c r="C661" s="2"/>
      <c r="D661" s="2"/>
      <c r="E661" s="2">
        <v>10950128</v>
      </c>
      <c r="F661" s="2">
        <v>6</v>
      </c>
      <c r="G661" s="2">
        <v>10810664</v>
      </c>
      <c r="J661" s="2" t="s">
        <v>225</v>
      </c>
      <c r="K661" s="2" t="s">
        <v>195</v>
      </c>
    </row>
    <row r="662" spans="1:11" ht="15" customHeight="1">
      <c r="A662" s="2">
        <v>11230670</v>
      </c>
      <c r="B662" s="2"/>
      <c r="C662" s="2"/>
      <c r="D662" s="2"/>
      <c r="E662" s="2">
        <v>10890436</v>
      </c>
      <c r="F662" s="2">
        <v>6</v>
      </c>
      <c r="G662" s="2">
        <v>10810665</v>
      </c>
      <c r="J662" s="2" t="s">
        <v>226</v>
      </c>
      <c r="K662" s="2" t="s">
        <v>195</v>
      </c>
    </row>
    <row r="663" spans="1:11" ht="15" customHeight="1">
      <c r="A663" s="2">
        <v>11230671</v>
      </c>
      <c r="B663" s="2"/>
      <c r="C663" s="2"/>
      <c r="D663" s="2"/>
      <c r="E663" s="2">
        <v>10890437</v>
      </c>
      <c r="F663" s="2">
        <v>6</v>
      </c>
      <c r="G663" s="2">
        <v>10810665</v>
      </c>
      <c r="J663" s="2" t="s">
        <v>226</v>
      </c>
      <c r="K663" s="2" t="s">
        <v>195</v>
      </c>
    </row>
    <row r="664" spans="1:11" ht="15" customHeight="1">
      <c r="A664" s="2">
        <v>11230672</v>
      </c>
      <c r="B664" s="2"/>
      <c r="C664" s="2"/>
      <c r="D664" s="2"/>
      <c r="E664" s="2">
        <v>10890438</v>
      </c>
      <c r="F664" s="2">
        <v>6</v>
      </c>
      <c r="G664" s="2">
        <v>10810665</v>
      </c>
      <c r="J664" s="2" t="s">
        <v>226</v>
      </c>
      <c r="K664" s="2" t="s">
        <v>195</v>
      </c>
    </row>
    <row r="665" spans="1:11" ht="15" customHeight="1">
      <c r="A665" s="2">
        <v>11230673</v>
      </c>
      <c r="B665" s="2"/>
      <c r="C665" s="2"/>
      <c r="D665" s="2"/>
      <c r="E665" s="2">
        <v>10950126</v>
      </c>
      <c r="F665" s="2">
        <v>6</v>
      </c>
      <c r="G665" s="2">
        <v>10810665</v>
      </c>
      <c r="J665" s="2" t="s">
        <v>226</v>
      </c>
      <c r="K665" s="2" t="s">
        <v>195</v>
      </c>
    </row>
    <row r="666" spans="1:11" ht="15" customHeight="1">
      <c r="A666" s="2">
        <v>11230674</v>
      </c>
      <c r="B666" s="2"/>
      <c r="C666" s="2"/>
      <c r="D666" s="2"/>
      <c r="E666" s="2">
        <v>10950127</v>
      </c>
      <c r="F666" s="2">
        <v>6</v>
      </c>
      <c r="G666" s="2">
        <v>10810665</v>
      </c>
      <c r="J666" s="2" t="s">
        <v>226</v>
      </c>
      <c r="K666" s="2" t="s">
        <v>195</v>
      </c>
    </row>
    <row r="667" spans="1:11" ht="15" customHeight="1">
      <c r="A667" s="2">
        <v>11230675</v>
      </c>
      <c r="B667" s="2"/>
      <c r="C667" s="2"/>
      <c r="D667" s="2"/>
      <c r="E667" s="2">
        <v>10950128</v>
      </c>
      <c r="F667" s="2">
        <v>6</v>
      </c>
      <c r="G667" s="2">
        <v>10810665</v>
      </c>
      <c r="J667" s="2" t="s">
        <v>226</v>
      </c>
      <c r="K667" s="2" t="s">
        <v>195</v>
      </c>
    </row>
    <row r="668" spans="1:11" ht="15" customHeight="1">
      <c r="A668" s="2">
        <v>11230676</v>
      </c>
      <c r="B668" s="2"/>
      <c r="C668" s="2"/>
      <c r="D668" s="2"/>
      <c r="E668" s="2">
        <v>10890436</v>
      </c>
      <c r="F668" s="2">
        <v>6</v>
      </c>
      <c r="G668" s="2">
        <v>10810666</v>
      </c>
      <c r="J668" s="2" t="s">
        <v>227</v>
      </c>
      <c r="K668" s="2" t="s">
        <v>195</v>
      </c>
    </row>
    <row r="669" spans="1:11" ht="15" customHeight="1">
      <c r="A669" s="2">
        <v>11230677</v>
      </c>
      <c r="B669" s="2"/>
      <c r="C669" s="2"/>
      <c r="D669" s="2"/>
      <c r="E669" s="2">
        <v>10890437</v>
      </c>
      <c r="F669" s="2">
        <v>6</v>
      </c>
      <c r="G669" s="2">
        <v>10810666</v>
      </c>
      <c r="J669" s="2" t="s">
        <v>227</v>
      </c>
      <c r="K669" s="2" t="s">
        <v>195</v>
      </c>
    </row>
    <row r="670" spans="1:11" ht="15" customHeight="1">
      <c r="A670" s="2">
        <v>11230678</v>
      </c>
      <c r="B670" s="2"/>
      <c r="C670" s="2"/>
      <c r="D670" s="2"/>
      <c r="E670" s="2">
        <v>10890438</v>
      </c>
      <c r="F670" s="2">
        <v>6</v>
      </c>
      <c r="G670" s="2">
        <v>10810666</v>
      </c>
      <c r="J670" s="2" t="s">
        <v>227</v>
      </c>
      <c r="K670" s="2" t="s">
        <v>195</v>
      </c>
    </row>
    <row r="671" spans="1:11" ht="15" customHeight="1">
      <c r="A671" s="2">
        <v>11230679</v>
      </c>
      <c r="B671" s="2"/>
      <c r="C671" s="2"/>
      <c r="D671" s="2"/>
      <c r="E671" s="2">
        <v>10950126</v>
      </c>
      <c r="F671" s="2">
        <v>6</v>
      </c>
      <c r="G671" s="2">
        <v>10810666</v>
      </c>
      <c r="J671" s="2" t="s">
        <v>227</v>
      </c>
      <c r="K671" s="2" t="s">
        <v>195</v>
      </c>
    </row>
    <row r="672" spans="1:11" ht="15" customHeight="1">
      <c r="A672" s="2">
        <v>11230680</v>
      </c>
      <c r="B672" s="2"/>
      <c r="C672" s="2"/>
      <c r="D672" s="2"/>
      <c r="E672" s="2">
        <v>10950127</v>
      </c>
      <c r="F672" s="2">
        <v>6</v>
      </c>
      <c r="G672" s="2">
        <v>10810666</v>
      </c>
      <c r="J672" s="2" t="s">
        <v>227</v>
      </c>
      <c r="K672" s="2" t="s">
        <v>195</v>
      </c>
    </row>
    <row r="673" spans="1:11" ht="15" customHeight="1">
      <c r="A673" s="2">
        <v>11230681</v>
      </c>
      <c r="B673" s="2"/>
      <c r="C673" s="2"/>
      <c r="D673" s="2"/>
      <c r="E673" s="2">
        <v>10950128</v>
      </c>
      <c r="F673" s="2">
        <v>6</v>
      </c>
      <c r="G673" s="2">
        <v>10810666</v>
      </c>
      <c r="J673" s="2" t="s">
        <v>227</v>
      </c>
      <c r="K673" s="2" t="s">
        <v>195</v>
      </c>
    </row>
    <row r="674" spans="1:11" ht="15" customHeight="1">
      <c r="A674" s="2">
        <v>11230682</v>
      </c>
      <c r="B674" s="2"/>
      <c r="C674" s="2"/>
      <c r="D674" s="2"/>
      <c r="E674" s="2">
        <v>10890436</v>
      </c>
      <c r="F674" s="2">
        <v>6</v>
      </c>
      <c r="G674" s="2">
        <v>10810667</v>
      </c>
      <c r="J674" s="2" t="s">
        <v>228</v>
      </c>
      <c r="K674" s="2" t="s">
        <v>195</v>
      </c>
    </row>
    <row r="675" spans="1:11" ht="15" customHeight="1">
      <c r="A675" s="2">
        <v>11230683</v>
      </c>
      <c r="B675" s="2"/>
      <c r="C675" s="2"/>
      <c r="D675" s="2"/>
      <c r="E675" s="2">
        <v>10890437</v>
      </c>
      <c r="F675" s="2">
        <v>6</v>
      </c>
      <c r="G675" s="2">
        <v>10810667</v>
      </c>
      <c r="J675" s="2" t="s">
        <v>228</v>
      </c>
      <c r="K675" s="2" t="s">
        <v>195</v>
      </c>
    </row>
    <row r="676" spans="1:11" ht="15" customHeight="1">
      <c r="A676" s="2">
        <v>11230684</v>
      </c>
      <c r="B676" s="2"/>
      <c r="C676" s="2"/>
      <c r="D676" s="2"/>
      <c r="E676" s="2">
        <v>10890438</v>
      </c>
      <c r="F676" s="2">
        <v>6</v>
      </c>
      <c r="G676" s="2">
        <v>10810667</v>
      </c>
      <c r="J676" s="2" t="s">
        <v>228</v>
      </c>
      <c r="K676" s="2" t="s">
        <v>195</v>
      </c>
    </row>
    <row r="677" spans="1:11" ht="15" customHeight="1">
      <c r="A677" s="2">
        <v>11230685</v>
      </c>
      <c r="B677" s="2"/>
      <c r="C677" s="2"/>
      <c r="D677" s="2"/>
      <c r="E677" s="2">
        <v>10950126</v>
      </c>
      <c r="F677" s="2">
        <v>6</v>
      </c>
      <c r="G677" s="2">
        <v>10810667</v>
      </c>
      <c r="J677" s="2" t="s">
        <v>228</v>
      </c>
      <c r="K677" s="2" t="s">
        <v>195</v>
      </c>
    </row>
    <row r="678" spans="1:11" ht="15" customHeight="1">
      <c r="A678" s="2">
        <v>11230686</v>
      </c>
      <c r="B678" s="2"/>
      <c r="C678" s="2"/>
      <c r="D678" s="2"/>
      <c r="E678" s="2">
        <v>10950127</v>
      </c>
      <c r="F678" s="2">
        <v>6</v>
      </c>
      <c r="G678" s="2">
        <v>10810667</v>
      </c>
      <c r="J678" s="2" t="s">
        <v>228</v>
      </c>
      <c r="K678" s="2" t="s">
        <v>195</v>
      </c>
    </row>
    <row r="679" spans="1:11" ht="15" customHeight="1">
      <c r="A679" s="2">
        <v>11230687</v>
      </c>
      <c r="B679" s="2"/>
      <c r="C679" s="2"/>
      <c r="D679" s="2"/>
      <c r="E679" s="2">
        <v>10950128</v>
      </c>
      <c r="F679" s="2">
        <v>6</v>
      </c>
      <c r="G679" s="2">
        <v>10810667</v>
      </c>
      <c r="J679" s="2" t="s">
        <v>228</v>
      </c>
      <c r="K679" s="2" t="s">
        <v>195</v>
      </c>
    </row>
    <row r="680" spans="1:11" ht="15" customHeight="1">
      <c r="A680" s="2">
        <v>11230688</v>
      </c>
      <c r="B680" s="2"/>
      <c r="C680" s="2"/>
      <c r="D680" s="2"/>
      <c r="E680" s="2">
        <v>10890436</v>
      </c>
      <c r="F680" s="2">
        <v>6</v>
      </c>
      <c r="G680" s="2">
        <v>10810668</v>
      </c>
      <c r="J680" s="2" t="s">
        <v>229</v>
      </c>
      <c r="K680" s="2" t="s">
        <v>195</v>
      </c>
    </row>
    <row r="681" spans="1:11" ht="15" customHeight="1">
      <c r="A681" s="2">
        <v>11230689</v>
      </c>
      <c r="B681" s="2"/>
      <c r="C681" s="2"/>
      <c r="D681" s="2"/>
      <c r="E681" s="2">
        <v>10890437</v>
      </c>
      <c r="F681" s="2">
        <v>6</v>
      </c>
      <c r="G681" s="2">
        <v>10810668</v>
      </c>
      <c r="J681" s="2" t="s">
        <v>229</v>
      </c>
      <c r="K681" s="2" t="s">
        <v>195</v>
      </c>
    </row>
    <row r="682" spans="1:11" ht="15" customHeight="1">
      <c r="A682" s="2">
        <v>11230690</v>
      </c>
      <c r="B682" s="2"/>
      <c r="C682" s="2"/>
      <c r="D682" s="2"/>
      <c r="E682" s="2">
        <v>10890438</v>
      </c>
      <c r="F682" s="2">
        <v>6</v>
      </c>
      <c r="G682" s="2">
        <v>10810668</v>
      </c>
      <c r="J682" s="2" t="s">
        <v>229</v>
      </c>
      <c r="K682" s="2" t="s">
        <v>195</v>
      </c>
    </row>
    <row r="683" spans="1:11" ht="15" customHeight="1">
      <c r="A683" s="2">
        <v>11230691</v>
      </c>
      <c r="B683" s="2"/>
      <c r="C683" s="2"/>
      <c r="D683" s="2"/>
      <c r="E683" s="2">
        <v>10950126</v>
      </c>
      <c r="F683" s="2">
        <v>6</v>
      </c>
      <c r="G683" s="2">
        <v>10810668</v>
      </c>
      <c r="J683" s="2" t="s">
        <v>229</v>
      </c>
      <c r="K683" s="2" t="s">
        <v>195</v>
      </c>
    </row>
    <row r="684" spans="1:11" ht="15" customHeight="1">
      <c r="A684" s="2">
        <v>11230692</v>
      </c>
      <c r="B684" s="2"/>
      <c r="C684" s="2"/>
      <c r="D684" s="2"/>
      <c r="E684" s="2">
        <v>10950127</v>
      </c>
      <c r="F684" s="2">
        <v>6</v>
      </c>
      <c r="G684" s="2">
        <v>10810668</v>
      </c>
      <c r="J684" s="2" t="s">
        <v>229</v>
      </c>
      <c r="K684" s="2" t="s">
        <v>195</v>
      </c>
    </row>
    <row r="685" spans="1:11" ht="15" customHeight="1">
      <c r="A685" s="2">
        <v>11230693</v>
      </c>
      <c r="B685" s="2"/>
      <c r="C685" s="2"/>
      <c r="D685" s="2"/>
      <c r="E685" s="2">
        <v>10950128</v>
      </c>
      <c r="F685" s="2">
        <v>6</v>
      </c>
      <c r="G685" s="2">
        <v>10810668</v>
      </c>
      <c r="J685" s="2" t="s">
        <v>229</v>
      </c>
      <c r="K685" s="2" t="s">
        <v>195</v>
      </c>
    </row>
    <row r="686" spans="1:11" ht="15" customHeight="1">
      <c r="A686" s="2">
        <v>11230694</v>
      </c>
      <c r="B686" s="2"/>
      <c r="C686" s="2"/>
      <c r="D686" s="2"/>
      <c r="E686" s="2">
        <v>10890436</v>
      </c>
      <c r="F686" s="2">
        <v>6</v>
      </c>
      <c r="G686" s="2">
        <v>10810668</v>
      </c>
      <c r="J686" s="2" t="s">
        <v>229</v>
      </c>
      <c r="K686" s="2" t="s">
        <v>195</v>
      </c>
    </row>
    <row r="687" spans="1:11" ht="15" customHeight="1">
      <c r="A687" s="2">
        <v>11230695</v>
      </c>
      <c r="B687" s="2"/>
      <c r="C687" s="2"/>
      <c r="D687" s="2"/>
      <c r="E687" s="2">
        <v>10890437</v>
      </c>
      <c r="F687" s="2">
        <v>6</v>
      </c>
      <c r="G687" s="2">
        <v>10810669</v>
      </c>
      <c r="J687" s="2" t="s">
        <v>230</v>
      </c>
      <c r="K687" s="2" t="s">
        <v>195</v>
      </c>
    </row>
    <row r="688" spans="1:11" ht="15" customHeight="1">
      <c r="A688" s="2">
        <v>11230696</v>
      </c>
      <c r="B688" s="2"/>
      <c r="C688" s="2"/>
      <c r="D688" s="2"/>
      <c r="E688" s="2">
        <v>10890438</v>
      </c>
      <c r="F688" s="2">
        <v>6</v>
      </c>
      <c r="G688" s="2">
        <v>10810669</v>
      </c>
      <c r="J688" s="2" t="s">
        <v>230</v>
      </c>
      <c r="K688" s="2" t="s">
        <v>195</v>
      </c>
    </row>
    <row r="689" spans="1:11" ht="15" customHeight="1">
      <c r="A689" s="2">
        <v>11230697</v>
      </c>
      <c r="B689" s="2"/>
      <c r="C689" s="2"/>
      <c r="D689" s="2"/>
      <c r="E689" s="2">
        <v>10950126</v>
      </c>
      <c r="F689" s="2">
        <v>6</v>
      </c>
      <c r="G689" s="2">
        <v>10810669</v>
      </c>
      <c r="J689" s="2" t="s">
        <v>230</v>
      </c>
      <c r="K689" s="2" t="s">
        <v>195</v>
      </c>
    </row>
    <row r="690" spans="1:11" ht="15" customHeight="1">
      <c r="A690" s="2">
        <v>11230698</v>
      </c>
      <c r="B690" s="2"/>
      <c r="C690" s="2"/>
      <c r="D690" s="2"/>
      <c r="E690" s="2">
        <v>10950127</v>
      </c>
      <c r="F690" s="2">
        <v>6</v>
      </c>
      <c r="G690" s="2">
        <v>10810669</v>
      </c>
      <c r="J690" s="2" t="s">
        <v>230</v>
      </c>
      <c r="K690" s="2" t="s">
        <v>195</v>
      </c>
    </row>
    <row r="691" spans="1:11" ht="15" customHeight="1">
      <c r="A691" s="2">
        <v>11230699</v>
      </c>
      <c r="B691" s="2"/>
      <c r="C691" s="2"/>
      <c r="D691" s="2"/>
      <c r="E691" s="2">
        <v>10950128</v>
      </c>
      <c r="F691" s="2">
        <v>6</v>
      </c>
      <c r="G691" s="2">
        <v>10810669</v>
      </c>
      <c r="J691" s="2" t="s">
        <v>230</v>
      </c>
      <c r="K691" s="2" t="s">
        <v>195</v>
      </c>
    </row>
    <row r="692" spans="1:11" ht="15" customHeight="1">
      <c r="A692" s="2">
        <v>11230700</v>
      </c>
      <c r="B692" s="2"/>
      <c r="C692" s="2"/>
      <c r="D692" s="2"/>
      <c r="E692" s="2">
        <v>10890436</v>
      </c>
      <c r="F692" s="2">
        <v>6</v>
      </c>
      <c r="G692" s="2">
        <v>10810669</v>
      </c>
      <c r="J692" s="2" t="s">
        <v>230</v>
      </c>
      <c r="K692" s="2" t="s">
        <v>195</v>
      </c>
    </row>
    <row r="693" spans="1:11" ht="15" customHeight="1">
      <c r="A693" s="2">
        <v>11230701</v>
      </c>
      <c r="B693" s="2"/>
      <c r="C693" s="2"/>
      <c r="D693" s="2"/>
      <c r="E693" s="2">
        <v>10890437</v>
      </c>
      <c r="F693" s="2">
        <v>6</v>
      </c>
      <c r="G693" s="2">
        <v>10810670</v>
      </c>
      <c r="J693" s="2" t="s">
        <v>231</v>
      </c>
      <c r="K693" s="2" t="s">
        <v>195</v>
      </c>
    </row>
    <row r="694" spans="1:11" ht="15" customHeight="1">
      <c r="A694" s="2">
        <v>11230702</v>
      </c>
      <c r="B694" s="2"/>
      <c r="C694" s="2"/>
      <c r="D694" s="2"/>
      <c r="E694" s="2">
        <v>10890438</v>
      </c>
      <c r="F694" s="2">
        <v>6</v>
      </c>
      <c r="G694" s="2">
        <v>10810670</v>
      </c>
      <c r="J694" s="2" t="s">
        <v>231</v>
      </c>
      <c r="K694" s="2" t="s">
        <v>195</v>
      </c>
    </row>
    <row r="695" spans="1:11" ht="15" customHeight="1">
      <c r="A695" s="2">
        <v>11230703</v>
      </c>
      <c r="B695" s="2"/>
      <c r="C695" s="2"/>
      <c r="D695" s="2"/>
      <c r="E695" s="2">
        <v>10950126</v>
      </c>
      <c r="F695" s="2">
        <v>6</v>
      </c>
      <c r="G695" s="2">
        <v>10810670</v>
      </c>
      <c r="J695" s="2" t="s">
        <v>231</v>
      </c>
      <c r="K695" s="2" t="s">
        <v>195</v>
      </c>
    </row>
    <row r="696" spans="1:11" ht="15" customHeight="1">
      <c r="A696" s="2">
        <v>11230704</v>
      </c>
      <c r="B696" s="2"/>
      <c r="C696" s="2"/>
      <c r="D696" s="2"/>
      <c r="E696" s="2">
        <v>10950127</v>
      </c>
      <c r="F696" s="2">
        <v>6</v>
      </c>
      <c r="G696" s="2">
        <v>10810670</v>
      </c>
      <c r="J696" s="2" t="s">
        <v>231</v>
      </c>
      <c r="K696" s="2" t="s">
        <v>195</v>
      </c>
    </row>
    <row r="697" spans="1:11" ht="15" customHeight="1">
      <c r="A697" s="2">
        <v>11230705</v>
      </c>
      <c r="B697" s="2"/>
      <c r="C697" s="2"/>
      <c r="D697" s="2"/>
      <c r="E697" s="2">
        <v>10950128</v>
      </c>
      <c r="F697" s="2">
        <v>6</v>
      </c>
      <c r="G697" s="2">
        <v>10810670</v>
      </c>
      <c r="J697" s="2" t="s">
        <v>231</v>
      </c>
      <c r="K697" s="2" t="s">
        <v>195</v>
      </c>
    </row>
    <row r="698" spans="1:11" ht="15" customHeight="1">
      <c r="A698" s="2">
        <v>11230706</v>
      </c>
      <c r="B698" s="2"/>
      <c r="C698" s="2"/>
      <c r="D698" s="2"/>
      <c r="E698" s="2">
        <v>10890436</v>
      </c>
      <c r="F698" s="2">
        <v>6</v>
      </c>
      <c r="G698" s="2">
        <v>10810671</v>
      </c>
      <c r="J698" s="2" t="s">
        <v>232</v>
      </c>
      <c r="K698" s="2" t="s">
        <v>195</v>
      </c>
    </row>
    <row r="699" spans="1:11" ht="15" customHeight="1">
      <c r="A699" s="2">
        <v>11230707</v>
      </c>
      <c r="B699" s="2"/>
      <c r="C699" s="2"/>
      <c r="D699" s="2"/>
      <c r="E699" s="2">
        <v>10890437</v>
      </c>
      <c r="F699" s="2">
        <v>6</v>
      </c>
      <c r="G699" s="2">
        <v>10810671</v>
      </c>
      <c r="J699" s="2" t="s">
        <v>232</v>
      </c>
      <c r="K699" s="2" t="s">
        <v>195</v>
      </c>
    </row>
    <row r="700" spans="1:11" ht="15" customHeight="1">
      <c r="A700" s="2">
        <v>11230708</v>
      </c>
      <c r="B700" s="2"/>
      <c r="C700" s="2"/>
      <c r="D700" s="2"/>
      <c r="E700" s="2">
        <v>10890438</v>
      </c>
      <c r="F700" s="2">
        <v>6</v>
      </c>
      <c r="G700" s="2">
        <v>10810671</v>
      </c>
      <c r="J700" s="2" t="s">
        <v>232</v>
      </c>
      <c r="K700" s="2" t="s">
        <v>195</v>
      </c>
    </row>
    <row r="701" spans="1:11" ht="15" customHeight="1">
      <c r="A701" s="2">
        <v>11230709</v>
      </c>
      <c r="B701" s="2"/>
      <c r="C701" s="2"/>
      <c r="D701" s="2"/>
      <c r="E701" s="2">
        <v>10950126</v>
      </c>
      <c r="F701" s="2">
        <v>6</v>
      </c>
      <c r="G701" s="2">
        <v>10810671</v>
      </c>
      <c r="J701" s="2" t="s">
        <v>232</v>
      </c>
      <c r="K701" s="2" t="s">
        <v>195</v>
      </c>
    </row>
    <row r="702" spans="1:11" ht="15" customHeight="1">
      <c r="A702" s="2">
        <v>11230710</v>
      </c>
      <c r="B702" s="2"/>
      <c r="C702" s="2"/>
      <c r="D702" s="2"/>
      <c r="E702" s="2">
        <v>10950127</v>
      </c>
      <c r="F702" s="2">
        <v>6</v>
      </c>
      <c r="G702" s="2">
        <v>10810671</v>
      </c>
      <c r="J702" s="2" t="s">
        <v>232</v>
      </c>
      <c r="K702" s="2" t="s">
        <v>195</v>
      </c>
    </row>
    <row r="703" spans="1:11" ht="15" customHeight="1">
      <c r="A703" s="2">
        <v>11230711</v>
      </c>
      <c r="B703" s="2"/>
      <c r="C703" s="2"/>
      <c r="D703" s="2"/>
      <c r="E703" s="2">
        <v>10950128</v>
      </c>
      <c r="F703" s="2">
        <v>6</v>
      </c>
      <c r="G703" s="2">
        <v>10810671</v>
      </c>
      <c r="J703" s="2" t="s">
        <v>232</v>
      </c>
      <c r="K703" s="2" t="s">
        <v>195</v>
      </c>
    </row>
    <row r="704" spans="1:11" ht="15" customHeight="1">
      <c r="A704" s="2">
        <v>11230712</v>
      </c>
      <c r="B704" s="2"/>
      <c r="C704" s="2"/>
      <c r="D704" s="2"/>
      <c r="E704" s="2">
        <v>10890436</v>
      </c>
      <c r="F704" s="2">
        <v>6</v>
      </c>
      <c r="G704" s="2">
        <v>10810672</v>
      </c>
      <c r="J704" s="2" t="s">
        <v>233</v>
      </c>
      <c r="K704" s="2" t="s">
        <v>195</v>
      </c>
    </row>
    <row r="705" spans="1:11" ht="15" customHeight="1">
      <c r="A705" s="2">
        <v>11230713</v>
      </c>
      <c r="B705" s="2"/>
      <c r="C705" s="2"/>
      <c r="D705" s="2"/>
      <c r="E705" s="2">
        <v>10890437</v>
      </c>
      <c r="F705" s="2">
        <v>6</v>
      </c>
      <c r="G705" s="2">
        <v>10810672</v>
      </c>
      <c r="J705" s="2" t="s">
        <v>233</v>
      </c>
      <c r="K705" s="2" t="s">
        <v>195</v>
      </c>
    </row>
    <row r="706" spans="1:11" ht="15" customHeight="1">
      <c r="A706" s="2">
        <v>11230714</v>
      </c>
      <c r="B706" s="2"/>
      <c r="C706" s="2"/>
      <c r="D706" s="2"/>
      <c r="E706" s="2">
        <v>10890438</v>
      </c>
      <c r="F706" s="2">
        <v>6</v>
      </c>
      <c r="G706" s="2">
        <v>10810672</v>
      </c>
      <c r="J706" s="2" t="s">
        <v>233</v>
      </c>
      <c r="K706" s="2" t="s">
        <v>195</v>
      </c>
    </row>
    <row r="707" spans="1:11" ht="15" customHeight="1">
      <c r="A707" s="2">
        <v>11230715</v>
      </c>
      <c r="B707" s="2"/>
      <c r="C707" s="2"/>
      <c r="D707" s="2"/>
      <c r="E707" s="2">
        <v>10950126</v>
      </c>
      <c r="F707" s="2">
        <v>6</v>
      </c>
      <c r="G707" s="2">
        <v>10810672</v>
      </c>
      <c r="J707" s="2" t="s">
        <v>233</v>
      </c>
      <c r="K707" s="2" t="s">
        <v>195</v>
      </c>
    </row>
    <row r="708" spans="1:11" ht="15" customHeight="1">
      <c r="A708" s="2">
        <v>11230716</v>
      </c>
      <c r="B708" s="2"/>
      <c r="C708" s="2"/>
      <c r="D708" s="2"/>
      <c r="E708" s="2">
        <v>10950127</v>
      </c>
      <c r="F708" s="2">
        <v>6</v>
      </c>
      <c r="G708" s="2">
        <v>10810672</v>
      </c>
      <c r="J708" s="2" t="s">
        <v>233</v>
      </c>
      <c r="K708" s="2" t="s">
        <v>195</v>
      </c>
    </row>
    <row r="709" spans="1:11" ht="15" customHeight="1">
      <c r="A709" s="2">
        <v>11230717</v>
      </c>
      <c r="B709" s="2"/>
      <c r="C709" s="2"/>
      <c r="D709" s="2"/>
      <c r="E709" s="2">
        <v>10950128</v>
      </c>
      <c r="F709" s="2">
        <v>6</v>
      </c>
      <c r="G709" s="2">
        <v>10810672</v>
      </c>
      <c r="J709" s="2" t="s">
        <v>233</v>
      </c>
      <c r="K709" s="2" t="s">
        <v>195</v>
      </c>
    </row>
    <row r="710" spans="1:11" ht="15" customHeight="1">
      <c r="A710" s="2">
        <v>11230718</v>
      </c>
      <c r="B710" s="2"/>
      <c r="C710" s="2"/>
      <c r="D710" s="2"/>
      <c r="E710" s="2">
        <v>10890265</v>
      </c>
      <c r="F710" s="2">
        <v>7</v>
      </c>
      <c r="G710" s="2">
        <v>10810682</v>
      </c>
      <c r="J710" s="2" t="s">
        <v>584</v>
      </c>
      <c r="K710" s="2" t="s">
        <v>195</v>
      </c>
    </row>
    <row r="711" spans="1:11" ht="15" customHeight="1">
      <c r="A711" s="2">
        <v>11230719</v>
      </c>
      <c r="B711" s="2"/>
      <c r="C711" s="2"/>
      <c r="D711" s="2"/>
      <c r="E711" s="2">
        <v>10890258</v>
      </c>
      <c r="F711" s="2">
        <v>7</v>
      </c>
      <c r="G711" s="2">
        <v>10810683</v>
      </c>
      <c r="J711" s="2" t="s">
        <v>586</v>
      </c>
      <c r="K711" s="2" t="s">
        <v>195</v>
      </c>
    </row>
    <row r="712" spans="1:11" ht="15" customHeight="1">
      <c r="A712" s="2">
        <v>11230720</v>
      </c>
      <c r="B712" s="2"/>
      <c r="C712" s="2"/>
      <c r="D712" s="2"/>
      <c r="E712" s="2">
        <v>10890259</v>
      </c>
      <c r="F712" s="2">
        <v>7</v>
      </c>
      <c r="G712" s="2">
        <v>10810684</v>
      </c>
      <c r="J712" s="2" t="s">
        <v>587</v>
      </c>
      <c r="K712" s="2" t="s">
        <v>195</v>
      </c>
    </row>
    <row r="713" spans="1:11" ht="15" customHeight="1">
      <c r="A713" s="2">
        <v>11230721</v>
      </c>
      <c r="B713" s="2"/>
      <c r="C713" s="2"/>
      <c r="D713" s="2"/>
      <c r="E713" s="2">
        <v>10890260</v>
      </c>
      <c r="F713" s="2">
        <v>7</v>
      </c>
      <c r="G713" s="2">
        <v>10810685</v>
      </c>
      <c r="J713" s="2" t="s">
        <v>588</v>
      </c>
      <c r="K713" s="2" t="s">
        <v>195</v>
      </c>
    </row>
    <row r="714" spans="1:11" ht="15" customHeight="1">
      <c r="A714" s="2">
        <v>11230722</v>
      </c>
      <c r="B714" s="2"/>
      <c r="C714" s="2"/>
      <c r="D714" s="2"/>
      <c r="E714" s="2">
        <v>10890265</v>
      </c>
      <c r="F714" s="2">
        <v>7</v>
      </c>
      <c r="G714" s="2">
        <v>10810686</v>
      </c>
      <c r="J714" s="2" t="s">
        <v>589</v>
      </c>
      <c r="K714" s="2" t="s">
        <v>195</v>
      </c>
    </row>
    <row r="715" spans="1:11" ht="15" customHeight="1">
      <c r="A715" s="2">
        <v>11230723</v>
      </c>
      <c r="B715" s="2"/>
      <c r="C715" s="2"/>
      <c r="D715" s="2"/>
      <c r="E715" s="2">
        <v>10890258</v>
      </c>
      <c r="F715" s="2">
        <v>7</v>
      </c>
      <c r="G715" s="2">
        <v>10810687</v>
      </c>
      <c r="J715" s="2" t="s">
        <v>591</v>
      </c>
      <c r="K715" s="2" t="s">
        <v>195</v>
      </c>
    </row>
    <row r="716" spans="1:11" ht="15" customHeight="1">
      <c r="A716" s="2">
        <v>11230724</v>
      </c>
      <c r="B716" s="2"/>
      <c r="C716" s="2"/>
      <c r="D716" s="2"/>
      <c r="E716" s="2">
        <v>10890259</v>
      </c>
      <c r="F716" s="2">
        <v>7</v>
      </c>
      <c r="G716" s="2">
        <v>10810688</v>
      </c>
      <c r="J716" s="2" t="s">
        <v>593</v>
      </c>
      <c r="K716" s="2" t="s">
        <v>195</v>
      </c>
    </row>
    <row r="717" spans="1:11" ht="15" customHeight="1">
      <c r="A717" s="2">
        <v>11230725</v>
      </c>
      <c r="B717" s="2"/>
      <c r="C717" s="2"/>
      <c r="D717" s="2"/>
      <c r="E717" s="2">
        <v>10890260</v>
      </c>
      <c r="F717" s="2">
        <v>7</v>
      </c>
      <c r="G717" s="2">
        <v>10810689</v>
      </c>
      <c r="J717" s="2" t="s">
        <v>594</v>
      </c>
      <c r="K717" s="2" t="s">
        <v>195</v>
      </c>
    </row>
    <row r="718" spans="1:11" ht="15" customHeight="1">
      <c r="A718" s="2">
        <v>11230726</v>
      </c>
      <c r="B718" s="2"/>
      <c r="C718" s="2"/>
      <c r="D718" s="2"/>
      <c r="E718" s="2">
        <v>10890265</v>
      </c>
      <c r="F718" s="2">
        <v>7</v>
      </c>
      <c r="G718" s="2">
        <v>10810690</v>
      </c>
      <c r="J718" s="2" t="s">
        <v>595</v>
      </c>
      <c r="K718" s="2" t="s">
        <v>195</v>
      </c>
    </row>
    <row r="719" spans="1:11" ht="15" customHeight="1">
      <c r="A719" s="2">
        <v>11230727</v>
      </c>
      <c r="B719" s="2"/>
      <c r="C719" s="2"/>
      <c r="D719" s="2"/>
      <c r="E719" s="2">
        <v>10890258</v>
      </c>
      <c r="F719" s="2">
        <v>7</v>
      </c>
      <c r="G719" s="2">
        <v>10810691</v>
      </c>
      <c r="J719" s="2" t="s">
        <v>596</v>
      </c>
      <c r="K719" s="2" t="s">
        <v>195</v>
      </c>
    </row>
    <row r="720" spans="1:11" ht="15" customHeight="1">
      <c r="A720" s="2">
        <v>11230728</v>
      </c>
      <c r="B720" s="2"/>
      <c r="C720" s="2"/>
      <c r="D720" s="2"/>
      <c r="E720" s="2">
        <v>10890259</v>
      </c>
      <c r="F720" s="2">
        <v>7</v>
      </c>
      <c r="G720" s="2">
        <v>10810692</v>
      </c>
      <c r="J720" s="2" t="s">
        <v>598</v>
      </c>
      <c r="K720" s="2" t="s">
        <v>195</v>
      </c>
    </row>
    <row r="721" spans="1:11" ht="15" customHeight="1">
      <c r="A721" s="2">
        <v>11230729</v>
      </c>
      <c r="B721" s="2"/>
      <c r="C721" s="2"/>
      <c r="D721" s="2"/>
      <c r="E721" s="2">
        <v>10890260</v>
      </c>
      <c r="F721" s="2">
        <v>7</v>
      </c>
      <c r="G721" s="2">
        <v>10810693</v>
      </c>
      <c r="J721" s="2" t="s">
        <v>599</v>
      </c>
      <c r="K721" s="2" t="s">
        <v>195</v>
      </c>
    </row>
    <row r="722" spans="1:11" ht="15" customHeight="1">
      <c r="A722" s="2">
        <v>11230730</v>
      </c>
      <c r="B722" s="2"/>
      <c r="C722" s="2"/>
      <c r="D722" s="2"/>
      <c r="E722" s="2">
        <v>10890265</v>
      </c>
      <c r="F722" s="2">
        <v>7</v>
      </c>
      <c r="G722" s="2">
        <v>10810694</v>
      </c>
      <c r="J722" s="2" t="s">
        <v>601</v>
      </c>
      <c r="K722" s="2" t="s">
        <v>195</v>
      </c>
    </row>
    <row r="723" spans="1:11" ht="15" customHeight="1">
      <c r="A723" s="2">
        <v>11230731</v>
      </c>
      <c r="B723" s="2"/>
      <c r="C723" s="2"/>
      <c r="D723" s="2"/>
      <c r="E723" s="2">
        <v>10890258</v>
      </c>
      <c r="F723" s="2">
        <v>7</v>
      </c>
      <c r="G723" s="2">
        <v>10810695</v>
      </c>
      <c r="J723" s="2" t="s">
        <v>602</v>
      </c>
      <c r="K723" s="2" t="s">
        <v>195</v>
      </c>
    </row>
    <row r="724" spans="1:11" ht="15" customHeight="1">
      <c r="A724" s="2">
        <v>11230732</v>
      </c>
      <c r="B724" s="2"/>
      <c r="C724" s="2"/>
      <c r="D724" s="2"/>
      <c r="E724" s="2">
        <v>10890259</v>
      </c>
      <c r="F724" s="2">
        <v>7</v>
      </c>
      <c r="G724" s="2">
        <v>10810696</v>
      </c>
      <c r="J724" s="2" t="s">
        <v>605</v>
      </c>
      <c r="K724" s="2" t="s">
        <v>195</v>
      </c>
    </row>
    <row r="725" spans="1:11" ht="15" customHeight="1">
      <c r="A725" s="2">
        <v>11230733</v>
      </c>
      <c r="B725" s="2"/>
      <c r="C725" s="2"/>
      <c r="D725" s="2"/>
      <c r="E725" s="2">
        <v>10890260</v>
      </c>
      <c r="F725" s="2">
        <v>7</v>
      </c>
      <c r="G725" s="2">
        <v>10810697</v>
      </c>
      <c r="J725" s="2" t="s">
        <v>607</v>
      </c>
      <c r="K725" s="2" t="s">
        <v>195</v>
      </c>
    </row>
    <row r="726" spans="1:11" ht="15" customHeight="1">
      <c r="A726" s="2">
        <v>11230734</v>
      </c>
      <c r="B726" s="2"/>
      <c r="C726" s="2"/>
      <c r="D726" s="2"/>
      <c r="E726" s="2">
        <v>10890265</v>
      </c>
      <c r="F726" s="2">
        <v>7</v>
      </c>
      <c r="G726" s="2">
        <v>10810698</v>
      </c>
      <c r="J726" s="2" t="s">
        <v>610</v>
      </c>
      <c r="K726" s="2" t="s">
        <v>195</v>
      </c>
    </row>
    <row r="727" spans="1:11" ht="15" customHeight="1">
      <c r="A727" s="2">
        <v>11230735</v>
      </c>
      <c r="B727" s="2"/>
      <c r="C727" s="2"/>
      <c r="D727" s="2"/>
      <c r="E727" s="2">
        <v>10890258</v>
      </c>
      <c r="F727" s="2">
        <v>7</v>
      </c>
      <c r="G727" s="2">
        <v>10810699</v>
      </c>
      <c r="J727" s="2" t="s">
        <v>611</v>
      </c>
      <c r="K727" s="2" t="s">
        <v>195</v>
      </c>
    </row>
    <row r="728" spans="1:11" ht="15" customHeight="1">
      <c r="A728" s="2">
        <v>11230736</v>
      </c>
      <c r="B728" s="2"/>
      <c r="C728" s="2"/>
      <c r="D728" s="2"/>
      <c r="E728" s="2">
        <v>10890259</v>
      </c>
      <c r="F728" s="2">
        <v>7</v>
      </c>
      <c r="G728" s="2">
        <v>10810700</v>
      </c>
      <c r="J728" s="2" t="s">
        <v>613</v>
      </c>
      <c r="K728" s="2" t="s">
        <v>195</v>
      </c>
    </row>
    <row r="729" spans="1:11" ht="15" customHeight="1">
      <c r="A729" s="2">
        <v>11230737</v>
      </c>
      <c r="B729" s="2"/>
      <c r="C729" s="2"/>
      <c r="D729" s="2"/>
      <c r="E729" s="2">
        <v>10890260</v>
      </c>
      <c r="F729" s="2">
        <v>7</v>
      </c>
      <c r="G729" s="2">
        <v>10810701</v>
      </c>
      <c r="J729" s="2" t="s">
        <v>614</v>
      </c>
      <c r="K729" s="2" t="s">
        <v>195</v>
      </c>
    </row>
    <row r="730" spans="1:11" ht="15" customHeight="1">
      <c r="A730" s="2">
        <v>11230738</v>
      </c>
      <c r="B730" s="2"/>
      <c r="C730" s="2"/>
      <c r="D730" s="2"/>
      <c r="E730" s="2">
        <v>10890265</v>
      </c>
      <c r="F730" s="2">
        <v>7</v>
      </c>
      <c r="G730" s="2">
        <v>10810702</v>
      </c>
      <c r="J730" s="2" t="s">
        <v>616</v>
      </c>
      <c r="K730" s="2" t="s">
        <v>195</v>
      </c>
    </row>
    <row r="731" spans="1:11" ht="15" customHeight="1">
      <c r="A731" s="2">
        <v>11230739</v>
      </c>
      <c r="B731" s="2"/>
      <c r="C731" s="2"/>
      <c r="D731" s="2"/>
      <c r="E731" s="2">
        <v>10890443</v>
      </c>
      <c r="F731" s="2">
        <v>6</v>
      </c>
      <c r="G731" s="2">
        <v>10810691</v>
      </c>
      <c r="J731" s="2" t="s">
        <v>596</v>
      </c>
      <c r="K731" s="2" t="s">
        <v>195</v>
      </c>
    </row>
    <row r="732" spans="1:11" ht="15" customHeight="1">
      <c r="A732" s="2">
        <v>11230740</v>
      </c>
      <c r="B732" s="2"/>
      <c r="C732" s="2"/>
      <c r="D732" s="2"/>
      <c r="E732" s="2">
        <v>10890443</v>
      </c>
      <c r="F732" s="2">
        <v>6</v>
      </c>
      <c r="G732" s="2">
        <v>10810692</v>
      </c>
      <c r="J732" s="2" t="s">
        <v>598</v>
      </c>
      <c r="K732" s="2" t="s">
        <v>195</v>
      </c>
    </row>
    <row r="733" spans="1:11" ht="15" customHeight="1">
      <c r="A733" s="2">
        <v>11230741</v>
      </c>
      <c r="B733" s="2"/>
      <c r="C733" s="2"/>
      <c r="D733" s="2"/>
      <c r="E733" s="2">
        <v>10950133</v>
      </c>
      <c r="F733" s="2">
        <v>6</v>
      </c>
      <c r="G733" s="2">
        <v>10810694</v>
      </c>
      <c r="J733" s="2" t="s">
        <v>601</v>
      </c>
      <c r="K733" s="2" t="s">
        <v>195</v>
      </c>
    </row>
    <row r="734" spans="1:11" ht="15" customHeight="1">
      <c r="A734" s="2">
        <v>11230742</v>
      </c>
      <c r="B734" s="2"/>
      <c r="C734" s="2"/>
      <c r="D734" s="2"/>
      <c r="E734" s="2">
        <v>10950134</v>
      </c>
      <c r="F734" s="2">
        <v>6</v>
      </c>
      <c r="G734" s="2">
        <v>10810693</v>
      </c>
      <c r="J734" s="2" t="s">
        <v>599</v>
      </c>
      <c r="K734" s="2" t="s">
        <v>195</v>
      </c>
    </row>
    <row r="735" spans="1:11" ht="15" customHeight="1">
      <c r="A735" s="2">
        <v>11230744</v>
      </c>
      <c r="B735" s="2"/>
      <c r="C735" s="2"/>
      <c r="D735" s="2"/>
      <c r="E735" s="2">
        <v>10950133</v>
      </c>
      <c r="F735" s="2">
        <v>2</v>
      </c>
      <c r="G735" s="2">
        <v>10810695</v>
      </c>
      <c r="J735" s="2" t="s">
        <v>602</v>
      </c>
      <c r="K735" s="2" t="s">
        <v>195</v>
      </c>
    </row>
    <row r="736" spans="1:11" ht="15" customHeight="1">
      <c r="A736" s="2">
        <v>11230746</v>
      </c>
      <c r="B736" s="2"/>
      <c r="C736" s="2"/>
      <c r="D736" s="2"/>
      <c r="E736" s="2">
        <v>10890258</v>
      </c>
      <c r="F736" s="2">
        <v>2</v>
      </c>
      <c r="G736" s="2">
        <v>10810696</v>
      </c>
      <c r="J736" s="2" t="s">
        <v>605</v>
      </c>
      <c r="K736" s="2" t="s">
        <v>195</v>
      </c>
    </row>
    <row r="737" spans="1:11" ht="15" customHeight="1">
      <c r="A737" s="2">
        <v>11230747</v>
      </c>
      <c r="B737" s="2"/>
      <c r="C737" s="2"/>
      <c r="D737" s="2"/>
      <c r="E737" s="2">
        <v>10890259</v>
      </c>
      <c r="F737" s="2">
        <v>2</v>
      </c>
      <c r="G737" s="2">
        <v>10810696</v>
      </c>
      <c r="J737" s="2" t="s">
        <v>605</v>
      </c>
      <c r="K737" s="2" t="s">
        <v>195</v>
      </c>
    </row>
    <row r="738" spans="1:11" ht="15" customHeight="1">
      <c r="A738" s="2">
        <v>11230752</v>
      </c>
      <c r="B738" s="2"/>
      <c r="C738" s="2"/>
      <c r="D738" s="2"/>
      <c r="E738" s="2">
        <v>10890260</v>
      </c>
      <c r="F738" s="2">
        <v>2</v>
      </c>
      <c r="G738" s="2">
        <v>10810697</v>
      </c>
      <c r="J738" s="2" t="s">
        <v>607</v>
      </c>
      <c r="K738" s="2" t="s">
        <v>195</v>
      </c>
    </row>
    <row r="739" spans="1:11" ht="15" customHeight="1">
      <c r="A739" s="2">
        <v>11230753</v>
      </c>
      <c r="B739" s="2"/>
      <c r="C739" s="2"/>
      <c r="D739" s="2"/>
      <c r="E739" s="2">
        <v>10890265</v>
      </c>
      <c r="F739" s="2">
        <v>2</v>
      </c>
      <c r="G739" s="2">
        <v>10810698</v>
      </c>
      <c r="J739" s="2" t="s">
        <v>610</v>
      </c>
      <c r="K739" s="2" t="s">
        <v>195</v>
      </c>
    </row>
    <row r="740" spans="1:11" ht="15" customHeight="1">
      <c r="A740" s="2">
        <v>11230758</v>
      </c>
      <c r="B740" s="2"/>
      <c r="C740" s="2"/>
      <c r="D740" s="2"/>
      <c r="E740" s="2">
        <v>10890002</v>
      </c>
      <c r="F740" s="2">
        <v>7</v>
      </c>
      <c r="G740" s="2">
        <v>10810708</v>
      </c>
      <c r="J740" s="2" t="s">
        <v>622</v>
      </c>
      <c r="K740" s="2" t="s">
        <v>195</v>
      </c>
    </row>
    <row r="741" spans="1:11" ht="15" customHeight="1">
      <c r="A741" s="2">
        <v>11230759</v>
      </c>
      <c r="B741" s="2"/>
      <c r="C741" s="2"/>
      <c r="D741" s="2"/>
      <c r="E741" s="2">
        <v>10890002</v>
      </c>
      <c r="F741" s="2">
        <v>7</v>
      </c>
      <c r="G741" s="2">
        <v>10810709</v>
      </c>
      <c r="J741" s="2" t="s">
        <v>623</v>
      </c>
      <c r="K741" s="2" t="s">
        <v>195</v>
      </c>
    </row>
    <row r="742" spans="1:11" ht="15" customHeight="1">
      <c r="A742" s="2">
        <v>11230760</v>
      </c>
      <c r="B742" s="2"/>
      <c r="C742" s="2"/>
      <c r="D742" s="2"/>
      <c r="E742" s="2">
        <v>10890002</v>
      </c>
      <c r="F742" s="2">
        <v>7</v>
      </c>
      <c r="G742" s="2">
        <v>10810710</v>
      </c>
      <c r="J742" s="2" t="s">
        <v>624</v>
      </c>
      <c r="K742" s="2" t="s">
        <v>195</v>
      </c>
    </row>
    <row r="743" spans="1:11" ht="15" customHeight="1">
      <c r="A743" s="2">
        <v>11230761</v>
      </c>
      <c r="B743" s="2"/>
      <c r="C743" s="2"/>
      <c r="D743" s="2"/>
      <c r="E743" s="2">
        <v>10890002</v>
      </c>
      <c r="F743" s="2">
        <v>7</v>
      </c>
      <c r="G743" s="2">
        <v>10810711</v>
      </c>
      <c r="J743" s="2" t="s">
        <v>625</v>
      </c>
      <c r="K743" s="2" t="s">
        <v>195</v>
      </c>
    </row>
    <row r="744" spans="1:11" ht="15" customHeight="1">
      <c r="A744" s="2">
        <v>11230762</v>
      </c>
      <c r="B744" s="2"/>
      <c r="C744" s="2"/>
      <c r="D744" s="2"/>
      <c r="E744" s="2">
        <v>10890002</v>
      </c>
      <c r="F744" s="2">
        <v>7</v>
      </c>
      <c r="G744" s="2">
        <v>10810712</v>
      </c>
      <c r="J744" s="2" t="s">
        <v>626</v>
      </c>
      <c r="K744" s="2" t="s">
        <v>195</v>
      </c>
    </row>
    <row r="745" spans="1:11" ht="15" customHeight="1">
      <c r="A745" s="2">
        <v>11230763</v>
      </c>
      <c r="B745" s="2"/>
      <c r="C745" s="2"/>
      <c r="D745" s="2"/>
      <c r="E745" s="2">
        <v>10950155</v>
      </c>
      <c r="F745" s="2">
        <v>3</v>
      </c>
      <c r="G745" s="2">
        <v>10810716</v>
      </c>
      <c r="J745" s="2">
        <v>5965</v>
      </c>
      <c r="K745" s="2" t="s">
        <v>276</v>
      </c>
    </row>
    <row r="746" spans="1:11" ht="15" customHeight="1">
      <c r="A746" s="2">
        <v>11230764</v>
      </c>
      <c r="B746" s="2"/>
      <c r="C746" s="2"/>
      <c r="D746" s="2"/>
      <c r="E746" s="2">
        <v>10950156</v>
      </c>
      <c r="F746" s="2">
        <v>3</v>
      </c>
      <c r="G746" s="2">
        <v>10810717</v>
      </c>
      <c r="J746" s="2">
        <v>5965</v>
      </c>
      <c r="K746" s="2" t="s">
        <v>276</v>
      </c>
    </row>
    <row r="747" spans="1:11" ht="15" customHeight="1">
      <c r="A747" s="2">
        <v>11230765</v>
      </c>
      <c r="B747" s="2"/>
      <c r="C747" s="2"/>
      <c r="D747" s="2"/>
      <c r="E747" s="2">
        <v>10950157</v>
      </c>
      <c r="F747" s="2">
        <v>26</v>
      </c>
      <c r="G747" s="2">
        <v>10810718</v>
      </c>
      <c r="J747" s="2">
        <v>5965</v>
      </c>
      <c r="K747" s="2" t="s">
        <v>276</v>
      </c>
    </row>
    <row r="748" spans="1:11" ht="15" customHeight="1">
      <c r="A748" s="2">
        <v>11230766</v>
      </c>
      <c r="B748" s="2"/>
      <c r="C748" s="2"/>
      <c r="D748" s="2"/>
      <c r="E748" s="2">
        <v>10950158</v>
      </c>
      <c r="F748" s="2">
        <v>26</v>
      </c>
      <c r="G748" s="2">
        <v>10810719</v>
      </c>
      <c r="J748" s="2">
        <v>5965</v>
      </c>
      <c r="K748" s="2" t="s">
        <v>276</v>
      </c>
    </row>
    <row r="749" spans="1:11" ht="15" customHeight="1">
      <c r="A749" s="2">
        <v>11230767</v>
      </c>
      <c r="B749" s="2"/>
      <c r="C749" s="2"/>
      <c r="D749" s="2"/>
      <c r="E749" s="2">
        <v>10950159</v>
      </c>
      <c r="F749" s="2">
        <v>2</v>
      </c>
      <c r="G749" s="2">
        <v>10810716</v>
      </c>
      <c r="J749" s="2">
        <v>5965</v>
      </c>
      <c r="K749" s="2" t="s">
        <v>276</v>
      </c>
    </row>
    <row r="750" spans="1:11" ht="15" customHeight="1">
      <c r="A750" s="2">
        <v>11230768</v>
      </c>
      <c r="B750" s="2"/>
      <c r="C750" s="2"/>
      <c r="D750" s="2"/>
      <c r="E750" s="2">
        <v>10950160</v>
      </c>
      <c r="F750" s="2">
        <v>6</v>
      </c>
      <c r="G750" s="2">
        <v>10810718</v>
      </c>
      <c r="J750" s="2">
        <v>5965</v>
      </c>
      <c r="K750" s="2" t="s">
        <v>276</v>
      </c>
    </row>
    <row r="751" spans="1:11" ht="15" customHeight="1">
      <c r="A751" s="2">
        <v>11230769</v>
      </c>
      <c r="B751" s="2"/>
      <c r="C751" s="2"/>
      <c r="D751" s="2"/>
      <c r="E751" s="2">
        <v>10890456</v>
      </c>
      <c r="F751" s="2">
        <v>3</v>
      </c>
      <c r="G751" s="2">
        <v>10810718</v>
      </c>
      <c r="J751" s="2">
        <v>5965</v>
      </c>
      <c r="K751" s="2" t="s">
        <v>276</v>
      </c>
    </row>
    <row r="752" spans="1:11" ht="15" customHeight="1">
      <c r="A752" s="2">
        <v>11230770</v>
      </c>
      <c r="B752" s="2"/>
      <c r="C752" s="2"/>
      <c r="D752" s="2"/>
      <c r="E752" s="2">
        <v>10890457</v>
      </c>
      <c r="F752" s="2">
        <v>3</v>
      </c>
      <c r="G752" s="2">
        <v>10810719</v>
      </c>
      <c r="J752" s="2">
        <v>5965</v>
      </c>
      <c r="K752" s="2" t="s">
        <v>276</v>
      </c>
    </row>
    <row r="753" spans="1:11" ht="15" customHeight="1">
      <c r="A753" s="2">
        <v>11230771</v>
      </c>
      <c r="B753" s="2"/>
      <c r="C753" s="2"/>
      <c r="D753" s="2"/>
      <c r="E753" s="2">
        <v>10890458</v>
      </c>
      <c r="F753" s="2">
        <v>26</v>
      </c>
      <c r="G753" s="2">
        <v>10810716</v>
      </c>
      <c r="J753" s="2">
        <v>5965</v>
      </c>
      <c r="K753" s="2" t="s">
        <v>276</v>
      </c>
    </row>
    <row r="754" spans="1:11" ht="15" customHeight="1">
      <c r="A754" s="2">
        <v>11230772</v>
      </c>
      <c r="B754" s="2"/>
      <c r="C754" s="2"/>
      <c r="D754" s="2"/>
      <c r="E754" s="2">
        <v>10890459</v>
      </c>
      <c r="F754" s="2">
        <v>26</v>
      </c>
      <c r="G754" s="2">
        <v>10810717</v>
      </c>
      <c r="J754" s="2">
        <v>5965</v>
      </c>
      <c r="K754" s="2" t="s">
        <v>276</v>
      </c>
    </row>
    <row r="755" spans="1:11" ht="15" customHeight="1">
      <c r="A755" s="2">
        <v>11230773</v>
      </c>
      <c r="B755" s="2"/>
      <c r="C755" s="2"/>
      <c r="D755" s="2"/>
      <c r="E755" s="2">
        <v>10890460</v>
      </c>
      <c r="F755" s="2">
        <v>2</v>
      </c>
      <c r="G755" s="2">
        <v>10810719</v>
      </c>
      <c r="J755" s="2">
        <v>5965</v>
      </c>
      <c r="K755" s="2" t="s">
        <v>276</v>
      </c>
    </row>
    <row r="756" spans="1:11" ht="15" customHeight="1">
      <c r="A756" s="2">
        <v>11230774</v>
      </c>
      <c r="B756" s="2"/>
      <c r="C756" s="2"/>
      <c r="D756" s="2"/>
      <c r="E756" s="2">
        <v>10890461</v>
      </c>
      <c r="F756" s="2">
        <v>4</v>
      </c>
      <c r="G756" s="2">
        <v>10810756</v>
      </c>
      <c r="J756" s="2" t="s">
        <v>2104</v>
      </c>
      <c r="K756" s="2" t="s">
        <v>383</v>
      </c>
    </row>
    <row r="757" spans="1:11" ht="15" customHeight="1">
      <c r="A757" s="2">
        <v>11230775</v>
      </c>
      <c r="B757" s="2"/>
      <c r="C757" s="2"/>
      <c r="D757" s="2"/>
      <c r="E757" s="2">
        <v>10890462</v>
      </c>
      <c r="F757" s="2">
        <v>4</v>
      </c>
      <c r="G757" s="2">
        <v>10810757</v>
      </c>
      <c r="J757" s="2" t="s">
        <v>2106</v>
      </c>
      <c r="K757" s="2" t="s">
        <v>383</v>
      </c>
    </row>
    <row r="758" spans="1:11" ht="15" customHeight="1">
      <c r="A758" s="2">
        <v>11230776</v>
      </c>
      <c r="B758" s="2"/>
      <c r="C758" s="2"/>
      <c r="D758" s="2"/>
      <c r="E758" s="2">
        <v>10890463</v>
      </c>
      <c r="F758" s="2">
        <v>4</v>
      </c>
      <c r="G758" s="2">
        <v>10810757</v>
      </c>
      <c r="J758" s="2" t="s">
        <v>2106</v>
      </c>
      <c r="K758" s="2" t="s">
        <v>383</v>
      </c>
    </row>
    <row r="759" spans="1:11" ht="15" customHeight="1">
      <c r="A759" s="2">
        <v>11230777</v>
      </c>
      <c r="B759" s="2"/>
      <c r="C759" s="2"/>
      <c r="D759" s="2"/>
      <c r="E759" s="2">
        <v>10890464</v>
      </c>
      <c r="F759" s="2">
        <v>4</v>
      </c>
      <c r="G759" s="2">
        <v>10810760</v>
      </c>
      <c r="J759" s="2" t="s">
        <v>2112</v>
      </c>
      <c r="K759" s="2" t="s">
        <v>383</v>
      </c>
    </row>
    <row r="760" spans="1:11" ht="15" customHeight="1">
      <c r="A760" s="2">
        <v>11230778</v>
      </c>
      <c r="B760" s="2"/>
      <c r="C760" s="2"/>
      <c r="D760" s="2"/>
      <c r="E760" s="2">
        <v>10890465</v>
      </c>
      <c r="F760" s="2">
        <v>4</v>
      </c>
      <c r="G760" s="2">
        <v>10810760</v>
      </c>
      <c r="J760" s="2" t="s">
        <v>2112</v>
      </c>
      <c r="K760" s="2" t="s">
        <v>383</v>
      </c>
    </row>
    <row r="761" spans="1:11" ht="15" customHeight="1">
      <c r="A761" s="2">
        <v>11230779</v>
      </c>
      <c r="B761" s="2"/>
      <c r="C761" s="2"/>
      <c r="D761" s="2"/>
      <c r="E761" s="2">
        <v>10890466</v>
      </c>
      <c r="F761" s="2">
        <v>4</v>
      </c>
      <c r="G761" s="2">
        <v>10810760</v>
      </c>
      <c r="J761" s="2" t="s">
        <v>2112</v>
      </c>
      <c r="K761" s="2" t="s">
        <v>383</v>
      </c>
    </row>
    <row r="762" spans="1:11" ht="15" customHeight="1">
      <c r="A762" s="2">
        <v>11230780</v>
      </c>
      <c r="B762" s="2"/>
      <c r="C762" s="2"/>
      <c r="D762" s="2"/>
      <c r="E762" s="2">
        <v>10950083</v>
      </c>
      <c r="F762" s="2">
        <v>7</v>
      </c>
      <c r="G762" s="2">
        <v>10810745</v>
      </c>
      <c r="J762" s="2" t="s">
        <v>417</v>
      </c>
      <c r="K762" s="2" t="s">
        <v>383</v>
      </c>
    </row>
    <row r="763" spans="1:11" ht="15" customHeight="1">
      <c r="A763" s="2">
        <v>11230781</v>
      </c>
      <c r="B763" s="2"/>
      <c r="C763" s="2"/>
      <c r="D763" s="2"/>
      <c r="E763" s="2">
        <v>10950083</v>
      </c>
      <c r="F763" s="2">
        <v>7</v>
      </c>
      <c r="G763" s="2">
        <v>10810746</v>
      </c>
      <c r="J763" s="2" t="s">
        <v>486</v>
      </c>
      <c r="K763" s="2" t="s">
        <v>383</v>
      </c>
    </row>
    <row r="764" spans="1:11" ht="15" customHeight="1">
      <c r="A764" s="2">
        <v>11230782</v>
      </c>
      <c r="B764" s="2"/>
      <c r="C764" s="2"/>
      <c r="D764" s="2"/>
      <c r="E764" s="2">
        <v>10950083</v>
      </c>
      <c r="F764" s="2">
        <v>7</v>
      </c>
      <c r="G764" s="2">
        <v>10810747</v>
      </c>
      <c r="J764" s="2" t="s">
        <v>487</v>
      </c>
      <c r="K764" s="2" t="s">
        <v>383</v>
      </c>
    </row>
    <row r="765" spans="1:11" ht="15" customHeight="1">
      <c r="A765" s="2">
        <v>11230783</v>
      </c>
      <c r="B765" s="2"/>
      <c r="C765" s="2"/>
      <c r="D765" s="2"/>
      <c r="E765" s="2">
        <v>10950083</v>
      </c>
      <c r="F765" s="2">
        <v>7</v>
      </c>
      <c r="G765" s="2">
        <v>10810748</v>
      </c>
      <c r="J765" s="2" t="s">
        <v>513</v>
      </c>
      <c r="K765" s="2" t="s">
        <v>383</v>
      </c>
    </row>
    <row r="766" spans="1:11" ht="15" customHeight="1">
      <c r="A766" s="2">
        <v>11230784</v>
      </c>
      <c r="B766" s="2"/>
      <c r="C766" s="2"/>
      <c r="D766" s="2"/>
      <c r="E766" s="2">
        <v>10950083</v>
      </c>
      <c r="F766" s="2">
        <v>7</v>
      </c>
      <c r="G766" s="2">
        <v>10810749</v>
      </c>
      <c r="J766" s="2" t="s">
        <v>514</v>
      </c>
      <c r="K766" s="2" t="s">
        <v>383</v>
      </c>
    </row>
    <row r="767" spans="1:11" ht="15" customHeight="1">
      <c r="A767" s="2">
        <v>11230785</v>
      </c>
      <c r="B767" s="2"/>
      <c r="C767" s="2"/>
      <c r="D767" s="2"/>
      <c r="E767" s="2">
        <v>10950083</v>
      </c>
      <c r="F767" s="2">
        <v>7</v>
      </c>
      <c r="G767" s="2">
        <v>10810750</v>
      </c>
      <c r="J767" s="2" t="s">
        <v>2092</v>
      </c>
      <c r="K767" s="2" t="s">
        <v>383</v>
      </c>
    </row>
    <row r="768" spans="1:11" ht="15" customHeight="1">
      <c r="A768" s="2">
        <v>11230786</v>
      </c>
      <c r="B768" s="2"/>
      <c r="C768" s="2"/>
      <c r="D768" s="2"/>
      <c r="E768" s="2">
        <v>10950083</v>
      </c>
      <c r="F768" s="2">
        <v>7</v>
      </c>
      <c r="G768" s="2">
        <v>10810751</v>
      </c>
      <c r="J768" s="2" t="s">
        <v>2094</v>
      </c>
      <c r="K768" s="2" t="s">
        <v>383</v>
      </c>
    </row>
    <row r="769" spans="1:11" ht="15" customHeight="1">
      <c r="A769" s="2">
        <v>11230787</v>
      </c>
      <c r="B769" s="2"/>
      <c r="C769" s="2"/>
      <c r="D769" s="2"/>
      <c r="E769" s="2">
        <v>10950083</v>
      </c>
      <c r="F769" s="2">
        <v>7</v>
      </c>
      <c r="G769" s="2">
        <v>10810752</v>
      </c>
      <c r="J769" s="2" t="s">
        <v>2096</v>
      </c>
      <c r="K769" s="2" t="s">
        <v>383</v>
      </c>
    </row>
    <row r="770" spans="1:11" ht="15" customHeight="1">
      <c r="A770" s="2">
        <v>11230788</v>
      </c>
      <c r="B770" s="2"/>
      <c r="C770" s="2"/>
      <c r="D770" s="2"/>
      <c r="E770" s="2">
        <v>10950083</v>
      </c>
      <c r="F770" s="2">
        <v>7</v>
      </c>
      <c r="G770" s="2">
        <v>10810753</v>
      </c>
      <c r="J770" s="2" t="s">
        <v>2098</v>
      </c>
      <c r="K770" s="2" t="s">
        <v>383</v>
      </c>
    </row>
    <row r="771" spans="1:11" ht="15" customHeight="1">
      <c r="A771" s="2">
        <v>11230789</v>
      </c>
      <c r="B771" s="2"/>
      <c r="C771" s="2"/>
      <c r="D771" s="2"/>
      <c r="E771" s="2">
        <v>10950083</v>
      </c>
      <c r="F771" s="2">
        <v>7</v>
      </c>
      <c r="G771" s="2">
        <v>10810754</v>
      </c>
      <c r="J771" s="2" t="s">
        <v>2100</v>
      </c>
      <c r="K771" s="2" t="s">
        <v>383</v>
      </c>
    </row>
    <row r="772" spans="1:11" ht="15" customHeight="1">
      <c r="A772" s="2">
        <v>11230790</v>
      </c>
      <c r="B772" s="2"/>
      <c r="C772" s="2"/>
      <c r="D772" s="2"/>
      <c r="E772" s="2">
        <v>10950083</v>
      </c>
      <c r="F772" s="2">
        <v>7</v>
      </c>
      <c r="G772" s="2">
        <v>10810755</v>
      </c>
      <c r="J772" s="2" t="s">
        <v>2102</v>
      </c>
      <c r="K772" s="2" t="s">
        <v>383</v>
      </c>
    </row>
    <row r="773" spans="1:11" ht="15" customHeight="1">
      <c r="A773" s="2">
        <v>11230791</v>
      </c>
      <c r="B773" s="2"/>
      <c r="C773" s="2"/>
      <c r="D773" s="2"/>
      <c r="E773" s="2">
        <v>10950083</v>
      </c>
      <c r="F773" s="2">
        <v>7</v>
      </c>
      <c r="G773" s="2">
        <v>10810756</v>
      </c>
      <c r="J773" s="2" t="s">
        <v>2104</v>
      </c>
      <c r="K773" s="2" t="s">
        <v>383</v>
      </c>
    </row>
    <row r="774" spans="1:11" ht="15" customHeight="1">
      <c r="A774" s="2">
        <v>11230792</v>
      </c>
      <c r="B774" s="2"/>
      <c r="C774" s="2"/>
      <c r="D774" s="2"/>
      <c r="E774" s="2">
        <v>10950083</v>
      </c>
      <c r="F774" s="2">
        <v>7</v>
      </c>
      <c r="G774" s="2">
        <v>10810757</v>
      </c>
      <c r="J774" s="2" t="s">
        <v>2106</v>
      </c>
      <c r="K774" s="2" t="s">
        <v>383</v>
      </c>
    </row>
    <row r="775" spans="1:11" ht="15" customHeight="1">
      <c r="A775" s="2">
        <v>11230793</v>
      </c>
      <c r="B775" s="2"/>
      <c r="C775" s="2"/>
      <c r="D775" s="2"/>
      <c r="E775" s="2">
        <v>10950083</v>
      </c>
      <c r="F775" s="2">
        <v>7</v>
      </c>
      <c r="G775" s="2">
        <v>10810758</v>
      </c>
      <c r="J775" s="2" t="s">
        <v>2108</v>
      </c>
      <c r="K775" s="2" t="s">
        <v>383</v>
      </c>
    </row>
    <row r="776" spans="1:11" ht="15" customHeight="1">
      <c r="A776" s="2">
        <v>11230794</v>
      </c>
      <c r="B776" s="2"/>
      <c r="C776" s="2"/>
      <c r="D776" s="2"/>
      <c r="E776" s="2">
        <v>10950083</v>
      </c>
      <c r="F776" s="2">
        <v>7</v>
      </c>
      <c r="G776" s="2">
        <v>10810759</v>
      </c>
      <c r="J776" s="2" t="s">
        <v>2110</v>
      </c>
      <c r="K776" s="2" t="s">
        <v>383</v>
      </c>
    </row>
    <row r="777" spans="1:11" ht="15" customHeight="1">
      <c r="A777" s="2">
        <v>11230795</v>
      </c>
      <c r="B777" s="2"/>
      <c r="C777" s="2"/>
      <c r="D777" s="2"/>
      <c r="E777" s="2">
        <v>10950083</v>
      </c>
      <c r="F777" s="2">
        <v>7</v>
      </c>
      <c r="G777" s="2">
        <v>10810760</v>
      </c>
      <c r="J777" s="2" t="s">
        <v>2112</v>
      </c>
      <c r="K777" s="2" t="s">
        <v>383</v>
      </c>
    </row>
    <row r="778" spans="1:11" ht="15" customHeight="1">
      <c r="A778" s="2">
        <v>11230796</v>
      </c>
      <c r="B778" s="2"/>
      <c r="C778" s="2"/>
      <c r="D778" s="2"/>
      <c r="E778" s="2">
        <v>10950083</v>
      </c>
      <c r="F778" s="2">
        <v>7</v>
      </c>
      <c r="G778" s="2">
        <v>10810761</v>
      </c>
      <c r="J778" s="2" t="s">
        <v>661</v>
      </c>
      <c r="K778" s="2" t="s">
        <v>383</v>
      </c>
    </row>
    <row r="779" spans="1:11" ht="15" customHeight="1">
      <c r="A779" s="2">
        <v>11230797</v>
      </c>
      <c r="B779" s="2"/>
      <c r="C779" s="2"/>
      <c r="D779" s="2"/>
      <c r="E779" s="2">
        <v>10950083</v>
      </c>
      <c r="F779" s="2">
        <v>7</v>
      </c>
      <c r="G779" s="2">
        <v>10810767</v>
      </c>
      <c r="J779" s="2" t="s">
        <v>2125</v>
      </c>
      <c r="K779" s="2" t="s">
        <v>195</v>
      </c>
    </row>
    <row r="780" spans="1:11" ht="15" customHeight="1">
      <c r="A780" s="2">
        <v>11230798</v>
      </c>
      <c r="B780" s="2"/>
      <c r="C780" s="2"/>
      <c r="D780" s="2"/>
      <c r="E780" s="2">
        <v>10950083</v>
      </c>
      <c r="F780" s="2">
        <v>7</v>
      </c>
      <c r="G780" s="2">
        <v>10810768</v>
      </c>
      <c r="J780" s="2" t="s">
        <v>2127</v>
      </c>
      <c r="K780" s="2" t="s">
        <v>195</v>
      </c>
    </row>
    <row r="781" spans="1:11" ht="15" customHeight="1">
      <c r="A781" s="2">
        <v>11230799</v>
      </c>
      <c r="B781" s="2"/>
      <c r="C781" s="2"/>
      <c r="D781" s="2"/>
      <c r="E781" s="2">
        <v>10950083</v>
      </c>
      <c r="F781" s="2">
        <v>7</v>
      </c>
      <c r="G781" s="2">
        <v>10810769</v>
      </c>
      <c r="J781" s="2" t="s">
        <v>2129</v>
      </c>
      <c r="K781" s="2" t="s">
        <v>195</v>
      </c>
    </row>
    <row r="782" spans="1:11" ht="15" customHeight="1">
      <c r="A782" s="2">
        <v>11230800</v>
      </c>
      <c r="B782" s="2"/>
      <c r="C782" s="2"/>
      <c r="D782" s="2"/>
      <c r="E782" s="2">
        <v>10890468</v>
      </c>
      <c r="F782" s="2">
        <v>7</v>
      </c>
      <c r="G782" s="2">
        <v>10810353</v>
      </c>
      <c r="J782" s="2" t="s">
        <v>2131</v>
      </c>
      <c r="K782" s="2" t="s">
        <v>276</v>
      </c>
    </row>
    <row r="783" spans="1:11" ht="15" customHeight="1">
      <c r="A783" s="2">
        <v>11230801</v>
      </c>
      <c r="B783" s="2"/>
      <c r="C783" s="2"/>
      <c r="D783" s="2"/>
      <c r="E783" s="2">
        <v>10890469</v>
      </c>
      <c r="F783" s="2">
        <v>7</v>
      </c>
      <c r="G783" s="2">
        <v>10810354</v>
      </c>
      <c r="J783" s="2" t="s">
        <v>2133</v>
      </c>
      <c r="K783" s="2" t="s">
        <v>276</v>
      </c>
    </row>
    <row r="784" spans="1:11" ht="15" customHeight="1">
      <c r="A784" s="2">
        <v>11230802</v>
      </c>
      <c r="B784" s="2"/>
      <c r="C784" s="2"/>
      <c r="D784" s="2"/>
      <c r="E784" s="2">
        <v>10950162</v>
      </c>
      <c r="F784" s="2">
        <v>7</v>
      </c>
      <c r="G784" s="2">
        <v>10810355</v>
      </c>
      <c r="J784" s="2" t="s">
        <v>2135</v>
      </c>
      <c r="K784" s="2" t="s">
        <v>276</v>
      </c>
    </row>
    <row r="785" spans="1:11" ht="15" customHeight="1">
      <c r="A785" s="2">
        <v>11230803</v>
      </c>
      <c r="B785" s="2"/>
      <c r="C785" s="2"/>
      <c r="D785" s="2"/>
      <c r="E785" s="2">
        <v>10890218</v>
      </c>
      <c r="F785" s="2">
        <v>7</v>
      </c>
      <c r="G785" s="2">
        <v>10810098</v>
      </c>
      <c r="J785" s="2" t="s">
        <v>286</v>
      </c>
      <c r="K785" s="2" t="s">
        <v>276</v>
      </c>
    </row>
    <row r="786" spans="1:11" ht="15" customHeight="1">
      <c r="A786" s="2">
        <v>11230804</v>
      </c>
      <c r="B786" s="2"/>
      <c r="C786" s="2"/>
      <c r="D786" s="2"/>
      <c r="E786" s="2">
        <v>10950082</v>
      </c>
      <c r="F786" s="2">
        <v>7</v>
      </c>
      <c r="G786" s="2">
        <v>10810166</v>
      </c>
      <c r="J786" s="2" t="s">
        <v>4085</v>
      </c>
      <c r="K786" s="2" t="s">
        <v>276</v>
      </c>
    </row>
    <row r="787" spans="1:11" ht="15" customHeight="1">
      <c r="A787" s="2">
        <v>11230805</v>
      </c>
      <c r="B787" s="2"/>
      <c r="C787" s="2"/>
      <c r="D787" s="2"/>
      <c r="E787" s="2">
        <v>10890429</v>
      </c>
      <c r="F787" s="2">
        <v>7</v>
      </c>
      <c r="G787" s="2">
        <v>10810774</v>
      </c>
      <c r="J787" s="2" t="s">
        <v>1812</v>
      </c>
      <c r="K787" s="2" t="s">
        <v>276</v>
      </c>
    </row>
    <row r="788" spans="1:11" ht="15" customHeight="1">
      <c r="A788" s="2">
        <v>11230806</v>
      </c>
      <c r="B788" s="2"/>
      <c r="C788" s="2"/>
      <c r="D788" s="2"/>
      <c r="E788" s="2">
        <v>10890470</v>
      </c>
      <c r="F788" s="2">
        <v>7</v>
      </c>
      <c r="G788" s="2">
        <v>10810352</v>
      </c>
      <c r="J788" s="2" t="s">
        <v>4119</v>
      </c>
      <c r="K788" s="2" t="s">
        <v>276</v>
      </c>
    </row>
    <row r="789" spans="1:11" ht="15" customHeight="1">
      <c r="A789" s="2">
        <v>11230807</v>
      </c>
      <c r="B789" s="2"/>
      <c r="C789" s="2"/>
      <c r="D789" s="2"/>
      <c r="E789" s="2">
        <v>10950163</v>
      </c>
      <c r="F789" s="2">
        <v>7</v>
      </c>
      <c r="G789" s="2">
        <v>10810352</v>
      </c>
      <c r="J789" s="2" t="s">
        <v>4119</v>
      </c>
      <c r="K789" s="2" t="s">
        <v>276</v>
      </c>
    </row>
    <row r="790" spans="1:11" ht="15" customHeight="1">
      <c r="A790" s="2">
        <v>11230808</v>
      </c>
      <c r="B790" s="2"/>
      <c r="C790" s="2"/>
      <c r="D790" s="2"/>
      <c r="E790" s="2">
        <v>10890471</v>
      </c>
      <c r="F790" s="2">
        <v>6</v>
      </c>
      <c r="G790" s="2">
        <v>10810782</v>
      </c>
      <c r="J790" s="2" t="s">
        <v>665</v>
      </c>
      <c r="K790" s="2" t="s">
        <v>195</v>
      </c>
    </row>
    <row r="791" spans="1:11" ht="15" customHeight="1">
      <c r="A791" s="2">
        <v>11230809</v>
      </c>
      <c r="B791" s="2"/>
      <c r="C791" s="2"/>
      <c r="D791" s="2"/>
      <c r="E791" s="2">
        <v>10950164</v>
      </c>
      <c r="F791" s="2">
        <v>6</v>
      </c>
      <c r="G791" s="2">
        <v>10810782</v>
      </c>
      <c r="J791" s="2" t="s">
        <v>665</v>
      </c>
      <c r="K791" s="2" t="s">
        <v>195</v>
      </c>
    </row>
    <row r="792" spans="1:11" ht="15" customHeight="1">
      <c r="A792" s="2">
        <v>11230810</v>
      </c>
      <c r="B792" s="2"/>
      <c r="C792" s="2"/>
      <c r="D792" s="2"/>
      <c r="E792" s="2">
        <v>10950083</v>
      </c>
      <c r="F792" s="2">
        <v>7</v>
      </c>
      <c r="G792" s="2">
        <v>10810775</v>
      </c>
      <c r="J792" s="2" t="s">
        <v>416</v>
      </c>
      <c r="K792" s="2" t="s">
        <v>383</v>
      </c>
    </row>
    <row r="793" spans="1:11" ht="15" customHeight="1">
      <c r="A793" s="2">
        <v>11230811</v>
      </c>
      <c r="B793" s="2"/>
      <c r="C793" s="2"/>
      <c r="D793" s="2"/>
      <c r="E793" s="2">
        <v>10950083</v>
      </c>
      <c r="F793" s="2">
        <v>7</v>
      </c>
      <c r="G793" s="2">
        <v>10810776</v>
      </c>
      <c r="J793" s="2" t="s">
        <v>484</v>
      </c>
      <c r="K793" s="2" t="s">
        <v>383</v>
      </c>
    </row>
    <row r="794" spans="1:11" ht="15" customHeight="1">
      <c r="A794" s="2">
        <v>11230812</v>
      </c>
      <c r="B794" s="2"/>
      <c r="C794" s="2"/>
      <c r="D794" s="2"/>
      <c r="E794" s="2">
        <v>10950083</v>
      </c>
      <c r="F794" s="2">
        <v>7</v>
      </c>
      <c r="G794" s="2">
        <v>10810777</v>
      </c>
      <c r="J794" s="2" t="s">
        <v>485</v>
      </c>
      <c r="K794" s="2" t="s">
        <v>383</v>
      </c>
    </row>
    <row r="795" spans="1:11" ht="15" customHeight="1">
      <c r="A795" s="2">
        <v>11230813</v>
      </c>
      <c r="B795" s="2"/>
      <c r="C795" s="2"/>
      <c r="D795" s="2"/>
      <c r="E795" s="2">
        <v>10950083</v>
      </c>
      <c r="F795" s="2">
        <v>7</v>
      </c>
      <c r="G795" s="2">
        <v>10810778</v>
      </c>
      <c r="J795" s="2" t="s">
        <v>661</v>
      </c>
      <c r="K795" s="2" t="s">
        <v>383</v>
      </c>
    </row>
    <row r="796" spans="1:11" ht="15" customHeight="1">
      <c r="A796" s="2">
        <v>11230814</v>
      </c>
      <c r="B796" s="2"/>
      <c r="C796" s="2"/>
      <c r="D796" s="2"/>
      <c r="E796" s="2">
        <v>10950083</v>
      </c>
      <c r="F796" s="2">
        <v>7</v>
      </c>
      <c r="G796" s="2">
        <v>10810779</v>
      </c>
      <c r="J796" s="2" t="s">
        <v>662</v>
      </c>
      <c r="K796" s="2" t="s">
        <v>383</v>
      </c>
    </row>
    <row r="797" spans="1:11" ht="15" customHeight="1">
      <c r="A797" s="2">
        <v>11230815</v>
      </c>
      <c r="B797" s="2"/>
      <c r="C797" s="2"/>
      <c r="D797" s="2"/>
      <c r="E797" s="2">
        <v>10950083</v>
      </c>
      <c r="F797" s="2">
        <v>7</v>
      </c>
      <c r="G797" s="2">
        <v>10810780</v>
      </c>
      <c r="J797" s="2" t="s">
        <v>663</v>
      </c>
      <c r="K797" s="2" t="s">
        <v>383</v>
      </c>
    </row>
    <row r="798" spans="1:11" ht="15" customHeight="1">
      <c r="A798" s="2">
        <v>11230816</v>
      </c>
      <c r="B798" s="2"/>
      <c r="C798" s="2"/>
      <c r="D798" s="2"/>
      <c r="E798" s="2">
        <v>10950083</v>
      </c>
      <c r="F798" s="2">
        <v>7</v>
      </c>
      <c r="G798" s="2">
        <v>10810781</v>
      </c>
      <c r="J798" s="2" t="s">
        <v>664</v>
      </c>
      <c r="K798" s="2" t="s">
        <v>383</v>
      </c>
    </row>
    <row r="799" spans="1:11" ht="15" customHeight="1">
      <c r="A799" s="2">
        <v>11230817</v>
      </c>
      <c r="B799" s="2"/>
      <c r="C799" s="2"/>
      <c r="D799" s="2"/>
      <c r="E799" s="2">
        <v>10950083</v>
      </c>
      <c r="F799" s="2">
        <v>7</v>
      </c>
      <c r="G799" s="2">
        <v>10810782</v>
      </c>
      <c r="J799" s="2" t="s">
        <v>665</v>
      </c>
      <c r="K799" s="2" t="s">
        <v>195</v>
      </c>
    </row>
    <row r="800" spans="1:11" ht="15" customHeight="1">
      <c r="A800" s="2">
        <v>11230818</v>
      </c>
      <c r="B800" s="2"/>
      <c r="C800" s="2"/>
      <c r="D800" s="2"/>
      <c r="E800" s="2">
        <v>10890456</v>
      </c>
      <c r="F800" s="2">
        <v>2</v>
      </c>
      <c r="G800" s="2">
        <v>10810354</v>
      </c>
      <c r="J800" s="2" t="s">
        <v>2133</v>
      </c>
      <c r="K800" s="2" t="s">
        <v>276</v>
      </c>
    </row>
    <row r="801" spans="1:11" ht="15" customHeight="1">
      <c r="A801" s="2">
        <v>11230819</v>
      </c>
      <c r="B801" s="2"/>
      <c r="C801" s="2"/>
      <c r="D801" s="2"/>
      <c r="E801" s="2">
        <v>10890457</v>
      </c>
      <c r="F801" s="2">
        <v>3</v>
      </c>
      <c r="G801" s="2">
        <v>10810354</v>
      </c>
      <c r="J801" s="2" t="s">
        <v>2133</v>
      </c>
      <c r="K801" s="2" t="s">
        <v>276</v>
      </c>
    </row>
    <row r="802" spans="1:11" ht="15" customHeight="1">
      <c r="A802" s="2">
        <v>11230820</v>
      </c>
      <c r="B802" s="2"/>
      <c r="C802" s="2"/>
      <c r="D802" s="2"/>
      <c r="E802" s="2">
        <v>10890458</v>
      </c>
      <c r="F802" s="2">
        <v>26</v>
      </c>
      <c r="G802" s="2">
        <v>10810354</v>
      </c>
      <c r="J802" s="2" t="s">
        <v>2133</v>
      </c>
      <c r="K802" s="2" t="s">
        <v>276</v>
      </c>
    </row>
    <row r="803" spans="1:11" ht="15" customHeight="1">
      <c r="A803" s="2">
        <v>11230821</v>
      </c>
      <c r="B803" s="2"/>
      <c r="C803" s="2"/>
      <c r="D803" s="2"/>
      <c r="E803" s="2">
        <v>10890472</v>
      </c>
      <c r="F803" s="2">
        <v>3</v>
      </c>
      <c r="G803" s="2">
        <v>10810783</v>
      </c>
      <c r="J803" s="2">
        <v>5524</v>
      </c>
      <c r="K803" s="2" t="s">
        <v>276</v>
      </c>
    </row>
    <row r="804" spans="1:11" ht="15" customHeight="1">
      <c r="A804" s="2">
        <v>11230822</v>
      </c>
      <c r="B804" s="2"/>
      <c r="C804" s="2"/>
      <c r="D804" s="2"/>
      <c r="E804" s="2">
        <v>10890473</v>
      </c>
      <c r="F804" s="2">
        <v>3</v>
      </c>
      <c r="G804" s="2">
        <v>10810784</v>
      </c>
      <c r="J804" s="2">
        <v>5525</v>
      </c>
      <c r="K804" s="2" t="s">
        <v>276</v>
      </c>
    </row>
    <row r="805" spans="1:11" ht="15" customHeight="1">
      <c r="A805" s="2">
        <v>11230823</v>
      </c>
      <c r="B805" s="2"/>
      <c r="C805" s="2"/>
      <c r="D805" s="2"/>
      <c r="E805" s="2">
        <v>10890474</v>
      </c>
      <c r="F805" s="2">
        <v>26</v>
      </c>
      <c r="G805" s="2">
        <v>10810785</v>
      </c>
      <c r="J805" s="2">
        <v>5526</v>
      </c>
      <c r="K805" s="2" t="s">
        <v>276</v>
      </c>
    </row>
    <row r="806" spans="1:11" ht="15" customHeight="1">
      <c r="A806" s="2">
        <v>11230824</v>
      </c>
      <c r="B806" s="2"/>
      <c r="C806" s="2"/>
      <c r="D806" s="2"/>
      <c r="E806" s="2">
        <v>10950165</v>
      </c>
      <c r="F806" s="2">
        <v>7</v>
      </c>
      <c r="G806" s="2">
        <v>10810786</v>
      </c>
      <c r="J806" s="2">
        <v>5527</v>
      </c>
      <c r="K806" s="2" t="s">
        <v>276</v>
      </c>
    </row>
    <row r="807" spans="1:11" ht="15" customHeight="1">
      <c r="A807" s="2">
        <v>11230825</v>
      </c>
      <c r="B807" s="2"/>
      <c r="C807" s="2"/>
      <c r="D807" s="2"/>
      <c r="E807" s="2">
        <v>10950166</v>
      </c>
      <c r="F807" s="2">
        <v>1</v>
      </c>
      <c r="G807" s="2">
        <v>10810787</v>
      </c>
      <c r="J807" s="2">
        <v>5528</v>
      </c>
      <c r="K807" s="2" t="s">
        <v>276</v>
      </c>
    </row>
    <row r="808" spans="1:11" ht="15" customHeight="1">
      <c r="A808" s="2">
        <v>11230826</v>
      </c>
      <c r="B808" s="2"/>
      <c r="C808" s="2"/>
      <c r="D808" s="2"/>
      <c r="E808" s="2">
        <v>10950167</v>
      </c>
      <c r="F808" s="2">
        <v>2</v>
      </c>
      <c r="G808" s="2">
        <v>10810788</v>
      </c>
      <c r="J808" s="2">
        <v>5529</v>
      </c>
      <c r="K808" s="2" t="s">
        <v>276</v>
      </c>
    </row>
    <row r="809" spans="1:11" ht="15" customHeight="1">
      <c r="A809" s="2">
        <v>11230827</v>
      </c>
      <c r="B809" s="2"/>
      <c r="C809" s="2"/>
      <c r="D809" s="2"/>
      <c r="E809" s="2">
        <v>10950167</v>
      </c>
      <c r="F809" s="2">
        <v>2</v>
      </c>
      <c r="G809" s="2">
        <v>10810789</v>
      </c>
      <c r="J809" s="2">
        <v>5530</v>
      </c>
      <c r="K809" s="2" t="s">
        <v>276</v>
      </c>
    </row>
    <row r="810" spans="1:11" ht="15" customHeight="1">
      <c r="A810" s="2">
        <v>11230828</v>
      </c>
      <c r="B810" s="2"/>
      <c r="C810" s="2"/>
      <c r="D810" s="2"/>
      <c r="E810" s="2">
        <v>10890470</v>
      </c>
      <c r="F810" s="2">
        <v>2</v>
      </c>
      <c r="G810" s="2">
        <v>10810790</v>
      </c>
      <c r="J810" s="2" t="s">
        <v>1814</v>
      </c>
      <c r="K810" s="2" t="s">
        <v>793</v>
      </c>
    </row>
    <row r="811" spans="1:11" ht="15" customHeight="1">
      <c r="A811" s="2">
        <v>11230829</v>
      </c>
      <c r="B811" s="2"/>
      <c r="C811" s="2"/>
      <c r="D811" s="2"/>
      <c r="E811" s="2">
        <v>10890470</v>
      </c>
      <c r="F811" s="2">
        <v>2</v>
      </c>
      <c r="G811" s="2">
        <v>10810796</v>
      </c>
      <c r="J811" s="2" t="s">
        <v>1819</v>
      </c>
      <c r="K811" s="2" t="s">
        <v>793</v>
      </c>
    </row>
    <row r="812" spans="1:11" ht="15" customHeight="1">
      <c r="A812" s="2">
        <v>11230830</v>
      </c>
      <c r="B812" s="2"/>
      <c r="C812" s="2"/>
      <c r="D812" s="2"/>
      <c r="E812" s="2">
        <v>10890429</v>
      </c>
      <c r="F812" s="2">
        <v>1</v>
      </c>
      <c r="G812" s="2">
        <v>10810802</v>
      </c>
      <c r="J812" s="2" t="s">
        <v>1491</v>
      </c>
      <c r="K812" s="2" t="s">
        <v>793</v>
      </c>
    </row>
    <row r="813" spans="1:11" ht="15" customHeight="1">
      <c r="A813" s="2">
        <v>11230832</v>
      </c>
      <c r="B813" s="2"/>
      <c r="C813" s="2"/>
      <c r="D813" s="2"/>
      <c r="E813" s="2">
        <v>10890468</v>
      </c>
      <c r="F813" s="2">
        <v>12</v>
      </c>
      <c r="G813" s="2">
        <v>10810803</v>
      </c>
      <c r="J813" s="2" t="s">
        <v>1491</v>
      </c>
      <c r="K813" s="2" t="s">
        <v>793</v>
      </c>
    </row>
    <row r="814" spans="1:11" ht="15" customHeight="1">
      <c r="A814" s="2">
        <v>11230833</v>
      </c>
      <c r="B814" s="2"/>
      <c r="C814" s="2"/>
      <c r="D814" s="2"/>
      <c r="E814" s="2">
        <v>10890469</v>
      </c>
      <c r="F814" s="2">
        <v>14</v>
      </c>
      <c r="G814" s="2">
        <v>10810803</v>
      </c>
      <c r="J814" s="2" t="s">
        <v>1491</v>
      </c>
      <c r="K814" s="2" t="s">
        <v>793</v>
      </c>
    </row>
    <row r="815" spans="1:11" ht="15" customHeight="1">
      <c r="A815" s="2">
        <v>11230834</v>
      </c>
      <c r="B815" s="2"/>
      <c r="C815" s="2"/>
      <c r="D815" s="2"/>
      <c r="E815" s="2">
        <v>10950162</v>
      </c>
      <c r="F815" s="2">
        <v>9</v>
      </c>
      <c r="G815" s="2">
        <v>10810804</v>
      </c>
      <c r="J815" s="2" t="s">
        <v>1491</v>
      </c>
      <c r="K815" s="2" t="s">
        <v>793</v>
      </c>
    </row>
    <row r="816" spans="1:11" ht="15" customHeight="1">
      <c r="A816" s="2">
        <v>11230835</v>
      </c>
      <c r="B816" s="2"/>
      <c r="C816" s="2"/>
      <c r="D816" s="2"/>
      <c r="E816" s="2">
        <v>10890218</v>
      </c>
      <c r="F816" s="2">
        <v>15</v>
      </c>
      <c r="G816" s="2">
        <v>10810804</v>
      </c>
      <c r="J816" s="2" t="s">
        <v>1491</v>
      </c>
      <c r="K816" s="2" t="s">
        <v>793</v>
      </c>
    </row>
    <row r="817" spans="1:11" ht="15" customHeight="1">
      <c r="A817" s="2">
        <v>11230836</v>
      </c>
      <c r="B817" s="2"/>
      <c r="C817" s="2"/>
      <c r="D817" s="2"/>
      <c r="E817" s="2">
        <v>10890457</v>
      </c>
      <c r="F817" s="2">
        <v>7</v>
      </c>
      <c r="G817" s="2">
        <v>10810805</v>
      </c>
      <c r="J817" s="2" t="s">
        <v>1491</v>
      </c>
      <c r="K817" s="2" t="s">
        <v>793</v>
      </c>
    </row>
    <row r="818" spans="1:11" ht="15" customHeight="1">
      <c r="A818" s="2">
        <v>11230837</v>
      </c>
      <c r="B818" s="2"/>
      <c r="C818" s="2"/>
      <c r="D818" s="2"/>
      <c r="E818" s="2">
        <v>10890456</v>
      </c>
      <c r="F818" s="2">
        <v>3</v>
      </c>
      <c r="G818" s="2">
        <v>10810806</v>
      </c>
      <c r="J818" s="2" t="s">
        <v>674</v>
      </c>
      <c r="K818" s="2" t="s">
        <v>276</v>
      </c>
    </row>
    <row r="819" spans="1:11" ht="15" customHeight="1">
      <c r="A819" s="2">
        <v>11230838</v>
      </c>
      <c r="B819" s="2"/>
      <c r="C819" s="2"/>
      <c r="D819" s="2"/>
      <c r="E819" s="2">
        <v>10890457</v>
      </c>
      <c r="F819" s="2">
        <v>3</v>
      </c>
      <c r="G819" s="2">
        <v>10810808</v>
      </c>
      <c r="J819" s="2" t="s">
        <v>675</v>
      </c>
      <c r="K819" s="2" t="s">
        <v>276</v>
      </c>
    </row>
    <row r="820" spans="1:11" ht="15" customHeight="1">
      <c r="A820" s="2">
        <v>11230839</v>
      </c>
      <c r="B820" s="2"/>
      <c r="C820" s="2"/>
      <c r="D820" s="2"/>
      <c r="E820" s="2">
        <v>10890458</v>
      </c>
      <c r="F820" s="2">
        <v>3</v>
      </c>
      <c r="G820" s="2">
        <v>10810810</v>
      </c>
      <c r="J820" s="2" t="s">
        <v>677</v>
      </c>
      <c r="K820" s="2" t="s">
        <v>276</v>
      </c>
    </row>
    <row r="821" spans="1:11" ht="15" customHeight="1">
      <c r="A821" s="2">
        <v>11230840</v>
      </c>
      <c r="B821" s="2"/>
      <c r="C821" s="2"/>
      <c r="D821" s="2"/>
      <c r="E821" s="2">
        <v>10890464</v>
      </c>
      <c r="F821" s="2">
        <v>7</v>
      </c>
      <c r="G821" s="2">
        <v>10810835</v>
      </c>
      <c r="J821" s="2" t="s">
        <v>696</v>
      </c>
      <c r="K821" s="2" t="s">
        <v>697</v>
      </c>
    </row>
    <row r="822" spans="1:11" ht="15" customHeight="1">
      <c r="A822" s="2">
        <v>11230841</v>
      </c>
      <c r="B822" s="2"/>
      <c r="C822" s="2"/>
      <c r="D822" s="2"/>
      <c r="E822" s="2">
        <v>10890464</v>
      </c>
      <c r="F822" s="2">
        <v>7</v>
      </c>
      <c r="G822" s="2">
        <v>10810836</v>
      </c>
      <c r="J822" s="2" t="s">
        <v>698</v>
      </c>
      <c r="K822" s="2" t="s">
        <v>697</v>
      </c>
    </row>
    <row r="823" spans="1:11" ht="15" customHeight="1">
      <c r="A823" s="2">
        <v>11230842</v>
      </c>
      <c r="B823" s="2"/>
      <c r="C823" s="2"/>
      <c r="D823" s="2"/>
      <c r="E823" s="2">
        <v>10890464</v>
      </c>
      <c r="F823" s="2">
        <v>7</v>
      </c>
      <c r="G823" s="2">
        <v>10810837</v>
      </c>
      <c r="J823" s="2" t="s">
        <v>699</v>
      </c>
      <c r="K823" s="2" t="s">
        <v>697</v>
      </c>
    </row>
    <row r="824" spans="1:11" ht="15" customHeight="1">
      <c r="A824" s="2">
        <v>11230843</v>
      </c>
      <c r="B824" s="2"/>
      <c r="C824" s="2"/>
      <c r="D824" s="2"/>
      <c r="E824" s="2">
        <v>10890464</v>
      </c>
      <c r="F824" s="2">
        <v>7</v>
      </c>
      <c r="G824" s="2">
        <v>10810838</v>
      </c>
      <c r="J824" s="2" t="s">
        <v>700</v>
      </c>
      <c r="K824" s="2" t="s">
        <v>697</v>
      </c>
    </row>
    <row r="825" spans="1:11" ht="15" customHeight="1">
      <c r="A825" s="2">
        <v>11230844</v>
      </c>
      <c r="B825" s="2"/>
      <c r="C825" s="2"/>
      <c r="D825" s="2"/>
      <c r="E825" s="2">
        <v>10890464</v>
      </c>
      <c r="F825" s="2">
        <v>7</v>
      </c>
      <c r="G825" s="2">
        <v>10810839</v>
      </c>
      <c r="J825" s="2" t="s">
        <v>701</v>
      </c>
      <c r="K825" s="2" t="s">
        <v>697</v>
      </c>
    </row>
    <row r="826" spans="1:11" ht="15" customHeight="1">
      <c r="A826" s="2">
        <v>11230845</v>
      </c>
      <c r="B826" s="2"/>
      <c r="C826" s="2"/>
      <c r="D826" s="2"/>
      <c r="E826" s="2">
        <v>10890464</v>
      </c>
      <c r="F826" s="2">
        <v>7</v>
      </c>
      <c r="G826" s="2">
        <v>10810840</v>
      </c>
      <c r="J826" s="2" t="s">
        <v>702</v>
      </c>
      <c r="K826" s="2" t="s">
        <v>697</v>
      </c>
    </row>
    <row r="827" spans="1:11" ht="15" customHeight="1">
      <c r="A827" s="2">
        <v>11230846</v>
      </c>
      <c r="B827" s="2"/>
      <c r="C827" s="2"/>
      <c r="D827" s="2"/>
      <c r="E827" s="2">
        <v>10890464</v>
      </c>
      <c r="F827" s="2">
        <v>7</v>
      </c>
      <c r="G827" s="2">
        <v>10810841</v>
      </c>
      <c r="J827" s="2" t="s">
        <v>703</v>
      </c>
      <c r="K827" s="2" t="s">
        <v>697</v>
      </c>
    </row>
    <row r="828" spans="1:11" ht="15" customHeight="1">
      <c r="A828" s="2">
        <v>11230847</v>
      </c>
      <c r="B828" s="2"/>
      <c r="C828" s="2"/>
      <c r="D828" s="2"/>
      <c r="E828" s="2">
        <v>10890464</v>
      </c>
      <c r="F828" s="2">
        <v>7</v>
      </c>
      <c r="G828" s="2">
        <v>10810842</v>
      </c>
      <c r="J828" s="2" t="s">
        <v>704</v>
      </c>
      <c r="K828" s="2" t="s">
        <v>697</v>
      </c>
    </row>
    <row r="829" spans="1:11" ht="15" customHeight="1">
      <c r="A829" s="2">
        <v>11230848</v>
      </c>
      <c r="B829" s="2"/>
      <c r="C829" s="2"/>
      <c r="D829" s="2"/>
      <c r="E829" s="2">
        <v>10890464</v>
      </c>
      <c r="F829" s="2">
        <v>7</v>
      </c>
      <c r="G829" s="2">
        <v>10810843</v>
      </c>
      <c r="J829" s="2" t="s">
        <v>705</v>
      </c>
      <c r="K829" s="2" t="s">
        <v>697</v>
      </c>
    </row>
    <row r="830" spans="1:11" ht="15" customHeight="1">
      <c r="A830" s="2">
        <v>11230849</v>
      </c>
      <c r="B830" s="2"/>
      <c r="C830" s="2"/>
      <c r="D830" s="2"/>
      <c r="E830" s="2">
        <v>10890464</v>
      </c>
      <c r="F830" s="2">
        <v>7</v>
      </c>
      <c r="G830" s="2">
        <v>10810844</v>
      </c>
      <c r="J830" s="2" t="s">
        <v>404</v>
      </c>
      <c r="K830" s="2" t="s">
        <v>697</v>
      </c>
    </row>
    <row r="831" spans="1:11" ht="15" customHeight="1">
      <c r="A831" s="2">
        <v>11230850</v>
      </c>
      <c r="B831" s="2"/>
      <c r="C831" s="2"/>
      <c r="D831" s="2"/>
      <c r="E831" s="2">
        <v>10890464</v>
      </c>
      <c r="F831" s="2">
        <v>7</v>
      </c>
      <c r="G831" s="2">
        <v>10810845</v>
      </c>
      <c r="J831" s="2" t="s">
        <v>405</v>
      </c>
      <c r="K831" s="2" t="s">
        <v>697</v>
      </c>
    </row>
    <row r="832" spans="1:11" ht="15" customHeight="1">
      <c r="A832" s="2">
        <v>11230851</v>
      </c>
      <c r="B832" s="2"/>
      <c r="C832" s="2"/>
      <c r="D832" s="2"/>
      <c r="E832" s="2">
        <v>10890464</v>
      </c>
      <c r="F832" s="2">
        <v>7</v>
      </c>
      <c r="G832" s="2">
        <v>10810846</v>
      </c>
      <c r="J832" s="2" t="s">
        <v>406</v>
      </c>
      <c r="K832" s="2" t="s">
        <v>697</v>
      </c>
    </row>
    <row r="833" spans="1:11" ht="15" customHeight="1">
      <c r="A833" s="2">
        <v>11230852</v>
      </c>
      <c r="B833" s="2"/>
      <c r="C833" s="2"/>
      <c r="D833" s="2"/>
      <c r="E833" s="2">
        <v>10890464</v>
      </c>
      <c r="F833" s="2">
        <v>7</v>
      </c>
      <c r="G833" s="2">
        <v>10810847</v>
      </c>
      <c r="J833" s="2" t="s">
        <v>400</v>
      </c>
      <c r="K833" s="2" t="s">
        <v>697</v>
      </c>
    </row>
    <row r="834" spans="1:11" ht="15" customHeight="1">
      <c r="A834" s="2">
        <v>11230853</v>
      </c>
      <c r="B834" s="2"/>
      <c r="C834" s="2"/>
      <c r="D834" s="2"/>
      <c r="E834" s="2">
        <v>10890464</v>
      </c>
      <c r="F834" s="2">
        <v>7</v>
      </c>
      <c r="G834" s="2">
        <v>10810848</v>
      </c>
      <c r="J834" s="2" t="s">
        <v>401</v>
      </c>
      <c r="K834" s="2" t="s">
        <v>697</v>
      </c>
    </row>
    <row r="835" spans="1:11" ht="15" customHeight="1">
      <c r="A835" s="2">
        <v>11230854</v>
      </c>
      <c r="B835" s="2"/>
      <c r="C835" s="2"/>
      <c r="D835" s="2"/>
      <c r="E835" s="2">
        <v>10890464</v>
      </c>
      <c r="F835" s="2">
        <v>7</v>
      </c>
      <c r="G835" s="2">
        <v>10810849</v>
      </c>
      <c r="J835" s="2" t="s">
        <v>402</v>
      </c>
      <c r="K835" s="2" t="s">
        <v>697</v>
      </c>
    </row>
    <row r="836" spans="1:11" ht="15" customHeight="1">
      <c r="A836" s="2">
        <v>11230855</v>
      </c>
      <c r="B836" s="2"/>
      <c r="C836" s="2"/>
      <c r="D836" s="2"/>
      <c r="E836" s="2">
        <v>10890464</v>
      </c>
      <c r="F836" s="2">
        <v>7</v>
      </c>
      <c r="G836" s="2">
        <v>10810850</v>
      </c>
      <c r="J836" s="2" t="s">
        <v>403</v>
      </c>
      <c r="K836" s="2" t="s">
        <v>697</v>
      </c>
    </row>
    <row r="837" spans="1:11" ht="15" customHeight="1">
      <c r="A837" s="2">
        <v>11230856</v>
      </c>
      <c r="B837" s="2"/>
      <c r="C837" s="2"/>
      <c r="D837" s="2"/>
      <c r="E837" s="2">
        <v>10890475</v>
      </c>
      <c r="F837" s="2">
        <v>3</v>
      </c>
      <c r="G837" s="2">
        <v>10810854</v>
      </c>
      <c r="J837" s="2" t="s">
        <v>715</v>
      </c>
      <c r="K837" s="2" t="s">
        <v>276</v>
      </c>
    </row>
    <row r="838" spans="1:11" ht="15" customHeight="1">
      <c r="A838" s="2">
        <v>11230857</v>
      </c>
      <c r="B838" s="2"/>
      <c r="C838" s="2"/>
      <c r="D838" s="2"/>
      <c r="E838" s="2">
        <v>10890476</v>
      </c>
      <c r="F838" s="2">
        <v>7</v>
      </c>
      <c r="G838" s="2">
        <v>10810855</v>
      </c>
      <c r="J838" s="2" t="s">
        <v>716</v>
      </c>
      <c r="K838" s="2" t="s">
        <v>276</v>
      </c>
    </row>
    <row r="839" spans="1:11" ht="15" customHeight="1">
      <c r="A839" s="2">
        <v>11230858</v>
      </c>
      <c r="B839" s="2"/>
      <c r="C839" s="2"/>
      <c r="D839" s="2"/>
      <c r="E839" s="2">
        <v>10950172</v>
      </c>
      <c r="F839" s="2">
        <v>10</v>
      </c>
      <c r="G839" s="2">
        <v>10810851</v>
      </c>
      <c r="J839" s="2" t="s">
        <v>713</v>
      </c>
      <c r="K839" s="2" t="s">
        <v>276</v>
      </c>
    </row>
    <row r="840" spans="1:11" ht="15" customHeight="1">
      <c r="A840" s="2">
        <v>11230859</v>
      </c>
      <c r="B840" s="2"/>
      <c r="C840" s="2"/>
      <c r="D840" s="2"/>
      <c r="E840" s="2">
        <v>10950173</v>
      </c>
      <c r="F840" s="2">
        <v>10</v>
      </c>
      <c r="G840" s="2">
        <v>10810852</v>
      </c>
      <c r="J840" s="2" t="s">
        <v>714</v>
      </c>
      <c r="K840" s="2" t="s">
        <v>276</v>
      </c>
    </row>
    <row r="841" spans="1:11" ht="15" customHeight="1">
      <c r="A841" s="2">
        <v>11230860</v>
      </c>
      <c r="B841" s="2"/>
      <c r="C841" s="2"/>
      <c r="D841" s="2"/>
      <c r="E841" s="2">
        <v>10890456</v>
      </c>
      <c r="F841" s="2">
        <v>23</v>
      </c>
      <c r="G841" s="2">
        <v>10810856</v>
      </c>
      <c r="J841" s="2" t="s">
        <v>726</v>
      </c>
      <c r="K841" s="2" t="s">
        <v>276</v>
      </c>
    </row>
    <row r="842" spans="1:11" ht="15" customHeight="1">
      <c r="A842" s="2">
        <v>11230861</v>
      </c>
      <c r="B842" s="2"/>
      <c r="C842" s="2"/>
      <c r="D842" s="2"/>
      <c r="E842" s="2">
        <v>10890456</v>
      </c>
      <c r="F842" s="2">
        <v>23</v>
      </c>
      <c r="G842" s="2">
        <v>10810857</v>
      </c>
      <c r="J842" s="2" t="s">
        <v>727</v>
      </c>
      <c r="K842" s="2" t="s">
        <v>276</v>
      </c>
    </row>
    <row r="843" spans="1:11" ht="15" customHeight="1">
      <c r="A843" s="2">
        <v>11230862</v>
      </c>
      <c r="B843" s="2"/>
      <c r="C843" s="2"/>
      <c r="D843" s="2"/>
      <c r="E843" s="2">
        <v>10890456</v>
      </c>
      <c r="F843" s="2">
        <v>23</v>
      </c>
      <c r="G843" s="2">
        <v>10810858</v>
      </c>
      <c r="J843" s="2" t="s">
        <v>728</v>
      </c>
      <c r="K843" s="2" t="s">
        <v>276</v>
      </c>
    </row>
    <row r="844" spans="1:11" ht="15" customHeight="1">
      <c r="A844" s="2">
        <v>11230863</v>
      </c>
      <c r="B844" s="2"/>
      <c r="C844" s="2"/>
      <c r="D844" s="2"/>
      <c r="E844" s="2">
        <v>10890456</v>
      </c>
      <c r="F844" s="2">
        <v>23</v>
      </c>
      <c r="G844" s="2">
        <v>10810860</v>
      </c>
      <c r="J844" s="2" t="s">
        <v>730</v>
      </c>
      <c r="K844" s="2" t="s">
        <v>276</v>
      </c>
    </row>
    <row r="845" spans="1:11" ht="15" customHeight="1">
      <c r="A845" s="2">
        <v>11230864</v>
      </c>
      <c r="B845" s="2"/>
      <c r="C845" s="2"/>
      <c r="D845" s="2"/>
      <c r="E845" s="2">
        <v>10950168</v>
      </c>
      <c r="F845" s="2">
        <v>8</v>
      </c>
      <c r="G845" s="2">
        <v>10810861</v>
      </c>
      <c r="J845" s="2" t="s">
        <v>733</v>
      </c>
      <c r="K845" s="2" t="s">
        <v>276</v>
      </c>
    </row>
    <row r="846" spans="1:11" ht="15" customHeight="1">
      <c r="A846" s="2">
        <v>11230865</v>
      </c>
      <c r="B846" s="2"/>
      <c r="C846" s="2"/>
      <c r="D846" s="2"/>
      <c r="E846" s="2">
        <v>10950168</v>
      </c>
      <c r="F846" s="2">
        <v>8</v>
      </c>
      <c r="G846" s="2">
        <v>10810862</v>
      </c>
      <c r="J846" s="2" t="s">
        <v>734</v>
      </c>
      <c r="K846" s="2" t="s">
        <v>276</v>
      </c>
    </row>
    <row r="847" spans="1:11" ht="15" customHeight="1">
      <c r="A847" s="2">
        <v>11230866</v>
      </c>
      <c r="B847" s="2"/>
      <c r="C847" s="2"/>
      <c r="D847" s="2"/>
      <c r="E847" s="2">
        <v>10950169</v>
      </c>
      <c r="F847" s="2">
        <v>8</v>
      </c>
      <c r="G847" s="2">
        <v>10810863</v>
      </c>
      <c r="J847" s="2" t="s">
        <v>735</v>
      </c>
      <c r="K847" s="2" t="s">
        <v>276</v>
      </c>
    </row>
    <row r="848" spans="1:11" ht="15" customHeight="1">
      <c r="A848" s="2">
        <v>11230867</v>
      </c>
      <c r="B848" s="2"/>
      <c r="C848" s="2"/>
      <c r="D848" s="2"/>
      <c r="E848" s="2">
        <v>10950169</v>
      </c>
      <c r="F848" s="2">
        <v>8</v>
      </c>
      <c r="G848" s="2">
        <v>10810864</v>
      </c>
      <c r="J848" s="2" t="s">
        <v>736</v>
      </c>
      <c r="K848" s="2" t="s">
        <v>276</v>
      </c>
    </row>
    <row r="849" spans="1:11" ht="15" customHeight="1">
      <c r="A849" s="2">
        <v>11230868</v>
      </c>
      <c r="B849" s="2"/>
      <c r="C849" s="2"/>
      <c r="D849" s="2"/>
      <c r="E849" s="2">
        <v>10950170</v>
      </c>
      <c r="F849" s="2">
        <v>8</v>
      </c>
      <c r="G849" s="2">
        <v>10810865</v>
      </c>
      <c r="J849" s="2" t="s">
        <v>737</v>
      </c>
      <c r="K849" s="2" t="s">
        <v>276</v>
      </c>
    </row>
    <row r="850" spans="1:11" ht="15" customHeight="1">
      <c r="A850" s="2">
        <v>11230869</v>
      </c>
      <c r="B850" s="2"/>
      <c r="C850" s="2"/>
      <c r="D850" s="2"/>
      <c r="E850" s="2">
        <v>10890203</v>
      </c>
      <c r="F850" s="2">
        <v>8</v>
      </c>
      <c r="G850" s="2">
        <v>10810867</v>
      </c>
      <c r="J850" s="2" t="s">
        <v>739</v>
      </c>
      <c r="K850" s="2" t="s">
        <v>276</v>
      </c>
    </row>
    <row r="851" spans="1:11" ht="15" customHeight="1">
      <c r="A851" s="2">
        <v>11230870</v>
      </c>
      <c r="B851" s="2"/>
      <c r="C851" s="2"/>
      <c r="D851" s="2"/>
      <c r="E851" s="2">
        <v>10890477</v>
      </c>
      <c r="F851" s="2">
        <v>5</v>
      </c>
      <c r="G851" s="2">
        <v>10810903</v>
      </c>
      <c r="J851" s="2" t="s">
        <v>575</v>
      </c>
      <c r="K851" s="2" t="s">
        <v>697</v>
      </c>
    </row>
    <row r="852" spans="1:11" ht="15" customHeight="1">
      <c r="A852" s="2">
        <v>11230871</v>
      </c>
      <c r="B852" s="2"/>
      <c r="C852" s="2"/>
      <c r="D852" s="2"/>
      <c r="E852" s="2">
        <v>10890478</v>
      </c>
      <c r="F852" s="2">
        <v>5</v>
      </c>
      <c r="G852" s="2">
        <v>10810904</v>
      </c>
      <c r="J852" s="2" t="s">
        <v>576</v>
      </c>
      <c r="K852" s="2" t="s">
        <v>697</v>
      </c>
    </row>
    <row r="853" spans="1:11" ht="15" customHeight="1">
      <c r="A853" s="2">
        <v>11230872</v>
      </c>
      <c r="B853" s="2"/>
      <c r="C853" s="2"/>
      <c r="D853" s="2"/>
      <c r="E853" s="2">
        <v>10890479</v>
      </c>
      <c r="F853" s="2">
        <v>5</v>
      </c>
      <c r="G853" s="2">
        <v>10810904</v>
      </c>
      <c r="J853" s="2" t="s">
        <v>576</v>
      </c>
      <c r="K853" s="2" t="s">
        <v>697</v>
      </c>
    </row>
    <row r="854" spans="1:11" ht="15" customHeight="1">
      <c r="A854" s="2">
        <v>11230873</v>
      </c>
      <c r="B854" s="2"/>
      <c r="C854" s="2"/>
      <c r="D854" s="2"/>
      <c r="E854" s="2">
        <v>10890480</v>
      </c>
      <c r="F854" s="2">
        <v>5</v>
      </c>
      <c r="G854" s="2">
        <v>10810905</v>
      </c>
      <c r="J854" s="2" t="s">
        <v>743</v>
      </c>
      <c r="K854" s="2" t="s">
        <v>697</v>
      </c>
    </row>
    <row r="855" spans="1:11" ht="15" customHeight="1">
      <c r="A855" s="2">
        <v>11230874</v>
      </c>
      <c r="B855" s="2"/>
      <c r="C855" s="2"/>
      <c r="D855" s="2"/>
      <c r="E855" s="2">
        <v>10890481</v>
      </c>
      <c r="F855" s="2">
        <v>5</v>
      </c>
      <c r="G855" s="2">
        <v>10810905</v>
      </c>
      <c r="J855" s="2" t="s">
        <v>743</v>
      </c>
      <c r="K855" s="2" t="s">
        <v>697</v>
      </c>
    </row>
    <row r="856" spans="1:11" ht="15" customHeight="1">
      <c r="A856" s="2">
        <v>11230875</v>
      </c>
      <c r="B856" s="2"/>
      <c r="C856" s="2"/>
      <c r="D856" s="2"/>
      <c r="E856" s="2">
        <v>10890482</v>
      </c>
      <c r="F856" s="2">
        <v>6</v>
      </c>
      <c r="G856" s="2">
        <v>10810895</v>
      </c>
      <c r="J856" s="2" t="s">
        <v>217</v>
      </c>
      <c r="K856" s="2" t="s">
        <v>742</v>
      </c>
    </row>
    <row r="857" spans="1:11" ht="15" customHeight="1">
      <c r="A857" s="2">
        <v>11230876</v>
      </c>
      <c r="B857" s="2"/>
      <c r="C857" s="2"/>
      <c r="D857" s="2"/>
      <c r="E857" s="2">
        <v>10890483</v>
      </c>
      <c r="F857" s="2">
        <v>6</v>
      </c>
      <c r="G857" s="2">
        <v>10810896</v>
      </c>
      <c r="J857" s="2" t="s">
        <v>218</v>
      </c>
      <c r="K857" s="2" t="s">
        <v>742</v>
      </c>
    </row>
    <row r="858" spans="1:11" ht="15" customHeight="1">
      <c r="A858" s="2">
        <v>11230877</v>
      </c>
      <c r="B858" s="2"/>
      <c r="C858" s="2"/>
      <c r="D858" s="2"/>
      <c r="E858" s="2">
        <v>10890484</v>
      </c>
      <c r="F858" s="2">
        <v>6</v>
      </c>
      <c r="G858" s="2">
        <v>10810896</v>
      </c>
      <c r="J858" s="2" t="s">
        <v>218</v>
      </c>
      <c r="K858" s="2" t="s">
        <v>742</v>
      </c>
    </row>
    <row r="859" spans="1:11" ht="15" customHeight="1">
      <c r="A859" s="2">
        <v>11230878</v>
      </c>
      <c r="B859" s="2"/>
      <c r="C859" s="2"/>
      <c r="D859" s="2"/>
      <c r="E859" s="2">
        <v>10890485</v>
      </c>
      <c r="F859" s="2">
        <v>6</v>
      </c>
      <c r="G859" s="2">
        <v>10810899</v>
      </c>
      <c r="J859" s="2" t="s">
        <v>221</v>
      </c>
      <c r="K859" s="2" t="s">
        <v>742</v>
      </c>
    </row>
    <row r="860" spans="1:11" ht="15" customHeight="1">
      <c r="A860" s="2">
        <v>11230879</v>
      </c>
      <c r="B860" s="2"/>
      <c r="C860" s="2"/>
      <c r="D860" s="2"/>
      <c r="E860" s="2">
        <v>10890486</v>
      </c>
      <c r="F860" s="2">
        <v>6</v>
      </c>
      <c r="G860" s="2">
        <v>10810900</v>
      </c>
      <c r="J860" s="2" t="s">
        <v>222</v>
      </c>
      <c r="K860" s="2" t="s">
        <v>742</v>
      </c>
    </row>
    <row r="861" spans="1:11" ht="15" customHeight="1">
      <c r="A861" s="2">
        <v>11230880</v>
      </c>
      <c r="B861" s="2"/>
      <c r="C861" s="2"/>
      <c r="D861" s="2"/>
      <c r="E861" s="2">
        <v>10890487</v>
      </c>
      <c r="F861" s="2">
        <v>6</v>
      </c>
      <c r="G861" s="2">
        <v>10810900</v>
      </c>
      <c r="J861" s="2" t="s">
        <v>222</v>
      </c>
      <c r="K861" s="2" t="s">
        <v>742</v>
      </c>
    </row>
    <row r="862" spans="1:11" ht="15" customHeight="1">
      <c r="A862" s="2">
        <v>11230881</v>
      </c>
      <c r="B862" s="2"/>
      <c r="C862" s="2"/>
      <c r="D862" s="2"/>
      <c r="E862" s="2">
        <v>10890488</v>
      </c>
      <c r="F862" s="2">
        <v>6</v>
      </c>
      <c r="G862" s="2">
        <v>10810902</v>
      </c>
      <c r="J862" s="2" t="s">
        <v>224</v>
      </c>
      <c r="K862" s="2" t="s">
        <v>742</v>
      </c>
    </row>
    <row r="863" spans="1:11" ht="15" customHeight="1">
      <c r="A863" s="2">
        <v>11230882</v>
      </c>
      <c r="B863" s="2"/>
      <c r="C863" s="2"/>
      <c r="D863" s="2"/>
      <c r="E863" s="2">
        <v>10890489</v>
      </c>
      <c r="F863" s="2">
        <v>6</v>
      </c>
      <c r="G863" s="2">
        <v>10810902</v>
      </c>
      <c r="J863" s="2" t="s">
        <v>224</v>
      </c>
      <c r="K863" s="2" t="s">
        <v>742</v>
      </c>
    </row>
    <row r="864" spans="1:11" ht="15" customHeight="1">
      <c r="A864" s="2">
        <v>11230883</v>
      </c>
      <c r="B864" s="2"/>
      <c r="C864" s="2"/>
      <c r="D864" s="2"/>
      <c r="E864" s="2">
        <v>10950174</v>
      </c>
      <c r="F864" s="2">
        <v>6</v>
      </c>
      <c r="G864" s="2">
        <v>10810895</v>
      </c>
      <c r="J864" s="2" t="s">
        <v>217</v>
      </c>
      <c r="K864" s="2" t="s">
        <v>742</v>
      </c>
    </row>
    <row r="865" spans="1:11" ht="15" customHeight="1">
      <c r="A865" s="2">
        <v>11230884</v>
      </c>
      <c r="B865" s="2"/>
      <c r="C865" s="2"/>
      <c r="D865" s="2"/>
      <c r="E865" s="2">
        <v>10950175</v>
      </c>
      <c r="F865" s="2">
        <v>6</v>
      </c>
      <c r="G865" s="2">
        <v>10810896</v>
      </c>
      <c r="J865" s="2" t="s">
        <v>218</v>
      </c>
      <c r="K865" s="2" t="s">
        <v>742</v>
      </c>
    </row>
    <row r="866" spans="1:11" ht="15" customHeight="1">
      <c r="A866" s="2">
        <v>11230885</v>
      </c>
      <c r="B866" s="2"/>
      <c r="C866" s="2"/>
      <c r="D866" s="2"/>
      <c r="E866" s="2">
        <v>10950176</v>
      </c>
      <c r="F866" s="2">
        <v>6</v>
      </c>
      <c r="G866" s="2">
        <v>10810896</v>
      </c>
      <c r="J866" s="2" t="s">
        <v>218</v>
      </c>
      <c r="K866" s="2" t="s">
        <v>742</v>
      </c>
    </row>
    <row r="867" spans="1:11" ht="15" customHeight="1">
      <c r="A867" s="2">
        <v>11230886</v>
      </c>
      <c r="B867" s="2"/>
      <c r="C867" s="2"/>
      <c r="D867" s="2"/>
      <c r="E867" s="2">
        <v>10950177</v>
      </c>
      <c r="F867" s="2">
        <v>6</v>
      </c>
      <c r="G867" s="2">
        <v>10810901</v>
      </c>
      <c r="J867" s="2" t="s">
        <v>223</v>
      </c>
      <c r="K867" s="2" t="s">
        <v>742</v>
      </c>
    </row>
    <row r="868" spans="1:11" ht="15" customHeight="1">
      <c r="A868" s="2">
        <v>11230887</v>
      </c>
      <c r="B868" s="2"/>
      <c r="C868" s="2"/>
      <c r="D868" s="2"/>
      <c r="E868" s="2">
        <v>10890440</v>
      </c>
      <c r="F868" s="2">
        <v>3</v>
      </c>
      <c r="G868" s="2">
        <v>10810910</v>
      </c>
      <c r="J868" s="2" t="s">
        <v>754</v>
      </c>
      <c r="K868" s="2" t="s">
        <v>276</v>
      </c>
    </row>
    <row r="869" spans="1:11" ht="15" customHeight="1">
      <c r="A869" s="2">
        <v>11230888</v>
      </c>
      <c r="B869" s="2"/>
      <c r="C869" s="2"/>
      <c r="D869" s="2"/>
      <c r="E869" s="2">
        <v>10950083</v>
      </c>
      <c r="F869" s="2">
        <v>7</v>
      </c>
      <c r="G869" s="2">
        <v>10810917</v>
      </c>
      <c r="J869" s="2" t="s">
        <v>761</v>
      </c>
      <c r="K869" s="2" t="s">
        <v>742</v>
      </c>
    </row>
    <row r="870" spans="1:11" ht="15" customHeight="1">
      <c r="A870" s="2">
        <v>11230889</v>
      </c>
      <c r="B870" s="2"/>
      <c r="C870" s="2"/>
      <c r="D870" s="2"/>
      <c r="E870" s="2">
        <v>10950083</v>
      </c>
      <c r="F870" s="2">
        <v>7</v>
      </c>
      <c r="G870" s="2">
        <v>10810918</v>
      </c>
      <c r="J870" s="2" t="s">
        <v>762</v>
      </c>
      <c r="K870" s="2" t="s">
        <v>742</v>
      </c>
    </row>
    <row r="871" spans="1:11" ht="15" customHeight="1">
      <c r="A871" s="2">
        <v>11230890</v>
      </c>
      <c r="B871" s="2"/>
      <c r="C871" s="2"/>
      <c r="D871" s="2"/>
      <c r="E871" s="2">
        <v>10950083</v>
      </c>
      <c r="F871" s="2">
        <v>7</v>
      </c>
      <c r="G871" s="2">
        <v>10810919</v>
      </c>
      <c r="J871" s="2" t="s">
        <v>763</v>
      </c>
      <c r="K871" s="2" t="s">
        <v>742</v>
      </c>
    </row>
    <row r="872" spans="1:11" ht="15" customHeight="1">
      <c r="A872" s="2">
        <v>11230891</v>
      </c>
      <c r="B872" s="2"/>
      <c r="C872" s="2"/>
      <c r="D872" s="2"/>
      <c r="E872" s="2">
        <v>10950083</v>
      </c>
      <c r="F872" s="2">
        <v>7</v>
      </c>
      <c r="G872" s="2">
        <v>10810920</v>
      </c>
      <c r="J872" s="2" t="s">
        <v>764</v>
      </c>
      <c r="K872" s="2" t="s">
        <v>742</v>
      </c>
    </row>
    <row r="873" spans="1:11" ht="15" customHeight="1">
      <c r="A873" s="2">
        <v>11230892</v>
      </c>
      <c r="B873" s="2"/>
      <c r="C873" s="2"/>
      <c r="D873" s="2"/>
      <c r="E873" s="2">
        <v>10950083</v>
      </c>
      <c r="F873" s="2">
        <v>7</v>
      </c>
      <c r="G873" s="2">
        <v>10810921</v>
      </c>
      <c r="J873" s="2" t="s">
        <v>765</v>
      </c>
      <c r="K873" s="2" t="s">
        <v>742</v>
      </c>
    </row>
    <row r="874" spans="1:11" ht="15" customHeight="1">
      <c r="A874" s="2">
        <v>11230893</v>
      </c>
      <c r="B874" s="2"/>
      <c r="C874" s="2"/>
      <c r="D874" s="2"/>
      <c r="E874" s="2">
        <v>10950083</v>
      </c>
      <c r="F874" s="2">
        <v>7</v>
      </c>
      <c r="G874" s="2">
        <v>10810922</v>
      </c>
      <c r="J874" s="2" t="s">
        <v>766</v>
      </c>
      <c r="K874" s="2" t="s">
        <v>742</v>
      </c>
    </row>
    <row r="875" spans="1:11" ht="15" customHeight="1">
      <c r="A875" s="2">
        <v>11230894</v>
      </c>
      <c r="B875" s="2"/>
      <c r="C875" s="2"/>
      <c r="D875" s="2"/>
      <c r="E875" s="2">
        <v>10950083</v>
      </c>
      <c r="F875" s="2">
        <v>7</v>
      </c>
      <c r="G875" s="2">
        <v>10810923</v>
      </c>
      <c r="J875" s="2" t="s">
        <v>767</v>
      </c>
      <c r="K875" s="2" t="s">
        <v>742</v>
      </c>
    </row>
    <row r="876" spans="1:11" ht="15" customHeight="1">
      <c r="A876" s="2">
        <v>11230895</v>
      </c>
      <c r="B876" s="2"/>
      <c r="C876" s="2"/>
      <c r="D876" s="2"/>
      <c r="E876" s="2">
        <v>10950083</v>
      </c>
      <c r="F876" s="2">
        <v>7</v>
      </c>
      <c r="G876" s="2">
        <v>10810924</v>
      </c>
      <c r="J876" s="2" t="s">
        <v>768</v>
      </c>
      <c r="K876" s="2" t="s">
        <v>742</v>
      </c>
    </row>
    <row r="877" spans="1:11" ht="15" customHeight="1">
      <c r="A877" s="2">
        <v>11230896</v>
      </c>
      <c r="B877" s="2"/>
      <c r="C877" s="2"/>
      <c r="D877" s="2"/>
      <c r="E877" s="2">
        <v>10950083</v>
      </c>
      <c r="F877" s="2">
        <v>7</v>
      </c>
      <c r="G877" s="2">
        <v>10810925</v>
      </c>
      <c r="J877" s="2" t="s">
        <v>769</v>
      </c>
      <c r="K877" s="2" t="s">
        <v>742</v>
      </c>
    </row>
    <row r="878" spans="1:11" ht="15" customHeight="1">
      <c r="A878" s="2">
        <v>11230897</v>
      </c>
      <c r="B878" s="2"/>
      <c r="C878" s="2"/>
      <c r="D878" s="2"/>
      <c r="E878" s="2">
        <v>10950083</v>
      </c>
      <c r="F878" s="2">
        <v>7</v>
      </c>
      <c r="G878" s="2">
        <v>10810926</v>
      </c>
      <c r="J878" s="2" t="s">
        <v>770</v>
      </c>
      <c r="K878" s="2" t="s">
        <v>742</v>
      </c>
    </row>
    <row r="879" spans="1:11" ht="15" customHeight="1">
      <c r="A879" s="2">
        <v>11230898</v>
      </c>
      <c r="B879" s="2"/>
      <c r="C879" s="2"/>
      <c r="D879" s="2"/>
      <c r="E879" s="2">
        <v>10950083</v>
      </c>
      <c r="F879" s="2">
        <v>7</v>
      </c>
      <c r="G879" s="2">
        <v>10810927</v>
      </c>
      <c r="J879" s="2" t="s">
        <v>771</v>
      </c>
      <c r="K879" s="2" t="s">
        <v>742</v>
      </c>
    </row>
    <row r="880" spans="1:11" ht="15" customHeight="1">
      <c r="A880" s="2">
        <v>11230899</v>
      </c>
      <c r="B880" s="2"/>
      <c r="C880" s="2"/>
      <c r="D880" s="2"/>
      <c r="E880" s="2">
        <v>10950083</v>
      </c>
      <c r="F880" s="2">
        <v>7</v>
      </c>
      <c r="G880" s="2">
        <v>10810928</v>
      </c>
      <c r="J880" s="2" t="s">
        <v>772</v>
      </c>
      <c r="K880" s="2" t="s">
        <v>742</v>
      </c>
    </row>
    <row r="881" spans="1:11" ht="15" customHeight="1">
      <c r="A881" s="2">
        <v>11230900</v>
      </c>
      <c r="B881" s="2"/>
      <c r="C881" s="2"/>
      <c r="D881" s="2"/>
      <c r="E881" s="2">
        <v>10950083</v>
      </c>
      <c r="F881" s="2">
        <v>7</v>
      </c>
      <c r="G881" s="2">
        <v>10810929</v>
      </c>
      <c r="J881" s="2" t="s">
        <v>773</v>
      </c>
      <c r="K881" s="2" t="s">
        <v>742</v>
      </c>
    </row>
    <row r="882" spans="1:11" ht="15" customHeight="1">
      <c r="A882" s="2">
        <v>11230901</v>
      </c>
      <c r="B882" s="2"/>
      <c r="C882" s="2"/>
      <c r="D882" s="2"/>
      <c r="E882" s="2">
        <v>10890456</v>
      </c>
      <c r="F882" s="2">
        <v>5</v>
      </c>
      <c r="G882" s="2">
        <v>10810930</v>
      </c>
      <c r="J882" s="2" t="s">
        <v>783</v>
      </c>
      <c r="K882" s="2" t="s">
        <v>276</v>
      </c>
    </row>
    <row r="883" spans="1:11" ht="15" customHeight="1">
      <c r="A883" s="2">
        <v>11230902</v>
      </c>
      <c r="B883" s="2"/>
      <c r="C883" s="2"/>
      <c r="D883" s="2"/>
      <c r="E883" s="2">
        <v>10890455</v>
      </c>
      <c r="F883" s="2">
        <v>3</v>
      </c>
      <c r="G883" s="2">
        <v>10810930</v>
      </c>
      <c r="J883" s="2" t="s">
        <v>783</v>
      </c>
      <c r="K883" s="2" t="s">
        <v>276</v>
      </c>
    </row>
    <row r="884" spans="1:11" ht="15" customHeight="1">
      <c r="A884" s="2">
        <v>11230903</v>
      </c>
      <c r="B884" s="2"/>
      <c r="C884" s="2"/>
      <c r="D884" s="2"/>
      <c r="E884" s="2">
        <v>10890456</v>
      </c>
      <c r="F884" s="2">
        <v>23</v>
      </c>
      <c r="G884" s="2">
        <v>10810936</v>
      </c>
      <c r="J884" s="2" t="s">
        <v>786</v>
      </c>
      <c r="K884" s="2" t="s">
        <v>276</v>
      </c>
    </row>
    <row r="885" spans="1:11" ht="15" customHeight="1">
      <c r="A885" s="2">
        <v>11230904</v>
      </c>
      <c r="B885" s="2"/>
      <c r="C885" s="2"/>
      <c r="D885" s="2"/>
      <c r="E885" s="2">
        <v>10890456</v>
      </c>
      <c r="F885" s="2">
        <v>23</v>
      </c>
      <c r="G885" s="2">
        <v>10810937</v>
      </c>
      <c r="J885" s="2" t="s">
        <v>2188</v>
      </c>
      <c r="K885" s="2" t="s">
        <v>276</v>
      </c>
    </row>
    <row r="886" spans="1:11" ht="15" customHeight="1">
      <c r="A886" s="2">
        <v>11230905</v>
      </c>
      <c r="B886" s="2"/>
      <c r="C886" s="2"/>
      <c r="D886" s="2"/>
      <c r="E886" s="2">
        <v>20000171</v>
      </c>
      <c r="F886" s="2">
        <v>8</v>
      </c>
      <c r="G886" s="2">
        <v>10810938</v>
      </c>
      <c r="J886" s="2" t="s">
        <v>2189</v>
      </c>
      <c r="K886" s="2" t="s">
        <v>276</v>
      </c>
    </row>
    <row r="887" spans="1:11" ht="15" customHeight="1">
      <c r="A887" s="2">
        <v>11230906</v>
      </c>
      <c r="B887" s="2"/>
      <c r="C887" s="2"/>
      <c r="D887" s="2"/>
      <c r="E887" s="2">
        <v>10890456</v>
      </c>
      <c r="F887" s="2">
        <v>8</v>
      </c>
      <c r="G887" s="2">
        <v>10810940</v>
      </c>
      <c r="J887" s="2" t="s">
        <v>790</v>
      </c>
      <c r="K887" s="2" t="s">
        <v>276</v>
      </c>
    </row>
    <row r="888" spans="1:11" ht="15" customHeight="1">
      <c r="A888" s="2">
        <v>11230907</v>
      </c>
      <c r="B888" s="2"/>
      <c r="C888" s="2"/>
      <c r="D888" s="2"/>
      <c r="E888" s="2">
        <v>10890031</v>
      </c>
      <c r="F888" s="2">
        <v>26</v>
      </c>
      <c r="G888" s="2">
        <v>10810762</v>
      </c>
      <c r="J888" s="2" t="s">
        <v>2115</v>
      </c>
      <c r="K888" s="2" t="s">
        <v>742</v>
      </c>
    </row>
    <row r="889" spans="1:11" ht="15" customHeight="1">
      <c r="A889" s="2">
        <v>11230908</v>
      </c>
      <c r="B889" s="2"/>
      <c r="C889" s="2"/>
      <c r="D889" s="2"/>
      <c r="E889" s="2">
        <v>10890482</v>
      </c>
      <c r="F889" s="2">
        <v>7</v>
      </c>
      <c r="G889" s="2">
        <v>10810898</v>
      </c>
      <c r="J889" s="2" t="s">
        <v>220</v>
      </c>
      <c r="K889" s="2" t="s">
        <v>195</v>
      </c>
    </row>
    <row r="890" spans="1:11" ht="15" customHeight="1">
      <c r="A890" s="2">
        <v>11230909</v>
      </c>
      <c r="B890" s="2"/>
      <c r="C890" s="2"/>
      <c r="D890" s="2"/>
      <c r="E890" s="2">
        <v>10890483</v>
      </c>
      <c r="F890" s="2">
        <v>25</v>
      </c>
      <c r="G890" s="2">
        <v>10810898</v>
      </c>
      <c r="J890" s="2" t="s">
        <v>220</v>
      </c>
      <c r="K890" s="2" t="s">
        <v>195</v>
      </c>
    </row>
    <row r="891" spans="1:11" ht="15" customHeight="1">
      <c r="A891" s="2">
        <v>11230910</v>
      </c>
      <c r="B891" s="2"/>
      <c r="C891" s="2"/>
      <c r="D891" s="2"/>
      <c r="E891" s="2">
        <v>10950843</v>
      </c>
      <c r="F891" s="2">
        <v>23</v>
      </c>
      <c r="G891" s="2">
        <v>10810001</v>
      </c>
      <c r="J891" s="2" t="s">
        <v>8450</v>
      </c>
      <c r="K891" s="2" t="s">
        <v>276</v>
      </c>
    </row>
    <row r="892" spans="1:11" ht="15" customHeight="1">
      <c r="A892" s="2">
        <v>11230911</v>
      </c>
      <c r="B892" s="2"/>
      <c r="C892" s="2"/>
      <c r="D892" s="2"/>
      <c r="E892" s="2">
        <v>10950041</v>
      </c>
      <c r="F892" s="2">
        <v>23</v>
      </c>
      <c r="G892" s="2">
        <v>10810001</v>
      </c>
      <c r="J892" s="2" t="s">
        <v>316</v>
      </c>
      <c r="K892" s="2" t="s">
        <v>276</v>
      </c>
    </row>
    <row r="893" spans="1:11" ht="15" customHeight="1">
      <c r="A893" s="2">
        <v>11230912</v>
      </c>
      <c r="B893" s="2"/>
      <c r="C893" s="2"/>
      <c r="D893" s="2"/>
      <c r="E893" s="2">
        <v>10890002</v>
      </c>
      <c r="F893" s="2">
        <v>7</v>
      </c>
      <c r="G893" s="2">
        <v>10810967</v>
      </c>
      <c r="J893" s="2" t="s">
        <v>811</v>
      </c>
      <c r="K893" s="2" t="s">
        <v>808</v>
      </c>
    </row>
    <row r="894" spans="1:11" ht="15" customHeight="1">
      <c r="A894" s="2">
        <v>11230913</v>
      </c>
      <c r="B894" s="2"/>
      <c r="C894" s="2"/>
      <c r="D894" s="2"/>
      <c r="E894" s="2">
        <v>10890483</v>
      </c>
      <c r="F894" s="2">
        <v>7</v>
      </c>
      <c r="G894" s="2">
        <v>10810986</v>
      </c>
      <c r="J894" s="2" t="s">
        <v>834</v>
      </c>
      <c r="K894" s="2" t="s">
        <v>808</v>
      </c>
    </row>
    <row r="895" spans="1:11" ht="15" customHeight="1">
      <c r="A895" s="2">
        <v>11230914</v>
      </c>
      <c r="B895" s="2"/>
      <c r="C895" s="2"/>
      <c r="D895" s="2"/>
      <c r="E895" s="2">
        <v>10890483</v>
      </c>
      <c r="F895" s="2">
        <v>7</v>
      </c>
      <c r="G895" s="2">
        <v>10810987</v>
      </c>
      <c r="J895" s="2" t="s">
        <v>835</v>
      </c>
      <c r="K895" s="2" t="s">
        <v>808</v>
      </c>
    </row>
    <row r="896" spans="1:11" ht="15" customHeight="1">
      <c r="A896" s="2">
        <v>11230915</v>
      </c>
      <c r="B896" s="2"/>
      <c r="C896" s="2"/>
      <c r="D896" s="2"/>
      <c r="E896" s="2">
        <v>10890483</v>
      </c>
      <c r="F896" s="2">
        <v>7</v>
      </c>
      <c r="G896" s="2">
        <v>10810998</v>
      </c>
      <c r="J896" s="2" t="s">
        <v>846</v>
      </c>
      <c r="K896" s="2" t="s">
        <v>847</v>
      </c>
    </row>
    <row r="897" spans="1:11" ht="15" customHeight="1">
      <c r="A897" s="2">
        <v>11230916</v>
      </c>
      <c r="B897" s="2"/>
      <c r="C897" s="2"/>
      <c r="D897" s="2"/>
      <c r="E897" s="2">
        <v>10890483</v>
      </c>
      <c r="F897" s="2">
        <v>7</v>
      </c>
      <c r="G897" s="2">
        <v>10810999</v>
      </c>
      <c r="J897" s="2" t="s">
        <v>848</v>
      </c>
      <c r="K897" s="2" t="s">
        <v>847</v>
      </c>
    </row>
    <row r="898" spans="1:11" ht="15" customHeight="1">
      <c r="A898" s="2">
        <v>11230917</v>
      </c>
      <c r="B898" s="2"/>
      <c r="C898" s="2"/>
      <c r="D898" s="2"/>
      <c r="E898" s="2">
        <v>20000166</v>
      </c>
      <c r="F898" s="2">
        <v>3</v>
      </c>
      <c r="G898" s="2">
        <v>10810988</v>
      </c>
      <c r="J898" s="2" t="s">
        <v>836</v>
      </c>
      <c r="K898" s="2" t="s">
        <v>808</v>
      </c>
    </row>
    <row r="899" spans="1:11" ht="15" customHeight="1">
      <c r="A899" s="2">
        <v>11230918</v>
      </c>
      <c r="B899" s="2"/>
      <c r="C899" s="2"/>
      <c r="D899" s="2"/>
      <c r="E899" s="2">
        <v>20000167</v>
      </c>
      <c r="F899" s="2">
        <v>3</v>
      </c>
      <c r="G899" s="2">
        <v>10810991</v>
      </c>
      <c r="J899" s="2" t="s">
        <v>839</v>
      </c>
      <c r="K899" s="2" t="s">
        <v>808</v>
      </c>
    </row>
    <row r="900" spans="1:11" ht="15" customHeight="1">
      <c r="A900" s="2">
        <v>11230919</v>
      </c>
      <c r="B900" s="2"/>
      <c r="C900" s="2"/>
      <c r="D900" s="2"/>
      <c r="E900" s="2">
        <v>10890482</v>
      </c>
      <c r="F900" s="2">
        <v>7</v>
      </c>
      <c r="G900" s="2">
        <v>10811008</v>
      </c>
      <c r="J900" s="2" t="s">
        <v>866</v>
      </c>
      <c r="K900" s="2" t="s">
        <v>867</v>
      </c>
    </row>
    <row r="901" spans="1:11" ht="15" customHeight="1">
      <c r="A901" s="2">
        <v>11230920</v>
      </c>
      <c r="B901" s="2"/>
      <c r="C901" s="2"/>
      <c r="D901" s="2"/>
      <c r="E901" s="2">
        <v>10890483</v>
      </c>
      <c r="F901" s="2">
        <v>7</v>
      </c>
      <c r="G901" s="2">
        <v>10811009</v>
      </c>
      <c r="J901" s="2" t="s">
        <v>868</v>
      </c>
      <c r="K901" s="2" t="s">
        <v>867</v>
      </c>
    </row>
    <row r="902" spans="1:11" ht="15" customHeight="1">
      <c r="A902" s="2">
        <v>11230921</v>
      </c>
      <c r="B902" s="2"/>
      <c r="C902" s="2"/>
      <c r="D902" s="2"/>
      <c r="E902" s="2">
        <v>10890484</v>
      </c>
      <c r="F902" s="2">
        <v>7</v>
      </c>
      <c r="G902" s="2">
        <v>10811010</v>
      </c>
      <c r="J902" s="2" t="s">
        <v>869</v>
      </c>
      <c r="K902" s="2" t="s">
        <v>867</v>
      </c>
    </row>
    <row r="903" spans="1:11" ht="15" customHeight="1">
      <c r="A903" s="2">
        <v>11230922</v>
      </c>
      <c r="B903" s="2"/>
      <c r="C903" s="2"/>
      <c r="D903" s="2"/>
      <c r="E903" s="2">
        <v>10890485</v>
      </c>
      <c r="F903" s="2">
        <v>7</v>
      </c>
      <c r="G903" s="2">
        <v>10811011</v>
      </c>
      <c r="J903" s="2" t="s">
        <v>870</v>
      </c>
      <c r="K903" s="2" t="s">
        <v>867</v>
      </c>
    </row>
    <row r="904" spans="1:11" ht="15" customHeight="1">
      <c r="A904" s="2">
        <v>11230923</v>
      </c>
      <c r="B904" s="2"/>
      <c r="C904" s="2"/>
      <c r="D904" s="2"/>
      <c r="E904" s="2">
        <v>10890486</v>
      </c>
      <c r="F904" s="2">
        <v>7</v>
      </c>
      <c r="G904" s="2">
        <v>10811012</v>
      </c>
      <c r="J904" s="2" t="s">
        <v>871</v>
      </c>
      <c r="K904" s="2" t="s">
        <v>867</v>
      </c>
    </row>
    <row r="905" spans="1:11" ht="15" customHeight="1">
      <c r="A905" s="2">
        <v>11230924</v>
      </c>
      <c r="B905" s="2"/>
      <c r="C905" s="2"/>
      <c r="D905" s="2"/>
      <c r="E905" s="2">
        <v>10890487</v>
      </c>
      <c r="F905" s="2">
        <v>7</v>
      </c>
      <c r="G905" s="2">
        <v>10811013</v>
      </c>
      <c r="J905" s="2" t="s">
        <v>871</v>
      </c>
      <c r="K905" s="2" t="s">
        <v>867</v>
      </c>
    </row>
    <row r="906" spans="1:11" ht="15" customHeight="1">
      <c r="A906" s="2">
        <v>11230925</v>
      </c>
      <c r="B906" s="2"/>
      <c r="C906" s="2"/>
      <c r="D906" s="2"/>
      <c r="E906" s="2">
        <v>10890488</v>
      </c>
      <c r="F906" s="2">
        <v>7</v>
      </c>
      <c r="G906" s="2">
        <v>10811014</v>
      </c>
      <c r="J906" s="2" t="s">
        <v>872</v>
      </c>
      <c r="K906" s="2" t="s">
        <v>867</v>
      </c>
    </row>
    <row r="907" spans="1:11" ht="15" customHeight="1">
      <c r="A907" s="2">
        <v>11230926</v>
      </c>
      <c r="B907" s="2"/>
      <c r="C907" s="2"/>
      <c r="D907" s="2"/>
      <c r="E907" s="2">
        <v>10890489</v>
      </c>
      <c r="F907" s="2">
        <v>7</v>
      </c>
      <c r="G907" s="2">
        <v>10811015</v>
      </c>
      <c r="J907" s="2" t="s">
        <v>873</v>
      </c>
      <c r="K907" s="2" t="s">
        <v>867</v>
      </c>
    </row>
    <row r="908" spans="1:11" ht="15" customHeight="1">
      <c r="A908" s="2">
        <v>11230927</v>
      </c>
      <c r="B908" s="2"/>
      <c r="C908" s="2"/>
      <c r="D908" s="2"/>
      <c r="E908" s="2">
        <v>20000168</v>
      </c>
      <c r="F908" s="2">
        <v>3</v>
      </c>
      <c r="G908" s="2">
        <v>10811016</v>
      </c>
      <c r="J908" s="2" t="s">
        <v>874</v>
      </c>
      <c r="K908" s="2" t="s">
        <v>808</v>
      </c>
    </row>
    <row r="909" spans="1:11" ht="15" customHeight="1">
      <c r="A909" s="2">
        <v>11230928</v>
      </c>
      <c r="B909" s="2"/>
      <c r="C909" s="2"/>
      <c r="D909" s="2"/>
      <c r="E909" s="2">
        <v>20000169</v>
      </c>
      <c r="F909" s="2">
        <v>3</v>
      </c>
      <c r="G909" s="2">
        <v>10811016</v>
      </c>
      <c r="J909" s="2" t="s">
        <v>874</v>
      </c>
      <c r="K909" s="2" t="s">
        <v>808</v>
      </c>
    </row>
    <row r="910" spans="1:11" ht="15" customHeight="1">
      <c r="A910" s="2">
        <v>11230929</v>
      </c>
      <c r="B910" s="2"/>
      <c r="C910" s="2"/>
      <c r="D910" s="2"/>
      <c r="E910" s="2">
        <v>20000170</v>
      </c>
      <c r="F910" s="2">
        <v>3</v>
      </c>
      <c r="G910" s="2">
        <v>10811016</v>
      </c>
      <c r="J910" s="2" t="s">
        <v>874</v>
      </c>
      <c r="K910" s="2" t="s">
        <v>808</v>
      </c>
    </row>
    <row r="911" spans="1:11" ht="15" customHeight="1">
      <c r="A911" s="2">
        <v>11230930</v>
      </c>
      <c r="B911" s="2"/>
      <c r="C911" s="2"/>
      <c r="D911" s="2"/>
      <c r="E911" s="2">
        <v>40000019</v>
      </c>
      <c r="F911" s="2">
        <v>3</v>
      </c>
      <c r="G911" s="2">
        <v>10811016</v>
      </c>
      <c r="J911" s="2" t="s">
        <v>874</v>
      </c>
      <c r="K911" s="2" t="s">
        <v>808</v>
      </c>
    </row>
    <row r="912" spans="1:11" ht="15" customHeight="1">
      <c r="A912" s="2">
        <v>11230931</v>
      </c>
      <c r="B912" s="2"/>
      <c r="C912" s="2"/>
      <c r="D912" s="2"/>
      <c r="E912" s="2">
        <v>40000020</v>
      </c>
      <c r="F912" s="2">
        <v>3</v>
      </c>
      <c r="G912" s="2">
        <v>10811016</v>
      </c>
      <c r="J912" s="2" t="s">
        <v>874</v>
      </c>
      <c r="K912" s="2" t="s">
        <v>808</v>
      </c>
    </row>
    <row r="913" spans="1:11" ht="15" customHeight="1">
      <c r="A913" s="2">
        <v>11230932</v>
      </c>
      <c r="B913" s="2"/>
      <c r="C913" s="2"/>
      <c r="D913" s="2"/>
      <c r="E913" s="2">
        <v>40000021</v>
      </c>
      <c r="F913" s="2">
        <v>3</v>
      </c>
      <c r="G913" s="2">
        <v>10811016</v>
      </c>
      <c r="J913" s="2" t="s">
        <v>874</v>
      </c>
      <c r="K913" s="2" t="s">
        <v>808</v>
      </c>
    </row>
    <row r="914" spans="1:11" ht="15" customHeight="1">
      <c r="A914" s="2">
        <v>11230933</v>
      </c>
      <c r="B914" s="2"/>
      <c r="C914" s="2"/>
      <c r="D914" s="2"/>
      <c r="E914" s="2">
        <v>10890477</v>
      </c>
      <c r="F914" s="2">
        <v>7</v>
      </c>
      <c r="G914" s="2">
        <v>10811017</v>
      </c>
      <c r="J914" s="2" t="s">
        <v>875</v>
      </c>
      <c r="K914" s="2" t="s">
        <v>817</v>
      </c>
    </row>
    <row r="915" spans="1:11" ht="15" customHeight="1">
      <c r="A915" s="2">
        <v>11230934</v>
      </c>
      <c r="B915" s="2"/>
      <c r="C915" s="2"/>
      <c r="D915" s="2"/>
      <c r="E915" s="2">
        <v>10890478</v>
      </c>
      <c r="F915" s="2">
        <v>7</v>
      </c>
      <c r="G915" s="2">
        <v>10811018</v>
      </c>
      <c r="J915" s="2" t="s">
        <v>876</v>
      </c>
      <c r="K915" s="2" t="s">
        <v>817</v>
      </c>
    </row>
    <row r="916" spans="1:11" ht="15" customHeight="1">
      <c r="A916" s="2">
        <v>11230935</v>
      </c>
      <c r="B916" s="2"/>
      <c r="C916" s="2"/>
      <c r="D916" s="2"/>
      <c r="E916" s="2">
        <v>10890479</v>
      </c>
      <c r="F916" s="2">
        <v>7</v>
      </c>
      <c r="G916" s="2">
        <v>10811019</v>
      </c>
      <c r="J916" s="2" t="s">
        <v>877</v>
      </c>
      <c r="K916" s="2" t="s">
        <v>817</v>
      </c>
    </row>
    <row r="917" spans="1:11" ht="15" customHeight="1">
      <c r="A917" s="2">
        <v>11230936</v>
      </c>
      <c r="B917" s="2"/>
      <c r="C917" s="2"/>
      <c r="D917" s="2"/>
      <c r="E917" s="2">
        <v>10890422</v>
      </c>
      <c r="F917" s="2">
        <v>3</v>
      </c>
      <c r="G917" s="2">
        <v>10811020</v>
      </c>
      <c r="J917" s="2" t="s">
        <v>8451</v>
      </c>
      <c r="K917" s="2" t="s">
        <v>791</v>
      </c>
    </row>
    <row r="918" spans="1:11" ht="15" customHeight="1">
      <c r="A918" s="2">
        <v>11230937</v>
      </c>
      <c r="B918" s="2"/>
      <c r="C918" s="2"/>
      <c r="D918" s="2"/>
      <c r="E918" s="2">
        <v>10950155</v>
      </c>
      <c r="F918" s="2">
        <v>6</v>
      </c>
      <c r="G918" s="2">
        <v>10811020</v>
      </c>
      <c r="J918" s="2" t="s">
        <v>8451</v>
      </c>
      <c r="K918" s="2" t="s">
        <v>791</v>
      </c>
    </row>
    <row r="919" spans="1:11" ht="15" customHeight="1">
      <c r="A919" s="2">
        <v>11230938</v>
      </c>
      <c r="B919" s="2"/>
      <c r="C919" s="2"/>
      <c r="D919" s="2"/>
      <c r="E919" s="2">
        <v>10890423</v>
      </c>
      <c r="F919" s="2">
        <v>3</v>
      </c>
      <c r="G919" s="2">
        <v>10810981</v>
      </c>
      <c r="J919" s="2" t="s">
        <v>8452</v>
      </c>
      <c r="K919" s="2" t="s">
        <v>791</v>
      </c>
    </row>
    <row r="920" spans="1:11" ht="15" customHeight="1">
      <c r="A920" s="2">
        <v>11230939</v>
      </c>
      <c r="B920" s="2"/>
      <c r="C920" s="2"/>
      <c r="D920" s="2"/>
      <c r="E920" s="2">
        <v>10950156</v>
      </c>
      <c r="F920" s="2">
        <v>6</v>
      </c>
      <c r="G920" s="2">
        <v>10810981</v>
      </c>
      <c r="J920" s="2" t="s">
        <v>8452</v>
      </c>
      <c r="K920" s="2" t="s">
        <v>791</v>
      </c>
    </row>
    <row r="921" spans="1:11" ht="15" customHeight="1">
      <c r="A921" s="2">
        <v>11230940</v>
      </c>
      <c r="B921" s="2"/>
      <c r="C921" s="2"/>
      <c r="D921" s="2"/>
      <c r="E921" s="2">
        <v>10890424</v>
      </c>
      <c r="F921" s="2">
        <v>3</v>
      </c>
      <c r="G921" s="2">
        <v>10810982</v>
      </c>
      <c r="J921" s="2" t="s">
        <v>8453</v>
      </c>
      <c r="K921" s="2" t="s">
        <v>791</v>
      </c>
    </row>
    <row r="922" spans="1:11" ht="15" customHeight="1">
      <c r="A922" s="2">
        <v>11230941</v>
      </c>
      <c r="B922" s="2"/>
      <c r="C922" s="2"/>
      <c r="D922" s="2"/>
      <c r="E922" s="2">
        <v>10950157</v>
      </c>
      <c r="F922" s="2">
        <v>6</v>
      </c>
      <c r="G922" s="2">
        <v>10810982</v>
      </c>
      <c r="J922" s="2" t="s">
        <v>8453</v>
      </c>
      <c r="K922" s="2" t="s">
        <v>791</v>
      </c>
    </row>
    <row r="923" spans="1:11" ht="15" customHeight="1">
      <c r="A923" s="2">
        <v>11230944</v>
      </c>
      <c r="B923" s="2"/>
      <c r="C923" s="2"/>
      <c r="D923" s="2"/>
      <c r="E923" s="2">
        <v>10890419</v>
      </c>
      <c r="F923" s="2">
        <v>3</v>
      </c>
      <c r="G923" s="2">
        <v>10810984</v>
      </c>
      <c r="J923" s="2" t="s">
        <v>8455</v>
      </c>
      <c r="K923" s="2" t="s">
        <v>791</v>
      </c>
    </row>
    <row r="924" spans="1:11" ht="15" customHeight="1">
      <c r="A924" s="2">
        <v>11230945</v>
      </c>
      <c r="B924" s="2"/>
      <c r="C924" s="2"/>
      <c r="D924" s="2"/>
      <c r="E924" s="2">
        <v>10950155</v>
      </c>
      <c r="F924" s="2">
        <v>6</v>
      </c>
      <c r="G924" s="2">
        <v>10810984</v>
      </c>
      <c r="J924" s="2" t="s">
        <v>8455</v>
      </c>
      <c r="K924" s="2" t="s">
        <v>791</v>
      </c>
    </row>
    <row r="925" spans="1:11" ht="15" customHeight="1">
      <c r="A925" s="2">
        <v>11230946</v>
      </c>
      <c r="B925" s="2"/>
      <c r="C925" s="2"/>
      <c r="D925" s="2"/>
      <c r="E925" s="2">
        <v>10890423</v>
      </c>
      <c r="F925" s="2">
        <v>3</v>
      </c>
      <c r="G925" s="2">
        <v>10810985</v>
      </c>
      <c r="J925" s="2" t="s">
        <v>8456</v>
      </c>
      <c r="K925" s="2" t="s">
        <v>791</v>
      </c>
    </row>
    <row r="926" spans="1:11" ht="15" customHeight="1">
      <c r="A926" s="2">
        <v>11230947</v>
      </c>
      <c r="B926" s="2"/>
      <c r="C926" s="2"/>
      <c r="D926" s="2"/>
      <c r="E926" s="2">
        <v>10950156</v>
      </c>
      <c r="F926" s="2">
        <v>6</v>
      </c>
      <c r="G926" s="2">
        <v>10810985</v>
      </c>
      <c r="J926" s="2" t="s">
        <v>8456</v>
      </c>
      <c r="K926" s="2" t="s">
        <v>791</v>
      </c>
    </row>
    <row r="927" spans="1:11" ht="15" customHeight="1">
      <c r="A927" s="2">
        <v>11230948</v>
      </c>
      <c r="B927" s="2"/>
      <c r="C927" s="2"/>
      <c r="D927" s="2"/>
      <c r="E927" s="2">
        <v>20000171</v>
      </c>
      <c r="F927" s="2">
        <v>8</v>
      </c>
      <c r="G927" s="2">
        <v>10811023</v>
      </c>
      <c r="J927" s="2" t="s">
        <v>883</v>
      </c>
      <c r="K927" s="2" t="s">
        <v>276</v>
      </c>
    </row>
    <row r="928" spans="1:11" ht="15" customHeight="1">
      <c r="A928" s="2">
        <v>11230949</v>
      </c>
      <c r="B928" s="2"/>
      <c r="C928" s="2"/>
      <c r="D928" s="2"/>
      <c r="E928" s="2">
        <v>10890202</v>
      </c>
      <c r="F928" s="2">
        <v>23</v>
      </c>
      <c r="G928" s="2">
        <v>10811024</v>
      </c>
      <c r="J928" s="2" t="s">
        <v>884</v>
      </c>
      <c r="K928" s="2" t="s">
        <v>276</v>
      </c>
    </row>
    <row r="929" spans="1:11" ht="15" customHeight="1">
      <c r="A929" s="2">
        <v>11230950</v>
      </c>
      <c r="B929" s="2"/>
      <c r="C929" s="2"/>
      <c r="D929" s="2"/>
      <c r="E929" s="2">
        <v>30000005</v>
      </c>
      <c r="F929" s="2">
        <v>3</v>
      </c>
      <c r="G929" s="2">
        <v>10811027</v>
      </c>
      <c r="J929" s="2" t="s">
        <v>890</v>
      </c>
      <c r="K929" s="2" t="s">
        <v>276</v>
      </c>
    </row>
    <row r="930" spans="1:11" ht="15" customHeight="1">
      <c r="A930" s="2">
        <v>11230951</v>
      </c>
      <c r="B930" s="2"/>
      <c r="C930" s="2"/>
      <c r="D930" s="2"/>
      <c r="E930" s="2">
        <v>30000006</v>
      </c>
      <c r="F930" s="2">
        <v>3</v>
      </c>
      <c r="G930" s="2">
        <v>10811028</v>
      </c>
      <c r="J930" s="2" t="s">
        <v>890</v>
      </c>
      <c r="K930" s="2" t="s">
        <v>276</v>
      </c>
    </row>
    <row r="931" spans="1:11" ht="15" customHeight="1">
      <c r="A931" s="2">
        <v>11230952</v>
      </c>
      <c r="B931" s="2"/>
      <c r="C931" s="2"/>
      <c r="D931" s="2"/>
      <c r="E931" s="2">
        <v>30000007</v>
      </c>
      <c r="F931" s="2">
        <v>3</v>
      </c>
      <c r="G931" s="2">
        <v>10811029</v>
      </c>
      <c r="J931" s="2" t="s">
        <v>891</v>
      </c>
      <c r="K931" s="2" t="s">
        <v>276</v>
      </c>
    </row>
    <row r="932" spans="1:11" ht="15" customHeight="1">
      <c r="A932" s="2">
        <v>11230953</v>
      </c>
      <c r="B932" s="2"/>
      <c r="C932" s="2"/>
      <c r="D932" s="2"/>
      <c r="E932" s="2">
        <v>30000008</v>
      </c>
      <c r="F932" s="2">
        <v>3</v>
      </c>
      <c r="G932" s="2">
        <v>10811030</v>
      </c>
      <c r="J932" s="2" t="s">
        <v>892</v>
      </c>
      <c r="K932" s="2" t="s">
        <v>276</v>
      </c>
    </row>
    <row r="933" spans="1:11" ht="15" customHeight="1">
      <c r="A933" s="2">
        <v>11230954</v>
      </c>
      <c r="B933" s="2"/>
      <c r="C933" s="2"/>
      <c r="D933" s="2"/>
      <c r="E933" s="2">
        <v>30000009</v>
      </c>
      <c r="F933" s="2">
        <v>3</v>
      </c>
      <c r="G933" s="2">
        <v>10811031</v>
      </c>
      <c r="J933" s="2" t="s">
        <v>893</v>
      </c>
      <c r="K933" s="2" t="s">
        <v>276</v>
      </c>
    </row>
    <row r="934" spans="1:11" ht="15" customHeight="1">
      <c r="A934" s="2">
        <v>11230955</v>
      </c>
      <c r="B934" s="2"/>
      <c r="C934" s="2"/>
      <c r="D934" s="2"/>
      <c r="E934" s="2">
        <v>30000010</v>
      </c>
      <c r="F934" s="2">
        <v>23</v>
      </c>
      <c r="G934" s="2">
        <v>10811032</v>
      </c>
      <c r="J934" s="2" t="s">
        <v>894</v>
      </c>
      <c r="K934" s="2" t="s">
        <v>276</v>
      </c>
    </row>
    <row r="935" spans="1:11" ht="15" customHeight="1">
      <c r="A935" s="2">
        <v>11230956</v>
      </c>
      <c r="B935" s="2"/>
      <c r="C935" s="2"/>
      <c r="D935" s="2"/>
      <c r="E935" s="2">
        <v>30000011</v>
      </c>
      <c r="F935" s="2">
        <v>3</v>
      </c>
      <c r="G935" s="2">
        <v>10811033</v>
      </c>
      <c r="J935" s="2" t="s">
        <v>895</v>
      </c>
      <c r="K935" s="2" t="s">
        <v>276</v>
      </c>
    </row>
    <row r="936" spans="1:11" ht="15" customHeight="1">
      <c r="A936" s="2">
        <v>11230957</v>
      </c>
      <c r="B936" s="2"/>
      <c r="C936" s="2"/>
      <c r="D936" s="2"/>
      <c r="E936" s="2">
        <v>50000004</v>
      </c>
      <c r="F936" s="2">
        <v>6</v>
      </c>
      <c r="G936" s="2">
        <v>10811027</v>
      </c>
      <c r="J936" s="2" t="s">
        <v>890</v>
      </c>
      <c r="K936" s="2" t="s">
        <v>276</v>
      </c>
    </row>
    <row r="937" spans="1:11" ht="15" customHeight="1">
      <c r="A937" s="2">
        <v>11230958</v>
      </c>
      <c r="B937" s="2"/>
      <c r="C937" s="2"/>
      <c r="D937" s="2"/>
      <c r="E937" s="2">
        <v>50000005</v>
      </c>
      <c r="F937" s="2">
        <v>6</v>
      </c>
      <c r="G937" s="2">
        <v>10811028</v>
      </c>
      <c r="J937" s="2" t="s">
        <v>890</v>
      </c>
      <c r="K937" s="2" t="s">
        <v>276</v>
      </c>
    </row>
    <row r="938" spans="1:11" ht="15" customHeight="1">
      <c r="A938" s="2">
        <v>11230959</v>
      </c>
      <c r="B938" s="2"/>
      <c r="C938" s="2"/>
      <c r="D938" s="2"/>
      <c r="E938" s="2">
        <v>50000006</v>
      </c>
      <c r="F938" s="2">
        <v>6</v>
      </c>
      <c r="G938" s="2">
        <v>10811029</v>
      </c>
      <c r="J938" s="2" t="s">
        <v>891</v>
      </c>
      <c r="K938" s="2" t="s">
        <v>276</v>
      </c>
    </row>
    <row r="939" spans="1:11" ht="15" customHeight="1">
      <c r="A939" s="2">
        <v>11230960</v>
      </c>
      <c r="B939" s="2"/>
      <c r="C939" s="2"/>
      <c r="D939" s="2"/>
      <c r="E939" s="2">
        <v>10890256</v>
      </c>
      <c r="F939" s="2">
        <v>5</v>
      </c>
      <c r="G939" s="2">
        <v>10811044</v>
      </c>
      <c r="J939" s="2" t="s">
        <v>899</v>
      </c>
      <c r="K939" s="2" t="s">
        <v>900</v>
      </c>
    </row>
    <row r="940" spans="1:11" ht="15" customHeight="1">
      <c r="A940" s="2">
        <v>11230961</v>
      </c>
      <c r="B940" s="2"/>
      <c r="C940" s="2"/>
      <c r="D940" s="2"/>
      <c r="E940" s="2">
        <v>10890257</v>
      </c>
      <c r="F940" s="2">
        <v>5</v>
      </c>
      <c r="G940" s="2">
        <v>10811044</v>
      </c>
      <c r="J940" s="2" t="s">
        <v>899</v>
      </c>
      <c r="K940" s="2" t="s">
        <v>900</v>
      </c>
    </row>
    <row r="941" spans="1:11" ht="15" customHeight="1">
      <c r="A941" s="2">
        <v>11230962</v>
      </c>
      <c r="B941" s="2"/>
      <c r="C941" s="2"/>
      <c r="D941" s="2"/>
      <c r="E941" s="2">
        <v>10890258</v>
      </c>
      <c r="F941" s="2">
        <v>5</v>
      </c>
      <c r="G941" s="2">
        <v>10811044</v>
      </c>
      <c r="J941" s="2" t="s">
        <v>899</v>
      </c>
      <c r="K941" s="2" t="s">
        <v>900</v>
      </c>
    </row>
    <row r="942" spans="1:11" ht="15" customHeight="1">
      <c r="A942" s="2">
        <v>11230963</v>
      </c>
      <c r="B942" s="2"/>
      <c r="C942" s="2"/>
      <c r="D942" s="2"/>
      <c r="E942" s="2">
        <v>10890259</v>
      </c>
      <c r="F942" s="2">
        <v>5</v>
      </c>
      <c r="G942" s="2">
        <v>10811044</v>
      </c>
      <c r="J942" s="2" t="s">
        <v>899</v>
      </c>
      <c r="K942" s="2" t="s">
        <v>900</v>
      </c>
    </row>
    <row r="943" spans="1:11" ht="15" customHeight="1">
      <c r="A943" s="2">
        <v>11230964</v>
      </c>
      <c r="B943" s="2"/>
      <c r="C943" s="2"/>
      <c r="D943" s="2"/>
      <c r="E943" s="2">
        <v>10890260</v>
      </c>
      <c r="F943" s="2">
        <v>5</v>
      </c>
      <c r="G943" s="2">
        <v>10811044</v>
      </c>
      <c r="J943" s="2" t="s">
        <v>899</v>
      </c>
      <c r="K943" s="2" t="s">
        <v>900</v>
      </c>
    </row>
    <row r="944" spans="1:11" ht="15" customHeight="1">
      <c r="A944" s="2">
        <v>11230965</v>
      </c>
      <c r="B944" s="2"/>
      <c r="C944" s="2"/>
      <c r="D944" s="2"/>
      <c r="E944" s="2">
        <v>10890261</v>
      </c>
      <c r="F944" s="2">
        <v>5</v>
      </c>
      <c r="G944" s="2">
        <v>10811044</v>
      </c>
      <c r="J944" s="2" t="s">
        <v>899</v>
      </c>
      <c r="K944" s="2" t="s">
        <v>900</v>
      </c>
    </row>
    <row r="945" spans="1:11" ht="15" customHeight="1">
      <c r="A945" s="2">
        <v>11230966</v>
      </c>
      <c r="B945" s="2"/>
      <c r="C945" s="2"/>
      <c r="D945" s="2"/>
      <c r="E945" s="2">
        <v>10890262</v>
      </c>
      <c r="F945" s="2">
        <v>5</v>
      </c>
      <c r="G945" s="2">
        <v>10811045</v>
      </c>
      <c r="J945" s="2" t="s">
        <v>901</v>
      </c>
      <c r="K945" s="2" t="s">
        <v>900</v>
      </c>
    </row>
    <row r="946" spans="1:11" ht="15" customHeight="1">
      <c r="A946" s="2">
        <v>11230967</v>
      </c>
      <c r="B946" s="2"/>
      <c r="C946" s="2"/>
      <c r="D946" s="2"/>
      <c r="E946" s="2">
        <v>10890263</v>
      </c>
      <c r="F946" s="2">
        <v>5</v>
      </c>
      <c r="G946" s="2">
        <v>10811045</v>
      </c>
      <c r="J946" s="2" t="s">
        <v>901</v>
      </c>
      <c r="K946" s="2" t="s">
        <v>900</v>
      </c>
    </row>
    <row r="947" spans="1:11" ht="15" customHeight="1">
      <c r="A947" s="2">
        <v>11230968</v>
      </c>
      <c r="B947" s="2"/>
      <c r="C947" s="2"/>
      <c r="D947" s="2"/>
      <c r="E947" s="2">
        <v>10890264</v>
      </c>
      <c r="F947" s="2">
        <v>5</v>
      </c>
      <c r="G947" s="2">
        <v>10811045</v>
      </c>
      <c r="J947" s="2" t="s">
        <v>901</v>
      </c>
      <c r="K947" s="2" t="s">
        <v>900</v>
      </c>
    </row>
    <row r="948" spans="1:11" ht="15" customHeight="1">
      <c r="A948" s="2">
        <v>11230969</v>
      </c>
      <c r="B948" s="2"/>
      <c r="C948" s="2"/>
      <c r="D948" s="2"/>
      <c r="E948" s="2">
        <v>10890265</v>
      </c>
      <c r="F948" s="2">
        <v>5</v>
      </c>
      <c r="G948" s="2">
        <v>10811046</v>
      </c>
      <c r="J948" s="2" t="s">
        <v>902</v>
      </c>
      <c r="K948" s="2" t="s">
        <v>900</v>
      </c>
    </row>
    <row r="949" spans="1:11" ht="15" customHeight="1">
      <c r="A949" s="2">
        <v>11230970</v>
      </c>
      <c r="B949" s="2"/>
      <c r="C949" s="2"/>
      <c r="D949" s="2"/>
      <c r="E949" s="2">
        <v>10890108</v>
      </c>
      <c r="F949" s="2">
        <v>5</v>
      </c>
      <c r="G949" s="2">
        <v>10811046</v>
      </c>
      <c r="J949" s="2" t="s">
        <v>902</v>
      </c>
      <c r="K949" s="2" t="s">
        <v>900</v>
      </c>
    </row>
    <row r="950" spans="1:11" ht="15" customHeight="1">
      <c r="A950" s="2">
        <v>11230971</v>
      </c>
      <c r="B950" s="2"/>
      <c r="C950" s="2"/>
      <c r="D950" s="2"/>
      <c r="E950" s="2">
        <v>10890182</v>
      </c>
      <c r="F950" s="2">
        <v>5</v>
      </c>
      <c r="G950" s="2">
        <v>10811046</v>
      </c>
      <c r="J950" s="2" t="s">
        <v>902</v>
      </c>
      <c r="K950" s="2" t="s">
        <v>900</v>
      </c>
    </row>
    <row r="951" spans="1:11" ht="15" customHeight="1">
      <c r="A951" s="2">
        <v>11230972</v>
      </c>
      <c r="B951" s="2"/>
      <c r="C951" s="2"/>
      <c r="D951" s="2"/>
      <c r="E951" s="2">
        <v>10890109</v>
      </c>
      <c r="F951" s="2">
        <v>5</v>
      </c>
      <c r="G951" s="2">
        <v>10811047</v>
      </c>
      <c r="J951" s="2" t="s">
        <v>903</v>
      </c>
      <c r="K951" s="2" t="s">
        <v>900</v>
      </c>
    </row>
    <row r="952" spans="1:11" ht="15" customHeight="1">
      <c r="A952" s="2">
        <v>11230973</v>
      </c>
      <c r="B952" s="2"/>
      <c r="C952" s="2"/>
      <c r="D952" s="2"/>
      <c r="E952" s="2">
        <v>10890183</v>
      </c>
      <c r="F952" s="2">
        <v>5</v>
      </c>
      <c r="G952" s="2">
        <v>10811047</v>
      </c>
      <c r="J952" s="2" t="s">
        <v>903</v>
      </c>
      <c r="K952" s="2" t="s">
        <v>900</v>
      </c>
    </row>
    <row r="953" spans="1:11" ht="15" customHeight="1">
      <c r="A953" s="2">
        <v>11230974</v>
      </c>
      <c r="B953" s="2"/>
      <c r="C953" s="2"/>
      <c r="D953" s="2"/>
      <c r="E953" s="2">
        <v>10890110</v>
      </c>
      <c r="F953" s="2">
        <v>5</v>
      </c>
      <c r="G953" s="2">
        <v>10811047</v>
      </c>
      <c r="J953" s="2" t="s">
        <v>903</v>
      </c>
      <c r="K953" s="2" t="s">
        <v>900</v>
      </c>
    </row>
    <row r="954" spans="1:11" ht="15" customHeight="1">
      <c r="A954" s="2">
        <v>11230975</v>
      </c>
      <c r="B954" s="2"/>
      <c r="C954" s="2"/>
      <c r="D954" s="2"/>
      <c r="E954" s="2">
        <v>10890002</v>
      </c>
      <c r="F954" s="2">
        <v>7</v>
      </c>
      <c r="G954" s="2">
        <v>10811037</v>
      </c>
      <c r="J954" s="2" t="s">
        <v>3032</v>
      </c>
      <c r="K954" s="2" t="s">
        <v>900</v>
      </c>
    </row>
    <row r="955" spans="1:11" ht="15" customHeight="1">
      <c r="A955" s="2">
        <v>11230976</v>
      </c>
      <c r="B955" s="2"/>
      <c r="C955" s="2"/>
      <c r="D955" s="2"/>
      <c r="E955" s="2">
        <v>10890190</v>
      </c>
      <c r="F955" s="2">
        <v>7</v>
      </c>
      <c r="G955" s="2">
        <v>10811038</v>
      </c>
      <c r="J955" s="2" t="s">
        <v>3034</v>
      </c>
      <c r="K955" s="2" t="s">
        <v>900</v>
      </c>
    </row>
    <row r="956" spans="1:11" ht="15" customHeight="1">
      <c r="A956" s="2">
        <v>11230977</v>
      </c>
      <c r="B956" s="2"/>
      <c r="C956" s="2"/>
      <c r="D956" s="2"/>
      <c r="E956" s="2">
        <v>10890116</v>
      </c>
      <c r="F956" s="2">
        <v>7</v>
      </c>
      <c r="G956" s="2">
        <v>10811039</v>
      </c>
      <c r="J956" s="2" t="s">
        <v>3036</v>
      </c>
      <c r="K956" s="2" t="s">
        <v>900</v>
      </c>
    </row>
    <row r="957" spans="1:11" ht="15" customHeight="1">
      <c r="A957" s="2">
        <v>11230978</v>
      </c>
      <c r="B957" s="2"/>
      <c r="C957" s="2"/>
      <c r="D957" s="2"/>
      <c r="E957" s="2">
        <v>10890191</v>
      </c>
      <c r="F957" s="2">
        <v>7</v>
      </c>
      <c r="G957" s="2">
        <v>10811040</v>
      </c>
      <c r="J957" s="2" t="s">
        <v>3038</v>
      </c>
      <c r="K957" s="2" t="s">
        <v>900</v>
      </c>
    </row>
    <row r="958" spans="1:11" ht="15" customHeight="1">
      <c r="A958" s="2">
        <v>11230979</v>
      </c>
      <c r="B958" s="2"/>
      <c r="C958" s="2"/>
      <c r="D958" s="2"/>
      <c r="E958" s="2">
        <v>10890117</v>
      </c>
      <c r="F958" s="2">
        <v>7</v>
      </c>
      <c r="G958" s="2">
        <v>10811041</v>
      </c>
      <c r="J958" s="2" t="s">
        <v>3040</v>
      </c>
      <c r="K958" s="2" t="s">
        <v>900</v>
      </c>
    </row>
    <row r="959" spans="1:11" ht="15" customHeight="1">
      <c r="A959" s="2">
        <v>11230980</v>
      </c>
      <c r="B959" s="2"/>
      <c r="C959" s="2"/>
      <c r="D959" s="2"/>
      <c r="E959" s="2">
        <v>10890170</v>
      </c>
      <c r="F959" s="2">
        <v>7</v>
      </c>
      <c r="G959" s="2">
        <v>10811042</v>
      </c>
      <c r="J959" s="2" t="s">
        <v>3042</v>
      </c>
      <c r="K959" s="2" t="s">
        <v>900</v>
      </c>
    </row>
    <row r="960" spans="1:11" ht="15" customHeight="1">
      <c r="A960" s="2">
        <v>11230981</v>
      </c>
      <c r="B960" s="2"/>
      <c r="C960" s="2"/>
      <c r="D960" s="2"/>
      <c r="E960" s="2">
        <v>10890096</v>
      </c>
      <c r="F960" s="2">
        <v>7</v>
      </c>
      <c r="G960" s="2">
        <v>10811043</v>
      </c>
      <c r="J960" s="2" t="s">
        <v>4953</v>
      </c>
      <c r="K960" s="2" t="s">
        <v>900</v>
      </c>
    </row>
    <row r="961" spans="1:11" ht="15" customHeight="1">
      <c r="A961" s="2">
        <v>11230982</v>
      </c>
      <c r="B961" s="2"/>
      <c r="C961" s="2"/>
      <c r="D961" s="2"/>
      <c r="E961" s="2">
        <v>10890097</v>
      </c>
      <c r="F961" s="2">
        <v>7</v>
      </c>
      <c r="G961" s="2">
        <v>10811044</v>
      </c>
      <c r="J961" s="2" t="s">
        <v>899</v>
      </c>
      <c r="K961" s="2" t="s">
        <v>900</v>
      </c>
    </row>
    <row r="962" spans="1:11" ht="15" customHeight="1">
      <c r="A962" s="2">
        <v>11230983</v>
      </c>
      <c r="B962" s="2"/>
      <c r="C962" s="2"/>
      <c r="D962" s="2"/>
      <c r="E962" s="2">
        <v>10890171</v>
      </c>
      <c r="F962" s="2">
        <v>7</v>
      </c>
      <c r="G962" s="2">
        <v>10811045</v>
      </c>
      <c r="J962" s="2" t="s">
        <v>901</v>
      </c>
      <c r="K962" s="2" t="s">
        <v>900</v>
      </c>
    </row>
    <row r="963" spans="1:11" ht="15" customHeight="1">
      <c r="A963" s="2">
        <v>11230984</v>
      </c>
      <c r="B963" s="2"/>
      <c r="C963" s="2"/>
      <c r="D963" s="2"/>
      <c r="E963" s="2">
        <v>10890098</v>
      </c>
      <c r="F963" s="2">
        <v>7</v>
      </c>
      <c r="G963" s="2">
        <v>10811046</v>
      </c>
      <c r="J963" s="2" t="s">
        <v>902</v>
      </c>
      <c r="K963" s="2" t="s">
        <v>900</v>
      </c>
    </row>
    <row r="964" spans="1:11" ht="15" customHeight="1">
      <c r="A964" s="2">
        <v>11230985</v>
      </c>
      <c r="B964" s="2"/>
      <c r="C964" s="2"/>
      <c r="D964" s="2"/>
      <c r="E964" s="2">
        <v>10890172</v>
      </c>
      <c r="F964" s="2">
        <v>7</v>
      </c>
      <c r="G964" s="2">
        <v>10811047</v>
      </c>
      <c r="J964" s="2" t="s">
        <v>903</v>
      </c>
      <c r="K964" s="2" t="s">
        <v>900</v>
      </c>
    </row>
    <row r="965" spans="1:11" ht="15" customHeight="1">
      <c r="A965" s="2">
        <v>11230986</v>
      </c>
      <c r="B965" s="2"/>
      <c r="C965" s="2"/>
      <c r="D965" s="2"/>
      <c r="E965" s="2">
        <v>10890099</v>
      </c>
      <c r="F965" s="2">
        <v>7</v>
      </c>
      <c r="G965" s="2">
        <v>10811048</v>
      </c>
      <c r="J965" s="2" t="s">
        <v>904</v>
      </c>
      <c r="K965" s="2" t="s">
        <v>900</v>
      </c>
    </row>
    <row r="966" spans="1:11" ht="15" customHeight="1">
      <c r="A966" s="2">
        <v>11230987</v>
      </c>
      <c r="B966" s="2"/>
      <c r="C966" s="2"/>
      <c r="D966" s="2"/>
      <c r="E966" s="2">
        <v>10890173</v>
      </c>
      <c r="F966" s="2">
        <v>7</v>
      </c>
      <c r="G966" s="2">
        <v>10811049</v>
      </c>
      <c r="J966" s="2" t="s">
        <v>906</v>
      </c>
      <c r="K966" s="2" t="s">
        <v>900</v>
      </c>
    </row>
    <row r="967" spans="1:11" ht="15" customHeight="1">
      <c r="A967" s="2">
        <v>11230988</v>
      </c>
      <c r="B967" s="2"/>
      <c r="C967" s="2"/>
      <c r="D967" s="2"/>
      <c r="E967" s="2">
        <v>10890100</v>
      </c>
      <c r="F967" s="2">
        <v>7</v>
      </c>
      <c r="G967" s="2">
        <v>10811050</v>
      </c>
      <c r="J967" s="2" t="s">
        <v>907</v>
      </c>
      <c r="K967" s="2" t="s">
        <v>900</v>
      </c>
    </row>
    <row r="968" spans="1:11" ht="15" customHeight="1">
      <c r="A968" s="2">
        <v>11230989</v>
      </c>
      <c r="B968" s="2"/>
      <c r="C968" s="2"/>
      <c r="D968" s="2"/>
      <c r="E968" s="2">
        <v>10890174</v>
      </c>
      <c r="F968" s="2">
        <v>7</v>
      </c>
      <c r="G968" s="2">
        <v>10811051</v>
      </c>
      <c r="J968" s="2" t="s">
        <v>908</v>
      </c>
      <c r="K968" s="2" t="s">
        <v>900</v>
      </c>
    </row>
    <row r="969" spans="1:11" ht="15" customHeight="1">
      <c r="A969" s="2">
        <v>11230990</v>
      </c>
      <c r="B969" s="2"/>
      <c r="C969" s="2"/>
      <c r="D969" s="2"/>
      <c r="E969" s="2">
        <v>10890171</v>
      </c>
      <c r="F969" s="2">
        <v>7</v>
      </c>
      <c r="G969" s="2">
        <v>10811054</v>
      </c>
      <c r="J969" s="2" t="s">
        <v>913</v>
      </c>
      <c r="K969" s="21" t="s">
        <v>276</v>
      </c>
    </row>
    <row r="970" spans="1:11" ht="15" customHeight="1">
      <c r="A970" s="2">
        <v>11230991</v>
      </c>
      <c r="B970" s="2"/>
      <c r="C970" s="2"/>
      <c r="D970" s="2"/>
      <c r="E970" s="2">
        <v>10890171</v>
      </c>
      <c r="F970" s="2">
        <v>7</v>
      </c>
      <c r="G970" s="2">
        <v>10811055</v>
      </c>
      <c r="J970" s="2" t="s">
        <v>913</v>
      </c>
      <c r="K970" s="21" t="s">
        <v>276</v>
      </c>
    </row>
    <row r="971" spans="1:11" ht="15" customHeight="1">
      <c r="A971" s="2">
        <v>11230992</v>
      </c>
      <c r="B971" s="2"/>
      <c r="C971" s="2"/>
      <c r="D971" s="2"/>
      <c r="E971" s="2">
        <v>10890171</v>
      </c>
      <c r="F971" s="2">
        <v>7</v>
      </c>
      <c r="G971" s="2">
        <v>10811056</v>
      </c>
      <c r="J971" s="2" t="s">
        <v>913</v>
      </c>
      <c r="K971" s="21" t="s">
        <v>276</v>
      </c>
    </row>
    <row r="972" spans="1:11" ht="15" customHeight="1">
      <c r="A972" s="2">
        <v>11230993</v>
      </c>
      <c r="B972" s="2"/>
      <c r="C972" s="2"/>
      <c r="D972" s="2"/>
      <c r="E972" s="2">
        <v>10890098</v>
      </c>
      <c r="F972" s="2">
        <v>7</v>
      </c>
      <c r="G972" s="2">
        <v>10811057</v>
      </c>
      <c r="J972" s="2" t="s">
        <v>914</v>
      </c>
      <c r="K972" s="21" t="s">
        <v>276</v>
      </c>
    </row>
    <row r="973" spans="1:11" ht="15" customHeight="1">
      <c r="A973" s="2">
        <v>11230994</v>
      </c>
      <c r="B973" s="2"/>
      <c r="C973" s="2"/>
      <c r="D973" s="2"/>
      <c r="E973" s="2">
        <v>10890098</v>
      </c>
      <c r="F973" s="2">
        <v>7</v>
      </c>
      <c r="G973" s="2">
        <v>10811058</v>
      </c>
      <c r="J973" s="2" t="s">
        <v>914</v>
      </c>
      <c r="K973" s="21" t="s">
        <v>276</v>
      </c>
    </row>
    <row r="974" spans="1:11" ht="15" customHeight="1">
      <c r="A974" s="2">
        <v>11230995</v>
      </c>
      <c r="B974" s="2"/>
      <c r="C974" s="2"/>
      <c r="D974" s="2"/>
      <c r="E974" s="2">
        <v>10890098</v>
      </c>
      <c r="F974" s="2">
        <v>7</v>
      </c>
      <c r="G974" s="2">
        <v>10811059</v>
      </c>
      <c r="J974" s="2" t="s">
        <v>914</v>
      </c>
      <c r="K974" s="21" t="s">
        <v>276</v>
      </c>
    </row>
    <row r="975" spans="1:11" ht="15" customHeight="1">
      <c r="A975" s="2">
        <v>11230996</v>
      </c>
      <c r="B975" s="2"/>
      <c r="C975" s="2"/>
      <c r="D975" s="2"/>
      <c r="E975" s="2">
        <v>10890172</v>
      </c>
      <c r="F975" s="2">
        <v>7</v>
      </c>
      <c r="G975" s="2">
        <v>10811060</v>
      </c>
      <c r="J975" s="2" t="s">
        <v>915</v>
      </c>
      <c r="K975" s="21" t="s">
        <v>276</v>
      </c>
    </row>
    <row r="976" spans="1:11" ht="15" customHeight="1">
      <c r="A976" s="2">
        <v>11230997</v>
      </c>
      <c r="B976" s="2"/>
      <c r="C976" s="2"/>
      <c r="D976" s="2"/>
      <c r="E976" s="2">
        <v>10890172</v>
      </c>
      <c r="F976" s="2">
        <v>7</v>
      </c>
      <c r="G976" s="2">
        <v>10811061</v>
      </c>
      <c r="J976" s="2" t="s">
        <v>915</v>
      </c>
      <c r="K976" s="21" t="s">
        <v>276</v>
      </c>
    </row>
    <row r="977" spans="1:11" ht="15" customHeight="1">
      <c r="A977" s="2">
        <v>11230998</v>
      </c>
      <c r="B977" s="2"/>
      <c r="C977" s="2"/>
      <c r="D977" s="2"/>
      <c r="E977" s="2">
        <v>10890172</v>
      </c>
      <c r="F977" s="2">
        <v>7</v>
      </c>
      <c r="G977" s="2">
        <v>10811062</v>
      </c>
      <c r="J977" s="2" t="s">
        <v>915</v>
      </c>
      <c r="K977" s="21" t="s">
        <v>276</v>
      </c>
    </row>
    <row r="978" spans="1:11" ht="15" customHeight="1">
      <c r="A978" s="2">
        <v>11230999</v>
      </c>
      <c r="B978" s="2"/>
      <c r="C978" s="2"/>
      <c r="D978" s="2"/>
      <c r="E978" s="2">
        <v>10890099</v>
      </c>
      <c r="F978" s="2">
        <v>7</v>
      </c>
      <c r="G978" s="2">
        <v>10811063</v>
      </c>
      <c r="J978" s="2" t="s">
        <v>916</v>
      </c>
      <c r="K978" s="21" t="s">
        <v>276</v>
      </c>
    </row>
    <row r="979" spans="1:11" ht="15" customHeight="1">
      <c r="A979" s="2">
        <v>11231000</v>
      </c>
      <c r="B979" s="2"/>
      <c r="C979" s="2"/>
      <c r="D979" s="2"/>
      <c r="E979" s="2">
        <v>10890099</v>
      </c>
      <c r="F979" s="2">
        <v>7</v>
      </c>
      <c r="G979" s="2">
        <v>10811064</v>
      </c>
      <c r="J979" s="2" t="s">
        <v>916</v>
      </c>
      <c r="K979" s="21" t="s">
        <v>276</v>
      </c>
    </row>
    <row r="980" spans="1:11" ht="15" customHeight="1">
      <c r="A980" s="2">
        <v>11231001</v>
      </c>
      <c r="B980" s="2"/>
      <c r="C980" s="2"/>
      <c r="D980" s="2"/>
      <c r="E980" s="2">
        <v>10890099</v>
      </c>
      <c r="F980" s="2">
        <v>7</v>
      </c>
      <c r="G980" s="2">
        <v>10811065</v>
      </c>
      <c r="J980" s="2" t="s">
        <v>916</v>
      </c>
      <c r="K980" s="21" t="s">
        <v>276</v>
      </c>
    </row>
    <row r="981" spans="1:11" ht="15" customHeight="1">
      <c r="A981" s="2">
        <v>11231002</v>
      </c>
      <c r="B981" s="2"/>
      <c r="C981" s="2"/>
      <c r="D981" s="2"/>
      <c r="E981" s="2">
        <v>10890173</v>
      </c>
      <c r="F981" s="2">
        <v>7</v>
      </c>
      <c r="G981" s="2">
        <v>10811066</v>
      </c>
      <c r="J981" s="2" t="s">
        <v>917</v>
      </c>
      <c r="K981" s="21" t="s">
        <v>276</v>
      </c>
    </row>
    <row r="982" spans="1:11" ht="15" customHeight="1">
      <c r="A982" s="2">
        <v>11231003</v>
      </c>
      <c r="B982" s="2"/>
      <c r="C982" s="2"/>
      <c r="D982" s="2"/>
      <c r="E982" s="2">
        <v>10890173</v>
      </c>
      <c r="F982" s="2">
        <v>7</v>
      </c>
      <c r="G982" s="2">
        <v>10811067</v>
      </c>
      <c r="J982" s="2" t="s">
        <v>917</v>
      </c>
      <c r="K982" s="21" t="s">
        <v>276</v>
      </c>
    </row>
    <row r="983" spans="1:11" ht="15" customHeight="1">
      <c r="A983" s="2">
        <v>11231004</v>
      </c>
      <c r="B983" s="2"/>
      <c r="C983" s="2"/>
      <c r="D983" s="2"/>
      <c r="E983" s="2">
        <v>10890173</v>
      </c>
      <c r="F983" s="2">
        <v>7</v>
      </c>
      <c r="G983" s="2">
        <v>10811068</v>
      </c>
      <c r="J983" s="2" t="s">
        <v>917</v>
      </c>
      <c r="K983" s="21" t="s">
        <v>276</v>
      </c>
    </row>
    <row r="984" spans="1:11" ht="15" customHeight="1">
      <c r="A984" s="2">
        <v>11231005</v>
      </c>
      <c r="B984" s="2"/>
      <c r="C984" s="2"/>
      <c r="D984" s="2"/>
      <c r="E984" s="2">
        <v>10890100</v>
      </c>
      <c r="F984" s="2">
        <v>7</v>
      </c>
      <c r="G984" s="2">
        <v>10811069</v>
      </c>
      <c r="J984" s="2" t="s">
        <v>918</v>
      </c>
      <c r="K984" s="21" t="s">
        <v>276</v>
      </c>
    </row>
    <row r="985" spans="1:11" ht="15" customHeight="1">
      <c r="A985" s="2">
        <v>11231006</v>
      </c>
      <c r="B985" s="2"/>
      <c r="C985" s="2"/>
      <c r="D985" s="2"/>
      <c r="E985" s="2">
        <v>10890100</v>
      </c>
      <c r="F985" s="2">
        <v>7</v>
      </c>
      <c r="G985" s="2">
        <v>10811070</v>
      </c>
      <c r="J985" s="2" t="s">
        <v>918</v>
      </c>
      <c r="K985" s="21" t="s">
        <v>276</v>
      </c>
    </row>
    <row r="986" spans="1:11" ht="15" customHeight="1">
      <c r="A986" s="2">
        <v>11231007</v>
      </c>
      <c r="B986" s="2"/>
      <c r="C986" s="2"/>
      <c r="D986" s="2"/>
      <c r="E986" s="2">
        <v>10890100</v>
      </c>
      <c r="F986" s="2">
        <v>7</v>
      </c>
      <c r="G986" s="2">
        <v>10811071</v>
      </c>
      <c r="J986" s="2" t="s">
        <v>918</v>
      </c>
      <c r="K986" s="21" t="s">
        <v>276</v>
      </c>
    </row>
    <row r="987" spans="1:11" ht="15" customHeight="1">
      <c r="A987" s="2">
        <v>11231008</v>
      </c>
      <c r="B987" s="2"/>
      <c r="C987" s="2"/>
      <c r="D987" s="2"/>
      <c r="E987" s="2">
        <v>10890265</v>
      </c>
      <c r="F987" s="2">
        <v>7</v>
      </c>
      <c r="G987" s="2">
        <v>10811081</v>
      </c>
      <c r="J987" s="2" t="s">
        <v>2244</v>
      </c>
      <c r="K987" s="21" t="s">
        <v>276</v>
      </c>
    </row>
    <row r="988" spans="1:11" ht="15" customHeight="1">
      <c r="A988" s="2">
        <v>11231009</v>
      </c>
      <c r="B988" s="2"/>
      <c r="C988" s="2"/>
      <c r="D988" s="2"/>
      <c r="E988" s="2">
        <v>10890258</v>
      </c>
      <c r="F988" s="2">
        <v>7</v>
      </c>
      <c r="G988" s="2">
        <v>10811082</v>
      </c>
      <c r="J988" s="2" t="s">
        <v>2244</v>
      </c>
      <c r="K988" s="21" t="s">
        <v>276</v>
      </c>
    </row>
    <row r="989" spans="1:11" ht="15" customHeight="1">
      <c r="A989" s="2">
        <v>11231010</v>
      </c>
      <c r="B989" s="2"/>
      <c r="C989" s="2"/>
      <c r="D989" s="2"/>
      <c r="E989" s="2">
        <v>10890259</v>
      </c>
      <c r="F989" s="2">
        <v>7</v>
      </c>
      <c r="G989" s="2">
        <v>10811083</v>
      </c>
      <c r="J989" s="2" t="s">
        <v>2244</v>
      </c>
      <c r="K989" s="21" t="s">
        <v>276</v>
      </c>
    </row>
    <row r="990" spans="1:11" ht="15" customHeight="1">
      <c r="A990" s="2">
        <v>11231011</v>
      </c>
      <c r="B990" s="2"/>
      <c r="C990" s="2"/>
      <c r="D990" s="2"/>
      <c r="E990" s="2">
        <v>10890171</v>
      </c>
      <c r="F990" s="2">
        <v>7</v>
      </c>
      <c r="G990" s="2">
        <v>10811119</v>
      </c>
      <c r="J990" s="2" t="s">
        <v>2252</v>
      </c>
      <c r="K990" s="21" t="s">
        <v>276</v>
      </c>
    </row>
    <row r="991" spans="1:11" ht="15" customHeight="1">
      <c r="A991" s="2">
        <v>11231012</v>
      </c>
      <c r="B991" s="2"/>
      <c r="C991" s="2"/>
      <c r="D991" s="2"/>
      <c r="E991" s="2">
        <v>10890098</v>
      </c>
      <c r="F991" s="2">
        <v>7</v>
      </c>
      <c r="G991" s="2">
        <v>10811120</v>
      </c>
      <c r="J991" s="2" t="s">
        <v>2252</v>
      </c>
      <c r="K991" s="21" t="s">
        <v>276</v>
      </c>
    </row>
    <row r="992" spans="1:11" ht="15" customHeight="1">
      <c r="A992" s="2">
        <v>11231013</v>
      </c>
      <c r="B992" s="2"/>
      <c r="C992" s="2"/>
      <c r="D992" s="2"/>
      <c r="E992" s="2">
        <v>10890172</v>
      </c>
      <c r="F992" s="2">
        <v>7</v>
      </c>
      <c r="G992" s="2">
        <v>10811121</v>
      </c>
      <c r="J992" s="2" t="s">
        <v>2252</v>
      </c>
      <c r="K992" s="21" t="s">
        <v>276</v>
      </c>
    </row>
    <row r="993" spans="1:14" ht="15" customHeight="1">
      <c r="A993" s="2">
        <v>11231014</v>
      </c>
      <c r="B993" s="2"/>
      <c r="C993" s="2"/>
      <c r="D993" s="2"/>
      <c r="E993" s="2">
        <v>10890099</v>
      </c>
      <c r="F993" s="2">
        <v>7</v>
      </c>
      <c r="G993" s="2">
        <v>10811122</v>
      </c>
      <c r="J993" s="2" t="s">
        <v>2256</v>
      </c>
      <c r="K993" s="21" t="s">
        <v>276</v>
      </c>
    </row>
    <row r="994" spans="1:14" ht="15" customHeight="1">
      <c r="A994" s="2">
        <v>11231015</v>
      </c>
      <c r="B994" s="2"/>
      <c r="C994" s="2"/>
      <c r="D994" s="2"/>
      <c r="E994" s="2">
        <v>10890173</v>
      </c>
      <c r="F994" s="2">
        <v>7</v>
      </c>
      <c r="G994" s="2">
        <v>10811123</v>
      </c>
      <c r="J994" s="2" t="s">
        <v>2256</v>
      </c>
      <c r="K994" s="21" t="s">
        <v>276</v>
      </c>
    </row>
    <row r="995" spans="1:14" ht="15" customHeight="1">
      <c r="A995" s="2">
        <v>11231016</v>
      </c>
      <c r="B995" s="2"/>
      <c r="C995" s="2"/>
      <c r="D995" s="2"/>
      <c r="E995" s="2">
        <v>10890100</v>
      </c>
      <c r="F995" s="2">
        <v>7</v>
      </c>
      <c r="G995" s="2">
        <v>10811124</v>
      </c>
      <c r="J995" s="2" t="s">
        <v>2256</v>
      </c>
      <c r="K995" s="21" t="s">
        <v>276</v>
      </c>
      <c r="N995" s="2">
        <v>10801131</v>
      </c>
    </row>
    <row r="996" spans="1:14" ht="15" customHeight="1">
      <c r="A996" s="2">
        <v>11231017</v>
      </c>
      <c r="B996" s="2"/>
      <c r="C996" s="2"/>
      <c r="D996" s="2"/>
      <c r="E996" s="2">
        <v>10890443</v>
      </c>
      <c r="F996" s="2">
        <v>7</v>
      </c>
      <c r="G996" s="2">
        <v>10811125</v>
      </c>
      <c r="J996" s="2" t="s">
        <v>2260</v>
      </c>
      <c r="K996" s="21" t="s">
        <v>276</v>
      </c>
      <c r="N996" s="2">
        <v>10801132</v>
      </c>
    </row>
    <row r="997" spans="1:14" ht="15" customHeight="1">
      <c r="A997" s="2">
        <v>11231018</v>
      </c>
      <c r="B997" s="2"/>
      <c r="C997" s="2"/>
      <c r="D997" s="2"/>
      <c r="E997" s="2">
        <v>10950133</v>
      </c>
      <c r="F997" s="2">
        <v>7</v>
      </c>
      <c r="G997" s="2">
        <v>10811126</v>
      </c>
      <c r="J997" s="2" t="s">
        <v>2260</v>
      </c>
      <c r="K997" s="21" t="s">
        <v>276</v>
      </c>
      <c r="N997" s="2">
        <v>10801133</v>
      </c>
    </row>
    <row r="998" spans="1:14" ht="15" customHeight="1">
      <c r="A998" s="2">
        <v>11231019</v>
      </c>
      <c r="B998" s="2"/>
      <c r="C998" s="2"/>
      <c r="D998" s="2"/>
      <c r="E998" s="2">
        <v>10890265</v>
      </c>
      <c r="F998" s="2">
        <v>7</v>
      </c>
      <c r="G998" s="2">
        <v>10811127</v>
      </c>
      <c r="J998" s="2" t="s">
        <v>2260</v>
      </c>
      <c r="K998" s="21" t="s">
        <v>276</v>
      </c>
      <c r="N998" s="2">
        <v>10801134</v>
      </c>
    </row>
    <row r="999" spans="1:14" ht="15" customHeight="1">
      <c r="A999" s="2">
        <v>11231020</v>
      </c>
      <c r="B999" s="2"/>
      <c r="C999" s="2"/>
      <c r="D999" s="2"/>
      <c r="E999" s="2">
        <v>10890258</v>
      </c>
      <c r="F999" s="2">
        <v>7</v>
      </c>
      <c r="G999" s="2">
        <v>10811128</v>
      </c>
      <c r="J999" s="2" t="s">
        <v>2264</v>
      </c>
      <c r="K999" s="21" t="s">
        <v>276</v>
      </c>
      <c r="N999" s="2">
        <v>10801135</v>
      </c>
    </row>
    <row r="1000" spans="1:14" ht="15" customHeight="1">
      <c r="A1000" s="2">
        <v>11231021</v>
      </c>
      <c r="B1000" s="2"/>
      <c r="C1000" s="2"/>
      <c r="D1000" s="2"/>
      <c r="E1000" s="2">
        <v>10890259</v>
      </c>
      <c r="F1000" s="2">
        <v>7</v>
      </c>
      <c r="G1000" s="2">
        <v>10811129</v>
      </c>
      <c r="J1000" s="2" t="s">
        <v>2264</v>
      </c>
      <c r="K1000" s="21" t="s">
        <v>276</v>
      </c>
      <c r="N1000" s="2">
        <v>10801136</v>
      </c>
    </row>
    <row r="1001" spans="1:14" ht="15" customHeight="1">
      <c r="A1001" s="2">
        <v>11231022</v>
      </c>
      <c r="B1001" s="2"/>
      <c r="C1001" s="2"/>
      <c r="D1001" s="2"/>
      <c r="E1001" s="2">
        <v>10890265</v>
      </c>
      <c r="F1001" s="2">
        <v>7</v>
      </c>
      <c r="G1001" s="2">
        <v>10811130</v>
      </c>
      <c r="J1001" s="2" t="s">
        <v>2264</v>
      </c>
      <c r="K1001" s="21" t="s">
        <v>276</v>
      </c>
      <c r="N1001" s="2">
        <v>10801137</v>
      </c>
    </row>
    <row r="1002" spans="1:14" ht="15" customHeight="1">
      <c r="A1002" s="2">
        <v>11231023</v>
      </c>
      <c r="B1002" s="2"/>
      <c r="C1002" s="2"/>
      <c r="D1002" s="2"/>
      <c r="E1002" s="2">
        <v>10890258</v>
      </c>
      <c r="F1002" s="2">
        <v>7</v>
      </c>
      <c r="G1002" s="2">
        <v>10811131</v>
      </c>
      <c r="J1002" s="2" t="s">
        <v>2268</v>
      </c>
      <c r="K1002" s="21" t="s">
        <v>276</v>
      </c>
      <c r="N1002" s="2">
        <v>10801138</v>
      </c>
    </row>
    <row r="1003" spans="1:14" ht="15" customHeight="1">
      <c r="A1003" s="2">
        <v>11231024</v>
      </c>
      <c r="B1003" s="2"/>
      <c r="C1003" s="2"/>
      <c r="D1003" s="2"/>
      <c r="E1003" s="2">
        <v>10890259</v>
      </c>
      <c r="F1003" s="2">
        <v>7</v>
      </c>
      <c r="G1003" s="2">
        <v>10811132</v>
      </c>
      <c r="J1003" s="2" t="s">
        <v>2268</v>
      </c>
      <c r="K1003" s="21" t="s">
        <v>276</v>
      </c>
      <c r="N1003" s="2">
        <v>10801139</v>
      </c>
    </row>
    <row r="1004" spans="1:14" ht="15" customHeight="1">
      <c r="A1004" s="2">
        <v>11231025</v>
      </c>
      <c r="B1004" s="2"/>
      <c r="C1004" s="2"/>
      <c r="D1004" s="2"/>
      <c r="E1004" s="2">
        <v>10890260</v>
      </c>
      <c r="F1004" s="2">
        <v>7</v>
      </c>
      <c r="G1004" s="2">
        <v>10811133</v>
      </c>
      <c r="J1004" s="2" t="s">
        <v>2268</v>
      </c>
      <c r="K1004" s="21" t="s">
        <v>276</v>
      </c>
      <c r="N1004" s="2">
        <v>10801140</v>
      </c>
    </row>
    <row r="1005" spans="1:14" ht="15" customHeight="1">
      <c r="A1005" s="2">
        <v>11231026</v>
      </c>
      <c r="B1005" s="2"/>
      <c r="C1005" s="2"/>
      <c r="D1005" s="2"/>
      <c r="E1005" s="2">
        <v>10890443</v>
      </c>
      <c r="F1005" s="2">
        <v>7</v>
      </c>
      <c r="G1005" s="2">
        <v>10811072</v>
      </c>
      <c r="J1005" s="2" t="s">
        <v>919</v>
      </c>
      <c r="K1005" s="2" t="s">
        <v>276</v>
      </c>
      <c r="N1005" s="2">
        <v>10801141</v>
      </c>
    </row>
    <row r="1006" spans="1:14" ht="15" customHeight="1">
      <c r="A1006" s="2">
        <v>11231027</v>
      </c>
      <c r="B1006" s="2"/>
      <c r="C1006" s="2"/>
      <c r="D1006" s="2"/>
      <c r="E1006" s="2">
        <v>10950133</v>
      </c>
      <c r="F1006" s="2">
        <v>7</v>
      </c>
      <c r="G1006" s="2">
        <v>10811072</v>
      </c>
      <c r="J1006" s="2" t="s">
        <v>919</v>
      </c>
      <c r="K1006" s="2" t="s">
        <v>276</v>
      </c>
      <c r="N1006" s="2">
        <v>10801142</v>
      </c>
    </row>
    <row r="1007" spans="1:14" ht="15" customHeight="1">
      <c r="A1007" s="2">
        <v>11231028</v>
      </c>
      <c r="B1007" s="2"/>
      <c r="C1007" s="2"/>
      <c r="D1007" s="2"/>
      <c r="E1007" s="2">
        <v>10890265</v>
      </c>
      <c r="F1007" s="2">
        <v>7</v>
      </c>
      <c r="G1007" s="2">
        <v>10811072</v>
      </c>
      <c r="J1007" s="2" t="s">
        <v>919</v>
      </c>
      <c r="K1007" s="2" t="s">
        <v>276</v>
      </c>
      <c r="N1007" s="2">
        <v>10801143</v>
      </c>
    </row>
    <row r="1008" spans="1:14" ht="15" customHeight="1">
      <c r="A1008" s="2">
        <v>11231029</v>
      </c>
      <c r="B1008" s="2"/>
      <c r="C1008" s="2"/>
      <c r="D1008" s="2"/>
      <c r="E1008" s="2">
        <v>10890258</v>
      </c>
      <c r="F1008" s="2">
        <v>7</v>
      </c>
      <c r="G1008" s="2">
        <v>10811075</v>
      </c>
      <c r="J1008" s="2" t="s">
        <v>920</v>
      </c>
      <c r="K1008" s="2" t="s">
        <v>276</v>
      </c>
      <c r="N1008" s="2">
        <v>10801144</v>
      </c>
    </row>
    <row r="1009" spans="1:14" ht="15" customHeight="1">
      <c r="A1009" s="2">
        <v>11231030</v>
      </c>
      <c r="B1009" s="2"/>
      <c r="C1009" s="2"/>
      <c r="D1009" s="2"/>
      <c r="E1009" s="2">
        <v>10890259</v>
      </c>
      <c r="F1009" s="2">
        <v>7</v>
      </c>
      <c r="G1009" s="2">
        <v>10811075</v>
      </c>
      <c r="J1009" s="2" t="s">
        <v>920</v>
      </c>
      <c r="K1009" s="2" t="s">
        <v>276</v>
      </c>
      <c r="N1009" s="2">
        <v>10801145</v>
      </c>
    </row>
    <row r="1010" spans="1:14" ht="15" customHeight="1">
      <c r="A1010" s="2">
        <v>11231031</v>
      </c>
      <c r="B1010" s="2"/>
      <c r="C1010" s="2"/>
      <c r="D1010" s="2"/>
      <c r="E1010" s="2">
        <v>10890265</v>
      </c>
      <c r="F1010" s="2">
        <v>7</v>
      </c>
      <c r="G1010" s="2">
        <v>10811077</v>
      </c>
      <c r="J1010" s="2" t="s">
        <v>921</v>
      </c>
      <c r="K1010" s="2" t="s">
        <v>276</v>
      </c>
    </row>
    <row r="1011" spans="1:14" ht="15" customHeight="1">
      <c r="A1011" s="2">
        <v>11231032</v>
      </c>
      <c r="B1011" s="2"/>
      <c r="C1011" s="2"/>
      <c r="D1011" s="2"/>
      <c r="E1011" s="2">
        <v>10890258</v>
      </c>
      <c r="F1011" s="2">
        <v>7</v>
      </c>
      <c r="G1011" s="2">
        <v>10811077</v>
      </c>
      <c r="J1011" s="2" t="s">
        <v>921</v>
      </c>
      <c r="K1011" s="2" t="s">
        <v>276</v>
      </c>
    </row>
    <row r="1012" spans="1:14" ht="15" customHeight="1">
      <c r="A1012" s="2">
        <v>11231033</v>
      </c>
      <c r="B1012" s="2"/>
      <c r="C1012" s="2"/>
      <c r="D1012" s="2"/>
      <c r="E1012" s="2">
        <v>10890259</v>
      </c>
      <c r="F1012" s="2">
        <v>7</v>
      </c>
      <c r="G1012" s="2">
        <v>10811079</v>
      </c>
      <c r="J1012" s="2" t="s">
        <v>922</v>
      </c>
      <c r="K1012" s="2" t="s">
        <v>276</v>
      </c>
    </row>
    <row r="1013" spans="1:14" ht="15" customHeight="1">
      <c r="A1013" s="2">
        <v>11231034</v>
      </c>
      <c r="B1013" s="2"/>
      <c r="C1013" s="2"/>
      <c r="D1013" s="2"/>
      <c r="E1013" s="2">
        <v>10890260</v>
      </c>
      <c r="F1013" s="2">
        <v>7</v>
      </c>
      <c r="G1013" s="2">
        <v>10811079</v>
      </c>
      <c r="J1013" s="2" t="s">
        <v>922</v>
      </c>
      <c r="K1013" s="2" t="s">
        <v>276</v>
      </c>
    </row>
    <row r="1014" spans="1:14" ht="15" customHeight="1">
      <c r="A1014" s="2">
        <v>11231035</v>
      </c>
      <c r="B1014" s="2"/>
      <c r="C1014" s="2"/>
      <c r="D1014" s="2"/>
      <c r="E1014" s="2">
        <v>10890256</v>
      </c>
      <c r="F1014" s="2">
        <v>7</v>
      </c>
      <c r="G1014" s="2">
        <v>10811090</v>
      </c>
      <c r="J1014" s="21" t="s">
        <v>923</v>
      </c>
      <c r="K1014" s="21" t="s">
        <v>808</v>
      </c>
    </row>
    <row r="1015" spans="1:14" ht="15" customHeight="1">
      <c r="A1015" s="2">
        <v>11231036</v>
      </c>
      <c r="B1015" s="2"/>
      <c r="C1015" s="2"/>
      <c r="D1015" s="2"/>
      <c r="E1015" s="2">
        <v>10890257</v>
      </c>
      <c r="F1015" s="2">
        <v>7</v>
      </c>
      <c r="G1015" s="2">
        <v>10811091</v>
      </c>
      <c r="J1015" s="21" t="s">
        <v>924</v>
      </c>
      <c r="K1015" s="21" t="s">
        <v>808</v>
      </c>
    </row>
    <row r="1016" spans="1:14" ht="15" customHeight="1">
      <c r="A1016" s="2">
        <v>11231037</v>
      </c>
      <c r="B1016" s="2"/>
      <c r="C1016" s="2"/>
      <c r="D1016" s="2"/>
      <c r="E1016" s="2">
        <v>10890258</v>
      </c>
      <c r="F1016" s="2">
        <v>7</v>
      </c>
      <c r="G1016" s="2">
        <v>10811092</v>
      </c>
      <c r="J1016" s="21" t="s">
        <v>925</v>
      </c>
      <c r="K1016" s="21" t="s">
        <v>808</v>
      </c>
    </row>
    <row r="1017" spans="1:14" ht="15" customHeight="1">
      <c r="A1017" s="2">
        <v>11231038</v>
      </c>
      <c r="B1017" s="2"/>
      <c r="C1017" s="2"/>
      <c r="D1017" s="2"/>
      <c r="E1017" s="2">
        <v>10890259</v>
      </c>
      <c r="F1017" s="2">
        <v>7</v>
      </c>
      <c r="G1017" s="2">
        <v>10811093</v>
      </c>
      <c r="J1017" s="21" t="s">
        <v>926</v>
      </c>
      <c r="K1017" s="21" t="s">
        <v>808</v>
      </c>
    </row>
    <row r="1018" spans="1:14" ht="15" customHeight="1">
      <c r="A1018" s="2">
        <v>11231039</v>
      </c>
      <c r="B1018" s="2"/>
      <c r="C1018" s="2"/>
      <c r="D1018" s="2"/>
      <c r="E1018" s="2">
        <v>10890260</v>
      </c>
      <c r="F1018" s="2">
        <v>7</v>
      </c>
      <c r="G1018" s="2">
        <v>10811094</v>
      </c>
      <c r="J1018" s="21" t="s">
        <v>927</v>
      </c>
      <c r="K1018" s="21" t="s">
        <v>808</v>
      </c>
    </row>
    <row r="1019" spans="1:14" ht="15" customHeight="1">
      <c r="A1019" s="2">
        <v>11231040</v>
      </c>
      <c r="B1019" s="2"/>
      <c r="C1019" s="2"/>
      <c r="D1019" s="2"/>
      <c r="E1019" s="2">
        <v>10890261</v>
      </c>
      <c r="F1019" s="2">
        <v>7</v>
      </c>
      <c r="G1019" s="2">
        <v>10811095</v>
      </c>
      <c r="J1019" s="21" t="s">
        <v>928</v>
      </c>
      <c r="K1019" s="21" t="s">
        <v>808</v>
      </c>
    </row>
    <row r="1020" spans="1:14" ht="15" customHeight="1">
      <c r="A1020" s="2">
        <v>11231041</v>
      </c>
      <c r="B1020" s="2"/>
      <c r="C1020" s="2"/>
      <c r="D1020" s="2"/>
      <c r="E1020" s="2">
        <v>10890262</v>
      </c>
      <c r="F1020" s="2">
        <v>7</v>
      </c>
      <c r="G1020" s="2">
        <v>10811096</v>
      </c>
      <c r="J1020" s="21" t="s">
        <v>929</v>
      </c>
      <c r="K1020" s="21" t="s">
        <v>808</v>
      </c>
    </row>
    <row r="1021" spans="1:14" ht="15" customHeight="1">
      <c r="A1021" s="2">
        <v>11231042</v>
      </c>
      <c r="B1021" s="2"/>
      <c r="C1021" s="2"/>
      <c r="D1021" s="2"/>
      <c r="E1021" s="2">
        <v>10890263</v>
      </c>
      <c r="F1021" s="2">
        <v>7</v>
      </c>
      <c r="G1021" s="2">
        <v>10811097</v>
      </c>
      <c r="J1021" s="21" t="s">
        <v>930</v>
      </c>
      <c r="K1021" s="21" t="s">
        <v>808</v>
      </c>
    </row>
    <row r="1022" spans="1:14" ht="15" customHeight="1">
      <c r="A1022" s="2">
        <v>11231043</v>
      </c>
      <c r="B1022" s="2"/>
      <c r="C1022" s="2"/>
      <c r="D1022" s="2"/>
      <c r="E1022" s="2">
        <v>10890264</v>
      </c>
      <c r="F1022" s="2">
        <v>7</v>
      </c>
      <c r="G1022" s="2">
        <v>10811098</v>
      </c>
      <c r="J1022" s="21" t="s">
        <v>931</v>
      </c>
      <c r="K1022" s="21" t="s">
        <v>808</v>
      </c>
    </row>
    <row r="1023" spans="1:14" ht="15" customHeight="1">
      <c r="A1023" s="2">
        <v>11231044</v>
      </c>
      <c r="B1023" s="2"/>
      <c r="C1023" s="2"/>
      <c r="D1023" s="2"/>
      <c r="E1023" s="2">
        <v>10890265</v>
      </c>
      <c r="F1023" s="2">
        <v>7</v>
      </c>
      <c r="G1023" s="2">
        <v>10811099</v>
      </c>
      <c r="J1023" s="21" t="s">
        <v>932</v>
      </c>
      <c r="K1023" s="21" t="s">
        <v>808</v>
      </c>
    </row>
    <row r="1024" spans="1:14" ht="15" customHeight="1">
      <c r="A1024" s="2">
        <v>11231045</v>
      </c>
      <c r="B1024" s="2"/>
      <c r="C1024" s="2"/>
      <c r="D1024" s="2"/>
      <c r="E1024" s="2">
        <v>10890108</v>
      </c>
      <c r="F1024" s="2">
        <v>7</v>
      </c>
      <c r="G1024" s="2">
        <v>10811100</v>
      </c>
      <c r="J1024" s="21" t="s">
        <v>933</v>
      </c>
      <c r="K1024" s="21" t="s">
        <v>808</v>
      </c>
    </row>
    <row r="1025" spans="1:11" ht="15" customHeight="1">
      <c r="A1025" s="2">
        <v>11231046</v>
      </c>
      <c r="B1025" s="2"/>
      <c r="C1025" s="2"/>
      <c r="D1025" s="2"/>
      <c r="E1025" s="2">
        <v>10890182</v>
      </c>
      <c r="F1025" s="2">
        <v>7</v>
      </c>
      <c r="G1025" s="2">
        <v>10811101</v>
      </c>
      <c r="J1025" s="21" t="s">
        <v>934</v>
      </c>
      <c r="K1025" s="21" t="s">
        <v>808</v>
      </c>
    </row>
    <row r="1026" spans="1:11" ht="15" customHeight="1">
      <c r="A1026" s="2">
        <v>11231047</v>
      </c>
      <c r="B1026" s="2"/>
      <c r="C1026" s="2"/>
      <c r="D1026" s="2"/>
      <c r="E1026" s="2">
        <v>10890109</v>
      </c>
      <c r="F1026" s="2">
        <v>7</v>
      </c>
      <c r="G1026" s="2">
        <v>10811102</v>
      </c>
      <c r="J1026" s="21" t="s">
        <v>934</v>
      </c>
      <c r="K1026" s="21" t="s">
        <v>808</v>
      </c>
    </row>
    <row r="1027" spans="1:11" ht="15" customHeight="1">
      <c r="A1027" s="2">
        <v>11231048</v>
      </c>
      <c r="B1027" s="2"/>
      <c r="C1027" s="2"/>
      <c r="D1027" s="2"/>
      <c r="E1027" s="2">
        <v>10890183</v>
      </c>
      <c r="F1027" s="2">
        <v>7</v>
      </c>
      <c r="G1027" s="2">
        <v>10811103</v>
      </c>
      <c r="J1027" s="21" t="s">
        <v>934</v>
      </c>
      <c r="K1027" s="21" t="s">
        <v>808</v>
      </c>
    </row>
    <row r="1028" spans="1:11" ht="15" customHeight="1">
      <c r="A1028" s="2">
        <v>11231049</v>
      </c>
      <c r="B1028" s="2"/>
      <c r="C1028" s="2"/>
      <c r="D1028" s="2"/>
      <c r="E1028" s="2">
        <v>10890110</v>
      </c>
      <c r="F1028" s="2">
        <v>7</v>
      </c>
      <c r="G1028" s="2">
        <v>10811104</v>
      </c>
      <c r="J1028" s="21" t="s">
        <v>935</v>
      </c>
      <c r="K1028" s="21" t="s">
        <v>808</v>
      </c>
    </row>
    <row r="1029" spans="1:11" ht="15" customHeight="1">
      <c r="A1029" s="2">
        <v>11231050</v>
      </c>
      <c r="B1029" s="2"/>
      <c r="C1029" s="2"/>
      <c r="D1029" s="2"/>
      <c r="E1029" s="2">
        <v>10890002</v>
      </c>
      <c r="F1029" s="2">
        <v>7</v>
      </c>
      <c r="G1029" s="2">
        <v>10811105</v>
      </c>
      <c r="J1029" s="21" t="s">
        <v>936</v>
      </c>
      <c r="K1029" s="21" t="s">
        <v>808</v>
      </c>
    </row>
    <row r="1030" spans="1:11" ht="15" customHeight="1">
      <c r="A1030" s="2">
        <v>11231051</v>
      </c>
      <c r="B1030" s="2"/>
      <c r="C1030" s="2"/>
      <c r="D1030" s="2"/>
      <c r="E1030" s="2">
        <v>10890190</v>
      </c>
      <c r="F1030" s="2">
        <v>7</v>
      </c>
      <c r="G1030" s="2">
        <v>10811106</v>
      </c>
      <c r="J1030" s="21" t="s">
        <v>937</v>
      </c>
      <c r="K1030" s="21" t="s">
        <v>808</v>
      </c>
    </row>
    <row r="1031" spans="1:11" ht="15" customHeight="1">
      <c r="A1031" s="2">
        <v>11231052</v>
      </c>
      <c r="B1031" s="2"/>
      <c r="C1031" s="2"/>
      <c r="D1031" s="2"/>
      <c r="E1031" s="2">
        <v>10890116</v>
      </c>
      <c r="F1031" s="2">
        <v>7</v>
      </c>
      <c r="G1031" s="2">
        <v>10811107</v>
      </c>
      <c r="J1031" s="21" t="s">
        <v>938</v>
      </c>
      <c r="K1031" s="21" t="s">
        <v>808</v>
      </c>
    </row>
    <row r="1032" spans="1:11" ht="15" customHeight="1">
      <c r="A1032" s="2">
        <v>11231053</v>
      </c>
      <c r="B1032" s="2"/>
      <c r="C1032" s="2"/>
      <c r="D1032" s="2"/>
      <c r="E1032" s="2">
        <v>10890191</v>
      </c>
      <c r="F1032" s="2">
        <v>7</v>
      </c>
      <c r="G1032" s="2">
        <v>10811108</v>
      </c>
      <c r="J1032" s="21" t="s">
        <v>939</v>
      </c>
      <c r="K1032" s="21" t="s">
        <v>808</v>
      </c>
    </row>
    <row r="1033" spans="1:11" ht="15" customHeight="1">
      <c r="A1033" s="2">
        <v>11231054</v>
      </c>
      <c r="B1033" s="2"/>
      <c r="C1033" s="2"/>
      <c r="D1033" s="2"/>
      <c r="E1033" s="2">
        <v>10890117</v>
      </c>
      <c r="F1033" s="2">
        <v>7</v>
      </c>
      <c r="G1033" s="2">
        <v>10811109</v>
      </c>
      <c r="J1033" s="21" t="s">
        <v>940</v>
      </c>
      <c r="K1033" s="21" t="s">
        <v>808</v>
      </c>
    </row>
    <row r="1034" spans="1:11" ht="15" customHeight="1">
      <c r="A1034" s="2">
        <v>11231055</v>
      </c>
      <c r="B1034" s="2"/>
      <c r="C1034" s="2"/>
      <c r="D1034" s="2"/>
      <c r="E1034" s="2">
        <v>10890170</v>
      </c>
      <c r="F1034" s="2">
        <v>7</v>
      </c>
      <c r="G1034" s="2">
        <v>10811110</v>
      </c>
      <c r="J1034" s="21" t="s">
        <v>941</v>
      </c>
      <c r="K1034" s="21" t="s">
        <v>808</v>
      </c>
    </row>
    <row r="1035" spans="1:11" ht="15" customHeight="1">
      <c r="A1035" s="2">
        <v>11231056</v>
      </c>
      <c r="B1035" s="2"/>
      <c r="C1035" s="2"/>
      <c r="D1035" s="2"/>
      <c r="E1035" s="2">
        <v>10890096</v>
      </c>
      <c r="F1035" s="2">
        <v>7</v>
      </c>
      <c r="G1035" s="2">
        <v>10811111</v>
      </c>
      <c r="J1035" s="21" t="s">
        <v>942</v>
      </c>
      <c r="K1035" s="21" t="s">
        <v>808</v>
      </c>
    </row>
    <row r="1036" spans="1:11" ht="15" customHeight="1">
      <c r="A1036" s="2">
        <v>11231057</v>
      </c>
      <c r="B1036" s="2"/>
      <c r="C1036" s="2"/>
      <c r="D1036" s="2"/>
      <c r="E1036" s="2">
        <v>10890097</v>
      </c>
      <c r="F1036" s="2">
        <v>7</v>
      </c>
      <c r="G1036" s="2">
        <v>10811112</v>
      </c>
      <c r="J1036" s="21" t="s">
        <v>943</v>
      </c>
      <c r="K1036" s="21" t="s">
        <v>808</v>
      </c>
    </row>
    <row r="1037" spans="1:11" ht="15" customHeight="1">
      <c r="A1037" s="2">
        <v>11231058</v>
      </c>
      <c r="B1037" s="2"/>
      <c r="C1037" s="2"/>
      <c r="D1037" s="2"/>
      <c r="E1037" s="2">
        <v>10890171</v>
      </c>
      <c r="F1037" s="2">
        <v>7</v>
      </c>
      <c r="G1037" s="2">
        <v>10811113</v>
      </c>
      <c r="J1037" s="21" t="s">
        <v>944</v>
      </c>
      <c r="K1037" s="21" t="s">
        <v>808</v>
      </c>
    </row>
    <row r="1038" spans="1:11" ht="15" customHeight="1">
      <c r="A1038" s="2">
        <v>11231059</v>
      </c>
      <c r="B1038" s="2"/>
      <c r="C1038" s="2"/>
      <c r="D1038" s="2"/>
      <c r="E1038" s="2">
        <v>10890098</v>
      </c>
      <c r="F1038" s="2">
        <v>7</v>
      </c>
      <c r="G1038" s="2">
        <v>10811114</v>
      </c>
      <c r="J1038" s="21" t="s">
        <v>945</v>
      </c>
      <c r="K1038" s="21" t="s">
        <v>808</v>
      </c>
    </row>
    <row r="1039" spans="1:11" ht="15" customHeight="1">
      <c r="A1039" s="2">
        <v>11231060</v>
      </c>
      <c r="B1039" s="2"/>
      <c r="C1039" s="2"/>
      <c r="D1039" s="2"/>
      <c r="E1039" s="2">
        <v>10890172</v>
      </c>
      <c r="F1039" s="2">
        <v>7</v>
      </c>
      <c r="G1039" s="2">
        <v>10811115</v>
      </c>
      <c r="J1039" s="21" t="s">
        <v>947</v>
      </c>
      <c r="K1039" s="21" t="s">
        <v>808</v>
      </c>
    </row>
    <row r="1040" spans="1:11" ht="15" customHeight="1">
      <c r="A1040" s="2">
        <v>11231061</v>
      </c>
      <c r="B1040" s="2"/>
      <c r="C1040" s="2"/>
      <c r="D1040" s="2"/>
      <c r="E1040" s="2">
        <v>10890099</v>
      </c>
      <c r="F1040" s="2">
        <v>7</v>
      </c>
      <c r="G1040" s="2">
        <v>10811116</v>
      </c>
      <c r="J1040" s="21" t="s">
        <v>948</v>
      </c>
      <c r="K1040" s="21" t="s">
        <v>808</v>
      </c>
    </row>
    <row r="1041" spans="1:12" ht="15" customHeight="1">
      <c r="A1041" s="2">
        <v>11231062</v>
      </c>
      <c r="B1041" s="2"/>
      <c r="C1041" s="2"/>
      <c r="D1041" s="2"/>
      <c r="E1041" s="2">
        <v>10890173</v>
      </c>
      <c r="F1041" s="2">
        <v>7</v>
      </c>
      <c r="G1041" s="2">
        <v>10811117</v>
      </c>
      <c r="J1041" s="21" t="s">
        <v>949</v>
      </c>
      <c r="K1041" s="21" t="s">
        <v>808</v>
      </c>
    </row>
    <row r="1042" spans="1:12" ht="15" customHeight="1">
      <c r="A1042" s="2">
        <v>11231063</v>
      </c>
      <c r="B1042" s="2"/>
      <c r="C1042" s="2"/>
      <c r="D1042" s="2"/>
      <c r="E1042" s="2">
        <v>10890100</v>
      </c>
      <c r="F1042" s="2">
        <v>7</v>
      </c>
      <c r="G1042" s="2">
        <v>10811118</v>
      </c>
      <c r="J1042" s="21" t="s">
        <v>950</v>
      </c>
      <c r="K1042" s="21" t="s">
        <v>808</v>
      </c>
    </row>
    <row r="1043" spans="1:12" ht="15" customHeight="1">
      <c r="A1043" s="2">
        <v>11231064</v>
      </c>
      <c r="B1043" s="2"/>
      <c r="C1043" s="2"/>
      <c r="D1043" s="2"/>
      <c r="E1043" s="2">
        <v>10890174</v>
      </c>
      <c r="F1043" s="2">
        <v>7</v>
      </c>
      <c r="G1043" s="2">
        <v>10811119</v>
      </c>
      <c r="J1043" s="21" t="s">
        <v>951</v>
      </c>
      <c r="K1043" s="21" t="s">
        <v>808</v>
      </c>
    </row>
    <row r="1044" spans="1:12" ht="15" customHeight="1">
      <c r="A1044" s="2">
        <v>11231065</v>
      </c>
      <c r="B1044" s="2"/>
      <c r="C1044" s="2"/>
      <c r="D1044" s="2"/>
      <c r="E1044" s="2">
        <v>10890171</v>
      </c>
      <c r="F1044" s="2">
        <v>7</v>
      </c>
      <c r="G1044" s="2">
        <v>10811120</v>
      </c>
      <c r="J1044" s="21" t="s">
        <v>952</v>
      </c>
      <c r="K1044" s="21" t="s">
        <v>808</v>
      </c>
    </row>
    <row r="1045" spans="1:12" ht="15" customHeight="1">
      <c r="A1045" s="2">
        <v>11231066</v>
      </c>
      <c r="B1045" s="2"/>
      <c r="C1045" s="2"/>
      <c r="D1045" s="2"/>
      <c r="E1045" s="2">
        <v>10890098</v>
      </c>
      <c r="F1045" s="2">
        <v>7</v>
      </c>
      <c r="G1045" s="2">
        <v>10811121</v>
      </c>
      <c r="J1045" s="21" t="s">
        <v>953</v>
      </c>
      <c r="K1045" s="21" t="s">
        <v>808</v>
      </c>
    </row>
    <row r="1046" spans="1:12" ht="15" customHeight="1">
      <c r="A1046" s="2">
        <v>11231067</v>
      </c>
      <c r="B1046" s="2"/>
      <c r="C1046" s="2"/>
      <c r="D1046" s="2"/>
      <c r="E1046" s="2">
        <v>10890172</v>
      </c>
      <c r="F1046" s="2">
        <v>7</v>
      </c>
      <c r="G1046" s="2">
        <v>10811122</v>
      </c>
      <c r="J1046" s="21" t="s">
        <v>954</v>
      </c>
      <c r="K1046" s="21" t="s">
        <v>956</v>
      </c>
    </row>
    <row r="1047" spans="1:12" ht="15" customHeight="1">
      <c r="A1047" s="2">
        <v>11231068</v>
      </c>
      <c r="B1047" s="2"/>
      <c r="C1047" s="2"/>
      <c r="D1047" s="2"/>
      <c r="E1047" s="2">
        <v>20000172</v>
      </c>
      <c r="F1047" s="2">
        <v>6</v>
      </c>
      <c r="G1047" s="2">
        <v>10811090</v>
      </c>
      <c r="J1047" s="21" t="s">
        <v>923</v>
      </c>
      <c r="K1047" s="21" t="s">
        <v>808</v>
      </c>
      <c r="L1047" s="266"/>
    </row>
    <row r="1048" spans="1:12" ht="15" customHeight="1">
      <c r="A1048" s="2">
        <v>11231069</v>
      </c>
      <c r="B1048" s="2"/>
      <c r="C1048" s="2"/>
      <c r="D1048" s="2"/>
      <c r="E1048" s="2">
        <v>10890041</v>
      </c>
      <c r="F1048" s="2">
        <v>2</v>
      </c>
      <c r="G1048" s="2">
        <v>10811091</v>
      </c>
      <c r="J1048" s="21" t="s">
        <v>924</v>
      </c>
      <c r="K1048" s="21" t="s">
        <v>808</v>
      </c>
      <c r="L1048" s="266"/>
    </row>
    <row r="1049" spans="1:12" ht="15" customHeight="1">
      <c r="A1049" s="2">
        <v>11231070</v>
      </c>
      <c r="B1049" s="2"/>
      <c r="C1049" s="2"/>
      <c r="D1049" s="2"/>
      <c r="E1049" s="2">
        <v>10890042</v>
      </c>
      <c r="F1049" s="2">
        <v>6</v>
      </c>
      <c r="G1049" s="2">
        <v>10811092</v>
      </c>
      <c r="J1049" s="21" t="s">
        <v>925</v>
      </c>
      <c r="K1049" s="21" t="s">
        <v>808</v>
      </c>
      <c r="L1049" s="266"/>
    </row>
    <row r="1050" spans="1:12" ht="15" customHeight="1">
      <c r="A1050" s="2">
        <v>11231071</v>
      </c>
      <c r="B1050" s="2"/>
      <c r="C1050" s="2"/>
      <c r="D1050" s="2"/>
      <c r="E1050" s="2">
        <v>20000173</v>
      </c>
      <c r="F1050" s="2">
        <v>6</v>
      </c>
      <c r="G1050" s="2">
        <v>10811093</v>
      </c>
      <c r="J1050" s="21" t="s">
        <v>926</v>
      </c>
      <c r="K1050" s="21" t="s">
        <v>808</v>
      </c>
      <c r="L1050" s="266"/>
    </row>
    <row r="1051" spans="1:12" ht="15" customHeight="1">
      <c r="A1051" s="2">
        <v>11231072</v>
      </c>
      <c r="B1051" s="2"/>
      <c r="C1051" s="2"/>
      <c r="D1051" s="2"/>
      <c r="E1051" s="2">
        <v>20000174</v>
      </c>
      <c r="F1051" s="2">
        <v>2</v>
      </c>
      <c r="G1051" s="2">
        <v>10811094</v>
      </c>
      <c r="J1051" s="21" t="s">
        <v>927</v>
      </c>
      <c r="K1051" s="21" t="s">
        <v>808</v>
      </c>
      <c r="L1051" s="266"/>
    </row>
    <row r="1052" spans="1:12" ht="15" customHeight="1">
      <c r="A1052" s="2">
        <v>11231073</v>
      </c>
      <c r="B1052" s="2"/>
      <c r="C1052" s="2"/>
      <c r="D1052" s="2"/>
      <c r="E1052" s="2">
        <v>20000175</v>
      </c>
      <c r="F1052" s="2">
        <v>25</v>
      </c>
      <c r="G1052" s="2">
        <v>10811095</v>
      </c>
      <c r="J1052" s="21" t="s">
        <v>928</v>
      </c>
      <c r="K1052" s="21" t="s">
        <v>808</v>
      </c>
      <c r="L1052" s="266"/>
    </row>
    <row r="1053" spans="1:12" ht="15" customHeight="1">
      <c r="A1053" s="2">
        <v>11231074</v>
      </c>
      <c r="B1053" s="2"/>
      <c r="C1053" s="2"/>
      <c r="D1053" s="2"/>
      <c r="E1053" s="2">
        <v>20000176</v>
      </c>
      <c r="F1053" s="2">
        <v>6</v>
      </c>
      <c r="G1053" s="2">
        <v>10811096</v>
      </c>
      <c r="J1053" s="21" t="s">
        <v>929</v>
      </c>
      <c r="K1053" s="21" t="s">
        <v>808</v>
      </c>
      <c r="L1053" s="266"/>
    </row>
    <row r="1054" spans="1:12" ht="15" customHeight="1">
      <c r="A1054" s="2">
        <v>11231075</v>
      </c>
      <c r="B1054" s="2"/>
      <c r="C1054" s="2"/>
      <c r="D1054" s="2"/>
      <c r="E1054" s="2">
        <v>10890256</v>
      </c>
      <c r="F1054" s="2">
        <v>6</v>
      </c>
      <c r="G1054" s="2">
        <v>10811097</v>
      </c>
      <c r="J1054" s="21" t="s">
        <v>930</v>
      </c>
      <c r="K1054" s="21" t="s">
        <v>808</v>
      </c>
      <c r="L1054" s="266"/>
    </row>
    <row r="1055" spans="1:12" ht="15" customHeight="1">
      <c r="A1055" s="2">
        <v>11231076</v>
      </c>
      <c r="B1055" s="2"/>
      <c r="C1055" s="2"/>
      <c r="D1055" s="2"/>
      <c r="E1055" s="2">
        <v>10890257</v>
      </c>
      <c r="F1055" s="2">
        <v>6</v>
      </c>
      <c r="G1055" s="2">
        <v>10811098</v>
      </c>
      <c r="J1055" s="21" t="s">
        <v>931</v>
      </c>
      <c r="K1055" s="21" t="s">
        <v>808</v>
      </c>
      <c r="L1055" s="266"/>
    </row>
    <row r="1056" spans="1:12" ht="15" customHeight="1">
      <c r="A1056" s="2">
        <v>11231077</v>
      </c>
      <c r="B1056" s="2"/>
      <c r="C1056" s="2"/>
      <c r="D1056" s="2"/>
      <c r="E1056" s="2">
        <v>10890258</v>
      </c>
      <c r="F1056" s="2">
        <v>6</v>
      </c>
      <c r="G1056" s="2">
        <v>10811099</v>
      </c>
      <c r="J1056" s="21" t="s">
        <v>932</v>
      </c>
      <c r="K1056" s="21" t="s">
        <v>808</v>
      </c>
      <c r="L1056" s="266"/>
    </row>
    <row r="1057" spans="1:12" ht="15" customHeight="1">
      <c r="A1057" s="2">
        <v>11231078</v>
      </c>
      <c r="B1057" s="2"/>
      <c r="C1057" s="2"/>
      <c r="D1057" s="2"/>
      <c r="E1057" s="2">
        <v>10890259</v>
      </c>
      <c r="F1057" s="2">
        <v>6</v>
      </c>
      <c r="G1057" s="2">
        <v>10811100</v>
      </c>
      <c r="J1057" s="21" t="s">
        <v>933</v>
      </c>
      <c r="K1057" s="21" t="s">
        <v>808</v>
      </c>
      <c r="L1057" s="266"/>
    </row>
    <row r="1058" spans="1:12" ht="15" customHeight="1">
      <c r="A1058" s="2">
        <v>11231079</v>
      </c>
      <c r="B1058" s="2"/>
      <c r="C1058" s="2"/>
      <c r="D1058" s="2"/>
      <c r="E1058" s="2">
        <v>10890260</v>
      </c>
      <c r="F1058" s="2">
        <v>6</v>
      </c>
      <c r="G1058" s="2">
        <v>10811101</v>
      </c>
      <c r="J1058" s="21" t="s">
        <v>934</v>
      </c>
      <c r="K1058" s="21" t="s">
        <v>808</v>
      </c>
      <c r="L1058" s="266"/>
    </row>
    <row r="1059" spans="1:12" ht="15" customHeight="1">
      <c r="A1059" s="2">
        <v>11231080</v>
      </c>
      <c r="B1059" s="2"/>
      <c r="C1059" s="2"/>
      <c r="D1059" s="2"/>
      <c r="E1059" s="2">
        <v>10890261</v>
      </c>
      <c r="F1059" s="2">
        <v>6</v>
      </c>
      <c r="G1059" s="2">
        <v>10811102</v>
      </c>
      <c r="J1059" s="21" t="s">
        <v>935</v>
      </c>
      <c r="K1059" s="21" t="s">
        <v>808</v>
      </c>
      <c r="L1059" s="266"/>
    </row>
    <row r="1060" spans="1:12" ht="15" customHeight="1">
      <c r="A1060" s="2">
        <v>11231081</v>
      </c>
      <c r="B1060" s="2"/>
      <c r="C1060" s="2"/>
      <c r="D1060" s="2"/>
      <c r="E1060" s="2">
        <v>10890262</v>
      </c>
      <c r="F1060" s="2">
        <v>6</v>
      </c>
      <c r="G1060" s="2">
        <v>10811103</v>
      </c>
      <c r="J1060" s="21" t="s">
        <v>936</v>
      </c>
      <c r="K1060" s="21" t="s">
        <v>808</v>
      </c>
      <c r="L1060" s="266"/>
    </row>
    <row r="1061" spans="1:12" ht="15" customHeight="1">
      <c r="A1061" s="2">
        <v>11231082</v>
      </c>
      <c r="B1061" s="2"/>
      <c r="C1061" s="2"/>
      <c r="D1061" s="2"/>
      <c r="E1061" s="2">
        <v>10890263</v>
      </c>
      <c r="F1061" s="2">
        <v>2</v>
      </c>
      <c r="G1061" s="2">
        <v>10811104</v>
      </c>
      <c r="J1061" s="21" t="s">
        <v>937</v>
      </c>
      <c r="K1061" s="21" t="s">
        <v>808</v>
      </c>
      <c r="L1061" s="266"/>
    </row>
    <row r="1062" spans="1:12" ht="15" customHeight="1">
      <c r="A1062" s="2">
        <v>11231083</v>
      </c>
      <c r="B1062" s="2"/>
      <c r="C1062" s="2"/>
      <c r="D1062" s="2"/>
      <c r="E1062" s="2">
        <v>10890264</v>
      </c>
      <c r="F1062" s="2">
        <v>2</v>
      </c>
      <c r="G1062" s="2">
        <v>10811105</v>
      </c>
      <c r="J1062" s="21" t="s">
        <v>938</v>
      </c>
      <c r="K1062" s="21" t="s">
        <v>808</v>
      </c>
      <c r="L1062" s="266"/>
    </row>
    <row r="1063" spans="1:12" ht="15" customHeight="1">
      <c r="A1063" s="2">
        <v>11231084</v>
      </c>
      <c r="B1063" s="2"/>
      <c r="C1063" s="2"/>
      <c r="D1063" s="2"/>
      <c r="E1063" s="2">
        <v>10890265</v>
      </c>
      <c r="F1063" s="2">
        <v>6</v>
      </c>
      <c r="G1063" s="2">
        <v>10811106</v>
      </c>
      <c r="J1063" s="21" t="s">
        <v>939</v>
      </c>
      <c r="K1063" s="21" t="s">
        <v>808</v>
      </c>
      <c r="L1063" s="266"/>
    </row>
    <row r="1064" spans="1:12" ht="15" customHeight="1">
      <c r="A1064" s="2">
        <v>11231085</v>
      </c>
      <c r="B1064" s="2"/>
      <c r="C1064" s="2"/>
      <c r="D1064" s="2"/>
      <c r="E1064" s="2">
        <v>10890108</v>
      </c>
      <c r="F1064" s="2">
        <v>6</v>
      </c>
      <c r="G1064" s="2">
        <v>10811107</v>
      </c>
      <c r="J1064" s="21" t="s">
        <v>940</v>
      </c>
      <c r="K1064" s="21" t="s">
        <v>808</v>
      </c>
      <c r="L1064" s="266"/>
    </row>
    <row r="1065" spans="1:12" ht="15" customHeight="1">
      <c r="A1065" s="2">
        <v>11231086</v>
      </c>
      <c r="B1065" s="2"/>
      <c r="C1065" s="2"/>
      <c r="D1065" s="2"/>
      <c r="E1065" s="2">
        <v>10890182</v>
      </c>
      <c r="F1065" s="2">
        <v>6</v>
      </c>
      <c r="G1065" s="2">
        <v>10811108</v>
      </c>
      <c r="J1065" s="21" t="s">
        <v>941</v>
      </c>
      <c r="K1065" s="21" t="s">
        <v>808</v>
      </c>
      <c r="L1065" s="266"/>
    </row>
    <row r="1066" spans="1:12" ht="15" customHeight="1">
      <c r="A1066" s="2">
        <v>11231087</v>
      </c>
      <c r="B1066" s="2"/>
      <c r="C1066" s="2"/>
      <c r="D1066" s="2"/>
      <c r="E1066" s="2">
        <v>10890109</v>
      </c>
      <c r="F1066" s="2">
        <v>6</v>
      </c>
      <c r="G1066" s="2">
        <v>10811109</v>
      </c>
      <c r="J1066" s="21" t="s">
        <v>942</v>
      </c>
      <c r="K1066" s="21" t="s">
        <v>808</v>
      </c>
      <c r="L1066" s="266"/>
    </row>
    <row r="1067" spans="1:12" ht="15" customHeight="1">
      <c r="A1067" s="2">
        <v>11231088</v>
      </c>
      <c r="B1067" s="2"/>
      <c r="C1067" s="2"/>
      <c r="D1067" s="2"/>
      <c r="E1067" s="2">
        <v>10890183</v>
      </c>
      <c r="F1067" s="2">
        <v>6</v>
      </c>
      <c r="G1067" s="2">
        <v>10811110</v>
      </c>
      <c r="J1067" s="21" t="s">
        <v>943</v>
      </c>
      <c r="K1067" s="21" t="s">
        <v>808</v>
      </c>
      <c r="L1067" s="266"/>
    </row>
    <row r="1068" spans="1:12" ht="15" customHeight="1">
      <c r="A1068" s="2">
        <v>11231089</v>
      </c>
      <c r="B1068" s="2"/>
      <c r="C1068" s="2"/>
      <c r="D1068" s="2"/>
      <c r="E1068" s="2">
        <v>10890110</v>
      </c>
      <c r="F1068" s="2">
        <v>6</v>
      </c>
      <c r="G1068" s="2">
        <v>10811111</v>
      </c>
      <c r="J1068" s="21" t="s">
        <v>944</v>
      </c>
      <c r="K1068" s="21" t="s">
        <v>808</v>
      </c>
      <c r="L1068" s="266"/>
    </row>
    <row r="1069" spans="1:12" ht="15" customHeight="1">
      <c r="A1069" s="2">
        <v>11231090</v>
      </c>
      <c r="B1069" s="2"/>
      <c r="C1069" s="2"/>
      <c r="D1069" s="2"/>
      <c r="E1069" s="2">
        <v>10890456</v>
      </c>
      <c r="F1069" s="2">
        <v>6</v>
      </c>
      <c r="G1069" s="2">
        <v>10811112</v>
      </c>
      <c r="J1069" s="21" t="s">
        <v>945</v>
      </c>
      <c r="K1069" s="21" t="s">
        <v>808</v>
      </c>
      <c r="L1069" s="266"/>
    </row>
    <row r="1070" spans="1:12" ht="15" customHeight="1">
      <c r="A1070" s="2">
        <v>11231091</v>
      </c>
      <c r="B1070" s="2"/>
      <c r="C1070" s="2"/>
      <c r="D1070" s="2"/>
      <c r="E1070" s="2">
        <v>10890457</v>
      </c>
      <c r="F1070" s="2">
        <v>6</v>
      </c>
      <c r="G1070" s="2">
        <v>10811113</v>
      </c>
      <c r="J1070" s="21" t="s">
        <v>946</v>
      </c>
      <c r="K1070" s="21" t="s">
        <v>808</v>
      </c>
      <c r="L1070" s="266"/>
    </row>
    <row r="1071" spans="1:12" ht="15" customHeight="1">
      <c r="A1071" s="2">
        <v>11231092</v>
      </c>
      <c r="B1071" s="2"/>
      <c r="C1071" s="2"/>
      <c r="D1071" s="2"/>
      <c r="E1071" s="2">
        <v>10890458</v>
      </c>
      <c r="F1071" s="2">
        <v>2</v>
      </c>
      <c r="G1071" s="2">
        <v>10811114</v>
      </c>
      <c r="J1071" s="21" t="s">
        <v>947</v>
      </c>
      <c r="K1071" s="21" t="s">
        <v>808</v>
      </c>
      <c r="L1071" s="267"/>
    </row>
    <row r="1072" spans="1:12" ht="15" customHeight="1">
      <c r="A1072" s="2">
        <v>11231093</v>
      </c>
      <c r="B1072" s="2"/>
      <c r="C1072" s="2"/>
      <c r="D1072" s="2"/>
      <c r="E1072" s="2">
        <v>10890459</v>
      </c>
      <c r="F1072" s="2">
        <v>2</v>
      </c>
      <c r="G1072" s="2">
        <v>10811114</v>
      </c>
      <c r="J1072" s="21" t="s">
        <v>947</v>
      </c>
      <c r="K1072" s="21" t="s">
        <v>808</v>
      </c>
      <c r="L1072" s="267"/>
    </row>
    <row r="1073" spans="1:12" ht="15" customHeight="1">
      <c r="A1073" s="2">
        <v>11231094</v>
      </c>
      <c r="B1073" s="2"/>
      <c r="C1073" s="2"/>
      <c r="D1073" s="2"/>
      <c r="E1073" s="2">
        <v>10890460</v>
      </c>
      <c r="F1073" s="2">
        <v>2</v>
      </c>
      <c r="G1073" s="2">
        <v>10811114</v>
      </c>
      <c r="J1073" s="21" t="s">
        <v>947</v>
      </c>
      <c r="K1073" s="21" t="s">
        <v>808</v>
      </c>
      <c r="L1073" s="267"/>
    </row>
    <row r="1074" spans="1:12" ht="15" customHeight="1">
      <c r="A1074" s="2">
        <v>11231095</v>
      </c>
      <c r="B1074" s="2"/>
      <c r="C1074" s="2"/>
      <c r="D1074" s="2"/>
      <c r="E1074" s="2">
        <v>10890462</v>
      </c>
      <c r="F1074" s="2">
        <v>2</v>
      </c>
      <c r="G1074" s="2">
        <v>10811116</v>
      </c>
      <c r="J1074" s="21" t="s">
        <v>949</v>
      </c>
      <c r="K1074" s="21" t="s">
        <v>808</v>
      </c>
      <c r="L1074" s="267"/>
    </row>
    <row r="1075" spans="1:12" ht="15" customHeight="1">
      <c r="A1075" s="2">
        <v>11231096</v>
      </c>
      <c r="B1075" s="2"/>
      <c r="C1075" s="2"/>
      <c r="D1075" s="2"/>
      <c r="E1075" s="2">
        <v>10890463</v>
      </c>
      <c r="F1075" s="2">
        <v>2</v>
      </c>
      <c r="G1075" s="2">
        <v>10811116</v>
      </c>
      <c r="J1075" s="21" t="s">
        <v>949</v>
      </c>
      <c r="K1075" s="21" t="s">
        <v>808</v>
      </c>
      <c r="L1075" s="267"/>
    </row>
    <row r="1076" spans="1:12" ht="15" customHeight="1">
      <c r="A1076" s="2">
        <v>11231097</v>
      </c>
      <c r="B1076" s="2"/>
      <c r="C1076" s="2"/>
      <c r="D1076" s="2"/>
      <c r="E1076" s="2">
        <v>10890464</v>
      </c>
      <c r="F1076" s="2">
        <v>2</v>
      </c>
      <c r="G1076" s="2">
        <v>10811116</v>
      </c>
      <c r="J1076" s="21" t="s">
        <v>949</v>
      </c>
      <c r="K1076" s="21" t="s">
        <v>808</v>
      </c>
      <c r="L1076" s="267"/>
    </row>
    <row r="1077" spans="1:12" ht="15" customHeight="1">
      <c r="A1077" s="2">
        <v>11231098</v>
      </c>
      <c r="B1077" s="2"/>
      <c r="C1077" s="2"/>
      <c r="D1077" s="2"/>
      <c r="E1077" s="2">
        <v>10890127</v>
      </c>
      <c r="F1077" s="2">
        <v>6</v>
      </c>
      <c r="G1077" s="2">
        <v>10811117</v>
      </c>
      <c r="J1077" s="21" t="s">
        <v>950</v>
      </c>
      <c r="K1077" s="21" t="s">
        <v>808</v>
      </c>
      <c r="L1077" s="266"/>
    </row>
    <row r="1078" spans="1:12" ht="15" customHeight="1">
      <c r="A1078" s="2">
        <v>11231099</v>
      </c>
      <c r="B1078" s="2"/>
      <c r="C1078" s="2"/>
      <c r="D1078" s="2"/>
      <c r="E1078" s="2">
        <v>10890128</v>
      </c>
      <c r="F1078" s="2">
        <v>6</v>
      </c>
      <c r="G1078" s="2">
        <v>10811118</v>
      </c>
      <c r="J1078" s="21" t="s">
        <v>951</v>
      </c>
      <c r="K1078" s="21" t="s">
        <v>808</v>
      </c>
      <c r="L1078" s="266"/>
    </row>
    <row r="1079" spans="1:12" ht="15" customHeight="1">
      <c r="A1079" s="2">
        <v>11231100</v>
      </c>
      <c r="B1079" s="2"/>
      <c r="C1079" s="2"/>
      <c r="D1079" s="2"/>
      <c r="E1079" s="2">
        <v>10890129</v>
      </c>
      <c r="F1079" s="2">
        <v>2</v>
      </c>
      <c r="G1079" s="2">
        <v>10811119</v>
      </c>
      <c r="J1079" s="21" t="s">
        <v>952</v>
      </c>
      <c r="K1079" s="21" t="s">
        <v>808</v>
      </c>
      <c r="L1079" s="266"/>
    </row>
    <row r="1080" spans="1:12" ht="15" customHeight="1">
      <c r="A1080" s="2">
        <v>11231101</v>
      </c>
      <c r="B1080" s="2"/>
      <c r="C1080" s="2"/>
      <c r="D1080" s="2"/>
      <c r="E1080" s="2">
        <v>10890130</v>
      </c>
      <c r="F1080" s="2">
        <v>2</v>
      </c>
      <c r="G1080" s="2">
        <v>10811120</v>
      </c>
      <c r="J1080" s="21" t="s">
        <v>953</v>
      </c>
      <c r="K1080" s="21" t="s">
        <v>808</v>
      </c>
      <c r="L1080" s="266"/>
    </row>
    <row r="1081" spans="1:12" ht="15" customHeight="1">
      <c r="A1081" s="2">
        <v>11231102</v>
      </c>
      <c r="B1081" s="2"/>
      <c r="C1081" s="2"/>
      <c r="D1081" s="2"/>
      <c r="E1081" s="2">
        <v>20000185</v>
      </c>
      <c r="F1081" s="2">
        <v>7</v>
      </c>
      <c r="G1081" s="2">
        <v>10811171</v>
      </c>
      <c r="J1081" s="21" t="s">
        <v>982</v>
      </c>
      <c r="K1081" s="21" t="s">
        <v>867</v>
      </c>
    </row>
    <row r="1082" spans="1:12" ht="15" customHeight="1">
      <c r="A1082" s="2">
        <v>11231103</v>
      </c>
      <c r="B1082" s="2"/>
      <c r="C1082" s="2"/>
      <c r="D1082" s="2"/>
      <c r="E1082" s="2">
        <v>20000192</v>
      </c>
      <c r="F1082" s="2">
        <v>3</v>
      </c>
      <c r="G1082" s="2">
        <v>10811171</v>
      </c>
      <c r="J1082" s="21" t="s">
        <v>982</v>
      </c>
      <c r="K1082" s="21" t="s">
        <v>867</v>
      </c>
    </row>
    <row r="1083" spans="1:12" ht="15" customHeight="1">
      <c r="A1083" s="2">
        <v>11231104</v>
      </c>
      <c r="B1083" s="2"/>
      <c r="C1083" s="2"/>
      <c r="D1083" s="2"/>
      <c r="E1083" s="2">
        <v>30000016</v>
      </c>
      <c r="F1083" s="2">
        <v>9</v>
      </c>
      <c r="G1083" s="2">
        <v>10811033</v>
      </c>
      <c r="J1083" s="21" t="s">
        <v>895</v>
      </c>
      <c r="K1083" s="21" t="s">
        <v>276</v>
      </c>
    </row>
    <row r="1084" spans="1:12" ht="15" customHeight="1">
      <c r="A1084" s="2">
        <v>11231105</v>
      </c>
      <c r="B1084" s="2"/>
      <c r="C1084" s="2"/>
      <c r="D1084" s="2"/>
      <c r="E1084" s="2">
        <v>10890477</v>
      </c>
      <c r="F1084" s="2">
        <v>7</v>
      </c>
      <c r="G1084" s="2">
        <v>10811177</v>
      </c>
      <c r="J1084" s="56" t="s">
        <v>988</v>
      </c>
      <c r="K1084" s="219" t="s">
        <v>808</v>
      </c>
    </row>
    <row r="1085" spans="1:12" ht="15" customHeight="1">
      <c r="A1085" s="2">
        <v>11231106</v>
      </c>
      <c r="B1085" s="2"/>
      <c r="C1085" s="2"/>
      <c r="D1085" s="2"/>
      <c r="E1085" s="2">
        <v>10890478</v>
      </c>
      <c r="F1085" s="2">
        <v>7</v>
      </c>
      <c r="G1085" s="2">
        <v>10811178</v>
      </c>
      <c r="J1085" s="56" t="s">
        <v>989</v>
      </c>
      <c r="K1085" s="219" t="s">
        <v>808</v>
      </c>
    </row>
    <row r="1086" spans="1:12" ht="15" customHeight="1">
      <c r="A1086" s="2">
        <v>11231107</v>
      </c>
      <c r="B1086" s="2"/>
      <c r="C1086" s="2"/>
      <c r="D1086" s="2"/>
      <c r="E1086" s="2">
        <v>10890479</v>
      </c>
      <c r="F1086" s="2">
        <v>7</v>
      </c>
      <c r="G1086" s="2">
        <v>10811179</v>
      </c>
      <c r="J1086" s="56" t="s">
        <v>990</v>
      </c>
      <c r="K1086" s="219" t="s">
        <v>808</v>
      </c>
    </row>
    <row r="1087" spans="1:12" ht="15" customHeight="1">
      <c r="A1087" s="2">
        <v>11231108</v>
      </c>
      <c r="B1087" s="2"/>
      <c r="C1087" s="2"/>
      <c r="D1087" s="2"/>
      <c r="E1087" s="2">
        <v>10890480</v>
      </c>
      <c r="F1087" s="2">
        <v>7</v>
      </c>
      <c r="G1087" s="2">
        <v>10811180</v>
      </c>
      <c r="J1087" s="56" t="s">
        <v>991</v>
      </c>
      <c r="K1087" s="219" t="s">
        <v>808</v>
      </c>
    </row>
    <row r="1088" spans="1:12" ht="15" customHeight="1">
      <c r="A1088" s="2">
        <v>11231109</v>
      </c>
      <c r="B1088" s="2"/>
      <c r="C1088" s="2"/>
      <c r="D1088" s="2"/>
      <c r="E1088" s="2">
        <v>10890481</v>
      </c>
      <c r="F1088" s="2">
        <v>7</v>
      </c>
      <c r="G1088" s="2">
        <v>10811181</v>
      </c>
      <c r="J1088" s="56" t="s">
        <v>992</v>
      </c>
      <c r="K1088" s="219" t="s">
        <v>808</v>
      </c>
    </row>
    <row r="1089" spans="1:11" ht="15" customHeight="1">
      <c r="A1089" s="2">
        <v>11231110</v>
      </c>
      <c r="B1089" s="2"/>
      <c r="C1089" s="2"/>
      <c r="D1089" s="2"/>
      <c r="E1089" s="2">
        <v>10890482</v>
      </c>
      <c r="F1089" s="2">
        <v>7</v>
      </c>
      <c r="G1089" s="2">
        <v>10811182</v>
      </c>
      <c r="J1089" s="56" t="s">
        <v>993</v>
      </c>
      <c r="K1089" s="219" t="s">
        <v>808</v>
      </c>
    </row>
    <row r="1090" spans="1:11" ht="15" customHeight="1">
      <c r="A1090" s="2">
        <v>11231111</v>
      </c>
      <c r="B1090" s="2"/>
      <c r="C1090" s="2"/>
      <c r="D1090" s="2"/>
      <c r="E1090" s="2">
        <v>10890483</v>
      </c>
      <c r="F1090" s="2">
        <v>7</v>
      </c>
      <c r="G1090" s="2">
        <v>10811183</v>
      </c>
      <c r="J1090" s="56" t="s">
        <v>994</v>
      </c>
      <c r="K1090" s="219" t="s">
        <v>808</v>
      </c>
    </row>
    <row r="1091" spans="1:11" ht="15" customHeight="1">
      <c r="A1091" s="2">
        <v>11231112</v>
      </c>
      <c r="B1091" s="2"/>
      <c r="C1091" s="2"/>
      <c r="D1091" s="2"/>
      <c r="E1091" s="2">
        <v>10890484</v>
      </c>
      <c r="F1091" s="2">
        <v>7</v>
      </c>
      <c r="G1091" s="2">
        <v>10811185</v>
      </c>
      <c r="J1091" s="56" t="s">
        <v>996</v>
      </c>
      <c r="K1091" s="219" t="s">
        <v>808</v>
      </c>
    </row>
    <row r="1092" spans="1:11" ht="15" customHeight="1">
      <c r="A1092" s="2">
        <v>11231113</v>
      </c>
      <c r="B1092" s="2"/>
      <c r="C1092" s="2"/>
      <c r="D1092" s="2"/>
      <c r="E1092" s="2">
        <v>10890485</v>
      </c>
      <c r="F1092" s="2">
        <v>7</v>
      </c>
      <c r="G1092" s="2">
        <v>10811186</v>
      </c>
      <c r="J1092" s="56" t="s">
        <v>997</v>
      </c>
      <c r="K1092" s="219" t="s">
        <v>808</v>
      </c>
    </row>
    <row r="1093" spans="1:11" ht="15" customHeight="1">
      <c r="A1093" s="2">
        <v>11231114</v>
      </c>
      <c r="B1093" s="2"/>
      <c r="C1093" s="2"/>
      <c r="D1093" s="2"/>
      <c r="E1093" s="2">
        <v>10890486</v>
      </c>
      <c r="F1093" s="2">
        <v>7</v>
      </c>
      <c r="G1093" s="2">
        <v>10811187</v>
      </c>
      <c r="J1093" s="56" t="s">
        <v>998</v>
      </c>
      <c r="K1093" s="219" t="s">
        <v>808</v>
      </c>
    </row>
    <row r="1094" spans="1:11" ht="15" customHeight="1">
      <c r="A1094" s="2">
        <v>11231115</v>
      </c>
      <c r="B1094" s="2"/>
      <c r="C1094" s="2"/>
      <c r="D1094" s="2"/>
      <c r="E1094" s="2">
        <v>10890487</v>
      </c>
      <c r="F1094" s="2">
        <v>7</v>
      </c>
      <c r="G1094" s="2">
        <v>10811188</v>
      </c>
      <c r="J1094" s="56" t="s">
        <v>999</v>
      </c>
      <c r="K1094" s="219" t="s">
        <v>808</v>
      </c>
    </row>
    <row r="1095" spans="1:11" ht="15" customHeight="1">
      <c r="A1095" s="2">
        <v>11231116</v>
      </c>
      <c r="B1095" s="2"/>
      <c r="C1095" s="2"/>
      <c r="D1095" s="2"/>
      <c r="E1095" s="2">
        <v>10890488</v>
      </c>
      <c r="F1095" s="2">
        <v>7</v>
      </c>
      <c r="G1095" s="2">
        <v>10811193</v>
      </c>
      <c r="J1095" s="56" t="s">
        <v>1004</v>
      </c>
      <c r="K1095" s="219" t="s">
        <v>808</v>
      </c>
    </row>
    <row r="1096" spans="1:11" ht="15" customHeight="1">
      <c r="A1096" s="2">
        <v>11231117</v>
      </c>
      <c r="B1096" s="2"/>
      <c r="C1096" s="2"/>
      <c r="D1096" s="2"/>
      <c r="E1096" s="2">
        <v>10890489</v>
      </c>
      <c r="F1096" s="2">
        <v>7</v>
      </c>
      <c r="G1096" s="2">
        <v>10811194</v>
      </c>
      <c r="J1096" s="56" t="s">
        <v>1005</v>
      </c>
      <c r="K1096" s="219" t="s">
        <v>808</v>
      </c>
    </row>
    <row r="1097" spans="1:11" ht="15" customHeight="1">
      <c r="A1097" s="2">
        <v>11231118</v>
      </c>
      <c r="B1097" s="2"/>
      <c r="C1097" s="2"/>
      <c r="D1097" s="2"/>
      <c r="E1097" s="2">
        <v>20000193</v>
      </c>
      <c r="F1097" s="2">
        <v>3</v>
      </c>
      <c r="G1097" s="2">
        <v>10811178</v>
      </c>
      <c r="J1097" s="56" t="s">
        <v>989</v>
      </c>
      <c r="K1097" s="56" t="s">
        <v>808</v>
      </c>
    </row>
    <row r="1098" spans="1:11" ht="15" customHeight="1">
      <c r="A1098" s="2">
        <v>11231119</v>
      </c>
      <c r="B1098" s="2"/>
      <c r="C1098" s="2"/>
      <c r="D1098" s="2"/>
      <c r="E1098" s="2">
        <v>20000194</v>
      </c>
      <c r="F1098" s="2">
        <v>3</v>
      </c>
      <c r="G1098" s="2">
        <v>10811178</v>
      </c>
      <c r="J1098" s="56" t="s">
        <v>989</v>
      </c>
      <c r="K1098" s="56" t="s">
        <v>808</v>
      </c>
    </row>
    <row r="1099" spans="1:11" ht="15" customHeight="1">
      <c r="A1099" s="2">
        <v>11231120</v>
      </c>
      <c r="B1099" s="2"/>
      <c r="C1099" s="2"/>
      <c r="D1099" s="2"/>
      <c r="E1099" s="2">
        <v>20000195</v>
      </c>
      <c r="F1099" s="2">
        <v>3</v>
      </c>
      <c r="G1099" s="2">
        <v>10811179</v>
      </c>
      <c r="J1099" s="56" t="s">
        <v>990</v>
      </c>
      <c r="K1099" s="56" t="s">
        <v>808</v>
      </c>
    </row>
    <row r="1100" spans="1:11" ht="15" customHeight="1">
      <c r="A1100" s="2">
        <v>11231121</v>
      </c>
      <c r="B1100" s="2"/>
      <c r="C1100" s="2"/>
      <c r="D1100" s="2"/>
      <c r="E1100" s="2">
        <v>20000196</v>
      </c>
      <c r="F1100" s="2">
        <v>6</v>
      </c>
      <c r="G1100" s="2">
        <v>10811180</v>
      </c>
      <c r="J1100" s="56" t="s">
        <v>991</v>
      </c>
      <c r="K1100" s="56" t="s">
        <v>808</v>
      </c>
    </row>
    <row r="1101" spans="1:11" ht="15" customHeight="1">
      <c r="A1101" s="2">
        <v>11231122</v>
      </c>
      <c r="B1101" s="2"/>
      <c r="C1101" s="2"/>
      <c r="D1101" s="2"/>
      <c r="E1101" s="2">
        <v>20000197</v>
      </c>
      <c r="F1101" s="2">
        <v>6</v>
      </c>
      <c r="G1101" s="2">
        <v>10811181</v>
      </c>
      <c r="J1101" s="56" t="s">
        <v>992</v>
      </c>
      <c r="K1101" s="56" t="s">
        <v>808</v>
      </c>
    </row>
    <row r="1102" spans="1:11" ht="15" customHeight="1">
      <c r="A1102" s="2">
        <v>11231123</v>
      </c>
      <c r="B1102" s="2"/>
      <c r="C1102" s="2"/>
      <c r="D1102" s="2"/>
      <c r="E1102" s="2">
        <v>20000198</v>
      </c>
      <c r="F1102" s="2">
        <v>6</v>
      </c>
      <c r="G1102" s="2">
        <v>10811182</v>
      </c>
      <c r="J1102" s="56" t="s">
        <v>993</v>
      </c>
      <c r="K1102" s="56" t="s">
        <v>808</v>
      </c>
    </row>
    <row r="1103" spans="1:11" ht="15" customHeight="1">
      <c r="A1103" s="2">
        <v>11231124</v>
      </c>
      <c r="B1103" s="2"/>
      <c r="C1103" s="2"/>
      <c r="D1103" s="2"/>
      <c r="E1103" s="2">
        <v>20000199</v>
      </c>
      <c r="F1103" s="2">
        <v>6</v>
      </c>
      <c r="G1103" s="2">
        <v>10811183</v>
      </c>
      <c r="J1103" s="56" t="s">
        <v>994</v>
      </c>
      <c r="K1103" s="56" t="s">
        <v>808</v>
      </c>
    </row>
    <row r="1104" spans="1:11" ht="15" customHeight="1">
      <c r="A1104" s="2">
        <v>11231125</v>
      </c>
      <c r="B1104" s="2"/>
      <c r="C1104" s="2"/>
      <c r="D1104" s="2"/>
      <c r="E1104" s="2">
        <v>20000200</v>
      </c>
      <c r="F1104" s="2">
        <v>6</v>
      </c>
      <c r="G1104" s="2">
        <v>10811185</v>
      </c>
      <c r="J1104" s="56" t="s">
        <v>996</v>
      </c>
      <c r="K1104" s="56" t="s">
        <v>808</v>
      </c>
    </row>
    <row r="1105" spans="1:11" ht="15" customHeight="1">
      <c r="A1105" s="2">
        <v>11231126</v>
      </c>
      <c r="B1105" s="2"/>
      <c r="C1105" s="2"/>
      <c r="D1105" s="2"/>
      <c r="E1105" s="2">
        <v>20000201</v>
      </c>
      <c r="F1105" s="2">
        <v>2</v>
      </c>
      <c r="G1105" s="2">
        <v>10811187</v>
      </c>
      <c r="J1105" s="56" t="s">
        <v>998</v>
      </c>
      <c r="K1105" s="56" t="s">
        <v>808</v>
      </c>
    </row>
    <row r="1106" spans="1:11" ht="15" customHeight="1">
      <c r="A1106" s="2">
        <v>11231127</v>
      </c>
      <c r="B1106" s="2"/>
      <c r="C1106" s="2"/>
      <c r="D1106" s="2"/>
      <c r="E1106" s="2">
        <v>20000202</v>
      </c>
      <c r="F1106" s="2">
        <v>6</v>
      </c>
      <c r="G1106" s="2">
        <v>10811188</v>
      </c>
      <c r="J1106" s="56" t="s">
        <v>999</v>
      </c>
      <c r="K1106" s="56" t="s">
        <v>808</v>
      </c>
    </row>
    <row r="1107" spans="1:11" ht="15" customHeight="1">
      <c r="A1107" s="2">
        <v>11231128</v>
      </c>
      <c r="B1107" s="2"/>
      <c r="C1107" s="2"/>
      <c r="D1107" s="2"/>
      <c r="E1107" s="2">
        <v>20000203</v>
      </c>
      <c r="F1107" s="2">
        <v>6</v>
      </c>
      <c r="G1107" s="2">
        <v>10811193</v>
      </c>
      <c r="J1107" s="56" t="s">
        <v>1004</v>
      </c>
      <c r="K1107" s="56" t="s">
        <v>808</v>
      </c>
    </row>
    <row r="1108" spans="1:11" ht="15" customHeight="1">
      <c r="A1108" s="2">
        <v>11231129</v>
      </c>
      <c r="B1108" s="2"/>
      <c r="C1108" s="2"/>
      <c r="D1108" s="2"/>
      <c r="E1108" s="4">
        <v>30000017</v>
      </c>
      <c r="F1108" s="2">
        <v>9</v>
      </c>
      <c r="G1108" s="2">
        <v>10811198</v>
      </c>
      <c r="J1108" s="2" t="s">
        <v>1011</v>
      </c>
      <c r="K1108" s="2" t="s">
        <v>276</v>
      </c>
    </row>
    <row r="1109" spans="1:11" ht="15" customHeight="1">
      <c r="A1109" s="2">
        <v>11231130</v>
      </c>
      <c r="B1109" s="2"/>
      <c r="C1109" s="2"/>
      <c r="D1109" s="2"/>
      <c r="E1109" s="4">
        <v>30000018</v>
      </c>
      <c r="F1109" s="15">
        <v>9</v>
      </c>
      <c r="G1109" s="2">
        <v>10811199</v>
      </c>
      <c r="J1109" s="2" t="s">
        <v>1012</v>
      </c>
      <c r="K1109" s="2" t="s">
        <v>276</v>
      </c>
    </row>
    <row r="1110" spans="1:11" ht="15" customHeight="1">
      <c r="A1110" s="2">
        <v>11231131</v>
      </c>
      <c r="B1110" s="2"/>
      <c r="C1110" s="2"/>
      <c r="D1110" s="2"/>
      <c r="E1110" s="4">
        <v>30000019</v>
      </c>
      <c r="F1110" s="2">
        <v>9</v>
      </c>
      <c r="G1110" s="2">
        <v>10811200</v>
      </c>
      <c r="J1110" s="2" t="s">
        <v>1013</v>
      </c>
      <c r="K1110" s="2" t="s">
        <v>276</v>
      </c>
    </row>
    <row r="1111" spans="1:11" ht="15" customHeight="1">
      <c r="A1111" s="2">
        <v>11231132</v>
      </c>
      <c r="B1111" s="2"/>
      <c r="C1111" s="2"/>
      <c r="D1111" s="2"/>
      <c r="E1111" s="4">
        <v>30000020</v>
      </c>
      <c r="F1111" s="2">
        <v>9</v>
      </c>
      <c r="G1111" s="2">
        <v>10811201</v>
      </c>
      <c r="J1111" s="2" t="s">
        <v>1014</v>
      </c>
      <c r="K1111" s="2" t="s">
        <v>276</v>
      </c>
    </row>
    <row r="1112" spans="1:11" ht="15" customHeight="1">
      <c r="A1112" s="2">
        <v>11231133</v>
      </c>
      <c r="B1112" s="2"/>
      <c r="C1112" s="2"/>
      <c r="D1112" s="2"/>
      <c r="E1112" s="2">
        <v>20000203</v>
      </c>
      <c r="F1112" s="3">
        <v>6</v>
      </c>
      <c r="G1112" s="2">
        <v>10811214</v>
      </c>
      <c r="J1112" s="29" t="s">
        <v>1028</v>
      </c>
      <c r="K1112" s="24" t="s">
        <v>808</v>
      </c>
    </row>
    <row r="1113" spans="1:11" ht="15" customHeight="1">
      <c r="A1113" s="2">
        <v>11231134</v>
      </c>
      <c r="B1113" s="2"/>
      <c r="C1113" s="2"/>
      <c r="D1113" s="2"/>
      <c r="E1113" s="2">
        <v>10890489</v>
      </c>
      <c r="F1113" s="3">
        <v>7</v>
      </c>
      <c r="G1113" s="2">
        <v>10811214</v>
      </c>
      <c r="J1113" s="29" t="s">
        <v>1028</v>
      </c>
      <c r="K1113" s="24" t="s">
        <v>808</v>
      </c>
    </row>
    <row r="1114" spans="1:11" ht="15" customHeight="1">
      <c r="A1114" s="2">
        <v>11231135</v>
      </c>
      <c r="B1114" s="2"/>
      <c r="C1114" s="2"/>
      <c r="D1114" s="2"/>
      <c r="E1114" s="108">
        <v>10950088</v>
      </c>
      <c r="F1114" s="3">
        <v>28</v>
      </c>
      <c r="G1114" s="2">
        <v>10811218</v>
      </c>
      <c r="J1114" s="2" t="s">
        <v>1035</v>
      </c>
      <c r="K1114" s="29" t="s">
        <v>276</v>
      </c>
    </row>
    <row r="1115" spans="1:11" ht="15" customHeight="1">
      <c r="A1115" s="2">
        <v>11231136</v>
      </c>
      <c r="B1115" s="2"/>
      <c r="C1115" s="2"/>
      <c r="D1115" s="2"/>
      <c r="E1115" s="108">
        <v>10950034</v>
      </c>
      <c r="F1115" s="3">
        <v>28</v>
      </c>
      <c r="G1115" s="2">
        <v>10811218</v>
      </c>
      <c r="J1115" s="2" t="s">
        <v>1035</v>
      </c>
      <c r="K1115" s="29" t="s">
        <v>276</v>
      </c>
    </row>
    <row r="1116" spans="1:11" ht="15" customHeight="1">
      <c r="A1116" s="2">
        <v>11231137</v>
      </c>
      <c r="B1116" s="2"/>
      <c r="C1116" s="2"/>
      <c r="D1116" s="2"/>
      <c r="E1116" s="108">
        <v>10950039</v>
      </c>
      <c r="F1116" s="3">
        <v>28</v>
      </c>
      <c r="G1116" s="2">
        <v>10811218</v>
      </c>
      <c r="J1116" s="2" t="s">
        <v>1035</v>
      </c>
      <c r="K1116" s="29" t="s">
        <v>276</v>
      </c>
    </row>
    <row r="1117" spans="1:11" ht="15" customHeight="1">
      <c r="A1117" s="2">
        <v>11231138</v>
      </c>
      <c r="B1117" s="2"/>
      <c r="C1117" s="2"/>
      <c r="D1117" s="2"/>
      <c r="E1117" s="108">
        <v>30000026</v>
      </c>
      <c r="F1117" s="3">
        <v>28</v>
      </c>
      <c r="G1117" s="2">
        <v>10811218</v>
      </c>
      <c r="J1117" s="2" t="s">
        <v>1035</v>
      </c>
      <c r="K1117" s="29" t="s">
        <v>276</v>
      </c>
    </row>
    <row r="1118" spans="1:11" ht="15" customHeight="1">
      <c r="A1118" s="2">
        <v>11231139</v>
      </c>
      <c r="B1118" s="2"/>
      <c r="C1118" s="2"/>
      <c r="D1118" s="2"/>
      <c r="E1118" s="108">
        <v>10950028</v>
      </c>
      <c r="F1118" s="3">
        <v>28</v>
      </c>
      <c r="G1118" s="2">
        <v>10811218</v>
      </c>
      <c r="J1118" s="2" t="s">
        <v>1035</v>
      </c>
      <c r="K1118" s="29" t="s">
        <v>276</v>
      </c>
    </row>
    <row r="1119" spans="1:11" ht="15" customHeight="1">
      <c r="A1119" s="2">
        <v>11231140</v>
      </c>
      <c r="B1119" s="2"/>
      <c r="C1119" s="2"/>
      <c r="D1119" s="2"/>
      <c r="E1119" s="108">
        <v>30000030</v>
      </c>
      <c r="F1119" s="3">
        <v>28</v>
      </c>
      <c r="G1119" s="2">
        <v>10811219</v>
      </c>
      <c r="J1119" s="31" t="s">
        <v>1036</v>
      </c>
      <c r="K1119" s="29" t="s">
        <v>276</v>
      </c>
    </row>
    <row r="1120" spans="1:11" ht="15" customHeight="1">
      <c r="A1120" s="2">
        <v>11231141</v>
      </c>
      <c r="B1120" s="2"/>
      <c r="C1120" s="2"/>
      <c r="D1120" s="2"/>
      <c r="E1120" s="108">
        <v>20000206</v>
      </c>
      <c r="F1120" s="3">
        <v>28</v>
      </c>
      <c r="G1120" s="2">
        <v>10811219</v>
      </c>
      <c r="J1120" s="31" t="s">
        <v>1036</v>
      </c>
      <c r="K1120" s="29" t="s">
        <v>276</v>
      </c>
    </row>
    <row r="1121" spans="1:11" ht="15" customHeight="1">
      <c r="A1121" s="2">
        <v>11231142</v>
      </c>
      <c r="B1121" s="2"/>
      <c r="C1121" s="2"/>
      <c r="D1121" s="2"/>
      <c r="E1121" s="108">
        <v>30000024</v>
      </c>
      <c r="F1121" s="3">
        <v>28</v>
      </c>
      <c r="G1121" s="2">
        <v>10811220</v>
      </c>
      <c r="J1121" s="31" t="s">
        <v>1037</v>
      </c>
      <c r="K1121" s="29" t="s">
        <v>276</v>
      </c>
    </row>
    <row r="1122" spans="1:11" ht="15" customHeight="1">
      <c r="A1122" s="2">
        <v>11231143</v>
      </c>
      <c r="B1122" s="2"/>
      <c r="C1122" s="2"/>
      <c r="D1122" s="2"/>
      <c r="E1122" s="108">
        <v>30000033</v>
      </c>
      <c r="F1122" s="3">
        <v>28</v>
      </c>
      <c r="G1122" s="2">
        <v>10811220</v>
      </c>
      <c r="J1122" s="31" t="s">
        <v>1037</v>
      </c>
      <c r="K1122" s="29" t="s">
        <v>276</v>
      </c>
    </row>
    <row r="1123" spans="1:11" ht="15" customHeight="1">
      <c r="A1123" s="2">
        <v>11231144</v>
      </c>
      <c r="B1123" s="2"/>
      <c r="C1123" s="2"/>
      <c r="D1123" s="2"/>
      <c r="E1123" s="108">
        <v>30000034</v>
      </c>
      <c r="F1123" s="3">
        <v>28</v>
      </c>
      <c r="G1123" s="2">
        <v>10811220</v>
      </c>
      <c r="J1123" s="31" t="s">
        <v>1037</v>
      </c>
      <c r="K1123" s="29" t="s">
        <v>276</v>
      </c>
    </row>
    <row r="1124" spans="1:11" ht="15" customHeight="1">
      <c r="A1124" s="2">
        <v>11231145</v>
      </c>
      <c r="B1124" s="2"/>
      <c r="C1124" s="2"/>
      <c r="D1124" s="2"/>
      <c r="E1124" s="108">
        <v>30000035</v>
      </c>
      <c r="F1124" s="3">
        <v>28</v>
      </c>
      <c r="G1124" s="2">
        <v>10811220</v>
      </c>
      <c r="J1124" s="31" t="s">
        <v>1037</v>
      </c>
      <c r="K1124" s="29" t="s">
        <v>276</v>
      </c>
    </row>
    <row r="1125" spans="1:11" ht="15" customHeight="1">
      <c r="A1125" s="2">
        <v>11231147</v>
      </c>
      <c r="B1125" s="2"/>
      <c r="C1125" s="2"/>
      <c r="D1125" s="2"/>
      <c r="E1125" s="2">
        <v>10950004</v>
      </c>
      <c r="F1125" s="3">
        <v>3</v>
      </c>
      <c r="G1125" s="2">
        <v>10811221</v>
      </c>
      <c r="J1125" s="2" t="s">
        <v>1038</v>
      </c>
      <c r="K1125" s="29" t="s">
        <v>276</v>
      </c>
    </row>
    <row r="1126" spans="1:11" ht="15" customHeight="1">
      <c r="A1126" s="2">
        <v>11231148</v>
      </c>
      <c r="B1126" s="2"/>
      <c r="C1126" s="2"/>
      <c r="D1126" s="2"/>
      <c r="E1126" s="2">
        <v>10950005</v>
      </c>
      <c r="F1126" s="3">
        <v>6</v>
      </c>
      <c r="G1126" s="2">
        <v>10811221</v>
      </c>
      <c r="J1126" s="2" t="s">
        <v>1038</v>
      </c>
      <c r="K1126" s="29" t="s">
        <v>276</v>
      </c>
    </row>
    <row r="1127" spans="1:11" ht="15" customHeight="1">
      <c r="A1127" s="2">
        <v>11231149</v>
      </c>
      <c r="B1127" s="2"/>
      <c r="C1127" s="2"/>
      <c r="D1127" s="2"/>
      <c r="E1127" s="2">
        <v>10950006</v>
      </c>
      <c r="F1127" s="3">
        <v>7</v>
      </c>
      <c r="G1127" s="2">
        <v>10811221</v>
      </c>
      <c r="J1127" s="2" t="s">
        <v>1038</v>
      </c>
      <c r="K1127" s="29" t="s">
        <v>276</v>
      </c>
    </row>
    <row r="1128" spans="1:11" ht="15" customHeight="1">
      <c r="A1128" s="2">
        <v>11231150</v>
      </c>
      <c r="B1128" s="2"/>
      <c r="C1128" s="2"/>
      <c r="D1128" s="2"/>
      <c r="E1128" s="2">
        <v>10950007</v>
      </c>
      <c r="F1128" s="3">
        <v>9</v>
      </c>
      <c r="G1128" s="2">
        <v>10811221</v>
      </c>
      <c r="J1128" s="2" t="s">
        <v>1038</v>
      </c>
      <c r="K1128" s="29" t="s">
        <v>276</v>
      </c>
    </row>
    <row r="1129" spans="1:11" ht="15" customHeight="1">
      <c r="A1129" s="33">
        <v>11231151</v>
      </c>
      <c r="B1129" s="33"/>
      <c r="C1129" s="33"/>
      <c r="D1129" s="33"/>
      <c r="E1129" s="3">
        <v>10890344</v>
      </c>
      <c r="F1129" s="33">
        <v>8</v>
      </c>
      <c r="G1129" s="2">
        <v>10811221</v>
      </c>
      <c r="H1129" s="33"/>
      <c r="J1129" s="2" t="s">
        <v>1038</v>
      </c>
      <c r="K1129" s="29" t="s">
        <v>276</v>
      </c>
    </row>
    <row r="1130" spans="1:11" ht="15" customHeight="1">
      <c r="A1130" s="33">
        <v>11231152</v>
      </c>
      <c r="B1130" s="33"/>
      <c r="C1130" s="33"/>
      <c r="D1130" s="33"/>
      <c r="E1130" s="33">
        <v>658</v>
      </c>
      <c r="F1130" s="33">
        <v>8</v>
      </c>
      <c r="G1130" s="33">
        <v>10811230</v>
      </c>
      <c r="H1130" s="33"/>
      <c r="J1130" s="33" t="s">
        <v>1051</v>
      </c>
      <c r="K1130" s="29" t="s">
        <v>276</v>
      </c>
    </row>
    <row r="1131" spans="1:11" ht="15" customHeight="1">
      <c r="A1131" s="33">
        <v>11231153</v>
      </c>
      <c r="B1131" s="2"/>
      <c r="C1131" s="2"/>
      <c r="D1131" s="2"/>
      <c r="E1131" s="3">
        <v>10890344</v>
      </c>
      <c r="F1131" s="3">
        <v>7</v>
      </c>
      <c r="G1131" s="3">
        <v>10811233</v>
      </c>
      <c r="H1131" s="3"/>
      <c r="J1131" s="73" t="s">
        <v>2673</v>
      </c>
      <c r="K1131" s="69" t="s">
        <v>808</v>
      </c>
    </row>
    <row r="1132" spans="1:11" ht="15" customHeight="1">
      <c r="A1132" s="33">
        <v>11231154</v>
      </c>
      <c r="B1132" s="2"/>
      <c r="C1132" s="2"/>
      <c r="D1132" s="2"/>
      <c r="E1132" s="3">
        <v>10890344</v>
      </c>
      <c r="F1132" s="3">
        <v>7</v>
      </c>
      <c r="G1132" s="3">
        <v>10811234</v>
      </c>
      <c r="H1132" s="3"/>
      <c r="J1132" s="73" t="s">
        <v>2675</v>
      </c>
      <c r="K1132" s="85" t="s">
        <v>808</v>
      </c>
    </row>
    <row r="1133" spans="1:11" ht="15" customHeight="1">
      <c r="A1133" s="33">
        <v>11231155</v>
      </c>
      <c r="B1133" s="2"/>
      <c r="C1133" s="2"/>
      <c r="D1133" s="2"/>
      <c r="E1133" s="3">
        <v>10890344</v>
      </c>
      <c r="F1133" s="3">
        <v>7</v>
      </c>
      <c r="G1133" s="3">
        <v>10811235</v>
      </c>
      <c r="H1133" s="3"/>
      <c r="J1133" s="73" t="s">
        <v>2677</v>
      </c>
      <c r="K1133" s="69" t="s">
        <v>808</v>
      </c>
    </row>
    <row r="1134" spans="1:11" ht="15" customHeight="1">
      <c r="A1134" s="33">
        <v>11231156</v>
      </c>
      <c r="B1134" s="2"/>
      <c r="C1134" s="2"/>
      <c r="D1134" s="2"/>
      <c r="E1134" s="3">
        <v>10890344</v>
      </c>
      <c r="F1134" s="3">
        <v>7</v>
      </c>
      <c r="G1134" s="3">
        <v>10811236</v>
      </c>
      <c r="H1134" s="3"/>
      <c r="J1134" s="73" t="s">
        <v>2679</v>
      </c>
      <c r="K1134" s="85" t="s">
        <v>808</v>
      </c>
    </row>
    <row r="1135" spans="1:11" ht="15" customHeight="1">
      <c r="A1135" s="33">
        <v>11231157</v>
      </c>
      <c r="B1135" s="2"/>
      <c r="C1135" s="2"/>
      <c r="D1135" s="2"/>
      <c r="E1135" s="3">
        <v>10890344</v>
      </c>
      <c r="F1135" s="3">
        <v>7</v>
      </c>
      <c r="G1135" s="3">
        <v>10811237</v>
      </c>
      <c r="H1135" s="3"/>
      <c r="J1135" s="73" t="s">
        <v>2681</v>
      </c>
      <c r="K1135" s="69" t="s">
        <v>808</v>
      </c>
    </row>
    <row r="1136" spans="1:11" ht="15" customHeight="1">
      <c r="A1136" s="33">
        <v>11231158</v>
      </c>
      <c r="B1136" s="2"/>
      <c r="C1136" s="2"/>
      <c r="D1136" s="2"/>
      <c r="E1136" s="3">
        <v>10890344</v>
      </c>
      <c r="F1136" s="3">
        <v>7</v>
      </c>
      <c r="G1136" s="3">
        <v>10811238</v>
      </c>
      <c r="H1136" s="3"/>
      <c r="J1136" s="73" t="s">
        <v>1060</v>
      </c>
      <c r="K1136" s="85" t="s">
        <v>808</v>
      </c>
    </row>
    <row r="1137" spans="1:11" ht="15" customHeight="1">
      <c r="A1137" s="33">
        <v>11231159</v>
      </c>
      <c r="B1137" s="2"/>
      <c r="C1137" s="2"/>
      <c r="D1137" s="2"/>
      <c r="E1137" s="3">
        <v>20000196</v>
      </c>
      <c r="F1137" s="3">
        <v>6</v>
      </c>
      <c r="G1137" s="3">
        <v>10811235</v>
      </c>
      <c r="H1137" s="3"/>
      <c r="J1137" s="73" t="s">
        <v>2677</v>
      </c>
      <c r="K1137" s="69" t="s">
        <v>808</v>
      </c>
    </row>
    <row r="1138" spans="1:11" ht="15" customHeight="1">
      <c r="A1138" s="33">
        <v>11231160</v>
      </c>
      <c r="B1138" s="2"/>
      <c r="C1138" s="2"/>
      <c r="D1138" s="2"/>
      <c r="E1138" s="3">
        <v>20000201</v>
      </c>
      <c r="F1138" s="3">
        <v>2</v>
      </c>
      <c r="G1138" s="3">
        <v>10811234</v>
      </c>
      <c r="H1138" s="3"/>
      <c r="J1138" s="73" t="s">
        <v>2675</v>
      </c>
      <c r="K1138" s="69" t="s">
        <v>808</v>
      </c>
    </row>
    <row r="1139" spans="1:11" ht="15" customHeight="1">
      <c r="A1139" s="33">
        <v>11231161</v>
      </c>
      <c r="B1139" s="2"/>
      <c r="C1139" s="2"/>
      <c r="D1139" s="2"/>
      <c r="E1139" s="3">
        <v>20000201</v>
      </c>
      <c r="F1139" s="3">
        <v>2</v>
      </c>
      <c r="G1139" s="3">
        <v>10811236</v>
      </c>
      <c r="H1139" s="3"/>
      <c r="J1139" s="73" t="s">
        <v>2679</v>
      </c>
      <c r="K1139" s="85" t="s">
        <v>808</v>
      </c>
    </row>
    <row r="1140" spans="1:11" ht="15" customHeight="1">
      <c r="A1140" s="33">
        <v>11231162</v>
      </c>
      <c r="B1140" s="2"/>
      <c r="C1140" s="2"/>
      <c r="D1140" s="2"/>
      <c r="E1140" s="3">
        <v>20000201</v>
      </c>
      <c r="F1140" s="3">
        <v>2</v>
      </c>
      <c r="G1140" s="3">
        <v>10811238</v>
      </c>
      <c r="H1140" s="3"/>
      <c r="J1140" s="73" t="s">
        <v>1060</v>
      </c>
      <c r="K1140" s="69" t="s">
        <v>808</v>
      </c>
    </row>
    <row r="1141" spans="1:11" ht="15" customHeight="1">
      <c r="A1141" s="33">
        <v>11231163</v>
      </c>
      <c r="B1141" s="2"/>
      <c r="C1141" s="2"/>
      <c r="D1141" s="2"/>
      <c r="E1141" s="3">
        <v>10950166</v>
      </c>
      <c r="F1141" s="3">
        <v>17</v>
      </c>
      <c r="G1141" s="4">
        <v>10811264</v>
      </c>
      <c r="J1141" s="73" t="s">
        <v>1089</v>
      </c>
      <c r="K1141" s="29" t="s">
        <v>276</v>
      </c>
    </row>
    <row r="1142" spans="1:11" ht="15" customHeight="1">
      <c r="A1142" s="33">
        <v>11231164</v>
      </c>
      <c r="B1142" s="2"/>
      <c r="C1142" s="2"/>
      <c r="D1142" s="2"/>
      <c r="E1142" s="3">
        <v>30000023</v>
      </c>
      <c r="F1142" s="3">
        <v>28</v>
      </c>
      <c r="G1142" s="4">
        <v>10811265</v>
      </c>
      <c r="J1142" s="3" t="s">
        <v>1090</v>
      </c>
      <c r="K1142" s="3" t="s">
        <v>276</v>
      </c>
    </row>
    <row r="1143" spans="1:11" ht="15" customHeight="1">
      <c r="A1143" s="33">
        <v>11231165</v>
      </c>
      <c r="B1143" s="2"/>
      <c r="C1143" s="2"/>
      <c r="D1143" s="2"/>
      <c r="E1143" s="3">
        <v>30000023</v>
      </c>
      <c r="F1143" s="3">
        <v>28</v>
      </c>
      <c r="G1143" s="4">
        <v>10811266</v>
      </c>
      <c r="J1143" s="3" t="s">
        <v>1090</v>
      </c>
      <c r="K1143" s="3" t="s">
        <v>276</v>
      </c>
    </row>
    <row r="1144" spans="1:11" ht="15" customHeight="1">
      <c r="A1144" s="33">
        <v>11231166</v>
      </c>
      <c r="B1144" s="2"/>
      <c r="C1144" s="2"/>
      <c r="D1144" s="2"/>
      <c r="E1144" s="3">
        <v>30000023</v>
      </c>
      <c r="F1144" s="3">
        <v>28</v>
      </c>
      <c r="G1144" s="4">
        <v>10811267</v>
      </c>
      <c r="J1144" s="3" t="s">
        <v>1090</v>
      </c>
      <c r="K1144" s="3" t="s">
        <v>276</v>
      </c>
    </row>
    <row r="1145" spans="1:11" ht="15" customHeight="1">
      <c r="A1145" s="33">
        <v>11231167</v>
      </c>
      <c r="B1145" s="2"/>
      <c r="C1145" s="2"/>
      <c r="D1145" s="2"/>
      <c r="E1145" s="3">
        <v>10890018</v>
      </c>
      <c r="F1145" s="3">
        <v>7</v>
      </c>
      <c r="G1145" s="2">
        <v>10811270</v>
      </c>
      <c r="J1145" s="38" t="s">
        <v>1093</v>
      </c>
      <c r="K1145" s="31" t="s">
        <v>867</v>
      </c>
    </row>
    <row r="1146" spans="1:11" ht="15" customHeight="1">
      <c r="A1146" s="33">
        <v>11231168</v>
      </c>
      <c r="B1146" s="2"/>
      <c r="C1146" s="2"/>
      <c r="D1146" s="2"/>
      <c r="E1146" s="2">
        <v>30000062</v>
      </c>
      <c r="F1146" s="3">
        <v>8</v>
      </c>
      <c r="G1146" s="2">
        <v>10811271</v>
      </c>
      <c r="J1146" s="38" t="s">
        <v>1094</v>
      </c>
      <c r="K1146" s="3" t="s">
        <v>276</v>
      </c>
    </row>
    <row r="1147" spans="1:11" ht="15" customHeight="1">
      <c r="A1147" s="33">
        <v>11231169</v>
      </c>
      <c r="B1147" s="2"/>
      <c r="C1147" s="2"/>
      <c r="D1147" s="2"/>
      <c r="E1147" s="3">
        <v>30000036</v>
      </c>
      <c r="F1147" s="3">
        <v>28</v>
      </c>
      <c r="G1147" s="2">
        <v>10811272</v>
      </c>
      <c r="J1147" s="3" t="s">
        <v>1097</v>
      </c>
      <c r="K1147" s="3" t="s">
        <v>276</v>
      </c>
    </row>
    <row r="1148" spans="1:11" ht="15" customHeight="1">
      <c r="A1148" s="33">
        <v>11231170</v>
      </c>
      <c r="B1148" s="2"/>
      <c r="C1148" s="2"/>
      <c r="D1148" s="2"/>
      <c r="E1148" s="2">
        <v>20000198</v>
      </c>
      <c r="F1148" s="2">
        <v>3</v>
      </c>
      <c r="G1148" s="4">
        <v>10811277</v>
      </c>
      <c r="J1148" s="29" t="s">
        <v>1102</v>
      </c>
      <c r="K1148" s="29" t="s">
        <v>867</v>
      </c>
    </row>
    <row r="1149" spans="1:11" ht="15" customHeight="1">
      <c r="A1149" s="33">
        <v>11231171</v>
      </c>
      <c r="B1149" s="2"/>
      <c r="C1149" s="2"/>
      <c r="D1149" s="2"/>
      <c r="E1149" s="2">
        <v>20000199</v>
      </c>
      <c r="F1149" s="2">
        <v>3</v>
      </c>
      <c r="G1149" s="4">
        <v>10811277</v>
      </c>
      <c r="J1149" s="29" t="s">
        <v>1102</v>
      </c>
      <c r="K1149" s="29" t="s">
        <v>867</v>
      </c>
    </row>
    <row r="1150" spans="1:11" ht="15" customHeight="1">
      <c r="A1150" s="33">
        <v>11231172</v>
      </c>
      <c r="B1150" s="2"/>
      <c r="C1150" s="2"/>
      <c r="D1150" s="2"/>
      <c r="E1150" s="2">
        <v>20000200</v>
      </c>
      <c r="F1150" s="2">
        <v>4</v>
      </c>
      <c r="G1150" s="4">
        <v>10811277</v>
      </c>
      <c r="J1150" s="29" t="s">
        <v>1102</v>
      </c>
      <c r="K1150" s="29" t="s">
        <v>867</v>
      </c>
    </row>
    <row r="1151" spans="1:11" ht="15" customHeight="1">
      <c r="A1151" s="33">
        <v>11231173</v>
      </c>
      <c r="B1151" s="2"/>
      <c r="C1151" s="2"/>
      <c r="D1151" s="2"/>
      <c r="E1151" s="3">
        <v>30001004</v>
      </c>
      <c r="F1151" s="3">
        <v>3</v>
      </c>
      <c r="G1151" s="2">
        <v>10811288</v>
      </c>
      <c r="J1151" s="2" t="s">
        <v>1116</v>
      </c>
      <c r="K1151" s="29" t="s">
        <v>276</v>
      </c>
    </row>
    <row r="1152" spans="1:11" ht="15" customHeight="1">
      <c r="A1152" s="33">
        <v>11231174</v>
      </c>
      <c r="B1152" s="2"/>
      <c r="C1152" s="2"/>
      <c r="D1152" s="2"/>
      <c r="E1152" s="3">
        <v>30001005</v>
      </c>
      <c r="F1152" s="3">
        <v>3</v>
      </c>
      <c r="G1152" s="2">
        <v>10811288</v>
      </c>
      <c r="J1152" s="2" t="s">
        <v>1116</v>
      </c>
      <c r="K1152" s="29" t="s">
        <v>276</v>
      </c>
    </row>
    <row r="1153" spans="1:12" ht="15" customHeight="1">
      <c r="A1153" s="33">
        <v>11231175</v>
      </c>
      <c r="B1153" s="2"/>
      <c r="C1153" s="2"/>
      <c r="D1153" s="2"/>
      <c r="E1153" s="3">
        <v>10890030</v>
      </c>
      <c r="F1153" s="2">
        <v>7</v>
      </c>
      <c r="G1153" s="2">
        <v>10811288</v>
      </c>
      <c r="J1153" s="2" t="s">
        <v>1116</v>
      </c>
      <c r="K1153" s="29" t="s">
        <v>276</v>
      </c>
    </row>
    <row r="1154" spans="1:12" ht="15" customHeight="1">
      <c r="A1154" s="33">
        <v>11231176</v>
      </c>
      <c r="B1154" s="2"/>
      <c r="C1154" s="2"/>
      <c r="D1154" s="2"/>
      <c r="E1154" s="3">
        <v>10890269</v>
      </c>
      <c r="F1154" s="3">
        <v>2</v>
      </c>
      <c r="G1154" s="2">
        <v>10811275</v>
      </c>
      <c r="J1154" s="3" t="s">
        <v>1100</v>
      </c>
      <c r="K1154" s="29" t="s">
        <v>1031</v>
      </c>
    </row>
    <row r="1155" spans="1:12" ht="15" customHeight="1">
      <c r="A1155" s="33">
        <v>11231177</v>
      </c>
      <c r="B1155" s="2"/>
      <c r="C1155" s="2"/>
      <c r="D1155" s="2"/>
      <c r="E1155" s="2">
        <v>10890328</v>
      </c>
      <c r="F1155" s="3">
        <v>26</v>
      </c>
      <c r="G1155" s="4">
        <v>10811290</v>
      </c>
      <c r="J1155" s="2" t="s">
        <v>1119</v>
      </c>
      <c r="K1155" s="2" t="s">
        <v>808</v>
      </c>
    </row>
    <row r="1156" spans="1:12" ht="15" customHeight="1">
      <c r="A1156" s="33">
        <v>11231178</v>
      </c>
      <c r="B1156" s="2"/>
      <c r="C1156" s="2"/>
      <c r="D1156" s="2"/>
      <c r="E1156" s="2">
        <v>10890375</v>
      </c>
      <c r="F1156" s="3">
        <v>26</v>
      </c>
      <c r="G1156" s="4">
        <v>10811291</v>
      </c>
      <c r="J1156" s="2" t="s">
        <v>1120</v>
      </c>
      <c r="K1156" s="2" t="s">
        <v>808</v>
      </c>
      <c r="L1156" s="48"/>
    </row>
    <row r="1157" spans="1:12" ht="15" customHeight="1">
      <c r="A1157" s="33">
        <v>11231179</v>
      </c>
      <c r="B1157" s="2"/>
      <c r="C1157" s="2"/>
      <c r="D1157" s="2"/>
      <c r="E1157" s="2">
        <v>10890376</v>
      </c>
      <c r="F1157" s="3">
        <v>26</v>
      </c>
      <c r="G1157" s="4">
        <v>10811292</v>
      </c>
      <c r="J1157" s="2" t="s">
        <v>1121</v>
      </c>
      <c r="K1157" s="2" t="s">
        <v>808</v>
      </c>
      <c r="L1157" s="48"/>
    </row>
    <row r="1158" spans="1:12" ht="15" customHeight="1">
      <c r="A1158" s="33">
        <v>11231180</v>
      </c>
      <c r="B1158" s="2"/>
      <c r="C1158" s="2"/>
      <c r="D1158" s="2"/>
      <c r="E1158" s="2">
        <v>10890377</v>
      </c>
      <c r="F1158" s="3">
        <v>27</v>
      </c>
      <c r="G1158" s="4">
        <v>10811293</v>
      </c>
      <c r="J1158" s="2" t="s">
        <v>1122</v>
      </c>
      <c r="K1158" s="2" t="s">
        <v>808</v>
      </c>
      <c r="L1158" s="48"/>
    </row>
    <row r="1159" spans="1:12" ht="15" customHeight="1">
      <c r="A1159" s="33">
        <v>11231181</v>
      </c>
      <c r="B1159" s="2"/>
      <c r="C1159" s="2"/>
      <c r="D1159" s="2"/>
      <c r="E1159" s="2">
        <v>10890378</v>
      </c>
      <c r="F1159" s="3">
        <v>26</v>
      </c>
      <c r="G1159" s="4">
        <v>10811294</v>
      </c>
      <c r="J1159" s="2" t="s">
        <v>1123</v>
      </c>
      <c r="K1159" s="2" t="s">
        <v>808</v>
      </c>
      <c r="L1159" s="48"/>
    </row>
    <row r="1160" spans="1:12" ht="15" customHeight="1">
      <c r="A1160" s="33">
        <v>11231182</v>
      </c>
      <c r="B1160" s="2"/>
      <c r="C1160" s="2"/>
      <c r="D1160" s="2"/>
      <c r="E1160" s="2">
        <v>10890379</v>
      </c>
      <c r="F1160" s="3">
        <v>26</v>
      </c>
      <c r="G1160" s="4">
        <v>10811295</v>
      </c>
      <c r="J1160" s="2" t="s">
        <v>1124</v>
      </c>
      <c r="K1160" s="2" t="s">
        <v>808</v>
      </c>
      <c r="L1160" s="48"/>
    </row>
    <row r="1161" spans="1:12" ht="15" customHeight="1">
      <c r="A1161" s="33">
        <v>11231183</v>
      </c>
      <c r="B1161" s="2"/>
      <c r="C1161" s="2"/>
      <c r="D1161" s="2"/>
      <c r="E1161" s="2">
        <v>10890380</v>
      </c>
      <c r="F1161" s="3">
        <v>26</v>
      </c>
      <c r="G1161" s="4">
        <v>10811296</v>
      </c>
      <c r="J1161" s="2" t="s">
        <v>1125</v>
      </c>
      <c r="K1161" s="2" t="s">
        <v>808</v>
      </c>
      <c r="L1161" s="48"/>
    </row>
    <row r="1162" spans="1:12" ht="15" customHeight="1">
      <c r="A1162" s="33">
        <v>11231184</v>
      </c>
      <c r="B1162" s="2"/>
      <c r="C1162" s="2"/>
      <c r="D1162" s="2"/>
      <c r="E1162" s="2">
        <v>10890381</v>
      </c>
      <c r="F1162" s="3">
        <v>26</v>
      </c>
      <c r="G1162" s="4">
        <v>10811297</v>
      </c>
      <c r="J1162" s="2" t="s">
        <v>1126</v>
      </c>
      <c r="K1162" s="2" t="s">
        <v>808</v>
      </c>
      <c r="L1162" s="48"/>
    </row>
    <row r="1163" spans="1:12" ht="15" customHeight="1">
      <c r="A1163" s="33">
        <v>11231185</v>
      </c>
      <c r="B1163" s="2"/>
      <c r="C1163" s="2"/>
      <c r="D1163" s="2"/>
      <c r="E1163" s="2">
        <v>10890382</v>
      </c>
      <c r="F1163" s="3">
        <v>26</v>
      </c>
      <c r="G1163" s="4">
        <v>10811298</v>
      </c>
      <c r="J1163" s="2" t="s">
        <v>1127</v>
      </c>
      <c r="K1163" s="2" t="s">
        <v>808</v>
      </c>
      <c r="L1163" s="96"/>
    </row>
    <row r="1164" spans="1:12" ht="15" customHeight="1">
      <c r="A1164" s="33">
        <v>11231186</v>
      </c>
      <c r="B1164" s="2"/>
      <c r="C1164" s="2"/>
      <c r="D1164" s="2"/>
      <c r="E1164" s="2">
        <v>10890383</v>
      </c>
      <c r="F1164" s="3">
        <v>26</v>
      </c>
      <c r="G1164" s="4">
        <v>10811299</v>
      </c>
      <c r="J1164" s="2" t="s">
        <v>1128</v>
      </c>
      <c r="K1164" s="2" t="s">
        <v>808</v>
      </c>
      <c r="L1164" s="54"/>
    </row>
    <row r="1165" spans="1:12" ht="15" customHeight="1">
      <c r="A1165" s="33">
        <v>11231187</v>
      </c>
      <c r="B1165" s="2"/>
      <c r="C1165" s="2"/>
      <c r="D1165" s="2"/>
      <c r="E1165" s="2">
        <v>10890001</v>
      </c>
      <c r="F1165" s="3">
        <v>21</v>
      </c>
      <c r="G1165" s="4">
        <v>10811290</v>
      </c>
      <c r="J1165" s="2" t="s">
        <v>1119</v>
      </c>
      <c r="K1165" s="2" t="s">
        <v>808</v>
      </c>
      <c r="L1165" s="54"/>
    </row>
    <row r="1166" spans="1:12" ht="15" customHeight="1">
      <c r="A1166" s="33">
        <v>11231188</v>
      </c>
      <c r="B1166" s="2"/>
      <c r="C1166" s="2"/>
      <c r="D1166" s="2"/>
      <c r="E1166" s="3">
        <v>10950006</v>
      </c>
      <c r="F1166" s="3">
        <v>27</v>
      </c>
      <c r="G1166" s="4">
        <v>10811291</v>
      </c>
      <c r="J1166" s="2" t="s">
        <v>1120</v>
      </c>
      <c r="K1166" s="2" t="s">
        <v>808</v>
      </c>
      <c r="L1166" s="212"/>
    </row>
    <row r="1167" spans="1:12" ht="15" customHeight="1">
      <c r="A1167" s="33">
        <v>11231189</v>
      </c>
      <c r="B1167" s="2"/>
      <c r="C1167" s="2"/>
      <c r="D1167" s="2"/>
      <c r="E1167" s="2">
        <v>10890383</v>
      </c>
      <c r="F1167" s="3">
        <v>27</v>
      </c>
      <c r="G1167" s="4">
        <v>10811291</v>
      </c>
      <c r="J1167" s="2" t="s">
        <v>1120</v>
      </c>
      <c r="K1167" s="2" t="s">
        <v>808</v>
      </c>
      <c r="L1167" s="54"/>
    </row>
    <row r="1168" spans="1:12" ht="15" customHeight="1">
      <c r="A1168" s="33">
        <v>11231190</v>
      </c>
      <c r="B1168" s="2"/>
      <c r="C1168" s="2"/>
      <c r="D1168" s="2"/>
      <c r="E1168" s="2">
        <v>10890397</v>
      </c>
      <c r="F1168" s="3">
        <v>21</v>
      </c>
      <c r="G1168" s="4">
        <v>10811292</v>
      </c>
      <c r="J1168" s="2" t="s">
        <v>1121</v>
      </c>
      <c r="K1168" s="2" t="s">
        <v>808</v>
      </c>
      <c r="L1168" s="54"/>
    </row>
    <row r="1169" spans="1:12" ht="15" customHeight="1">
      <c r="A1169" s="33">
        <v>11231191</v>
      </c>
      <c r="B1169" s="2"/>
      <c r="C1169" s="2"/>
      <c r="D1169" s="2"/>
      <c r="E1169" s="2">
        <v>10890398</v>
      </c>
      <c r="F1169" s="3">
        <v>21</v>
      </c>
      <c r="G1169" s="4">
        <v>10811293</v>
      </c>
      <c r="J1169" s="2" t="s">
        <v>1122</v>
      </c>
      <c r="K1169" s="2" t="s">
        <v>808</v>
      </c>
      <c r="L1169" s="54"/>
    </row>
    <row r="1170" spans="1:12" ht="15" customHeight="1">
      <c r="A1170" s="33">
        <v>11231192</v>
      </c>
      <c r="B1170" s="2"/>
      <c r="C1170" s="2"/>
      <c r="D1170" s="2"/>
      <c r="E1170" s="2">
        <v>10890399</v>
      </c>
      <c r="F1170" s="3">
        <v>21</v>
      </c>
      <c r="G1170" s="4">
        <v>10811294</v>
      </c>
      <c r="J1170" s="2" t="s">
        <v>1123</v>
      </c>
      <c r="K1170" s="2" t="s">
        <v>808</v>
      </c>
      <c r="L1170" s="100"/>
    </row>
    <row r="1171" spans="1:12" ht="15" customHeight="1">
      <c r="A1171" s="33">
        <v>11231193</v>
      </c>
      <c r="B1171" s="2"/>
      <c r="C1171" s="2"/>
      <c r="D1171" s="2"/>
      <c r="E1171" s="114">
        <v>30001006</v>
      </c>
      <c r="F1171" s="2">
        <v>9</v>
      </c>
      <c r="G1171" s="2">
        <v>10811286</v>
      </c>
      <c r="J1171" s="31">
        <v>2646</v>
      </c>
      <c r="K1171" s="2" t="s">
        <v>276</v>
      </c>
    </row>
    <row r="1172" spans="1:12" ht="15" customHeight="1">
      <c r="A1172" s="33">
        <v>11231194</v>
      </c>
      <c r="B1172" s="2"/>
      <c r="C1172" s="2"/>
      <c r="D1172" s="2"/>
      <c r="E1172" s="114">
        <v>30001007</v>
      </c>
      <c r="F1172" s="2">
        <v>9</v>
      </c>
      <c r="G1172" s="2">
        <v>10811279</v>
      </c>
      <c r="J1172" s="31">
        <v>2646</v>
      </c>
      <c r="K1172" s="2" t="s">
        <v>276</v>
      </c>
    </row>
    <row r="1173" spans="1:12" ht="15" customHeight="1">
      <c r="A1173" s="33">
        <v>11231195</v>
      </c>
      <c r="B1173" s="2"/>
      <c r="C1173" s="2"/>
      <c r="D1173" s="2"/>
      <c r="E1173" s="114">
        <v>30001008</v>
      </c>
      <c r="F1173" s="2">
        <v>9</v>
      </c>
      <c r="G1173" s="2">
        <v>10811282</v>
      </c>
      <c r="J1173" s="31">
        <v>2646</v>
      </c>
      <c r="K1173" s="2" t="s">
        <v>276</v>
      </c>
    </row>
    <row r="1174" spans="1:12" ht="15" customHeight="1">
      <c r="A1174" s="33">
        <v>11231196</v>
      </c>
      <c r="B1174" s="2"/>
      <c r="C1174" s="2"/>
      <c r="D1174" s="2"/>
      <c r="E1174" s="114">
        <v>30001009</v>
      </c>
      <c r="F1174" s="2">
        <v>9</v>
      </c>
      <c r="G1174" s="2">
        <v>10811280</v>
      </c>
      <c r="J1174" s="31">
        <v>2646</v>
      </c>
      <c r="K1174" s="2" t="s">
        <v>276</v>
      </c>
    </row>
    <row r="1175" spans="1:12" ht="15" customHeight="1">
      <c r="A1175" s="33">
        <v>11231197</v>
      </c>
      <c r="B1175" s="2"/>
      <c r="C1175" s="2"/>
      <c r="D1175" s="2"/>
      <c r="E1175" s="114">
        <v>30001010</v>
      </c>
      <c r="F1175" s="2">
        <v>9</v>
      </c>
      <c r="G1175" s="2">
        <v>10811283</v>
      </c>
      <c r="J1175" s="31">
        <v>2646</v>
      </c>
      <c r="K1175" s="2" t="s">
        <v>276</v>
      </c>
    </row>
    <row r="1176" spans="1:12" ht="15" customHeight="1">
      <c r="A1176" s="33">
        <v>11231198</v>
      </c>
      <c r="B1176" s="2"/>
      <c r="C1176" s="2"/>
      <c r="D1176" s="2"/>
      <c r="E1176" s="114">
        <v>30001011</v>
      </c>
      <c r="F1176" s="2">
        <v>9</v>
      </c>
      <c r="G1176" s="2">
        <v>10811281</v>
      </c>
      <c r="J1176" s="31">
        <v>2646</v>
      </c>
      <c r="K1176" s="2" t="s">
        <v>276</v>
      </c>
    </row>
    <row r="1177" spans="1:12" ht="15" customHeight="1">
      <c r="A1177" s="33">
        <v>11231199</v>
      </c>
      <c r="B1177" s="2"/>
      <c r="C1177" s="2"/>
      <c r="D1177" s="2"/>
      <c r="E1177" s="114">
        <v>30001012</v>
      </c>
      <c r="F1177" s="2">
        <v>9</v>
      </c>
      <c r="G1177" s="2">
        <v>10811287</v>
      </c>
      <c r="J1177" s="31">
        <v>2646</v>
      </c>
      <c r="K1177" s="2" t="s">
        <v>276</v>
      </c>
    </row>
    <row r="1178" spans="1:12" ht="15" customHeight="1">
      <c r="A1178" s="33">
        <v>11231200</v>
      </c>
      <c r="B1178" s="2"/>
      <c r="C1178" s="2"/>
      <c r="D1178" s="2"/>
      <c r="E1178" s="114">
        <v>30001013</v>
      </c>
      <c r="F1178" s="2">
        <v>9</v>
      </c>
      <c r="G1178" s="2">
        <v>10811278</v>
      </c>
      <c r="J1178" s="31">
        <v>2646</v>
      </c>
      <c r="K1178" s="2" t="s">
        <v>276</v>
      </c>
    </row>
    <row r="1179" spans="1:12" ht="15" customHeight="1">
      <c r="A1179" s="33">
        <v>11231201</v>
      </c>
      <c r="B1179" s="2"/>
      <c r="C1179" s="2"/>
      <c r="D1179" s="2"/>
      <c r="E1179" s="114">
        <v>30001014</v>
      </c>
      <c r="F1179" s="2">
        <v>9</v>
      </c>
      <c r="G1179" s="223">
        <v>10811300</v>
      </c>
      <c r="J1179" s="43" t="s">
        <v>1137</v>
      </c>
      <c r="K1179" s="43" t="s">
        <v>276</v>
      </c>
    </row>
    <row r="1180" spans="1:12" ht="15" customHeight="1">
      <c r="A1180" s="33">
        <v>11231202</v>
      </c>
      <c r="B1180" s="2"/>
      <c r="C1180" s="2"/>
      <c r="D1180" s="2"/>
      <c r="E1180" s="114">
        <v>30001015</v>
      </c>
      <c r="F1180" s="2">
        <v>9</v>
      </c>
      <c r="G1180" s="223">
        <v>10811301</v>
      </c>
      <c r="J1180" s="43" t="s">
        <v>1138</v>
      </c>
      <c r="K1180" s="43" t="s">
        <v>276</v>
      </c>
    </row>
    <row r="1181" spans="1:12" ht="15" customHeight="1">
      <c r="A1181" s="33">
        <v>11231203</v>
      </c>
      <c r="B1181" s="2"/>
      <c r="C1181" s="2"/>
      <c r="D1181" s="2"/>
      <c r="E1181" s="114">
        <v>30001016</v>
      </c>
      <c r="F1181" s="2">
        <v>9</v>
      </c>
      <c r="G1181" s="223">
        <v>10811302</v>
      </c>
      <c r="J1181" s="43" t="s">
        <v>1139</v>
      </c>
      <c r="K1181" s="43" t="s">
        <v>276</v>
      </c>
    </row>
    <row r="1182" spans="1:12" ht="15" customHeight="1">
      <c r="A1182" s="33">
        <v>11231204</v>
      </c>
      <c r="B1182" s="2"/>
      <c r="C1182" s="2"/>
      <c r="D1182" s="2"/>
      <c r="E1182" s="114">
        <v>30001017</v>
      </c>
      <c r="F1182" s="2">
        <v>9</v>
      </c>
      <c r="G1182" s="223">
        <v>10811303</v>
      </c>
      <c r="J1182" s="43" t="s">
        <v>1140</v>
      </c>
      <c r="K1182" s="43" t="s">
        <v>276</v>
      </c>
    </row>
    <row r="1183" spans="1:12" ht="15" customHeight="1">
      <c r="A1183" s="33">
        <v>11231205</v>
      </c>
      <c r="B1183" s="2"/>
      <c r="C1183" s="2"/>
      <c r="D1183" s="2"/>
      <c r="E1183" s="114">
        <v>30001018</v>
      </c>
      <c r="F1183" s="2">
        <v>9</v>
      </c>
      <c r="G1183" s="223">
        <v>10811304</v>
      </c>
      <c r="J1183" s="43" t="s">
        <v>1141</v>
      </c>
      <c r="K1183" s="43" t="s">
        <v>276</v>
      </c>
    </row>
    <row r="1184" spans="1:12" ht="15" customHeight="1">
      <c r="A1184" s="33">
        <v>11231206</v>
      </c>
      <c r="B1184" s="2"/>
      <c r="C1184" s="2"/>
      <c r="D1184" s="2"/>
      <c r="E1184" s="4">
        <v>30000018</v>
      </c>
      <c r="F1184" s="2">
        <v>26</v>
      </c>
      <c r="G1184" s="4">
        <v>10811305</v>
      </c>
      <c r="J1184" s="43" t="s">
        <v>226</v>
      </c>
      <c r="K1184" s="2" t="s">
        <v>808</v>
      </c>
    </row>
    <row r="1185" spans="1:11" ht="15" customHeight="1">
      <c r="A1185" s="33">
        <v>11231207</v>
      </c>
      <c r="B1185" s="2"/>
      <c r="C1185" s="2"/>
      <c r="D1185" s="2"/>
      <c r="E1185" s="4">
        <v>30000019</v>
      </c>
      <c r="F1185" s="2">
        <v>26</v>
      </c>
      <c r="G1185" s="4">
        <v>10811306</v>
      </c>
      <c r="J1185" s="43" t="s">
        <v>227</v>
      </c>
      <c r="K1185" s="2" t="s">
        <v>808</v>
      </c>
    </row>
    <row r="1186" spans="1:11" ht="15" customHeight="1">
      <c r="A1186" s="33">
        <v>11231208</v>
      </c>
      <c r="B1186" s="2"/>
      <c r="C1186" s="2"/>
      <c r="D1186" s="2"/>
      <c r="E1186" s="4">
        <v>30000020</v>
      </c>
      <c r="F1186" s="2">
        <v>26</v>
      </c>
      <c r="G1186" s="4">
        <v>10811307</v>
      </c>
      <c r="J1186" s="43" t="s">
        <v>228</v>
      </c>
      <c r="K1186" s="2" t="s">
        <v>808</v>
      </c>
    </row>
    <row r="1187" spans="1:11" ht="15" customHeight="1">
      <c r="A1187" s="33">
        <v>11231209</v>
      </c>
      <c r="B1187" s="2"/>
      <c r="C1187" s="2"/>
      <c r="D1187" s="2"/>
      <c r="E1187" s="3">
        <v>40000022</v>
      </c>
      <c r="F1187" s="2">
        <v>26</v>
      </c>
      <c r="G1187" s="4">
        <v>10811308</v>
      </c>
      <c r="J1187" s="43" t="s">
        <v>229</v>
      </c>
      <c r="K1187" s="2" t="s">
        <v>808</v>
      </c>
    </row>
    <row r="1188" spans="1:11" ht="15" customHeight="1">
      <c r="A1188" s="33">
        <v>11231210</v>
      </c>
      <c r="B1188" s="2"/>
      <c r="C1188" s="2"/>
      <c r="D1188" s="2"/>
      <c r="E1188" s="3">
        <v>40000023</v>
      </c>
      <c r="F1188" s="2">
        <v>26</v>
      </c>
      <c r="G1188" s="4">
        <v>10811309</v>
      </c>
      <c r="J1188" s="43" t="s">
        <v>230</v>
      </c>
      <c r="K1188" s="2" t="s">
        <v>808</v>
      </c>
    </row>
    <row r="1189" spans="1:11" ht="15" customHeight="1">
      <c r="A1189" s="33">
        <v>11231211</v>
      </c>
      <c r="B1189" s="2"/>
      <c r="C1189" s="2"/>
      <c r="D1189" s="2"/>
      <c r="E1189" s="3">
        <v>40000024</v>
      </c>
      <c r="F1189" s="2">
        <v>26</v>
      </c>
      <c r="G1189" s="4">
        <v>10811310</v>
      </c>
      <c r="J1189" s="43" t="s">
        <v>231</v>
      </c>
      <c r="K1189" s="2" t="s">
        <v>808</v>
      </c>
    </row>
    <row r="1190" spans="1:11" ht="15" customHeight="1">
      <c r="A1190" s="33">
        <v>11231212</v>
      </c>
      <c r="B1190" s="2"/>
      <c r="C1190" s="2"/>
      <c r="D1190" s="2"/>
      <c r="E1190" s="3">
        <v>30000021</v>
      </c>
      <c r="F1190" s="2">
        <v>26</v>
      </c>
      <c r="G1190" s="4">
        <v>10811311</v>
      </c>
      <c r="J1190" s="43" t="s">
        <v>232</v>
      </c>
      <c r="K1190" s="2" t="s">
        <v>808</v>
      </c>
    </row>
    <row r="1191" spans="1:11" ht="15" customHeight="1">
      <c r="A1191" s="33">
        <v>11231213</v>
      </c>
      <c r="B1191" s="2"/>
      <c r="C1191" s="2"/>
      <c r="D1191" s="2"/>
      <c r="E1191" s="3">
        <v>30000022</v>
      </c>
      <c r="F1191" s="2">
        <v>26</v>
      </c>
      <c r="G1191" s="4">
        <v>10811312</v>
      </c>
      <c r="J1191" s="43" t="s">
        <v>233</v>
      </c>
      <c r="K1191" s="2" t="s">
        <v>808</v>
      </c>
    </row>
    <row r="1192" spans="1:11" ht="15" customHeight="1">
      <c r="A1192" s="33">
        <v>11231214</v>
      </c>
      <c r="B1192" s="2"/>
      <c r="C1192" s="2"/>
      <c r="D1192" s="2"/>
      <c r="E1192" s="3">
        <v>30000023</v>
      </c>
      <c r="F1192" s="2">
        <v>26</v>
      </c>
      <c r="G1192" s="4">
        <v>10811313</v>
      </c>
      <c r="J1192" s="43" t="s">
        <v>1142</v>
      </c>
      <c r="K1192" s="2" t="s">
        <v>808</v>
      </c>
    </row>
    <row r="1193" spans="1:11" ht="15" customHeight="1">
      <c r="A1193" s="33">
        <v>11231215</v>
      </c>
      <c r="B1193" s="2"/>
      <c r="C1193" s="2"/>
      <c r="D1193" s="2"/>
      <c r="E1193" s="3">
        <v>30000024</v>
      </c>
      <c r="F1193" s="2">
        <v>26</v>
      </c>
      <c r="G1193" s="4">
        <v>10811314</v>
      </c>
      <c r="J1193" s="43" t="s">
        <v>238</v>
      </c>
      <c r="K1193" s="2" t="s">
        <v>808</v>
      </c>
    </row>
    <row r="1194" spans="1:11" ht="15" customHeight="1">
      <c r="A1194" s="33">
        <v>11231216</v>
      </c>
      <c r="B1194" s="2"/>
      <c r="C1194" s="2"/>
      <c r="D1194" s="2"/>
      <c r="E1194" s="3">
        <v>30000025</v>
      </c>
      <c r="F1194" s="2">
        <v>26</v>
      </c>
      <c r="G1194" s="4">
        <v>10811315</v>
      </c>
      <c r="J1194" s="43" t="s">
        <v>237</v>
      </c>
      <c r="K1194" s="2" t="s">
        <v>808</v>
      </c>
    </row>
    <row r="1195" spans="1:11" ht="15" customHeight="1">
      <c r="A1195" s="33">
        <v>11231217</v>
      </c>
      <c r="B1195" s="2"/>
      <c r="C1195" s="2"/>
      <c r="D1195" s="2"/>
      <c r="E1195" s="3">
        <v>30000026</v>
      </c>
      <c r="F1195" s="2">
        <v>26</v>
      </c>
      <c r="G1195" s="4">
        <v>10811324</v>
      </c>
      <c r="J1195" s="43" t="s">
        <v>1151</v>
      </c>
      <c r="K1195" s="2" t="s">
        <v>808</v>
      </c>
    </row>
    <row r="1196" spans="1:11" ht="15" customHeight="1">
      <c r="A1196" s="33">
        <v>11231218</v>
      </c>
      <c r="B1196" s="2"/>
      <c r="C1196" s="2"/>
      <c r="D1196" s="2"/>
      <c r="E1196" s="2">
        <v>40000019</v>
      </c>
      <c r="F1196" s="3">
        <v>6</v>
      </c>
      <c r="G1196" s="4">
        <v>10811305</v>
      </c>
      <c r="J1196" s="43" t="s">
        <v>226</v>
      </c>
      <c r="K1196" s="2" t="s">
        <v>808</v>
      </c>
    </row>
    <row r="1197" spans="1:11" ht="15" customHeight="1">
      <c r="A1197" s="33">
        <v>11231219</v>
      </c>
      <c r="B1197" s="2"/>
      <c r="C1197" s="2"/>
      <c r="D1197" s="2"/>
      <c r="E1197" s="2">
        <v>40000020</v>
      </c>
      <c r="F1197" s="3">
        <v>6</v>
      </c>
      <c r="G1197" s="4">
        <v>10811306</v>
      </c>
      <c r="J1197" s="43" t="s">
        <v>227</v>
      </c>
      <c r="K1197" s="2" t="s">
        <v>808</v>
      </c>
    </row>
    <row r="1198" spans="1:11" ht="15" customHeight="1">
      <c r="A1198" s="33">
        <v>11231220</v>
      </c>
      <c r="B1198" s="2"/>
      <c r="C1198" s="2"/>
      <c r="D1198" s="2"/>
      <c r="E1198" s="2">
        <v>40000021</v>
      </c>
      <c r="F1198" s="3">
        <v>6</v>
      </c>
      <c r="G1198" s="4">
        <v>10811307</v>
      </c>
      <c r="J1198" s="43" t="s">
        <v>228</v>
      </c>
      <c r="K1198" s="2" t="s">
        <v>808</v>
      </c>
    </row>
    <row r="1199" spans="1:11" ht="15" customHeight="1">
      <c r="A1199" s="33">
        <v>11231221</v>
      </c>
      <c r="B1199" s="2"/>
      <c r="C1199" s="2"/>
      <c r="D1199" s="2"/>
      <c r="E1199" s="2">
        <v>50000004</v>
      </c>
      <c r="F1199" s="3">
        <v>6</v>
      </c>
      <c r="G1199" s="4">
        <v>10811308</v>
      </c>
      <c r="J1199" s="43" t="s">
        <v>229</v>
      </c>
      <c r="K1199" s="2" t="s">
        <v>808</v>
      </c>
    </row>
    <row r="1200" spans="1:11" ht="15" customHeight="1">
      <c r="A1200" s="33">
        <v>11231222</v>
      </c>
      <c r="B1200" s="2"/>
      <c r="C1200" s="2"/>
      <c r="D1200" s="2"/>
      <c r="E1200" s="2">
        <v>50000005</v>
      </c>
      <c r="F1200" s="3">
        <v>6</v>
      </c>
      <c r="G1200" s="4">
        <v>10811309</v>
      </c>
      <c r="J1200" s="43" t="s">
        <v>230</v>
      </c>
      <c r="K1200" s="2" t="s">
        <v>808</v>
      </c>
    </row>
    <row r="1201" spans="1:11" ht="15" customHeight="1">
      <c r="A1201" s="33">
        <v>11231223</v>
      </c>
      <c r="B1201" s="2"/>
      <c r="C1201" s="2"/>
      <c r="D1201" s="2"/>
      <c r="E1201" s="2">
        <v>50000006</v>
      </c>
      <c r="F1201" s="3">
        <v>6</v>
      </c>
      <c r="G1201" s="4">
        <v>10811310</v>
      </c>
      <c r="J1201" s="43" t="s">
        <v>231</v>
      </c>
      <c r="K1201" s="2" t="s">
        <v>808</v>
      </c>
    </row>
    <row r="1202" spans="1:11" ht="15" customHeight="1">
      <c r="A1202" s="33">
        <v>11231224</v>
      </c>
      <c r="B1202" s="2"/>
      <c r="C1202" s="2"/>
      <c r="D1202" s="2"/>
      <c r="E1202" s="2">
        <v>10950024</v>
      </c>
      <c r="F1202" s="3">
        <v>6</v>
      </c>
      <c r="G1202" s="4">
        <v>10811311</v>
      </c>
      <c r="J1202" s="43" t="s">
        <v>232</v>
      </c>
      <c r="K1202" s="2" t="s">
        <v>808</v>
      </c>
    </row>
    <row r="1203" spans="1:11" ht="15" customHeight="1">
      <c r="A1203" s="33">
        <v>11231225</v>
      </c>
      <c r="B1203" s="2"/>
      <c r="C1203" s="2"/>
      <c r="D1203" s="2"/>
      <c r="E1203" s="2">
        <v>50000008</v>
      </c>
      <c r="F1203" s="3">
        <v>6</v>
      </c>
      <c r="G1203" s="4">
        <v>10811312</v>
      </c>
      <c r="J1203" s="43" t="s">
        <v>233</v>
      </c>
      <c r="K1203" s="2" t="s">
        <v>808</v>
      </c>
    </row>
    <row r="1204" spans="1:11" ht="15" customHeight="1">
      <c r="A1204" s="33">
        <v>11231226</v>
      </c>
      <c r="B1204" s="2"/>
      <c r="C1204" s="2"/>
      <c r="D1204" s="2"/>
      <c r="E1204" s="2">
        <v>50000009</v>
      </c>
      <c r="F1204" s="3">
        <v>6</v>
      </c>
      <c r="G1204" s="4">
        <v>10811313</v>
      </c>
      <c r="J1204" s="43" t="s">
        <v>1142</v>
      </c>
      <c r="K1204" s="2" t="s">
        <v>808</v>
      </c>
    </row>
    <row r="1205" spans="1:11" ht="15" customHeight="1">
      <c r="A1205" s="33">
        <v>11231227</v>
      </c>
      <c r="B1205" s="2"/>
      <c r="C1205" s="2"/>
      <c r="D1205" s="2"/>
      <c r="E1205" s="3">
        <v>40000022</v>
      </c>
      <c r="F1205" s="3">
        <v>6</v>
      </c>
      <c r="G1205" s="4">
        <v>10811314</v>
      </c>
      <c r="J1205" s="43" t="s">
        <v>238</v>
      </c>
      <c r="K1205" s="2" t="s">
        <v>808</v>
      </c>
    </row>
    <row r="1206" spans="1:11" ht="15" customHeight="1">
      <c r="A1206" s="33">
        <v>11231228</v>
      </c>
      <c r="B1206" s="2"/>
      <c r="C1206" s="2"/>
      <c r="D1206" s="2"/>
      <c r="E1206" s="3">
        <v>40000023</v>
      </c>
      <c r="F1206" s="3">
        <v>6</v>
      </c>
      <c r="G1206" s="4">
        <v>10811315</v>
      </c>
      <c r="J1206" s="43" t="s">
        <v>237</v>
      </c>
      <c r="K1206" s="2" t="s">
        <v>808</v>
      </c>
    </row>
    <row r="1207" spans="1:11" ht="15" customHeight="1">
      <c r="A1207" s="33">
        <v>11231229</v>
      </c>
      <c r="B1207" s="2"/>
      <c r="C1207" s="2"/>
      <c r="D1207" s="2"/>
      <c r="E1207" s="3">
        <v>40000024</v>
      </c>
      <c r="F1207" s="3">
        <v>6</v>
      </c>
      <c r="G1207" s="4">
        <v>10811324</v>
      </c>
      <c r="J1207" s="43" t="s">
        <v>1151</v>
      </c>
      <c r="K1207" s="2" t="s">
        <v>808</v>
      </c>
    </row>
    <row r="1208" spans="1:11" ht="15" customHeight="1">
      <c r="A1208" s="33">
        <v>11231230</v>
      </c>
      <c r="B1208" s="2"/>
      <c r="C1208" s="2"/>
      <c r="D1208" s="2"/>
      <c r="E1208" s="2">
        <v>20000198</v>
      </c>
      <c r="F1208" s="3">
        <v>7</v>
      </c>
      <c r="G1208" s="2">
        <v>10811289</v>
      </c>
      <c r="H1208" s="182"/>
      <c r="J1208" s="2" t="s">
        <v>1117</v>
      </c>
      <c r="K1208" s="2" t="s">
        <v>1031</v>
      </c>
    </row>
    <row r="1209" spans="1:11" ht="15" customHeight="1">
      <c r="A1209" s="33">
        <v>11231231</v>
      </c>
      <c r="B1209" s="2"/>
      <c r="C1209" s="2"/>
      <c r="D1209" s="2"/>
      <c r="E1209" s="2">
        <v>10890190</v>
      </c>
      <c r="F1209" s="3">
        <v>7</v>
      </c>
      <c r="G1209" s="2">
        <v>10811275</v>
      </c>
      <c r="H1209" s="182"/>
      <c r="J1209" s="29" t="s">
        <v>1100</v>
      </c>
      <c r="K1209" s="21" t="s">
        <v>1031</v>
      </c>
    </row>
    <row r="1210" spans="1:11" ht="15" customHeight="1">
      <c r="A1210" s="33">
        <v>11231232</v>
      </c>
      <c r="B1210" s="2"/>
      <c r="C1210" s="2"/>
      <c r="D1210" s="2"/>
      <c r="E1210" s="2">
        <v>10890031</v>
      </c>
      <c r="F1210" s="3">
        <v>5</v>
      </c>
      <c r="G1210" s="2">
        <v>10811275</v>
      </c>
      <c r="H1210" s="182"/>
      <c r="J1210" s="29" t="s">
        <v>1100</v>
      </c>
      <c r="K1210" s="21" t="s">
        <v>1031</v>
      </c>
    </row>
    <row r="1211" spans="1:11" ht="15" customHeight="1">
      <c r="A1211" s="33">
        <v>11231233</v>
      </c>
      <c r="B1211" s="2"/>
      <c r="C1211" s="2"/>
      <c r="D1211" s="2"/>
      <c r="E1211" s="2">
        <v>10890191</v>
      </c>
      <c r="F1211" s="3">
        <v>7</v>
      </c>
      <c r="G1211" s="4">
        <v>10811273</v>
      </c>
      <c r="H1211" s="182"/>
      <c r="J1211" s="29" t="s">
        <v>1098</v>
      </c>
      <c r="K1211" s="21" t="s">
        <v>1031</v>
      </c>
    </row>
    <row r="1212" spans="1:11" ht="15" customHeight="1">
      <c r="A1212" s="33">
        <v>11231234</v>
      </c>
      <c r="B1212" s="2"/>
      <c r="C1212" s="2"/>
      <c r="D1212" s="2"/>
      <c r="E1212" s="2">
        <v>10890117</v>
      </c>
      <c r="F1212" s="3">
        <v>7</v>
      </c>
      <c r="G1212" s="4">
        <v>10811274</v>
      </c>
      <c r="H1212" s="182"/>
      <c r="J1212" s="29" t="s">
        <v>1099</v>
      </c>
      <c r="K1212" s="21" t="s">
        <v>1031</v>
      </c>
    </row>
    <row r="1213" spans="1:11" ht="15" customHeight="1">
      <c r="A1213" s="33">
        <v>11231235</v>
      </c>
      <c r="B1213" s="2"/>
      <c r="C1213" s="2"/>
      <c r="D1213" s="2"/>
      <c r="E1213" s="114">
        <v>30001019</v>
      </c>
      <c r="F1213" s="2">
        <v>9</v>
      </c>
      <c r="G1213" s="2">
        <v>10811328</v>
      </c>
      <c r="H1213" s="182"/>
      <c r="J1213" s="2" t="s">
        <v>1175</v>
      </c>
      <c r="K1213" s="2" t="s">
        <v>276</v>
      </c>
    </row>
    <row r="1214" spans="1:11" ht="15" customHeight="1">
      <c r="A1214" s="33">
        <v>11231236</v>
      </c>
      <c r="B1214" s="2"/>
      <c r="C1214" s="2"/>
      <c r="D1214" s="2"/>
      <c r="E1214" s="114">
        <v>30001020</v>
      </c>
      <c r="F1214" s="2">
        <v>9</v>
      </c>
      <c r="G1214" s="2">
        <v>10811329</v>
      </c>
      <c r="H1214" s="182"/>
      <c r="J1214" s="2" t="s">
        <v>2323</v>
      </c>
      <c r="K1214" s="2" t="s">
        <v>276</v>
      </c>
    </row>
    <row r="1215" spans="1:11" ht="15" customHeight="1">
      <c r="A1215" s="33">
        <v>11231237</v>
      </c>
      <c r="B1215" s="2"/>
      <c r="C1215" s="2"/>
      <c r="D1215" s="2"/>
      <c r="E1215" s="114">
        <v>30001021</v>
      </c>
      <c r="F1215" s="2">
        <v>30</v>
      </c>
      <c r="G1215" s="2">
        <v>10811330</v>
      </c>
      <c r="H1215" s="182"/>
      <c r="J1215" s="2" t="s">
        <v>1177</v>
      </c>
      <c r="K1215" s="2" t="s">
        <v>276</v>
      </c>
    </row>
    <row r="1216" spans="1:11" ht="15" customHeight="1">
      <c r="A1216" s="33">
        <v>11231238</v>
      </c>
      <c r="B1216" s="2"/>
      <c r="C1216" s="2"/>
      <c r="D1216" s="2"/>
      <c r="E1216" s="114">
        <v>30001022</v>
      </c>
      <c r="F1216" s="2">
        <v>30</v>
      </c>
      <c r="G1216" s="2">
        <v>10811331</v>
      </c>
      <c r="H1216" s="182"/>
      <c r="J1216" s="2" t="s">
        <v>1177</v>
      </c>
      <c r="K1216" s="2" t="s">
        <v>276</v>
      </c>
    </row>
    <row r="1217" spans="1:11" ht="15" customHeight="1">
      <c r="A1217" s="33">
        <v>11231239</v>
      </c>
      <c r="B1217" s="2"/>
      <c r="C1217" s="2"/>
      <c r="D1217" s="2"/>
      <c r="E1217" s="114">
        <v>30001023</v>
      </c>
      <c r="F1217" s="2">
        <v>31</v>
      </c>
      <c r="G1217" s="2">
        <v>10811332</v>
      </c>
      <c r="H1217" s="182"/>
      <c r="J1217" s="2" t="s">
        <v>1141</v>
      </c>
      <c r="K1217" s="2" t="s">
        <v>276</v>
      </c>
    </row>
    <row r="1218" spans="1:11" ht="15" customHeight="1">
      <c r="A1218" s="33">
        <v>11231240</v>
      </c>
      <c r="B1218" s="2"/>
      <c r="C1218" s="2"/>
      <c r="D1218" s="2"/>
      <c r="E1218" s="114">
        <v>30001024</v>
      </c>
      <c r="F1218" s="2">
        <v>23</v>
      </c>
      <c r="G1218" s="2">
        <v>10811333</v>
      </c>
      <c r="H1218" s="182"/>
      <c r="J1218" s="2" t="s">
        <v>1178</v>
      </c>
      <c r="K1218" s="2" t="s">
        <v>276</v>
      </c>
    </row>
    <row r="1219" spans="1:11" ht="15" customHeight="1">
      <c r="A1219" s="33">
        <v>11231241</v>
      </c>
      <c r="B1219" s="2"/>
      <c r="C1219" s="2"/>
      <c r="D1219" s="2"/>
      <c r="E1219" s="2">
        <v>10890011</v>
      </c>
      <c r="F1219" s="3">
        <v>7</v>
      </c>
      <c r="G1219" s="4">
        <v>10811334</v>
      </c>
      <c r="H1219" s="182"/>
      <c r="J1219" s="46" t="s">
        <v>611</v>
      </c>
      <c r="K1219" s="46" t="s">
        <v>808</v>
      </c>
    </row>
    <row r="1220" spans="1:11" ht="15" customHeight="1">
      <c r="A1220" s="33">
        <v>11231242</v>
      </c>
      <c r="B1220" s="2"/>
      <c r="C1220" s="2"/>
      <c r="D1220" s="2"/>
      <c r="E1220" s="2">
        <v>10890012</v>
      </c>
      <c r="F1220" s="3">
        <v>7</v>
      </c>
      <c r="G1220" s="4">
        <v>10811335</v>
      </c>
      <c r="H1220" s="182"/>
      <c r="J1220" s="46" t="s">
        <v>613</v>
      </c>
      <c r="K1220" s="46" t="s">
        <v>808</v>
      </c>
    </row>
    <row r="1221" spans="1:11" ht="15" customHeight="1">
      <c r="A1221" s="33">
        <v>11231243</v>
      </c>
      <c r="B1221" s="2"/>
      <c r="C1221" s="2"/>
      <c r="D1221" s="2"/>
      <c r="E1221" s="2">
        <v>10890013</v>
      </c>
      <c r="F1221" s="3">
        <v>7</v>
      </c>
      <c r="G1221" s="4">
        <v>10811336</v>
      </c>
      <c r="H1221" s="182"/>
      <c r="J1221" s="46" t="s">
        <v>614</v>
      </c>
      <c r="K1221" s="46" t="s">
        <v>808</v>
      </c>
    </row>
    <row r="1222" spans="1:11" ht="15" customHeight="1">
      <c r="A1222" s="33">
        <v>11231244</v>
      </c>
      <c r="B1222" s="2"/>
      <c r="C1222" s="2"/>
      <c r="D1222" s="2"/>
      <c r="E1222" s="2">
        <v>10890014</v>
      </c>
      <c r="F1222" s="3">
        <v>7</v>
      </c>
      <c r="G1222" s="4">
        <v>10811337</v>
      </c>
      <c r="H1222" s="182"/>
      <c r="J1222" s="46" t="s">
        <v>616</v>
      </c>
      <c r="K1222" s="46" t="s">
        <v>808</v>
      </c>
    </row>
    <row r="1223" spans="1:11" ht="15" customHeight="1">
      <c r="A1223" s="33">
        <v>11231246</v>
      </c>
      <c r="B1223" s="2"/>
      <c r="C1223" s="2"/>
      <c r="D1223" s="2"/>
      <c r="E1223" s="2">
        <v>20000193</v>
      </c>
      <c r="F1223" s="3">
        <v>5</v>
      </c>
      <c r="G1223" s="2">
        <v>10810554</v>
      </c>
      <c r="H1223" s="182"/>
      <c r="J1223" s="46" t="s">
        <v>444</v>
      </c>
      <c r="K1223" s="46" t="s">
        <v>1031</v>
      </c>
    </row>
    <row r="1224" spans="1:11" ht="15" customHeight="1">
      <c r="A1224" s="33">
        <v>11231247</v>
      </c>
      <c r="B1224" s="2"/>
      <c r="C1224" s="2"/>
      <c r="D1224" s="2"/>
      <c r="E1224" s="2">
        <v>20000194</v>
      </c>
      <c r="F1224" s="3">
        <v>5</v>
      </c>
      <c r="G1224" s="2">
        <v>10810554</v>
      </c>
      <c r="H1224" s="182"/>
      <c r="J1224" s="46" t="s">
        <v>444</v>
      </c>
      <c r="K1224" s="46" t="s">
        <v>1031</v>
      </c>
    </row>
    <row r="1225" spans="1:11" ht="15" customHeight="1">
      <c r="A1225" s="33">
        <v>11231248</v>
      </c>
      <c r="B1225" s="2"/>
      <c r="C1225" s="2"/>
      <c r="D1225" s="2"/>
      <c r="E1225" s="2">
        <v>20000195</v>
      </c>
      <c r="F1225" s="3">
        <v>5</v>
      </c>
      <c r="G1225" s="2">
        <v>10810556</v>
      </c>
      <c r="H1225" s="182"/>
      <c r="J1225" s="46" t="s">
        <v>446</v>
      </c>
      <c r="K1225" s="46" t="s">
        <v>1031</v>
      </c>
    </row>
    <row r="1226" spans="1:11" ht="15" customHeight="1">
      <c r="A1226" s="33">
        <v>11231249</v>
      </c>
      <c r="B1226" s="2"/>
      <c r="C1226" s="2"/>
      <c r="D1226" s="2"/>
      <c r="E1226" s="2">
        <v>20000196</v>
      </c>
      <c r="F1226" s="3">
        <v>5</v>
      </c>
      <c r="G1226" s="2">
        <v>10810556</v>
      </c>
      <c r="H1226" s="182"/>
      <c r="J1226" s="46" t="s">
        <v>446</v>
      </c>
      <c r="K1226" s="46" t="s">
        <v>1031</v>
      </c>
    </row>
    <row r="1227" spans="1:11" ht="15" customHeight="1">
      <c r="A1227" s="33">
        <v>11231250</v>
      </c>
      <c r="B1227" s="2"/>
      <c r="C1227" s="2"/>
      <c r="D1227" s="2"/>
      <c r="E1227" s="2">
        <v>10890001</v>
      </c>
      <c r="F1227" s="3">
        <v>9</v>
      </c>
      <c r="G1227" s="2">
        <v>10811338</v>
      </c>
      <c r="H1227" s="182"/>
      <c r="J1227" s="46" t="s">
        <v>1180</v>
      </c>
      <c r="K1227" s="46" t="s">
        <v>276</v>
      </c>
    </row>
    <row r="1228" spans="1:11" ht="15" customHeight="1">
      <c r="A1228" s="33">
        <v>11231251</v>
      </c>
      <c r="B1228" s="2"/>
      <c r="C1228" s="2"/>
      <c r="D1228" s="2"/>
      <c r="E1228" s="2">
        <v>10890001</v>
      </c>
      <c r="F1228" s="3">
        <v>9</v>
      </c>
      <c r="G1228" s="2">
        <v>10811339</v>
      </c>
      <c r="H1228" s="182"/>
      <c r="J1228" s="46" t="s">
        <v>1181</v>
      </c>
      <c r="K1228" s="46" t="s">
        <v>276</v>
      </c>
    </row>
    <row r="1229" spans="1:11" ht="15" customHeight="1">
      <c r="A1229" s="33">
        <v>11231252</v>
      </c>
      <c r="B1229" s="2"/>
      <c r="C1229" s="2"/>
      <c r="D1229" s="2"/>
      <c r="E1229" s="2">
        <v>10890001</v>
      </c>
      <c r="F1229" s="3">
        <v>9</v>
      </c>
      <c r="G1229" s="2">
        <v>10811340</v>
      </c>
      <c r="H1229" s="182"/>
      <c r="J1229" s="46" t="s">
        <v>1182</v>
      </c>
      <c r="K1229" s="46" t="s">
        <v>276</v>
      </c>
    </row>
    <row r="1230" spans="1:11" ht="15" customHeight="1">
      <c r="A1230" s="33">
        <v>11231253</v>
      </c>
      <c r="B1230" s="2"/>
      <c r="C1230" s="2"/>
      <c r="D1230" s="2"/>
      <c r="E1230" s="2">
        <v>10890001</v>
      </c>
      <c r="F1230" s="3">
        <v>9</v>
      </c>
      <c r="G1230" s="2">
        <v>10811341</v>
      </c>
      <c r="H1230" s="182"/>
      <c r="J1230" s="46" t="s">
        <v>1183</v>
      </c>
      <c r="K1230" s="46" t="s">
        <v>276</v>
      </c>
    </row>
    <row r="1231" spans="1:11" ht="15" customHeight="1">
      <c r="A1231" s="33">
        <v>11231254</v>
      </c>
      <c r="B1231" s="2"/>
      <c r="C1231" s="2"/>
      <c r="D1231" s="2"/>
      <c r="E1231" s="2">
        <v>10890001</v>
      </c>
      <c r="F1231" s="3">
        <v>9</v>
      </c>
      <c r="G1231" s="2">
        <v>10811342</v>
      </c>
      <c r="H1231" s="182"/>
      <c r="J1231" s="46" t="s">
        <v>1184</v>
      </c>
      <c r="K1231" s="46" t="s">
        <v>276</v>
      </c>
    </row>
    <row r="1232" spans="1:11" ht="15" customHeight="1">
      <c r="A1232" s="33">
        <v>11231255</v>
      </c>
      <c r="B1232" s="2"/>
      <c r="C1232" s="2"/>
      <c r="D1232" s="2"/>
      <c r="E1232" s="2">
        <v>10890022</v>
      </c>
      <c r="F1232" s="3">
        <v>26</v>
      </c>
      <c r="G1232" s="3">
        <v>10811346</v>
      </c>
      <c r="H1232" s="182"/>
      <c r="J1232" s="46" t="s">
        <v>1186</v>
      </c>
      <c r="K1232" s="46" t="s">
        <v>808</v>
      </c>
    </row>
    <row r="1233" spans="1:11" ht="15" customHeight="1">
      <c r="A1233" s="33">
        <v>11231256</v>
      </c>
      <c r="B1233" s="2"/>
      <c r="C1233" s="2"/>
      <c r="D1233" s="2"/>
      <c r="E1233" s="2">
        <v>10890022</v>
      </c>
      <c r="F1233" s="3">
        <v>26</v>
      </c>
      <c r="G1233" s="3">
        <v>10811347</v>
      </c>
      <c r="H1233" s="182"/>
      <c r="J1233" s="46" t="s">
        <v>1187</v>
      </c>
      <c r="K1233" s="46" t="s">
        <v>808</v>
      </c>
    </row>
    <row r="1234" spans="1:11" ht="15" customHeight="1">
      <c r="A1234" s="33">
        <v>11231257</v>
      </c>
      <c r="B1234" s="2"/>
      <c r="C1234" s="2"/>
      <c r="D1234" s="2"/>
      <c r="E1234" s="2">
        <v>10890022</v>
      </c>
      <c r="F1234" s="3">
        <v>26</v>
      </c>
      <c r="G1234" s="3">
        <v>10811348</v>
      </c>
      <c r="H1234" s="182"/>
      <c r="J1234" s="46" t="s">
        <v>1188</v>
      </c>
      <c r="K1234" s="46" t="s">
        <v>808</v>
      </c>
    </row>
    <row r="1235" spans="1:11" ht="15" customHeight="1">
      <c r="A1235" s="33">
        <v>11231258</v>
      </c>
      <c r="B1235" s="2"/>
      <c r="C1235" s="2"/>
      <c r="D1235" s="2"/>
      <c r="E1235" s="2">
        <v>10890022</v>
      </c>
      <c r="F1235" s="3">
        <v>26</v>
      </c>
      <c r="G1235" s="3">
        <v>10811349</v>
      </c>
      <c r="H1235" s="182"/>
      <c r="J1235" s="46" t="s">
        <v>1189</v>
      </c>
      <c r="K1235" s="46" t="s">
        <v>808</v>
      </c>
    </row>
    <row r="1236" spans="1:11" ht="15" customHeight="1">
      <c r="A1236" s="33">
        <v>11231259</v>
      </c>
      <c r="B1236" s="2"/>
      <c r="C1236" s="2"/>
      <c r="D1236" s="2"/>
      <c r="E1236" s="2">
        <v>10890022</v>
      </c>
      <c r="F1236" s="3">
        <v>26</v>
      </c>
      <c r="G1236" s="3">
        <v>10811350</v>
      </c>
      <c r="H1236" s="182"/>
      <c r="J1236" s="46" t="s">
        <v>1190</v>
      </c>
      <c r="K1236" s="46" t="s">
        <v>808</v>
      </c>
    </row>
    <row r="1237" spans="1:11" ht="15" customHeight="1">
      <c r="A1237" s="33">
        <v>11231260</v>
      </c>
      <c r="B1237" s="2"/>
      <c r="C1237" s="2"/>
      <c r="D1237" s="2"/>
      <c r="E1237" s="2">
        <v>10890022</v>
      </c>
      <c r="F1237" s="3">
        <v>26</v>
      </c>
      <c r="G1237" s="3">
        <v>10811351</v>
      </c>
      <c r="H1237" s="182"/>
      <c r="J1237" s="46" t="s">
        <v>1191</v>
      </c>
      <c r="K1237" s="46" t="s">
        <v>808</v>
      </c>
    </row>
    <row r="1238" spans="1:11" ht="15" customHeight="1">
      <c r="A1238" s="33">
        <v>11231261</v>
      </c>
      <c r="B1238" s="2"/>
      <c r="C1238" s="2"/>
      <c r="D1238" s="2"/>
      <c r="E1238" s="2">
        <v>10890022</v>
      </c>
      <c r="F1238" s="3">
        <v>26</v>
      </c>
      <c r="G1238" s="3">
        <v>10811352</v>
      </c>
      <c r="H1238" s="182"/>
      <c r="J1238" s="46" t="s">
        <v>1192</v>
      </c>
      <c r="K1238" s="46" t="s">
        <v>808</v>
      </c>
    </row>
    <row r="1239" spans="1:11" ht="15" customHeight="1">
      <c r="A1239" s="33">
        <v>11231262</v>
      </c>
      <c r="B1239" s="2"/>
      <c r="C1239" s="2"/>
      <c r="D1239" s="2"/>
      <c r="E1239" s="2">
        <v>10890022</v>
      </c>
      <c r="F1239" s="3">
        <v>26</v>
      </c>
      <c r="G1239" s="3">
        <v>10811353</v>
      </c>
      <c r="H1239" s="182"/>
      <c r="J1239" s="46" t="s">
        <v>1193</v>
      </c>
      <c r="K1239" s="46" t="s">
        <v>808</v>
      </c>
    </row>
    <row r="1240" spans="1:11" ht="15" customHeight="1">
      <c r="A1240" s="33">
        <v>11231263</v>
      </c>
      <c r="B1240" s="2"/>
      <c r="C1240" s="2"/>
      <c r="D1240" s="2"/>
      <c r="E1240" s="2">
        <v>10890022</v>
      </c>
      <c r="F1240" s="3">
        <v>26</v>
      </c>
      <c r="G1240" s="3">
        <v>10811354</v>
      </c>
      <c r="H1240" s="182"/>
      <c r="J1240" s="46" t="s">
        <v>1194</v>
      </c>
      <c r="K1240" s="46" t="s">
        <v>808</v>
      </c>
    </row>
    <row r="1241" spans="1:11" ht="15" customHeight="1">
      <c r="A1241" s="33">
        <v>11231264</v>
      </c>
      <c r="B1241" s="2"/>
      <c r="C1241" s="2"/>
      <c r="D1241" s="2"/>
      <c r="E1241" s="2">
        <v>10890022</v>
      </c>
      <c r="F1241" s="3">
        <v>26</v>
      </c>
      <c r="G1241" s="3">
        <v>10811355</v>
      </c>
      <c r="H1241" s="182"/>
      <c r="J1241" s="46" t="s">
        <v>1195</v>
      </c>
      <c r="K1241" s="46" t="s">
        <v>808</v>
      </c>
    </row>
    <row r="1242" spans="1:11" ht="15" customHeight="1">
      <c r="A1242" s="33">
        <v>11231265</v>
      </c>
      <c r="B1242" s="2"/>
      <c r="C1242" s="2"/>
      <c r="D1242" s="2"/>
      <c r="E1242" s="2">
        <v>10890022</v>
      </c>
      <c r="F1242" s="3">
        <v>26</v>
      </c>
      <c r="G1242" s="3">
        <v>10811356</v>
      </c>
      <c r="H1242" s="182"/>
      <c r="J1242" s="46" t="s">
        <v>1196</v>
      </c>
      <c r="K1242" s="46" t="s">
        <v>808</v>
      </c>
    </row>
    <row r="1243" spans="1:11" ht="15" customHeight="1">
      <c r="A1243" s="33">
        <v>11231266</v>
      </c>
      <c r="B1243" s="2"/>
      <c r="C1243" s="2"/>
      <c r="D1243" s="2"/>
      <c r="E1243" s="2">
        <v>10890022</v>
      </c>
      <c r="F1243" s="3">
        <v>26</v>
      </c>
      <c r="G1243" s="3">
        <v>10811357</v>
      </c>
      <c r="H1243" s="182"/>
      <c r="J1243" s="46" t="s">
        <v>1197</v>
      </c>
      <c r="K1243" s="46" t="s">
        <v>808</v>
      </c>
    </row>
    <row r="1244" spans="1:11" ht="15" customHeight="1">
      <c r="A1244" s="33">
        <v>11231267</v>
      </c>
      <c r="B1244" s="2"/>
      <c r="C1244" s="2"/>
      <c r="D1244" s="2"/>
      <c r="E1244" s="2">
        <v>10890022</v>
      </c>
      <c r="F1244" s="3">
        <v>26</v>
      </c>
      <c r="G1244" s="3">
        <v>10811358</v>
      </c>
      <c r="H1244" s="182"/>
      <c r="J1244" s="46" t="s">
        <v>273</v>
      </c>
      <c r="K1244" s="46" t="s">
        <v>808</v>
      </c>
    </row>
    <row r="1245" spans="1:11" ht="15" customHeight="1">
      <c r="A1245" s="33">
        <v>11231268</v>
      </c>
      <c r="B1245" s="2"/>
      <c r="C1245" s="2"/>
      <c r="D1245" s="2"/>
      <c r="E1245" s="2">
        <v>10890022</v>
      </c>
      <c r="F1245" s="3">
        <v>26</v>
      </c>
      <c r="G1245" s="3">
        <v>10811359</v>
      </c>
      <c r="H1245" s="182"/>
      <c r="J1245" s="46" t="s">
        <v>1198</v>
      </c>
      <c r="K1245" s="46" t="s">
        <v>808</v>
      </c>
    </row>
    <row r="1246" spans="1:11" ht="15" customHeight="1">
      <c r="A1246" s="33">
        <v>11231269</v>
      </c>
      <c r="B1246" s="2"/>
      <c r="C1246" s="2"/>
      <c r="D1246" s="2"/>
      <c r="E1246" s="2">
        <v>10890022</v>
      </c>
      <c r="F1246" s="3">
        <v>26</v>
      </c>
      <c r="G1246" s="3">
        <v>10811360</v>
      </c>
      <c r="H1246" s="182"/>
      <c r="J1246" s="46" t="s">
        <v>1199</v>
      </c>
      <c r="K1246" s="46" t="s">
        <v>808</v>
      </c>
    </row>
    <row r="1247" spans="1:11" ht="15" customHeight="1">
      <c r="A1247" s="33">
        <v>11231270</v>
      </c>
      <c r="B1247" s="2"/>
      <c r="C1247" s="2"/>
      <c r="D1247" s="2"/>
      <c r="E1247" s="2">
        <v>10890022</v>
      </c>
      <c r="F1247" s="2">
        <v>26</v>
      </c>
      <c r="G1247" s="3">
        <v>10811361</v>
      </c>
      <c r="H1247" s="182"/>
      <c r="J1247" s="46" t="s">
        <v>1200</v>
      </c>
      <c r="K1247" s="46" t="s">
        <v>808</v>
      </c>
    </row>
    <row r="1248" spans="1:11" ht="15" customHeight="1">
      <c r="A1248" s="33">
        <v>11231271</v>
      </c>
      <c r="B1248" s="2"/>
      <c r="C1248" s="2"/>
      <c r="D1248" s="2"/>
      <c r="E1248" s="2">
        <v>10890023</v>
      </c>
      <c r="F1248" s="2">
        <v>2</v>
      </c>
      <c r="G1248" s="3">
        <v>10811354</v>
      </c>
      <c r="H1248" s="182"/>
      <c r="J1248" s="46" t="s">
        <v>1194</v>
      </c>
      <c r="K1248" s="46" t="s">
        <v>808</v>
      </c>
    </row>
    <row r="1249" spans="1:11" ht="15" customHeight="1">
      <c r="A1249" s="33">
        <v>11231272</v>
      </c>
      <c r="B1249" s="2"/>
      <c r="C1249" s="2"/>
      <c r="D1249" s="2"/>
      <c r="E1249" s="2">
        <v>10890024</v>
      </c>
      <c r="F1249" s="2">
        <v>2</v>
      </c>
      <c r="G1249" s="3">
        <v>10811355</v>
      </c>
      <c r="H1249" s="182"/>
      <c r="J1249" s="46" t="s">
        <v>1195</v>
      </c>
      <c r="K1249" s="46" t="s">
        <v>808</v>
      </c>
    </row>
    <row r="1250" spans="1:11" ht="15" customHeight="1">
      <c r="A1250" s="33">
        <v>11231273</v>
      </c>
      <c r="B1250" s="2"/>
      <c r="C1250" s="2"/>
      <c r="D1250" s="2"/>
      <c r="E1250" s="2">
        <v>10890025</v>
      </c>
      <c r="F1250" s="2">
        <v>2</v>
      </c>
      <c r="G1250" s="3">
        <v>10811356</v>
      </c>
      <c r="H1250" s="182"/>
      <c r="J1250" s="46" t="s">
        <v>1196</v>
      </c>
      <c r="K1250" s="46" t="s">
        <v>808</v>
      </c>
    </row>
    <row r="1251" spans="1:11" ht="15" customHeight="1">
      <c r="A1251" s="33">
        <v>11231274</v>
      </c>
      <c r="B1251" s="2"/>
      <c r="C1251" s="2"/>
      <c r="D1251" s="2"/>
      <c r="E1251" s="2">
        <v>10890026</v>
      </c>
      <c r="F1251" s="2">
        <v>6</v>
      </c>
      <c r="G1251" s="3">
        <v>10811357</v>
      </c>
      <c r="H1251" s="182"/>
      <c r="J1251" s="46" t="s">
        <v>1197</v>
      </c>
      <c r="K1251" s="46" t="s">
        <v>808</v>
      </c>
    </row>
    <row r="1252" spans="1:11" ht="15" customHeight="1">
      <c r="A1252" s="33">
        <v>11231275</v>
      </c>
      <c r="B1252" s="2"/>
      <c r="C1252" s="2"/>
      <c r="D1252" s="2"/>
      <c r="E1252" s="2">
        <v>10890027</v>
      </c>
      <c r="F1252" s="2">
        <v>6</v>
      </c>
      <c r="G1252" s="3">
        <v>10811358</v>
      </c>
      <c r="H1252" s="182"/>
      <c r="J1252" s="46" t="s">
        <v>273</v>
      </c>
      <c r="K1252" s="46" t="s">
        <v>808</v>
      </c>
    </row>
    <row r="1253" spans="1:11" ht="15" customHeight="1">
      <c r="A1253" s="33">
        <v>11231276</v>
      </c>
      <c r="B1253" s="2"/>
      <c r="C1253" s="2"/>
      <c r="D1253" s="2"/>
      <c r="E1253" s="2">
        <v>10890028</v>
      </c>
      <c r="F1253" s="2">
        <v>2</v>
      </c>
      <c r="G1253" s="3">
        <v>10811350</v>
      </c>
      <c r="H1253" s="182"/>
      <c r="J1253" s="46" t="s">
        <v>1190</v>
      </c>
      <c r="K1253" s="46" t="s">
        <v>808</v>
      </c>
    </row>
    <row r="1254" spans="1:11" ht="15" customHeight="1">
      <c r="A1254" s="33">
        <v>11231277</v>
      </c>
      <c r="B1254" s="2"/>
      <c r="C1254" s="2"/>
      <c r="D1254" s="2"/>
      <c r="E1254" s="2">
        <v>10890077</v>
      </c>
      <c r="F1254" s="2">
        <v>27</v>
      </c>
      <c r="G1254" s="3">
        <v>10811351</v>
      </c>
      <c r="H1254" s="182"/>
      <c r="J1254" s="46" t="s">
        <v>1191</v>
      </c>
      <c r="K1254" s="46" t="s">
        <v>808</v>
      </c>
    </row>
    <row r="1255" spans="1:11" ht="15" customHeight="1">
      <c r="A1255" s="33">
        <v>11231278</v>
      </c>
      <c r="B1255" s="2"/>
      <c r="C1255" s="2"/>
      <c r="D1255" s="2"/>
      <c r="E1255" s="2">
        <v>10890078</v>
      </c>
      <c r="F1255" s="2">
        <v>27</v>
      </c>
      <c r="G1255" s="3">
        <v>10811351</v>
      </c>
      <c r="H1255" s="182"/>
      <c r="J1255" s="46" t="s">
        <v>1191</v>
      </c>
      <c r="K1255" s="46" t="s">
        <v>808</v>
      </c>
    </row>
    <row r="1256" spans="1:11" ht="15" customHeight="1">
      <c r="A1256" s="33">
        <v>11231279</v>
      </c>
      <c r="B1256" s="2"/>
      <c r="C1256" s="2"/>
      <c r="D1256" s="2"/>
      <c r="E1256" s="2">
        <v>10890079</v>
      </c>
      <c r="F1256" s="2">
        <v>27</v>
      </c>
      <c r="G1256" s="3">
        <v>10811352</v>
      </c>
      <c r="H1256" s="182"/>
      <c r="J1256" s="46" t="s">
        <v>1192</v>
      </c>
      <c r="K1256" s="46" t="s">
        <v>808</v>
      </c>
    </row>
    <row r="1257" spans="1:11" ht="15" customHeight="1">
      <c r="A1257" s="33">
        <v>11231280</v>
      </c>
      <c r="B1257" s="2"/>
      <c r="C1257" s="2"/>
      <c r="D1257" s="2"/>
      <c r="E1257" s="2">
        <v>10890080</v>
      </c>
      <c r="F1257" s="2">
        <v>27</v>
      </c>
      <c r="G1257" s="3">
        <v>10811352</v>
      </c>
      <c r="H1257" s="182"/>
      <c r="J1257" s="46" t="s">
        <v>1192</v>
      </c>
      <c r="K1257" s="46" t="s">
        <v>808</v>
      </c>
    </row>
    <row r="1258" spans="1:11" ht="15" customHeight="1">
      <c r="A1258" s="33">
        <v>11231281</v>
      </c>
      <c r="B1258" s="2"/>
      <c r="C1258" s="2"/>
      <c r="D1258" s="2"/>
      <c r="E1258" s="2">
        <v>10890081</v>
      </c>
      <c r="F1258" s="2">
        <v>27</v>
      </c>
      <c r="G1258" s="3">
        <v>10811352</v>
      </c>
      <c r="H1258" s="182"/>
      <c r="J1258" s="46" t="s">
        <v>1192</v>
      </c>
      <c r="K1258" s="46" t="s">
        <v>808</v>
      </c>
    </row>
    <row r="1259" spans="1:11" ht="15" customHeight="1">
      <c r="A1259" s="33">
        <v>11231282</v>
      </c>
      <c r="B1259" s="2"/>
      <c r="C1259" s="2"/>
      <c r="D1259" s="2"/>
      <c r="E1259" s="2">
        <v>10890082</v>
      </c>
      <c r="F1259" s="2">
        <v>27</v>
      </c>
      <c r="G1259" s="3">
        <v>10811353</v>
      </c>
      <c r="H1259" s="182"/>
      <c r="J1259" s="46" t="s">
        <v>1193</v>
      </c>
      <c r="K1259" s="46" t="s">
        <v>808</v>
      </c>
    </row>
    <row r="1260" spans="1:11" ht="15" customHeight="1">
      <c r="A1260" s="33">
        <v>11231283</v>
      </c>
      <c r="B1260" s="2"/>
      <c r="C1260" s="2"/>
      <c r="D1260" s="2"/>
      <c r="E1260" s="2">
        <v>10890083</v>
      </c>
      <c r="F1260" s="2">
        <v>27</v>
      </c>
      <c r="G1260" s="3">
        <v>10811353</v>
      </c>
      <c r="H1260" s="182"/>
      <c r="J1260" s="46" t="s">
        <v>1193</v>
      </c>
      <c r="K1260" s="46" t="s">
        <v>808</v>
      </c>
    </row>
    <row r="1261" spans="1:11" ht="15" customHeight="1">
      <c r="A1261" s="33">
        <v>11231284</v>
      </c>
      <c r="B1261" s="2"/>
      <c r="C1261" s="2"/>
      <c r="D1261" s="2"/>
      <c r="E1261" s="2">
        <v>10890084</v>
      </c>
      <c r="F1261" s="2">
        <v>27</v>
      </c>
      <c r="G1261" s="3">
        <v>10811353</v>
      </c>
      <c r="H1261" s="182"/>
      <c r="J1261" s="46" t="s">
        <v>1193</v>
      </c>
      <c r="K1261" s="46" t="s">
        <v>808</v>
      </c>
    </row>
    <row r="1262" spans="1:11" ht="15" customHeight="1">
      <c r="A1262" s="33">
        <v>11231285</v>
      </c>
      <c r="B1262" s="2"/>
      <c r="C1262" s="2"/>
      <c r="D1262" s="2"/>
      <c r="E1262" s="2">
        <v>10890085</v>
      </c>
      <c r="F1262" s="2">
        <v>27</v>
      </c>
      <c r="G1262" s="3">
        <v>10811353</v>
      </c>
      <c r="H1262" s="182"/>
      <c r="J1262" s="46" t="s">
        <v>1193</v>
      </c>
      <c r="K1262" s="46" t="s">
        <v>808</v>
      </c>
    </row>
    <row r="1263" spans="1:11" ht="15" customHeight="1">
      <c r="A1263" s="33">
        <v>11231286</v>
      </c>
      <c r="B1263" s="2"/>
      <c r="C1263" s="2"/>
      <c r="D1263" s="2"/>
      <c r="E1263" s="2">
        <v>10890099</v>
      </c>
      <c r="F1263" s="3">
        <v>26</v>
      </c>
      <c r="G1263" s="3">
        <v>10811362</v>
      </c>
      <c r="H1263" s="182"/>
      <c r="J1263" s="2" t="s">
        <v>1211</v>
      </c>
      <c r="K1263" s="2" t="s">
        <v>808</v>
      </c>
    </row>
    <row r="1264" spans="1:11" ht="15" customHeight="1">
      <c r="A1264" s="33">
        <v>11231287</v>
      </c>
      <c r="B1264" s="2"/>
      <c r="C1264" s="2"/>
      <c r="D1264" s="2"/>
      <c r="E1264" s="2">
        <v>10890173</v>
      </c>
      <c r="F1264" s="3">
        <v>26</v>
      </c>
      <c r="G1264" s="3">
        <v>10811363</v>
      </c>
      <c r="H1264" s="182"/>
      <c r="J1264" s="2" t="s">
        <v>1212</v>
      </c>
      <c r="K1264" s="2" t="s">
        <v>808</v>
      </c>
    </row>
    <row r="1265" spans="1:11" ht="15" customHeight="1">
      <c r="A1265" s="33">
        <v>11231288</v>
      </c>
      <c r="B1265" s="2"/>
      <c r="C1265" s="2"/>
      <c r="D1265" s="2"/>
      <c r="E1265" s="2">
        <v>10890001</v>
      </c>
      <c r="F1265" s="3">
        <v>9</v>
      </c>
      <c r="G1265" s="2">
        <v>10811364</v>
      </c>
      <c r="H1265" s="182"/>
      <c r="J1265" s="46" t="s">
        <v>1213</v>
      </c>
      <c r="K1265" s="46" t="s">
        <v>276</v>
      </c>
    </row>
    <row r="1266" spans="1:11" ht="15" customHeight="1">
      <c r="A1266" s="33">
        <v>11231289</v>
      </c>
      <c r="B1266" s="2"/>
      <c r="C1266" s="2"/>
      <c r="D1266" s="2"/>
      <c r="E1266" s="2">
        <v>10890001</v>
      </c>
      <c r="F1266" s="3">
        <v>9</v>
      </c>
      <c r="G1266" s="2">
        <v>10811365</v>
      </c>
      <c r="H1266" s="182"/>
      <c r="J1266" s="46" t="s">
        <v>1214</v>
      </c>
      <c r="K1266" s="46" t="s">
        <v>276</v>
      </c>
    </row>
    <row r="1267" spans="1:11" ht="15" customHeight="1">
      <c r="A1267" s="33">
        <v>11231290</v>
      </c>
      <c r="B1267" s="2"/>
      <c r="C1267" s="2"/>
      <c r="D1267" s="2"/>
      <c r="E1267" s="15">
        <v>10890515</v>
      </c>
      <c r="F1267" s="3">
        <v>9</v>
      </c>
      <c r="G1267" s="2">
        <v>10811366</v>
      </c>
      <c r="H1267" s="182"/>
      <c r="J1267" s="46" t="s">
        <v>1215</v>
      </c>
      <c r="K1267" s="46" t="s">
        <v>276</v>
      </c>
    </row>
    <row r="1268" spans="1:11" ht="15" customHeight="1">
      <c r="A1268" s="33">
        <v>11231291</v>
      </c>
      <c r="B1268" s="2"/>
      <c r="C1268" s="2"/>
      <c r="D1268" s="2"/>
      <c r="E1268" s="15">
        <v>10890516</v>
      </c>
      <c r="F1268" s="3">
        <v>6</v>
      </c>
      <c r="G1268" s="2">
        <v>10811366</v>
      </c>
      <c r="H1268" s="182"/>
      <c r="J1268" s="46" t="s">
        <v>1215</v>
      </c>
      <c r="K1268" s="46" t="s">
        <v>276</v>
      </c>
    </row>
    <row r="1269" spans="1:11" ht="15" customHeight="1">
      <c r="A1269" s="33">
        <v>11231292</v>
      </c>
      <c r="B1269" s="2"/>
      <c r="C1269" s="2"/>
      <c r="D1269" s="2"/>
      <c r="E1269" s="15">
        <v>10890516</v>
      </c>
      <c r="F1269" s="3">
        <v>18</v>
      </c>
      <c r="G1269" s="2">
        <v>10811366</v>
      </c>
      <c r="H1269" s="182"/>
      <c r="J1269" s="46" t="s">
        <v>1215</v>
      </c>
      <c r="K1269" s="46" t="s">
        <v>276</v>
      </c>
    </row>
    <row r="1270" spans="1:11" ht="15" customHeight="1">
      <c r="A1270" s="33">
        <v>11231293</v>
      </c>
      <c r="B1270" s="2"/>
      <c r="C1270" s="2"/>
      <c r="D1270" s="2"/>
      <c r="E1270" s="3">
        <v>10890517</v>
      </c>
      <c r="F1270" s="3">
        <v>3</v>
      </c>
      <c r="G1270" s="2">
        <v>10811366</v>
      </c>
      <c r="H1270" s="182"/>
      <c r="J1270" s="46" t="s">
        <v>1215</v>
      </c>
      <c r="K1270" s="46" t="s">
        <v>276</v>
      </c>
    </row>
    <row r="1271" spans="1:11" ht="15" customHeight="1">
      <c r="A1271" s="33">
        <v>11231294</v>
      </c>
      <c r="B1271" s="2"/>
      <c r="C1271" s="2"/>
      <c r="D1271" s="2"/>
      <c r="E1271" s="3">
        <v>10890517</v>
      </c>
      <c r="F1271" s="3">
        <v>18</v>
      </c>
      <c r="G1271" s="2">
        <v>10811366</v>
      </c>
      <c r="H1271" s="182"/>
      <c r="J1271" s="46" t="s">
        <v>1215</v>
      </c>
      <c r="K1271" s="46" t="s">
        <v>276</v>
      </c>
    </row>
    <row r="1272" spans="1:11" ht="15" customHeight="1">
      <c r="A1272" s="33">
        <v>11231295</v>
      </c>
      <c r="B1272" s="2"/>
      <c r="C1272" s="2"/>
      <c r="D1272" s="2"/>
      <c r="E1272" s="15">
        <v>10890515</v>
      </c>
      <c r="F1272" s="3">
        <v>9</v>
      </c>
      <c r="G1272" s="2">
        <v>10811367</v>
      </c>
      <c r="H1272" s="182"/>
      <c r="J1272" s="46" t="s">
        <v>1215</v>
      </c>
      <c r="K1272" s="46" t="s">
        <v>276</v>
      </c>
    </row>
    <row r="1273" spans="1:11" ht="15" customHeight="1">
      <c r="A1273" s="33">
        <v>11231296</v>
      </c>
      <c r="B1273" s="2"/>
      <c r="C1273" s="2"/>
      <c r="D1273" s="2"/>
      <c r="E1273" s="15">
        <v>10890516</v>
      </c>
      <c r="F1273" s="3">
        <v>6</v>
      </c>
      <c r="G1273" s="2">
        <v>10811367</v>
      </c>
      <c r="H1273" s="182"/>
      <c r="J1273" s="46" t="s">
        <v>1215</v>
      </c>
      <c r="K1273" s="46" t="s">
        <v>276</v>
      </c>
    </row>
    <row r="1274" spans="1:11" ht="15" customHeight="1">
      <c r="A1274" s="33">
        <v>11231297</v>
      </c>
      <c r="B1274" s="2"/>
      <c r="C1274" s="2"/>
      <c r="D1274" s="2"/>
      <c r="E1274" s="15">
        <v>10890516</v>
      </c>
      <c r="F1274" s="3">
        <v>18</v>
      </c>
      <c r="G1274" s="2">
        <v>10811367</v>
      </c>
      <c r="H1274" s="182"/>
      <c r="J1274" s="46" t="s">
        <v>1215</v>
      </c>
      <c r="K1274" s="46" t="s">
        <v>276</v>
      </c>
    </row>
    <row r="1275" spans="1:11" ht="15" customHeight="1">
      <c r="A1275" s="33">
        <v>11231298</v>
      </c>
      <c r="B1275" s="2"/>
      <c r="C1275" s="2"/>
      <c r="D1275" s="2"/>
      <c r="E1275" s="3">
        <v>10890517</v>
      </c>
      <c r="F1275" s="3">
        <v>3</v>
      </c>
      <c r="G1275" s="2">
        <v>10811367</v>
      </c>
      <c r="H1275" s="182"/>
      <c r="J1275" s="46" t="s">
        <v>1215</v>
      </c>
      <c r="K1275" s="46" t="s">
        <v>276</v>
      </c>
    </row>
    <row r="1276" spans="1:11" ht="15" customHeight="1">
      <c r="A1276" s="33">
        <v>11231299</v>
      </c>
      <c r="B1276" s="2"/>
      <c r="C1276" s="2"/>
      <c r="D1276" s="2"/>
      <c r="E1276" s="3">
        <v>10890517</v>
      </c>
      <c r="F1276" s="3">
        <v>18</v>
      </c>
      <c r="G1276" s="2">
        <v>10811367</v>
      </c>
      <c r="H1276" s="182"/>
      <c r="J1276" s="46" t="s">
        <v>1215</v>
      </c>
      <c r="K1276" s="46" t="s">
        <v>276</v>
      </c>
    </row>
    <row r="1277" spans="1:11" ht="15" customHeight="1">
      <c r="A1277" s="33">
        <v>11231300</v>
      </c>
      <c r="B1277" s="2"/>
      <c r="C1277" s="2"/>
      <c r="D1277" s="2"/>
      <c r="E1277" s="2">
        <v>10890477</v>
      </c>
      <c r="F1277" s="3">
        <v>26</v>
      </c>
      <c r="G1277" s="2">
        <v>10811370</v>
      </c>
      <c r="H1277" s="182"/>
      <c r="J1277" s="2" t="s">
        <v>1217</v>
      </c>
      <c r="K1277" s="2" t="s">
        <v>808</v>
      </c>
    </row>
    <row r="1278" spans="1:11" ht="15" customHeight="1">
      <c r="A1278" s="33">
        <v>11231301</v>
      </c>
      <c r="B1278" s="2"/>
      <c r="C1278" s="2"/>
      <c r="D1278" s="2"/>
      <c r="E1278" s="2">
        <v>10890478</v>
      </c>
      <c r="F1278" s="3">
        <v>26</v>
      </c>
      <c r="G1278" s="2">
        <v>10811371</v>
      </c>
      <c r="H1278" s="182"/>
      <c r="J1278" s="2" t="s">
        <v>1218</v>
      </c>
      <c r="K1278" s="2" t="s">
        <v>808</v>
      </c>
    </row>
    <row r="1279" spans="1:11" ht="15" customHeight="1">
      <c r="A1279" s="33">
        <v>11231302</v>
      </c>
      <c r="B1279" s="2"/>
      <c r="C1279" s="2"/>
      <c r="D1279" s="2"/>
      <c r="E1279" s="2">
        <v>10890479</v>
      </c>
      <c r="F1279" s="3">
        <v>26</v>
      </c>
      <c r="G1279" s="2">
        <v>10811372</v>
      </c>
      <c r="H1279" s="182"/>
      <c r="J1279" s="2" t="s">
        <v>1219</v>
      </c>
      <c r="K1279" s="2" t="s">
        <v>808</v>
      </c>
    </row>
    <row r="1280" spans="1:11" ht="15" customHeight="1">
      <c r="A1280" s="33">
        <v>11231303</v>
      </c>
      <c r="B1280" s="2"/>
      <c r="C1280" s="2"/>
      <c r="D1280" s="2"/>
      <c r="E1280" s="2">
        <v>10890480</v>
      </c>
      <c r="F1280" s="3">
        <v>26</v>
      </c>
      <c r="G1280" s="2">
        <v>10811373</v>
      </c>
      <c r="H1280" s="182"/>
      <c r="J1280" s="2" t="s">
        <v>1220</v>
      </c>
      <c r="K1280" s="2" t="s">
        <v>808</v>
      </c>
    </row>
    <row r="1281" spans="1:11" ht="15" customHeight="1">
      <c r="A1281" s="33">
        <v>11231304</v>
      </c>
      <c r="B1281" s="2"/>
      <c r="C1281" s="2"/>
      <c r="D1281" s="2"/>
      <c r="E1281" s="2">
        <v>10890481</v>
      </c>
      <c r="F1281" s="3">
        <v>26</v>
      </c>
      <c r="G1281" s="2">
        <v>10811374</v>
      </c>
      <c r="H1281" s="182"/>
      <c r="J1281" s="58" t="s">
        <v>1221</v>
      </c>
      <c r="K1281" s="58" t="s">
        <v>808</v>
      </c>
    </row>
    <row r="1282" spans="1:11" ht="15" customHeight="1">
      <c r="A1282" s="33">
        <v>11231305</v>
      </c>
      <c r="B1282" s="2"/>
      <c r="C1282" s="2"/>
      <c r="D1282" s="2"/>
      <c r="E1282" s="2">
        <v>10890003</v>
      </c>
      <c r="F1282" s="3">
        <v>26</v>
      </c>
      <c r="G1282" s="2">
        <v>10811375</v>
      </c>
      <c r="H1282" s="182"/>
      <c r="J1282" s="58" t="s">
        <v>1222</v>
      </c>
      <c r="K1282" s="58" t="s">
        <v>808</v>
      </c>
    </row>
    <row r="1283" spans="1:11" ht="15" customHeight="1">
      <c r="A1283" s="33">
        <v>11231306</v>
      </c>
      <c r="B1283" s="2"/>
      <c r="C1283" s="2"/>
      <c r="D1283" s="2"/>
      <c r="E1283" s="3">
        <v>10890010</v>
      </c>
      <c r="F1283" s="3">
        <v>26</v>
      </c>
      <c r="G1283" s="3">
        <v>10811376</v>
      </c>
      <c r="H1283" s="182"/>
      <c r="J1283" s="3" t="s">
        <v>1223</v>
      </c>
      <c r="K1283" s="2" t="s">
        <v>808</v>
      </c>
    </row>
    <row r="1284" spans="1:11" ht="15" customHeight="1">
      <c r="A1284" s="33">
        <v>11231307</v>
      </c>
      <c r="B1284" s="2"/>
      <c r="C1284" s="2"/>
      <c r="D1284" s="2"/>
      <c r="E1284" s="2">
        <v>10890472</v>
      </c>
      <c r="F1284" s="3">
        <v>26</v>
      </c>
      <c r="G1284" s="2">
        <v>10811377</v>
      </c>
      <c r="H1284" s="182"/>
      <c r="J1284" s="2" t="s">
        <v>1224</v>
      </c>
      <c r="K1284" s="2" t="s">
        <v>808</v>
      </c>
    </row>
    <row r="1285" spans="1:11" ht="15" customHeight="1">
      <c r="A1285" s="33">
        <v>11231308</v>
      </c>
      <c r="B1285" s="2"/>
      <c r="C1285" s="2"/>
      <c r="D1285" s="2"/>
      <c r="E1285" s="2">
        <v>10890473</v>
      </c>
      <c r="F1285" s="3">
        <v>26</v>
      </c>
      <c r="G1285" s="2">
        <v>10811378</v>
      </c>
      <c r="H1285" s="182"/>
      <c r="J1285" s="2" t="s">
        <v>1225</v>
      </c>
      <c r="K1285" s="2" t="s">
        <v>808</v>
      </c>
    </row>
    <row r="1286" spans="1:11" ht="15" customHeight="1">
      <c r="A1286" s="33">
        <v>11231309</v>
      </c>
      <c r="B1286" s="2"/>
      <c r="C1286" s="2"/>
      <c r="D1286" s="2"/>
      <c r="E1286" s="2">
        <v>10890474</v>
      </c>
      <c r="F1286" s="3">
        <v>9</v>
      </c>
      <c r="G1286" s="2">
        <v>10811402</v>
      </c>
      <c r="H1286" s="182"/>
      <c r="J1286" s="2" t="s">
        <v>1229</v>
      </c>
      <c r="K1286" s="2" t="s">
        <v>1031</v>
      </c>
    </row>
    <row r="1287" spans="1:11" ht="15" customHeight="1">
      <c r="A1287" s="33">
        <v>11231310</v>
      </c>
      <c r="B1287" s="2"/>
      <c r="C1287" s="2"/>
      <c r="D1287" s="2"/>
      <c r="E1287" s="2">
        <v>10890383</v>
      </c>
      <c r="F1287" s="2">
        <v>26</v>
      </c>
      <c r="G1287" s="2">
        <v>10811345</v>
      </c>
      <c r="H1287" s="182"/>
      <c r="J1287" s="2">
        <v>1239750</v>
      </c>
      <c r="K1287" s="2" t="s">
        <v>1228</v>
      </c>
    </row>
    <row r="1288" spans="1:11" ht="15" customHeight="1">
      <c r="A1288" s="33">
        <v>11231311</v>
      </c>
      <c r="B1288" s="2"/>
      <c r="C1288" s="2"/>
      <c r="D1288" s="2"/>
      <c r="E1288" s="2">
        <v>10890031</v>
      </c>
      <c r="F1288" s="3">
        <v>26</v>
      </c>
      <c r="G1288" s="2">
        <v>10811255</v>
      </c>
      <c r="H1288" s="182"/>
      <c r="J1288" s="2" t="s">
        <v>4074</v>
      </c>
      <c r="K1288" s="2" t="s">
        <v>276</v>
      </c>
    </row>
    <row r="1289" spans="1:11" ht="15" customHeight="1">
      <c r="A1289" s="33">
        <v>11231312</v>
      </c>
      <c r="B1289" s="2"/>
      <c r="C1289" s="2"/>
      <c r="D1289" s="2"/>
      <c r="E1289" s="2">
        <v>10890031</v>
      </c>
      <c r="F1289" s="3">
        <v>6</v>
      </c>
      <c r="G1289" s="2">
        <v>10811255</v>
      </c>
      <c r="H1289" s="182"/>
      <c r="J1289" s="2" t="s">
        <v>4074</v>
      </c>
      <c r="K1289" s="2" t="s">
        <v>276</v>
      </c>
    </row>
    <row r="1290" spans="1:11" ht="15" customHeight="1">
      <c r="A1290" s="33">
        <v>11231314</v>
      </c>
      <c r="B1290" s="2"/>
      <c r="C1290" s="2"/>
      <c r="D1290" s="2"/>
      <c r="E1290" s="2">
        <v>10890001</v>
      </c>
      <c r="F1290" s="2">
        <v>26</v>
      </c>
      <c r="G1290" s="2">
        <v>10811408</v>
      </c>
      <c r="J1290" s="2" t="s">
        <v>1236</v>
      </c>
      <c r="K1290" s="2" t="s">
        <v>1237</v>
      </c>
    </row>
    <row r="1291" spans="1:11" ht="15" customHeight="1">
      <c r="A1291" s="33">
        <v>11231315</v>
      </c>
      <c r="B1291" s="2"/>
      <c r="C1291" s="2"/>
      <c r="D1291" s="2"/>
      <c r="E1291" s="2">
        <v>10890001</v>
      </c>
      <c r="F1291" s="2">
        <v>26</v>
      </c>
      <c r="G1291" s="2">
        <v>10811409</v>
      </c>
      <c r="J1291" s="2" t="s">
        <v>1238</v>
      </c>
      <c r="K1291" s="2" t="s">
        <v>1237</v>
      </c>
    </row>
    <row r="1292" spans="1:11" ht="15" customHeight="1">
      <c r="A1292" s="33">
        <v>11231316</v>
      </c>
      <c r="B1292" s="2"/>
      <c r="C1292" s="2"/>
      <c r="D1292" s="2"/>
      <c r="E1292" s="2">
        <v>10890001</v>
      </c>
      <c r="F1292" s="2">
        <v>26</v>
      </c>
      <c r="G1292" s="2">
        <v>10811410</v>
      </c>
      <c r="J1292" s="2" t="s">
        <v>1239</v>
      </c>
      <c r="K1292" s="2" t="s">
        <v>1237</v>
      </c>
    </row>
    <row r="1293" spans="1:11" ht="15" customHeight="1">
      <c r="A1293" s="33">
        <v>11231317</v>
      </c>
      <c r="B1293" s="2"/>
      <c r="C1293" s="2"/>
      <c r="D1293" s="2"/>
      <c r="E1293" s="2">
        <v>10890001</v>
      </c>
      <c r="F1293" s="2">
        <v>26</v>
      </c>
      <c r="G1293" s="2">
        <v>10811411</v>
      </c>
      <c r="J1293" s="2" t="s">
        <v>1240</v>
      </c>
      <c r="K1293" s="2" t="s">
        <v>1237</v>
      </c>
    </row>
    <row r="1294" spans="1:11" ht="15" customHeight="1">
      <c r="A1294" s="33">
        <v>11231318</v>
      </c>
      <c r="B1294" s="2"/>
      <c r="C1294" s="2"/>
      <c r="D1294" s="2"/>
      <c r="E1294" s="2">
        <v>10890001</v>
      </c>
      <c r="F1294" s="2">
        <v>26</v>
      </c>
      <c r="G1294" s="2">
        <v>10811412</v>
      </c>
      <c r="J1294" s="2" t="s">
        <v>1241</v>
      </c>
      <c r="K1294" s="2" t="s">
        <v>1237</v>
      </c>
    </row>
    <row r="1295" spans="1:11" ht="15" customHeight="1">
      <c r="A1295" s="33">
        <v>11231319</v>
      </c>
      <c r="B1295" s="2"/>
      <c r="C1295" s="2"/>
      <c r="D1295" s="2"/>
      <c r="E1295" s="2">
        <v>10890001</v>
      </c>
      <c r="F1295" s="2">
        <v>26</v>
      </c>
      <c r="G1295" s="2">
        <v>10811413</v>
      </c>
      <c r="J1295" s="2" t="s">
        <v>1242</v>
      </c>
      <c r="K1295" s="2" t="s">
        <v>1237</v>
      </c>
    </row>
    <row r="1296" spans="1:11" ht="15" customHeight="1">
      <c r="A1296" s="33">
        <v>11231320</v>
      </c>
      <c r="B1296" s="2"/>
      <c r="C1296" s="2"/>
      <c r="D1296" s="2"/>
      <c r="E1296" s="2">
        <v>10890001</v>
      </c>
      <c r="F1296" s="2">
        <v>26</v>
      </c>
      <c r="G1296" s="2">
        <v>10811414</v>
      </c>
      <c r="J1296" s="2" t="s">
        <v>1243</v>
      </c>
      <c r="K1296" s="2" t="s">
        <v>1237</v>
      </c>
    </row>
    <row r="1297" spans="1:11" ht="15" customHeight="1">
      <c r="A1297" s="33">
        <v>11231321</v>
      </c>
      <c r="B1297" s="2"/>
      <c r="C1297" s="2"/>
      <c r="D1297" s="2"/>
      <c r="E1297" s="2">
        <v>10890001</v>
      </c>
      <c r="F1297" s="2">
        <v>26</v>
      </c>
      <c r="G1297" s="2">
        <v>10811415</v>
      </c>
      <c r="J1297" s="58" t="s">
        <v>1244</v>
      </c>
      <c r="K1297" s="58" t="s">
        <v>1237</v>
      </c>
    </row>
    <row r="1298" spans="1:11" ht="15" customHeight="1">
      <c r="A1298" s="33">
        <v>11231322</v>
      </c>
      <c r="B1298" s="2"/>
      <c r="C1298" s="2"/>
      <c r="D1298" s="2"/>
      <c r="E1298" s="2">
        <v>10890001</v>
      </c>
      <c r="F1298" s="2">
        <v>26</v>
      </c>
      <c r="G1298" s="2">
        <v>10811416</v>
      </c>
      <c r="H1298" s="182"/>
      <c r="J1298" s="2">
        <v>60981</v>
      </c>
      <c r="K1298" s="3" t="s">
        <v>276</v>
      </c>
    </row>
    <row r="1299" spans="1:11" ht="15" customHeight="1">
      <c r="A1299" s="33">
        <v>11231323</v>
      </c>
      <c r="B1299" s="2"/>
      <c r="C1299" s="2"/>
      <c r="D1299" s="2"/>
      <c r="E1299" s="2">
        <v>10890001</v>
      </c>
      <c r="F1299" s="2">
        <v>26</v>
      </c>
      <c r="G1299" s="2">
        <v>10811417</v>
      </c>
      <c r="H1299" s="182"/>
      <c r="J1299" s="2">
        <v>60981</v>
      </c>
      <c r="K1299" s="3" t="s">
        <v>276</v>
      </c>
    </row>
    <row r="1300" spans="1:11" ht="15" customHeight="1">
      <c r="A1300" s="33">
        <v>11231324</v>
      </c>
      <c r="B1300" s="2"/>
      <c r="C1300" s="2"/>
      <c r="D1300" s="2"/>
      <c r="E1300" s="2">
        <v>10890001</v>
      </c>
      <c r="F1300" s="2">
        <v>26</v>
      </c>
      <c r="G1300" s="2">
        <v>10811418</v>
      </c>
      <c r="H1300" s="182"/>
      <c r="J1300" s="2">
        <v>60981</v>
      </c>
      <c r="K1300" s="3" t="s">
        <v>276</v>
      </c>
    </row>
    <row r="1301" spans="1:11" ht="15" customHeight="1">
      <c r="A1301" s="33">
        <v>11231325</v>
      </c>
      <c r="B1301" s="2"/>
      <c r="C1301" s="2"/>
      <c r="D1301" s="2"/>
      <c r="E1301" s="2">
        <v>10890001</v>
      </c>
      <c r="F1301" s="2">
        <v>26</v>
      </c>
      <c r="G1301" s="2">
        <v>10811419</v>
      </c>
      <c r="H1301" s="182"/>
      <c r="J1301" s="2">
        <v>60981</v>
      </c>
      <c r="K1301" s="3" t="s">
        <v>276</v>
      </c>
    </row>
    <row r="1302" spans="1:11" ht="15" customHeight="1">
      <c r="A1302" s="33">
        <v>11231326</v>
      </c>
      <c r="B1302" s="2"/>
      <c r="C1302" s="2"/>
      <c r="D1302" s="2"/>
      <c r="E1302" s="2">
        <v>10890001</v>
      </c>
      <c r="F1302" s="2">
        <v>26</v>
      </c>
      <c r="G1302" s="2">
        <v>10811420</v>
      </c>
      <c r="H1302" s="182"/>
      <c r="J1302" s="58">
        <v>60981</v>
      </c>
      <c r="K1302" s="49" t="s">
        <v>276</v>
      </c>
    </row>
    <row r="1303" spans="1:11" ht="15" customHeight="1">
      <c r="A1303" s="33">
        <v>11231327</v>
      </c>
      <c r="B1303" s="2"/>
      <c r="C1303" s="2"/>
      <c r="D1303" s="2"/>
      <c r="E1303" s="2">
        <v>10890092</v>
      </c>
      <c r="F1303" s="2">
        <v>2</v>
      </c>
      <c r="G1303" s="2">
        <v>10811428</v>
      </c>
      <c r="H1303" s="182"/>
      <c r="J1303" s="2" t="s">
        <v>2358</v>
      </c>
      <c r="K1303" s="61" t="s">
        <v>1031</v>
      </c>
    </row>
    <row r="1304" spans="1:11" ht="15" customHeight="1">
      <c r="A1304" s="33">
        <v>11231328</v>
      </c>
      <c r="B1304" s="2"/>
      <c r="C1304" s="2"/>
      <c r="D1304" s="2"/>
      <c r="E1304" s="2">
        <v>10890093</v>
      </c>
      <c r="F1304" s="2">
        <v>21</v>
      </c>
      <c r="G1304" s="2">
        <v>10811429</v>
      </c>
      <c r="H1304" s="182"/>
      <c r="J1304" s="2" t="s">
        <v>2359</v>
      </c>
      <c r="K1304" s="61" t="s">
        <v>1031</v>
      </c>
    </row>
    <row r="1305" spans="1:11" ht="15" customHeight="1">
      <c r="A1305" s="33">
        <v>11231329</v>
      </c>
      <c r="B1305" s="2"/>
      <c r="C1305" s="2"/>
      <c r="D1305" s="2"/>
      <c r="E1305" s="2">
        <v>10890094</v>
      </c>
      <c r="F1305" s="2">
        <v>21</v>
      </c>
      <c r="G1305" s="2">
        <v>10811433</v>
      </c>
      <c r="H1305" s="182"/>
      <c r="J1305" s="2" t="s">
        <v>2362</v>
      </c>
      <c r="K1305" s="61" t="s">
        <v>1031</v>
      </c>
    </row>
    <row r="1306" spans="1:11" ht="15" customHeight="1">
      <c r="A1306" s="33">
        <v>11231330</v>
      </c>
      <c r="B1306" s="2"/>
      <c r="C1306" s="2"/>
      <c r="D1306" s="2"/>
      <c r="E1306" s="2">
        <v>20000194</v>
      </c>
      <c r="F1306" s="2">
        <v>21</v>
      </c>
      <c r="G1306" s="2">
        <v>10811436</v>
      </c>
      <c r="H1306" s="182"/>
      <c r="J1306" s="17" t="s">
        <v>1269</v>
      </c>
      <c r="K1306" s="61" t="s">
        <v>808</v>
      </c>
    </row>
    <row r="1307" spans="1:11" ht="15" customHeight="1">
      <c r="A1307" s="33">
        <v>11231331</v>
      </c>
      <c r="B1307" s="2"/>
      <c r="C1307" s="2"/>
      <c r="D1307" s="2"/>
      <c r="E1307" s="2">
        <v>20000195</v>
      </c>
      <c r="F1307" s="2">
        <v>21</v>
      </c>
      <c r="G1307" s="2">
        <v>10811436</v>
      </c>
      <c r="H1307" s="182"/>
      <c r="J1307" s="17" t="s">
        <v>1269</v>
      </c>
      <c r="K1307" s="61" t="s">
        <v>808</v>
      </c>
    </row>
    <row r="1308" spans="1:11" ht="15" customHeight="1">
      <c r="A1308" s="33">
        <v>11231332</v>
      </c>
      <c r="B1308" s="2"/>
      <c r="C1308" s="2"/>
      <c r="D1308" s="2"/>
      <c r="E1308" s="2">
        <v>20000196</v>
      </c>
      <c r="F1308" s="2">
        <v>5</v>
      </c>
      <c r="G1308" s="2">
        <v>10811441</v>
      </c>
      <c r="H1308" s="182"/>
      <c r="J1308" s="17" t="s">
        <v>1274</v>
      </c>
      <c r="K1308" s="61" t="s">
        <v>1031</v>
      </c>
    </row>
    <row r="1309" spans="1:11" ht="15" customHeight="1">
      <c r="A1309" s="33">
        <v>11231333</v>
      </c>
      <c r="B1309" s="2"/>
      <c r="C1309" s="2"/>
      <c r="D1309" s="2"/>
      <c r="E1309" s="2">
        <v>20000197</v>
      </c>
      <c r="F1309" s="2">
        <v>5</v>
      </c>
      <c r="G1309" s="2">
        <v>10811442</v>
      </c>
      <c r="H1309" s="182"/>
      <c r="J1309" s="17" t="s">
        <v>1275</v>
      </c>
      <c r="K1309" s="61" t="s">
        <v>1031</v>
      </c>
    </row>
    <row r="1310" spans="1:11" ht="15" customHeight="1">
      <c r="A1310" s="33">
        <v>11231334</v>
      </c>
      <c r="B1310" s="2"/>
      <c r="C1310" s="2"/>
      <c r="D1310" s="2"/>
      <c r="E1310" s="2">
        <v>10890365</v>
      </c>
      <c r="F1310" s="2">
        <v>6</v>
      </c>
      <c r="G1310" s="2">
        <v>10811450</v>
      </c>
      <c r="H1310" s="182"/>
      <c r="J1310" s="17" t="s">
        <v>1286</v>
      </c>
      <c r="K1310" s="61" t="s">
        <v>808</v>
      </c>
    </row>
    <row r="1311" spans="1:11" ht="15" customHeight="1">
      <c r="A1311" s="33">
        <v>11231335</v>
      </c>
      <c r="B1311" s="2"/>
      <c r="C1311" s="2"/>
      <c r="D1311" s="2"/>
      <c r="E1311" s="2">
        <v>10890366</v>
      </c>
      <c r="F1311" s="2">
        <v>6</v>
      </c>
      <c r="G1311" s="2">
        <v>10811451</v>
      </c>
      <c r="H1311" s="182"/>
      <c r="J1311" s="17" t="s">
        <v>1287</v>
      </c>
      <c r="K1311" s="61" t="s">
        <v>808</v>
      </c>
    </row>
    <row r="1312" spans="1:11" ht="15" customHeight="1">
      <c r="A1312" s="33">
        <v>11231336</v>
      </c>
      <c r="B1312" s="2"/>
      <c r="C1312" s="2"/>
      <c r="D1312" s="2"/>
      <c r="E1312" s="2">
        <v>10890367</v>
      </c>
      <c r="F1312" s="2">
        <v>6</v>
      </c>
      <c r="G1312" s="2">
        <v>10811451</v>
      </c>
      <c r="H1312" s="182"/>
      <c r="J1312" s="17" t="s">
        <v>1287</v>
      </c>
      <c r="K1312" s="61" t="s">
        <v>808</v>
      </c>
    </row>
    <row r="1313" spans="1:11" ht="15" customHeight="1">
      <c r="A1313" s="33">
        <v>11231337</v>
      </c>
      <c r="B1313" s="2"/>
      <c r="C1313" s="2"/>
      <c r="D1313" s="2"/>
      <c r="E1313" s="2">
        <v>10890368</v>
      </c>
      <c r="F1313" s="2">
        <v>21</v>
      </c>
      <c r="G1313" s="2">
        <v>10811452</v>
      </c>
      <c r="H1313" s="182"/>
      <c r="J1313" s="17" t="s">
        <v>1288</v>
      </c>
      <c r="K1313" s="61" t="s">
        <v>808</v>
      </c>
    </row>
    <row r="1314" spans="1:11" ht="15" customHeight="1">
      <c r="A1314" s="33">
        <v>11231338</v>
      </c>
      <c r="B1314" s="2"/>
      <c r="C1314" s="2"/>
      <c r="D1314" s="2"/>
      <c r="E1314" s="2">
        <v>10890369</v>
      </c>
      <c r="F1314" s="2">
        <v>21</v>
      </c>
      <c r="G1314" s="2">
        <v>10811452</v>
      </c>
      <c r="H1314" s="182"/>
      <c r="J1314" s="17" t="s">
        <v>1288</v>
      </c>
      <c r="K1314" s="61" t="s">
        <v>808</v>
      </c>
    </row>
    <row r="1315" spans="1:11" ht="15" customHeight="1">
      <c r="A1315" s="33">
        <v>11231339</v>
      </c>
      <c r="B1315" s="2"/>
      <c r="C1315" s="2"/>
      <c r="D1315" s="2"/>
      <c r="E1315" s="2">
        <v>10890370</v>
      </c>
      <c r="F1315" s="2">
        <v>21</v>
      </c>
      <c r="G1315" s="2">
        <v>10811453</v>
      </c>
      <c r="H1315" s="182"/>
      <c r="J1315" s="17" t="s">
        <v>1289</v>
      </c>
      <c r="K1315" s="61" t="s">
        <v>808</v>
      </c>
    </row>
    <row r="1316" spans="1:11" ht="15" customHeight="1">
      <c r="A1316" s="33">
        <v>11231340</v>
      </c>
      <c r="B1316" s="2"/>
      <c r="C1316" s="2"/>
      <c r="D1316" s="2"/>
      <c r="E1316" s="2">
        <v>10890537</v>
      </c>
      <c r="F1316" s="2">
        <v>9</v>
      </c>
      <c r="G1316" s="2">
        <v>10811454</v>
      </c>
      <c r="H1316" s="182"/>
      <c r="J1316" s="17" t="s">
        <v>1290</v>
      </c>
      <c r="K1316" s="61" t="s">
        <v>276</v>
      </c>
    </row>
    <row r="1317" spans="1:11" ht="15" customHeight="1">
      <c r="A1317" s="33">
        <v>11231341</v>
      </c>
      <c r="B1317" s="2"/>
      <c r="C1317" s="2"/>
      <c r="D1317" s="2"/>
      <c r="E1317" s="2">
        <v>10890537</v>
      </c>
      <c r="F1317" s="2">
        <v>18</v>
      </c>
      <c r="G1317" s="2">
        <v>10811454</v>
      </c>
      <c r="H1317" s="182"/>
      <c r="J1317" s="17" t="s">
        <v>1290</v>
      </c>
      <c r="K1317" s="61" t="s">
        <v>276</v>
      </c>
    </row>
    <row r="1318" spans="1:11" ht="15" customHeight="1">
      <c r="A1318" s="33">
        <v>11231342</v>
      </c>
      <c r="B1318" s="2"/>
      <c r="C1318" s="2"/>
      <c r="D1318" s="2"/>
      <c r="E1318" s="2">
        <v>10890537</v>
      </c>
      <c r="F1318" s="2">
        <v>6</v>
      </c>
      <c r="G1318" s="2">
        <v>10811454</v>
      </c>
      <c r="H1318" s="182"/>
      <c r="J1318" s="17" t="s">
        <v>1290</v>
      </c>
      <c r="K1318" s="61" t="s">
        <v>276</v>
      </c>
    </row>
    <row r="1319" spans="1:11" ht="15" customHeight="1">
      <c r="A1319" s="33">
        <v>11231343</v>
      </c>
      <c r="B1319" s="2"/>
      <c r="C1319" s="2"/>
      <c r="D1319" s="2"/>
      <c r="E1319" s="2">
        <v>10890538</v>
      </c>
      <c r="F1319" s="2">
        <v>9</v>
      </c>
      <c r="G1319" s="2">
        <v>10811455</v>
      </c>
      <c r="H1319" s="182"/>
      <c r="J1319" s="17" t="s">
        <v>1291</v>
      </c>
      <c r="K1319" s="61" t="s">
        <v>276</v>
      </c>
    </row>
    <row r="1320" spans="1:11" ht="15" customHeight="1">
      <c r="A1320" s="33">
        <v>11231344</v>
      </c>
      <c r="B1320" s="2"/>
      <c r="C1320" s="2"/>
      <c r="D1320" s="2"/>
      <c r="E1320" s="2">
        <v>10890538</v>
      </c>
      <c r="F1320" s="2">
        <v>18</v>
      </c>
      <c r="G1320" s="2">
        <v>10811455</v>
      </c>
      <c r="H1320" s="182"/>
      <c r="J1320" s="17" t="s">
        <v>1291</v>
      </c>
      <c r="K1320" s="61" t="s">
        <v>276</v>
      </c>
    </row>
    <row r="1321" spans="1:11" ht="15" customHeight="1">
      <c r="A1321" s="33">
        <v>11231345</v>
      </c>
      <c r="B1321" s="2"/>
      <c r="C1321" s="2"/>
      <c r="D1321" s="2"/>
      <c r="E1321" s="2">
        <v>10890538</v>
      </c>
      <c r="F1321" s="2">
        <v>6</v>
      </c>
      <c r="G1321" s="2">
        <v>10811455</v>
      </c>
      <c r="H1321" s="182"/>
      <c r="J1321" s="17" t="s">
        <v>1291</v>
      </c>
      <c r="K1321" s="61" t="s">
        <v>276</v>
      </c>
    </row>
    <row r="1322" spans="1:11" ht="15" customHeight="1">
      <c r="A1322" s="33">
        <v>11231346</v>
      </c>
      <c r="B1322" s="2"/>
      <c r="C1322" s="2"/>
      <c r="D1322" s="2"/>
      <c r="E1322" s="2">
        <v>10890369</v>
      </c>
      <c r="F1322" s="3">
        <v>8</v>
      </c>
      <c r="G1322" s="2">
        <v>10811460</v>
      </c>
      <c r="H1322" s="182"/>
      <c r="J1322" s="17" t="s">
        <v>739</v>
      </c>
      <c r="K1322" s="2" t="s">
        <v>276</v>
      </c>
    </row>
    <row r="1323" spans="1:11" ht="15" customHeight="1">
      <c r="A1323" s="33">
        <v>11231347</v>
      </c>
      <c r="B1323" s="2"/>
      <c r="C1323" s="2"/>
      <c r="D1323" s="2"/>
      <c r="E1323" s="2">
        <v>10890370</v>
      </c>
      <c r="F1323" s="3">
        <v>8</v>
      </c>
      <c r="G1323" s="2">
        <v>10811461</v>
      </c>
      <c r="H1323" s="182"/>
      <c r="J1323" s="63" t="s">
        <v>733</v>
      </c>
      <c r="K1323" s="58" t="s">
        <v>276</v>
      </c>
    </row>
    <row r="1324" spans="1:11" ht="15" customHeight="1">
      <c r="A1324" s="33">
        <v>11231348</v>
      </c>
      <c r="B1324" s="2"/>
      <c r="C1324" s="2"/>
      <c r="D1324" s="2"/>
      <c r="E1324" s="3">
        <v>30000012</v>
      </c>
      <c r="F1324" s="3">
        <v>26</v>
      </c>
      <c r="G1324" s="3">
        <v>10811468</v>
      </c>
      <c r="H1324" s="182"/>
      <c r="J1324" s="66" t="s">
        <v>1308</v>
      </c>
      <c r="K1324" s="262" t="s">
        <v>276</v>
      </c>
    </row>
    <row r="1325" spans="1:11" ht="15" customHeight="1">
      <c r="A1325" s="13">
        <v>11231349</v>
      </c>
      <c r="B1325" s="13"/>
      <c r="C1325" s="13"/>
      <c r="D1325" s="13"/>
      <c r="E1325" s="13">
        <v>10890349</v>
      </c>
      <c r="F1325" s="13">
        <v>6</v>
      </c>
      <c r="G1325" s="13">
        <v>10810871</v>
      </c>
      <c r="H1325" s="268"/>
      <c r="J1325" s="58"/>
      <c r="K1325" s="58"/>
    </row>
    <row r="1326" spans="1:11" ht="15" customHeight="1">
      <c r="A1326" s="33">
        <v>11231350</v>
      </c>
      <c r="B1326" s="2"/>
      <c r="C1326" s="2"/>
      <c r="D1326" s="2"/>
      <c r="E1326" s="3">
        <v>10890425</v>
      </c>
      <c r="F1326" s="3">
        <v>6</v>
      </c>
      <c r="G1326" s="3">
        <v>10811470</v>
      </c>
      <c r="H1326" s="182"/>
      <c r="J1326" s="64" t="s">
        <v>1315</v>
      </c>
      <c r="K1326" s="2" t="s">
        <v>276</v>
      </c>
    </row>
    <row r="1327" spans="1:11" ht="15" customHeight="1">
      <c r="A1327" s="33">
        <v>11231351</v>
      </c>
      <c r="B1327" s="2"/>
      <c r="C1327" s="2"/>
      <c r="D1327" s="2"/>
      <c r="E1327" s="2">
        <v>10890198</v>
      </c>
      <c r="F1327" s="3">
        <v>7</v>
      </c>
      <c r="G1327" s="2">
        <v>10811472</v>
      </c>
      <c r="H1327" s="182"/>
      <c r="J1327" s="64" t="s">
        <v>1317</v>
      </c>
      <c r="K1327" s="2" t="s">
        <v>276</v>
      </c>
    </row>
    <row r="1328" spans="1:11" ht="15" customHeight="1">
      <c r="A1328" s="33">
        <v>11231352</v>
      </c>
      <c r="B1328" s="2"/>
      <c r="C1328" s="2"/>
      <c r="D1328" s="2"/>
      <c r="E1328" s="2">
        <v>10890199</v>
      </c>
      <c r="F1328" s="3">
        <v>7</v>
      </c>
      <c r="G1328" s="2">
        <v>10811473</v>
      </c>
      <c r="H1328" s="182"/>
      <c r="J1328" s="64" t="s">
        <v>1318</v>
      </c>
      <c r="K1328" s="2" t="s">
        <v>276</v>
      </c>
    </row>
    <row r="1329" spans="1:11" ht="15" customHeight="1">
      <c r="A1329" s="33">
        <v>11231353</v>
      </c>
      <c r="B1329" s="2"/>
      <c r="C1329" s="2"/>
      <c r="D1329" s="2"/>
      <c r="E1329" s="2">
        <v>10890200</v>
      </c>
      <c r="F1329" s="3">
        <v>7</v>
      </c>
      <c r="G1329" s="2">
        <v>10811474</v>
      </c>
      <c r="H1329" s="182"/>
      <c r="J1329" s="64" t="s">
        <v>1319</v>
      </c>
      <c r="K1329" s="2" t="s">
        <v>276</v>
      </c>
    </row>
    <row r="1330" spans="1:11" ht="15" customHeight="1">
      <c r="A1330" s="33">
        <v>11231354</v>
      </c>
      <c r="B1330" s="2"/>
      <c r="C1330" s="2"/>
      <c r="D1330" s="2"/>
      <c r="E1330" s="2">
        <v>10890201</v>
      </c>
      <c r="F1330" s="3">
        <v>7</v>
      </c>
      <c r="G1330" s="2">
        <v>10811475</v>
      </c>
      <c r="H1330" s="182"/>
      <c r="J1330" s="64" t="s">
        <v>1320</v>
      </c>
      <c r="K1330" s="2" t="s">
        <v>276</v>
      </c>
    </row>
    <row r="1331" spans="1:11" ht="15" customHeight="1">
      <c r="A1331" s="33">
        <v>11231355</v>
      </c>
      <c r="B1331" s="2"/>
      <c r="C1331" s="2"/>
      <c r="D1331" s="2"/>
      <c r="E1331" s="2">
        <v>10890198</v>
      </c>
      <c r="F1331" s="3">
        <v>5</v>
      </c>
      <c r="G1331" s="2">
        <v>10811476</v>
      </c>
      <c r="H1331" s="182"/>
      <c r="J1331" s="59" t="s">
        <v>1321</v>
      </c>
      <c r="K1331" s="67" t="s">
        <v>1031</v>
      </c>
    </row>
    <row r="1332" spans="1:11" ht="15" customHeight="1">
      <c r="A1332" s="33">
        <v>11231356</v>
      </c>
      <c r="B1332" s="2"/>
      <c r="C1332" s="2"/>
      <c r="D1332" s="2"/>
      <c r="E1332" s="2">
        <v>10890174</v>
      </c>
      <c r="F1332" s="3">
        <v>6</v>
      </c>
      <c r="G1332" s="2">
        <v>10811479</v>
      </c>
      <c r="H1332" s="182"/>
      <c r="J1332" s="17" t="s">
        <v>1324</v>
      </c>
      <c r="K1332" s="69" t="s">
        <v>808</v>
      </c>
    </row>
    <row r="1333" spans="1:11" ht="15" customHeight="1">
      <c r="A1333" s="33">
        <v>11231357</v>
      </c>
      <c r="B1333" s="2"/>
      <c r="C1333" s="2"/>
      <c r="D1333" s="2"/>
      <c r="E1333" s="2">
        <v>10890175</v>
      </c>
      <c r="F1333" s="3">
        <v>6</v>
      </c>
      <c r="G1333" s="2">
        <v>10811480</v>
      </c>
      <c r="H1333" s="182"/>
      <c r="J1333" s="17" t="s">
        <v>1325</v>
      </c>
      <c r="K1333" s="69" t="s">
        <v>808</v>
      </c>
    </row>
    <row r="1334" spans="1:11" ht="15" customHeight="1">
      <c r="A1334" s="33">
        <v>11231358</v>
      </c>
      <c r="B1334" s="2"/>
      <c r="C1334" s="2"/>
      <c r="D1334" s="2"/>
      <c r="E1334" s="2">
        <v>10890176</v>
      </c>
      <c r="F1334" s="3">
        <v>6</v>
      </c>
      <c r="G1334" s="2">
        <v>10811481</v>
      </c>
      <c r="H1334" s="182"/>
      <c r="J1334" s="17" t="s">
        <v>1326</v>
      </c>
      <c r="K1334" s="69" t="s">
        <v>808</v>
      </c>
    </row>
    <row r="1335" spans="1:11" ht="15" customHeight="1">
      <c r="A1335" s="33">
        <v>11231359</v>
      </c>
      <c r="B1335" s="2"/>
      <c r="C1335" s="2"/>
      <c r="D1335" s="2"/>
      <c r="E1335" s="2">
        <v>10890177</v>
      </c>
      <c r="F1335" s="3">
        <v>6</v>
      </c>
      <c r="G1335" s="2">
        <v>10811482</v>
      </c>
      <c r="H1335" s="182"/>
      <c r="J1335" s="17" t="s">
        <v>1327</v>
      </c>
      <c r="K1335" s="69" t="s">
        <v>808</v>
      </c>
    </row>
    <row r="1336" spans="1:11" ht="15" customHeight="1">
      <c r="A1336" s="33">
        <v>11231360</v>
      </c>
      <c r="B1336" s="2"/>
      <c r="C1336" s="2"/>
      <c r="D1336" s="2"/>
      <c r="E1336" s="2">
        <v>10890178</v>
      </c>
      <c r="F1336" s="3">
        <v>6</v>
      </c>
      <c r="G1336" s="2">
        <v>10811483</v>
      </c>
      <c r="H1336" s="182"/>
      <c r="J1336" s="17" t="s">
        <v>1328</v>
      </c>
      <c r="K1336" s="69" t="s">
        <v>808</v>
      </c>
    </row>
    <row r="1337" spans="1:11" ht="15" customHeight="1">
      <c r="A1337" s="33">
        <v>11231361</v>
      </c>
      <c r="B1337" s="2"/>
      <c r="C1337" s="2"/>
      <c r="D1337" s="2"/>
      <c r="E1337" s="2">
        <v>10890179</v>
      </c>
      <c r="F1337" s="3">
        <v>6</v>
      </c>
      <c r="G1337" s="2">
        <v>10811483</v>
      </c>
      <c r="H1337" s="182"/>
      <c r="J1337" s="17" t="s">
        <v>1328</v>
      </c>
      <c r="K1337" s="69" t="s">
        <v>808</v>
      </c>
    </row>
    <row r="1338" spans="1:11" ht="15" customHeight="1">
      <c r="A1338" s="33">
        <v>11231362</v>
      </c>
      <c r="B1338" s="2"/>
      <c r="C1338" s="2"/>
      <c r="D1338" s="2"/>
      <c r="E1338" s="2">
        <v>10890180</v>
      </c>
      <c r="F1338" s="3">
        <v>6</v>
      </c>
      <c r="G1338" s="2">
        <v>10811484</v>
      </c>
      <c r="H1338" s="182"/>
      <c r="J1338" s="17" t="s">
        <v>1329</v>
      </c>
      <c r="K1338" s="69" t="s">
        <v>808</v>
      </c>
    </row>
    <row r="1339" spans="1:11" ht="15" customHeight="1">
      <c r="A1339" s="33">
        <v>11231363</v>
      </c>
      <c r="B1339" s="2"/>
      <c r="C1339" s="2"/>
      <c r="D1339" s="2"/>
      <c r="E1339" s="2">
        <v>10890181</v>
      </c>
      <c r="F1339" s="3">
        <v>6</v>
      </c>
      <c r="G1339" s="2">
        <v>10811485</v>
      </c>
      <c r="H1339" s="182"/>
      <c r="J1339" s="17" t="s">
        <v>1330</v>
      </c>
      <c r="K1339" s="69" t="s">
        <v>808</v>
      </c>
    </row>
    <row r="1340" spans="1:11" ht="15" customHeight="1">
      <c r="A1340" s="33">
        <v>11231364</v>
      </c>
      <c r="B1340" s="2"/>
      <c r="C1340" s="2"/>
      <c r="D1340" s="2"/>
      <c r="E1340" s="2">
        <v>10890182</v>
      </c>
      <c r="F1340" s="3">
        <v>2</v>
      </c>
      <c r="G1340" s="2">
        <v>10811486</v>
      </c>
      <c r="H1340" s="182"/>
      <c r="J1340" s="17" t="s">
        <v>1331</v>
      </c>
      <c r="K1340" s="69" t="s">
        <v>808</v>
      </c>
    </row>
    <row r="1341" spans="1:11" ht="15" customHeight="1">
      <c r="A1341" s="33">
        <v>11231365</v>
      </c>
      <c r="B1341" s="2"/>
      <c r="C1341" s="2"/>
      <c r="D1341" s="2"/>
      <c r="E1341" s="2">
        <v>10890183</v>
      </c>
      <c r="F1341" s="3">
        <v>2</v>
      </c>
      <c r="G1341" s="2">
        <v>10811487</v>
      </c>
      <c r="H1341" s="182"/>
      <c r="J1341" s="17" t="s">
        <v>1332</v>
      </c>
      <c r="K1341" s="69" t="s">
        <v>808</v>
      </c>
    </row>
    <row r="1342" spans="1:11" ht="15" customHeight="1">
      <c r="A1342" s="33">
        <v>11231366</v>
      </c>
      <c r="B1342" s="2"/>
      <c r="C1342" s="2"/>
      <c r="D1342" s="2"/>
      <c r="E1342" s="2">
        <v>10890184</v>
      </c>
      <c r="F1342" s="3">
        <v>3</v>
      </c>
      <c r="G1342" s="2">
        <v>10811490</v>
      </c>
      <c r="H1342" s="182"/>
      <c r="J1342" s="17" t="s">
        <v>1335</v>
      </c>
      <c r="K1342" s="69" t="s">
        <v>808</v>
      </c>
    </row>
    <row r="1343" spans="1:11" ht="15" customHeight="1">
      <c r="A1343" s="33">
        <v>11231367</v>
      </c>
      <c r="B1343" s="2"/>
      <c r="C1343" s="2"/>
      <c r="D1343" s="2"/>
      <c r="E1343" s="2">
        <v>10890185</v>
      </c>
      <c r="F1343" s="3">
        <v>3</v>
      </c>
      <c r="G1343" s="2">
        <v>10811491</v>
      </c>
      <c r="H1343" s="182"/>
      <c r="J1343" s="17" t="s">
        <v>1336</v>
      </c>
      <c r="K1343" s="69" t="s">
        <v>808</v>
      </c>
    </row>
    <row r="1344" spans="1:11" ht="15" customHeight="1">
      <c r="A1344" s="33">
        <v>11231368</v>
      </c>
      <c r="B1344" s="2"/>
      <c r="C1344" s="2"/>
      <c r="D1344" s="2"/>
      <c r="E1344" s="2">
        <v>10890186</v>
      </c>
      <c r="F1344" s="3">
        <v>3</v>
      </c>
      <c r="G1344" s="2">
        <v>10811491</v>
      </c>
      <c r="H1344" s="182"/>
      <c r="J1344" s="17" t="s">
        <v>1336</v>
      </c>
      <c r="K1344" s="69" t="s">
        <v>808</v>
      </c>
    </row>
    <row r="1345" spans="1:11" ht="15" customHeight="1">
      <c r="A1345" s="33">
        <v>11231369</v>
      </c>
      <c r="B1345" s="2"/>
      <c r="C1345" s="2"/>
      <c r="D1345" s="2"/>
      <c r="E1345" s="2">
        <v>10890187</v>
      </c>
      <c r="F1345" s="3">
        <v>2</v>
      </c>
      <c r="G1345" s="2">
        <v>10811492</v>
      </c>
      <c r="H1345" s="182"/>
      <c r="J1345" s="17" t="s">
        <v>1337</v>
      </c>
      <c r="K1345" s="69" t="s">
        <v>808</v>
      </c>
    </row>
    <row r="1346" spans="1:11" ht="15" customHeight="1">
      <c r="A1346" s="33">
        <v>11231370</v>
      </c>
      <c r="B1346" s="2"/>
      <c r="C1346" s="2"/>
      <c r="D1346" s="2"/>
      <c r="E1346" s="2">
        <v>10890188</v>
      </c>
      <c r="F1346" s="3">
        <v>21</v>
      </c>
      <c r="G1346" s="2">
        <v>10811493</v>
      </c>
      <c r="H1346" s="182"/>
      <c r="J1346" s="17" t="s">
        <v>1338</v>
      </c>
      <c r="K1346" s="69" t="s">
        <v>808</v>
      </c>
    </row>
    <row r="1347" spans="1:11" ht="15" customHeight="1">
      <c r="A1347" s="33">
        <v>11231371</v>
      </c>
      <c r="B1347" s="2"/>
      <c r="C1347" s="2"/>
      <c r="D1347" s="2"/>
      <c r="E1347" s="2">
        <v>10890189</v>
      </c>
      <c r="F1347" s="3">
        <v>21</v>
      </c>
      <c r="G1347" s="2">
        <v>10811493</v>
      </c>
      <c r="H1347" s="182"/>
      <c r="J1347" s="17" t="s">
        <v>1338</v>
      </c>
      <c r="K1347" s="69" t="s">
        <v>808</v>
      </c>
    </row>
    <row r="1348" spans="1:11" ht="15" customHeight="1">
      <c r="A1348" s="33">
        <v>11231372</v>
      </c>
      <c r="B1348" s="2"/>
      <c r="C1348" s="2"/>
      <c r="D1348" s="2"/>
      <c r="E1348" s="2">
        <v>10890190</v>
      </c>
      <c r="F1348" s="3">
        <v>2</v>
      </c>
      <c r="G1348" s="2">
        <v>10811494</v>
      </c>
      <c r="H1348" s="182"/>
      <c r="J1348" s="17" t="s">
        <v>1339</v>
      </c>
      <c r="K1348" s="69" t="s">
        <v>808</v>
      </c>
    </row>
    <row r="1349" spans="1:11" ht="15" customHeight="1">
      <c r="A1349" s="33">
        <v>11231373</v>
      </c>
      <c r="B1349" s="2"/>
      <c r="C1349" s="2"/>
      <c r="D1349" s="2"/>
      <c r="E1349" s="2">
        <v>10950150</v>
      </c>
      <c r="F1349" s="3">
        <v>26</v>
      </c>
      <c r="G1349" s="2">
        <v>10811499</v>
      </c>
      <c r="H1349" s="182"/>
      <c r="J1349" s="17">
        <v>1261433</v>
      </c>
      <c r="K1349" s="72" t="s">
        <v>276</v>
      </c>
    </row>
    <row r="1350" spans="1:11" ht="15" customHeight="1">
      <c r="A1350" s="33">
        <v>11231374</v>
      </c>
      <c r="B1350" s="2"/>
      <c r="C1350" s="2"/>
      <c r="D1350" s="2"/>
      <c r="E1350" s="2">
        <v>10950154</v>
      </c>
      <c r="F1350" s="3">
        <v>26</v>
      </c>
      <c r="G1350" s="2">
        <v>10811500</v>
      </c>
      <c r="H1350" s="182"/>
      <c r="J1350" s="17">
        <v>1261433</v>
      </c>
      <c r="K1350" s="72" t="s">
        <v>276</v>
      </c>
    </row>
    <row r="1351" spans="1:11" ht="15" customHeight="1">
      <c r="A1351" s="33">
        <v>11231375</v>
      </c>
      <c r="B1351" s="2"/>
      <c r="C1351" s="2"/>
      <c r="D1351" s="2"/>
      <c r="E1351" s="2">
        <v>40000022</v>
      </c>
      <c r="F1351" s="3">
        <v>26</v>
      </c>
      <c r="G1351" s="2">
        <v>10811501</v>
      </c>
      <c r="H1351" s="182"/>
      <c r="J1351" s="17">
        <v>1261433</v>
      </c>
      <c r="K1351" s="72" t="s">
        <v>276</v>
      </c>
    </row>
    <row r="1352" spans="1:11" ht="15" customHeight="1">
      <c r="A1352" s="33">
        <v>11231376</v>
      </c>
      <c r="B1352" s="2"/>
      <c r="C1352" s="2"/>
      <c r="D1352" s="2"/>
      <c r="E1352" s="2">
        <v>20000198</v>
      </c>
      <c r="F1352" s="3">
        <v>5</v>
      </c>
      <c r="G1352" s="2">
        <v>10811508</v>
      </c>
      <c r="H1352" s="182"/>
      <c r="J1352" s="75" t="s">
        <v>1352</v>
      </c>
      <c r="K1352" s="20" t="s">
        <v>808</v>
      </c>
    </row>
    <row r="1353" spans="1:11" ht="15" customHeight="1">
      <c r="A1353" s="33">
        <v>11231377</v>
      </c>
      <c r="B1353" s="2"/>
      <c r="C1353" s="2"/>
      <c r="D1353" s="2"/>
      <c r="E1353" s="2">
        <v>20000199</v>
      </c>
      <c r="F1353" s="3">
        <v>5</v>
      </c>
      <c r="G1353" s="2">
        <v>10811508</v>
      </c>
      <c r="H1353" s="182"/>
      <c r="J1353" s="75" t="s">
        <v>1352</v>
      </c>
      <c r="K1353" s="20" t="s">
        <v>808</v>
      </c>
    </row>
    <row r="1354" spans="1:11" ht="15" customHeight="1">
      <c r="H1354" s="109"/>
    </row>
    <row r="1355" spans="1:11" ht="15" customHeight="1">
      <c r="H1355" s="109"/>
    </row>
    <row r="1356" spans="1:11" ht="15" customHeight="1">
      <c r="H1356" s="109"/>
    </row>
    <row r="1357" spans="1:11" ht="15" customHeight="1">
      <c r="H1357" s="109"/>
    </row>
    <row r="1358" spans="1:11" ht="15" customHeight="1">
      <c r="H1358" s="109"/>
    </row>
    <row r="1359" spans="1:11" ht="15" customHeight="1">
      <c r="H1359" s="109"/>
    </row>
    <row r="1360" spans="1:11" ht="15" customHeight="1">
      <c r="H1360" s="109"/>
    </row>
    <row r="1361" spans="8:8" ht="15" customHeight="1">
      <c r="H1361" s="109"/>
    </row>
    <row r="1362" spans="8:8" ht="15" customHeight="1">
      <c r="H1362" s="109"/>
    </row>
    <row r="1363" spans="8:8" ht="15" customHeight="1">
      <c r="H1363" s="109"/>
    </row>
    <row r="1364" spans="8:8" ht="15" customHeight="1">
      <c r="H1364" s="109"/>
    </row>
    <row r="1365" spans="8:8" ht="15" customHeight="1">
      <c r="H1365" s="109"/>
    </row>
    <row r="1366" spans="8:8" ht="15" customHeight="1">
      <c r="H1366" s="109"/>
    </row>
    <row r="1367" spans="8:8" ht="15" customHeight="1">
      <c r="H1367" s="109"/>
    </row>
    <row r="1368" spans="8:8" ht="15" customHeight="1">
      <c r="H1368" s="109"/>
    </row>
    <row r="1369" spans="8:8" ht="15" customHeight="1">
      <c r="H1369" s="109"/>
    </row>
    <row r="1370" spans="8:8" ht="15" customHeight="1">
      <c r="H1370" s="109"/>
    </row>
    <row r="1371" spans="8:8" ht="15" customHeight="1">
      <c r="H1371" s="109"/>
    </row>
    <row r="1372" spans="8:8" ht="15" customHeight="1">
      <c r="H1372" s="109"/>
    </row>
    <row r="1373" spans="8:8" ht="15" customHeight="1">
      <c r="H1373" s="109"/>
    </row>
    <row r="1374" spans="8:8" ht="15" customHeight="1">
      <c r="H1374" s="109"/>
    </row>
    <row r="1375" spans="8:8" ht="15" customHeight="1">
      <c r="H1375" s="109"/>
    </row>
    <row r="1376" spans="8:8" ht="15" customHeight="1">
      <c r="H1376" s="109"/>
    </row>
    <row r="1377" spans="8:8" ht="15" customHeight="1">
      <c r="H1377" s="109"/>
    </row>
    <row r="1378" spans="8:8" ht="15" customHeight="1">
      <c r="H1378" s="109"/>
    </row>
    <row r="1379" spans="8:8" ht="15" customHeight="1">
      <c r="H1379" s="109"/>
    </row>
    <row r="1380" spans="8:8" ht="15" customHeight="1">
      <c r="H1380" s="109"/>
    </row>
    <row r="1381" spans="8:8" ht="15" customHeight="1">
      <c r="H1381" s="109"/>
    </row>
    <row r="1382" spans="8:8" ht="15" customHeight="1">
      <c r="H1382" s="109"/>
    </row>
    <row r="1383" spans="8:8" ht="15" customHeight="1">
      <c r="H1383" s="109"/>
    </row>
    <row r="1384" spans="8:8" ht="15" customHeight="1">
      <c r="H1384" s="109"/>
    </row>
    <row r="1385" spans="8:8" ht="15" customHeight="1">
      <c r="H1385" s="109"/>
    </row>
    <row r="1386" spans="8:8" ht="15" customHeight="1">
      <c r="H1386" s="109"/>
    </row>
    <row r="1387" spans="8:8" ht="15" customHeight="1">
      <c r="H1387" s="109"/>
    </row>
    <row r="1388" spans="8:8" ht="15" customHeight="1">
      <c r="H1388" s="109"/>
    </row>
    <row r="1389" spans="8:8" ht="15" customHeight="1">
      <c r="H1389" s="109"/>
    </row>
    <row r="1390" spans="8:8" ht="15" customHeight="1">
      <c r="H1390" s="109"/>
    </row>
    <row r="1391" spans="8:8" ht="15" customHeight="1">
      <c r="H1391" s="109"/>
    </row>
    <row r="1392" spans="8:8" ht="15" customHeight="1">
      <c r="H1392" s="109"/>
    </row>
    <row r="1393" spans="8:8" ht="15" customHeight="1">
      <c r="H1393" s="109"/>
    </row>
    <row r="1394" spans="8:8" ht="15" customHeight="1">
      <c r="H1394" s="109"/>
    </row>
    <row r="1395" spans="8:8" ht="15" customHeight="1">
      <c r="H1395" s="109"/>
    </row>
    <row r="1396" spans="8:8" ht="15" customHeight="1">
      <c r="H1396" s="109"/>
    </row>
    <row r="1397" spans="8:8" ht="15" customHeight="1">
      <c r="H1397" s="109"/>
    </row>
    <row r="1398" spans="8:8" ht="15" customHeight="1">
      <c r="H1398" s="109"/>
    </row>
    <row r="1399" spans="8:8" ht="15" customHeight="1">
      <c r="H1399" s="109"/>
    </row>
    <row r="1400" spans="8:8" ht="15" customHeight="1">
      <c r="H1400" s="109"/>
    </row>
    <row r="1401" spans="8:8" ht="15" customHeight="1">
      <c r="H1401" s="109"/>
    </row>
    <row r="1402" spans="8:8" ht="15" customHeight="1">
      <c r="H1402" s="109"/>
    </row>
    <row r="1403" spans="8:8" ht="15" customHeight="1">
      <c r="H1403" s="109"/>
    </row>
    <row r="1404" spans="8:8" ht="15" customHeight="1">
      <c r="H1404" s="109"/>
    </row>
    <row r="1405" spans="8:8" ht="15" customHeight="1">
      <c r="H1405" s="109"/>
    </row>
    <row r="1406" spans="8:8" ht="15" customHeight="1">
      <c r="H1406" s="109"/>
    </row>
    <row r="1407" spans="8:8" ht="15" customHeight="1">
      <c r="H1407" s="109"/>
    </row>
    <row r="1408" spans="8:8" ht="15" customHeight="1">
      <c r="H1408" s="109"/>
    </row>
    <row r="1409" spans="8:8" ht="15" customHeight="1">
      <c r="H1409" s="109"/>
    </row>
    <row r="1410" spans="8:8" ht="15" customHeight="1">
      <c r="H1410" s="109"/>
    </row>
    <row r="1411" spans="8:8" ht="15" customHeight="1">
      <c r="H1411" s="109"/>
    </row>
    <row r="1412" spans="8:8" ht="15" customHeight="1">
      <c r="H1412" s="109"/>
    </row>
    <row r="1413" spans="8:8" ht="15" customHeight="1">
      <c r="H1413" s="109"/>
    </row>
    <row r="1414" spans="8:8" ht="15" customHeight="1">
      <c r="H1414" s="109"/>
    </row>
    <row r="1415" spans="8:8" ht="15" customHeight="1">
      <c r="H1415" s="109"/>
    </row>
    <row r="1416" spans="8:8" ht="15" customHeight="1">
      <c r="H1416" s="109"/>
    </row>
    <row r="1417" spans="8:8" ht="15" customHeight="1">
      <c r="H1417" s="109"/>
    </row>
    <row r="1418" spans="8:8" ht="15" customHeight="1">
      <c r="H1418" s="109"/>
    </row>
    <row r="1419" spans="8:8" ht="15" customHeight="1">
      <c r="H1419" s="109"/>
    </row>
    <row r="1420" spans="8:8" ht="15" customHeight="1">
      <c r="H1420" s="109"/>
    </row>
    <row r="1421" spans="8:8" ht="15" customHeight="1">
      <c r="H1421" s="109"/>
    </row>
    <row r="1422" spans="8:8" ht="15" customHeight="1">
      <c r="H1422" s="109"/>
    </row>
    <row r="1423" spans="8:8" ht="15" customHeight="1">
      <c r="H1423" s="109"/>
    </row>
    <row r="1424" spans="8:8" ht="15" customHeight="1">
      <c r="H1424" s="109"/>
    </row>
    <row r="1425" spans="8:8" ht="15" customHeight="1">
      <c r="H1425" s="109"/>
    </row>
    <row r="1426" spans="8:8" ht="15" customHeight="1">
      <c r="H1426" s="109"/>
    </row>
    <row r="1427" spans="8:8" ht="15" customHeight="1">
      <c r="H1427" s="109"/>
    </row>
    <row r="1428" spans="8:8" ht="15" customHeight="1">
      <c r="H1428" s="109"/>
    </row>
    <row r="1429" spans="8:8" ht="15" customHeight="1">
      <c r="H1429" s="109"/>
    </row>
    <row r="1430" spans="8:8" ht="15" customHeight="1">
      <c r="H1430" s="109"/>
    </row>
    <row r="1431" spans="8:8" ht="15" customHeight="1">
      <c r="H1431" s="109"/>
    </row>
    <row r="1432" spans="8:8" ht="15" customHeight="1">
      <c r="H1432" s="109"/>
    </row>
    <row r="1433" spans="8:8" ht="15" customHeight="1">
      <c r="H1433" s="109"/>
    </row>
    <row r="1434" spans="8:8" ht="15" customHeight="1">
      <c r="H1434" s="109"/>
    </row>
    <row r="1435" spans="8:8" ht="15" customHeight="1">
      <c r="H1435" s="109"/>
    </row>
    <row r="1436" spans="8:8" ht="15" customHeight="1">
      <c r="H1436" s="109"/>
    </row>
    <row r="1437" spans="8:8" ht="15" customHeight="1">
      <c r="H1437" s="109"/>
    </row>
    <row r="1438" spans="8:8" ht="15" customHeight="1">
      <c r="H1438" s="109"/>
    </row>
    <row r="1439" spans="8:8" ht="15" customHeight="1">
      <c r="H1439" s="109"/>
    </row>
    <row r="1440" spans="8:8" ht="15" customHeight="1">
      <c r="H1440" s="109"/>
    </row>
    <row r="1441" spans="8:8" ht="15" customHeight="1">
      <c r="H1441" s="109"/>
    </row>
    <row r="1442" spans="8:8" ht="15" customHeight="1">
      <c r="H1442" s="109"/>
    </row>
    <row r="1443" spans="8:8" ht="15" customHeight="1">
      <c r="H1443" s="109"/>
    </row>
    <row r="1444" spans="8:8" ht="15" customHeight="1">
      <c r="H1444" s="109"/>
    </row>
    <row r="1445" spans="8:8" ht="15" customHeight="1">
      <c r="H1445" s="109"/>
    </row>
    <row r="1446" spans="8:8" ht="15" customHeight="1">
      <c r="H1446" s="109"/>
    </row>
    <row r="1447" spans="8:8" ht="15" customHeight="1">
      <c r="H1447" s="109"/>
    </row>
    <row r="1448" spans="8:8" ht="15" customHeight="1">
      <c r="H1448" s="109"/>
    </row>
    <row r="1449" spans="8:8" ht="15" customHeight="1">
      <c r="H1449" s="109"/>
    </row>
    <row r="1450" spans="8:8" ht="15" customHeight="1">
      <c r="H1450" s="109"/>
    </row>
    <row r="1451" spans="8:8" ht="15" customHeight="1">
      <c r="H1451" s="109"/>
    </row>
    <row r="1452" spans="8:8" ht="15" customHeight="1">
      <c r="H1452" s="109"/>
    </row>
    <row r="1453" spans="8:8" ht="15" customHeight="1">
      <c r="H1453" s="109"/>
    </row>
    <row r="1454" spans="8:8" ht="15" customHeight="1">
      <c r="H1454" s="109"/>
    </row>
    <row r="1455" spans="8:8" ht="15" customHeight="1">
      <c r="H1455" s="109"/>
    </row>
    <row r="1456" spans="8:8" ht="15" customHeight="1">
      <c r="H1456" s="109"/>
    </row>
    <row r="1457" spans="8:8" ht="15" customHeight="1">
      <c r="H1457" s="109"/>
    </row>
    <row r="1458" spans="8:8" ht="15" customHeight="1">
      <c r="H1458" s="109"/>
    </row>
    <row r="1459" spans="8:8" ht="15" customHeight="1">
      <c r="H1459" s="109"/>
    </row>
    <row r="1460" spans="8:8" ht="15" customHeight="1">
      <c r="H1460" s="109"/>
    </row>
    <row r="1461" spans="8:8" ht="15" customHeight="1">
      <c r="H1461" s="109"/>
    </row>
    <row r="1462" spans="8:8" ht="15" customHeight="1">
      <c r="H1462" s="109"/>
    </row>
    <row r="1463" spans="8:8" ht="15" customHeight="1">
      <c r="H1463" s="109"/>
    </row>
    <row r="1464" spans="8:8" ht="15" customHeight="1">
      <c r="H1464" s="109"/>
    </row>
    <row r="1465" spans="8:8" ht="15" customHeight="1">
      <c r="H1465" s="109"/>
    </row>
    <row r="1466" spans="8:8" ht="15" customHeight="1">
      <c r="H1466" s="109"/>
    </row>
    <row r="1467" spans="8:8" ht="15" customHeight="1">
      <c r="H1467" s="109"/>
    </row>
    <row r="1468" spans="8:8" ht="15" customHeight="1">
      <c r="H1468" s="109"/>
    </row>
    <row r="1469" spans="8:8" ht="15" customHeight="1">
      <c r="H1469" s="109"/>
    </row>
    <row r="1470" spans="8:8" ht="15" customHeight="1">
      <c r="H1470" s="109"/>
    </row>
    <row r="1471" spans="8:8" ht="15" customHeight="1">
      <c r="H1471" s="109"/>
    </row>
    <row r="1472" spans="8:8" ht="15" customHeight="1">
      <c r="H1472" s="109"/>
    </row>
    <row r="1473" spans="8:8" ht="15" customHeight="1">
      <c r="H1473" s="109"/>
    </row>
    <row r="1474" spans="8:8" ht="15" customHeight="1">
      <c r="H1474" s="109"/>
    </row>
    <row r="1475" spans="8:8" ht="15" customHeight="1">
      <c r="H1475" s="109"/>
    </row>
    <row r="1476" spans="8:8" ht="15" customHeight="1">
      <c r="H1476" s="109"/>
    </row>
    <row r="1477" spans="8:8" ht="15" customHeight="1">
      <c r="H1477" s="109"/>
    </row>
    <row r="1478" spans="8:8" ht="15" customHeight="1">
      <c r="H1478" s="109"/>
    </row>
    <row r="1479" spans="8:8" ht="15" customHeight="1">
      <c r="H1479" s="109"/>
    </row>
    <row r="1480" spans="8:8" ht="15" customHeight="1">
      <c r="H1480" s="109"/>
    </row>
    <row r="1481" spans="8:8" ht="15" customHeight="1">
      <c r="H1481" s="109"/>
    </row>
    <row r="1482" spans="8:8" ht="15" customHeight="1">
      <c r="H1482" s="109"/>
    </row>
    <row r="1483" spans="8:8" ht="15" customHeight="1">
      <c r="H1483" s="109"/>
    </row>
    <row r="1484" spans="8:8" ht="15" customHeight="1">
      <c r="H1484" s="109"/>
    </row>
    <row r="1485" spans="8:8" ht="15" customHeight="1">
      <c r="H1485" s="109"/>
    </row>
    <row r="1486" spans="8:8" ht="15" customHeight="1">
      <c r="H1486" s="109"/>
    </row>
    <row r="1487" spans="8:8" ht="15" customHeight="1">
      <c r="H1487" s="109"/>
    </row>
    <row r="1488" spans="8:8" ht="15" customHeight="1">
      <c r="H1488" s="109"/>
    </row>
    <row r="1489" spans="8:8" ht="15" customHeight="1">
      <c r="H1489" s="109"/>
    </row>
    <row r="1490" spans="8:8" ht="15" customHeight="1">
      <c r="H1490" s="109"/>
    </row>
    <row r="1491" spans="8:8" ht="15" customHeight="1">
      <c r="H1491" s="109"/>
    </row>
    <row r="1492" spans="8:8" ht="15" customHeight="1">
      <c r="H1492" s="109"/>
    </row>
    <row r="1493" spans="8:8" ht="15" customHeight="1">
      <c r="H1493" s="109"/>
    </row>
    <row r="1494" spans="8:8" ht="15" customHeight="1">
      <c r="H1494" s="109"/>
    </row>
    <row r="1495" spans="8:8" ht="15" customHeight="1">
      <c r="H1495" s="109"/>
    </row>
    <row r="1496" spans="8:8" ht="15" customHeight="1">
      <c r="H1496" s="109"/>
    </row>
    <row r="1497" spans="8:8" ht="15" customHeight="1">
      <c r="H1497" s="109"/>
    </row>
    <row r="1498" spans="8:8" ht="15" customHeight="1">
      <c r="H1498" s="109"/>
    </row>
    <row r="1499" spans="8:8" ht="15" customHeight="1">
      <c r="H1499" s="109"/>
    </row>
    <row r="1500" spans="8:8" ht="15" customHeight="1">
      <c r="H1500" s="109"/>
    </row>
    <row r="1501" spans="8:8" ht="15" customHeight="1">
      <c r="H1501" s="109"/>
    </row>
    <row r="1502" spans="8:8" ht="15" customHeight="1">
      <c r="H1502" s="109"/>
    </row>
    <row r="1503" spans="8:8" ht="15" customHeight="1">
      <c r="H1503" s="109"/>
    </row>
    <row r="1504" spans="8:8" ht="15" customHeight="1">
      <c r="H1504" s="109"/>
    </row>
    <row r="1505" spans="8:8" ht="15" customHeight="1">
      <c r="H1505" s="109"/>
    </row>
    <row r="1506" spans="8:8" ht="15" customHeight="1">
      <c r="H1506" s="109"/>
    </row>
    <row r="1507" spans="8:8" ht="15" customHeight="1">
      <c r="H1507" s="109"/>
    </row>
    <row r="1508" spans="8:8" ht="15" customHeight="1">
      <c r="H1508" s="109"/>
    </row>
    <row r="1509" spans="8:8" ht="15" customHeight="1">
      <c r="H1509" s="109"/>
    </row>
    <row r="1510" spans="8:8" ht="15" customHeight="1">
      <c r="H1510" s="109"/>
    </row>
    <row r="1511" spans="8:8" ht="15" customHeight="1">
      <c r="H1511" s="109"/>
    </row>
    <row r="1512" spans="8:8" ht="15" customHeight="1">
      <c r="H1512" s="109"/>
    </row>
    <row r="1513" spans="8:8" ht="15" customHeight="1">
      <c r="H1513" s="109"/>
    </row>
    <row r="1514" spans="8:8" ht="15" customHeight="1">
      <c r="H1514" s="109"/>
    </row>
    <row r="1515" spans="8:8" ht="15" customHeight="1">
      <c r="H1515" s="109"/>
    </row>
    <row r="1516" spans="8:8" ht="15" customHeight="1">
      <c r="H1516" s="109"/>
    </row>
    <row r="1517" spans="8:8" ht="15" customHeight="1">
      <c r="H1517" s="109"/>
    </row>
    <row r="1518" spans="8:8" ht="15" customHeight="1">
      <c r="H1518" s="109"/>
    </row>
    <row r="1519" spans="8:8" ht="15" customHeight="1">
      <c r="H1519" s="109"/>
    </row>
    <row r="1520" spans="8:8" ht="15" customHeight="1">
      <c r="H1520" s="109"/>
    </row>
    <row r="1521" spans="8:8" ht="15" customHeight="1">
      <c r="H1521" s="109"/>
    </row>
    <row r="1522" spans="8:8" ht="15" customHeight="1">
      <c r="H1522" s="109"/>
    </row>
    <row r="1523" spans="8:8" ht="15" customHeight="1">
      <c r="H1523" s="109"/>
    </row>
    <row r="1524" spans="8:8" ht="15" customHeight="1">
      <c r="H1524" s="109"/>
    </row>
    <row r="1525" spans="8:8" ht="15" customHeight="1">
      <c r="H1525" s="109"/>
    </row>
    <row r="1526" spans="8:8" ht="15" customHeight="1">
      <c r="H1526" s="109"/>
    </row>
    <row r="1527" spans="8:8" ht="15" customHeight="1">
      <c r="H1527" s="109"/>
    </row>
    <row r="1528" spans="8:8" ht="15" customHeight="1">
      <c r="H1528" s="109"/>
    </row>
    <row r="1529" spans="8:8" ht="15" customHeight="1">
      <c r="H1529" s="109"/>
    </row>
    <row r="1530" spans="8:8" ht="15" customHeight="1">
      <c r="H1530" s="109"/>
    </row>
    <row r="1531" spans="8:8" ht="15" customHeight="1">
      <c r="H1531" s="109"/>
    </row>
    <row r="1532" spans="8:8" ht="15" customHeight="1">
      <c r="H1532" s="109"/>
    </row>
    <row r="1533" spans="8:8" ht="15" customHeight="1">
      <c r="H1533" s="109"/>
    </row>
    <row r="1534" spans="8:8" ht="15" customHeight="1">
      <c r="H1534" s="109"/>
    </row>
    <row r="1535" spans="8:8" ht="15" customHeight="1">
      <c r="H1535" s="109"/>
    </row>
    <row r="1536" spans="8:8" ht="15" customHeight="1">
      <c r="H1536" s="109"/>
    </row>
    <row r="1537" spans="8:8" ht="15" customHeight="1">
      <c r="H1537" s="109"/>
    </row>
    <row r="1538" spans="8:8" ht="15" customHeight="1">
      <c r="H1538" s="109"/>
    </row>
    <row r="1539" spans="8:8" ht="15" customHeight="1">
      <c r="H1539" s="109"/>
    </row>
    <row r="1540" spans="8:8" ht="15" customHeight="1">
      <c r="H1540" s="109"/>
    </row>
    <row r="1541" spans="8:8" ht="15" customHeight="1">
      <c r="H1541" s="109"/>
    </row>
    <row r="1542" spans="8:8" ht="15" customHeight="1">
      <c r="H1542" s="109"/>
    </row>
    <row r="1543" spans="8:8" ht="15" customHeight="1">
      <c r="H1543" s="109"/>
    </row>
    <row r="1544" spans="8:8" ht="15" customHeight="1">
      <c r="H1544" s="109"/>
    </row>
    <row r="1545" spans="8:8" ht="15" customHeight="1">
      <c r="H1545" s="109"/>
    </row>
    <row r="1546" spans="8:8" ht="15" customHeight="1">
      <c r="H1546" s="109"/>
    </row>
    <row r="1547" spans="8:8" ht="15" customHeight="1">
      <c r="H1547" s="109"/>
    </row>
    <row r="1548" spans="8:8" ht="15" customHeight="1">
      <c r="H1548" s="109"/>
    </row>
    <row r="1549" spans="8:8" ht="15" customHeight="1">
      <c r="H1549" s="109"/>
    </row>
    <row r="1550" spans="8:8" ht="15" customHeight="1">
      <c r="H1550" s="109"/>
    </row>
    <row r="1551" spans="8:8" ht="15" customHeight="1">
      <c r="H1551" s="109"/>
    </row>
    <row r="1552" spans="8:8" ht="15" customHeight="1">
      <c r="H1552" s="109"/>
    </row>
    <row r="1553" spans="8:8" ht="15" customHeight="1">
      <c r="H1553" s="109"/>
    </row>
    <row r="1554" spans="8:8" ht="15" customHeight="1">
      <c r="H1554" s="109"/>
    </row>
    <row r="1555" spans="8:8" ht="15" customHeight="1">
      <c r="H1555" s="109"/>
    </row>
    <row r="1556" spans="8:8" ht="15" customHeight="1">
      <c r="H1556" s="109"/>
    </row>
    <row r="1557" spans="8:8" ht="15" customHeight="1">
      <c r="H1557" s="109"/>
    </row>
    <row r="1558" spans="8:8" ht="15" customHeight="1">
      <c r="H1558" s="109"/>
    </row>
    <row r="1559" spans="8:8" ht="15" customHeight="1">
      <c r="H1559" s="109"/>
    </row>
    <row r="1560" spans="8:8" ht="15" customHeight="1">
      <c r="H1560" s="109"/>
    </row>
    <row r="1561" spans="8:8" ht="15" customHeight="1">
      <c r="H1561" s="109"/>
    </row>
    <row r="1562" spans="8:8" ht="15" customHeight="1">
      <c r="H1562" s="109"/>
    </row>
    <row r="1563" spans="8:8" ht="15" customHeight="1">
      <c r="H1563" s="109"/>
    </row>
    <row r="1564" spans="8:8" ht="15" customHeight="1">
      <c r="H1564" s="109"/>
    </row>
    <row r="1565" spans="8:8" ht="15" customHeight="1">
      <c r="H1565" s="109"/>
    </row>
    <row r="1566" spans="8:8" ht="15" customHeight="1">
      <c r="H1566" s="109"/>
    </row>
    <row r="1567" spans="8:8" ht="15" customHeight="1">
      <c r="H1567" s="109"/>
    </row>
    <row r="1568" spans="8:8" ht="15" customHeight="1">
      <c r="H1568" s="109"/>
    </row>
    <row r="1569" spans="8:8" ht="15" customHeight="1">
      <c r="H1569" s="109"/>
    </row>
    <row r="1570" spans="8:8" ht="15" customHeight="1">
      <c r="H1570" s="109"/>
    </row>
    <row r="1571" spans="8:8" ht="15" customHeight="1">
      <c r="H1571" s="109"/>
    </row>
    <row r="1572" spans="8:8" ht="15" customHeight="1">
      <c r="H1572" s="109"/>
    </row>
    <row r="1573" spans="8:8" ht="15" customHeight="1">
      <c r="H1573" s="109"/>
    </row>
    <row r="1574" spans="8:8" ht="15" customHeight="1">
      <c r="H1574" s="109"/>
    </row>
    <row r="1575" spans="8:8" ht="15" customHeight="1">
      <c r="H1575" s="109"/>
    </row>
    <row r="1576" spans="8:8" ht="15" customHeight="1">
      <c r="H1576" s="109"/>
    </row>
    <row r="1577" spans="8:8" ht="15" customHeight="1">
      <c r="H1577" s="109"/>
    </row>
    <row r="1578" spans="8:8" ht="15" customHeight="1">
      <c r="H1578" s="109"/>
    </row>
    <row r="1579" spans="8:8" ht="15" customHeight="1">
      <c r="H1579" s="109"/>
    </row>
    <row r="1580" spans="8:8" ht="15" customHeight="1">
      <c r="H1580" s="109"/>
    </row>
    <row r="1581" spans="8:8" ht="15" customHeight="1">
      <c r="H1581" s="109"/>
    </row>
    <row r="1582" spans="8:8" ht="15" customHeight="1">
      <c r="H1582" s="109"/>
    </row>
    <row r="1583" spans="8:8" ht="15" customHeight="1">
      <c r="H1583" s="109"/>
    </row>
    <row r="1584" spans="8:8" ht="15" customHeight="1">
      <c r="H1584" s="109"/>
    </row>
    <row r="1585" spans="8:8" ht="15" customHeight="1">
      <c r="H1585" s="109"/>
    </row>
    <row r="1586" spans="8:8" ht="15" customHeight="1">
      <c r="H1586" s="109"/>
    </row>
    <row r="1587" spans="8:8" ht="15" customHeight="1">
      <c r="H1587" s="109"/>
    </row>
    <row r="1588" spans="8:8" ht="15" customHeight="1">
      <c r="H1588" s="109"/>
    </row>
    <row r="1589" spans="8:8" ht="15" customHeight="1">
      <c r="H1589" s="109"/>
    </row>
    <row r="1590" spans="8:8" ht="15" customHeight="1">
      <c r="H1590" s="109"/>
    </row>
    <row r="1591" spans="8:8" ht="15" customHeight="1">
      <c r="H1591" s="109"/>
    </row>
    <row r="1592" spans="8:8" ht="15" customHeight="1">
      <c r="H1592" s="109"/>
    </row>
    <row r="1593" spans="8:8" ht="15" customHeight="1">
      <c r="H1593" s="109"/>
    </row>
    <row r="1594" spans="8:8" ht="15" customHeight="1">
      <c r="H1594" s="109"/>
    </row>
    <row r="1595" spans="8:8" ht="15" customHeight="1">
      <c r="H1595" s="109"/>
    </row>
    <row r="1596" spans="8:8" ht="15" customHeight="1">
      <c r="H1596" s="109"/>
    </row>
    <row r="1597" spans="8:8" ht="15" customHeight="1">
      <c r="H1597" s="109"/>
    </row>
    <row r="1598" spans="8:8" ht="15" customHeight="1">
      <c r="H1598" s="109"/>
    </row>
    <row r="1599" spans="8:8" ht="15" customHeight="1">
      <c r="H1599" s="109"/>
    </row>
    <row r="1600" spans="8:8" ht="15" customHeight="1">
      <c r="H1600" s="109"/>
    </row>
    <row r="1601" spans="8:8" ht="15" customHeight="1">
      <c r="H1601" s="109"/>
    </row>
    <row r="1602" spans="8:8" ht="15" customHeight="1">
      <c r="H1602" s="109"/>
    </row>
    <row r="1603" spans="8:8" ht="15" customHeight="1">
      <c r="H1603" s="109"/>
    </row>
    <row r="1604" spans="8:8" ht="15" customHeight="1">
      <c r="H1604" s="109"/>
    </row>
    <row r="1605" spans="8:8" ht="15" customHeight="1">
      <c r="H1605" s="109"/>
    </row>
    <row r="1606" spans="8:8" ht="15" customHeight="1">
      <c r="H1606" s="109"/>
    </row>
    <row r="1607" spans="8:8" ht="15" customHeight="1">
      <c r="H1607" s="109"/>
    </row>
    <row r="1608" spans="8:8" ht="15" customHeight="1">
      <c r="H1608" s="109"/>
    </row>
    <row r="1609" spans="8:8" ht="15" customHeight="1">
      <c r="H1609" s="109"/>
    </row>
    <row r="1610" spans="8:8" ht="15" customHeight="1">
      <c r="H1610" s="109"/>
    </row>
    <row r="1611" spans="8:8" ht="15" customHeight="1">
      <c r="H1611" s="109"/>
    </row>
    <row r="1612" spans="8:8" ht="15" customHeight="1">
      <c r="H1612" s="109"/>
    </row>
    <row r="1613" spans="8:8" ht="15" customHeight="1">
      <c r="H1613" s="109"/>
    </row>
    <row r="1614" spans="8:8" ht="15" customHeight="1">
      <c r="H1614" s="109"/>
    </row>
    <row r="1615" spans="8:8" ht="15" customHeight="1">
      <c r="H1615" s="109"/>
    </row>
    <row r="1616" spans="8:8" ht="15" customHeight="1">
      <c r="H1616" s="109"/>
    </row>
    <row r="1617" spans="8:8" ht="15" customHeight="1">
      <c r="H1617" s="109"/>
    </row>
    <row r="1618" spans="8:8" ht="15" customHeight="1">
      <c r="H1618" s="109"/>
    </row>
    <row r="1619" spans="8:8" ht="15" customHeight="1">
      <c r="H1619" s="109"/>
    </row>
    <row r="1620" spans="8:8" ht="15" customHeight="1">
      <c r="H1620" s="109"/>
    </row>
    <row r="1621" spans="8:8" ht="15" customHeight="1">
      <c r="H1621" s="109"/>
    </row>
    <row r="1622" spans="8:8" ht="15" customHeight="1">
      <c r="H1622" s="109"/>
    </row>
    <row r="1623" spans="8:8" ht="15" customHeight="1">
      <c r="H1623" s="109"/>
    </row>
    <row r="1624" spans="8:8" ht="15" customHeight="1">
      <c r="H1624" s="109"/>
    </row>
    <row r="1625" spans="8:8" ht="15" customHeight="1">
      <c r="H1625" s="109"/>
    </row>
    <row r="1626" spans="8:8" ht="15" customHeight="1">
      <c r="H1626" s="109"/>
    </row>
    <row r="1627" spans="8:8" ht="15" customHeight="1">
      <c r="H1627" s="109"/>
    </row>
    <row r="1628" spans="8:8" ht="15" customHeight="1">
      <c r="H1628" s="109"/>
    </row>
    <row r="1629" spans="8:8" ht="15" customHeight="1">
      <c r="H1629" s="109"/>
    </row>
    <row r="1630" spans="8:8" ht="15" customHeight="1">
      <c r="H1630" s="109"/>
    </row>
    <row r="1631" spans="8:8" ht="15" customHeight="1">
      <c r="H1631" s="109"/>
    </row>
    <row r="1632" spans="8:8" ht="15" customHeight="1">
      <c r="H1632" s="109"/>
    </row>
    <row r="1633" spans="8:8" ht="15" customHeight="1">
      <c r="H1633" s="109"/>
    </row>
    <row r="1634" spans="8:8" ht="15" customHeight="1">
      <c r="H1634" s="109"/>
    </row>
    <row r="1635" spans="8:8" ht="15" customHeight="1">
      <c r="H1635" s="109"/>
    </row>
    <row r="1636" spans="8:8" ht="15" customHeight="1">
      <c r="H1636" s="109"/>
    </row>
    <row r="1637" spans="8:8" ht="15" customHeight="1">
      <c r="H1637" s="109"/>
    </row>
    <row r="1638" spans="8:8" ht="15" customHeight="1">
      <c r="H1638" s="109"/>
    </row>
    <row r="1639" spans="8:8" ht="15" customHeight="1">
      <c r="H1639" s="109"/>
    </row>
    <row r="1640" spans="8:8" ht="15" customHeight="1">
      <c r="H1640" s="109"/>
    </row>
    <row r="1641" spans="8:8" ht="15" customHeight="1">
      <c r="H1641" s="109"/>
    </row>
    <row r="1642" spans="8:8" ht="15" customHeight="1">
      <c r="H1642" s="109"/>
    </row>
    <row r="1643" spans="8:8" ht="15" customHeight="1">
      <c r="H1643" s="109"/>
    </row>
    <row r="1644" spans="8:8" ht="15" customHeight="1">
      <c r="H1644" s="109"/>
    </row>
    <row r="1645" spans="8:8" ht="15" customHeight="1">
      <c r="H1645" s="109"/>
    </row>
    <row r="1646" spans="8:8" ht="15" customHeight="1">
      <c r="H1646" s="109"/>
    </row>
    <row r="1647" spans="8:8" ht="15" customHeight="1">
      <c r="H1647" s="109"/>
    </row>
    <row r="1648" spans="8:8" ht="15" customHeight="1">
      <c r="H1648" s="109"/>
    </row>
    <row r="1649" spans="8:8" ht="15" customHeight="1">
      <c r="H1649" s="109"/>
    </row>
    <row r="1650" spans="8:8" ht="15" customHeight="1">
      <c r="H1650" s="109"/>
    </row>
    <row r="1651" spans="8:8" ht="15" customHeight="1">
      <c r="H1651" s="109"/>
    </row>
    <row r="1652" spans="8:8" ht="15" customHeight="1">
      <c r="H1652" s="109"/>
    </row>
    <row r="1653" spans="8:8" ht="15" customHeight="1">
      <c r="H1653" s="109"/>
    </row>
    <row r="1654" spans="8:8" ht="15" customHeight="1">
      <c r="H1654" s="109"/>
    </row>
    <row r="1655" spans="8:8" ht="15" customHeight="1">
      <c r="H1655" s="109"/>
    </row>
    <row r="1656" spans="8:8" ht="15" customHeight="1">
      <c r="H1656" s="109"/>
    </row>
    <row r="1657" spans="8:8" ht="15" customHeight="1">
      <c r="H1657" s="109"/>
    </row>
    <row r="1658" spans="8:8" ht="15" customHeight="1">
      <c r="H1658" s="109"/>
    </row>
    <row r="1659" spans="8:8" ht="15" customHeight="1">
      <c r="H1659" s="109"/>
    </row>
    <row r="1660" spans="8:8" ht="15" customHeight="1">
      <c r="H1660" s="109"/>
    </row>
    <row r="1661" spans="8:8" ht="15" customHeight="1">
      <c r="H1661" s="109"/>
    </row>
    <row r="1662" spans="8:8" ht="15" customHeight="1">
      <c r="H1662" s="109"/>
    </row>
    <row r="1663" spans="8:8" ht="15" customHeight="1">
      <c r="H1663" s="109"/>
    </row>
    <row r="1664" spans="8:8" ht="15" customHeight="1">
      <c r="H1664" s="109"/>
    </row>
    <row r="1665" spans="8:8" ht="15" customHeight="1">
      <c r="H1665" s="109"/>
    </row>
    <row r="1666" spans="8:8" ht="15" customHeight="1">
      <c r="H1666" s="109"/>
    </row>
    <row r="1667" spans="8:8" ht="15" customHeight="1">
      <c r="H1667" s="109"/>
    </row>
    <row r="1668" spans="8:8" ht="15" customHeight="1">
      <c r="H1668" s="109"/>
    </row>
    <row r="1669" spans="8:8" ht="15" customHeight="1">
      <c r="H1669" s="109"/>
    </row>
    <row r="1670" spans="8:8" ht="15" customHeight="1">
      <c r="H1670" s="109"/>
    </row>
    <row r="1671" spans="8:8" ht="15" customHeight="1">
      <c r="H1671" s="109"/>
    </row>
    <row r="1672" spans="8:8" ht="15" customHeight="1">
      <c r="H1672" s="109"/>
    </row>
    <row r="1673" spans="8:8" ht="15" customHeight="1">
      <c r="H1673" s="109"/>
    </row>
    <row r="1674" spans="8:8" ht="15" customHeight="1">
      <c r="H1674" s="109"/>
    </row>
    <row r="1675" spans="8:8" ht="15" customHeight="1">
      <c r="H1675" s="109"/>
    </row>
    <row r="1676" spans="8:8" ht="15" customHeight="1">
      <c r="H1676" s="109"/>
    </row>
    <row r="1677" spans="8:8" ht="15" customHeight="1">
      <c r="H1677" s="109"/>
    </row>
    <row r="1678" spans="8:8" ht="15" customHeight="1">
      <c r="H1678" s="109"/>
    </row>
    <row r="1679" spans="8:8" ht="15" customHeight="1">
      <c r="H1679" s="109"/>
    </row>
    <row r="1680" spans="8:8" ht="15" customHeight="1">
      <c r="H1680" s="109"/>
    </row>
    <row r="1681" spans="8:8" ht="15" customHeight="1">
      <c r="H1681" s="109"/>
    </row>
    <row r="1682" spans="8:8" ht="15" customHeight="1">
      <c r="H1682" s="109"/>
    </row>
    <row r="1683" spans="8:8" ht="15" customHeight="1">
      <c r="H1683" s="109"/>
    </row>
    <row r="1684" spans="8:8" ht="15" customHeight="1">
      <c r="H1684" s="109"/>
    </row>
    <row r="1685" spans="8:8" ht="15" customHeight="1">
      <c r="H1685" s="109"/>
    </row>
    <row r="1686" spans="8:8" ht="15" customHeight="1">
      <c r="H1686" s="109"/>
    </row>
    <row r="1687" spans="8:8" ht="15" customHeight="1">
      <c r="H1687" s="109"/>
    </row>
    <row r="1688" spans="8:8" ht="15" customHeight="1">
      <c r="H1688" s="109"/>
    </row>
    <row r="1689" spans="8:8" ht="15" customHeight="1">
      <c r="H1689" s="109"/>
    </row>
    <row r="1690" spans="8:8" ht="15" customHeight="1">
      <c r="H1690" s="109"/>
    </row>
    <row r="1691" spans="8:8" ht="15" customHeight="1">
      <c r="H1691" s="109"/>
    </row>
    <row r="1692" spans="8:8" ht="15" customHeight="1">
      <c r="H1692" s="109"/>
    </row>
    <row r="1693" spans="8:8" ht="15" customHeight="1">
      <c r="H1693" s="109"/>
    </row>
    <row r="1694" spans="8:8" ht="15" customHeight="1">
      <c r="H1694" s="109"/>
    </row>
    <row r="1695" spans="8:8" ht="15" customHeight="1">
      <c r="H1695" s="109"/>
    </row>
    <row r="1696" spans="8:8" ht="15" customHeight="1">
      <c r="H1696" s="109"/>
    </row>
    <row r="1697" spans="8:8" ht="15" customHeight="1">
      <c r="H1697" s="109"/>
    </row>
    <row r="1698" spans="8:8" ht="15" customHeight="1">
      <c r="H1698" s="109"/>
    </row>
    <row r="1699" spans="8:8" ht="15" customHeight="1">
      <c r="H1699" s="109"/>
    </row>
    <row r="1700" spans="8:8" ht="15" customHeight="1">
      <c r="H1700" s="109"/>
    </row>
    <row r="1701" spans="8:8" ht="15" customHeight="1">
      <c r="H1701" s="109"/>
    </row>
    <row r="1702" spans="8:8" ht="15" customHeight="1">
      <c r="H1702" s="109"/>
    </row>
    <row r="1703" spans="8:8" ht="15" customHeight="1">
      <c r="H1703" s="109"/>
    </row>
    <row r="1704" spans="8:8" ht="15" customHeight="1">
      <c r="H1704" s="109"/>
    </row>
    <row r="1705" spans="8:8" ht="15" customHeight="1">
      <c r="H1705" s="109"/>
    </row>
    <row r="1706" spans="8:8" ht="15" customHeight="1">
      <c r="H1706" s="109"/>
    </row>
    <row r="1707" spans="8:8" ht="15" customHeight="1">
      <c r="H1707" s="109"/>
    </row>
    <row r="1708" spans="8:8" ht="15" customHeight="1">
      <c r="H1708" s="109"/>
    </row>
    <row r="1709" spans="8:8" ht="15" customHeight="1">
      <c r="H1709" s="109"/>
    </row>
    <row r="1710" spans="8:8" ht="15" customHeight="1">
      <c r="H1710" s="109"/>
    </row>
    <row r="1711" spans="8:8" ht="15" customHeight="1">
      <c r="H1711" s="109"/>
    </row>
    <row r="1712" spans="8:8" ht="15" customHeight="1">
      <c r="H1712" s="109"/>
    </row>
    <row r="1713" spans="8:8" ht="15" customHeight="1">
      <c r="H1713" s="109"/>
    </row>
    <row r="1714" spans="8:8" ht="15" customHeight="1">
      <c r="H1714" s="109"/>
    </row>
    <row r="1715" spans="8:8" ht="15" customHeight="1">
      <c r="H1715" s="109"/>
    </row>
    <row r="1716" spans="8:8" ht="15" customHeight="1">
      <c r="H1716" s="109"/>
    </row>
    <row r="1717" spans="8:8" ht="15" customHeight="1">
      <c r="H1717" s="109"/>
    </row>
    <row r="1718" spans="8:8" ht="15" customHeight="1">
      <c r="H1718" s="109"/>
    </row>
    <row r="1719" spans="8:8" ht="15" customHeight="1">
      <c r="H1719" s="109"/>
    </row>
    <row r="1720" spans="8:8" ht="15" customHeight="1">
      <c r="H1720" s="109"/>
    </row>
    <row r="1721" spans="8:8" ht="15" customHeight="1">
      <c r="H1721" s="109"/>
    </row>
    <row r="1722" spans="8:8" ht="15" customHeight="1">
      <c r="H1722" s="109"/>
    </row>
    <row r="1723" spans="8:8" ht="15" customHeight="1">
      <c r="H1723" s="109"/>
    </row>
    <row r="1724" spans="8:8" ht="15" customHeight="1">
      <c r="H1724" s="109"/>
    </row>
    <row r="1725" spans="8:8" ht="15" customHeight="1">
      <c r="H1725" s="109"/>
    </row>
    <row r="1726" spans="8:8" ht="15" customHeight="1">
      <c r="H1726" s="109"/>
    </row>
    <row r="1727" spans="8:8" ht="15" customHeight="1">
      <c r="H1727" s="109"/>
    </row>
    <row r="1728" spans="8:8" ht="15" customHeight="1">
      <c r="H1728" s="109"/>
    </row>
    <row r="1729" spans="8:8" ht="15" customHeight="1">
      <c r="H1729" s="109"/>
    </row>
    <row r="1730" spans="8:8" ht="15" customHeight="1">
      <c r="H1730" s="109"/>
    </row>
    <row r="1731" spans="8:8" ht="15" customHeight="1">
      <c r="H1731" s="109"/>
    </row>
    <row r="1732" spans="8:8" ht="15" customHeight="1">
      <c r="H1732" s="109"/>
    </row>
    <row r="1733" spans="8:8" ht="15" customHeight="1">
      <c r="H1733" s="109"/>
    </row>
    <row r="1734" spans="8:8" ht="15" customHeight="1">
      <c r="H1734" s="109"/>
    </row>
    <row r="1735" spans="8:8" ht="15" customHeight="1">
      <c r="H1735" s="109"/>
    </row>
    <row r="1736" spans="8:8" ht="15" customHeight="1">
      <c r="H1736" s="109"/>
    </row>
    <row r="1737" spans="8:8" ht="15" customHeight="1">
      <c r="H1737" s="109"/>
    </row>
    <row r="1738" spans="8:8" ht="15" customHeight="1">
      <c r="H1738" s="109"/>
    </row>
    <row r="1739" spans="8:8" ht="15" customHeight="1">
      <c r="H1739" s="109"/>
    </row>
    <row r="1740" spans="8:8" ht="15" customHeight="1">
      <c r="H1740" s="109"/>
    </row>
    <row r="1741" spans="8:8" ht="15" customHeight="1">
      <c r="H1741" s="109"/>
    </row>
    <row r="1742" spans="8:8" ht="15" customHeight="1">
      <c r="H1742" s="109"/>
    </row>
    <row r="1743" spans="8:8" ht="15" customHeight="1">
      <c r="H1743" s="109"/>
    </row>
    <row r="1744" spans="8:8" ht="15" customHeight="1">
      <c r="H1744" s="109"/>
    </row>
    <row r="1745" spans="8:8" ht="15" customHeight="1">
      <c r="H1745" s="109"/>
    </row>
    <row r="1746" spans="8:8" ht="15" customHeight="1">
      <c r="H1746" s="109"/>
    </row>
    <row r="1747" spans="8:8" ht="15" customHeight="1">
      <c r="H1747" s="109"/>
    </row>
    <row r="1748" spans="8:8" ht="15" customHeight="1">
      <c r="H1748" s="109"/>
    </row>
    <row r="1749" spans="8:8" ht="15" customHeight="1">
      <c r="H1749" s="109"/>
    </row>
    <row r="1750" spans="8:8" ht="15" customHeight="1">
      <c r="H1750" s="109"/>
    </row>
    <row r="1751" spans="8:8" ht="15" customHeight="1">
      <c r="H1751" s="109"/>
    </row>
    <row r="1752" spans="8:8" ht="15" customHeight="1">
      <c r="H1752" s="109"/>
    </row>
    <row r="1753" spans="8:8" ht="15" customHeight="1">
      <c r="H1753" s="109"/>
    </row>
    <row r="1754" spans="8:8" ht="15" customHeight="1">
      <c r="H1754" s="109"/>
    </row>
    <row r="1755" spans="8:8" ht="15" customHeight="1">
      <c r="H1755" s="109"/>
    </row>
    <row r="1756" spans="8:8" ht="15" customHeight="1">
      <c r="H1756" s="109"/>
    </row>
    <row r="1757" spans="8:8" ht="15" customHeight="1">
      <c r="H1757" s="109"/>
    </row>
    <row r="1758" spans="8:8" ht="15" customHeight="1">
      <c r="H1758" s="109"/>
    </row>
    <row r="1759" spans="8:8" ht="15" customHeight="1">
      <c r="H1759" s="109"/>
    </row>
    <row r="1760" spans="8:8" ht="15" customHeight="1">
      <c r="H1760" s="109"/>
    </row>
    <row r="1761" spans="8:8" ht="15" customHeight="1">
      <c r="H1761" s="109"/>
    </row>
    <row r="1762" spans="8:8" ht="15" customHeight="1">
      <c r="H1762" s="109"/>
    </row>
    <row r="1763" spans="8:8" ht="15" customHeight="1">
      <c r="H1763" s="109"/>
    </row>
    <row r="1764" spans="8:8" ht="15" customHeight="1">
      <c r="H1764" s="109"/>
    </row>
    <row r="1765" spans="8:8" ht="15" customHeight="1">
      <c r="H1765" s="109"/>
    </row>
    <row r="1766" spans="8:8" ht="15" customHeight="1">
      <c r="H1766" s="109"/>
    </row>
    <row r="1767" spans="8:8" ht="15" customHeight="1">
      <c r="H1767" s="109"/>
    </row>
    <row r="1768" spans="8:8" ht="15" customHeight="1">
      <c r="H1768" s="109"/>
    </row>
    <row r="1769" spans="8:8" ht="15" customHeight="1">
      <c r="H1769" s="109"/>
    </row>
    <row r="1770" spans="8:8" ht="15" customHeight="1">
      <c r="H1770" s="109"/>
    </row>
    <row r="1771" spans="8:8" ht="15" customHeight="1">
      <c r="H1771" s="109"/>
    </row>
    <row r="1772" spans="8:8" ht="15" customHeight="1">
      <c r="H1772" s="109"/>
    </row>
    <row r="1773" spans="8:8" ht="15" customHeight="1">
      <c r="H1773" s="109"/>
    </row>
    <row r="1774" spans="8:8" ht="15" customHeight="1">
      <c r="H1774" s="109"/>
    </row>
    <row r="1775" spans="8:8" ht="15" customHeight="1">
      <c r="H1775" s="109"/>
    </row>
    <row r="1776" spans="8:8" ht="15" customHeight="1">
      <c r="H1776" s="109"/>
    </row>
    <row r="1777" spans="8:8" ht="15" customHeight="1">
      <c r="H1777" s="109"/>
    </row>
    <row r="1778" spans="8:8" ht="15" customHeight="1">
      <c r="H1778" s="109"/>
    </row>
    <row r="1779" spans="8:8" ht="15" customHeight="1">
      <c r="H1779" s="109"/>
    </row>
    <row r="1780" spans="8:8" ht="15" customHeight="1">
      <c r="H1780" s="109"/>
    </row>
    <row r="1781" spans="8:8" ht="15" customHeight="1">
      <c r="H1781" s="109"/>
    </row>
    <row r="1782" spans="8:8" ht="15" customHeight="1">
      <c r="H1782" s="109"/>
    </row>
    <row r="1783" spans="8:8" ht="15" customHeight="1">
      <c r="H1783" s="109"/>
    </row>
    <row r="1784" spans="8:8" ht="15" customHeight="1">
      <c r="H1784" s="109"/>
    </row>
    <row r="1785" spans="8:8" ht="15" customHeight="1">
      <c r="H1785" s="109"/>
    </row>
    <row r="1786" spans="8:8" ht="15" customHeight="1">
      <c r="H1786" s="109"/>
    </row>
    <row r="1787" spans="8:8" ht="15" customHeight="1">
      <c r="H1787" s="109"/>
    </row>
    <row r="1788" spans="8:8" ht="15" customHeight="1">
      <c r="H1788" s="109"/>
    </row>
    <row r="1789" spans="8:8" ht="15" customHeight="1">
      <c r="H1789" s="109"/>
    </row>
    <row r="1790" spans="8:8" ht="15" customHeight="1">
      <c r="H1790" s="109"/>
    </row>
    <row r="1791" spans="8:8" ht="15" customHeight="1">
      <c r="H1791" s="109"/>
    </row>
    <row r="1792" spans="8:8" ht="15" customHeight="1">
      <c r="H1792" s="109"/>
    </row>
    <row r="1793" spans="8:8" ht="15" customHeight="1">
      <c r="H1793" s="109"/>
    </row>
    <row r="1794" spans="8:8" ht="15" customHeight="1">
      <c r="H1794" s="109"/>
    </row>
    <row r="1795" spans="8:8" ht="15" customHeight="1">
      <c r="H1795" s="109"/>
    </row>
    <row r="1796" spans="8:8" ht="15" customHeight="1">
      <c r="H1796" s="109"/>
    </row>
    <row r="1797" spans="8:8" ht="15" customHeight="1">
      <c r="H1797" s="109"/>
    </row>
    <row r="1798" spans="8:8" ht="15" customHeight="1">
      <c r="H1798" s="109"/>
    </row>
    <row r="1799" spans="8:8" ht="15" customHeight="1">
      <c r="H1799" s="109"/>
    </row>
    <row r="1800" spans="8:8" ht="15" customHeight="1">
      <c r="H1800" s="109"/>
    </row>
    <row r="1801" spans="8:8" ht="15" customHeight="1">
      <c r="H1801" s="109"/>
    </row>
    <row r="1802" spans="8:8" ht="15" customHeight="1">
      <c r="H1802" s="109"/>
    </row>
    <row r="1803" spans="8:8" ht="15" customHeight="1">
      <c r="H1803" s="109"/>
    </row>
    <row r="1804" spans="8:8" ht="15" customHeight="1">
      <c r="H1804" s="109"/>
    </row>
    <row r="1805" spans="8:8" ht="15" customHeight="1">
      <c r="H1805" s="109"/>
    </row>
    <row r="1806" spans="8:8" ht="15" customHeight="1">
      <c r="H1806" s="109"/>
    </row>
    <row r="1807" spans="8:8" ht="15" customHeight="1">
      <c r="H1807" s="109"/>
    </row>
    <row r="1808" spans="8:8" ht="15" customHeight="1">
      <c r="H1808" s="109"/>
    </row>
    <row r="1809" spans="8:8" ht="15" customHeight="1">
      <c r="H1809" s="109"/>
    </row>
    <row r="1810" spans="8:8" ht="15" customHeight="1">
      <c r="H1810" s="109"/>
    </row>
    <row r="1811" spans="8:8" ht="15" customHeight="1">
      <c r="H1811" s="109"/>
    </row>
    <row r="1812" spans="8:8" ht="15" customHeight="1">
      <c r="H1812" s="109"/>
    </row>
    <row r="1813" spans="8:8" ht="15" customHeight="1">
      <c r="H1813" s="109"/>
    </row>
    <row r="1814" spans="8:8" ht="15" customHeight="1">
      <c r="H1814" s="109"/>
    </row>
    <row r="1815" spans="8:8" ht="15" customHeight="1">
      <c r="H1815" s="109"/>
    </row>
    <row r="1816" spans="8:8" ht="15" customHeight="1">
      <c r="H1816" s="109"/>
    </row>
    <row r="1817" spans="8:8" ht="15" customHeight="1">
      <c r="H1817" s="109"/>
    </row>
    <row r="1818" spans="8:8" ht="15" customHeight="1">
      <c r="H1818" s="109"/>
    </row>
    <row r="1819" spans="8:8" ht="15" customHeight="1">
      <c r="H1819" s="109"/>
    </row>
    <row r="1820" spans="8:8" ht="15" customHeight="1">
      <c r="H1820" s="109"/>
    </row>
    <row r="1821" spans="8:8" ht="15" customHeight="1">
      <c r="H1821" s="109"/>
    </row>
    <row r="1822" spans="8:8" ht="15" customHeight="1">
      <c r="H1822" s="109"/>
    </row>
    <row r="1823" spans="8:8" ht="15" customHeight="1">
      <c r="H1823" s="109"/>
    </row>
    <row r="1824" spans="8:8" ht="15" customHeight="1">
      <c r="H1824" s="109"/>
    </row>
    <row r="1825" spans="8:8" ht="15" customHeight="1">
      <c r="H1825" s="109"/>
    </row>
    <row r="1826" spans="8:8" ht="15" customHeight="1">
      <c r="H1826" s="109"/>
    </row>
    <row r="1827" spans="8:8" ht="15" customHeight="1">
      <c r="H1827" s="109"/>
    </row>
    <row r="1828" spans="8:8" ht="15" customHeight="1">
      <c r="H1828" s="109"/>
    </row>
    <row r="1829" spans="8:8" ht="15" customHeight="1">
      <c r="H1829" s="109"/>
    </row>
    <row r="1830" spans="8:8" ht="15" customHeight="1">
      <c r="H1830" s="109"/>
    </row>
    <row r="1831" spans="8:8" ht="15" customHeight="1">
      <c r="H1831" s="109"/>
    </row>
    <row r="1832" spans="8:8" ht="15" customHeight="1">
      <c r="H1832" s="109"/>
    </row>
    <row r="1833" spans="8:8" ht="15" customHeight="1">
      <c r="H1833" s="109"/>
    </row>
    <row r="1834" spans="8:8" ht="15" customHeight="1">
      <c r="H1834" s="109"/>
    </row>
    <row r="1835" spans="8:8" ht="15" customHeight="1">
      <c r="H1835" s="109"/>
    </row>
    <row r="1836" spans="8:8" ht="15" customHeight="1">
      <c r="H1836" s="109"/>
    </row>
    <row r="1837" spans="8:8" ht="15" customHeight="1">
      <c r="H1837" s="109"/>
    </row>
    <row r="1838" spans="8:8" ht="15" customHeight="1">
      <c r="H1838" s="109"/>
    </row>
    <row r="1839" spans="8:8" ht="15" customHeight="1">
      <c r="H1839" s="109"/>
    </row>
    <row r="1840" spans="8:8" ht="15" customHeight="1">
      <c r="H1840" s="109"/>
    </row>
    <row r="1841" spans="8:8" ht="15" customHeight="1">
      <c r="H1841" s="109"/>
    </row>
    <row r="1842" spans="8:8" ht="15" customHeight="1">
      <c r="H1842" s="109"/>
    </row>
    <row r="1843" spans="8:8" ht="15" customHeight="1">
      <c r="H1843" s="109"/>
    </row>
    <row r="1844" spans="8:8" ht="15" customHeight="1">
      <c r="H1844" s="109"/>
    </row>
    <row r="1845" spans="8:8" ht="15" customHeight="1">
      <c r="H1845" s="109"/>
    </row>
    <row r="1846" spans="8:8" ht="15" customHeight="1">
      <c r="H1846" s="109"/>
    </row>
    <row r="1847" spans="8:8" ht="15" customHeight="1">
      <c r="H1847" s="109"/>
    </row>
    <row r="1848" spans="8:8" ht="15" customHeight="1">
      <c r="H1848" s="109"/>
    </row>
    <row r="1849" spans="8:8" ht="15" customHeight="1">
      <c r="H1849" s="109"/>
    </row>
    <row r="1850" spans="8:8" ht="15" customHeight="1">
      <c r="H1850" s="109"/>
    </row>
    <row r="1851" spans="8:8" ht="15" customHeight="1">
      <c r="H1851" s="109"/>
    </row>
    <row r="1852" spans="8:8" ht="15" customHeight="1">
      <c r="H1852" s="109"/>
    </row>
    <row r="1853" spans="8:8" ht="15" customHeight="1">
      <c r="H1853" s="109"/>
    </row>
    <row r="1854" spans="8:8" ht="15" customHeight="1">
      <c r="H1854" s="109"/>
    </row>
    <row r="1855" spans="8:8" ht="15" customHeight="1">
      <c r="H1855" s="109"/>
    </row>
    <row r="1856" spans="8:8" ht="15" customHeight="1">
      <c r="H1856" s="109"/>
    </row>
    <row r="1857" spans="8:8" ht="15" customHeight="1">
      <c r="H1857" s="109"/>
    </row>
    <row r="1858" spans="8:8" ht="15" customHeight="1">
      <c r="H1858" s="109"/>
    </row>
    <row r="1859" spans="8:8" ht="15" customHeight="1">
      <c r="H1859" s="109"/>
    </row>
    <row r="1860" spans="8:8" ht="15" customHeight="1">
      <c r="H1860" s="109"/>
    </row>
    <row r="1861" spans="8:8" ht="15" customHeight="1">
      <c r="H1861" s="109"/>
    </row>
    <row r="1862" spans="8:8" ht="15" customHeight="1">
      <c r="H1862" s="109"/>
    </row>
    <row r="1863" spans="8:8" ht="15" customHeight="1">
      <c r="H1863" s="109"/>
    </row>
    <row r="1864" spans="8:8" ht="15" customHeight="1">
      <c r="H1864" s="109"/>
    </row>
    <row r="1865" spans="8:8" ht="15" customHeight="1">
      <c r="H1865" s="109"/>
    </row>
    <row r="1866" spans="8:8" ht="15" customHeight="1">
      <c r="H1866" s="109"/>
    </row>
    <row r="1867" spans="8:8" ht="15" customHeight="1">
      <c r="H1867" s="109"/>
    </row>
    <row r="1868" spans="8:8" ht="15" customHeight="1">
      <c r="H1868" s="109"/>
    </row>
    <row r="1869" spans="8:8" ht="15" customHeight="1">
      <c r="H1869" s="109"/>
    </row>
    <row r="1870" spans="8:8" ht="15" customHeight="1">
      <c r="H1870" s="109"/>
    </row>
    <row r="1871" spans="8:8" ht="15" customHeight="1">
      <c r="H1871" s="109"/>
    </row>
    <row r="1872" spans="8:8" ht="15" customHeight="1">
      <c r="H1872" s="109"/>
    </row>
    <row r="1873" spans="8:8" ht="15" customHeight="1">
      <c r="H1873" s="109"/>
    </row>
    <row r="1874" spans="8:8" ht="15" customHeight="1">
      <c r="H1874" s="109"/>
    </row>
    <row r="1875" spans="8:8" ht="15" customHeight="1">
      <c r="H1875" s="109"/>
    </row>
    <row r="1876" spans="8:8" ht="15" customHeight="1">
      <c r="H1876" s="109"/>
    </row>
    <row r="1877" spans="8:8" ht="15" customHeight="1">
      <c r="H1877" s="109"/>
    </row>
    <row r="1878" spans="8:8" ht="15" customHeight="1">
      <c r="H1878" s="109"/>
    </row>
    <row r="1879" spans="8:8" ht="15" customHeight="1">
      <c r="H1879" s="109"/>
    </row>
    <row r="1880" spans="8:8" ht="15" customHeight="1">
      <c r="H1880" s="109"/>
    </row>
    <row r="1881" spans="8:8" ht="15" customHeight="1">
      <c r="H1881" s="109"/>
    </row>
    <row r="1882" spans="8:8" ht="15" customHeight="1">
      <c r="H1882" s="109"/>
    </row>
    <row r="1883" spans="8:8" ht="15" customHeight="1">
      <c r="H1883" s="109"/>
    </row>
    <row r="1884" spans="8:8" ht="15" customHeight="1">
      <c r="H1884" s="109"/>
    </row>
    <row r="1885" spans="8:8" ht="15" customHeight="1">
      <c r="H1885" s="109"/>
    </row>
    <row r="1886" spans="8:8" ht="15" customHeight="1">
      <c r="H1886" s="109"/>
    </row>
    <row r="1887" spans="8:8" ht="15" customHeight="1">
      <c r="H1887" s="109"/>
    </row>
    <row r="1888" spans="8:8" ht="15" customHeight="1">
      <c r="H1888" s="109"/>
    </row>
    <row r="1889" spans="8:8" ht="15" customHeight="1">
      <c r="H1889" s="109"/>
    </row>
    <row r="1890" spans="8:8" ht="15" customHeight="1">
      <c r="H1890" s="109"/>
    </row>
    <row r="1891" spans="8:8" ht="15" customHeight="1">
      <c r="H1891" s="109"/>
    </row>
    <row r="1892" spans="8:8" ht="15" customHeight="1">
      <c r="H1892" s="109"/>
    </row>
    <row r="1893" spans="8:8" ht="15" customHeight="1">
      <c r="H1893" s="109"/>
    </row>
    <row r="1894" spans="8:8" ht="15" customHeight="1">
      <c r="H1894" s="109"/>
    </row>
    <row r="1895" spans="8:8" ht="15" customHeight="1">
      <c r="H1895" s="109"/>
    </row>
    <row r="1896" spans="8:8" ht="15" customHeight="1">
      <c r="H1896" s="109"/>
    </row>
    <row r="1897" spans="8:8" ht="15" customHeight="1">
      <c r="H1897" s="109"/>
    </row>
    <row r="1898" spans="8:8" ht="15" customHeight="1">
      <c r="H1898" s="109"/>
    </row>
    <row r="1899" spans="8:8" ht="15" customHeight="1">
      <c r="H1899" s="109"/>
    </row>
    <row r="1900" spans="8:8" ht="15" customHeight="1">
      <c r="H1900" s="109"/>
    </row>
    <row r="1901" spans="8:8" ht="15" customHeight="1">
      <c r="H1901" s="109"/>
    </row>
    <row r="1902" spans="8:8" ht="15" customHeight="1">
      <c r="H1902" s="109"/>
    </row>
    <row r="1903" spans="8:8" ht="15" customHeight="1">
      <c r="H1903" s="109"/>
    </row>
    <row r="1904" spans="8:8" ht="15" customHeight="1">
      <c r="H1904" s="109"/>
    </row>
    <row r="1905" spans="8:8" ht="15" customHeight="1">
      <c r="H1905" s="109"/>
    </row>
    <row r="1906" spans="8:8" ht="15" customHeight="1">
      <c r="H1906" s="109"/>
    </row>
    <row r="1907" spans="8:8" ht="15" customHeight="1">
      <c r="H1907" s="109"/>
    </row>
    <row r="1908" spans="8:8" ht="15" customHeight="1">
      <c r="H1908" s="109"/>
    </row>
    <row r="1909" spans="8:8" ht="15" customHeight="1">
      <c r="H1909" s="109"/>
    </row>
    <row r="1910" spans="8:8" ht="15" customHeight="1">
      <c r="H1910" s="109"/>
    </row>
    <row r="1911" spans="8:8" ht="15" customHeight="1">
      <c r="H1911" s="109"/>
    </row>
    <row r="1912" spans="8:8" ht="15" customHeight="1">
      <c r="H1912" s="109"/>
    </row>
    <row r="1913" spans="8:8" ht="15" customHeight="1">
      <c r="H1913" s="109"/>
    </row>
    <row r="1914" spans="8:8" ht="15" customHeight="1">
      <c r="H1914" s="109"/>
    </row>
    <row r="1915" spans="8:8" ht="15" customHeight="1">
      <c r="H1915" s="109"/>
    </row>
    <row r="1916" spans="8:8" ht="15" customHeight="1">
      <c r="H1916" s="109"/>
    </row>
    <row r="1917" spans="8:8" ht="15" customHeight="1">
      <c r="H1917" s="109"/>
    </row>
    <row r="1918" spans="8:8" ht="15" customHeight="1">
      <c r="H1918" s="109"/>
    </row>
    <row r="1919" spans="8:8" ht="15" customHeight="1">
      <c r="H1919" s="109"/>
    </row>
    <row r="1920" spans="8:8" ht="15" customHeight="1">
      <c r="H1920" s="109"/>
    </row>
    <row r="1921" spans="8:8" ht="15" customHeight="1">
      <c r="H1921" s="109"/>
    </row>
    <row r="1922" spans="8:8" ht="15" customHeight="1">
      <c r="H1922" s="109"/>
    </row>
    <row r="1923" spans="8:8" ht="15" customHeight="1">
      <c r="H1923" s="109"/>
    </row>
    <row r="1924" spans="8:8" ht="15" customHeight="1">
      <c r="H1924" s="109"/>
    </row>
    <row r="1925" spans="8:8" ht="15" customHeight="1">
      <c r="H1925" s="109"/>
    </row>
    <row r="1926" spans="8:8" ht="15" customHeight="1">
      <c r="H1926" s="109"/>
    </row>
    <row r="1927" spans="8:8" ht="15" customHeight="1">
      <c r="H1927" s="109"/>
    </row>
    <row r="1928" spans="8:8" ht="15" customHeight="1">
      <c r="H1928" s="109"/>
    </row>
    <row r="1929" spans="8:8" ht="15" customHeight="1">
      <c r="H1929" s="109"/>
    </row>
    <row r="1930" spans="8:8" ht="15" customHeight="1">
      <c r="H1930" s="109"/>
    </row>
    <row r="1931" spans="8:8" ht="15" customHeight="1">
      <c r="H1931" s="109"/>
    </row>
    <row r="1932" spans="8:8" ht="15" customHeight="1">
      <c r="H1932" s="109"/>
    </row>
    <row r="1933" spans="8:8" ht="15" customHeight="1">
      <c r="H1933" s="109"/>
    </row>
    <row r="1934" spans="8:8" ht="15" customHeight="1">
      <c r="H1934" s="109"/>
    </row>
    <row r="1935" spans="8:8" ht="15" customHeight="1">
      <c r="H1935" s="109"/>
    </row>
    <row r="1936" spans="8:8" ht="15" customHeight="1">
      <c r="H1936" s="109"/>
    </row>
    <row r="1937" spans="8:8" ht="15" customHeight="1">
      <c r="H1937" s="109"/>
    </row>
    <row r="1938" spans="8:8" ht="15" customHeight="1">
      <c r="H1938" s="109"/>
    </row>
    <row r="1939" spans="8:8" ht="15" customHeight="1">
      <c r="H1939" s="109"/>
    </row>
    <row r="1940" spans="8:8" ht="15" customHeight="1">
      <c r="H1940" s="109"/>
    </row>
    <row r="1941" spans="8:8" ht="15" customHeight="1">
      <c r="H1941" s="109"/>
    </row>
    <row r="1942" spans="8:8" ht="15" customHeight="1">
      <c r="H1942" s="109"/>
    </row>
    <row r="1943" spans="8:8" ht="15" customHeight="1">
      <c r="H1943" s="109"/>
    </row>
    <row r="1944" spans="8:8" ht="15" customHeight="1">
      <c r="H1944" s="109"/>
    </row>
    <row r="1945" spans="8:8" ht="15" customHeight="1">
      <c r="H1945" s="109"/>
    </row>
    <row r="1946" spans="8:8" ht="15" customHeight="1">
      <c r="H1946" s="109"/>
    </row>
    <row r="1947" spans="8:8" ht="15" customHeight="1">
      <c r="H1947" s="109"/>
    </row>
    <row r="1948" spans="8:8" ht="15" customHeight="1">
      <c r="H1948" s="109"/>
    </row>
    <row r="1949" spans="8:8" ht="15" customHeight="1">
      <c r="H1949" s="109"/>
    </row>
    <row r="1950" spans="8:8" ht="15" customHeight="1">
      <c r="H1950" s="109"/>
    </row>
    <row r="1951" spans="8:8" ht="15" customHeight="1">
      <c r="H1951" s="109"/>
    </row>
    <row r="1952" spans="8:8" ht="15" customHeight="1">
      <c r="H1952" s="109"/>
    </row>
    <row r="1953" spans="8:8" ht="15" customHeight="1">
      <c r="H1953" s="109"/>
    </row>
    <row r="1954" spans="8:8" ht="15" customHeight="1">
      <c r="H1954" s="109"/>
    </row>
    <row r="1955" spans="8:8" ht="15" customHeight="1">
      <c r="H1955" s="109"/>
    </row>
    <row r="1956" spans="8:8" ht="15" customHeight="1">
      <c r="H1956" s="109"/>
    </row>
    <row r="1957" spans="8:8" ht="15" customHeight="1">
      <c r="H1957" s="109"/>
    </row>
    <row r="1958" spans="8:8" ht="15" customHeight="1">
      <c r="H1958" s="109"/>
    </row>
    <row r="1959" spans="8:8" ht="15" customHeight="1">
      <c r="H1959" s="109"/>
    </row>
    <row r="1960" spans="8:8" ht="15" customHeight="1">
      <c r="H1960" s="109"/>
    </row>
    <row r="1961" spans="8:8" ht="15" customHeight="1">
      <c r="H1961" s="109"/>
    </row>
    <row r="1962" spans="8:8" ht="15" customHeight="1">
      <c r="H1962" s="109"/>
    </row>
    <row r="1963" spans="8:8" ht="15" customHeight="1">
      <c r="H1963" s="109"/>
    </row>
    <row r="1964" spans="8:8" ht="15" customHeight="1">
      <c r="H1964" s="109"/>
    </row>
    <row r="1965" spans="8:8" ht="15" customHeight="1">
      <c r="H1965" s="109"/>
    </row>
    <row r="1966" spans="8:8" ht="15" customHeight="1">
      <c r="H1966" s="109"/>
    </row>
    <row r="1967" spans="8:8" ht="15" customHeight="1">
      <c r="H1967" s="109"/>
    </row>
    <row r="1968" spans="8:8" ht="15" customHeight="1">
      <c r="H1968" s="109"/>
    </row>
    <row r="1969" spans="8:8" ht="15" customHeight="1">
      <c r="H1969" s="109"/>
    </row>
    <row r="1970" spans="8:8" ht="15" customHeight="1">
      <c r="H1970" s="109"/>
    </row>
    <row r="1971" spans="8:8" ht="15" customHeight="1">
      <c r="H1971" s="109"/>
    </row>
    <row r="1972" spans="8:8" ht="15" customHeight="1">
      <c r="H1972" s="109"/>
    </row>
    <row r="1973" spans="8:8" ht="15" customHeight="1">
      <c r="H1973" s="109"/>
    </row>
    <row r="1974" spans="8:8" ht="15" customHeight="1">
      <c r="H1974" s="109"/>
    </row>
    <row r="1975" spans="8:8" ht="15" customHeight="1">
      <c r="H1975" s="109"/>
    </row>
    <row r="1976" spans="8:8" ht="15" customHeight="1">
      <c r="H1976" s="109"/>
    </row>
    <row r="1977" spans="8:8" ht="15" customHeight="1">
      <c r="H1977" s="109"/>
    </row>
    <row r="1978" spans="8:8" ht="15" customHeight="1">
      <c r="H1978" s="109"/>
    </row>
    <row r="1979" spans="8:8" ht="15" customHeight="1">
      <c r="H1979" s="109"/>
    </row>
    <row r="1980" spans="8:8" ht="15" customHeight="1">
      <c r="H1980" s="109"/>
    </row>
    <row r="1981" spans="8:8" ht="15" customHeight="1">
      <c r="H1981" s="109"/>
    </row>
    <row r="1982" spans="8:8" ht="15" customHeight="1">
      <c r="H1982" s="109"/>
    </row>
    <row r="1983" spans="8:8" ht="15" customHeight="1">
      <c r="H1983" s="109"/>
    </row>
    <row r="1984" spans="8:8" ht="15" customHeight="1">
      <c r="H1984" s="109"/>
    </row>
    <row r="1985" spans="8:8" ht="15" customHeight="1">
      <c r="H1985" s="109"/>
    </row>
    <row r="1986" spans="8:8" ht="15" customHeight="1">
      <c r="H1986" s="109"/>
    </row>
    <row r="1987" spans="8:8" ht="15" customHeight="1">
      <c r="H1987" s="109"/>
    </row>
    <row r="1988" spans="8:8" ht="15" customHeight="1">
      <c r="H1988" s="109"/>
    </row>
    <row r="1989" spans="8:8" ht="15" customHeight="1">
      <c r="H1989" s="109"/>
    </row>
    <row r="1990" spans="8:8" ht="15" customHeight="1">
      <c r="H1990" s="109"/>
    </row>
    <row r="1991" spans="8:8" ht="15" customHeight="1">
      <c r="H1991" s="109"/>
    </row>
    <row r="1992" spans="8:8" ht="15" customHeight="1">
      <c r="H1992" s="109"/>
    </row>
    <row r="1993" spans="8:8" ht="15" customHeight="1">
      <c r="H1993" s="109"/>
    </row>
    <row r="1994" spans="8:8" ht="15" customHeight="1">
      <c r="H1994" s="109"/>
    </row>
    <row r="1995" spans="8:8" ht="15" customHeight="1">
      <c r="H1995" s="109"/>
    </row>
    <row r="1996" spans="8:8" ht="15" customHeight="1">
      <c r="H1996" s="109"/>
    </row>
    <row r="1997" spans="8:8" ht="15" customHeight="1">
      <c r="H1997" s="109"/>
    </row>
    <row r="1998" spans="8:8" ht="15" customHeight="1">
      <c r="H1998" s="109"/>
    </row>
    <row r="1999" spans="8:8" ht="15" customHeight="1">
      <c r="H1999" s="109"/>
    </row>
    <row r="2000" spans="8:8" ht="15" customHeight="1">
      <c r="H2000" s="109"/>
    </row>
    <row r="2001" spans="8:8" ht="15" customHeight="1">
      <c r="H2001" s="109"/>
    </row>
    <row r="2002" spans="8:8" ht="15" customHeight="1">
      <c r="H2002" s="109"/>
    </row>
    <row r="2003" spans="8:8" ht="15" customHeight="1">
      <c r="H2003" s="109"/>
    </row>
    <row r="2004" spans="8:8" ht="15" customHeight="1">
      <c r="H2004" s="109"/>
    </row>
    <row r="2005" spans="8:8" ht="15" customHeight="1">
      <c r="H2005" s="109"/>
    </row>
    <row r="2006" spans="8:8" ht="15" customHeight="1">
      <c r="H2006" s="109"/>
    </row>
    <row r="2007" spans="8:8" ht="15" customHeight="1">
      <c r="H2007" s="109"/>
    </row>
    <row r="2008" spans="8:8" ht="15" customHeight="1">
      <c r="H2008" s="109"/>
    </row>
    <row r="2009" spans="8:8" ht="15" customHeight="1">
      <c r="H2009" s="109"/>
    </row>
    <row r="2010" spans="8:8" ht="15" customHeight="1">
      <c r="H2010" s="109"/>
    </row>
    <row r="2011" spans="8:8" ht="15" customHeight="1">
      <c r="H2011" s="109"/>
    </row>
    <row r="2012" spans="8:8" ht="15" customHeight="1">
      <c r="H2012" s="109"/>
    </row>
    <row r="2013" spans="8:8" ht="15" customHeight="1">
      <c r="H2013" s="109"/>
    </row>
    <row r="2014" spans="8:8" ht="15" customHeight="1">
      <c r="H2014" s="109"/>
    </row>
    <row r="2015" spans="8:8" ht="15" customHeight="1">
      <c r="H2015" s="109"/>
    </row>
    <row r="2016" spans="8:8" ht="15" customHeight="1">
      <c r="H2016" s="109"/>
    </row>
    <row r="2017" spans="8:8" ht="15" customHeight="1">
      <c r="H2017" s="109"/>
    </row>
    <row r="2018" spans="8:8" ht="15" customHeight="1">
      <c r="H2018" s="109"/>
    </row>
    <row r="2019" spans="8:8" ht="15" customHeight="1">
      <c r="H2019" s="109"/>
    </row>
    <row r="2020" spans="8:8" ht="15" customHeight="1">
      <c r="H2020" s="109"/>
    </row>
    <row r="2021" spans="8:8" ht="15" customHeight="1">
      <c r="H2021" s="109"/>
    </row>
    <row r="2022" spans="8:8" ht="15" customHeight="1">
      <c r="H2022" s="109"/>
    </row>
    <row r="2023" spans="8:8" ht="15" customHeight="1">
      <c r="H2023" s="109"/>
    </row>
    <row r="2024" spans="8:8" ht="15" customHeight="1">
      <c r="H2024" s="109"/>
    </row>
    <row r="2025" spans="8:8" ht="15" customHeight="1">
      <c r="H2025" s="109"/>
    </row>
    <row r="2026" spans="8:8" ht="15" customHeight="1">
      <c r="H2026" s="109"/>
    </row>
    <row r="2027" spans="8:8" ht="15" customHeight="1">
      <c r="H2027" s="109"/>
    </row>
    <row r="2028" spans="8:8" ht="15" customHeight="1">
      <c r="H2028" s="109"/>
    </row>
    <row r="2029" spans="8:8" ht="15" customHeight="1">
      <c r="H2029" s="109"/>
    </row>
    <row r="2030" spans="8:8" ht="15" customHeight="1">
      <c r="H2030" s="109"/>
    </row>
    <row r="2031" spans="8:8" ht="15" customHeight="1">
      <c r="H2031" s="109"/>
    </row>
    <row r="2032" spans="8:8" ht="15" customHeight="1">
      <c r="H2032" s="109"/>
    </row>
    <row r="2033" spans="8:8" ht="15" customHeight="1">
      <c r="H2033" s="109"/>
    </row>
    <row r="2034" spans="8:8" ht="15" customHeight="1">
      <c r="H2034" s="109"/>
    </row>
    <row r="2035" spans="8:8" ht="15" customHeight="1">
      <c r="H2035" s="109"/>
    </row>
    <row r="2036" spans="8:8" ht="15" customHeight="1">
      <c r="H2036" s="109"/>
    </row>
    <row r="2037" spans="8:8" ht="15" customHeight="1">
      <c r="H2037" s="109"/>
    </row>
    <row r="2038" spans="8:8" ht="15" customHeight="1">
      <c r="H2038" s="109"/>
    </row>
    <row r="2039" spans="8:8" ht="15" customHeight="1">
      <c r="H2039" s="109"/>
    </row>
    <row r="2040" spans="8:8" ht="15" customHeight="1">
      <c r="H2040" s="109"/>
    </row>
    <row r="2041" spans="8:8" ht="15" customHeight="1">
      <c r="H2041" s="109"/>
    </row>
    <row r="2042" spans="8:8" ht="15" customHeight="1">
      <c r="H2042" s="109"/>
    </row>
    <row r="2043" spans="8:8" ht="15" customHeight="1">
      <c r="H2043" s="109"/>
    </row>
    <row r="2044" spans="8:8" ht="15" customHeight="1">
      <c r="H2044" s="109"/>
    </row>
    <row r="2045" spans="8:8" ht="15" customHeight="1">
      <c r="H2045" s="109"/>
    </row>
    <row r="2046" spans="8:8" ht="15" customHeight="1">
      <c r="H2046" s="109"/>
    </row>
    <row r="2047" spans="8:8" ht="15" customHeight="1">
      <c r="H2047" s="109"/>
    </row>
    <row r="2048" spans="8:8" ht="15" customHeight="1">
      <c r="H2048" s="109"/>
    </row>
    <row r="2049" spans="8:8" ht="15" customHeight="1">
      <c r="H2049" s="109"/>
    </row>
    <row r="2050" spans="8:8" ht="15" customHeight="1">
      <c r="H2050" s="109"/>
    </row>
    <row r="2051" spans="8:8" ht="15" customHeight="1">
      <c r="H2051" s="109"/>
    </row>
    <row r="2052" spans="8:8" ht="15" customHeight="1">
      <c r="H2052" s="109"/>
    </row>
    <row r="2053" spans="8:8" ht="15" customHeight="1">
      <c r="H2053" s="109"/>
    </row>
    <row r="2054" spans="8:8" ht="15" customHeight="1">
      <c r="H2054" s="109"/>
    </row>
    <row r="2055" spans="8:8" ht="15" customHeight="1">
      <c r="H2055" s="109"/>
    </row>
    <row r="2056" spans="8:8" ht="15" customHeight="1">
      <c r="H2056" s="109"/>
    </row>
    <row r="2057" spans="8:8" ht="15" customHeight="1">
      <c r="H2057" s="109"/>
    </row>
    <row r="2058" spans="8:8" ht="15" customHeight="1">
      <c r="H2058" s="109"/>
    </row>
    <row r="2059" spans="8:8" ht="15" customHeight="1">
      <c r="H2059" s="109"/>
    </row>
    <row r="2060" spans="8:8" ht="15" customHeight="1">
      <c r="H2060" s="109"/>
    </row>
    <row r="2061" spans="8:8" ht="15" customHeight="1">
      <c r="H2061" s="109"/>
    </row>
    <row r="2062" spans="8:8" ht="15" customHeight="1">
      <c r="H2062" s="109"/>
    </row>
    <row r="2063" spans="8:8" ht="15" customHeight="1">
      <c r="H2063" s="109"/>
    </row>
    <row r="2064" spans="8:8" ht="15" customHeight="1">
      <c r="H2064" s="109"/>
    </row>
    <row r="2065" spans="8:8" ht="15" customHeight="1">
      <c r="H2065" s="109"/>
    </row>
    <row r="2066" spans="8:8" ht="15" customHeight="1">
      <c r="H2066" s="109"/>
    </row>
    <row r="2067" spans="8:8" ht="15" customHeight="1">
      <c r="H2067" s="109"/>
    </row>
    <row r="2068" spans="8:8" ht="15" customHeight="1">
      <c r="H2068" s="109"/>
    </row>
    <row r="2069" spans="8:8" ht="15" customHeight="1">
      <c r="H2069" s="109"/>
    </row>
    <row r="2070" spans="8:8" ht="15" customHeight="1">
      <c r="H2070" s="109"/>
    </row>
    <row r="2071" spans="8:8" ht="15" customHeight="1">
      <c r="H2071" s="109"/>
    </row>
    <row r="2072" spans="8:8" ht="15" customHeight="1">
      <c r="H2072" s="109"/>
    </row>
    <row r="2073" spans="8:8" ht="15" customHeight="1">
      <c r="H2073" s="109"/>
    </row>
    <row r="2074" spans="8:8" ht="15" customHeight="1">
      <c r="H2074" s="109"/>
    </row>
    <row r="2075" spans="8:8" ht="15" customHeight="1">
      <c r="H2075" s="109"/>
    </row>
    <row r="2076" spans="8:8" ht="15" customHeight="1">
      <c r="H2076" s="109"/>
    </row>
    <row r="2077" spans="8:8" ht="15" customHeight="1">
      <c r="H2077" s="109"/>
    </row>
    <row r="2078" spans="8:8" ht="15" customHeight="1">
      <c r="H2078" s="109"/>
    </row>
    <row r="2079" spans="8:8" ht="15" customHeight="1">
      <c r="H2079" s="109"/>
    </row>
    <row r="2080" spans="8:8" ht="15" customHeight="1">
      <c r="H2080" s="109"/>
    </row>
    <row r="2081" spans="8:8" ht="15" customHeight="1">
      <c r="H2081" s="109"/>
    </row>
    <row r="2082" spans="8:8" ht="15" customHeight="1">
      <c r="H2082" s="109"/>
    </row>
    <row r="2083" spans="8:8" ht="15" customHeight="1">
      <c r="H2083" s="109"/>
    </row>
    <row r="2084" spans="8:8" ht="15" customHeight="1">
      <c r="H2084" s="109"/>
    </row>
    <row r="2085" spans="8:8" ht="15" customHeight="1">
      <c r="H2085" s="109"/>
    </row>
    <row r="2086" spans="8:8" ht="15" customHeight="1">
      <c r="H2086" s="109"/>
    </row>
    <row r="2087" spans="8:8" ht="15" customHeight="1">
      <c r="H2087" s="109"/>
    </row>
    <row r="2088" spans="8:8" ht="15" customHeight="1">
      <c r="H2088" s="109"/>
    </row>
    <row r="2089" spans="8:8" ht="15" customHeight="1">
      <c r="H2089" s="109"/>
    </row>
    <row r="2090" spans="8:8" ht="15" customHeight="1">
      <c r="H2090" s="109"/>
    </row>
    <row r="2091" spans="8:8" ht="15" customHeight="1">
      <c r="H2091" s="109"/>
    </row>
    <row r="2092" spans="8:8" ht="15" customHeight="1">
      <c r="H2092" s="109"/>
    </row>
    <row r="2093" spans="8:8" ht="15" customHeight="1">
      <c r="H2093" s="109"/>
    </row>
    <row r="2094" spans="8:8" ht="15" customHeight="1">
      <c r="H2094" s="109"/>
    </row>
    <row r="2095" spans="8:8" ht="15" customHeight="1">
      <c r="H2095" s="109"/>
    </row>
    <row r="2096" spans="8:8" ht="15" customHeight="1">
      <c r="H2096" s="109"/>
    </row>
    <row r="2097" spans="8:8" ht="15" customHeight="1">
      <c r="H2097" s="109"/>
    </row>
    <row r="2098" spans="8:8" ht="15" customHeight="1">
      <c r="H2098" s="109"/>
    </row>
    <row r="2099" spans="8:8" ht="15" customHeight="1">
      <c r="H2099" s="109"/>
    </row>
    <row r="2100" spans="8:8" ht="15" customHeight="1">
      <c r="H2100" s="109"/>
    </row>
    <row r="2101" spans="8:8" ht="15" customHeight="1">
      <c r="H2101" s="109"/>
    </row>
    <row r="2102" spans="8:8" ht="15" customHeight="1">
      <c r="H2102" s="109"/>
    </row>
    <row r="2103" spans="8:8" ht="15" customHeight="1">
      <c r="H2103" s="109"/>
    </row>
    <row r="2104" spans="8:8" ht="15" customHeight="1">
      <c r="H2104" s="109"/>
    </row>
    <row r="2105" spans="8:8" ht="15" customHeight="1">
      <c r="H2105" s="109"/>
    </row>
    <row r="2106" spans="8:8" ht="15" customHeight="1">
      <c r="H2106" s="109"/>
    </row>
    <row r="2107" spans="8:8" ht="15" customHeight="1">
      <c r="H2107" s="109"/>
    </row>
    <row r="2108" spans="8:8" ht="15" customHeight="1">
      <c r="H2108" s="109"/>
    </row>
    <row r="2109" spans="8:8" ht="15" customHeight="1">
      <c r="H2109" s="109"/>
    </row>
    <row r="2110" spans="8:8" ht="15" customHeight="1">
      <c r="H2110" s="109"/>
    </row>
    <row r="2111" spans="8:8" ht="15" customHeight="1">
      <c r="H2111" s="109"/>
    </row>
    <row r="2112" spans="8:8" ht="15" customHeight="1">
      <c r="H2112" s="109"/>
    </row>
    <row r="2113" spans="8:8" ht="15" customHeight="1">
      <c r="H2113" s="109"/>
    </row>
    <row r="2114" spans="8:8" ht="15" customHeight="1">
      <c r="H2114" s="109"/>
    </row>
    <row r="2115" spans="8:8" ht="15" customHeight="1">
      <c r="H2115" s="109"/>
    </row>
    <row r="2116" spans="8:8" ht="15" customHeight="1">
      <c r="H2116" s="109"/>
    </row>
    <row r="2117" spans="8:8" ht="15" customHeight="1">
      <c r="H2117" s="109"/>
    </row>
    <row r="2118" spans="8:8" ht="15" customHeight="1">
      <c r="H2118" s="109"/>
    </row>
    <row r="2119" spans="8:8" ht="15" customHeight="1">
      <c r="H2119" s="109"/>
    </row>
    <row r="2120" spans="8:8" ht="15" customHeight="1">
      <c r="H2120" s="109"/>
    </row>
    <row r="2121" spans="8:8" ht="15" customHeight="1">
      <c r="H2121" s="109"/>
    </row>
    <row r="2122" spans="8:8" ht="15" customHeight="1">
      <c r="H2122" s="109"/>
    </row>
    <row r="2123" spans="8:8" ht="15" customHeight="1">
      <c r="H2123" s="109"/>
    </row>
    <row r="2124" spans="8:8" ht="15" customHeight="1">
      <c r="H2124" s="109"/>
    </row>
    <row r="2125" spans="8:8" ht="15" customHeight="1">
      <c r="H2125" s="109"/>
    </row>
    <row r="2126" spans="8:8" ht="15" customHeight="1">
      <c r="H2126" s="109"/>
    </row>
    <row r="2127" spans="8:8" ht="15" customHeight="1">
      <c r="H2127" s="109"/>
    </row>
    <row r="2128" spans="8:8" ht="15" customHeight="1">
      <c r="H2128" s="109"/>
    </row>
    <row r="2129" spans="8:8" ht="15" customHeight="1">
      <c r="H2129" s="109"/>
    </row>
    <row r="2130" spans="8:8" ht="15" customHeight="1">
      <c r="H2130" s="109"/>
    </row>
    <row r="2131" spans="8:8" ht="15" customHeight="1">
      <c r="H2131" s="109"/>
    </row>
    <row r="2132" spans="8:8" ht="15" customHeight="1">
      <c r="H2132" s="109"/>
    </row>
    <row r="2133" spans="8:8" ht="15" customHeight="1">
      <c r="H2133" s="109"/>
    </row>
    <row r="2134" spans="8:8" ht="15" customHeight="1">
      <c r="H2134" s="109"/>
    </row>
    <row r="2135" spans="8:8" ht="15" customHeight="1">
      <c r="H2135" s="109"/>
    </row>
    <row r="2136" spans="8:8" ht="15" customHeight="1">
      <c r="H2136" s="109"/>
    </row>
    <row r="2137" spans="8:8" ht="15" customHeight="1">
      <c r="H2137" s="109"/>
    </row>
    <row r="2138" spans="8:8" ht="15" customHeight="1">
      <c r="H2138" s="109"/>
    </row>
    <row r="2139" spans="8:8" ht="15" customHeight="1">
      <c r="H2139" s="109"/>
    </row>
    <row r="2140" spans="8:8" ht="15" customHeight="1">
      <c r="H2140" s="109"/>
    </row>
    <row r="2141" spans="8:8" ht="15" customHeight="1">
      <c r="H2141" s="109"/>
    </row>
    <row r="2142" spans="8:8" ht="15" customHeight="1">
      <c r="H2142" s="109"/>
    </row>
    <row r="2143" spans="8:8" ht="15" customHeight="1">
      <c r="H2143" s="109"/>
    </row>
    <row r="2144" spans="8:8" ht="15" customHeight="1">
      <c r="H2144" s="109"/>
    </row>
    <row r="2145" spans="8:8" ht="15" customHeight="1">
      <c r="H2145" s="109"/>
    </row>
    <row r="2146" spans="8:8" ht="15" customHeight="1">
      <c r="H2146" s="109"/>
    </row>
    <row r="2147" spans="8:8" ht="15" customHeight="1">
      <c r="H2147" s="109"/>
    </row>
    <row r="2148" spans="8:8" ht="15" customHeight="1">
      <c r="H2148" s="109"/>
    </row>
    <row r="2149" spans="8:8" ht="15" customHeight="1">
      <c r="H2149" s="109"/>
    </row>
    <row r="2150" spans="8:8" ht="15" customHeight="1">
      <c r="H2150" s="109"/>
    </row>
    <row r="2151" spans="8:8" ht="15" customHeight="1">
      <c r="H2151" s="109"/>
    </row>
    <row r="2152" spans="8:8" ht="15" customHeight="1">
      <c r="H2152" s="109"/>
    </row>
    <row r="2153" spans="8:8" ht="15" customHeight="1">
      <c r="H2153" s="109"/>
    </row>
    <row r="2154" spans="8:8" ht="15" customHeight="1">
      <c r="H2154" s="109"/>
    </row>
    <row r="2155" spans="8:8" ht="15" customHeight="1">
      <c r="H2155" s="109"/>
    </row>
    <row r="2156" spans="8:8" ht="15" customHeight="1">
      <c r="H2156" s="109"/>
    </row>
    <row r="2157" spans="8:8" ht="15" customHeight="1">
      <c r="H2157" s="109"/>
    </row>
    <row r="2158" spans="8:8" ht="15" customHeight="1">
      <c r="H2158" s="109"/>
    </row>
    <row r="2159" spans="8:8" ht="15" customHeight="1">
      <c r="H2159" s="109"/>
    </row>
    <row r="2160" spans="8:8" ht="15" customHeight="1">
      <c r="H2160" s="109"/>
    </row>
    <row r="2161" spans="8:8" ht="15" customHeight="1">
      <c r="H2161" s="109"/>
    </row>
    <row r="2162" spans="8:8" ht="15" customHeight="1">
      <c r="H2162" s="109"/>
    </row>
    <row r="2163" spans="8:8" ht="15" customHeight="1">
      <c r="H2163" s="109"/>
    </row>
    <row r="2164" spans="8:8" ht="15" customHeight="1">
      <c r="H2164" s="109"/>
    </row>
    <row r="2165" spans="8:8" ht="15" customHeight="1">
      <c r="H2165" s="109"/>
    </row>
    <row r="2166" spans="8:8" ht="15" customHeight="1">
      <c r="H2166" s="109"/>
    </row>
    <row r="2167" spans="8:8" ht="15" customHeight="1">
      <c r="H2167" s="109"/>
    </row>
    <row r="2168" spans="8:8" ht="15" customHeight="1">
      <c r="H2168" s="109"/>
    </row>
    <row r="2169" spans="8:8" ht="15" customHeight="1">
      <c r="H2169" s="109"/>
    </row>
    <row r="2170" spans="8:8" ht="15" customHeight="1">
      <c r="H2170" s="109"/>
    </row>
    <row r="2171" spans="8:8" ht="15" customHeight="1">
      <c r="H2171" s="109"/>
    </row>
    <row r="2172" spans="8:8" ht="15" customHeight="1">
      <c r="H2172" s="109"/>
    </row>
    <row r="2173" spans="8:8" ht="15" customHeight="1">
      <c r="H2173" s="109"/>
    </row>
    <row r="2174" spans="8:8" ht="15" customHeight="1">
      <c r="H2174" s="109"/>
    </row>
    <row r="2175" spans="8:8" ht="15" customHeight="1">
      <c r="H2175" s="109"/>
    </row>
    <row r="2176" spans="8:8" ht="15" customHeight="1">
      <c r="H2176" s="109"/>
    </row>
    <row r="2177" spans="8:8" ht="15" customHeight="1">
      <c r="H2177" s="109"/>
    </row>
    <row r="2178" spans="8:8" ht="15" customHeight="1">
      <c r="H2178" s="109"/>
    </row>
    <row r="2179" spans="8:8" ht="15" customHeight="1">
      <c r="H2179" s="109"/>
    </row>
    <row r="2180" spans="8:8" ht="15" customHeight="1">
      <c r="H2180" s="109"/>
    </row>
    <row r="2181" spans="8:8" ht="15" customHeight="1">
      <c r="H2181" s="109"/>
    </row>
    <row r="2182" spans="8:8" ht="15" customHeight="1">
      <c r="H2182" s="109"/>
    </row>
    <row r="2183" spans="8:8" ht="15" customHeight="1">
      <c r="H2183" s="109"/>
    </row>
    <row r="2184" spans="8:8" ht="15" customHeight="1">
      <c r="H2184" s="109"/>
    </row>
    <row r="2185" spans="8:8" ht="15" customHeight="1">
      <c r="H2185" s="109"/>
    </row>
    <row r="2186" spans="8:8" ht="15" customHeight="1">
      <c r="H2186" s="109"/>
    </row>
    <row r="2187" spans="8:8" ht="15" customHeight="1">
      <c r="H2187" s="109"/>
    </row>
    <row r="2188" spans="8:8" ht="15" customHeight="1">
      <c r="H2188" s="109"/>
    </row>
    <row r="2189" spans="8:8" ht="15" customHeight="1">
      <c r="H2189" s="109"/>
    </row>
    <row r="2190" spans="8:8" ht="15" customHeight="1">
      <c r="H2190" s="109"/>
    </row>
    <row r="2191" spans="8:8" ht="15" customHeight="1">
      <c r="H2191" s="109"/>
    </row>
    <row r="2192" spans="8:8" ht="15" customHeight="1">
      <c r="H2192" s="109"/>
    </row>
    <row r="2193" spans="8:8" ht="15" customHeight="1">
      <c r="H2193" s="109"/>
    </row>
    <row r="2194" spans="8:8" ht="15" customHeight="1">
      <c r="H2194" s="109"/>
    </row>
    <row r="2195" spans="8:8" ht="15" customHeight="1">
      <c r="H2195" s="109"/>
    </row>
    <row r="2196" spans="8:8" ht="15" customHeight="1">
      <c r="H2196" s="109"/>
    </row>
    <row r="2197" spans="8:8" ht="15" customHeight="1">
      <c r="H2197" s="109"/>
    </row>
    <row r="2198" spans="8:8" ht="15" customHeight="1">
      <c r="H2198" s="109"/>
    </row>
    <row r="2199" spans="8:8" ht="15" customHeight="1">
      <c r="H2199" s="109"/>
    </row>
    <row r="2200" spans="8:8" ht="15" customHeight="1">
      <c r="H2200" s="109"/>
    </row>
    <row r="2201" spans="8:8" ht="15" customHeight="1">
      <c r="H2201" s="109"/>
    </row>
    <row r="2202" spans="8:8" ht="15" customHeight="1">
      <c r="H2202" s="109"/>
    </row>
    <row r="2203" spans="8:8" ht="15" customHeight="1">
      <c r="H2203" s="109"/>
    </row>
    <row r="2204" spans="8:8" ht="15" customHeight="1">
      <c r="H2204" s="109"/>
    </row>
    <row r="2205" spans="8:8" ht="15" customHeight="1">
      <c r="H2205" s="109"/>
    </row>
    <row r="2206" spans="8:8" ht="15" customHeight="1">
      <c r="H2206" s="109"/>
    </row>
    <row r="2207" spans="8:8" ht="15" customHeight="1">
      <c r="H2207" s="109"/>
    </row>
    <row r="2208" spans="8:8" ht="15" customHeight="1">
      <c r="H2208" s="109"/>
    </row>
    <row r="2209" spans="8:8" ht="15" customHeight="1">
      <c r="H2209" s="109"/>
    </row>
    <row r="2210" spans="8:8" ht="15" customHeight="1">
      <c r="H2210" s="109"/>
    </row>
    <row r="2211" spans="8:8" ht="15" customHeight="1">
      <c r="H2211" s="109"/>
    </row>
    <row r="2212" spans="8:8" ht="15" customHeight="1">
      <c r="H2212" s="109"/>
    </row>
    <row r="2213" spans="8:8" ht="15" customHeight="1">
      <c r="H2213" s="109"/>
    </row>
    <row r="2214" spans="8:8" ht="15" customHeight="1">
      <c r="H2214" s="109"/>
    </row>
    <row r="2215" spans="8:8" ht="15" customHeight="1">
      <c r="H2215" s="109"/>
    </row>
    <row r="2216" spans="8:8" ht="15" customHeight="1">
      <c r="H2216" s="109"/>
    </row>
    <row r="2217" spans="8:8" ht="15" customHeight="1">
      <c r="H2217" s="109"/>
    </row>
    <row r="2218" spans="8:8" ht="15" customHeight="1">
      <c r="H2218" s="109"/>
    </row>
    <row r="2219" spans="8:8" ht="15" customHeight="1">
      <c r="H2219" s="109"/>
    </row>
    <row r="2220" spans="8:8" ht="15" customHeight="1">
      <c r="H2220" s="109"/>
    </row>
    <row r="2221" spans="8:8" ht="15" customHeight="1">
      <c r="H2221" s="109"/>
    </row>
    <row r="2222" spans="8:8" ht="15" customHeight="1">
      <c r="H2222" s="109"/>
    </row>
    <row r="2223" spans="8:8" ht="15" customHeight="1">
      <c r="H2223" s="109"/>
    </row>
    <row r="2224" spans="8:8" ht="15" customHeight="1">
      <c r="H2224" s="109"/>
    </row>
    <row r="2225" spans="8:8" ht="15" customHeight="1">
      <c r="H2225" s="109"/>
    </row>
    <row r="2226" spans="8:8" ht="15" customHeight="1">
      <c r="H2226" s="109"/>
    </row>
    <row r="2227" spans="8:8" ht="15" customHeight="1">
      <c r="H2227" s="109"/>
    </row>
    <row r="2228" spans="8:8" ht="15" customHeight="1">
      <c r="H2228" s="109"/>
    </row>
    <row r="2229" spans="8:8" ht="15" customHeight="1">
      <c r="H2229" s="109"/>
    </row>
    <row r="2230" spans="8:8" ht="15" customHeight="1">
      <c r="H2230" s="109"/>
    </row>
    <row r="2231" spans="8:8" ht="15" customHeight="1">
      <c r="H2231" s="109"/>
    </row>
    <row r="2232" spans="8:8" ht="15" customHeight="1">
      <c r="H2232" s="109"/>
    </row>
    <row r="2233" spans="8:8" ht="15" customHeight="1">
      <c r="H2233" s="109"/>
    </row>
    <row r="2234" spans="8:8" ht="15" customHeight="1">
      <c r="H2234" s="109"/>
    </row>
    <row r="2235" spans="8:8" ht="15" customHeight="1">
      <c r="H2235" s="109"/>
    </row>
    <row r="2236" spans="8:8" ht="15" customHeight="1">
      <c r="H2236" s="109"/>
    </row>
    <row r="2237" spans="8:8" ht="15" customHeight="1">
      <c r="H2237" s="109"/>
    </row>
    <row r="2238" spans="8:8" ht="15" customHeight="1">
      <c r="H2238" s="109"/>
    </row>
    <row r="2239" spans="8:8" ht="15" customHeight="1">
      <c r="H2239" s="109"/>
    </row>
    <row r="2240" spans="8:8" ht="15" customHeight="1">
      <c r="H2240" s="109"/>
    </row>
    <row r="2241" spans="8:8" ht="15" customHeight="1">
      <c r="H2241" s="109"/>
    </row>
    <row r="2242" spans="8:8" ht="15" customHeight="1">
      <c r="H2242" s="109"/>
    </row>
    <row r="2243" spans="8:8" ht="15" customHeight="1">
      <c r="H2243" s="109"/>
    </row>
    <row r="2244" spans="8:8" ht="15" customHeight="1">
      <c r="H2244" s="109"/>
    </row>
    <row r="2245" spans="8:8" ht="15" customHeight="1">
      <c r="H2245" s="109"/>
    </row>
    <row r="2246" spans="8:8" ht="15" customHeight="1">
      <c r="H2246" s="109"/>
    </row>
    <row r="2247" spans="8:8" ht="15" customHeight="1">
      <c r="H2247" s="109"/>
    </row>
    <row r="2248" spans="8:8" ht="15" customHeight="1">
      <c r="H2248" s="109"/>
    </row>
    <row r="2249" spans="8:8" ht="15" customHeight="1">
      <c r="H2249" s="109"/>
    </row>
    <row r="2250" spans="8:8" ht="15" customHeight="1">
      <c r="H2250" s="109"/>
    </row>
    <row r="2251" spans="8:8" ht="15" customHeight="1">
      <c r="H2251" s="109"/>
    </row>
    <row r="2252" spans="8:8" ht="15" customHeight="1">
      <c r="H2252" s="109"/>
    </row>
    <row r="2253" spans="8:8" ht="15" customHeight="1">
      <c r="H2253" s="109"/>
    </row>
    <row r="2254" spans="8:8" ht="15" customHeight="1">
      <c r="H2254" s="109"/>
    </row>
    <row r="2255" spans="8:8" ht="15" customHeight="1">
      <c r="H2255" s="109"/>
    </row>
    <row r="2256" spans="8:8" ht="15" customHeight="1">
      <c r="H2256" s="109"/>
    </row>
    <row r="2257" spans="8:8" ht="15" customHeight="1">
      <c r="H2257" s="109"/>
    </row>
    <row r="2258" spans="8:8" ht="15" customHeight="1">
      <c r="H2258" s="109"/>
    </row>
    <row r="2259" spans="8:8" ht="15" customHeight="1">
      <c r="H2259" s="109"/>
    </row>
    <row r="2260" spans="8:8" ht="15" customHeight="1">
      <c r="H2260" s="109"/>
    </row>
    <row r="2261" spans="8:8" ht="15" customHeight="1">
      <c r="H2261" s="109"/>
    </row>
    <row r="2262" spans="8:8" ht="15" customHeight="1">
      <c r="H2262" s="109"/>
    </row>
    <row r="2263" spans="8:8" ht="15" customHeight="1">
      <c r="H2263" s="109"/>
    </row>
    <row r="2264" spans="8:8" ht="15" customHeight="1">
      <c r="H2264" s="109"/>
    </row>
    <row r="2265" spans="8:8" ht="15" customHeight="1">
      <c r="H2265" s="109"/>
    </row>
    <row r="2266" spans="8:8" ht="15" customHeight="1">
      <c r="H2266" s="109"/>
    </row>
    <row r="2267" spans="8:8" ht="15" customHeight="1">
      <c r="H2267" s="109"/>
    </row>
    <row r="2268" spans="8:8" ht="15" customHeight="1">
      <c r="H2268" s="109"/>
    </row>
    <row r="2269" spans="8:8" ht="15" customHeight="1">
      <c r="H2269" s="109"/>
    </row>
    <row r="2270" spans="8:8" ht="15" customHeight="1">
      <c r="H2270" s="109"/>
    </row>
    <row r="2271" spans="8:8" ht="15" customHeight="1">
      <c r="H2271" s="109"/>
    </row>
    <row r="2272" spans="8:8" ht="15" customHeight="1">
      <c r="H2272" s="109"/>
    </row>
    <row r="2273" spans="8:8" ht="15" customHeight="1">
      <c r="H2273" s="109"/>
    </row>
    <row r="2274" spans="8:8" ht="15" customHeight="1">
      <c r="H2274" s="109"/>
    </row>
    <row r="2275" spans="8:8" ht="15" customHeight="1">
      <c r="H2275" s="109"/>
    </row>
    <row r="2276" spans="8:8" ht="15" customHeight="1">
      <c r="H2276" s="109"/>
    </row>
    <row r="2277" spans="8:8" ht="15" customHeight="1">
      <c r="H2277" s="109"/>
    </row>
    <row r="2278" spans="8:8" ht="15" customHeight="1">
      <c r="H2278" s="109"/>
    </row>
    <row r="2279" spans="8:8" ht="15" customHeight="1">
      <c r="H2279" s="109"/>
    </row>
    <row r="2280" spans="8:8" ht="15" customHeight="1">
      <c r="H2280" s="109"/>
    </row>
    <row r="2281" spans="8:8" ht="15" customHeight="1">
      <c r="H2281" s="109"/>
    </row>
    <row r="2282" spans="8:8" ht="15" customHeight="1">
      <c r="H2282" s="109"/>
    </row>
    <row r="2283" spans="8:8" ht="15" customHeight="1">
      <c r="H2283" s="109"/>
    </row>
    <row r="2284" spans="8:8" ht="15" customHeight="1">
      <c r="H2284" s="109"/>
    </row>
    <row r="2285" spans="8:8" ht="15" customHeight="1">
      <c r="H2285" s="109"/>
    </row>
    <row r="2286" spans="8:8" ht="15" customHeight="1">
      <c r="H2286" s="109"/>
    </row>
    <row r="2287" spans="8:8" ht="15" customHeight="1">
      <c r="H2287" s="109"/>
    </row>
    <row r="2288" spans="8:8" ht="15" customHeight="1">
      <c r="H2288" s="109"/>
    </row>
    <row r="2289" spans="8:8" ht="15" customHeight="1">
      <c r="H2289" s="109"/>
    </row>
    <row r="2290" spans="8:8" ht="15" customHeight="1">
      <c r="H2290" s="109"/>
    </row>
    <row r="2291" spans="8:8" ht="15" customHeight="1">
      <c r="H2291" s="109"/>
    </row>
    <row r="2292" spans="8:8" ht="15" customHeight="1">
      <c r="H2292" s="109"/>
    </row>
    <row r="2293" spans="8:8" ht="15" customHeight="1">
      <c r="H2293" s="109"/>
    </row>
    <row r="2294" spans="8:8" ht="15" customHeight="1">
      <c r="H2294" s="109"/>
    </row>
    <row r="2295" spans="8:8" ht="15" customHeight="1">
      <c r="H2295" s="109"/>
    </row>
    <row r="2296" spans="8:8" ht="15" customHeight="1">
      <c r="H2296" s="109"/>
    </row>
    <row r="2297" spans="8:8" ht="15" customHeight="1">
      <c r="H2297" s="109"/>
    </row>
    <row r="2298" spans="8:8" ht="15" customHeight="1">
      <c r="H2298" s="109"/>
    </row>
    <row r="2299" spans="8:8" ht="15" customHeight="1">
      <c r="H2299" s="109"/>
    </row>
    <row r="2300" spans="8:8" ht="15" customHeight="1">
      <c r="H2300" s="109"/>
    </row>
    <row r="2301" spans="8:8" ht="15" customHeight="1">
      <c r="H2301" s="109"/>
    </row>
    <row r="2302" spans="8:8" ht="15" customHeight="1">
      <c r="H2302" s="109"/>
    </row>
    <row r="2303" spans="8:8" ht="15" customHeight="1">
      <c r="H2303" s="109"/>
    </row>
    <row r="2304" spans="8:8" ht="15" customHeight="1">
      <c r="H2304" s="109"/>
    </row>
    <row r="2305" spans="8:8" ht="15" customHeight="1">
      <c r="H2305" s="109"/>
    </row>
    <row r="2306" spans="8:8" ht="15" customHeight="1">
      <c r="H2306" s="109"/>
    </row>
    <row r="2307" spans="8:8" ht="15" customHeight="1">
      <c r="H2307" s="109"/>
    </row>
    <row r="2308" spans="8:8" ht="15" customHeight="1">
      <c r="H2308" s="109"/>
    </row>
    <row r="2309" spans="8:8" ht="15" customHeight="1">
      <c r="H2309" s="109"/>
    </row>
    <row r="2310" spans="8:8" ht="15" customHeight="1">
      <c r="H2310" s="109"/>
    </row>
    <row r="2311" spans="8:8" ht="15" customHeight="1">
      <c r="H2311" s="109"/>
    </row>
    <row r="2312" spans="8:8" ht="15" customHeight="1">
      <c r="H2312" s="109"/>
    </row>
    <row r="2313" spans="8:8" ht="15" customHeight="1">
      <c r="H2313" s="109"/>
    </row>
    <row r="2314" spans="8:8" ht="15" customHeight="1">
      <c r="H2314" s="109"/>
    </row>
    <row r="2315" spans="8:8" ht="15" customHeight="1">
      <c r="H2315" s="109"/>
    </row>
    <row r="2316" spans="8:8" ht="15" customHeight="1">
      <c r="H2316" s="109"/>
    </row>
    <row r="2317" spans="8:8" ht="15" customHeight="1">
      <c r="H2317" s="109"/>
    </row>
    <row r="2318" spans="8:8" ht="15" customHeight="1">
      <c r="H2318" s="109"/>
    </row>
    <row r="2319" spans="8:8" ht="15" customHeight="1">
      <c r="H2319" s="109"/>
    </row>
    <row r="2320" spans="8:8" ht="15" customHeight="1">
      <c r="H2320" s="109"/>
    </row>
    <row r="2321" spans="8:8" ht="15" customHeight="1">
      <c r="H2321" s="109"/>
    </row>
    <row r="2322" spans="8:8" ht="15" customHeight="1">
      <c r="H2322" s="109"/>
    </row>
    <row r="2323" spans="8:8" ht="15" customHeight="1">
      <c r="H2323" s="109"/>
    </row>
    <row r="2324" spans="8:8" ht="15" customHeight="1">
      <c r="H2324" s="109"/>
    </row>
    <row r="2325" spans="8:8" ht="15" customHeight="1">
      <c r="H2325" s="109"/>
    </row>
    <row r="2326" spans="8:8" ht="15" customHeight="1">
      <c r="H2326" s="109"/>
    </row>
    <row r="2327" spans="8:8" ht="15" customHeight="1">
      <c r="H2327" s="109"/>
    </row>
    <row r="2328" spans="8:8" ht="15" customHeight="1">
      <c r="H2328" s="109"/>
    </row>
    <row r="2329" spans="8:8" ht="15" customHeight="1">
      <c r="H2329" s="109"/>
    </row>
    <row r="2330" spans="8:8" ht="15" customHeight="1">
      <c r="H2330" s="109"/>
    </row>
    <row r="2331" spans="8:8" ht="15" customHeight="1">
      <c r="H2331" s="109"/>
    </row>
    <row r="2332" spans="8:8" ht="15" customHeight="1">
      <c r="H2332" s="109"/>
    </row>
    <row r="2333" spans="8:8" ht="15" customHeight="1">
      <c r="H2333" s="109"/>
    </row>
    <row r="2334" spans="8:8" ht="15" customHeight="1">
      <c r="H2334" s="109"/>
    </row>
    <row r="2335" spans="8:8" ht="15" customHeight="1">
      <c r="H2335" s="109"/>
    </row>
    <row r="2336" spans="8:8" ht="15" customHeight="1">
      <c r="H2336" s="109"/>
    </row>
    <row r="2337" spans="8:8" ht="15" customHeight="1">
      <c r="H2337" s="109"/>
    </row>
    <row r="2338" spans="8:8" ht="15" customHeight="1">
      <c r="H2338" s="109"/>
    </row>
    <row r="2339" spans="8:8" ht="15" customHeight="1">
      <c r="H2339" s="109"/>
    </row>
    <row r="2340" spans="8:8" ht="15" customHeight="1">
      <c r="H2340" s="109"/>
    </row>
    <row r="2341" spans="8:8" ht="15" customHeight="1">
      <c r="H2341" s="109"/>
    </row>
    <row r="2342" spans="8:8" ht="15" customHeight="1">
      <c r="H2342" s="109"/>
    </row>
    <row r="2343" spans="8:8" ht="15" customHeight="1">
      <c r="H2343" s="109"/>
    </row>
    <row r="2344" spans="8:8" ht="15" customHeight="1">
      <c r="H2344" s="109"/>
    </row>
    <row r="2345" spans="8:8" ht="15" customHeight="1">
      <c r="H2345" s="109"/>
    </row>
    <row r="2346" spans="8:8" ht="15" customHeight="1">
      <c r="H2346" s="109"/>
    </row>
    <row r="2347" spans="8:8" ht="15" customHeight="1">
      <c r="H2347" s="109"/>
    </row>
    <row r="2348" spans="8:8" ht="15" customHeight="1">
      <c r="H2348" s="109"/>
    </row>
    <row r="2349" spans="8:8" ht="15" customHeight="1">
      <c r="H2349" s="109"/>
    </row>
    <row r="2350" spans="8:8" ht="15" customHeight="1">
      <c r="H2350" s="109"/>
    </row>
    <row r="2351" spans="8:8" ht="15" customHeight="1">
      <c r="H2351" s="109"/>
    </row>
    <row r="2352" spans="8:8" ht="15" customHeight="1">
      <c r="H2352" s="109"/>
    </row>
    <row r="2353" spans="8:8" ht="15" customHeight="1">
      <c r="H2353" s="109"/>
    </row>
    <row r="2354" spans="8:8" ht="15" customHeight="1">
      <c r="H2354" s="109"/>
    </row>
    <row r="2355" spans="8:8" ht="15" customHeight="1">
      <c r="H2355" s="109"/>
    </row>
    <row r="2356" spans="8:8" ht="15" customHeight="1">
      <c r="H2356" s="109"/>
    </row>
    <row r="2357" spans="8:8" ht="15" customHeight="1">
      <c r="H2357" s="109"/>
    </row>
    <row r="2358" spans="8:8" ht="15" customHeight="1">
      <c r="H2358" s="109"/>
    </row>
    <row r="2359" spans="8:8" ht="15" customHeight="1">
      <c r="H2359" s="109"/>
    </row>
    <row r="2360" spans="8:8" ht="15" customHeight="1">
      <c r="H2360" s="109"/>
    </row>
    <row r="2361" spans="8:8" ht="15" customHeight="1">
      <c r="H2361" s="109"/>
    </row>
    <row r="2362" spans="8:8" ht="15" customHeight="1">
      <c r="H2362" s="109"/>
    </row>
    <row r="2363" spans="8:8" ht="15" customHeight="1">
      <c r="H2363" s="109"/>
    </row>
    <row r="2364" spans="8:8" ht="15" customHeight="1">
      <c r="H2364" s="109"/>
    </row>
    <row r="2365" spans="8:8" ht="15" customHeight="1">
      <c r="H2365" s="109"/>
    </row>
    <row r="2366" spans="8:8" ht="15" customHeight="1">
      <c r="H2366" s="109"/>
    </row>
    <row r="2367" spans="8:8" ht="15" customHeight="1">
      <c r="H2367" s="109"/>
    </row>
    <row r="2368" spans="8:8" ht="15" customHeight="1">
      <c r="H2368" s="109"/>
    </row>
    <row r="2369" spans="8:8" ht="15" customHeight="1">
      <c r="H2369" s="109"/>
    </row>
    <row r="2370" spans="8:8" ht="15" customHeight="1">
      <c r="H2370" s="109"/>
    </row>
    <row r="2371" spans="8:8" ht="15" customHeight="1">
      <c r="H2371" s="109"/>
    </row>
    <row r="2372" spans="8:8" ht="15" customHeight="1">
      <c r="H2372" s="109"/>
    </row>
    <row r="2373" spans="8:8" ht="15" customHeight="1">
      <c r="H2373" s="109"/>
    </row>
    <row r="2374" spans="8:8" ht="15" customHeight="1">
      <c r="H2374" s="109"/>
    </row>
    <row r="2375" spans="8:8" ht="15" customHeight="1">
      <c r="H2375" s="109"/>
    </row>
    <row r="2376" spans="8:8" ht="15" customHeight="1">
      <c r="H2376" s="109"/>
    </row>
    <row r="2377" spans="8:8" ht="15" customHeight="1">
      <c r="H2377" s="109"/>
    </row>
    <row r="2378" spans="8:8" ht="15" customHeight="1">
      <c r="H2378" s="109"/>
    </row>
    <row r="2379" spans="8:8" ht="15" customHeight="1">
      <c r="H2379" s="109"/>
    </row>
    <row r="2380" spans="8:8" ht="15" customHeight="1">
      <c r="H2380" s="109"/>
    </row>
    <row r="2381" spans="8:8" ht="15" customHeight="1">
      <c r="H2381" s="109"/>
    </row>
    <row r="2382" spans="8:8" ht="15" customHeight="1">
      <c r="H2382" s="109"/>
    </row>
    <row r="2383" spans="8:8" ht="15" customHeight="1">
      <c r="H2383" s="109"/>
    </row>
    <row r="2384" spans="8:8" ht="15" customHeight="1">
      <c r="H2384" s="109"/>
    </row>
    <row r="2385" spans="8:8" ht="15" customHeight="1">
      <c r="H2385" s="109"/>
    </row>
    <row r="2386" spans="8:8" ht="15" customHeight="1">
      <c r="H2386" s="109"/>
    </row>
    <row r="2387" spans="8:8" ht="15" customHeight="1">
      <c r="H2387" s="109"/>
    </row>
    <row r="2388" spans="8:8" ht="15" customHeight="1">
      <c r="H2388" s="109"/>
    </row>
    <row r="2389" spans="8:8" ht="15" customHeight="1">
      <c r="H2389" s="109"/>
    </row>
    <row r="2390" spans="8:8" ht="15" customHeight="1">
      <c r="H2390" s="109"/>
    </row>
    <row r="2391" spans="8:8" ht="15" customHeight="1">
      <c r="H2391" s="109"/>
    </row>
    <row r="2392" spans="8:8" ht="15" customHeight="1">
      <c r="H2392" s="109"/>
    </row>
    <row r="2393" spans="8:8" ht="15" customHeight="1">
      <c r="H2393" s="109"/>
    </row>
    <row r="2394" spans="8:8" ht="15" customHeight="1">
      <c r="H2394" s="109"/>
    </row>
    <row r="2395" spans="8:8" ht="15" customHeight="1">
      <c r="H2395" s="109"/>
    </row>
    <row r="2396" spans="8:8" ht="15" customHeight="1">
      <c r="H2396" s="109"/>
    </row>
    <row r="2397" spans="8:8" ht="15" customHeight="1">
      <c r="H2397" s="109"/>
    </row>
    <row r="2398" spans="8:8" ht="15" customHeight="1">
      <c r="H2398" s="109"/>
    </row>
    <row r="2399" spans="8:8" ht="15" customHeight="1">
      <c r="H2399" s="109"/>
    </row>
    <row r="2400" spans="8:8" ht="15" customHeight="1">
      <c r="H2400" s="109"/>
    </row>
    <row r="2401" spans="8:8" ht="15" customHeight="1">
      <c r="H2401" s="109"/>
    </row>
    <row r="2402" spans="8:8" ht="15" customHeight="1">
      <c r="H2402" s="109"/>
    </row>
    <row r="2403" spans="8:8" ht="15" customHeight="1">
      <c r="H2403" s="109"/>
    </row>
    <row r="2404" spans="8:8" ht="15" customHeight="1">
      <c r="H2404" s="109"/>
    </row>
    <row r="2405" spans="8:8" ht="15" customHeight="1">
      <c r="H2405" s="109"/>
    </row>
    <row r="2406" spans="8:8" ht="15" customHeight="1">
      <c r="H2406" s="109"/>
    </row>
    <row r="2407" spans="8:8" ht="15" customHeight="1">
      <c r="H2407" s="109"/>
    </row>
    <row r="2408" spans="8:8" ht="15" customHeight="1">
      <c r="H2408" s="109"/>
    </row>
    <row r="2409" spans="8:8" ht="15" customHeight="1">
      <c r="H2409" s="109"/>
    </row>
    <row r="2410" spans="8:8" ht="15" customHeight="1">
      <c r="H2410" s="109"/>
    </row>
    <row r="2411" spans="8:8" ht="15" customHeight="1">
      <c r="H2411" s="109"/>
    </row>
    <row r="2412" spans="8:8" ht="15" customHeight="1">
      <c r="H2412" s="109"/>
    </row>
    <row r="2413" spans="8:8" ht="15" customHeight="1">
      <c r="H2413" s="109"/>
    </row>
    <row r="2414" spans="8:8" ht="15" customHeight="1">
      <c r="H2414" s="109"/>
    </row>
    <row r="2415" spans="8:8" ht="15" customHeight="1">
      <c r="H2415" s="109"/>
    </row>
    <row r="2416" spans="8:8" ht="15" customHeight="1">
      <c r="H2416" s="109"/>
    </row>
    <row r="2417" spans="8:8" ht="15" customHeight="1">
      <c r="H2417" s="109"/>
    </row>
    <row r="2418" spans="8:8" ht="15" customHeight="1">
      <c r="H2418" s="109"/>
    </row>
    <row r="2419" spans="8:8" ht="15" customHeight="1">
      <c r="H2419" s="109"/>
    </row>
    <row r="2420" spans="8:8" ht="15" customHeight="1">
      <c r="H2420" s="109"/>
    </row>
    <row r="2421" spans="8:8" ht="15" customHeight="1">
      <c r="H2421" s="109"/>
    </row>
    <row r="2422" spans="8:8" ht="15" customHeight="1">
      <c r="H2422" s="109"/>
    </row>
    <row r="2423" spans="8:8" ht="15" customHeight="1">
      <c r="H2423" s="109"/>
    </row>
    <row r="2424" spans="8:8" ht="15" customHeight="1">
      <c r="H2424" s="109"/>
    </row>
    <row r="2425" spans="8:8" ht="15" customHeight="1">
      <c r="H2425" s="109"/>
    </row>
    <row r="2426" spans="8:8" ht="15" customHeight="1">
      <c r="H2426" s="109"/>
    </row>
    <row r="2427" spans="8:8" ht="15" customHeight="1">
      <c r="H2427" s="109"/>
    </row>
    <row r="2428" spans="8:8" ht="15" customHeight="1">
      <c r="H2428" s="109"/>
    </row>
    <row r="2429" spans="8:8" ht="15" customHeight="1">
      <c r="H2429" s="109"/>
    </row>
    <row r="2430" spans="8:8" ht="15" customHeight="1">
      <c r="H2430" s="109"/>
    </row>
    <row r="2431" spans="8:8" ht="15" customHeight="1">
      <c r="H2431" s="109"/>
    </row>
    <row r="2432" spans="8:8" ht="15" customHeight="1">
      <c r="H2432" s="109"/>
    </row>
    <row r="2433" spans="8:8" ht="15" customHeight="1">
      <c r="H2433" s="109"/>
    </row>
    <row r="2434" spans="8:8" ht="15" customHeight="1">
      <c r="H2434" s="109"/>
    </row>
    <row r="2435" spans="8:8" ht="15" customHeight="1">
      <c r="H2435" s="109"/>
    </row>
    <row r="2436" spans="8:8" ht="15" customHeight="1">
      <c r="H2436" s="109"/>
    </row>
    <row r="2437" spans="8:8" ht="15" customHeight="1">
      <c r="H2437" s="109"/>
    </row>
    <row r="2438" spans="8:8" ht="15" customHeight="1">
      <c r="H2438" s="109"/>
    </row>
    <row r="2439" spans="8:8" ht="15" customHeight="1">
      <c r="H2439" s="109"/>
    </row>
    <row r="2440" spans="8:8" ht="15" customHeight="1">
      <c r="H2440" s="109"/>
    </row>
    <row r="2441" spans="8:8" ht="15" customHeight="1">
      <c r="H2441" s="109"/>
    </row>
    <row r="2442" spans="8:8" ht="15" customHeight="1">
      <c r="H2442" s="109"/>
    </row>
    <row r="2443" spans="8:8" ht="15" customHeight="1">
      <c r="H2443" s="109"/>
    </row>
    <row r="2444" spans="8:8" ht="15" customHeight="1">
      <c r="H2444" s="109"/>
    </row>
    <row r="2445" spans="8:8" ht="15" customHeight="1">
      <c r="H2445" s="109"/>
    </row>
    <row r="2446" spans="8:8" ht="15" customHeight="1">
      <c r="H2446" s="109"/>
    </row>
    <row r="2447" spans="8:8" ht="15" customHeight="1">
      <c r="H2447" s="109"/>
    </row>
    <row r="2448" spans="8:8" ht="15" customHeight="1">
      <c r="H2448" s="109"/>
    </row>
    <row r="2449" spans="8:8" ht="15" customHeight="1">
      <c r="H2449" s="109"/>
    </row>
    <row r="2450" spans="8:8" ht="15" customHeight="1">
      <c r="H2450" s="109"/>
    </row>
    <row r="2451" spans="8:8" ht="15" customHeight="1">
      <c r="H2451" s="109"/>
    </row>
    <row r="2452" spans="8:8" ht="15" customHeight="1">
      <c r="H2452" s="109"/>
    </row>
    <row r="2453" spans="8:8" ht="15" customHeight="1">
      <c r="H2453" s="109"/>
    </row>
    <row r="2454" spans="8:8" ht="15" customHeight="1">
      <c r="H2454" s="109"/>
    </row>
    <row r="2455" spans="8:8" ht="15" customHeight="1">
      <c r="H2455" s="109"/>
    </row>
    <row r="2456" spans="8:8" ht="15" customHeight="1">
      <c r="H2456" s="109"/>
    </row>
    <row r="2457" spans="8:8" ht="15" customHeight="1">
      <c r="H2457" s="109"/>
    </row>
    <row r="2458" spans="8:8" ht="15" customHeight="1">
      <c r="H2458" s="109"/>
    </row>
    <row r="2459" spans="8:8" ht="15" customHeight="1">
      <c r="H2459" s="109"/>
    </row>
    <row r="2460" spans="8:8" ht="15" customHeight="1">
      <c r="H2460" s="109"/>
    </row>
    <row r="2461" spans="8:8" ht="15" customHeight="1">
      <c r="H2461" s="109"/>
    </row>
    <row r="2462" spans="8:8" ht="15" customHeight="1">
      <c r="H2462" s="109"/>
    </row>
    <row r="2463" spans="8:8" ht="15" customHeight="1">
      <c r="H2463" s="109"/>
    </row>
    <row r="2464" spans="8:8" ht="15" customHeight="1">
      <c r="H2464" s="109"/>
    </row>
    <row r="2465" spans="8:8" ht="15" customHeight="1">
      <c r="H2465" s="109"/>
    </row>
    <row r="2466" spans="8:8" ht="15" customHeight="1">
      <c r="H2466" s="109"/>
    </row>
    <row r="2467" spans="8:8" ht="15" customHeight="1">
      <c r="H2467" s="109"/>
    </row>
    <row r="2468" spans="8:8" ht="15" customHeight="1">
      <c r="H2468" s="109"/>
    </row>
    <row r="2469" spans="8:8" ht="15" customHeight="1">
      <c r="H2469" s="109"/>
    </row>
    <row r="2470" spans="8:8" ht="15" customHeight="1">
      <c r="H2470" s="109"/>
    </row>
    <row r="2471" spans="8:8" ht="15" customHeight="1">
      <c r="H2471" s="109"/>
    </row>
    <row r="2472" spans="8:8" ht="15" customHeight="1">
      <c r="H2472" s="109"/>
    </row>
    <row r="2473" spans="8:8" ht="15" customHeight="1">
      <c r="H2473" s="109"/>
    </row>
    <row r="2474" spans="8:8" ht="15" customHeight="1">
      <c r="H2474" s="109"/>
    </row>
    <row r="2475" spans="8:8" ht="15" customHeight="1">
      <c r="H2475" s="109"/>
    </row>
    <row r="2476" spans="8:8" ht="15" customHeight="1">
      <c r="H2476" s="109"/>
    </row>
    <row r="2477" spans="8:8" ht="15" customHeight="1">
      <c r="H2477" s="109"/>
    </row>
    <row r="2478" spans="8:8" ht="15" customHeight="1">
      <c r="H2478" s="109"/>
    </row>
    <row r="2479" spans="8:8" ht="15" customHeight="1">
      <c r="H2479" s="109"/>
    </row>
    <row r="2480" spans="8:8" ht="15" customHeight="1">
      <c r="H2480" s="109"/>
    </row>
    <row r="2481" spans="8:8" ht="15" customHeight="1">
      <c r="H2481" s="109"/>
    </row>
    <row r="2482" spans="8:8" ht="15" customHeight="1">
      <c r="H2482" s="109"/>
    </row>
    <row r="2483" spans="8:8" ht="15" customHeight="1">
      <c r="H2483" s="109"/>
    </row>
    <row r="2484" spans="8:8" ht="15" customHeight="1">
      <c r="H2484" s="109"/>
    </row>
    <row r="2485" spans="8:8" ht="15" customHeight="1">
      <c r="H2485" s="109"/>
    </row>
    <row r="2486" spans="8:8" ht="15" customHeight="1">
      <c r="H2486" s="109"/>
    </row>
    <row r="2487" spans="8:8" ht="15" customHeight="1">
      <c r="H2487" s="109"/>
    </row>
    <row r="2488" spans="8:8" ht="15" customHeight="1">
      <c r="H2488" s="109"/>
    </row>
    <row r="2489" spans="8:8" ht="15" customHeight="1">
      <c r="H2489" s="109"/>
    </row>
    <row r="2490" spans="8:8" ht="15" customHeight="1">
      <c r="H2490" s="109"/>
    </row>
    <row r="2491" spans="8:8" ht="15" customHeight="1">
      <c r="H2491" s="109"/>
    </row>
    <row r="2492" spans="8:8" ht="15" customHeight="1">
      <c r="H2492" s="109"/>
    </row>
    <row r="2493" spans="8:8" ht="15" customHeight="1">
      <c r="H2493" s="109"/>
    </row>
    <row r="2494" spans="8:8" ht="15" customHeight="1">
      <c r="H2494" s="109"/>
    </row>
    <row r="2495" spans="8:8" ht="15" customHeight="1">
      <c r="H2495" s="109"/>
    </row>
    <row r="2496" spans="8:8" ht="15" customHeight="1">
      <c r="H2496" s="109"/>
    </row>
    <row r="2497" spans="8:8" ht="15" customHeight="1">
      <c r="H2497" s="109"/>
    </row>
    <row r="2498" spans="8:8" ht="15" customHeight="1">
      <c r="H2498" s="109"/>
    </row>
    <row r="2499" spans="8:8" ht="15" customHeight="1">
      <c r="H2499" s="109"/>
    </row>
    <row r="2500" spans="8:8" ht="15" customHeight="1">
      <c r="H2500" s="109"/>
    </row>
    <row r="2501" spans="8:8" ht="15" customHeight="1">
      <c r="H2501" s="109"/>
    </row>
    <row r="2502" spans="8:8" ht="15" customHeight="1">
      <c r="H2502" s="109"/>
    </row>
    <row r="2503" spans="8:8" ht="15" customHeight="1">
      <c r="H2503" s="109"/>
    </row>
    <row r="2504" spans="8:8" ht="15" customHeight="1">
      <c r="H2504" s="109"/>
    </row>
    <row r="2505" spans="8:8" ht="15" customHeight="1">
      <c r="H2505" s="109"/>
    </row>
    <row r="2506" spans="8:8" ht="15" customHeight="1">
      <c r="H2506" s="109"/>
    </row>
    <row r="2507" spans="8:8" ht="15" customHeight="1">
      <c r="H2507" s="109"/>
    </row>
    <row r="2508" spans="8:8" ht="15" customHeight="1">
      <c r="H2508" s="109"/>
    </row>
    <row r="2509" spans="8:8" ht="15" customHeight="1">
      <c r="H2509" s="109"/>
    </row>
    <row r="2510" spans="8:8" ht="15" customHeight="1">
      <c r="H2510" s="109"/>
    </row>
    <row r="2511" spans="8:8" ht="15" customHeight="1">
      <c r="H2511" s="109"/>
    </row>
    <row r="2512" spans="8:8" ht="15" customHeight="1">
      <c r="H2512" s="109"/>
    </row>
    <row r="2513" spans="8:8" ht="15" customHeight="1">
      <c r="H2513" s="109"/>
    </row>
    <row r="2514" spans="8:8" ht="15" customHeight="1">
      <c r="H2514" s="109"/>
    </row>
    <row r="2515" spans="8:8" ht="15" customHeight="1">
      <c r="H2515" s="109"/>
    </row>
    <row r="2516" spans="8:8" ht="15" customHeight="1">
      <c r="H2516" s="109"/>
    </row>
    <row r="2517" spans="8:8" ht="15" customHeight="1">
      <c r="H2517" s="109"/>
    </row>
    <row r="2518" spans="8:8" ht="15" customHeight="1">
      <c r="H2518" s="109"/>
    </row>
    <row r="2519" spans="8:8" ht="15" customHeight="1">
      <c r="H2519" s="109"/>
    </row>
    <row r="2520" spans="8:8" ht="15" customHeight="1">
      <c r="H2520" s="109"/>
    </row>
    <row r="2521" spans="8:8" ht="15" customHeight="1">
      <c r="H2521" s="109"/>
    </row>
    <row r="2522" spans="8:8" ht="15" customHeight="1">
      <c r="H2522" s="109"/>
    </row>
    <row r="2523" spans="8:8" ht="15" customHeight="1">
      <c r="H2523" s="109"/>
    </row>
    <row r="2524" spans="8:8" ht="15" customHeight="1">
      <c r="H2524" s="109"/>
    </row>
    <row r="2525" spans="8:8" ht="15" customHeight="1">
      <c r="H2525" s="109"/>
    </row>
    <row r="2526" spans="8:8" ht="15" customHeight="1">
      <c r="H2526" s="109"/>
    </row>
    <row r="2527" spans="8:8" ht="15" customHeight="1">
      <c r="H2527" s="109"/>
    </row>
    <row r="2528" spans="8:8" ht="15" customHeight="1">
      <c r="H2528" s="109"/>
    </row>
    <row r="2529" spans="8:8" ht="15" customHeight="1">
      <c r="H2529" s="109"/>
    </row>
    <row r="2530" spans="8:8" ht="15" customHeight="1">
      <c r="H2530" s="109"/>
    </row>
    <row r="2531" spans="8:8" ht="15" customHeight="1">
      <c r="H2531" s="109"/>
    </row>
    <row r="2532" spans="8:8" ht="15" customHeight="1">
      <c r="H2532" s="109"/>
    </row>
    <row r="2533" spans="8:8" ht="15" customHeight="1">
      <c r="H2533" s="109"/>
    </row>
    <row r="2534" spans="8:8" ht="15" customHeight="1">
      <c r="H2534" s="109"/>
    </row>
    <row r="2535" spans="8:8" ht="15" customHeight="1">
      <c r="H2535" s="109"/>
    </row>
    <row r="2536" spans="8:8" ht="15" customHeight="1">
      <c r="H2536" s="109"/>
    </row>
    <row r="2537" spans="8:8" ht="15" customHeight="1">
      <c r="H2537" s="109"/>
    </row>
    <row r="2538" spans="8:8" ht="15" customHeight="1">
      <c r="H2538" s="109"/>
    </row>
    <row r="2539" spans="8:8" ht="15" customHeight="1">
      <c r="H2539" s="109"/>
    </row>
    <row r="2540" spans="8:8" ht="15" customHeight="1">
      <c r="H2540" s="109"/>
    </row>
    <row r="2541" spans="8:8" ht="15" customHeight="1">
      <c r="H2541" s="109"/>
    </row>
    <row r="2542" spans="8:8" ht="15" customHeight="1">
      <c r="H2542" s="109"/>
    </row>
    <row r="2543" spans="8:8" ht="15" customHeight="1">
      <c r="H2543" s="109"/>
    </row>
    <row r="2544" spans="8:8" ht="15" customHeight="1">
      <c r="H2544" s="109"/>
    </row>
    <row r="2545" spans="8:8" ht="15" customHeight="1">
      <c r="H2545" s="109"/>
    </row>
    <row r="2546" spans="8:8" ht="15" customHeight="1">
      <c r="H2546" s="109"/>
    </row>
    <row r="2547" spans="8:8" ht="15" customHeight="1">
      <c r="H2547" s="109"/>
    </row>
    <row r="2548" spans="8:8" ht="15" customHeight="1">
      <c r="H2548" s="109"/>
    </row>
    <row r="2549" spans="8:8" ht="15" customHeight="1">
      <c r="H2549" s="109"/>
    </row>
    <row r="2550" spans="8:8" ht="15" customHeight="1">
      <c r="H2550" s="109"/>
    </row>
    <row r="2551" spans="8:8" ht="15" customHeight="1">
      <c r="H2551" s="109"/>
    </row>
    <row r="2552" spans="8:8" ht="15" customHeight="1">
      <c r="H2552" s="109"/>
    </row>
    <row r="2553" spans="8:8" ht="15" customHeight="1">
      <c r="H2553" s="109"/>
    </row>
    <row r="2554" spans="8:8" ht="15" customHeight="1">
      <c r="H2554" s="109"/>
    </row>
    <row r="2555" spans="8:8" ht="15" customHeight="1">
      <c r="H2555" s="109"/>
    </row>
    <row r="2556" spans="8:8" ht="15" customHeight="1">
      <c r="H2556" s="109"/>
    </row>
    <row r="2557" spans="8:8" ht="15" customHeight="1">
      <c r="H2557" s="109"/>
    </row>
    <row r="2558" spans="8:8" ht="15" customHeight="1">
      <c r="H2558" s="109"/>
    </row>
    <row r="2559" spans="8:8" ht="15" customHeight="1">
      <c r="H2559" s="109"/>
    </row>
    <row r="2560" spans="8:8" ht="15" customHeight="1">
      <c r="H2560" s="109"/>
    </row>
    <row r="2561" spans="8:8" ht="15" customHeight="1">
      <c r="H2561" s="109"/>
    </row>
    <row r="2562" spans="8:8" ht="15" customHeight="1">
      <c r="H2562" s="109"/>
    </row>
    <row r="2563" spans="8:8" ht="15" customHeight="1">
      <c r="H2563" s="109"/>
    </row>
    <row r="2564" spans="8:8" ht="15" customHeight="1">
      <c r="H2564" s="109"/>
    </row>
    <row r="2565" spans="8:8" ht="15" customHeight="1">
      <c r="H2565" s="109"/>
    </row>
    <row r="2566" spans="8:8" ht="15" customHeight="1">
      <c r="H2566" s="109"/>
    </row>
    <row r="2567" spans="8:8" ht="15" customHeight="1">
      <c r="H2567" s="109"/>
    </row>
    <row r="2568" spans="8:8" ht="15" customHeight="1">
      <c r="H2568" s="109"/>
    </row>
    <row r="2569" spans="8:8" ht="15" customHeight="1">
      <c r="H2569" s="109"/>
    </row>
    <row r="2570" spans="8:8" ht="15" customHeight="1">
      <c r="H2570" s="109"/>
    </row>
    <row r="2571" spans="8:8" ht="15" customHeight="1">
      <c r="H2571" s="109"/>
    </row>
    <row r="2572" spans="8:8" ht="15" customHeight="1">
      <c r="H2572" s="109"/>
    </row>
    <row r="2573" spans="8:8" ht="15" customHeight="1">
      <c r="H2573" s="109"/>
    </row>
    <row r="2574" spans="8:8" ht="15" customHeight="1">
      <c r="H2574" s="109"/>
    </row>
    <row r="2575" spans="8:8" ht="15" customHeight="1">
      <c r="H2575" s="109"/>
    </row>
    <row r="2576" spans="8:8" ht="15" customHeight="1">
      <c r="H2576" s="109"/>
    </row>
    <row r="2577" spans="8:8" ht="15" customHeight="1">
      <c r="H2577" s="109"/>
    </row>
    <row r="2578" spans="8:8" ht="15" customHeight="1">
      <c r="H2578" s="109"/>
    </row>
    <row r="2579" spans="8:8" ht="15" customHeight="1">
      <c r="H2579" s="109"/>
    </row>
    <row r="2580" spans="8:8" ht="15" customHeight="1">
      <c r="H2580" s="109"/>
    </row>
    <row r="2581" spans="8:8" ht="15" customHeight="1">
      <c r="H2581" s="109"/>
    </row>
    <row r="2582" spans="8:8" ht="15" customHeight="1">
      <c r="H2582" s="109"/>
    </row>
    <row r="2583" spans="8:8" ht="15" customHeight="1">
      <c r="H2583" s="109"/>
    </row>
    <row r="2584" spans="8:8" ht="15" customHeight="1">
      <c r="H2584" s="109"/>
    </row>
    <row r="2585" spans="8:8" ht="15" customHeight="1">
      <c r="H2585" s="109"/>
    </row>
    <row r="2586" spans="8:8" ht="15" customHeight="1">
      <c r="H2586" s="109"/>
    </row>
    <row r="2587" spans="8:8" ht="15" customHeight="1">
      <c r="H2587" s="109"/>
    </row>
    <row r="2588" spans="8:8" ht="15" customHeight="1">
      <c r="H2588" s="109"/>
    </row>
    <row r="2589" spans="8:8" ht="15" customHeight="1">
      <c r="H2589" s="109"/>
    </row>
    <row r="2590" spans="8:8" ht="15" customHeight="1">
      <c r="H2590" s="109"/>
    </row>
    <row r="2591" spans="8:8" ht="15" customHeight="1">
      <c r="H2591" s="109"/>
    </row>
    <row r="2592" spans="8:8" ht="15" customHeight="1">
      <c r="H2592" s="109"/>
    </row>
    <row r="2593" spans="8:8" ht="15" customHeight="1">
      <c r="H2593" s="109"/>
    </row>
    <row r="2594" spans="8:8" ht="15" customHeight="1">
      <c r="H2594" s="109"/>
    </row>
    <row r="2595" spans="8:8" ht="15" customHeight="1">
      <c r="H2595" s="109"/>
    </row>
    <row r="2596" spans="8:8" ht="15" customHeight="1">
      <c r="H2596" s="109"/>
    </row>
    <row r="2597" spans="8:8" ht="15" customHeight="1">
      <c r="H2597" s="109"/>
    </row>
    <row r="2598" spans="8:8" ht="15" customHeight="1">
      <c r="H2598" s="109"/>
    </row>
    <row r="2599" spans="8:8" ht="15" customHeight="1">
      <c r="H2599" s="109"/>
    </row>
    <row r="2600" spans="8:8" ht="15" customHeight="1">
      <c r="H2600" s="109"/>
    </row>
    <row r="2601" spans="8:8" ht="15" customHeight="1">
      <c r="H2601" s="109"/>
    </row>
  </sheetData>
  <autoFilter ref="A1:N1353"/>
  <dataValidations count="2">
    <dataValidation type="list" allowBlank="1" showInputMessage="1" showErrorMessage="1" sqref="E529 E537:E540 E531:E534 E544:E546 E549:E552 E892 E1125:E1128 E1219:E1226 E1232:E1262 E1304:E1305 E1332:E1348">
      <formula1>PersonVorID</formula1>
    </dataValidation>
    <dataValidation type="list" allowBlank="1" showInputMessage="1" showErrorMessage="1" sqref="A4:A103">
      <formula1>AktionsgrundID</formula1>
    </dataValidation>
  </dataValidations>
  <pageMargins left="0.7" right="0.7" top="0.75" bottom="0.75" header="0.3" footer="0.3"/>
  <pageSetup paperSize="9"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I15" sqref="I15"/>
    </sheetView>
  </sheetViews>
  <sheetFormatPr defaultRowHeight="15" customHeight="1"/>
  <sheetData>
    <row r="1" spans="1:14" ht="15" customHeight="1">
      <c r="A1" s="1" t="s">
        <v>82</v>
      </c>
      <c r="B1" s="1" t="s">
        <v>8471</v>
      </c>
      <c r="C1" s="1" t="s">
        <v>7809</v>
      </c>
      <c r="D1" s="1" t="s">
        <v>7817</v>
      </c>
      <c r="E1" s="1" t="s">
        <v>7810</v>
      </c>
      <c r="F1" s="1" t="s">
        <v>7811</v>
      </c>
      <c r="G1" s="1" t="s">
        <v>7812</v>
      </c>
      <c r="H1" s="1" t="s">
        <v>7813</v>
      </c>
      <c r="I1" s="1" t="s">
        <v>7814</v>
      </c>
      <c r="J1" s="1" t="s">
        <v>7816</v>
      </c>
      <c r="K1" s="1" t="s">
        <v>8462</v>
      </c>
      <c r="M1" s="11" t="s">
        <v>4042</v>
      </c>
      <c r="N1" s="11" t="s">
        <v>169</v>
      </c>
    </row>
    <row r="2" spans="1:14" ht="15" customHeight="1">
      <c r="A2" s="142" t="s">
        <v>98</v>
      </c>
      <c r="B2" s="142" t="s">
        <v>8472</v>
      </c>
      <c r="C2" s="142" t="s">
        <v>99</v>
      </c>
      <c r="D2" s="142" t="s">
        <v>8473</v>
      </c>
      <c r="E2" s="142" t="s">
        <v>99</v>
      </c>
      <c r="F2" s="142" t="s">
        <v>99</v>
      </c>
      <c r="G2" s="142" t="s">
        <v>99</v>
      </c>
      <c r="H2" s="142" t="s">
        <v>103</v>
      </c>
      <c r="I2" s="142" t="s">
        <v>103</v>
      </c>
      <c r="J2" s="142" t="s">
        <v>99</v>
      </c>
      <c r="K2" s="142" t="s">
        <v>98</v>
      </c>
      <c r="M2" s="2"/>
      <c r="N2" s="2"/>
    </row>
    <row r="3" spans="1:14" ht="15" customHeight="1">
      <c r="A3" s="142" t="s">
        <v>106</v>
      </c>
      <c r="B3" s="142" t="s">
        <v>106</v>
      </c>
      <c r="C3" s="142" t="s">
        <v>8474</v>
      </c>
      <c r="D3" s="142" t="s">
        <v>106</v>
      </c>
      <c r="E3" s="142" t="s">
        <v>8475</v>
      </c>
      <c r="F3" s="142" t="s">
        <v>4155</v>
      </c>
      <c r="G3" s="142" t="s">
        <v>4052</v>
      </c>
      <c r="H3" s="142" t="s">
        <v>8476</v>
      </c>
      <c r="I3" s="142" t="s">
        <v>8477</v>
      </c>
      <c r="J3" s="142" t="s">
        <v>8478</v>
      </c>
      <c r="K3" s="142" t="s">
        <v>106</v>
      </c>
      <c r="M3" s="2"/>
      <c r="N3" s="2"/>
    </row>
    <row r="4" spans="1:14" ht="15" customHeight="1">
      <c r="A4" s="2">
        <v>11070001</v>
      </c>
      <c r="B4" s="2">
        <v>1</v>
      </c>
      <c r="C4" s="2" t="s">
        <v>4166</v>
      </c>
      <c r="D4" s="2">
        <v>276</v>
      </c>
      <c r="E4" s="2"/>
      <c r="F4" s="2">
        <v>25</v>
      </c>
      <c r="G4" s="2"/>
      <c r="H4" s="2"/>
      <c r="I4" s="2">
        <v>80333</v>
      </c>
      <c r="J4" s="2" t="s">
        <v>8479</v>
      </c>
      <c r="K4" s="2">
        <v>11050628</v>
      </c>
      <c r="M4" s="2" t="s">
        <v>3275</v>
      </c>
      <c r="N4" s="2" t="s">
        <v>176</v>
      </c>
    </row>
  </sheetData>
  <dataValidations count="1">
    <dataValidation type="list" allowBlank="1" showInputMessage="1" showErrorMessage="1" sqref="A4">
      <formula1>DatenVorgangsBeteiligterID</formula1>
    </dataValidation>
  </dataValidations>
  <pageMargins left="0.7" right="0.7" top="0.75" bottom="0.75" header="0.3" footer="0.3"/>
  <pageSetup paperSize="9"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
  <sheetViews>
    <sheetView workbookViewId="0">
      <selection activeCell="H19" sqref="H19"/>
    </sheetView>
  </sheetViews>
  <sheetFormatPr defaultRowHeight="15" customHeight="1"/>
  <cols>
    <col min="9" max="9" width="12" customWidth="1"/>
  </cols>
  <sheetData>
    <row r="1" spans="1:9" ht="15" customHeight="1">
      <c r="A1" s="1" t="s">
        <v>82</v>
      </c>
      <c r="B1" s="1" t="s">
        <v>7967</v>
      </c>
      <c r="C1" s="1" t="s">
        <v>7968</v>
      </c>
      <c r="D1" s="1" t="s">
        <v>7969</v>
      </c>
      <c r="E1" s="1" t="s">
        <v>7970</v>
      </c>
      <c r="F1" s="1" t="s">
        <v>8462</v>
      </c>
      <c r="H1" s="11" t="s">
        <v>4042</v>
      </c>
      <c r="I1" s="11" t="s">
        <v>169</v>
      </c>
    </row>
    <row r="2" spans="1:9" ht="15" customHeight="1">
      <c r="A2" s="142" t="s">
        <v>98</v>
      </c>
      <c r="B2" s="142" t="s">
        <v>99</v>
      </c>
      <c r="C2" s="142" t="s">
        <v>99</v>
      </c>
      <c r="D2" s="142" t="s">
        <v>99</v>
      </c>
      <c r="E2" s="142" t="s">
        <v>99</v>
      </c>
      <c r="F2" s="142" t="s">
        <v>98</v>
      </c>
      <c r="H2" s="2"/>
      <c r="I2" s="2"/>
    </row>
    <row r="3" spans="1:9" ht="15" customHeight="1">
      <c r="A3" s="142" t="s">
        <v>106</v>
      </c>
      <c r="B3" s="142" t="s">
        <v>8480</v>
      </c>
      <c r="C3" s="142" t="s">
        <v>8481</v>
      </c>
      <c r="D3" s="142" t="s">
        <v>8482</v>
      </c>
      <c r="E3" s="142" t="s">
        <v>8483</v>
      </c>
      <c r="F3" s="142" t="s">
        <v>106</v>
      </c>
      <c r="H3" s="2"/>
      <c r="I3" s="2"/>
    </row>
    <row r="4" spans="1:9" ht="15" customHeight="1">
      <c r="A4" s="2">
        <v>11080001</v>
      </c>
      <c r="B4" s="2" t="s">
        <v>4504</v>
      </c>
      <c r="C4" s="2" t="s">
        <v>8484</v>
      </c>
      <c r="D4" s="2" t="s">
        <v>8485</v>
      </c>
      <c r="E4" s="2" t="s">
        <v>8486</v>
      </c>
      <c r="F4" s="2">
        <v>11050628</v>
      </c>
      <c r="H4" s="2" t="s">
        <v>3275</v>
      </c>
      <c r="I4" s="2" t="s">
        <v>176</v>
      </c>
    </row>
  </sheetData>
  <dataValidations count="1">
    <dataValidation type="list" allowBlank="1" showInputMessage="1" showErrorMessage="1" sqref="A4">
      <formula1>DatenVorgangsBeteiligterID</formula1>
    </dataValidation>
  </dataValidations>
  <pageMargins left="0.7" right="0.7" top="0.75" bottom="0.75" header="0.3" footer="0.3"/>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01"/>
  <sheetViews>
    <sheetView topLeftCell="G1" workbookViewId="0">
      <pane ySplit="1" topLeftCell="A788" activePane="bottomLeft" state="frozen"/>
      <selection activeCell="B6" sqref="B6"/>
      <selection pane="bottomLeft" activeCell="N799" sqref="N799"/>
    </sheetView>
  </sheetViews>
  <sheetFormatPr defaultRowHeight="15" customHeight="1"/>
  <cols>
    <col min="1" max="1" width="11.42578125" style="2" customWidth="1"/>
    <col min="2" max="2" width="25.7109375" style="2" bestFit="1" customWidth="1"/>
    <col min="3" max="3" width="15.140625" style="2" bestFit="1" customWidth="1"/>
    <col min="4" max="4" width="32" style="2" customWidth="1"/>
    <col min="5" max="5" width="22.85546875" style="2" customWidth="1"/>
    <col min="6" max="6" width="20.85546875" style="2" bestFit="1" customWidth="1"/>
    <col min="7" max="7" width="27.85546875" style="2" bestFit="1" customWidth="1"/>
    <col min="8" max="8" width="20.28515625" style="2" bestFit="1" customWidth="1"/>
    <col min="9" max="9" width="21.85546875" style="2" bestFit="1" customWidth="1"/>
    <col min="10" max="10" width="14.7109375" style="2" bestFit="1" customWidth="1"/>
    <col min="11" max="11" width="9.140625" style="2"/>
    <col min="12" max="12" width="19" style="2" bestFit="1" customWidth="1"/>
    <col min="13" max="13" width="10.28515625" style="2" customWidth="1"/>
    <col min="14" max="14" width="28.85546875" style="2" bestFit="1" customWidth="1"/>
    <col min="15" max="15" width="12" style="2" customWidth="1"/>
    <col min="16" max="16" width="9.28515625" style="2" bestFit="1" customWidth="1"/>
    <col min="17" max="17" width="18.140625" style="2" bestFit="1" customWidth="1"/>
    <col min="18" max="18" width="9.140625" style="2"/>
    <col min="19" max="19" width="18.42578125" style="2" customWidth="1"/>
    <col min="20" max="16384" width="9.140625" style="2"/>
  </cols>
  <sheetData>
    <row r="1" spans="1:19" ht="15" customHeight="1">
      <c r="A1" s="1" t="s">
        <v>82</v>
      </c>
      <c r="B1" s="1" t="s">
        <v>4025</v>
      </c>
      <c r="C1" s="1" t="s">
        <v>8487</v>
      </c>
      <c r="D1" s="1" t="s">
        <v>8488</v>
      </c>
      <c r="E1" s="1" t="s">
        <v>8489</v>
      </c>
      <c r="F1" s="1" t="s">
        <v>8490</v>
      </c>
      <c r="G1" s="1" t="s">
        <v>8491</v>
      </c>
      <c r="H1" s="1" t="s">
        <v>8492</v>
      </c>
      <c r="I1" s="1" t="s">
        <v>8446</v>
      </c>
      <c r="J1" s="1" t="s">
        <v>1367</v>
      </c>
      <c r="K1" s="1" t="s">
        <v>8461</v>
      </c>
      <c r="L1" s="1" t="s">
        <v>8493</v>
      </c>
      <c r="N1" s="11" t="s">
        <v>4042</v>
      </c>
      <c r="O1" s="11" t="s">
        <v>169</v>
      </c>
      <c r="P1" s="11" t="s">
        <v>8494</v>
      </c>
      <c r="Q1" s="11" t="s">
        <v>8495</v>
      </c>
      <c r="S1" s="2" t="s">
        <v>8496</v>
      </c>
    </row>
    <row r="2" spans="1:19" ht="15" customHeight="1">
      <c r="A2" s="142" t="s">
        <v>98</v>
      </c>
      <c r="B2" s="142" t="s">
        <v>99</v>
      </c>
      <c r="C2" s="142" t="s">
        <v>99</v>
      </c>
      <c r="D2" s="142" t="s">
        <v>8497</v>
      </c>
      <c r="E2" s="142" t="s">
        <v>170</v>
      </c>
      <c r="F2" s="142" t="s">
        <v>99</v>
      </c>
      <c r="G2" s="142" t="s">
        <v>99</v>
      </c>
      <c r="H2" s="142" t="s">
        <v>99</v>
      </c>
      <c r="I2" s="142" t="s">
        <v>99</v>
      </c>
      <c r="J2" s="142" t="s">
        <v>171</v>
      </c>
      <c r="K2" s="142" t="s">
        <v>101</v>
      </c>
      <c r="L2" s="142" t="s">
        <v>98</v>
      </c>
      <c r="S2" s="2" t="s">
        <v>99</v>
      </c>
    </row>
    <row r="3" spans="1:19" ht="15" customHeight="1">
      <c r="A3" s="142" t="s">
        <v>106</v>
      </c>
      <c r="B3" s="142" t="s">
        <v>1</v>
      </c>
      <c r="C3" s="142" t="s">
        <v>1</v>
      </c>
      <c r="D3" s="142" t="s">
        <v>1</v>
      </c>
      <c r="E3" s="142" t="s">
        <v>1</v>
      </c>
      <c r="F3" s="142" t="s">
        <v>1</v>
      </c>
      <c r="G3" s="142" t="s">
        <v>1</v>
      </c>
      <c r="H3" s="142" t="s">
        <v>1</v>
      </c>
      <c r="I3" s="142" t="s">
        <v>1</v>
      </c>
      <c r="J3" s="142" t="s">
        <v>1</v>
      </c>
      <c r="K3" s="142" t="s">
        <v>1</v>
      </c>
      <c r="L3" s="142" t="s">
        <v>106</v>
      </c>
      <c r="S3" s="2" t="s">
        <v>1</v>
      </c>
    </row>
    <row r="4" spans="1:19" ht="15" customHeight="1">
      <c r="A4" s="2">
        <v>11090001</v>
      </c>
      <c r="C4" s="2" t="s">
        <v>8498</v>
      </c>
      <c r="D4" s="2" t="s">
        <v>8498</v>
      </c>
      <c r="E4" s="121">
        <v>42708</v>
      </c>
      <c r="F4" s="2" t="s">
        <v>4166</v>
      </c>
      <c r="G4" s="2">
        <v>1</v>
      </c>
      <c r="H4" s="2" t="s">
        <v>8499</v>
      </c>
      <c r="J4" s="2">
        <v>10890001</v>
      </c>
      <c r="L4" s="2">
        <v>10850001</v>
      </c>
      <c r="N4" s="2" t="s">
        <v>175</v>
      </c>
      <c r="O4" s="2" t="s">
        <v>176</v>
      </c>
      <c r="P4" s="2" t="str">
        <f>IFERROR(VLOOKUP(#REF!,VorgangsAttr!E:V,18,FALSE),"")</f>
        <v/>
      </c>
      <c r="Q4" s="2" t="str">
        <f>IFERROR(VLOOKUP(#REF!,VorgangsAttr!E:F,2,FALSE),"")</f>
        <v/>
      </c>
      <c r="S4" s="2" t="s">
        <v>8500</v>
      </c>
    </row>
    <row r="5" spans="1:19" ht="15" customHeight="1">
      <c r="A5" s="2">
        <v>11090003</v>
      </c>
      <c r="C5" s="2" t="s">
        <v>8498</v>
      </c>
      <c r="D5" s="2" t="s">
        <v>8498</v>
      </c>
      <c r="E5" s="121">
        <v>42709</v>
      </c>
      <c r="F5" s="2" t="s">
        <v>4166</v>
      </c>
      <c r="H5" s="2" t="s">
        <v>1377</v>
      </c>
      <c r="J5" s="2">
        <v>10890001</v>
      </c>
      <c r="L5" s="2">
        <v>10850002</v>
      </c>
      <c r="P5" s="2" t="str">
        <f>IFERROR(VLOOKUP(#REF!,VorgangsAttr!E:V,18,FALSE),"")</f>
        <v/>
      </c>
      <c r="Q5" s="2" t="str">
        <f>IFERROR(VLOOKUP(#REF!,VorgangsAttr!E:F,2,FALSE),"")</f>
        <v/>
      </c>
      <c r="S5" s="2" t="s">
        <v>8500</v>
      </c>
    </row>
    <row r="6" spans="1:19" ht="15" customHeight="1">
      <c r="A6" s="2">
        <v>11090004</v>
      </c>
      <c r="C6" s="2" t="s">
        <v>8498</v>
      </c>
      <c r="D6" s="2" t="s">
        <v>8498</v>
      </c>
      <c r="E6" s="121">
        <v>42710</v>
      </c>
      <c r="F6" s="2" t="s">
        <v>4166</v>
      </c>
      <c r="H6" s="2" t="s">
        <v>1378</v>
      </c>
      <c r="J6" s="2">
        <v>10890001</v>
      </c>
      <c r="L6" s="2">
        <v>10850003</v>
      </c>
      <c r="P6" s="2" t="str">
        <f>IFERROR(VLOOKUP(#REF!,VorgangsAttr!E:V,18,FALSE),"")</f>
        <v/>
      </c>
      <c r="Q6" s="2" t="str">
        <f>IFERROR(VLOOKUP(#REF!,VorgangsAttr!E:F,2,FALSE),"")</f>
        <v/>
      </c>
      <c r="S6" s="2" t="s">
        <v>8500</v>
      </c>
    </row>
    <row r="7" spans="1:19" ht="15" customHeight="1">
      <c r="A7" s="2">
        <v>11090005</v>
      </c>
      <c r="C7" s="2" t="s">
        <v>8498</v>
      </c>
      <c r="D7" s="2" t="s">
        <v>8498</v>
      </c>
      <c r="E7" s="121">
        <v>42711</v>
      </c>
      <c r="F7" s="2" t="s">
        <v>4166</v>
      </c>
      <c r="H7" s="2" t="s">
        <v>1379</v>
      </c>
      <c r="J7" s="2">
        <v>10890001</v>
      </c>
      <c r="L7" s="2">
        <v>10850004</v>
      </c>
      <c r="P7" s="2" t="str">
        <f>IFERROR(VLOOKUP(#REF!,VorgangsAttr!E:V,18,FALSE),"")</f>
        <v/>
      </c>
      <c r="Q7" s="2" t="str">
        <f>IFERROR(VLOOKUP(#REF!,VorgangsAttr!E:F,2,FALSE),"")</f>
        <v/>
      </c>
      <c r="S7" s="2" t="s">
        <v>8500</v>
      </c>
    </row>
    <row r="8" spans="1:19" ht="15" customHeight="1">
      <c r="A8" s="2">
        <v>11090006</v>
      </c>
      <c r="C8" s="2" t="s">
        <v>8498</v>
      </c>
      <c r="D8" s="2" t="s">
        <v>8498</v>
      </c>
      <c r="E8" s="121">
        <v>42712</v>
      </c>
      <c r="F8" s="2" t="s">
        <v>4166</v>
      </c>
      <c r="I8" s="2" t="s">
        <v>1380</v>
      </c>
      <c r="J8" s="2">
        <v>10890001</v>
      </c>
      <c r="L8" s="2">
        <v>10850005</v>
      </c>
      <c r="P8" s="2" t="str">
        <f>IFERROR(VLOOKUP(#REF!,VorgangsAttr!E:V,18,FALSE),"")</f>
        <v/>
      </c>
      <c r="Q8" s="2" t="str">
        <f>IFERROR(VLOOKUP(#REF!,VorgangsAttr!E:F,2,FALSE),"")</f>
        <v/>
      </c>
      <c r="S8" s="2" t="s">
        <v>8500</v>
      </c>
    </row>
    <row r="9" spans="1:19" ht="15" customHeight="1">
      <c r="A9" s="2">
        <v>11090007</v>
      </c>
      <c r="C9" s="2" t="s">
        <v>8498</v>
      </c>
      <c r="D9" s="2" t="s">
        <v>8498</v>
      </c>
      <c r="E9" s="121">
        <v>42713</v>
      </c>
      <c r="F9" s="2" t="s">
        <v>4166</v>
      </c>
      <c r="I9" s="2" t="s">
        <v>1381</v>
      </c>
      <c r="J9" s="2">
        <v>10890001</v>
      </c>
      <c r="L9" s="2">
        <v>10850006</v>
      </c>
      <c r="P9" s="2" t="str">
        <f>IFERROR(VLOOKUP(#REF!,VorgangsAttr!E:V,18,FALSE),"")</f>
        <v/>
      </c>
      <c r="Q9" s="2" t="str">
        <f>IFERROR(VLOOKUP(#REF!,VorgangsAttr!E:F,2,FALSE),"")</f>
        <v/>
      </c>
      <c r="S9" s="2" t="s">
        <v>8500</v>
      </c>
    </row>
    <row r="10" spans="1:19" ht="15" customHeight="1">
      <c r="A10" s="2">
        <v>11090008</v>
      </c>
      <c r="C10" s="2" t="s">
        <v>8498</v>
      </c>
      <c r="D10" s="2" t="s">
        <v>8498</v>
      </c>
      <c r="E10" s="121">
        <v>42714</v>
      </c>
      <c r="F10" s="2" t="s">
        <v>4166</v>
      </c>
      <c r="G10" s="2">
        <v>8</v>
      </c>
      <c r="I10" s="2" t="s">
        <v>1383</v>
      </c>
      <c r="J10" s="2">
        <v>10890001</v>
      </c>
      <c r="L10" s="2">
        <v>10850162</v>
      </c>
      <c r="N10" s="2">
        <v>1513</v>
      </c>
      <c r="O10" s="2" t="s">
        <v>176</v>
      </c>
      <c r="P10" s="2" t="str">
        <f>IFERROR(VLOOKUP(#REF!,VorgangsAttr!E:V,18,FALSE),"")</f>
        <v/>
      </c>
      <c r="Q10" s="2" t="str">
        <f>IFERROR(VLOOKUP(#REF!,VorgangsAttr!E:F,2,FALSE),"")</f>
        <v/>
      </c>
      <c r="S10" s="2" t="s">
        <v>8500</v>
      </c>
    </row>
    <row r="11" spans="1:19" ht="15" customHeight="1">
      <c r="A11" s="2">
        <v>11090010</v>
      </c>
      <c r="C11" s="2" t="s">
        <v>8498</v>
      </c>
      <c r="D11" s="2" t="s">
        <v>8498</v>
      </c>
      <c r="E11" s="121">
        <v>42715</v>
      </c>
      <c r="F11" s="2" t="s">
        <v>4166</v>
      </c>
      <c r="H11" s="2" t="s">
        <v>8501</v>
      </c>
      <c r="J11" s="2">
        <v>10890116</v>
      </c>
      <c r="L11" s="2">
        <v>10850010</v>
      </c>
      <c r="N11" s="2" t="s">
        <v>194</v>
      </c>
      <c r="O11" s="2" t="s">
        <v>195</v>
      </c>
      <c r="P11" s="2" t="str">
        <f>IFERROR(VLOOKUP(#REF!,VorgangsAttr!E:V,18,FALSE),"")</f>
        <v/>
      </c>
      <c r="Q11" s="2" t="str">
        <f>IFERROR(VLOOKUP(#REF!,VorgangsAttr!E:F,2,FALSE),"")</f>
        <v/>
      </c>
      <c r="S11" s="2" t="s">
        <v>8500</v>
      </c>
    </row>
    <row r="12" spans="1:19" ht="15" customHeight="1">
      <c r="A12" s="2">
        <v>11090012</v>
      </c>
      <c r="C12" s="2" t="s">
        <v>8498</v>
      </c>
      <c r="D12" s="2" t="s">
        <v>8498</v>
      </c>
      <c r="E12" s="121">
        <v>42716</v>
      </c>
      <c r="F12" s="2" t="s">
        <v>4166</v>
      </c>
      <c r="H12" s="2" t="s">
        <v>8502</v>
      </c>
      <c r="J12" s="2">
        <v>10890117</v>
      </c>
      <c r="L12" s="2">
        <v>10850011</v>
      </c>
      <c r="N12" s="2" t="s">
        <v>196</v>
      </c>
      <c r="O12" s="2" t="s">
        <v>195</v>
      </c>
      <c r="P12" s="2" t="str">
        <f>IFERROR(VLOOKUP(#REF!,VorgangsAttr!E:V,18,FALSE),"")</f>
        <v/>
      </c>
      <c r="Q12" s="2" t="str">
        <f>IFERROR(VLOOKUP(#REF!,VorgangsAttr!E:F,2,FALSE),"")</f>
        <v/>
      </c>
      <c r="S12" s="2" t="s">
        <v>8500</v>
      </c>
    </row>
    <row r="13" spans="1:19" ht="15" customHeight="1">
      <c r="A13" s="2">
        <v>11090014</v>
      </c>
      <c r="C13" s="2" t="s">
        <v>8498</v>
      </c>
      <c r="D13" s="2" t="s">
        <v>8498</v>
      </c>
      <c r="E13" s="121">
        <v>42717</v>
      </c>
      <c r="F13" s="2" t="s">
        <v>4166</v>
      </c>
      <c r="H13" s="2" t="s">
        <v>8503</v>
      </c>
      <c r="J13" s="2">
        <v>10890096</v>
      </c>
      <c r="L13" s="2">
        <v>10850012</v>
      </c>
      <c r="N13" s="2" t="s">
        <v>197</v>
      </c>
      <c r="O13" s="2" t="s">
        <v>195</v>
      </c>
      <c r="P13" s="2" t="str">
        <f>IFERROR(VLOOKUP(#REF!,VorgangsAttr!E:V,18,FALSE),"")</f>
        <v/>
      </c>
      <c r="Q13" s="2" t="str">
        <f>IFERROR(VLOOKUP(#REF!,VorgangsAttr!E:F,2,FALSE),"")</f>
        <v/>
      </c>
      <c r="S13" s="2" t="s">
        <v>8500</v>
      </c>
    </row>
    <row r="14" spans="1:19" ht="15" customHeight="1">
      <c r="A14" s="2">
        <v>11090016</v>
      </c>
      <c r="C14" s="2" t="s">
        <v>8498</v>
      </c>
      <c r="D14" s="2" t="s">
        <v>8498</v>
      </c>
      <c r="E14" s="121">
        <v>42718</v>
      </c>
      <c r="F14" s="2" t="s">
        <v>4166</v>
      </c>
      <c r="H14" s="2" t="s">
        <v>8504</v>
      </c>
      <c r="J14" s="2">
        <v>10890097</v>
      </c>
      <c r="L14" s="2">
        <v>10850013</v>
      </c>
      <c r="N14" s="2" t="s">
        <v>198</v>
      </c>
      <c r="O14" s="2" t="s">
        <v>195</v>
      </c>
      <c r="P14" s="2" t="str">
        <f>IFERROR(VLOOKUP(#REF!,VorgangsAttr!E:V,18,FALSE),"")</f>
        <v/>
      </c>
      <c r="Q14" s="2" t="str">
        <f>IFERROR(VLOOKUP(#REF!,VorgangsAttr!E:F,2,FALSE),"")</f>
        <v/>
      </c>
      <c r="S14" s="2" t="s">
        <v>8500</v>
      </c>
    </row>
    <row r="15" spans="1:19" ht="15" customHeight="1">
      <c r="A15" s="2">
        <v>11090018</v>
      </c>
      <c r="C15" s="2" t="s">
        <v>8498</v>
      </c>
      <c r="D15" s="2" t="s">
        <v>8498</v>
      </c>
      <c r="E15" s="121">
        <v>42719</v>
      </c>
      <c r="F15" s="2" t="s">
        <v>4166</v>
      </c>
      <c r="H15" s="2" t="s">
        <v>8505</v>
      </c>
      <c r="J15" s="2">
        <v>10890098</v>
      </c>
      <c r="L15" s="2">
        <v>10850014</v>
      </c>
      <c r="N15" s="2" t="s">
        <v>199</v>
      </c>
      <c r="O15" s="2" t="s">
        <v>195</v>
      </c>
      <c r="P15" s="2" t="str">
        <f>IFERROR(VLOOKUP(#REF!,VorgangsAttr!E:V,18,FALSE),"")</f>
        <v/>
      </c>
      <c r="Q15" s="2" t="str">
        <f>IFERROR(VLOOKUP(#REF!,VorgangsAttr!E:F,2,FALSE),"")</f>
        <v/>
      </c>
      <c r="S15" s="2" t="s">
        <v>8500</v>
      </c>
    </row>
    <row r="16" spans="1:19" ht="15" customHeight="1">
      <c r="A16" s="2">
        <v>11090020</v>
      </c>
      <c r="C16" s="2" t="s">
        <v>8506</v>
      </c>
      <c r="D16" s="2" t="s">
        <v>8506</v>
      </c>
      <c r="E16" s="121">
        <v>42720</v>
      </c>
      <c r="F16" s="2" t="s">
        <v>4166</v>
      </c>
      <c r="H16" s="2" t="s">
        <v>8507</v>
      </c>
      <c r="J16" s="2">
        <v>10890099</v>
      </c>
      <c r="L16" s="2">
        <v>10850015</v>
      </c>
      <c r="N16" s="2" t="s">
        <v>200</v>
      </c>
      <c r="O16" s="2" t="s">
        <v>195</v>
      </c>
      <c r="P16" s="2" t="str">
        <f>IFERROR(VLOOKUP(#REF!,VorgangsAttr!E:V,18,FALSE),"")</f>
        <v/>
      </c>
      <c r="Q16" s="2" t="str">
        <f>IFERROR(VLOOKUP(#REF!,VorgangsAttr!E:F,2,FALSE),"")</f>
        <v/>
      </c>
      <c r="S16" s="2" t="s">
        <v>8500</v>
      </c>
    </row>
    <row r="17" spans="1:19" ht="15" customHeight="1">
      <c r="A17" s="2">
        <v>11090095</v>
      </c>
      <c r="C17" s="2" t="s">
        <v>8498</v>
      </c>
      <c r="D17" s="2" t="s">
        <v>8498</v>
      </c>
      <c r="E17" s="121">
        <v>42721</v>
      </c>
      <c r="F17" s="2" t="s">
        <v>4166</v>
      </c>
      <c r="H17" s="2" t="s">
        <v>8508</v>
      </c>
      <c r="J17" s="2">
        <v>10890100</v>
      </c>
      <c r="L17" s="2">
        <v>10850016</v>
      </c>
      <c r="N17" s="2" t="s">
        <v>201</v>
      </c>
      <c r="O17" s="2" t="s">
        <v>195</v>
      </c>
      <c r="P17" s="2" t="str">
        <f>IFERROR(VLOOKUP(#REF!,VorgangsAttr!E:V,18,FALSE),"")</f>
        <v/>
      </c>
      <c r="Q17" s="2" t="str">
        <f>IFERROR(VLOOKUP(#REF!,VorgangsAttr!E:F,2,FALSE),"")</f>
        <v/>
      </c>
      <c r="S17" s="2" t="s">
        <v>8500</v>
      </c>
    </row>
    <row r="18" spans="1:19" ht="15" customHeight="1">
      <c r="A18" s="2">
        <v>11090096</v>
      </c>
      <c r="C18" s="2" t="s">
        <v>8498</v>
      </c>
      <c r="D18" s="2" t="s">
        <v>8498</v>
      </c>
      <c r="E18" s="121">
        <v>42722</v>
      </c>
      <c r="F18" s="2" t="s">
        <v>4166</v>
      </c>
      <c r="H18" s="2" t="s">
        <v>8509</v>
      </c>
      <c r="J18" s="2">
        <v>10890101</v>
      </c>
      <c r="L18" s="2">
        <v>10850017</v>
      </c>
      <c r="N18" s="2" t="s">
        <v>202</v>
      </c>
      <c r="O18" s="2" t="s">
        <v>195</v>
      </c>
      <c r="P18" s="2" t="str">
        <f>IFERROR(VLOOKUP(#REF!,VorgangsAttr!E:V,18,FALSE),"")</f>
        <v/>
      </c>
      <c r="Q18" s="2" t="str">
        <f>IFERROR(VLOOKUP(#REF!,VorgangsAttr!E:F,2,FALSE),"")</f>
        <v/>
      </c>
      <c r="S18" s="2" t="s">
        <v>8500</v>
      </c>
    </row>
    <row r="19" spans="1:19" ht="15" customHeight="1">
      <c r="A19" s="2">
        <v>11090097</v>
      </c>
      <c r="C19" s="2" t="s">
        <v>8498</v>
      </c>
      <c r="D19" s="2" t="s">
        <v>8498</v>
      </c>
      <c r="E19" s="121">
        <v>42723</v>
      </c>
      <c r="F19" s="2" t="s">
        <v>4166</v>
      </c>
      <c r="H19" s="2" t="s">
        <v>8510</v>
      </c>
      <c r="J19" s="2">
        <v>10890102</v>
      </c>
      <c r="L19" s="2">
        <v>10850018</v>
      </c>
      <c r="N19" s="2" t="s">
        <v>203</v>
      </c>
      <c r="O19" s="2" t="s">
        <v>195</v>
      </c>
      <c r="P19" s="2" t="str">
        <f>IFERROR(VLOOKUP(#REF!,VorgangsAttr!E:V,18,FALSE),"")</f>
        <v/>
      </c>
      <c r="Q19" s="2" t="str">
        <f>IFERROR(VLOOKUP(#REF!,VorgangsAttr!E:F,2,FALSE),"")</f>
        <v/>
      </c>
      <c r="S19" s="2" t="s">
        <v>8500</v>
      </c>
    </row>
    <row r="20" spans="1:19" ht="15" customHeight="1">
      <c r="A20" s="2">
        <v>11090098</v>
      </c>
      <c r="C20" s="2" t="s">
        <v>8498</v>
      </c>
      <c r="D20" s="2" t="s">
        <v>8498</v>
      </c>
      <c r="E20" s="121">
        <v>42724</v>
      </c>
      <c r="F20" s="2" t="s">
        <v>4166</v>
      </c>
      <c r="H20" s="2" t="s">
        <v>8511</v>
      </c>
      <c r="J20" s="2">
        <v>10890103</v>
      </c>
      <c r="L20" s="2">
        <v>10850019</v>
      </c>
      <c r="N20" s="2" t="s">
        <v>204</v>
      </c>
      <c r="O20" s="2" t="s">
        <v>195</v>
      </c>
      <c r="P20" s="2" t="str">
        <f>IFERROR(VLOOKUP(#REF!,VorgangsAttr!E:V,18,FALSE),"")</f>
        <v/>
      </c>
      <c r="Q20" s="2" t="str">
        <f>IFERROR(VLOOKUP(#REF!,VorgangsAttr!E:F,2,FALSE),"")</f>
        <v/>
      </c>
      <c r="S20" s="2" t="s">
        <v>8500</v>
      </c>
    </row>
    <row r="21" spans="1:19" ht="15" customHeight="1">
      <c r="A21" s="2">
        <v>11090099</v>
      </c>
      <c r="C21" s="2" t="s">
        <v>8498</v>
      </c>
      <c r="D21" s="2" t="s">
        <v>8498</v>
      </c>
      <c r="E21" s="121">
        <v>42725</v>
      </c>
      <c r="F21" s="2" t="s">
        <v>4166</v>
      </c>
      <c r="H21" s="2" t="s">
        <v>8512</v>
      </c>
      <c r="J21" s="2">
        <v>10890104</v>
      </c>
      <c r="L21" s="2">
        <v>10850020</v>
      </c>
      <c r="N21" s="2" t="s">
        <v>205</v>
      </c>
      <c r="O21" s="2" t="s">
        <v>195</v>
      </c>
      <c r="P21" s="2" t="str">
        <f>IFERROR(VLOOKUP(#REF!,VorgangsAttr!E:V,18,FALSE),"")</f>
        <v/>
      </c>
      <c r="Q21" s="2" t="str">
        <f>IFERROR(VLOOKUP(#REF!,VorgangsAttr!E:F,2,FALSE),"")</f>
        <v/>
      </c>
      <c r="S21" s="2" t="s">
        <v>8500</v>
      </c>
    </row>
    <row r="22" spans="1:19" ht="15" customHeight="1">
      <c r="A22" s="2">
        <v>11090100</v>
      </c>
      <c r="C22" s="2" t="s">
        <v>8498</v>
      </c>
      <c r="D22" s="2" t="s">
        <v>8498</v>
      </c>
      <c r="E22" s="121">
        <v>42726</v>
      </c>
      <c r="F22" s="2" t="s">
        <v>4166</v>
      </c>
      <c r="H22" s="2" t="s">
        <v>8513</v>
      </c>
      <c r="J22" s="2">
        <v>10890105</v>
      </c>
      <c r="L22" s="2">
        <v>10850021</v>
      </c>
      <c r="N22" s="2" t="s">
        <v>206</v>
      </c>
      <c r="O22" s="2" t="s">
        <v>195</v>
      </c>
      <c r="P22" s="2" t="str">
        <f>IFERROR(VLOOKUP(#REF!,VorgangsAttr!E:V,18,FALSE),"")</f>
        <v/>
      </c>
      <c r="Q22" s="2" t="str">
        <f>IFERROR(VLOOKUP(#REF!,VorgangsAttr!E:F,2,FALSE),"")</f>
        <v/>
      </c>
      <c r="S22" s="2" t="s">
        <v>8500</v>
      </c>
    </row>
    <row r="23" spans="1:19" ht="15" customHeight="1">
      <c r="A23" s="2">
        <v>11090101</v>
      </c>
      <c r="C23" s="2" t="s">
        <v>8498</v>
      </c>
      <c r="D23" s="2" t="s">
        <v>8498</v>
      </c>
      <c r="E23" s="121">
        <v>42727</v>
      </c>
      <c r="F23" s="2" t="s">
        <v>4166</v>
      </c>
      <c r="H23" s="2" t="s">
        <v>8514</v>
      </c>
      <c r="J23" s="2">
        <v>10890106</v>
      </c>
      <c r="L23" s="2">
        <v>10850022</v>
      </c>
      <c r="N23" s="2" t="s">
        <v>207</v>
      </c>
      <c r="O23" s="2" t="s">
        <v>195</v>
      </c>
      <c r="P23" s="2" t="str">
        <f>IFERROR(VLOOKUP(#REF!,VorgangsAttr!E:V,18,FALSE),"")</f>
        <v/>
      </c>
      <c r="Q23" s="2" t="str">
        <f>IFERROR(VLOOKUP(#REF!,VorgangsAttr!E:F,2,FALSE),"")</f>
        <v/>
      </c>
      <c r="S23" s="2" t="s">
        <v>8500</v>
      </c>
    </row>
    <row r="24" spans="1:19" ht="15" customHeight="1">
      <c r="A24" s="2">
        <v>11090102</v>
      </c>
      <c r="C24" s="2" t="s">
        <v>8498</v>
      </c>
      <c r="D24" s="2" t="s">
        <v>8498</v>
      </c>
      <c r="E24" s="121">
        <v>42728</v>
      </c>
      <c r="F24" s="2" t="s">
        <v>4166</v>
      </c>
      <c r="H24" s="2" t="s">
        <v>8515</v>
      </c>
      <c r="J24" s="2">
        <v>10890107</v>
      </c>
      <c r="L24" s="2">
        <v>10850023</v>
      </c>
      <c r="N24" s="2" t="s">
        <v>208</v>
      </c>
      <c r="O24" s="2" t="s">
        <v>195</v>
      </c>
      <c r="P24" s="2" t="str">
        <f>IFERROR(VLOOKUP(#REF!,VorgangsAttr!E:V,18,FALSE),"")</f>
        <v/>
      </c>
      <c r="Q24" s="2" t="str">
        <f>IFERROR(VLOOKUP(#REF!,VorgangsAttr!E:F,2,FALSE),"")</f>
        <v/>
      </c>
      <c r="S24" s="2" t="s">
        <v>8500</v>
      </c>
    </row>
    <row r="25" spans="1:19" ht="15" customHeight="1">
      <c r="A25" s="2">
        <v>11090103</v>
      </c>
      <c r="C25" s="2" t="s">
        <v>8498</v>
      </c>
      <c r="D25" s="2" t="s">
        <v>8498</v>
      </c>
      <c r="E25" s="121">
        <v>42729</v>
      </c>
      <c r="F25" s="2" t="s">
        <v>4166</v>
      </c>
      <c r="H25" s="2" t="s">
        <v>8516</v>
      </c>
      <c r="J25" s="2">
        <v>10890108</v>
      </c>
      <c r="L25" s="2">
        <v>10850024</v>
      </c>
      <c r="N25" s="2" t="s">
        <v>209</v>
      </c>
      <c r="O25" s="2" t="s">
        <v>195</v>
      </c>
      <c r="P25" s="2" t="str">
        <f>IFERROR(VLOOKUP(#REF!,VorgangsAttr!E:V,18,FALSE),"")</f>
        <v/>
      </c>
      <c r="Q25" s="2" t="str">
        <f>IFERROR(VLOOKUP(#REF!,VorgangsAttr!E:F,2,FALSE),"")</f>
        <v/>
      </c>
      <c r="S25" s="2" t="s">
        <v>8500</v>
      </c>
    </row>
    <row r="26" spans="1:19" ht="15" customHeight="1">
      <c r="A26" s="2">
        <v>11090104</v>
      </c>
      <c r="C26" s="2" t="s">
        <v>8498</v>
      </c>
      <c r="D26" s="2" t="s">
        <v>8498</v>
      </c>
      <c r="E26" s="121">
        <v>42730</v>
      </c>
      <c r="F26" s="2" t="s">
        <v>4166</v>
      </c>
      <c r="H26" s="2" t="s">
        <v>8517</v>
      </c>
      <c r="J26" s="2">
        <v>10890109</v>
      </c>
      <c r="L26" s="2">
        <v>10850025</v>
      </c>
      <c r="N26" s="2" t="s">
        <v>210</v>
      </c>
      <c r="O26" s="2" t="s">
        <v>195</v>
      </c>
      <c r="P26" s="2" t="str">
        <f>IFERROR(VLOOKUP(#REF!,VorgangsAttr!E:V,18,FALSE),"")</f>
        <v/>
      </c>
      <c r="Q26" s="2" t="str">
        <f>IFERROR(VLOOKUP(#REF!,VorgangsAttr!E:F,2,FALSE),"")</f>
        <v/>
      </c>
      <c r="S26" s="2" t="s">
        <v>8500</v>
      </c>
    </row>
    <row r="27" spans="1:19" ht="15" customHeight="1">
      <c r="A27" s="2">
        <v>11090105</v>
      </c>
      <c r="C27" s="2" t="s">
        <v>8498</v>
      </c>
      <c r="D27" s="2" t="s">
        <v>8498</v>
      </c>
      <c r="E27" s="121">
        <v>42731</v>
      </c>
      <c r="F27" s="2" t="s">
        <v>4166</v>
      </c>
      <c r="H27" s="2" t="s">
        <v>8518</v>
      </c>
      <c r="J27" s="2">
        <v>10890110</v>
      </c>
      <c r="L27" s="2">
        <v>10850026</v>
      </c>
      <c r="N27" s="2" t="s">
        <v>211</v>
      </c>
      <c r="O27" s="2" t="s">
        <v>195</v>
      </c>
      <c r="P27" s="2" t="str">
        <f>IFERROR(VLOOKUP(#REF!,VorgangsAttr!E:V,18,FALSE),"")</f>
        <v/>
      </c>
      <c r="Q27" s="2" t="str">
        <f>IFERROR(VLOOKUP(#REF!,VorgangsAttr!E:F,2,FALSE),"")</f>
        <v/>
      </c>
      <c r="S27" s="2" t="s">
        <v>8500</v>
      </c>
    </row>
    <row r="28" spans="1:19" ht="15" customHeight="1">
      <c r="A28" s="2">
        <v>11090106</v>
      </c>
      <c r="C28" s="2" t="s">
        <v>8498</v>
      </c>
      <c r="D28" s="2" t="s">
        <v>8498</v>
      </c>
      <c r="E28" s="121">
        <v>42732</v>
      </c>
      <c r="F28" s="2" t="s">
        <v>4166</v>
      </c>
      <c r="H28" s="2" t="s">
        <v>8519</v>
      </c>
      <c r="J28" s="2">
        <v>10890111</v>
      </c>
      <c r="L28" s="2">
        <v>10850027</v>
      </c>
      <c r="N28" s="2" t="s">
        <v>212</v>
      </c>
      <c r="O28" s="2" t="s">
        <v>195</v>
      </c>
      <c r="P28" s="2" t="str">
        <f>IFERROR(VLOOKUP(#REF!,VorgangsAttr!E:V,18,FALSE),"")</f>
        <v/>
      </c>
      <c r="Q28" s="2" t="str">
        <f>IFERROR(VLOOKUP(#REF!,VorgangsAttr!E:F,2,FALSE),"")</f>
        <v/>
      </c>
      <c r="S28" s="2" t="s">
        <v>8500</v>
      </c>
    </row>
    <row r="29" spans="1:19" ht="15" customHeight="1">
      <c r="A29" s="2">
        <v>11090107</v>
      </c>
      <c r="C29" s="2" t="s">
        <v>8498</v>
      </c>
      <c r="D29" s="2" t="s">
        <v>8498</v>
      </c>
      <c r="E29" s="121">
        <v>42733</v>
      </c>
      <c r="F29" s="2" t="s">
        <v>4166</v>
      </c>
      <c r="H29" s="2" t="s">
        <v>8520</v>
      </c>
      <c r="J29" s="2">
        <v>10890112</v>
      </c>
      <c r="L29" s="2">
        <v>10850028</v>
      </c>
      <c r="N29" s="2" t="s">
        <v>213</v>
      </c>
      <c r="O29" s="2" t="s">
        <v>195</v>
      </c>
      <c r="P29" s="2" t="str">
        <f>IFERROR(VLOOKUP(#REF!,VorgangsAttr!E:V,18,FALSE),"")</f>
        <v/>
      </c>
      <c r="Q29" s="2" t="str">
        <f>IFERROR(VLOOKUP(#REF!,VorgangsAttr!E:F,2,FALSE),"")</f>
        <v/>
      </c>
      <c r="S29" s="2" t="s">
        <v>8500</v>
      </c>
    </row>
    <row r="30" spans="1:19" ht="15" customHeight="1">
      <c r="A30" s="2">
        <v>11090108</v>
      </c>
      <c r="C30" s="2" t="s">
        <v>8498</v>
      </c>
      <c r="D30" s="2" t="s">
        <v>8498</v>
      </c>
      <c r="E30" s="121">
        <v>42734</v>
      </c>
      <c r="F30" s="2" t="s">
        <v>4166</v>
      </c>
      <c r="H30" s="2" t="s">
        <v>8521</v>
      </c>
      <c r="J30" s="2">
        <v>10890113</v>
      </c>
      <c r="L30" s="2">
        <v>10850029</v>
      </c>
      <c r="N30" s="2" t="s">
        <v>214</v>
      </c>
      <c r="O30" s="2" t="s">
        <v>195</v>
      </c>
      <c r="P30" s="2" t="str">
        <f>IFERROR(VLOOKUP(#REF!,VorgangsAttr!E:V,18,FALSE),"")</f>
        <v/>
      </c>
      <c r="Q30" s="2" t="str">
        <f>IFERROR(VLOOKUP(#REF!,VorgangsAttr!E:F,2,FALSE),"")</f>
        <v/>
      </c>
      <c r="S30" s="2" t="s">
        <v>8500</v>
      </c>
    </row>
    <row r="31" spans="1:19" ht="15" customHeight="1">
      <c r="A31" s="2">
        <v>11090109</v>
      </c>
      <c r="C31" s="2" t="s">
        <v>8498</v>
      </c>
      <c r="D31" s="2" t="s">
        <v>8498</v>
      </c>
      <c r="E31" s="121">
        <v>42735</v>
      </c>
      <c r="F31" s="2" t="s">
        <v>4166</v>
      </c>
      <c r="H31" s="2" t="s">
        <v>8522</v>
      </c>
      <c r="J31" s="2">
        <v>10890114</v>
      </c>
      <c r="L31" s="2">
        <v>10850030</v>
      </c>
      <c r="N31" s="2" t="s">
        <v>215</v>
      </c>
      <c r="O31" s="2" t="s">
        <v>195</v>
      </c>
      <c r="P31" s="2" t="str">
        <f>IFERROR(VLOOKUP(#REF!,VorgangsAttr!E:V,18,FALSE),"")</f>
        <v/>
      </c>
      <c r="Q31" s="2" t="str">
        <f>IFERROR(VLOOKUP(#REF!,VorgangsAttr!E:F,2,FALSE),"")</f>
        <v/>
      </c>
      <c r="S31" s="2" t="s">
        <v>8500</v>
      </c>
    </row>
    <row r="32" spans="1:19" ht="15" customHeight="1">
      <c r="A32" s="2">
        <v>11090110</v>
      </c>
      <c r="C32" s="2" t="s">
        <v>8498</v>
      </c>
      <c r="D32" s="2" t="s">
        <v>8498</v>
      </c>
      <c r="E32" s="121">
        <v>42736</v>
      </c>
      <c r="F32" s="2" t="s">
        <v>4166</v>
      </c>
      <c r="H32" s="2" t="s">
        <v>8523</v>
      </c>
      <c r="J32" s="2">
        <v>10890115</v>
      </c>
      <c r="L32" s="2">
        <v>10850031</v>
      </c>
      <c r="N32" s="2" t="s">
        <v>216</v>
      </c>
      <c r="O32" s="2" t="s">
        <v>195</v>
      </c>
      <c r="P32" s="2" t="str">
        <f>IFERROR(VLOOKUP(#REF!,VorgangsAttr!E:V,18,FALSE),"")</f>
        <v/>
      </c>
      <c r="Q32" s="2" t="str">
        <f>IFERROR(VLOOKUP(#REF!,VorgangsAttr!E:F,2,FALSE),"")</f>
        <v/>
      </c>
      <c r="S32" s="2" t="s">
        <v>8500</v>
      </c>
    </row>
    <row r="33" spans="1:19" ht="15" customHeight="1">
      <c r="A33" s="2">
        <v>11090111</v>
      </c>
      <c r="C33" s="2" t="s">
        <v>8498</v>
      </c>
      <c r="D33" s="2" t="s">
        <v>8498</v>
      </c>
      <c r="E33" s="121">
        <v>42737</v>
      </c>
      <c r="F33" s="2" t="s">
        <v>4166</v>
      </c>
      <c r="H33" s="2" t="s">
        <v>8524</v>
      </c>
      <c r="J33" s="2">
        <v>10890040</v>
      </c>
      <c r="L33" s="2">
        <v>10850032</v>
      </c>
      <c r="N33" s="2" t="s">
        <v>217</v>
      </c>
      <c r="O33" s="2" t="s">
        <v>195</v>
      </c>
      <c r="P33" s="2" t="str">
        <f>IFERROR(VLOOKUP(#REF!,VorgangsAttr!E:V,18,FALSE),"")</f>
        <v/>
      </c>
      <c r="Q33" s="2" t="str">
        <f>IFERROR(VLOOKUP(#REF!,VorgangsAttr!E:F,2,FALSE),"")</f>
        <v/>
      </c>
      <c r="S33" s="2" t="s">
        <v>8500</v>
      </c>
    </row>
    <row r="34" spans="1:19" ht="15" customHeight="1">
      <c r="A34" s="2">
        <v>11090112</v>
      </c>
      <c r="C34" s="2" t="s">
        <v>8498</v>
      </c>
      <c r="D34" s="2" t="s">
        <v>8498</v>
      </c>
      <c r="E34" s="121">
        <v>42738</v>
      </c>
      <c r="F34" s="2" t="s">
        <v>4166</v>
      </c>
      <c r="H34" s="2" t="s">
        <v>8525</v>
      </c>
      <c r="J34" s="2">
        <v>10890041</v>
      </c>
      <c r="L34" s="2">
        <v>10850033</v>
      </c>
      <c r="N34" s="2" t="s">
        <v>218</v>
      </c>
      <c r="O34" s="2" t="s">
        <v>195</v>
      </c>
      <c r="P34" s="2" t="str">
        <f>IFERROR(VLOOKUP(#REF!,VorgangsAttr!E:V,18,FALSE),"")</f>
        <v/>
      </c>
      <c r="Q34" s="2" t="str">
        <f>IFERROR(VLOOKUP(#REF!,VorgangsAttr!E:F,2,FALSE),"")</f>
        <v/>
      </c>
      <c r="S34" s="2" t="s">
        <v>8500</v>
      </c>
    </row>
    <row r="35" spans="1:19" ht="15" customHeight="1">
      <c r="A35" s="2">
        <v>11090113</v>
      </c>
      <c r="C35" s="2" t="s">
        <v>8498</v>
      </c>
      <c r="D35" s="2" t="s">
        <v>8498</v>
      </c>
      <c r="E35" s="121">
        <v>42739</v>
      </c>
      <c r="F35" s="2" t="s">
        <v>4166</v>
      </c>
      <c r="H35" s="2" t="s">
        <v>8526</v>
      </c>
      <c r="J35" s="2">
        <v>10890042</v>
      </c>
      <c r="L35" s="2">
        <v>10850034</v>
      </c>
      <c r="N35" s="2" t="s">
        <v>219</v>
      </c>
      <c r="O35" s="2" t="s">
        <v>195</v>
      </c>
      <c r="P35" s="2" t="str">
        <f>IFERROR(VLOOKUP(#REF!,VorgangsAttr!E:V,18,FALSE),"")</f>
        <v/>
      </c>
      <c r="Q35" s="2" t="str">
        <f>IFERROR(VLOOKUP(#REF!,VorgangsAttr!E:F,2,FALSE),"")</f>
        <v/>
      </c>
      <c r="S35" s="2" t="s">
        <v>8500</v>
      </c>
    </row>
    <row r="36" spans="1:19" ht="15" customHeight="1">
      <c r="A36" s="2">
        <v>11090114</v>
      </c>
      <c r="C36" s="2" t="s">
        <v>8498</v>
      </c>
      <c r="D36" s="2" t="s">
        <v>8498</v>
      </c>
      <c r="E36" s="121">
        <v>42740</v>
      </c>
      <c r="F36" s="2" t="s">
        <v>4166</v>
      </c>
      <c r="H36" s="2" t="s">
        <v>8527</v>
      </c>
      <c r="J36" s="2">
        <v>10890043</v>
      </c>
      <c r="L36" s="2">
        <v>10850035</v>
      </c>
      <c r="N36" s="2" t="s">
        <v>220</v>
      </c>
      <c r="O36" s="2" t="s">
        <v>195</v>
      </c>
      <c r="P36" s="2" t="str">
        <f>IFERROR(VLOOKUP(#REF!,VorgangsAttr!E:V,18,FALSE),"")</f>
        <v/>
      </c>
      <c r="Q36" s="2" t="str">
        <f>IFERROR(VLOOKUP(#REF!,VorgangsAttr!E:F,2,FALSE),"")</f>
        <v/>
      </c>
      <c r="S36" s="2" t="s">
        <v>8500</v>
      </c>
    </row>
    <row r="37" spans="1:19" ht="15" customHeight="1">
      <c r="A37" s="2">
        <v>11090115</v>
      </c>
      <c r="C37" s="2" t="s">
        <v>8498</v>
      </c>
      <c r="D37" s="2" t="s">
        <v>8498</v>
      </c>
      <c r="E37" s="121">
        <v>42741</v>
      </c>
      <c r="F37" s="2" t="s">
        <v>4166</v>
      </c>
      <c r="H37" s="2" t="s">
        <v>8528</v>
      </c>
      <c r="J37" s="2">
        <v>10890044</v>
      </c>
      <c r="L37" s="2">
        <v>10850036</v>
      </c>
      <c r="N37" s="2" t="s">
        <v>221</v>
      </c>
      <c r="O37" s="2" t="s">
        <v>195</v>
      </c>
      <c r="P37" s="2" t="str">
        <f>IFERROR(VLOOKUP(#REF!,VorgangsAttr!E:V,18,FALSE),"")</f>
        <v/>
      </c>
      <c r="Q37" s="2" t="str">
        <f>IFERROR(VLOOKUP(#REF!,VorgangsAttr!E:F,2,FALSE),"")</f>
        <v/>
      </c>
      <c r="S37" s="2" t="s">
        <v>8500</v>
      </c>
    </row>
    <row r="38" spans="1:19" ht="15" customHeight="1">
      <c r="A38" s="2">
        <v>11090116</v>
      </c>
      <c r="C38" s="2" t="s">
        <v>8498</v>
      </c>
      <c r="D38" s="2" t="s">
        <v>8498</v>
      </c>
      <c r="E38" s="121">
        <v>42742</v>
      </c>
      <c r="F38" s="2" t="s">
        <v>4166</v>
      </c>
      <c r="H38" s="2" t="s">
        <v>8529</v>
      </c>
      <c r="J38" s="2">
        <v>10890045</v>
      </c>
      <c r="L38" s="2">
        <v>10850037</v>
      </c>
      <c r="N38" s="2" t="s">
        <v>222</v>
      </c>
      <c r="O38" s="2" t="s">
        <v>195</v>
      </c>
      <c r="P38" s="2" t="str">
        <f>IFERROR(VLOOKUP(#REF!,VorgangsAttr!E:V,18,FALSE),"")</f>
        <v/>
      </c>
      <c r="Q38" s="2" t="str">
        <f>IFERROR(VLOOKUP(#REF!,VorgangsAttr!E:F,2,FALSE),"")</f>
        <v/>
      </c>
      <c r="S38" s="2" t="s">
        <v>8500</v>
      </c>
    </row>
    <row r="39" spans="1:19" ht="15" customHeight="1">
      <c r="A39" s="2">
        <v>11090117</v>
      </c>
      <c r="C39" s="2" t="s">
        <v>8498</v>
      </c>
      <c r="D39" s="2" t="s">
        <v>8498</v>
      </c>
      <c r="E39" s="121">
        <v>42743</v>
      </c>
      <c r="F39" s="2" t="s">
        <v>4166</v>
      </c>
      <c r="H39" s="2" t="s">
        <v>8530</v>
      </c>
      <c r="J39" s="2">
        <v>10890046</v>
      </c>
      <c r="L39" s="2">
        <v>10850038</v>
      </c>
      <c r="N39" s="2" t="s">
        <v>223</v>
      </c>
      <c r="O39" s="2" t="s">
        <v>195</v>
      </c>
      <c r="P39" s="2" t="str">
        <f>IFERROR(VLOOKUP(#REF!,VorgangsAttr!E:V,18,FALSE),"")</f>
        <v/>
      </c>
      <c r="Q39" s="2" t="str">
        <f>IFERROR(VLOOKUP(#REF!,VorgangsAttr!E:F,2,FALSE),"")</f>
        <v/>
      </c>
      <c r="S39" s="2" t="s">
        <v>8500</v>
      </c>
    </row>
    <row r="40" spans="1:19" ht="15" customHeight="1">
      <c r="A40" s="2">
        <v>11090118</v>
      </c>
      <c r="C40" s="2" t="s">
        <v>8498</v>
      </c>
      <c r="D40" s="2" t="s">
        <v>8498</v>
      </c>
      <c r="E40" s="121">
        <v>42744</v>
      </c>
      <c r="F40" s="2" t="s">
        <v>4166</v>
      </c>
      <c r="H40" s="2" t="s">
        <v>8531</v>
      </c>
      <c r="J40" s="2">
        <v>10890047</v>
      </c>
      <c r="L40" s="2">
        <v>10850039</v>
      </c>
      <c r="N40" s="2" t="s">
        <v>224</v>
      </c>
      <c r="O40" s="2" t="s">
        <v>195</v>
      </c>
      <c r="P40" s="2" t="str">
        <f>IFERROR(VLOOKUP(#REF!,VorgangsAttr!E:V,18,FALSE),"")</f>
        <v/>
      </c>
      <c r="Q40" s="2" t="str">
        <f>IFERROR(VLOOKUP(#REF!,VorgangsAttr!E:F,2,FALSE),"")</f>
        <v/>
      </c>
      <c r="S40" s="2" t="s">
        <v>8500</v>
      </c>
    </row>
    <row r="41" spans="1:19" ht="15" customHeight="1">
      <c r="A41" s="2">
        <v>11090119</v>
      </c>
      <c r="C41" s="2" t="s">
        <v>8498</v>
      </c>
      <c r="D41" s="2" t="s">
        <v>8498</v>
      </c>
      <c r="E41" s="121">
        <v>42745</v>
      </c>
      <c r="F41" s="2" t="s">
        <v>4166</v>
      </c>
      <c r="H41" s="2" t="s">
        <v>8532</v>
      </c>
      <c r="J41" s="2">
        <v>10890048</v>
      </c>
      <c r="L41" s="2">
        <v>10850040</v>
      </c>
      <c r="N41" s="2" t="s">
        <v>225</v>
      </c>
      <c r="O41" s="2" t="s">
        <v>195</v>
      </c>
      <c r="P41" s="2" t="str">
        <f>IFERROR(VLOOKUP(#REF!,VorgangsAttr!E:V,18,FALSE),"")</f>
        <v/>
      </c>
      <c r="Q41" s="2" t="str">
        <f>IFERROR(VLOOKUP(#REF!,VorgangsAttr!E:F,2,FALSE),"")</f>
        <v/>
      </c>
      <c r="S41" s="2" t="s">
        <v>8500</v>
      </c>
    </row>
    <row r="42" spans="1:19" ht="15" customHeight="1">
      <c r="A42" s="2">
        <v>11090120</v>
      </c>
      <c r="C42" s="2" t="s">
        <v>8506</v>
      </c>
      <c r="D42" s="2" t="s">
        <v>8506</v>
      </c>
      <c r="E42" s="121">
        <v>42746</v>
      </c>
      <c r="F42" s="2" t="s">
        <v>4166</v>
      </c>
      <c r="H42" s="2" t="s">
        <v>8533</v>
      </c>
      <c r="J42" s="2">
        <v>10890049</v>
      </c>
      <c r="L42" s="2">
        <v>10850041</v>
      </c>
      <c r="N42" s="2" t="s">
        <v>226</v>
      </c>
      <c r="O42" s="2" t="s">
        <v>195</v>
      </c>
      <c r="P42" s="2" t="str">
        <f>IFERROR(VLOOKUP(#REF!,VorgangsAttr!E:V,18,FALSE),"")</f>
        <v/>
      </c>
      <c r="Q42" s="2" t="str">
        <f>IFERROR(VLOOKUP(#REF!,VorgangsAttr!E:F,2,FALSE),"")</f>
        <v/>
      </c>
      <c r="S42" s="2" t="s">
        <v>8500</v>
      </c>
    </row>
    <row r="43" spans="1:19" ht="15" customHeight="1">
      <c r="A43" s="2">
        <v>11090121</v>
      </c>
      <c r="C43" s="2" t="s">
        <v>8534</v>
      </c>
      <c r="D43" s="2" t="s">
        <v>8534</v>
      </c>
      <c r="E43" s="121">
        <v>42747</v>
      </c>
      <c r="F43" s="2" t="s">
        <v>4166</v>
      </c>
      <c r="H43" s="2" t="s">
        <v>8535</v>
      </c>
      <c r="J43" s="2">
        <v>10890050</v>
      </c>
      <c r="L43" s="2">
        <v>10850042</v>
      </c>
      <c r="N43" s="2" t="s">
        <v>227</v>
      </c>
      <c r="O43" s="2" t="s">
        <v>195</v>
      </c>
      <c r="P43" s="2" t="str">
        <f>IFERROR(VLOOKUP(#REF!,VorgangsAttr!E:V,18,FALSE),"")</f>
        <v/>
      </c>
      <c r="Q43" s="2" t="str">
        <f>IFERROR(VLOOKUP(#REF!,VorgangsAttr!E:F,2,FALSE),"")</f>
        <v/>
      </c>
      <c r="S43" s="2" t="s">
        <v>8500</v>
      </c>
    </row>
    <row r="44" spans="1:19" ht="15" customHeight="1">
      <c r="A44" s="2">
        <v>11090122</v>
      </c>
      <c r="C44" s="2" t="s">
        <v>8534</v>
      </c>
      <c r="D44" s="2" t="s">
        <v>8534</v>
      </c>
      <c r="E44" s="121">
        <v>42748</v>
      </c>
      <c r="F44" s="2" t="s">
        <v>4166</v>
      </c>
      <c r="H44" s="2" t="s">
        <v>8536</v>
      </c>
      <c r="J44" s="2">
        <v>10890051</v>
      </c>
      <c r="L44" s="2">
        <v>10850043</v>
      </c>
      <c r="N44" s="2" t="s">
        <v>228</v>
      </c>
      <c r="O44" s="2" t="s">
        <v>195</v>
      </c>
      <c r="P44" s="2" t="str">
        <f>IFERROR(VLOOKUP(#REF!,VorgangsAttr!E:V,18,FALSE),"")</f>
        <v/>
      </c>
      <c r="Q44" s="2" t="str">
        <f>IFERROR(VLOOKUP(#REF!,VorgangsAttr!E:F,2,FALSE),"")</f>
        <v/>
      </c>
      <c r="S44" s="2" t="s">
        <v>8500</v>
      </c>
    </row>
    <row r="45" spans="1:19" ht="15" customHeight="1">
      <c r="A45" s="2">
        <v>11090123</v>
      </c>
      <c r="C45" s="2" t="s">
        <v>8498</v>
      </c>
      <c r="D45" s="2" t="s">
        <v>8498</v>
      </c>
      <c r="E45" s="121">
        <v>42749</v>
      </c>
      <c r="F45" s="2" t="s">
        <v>4166</v>
      </c>
      <c r="H45" s="2" t="s">
        <v>8537</v>
      </c>
      <c r="J45" s="2">
        <v>10890052</v>
      </c>
      <c r="L45" s="2">
        <v>10850044</v>
      </c>
      <c r="N45" s="2" t="s">
        <v>229</v>
      </c>
      <c r="O45" s="2" t="s">
        <v>195</v>
      </c>
      <c r="P45" s="2" t="str">
        <f>IFERROR(VLOOKUP(#REF!,VorgangsAttr!E:V,18,FALSE),"")</f>
        <v/>
      </c>
      <c r="Q45" s="2" t="str">
        <f>IFERROR(VLOOKUP(#REF!,VorgangsAttr!E:F,2,FALSE),"")</f>
        <v/>
      </c>
      <c r="S45" s="2" t="s">
        <v>8500</v>
      </c>
    </row>
    <row r="46" spans="1:19" ht="15" customHeight="1">
      <c r="A46" s="2">
        <v>11090124</v>
      </c>
      <c r="C46" s="2" t="s">
        <v>8498</v>
      </c>
      <c r="D46" s="2" t="s">
        <v>8498</v>
      </c>
      <c r="E46" s="121">
        <v>42750</v>
      </c>
      <c r="F46" s="2" t="s">
        <v>4166</v>
      </c>
      <c r="H46" s="2" t="s">
        <v>8538</v>
      </c>
      <c r="J46" s="2">
        <v>10890053</v>
      </c>
      <c r="L46" s="2">
        <v>10850045</v>
      </c>
      <c r="N46" s="2" t="s">
        <v>230</v>
      </c>
      <c r="O46" s="2" t="s">
        <v>195</v>
      </c>
      <c r="P46" s="2" t="str">
        <f>IFERROR(VLOOKUP(#REF!,VorgangsAttr!E:V,18,FALSE),"")</f>
        <v/>
      </c>
      <c r="Q46" s="2" t="str">
        <f>IFERROR(VLOOKUP(#REF!,VorgangsAttr!E:F,2,FALSE),"")</f>
        <v/>
      </c>
      <c r="S46" s="2" t="s">
        <v>8500</v>
      </c>
    </row>
    <row r="47" spans="1:19" ht="15" customHeight="1">
      <c r="A47" s="2">
        <v>11090125</v>
      </c>
      <c r="C47" s="2" t="s">
        <v>8534</v>
      </c>
      <c r="D47" s="2" t="s">
        <v>8534</v>
      </c>
      <c r="E47" s="121">
        <v>42751</v>
      </c>
      <c r="F47" s="2" t="s">
        <v>4166</v>
      </c>
      <c r="H47" s="2" t="s">
        <v>8539</v>
      </c>
      <c r="J47" s="2">
        <v>10890054</v>
      </c>
      <c r="L47" s="2">
        <v>10850046</v>
      </c>
      <c r="N47" s="2" t="s">
        <v>231</v>
      </c>
      <c r="O47" s="2" t="s">
        <v>195</v>
      </c>
      <c r="P47" s="2" t="str">
        <f>IFERROR(VLOOKUP(#REF!,VorgangsAttr!E:V,18,FALSE),"")</f>
        <v/>
      </c>
      <c r="Q47" s="2" t="str">
        <f>IFERROR(VLOOKUP(#REF!,VorgangsAttr!E:F,2,FALSE),"")</f>
        <v/>
      </c>
      <c r="S47" s="2" t="s">
        <v>8500</v>
      </c>
    </row>
    <row r="48" spans="1:19" ht="15" customHeight="1">
      <c r="A48" s="2">
        <v>11090126</v>
      </c>
      <c r="C48" s="2" t="s">
        <v>8498</v>
      </c>
      <c r="D48" s="2" t="s">
        <v>8498</v>
      </c>
      <c r="E48" s="121">
        <v>42752</v>
      </c>
      <c r="F48" s="2" t="s">
        <v>4166</v>
      </c>
      <c r="H48" s="2" t="s">
        <v>8540</v>
      </c>
      <c r="J48" s="2">
        <v>10890055</v>
      </c>
      <c r="L48" s="2">
        <v>10850047</v>
      </c>
      <c r="N48" s="2" t="s">
        <v>232</v>
      </c>
      <c r="O48" s="2" t="s">
        <v>195</v>
      </c>
      <c r="P48" s="2" t="str">
        <f>IFERROR(VLOOKUP(#REF!,VorgangsAttr!E:V,18,FALSE),"")</f>
        <v/>
      </c>
      <c r="Q48" s="2" t="str">
        <f>IFERROR(VLOOKUP(#REF!,VorgangsAttr!E:F,2,FALSE),"")</f>
        <v/>
      </c>
      <c r="S48" s="2" t="s">
        <v>8500</v>
      </c>
    </row>
    <row r="49" spans="1:19" ht="15" customHeight="1">
      <c r="A49" s="2">
        <v>11090127</v>
      </c>
      <c r="C49" s="2" t="s">
        <v>8498</v>
      </c>
      <c r="D49" s="2" t="s">
        <v>8498</v>
      </c>
      <c r="E49" s="121">
        <v>42753</v>
      </c>
      <c r="F49" s="2" t="s">
        <v>4166</v>
      </c>
      <c r="H49" s="2" t="s">
        <v>8541</v>
      </c>
      <c r="J49" s="2">
        <v>10890056</v>
      </c>
      <c r="L49" s="2">
        <v>10850048</v>
      </c>
      <c r="N49" s="2" t="s">
        <v>233</v>
      </c>
      <c r="O49" s="2" t="s">
        <v>195</v>
      </c>
      <c r="P49" s="2" t="str">
        <f>IFERROR(VLOOKUP(#REF!,VorgangsAttr!E:V,18,FALSE),"")</f>
        <v/>
      </c>
      <c r="Q49" s="2" t="str">
        <f>IFERROR(VLOOKUP(#REF!,VorgangsAttr!E:F,2,FALSE),"")</f>
        <v/>
      </c>
      <c r="S49" s="2" t="s">
        <v>8500</v>
      </c>
    </row>
    <row r="50" spans="1:19" ht="15" customHeight="1">
      <c r="A50" s="2">
        <v>11090128</v>
      </c>
      <c r="C50" s="2" t="s">
        <v>8498</v>
      </c>
      <c r="D50" s="2" t="s">
        <v>8498</v>
      </c>
      <c r="E50" s="121">
        <v>42754</v>
      </c>
      <c r="F50" s="2" t="s">
        <v>4166</v>
      </c>
      <c r="H50" s="2" t="s">
        <v>8542</v>
      </c>
      <c r="J50" s="2">
        <v>10890086</v>
      </c>
      <c r="L50" s="2">
        <v>10850049</v>
      </c>
      <c r="N50" s="2" t="s">
        <v>234</v>
      </c>
      <c r="O50" s="2" t="s">
        <v>195</v>
      </c>
      <c r="P50" s="2" t="str">
        <f>IFERROR(VLOOKUP(#REF!,VorgangsAttr!E:V,18,FALSE),"")</f>
        <v/>
      </c>
      <c r="Q50" s="2" t="str">
        <f>IFERROR(VLOOKUP(#REF!,VorgangsAttr!E:F,2,FALSE),"")</f>
        <v/>
      </c>
      <c r="S50" s="2" t="s">
        <v>8500</v>
      </c>
    </row>
    <row r="51" spans="1:19" ht="15" customHeight="1">
      <c r="A51" s="2">
        <v>11090129</v>
      </c>
      <c r="C51" s="2" t="s">
        <v>8498</v>
      </c>
      <c r="D51" s="2" t="s">
        <v>8498</v>
      </c>
      <c r="E51" s="121">
        <v>42755</v>
      </c>
      <c r="F51" s="2" t="s">
        <v>4166</v>
      </c>
      <c r="H51" s="2" t="s">
        <v>8543</v>
      </c>
      <c r="J51" s="2">
        <v>10890087</v>
      </c>
      <c r="L51" s="2">
        <v>10850050</v>
      </c>
      <c r="N51" s="2" t="s">
        <v>235</v>
      </c>
      <c r="O51" s="2" t="s">
        <v>195</v>
      </c>
      <c r="P51" s="2" t="str">
        <f>IFERROR(VLOOKUP(#REF!,VorgangsAttr!E:V,18,FALSE),"")</f>
        <v/>
      </c>
      <c r="Q51" s="2" t="str">
        <f>IFERROR(VLOOKUP(#REF!,VorgangsAttr!E:F,2,FALSE),"")</f>
        <v/>
      </c>
      <c r="S51" s="2" t="s">
        <v>8500</v>
      </c>
    </row>
    <row r="52" spans="1:19" ht="15" customHeight="1">
      <c r="A52" s="2">
        <v>11090130</v>
      </c>
      <c r="C52" s="2" t="s">
        <v>8498</v>
      </c>
      <c r="D52" s="2" t="s">
        <v>8498</v>
      </c>
      <c r="E52" s="121">
        <v>42756</v>
      </c>
      <c r="F52" s="2" t="s">
        <v>4166</v>
      </c>
      <c r="H52" s="2" t="s">
        <v>8544</v>
      </c>
      <c r="J52" s="2">
        <v>10890088</v>
      </c>
      <c r="L52" s="2">
        <v>10850051</v>
      </c>
      <c r="N52" s="2" t="s">
        <v>236</v>
      </c>
      <c r="O52" s="2" t="s">
        <v>195</v>
      </c>
      <c r="P52" s="2" t="str">
        <f>IFERROR(VLOOKUP(#REF!,VorgangsAttr!E:V,18,FALSE),"")</f>
        <v/>
      </c>
      <c r="Q52" s="2" t="str">
        <f>IFERROR(VLOOKUP(#REF!,VorgangsAttr!E:F,2,FALSE),"")</f>
        <v/>
      </c>
      <c r="S52" s="2" t="s">
        <v>8500</v>
      </c>
    </row>
    <row r="53" spans="1:19" ht="15" customHeight="1">
      <c r="A53" s="2">
        <v>11090131</v>
      </c>
      <c r="C53" s="2" t="s">
        <v>8498</v>
      </c>
      <c r="D53" s="2" t="s">
        <v>8498</v>
      </c>
      <c r="E53" s="121">
        <v>42757</v>
      </c>
      <c r="F53" s="2" t="s">
        <v>4166</v>
      </c>
      <c r="H53" s="2" t="s">
        <v>8545</v>
      </c>
      <c r="J53" s="2">
        <v>10890058</v>
      </c>
      <c r="L53" s="2">
        <v>10850052</v>
      </c>
      <c r="N53" s="2" t="s">
        <v>237</v>
      </c>
      <c r="O53" s="2" t="s">
        <v>195</v>
      </c>
      <c r="P53" s="2" t="str">
        <f>IFERROR(VLOOKUP(#REF!,VorgangsAttr!E:V,18,FALSE),"")</f>
        <v/>
      </c>
      <c r="Q53" s="2" t="str">
        <f>IFERROR(VLOOKUP(#REF!,VorgangsAttr!E:F,2,FALSE),"")</f>
        <v/>
      </c>
      <c r="S53" s="2" t="s">
        <v>8500</v>
      </c>
    </row>
    <row r="54" spans="1:19" ht="15" customHeight="1">
      <c r="A54" s="2">
        <v>11090132</v>
      </c>
      <c r="C54" s="2" t="s">
        <v>8498</v>
      </c>
      <c r="D54" s="2" t="s">
        <v>8498</v>
      </c>
      <c r="E54" s="121">
        <v>42758</v>
      </c>
      <c r="F54" s="2" t="s">
        <v>4166</v>
      </c>
      <c r="H54" s="2" t="s">
        <v>8546</v>
      </c>
      <c r="J54" s="2">
        <v>10890057</v>
      </c>
      <c r="L54" s="2">
        <v>10850053</v>
      </c>
      <c r="N54" s="2" t="s">
        <v>238</v>
      </c>
      <c r="O54" s="2" t="s">
        <v>195</v>
      </c>
      <c r="P54" s="2" t="str">
        <f>IFERROR(VLOOKUP(#REF!,VorgangsAttr!E:V,18,FALSE),"")</f>
        <v/>
      </c>
      <c r="Q54" s="2" t="str">
        <f>IFERROR(VLOOKUP(#REF!,VorgangsAttr!E:F,2,FALSE),"")</f>
        <v/>
      </c>
      <c r="S54" s="2" t="s">
        <v>8500</v>
      </c>
    </row>
    <row r="55" spans="1:19" ht="15" customHeight="1">
      <c r="A55" s="2">
        <v>11090133</v>
      </c>
      <c r="C55" s="2" t="s">
        <v>8498</v>
      </c>
      <c r="D55" s="2" t="s">
        <v>8498</v>
      </c>
      <c r="E55" s="121">
        <v>42759</v>
      </c>
      <c r="F55" s="2" t="s">
        <v>4166</v>
      </c>
      <c r="H55" s="2" t="s">
        <v>8547</v>
      </c>
      <c r="J55" s="2">
        <v>10890075</v>
      </c>
      <c r="L55" s="2">
        <v>10850054</v>
      </c>
      <c r="N55" s="2" t="s">
        <v>239</v>
      </c>
      <c r="O55" s="2" t="s">
        <v>195</v>
      </c>
      <c r="P55" s="2" t="str">
        <f>IFERROR(VLOOKUP(#REF!,VorgangsAttr!E:V,18,FALSE),"")</f>
        <v/>
      </c>
      <c r="Q55" s="2" t="str">
        <f>IFERROR(VLOOKUP(#REF!,VorgangsAttr!E:F,2,FALSE),"")</f>
        <v/>
      </c>
      <c r="S55" s="2" t="s">
        <v>8500</v>
      </c>
    </row>
    <row r="56" spans="1:19" ht="15" customHeight="1">
      <c r="A56" s="2">
        <v>11090134</v>
      </c>
      <c r="C56" s="2" t="s">
        <v>8498</v>
      </c>
      <c r="D56" s="2" t="s">
        <v>8498</v>
      </c>
      <c r="E56" s="121">
        <v>42760</v>
      </c>
      <c r="F56" s="2" t="s">
        <v>4166</v>
      </c>
      <c r="H56" s="2" t="s">
        <v>8548</v>
      </c>
      <c r="J56" s="2">
        <v>10890076</v>
      </c>
      <c r="L56" s="2">
        <v>10850055</v>
      </c>
      <c r="N56" s="2" t="s">
        <v>240</v>
      </c>
      <c r="O56" s="2" t="s">
        <v>195</v>
      </c>
      <c r="P56" s="2" t="str">
        <f>IFERROR(VLOOKUP(#REF!,VorgangsAttr!E:V,18,FALSE),"")</f>
        <v/>
      </c>
      <c r="Q56" s="2" t="str">
        <f>IFERROR(VLOOKUP(#REF!,VorgangsAttr!E:F,2,FALSE),"")</f>
        <v/>
      </c>
      <c r="S56" s="2" t="s">
        <v>8500</v>
      </c>
    </row>
    <row r="57" spans="1:19" ht="15" customHeight="1">
      <c r="A57" s="2">
        <v>11090135</v>
      </c>
      <c r="C57" s="2" t="s">
        <v>8498</v>
      </c>
      <c r="D57" s="2" t="s">
        <v>8498</v>
      </c>
      <c r="E57" s="121">
        <v>42761</v>
      </c>
      <c r="F57" s="2" t="s">
        <v>4166</v>
      </c>
      <c r="H57" s="2" t="s">
        <v>8549</v>
      </c>
      <c r="J57" s="2">
        <v>10890077</v>
      </c>
      <c r="L57" s="2">
        <v>10850056</v>
      </c>
      <c r="N57" s="2" t="s">
        <v>241</v>
      </c>
      <c r="O57" s="2" t="s">
        <v>195</v>
      </c>
      <c r="P57" s="2" t="str">
        <f>IFERROR(VLOOKUP(#REF!,VorgangsAttr!E:V,18,FALSE),"")</f>
        <v/>
      </c>
      <c r="Q57" s="2" t="str">
        <f>IFERROR(VLOOKUP(#REF!,VorgangsAttr!E:F,2,FALSE),"")</f>
        <v/>
      </c>
      <c r="S57" s="2" t="s">
        <v>8500</v>
      </c>
    </row>
    <row r="58" spans="1:19" ht="15" customHeight="1">
      <c r="A58" s="2">
        <v>11090136</v>
      </c>
      <c r="C58" s="2" t="s">
        <v>8498</v>
      </c>
      <c r="D58" s="2" t="s">
        <v>8498</v>
      </c>
      <c r="E58" s="121">
        <v>42762</v>
      </c>
      <c r="F58" s="2" t="s">
        <v>4166</v>
      </c>
      <c r="H58" s="2" t="s">
        <v>8550</v>
      </c>
      <c r="J58" s="2">
        <v>10890078</v>
      </c>
      <c r="L58" s="2">
        <v>10850057</v>
      </c>
      <c r="N58" s="2" t="s">
        <v>242</v>
      </c>
      <c r="O58" s="2" t="s">
        <v>195</v>
      </c>
      <c r="P58" s="2" t="str">
        <f>IFERROR(VLOOKUP(#REF!,VorgangsAttr!E:V,18,FALSE),"")</f>
        <v/>
      </c>
      <c r="Q58" s="2" t="str">
        <f>IFERROR(VLOOKUP(#REF!,VorgangsAttr!E:F,2,FALSE),"")</f>
        <v/>
      </c>
      <c r="S58" s="2" t="s">
        <v>8500</v>
      </c>
    </row>
    <row r="59" spans="1:19" ht="15" customHeight="1">
      <c r="A59" s="2">
        <v>11090137</v>
      </c>
      <c r="C59" s="2" t="s">
        <v>8498</v>
      </c>
      <c r="D59" s="2" t="s">
        <v>8498</v>
      </c>
      <c r="E59" s="121">
        <v>42763</v>
      </c>
      <c r="H59" s="2" t="s">
        <v>8551</v>
      </c>
      <c r="J59" s="2">
        <v>10890079</v>
      </c>
      <c r="L59" s="2">
        <v>10850058</v>
      </c>
      <c r="N59" s="2" t="s">
        <v>243</v>
      </c>
      <c r="O59" s="2" t="s">
        <v>195</v>
      </c>
      <c r="P59" s="2" t="str">
        <f>IFERROR(VLOOKUP(#REF!,VorgangsAttr!E:V,18,FALSE),"")</f>
        <v/>
      </c>
      <c r="Q59" s="2" t="str">
        <f>IFERROR(VLOOKUP(#REF!,VorgangsAttr!E:F,2,FALSE),"")</f>
        <v/>
      </c>
      <c r="S59" s="2" t="s">
        <v>8500</v>
      </c>
    </row>
    <row r="60" spans="1:19" ht="15" customHeight="1">
      <c r="A60" s="2">
        <v>11090138</v>
      </c>
      <c r="C60" s="2" t="s">
        <v>8498</v>
      </c>
      <c r="D60" s="2" t="s">
        <v>8498</v>
      </c>
      <c r="E60" s="121">
        <v>42764</v>
      </c>
      <c r="F60" s="2" t="s">
        <v>4166</v>
      </c>
      <c r="H60" s="2" t="s">
        <v>8552</v>
      </c>
      <c r="J60" s="2">
        <v>10890060</v>
      </c>
      <c r="L60" s="2">
        <v>10850059</v>
      </c>
      <c r="N60" s="2" t="s">
        <v>244</v>
      </c>
      <c r="O60" s="2" t="s">
        <v>195</v>
      </c>
      <c r="P60" s="2" t="str">
        <f>IFERROR(VLOOKUP(#REF!,VorgangsAttr!E:V,18,FALSE),"")</f>
        <v/>
      </c>
      <c r="Q60" s="2" t="str">
        <f>IFERROR(VLOOKUP(#REF!,VorgangsAttr!E:F,2,FALSE),"")</f>
        <v/>
      </c>
      <c r="S60" s="2" t="s">
        <v>8500</v>
      </c>
    </row>
    <row r="61" spans="1:19" ht="15" customHeight="1">
      <c r="A61" s="2">
        <v>11090139</v>
      </c>
      <c r="C61" s="2" t="s">
        <v>8498</v>
      </c>
      <c r="D61" s="2" t="s">
        <v>8498</v>
      </c>
      <c r="E61" s="121">
        <v>42765</v>
      </c>
      <c r="F61" s="2" t="s">
        <v>4166</v>
      </c>
      <c r="H61" s="2" t="s">
        <v>8553</v>
      </c>
      <c r="J61" s="2">
        <v>10890061</v>
      </c>
      <c r="L61" s="2">
        <v>10850060</v>
      </c>
      <c r="N61" s="2" t="s">
        <v>245</v>
      </c>
      <c r="O61" s="2" t="s">
        <v>195</v>
      </c>
      <c r="P61" s="2" t="str">
        <f>IFERROR(VLOOKUP(#REF!,VorgangsAttr!E:V,18,FALSE),"")</f>
        <v/>
      </c>
      <c r="Q61" s="2" t="str">
        <f>IFERROR(VLOOKUP(#REF!,VorgangsAttr!E:F,2,FALSE),"")</f>
        <v/>
      </c>
      <c r="S61" s="2" t="s">
        <v>8500</v>
      </c>
    </row>
    <row r="62" spans="1:19" ht="15" customHeight="1">
      <c r="A62" s="2">
        <v>11090140</v>
      </c>
      <c r="C62" s="2" t="s">
        <v>8498</v>
      </c>
      <c r="D62" s="2" t="s">
        <v>8498</v>
      </c>
      <c r="E62" s="121">
        <v>42766</v>
      </c>
      <c r="F62" s="2" t="s">
        <v>4166</v>
      </c>
      <c r="H62" s="2" t="s">
        <v>8554</v>
      </c>
      <c r="J62" s="2">
        <v>10890080</v>
      </c>
      <c r="L62" s="2">
        <v>10850061</v>
      </c>
      <c r="N62" s="2" t="s">
        <v>246</v>
      </c>
      <c r="O62" s="2" t="s">
        <v>195</v>
      </c>
      <c r="P62" s="2" t="str">
        <f>IFERROR(VLOOKUP(#REF!,VorgangsAttr!E:V,18,FALSE),"")</f>
        <v/>
      </c>
      <c r="Q62" s="2" t="str">
        <f>IFERROR(VLOOKUP(#REF!,VorgangsAttr!E:F,2,FALSE),"")</f>
        <v/>
      </c>
      <c r="S62" s="2" t="s">
        <v>8500</v>
      </c>
    </row>
    <row r="63" spans="1:19" ht="15" customHeight="1">
      <c r="A63" s="2">
        <v>11090141</v>
      </c>
      <c r="C63" s="2" t="s">
        <v>8498</v>
      </c>
      <c r="D63" s="2" t="s">
        <v>8498</v>
      </c>
      <c r="E63" s="121">
        <v>42767</v>
      </c>
      <c r="F63" s="2" t="s">
        <v>4166</v>
      </c>
      <c r="H63" s="2" t="s">
        <v>8555</v>
      </c>
      <c r="J63" s="2">
        <v>10890081</v>
      </c>
      <c r="L63" s="2">
        <v>10850062</v>
      </c>
      <c r="N63" s="2" t="s">
        <v>247</v>
      </c>
      <c r="O63" s="2" t="s">
        <v>195</v>
      </c>
      <c r="P63" s="2" t="str">
        <f>IFERROR(VLOOKUP(#REF!,VorgangsAttr!E:V,18,FALSE),"")</f>
        <v/>
      </c>
      <c r="Q63" s="2" t="str">
        <f>IFERROR(VLOOKUP(#REF!,VorgangsAttr!E:F,2,FALSE),"")</f>
        <v/>
      </c>
      <c r="S63" s="2" t="s">
        <v>8500</v>
      </c>
    </row>
    <row r="64" spans="1:19" ht="15" customHeight="1">
      <c r="A64" s="2">
        <v>11090142</v>
      </c>
      <c r="C64" s="2" t="s">
        <v>8498</v>
      </c>
      <c r="D64" s="2" t="s">
        <v>8498</v>
      </c>
      <c r="E64" s="121">
        <v>42768</v>
      </c>
      <c r="F64" s="2" t="s">
        <v>4166</v>
      </c>
      <c r="H64" s="2" t="s">
        <v>8556</v>
      </c>
      <c r="J64" s="2">
        <v>10890082</v>
      </c>
      <c r="L64" s="2">
        <v>10850063</v>
      </c>
      <c r="N64" s="2" t="s">
        <v>248</v>
      </c>
      <c r="O64" s="2" t="s">
        <v>195</v>
      </c>
      <c r="P64" s="2" t="str">
        <f>IFERROR(VLOOKUP(#REF!,VorgangsAttr!E:V,18,FALSE),"")</f>
        <v/>
      </c>
      <c r="Q64" s="2" t="str">
        <f>IFERROR(VLOOKUP(#REF!,VorgangsAttr!E:F,2,FALSE),"")</f>
        <v/>
      </c>
      <c r="S64" s="2" t="s">
        <v>8500</v>
      </c>
    </row>
    <row r="65" spans="1:19" ht="15" customHeight="1">
      <c r="A65" s="2">
        <v>11090143</v>
      </c>
      <c r="C65" s="2" t="s">
        <v>8498</v>
      </c>
      <c r="D65" s="2" t="s">
        <v>8498</v>
      </c>
      <c r="E65" s="121">
        <v>42769</v>
      </c>
      <c r="F65" s="2" t="s">
        <v>4166</v>
      </c>
      <c r="H65" s="2" t="s">
        <v>8557</v>
      </c>
      <c r="J65" s="2">
        <v>10890083</v>
      </c>
      <c r="L65" s="2">
        <v>10850064</v>
      </c>
      <c r="N65" s="2" t="s">
        <v>249</v>
      </c>
      <c r="O65" s="2" t="s">
        <v>195</v>
      </c>
      <c r="P65" s="2" t="str">
        <f>IFERROR(VLOOKUP(#REF!,VorgangsAttr!E:V,18,FALSE),"")</f>
        <v/>
      </c>
      <c r="Q65" s="2" t="str">
        <f>IFERROR(VLOOKUP(#REF!,VorgangsAttr!E:F,2,FALSE),"")</f>
        <v/>
      </c>
      <c r="S65" s="2" t="s">
        <v>8500</v>
      </c>
    </row>
    <row r="66" spans="1:19" ht="15" customHeight="1">
      <c r="A66" s="2">
        <v>11090144</v>
      </c>
      <c r="C66" s="2" t="s">
        <v>8498</v>
      </c>
      <c r="D66" s="2" t="s">
        <v>8498</v>
      </c>
      <c r="E66" s="121">
        <v>42770</v>
      </c>
      <c r="F66" s="2" t="s">
        <v>4166</v>
      </c>
      <c r="H66" s="2" t="s">
        <v>8558</v>
      </c>
      <c r="J66" s="2">
        <v>10890084</v>
      </c>
      <c r="L66" s="2">
        <v>10850065</v>
      </c>
      <c r="N66" s="2" t="s">
        <v>250</v>
      </c>
      <c r="O66" s="2" t="s">
        <v>195</v>
      </c>
      <c r="P66" s="2" t="str">
        <f>IFERROR(VLOOKUP(#REF!,VorgangsAttr!E:V,18,FALSE),"")</f>
        <v/>
      </c>
      <c r="Q66" s="2" t="str">
        <f>IFERROR(VLOOKUP(#REF!,VorgangsAttr!E:F,2,FALSE),"")</f>
        <v/>
      </c>
      <c r="S66" s="2" t="s">
        <v>8500</v>
      </c>
    </row>
    <row r="67" spans="1:19" ht="15" customHeight="1">
      <c r="A67" s="2">
        <v>11090145</v>
      </c>
      <c r="C67" s="2" t="s">
        <v>8498</v>
      </c>
      <c r="D67" s="2" t="s">
        <v>8498</v>
      </c>
      <c r="E67" s="121">
        <v>42771</v>
      </c>
      <c r="F67" s="2" t="s">
        <v>4166</v>
      </c>
      <c r="H67" s="2" t="s">
        <v>8559</v>
      </c>
      <c r="J67" s="2">
        <v>10890085</v>
      </c>
      <c r="L67" s="2">
        <v>10850066</v>
      </c>
      <c r="N67" s="2" t="s">
        <v>251</v>
      </c>
      <c r="O67" s="2" t="s">
        <v>195</v>
      </c>
      <c r="P67" s="2" t="str">
        <f>IFERROR(VLOOKUP(#REF!,VorgangsAttr!E:V,18,FALSE),"")</f>
        <v/>
      </c>
      <c r="Q67" s="2" t="str">
        <f>IFERROR(VLOOKUP(#REF!,VorgangsAttr!E:F,2,FALSE),"")</f>
        <v/>
      </c>
      <c r="S67" s="2" t="s">
        <v>8500</v>
      </c>
    </row>
    <row r="68" spans="1:19" ht="15" customHeight="1">
      <c r="A68" s="2">
        <v>11090146</v>
      </c>
      <c r="C68" s="2" t="s">
        <v>8498</v>
      </c>
      <c r="D68" s="2" t="s">
        <v>8498</v>
      </c>
      <c r="E68" s="121">
        <v>42772</v>
      </c>
      <c r="F68" s="2" t="s">
        <v>4166</v>
      </c>
      <c r="H68" s="2" t="s">
        <v>8560</v>
      </c>
      <c r="J68" s="2">
        <v>10890062</v>
      </c>
      <c r="L68" s="2">
        <v>10850067</v>
      </c>
      <c r="N68" s="2" t="s">
        <v>252</v>
      </c>
      <c r="O68" s="2" t="s">
        <v>195</v>
      </c>
      <c r="P68" s="2" t="str">
        <f>IFERROR(VLOOKUP(#REF!,VorgangsAttr!E:V,18,FALSE),"")</f>
        <v/>
      </c>
      <c r="Q68" s="2" t="str">
        <f>IFERROR(VLOOKUP(#REF!,VorgangsAttr!E:F,2,FALSE),"")</f>
        <v/>
      </c>
      <c r="S68" s="2" t="s">
        <v>8500</v>
      </c>
    </row>
    <row r="69" spans="1:19" ht="15" customHeight="1">
      <c r="A69" s="2">
        <v>11090147</v>
      </c>
      <c r="C69" s="2" t="s">
        <v>8498</v>
      </c>
      <c r="D69" s="2" t="s">
        <v>8498</v>
      </c>
      <c r="E69" s="121">
        <v>42773</v>
      </c>
      <c r="F69" s="2" t="s">
        <v>4166</v>
      </c>
      <c r="H69" s="2" t="s">
        <v>8561</v>
      </c>
      <c r="J69" s="2">
        <v>10890063</v>
      </c>
      <c r="L69" s="2">
        <v>10850068</v>
      </c>
      <c r="N69" s="2" t="s">
        <v>253</v>
      </c>
      <c r="O69" s="2" t="s">
        <v>195</v>
      </c>
      <c r="P69" s="2" t="str">
        <f>IFERROR(VLOOKUP(#REF!,VorgangsAttr!E:V,18,FALSE),"")</f>
        <v/>
      </c>
      <c r="Q69" s="2" t="str">
        <f>IFERROR(VLOOKUP(#REF!,VorgangsAttr!E:F,2,FALSE),"")</f>
        <v/>
      </c>
      <c r="S69" s="2" t="s">
        <v>8500</v>
      </c>
    </row>
    <row r="70" spans="1:19" ht="15" customHeight="1">
      <c r="A70" s="2">
        <v>11090148</v>
      </c>
      <c r="C70" s="2" t="s">
        <v>8498</v>
      </c>
      <c r="D70" s="2" t="s">
        <v>8498</v>
      </c>
      <c r="E70" s="121">
        <v>42774</v>
      </c>
      <c r="F70" s="2" t="s">
        <v>4166</v>
      </c>
      <c r="H70" s="2" t="s">
        <v>8562</v>
      </c>
      <c r="J70" s="2">
        <v>10890064</v>
      </c>
      <c r="L70" s="2">
        <v>10850069</v>
      </c>
      <c r="N70" s="2" t="s">
        <v>254</v>
      </c>
      <c r="O70" s="2" t="s">
        <v>195</v>
      </c>
      <c r="P70" s="2" t="str">
        <f>IFERROR(VLOOKUP(#REF!,VorgangsAttr!E:V,18,FALSE),"")</f>
        <v/>
      </c>
      <c r="Q70" s="2" t="str">
        <f>IFERROR(VLOOKUP(#REF!,VorgangsAttr!E:F,2,FALSE),"")</f>
        <v/>
      </c>
      <c r="S70" s="2" t="s">
        <v>8500</v>
      </c>
    </row>
    <row r="71" spans="1:19" ht="15" customHeight="1">
      <c r="A71" s="2">
        <v>11090149</v>
      </c>
      <c r="C71" s="2" t="s">
        <v>8498</v>
      </c>
      <c r="D71" s="2" t="s">
        <v>8498</v>
      </c>
      <c r="E71" s="121">
        <v>42775</v>
      </c>
      <c r="F71" s="2" t="s">
        <v>4166</v>
      </c>
      <c r="H71" s="2" t="s">
        <v>8563</v>
      </c>
      <c r="J71" s="2">
        <v>10890004</v>
      </c>
      <c r="L71" s="2">
        <v>10850070</v>
      </c>
      <c r="N71" s="2" t="s">
        <v>255</v>
      </c>
      <c r="O71" s="2" t="s">
        <v>195</v>
      </c>
      <c r="P71" s="2" t="str">
        <f>IFERROR(VLOOKUP(#REF!,VorgangsAttr!E:V,18,FALSE),"")</f>
        <v/>
      </c>
      <c r="Q71" s="2" t="str">
        <f>IFERROR(VLOOKUP(#REF!,VorgangsAttr!E:F,2,FALSE),"")</f>
        <v/>
      </c>
      <c r="S71" s="2" t="s">
        <v>8500</v>
      </c>
    </row>
    <row r="72" spans="1:19" ht="15" customHeight="1">
      <c r="A72" s="2">
        <v>11090150</v>
      </c>
      <c r="C72" s="2" t="s">
        <v>8498</v>
      </c>
      <c r="D72" s="2" t="s">
        <v>8498</v>
      </c>
      <c r="E72" s="121">
        <v>42776</v>
      </c>
      <c r="F72" s="2" t="s">
        <v>4166</v>
      </c>
      <c r="H72" s="2" t="s">
        <v>8564</v>
      </c>
      <c r="J72" s="2">
        <v>10890065</v>
      </c>
      <c r="L72" s="2">
        <v>10850071</v>
      </c>
      <c r="N72" s="2" t="s">
        <v>256</v>
      </c>
      <c r="O72" s="2" t="s">
        <v>195</v>
      </c>
      <c r="P72" s="2" t="str">
        <f>IFERROR(VLOOKUP(#REF!,VorgangsAttr!E:V,18,FALSE),"")</f>
        <v/>
      </c>
      <c r="Q72" s="2" t="str">
        <f>IFERROR(VLOOKUP(#REF!,VorgangsAttr!E:F,2,FALSE),"")</f>
        <v/>
      </c>
      <c r="S72" s="2" t="s">
        <v>8500</v>
      </c>
    </row>
    <row r="73" spans="1:19" ht="15" customHeight="1">
      <c r="A73" s="2">
        <v>11090151</v>
      </c>
      <c r="C73" s="2" t="s">
        <v>8498</v>
      </c>
      <c r="D73" s="2" t="s">
        <v>8498</v>
      </c>
      <c r="E73" s="121">
        <v>42777</v>
      </c>
      <c r="F73" s="2" t="s">
        <v>4166</v>
      </c>
      <c r="H73" s="2" t="s">
        <v>8565</v>
      </c>
      <c r="J73" s="2">
        <v>10890066</v>
      </c>
      <c r="L73" s="2">
        <v>10850072</v>
      </c>
      <c r="N73" s="2" t="s">
        <v>257</v>
      </c>
      <c r="O73" s="2" t="s">
        <v>195</v>
      </c>
      <c r="P73" s="2" t="str">
        <f>IFERROR(VLOOKUP(#REF!,VorgangsAttr!E:V,18,FALSE),"")</f>
        <v/>
      </c>
      <c r="Q73" s="2" t="str">
        <f>IFERROR(VLOOKUP(#REF!,VorgangsAttr!E:F,2,FALSE),"")</f>
        <v/>
      </c>
      <c r="S73" s="2" t="s">
        <v>8500</v>
      </c>
    </row>
    <row r="74" spans="1:19" ht="15" customHeight="1">
      <c r="A74" s="2">
        <v>11090152</v>
      </c>
      <c r="C74" s="2" t="s">
        <v>8498</v>
      </c>
      <c r="D74" s="2" t="s">
        <v>8498</v>
      </c>
      <c r="E74" s="121">
        <v>42778</v>
      </c>
      <c r="F74" s="2" t="s">
        <v>4166</v>
      </c>
      <c r="H74" s="2" t="s">
        <v>8566</v>
      </c>
      <c r="J74" s="2">
        <v>10890089</v>
      </c>
      <c r="L74" s="2">
        <v>10850073</v>
      </c>
      <c r="N74" s="2" t="s">
        <v>258</v>
      </c>
      <c r="O74" s="2" t="s">
        <v>195</v>
      </c>
      <c r="P74" s="2" t="str">
        <f>IFERROR(VLOOKUP(#REF!,VorgangsAttr!E:V,18,FALSE),"")</f>
        <v/>
      </c>
      <c r="Q74" s="2" t="str">
        <f>IFERROR(VLOOKUP(#REF!,VorgangsAttr!E:F,2,FALSE),"")</f>
        <v/>
      </c>
      <c r="S74" s="2" t="s">
        <v>8500</v>
      </c>
    </row>
    <row r="75" spans="1:19" ht="15" customHeight="1">
      <c r="A75" s="2">
        <v>11090153</v>
      </c>
      <c r="C75" s="2" t="s">
        <v>8498</v>
      </c>
      <c r="D75" s="2" t="s">
        <v>8498</v>
      </c>
      <c r="E75" s="121">
        <v>42779</v>
      </c>
      <c r="F75" s="2" t="s">
        <v>4166</v>
      </c>
      <c r="H75" s="2" t="s">
        <v>8567</v>
      </c>
      <c r="J75" s="2">
        <v>10890067</v>
      </c>
      <c r="L75" s="2">
        <v>10850074</v>
      </c>
      <c r="N75" s="2" t="s">
        <v>259</v>
      </c>
      <c r="O75" s="2" t="s">
        <v>195</v>
      </c>
      <c r="P75" s="2" t="str">
        <f>IFERROR(VLOOKUP(#REF!,VorgangsAttr!E:V,18,FALSE),"")</f>
        <v/>
      </c>
      <c r="Q75" s="2" t="str">
        <f>IFERROR(VLOOKUP(#REF!,VorgangsAttr!E:F,2,FALSE),"")</f>
        <v/>
      </c>
      <c r="S75" s="2" t="s">
        <v>8500</v>
      </c>
    </row>
    <row r="76" spans="1:19" ht="15" customHeight="1">
      <c r="A76" s="2">
        <v>11090154</v>
      </c>
      <c r="C76" s="2" t="s">
        <v>8498</v>
      </c>
      <c r="D76" s="2" t="s">
        <v>8498</v>
      </c>
      <c r="E76" s="121">
        <v>42780</v>
      </c>
      <c r="F76" s="2" t="s">
        <v>4166</v>
      </c>
      <c r="H76" s="2" t="s">
        <v>8568</v>
      </c>
      <c r="J76" s="2">
        <v>10890090</v>
      </c>
      <c r="L76" s="2">
        <v>10850075</v>
      </c>
      <c r="N76" s="2" t="s">
        <v>260</v>
      </c>
      <c r="O76" s="2" t="s">
        <v>195</v>
      </c>
      <c r="P76" s="2" t="str">
        <f>IFERROR(VLOOKUP(#REF!,VorgangsAttr!E:V,18,FALSE),"")</f>
        <v/>
      </c>
      <c r="Q76" s="2" t="str">
        <f>IFERROR(VLOOKUP(#REF!,VorgangsAttr!E:F,2,FALSE),"")</f>
        <v/>
      </c>
      <c r="S76" s="2" t="s">
        <v>8500</v>
      </c>
    </row>
    <row r="77" spans="1:19" ht="15" customHeight="1">
      <c r="A77" s="2">
        <v>11090155</v>
      </c>
      <c r="C77" s="2" t="s">
        <v>8498</v>
      </c>
      <c r="D77" s="2" t="s">
        <v>8498</v>
      </c>
      <c r="E77" s="121">
        <v>42781</v>
      </c>
      <c r="F77" s="2" t="s">
        <v>4166</v>
      </c>
      <c r="H77" s="2" t="s">
        <v>8569</v>
      </c>
      <c r="J77" s="2">
        <v>10890068</v>
      </c>
      <c r="L77" s="2">
        <v>10850076</v>
      </c>
      <c r="N77" s="2" t="s">
        <v>261</v>
      </c>
      <c r="O77" s="2" t="s">
        <v>195</v>
      </c>
      <c r="P77" s="2" t="str">
        <f>IFERROR(VLOOKUP(#REF!,VorgangsAttr!E:V,18,FALSE),"")</f>
        <v/>
      </c>
      <c r="Q77" s="2" t="str">
        <f>IFERROR(VLOOKUP(#REF!,VorgangsAttr!E:F,2,FALSE),"")</f>
        <v/>
      </c>
      <c r="S77" s="2" t="s">
        <v>8500</v>
      </c>
    </row>
    <row r="78" spans="1:19" ht="15" customHeight="1">
      <c r="A78" s="2">
        <v>11090156</v>
      </c>
      <c r="C78" s="2" t="s">
        <v>8498</v>
      </c>
      <c r="D78" s="2" t="s">
        <v>8498</v>
      </c>
      <c r="E78" s="121">
        <v>42782</v>
      </c>
      <c r="F78" s="2" t="s">
        <v>4166</v>
      </c>
      <c r="H78" s="2" t="s">
        <v>8570</v>
      </c>
      <c r="J78" s="2">
        <v>10890069</v>
      </c>
      <c r="L78" s="2">
        <v>10850077</v>
      </c>
      <c r="N78" s="2" t="s">
        <v>262</v>
      </c>
      <c r="O78" s="2" t="s">
        <v>195</v>
      </c>
      <c r="P78" s="2" t="str">
        <f>IFERROR(VLOOKUP(#REF!,VorgangsAttr!E:V,18,FALSE),"")</f>
        <v/>
      </c>
      <c r="Q78" s="2" t="str">
        <f>IFERROR(VLOOKUP(#REF!,VorgangsAttr!E:F,2,FALSE),"")</f>
        <v/>
      </c>
      <c r="S78" s="2" t="s">
        <v>8500</v>
      </c>
    </row>
    <row r="79" spans="1:19" ht="15" customHeight="1">
      <c r="A79" s="2">
        <v>11090157</v>
      </c>
      <c r="C79" s="2" t="s">
        <v>8498</v>
      </c>
      <c r="D79" s="2" t="s">
        <v>8498</v>
      </c>
      <c r="E79" s="121">
        <v>42783</v>
      </c>
      <c r="F79" s="2" t="s">
        <v>4166</v>
      </c>
      <c r="H79" s="2" t="s">
        <v>8571</v>
      </c>
      <c r="J79" s="2">
        <v>10890070</v>
      </c>
      <c r="L79" s="2">
        <v>10850078</v>
      </c>
      <c r="N79" s="2" t="s">
        <v>263</v>
      </c>
      <c r="O79" s="2" t="s">
        <v>195</v>
      </c>
      <c r="P79" s="2" t="str">
        <f>IFERROR(VLOOKUP(#REF!,VorgangsAttr!E:V,18,FALSE),"")</f>
        <v/>
      </c>
      <c r="Q79" s="2" t="str">
        <f>IFERROR(VLOOKUP(#REF!,VorgangsAttr!E:F,2,FALSE),"")</f>
        <v/>
      </c>
      <c r="S79" s="2" t="s">
        <v>8500</v>
      </c>
    </row>
    <row r="80" spans="1:19" ht="15" customHeight="1">
      <c r="A80" s="2">
        <v>11090158</v>
      </c>
      <c r="C80" s="2" t="s">
        <v>8498</v>
      </c>
      <c r="D80" s="2" t="s">
        <v>8498</v>
      </c>
      <c r="E80" s="121">
        <v>42784</v>
      </c>
      <c r="F80" s="2" t="s">
        <v>4166</v>
      </c>
      <c r="H80" s="2" t="s">
        <v>8572</v>
      </c>
      <c r="J80" s="2">
        <v>10890071</v>
      </c>
      <c r="L80" s="2">
        <v>10850079</v>
      </c>
      <c r="N80" s="2" t="s">
        <v>264</v>
      </c>
      <c r="O80" s="2" t="s">
        <v>195</v>
      </c>
      <c r="P80" s="2" t="str">
        <f>IFERROR(VLOOKUP(#REF!,VorgangsAttr!E:V,18,FALSE),"")</f>
        <v/>
      </c>
      <c r="Q80" s="2" t="str">
        <f>IFERROR(VLOOKUP(#REF!,VorgangsAttr!E:F,2,FALSE),"")</f>
        <v/>
      </c>
      <c r="S80" s="2" t="s">
        <v>8500</v>
      </c>
    </row>
    <row r="81" spans="1:19" ht="15" customHeight="1">
      <c r="A81" s="2">
        <v>11090159</v>
      </c>
      <c r="C81" s="2" t="s">
        <v>8498</v>
      </c>
      <c r="D81" s="2" t="s">
        <v>8498</v>
      </c>
      <c r="E81" s="121">
        <v>42785</v>
      </c>
      <c r="F81" s="2" t="s">
        <v>4166</v>
      </c>
      <c r="H81" s="2" t="s">
        <v>8573</v>
      </c>
      <c r="J81" s="2">
        <v>10890072</v>
      </c>
      <c r="L81" s="2">
        <v>10850080</v>
      </c>
      <c r="N81" s="2" t="s">
        <v>265</v>
      </c>
      <c r="O81" s="2" t="s">
        <v>195</v>
      </c>
      <c r="P81" s="2" t="str">
        <f>IFERROR(VLOOKUP(#REF!,VorgangsAttr!E:V,18,FALSE),"")</f>
        <v/>
      </c>
      <c r="Q81" s="2" t="str">
        <f>IFERROR(VLOOKUP(#REF!,VorgangsAttr!E:F,2,FALSE),"")</f>
        <v/>
      </c>
      <c r="S81" s="2" t="s">
        <v>8500</v>
      </c>
    </row>
    <row r="82" spans="1:19" ht="15" customHeight="1">
      <c r="A82" s="2">
        <v>11090160</v>
      </c>
      <c r="C82" s="2" t="s">
        <v>8500</v>
      </c>
      <c r="E82" s="121">
        <v>42786</v>
      </c>
      <c r="F82" s="2" t="s">
        <v>4166</v>
      </c>
      <c r="H82" s="2" t="s">
        <v>8574</v>
      </c>
      <c r="J82" s="2">
        <v>10890093</v>
      </c>
      <c r="L82" s="2">
        <v>10850081</v>
      </c>
      <c r="N82" s="2" t="s">
        <v>266</v>
      </c>
      <c r="O82" s="2" t="s">
        <v>195</v>
      </c>
      <c r="P82" s="2" t="str">
        <f>IFERROR(VLOOKUP(#REF!,VorgangsAttr!E:V,18,FALSE),"")</f>
        <v/>
      </c>
      <c r="Q82" s="2" t="str">
        <f>IFERROR(VLOOKUP(#REF!,VorgangsAttr!E:F,2,FALSE),"")</f>
        <v/>
      </c>
      <c r="S82" s="2" t="s">
        <v>8500</v>
      </c>
    </row>
    <row r="83" spans="1:19" ht="15" customHeight="1">
      <c r="A83" s="2">
        <v>11090161</v>
      </c>
      <c r="C83" s="2" t="s">
        <v>8498</v>
      </c>
      <c r="E83" s="121">
        <v>42787</v>
      </c>
      <c r="F83" s="2" t="s">
        <v>4166</v>
      </c>
      <c r="J83" s="2">
        <v>10890094</v>
      </c>
      <c r="L83" s="2">
        <v>10850082</v>
      </c>
      <c r="N83" s="2" t="s">
        <v>267</v>
      </c>
      <c r="O83" s="2" t="s">
        <v>195</v>
      </c>
      <c r="P83" s="2" t="str">
        <f>IFERROR(VLOOKUP(#REF!,VorgangsAttr!E:V,18,FALSE),"")</f>
        <v/>
      </c>
      <c r="Q83" s="2" t="str">
        <f>IFERROR(VLOOKUP(#REF!,VorgangsAttr!E:F,2,FALSE),"")</f>
        <v/>
      </c>
      <c r="S83" s="2" t="s">
        <v>8500</v>
      </c>
    </row>
    <row r="84" spans="1:19" ht="15" customHeight="1">
      <c r="A84" s="2">
        <v>11090162</v>
      </c>
      <c r="C84" s="2" t="s">
        <v>8498</v>
      </c>
      <c r="E84" s="121">
        <v>42788</v>
      </c>
      <c r="F84" s="2" t="s">
        <v>4166</v>
      </c>
      <c r="H84" s="2" t="s">
        <v>8575</v>
      </c>
      <c r="J84" s="2">
        <v>10890095</v>
      </c>
      <c r="L84" s="2">
        <v>10850083</v>
      </c>
      <c r="N84" s="2" t="s">
        <v>268</v>
      </c>
      <c r="O84" s="2" t="s">
        <v>195</v>
      </c>
      <c r="P84" s="2" t="str">
        <f>IFERROR(VLOOKUP(#REF!,VorgangsAttr!E:V,18,FALSE),"")</f>
        <v/>
      </c>
      <c r="Q84" s="2" t="str">
        <f>IFERROR(VLOOKUP(#REF!,VorgangsAttr!E:F,2,FALSE),"")</f>
        <v/>
      </c>
      <c r="S84" s="2" t="s">
        <v>8500</v>
      </c>
    </row>
    <row r="85" spans="1:19" ht="15" customHeight="1">
      <c r="A85" s="2">
        <v>11090163</v>
      </c>
      <c r="C85" s="2" t="s">
        <v>8498</v>
      </c>
      <c r="E85" s="121">
        <v>42789</v>
      </c>
      <c r="F85" s="2" t="s">
        <v>4166</v>
      </c>
      <c r="H85" s="2" t="s">
        <v>8575</v>
      </c>
      <c r="J85" s="2">
        <v>10890073</v>
      </c>
      <c r="L85" s="2">
        <v>10850084</v>
      </c>
      <c r="N85" s="2" t="s">
        <v>269</v>
      </c>
      <c r="O85" s="2" t="s">
        <v>195</v>
      </c>
      <c r="P85" s="2" t="str">
        <f>IFERROR(VLOOKUP(#REF!,VorgangsAttr!E:V,18,FALSE),"")</f>
        <v/>
      </c>
      <c r="Q85" s="2" t="str">
        <f>IFERROR(VLOOKUP(#REF!,VorgangsAttr!E:F,2,FALSE),"")</f>
        <v/>
      </c>
      <c r="S85" s="2" t="s">
        <v>8500</v>
      </c>
    </row>
    <row r="86" spans="1:19" ht="15" customHeight="1">
      <c r="A86" s="2">
        <v>11090164</v>
      </c>
      <c r="C86" s="2" t="s">
        <v>8498</v>
      </c>
      <c r="E86" s="121">
        <v>42790</v>
      </c>
      <c r="H86" s="2" t="s">
        <v>8576</v>
      </c>
      <c r="J86" s="2">
        <v>10890091</v>
      </c>
      <c r="L86" s="2">
        <v>10850085</v>
      </c>
      <c r="N86" s="2" t="s">
        <v>270</v>
      </c>
      <c r="O86" s="2" t="s">
        <v>195</v>
      </c>
      <c r="P86" s="2" t="str">
        <f>IFERROR(VLOOKUP(#REF!,VorgangsAttr!E:V,18,FALSE),"")</f>
        <v/>
      </c>
      <c r="Q86" s="2" t="str">
        <f>IFERROR(VLOOKUP(#REF!,VorgangsAttr!E:F,2,FALSE),"")</f>
        <v/>
      </c>
      <c r="S86" s="2" t="s">
        <v>8500</v>
      </c>
    </row>
    <row r="87" spans="1:19" ht="15" customHeight="1">
      <c r="A87" s="2">
        <v>11090165</v>
      </c>
      <c r="C87" s="2" t="s">
        <v>8498</v>
      </c>
      <c r="E87" s="121">
        <v>42791</v>
      </c>
      <c r="H87" s="2" t="s">
        <v>8577</v>
      </c>
      <c r="J87" s="2">
        <v>10950036</v>
      </c>
      <c r="L87" s="2">
        <v>10850086</v>
      </c>
      <c r="N87" s="2" t="s">
        <v>271</v>
      </c>
      <c r="O87" s="2" t="s">
        <v>195</v>
      </c>
      <c r="P87" s="2" t="str">
        <f>IFERROR(VLOOKUP(#REF!,VorgangsAttr!E:V,18,FALSE),"")</f>
        <v/>
      </c>
      <c r="Q87" s="2" t="str">
        <f>IFERROR(VLOOKUP(#REF!,VorgangsAttr!E:F,2,FALSE),"")</f>
        <v/>
      </c>
      <c r="S87" s="2" t="s">
        <v>8500</v>
      </c>
    </row>
    <row r="88" spans="1:19" ht="15" customHeight="1">
      <c r="A88" s="2">
        <v>11090166</v>
      </c>
      <c r="C88" s="2" t="s">
        <v>8498</v>
      </c>
      <c r="E88" s="121">
        <v>42792</v>
      </c>
      <c r="F88" s="2" t="s">
        <v>4166</v>
      </c>
      <c r="H88" s="2" t="s">
        <v>8578</v>
      </c>
      <c r="J88" s="2">
        <v>10890074</v>
      </c>
      <c r="L88" s="2">
        <v>10850087</v>
      </c>
      <c r="N88" s="2" t="s">
        <v>272</v>
      </c>
      <c r="O88" s="2" t="s">
        <v>195</v>
      </c>
      <c r="P88" s="2" t="str">
        <f>IFERROR(VLOOKUP(#REF!,VorgangsAttr!E:V,18,FALSE),"")</f>
        <v/>
      </c>
      <c r="Q88" s="2" t="str">
        <f>IFERROR(VLOOKUP(#REF!,VorgangsAttr!E:F,2,FALSE),"")</f>
        <v/>
      </c>
      <c r="S88" s="2" t="s">
        <v>8500</v>
      </c>
    </row>
    <row r="89" spans="1:19" ht="15" customHeight="1">
      <c r="A89" s="2">
        <v>11090167</v>
      </c>
      <c r="C89" s="2" t="s">
        <v>8498</v>
      </c>
      <c r="D89" s="2" t="s">
        <v>8498</v>
      </c>
      <c r="E89" s="121">
        <v>42793</v>
      </c>
      <c r="H89" s="2" t="s">
        <v>8579</v>
      </c>
      <c r="J89" s="2">
        <v>10890059</v>
      </c>
      <c r="L89" s="2">
        <v>10850088</v>
      </c>
      <c r="N89" s="2" t="s">
        <v>273</v>
      </c>
      <c r="O89" s="2" t="s">
        <v>195</v>
      </c>
      <c r="P89" s="2" t="str">
        <f>IFERROR(VLOOKUP(#REF!,VorgangsAttr!E:V,18,FALSE),"")</f>
        <v/>
      </c>
      <c r="Q89" s="2" t="str">
        <f>IFERROR(VLOOKUP(#REF!,VorgangsAttr!E:F,2,FALSE),"")</f>
        <v/>
      </c>
      <c r="S89" s="2" t="s">
        <v>8500</v>
      </c>
    </row>
    <row r="90" spans="1:19" ht="15" customHeight="1">
      <c r="A90" s="2">
        <v>11090168</v>
      </c>
      <c r="C90" s="2" t="s">
        <v>8498</v>
      </c>
      <c r="D90" s="2" t="s">
        <v>8498</v>
      </c>
      <c r="E90" s="121">
        <v>42794</v>
      </c>
      <c r="F90" s="2" t="s">
        <v>4166</v>
      </c>
      <c r="H90" s="2" t="s">
        <v>8580</v>
      </c>
      <c r="J90" s="2">
        <v>10890248</v>
      </c>
      <c r="L90" s="2">
        <v>10850089</v>
      </c>
      <c r="N90" s="2" t="s">
        <v>354</v>
      </c>
      <c r="O90" s="2" t="s">
        <v>195</v>
      </c>
      <c r="P90" s="2" t="str">
        <f>IFERROR(VLOOKUP(#REF!,VorgangsAttr!E:V,18,FALSE),"")</f>
        <v/>
      </c>
      <c r="Q90" s="2" t="str">
        <f>IFERROR(VLOOKUP(#REF!,VorgangsAttr!E:F,2,FALSE),"")</f>
        <v/>
      </c>
      <c r="S90" s="2" t="s">
        <v>8500</v>
      </c>
    </row>
    <row r="91" spans="1:19" ht="15" customHeight="1">
      <c r="A91" s="2">
        <v>11090169</v>
      </c>
      <c r="C91" s="2" t="s">
        <v>8498</v>
      </c>
      <c r="D91" s="2" t="s">
        <v>8498</v>
      </c>
      <c r="E91" s="121">
        <v>42795</v>
      </c>
      <c r="F91" s="2" t="s">
        <v>4166</v>
      </c>
      <c r="H91" s="2" t="s">
        <v>8581</v>
      </c>
      <c r="J91" s="2">
        <v>10890248</v>
      </c>
      <c r="L91" s="2">
        <v>10850090</v>
      </c>
      <c r="N91" s="2" t="s">
        <v>355</v>
      </c>
      <c r="O91" s="2" t="s">
        <v>195</v>
      </c>
      <c r="P91" s="2" t="str">
        <f>IFERROR(VLOOKUP(#REF!,VorgangsAttr!E:V,18,FALSE),"")</f>
        <v/>
      </c>
      <c r="Q91" s="2" t="str">
        <f>IFERROR(VLOOKUP(#REF!,VorgangsAttr!E:F,2,FALSE),"")</f>
        <v/>
      </c>
      <c r="S91" s="2" t="s">
        <v>8500</v>
      </c>
    </row>
    <row r="92" spans="1:19" ht="15" customHeight="1">
      <c r="A92" s="2">
        <v>11090170</v>
      </c>
      <c r="C92" s="2" t="s">
        <v>8498</v>
      </c>
      <c r="D92" s="2" t="s">
        <v>8498</v>
      </c>
      <c r="E92" s="121">
        <v>42796</v>
      </c>
      <c r="F92" s="2" t="s">
        <v>4166</v>
      </c>
      <c r="H92" s="2" t="s">
        <v>8582</v>
      </c>
      <c r="J92" s="2">
        <v>10890254</v>
      </c>
      <c r="L92" s="2">
        <v>10850091</v>
      </c>
      <c r="N92" s="2" t="s">
        <v>356</v>
      </c>
      <c r="O92" s="2" t="s">
        <v>195</v>
      </c>
      <c r="P92" s="2" t="str">
        <f>IFERROR(VLOOKUP(#REF!,VorgangsAttr!E:V,18,FALSE),"")</f>
        <v/>
      </c>
      <c r="Q92" s="2" t="str">
        <f>IFERROR(VLOOKUP(#REF!,VorgangsAttr!E:F,2,FALSE),"")</f>
        <v/>
      </c>
      <c r="S92" s="2" t="s">
        <v>8500</v>
      </c>
    </row>
    <row r="93" spans="1:19" ht="15" customHeight="1">
      <c r="A93" s="2">
        <v>11090171</v>
      </c>
      <c r="C93" s="2" t="s">
        <v>8498</v>
      </c>
      <c r="D93" s="2" t="s">
        <v>8498</v>
      </c>
      <c r="E93" s="121">
        <v>42797</v>
      </c>
      <c r="F93" s="2" t="s">
        <v>4166</v>
      </c>
      <c r="H93" s="2" t="s">
        <v>8583</v>
      </c>
      <c r="J93" s="2">
        <v>10890254</v>
      </c>
      <c r="L93" s="2">
        <v>10850092</v>
      </c>
      <c r="N93" s="2" t="s">
        <v>357</v>
      </c>
      <c r="O93" s="2" t="s">
        <v>195</v>
      </c>
      <c r="P93" s="2" t="str">
        <f>IFERROR(VLOOKUP(#REF!,VorgangsAttr!E:V,18,FALSE),"")</f>
        <v/>
      </c>
      <c r="Q93" s="2" t="str">
        <f>IFERROR(VLOOKUP(#REF!,VorgangsAttr!E:F,2,FALSE),"")</f>
        <v/>
      </c>
      <c r="S93" s="2" t="s">
        <v>8500</v>
      </c>
    </row>
    <row r="94" spans="1:19" ht="15" customHeight="1">
      <c r="A94" s="2">
        <v>11090172</v>
      </c>
      <c r="C94" s="2" t="s">
        <v>8498</v>
      </c>
      <c r="D94" s="2" t="s">
        <v>8498</v>
      </c>
      <c r="E94" s="121">
        <v>42798</v>
      </c>
      <c r="F94" s="2" t="s">
        <v>4166</v>
      </c>
      <c r="H94" s="2" t="s">
        <v>8584</v>
      </c>
      <c r="J94" s="2">
        <v>10890254</v>
      </c>
      <c r="L94" s="2">
        <v>10850093</v>
      </c>
      <c r="N94" s="2" t="s">
        <v>358</v>
      </c>
      <c r="O94" s="2" t="s">
        <v>195</v>
      </c>
      <c r="P94" s="2" t="str">
        <f>IFERROR(VLOOKUP(#REF!,VorgangsAttr!E:V,18,FALSE),"")</f>
        <v/>
      </c>
      <c r="Q94" s="2" t="str">
        <f>IFERROR(VLOOKUP(#REF!,VorgangsAttr!E:F,2,FALSE),"")</f>
        <v/>
      </c>
      <c r="S94" s="2" t="s">
        <v>8500</v>
      </c>
    </row>
    <row r="95" spans="1:19" ht="15" customHeight="1">
      <c r="A95" s="2">
        <v>11090173</v>
      </c>
      <c r="C95" s="2" t="s">
        <v>8498</v>
      </c>
      <c r="D95" s="2" t="s">
        <v>8498</v>
      </c>
      <c r="E95" s="121">
        <v>42799</v>
      </c>
      <c r="F95" s="2" t="s">
        <v>4166</v>
      </c>
      <c r="H95" s="2" t="s">
        <v>8585</v>
      </c>
      <c r="J95" s="2">
        <v>10890254</v>
      </c>
      <c r="L95" s="2">
        <v>10850094</v>
      </c>
      <c r="N95" s="2" t="s">
        <v>359</v>
      </c>
      <c r="O95" s="2" t="s">
        <v>195</v>
      </c>
      <c r="P95" s="2" t="str">
        <f>IFERROR(VLOOKUP(#REF!,VorgangsAttr!E:V,18,FALSE),"")</f>
        <v/>
      </c>
      <c r="Q95" s="2" t="str">
        <f>IFERROR(VLOOKUP(#REF!,VorgangsAttr!E:F,2,FALSE),"")</f>
        <v/>
      </c>
      <c r="S95" s="2" t="s">
        <v>8500</v>
      </c>
    </row>
    <row r="96" spans="1:19" ht="15" customHeight="1">
      <c r="A96" s="2">
        <v>11090174</v>
      </c>
      <c r="C96" s="2" t="s">
        <v>8498</v>
      </c>
      <c r="D96" s="2" t="s">
        <v>8498</v>
      </c>
      <c r="E96" s="121">
        <v>42800</v>
      </c>
      <c r="F96" s="2" t="s">
        <v>4166</v>
      </c>
      <c r="H96" s="2" t="s">
        <v>8586</v>
      </c>
      <c r="J96" s="2">
        <v>10890254</v>
      </c>
      <c r="L96" s="2">
        <v>10850095</v>
      </c>
      <c r="N96" s="2" t="s">
        <v>360</v>
      </c>
      <c r="O96" s="2" t="s">
        <v>195</v>
      </c>
      <c r="P96" s="2" t="str">
        <f>IFERROR(VLOOKUP(#REF!,VorgangsAttr!E:V,18,FALSE),"")</f>
        <v/>
      </c>
      <c r="Q96" s="2" t="str">
        <f>IFERROR(VLOOKUP(#REF!,VorgangsAttr!E:F,2,FALSE),"")</f>
        <v/>
      </c>
      <c r="S96" s="2" t="s">
        <v>8500</v>
      </c>
    </row>
    <row r="97" spans="1:19" ht="15" customHeight="1">
      <c r="A97" s="2">
        <v>11090182</v>
      </c>
      <c r="C97" s="2" t="s">
        <v>8498</v>
      </c>
      <c r="D97" s="2" t="s">
        <v>8498</v>
      </c>
      <c r="E97" s="121">
        <v>42801</v>
      </c>
      <c r="F97" s="2" t="s">
        <v>4166</v>
      </c>
      <c r="H97" s="2" t="s">
        <v>8587</v>
      </c>
      <c r="J97" s="2">
        <v>10890298</v>
      </c>
      <c r="L97" s="2">
        <v>10850096</v>
      </c>
      <c r="N97" s="2" t="s">
        <v>376</v>
      </c>
      <c r="O97" s="2" t="s">
        <v>195</v>
      </c>
      <c r="P97" s="2" t="str">
        <f>IFERROR(VLOOKUP(#REF!,VorgangsAttr!E:V,18,FALSE),"")</f>
        <v/>
      </c>
      <c r="Q97" s="2" t="str">
        <f>IFERROR(VLOOKUP(#REF!,VorgangsAttr!E:F,2,FALSE),"")</f>
        <v/>
      </c>
      <c r="S97" s="2" t="s">
        <v>8500</v>
      </c>
    </row>
    <row r="98" spans="1:19" ht="15" customHeight="1">
      <c r="A98" s="2">
        <v>11090183</v>
      </c>
      <c r="C98" s="2" t="s">
        <v>8498</v>
      </c>
      <c r="D98" s="2" t="s">
        <v>8498</v>
      </c>
      <c r="E98" s="121">
        <v>42802</v>
      </c>
      <c r="F98" s="2" t="s">
        <v>4166</v>
      </c>
      <c r="H98" s="2" t="s">
        <v>8588</v>
      </c>
      <c r="J98" s="2">
        <v>10890298</v>
      </c>
      <c r="L98" s="2">
        <v>10850097</v>
      </c>
      <c r="N98" s="2" t="s">
        <v>377</v>
      </c>
      <c r="O98" s="2" t="s">
        <v>195</v>
      </c>
      <c r="P98" s="2" t="str">
        <f>IFERROR(VLOOKUP(#REF!,VorgangsAttr!E:V,18,FALSE),"")</f>
        <v/>
      </c>
      <c r="Q98" s="2" t="str">
        <f>IFERROR(VLOOKUP(#REF!,VorgangsAttr!E:F,2,FALSE),"")</f>
        <v/>
      </c>
      <c r="S98" s="2" t="s">
        <v>8500</v>
      </c>
    </row>
    <row r="99" spans="1:19" ht="15" customHeight="1">
      <c r="A99" s="2">
        <v>11090184</v>
      </c>
      <c r="C99" s="2" t="s">
        <v>8498</v>
      </c>
      <c r="D99" s="2" t="s">
        <v>8498</v>
      </c>
      <c r="E99" s="121">
        <v>42803</v>
      </c>
      <c r="F99" s="2" t="s">
        <v>4166</v>
      </c>
      <c r="H99" s="2" t="s">
        <v>8589</v>
      </c>
      <c r="J99" s="2">
        <v>10890298</v>
      </c>
      <c r="L99" s="2">
        <v>10850098</v>
      </c>
      <c r="N99" s="2" t="s">
        <v>378</v>
      </c>
      <c r="O99" s="2" t="s">
        <v>195</v>
      </c>
      <c r="P99" s="2" t="str">
        <f>IFERROR(VLOOKUP(#REF!,VorgangsAttr!E:V,18,FALSE),"")</f>
        <v/>
      </c>
      <c r="Q99" s="2" t="str">
        <f>IFERROR(VLOOKUP(#REF!,VorgangsAttr!E:F,2,FALSE),"")</f>
        <v/>
      </c>
      <c r="S99" s="2" t="s">
        <v>8500</v>
      </c>
    </row>
    <row r="100" spans="1:19" ht="15" customHeight="1">
      <c r="A100" s="2">
        <v>11090185</v>
      </c>
      <c r="C100" s="2" t="s">
        <v>8498</v>
      </c>
      <c r="D100" s="2" t="s">
        <v>8498</v>
      </c>
      <c r="E100" s="121">
        <v>42804</v>
      </c>
      <c r="F100" s="2" t="s">
        <v>4166</v>
      </c>
      <c r="H100" s="2" t="s">
        <v>8590</v>
      </c>
      <c r="J100" s="2">
        <v>10890298</v>
      </c>
      <c r="L100" s="2">
        <v>10850099</v>
      </c>
      <c r="N100" s="2" t="s">
        <v>379</v>
      </c>
      <c r="O100" s="2" t="s">
        <v>195</v>
      </c>
      <c r="P100" s="2" t="str">
        <f>IFERROR(VLOOKUP(#REF!,VorgangsAttr!E:V,18,FALSE),"")</f>
        <v/>
      </c>
      <c r="Q100" s="2" t="str">
        <f>IFERROR(VLOOKUP(#REF!,VorgangsAttr!E:F,2,FALSE),"")</f>
        <v/>
      </c>
      <c r="S100" s="2" t="s">
        <v>8500</v>
      </c>
    </row>
    <row r="101" spans="1:19" ht="15" customHeight="1">
      <c r="A101" s="2">
        <v>11090186</v>
      </c>
      <c r="C101" s="2" t="s">
        <v>8498</v>
      </c>
      <c r="D101" s="2" t="s">
        <v>8498</v>
      </c>
      <c r="E101" s="121">
        <v>42805</v>
      </c>
      <c r="F101" s="2" t="s">
        <v>4166</v>
      </c>
      <c r="H101" s="2" t="s">
        <v>8591</v>
      </c>
      <c r="J101" s="2">
        <v>10890298</v>
      </c>
      <c r="L101" s="2">
        <v>10850100</v>
      </c>
      <c r="N101" s="2" t="s">
        <v>380</v>
      </c>
      <c r="O101" s="2" t="s">
        <v>195</v>
      </c>
      <c r="P101" s="2" t="str">
        <f>IFERROR(VLOOKUP(#REF!,VorgangsAttr!E:V,18,FALSE),"")</f>
        <v/>
      </c>
      <c r="Q101" s="2" t="str">
        <f>IFERROR(VLOOKUP(#REF!,VorgangsAttr!E:F,2,FALSE),"")</f>
        <v/>
      </c>
      <c r="S101" s="2" t="s">
        <v>8500</v>
      </c>
    </row>
    <row r="102" spans="1:19" ht="15" customHeight="1">
      <c r="A102" s="2">
        <v>11090187</v>
      </c>
      <c r="C102" s="2" t="s">
        <v>8498</v>
      </c>
      <c r="D102" s="2" t="s">
        <v>8498</v>
      </c>
      <c r="E102" s="121">
        <v>42806</v>
      </c>
      <c r="F102" s="2" t="s">
        <v>4166</v>
      </c>
      <c r="H102" s="2" t="s">
        <v>8592</v>
      </c>
      <c r="J102" s="2">
        <v>10890298</v>
      </c>
      <c r="L102" s="2">
        <v>10850101</v>
      </c>
      <c r="N102" s="2" t="s">
        <v>381</v>
      </c>
      <c r="O102" s="2" t="s">
        <v>195</v>
      </c>
      <c r="P102" s="2" t="str">
        <f>IFERROR(VLOOKUP(#REF!,VorgangsAttr!E:V,18,FALSE),"")</f>
        <v/>
      </c>
      <c r="Q102" s="2" t="str">
        <f>IFERROR(VLOOKUP(#REF!,VorgangsAttr!E:F,2,FALSE),"")</f>
        <v/>
      </c>
      <c r="S102" s="2" t="s">
        <v>8500</v>
      </c>
    </row>
    <row r="103" spans="1:19" ht="15" customHeight="1">
      <c r="A103" s="2">
        <v>11090188</v>
      </c>
      <c r="C103" s="2" t="s">
        <v>8498</v>
      </c>
      <c r="D103" s="2" t="s">
        <v>8498</v>
      </c>
      <c r="E103" s="121">
        <v>42807</v>
      </c>
      <c r="F103" s="2" t="s">
        <v>4166</v>
      </c>
      <c r="H103" s="2" t="s">
        <v>8593</v>
      </c>
      <c r="J103" s="2">
        <v>10890255</v>
      </c>
      <c r="L103" s="2">
        <v>10850102</v>
      </c>
      <c r="N103" s="2" t="s">
        <v>382</v>
      </c>
      <c r="O103" s="2" t="s">
        <v>383</v>
      </c>
      <c r="P103" s="2" t="str">
        <f>IFERROR(VLOOKUP(#REF!,VorgangsAttr!E:V,18,FALSE),"")</f>
        <v/>
      </c>
      <c r="Q103" s="2" t="str">
        <f>IFERROR(VLOOKUP(#REF!,VorgangsAttr!E:F,2,FALSE),"")</f>
        <v/>
      </c>
      <c r="S103" s="2" t="s">
        <v>8500</v>
      </c>
    </row>
    <row r="104" spans="1:19" ht="15" customHeight="1">
      <c r="A104" s="2">
        <v>11090189</v>
      </c>
      <c r="C104" s="2" t="s">
        <v>8498</v>
      </c>
      <c r="D104" s="2" t="s">
        <v>8498</v>
      </c>
      <c r="E104" s="121">
        <v>42808</v>
      </c>
      <c r="F104" s="2" t="s">
        <v>4166</v>
      </c>
      <c r="H104" s="2" t="s">
        <v>8594</v>
      </c>
      <c r="J104" s="2">
        <v>10890255</v>
      </c>
      <c r="L104" s="2">
        <v>10850103</v>
      </c>
      <c r="N104" s="2" t="s">
        <v>384</v>
      </c>
      <c r="O104" s="2" t="s">
        <v>383</v>
      </c>
      <c r="P104" s="2" t="str">
        <f>IFERROR(VLOOKUP(#REF!,VorgangsAttr!E:V,18,FALSE),"")</f>
        <v/>
      </c>
      <c r="Q104" s="2" t="str">
        <f>IFERROR(VLOOKUP(#REF!,VorgangsAttr!E:F,2,FALSE),"")</f>
        <v/>
      </c>
      <c r="S104" s="2" t="s">
        <v>8500</v>
      </c>
    </row>
    <row r="105" spans="1:19" ht="15" customHeight="1">
      <c r="A105" s="2">
        <v>11090190</v>
      </c>
      <c r="C105" s="2" t="s">
        <v>8498</v>
      </c>
      <c r="D105" s="2" t="s">
        <v>8498</v>
      </c>
      <c r="E105" s="121">
        <v>42809</v>
      </c>
      <c r="F105" s="2" t="s">
        <v>4166</v>
      </c>
      <c r="H105" s="2" t="s">
        <v>8595</v>
      </c>
      <c r="J105" s="2">
        <v>10890255</v>
      </c>
      <c r="L105" s="2">
        <v>10850104</v>
      </c>
      <c r="N105" s="2" t="s">
        <v>385</v>
      </c>
      <c r="O105" s="2" t="s">
        <v>383</v>
      </c>
      <c r="P105" s="2" t="str">
        <f>IFERROR(VLOOKUP(#REF!,VorgangsAttr!E:V,18,FALSE),"")</f>
        <v/>
      </c>
      <c r="Q105" s="2" t="str">
        <f>IFERROR(VLOOKUP(#REF!,VorgangsAttr!E:F,2,FALSE),"")</f>
        <v/>
      </c>
      <c r="S105" s="2" t="s">
        <v>8500</v>
      </c>
    </row>
    <row r="106" spans="1:19" ht="15" customHeight="1">
      <c r="A106" s="2">
        <v>11090191</v>
      </c>
      <c r="C106" s="2" t="s">
        <v>8498</v>
      </c>
      <c r="D106" s="2" t="s">
        <v>8498</v>
      </c>
      <c r="E106" s="121">
        <v>42810</v>
      </c>
      <c r="F106" s="2" t="s">
        <v>4166</v>
      </c>
      <c r="H106" s="2" t="s">
        <v>8596</v>
      </c>
      <c r="J106" s="2">
        <v>10890255</v>
      </c>
      <c r="L106" s="2">
        <v>10850105</v>
      </c>
      <c r="N106" s="2" t="s">
        <v>386</v>
      </c>
      <c r="O106" s="2" t="s">
        <v>383</v>
      </c>
      <c r="P106" s="2" t="str">
        <f>IFERROR(VLOOKUP(#REF!,VorgangsAttr!E:V,18,FALSE),"")</f>
        <v/>
      </c>
      <c r="Q106" s="2" t="str">
        <f>IFERROR(VLOOKUP(#REF!,VorgangsAttr!E:F,2,FALSE),"")</f>
        <v/>
      </c>
      <c r="S106" s="2" t="s">
        <v>8500</v>
      </c>
    </row>
    <row r="107" spans="1:19" ht="15" customHeight="1">
      <c r="A107" s="2">
        <v>11090192</v>
      </c>
      <c r="C107" s="2" t="s">
        <v>8498</v>
      </c>
      <c r="D107" s="2" t="s">
        <v>8498</v>
      </c>
      <c r="E107" s="121">
        <v>42811</v>
      </c>
      <c r="F107" s="2" t="s">
        <v>4166</v>
      </c>
      <c r="H107" s="2" t="s">
        <v>8597</v>
      </c>
      <c r="J107" s="2">
        <v>10890255</v>
      </c>
      <c r="L107" s="2">
        <v>10850106</v>
      </c>
      <c r="N107" s="2" t="s">
        <v>387</v>
      </c>
      <c r="O107" s="2" t="s">
        <v>383</v>
      </c>
      <c r="P107" s="2" t="str">
        <f>IFERROR(VLOOKUP(#REF!,VorgangsAttr!E:V,18,FALSE),"")</f>
        <v/>
      </c>
      <c r="Q107" s="2" t="str">
        <f>IFERROR(VLOOKUP(#REF!,VorgangsAttr!E:F,2,FALSE),"")</f>
        <v/>
      </c>
      <c r="S107" s="2" t="s">
        <v>8500</v>
      </c>
    </row>
    <row r="108" spans="1:19" ht="15" customHeight="1">
      <c r="A108" s="2">
        <v>11090193</v>
      </c>
      <c r="C108" s="2" t="s">
        <v>8498</v>
      </c>
      <c r="D108" s="2" t="s">
        <v>8498</v>
      </c>
      <c r="E108" s="121">
        <v>42812</v>
      </c>
      <c r="F108" s="2" t="s">
        <v>4166</v>
      </c>
      <c r="H108" s="2" t="s">
        <v>8598</v>
      </c>
      <c r="J108" s="2">
        <v>10890255</v>
      </c>
      <c r="L108" s="2">
        <v>10850107</v>
      </c>
      <c r="N108" s="2" t="s">
        <v>388</v>
      </c>
      <c r="O108" s="2" t="s">
        <v>383</v>
      </c>
      <c r="P108" s="2" t="str">
        <f>IFERROR(VLOOKUP(#REF!,VorgangsAttr!E:V,18,FALSE),"")</f>
        <v/>
      </c>
      <c r="Q108" s="2" t="str">
        <f>IFERROR(VLOOKUP(#REF!,VorgangsAttr!E:F,2,FALSE),"")</f>
        <v/>
      </c>
      <c r="S108" s="2" t="s">
        <v>8500</v>
      </c>
    </row>
    <row r="109" spans="1:19" ht="15" customHeight="1">
      <c r="A109" s="2">
        <v>11090194</v>
      </c>
      <c r="C109" s="2" t="s">
        <v>8498</v>
      </c>
      <c r="D109" s="2" t="s">
        <v>8498</v>
      </c>
      <c r="E109" s="121">
        <v>42813</v>
      </c>
      <c r="F109" s="2" t="s">
        <v>4166</v>
      </c>
      <c r="H109" s="2" t="s">
        <v>8599</v>
      </c>
      <c r="J109" s="2">
        <v>10890255</v>
      </c>
      <c r="L109" s="2">
        <v>10850108</v>
      </c>
      <c r="N109" s="2" t="s">
        <v>389</v>
      </c>
      <c r="O109" s="2" t="s">
        <v>383</v>
      </c>
      <c r="P109" s="2" t="str">
        <f>IFERROR(VLOOKUP(#REF!,VorgangsAttr!E:V,18,FALSE),"")</f>
        <v/>
      </c>
      <c r="Q109" s="2" t="str">
        <f>IFERROR(VLOOKUP(#REF!,VorgangsAttr!E:F,2,FALSE),"")</f>
        <v/>
      </c>
      <c r="S109" s="2" t="s">
        <v>8500</v>
      </c>
    </row>
    <row r="110" spans="1:19" ht="15" customHeight="1">
      <c r="A110" s="2">
        <v>11090195</v>
      </c>
      <c r="C110" s="2" t="s">
        <v>8498</v>
      </c>
      <c r="D110" s="2" t="s">
        <v>8498</v>
      </c>
      <c r="E110" s="121">
        <v>42814</v>
      </c>
      <c r="F110" s="2" t="s">
        <v>4166</v>
      </c>
      <c r="H110" s="2" t="s">
        <v>8600</v>
      </c>
      <c r="J110" s="2">
        <v>10890255</v>
      </c>
      <c r="L110" s="2">
        <v>10850109</v>
      </c>
      <c r="N110" s="2" t="s">
        <v>390</v>
      </c>
      <c r="O110" s="2" t="s">
        <v>383</v>
      </c>
      <c r="P110" s="2" t="str">
        <f>IFERROR(VLOOKUP(#REF!,VorgangsAttr!E:V,18,FALSE),"")</f>
        <v/>
      </c>
      <c r="Q110" s="2" t="str">
        <f>IFERROR(VLOOKUP(#REF!,VorgangsAttr!E:F,2,FALSE),"")</f>
        <v/>
      </c>
      <c r="S110" s="2" t="s">
        <v>8500</v>
      </c>
    </row>
    <row r="111" spans="1:19" ht="15" customHeight="1">
      <c r="A111" s="2">
        <v>11090196</v>
      </c>
      <c r="C111" s="2" t="s">
        <v>8498</v>
      </c>
      <c r="D111" s="2" t="s">
        <v>8498</v>
      </c>
      <c r="E111" s="121">
        <v>42815</v>
      </c>
      <c r="F111" s="2" t="s">
        <v>4166</v>
      </c>
      <c r="H111" s="2" t="s">
        <v>8601</v>
      </c>
      <c r="J111" s="2">
        <v>10890255</v>
      </c>
      <c r="L111" s="2">
        <v>10850110</v>
      </c>
      <c r="N111" s="2" t="s">
        <v>391</v>
      </c>
      <c r="O111" s="2" t="s">
        <v>383</v>
      </c>
      <c r="P111" s="2" t="str">
        <f>IFERROR(VLOOKUP(#REF!,VorgangsAttr!E:V,18,FALSE),"")</f>
        <v/>
      </c>
      <c r="Q111" s="2" t="str">
        <f>IFERROR(VLOOKUP(#REF!,VorgangsAttr!E:F,2,FALSE),"")</f>
        <v/>
      </c>
      <c r="S111" s="2" t="s">
        <v>8500</v>
      </c>
    </row>
    <row r="112" spans="1:19" ht="15" customHeight="1">
      <c r="A112" s="2">
        <v>11090197</v>
      </c>
      <c r="C112" s="2" t="s">
        <v>8498</v>
      </c>
      <c r="D112" s="2" t="s">
        <v>8498</v>
      </c>
      <c r="E112" s="121">
        <v>42816</v>
      </c>
      <c r="F112" s="2" t="s">
        <v>4166</v>
      </c>
      <c r="H112" s="2" t="s">
        <v>8602</v>
      </c>
      <c r="J112" s="2">
        <v>10890255</v>
      </c>
      <c r="L112" s="2">
        <v>10850111</v>
      </c>
      <c r="N112" s="2" t="s">
        <v>392</v>
      </c>
      <c r="O112" s="2" t="s">
        <v>383</v>
      </c>
      <c r="P112" s="2" t="str">
        <f>IFERROR(VLOOKUP(#REF!,VorgangsAttr!E:V,18,FALSE),"")</f>
        <v/>
      </c>
      <c r="Q112" s="2" t="str">
        <f>IFERROR(VLOOKUP(#REF!,VorgangsAttr!E:F,2,FALSE),"")</f>
        <v/>
      </c>
      <c r="S112" s="2" t="s">
        <v>8500</v>
      </c>
    </row>
    <row r="113" spans="1:17" ht="15" customHeight="1">
      <c r="A113" s="2">
        <v>11090215</v>
      </c>
      <c r="C113" s="2" t="s">
        <v>8498</v>
      </c>
      <c r="D113" s="2" t="s">
        <v>8498</v>
      </c>
      <c r="E113" s="121">
        <v>42817</v>
      </c>
      <c r="F113" s="2" t="s">
        <v>4166</v>
      </c>
      <c r="H113" s="2" t="s">
        <v>8603</v>
      </c>
      <c r="J113" s="2">
        <v>10890310</v>
      </c>
      <c r="L113" s="2">
        <v>10850113</v>
      </c>
      <c r="N113" s="2" t="s">
        <v>400</v>
      </c>
      <c r="O113" s="2" t="s">
        <v>383</v>
      </c>
      <c r="P113" s="2" t="str">
        <f>IFERROR(VLOOKUP(#REF!,VorgangsAttr!E:V,18,FALSE),"")</f>
        <v/>
      </c>
      <c r="Q113" s="2" t="str">
        <f>IFERROR(VLOOKUP(#REF!,VorgangsAttr!E:F,2,FALSE),"")</f>
        <v/>
      </c>
    </row>
    <row r="114" spans="1:17" ht="15" customHeight="1">
      <c r="A114" s="2">
        <v>11090216</v>
      </c>
      <c r="C114" s="2" t="s">
        <v>8498</v>
      </c>
      <c r="D114" s="2" t="s">
        <v>8498</v>
      </c>
      <c r="E114" s="121">
        <v>42818</v>
      </c>
      <c r="F114" s="2" t="s">
        <v>4166</v>
      </c>
      <c r="H114" s="2" t="s">
        <v>8604</v>
      </c>
      <c r="J114" s="2">
        <v>10890310</v>
      </c>
      <c r="L114" s="2">
        <v>10850114</v>
      </c>
      <c r="N114" s="2" t="s">
        <v>401</v>
      </c>
      <c r="O114" s="2" t="s">
        <v>383</v>
      </c>
      <c r="P114" s="2" t="str">
        <f>IFERROR(VLOOKUP(#REF!,VorgangsAttr!E:V,18,FALSE),"")</f>
        <v/>
      </c>
      <c r="Q114" s="2" t="str">
        <f>IFERROR(VLOOKUP(#REF!,VorgangsAttr!E:F,2,FALSE),"")</f>
        <v/>
      </c>
    </row>
    <row r="115" spans="1:17" ht="15" customHeight="1">
      <c r="A115" s="2">
        <v>11090217</v>
      </c>
      <c r="C115" s="2" t="s">
        <v>8498</v>
      </c>
      <c r="D115" s="2" t="s">
        <v>8498</v>
      </c>
      <c r="E115" s="121">
        <v>42819</v>
      </c>
      <c r="F115" s="2" t="s">
        <v>4166</v>
      </c>
      <c r="H115" s="2" t="s">
        <v>8605</v>
      </c>
      <c r="J115" s="2">
        <v>10890310</v>
      </c>
      <c r="L115" s="2">
        <v>10850115</v>
      </c>
      <c r="N115" s="2" t="s">
        <v>402</v>
      </c>
      <c r="O115" s="2" t="s">
        <v>383</v>
      </c>
      <c r="P115" s="2" t="str">
        <f>IFERROR(VLOOKUP(#REF!,VorgangsAttr!E:V,18,FALSE),"")</f>
        <v/>
      </c>
      <c r="Q115" s="2" t="str">
        <f>IFERROR(VLOOKUP(#REF!,VorgangsAttr!E:F,2,FALSE),"")</f>
        <v/>
      </c>
    </row>
    <row r="116" spans="1:17" ht="15" customHeight="1">
      <c r="A116" s="2">
        <v>11090218</v>
      </c>
      <c r="C116" s="2" t="s">
        <v>8498</v>
      </c>
      <c r="D116" s="2" t="s">
        <v>8498</v>
      </c>
      <c r="E116" s="121">
        <v>42820</v>
      </c>
      <c r="F116" s="2" t="s">
        <v>4166</v>
      </c>
      <c r="H116" s="2" t="s">
        <v>8606</v>
      </c>
      <c r="J116" s="2">
        <v>10890310</v>
      </c>
      <c r="L116" s="2">
        <v>10850116</v>
      </c>
      <c r="N116" s="2" t="s">
        <v>403</v>
      </c>
      <c r="O116" s="2" t="s">
        <v>383</v>
      </c>
      <c r="P116" s="2" t="str">
        <f>IFERROR(VLOOKUP(#REF!,VorgangsAttr!E:V,18,FALSE),"")</f>
        <v/>
      </c>
      <c r="Q116" s="2" t="str">
        <f>IFERROR(VLOOKUP(#REF!,VorgangsAttr!E:F,2,FALSE),"")</f>
        <v/>
      </c>
    </row>
    <row r="117" spans="1:17" ht="15" customHeight="1">
      <c r="A117" s="2">
        <v>11090219</v>
      </c>
      <c r="C117" s="2" t="s">
        <v>8498</v>
      </c>
      <c r="D117" s="2" t="s">
        <v>8498</v>
      </c>
      <c r="E117" s="121">
        <v>42821</v>
      </c>
      <c r="F117" s="2" t="s">
        <v>4166</v>
      </c>
      <c r="H117" s="2" t="s">
        <v>8607</v>
      </c>
      <c r="J117" s="2">
        <v>10890322</v>
      </c>
      <c r="L117" s="2">
        <v>10850117</v>
      </c>
      <c r="N117" s="2" t="s">
        <v>404</v>
      </c>
      <c r="O117" s="2" t="s">
        <v>383</v>
      </c>
      <c r="P117" s="2" t="str">
        <f>IFERROR(VLOOKUP(#REF!,VorgangsAttr!E:V,18,FALSE),"")</f>
        <v/>
      </c>
      <c r="Q117" s="2" t="str">
        <f>IFERROR(VLOOKUP(#REF!,VorgangsAttr!E:F,2,FALSE),"")</f>
        <v/>
      </c>
    </row>
    <row r="118" spans="1:17" ht="15" customHeight="1">
      <c r="A118" s="2">
        <v>11090220</v>
      </c>
      <c r="C118" s="2" t="s">
        <v>8498</v>
      </c>
      <c r="D118" s="2" t="s">
        <v>8498</v>
      </c>
      <c r="E118" s="121">
        <v>42822</v>
      </c>
      <c r="F118" s="2" t="s">
        <v>4166</v>
      </c>
      <c r="H118" s="2" t="s">
        <v>8608</v>
      </c>
      <c r="J118" s="2">
        <v>10890322</v>
      </c>
      <c r="L118" s="2">
        <v>10850118</v>
      </c>
      <c r="N118" s="2" t="s">
        <v>405</v>
      </c>
      <c r="O118" s="2" t="s">
        <v>383</v>
      </c>
      <c r="P118" s="2" t="str">
        <f>IFERROR(VLOOKUP(#REF!,VorgangsAttr!E:V,18,FALSE),"")</f>
        <v/>
      </c>
      <c r="Q118" s="2" t="str">
        <f>IFERROR(VLOOKUP(#REF!,VorgangsAttr!E:F,2,FALSE),"")</f>
        <v/>
      </c>
    </row>
    <row r="119" spans="1:17" ht="15" customHeight="1">
      <c r="A119" s="2">
        <v>11090221</v>
      </c>
      <c r="C119" s="2" t="s">
        <v>8498</v>
      </c>
      <c r="D119" s="2" t="s">
        <v>8498</v>
      </c>
      <c r="E119" s="121">
        <v>42823</v>
      </c>
      <c r="F119" s="2" t="s">
        <v>4166</v>
      </c>
      <c r="H119" s="2" t="s">
        <v>8609</v>
      </c>
      <c r="J119" s="2">
        <v>10890322</v>
      </c>
      <c r="L119" s="2">
        <v>10850119</v>
      </c>
      <c r="N119" s="2" t="s">
        <v>406</v>
      </c>
      <c r="O119" s="2" t="s">
        <v>383</v>
      </c>
      <c r="P119" s="2" t="str">
        <f>IFERROR(VLOOKUP(#REF!,VorgangsAttr!E:V,18,FALSE),"")</f>
        <v/>
      </c>
      <c r="Q119" s="2" t="str">
        <f>IFERROR(VLOOKUP(#REF!,VorgangsAttr!E:F,2,FALSE),"")</f>
        <v/>
      </c>
    </row>
    <row r="120" spans="1:17" ht="15" customHeight="1">
      <c r="A120" s="2">
        <v>11090222</v>
      </c>
      <c r="C120" s="2" t="s">
        <v>8498</v>
      </c>
      <c r="D120" s="2" t="s">
        <v>8498</v>
      </c>
      <c r="E120" s="121">
        <v>42824</v>
      </c>
      <c r="F120" s="2" t="s">
        <v>4166</v>
      </c>
      <c r="H120" s="2" t="s">
        <v>8610</v>
      </c>
      <c r="J120" s="2">
        <v>10890378</v>
      </c>
      <c r="L120" s="2">
        <v>10850120</v>
      </c>
      <c r="N120" s="2" t="s">
        <v>411</v>
      </c>
      <c r="O120" s="2" t="s">
        <v>383</v>
      </c>
    </row>
    <row r="121" spans="1:17" ht="15" customHeight="1">
      <c r="A121" s="2">
        <v>11090223</v>
      </c>
      <c r="C121" s="2" t="s">
        <v>8498</v>
      </c>
      <c r="D121" s="2" t="s">
        <v>8498</v>
      </c>
      <c r="E121" s="121">
        <v>42825</v>
      </c>
      <c r="F121" s="2" t="s">
        <v>4166</v>
      </c>
      <c r="H121" s="2" t="s">
        <v>8611</v>
      </c>
      <c r="J121" s="2">
        <v>10890383</v>
      </c>
      <c r="L121" s="2">
        <v>10850121</v>
      </c>
      <c r="N121" s="2" t="s">
        <v>412</v>
      </c>
      <c r="O121" s="2" t="s">
        <v>383</v>
      </c>
    </row>
    <row r="122" spans="1:17" ht="15" customHeight="1">
      <c r="A122" s="2">
        <v>11090224</v>
      </c>
      <c r="C122" s="2" t="s">
        <v>8498</v>
      </c>
      <c r="D122" s="2" t="s">
        <v>8498</v>
      </c>
      <c r="E122" s="121">
        <v>42826</v>
      </c>
      <c r="F122" s="2" t="s">
        <v>4166</v>
      </c>
      <c r="H122" s="2" t="s">
        <v>8612</v>
      </c>
      <c r="J122" s="2">
        <v>10890384</v>
      </c>
      <c r="L122" s="2">
        <v>10850122</v>
      </c>
      <c r="N122" s="2" t="s">
        <v>413</v>
      </c>
      <c r="O122" s="2" t="s">
        <v>383</v>
      </c>
    </row>
    <row r="123" spans="1:17" ht="15" customHeight="1">
      <c r="A123" s="2">
        <v>11090225</v>
      </c>
      <c r="C123" s="2" t="s">
        <v>8498</v>
      </c>
      <c r="D123" s="2" t="s">
        <v>8498</v>
      </c>
      <c r="E123" s="121">
        <v>42827</v>
      </c>
      <c r="F123" s="2" t="s">
        <v>4166</v>
      </c>
      <c r="H123" s="2" t="s">
        <v>8613</v>
      </c>
      <c r="J123" s="2">
        <v>10890385</v>
      </c>
      <c r="L123" s="2">
        <v>10850123</v>
      </c>
      <c r="N123" s="2" t="s">
        <v>414</v>
      </c>
      <c r="O123" s="2" t="s">
        <v>383</v>
      </c>
    </row>
    <row r="124" spans="1:17" ht="15" customHeight="1">
      <c r="A124" s="2">
        <v>11090226</v>
      </c>
      <c r="C124" s="2" t="s">
        <v>8498</v>
      </c>
      <c r="D124" s="2" t="s">
        <v>8498</v>
      </c>
      <c r="E124" s="121">
        <v>42828</v>
      </c>
      <c r="F124" s="2" t="s">
        <v>4166</v>
      </c>
      <c r="H124" s="2" t="s">
        <v>8614</v>
      </c>
      <c r="J124" s="2">
        <v>10890386</v>
      </c>
      <c r="L124" s="2">
        <v>10850124</v>
      </c>
      <c r="N124" s="2" t="s">
        <v>415</v>
      </c>
      <c r="O124" s="2" t="s">
        <v>383</v>
      </c>
    </row>
    <row r="125" spans="1:17" ht="15" customHeight="1">
      <c r="A125" s="2">
        <v>11090229</v>
      </c>
      <c r="C125" s="2" t="s">
        <v>8498</v>
      </c>
      <c r="D125" s="2" t="s">
        <v>8498</v>
      </c>
      <c r="E125" s="121">
        <v>42829</v>
      </c>
      <c r="F125" s="2" t="s">
        <v>4166</v>
      </c>
      <c r="H125" s="2" t="s">
        <v>8615</v>
      </c>
      <c r="J125" s="2">
        <v>10890387</v>
      </c>
      <c r="L125" s="2">
        <v>10850127</v>
      </c>
      <c r="N125" s="2" t="s">
        <v>418</v>
      </c>
      <c r="O125" s="2" t="s">
        <v>195</v>
      </c>
    </row>
    <row r="126" spans="1:17" ht="15" customHeight="1">
      <c r="A126" s="2">
        <v>11090230</v>
      </c>
      <c r="C126" s="2" t="s">
        <v>8498</v>
      </c>
      <c r="D126" s="2" t="s">
        <v>8498</v>
      </c>
      <c r="E126" s="121">
        <v>42830</v>
      </c>
      <c r="F126" s="2" t="s">
        <v>4166</v>
      </c>
      <c r="H126" s="2" t="s">
        <v>8616</v>
      </c>
      <c r="J126" s="2">
        <v>10890388</v>
      </c>
      <c r="L126" s="2">
        <v>10850128</v>
      </c>
      <c r="N126" s="2" t="s">
        <v>419</v>
      </c>
      <c r="O126" s="2" t="s">
        <v>195</v>
      </c>
    </row>
    <row r="127" spans="1:17" ht="15" customHeight="1">
      <c r="A127" s="2">
        <v>11090231</v>
      </c>
      <c r="C127" s="2" t="s">
        <v>8498</v>
      </c>
      <c r="D127" s="2" t="s">
        <v>8498</v>
      </c>
      <c r="E127" s="121">
        <v>42831</v>
      </c>
      <c r="F127" s="2" t="s">
        <v>4166</v>
      </c>
      <c r="H127" s="2" t="s">
        <v>8617</v>
      </c>
      <c r="J127" s="2">
        <v>10890364</v>
      </c>
      <c r="L127" s="2">
        <v>10850129</v>
      </c>
      <c r="N127" s="2" t="s">
        <v>420</v>
      </c>
      <c r="O127" s="2" t="s">
        <v>195</v>
      </c>
    </row>
    <row r="128" spans="1:17" ht="15" customHeight="1">
      <c r="A128" s="2">
        <v>11090232</v>
      </c>
      <c r="C128" s="2" t="s">
        <v>8498</v>
      </c>
      <c r="D128" s="2" t="s">
        <v>8498</v>
      </c>
      <c r="E128" s="121">
        <v>42832</v>
      </c>
      <c r="F128" s="2" t="s">
        <v>4166</v>
      </c>
      <c r="H128" s="2" t="s">
        <v>8618</v>
      </c>
      <c r="J128" s="2">
        <v>10890389</v>
      </c>
      <c r="L128" s="2">
        <v>10850130</v>
      </c>
      <c r="N128" s="2" t="s">
        <v>421</v>
      </c>
      <c r="O128" s="2" t="s">
        <v>195</v>
      </c>
    </row>
    <row r="129" spans="1:15" ht="15" customHeight="1">
      <c r="A129" s="2">
        <v>11090233</v>
      </c>
      <c r="C129" s="2" t="s">
        <v>8498</v>
      </c>
      <c r="D129" s="2" t="s">
        <v>8498</v>
      </c>
      <c r="E129" s="121">
        <v>42833</v>
      </c>
      <c r="F129" s="2" t="s">
        <v>4166</v>
      </c>
      <c r="H129" s="2" t="s">
        <v>8619</v>
      </c>
      <c r="J129" s="2">
        <v>10890368</v>
      </c>
      <c r="L129" s="2">
        <v>10850131</v>
      </c>
      <c r="N129" s="2" t="s">
        <v>422</v>
      </c>
      <c r="O129" s="2" t="s">
        <v>195</v>
      </c>
    </row>
    <row r="130" spans="1:15" ht="15" customHeight="1">
      <c r="A130" s="2">
        <v>11090234</v>
      </c>
      <c r="C130" s="2" t="s">
        <v>8498</v>
      </c>
      <c r="D130" s="2" t="s">
        <v>8498</v>
      </c>
      <c r="E130" s="121">
        <v>42834</v>
      </c>
      <c r="F130" s="2" t="s">
        <v>4166</v>
      </c>
      <c r="H130" s="2" t="s">
        <v>8620</v>
      </c>
      <c r="J130" s="2">
        <v>10890370</v>
      </c>
      <c r="L130" s="2">
        <v>10850132</v>
      </c>
      <c r="N130" s="2" t="s">
        <v>423</v>
      </c>
      <c r="O130" s="2" t="s">
        <v>195</v>
      </c>
    </row>
    <row r="131" spans="1:15" ht="15" customHeight="1">
      <c r="A131" s="2">
        <v>11090235</v>
      </c>
      <c r="C131" s="2" t="s">
        <v>8621</v>
      </c>
      <c r="D131" s="2" t="s">
        <v>8621</v>
      </c>
      <c r="E131" s="121">
        <v>42835</v>
      </c>
      <c r="F131" s="2" t="s">
        <v>4166</v>
      </c>
      <c r="H131" s="2">
        <v>45</v>
      </c>
      <c r="J131" s="2">
        <v>10890002</v>
      </c>
      <c r="L131" s="2">
        <v>10850163</v>
      </c>
      <c r="N131" s="2" t="s">
        <v>1949</v>
      </c>
      <c r="O131" s="2" t="s">
        <v>176</v>
      </c>
    </row>
    <row r="132" spans="1:15" ht="15" customHeight="1">
      <c r="A132" s="2">
        <v>11090236</v>
      </c>
      <c r="C132" s="2" t="s">
        <v>8498</v>
      </c>
      <c r="D132" s="2" t="s">
        <v>8498</v>
      </c>
      <c r="E132" s="121">
        <v>42836</v>
      </c>
      <c r="F132" s="2" t="s">
        <v>4166</v>
      </c>
      <c r="H132" s="2" t="s">
        <v>8622</v>
      </c>
      <c r="J132" s="2">
        <v>10890389</v>
      </c>
      <c r="L132" s="2">
        <v>10850133</v>
      </c>
      <c r="N132" s="2" t="s">
        <v>430</v>
      </c>
      <c r="O132" s="2" t="s">
        <v>195</v>
      </c>
    </row>
    <row r="133" spans="1:15" ht="15" customHeight="1">
      <c r="A133" s="2">
        <v>11090237</v>
      </c>
      <c r="C133" s="2" t="s">
        <v>8498</v>
      </c>
      <c r="D133" s="2" t="s">
        <v>8498</v>
      </c>
      <c r="E133" s="121">
        <v>42837</v>
      </c>
      <c r="F133" s="2" t="s">
        <v>4166</v>
      </c>
      <c r="H133" s="2" t="s">
        <v>8623</v>
      </c>
      <c r="J133" s="2">
        <v>10890389</v>
      </c>
      <c r="L133" s="2">
        <v>10850134</v>
      </c>
      <c r="N133" s="2" t="s">
        <v>431</v>
      </c>
      <c r="O133" s="2" t="s">
        <v>195</v>
      </c>
    </row>
    <row r="134" spans="1:15" ht="15" customHeight="1">
      <c r="A134" s="2">
        <v>11090238</v>
      </c>
      <c r="C134" s="2" t="s">
        <v>8498</v>
      </c>
      <c r="D134" s="2" t="s">
        <v>8498</v>
      </c>
      <c r="E134" s="121">
        <v>42838</v>
      </c>
      <c r="F134" s="2" t="s">
        <v>4166</v>
      </c>
      <c r="H134" s="2" t="s">
        <v>8624</v>
      </c>
      <c r="J134" s="2">
        <v>10890389</v>
      </c>
      <c r="L134" s="2">
        <v>10850135</v>
      </c>
      <c r="N134" s="2" t="s">
        <v>433</v>
      </c>
      <c r="O134" s="2" t="s">
        <v>195</v>
      </c>
    </row>
    <row r="135" spans="1:15" ht="15" customHeight="1">
      <c r="A135" s="2">
        <v>11090239</v>
      </c>
      <c r="C135" s="2" t="s">
        <v>8498</v>
      </c>
      <c r="D135" s="2" t="s">
        <v>8498</v>
      </c>
      <c r="E135" s="121">
        <v>42839</v>
      </c>
      <c r="F135" s="2" t="s">
        <v>4166</v>
      </c>
      <c r="H135" s="2" t="s">
        <v>8625</v>
      </c>
      <c r="J135" s="2">
        <v>10890389</v>
      </c>
      <c r="L135" s="2">
        <v>10850136</v>
      </c>
      <c r="N135" s="2" t="s">
        <v>434</v>
      </c>
      <c r="O135" s="2" t="s">
        <v>195</v>
      </c>
    </row>
    <row r="136" spans="1:15" ht="15" customHeight="1">
      <c r="A136" s="2">
        <v>11090240</v>
      </c>
      <c r="C136" s="2" t="s">
        <v>8498</v>
      </c>
      <c r="D136" s="2" t="s">
        <v>8498</v>
      </c>
      <c r="E136" s="121">
        <v>42840</v>
      </c>
      <c r="F136" s="2" t="s">
        <v>4166</v>
      </c>
      <c r="H136" s="2" t="s">
        <v>8626</v>
      </c>
      <c r="J136" s="2">
        <v>10890389</v>
      </c>
      <c r="L136" s="2">
        <v>10850137</v>
      </c>
      <c r="N136" s="2" t="s">
        <v>435</v>
      </c>
      <c r="O136" s="2" t="s">
        <v>195</v>
      </c>
    </row>
    <row r="137" spans="1:15" ht="15" customHeight="1">
      <c r="A137" s="2">
        <v>11090241</v>
      </c>
      <c r="C137" s="2" t="s">
        <v>8498</v>
      </c>
      <c r="D137" s="2" t="s">
        <v>8498</v>
      </c>
      <c r="E137" s="121">
        <v>42841</v>
      </c>
      <c r="F137" s="2" t="s">
        <v>4166</v>
      </c>
      <c r="H137" s="2" t="s">
        <v>8627</v>
      </c>
      <c r="J137" s="2">
        <v>10890389</v>
      </c>
      <c r="L137" s="2">
        <v>10850138</v>
      </c>
      <c r="N137" s="2" t="s">
        <v>436</v>
      </c>
      <c r="O137" s="2" t="s">
        <v>195</v>
      </c>
    </row>
    <row r="138" spans="1:15" ht="15" customHeight="1">
      <c r="A138" s="2">
        <v>11090242</v>
      </c>
      <c r="C138" s="2" t="s">
        <v>8498</v>
      </c>
      <c r="D138" s="2" t="s">
        <v>8498</v>
      </c>
      <c r="E138" s="121">
        <v>42842</v>
      </c>
      <c r="F138" s="2" t="s">
        <v>4166</v>
      </c>
      <c r="H138" s="2" t="s">
        <v>8628</v>
      </c>
      <c r="J138" s="2">
        <v>10890386</v>
      </c>
      <c r="L138" s="2">
        <v>10850139</v>
      </c>
      <c r="N138" s="2" t="s">
        <v>438</v>
      </c>
      <c r="O138" s="2" t="s">
        <v>383</v>
      </c>
    </row>
    <row r="139" spans="1:15" ht="15" customHeight="1">
      <c r="A139" s="2">
        <v>11090243</v>
      </c>
      <c r="C139" s="2" t="s">
        <v>8498</v>
      </c>
      <c r="D139" s="2" t="s">
        <v>8498</v>
      </c>
      <c r="E139" s="121">
        <v>42843</v>
      </c>
      <c r="F139" s="2" t="s">
        <v>4166</v>
      </c>
      <c r="H139" s="2" t="s">
        <v>8629</v>
      </c>
      <c r="J139" s="2">
        <v>10890386</v>
      </c>
      <c r="L139" s="2">
        <v>10850140</v>
      </c>
      <c r="N139" s="2" t="s">
        <v>440</v>
      </c>
      <c r="O139" s="2" t="s">
        <v>383</v>
      </c>
    </row>
    <row r="140" spans="1:15" ht="15" customHeight="1">
      <c r="A140" s="2">
        <v>11090244</v>
      </c>
      <c r="C140" s="2" t="s">
        <v>8498</v>
      </c>
      <c r="D140" s="2" t="s">
        <v>8498</v>
      </c>
      <c r="E140" s="121">
        <v>42844</v>
      </c>
      <c r="F140" s="2" t="s">
        <v>4166</v>
      </c>
      <c r="H140" s="2" t="s">
        <v>8630</v>
      </c>
      <c r="J140" s="2">
        <v>10890386</v>
      </c>
      <c r="L140" s="2">
        <v>10850141</v>
      </c>
      <c r="N140" s="2" t="s">
        <v>441</v>
      </c>
      <c r="O140" s="2" t="s">
        <v>383</v>
      </c>
    </row>
    <row r="141" spans="1:15" ht="15" customHeight="1">
      <c r="A141" s="2">
        <v>11090245</v>
      </c>
      <c r="C141" s="2" t="s">
        <v>8498</v>
      </c>
      <c r="D141" s="2" t="s">
        <v>8498</v>
      </c>
      <c r="E141" s="121">
        <v>42845</v>
      </c>
      <c r="F141" s="2" t="s">
        <v>4166</v>
      </c>
      <c r="H141" s="2" t="s">
        <v>8631</v>
      </c>
      <c r="J141" s="2">
        <v>10890386</v>
      </c>
      <c r="L141" s="2">
        <v>10850142</v>
      </c>
      <c r="N141" s="2" t="s">
        <v>442</v>
      </c>
      <c r="O141" s="2" t="s">
        <v>383</v>
      </c>
    </row>
    <row r="142" spans="1:15" ht="15" customHeight="1">
      <c r="A142" s="2">
        <v>11090246</v>
      </c>
      <c r="C142" s="2" t="s">
        <v>8498</v>
      </c>
      <c r="D142" s="2" t="s">
        <v>8498</v>
      </c>
      <c r="E142" s="121">
        <v>42846</v>
      </c>
      <c r="F142" s="2" t="s">
        <v>4166</v>
      </c>
      <c r="H142" s="2" t="s">
        <v>8632</v>
      </c>
      <c r="J142" s="2">
        <v>10890386</v>
      </c>
      <c r="L142" s="2">
        <v>10850143</v>
      </c>
      <c r="N142" s="2" t="s">
        <v>443</v>
      </c>
      <c r="O142" s="2" t="s">
        <v>383</v>
      </c>
    </row>
    <row r="143" spans="1:15" ht="15" customHeight="1">
      <c r="A143" s="2">
        <v>11090247</v>
      </c>
      <c r="C143" s="2" t="s">
        <v>8498</v>
      </c>
      <c r="D143" s="2" t="s">
        <v>8498</v>
      </c>
      <c r="E143" s="121">
        <v>42847</v>
      </c>
      <c r="F143" s="2" t="s">
        <v>4166</v>
      </c>
      <c r="H143" s="2" t="s">
        <v>8633</v>
      </c>
      <c r="J143" s="2">
        <v>10890386</v>
      </c>
      <c r="L143" s="2">
        <v>10850144</v>
      </c>
      <c r="N143" s="2" t="s">
        <v>444</v>
      </c>
      <c r="O143" s="2" t="s">
        <v>383</v>
      </c>
    </row>
    <row r="144" spans="1:15" ht="15" customHeight="1">
      <c r="A144" s="2">
        <v>11090248</v>
      </c>
      <c r="C144" s="2" t="s">
        <v>8498</v>
      </c>
      <c r="D144" s="2" t="s">
        <v>8498</v>
      </c>
      <c r="E144" s="121">
        <v>42848</v>
      </c>
      <c r="F144" s="2" t="s">
        <v>4166</v>
      </c>
      <c r="H144" s="2" t="s">
        <v>8634</v>
      </c>
      <c r="J144" s="2">
        <v>10890386</v>
      </c>
      <c r="L144" s="2">
        <v>10850145</v>
      </c>
      <c r="N144" s="2" t="s">
        <v>445</v>
      </c>
      <c r="O144" s="2" t="s">
        <v>383</v>
      </c>
    </row>
    <row r="145" spans="1:15" ht="15" customHeight="1">
      <c r="A145" s="2">
        <v>11090249</v>
      </c>
      <c r="C145" s="2" t="s">
        <v>8498</v>
      </c>
      <c r="D145" s="2" t="s">
        <v>8498</v>
      </c>
      <c r="E145" s="121">
        <v>42849</v>
      </c>
      <c r="F145" s="2" t="s">
        <v>4166</v>
      </c>
      <c r="H145" s="2" t="s">
        <v>8635</v>
      </c>
      <c r="J145" s="2">
        <v>10890386</v>
      </c>
      <c r="L145" s="2">
        <v>10850146</v>
      </c>
      <c r="N145" s="2" t="s">
        <v>446</v>
      </c>
      <c r="O145" s="2" t="s">
        <v>383</v>
      </c>
    </row>
    <row r="146" spans="1:15" ht="15" customHeight="1">
      <c r="A146" s="2">
        <v>11090250</v>
      </c>
      <c r="C146" s="2" t="s">
        <v>8498</v>
      </c>
      <c r="D146" s="2" t="s">
        <v>8498</v>
      </c>
      <c r="E146" s="121">
        <v>42850</v>
      </c>
      <c r="F146" s="2" t="s">
        <v>4166</v>
      </c>
      <c r="H146" s="2" t="s">
        <v>8636</v>
      </c>
      <c r="J146" s="2">
        <v>10890386</v>
      </c>
      <c r="L146" s="2">
        <v>10850147</v>
      </c>
      <c r="N146" s="2" t="s">
        <v>447</v>
      </c>
      <c r="O146" s="2" t="s">
        <v>383</v>
      </c>
    </row>
    <row r="147" spans="1:15" ht="15" customHeight="1">
      <c r="A147" s="2">
        <v>11090251</v>
      </c>
      <c r="C147" s="2" t="s">
        <v>8498</v>
      </c>
      <c r="D147" s="2" t="s">
        <v>8498</v>
      </c>
      <c r="E147" s="121">
        <v>42851</v>
      </c>
      <c r="F147" s="2" t="s">
        <v>4166</v>
      </c>
      <c r="H147" s="2" t="s">
        <v>8637</v>
      </c>
      <c r="J147" s="2">
        <v>10890386</v>
      </c>
      <c r="L147" s="2">
        <v>10850148</v>
      </c>
      <c r="N147" s="2" t="s">
        <v>449</v>
      </c>
      <c r="O147" s="2" t="s">
        <v>383</v>
      </c>
    </row>
    <row r="148" spans="1:15" ht="15" customHeight="1">
      <c r="A148" s="2">
        <v>11090252</v>
      </c>
      <c r="C148" s="2" t="s">
        <v>8498</v>
      </c>
      <c r="D148" s="2" t="s">
        <v>8498</v>
      </c>
      <c r="E148" s="121">
        <v>42852</v>
      </c>
      <c r="F148" s="2" t="s">
        <v>4166</v>
      </c>
      <c r="H148" s="2" t="s">
        <v>8638</v>
      </c>
      <c r="J148" s="2">
        <v>10890255</v>
      </c>
      <c r="L148" s="2">
        <v>10850149</v>
      </c>
      <c r="N148" s="2" t="s">
        <v>464</v>
      </c>
      <c r="O148" s="2" t="s">
        <v>383</v>
      </c>
    </row>
    <row r="149" spans="1:15" ht="15" customHeight="1">
      <c r="A149" s="2">
        <v>11090253</v>
      </c>
      <c r="C149" s="2" t="s">
        <v>8498</v>
      </c>
      <c r="D149" s="2" t="s">
        <v>8498</v>
      </c>
      <c r="E149" s="121">
        <v>42853</v>
      </c>
      <c r="F149" s="2" t="s">
        <v>4166</v>
      </c>
      <c r="H149" s="2" t="s">
        <v>8639</v>
      </c>
      <c r="J149" s="2">
        <v>10890255</v>
      </c>
      <c r="L149" s="2">
        <v>10850150</v>
      </c>
      <c r="N149" s="2" t="s">
        <v>466</v>
      </c>
      <c r="O149" s="2" t="s">
        <v>383</v>
      </c>
    </row>
    <row r="150" spans="1:15" ht="15" customHeight="1">
      <c r="A150" s="2">
        <v>11090254</v>
      </c>
      <c r="C150" s="2" t="s">
        <v>8498</v>
      </c>
      <c r="D150" s="2" t="s">
        <v>8498</v>
      </c>
      <c r="E150" s="121">
        <v>42854</v>
      </c>
      <c r="F150" s="2" t="s">
        <v>4166</v>
      </c>
      <c r="H150" s="2" t="s">
        <v>8640</v>
      </c>
      <c r="J150" s="2">
        <v>10890255</v>
      </c>
      <c r="L150" s="2">
        <v>10850594</v>
      </c>
      <c r="N150" s="2" t="s">
        <v>466</v>
      </c>
      <c r="O150" s="2" t="s">
        <v>383</v>
      </c>
    </row>
    <row r="151" spans="1:15" ht="15" customHeight="1">
      <c r="A151" s="2">
        <v>11090255</v>
      </c>
      <c r="C151" s="2" t="s">
        <v>8498</v>
      </c>
      <c r="D151" s="2" t="s">
        <v>8498</v>
      </c>
      <c r="E151" s="121">
        <v>42855</v>
      </c>
      <c r="F151" s="2" t="s">
        <v>4166</v>
      </c>
      <c r="H151" s="2" t="s">
        <v>8641</v>
      </c>
      <c r="J151" s="2">
        <v>10890255</v>
      </c>
      <c r="L151" s="2">
        <v>10850151</v>
      </c>
      <c r="N151" s="2" t="s">
        <v>467</v>
      </c>
      <c r="O151" s="2" t="s">
        <v>383</v>
      </c>
    </row>
    <row r="152" spans="1:15" ht="15" customHeight="1">
      <c r="A152" s="2">
        <v>11090256</v>
      </c>
      <c r="C152" s="2" t="s">
        <v>8498</v>
      </c>
      <c r="D152" s="2" t="s">
        <v>8498</v>
      </c>
      <c r="E152" s="121">
        <v>42856</v>
      </c>
      <c r="F152" s="2" t="s">
        <v>4166</v>
      </c>
      <c r="H152" s="2" t="s">
        <v>8642</v>
      </c>
      <c r="J152" s="2">
        <v>10890377</v>
      </c>
      <c r="L152" s="2">
        <v>10850152</v>
      </c>
      <c r="N152" s="2" t="s">
        <v>422</v>
      </c>
      <c r="O152" s="2" t="s">
        <v>195</v>
      </c>
    </row>
    <row r="153" spans="1:15" ht="15" customHeight="1">
      <c r="A153" s="2">
        <v>11090257</v>
      </c>
      <c r="C153" s="2" t="s">
        <v>8498</v>
      </c>
      <c r="D153" s="2" t="s">
        <v>8498</v>
      </c>
      <c r="E153" s="121">
        <v>42857</v>
      </c>
      <c r="F153" s="2" t="s">
        <v>4166</v>
      </c>
      <c r="H153" s="2" t="s">
        <v>8643</v>
      </c>
      <c r="J153" s="2">
        <v>10890377</v>
      </c>
      <c r="L153" s="2">
        <v>10850153</v>
      </c>
      <c r="N153" s="2" t="s">
        <v>423</v>
      </c>
      <c r="O153" s="2" t="s">
        <v>195</v>
      </c>
    </row>
    <row r="154" spans="1:15" ht="15" customHeight="1">
      <c r="A154" s="2">
        <v>11090258</v>
      </c>
      <c r="C154" s="2" t="s">
        <v>8498</v>
      </c>
      <c r="D154" s="2" t="s">
        <v>8498</v>
      </c>
      <c r="E154" s="121">
        <v>42858</v>
      </c>
      <c r="F154" s="2" t="s">
        <v>4166</v>
      </c>
      <c r="H154" s="2" t="s">
        <v>8644</v>
      </c>
      <c r="J154" s="2">
        <v>10890377</v>
      </c>
      <c r="L154" s="2">
        <v>10850154</v>
      </c>
      <c r="N154" s="2" t="s">
        <v>469</v>
      </c>
      <c r="O154" s="2" t="s">
        <v>195</v>
      </c>
    </row>
    <row r="155" spans="1:15" ht="15" customHeight="1">
      <c r="A155" s="2">
        <v>11090259</v>
      </c>
      <c r="C155" s="2" t="s">
        <v>8498</v>
      </c>
      <c r="D155" s="2" t="s">
        <v>8498</v>
      </c>
      <c r="E155" s="121">
        <v>42859</v>
      </c>
      <c r="F155" s="2" t="s">
        <v>4166</v>
      </c>
      <c r="H155" s="2" t="s">
        <v>8645</v>
      </c>
      <c r="J155" s="2">
        <v>10890377</v>
      </c>
      <c r="L155" s="2">
        <v>10850155</v>
      </c>
      <c r="N155" s="2" t="s">
        <v>470</v>
      </c>
      <c r="O155" s="2" t="s">
        <v>195</v>
      </c>
    </row>
    <row r="156" spans="1:15" ht="15" customHeight="1">
      <c r="A156" s="2">
        <v>11090260</v>
      </c>
      <c r="C156" s="2" t="s">
        <v>8498</v>
      </c>
      <c r="D156" s="2" t="s">
        <v>8498</v>
      </c>
      <c r="E156" s="121">
        <v>42860</v>
      </c>
      <c r="F156" s="2" t="s">
        <v>4166</v>
      </c>
      <c r="H156" s="2" t="s">
        <v>8646</v>
      </c>
      <c r="J156" s="2">
        <v>10890377</v>
      </c>
      <c r="L156" s="2">
        <v>10850156</v>
      </c>
      <c r="N156" s="2" t="s">
        <v>471</v>
      </c>
      <c r="O156" s="2" t="s">
        <v>195</v>
      </c>
    </row>
    <row r="157" spans="1:15" ht="15" customHeight="1">
      <c r="A157" s="2">
        <v>11090261</v>
      </c>
      <c r="C157" s="2" t="s">
        <v>8498</v>
      </c>
      <c r="D157" s="2" t="s">
        <v>8498</v>
      </c>
      <c r="E157" s="121">
        <v>42861</v>
      </c>
      <c r="F157" s="2" t="s">
        <v>4166</v>
      </c>
      <c r="H157" s="2" t="s">
        <v>8647</v>
      </c>
      <c r="J157" s="2">
        <v>10890377</v>
      </c>
      <c r="L157" s="2">
        <v>10850157</v>
      </c>
      <c r="N157" s="2" t="s">
        <v>472</v>
      </c>
      <c r="O157" s="2" t="s">
        <v>195</v>
      </c>
    </row>
    <row r="158" spans="1:15" ht="15" customHeight="1">
      <c r="A158" s="2">
        <v>11090262</v>
      </c>
      <c r="C158" s="2" t="s">
        <v>8498</v>
      </c>
      <c r="D158" s="2" t="s">
        <v>8498</v>
      </c>
      <c r="E158" s="121">
        <v>42862</v>
      </c>
      <c r="F158" s="2" t="s">
        <v>4166</v>
      </c>
      <c r="H158" s="2" t="s">
        <v>8648</v>
      </c>
      <c r="J158" s="2">
        <v>10890375</v>
      </c>
      <c r="L158" s="2">
        <v>10850158</v>
      </c>
      <c r="N158" s="2" t="s">
        <v>473</v>
      </c>
      <c r="O158" s="2" t="s">
        <v>195</v>
      </c>
    </row>
    <row r="159" spans="1:15" ht="15" customHeight="1">
      <c r="A159" s="2">
        <v>11090263</v>
      </c>
      <c r="C159" s="2" t="s">
        <v>8498</v>
      </c>
      <c r="D159" s="2" t="s">
        <v>8498</v>
      </c>
      <c r="E159" s="121">
        <v>42863</v>
      </c>
      <c r="F159" s="2" t="s">
        <v>4166</v>
      </c>
      <c r="H159" s="2" t="s">
        <v>8649</v>
      </c>
      <c r="J159" s="2">
        <v>10890376</v>
      </c>
      <c r="L159" s="2">
        <v>10850159</v>
      </c>
      <c r="N159" s="2" t="s">
        <v>474</v>
      </c>
      <c r="O159" s="2" t="s">
        <v>195</v>
      </c>
    </row>
    <row r="160" spans="1:15" ht="15" customHeight="1">
      <c r="A160" s="2">
        <v>11090264</v>
      </c>
      <c r="C160" s="2" t="s">
        <v>8498</v>
      </c>
      <c r="D160" s="2" t="s">
        <v>8498</v>
      </c>
      <c r="E160" s="121">
        <v>42864</v>
      </c>
      <c r="F160" s="2" t="s">
        <v>4166</v>
      </c>
      <c r="H160" s="2" t="s">
        <v>8650</v>
      </c>
      <c r="J160" s="2">
        <v>10890379</v>
      </c>
      <c r="L160" s="2">
        <v>10850160</v>
      </c>
      <c r="N160" s="2" t="s">
        <v>475</v>
      </c>
      <c r="O160" s="2" t="s">
        <v>195</v>
      </c>
    </row>
    <row r="161" spans="1:15" ht="15" customHeight="1">
      <c r="A161" s="2">
        <v>11090265</v>
      </c>
      <c r="C161" s="2" t="s">
        <v>8498</v>
      </c>
      <c r="D161" s="2" t="s">
        <v>8498</v>
      </c>
      <c r="E161" s="121">
        <v>42865</v>
      </c>
      <c r="F161" s="2" t="s">
        <v>4166</v>
      </c>
      <c r="H161" s="2" t="s">
        <v>8651</v>
      </c>
      <c r="J161" s="2">
        <v>10890379</v>
      </c>
      <c r="L161" s="2">
        <v>10850161</v>
      </c>
      <c r="N161" s="2" t="s">
        <v>476</v>
      </c>
      <c r="O161" s="2" t="s">
        <v>195</v>
      </c>
    </row>
    <row r="162" spans="1:15" ht="15" customHeight="1">
      <c r="A162" s="2">
        <v>11090266</v>
      </c>
      <c r="C162" s="2" t="s">
        <v>8498</v>
      </c>
      <c r="D162" s="2" t="s">
        <v>8498</v>
      </c>
      <c r="E162" s="121">
        <v>42866</v>
      </c>
      <c r="F162" s="2" t="s">
        <v>4166</v>
      </c>
      <c r="H162" s="2" t="s">
        <v>8652</v>
      </c>
      <c r="J162" s="2">
        <v>10890002</v>
      </c>
      <c r="L162" s="2">
        <v>10850164</v>
      </c>
      <c r="N162" s="2" t="s">
        <v>477</v>
      </c>
      <c r="O162" s="2" t="s">
        <v>176</v>
      </c>
    </row>
    <row r="163" spans="1:15" ht="15" customHeight="1">
      <c r="A163" s="2">
        <v>11090267</v>
      </c>
      <c r="C163" s="2" t="s">
        <v>8498</v>
      </c>
      <c r="D163" s="2" t="s">
        <v>8498</v>
      </c>
      <c r="E163" s="121">
        <v>42867</v>
      </c>
      <c r="F163" s="2" t="s">
        <v>4166</v>
      </c>
      <c r="H163" s="2" t="s">
        <v>8653</v>
      </c>
      <c r="J163" s="2">
        <v>10890403</v>
      </c>
      <c r="L163" s="2">
        <v>10850165</v>
      </c>
      <c r="N163" s="2" t="s">
        <v>480</v>
      </c>
      <c r="O163" s="2" t="s">
        <v>195</v>
      </c>
    </row>
    <row r="164" spans="1:15" ht="15" customHeight="1">
      <c r="A164" s="2">
        <v>11090268</v>
      </c>
      <c r="C164" s="2" t="s">
        <v>8498</v>
      </c>
      <c r="D164" s="2" t="s">
        <v>8498</v>
      </c>
      <c r="E164" s="121">
        <v>42868</v>
      </c>
      <c r="F164" s="2" t="s">
        <v>4166</v>
      </c>
      <c r="H164" s="2" t="s">
        <v>8654</v>
      </c>
      <c r="J164" s="2">
        <v>10890403</v>
      </c>
      <c r="L164" s="2">
        <v>10850166</v>
      </c>
      <c r="N164" s="2" t="s">
        <v>481</v>
      </c>
      <c r="O164" s="2" t="s">
        <v>195</v>
      </c>
    </row>
    <row r="165" spans="1:15" ht="15" customHeight="1">
      <c r="A165" s="2">
        <v>11090269</v>
      </c>
      <c r="C165" s="2" t="s">
        <v>8498</v>
      </c>
      <c r="D165" s="2" t="s">
        <v>8498</v>
      </c>
      <c r="E165" s="121">
        <v>42869</v>
      </c>
      <c r="F165" s="2" t="s">
        <v>4166</v>
      </c>
      <c r="H165" s="2" t="s">
        <v>8655</v>
      </c>
      <c r="J165" s="2">
        <v>10890403</v>
      </c>
      <c r="L165" s="2">
        <v>10850167</v>
      </c>
      <c r="N165" s="2" t="s">
        <v>482</v>
      </c>
      <c r="O165" s="2" t="s">
        <v>195</v>
      </c>
    </row>
    <row r="166" spans="1:15" ht="15" customHeight="1">
      <c r="A166" s="2">
        <v>11090270</v>
      </c>
      <c r="C166" s="2" t="s">
        <v>8498</v>
      </c>
      <c r="D166" s="2" t="s">
        <v>8498</v>
      </c>
      <c r="E166" s="121">
        <v>42870</v>
      </c>
      <c r="F166" s="2" t="s">
        <v>4166</v>
      </c>
      <c r="H166" s="2" t="s">
        <v>8656</v>
      </c>
      <c r="J166" s="2">
        <v>10890403</v>
      </c>
      <c r="L166" s="2">
        <v>10850168</v>
      </c>
      <c r="N166" s="2" t="s">
        <v>483</v>
      </c>
      <c r="O166" s="2" t="s">
        <v>195</v>
      </c>
    </row>
    <row r="167" spans="1:15" ht="15" customHeight="1">
      <c r="A167" s="2">
        <v>11090271</v>
      </c>
      <c r="C167" s="2" t="s">
        <v>8498</v>
      </c>
      <c r="D167" s="2" t="s">
        <v>8498</v>
      </c>
      <c r="E167" s="121">
        <v>42871</v>
      </c>
      <c r="F167" s="2" t="s">
        <v>4166</v>
      </c>
      <c r="H167" s="2" t="s">
        <v>8657</v>
      </c>
      <c r="J167" s="2">
        <v>10890404</v>
      </c>
      <c r="L167" s="2">
        <v>10850169</v>
      </c>
      <c r="N167" s="2" t="s">
        <v>346</v>
      </c>
      <c r="O167" s="2" t="s">
        <v>195</v>
      </c>
    </row>
    <row r="168" spans="1:15" ht="15" customHeight="1">
      <c r="A168" s="2">
        <v>11090272</v>
      </c>
      <c r="C168" s="2" t="s">
        <v>8498</v>
      </c>
      <c r="D168" s="2" t="s">
        <v>8498</v>
      </c>
      <c r="E168" s="121">
        <v>42872</v>
      </c>
      <c r="F168" s="2" t="s">
        <v>4166</v>
      </c>
      <c r="H168" s="2" t="s">
        <v>8658</v>
      </c>
      <c r="J168" s="2">
        <v>10890404</v>
      </c>
      <c r="L168" s="2">
        <v>10850170</v>
      </c>
      <c r="N168" s="2" t="s">
        <v>347</v>
      </c>
      <c r="O168" s="2" t="s">
        <v>195</v>
      </c>
    </row>
    <row r="169" spans="1:15" ht="15" customHeight="1">
      <c r="A169" s="2">
        <v>11090273</v>
      </c>
      <c r="C169" s="2" t="s">
        <v>8498</v>
      </c>
      <c r="D169" s="2" t="s">
        <v>8498</v>
      </c>
      <c r="E169" s="121">
        <v>42873</v>
      </c>
      <c r="F169" s="2" t="s">
        <v>4166</v>
      </c>
      <c r="H169" s="2" t="s">
        <v>8659</v>
      </c>
      <c r="J169" s="2">
        <v>10890404</v>
      </c>
      <c r="L169" s="2">
        <v>10850171</v>
      </c>
      <c r="N169" s="2" t="s">
        <v>348</v>
      </c>
      <c r="O169" s="2" t="s">
        <v>195</v>
      </c>
    </row>
    <row r="170" spans="1:15" ht="15" customHeight="1">
      <c r="A170" s="2">
        <v>11090278</v>
      </c>
      <c r="C170" s="2" t="s">
        <v>8498</v>
      </c>
      <c r="D170" s="2" t="s">
        <v>8498</v>
      </c>
      <c r="E170" s="121">
        <v>42874</v>
      </c>
      <c r="F170" s="2" t="s">
        <v>4166</v>
      </c>
      <c r="H170" s="2" t="s">
        <v>8660</v>
      </c>
      <c r="J170" s="2">
        <v>10890399</v>
      </c>
      <c r="L170" s="2">
        <v>10850176</v>
      </c>
      <c r="N170" s="2" t="s">
        <v>488</v>
      </c>
      <c r="O170" s="2" t="s">
        <v>383</v>
      </c>
    </row>
    <row r="171" spans="1:15" ht="15" customHeight="1">
      <c r="A171" s="2">
        <v>11090279</v>
      </c>
      <c r="C171" s="2" t="s">
        <v>8498</v>
      </c>
      <c r="D171" s="2" t="s">
        <v>8498</v>
      </c>
      <c r="E171" s="121">
        <v>42875</v>
      </c>
      <c r="F171" s="2" t="s">
        <v>4166</v>
      </c>
      <c r="H171" s="2" t="s">
        <v>8661</v>
      </c>
      <c r="J171" s="2">
        <v>10890399</v>
      </c>
      <c r="L171" s="2">
        <v>10850177</v>
      </c>
      <c r="N171" s="2" t="s">
        <v>489</v>
      </c>
      <c r="O171" s="2" t="s">
        <v>383</v>
      </c>
    </row>
    <row r="172" spans="1:15" ht="15" customHeight="1">
      <c r="A172" s="2">
        <v>11090280</v>
      </c>
      <c r="C172" s="2" t="s">
        <v>8498</v>
      </c>
      <c r="D172" s="2" t="s">
        <v>8498</v>
      </c>
      <c r="E172" s="121">
        <v>42876</v>
      </c>
      <c r="F172" s="2" t="s">
        <v>4166</v>
      </c>
      <c r="H172" s="2" t="s">
        <v>8662</v>
      </c>
      <c r="J172" s="2">
        <v>10890405</v>
      </c>
      <c r="L172" s="2">
        <v>10850178</v>
      </c>
      <c r="N172" s="2" t="s">
        <v>490</v>
      </c>
      <c r="O172" s="2" t="s">
        <v>383</v>
      </c>
    </row>
    <row r="173" spans="1:15" ht="15" customHeight="1">
      <c r="A173" s="2">
        <v>11090281</v>
      </c>
      <c r="C173" s="2" t="s">
        <v>8498</v>
      </c>
      <c r="D173" s="2" t="s">
        <v>8498</v>
      </c>
      <c r="E173" s="121">
        <v>42877</v>
      </c>
      <c r="F173" s="2" t="s">
        <v>4166</v>
      </c>
      <c r="H173" s="2" t="s">
        <v>8663</v>
      </c>
      <c r="J173" s="2">
        <v>10890405</v>
      </c>
      <c r="L173" s="2">
        <v>10850179</v>
      </c>
      <c r="N173" s="2" t="s">
        <v>491</v>
      </c>
      <c r="O173" s="2" t="s">
        <v>383</v>
      </c>
    </row>
    <row r="174" spans="1:15" ht="15" customHeight="1">
      <c r="A174" s="2">
        <v>11090282</v>
      </c>
      <c r="C174" s="2" t="s">
        <v>8498</v>
      </c>
      <c r="D174" s="2" t="s">
        <v>8498</v>
      </c>
      <c r="E174" s="121">
        <v>42878</v>
      </c>
      <c r="F174" s="2" t="s">
        <v>4166</v>
      </c>
      <c r="H174" s="2" t="s">
        <v>8664</v>
      </c>
      <c r="J174" s="2">
        <v>10890405</v>
      </c>
      <c r="L174" s="2">
        <v>10850180</v>
      </c>
      <c r="N174" s="2" t="s">
        <v>492</v>
      </c>
      <c r="O174" s="2" t="s">
        <v>383</v>
      </c>
    </row>
    <row r="175" spans="1:15" ht="15" customHeight="1">
      <c r="A175" s="2">
        <v>11090283</v>
      </c>
      <c r="C175" s="2" t="s">
        <v>8498</v>
      </c>
      <c r="D175" s="2" t="s">
        <v>8498</v>
      </c>
      <c r="E175" s="121">
        <v>42879</v>
      </c>
      <c r="F175" s="2" t="s">
        <v>4166</v>
      </c>
      <c r="H175" s="2" t="s">
        <v>8665</v>
      </c>
      <c r="J175" s="2">
        <v>10890405</v>
      </c>
      <c r="L175" s="2">
        <v>10850181</v>
      </c>
      <c r="N175" s="2" t="s">
        <v>493</v>
      </c>
      <c r="O175" s="2" t="s">
        <v>383</v>
      </c>
    </row>
    <row r="176" spans="1:15" ht="15" customHeight="1">
      <c r="A176" s="2">
        <v>11090284</v>
      </c>
      <c r="C176" s="2" t="s">
        <v>8498</v>
      </c>
      <c r="D176" s="2" t="s">
        <v>8498</v>
      </c>
      <c r="E176" s="121">
        <v>42880</v>
      </c>
      <c r="F176" s="2" t="s">
        <v>4166</v>
      </c>
      <c r="H176" s="2" t="s">
        <v>8666</v>
      </c>
      <c r="J176" s="2">
        <v>10890405</v>
      </c>
      <c r="L176" s="2">
        <v>10850182</v>
      </c>
      <c r="N176" s="2" t="s">
        <v>494</v>
      </c>
      <c r="O176" s="2" t="s">
        <v>383</v>
      </c>
    </row>
    <row r="177" spans="1:15" ht="15" customHeight="1">
      <c r="A177" s="2">
        <v>11090285</v>
      </c>
      <c r="C177" s="2" t="s">
        <v>8498</v>
      </c>
      <c r="D177" s="2" t="s">
        <v>8498</v>
      </c>
      <c r="E177" s="121">
        <v>42881</v>
      </c>
      <c r="F177" s="2" t="s">
        <v>4166</v>
      </c>
      <c r="H177" s="2" t="s">
        <v>8667</v>
      </c>
      <c r="J177" s="2">
        <v>10890405</v>
      </c>
      <c r="L177" s="2">
        <v>10850183</v>
      </c>
      <c r="N177" s="2" t="s">
        <v>495</v>
      </c>
      <c r="O177" s="2" t="s">
        <v>383</v>
      </c>
    </row>
    <row r="178" spans="1:15" ht="15" customHeight="1">
      <c r="A178" s="2">
        <v>11090286</v>
      </c>
      <c r="C178" s="2" t="s">
        <v>8498</v>
      </c>
      <c r="D178" s="2" t="s">
        <v>8498</v>
      </c>
      <c r="E178" s="121">
        <v>42882</v>
      </c>
      <c r="F178" s="2" t="s">
        <v>4166</v>
      </c>
      <c r="H178" s="2" t="s">
        <v>8668</v>
      </c>
      <c r="J178" s="2">
        <v>10890405</v>
      </c>
      <c r="L178" s="2">
        <v>10850184</v>
      </c>
      <c r="N178" s="2" t="s">
        <v>496</v>
      </c>
      <c r="O178" s="2" t="s">
        <v>383</v>
      </c>
    </row>
    <row r="179" spans="1:15" ht="15" customHeight="1">
      <c r="A179" s="2">
        <v>11090287</v>
      </c>
      <c r="C179" s="2" t="s">
        <v>8498</v>
      </c>
      <c r="D179" s="2" t="s">
        <v>8498</v>
      </c>
      <c r="E179" s="121">
        <v>42883</v>
      </c>
      <c r="F179" s="2" t="s">
        <v>4166</v>
      </c>
      <c r="H179" s="2" t="s">
        <v>8669</v>
      </c>
      <c r="J179" s="2">
        <v>10890405</v>
      </c>
      <c r="L179" s="2">
        <v>10850185</v>
      </c>
      <c r="N179" s="2" t="s">
        <v>497</v>
      </c>
      <c r="O179" s="2" t="s">
        <v>383</v>
      </c>
    </row>
    <row r="180" spans="1:15" ht="15" customHeight="1">
      <c r="A180" s="2">
        <v>11090288</v>
      </c>
      <c r="C180" s="2" t="s">
        <v>8498</v>
      </c>
      <c r="D180" s="2" t="s">
        <v>8498</v>
      </c>
      <c r="E180" s="121">
        <v>42884</v>
      </c>
      <c r="F180" s="2" t="s">
        <v>4166</v>
      </c>
      <c r="H180" s="2" t="s">
        <v>8669</v>
      </c>
      <c r="J180" s="2">
        <v>10890405</v>
      </c>
      <c r="L180" s="2">
        <v>10850216</v>
      </c>
      <c r="N180" s="2" t="s">
        <v>505</v>
      </c>
      <c r="O180" s="2" t="s">
        <v>176</v>
      </c>
    </row>
    <row r="181" spans="1:15" ht="15" customHeight="1">
      <c r="A181" s="2">
        <v>11090289</v>
      </c>
      <c r="C181" s="2" t="s">
        <v>8498</v>
      </c>
      <c r="D181" s="2" t="s">
        <v>8498</v>
      </c>
      <c r="E181" s="121">
        <v>42885</v>
      </c>
      <c r="F181" s="2" t="s">
        <v>4166</v>
      </c>
      <c r="H181" s="2" t="s">
        <v>8669</v>
      </c>
      <c r="J181" s="2">
        <v>10890405</v>
      </c>
      <c r="L181" s="2">
        <v>10850217</v>
      </c>
      <c r="N181" s="2" t="s">
        <v>8670</v>
      </c>
      <c r="O181" s="2" t="s">
        <v>176</v>
      </c>
    </row>
    <row r="182" spans="1:15" ht="15" customHeight="1">
      <c r="A182" s="2">
        <v>11090290</v>
      </c>
      <c r="C182" s="2" t="s">
        <v>8498</v>
      </c>
      <c r="D182" s="2" t="s">
        <v>8498</v>
      </c>
      <c r="E182" s="121">
        <v>42886</v>
      </c>
      <c r="F182" s="2" t="s">
        <v>4166</v>
      </c>
      <c r="H182" s="2" t="s">
        <v>8669</v>
      </c>
      <c r="J182" s="2">
        <v>10890405</v>
      </c>
      <c r="L182" s="2">
        <v>10850221</v>
      </c>
      <c r="N182" s="2" t="s">
        <v>8671</v>
      </c>
      <c r="O182" s="2" t="s">
        <v>176</v>
      </c>
    </row>
    <row r="183" spans="1:15" ht="15" customHeight="1">
      <c r="A183" s="2">
        <v>11090291</v>
      </c>
      <c r="C183" s="2" t="s">
        <v>8498</v>
      </c>
      <c r="D183" s="2" t="s">
        <v>8498</v>
      </c>
      <c r="E183" s="121">
        <v>42887</v>
      </c>
      <c r="F183" s="2" t="s">
        <v>4166</v>
      </c>
      <c r="H183" s="2" t="s">
        <v>8669</v>
      </c>
      <c r="J183" s="2">
        <v>10890405</v>
      </c>
      <c r="L183" s="2">
        <v>10850222</v>
      </c>
      <c r="N183" s="2" t="s">
        <v>8672</v>
      </c>
      <c r="O183" s="2" t="s">
        <v>176</v>
      </c>
    </row>
    <row r="184" spans="1:15" ht="15" customHeight="1">
      <c r="A184" s="2">
        <v>11090296</v>
      </c>
      <c r="C184" s="2" t="s">
        <v>8498</v>
      </c>
      <c r="D184" s="2" t="s">
        <v>8498</v>
      </c>
      <c r="E184" s="121">
        <v>42888</v>
      </c>
      <c r="F184" s="2" t="s">
        <v>4166</v>
      </c>
      <c r="H184" s="2" t="s">
        <v>8673</v>
      </c>
      <c r="J184" s="2">
        <v>10890374</v>
      </c>
      <c r="L184" s="2">
        <v>10850228</v>
      </c>
      <c r="N184" s="2" t="s">
        <v>515</v>
      </c>
      <c r="O184" s="2" t="s">
        <v>383</v>
      </c>
    </row>
    <row r="185" spans="1:15" ht="15" customHeight="1">
      <c r="A185" s="2">
        <v>11090297</v>
      </c>
      <c r="C185" s="2" t="s">
        <v>8498</v>
      </c>
      <c r="D185" s="2" t="s">
        <v>8498</v>
      </c>
      <c r="E185" s="121">
        <v>42889</v>
      </c>
      <c r="F185" s="2" t="s">
        <v>4166</v>
      </c>
      <c r="H185" s="2" t="s">
        <v>8674</v>
      </c>
      <c r="J185" s="2">
        <v>10890374</v>
      </c>
      <c r="L185" s="2">
        <v>10850229</v>
      </c>
      <c r="N185" s="2" t="s">
        <v>516</v>
      </c>
      <c r="O185" s="2" t="s">
        <v>383</v>
      </c>
    </row>
    <row r="186" spans="1:15" ht="15" customHeight="1">
      <c r="A186" s="2">
        <v>11090298</v>
      </c>
      <c r="C186" s="2" t="s">
        <v>8498</v>
      </c>
      <c r="D186" s="2" t="s">
        <v>8498</v>
      </c>
      <c r="E186" s="121">
        <v>42890</v>
      </c>
      <c r="F186" s="2" t="s">
        <v>4166</v>
      </c>
      <c r="H186" s="2" t="s">
        <v>8675</v>
      </c>
      <c r="J186" s="2">
        <v>10890374</v>
      </c>
      <c r="L186" s="2">
        <v>10850230</v>
      </c>
      <c r="N186" s="2" t="s">
        <v>517</v>
      </c>
      <c r="O186" s="2" t="s">
        <v>383</v>
      </c>
    </row>
    <row r="187" spans="1:15" ht="15" customHeight="1">
      <c r="A187" s="2">
        <v>11090299</v>
      </c>
      <c r="C187" s="2" t="s">
        <v>8498</v>
      </c>
      <c r="D187" s="2" t="s">
        <v>8498</v>
      </c>
      <c r="E187" s="121">
        <v>42891</v>
      </c>
      <c r="F187" s="2" t="s">
        <v>4166</v>
      </c>
      <c r="H187" s="2" t="s">
        <v>8676</v>
      </c>
      <c r="J187" s="2">
        <v>10890374</v>
      </c>
      <c r="L187" s="2">
        <v>10850231</v>
      </c>
      <c r="N187" s="2" t="s">
        <v>518</v>
      </c>
      <c r="O187" s="2" t="s">
        <v>383</v>
      </c>
    </row>
    <row r="188" spans="1:15" ht="15" customHeight="1">
      <c r="A188" s="2">
        <v>11090300</v>
      </c>
      <c r="C188" s="2" t="s">
        <v>8498</v>
      </c>
      <c r="D188" s="2" t="s">
        <v>8498</v>
      </c>
      <c r="E188" s="121">
        <v>42892</v>
      </c>
      <c r="F188" s="2" t="s">
        <v>4166</v>
      </c>
      <c r="H188" s="2" t="s">
        <v>8677</v>
      </c>
      <c r="J188" s="2">
        <v>10890374</v>
      </c>
      <c r="L188" s="2">
        <v>10850232</v>
      </c>
      <c r="N188" s="2" t="s">
        <v>519</v>
      </c>
      <c r="O188" s="2" t="s">
        <v>383</v>
      </c>
    </row>
    <row r="189" spans="1:15" ht="15" customHeight="1">
      <c r="A189" s="2">
        <v>11090301</v>
      </c>
      <c r="C189" s="2" t="s">
        <v>8498</v>
      </c>
      <c r="D189" s="2" t="s">
        <v>8498</v>
      </c>
      <c r="E189" s="121">
        <v>42893</v>
      </c>
      <c r="F189" s="2" t="s">
        <v>4166</v>
      </c>
      <c r="H189" s="2" t="s">
        <v>8678</v>
      </c>
      <c r="J189" s="2">
        <v>10890374</v>
      </c>
      <c r="L189" s="2">
        <v>10850233</v>
      </c>
      <c r="N189" s="2" t="s">
        <v>520</v>
      </c>
      <c r="O189" s="2" t="s">
        <v>383</v>
      </c>
    </row>
    <row r="190" spans="1:15" ht="15" customHeight="1">
      <c r="A190" s="2">
        <v>11090302</v>
      </c>
      <c r="C190" s="2" t="s">
        <v>8498</v>
      </c>
      <c r="D190" s="2" t="s">
        <v>8498</v>
      </c>
      <c r="E190" s="121">
        <v>42894</v>
      </c>
      <c r="F190" s="2" t="s">
        <v>4166</v>
      </c>
      <c r="H190" s="2" t="s">
        <v>8679</v>
      </c>
      <c r="J190" s="2">
        <v>10890374</v>
      </c>
      <c r="L190" s="2">
        <v>10850234</v>
      </c>
      <c r="N190" s="2" t="s">
        <v>521</v>
      </c>
      <c r="O190" s="2" t="s">
        <v>383</v>
      </c>
    </row>
    <row r="191" spans="1:15" ht="15" customHeight="1">
      <c r="A191" s="2">
        <v>11090303</v>
      </c>
      <c r="C191" s="2" t="s">
        <v>8498</v>
      </c>
      <c r="D191" s="2" t="s">
        <v>8498</v>
      </c>
      <c r="E191" s="121">
        <v>42895</v>
      </c>
      <c r="F191" s="2" t="s">
        <v>4166</v>
      </c>
      <c r="H191" s="2" t="s">
        <v>8680</v>
      </c>
      <c r="J191" s="2">
        <v>10890374</v>
      </c>
      <c r="L191" s="2">
        <v>10850235</v>
      </c>
      <c r="N191" s="2" t="s">
        <v>522</v>
      </c>
      <c r="O191" s="2" t="s">
        <v>383</v>
      </c>
    </row>
    <row r="192" spans="1:15" ht="15" customHeight="1">
      <c r="A192" s="2">
        <v>11090304</v>
      </c>
      <c r="C192" s="2" t="s">
        <v>8498</v>
      </c>
      <c r="D192" s="2" t="s">
        <v>8498</v>
      </c>
      <c r="E192" s="121">
        <v>42896</v>
      </c>
      <c r="F192" s="2" t="s">
        <v>4166</v>
      </c>
      <c r="H192" s="2" t="s">
        <v>8681</v>
      </c>
      <c r="J192" s="2">
        <v>10890374</v>
      </c>
      <c r="L192" s="2">
        <v>10850236</v>
      </c>
      <c r="N192" s="2" t="s">
        <v>523</v>
      </c>
      <c r="O192" s="2" t="s">
        <v>383</v>
      </c>
    </row>
    <row r="193" spans="1:15" ht="15" customHeight="1">
      <c r="A193" s="2">
        <v>11090305</v>
      </c>
      <c r="C193" s="2" t="s">
        <v>8498</v>
      </c>
      <c r="D193" s="2" t="s">
        <v>8498</v>
      </c>
      <c r="E193" s="121">
        <v>42897</v>
      </c>
      <c r="F193" s="2" t="s">
        <v>4166</v>
      </c>
      <c r="H193" s="2" t="s">
        <v>8682</v>
      </c>
      <c r="J193" s="2">
        <v>10890310</v>
      </c>
      <c r="L193" s="2">
        <v>10850237</v>
      </c>
      <c r="N193" s="2" t="s">
        <v>524</v>
      </c>
      <c r="O193" s="2" t="s">
        <v>195</v>
      </c>
    </row>
    <row r="194" spans="1:15" ht="15" customHeight="1">
      <c r="A194" s="2">
        <v>11090306</v>
      </c>
      <c r="C194" s="2" t="s">
        <v>8498</v>
      </c>
      <c r="D194" s="2" t="s">
        <v>8498</v>
      </c>
      <c r="E194" s="121">
        <v>42898</v>
      </c>
      <c r="F194" s="2" t="s">
        <v>4166</v>
      </c>
      <c r="H194" s="2" t="s">
        <v>8683</v>
      </c>
      <c r="J194" s="2">
        <v>10890310</v>
      </c>
      <c r="L194" s="2">
        <v>10850238</v>
      </c>
      <c r="N194" s="2" t="s">
        <v>526</v>
      </c>
      <c r="O194" s="2" t="s">
        <v>195</v>
      </c>
    </row>
    <row r="195" spans="1:15" ht="15" customHeight="1">
      <c r="A195" s="2">
        <v>11090307</v>
      </c>
      <c r="C195" s="2" t="s">
        <v>8498</v>
      </c>
      <c r="D195" s="2" t="s">
        <v>8498</v>
      </c>
      <c r="E195" s="121">
        <v>42899</v>
      </c>
      <c r="F195" s="2" t="s">
        <v>4166</v>
      </c>
      <c r="H195" s="2" t="s">
        <v>8684</v>
      </c>
      <c r="J195" s="2">
        <v>10890310</v>
      </c>
      <c r="L195" s="2">
        <v>10850239</v>
      </c>
      <c r="N195" s="2" t="s">
        <v>527</v>
      </c>
      <c r="O195" s="2" t="s">
        <v>195</v>
      </c>
    </row>
    <row r="196" spans="1:15" ht="15" customHeight="1">
      <c r="A196" s="2">
        <v>11090308</v>
      </c>
      <c r="C196" s="2" t="s">
        <v>8498</v>
      </c>
      <c r="D196" s="2" t="s">
        <v>8498</v>
      </c>
      <c r="E196" s="121">
        <v>42900</v>
      </c>
      <c r="F196" s="2" t="s">
        <v>4166</v>
      </c>
      <c r="H196" s="2" t="s">
        <v>8685</v>
      </c>
      <c r="J196" s="2">
        <v>10890310</v>
      </c>
      <c r="L196" s="2">
        <v>10850240</v>
      </c>
      <c r="N196" s="2" t="s">
        <v>528</v>
      </c>
      <c r="O196" s="2" t="s">
        <v>195</v>
      </c>
    </row>
    <row r="197" spans="1:15" ht="15" customHeight="1">
      <c r="A197" s="2">
        <v>11090309</v>
      </c>
      <c r="C197" s="2" t="s">
        <v>8498</v>
      </c>
      <c r="D197" s="2" t="s">
        <v>8498</v>
      </c>
      <c r="E197" s="121">
        <v>42901</v>
      </c>
      <c r="F197" s="2" t="s">
        <v>4166</v>
      </c>
      <c r="H197" s="2" t="s">
        <v>8686</v>
      </c>
      <c r="J197" s="2">
        <v>10890310</v>
      </c>
      <c r="L197" s="2">
        <v>10850241</v>
      </c>
      <c r="N197" s="2" t="s">
        <v>529</v>
      </c>
      <c r="O197" s="2" t="s">
        <v>195</v>
      </c>
    </row>
    <row r="198" spans="1:15" ht="15" customHeight="1">
      <c r="A198" s="2">
        <v>11090310</v>
      </c>
      <c r="C198" s="2" t="s">
        <v>8498</v>
      </c>
      <c r="D198" s="2" t="s">
        <v>8498</v>
      </c>
      <c r="E198" s="121">
        <v>42902</v>
      </c>
      <c r="F198" s="2" t="s">
        <v>4166</v>
      </c>
      <c r="H198" s="2" t="s">
        <v>8687</v>
      </c>
      <c r="J198" s="2">
        <v>10890310</v>
      </c>
      <c r="L198" s="2">
        <v>10850242</v>
      </c>
      <c r="N198" s="2" t="s">
        <v>530</v>
      </c>
      <c r="O198" s="2" t="s">
        <v>195</v>
      </c>
    </row>
    <row r="199" spans="1:15" ht="15" customHeight="1">
      <c r="A199" s="2">
        <v>11090311</v>
      </c>
      <c r="C199" s="2" t="s">
        <v>8498</v>
      </c>
      <c r="D199" s="2" t="s">
        <v>8498</v>
      </c>
      <c r="E199" s="121">
        <v>42903</v>
      </c>
      <c r="F199" s="2" t="s">
        <v>4166</v>
      </c>
      <c r="H199" s="2" t="s">
        <v>8688</v>
      </c>
      <c r="J199" s="2">
        <v>10890310</v>
      </c>
      <c r="L199" s="2">
        <v>10850243</v>
      </c>
      <c r="N199" s="2" t="s">
        <v>531</v>
      </c>
      <c r="O199" s="2" t="s">
        <v>195</v>
      </c>
    </row>
    <row r="200" spans="1:15" ht="15" customHeight="1">
      <c r="A200" s="2">
        <v>11090312</v>
      </c>
      <c r="C200" s="2" t="s">
        <v>8498</v>
      </c>
      <c r="D200" s="2" t="s">
        <v>8498</v>
      </c>
      <c r="E200" s="121">
        <v>42904</v>
      </c>
      <c r="F200" s="2" t="s">
        <v>4166</v>
      </c>
      <c r="H200" s="2" t="s">
        <v>8689</v>
      </c>
      <c r="J200" s="2">
        <v>10890310</v>
      </c>
      <c r="L200" s="2">
        <v>10850244</v>
      </c>
      <c r="N200" s="2" t="s">
        <v>532</v>
      </c>
      <c r="O200" s="2" t="s">
        <v>195</v>
      </c>
    </row>
    <row r="201" spans="1:15" ht="15" customHeight="1">
      <c r="A201" s="2">
        <v>11090313</v>
      </c>
      <c r="C201" s="2" t="s">
        <v>8498</v>
      </c>
      <c r="D201" s="2" t="s">
        <v>8498</v>
      </c>
      <c r="E201" s="121">
        <v>42905</v>
      </c>
      <c r="F201" s="2" t="s">
        <v>4166</v>
      </c>
      <c r="H201" s="2" t="s">
        <v>8690</v>
      </c>
      <c r="J201" s="2">
        <v>10890310</v>
      </c>
      <c r="L201" s="2">
        <v>10850245</v>
      </c>
      <c r="N201" s="2" t="s">
        <v>534</v>
      </c>
      <c r="O201" s="2" t="s">
        <v>195</v>
      </c>
    </row>
    <row r="202" spans="1:15" ht="15" customHeight="1">
      <c r="A202" s="2">
        <v>11090314</v>
      </c>
      <c r="C202" s="2" t="s">
        <v>8498</v>
      </c>
      <c r="D202" s="2" t="s">
        <v>8498</v>
      </c>
      <c r="E202" s="121">
        <v>42906</v>
      </c>
      <c r="F202" s="2" t="s">
        <v>4166</v>
      </c>
      <c r="H202" s="2" t="s">
        <v>8691</v>
      </c>
      <c r="J202" s="2">
        <v>10890310</v>
      </c>
      <c r="L202" s="2">
        <v>10850246</v>
      </c>
      <c r="N202" s="2" t="s">
        <v>535</v>
      </c>
      <c r="O202" s="2" t="s">
        <v>195</v>
      </c>
    </row>
    <row r="203" spans="1:15" ht="15" customHeight="1">
      <c r="A203" s="2">
        <v>11090315</v>
      </c>
      <c r="C203" s="2" t="s">
        <v>8498</v>
      </c>
      <c r="D203" s="2" t="s">
        <v>8498</v>
      </c>
      <c r="E203" s="121">
        <v>42907</v>
      </c>
      <c r="F203" s="2" t="s">
        <v>4166</v>
      </c>
      <c r="H203" s="2" t="s">
        <v>8692</v>
      </c>
      <c r="J203" s="2">
        <v>10890310</v>
      </c>
      <c r="L203" s="2">
        <v>10850247</v>
      </c>
      <c r="N203" s="2" t="s">
        <v>536</v>
      </c>
      <c r="O203" s="2" t="s">
        <v>195</v>
      </c>
    </row>
    <row r="204" spans="1:15" ht="15" customHeight="1">
      <c r="A204" s="2">
        <v>11090316</v>
      </c>
      <c r="C204" s="2" t="s">
        <v>8498</v>
      </c>
      <c r="D204" s="2" t="s">
        <v>8498</v>
      </c>
      <c r="E204" s="121">
        <v>42908</v>
      </c>
      <c r="F204" s="2" t="s">
        <v>4166</v>
      </c>
      <c r="H204" s="2" t="s">
        <v>8693</v>
      </c>
      <c r="J204" s="2">
        <v>10890255</v>
      </c>
      <c r="L204" s="2">
        <v>10850248</v>
      </c>
      <c r="N204" s="2" t="s">
        <v>382</v>
      </c>
      <c r="O204" s="2" t="s">
        <v>383</v>
      </c>
    </row>
    <row r="205" spans="1:15" ht="15" customHeight="1">
      <c r="A205" s="2">
        <v>11090317</v>
      </c>
      <c r="C205" s="2" t="s">
        <v>8498</v>
      </c>
      <c r="D205" s="2" t="s">
        <v>8498</v>
      </c>
      <c r="E205" s="121">
        <v>42909</v>
      </c>
      <c r="F205" s="2" t="s">
        <v>4166</v>
      </c>
      <c r="H205" s="2" t="s">
        <v>8694</v>
      </c>
      <c r="J205" s="2">
        <v>10890255</v>
      </c>
      <c r="L205" s="2">
        <v>10850249</v>
      </c>
      <c r="N205" s="2" t="s">
        <v>384</v>
      </c>
      <c r="O205" s="2" t="s">
        <v>383</v>
      </c>
    </row>
    <row r="206" spans="1:15" ht="15" customHeight="1">
      <c r="A206" s="2">
        <v>11090318</v>
      </c>
      <c r="C206" s="2" t="s">
        <v>8498</v>
      </c>
      <c r="D206" s="2" t="s">
        <v>8498</v>
      </c>
      <c r="E206" s="121">
        <v>42910</v>
      </c>
      <c r="F206" s="2" t="s">
        <v>4166</v>
      </c>
      <c r="H206" s="2" t="s">
        <v>8695</v>
      </c>
      <c r="J206" s="2">
        <v>10890255</v>
      </c>
      <c r="L206" s="2">
        <v>10850250</v>
      </c>
      <c r="N206" s="2" t="s">
        <v>385</v>
      </c>
      <c r="O206" s="2" t="s">
        <v>383</v>
      </c>
    </row>
    <row r="207" spans="1:15" ht="15" customHeight="1">
      <c r="A207" s="2">
        <v>11090319</v>
      </c>
      <c r="C207" s="2" t="s">
        <v>8498</v>
      </c>
      <c r="D207" s="2" t="s">
        <v>8498</v>
      </c>
      <c r="E207" s="121">
        <v>42911</v>
      </c>
      <c r="F207" s="2" t="s">
        <v>4166</v>
      </c>
      <c r="H207" s="2" t="s">
        <v>8696</v>
      </c>
      <c r="J207" s="2">
        <v>10890255</v>
      </c>
      <c r="L207" s="2">
        <v>10850251</v>
      </c>
      <c r="N207" s="2" t="s">
        <v>386</v>
      </c>
      <c r="O207" s="2" t="s">
        <v>383</v>
      </c>
    </row>
    <row r="208" spans="1:15" ht="15" customHeight="1">
      <c r="A208" s="2">
        <v>11090320</v>
      </c>
      <c r="C208" s="2" t="s">
        <v>8498</v>
      </c>
      <c r="D208" s="2" t="s">
        <v>8498</v>
      </c>
      <c r="E208" s="121">
        <v>42912</v>
      </c>
      <c r="F208" s="2" t="s">
        <v>4166</v>
      </c>
      <c r="H208" s="2" t="s">
        <v>8697</v>
      </c>
      <c r="J208" s="2">
        <v>10890255</v>
      </c>
      <c r="L208" s="2">
        <v>10850252</v>
      </c>
      <c r="N208" s="2" t="s">
        <v>387</v>
      </c>
      <c r="O208" s="2" t="s">
        <v>383</v>
      </c>
    </row>
    <row r="209" spans="1:15" ht="15" customHeight="1">
      <c r="A209" s="2">
        <v>11090321</v>
      </c>
      <c r="C209" s="2" t="s">
        <v>8498</v>
      </c>
      <c r="D209" s="2" t="s">
        <v>8498</v>
      </c>
      <c r="E209" s="121">
        <v>42913</v>
      </c>
      <c r="F209" s="2" t="s">
        <v>4166</v>
      </c>
      <c r="H209" s="2" t="s">
        <v>8698</v>
      </c>
      <c r="J209" s="2">
        <v>10890255</v>
      </c>
      <c r="L209" s="2">
        <v>10850253</v>
      </c>
      <c r="N209" s="2" t="s">
        <v>388</v>
      </c>
      <c r="O209" s="2" t="s">
        <v>383</v>
      </c>
    </row>
    <row r="210" spans="1:15" ht="15" customHeight="1">
      <c r="A210" s="2">
        <v>11090322</v>
      </c>
      <c r="C210" s="2" t="s">
        <v>8498</v>
      </c>
      <c r="D210" s="2" t="s">
        <v>8498</v>
      </c>
      <c r="E210" s="121">
        <v>42914</v>
      </c>
      <c r="F210" s="2" t="s">
        <v>4166</v>
      </c>
      <c r="H210" s="2" t="s">
        <v>8699</v>
      </c>
      <c r="J210" s="2">
        <v>10890255</v>
      </c>
      <c r="L210" s="2">
        <v>10850254</v>
      </c>
      <c r="N210" s="2" t="s">
        <v>537</v>
      </c>
      <c r="O210" s="2" t="s">
        <v>383</v>
      </c>
    </row>
    <row r="211" spans="1:15" ht="15" customHeight="1">
      <c r="A211" s="2">
        <v>11090323</v>
      </c>
      <c r="C211" s="2" t="s">
        <v>8498</v>
      </c>
      <c r="D211" s="2" t="s">
        <v>8498</v>
      </c>
      <c r="E211" s="121">
        <v>42915</v>
      </c>
      <c r="F211" s="2" t="s">
        <v>4166</v>
      </c>
      <c r="H211" s="2" t="s">
        <v>8700</v>
      </c>
      <c r="J211" s="2">
        <v>10890374</v>
      </c>
      <c r="L211" s="2">
        <v>10850255</v>
      </c>
      <c r="N211" s="2" t="s">
        <v>515</v>
      </c>
      <c r="O211" s="2" t="s">
        <v>383</v>
      </c>
    </row>
    <row r="212" spans="1:15" ht="15" customHeight="1">
      <c r="A212" s="2">
        <v>11090324</v>
      </c>
      <c r="C212" s="2" t="s">
        <v>8498</v>
      </c>
      <c r="D212" s="2" t="s">
        <v>8498</v>
      </c>
      <c r="E212" s="121">
        <v>42916</v>
      </c>
      <c r="F212" s="2" t="s">
        <v>4166</v>
      </c>
      <c r="H212" s="2" t="s">
        <v>8701</v>
      </c>
      <c r="J212" s="2">
        <v>10890374</v>
      </c>
      <c r="L212" s="2">
        <v>10850256</v>
      </c>
      <c r="N212" s="2" t="s">
        <v>516</v>
      </c>
      <c r="O212" s="2" t="s">
        <v>383</v>
      </c>
    </row>
    <row r="213" spans="1:15" ht="15" customHeight="1">
      <c r="A213" s="2">
        <v>11090325</v>
      </c>
      <c r="C213" s="2" t="s">
        <v>8498</v>
      </c>
      <c r="D213" s="2" t="s">
        <v>8498</v>
      </c>
      <c r="E213" s="121">
        <v>42917</v>
      </c>
      <c r="F213" s="2" t="s">
        <v>4166</v>
      </c>
      <c r="H213" s="2" t="s">
        <v>8702</v>
      </c>
      <c r="J213" s="2">
        <v>10890374</v>
      </c>
      <c r="L213" s="2">
        <v>10850257</v>
      </c>
      <c r="N213" s="2" t="s">
        <v>516</v>
      </c>
      <c r="O213" s="2" t="s">
        <v>383</v>
      </c>
    </row>
    <row r="214" spans="1:15" ht="15" customHeight="1">
      <c r="A214" s="2">
        <v>11090326</v>
      </c>
      <c r="C214" s="2" t="s">
        <v>8498</v>
      </c>
      <c r="D214" s="2" t="s">
        <v>8498</v>
      </c>
      <c r="E214" s="121">
        <v>42918</v>
      </c>
      <c r="F214" s="2" t="s">
        <v>4166</v>
      </c>
      <c r="H214" s="2" t="s">
        <v>8703</v>
      </c>
      <c r="J214" s="2">
        <v>10890374</v>
      </c>
      <c r="L214" s="2">
        <v>10850258</v>
      </c>
      <c r="N214" s="2" t="s">
        <v>517</v>
      </c>
      <c r="O214" s="2" t="s">
        <v>383</v>
      </c>
    </row>
    <row r="215" spans="1:15" ht="15" customHeight="1">
      <c r="A215" s="2">
        <v>11090327</v>
      </c>
      <c r="C215" s="2" t="s">
        <v>8498</v>
      </c>
      <c r="D215" s="2" t="s">
        <v>8498</v>
      </c>
      <c r="E215" s="121">
        <v>42919</v>
      </c>
      <c r="F215" s="2" t="s">
        <v>4166</v>
      </c>
      <c r="H215" s="2" t="s">
        <v>8704</v>
      </c>
      <c r="J215" s="2">
        <v>10890374</v>
      </c>
      <c r="L215" s="2">
        <v>10850259</v>
      </c>
      <c r="N215" s="2" t="s">
        <v>517</v>
      </c>
      <c r="O215" s="2" t="s">
        <v>383</v>
      </c>
    </row>
    <row r="216" spans="1:15" ht="15" customHeight="1">
      <c r="A216" s="2">
        <v>11090328</v>
      </c>
      <c r="C216" s="2" t="s">
        <v>8498</v>
      </c>
      <c r="D216" s="2" t="s">
        <v>8498</v>
      </c>
      <c r="E216" s="121">
        <v>42920</v>
      </c>
      <c r="F216" s="2" t="s">
        <v>4166</v>
      </c>
      <c r="H216" s="2" t="s">
        <v>8705</v>
      </c>
      <c r="J216" s="2">
        <v>10890374</v>
      </c>
      <c r="L216" s="2">
        <v>10850260</v>
      </c>
      <c r="N216" s="2" t="s">
        <v>518</v>
      </c>
      <c r="O216" s="2" t="s">
        <v>383</v>
      </c>
    </row>
    <row r="217" spans="1:15" ht="15" customHeight="1">
      <c r="A217" s="2">
        <v>11090329</v>
      </c>
      <c r="C217" s="2" t="s">
        <v>8498</v>
      </c>
      <c r="D217" s="2" t="s">
        <v>8498</v>
      </c>
      <c r="E217" s="121">
        <v>42921</v>
      </c>
      <c r="F217" s="2" t="s">
        <v>4166</v>
      </c>
      <c r="H217" s="2" t="s">
        <v>8706</v>
      </c>
      <c r="J217" s="2">
        <v>10890374</v>
      </c>
      <c r="L217" s="2">
        <v>10850261</v>
      </c>
      <c r="N217" s="2" t="s">
        <v>519</v>
      </c>
      <c r="O217" s="2" t="s">
        <v>383</v>
      </c>
    </row>
    <row r="218" spans="1:15" ht="15" customHeight="1">
      <c r="A218" s="2">
        <v>11090330</v>
      </c>
      <c r="C218" s="2" t="s">
        <v>8498</v>
      </c>
      <c r="D218" s="2" t="s">
        <v>8498</v>
      </c>
      <c r="E218" s="121">
        <v>42922</v>
      </c>
      <c r="F218" s="2" t="s">
        <v>4166</v>
      </c>
      <c r="H218" s="2" t="s">
        <v>8707</v>
      </c>
      <c r="J218" s="2">
        <v>10890374</v>
      </c>
      <c r="L218" s="2">
        <v>10850262</v>
      </c>
      <c r="N218" s="2" t="s">
        <v>520</v>
      </c>
      <c r="O218" s="2" t="s">
        <v>383</v>
      </c>
    </row>
    <row r="219" spans="1:15" ht="15" customHeight="1">
      <c r="A219" s="2">
        <v>11090331</v>
      </c>
      <c r="C219" s="2" t="s">
        <v>8498</v>
      </c>
      <c r="D219" s="2" t="s">
        <v>8498</v>
      </c>
      <c r="E219" s="121">
        <v>42923</v>
      </c>
      <c r="F219" s="2" t="s">
        <v>4166</v>
      </c>
      <c r="H219" s="2" t="s">
        <v>8708</v>
      </c>
      <c r="J219" s="2">
        <v>10890374</v>
      </c>
      <c r="L219" s="2">
        <v>10850263</v>
      </c>
      <c r="N219" s="2" t="s">
        <v>521</v>
      </c>
      <c r="O219" s="2" t="s">
        <v>383</v>
      </c>
    </row>
    <row r="220" spans="1:15" ht="15" customHeight="1">
      <c r="A220" s="2">
        <v>11090332</v>
      </c>
      <c r="C220" s="2" t="s">
        <v>8498</v>
      </c>
      <c r="D220" s="2" t="s">
        <v>8498</v>
      </c>
      <c r="E220" s="121">
        <v>42924</v>
      </c>
      <c r="F220" s="2" t="s">
        <v>4166</v>
      </c>
      <c r="H220" s="2" t="s">
        <v>8709</v>
      </c>
      <c r="J220" s="2">
        <v>10890374</v>
      </c>
      <c r="L220" s="2">
        <v>10850264</v>
      </c>
      <c r="N220" s="2" t="s">
        <v>521</v>
      </c>
      <c r="O220" s="2" t="s">
        <v>383</v>
      </c>
    </row>
    <row r="221" spans="1:15" ht="15" customHeight="1">
      <c r="A221" s="2">
        <v>11090333</v>
      </c>
      <c r="C221" s="2" t="s">
        <v>8498</v>
      </c>
      <c r="D221" s="2" t="s">
        <v>8498</v>
      </c>
      <c r="E221" s="121">
        <v>42925</v>
      </c>
      <c r="F221" s="2" t="s">
        <v>4166</v>
      </c>
      <c r="H221" s="2" t="s">
        <v>8710</v>
      </c>
      <c r="J221" s="2">
        <v>10890374</v>
      </c>
      <c r="L221" s="2">
        <v>10850265</v>
      </c>
      <c r="N221" s="2" t="s">
        <v>521</v>
      </c>
      <c r="O221" s="2" t="s">
        <v>383</v>
      </c>
    </row>
    <row r="222" spans="1:15" ht="15" customHeight="1">
      <c r="A222" s="2">
        <v>11090334</v>
      </c>
      <c r="C222" s="2" t="s">
        <v>8498</v>
      </c>
      <c r="D222" s="2" t="s">
        <v>8498</v>
      </c>
      <c r="E222" s="121">
        <v>42926</v>
      </c>
      <c r="F222" s="2" t="s">
        <v>4166</v>
      </c>
      <c r="H222" s="2" t="s">
        <v>8711</v>
      </c>
      <c r="J222" s="2">
        <v>10890374</v>
      </c>
      <c r="L222" s="2">
        <v>10850266</v>
      </c>
      <c r="N222" s="2" t="s">
        <v>522</v>
      </c>
      <c r="O222" s="2" t="s">
        <v>383</v>
      </c>
    </row>
    <row r="223" spans="1:15" ht="15" customHeight="1">
      <c r="A223" s="2">
        <v>11090335</v>
      </c>
      <c r="C223" s="2" t="s">
        <v>8498</v>
      </c>
      <c r="D223" s="2" t="s">
        <v>8498</v>
      </c>
      <c r="E223" s="121">
        <v>42927</v>
      </c>
      <c r="F223" s="2" t="s">
        <v>4166</v>
      </c>
      <c r="H223" s="2" t="s">
        <v>8712</v>
      </c>
      <c r="J223" s="2">
        <v>10890374</v>
      </c>
      <c r="L223" s="2">
        <v>10850267</v>
      </c>
      <c r="N223" s="2" t="s">
        <v>523</v>
      </c>
      <c r="O223" s="2" t="s">
        <v>383</v>
      </c>
    </row>
    <row r="224" spans="1:15" ht="15" customHeight="1">
      <c r="A224" s="2">
        <v>11090336</v>
      </c>
      <c r="C224" s="2" t="s">
        <v>8498</v>
      </c>
      <c r="D224" s="2" t="s">
        <v>8498</v>
      </c>
      <c r="E224" s="121">
        <v>42928</v>
      </c>
      <c r="F224" s="2" t="s">
        <v>4166</v>
      </c>
      <c r="H224" s="2" t="s">
        <v>8713</v>
      </c>
      <c r="J224" s="2">
        <v>10890374</v>
      </c>
      <c r="L224" s="2">
        <v>10850268</v>
      </c>
      <c r="N224" s="2" t="s">
        <v>523</v>
      </c>
      <c r="O224" s="2" t="s">
        <v>383</v>
      </c>
    </row>
    <row r="225" spans="1:15" ht="15" customHeight="1">
      <c r="A225" s="2">
        <v>11090337</v>
      </c>
      <c r="C225" s="2" t="s">
        <v>8498</v>
      </c>
      <c r="D225" s="2" t="s">
        <v>8498</v>
      </c>
      <c r="E225" s="121">
        <v>42929</v>
      </c>
      <c r="F225" s="2" t="s">
        <v>4166</v>
      </c>
      <c r="H225" s="2" t="s">
        <v>8714</v>
      </c>
      <c r="J225" s="2">
        <v>10890374</v>
      </c>
      <c r="L225" s="2">
        <v>10850269</v>
      </c>
      <c r="N225" s="2" t="s">
        <v>523</v>
      </c>
      <c r="O225" s="2" t="s">
        <v>383</v>
      </c>
    </row>
    <row r="226" spans="1:15" ht="15" customHeight="1">
      <c r="A226" s="2">
        <v>11090338</v>
      </c>
      <c r="C226" s="2" t="s">
        <v>8498</v>
      </c>
      <c r="D226" s="2" t="s">
        <v>8498</v>
      </c>
      <c r="E226" s="121">
        <v>42930</v>
      </c>
      <c r="F226" s="2" t="s">
        <v>4166</v>
      </c>
      <c r="H226" s="2" t="s">
        <v>8715</v>
      </c>
      <c r="J226" s="2">
        <v>10890255</v>
      </c>
      <c r="L226" s="2">
        <v>10850270</v>
      </c>
      <c r="N226" s="2" t="s">
        <v>384</v>
      </c>
      <c r="O226" s="2" t="s">
        <v>383</v>
      </c>
    </row>
    <row r="227" spans="1:15" ht="15" customHeight="1">
      <c r="A227" s="2">
        <v>11090339</v>
      </c>
      <c r="C227" s="2" t="s">
        <v>8498</v>
      </c>
      <c r="D227" s="2" t="s">
        <v>8498</v>
      </c>
      <c r="E227" s="121">
        <v>42931</v>
      </c>
      <c r="F227" s="2" t="s">
        <v>4166</v>
      </c>
      <c r="H227" s="2" t="s">
        <v>8716</v>
      </c>
      <c r="J227" s="2">
        <v>10890345</v>
      </c>
      <c r="L227" s="2">
        <v>10850223</v>
      </c>
      <c r="N227" s="2" t="s">
        <v>510</v>
      </c>
      <c r="O227" s="2" t="s">
        <v>176</v>
      </c>
    </row>
    <row r="228" spans="1:15" ht="15" customHeight="1">
      <c r="A228" s="2">
        <v>11090340</v>
      </c>
      <c r="C228" s="2" t="s">
        <v>8498</v>
      </c>
      <c r="D228" s="2" t="s">
        <v>8498</v>
      </c>
      <c r="E228" s="121">
        <v>42932</v>
      </c>
      <c r="F228" s="2" t="s">
        <v>4166</v>
      </c>
      <c r="H228" s="2" t="s">
        <v>8717</v>
      </c>
      <c r="J228" s="2">
        <v>10890368</v>
      </c>
      <c r="L228" s="2">
        <v>10850274</v>
      </c>
      <c r="N228" s="2" t="s">
        <v>538</v>
      </c>
      <c r="O228" s="2" t="s">
        <v>195</v>
      </c>
    </row>
    <row r="229" spans="1:15" ht="15" customHeight="1">
      <c r="A229" s="2">
        <v>11090341</v>
      </c>
      <c r="C229" s="2" t="s">
        <v>8498</v>
      </c>
      <c r="D229" s="2" t="s">
        <v>8498</v>
      </c>
      <c r="E229" s="121">
        <v>42933</v>
      </c>
      <c r="F229" s="2" t="s">
        <v>4166</v>
      </c>
      <c r="H229" s="2" t="s">
        <v>8718</v>
      </c>
      <c r="J229" s="2">
        <v>10890368</v>
      </c>
      <c r="L229" s="2">
        <v>10850275</v>
      </c>
      <c r="N229" s="2" t="s">
        <v>339</v>
      </c>
      <c r="O229" s="2" t="s">
        <v>195</v>
      </c>
    </row>
    <row r="230" spans="1:15" ht="15" customHeight="1">
      <c r="A230" s="2">
        <v>11090342</v>
      </c>
      <c r="C230" s="2" t="s">
        <v>8498</v>
      </c>
      <c r="D230" s="2" t="s">
        <v>8498</v>
      </c>
      <c r="E230" s="121">
        <v>42934</v>
      </c>
      <c r="F230" s="2" t="s">
        <v>4166</v>
      </c>
      <c r="H230" s="2" t="s">
        <v>8719</v>
      </c>
      <c r="J230" s="2">
        <v>10890368</v>
      </c>
      <c r="L230" s="2">
        <v>10850276</v>
      </c>
      <c r="N230" s="2" t="s">
        <v>540</v>
      </c>
      <c r="O230" s="2" t="s">
        <v>195</v>
      </c>
    </row>
    <row r="231" spans="1:15" ht="15" customHeight="1">
      <c r="A231" s="2">
        <v>11090343</v>
      </c>
      <c r="C231" s="2" t="s">
        <v>8498</v>
      </c>
      <c r="D231" s="2" t="s">
        <v>8498</v>
      </c>
      <c r="E231" s="121">
        <v>42935</v>
      </c>
      <c r="F231" s="2" t="s">
        <v>4166</v>
      </c>
      <c r="H231" s="2" t="s">
        <v>8720</v>
      </c>
      <c r="J231" s="2">
        <v>10890368</v>
      </c>
      <c r="L231" s="2">
        <v>10850277</v>
      </c>
      <c r="N231" s="2" t="s">
        <v>542</v>
      </c>
      <c r="O231" s="2" t="s">
        <v>195</v>
      </c>
    </row>
    <row r="232" spans="1:15" ht="15" customHeight="1">
      <c r="A232" s="2">
        <v>11090344</v>
      </c>
      <c r="C232" s="2" t="s">
        <v>8498</v>
      </c>
      <c r="D232" s="2" t="s">
        <v>8498</v>
      </c>
      <c r="E232" s="121">
        <v>42936</v>
      </c>
      <c r="F232" s="2" t="s">
        <v>4166</v>
      </c>
      <c r="H232" s="2" t="s">
        <v>8721</v>
      </c>
      <c r="J232" s="2">
        <v>10890368</v>
      </c>
      <c r="L232" s="2">
        <v>10850278</v>
      </c>
      <c r="N232" s="2" t="s">
        <v>544</v>
      </c>
      <c r="O232" s="2" t="s">
        <v>195</v>
      </c>
    </row>
    <row r="233" spans="1:15" ht="15" customHeight="1">
      <c r="A233" s="2">
        <v>11090345</v>
      </c>
      <c r="C233" s="2" t="s">
        <v>8498</v>
      </c>
      <c r="D233" s="2" t="s">
        <v>8498</v>
      </c>
      <c r="E233" s="121">
        <v>42937</v>
      </c>
      <c r="F233" s="2" t="s">
        <v>4166</v>
      </c>
      <c r="H233" s="2" t="s">
        <v>8722</v>
      </c>
      <c r="J233" s="2">
        <v>10890368</v>
      </c>
      <c r="L233" s="2">
        <v>10850279</v>
      </c>
      <c r="N233" s="2" t="s">
        <v>546</v>
      </c>
      <c r="O233" s="2" t="s">
        <v>195</v>
      </c>
    </row>
    <row r="234" spans="1:15" ht="15" customHeight="1">
      <c r="A234" s="2">
        <v>11090346</v>
      </c>
      <c r="C234" s="2" t="s">
        <v>8498</v>
      </c>
      <c r="D234" s="2" t="s">
        <v>8498</v>
      </c>
      <c r="E234" s="121">
        <v>42938</v>
      </c>
      <c r="F234" s="2" t="s">
        <v>4166</v>
      </c>
      <c r="H234" s="2" t="s">
        <v>8723</v>
      </c>
      <c r="J234" s="2">
        <v>10890396</v>
      </c>
      <c r="L234" s="2">
        <v>10850280</v>
      </c>
      <c r="N234" s="2" t="s">
        <v>548</v>
      </c>
      <c r="O234" s="2" t="s">
        <v>195</v>
      </c>
    </row>
    <row r="235" spans="1:15" ht="15" customHeight="1">
      <c r="A235" s="2">
        <v>11090347</v>
      </c>
      <c r="C235" s="2" t="s">
        <v>8498</v>
      </c>
      <c r="D235" s="2" t="s">
        <v>8498</v>
      </c>
      <c r="E235" s="121">
        <v>42939</v>
      </c>
      <c r="F235" s="2" t="s">
        <v>4166</v>
      </c>
      <c r="H235" s="2" t="s">
        <v>8724</v>
      </c>
      <c r="J235" s="2">
        <v>10890396</v>
      </c>
      <c r="L235" s="2">
        <v>10850281</v>
      </c>
      <c r="N235" s="2" t="s">
        <v>550</v>
      </c>
      <c r="O235" s="2" t="s">
        <v>195</v>
      </c>
    </row>
    <row r="236" spans="1:15" ht="15" customHeight="1">
      <c r="A236" s="2">
        <v>11090348</v>
      </c>
      <c r="C236" s="2" t="s">
        <v>8498</v>
      </c>
      <c r="D236" s="2" t="s">
        <v>8498</v>
      </c>
      <c r="E236" s="121">
        <v>42940</v>
      </c>
      <c r="F236" s="2" t="s">
        <v>4166</v>
      </c>
      <c r="H236" s="2" t="s">
        <v>8725</v>
      </c>
      <c r="J236" s="2">
        <v>10890396</v>
      </c>
      <c r="L236" s="2">
        <v>10850282</v>
      </c>
      <c r="N236" s="2" t="s">
        <v>552</v>
      </c>
      <c r="O236" s="2" t="s">
        <v>195</v>
      </c>
    </row>
    <row r="237" spans="1:15" ht="15" customHeight="1">
      <c r="A237" s="2">
        <v>11090349</v>
      </c>
      <c r="C237" s="2" t="s">
        <v>8498</v>
      </c>
      <c r="D237" s="2" t="s">
        <v>8498</v>
      </c>
      <c r="E237" s="121">
        <v>42941</v>
      </c>
      <c r="F237" s="2" t="s">
        <v>4166</v>
      </c>
      <c r="H237" s="2" t="s">
        <v>8726</v>
      </c>
      <c r="J237" s="2">
        <v>10890396</v>
      </c>
      <c r="L237" s="2">
        <v>10850283</v>
      </c>
      <c r="N237" s="2" t="s">
        <v>554</v>
      </c>
      <c r="O237" s="2" t="s">
        <v>195</v>
      </c>
    </row>
    <row r="238" spans="1:15" ht="15" customHeight="1">
      <c r="A238" s="2">
        <v>11090350</v>
      </c>
      <c r="C238" s="2" t="s">
        <v>8498</v>
      </c>
      <c r="D238" s="2" t="s">
        <v>8498</v>
      </c>
      <c r="E238" s="121">
        <v>42942</v>
      </c>
      <c r="F238" s="2" t="s">
        <v>4166</v>
      </c>
      <c r="H238" s="2" t="s">
        <v>8727</v>
      </c>
      <c r="J238" s="2">
        <v>10890396</v>
      </c>
      <c r="L238" s="2">
        <v>10850284</v>
      </c>
      <c r="N238" s="2" t="s">
        <v>556</v>
      </c>
      <c r="O238" s="2" t="s">
        <v>195</v>
      </c>
    </row>
    <row r="239" spans="1:15" ht="15" customHeight="1">
      <c r="A239" s="2">
        <v>11090351</v>
      </c>
      <c r="C239" s="2" t="s">
        <v>8498</v>
      </c>
      <c r="D239" s="2" t="s">
        <v>8498</v>
      </c>
      <c r="E239" s="121">
        <v>42943</v>
      </c>
      <c r="F239" s="2" t="s">
        <v>4166</v>
      </c>
      <c r="H239" s="2" t="s">
        <v>8728</v>
      </c>
      <c r="J239" s="2">
        <v>10890396</v>
      </c>
      <c r="L239" s="2">
        <v>10850285</v>
      </c>
      <c r="N239" s="2" t="s">
        <v>558</v>
      </c>
      <c r="O239" s="2" t="s">
        <v>195</v>
      </c>
    </row>
    <row r="240" spans="1:15" ht="15" customHeight="1">
      <c r="A240" s="2">
        <v>11090352</v>
      </c>
      <c r="C240" s="2" t="s">
        <v>8498</v>
      </c>
      <c r="D240" s="2" t="s">
        <v>8498</v>
      </c>
      <c r="E240" s="121">
        <v>42944</v>
      </c>
      <c r="F240" s="2" t="s">
        <v>4166</v>
      </c>
      <c r="H240" s="2" t="s">
        <v>8729</v>
      </c>
      <c r="J240" s="2">
        <v>10890396</v>
      </c>
      <c r="L240" s="2">
        <v>10850286</v>
      </c>
      <c r="N240" s="2" t="s">
        <v>560</v>
      </c>
      <c r="O240" s="2" t="s">
        <v>195</v>
      </c>
    </row>
    <row r="241" spans="1:15" ht="15" customHeight="1">
      <c r="A241" s="2">
        <v>11090353</v>
      </c>
      <c r="C241" s="2" t="s">
        <v>8498</v>
      </c>
      <c r="D241" s="2" t="s">
        <v>8498</v>
      </c>
      <c r="E241" s="121">
        <v>42945</v>
      </c>
      <c r="F241" s="2" t="s">
        <v>4166</v>
      </c>
      <c r="H241" s="2" t="s">
        <v>8730</v>
      </c>
      <c r="J241" s="2">
        <v>10890396</v>
      </c>
      <c r="L241" s="2">
        <v>10850287</v>
      </c>
      <c r="N241" s="2" t="s">
        <v>562</v>
      </c>
      <c r="O241" s="2" t="s">
        <v>195</v>
      </c>
    </row>
    <row r="242" spans="1:15" ht="15" customHeight="1">
      <c r="A242" s="2">
        <v>11090354</v>
      </c>
      <c r="C242" s="2" t="s">
        <v>8498</v>
      </c>
      <c r="D242" s="2" t="s">
        <v>8498</v>
      </c>
      <c r="E242" s="121">
        <v>42946</v>
      </c>
      <c r="F242" s="2" t="s">
        <v>4166</v>
      </c>
      <c r="H242" s="2" t="s">
        <v>8731</v>
      </c>
      <c r="J242" s="2">
        <v>10890376</v>
      </c>
      <c r="L242" s="2">
        <v>10850288</v>
      </c>
      <c r="N242" s="2" t="s">
        <v>564</v>
      </c>
      <c r="O242" s="2" t="s">
        <v>195</v>
      </c>
    </row>
    <row r="243" spans="1:15" ht="15" customHeight="1">
      <c r="A243" s="2">
        <v>11090355</v>
      </c>
      <c r="C243" s="2" t="s">
        <v>8498</v>
      </c>
      <c r="D243" s="2" t="s">
        <v>8498</v>
      </c>
      <c r="E243" s="121">
        <v>42947</v>
      </c>
      <c r="F243" s="2" t="s">
        <v>4166</v>
      </c>
      <c r="H243" s="2" t="s">
        <v>8732</v>
      </c>
      <c r="J243" s="2">
        <v>10890376</v>
      </c>
      <c r="L243" s="2">
        <v>10850289</v>
      </c>
      <c r="N243" s="2" t="s">
        <v>566</v>
      </c>
      <c r="O243" s="2" t="s">
        <v>195</v>
      </c>
    </row>
    <row r="244" spans="1:15" ht="15" customHeight="1">
      <c r="A244" s="2">
        <v>11090356</v>
      </c>
      <c r="C244" s="2" t="s">
        <v>8498</v>
      </c>
      <c r="D244" s="2" t="s">
        <v>8498</v>
      </c>
      <c r="E244" s="121">
        <v>42948</v>
      </c>
      <c r="F244" s="2" t="s">
        <v>4166</v>
      </c>
      <c r="H244" s="2" t="s">
        <v>8733</v>
      </c>
      <c r="J244" s="2">
        <v>10890376</v>
      </c>
      <c r="L244" s="2">
        <v>10850290</v>
      </c>
      <c r="N244" s="2" t="s">
        <v>567</v>
      </c>
      <c r="O244" s="2" t="s">
        <v>195</v>
      </c>
    </row>
    <row r="245" spans="1:15" ht="15" customHeight="1">
      <c r="A245" s="2">
        <v>11090357</v>
      </c>
      <c r="C245" s="2" t="s">
        <v>8498</v>
      </c>
      <c r="D245" s="2" t="s">
        <v>8498</v>
      </c>
      <c r="E245" s="121">
        <v>42949</v>
      </c>
      <c r="F245" s="2" t="s">
        <v>4166</v>
      </c>
      <c r="H245" s="2" t="s">
        <v>8734</v>
      </c>
      <c r="J245" s="2">
        <v>10890376</v>
      </c>
      <c r="L245" s="2">
        <v>10850291</v>
      </c>
      <c r="N245" s="2" t="s">
        <v>568</v>
      </c>
      <c r="O245" s="2" t="s">
        <v>195</v>
      </c>
    </row>
    <row r="246" spans="1:15" ht="15" customHeight="1">
      <c r="A246" s="2">
        <v>11090358</v>
      </c>
      <c r="C246" s="2" t="s">
        <v>8498</v>
      </c>
      <c r="D246" s="2" t="s">
        <v>8498</v>
      </c>
      <c r="E246" s="121">
        <v>42950</v>
      </c>
      <c r="F246" s="2" t="s">
        <v>4166</v>
      </c>
      <c r="H246" s="2" t="s">
        <v>8735</v>
      </c>
      <c r="J246" s="2">
        <v>10890376</v>
      </c>
      <c r="L246" s="2">
        <v>10850292</v>
      </c>
      <c r="N246" s="2" t="s">
        <v>569</v>
      </c>
      <c r="O246" s="2" t="s">
        <v>195</v>
      </c>
    </row>
    <row r="247" spans="1:15" ht="15" customHeight="1">
      <c r="A247" s="2">
        <v>11090359</v>
      </c>
      <c r="C247" s="2" t="s">
        <v>8498</v>
      </c>
      <c r="D247" s="2" t="s">
        <v>8498</v>
      </c>
      <c r="E247" s="121">
        <v>42951</v>
      </c>
      <c r="F247" s="2" t="s">
        <v>4166</v>
      </c>
      <c r="H247" s="2" t="s">
        <v>8736</v>
      </c>
      <c r="J247" s="2">
        <v>10890376</v>
      </c>
      <c r="L247" s="2">
        <v>10850293</v>
      </c>
      <c r="N247" s="2" t="s">
        <v>570</v>
      </c>
      <c r="O247" s="2" t="s">
        <v>195</v>
      </c>
    </row>
    <row r="248" spans="1:15" ht="15" customHeight="1">
      <c r="A248" s="2">
        <v>11090360</v>
      </c>
      <c r="C248" s="2" t="s">
        <v>8498</v>
      </c>
      <c r="D248" s="2" t="s">
        <v>8498</v>
      </c>
      <c r="E248" s="121">
        <v>42952</v>
      </c>
      <c r="F248" s="2" t="s">
        <v>4166</v>
      </c>
      <c r="H248" s="2" t="s">
        <v>8737</v>
      </c>
      <c r="J248" s="2">
        <v>10890376</v>
      </c>
      <c r="L248" s="2">
        <v>10850294</v>
      </c>
      <c r="N248" s="2" t="s">
        <v>571</v>
      </c>
      <c r="O248" s="2" t="s">
        <v>195</v>
      </c>
    </row>
    <row r="249" spans="1:15" ht="15" customHeight="1">
      <c r="A249" s="2">
        <v>11090361</v>
      </c>
      <c r="C249" s="2" t="s">
        <v>8498</v>
      </c>
      <c r="D249" s="2" t="s">
        <v>8498</v>
      </c>
      <c r="E249" s="121">
        <v>42953</v>
      </c>
      <c r="F249" s="2" t="s">
        <v>4166</v>
      </c>
      <c r="H249" s="2" t="s">
        <v>8738</v>
      </c>
      <c r="J249" s="2">
        <v>10890376</v>
      </c>
      <c r="L249" s="2">
        <v>10850295</v>
      </c>
      <c r="N249" s="2" t="s">
        <v>572</v>
      </c>
      <c r="O249" s="2" t="s">
        <v>195</v>
      </c>
    </row>
    <row r="250" spans="1:15" ht="15" customHeight="1">
      <c r="A250" s="2">
        <v>11090362</v>
      </c>
      <c r="C250" s="2" t="s">
        <v>8498</v>
      </c>
      <c r="D250" s="2" t="s">
        <v>8498</v>
      </c>
      <c r="E250" s="121">
        <v>42954</v>
      </c>
      <c r="F250" s="2" t="s">
        <v>4166</v>
      </c>
      <c r="H250" s="2" t="s">
        <v>8739</v>
      </c>
      <c r="J250" s="2">
        <v>10890397</v>
      </c>
      <c r="L250" s="2">
        <v>10850296</v>
      </c>
      <c r="N250" s="2" t="s">
        <v>573</v>
      </c>
      <c r="O250" s="2" t="s">
        <v>195</v>
      </c>
    </row>
    <row r="251" spans="1:15" ht="15" customHeight="1">
      <c r="A251" s="2">
        <v>11090363</v>
      </c>
      <c r="C251" s="2" t="s">
        <v>8498</v>
      </c>
      <c r="D251" s="2" t="s">
        <v>8498</v>
      </c>
      <c r="E251" s="121">
        <v>42955</v>
      </c>
      <c r="F251" s="2" t="s">
        <v>4166</v>
      </c>
      <c r="H251" s="2" t="s">
        <v>8740</v>
      </c>
      <c r="J251" s="2">
        <v>10890381</v>
      </c>
      <c r="L251" s="2">
        <v>10850297</v>
      </c>
      <c r="N251" s="2" t="s">
        <v>574</v>
      </c>
      <c r="O251" s="2" t="s">
        <v>383</v>
      </c>
    </row>
    <row r="252" spans="1:15" ht="15" customHeight="1">
      <c r="A252" s="2">
        <v>11090364</v>
      </c>
      <c r="C252" s="2" t="s">
        <v>8498</v>
      </c>
      <c r="D252" s="2" t="s">
        <v>8498</v>
      </c>
      <c r="E252" s="121">
        <v>42956</v>
      </c>
      <c r="F252" s="2" t="s">
        <v>4166</v>
      </c>
      <c r="H252" s="2" t="s">
        <v>8741</v>
      </c>
      <c r="J252" s="2">
        <v>10890382</v>
      </c>
      <c r="L252" s="2">
        <v>10850298</v>
      </c>
      <c r="N252" s="2" t="s">
        <v>575</v>
      </c>
      <c r="O252" s="2" t="s">
        <v>383</v>
      </c>
    </row>
    <row r="253" spans="1:15" ht="15" customHeight="1">
      <c r="A253" s="2">
        <v>11090365</v>
      </c>
      <c r="C253" s="2" t="s">
        <v>8498</v>
      </c>
      <c r="D253" s="2" t="s">
        <v>8498</v>
      </c>
      <c r="E253" s="121">
        <v>42957</v>
      </c>
      <c r="F253" s="2" t="s">
        <v>4166</v>
      </c>
      <c r="H253" s="2" t="s">
        <v>8742</v>
      </c>
      <c r="J253" s="2">
        <v>10890382</v>
      </c>
      <c r="L253" s="2">
        <v>10850595</v>
      </c>
      <c r="N253" s="2" t="s">
        <v>575</v>
      </c>
      <c r="O253" s="2" t="s">
        <v>383</v>
      </c>
    </row>
    <row r="254" spans="1:15" ht="15" customHeight="1">
      <c r="A254" s="2">
        <v>11090366</v>
      </c>
      <c r="C254" s="2" t="s">
        <v>8498</v>
      </c>
      <c r="D254" s="2" t="s">
        <v>8498</v>
      </c>
      <c r="E254" s="121">
        <v>42958</v>
      </c>
      <c r="F254" s="2" t="s">
        <v>4166</v>
      </c>
      <c r="H254" s="2" t="s">
        <v>8743</v>
      </c>
      <c r="J254" s="2">
        <v>10890382</v>
      </c>
      <c r="L254" s="2">
        <v>10850596</v>
      </c>
      <c r="N254" s="2" t="s">
        <v>575</v>
      </c>
      <c r="O254" s="2" t="s">
        <v>383</v>
      </c>
    </row>
    <row r="255" spans="1:15" ht="15" customHeight="1">
      <c r="A255" s="2">
        <v>11090367</v>
      </c>
      <c r="C255" s="2" t="s">
        <v>8498</v>
      </c>
      <c r="D255" s="2" t="s">
        <v>8498</v>
      </c>
      <c r="E255" s="121">
        <v>42959</v>
      </c>
      <c r="F255" s="2" t="s">
        <v>4166</v>
      </c>
      <c r="H255" s="2" t="s">
        <v>8744</v>
      </c>
      <c r="J255" s="2">
        <v>10890382</v>
      </c>
      <c r="L255" s="2">
        <v>10850597</v>
      </c>
      <c r="N255" s="2" t="s">
        <v>575</v>
      </c>
      <c r="O255" s="2" t="s">
        <v>383</v>
      </c>
    </row>
    <row r="256" spans="1:15" ht="15" customHeight="1">
      <c r="A256" s="2">
        <v>11090368</v>
      </c>
      <c r="C256" s="2" t="s">
        <v>8498</v>
      </c>
      <c r="D256" s="2" t="s">
        <v>8498</v>
      </c>
      <c r="E256" s="121">
        <v>42960</v>
      </c>
      <c r="F256" s="2" t="s">
        <v>4166</v>
      </c>
      <c r="H256" s="2" t="s">
        <v>8745</v>
      </c>
      <c r="J256" s="2">
        <v>10890382</v>
      </c>
      <c r="L256" s="2">
        <v>10850299</v>
      </c>
      <c r="N256" s="2" t="s">
        <v>576</v>
      </c>
      <c r="O256" s="2" t="s">
        <v>383</v>
      </c>
    </row>
    <row r="257" spans="1:15" ht="15" customHeight="1">
      <c r="A257" s="2">
        <v>11090369</v>
      </c>
      <c r="C257" s="2" t="s">
        <v>8498</v>
      </c>
      <c r="D257" s="2" t="s">
        <v>8498</v>
      </c>
      <c r="E257" s="121">
        <v>42961</v>
      </c>
      <c r="F257" s="2" t="s">
        <v>4166</v>
      </c>
      <c r="H257" s="2" t="s">
        <v>8746</v>
      </c>
      <c r="J257" s="2">
        <v>10890382</v>
      </c>
      <c r="L257" s="2">
        <v>10850598</v>
      </c>
      <c r="N257" s="2" t="s">
        <v>576</v>
      </c>
      <c r="O257" s="2" t="s">
        <v>383</v>
      </c>
    </row>
    <row r="258" spans="1:15" ht="15" customHeight="1">
      <c r="A258" s="2">
        <v>11090370</v>
      </c>
      <c r="C258" s="2" t="s">
        <v>8498</v>
      </c>
      <c r="D258" s="2" t="s">
        <v>8498</v>
      </c>
      <c r="E258" s="121">
        <v>42962</v>
      </c>
      <c r="F258" s="2" t="s">
        <v>4166</v>
      </c>
      <c r="H258" s="2" t="s">
        <v>8747</v>
      </c>
      <c r="J258" s="2">
        <v>10890382</v>
      </c>
      <c r="L258" s="2">
        <v>10850599</v>
      </c>
      <c r="N258" s="2" t="s">
        <v>576</v>
      </c>
      <c r="O258" s="2" t="s">
        <v>383</v>
      </c>
    </row>
    <row r="259" spans="1:15" ht="15" customHeight="1">
      <c r="A259" s="2">
        <v>11090371</v>
      </c>
      <c r="C259" s="2" t="s">
        <v>8498</v>
      </c>
      <c r="D259" s="2" t="s">
        <v>8498</v>
      </c>
      <c r="E259" s="121">
        <v>42963</v>
      </c>
      <c r="F259" s="2" t="s">
        <v>4166</v>
      </c>
      <c r="H259" s="2" t="s">
        <v>8748</v>
      </c>
      <c r="J259" s="2">
        <v>10890382</v>
      </c>
      <c r="L259" s="2">
        <v>10850600</v>
      </c>
      <c r="N259" s="2" t="s">
        <v>576</v>
      </c>
      <c r="O259" s="2" t="s">
        <v>383</v>
      </c>
    </row>
    <row r="260" spans="1:15" ht="15" customHeight="1">
      <c r="A260" s="2">
        <v>11090372</v>
      </c>
      <c r="C260" s="2" t="s">
        <v>8498</v>
      </c>
      <c r="D260" s="2" t="s">
        <v>8498</v>
      </c>
      <c r="E260" s="121">
        <v>42964</v>
      </c>
      <c r="F260" s="2" t="s">
        <v>4166</v>
      </c>
      <c r="H260" s="2" t="s">
        <v>8749</v>
      </c>
      <c r="J260" s="2">
        <v>10890345</v>
      </c>
      <c r="L260" s="2">
        <v>10850220</v>
      </c>
      <c r="N260" s="2" t="s">
        <v>8448</v>
      </c>
      <c r="O260" s="2" t="s">
        <v>176</v>
      </c>
    </row>
    <row r="261" spans="1:15" ht="15" customHeight="1">
      <c r="A261" s="2">
        <v>11090373</v>
      </c>
      <c r="C261" s="2" t="s">
        <v>8498</v>
      </c>
      <c r="D261" s="2" t="s">
        <v>8498</v>
      </c>
      <c r="E261" s="121">
        <v>42965</v>
      </c>
      <c r="F261" s="2" t="s">
        <v>4166</v>
      </c>
      <c r="H261" s="2" t="s">
        <v>8750</v>
      </c>
      <c r="J261" s="2">
        <v>10890405</v>
      </c>
      <c r="L261" s="2">
        <v>10850218</v>
      </c>
      <c r="N261" s="2" t="s">
        <v>510</v>
      </c>
      <c r="O261" s="2" t="s">
        <v>176</v>
      </c>
    </row>
    <row r="262" spans="1:15" ht="15" customHeight="1">
      <c r="A262" s="2">
        <v>11090374</v>
      </c>
      <c r="C262" s="2" t="s">
        <v>8498</v>
      </c>
      <c r="D262" s="2" t="s">
        <v>8498</v>
      </c>
      <c r="E262" s="121">
        <v>42966</v>
      </c>
      <c r="F262" s="2" t="s">
        <v>4166</v>
      </c>
      <c r="H262" s="2" t="s">
        <v>8751</v>
      </c>
      <c r="J262" s="2">
        <v>10890405</v>
      </c>
      <c r="L262" s="2">
        <v>10850300</v>
      </c>
      <c r="N262" s="2" t="s">
        <v>8752</v>
      </c>
      <c r="O262" s="2" t="s">
        <v>176</v>
      </c>
    </row>
    <row r="263" spans="1:15" ht="15" customHeight="1">
      <c r="A263" s="2">
        <v>11090375</v>
      </c>
      <c r="C263" s="2" t="s">
        <v>8498</v>
      </c>
      <c r="D263" s="2" t="s">
        <v>8498</v>
      </c>
      <c r="E263" s="121">
        <v>42967</v>
      </c>
      <c r="F263" s="2" t="s">
        <v>4166</v>
      </c>
      <c r="H263" s="2" t="s">
        <v>8753</v>
      </c>
      <c r="J263" s="2">
        <v>10890368</v>
      </c>
      <c r="L263" s="2">
        <v>10850301</v>
      </c>
      <c r="N263" s="2" t="s">
        <v>376</v>
      </c>
      <c r="O263" s="2" t="s">
        <v>195</v>
      </c>
    </row>
    <row r="264" spans="1:15" ht="15" customHeight="1">
      <c r="A264" s="2">
        <v>11090376</v>
      </c>
      <c r="C264" s="2" t="s">
        <v>8498</v>
      </c>
      <c r="D264" s="2" t="s">
        <v>8498</v>
      </c>
      <c r="E264" s="121">
        <v>42968</v>
      </c>
      <c r="F264" s="2" t="s">
        <v>4166</v>
      </c>
      <c r="H264" s="2" t="s">
        <v>8754</v>
      </c>
      <c r="J264" s="2">
        <v>10890368</v>
      </c>
      <c r="L264" s="2">
        <v>10850302</v>
      </c>
      <c r="N264" s="2" t="s">
        <v>377</v>
      </c>
      <c r="O264" s="2" t="s">
        <v>195</v>
      </c>
    </row>
    <row r="265" spans="1:15" ht="15" customHeight="1">
      <c r="A265" s="2">
        <v>11090377</v>
      </c>
      <c r="C265" s="2" t="s">
        <v>8498</v>
      </c>
      <c r="D265" s="2" t="s">
        <v>8498</v>
      </c>
      <c r="E265" s="121">
        <v>42969</v>
      </c>
      <c r="F265" s="2" t="s">
        <v>4166</v>
      </c>
      <c r="H265" s="2" t="s">
        <v>8755</v>
      </c>
      <c r="J265" s="2">
        <v>10890368</v>
      </c>
      <c r="L265" s="2">
        <v>10850303</v>
      </c>
      <c r="N265" s="2" t="s">
        <v>378</v>
      </c>
      <c r="O265" s="2" t="s">
        <v>195</v>
      </c>
    </row>
    <row r="266" spans="1:15" ht="15" customHeight="1">
      <c r="A266" s="2">
        <v>11090378</v>
      </c>
      <c r="C266" s="2" t="s">
        <v>8498</v>
      </c>
      <c r="D266" s="2" t="s">
        <v>8498</v>
      </c>
      <c r="E266" s="121">
        <v>42970</v>
      </c>
      <c r="F266" s="2" t="s">
        <v>4166</v>
      </c>
      <c r="H266" s="2" t="s">
        <v>8756</v>
      </c>
      <c r="J266" s="2">
        <v>10890368</v>
      </c>
      <c r="L266" s="2">
        <v>10850304</v>
      </c>
      <c r="N266" s="2" t="s">
        <v>379</v>
      </c>
      <c r="O266" s="2" t="s">
        <v>195</v>
      </c>
    </row>
    <row r="267" spans="1:15" ht="15" customHeight="1">
      <c r="A267" s="2">
        <v>11090379</v>
      </c>
      <c r="C267" s="2" t="s">
        <v>8498</v>
      </c>
      <c r="D267" s="2" t="s">
        <v>8498</v>
      </c>
      <c r="E267" s="121">
        <v>42971</v>
      </c>
      <c r="F267" s="2" t="s">
        <v>4166</v>
      </c>
      <c r="H267" s="2" t="s">
        <v>8757</v>
      </c>
      <c r="J267" s="2">
        <v>10890368</v>
      </c>
      <c r="L267" s="2">
        <v>10850305</v>
      </c>
      <c r="N267" s="2" t="s">
        <v>380</v>
      </c>
      <c r="O267" s="2" t="s">
        <v>195</v>
      </c>
    </row>
    <row r="268" spans="1:15" ht="15" customHeight="1">
      <c r="A268" s="2">
        <v>11090380</v>
      </c>
      <c r="C268" s="2" t="s">
        <v>8498</v>
      </c>
      <c r="D268" s="2" t="s">
        <v>8498</v>
      </c>
      <c r="E268" s="121">
        <v>42972</v>
      </c>
      <c r="F268" s="2" t="s">
        <v>4166</v>
      </c>
      <c r="H268" s="2" t="s">
        <v>8758</v>
      </c>
      <c r="J268" s="2">
        <v>10890368</v>
      </c>
      <c r="L268" s="2">
        <v>10850306</v>
      </c>
      <c r="N268" s="2" t="s">
        <v>381</v>
      </c>
      <c r="O268" s="2" t="s">
        <v>195</v>
      </c>
    </row>
    <row r="269" spans="1:15" ht="15" customHeight="1">
      <c r="A269" s="2">
        <v>11090381</v>
      </c>
      <c r="C269" s="2" t="s">
        <v>8498</v>
      </c>
      <c r="D269" s="2" t="s">
        <v>8498</v>
      </c>
      <c r="E269" s="121">
        <v>42973</v>
      </c>
      <c r="F269" s="2" t="s">
        <v>4166</v>
      </c>
      <c r="H269" s="2" t="s">
        <v>8759</v>
      </c>
      <c r="J269" s="2">
        <v>10890368</v>
      </c>
      <c r="L269" s="2">
        <v>10850307</v>
      </c>
      <c r="N269" s="2" t="s">
        <v>217</v>
      </c>
      <c r="O269" s="2" t="s">
        <v>195</v>
      </c>
    </row>
    <row r="270" spans="1:15" ht="15" customHeight="1">
      <c r="A270" s="2">
        <v>11090382</v>
      </c>
      <c r="C270" s="2" t="s">
        <v>8498</v>
      </c>
      <c r="D270" s="2" t="s">
        <v>8498</v>
      </c>
      <c r="E270" s="121">
        <v>42974</v>
      </c>
      <c r="F270" s="2" t="s">
        <v>4166</v>
      </c>
      <c r="H270" s="2" t="s">
        <v>8760</v>
      </c>
      <c r="J270" s="2">
        <v>10890368</v>
      </c>
      <c r="L270" s="2">
        <v>10850308</v>
      </c>
      <c r="N270" s="2" t="s">
        <v>218</v>
      </c>
      <c r="O270" s="2" t="s">
        <v>195</v>
      </c>
    </row>
    <row r="271" spans="1:15" ht="15" customHeight="1">
      <c r="A271" s="2">
        <v>11090383</v>
      </c>
      <c r="C271" s="2" t="s">
        <v>8498</v>
      </c>
      <c r="D271" s="2" t="s">
        <v>8498</v>
      </c>
      <c r="E271" s="121">
        <v>42975</v>
      </c>
      <c r="F271" s="2" t="s">
        <v>4166</v>
      </c>
      <c r="H271" s="2" t="s">
        <v>8761</v>
      </c>
      <c r="J271" s="2">
        <v>10890368</v>
      </c>
      <c r="L271" s="2">
        <v>10850309</v>
      </c>
      <c r="N271" s="2" t="s">
        <v>219</v>
      </c>
      <c r="O271" s="2" t="s">
        <v>195</v>
      </c>
    </row>
    <row r="272" spans="1:15" ht="15" customHeight="1">
      <c r="A272" s="2">
        <v>11090384</v>
      </c>
      <c r="C272" s="2" t="s">
        <v>8498</v>
      </c>
      <c r="D272" s="2" t="s">
        <v>8498</v>
      </c>
      <c r="E272" s="121">
        <v>42976</v>
      </c>
      <c r="F272" s="2" t="s">
        <v>4166</v>
      </c>
      <c r="H272" s="2" t="s">
        <v>8762</v>
      </c>
      <c r="J272" s="2">
        <v>10890368</v>
      </c>
      <c r="L272" s="2">
        <v>10850310</v>
      </c>
      <c r="N272" s="2" t="s">
        <v>222</v>
      </c>
      <c r="O272" s="2" t="s">
        <v>195</v>
      </c>
    </row>
    <row r="273" spans="1:15" ht="15" customHeight="1">
      <c r="A273" s="2">
        <v>11090385</v>
      </c>
      <c r="C273" s="2" t="s">
        <v>8498</v>
      </c>
      <c r="D273" s="2" t="s">
        <v>8498</v>
      </c>
      <c r="E273" s="121">
        <v>42977</v>
      </c>
      <c r="F273" s="2" t="s">
        <v>4166</v>
      </c>
      <c r="H273" s="2" t="s">
        <v>8763</v>
      </c>
      <c r="J273" s="2">
        <v>10890368</v>
      </c>
      <c r="L273" s="2">
        <v>10850311</v>
      </c>
      <c r="N273" s="2" t="s">
        <v>224</v>
      </c>
      <c r="O273" s="2" t="s">
        <v>195</v>
      </c>
    </row>
    <row r="274" spans="1:15" ht="15" customHeight="1">
      <c r="A274" s="2">
        <v>11090386</v>
      </c>
      <c r="C274" s="2" t="s">
        <v>8498</v>
      </c>
      <c r="D274" s="2" t="s">
        <v>8498</v>
      </c>
      <c r="E274" s="121">
        <v>42978</v>
      </c>
      <c r="F274" s="2" t="s">
        <v>4166</v>
      </c>
      <c r="H274" s="2" t="s">
        <v>8764</v>
      </c>
      <c r="J274" s="2">
        <v>10890368</v>
      </c>
      <c r="L274" s="2">
        <v>10850312</v>
      </c>
      <c r="N274" s="2" t="s">
        <v>225</v>
      </c>
      <c r="O274" s="2" t="s">
        <v>195</v>
      </c>
    </row>
    <row r="275" spans="1:15" ht="15" customHeight="1">
      <c r="A275" s="2">
        <v>11090387</v>
      </c>
      <c r="C275" s="2" t="s">
        <v>8498</v>
      </c>
      <c r="D275" s="2" t="s">
        <v>8498</v>
      </c>
      <c r="E275" s="121">
        <v>42979</v>
      </c>
      <c r="F275" s="2" t="s">
        <v>4166</v>
      </c>
      <c r="H275" s="2" t="s">
        <v>8765</v>
      </c>
      <c r="J275" s="2">
        <v>10890368</v>
      </c>
      <c r="L275" s="2">
        <v>10850313</v>
      </c>
      <c r="N275" s="2" t="s">
        <v>226</v>
      </c>
      <c r="O275" s="2" t="s">
        <v>195</v>
      </c>
    </row>
    <row r="276" spans="1:15" ht="15" customHeight="1">
      <c r="A276" s="2">
        <v>11090388</v>
      </c>
      <c r="C276" s="2" t="s">
        <v>8498</v>
      </c>
      <c r="D276" s="2" t="s">
        <v>8498</v>
      </c>
      <c r="E276" s="121">
        <v>42980</v>
      </c>
      <c r="F276" s="2" t="s">
        <v>4166</v>
      </c>
      <c r="H276" s="2" t="s">
        <v>8766</v>
      </c>
      <c r="J276" s="2">
        <v>10890368</v>
      </c>
      <c r="L276" s="2">
        <v>10850314</v>
      </c>
      <c r="N276" s="2" t="s">
        <v>227</v>
      </c>
      <c r="O276" s="2" t="s">
        <v>195</v>
      </c>
    </row>
    <row r="277" spans="1:15" ht="15" customHeight="1">
      <c r="A277" s="2">
        <v>11090389</v>
      </c>
      <c r="C277" s="2" t="s">
        <v>8498</v>
      </c>
      <c r="D277" s="2" t="s">
        <v>8498</v>
      </c>
      <c r="E277" s="121">
        <v>42981</v>
      </c>
      <c r="F277" s="2" t="s">
        <v>4166</v>
      </c>
      <c r="H277" s="2" t="s">
        <v>8767</v>
      </c>
      <c r="J277" s="2">
        <v>10890368</v>
      </c>
      <c r="L277" s="2">
        <v>10850315</v>
      </c>
      <c r="N277" s="2" t="s">
        <v>228</v>
      </c>
      <c r="O277" s="2" t="s">
        <v>195</v>
      </c>
    </row>
    <row r="278" spans="1:15" ht="15" customHeight="1">
      <c r="A278" s="2">
        <v>11090390</v>
      </c>
      <c r="C278" s="2" t="s">
        <v>8498</v>
      </c>
      <c r="D278" s="2" t="s">
        <v>8498</v>
      </c>
      <c r="E278" s="121">
        <v>42982</v>
      </c>
      <c r="F278" s="2" t="s">
        <v>4166</v>
      </c>
      <c r="H278" s="2" t="s">
        <v>8768</v>
      </c>
      <c r="J278" s="2">
        <v>10890368</v>
      </c>
      <c r="L278" s="2">
        <v>10850316</v>
      </c>
      <c r="N278" s="2" t="s">
        <v>229</v>
      </c>
      <c r="O278" s="2" t="s">
        <v>195</v>
      </c>
    </row>
    <row r="279" spans="1:15" ht="15" customHeight="1">
      <c r="A279" s="2">
        <v>11090391</v>
      </c>
      <c r="C279" s="2" t="s">
        <v>8498</v>
      </c>
      <c r="D279" s="2" t="s">
        <v>8498</v>
      </c>
      <c r="E279" s="121">
        <v>42983</v>
      </c>
      <c r="F279" s="2" t="s">
        <v>4166</v>
      </c>
      <c r="H279" s="2" t="s">
        <v>8769</v>
      </c>
      <c r="J279" s="2">
        <v>10890368</v>
      </c>
      <c r="L279" s="2">
        <v>10850317</v>
      </c>
      <c r="N279" s="2" t="s">
        <v>230</v>
      </c>
      <c r="O279" s="2" t="s">
        <v>195</v>
      </c>
    </row>
    <row r="280" spans="1:15" ht="15" customHeight="1">
      <c r="A280" s="2">
        <v>11090392</v>
      </c>
      <c r="C280" s="2" t="s">
        <v>8498</v>
      </c>
      <c r="D280" s="2" t="s">
        <v>8498</v>
      </c>
      <c r="E280" s="121">
        <v>42984</v>
      </c>
      <c r="F280" s="2" t="s">
        <v>4166</v>
      </c>
      <c r="H280" s="2" t="s">
        <v>8770</v>
      </c>
      <c r="J280" s="2">
        <v>10890368</v>
      </c>
      <c r="L280" s="2">
        <v>10850318</v>
      </c>
      <c r="N280" s="2" t="s">
        <v>231</v>
      </c>
      <c r="O280" s="2" t="s">
        <v>195</v>
      </c>
    </row>
    <row r="281" spans="1:15" ht="15" customHeight="1">
      <c r="A281" s="2">
        <v>11090393</v>
      </c>
      <c r="C281" s="2" t="s">
        <v>8498</v>
      </c>
      <c r="D281" s="2" t="s">
        <v>8498</v>
      </c>
      <c r="E281" s="121">
        <v>42985</v>
      </c>
      <c r="F281" s="2" t="s">
        <v>4166</v>
      </c>
      <c r="H281" s="2" t="s">
        <v>8771</v>
      </c>
      <c r="J281" s="2">
        <v>10890368</v>
      </c>
      <c r="L281" s="2">
        <v>10850319</v>
      </c>
      <c r="N281" s="2" t="s">
        <v>232</v>
      </c>
      <c r="O281" s="2" t="s">
        <v>195</v>
      </c>
    </row>
    <row r="282" spans="1:15" ht="15" customHeight="1">
      <c r="A282" s="2">
        <v>11090394</v>
      </c>
      <c r="C282" s="2" t="s">
        <v>8498</v>
      </c>
      <c r="D282" s="2" t="s">
        <v>8498</v>
      </c>
      <c r="E282" s="121">
        <v>42986</v>
      </c>
      <c r="F282" s="2" t="s">
        <v>4166</v>
      </c>
      <c r="H282" s="2" t="s">
        <v>8772</v>
      </c>
      <c r="J282" s="2">
        <v>10890368</v>
      </c>
      <c r="L282" s="2">
        <v>10850320</v>
      </c>
      <c r="N282" s="2" t="s">
        <v>233</v>
      </c>
      <c r="O282" s="2" t="s">
        <v>195</v>
      </c>
    </row>
    <row r="283" spans="1:15" ht="15" customHeight="1">
      <c r="A283" s="2">
        <v>11090395</v>
      </c>
      <c r="C283" s="2" t="s">
        <v>8498</v>
      </c>
      <c r="D283" s="2" t="s">
        <v>8498</v>
      </c>
      <c r="E283" s="121">
        <v>42987</v>
      </c>
      <c r="F283" s="2" t="s">
        <v>4166</v>
      </c>
      <c r="H283" s="2" t="s">
        <v>8773</v>
      </c>
      <c r="J283" s="2">
        <v>10890368</v>
      </c>
      <c r="L283" s="2">
        <v>10850321</v>
      </c>
      <c r="N283" s="2" t="s">
        <v>578</v>
      </c>
      <c r="O283" s="2" t="s">
        <v>195</v>
      </c>
    </row>
    <row r="284" spans="1:15" ht="15" customHeight="1">
      <c r="A284" s="2">
        <v>11090396</v>
      </c>
      <c r="C284" s="2" t="s">
        <v>8498</v>
      </c>
      <c r="D284" s="2" t="s">
        <v>8498</v>
      </c>
      <c r="E284" s="121">
        <v>42988</v>
      </c>
      <c r="F284" s="2" t="s">
        <v>4166</v>
      </c>
      <c r="H284" s="2" t="s">
        <v>8774</v>
      </c>
      <c r="J284" s="2">
        <v>10890368</v>
      </c>
      <c r="L284" s="2">
        <v>10850322</v>
      </c>
      <c r="N284" s="2" t="s">
        <v>534</v>
      </c>
      <c r="O284" s="2" t="s">
        <v>195</v>
      </c>
    </row>
    <row r="285" spans="1:15" ht="15" customHeight="1">
      <c r="A285" s="2">
        <v>11090397</v>
      </c>
      <c r="C285" s="2" t="s">
        <v>8498</v>
      </c>
      <c r="D285" s="2" t="s">
        <v>8498</v>
      </c>
      <c r="E285" s="121">
        <v>42989</v>
      </c>
      <c r="F285" s="2" t="s">
        <v>4166</v>
      </c>
      <c r="H285" s="2" t="s">
        <v>8775</v>
      </c>
      <c r="J285" s="2">
        <v>10890368</v>
      </c>
      <c r="L285" s="2">
        <v>10850323</v>
      </c>
      <c r="N285" s="2" t="s">
        <v>536</v>
      </c>
      <c r="O285" s="2" t="s">
        <v>195</v>
      </c>
    </row>
    <row r="286" spans="1:15" ht="15" customHeight="1">
      <c r="A286" s="2">
        <v>11090398</v>
      </c>
      <c r="C286" s="2" t="s">
        <v>8498</v>
      </c>
      <c r="D286" s="2" t="s">
        <v>8498</v>
      </c>
      <c r="E286" s="121">
        <v>42990</v>
      </c>
      <c r="F286" s="2" t="s">
        <v>4166</v>
      </c>
      <c r="H286" s="2" t="s">
        <v>8776</v>
      </c>
      <c r="J286" s="2">
        <v>10890368</v>
      </c>
      <c r="L286" s="2">
        <v>10850324</v>
      </c>
      <c r="N286" s="2" t="s">
        <v>339</v>
      </c>
      <c r="O286" s="2" t="s">
        <v>195</v>
      </c>
    </row>
    <row r="287" spans="1:15" ht="15" customHeight="1">
      <c r="A287" s="2">
        <v>11090399</v>
      </c>
      <c r="C287" s="2" t="s">
        <v>8498</v>
      </c>
      <c r="D287" s="2" t="s">
        <v>8498</v>
      </c>
      <c r="E287" s="121">
        <v>42991</v>
      </c>
      <c r="F287" s="2" t="s">
        <v>4166</v>
      </c>
      <c r="H287" s="2" t="s">
        <v>8777</v>
      </c>
      <c r="J287" s="2">
        <v>10890368</v>
      </c>
      <c r="L287" s="2">
        <v>10850325</v>
      </c>
      <c r="N287" s="2" t="s">
        <v>1865</v>
      </c>
      <c r="O287" s="2" t="s">
        <v>176</v>
      </c>
    </row>
    <row r="288" spans="1:15" ht="15" customHeight="1">
      <c r="A288" s="2">
        <v>11090400</v>
      </c>
      <c r="C288" s="2" t="s">
        <v>8498</v>
      </c>
      <c r="D288" s="2" t="s">
        <v>8498</v>
      </c>
      <c r="E288" s="121">
        <v>42992</v>
      </c>
      <c r="F288" s="2" t="s">
        <v>4166</v>
      </c>
      <c r="H288" s="2" t="s">
        <v>8778</v>
      </c>
      <c r="J288" s="2">
        <v>10890368</v>
      </c>
      <c r="L288" s="2">
        <v>10850326</v>
      </c>
      <c r="N288" s="2" t="s">
        <v>1456</v>
      </c>
      <c r="O288" s="2" t="s">
        <v>176</v>
      </c>
    </row>
    <row r="289" spans="1:15" ht="15" customHeight="1">
      <c r="A289" s="2">
        <v>11090401</v>
      </c>
      <c r="C289" s="2" t="s">
        <v>8498</v>
      </c>
      <c r="D289" s="2" t="s">
        <v>8498</v>
      </c>
      <c r="E289" s="121">
        <v>42993</v>
      </c>
      <c r="F289" s="2" t="s">
        <v>4166</v>
      </c>
      <c r="H289" s="2" t="s">
        <v>8779</v>
      </c>
      <c r="J289" s="2">
        <v>10890368</v>
      </c>
      <c r="L289" s="2">
        <v>10850327</v>
      </c>
      <c r="N289" s="2" t="s">
        <v>1456</v>
      </c>
      <c r="O289" s="2" t="s">
        <v>176</v>
      </c>
    </row>
    <row r="290" spans="1:15" ht="15" customHeight="1">
      <c r="A290" s="2">
        <v>11090402</v>
      </c>
      <c r="C290" s="2" t="s">
        <v>8498</v>
      </c>
      <c r="D290" s="2" t="s">
        <v>8498</v>
      </c>
      <c r="E290" s="121">
        <v>42994</v>
      </c>
      <c r="F290" s="2" t="s">
        <v>4166</v>
      </c>
      <c r="H290" s="2" t="s">
        <v>8780</v>
      </c>
      <c r="J290" s="2">
        <v>10890368</v>
      </c>
      <c r="L290" s="2">
        <v>10850329</v>
      </c>
      <c r="N290" s="2" t="s">
        <v>584</v>
      </c>
      <c r="O290" s="2" t="s">
        <v>195</v>
      </c>
    </row>
    <row r="291" spans="1:15" ht="15" customHeight="1">
      <c r="A291" s="2">
        <v>11090403</v>
      </c>
      <c r="C291" s="2" t="s">
        <v>8498</v>
      </c>
      <c r="D291" s="2" t="s">
        <v>8498</v>
      </c>
      <c r="E291" s="121">
        <v>42995</v>
      </c>
      <c r="F291" s="2" t="s">
        <v>4166</v>
      </c>
      <c r="H291" s="2" t="s">
        <v>8781</v>
      </c>
      <c r="J291" s="2">
        <v>10890368</v>
      </c>
      <c r="L291" s="2">
        <v>10850330</v>
      </c>
      <c r="N291" s="2" t="s">
        <v>586</v>
      </c>
      <c r="O291" s="2" t="s">
        <v>195</v>
      </c>
    </row>
    <row r="292" spans="1:15" ht="15" customHeight="1">
      <c r="A292" s="2">
        <v>11090404</v>
      </c>
      <c r="C292" s="2" t="s">
        <v>8498</v>
      </c>
      <c r="D292" s="2" t="s">
        <v>8498</v>
      </c>
      <c r="E292" s="121">
        <v>42996</v>
      </c>
      <c r="F292" s="2" t="s">
        <v>4166</v>
      </c>
      <c r="H292" s="2" t="s">
        <v>8782</v>
      </c>
      <c r="J292" s="2">
        <v>10890368</v>
      </c>
      <c r="L292" s="2">
        <v>10850331</v>
      </c>
      <c r="N292" s="2" t="s">
        <v>587</v>
      </c>
      <c r="O292" s="2" t="s">
        <v>195</v>
      </c>
    </row>
    <row r="293" spans="1:15" ht="15" customHeight="1">
      <c r="A293" s="2">
        <v>11090405</v>
      </c>
      <c r="C293" s="2" t="s">
        <v>8498</v>
      </c>
      <c r="D293" s="2" t="s">
        <v>8498</v>
      </c>
      <c r="E293" s="121">
        <v>42997</v>
      </c>
      <c r="F293" s="2" t="s">
        <v>4166</v>
      </c>
      <c r="H293" s="2" t="s">
        <v>8783</v>
      </c>
      <c r="J293" s="2">
        <v>10890368</v>
      </c>
      <c r="L293" s="2">
        <v>10850332</v>
      </c>
      <c r="N293" s="2" t="s">
        <v>588</v>
      </c>
      <c r="O293" s="2" t="s">
        <v>195</v>
      </c>
    </row>
    <row r="294" spans="1:15" ht="15" customHeight="1">
      <c r="A294" s="2">
        <v>11090406</v>
      </c>
      <c r="C294" s="2" t="s">
        <v>8498</v>
      </c>
      <c r="D294" s="2" t="s">
        <v>8498</v>
      </c>
      <c r="E294" s="121">
        <v>42998</v>
      </c>
      <c r="F294" s="2" t="s">
        <v>4166</v>
      </c>
      <c r="H294" s="2" t="s">
        <v>8784</v>
      </c>
      <c r="J294" s="2">
        <v>10890368</v>
      </c>
      <c r="L294" s="2">
        <v>10850333</v>
      </c>
      <c r="N294" s="2" t="s">
        <v>589</v>
      </c>
      <c r="O294" s="2" t="s">
        <v>195</v>
      </c>
    </row>
    <row r="295" spans="1:15" ht="15" customHeight="1">
      <c r="A295" s="2">
        <v>11090407</v>
      </c>
      <c r="C295" s="2" t="s">
        <v>8498</v>
      </c>
      <c r="D295" s="2" t="s">
        <v>8498</v>
      </c>
      <c r="E295" s="121">
        <v>42999</v>
      </c>
      <c r="F295" s="2" t="s">
        <v>4166</v>
      </c>
      <c r="H295" s="2" t="s">
        <v>8785</v>
      </c>
      <c r="J295" s="2">
        <v>10890368</v>
      </c>
      <c r="L295" s="2">
        <v>10850334</v>
      </c>
      <c r="N295" s="2" t="s">
        <v>591</v>
      </c>
      <c r="O295" s="2" t="s">
        <v>195</v>
      </c>
    </row>
    <row r="296" spans="1:15" ht="15" customHeight="1">
      <c r="A296" s="2">
        <v>11090408</v>
      </c>
      <c r="C296" s="2" t="s">
        <v>8498</v>
      </c>
      <c r="D296" s="2" t="s">
        <v>8498</v>
      </c>
      <c r="E296" s="121">
        <v>43000</v>
      </c>
      <c r="F296" s="2" t="s">
        <v>4166</v>
      </c>
      <c r="H296" s="2" t="s">
        <v>8786</v>
      </c>
      <c r="J296" s="2">
        <v>10890368</v>
      </c>
      <c r="L296" s="2">
        <v>10850335</v>
      </c>
      <c r="N296" s="2" t="s">
        <v>593</v>
      </c>
      <c r="O296" s="2" t="s">
        <v>195</v>
      </c>
    </row>
    <row r="297" spans="1:15" ht="15" customHeight="1">
      <c r="A297" s="2">
        <v>11090409</v>
      </c>
      <c r="C297" s="2" t="s">
        <v>8498</v>
      </c>
      <c r="D297" s="2" t="s">
        <v>8498</v>
      </c>
      <c r="E297" s="121">
        <v>43001</v>
      </c>
      <c r="F297" s="2" t="s">
        <v>4166</v>
      </c>
      <c r="H297" s="2" t="s">
        <v>8787</v>
      </c>
      <c r="J297" s="2">
        <v>10890368</v>
      </c>
      <c r="L297" s="2">
        <v>10850336</v>
      </c>
      <c r="N297" s="2" t="s">
        <v>594</v>
      </c>
      <c r="O297" s="2" t="s">
        <v>195</v>
      </c>
    </row>
    <row r="298" spans="1:15" ht="15" customHeight="1">
      <c r="A298" s="2">
        <v>11090410</v>
      </c>
      <c r="C298" s="2" t="s">
        <v>8498</v>
      </c>
      <c r="D298" s="2" t="s">
        <v>8498</v>
      </c>
      <c r="E298" s="121">
        <v>43002</v>
      </c>
      <c r="F298" s="2" t="s">
        <v>4166</v>
      </c>
      <c r="H298" s="2" t="s">
        <v>8788</v>
      </c>
      <c r="J298" s="2">
        <v>10890368</v>
      </c>
      <c r="L298" s="2">
        <v>10850337</v>
      </c>
      <c r="N298" s="2" t="s">
        <v>595</v>
      </c>
      <c r="O298" s="2" t="s">
        <v>195</v>
      </c>
    </row>
    <row r="299" spans="1:15" ht="15" customHeight="1">
      <c r="A299" s="2">
        <v>11090411</v>
      </c>
      <c r="C299" s="2" t="s">
        <v>8498</v>
      </c>
      <c r="D299" s="2" t="s">
        <v>8498</v>
      </c>
      <c r="E299" s="121">
        <v>43003</v>
      </c>
      <c r="F299" s="2" t="s">
        <v>4166</v>
      </c>
      <c r="H299" s="2" t="s">
        <v>8789</v>
      </c>
      <c r="J299" s="2">
        <v>10890368</v>
      </c>
      <c r="L299" s="2">
        <v>10850338</v>
      </c>
      <c r="N299" s="2" t="s">
        <v>596</v>
      </c>
      <c r="O299" s="2" t="s">
        <v>195</v>
      </c>
    </row>
    <row r="300" spans="1:15" ht="15" customHeight="1">
      <c r="A300" s="2">
        <v>11090412</v>
      </c>
      <c r="C300" s="2" t="s">
        <v>8498</v>
      </c>
      <c r="D300" s="2" t="s">
        <v>8498</v>
      </c>
      <c r="E300" s="121">
        <v>43004</v>
      </c>
      <c r="F300" s="2" t="s">
        <v>4166</v>
      </c>
      <c r="H300" s="2" t="s">
        <v>8790</v>
      </c>
      <c r="J300" s="2">
        <v>10890368</v>
      </c>
      <c r="L300" s="2">
        <v>10850339</v>
      </c>
      <c r="N300" s="2" t="s">
        <v>598</v>
      </c>
      <c r="O300" s="2" t="s">
        <v>195</v>
      </c>
    </row>
    <row r="301" spans="1:15" ht="15" customHeight="1">
      <c r="A301" s="2">
        <v>11090413</v>
      </c>
      <c r="C301" s="2" t="s">
        <v>8498</v>
      </c>
      <c r="D301" s="2" t="s">
        <v>8498</v>
      </c>
      <c r="E301" s="121">
        <v>43005</v>
      </c>
      <c r="F301" s="2" t="s">
        <v>4166</v>
      </c>
      <c r="H301" s="2" t="s">
        <v>8791</v>
      </c>
      <c r="J301" s="2">
        <v>10890368</v>
      </c>
      <c r="L301" s="2">
        <v>10850340</v>
      </c>
      <c r="N301" s="2" t="s">
        <v>599</v>
      </c>
      <c r="O301" s="2" t="s">
        <v>195</v>
      </c>
    </row>
    <row r="302" spans="1:15" ht="15" customHeight="1">
      <c r="A302" s="2">
        <v>11090414</v>
      </c>
      <c r="C302" s="2" t="s">
        <v>8498</v>
      </c>
      <c r="D302" s="2" t="s">
        <v>8498</v>
      </c>
      <c r="E302" s="121">
        <v>43006</v>
      </c>
      <c r="F302" s="2" t="s">
        <v>4166</v>
      </c>
      <c r="H302" s="2" t="s">
        <v>8792</v>
      </c>
      <c r="J302" s="2">
        <v>10890368</v>
      </c>
      <c r="L302" s="2">
        <v>10850341</v>
      </c>
      <c r="N302" s="2" t="s">
        <v>601</v>
      </c>
      <c r="O302" s="2" t="s">
        <v>195</v>
      </c>
    </row>
    <row r="303" spans="1:15" ht="15" customHeight="1">
      <c r="A303" s="2">
        <v>11090415</v>
      </c>
      <c r="C303" s="2" t="s">
        <v>8498</v>
      </c>
      <c r="D303" s="2" t="s">
        <v>8498</v>
      </c>
      <c r="E303" s="121">
        <v>43007</v>
      </c>
      <c r="F303" s="2" t="s">
        <v>4166</v>
      </c>
      <c r="H303" s="2" t="s">
        <v>8793</v>
      </c>
      <c r="J303" s="2">
        <v>10890368</v>
      </c>
      <c r="L303" s="2">
        <v>10850342</v>
      </c>
      <c r="N303" s="2" t="s">
        <v>602</v>
      </c>
      <c r="O303" s="2" t="s">
        <v>195</v>
      </c>
    </row>
    <row r="304" spans="1:15" ht="15" customHeight="1">
      <c r="A304" s="2">
        <v>11090416</v>
      </c>
      <c r="C304" s="2" t="s">
        <v>8498</v>
      </c>
      <c r="D304" s="2" t="s">
        <v>8498</v>
      </c>
      <c r="E304" s="121">
        <v>43008</v>
      </c>
      <c r="F304" s="2" t="s">
        <v>4166</v>
      </c>
      <c r="H304" s="2" t="s">
        <v>8794</v>
      </c>
      <c r="J304" s="2">
        <v>10890368</v>
      </c>
      <c r="L304" s="2">
        <v>10850343</v>
      </c>
      <c r="N304" s="2" t="s">
        <v>605</v>
      </c>
      <c r="O304" s="2" t="s">
        <v>195</v>
      </c>
    </row>
    <row r="305" spans="1:15" ht="15" customHeight="1">
      <c r="A305" s="2">
        <v>11090417</v>
      </c>
      <c r="C305" s="2" t="s">
        <v>8498</v>
      </c>
      <c r="D305" s="2" t="s">
        <v>8498</v>
      </c>
      <c r="E305" s="121">
        <v>43009</v>
      </c>
      <c r="F305" s="2" t="s">
        <v>4166</v>
      </c>
      <c r="H305" s="2" t="s">
        <v>8795</v>
      </c>
      <c r="J305" s="2">
        <v>10890368</v>
      </c>
      <c r="L305" s="2">
        <v>10850344</v>
      </c>
      <c r="N305" s="2" t="s">
        <v>607</v>
      </c>
      <c r="O305" s="2" t="s">
        <v>195</v>
      </c>
    </row>
    <row r="306" spans="1:15" ht="15" customHeight="1">
      <c r="A306" s="2">
        <v>11090418</v>
      </c>
      <c r="C306" s="2" t="s">
        <v>8498</v>
      </c>
      <c r="D306" s="2" t="s">
        <v>8498</v>
      </c>
      <c r="E306" s="121">
        <v>43010</v>
      </c>
      <c r="F306" s="2" t="s">
        <v>4166</v>
      </c>
      <c r="H306" s="2" t="s">
        <v>8796</v>
      </c>
      <c r="J306" s="2">
        <v>10890368</v>
      </c>
      <c r="L306" s="2">
        <v>10850345</v>
      </c>
      <c r="N306" s="2" t="s">
        <v>610</v>
      </c>
      <c r="O306" s="2" t="s">
        <v>195</v>
      </c>
    </row>
    <row r="307" spans="1:15" ht="15" customHeight="1">
      <c r="A307" s="2">
        <v>11090419</v>
      </c>
      <c r="C307" s="2" t="s">
        <v>8498</v>
      </c>
      <c r="D307" s="2" t="s">
        <v>8498</v>
      </c>
      <c r="E307" s="121">
        <v>43011</v>
      </c>
      <c r="F307" s="2" t="s">
        <v>4166</v>
      </c>
      <c r="H307" s="2" t="s">
        <v>8797</v>
      </c>
      <c r="J307" s="2">
        <v>10890368</v>
      </c>
      <c r="L307" s="2">
        <v>10850346</v>
      </c>
      <c r="N307" s="2" t="s">
        <v>611</v>
      </c>
      <c r="O307" s="2" t="s">
        <v>195</v>
      </c>
    </row>
    <row r="308" spans="1:15" ht="15" customHeight="1">
      <c r="A308" s="2">
        <v>11090420</v>
      </c>
      <c r="C308" s="2" t="s">
        <v>8498</v>
      </c>
      <c r="D308" s="2" t="s">
        <v>8498</v>
      </c>
      <c r="E308" s="121">
        <v>43012</v>
      </c>
      <c r="F308" s="2" t="s">
        <v>4166</v>
      </c>
      <c r="H308" s="2" t="s">
        <v>8798</v>
      </c>
      <c r="J308" s="2">
        <v>10890368</v>
      </c>
      <c r="L308" s="2">
        <v>10850347</v>
      </c>
      <c r="N308" s="2" t="s">
        <v>613</v>
      </c>
      <c r="O308" s="2" t="s">
        <v>195</v>
      </c>
    </row>
    <row r="309" spans="1:15" ht="15" customHeight="1">
      <c r="A309" s="2">
        <v>11090421</v>
      </c>
      <c r="C309" s="2" t="s">
        <v>8498</v>
      </c>
      <c r="D309" s="2" t="s">
        <v>8498</v>
      </c>
      <c r="E309" s="121">
        <v>43013</v>
      </c>
      <c r="F309" s="2" t="s">
        <v>4166</v>
      </c>
      <c r="H309" s="2" t="s">
        <v>8799</v>
      </c>
      <c r="J309" s="2">
        <v>10890368</v>
      </c>
      <c r="L309" s="2">
        <v>10850348</v>
      </c>
      <c r="N309" s="2" t="s">
        <v>614</v>
      </c>
      <c r="O309" s="2" t="s">
        <v>195</v>
      </c>
    </row>
    <row r="310" spans="1:15" ht="15" customHeight="1">
      <c r="A310" s="2">
        <v>11090422</v>
      </c>
      <c r="C310" s="2" t="s">
        <v>8498</v>
      </c>
      <c r="D310" s="2" t="s">
        <v>8498</v>
      </c>
      <c r="E310" s="121">
        <v>43014</v>
      </c>
      <c r="F310" s="2" t="s">
        <v>4166</v>
      </c>
      <c r="H310" s="2" t="s">
        <v>8800</v>
      </c>
      <c r="J310" s="2">
        <v>10890368</v>
      </c>
      <c r="L310" s="2">
        <v>10850349</v>
      </c>
      <c r="N310" s="2" t="s">
        <v>616</v>
      </c>
      <c r="O310" s="2" t="s">
        <v>195</v>
      </c>
    </row>
    <row r="311" spans="1:15" ht="15" customHeight="1">
      <c r="A311" s="2">
        <v>11090423</v>
      </c>
      <c r="C311" s="2" t="s">
        <v>8498</v>
      </c>
      <c r="D311" s="2" t="s">
        <v>8498</v>
      </c>
      <c r="E311" s="121">
        <v>43015</v>
      </c>
      <c r="F311" s="2" t="s">
        <v>4166</v>
      </c>
      <c r="H311" s="2" t="s">
        <v>8801</v>
      </c>
      <c r="J311" s="2">
        <v>10890368</v>
      </c>
      <c r="L311" s="2">
        <v>10850350</v>
      </c>
      <c r="N311" s="2" t="s">
        <v>1852</v>
      </c>
      <c r="O311" s="2" t="s">
        <v>176</v>
      </c>
    </row>
    <row r="312" spans="1:15" ht="15" customHeight="1">
      <c r="A312" s="2">
        <v>11090424</v>
      </c>
      <c r="C312" s="2" t="s">
        <v>8498</v>
      </c>
      <c r="D312" s="2" t="s">
        <v>8498</v>
      </c>
      <c r="E312" s="121">
        <v>43016</v>
      </c>
      <c r="F312" s="2" t="s">
        <v>4166</v>
      </c>
      <c r="H312" s="2" t="s">
        <v>8802</v>
      </c>
      <c r="J312" s="2">
        <v>10890368</v>
      </c>
      <c r="L312" s="2">
        <v>10850351</v>
      </c>
      <c r="N312" s="2" t="s">
        <v>1854</v>
      </c>
      <c r="O312" s="2" t="s">
        <v>176</v>
      </c>
    </row>
    <row r="313" spans="1:15" ht="15" customHeight="1">
      <c r="A313" s="2">
        <v>11090425</v>
      </c>
      <c r="C313" s="2" t="s">
        <v>8498</v>
      </c>
      <c r="D313" s="2" t="s">
        <v>8498</v>
      </c>
      <c r="E313" s="121">
        <v>43017</v>
      </c>
      <c r="F313" s="2" t="s">
        <v>4166</v>
      </c>
      <c r="H313" s="2" t="s">
        <v>8803</v>
      </c>
      <c r="J313" s="2">
        <v>10890368</v>
      </c>
      <c r="L313" s="2">
        <v>10850352</v>
      </c>
      <c r="N313" s="2" t="s">
        <v>1856</v>
      </c>
      <c r="O313" s="2" t="s">
        <v>176</v>
      </c>
    </row>
    <row r="314" spans="1:15" ht="15" customHeight="1">
      <c r="A314" s="2">
        <v>11090426</v>
      </c>
      <c r="C314" s="2" t="s">
        <v>8498</v>
      </c>
      <c r="D314" s="2" t="s">
        <v>8498</v>
      </c>
      <c r="E314" s="121">
        <v>43018</v>
      </c>
      <c r="F314" s="2" t="s">
        <v>4166</v>
      </c>
      <c r="H314" s="2" t="s">
        <v>8804</v>
      </c>
      <c r="J314" s="2">
        <v>10890368</v>
      </c>
      <c r="L314" s="2">
        <v>10850353</v>
      </c>
      <c r="N314" s="2" t="s">
        <v>1858</v>
      </c>
      <c r="O314" s="2" t="s">
        <v>176</v>
      </c>
    </row>
    <row r="315" spans="1:15" ht="15" customHeight="1">
      <c r="A315" s="2">
        <v>11090428</v>
      </c>
      <c r="C315" s="2" t="s">
        <v>8498</v>
      </c>
      <c r="D315" s="2" t="s">
        <v>8498</v>
      </c>
      <c r="E315" s="121">
        <v>43019</v>
      </c>
      <c r="F315" s="2" t="s">
        <v>4166</v>
      </c>
      <c r="H315" s="2" t="s">
        <v>8801</v>
      </c>
      <c r="J315" s="2">
        <v>10890002</v>
      </c>
      <c r="L315" s="2">
        <v>10850355</v>
      </c>
      <c r="N315" s="2" t="s">
        <v>622</v>
      </c>
      <c r="O315" s="2" t="s">
        <v>195</v>
      </c>
    </row>
    <row r="316" spans="1:15" ht="15" customHeight="1">
      <c r="A316" s="2">
        <v>11090429</v>
      </c>
      <c r="C316" s="2" t="s">
        <v>8498</v>
      </c>
      <c r="D316" s="2" t="s">
        <v>8498</v>
      </c>
      <c r="E316" s="121">
        <v>43020</v>
      </c>
      <c r="F316" s="2" t="s">
        <v>4166</v>
      </c>
      <c r="H316" s="2" t="s">
        <v>8802</v>
      </c>
      <c r="J316" s="2">
        <v>10890002</v>
      </c>
      <c r="L316" s="2">
        <v>10850356</v>
      </c>
      <c r="N316" s="2" t="s">
        <v>623</v>
      </c>
      <c r="O316" s="2" t="s">
        <v>195</v>
      </c>
    </row>
    <row r="317" spans="1:15" ht="15" customHeight="1">
      <c r="A317" s="2">
        <v>11090430</v>
      </c>
      <c r="C317" s="2" t="s">
        <v>8498</v>
      </c>
      <c r="D317" s="2" t="s">
        <v>8498</v>
      </c>
      <c r="E317" s="121">
        <v>43021</v>
      </c>
      <c r="F317" s="2" t="s">
        <v>4166</v>
      </c>
      <c r="H317" s="2" t="s">
        <v>8803</v>
      </c>
      <c r="J317" s="2">
        <v>10890002</v>
      </c>
      <c r="L317" s="2">
        <v>10850357</v>
      </c>
      <c r="N317" s="2" t="s">
        <v>624</v>
      </c>
      <c r="O317" s="2" t="s">
        <v>195</v>
      </c>
    </row>
    <row r="318" spans="1:15" ht="15" customHeight="1">
      <c r="A318" s="2">
        <v>11090431</v>
      </c>
      <c r="C318" s="2" t="s">
        <v>8498</v>
      </c>
      <c r="D318" s="2" t="s">
        <v>8498</v>
      </c>
      <c r="E318" s="121">
        <v>43022</v>
      </c>
      <c r="F318" s="2" t="s">
        <v>4166</v>
      </c>
      <c r="H318" s="2" t="s">
        <v>8804</v>
      </c>
      <c r="J318" s="2">
        <v>10890002</v>
      </c>
      <c r="L318" s="2">
        <v>10850358</v>
      </c>
      <c r="N318" s="2" t="s">
        <v>625</v>
      </c>
      <c r="O318" s="2" t="s">
        <v>195</v>
      </c>
    </row>
    <row r="319" spans="1:15" ht="15" customHeight="1">
      <c r="A319" s="2">
        <v>11090432</v>
      </c>
      <c r="C319" s="2" t="s">
        <v>8498</v>
      </c>
      <c r="D319" s="2" t="s">
        <v>8498</v>
      </c>
      <c r="E319" s="121">
        <v>43023</v>
      </c>
      <c r="F319" s="2" t="s">
        <v>4166</v>
      </c>
      <c r="H319" s="2" t="s">
        <v>8805</v>
      </c>
      <c r="J319" s="2">
        <v>10890002</v>
      </c>
      <c r="L319" s="2">
        <v>10850359</v>
      </c>
      <c r="N319" s="2" t="s">
        <v>626</v>
      </c>
      <c r="O319" s="2" t="s">
        <v>195</v>
      </c>
    </row>
    <row r="320" spans="1:15" ht="15" customHeight="1">
      <c r="A320" s="2">
        <v>11090433</v>
      </c>
      <c r="C320" s="2" t="s">
        <v>8498</v>
      </c>
      <c r="D320" s="2" t="s">
        <v>8498</v>
      </c>
      <c r="E320" s="121">
        <v>43024</v>
      </c>
      <c r="F320" s="2" t="s">
        <v>4166</v>
      </c>
      <c r="H320" s="2" t="s">
        <v>8806</v>
      </c>
      <c r="J320" s="2">
        <v>10950155</v>
      </c>
      <c r="L320" s="2">
        <v>10850360</v>
      </c>
      <c r="N320" s="2" t="s">
        <v>631</v>
      </c>
      <c r="O320" s="2" t="s">
        <v>619</v>
      </c>
    </row>
    <row r="321" spans="1:15" ht="15" customHeight="1">
      <c r="A321" s="2">
        <v>11090434</v>
      </c>
      <c r="C321" s="2" t="s">
        <v>8498</v>
      </c>
      <c r="D321" s="2" t="s">
        <v>8498</v>
      </c>
      <c r="E321" s="121">
        <v>43025</v>
      </c>
      <c r="F321" s="2" t="s">
        <v>4166</v>
      </c>
      <c r="H321" s="2" t="s">
        <v>8807</v>
      </c>
      <c r="J321" s="2">
        <v>10950157</v>
      </c>
      <c r="L321" s="2">
        <v>10850361</v>
      </c>
      <c r="N321" s="2" t="s">
        <v>633</v>
      </c>
      <c r="O321" s="2" t="s">
        <v>619</v>
      </c>
    </row>
    <row r="322" spans="1:15" ht="15" customHeight="1">
      <c r="A322" s="2">
        <v>11090435</v>
      </c>
      <c r="C322" s="2" t="s">
        <v>8498</v>
      </c>
      <c r="D322" s="2" t="s">
        <v>8498</v>
      </c>
      <c r="E322" s="121">
        <v>43026</v>
      </c>
      <c r="F322" s="2" t="s">
        <v>4166</v>
      </c>
      <c r="H322" s="2" t="s">
        <v>8808</v>
      </c>
      <c r="J322" s="2">
        <v>10890460</v>
      </c>
      <c r="L322" s="2">
        <v>10850362</v>
      </c>
      <c r="N322" s="2" t="s">
        <v>634</v>
      </c>
      <c r="O322" s="2" t="s">
        <v>619</v>
      </c>
    </row>
    <row r="323" spans="1:15" ht="15" customHeight="1">
      <c r="A323" s="2">
        <v>11090441</v>
      </c>
      <c r="C323" s="2" t="s">
        <v>8498</v>
      </c>
      <c r="D323" s="2" t="s">
        <v>8498</v>
      </c>
      <c r="E323" s="121">
        <v>43027</v>
      </c>
      <c r="F323" s="2" t="s">
        <v>4166</v>
      </c>
      <c r="H323" s="2" t="s">
        <v>8809</v>
      </c>
      <c r="J323" s="2">
        <v>10890464</v>
      </c>
      <c r="L323" s="2">
        <v>10850368</v>
      </c>
      <c r="N323" s="2" t="s">
        <v>2092</v>
      </c>
      <c r="O323" s="2" t="s">
        <v>383</v>
      </c>
    </row>
    <row r="324" spans="1:15" ht="15" customHeight="1">
      <c r="A324" s="2">
        <v>11090442</v>
      </c>
      <c r="C324" s="2" t="s">
        <v>8498</v>
      </c>
      <c r="D324" s="2" t="s">
        <v>8498</v>
      </c>
      <c r="E324" s="121">
        <v>43028</v>
      </c>
      <c r="F324" s="2" t="s">
        <v>4166</v>
      </c>
      <c r="H324" s="2" t="s">
        <v>8810</v>
      </c>
      <c r="J324" s="2">
        <v>10890464</v>
      </c>
      <c r="L324" s="2">
        <v>10850369</v>
      </c>
      <c r="N324" s="2" t="s">
        <v>2094</v>
      </c>
      <c r="O324" s="2" t="s">
        <v>383</v>
      </c>
    </row>
    <row r="325" spans="1:15" ht="15" customHeight="1">
      <c r="A325" s="2">
        <v>11090443</v>
      </c>
      <c r="C325" s="2" t="s">
        <v>8498</v>
      </c>
      <c r="D325" s="2" t="s">
        <v>8498</v>
      </c>
      <c r="E325" s="121">
        <v>43029</v>
      </c>
      <c r="F325" s="2" t="s">
        <v>4166</v>
      </c>
      <c r="H325" s="2" t="s">
        <v>8811</v>
      </c>
      <c r="J325" s="2">
        <v>10890464</v>
      </c>
      <c r="L325" s="2">
        <v>10850370</v>
      </c>
      <c r="N325" s="2" t="s">
        <v>2096</v>
      </c>
      <c r="O325" s="2" t="s">
        <v>383</v>
      </c>
    </row>
    <row r="326" spans="1:15" ht="15" customHeight="1">
      <c r="A326" s="2">
        <v>11090444</v>
      </c>
      <c r="C326" s="2" t="s">
        <v>8498</v>
      </c>
      <c r="D326" s="2" t="s">
        <v>8498</v>
      </c>
      <c r="E326" s="121">
        <v>43030</v>
      </c>
      <c r="F326" s="2" t="s">
        <v>4166</v>
      </c>
      <c r="H326" s="2" t="s">
        <v>8812</v>
      </c>
      <c r="J326" s="2">
        <v>10890464</v>
      </c>
      <c r="L326" s="2">
        <v>10850371</v>
      </c>
      <c r="N326" s="2" t="s">
        <v>2098</v>
      </c>
      <c r="O326" s="2" t="s">
        <v>383</v>
      </c>
    </row>
    <row r="327" spans="1:15" ht="15" customHeight="1">
      <c r="A327" s="2">
        <v>11090445</v>
      </c>
      <c r="C327" s="2" t="s">
        <v>8498</v>
      </c>
      <c r="D327" s="2" t="s">
        <v>8498</v>
      </c>
      <c r="E327" s="121">
        <v>43031</v>
      </c>
      <c r="F327" s="2" t="s">
        <v>4166</v>
      </c>
      <c r="H327" s="2" t="s">
        <v>8813</v>
      </c>
      <c r="J327" s="2">
        <v>10890464</v>
      </c>
      <c r="L327" s="2">
        <v>10850372</v>
      </c>
      <c r="N327" s="2" t="s">
        <v>2100</v>
      </c>
      <c r="O327" s="2" t="s">
        <v>383</v>
      </c>
    </row>
    <row r="328" spans="1:15" ht="15" customHeight="1">
      <c r="A328" s="2">
        <v>11090446</v>
      </c>
      <c r="C328" s="2" t="s">
        <v>8498</v>
      </c>
      <c r="D328" s="2" t="s">
        <v>8498</v>
      </c>
      <c r="E328" s="121">
        <v>43032</v>
      </c>
      <c r="F328" s="2" t="s">
        <v>4166</v>
      </c>
      <c r="H328" s="2" t="s">
        <v>8814</v>
      </c>
      <c r="J328" s="2">
        <v>10890464</v>
      </c>
      <c r="L328" s="2">
        <v>10850373</v>
      </c>
      <c r="N328" s="2" t="s">
        <v>2102</v>
      </c>
      <c r="O328" s="2" t="s">
        <v>383</v>
      </c>
    </row>
    <row r="329" spans="1:15" ht="15" customHeight="1">
      <c r="A329" s="2">
        <v>11090447</v>
      </c>
      <c r="C329" s="2" t="s">
        <v>8498</v>
      </c>
      <c r="D329" s="2" t="s">
        <v>8498</v>
      </c>
      <c r="E329" s="121">
        <v>43033</v>
      </c>
      <c r="F329" s="2" t="s">
        <v>4166</v>
      </c>
      <c r="H329" s="2" t="s">
        <v>8815</v>
      </c>
      <c r="J329" s="2">
        <v>10890464</v>
      </c>
      <c r="L329" s="2">
        <v>10850374</v>
      </c>
      <c r="N329" s="2" t="s">
        <v>2104</v>
      </c>
      <c r="O329" s="2" t="s">
        <v>383</v>
      </c>
    </row>
    <row r="330" spans="1:15" ht="15" customHeight="1">
      <c r="A330" s="2">
        <v>11090448</v>
      </c>
      <c r="C330" s="2" t="s">
        <v>8498</v>
      </c>
      <c r="D330" s="2" t="s">
        <v>8498</v>
      </c>
      <c r="E330" s="121">
        <v>43034</v>
      </c>
      <c r="F330" s="2" t="s">
        <v>4166</v>
      </c>
      <c r="H330" s="2" t="s">
        <v>8816</v>
      </c>
      <c r="J330" s="2">
        <v>10890464</v>
      </c>
      <c r="L330" s="2">
        <v>10850375</v>
      </c>
      <c r="N330" s="2" t="s">
        <v>2106</v>
      </c>
      <c r="O330" s="2" t="s">
        <v>383</v>
      </c>
    </row>
    <row r="331" spans="1:15" ht="15" customHeight="1">
      <c r="A331" s="2">
        <v>11090449</v>
      </c>
      <c r="C331" s="2" t="s">
        <v>8498</v>
      </c>
      <c r="D331" s="2" t="s">
        <v>8498</v>
      </c>
      <c r="E331" s="121">
        <v>43035</v>
      </c>
      <c r="F331" s="2" t="s">
        <v>4166</v>
      </c>
      <c r="H331" s="2" t="s">
        <v>8817</v>
      </c>
      <c r="J331" s="2">
        <v>10890464</v>
      </c>
      <c r="L331" s="2">
        <v>10850376</v>
      </c>
      <c r="N331" s="2" t="s">
        <v>2108</v>
      </c>
      <c r="O331" s="2" t="s">
        <v>383</v>
      </c>
    </row>
    <row r="332" spans="1:15" ht="15" customHeight="1">
      <c r="A332" s="2">
        <v>11090450</v>
      </c>
      <c r="C332" s="2" t="s">
        <v>8498</v>
      </c>
      <c r="D332" s="2" t="s">
        <v>8498</v>
      </c>
      <c r="E332" s="121">
        <v>43036</v>
      </c>
      <c r="F332" s="2" t="s">
        <v>4166</v>
      </c>
      <c r="H332" s="2" t="s">
        <v>8818</v>
      </c>
      <c r="J332" s="2">
        <v>10890464</v>
      </c>
      <c r="L332" s="2">
        <v>10850377</v>
      </c>
      <c r="N332" s="2" t="s">
        <v>2110</v>
      </c>
      <c r="O332" s="2" t="s">
        <v>383</v>
      </c>
    </row>
    <row r="333" spans="1:15" ht="15" customHeight="1">
      <c r="A333" s="2">
        <v>11090451</v>
      </c>
      <c r="C333" s="2" t="s">
        <v>8498</v>
      </c>
      <c r="D333" s="2" t="s">
        <v>8498</v>
      </c>
      <c r="E333" s="121">
        <v>43037</v>
      </c>
      <c r="F333" s="2" t="s">
        <v>4166</v>
      </c>
      <c r="H333" s="2" t="s">
        <v>8819</v>
      </c>
      <c r="J333" s="2">
        <v>10890464</v>
      </c>
      <c r="L333" s="2">
        <v>10850378</v>
      </c>
      <c r="N333" s="2" t="s">
        <v>2112</v>
      </c>
      <c r="O333" s="2" t="s">
        <v>383</v>
      </c>
    </row>
    <row r="334" spans="1:15" ht="15" customHeight="1">
      <c r="A334" s="2">
        <v>11090452</v>
      </c>
      <c r="C334" s="2" t="s">
        <v>8498</v>
      </c>
      <c r="D334" s="2" t="s">
        <v>8498</v>
      </c>
      <c r="E334" s="121">
        <v>43038</v>
      </c>
      <c r="F334" s="2" t="s">
        <v>4166</v>
      </c>
      <c r="H334" s="2" t="s">
        <v>8820</v>
      </c>
      <c r="J334" s="2">
        <v>10890464</v>
      </c>
      <c r="L334" s="2">
        <v>10850379</v>
      </c>
      <c r="N334" s="2" t="s">
        <v>661</v>
      </c>
      <c r="O334" s="2" t="s">
        <v>383</v>
      </c>
    </row>
    <row r="335" spans="1:15" ht="15" customHeight="1">
      <c r="A335" s="2">
        <v>11090453</v>
      </c>
      <c r="C335" s="2" t="s">
        <v>8498</v>
      </c>
      <c r="D335" s="2" t="s">
        <v>8498</v>
      </c>
      <c r="E335" s="121">
        <v>43039</v>
      </c>
      <c r="F335" s="2" t="s">
        <v>4166</v>
      </c>
      <c r="H335" s="2" t="s">
        <v>8821</v>
      </c>
      <c r="J335" s="2">
        <v>10950083</v>
      </c>
      <c r="L335" s="2">
        <v>10850385</v>
      </c>
      <c r="N335" s="2" t="s">
        <v>2125</v>
      </c>
      <c r="O335" s="2" t="s">
        <v>195</v>
      </c>
    </row>
    <row r="336" spans="1:15" ht="15" customHeight="1">
      <c r="A336" s="2">
        <v>11090454</v>
      </c>
      <c r="C336" s="2" t="s">
        <v>8498</v>
      </c>
      <c r="D336" s="2" t="s">
        <v>8498</v>
      </c>
      <c r="E336" s="121">
        <v>43040</v>
      </c>
      <c r="F336" s="2" t="s">
        <v>4166</v>
      </c>
      <c r="H336" s="2" t="s">
        <v>8822</v>
      </c>
      <c r="J336" s="2">
        <v>10950083</v>
      </c>
      <c r="L336" s="2">
        <v>10850386</v>
      </c>
      <c r="N336" s="2" t="s">
        <v>2127</v>
      </c>
      <c r="O336" s="2" t="s">
        <v>195</v>
      </c>
    </row>
    <row r="337" spans="1:15" ht="15" customHeight="1">
      <c r="A337" s="2">
        <v>11090455</v>
      </c>
      <c r="C337" s="2" t="s">
        <v>8498</v>
      </c>
      <c r="D337" s="2" t="s">
        <v>8498</v>
      </c>
      <c r="E337" s="121">
        <v>43041</v>
      </c>
      <c r="F337" s="2" t="s">
        <v>4166</v>
      </c>
      <c r="H337" s="2" t="s">
        <v>8823</v>
      </c>
      <c r="J337" s="2">
        <v>10950083</v>
      </c>
      <c r="L337" s="2">
        <v>10850387</v>
      </c>
      <c r="N337" s="2" t="s">
        <v>2129</v>
      </c>
      <c r="O337" s="2" t="s">
        <v>195</v>
      </c>
    </row>
    <row r="338" spans="1:15" ht="15" customHeight="1">
      <c r="A338" s="2">
        <v>11090456</v>
      </c>
      <c r="C338" s="2" t="s">
        <v>8498</v>
      </c>
      <c r="D338" s="2" t="s">
        <v>8498</v>
      </c>
      <c r="E338" s="121">
        <v>43042</v>
      </c>
      <c r="F338" s="2" t="s">
        <v>4166</v>
      </c>
      <c r="H338" s="2" t="s">
        <v>8824</v>
      </c>
      <c r="J338" s="2">
        <v>10890468</v>
      </c>
      <c r="L338" s="2">
        <v>10850391</v>
      </c>
      <c r="N338" s="2" t="s">
        <v>2131</v>
      </c>
      <c r="O338" s="2" t="s">
        <v>176</v>
      </c>
    </row>
    <row r="339" spans="1:15" ht="15" customHeight="1">
      <c r="A339" s="2">
        <v>11090457</v>
      </c>
      <c r="C339" s="2" t="s">
        <v>8498</v>
      </c>
      <c r="D339" s="2" t="s">
        <v>8498</v>
      </c>
      <c r="E339" s="121">
        <v>43043</v>
      </c>
      <c r="F339" s="2" t="s">
        <v>4166</v>
      </c>
      <c r="H339" s="2" t="s">
        <v>8825</v>
      </c>
      <c r="J339" s="2">
        <v>10890469</v>
      </c>
      <c r="L339" s="2">
        <v>10850392</v>
      </c>
      <c r="N339" s="2" t="s">
        <v>2133</v>
      </c>
      <c r="O339" s="2" t="s">
        <v>176</v>
      </c>
    </row>
    <row r="340" spans="1:15" ht="15" customHeight="1">
      <c r="A340" s="2">
        <v>11090458</v>
      </c>
      <c r="C340" s="2" t="s">
        <v>8498</v>
      </c>
      <c r="D340" s="2" t="s">
        <v>8498</v>
      </c>
      <c r="E340" s="121">
        <v>43044</v>
      </c>
      <c r="F340" s="2" t="s">
        <v>4166</v>
      </c>
      <c r="H340" s="2" t="s">
        <v>8826</v>
      </c>
      <c r="J340" s="2">
        <v>10950162</v>
      </c>
      <c r="L340" s="2">
        <v>10850393</v>
      </c>
      <c r="N340" s="2" t="s">
        <v>2135</v>
      </c>
      <c r="O340" s="2" t="s">
        <v>176</v>
      </c>
    </row>
    <row r="341" spans="1:15" ht="15" customHeight="1">
      <c r="A341" s="2">
        <v>11090459</v>
      </c>
      <c r="C341" s="2" t="s">
        <v>8498</v>
      </c>
      <c r="D341" s="2" t="s">
        <v>8498</v>
      </c>
      <c r="E341" s="121">
        <v>43045</v>
      </c>
      <c r="F341" s="2" t="s">
        <v>4166</v>
      </c>
      <c r="H341" s="2" t="s">
        <v>8827</v>
      </c>
      <c r="J341" s="2">
        <v>10890001</v>
      </c>
      <c r="L341" s="2">
        <v>10850398</v>
      </c>
      <c r="N341" s="2" t="s">
        <v>1812</v>
      </c>
      <c r="O341" s="2" t="s">
        <v>176</v>
      </c>
    </row>
    <row r="342" spans="1:15" ht="15" customHeight="1">
      <c r="A342" s="2">
        <v>11090464</v>
      </c>
      <c r="C342" s="2" t="s">
        <v>8498</v>
      </c>
      <c r="D342" s="2" t="s">
        <v>8498</v>
      </c>
      <c r="E342" s="121">
        <v>43046</v>
      </c>
      <c r="F342" s="2" t="s">
        <v>4166</v>
      </c>
      <c r="H342" s="2" t="s">
        <v>8828</v>
      </c>
      <c r="J342" s="2">
        <v>10890464</v>
      </c>
      <c r="L342" s="2">
        <v>10850403</v>
      </c>
      <c r="N342" s="2" t="s">
        <v>661</v>
      </c>
      <c r="O342" s="2" t="s">
        <v>383</v>
      </c>
    </row>
    <row r="343" spans="1:15" ht="15" customHeight="1">
      <c r="A343" s="2">
        <v>11090465</v>
      </c>
      <c r="C343" s="2" t="s">
        <v>8498</v>
      </c>
      <c r="D343" s="2" t="s">
        <v>8498</v>
      </c>
      <c r="E343" s="121">
        <v>43047</v>
      </c>
      <c r="F343" s="2" t="s">
        <v>4166</v>
      </c>
      <c r="H343" s="2" t="s">
        <v>8828</v>
      </c>
      <c r="J343" s="2">
        <v>10890464</v>
      </c>
      <c r="L343" s="2">
        <v>10850404</v>
      </c>
      <c r="N343" s="2" t="s">
        <v>662</v>
      </c>
      <c r="O343" s="2" t="s">
        <v>383</v>
      </c>
    </row>
    <row r="344" spans="1:15" ht="15" customHeight="1">
      <c r="A344" s="2">
        <v>11090466</v>
      </c>
      <c r="C344" s="2" t="s">
        <v>8498</v>
      </c>
      <c r="D344" s="2" t="s">
        <v>8498</v>
      </c>
      <c r="E344" s="121">
        <v>43048</v>
      </c>
      <c r="F344" s="2" t="s">
        <v>4166</v>
      </c>
      <c r="H344" s="2" t="s">
        <v>8828</v>
      </c>
      <c r="J344" s="2">
        <v>10890464</v>
      </c>
      <c r="L344" s="2">
        <v>10850405</v>
      </c>
      <c r="N344" s="2" t="s">
        <v>663</v>
      </c>
      <c r="O344" s="2" t="s">
        <v>383</v>
      </c>
    </row>
    <row r="345" spans="1:15" ht="15" customHeight="1">
      <c r="A345" s="2">
        <v>11090467</v>
      </c>
      <c r="C345" s="2" t="s">
        <v>8498</v>
      </c>
      <c r="D345" s="2" t="s">
        <v>8498</v>
      </c>
      <c r="E345" s="121">
        <v>43049</v>
      </c>
      <c r="F345" s="2" t="s">
        <v>4166</v>
      </c>
      <c r="H345" s="2" t="s">
        <v>8828</v>
      </c>
      <c r="J345" s="2">
        <v>10890464</v>
      </c>
      <c r="L345" s="2">
        <v>10850406</v>
      </c>
      <c r="N345" s="2" t="s">
        <v>664</v>
      </c>
      <c r="O345" s="2" t="s">
        <v>383</v>
      </c>
    </row>
    <row r="346" spans="1:15" ht="15" customHeight="1">
      <c r="A346" s="2">
        <v>11090468</v>
      </c>
      <c r="C346" s="2" t="s">
        <v>8498</v>
      </c>
      <c r="D346" s="2" t="s">
        <v>8498</v>
      </c>
      <c r="E346" s="121">
        <v>43050</v>
      </c>
      <c r="F346" s="2" t="s">
        <v>4166</v>
      </c>
      <c r="H346" s="2" t="s">
        <v>8828</v>
      </c>
      <c r="J346" s="2">
        <v>10950083</v>
      </c>
      <c r="L346" s="2">
        <v>10850407</v>
      </c>
      <c r="N346" s="2" t="s">
        <v>665</v>
      </c>
      <c r="O346" s="2" t="s">
        <v>195</v>
      </c>
    </row>
    <row r="347" spans="1:15" ht="15" customHeight="1">
      <c r="A347" s="2">
        <v>11090469</v>
      </c>
      <c r="C347" s="2" t="s">
        <v>8498</v>
      </c>
      <c r="D347" s="2" t="s">
        <v>8498</v>
      </c>
      <c r="E347" s="121">
        <v>43051</v>
      </c>
      <c r="F347" s="2" t="s">
        <v>4166</v>
      </c>
      <c r="H347" s="2" t="s">
        <v>8829</v>
      </c>
      <c r="J347" s="2">
        <v>10890001</v>
      </c>
      <c r="L347" s="2">
        <v>10850415</v>
      </c>
      <c r="N347" s="2" t="s">
        <v>8830</v>
      </c>
      <c r="O347" s="2" t="s">
        <v>176</v>
      </c>
    </row>
    <row r="348" spans="1:15" ht="15" customHeight="1">
      <c r="A348" s="2">
        <v>11090470</v>
      </c>
      <c r="C348" s="2" t="s">
        <v>8498</v>
      </c>
      <c r="D348" s="2" t="s">
        <v>8498</v>
      </c>
      <c r="E348" s="121">
        <v>43052</v>
      </c>
      <c r="F348" s="2" t="s">
        <v>4166</v>
      </c>
      <c r="H348" s="2" t="s">
        <v>8831</v>
      </c>
      <c r="J348" s="2">
        <v>10890001</v>
      </c>
      <c r="L348" s="2">
        <v>10850418</v>
      </c>
      <c r="N348" s="2" t="s">
        <v>8832</v>
      </c>
      <c r="O348" s="2" t="s">
        <v>176</v>
      </c>
    </row>
    <row r="349" spans="1:15" ht="15" customHeight="1">
      <c r="A349" s="2">
        <v>11090471</v>
      </c>
      <c r="C349" s="2" t="s">
        <v>8498</v>
      </c>
      <c r="D349" s="2" t="s">
        <v>8498</v>
      </c>
      <c r="E349" s="121">
        <v>43053</v>
      </c>
      <c r="F349" s="2" t="s">
        <v>4166</v>
      </c>
      <c r="H349" s="2" t="s">
        <v>8833</v>
      </c>
      <c r="J349" s="2">
        <v>10890001</v>
      </c>
      <c r="L349" s="2">
        <v>10850419</v>
      </c>
      <c r="N349" s="2" t="s">
        <v>8832</v>
      </c>
      <c r="O349" s="2" t="s">
        <v>176</v>
      </c>
    </row>
    <row r="350" spans="1:15" ht="15" customHeight="1">
      <c r="A350" s="2">
        <v>11090472</v>
      </c>
      <c r="C350" s="2" t="s">
        <v>8498</v>
      </c>
      <c r="D350" s="2" t="s">
        <v>8498</v>
      </c>
      <c r="E350" s="121">
        <v>43054</v>
      </c>
      <c r="F350" s="2" t="s">
        <v>4166</v>
      </c>
      <c r="H350" s="2" t="s">
        <v>8833</v>
      </c>
      <c r="J350" s="2">
        <v>10890001</v>
      </c>
      <c r="L350" s="2">
        <v>10850422</v>
      </c>
      <c r="N350" s="2" t="s">
        <v>8832</v>
      </c>
      <c r="O350" s="2" t="s">
        <v>176</v>
      </c>
    </row>
    <row r="351" spans="1:15" ht="15" customHeight="1">
      <c r="A351" s="2">
        <v>11090473</v>
      </c>
      <c r="C351" s="2" t="s">
        <v>8498</v>
      </c>
      <c r="D351" s="2" t="s">
        <v>8498</v>
      </c>
      <c r="E351" s="121">
        <v>43055</v>
      </c>
      <c r="F351" s="2" t="s">
        <v>4166</v>
      </c>
      <c r="H351" s="2" t="s">
        <v>8833</v>
      </c>
      <c r="J351" s="2">
        <v>10890001</v>
      </c>
      <c r="L351" s="2">
        <v>10850423</v>
      </c>
      <c r="N351" s="2">
        <v>2809</v>
      </c>
      <c r="O351" s="2" t="s">
        <v>276</v>
      </c>
    </row>
    <row r="352" spans="1:15" ht="15" customHeight="1">
      <c r="A352" s="2">
        <v>11090474</v>
      </c>
      <c r="C352" s="2" t="s">
        <v>8498</v>
      </c>
      <c r="D352" s="2" t="s">
        <v>8498</v>
      </c>
      <c r="E352" s="121">
        <v>43056</v>
      </c>
      <c r="F352" s="2" t="s">
        <v>4166</v>
      </c>
      <c r="H352" s="2" t="s">
        <v>8833</v>
      </c>
      <c r="J352" s="2">
        <v>10890001</v>
      </c>
      <c r="L352" s="2">
        <v>10850424</v>
      </c>
      <c r="N352" s="2" t="s">
        <v>294</v>
      </c>
      <c r="O352" s="2" t="s">
        <v>176</v>
      </c>
    </row>
    <row r="353" spans="1:15" ht="15" customHeight="1">
      <c r="A353" s="2">
        <v>11090475</v>
      </c>
      <c r="C353" s="2" t="s">
        <v>8498</v>
      </c>
      <c r="D353" s="2" t="s">
        <v>8498</v>
      </c>
      <c r="E353" s="121">
        <v>43057</v>
      </c>
      <c r="F353" s="2" t="s">
        <v>4166</v>
      </c>
      <c r="H353" s="2" t="s">
        <v>8833</v>
      </c>
      <c r="J353" s="2">
        <v>10890001</v>
      </c>
      <c r="L353" s="2">
        <v>10850425</v>
      </c>
      <c r="N353" s="2" t="s">
        <v>295</v>
      </c>
      <c r="O353" s="2" t="s">
        <v>176</v>
      </c>
    </row>
    <row r="354" spans="1:15" ht="15" customHeight="1">
      <c r="A354" s="2">
        <v>11090476</v>
      </c>
      <c r="C354" s="2" t="s">
        <v>8498</v>
      </c>
      <c r="D354" s="2" t="s">
        <v>8498</v>
      </c>
      <c r="E354" s="121">
        <v>43058</v>
      </c>
      <c r="F354" s="2" t="s">
        <v>4166</v>
      </c>
      <c r="H354" s="2" t="s">
        <v>8828</v>
      </c>
      <c r="J354" s="2">
        <v>10890464</v>
      </c>
      <c r="L354" s="2">
        <v>10850440</v>
      </c>
      <c r="N354" s="2" t="s">
        <v>696</v>
      </c>
      <c r="O354" s="2" t="s">
        <v>697</v>
      </c>
    </row>
    <row r="355" spans="1:15" ht="15" customHeight="1">
      <c r="A355" s="2">
        <v>11090477</v>
      </c>
      <c r="C355" s="2" t="s">
        <v>8498</v>
      </c>
      <c r="D355" s="2" t="s">
        <v>8498</v>
      </c>
      <c r="E355" s="121">
        <v>43059</v>
      </c>
      <c r="F355" s="2" t="s">
        <v>4166</v>
      </c>
      <c r="H355" s="2" t="s">
        <v>8828</v>
      </c>
      <c r="J355" s="2">
        <v>10890464</v>
      </c>
      <c r="L355" s="2">
        <v>10850441</v>
      </c>
      <c r="N355" s="2" t="s">
        <v>698</v>
      </c>
      <c r="O355" s="2" t="s">
        <v>697</v>
      </c>
    </row>
    <row r="356" spans="1:15" ht="15" customHeight="1">
      <c r="A356" s="2">
        <v>11090478</v>
      </c>
      <c r="C356" s="2" t="s">
        <v>8498</v>
      </c>
      <c r="D356" s="2" t="s">
        <v>8498</v>
      </c>
      <c r="E356" s="121">
        <v>43060</v>
      </c>
      <c r="F356" s="2" t="s">
        <v>4166</v>
      </c>
      <c r="H356" s="2" t="s">
        <v>8828</v>
      </c>
      <c r="J356" s="2">
        <v>10890464</v>
      </c>
      <c r="L356" s="2">
        <v>10850442</v>
      </c>
      <c r="N356" s="2" t="s">
        <v>699</v>
      </c>
      <c r="O356" s="2" t="s">
        <v>697</v>
      </c>
    </row>
    <row r="357" spans="1:15" ht="15" customHeight="1">
      <c r="A357" s="2">
        <v>11090479</v>
      </c>
      <c r="C357" s="2" t="s">
        <v>8498</v>
      </c>
      <c r="D357" s="2" t="s">
        <v>8498</v>
      </c>
      <c r="E357" s="121">
        <v>43061</v>
      </c>
      <c r="F357" s="2" t="s">
        <v>4166</v>
      </c>
      <c r="H357" s="2" t="s">
        <v>8828</v>
      </c>
      <c r="J357" s="2">
        <v>10890464</v>
      </c>
      <c r="L357" s="2">
        <v>10850443</v>
      </c>
      <c r="N357" s="2" t="s">
        <v>700</v>
      </c>
      <c r="O357" s="2" t="s">
        <v>697</v>
      </c>
    </row>
    <row r="358" spans="1:15" ht="15" customHeight="1">
      <c r="A358" s="2">
        <v>11090480</v>
      </c>
      <c r="C358" s="2" t="s">
        <v>8498</v>
      </c>
      <c r="D358" s="2" t="s">
        <v>8498</v>
      </c>
      <c r="E358" s="121">
        <v>43062</v>
      </c>
      <c r="F358" s="2" t="s">
        <v>4166</v>
      </c>
      <c r="H358" s="2" t="s">
        <v>8828</v>
      </c>
      <c r="J358" s="2">
        <v>10890464</v>
      </c>
      <c r="L358" s="2">
        <v>10850444</v>
      </c>
      <c r="N358" s="2" t="s">
        <v>701</v>
      </c>
      <c r="O358" s="2" t="s">
        <v>697</v>
      </c>
    </row>
    <row r="359" spans="1:15" ht="15" customHeight="1">
      <c r="A359" s="2">
        <v>11090481</v>
      </c>
      <c r="C359" s="2" t="s">
        <v>8498</v>
      </c>
      <c r="D359" s="2" t="s">
        <v>8498</v>
      </c>
      <c r="E359" s="121">
        <v>43063</v>
      </c>
      <c r="F359" s="2" t="s">
        <v>4166</v>
      </c>
      <c r="H359" s="2" t="s">
        <v>8828</v>
      </c>
      <c r="J359" s="2">
        <v>10890464</v>
      </c>
      <c r="L359" s="2">
        <v>10850445</v>
      </c>
      <c r="N359" s="2" t="s">
        <v>702</v>
      </c>
      <c r="O359" s="2" t="s">
        <v>697</v>
      </c>
    </row>
    <row r="360" spans="1:15" ht="15" customHeight="1">
      <c r="A360" s="2">
        <v>11090482</v>
      </c>
      <c r="C360" s="2" t="s">
        <v>8498</v>
      </c>
      <c r="D360" s="2" t="s">
        <v>8498</v>
      </c>
      <c r="E360" s="121">
        <v>43064</v>
      </c>
      <c r="F360" s="2" t="s">
        <v>4166</v>
      </c>
      <c r="H360" s="2" t="s">
        <v>8828</v>
      </c>
      <c r="J360" s="2">
        <v>10890464</v>
      </c>
      <c r="L360" s="2">
        <v>10850446</v>
      </c>
      <c r="N360" s="2" t="s">
        <v>703</v>
      </c>
      <c r="O360" s="2" t="s">
        <v>697</v>
      </c>
    </row>
    <row r="361" spans="1:15" ht="15" customHeight="1">
      <c r="A361" s="2">
        <v>11090483</v>
      </c>
      <c r="C361" s="2" t="s">
        <v>8498</v>
      </c>
      <c r="D361" s="2" t="s">
        <v>8498</v>
      </c>
      <c r="E361" s="121">
        <v>43065</v>
      </c>
      <c r="F361" s="2" t="s">
        <v>4166</v>
      </c>
      <c r="H361" s="2" t="s">
        <v>8828</v>
      </c>
      <c r="J361" s="2">
        <v>10890464</v>
      </c>
      <c r="L361" s="2">
        <v>10850447</v>
      </c>
      <c r="N361" s="2" t="s">
        <v>704</v>
      </c>
      <c r="O361" s="2" t="s">
        <v>697</v>
      </c>
    </row>
    <row r="362" spans="1:15" ht="15" customHeight="1">
      <c r="A362" s="2">
        <v>11090484</v>
      </c>
      <c r="C362" s="2" t="s">
        <v>8498</v>
      </c>
      <c r="D362" s="2" t="s">
        <v>8498</v>
      </c>
      <c r="E362" s="121">
        <v>43066</v>
      </c>
      <c r="F362" s="2" t="s">
        <v>4166</v>
      </c>
      <c r="H362" s="2" t="s">
        <v>8828</v>
      </c>
      <c r="J362" s="2">
        <v>10890464</v>
      </c>
      <c r="L362" s="2">
        <v>10850448</v>
      </c>
      <c r="N362" s="2" t="s">
        <v>705</v>
      </c>
      <c r="O362" s="2" t="s">
        <v>697</v>
      </c>
    </row>
    <row r="363" spans="1:15" ht="15" customHeight="1">
      <c r="A363" s="2">
        <v>11090485</v>
      </c>
      <c r="C363" s="2" t="s">
        <v>8498</v>
      </c>
      <c r="D363" s="2" t="s">
        <v>8498</v>
      </c>
      <c r="E363" s="121">
        <v>43067</v>
      </c>
      <c r="F363" s="2" t="s">
        <v>4166</v>
      </c>
      <c r="H363" s="2" t="s">
        <v>8828</v>
      </c>
      <c r="J363" s="2">
        <v>10890464</v>
      </c>
      <c r="L363" s="2">
        <v>10850449</v>
      </c>
      <c r="N363" s="2" t="s">
        <v>404</v>
      </c>
      <c r="O363" s="2" t="s">
        <v>697</v>
      </c>
    </row>
    <row r="364" spans="1:15" ht="15" customHeight="1">
      <c r="A364" s="2">
        <v>11090486</v>
      </c>
      <c r="C364" s="2" t="s">
        <v>8498</v>
      </c>
      <c r="D364" s="2" t="s">
        <v>8498</v>
      </c>
      <c r="E364" s="121">
        <v>43068</v>
      </c>
      <c r="F364" s="2" t="s">
        <v>4166</v>
      </c>
      <c r="H364" s="2" t="s">
        <v>8828</v>
      </c>
      <c r="J364" s="2">
        <v>10890464</v>
      </c>
      <c r="L364" s="2">
        <v>10850450</v>
      </c>
      <c r="N364" s="2" t="s">
        <v>405</v>
      </c>
      <c r="O364" s="2" t="s">
        <v>697</v>
      </c>
    </row>
    <row r="365" spans="1:15" ht="15" customHeight="1">
      <c r="A365" s="2">
        <v>11090487</v>
      </c>
      <c r="C365" s="2" t="s">
        <v>8498</v>
      </c>
      <c r="D365" s="2" t="s">
        <v>8498</v>
      </c>
      <c r="E365" s="121">
        <v>43069</v>
      </c>
      <c r="F365" s="2" t="s">
        <v>4166</v>
      </c>
      <c r="H365" s="2" t="s">
        <v>8828</v>
      </c>
      <c r="J365" s="2">
        <v>10890464</v>
      </c>
      <c r="L365" s="2">
        <v>10850451</v>
      </c>
      <c r="N365" s="2" t="s">
        <v>406</v>
      </c>
      <c r="O365" s="2" t="s">
        <v>697</v>
      </c>
    </row>
    <row r="366" spans="1:15" ht="15" customHeight="1">
      <c r="A366" s="2">
        <v>11090488</v>
      </c>
      <c r="C366" s="2" t="s">
        <v>8498</v>
      </c>
      <c r="D366" s="2" t="s">
        <v>8498</v>
      </c>
      <c r="E366" s="121">
        <v>43070</v>
      </c>
      <c r="F366" s="2" t="s">
        <v>4166</v>
      </c>
      <c r="H366" s="2" t="s">
        <v>8828</v>
      </c>
      <c r="J366" s="2">
        <v>10890464</v>
      </c>
      <c r="L366" s="2">
        <v>10850452</v>
      </c>
      <c r="N366" s="2" t="s">
        <v>400</v>
      </c>
      <c r="O366" s="2" t="s">
        <v>697</v>
      </c>
    </row>
    <row r="367" spans="1:15" ht="15" customHeight="1">
      <c r="A367" s="2">
        <v>11090489</v>
      </c>
      <c r="C367" s="2" t="s">
        <v>8498</v>
      </c>
      <c r="D367" s="2" t="s">
        <v>8498</v>
      </c>
      <c r="E367" s="121">
        <v>43071</v>
      </c>
      <c r="F367" s="2" t="s">
        <v>4166</v>
      </c>
      <c r="H367" s="2" t="s">
        <v>8828</v>
      </c>
      <c r="J367" s="2">
        <v>10890464</v>
      </c>
      <c r="L367" s="2">
        <v>10850453</v>
      </c>
      <c r="N367" s="2" t="s">
        <v>401</v>
      </c>
      <c r="O367" s="2" t="s">
        <v>697</v>
      </c>
    </row>
    <row r="368" spans="1:15" ht="15" customHeight="1">
      <c r="A368" s="2">
        <v>11090490</v>
      </c>
      <c r="C368" s="2" t="s">
        <v>8498</v>
      </c>
      <c r="D368" s="2" t="s">
        <v>8498</v>
      </c>
      <c r="E368" s="121">
        <v>43072</v>
      </c>
      <c r="F368" s="2" t="s">
        <v>4166</v>
      </c>
      <c r="H368" s="2" t="s">
        <v>8828</v>
      </c>
      <c r="J368" s="2">
        <v>10890464</v>
      </c>
      <c r="L368" s="2">
        <v>10850454</v>
      </c>
      <c r="N368" s="2" t="s">
        <v>402</v>
      </c>
      <c r="O368" s="2" t="s">
        <v>697</v>
      </c>
    </row>
    <row r="369" spans="1:15" ht="15" customHeight="1">
      <c r="A369" s="2">
        <v>11090491</v>
      </c>
      <c r="C369" s="2" t="s">
        <v>8498</v>
      </c>
      <c r="D369" s="2" t="s">
        <v>8498</v>
      </c>
      <c r="E369" s="121">
        <v>43073</v>
      </c>
      <c r="F369" s="2" t="s">
        <v>4166</v>
      </c>
      <c r="H369" s="2" t="s">
        <v>8828</v>
      </c>
      <c r="J369" s="2">
        <v>10890464</v>
      </c>
      <c r="L369" s="2">
        <v>10850455</v>
      </c>
      <c r="N369" s="2" t="s">
        <v>403</v>
      </c>
      <c r="O369" s="2" t="s">
        <v>697</v>
      </c>
    </row>
    <row r="370" spans="1:15" ht="15" customHeight="1">
      <c r="A370" s="2">
        <v>11090492</v>
      </c>
      <c r="C370" s="2" t="s">
        <v>8498</v>
      </c>
      <c r="D370" s="2" t="s">
        <v>8498</v>
      </c>
      <c r="E370" s="121">
        <v>43074</v>
      </c>
      <c r="F370" s="2" t="s">
        <v>4166</v>
      </c>
      <c r="H370" s="2" t="s">
        <v>8828</v>
      </c>
      <c r="J370" s="2">
        <v>10890001</v>
      </c>
      <c r="L370" s="2">
        <v>10850462</v>
      </c>
      <c r="N370" s="2" t="s">
        <v>674</v>
      </c>
      <c r="O370" s="2" t="s">
        <v>176</v>
      </c>
    </row>
    <row r="371" spans="1:15" ht="15" customHeight="1">
      <c r="A371" s="2">
        <v>11090493</v>
      </c>
      <c r="C371" s="2" t="s">
        <v>8498</v>
      </c>
      <c r="D371" s="2" t="s">
        <v>8498</v>
      </c>
      <c r="E371" s="121">
        <v>43075</v>
      </c>
      <c r="F371" s="2" t="s">
        <v>4166</v>
      </c>
      <c r="H371" s="2" t="s">
        <v>8834</v>
      </c>
      <c r="J371" s="2">
        <v>10890001</v>
      </c>
      <c r="L371" s="2">
        <v>10850416</v>
      </c>
      <c r="N371" s="2" t="s">
        <v>8835</v>
      </c>
      <c r="O371" s="2" t="s">
        <v>176</v>
      </c>
    </row>
    <row r="372" spans="1:15" ht="15" customHeight="1">
      <c r="A372" s="2">
        <v>11090494</v>
      </c>
      <c r="C372" s="2" t="s">
        <v>8498</v>
      </c>
      <c r="D372" s="2" t="s">
        <v>8498</v>
      </c>
      <c r="E372" s="121">
        <v>43076</v>
      </c>
      <c r="F372" s="2" t="s">
        <v>4166</v>
      </c>
      <c r="H372" s="2" t="s">
        <v>8836</v>
      </c>
      <c r="J372" s="2">
        <v>10890001</v>
      </c>
      <c r="L372" s="2">
        <v>10850417</v>
      </c>
      <c r="N372" s="2" t="s">
        <v>8835</v>
      </c>
      <c r="O372" s="2" t="s">
        <v>176</v>
      </c>
    </row>
    <row r="373" spans="1:15" ht="15" customHeight="1">
      <c r="A373" s="2">
        <v>11090495</v>
      </c>
      <c r="C373" s="2" t="s">
        <v>8498</v>
      </c>
      <c r="D373" s="2" t="s">
        <v>8498</v>
      </c>
      <c r="E373" s="121">
        <v>43077</v>
      </c>
      <c r="F373" s="2" t="s">
        <v>4166</v>
      </c>
      <c r="H373" s="2" t="s">
        <v>8836</v>
      </c>
      <c r="I373" s="2" t="s">
        <v>8837</v>
      </c>
      <c r="J373" s="2">
        <v>10890001</v>
      </c>
      <c r="L373" s="2">
        <v>10850466</v>
      </c>
      <c r="N373" s="2" t="s">
        <v>726</v>
      </c>
      <c r="O373" s="2" t="s">
        <v>176</v>
      </c>
    </row>
    <row r="374" spans="1:15" ht="15" customHeight="1">
      <c r="A374" s="2">
        <v>11090496</v>
      </c>
      <c r="C374" s="2" t="s">
        <v>8498</v>
      </c>
      <c r="D374" s="2" t="s">
        <v>8498</v>
      </c>
      <c r="E374" s="121">
        <v>43078</v>
      </c>
      <c r="F374" s="2" t="s">
        <v>4166</v>
      </c>
      <c r="H374" s="2" t="s">
        <v>8836</v>
      </c>
      <c r="I374" s="2" t="s">
        <v>8838</v>
      </c>
      <c r="J374" s="2">
        <v>10890001</v>
      </c>
      <c r="L374" s="2">
        <v>10850467</v>
      </c>
      <c r="N374" s="2" t="s">
        <v>727</v>
      </c>
      <c r="O374" s="2" t="s">
        <v>176</v>
      </c>
    </row>
    <row r="375" spans="1:15" ht="15" customHeight="1">
      <c r="A375" s="2">
        <v>11090497</v>
      </c>
      <c r="C375" s="2" t="s">
        <v>8498</v>
      </c>
      <c r="D375" s="2" t="s">
        <v>8498</v>
      </c>
      <c r="E375" s="121">
        <v>43079</v>
      </c>
      <c r="F375" s="2" t="s">
        <v>4166</v>
      </c>
      <c r="H375" s="2" t="s">
        <v>8836</v>
      </c>
      <c r="I375" s="2" t="s">
        <v>8839</v>
      </c>
      <c r="J375" s="2">
        <v>10890001</v>
      </c>
      <c r="L375" s="2">
        <v>10850468</v>
      </c>
      <c r="N375" s="2" t="s">
        <v>728</v>
      </c>
      <c r="O375" s="2" t="s">
        <v>176</v>
      </c>
    </row>
    <row r="376" spans="1:15" ht="15" customHeight="1">
      <c r="A376" s="2">
        <v>11090498</v>
      </c>
      <c r="C376" s="2" t="s">
        <v>8498</v>
      </c>
      <c r="D376" s="2" t="s">
        <v>8498</v>
      </c>
      <c r="E376" s="121">
        <v>43080</v>
      </c>
      <c r="F376" s="2" t="s">
        <v>4166</v>
      </c>
      <c r="H376" s="2" t="s">
        <v>8836</v>
      </c>
      <c r="I376" s="2" t="s">
        <v>8840</v>
      </c>
      <c r="J376" s="2">
        <v>10890001</v>
      </c>
      <c r="L376" s="2">
        <v>10850469</v>
      </c>
      <c r="N376" s="2" t="s">
        <v>729</v>
      </c>
      <c r="O376" s="2" t="s">
        <v>176</v>
      </c>
    </row>
    <row r="377" spans="1:15" ht="15" customHeight="1">
      <c r="A377" s="2">
        <v>11090499</v>
      </c>
      <c r="C377" s="2" t="s">
        <v>8498</v>
      </c>
      <c r="D377" s="2" t="s">
        <v>8498</v>
      </c>
      <c r="E377" s="121">
        <v>43081</v>
      </c>
      <c r="F377" s="2" t="s">
        <v>4166</v>
      </c>
      <c r="H377" s="2" t="s">
        <v>8836</v>
      </c>
      <c r="I377" s="2" t="s">
        <v>8841</v>
      </c>
      <c r="J377" s="2">
        <v>10890001</v>
      </c>
      <c r="L377" s="2">
        <v>10850470</v>
      </c>
      <c r="N377" s="2" t="s">
        <v>730</v>
      </c>
      <c r="O377" s="2" t="s">
        <v>176</v>
      </c>
    </row>
    <row r="378" spans="1:15" ht="15" customHeight="1">
      <c r="A378" s="2">
        <v>11090500</v>
      </c>
      <c r="C378" s="2" t="s">
        <v>8498</v>
      </c>
      <c r="D378" s="2" t="s">
        <v>8498</v>
      </c>
      <c r="E378" s="121">
        <v>43082</v>
      </c>
      <c r="F378" s="2" t="s">
        <v>4166</v>
      </c>
      <c r="H378" s="2" t="s">
        <v>8836</v>
      </c>
      <c r="I378" s="2" t="s">
        <v>8842</v>
      </c>
      <c r="J378" s="2">
        <v>10890001</v>
      </c>
      <c r="L378" s="2">
        <v>10850474</v>
      </c>
      <c r="N378" s="2" t="s">
        <v>733</v>
      </c>
      <c r="O378" s="2" t="s">
        <v>176</v>
      </c>
    </row>
    <row r="379" spans="1:15" ht="15" customHeight="1">
      <c r="A379" s="2">
        <v>11090501</v>
      </c>
      <c r="C379" s="2" t="s">
        <v>8498</v>
      </c>
      <c r="D379" s="2" t="s">
        <v>8498</v>
      </c>
      <c r="E379" s="121">
        <v>43083</v>
      </c>
      <c r="F379" s="2" t="s">
        <v>4166</v>
      </c>
      <c r="H379" s="2" t="s">
        <v>8836</v>
      </c>
      <c r="I379" s="2" t="s">
        <v>8843</v>
      </c>
      <c r="J379" s="2">
        <v>10890001</v>
      </c>
      <c r="L379" s="2">
        <v>10850475</v>
      </c>
      <c r="N379" s="2" t="s">
        <v>734</v>
      </c>
      <c r="O379" s="2" t="s">
        <v>176</v>
      </c>
    </row>
    <row r="380" spans="1:15" ht="15" customHeight="1">
      <c r="A380" s="2">
        <v>11090502</v>
      </c>
      <c r="C380" s="2" t="s">
        <v>8498</v>
      </c>
      <c r="D380" s="2" t="s">
        <v>8498</v>
      </c>
      <c r="E380" s="121">
        <v>43084</v>
      </c>
      <c r="F380" s="2" t="s">
        <v>4166</v>
      </c>
      <c r="H380" s="2" t="s">
        <v>8836</v>
      </c>
      <c r="I380" s="2" t="s">
        <v>8844</v>
      </c>
      <c r="J380" s="2">
        <v>10890001</v>
      </c>
      <c r="L380" s="2">
        <v>10850476</v>
      </c>
      <c r="N380" s="2" t="s">
        <v>735</v>
      </c>
      <c r="O380" s="2" t="s">
        <v>176</v>
      </c>
    </row>
    <row r="381" spans="1:15" ht="15" customHeight="1">
      <c r="A381" s="2">
        <v>11090503</v>
      </c>
      <c r="C381" s="2" t="s">
        <v>8498</v>
      </c>
      <c r="D381" s="2" t="s">
        <v>8498</v>
      </c>
      <c r="E381" s="121">
        <v>43085</v>
      </c>
      <c r="F381" s="2" t="s">
        <v>4166</v>
      </c>
      <c r="H381" s="2" t="s">
        <v>8836</v>
      </c>
      <c r="I381" s="2" t="s">
        <v>8845</v>
      </c>
      <c r="J381" s="2">
        <v>10890001</v>
      </c>
      <c r="L381" s="2">
        <v>10850477</v>
      </c>
      <c r="N381" s="2" t="s">
        <v>736</v>
      </c>
      <c r="O381" s="2" t="s">
        <v>176</v>
      </c>
    </row>
    <row r="382" spans="1:15" ht="15" customHeight="1">
      <c r="A382" s="2">
        <v>11090504</v>
      </c>
      <c r="C382" s="2" t="s">
        <v>8498</v>
      </c>
      <c r="D382" s="2" t="s">
        <v>8498</v>
      </c>
      <c r="E382" s="121">
        <v>43086</v>
      </c>
      <c r="F382" s="2" t="s">
        <v>4166</v>
      </c>
      <c r="H382" s="2" t="s">
        <v>8836</v>
      </c>
      <c r="I382" s="2" t="s">
        <v>8846</v>
      </c>
      <c r="J382" s="2">
        <v>10890001</v>
      </c>
      <c r="L382" s="2">
        <v>10850478</v>
      </c>
      <c r="N382" s="2" t="s">
        <v>737</v>
      </c>
      <c r="O382" s="2" t="s">
        <v>176</v>
      </c>
    </row>
    <row r="383" spans="1:15" ht="15" customHeight="1">
      <c r="A383" s="2">
        <v>11090505</v>
      </c>
      <c r="C383" s="2" t="s">
        <v>8498</v>
      </c>
      <c r="D383" s="2" t="s">
        <v>8498</v>
      </c>
      <c r="E383" s="121">
        <v>43087</v>
      </c>
      <c r="F383" s="2" t="s">
        <v>4166</v>
      </c>
      <c r="H383" s="2" t="s">
        <v>8836</v>
      </c>
      <c r="I383" s="2" t="s">
        <v>8847</v>
      </c>
      <c r="J383" s="2">
        <v>10890001</v>
      </c>
      <c r="L383" s="2">
        <v>10850479</v>
      </c>
      <c r="N383" s="2" t="s">
        <v>738</v>
      </c>
      <c r="O383" s="2" t="s">
        <v>176</v>
      </c>
    </row>
    <row r="384" spans="1:15" ht="15" customHeight="1">
      <c r="A384" s="2">
        <v>11090506</v>
      </c>
      <c r="C384" s="2" t="s">
        <v>8498</v>
      </c>
      <c r="D384" s="2" t="s">
        <v>8498</v>
      </c>
      <c r="E384" s="121">
        <v>43088</v>
      </c>
      <c r="F384" s="2" t="s">
        <v>4166</v>
      </c>
      <c r="H384" s="2" t="s">
        <v>8836</v>
      </c>
      <c r="I384" s="2" t="s">
        <v>8848</v>
      </c>
      <c r="J384" s="2">
        <v>10890001</v>
      </c>
      <c r="L384" s="2">
        <v>10850480</v>
      </c>
      <c r="N384" s="2" t="s">
        <v>739</v>
      </c>
      <c r="O384" s="2" t="s">
        <v>176</v>
      </c>
    </row>
    <row r="385" spans="1:15" ht="15" customHeight="1">
      <c r="A385" s="2">
        <v>11090507</v>
      </c>
      <c r="C385" s="2" t="s">
        <v>8498</v>
      </c>
      <c r="E385" s="121">
        <v>43089</v>
      </c>
      <c r="F385" s="2" t="s">
        <v>4166</v>
      </c>
      <c r="H385" s="2" t="s">
        <v>8836</v>
      </c>
      <c r="I385" s="2" t="s">
        <v>8849</v>
      </c>
      <c r="J385" s="2">
        <v>10890001</v>
      </c>
      <c r="L385" s="2">
        <v>10850460</v>
      </c>
      <c r="N385" s="2" t="s">
        <v>754</v>
      </c>
      <c r="O385" s="2" t="s">
        <v>176</v>
      </c>
    </row>
    <row r="386" spans="1:15" ht="15" customHeight="1">
      <c r="A386" s="2">
        <v>11090508</v>
      </c>
      <c r="C386" s="2" t="s">
        <v>8498</v>
      </c>
      <c r="D386" s="2" t="s">
        <v>8498</v>
      </c>
      <c r="E386" s="121">
        <v>43090</v>
      </c>
      <c r="F386" s="2" t="s">
        <v>4166</v>
      </c>
      <c r="H386" s="2" t="s">
        <v>8850</v>
      </c>
      <c r="J386" s="2">
        <v>10890310</v>
      </c>
      <c r="L386" s="2">
        <v>10850506</v>
      </c>
      <c r="N386" s="2" t="s">
        <v>356</v>
      </c>
      <c r="O386" s="2" t="s">
        <v>742</v>
      </c>
    </row>
    <row r="387" spans="1:15" ht="15" customHeight="1">
      <c r="A387" s="2">
        <v>11090509</v>
      </c>
      <c r="C387" s="2" t="s">
        <v>8498</v>
      </c>
      <c r="D387" s="2" t="s">
        <v>8498</v>
      </c>
      <c r="E387" s="121">
        <v>43091</v>
      </c>
      <c r="F387" s="2" t="s">
        <v>4166</v>
      </c>
      <c r="H387" s="2" t="s">
        <v>8851</v>
      </c>
      <c r="J387" s="2">
        <v>10890310</v>
      </c>
      <c r="L387" s="2">
        <v>10850507</v>
      </c>
      <c r="N387" s="2" t="s">
        <v>357</v>
      </c>
      <c r="O387" s="2" t="s">
        <v>742</v>
      </c>
    </row>
    <row r="388" spans="1:15" ht="15" customHeight="1">
      <c r="A388" s="2">
        <v>11090510</v>
      </c>
      <c r="C388" s="2" t="s">
        <v>8498</v>
      </c>
      <c r="D388" s="2" t="s">
        <v>8498</v>
      </c>
      <c r="E388" s="121">
        <v>43092</v>
      </c>
      <c r="F388" s="2" t="s">
        <v>4166</v>
      </c>
      <c r="H388" s="2" t="s">
        <v>8852</v>
      </c>
      <c r="J388" s="2">
        <v>10890310</v>
      </c>
      <c r="L388" s="2">
        <v>10850508</v>
      </c>
      <c r="N388" s="2" t="s">
        <v>358</v>
      </c>
      <c r="O388" s="2" t="s">
        <v>742</v>
      </c>
    </row>
    <row r="389" spans="1:15" ht="15" customHeight="1">
      <c r="A389" s="2">
        <v>11090511</v>
      </c>
      <c r="C389" s="2" t="s">
        <v>8498</v>
      </c>
      <c r="D389" s="2" t="s">
        <v>8498</v>
      </c>
      <c r="E389" s="121">
        <v>43093</v>
      </c>
      <c r="F389" s="2" t="s">
        <v>4166</v>
      </c>
      <c r="H389" s="2" t="s">
        <v>8853</v>
      </c>
      <c r="J389" s="2">
        <v>10890310</v>
      </c>
      <c r="L389" s="2">
        <v>10850509</v>
      </c>
      <c r="N389" s="2" t="s">
        <v>359</v>
      </c>
      <c r="O389" s="2" t="s">
        <v>742</v>
      </c>
    </row>
    <row r="390" spans="1:15" ht="15" customHeight="1">
      <c r="A390" s="2">
        <v>11090512</v>
      </c>
      <c r="C390" s="2" t="s">
        <v>8498</v>
      </c>
      <c r="D390" s="2" t="s">
        <v>8498</v>
      </c>
      <c r="E390" s="121">
        <v>43094</v>
      </c>
      <c r="F390" s="2" t="s">
        <v>4166</v>
      </c>
      <c r="H390" s="2" t="s">
        <v>8854</v>
      </c>
      <c r="J390" s="2">
        <v>10890310</v>
      </c>
      <c r="L390" s="2">
        <v>10850510</v>
      </c>
      <c r="N390" s="2" t="s">
        <v>354</v>
      </c>
      <c r="O390" s="2" t="s">
        <v>742</v>
      </c>
    </row>
    <row r="391" spans="1:15" ht="15" customHeight="1">
      <c r="A391" s="2">
        <v>11090513</v>
      </c>
      <c r="C391" s="2" t="s">
        <v>8498</v>
      </c>
      <c r="D391" s="2" t="s">
        <v>8498</v>
      </c>
      <c r="E391" s="121">
        <v>43095</v>
      </c>
      <c r="F391" s="2" t="s">
        <v>4166</v>
      </c>
      <c r="H391" s="2" t="s">
        <v>8855</v>
      </c>
      <c r="J391" s="2">
        <v>10890310</v>
      </c>
      <c r="L391" s="2">
        <v>10850511</v>
      </c>
      <c r="N391" s="2" t="s">
        <v>355</v>
      </c>
      <c r="O391" s="2" t="s">
        <v>742</v>
      </c>
    </row>
    <row r="392" spans="1:15" ht="15" customHeight="1">
      <c r="A392" s="2">
        <v>11090514</v>
      </c>
      <c r="C392" s="2" t="s">
        <v>8498</v>
      </c>
      <c r="D392" s="2" t="s">
        <v>8498</v>
      </c>
      <c r="E392" s="121">
        <v>43096</v>
      </c>
      <c r="F392" s="2" t="s">
        <v>4166</v>
      </c>
      <c r="H392" s="2" t="s">
        <v>8856</v>
      </c>
      <c r="J392" s="2">
        <v>10890310</v>
      </c>
      <c r="L392" s="2">
        <v>10850512</v>
      </c>
      <c r="N392" s="2" t="s">
        <v>217</v>
      </c>
      <c r="O392" s="2" t="s">
        <v>742</v>
      </c>
    </row>
    <row r="393" spans="1:15" ht="15" customHeight="1">
      <c r="A393" s="2">
        <v>11090515</v>
      </c>
      <c r="C393" s="2" t="s">
        <v>8498</v>
      </c>
      <c r="D393" s="2" t="s">
        <v>8498</v>
      </c>
      <c r="E393" s="121">
        <v>43097</v>
      </c>
      <c r="F393" s="2" t="s">
        <v>4166</v>
      </c>
      <c r="H393" s="2" t="s">
        <v>8857</v>
      </c>
      <c r="J393" s="2">
        <v>10890310</v>
      </c>
      <c r="L393" s="2">
        <v>10850513</v>
      </c>
      <c r="N393" s="2" t="s">
        <v>218</v>
      </c>
      <c r="O393" s="2" t="s">
        <v>742</v>
      </c>
    </row>
    <row r="394" spans="1:15" ht="15" customHeight="1">
      <c r="A394" s="2">
        <v>11090516</v>
      </c>
      <c r="C394" s="2" t="s">
        <v>8498</v>
      </c>
      <c r="D394" s="2" t="s">
        <v>8498</v>
      </c>
      <c r="E394" s="121">
        <v>43098</v>
      </c>
      <c r="F394" s="2" t="s">
        <v>4166</v>
      </c>
      <c r="H394" s="2" t="s">
        <v>8858</v>
      </c>
      <c r="J394" s="2">
        <v>10890310</v>
      </c>
      <c r="L394" s="2">
        <v>10850514</v>
      </c>
      <c r="N394" s="2" t="s">
        <v>219</v>
      </c>
      <c r="O394" s="2" t="s">
        <v>742</v>
      </c>
    </row>
    <row r="395" spans="1:15" ht="15" customHeight="1">
      <c r="A395" s="2">
        <v>11090517</v>
      </c>
      <c r="C395" s="2" t="s">
        <v>8498</v>
      </c>
      <c r="D395" s="2" t="s">
        <v>8498</v>
      </c>
      <c r="E395" s="121">
        <v>43099</v>
      </c>
      <c r="F395" s="2" t="s">
        <v>4166</v>
      </c>
      <c r="H395" s="2" t="s">
        <v>8859</v>
      </c>
      <c r="J395" s="2">
        <v>10890310</v>
      </c>
      <c r="L395" s="2">
        <v>10850515</v>
      </c>
      <c r="N395" s="2" t="s">
        <v>220</v>
      </c>
      <c r="O395" s="2" t="s">
        <v>742</v>
      </c>
    </row>
    <row r="396" spans="1:15" ht="15" customHeight="1">
      <c r="A396" s="2">
        <v>11090518</v>
      </c>
      <c r="C396" s="2" t="s">
        <v>8498</v>
      </c>
      <c r="D396" s="2" t="s">
        <v>8498</v>
      </c>
      <c r="E396" s="121">
        <v>43100</v>
      </c>
      <c r="F396" s="2" t="s">
        <v>4166</v>
      </c>
      <c r="H396" s="2" t="s">
        <v>8860</v>
      </c>
      <c r="J396" s="2">
        <v>10890310</v>
      </c>
      <c r="L396" s="2">
        <v>10850516</v>
      </c>
      <c r="N396" s="2" t="s">
        <v>221</v>
      </c>
      <c r="O396" s="2" t="s">
        <v>742</v>
      </c>
    </row>
    <row r="397" spans="1:15" ht="15" customHeight="1">
      <c r="A397" s="2">
        <v>11090519</v>
      </c>
      <c r="C397" s="2" t="s">
        <v>8498</v>
      </c>
      <c r="D397" s="2" t="s">
        <v>8498</v>
      </c>
      <c r="E397" s="121">
        <v>43101</v>
      </c>
      <c r="F397" s="2" t="s">
        <v>4166</v>
      </c>
      <c r="H397" s="2" t="s">
        <v>8861</v>
      </c>
      <c r="J397" s="2">
        <v>10890310</v>
      </c>
      <c r="L397" s="2">
        <v>10850517</v>
      </c>
      <c r="N397" s="2" t="s">
        <v>222</v>
      </c>
      <c r="O397" s="2" t="s">
        <v>742</v>
      </c>
    </row>
    <row r="398" spans="1:15" ht="15" customHeight="1">
      <c r="A398" s="2">
        <v>11090520</v>
      </c>
      <c r="C398" s="2" t="s">
        <v>8498</v>
      </c>
      <c r="D398" s="2" t="s">
        <v>8498</v>
      </c>
      <c r="E398" s="121">
        <v>43102</v>
      </c>
      <c r="F398" s="2" t="s">
        <v>4166</v>
      </c>
      <c r="H398" s="2" t="s">
        <v>8862</v>
      </c>
      <c r="J398" s="2">
        <v>10890310</v>
      </c>
      <c r="L398" s="2">
        <v>10850518</v>
      </c>
      <c r="N398" s="2" t="s">
        <v>223</v>
      </c>
      <c r="O398" s="2" t="s">
        <v>742</v>
      </c>
    </row>
    <row r="399" spans="1:15" ht="15" customHeight="1">
      <c r="A399" s="2">
        <v>11090521</v>
      </c>
      <c r="C399" s="2" t="s">
        <v>8498</v>
      </c>
      <c r="D399" s="2" t="s">
        <v>8498</v>
      </c>
      <c r="E399" s="121">
        <v>43103</v>
      </c>
      <c r="F399" s="2" t="s">
        <v>4166</v>
      </c>
      <c r="H399" s="2" t="s">
        <v>8863</v>
      </c>
      <c r="J399" s="2">
        <v>10890310</v>
      </c>
      <c r="L399" s="2">
        <v>10850519</v>
      </c>
      <c r="N399" s="2" t="s">
        <v>224</v>
      </c>
      <c r="O399" s="2" t="s">
        <v>742</v>
      </c>
    </row>
    <row r="400" spans="1:15" ht="15" customHeight="1">
      <c r="A400" s="2">
        <v>11090522</v>
      </c>
      <c r="C400" s="2" t="s">
        <v>8498</v>
      </c>
      <c r="D400" s="2" t="s">
        <v>8498</v>
      </c>
      <c r="E400" s="121">
        <v>43104</v>
      </c>
      <c r="F400" s="2" t="s">
        <v>4166</v>
      </c>
      <c r="H400" s="2" t="s">
        <v>8864</v>
      </c>
      <c r="J400" s="2">
        <v>10890464</v>
      </c>
      <c r="L400" s="2">
        <v>10850520</v>
      </c>
      <c r="N400" s="2" t="s">
        <v>575</v>
      </c>
      <c r="O400" s="2" t="s">
        <v>697</v>
      </c>
    </row>
    <row r="401" spans="1:15" ht="15" customHeight="1">
      <c r="A401" s="2">
        <v>11090523</v>
      </c>
      <c r="C401" s="2" t="s">
        <v>8498</v>
      </c>
      <c r="D401" s="2" t="s">
        <v>8498</v>
      </c>
      <c r="E401" s="121">
        <v>43105</v>
      </c>
      <c r="F401" s="2" t="s">
        <v>4166</v>
      </c>
      <c r="H401" s="2" t="s">
        <v>8865</v>
      </c>
      <c r="J401" s="2">
        <v>10890464</v>
      </c>
      <c r="L401" s="2">
        <v>10850591</v>
      </c>
      <c r="N401" s="2" t="s">
        <v>575</v>
      </c>
      <c r="O401" s="2" t="s">
        <v>697</v>
      </c>
    </row>
    <row r="402" spans="1:15" ht="15" customHeight="1">
      <c r="A402" s="2">
        <v>11090524</v>
      </c>
      <c r="C402" s="2" t="s">
        <v>8498</v>
      </c>
      <c r="D402" s="2" t="s">
        <v>8498</v>
      </c>
      <c r="E402" s="121">
        <v>43106</v>
      </c>
      <c r="F402" s="2" t="s">
        <v>4166</v>
      </c>
      <c r="H402" s="2" t="s">
        <v>8866</v>
      </c>
      <c r="J402" s="2">
        <v>10890464</v>
      </c>
      <c r="L402" s="2">
        <v>10850521</v>
      </c>
      <c r="N402" s="2" t="s">
        <v>576</v>
      </c>
      <c r="O402" s="2" t="s">
        <v>697</v>
      </c>
    </row>
    <row r="403" spans="1:15" ht="15" customHeight="1">
      <c r="A403" s="2">
        <v>11090525</v>
      </c>
      <c r="C403" s="2" t="s">
        <v>8498</v>
      </c>
      <c r="D403" s="2" t="s">
        <v>8498</v>
      </c>
      <c r="E403" s="121">
        <v>43107</v>
      </c>
      <c r="F403" s="2" t="s">
        <v>4166</v>
      </c>
      <c r="H403" s="2" t="s">
        <v>8867</v>
      </c>
      <c r="J403" s="2">
        <v>10890464</v>
      </c>
      <c r="L403" s="2">
        <v>10850592</v>
      </c>
      <c r="N403" s="2" t="s">
        <v>576</v>
      </c>
      <c r="O403" s="2" t="s">
        <v>697</v>
      </c>
    </row>
    <row r="404" spans="1:15" ht="15" customHeight="1">
      <c r="A404" s="2">
        <v>11090526</v>
      </c>
      <c r="C404" s="2" t="s">
        <v>8498</v>
      </c>
      <c r="D404" s="2" t="s">
        <v>8498</v>
      </c>
      <c r="E404" s="121">
        <v>43108</v>
      </c>
      <c r="F404" s="2" t="s">
        <v>4166</v>
      </c>
      <c r="H404" s="2" t="s">
        <v>8868</v>
      </c>
      <c r="J404" s="2">
        <v>10890464</v>
      </c>
      <c r="L404" s="2">
        <v>10850522</v>
      </c>
      <c r="N404" s="2" t="s">
        <v>743</v>
      </c>
      <c r="O404" s="2" t="s">
        <v>697</v>
      </c>
    </row>
    <row r="405" spans="1:15" ht="15" customHeight="1">
      <c r="A405" s="2">
        <v>11090527</v>
      </c>
      <c r="C405" s="2" t="s">
        <v>8498</v>
      </c>
      <c r="D405" s="2" t="s">
        <v>8498</v>
      </c>
      <c r="E405" s="121">
        <v>43109</v>
      </c>
      <c r="F405" s="2" t="s">
        <v>4166</v>
      </c>
      <c r="H405" s="2" t="s">
        <v>8869</v>
      </c>
      <c r="J405" s="2">
        <v>10890464</v>
      </c>
      <c r="L405" s="2">
        <v>10850593</v>
      </c>
      <c r="N405" s="2" t="s">
        <v>743</v>
      </c>
      <c r="O405" s="2" t="s">
        <v>697</v>
      </c>
    </row>
    <row r="406" spans="1:15" ht="15" customHeight="1">
      <c r="A406" s="2">
        <v>11090528</v>
      </c>
      <c r="C406" s="2" t="s">
        <v>8498</v>
      </c>
      <c r="D406" s="2" t="s">
        <v>8498</v>
      </c>
      <c r="E406" s="121">
        <v>43110</v>
      </c>
      <c r="F406" s="2" t="s">
        <v>4166</v>
      </c>
      <c r="H406" s="2" t="s">
        <v>8870</v>
      </c>
      <c r="J406" s="2">
        <v>10890465</v>
      </c>
      <c r="L406" s="2">
        <v>10850564</v>
      </c>
      <c r="N406" s="2" t="s">
        <v>8871</v>
      </c>
      <c r="O406" s="2" t="s">
        <v>112</v>
      </c>
    </row>
    <row r="407" spans="1:15" ht="15" customHeight="1">
      <c r="A407" s="2">
        <v>11090529</v>
      </c>
      <c r="C407" s="2" t="s">
        <v>8498</v>
      </c>
      <c r="D407" s="2" t="s">
        <v>8498</v>
      </c>
      <c r="E407" s="121">
        <v>43111</v>
      </c>
      <c r="F407" s="2" t="s">
        <v>4166</v>
      </c>
      <c r="H407" s="2" t="s">
        <v>8872</v>
      </c>
      <c r="J407" s="2">
        <v>10890466</v>
      </c>
      <c r="L407" s="2">
        <v>10850565</v>
      </c>
      <c r="N407" s="2" t="s">
        <v>8871</v>
      </c>
      <c r="O407" s="2" t="s">
        <v>112</v>
      </c>
    </row>
    <row r="408" spans="1:15" ht="15" customHeight="1">
      <c r="A408" s="2">
        <v>11090530</v>
      </c>
      <c r="C408" s="2" t="s">
        <v>8498</v>
      </c>
      <c r="D408" s="2" t="s">
        <v>8498</v>
      </c>
      <c r="E408" s="121">
        <v>43112</v>
      </c>
      <c r="F408" s="2" t="s">
        <v>4166</v>
      </c>
      <c r="H408" s="2" t="s">
        <v>8869</v>
      </c>
      <c r="J408" s="2">
        <v>10950083</v>
      </c>
      <c r="L408" s="2">
        <v>10850568</v>
      </c>
      <c r="N408" s="2" t="s">
        <v>761</v>
      </c>
      <c r="O408" s="2" t="s">
        <v>742</v>
      </c>
    </row>
    <row r="409" spans="1:15" ht="15" customHeight="1">
      <c r="A409" s="2">
        <v>11090531</v>
      </c>
      <c r="C409" s="2" t="s">
        <v>8498</v>
      </c>
      <c r="D409" s="2" t="s">
        <v>8498</v>
      </c>
      <c r="E409" s="121">
        <v>43113</v>
      </c>
      <c r="F409" s="2" t="s">
        <v>4166</v>
      </c>
      <c r="H409" s="2" t="s">
        <v>8869</v>
      </c>
      <c r="J409" s="2">
        <v>10950083</v>
      </c>
      <c r="L409" s="2">
        <v>10850569</v>
      </c>
      <c r="N409" s="2" t="s">
        <v>762</v>
      </c>
      <c r="O409" s="2" t="s">
        <v>742</v>
      </c>
    </row>
    <row r="410" spans="1:15" ht="15" customHeight="1">
      <c r="A410" s="2">
        <v>11090532</v>
      </c>
      <c r="C410" s="2" t="s">
        <v>8498</v>
      </c>
      <c r="D410" s="2" t="s">
        <v>8498</v>
      </c>
      <c r="E410" s="121">
        <v>43114</v>
      </c>
      <c r="F410" s="2" t="s">
        <v>4166</v>
      </c>
      <c r="H410" s="2" t="s">
        <v>8869</v>
      </c>
      <c r="J410" s="2">
        <v>10950083</v>
      </c>
      <c r="L410" s="2">
        <v>10850570</v>
      </c>
      <c r="N410" s="2" t="s">
        <v>763</v>
      </c>
      <c r="O410" s="2" t="s">
        <v>742</v>
      </c>
    </row>
    <row r="411" spans="1:15" ht="15" customHeight="1">
      <c r="A411" s="2">
        <v>11090533</v>
      </c>
      <c r="C411" s="2" t="s">
        <v>8498</v>
      </c>
      <c r="D411" s="2" t="s">
        <v>8498</v>
      </c>
      <c r="E411" s="121">
        <v>43115</v>
      </c>
      <c r="F411" s="2" t="s">
        <v>4166</v>
      </c>
      <c r="H411" s="2" t="s">
        <v>8869</v>
      </c>
      <c r="J411" s="2">
        <v>10950083</v>
      </c>
      <c r="L411" s="2">
        <v>10850571</v>
      </c>
      <c r="N411" s="2" t="s">
        <v>764</v>
      </c>
      <c r="O411" s="2" t="s">
        <v>742</v>
      </c>
    </row>
    <row r="412" spans="1:15" ht="15" customHeight="1">
      <c r="A412" s="2">
        <v>11090534</v>
      </c>
      <c r="C412" s="2" t="s">
        <v>8498</v>
      </c>
      <c r="D412" s="2" t="s">
        <v>8498</v>
      </c>
      <c r="E412" s="121">
        <v>43116</v>
      </c>
      <c r="F412" s="2" t="s">
        <v>4166</v>
      </c>
      <c r="H412" s="2" t="s">
        <v>8869</v>
      </c>
      <c r="J412" s="2">
        <v>10950083</v>
      </c>
      <c r="L412" s="2">
        <v>10850572</v>
      </c>
      <c r="N412" s="2" t="s">
        <v>765</v>
      </c>
      <c r="O412" s="2" t="s">
        <v>742</v>
      </c>
    </row>
    <row r="413" spans="1:15" ht="15" customHeight="1">
      <c r="A413" s="2">
        <v>11090535</v>
      </c>
      <c r="C413" s="2" t="s">
        <v>8498</v>
      </c>
      <c r="D413" s="2" t="s">
        <v>8498</v>
      </c>
      <c r="E413" s="121">
        <v>43117</v>
      </c>
      <c r="F413" s="2" t="s">
        <v>4166</v>
      </c>
      <c r="H413" s="2" t="s">
        <v>8869</v>
      </c>
      <c r="J413" s="2">
        <v>10950083</v>
      </c>
      <c r="L413" s="2">
        <v>10850573</v>
      </c>
      <c r="N413" s="2" t="s">
        <v>766</v>
      </c>
      <c r="O413" s="2" t="s">
        <v>742</v>
      </c>
    </row>
    <row r="414" spans="1:15" ht="15" customHeight="1">
      <c r="A414" s="2">
        <v>11090536</v>
      </c>
      <c r="C414" s="2" t="s">
        <v>8498</v>
      </c>
      <c r="D414" s="2" t="s">
        <v>8498</v>
      </c>
      <c r="E414" s="121">
        <v>43118</v>
      </c>
      <c r="F414" s="2" t="s">
        <v>4166</v>
      </c>
      <c r="H414" s="2" t="s">
        <v>8869</v>
      </c>
      <c r="J414" s="2">
        <v>10950083</v>
      </c>
      <c r="L414" s="2">
        <v>10850574</v>
      </c>
      <c r="N414" s="2" t="s">
        <v>767</v>
      </c>
      <c r="O414" s="2" t="s">
        <v>742</v>
      </c>
    </row>
    <row r="415" spans="1:15" ht="15" customHeight="1">
      <c r="A415" s="2">
        <v>11090537</v>
      </c>
      <c r="C415" s="2" t="s">
        <v>8498</v>
      </c>
      <c r="D415" s="2" t="s">
        <v>8498</v>
      </c>
      <c r="E415" s="121">
        <v>43119</v>
      </c>
      <c r="F415" s="2" t="s">
        <v>4166</v>
      </c>
      <c r="H415" s="2" t="s">
        <v>8869</v>
      </c>
      <c r="J415" s="2">
        <v>10950083</v>
      </c>
      <c r="L415" s="2">
        <v>10850575</v>
      </c>
      <c r="N415" s="2" t="s">
        <v>768</v>
      </c>
      <c r="O415" s="2" t="s">
        <v>742</v>
      </c>
    </row>
    <row r="416" spans="1:15" ht="15" customHeight="1">
      <c r="A416" s="2">
        <v>11090538</v>
      </c>
      <c r="C416" s="2" t="s">
        <v>8498</v>
      </c>
      <c r="D416" s="2" t="s">
        <v>8498</v>
      </c>
      <c r="E416" s="121">
        <v>43120</v>
      </c>
      <c r="F416" s="2" t="s">
        <v>4166</v>
      </c>
      <c r="H416" s="2" t="s">
        <v>8869</v>
      </c>
      <c r="J416" s="2">
        <v>10950083</v>
      </c>
      <c r="L416" s="2">
        <v>10850576</v>
      </c>
      <c r="N416" s="2" t="s">
        <v>769</v>
      </c>
      <c r="O416" s="2" t="s">
        <v>742</v>
      </c>
    </row>
    <row r="417" spans="1:15" ht="15" customHeight="1">
      <c r="A417" s="2">
        <v>11090539</v>
      </c>
      <c r="C417" s="2" t="s">
        <v>8498</v>
      </c>
      <c r="D417" s="2" t="s">
        <v>8498</v>
      </c>
      <c r="E417" s="121">
        <v>43121</v>
      </c>
      <c r="F417" s="2" t="s">
        <v>4166</v>
      </c>
      <c r="H417" s="2" t="s">
        <v>8869</v>
      </c>
      <c r="J417" s="2">
        <v>10950083</v>
      </c>
      <c r="L417" s="2">
        <v>10850577</v>
      </c>
      <c r="N417" s="2" t="s">
        <v>770</v>
      </c>
      <c r="O417" s="2" t="s">
        <v>742</v>
      </c>
    </row>
    <row r="418" spans="1:15" ht="15" customHeight="1">
      <c r="A418" s="2">
        <v>11090540</v>
      </c>
      <c r="C418" s="2" t="s">
        <v>8498</v>
      </c>
      <c r="D418" s="2" t="s">
        <v>8498</v>
      </c>
      <c r="E418" s="121">
        <v>43122</v>
      </c>
      <c r="F418" s="2" t="s">
        <v>4166</v>
      </c>
      <c r="H418" s="2" t="s">
        <v>8869</v>
      </c>
      <c r="J418" s="2">
        <v>10950083</v>
      </c>
      <c r="L418" s="2">
        <v>10850578</v>
      </c>
      <c r="N418" s="2" t="s">
        <v>771</v>
      </c>
      <c r="O418" s="2" t="s">
        <v>742</v>
      </c>
    </row>
    <row r="419" spans="1:15" ht="15" customHeight="1">
      <c r="A419" s="2">
        <v>11090541</v>
      </c>
      <c r="C419" s="2" t="s">
        <v>8498</v>
      </c>
      <c r="D419" s="2" t="s">
        <v>8498</v>
      </c>
      <c r="E419" s="121">
        <v>43123</v>
      </c>
      <c r="F419" s="2" t="s">
        <v>4166</v>
      </c>
      <c r="H419" s="2" t="s">
        <v>8869</v>
      </c>
      <c r="J419" s="2">
        <v>10950083</v>
      </c>
      <c r="L419" s="2">
        <v>10850579</v>
      </c>
      <c r="N419" s="2" t="s">
        <v>772</v>
      </c>
      <c r="O419" s="2" t="s">
        <v>742</v>
      </c>
    </row>
    <row r="420" spans="1:15" ht="15" customHeight="1">
      <c r="A420" s="2">
        <v>11090542</v>
      </c>
      <c r="C420" s="2" t="s">
        <v>8498</v>
      </c>
      <c r="D420" s="2" t="s">
        <v>8498</v>
      </c>
      <c r="E420" s="121">
        <v>43124</v>
      </c>
      <c r="F420" s="2" t="s">
        <v>4166</v>
      </c>
      <c r="H420" s="2" t="s">
        <v>8869</v>
      </c>
      <c r="J420" s="2">
        <v>10950083</v>
      </c>
      <c r="L420" s="2">
        <v>10850580</v>
      </c>
      <c r="N420" s="2" t="s">
        <v>773</v>
      </c>
      <c r="O420" s="2" t="s">
        <v>742</v>
      </c>
    </row>
    <row r="421" spans="1:15" ht="15" customHeight="1">
      <c r="A421" s="2">
        <v>11090543</v>
      </c>
      <c r="C421" s="2" t="s">
        <v>8873</v>
      </c>
      <c r="D421" s="2" t="s">
        <v>8873</v>
      </c>
      <c r="E421" s="121">
        <v>43125</v>
      </c>
      <c r="F421" s="2" t="s">
        <v>4166</v>
      </c>
      <c r="H421" s="2" t="s">
        <v>8872</v>
      </c>
      <c r="I421" s="2" t="s">
        <v>8874</v>
      </c>
      <c r="J421" s="2">
        <v>10890001</v>
      </c>
      <c r="L421" s="2">
        <v>10850581</v>
      </c>
      <c r="N421" s="2" t="s">
        <v>783</v>
      </c>
      <c r="O421" s="2" t="s">
        <v>276</v>
      </c>
    </row>
    <row r="422" spans="1:15" ht="15" customHeight="1">
      <c r="A422" s="2">
        <v>11090544</v>
      </c>
      <c r="C422" s="2" t="s">
        <v>8873</v>
      </c>
      <c r="D422" s="2" t="s">
        <v>8873</v>
      </c>
      <c r="E422" s="121">
        <v>43126</v>
      </c>
      <c r="F422" s="2" t="s">
        <v>4166</v>
      </c>
      <c r="H422" s="2" t="s">
        <v>8875</v>
      </c>
      <c r="I422" s="2" t="s">
        <v>8874</v>
      </c>
      <c r="J422" s="2">
        <v>10890001</v>
      </c>
      <c r="L422" s="2">
        <v>10850582</v>
      </c>
      <c r="N422" s="2" t="s">
        <v>786</v>
      </c>
      <c r="O422" s="2" t="s">
        <v>276</v>
      </c>
    </row>
    <row r="423" spans="1:15" ht="15" customHeight="1">
      <c r="A423" s="2">
        <v>11090545</v>
      </c>
      <c r="C423" s="2" t="s">
        <v>8873</v>
      </c>
      <c r="D423" s="2" t="s">
        <v>8873</v>
      </c>
      <c r="E423" s="121">
        <v>43127</v>
      </c>
      <c r="F423" s="2" t="s">
        <v>4166</v>
      </c>
      <c r="H423" s="2" t="s">
        <v>8876</v>
      </c>
      <c r="I423" s="2" t="s">
        <v>8874</v>
      </c>
      <c r="J423" s="2">
        <v>10890001</v>
      </c>
      <c r="L423" s="2">
        <v>10850583</v>
      </c>
      <c r="N423" s="2" t="s">
        <v>2188</v>
      </c>
      <c r="O423" s="2" t="s">
        <v>276</v>
      </c>
    </row>
    <row r="424" spans="1:15" ht="15" customHeight="1">
      <c r="A424" s="2">
        <v>11090546</v>
      </c>
      <c r="C424" s="2" t="s">
        <v>8873</v>
      </c>
      <c r="D424" s="2" t="s">
        <v>8873</v>
      </c>
      <c r="E424" s="121">
        <v>43128</v>
      </c>
      <c r="F424" s="2" t="s">
        <v>4166</v>
      </c>
      <c r="H424" s="2" t="s">
        <v>8877</v>
      </c>
      <c r="I424" s="2" t="s">
        <v>8874</v>
      </c>
      <c r="J424" s="2">
        <v>10890001</v>
      </c>
      <c r="L424" s="2">
        <v>10850584</v>
      </c>
      <c r="N424" s="2" t="s">
        <v>2189</v>
      </c>
      <c r="O424" s="2" t="s">
        <v>276</v>
      </c>
    </row>
    <row r="425" spans="1:15" ht="15" customHeight="1">
      <c r="A425" s="2">
        <v>11090547</v>
      </c>
      <c r="C425" s="2" t="s">
        <v>8873</v>
      </c>
      <c r="D425" s="2" t="s">
        <v>8873</v>
      </c>
      <c r="E425" s="121">
        <v>43129</v>
      </c>
      <c r="F425" s="2" t="s">
        <v>4166</v>
      </c>
      <c r="H425" s="2" t="s">
        <v>8878</v>
      </c>
      <c r="I425" s="2" t="s">
        <v>8874</v>
      </c>
      <c r="J425" s="2">
        <v>10890001</v>
      </c>
      <c r="L425" s="2">
        <v>10850585</v>
      </c>
      <c r="N425" s="2" t="s">
        <v>790</v>
      </c>
      <c r="O425" s="2" t="s">
        <v>276</v>
      </c>
    </row>
    <row r="426" spans="1:15" ht="15" customHeight="1">
      <c r="A426" s="2">
        <v>11090548</v>
      </c>
      <c r="C426" s="2" t="s">
        <v>8873</v>
      </c>
      <c r="D426" s="2" t="s">
        <v>8873</v>
      </c>
      <c r="E426" s="121">
        <v>43130</v>
      </c>
      <c r="F426" s="2" t="s">
        <v>4166</v>
      </c>
      <c r="H426" s="2" t="s">
        <v>8879</v>
      </c>
      <c r="J426" s="2">
        <v>10890001</v>
      </c>
      <c r="L426" s="2">
        <v>10850602</v>
      </c>
      <c r="N426" s="2">
        <v>2238</v>
      </c>
      <c r="O426" s="2" t="s">
        <v>276</v>
      </c>
    </row>
    <row r="427" spans="1:15" ht="15" customHeight="1">
      <c r="A427" s="2">
        <v>11090549</v>
      </c>
      <c r="C427" s="2" t="s">
        <v>8498</v>
      </c>
      <c r="D427" s="2" t="s">
        <v>8498</v>
      </c>
      <c r="E427" s="121">
        <v>43131</v>
      </c>
      <c r="F427" s="2" t="s">
        <v>4166</v>
      </c>
      <c r="H427" s="2" t="s">
        <v>8875</v>
      </c>
      <c r="J427" s="2">
        <v>10890368</v>
      </c>
      <c r="L427" s="2">
        <v>10850380</v>
      </c>
      <c r="N427" s="2" t="s">
        <v>2115</v>
      </c>
      <c r="O427" s="2" t="s">
        <v>195</v>
      </c>
    </row>
    <row r="428" spans="1:15" ht="15" customHeight="1">
      <c r="A428" s="2">
        <v>11090550</v>
      </c>
      <c r="C428" s="2" t="s">
        <v>8873</v>
      </c>
      <c r="D428" s="2" t="s">
        <v>8873</v>
      </c>
      <c r="E428" s="121">
        <v>43132</v>
      </c>
      <c r="F428" s="2" t="s">
        <v>4166</v>
      </c>
      <c r="H428" s="2" t="s">
        <v>8876</v>
      </c>
      <c r="J428" s="2">
        <v>10890310</v>
      </c>
      <c r="L428" s="2">
        <v>10850642</v>
      </c>
      <c r="N428" s="2" t="s">
        <v>811</v>
      </c>
      <c r="O428" s="2" t="s">
        <v>808</v>
      </c>
    </row>
    <row r="429" spans="1:15" ht="15" customHeight="1">
      <c r="A429" s="2">
        <v>11090551</v>
      </c>
      <c r="C429" s="2" t="s">
        <v>8498</v>
      </c>
      <c r="D429" s="2" t="s">
        <v>8498</v>
      </c>
      <c r="E429" s="121">
        <v>43133</v>
      </c>
      <c r="F429" s="2" t="s">
        <v>4166</v>
      </c>
      <c r="H429" s="2" t="s">
        <v>8877</v>
      </c>
      <c r="J429" s="2">
        <v>10890310</v>
      </c>
      <c r="L429" s="2">
        <v>10850657</v>
      </c>
      <c r="N429" s="2" t="s">
        <v>834</v>
      </c>
      <c r="O429" s="2" t="s">
        <v>808</v>
      </c>
    </row>
    <row r="430" spans="1:15" ht="15" customHeight="1">
      <c r="A430" s="2">
        <v>11090552</v>
      </c>
      <c r="C430" s="2" t="s">
        <v>8498</v>
      </c>
      <c r="D430" s="2" t="s">
        <v>8498</v>
      </c>
      <c r="E430" s="121">
        <v>43134</v>
      </c>
      <c r="F430" s="2" t="s">
        <v>4166</v>
      </c>
      <c r="H430" s="2" t="s">
        <v>8880</v>
      </c>
      <c r="J430" s="2">
        <v>10890310</v>
      </c>
      <c r="L430" s="2">
        <v>10850658</v>
      </c>
      <c r="N430" s="2" t="s">
        <v>835</v>
      </c>
      <c r="O430" s="2" t="s">
        <v>808</v>
      </c>
    </row>
    <row r="431" spans="1:15" ht="15" customHeight="1">
      <c r="A431" s="2">
        <v>11090553</v>
      </c>
      <c r="C431" s="2" t="s">
        <v>8498</v>
      </c>
      <c r="D431" s="2" t="s">
        <v>8498</v>
      </c>
      <c r="E431" s="121">
        <v>43135</v>
      </c>
      <c r="F431" s="2" t="s">
        <v>4166</v>
      </c>
      <c r="H431" s="2" t="s">
        <v>8881</v>
      </c>
      <c r="J431" s="2">
        <v>10890310</v>
      </c>
      <c r="L431" s="2">
        <v>10850659</v>
      </c>
      <c r="N431" s="2" t="s">
        <v>836</v>
      </c>
      <c r="O431" s="2" t="s">
        <v>808</v>
      </c>
    </row>
    <row r="432" spans="1:15" ht="15" customHeight="1">
      <c r="A432" s="2">
        <v>11090554</v>
      </c>
      <c r="C432" s="2" t="s">
        <v>8498</v>
      </c>
      <c r="D432" s="2" t="s">
        <v>8498</v>
      </c>
      <c r="E432" s="121">
        <v>43136</v>
      </c>
      <c r="F432" s="2" t="s">
        <v>4166</v>
      </c>
      <c r="H432" s="2" t="s">
        <v>8882</v>
      </c>
      <c r="J432" s="2">
        <v>10890310</v>
      </c>
      <c r="L432" s="2">
        <v>10850660</v>
      </c>
      <c r="N432" s="2" t="s">
        <v>837</v>
      </c>
      <c r="O432" s="2" t="s">
        <v>808</v>
      </c>
    </row>
    <row r="433" spans="1:15" ht="15" customHeight="1">
      <c r="A433" s="2">
        <v>11090555</v>
      </c>
      <c r="C433" s="2" t="s">
        <v>8498</v>
      </c>
      <c r="D433" s="2" t="s">
        <v>8498</v>
      </c>
      <c r="E433" s="121">
        <v>43137</v>
      </c>
      <c r="F433" s="2" t="s">
        <v>4166</v>
      </c>
      <c r="H433" s="2" t="s">
        <v>8883</v>
      </c>
      <c r="J433" s="2">
        <v>10890310</v>
      </c>
      <c r="L433" s="2">
        <v>10850661</v>
      </c>
      <c r="N433" s="2" t="s">
        <v>838</v>
      </c>
      <c r="O433" s="2" t="s">
        <v>808</v>
      </c>
    </row>
    <row r="434" spans="1:15" ht="15" customHeight="1">
      <c r="A434" s="2">
        <v>11090556</v>
      </c>
      <c r="C434" s="2" t="s">
        <v>8498</v>
      </c>
      <c r="D434" s="2" t="s">
        <v>8498</v>
      </c>
      <c r="E434" s="121">
        <v>43138</v>
      </c>
      <c r="F434" s="2" t="s">
        <v>4166</v>
      </c>
      <c r="H434" s="2" t="s">
        <v>8884</v>
      </c>
      <c r="J434" s="2">
        <v>10890310</v>
      </c>
      <c r="L434" s="2">
        <v>10850662</v>
      </c>
      <c r="N434" s="2" t="s">
        <v>839</v>
      </c>
      <c r="O434" s="2" t="s">
        <v>808</v>
      </c>
    </row>
    <row r="435" spans="1:15" ht="15" customHeight="1">
      <c r="A435" s="2">
        <v>11090557</v>
      </c>
      <c r="C435" s="2" t="s">
        <v>8498</v>
      </c>
      <c r="D435" s="2" t="s">
        <v>8498</v>
      </c>
      <c r="E435" s="121">
        <v>43139</v>
      </c>
      <c r="F435" s="2" t="s">
        <v>4166</v>
      </c>
      <c r="H435" s="2" t="s">
        <v>8885</v>
      </c>
      <c r="J435" s="2">
        <v>10890310</v>
      </c>
      <c r="L435" s="2">
        <v>10850663</v>
      </c>
      <c r="N435" s="2" t="s">
        <v>840</v>
      </c>
      <c r="O435" s="2" t="s">
        <v>808</v>
      </c>
    </row>
    <row r="436" spans="1:15" ht="15" customHeight="1">
      <c r="A436" s="2">
        <v>11090558</v>
      </c>
      <c r="C436" s="2" t="s">
        <v>8498</v>
      </c>
      <c r="D436" s="2" t="s">
        <v>8498</v>
      </c>
      <c r="E436" s="121">
        <v>43140</v>
      </c>
      <c r="F436" s="2" t="s">
        <v>4166</v>
      </c>
      <c r="H436" s="2" t="s">
        <v>8886</v>
      </c>
      <c r="J436" s="2">
        <v>10890310</v>
      </c>
      <c r="L436" s="2">
        <v>10850669</v>
      </c>
      <c r="N436" s="2" t="s">
        <v>846</v>
      </c>
      <c r="O436" s="2" t="s">
        <v>847</v>
      </c>
    </row>
    <row r="437" spans="1:15" ht="15" customHeight="1">
      <c r="A437" s="2">
        <v>11090559</v>
      </c>
      <c r="C437" s="2" t="s">
        <v>8498</v>
      </c>
      <c r="D437" s="2" t="s">
        <v>8498</v>
      </c>
      <c r="E437" s="121">
        <v>43141</v>
      </c>
      <c r="F437" s="2" t="s">
        <v>4166</v>
      </c>
      <c r="H437" s="2" t="s">
        <v>8887</v>
      </c>
      <c r="J437" s="2">
        <v>10890310</v>
      </c>
      <c r="L437" s="2">
        <v>10850670</v>
      </c>
      <c r="N437" s="2" t="s">
        <v>848</v>
      </c>
      <c r="O437" s="2" t="s">
        <v>847</v>
      </c>
    </row>
    <row r="438" spans="1:15" ht="15" customHeight="1">
      <c r="A438" s="2">
        <v>11090560</v>
      </c>
      <c r="C438" s="2" t="s">
        <v>8498</v>
      </c>
      <c r="D438" s="2" t="s">
        <v>8498</v>
      </c>
      <c r="E438" s="121">
        <v>43142</v>
      </c>
      <c r="F438" s="2" t="s">
        <v>4166</v>
      </c>
      <c r="H438" s="2" t="s">
        <v>8888</v>
      </c>
      <c r="J438" s="2">
        <v>10890310</v>
      </c>
      <c r="L438" s="2">
        <v>10850679</v>
      </c>
      <c r="N438" s="2" t="s">
        <v>866</v>
      </c>
      <c r="O438" s="2" t="s">
        <v>867</v>
      </c>
    </row>
    <row r="439" spans="1:15" ht="15" customHeight="1">
      <c r="A439" s="2">
        <v>11090561</v>
      </c>
      <c r="C439" s="2" t="s">
        <v>8498</v>
      </c>
      <c r="D439" s="2" t="s">
        <v>8498</v>
      </c>
      <c r="E439" s="121">
        <v>43143</v>
      </c>
      <c r="F439" s="2" t="s">
        <v>4166</v>
      </c>
      <c r="H439" s="2" t="s">
        <v>8889</v>
      </c>
      <c r="J439" s="2">
        <v>10890310</v>
      </c>
      <c r="L439" s="2">
        <v>10850680</v>
      </c>
      <c r="N439" s="2" t="s">
        <v>868</v>
      </c>
      <c r="O439" s="2" t="s">
        <v>867</v>
      </c>
    </row>
    <row r="440" spans="1:15" ht="15" customHeight="1">
      <c r="A440" s="2">
        <v>11090562</v>
      </c>
      <c r="C440" s="2" t="s">
        <v>8498</v>
      </c>
      <c r="D440" s="2" t="s">
        <v>8498</v>
      </c>
      <c r="E440" s="121">
        <v>43144</v>
      </c>
      <c r="F440" s="2" t="s">
        <v>4166</v>
      </c>
      <c r="H440" s="2" t="s">
        <v>8890</v>
      </c>
      <c r="J440" s="2">
        <v>10890310</v>
      </c>
      <c r="L440" s="2">
        <v>10850681</v>
      </c>
      <c r="N440" s="2" t="s">
        <v>869</v>
      </c>
      <c r="O440" s="2" t="s">
        <v>867</v>
      </c>
    </row>
    <row r="441" spans="1:15" ht="15" customHeight="1">
      <c r="A441" s="2">
        <v>11090563</v>
      </c>
      <c r="C441" s="2" t="s">
        <v>8498</v>
      </c>
      <c r="D441" s="2" t="s">
        <v>8498</v>
      </c>
      <c r="E441" s="121">
        <v>43145</v>
      </c>
      <c r="F441" s="2" t="s">
        <v>4166</v>
      </c>
      <c r="H441" s="2" t="s">
        <v>8891</v>
      </c>
      <c r="J441" s="2">
        <v>10890310</v>
      </c>
      <c r="L441" s="2">
        <v>10850682</v>
      </c>
      <c r="N441" s="2" t="s">
        <v>870</v>
      </c>
      <c r="O441" s="2" t="s">
        <v>867</v>
      </c>
    </row>
    <row r="442" spans="1:15" ht="15" customHeight="1">
      <c r="A442" s="2">
        <v>11090564</v>
      </c>
      <c r="C442" s="2" t="s">
        <v>8498</v>
      </c>
      <c r="D442" s="2" t="s">
        <v>8498</v>
      </c>
      <c r="E442" s="121">
        <v>43146</v>
      </c>
      <c r="F442" s="2" t="s">
        <v>4166</v>
      </c>
      <c r="H442" s="2" t="s">
        <v>8892</v>
      </c>
      <c r="J442" s="2">
        <v>10890310</v>
      </c>
      <c r="L442" s="2">
        <v>10850683</v>
      </c>
      <c r="N442" s="2" t="s">
        <v>871</v>
      </c>
      <c r="O442" s="2" t="s">
        <v>867</v>
      </c>
    </row>
    <row r="443" spans="1:15" ht="15" customHeight="1">
      <c r="A443" s="2">
        <v>11090565</v>
      </c>
      <c r="C443" s="2" t="s">
        <v>8498</v>
      </c>
      <c r="D443" s="2" t="s">
        <v>8498</v>
      </c>
      <c r="E443" s="121">
        <v>43147</v>
      </c>
      <c r="F443" s="2" t="s">
        <v>4166</v>
      </c>
      <c r="H443" s="2" t="s">
        <v>8893</v>
      </c>
      <c r="J443" s="2">
        <v>10890310</v>
      </c>
      <c r="L443" s="2">
        <v>10850684</v>
      </c>
      <c r="N443" s="2" t="s">
        <v>871</v>
      </c>
      <c r="O443" s="2" t="s">
        <v>867</v>
      </c>
    </row>
    <row r="444" spans="1:15" ht="15" customHeight="1">
      <c r="A444" s="2">
        <v>11090566</v>
      </c>
      <c r="C444" s="2" t="s">
        <v>8498</v>
      </c>
      <c r="D444" s="2" t="s">
        <v>8498</v>
      </c>
      <c r="E444" s="121">
        <v>43148</v>
      </c>
      <c r="F444" s="2" t="s">
        <v>4166</v>
      </c>
      <c r="H444" s="2" t="s">
        <v>8894</v>
      </c>
      <c r="J444" s="2">
        <v>10890310</v>
      </c>
      <c r="L444" s="2">
        <v>10850685</v>
      </c>
      <c r="N444" s="2" t="s">
        <v>872</v>
      </c>
      <c r="O444" s="2" t="s">
        <v>867</v>
      </c>
    </row>
    <row r="445" spans="1:15" ht="15" customHeight="1">
      <c r="A445" s="2">
        <v>11090567</v>
      </c>
      <c r="C445" s="2" t="s">
        <v>8498</v>
      </c>
      <c r="D445" s="2" t="s">
        <v>8498</v>
      </c>
      <c r="E445" s="121">
        <v>43149</v>
      </c>
      <c r="F445" s="2" t="s">
        <v>4166</v>
      </c>
      <c r="H445" s="2" t="s">
        <v>8895</v>
      </c>
      <c r="J445" s="2">
        <v>10890310</v>
      </c>
      <c r="L445" s="2">
        <v>10850686</v>
      </c>
      <c r="N445" s="2" t="s">
        <v>873</v>
      </c>
      <c r="O445" s="2" t="s">
        <v>867</v>
      </c>
    </row>
    <row r="446" spans="1:15" ht="15" customHeight="1">
      <c r="A446" s="2">
        <v>11090568</v>
      </c>
      <c r="C446" s="2" t="s">
        <v>8873</v>
      </c>
      <c r="D446" s="2" t="s">
        <v>8873</v>
      </c>
      <c r="E446" s="121">
        <v>43150</v>
      </c>
      <c r="F446" s="2" t="s">
        <v>4166</v>
      </c>
      <c r="H446" s="2" t="s">
        <v>8893</v>
      </c>
      <c r="I446" s="2" t="s">
        <v>8896</v>
      </c>
      <c r="J446" s="2">
        <v>10890310</v>
      </c>
      <c r="L446" s="2">
        <v>10850687</v>
      </c>
      <c r="N446" s="2" t="s">
        <v>2223</v>
      </c>
      <c r="O446" s="2" t="s">
        <v>276</v>
      </c>
    </row>
    <row r="447" spans="1:15" ht="15" customHeight="1">
      <c r="A447" s="2">
        <v>11090569</v>
      </c>
      <c r="C447" s="2" t="s">
        <v>8873</v>
      </c>
      <c r="D447" s="2" t="s">
        <v>8873</v>
      </c>
      <c r="E447" s="121">
        <v>43151</v>
      </c>
      <c r="F447" s="2" t="s">
        <v>4166</v>
      </c>
      <c r="H447" s="2" t="s">
        <v>8894</v>
      </c>
      <c r="I447" s="2" t="s">
        <v>8897</v>
      </c>
      <c r="J447" s="2">
        <v>10890310</v>
      </c>
      <c r="L447" s="2">
        <v>10850688</v>
      </c>
      <c r="N447" s="2" t="s">
        <v>2224</v>
      </c>
      <c r="O447" s="2" t="s">
        <v>276</v>
      </c>
    </row>
    <row r="448" spans="1:15" ht="15" customHeight="1">
      <c r="A448" s="2">
        <v>11090570</v>
      </c>
      <c r="C448" s="2" t="s">
        <v>8873</v>
      </c>
      <c r="D448" s="2" t="s">
        <v>8873</v>
      </c>
      <c r="E448" s="121">
        <v>43152</v>
      </c>
      <c r="F448" s="2" t="s">
        <v>4166</v>
      </c>
      <c r="H448" s="2" t="s">
        <v>8895</v>
      </c>
      <c r="I448" s="2" t="s">
        <v>8898</v>
      </c>
      <c r="J448" s="2">
        <v>10890310</v>
      </c>
      <c r="L448" s="2">
        <v>10850689</v>
      </c>
      <c r="N448" s="2" t="s">
        <v>2225</v>
      </c>
      <c r="O448" s="2" t="s">
        <v>276</v>
      </c>
    </row>
    <row r="449" spans="1:15" ht="15" customHeight="1">
      <c r="A449" s="2">
        <v>11090571</v>
      </c>
      <c r="C449" s="2" t="s">
        <v>8873</v>
      </c>
      <c r="D449" s="2" t="s">
        <v>8873</v>
      </c>
      <c r="E449" s="121">
        <v>43153</v>
      </c>
      <c r="F449" s="2" t="s">
        <v>4166</v>
      </c>
      <c r="H449" s="2" t="s">
        <v>8895</v>
      </c>
      <c r="I449" s="2" t="s">
        <v>8899</v>
      </c>
      <c r="J449" s="2">
        <v>10890310</v>
      </c>
      <c r="L449" s="2">
        <v>10850690</v>
      </c>
      <c r="N449" s="2">
        <v>2663</v>
      </c>
      <c r="O449" s="2" t="s">
        <v>276</v>
      </c>
    </row>
    <row r="450" spans="1:15" ht="15" customHeight="1">
      <c r="A450" s="2">
        <v>11090572</v>
      </c>
      <c r="C450" s="2" t="s">
        <v>8498</v>
      </c>
      <c r="D450" s="2" t="s">
        <v>8498</v>
      </c>
      <c r="E450" s="121">
        <v>43154</v>
      </c>
      <c r="F450" s="2" t="s">
        <v>4166</v>
      </c>
      <c r="H450" s="2" t="s">
        <v>8900</v>
      </c>
      <c r="J450" s="2">
        <v>10890002</v>
      </c>
      <c r="L450" s="2">
        <v>10850691</v>
      </c>
      <c r="N450" s="2" t="s">
        <v>874</v>
      </c>
      <c r="O450" s="2" t="s">
        <v>808</v>
      </c>
    </row>
    <row r="451" spans="1:15" ht="15" customHeight="1">
      <c r="A451" s="2">
        <v>11090573</v>
      </c>
      <c r="C451" s="2" t="s">
        <v>8498</v>
      </c>
      <c r="D451" s="2" t="s">
        <v>8498</v>
      </c>
      <c r="E451" s="121">
        <v>43155</v>
      </c>
      <c r="F451" s="2" t="s">
        <v>4166</v>
      </c>
      <c r="H451" s="2" t="s">
        <v>8901</v>
      </c>
      <c r="J451" s="2">
        <v>10890002</v>
      </c>
      <c r="L451" s="2">
        <v>10850692</v>
      </c>
      <c r="N451" s="2" t="s">
        <v>875</v>
      </c>
      <c r="O451" s="2" t="s">
        <v>817</v>
      </c>
    </row>
    <row r="452" spans="1:15" ht="15" customHeight="1">
      <c r="A452" s="2">
        <v>11090574</v>
      </c>
      <c r="C452" s="2" t="s">
        <v>8498</v>
      </c>
      <c r="D452" s="2" t="s">
        <v>8498</v>
      </c>
      <c r="E452" s="121">
        <v>43156</v>
      </c>
      <c r="F452" s="2" t="s">
        <v>4166</v>
      </c>
      <c r="H452" s="2" t="s">
        <v>8902</v>
      </c>
      <c r="J452" s="2">
        <v>10890002</v>
      </c>
      <c r="L452" s="2">
        <v>10850693</v>
      </c>
      <c r="N452" s="2" t="s">
        <v>876</v>
      </c>
      <c r="O452" s="2" t="s">
        <v>817</v>
      </c>
    </row>
    <row r="453" spans="1:15" ht="15" customHeight="1">
      <c r="A453" s="2">
        <v>11090575</v>
      </c>
      <c r="C453" s="2" t="s">
        <v>8498</v>
      </c>
      <c r="D453" s="2" t="s">
        <v>8498</v>
      </c>
      <c r="E453" s="121">
        <v>43157</v>
      </c>
      <c r="F453" s="2" t="s">
        <v>4166</v>
      </c>
      <c r="H453" s="2" t="s">
        <v>8903</v>
      </c>
      <c r="J453" s="2">
        <v>10890002</v>
      </c>
      <c r="L453" s="2">
        <v>10850694</v>
      </c>
      <c r="N453" s="2" t="s">
        <v>877</v>
      </c>
      <c r="O453" s="2" t="s">
        <v>817</v>
      </c>
    </row>
    <row r="454" spans="1:15" ht="15" customHeight="1">
      <c r="A454" s="2">
        <v>11090576</v>
      </c>
      <c r="C454" s="2" t="s">
        <v>8873</v>
      </c>
      <c r="D454" s="2" t="s">
        <v>8873</v>
      </c>
      <c r="E454" s="121">
        <v>43158</v>
      </c>
      <c r="F454" s="2" t="s">
        <v>4166</v>
      </c>
      <c r="H454" s="2" t="s">
        <v>8893</v>
      </c>
      <c r="I454" s="2" t="s">
        <v>8904</v>
      </c>
      <c r="J454" s="2">
        <v>10890310</v>
      </c>
      <c r="L454" s="2">
        <v>10850695</v>
      </c>
      <c r="N454" s="2" t="s">
        <v>8455</v>
      </c>
      <c r="O454" s="2" t="s">
        <v>791</v>
      </c>
    </row>
    <row r="455" spans="1:15" ht="15" customHeight="1">
      <c r="A455" s="2">
        <v>11090577</v>
      </c>
      <c r="C455" s="2" t="s">
        <v>8873</v>
      </c>
      <c r="D455" s="2" t="s">
        <v>8873</v>
      </c>
      <c r="E455" s="121">
        <v>43159</v>
      </c>
      <c r="F455" s="2" t="s">
        <v>4166</v>
      </c>
      <c r="H455" s="2" t="s">
        <v>8894</v>
      </c>
      <c r="I455" s="2" t="s">
        <v>8905</v>
      </c>
      <c r="J455" s="2">
        <v>10890310</v>
      </c>
      <c r="L455" s="2">
        <v>10850696</v>
      </c>
      <c r="N455" s="2" t="s">
        <v>8456</v>
      </c>
      <c r="O455" s="2" t="s">
        <v>791</v>
      </c>
    </row>
    <row r="456" spans="1:15" ht="15" customHeight="1">
      <c r="A456" s="2">
        <v>11090578</v>
      </c>
      <c r="C456" s="2" t="s">
        <v>8873</v>
      </c>
      <c r="D456" s="2" t="s">
        <v>8873</v>
      </c>
      <c r="E456" s="121">
        <v>43160</v>
      </c>
      <c r="F456" s="2" t="s">
        <v>4166</v>
      </c>
      <c r="H456" s="2" t="s">
        <v>8877</v>
      </c>
      <c r="I456" s="2" t="s">
        <v>8874</v>
      </c>
      <c r="J456" s="2">
        <v>10890001</v>
      </c>
      <c r="L456" s="2">
        <v>10850704</v>
      </c>
      <c r="N456" s="2" t="s">
        <v>883</v>
      </c>
      <c r="O456" s="2" t="s">
        <v>276</v>
      </c>
    </row>
    <row r="457" spans="1:15" ht="15" customHeight="1">
      <c r="A457" s="2">
        <v>11090579</v>
      </c>
      <c r="C457" s="2" t="s">
        <v>8498</v>
      </c>
      <c r="D457" s="2" t="s">
        <v>8498</v>
      </c>
      <c r="E457" s="121">
        <v>43161</v>
      </c>
      <c r="F457" s="2" t="s">
        <v>4166</v>
      </c>
      <c r="H457" s="2" t="s">
        <v>8878</v>
      </c>
      <c r="I457" s="2" t="s">
        <v>8906</v>
      </c>
      <c r="J457" s="2">
        <v>10890001</v>
      </c>
      <c r="L457" s="2">
        <v>10850709</v>
      </c>
      <c r="N457" s="2" t="s">
        <v>890</v>
      </c>
      <c r="O457" s="2" t="s">
        <v>276</v>
      </c>
    </row>
    <row r="458" spans="1:15" ht="15" customHeight="1">
      <c r="A458" s="2">
        <v>11090580</v>
      </c>
      <c r="C458" s="2" t="s">
        <v>8498</v>
      </c>
      <c r="D458" s="2" t="s">
        <v>8498</v>
      </c>
      <c r="E458" s="121">
        <v>43162</v>
      </c>
      <c r="F458" s="2" t="s">
        <v>4166</v>
      </c>
      <c r="H458" s="2" t="s">
        <v>8907</v>
      </c>
      <c r="I458" s="2" t="s">
        <v>8908</v>
      </c>
      <c r="J458" s="2">
        <v>10890001</v>
      </c>
      <c r="L458" s="2">
        <v>10850710</v>
      </c>
      <c r="N458" s="2" t="s">
        <v>890</v>
      </c>
      <c r="O458" s="2" t="s">
        <v>276</v>
      </c>
    </row>
    <row r="459" spans="1:15" ht="15" customHeight="1">
      <c r="A459" s="2">
        <v>11090581</v>
      </c>
      <c r="C459" s="2" t="s">
        <v>8498</v>
      </c>
      <c r="D459" s="2" t="s">
        <v>8498</v>
      </c>
      <c r="E459" s="121">
        <v>43163</v>
      </c>
      <c r="F459" s="2" t="s">
        <v>4166</v>
      </c>
      <c r="H459" s="2" t="s">
        <v>8909</v>
      </c>
      <c r="I459" s="2" t="s">
        <v>8910</v>
      </c>
      <c r="J459" s="2">
        <v>10890001</v>
      </c>
      <c r="L459" s="2">
        <v>10850711</v>
      </c>
      <c r="N459" s="2" t="s">
        <v>891</v>
      </c>
      <c r="O459" s="2" t="s">
        <v>276</v>
      </c>
    </row>
    <row r="460" spans="1:15" ht="15" customHeight="1">
      <c r="A460" s="2">
        <v>11090582</v>
      </c>
      <c r="C460" s="2" t="s">
        <v>8498</v>
      </c>
      <c r="D460" s="2" t="s">
        <v>8498</v>
      </c>
      <c r="E460" s="121">
        <v>43164</v>
      </c>
      <c r="F460" s="2" t="s">
        <v>4166</v>
      </c>
      <c r="H460" s="2" t="s">
        <v>8911</v>
      </c>
      <c r="I460" s="2" t="s">
        <v>8906</v>
      </c>
      <c r="J460" s="2">
        <v>10890001</v>
      </c>
      <c r="L460" s="2">
        <v>10850712</v>
      </c>
      <c r="N460" s="2" t="s">
        <v>892</v>
      </c>
      <c r="O460" s="2" t="s">
        <v>276</v>
      </c>
    </row>
    <row r="461" spans="1:15" ht="15" customHeight="1">
      <c r="A461" s="2">
        <v>11090583</v>
      </c>
      <c r="C461" s="2" t="s">
        <v>8498</v>
      </c>
      <c r="D461" s="2" t="s">
        <v>8498</v>
      </c>
      <c r="E461" s="121">
        <v>43165</v>
      </c>
      <c r="F461" s="2" t="s">
        <v>4166</v>
      </c>
      <c r="H461" s="2" t="s">
        <v>8912</v>
      </c>
      <c r="I461" s="2" t="s">
        <v>8913</v>
      </c>
      <c r="J461" s="2">
        <v>10890001</v>
      </c>
      <c r="L461" s="2">
        <v>10850713</v>
      </c>
      <c r="N461" s="2" t="s">
        <v>893</v>
      </c>
      <c r="O461" s="2" t="s">
        <v>276</v>
      </c>
    </row>
    <row r="462" spans="1:15" ht="15" customHeight="1">
      <c r="A462" s="2">
        <v>11090584</v>
      </c>
      <c r="C462" s="2" t="s">
        <v>8873</v>
      </c>
      <c r="D462" s="2" t="s">
        <v>8873</v>
      </c>
      <c r="E462" s="121">
        <v>43166</v>
      </c>
      <c r="F462" s="2" t="s">
        <v>4166</v>
      </c>
      <c r="H462" s="2" t="s">
        <v>8914</v>
      </c>
      <c r="I462" s="2" t="s">
        <v>8915</v>
      </c>
      <c r="J462" s="2">
        <v>10890001</v>
      </c>
      <c r="L462" s="2">
        <v>10850714</v>
      </c>
      <c r="N462" s="2" t="s">
        <v>897</v>
      </c>
      <c r="O462" s="2" t="s">
        <v>276</v>
      </c>
    </row>
    <row r="463" spans="1:15" ht="15" customHeight="1">
      <c r="A463" s="2">
        <v>11090585</v>
      </c>
      <c r="C463" s="2" t="s">
        <v>8498</v>
      </c>
      <c r="D463" s="2" t="s">
        <v>8498</v>
      </c>
      <c r="E463" s="121">
        <v>43167</v>
      </c>
      <c r="F463" s="2" t="s">
        <v>4166</v>
      </c>
      <c r="H463" s="2" t="s">
        <v>8916</v>
      </c>
      <c r="I463" s="2" t="s">
        <v>8917</v>
      </c>
      <c r="J463" s="2">
        <v>10890001</v>
      </c>
      <c r="L463" s="2">
        <v>10850715</v>
      </c>
      <c r="N463" s="2" t="s">
        <v>895</v>
      </c>
      <c r="O463" s="2" t="s">
        <v>276</v>
      </c>
    </row>
    <row r="464" spans="1:15" ht="15" customHeight="1">
      <c r="A464" s="2">
        <v>11090587</v>
      </c>
      <c r="C464" s="2" t="s">
        <v>8498</v>
      </c>
      <c r="D464" s="2" t="s">
        <v>8498</v>
      </c>
      <c r="E464" s="121">
        <v>43168</v>
      </c>
      <c r="F464" s="2" t="s">
        <v>4166</v>
      </c>
      <c r="H464" s="2" t="s">
        <v>8918</v>
      </c>
      <c r="I464" s="2" t="s">
        <v>8919</v>
      </c>
      <c r="J464" s="2">
        <v>10890001</v>
      </c>
      <c r="L464" s="2">
        <v>10850717</v>
      </c>
      <c r="N464" s="2" t="s">
        <v>896</v>
      </c>
      <c r="O464" s="2" t="s">
        <v>276</v>
      </c>
    </row>
    <row r="465" spans="1:15" ht="15" customHeight="1">
      <c r="A465" s="2">
        <v>11090588</v>
      </c>
      <c r="C465" s="2" t="s">
        <v>8498</v>
      </c>
      <c r="D465" s="2" t="s">
        <v>8498</v>
      </c>
      <c r="E465" s="121">
        <v>43169</v>
      </c>
      <c r="F465" s="2" t="s">
        <v>4166</v>
      </c>
      <c r="H465" s="2" t="s">
        <v>8920</v>
      </c>
      <c r="I465" s="2" t="s">
        <v>8921</v>
      </c>
      <c r="J465" s="2">
        <v>10890001</v>
      </c>
      <c r="L465" s="2">
        <v>10850720</v>
      </c>
      <c r="N465" s="2" t="s">
        <v>538</v>
      </c>
      <c r="O465" s="2" t="s">
        <v>808</v>
      </c>
    </row>
    <row r="466" spans="1:15" ht="15" customHeight="1">
      <c r="A466" s="2">
        <v>11090589</v>
      </c>
      <c r="C466" s="2" t="s">
        <v>8498</v>
      </c>
      <c r="D466" s="2" t="s">
        <v>8498</v>
      </c>
      <c r="E466" s="121">
        <v>43170</v>
      </c>
      <c r="F466" s="2" t="s">
        <v>4166</v>
      </c>
      <c r="H466" s="2" t="s">
        <v>8922</v>
      </c>
      <c r="I466" s="2" t="s">
        <v>8923</v>
      </c>
      <c r="J466" s="2">
        <v>10890001</v>
      </c>
      <c r="L466" s="2">
        <v>10850721</v>
      </c>
      <c r="N466" s="2" t="s">
        <v>339</v>
      </c>
      <c r="O466" s="2" t="s">
        <v>808</v>
      </c>
    </row>
    <row r="467" spans="1:15" ht="15" customHeight="1">
      <c r="A467" s="2">
        <v>11090590</v>
      </c>
      <c r="C467" s="2" t="s">
        <v>8498</v>
      </c>
      <c r="D467" s="2" t="s">
        <v>8498</v>
      </c>
      <c r="E467" s="121">
        <v>43171</v>
      </c>
      <c r="F467" s="2" t="s">
        <v>4166</v>
      </c>
      <c r="H467" s="2" t="s">
        <v>8924</v>
      </c>
      <c r="I467" s="2" t="s">
        <v>8925</v>
      </c>
      <c r="J467" s="2">
        <v>10890001</v>
      </c>
      <c r="L467" s="2">
        <v>10850722</v>
      </c>
      <c r="N467" s="2" t="s">
        <v>540</v>
      </c>
      <c r="O467" s="2" t="s">
        <v>808</v>
      </c>
    </row>
    <row r="468" spans="1:15" ht="15" customHeight="1">
      <c r="A468" s="2">
        <v>11090591</v>
      </c>
      <c r="C468" s="2" t="s">
        <v>8498</v>
      </c>
      <c r="D468" s="2" t="s">
        <v>8498</v>
      </c>
      <c r="E468" s="121">
        <v>43172</v>
      </c>
      <c r="F468" s="2" t="s">
        <v>4166</v>
      </c>
      <c r="H468" s="2" t="s">
        <v>8926</v>
      </c>
      <c r="I468" s="2" t="s">
        <v>8927</v>
      </c>
      <c r="J468" s="2">
        <v>10890001</v>
      </c>
      <c r="L468" s="2">
        <v>10850723</v>
      </c>
      <c r="N468" s="2" t="s">
        <v>542</v>
      </c>
      <c r="O468" s="2" t="s">
        <v>808</v>
      </c>
    </row>
    <row r="469" spans="1:15" ht="15" customHeight="1">
      <c r="A469" s="2">
        <v>11090592</v>
      </c>
      <c r="C469" s="2" t="s">
        <v>8498</v>
      </c>
      <c r="D469" s="2" t="s">
        <v>8498</v>
      </c>
      <c r="E469" s="121">
        <v>43173</v>
      </c>
      <c r="F469" s="2" t="s">
        <v>4166</v>
      </c>
      <c r="H469" s="2" t="s">
        <v>8928</v>
      </c>
      <c r="I469" s="2" t="s">
        <v>8929</v>
      </c>
      <c r="J469" s="2">
        <v>10890001</v>
      </c>
      <c r="L469" s="2">
        <v>10850724</v>
      </c>
      <c r="N469" s="2" t="s">
        <v>544</v>
      </c>
      <c r="O469" s="2" t="s">
        <v>808</v>
      </c>
    </row>
    <row r="470" spans="1:15" ht="15" customHeight="1">
      <c r="A470" s="2">
        <v>11090593</v>
      </c>
      <c r="C470" s="2" t="s">
        <v>8498</v>
      </c>
      <c r="D470" s="2" t="s">
        <v>8498</v>
      </c>
      <c r="E470" s="121">
        <v>43174</v>
      </c>
      <c r="F470" s="2" t="s">
        <v>4166</v>
      </c>
      <c r="H470" s="2" t="s">
        <v>8930</v>
      </c>
      <c r="I470" s="2" t="s">
        <v>8931</v>
      </c>
      <c r="J470" s="2">
        <v>10890001</v>
      </c>
      <c r="L470" s="2">
        <v>10850725</v>
      </c>
      <c r="N470" s="2" t="s">
        <v>546</v>
      </c>
      <c r="O470" s="2" t="s">
        <v>808</v>
      </c>
    </row>
    <row r="471" spans="1:15" ht="15" customHeight="1">
      <c r="A471" s="2">
        <v>11090594</v>
      </c>
      <c r="C471" s="2" t="s">
        <v>8498</v>
      </c>
      <c r="D471" s="2" t="s">
        <v>8498</v>
      </c>
      <c r="E471" s="121">
        <v>43175</v>
      </c>
      <c r="F471" s="2" t="s">
        <v>4166</v>
      </c>
      <c r="H471" s="2" t="s">
        <v>8932</v>
      </c>
      <c r="I471" s="2" t="s">
        <v>8933</v>
      </c>
      <c r="J471" s="2">
        <v>10890001</v>
      </c>
      <c r="L471" s="2">
        <v>10850726</v>
      </c>
      <c r="N471" s="2" t="s">
        <v>898</v>
      </c>
      <c r="O471" s="2" t="s">
        <v>808</v>
      </c>
    </row>
    <row r="472" spans="1:15" ht="15" customHeight="1">
      <c r="A472" s="2">
        <v>11090595</v>
      </c>
      <c r="C472" s="2" t="s">
        <v>8498</v>
      </c>
      <c r="D472" s="2" t="s">
        <v>8498</v>
      </c>
      <c r="E472" s="121">
        <v>43176</v>
      </c>
      <c r="F472" s="2" t="s">
        <v>4166</v>
      </c>
      <c r="H472" s="2" t="s">
        <v>8934</v>
      </c>
      <c r="I472" s="2" t="s">
        <v>8935</v>
      </c>
      <c r="J472" s="2">
        <v>10890001</v>
      </c>
      <c r="L472" s="2">
        <v>10850727</v>
      </c>
      <c r="N472" s="2" t="s">
        <v>899</v>
      </c>
      <c r="O472" s="2" t="s">
        <v>900</v>
      </c>
    </row>
    <row r="473" spans="1:15" ht="15" customHeight="1">
      <c r="A473" s="2">
        <v>11090596</v>
      </c>
      <c r="C473" s="2" t="s">
        <v>8498</v>
      </c>
      <c r="D473" s="2" t="s">
        <v>8498</v>
      </c>
      <c r="E473" s="121">
        <v>43177</v>
      </c>
      <c r="F473" s="2" t="s">
        <v>4166</v>
      </c>
      <c r="H473" s="2" t="s">
        <v>8936</v>
      </c>
      <c r="I473" s="2" t="s">
        <v>8937</v>
      </c>
      <c r="J473" s="2">
        <v>10890001</v>
      </c>
      <c r="L473" s="2">
        <v>10850728</v>
      </c>
      <c r="N473" s="2" t="s">
        <v>901</v>
      </c>
      <c r="O473" s="2" t="s">
        <v>900</v>
      </c>
    </row>
    <row r="474" spans="1:15" ht="15" customHeight="1">
      <c r="A474" s="2">
        <v>11090597</v>
      </c>
      <c r="C474" s="2" t="s">
        <v>8498</v>
      </c>
      <c r="D474" s="2" t="s">
        <v>8498</v>
      </c>
      <c r="E474" s="121">
        <v>43178</v>
      </c>
      <c r="F474" s="2" t="s">
        <v>4166</v>
      </c>
      <c r="H474" s="2" t="s">
        <v>8938</v>
      </c>
      <c r="I474" s="2" t="s">
        <v>8939</v>
      </c>
      <c r="J474" s="2">
        <v>10890001</v>
      </c>
      <c r="L474" s="2">
        <v>10850729</v>
      </c>
      <c r="N474" s="2" t="s">
        <v>902</v>
      </c>
      <c r="O474" s="2" t="s">
        <v>900</v>
      </c>
    </row>
    <row r="475" spans="1:15" ht="15" customHeight="1">
      <c r="A475" s="2">
        <v>11090598</v>
      </c>
      <c r="C475" s="2" t="s">
        <v>8498</v>
      </c>
      <c r="D475" s="2" t="s">
        <v>8498</v>
      </c>
      <c r="E475" s="121">
        <v>43179</v>
      </c>
      <c r="F475" s="2" t="s">
        <v>4166</v>
      </c>
      <c r="H475" s="2" t="s">
        <v>8940</v>
      </c>
      <c r="I475" s="2" t="s">
        <v>8941</v>
      </c>
      <c r="J475" s="2">
        <v>10890001</v>
      </c>
      <c r="L475" s="2">
        <v>10850730</v>
      </c>
      <c r="N475" s="2" t="s">
        <v>903</v>
      </c>
      <c r="O475" s="2" t="s">
        <v>900</v>
      </c>
    </row>
    <row r="476" spans="1:15" ht="15" customHeight="1">
      <c r="A476" s="2">
        <v>11090599</v>
      </c>
      <c r="C476" s="2" t="s">
        <v>8498</v>
      </c>
      <c r="D476" s="2" t="s">
        <v>8498</v>
      </c>
      <c r="E476" s="121">
        <v>43180</v>
      </c>
      <c r="F476" s="2" t="s">
        <v>4166</v>
      </c>
      <c r="H476" s="2" t="s">
        <v>8942</v>
      </c>
      <c r="I476" s="2" t="s">
        <v>8943</v>
      </c>
      <c r="J476" s="2">
        <v>10890001</v>
      </c>
      <c r="L476" s="2">
        <v>10850731</v>
      </c>
      <c r="N476" s="2" t="s">
        <v>904</v>
      </c>
      <c r="O476" s="2" t="s">
        <v>905</v>
      </c>
    </row>
    <row r="477" spans="1:15" ht="15" customHeight="1">
      <c r="A477" s="2">
        <v>11090600</v>
      </c>
      <c r="C477" s="2" t="s">
        <v>8498</v>
      </c>
      <c r="D477" s="2" t="s">
        <v>8498</v>
      </c>
      <c r="E477" s="121">
        <v>43181</v>
      </c>
      <c r="F477" s="2" t="s">
        <v>4166</v>
      </c>
      <c r="H477" s="2" t="s">
        <v>8944</v>
      </c>
      <c r="I477" s="2" t="s">
        <v>8945</v>
      </c>
      <c r="J477" s="2">
        <v>10890001</v>
      </c>
      <c r="L477" s="2">
        <v>10850732</v>
      </c>
      <c r="N477" s="2" t="s">
        <v>906</v>
      </c>
      <c r="O477" s="2" t="s">
        <v>905</v>
      </c>
    </row>
    <row r="478" spans="1:15" ht="15" customHeight="1">
      <c r="A478" s="2">
        <v>11090601</v>
      </c>
      <c r="C478" s="2" t="s">
        <v>8498</v>
      </c>
      <c r="D478" s="2" t="s">
        <v>8498</v>
      </c>
      <c r="E478" s="121">
        <v>43182</v>
      </c>
      <c r="F478" s="2" t="s">
        <v>4166</v>
      </c>
      <c r="H478" s="2" t="s">
        <v>8946</v>
      </c>
      <c r="I478" s="2" t="s">
        <v>8947</v>
      </c>
      <c r="J478" s="2">
        <v>10890001</v>
      </c>
      <c r="L478" s="2">
        <v>10850733</v>
      </c>
      <c r="N478" s="2" t="s">
        <v>907</v>
      </c>
      <c r="O478" s="2" t="s">
        <v>905</v>
      </c>
    </row>
    <row r="479" spans="1:15" ht="15" customHeight="1">
      <c r="A479" s="2">
        <v>11090602</v>
      </c>
      <c r="C479" s="2" t="s">
        <v>8498</v>
      </c>
      <c r="D479" s="2" t="s">
        <v>8498</v>
      </c>
      <c r="E479" s="121">
        <v>43183</v>
      </c>
      <c r="F479" s="2" t="s">
        <v>4166</v>
      </c>
      <c r="H479" s="2" t="s">
        <v>8948</v>
      </c>
      <c r="I479" s="2" t="s">
        <v>8949</v>
      </c>
      <c r="J479" s="2">
        <v>10890001</v>
      </c>
      <c r="L479" s="2">
        <v>10850734</v>
      </c>
      <c r="N479" s="2" t="s">
        <v>908</v>
      </c>
      <c r="O479" s="2" t="s">
        <v>905</v>
      </c>
    </row>
    <row r="480" spans="1:15" ht="15" customHeight="1">
      <c r="A480" s="2">
        <v>11090603</v>
      </c>
      <c r="C480" s="2" t="s">
        <v>8873</v>
      </c>
      <c r="D480" s="2" t="s">
        <v>8498</v>
      </c>
      <c r="E480" s="121">
        <v>43184</v>
      </c>
      <c r="F480" s="2" t="s">
        <v>4166</v>
      </c>
      <c r="H480" s="269" t="s">
        <v>5859</v>
      </c>
      <c r="I480" s="2" t="s">
        <v>8950</v>
      </c>
      <c r="J480" s="2">
        <v>10890001</v>
      </c>
      <c r="L480" s="2">
        <v>10850735</v>
      </c>
      <c r="N480" s="2" t="s">
        <v>3527</v>
      </c>
    </row>
    <row r="481" spans="1:52" ht="15" customHeight="1">
      <c r="A481" s="2">
        <v>11090604</v>
      </c>
      <c r="C481" s="2" t="s">
        <v>8873</v>
      </c>
      <c r="D481" s="2" t="s">
        <v>8498</v>
      </c>
      <c r="E481" s="121">
        <v>43185</v>
      </c>
      <c r="F481" s="2" t="s">
        <v>4166</v>
      </c>
      <c r="H481" s="269" t="s">
        <v>5861</v>
      </c>
      <c r="I481" s="2" t="s">
        <v>8951</v>
      </c>
      <c r="J481" s="2">
        <v>10890001</v>
      </c>
      <c r="L481" s="2">
        <v>10850736</v>
      </c>
      <c r="N481" s="2" t="s">
        <v>3527</v>
      </c>
    </row>
    <row r="482" spans="1:52" ht="15" customHeight="1">
      <c r="A482" s="2">
        <v>11090605</v>
      </c>
      <c r="C482" s="2" t="s">
        <v>8873</v>
      </c>
      <c r="D482" s="2" t="s">
        <v>8498</v>
      </c>
      <c r="E482" s="121">
        <v>43186</v>
      </c>
      <c r="F482" s="2" t="s">
        <v>4166</v>
      </c>
      <c r="H482" s="269" t="s">
        <v>5863</v>
      </c>
      <c r="I482" s="2" t="s">
        <v>8952</v>
      </c>
      <c r="J482" s="2">
        <v>10890001</v>
      </c>
      <c r="L482" s="2">
        <v>10850737</v>
      </c>
      <c r="N482" s="2" t="s">
        <v>3527</v>
      </c>
    </row>
    <row r="483" spans="1:52" ht="15" customHeight="1">
      <c r="A483" s="2">
        <v>11090606</v>
      </c>
      <c r="C483" s="2" t="s">
        <v>8873</v>
      </c>
      <c r="D483" s="2" t="s">
        <v>8498</v>
      </c>
      <c r="E483" s="121">
        <v>43187</v>
      </c>
      <c r="F483" s="2" t="s">
        <v>4166</v>
      </c>
      <c r="H483" s="269" t="s">
        <v>8953</v>
      </c>
      <c r="I483" s="2" t="s">
        <v>8954</v>
      </c>
      <c r="J483" s="2">
        <v>10890001</v>
      </c>
      <c r="L483" s="2">
        <v>10850738</v>
      </c>
      <c r="N483" s="2" t="s">
        <v>1510</v>
      </c>
    </row>
    <row r="484" spans="1:52" ht="15" customHeight="1">
      <c r="A484" s="2">
        <v>11090607</v>
      </c>
      <c r="C484" s="2" t="s">
        <v>8873</v>
      </c>
      <c r="D484" s="2" t="s">
        <v>8498</v>
      </c>
      <c r="E484" s="121">
        <v>43188</v>
      </c>
      <c r="F484" s="2" t="s">
        <v>4166</v>
      </c>
      <c r="H484" s="269" t="s">
        <v>8955</v>
      </c>
      <c r="I484" s="2" t="s">
        <v>8956</v>
      </c>
      <c r="J484" s="2">
        <v>10890001</v>
      </c>
      <c r="L484" s="2">
        <v>10850739</v>
      </c>
      <c r="N484" s="2" t="s">
        <v>1510</v>
      </c>
    </row>
    <row r="485" spans="1:52" ht="15" customHeight="1">
      <c r="A485" s="2">
        <v>11090608</v>
      </c>
      <c r="C485" s="2" t="s">
        <v>8873</v>
      </c>
      <c r="D485" s="2" t="s">
        <v>8498</v>
      </c>
      <c r="E485" s="121">
        <v>43189</v>
      </c>
      <c r="F485" s="2" t="s">
        <v>4166</v>
      </c>
      <c r="H485" s="269" t="s">
        <v>8957</v>
      </c>
      <c r="I485" s="2" t="s">
        <v>8958</v>
      </c>
      <c r="J485" s="2">
        <v>10890001</v>
      </c>
      <c r="L485" s="2">
        <v>10850740</v>
      </c>
      <c r="N485" s="2" t="s">
        <v>1510</v>
      </c>
    </row>
    <row r="486" spans="1:52" ht="15" customHeight="1">
      <c r="A486" s="2">
        <v>11090609</v>
      </c>
      <c r="C486" s="2" t="s">
        <v>8873</v>
      </c>
      <c r="D486" s="2" t="s">
        <v>8498</v>
      </c>
      <c r="E486" s="121">
        <v>43190</v>
      </c>
      <c r="F486" s="2" t="s">
        <v>4166</v>
      </c>
      <c r="H486" s="2" t="s">
        <v>8959</v>
      </c>
      <c r="I486" s="2" t="s">
        <v>8960</v>
      </c>
      <c r="J486" s="2">
        <v>10890001</v>
      </c>
      <c r="L486" s="2">
        <v>10850753</v>
      </c>
      <c r="N486" s="20" t="s">
        <v>923</v>
      </c>
      <c r="O486" s="20" t="s">
        <v>808</v>
      </c>
      <c r="P486" s="20"/>
      <c r="Q486" s="20"/>
      <c r="R486" s="20"/>
      <c r="S486" s="20"/>
      <c r="T486" s="20"/>
      <c r="U486" s="20"/>
      <c r="V486" s="20"/>
      <c r="W486" s="20"/>
      <c r="X486" s="20"/>
      <c r="Y486" s="20"/>
      <c r="Z486" s="20"/>
      <c r="AA486" s="74"/>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v>1</v>
      </c>
    </row>
    <row r="487" spans="1:52" ht="15" customHeight="1">
      <c r="A487" s="2">
        <v>11090610</v>
      </c>
      <c r="C487" s="2" t="s">
        <v>8873</v>
      </c>
      <c r="D487" s="2" t="s">
        <v>8498</v>
      </c>
      <c r="E487" s="121">
        <v>43191</v>
      </c>
      <c r="F487" s="2" t="s">
        <v>4166</v>
      </c>
      <c r="H487" s="2" t="s">
        <v>8961</v>
      </c>
      <c r="I487" s="2" t="s">
        <v>8962</v>
      </c>
      <c r="J487" s="2">
        <v>10890001</v>
      </c>
      <c r="L487" s="2">
        <v>10850754</v>
      </c>
      <c r="N487" s="20" t="s">
        <v>924</v>
      </c>
      <c r="O487" s="20" t="s">
        <v>808</v>
      </c>
      <c r="P487" s="20"/>
      <c r="Q487" s="20"/>
      <c r="R487" s="20"/>
      <c r="S487" s="20"/>
      <c r="T487" s="20"/>
      <c r="U487" s="20"/>
      <c r="V487" s="20"/>
      <c r="W487" s="20"/>
      <c r="X487" s="20"/>
      <c r="Y487" s="20"/>
      <c r="Z487" s="20"/>
      <c r="AA487" s="74"/>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v>1</v>
      </c>
    </row>
    <row r="488" spans="1:52" ht="15" customHeight="1">
      <c r="A488" s="2">
        <v>11090611</v>
      </c>
      <c r="C488" s="2" t="s">
        <v>8873</v>
      </c>
      <c r="D488" s="2" t="s">
        <v>8498</v>
      </c>
      <c r="E488" s="121">
        <v>43192</v>
      </c>
      <c r="F488" s="2" t="s">
        <v>4166</v>
      </c>
      <c r="H488" s="2" t="s">
        <v>8963</v>
      </c>
      <c r="I488" s="2" t="s">
        <v>8964</v>
      </c>
      <c r="J488" s="2">
        <v>10890001</v>
      </c>
      <c r="L488" s="2">
        <v>10850755</v>
      </c>
      <c r="N488" s="20" t="s">
        <v>925</v>
      </c>
      <c r="O488" s="20" t="s">
        <v>808</v>
      </c>
      <c r="P488" s="20"/>
      <c r="Q488" s="20"/>
      <c r="R488" s="20"/>
      <c r="S488" s="20"/>
      <c r="T488" s="20"/>
      <c r="U488" s="20"/>
      <c r="V488" s="20"/>
      <c r="W488" s="20"/>
      <c r="X488" s="20"/>
      <c r="Y488" s="20"/>
      <c r="Z488" s="20"/>
      <c r="AA488" s="74"/>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v>1</v>
      </c>
    </row>
    <row r="489" spans="1:52" ht="15" customHeight="1">
      <c r="A489" s="2">
        <v>11090612</v>
      </c>
      <c r="C489" s="2" t="s">
        <v>8873</v>
      </c>
      <c r="D489" s="2" t="s">
        <v>8498</v>
      </c>
      <c r="E489" s="121">
        <v>43193</v>
      </c>
      <c r="F489" s="2" t="s">
        <v>4166</v>
      </c>
      <c r="H489" s="2" t="s">
        <v>8965</v>
      </c>
      <c r="I489" s="2" t="s">
        <v>8966</v>
      </c>
      <c r="J489" s="2">
        <v>10890001</v>
      </c>
      <c r="L489" s="2">
        <v>10850756</v>
      </c>
      <c r="N489" s="20" t="s">
        <v>926</v>
      </c>
      <c r="O489" s="20" t="s">
        <v>808</v>
      </c>
      <c r="P489" s="20"/>
      <c r="Q489" s="20"/>
      <c r="R489" s="20"/>
      <c r="S489" s="20"/>
      <c r="T489" s="20"/>
      <c r="U489" s="20"/>
      <c r="V489" s="20"/>
      <c r="W489" s="20"/>
      <c r="X489" s="20"/>
      <c r="Y489" s="20"/>
      <c r="Z489" s="20"/>
      <c r="AA489" s="74"/>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v>1</v>
      </c>
    </row>
    <row r="490" spans="1:52" ht="15" customHeight="1">
      <c r="A490" s="2">
        <v>11090613</v>
      </c>
      <c r="C490" s="2" t="s">
        <v>8873</v>
      </c>
      <c r="D490" s="2" t="s">
        <v>8498</v>
      </c>
      <c r="E490" s="121">
        <v>43194</v>
      </c>
      <c r="F490" s="2" t="s">
        <v>4166</v>
      </c>
      <c r="H490" s="2" t="s">
        <v>8967</v>
      </c>
      <c r="I490" s="2" t="s">
        <v>8968</v>
      </c>
      <c r="J490" s="2">
        <v>10890001</v>
      </c>
      <c r="L490" s="2">
        <v>10850757</v>
      </c>
      <c r="N490" s="20" t="s">
        <v>927</v>
      </c>
      <c r="O490" s="20" t="s">
        <v>808</v>
      </c>
      <c r="P490" s="20"/>
      <c r="Q490" s="20"/>
      <c r="R490" s="20"/>
      <c r="S490" s="20"/>
      <c r="T490" s="20"/>
      <c r="U490" s="20"/>
      <c r="V490" s="20"/>
      <c r="W490" s="20"/>
      <c r="X490" s="20"/>
      <c r="Y490" s="20"/>
      <c r="Z490" s="20"/>
      <c r="AA490" s="74"/>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v>1</v>
      </c>
    </row>
    <row r="491" spans="1:52" ht="15" customHeight="1">
      <c r="A491" s="2">
        <v>11090614</v>
      </c>
      <c r="C491" s="2" t="s">
        <v>8873</v>
      </c>
      <c r="D491" s="2" t="s">
        <v>8498</v>
      </c>
      <c r="E491" s="121">
        <v>43195</v>
      </c>
      <c r="F491" s="2" t="s">
        <v>4166</v>
      </c>
      <c r="H491" s="2" t="s">
        <v>8969</v>
      </c>
      <c r="I491" s="2" t="s">
        <v>8970</v>
      </c>
      <c r="J491" s="2">
        <v>10890001</v>
      </c>
      <c r="L491" s="2">
        <v>10850758</v>
      </c>
      <c r="N491" s="20" t="s">
        <v>928</v>
      </c>
      <c r="O491" s="20" t="s">
        <v>808</v>
      </c>
      <c r="P491" s="20"/>
      <c r="Q491" s="20"/>
      <c r="R491" s="20"/>
      <c r="S491" s="20"/>
      <c r="T491" s="20"/>
      <c r="U491" s="20"/>
      <c r="V491" s="20"/>
      <c r="W491" s="20"/>
      <c r="X491" s="20"/>
      <c r="Y491" s="20"/>
      <c r="Z491" s="20"/>
      <c r="AA491" s="74"/>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v>1</v>
      </c>
    </row>
    <row r="492" spans="1:52" ht="15" customHeight="1">
      <c r="A492" s="2">
        <v>11090615</v>
      </c>
      <c r="C492" s="2" t="s">
        <v>8873</v>
      </c>
      <c r="D492" s="2" t="s">
        <v>8498</v>
      </c>
      <c r="E492" s="121">
        <v>43196</v>
      </c>
      <c r="F492" s="2" t="s">
        <v>4166</v>
      </c>
      <c r="H492" s="2" t="s">
        <v>8971</v>
      </c>
      <c r="I492" s="2" t="s">
        <v>8972</v>
      </c>
      <c r="J492" s="2">
        <v>10890001</v>
      </c>
      <c r="L492" s="2">
        <v>10850759</v>
      </c>
      <c r="N492" s="20" t="s">
        <v>929</v>
      </c>
      <c r="O492" s="20" t="s">
        <v>808</v>
      </c>
      <c r="P492" s="20"/>
      <c r="Q492" s="20"/>
      <c r="R492" s="20"/>
      <c r="S492" s="20"/>
      <c r="T492" s="20"/>
      <c r="U492" s="20"/>
      <c r="V492" s="20"/>
      <c r="W492" s="20"/>
      <c r="X492" s="20"/>
      <c r="Y492" s="20"/>
      <c r="Z492" s="20"/>
      <c r="AA492" s="74"/>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v>1</v>
      </c>
    </row>
    <row r="493" spans="1:52" ht="15" customHeight="1">
      <c r="A493" s="2">
        <v>11090616</v>
      </c>
      <c r="C493" s="2" t="s">
        <v>8873</v>
      </c>
      <c r="D493" s="2" t="s">
        <v>8498</v>
      </c>
      <c r="E493" s="121">
        <v>43197</v>
      </c>
      <c r="F493" s="2" t="s">
        <v>4166</v>
      </c>
      <c r="H493" s="2" t="s">
        <v>8973</v>
      </c>
      <c r="I493" s="2" t="s">
        <v>8974</v>
      </c>
      <c r="J493" s="2">
        <v>10890001</v>
      </c>
      <c r="L493" s="2">
        <v>10850760</v>
      </c>
      <c r="N493" s="20" t="s">
        <v>930</v>
      </c>
      <c r="O493" s="20" t="s">
        <v>808</v>
      </c>
      <c r="P493" s="20"/>
      <c r="Q493" s="20"/>
      <c r="R493" s="20"/>
      <c r="S493" s="20"/>
      <c r="T493" s="20"/>
      <c r="U493" s="20"/>
      <c r="V493" s="20"/>
      <c r="W493" s="20"/>
      <c r="X493" s="20"/>
      <c r="Y493" s="20"/>
      <c r="Z493" s="20"/>
      <c r="AA493" s="74"/>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v>1</v>
      </c>
    </row>
    <row r="494" spans="1:52" ht="15" customHeight="1">
      <c r="A494" s="2">
        <v>11090617</v>
      </c>
      <c r="C494" s="2" t="s">
        <v>8873</v>
      </c>
      <c r="D494" s="2" t="s">
        <v>8498</v>
      </c>
      <c r="E494" s="121">
        <v>43198</v>
      </c>
      <c r="F494" s="2" t="s">
        <v>4166</v>
      </c>
      <c r="H494" s="2" t="s">
        <v>8975</v>
      </c>
      <c r="I494" s="2" t="s">
        <v>8976</v>
      </c>
      <c r="J494" s="2">
        <v>10890001</v>
      </c>
      <c r="L494" s="2">
        <v>10850761</v>
      </c>
      <c r="N494" s="20" t="s">
        <v>931</v>
      </c>
      <c r="O494" s="20" t="s">
        <v>808</v>
      </c>
      <c r="P494" s="20"/>
      <c r="Q494" s="20"/>
      <c r="R494" s="20"/>
      <c r="S494" s="20"/>
      <c r="T494" s="20"/>
      <c r="U494" s="20"/>
      <c r="V494" s="20"/>
      <c r="W494" s="20"/>
      <c r="X494" s="20"/>
      <c r="Y494" s="20"/>
      <c r="Z494" s="20"/>
      <c r="AA494" s="74"/>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v>1</v>
      </c>
    </row>
    <row r="495" spans="1:52" ht="15" customHeight="1">
      <c r="A495" s="2">
        <v>11090618</v>
      </c>
      <c r="C495" s="2" t="s">
        <v>8873</v>
      </c>
      <c r="D495" s="2" t="s">
        <v>8498</v>
      </c>
      <c r="E495" s="121">
        <v>43199</v>
      </c>
      <c r="F495" s="2" t="s">
        <v>4166</v>
      </c>
      <c r="H495" s="2" t="s">
        <v>8977</v>
      </c>
      <c r="I495" s="2" t="s">
        <v>8978</v>
      </c>
      <c r="J495" s="2">
        <v>10890001</v>
      </c>
      <c r="L495" s="2">
        <v>10850762</v>
      </c>
      <c r="N495" s="20" t="s">
        <v>932</v>
      </c>
      <c r="O495" s="20" t="s">
        <v>808</v>
      </c>
      <c r="P495" s="20"/>
      <c r="Q495" s="20"/>
      <c r="R495" s="20"/>
      <c r="S495" s="20"/>
      <c r="T495" s="20"/>
      <c r="U495" s="20"/>
      <c r="V495" s="20"/>
      <c r="W495" s="20"/>
      <c r="X495" s="20"/>
      <c r="Y495" s="20"/>
      <c r="Z495" s="20"/>
      <c r="AA495" s="74"/>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v>1</v>
      </c>
    </row>
    <row r="496" spans="1:52" ht="15" customHeight="1">
      <c r="A496" s="2">
        <v>11090619</v>
      </c>
      <c r="C496" s="2" t="s">
        <v>8873</v>
      </c>
      <c r="D496" s="2" t="s">
        <v>8498</v>
      </c>
      <c r="E496" s="121">
        <v>43200</v>
      </c>
      <c r="F496" s="2" t="s">
        <v>4166</v>
      </c>
      <c r="H496" s="2" t="s">
        <v>8979</v>
      </c>
      <c r="I496" s="2" t="s">
        <v>8980</v>
      </c>
      <c r="J496" s="2">
        <v>10890001</v>
      </c>
      <c r="L496" s="2">
        <v>10850763</v>
      </c>
      <c r="N496" s="20" t="s">
        <v>933</v>
      </c>
      <c r="O496" s="20" t="s">
        <v>808</v>
      </c>
      <c r="P496" s="20"/>
      <c r="Q496" s="20"/>
      <c r="R496" s="20"/>
      <c r="S496" s="20"/>
      <c r="T496" s="20"/>
      <c r="U496" s="20"/>
      <c r="V496" s="20"/>
      <c r="W496" s="20"/>
      <c r="X496" s="20"/>
      <c r="Y496" s="20"/>
      <c r="Z496" s="20"/>
      <c r="AA496" s="74"/>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v>1</v>
      </c>
    </row>
    <row r="497" spans="1:52" ht="15" customHeight="1">
      <c r="A497" s="2">
        <v>11090620</v>
      </c>
      <c r="C497" s="2" t="s">
        <v>8873</v>
      </c>
      <c r="D497" s="2" t="s">
        <v>8498</v>
      </c>
      <c r="E497" s="121">
        <v>43201</v>
      </c>
      <c r="F497" s="2" t="s">
        <v>4166</v>
      </c>
      <c r="H497" s="2" t="s">
        <v>8981</v>
      </c>
      <c r="I497" s="2" t="s">
        <v>8982</v>
      </c>
      <c r="J497" s="2">
        <v>10890001</v>
      </c>
      <c r="L497" s="2">
        <v>10850764</v>
      </c>
      <c r="N497" s="20" t="s">
        <v>934</v>
      </c>
      <c r="O497" s="20" t="s">
        <v>808</v>
      </c>
      <c r="P497" s="20"/>
      <c r="Q497" s="20"/>
      <c r="R497" s="20"/>
      <c r="S497" s="20"/>
      <c r="T497" s="20"/>
      <c r="U497" s="20"/>
      <c r="V497" s="20"/>
      <c r="W497" s="20"/>
      <c r="X497" s="20"/>
      <c r="Y497" s="20"/>
      <c r="Z497" s="20"/>
      <c r="AA497" s="74"/>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v>3</v>
      </c>
    </row>
    <row r="498" spans="1:52" ht="15" customHeight="1">
      <c r="A498" s="2">
        <v>11090621</v>
      </c>
      <c r="C498" s="2" t="s">
        <v>8873</v>
      </c>
      <c r="D498" s="2" t="s">
        <v>8498</v>
      </c>
      <c r="E498" s="121">
        <v>43202</v>
      </c>
      <c r="F498" s="2" t="s">
        <v>4166</v>
      </c>
      <c r="H498" s="2" t="s">
        <v>8983</v>
      </c>
      <c r="I498" s="2" t="s">
        <v>8984</v>
      </c>
      <c r="J498" s="2">
        <v>10890002</v>
      </c>
      <c r="L498" s="2">
        <v>10850804</v>
      </c>
      <c r="N498" s="20" t="s">
        <v>934</v>
      </c>
      <c r="O498" s="20" t="s">
        <v>808</v>
      </c>
      <c r="P498" s="20"/>
      <c r="Q498" s="20"/>
      <c r="S498" s="20"/>
      <c r="T498" s="20"/>
      <c r="U498" s="20"/>
      <c r="V498" s="20"/>
      <c r="W498" s="20"/>
      <c r="X498" s="20"/>
      <c r="Y498" s="20"/>
      <c r="Z498" s="20"/>
      <c r="AA498" s="74"/>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v>1</v>
      </c>
    </row>
    <row r="499" spans="1:52" ht="15" customHeight="1">
      <c r="A499" s="2">
        <v>11090622</v>
      </c>
      <c r="C499" s="2" t="s">
        <v>8873</v>
      </c>
      <c r="D499" s="2" t="s">
        <v>8498</v>
      </c>
      <c r="E499" s="121">
        <v>43203</v>
      </c>
      <c r="F499" s="2" t="s">
        <v>4166</v>
      </c>
      <c r="H499" s="2" t="s">
        <v>8985</v>
      </c>
      <c r="I499" s="2" t="s">
        <v>8986</v>
      </c>
      <c r="J499" s="2">
        <v>10890003</v>
      </c>
      <c r="L499" s="2">
        <v>10850805</v>
      </c>
      <c r="N499" s="20" t="s">
        <v>934</v>
      </c>
      <c r="O499" s="20" t="s">
        <v>808</v>
      </c>
      <c r="P499" s="20"/>
      <c r="Q499" s="20"/>
      <c r="S499" s="20"/>
      <c r="T499" s="20"/>
      <c r="U499" s="20"/>
      <c r="V499" s="20"/>
      <c r="W499" s="20"/>
      <c r="X499" s="20"/>
      <c r="Y499" s="20"/>
      <c r="Z499" s="20"/>
      <c r="AA499" s="74"/>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v>1</v>
      </c>
    </row>
    <row r="500" spans="1:52" ht="15" customHeight="1">
      <c r="A500" s="2">
        <v>11090623</v>
      </c>
      <c r="C500" s="2" t="s">
        <v>8873</v>
      </c>
      <c r="D500" s="2" t="s">
        <v>8498</v>
      </c>
      <c r="E500" s="121">
        <v>43204</v>
      </c>
      <c r="F500" s="2" t="s">
        <v>4166</v>
      </c>
      <c r="H500" s="2" t="s">
        <v>8987</v>
      </c>
      <c r="I500" s="2" t="s">
        <v>8988</v>
      </c>
      <c r="J500" s="2">
        <v>10890001</v>
      </c>
      <c r="L500" s="2">
        <v>10850765</v>
      </c>
      <c r="N500" s="20" t="s">
        <v>935</v>
      </c>
      <c r="O500" s="20" t="s">
        <v>808</v>
      </c>
      <c r="P500" s="20"/>
      <c r="Q500" s="20"/>
      <c r="R500" s="20"/>
      <c r="S500" s="20"/>
      <c r="T500" s="20"/>
      <c r="U500" s="20"/>
      <c r="V500" s="20"/>
      <c r="W500" s="20"/>
      <c r="X500" s="20"/>
      <c r="Y500" s="20"/>
      <c r="Z500" s="20"/>
      <c r="AA500" s="74"/>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v>1</v>
      </c>
    </row>
    <row r="501" spans="1:52" ht="15" customHeight="1">
      <c r="A501" s="2">
        <v>11090624</v>
      </c>
      <c r="C501" s="2" t="s">
        <v>8873</v>
      </c>
      <c r="D501" s="2" t="s">
        <v>8498</v>
      </c>
      <c r="E501" s="121">
        <v>43205</v>
      </c>
      <c r="F501" s="2" t="s">
        <v>4166</v>
      </c>
      <c r="H501" s="2" t="s">
        <v>8989</v>
      </c>
      <c r="I501" s="2" t="s">
        <v>8990</v>
      </c>
      <c r="J501" s="2">
        <v>10890001</v>
      </c>
      <c r="L501" s="2">
        <v>10850766</v>
      </c>
      <c r="N501" s="20" t="s">
        <v>936</v>
      </c>
      <c r="O501" s="20" t="s">
        <v>808</v>
      </c>
      <c r="P501" s="20"/>
      <c r="Q501" s="20"/>
      <c r="R501" s="20"/>
      <c r="S501" s="20"/>
      <c r="T501" s="20"/>
      <c r="U501" s="20"/>
      <c r="V501" s="20"/>
      <c r="W501" s="20"/>
      <c r="X501" s="20"/>
      <c r="Y501" s="20"/>
      <c r="Z501" s="20"/>
      <c r="AA501" s="74"/>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v>1</v>
      </c>
    </row>
    <row r="502" spans="1:52" ht="15" customHeight="1">
      <c r="A502" s="2">
        <v>11090625</v>
      </c>
      <c r="C502" s="2" t="s">
        <v>8873</v>
      </c>
      <c r="D502" s="2" t="s">
        <v>8498</v>
      </c>
      <c r="E502" s="121">
        <v>43206</v>
      </c>
      <c r="F502" s="2" t="s">
        <v>4166</v>
      </c>
      <c r="H502" s="2" t="s">
        <v>8991</v>
      </c>
      <c r="I502" s="2" t="s">
        <v>8992</v>
      </c>
      <c r="J502" s="2">
        <v>10890001</v>
      </c>
      <c r="L502" s="2">
        <v>10850767</v>
      </c>
      <c r="N502" s="20" t="s">
        <v>937</v>
      </c>
      <c r="O502" s="20" t="s">
        <v>808</v>
      </c>
      <c r="P502" s="20"/>
      <c r="Q502" s="20"/>
      <c r="R502" s="20"/>
      <c r="S502" s="20"/>
      <c r="T502" s="20"/>
      <c r="U502" s="20"/>
      <c r="V502" s="20"/>
      <c r="W502" s="20"/>
      <c r="X502" s="20"/>
      <c r="Y502" s="20"/>
      <c r="Z502" s="20"/>
      <c r="AA502" s="74"/>
      <c r="AB502" s="20"/>
      <c r="AC502" s="20"/>
      <c r="AD502" s="20"/>
      <c r="AE502" s="20"/>
      <c r="AF502" s="20"/>
      <c r="AG502" s="20"/>
      <c r="AH502" s="20"/>
      <c r="AI502" s="270"/>
      <c r="AJ502" s="20"/>
      <c r="AK502" s="20"/>
      <c r="AL502" s="20"/>
      <c r="AM502" s="20"/>
      <c r="AN502" s="20"/>
      <c r="AO502" s="20"/>
      <c r="AP502" s="20"/>
      <c r="AQ502" s="20"/>
      <c r="AR502" s="20"/>
      <c r="AS502" s="20"/>
      <c r="AT502" s="20"/>
      <c r="AU502" s="20"/>
      <c r="AV502" s="20"/>
      <c r="AW502" s="20"/>
      <c r="AX502" s="20"/>
      <c r="AY502" s="20"/>
      <c r="AZ502" s="20">
        <v>1</v>
      </c>
    </row>
    <row r="503" spans="1:52" ht="15" customHeight="1">
      <c r="A503" s="2">
        <v>11090626</v>
      </c>
      <c r="C503" s="2" t="s">
        <v>8873</v>
      </c>
      <c r="D503" s="2" t="s">
        <v>8498</v>
      </c>
      <c r="E503" s="121">
        <v>43207</v>
      </c>
      <c r="F503" s="2" t="s">
        <v>4166</v>
      </c>
      <c r="H503" s="2" t="s">
        <v>8993</v>
      </c>
      <c r="I503" s="2" t="s">
        <v>8994</v>
      </c>
      <c r="J503" s="2">
        <v>10890001</v>
      </c>
      <c r="L503" s="2">
        <v>10850768</v>
      </c>
      <c r="N503" s="20" t="s">
        <v>938</v>
      </c>
      <c r="O503" s="20" t="s">
        <v>808</v>
      </c>
      <c r="P503" s="20"/>
      <c r="Q503" s="20"/>
      <c r="R503" s="20"/>
      <c r="S503" s="20"/>
      <c r="T503" s="20"/>
      <c r="U503" s="20"/>
      <c r="V503" s="20"/>
      <c r="W503" s="20"/>
      <c r="X503" s="20"/>
      <c r="Y503" s="20"/>
      <c r="Z503" s="20"/>
      <c r="AA503" s="74"/>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v>1</v>
      </c>
    </row>
    <row r="504" spans="1:52" ht="15" customHeight="1">
      <c r="A504" s="2">
        <v>11090627</v>
      </c>
      <c r="C504" s="2" t="s">
        <v>8873</v>
      </c>
      <c r="D504" s="2" t="s">
        <v>8498</v>
      </c>
      <c r="E504" s="121">
        <v>43208</v>
      </c>
      <c r="F504" s="2" t="s">
        <v>4166</v>
      </c>
      <c r="H504" s="2" t="s">
        <v>8995</v>
      </c>
      <c r="I504" s="2" t="s">
        <v>8996</v>
      </c>
      <c r="J504" s="2">
        <v>10890001</v>
      </c>
      <c r="L504" s="2">
        <v>10850769</v>
      </c>
      <c r="N504" s="20" t="s">
        <v>939</v>
      </c>
      <c r="O504" s="20" t="s">
        <v>808</v>
      </c>
      <c r="P504" s="20"/>
      <c r="Q504" s="20"/>
      <c r="R504" s="20"/>
      <c r="S504" s="20"/>
      <c r="T504" s="20"/>
      <c r="U504" s="20"/>
      <c r="V504" s="20"/>
      <c r="W504" s="20"/>
      <c r="X504" s="20"/>
      <c r="Y504" s="20"/>
      <c r="Z504" s="20"/>
      <c r="AA504" s="74"/>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v>1</v>
      </c>
    </row>
    <row r="505" spans="1:52" ht="15" customHeight="1">
      <c r="A505" s="2">
        <v>11090628</v>
      </c>
      <c r="C505" s="2" t="s">
        <v>8873</v>
      </c>
      <c r="D505" s="2" t="s">
        <v>8498</v>
      </c>
      <c r="E505" s="121">
        <v>43209</v>
      </c>
      <c r="F505" s="2" t="s">
        <v>4166</v>
      </c>
      <c r="H505" s="2" t="s">
        <v>8997</v>
      </c>
      <c r="I505" s="2" t="s">
        <v>8998</v>
      </c>
      <c r="J505" s="2">
        <v>10890001</v>
      </c>
      <c r="L505" s="2">
        <v>10850770</v>
      </c>
      <c r="N505" s="20" t="s">
        <v>940</v>
      </c>
      <c r="O505" s="20" t="s">
        <v>808</v>
      </c>
      <c r="P505" s="20"/>
      <c r="Q505" s="20"/>
      <c r="R505" s="20"/>
      <c r="S505" s="20"/>
      <c r="T505" s="20"/>
      <c r="U505" s="20"/>
      <c r="V505" s="20"/>
      <c r="W505" s="20"/>
      <c r="X505" s="20"/>
      <c r="Y505" s="20"/>
      <c r="Z505" s="20"/>
      <c r="AA505" s="74"/>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v>1</v>
      </c>
    </row>
    <row r="506" spans="1:52" ht="15" customHeight="1">
      <c r="A506" s="2">
        <v>11090629</v>
      </c>
      <c r="C506" s="2" t="s">
        <v>8873</v>
      </c>
      <c r="D506" s="2" t="s">
        <v>8498</v>
      </c>
      <c r="E506" s="121">
        <v>43210</v>
      </c>
      <c r="F506" s="2" t="s">
        <v>4166</v>
      </c>
      <c r="H506" s="2" t="s">
        <v>8999</v>
      </c>
      <c r="I506" s="2" t="s">
        <v>9000</v>
      </c>
      <c r="J506" s="2">
        <v>10890001</v>
      </c>
      <c r="L506" s="2">
        <v>10850771</v>
      </c>
      <c r="N506" s="20" t="s">
        <v>941</v>
      </c>
      <c r="O506" s="20" t="s">
        <v>808</v>
      </c>
      <c r="P506" s="20"/>
      <c r="Q506" s="20"/>
      <c r="R506" s="20"/>
      <c r="S506" s="20"/>
      <c r="T506" s="20"/>
      <c r="U506" s="20"/>
      <c r="V506" s="20"/>
      <c r="W506" s="20"/>
      <c r="X506" s="20"/>
      <c r="Y506" s="20"/>
      <c r="Z506" s="20"/>
      <c r="AA506" s="74"/>
      <c r="AB506" s="20"/>
      <c r="AC506" s="20"/>
      <c r="AD506" s="20"/>
      <c r="AE506" s="20"/>
      <c r="AF506" s="20"/>
      <c r="AG506" s="20"/>
      <c r="AH506" s="20"/>
      <c r="AI506" s="270"/>
      <c r="AJ506" s="20"/>
      <c r="AK506" s="20"/>
      <c r="AL506" s="20"/>
      <c r="AM506" s="20"/>
      <c r="AN506" s="20"/>
      <c r="AO506" s="20"/>
      <c r="AP506" s="20"/>
      <c r="AQ506" s="20"/>
      <c r="AR506" s="20"/>
      <c r="AS506" s="20"/>
      <c r="AT506" s="20"/>
      <c r="AU506" s="20"/>
      <c r="AV506" s="20"/>
      <c r="AW506" s="20"/>
      <c r="AX506" s="20"/>
      <c r="AY506" s="20"/>
      <c r="AZ506" s="20">
        <v>1</v>
      </c>
    </row>
    <row r="507" spans="1:52" ht="15" customHeight="1">
      <c r="A507" s="2">
        <v>11090630</v>
      </c>
      <c r="C507" s="2" t="s">
        <v>8873</v>
      </c>
      <c r="D507" s="2" t="s">
        <v>8498</v>
      </c>
      <c r="E507" s="121">
        <v>43211</v>
      </c>
      <c r="F507" s="2" t="s">
        <v>4166</v>
      </c>
      <c r="H507" s="2" t="s">
        <v>9001</v>
      </c>
      <c r="I507" s="2" t="s">
        <v>9002</v>
      </c>
      <c r="J507" s="2">
        <v>10890001</v>
      </c>
      <c r="L507" s="2">
        <v>10850772</v>
      </c>
      <c r="N507" s="20" t="s">
        <v>942</v>
      </c>
      <c r="O507" s="20" t="s">
        <v>808</v>
      </c>
      <c r="P507" s="20"/>
      <c r="Q507" s="20"/>
      <c r="R507" s="20"/>
      <c r="S507" s="20"/>
      <c r="T507" s="20"/>
      <c r="U507" s="20"/>
      <c r="V507" s="20"/>
      <c r="W507" s="20"/>
      <c r="X507" s="20"/>
      <c r="Y507" s="20"/>
      <c r="Z507" s="20"/>
      <c r="AA507" s="74"/>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v>1</v>
      </c>
    </row>
    <row r="508" spans="1:52" ht="15" customHeight="1">
      <c r="A508" s="2">
        <v>11090631</v>
      </c>
      <c r="C508" s="2" t="s">
        <v>8873</v>
      </c>
      <c r="D508" s="2" t="s">
        <v>8498</v>
      </c>
      <c r="E508" s="121">
        <v>43212</v>
      </c>
      <c r="F508" s="2" t="s">
        <v>4166</v>
      </c>
      <c r="H508" s="2" t="s">
        <v>9003</v>
      </c>
      <c r="I508" s="2" t="s">
        <v>9004</v>
      </c>
      <c r="J508" s="2">
        <v>10890001</v>
      </c>
      <c r="L508" s="2">
        <v>10850773</v>
      </c>
      <c r="N508" s="20" t="s">
        <v>943</v>
      </c>
      <c r="O508" s="20" t="s">
        <v>808</v>
      </c>
      <c r="P508" s="20"/>
      <c r="Q508" s="20"/>
      <c r="R508" s="20"/>
      <c r="S508" s="20"/>
      <c r="T508" s="20"/>
      <c r="U508" s="20"/>
      <c r="V508" s="20"/>
      <c r="W508" s="20"/>
      <c r="X508" s="20"/>
      <c r="Y508" s="20"/>
      <c r="Z508" s="20"/>
      <c r="AA508" s="74"/>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v>1</v>
      </c>
    </row>
    <row r="509" spans="1:52" ht="15" customHeight="1">
      <c r="A509" s="2">
        <v>11090632</v>
      </c>
      <c r="C509" s="2" t="s">
        <v>8873</v>
      </c>
      <c r="D509" s="2" t="s">
        <v>8498</v>
      </c>
      <c r="E509" s="121">
        <v>43213</v>
      </c>
      <c r="F509" s="2" t="s">
        <v>4166</v>
      </c>
      <c r="H509" s="2" t="s">
        <v>9005</v>
      </c>
      <c r="I509" s="2" t="s">
        <v>9006</v>
      </c>
      <c r="J509" s="2">
        <v>10890001</v>
      </c>
      <c r="L509" s="2">
        <v>10850774</v>
      </c>
      <c r="N509" s="20" t="s">
        <v>944</v>
      </c>
      <c r="O509" s="20" t="s">
        <v>808</v>
      </c>
      <c r="P509" s="20"/>
      <c r="Q509" s="20"/>
      <c r="R509" s="20"/>
      <c r="S509" s="20"/>
      <c r="T509" s="20"/>
      <c r="U509" s="20"/>
      <c r="V509" s="20"/>
      <c r="W509" s="20"/>
      <c r="X509" s="20"/>
      <c r="Y509" s="20"/>
      <c r="Z509" s="20"/>
      <c r="AA509" s="74"/>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row>
    <row r="510" spans="1:52" ht="15" customHeight="1">
      <c r="A510" s="2">
        <v>11090633</v>
      </c>
      <c r="C510" s="2" t="s">
        <v>8873</v>
      </c>
      <c r="D510" s="2" t="s">
        <v>8498</v>
      </c>
      <c r="E510" s="121">
        <v>43214</v>
      </c>
      <c r="F510" s="2" t="s">
        <v>4166</v>
      </c>
      <c r="H510" s="2" t="s">
        <v>9007</v>
      </c>
      <c r="I510" s="2" t="s">
        <v>9008</v>
      </c>
      <c r="J510" s="2">
        <v>10890001</v>
      </c>
      <c r="L510" s="2">
        <v>10850775</v>
      </c>
      <c r="N510" s="20" t="s">
        <v>945</v>
      </c>
      <c r="O510" s="20" t="s">
        <v>808</v>
      </c>
      <c r="P510" s="20"/>
      <c r="Q510" s="20"/>
      <c r="R510" s="20"/>
      <c r="S510" s="20"/>
      <c r="T510" s="20"/>
      <c r="U510" s="20"/>
      <c r="V510" s="20"/>
      <c r="W510" s="20"/>
      <c r="X510" s="20"/>
      <c r="Y510" s="20"/>
      <c r="Z510" s="20"/>
      <c r="AA510" s="74"/>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v>1</v>
      </c>
    </row>
    <row r="511" spans="1:52" ht="15" customHeight="1">
      <c r="A511" s="2">
        <v>11090634</v>
      </c>
      <c r="C511" s="2" t="s">
        <v>8873</v>
      </c>
      <c r="D511" s="2" t="s">
        <v>8498</v>
      </c>
      <c r="E511" s="121">
        <v>43215</v>
      </c>
      <c r="F511" s="2" t="s">
        <v>4166</v>
      </c>
      <c r="H511" s="2" t="s">
        <v>9009</v>
      </c>
      <c r="I511" s="2" t="s">
        <v>9010</v>
      </c>
      <c r="J511" s="2">
        <v>10890001</v>
      </c>
      <c r="L511" s="2">
        <v>10850777</v>
      </c>
      <c r="N511" s="20" t="s">
        <v>947</v>
      </c>
      <c r="O511" s="20" t="s">
        <v>808</v>
      </c>
      <c r="P511" s="20"/>
      <c r="Q511" s="20"/>
      <c r="R511" s="20"/>
      <c r="S511" s="20"/>
      <c r="T511" s="20"/>
      <c r="U511" s="20"/>
      <c r="V511" s="20"/>
      <c r="W511" s="20"/>
      <c r="X511" s="20"/>
      <c r="Y511" s="20"/>
      <c r="Z511" s="20"/>
      <c r="AA511" s="74"/>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v>1</v>
      </c>
    </row>
    <row r="512" spans="1:52" ht="15" customHeight="1">
      <c r="A512" s="2">
        <v>11090635</v>
      </c>
      <c r="C512" s="2" t="s">
        <v>8873</v>
      </c>
      <c r="D512" s="2" t="s">
        <v>8498</v>
      </c>
      <c r="E512" s="121">
        <v>43216</v>
      </c>
      <c r="F512" s="2" t="s">
        <v>4166</v>
      </c>
      <c r="H512" s="2" t="s">
        <v>9011</v>
      </c>
      <c r="I512" s="2" t="s">
        <v>9012</v>
      </c>
      <c r="J512" s="2">
        <v>10890001</v>
      </c>
      <c r="L512" s="2">
        <v>10850778</v>
      </c>
      <c r="N512" s="20" t="s">
        <v>948</v>
      </c>
      <c r="O512" s="20" t="s">
        <v>808</v>
      </c>
      <c r="P512" s="20"/>
      <c r="Q512" s="20"/>
      <c r="R512" s="20"/>
      <c r="S512" s="20"/>
      <c r="T512" s="20"/>
      <c r="U512" s="20"/>
      <c r="V512" s="20"/>
      <c r="W512" s="20"/>
      <c r="X512" s="20"/>
      <c r="Y512" s="20"/>
      <c r="Z512" s="20"/>
      <c r="AA512" s="74"/>
      <c r="AB512" s="20"/>
      <c r="AC512" s="20"/>
      <c r="AD512" s="20"/>
      <c r="AE512" s="20"/>
      <c r="AF512" s="20"/>
      <c r="AG512" s="20"/>
      <c r="AH512" s="20"/>
      <c r="AI512" s="270"/>
      <c r="AJ512" s="20"/>
      <c r="AK512" s="20"/>
      <c r="AL512" s="20"/>
      <c r="AM512" s="20"/>
      <c r="AN512" s="20"/>
      <c r="AO512" s="20"/>
      <c r="AP512" s="20"/>
      <c r="AQ512" s="20"/>
      <c r="AR512" s="20"/>
      <c r="AS512" s="20"/>
      <c r="AT512" s="20"/>
      <c r="AU512" s="20"/>
      <c r="AV512" s="20"/>
      <c r="AW512" s="20"/>
      <c r="AX512" s="20"/>
      <c r="AY512" s="20"/>
      <c r="AZ512" s="20">
        <v>1</v>
      </c>
    </row>
    <row r="513" spans="1:52" ht="15" customHeight="1">
      <c r="A513" s="2">
        <v>11090636</v>
      </c>
      <c r="C513" s="2" t="s">
        <v>8873</v>
      </c>
      <c r="D513" s="2" t="s">
        <v>8498</v>
      </c>
      <c r="E513" s="121">
        <v>43217</v>
      </c>
      <c r="F513" s="2" t="s">
        <v>4166</v>
      </c>
      <c r="H513" s="2" t="s">
        <v>9013</v>
      </c>
      <c r="I513" s="2" t="s">
        <v>9014</v>
      </c>
      <c r="J513" s="2">
        <v>10890001</v>
      </c>
      <c r="L513" s="2">
        <v>10850779</v>
      </c>
      <c r="N513" s="20" t="s">
        <v>949</v>
      </c>
      <c r="O513" s="20" t="s">
        <v>808</v>
      </c>
      <c r="P513" s="20"/>
      <c r="Q513" s="20"/>
      <c r="R513" s="20"/>
      <c r="S513" s="20"/>
      <c r="T513" s="20"/>
      <c r="U513" s="20"/>
      <c r="V513" s="20"/>
      <c r="W513" s="20"/>
      <c r="X513" s="20"/>
      <c r="Y513" s="20"/>
      <c r="Z513" s="20"/>
      <c r="AA513" s="74"/>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v>1</v>
      </c>
    </row>
    <row r="514" spans="1:52" ht="15" customHeight="1">
      <c r="A514" s="2">
        <v>11090637</v>
      </c>
      <c r="C514" s="2" t="s">
        <v>8873</v>
      </c>
      <c r="D514" s="2" t="s">
        <v>8498</v>
      </c>
      <c r="E514" s="121">
        <v>43218</v>
      </c>
      <c r="F514" s="2" t="s">
        <v>4166</v>
      </c>
      <c r="H514" s="2" t="s">
        <v>9015</v>
      </c>
      <c r="I514" s="2" t="s">
        <v>9016</v>
      </c>
      <c r="J514" s="2">
        <v>10890001</v>
      </c>
      <c r="L514" s="2">
        <v>10850780</v>
      </c>
      <c r="N514" s="20" t="s">
        <v>950</v>
      </c>
      <c r="O514" s="20" t="s">
        <v>808</v>
      </c>
      <c r="P514" s="20"/>
      <c r="Q514" s="20"/>
      <c r="R514" s="20"/>
      <c r="S514" s="20"/>
      <c r="T514" s="20"/>
      <c r="U514" s="20"/>
      <c r="V514" s="20"/>
      <c r="W514" s="20"/>
      <c r="X514" s="20"/>
      <c r="Y514" s="20"/>
      <c r="Z514" s="20"/>
      <c r="AA514" s="74"/>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v>1</v>
      </c>
    </row>
    <row r="515" spans="1:52" ht="15" customHeight="1">
      <c r="A515" s="2">
        <v>11090638</v>
      </c>
      <c r="C515" s="2" t="s">
        <v>8873</v>
      </c>
      <c r="D515" s="2" t="s">
        <v>8498</v>
      </c>
      <c r="E515" s="121">
        <v>43219</v>
      </c>
      <c r="F515" s="2" t="s">
        <v>4166</v>
      </c>
      <c r="H515" s="2" t="s">
        <v>9017</v>
      </c>
      <c r="I515" s="2" t="s">
        <v>9018</v>
      </c>
      <c r="J515" s="2">
        <v>10890001</v>
      </c>
      <c r="L515" s="2">
        <v>10850781</v>
      </c>
      <c r="N515" s="20" t="s">
        <v>951</v>
      </c>
      <c r="O515" s="20" t="s">
        <v>808</v>
      </c>
      <c r="P515" s="20"/>
      <c r="Q515" s="20"/>
      <c r="R515" s="20"/>
      <c r="S515" s="20"/>
      <c r="T515" s="20"/>
      <c r="U515" s="20"/>
      <c r="V515" s="20"/>
      <c r="W515" s="20"/>
      <c r="X515" s="20"/>
      <c r="Y515" s="20"/>
      <c r="Z515" s="20"/>
      <c r="AA515" s="74"/>
      <c r="AB515" s="20"/>
      <c r="AC515" s="20"/>
      <c r="AD515" s="20"/>
      <c r="AE515" s="20"/>
      <c r="AF515" s="20"/>
      <c r="AG515" s="20"/>
      <c r="AH515" s="20"/>
      <c r="AI515" s="270"/>
      <c r="AJ515" s="20"/>
      <c r="AK515" s="20"/>
      <c r="AL515" s="20"/>
      <c r="AM515" s="20"/>
      <c r="AN515" s="20"/>
      <c r="AO515" s="20"/>
      <c r="AP515" s="20"/>
      <c r="AQ515" s="20"/>
      <c r="AR515" s="20"/>
      <c r="AS515" s="20"/>
      <c r="AT515" s="20"/>
      <c r="AU515" s="20"/>
      <c r="AV515" s="20"/>
      <c r="AW515" s="20"/>
      <c r="AX515" s="20"/>
      <c r="AY515" s="20"/>
      <c r="AZ515" s="20">
        <v>1</v>
      </c>
    </row>
    <row r="516" spans="1:52" ht="15" customHeight="1">
      <c r="A516" s="2">
        <v>11090639</v>
      </c>
      <c r="C516" s="2" t="s">
        <v>8873</v>
      </c>
      <c r="D516" s="2" t="s">
        <v>8498</v>
      </c>
      <c r="E516" s="121">
        <v>43220</v>
      </c>
      <c r="F516" s="2" t="s">
        <v>4166</v>
      </c>
      <c r="H516" s="2" t="s">
        <v>9019</v>
      </c>
      <c r="I516" s="2" t="s">
        <v>9020</v>
      </c>
      <c r="J516" s="2">
        <v>10890001</v>
      </c>
      <c r="L516" s="2">
        <v>10850782</v>
      </c>
      <c r="N516" s="20" t="s">
        <v>952</v>
      </c>
      <c r="O516" s="20" t="s">
        <v>808</v>
      </c>
      <c r="P516" s="20"/>
      <c r="Q516" s="20"/>
      <c r="R516" s="20"/>
      <c r="S516" s="20"/>
      <c r="T516" s="20"/>
      <c r="U516" s="20"/>
      <c r="V516" s="20"/>
      <c r="W516" s="20"/>
      <c r="X516" s="20"/>
      <c r="Y516" s="20"/>
      <c r="Z516" s="20"/>
      <c r="AA516" s="74"/>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v>1</v>
      </c>
    </row>
    <row r="517" spans="1:52" ht="15" customHeight="1">
      <c r="A517" s="2">
        <v>11090640</v>
      </c>
      <c r="C517" s="2" t="s">
        <v>8873</v>
      </c>
      <c r="D517" s="2" t="s">
        <v>8498</v>
      </c>
      <c r="E517" s="121">
        <v>43221</v>
      </c>
      <c r="F517" s="2" t="s">
        <v>4166</v>
      </c>
      <c r="H517" s="2" t="s">
        <v>9021</v>
      </c>
      <c r="I517" s="2" t="s">
        <v>9022</v>
      </c>
      <c r="J517" s="2">
        <v>10890001</v>
      </c>
      <c r="L517" s="2">
        <v>10850783</v>
      </c>
      <c r="N517" s="20" t="s">
        <v>953</v>
      </c>
      <c r="O517" s="20" t="s">
        <v>808</v>
      </c>
      <c r="P517" s="20"/>
      <c r="Q517" s="20"/>
      <c r="R517" s="20"/>
      <c r="S517" s="20"/>
      <c r="T517" s="20"/>
      <c r="U517" s="20"/>
      <c r="V517" s="20"/>
      <c r="W517" s="20"/>
      <c r="X517" s="20"/>
      <c r="Y517" s="20"/>
      <c r="Z517" s="20"/>
      <c r="AA517" s="74"/>
      <c r="AB517" s="20"/>
      <c r="AC517" s="20"/>
      <c r="AD517" s="20"/>
      <c r="AE517" s="271"/>
      <c r="AF517" s="20"/>
      <c r="AG517" s="20"/>
      <c r="AH517" s="20"/>
      <c r="AI517" s="20"/>
      <c r="AJ517" s="20"/>
      <c r="AK517" s="20"/>
      <c r="AL517" s="20"/>
      <c r="AM517" s="20"/>
      <c r="AN517" s="20"/>
      <c r="AO517" s="20"/>
      <c r="AP517" s="20"/>
      <c r="AQ517" s="20"/>
      <c r="AR517" s="20"/>
      <c r="AS517" s="20"/>
      <c r="AT517" s="20"/>
      <c r="AU517" s="20"/>
      <c r="AV517" s="20"/>
      <c r="AW517" s="20"/>
      <c r="AX517" s="20"/>
      <c r="AY517" s="20"/>
      <c r="AZ517" s="20">
        <v>1</v>
      </c>
    </row>
    <row r="518" spans="1:52" ht="15" customHeight="1">
      <c r="A518" s="2">
        <v>11090641</v>
      </c>
      <c r="C518" s="2" t="s">
        <v>8873</v>
      </c>
      <c r="D518" s="2" t="s">
        <v>8498</v>
      </c>
      <c r="E518" s="121">
        <v>43222</v>
      </c>
      <c r="F518" s="2" t="s">
        <v>4166</v>
      </c>
      <c r="H518" s="2" t="s">
        <v>9023</v>
      </c>
      <c r="I518" s="2" t="s">
        <v>9024</v>
      </c>
      <c r="J518" s="2">
        <v>10890001</v>
      </c>
      <c r="L518" s="2">
        <v>10850784</v>
      </c>
      <c r="N518" s="20" t="s">
        <v>954</v>
      </c>
      <c r="O518" s="20" t="s">
        <v>808</v>
      </c>
      <c r="R518" s="20"/>
    </row>
    <row r="519" spans="1:52" ht="15" customHeight="1">
      <c r="A519" s="2">
        <v>11090642</v>
      </c>
      <c r="C519" s="2" t="s">
        <v>8873</v>
      </c>
      <c r="D519" s="2" t="s">
        <v>8498</v>
      </c>
      <c r="E519" s="121">
        <v>43223</v>
      </c>
      <c r="F519" s="2" t="s">
        <v>4166</v>
      </c>
      <c r="H519" s="2" t="s">
        <v>9025</v>
      </c>
      <c r="I519" s="2" t="s">
        <v>9026</v>
      </c>
      <c r="J519" s="2">
        <v>10890001</v>
      </c>
      <c r="L519" s="2">
        <v>10850806</v>
      </c>
      <c r="N519" s="21" t="s">
        <v>982</v>
      </c>
      <c r="O519" s="21" t="s">
        <v>867</v>
      </c>
      <c r="R519" s="20"/>
    </row>
    <row r="520" spans="1:52" ht="15" customHeight="1">
      <c r="A520" s="2">
        <v>11090643</v>
      </c>
      <c r="C520" s="2" t="s">
        <v>8873</v>
      </c>
      <c r="D520" s="2" t="s">
        <v>8498</v>
      </c>
      <c r="E520" s="121">
        <v>43224</v>
      </c>
      <c r="F520" s="2" t="s">
        <v>4166</v>
      </c>
      <c r="H520" s="2" t="s">
        <v>9027</v>
      </c>
      <c r="I520" s="2" t="s">
        <v>9028</v>
      </c>
      <c r="J520" s="2">
        <v>10890001</v>
      </c>
      <c r="L520" s="2">
        <v>10850807</v>
      </c>
      <c r="N520" s="20" t="s">
        <v>2273</v>
      </c>
      <c r="O520" s="2" t="s">
        <v>276</v>
      </c>
    </row>
    <row r="521" spans="1:52" ht="15" customHeight="1">
      <c r="A521" s="2">
        <v>11090644</v>
      </c>
      <c r="C521" s="2" t="s">
        <v>8873</v>
      </c>
      <c r="D521" s="2" t="s">
        <v>8498</v>
      </c>
      <c r="E521" s="121">
        <v>43225</v>
      </c>
      <c r="F521" s="2" t="s">
        <v>4166</v>
      </c>
      <c r="H521" s="2" t="s">
        <v>9029</v>
      </c>
      <c r="I521" s="2" t="s">
        <v>9030</v>
      </c>
      <c r="J521" s="2">
        <v>10890001</v>
      </c>
      <c r="L521" s="2">
        <v>10850808</v>
      </c>
      <c r="N521" s="20" t="s">
        <v>984</v>
      </c>
      <c r="O521" s="2" t="s">
        <v>276</v>
      </c>
    </row>
    <row r="522" spans="1:52" ht="15" customHeight="1">
      <c r="A522" s="2">
        <v>11090645</v>
      </c>
      <c r="C522" s="2" t="s">
        <v>8873</v>
      </c>
      <c r="D522" s="2" t="s">
        <v>8498</v>
      </c>
      <c r="E522" s="121">
        <v>43226</v>
      </c>
      <c r="F522" s="2" t="s">
        <v>4166</v>
      </c>
      <c r="H522" s="2" t="s">
        <v>9031</v>
      </c>
      <c r="I522" s="2" t="s">
        <v>9032</v>
      </c>
      <c r="J522" s="2">
        <v>10890001</v>
      </c>
      <c r="L522" s="2">
        <v>10850809</v>
      </c>
      <c r="N522" s="20" t="s">
        <v>985</v>
      </c>
      <c r="O522" s="2" t="s">
        <v>276</v>
      </c>
    </row>
    <row r="523" spans="1:52" ht="15" customHeight="1">
      <c r="A523" s="2">
        <v>11090646</v>
      </c>
      <c r="C523" s="2" t="s">
        <v>8873</v>
      </c>
      <c r="D523" s="2" t="s">
        <v>8498</v>
      </c>
      <c r="E523" s="121">
        <v>43227</v>
      </c>
      <c r="F523" s="2" t="s">
        <v>4166</v>
      </c>
      <c r="H523" s="2" t="s">
        <v>9033</v>
      </c>
      <c r="I523" s="2" t="s">
        <v>9034</v>
      </c>
      <c r="J523" s="2">
        <v>10890001</v>
      </c>
      <c r="L523" s="2">
        <v>10850810</v>
      </c>
      <c r="N523" s="2" t="s">
        <v>986</v>
      </c>
      <c r="O523" s="2" t="s">
        <v>276</v>
      </c>
    </row>
    <row r="524" spans="1:52" ht="15" customHeight="1">
      <c r="A524" s="2">
        <v>11090647</v>
      </c>
      <c r="C524" s="2" t="s">
        <v>8873</v>
      </c>
      <c r="D524" s="2" t="s">
        <v>8498</v>
      </c>
      <c r="E524" s="121">
        <v>43228</v>
      </c>
      <c r="F524" s="2" t="s">
        <v>4166</v>
      </c>
      <c r="H524" s="2" t="s">
        <v>9035</v>
      </c>
      <c r="I524" s="2" t="s">
        <v>9036</v>
      </c>
      <c r="J524" s="2">
        <v>10890001</v>
      </c>
      <c r="L524" s="2">
        <v>10850811</v>
      </c>
      <c r="N524" s="2" t="s">
        <v>987</v>
      </c>
      <c r="O524" s="2" t="s">
        <v>276</v>
      </c>
    </row>
    <row r="525" spans="1:52" ht="15" customHeight="1">
      <c r="A525" s="2">
        <v>11090648</v>
      </c>
      <c r="C525" s="2" t="s">
        <v>8873</v>
      </c>
      <c r="D525" s="2" t="s">
        <v>8498</v>
      </c>
      <c r="E525" s="121">
        <v>43229</v>
      </c>
      <c r="F525" s="2" t="s">
        <v>4166</v>
      </c>
      <c r="H525" s="2" t="s">
        <v>9037</v>
      </c>
      <c r="I525" s="2" t="s">
        <v>9038</v>
      </c>
      <c r="J525" s="2">
        <v>10890001</v>
      </c>
      <c r="L525" s="2">
        <v>10850812</v>
      </c>
      <c r="N525" s="20" t="s">
        <v>988</v>
      </c>
      <c r="O525" s="24" t="s">
        <v>808</v>
      </c>
    </row>
    <row r="526" spans="1:52" ht="15" customHeight="1">
      <c r="A526" s="2">
        <v>11090649</v>
      </c>
      <c r="C526" s="2" t="s">
        <v>8873</v>
      </c>
      <c r="D526" s="2" t="s">
        <v>8498</v>
      </c>
      <c r="E526" s="121">
        <v>43230</v>
      </c>
      <c r="F526" s="2" t="s">
        <v>4166</v>
      </c>
      <c r="H526" s="2" t="s">
        <v>9039</v>
      </c>
      <c r="I526" s="2" t="s">
        <v>9040</v>
      </c>
      <c r="J526" s="2">
        <v>10890001</v>
      </c>
      <c r="L526" s="2">
        <v>10850813</v>
      </c>
      <c r="N526" s="20" t="s">
        <v>989</v>
      </c>
      <c r="O526" s="24" t="s">
        <v>808</v>
      </c>
    </row>
    <row r="527" spans="1:52" ht="15" customHeight="1">
      <c r="A527" s="2">
        <v>11090650</v>
      </c>
      <c r="C527" s="2" t="s">
        <v>8873</v>
      </c>
      <c r="D527" s="2" t="s">
        <v>8498</v>
      </c>
      <c r="E527" s="121">
        <v>43231</v>
      </c>
      <c r="F527" s="2" t="s">
        <v>4166</v>
      </c>
      <c r="H527" s="2" t="s">
        <v>9041</v>
      </c>
      <c r="I527" s="2" t="s">
        <v>9042</v>
      </c>
      <c r="J527" s="2">
        <v>10890001</v>
      </c>
      <c r="L527" s="2">
        <v>10850814</v>
      </c>
      <c r="N527" s="20" t="s">
        <v>990</v>
      </c>
      <c r="O527" s="24" t="s">
        <v>808</v>
      </c>
    </row>
    <row r="528" spans="1:52" ht="15" customHeight="1">
      <c r="A528" s="2">
        <v>11090651</v>
      </c>
      <c r="E528" s="121">
        <v>43232</v>
      </c>
      <c r="F528" s="2" t="s">
        <v>4166</v>
      </c>
      <c r="H528" s="2" t="s">
        <v>9043</v>
      </c>
      <c r="I528" s="2" t="s">
        <v>9044</v>
      </c>
      <c r="J528" s="2">
        <v>10890001</v>
      </c>
      <c r="L528" s="2">
        <v>10850815</v>
      </c>
      <c r="N528" s="20" t="s">
        <v>991</v>
      </c>
      <c r="O528" s="24" t="s">
        <v>808</v>
      </c>
    </row>
    <row r="529" spans="1:16" ht="15" customHeight="1">
      <c r="A529" s="2">
        <v>11090652</v>
      </c>
      <c r="C529" s="2" t="s">
        <v>8873</v>
      </c>
      <c r="D529" s="2" t="s">
        <v>8498</v>
      </c>
      <c r="E529" s="121">
        <v>43233</v>
      </c>
      <c r="F529" s="2" t="s">
        <v>4166</v>
      </c>
      <c r="H529" s="2" t="s">
        <v>9045</v>
      </c>
      <c r="I529" s="2" t="s">
        <v>9046</v>
      </c>
      <c r="J529" s="2">
        <v>10890001</v>
      </c>
      <c r="L529" s="2">
        <v>10850816</v>
      </c>
      <c r="N529" s="20" t="s">
        <v>992</v>
      </c>
      <c r="O529" s="24" t="s">
        <v>808</v>
      </c>
    </row>
    <row r="530" spans="1:16" ht="15" customHeight="1">
      <c r="A530" s="2">
        <v>11090653</v>
      </c>
      <c r="C530" s="2" t="s">
        <v>8873</v>
      </c>
      <c r="D530" s="2" t="s">
        <v>8498</v>
      </c>
      <c r="E530" s="121">
        <v>43234</v>
      </c>
      <c r="F530" s="2" t="s">
        <v>4166</v>
      </c>
      <c r="J530" s="2">
        <v>10890001</v>
      </c>
      <c r="L530" s="2">
        <v>10850817</v>
      </c>
      <c r="N530" s="20" t="s">
        <v>993</v>
      </c>
      <c r="O530" s="24" t="s">
        <v>808</v>
      </c>
    </row>
    <row r="531" spans="1:16" ht="15" customHeight="1">
      <c r="A531" s="2">
        <v>11090654</v>
      </c>
      <c r="C531" s="2" t="s">
        <v>8873</v>
      </c>
      <c r="D531" s="2" t="s">
        <v>8498</v>
      </c>
      <c r="E531" s="121">
        <v>43235</v>
      </c>
      <c r="H531" s="2" t="s">
        <v>9047</v>
      </c>
      <c r="I531" s="2" t="s">
        <v>9048</v>
      </c>
      <c r="J531" s="2">
        <v>10890001</v>
      </c>
      <c r="L531" s="2">
        <v>10850818</v>
      </c>
      <c r="N531" s="20" t="s">
        <v>994</v>
      </c>
      <c r="O531" s="24" t="s">
        <v>808</v>
      </c>
    </row>
    <row r="532" spans="1:16" ht="15" customHeight="1">
      <c r="A532" s="2">
        <v>11090655</v>
      </c>
      <c r="C532" s="2" t="s">
        <v>8873</v>
      </c>
      <c r="D532" s="2" t="s">
        <v>8498</v>
      </c>
      <c r="E532" s="121">
        <v>45789</v>
      </c>
      <c r="F532" s="2" t="s">
        <v>4166</v>
      </c>
      <c r="H532" s="2" t="s">
        <v>9049</v>
      </c>
      <c r="I532" s="2" t="s">
        <v>9050</v>
      </c>
      <c r="J532" s="2">
        <v>10890001</v>
      </c>
      <c r="L532" s="2">
        <v>10850820</v>
      </c>
      <c r="N532" s="20" t="s">
        <v>996</v>
      </c>
      <c r="O532" s="24" t="s">
        <v>808</v>
      </c>
    </row>
    <row r="533" spans="1:16" ht="15" customHeight="1">
      <c r="A533" s="2">
        <v>11090656</v>
      </c>
      <c r="C533" s="2" t="s">
        <v>8873</v>
      </c>
      <c r="D533" s="2" t="s">
        <v>8498</v>
      </c>
      <c r="E533" s="121">
        <v>43237</v>
      </c>
      <c r="F533" s="2" t="s">
        <v>4166</v>
      </c>
      <c r="H533" s="2" t="s">
        <v>9051</v>
      </c>
      <c r="I533" s="2" t="s">
        <v>9052</v>
      </c>
      <c r="J533" s="2">
        <v>10890001</v>
      </c>
      <c r="L533" s="2">
        <v>10850821</v>
      </c>
      <c r="N533" s="20" t="s">
        <v>997</v>
      </c>
      <c r="O533" s="24" t="s">
        <v>808</v>
      </c>
    </row>
    <row r="534" spans="1:16" ht="15" customHeight="1">
      <c r="A534" s="2">
        <v>11090657</v>
      </c>
      <c r="C534" s="2" t="s">
        <v>8873</v>
      </c>
      <c r="D534" s="2" t="s">
        <v>8498</v>
      </c>
      <c r="E534" s="121">
        <v>43238</v>
      </c>
      <c r="F534" s="2" t="s">
        <v>4166</v>
      </c>
      <c r="H534" s="2" t="s">
        <v>9053</v>
      </c>
      <c r="I534" s="2" t="s">
        <v>9054</v>
      </c>
      <c r="J534" s="2">
        <v>10890001</v>
      </c>
      <c r="L534" s="2">
        <v>10850822</v>
      </c>
      <c r="N534" s="20" t="s">
        <v>998</v>
      </c>
      <c r="O534" s="24" t="s">
        <v>808</v>
      </c>
    </row>
    <row r="535" spans="1:16" ht="15" customHeight="1">
      <c r="A535" s="2">
        <v>11090658</v>
      </c>
      <c r="C535" s="2" t="s">
        <v>8873</v>
      </c>
      <c r="D535" s="2" t="s">
        <v>8498</v>
      </c>
      <c r="E535" s="121">
        <v>43239</v>
      </c>
      <c r="F535" s="2" t="s">
        <v>4166</v>
      </c>
      <c r="H535" s="2" t="s">
        <v>9055</v>
      </c>
      <c r="I535" s="2" t="s">
        <v>9056</v>
      </c>
      <c r="J535" s="2">
        <v>10890001</v>
      </c>
      <c r="L535" s="2">
        <v>10850823</v>
      </c>
      <c r="N535" s="20" t="s">
        <v>999</v>
      </c>
      <c r="O535" s="24" t="s">
        <v>808</v>
      </c>
    </row>
    <row r="536" spans="1:16" ht="15" customHeight="1">
      <c r="A536" s="2">
        <v>11090659</v>
      </c>
      <c r="C536" s="2" t="s">
        <v>8873</v>
      </c>
      <c r="D536" s="2" t="s">
        <v>8498</v>
      </c>
      <c r="E536" s="121">
        <v>43240</v>
      </c>
      <c r="F536" s="2" t="s">
        <v>4166</v>
      </c>
      <c r="H536" s="2" t="s">
        <v>9057</v>
      </c>
      <c r="I536" s="2" t="s">
        <v>9058</v>
      </c>
      <c r="J536" s="2">
        <v>10890001</v>
      </c>
      <c r="L536" s="2">
        <v>10850828</v>
      </c>
      <c r="N536" s="20" t="s">
        <v>1004</v>
      </c>
      <c r="O536" s="24" t="s">
        <v>808</v>
      </c>
    </row>
    <row r="537" spans="1:16" ht="15" customHeight="1">
      <c r="A537" s="2">
        <v>11090660</v>
      </c>
      <c r="C537" s="2" t="s">
        <v>8873</v>
      </c>
      <c r="D537" s="2" t="s">
        <v>8498</v>
      </c>
      <c r="E537" s="121">
        <v>43241</v>
      </c>
      <c r="F537" s="2" t="s">
        <v>4166</v>
      </c>
      <c r="H537" s="2" t="s">
        <v>9059</v>
      </c>
      <c r="I537" s="2" t="s">
        <v>9060</v>
      </c>
      <c r="J537" s="2">
        <v>10890001</v>
      </c>
      <c r="L537" s="2">
        <v>10850829</v>
      </c>
      <c r="N537" s="20" t="s">
        <v>1005</v>
      </c>
      <c r="O537" s="24" t="s">
        <v>808</v>
      </c>
    </row>
    <row r="538" spans="1:16" ht="15" customHeight="1">
      <c r="A538" s="2">
        <v>11090661</v>
      </c>
      <c r="C538" s="2" t="s">
        <v>8873</v>
      </c>
      <c r="D538" s="2" t="s">
        <v>8498</v>
      </c>
      <c r="E538" s="121">
        <v>43185</v>
      </c>
      <c r="F538" s="2" t="s">
        <v>4166</v>
      </c>
      <c r="H538" s="158" t="s">
        <v>5920</v>
      </c>
      <c r="I538" s="2" t="s">
        <v>9061</v>
      </c>
      <c r="J538" s="2">
        <v>10890001</v>
      </c>
      <c r="L538" s="2">
        <v>10850831</v>
      </c>
      <c r="N538" s="24" t="s">
        <v>1009</v>
      </c>
      <c r="O538" s="24" t="s">
        <v>276</v>
      </c>
    </row>
    <row r="539" spans="1:16" ht="15" customHeight="1">
      <c r="A539" s="2">
        <v>11090662</v>
      </c>
      <c r="C539" s="2" t="s">
        <v>8873</v>
      </c>
      <c r="D539" s="2" t="s">
        <v>8498</v>
      </c>
      <c r="E539" s="121">
        <v>43186</v>
      </c>
      <c r="F539" s="2" t="s">
        <v>4166</v>
      </c>
      <c r="H539" s="158" t="s">
        <v>5921</v>
      </c>
      <c r="I539" s="2" t="s">
        <v>9062</v>
      </c>
      <c r="J539" s="2">
        <v>10890001</v>
      </c>
      <c r="L539" s="2">
        <v>10850832</v>
      </c>
      <c r="N539" s="24" t="s">
        <v>1009</v>
      </c>
      <c r="O539" s="24" t="s">
        <v>276</v>
      </c>
    </row>
    <row r="540" spans="1:16" ht="15" customHeight="1">
      <c r="A540" s="2">
        <v>11090663</v>
      </c>
      <c r="C540" s="2" t="s">
        <v>8873</v>
      </c>
      <c r="D540" s="2" t="s">
        <v>8498</v>
      </c>
      <c r="E540" s="121">
        <v>43187</v>
      </c>
      <c r="F540" s="2" t="s">
        <v>4166</v>
      </c>
      <c r="H540" s="158" t="s">
        <v>5922</v>
      </c>
      <c r="I540" s="2" t="s">
        <v>9063</v>
      </c>
      <c r="J540" s="2">
        <v>10890001</v>
      </c>
      <c r="L540" s="2">
        <v>10850833</v>
      </c>
      <c r="N540" s="258" t="s">
        <v>1010</v>
      </c>
      <c r="O540" s="272" t="s">
        <v>276</v>
      </c>
    </row>
    <row r="541" spans="1:16" ht="15" customHeight="1">
      <c r="A541" s="2">
        <v>11090664</v>
      </c>
      <c r="C541" s="2" t="s">
        <v>8873</v>
      </c>
      <c r="D541" s="2" t="s">
        <v>8498</v>
      </c>
      <c r="E541" s="121">
        <v>43188</v>
      </c>
      <c r="F541" s="2" t="s">
        <v>4166</v>
      </c>
      <c r="H541" s="158" t="s">
        <v>5923</v>
      </c>
      <c r="I541" s="2" t="s">
        <v>9064</v>
      </c>
      <c r="J541" s="2">
        <v>10890001</v>
      </c>
      <c r="L541" s="2">
        <v>10850834</v>
      </c>
      <c r="M541" s="140"/>
      <c r="N541" s="2" t="s">
        <v>1011</v>
      </c>
      <c r="O541" s="2" t="s">
        <v>276</v>
      </c>
      <c r="P541" s="54"/>
    </row>
    <row r="542" spans="1:16" ht="15" customHeight="1">
      <c r="A542" s="2">
        <v>11090665</v>
      </c>
      <c r="C542" s="2" t="s">
        <v>8873</v>
      </c>
      <c r="D542" s="2" t="s">
        <v>8498</v>
      </c>
      <c r="E542" s="121">
        <v>43189</v>
      </c>
      <c r="F542" s="2" t="s">
        <v>4166</v>
      </c>
      <c r="H542" s="158" t="s">
        <v>5924</v>
      </c>
      <c r="I542" s="2" t="s">
        <v>9065</v>
      </c>
      <c r="J542" s="2">
        <v>10890001</v>
      </c>
      <c r="L542" s="2">
        <v>10850835</v>
      </c>
      <c r="M542" s="140"/>
      <c r="N542" s="2" t="s">
        <v>1012</v>
      </c>
      <c r="O542" s="2" t="s">
        <v>276</v>
      </c>
      <c r="P542" s="54"/>
    </row>
    <row r="543" spans="1:16" ht="15" customHeight="1">
      <c r="A543" s="2">
        <v>11090666</v>
      </c>
      <c r="C543" s="2" t="s">
        <v>8873</v>
      </c>
      <c r="D543" s="2" t="s">
        <v>8498</v>
      </c>
      <c r="E543" s="121">
        <v>43190</v>
      </c>
      <c r="F543" s="2" t="s">
        <v>4166</v>
      </c>
      <c r="H543" s="158" t="s">
        <v>5925</v>
      </c>
      <c r="I543" s="2" t="s">
        <v>9066</v>
      </c>
      <c r="J543" s="2">
        <v>10890001</v>
      </c>
      <c r="L543" s="2">
        <v>10850836</v>
      </c>
      <c r="M543" s="140"/>
      <c r="N543" s="2" t="s">
        <v>1013</v>
      </c>
      <c r="O543" s="2" t="s">
        <v>276</v>
      </c>
      <c r="P543" s="54"/>
    </row>
    <row r="544" spans="1:16" ht="15" customHeight="1">
      <c r="A544" s="2">
        <v>11090667</v>
      </c>
      <c r="C544" s="2" t="s">
        <v>8873</v>
      </c>
      <c r="D544" s="2" t="s">
        <v>8498</v>
      </c>
      <c r="E544" s="121">
        <v>43191</v>
      </c>
      <c r="F544" s="2" t="s">
        <v>4166</v>
      </c>
      <c r="H544" s="158" t="s">
        <v>5926</v>
      </c>
      <c r="I544" s="2" t="s">
        <v>9067</v>
      </c>
      <c r="J544" s="2">
        <v>10890001</v>
      </c>
      <c r="L544" s="2">
        <v>10850837</v>
      </c>
      <c r="M544" s="140"/>
      <c r="N544" s="2" t="s">
        <v>1014</v>
      </c>
      <c r="O544" s="2" t="s">
        <v>276</v>
      </c>
      <c r="P544" s="54"/>
    </row>
    <row r="545" spans="1:16" ht="15" customHeight="1">
      <c r="A545" s="2">
        <v>11090668</v>
      </c>
      <c r="C545" s="2" t="s">
        <v>8873</v>
      </c>
      <c r="D545" s="2" t="s">
        <v>8498</v>
      </c>
      <c r="E545" s="121">
        <v>43192</v>
      </c>
      <c r="F545" s="2" t="s">
        <v>4166</v>
      </c>
      <c r="H545" s="158" t="s">
        <v>5927</v>
      </c>
      <c r="I545" s="2" t="s">
        <v>9068</v>
      </c>
      <c r="J545" s="2">
        <v>10890001</v>
      </c>
      <c r="L545" s="2">
        <v>10850838</v>
      </c>
      <c r="N545" s="88" t="s">
        <v>1015</v>
      </c>
      <c r="O545" s="2" t="s">
        <v>276</v>
      </c>
    </row>
    <row r="546" spans="1:16" ht="15" customHeight="1">
      <c r="A546" s="2">
        <v>11090669</v>
      </c>
      <c r="C546" s="2" t="s">
        <v>8873</v>
      </c>
      <c r="D546" s="2" t="s">
        <v>8498</v>
      </c>
      <c r="E546" s="121">
        <v>43192</v>
      </c>
      <c r="F546" s="2" t="s">
        <v>4166</v>
      </c>
      <c r="H546" s="158" t="s">
        <v>5927</v>
      </c>
      <c r="I546" s="2" t="s">
        <v>9068</v>
      </c>
      <c r="J546" s="2">
        <v>10890001</v>
      </c>
      <c r="L546" s="2">
        <v>10850855</v>
      </c>
      <c r="N546" s="2" t="s">
        <v>1016</v>
      </c>
      <c r="O546" s="2" t="s">
        <v>276</v>
      </c>
    </row>
    <row r="547" spans="1:16" ht="15" customHeight="1">
      <c r="A547" s="2">
        <v>11090670</v>
      </c>
      <c r="C547" s="2" t="s">
        <v>8873</v>
      </c>
      <c r="D547" s="2" t="s">
        <v>8498</v>
      </c>
      <c r="E547" s="121">
        <v>43557</v>
      </c>
      <c r="F547" s="2" t="s">
        <v>4166</v>
      </c>
      <c r="H547" s="2" t="s">
        <v>5928</v>
      </c>
      <c r="I547" s="3" t="s">
        <v>9069</v>
      </c>
      <c r="J547" s="2">
        <v>10890001</v>
      </c>
      <c r="L547" s="2">
        <v>10850867</v>
      </c>
      <c r="N547" s="29" t="s">
        <v>1028</v>
      </c>
      <c r="O547" s="24" t="s">
        <v>808</v>
      </c>
    </row>
    <row r="548" spans="1:16" ht="15" customHeight="1">
      <c r="A548" s="2">
        <v>11090671</v>
      </c>
      <c r="C548" s="2" t="s">
        <v>8873</v>
      </c>
      <c r="D548" s="2" t="s">
        <v>8498</v>
      </c>
      <c r="E548" s="121">
        <v>43192</v>
      </c>
      <c r="F548" s="2" t="s">
        <v>4166</v>
      </c>
      <c r="H548" s="158" t="s">
        <v>5929</v>
      </c>
      <c r="I548" s="3" t="s">
        <v>9070</v>
      </c>
      <c r="J548" s="2">
        <v>10890001</v>
      </c>
      <c r="L548" s="2">
        <v>10850870</v>
      </c>
      <c r="N548" s="2" t="s">
        <v>1034</v>
      </c>
      <c r="O548" s="2" t="s">
        <v>276</v>
      </c>
    </row>
    <row r="549" spans="1:16" ht="15" customHeight="1">
      <c r="A549" s="2">
        <v>11090672</v>
      </c>
      <c r="C549" s="2" t="s">
        <v>8873</v>
      </c>
      <c r="D549" s="2" t="s">
        <v>8498</v>
      </c>
      <c r="E549" s="121">
        <v>43588</v>
      </c>
      <c r="F549" s="2" t="s">
        <v>4166</v>
      </c>
      <c r="H549" s="31" t="s">
        <v>5932</v>
      </c>
      <c r="I549" s="3" t="s">
        <v>9071</v>
      </c>
      <c r="J549" s="3">
        <v>10950034</v>
      </c>
      <c r="L549" s="2">
        <v>10850840</v>
      </c>
      <c r="N549" s="2" t="s">
        <v>1035</v>
      </c>
      <c r="O549" s="29" t="s">
        <v>276</v>
      </c>
    </row>
    <row r="550" spans="1:16" ht="15" customHeight="1">
      <c r="A550" s="2">
        <v>11090673</v>
      </c>
      <c r="C550" s="2" t="s">
        <v>8873</v>
      </c>
      <c r="D550" s="2" t="s">
        <v>8498</v>
      </c>
      <c r="E550" s="121">
        <v>43589</v>
      </c>
      <c r="F550" s="2" t="s">
        <v>4166</v>
      </c>
      <c r="H550" s="31" t="s">
        <v>5934</v>
      </c>
      <c r="I550" s="3" t="s">
        <v>9072</v>
      </c>
      <c r="J550" s="3">
        <v>30000030</v>
      </c>
      <c r="L550" s="2">
        <v>10850847</v>
      </c>
      <c r="N550" s="2" t="s">
        <v>1036</v>
      </c>
      <c r="O550" s="29" t="s">
        <v>276</v>
      </c>
    </row>
    <row r="551" spans="1:16" ht="15" customHeight="1">
      <c r="A551" s="2">
        <v>11090674</v>
      </c>
      <c r="C551" s="2" t="s">
        <v>8873</v>
      </c>
      <c r="D551" s="2" t="s">
        <v>8498</v>
      </c>
      <c r="E551" s="121">
        <v>43590</v>
      </c>
      <c r="F551" s="2" t="s">
        <v>4166</v>
      </c>
      <c r="H551" s="31" t="s">
        <v>5935</v>
      </c>
      <c r="I551" s="3" t="s">
        <v>9073</v>
      </c>
      <c r="J551" s="3">
        <v>30000033</v>
      </c>
      <c r="L551" s="2">
        <v>10850852</v>
      </c>
      <c r="N551" s="2" t="s">
        <v>1037</v>
      </c>
      <c r="O551" s="29" t="s">
        <v>276</v>
      </c>
    </row>
    <row r="552" spans="1:16" ht="15" customHeight="1">
      <c r="A552" s="2">
        <v>11090675</v>
      </c>
      <c r="C552" s="2" t="s">
        <v>8873</v>
      </c>
      <c r="D552" s="2" t="s">
        <v>8498</v>
      </c>
      <c r="E552" s="121">
        <v>43591</v>
      </c>
      <c r="F552" s="2" t="s">
        <v>4166</v>
      </c>
      <c r="H552" s="31" t="s">
        <v>5936</v>
      </c>
      <c r="I552" s="3" t="s">
        <v>9074</v>
      </c>
      <c r="J552" s="2">
        <v>10890001</v>
      </c>
      <c r="L552" s="2">
        <v>10850848</v>
      </c>
      <c r="N552" s="2" t="s">
        <v>6857</v>
      </c>
      <c r="O552" s="29" t="s">
        <v>276</v>
      </c>
    </row>
    <row r="553" spans="1:16" ht="15" customHeight="1">
      <c r="A553" s="2">
        <v>11090688</v>
      </c>
      <c r="C553" s="2" t="s">
        <v>8873</v>
      </c>
      <c r="D553" s="2" t="s">
        <v>8498</v>
      </c>
      <c r="E553" s="121">
        <v>43604</v>
      </c>
      <c r="F553" s="2" t="s">
        <v>4166</v>
      </c>
      <c r="H553" s="161" t="s">
        <v>5949</v>
      </c>
      <c r="I553" s="3" t="s">
        <v>9075</v>
      </c>
      <c r="J553" s="2">
        <v>10890001</v>
      </c>
      <c r="L553" s="4">
        <v>10850874</v>
      </c>
      <c r="M553" s="140"/>
      <c r="N553" s="2">
        <v>2810</v>
      </c>
      <c r="O553" s="2" t="s">
        <v>276</v>
      </c>
      <c r="P553" s="54"/>
    </row>
    <row r="554" spans="1:16" ht="15" customHeight="1">
      <c r="A554" s="2">
        <v>11090689</v>
      </c>
      <c r="C554" s="2" t="s">
        <v>8873</v>
      </c>
      <c r="D554" s="2" t="s">
        <v>8498</v>
      </c>
      <c r="E554" s="121">
        <v>43605</v>
      </c>
      <c r="F554" s="2" t="s">
        <v>4166</v>
      </c>
      <c r="H554" s="161" t="s">
        <v>5950</v>
      </c>
      <c r="I554" s="3" t="s">
        <v>9076</v>
      </c>
      <c r="J554" s="2">
        <v>10890001</v>
      </c>
      <c r="L554" s="2">
        <v>10850875</v>
      </c>
      <c r="M554" s="140"/>
      <c r="N554" s="2">
        <v>2811</v>
      </c>
      <c r="O554" s="2" t="s">
        <v>276</v>
      </c>
      <c r="P554" s="54"/>
    </row>
    <row r="555" spans="1:16" ht="15" customHeight="1">
      <c r="A555" s="2">
        <v>11090690</v>
      </c>
      <c r="C555" s="2" t="s">
        <v>8873</v>
      </c>
      <c r="D555" s="2" t="s">
        <v>8498</v>
      </c>
      <c r="E555" s="121">
        <v>43606</v>
      </c>
      <c r="F555" s="2" t="s">
        <v>4166</v>
      </c>
      <c r="H555" s="161" t="s">
        <v>5952</v>
      </c>
      <c r="I555" s="3" t="s">
        <v>9077</v>
      </c>
      <c r="J555" s="2">
        <v>10890001</v>
      </c>
      <c r="L555" s="2">
        <v>10850876</v>
      </c>
      <c r="M555" s="140"/>
      <c r="N555" s="2">
        <v>2812</v>
      </c>
      <c r="O555" s="2" t="s">
        <v>276</v>
      </c>
      <c r="P555" s="54"/>
    </row>
    <row r="556" spans="1:16" ht="15" customHeight="1">
      <c r="A556" s="2">
        <v>11090691</v>
      </c>
      <c r="C556" s="2" t="s">
        <v>8873</v>
      </c>
      <c r="D556" s="2" t="s">
        <v>8498</v>
      </c>
      <c r="E556" s="121">
        <v>43607</v>
      </c>
      <c r="F556" s="2" t="s">
        <v>4166</v>
      </c>
      <c r="H556" s="161" t="s">
        <v>5953</v>
      </c>
      <c r="I556" s="3" t="s">
        <v>9078</v>
      </c>
      <c r="J556" s="2">
        <v>10890001</v>
      </c>
      <c r="L556" s="2">
        <v>10850877</v>
      </c>
      <c r="M556" s="140"/>
      <c r="N556" s="2">
        <v>2813</v>
      </c>
      <c r="O556" s="2" t="s">
        <v>276</v>
      </c>
      <c r="P556" s="54"/>
    </row>
    <row r="557" spans="1:16" ht="15" customHeight="1">
      <c r="A557" s="2">
        <v>11090692</v>
      </c>
      <c r="C557" s="2" t="s">
        <v>8873</v>
      </c>
      <c r="D557" s="2" t="s">
        <v>8498</v>
      </c>
      <c r="E557" s="121">
        <v>43608</v>
      </c>
      <c r="F557" s="2" t="s">
        <v>4166</v>
      </c>
      <c r="H557" s="161" t="s">
        <v>5954</v>
      </c>
      <c r="I557" s="3" t="s">
        <v>9079</v>
      </c>
      <c r="J557" s="2">
        <v>10890001</v>
      </c>
      <c r="L557" s="2">
        <v>10850878</v>
      </c>
      <c r="M557" s="140"/>
      <c r="N557" s="2">
        <v>2814</v>
      </c>
      <c r="O557" s="2" t="s">
        <v>276</v>
      </c>
      <c r="P557" s="54"/>
    </row>
    <row r="558" spans="1:16" ht="15" customHeight="1">
      <c r="A558" s="4">
        <v>11090693</v>
      </c>
      <c r="B558" s="4"/>
      <c r="C558" s="4" t="s">
        <v>8873</v>
      </c>
      <c r="D558" s="4" t="s">
        <v>8498</v>
      </c>
      <c r="E558" s="125">
        <v>43609</v>
      </c>
      <c r="F558" s="4" t="s">
        <v>4166</v>
      </c>
      <c r="G558" s="4"/>
      <c r="H558" s="50" t="s">
        <v>5955</v>
      </c>
      <c r="I558" s="3" t="s">
        <v>9080</v>
      </c>
      <c r="J558" s="4">
        <v>10890001</v>
      </c>
      <c r="K558" s="4"/>
      <c r="L558" s="4">
        <v>10850879</v>
      </c>
      <c r="N558" s="4" t="s">
        <v>1050</v>
      </c>
      <c r="O558" s="260" t="s">
        <v>276</v>
      </c>
    </row>
    <row r="559" spans="1:16" ht="15" customHeight="1">
      <c r="A559" s="4">
        <v>11090694</v>
      </c>
      <c r="B559" s="4"/>
      <c r="C559" s="4" t="s">
        <v>8873</v>
      </c>
      <c r="D559" s="4" t="s">
        <v>8498</v>
      </c>
      <c r="E559" s="125">
        <v>43610</v>
      </c>
      <c r="F559" s="4" t="s">
        <v>4166</v>
      </c>
      <c r="G559" s="4"/>
      <c r="H559" s="50" t="s">
        <v>5956</v>
      </c>
      <c r="I559" s="3" t="s">
        <v>9081</v>
      </c>
      <c r="J559" s="233">
        <v>10890001</v>
      </c>
      <c r="K559" s="4"/>
      <c r="L559" s="4">
        <v>10850880</v>
      </c>
      <c r="N559" s="4" t="s">
        <v>1051</v>
      </c>
      <c r="O559" s="260" t="s">
        <v>276</v>
      </c>
    </row>
    <row r="560" spans="1:16" ht="15" customHeight="1">
      <c r="A560" s="4">
        <v>11090695</v>
      </c>
      <c r="B560" s="4"/>
      <c r="C560" s="4" t="s">
        <v>8873</v>
      </c>
      <c r="D560" s="4" t="s">
        <v>8498</v>
      </c>
      <c r="E560" s="125">
        <v>43611</v>
      </c>
      <c r="F560" s="4" t="s">
        <v>4166</v>
      </c>
      <c r="G560" s="4"/>
      <c r="H560" s="50" t="s">
        <v>9082</v>
      </c>
      <c r="I560" s="3" t="s">
        <v>9083</v>
      </c>
      <c r="J560" s="2">
        <v>10890001</v>
      </c>
      <c r="K560" s="4"/>
      <c r="L560" s="4">
        <v>10850881</v>
      </c>
      <c r="N560" s="2" t="s">
        <v>1838</v>
      </c>
      <c r="O560" s="260" t="s">
        <v>276</v>
      </c>
    </row>
    <row r="561" spans="1:15" ht="15" customHeight="1">
      <c r="A561" s="83">
        <v>11090696</v>
      </c>
      <c r="B561" s="83"/>
      <c r="C561" s="3" t="s">
        <v>8873</v>
      </c>
      <c r="D561" s="3" t="s">
        <v>8498</v>
      </c>
      <c r="E561" s="134">
        <v>43612</v>
      </c>
      <c r="F561" s="3" t="s">
        <v>4166</v>
      </c>
      <c r="G561" s="3"/>
      <c r="H561" s="262" t="s">
        <v>9084</v>
      </c>
      <c r="I561" s="3" t="s">
        <v>9085</v>
      </c>
      <c r="J561" s="3">
        <v>10890001</v>
      </c>
      <c r="K561" s="3"/>
      <c r="L561" s="233">
        <v>10850883</v>
      </c>
      <c r="N561" s="73" t="s">
        <v>1054</v>
      </c>
      <c r="O561" s="69" t="s">
        <v>808</v>
      </c>
    </row>
    <row r="562" spans="1:15" ht="15" customHeight="1">
      <c r="A562" s="83">
        <v>11090697</v>
      </c>
      <c r="B562" s="83"/>
      <c r="C562" s="3" t="s">
        <v>8873</v>
      </c>
      <c r="D562" s="3" t="s">
        <v>8498</v>
      </c>
      <c r="E562" s="134">
        <v>43612</v>
      </c>
      <c r="F562" s="3" t="s">
        <v>4166</v>
      </c>
      <c r="G562" s="3"/>
      <c r="H562" s="262" t="s">
        <v>9086</v>
      </c>
      <c r="I562" s="3" t="s">
        <v>9087</v>
      </c>
      <c r="J562" s="3">
        <v>10890001</v>
      </c>
      <c r="K562" s="3"/>
      <c r="L562" s="233">
        <v>10850884</v>
      </c>
      <c r="N562" s="85" t="s">
        <v>1055</v>
      </c>
      <c r="O562" s="85" t="s">
        <v>808</v>
      </c>
    </row>
    <row r="563" spans="1:15" ht="15" customHeight="1">
      <c r="A563" s="83">
        <v>11090698</v>
      </c>
      <c r="B563" s="83"/>
      <c r="C563" s="3" t="s">
        <v>8873</v>
      </c>
      <c r="D563" s="3" t="s">
        <v>8498</v>
      </c>
      <c r="E563" s="134">
        <v>43612</v>
      </c>
      <c r="F563" s="3" t="s">
        <v>4166</v>
      </c>
      <c r="G563" s="3"/>
      <c r="H563" s="262" t="s">
        <v>9088</v>
      </c>
      <c r="I563" s="3" t="s">
        <v>9089</v>
      </c>
      <c r="J563" s="3">
        <v>10890001</v>
      </c>
      <c r="K563" s="3"/>
      <c r="L563" s="233">
        <v>10850885</v>
      </c>
      <c r="N563" s="69" t="s">
        <v>1056</v>
      </c>
      <c r="O563" s="69" t="s">
        <v>808</v>
      </c>
    </row>
    <row r="564" spans="1:15" ht="15" customHeight="1">
      <c r="A564" s="83">
        <v>11090699</v>
      </c>
      <c r="B564" s="83"/>
      <c r="C564" s="3" t="s">
        <v>8873</v>
      </c>
      <c r="D564" s="3" t="s">
        <v>8498</v>
      </c>
      <c r="E564" s="134">
        <v>43612</v>
      </c>
      <c r="F564" s="3" t="s">
        <v>4166</v>
      </c>
      <c r="G564" s="3"/>
      <c r="H564" s="262" t="s">
        <v>9090</v>
      </c>
      <c r="I564" s="3" t="s">
        <v>9091</v>
      </c>
      <c r="J564" s="3">
        <v>10890001</v>
      </c>
      <c r="K564" s="3"/>
      <c r="L564" s="233">
        <v>10850886</v>
      </c>
      <c r="N564" s="85" t="s">
        <v>1057</v>
      </c>
      <c r="O564" s="85" t="s">
        <v>808</v>
      </c>
    </row>
    <row r="565" spans="1:15" ht="15" customHeight="1">
      <c r="A565" s="83">
        <v>11090700</v>
      </c>
      <c r="B565" s="83"/>
      <c r="C565" s="3" t="s">
        <v>8873</v>
      </c>
      <c r="D565" s="3" t="s">
        <v>8498</v>
      </c>
      <c r="E565" s="134">
        <v>43612</v>
      </c>
      <c r="F565" s="3" t="s">
        <v>4166</v>
      </c>
      <c r="G565" s="3"/>
      <c r="H565" s="262" t="s">
        <v>9092</v>
      </c>
      <c r="I565" s="3" t="s">
        <v>9093</v>
      </c>
      <c r="J565" s="3">
        <v>10890001</v>
      </c>
      <c r="K565" s="3"/>
      <c r="L565" s="233">
        <v>10850887</v>
      </c>
      <c r="N565" s="69" t="s">
        <v>1058</v>
      </c>
      <c r="O565" s="69" t="s">
        <v>808</v>
      </c>
    </row>
    <row r="566" spans="1:15" ht="15" customHeight="1">
      <c r="A566" s="83">
        <v>11090701</v>
      </c>
      <c r="B566" s="83"/>
      <c r="C566" s="3" t="s">
        <v>8873</v>
      </c>
      <c r="D566" s="3" t="s">
        <v>8498</v>
      </c>
      <c r="E566" s="134">
        <v>43612</v>
      </c>
      <c r="F566" s="3" t="s">
        <v>4166</v>
      </c>
      <c r="G566" s="3"/>
      <c r="H566" s="262" t="s">
        <v>9094</v>
      </c>
      <c r="I566" s="3" t="s">
        <v>9095</v>
      </c>
      <c r="J566" s="3">
        <v>10890001</v>
      </c>
      <c r="K566" s="3"/>
      <c r="L566" s="233">
        <v>10850888</v>
      </c>
      <c r="N566" s="85" t="s">
        <v>1059</v>
      </c>
      <c r="O566" s="85" t="s">
        <v>808</v>
      </c>
    </row>
    <row r="567" spans="1:15" ht="15" customHeight="1">
      <c r="A567" s="83">
        <v>11090702</v>
      </c>
      <c r="B567" s="83"/>
      <c r="C567" s="3" t="s">
        <v>8873</v>
      </c>
      <c r="D567" s="3" t="s">
        <v>8498</v>
      </c>
      <c r="E567" s="134">
        <v>43612</v>
      </c>
      <c r="F567" s="3" t="s">
        <v>4166</v>
      </c>
      <c r="G567" s="3"/>
      <c r="H567" s="262" t="s">
        <v>9096</v>
      </c>
      <c r="I567" s="3" t="s">
        <v>9097</v>
      </c>
      <c r="J567" s="3">
        <v>10890001</v>
      </c>
      <c r="K567" s="3"/>
      <c r="L567" s="233">
        <v>10850889</v>
      </c>
      <c r="N567" s="69" t="s">
        <v>1060</v>
      </c>
      <c r="O567" s="69" t="s">
        <v>808</v>
      </c>
    </row>
    <row r="568" spans="1:15" ht="15" customHeight="1">
      <c r="A568" s="4">
        <v>11090703</v>
      </c>
      <c r="C568" s="2" t="s">
        <v>8873</v>
      </c>
      <c r="D568" s="2" t="s">
        <v>8498</v>
      </c>
      <c r="E568" s="134">
        <v>43613</v>
      </c>
      <c r="F568" s="2" t="s">
        <v>4166</v>
      </c>
      <c r="H568" s="158" t="s">
        <v>9098</v>
      </c>
      <c r="I568" s="3" t="s">
        <v>9099</v>
      </c>
      <c r="J568" s="2">
        <v>10890001</v>
      </c>
      <c r="L568" s="273">
        <v>10850900</v>
      </c>
      <c r="N568" s="2" t="s">
        <v>1071</v>
      </c>
      <c r="O568" s="2" t="s">
        <v>276</v>
      </c>
    </row>
    <row r="569" spans="1:15" ht="15" customHeight="1">
      <c r="A569" s="4">
        <v>11090704</v>
      </c>
      <c r="C569" s="2" t="s">
        <v>8873</v>
      </c>
      <c r="D569" s="2" t="s">
        <v>8498</v>
      </c>
      <c r="E569" s="134">
        <v>43614</v>
      </c>
      <c r="F569" s="2" t="s">
        <v>4166</v>
      </c>
      <c r="H569" s="158" t="s">
        <v>9100</v>
      </c>
      <c r="I569" s="3" t="s">
        <v>9101</v>
      </c>
      <c r="J569" s="2">
        <v>10890001</v>
      </c>
      <c r="L569" s="178">
        <v>10850901</v>
      </c>
      <c r="N569" s="2" t="s">
        <v>1072</v>
      </c>
      <c r="O569" s="2" t="s">
        <v>276</v>
      </c>
    </row>
    <row r="570" spans="1:15" ht="15" customHeight="1">
      <c r="A570" s="4">
        <v>11090705</v>
      </c>
      <c r="C570" s="2" t="s">
        <v>8873</v>
      </c>
      <c r="D570" s="2" t="s">
        <v>8498</v>
      </c>
      <c r="E570" s="134">
        <v>43615</v>
      </c>
      <c r="F570" s="2" t="s">
        <v>4166</v>
      </c>
      <c r="H570" s="158" t="s">
        <v>9102</v>
      </c>
      <c r="I570" s="3" t="s">
        <v>9103</v>
      </c>
      <c r="J570" s="2">
        <v>10890001</v>
      </c>
      <c r="L570" s="273">
        <v>10850902</v>
      </c>
      <c r="N570" s="2" t="s">
        <v>1073</v>
      </c>
      <c r="O570" s="2" t="s">
        <v>276</v>
      </c>
    </row>
    <row r="571" spans="1:15" ht="15" customHeight="1">
      <c r="A571" s="4">
        <v>11090706</v>
      </c>
      <c r="C571" s="2" t="s">
        <v>8873</v>
      </c>
      <c r="D571" s="2" t="s">
        <v>8498</v>
      </c>
      <c r="E571" s="134">
        <v>43616</v>
      </c>
      <c r="F571" s="2" t="s">
        <v>4166</v>
      </c>
      <c r="H571" s="158" t="s">
        <v>9104</v>
      </c>
      <c r="I571" s="3" t="s">
        <v>9105</v>
      </c>
      <c r="J571" s="2">
        <v>10890001</v>
      </c>
      <c r="L571" s="178">
        <v>10850903</v>
      </c>
      <c r="N571" s="2" t="s">
        <v>1074</v>
      </c>
      <c r="O571" s="2" t="s">
        <v>276</v>
      </c>
    </row>
    <row r="572" spans="1:15" ht="15" customHeight="1">
      <c r="A572" s="4">
        <v>11090707</v>
      </c>
      <c r="C572" s="2" t="s">
        <v>8873</v>
      </c>
      <c r="D572" s="2" t="s">
        <v>8498</v>
      </c>
      <c r="E572" s="134">
        <v>43617</v>
      </c>
      <c r="F572" s="2" t="s">
        <v>4166</v>
      </c>
      <c r="H572" s="158" t="s">
        <v>9106</v>
      </c>
      <c r="I572" s="3" t="s">
        <v>9107</v>
      </c>
      <c r="J572" s="2">
        <v>10890001</v>
      </c>
      <c r="L572" s="273">
        <v>10850904</v>
      </c>
      <c r="N572" s="2" t="s">
        <v>1075</v>
      </c>
      <c r="O572" s="2" t="s">
        <v>276</v>
      </c>
    </row>
    <row r="573" spans="1:15" ht="15" customHeight="1">
      <c r="A573" s="4">
        <v>11090708</v>
      </c>
      <c r="C573" s="2" t="s">
        <v>8873</v>
      </c>
      <c r="D573" s="2" t="s">
        <v>8498</v>
      </c>
      <c r="E573" s="134">
        <v>43618</v>
      </c>
      <c r="F573" s="2" t="s">
        <v>4166</v>
      </c>
      <c r="H573" s="158" t="s">
        <v>9108</v>
      </c>
      <c r="I573" s="3" t="s">
        <v>9109</v>
      </c>
      <c r="J573" s="2">
        <v>10890001</v>
      </c>
      <c r="L573" s="178">
        <v>10850905</v>
      </c>
      <c r="N573" s="2" t="s">
        <v>1076</v>
      </c>
      <c r="O573" s="2" t="s">
        <v>276</v>
      </c>
    </row>
    <row r="574" spans="1:15" ht="15" customHeight="1">
      <c r="A574" s="4">
        <v>11090709</v>
      </c>
      <c r="C574" s="2" t="s">
        <v>8873</v>
      </c>
      <c r="D574" s="2" t="s">
        <v>8498</v>
      </c>
      <c r="E574" s="134">
        <v>43619</v>
      </c>
      <c r="F574" s="2" t="s">
        <v>4166</v>
      </c>
      <c r="H574" s="158" t="s">
        <v>5980</v>
      </c>
      <c r="I574" s="3" t="s">
        <v>9110</v>
      </c>
      <c r="J574" s="2">
        <v>10890001</v>
      </c>
      <c r="L574" s="233">
        <v>10850906</v>
      </c>
      <c r="N574" s="21" t="s">
        <v>1077</v>
      </c>
      <c r="O574" s="21" t="s">
        <v>276</v>
      </c>
    </row>
    <row r="575" spans="1:15" ht="15" customHeight="1">
      <c r="A575" s="4">
        <v>11090710</v>
      </c>
      <c r="C575" s="2" t="s">
        <v>8873</v>
      </c>
      <c r="D575" s="2" t="s">
        <v>8498</v>
      </c>
      <c r="E575" s="134">
        <v>43620</v>
      </c>
      <c r="F575" s="2" t="s">
        <v>4166</v>
      </c>
      <c r="H575" s="158" t="s">
        <v>9111</v>
      </c>
      <c r="I575" s="3" t="s">
        <v>9112</v>
      </c>
      <c r="J575" s="2">
        <v>10890001</v>
      </c>
      <c r="L575" s="4">
        <v>10850907</v>
      </c>
      <c r="N575" s="21" t="s">
        <v>1078</v>
      </c>
      <c r="O575" s="21" t="s">
        <v>276</v>
      </c>
    </row>
    <row r="576" spans="1:15" ht="15" customHeight="1">
      <c r="A576" s="4">
        <v>11090711</v>
      </c>
      <c r="C576" s="2" t="s">
        <v>8873</v>
      </c>
      <c r="D576" s="2" t="s">
        <v>8498</v>
      </c>
      <c r="E576" s="134">
        <v>43621</v>
      </c>
      <c r="F576" s="2" t="s">
        <v>4166</v>
      </c>
      <c r="H576" s="158" t="s">
        <v>9113</v>
      </c>
      <c r="I576" s="3" t="s">
        <v>9114</v>
      </c>
      <c r="J576" s="2">
        <v>10890001</v>
      </c>
      <c r="L576" s="233">
        <v>10850908</v>
      </c>
      <c r="N576" s="21" t="s">
        <v>1079</v>
      </c>
      <c r="O576" s="21" t="s">
        <v>276</v>
      </c>
    </row>
    <row r="577" spans="1:15" ht="15" customHeight="1">
      <c r="A577" s="4">
        <v>11090712</v>
      </c>
      <c r="C577" s="2" t="s">
        <v>8873</v>
      </c>
      <c r="D577" s="2" t="s">
        <v>8498</v>
      </c>
      <c r="E577" s="134">
        <v>43622</v>
      </c>
      <c r="F577" s="2" t="s">
        <v>4166</v>
      </c>
      <c r="H577" s="158" t="s">
        <v>9115</v>
      </c>
      <c r="I577" s="3" t="s">
        <v>9116</v>
      </c>
      <c r="J577" s="2">
        <v>10890001</v>
      </c>
      <c r="L577" s="4">
        <v>10850909</v>
      </c>
      <c r="N577" s="21" t="s">
        <v>1080</v>
      </c>
      <c r="O577" s="21" t="s">
        <v>276</v>
      </c>
    </row>
    <row r="578" spans="1:15" ht="15" customHeight="1">
      <c r="A578" s="4">
        <v>11090713</v>
      </c>
      <c r="C578" s="2" t="s">
        <v>8873</v>
      </c>
      <c r="D578" s="2" t="s">
        <v>8498</v>
      </c>
      <c r="E578" s="134">
        <v>43623</v>
      </c>
      <c r="F578" s="2" t="s">
        <v>4166</v>
      </c>
      <c r="H578" s="158" t="s">
        <v>9117</v>
      </c>
      <c r="I578" s="3" t="s">
        <v>9118</v>
      </c>
      <c r="J578" s="2">
        <v>10890001</v>
      </c>
      <c r="L578" s="4">
        <v>10850914</v>
      </c>
      <c r="N578" s="228" t="s">
        <v>1084</v>
      </c>
      <c r="O578" s="2" t="s">
        <v>276</v>
      </c>
    </row>
    <row r="579" spans="1:15" ht="15" customHeight="1">
      <c r="A579" s="4">
        <v>11090714</v>
      </c>
      <c r="C579" s="2" t="s">
        <v>8873</v>
      </c>
      <c r="D579" s="2" t="s">
        <v>8498</v>
      </c>
      <c r="E579" s="134">
        <v>43624</v>
      </c>
      <c r="F579" s="2" t="s">
        <v>4166</v>
      </c>
      <c r="H579" s="158" t="s">
        <v>9119</v>
      </c>
      <c r="I579" s="3" t="s">
        <v>9120</v>
      </c>
      <c r="J579" s="2">
        <v>10890001</v>
      </c>
      <c r="L579" s="4">
        <v>10850915</v>
      </c>
      <c r="N579" s="3" t="s">
        <v>1085</v>
      </c>
      <c r="O579" s="54" t="s">
        <v>276</v>
      </c>
    </row>
    <row r="580" spans="1:15" ht="15" customHeight="1">
      <c r="A580" s="4">
        <v>11090715</v>
      </c>
      <c r="C580" s="2" t="s">
        <v>8873</v>
      </c>
      <c r="D580" s="2" t="s">
        <v>8498</v>
      </c>
      <c r="E580" s="134">
        <v>43625</v>
      </c>
      <c r="F580" s="2" t="s">
        <v>4166</v>
      </c>
      <c r="H580" s="158" t="s">
        <v>9121</v>
      </c>
      <c r="I580" s="3" t="s">
        <v>9122</v>
      </c>
      <c r="J580" s="2">
        <v>10950166</v>
      </c>
      <c r="L580" s="4">
        <v>10850919</v>
      </c>
      <c r="N580" s="2" t="s">
        <v>1089</v>
      </c>
      <c r="O580" s="54" t="s">
        <v>276</v>
      </c>
    </row>
    <row r="581" spans="1:15" ht="15" customHeight="1">
      <c r="A581" s="4">
        <v>11090716</v>
      </c>
      <c r="C581" s="2" t="s">
        <v>8873</v>
      </c>
      <c r="D581" s="2" t="s">
        <v>8498</v>
      </c>
      <c r="E581" s="134">
        <v>43626</v>
      </c>
      <c r="F581" s="2" t="s">
        <v>4166</v>
      </c>
      <c r="H581" s="158" t="s">
        <v>6050</v>
      </c>
      <c r="I581" s="3" t="s">
        <v>9123</v>
      </c>
      <c r="J581" s="2">
        <v>1001601</v>
      </c>
      <c r="L581" s="167">
        <v>10850856</v>
      </c>
      <c r="N581" s="3" t="s">
        <v>1090</v>
      </c>
      <c r="O581" s="3" t="s">
        <v>276</v>
      </c>
    </row>
    <row r="582" spans="1:15" ht="15" customHeight="1">
      <c r="A582" s="4">
        <v>11090717</v>
      </c>
      <c r="C582" s="2" t="s">
        <v>8873</v>
      </c>
      <c r="D582" s="2" t="s">
        <v>8498</v>
      </c>
      <c r="E582" s="134">
        <v>43627</v>
      </c>
      <c r="F582" s="2" t="s">
        <v>4166</v>
      </c>
      <c r="H582" s="158" t="s">
        <v>6051</v>
      </c>
      <c r="I582" s="3" t="s">
        <v>9124</v>
      </c>
      <c r="J582" s="2">
        <v>10890001</v>
      </c>
      <c r="L582" s="4">
        <v>10850916</v>
      </c>
      <c r="N582" s="2" t="s">
        <v>1086</v>
      </c>
      <c r="O582" s="3" t="s">
        <v>276</v>
      </c>
    </row>
    <row r="583" spans="1:15" ht="15" customHeight="1">
      <c r="A583" s="4">
        <v>11090718</v>
      </c>
      <c r="C583" s="2" t="s">
        <v>8873</v>
      </c>
      <c r="D583" s="2" t="s">
        <v>8498</v>
      </c>
      <c r="E583" s="134">
        <v>43628</v>
      </c>
      <c r="F583" s="2" t="s">
        <v>4166</v>
      </c>
      <c r="H583" s="158" t="s">
        <v>6052</v>
      </c>
      <c r="I583" s="3" t="s">
        <v>9125</v>
      </c>
      <c r="J583" s="2">
        <v>10890001</v>
      </c>
      <c r="L583" s="4">
        <v>10850917</v>
      </c>
      <c r="N583" s="2" t="s">
        <v>1087</v>
      </c>
      <c r="O583" s="3" t="s">
        <v>276</v>
      </c>
    </row>
    <row r="584" spans="1:15" ht="15" customHeight="1">
      <c r="A584" s="4">
        <v>11090719</v>
      </c>
      <c r="C584" s="2" t="s">
        <v>8873</v>
      </c>
      <c r="D584" s="2" t="s">
        <v>8498</v>
      </c>
      <c r="E584" s="134">
        <v>43629</v>
      </c>
      <c r="F584" s="2" t="s">
        <v>4166</v>
      </c>
      <c r="H584" s="158" t="s">
        <v>6053</v>
      </c>
      <c r="I584" s="3" t="s">
        <v>9126</v>
      </c>
      <c r="J584" s="2">
        <v>10890001</v>
      </c>
      <c r="L584" s="4">
        <v>10850918</v>
      </c>
      <c r="N584" s="2" t="s">
        <v>1088</v>
      </c>
      <c r="O584" s="3" t="s">
        <v>276</v>
      </c>
    </row>
    <row r="585" spans="1:15" ht="15" customHeight="1">
      <c r="A585" s="4">
        <v>11090720</v>
      </c>
      <c r="C585" s="2" t="s">
        <v>8873</v>
      </c>
      <c r="D585" s="2" t="s">
        <v>8498</v>
      </c>
      <c r="E585" s="134">
        <v>43630</v>
      </c>
      <c r="F585" s="2" t="s">
        <v>4166</v>
      </c>
      <c r="H585" s="158" t="s">
        <v>6054</v>
      </c>
      <c r="I585" s="3" t="s">
        <v>9127</v>
      </c>
      <c r="J585" s="2">
        <v>10890001</v>
      </c>
      <c r="L585" s="2">
        <v>10850920</v>
      </c>
      <c r="N585" s="2" t="s">
        <v>1091</v>
      </c>
      <c r="O585" s="2" t="s">
        <v>276</v>
      </c>
    </row>
    <row r="586" spans="1:15" ht="15" customHeight="1">
      <c r="A586" s="4">
        <v>11090721</v>
      </c>
      <c r="C586" s="2" t="s">
        <v>8873</v>
      </c>
      <c r="D586" s="2" t="s">
        <v>8498</v>
      </c>
      <c r="E586" s="134">
        <v>43631</v>
      </c>
      <c r="F586" s="2" t="s">
        <v>4166</v>
      </c>
      <c r="H586" s="158" t="s">
        <v>6055</v>
      </c>
      <c r="I586" s="3" t="s">
        <v>9128</v>
      </c>
      <c r="J586" s="2">
        <v>10890001</v>
      </c>
      <c r="L586" s="2">
        <v>10850921</v>
      </c>
      <c r="N586" s="2" t="s">
        <v>1092</v>
      </c>
      <c r="O586" s="2" t="s">
        <v>276</v>
      </c>
    </row>
    <row r="587" spans="1:15" ht="15" customHeight="1">
      <c r="A587" s="4">
        <v>11090722</v>
      </c>
      <c r="C587" s="2" t="s">
        <v>8873</v>
      </c>
      <c r="D587" s="2" t="s">
        <v>8498</v>
      </c>
      <c r="E587" s="134">
        <v>43632</v>
      </c>
      <c r="F587" s="2" t="s">
        <v>4166</v>
      </c>
      <c r="H587" s="158" t="s">
        <v>6056</v>
      </c>
      <c r="I587" s="3" t="s">
        <v>9129</v>
      </c>
      <c r="J587" s="2">
        <v>10890001</v>
      </c>
      <c r="L587" s="4">
        <v>10850922</v>
      </c>
      <c r="N587" s="2" t="s">
        <v>1093</v>
      </c>
      <c r="O587" s="2" t="s">
        <v>867</v>
      </c>
    </row>
    <row r="588" spans="1:15" ht="15" customHeight="1">
      <c r="A588" s="4">
        <v>11090723</v>
      </c>
      <c r="C588" s="2" t="s">
        <v>8873</v>
      </c>
      <c r="D588" s="2" t="s">
        <v>8873</v>
      </c>
      <c r="E588" s="134">
        <v>43633</v>
      </c>
      <c r="F588" s="2" t="s">
        <v>4166</v>
      </c>
      <c r="H588" s="158" t="s">
        <v>6057</v>
      </c>
      <c r="I588" s="3" t="s">
        <v>9130</v>
      </c>
      <c r="J588" s="2">
        <v>10890001</v>
      </c>
      <c r="L588" s="2">
        <v>10850923</v>
      </c>
      <c r="N588" s="109" t="s">
        <v>1094</v>
      </c>
    </row>
    <row r="589" spans="1:15" ht="15" customHeight="1">
      <c r="A589" s="4">
        <v>11090724</v>
      </c>
      <c r="C589" s="2" t="s">
        <v>8873</v>
      </c>
      <c r="D589" s="2" t="s">
        <v>8873</v>
      </c>
      <c r="E589" s="134">
        <v>43634</v>
      </c>
      <c r="F589" s="2" t="s">
        <v>4166</v>
      </c>
      <c r="H589" s="158" t="s">
        <v>6058</v>
      </c>
      <c r="I589" s="3" t="s">
        <v>9131</v>
      </c>
      <c r="J589" s="2">
        <v>10890001</v>
      </c>
      <c r="L589" s="2">
        <v>10850871</v>
      </c>
      <c r="N589" s="2" t="s">
        <v>1042</v>
      </c>
      <c r="O589" s="2" t="s">
        <v>276</v>
      </c>
    </row>
    <row r="590" spans="1:15" ht="15" customHeight="1">
      <c r="A590" s="4">
        <v>11090725</v>
      </c>
      <c r="C590" s="2" t="s">
        <v>8873</v>
      </c>
      <c r="D590" s="2" t="s">
        <v>8498</v>
      </c>
      <c r="E590" s="134">
        <v>43635</v>
      </c>
      <c r="F590" s="2" t="s">
        <v>4166</v>
      </c>
      <c r="H590" s="158" t="s">
        <v>6059</v>
      </c>
      <c r="I590" s="3" t="s">
        <v>9132</v>
      </c>
      <c r="J590" s="2">
        <v>10890001</v>
      </c>
      <c r="L590" s="4">
        <v>10850924</v>
      </c>
      <c r="N590" s="2" t="s">
        <v>1097</v>
      </c>
      <c r="O590" s="2" t="s">
        <v>276</v>
      </c>
    </row>
    <row r="591" spans="1:15" ht="15" customHeight="1">
      <c r="A591" s="4">
        <v>11090726</v>
      </c>
      <c r="C591" s="2" t="s">
        <v>8873</v>
      </c>
      <c r="D591" s="2" t="s">
        <v>8873</v>
      </c>
      <c r="E591" s="134">
        <v>43636</v>
      </c>
      <c r="F591" s="2" t="s">
        <v>4166</v>
      </c>
      <c r="H591" s="158" t="s">
        <v>6060</v>
      </c>
      <c r="I591" s="3" t="s">
        <v>9133</v>
      </c>
      <c r="J591" s="2">
        <v>10890001</v>
      </c>
      <c r="L591" s="2">
        <v>10850872</v>
      </c>
      <c r="N591" s="2" t="s">
        <v>1043</v>
      </c>
      <c r="O591" s="2" t="s">
        <v>276</v>
      </c>
    </row>
    <row r="592" spans="1:15" ht="15" customHeight="1">
      <c r="A592" s="4">
        <v>11090727</v>
      </c>
      <c r="C592" s="2" t="s">
        <v>8873</v>
      </c>
      <c r="D592" s="2" t="s">
        <v>8873</v>
      </c>
      <c r="E592" s="134">
        <v>43637</v>
      </c>
      <c r="F592" s="2" t="s">
        <v>4166</v>
      </c>
      <c r="H592" s="158" t="s">
        <v>6061</v>
      </c>
      <c r="I592" s="3" t="s">
        <v>9134</v>
      </c>
      <c r="J592" s="2">
        <v>10890001</v>
      </c>
      <c r="L592" s="4">
        <v>10850929</v>
      </c>
      <c r="N592" s="29" t="s">
        <v>1102</v>
      </c>
      <c r="O592" s="29" t="s">
        <v>867</v>
      </c>
    </row>
    <row r="593" spans="1:15" ht="15" customHeight="1">
      <c r="A593" s="4">
        <v>11090728</v>
      </c>
      <c r="C593" s="2" t="s">
        <v>8873</v>
      </c>
      <c r="D593" s="2" t="s">
        <v>8498</v>
      </c>
      <c r="E593" s="134">
        <v>43638</v>
      </c>
      <c r="F593" s="2" t="s">
        <v>4166</v>
      </c>
      <c r="H593" s="158" t="s">
        <v>6062</v>
      </c>
      <c r="I593" s="3" t="s">
        <v>9135</v>
      </c>
      <c r="J593" s="2">
        <v>10890001</v>
      </c>
      <c r="L593" s="2">
        <v>10850930</v>
      </c>
      <c r="N593" s="2" t="s">
        <v>1106</v>
      </c>
      <c r="O593" s="29" t="s">
        <v>276</v>
      </c>
    </row>
    <row r="594" spans="1:15" ht="15" customHeight="1">
      <c r="A594" s="4">
        <v>11090729</v>
      </c>
      <c r="C594" s="2" t="s">
        <v>8873</v>
      </c>
      <c r="D594" s="2" t="s">
        <v>8498</v>
      </c>
      <c r="E594" s="134">
        <v>43638</v>
      </c>
      <c r="F594" s="2" t="s">
        <v>4166</v>
      </c>
      <c r="H594" s="158" t="s">
        <v>6063</v>
      </c>
      <c r="I594" s="3" t="s">
        <v>9136</v>
      </c>
      <c r="J594" s="2">
        <v>10890001</v>
      </c>
      <c r="L594" s="2">
        <v>10850931</v>
      </c>
      <c r="N594" s="2" t="s">
        <v>1107</v>
      </c>
      <c r="O594" s="2" t="s">
        <v>276</v>
      </c>
    </row>
    <row r="595" spans="1:15" ht="15" customHeight="1">
      <c r="A595" s="4">
        <v>11090730</v>
      </c>
      <c r="C595" s="2" t="s">
        <v>8873</v>
      </c>
      <c r="D595" s="2" t="s">
        <v>8498</v>
      </c>
      <c r="E595" s="134">
        <v>43638</v>
      </c>
      <c r="F595" s="2" t="s">
        <v>4166</v>
      </c>
      <c r="H595" s="158" t="s">
        <v>6064</v>
      </c>
      <c r="I595" s="3" t="s">
        <v>9137</v>
      </c>
      <c r="J595" s="2">
        <v>10890001</v>
      </c>
      <c r="L595" s="2">
        <v>10850932</v>
      </c>
      <c r="N595" s="2" t="s">
        <v>1108</v>
      </c>
      <c r="O595" s="2" t="s">
        <v>276</v>
      </c>
    </row>
    <row r="596" spans="1:15" ht="15" customHeight="1">
      <c r="A596" s="4">
        <v>11090731</v>
      </c>
      <c r="C596" s="2" t="s">
        <v>8873</v>
      </c>
      <c r="D596" s="2" t="s">
        <v>8498</v>
      </c>
      <c r="E596" s="134">
        <v>43638</v>
      </c>
      <c r="F596" s="2" t="s">
        <v>4166</v>
      </c>
      <c r="H596" s="158" t="s">
        <v>6065</v>
      </c>
      <c r="I596" s="3" t="s">
        <v>9138</v>
      </c>
      <c r="J596" s="2">
        <v>10890001</v>
      </c>
      <c r="L596" s="2">
        <v>10850933</v>
      </c>
      <c r="N596" s="2" t="s">
        <v>1109</v>
      </c>
      <c r="O596" s="2" t="s">
        <v>276</v>
      </c>
    </row>
    <row r="597" spans="1:15" ht="15" customHeight="1">
      <c r="A597" s="4">
        <v>11090732</v>
      </c>
      <c r="C597" s="2" t="s">
        <v>8873</v>
      </c>
      <c r="D597" s="2" t="s">
        <v>8498</v>
      </c>
      <c r="E597" s="134">
        <v>43638</v>
      </c>
      <c r="F597" s="2" t="s">
        <v>4166</v>
      </c>
      <c r="H597" s="158" t="s">
        <v>6066</v>
      </c>
      <c r="I597" s="3" t="s">
        <v>9139</v>
      </c>
      <c r="J597" s="2">
        <v>10890001</v>
      </c>
      <c r="L597" s="2">
        <v>10850934</v>
      </c>
      <c r="N597" s="2" t="s">
        <v>1110</v>
      </c>
      <c r="O597" s="2" t="s">
        <v>276</v>
      </c>
    </row>
    <row r="598" spans="1:15" ht="15" customHeight="1">
      <c r="A598" s="4">
        <v>11090733</v>
      </c>
      <c r="C598" s="2" t="s">
        <v>8873</v>
      </c>
      <c r="D598" s="2" t="s">
        <v>8498</v>
      </c>
      <c r="E598" s="134">
        <v>43638</v>
      </c>
      <c r="F598" s="2" t="s">
        <v>4166</v>
      </c>
      <c r="H598" s="158" t="s">
        <v>6067</v>
      </c>
      <c r="I598" s="3" t="s">
        <v>9140</v>
      </c>
      <c r="J598" s="2">
        <v>10890001</v>
      </c>
      <c r="L598" s="2">
        <v>10850935</v>
      </c>
      <c r="N598" s="2" t="s">
        <v>1111</v>
      </c>
      <c r="O598" s="2" t="s">
        <v>276</v>
      </c>
    </row>
    <row r="599" spans="1:15" ht="15" customHeight="1">
      <c r="A599" s="4">
        <v>11090734</v>
      </c>
      <c r="C599" s="2" t="s">
        <v>8873</v>
      </c>
      <c r="D599" s="2" t="s">
        <v>8498</v>
      </c>
      <c r="E599" s="134">
        <v>43638</v>
      </c>
      <c r="F599" s="2" t="s">
        <v>4166</v>
      </c>
      <c r="H599" s="158" t="s">
        <v>6068</v>
      </c>
      <c r="I599" s="3" t="s">
        <v>9141</v>
      </c>
      <c r="J599" s="2">
        <v>10890001</v>
      </c>
      <c r="L599" s="2">
        <v>10850936</v>
      </c>
      <c r="N599" s="2" t="s">
        <v>1107</v>
      </c>
      <c r="O599" s="2" t="s">
        <v>276</v>
      </c>
    </row>
    <row r="600" spans="1:15" ht="15" customHeight="1">
      <c r="A600" s="4">
        <v>11090735</v>
      </c>
      <c r="C600" s="2" t="s">
        <v>8873</v>
      </c>
      <c r="D600" s="2" t="s">
        <v>8498</v>
      </c>
      <c r="E600" s="134">
        <v>43638</v>
      </c>
      <c r="F600" s="2" t="s">
        <v>4166</v>
      </c>
      <c r="H600" s="158" t="s">
        <v>6069</v>
      </c>
      <c r="I600" s="3" t="s">
        <v>9142</v>
      </c>
      <c r="J600" s="2">
        <v>10890001</v>
      </c>
      <c r="L600" s="2">
        <v>10850937</v>
      </c>
      <c r="N600" s="2" t="s">
        <v>1114</v>
      </c>
      <c r="O600" s="2" t="s">
        <v>276</v>
      </c>
    </row>
    <row r="601" spans="1:15" ht="15" customHeight="1">
      <c r="A601" s="4">
        <v>11090736</v>
      </c>
      <c r="C601" s="2" t="s">
        <v>8873</v>
      </c>
      <c r="D601" s="2" t="s">
        <v>8498</v>
      </c>
      <c r="E601" s="134">
        <v>43638</v>
      </c>
      <c r="F601" s="2" t="s">
        <v>4166</v>
      </c>
      <c r="H601" s="158" t="s">
        <v>6070</v>
      </c>
      <c r="I601" s="3" t="s">
        <v>9143</v>
      </c>
      <c r="J601" s="2">
        <v>10890001</v>
      </c>
      <c r="L601" s="2">
        <v>10850938</v>
      </c>
      <c r="N601" s="29" t="s">
        <v>1117</v>
      </c>
      <c r="O601" s="21" t="s">
        <v>1031</v>
      </c>
    </row>
    <row r="602" spans="1:15" ht="15" customHeight="1">
      <c r="A602" s="4">
        <v>11090737</v>
      </c>
      <c r="C602" s="2" t="s">
        <v>8873</v>
      </c>
      <c r="D602" s="2" t="s">
        <v>8498</v>
      </c>
      <c r="E602" s="134">
        <v>43638</v>
      </c>
      <c r="F602" s="2" t="s">
        <v>4166</v>
      </c>
      <c r="H602" s="158" t="s">
        <v>6071</v>
      </c>
      <c r="I602" s="3" t="s">
        <v>9144</v>
      </c>
      <c r="J602" s="2">
        <v>10890001</v>
      </c>
      <c r="L602" s="2">
        <v>10850939</v>
      </c>
      <c r="N602" s="2" t="s">
        <v>1117</v>
      </c>
      <c r="O602" s="2" t="s">
        <v>1031</v>
      </c>
    </row>
    <row r="603" spans="1:15" ht="15" customHeight="1">
      <c r="A603" s="4">
        <v>11090738</v>
      </c>
      <c r="C603" s="2" t="s">
        <v>8873</v>
      </c>
      <c r="D603" s="2" t="s">
        <v>8498</v>
      </c>
      <c r="E603" s="134">
        <v>43638</v>
      </c>
      <c r="F603" s="2" t="s">
        <v>4166</v>
      </c>
      <c r="H603" s="31" t="s">
        <v>6072</v>
      </c>
      <c r="I603" s="3" t="s">
        <v>9145</v>
      </c>
      <c r="J603" s="2">
        <v>10890001</v>
      </c>
      <c r="L603" s="233">
        <v>10850940</v>
      </c>
      <c r="N603" s="2" t="s">
        <v>1119</v>
      </c>
      <c r="O603" s="21" t="s">
        <v>808</v>
      </c>
    </row>
    <row r="604" spans="1:15" ht="15" customHeight="1">
      <c r="A604" s="4">
        <v>11090739</v>
      </c>
      <c r="C604" s="2" t="s">
        <v>8873</v>
      </c>
      <c r="D604" s="2" t="s">
        <v>8498</v>
      </c>
      <c r="E604" s="134">
        <v>43638</v>
      </c>
      <c r="F604" s="2" t="s">
        <v>4166</v>
      </c>
      <c r="H604" s="31" t="s">
        <v>6073</v>
      </c>
      <c r="I604" s="3" t="s">
        <v>9146</v>
      </c>
      <c r="J604" s="2">
        <v>10890001</v>
      </c>
      <c r="L604" s="4">
        <v>10850941</v>
      </c>
      <c r="N604" s="2" t="s">
        <v>1120</v>
      </c>
      <c r="O604" s="21" t="s">
        <v>808</v>
      </c>
    </row>
    <row r="605" spans="1:15" ht="15" customHeight="1">
      <c r="A605" s="4">
        <v>11090740</v>
      </c>
      <c r="C605" s="2" t="s">
        <v>8873</v>
      </c>
      <c r="D605" s="2" t="s">
        <v>8498</v>
      </c>
      <c r="E605" s="134">
        <v>43638</v>
      </c>
      <c r="F605" s="2" t="s">
        <v>4166</v>
      </c>
      <c r="H605" s="31" t="s">
        <v>6074</v>
      </c>
      <c r="I605" s="3" t="s">
        <v>9147</v>
      </c>
      <c r="J605" s="2">
        <v>10890001</v>
      </c>
      <c r="L605" s="4">
        <v>10850942</v>
      </c>
      <c r="N605" s="2" t="s">
        <v>1121</v>
      </c>
      <c r="O605" s="21" t="s">
        <v>808</v>
      </c>
    </row>
    <row r="606" spans="1:15" ht="15" customHeight="1">
      <c r="A606" s="4">
        <v>11090741</v>
      </c>
      <c r="C606" s="2" t="s">
        <v>8873</v>
      </c>
      <c r="D606" s="2" t="s">
        <v>8498</v>
      </c>
      <c r="E606" s="134">
        <v>43638</v>
      </c>
      <c r="F606" s="2" t="s">
        <v>4166</v>
      </c>
      <c r="H606" s="31" t="s">
        <v>6075</v>
      </c>
      <c r="I606" s="3" t="s">
        <v>9148</v>
      </c>
      <c r="J606" s="2">
        <v>10890001</v>
      </c>
      <c r="L606" s="4">
        <v>10850943</v>
      </c>
      <c r="N606" s="2" t="s">
        <v>1122</v>
      </c>
      <c r="O606" s="21" t="s">
        <v>808</v>
      </c>
    </row>
    <row r="607" spans="1:15" ht="15" customHeight="1">
      <c r="A607" s="4">
        <v>11090742</v>
      </c>
      <c r="C607" s="2" t="s">
        <v>8873</v>
      </c>
      <c r="D607" s="2" t="s">
        <v>8498</v>
      </c>
      <c r="E607" s="134">
        <v>43638</v>
      </c>
      <c r="F607" s="2" t="s">
        <v>4166</v>
      </c>
      <c r="H607" s="31" t="s">
        <v>6076</v>
      </c>
      <c r="I607" s="3" t="s">
        <v>9149</v>
      </c>
      <c r="J607" s="2">
        <v>10890001</v>
      </c>
      <c r="L607" s="4">
        <v>10850944</v>
      </c>
      <c r="N607" s="2" t="s">
        <v>1123</v>
      </c>
      <c r="O607" s="21" t="s">
        <v>808</v>
      </c>
    </row>
    <row r="608" spans="1:15" ht="15" customHeight="1">
      <c r="A608" s="4">
        <v>11090743</v>
      </c>
      <c r="C608" s="2" t="s">
        <v>8873</v>
      </c>
      <c r="D608" s="2" t="s">
        <v>8498</v>
      </c>
      <c r="E608" s="134">
        <v>43638</v>
      </c>
      <c r="F608" s="2" t="s">
        <v>4166</v>
      </c>
      <c r="H608" s="31" t="s">
        <v>6077</v>
      </c>
      <c r="I608" s="3" t="s">
        <v>9150</v>
      </c>
      <c r="J608" s="2">
        <v>10890001</v>
      </c>
      <c r="L608" s="4">
        <v>10850945</v>
      </c>
      <c r="N608" s="2" t="s">
        <v>1124</v>
      </c>
      <c r="O608" s="21" t="s">
        <v>808</v>
      </c>
    </row>
    <row r="609" spans="1:16" ht="15" customHeight="1">
      <c r="A609" s="4">
        <v>11090744</v>
      </c>
      <c r="C609" s="2" t="s">
        <v>8873</v>
      </c>
      <c r="D609" s="2" t="s">
        <v>8498</v>
      </c>
      <c r="E609" s="134">
        <v>43638</v>
      </c>
      <c r="F609" s="2" t="s">
        <v>4166</v>
      </c>
      <c r="H609" s="31" t="s">
        <v>6078</v>
      </c>
      <c r="I609" s="3" t="s">
        <v>9151</v>
      </c>
      <c r="J609" s="2">
        <v>10890001</v>
      </c>
      <c r="L609" s="4">
        <v>10850946</v>
      </c>
      <c r="N609" s="2" t="s">
        <v>1125</v>
      </c>
      <c r="O609" s="21" t="s">
        <v>808</v>
      </c>
    </row>
    <row r="610" spans="1:16" ht="15" customHeight="1">
      <c r="A610" s="4">
        <v>11090745</v>
      </c>
      <c r="C610" s="2" t="s">
        <v>8873</v>
      </c>
      <c r="D610" s="2" t="s">
        <v>8498</v>
      </c>
      <c r="E610" s="134">
        <v>43638</v>
      </c>
      <c r="F610" s="2" t="s">
        <v>4166</v>
      </c>
      <c r="H610" s="31" t="s">
        <v>6079</v>
      </c>
      <c r="I610" s="3" t="s">
        <v>9152</v>
      </c>
      <c r="J610" s="2">
        <v>10890001</v>
      </c>
      <c r="L610" s="4">
        <v>10850947</v>
      </c>
      <c r="N610" s="2" t="s">
        <v>1126</v>
      </c>
      <c r="O610" s="21" t="s">
        <v>808</v>
      </c>
    </row>
    <row r="611" spans="1:16" ht="15" customHeight="1">
      <c r="A611" s="4">
        <v>11090746</v>
      </c>
      <c r="C611" s="2" t="s">
        <v>8873</v>
      </c>
      <c r="D611" s="2" t="s">
        <v>8498</v>
      </c>
      <c r="E611" s="134">
        <v>43638</v>
      </c>
      <c r="F611" s="2" t="s">
        <v>4166</v>
      </c>
      <c r="H611" s="31" t="s">
        <v>6080</v>
      </c>
      <c r="I611" s="3" t="s">
        <v>9153</v>
      </c>
      <c r="J611" s="2">
        <v>10890001</v>
      </c>
      <c r="L611" s="4">
        <v>10850948</v>
      </c>
      <c r="N611" s="2" t="s">
        <v>1127</v>
      </c>
      <c r="O611" s="21" t="s">
        <v>808</v>
      </c>
    </row>
    <row r="612" spans="1:16" ht="15" customHeight="1">
      <c r="A612" s="4">
        <v>11090747</v>
      </c>
      <c r="C612" s="2" t="s">
        <v>8873</v>
      </c>
      <c r="D612" s="2" t="s">
        <v>8498</v>
      </c>
      <c r="E612" s="134">
        <v>43638</v>
      </c>
      <c r="F612" s="2" t="s">
        <v>4166</v>
      </c>
      <c r="H612" s="31" t="s">
        <v>6081</v>
      </c>
      <c r="I612" s="3" t="s">
        <v>9154</v>
      </c>
      <c r="J612" s="2">
        <v>10890001</v>
      </c>
      <c r="L612" s="4">
        <v>10850949</v>
      </c>
      <c r="N612" s="58" t="s">
        <v>1128</v>
      </c>
      <c r="O612" s="181" t="s">
        <v>808</v>
      </c>
    </row>
    <row r="613" spans="1:16" ht="15" customHeight="1">
      <c r="A613" s="4">
        <v>11090748</v>
      </c>
      <c r="C613" s="2" t="s">
        <v>8873</v>
      </c>
      <c r="D613" s="2" t="s">
        <v>8498</v>
      </c>
      <c r="E613" s="134">
        <v>43638</v>
      </c>
      <c r="F613" s="2" t="s">
        <v>4166</v>
      </c>
      <c r="H613" s="31" t="s">
        <v>6082</v>
      </c>
      <c r="I613" s="3" t="s">
        <v>9155</v>
      </c>
      <c r="J613" s="2">
        <v>10890001</v>
      </c>
      <c r="L613" s="4">
        <v>10850950</v>
      </c>
      <c r="M613" s="140"/>
      <c r="N613" s="43" t="s">
        <v>1137</v>
      </c>
      <c r="O613" s="43" t="s">
        <v>276</v>
      </c>
      <c r="P613" s="54"/>
    </row>
    <row r="614" spans="1:16" ht="15" customHeight="1">
      <c r="A614" s="4">
        <v>11090749</v>
      </c>
      <c r="C614" s="2" t="s">
        <v>8873</v>
      </c>
      <c r="D614" s="2" t="s">
        <v>8498</v>
      </c>
      <c r="E614" s="134">
        <v>43638</v>
      </c>
      <c r="F614" s="2" t="s">
        <v>4166</v>
      </c>
      <c r="H614" s="31" t="s">
        <v>6083</v>
      </c>
      <c r="I614" s="3" t="s">
        <v>9156</v>
      </c>
      <c r="J614" s="2">
        <v>10890001</v>
      </c>
      <c r="L614" s="4">
        <v>10850951</v>
      </c>
      <c r="M614" s="140"/>
      <c r="N614" s="43" t="s">
        <v>1138</v>
      </c>
      <c r="O614" s="43" t="s">
        <v>276</v>
      </c>
      <c r="P614" s="54"/>
    </row>
    <row r="615" spans="1:16" ht="15" customHeight="1">
      <c r="A615" s="4">
        <v>11090750</v>
      </c>
      <c r="C615" s="2" t="s">
        <v>8873</v>
      </c>
      <c r="D615" s="2" t="s">
        <v>8498</v>
      </c>
      <c r="E615" s="134">
        <v>43638</v>
      </c>
      <c r="F615" s="2" t="s">
        <v>4166</v>
      </c>
      <c r="H615" s="31" t="s">
        <v>6084</v>
      </c>
      <c r="I615" s="3" t="s">
        <v>9157</v>
      </c>
      <c r="J615" s="2">
        <v>10890001</v>
      </c>
      <c r="L615" s="4">
        <v>10850952</v>
      </c>
      <c r="M615" s="140"/>
      <c r="N615" s="43" t="s">
        <v>1139</v>
      </c>
      <c r="O615" s="43" t="s">
        <v>276</v>
      </c>
      <c r="P615" s="54"/>
    </row>
    <row r="616" spans="1:16" ht="15" customHeight="1">
      <c r="A616" s="4">
        <v>11090751</v>
      </c>
      <c r="C616" s="2" t="s">
        <v>8873</v>
      </c>
      <c r="D616" s="2" t="s">
        <v>8498</v>
      </c>
      <c r="E616" s="134">
        <v>43638</v>
      </c>
      <c r="F616" s="2" t="s">
        <v>4166</v>
      </c>
      <c r="H616" s="31" t="s">
        <v>6085</v>
      </c>
      <c r="I616" s="3" t="s">
        <v>9158</v>
      </c>
      <c r="J616" s="2">
        <v>10890001</v>
      </c>
      <c r="L616" s="4">
        <v>10850953</v>
      </c>
      <c r="M616" s="140"/>
      <c r="N616" s="43" t="s">
        <v>1140</v>
      </c>
      <c r="O616" s="43" t="s">
        <v>276</v>
      </c>
      <c r="P616" s="54"/>
    </row>
    <row r="617" spans="1:16" ht="15" customHeight="1">
      <c r="A617" s="4">
        <v>11090752</v>
      </c>
      <c r="C617" s="2" t="s">
        <v>8873</v>
      </c>
      <c r="D617" s="2" t="s">
        <v>8498</v>
      </c>
      <c r="E617" s="134">
        <v>43638</v>
      </c>
      <c r="F617" s="2" t="s">
        <v>4166</v>
      </c>
      <c r="H617" s="31" t="s">
        <v>6086</v>
      </c>
      <c r="I617" s="3" t="s">
        <v>9159</v>
      </c>
      <c r="J617" s="2">
        <v>10890001</v>
      </c>
      <c r="L617" s="4">
        <v>10850954</v>
      </c>
      <c r="M617" s="140"/>
      <c r="N617" s="43" t="s">
        <v>1141</v>
      </c>
      <c r="O617" s="43" t="s">
        <v>276</v>
      </c>
      <c r="P617" s="54"/>
    </row>
    <row r="618" spans="1:16" ht="15" customHeight="1">
      <c r="A618" s="4">
        <v>11090753</v>
      </c>
      <c r="C618" s="2" t="s">
        <v>8873</v>
      </c>
      <c r="D618" s="2" t="s">
        <v>8498</v>
      </c>
      <c r="E618" s="134">
        <v>43638</v>
      </c>
      <c r="F618" s="2" t="s">
        <v>4166</v>
      </c>
      <c r="H618" s="31" t="s">
        <v>9160</v>
      </c>
      <c r="I618" s="3" t="s">
        <v>9161</v>
      </c>
      <c r="J618" s="2">
        <v>10890001</v>
      </c>
      <c r="L618" s="4">
        <v>10850955</v>
      </c>
      <c r="N618" s="2" t="s">
        <v>226</v>
      </c>
      <c r="O618" s="274" t="s">
        <v>808</v>
      </c>
    </row>
    <row r="619" spans="1:16" ht="15" customHeight="1">
      <c r="A619" s="4">
        <v>11090754</v>
      </c>
      <c r="C619" s="2" t="s">
        <v>8873</v>
      </c>
      <c r="D619" s="2" t="s">
        <v>8498</v>
      </c>
      <c r="E619" s="134">
        <v>43638</v>
      </c>
      <c r="F619" s="2" t="s">
        <v>4166</v>
      </c>
      <c r="H619" s="31" t="s">
        <v>9162</v>
      </c>
      <c r="I619" s="3" t="s">
        <v>9163</v>
      </c>
      <c r="J619" s="2">
        <v>10890001</v>
      </c>
      <c r="L619" s="4">
        <v>10850956</v>
      </c>
      <c r="N619" s="2" t="s">
        <v>227</v>
      </c>
      <c r="O619" s="274" t="s">
        <v>808</v>
      </c>
    </row>
    <row r="620" spans="1:16" ht="15" customHeight="1">
      <c r="A620" s="4">
        <v>11090755</v>
      </c>
      <c r="C620" s="2" t="s">
        <v>8873</v>
      </c>
      <c r="D620" s="2" t="s">
        <v>8498</v>
      </c>
      <c r="E620" s="134">
        <v>43638</v>
      </c>
      <c r="F620" s="2" t="s">
        <v>4166</v>
      </c>
      <c r="H620" s="31" t="s">
        <v>9164</v>
      </c>
      <c r="I620" s="3" t="s">
        <v>9165</v>
      </c>
      <c r="J620" s="2">
        <v>10890001</v>
      </c>
      <c r="L620" s="4">
        <v>10850957</v>
      </c>
      <c r="N620" s="2" t="s">
        <v>228</v>
      </c>
      <c r="O620" s="274" t="s">
        <v>808</v>
      </c>
    </row>
    <row r="621" spans="1:16" ht="15" customHeight="1">
      <c r="A621" s="4">
        <v>11090756</v>
      </c>
      <c r="C621" s="2" t="s">
        <v>8873</v>
      </c>
      <c r="D621" s="2" t="s">
        <v>8498</v>
      </c>
      <c r="E621" s="134">
        <v>43638</v>
      </c>
      <c r="F621" s="2" t="s">
        <v>4166</v>
      </c>
      <c r="H621" s="31" t="s">
        <v>9166</v>
      </c>
      <c r="I621" s="3" t="s">
        <v>9167</v>
      </c>
      <c r="J621" s="2">
        <v>10890001</v>
      </c>
      <c r="L621" s="4">
        <v>10850958</v>
      </c>
      <c r="N621" s="2" t="s">
        <v>229</v>
      </c>
      <c r="O621" s="274" t="s">
        <v>808</v>
      </c>
    </row>
    <row r="622" spans="1:16" ht="15" customHeight="1">
      <c r="A622" s="4">
        <v>11090757</v>
      </c>
      <c r="C622" s="2" t="s">
        <v>8873</v>
      </c>
      <c r="D622" s="2" t="s">
        <v>8498</v>
      </c>
      <c r="E622" s="134">
        <v>43638</v>
      </c>
      <c r="F622" s="2" t="s">
        <v>4166</v>
      </c>
      <c r="H622" s="31" t="s">
        <v>9168</v>
      </c>
      <c r="I622" s="3" t="s">
        <v>9169</v>
      </c>
      <c r="J622" s="2">
        <v>10890001</v>
      </c>
      <c r="L622" s="4">
        <v>10850959</v>
      </c>
      <c r="N622" s="2" t="s">
        <v>230</v>
      </c>
      <c r="O622" s="274" t="s">
        <v>808</v>
      </c>
    </row>
    <row r="623" spans="1:16" ht="15" customHeight="1">
      <c r="A623" s="4">
        <v>11090758</v>
      </c>
      <c r="C623" s="2" t="s">
        <v>8873</v>
      </c>
      <c r="D623" s="2" t="s">
        <v>8498</v>
      </c>
      <c r="E623" s="134">
        <v>43638</v>
      </c>
      <c r="F623" s="2" t="s">
        <v>4166</v>
      </c>
      <c r="H623" s="31" t="s">
        <v>9170</v>
      </c>
      <c r="I623" s="3" t="s">
        <v>9171</v>
      </c>
      <c r="J623" s="2">
        <v>10890001</v>
      </c>
      <c r="L623" s="4">
        <v>10850960</v>
      </c>
      <c r="N623" s="2" t="s">
        <v>231</v>
      </c>
      <c r="O623" s="274" t="s">
        <v>808</v>
      </c>
    </row>
    <row r="624" spans="1:16" ht="15" customHeight="1">
      <c r="A624" s="4">
        <v>11090759</v>
      </c>
      <c r="C624" s="2" t="s">
        <v>8873</v>
      </c>
      <c r="D624" s="2" t="s">
        <v>8498</v>
      </c>
      <c r="E624" s="134">
        <v>43638</v>
      </c>
      <c r="F624" s="2" t="s">
        <v>4166</v>
      </c>
      <c r="H624" s="31" t="s">
        <v>9172</v>
      </c>
      <c r="I624" s="3" t="s">
        <v>9173</v>
      </c>
      <c r="J624" s="2">
        <v>10890001</v>
      </c>
      <c r="L624" s="4">
        <v>10850961</v>
      </c>
      <c r="N624" s="2" t="s">
        <v>232</v>
      </c>
      <c r="O624" s="274" t="s">
        <v>808</v>
      </c>
    </row>
    <row r="625" spans="1:15" ht="15" customHeight="1">
      <c r="A625" s="4">
        <v>11090760</v>
      </c>
      <c r="C625" s="2" t="s">
        <v>8873</v>
      </c>
      <c r="D625" s="2" t="s">
        <v>8498</v>
      </c>
      <c r="E625" s="134">
        <v>43638</v>
      </c>
      <c r="F625" s="2" t="s">
        <v>4166</v>
      </c>
      <c r="H625" s="31" t="s">
        <v>9174</v>
      </c>
      <c r="I625" s="3" t="s">
        <v>9175</v>
      </c>
      <c r="J625" s="2">
        <v>10890001</v>
      </c>
      <c r="L625" s="4">
        <v>10850962</v>
      </c>
      <c r="N625" s="2" t="s">
        <v>233</v>
      </c>
      <c r="O625" s="274" t="s">
        <v>808</v>
      </c>
    </row>
    <row r="626" spans="1:15" ht="15" customHeight="1">
      <c r="A626" s="4">
        <v>11090761</v>
      </c>
      <c r="C626" s="2" t="s">
        <v>8873</v>
      </c>
      <c r="D626" s="2" t="s">
        <v>8498</v>
      </c>
      <c r="E626" s="134">
        <v>43638</v>
      </c>
      <c r="F626" s="2" t="s">
        <v>4166</v>
      </c>
      <c r="H626" s="31" t="s">
        <v>9176</v>
      </c>
      <c r="I626" s="3" t="s">
        <v>9177</v>
      </c>
      <c r="J626" s="2">
        <v>10890001</v>
      </c>
      <c r="L626" s="4">
        <v>10850963</v>
      </c>
      <c r="N626" s="2" t="s">
        <v>1142</v>
      </c>
      <c r="O626" s="274" t="s">
        <v>808</v>
      </c>
    </row>
    <row r="627" spans="1:15" ht="15" customHeight="1">
      <c r="A627" s="4">
        <v>11090762</v>
      </c>
      <c r="C627" s="2" t="s">
        <v>8873</v>
      </c>
      <c r="D627" s="2" t="s">
        <v>8498</v>
      </c>
      <c r="E627" s="134">
        <v>43638</v>
      </c>
      <c r="F627" s="2" t="s">
        <v>4166</v>
      </c>
      <c r="H627" s="31" t="s">
        <v>9178</v>
      </c>
      <c r="I627" s="3" t="s">
        <v>9179</v>
      </c>
      <c r="J627" s="2">
        <v>10890001</v>
      </c>
      <c r="L627" s="4">
        <v>10850964</v>
      </c>
      <c r="N627" s="2" t="s">
        <v>238</v>
      </c>
      <c r="O627" s="274" t="s">
        <v>808</v>
      </c>
    </row>
    <row r="628" spans="1:15" ht="15" customHeight="1">
      <c r="A628" s="4">
        <v>11090763</v>
      </c>
      <c r="C628" s="2" t="s">
        <v>8873</v>
      </c>
      <c r="D628" s="2" t="s">
        <v>8498</v>
      </c>
      <c r="E628" s="134">
        <v>43638</v>
      </c>
      <c r="F628" s="2" t="s">
        <v>4166</v>
      </c>
      <c r="H628" s="31" t="s">
        <v>9180</v>
      </c>
      <c r="I628" s="3" t="s">
        <v>9181</v>
      </c>
      <c r="J628" s="2">
        <v>10890001</v>
      </c>
      <c r="L628" s="4">
        <v>10850965</v>
      </c>
      <c r="N628" s="2" t="s">
        <v>237</v>
      </c>
      <c r="O628" s="274" t="s">
        <v>808</v>
      </c>
    </row>
    <row r="629" spans="1:15" ht="15" customHeight="1">
      <c r="A629" s="4">
        <v>11090767</v>
      </c>
      <c r="C629" s="2" t="s">
        <v>8873</v>
      </c>
      <c r="D629" s="2" t="s">
        <v>8498</v>
      </c>
      <c r="E629" s="134">
        <v>43638</v>
      </c>
      <c r="F629" s="2" t="s">
        <v>4166</v>
      </c>
      <c r="H629" s="31" t="s">
        <v>9182</v>
      </c>
      <c r="I629" s="3" t="s">
        <v>9183</v>
      </c>
      <c r="J629" s="2">
        <v>10890001</v>
      </c>
      <c r="L629" s="4">
        <v>10850969</v>
      </c>
      <c r="N629" s="2" t="s">
        <v>1146</v>
      </c>
      <c r="O629" s="274" t="s">
        <v>808</v>
      </c>
    </row>
    <row r="630" spans="1:15" ht="15" customHeight="1">
      <c r="A630" s="4">
        <v>11090769</v>
      </c>
      <c r="C630" s="2" t="s">
        <v>8873</v>
      </c>
      <c r="D630" s="2" t="s">
        <v>8498</v>
      </c>
      <c r="E630" s="134">
        <v>43638</v>
      </c>
      <c r="F630" s="2" t="s">
        <v>4166</v>
      </c>
      <c r="H630" s="31" t="s">
        <v>9184</v>
      </c>
      <c r="I630" s="3" t="s">
        <v>9185</v>
      </c>
      <c r="J630" s="2">
        <v>10890001</v>
      </c>
      <c r="L630" s="4">
        <v>10850971</v>
      </c>
      <c r="N630" s="2" t="s">
        <v>1148</v>
      </c>
      <c r="O630" s="274" t="s">
        <v>808</v>
      </c>
    </row>
    <row r="631" spans="1:15" ht="15" customHeight="1">
      <c r="A631" s="4">
        <v>11090771</v>
      </c>
      <c r="C631" s="2" t="s">
        <v>8873</v>
      </c>
      <c r="D631" s="2" t="s">
        <v>8498</v>
      </c>
      <c r="E631" s="134">
        <v>43638</v>
      </c>
      <c r="F631" s="2" t="s">
        <v>4166</v>
      </c>
      <c r="H631" s="31" t="s">
        <v>9186</v>
      </c>
      <c r="I631" s="3" t="s">
        <v>9187</v>
      </c>
      <c r="J631" s="2">
        <v>10890001</v>
      </c>
      <c r="L631" s="4">
        <v>10850973</v>
      </c>
      <c r="N631" s="2" t="s">
        <v>1150</v>
      </c>
      <c r="O631" s="275" t="s">
        <v>808</v>
      </c>
    </row>
    <row r="632" spans="1:15" ht="15" customHeight="1">
      <c r="A632" s="4">
        <v>11090772</v>
      </c>
      <c r="C632" s="2" t="s">
        <v>8873</v>
      </c>
      <c r="D632" s="2" t="s">
        <v>8498</v>
      </c>
      <c r="E632" s="134">
        <v>43638</v>
      </c>
      <c r="F632" s="2" t="s">
        <v>4166</v>
      </c>
      <c r="H632" s="31" t="s">
        <v>9188</v>
      </c>
      <c r="I632" s="3" t="s">
        <v>9189</v>
      </c>
      <c r="J632" s="2">
        <v>10890001</v>
      </c>
      <c r="L632" s="4">
        <v>10850974</v>
      </c>
      <c r="N632" s="2" t="s">
        <v>1151</v>
      </c>
      <c r="O632" s="275" t="s">
        <v>808</v>
      </c>
    </row>
    <row r="633" spans="1:15" ht="15" customHeight="1">
      <c r="A633" s="4">
        <v>11090773</v>
      </c>
      <c r="C633" s="2" t="s">
        <v>8873</v>
      </c>
      <c r="D633" s="2" t="s">
        <v>8498</v>
      </c>
      <c r="E633" s="134">
        <v>43638</v>
      </c>
      <c r="F633" s="2" t="s">
        <v>4166</v>
      </c>
      <c r="H633" s="31" t="s">
        <v>9190</v>
      </c>
      <c r="I633" s="3" t="s">
        <v>9191</v>
      </c>
      <c r="J633" s="2">
        <v>10890001</v>
      </c>
    </row>
    <row r="634" spans="1:15" ht="15" customHeight="1">
      <c r="A634" s="4">
        <v>11090774</v>
      </c>
      <c r="C634" s="2" t="s">
        <v>8873</v>
      </c>
      <c r="D634" s="2" t="s">
        <v>8498</v>
      </c>
      <c r="E634" s="134">
        <v>43639</v>
      </c>
      <c r="F634" s="2" t="s">
        <v>4166</v>
      </c>
      <c r="H634" s="31" t="s">
        <v>6087</v>
      </c>
      <c r="I634" s="3" t="s">
        <v>9192</v>
      </c>
      <c r="J634" s="2">
        <v>10890001</v>
      </c>
      <c r="L634" s="2">
        <v>10850977</v>
      </c>
      <c r="N634" s="2" t="s">
        <v>1174</v>
      </c>
      <c r="O634" s="2" t="s">
        <v>276</v>
      </c>
    </row>
    <row r="635" spans="1:15" ht="15" customHeight="1">
      <c r="A635" s="4">
        <v>11090775</v>
      </c>
      <c r="C635" s="2" t="s">
        <v>8873</v>
      </c>
      <c r="D635" s="2" t="s">
        <v>8498</v>
      </c>
      <c r="E635" s="134">
        <v>43640</v>
      </c>
      <c r="F635" s="2" t="s">
        <v>4166</v>
      </c>
      <c r="H635" s="31" t="s">
        <v>6088</v>
      </c>
      <c r="I635" s="3" t="s">
        <v>9193</v>
      </c>
      <c r="J635" s="2">
        <v>10890001</v>
      </c>
      <c r="L635" s="2">
        <v>10850927</v>
      </c>
      <c r="N635" s="2" t="s">
        <v>1100</v>
      </c>
      <c r="O635" s="2" t="s">
        <v>1031</v>
      </c>
    </row>
    <row r="636" spans="1:15" ht="15" customHeight="1">
      <c r="A636" s="4">
        <v>11090776</v>
      </c>
      <c r="C636" s="2" t="s">
        <v>8873</v>
      </c>
      <c r="D636" s="2" t="s">
        <v>8498</v>
      </c>
      <c r="E636" s="134">
        <v>43641</v>
      </c>
      <c r="F636" s="2" t="s">
        <v>4166</v>
      </c>
      <c r="H636" s="31" t="s">
        <v>6089</v>
      </c>
      <c r="I636" s="3" t="s">
        <v>9194</v>
      </c>
      <c r="J636" s="2">
        <v>10890001</v>
      </c>
      <c r="L636" s="4">
        <v>10850925</v>
      </c>
      <c r="N636" s="29" t="s">
        <v>1098</v>
      </c>
      <c r="O636" s="21" t="s">
        <v>1031</v>
      </c>
    </row>
    <row r="637" spans="1:15" ht="15" customHeight="1">
      <c r="A637" s="4">
        <v>11090777</v>
      </c>
      <c r="C637" s="2" t="s">
        <v>8873</v>
      </c>
      <c r="D637" s="2" t="s">
        <v>8498</v>
      </c>
      <c r="E637" s="134">
        <v>43642</v>
      </c>
      <c r="F637" s="2" t="s">
        <v>4166</v>
      </c>
      <c r="H637" s="31" t="s">
        <v>6090</v>
      </c>
      <c r="I637" s="3" t="s">
        <v>9195</v>
      </c>
      <c r="J637" s="2">
        <v>10890001</v>
      </c>
      <c r="L637" s="4">
        <v>10850926</v>
      </c>
      <c r="N637" s="29" t="s">
        <v>1099</v>
      </c>
      <c r="O637" s="21" t="s">
        <v>1031</v>
      </c>
    </row>
    <row r="638" spans="1:15" ht="15" customHeight="1">
      <c r="A638" s="4">
        <v>11090778</v>
      </c>
      <c r="C638" s="2" t="s">
        <v>8873</v>
      </c>
      <c r="D638" s="2" t="s">
        <v>8498</v>
      </c>
      <c r="E638" s="134">
        <v>43643</v>
      </c>
      <c r="F638" s="2" t="s">
        <v>4166</v>
      </c>
      <c r="H638" s="31" t="s">
        <v>6091</v>
      </c>
      <c r="I638" s="3" t="s">
        <v>9196</v>
      </c>
      <c r="J638" s="2">
        <v>10890001</v>
      </c>
      <c r="L638" s="4">
        <v>10850978</v>
      </c>
      <c r="N638" s="2" t="s">
        <v>1175</v>
      </c>
      <c r="O638" s="2" t="s">
        <v>276</v>
      </c>
    </row>
    <row r="639" spans="1:15" ht="15" customHeight="1">
      <c r="A639" s="4">
        <v>11090779</v>
      </c>
      <c r="C639" s="2" t="s">
        <v>8873</v>
      </c>
      <c r="D639" s="2" t="s">
        <v>8498</v>
      </c>
      <c r="E639" s="134">
        <v>43644</v>
      </c>
      <c r="F639" s="2" t="s">
        <v>4166</v>
      </c>
      <c r="H639" s="31" t="s">
        <v>6092</v>
      </c>
      <c r="I639" s="3" t="s">
        <v>9197</v>
      </c>
      <c r="J639" s="2">
        <v>10890001</v>
      </c>
      <c r="L639" s="4">
        <v>10850979</v>
      </c>
      <c r="N639" s="2" t="s">
        <v>2323</v>
      </c>
      <c r="O639" s="2" t="s">
        <v>276</v>
      </c>
    </row>
    <row r="640" spans="1:15" ht="15" customHeight="1">
      <c r="A640" s="4">
        <v>11090780</v>
      </c>
      <c r="C640" s="2" t="s">
        <v>8873</v>
      </c>
      <c r="D640" s="2" t="s">
        <v>8498</v>
      </c>
      <c r="E640" s="134">
        <v>43645</v>
      </c>
      <c r="F640" s="2" t="s">
        <v>4166</v>
      </c>
      <c r="H640" s="31" t="s">
        <v>6093</v>
      </c>
      <c r="I640" s="3" t="s">
        <v>9198</v>
      </c>
      <c r="J640" s="2">
        <v>10890001</v>
      </c>
      <c r="L640" s="4">
        <v>10850980</v>
      </c>
      <c r="N640" s="2" t="s">
        <v>1177</v>
      </c>
      <c r="O640" s="2" t="s">
        <v>276</v>
      </c>
    </row>
    <row r="641" spans="1:15" ht="15" customHeight="1">
      <c r="A641" s="4">
        <v>11090781</v>
      </c>
      <c r="C641" s="2" t="s">
        <v>8873</v>
      </c>
      <c r="D641" s="2" t="s">
        <v>8498</v>
      </c>
      <c r="E641" s="134">
        <v>43646</v>
      </c>
      <c r="F641" s="2" t="s">
        <v>4166</v>
      </c>
      <c r="H641" s="31" t="s">
        <v>6094</v>
      </c>
      <c r="I641" s="3" t="s">
        <v>9199</v>
      </c>
      <c r="J641" s="2">
        <v>10890001</v>
      </c>
      <c r="L641" s="4">
        <v>10850981</v>
      </c>
      <c r="N641" s="2" t="s">
        <v>1177</v>
      </c>
      <c r="O641" s="2" t="s">
        <v>276</v>
      </c>
    </row>
    <row r="642" spans="1:15" ht="15" customHeight="1">
      <c r="A642" s="4">
        <v>11090782</v>
      </c>
      <c r="C642" s="2" t="s">
        <v>8873</v>
      </c>
      <c r="D642" s="2" t="s">
        <v>8498</v>
      </c>
      <c r="E642" s="134">
        <v>43647</v>
      </c>
      <c r="F642" s="2" t="s">
        <v>4166</v>
      </c>
      <c r="H642" s="31" t="s">
        <v>6095</v>
      </c>
      <c r="I642" s="3" t="s">
        <v>9200</v>
      </c>
      <c r="J642" s="2">
        <v>10890001</v>
      </c>
      <c r="L642" s="4">
        <v>10850982</v>
      </c>
      <c r="N642" s="2" t="s">
        <v>1141</v>
      </c>
      <c r="O642" s="2" t="s">
        <v>276</v>
      </c>
    </row>
    <row r="643" spans="1:15" ht="15" customHeight="1">
      <c r="A643" s="4">
        <v>11090783</v>
      </c>
      <c r="C643" s="2" t="s">
        <v>8873</v>
      </c>
      <c r="D643" s="2" t="s">
        <v>8498</v>
      </c>
      <c r="E643" s="134">
        <v>43648</v>
      </c>
      <c r="F643" s="2" t="s">
        <v>4166</v>
      </c>
      <c r="H643" s="31" t="s">
        <v>6096</v>
      </c>
      <c r="I643" s="3" t="s">
        <v>9201</v>
      </c>
      <c r="J643" s="2">
        <v>10890001</v>
      </c>
      <c r="L643" s="4">
        <v>10850983</v>
      </c>
      <c r="N643" s="2" t="s">
        <v>1178</v>
      </c>
      <c r="O643" s="2" t="s">
        <v>276</v>
      </c>
    </row>
    <row r="644" spans="1:15" ht="15" customHeight="1">
      <c r="A644" s="4">
        <v>11090784</v>
      </c>
      <c r="C644" s="2" t="s">
        <v>8873</v>
      </c>
      <c r="D644" s="2" t="s">
        <v>8498</v>
      </c>
      <c r="E644" s="134">
        <v>43649</v>
      </c>
      <c r="F644" s="2" t="s">
        <v>4166</v>
      </c>
      <c r="H644" s="31" t="s">
        <v>6097</v>
      </c>
      <c r="I644" s="3" t="s">
        <v>9202</v>
      </c>
      <c r="J644" s="2">
        <v>10890001</v>
      </c>
      <c r="L644" s="4">
        <v>10850984</v>
      </c>
      <c r="N644" s="46" t="s">
        <v>611</v>
      </c>
      <c r="O644" s="46" t="s">
        <v>808</v>
      </c>
    </row>
    <row r="645" spans="1:15" ht="15" customHeight="1">
      <c r="A645" s="4">
        <v>11090785</v>
      </c>
      <c r="C645" s="2" t="s">
        <v>8873</v>
      </c>
      <c r="D645" s="2" t="s">
        <v>8498</v>
      </c>
      <c r="E645" s="134">
        <v>43650</v>
      </c>
      <c r="F645" s="2" t="s">
        <v>4166</v>
      </c>
      <c r="H645" s="31" t="s">
        <v>6098</v>
      </c>
      <c r="I645" s="3" t="s">
        <v>9203</v>
      </c>
      <c r="J645" s="2">
        <v>10890001</v>
      </c>
      <c r="L645" s="4">
        <v>10850985</v>
      </c>
      <c r="N645" s="46" t="s">
        <v>613</v>
      </c>
      <c r="O645" s="46" t="s">
        <v>808</v>
      </c>
    </row>
    <row r="646" spans="1:15" ht="15" customHeight="1">
      <c r="A646" s="4">
        <v>11090786</v>
      </c>
      <c r="C646" s="2" t="s">
        <v>8873</v>
      </c>
      <c r="D646" s="2" t="s">
        <v>8498</v>
      </c>
      <c r="E646" s="134">
        <v>43651</v>
      </c>
      <c r="F646" s="2" t="s">
        <v>4166</v>
      </c>
      <c r="H646" s="31" t="s">
        <v>6099</v>
      </c>
      <c r="I646" s="3" t="s">
        <v>9204</v>
      </c>
      <c r="J646" s="2">
        <v>10890001</v>
      </c>
      <c r="L646" s="4">
        <v>10850986</v>
      </c>
      <c r="N646" s="46" t="s">
        <v>614</v>
      </c>
      <c r="O646" s="46" t="s">
        <v>808</v>
      </c>
    </row>
    <row r="647" spans="1:15" ht="15" customHeight="1">
      <c r="A647" s="4">
        <v>11090787</v>
      </c>
      <c r="C647" s="2" t="s">
        <v>8873</v>
      </c>
      <c r="D647" s="2" t="s">
        <v>8498</v>
      </c>
      <c r="E647" s="134">
        <v>43652</v>
      </c>
      <c r="F647" s="2" t="s">
        <v>4166</v>
      </c>
      <c r="H647" s="31" t="s">
        <v>6100</v>
      </c>
      <c r="I647" s="3" t="s">
        <v>9205</v>
      </c>
      <c r="J647" s="2">
        <v>10890001</v>
      </c>
      <c r="L647" s="4">
        <v>10850987</v>
      </c>
      <c r="N647" s="46" t="s">
        <v>616</v>
      </c>
      <c r="O647" s="46" t="s">
        <v>808</v>
      </c>
    </row>
    <row r="648" spans="1:15" ht="15" customHeight="1">
      <c r="A648" s="4">
        <v>11090788</v>
      </c>
      <c r="C648" s="2" t="s">
        <v>8873</v>
      </c>
      <c r="D648" s="2" t="s">
        <v>8498</v>
      </c>
      <c r="E648" s="134">
        <v>43653</v>
      </c>
      <c r="F648" s="2" t="s">
        <v>4166</v>
      </c>
      <c r="H648" s="31" t="s">
        <v>6101</v>
      </c>
      <c r="I648" s="3" t="s">
        <v>9206</v>
      </c>
      <c r="J648" s="2">
        <v>10890001</v>
      </c>
      <c r="L648" s="4">
        <v>10850988</v>
      </c>
      <c r="N648" s="2" t="s">
        <v>1180</v>
      </c>
      <c r="O648" s="2" t="s">
        <v>276</v>
      </c>
    </row>
    <row r="649" spans="1:15" ht="15" customHeight="1">
      <c r="A649" s="4">
        <v>11090789</v>
      </c>
      <c r="C649" s="2" t="s">
        <v>8873</v>
      </c>
      <c r="D649" s="2" t="s">
        <v>8498</v>
      </c>
      <c r="E649" s="134">
        <v>43654</v>
      </c>
      <c r="F649" s="2" t="s">
        <v>4166</v>
      </c>
      <c r="H649" s="31" t="s">
        <v>6102</v>
      </c>
      <c r="I649" s="3" t="s">
        <v>9207</v>
      </c>
      <c r="J649" s="2">
        <v>10890001</v>
      </c>
      <c r="L649" s="4">
        <v>10850989</v>
      </c>
      <c r="N649" s="2" t="s">
        <v>1181</v>
      </c>
      <c r="O649" s="2" t="s">
        <v>276</v>
      </c>
    </row>
    <row r="650" spans="1:15" ht="15" customHeight="1">
      <c r="A650" s="4">
        <v>11090790</v>
      </c>
      <c r="C650" s="2" t="s">
        <v>8873</v>
      </c>
      <c r="D650" s="2" t="s">
        <v>8498</v>
      </c>
      <c r="E650" s="134">
        <v>43655</v>
      </c>
      <c r="F650" s="2" t="s">
        <v>4166</v>
      </c>
      <c r="H650" s="31" t="s">
        <v>6103</v>
      </c>
      <c r="I650" s="3" t="s">
        <v>9208</v>
      </c>
      <c r="J650" s="2">
        <v>10890001</v>
      </c>
      <c r="L650" s="4">
        <v>10850990</v>
      </c>
      <c r="N650" s="2" t="s">
        <v>1182</v>
      </c>
      <c r="O650" s="2" t="s">
        <v>276</v>
      </c>
    </row>
    <row r="651" spans="1:15" ht="15" customHeight="1">
      <c r="A651" s="4">
        <v>11090791</v>
      </c>
      <c r="C651" s="2" t="s">
        <v>8873</v>
      </c>
      <c r="D651" s="2" t="s">
        <v>8498</v>
      </c>
      <c r="E651" s="134">
        <v>43656</v>
      </c>
      <c r="F651" s="2" t="s">
        <v>4166</v>
      </c>
      <c r="H651" s="31" t="s">
        <v>6104</v>
      </c>
      <c r="I651" s="3" t="s">
        <v>9209</v>
      </c>
      <c r="J651" s="2">
        <v>10890001</v>
      </c>
      <c r="L651" s="4">
        <v>10850991</v>
      </c>
      <c r="N651" s="2" t="s">
        <v>1183</v>
      </c>
      <c r="O651" s="2" t="s">
        <v>276</v>
      </c>
    </row>
    <row r="652" spans="1:15" ht="15" customHeight="1">
      <c r="A652" s="4">
        <v>11090792</v>
      </c>
      <c r="C652" s="2" t="s">
        <v>8873</v>
      </c>
      <c r="D652" s="2" t="s">
        <v>8498</v>
      </c>
      <c r="E652" s="134">
        <v>43657</v>
      </c>
      <c r="F652" s="2" t="s">
        <v>4166</v>
      </c>
      <c r="H652" s="31" t="s">
        <v>6105</v>
      </c>
      <c r="I652" s="3" t="s">
        <v>9210</v>
      </c>
      <c r="J652" s="2">
        <v>10890001</v>
      </c>
      <c r="L652" s="4">
        <v>10850992</v>
      </c>
      <c r="N652" s="2" t="s">
        <v>1184</v>
      </c>
      <c r="O652" s="2" t="s">
        <v>276</v>
      </c>
    </row>
    <row r="653" spans="1:15" ht="15" customHeight="1">
      <c r="A653" s="4">
        <v>11090793</v>
      </c>
      <c r="C653" s="2" t="s">
        <v>8873</v>
      </c>
      <c r="D653" s="2" t="s">
        <v>8498</v>
      </c>
      <c r="E653" s="134">
        <v>43659</v>
      </c>
      <c r="F653" s="2" t="s">
        <v>4166</v>
      </c>
      <c r="H653" s="31" t="s">
        <v>6107</v>
      </c>
      <c r="I653" s="3" t="s">
        <v>9211</v>
      </c>
      <c r="J653" s="2">
        <v>10890001</v>
      </c>
      <c r="L653" s="4">
        <v>10850994</v>
      </c>
      <c r="N653" s="46" t="s">
        <v>1186</v>
      </c>
      <c r="O653" s="46" t="s">
        <v>808</v>
      </c>
    </row>
    <row r="654" spans="1:15" ht="15" customHeight="1">
      <c r="A654" s="4">
        <v>11090794</v>
      </c>
      <c r="C654" s="2" t="s">
        <v>8873</v>
      </c>
      <c r="D654" s="2" t="s">
        <v>8498</v>
      </c>
      <c r="E654" s="134">
        <v>43660</v>
      </c>
      <c r="F654" s="2" t="s">
        <v>4166</v>
      </c>
      <c r="H654" s="31" t="s">
        <v>6108</v>
      </c>
      <c r="I654" s="3" t="s">
        <v>9212</v>
      </c>
      <c r="J654" s="2">
        <v>10890001</v>
      </c>
      <c r="L654" s="4">
        <v>10850995</v>
      </c>
      <c r="N654" s="46" t="s">
        <v>1187</v>
      </c>
      <c r="O654" s="46" t="s">
        <v>808</v>
      </c>
    </row>
    <row r="655" spans="1:15" ht="15" customHeight="1">
      <c r="A655" s="4">
        <v>11090795</v>
      </c>
      <c r="C655" s="2" t="s">
        <v>8873</v>
      </c>
      <c r="D655" s="2" t="s">
        <v>8498</v>
      </c>
      <c r="E655" s="134">
        <v>43661</v>
      </c>
      <c r="F655" s="2" t="s">
        <v>4166</v>
      </c>
      <c r="H655" s="31" t="s">
        <v>6109</v>
      </c>
      <c r="I655" s="3" t="s">
        <v>9213</v>
      </c>
      <c r="J655" s="2">
        <v>10890001</v>
      </c>
      <c r="L655" s="4">
        <v>10850996</v>
      </c>
      <c r="N655" s="46" t="s">
        <v>1188</v>
      </c>
      <c r="O655" s="46" t="s">
        <v>808</v>
      </c>
    </row>
    <row r="656" spans="1:15" ht="15" customHeight="1">
      <c r="A656" s="4">
        <v>11090796</v>
      </c>
      <c r="C656" s="2" t="s">
        <v>8873</v>
      </c>
      <c r="D656" s="2" t="s">
        <v>8498</v>
      </c>
      <c r="E656" s="134">
        <v>43662</v>
      </c>
      <c r="F656" s="2" t="s">
        <v>4166</v>
      </c>
      <c r="H656" s="31" t="s">
        <v>6110</v>
      </c>
      <c r="I656" s="3" t="s">
        <v>9214</v>
      </c>
      <c r="J656" s="2">
        <v>10890001</v>
      </c>
      <c r="L656" s="4">
        <v>10850997</v>
      </c>
      <c r="N656" s="46" t="s">
        <v>1189</v>
      </c>
      <c r="O656" s="46" t="s">
        <v>808</v>
      </c>
    </row>
    <row r="657" spans="1:15" ht="15" customHeight="1">
      <c r="A657" s="4">
        <v>11090797</v>
      </c>
      <c r="C657" s="2" t="s">
        <v>8873</v>
      </c>
      <c r="D657" s="2" t="s">
        <v>8498</v>
      </c>
      <c r="E657" s="134">
        <v>43663</v>
      </c>
      <c r="F657" s="2" t="s">
        <v>4166</v>
      </c>
      <c r="H657" s="31" t="s">
        <v>6111</v>
      </c>
      <c r="I657" s="3" t="s">
        <v>9215</v>
      </c>
      <c r="J657" s="2">
        <v>10890001</v>
      </c>
      <c r="L657" s="4">
        <v>10850998</v>
      </c>
      <c r="N657" s="46" t="s">
        <v>1190</v>
      </c>
      <c r="O657" s="46" t="s">
        <v>808</v>
      </c>
    </row>
    <row r="658" spans="1:15" ht="15" customHeight="1">
      <c r="A658" s="4">
        <v>11090798</v>
      </c>
      <c r="C658" s="2" t="s">
        <v>8873</v>
      </c>
      <c r="D658" s="2" t="s">
        <v>8498</v>
      </c>
      <c r="E658" s="134">
        <v>43664</v>
      </c>
      <c r="F658" s="2" t="s">
        <v>4166</v>
      </c>
      <c r="H658" s="31" t="s">
        <v>6112</v>
      </c>
      <c r="I658" s="3" t="s">
        <v>9216</v>
      </c>
      <c r="J658" s="2">
        <v>10890001</v>
      </c>
      <c r="L658" s="4">
        <v>10850999</v>
      </c>
      <c r="N658" s="46" t="s">
        <v>1191</v>
      </c>
      <c r="O658" s="46" t="s">
        <v>808</v>
      </c>
    </row>
    <row r="659" spans="1:15" ht="15" customHeight="1">
      <c r="A659" s="4">
        <v>11090799</v>
      </c>
      <c r="C659" s="2" t="s">
        <v>8873</v>
      </c>
      <c r="D659" s="2" t="s">
        <v>8498</v>
      </c>
      <c r="E659" s="134">
        <v>43665</v>
      </c>
      <c r="F659" s="2" t="s">
        <v>4166</v>
      </c>
      <c r="H659" s="31" t="s">
        <v>6113</v>
      </c>
      <c r="I659" s="3" t="s">
        <v>9217</v>
      </c>
      <c r="J659" s="2">
        <v>10890001</v>
      </c>
      <c r="L659" s="4">
        <v>10851000</v>
      </c>
      <c r="N659" s="46" t="s">
        <v>1192</v>
      </c>
      <c r="O659" s="46" t="s">
        <v>808</v>
      </c>
    </row>
    <row r="660" spans="1:15" ht="15" customHeight="1">
      <c r="A660" s="4">
        <v>11090800</v>
      </c>
      <c r="C660" s="2" t="s">
        <v>8873</v>
      </c>
      <c r="D660" s="2" t="s">
        <v>8498</v>
      </c>
      <c r="E660" s="134">
        <v>43666</v>
      </c>
      <c r="F660" s="2" t="s">
        <v>4166</v>
      </c>
      <c r="H660" s="31" t="s">
        <v>6114</v>
      </c>
      <c r="I660" s="3" t="s">
        <v>9218</v>
      </c>
      <c r="J660" s="2">
        <v>10890001</v>
      </c>
      <c r="L660" s="4">
        <v>10851001</v>
      </c>
      <c r="N660" s="46" t="s">
        <v>1193</v>
      </c>
      <c r="O660" s="46" t="s">
        <v>808</v>
      </c>
    </row>
    <row r="661" spans="1:15" ht="15" customHeight="1">
      <c r="A661" s="4">
        <v>11090801</v>
      </c>
      <c r="C661" s="2" t="s">
        <v>8873</v>
      </c>
      <c r="D661" s="2" t="s">
        <v>8498</v>
      </c>
      <c r="E661" s="134">
        <v>43667</v>
      </c>
      <c r="F661" s="2" t="s">
        <v>4166</v>
      </c>
      <c r="H661" s="31" t="s">
        <v>6115</v>
      </c>
      <c r="I661" s="3" t="s">
        <v>9219</v>
      </c>
      <c r="J661" s="2">
        <v>10890001</v>
      </c>
      <c r="L661" s="4">
        <v>10851002</v>
      </c>
      <c r="N661" s="46" t="s">
        <v>1194</v>
      </c>
      <c r="O661" s="46" t="s">
        <v>808</v>
      </c>
    </row>
    <row r="662" spans="1:15" ht="15" customHeight="1">
      <c r="A662" s="4">
        <v>11090802</v>
      </c>
      <c r="C662" s="2" t="s">
        <v>8873</v>
      </c>
      <c r="D662" s="2" t="s">
        <v>8498</v>
      </c>
      <c r="E662" s="134">
        <v>43668</v>
      </c>
      <c r="F662" s="2" t="s">
        <v>4166</v>
      </c>
      <c r="H662" s="31" t="s">
        <v>6116</v>
      </c>
      <c r="I662" s="3" t="s">
        <v>9220</v>
      </c>
      <c r="J662" s="2">
        <v>10890001</v>
      </c>
      <c r="L662" s="4">
        <v>10851003</v>
      </c>
      <c r="N662" s="46" t="s">
        <v>1195</v>
      </c>
      <c r="O662" s="46" t="s">
        <v>808</v>
      </c>
    </row>
    <row r="663" spans="1:15" ht="15" customHeight="1">
      <c r="A663" s="4">
        <v>11090803</v>
      </c>
      <c r="C663" s="2" t="s">
        <v>8873</v>
      </c>
      <c r="D663" s="2" t="s">
        <v>8498</v>
      </c>
      <c r="E663" s="134">
        <v>43669</v>
      </c>
      <c r="F663" s="2" t="s">
        <v>4166</v>
      </c>
      <c r="H663" s="31" t="s">
        <v>6117</v>
      </c>
      <c r="I663" s="3" t="s">
        <v>9221</v>
      </c>
      <c r="J663" s="2">
        <v>10890001</v>
      </c>
      <c r="L663" s="4">
        <v>10851004</v>
      </c>
      <c r="N663" s="46" t="s">
        <v>1196</v>
      </c>
      <c r="O663" s="46" t="s">
        <v>808</v>
      </c>
    </row>
    <row r="664" spans="1:15" ht="15" customHeight="1">
      <c r="A664" s="4">
        <v>11090804</v>
      </c>
      <c r="C664" s="2" t="s">
        <v>8873</v>
      </c>
      <c r="D664" s="2" t="s">
        <v>8498</v>
      </c>
      <c r="E664" s="134">
        <v>43670</v>
      </c>
      <c r="F664" s="2" t="s">
        <v>4166</v>
      </c>
      <c r="H664" s="31" t="s">
        <v>6118</v>
      </c>
      <c r="I664" s="3" t="s">
        <v>9222</v>
      </c>
      <c r="J664" s="2">
        <v>10890001</v>
      </c>
      <c r="L664" s="4">
        <v>10851005</v>
      </c>
      <c r="N664" s="46" t="s">
        <v>1197</v>
      </c>
      <c r="O664" s="46" t="s">
        <v>808</v>
      </c>
    </row>
    <row r="665" spans="1:15" ht="15" customHeight="1">
      <c r="A665" s="4">
        <v>11090805</v>
      </c>
      <c r="C665" s="2" t="s">
        <v>8873</v>
      </c>
      <c r="D665" s="2" t="s">
        <v>8498</v>
      </c>
      <c r="E665" s="134">
        <v>43671</v>
      </c>
      <c r="F665" s="2" t="s">
        <v>4166</v>
      </c>
      <c r="H665" s="31" t="s">
        <v>6119</v>
      </c>
      <c r="I665" s="3" t="s">
        <v>9223</v>
      </c>
      <c r="J665" s="2">
        <v>10890001</v>
      </c>
      <c r="L665" s="4">
        <v>10851006</v>
      </c>
      <c r="N665" s="46" t="s">
        <v>273</v>
      </c>
      <c r="O665" s="46" t="s">
        <v>808</v>
      </c>
    </row>
    <row r="666" spans="1:15" ht="15" customHeight="1">
      <c r="A666" s="4">
        <v>11090806</v>
      </c>
      <c r="C666" s="2" t="s">
        <v>8873</v>
      </c>
      <c r="D666" s="2" t="s">
        <v>8498</v>
      </c>
      <c r="E666" s="134">
        <v>43672</v>
      </c>
      <c r="F666" s="2" t="s">
        <v>4166</v>
      </c>
      <c r="H666" s="31" t="s">
        <v>6120</v>
      </c>
      <c r="I666" s="3" t="s">
        <v>9224</v>
      </c>
      <c r="J666" s="2">
        <v>10890001</v>
      </c>
      <c r="L666" s="4">
        <v>10851007</v>
      </c>
      <c r="N666" s="46" t="s">
        <v>1198</v>
      </c>
      <c r="O666" s="46" t="s">
        <v>808</v>
      </c>
    </row>
    <row r="667" spans="1:15" ht="15" customHeight="1">
      <c r="A667" s="4">
        <v>11090807</v>
      </c>
      <c r="C667" s="2" t="s">
        <v>8873</v>
      </c>
      <c r="D667" s="2" t="s">
        <v>8498</v>
      </c>
      <c r="E667" s="134">
        <v>43673</v>
      </c>
      <c r="F667" s="2" t="s">
        <v>4166</v>
      </c>
      <c r="H667" s="31" t="s">
        <v>6121</v>
      </c>
      <c r="I667" s="3" t="s">
        <v>9225</v>
      </c>
      <c r="J667" s="2">
        <v>10890001</v>
      </c>
      <c r="L667" s="4">
        <v>10851008</v>
      </c>
      <c r="N667" s="46" t="s">
        <v>1199</v>
      </c>
      <c r="O667" s="46" t="s">
        <v>808</v>
      </c>
    </row>
    <row r="668" spans="1:15" ht="15" customHeight="1">
      <c r="A668" s="4">
        <v>11090808</v>
      </c>
      <c r="C668" s="2" t="s">
        <v>8873</v>
      </c>
      <c r="D668" s="2" t="s">
        <v>8498</v>
      </c>
      <c r="E668" s="134">
        <v>43674</v>
      </c>
      <c r="F668" s="2" t="s">
        <v>4166</v>
      </c>
      <c r="H668" s="31" t="s">
        <v>6122</v>
      </c>
      <c r="I668" s="3" t="s">
        <v>9226</v>
      </c>
      <c r="J668" s="2">
        <v>10890001</v>
      </c>
      <c r="L668" s="4">
        <v>10851009</v>
      </c>
      <c r="N668" s="46" t="s">
        <v>1200</v>
      </c>
      <c r="O668" s="46" t="s">
        <v>808</v>
      </c>
    </row>
    <row r="669" spans="1:15" ht="15" customHeight="1">
      <c r="A669" s="4">
        <v>11090809</v>
      </c>
      <c r="C669" s="2" t="s">
        <v>8873</v>
      </c>
      <c r="D669" s="2" t="s">
        <v>8498</v>
      </c>
      <c r="E669" s="134">
        <v>43675</v>
      </c>
      <c r="F669" s="2" t="s">
        <v>4166</v>
      </c>
      <c r="H669" s="31" t="s">
        <v>6123</v>
      </c>
      <c r="I669" s="3" t="s">
        <v>9227</v>
      </c>
      <c r="J669" s="2">
        <v>10890001</v>
      </c>
      <c r="L669" s="4">
        <v>10851010</v>
      </c>
      <c r="N669" s="2" t="s">
        <v>1211</v>
      </c>
      <c r="O669" s="2" t="s">
        <v>808</v>
      </c>
    </row>
    <row r="670" spans="1:15" ht="15" customHeight="1">
      <c r="A670" s="4">
        <v>11090810</v>
      </c>
      <c r="C670" s="2" t="s">
        <v>8873</v>
      </c>
      <c r="D670" s="2" t="s">
        <v>8498</v>
      </c>
      <c r="E670" s="134">
        <v>43676</v>
      </c>
      <c r="F670" s="2" t="s">
        <v>4166</v>
      </c>
      <c r="H670" s="31" t="s">
        <v>6124</v>
      </c>
      <c r="I670" s="3" t="s">
        <v>9228</v>
      </c>
      <c r="J670" s="2">
        <v>10890001</v>
      </c>
      <c r="L670" s="4">
        <v>10851011</v>
      </c>
      <c r="N670" s="2" t="s">
        <v>1212</v>
      </c>
      <c r="O670" s="2" t="s">
        <v>808</v>
      </c>
    </row>
    <row r="671" spans="1:15" ht="15" customHeight="1">
      <c r="A671" s="4">
        <v>11090811</v>
      </c>
      <c r="C671" s="2" t="s">
        <v>8873</v>
      </c>
      <c r="D671" s="2" t="s">
        <v>8498</v>
      </c>
      <c r="E671" s="134">
        <v>43676</v>
      </c>
      <c r="F671" s="2" t="s">
        <v>4166</v>
      </c>
      <c r="H671" s="31" t="s">
        <v>6125</v>
      </c>
      <c r="I671" s="3" t="s">
        <v>9228</v>
      </c>
      <c r="J671" s="2">
        <v>10890001</v>
      </c>
      <c r="L671" s="2">
        <v>10851012</v>
      </c>
      <c r="M671" s="54"/>
      <c r="N671" s="2" t="s">
        <v>1213</v>
      </c>
      <c r="O671" s="2" t="s">
        <v>276</v>
      </c>
    </row>
    <row r="672" spans="1:15" ht="15" customHeight="1">
      <c r="A672" s="4">
        <v>11090812</v>
      </c>
      <c r="C672" s="2" t="s">
        <v>8873</v>
      </c>
      <c r="D672" s="2" t="s">
        <v>8498</v>
      </c>
      <c r="E672" s="134">
        <v>43676</v>
      </c>
      <c r="F672" s="2" t="s">
        <v>4166</v>
      </c>
      <c r="H672" s="31" t="s">
        <v>6126</v>
      </c>
      <c r="I672" s="3" t="s">
        <v>9229</v>
      </c>
      <c r="J672" s="2">
        <v>10890001</v>
      </c>
      <c r="L672" s="2">
        <v>10851013</v>
      </c>
      <c r="M672" s="54"/>
      <c r="N672" s="2" t="s">
        <v>1214</v>
      </c>
      <c r="O672" s="2" t="s">
        <v>276</v>
      </c>
    </row>
    <row r="673" spans="1:15" ht="15" customHeight="1">
      <c r="A673" s="4">
        <v>11090813</v>
      </c>
      <c r="C673" s="2" t="s">
        <v>8873</v>
      </c>
      <c r="D673" s="2" t="s">
        <v>8498</v>
      </c>
      <c r="E673" s="134">
        <v>43677</v>
      </c>
      <c r="F673" s="2" t="s">
        <v>4166</v>
      </c>
      <c r="H673" s="31" t="s">
        <v>6127</v>
      </c>
      <c r="I673" s="3"/>
      <c r="J673" s="88">
        <v>10890515</v>
      </c>
      <c r="K673" s="88"/>
      <c r="L673" s="88">
        <v>10851014</v>
      </c>
      <c r="N673" s="2" t="s">
        <v>1215</v>
      </c>
      <c r="O673" s="2" t="s">
        <v>276</v>
      </c>
    </row>
    <row r="674" spans="1:15" ht="15" customHeight="1">
      <c r="A674" s="4">
        <v>11090814</v>
      </c>
      <c r="C674" s="2" t="s">
        <v>8873</v>
      </c>
      <c r="D674" s="2" t="s">
        <v>8498</v>
      </c>
      <c r="E674" s="134">
        <v>43678</v>
      </c>
      <c r="F674" s="2" t="s">
        <v>4166</v>
      </c>
      <c r="H674" s="31" t="s">
        <v>6128</v>
      </c>
      <c r="I674" s="3" t="s">
        <v>9230</v>
      </c>
      <c r="J674" s="2">
        <v>10890001</v>
      </c>
      <c r="L674" s="88">
        <v>10851015</v>
      </c>
      <c r="N674" s="2" t="s">
        <v>1217</v>
      </c>
      <c r="O674" s="2" t="s">
        <v>808</v>
      </c>
    </row>
    <row r="675" spans="1:15" ht="15" customHeight="1">
      <c r="A675" s="4">
        <v>11090815</v>
      </c>
      <c r="C675" s="2" t="s">
        <v>8873</v>
      </c>
      <c r="D675" s="2" t="s">
        <v>8498</v>
      </c>
      <c r="E675" s="134">
        <v>43679</v>
      </c>
      <c r="F675" s="2" t="s">
        <v>4166</v>
      </c>
      <c r="H675" s="31" t="s">
        <v>6129</v>
      </c>
      <c r="I675" s="3" t="s">
        <v>9231</v>
      </c>
      <c r="J675" s="2">
        <v>10890001</v>
      </c>
      <c r="L675" s="88">
        <v>10851016</v>
      </c>
      <c r="N675" s="2" t="s">
        <v>1218</v>
      </c>
      <c r="O675" s="2" t="s">
        <v>808</v>
      </c>
    </row>
    <row r="676" spans="1:15" ht="15" customHeight="1">
      <c r="A676" s="4">
        <v>11090816</v>
      </c>
      <c r="C676" s="2" t="s">
        <v>8873</v>
      </c>
      <c r="D676" s="2" t="s">
        <v>8498</v>
      </c>
      <c r="E676" s="134">
        <v>43680</v>
      </c>
      <c r="F676" s="2" t="s">
        <v>4166</v>
      </c>
      <c r="H676" s="31" t="s">
        <v>6130</v>
      </c>
      <c r="I676" s="3" t="s">
        <v>9232</v>
      </c>
      <c r="J676" s="2">
        <v>10890001</v>
      </c>
      <c r="L676" s="88">
        <v>10851017</v>
      </c>
      <c r="N676" s="2" t="s">
        <v>1219</v>
      </c>
      <c r="O676" s="2" t="s">
        <v>808</v>
      </c>
    </row>
    <row r="677" spans="1:15" ht="15" customHeight="1">
      <c r="A677" s="4">
        <v>11090817</v>
      </c>
      <c r="C677" s="2" t="s">
        <v>8873</v>
      </c>
      <c r="D677" s="2" t="s">
        <v>8498</v>
      </c>
      <c r="E677" s="134">
        <v>43681</v>
      </c>
      <c r="F677" s="2" t="s">
        <v>4166</v>
      </c>
      <c r="H677" s="31" t="s">
        <v>6131</v>
      </c>
      <c r="I677" s="3" t="s">
        <v>9233</v>
      </c>
      <c r="J677" s="2">
        <v>10890001</v>
      </c>
      <c r="L677" s="88">
        <v>10851018</v>
      </c>
      <c r="N677" s="2" t="s">
        <v>1220</v>
      </c>
      <c r="O677" s="2" t="s">
        <v>808</v>
      </c>
    </row>
    <row r="678" spans="1:15" ht="15" customHeight="1">
      <c r="A678" s="4">
        <v>11090818</v>
      </c>
      <c r="C678" s="2" t="s">
        <v>8873</v>
      </c>
      <c r="D678" s="2" t="s">
        <v>8498</v>
      </c>
      <c r="E678" s="134">
        <v>43682</v>
      </c>
      <c r="F678" s="2" t="s">
        <v>4166</v>
      </c>
      <c r="H678" s="31" t="s">
        <v>6132</v>
      </c>
      <c r="I678" s="3" t="s">
        <v>9234</v>
      </c>
      <c r="J678" s="2">
        <v>10890001</v>
      </c>
      <c r="L678" s="88">
        <v>10851019</v>
      </c>
      <c r="N678" s="2" t="s">
        <v>1221</v>
      </c>
      <c r="O678" s="2" t="s">
        <v>808</v>
      </c>
    </row>
    <row r="679" spans="1:15" ht="15" customHeight="1">
      <c r="A679" s="4">
        <v>11090819</v>
      </c>
      <c r="C679" s="2" t="s">
        <v>8873</v>
      </c>
      <c r="D679" s="2" t="s">
        <v>8498</v>
      </c>
      <c r="E679" s="134">
        <v>43683</v>
      </c>
      <c r="F679" s="2" t="s">
        <v>4166</v>
      </c>
      <c r="H679" s="31" t="s">
        <v>6133</v>
      </c>
      <c r="I679" s="3" t="s">
        <v>9235</v>
      </c>
      <c r="J679" s="2">
        <v>10890001</v>
      </c>
      <c r="L679" s="2">
        <v>10851020</v>
      </c>
      <c r="N679" s="2" t="s">
        <v>1222</v>
      </c>
      <c r="O679" s="2" t="s">
        <v>808</v>
      </c>
    </row>
    <row r="680" spans="1:15" ht="15" customHeight="1">
      <c r="A680" s="4">
        <v>11090820</v>
      </c>
      <c r="C680" s="2" t="s">
        <v>8873</v>
      </c>
      <c r="D680" s="2" t="s">
        <v>8498</v>
      </c>
      <c r="E680" s="134">
        <v>43684</v>
      </c>
      <c r="F680" s="2" t="s">
        <v>4166</v>
      </c>
      <c r="H680" s="31" t="s">
        <v>6134</v>
      </c>
      <c r="I680" s="3" t="s">
        <v>9236</v>
      </c>
      <c r="J680" s="2">
        <v>10890001</v>
      </c>
      <c r="L680" s="2">
        <v>10851021</v>
      </c>
      <c r="N680" s="2" t="s">
        <v>1223</v>
      </c>
      <c r="O680" s="2" t="s">
        <v>808</v>
      </c>
    </row>
    <row r="681" spans="1:15" ht="15" customHeight="1">
      <c r="A681" s="4">
        <v>11090821</v>
      </c>
      <c r="C681" s="2" t="s">
        <v>8873</v>
      </c>
      <c r="D681" s="2" t="s">
        <v>8498</v>
      </c>
      <c r="E681" s="134">
        <v>43685</v>
      </c>
      <c r="F681" s="2" t="s">
        <v>4166</v>
      </c>
      <c r="H681" s="31" t="s">
        <v>6135</v>
      </c>
      <c r="I681" s="3" t="s">
        <v>9237</v>
      </c>
      <c r="J681" s="2">
        <v>10890001</v>
      </c>
      <c r="L681" s="4">
        <v>10851022</v>
      </c>
      <c r="N681" s="2" t="s">
        <v>1224</v>
      </c>
      <c r="O681" s="2" t="s">
        <v>808</v>
      </c>
    </row>
    <row r="682" spans="1:15" ht="15" customHeight="1">
      <c r="A682" s="4">
        <v>11090822</v>
      </c>
      <c r="C682" s="2" t="s">
        <v>8873</v>
      </c>
      <c r="D682" s="2" t="s">
        <v>8498</v>
      </c>
      <c r="E682" s="134">
        <v>43686</v>
      </c>
      <c r="F682" s="2" t="s">
        <v>4166</v>
      </c>
      <c r="H682" s="31" t="s">
        <v>6136</v>
      </c>
      <c r="I682" s="3" t="s">
        <v>9238</v>
      </c>
      <c r="J682" s="2">
        <v>10890001</v>
      </c>
      <c r="L682" s="4">
        <v>10851023</v>
      </c>
      <c r="N682" s="2" t="s">
        <v>1225</v>
      </c>
      <c r="O682" s="2" t="s">
        <v>808</v>
      </c>
    </row>
    <row r="683" spans="1:15" ht="15" customHeight="1">
      <c r="A683" s="4">
        <v>11090824</v>
      </c>
      <c r="C683" s="2" t="s">
        <v>8873</v>
      </c>
      <c r="D683" s="2" t="s">
        <v>8498</v>
      </c>
      <c r="E683" s="134">
        <v>43686</v>
      </c>
      <c r="F683" s="2" t="s">
        <v>4166</v>
      </c>
      <c r="H683" s="31" t="s">
        <v>6138</v>
      </c>
      <c r="I683" s="3" t="s">
        <v>9239</v>
      </c>
      <c r="J683" s="2">
        <v>10890001</v>
      </c>
      <c r="L683" s="4">
        <v>10851024</v>
      </c>
      <c r="N683" s="87">
        <v>1239148</v>
      </c>
      <c r="O683" s="54" t="s">
        <v>1675</v>
      </c>
    </row>
    <row r="684" spans="1:15" ht="15" customHeight="1">
      <c r="A684" s="4">
        <v>11090825</v>
      </c>
      <c r="C684" s="2" t="s">
        <v>8873</v>
      </c>
      <c r="D684" s="2" t="s">
        <v>8498</v>
      </c>
      <c r="E684" s="134">
        <v>43686</v>
      </c>
      <c r="F684" s="2" t="s">
        <v>4166</v>
      </c>
      <c r="H684" s="31" t="s">
        <v>6139</v>
      </c>
      <c r="I684" s="3" t="s">
        <v>9240</v>
      </c>
      <c r="J684" s="2">
        <v>10890001</v>
      </c>
      <c r="L684" s="4">
        <v>10851025</v>
      </c>
      <c r="N684" s="87">
        <v>1239148</v>
      </c>
      <c r="O684" s="54" t="s">
        <v>1675</v>
      </c>
    </row>
    <row r="685" spans="1:15" ht="15" customHeight="1">
      <c r="A685" s="4">
        <v>11090826</v>
      </c>
      <c r="C685" s="2" t="s">
        <v>8873</v>
      </c>
      <c r="D685" s="2" t="s">
        <v>8498</v>
      </c>
      <c r="E685" s="134">
        <v>43686</v>
      </c>
      <c r="F685" s="2" t="s">
        <v>4166</v>
      </c>
      <c r="H685" s="31" t="s">
        <v>6140</v>
      </c>
      <c r="I685" s="3" t="s">
        <v>9241</v>
      </c>
      <c r="J685" s="2">
        <v>10890001</v>
      </c>
      <c r="L685" s="4">
        <v>10851026</v>
      </c>
      <c r="N685" s="87">
        <v>1239148</v>
      </c>
      <c r="O685" s="54" t="s">
        <v>1675</v>
      </c>
    </row>
    <row r="686" spans="1:15" ht="15" customHeight="1">
      <c r="A686" s="4">
        <v>11090827</v>
      </c>
      <c r="C686" s="2" t="s">
        <v>8873</v>
      </c>
      <c r="D686" s="2" t="s">
        <v>8498</v>
      </c>
      <c r="E686" s="134">
        <v>43686</v>
      </c>
      <c r="F686" s="2" t="s">
        <v>4166</v>
      </c>
      <c r="H686" s="31" t="s">
        <v>6141</v>
      </c>
      <c r="I686" s="3" t="s">
        <v>9242</v>
      </c>
      <c r="J686" s="2">
        <v>10890001</v>
      </c>
      <c r="L686" s="4">
        <v>10851027</v>
      </c>
      <c r="N686" s="87">
        <v>1239148</v>
      </c>
      <c r="O686" s="54" t="s">
        <v>1675</v>
      </c>
    </row>
    <row r="687" spans="1:15" ht="15" customHeight="1">
      <c r="A687" s="4">
        <v>11090828</v>
      </c>
      <c r="C687" s="2" t="s">
        <v>8873</v>
      </c>
      <c r="D687" s="2" t="s">
        <v>8498</v>
      </c>
      <c r="E687" s="134">
        <v>43686</v>
      </c>
      <c r="F687" s="2" t="s">
        <v>4166</v>
      </c>
      <c r="H687" s="31" t="s">
        <v>6142</v>
      </c>
      <c r="I687" s="3" t="s">
        <v>9243</v>
      </c>
      <c r="J687" s="2">
        <v>10890001</v>
      </c>
      <c r="L687" s="4">
        <v>10851028</v>
      </c>
      <c r="N687" s="87">
        <v>1239148</v>
      </c>
      <c r="O687" s="54" t="s">
        <v>1675</v>
      </c>
    </row>
    <row r="688" spans="1:15" ht="15" customHeight="1">
      <c r="A688" s="4">
        <v>11090829</v>
      </c>
      <c r="C688" s="2" t="s">
        <v>8873</v>
      </c>
      <c r="D688" s="2" t="s">
        <v>8498</v>
      </c>
      <c r="E688" s="134">
        <v>43686</v>
      </c>
      <c r="F688" s="2" t="s">
        <v>4166</v>
      </c>
      <c r="H688" s="31" t="s">
        <v>6143</v>
      </c>
      <c r="I688" s="3" t="s">
        <v>9244</v>
      </c>
      <c r="J688" s="2">
        <v>10890001</v>
      </c>
      <c r="L688" s="4">
        <v>10851029</v>
      </c>
      <c r="N688" s="87">
        <v>1239148</v>
      </c>
      <c r="O688" s="54" t="s">
        <v>1675</v>
      </c>
    </row>
    <row r="689" spans="1:15" ht="15" customHeight="1">
      <c r="A689" s="4">
        <v>11090830</v>
      </c>
      <c r="C689" s="2" t="s">
        <v>8873</v>
      </c>
      <c r="D689" s="2" t="s">
        <v>8498</v>
      </c>
      <c r="E689" s="134">
        <v>43686</v>
      </c>
      <c r="F689" s="2" t="s">
        <v>4166</v>
      </c>
      <c r="H689" s="31" t="s">
        <v>6144</v>
      </c>
      <c r="I689" s="3" t="s">
        <v>9245</v>
      </c>
      <c r="J689" s="2">
        <v>10890001</v>
      </c>
      <c r="L689" s="4">
        <v>10851030</v>
      </c>
      <c r="N689" s="87">
        <v>1239148</v>
      </c>
      <c r="O689" s="54" t="s">
        <v>1675</v>
      </c>
    </row>
    <row r="690" spans="1:15" ht="15" customHeight="1">
      <c r="A690" s="4">
        <v>11090831</v>
      </c>
      <c r="C690" s="2" t="s">
        <v>8873</v>
      </c>
      <c r="D690" s="2" t="s">
        <v>8498</v>
      </c>
      <c r="E690" s="134">
        <v>43686</v>
      </c>
      <c r="F690" s="2" t="s">
        <v>4166</v>
      </c>
      <c r="H690" s="31" t="s">
        <v>6145</v>
      </c>
      <c r="I690" s="3" t="s">
        <v>9246</v>
      </c>
      <c r="J690" s="2">
        <v>10890001</v>
      </c>
      <c r="L690" s="4">
        <v>10851031</v>
      </c>
      <c r="N690" s="87">
        <v>1239148</v>
      </c>
      <c r="O690" s="54" t="s">
        <v>1675</v>
      </c>
    </row>
    <row r="691" spans="1:15" ht="15" customHeight="1">
      <c r="A691" s="4">
        <v>11090832</v>
      </c>
      <c r="C691" s="2" t="s">
        <v>8873</v>
      </c>
      <c r="D691" s="2" t="s">
        <v>8498</v>
      </c>
      <c r="E691" s="134">
        <v>43686</v>
      </c>
      <c r="F691" s="2" t="s">
        <v>4166</v>
      </c>
      <c r="H691" s="31" t="s">
        <v>6146</v>
      </c>
      <c r="I691" s="3" t="s">
        <v>9247</v>
      </c>
      <c r="J691" s="2">
        <v>10890001</v>
      </c>
      <c r="L691" s="4">
        <v>10851032</v>
      </c>
      <c r="N691" s="87">
        <v>1239148</v>
      </c>
      <c r="O691" s="54" t="s">
        <v>1675</v>
      </c>
    </row>
    <row r="692" spans="1:15" ht="15" customHeight="1">
      <c r="A692" s="4">
        <v>11090833</v>
      </c>
      <c r="C692" s="2" t="s">
        <v>8873</v>
      </c>
      <c r="D692" s="2" t="s">
        <v>8498</v>
      </c>
      <c r="E692" s="134">
        <v>43686</v>
      </c>
      <c r="F692" s="2" t="s">
        <v>4166</v>
      </c>
      <c r="H692" s="31" t="s">
        <v>6147</v>
      </c>
      <c r="I692" s="3" t="s">
        <v>9248</v>
      </c>
      <c r="J692" s="2">
        <v>10890001</v>
      </c>
      <c r="L692" s="4">
        <v>10851033</v>
      </c>
      <c r="N692" s="87">
        <v>1239148</v>
      </c>
      <c r="O692" s="54" t="s">
        <v>1675</v>
      </c>
    </row>
    <row r="693" spans="1:15" ht="15" customHeight="1">
      <c r="A693" s="4">
        <v>11090834</v>
      </c>
      <c r="C693" s="2" t="s">
        <v>8873</v>
      </c>
      <c r="D693" s="2" t="s">
        <v>8498</v>
      </c>
      <c r="E693" s="134">
        <v>43686</v>
      </c>
      <c r="F693" s="2" t="s">
        <v>4166</v>
      </c>
      <c r="H693" s="31" t="s">
        <v>6148</v>
      </c>
      <c r="I693" s="3" t="s">
        <v>9249</v>
      </c>
      <c r="J693" s="2">
        <v>10890001</v>
      </c>
      <c r="L693" s="4">
        <v>10851034</v>
      </c>
      <c r="N693" s="87">
        <v>1239148</v>
      </c>
      <c r="O693" s="54" t="s">
        <v>1675</v>
      </c>
    </row>
    <row r="694" spans="1:15" ht="15" customHeight="1">
      <c r="A694" s="4">
        <v>11090835</v>
      </c>
      <c r="C694" s="2" t="s">
        <v>8873</v>
      </c>
      <c r="D694" s="2" t="s">
        <v>8498</v>
      </c>
      <c r="E694" s="134">
        <v>43686</v>
      </c>
      <c r="F694" s="2" t="s">
        <v>4166</v>
      </c>
      <c r="H694" s="31" t="s">
        <v>6149</v>
      </c>
      <c r="I694" s="3" t="s">
        <v>9250</v>
      </c>
      <c r="J694" s="2">
        <v>10890001</v>
      </c>
      <c r="L694" s="4">
        <v>10851035</v>
      </c>
      <c r="N694" s="87">
        <v>1239148</v>
      </c>
      <c r="O694" s="54" t="s">
        <v>1675</v>
      </c>
    </row>
    <row r="695" spans="1:15" ht="15" customHeight="1">
      <c r="A695" s="4">
        <v>11090836</v>
      </c>
      <c r="C695" s="2" t="s">
        <v>8873</v>
      </c>
      <c r="D695" s="2" t="s">
        <v>8498</v>
      </c>
      <c r="E695" s="134">
        <v>43686</v>
      </c>
      <c r="F695" s="2" t="s">
        <v>4166</v>
      </c>
      <c r="H695" s="31" t="s">
        <v>9251</v>
      </c>
      <c r="I695" s="3" t="s">
        <v>9252</v>
      </c>
      <c r="J695" s="2">
        <v>10890001</v>
      </c>
      <c r="L695" s="4">
        <v>10851036</v>
      </c>
      <c r="N695" s="87">
        <v>1239148</v>
      </c>
      <c r="O695" s="54" t="s">
        <v>1675</v>
      </c>
    </row>
    <row r="696" spans="1:15" ht="15" customHeight="1">
      <c r="A696" s="4">
        <v>11090837</v>
      </c>
      <c r="C696" s="2" t="s">
        <v>8873</v>
      </c>
      <c r="D696" s="2" t="s">
        <v>8498</v>
      </c>
      <c r="E696" s="134">
        <v>43686</v>
      </c>
      <c r="F696" s="2" t="s">
        <v>4166</v>
      </c>
      <c r="H696" s="31" t="s">
        <v>9253</v>
      </c>
      <c r="I696" s="3" t="s">
        <v>9254</v>
      </c>
      <c r="J696" s="2">
        <v>10890001</v>
      </c>
      <c r="L696" s="4">
        <v>10851037</v>
      </c>
      <c r="N696" s="87">
        <v>1239148</v>
      </c>
      <c r="O696" s="54" t="s">
        <v>1675</v>
      </c>
    </row>
    <row r="697" spans="1:15" ht="15" customHeight="1">
      <c r="A697" s="4">
        <v>11090838</v>
      </c>
      <c r="C697" s="2" t="s">
        <v>8873</v>
      </c>
      <c r="D697" s="2" t="s">
        <v>8498</v>
      </c>
      <c r="E697" s="134">
        <v>43686</v>
      </c>
      <c r="F697" s="2" t="s">
        <v>4166</v>
      </c>
      <c r="H697" s="31" t="s">
        <v>9255</v>
      </c>
      <c r="I697" s="3" t="s">
        <v>9256</v>
      </c>
      <c r="J697" s="2">
        <v>10890001</v>
      </c>
      <c r="L697" s="4">
        <v>10851038</v>
      </c>
      <c r="N697" s="87">
        <v>1239148</v>
      </c>
      <c r="O697" s="54" t="s">
        <v>1675</v>
      </c>
    </row>
    <row r="698" spans="1:15" ht="15" customHeight="1">
      <c r="A698" s="4">
        <v>11090839</v>
      </c>
      <c r="C698" s="2" t="s">
        <v>8873</v>
      </c>
      <c r="D698" s="2" t="s">
        <v>8498</v>
      </c>
      <c r="E698" s="134">
        <v>43686</v>
      </c>
      <c r="F698" s="2" t="s">
        <v>4166</v>
      </c>
      <c r="H698" s="31" t="s">
        <v>9257</v>
      </c>
      <c r="I698" s="3" t="s">
        <v>9258</v>
      </c>
      <c r="J698" s="2">
        <v>10890001</v>
      </c>
      <c r="L698" s="4">
        <v>10851039</v>
      </c>
      <c r="N698" s="87">
        <v>1239148</v>
      </c>
      <c r="O698" s="54" t="s">
        <v>1675</v>
      </c>
    </row>
    <row r="699" spans="1:15" ht="15" customHeight="1">
      <c r="A699" s="4">
        <v>11090840</v>
      </c>
      <c r="C699" s="2" t="s">
        <v>8873</v>
      </c>
      <c r="D699" s="2" t="s">
        <v>8498</v>
      </c>
      <c r="E699" s="134">
        <v>43686</v>
      </c>
      <c r="F699" s="2" t="s">
        <v>4166</v>
      </c>
      <c r="H699" s="31" t="s">
        <v>9259</v>
      </c>
      <c r="I699" s="3" t="s">
        <v>9260</v>
      </c>
      <c r="J699" s="2">
        <v>10890001</v>
      </c>
      <c r="L699" s="4">
        <v>10851040</v>
      </c>
      <c r="N699" s="87">
        <v>1239148</v>
      </c>
      <c r="O699" s="54" t="s">
        <v>1675</v>
      </c>
    </row>
    <row r="700" spans="1:15" ht="15" customHeight="1">
      <c r="A700" s="4">
        <v>11090841</v>
      </c>
      <c r="C700" s="2" t="s">
        <v>8873</v>
      </c>
      <c r="D700" s="2" t="s">
        <v>8498</v>
      </c>
      <c r="E700" s="134">
        <v>43686</v>
      </c>
      <c r="F700" s="2" t="s">
        <v>4166</v>
      </c>
      <c r="H700" s="31" t="s">
        <v>9261</v>
      </c>
      <c r="I700" s="3" t="s">
        <v>9262</v>
      </c>
      <c r="J700" s="2">
        <v>10890001</v>
      </c>
      <c r="L700" s="4">
        <v>10851041</v>
      </c>
      <c r="N700" s="87">
        <v>1239148</v>
      </c>
      <c r="O700" s="54" t="s">
        <v>1675</v>
      </c>
    </row>
    <row r="701" spans="1:15" ht="15" customHeight="1">
      <c r="A701" s="4">
        <v>11090842</v>
      </c>
      <c r="C701" s="2" t="s">
        <v>8873</v>
      </c>
      <c r="D701" s="2" t="s">
        <v>8498</v>
      </c>
      <c r="E701" s="134">
        <v>43686</v>
      </c>
      <c r="F701" s="2" t="s">
        <v>4166</v>
      </c>
      <c r="H701" s="31" t="s">
        <v>9263</v>
      </c>
      <c r="I701" s="3" t="s">
        <v>9264</v>
      </c>
      <c r="J701" s="2">
        <v>10890001</v>
      </c>
      <c r="L701" s="4">
        <v>10851042</v>
      </c>
      <c r="N701" s="87">
        <v>1239148</v>
      </c>
      <c r="O701" s="54" t="s">
        <v>1675</v>
      </c>
    </row>
    <row r="702" spans="1:15" ht="15" customHeight="1">
      <c r="A702" s="4">
        <v>11090843</v>
      </c>
      <c r="C702" s="2" t="s">
        <v>8873</v>
      </c>
      <c r="D702" s="2" t="s">
        <v>8498</v>
      </c>
      <c r="E702" s="134">
        <v>43686</v>
      </c>
      <c r="F702" s="2" t="s">
        <v>4166</v>
      </c>
      <c r="H702" s="31" t="s">
        <v>9265</v>
      </c>
      <c r="I702" s="3" t="s">
        <v>9266</v>
      </c>
      <c r="J702" s="2">
        <v>10890001</v>
      </c>
      <c r="L702" s="4">
        <v>10851043</v>
      </c>
      <c r="N702" s="87">
        <v>1239148</v>
      </c>
      <c r="O702" s="54" t="s">
        <v>1675</v>
      </c>
    </row>
    <row r="703" spans="1:15" ht="15" customHeight="1">
      <c r="A703" s="4">
        <v>11090844</v>
      </c>
      <c r="C703" s="2" t="s">
        <v>8873</v>
      </c>
      <c r="D703" s="2" t="s">
        <v>8498</v>
      </c>
      <c r="E703" s="134">
        <v>43686</v>
      </c>
      <c r="F703" s="2" t="s">
        <v>4166</v>
      </c>
      <c r="H703" s="31" t="s">
        <v>9267</v>
      </c>
      <c r="I703" s="3" t="s">
        <v>9268</v>
      </c>
      <c r="J703" s="2">
        <v>10890001</v>
      </c>
      <c r="L703" s="4">
        <v>10851044</v>
      </c>
      <c r="N703" s="87">
        <v>1239148</v>
      </c>
      <c r="O703" s="54" t="s">
        <v>1675</v>
      </c>
    </row>
    <row r="704" spans="1:15" ht="15" customHeight="1">
      <c r="A704" s="4">
        <v>11090845</v>
      </c>
      <c r="C704" s="2" t="s">
        <v>8873</v>
      </c>
      <c r="D704" s="2" t="s">
        <v>8498</v>
      </c>
      <c r="E704" s="134">
        <v>43686</v>
      </c>
      <c r="F704" s="2" t="s">
        <v>4166</v>
      </c>
      <c r="H704" s="31" t="s">
        <v>9269</v>
      </c>
      <c r="I704" s="3" t="s">
        <v>9270</v>
      </c>
      <c r="J704" s="2">
        <v>10890001</v>
      </c>
      <c r="L704" s="4">
        <v>10851045</v>
      </c>
      <c r="N704" s="87">
        <v>1239148</v>
      </c>
      <c r="O704" s="54" t="s">
        <v>1675</v>
      </c>
    </row>
    <row r="705" spans="1:15" ht="15" customHeight="1">
      <c r="A705" s="4">
        <v>11090846</v>
      </c>
      <c r="C705" s="2" t="s">
        <v>8873</v>
      </c>
      <c r="D705" s="2" t="s">
        <v>8498</v>
      </c>
      <c r="E705" s="134">
        <v>43687</v>
      </c>
      <c r="F705" s="2" t="s">
        <v>4166</v>
      </c>
      <c r="H705" s="31" t="s">
        <v>9271</v>
      </c>
      <c r="I705" s="3" t="s">
        <v>9272</v>
      </c>
      <c r="J705" s="2">
        <v>10890383</v>
      </c>
      <c r="L705" s="2">
        <v>10850993</v>
      </c>
      <c r="N705" s="87">
        <v>1239750</v>
      </c>
      <c r="O705" s="54" t="s">
        <v>1675</v>
      </c>
    </row>
    <row r="706" spans="1:15" ht="15" customHeight="1">
      <c r="A706" s="4">
        <v>11090847</v>
      </c>
      <c r="C706" s="2" t="s">
        <v>8873</v>
      </c>
      <c r="D706" s="2" t="s">
        <v>8498</v>
      </c>
      <c r="E706" s="134">
        <v>43688</v>
      </c>
      <c r="F706" s="2" t="s">
        <v>4166</v>
      </c>
      <c r="H706" s="31" t="s">
        <v>9273</v>
      </c>
      <c r="I706" s="3" t="s">
        <v>9274</v>
      </c>
      <c r="J706" s="2">
        <v>10890001</v>
      </c>
      <c r="L706" s="2">
        <v>10851047</v>
      </c>
      <c r="N706" s="276" t="s">
        <v>1229</v>
      </c>
      <c r="O706" s="2" t="s">
        <v>1031</v>
      </c>
    </row>
    <row r="707" spans="1:15" ht="15" customHeight="1">
      <c r="A707" s="4">
        <v>11090848</v>
      </c>
      <c r="C707" s="2" t="s">
        <v>8873</v>
      </c>
      <c r="D707" s="2" t="s">
        <v>8498</v>
      </c>
      <c r="E707" s="134">
        <v>43689</v>
      </c>
      <c r="F707" s="2" t="s">
        <v>4166</v>
      </c>
      <c r="H707" s="31" t="s">
        <v>9275</v>
      </c>
      <c r="I707" s="3" t="s">
        <v>9276</v>
      </c>
      <c r="J707" s="2">
        <v>10890001</v>
      </c>
      <c r="L707" s="2">
        <v>10851048</v>
      </c>
      <c r="N707" s="87">
        <v>1245940</v>
      </c>
      <c r="O707" s="2" t="s">
        <v>1031</v>
      </c>
    </row>
    <row r="708" spans="1:15" ht="15" customHeight="1">
      <c r="A708" s="4">
        <v>11090849</v>
      </c>
      <c r="C708" s="2" t="s">
        <v>8873</v>
      </c>
      <c r="D708" s="2" t="s">
        <v>8498</v>
      </c>
      <c r="E708" s="121">
        <v>43690</v>
      </c>
      <c r="F708" s="2" t="s">
        <v>4166</v>
      </c>
      <c r="H708" s="31" t="s">
        <v>9277</v>
      </c>
      <c r="I708" s="2" t="s">
        <v>9278</v>
      </c>
      <c r="J708" s="2">
        <v>10890001</v>
      </c>
      <c r="L708" s="4">
        <v>10851053</v>
      </c>
      <c r="N708" s="17" t="s">
        <v>1236</v>
      </c>
      <c r="O708" s="2" t="s">
        <v>1237</v>
      </c>
    </row>
    <row r="709" spans="1:15" ht="15" customHeight="1">
      <c r="A709" s="4">
        <v>11090850</v>
      </c>
      <c r="C709" s="2" t="s">
        <v>8873</v>
      </c>
      <c r="D709" s="2" t="s">
        <v>8498</v>
      </c>
      <c r="E709" s="121">
        <v>43691</v>
      </c>
      <c r="F709" s="2" t="s">
        <v>4166</v>
      </c>
      <c r="H709" s="31" t="s">
        <v>9279</v>
      </c>
      <c r="I709" s="2" t="s">
        <v>9280</v>
      </c>
      <c r="J709" s="2">
        <v>10890001</v>
      </c>
      <c r="L709" s="4">
        <v>10851054</v>
      </c>
      <c r="N709" s="17" t="s">
        <v>1238</v>
      </c>
      <c r="O709" s="2" t="s">
        <v>1237</v>
      </c>
    </row>
    <row r="710" spans="1:15" ht="15" customHeight="1">
      <c r="A710" s="4">
        <v>11090851</v>
      </c>
      <c r="C710" s="2" t="s">
        <v>8873</v>
      </c>
      <c r="D710" s="2" t="s">
        <v>8498</v>
      </c>
      <c r="E710" s="121">
        <v>43692</v>
      </c>
      <c r="F710" s="2" t="s">
        <v>4166</v>
      </c>
      <c r="H710" s="31" t="s">
        <v>9281</v>
      </c>
      <c r="I710" s="2" t="s">
        <v>9282</v>
      </c>
      <c r="J710" s="2">
        <v>10890001</v>
      </c>
      <c r="L710" s="4">
        <v>10851055</v>
      </c>
      <c r="N710" s="17" t="s">
        <v>1239</v>
      </c>
      <c r="O710" s="2" t="s">
        <v>1237</v>
      </c>
    </row>
    <row r="711" spans="1:15" ht="15" customHeight="1">
      <c r="A711" s="4">
        <v>11090852</v>
      </c>
      <c r="C711" s="2" t="s">
        <v>8873</v>
      </c>
      <c r="D711" s="2" t="s">
        <v>8498</v>
      </c>
      <c r="E711" s="121">
        <v>43693</v>
      </c>
      <c r="F711" s="2" t="s">
        <v>4166</v>
      </c>
      <c r="H711" s="31" t="s">
        <v>9283</v>
      </c>
      <c r="I711" s="2" t="s">
        <v>9284</v>
      </c>
      <c r="J711" s="2">
        <v>10890001</v>
      </c>
      <c r="L711" s="4">
        <v>10851056</v>
      </c>
      <c r="N711" s="17" t="s">
        <v>1240</v>
      </c>
      <c r="O711" s="2" t="s">
        <v>1237</v>
      </c>
    </row>
    <row r="712" spans="1:15" ht="15" customHeight="1">
      <c r="A712" s="4">
        <v>11090853</v>
      </c>
      <c r="C712" s="2" t="s">
        <v>8873</v>
      </c>
      <c r="D712" s="2" t="s">
        <v>8498</v>
      </c>
      <c r="E712" s="121">
        <v>43694</v>
      </c>
      <c r="F712" s="2" t="s">
        <v>4166</v>
      </c>
      <c r="H712" s="31" t="s">
        <v>9285</v>
      </c>
      <c r="I712" s="2" t="s">
        <v>9286</v>
      </c>
      <c r="J712" s="2">
        <v>10890001</v>
      </c>
      <c r="L712" s="4">
        <v>10851057</v>
      </c>
      <c r="N712" s="17" t="s">
        <v>1241</v>
      </c>
      <c r="O712" s="2" t="s">
        <v>1237</v>
      </c>
    </row>
    <row r="713" spans="1:15" ht="15" customHeight="1">
      <c r="A713" s="4">
        <v>11090854</v>
      </c>
      <c r="C713" s="2" t="s">
        <v>8873</v>
      </c>
      <c r="D713" s="2" t="s">
        <v>8498</v>
      </c>
      <c r="E713" s="121">
        <v>43695</v>
      </c>
      <c r="F713" s="2" t="s">
        <v>4166</v>
      </c>
      <c r="H713" s="31" t="s">
        <v>9287</v>
      </c>
      <c r="I713" s="2" t="s">
        <v>9288</v>
      </c>
      <c r="J713" s="2">
        <v>10890001</v>
      </c>
      <c r="L713" s="4">
        <v>10851058</v>
      </c>
      <c r="N713" s="17" t="s">
        <v>1242</v>
      </c>
      <c r="O713" s="2" t="s">
        <v>1237</v>
      </c>
    </row>
    <row r="714" spans="1:15" ht="15" customHeight="1">
      <c r="A714" s="4">
        <v>11090855</v>
      </c>
      <c r="C714" s="2" t="s">
        <v>8873</v>
      </c>
      <c r="D714" s="2" t="s">
        <v>8498</v>
      </c>
      <c r="E714" s="121">
        <v>43696</v>
      </c>
      <c r="F714" s="2" t="s">
        <v>4166</v>
      </c>
      <c r="H714" s="31" t="s">
        <v>9289</v>
      </c>
      <c r="I714" s="2" t="s">
        <v>9290</v>
      </c>
      <c r="J714" s="2">
        <v>10890001</v>
      </c>
      <c r="L714" s="4">
        <v>10851059</v>
      </c>
      <c r="N714" s="17" t="s">
        <v>1243</v>
      </c>
      <c r="O714" s="2" t="s">
        <v>1237</v>
      </c>
    </row>
    <row r="715" spans="1:15" ht="15" customHeight="1">
      <c r="A715" s="4">
        <v>11090856</v>
      </c>
      <c r="C715" s="2" t="s">
        <v>8873</v>
      </c>
      <c r="D715" s="2" t="s">
        <v>8498</v>
      </c>
      <c r="E715" s="121">
        <v>43697</v>
      </c>
      <c r="F715" s="2" t="s">
        <v>4166</v>
      </c>
      <c r="H715" s="31" t="s">
        <v>9291</v>
      </c>
      <c r="I715" s="2" t="s">
        <v>9292</v>
      </c>
      <c r="J715" s="2">
        <v>10890001</v>
      </c>
      <c r="L715" s="4">
        <v>10851060</v>
      </c>
      <c r="N715" s="17" t="s">
        <v>1244</v>
      </c>
      <c r="O715" s="2" t="s">
        <v>1237</v>
      </c>
    </row>
    <row r="716" spans="1:15" ht="15" customHeight="1">
      <c r="A716" s="4">
        <v>11090857</v>
      </c>
      <c r="C716" s="2" t="s">
        <v>8873</v>
      </c>
      <c r="D716" s="2" t="s">
        <v>8498</v>
      </c>
      <c r="E716" s="121">
        <v>43698</v>
      </c>
      <c r="F716" s="2" t="s">
        <v>4166</v>
      </c>
      <c r="H716" s="31" t="s">
        <v>9293</v>
      </c>
      <c r="I716" s="2" t="s">
        <v>9294</v>
      </c>
      <c r="J716" s="2">
        <v>10890001</v>
      </c>
      <c r="L716" s="4">
        <v>10851061</v>
      </c>
      <c r="N716" s="2">
        <v>60981</v>
      </c>
      <c r="O716" s="2" t="s">
        <v>276</v>
      </c>
    </row>
    <row r="717" spans="1:15" ht="15" customHeight="1">
      <c r="A717" s="4">
        <v>11090858</v>
      </c>
      <c r="C717" s="2" t="s">
        <v>8873</v>
      </c>
      <c r="D717" s="2" t="s">
        <v>8498</v>
      </c>
      <c r="E717" s="121">
        <v>43699</v>
      </c>
      <c r="F717" s="2" t="s">
        <v>4166</v>
      </c>
      <c r="H717" s="31" t="s">
        <v>9295</v>
      </c>
      <c r="I717" s="2" t="s">
        <v>9296</v>
      </c>
      <c r="J717" s="2">
        <v>10890001</v>
      </c>
      <c r="L717" s="4">
        <v>10851062</v>
      </c>
      <c r="N717" s="2">
        <v>60981</v>
      </c>
      <c r="O717" s="2" t="s">
        <v>276</v>
      </c>
    </row>
    <row r="718" spans="1:15" ht="15" customHeight="1">
      <c r="A718" s="4">
        <v>11090859</v>
      </c>
      <c r="C718" s="2" t="s">
        <v>8873</v>
      </c>
      <c r="D718" s="2" t="s">
        <v>8498</v>
      </c>
      <c r="E718" s="121">
        <v>43700</v>
      </c>
      <c r="F718" s="2" t="s">
        <v>4166</v>
      </c>
      <c r="H718" s="31" t="s">
        <v>9297</v>
      </c>
      <c r="I718" s="2" t="s">
        <v>9298</v>
      </c>
      <c r="J718" s="2">
        <v>10890001</v>
      </c>
      <c r="L718" s="4">
        <v>10851063</v>
      </c>
      <c r="N718" s="2">
        <v>60981</v>
      </c>
      <c r="O718" s="2" t="s">
        <v>276</v>
      </c>
    </row>
    <row r="719" spans="1:15" ht="15" customHeight="1">
      <c r="A719" s="4">
        <v>11090860</v>
      </c>
      <c r="C719" s="2" t="s">
        <v>8873</v>
      </c>
      <c r="D719" s="2" t="s">
        <v>8498</v>
      </c>
      <c r="E719" s="121">
        <v>43701</v>
      </c>
      <c r="F719" s="2" t="s">
        <v>4166</v>
      </c>
      <c r="H719" s="31" t="s">
        <v>9299</v>
      </c>
      <c r="I719" s="2" t="s">
        <v>9300</v>
      </c>
      <c r="J719" s="2">
        <v>10890001</v>
      </c>
      <c r="L719" s="4">
        <v>10851064</v>
      </c>
      <c r="N719" s="2">
        <v>60981</v>
      </c>
      <c r="O719" s="2" t="s">
        <v>276</v>
      </c>
    </row>
    <row r="720" spans="1:15" ht="15" customHeight="1">
      <c r="A720" s="4">
        <v>11090861</v>
      </c>
      <c r="C720" s="2" t="s">
        <v>8873</v>
      </c>
      <c r="D720" s="2" t="s">
        <v>8498</v>
      </c>
      <c r="E720" s="121">
        <v>43702</v>
      </c>
      <c r="F720" s="2" t="s">
        <v>4166</v>
      </c>
      <c r="H720" s="31" t="s">
        <v>9301</v>
      </c>
      <c r="I720" s="2" t="s">
        <v>9302</v>
      </c>
      <c r="J720" s="2">
        <v>10890001</v>
      </c>
      <c r="L720" s="4">
        <v>10851065</v>
      </c>
      <c r="N720" s="2">
        <v>60981</v>
      </c>
      <c r="O720" s="2" t="s">
        <v>276</v>
      </c>
    </row>
    <row r="721" spans="1:15" ht="15" customHeight="1">
      <c r="A721" s="4">
        <v>11090862</v>
      </c>
      <c r="C721" s="2" t="s">
        <v>8873</v>
      </c>
      <c r="D721" s="2" t="s">
        <v>8498</v>
      </c>
      <c r="E721" s="121">
        <v>43703</v>
      </c>
      <c r="F721" s="2" t="s">
        <v>4166</v>
      </c>
      <c r="H721" s="31" t="s">
        <v>9303</v>
      </c>
      <c r="I721" s="2" t="s">
        <v>9304</v>
      </c>
      <c r="J721" s="2">
        <v>10890001</v>
      </c>
      <c r="L721" s="2">
        <v>10851066</v>
      </c>
      <c r="N721" s="17" t="s">
        <v>1246</v>
      </c>
      <c r="O721" s="31" t="s">
        <v>1031</v>
      </c>
    </row>
    <row r="722" spans="1:15" ht="15" customHeight="1">
      <c r="A722" s="4">
        <v>11090863</v>
      </c>
      <c r="C722" s="2" t="s">
        <v>8873</v>
      </c>
      <c r="D722" s="2" t="s">
        <v>8498</v>
      </c>
      <c r="E722" s="121">
        <v>43704</v>
      </c>
      <c r="F722" s="2" t="s">
        <v>4166</v>
      </c>
      <c r="H722" s="31" t="s">
        <v>9305</v>
      </c>
      <c r="I722" s="2" t="s">
        <v>9306</v>
      </c>
      <c r="J722" s="2">
        <v>10890001</v>
      </c>
      <c r="L722" s="2">
        <v>10851067</v>
      </c>
      <c r="N722" s="17" t="s">
        <v>1246</v>
      </c>
      <c r="O722" s="31" t="s">
        <v>1031</v>
      </c>
    </row>
    <row r="723" spans="1:15" ht="15" customHeight="1">
      <c r="A723" s="4">
        <v>11090864</v>
      </c>
      <c r="C723" s="2" t="s">
        <v>8873</v>
      </c>
      <c r="D723" s="2" t="s">
        <v>8498</v>
      </c>
      <c r="E723" s="121">
        <v>43705</v>
      </c>
      <c r="F723" s="2" t="s">
        <v>4166</v>
      </c>
      <c r="H723" s="31" t="s">
        <v>9307</v>
      </c>
      <c r="I723" s="2" t="s">
        <v>9308</v>
      </c>
      <c r="J723" s="2">
        <v>10890001</v>
      </c>
      <c r="L723" s="2">
        <v>10851068</v>
      </c>
      <c r="N723" s="17" t="s">
        <v>1248</v>
      </c>
      <c r="O723" s="31" t="s">
        <v>1031</v>
      </c>
    </row>
    <row r="724" spans="1:15" ht="15" customHeight="1">
      <c r="A724" s="4">
        <v>11090865</v>
      </c>
      <c r="C724" s="2" t="s">
        <v>8873</v>
      </c>
      <c r="D724" s="2" t="s">
        <v>8498</v>
      </c>
      <c r="E724" s="121">
        <v>43706</v>
      </c>
      <c r="F724" s="2" t="s">
        <v>4166</v>
      </c>
      <c r="H724" s="31" t="s">
        <v>9309</v>
      </c>
      <c r="I724" s="2" t="s">
        <v>9310</v>
      </c>
      <c r="J724" s="2">
        <v>10890001</v>
      </c>
      <c r="L724" s="2">
        <v>10851069</v>
      </c>
      <c r="N724" s="17" t="s">
        <v>1248</v>
      </c>
      <c r="O724" s="31" t="s">
        <v>1031</v>
      </c>
    </row>
    <row r="725" spans="1:15" ht="15" customHeight="1">
      <c r="A725" s="4">
        <v>11090866</v>
      </c>
      <c r="C725" s="2" t="s">
        <v>8873</v>
      </c>
      <c r="D725" s="2" t="s">
        <v>8498</v>
      </c>
      <c r="E725" s="121">
        <v>43707</v>
      </c>
      <c r="F725" s="2" t="s">
        <v>4166</v>
      </c>
      <c r="H725" s="31" t="s">
        <v>9311</v>
      </c>
      <c r="I725" s="2" t="s">
        <v>9312</v>
      </c>
      <c r="J725" s="2">
        <v>10890001</v>
      </c>
      <c r="L725" s="2">
        <v>10851070</v>
      </c>
      <c r="N725" s="17" t="s">
        <v>1249</v>
      </c>
      <c r="O725" s="31" t="s">
        <v>1031</v>
      </c>
    </row>
    <row r="726" spans="1:15" ht="15" customHeight="1">
      <c r="A726" s="4">
        <v>11090867</v>
      </c>
      <c r="C726" s="2" t="s">
        <v>8873</v>
      </c>
      <c r="D726" s="2" t="s">
        <v>8498</v>
      </c>
      <c r="E726" s="121">
        <v>43708</v>
      </c>
      <c r="F726" s="2" t="s">
        <v>4166</v>
      </c>
      <c r="H726" s="31" t="s">
        <v>9313</v>
      </c>
      <c r="I726" s="2" t="s">
        <v>9314</v>
      </c>
      <c r="J726" s="2">
        <v>10890001</v>
      </c>
      <c r="L726" s="2">
        <v>10851071</v>
      </c>
      <c r="N726" s="17" t="s">
        <v>1249</v>
      </c>
      <c r="O726" s="31" t="s">
        <v>1031</v>
      </c>
    </row>
    <row r="727" spans="1:15" ht="15" customHeight="1">
      <c r="A727" s="4">
        <v>11090868</v>
      </c>
      <c r="C727" s="2" t="s">
        <v>8873</v>
      </c>
      <c r="D727" s="2" t="s">
        <v>8498</v>
      </c>
      <c r="E727" s="121">
        <v>43709</v>
      </c>
      <c r="F727" s="2" t="s">
        <v>4166</v>
      </c>
      <c r="H727" s="31" t="s">
        <v>6182</v>
      </c>
      <c r="I727" s="2" t="s">
        <v>9315</v>
      </c>
      <c r="J727" s="2">
        <v>10890001</v>
      </c>
      <c r="L727" s="2">
        <v>10851072</v>
      </c>
      <c r="N727" s="59" t="s">
        <v>1252</v>
      </c>
      <c r="O727" s="60" t="s">
        <v>1031</v>
      </c>
    </row>
    <row r="728" spans="1:15" ht="15" customHeight="1">
      <c r="A728" s="4">
        <v>11090869</v>
      </c>
      <c r="C728" s="2" t="s">
        <v>8873</v>
      </c>
      <c r="D728" s="2" t="s">
        <v>8498</v>
      </c>
      <c r="E728" s="121">
        <v>43710</v>
      </c>
      <c r="F728" s="2" t="s">
        <v>4166</v>
      </c>
      <c r="H728" s="31" t="s">
        <v>6183</v>
      </c>
      <c r="I728" s="2" t="s">
        <v>9316</v>
      </c>
      <c r="J728" s="2">
        <v>10890001</v>
      </c>
      <c r="L728" s="2">
        <v>10851073</v>
      </c>
      <c r="N728" s="59" t="s">
        <v>1253</v>
      </c>
      <c r="O728" s="60" t="s">
        <v>1031</v>
      </c>
    </row>
    <row r="729" spans="1:15" ht="15" customHeight="1">
      <c r="A729" s="4">
        <v>11090870</v>
      </c>
      <c r="C729" s="2" t="s">
        <v>8873</v>
      </c>
      <c r="D729" s="2" t="s">
        <v>8498</v>
      </c>
      <c r="E729" s="121">
        <v>43711</v>
      </c>
      <c r="F729" s="2" t="s">
        <v>4166</v>
      </c>
      <c r="H729" s="31" t="s">
        <v>6184</v>
      </c>
      <c r="I729" s="2" t="s">
        <v>9317</v>
      </c>
      <c r="J729" s="2">
        <v>10890001</v>
      </c>
      <c r="L729" s="4">
        <v>10851074</v>
      </c>
      <c r="N729" s="17" t="s">
        <v>1255</v>
      </c>
      <c r="O729" s="61" t="s">
        <v>1031</v>
      </c>
    </row>
    <row r="730" spans="1:15" ht="15" customHeight="1">
      <c r="A730" s="4">
        <v>11090871</v>
      </c>
      <c r="C730" s="2" t="s">
        <v>8873</v>
      </c>
      <c r="D730" s="2" t="s">
        <v>8498</v>
      </c>
      <c r="E730" s="121">
        <v>43712</v>
      </c>
      <c r="F730" s="2" t="s">
        <v>4166</v>
      </c>
      <c r="H730" s="31" t="s">
        <v>6185</v>
      </c>
      <c r="I730" s="2" t="s">
        <v>9318</v>
      </c>
      <c r="J730" s="2">
        <v>10890001</v>
      </c>
      <c r="L730" s="4">
        <v>10851075</v>
      </c>
      <c r="N730" s="17" t="s">
        <v>1256</v>
      </c>
      <c r="O730" s="61" t="s">
        <v>1031</v>
      </c>
    </row>
    <row r="731" spans="1:15" ht="15" customHeight="1">
      <c r="A731" s="4">
        <v>11090872</v>
      </c>
      <c r="C731" s="2" t="s">
        <v>8873</v>
      </c>
      <c r="D731" s="2" t="s">
        <v>8498</v>
      </c>
      <c r="E731" s="121">
        <v>43713</v>
      </c>
      <c r="F731" s="2" t="s">
        <v>4166</v>
      </c>
      <c r="H731" s="31" t="s">
        <v>6186</v>
      </c>
      <c r="I731" s="2" t="s">
        <v>9319</v>
      </c>
      <c r="J731" s="2">
        <v>10890001</v>
      </c>
      <c r="L731" s="4">
        <v>10851076</v>
      </c>
      <c r="N731" s="17" t="s">
        <v>1257</v>
      </c>
      <c r="O731" s="61" t="s">
        <v>1031</v>
      </c>
    </row>
    <row r="732" spans="1:15" ht="15" customHeight="1">
      <c r="A732" s="4">
        <v>11090873</v>
      </c>
      <c r="C732" s="2" t="s">
        <v>8873</v>
      </c>
      <c r="D732" s="2" t="s">
        <v>8498</v>
      </c>
      <c r="E732" s="121">
        <v>43714</v>
      </c>
      <c r="F732" s="2" t="s">
        <v>4166</v>
      </c>
      <c r="H732" s="31" t="s">
        <v>6187</v>
      </c>
      <c r="I732" s="2" t="s">
        <v>9320</v>
      </c>
      <c r="J732" s="2">
        <v>10890001</v>
      </c>
      <c r="L732" s="4">
        <v>10851077</v>
      </c>
      <c r="N732" s="17" t="s">
        <v>1258</v>
      </c>
      <c r="O732" s="61" t="s">
        <v>1031</v>
      </c>
    </row>
    <row r="733" spans="1:15" ht="15" customHeight="1">
      <c r="A733" s="4">
        <v>11090874</v>
      </c>
      <c r="C733" s="2" t="s">
        <v>8873</v>
      </c>
      <c r="D733" s="2" t="s">
        <v>8498</v>
      </c>
      <c r="E733" s="121">
        <v>43715</v>
      </c>
      <c r="F733" s="2" t="s">
        <v>4166</v>
      </c>
      <c r="H733" s="31" t="s">
        <v>6188</v>
      </c>
      <c r="I733" s="2" t="s">
        <v>9321</v>
      </c>
      <c r="J733" s="2">
        <v>10890001</v>
      </c>
      <c r="L733" s="4">
        <v>10851078</v>
      </c>
      <c r="N733" s="17" t="s">
        <v>351</v>
      </c>
      <c r="O733" s="61" t="s">
        <v>1031</v>
      </c>
    </row>
    <row r="734" spans="1:15" ht="15" customHeight="1">
      <c r="A734" s="4">
        <v>11090875</v>
      </c>
      <c r="C734" s="2" t="s">
        <v>8873</v>
      </c>
      <c r="D734" s="2" t="s">
        <v>8498</v>
      </c>
      <c r="E734" s="121">
        <v>43716</v>
      </c>
      <c r="F734" s="2" t="s">
        <v>4166</v>
      </c>
      <c r="H734" s="31" t="s">
        <v>6189</v>
      </c>
      <c r="I734" s="2" t="s">
        <v>9322</v>
      </c>
      <c r="J734" s="2">
        <v>10890001</v>
      </c>
      <c r="L734" s="4">
        <v>10851079</v>
      </c>
      <c r="N734" s="17" t="s">
        <v>353</v>
      </c>
      <c r="O734" s="61" t="s">
        <v>1031</v>
      </c>
    </row>
    <row r="735" spans="1:15" ht="15" customHeight="1">
      <c r="A735" s="4">
        <v>11090876</v>
      </c>
      <c r="C735" s="2" t="s">
        <v>8873</v>
      </c>
      <c r="D735" s="2" t="s">
        <v>8498</v>
      </c>
      <c r="E735" s="121">
        <v>43717</v>
      </c>
      <c r="F735" s="2" t="s">
        <v>4166</v>
      </c>
      <c r="H735" s="31" t="s">
        <v>6190</v>
      </c>
      <c r="I735" s="2" t="s">
        <v>9323</v>
      </c>
      <c r="J735" s="2">
        <v>10890001</v>
      </c>
      <c r="L735" s="4">
        <v>10851080</v>
      </c>
      <c r="N735" s="17" t="s">
        <v>1259</v>
      </c>
      <c r="O735" s="61" t="s">
        <v>1031</v>
      </c>
    </row>
    <row r="736" spans="1:15" ht="15" customHeight="1">
      <c r="A736" s="4">
        <v>11090877</v>
      </c>
      <c r="C736" s="2" t="s">
        <v>8873</v>
      </c>
      <c r="D736" s="2" t="s">
        <v>8498</v>
      </c>
      <c r="E736" s="121">
        <v>43718</v>
      </c>
      <c r="F736" s="2" t="s">
        <v>4166</v>
      </c>
      <c r="H736" s="31" t="s">
        <v>6191</v>
      </c>
      <c r="I736" s="2" t="s">
        <v>9324</v>
      </c>
      <c r="J736" s="2">
        <v>10890001</v>
      </c>
      <c r="L736" s="4">
        <v>10851081</v>
      </c>
      <c r="N736" s="17" t="s">
        <v>1260</v>
      </c>
      <c r="O736" s="61" t="s">
        <v>1031</v>
      </c>
    </row>
    <row r="737" spans="1:16" ht="15" customHeight="1">
      <c r="A737" s="4">
        <v>11090878</v>
      </c>
      <c r="C737" s="2" t="s">
        <v>8873</v>
      </c>
      <c r="D737" s="2" t="s">
        <v>8498</v>
      </c>
      <c r="E737" s="121">
        <v>43719</v>
      </c>
      <c r="F737" s="2" t="s">
        <v>4166</v>
      </c>
      <c r="H737" s="31" t="s">
        <v>6192</v>
      </c>
      <c r="I737" s="2" t="s">
        <v>9325</v>
      </c>
      <c r="J737" s="2">
        <v>10890001</v>
      </c>
      <c r="L737" s="4">
        <v>10851082</v>
      </c>
    </row>
    <row r="738" spans="1:16" ht="15" customHeight="1">
      <c r="A738" s="4">
        <v>11090879</v>
      </c>
      <c r="C738" s="2" t="s">
        <v>8873</v>
      </c>
      <c r="D738" s="2" t="s">
        <v>8498</v>
      </c>
      <c r="E738" s="121">
        <v>43720</v>
      </c>
      <c r="F738" s="2" t="s">
        <v>4166</v>
      </c>
      <c r="H738" s="31" t="s">
        <v>6193</v>
      </c>
      <c r="I738" s="2" t="s">
        <v>9326</v>
      </c>
      <c r="J738" s="2">
        <v>10890001</v>
      </c>
      <c r="L738" s="4">
        <v>10851083</v>
      </c>
      <c r="N738" s="17" t="s">
        <v>1267</v>
      </c>
      <c r="O738" s="61" t="s">
        <v>808</v>
      </c>
    </row>
    <row r="739" spans="1:16" ht="15" customHeight="1">
      <c r="A739" s="4">
        <v>11090880</v>
      </c>
      <c r="C739" s="2" t="s">
        <v>8873</v>
      </c>
      <c r="D739" s="2" t="s">
        <v>8498</v>
      </c>
      <c r="E739" s="121">
        <v>43721</v>
      </c>
      <c r="F739" s="2" t="s">
        <v>4166</v>
      </c>
      <c r="H739" s="31" t="s">
        <v>6194</v>
      </c>
      <c r="I739" s="2" t="s">
        <v>9327</v>
      </c>
      <c r="J739" s="2">
        <v>10890001</v>
      </c>
      <c r="L739" s="4">
        <v>10851084</v>
      </c>
      <c r="N739" s="17" t="s">
        <v>1268</v>
      </c>
      <c r="O739" s="61" t="s">
        <v>808</v>
      </c>
    </row>
    <row r="740" spans="1:16" ht="15" customHeight="1">
      <c r="A740" s="4">
        <v>11090881</v>
      </c>
      <c r="C740" s="2" t="s">
        <v>8873</v>
      </c>
      <c r="D740" s="2" t="s">
        <v>8498</v>
      </c>
      <c r="E740" s="121">
        <v>43722</v>
      </c>
      <c r="F740" s="2" t="s">
        <v>4166</v>
      </c>
      <c r="H740" s="31" t="s">
        <v>6195</v>
      </c>
      <c r="I740" s="2" t="s">
        <v>9328</v>
      </c>
      <c r="J740" s="2">
        <v>10890001</v>
      </c>
      <c r="L740" s="4">
        <v>10851085</v>
      </c>
      <c r="N740" s="17" t="s">
        <v>1269</v>
      </c>
      <c r="O740" s="61" t="s">
        <v>808</v>
      </c>
    </row>
    <row r="741" spans="1:16" ht="15" customHeight="1">
      <c r="A741" s="4">
        <v>11090882</v>
      </c>
      <c r="C741" s="2" t="s">
        <v>8873</v>
      </c>
      <c r="D741" s="2" t="s">
        <v>8498</v>
      </c>
      <c r="E741" s="121">
        <v>43723</v>
      </c>
      <c r="F741" s="2" t="s">
        <v>4166</v>
      </c>
      <c r="H741" s="31" t="s">
        <v>6196</v>
      </c>
      <c r="I741" s="2" t="s">
        <v>9329</v>
      </c>
      <c r="J741" s="2">
        <v>10890001</v>
      </c>
      <c r="L741" s="4">
        <v>10851087</v>
      </c>
      <c r="N741" s="17" t="s">
        <v>1271</v>
      </c>
      <c r="O741" s="61" t="s">
        <v>808</v>
      </c>
    </row>
    <row r="742" spans="1:16" ht="15" customHeight="1">
      <c r="A742" s="4">
        <v>11090883</v>
      </c>
      <c r="C742" s="2" t="s">
        <v>8873</v>
      </c>
      <c r="D742" s="2" t="s">
        <v>8498</v>
      </c>
      <c r="E742" s="121">
        <v>43724</v>
      </c>
      <c r="F742" s="2" t="s">
        <v>4166</v>
      </c>
      <c r="H742" s="31" t="s">
        <v>6197</v>
      </c>
      <c r="I742" s="2" t="s">
        <v>9330</v>
      </c>
      <c r="J742" s="2">
        <v>10890001</v>
      </c>
      <c r="L742" s="4">
        <v>10851089</v>
      </c>
      <c r="N742" s="17" t="s">
        <v>1273</v>
      </c>
      <c r="O742" s="61" t="s">
        <v>808</v>
      </c>
    </row>
    <row r="743" spans="1:16" ht="15" customHeight="1">
      <c r="A743" s="4">
        <v>11090884</v>
      </c>
      <c r="C743" s="2" t="s">
        <v>8873</v>
      </c>
      <c r="D743" s="2" t="s">
        <v>8498</v>
      </c>
      <c r="E743" s="121">
        <v>43725</v>
      </c>
      <c r="F743" s="2" t="s">
        <v>4166</v>
      </c>
      <c r="H743" s="31" t="s">
        <v>6198</v>
      </c>
      <c r="I743" s="2" t="s">
        <v>9331</v>
      </c>
      <c r="J743" s="2">
        <v>10890001</v>
      </c>
      <c r="L743" s="4">
        <v>10851090</v>
      </c>
      <c r="N743" s="17" t="s">
        <v>1274</v>
      </c>
      <c r="O743" s="61" t="s">
        <v>1031</v>
      </c>
    </row>
    <row r="744" spans="1:16" ht="15" customHeight="1">
      <c r="A744" s="4">
        <v>11090885</v>
      </c>
      <c r="C744" s="2" t="s">
        <v>8873</v>
      </c>
      <c r="D744" s="2" t="s">
        <v>8498</v>
      </c>
      <c r="E744" s="121">
        <v>43726</v>
      </c>
      <c r="F744" s="2" t="s">
        <v>4166</v>
      </c>
      <c r="H744" s="31" t="s">
        <v>6199</v>
      </c>
      <c r="I744" s="2" t="s">
        <v>9332</v>
      </c>
      <c r="J744" s="2">
        <v>10890001</v>
      </c>
      <c r="L744" s="4">
        <v>10851091</v>
      </c>
      <c r="N744" s="17" t="s">
        <v>1275</v>
      </c>
      <c r="O744" s="61" t="s">
        <v>1031</v>
      </c>
    </row>
    <row r="745" spans="1:16" ht="15" customHeight="1">
      <c r="A745" s="4">
        <v>11090886</v>
      </c>
      <c r="C745" s="2" t="s">
        <v>8873</v>
      </c>
      <c r="D745" s="2" t="s">
        <v>8498</v>
      </c>
      <c r="E745" s="121">
        <v>43727</v>
      </c>
      <c r="F745" s="2" t="s">
        <v>4166</v>
      </c>
      <c r="H745" s="31" t="s">
        <v>6200</v>
      </c>
      <c r="I745" s="2" t="s">
        <v>9333</v>
      </c>
      <c r="J745" s="2">
        <v>10890001</v>
      </c>
      <c r="L745" s="4">
        <v>10851092</v>
      </c>
      <c r="N745" s="17"/>
      <c r="O745" s="61"/>
    </row>
    <row r="746" spans="1:16" ht="15" customHeight="1">
      <c r="A746" s="4">
        <v>11090887</v>
      </c>
      <c r="C746" s="2" t="s">
        <v>8873</v>
      </c>
      <c r="D746" s="2" t="s">
        <v>8498</v>
      </c>
      <c r="E746" s="121">
        <v>43728</v>
      </c>
      <c r="F746" s="2" t="s">
        <v>4166</v>
      </c>
      <c r="H746" s="31" t="s">
        <v>6201</v>
      </c>
      <c r="I746" s="2" t="s">
        <v>9334</v>
      </c>
      <c r="J746" s="2">
        <v>10890001</v>
      </c>
      <c r="L746" s="4">
        <v>10851097</v>
      </c>
      <c r="N746" s="17"/>
      <c r="O746" s="61"/>
    </row>
    <row r="747" spans="1:16" ht="15" customHeight="1">
      <c r="A747" s="4">
        <v>11090888</v>
      </c>
      <c r="C747" s="2" t="s">
        <v>8873</v>
      </c>
      <c r="D747" s="2" t="s">
        <v>8498</v>
      </c>
      <c r="E747" s="121">
        <v>43729</v>
      </c>
      <c r="F747" s="2" t="s">
        <v>4166</v>
      </c>
      <c r="H747" s="31" t="s">
        <v>6202</v>
      </c>
      <c r="I747" s="2" t="s">
        <v>9335</v>
      </c>
      <c r="J747" s="2">
        <v>10890001</v>
      </c>
      <c r="L747" s="4">
        <v>10851093</v>
      </c>
      <c r="N747" s="17"/>
      <c r="O747" s="61"/>
    </row>
    <row r="748" spans="1:16" ht="15" customHeight="1">
      <c r="A748" s="4">
        <v>11090889</v>
      </c>
      <c r="C748" s="2" t="s">
        <v>8873</v>
      </c>
      <c r="D748" s="2" t="s">
        <v>8498</v>
      </c>
      <c r="E748" s="121">
        <v>43730</v>
      </c>
      <c r="F748" s="2" t="s">
        <v>4166</v>
      </c>
      <c r="H748" s="31" t="s">
        <v>6203</v>
      </c>
      <c r="I748" s="2" t="s">
        <v>9336</v>
      </c>
      <c r="J748" s="2">
        <v>10890001</v>
      </c>
      <c r="L748" s="4">
        <v>10851098</v>
      </c>
      <c r="N748" s="17"/>
      <c r="O748" s="61"/>
    </row>
    <row r="749" spans="1:16" ht="15" customHeight="1">
      <c r="A749" s="4">
        <v>11090890</v>
      </c>
      <c r="C749" s="2" t="s">
        <v>8873</v>
      </c>
      <c r="D749" s="2" t="s">
        <v>8498</v>
      </c>
      <c r="E749" s="121">
        <v>43731</v>
      </c>
      <c r="F749" s="2" t="s">
        <v>4166</v>
      </c>
      <c r="H749" s="31" t="s">
        <v>6204</v>
      </c>
      <c r="I749" s="2" t="s">
        <v>9337</v>
      </c>
      <c r="J749" s="2">
        <v>10890001</v>
      </c>
      <c r="L749" s="4">
        <v>10851094</v>
      </c>
      <c r="N749" s="17"/>
      <c r="O749" s="61"/>
    </row>
    <row r="750" spans="1:16" ht="15" customHeight="1">
      <c r="A750" s="4">
        <v>11090891</v>
      </c>
      <c r="C750" s="2" t="s">
        <v>8873</v>
      </c>
      <c r="D750" s="2" t="s">
        <v>8498</v>
      </c>
      <c r="E750" s="121">
        <v>43732</v>
      </c>
      <c r="F750" s="2" t="s">
        <v>4166</v>
      </c>
      <c r="H750" s="31" t="s">
        <v>6205</v>
      </c>
      <c r="I750" s="2" t="s">
        <v>9338</v>
      </c>
      <c r="J750" s="2">
        <v>10890001</v>
      </c>
      <c r="L750" s="4">
        <v>10851099</v>
      </c>
      <c r="N750" s="17"/>
      <c r="O750" s="61"/>
    </row>
    <row r="751" spans="1:16" ht="15" customHeight="1">
      <c r="A751" s="4">
        <v>11090892</v>
      </c>
      <c r="C751" s="2" t="s">
        <v>8873</v>
      </c>
      <c r="D751" s="2" t="s">
        <v>8498</v>
      </c>
      <c r="E751" s="121">
        <v>43733</v>
      </c>
      <c r="F751" s="2" t="s">
        <v>4166</v>
      </c>
      <c r="H751" s="31" t="s">
        <v>6206</v>
      </c>
      <c r="I751" s="2" t="s">
        <v>9339</v>
      </c>
      <c r="J751" s="2">
        <v>10890001</v>
      </c>
      <c r="L751" s="4">
        <v>10851096</v>
      </c>
      <c r="N751" s="17" t="s">
        <v>1277</v>
      </c>
      <c r="O751" s="61" t="s">
        <v>1031</v>
      </c>
    </row>
    <row r="752" spans="1:16" ht="15" customHeight="1">
      <c r="A752" s="4">
        <v>11090893</v>
      </c>
      <c r="C752" s="2" t="s">
        <v>8873</v>
      </c>
      <c r="D752" s="2" t="s">
        <v>8498</v>
      </c>
      <c r="E752" s="121">
        <v>43734</v>
      </c>
      <c r="F752" s="2" t="s">
        <v>4166</v>
      </c>
      <c r="H752" s="31" t="s">
        <v>6207</v>
      </c>
      <c r="I752" s="2" t="s">
        <v>9340</v>
      </c>
      <c r="J752" s="2">
        <v>10890001</v>
      </c>
      <c r="L752" s="4">
        <v>10851102</v>
      </c>
      <c r="N752" s="17" t="s">
        <v>1286</v>
      </c>
      <c r="O752" s="61" t="s">
        <v>808</v>
      </c>
      <c r="P752" s="4">
        <v>10851102</v>
      </c>
    </row>
    <row r="753" spans="1:16" ht="15" customHeight="1">
      <c r="A753" s="4">
        <v>11090894</v>
      </c>
      <c r="C753" s="2" t="s">
        <v>8873</v>
      </c>
      <c r="D753" s="2" t="s">
        <v>8498</v>
      </c>
      <c r="E753" s="121">
        <v>43735</v>
      </c>
      <c r="F753" s="2" t="s">
        <v>4166</v>
      </c>
      <c r="H753" s="31" t="s">
        <v>6208</v>
      </c>
      <c r="I753" s="2" t="s">
        <v>9341</v>
      </c>
      <c r="J753" s="2">
        <v>10890001</v>
      </c>
      <c r="L753" s="4">
        <v>10851103</v>
      </c>
      <c r="N753" s="17" t="s">
        <v>1287</v>
      </c>
      <c r="O753" s="61" t="s">
        <v>808</v>
      </c>
      <c r="P753" s="4">
        <v>10851103</v>
      </c>
    </row>
    <row r="754" spans="1:16" ht="15" customHeight="1">
      <c r="A754" s="4">
        <v>11090895</v>
      </c>
      <c r="C754" s="2" t="s">
        <v>8873</v>
      </c>
      <c r="D754" s="2" t="s">
        <v>8498</v>
      </c>
      <c r="E754" s="121">
        <v>43736</v>
      </c>
      <c r="F754" s="2" t="s">
        <v>4166</v>
      </c>
      <c r="H754" s="31" t="s">
        <v>6209</v>
      </c>
      <c r="I754" s="2" t="s">
        <v>9342</v>
      </c>
      <c r="J754" s="2">
        <v>10890001</v>
      </c>
      <c r="L754" s="4">
        <v>10851105</v>
      </c>
      <c r="N754" s="17" t="s">
        <v>1289</v>
      </c>
      <c r="O754" s="61" t="s">
        <v>808</v>
      </c>
      <c r="P754" s="4">
        <v>10851105</v>
      </c>
    </row>
    <row r="755" spans="1:16" ht="15" customHeight="1">
      <c r="A755" s="4">
        <v>11090896</v>
      </c>
      <c r="C755" s="2" t="s">
        <v>8873</v>
      </c>
      <c r="D755" s="2" t="s">
        <v>8498</v>
      </c>
      <c r="E755" s="121">
        <v>43737</v>
      </c>
      <c r="F755" s="2" t="s">
        <v>4166</v>
      </c>
      <c r="H755" s="31" t="s">
        <v>6210</v>
      </c>
      <c r="I755" s="2" t="s">
        <v>9343</v>
      </c>
      <c r="J755" s="2">
        <v>10890001</v>
      </c>
      <c r="L755" s="4">
        <v>10851106</v>
      </c>
      <c r="N755" s="17" t="s">
        <v>1290</v>
      </c>
      <c r="O755" s="61" t="s">
        <v>276</v>
      </c>
      <c r="P755" s="4">
        <v>10851106</v>
      </c>
    </row>
    <row r="756" spans="1:16" ht="15" customHeight="1">
      <c r="A756" s="4">
        <v>11090897</v>
      </c>
      <c r="C756" s="2" t="s">
        <v>8873</v>
      </c>
      <c r="D756" s="2" t="s">
        <v>8498</v>
      </c>
      <c r="E756" s="121">
        <v>43738</v>
      </c>
      <c r="F756" s="2" t="s">
        <v>4166</v>
      </c>
      <c r="H756" s="31" t="s">
        <v>6211</v>
      </c>
      <c r="I756" s="2" t="s">
        <v>9344</v>
      </c>
      <c r="J756" s="2">
        <v>10890001</v>
      </c>
      <c r="L756" s="4">
        <v>10851107</v>
      </c>
      <c r="N756" s="17" t="s">
        <v>1291</v>
      </c>
      <c r="O756" s="61" t="s">
        <v>276</v>
      </c>
      <c r="P756" s="4">
        <v>10851107</v>
      </c>
    </row>
    <row r="757" spans="1:16" ht="15" customHeight="1">
      <c r="A757" s="4">
        <v>11090898</v>
      </c>
      <c r="C757" s="2" t="s">
        <v>8873</v>
      </c>
      <c r="D757" s="2" t="s">
        <v>8498</v>
      </c>
      <c r="E757" s="121">
        <v>43739</v>
      </c>
      <c r="F757" s="2" t="s">
        <v>4166</v>
      </c>
      <c r="H757" s="31" t="s">
        <v>6212</v>
      </c>
      <c r="I757" s="2" t="s">
        <v>9345</v>
      </c>
      <c r="J757" s="2">
        <v>10890001</v>
      </c>
      <c r="L757" s="4">
        <v>10851109</v>
      </c>
      <c r="N757" s="2" t="s">
        <v>1295</v>
      </c>
      <c r="O757" s="2" t="s">
        <v>808</v>
      </c>
    </row>
    <row r="758" spans="1:16" ht="15" customHeight="1">
      <c r="A758" s="4">
        <v>11090899</v>
      </c>
      <c r="C758" s="2" t="s">
        <v>8873</v>
      </c>
      <c r="D758" s="2" t="s">
        <v>8498</v>
      </c>
      <c r="E758" s="121">
        <v>43740</v>
      </c>
      <c r="F758" s="2" t="s">
        <v>4166</v>
      </c>
      <c r="H758" s="31" t="s">
        <v>6213</v>
      </c>
      <c r="I758" s="2" t="s">
        <v>9346</v>
      </c>
      <c r="J758" s="2">
        <v>10890001</v>
      </c>
      <c r="L758" s="4">
        <v>10851113</v>
      </c>
      <c r="N758" s="2" t="s">
        <v>739</v>
      </c>
      <c r="O758" s="2" t="s">
        <v>276</v>
      </c>
    </row>
    <row r="759" spans="1:16" ht="15" customHeight="1">
      <c r="A759" s="4">
        <v>11090900</v>
      </c>
      <c r="C759" s="2" t="s">
        <v>8873</v>
      </c>
      <c r="D759" s="2" t="s">
        <v>8498</v>
      </c>
      <c r="E759" s="121">
        <v>43741</v>
      </c>
      <c r="F759" s="2" t="s">
        <v>4166</v>
      </c>
      <c r="H759" s="31" t="s">
        <v>6214</v>
      </c>
      <c r="I759" s="2" t="s">
        <v>9347</v>
      </c>
      <c r="J759" s="2">
        <v>10890001</v>
      </c>
      <c r="L759" s="4">
        <v>10851114</v>
      </c>
      <c r="N759" s="2" t="s">
        <v>733</v>
      </c>
      <c r="O759" s="2" t="s">
        <v>276</v>
      </c>
    </row>
    <row r="760" spans="1:16" ht="15" customHeight="1">
      <c r="A760" s="4">
        <v>11090901</v>
      </c>
      <c r="C760" s="2" t="s">
        <v>8873</v>
      </c>
      <c r="D760" s="2" t="s">
        <v>8498</v>
      </c>
      <c r="E760" s="121">
        <v>43742</v>
      </c>
      <c r="F760" s="2" t="s">
        <v>4166</v>
      </c>
      <c r="H760" s="31" t="s">
        <v>6215</v>
      </c>
      <c r="I760" s="2" t="s">
        <v>9348</v>
      </c>
      <c r="J760" s="2">
        <v>10890001</v>
      </c>
      <c r="L760" s="2">
        <v>10851121</v>
      </c>
      <c r="N760" s="2" t="s">
        <v>1308</v>
      </c>
      <c r="O760" s="2" t="s">
        <v>276</v>
      </c>
    </row>
    <row r="761" spans="1:16" ht="15" customHeight="1">
      <c r="A761" s="4">
        <v>11090902</v>
      </c>
      <c r="C761" s="2" t="s">
        <v>8873</v>
      </c>
      <c r="D761" s="2" t="s">
        <v>8498</v>
      </c>
      <c r="E761" s="121">
        <v>43743</v>
      </c>
      <c r="F761" s="2" t="s">
        <v>4166</v>
      </c>
      <c r="H761" s="31" t="s">
        <v>6216</v>
      </c>
      <c r="I761" s="2" t="s">
        <v>9349</v>
      </c>
      <c r="J761" s="2">
        <v>10890001</v>
      </c>
      <c r="L761" s="4">
        <v>10851122</v>
      </c>
      <c r="N761" s="17" t="s">
        <v>1311</v>
      </c>
      <c r="O761" s="2" t="s">
        <v>808</v>
      </c>
    </row>
    <row r="762" spans="1:16" ht="15" customHeight="1">
      <c r="A762" s="4">
        <v>11090903</v>
      </c>
      <c r="C762" s="2" t="s">
        <v>8873</v>
      </c>
      <c r="D762" s="2" t="s">
        <v>8498</v>
      </c>
      <c r="E762" s="121">
        <v>43744</v>
      </c>
      <c r="F762" s="2" t="s">
        <v>4166</v>
      </c>
      <c r="H762" s="31" t="s">
        <v>6217</v>
      </c>
      <c r="I762" s="2" t="s">
        <v>9350</v>
      </c>
      <c r="J762" s="2">
        <v>10890001</v>
      </c>
      <c r="L762" s="4">
        <v>10851050</v>
      </c>
      <c r="N762" s="17" t="s">
        <v>1232</v>
      </c>
      <c r="O762" s="2" t="s">
        <v>1031</v>
      </c>
    </row>
    <row r="763" spans="1:16" ht="15" customHeight="1">
      <c r="A763" s="13">
        <v>11090904</v>
      </c>
      <c r="B763" s="13"/>
      <c r="C763" s="13" t="s">
        <v>8873</v>
      </c>
      <c r="D763" s="13" t="s">
        <v>8498</v>
      </c>
      <c r="E763" s="277">
        <v>43745</v>
      </c>
      <c r="F763" s="13" t="s">
        <v>4166</v>
      </c>
      <c r="G763" s="13"/>
      <c r="H763" s="173" t="s">
        <v>6218</v>
      </c>
      <c r="I763" s="13" t="s">
        <v>9351</v>
      </c>
      <c r="J763" s="13">
        <v>10890001</v>
      </c>
      <c r="K763" s="13"/>
      <c r="L763" s="13">
        <v>10850484</v>
      </c>
    </row>
    <row r="764" spans="1:16" ht="15" customHeight="1">
      <c r="A764" s="4">
        <v>11090905</v>
      </c>
      <c r="C764" s="13" t="s">
        <v>8873</v>
      </c>
      <c r="D764" s="13" t="s">
        <v>8498</v>
      </c>
      <c r="E764" s="121">
        <v>43746</v>
      </c>
      <c r="F764" s="13" t="s">
        <v>4166</v>
      </c>
      <c r="H764" s="3" t="s">
        <v>6219</v>
      </c>
      <c r="I764" s="3" t="s">
        <v>9352</v>
      </c>
      <c r="J764" s="3">
        <v>10890001</v>
      </c>
      <c r="L764" s="2">
        <v>10851123</v>
      </c>
      <c r="N764" s="2" t="s">
        <v>1315</v>
      </c>
      <c r="O764" s="2" t="s">
        <v>276</v>
      </c>
    </row>
    <row r="765" spans="1:16" ht="15" customHeight="1">
      <c r="A765" s="3">
        <v>11090906</v>
      </c>
      <c r="C765" s="3" t="s">
        <v>8873</v>
      </c>
      <c r="D765" s="3" t="s">
        <v>8498</v>
      </c>
      <c r="E765" s="134">
        <v>43834</v>
      </c>
      <c r="F765" s="3" t="s">
        <v>4166</v>
      </c>
      <c r="H765" s="38" t="s">
        <v>6220</v>
      </c>
      <c r="I765" s="3" t="s">
        <v>9353</v>
      </c>
      <c r="J765" s="3">
        <v>10890001</v>
      </c>
      <c r="L765" s="4">
        <v>10851124</v>
      </c>
      <c r="N765" s="2" t="s">
        <v>1317</v>
      </c>
      <c r="O765" s="2" t="s">
        <v>276</v>
      </c>
    </row>
    <row r="766" spans="1:16" ht="15" customHeight="1">
      <c r="A766" s="4">
        <v>11090907</v>
      </c>
      <c r="C766" s="3" t="s">
        <v>8873</v>
      </c>
      <c r="D766" s="3" t="s">
        <v>8498</v>
      </c>
      <c r="E766" s="134">
        <v>43865</v>
      </c>
      <c r="F766" s="3" t="s">
        <v>4166</v>
      </c>
      <c r="H766" s="3" t="s">
        <v>6221</v>
      </c>
      <c r="I766" s="3" t="s">
        <v>9354</v>
      </c>
      <c r="J766" s="3">
        <v>10890001</v>
      </c>
      <c r="L766" s="4">
        <v>10851125</v>
      </c>
      <c r="N766" s="2" t="s">
        <v>1318</v>
      </c>
      <c r="O766" s="2" t="s">
        <v>276</v>
      </c>
    </row>
    <row r="767" spans="1:16" ht="15" customHeight="1">
      <c r="A767" s="3">
        <v>11090908</v>
      </c>
      <c r="C767" s="3" t="s">
        <v>8873</v>
      </c>
      <c r="D767" s="3" t="s">
        <v>8498</v>
      </c>
      <c r="E767" s="134">
        <v>43894</v>
      </c>
      <c r="F767" s="3" t="s">
        <v>4166</v>
      </c>
      <c r="H767" s="38" t="s">
        <v>6222</v>
      </c>
      <c r="I767" s="3" t="s">
        <v>9355</v>
      </c>
      <c r="J767" s="3">
        <v>10890001</v>
      </c>
      <c r="L767" s="4">
        <v>10851126</v>
      </c>
      <c r="N767" s="2" t="s">
        <v>1319</v>
      </c>
      <c r="O767" s="2" t="s">
        <v>276</v>
      </c>
    </row>
    <row r="768" spans="1:16" ht="15" customHeight="1">
      <c r="A768" s="4">
        <v>11090909</v>
      </c>
      <c r="C768" s="3" t="s">
        <v>8873</v>
      </c>
      <c r="D768" s="3" t="s">
        <v>8498</v>
      </c>
      <c r="E768" s="134">
        <v>45020</v>
      </c>
      <c r="F768" s="3" t="s">
        <v>4166</v>
      </c>
      <c r="H768" s="2" t="s">
        <v>6223</v>
      </c>
      <c r="I768" s="2" t="s">
        <v>9356</v>
      </c>
      <c r="J768" s="3">
        <v>10890001</v>
      </c>
      <c r="L768" s="4">
        <v>10851127</v>
      </c>
      <c r="N768" s="2" t="s">
        <v>1320</v>
      </c>
      <c r="O768" s="2" t="s">
        <v>276</v>
      </c>
    </row>
    <row r="769" spans="1:15" ht="15" customHeight="1">
      <c r="A769" s="3">
        <v>11090910</v>
      </c>
      <c r="C769" s="3" t="s">
        <v>8873</v>
      </c>
      <c r="D769" s="3" t="s">
        <v>8498</v>
      </c>
      <c r="E769" s="134">
        <v>43834</v>
      </c>
      <c r="F769" s="3" t="s">
        <v>4166</v>
      </c>
      <c r="H769" s="38" t="s">
        <v>6224</v>
      </c>
      <c r="I769" s="3" t="s">
        <v>9357</v>
      </c>
      <c r="J769" s="3">
        <v>10890001</v>
      </c>
      <c r="L769" s="4">
        <v>10851128</v>
      </c>
      <c r="N769" s="59" t="s">
        <v>1321</v>
      </c>
      <c r="O769" s="67" t="s">
        <v>1031</v>
      </c>
    </row>
    <row r="770" spans="1:15" ht="15" customHeight="1">
      <c r="A770" s="4">
        <v>11090911</v>
      </c>
      <c r="C770" s="3" t="s">
        <v>8873</v>
      </c>
      <c r="D770" s="3" t="s">
        <v>8498</v>
      </c>
      <c r="E770" s="134">
        <v>43865</v>
      </c>
      <c r="F770" s="3" t="s">
        <v>4166</v>
      </c>
      <c r="H770" s="2" t="s">
        <v>6225</v>
      </c>
      <c r="I770" s="3" t="s">
        <v>9358</v>
      </c>
      <c r="J770" s="3">
        <v>10890001</v>
      </c>
      <c r="L770" s="4">
        <v>10851129</v>
      </c>
      <c r="N770" s="59" t="s">
        <v>1322</v>
      </c>
      <c r="O770" s="67" t="s">
        <v>1031</v>
      </c>
    </row>
    <row r="771" spans="1:15" ht="15" customHeight="1">
      <c r="A771" s="3">
        <v>11090912</v>
      </c>
      <c r="C771" s="3" t="s">
        <v>8873</v>
      </c>
      <c r="D771" s="3" t="s">
        <v>8498</v>
      </c>
      <c r="E771" s="134">
        <v>43894</v>
      </c>
      <c r="F771" s="3" t="s">
        <v>4166</v>
      </c>
      <c r="H771" s="38" t="s">
        <v>6226</v>
      </c>
      <c r="I771" s="2" t="s">
        <v>9359</v>
      </c>
      <c r="J771" s="3">
        <v>10890001</v>
      </c>
      <c r="L771" s="4">
        <v>10851130</v>
      </c>
      <c r="N771" s="59" t="s">
        <v>1323</v>
      </c>
      <c r="O771" s="67" t="s">
        <v>1031</v>
      </c>
    </row>
    <row r="772" spans="1:15" ht="15" customHeight="1">
      <c r="A772" s="3">
        <v>11090913</v>
      </c>
      <c r="C772" s="3" t="s">
        <v>8873</v>
      </c>
      <c r="D772" s="3" t="s">
        <v>8498</v>
      </c>
      <c r="E772" s="121">
        <v>43863</v>
      </c>
      <c r="F772" s="3" t="s">
        <v>4166</v>
      </c>
      <c r="H772" s="2" t="s">
        <v>6227</v>
      </c>
      <c r="I772" s="3" t="s">
        <v>9360</v>
      </c>
      <c r="J772" s="3">
        <v>10890001</v>
      </c>
      <c r="L772" s="4">
        <v>10851049</v>
      </c>
    </row>
    <row r="773" spans="1:15" ht="15" customHeight="1">
      <c r="A773" s="3">
        <v>11090914</v>
      </c>
      <c r="C773" s="3" t="s">
        <v>8873</v>
      </c>
      <c r="D773" s="3" t="s">
        <v>8498</v>
      </c>
      <c r="E773" s="134">
        <v>43834</v>
      </c>
      <c r="F773" s="3" t="s">
        <v>4166</v>
      </c>
      <c r="H773" s="2" t="s">
        <v>6228</v>
      </c>
      <c r="I773" s="3" t="s">
        <v>9361</v>
      </c>
      <c r="J773" s="3">
        <v>10890001</v>
      </c>
      <c r="L773" s="4">
        <v>10851131</v>
      </c>
      <c r="N773" s="17" t="s">
        <v>1324</v>
      </c>
      <c r="O773" s="69" t="s">
        <v>808</v>
      </c>
    </row>
    <row r="774" spans="1:15" ht="15" customHeight="1">
      <c r="A774" s="4">
        <v>11090915</v>
      </c>
      <c r="C774" s="3" t="s">
        <v>8873</v>
      </c>
      <c r="D774" s="3" t="s">
        <v>8498</v>
      </c>
      <c r="E774" s="134">
        <v>43865</v>
      </c>
      <c r="F774" s="3" t="s">
        <v>4166</v>
      </c>
      <c r="H774" s="2" t="s">
        <v>6229</v>
      </c>
      <c r="I774" s="3" t="s">
        <v>9362</v>
      </c>
      <c r="J774" s="3">
        <v>10890001</v>
      </c>
      <c r="L774" s="4">
        <v>10851132</v>
      </c>
      <c r="N774" s="17" t="s">
        <v>1325</v>
      </c>
      <c r="O774" s="69" t="s">
        <v>808</v>
      </c>
    </row>
    <row r="775" spans="1:15" ht="15" customHeight="1">
      <c r="A775" s="3">
        <v>11090916</v>
      </c>
      <c r="C775" s="3" t="s">
        <v>8873</v>
      </c>
      <c r="D775" s="3" t="s">
        <v>8498</v>
      </c>
      <c r="E775" s="134">
        <v>43894</v>
      </c>
      <c r="F775" s="3" t="s">
        <v>4166</v>
      </c>
      <c r="H775" s="2" t="s">
        <v>6230</v>
      </c>
      <c r="I775" s="2" t="s">
        <v>9363</v>
      </c>
      <c r="J775" s="3">
        <v>10890001</v>
      </c>
      <c r="L775" s="4">
        <v>10851133</v>
      </c>
      <c r="N775" s="17" t="s">
        <v>1326</v>
      </c>
      <c r="O775" s="69" t="s">
        <v>808</v>
      </c>
    </row>
    <row r="776" spans="1:15" ht="15" customHeight="1">
      <c r="A776" s="3">
        <v>11090917</v>
      </c>
      <c r="C776" s="3" t="s">
        <v>8873</v>
      </c>
      <c r="D776" s="3" t="s">
        <v>8498</v>
      </c>
      <c r="E776" s="121">
        <v>43863</v>
      </c>
      <c r="F776" s="3" t="s">
        <v>4166</v>
      </c>
      <c r="H776" s="2" t="s">
        <v>6231</v>
      </c>
      <c r="I776" s="3" t="s">
        <v>9364</v>
      </c>
      <c r="J776" s="3">
        <v>10890001</v>
      </c>
      <c r="L776" s="4">
        <v>10851134</v>
      </c>
      <c r="N776" s="17" t="s">
        <v>1327</v>
      </c>
      <c r="O776" s="69" t="s">
        <v>808</v>
      </c>
    </row>
    <row r="777" spans="1:15" ht="15" customHeight="1">
      <c r="A777" s="3">
        <v>11090918</v>
      </c>
      <c r="C777" s="3" t="s">
        <v>8873</v>
      </c>
      <c r="D777" s="3" t="s">
        <v>8498</v>
      </c>
      <c r="E777" s="134">
        <v>43834</v>
      </c>
      <c r="F777" s="3" t="s">
        <v>4166</v>
      </c>
      <c r="H777" s="2" t="s">
        <v>6232</v>
      </c>
      <c r="I777" s="3" t="s">
        <v>9365</v>
      </c>
      <c r="J777" s="3">
        <v>10890001</v>
      </c>
      <c r="L777" s="4">
        <v>10851135</v>
      </c>
      <c r="N777" s="17" t="s">
        <v>1328</v>
      </c>
      <c r="O777" s="69" t="s">
        <v>808</v>
      </c>
    </row>
    <row r="778" spans="1:15" ht="15" customHeight="1">
      <c r="A778" s="4">
        <v>11090919</v>
      </c>
      <c r="C778" s="3" t="s">
        <v>8873</v>
      </c>
      <c r="D778" s="3" t="s">
        <v>8498</v>
      </c>
      <c r="E778" s="134">
        <v>43865</v>
      </c>
      <c r="F778" s="3" t="s">
        <v>4166</v>
      </c>
      <c r="H778" s="2" t="s">
        <v>6233</v>
      </c>
      <c r="I778" s="3" t="s">
        <v>9366</v>
      </c>
      <c r="J778" s="3">
        <v>10890001</v>
      </c>
      <c r="L778" s="4">
        <v>10851136</v>
      </c>
      <c r="N778" s="17" t="s">
        <v>1329</v>
      </c>
      <c r="O778" s="69" t="s">
        <v>808</v>
      </c>
    </row>
    <row r="779" spans="1:15" ht="15" customHeight="1">
      <c r="A779" s="3">
        <v>11090920</v>
      </c>
      <c r="C779" s="3" t="s">
        <v>8873</v>
      </c>
      <c r="D779" s="3" t="s">
        <v>8498</v>
      </c>
      <c r="E779" s="134">
        <v>43894</v>
      </c>
      <c r="F779" s="3" t="s">
        <v>4166</v>
      </c>
      <c r="H779" s="2" t="s">
        <v>6234</v>
      </c>
      <c r="I779" s="2" t="s">
        <v>9367</v>
      </c>
      <c r="J779" s="3">
        <v>10890001</v>
      </c>
      <c r="L779" s="4">
        <v>10851137</v>
      </c>
      <c r="N779" s="17" t="s">
        <v>1330</v>
      </c>
      <c r="O779" s="69" t="s">
        <v>808</v>
      </c>
    </row>
    <row r="780" spans="1:15" ht="15" customHeight="1">
      <c r="A780" s="3">
        <v>11090921</v>
      </c>
      <c r="C780" s="3" t="s">
        <v>8873</v>
      </c>
      <c r="D780" s="3" t="s">
        <v>8498</v>
      </c>
      <c r="E780" s="121">
        <v>43863</v>
      </c>
      <c r="F780" s="3" t="s">
        <v>4166</v>
      </c>
      <c r="H780" s="2" t="s">
        <v>6235</v>
      </c>
      <c r="I780" s="3" t="s">
        <v>9368</v>
      </c>
      <c r="J780" s="3">
        <v>10890001</v>
      </c>
      <c r="L780" s="4">
        <v>10851138</v>
      </c>
      <c r="N780" s="17" t="s">
        <v>1331</v>
      </c>
      <c r="O780" s="69" t="s">
        <v>808</v>
      </c>
    </row>
    <row r="781" spans="1:15" ht="15" customHeight="1">
      <c r="A781" s="3">
        <v>11090922</v>
      </c>
      <c r="C781" s="3" t="s">
        <v>8873</v>
      </c>
      <c r="D781" s="3" t="s">
        <v>8498</v>
      </c>
      <c r="E781" s="134">
        <v>43834</v>
      </c>
      <c r="F781" s="3" t="s">
        <v>4166</v>
      </c>
      <c r="H781" s="2" t="s">
        <v>6236</v>
      </c>
      <c r="I781" s="3" t="s">
        <v>9369</v>
      </c>
      <c r="J781" s="3">
        <v>10890001</v>
      </c>
      <c r="L781" s="4">
        <v>10851139</v>
      </c>
      <c r="N781" s="17" t="s">
        <v>1332</v>
      </c>
      <c r="O781" s="69" t="s">
        <v>808</v>
      </c>
    </row>
    <row r="782" spans="1:15" ht="15" customHeight="1">
      <c r="A782" s="4">
        <v>11090923</v>
      </c>
      <c r="C782" s="3" t="s">
        <v>8873</v>
      </c>
      <c r="D782" s="3" t="s">
        <v>8498</v>
      </c>
      <c r="E782" s="134">
        <v>43865</v>
      </c>
      <c r="F782" s="3" t="s">
        <v>4166</v>
      </c>
      <c r="H782" s="2" t="s">
        <v>6237</v>
      </c>
      <c r="I782" s="3" t="s">
        <v>9370</v>
      </c>
      <c r="J782" s="3">
        <v>10890001</v>
      </c>
      <c r="L782" s="4">
        <v>10851140</v>
      </c>
      <c r="N782" s="17" t="s">
        <v>1333</v>
      </c>
      <c r="O782" s="69" t="s">
        <v>808</v>
      </c>
    </row>
    <row r="783" spans="1:15" ht="15" customHeight="1">
      <c r="A783" s="3">
        <v>11090924</v>
      </c>
      <c r="C783" s="3" t="s">
        <v>8873</v>
      </c>
      <c r="D783" s="3" t="s">
        <v>8498</v>
      </c>
      <c r="E783" s="134">
        <v>43894</v>
      </c>
      <c r="F783" s="3" t="s">
        <v>4166</v>
      </c>
      <c r="H783" s="2" t="s">
        <v>6238</v>
      </c>
      <c r="I783" s="2" t="s">
        <v>9371</v>
      </c>
      <c r="J783" s="3">
        <v>10890001</v>
      </c>
      <c r="L783" s="4">
        <v>10851141</v>
      </c>
      <c r="N783" s="17" t="s">
        <v>1334</v>
      </c>
      <c r="O783" s="69" t="s">
        <v>808</v>
      </c>
    </row>
    <row r="784" spans="1:15" ht="15" customHeight="1">
      <c r="A784" s="3">
        <v>11090925</v>
      </c>
      <c r="C784" s="3" t="s">
        <v>8873</v>
      </c>
      <c r="D784" s="3" t="s">
        <v>8498</v>
      </c>
      <c r="E784" s="121">
        <v>43863</v>
      </c>
      <c r="F784" s="3" t="s">
        <v>4166</v>
      </c>
      <c r="H784" s="2" t="s">
        <v>6239</v>
      </c>
      <c r="I784" s="3" t="s">
        <v>9372</v>
      </c>
      <c r="J784" s="3">
        <v>10890001</v>
      </c>
      <c r="L784" s="4">
        <v>10851142</v>
      </c>
      <c r="N784" s="17" t="s">
        <v>1335</v>
      </c>
      <c r="O784" s="69" t="s">
        <v>808</v>
      </c>
    </row>
    <row r="785" spans="1:15" ht="15" customHeight="1">
      <c r="A785" s="3">
        <v>11090926</v>
      </c>
      <c r="C785" s="3" t="s">
        <v>8873</v>
      </c>
      <c r="D785" s="3" t="s">
        <v>8498</v>
      </c>
      <c r="E785" s="134">
        <v>43834</v>
      </c>
      <c r="F785" s="3" t="s">
        <v>4166</v>
      </c>
      <c r="H785" s="2" t="s">
        <v>6240</v>
      </c>
      <c r="I785" s="3" t="s">
        <v>9373</v>
      </c>
      <c r="J785" s="3">
        <v>10890001</v>
      </c>
      <c r="L785" s="4">
        <v>10851143</v>
      </c>
      <c r="N785" s="17" t="s">
        <v>1336</v>
      </c>
      <c r="O785" s="69" t="s">
        <v>808</v>
      </c>
    </row>
    <row r="786" spans="1:15" ht="15" customHeight="1">
      <c r="A786" s="4">
        <v>11090927</v>
      </c>
      <c r="C786" s="3" t="s">
        <v>8873</v>
      </c>
      <c r="D786" s="3" t="s">
        <v>8498</v>
      </c>
      <c r="E786" s="134">
        <v>43865</v>
      </c>
      <c r="F786" s="3" t="s">
        <v>4166</v>
      </c>
      <c r="H786" s="2" t="s">
        <v>6241</v>
      </c>
      <c r="I786" s="3" t="s">
        <v>9374</v>
      </c>
      <c r="J786" s="3">
        <v>10890001</v>
      </c>
      <c r="L786" s="4">
        <v>10851144</v>
      </c>
      <c r="N786" s="17" t="s">
        <v>1337</v>
      </c>
      <c r="O786" s="69" t="s">
        <v>808</v>
      </c>
    </row>
    <row r="787" spans="1:15" ht="15" customHeight="1">
      <c r="A787" s="3">
        <v>11090928</v>
      </c>
      <c r="C787" s="3" t="s">
        <v>8873</v>
      </c>
      <c r="D787" s="3" t="s">
        <v>8498</v>
      </c>
      <c r="E787" s="134">
        <v>43894</v>
      </c>
      <c r="F787" s="3" t="s">
        <v>4166</v>
      </c>
      <c r="H787" s="2" t="s">
        <v>6242</v>
      </c>
      <c r="I787" s="2" t="s">
        <v>9375</v>
      </c>
      <c r="J787" s="3">
        <v>10890001</v>
      </c>
      <c r="L787" s="4">
        <v>10851145</v>
      </c>
      <c r="N787" s="17" t="s">
        <v>1338</v>
      </c>
      <c r="O787" s="69" t="s">
        <v>808</v>
      </c>
    </row>
    <row r="788" spans="1:15" ht="15" customHeight="1">
      <c r="A788" s="3">
        <v>11090929</v>
      </c>
      <c r="C788" s="3" t="s">
        <v>8873</v>
      </c>
      <c r="D788" s="3" t="s">
        <v>8498</v>
      </c>
      <c r="E788" s="121">
        <v>43863</v>
      </c>
      <c r="F788" s="3" t="s">
        <v>4166</v>
      </c>
      <c r="H788" s="2" t="s">
        <v>6243</v>
      </c>
      <c r="I788" s="3" t="s">
        <v>9376</v>
      </c>
      <c r="J788" s="3">
        <v>10890001</v>
      </c>
      <c r="L788" s="4">
        <v>10851146</v>
      </c>
      <c r="N788" s="17" t="s">
        <v>1339</v>
      </c>
      <c r="O788" s="69" t="s">
        <v>808</v>
      </c>
    </row>
    <row r="789" spans="1:15" ht="15" customHeight="1">
      <c r="A789" s="3">
        <v>11090930</v>
      </c>
      <c r="C789" s="3" t="s">
        <v>8873</v>
      </c>
      <c r="D789" s="3" t="s">
        <v>8498</v>
      </c>
      <c r="E789" s="121">
        <v>43924</v>
      </c>
      <c r="F789" s="3" t="s">
        <v>4166</v>
      </c>
      <c r="H789" s="2" t="s">
        <v>6244</v>
      </c>
      <c r="I789" s="3" t="s">
        <v>9377</v>
      </c>
      <c r="J789" s="3">
        <v>10890001</v>
      </c>
      <c r="L789" s="4">
        <v>10851147</v>
      </c>
      <c r="N789" s="17" t="s">
        <v>1344</v>
      </c>
      <c r="O789" s="69" t="s">
        <v>808</v>
      </c>
    </row>
    <row r="790" spans="1:15" ht="15" customHeight="1">
      <c r="A790" s="3">
        <v>11090931</v>
      </c>
      <c r="C790" s="3" t="s">
        <v>8873</v>
      </c>
      <c r="D790" s="3" t="s">
        <v>8498</v>
      </c>
      <c r="E790" s="134">
        <v>43865</v>
      </c>
      <c r="F790" s="3" t="s">
        <v>4166</v>
      </c>
      <c r="H790" s="2" t="s">
        <v>6245</v>
      </c>
      <c r="I790" s="3" t="s">
        <v>9378</v>
      </c>
      <c r="J790" s="3">
        <v>10890001</v>
      </c>
      <c r="L790" s="4">
        <v>10851148</v>
      </c>
      <c r="N790" s="2">
        <v>63024</v>
      </c>
      <c r="O790" s="2" t="s">
        <v>276</v>
      </c>
    </row>
    <row r="791" spans="1:15" ht="15" customHeight="1">
      <c r="A791" s="3">
        <v>11090932</v>
      </c>
      <c r="C791" s="3" t="s">
        <v>8873</v>
      </c>
      <c r="D791" s="3" t="s">
        <v>8498</v>
      </c>
      <c r="E791" s="134">
        <v>43866</v>
      </c>
      <c r="F791" s="3" t="s">
        <v>4166</v>
      </c>
      <c r="H791" s="2" t="s">
        <v>6246</v>
      </c>
      <c r="I791" s="3" t="s">
        <v>9379</v>
      </c>
      <c r="J791" s="3">
        <v>10890001</v>
      </c>
      <c r="L791" s="4">
        <v>10851152</v>
      </c>
      <c r="N791" s="74" t="s">
        <v>1346</v>
      </c>
      <c r="O791" s="20" t="s">
        <v>808</v>
      </c>
    </row>
    <row r="792" spans="1:15" ht="15" customHeight="1">
      <c r="A792" s="3">
        <v>11090933</v>
      </c>
      <c r="C792" s="3" t="s">
        <v>8873</v>
      </c>
      <c r="D792" s="3" t="s">
        <v>8498</v>
      </c>
      <c r="E792" s="134">
        <v>43867</v>
      </c>
      <c r="F792" s="3" t="s">
        <v>4166</v>
      </c>
      <c r="H792" s="2" t="s">
        <v>6247</v>
      </c>
      <c r="I792" s="3" t="s">
        <v>9380</v>
      </c>
      <c r="J792" s="3">
        <v>10890001</v>
      </c>
      <c r="L792" s="4">
        <v>10851153</v>
      </c>
      <c r="N792" s="20" t="s">
        <v>1347</v>
      </c>
      <c r="O792" s="20" t="s">
        <v>808</v>
      </c>
    </row>
    <row r="793" spans="1:15" ht="15" customHeight="1">
      <c r="A793" s="3">
        <v>11090934</v>
      </c>
      <c r="C793" s="3" t="s">
        <v>8873</v>
      </c>
      <c r="D793" s="3" t="s">
        <v>8498</v>
      </c>
      <c r="E793" s="134">
        <v>43868</v>
      </c>
      <c r="F793" s="3" t="s">
        <v>4166</v>
      </c>
      <c r="H793" s="2" t="s">
        <v>6248</v>
      </c>
      <c r="I793" s="3" t="s">
        <v>9381</v>
      </c>
      <c r="J793" s="3">
        <v>10890001</v>
      </c>
      <c r="L793" s="4">
        <v>10851154</v>
      </c>
      <c r="N793" s="75" t="s">
        <v>1348</v>
      </c>
      <c r="O793" s="20" t="s">
        <v>808</v>
      </c>
    </row>
    <row r="794" spans="1:15" ht="15" customHeight="1">
      <c r="A794" s="3">
        <v>11090935</v>
      </c>
      <c r="C794" s="3" t="s">
        <v>8873</v>
      </c>
      <c r="D794" s="3" t="s">
        <v>8498</v>
      </c>
      <c r="E794" s="134">
        <v>43869</v>
      </c>
      <c r="F794" s="3" t="s">
        <v>4166</v>
      </c>
      <c r="H794" s="2" t="s">
        <v>6249</v>
      </c>
      <c r="I794" s="3" t="s">
        <v>9382</v>
      </c>
      <c r="J794" s="3">
        <v>10890001</v>
      </c>
      <c r="L794" s="4">
        <v>10851155</v>
      </c>
      <c r="N794" s="75" t="s">
        <v>1349</v>
      </c>
      <c r="O794" s="20" t="s">
        <v>808</v>
      </c>
    </row>
    <row r="795" spans="1:15" ht="15" customHeight="1">
      <c r="A795" s="3">
        <v>11090936</v>
      </c>
      <c r="C795" s="3" t="s">
        <v>8873</v>
      </c>
      <c r="D795" s="3" t="s">
        <v>8498</v>
      </c>
      <c r="E795" s="134">
        <v>43870</v>
      </c>
      <c r="F795" s="3" t="s">
        <v>4166</v>
      </c>
      <c r="H795" s="2" t="s">
        <v>6250</v>
      </c>
      <c r="I795" s="3" t="s">
        <v>9383</v>
      </c>
      <c r="J795" s="3">
        <v>10890001</v>
      </c>
      <c r="L795" s="4">
        <v>10851156</v>
      </c>
      <c r="N795" s="75" t="s">
        <v>1350</v>
      </c>
      <c r="O795" s="20" t="s">
        <v>808</v>
      </c>
    </row>
    <row r="796" spans="1:15" ht="15" customHeight="1">
      <c r="A796" s="3">
        <v>11090937</v>
      </c>
      <c r="C796" s="3" t="s">
        <v>8873</v>
      </c>
      <c r="D796" s="3" t="s">
        <v>8498</v>
      </c>
      <c r="E796" s="134">
        <v>43871</v>
      </c>
      <c r="F796" s="3" t="s">
        <v>4166</v>
      </c>
      <c r="H796" s="2" t="s">
        <v>6251</v>
      </c>
      <c r="I796" s="3" t="s">
        <v>9384</v>
      </c>
      <c r="J796" s="3">
        <v>10890001</v>
      </c>
      <c r="L796" s="4">
        <v>10851157</v>
      </c>
      <c r="N796" s="75" t="s">
        <v>1351</v>
      </c>
      <c r="O796" s="20" t="s">
        <v>808</v>
      </c>
    </row>
    <row r="797" spans="1:15" ht="15" customHeight="1">
      <c r="A797" s="3">
        <v>11090938</v>
      </c>
      <c r="C797" s="3" t="s">
        <v>8873</v>
      </c>
      <c r="D797" s="3" t="s">
        <v>8498</v>
      </c>
      <c r="E797" s="134">
        <v>43872</v>
      </c>
      <c r="F797" s="3" t="s">
        <v>4166</v>
      </c>
      <c r="H797" s="2" t="s">
        <v>6252</v>
      </c>
      <c r="I797" s="3" t="s">
        <v>9385</v>
      </c>
      <c r="J797" s="3">
        <v>10890001</v>
      </c>
      <c r="L797" s="4">
        <v>10851158</v>
      </c>
      <c r="N797" s="75" t="s">
        <v>1352</v>
      </c>
      <c r="O797" s="20" t="s">
        <v>808</v>
      </c>
    </row>
    <row r="798" spans="1:15" ht="15" customHeight="1">
      <c r="A798" s="3">
        <v>11090939</v>
      </c>
      <c r="C798" s="3" t="s">
        <v>8873</v>
      </c>
      <c r="D798" s="3" t="s">
        <v>8498</v>
      </c>
      <c r="E798" s="278" t="s">
        <v>9386</v>
      </c>
      <c r="F798" s="3" t="s">
        <v>4166</v>
      </c>
      <c r="H798" s="2" t="s">
        <v>6253</v>
      </c>
      <c r="I798" s="3" t="s">
        <v>9387</v>
      </c>
      <c r="J798" s="3">
        <v>10890001</v>
      </c>
      <c r="L798" s="4">
        <v>10851159</v>
      </c>
      <c r="N798" s="20" t="s">
        <v>1360</v>
      </c>
      <c r="O798" s="20" t="s">
        <v>1031</v>
      </c>
    </row>
    <row r="799" spans="1:15" ht="15" customHeight="1">
      <c r="A799" s="3">
        <v>11090940</v>
      </c>
      <c r="C799" s="3" t="s">
        <v>8873</v>
      </c>
      <c r="D799" s="3" t="s">
        <v>8498</v>
      </c>
      <c r="E799" s="278">
        <v>43835</v>
      </c>
      <c r="F799" s="3" t="s">
        <v>4166</v>
      </c>
      <c r="H799" s="2" t="s">
        <v>6254</v>
      </c>
      <c r="I799" s="3" t="s">
        <v>9388</v>
      </c>
      <c r="J799" s="3">
        <v>10890001</v>
      </c>
      <c r="L799" s="4">
        <v>10851161</v>
      </c>
      <c r="N799" s="20" t="s">
        <v>1358</v>
      </c>
      <c r="O799" s="69" t="s">
        <v>808</v>
      </c>
    </row>
    <row r="800" spans="1:15" ht="15" customHeight="1">
      <c r="A800" s="3">
        <v>11090941</v>
      </c>
      <c r="C800" s="3" t="s">
        <v>8873</v>
      </c>
      <c r="D800" s="3" t="s">
        <v>8498</v>
      </c>
      <c r="E800" s="278">
        <v>43866</v>
      </c>
      <c r="F800" s="3" t="s">
        <v>4166</v>
      </c>
      <c r="H800" s="2" t="s">
        <v>6255</v>
      </c>
      <c r="I800" s="3" t="s">
        <v>9389</v>
      </c>
      <c r="J800" s="3">
        <v>10890001</v>
      </c>
      <c r="L800" s="4">
        <v>10851162</v>
      </c>
      <c r="N800" s="20" t="s">
        <v>1359</v>
      </c>
      <c r="O800" s="69" t="s">
        <v>808</v>
      </c>
    </row>
    <row r="801" spans="1:15" ht="15" customHeight="1">
      <c r="A801" s="3">
        <v>11090942</v>
      </c>
      <c r="C801" s="3" t="s">
        <v>8873</v>
      </c>
      <c r="D801" s="3" t="s">
        <v>8498</v>
      </c>
      <c r="E801" s="278">
        <v>43895</v>
      </c>
      <c r="F801" s="3" t="s">
        <v>4166</v>
      </c>
      <c r="H801" s="2" t="s">
        <v>6256</v>
      </c>
      <c r="I801" s="3" t="s">
        <v>9390</v>
      </c>
      <c r="J801" s="3">
        <v>10890001</v>
      </c>
      <c r="L801" s="4">
        <v>10851162</v>
      </c>
      <c r="N801" s="20" t="s">
        <v>1359</v>
      </c>
      <c r="O801" s="69" t="s">
        <v>808</v>
      </c>
    </row>
  </sheetData>
  <autoFilter ref="A1:L801"/>
  <dataValidations count="1">
    <dataValidation type="list" allowBlank="1" showInputMessage="1" showErrorMessage="1" sqref="A4:A22">
      <formula1>VorgangsAttrID</formula1>
    </dataValidation>
  </dataValidations>
  <pageMargins left="0.7" right="0.7" top="0.75" bottom="0.75" header="0.3" footer="0.3"/>
  <pageSetup paperSize="9"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74"/>
  <sheetViews>
    <sheetView workbookViewId="0">
      <pane ySplit="1" topLeftCell="A706" activePane="bottomLeft" state="frozen"/>
      <selection activeCell="B6" sqref="B6"/>
      <selection pane="bottomLeft" activeCell="F724" sqref="F724"/>
    </sheetView>
  </sheetViews>
  <sheetFormatPr defaultRowHeight="15" customHeight="1"/>
  <cols>
    <col min="2" max="2" width="12.28515625" customWidth="1"/>
    <col min="4" max="4" width="35.140625" bestFit="1" customWidth="1"/>
    <col min="5" max="5" width="26.140625" customWidth="1"/>
    <col min="6" max="6" width="23.7109375" style="2" customWidth="1"/>
    <col min="8" max="8" width="28.85546875" bestFit="1" customWidth="1"/>
    <col min="9" max="9" width="12" customWidth="1"/>
  </cols>
  <sheetData>
    <row r="1" spans="1:9" ht="15" customHeight="1">
      <c r="A1" s="1" t="s">
        <v>82</v>
      </c>
      <c r="B1" s="1" t="s">
        <v>5074</v>
      </c>
      <c r="C1" s="1" t="s">
        <v>8468</v>
      </c>
      <c r="D1" s="1" t="s">
        <v>9391</v>
      </c>
      <c r="E1" s="1" t="s">
        <v>6838</v>
      </c>
      <c r="F1" s="1" t="s">
        <v>8469</v>
      </c>
      <c r="H1" s="11" t="s">
        <v>4042</v>
      </c>
      <c r="I1" s="11" t="s">
        <v>169</v>
      </c>
    </row>
    <row r="2" spans="1:9" ht="15" customHeight="1">
      <c r="A2" s="142" t="s">
        <v>98</v>
      </c>
      <c r="B2" s="142" t="s">
        <v>103</v>
      </c>
      <c r="C2" s="142" t="s">
        <v>8470</v>
      </c>
      <c r="D2" s="142" t="s">
        <v>98</v>
      </c>
      <c r="E2" s="142" t="s">
        <v>98</v>
      </c>
      <c r="F2" s="142" t="s">
        <v>103</v>
      </c>
      <c r="H2" s="2"/>
      <c r="I2" s="2"/>
    </row>
    <row r="3" spans="1:9" ht="15" customHeight="1">
      <c r="A3" s="142" t="s">
        <v>106</v>
      </c>
      <c r="B3" s="142" t="s">
        <v>1</v>
      </c>
      <c r="C3" s="142" t="s">
        <v>1</v>
      </c>
      <c r="D3" s="142" t="s">
        <v>106</v>
      </c>
      <c r="E3" s="142" t="s">
        <v>106</v>
      </c>
      <c r="F3" s="142"/>
      <c r="H3" s="58"/>
      <c r="I3" s="58"/>
    </row>
    <row r="4" spans="1:9" ht="15" customHeight="1">
      <c r="A4" s="2">
        <v>11260001</v>
      </c>
      <c r="B4" s="2"/>
      <c r="C4" s="2"/>
      <c r="D4" s="2">
        <v>11090001</v>
      </c>
      <c r="E4" s="2">
        <v>10810001</v>
      </c>
      <c r="H4" s="2" t="s">
        <v>175</v>
      </c>
      <c r="I4" s="2" t="s">
        <v>176</v>
      </c>
    </row>
    <row r="5" spans="1:9" ht="15" customHeight="1">
      <c r="A5" s="2">
        <v>11260007</v>
      </c>
      <c r="B5" s="2"/>
      <c r="C5" s="2"/>
      <c r="D5" s="2">
        <v>11090008</v>
      </c>
      <c r="E5" s="2">
        <v>10810008</v>
      </c>
      <c r="H5" s="2">
        <v>1513</v>
      </c>
      <c r="I5" s="2" t="s">
        <v>176</v>
      </c>
    </row>
    <row r="6" spans="1:9" ht="15" customHeight="1">
      <c r="A6" s="2">
        <v>11260008</v>
      </c>
      <c r="B6" s="2"/>
      <c r="C6" s="2"/>
      <c r="D6" s="2">
        <v>11090010</v>
      </c>
      <c r="E6" s="2">
        <v>10810009</v>
      </c>
      <c r="H6" s="2" t="s">
        <v>194</v>
      </c>
      <c r="I6" s="2" t="s">
        <v>195</v>
      </c>
    </row>
    <row r="7" spans="1:9" ht="15" customHeight="1">
      <c r="A7" s="2">
        <v>11260009</v>
      </c>
      <c r="B7" s="2"/>
      <c r="C7" s="2"/>
      <c r="D7" s="2">
        <v>11090012</v>
      </c>
      <c r="E7" s="2">
        <v>10810010</v>
      </c>
      <c r="H7" s="2" t="s">
        <v>196</v>
      </c>
      <c r="I7" s="2" t="s">
        <v>195</v>
      </c>
    </row>
    <row r="8" spans="1:9" ht="15" customHeight="1">
      <c r="A8" s="2">
        <v>11260010</v>
      </c>
      <c r="B8" s="2"/>
      <c r="C8" s="2"/>
      <c r="D8" s="2">
        <v>11090014</v>
      </c>
      <c r="E8" s="2">
        <v>10810011</v>
      </c>
      <c r="H8" s="2" t="s">
        <v>197</v>
      </c>
      <c r="I8" s="2" t="s">
        <v>195</v>
      </c>
    </row>
    <row r="9" spans="1:9" ht="15" customHeight="1">
      <c r="A9" s="2">
        <v>11260011</v>
      </c>
      <c r="B9" s="2"/>
      <c r="C9" s="2"/>
      <c r="D9" s="2">
        <v>11090016</v>
      </c>
      <c r="E9" s="2">
        <v>10810012</v>
      </c>
      <c r="H9" s="2" t="s">
        <v>198</v>
      </c>
      <c r="I9" s="2" t="s">
        <v>195</v>
      </c>
    </row>
    <row r="10" spans="1:9" ht="15" customHeight="1">
      <c r="A10" s="2">
        <v>11260012</v>
      </c>
      <c r="B10" s="2"/>
      <c r="C10" s="2"/>
      <c r="D10" s="2">
        <v>11090018</v>
      </c>
      <c r="E10" s="2">
        <v>10810013</v>
      </c>
      <c r="H10" s="2" t="s">
        <v>199</v>
      </c>
      <c r="I10" s="2" t="s">
        <v>195</v>
      </c>
    </row>
    <row r="11" spans="1:9" ht="15" customHeight="1">
      <c r="A11" s="2">
        <v>11260013</v>
      </c>
      <c r="B11" s="2"/>
      <c r="C11" s="2"/>
      <c r="D11" s="2">
        <v>11090020</v>
      </c>
      <c r="E11" s="2">
        <v>10810014</v>
      </c>
      <c r="H11" s="2" t="s">
        <v>200</v>
      </c>
      <c r="I11" s="2" t="s">
        <v>195</v>
      </c>
    </row>
    <row r="12" spans="1:9" ht="15" customHeight="1">
      <c r="A12" s="2">
        <v>11260014</v>
      </c>
      <c r="B12" s="2"/>
      <c r="C12" s="2"/>
      <c r="D12" s="2">
        <v>11090095</v>
      </c>
      <c r="E12" s="2">
        <v>10810015</v>
      </c>
      <c r="H12" s="2" t="s">
        <v>201</v>
      </c>
      <c r="I12" s="2" t="s">
        <v>195</v>
      </c>
    </row>
    <row r="13" spans="1:9" ht="15" customHeight="1">
      <c r="A13" s="2">
        <v>11260015</v>
      </c>
      <c r="B13" s="2"/>
      <c r="C13" s="2"/>
      <c r="D13" s="2">
        <v>11090096</v>
      </c>
      <c r="E13" s="2">
        <v>10810016</v>
      </c>
      <c r="H13" s="2" t="s">
        <v>202</v>
      </c>
      <c r="I13" s="2" t="s">
        <v>195</v>
      </c>
    </row>
    <row r="14" spans="1:9" ht="15" customHeight="1">
      <c r="A14" s="2">
        <v>11260016</v>
      </c>
      <c r="B14" s="2"/>
      <c r="C14" s="2"/>
      <c r="D14" s="2">
        <v>11090097</v>
      </c>
      <c r="E14" s="2">
        <v>10810017</v>
      </c>
      <c r="H14" s="2" t="s">
        <v>203</v>
      </c>
      <c r="I14" s="2" t="s">
        <v>195</v>
      </c>
    </row>
    <row r="15" spans="1:9" ht="15" customHeight="1">
      <c r="A15" s="2">
        <v>11260017</v>
      </c>
      <c r="B15" s="2"/>
      <c r="C15" s="2"/>
      <c r="D15" s="2">
        <v>11090098</v>
      </c>
      <c r="E15" s="2">
        <v>10810018</v>
      </c>
      <c r="H15" s="2" t="s">
        <v>204</v>
      </c>
      <c r="I15" s="2" t="s">
        <v>195</v>
      </c>
    </row>
    <row r="16" spans="1:9" ht="15" customHeight="1">
      <c r="A16" s="2">
        <v>11260018</v>
      </c>
      <c r="B16" s="2"/>
      <c r="C16" s="2"/>
      <c r="D16" s="2">
        <v>11090099</v>
      </c>
      <c r="E16" s="2">
        <v>10810019</v>
      </c>
      <c r="H16" s="2" t="s">
        <v>205</v>
      </c>
      <c r="I16" s="2" t="s">
        <v>195</v>
      </c>
    </row>
    <row r="17" spans="1:9" ht="15" customHeight="1">
      <c r="A17" s="2">
        <v>11260019</v>
      </c>
      <c r="B17" s="2"/>
      <c r="C17" s="2"/>
      <c r="D17" s="2">
        <v>11090100</v>
      </c>
      <c r="E17" s="2">
        <v>10810020</v>
      </c>
      <c r="H17" s="2" t="s">
        <v>206</v>
      </c>
      <c r="I17" s="2" t="s">
        <v>195</v>
      </c>
    </row>
    <row r="18" spans="1:9" ht="15" customHeight="1">
      <c r="A18" s="2">
        <v>11260020</v>
      </c>
      <c r="B18" s="2"/>
      <c r="C18" s="2"/>
      <c r="D18" s="2">
        <v>11090101</v>
      </c>
      <c r="E18" s="2">
        <v>10810021</v>
      </c>
      <c r="H18" s="2" t="s">
        <v>207</v>
      </c>
      <c r="I18" s="2" t="s">
        <v>195</v>
      </c>
    </row>
    <row r="19" spans="1:9" ht="15" customHeight="1">
      <c r="A19" s="2">
        <v>11260021</v>
      </c>
      <c r="B19" s="2"/>
      <c r="C19" s="2"/>
      <c r="D19" s="2">
        <v>11090102</v>
      </c>
      <c r="E19" s="2">
        <v>10810022</v>
      </c>
      <c r="H19" s="2" t="s">
        <v>208</v>
      </c>
      <c r="I19" s="2" t="s">
        <v>195</v>
      </c>
    </row>
    <row r="20" spans="1:9" ht="15" customHeight="1">
      <c r="A20" s="2">
        <v>11260022</v>
      </c>
      <c r="B20" s="2"/>
      <c r="C20" s="2"/>
      <c r="D20" s="2">
        <v>11090103</v>
      </c>
      <c r="E20" s="2">
        <v>10810023</v>
      </c>
      <c r="H20" s="2" t="s">
        <v>209</v>
      </c>
      <c r="I20" s="2" t="s">
        <v>195</v>
      </c>
    </row>
    <row r="21" spans="1:9" ht="15" customHeight="1">
      <c r="A21" s="2">
        <v>11260023</v>
      </c>
      <c r="B21" s="2"/>
      <c r="C21" s="2"/>
      <c r="D21" s="2">
        <v>11090104</v>
      </c>
      <c r="E21" s="2">
        <v>10810024</v>
      </c>
      <c r="H21" s="2" t="s">
        <v>210</v>
      </c>
      <c r="I21" s="2" t="s">
        <v>195</v>
      </c>
    </row>
    <row r="22" spans="1:9" ht="15" customHeight="1">
      <c r="A22" s="2">
        <v>11260024</v>
      </c>
      <c r="B22" s="2"/>
      <c r="C22" s="2"/>
      <c r="D22" s="2">
        <v>11090105</v>
      </c>
      <c r="E22" s="2">
        <v>10810025</v>
      </c>
      <c r="H22" s="2" t="s">
        <v>211</v>
      </c>
      <c r="I22" s="2" t="s">
        <v>195</v>
      </c>
    </row>
    <row r="23" spans="1:9" ht="15" customHeight="1">
      <c r="A23" s="2">
        <v>11260025</v>
      </c>
      <c r="B23" s="2"/>
      <c r="C23" s="2"/>
      <c r="D23" s="2">
        <v>11090106</v>
      </c>
      <c r="E23" s="2">
        <v>10810026</v>
      </c>
      <c r="H23" s="2" t="s">
        <v>212</v>
      </c>
      <c r="I23" s="2" t="s">
        <v>195</v>
      </c>
    </row>
    <row r="24" spans="1:9" ht="15" customHeight="1">
      <c r="A24" s="2">
        <v>11260026</v>
      </c>
      <c r="B24" s="2"/>
      <c r="C24" s="2"/>
      <c r="D24" s="2">
        <v>11090107</v>
      </c>
      <c r="E24" s="2">
        <v>10810027</v>
      </c>
      <c r="H24" s="2" t="s">
        <v>213</v>
      </c>
      <c r="I24" s="2" t="s">
        <v>195</v>
      </c>
    </row>
    <row r="25" spans="1:9" ht="15" customHeight="1">
      <c r="A25" s="2">
        <v>11260027</v>
      </c>
      <c r="B25" s="2"/>
      <c r="C25" s="2"/>
      <c r="D25" s="2">
        <v>11090108</v>
      </c>
      <c r="E25" s="2">
        <v>10810028</v>
      </c>
      <c r="H25" s="2" t="s">
        <v>214</v>
      </c>
      <c r="I25" s="2" t="s">
        <v>195</v>
      </c>
    </row>
    <row r="26" spans="1:9" ht="15" customHeight="1">
      <c r="A26" s="2">
        <v>11260028</v>
      </c>
      <c r="B26" s="2"/>
      <c r="C26" s="2"/>
      <c r="D26" s="2">
        <v>11090109</v>
      </c>
      <c r="E26" s="2">
        <v>10810029</v>
      </c>
      <c r="H26" s="2" t="s">
        <v>215</v>
      </c>
      <c r="I26" s="2" t="s">
        <v>195</v>
      </c>
    </row>
    <row r="27" spans="1:9" ht="15" customHeight="1">
      <c r="A27" s="2">
        <v>11260029</v>
      </c>
      <c r="B27" s="2"/>
      <c r="C27" s="2"/>
      <c r="D27" s="2">
        <v>11090110</v>
      </c>
      <c r="E27" s="2">
        <v>10810030</v>
      </c>
      <c r="H27" s="2" t="s">
        <v>216</v>
      </c>
      <c r="I27" s="2" t="s">
        <v>195</v>
      </c>
    </row>
    <row r="28" spans="1:9" ht="15" customHeight="1">
      <c r="A28" s="2">
        <v>11260030</v>
      </c>
      <c r="B28" s="2"/>
      <c r="C28" s="2"/>
      <c r="D28" s="2">
        <v>11090111</v>
      </c>
      <c r="E28" s="2">
        <v>10810031</v>
      </c>
      <c r="H28" s="2" t="s">
        <v>217</v>
      </c>
      <c r="I28" s="2" t="s">
        <v>195</v>
      </c>
    </row>
    <row r="29" spans="1:9" ht="15" customHeight="1">
      <c r="A29" s="2">
        <v>11260031</v>
      </c>
      <c r="B29" s="2"/>
      <c r="C29" s="2"/>
      <c r="D29" s="2">
        <v>11090112</v>
      </c>
      <c r="E29" s="2">
        <v>10810032</v>
      </c>
      <c r="H29" s="2" t="s">
        <v>218</v>
      </c>
      <c r="I29" s="2" t="s">
        <v>195</v>
      </c>
    </row>
    <row r="30" spans="1:9" ht="15" customHeight="1">
      <c r="A30" s="2">
        <v>11260032</v>
      </c>
      <c r="B30" s="2"/>
      <c r="C30" s="2"/>
      <c r="D30" s="2">
        <v>11090113</v>
      </c>
      <c r="E30" s="2">
        <v>10810033</v>
      </c>
      <c r="H30" s="2" t="s">
        <v>219</v>
      </c>
      <c r="I30" s="2" t="s">
        <v>195</v>
      </c>
    </row>
    <row r="31" spans="1:9" ht="15" customHeight="1">
      <c r="A31" s="2">
        <v>11260033</v>
      </c>
      <c r="B31" s="2"/>
      <c r="C31" s="2"/>
      <c r="D31" s="2">
        <v>11090114</v>
      </c>
      <c r="E31" s="2">
        <v>10810034</v>
      </c>
      <c r="H31" s="2" t="s">
        <v>220</v>
      </c>
      <c r="I31" s="2" t="s">
        <v>195</v>
      </c>
    </row>
    <row r="32" spans="1:9" ht="15" customHeight="1">
      <c r="A32" s="2">
        <v>11260034</v>
      </c>
      <c r="B32" s="2"/>
      <c r="C32" s="2"/>
      <c r="D32" s="2">
        <v>11090115</v>
      </c>
      <c r="E32" s="2">
        <v>10810035</v>
      </c>
      <c r="H32" s="2" t="s">
        <v>221</v>
      </c>
      <c r="I32" s="2" t="s">
        <v>195</v>
      </c>
    </row>
    <row r="33" spans="1:9" ht="15" customHeight="1">
      <c r="A33" s="2">
        <v>11260035</v>
      </c>
      <c r="B33" s="2"/>
      <c r="C33" s="2"/>
      <c r="D33" s="2">
        <v>11090116</v>
      </c>
      <c r="E33" s="2">
        <v>10810036</v>
      </c>
      <c r="H33" s="2" t="s">
        <v>222</v>
      </c>
      <c r="I33" s="2" t="s">
        <v>195</v>
      </c>
    </row>
    <row r="34" spans="1:9" ht="15" customHeight="1">
      <c r="A34" s="2">
        <v>11260036</v>
      </c>
      <c r="B34" s="2"/>
      <c r="C34" s="2"/>
      <c r="D34" s="2">
        <v>11090117</v>
      </c>
      <c r="E34" s="2">
        <v>10810037</v>
      </c>
      <c r="H34" s="2" t="s">
        <v>223</v>
      </c>
      <c r="I34" s="2" t="s">
        <v>195</v>
      </c>
    </row>
    <row r="35" spans="1:9" ht="15" customHeight="1">
      <c r="A35" s="2">
        <v>11260037</v>
      </c>
      <c r="B35" s="2"/>
      <c r="C35" s="2"/>
      <c r="D35" s="2">
        <v>11090118</v>
      </c>
      <c r="E35" s="2">
        <v>10810038</v>
      </c>
      <c r="H35" s="2" t="s">
        <v>224</v>
      </c>
      <c r="I35" s="2" t="s">
        <v>195</v>
      </c>
    </row>
    <row r="36" spans="1:9" ht="15" customHeight="1">
      <c r="A36" s="2">
        <v>11260038</v>
      </c>
      <c r="B36" s="2"/>
      <c r="C36" s="2"/>
      <c r="D36" s="2">
        <v>11090119</v>
      </c>
      <c r="E36" s="2">
        <v>10810039</v>
      </c>
      <c r="H36" s="2" t="s">
        <v>225</v>
      </c>
      <c r="I36" s="2" t="s">
        <v>195</v>
      </c>
    </row>
    <row r="37" spans="1:9" ht="15" customHeight="1">
      <c r="A37" s="2">
        <v>11260039</v>
      </c>
      <c r="B37" s="2"/>
      <c r="C37" s="2"/>
      <c r="D37" s="2">
        <v>11090120</v>
      </c>
      <c r="E37" s="2">
        <v>10810040</v>
      </c>
      <c r="H37" s="2" t="s">
        <v>226</v>
      </c>
      <c r="I37" s="2" t="s">
        <v>195</v>
      </c>
    </row>
    <row r="38" spans="1:9" ht="15" customHeight="1">
      <c r="A38" s="2">
        <v>11260040</v>
      </c>
      <c r="B38" s="2"/>
      <c r="C38" s="2"/>
      <c r="D38" s="2">
        <v>11090121</v>
      </c>
      <c r="E38" s="2">
        <v>10810041</v>
      </c>
      <c r="H38" s="2" t="s">
        <v>227</v>
      </c>
      <c r="I38" s="2" t="s">
        <v>195</v>
      </c>
    </row>
    <row r="39" spans="1:9" ht="15" customHeight="1">
      <c r="A39" s="2">
        <v>11260041</v>
      </c>
      <c r="B39" s="2"/>
      <c r="C39" s="2"/>
      <c r="D39" s="2">
        <v>11090122</v>
      </c>
      <c r="E39" s="2">
        <v>10810042</v>
      </c>
      <c r="H39" s="2" t="s">
        <v>228</v>
      </c>
      <c r="I39" s="2" t="s">
        <v>195</v>
      </c>
    </row>
    <row r="40" spans="1:9" ht="15" customHeight="1">
      <c r="A40" s="2">
        <v>11260042</v>
      </c>
      <c r="B40" s="2"/>
      <c r="C40" s="2"/>
      <c r="D40" s="2">
        <v>11090123</v>
      </c>
      <c r="E40" s="2">
        <v>10810043</v>
      </c>
      <c r="H40" s="2" t="s">
        <v>229</v>
      </c>
      <c r="I40" s="2" t="s">
        <v>195</v>
      </c>
    </row>
    <row r="41" spans="1:9" ht="15" customHeight="1">
      <c r="A41" s="2">
        <v>11260043</v>
      </c>
      <c r="B41" s="2"/>
      <c r="C41" s="2"/>
      <c r="D41" s="2">
        <v>11090124</v>
      </c>
      <c r="E41" s="2">
        <v>10810044</v>
      </c>
      <c r="H41" s="2" t="s">
        <v>230</v>
      </c>
      <c r="I41" s="2" t="s">
        <v>195</v>
      </c>
    </row>
    <row r="42" spans="1:9" ht="15" customHeight="1">
      <c r="A42" s="2">
        <v>11260044</v>
      </c>
      <c r="B42" s="2"/>
      <c r="C42" s="2"/>
      <c r="D42" s="2">
        <v>11090125</v>
      </c>
      <c r="E42" s="2">
        <v>10810045</v>
      </c>
      <c r="H42" s="2" t="s">
        <v>231</v>
      </c>
      <c r="I42" s="2" t="s">
        <v>195</v>
      </c>
    </row>
    <row r="43" spans="1:9" ht="15" customHeight="1">
      <c r="A43" s="2">
        <v>11260045</v>
      </c>
      <c r="B43" s="2"/>
      <c r="C43" s="2"/>
      <c r="D43" s="2">
        <v>11090126</v>
      </c>
      <c r="E43" s="2">
        <v>10810046</v>
      </c>
      <c r="H43" s="2" t="s">
        <v>232</v>
      </c>
      <c r="I43" s="2" t="s">
        <v>195</v>
      </c>
    </row>
    <row r="44" spans="1:9" ht="15" customHeight="1">
      <c r="A44" s="2">
        <v>11260046</v>
      </c>
      <c r="B44" s="2"/>
      <c r="C44" s="2"/>
      <c r="D44" s="2">
        <v>11090127</v>
      </c>
      <c r="E44" s="2">
        <v>10810047</v>
      </c>
      <c r="H44" s="2" t="s">
        <v>233</v>
      </c>
      <c r="I44" s="2" t="s">
        <v>195</v>
      </c>
    </row>
    <row r="45" spans="1:9" ht="15" customHeight="1">
      <c r="A45" s="2">
        <v>11260047</v>
      </c>
      <c r="B45" s="2"/>
      <c r="C45" s="2"/>
      <c r="D45" s="2">
        <v>11090128</v>
      </c>
      <c r="E45" s="2">
        <v>10810048</v>
      </c>
      <c r="H45" s="2" t="s">
        <v>234</v>
      </c>
      <c r="I45" s="2" t="s">
        <v>195</v>
      </c>
    </row>
    <row r="46" spans="1:9" ht="15" customHeight="1">
      <c r="A46" s="2">
        <v>11260048</v>
      </c>
      <c r="B46" s="2"/>
      <c r="C46" s="2"/>
      <c r="D46" s="2">
        <v>11090129</v>
      </c>
      <c r="E46" s="2">
        <v>10810049</v>
      </c>
      <c r="H46" s="2" t="s">
        <v>235</v>
      </c>
      <c r="I46" s="2" t="s">
        <v>195</v>
      </c>
    </row>
    <row r="47" spans="1:9" ht="15" customHeight="1">
      <c r="A47" s="2">
        <v>11260049</v>
      </c>
      <c r="B47" s="2"/>
      <c r="C47" s="2"/>
      <c r="D47" s="2">
        <v>11090130</v>
      </c>
      <c r="E47" s="2">
        <v>10810050</v>
      </c>
      <c r="H47" s="2" t="s">
        <v>236</v>
      </c>
      <c r="I47" s="2" t="s">
        <v>195</v>
      </c>
    </row>
    <row r="48" spans="1:9" ht="15" customHeight="1">
      <c r="A48" s="2">
        <v>11260050</v>
      </c>
      <c r="B48" s="2"/>
      <c r="C48" s="2"/>
      <c r="D48" s="2">
        <v>11090131</v>
      </c>
      <c r="E48" s="2">
        <v>10810051</v>
      </c>
      <c r="H48" s="2" t="s">
        <v>237</v>
      </c>
      <c r="I48" s="2" t="s">
        <v>195</v>
      </c>
    </row>
    <row r="49" spans="1:9" ht="15" customHeight="1">
      <c r="A49" s="2">
        <v>11260051</v>
      </c>
      <c r="B49" s="2"/>
      <c r="C49" s="2"/>
      <c r="D49" s="2">
        <v>11090132</v>
      </c>
      <c r="E49" s="2">
        <v>10810052</v>
      </c>
      <c r="H49" s="2" t="s">
        <v>238</v>
      </c>
      <c r="I49" s="2" t="s">
        <v>195</v>
      </c>
    </row>
    <row r="50" spans="1:9" ht="15" customHeight="1">
      <c r="A50" s="2">
        <v>11260052</v>
      </c>
      <c r="B50" s="2"/>
      <c r="C50" s="2"/>
      <c r="D50" s="2">
        <v>11090133</v>
      </c>
      <c r="E50" s="2">
        <v>10810053</v>
      </c>
      <c r="H50" s="2" t="s">
        <v>239</v>
      </c>
      <c r="I50" s="2" t="s">
        <v>195</v>
      </c>
    </row>
    <row r="51" spans="1:9" ht="15" customHeight="1">
      <c r="A51" s="2">
        <v>11260053</v>
      </c>
      <c r="B51" s="2"/>
      <c r="C51" s="2"/>
      <c r="D51" s="2">
        <v>11090134</v>
      </c>
      <c r="E51" s="2">
        <v>10810054</v>
      </c>
      <c r="H51" s="2" t="s">
        <v>240</v>
      </c>
      <c r="I51" s="2" t="s">
        <v>195</v>
      </c>
    </row>
    <row r="52" spans="1:9" ht="15" customHeight="1">
      <c r="A52" s="2">
        <v>11260054</v>
      </c>
      <c r="B52" s="2"/>
      <c r="C52" s="2"/>
      <c r="D52" s="2">
        <v>11090135</v>
      </c>
      <c r="E52" s="2">
        <v>10810055</v>
      </c>
      <c r="H52" s="2" t="s">
        <v>241</v>
      </c>
      <c r="I52" s="2" t="s">
        <v>195</v>
      </c>
    </row>
    <row r="53" spans="1:9" ht="15" customHeight="1">
      <c r="A53" s="2">
        <v>11260055</v>
      </c>
      <c r="B53" s="2"/>
      <c r="C53" s="2"/>
      <c r="D53" s="2">
        <v>11090136</v>
      </c>
      <c r="E53" s="2">
        <v>10810056</v>
      </c>
      <c r="H53" s="2" t="s">
        <v>242</v>
      </c>
      <c r="I53" s="2" t="s">
        <v>195</v>
      </c>
    </row>
    <row r="54" spans="1:9" ht="15" customHeight="1">
      <c r="A54" s="2">
        <v>11260056</v>
      </c>
      <c r="B54" s="2"/>
      <c r="C54" s="2"/>
      <c r="D54" s="2">
        <v>11090137</v>
      </c>
      <c r="E54" s="2">
        <v>10810057</v>
      </c>
      <c r="H54" s="2" t="s">
        <v>243</v>
      </c>
      <c r="I54" s="2" t="s">
        <v>195</v>
      </c>
    </row>
    <row r="55" spans="1:9" ht="15" customHeight="1">
      <c r="A55" s="2">
        <v>11260057</v>
      </c>
      <c r="B55" s="2"/>
      <c r="C55" s="2"/>
      <c r="D55" s="2">
        <v>11090138</v>
      </c>
      <c r="E55" s="2">
        <v>10810058</v>
      </c>
      <c r="H55" s="2" t="s">
        <v>244</v>
      </c>
      <c r="I55" s="2" t="s">
        <v>195</v>
      </c>
    </row>
    <row r="56" spans="1:9" ht="15" customHeight="1">
      <c r="A56" s="2">
        <v>11260058</v>
      </c>
      <c r="B56" s="2"/>
      <c r="C56" s="2"/>
      <c r="D56" s="2">
        <v>11090139</v>
      </c>
      <c r="E56" s="2">
        <v>10810059</v>
      </c>
      <c r="H56" s="2" t="s">
        <v>245</v>
      </c>
      <c r="I56" s="2" t="s">
        <v>195</v>
      </c>
    </row>
    <row r="57" spans="1:9" ht="15" customHeight="1">
      <c r="A57" s="2">
        <v>11260059</v>
      </c>
      <c r="B57" s="2"/>
      <c r="C57" s="2"/>
      <c r="D57" s="2">
        <v>11090140</v>
      </c>
      <c r="E57" s="2">
        <v>10810060</v>
      </c>
      <c r="H57" s="2" t="s">
        <v>246</v>
      </c>
      <c r="I57" s="2" t="s">
        <v>195</v>
      </c>
    </row>
    <row r="58" spans="1:9" ht="15" customHeight="1">
      <c r="A58" s="2">
        <v>11260060</v>
      </c>
      <c r="B58" s="2"/>
      <c r="C58" s="2"/>
      <c r="D58" s="2">
        <v>11090141</v>
      </c>
      <c r="E58" s="2">
        <v>10810061</v>
      </c>
      <c r="H58" s="2" t="s">
        <v>247</v>
      </c>
      <c r="I58" s="2" t="s">
        <v>195</v>
      </c>
    </row>
    <row r="59" spans="1:9" ht="15" customHeight="1">
      <c r="A59" s="2">
        <v>11260061</v>
      </c>
      <c r="B59" s="2"/>
      <c r="C59" s="2"/>
      <c r="D59" s="2">
        <v>11090142</v>
      </c>
      <c r="E59" s="2">
        <v>10810062</v>
      </c>
      <c r="H59" s="2" t="s">
        <v>248</v>
      </c>
      <c r="I59" s="2" t="s">
        <v>195</v>
      </c>
    </row>
    <row r="60" spans="1:9" ht="15" customHeight="1">
      <c r="A60" s="2">
        <v>11260062</v>
      </c>
      <c r="B60" s="2"/>
      <c r="C60" s="2"/>
      <c r="D60" s="2">
        <v>11090143</v>
      </c>
      <c r="E60" s="2">
        <v>10810063</v>
      </c>
      <c r="H60" s="2" t="s">
        <v>249</v>
      </c>
      <c r="I60" s="2" t="s">
        <v>195</v>
      </c>
    </row>
    <row r="61" spans="1:9" ht="15" customHeight="1">
      <c r="A61" s="2">
        <v>11260063</v>
      </c>
      <c r="B61" s="2"/>
      <c r="C61" s="2"/>
      <c r="D61" s="2">
        <v>11090144</v>
      </c>
      <c r="E61" s="2">
        <v>10810064</v>
      </c>
      <c r="H61" s="2" t="s">
        <v>250</v>
      </c>
      <c r="I61" s="2" t="s">
        <v>195</v>
      </c>
    </row>
    <row r="62" spans="1:9" ht="15" customHeight="1">
      <c r="A62" s="2">
        <v>11260064</v>
      </c>
      <c r="B62" s="2"/>
      <c r="C62" s="2"/>
      <c r="D62" s="2">
        <v>11090145</v>
      </c>
      <c r="E62" s="2">
        <v>10810065</v>
      </c>
      <c r="H62" s="2" t="s">
        <v>251</v>
      </c>
      <c r="I62" s="2" t="s">
        <v>195</v>
      </c>
    </row>
    <row r="63" spans="1:9" ht="15" customHeight="1">
      <c r="A63" s="2">
        <v>11260065</v>
      </c>
      <c r="B63" s="2"/>
      <c r="C63" s="2"/>
      <c r="D63" s="2">
        <v>11090146</v>
      </c>
      <c r="E63" s="2">
        <v>10810066</v>
      </c>
      <c r="H63" s="2" t="s">
        <v>252</v>
      </c>
      <c r="I63" s="2" t="s">
        <v>195</v>
      </c>
    </row>
    <row r="64" spans="1:9" ht="15" customHeight="1">
      <c r="A64" s="2">
        <v>11260066</v>
      </c>
      <c r="B64" s="2"/>
      <c r="C64" s="2"/>
      <c r="D64" s="2">
        <v>11090147</v>
      </c>
      <c r="E64" s="2">
        <v>10810067</v>
      </c>
      <c r="H64" s="2" t="s">
        <v>253</v>
      </c>
      <c r="I64" s="2" t="s">
        <v>195</v>
      </c>
    </row>
    <row r="65" spans="1:9" ht="15" customHeight="1">
      <c r="A65" s="2">
        <v>11260067</v>
      </c>
      <c r="B65" s="2"/>
      <c r="C65" s="2"/>
      <c r="D65" s="2">
        <v>11090148</v>
      </c>
      <c r="E65" s="2">
        <v>10810068</v>
      </c>
      <c r="H65" s="2" t="s">
        <v>254</v>
      </c>
      <c r="I65" s="2" t="s">
        <v>195</v>
      </c>
    </row>
    <row r="66" spans="1:9" ht="15" customHeight="1">
      <c r="A66" s="2">
        <v>11260068</v>
      </c>
      <c r="B66" s="2"/>
      <c r="C66" s="2"/>
      <c r="D66" s="2">
        <v>11090149</v>
      </c>
      <c r="E66" s="2">
        <v>10810069</v>
      </c>
      <c r="H66" s="2" t="s">
        <v>255</v>
      </c>
      <c r="I66" s="2" t="s">
        <v>195</v>
      </c>
    </row>
    <row r="67" spans="1:9" ht="15" customHeight="1">
      <c r="A67" s="2">
        <v>11260069</v>
      </c>
      <c r="B67" s="2"/>
      <c r="C67" s="2"/>
      <c r="D67" s="2">
        <v>11090150</v>
      </c>
      <c r="E67" s="2">
        <v>10810070</v>
      </c>
      <c r="H67" s="2" t="s">
        <v>256</v>
      </c>
      <c r="I67" s="2" t="s">
        <v>195</v>
      </c>
    </row>
    <row r="68" spans="1:9" ht="15" customHeight="1">
      <c r="A68" s="2">
        <v>11260070</v>
      </c>
      <c r="B68" s="2"/>
      <c r="C68" s="2"/>
      <c r="D68" s="2">
        <v>11090151</v>
      </c>
      <c r="E68" s="2">
        <v>10810071</v>
      </c>
      <c r="H68" s="2" t="s">
        <v>257</v>
      </c>
      <c r="I68" s="2" t="s">
        <v>195</v>
      </c>
    </row>
    <row r="69" spans="1:9" ht="15" customHeight="1">
      <c r="A69" s="2">
        <v>11260071</v>
      </c>
      <c r="B69" s="2"/>
      <c r="C69" s="2"/>
      <c r="D69" s="2">
        <v>11090152</v>
      </c>
      <c r="E69" s="2">
        <v>10810072</v>
      </c>
      <c r="H69" s="2" t="s">
        <v>258</v>
      </c>
      <c r="I69" s="2" t="s">
        <v>195</v>
      </c>
    </row>
    <row r="70" spans="1:9" ht="15" customHeight="1">
      <c r="A70" s="2">
        <v>11260072</v>
      </c>
      <c r="B70" s="2"/>
      <c r="C70" s="2"/>
      <c r="D70" s="2">
        <v>11090153</v>
      </c>
      <c r="E70" s="2">
        <v>10810073</v>
      </c>
      <c r="H70" s="2" t="s">
        <v>259</v>
      </c>
      <c r="I70" s="2" t="s">
        <v>195</v>
      </c>
    </row>
    <row r="71" spans="1:9" ht="15" customHeight="1">
      <c r="A71" s="2">
        <v>11260073</v>
      </c>
      <c r="B71" s="2"/>
      <c r="C71" s="2"/>
      <c r="D71" s="2">
        <v>11090154</v>
      </c>
      <c r="E71" s="2">
        <v>10810074</v>
      </c>
      <c r="H71" s="2" t="s">
        <v>260</v>
      </c>
      <c r="I71" s="2" t="s">
        <v>195</v>
      </c>
    </row>
    <row r="72" spans="1:9" ht="15" customHeight="1">
      <c r="A72" s="2">
        <v>11260074</v>
      </c>
      <c r="B72" s="2"/>
      <c r="C72" s="2"/>
      <c r="D72" s="2">
        <v>11090155</v>
      </c>
      <c r="E72" s="2">
        <v>10810075</v>
      </c>
      <c r="H72" s="2" t="s">
        <v>261</v>
      </c>
      <c r="I72" s="2" t="s">
        <v>195</v>
      </c>
    </row>
    <row r="73" spans="1:9" ht="15" customHeight="1">
      <c r="A73" s="2">
        <v>11260075</v>
      </c>
      <c r="B73" s="2"/>
      <c r="C73" s="2"/>
      <c r="D73" s="2">
        <v>11090156</v>
      </c>
      <c r="E73" s="2">
        <v>10810076</v>
      </c>
      <c r="H73" s="2" t="s">
        <v>262</v>
      </c>
      <c r="I73" s="2" t="s">
        <v>195</v>
      </c>
    </row>
    <row r="74" spans="1:9" ht="15" customHeight="1">
      <c r="A74" s="2">
        <v>11260076</v>
      </c>
      <c r="B74" s="2"/>
      <c r="C74" s="2"/>
      <c r="D74" s="2">
        <v>11090157</v>
      </c>
      <c r="E74" s="2">
        <v>10810077</v>
      </c>
      <c r="H74" s="2" t="s">
        <v>263</v>
      </c>
      <c r="I74" s="2" t="s">
        <v>195</v>
      </c>
    </row>
    <row r="75" spans="1:9" ht="15" customHeight="1">
      <c r="A75" s="2">
        <v>11260077</v>
      </c>
      <c r="B75" s="2"/>
      <c r="C75" s="2"/>
      <c r="D75" s="2">
        <v>11090158</v>
      </c>
      <c r="E75" s="2">
        <v>10810078</v>
      </c>
      <c r="H75" s="2" t="s">
        <v>264</v>
      </c>
      <c r="I75" s="2" t="s">
        <v>195</v>
      </c>
    </row>
    <row r="76" spans="1:9" ht="15" customHeight="1">
      <c r="A76" s="2">
        <v>11260078</v>
      </c>
      <c r="B76" s="2"/>
      <c r="C76" s="2"/>
      <c r="D76" s="2">
        <v>11090159</v>
      </c>
      <c r="E76" s="2">
        <v>10810079</v>
      </c>
      <c r="H76" s="2" t="s">
        <v>265</v>
      </c>
      <c r="I76" s="2" t="s">
        <v>195</v>
      </c>
    </row>
    <row r="77" spans="1:9" ht="15" customHeight="1">
      <c r="A77" s="2">
        <v>11260079</v>
      </c>
      <c r="B77" s="2"/>
      <c r="C77" s="2"/>
      <c r="D77" s="2">
        <v>11090160</v>
      </c>
      <c r="E77" s="2">
        <v>10810080</v>
      </c>
      <c r="H77" s="2" t="s">
        <v>266</v>
      </c>
      <c r="I77" s="2" t="s">
        <v>195</v>
      </c>
    </row>
    <row r="78" spans="1:9" ht="15" customHeight="1">
      <c r="A78" s="2">
        <v>11260080</v>
      </c>
      <c r="B78" s="2"/>
      <c r="C78" s="2"/>
      <c r="D78" s="2">
        <v>11090161</v>
      </c>
      <c r="E78" s="2">
        <v>10810081</v>
      </c>
      <c r="H78" s="2" t="s">
        <v>267</v>
      </c>
      <c r="I78" s="2" t="s">
        <v>195</v>
      </c>
    </row>
    <row r="79" spans="1:9" ht="15" customHeight="1">
      <c r="A79" s="2">
        <v>11260081</v>
      </c>
      <c r="B79" s="2"/>
      <c r="C79" s="2"/>
      <c r="D79" s="2">
        <v>11090162</v>
      </c>
      <c r="E79" s="2">
        <v>10810082</v>
      </c>
      <c r="H79" s="2" t="s">
        <v>268</v>
      </c>
      <c r="I79" s="2" t="s">
        <v>195</v>
      </c>
    </row>
    <row r="80" spans="1:9" ht="15" customHeight="1">
      <c r="A80" s="2">
        <v>11260082</v>
      </c>
      <c r="B80" s="2"/>
      <c r="C80" s="2"/>
      <c r="D80" s="2">
        <v>11090163</v>
      </c>
      <c r="E80" s="2">
        <v>10810083</v>
      </c>
      <c r="H80" s="2" t="s">
        <v>269</v>
      </c>
      <c r="I80" s="2" t="s">
        <v>195</v>
      </c>
    </row>
    <row r="81" spans="1:9" ht="15" customHeight="1">
      <c r="A81" s="2">
        <v>11260083</v>
      </c>
      <c r="B81" s="2"/>
      <c r="C81" s="2"/>
      <c r="D81" s="2">
        <v>11090164</v>
      </c>
      <c r="E81" s="2">
        <v>10810084</v>
      </c>
      <c r="H81" s="2" t="s">
        <v>270</v>
      </c>
      <c r="I81" s="2" t="s">
        <v>195</v>
      </c>
    </row>
    <row r="82" spans="1:9" ht="15" customHeight="1">
      <c r="A82" s="2">
        <v>11260084</v>
      </c>
      <c r="B82" s="2"/>
      <c r="C82" s="2"/>
      <c r="D82" s="2">
        <v>11090165</v>
      </c>
      <c r="E82" s="2">
        <v>10810085</v>
      </c>
      <c r="H82" s="2" t="s">
        <v>271</v>
      </c>
      <c r="I82" s="2" t="s">
        <v>195</v>
      </c>
    </row>
    <row r="83" spans="1:9" ht="15" customHeight="1">
      <c r="A83" s="2">
        <v>11260085</v>
      </c>
      <c r="B83" s="2"/>
      <c r="C83" s="2"/>
      <c r="D83" s="2">
        <v>11090166</v>
      </c>
      <c r="E83" s="2">
        <v>10810086</v>
      </c>
      <c r="H83" s="2" t="s">
        <v>272</v>
      </c>
      <c r="I83" s="2" t="s">
        <v>195</v>
      </c>
    </row>
    <row r="84" spans="1:9" ht="15" customHeight="1">
      <c r="A84" s="2">
        <v>11260086</v>
      </c>
      <c r="B84" s="2"/>
      <c r="C84" s="2"/>
      <c r="D84" s="2">
        <v>11090167</v>
      </c>
      <c r="E84" s="2">
        <v>10810087</v>
      </c>
      <c r="H84" s="2" t="s">
        <v>273</v>
      </c>
      <c r="I84" s="2" t="s">
        <v>195</v>
      </c>
    </row>
    <row r="85" spans="1:9" ht="15" customHeight="1">
      <c r="A85" s="2">
        <v>11260087</v>
      </c>
      <c r="B85" s="2"/>
      <c r="C85" s="2"/>
      <c r="D85" s="2">
        <v>11090168</v>
      </c>
      <c r="E85" s="2">
        <v>10810497</v>
      </c>
      <c r="H85" s="2" t="s">
        <v>354</v>
      </c>
      <c r="I85" s="2" t="s">
        <v>195</v>
      </c>
    </row>
    <row r="86" spans="1:9" ht="15" customHeight="1">
      <c r="A86" s="2">
        <v>11260088</v>
      </c>
      <c r="B86" s="2"/>
      <c r="C86" s="2"/>
      <c r="D86" s="2">
        <v>11090169</v>
      </c>
      <c r="E86" s="2">
        <v>10810498</v>
      </c>
      <c r="H86" s="2" t="s">
        <v>355</v>
      </c>
      <c r="I86" s="2" t="s">
        <v>195</v>
      </c>
    </row>
    <row r="87" spans="1:9" ht="15" customHeight="1">
      <c r="A87" s="2">
        <v>11260089</v>
      </c>
      <c r="B87" s="2"/>
      <c r="C87" s="2"/>
      <c r="D87" s="2">
        <v>11090170</v>
      </c>
      <c r="E87" s="2">
        <v>10810499</v>
      </c>
      <c r="H87" s="2" t="s">
        <v>356</v>
      </c>
      <c r="I87" s="2" t="s">
        <v>195</v>
      </c>
    </row>
    <row r="88" spans="1:9" ht="15" customHeight="1">
      <c r="A88" s="2">
        <v>11260090</v>
      </c>
      <c r="B88" s="2"/>
      <c r="C88" s="2"/>
      <c r="D88" s="2">
        <v>11090171</v>
      </c>
      <c r="E88" s="2">
        <v>10810500</v>
      </c>
      <c r="H88" s="2" t="s">
        <v>357</v>
      </c>
      <c r="I88" s="2" t="s">
        <v>195</v>
      </c>
    </row>
    <row r="89" spans="1:9" ht="15" customHeight="1">
      <c r="A89" s="2">
        <v>11260091</v>
      </c>
      <c r="B89" s="2"/>
      <c r="C89" s="2"/>
      <c r="D89" s="2">
        <v>11090172</v>
      </c>
      <c r="E89" s="2">
        <v>10810501</v>
      </c>
      <c r="H89" s="2" t="s">
        <v>358</v>
      </c>
      <c r="I89" s="2" t="s">
        <v>195</v>
      </c>
    </row>
    <row r="90" spans="1:9" ht="15" customHeight="1">
      <c r="A90" s="2">
        <v>11260092</v>
      </c>
      <c r="B90" s="2"/>
      <c r="C90" s="2"/>
      <c r="D90" s="2">
        <v>11090173</v>
      </c>
      <c r="E90" s="2">
        <v>10810502</v>
      </c>
      <c r="H90" s="2" t="s">
        <v>359</v>
      </c>
      <c r="I90" s="2" t="s">
        <v>195</v>
      </c>
    </row>
    <row r="91" spans="1:9" ht="15" customHeight="1">
      <c r="A91" s="2">
        <v>11260093</v>
      </c>
      <c r="B91" s="2"/>
      <c r="C91" s="2"/>
      <c r="D91" s="2">
        <v>11090174</v>
      </c>
      <c r="E91" s="2">
        <v>10810503</v>
      </c>
      <c r="H91" s="2" t="s">
        <v>360</v>
      </c>
      <c r="I91" s="2" t="s">
        <v>195</v>
      </c>
    </row>
    <row r="92" spans="1:9" ht="15" customHeight="1">
      <c r="A92" s="2">
        <v>11260094</v>
      </c>
      <c r="B92" s="2"/>
      <c r="C92" s="2"/>
      <c r="D92" s="2">
        <v>11090182</v>
      </c>
      <c r="E92" s="2">
        <v>10810504</v>
      </c>
      <c r="H92" s="2" t="s">
        <v>376</v>
      </c>
      <c r="I92" s="2" t="s">
        <v>195</v>
      </c>
    </row>
    <row r="93" spans="1:9" ht="15" customHeight="1">
      <c r="A93" s="2">
        <v>11260095</v>
      </c>
      <c r="B93" s="2"/>
      <c r="C93" s="2"/>
      <c r="D93" s="2">
        <v>11090183</v>
      </c>
      <c r="E93" s="2">
        <v>10810505</v>
      </c>
      <c r="H93" s="2" t="s">
        <v>377</v>
      </c>
      <c r="I93" s="2" t="s">
        <v>195</v>
      </c>
    </row>
    <row r="94" spans="1:9" ht="15" customHeight="1">
      <c r="A94" s="2">
        <v>11260096</v>
      </c>
      <c r="B94" s="2"/>
      <c r="C94" s="2"/>
      <c r="D94" s="2">
        <v>11090184</v>
      </c>
      <c r="E94" s="2">
        <v>10810506</v>
      </c>
      <c r="H94" s="2" t="s">
        <v>378</v>
      </c>
      <c r="I94" s="2" t="s">
        <v>195</v>
      </c>
    </row>
    <row r="95" spans="1:9" ht="15" customHeight="1">
      <c r="A95" s="2">
        <v>11260097</v>
      </c>
      <c r="B95" s="2"/>
      <c r="C95" s="2"/>
      <c r="D95" s="2">
        <v>11090185</v>
      </c>
      <c r="E95" s="2">
        <v>10810507</v>
      </c>
      <c r="H95" s="2" t="s">
        <v>379</v>
      </c>
      <c r="I95" s="2" t="s">
        <v>195</v>
      </c>
    </row>
    <row r="96" spans="1:9" ht="15" customHeight="1">
      <c r="A96" s="2">
        <v>11260098</v>
      </c>
      <c r="B96" s="2"/>
      <c r="C96" s="2"/>
      <c r="D96" s="2">
        <v>11090186</v>
      </c>
      <c r="E96" s="2">
        <v>10810508</v>
      </c>
      <c r="H96" s="2" t="s">
        <v>380</v>
      </c>
      <c r="I96" s="2" t="s">
        <v>195</v>
      </c>
    </row>
    <row r="97" spans="1:9" ht="15" customHeight="1">
      <c r="A97" s="2">
        <v>11260099</v>
      </c>
      <c r="B97" s="2"/>
      <c r="C97" s="2"/>
      <c r="D97" s="2">
        <v>11090187</v>
      </c>
      <c r="E97" s="2">
        <v>10810509</v>
      </c>
      <c r="H97" s="2" t="s">
        <v>381</v>
      </c>
      <c r="I97" s="2" t="s">
        <v>195</v>
      </c>
    </row>
    <row r="98" spans="1:9" ht="15" customHeight="1">
      <c r="A98" s="2">
        <v>11260100</v>
      </c>
      <c r="B98" s="2"/>
      <c r="C98" s="2"/>
      <c r="D98" s="2">
        <v>11090188</v>
      </c>
      <c r="E98" s="2">
        <v>10810510</v>
      </c>
      <c r="H98" s="2" t="s">
        <v>382</v>
      </c>
      <c r="I98" s="2" t="s">
        <v>383</v>
      </c>
    </row>
    <row r="99" spans="1:9" ht="15" customHeight="1">
      <c r="A99" s="2">
        <v>11260101</v>
      </c>
      <c r="B99" s="2"/>
      <c r="C99" s="2"/>
      <c r="D99" s="2">
        <v>11090189</v>
      </c>
      <c r="E99" s="2">
        <v>10810511</v>
      </c>
      <c r="H99" s="2" t="s">
        <v>384</v>
      </c>
      <c r="I99" s="2" t="s">
        <v>383</v>
      </c>
    </row>
    <row r="100" spans="1:9" ht="15" customHeight="1">
      <c r="A100" s="2">
        <v>11260102</v>
      </c>
      <c r="B100" s="2"/>
      <c r="C100" s="2"/>
      <c r="D100" s="2">
        <v>11090190</v>
      </c>
      <c r="E100" s="2">
        <v>10810512</v>
      </c>
      <c r="H100" s="2" t="s">
        <v>385</v>
      </c>
      <c r="I100" s="2" t="s">
        <v>383</v>
      </c>
    </row>
    <row r="101" spans="1:9" ht="15" customHeight="1">
      <c r="A101" s="2">
        <v>11260103</v>
      </c>
      <c r="B101" s="2"/>
      <c r="C101" s="2"/>
      <c r="D101" s="2">
        <v>11090191</v>
      </c>
      <c r="E101" s="2">
        <v>10810513</v>
      </c>
      <c r="H101" s="2" t="s">
        <v>386</v>
      </c>
      <c r="I101" s="2" t="s">
        <v>383</v>
      </c>
    </row>
    <row r="102" spans="1:9" ht="15" customHeight="1">
      <c r="A102" s="2">
        <v>11260104</v>
      </c>
      <c r="B102" s="2"/>
      <c r="C102" s="2"/>
      <c r="D102" s="2">
        <v>11090192</v>
      </c>
      <c r="E102" s="2">
        <v>10810514</v>
      </c>
      <c r="H102" s="2" t="s">
        <v>387</v>
      </c>
      <c r="I102" s="2" t="s">
        <v>383</v>
      </c>
    </row>
    <row r="103" spans="1:9" ht="15" customHeight="1">
      <c r="A103" s="2">
        <v>11260105</v>
      </c>
      <c r="B103" s="2"/>
      <c r="C103" s="2"/>
      <c r="D103" s="2">
        <v>11090193</v>
      </c>
      <c r="E103" s="2">
        <v>10810515</v>
      </c>
      <c r="H103" s="2" t="s">
        <v>388</v>
      </c>
      <c r="I103" s="2" t="s">
        <v>383</v>
      </c>
    </row>
    <row r="104" spans="1:9" ht="15" customHeight="1">
      <c r="A104" s="2">
        <v>11260106</v>
      </c>
      <c r="B104" s="2"/>
      <c r="C104" s="2"/>
      <c r="D104" s="2">
        <v>11090194</v>
      </c>
      <c r="E104" s="2">
        <v>10810516</v>
      </c>
      <c r="H104" s="2" t="s">
        <v>389</v>
      </c>
      <c r="I104" s="2" t="s">
        <v>383</v>
      </c>
    </row>
    <row r="105" spans="1:9" ht="15" customHeight="1">
      <c r="A105" s="2">
        <v>11260107</v>
      </c>
      <c r="B105" s="2"/>
      <c r="C105" s="2"/>
      <c r="D105" s="2">
        <v>11090195</v>
      </c>
      <c r="E105" s="2">
        <v>10810517</v>
      </c>
      <c r="H105" s="2" t="s">
        <v>390</v>
      </c>
      <c r="I105" s="2" t="s">
        <v>383</v>
      </c>
    </row>
    <row r="106" spans="1:9" ht="15" customHeight="1">
      <c r="A106" s="2">
        <v>11260108</v>
      </c>
      <c r="B106" s="2"/>
      <c r="C106" s="2"/>
      <c r="D106" s="2">
        <v>11090196</v>
      </c>
      <c r="E106" s="2">
        <v>10810518</v>
      </c>
      <c r="H106" s="2" t="s">
        <v>391</v>
      </c>
      <c r="I106" s="2" t="s">
        <v>383</v>
      </c>
    </row>
    <row r="107" spans="1:9" ht="15" customHeight="1">
      <c r="A107" s="2">
        <v>11260109</v>
      </c>
      <c r="B107" s="2"/>
      <c r="C107" s="2"/>
      <c r="D107" s="2">
        <v>11090197</v>
      </c>
      <c r="E107" s="2">
        <v>10810519</v>
      </c>
      <c r="H107" s="2" t="s">
        <v>392</v>
      </c>
      <c r="I107" s="2" t="s">
        <v>383</v>
      </c>
    </row>
    <row r="108" spans="1:9" ht="15" customHeight="1">
      <c r="A108" s="2">
        <v>11260110</v>
      </c>
      <c r="B108" s="2"/>
      <c r="C108" s="2"/>
      <c r="D108" s="2">
        <v>11090215</v>
      </c>
      <c r="E108" s="2">
        <v>10810521</v>
      </c>
      <c r="H108" s="2" t="s">
        <v>400</v>
      </c>
      <c r="I108" s="2" t="s">
        <v>383</v>
      </c>
    </row>
    <row r="109" spans="1:9" ht="15" customHeight="1">
      <c r="A109" s="2">
        <v>11260111</v>
      </c>
      <c r="B109" s="2"/>
      <c r="C109" s="2"/>
      <c r="D109" s="2">
        <v>11090216</v>
      </c>
      <c r="E109" s="2">
        <v>10810522</v>
      </c>
      <c r="H109" s="2" t="s">
        <v>401</v>
      </c>
      <c r="I109" s="2" t="s">
        <v>383</v>
      </c>
    </row>
    <row r="110" spans="1:9" ht="15" customHeight="1">
      <c r="A110" s="2">
        <v>11260112</v>
      </c>
      <c r="B110" s="2"/>
      <c r="C110" s="2"/>
      <c r="D110" s="2">
        <v>11090217</v>
      </c>
      <c r="E110" s="2">
        <v>10810523</v>
      </c>
      <c r="H110" s="2" t="s">
        <v>402</v>
      </c>
      <c r="I110" s="2" t="s">
        <v>383</v>
      </c>
    </row>
    <row r="111" spans="1:9" ht="15" customHeight="1">
      <c r="A111" s="2">
        <v>11260113</v>
      </c>
      <c r="B111" s="2"/>
      <c r="C111" s="2"/>
      <c r="D111" s="2">
        <v>11090218</v>
      </c>
      <c r="E111" s="2">
        <v>10810524</v>
      </c>
      <c r="H111" s="2" t="s">
        <v>403</v>
      </c>
      <c r="I111" s="2" t="s">
        <v>383</v>
      </c>
    </row>
    <row r="112" spans="1:9" ht="15" customHeight="1">
      <c r="A112" s="2">
        <v>11260114</v>
      </c>
      <c r="B112" s="2"/>
      <c r="C112" s="2"/>
      <c r="D112" s="2">
        <v>11090219</v>
      </c>
      <c r="E112" s="2">
        <v>10810525</v>
      </c>
      <c r="H112" s="2" t="s">
        <v>404</v>
      </c>
      <c r="I112" s="2" t="s">
        <v>383</v>
      </c>
    </row>
    <row r="113" spans="1:9" ht="15" customHeight="1">
      <c r="A113" s="2">
        <v>11260115</v>
      </c>
      <c r="B113" s="2"/>
      <c r="C113" s="2"/>
      <c r="D113" s="2">
        <v>11090220</v>
      </c>
      <c r="E113" s="2">
        <v>10810526</v>
      </c>
      <c r="H113" s="2" t="s">
        <v>405</v>
      </c>
      <c r="I113" s="2" t="s">
        <v>383</v>
      </c>
    </row>
    <row r="114" spans="1:9" ht="15" customHeight="1">
      <c r="A114" s="2">
        <v>11260116</v>
      </c>
      <c r="B114" s="2"/>
      <c r="C114" s="2"/>
      <c r="D114" s="2">
        <v>11090221</v>
      </c>
      <c r="E114" s="2">
        <v>10810527</v>
      </c>
      <c r="H114" s="2" t="s">
        <v>406</v>
      </c>
      <c r="I114" s="2" t="s">
        <v>383</v>
      </c>
    </row>
    <row r="115" spans="1:9" ht="15" customHeight="1">
      <c r="A115" s="2">
        <v>11260117</v>
      </c>
      <c r="B115" s="2"/>
      <c r="C115" s="2"/>
      <c r="D115" s="2">
        <v>11090222</v>
      </c>
      <c r="E115" s="2">
        <v>10810528</v>
      </c>
      <c r="H115" s="2" t="s">
        <v>411</v>
      </c>
      <c r="I115" s="2" t="s">
        <v>383</v>
      </c>
    </row>
    <row r="116" spans="1:9" ht="15" customHeight="1">
      <c r="A116" s="2">
        <v>11260118</v>
      </c>
      <c r="B116" s="2"/>
      <c r="C116" s="2"/>
      <c r="D116" s="2">
        <v>11090223</v>
      </c>
      <c r="E116" s="2">
        <v>10810529</v>
      </c>
      <c r="H116" s="2" t="s">
        <v>412</v>
      </c>
      <c r="I116" s="2" t="s">
        <v>383</v>
      </c>
    </row>
    <row r="117" spans="1:9" ht="15" customHeight="1">
      <c r="A117" s="2">
        <v>11260119</v>
      </c>
      <c r="B117" s="2"/>
      <c r="C117" s="2"/>
      <c r="D117" s="2">
        <v>11090224</v>
      </c>
      <c r="E117" s="2">
        <v>10810530</v>
      </c>
      <c r="H117" s="2" t="s">
        <v>413</v>
      </c>
      <c r="I117" s="2" t="s">
        <v>383</v>
      </c>
    </row>
    <row r="118" spans="1:9" ht="15" customHeight="1">
      <c r="A118" s="2">
        <v>11260120</v>
      </c>
      <c r="B118" s="2"/>
      <c r="C118" s="2"/>
      <c r="D118" s="2">
        <v>11090225</v>
      </c>
      <c r="E118" s="2">
        <v>10810531</v>
      </c>
      <c r="H118" s="2" t="s">
        <v>414</v>
      </c>
      <c r="I118" s="2" t="s">
        <v>383</v>
      </c>
    </row>
    <row r="119" spans="1:9" ht="15" customHeight="1">
      <c r="A119" s="2">
        <v>11260121</v>
      </c>
      <c r="B119" s="2"/>
      <c r="C119" s="2"/>
      <c r="D119" s="2">
        <v>11090226</v>
      </c>
      <c r="E119" s="2">
        <v>10810532</v>
      </c>
      <c r="H119" s="2" t="s">
        <v>415</v>
      </c>
      <c r="I119" s="2" t="s">
        <v>383</v>
      </c>
    </row>
    <row r="120" spans="1:9" ht="15" customHeight="1">
      <c r="A120" s="2">
        <v>11260124</v>
      </c>
      <c r="B120" s="2"/>
      <c r="C120" s="2"/>
      <c r="D120" s="2">
        <v>11090229</v>
      </c>
      <c r="E120" s="2">
        <v>10810535</v>
      </c>
      <c r="H120" s="2" t="s">
        <v>418</v>
      </c>
      <c r="I120" s="2" t="s">
        <v>195</v>
      </c>
    </row>
    <row r="121" spans="1:9" ht="15" customHeight="1">
      <c r="A121" s="2">
        <v>11260125</v>
      </c>
      <c r="B121" s="2"/>
      <c r="C121" s="2"/>
      <c r="D121" s="2">
        <v>11090230</v>
      </c>
      <c r="E121" s="2">
        <v>10810536</v>
      </c>
      <c r="H121" s="2" t="s">
        <v>419</v>
      </c>
      <c r="I121" s="2" t="s">
        <v>195</v>
      </c>
    </row>
    <row r="122" spans="1:9" ht="15" customHeight="1">
      <c r="A122" s="2">
        <v>11260126</v>
      </c>
      <c r="B122" s="2"/>
      <c r="C122" s="2"/>
      <c r="D122" s="2">
        <v>11090231</v>
      </c>
      <c r="E122" s="2">
        <v>10810537</v>
      </c>
      <c r="H122" s="2" t="s">
        <v>420</v>
      </c>
      <c r="I122" s="2" t="s">
        <v>195</v>
      </c>
    </row>
    <row r="123" spans="1:9" ht="15" customHeight="1">
      <c r="A123" s="2">
        <v>11260127</v>
      </c>
      <c r="B123" s="2"/>
      <c r="C123" s="2"/>
      <c r="D123" s="2">
        <v>11090232</v>
      </c>
      <c r="E123" s="2">
        <v>10810538</v>
      </c>
      <c r="H123" s="2" t="s">
        <v>421</v>
      </c>
      <c r="I123" s="2" t="s">
        <v>195</v>
      </c>
    </row>
    <row r="124" spans="1:9" ht="15" customHeight="1">
      <c r="A124" s="2">
        <v>11260128</v>
      </c>
      <c r="B124" s="2"/>
      <c r="C124" s="2"/>
      <c r="D124" s="2">
        <v>11090233</v>
      </c>
      <c r="E124" s="2">
        <v>10810539</v>
      </c>
      <c r="H124" s="2" t="s">
        <v>422</v>
      </c>
      <c r="I124" s="2" t="s">
        <v>195</v>
      </c>
    </row>
    <row r="125" spans="1:9" ht="15" customHeight="1">
      <c r="A125" s="2">
        <v>11260129</v>
      </c>
      <c r="B125" s="2"/>
      <c r="C125" s="2"/>
      <c r="D125" s="2">
        <v>11090234</v>
      </c>
      <c r="E125" s="2">
        <v>10810540</v>
      </c>
      <c r="H125" s="2" t="s">
        <v>423</v>
      </c>
      <c r="I125" s="2" t="s">
        <v>195</v>
      </c>
    </row>
    <row r="126" spans="1:9" ht="15" customHeight="1">
      <c r="A126" s="2">
        <v>11260130</v>
      </c>
      <c r="B126" s="2"/>
      <c r="C126" s="2"/>
      <c r="D126" s="2">
        <v>11090235</v>
      </c>
      <c r="E126" s="2">
        <v>10810446</v>
      </c>
      <c r="H126" s="2" t="s">
        <v>1949</v>
      </c>
      <c r="I126" s="2" t="s">
        <v>176</v>
      </c>
    </row>
    <row r="127" spans="1:9" ht="15" customHeight="1">
      <c r="A127" s="2">
        <v>11260131</v>
      </c>
      <c r="B127" s="2"/>
      <c r="C127" s="2"/>
      <c r="D127" s="2">
        <v>11090236</v>
      </c>
      <c r="E127" s="2">
        <v>10810543</v>
      </c>
      <c r="H127" s="2" t="s">
        <v>430</v>
      </c>
      <c r="I127" s="2" t="s">
        <v>195</v>
      </c>
    </row>
    <row r="128" spans="1:9" ht="15" customHeight="1">
      <c r="A128" s="2">
        <v>11260132</v>
      </c>
      <c r="B128" s="2"/>
      <c r="C128" s="2"/>
      <c r="D128" s="2">
        <v>11090237</v>
      </c>
      <c r="E128" s="2">
        <v>10810544</v>
      </c>
      <c r="H128" s="2" t="s">
        <v>431</v>
      </c>
      <c r="I128" s="2" t="s">
        <v>195</v>
      </c>
    </row>
    <row r="129" spans="1:9" ht="15" customHeight="1">
      <c r="A129" s="2">
        <v>11260133</v>
      </c>
      <c r="B129" s="2"/>
      <c r="C129" s="2"/>
      <c r="D129" s="2">
        <v>11090238</v>
      </c>
      <c r="E129" s="2">
        <v>10810545</v>
      </c>
      <c r="H129" s="2" t="s">
        <v>433</v>
      </c>
      <c r="I129" s="2" t="s">
        <v>195</v>
      </c>
    </row>
    <row r="130" spans="1:9" ht="15" customHeight="1">
      <c r="A130" s="2">
        <v>11260134</v>
      </c>
      <c r="B130" s="2"/>
      <c r="C130" s="2"/>
      <c r="D130" s="2">
        <v>11090239</v>
      </c>
      <c r="E130" s="2">
        <v>10810546</v>
      </c>
      <c r="H130" s="2" t="s">
        <v>434</v>
      </c>
      <c r="I130" s="2" t="s">
        <v>195</v>
      </c>
    </row>
    <row r="131" spans="1:9" ht="15" customHeight="1">
      <c r="A131" s="2">
        <v>11260135</v>
      </c>
      <c r="B131" s="2"/>
      <c r="C131" s="2"/>
      <c r="D131" s="2">
        <v>11090240</v>
      </c>
      <c r="E131" s="2">
        <v>10810547</v>
      </c>
      <c r="H131" s="2" t="s">
        <v>435</v>
      </c>
      <c r="I131" s="2" t="s">
        <v>195</v>
      </c>
    </row>
    <row r="132" spans="1:9" ht="15" customHeight="1">
      <c r="A132" s="2">
        <v>11260136</v>
      </c>
      <c r="B132" s="2"/>
      <c r="C132" s="2"/>
      <c r="D132" s="2">
        <v>11090241</v>
      </c>
      <c r="E132" s="2">
        <v>10810548</v>
      </c>
      <c r="H132" s="2" t="s">
        <v>436</v>
      </c>
      <c r="I132" s="2" t="s">
        <v>195</v>
      </c>
    </row>
    <row r="133" spans="1:9" ht="15" customHeight="1">
      <c r="A133" s="2">
        <v>11260137</v>
      </c>
      <c r="B133" s="2"/>
      <c r="C133" s="2"/>
      <c r="D133" s="2">
        <v>11090242</v>
      </c>
      <c r="E133" s="2">
        <v>10810549</v>
      </c>
      <c r="H133" s="2" t="s">
        <v>438</v>
      </c>
      <c r="I133" s="2" t="s">
        <v>383</v>
      </c>
    </row>
    <row r="134" spans="1:9" ht="15" customHeight="1">
      <c r="A134" s="2">
        <v>11260138</v>
      </c>
      <c r="B134" s="2"/>
      <c r="C134" s="2"/>
      <c r="D134" s="2">
        <v>11090243</v>
      </c>
      <c r="E134" s="2">
        <v>10810550</v>
      </c>
      <c r="H134" s="2" t="s">
        <v>440</v>
      </c>
      <c r="I134" s="2" t="s">
        <v>383</v>
      </c>
    </row>
    <row r="135" spans="1:9" ht="15" customHeight="1">
      <c r="A135" s="2">
        <v>11260139</v>
      </c>
      <c r="B135" s="2"/>
      <c r="C135" s="2"/>
      <c r="D135" s="2">
        <v>11090244</v>
      </c>
      <c r="E135" s="2">
        <v>10810551</v>
      </c>
      <c r="H135" s="2" t="s">
        <v>441</v>
      </c>
      <c r="I135" s="2" t="s">
        <v>383</v>
      </c>
    </row>
    <row r="136" spans="1:9" ht="15" customHeight="1">
      <c r="A136" s="2">
        <v>11260140</v>
      </c>
      <c r="B136" s="2"/>
      <c r="C136" s="2"/>
      <c r="D136" s="2">
        <v>11090245</v>
      </c>
      <c r="E136" s="2">
        <v>10810552</v>
      </c>
      <c r="H136" s="2" t="s">
        <v>442</v>
      </c>
      <c r="I136" s="2" t="s">
        <v>383</v>
      </c>
    </row>
    <row r="137" spans="1:9" ht="15" customHeight="1">
      <c r="A137" s="2">
        <v>11260141</v>
      </c>
      <c r="B137" s="2"/>
      <c r="C137" s="2"/>
      <c r="D137" s="2">
        <v>11090246</v>
      </c>
      <c r="E137" s="2">
        <v>10810553</v>
      </c>
      <c r="H137" s="2" t="s">
        <v>443</v>
      </c>
      <c r="I137" s="2" t="s">
        <v>383</v>
      </c>
    </row>
    <row r="138" spans="1:9" ht="15" customHeight="1">
      <c r="A138" s="2">
        <v>11260142</v>
      </c>
      <c r="B138" s="2"/>
      <c r="C138" s="2"/>
      <c r="D138" s="2">
        <v>11090247</v>
      </c>
      <c r="E138" s="2">
        <v>10810554</v>
      </c>
      <c r="H138" s="2" t="s">
        <v>444</v>
      </c>
      <c r="I138" s="2" t="s">
        <v>383</v>
      </c>
    </row>
    <row r="139" spans="1:9" ht="15" customHeight="1">
      <c r="A139" s="2">
        <v>11260143</v>
      </c>
      <c r="B139" s="2"/>
      <c r="C139" s="2"/>
      <c r="D139" s="2">
        <v>11090248</v>
      </c>
      <c r="E139" s="2">
        <v>10810555</v>
      </c>
      <c r="H139" s="2" t="s">
        <v>445</v>
      </c>
      <c r="I139" s="2" t="s">
        <v>383</v>
      </c>
    </row>
    <row r="140" spans="1:9" ht="15" customHeight="1">
      <c r="A140" s="2">
        <v>11260144</v>
      </c>
      <c r="B140" s="2"/>
      <c r="C140" s="2"/>
      <c r="D140" s="2">
        <v>11090249</v>
      </c>
      <c r="E140" s="2">
        <v>10810556</v>
      </c>
      <c r="H140" s="2" t="s">
        <v>446</v>
      </c>
      <c r="I140" s="2" t="s">
        <v>383</v>
      </c>
    </row>
    <row r="141" spans="1:9" ht="15" customHeight="1">
      <c r="A141" s="2">
        <v>11260145</v>
      </c>
      <c r="B141" s="2"/>
      <c r="C141" s="2"/>
      <c r="D141" s="2">
        <v>11090250</v>
      </c>
      <c r="E141" s="2">
        <v>10810557</v>
      </c>
      <c r="H141" s="2" t="s">
        <v>447</v>
      </c>
      <c r="I141" s="2" t="s">
        <v>383</v>
      </c>
    </row>
    <row r="142" spans="1:9" ht="15" customHeight="1">
      <c r="A142" s="2">
        <v>11260146</v>
      </c>
      <c r="B142" s="2"/>
      <c r="C142" s="2"/>
      <c r="D142" s="2">
        <v>11090251</v>
      </c>
      <c r="E142" s="2">
        <v>10810558</v>
      </c>
      <c r="H142" s="2" t="s">
        <v>449</v>
      </c>
      <c r="I142" s="2" t="s">
        <v>383</v>
      </c>
    </row>
    <row r="143" spans="1:9" ht="15" customHeight="1">
      <c r="A143" s="2">
        <v>11260147</v>
      </c>
      <c r="B143" s="2"/>
      <c r="C143" s="2"/>
      <c r="D143" s="2">
        <v>11090252</v>
      </c>
      <c r="E143" s="2">
        <v>10810559</v>
      </c>
      <c r="H143" s="2" t="s">
        <v>464</v>
      </c>
      <c r="I143" s="2" t="s">
        <v>383</v>
      </c>
    </row>
    <row r="144" spans="1:9" ht="15" customHeight="1">
      <c r="A144" s="2">
        <v>11260148</v>
      </c>
      <c r="B144" s="2"/>
      <c r="C144" s="2"/>
      <c r="D144" s="2">
        <v>11090253</v>
      </c>
      <c r="E144" s="2">
        <v>10810560</v>
      </c>
      <c r="H144" s="2" t="s">
        <v>466</v>
      </c>
      <c r="I144" s="2" t="s">
        <v>383</v>
      </c>
    </row>
    <row r="145" spans="1:9" ht="15" customHeight="1">
      <c r="A145" s="2">
        <v>11260149</v>
      </c>
      <c r="B145" s="2"/>
      <c r="C145" s="2"/>
      <c r="D145" s="2">
        <v>11090254</v>
      </c>
      <c r="E145" s="2">
        <v>10810560</v>
      </c>
      <c r="H145" s="2" t="s">
        <v>466</v>
      </c>
      <c r="I145" s="2" t="s">
        <v>383</v>
      </c>
    </row>
    <row r="146" spans="1:9" ht="15" customHeight="1">
      <c r="A146" s="2">
        <v>11260150</v>
      </c>
      <c r="B146" s="2"/>
      <c r="C146" s="2"/>
      <c r="D146" s="2">
        <v>11090255</v>
      </c>
      <c r="E146" s="2">
        <v>10810561</v>
      </c>
      <c r="H146" s="2" t="s">
        <v>467</v>
      </c>
      <c r="I146" s="2" t="s">
        <v>383</v>
      </c>
    </row>
    <row r="147" spans="1:9" ht="15" customHeight="1">
      <c r="A147" s="2">
        <v>11260151</v>
      </c>
      <c r="B147" s="2"/>
      <c r="C147" s="2"/>
      <c r="D147" s="2">
        <v>11090256</v>
      </c>
      <c r="E147" s="2">
        <v>10810562</v>
      </c>
      <c r="H147" s="2" t="s">
        <v>422</v>
      </c>
      <c r="I147" s="2" t="s">
        <v>195</v>
      </c>
    </row>
    <row r="148" spans="1:9" ht="15" customHeight="1">
      <c r="A148" s="2">
        <v>11260152</v>
      </c>
      <c r="B148" s="2"/>
      <c r="C148" s="2"/>
      <c r="D148" s="2">
        <v>11090257</v>
      </c>
      <c r="E148" s="2">
        <v>10810563</v>
      </c>
      <c r="H148" s="2" t="s">
        <v>423</v>
      </c>
      <c r="I148" s="2" t="s">
        <v>195</v>
      </c>
    </row>
    <row r="149" spans="1:9" ht="15" customHeight="1">
      <c r="A149" s="2">
        <v>11260153</v>
      </c>
      <c r="B149" s="2"/>
      <c r="C149" s="2"/>
      <c r="D149" s="2">
        <v>11090258</v>
      </c>
      <c r="E149" s="2">
        <v>10810564</v>
      </c>
      <c r="H149" s="2" t="s">
        <v>469</v>
      </c>
      <c r="I149" s="2" t="s">
        <v>195</v>
      </c>
    </row>
    <row r="150" spans="1:9" ht="15" customHeight="1">
      <c r="A150" s="2">
        <v>11260154</v>
      </c>
      <c r="B150" s="2"/>
      <c r="C150" s="2"/>
      <c r="D150" s="2">
        <v>11090259</v>
      </c>
      <c r="E150" s="2">
        <v>10810565</v>
      </c>
      <c r="H150" s="2" t="s">
        <v>470</v>
      </c>
      <c r="I150" s="2" t="s">
        <v>195</v>
      </c>
    </row>
    <row r="151" spans="1:9" ht="15" customHeight="1">
      <c r="A151" s="2">
        <v>11260155</v>
      </c>
      <c r="B151" s="2"/>
      <c r="C151" s="2"/>
      <c r="D151" s="2">
        <v>11090260</v>
      </c>
      <c r="E151" s="2">
        <v>10810566</v>
      </c>
      <c r="H151" s="2" t="s">
        <v>471</v>
      </c>
      <c r="I151" s="2" t="s">
        <v>195</v>
      </c>
    </row>
    <row r="152" spans="1:9" ht="15" customHeight="1">
      <c r="A152" s="2">
        <v>11260156</v>
      </c>
      <c r="B152" s="2"/>
      <c r="C152" s="2"/>
      <c r="D152" s="2">
        <v>11090261</v>
      </c>
      <c r="E152" s="2">
        <v>10810567</v>
      </c>
      <c r="H152" s="2" t="s">
        <v>472</v>
      </c>
      <c r="I152" s="2" t="s">
        <v>195</v>
      </c>
    </row>
    <row r="153" spans="1:9" ht="15" customHeight="1">
      <c r="A153" s="2">
        <v>11260157</v>
      </c>
      <c r="B153" s="2"/>
      <c r="C153" s="2"/>
      <c r="D153" s="2">
        <v>11090262</v>
      </c>
      <c r="E153" s="2">
        <v>10810568</v>
      </c>
      <c r="H153" s="2" t="s">
        <v>473</v>
      </c>
      <c r="I153" s="2" t="s">
        <v>195</v>
      </c>
    </row>
    <row r="154" spans="1:9" ht="15" customHeight="1">
      <c r="A154" s="2">
        <v>11260158</v>
      </c>
      <c r="B154" s="2"/>
      <c r="C154" s="2"/>
      <c r="D154" s="2">
        <v>11090263</v>
      </c>
      <c r="E154" s="2">
        <v>10810569</v>
      </c>
      <c r="H154" s="2" t="s">
        <v>474</v>
      </c>
      <c r="I154" s="2" t="s">
        <v>195</v>
      </c>
    </row>
    <row r="155" spans="1:9" ht="15" customHeight="1">
      <c r="A155" s="2">
        <v>11260159</v>
      </c>
      <c r="B155" s="2"/>
      <c r="C155" s="2"/>
      <c r="D155" s="2">
        <v>11090264</v>
      </c>
      <c r="E155" s="2">
        <v>10810570</v>
      </c>
      <c r="H155" s="2" t="s">
        <v>475</v>
      </c>
      <c r="I155" s="2" t="s">
        <v>195</v>
      </c>
    </row>
    <row r="156" spans="1:9" ht="15" customHeight="1">
      <c r="A156" s="2">
        <v>11260160</v>
      </c>
      <c r="B156" s="2"/>
      <c r="C156" s="2"/>
      <c r="D156" s="2">
        <v>11090265</v>
      </c>
      <c r="E156" s="2">
        <v>10810571</v>
      </c>
      <c r="H156" s="2" t="s">
        <v>476</v>
      </c>
      <c r="I156" s="2" t="s">
        <v>195</v>
      </c>
    </row>
    <row r="157" spans="1:9" ht="15" customHeight="1">
      <c r="A157" s="2">
        <v>11260161</v>
      </c>
      <c r="B157" s="2"/>
      <c r="C157" s="2"/>
      <c r="D157" s="2">
        <v>11090267</v>
      </c>
      <c r="E157" s="2">
        <v>10810574</v>
      </c>
      <c r="H157" s="2" t="s">
        <v>480</v>
      </c>
      <c r="I157" s="2" t="s">
        <v>195</v>
      </c>
    </row>
    <row r="158" spans="1:9" ht="15" customHeight="1">
      <c r="A158" s="2">
        <v>11260162</v>
      </c>
      <c r="B158" s="2"/>
      <c r="C158" s="2"/>
      <c r="D158" s="2">
        <v>11090268</v>
      </c>
      <c r="E158" s="2">
        <v>10810575</v>
      </c>
      <c r="H158" s="2" t="s">
        <v>481</v>
      </c>
      <c r="I158" s="2" t="s">
        <v>195</v>
      </c>
    </row>
    <row r="159" spans="1:9" ht="15" customHeight="1">
      <c r="A159" s="2">
        <v>11260163</v>
      </c>
      <c r="B159" s="2"/>
      <c r="C159" s="2"/>
      <c r="D159" s="2">
        <v>11090269</v>
      </c>
      <c r="E159" s="2">
        <v>10810576</v>
      </c>
      <c r="H159" s="2" t="s">
        <v>482</v>
      </c>
      <c r="I159" s="2" t="s">
        <v>195</v>
      </c>
    </row>
    <row r="160" spans="1:9" ht="15" customHeight="1">
      <c r="A160" s="2">
        <v>11260164</v>
      </c>
      <c r="B160" s="2"/>
      <c r="C160" s="2"/>
      <c r="D160" s="2">
        <v>11090270</v>
      </c>
      <c r="E160" s="2">
        <v>10810577</v>
      </c>
      <c r="H160" s="2" t="s">
        <v>483</v>
      </c>
      <c r="I160" s="2" t="s">
        <v>195</v>
      </c>
    </row>
    <row r="161" spans="1:9" ht="15" customHeight="1">
      <c r="A161" s="2">
        <v>11260165</v>
      </c>
      <c r="B161" s="2"/>
      <c r="C161" s="2"/>
      <c r="D161" s="2">
        <v>11090271</v>
      </c>
      <c r="E161" s="2">
        <v>10810578</v>
      </c>
      <c r="H161" s="2" t="s">
        <v>346</v>
      </c>
      <c r="I161" s="2" t="s">
        <v>195</v>
      </c>
    </row>
    <row r="162" spans="1:9" ht="15" customHeight="1">
      <c r="A162" s="2">
        <v>11260166</v>
      </c>
      <c r="B162" s="2"/>
      <c r="C162" s="2"/>
      <c r="D162" s="2">
        <v>11090272</v>
      </c>
      <c r="E162" s="2">
        <v>10810579</v>
      </c>
      <c r="H162" s="2" t="s">
        <v>347</v>
      </c>
      <c r="I162" s="2" t="s">
        <v>195</v>
      </c>
    </row>
    <row r="163" spans="1:9" ht="15" customHeight="1">
      <c r="A163" s="2">
        <v>11260167</v>
      </c>
      <c r="B163" s="2"/>
      <c r="C163" s="2"/>
      <c r="D163" s="2">
        <v>11090273</v>
      </c>
      <c r="E163" s="2">
        <v>10810580</v>
      </c>
      <c r="H163" s="2" t="s">
        <v>348</v>
      </c>
      <c r="I163" s="2" t="s">
        <v>195</v>
      </c>
    </row>
    <row r="164" spans="1:9" ht="15" customHeight="1">
      <c r="A164" s="2">
        <v>11260172</v>
      </c>
      <c r="B164" s="2"/>
      <c r="C164" s="2"/>
      <c r="D164" s="2">
        <v>11090278</v>
      </c>
      <c r="E164" s="2">
        <v>10810585</v>
      </c>
      <c r="H164" s="2" t="s">
        <v>488</v>
      </c>
      <c r="I164" s="2" t="s">
        <v>383</v>
      </c>
    </row>
    <row r="165" spans="1:9" ht="15" customHeight="1">
      <c r="A165" s="2">
        <v>11260173</v>
      </c>
      <c r="B165" s="2"/>
      <c r="C165" s="2"/>
      <c r="D165" s="2">
        <v>11090279</v>
      </c>
      <c r="E165" s="2">
        <v>10810586</v>
      </c>
      <c r="H165" s="2" t="s">
        <v>489</v>
      </c>
      <c r="I165" s="2" t="s">
        <v>383</v>
      </c>
    </row>
    <row r="166" spans="1:9" ht="15" customHeight="1">
      <c r="A166" s="2">
        <v>11260174</v>
      </c>
      <c r="B166" s="2"/>
      <c r="C166" s="2"/>
      <c r="D166" s="2">
        <v>11090280</v>
      </c>
      <c r="E166" s="2">
        <v>10810587</v>
      </c>
      <c r="H166" s="2" t="s">
        <v>490</v>
      </c>
      <c r="I166" s="2" t="s">
        <v>383</v>
      </c>
    </row>
    <row r="167" spans="1:9" ht="15" customHeight="1">
      <c r="A167" s="2">
        <v>11260175</v>
      </c>
      <c r="B167" s="2"/>
      <c r="C167" s="2"/>
      <c r="D167" s="2">
        <v>11090281</v>
      </c>
      <c r="E167" s="2">
        <v>10810588</v>
      </c>
      <c r="H167" s="2" t="s">
        <v>491</v>
      </c>
      <c r="I167" s="2" t="s">
        <v>383</v>
      </c>
    </row>
    <row r="168" spans="1:9" ht="15" customHeight="1">
      <c r="A168" s="2">
        <v>11260176</v>
      </c>
      <c r="B168" s="2"/>
      <c r="C168" s="2"/>
      <c r="D168" s="2">
        <v>11090282</v>
      </c>
      <c r="E168" s="2">
        <v>10810589</v>
      </c>
      <c r="H168" s="2" t="s">
        <v>492</v>
      </c>
      <c r="I168" s="2" t="s">
        <v>383</v>
      </c>
    </row>
    <row r="169" spans="1:9" ht="15" customHeight="1">
      <c r="A169" s="2">
        <v>11260177</v>
      </c>
      <c r="B169" s="2"/>
      <c r="C169" s="2"/>
      <c r="D169" s="2">
        <v>11090283</v>
      </c>
      <c r="E169" s="2">
        <v>10810590</v>
      </c>
      <c r="H169" s="2" t="s">
        <v>493</v>
      </c>
      <c r="I169" s="2" t="s">
        <v>383</v>
      </c>
    </row>
    <row r="170" spans="1:9" ht="15" customHeight="1">
      <c r="A170" s="2">
        <v>11260178</v>
      </c>
      <c r="B170" s="2"/>
      <c r="C170" s="2"/>
      <c r="D170" s="2">
        <v>11090284</v>
      </c>
      <c r="E170" s="2">
        <v>10810591</v>
      </c>
      <c r="H170" s="2" t="s">
        <v>494</v>
      </c>
      <c r="I170" s="2" t="s">
        <v>383</v>
      </c>
    </row>
    <row r="171" spans="1:9" ht="15" customHeight="1">
      <c r="A171" s="2">
        <v>11260179</v>
      </c>
      <c r="B171" s="2"/>
      <c r="C171" s="2"/>
      <c r="D171" s="2">
        <v>11090285</v>
      </c>
      <c r="E171" s="2">
        <v>10810592</v>
      </c>
      <c r="H171" s="2" t="s">
        <v>495</v>
      </c>
      <c r="I171" s="2" t="s">
        <v>383</v>
      </c>
    </row>
    <row r="172" spans="1:9" ht="15" customHeight="1">
      <c r="A172" s="2">
        <v>11260180</v>
      </c>
      <c r="B172" s="2"/>
      <c r="C172" s="2"/>
      <c r="D172" s="2">
        <v>11090286</v>
      </c>
      <c r="E172" s="2">
        <v>10810593</v>
      </c>
      <c r="H172" s="2" t="s">
        <v>496</v>
      </c>
      <c r="I172" s="2" t="s">
        <v>383</v>
      </c>
    </row>
    <row r="173" spans="1:9" ht="15" customHeight="1">
      <c r="A173" s="2">
        <v>11260181</v>
      </c>
      <c r="B173" s="2"/>
      <c r="C173" s="2"/>
      <c r="D173" s="2">
        <v>11090287</v>
      </c>
      <c r="E173" s="2">
        <v>10810594</v>
      </c>
      <c r="H173" s="2" t="s">
        <v>497</v>
      </c>
      <c r="I173" s="2" t="s">
        <v>383</v>
      </c>
    </row>
    <row r="174" spans="1:9" ht="15" customHeight="1">
      <c r="A174" s="2">
        <v>11260182</v>
      </c>
      <c r="B174" s="2"/>
      <c r="C174" s="2"/>
      <c r="D174" s="2">
        <v>11090288</v>
      </c>
      <c r="E174" s="2">
        <v>10810377</v>
      </c>
      <c r="H174" s="2" t="s">
        <v>505</v>
      </c>
      <c r="I174" s="2" t="s">
        <v>176</v>
      </c>
    </row>
    <row r="175" spans="1:9" ht="15" customHeight="1">
      <c r="A175" s="2">
        <v>11260183</v>
      </c>
      <c r="B175" s="2"/>
      <c r="C175" s="2"/>
      <c r="D175" s="2">
        <v>11090289</v>
      </c>
      <c r="E175" s="2">
        <v>10810378</v>
      </c>
      <c r="H175" s="2" t="s">
        <v>9392</v>
      </c>
      <c r="I175" s="2" t="s">
        <v>176</v>
      </c>
    </row>
    <row r="176" spans="1:9" ht="15" customHeight="1">
      <c r="A176" s="2">
        <v>11260184</v>
      </c>
      <c r="B176" s="2"/>
      <c r="C176" s="2"/>
      <c r="D176" s="2">
        <v>11090290</v>
      </c>
      <c r="E176" s="2">
        <v>10810374</v>
      </c>
      <c r="H176" s="2" t="s">
        <v>9393</v>
      </c>
      <c r="I176" s="2" t="s">
        <v>176</v>
      </c>
    </row>
    <row r="177" spans="1:9" ht="15" customHeight="1">
      <c r="A177" s="2">
        <v>11260190</v>
      </c>
      <c r="B177" s="2"/>
      <c r="C177" s="2"/>
      <c r="D177" s="2">
        <v>11090296</v>
      </c>
      <c r="E177" s="2">
        <v>10810599</v>
      </c>
      <c r="H177" s="2" t="s">
        <v>515</v>
      </c>
      <c r="I177" s="2" t="s">
        <v>383</v>
      </c>
    </row>
    <row r="178" spans="1:9" ht="15" customHeight="1">
      <c r="A178" s="2">
        <v>11260191</v>
      </c>
      <c r="B178" s="2"/>
      <c r="C178" s="2"/>
      <c r="D178" s="2">
        <v>11090297</v>
      </c>
      <c r="E178" s="2">
        <v>10810600</v>
      </c>
      <c r="H178" s="2" t="s">
        <v>516</v>
      </c>
      <c r="I178" s="2" t="s">
        <v>383</v>
      </c>
    </row>
    <row r="179" spans="1:9" ht="15" customHeight="1">
      <c r="A179" s="2">
        <v>11260192</v>
      </c>
      <c r="B179" s="2"/>
      <c r="C179" s="2"/>
      <c r="D179" s="2">
        <v>11090298</v>
      </c>
      <c r="E179" s="2">
        <v>10810601</v>
      </c>
      <c r="H179" s="2" t="s">
        <v>517</v>
      </c>
      <c r="I179" s="2" t="s">
        <v>383</v>
      </c>
    </row>
    <row r="180" spans="1:9" ht="15" customHeight="1">
      <c r="A180" s="2">
        <v>11260193</v>
      </c>
      <c r="B180" s="2"/>
      <c r="C180" s="2"/>
      <c r="D180" s="2">
        <v>11090299</v>
      </c>
      <c r="E180" s="2">
        <v>10810602</v>
      </c>
      <c r="H180" s="2" t="s">
        <v>518</v>
      </c>
      <c r="I180" s="2" t="s">
        <v>383</v>
      </c>
    </row>
    <row r="181" spans="1:9" ht="15" customHeight="1">
      <c r="A181" s="2">
        <v>11260194</v>
      </c>
      <c r="B181" s="2"/>
      <c r="C181" s="2"/>
      <c r="D181" s="2">
        <v>11090300</v>
      </c>
      <c r="E181" s="2">
        <v>10810603</v>
      </c>
      <c r="H181" s="2" t="s">
        <v>519</v>
      </c>
      <c r="I181" s="2" t="s">
        <v>383</v>
      </c>
    </row>
    <row r="182" spans="1:9" ht="15" customHeight="1">
      <c r="A182" s="2">
        <v>11260195</v>
      </c>
      <c r="B182" s="2"/>
      <c r="C182" s="2"/>
      <c r="D182" s="2">
        <v>11090301</v>
      </c>
      <c r="E182" s="2">
        <v>10810604</v>
      </c>
      <c r="H182" s="2" t="s">
        <v>520</v>
      </c>
      <c r="I182" s="2" t="s">
        <v>383</v>
      </c>
    </row>
    <row r="183" spans="1:9" ht="15" customHeight="1">
      <c r="A183" s="2">
        <v>11260196</v>
      </c>
      <c r="B183" s="2"/>
      <c r="C183" s="2"/>
      <c r="D183" s="2">
        <v>11090302</v>
      </c>
      <c r="E183" s="2">
        <v>10810605</v>
      </c>
      <c r="H183" s="2" t="s">
        <v>521</v>
      </c>
      <c r="I183" s="2" t="s">
        <v>383</v>
      </c>
    </row>
    <row r="184" spans="1:9" ht="15" customHeight="1">
      <c r="A184" s="2">
        <v>11260197</v>
      </c>
      <c r="B184" s="2"/>
      <c r="C184" s="2"/>
      <c r="D184" s="2">
        <v>11090303</v>
      </c>
      <c r="E184" s="2">
        <v>10810606</v>
      </c>
      <c r="H184" s="2" t="s">
        <v>522</v>
      </c>
      <c r="I184" s="2" t="s">
        <v>383</v>
      </c>
    </row>
    <row r="185" spans="1:9" ht="15" customHeight="1">
      <c r="A185" s="2">
        <v>11260198</v>
      </c>
      <c r="B185" s="2"/>
      <c r="C185" s="2"/>
      <c r="D185" s="2">
        <v>11090304</v>
      </c>
      <c r="E185" s="2">
        <v>10810607</v>
      </c>
      <c r="H185" s="2" t="s">
        <v>523</v>
      </c>
      <c r="I185" s="2" t="s">
        <v>383</v>
      </c>
    </row>
    <row r="186" spans="1:9" ht="15" customHeight="1">
      <c r="A186" s="2">
        <v>11260199</v>
      </c>
      <c r="B186" s="2"/>
      <c r="C186" s="2"/>
      <c r="D186" s="2">
        <v>11090305</v>
      </c>
      <c r="E186" s="2">
        <v>10810608</v>
      </c>
      <c r="H186" s="2" t="s">
        <v>524</v>
      </c>
      <c r="I186" s="2" t="s">
        <v>195</v>
      </c>
    </row>
    <row r="187" spans="1:9" ht="15" customHeight="1">
      <c r="A187" s="2">
        <v>11260200</v>
      </c>
      <c r="B187" s="2"/>
      <c r="C187" s="2"/>
      <c r="D187" s="2">
        <v>11090306</v>
      </c>
      <c r="E187" s="2">
        <v>10810609</v>
      </c>
      <c r="H187" s="2" t="s">
        <v>526</v>
      </c>
      <c r="I187" s="2" t="s">
        <v>195</v>
      </c>
    </row>
    <row r="188" spans="1:9" ht="15" customHeight="1">
      <c r="A188" s="2">
        <v>11260201</v>
      </c>
      <c r="B188" s="2"/>
      <c r="C188" s="2"/>
      <c r="D188" s="2">
        <v>11090307</v>
      </c>
      <c r="E188" s="2">
        <v>10810610</v>
      </c>
      <c r="H188" s="2" t="s">
        <v>527</v>
      </c>
      <c r="I188" s="2" t="s">
        <v>195</v>
      </c>
    </row>
    <row r="189" spans="1:9" ht="15" customHeight="1">
      <c r="A189" s="2">
        <v>11260202</v>
      </c>
      <c r="B189" s="2"/>
      <c r="C189" s="2"/>
      <c r="D189" s="2">
        <v>11090308</v>
      </c>
      <c r="E189" s="2">
        <v>10810611</v>
      </c>
      <c r="H189" s="2" t="s">
        <v>528</v>
      </c>
      <c r="I189" s="2" t="s">
        <v>195</v>
      </c>
    </row>
    <row r="190" spans="1:9" ht="15" customHeight="1">
      <c r="A190" s="2">
        <v>11260203</v>
      </c>
      <c r="B190" s="2"/>
      <c r="C190" s="2"/>
      <c r="D190" s="2">
        <v>11090309</v>
      </c>
      <c r="E190" s="2">
        <v>10810612</v>
      </c>
      <c r="H190" s="2" t="s">
        <v>529</v>
      </c>
      <c r="I190" s="2" t="s">
        <v>195</v>
      </c>
    </row>
    <row r="191" spans="1:9" ht="15" customHeight="1">
      <c r="A191" s="2">
        <v>11260204</v>
      </c>
      <c r="B191" s="2"/>
      <c r="C191" s="2"/>
      <c r="D191" s="2">
        <v>11090310</v>
      </c>
      <c r="E191" s="2">
        <v>10810613</v>
      </c>
      <c r="H191" s="2" t="s">
        <v>530</v>
      </c>
      <c r="I191" s="2" t="s">
        <v>195</v>
      </c>
    </row>
    <row r="192" spans="1:9" ht="15" customHeight="1">
      <c r="A192" s="2">
        <v>11260205</v>
      </c>
      <c r="B192" s="2"/>
      <c r="C192" s="2"/>
      <c r="D192" s="2">
        <v>11090311</v>
      </c>
      <c r="E192" s="2">
        <v>10810614</v>
      </c>
      <c r="H192" s="2" t="s">
        <v>531</v>
      </c>
      <c r="I192" s="2" t="s">
        <v>195</v>
      </c>
    </row>
    <row r="193" spans="1:9" ht="15" customHeight="1">
      <c r="A193" s="2">
        <v>11260206</v>
      </c>
      <c r="B193" s="2"/>
      <c r="C193" s="2"/>
      <c r="D193" s="2">
        <v>11090312</v>
      </c>
      <c r="E193" s="2">
        <v>10810615</v>
      </c>
      <c r="H193" s="2" t="s">
        <v>532</v>
      </c>
      <c r="I193" s="2" t="s">
        <v>195</v>
      </c>
    </row>
    <row r="194" spans="1:9" ht="15" customHeight="1">
      <c r="A194" s="2">
        <v>11260207</v>
      </c>
      <c r="B194" s="2"/>
      <c r="C194" s="2"/>
      <c r="D194" s="2">
        <v>11090313</v>
      </c>
      <c r="E194" s="2">
        <v>10810616</v>
      </c>
      <c r="H194" s="2" t="s">
        <v>534</v>
      </c>
      <c r="I194" s="2" t="s">
        <v>195</v>
      </c>
    </row>
    <row r="195" spans="1:9" ht="15" customHeight="1">
      <c r="A195" s="2">
        <v>11260208</v>
      </c>
      <c r="B195" s="2"/>
      <c r="C195" s="2"/>
      <c r="D195" s="2">
        <v>11090314</v>
      </c>
      <c r="E195" s="2">
        <v>10810617</v>
      </c>
      <c r="H195" s="2" t="s">
        <v>535</v>
      </c>
      <c r="I195" s="2" t="s">
        <v>195</v>
      </c>
    </row>
    <row r="196" spans="1:9" ht="15" customHeight="1">
      <c r="A196" s="2">
        <v>11260209</v>
      </c>
      <c r="B196" s="2"/>
      <c r="C196" s="2"/>
      <c r="D196" s="2">
        <v>11090315</v>
      </c>
      <c r="E196" s="2">
        <v>10810618</v>
      </c>
      <c r="H196" s="2" t="s">
        <v>536</v>
      </c>
      <c r="I196" s="2" t="s">
        <v>195</v>
      </c>
    </row>
    <row r="197" spans="1:9" ht="15" customHeight="1">
      <c r="A197" s="2">
        <v>11260210</v>
      </c>
      <c r="B197" s="2"/>
      <c r="C197" s="2"/>
      <c r="D197" s="2">
        <v>11090316</v>
      </c>
      <c r="E197" s="2">
        <v>10810619</v>
      </c>
      <c r="H197" s="2" t="s">
        <v>382</v>
      </c>
      <c r="I197" s="2" t="s">
        <v>383</v>
      </c>
    </row>
    <row r="198" spans="1:9" ht="15" customHeight="1">
      <c r="A198" s="2">
        <v>11260211</v>
      </c>
      <c r="B198" s="2"/>
      <c r="C198" s="2"/>
      <c r="D198" s="2">
        <v>11090317</v>
      </c>
      <c r="E198" s="2">
        <v>10810620</v>
      </c>
      <c r="H198" s="2" t="s">
        <v>384</v>
      </c>
      <c r="I198" s="2" t="s">
        <v>383</v>
      </c>
    </row>
    <row r="199" spans="1:9" ht="15" customHeight="1">
      <c r="A199" s="2">
        <v>11260212</v>
      </c>
      <c r="B199" s="2"/>
      <c r="C199" s="2"/>
      <c r="D199" s="2">
        <v>11090318</v>
      </c>
      <c r="E199" s="2">
        <v>10810621</v>
      </c>
      <c r="H199" s="2" t="s">
        <v>385</v>
      </c>
      <c r="I199" s="2" t="s">
        <v>383</v>
      </c>
    </row>
    <row r="200" spans="1:9" ht="15" customHeight="1">
      <c r="A200" s="2">
        <v>11260213</v>
      </c>
      <c r="B200" s="2"/>
      <c r="C200" s="2"/>
      <c r="D200" s="2">
        <v>11090319</v>
      </c>
      <c r="E200" s="2">
        <v>10810622</v>
      </c>
      <c r="H200" s="2" t="s">
        <v>386</v>
      </c>
      <c r="I200" s="2" t="s">
        <v>383</v>
      </c>
    </row>
    <row r="201" spans="1:9" ht="15" customHeight="1">
      <c r="A201" s="2">
        <v>11260214</v>
      </c>
      <c r="B201" s="2"/>
      <c r="C201" s="2"/>
      <c r="D201" s="2">
        <v>11090320</v>
      </c>
      <c r="E201" s="2">
        <v>10810623</v>
      </c>
      <c r="H201" s="2" t="s">
        <v>387</v>
      </c>
      <c r="I201" s="2" t="s">
        <v>383</v>
      </c>
    </row>
    <row r="202" spans="1:9" ht="15" customHeight="1">
      <c r="A202" s="2">
        <v>11260215</v>
      </c>
      <c r="B202" s="2"/>
      <c r="C202" s="2"/>
      <c r="D202" s="2">
        <v>11090321</v>
      </c>
      <c r="E202" s="2">
        <v>10810624</v>
      </c>
      <c r="H202" s="2" t="s">
        <v>388</v>
      </c>
      <c r="I202" s="2" t="s">
        <v>383</v>
      </c>
    </row>
    <row r="203" spans="1:9" ht="15" customHeight="1">
      <c r="A203" s="2">
        <v>11260216</v>
      </c>
      <c r="B203" s="2"/>
      <c r="C203" s="2"/>
      <c r="D203" s="2">
        <v>11090322</v>
      </c>
      <c r="E203" s="2">
        <v>10810625</v>
      </c>
      <c r="H203" s="2" t="s">
        <v>537</v>
      </c>
      <c r="I203" s="2" t="s">
        <v>383</v>
      </c>
    </row>
    <row r="204" spans="1:9" ht="15" customHeight="1">
      <c r="A204" s="2">
        <v>11260217</v>
      </c>
      <c r="B204" s="2"/>
      <c r="C204" s="2"/>
      <c r="D204" s="2">
        <v>11090323</v>
      </c>
      <c r="E204" s="2">
        <v>10810599</v>
      </c>
      <c r="H204" s="2" t="s">
        <v>515</v>
      </c>
      <c r="I204" s="2" t="s">
        <v>383</v>
      </c>
    </row>
    <row r="205" spans="1:9" ht="15" customHeight="1">
      <c r="A205" s="2">
        <v>11260218</v>
      </c>
      <c r="B205" s="2"/>
      <c r="C205" s="2"/>
      <c r="D205" s="2">
        <v>11090324</v>
      </c>
      <c r="E205" s="2">
        <v>10810600</v>
      </c>
      <c r="H205" s="2" t="s">
        <v>516</v>
      </c>
      <c r="I205" s="2" t="s">
        <v>383</v>
      </c>
    </row>
    <row r="206" spans="1:9" ht="15" customHeight="1">
      <c r="A206" s="2">
        <v>11260219</v>
      </c>
      <c r="B206" s="2"/>
      <c r="C206" s="2"/>
      <c r="D206" s="2">
        <v>11090325</v>
      </c>
      <c r="E206" s="2">
        <v>10810600</v>
      </c>
      <c r="H206" s="2" t="s">
        <v>516</v>
      </c>
      <c r="I206" s="2" t="s">
        <v>383</v>
      </c>
    </row>
    <row r="207" spans="1:9" ht="15" customHeight="1">
      <c r="A207" s="2">
        <v>11260220</v>
      </c>
      <c r="B207" s="2"/>
      <c r="C207" s="2"/>
      <c r="D207" s="2">
        <v>11090326</v>
      </c>
      <c r="E207" s="2">
        <v>10810601</v>
      </c>
      <c r="H207" s="2" t="s">
        <v>517</v>
      </c>
      <c r="I207" s="2" t="s">
        <v>383</v>
      </c>
    </row>
    <row r="208" spans="1:9" ht="15" customHeight="1">
      <c r="A208" s="2">
        <v>11260221</v>
      </c>
      <c r="B208" s="2"/>
      <c r="C208" s="2"/>
      <c r="D208" s="2">
        <v>11090327</v>
      </c>
      <c r="E208" s="2">
        <v>10810601</v>
      </c>
      <c r="H208" s="2" t="s">
        <v>517</v>
      </c>
      <c r="I208" s="2" t="s">
        <v>383</v>
      </c>
    </row>
    <row r="209" spans="1:9" ht="15" customHeight="1">
      <c r="A209" s="2">
        <v>11260222</v>
      </c>
      <c r="B209" s="2"/>
      <c r="C209" s="2"/>
      <c r="D209" s="2">
        <v>11090328</v>
      </c>
      <c r="E209" s="2">
        <v>10810602</v>
      </c>
      <c r="H209" s="2" t="s">
        <v>518</v>
      </c>
      <c r="I209" s="2" t="s">
        <v>383</v>
      </c>
    </row>
    <row r="210" spans="1:9" ht="15" customHeight="1">
      <c r="A210" s="2">
        <v>11260223</v>
      </c>
      <c r="B210" s="2"/>
      <c r="C210" s="2"/>
      <c r="D210" s="2">
        <v>11090329</v>
      </c>
      <c r="E210" s="2">
        <v>10810603</v>
      </c>
      <c r="H210" s="2" t="s">
        <v>519</v>
      </c>
      <c r="I210" s="2" t="s">
        <v>383</v>
      </c>
    </row>
    <row r="211" spans="1:9" ht="15" customHeight="1">
      <c r="A211" s="2">
        <v>11260224</v>
      </c>
      <c r="B211" s="2"/>
      <c r="C211" s="2"/>
      <c r="D211" s="2">
        <v>11090330</v>
      </c>
      <c r="E211" s="2">
        <v>10810604</v>
      </c>
      <c r="H211" s="2" t="s">
        <v>520</v>
      </c>
      <c r="I211" s="2" t="s">
        <v>383</v>
      </c>
    </row>
    <row r="212" spans="1:9" ht="15" customHeight="1">
      <c r="A212" s="2">
        <v>11260225</v>
      </c>
      <c r="B212" s="2"/>
      <c r="C212" s="2"/>
      <c r="D212" s="2">
        <v>11090331</v>
      </c>
      <c r="E212" s="2">
        <v>10810605</v>
      </c>
      <c r="H212" s="2" t="s">
        <v>521</v>
      </c>
      <c r="I212" s="2" t="s">
        <v>383</v>
      </c>
    </row>
    <row r="213" spans="1:9" ht="15" customHeight="1">
      <c r="A213" s="2">
        <v>11260226</v>
      </c>
      <c r="B213" s="2"/>
      <c r="C213" s="2"/>
      <c r="D213" s="2">
        <v>11090332</v>
      </c>
      <c r="E213" s="2">
        <v>10810605</v>
      </c>
      <c r="H213" s="2" t="s">
        <v>521</v>
      </c>
      <c r="I213" s="2" t="s">
        <v>383</v>
      </c>
    </row>
    <row r="214" spans="1:9" ht="15" customHeight="1">
      <c r="A214" s="2">
        <v>11260227</v>
      </c>
      <c r="B214" s="2"/>
      <c r="C214" s="2"/>
      <c r="D214" s="2">
        <v>11090333</v>
      </c>
      <c r="E214" s="2">
        <v>10810605</v>
      </c>
      <c r="H214" s="2" t="s">
        <v>521</v>
      </c>
      <c r="I214" s="2" t="s">
        <v>383</v>
      </c>
    </row>
    <row r="215" spans="1:9" ht="15" customHeight="1">
      <c r="A215" s="2">
        <v>11260228</v>
      </c>
      <c r="B215" s="2"/>
      <c r="C215" s="2"/>
      <c r="D215" s="2">
        <v>11090334</v>
      </c>
      <c r="E215" s="2">
        <v>10810606</v>
      </c>
      <c r="H215" s="2" t="s">
        <v>522</v>
      </c>
      <c r="I215" s="2" t="s">
        <v>383</v>
      </c>
    </row>
    <row r="216" spans="1:9" ht="15" customHeight="1">
      <c r="A216" s="2">
        <v>11260229</v>
      </c>
      <c r="B216" s="2"/>
      <c r="C216" s="2"/>
      <c r="D216" s="2">
        <v>11090335</v>
      </c>
      <c r="E216" s="2">
        <v>10810607</v>
      </c>
      <c r="H216" s="2" t="s">
        <v>523</v>
      </c>
      <c r="I216" s="2" t="s">
        <v>383</v>
      </c>
    </row>
    <row r="217" spans="1:9" ht="15" customHeight="1">
      <c r="A217" s="2">
        <v>11260230</v>
      </c>
      <c r="B217" s="2"/>
      <c r="C217" s="2"/>
      <c r="D217" s="2">
        <v>11090336</v>
      </c>
      <c r="E217" s="2">
        <v>10810607</v>
      </c>
      <c r="H217" s="2" t="s">
        <v>523</v>
      </c>
      <c r="I217" s="2" t="s">
        <v>383</v>
      </c>
    </row>
    <row r="218" spans="1:9" ht="15" customHeight="1">
      <c r="A218" s="2">
        <v>11260231</v>
      </c>
      <c r="B218" s="2"/>
      <c r="C218" s="2"/>
      <c r="D218" s="2">
        <v>11090337</v>
      </c>
      <c r="E218" s="2">
        <v>10810607</v>
      </c>
      <c r="H218" s="2" t="s">
        <v>523</v>
      </c>
      <c r="I218" s="2" t="s">
        <v>383</v>
      </c>
    </row>
    <row r="219" spans="1:9" ht="15" customHeight="1">
      <c r="A219" s="2">
        <v>11260232</v>
      </c>
      <c r="B219" s="2"/>
      <c r="C219" s="2"/>
      <c r="D219" s="2">
        <v>11090338</v>
      </c>
      <c r="E219" s="2">
        <v>10810620</v>
      </c>
      <c r="H219" s="2" t="s">
        <v>384</v>
      </c>
      <c r="I219" s="2" t="s">
        <v>383</v>
      </c>
    </row>
    <row r="220" spans="1:9" ht="15" customHeight="1">
      <c r="A220" s="2">
        <v>11260233</v>
      </c>
      <c r="B220" s="2"/>
      <c r="C220" s="2"/>
      <c r="D220" s="2">
        <v>11090340</v>
      </c>
      <c r="E220" s="2">
        <v>10810626</v>
      </c>
      <c r="H220" s="2" t="s">
        <v>538</v>
      </c>
      <c r="I220" s="2" t="s">
        <v>195</v>
      </c>
    </row>
    <row r="221" spans="1:9" ht="15" customHeight="1">
      <c r="A221" s="2">
        <v>11260234</v>
      </c>
      <c r="B221" s="2"/>
      <c r="C221" s="2"/>
      <c r="D221" s="2">
        <v>11090341</v>
      </c>
      <c r="E221" s="2">
        <v>10810627</v>
      </c>
      <c r="H221" s="2" t="s">
        <v>339</v>
      </c>
      <c r="I221" s="2" t="s">
        <v>195</v>
      </c>
    </row>
    <row r="222" spans="1:9" ht="15" customHeight="1">
      <c r="A222" s="2">
        <v>11260235</v>
      </c>
      <c r="B222" s="2"/>
      <c r="C222" s="2"/>
      <c r="D222" s="2">
        <v>11090342</v>
      </c>
      <c r="E222" s="2">
        <v>10810628</v>
      </c>
      <c r="H222" s="2" t="s">
        <v>540</v>
      </c>
      <c r="I222" s="2" t="s">
        <v>195</v>
      </c>
    </row>
    <row r="223" spans="1:9" ht="15" customHeight="1">
      <c r="A223" s="2">
        <v>11260236</v>
      </c>
      <c r="B223" s="2"/>
      <c r="C223" s="2"/>
      <c r="D223" s="2">
        <v>11090343</v>
      </c>
      <c r="E223" s="2">
        <v>10810629</v>
      </c>
      <c r="H223" s="2" t="s">
        <v>542</v>
      </c>
      <c r="I223" s="2" t="s">
        <v>195</v>
      </c>
    </row>
    <row r="224" spans="1:9" ht="15" customHeight="1">
      <c r="A224" s="2">
        <v>11260237</v>
      </c>
      <c r="B224" s="2"/>
      <c r="C224" s="2"/>
      <c r="D224" s="2">
        <v>11090344</v>
      </c>
      <c r="E224" s="2">
        <v>10810630</v>
      </c>
      <c r="H224" s="2" t="s">
        <v>544</v>
      </c>
      <c r="I224" s="2" t="s">
        <v>195</v>
      </c>
    </row>
    <row r="225" spans="1:9" ht="15" customHeight="1">
      <c r="A225" s="2">
        <v>11260238</v>
      </c>
      <c r="B225" s="2"/>
      <c r="C225" s="2"/>
      <c r="D225" s="2">
        <v>11090345</v>
      </c>
      <c r="E225" s="2">
        <v>10810631</v>
      </c>
      <c r="H225" s="2" t="s">
        <v>546</v>
      </c>
      <c r="I225" s="2" t="s">
        <v>195</v>
      </c>
    </row>
    <row r="226" spans="1:9" ht="15" customHeight="1">
      <c r="A226" s="2">
        <v>11260239</v>
      </c>
      <c r="B226" s="2"/>
      <c r="C226" s="2"/>
      <c r="D226" s="2">
        <v>11090346</v>
      </c>
      <c r="E226" s="2">
        <v>10810632</v>
      </c>
      <c r="H226" s="2" t="s">
        <v>548</v>
      </c>
      <c r="I226" s="2" t="s">
        <v>195</v>
      </c>
    </row>
    <row r="227" spans="1:9" ht="15" customHeight="1">
      <c r="A227" s="2">
        <v>11260240</v>
      </c>
      <c r="B227" s="2"/>
      <c r="C227" s="2"/>
      <c r="D227" s="2">
        <v>11090347</v>
      </c>
      <c r="E227" s="2">
        <v>10810633</v>
      </c>
      <c r="H227" s="2" t="s">
        <v>550</v>
      </c>
      <c r="I227" s="2" t="s">
        <v>195</v>
      </c>
    </row>
    <row r="228" spans="1:9" ht="15" customHeight="1">
      <c r="A228" s="2">
        <v>11260241</v>
      </c>
      <c r="B228" s="2"/>
      <c r="C228" s="2"/>
      <c r="D228" s="2">
        <v>11090348</v>
      </c>
      <c r="E228" s="2">
        <v>10810634</v>
      </c>
      <c r="H228" s="2" t="s">
        <v>552</v>
      </c>
      <c r="I228" s="2" t="s">
        <v>195</v>
      </c>
    </row>
    <row r="229" spans="1:9" ht="15" customHeight="1">
      <c r="A229" s="2">
        <v>11260242</v>
      </c>
      <c r="B229" s="2"/>
      <c r="C229" s="2"/>
      <c r="D229" s="2">
        <v>11090349</v>
      </c>
      <c r="E229" s="2">
        <v>10810635</v>
      </c>
      <c r="H229" s="2" t="s">
        <v>554</v>
      </c>
      <c r="I229" s="2" t="s">
        <v>195</v>
      </c>
    </row>
    <row r="230" spans="1:9" ht="15" customHeight="1">
      <c r="A230" s="2">
        <v>11260243</v>
      </c>
      <c r="B230" s="2"/>
      <c r="C230" s="2"/>
      <c r="D230" s="2">
        <v>11090350</v>
      </c>
      <c r="E230" s="2">
        <v>10810636</v>
      </c>
      <c r="H230" s="2" t="s">
        <v>556</v>
      </c>
      <c r="I230" s="2" t="s">
        <v>195</v>
      </c>
    </row>
    <row r="231" spans="1:9" ht="15" customHeight="1">
      <c r="A231" s="2">
        <v>11260244</v>
      </c>
      <c r="B231" s="2"/>
      <c r="C231" s="2"/>
      <c r="D231" s="2">
        <v>11090351</v>
      </c>
      <c r="E231" s="2">
        <v>10810637</v>
      </c>
      <c r="H231" s="2" t="s">
        <v>558</v>
      </c>
      <c r="I231" s="2" t="s">
        <v>195</v>
      </c>
    </row>
    <row r="232" spans="1:9" ht="15" customHeight="1">
      <c r="A232" s="2">
        <v>11260245</v>
      </c>
      <c r="B232" s="2"/>
      <c r="C232" s="2"/>
      <c r="D232" s="2">
        <v>11090352</v>
      </c>
      <c r="E232" s="2">
        <v>10810638</v>
      </c>
      <c r="H232" s="2" t="s">
        <v>560</v>
      </c>
      <c r="I232" s="2" t="s">
        <v>195</v>
      </c>
    </row>
    <row r="233" spans="1:9" ht="15" customHeight="1">
      <c r="A233" s="2">
        <v>11260246</v>
      </c>
      <c r="B233" s="2"/>
      <c r="C233" s="2"/>
      <c r="D233" s="2">
        <v>11090353</v>
      </c>
      <c r="E233" s="2">
        <v>10810639</v>
      </c>
      <c r="H233" s="2" t="s">
        <v>562</v>
      </c>
      <c r="I233" s="2" t="s">
        <v>195</v>
      </c>
    </row>
    <row r="234" spans="1:9" ht="15" customHeight="1">
      <c r="A234" s="2">
        <v>11260247</v>
      </c>
      <c r="B234" s="2"/>
      <c r="C234" s="2"/>
      <c r="D234" s="2">
        <v>11090354</v>
      </c>
      <c r="E234" s="2">
        <v>10810640</v>
      </c>
      <c r="H234" s="2" t="s">
        <v>564</v>
      </c>
      <c r="I234" s="2" t="s">
        <v>195</v>
      </c>
    </row>
    <row r="235" spans="1:9" ht="15" customHeight="1">
      <c r="A235" s="2">
        <v>11260248</v>
      </c>
      <c r="B235" s="2"/>
      <c r="C235" s="2"/>
      <c r="D235" s="2">
        <v>11090355</v>
      </c>
      <c r="E235" s="2">
        <v>10810641</v>
      </c>
      <c r="H235" s="2" t="s">
        <v>566</v>
      </c>
      <c r="I235" s="2" t="s">
        <v>195</v>
      </c>
    </row>
    <row r="236" spans="1:9" ht="15" customHeight="1">
      <c r="A236" s="2">
        <v>11260249</v>
      </c>
      <c r="B236" s="2"/>
      <c r="C236" s="2"/>
      <c r="D236" s="2">
        <v>11090356</v>
      </c>
      <c r="E236" s="2">
        <v>10810642</v>
      </c>
      <c r="H236" s="2" t="s">
        <v>567</v>
      </c>
      <c r="I236" s="2" t="s">
        <v>195</v>
      </c>
    </row>
    <row r="237" spans="1:9" ht="15" customHeight="1">
      <c r="A237" s="2">
        <v>11260250</v>
      </c>
      <c r="B237" s="2"/>
      <c r="C237" s="2"/>
      <c r="D237" s="2">
        <v>11090357</v>
      </c>
      <c r="E237" s="2">
        <v>10810643</v>
      </c>
      <c r="H237" s="2" t="s">
        <v>568</v>
      </c>
      <c r="I237" s="2" t="s">
        <v>195</v>
      </c>
    </row>
    <row r="238" spans="1:9" ht="15" customHeight="1">
      <c r="A238" s="2">
        <v>11260251</v>
      </c>
      <c r="B238" s="2"/>
      <c r="C238" s="2"/>
      <c r="D238" s="2">
        <v>11090358</v>
      </c>
      <c r="E238" s="2">
        <v>10810644</v>
      </c>
      <c r="H238" s="2" t="s">
        <v>569</v>
      </c>
      <c r="I238" s="2" t="s">
        <v>195</v>
      </c>
    </row>
    <row r="239" spans="1:9" ht="15" customHeight="1">
      <c r="A239" s="2">
        <v>11260252</v>
      </c>
      <c r="B239" s="2"/>
      <c r="C239" s="2"/>
      <c r="D239" s="2">
        <v>11090359</v>
      </c>
      <c r="E239" s="2">
        <v>10810645</v>
      </c>
      <c r="H239" s="2" t="s">
        <v>570</v>
      </c>
      <c r="I239" s="2" t="s">
        <v>195</v>
      </c>
    </row>
    <row r="240" spans="1:9" ht="15" customHeight="1">
      <c r="A240" s="2">
        <v>11260253</v>
      </c>
      <c r="B240" s="2"/>
      <c r="C240" s="2"/>
      <c r="D240" s="2">
        <v>11090360</v>
      </c>
      <c r="E240" s="2">
        <v>10810646</v>
      </c>
      <c r="H240" s="2" t="s">
        <v>571</v>
      </c>
      <c r="I240" s="2" t="s">
        <v>195</v>
      </c>
    </row>
    <row r="241" spans="1:9" ht="15" customHeight="1">
      <c r="A241" s="2">
        <v>11260254</v>
      </c>
      <c r="B241" s="2"/>
      <c r="C241" s="2"/>
      <c r="D241" s="2">
        <v>11090361</v>
      </c>
      <c r="E241" s="2">
        <v>10810647</v>
      </c>
      <c r="H241" s="2" t="s">
        <v>572</v>
      </c>
      <c r="I241" s="2" t="s">
        <v>195</v>
      </c>
    </row>
    <row r="242" spans="1:9" ht="15" customHeight="1">
      <c r="A242" s="2">
        <v>11260255</v>
      </c>
      <c r="B242" s="2"/>
      <c r="C242" s="2"/>
      <c r="D242" s="2">
        <v>11090362</v>
      </c>
      <c r="E242" s="2">
        <v>10810648</v>
      </c>
      <c r="H242" s="2" t="s">
        <v>573</v>
      </c>
      <c r="I242" s="2" t="s">
        <v>195</v>
      </c>
    </row>
    <row r="243" spans="1:9" ht="15" customHeight="1">
      <c r="A243" s="2">
        <v>11260256</v>
      </c>
      <c r="B243" s="2"/>
      <c r="C243" s="2"/>
      <c r="D243" s="2">
        <v>11090363</v>
      </c>
      <c r="E243" s="2">
        <v>10810649</v>
      </c>
      <c r="H243" s="2" t="s">
        <v>574</v>
      </c>
      <c r="I243" s="2" t="s">
        <v>383</v>
      </c>
    </row>
    <row r="244" spans="1:9" ht="15" customHeight="1">
      <c r="A244" s="2">
        <v>11260257</v>
      </c>
      <c r="B244" s="2"/>
      <c r="C244" s="2"/>
      <c r="D244" s="2">
        <v>11090364</v>
      </c>
      <c r="E244" s="2">
        <v>10810650</v>
      </c>
      <c r="H244" s="2" t="s">
        <v>575</v>
      </c>
      <c r="I244" s="2" t="s">
        <v>383</v>
      </c>
    </row>
    <row r="245" spans="1:9" ht="15" customHeight="1">
      <c r="A245" s="2">
        <v>11260258</v>
      </c>
      <c r="B245" s="2"/>
      <c r="C245" s="2"/>
      <c r="D245" s="2">
        <v>11090365</v>
      </c>
      <c r="E245" s="2">
        <v>10810650</v>
      </c>
      <c r="H245" s="2" t="s">
        <v>575</v>
      </c>
      <c r="I245" s="2" t="s">
        <v>383</v>
      </c>
    </row>
    <row r="246" spans="1:9" ht="15" customHeight="1">
      <c r="A246" s="2">
        <v>11260259</v>
      </c>
      <c r="B246" s="2"/>
      <c r="C246" s="2"/>
      <c r="D246" s="2">
        <v>11090366</v>
      </c>
      <c r="E246" s="2">
        <v>10810650</v>
      </c>
      <c r="H246" s="2" t="s">
        <v>575</v>
      </c>
      <c r="I246" s="2" t="s">
        <v>383</v>
      </c>
    </row>
    <row r="247" spans="1:9" ht="15" customHeight="1">
      <c r="A247" s="2">
        <v>11260260</v>
      </c>
      <c r="B247" s="2"/>
      <c r="C247" s="2"/>
      <c r="D247" s="2">
        <v>11090367</v>
      </c>
      <c r="E247" s="2">
        <v>10810650</v>
      </c>
      <c r="H247" s="2" t="s">
        <v>575</v>
      </c>
      <c r="I247" s="2" t="s">
        <v>383</v>
      </c>
    </row>
    <row r="248" spans="1:9" ht="15" customHeight="1">
      <c r="A248" s="2">
        <v>11260261</v>
      </c>
      <c r="B248" s="2"/>
      <c r="C248" s="2"/>
      <c r="D248" s="2">
        <v>11090368</v>
      </c>
      <c r="E248" s="2">
        <v>10810651</v>
      </c>
      <c r="H248" s="2" t="s">
        <v>576</v>
      </c>
      <c r="I248" s="2" t="s">
        <v>383</v>
      </c>
    </row>
    <row r="249" spans="1:9" ht="15" customHeight="1">
      <c r="A249" s="2">
        <v>11260262</v>
      </c>
      <c r="B249" s="2"/>
      <c r="C249" s="2"/>
      <c r="D249" s="2">
        <v>11090369</v>
      </c>
      <c r="E249" s="2">
        <v>10810651</v>
      </c>
      <c r="H249" s="2" t="s">
        <v>576</v>
      </c>
      <c r="I249" s="2" t="s">
        <v>383</v>
      </c>
    </row>
    <row r="250" spans="1:9" ht="15" customHeight="1">
      <c r="A250" s="2">
        <v>11260263</v>
      </c>
      <c r="B250" s="2"/>
      <c r="C250" s="2"/>
      <c r="D250" s="2">
        <v>11090370</v>
      </c>
      <c r="E250" s="2">
        <v>10810651</v>
      </c>
      <c r="H250" s="2" t="s">
        <v>576</v>
      </c>
      <c r="I250" s="2" t="s">
        <v>383</v>
      </c>
    </row>
    <row r="251" spans="1:9" ht="15" customHeight="1">
      <c r="A251" s="2">
        <v>11260264</v>
      </c>
      <c r="B251" s="2"/>
      <c r="C251" s="2"/>
      <c r="D251" s="2">
        <v>11090371</v>
      </c>
      <c r="E251" s="2">
        <v>10810651</v>
      </c>
      <c r="H251" s="2" t="s">
        <v>576</v>
      </c>
      <c r="I251" s="2" t="s">
        <v>383</v>
      </c>
    </row>
    <row r="252" spans="1:9" ht="15" customHeight="1">
      <c r="A252" s="2">
        <v>11260265</v>
      </c>
      <c r="B252" s="2"/>
      <c r="C252" s="2"/>
      <c r="D252" s="2">
        <v>11090372</v>
      </c>
      <c r="E252" s="2">
        <v>10810438</v>
      </c>
      <c r="H252" s="2" t="s">
        <v>8448</v>
      </c>
      <c r="I252" s="2" t="s">
        <v>176</v>
      </c>
    </row>
    <row r="253" spans="1:9" ht="15" customHeight="1">
      <c r="A253" s="2">
        <v>11260267</v>
      </c>
      <c r="B253" s="2"/>
      <c r="C253" s="2"/>
      <c r="D253" s="2">
        <v>11090288</v>
      </c>
      <c r="E253" s="2">
        <v>10810380</v>
      </c>
      <c r="H253" s="2" t="s">
        <v>1979</v>
      </c>
      <c r="I253" s="2" t="s">
        <v>176</v>
      </c>
    </row>
    <row r="254" spans="1:9" ht="15" customHeight="1">
      <c r="A254" s="2">
        <v>11260268</v>
      </c>
      <c r="B254" s="2"/>
      <c r="C254" s="2"/>
      <c r="D254" s="2">
        <v>11090291</v>
      </c>
      <c r="E254" s="2">
        <v>10810374</v>
      </c>
      <c r="H254" s="2" t="s">
        <v>504</v>
      </c>
      <c r="I254" s="2" t="s">
        <v>176</v>
      </c>
    </row>
    <row r="255" spans="1:9" ht="15" customHeight="1">
      <c r="A255" s="2">
        <v>11260269</v>
      </c>
      <c r="B255" s="2"/>
      <c r="C255" s="2"/>
      <c r="D255" s="2">
        <v>11090339</v>
      </c>
      <c r="E255" s="2">
        <v>10810368</v>
      </c>
      <c r="H255" s="2" t="s">
        <v>509</v>
      </c>
      <c r="I255" s="2" t="s">
        <v>176</v>
      </c>
    </row>
    <row r="256" spans="1:9" ht="15" customHeight="1">
      <c r="A256" s="2">
        <v>11260270</v>
      </c>
      <c r="B256" s="2"/>
      <c r="C256" s="2"/>
      <c r="D256" s="2">
        <v>11090373</v>
      </c>
      <c r="E256" s="2">
        <v>10810377</v>
      </c>
      <c r="H256" s="2" t="s">
        <v>510</v>
      </c>
      <c r="I256" s="2" t="s">
        <v>176</v>
      </c>
    </row>
    <row r="257" spans="1:9" ht="15" customHeight="1">
      <c r="A257" s="2">
        <v>11260271</v>
      </c>
      <c r="B257" s="2"/>
      <c r="C257" s="2"/>
      <c r="D257" s="2">
        <v>11090375</v>
      </c>
      <c r="E257" s="2">
        <v>10810653</v>
      </c>
      <c r="H257" s="2" t="s">
        <v>376</v>
      </c>
      <c r="I257" s="2" t="s">
        <v>195</v>
      </c>
    </row>
    <row r="258" spans="1:9" ht="15" customHeight="1">
      <c r="A258" s="2">
        <v>11260272</v>
      </c>
      <c r="B258" s="2"/>
      <c r="C258" s="2"/>
      <c r="D258" s="2">
        <v>11090376</v>
      </c>
      <c r="E258" s="2">
        <v>10810654</v>
      </c>
      <c r="H258" s="2" t="s">
        <v>377</v>
      </c>
      <c r="I258" s="2" t="s">
        <v>195</v>
      </c>
    </row>
    <row r="259" spans="1:9" ht="15" customHeight="1">
      <c r="A259" s="2">
        <v>11260273</v>
      </c>
      <c r="B259" s="2"/>
      <c r="C259" s="2"/>
      <c r="D259" s="2">
        <v>11090377</v>
      </c>
      <c r="E259" s="2">
        <v>10810655</v>
      </c>
      <c r="H259" s="2" t="s">
        <v>378</v>
      </c>
      <c r="I259" s="2" t="s">
        <v>195</v>
      </c>
    </row>
    <row r="260" spans="1:9" ht="15" customHeight="1">
      <c r="A260" s="2">
        <v>11260274</v>
      </c>
      <c r="B260" s="2"/>
      <c r="C260" s="2"/>
      <c r="D260" s="2">
        <v>11090378</v>
      </c>
      <c r="E260" s="2">
        <v>10810656</v>
      </c>
      <c r="H260" s="2" t="s">
        <v>379</v>
      </c>
      <c r="I260" s="2" t="s">
        <v>195</v>
      </c>
    </row>
    <row r="261" spans="1:9" ht="15" customHeight="1">
      <c r="A261" s="2">
        <v>11260275</v>
      </c>
      <c r="B261" s="2"/>
      <c r="C261" s="2"/>
      <c r="D261" s="2">
        <v>11090379</v>
      </c>
      <c r="E261" s="2">
        <v>10810657</v>
      </c>
      <c r="H261" s="2" t="s">
        <v>380</v>
      </c>
      <c r="I261" s="2" t="s">
        <v>195</v>
      </c>
    </row>
    <row r="262" spans="1:9" ht="15" customHeight="1">
      <c r="A262" s="2">
        <v>11260276</v>
      </c>
      <c r="B262" s="2"/>
      <c r="C262" s="2"/>
      <c r="D262" s="2">
        <v>11090380</v>
      </c>
      <c r="E262" s="2">
        <v>10810658</v>
      </c>
      <c r="H262" s="2" t="s">
        <v>381</v>
      </c>
      <c r="I262" s="2" t="s">
        <v>195</v>
      </c>
    </row>
    <row r="263" spans="1:9" ht="15" customHeight="1">
      <c r="A263" s="2">
        <v>11260277</v>
      </c>
      <c r="B263" s="2"/>
      <c r="C263" s="2"/>
      <c r="D263" s="2">
        <v>11090381</v>
      </c>
      <c r="E263" s="2">
        <v>10810659</v>
      </c>
      <c r="H263" s="2" t="s">
        <v>217</v>
      </c>
      <c r="I263" s="2" t="s">
        <v>195</v>
      </c>
    </row>
    <row r="264" spans="1:9" ht="15" customHeight="1">
      <c r="A264" s="2">
        <v>11260278</v>
      </c>
      <c r="B264" s="2"/>
      <c r="C264" s="2"/>
      <c r="D264" s="2">
        <v>11090382</v>
      </c>
      <c r="E264" s="2">
        <v>10810660</v>
      </c>
      <c r="H264" s="2" t="s">
        <v>218</v>
      </c>
      <c r="I264" s="2" t="s">
        <v>195</v>
      </c>
    </row>
    <row r="265" spans="1:9" ht="15" customHeight="1">
      <c r="A265" s="2">
        <v>11260279</v>
      </c>
      <c r="B265" s="2"/>
      <c r="C265" s="2"/>
      <c r="D265" s="2">
        <v>11090383</v>
      </c>
      <c r="E265" s="2">
        <v>10810661</v>
      </c>
      <c r="H265" s="2" t="s">
        <v>219</v>
      </c>
      <c r="I265" s="2" t="s">
        <v>195</v>
      </c>
    </row>
    <row r="266" spans="1:9" ht="15" customHeight="1">
      <c r="A266" s="2">
        <v>11260280</v>
      </c>
      <c r="B266" s="2"/>
      <c r="C266" s="2"/>
      <c r="D266" s="2">
        <v>11090384</v>
      </c>
      <c r="E266" s="2">
        <v>10810662</v>
      </c>
      <c r="H266" s="2" t="s">
        <v>222</v>
      </c>
      <c r="I266" s="2" t="s">
        <v>195</v>
      </c>
    </row>
    <row r="267" spans="1:9" ht="15" customHeight="1">
      <c r="A267" s="2">
        <v>11260281</v>
      </c>
      <c r="B267" s="2"/>
      <c r="C267" s="2"/>
      <c r="D267" s="2">
        <v>11090385</v>
      </c>
      <c r="E267" s="2">
        <v>10810663</v>
      </c>
      <c r="H267" s="2" t="s">
        <v>224</v>
      </c>
      <c r="I267" s="2" t="s">
        <v>195</v>
      </c>
    </row>
    <row r="268" spans="1:9" ht="15" customHeight="1">
      <c r="A268" s="2">
        <v>11260282</v>
      </c>
      <c r="B268" s="2"/>
      <c r="C268" s="2"/>
      <c r="D268" s="2">
        <v>11090386</v>
      </c>
      <c r="E268" s="2">
        <v>10810664</v>
      </c>
      <c r="H268" s="2" t="s">
        <v>225</v>
      </c>
      <c r="I268" s="2" t="s">
        <v>195</v>
      </c>
    </row>
    <row r="269" spans="1:9" ht="15" customHeight="1">
      <c r="A269" s="2">
        <v>11260283</v>
      </c>
      <c r="B269" s="2"/>
      <c r="C269" s="2"/>
      <c r="D269" s="2">
        <v>11090387</v>
      </c>
      <c r="E269" s="2">
        <v>10810665</v>
      </c>
      <c r="H269" s="2" t="s">
        <v>226</v>
      </c>
      <c r="I269" s="2" t="s">
        <v>195</v>
      </c>
    </row>
    <row r="270" spans="1:9" ht="15" customHeight="1">
      <c r="A270" s="2">
        <v>11260284</v>
      </c>
      <c r="B270" s="2"/>
      <c r="C270" s="2"/>
      <c r="D270" s="2">
        <v>11090388</v>
      </c>
      <c r="E270" s="2">
        <v>10810666</v>
      </c>
      <c r="H270" s="2" t="s">
        <v>227</v>
      </c>
      <c r="I270" s="2" t="s">
        <v>195</v>
      </c>
    </row>
    <row r="271" spans="1:9" ht="15" customHeight="1">
      <c r="A271" s="2">
        <v>11260285</v>
      </c>
      <c r="B271" s="2"/>
      <c r="C271" s="2"/>
      <c r="D271" s="2">
        <v>11090389</v>
      </c>
      <c r="E271" s="2">
        <v>10810667</v>
      </c>
      <c r="H271" s="2" t="s">
        <v>228</v>
      </c>
      <c r="I271" s="2" t="s">
        <v>195</v>
      </c>
    </row>
    <row r="272" spans="1:9" ht="15" customHeight="1">
      <c r="A272" s="2">
        <v>11260286</v>
      </c>
      <c r="B272" s="2"/>
      <c r="C272" s="2"/>
      <c r="D272" s="2">
        <v>11090390</v>
      </c>
      <c r="E272" s="2">
        <v>10810668</v>
      </c>
      <c r="H272" s="2" t="s">
        <v>229</v>
      </c>
      <c r="I272" s="2" t="s">
        <v>195</v>
      </c>
    </row>
    <row r="273" spans="1:9" ht="15" customHeight="1">
      <c r="A273" s="2">
        <v>11260287</v>
      </c>
      <c r="B273" s="2"/>
      <c r="C273" s="2"/>
      <c r="D273" s="2">
        <v>11090391</v>
      </c>
      <c r="E273" s="2">
        <v>10810669</v>
      </c>
      <c r="H273" s="2" t="s">
        <v>230</v>
      </c>
      <c r="I273" s="2" t="s">
        <v>195</v>
      </c>
    </row>
    <row r="274" spans="1:9" ht="15" customHeight="1">
      <c r="A274" s="2">
        <v>11260288</v>
      </c>
      <c r="B274" s="2"/>
      <c r="C274" s="2"/>
      <c r="D274" s="2">
        <v>11090392</v>
      </c>
      <c r="E274" s="2">
        <v>10810670</v>
      </c>
      <c r="H274" s="2" t="s">
        <v>231</v>
      </c>
      <c r="I274" s="2" t="s">
        <v>195</v>
      </c>
    </row>
    <row r="275" spans="1:9" ht="15" customHeight="1">
      <c r="A275" s="2">
        <v>11260289</v>
      </c>
      <c r="B275" s="2"/>
      <c r="C275" s="2"/>
      <c r="D275" s="2">
        <v>11090393</v>
      </c>
      <c r="E275" s="2">
        <v>10810671</v>
      </c>
      <c r="H275" s="2" t="s">
        <v>232</v>
      </c>
      <c r="I275" s="2" t="s">
        <v>195</v>
      </c>
    </row>
    <row r="276" spans="1:9" ht="15" customHeight="1">
      <c r="A276" s="2">
        <v>11260290</v>
      </c>
      <c r="B276" s="2"/>
      <c r="C276" s="2"/>
      <c r="D276" s="2">
        <v>11090394</v>
      </c>
      <c r="E276" s="2">
        <v>10810672</v>
      </c>
      <c r="H276" s="2" t="s">
        <v>233</v>
      </c>
      <c r="I276" s="2" t="s">
        <v>195</v>
      </c>
    </row>
    <row r="277" spans="1:9" ht="15" customHeight="1">
      <c r="A277" s="2">
        <v>11260291</v>
      </c>
      <c r="B277" s="2"/>
      <c r="C277" s="2"/>
      <c r="D277" s="2">
        <v>11090395</v>
      </c>
      <c r="E277" s="2">
        <v>10810673</v>
      </c>
      <c r="H277" s="2" t="s">
        <v>578</v>
      </c>
      <c r="I277" s="2" t="s">
        <v>195</v>
      </c>
    </row>
    <row r="278" spans="1:9" ht="15" customHeight="1">
      <c r="A278" s="2">
        <v>11260292</v>
      </c>
      <c r="B278" s="2"/>
      <c r="C278" s="2"/>
      <c r="D278" s="2">
        <v>11090396</v>
      </c>
      <c r="E278" s="2">
        <v>10810674</v>
      </c>
      <c r="H278" s="2" t="s">
        <v>534</v>
      </c>
      <c r="I278" s="2" t="s">
        <v>195</v>
      </c>
    </row>
    <row r="279" spans="1:9" ht="15" customHeight="1">
      <c r="A279" s="2">
        <v>11260293</v>
      </c>
      <c r="B279" s="2"/>
      <c r="C279" s="2"/>
      <c r="D279" s="2">
        <v>11090397</v>
      </c>
      <c r="E279" s="2">
        <v>10810675</v>
      </c>
      <c r="H279" s="2" t="s">
        <v>536</v>
      </c>
      <c r="I279" s="2" t="s">
        <v>195</v>
      </c>
    </row>
    <row r="280" spans="1:9" ht="15" customHeight="1">
      <c r="A280" s="2">
        <v>11260294</v>
      </c>
      <c r="B280" s="2"/>
      <c r="C280" s="2"/>
      <c r="D280" s="2">
        <v>11090398</v>
      </c>
      <c r="E280" s="2">
        <v>10810676</v>
      </c>
      <c r="H280" s="2" t="s">
        <v>339</v>
      </c>
      <c r="I280" s="2" t="s">
        <v>195</v>
      </c>
    </row>
    <row r="281" spans="1:9" ht="15" customHeight="1">
      <c r="A281" s="2">
        <v>11260295</v>
      </c>
      <c r="B281" s="2"/>
      <c r="C281" s="2"/>
      <c r="D281" s="2">
        <v>11090266</v>
      </c>
      <c r="E281" s="2">
        <v>10810312</v>
      </c>
      <c r="H281" s="2" t="s">
        <v>9394</v>
      </c>
      <c r="I281" s="2" t="s">
        <v>176</v>
      </c>
    </row>
    <row r="282" spans="1:9" ht="15" customHeight="1">
      <c r="A282" s="2">
        <v>11260296</v>
      </c>
      <c r="B282" s="2"/>
      <c r="C282" s="2"/>
      <c r="D282" s="2">
        <v>11090400</v>
      </c>
      <c r="E282" s="2">
        <v>10810330</v>
      </c>
      <c r="H282" s="2" t="s">
        <v>1456</v>
      </c>
      <c r="I282" s="2" t="s">
        <v>176</v>
      </c>
    </row>
    <row r="283" spans="1:9" ht="15" customHeight="1">
      <c r="A283" s="2">
        <v>11260297</v>
      </c>
      <c r="B283" s="2"/>
      <c r="C283" s="2"/>
      <c r="D283" s="2">
        <v>11090401</v>
      </c>
      <c r="E283" s="2">
        <v>10810330</v>
      </c>
      <c r="H283" s="2" t="s">
        <v>1456</v>
      </c>
      <c r="I283" s="2" t="s">
        <v>176</v>
      </c>
    </row>
    <row r="284" spans="1:9" ht="15" customHeight="1">
      <c r="A284" s="2">
        <v>11260298</v>
      </c>
      <c r="B284" s="2"/>
      <c r="C284" s="2"/>
      <c r="D284" s="2">
        <v>11090402</v>
      </c>
      <c r="E284" s="2">
        <v>10810682</v>
      </c>
      <c r="H284" s="2" t="s">
        <v>584</v>
      </c>
      <c r="I284" s="2" t="s">
        <v>195</v>
      </c>
    </row>
    <row r="285" spans="1:9" ht="15" customHeight="1">
      <c r="A285" s="2">
        <v>11260299</v>
      </c>
      <c r="B285" s="2"/>
      <c r="C285" s="2"/>
      <c r="D285" s="2">
        <v>11090403</v>
      </c>
      <c r="E285" s="2">
        <v>10810683</v>
      </c>
      <c r="H285" s="2" t="s">
        <v>586</v>
      </c>
      <c r="I285" s="2" t="s">
        <v>195</v>
      </c>
    </row>
    <row r="286" spans="1:9" ht="15" customHeight="1">
      <c r="A286" s="2">
        <v>11260300</v>
      </c>
      <c r="B286" s="2"/>
      <c r="C286" s="2"/>
      <c r="D286" s="2">
        <v>11090404</v>
      </c>
      <c r="E286" s="2">
        <v>10810684</v>
      </c>
      <c r="H286" s="2" t="s">
        <v>587</v>
      </c>
      <c r="I286" s="2" t="s">
        <v>195</v>
      </c>
    </row>
    <row r="287" spans="1:9" ht="15" customHeight="1">
      <c r="A287" s="2">
        <v>11260301</v>
      </c>
      <c r="B287" s="2"/>
      <c r="C287" s="2"/>
      <c r="D287" s="2">
        <v>11090405</v>
      </c>
      <c r="E287" s="2">
        <v>10810685</v>
      </c>
      <c r="H287" s="2" t="s">
        <v>588</v>
      </c>
      <c r="I287" s="2" t="s">
        <v>195</v>
      </c>
    </row>
    <row r="288" spans="1:9" ht="15" customHeight="1">
      <c r="A288" s="2">
        <v>11260302</v>
      </c>
      <c r="B288" s="2"/>
      <c r="C288" s="2"/>
      <c r="D288" s="2">
        <v>11090406</v>
      </c>
      <c r="E288" s="2">
        <v>10810686</v>
      </c>
      <c r="H288" s="2" t="s">
        <v>589</v>
      </c>
      <c r="I288" s="2" t="s">
        <v>195</v>
      </c>
    </row>
    <row r="289" spans="1:9" ht="15" customHeight="1">
      <c r="A289" s="2">
        <v>11260303</v>
      </c>
      <c r="B289" s="2"/>
      <c r="C289" s="2"/>
      <c r="D289" s="2">
        <v>11090407</v>
      </c>
      <c r="E289" s="2">
        <v>10810687</v>
      </c>
      <c r="H289" s="2" t="s">
        <v>591</v>
      </c>
      <c r="I289" s="2" t="s">
        <v>195</v>
      </c>
    </row>
    <row r="290" spans="1:9" ht="15" customHeight="1">
      <c r="A290" s="2">
        <v>11260304</v>
      </c>
      <c r="B290" s="2"/>
      <c r="C290" s="2"/>
      <c r="D290" s="2">
        <v>11090408</v>
      </c>
      <c r="E290" s="2">
        <v>10810688</v>
      </c>
      <c r="H290" s="2" t="s">
        <v>593</v>
      </c>
      <c r="I290" s="2" t="s">
        <v>195</v>
      </c>
    </row>
    <row r="291" spans="1:9" ht="15" customHeight="1">
      <c r="A291" s="2">
        <v>11260305</v>
      </c>
      <c r="B291" s="2"/>
      <c r="C291" s="2"/>
      <c r="D291" s="2">
        <v>11090409</v>
      </c>
      <c r="E291" s="2">
        <v>10810689</v>
      </c>
      <c r="H291" s="2" t="s">
        <v>594</v>
      </c>
      <c r="I291" s="2" t="s">
        <v>195</v>
      </c>
    </row>
    <row r="292" spans="1:9" ht="15" customHeight="1">
      <c r="A292" s="2">
        <v>11260306</v>
      </c>
      <c r="B292" s="2"/>
      <c r="C292" s="2"/>
      <c r="D292" s="2">
        <v>11090410</v>
      </c>
      <c r="E292" s="2">
        <v>10810690</v>
      </c>
      <c r="H292" s="2" t="s">
        <v>595</v>
      </c>
      <c r="I292" s="2" t="s">
        <v>195</v>
      </c>
    </row>
    <row r="293" spans="1:9" ht="15" customHeight="1">
      <c r="A293" s="2">
        <v>11260307</v>
      </c>
      <c r="B293" s="2"/>
      <c r="C293" s="2"/>
      <c r="D293" s="2">
        <v>11090411</v>
      </c>
      <c r="E293" s="2">
        <v>10810691</v>
      </c>
      <c r="H293" s="2" t="s">
        <v>596</v>
      </c>
      <c r="I293" s="2" t="s">
        <v>195</v>
      </c>
    </row>
    <row r="294" spans="1:9" ht="15" customHeight="1">
      <c r="A294" s="2">
        <v>11260308</v>
      </c>
      <c r="B294" s="2"/>
      <c r="C294" s="2"/>
      <c r="D294" s="2">
        <v>11090412</v>
      </c>
      <c r="E294" s="2">
        <v>10810692</v>
      </c>
      <c r="H294" s="2" t="s">
        <v>598</v>
      </c>
      <c r="I294" s="2" t="s">
        <v>195</v>
      </c>
    </row>
    <row r="295" spans="1:9" ht="15" customHeight="1">
      <c r="A295" s="2">
        <v>11260309</v>
      </c>
      <c r="B295" s="2"/>
      <c r="C295" s="2"/>
      <c r="D295" s="2">
        <v>11090413</v>
      </c>
      <c r="E295" s="2">
        <v>10810693</v>
      </c>
      <c r="H295" s="2" t="s">
        <v>599</v>
      </c>
      <c r="I295" s="2" t="s">
        <v>195</v>
      </c>
    </row>
    <row r="296" spans="1:9" ht="15" customHeight="1">
      <c r="A296" s="2">
        <v>11260310</v>
      </c>
      <c r="B296" s="2"/>
      <c r="C296" s="2"/>
      <c r="D296" s="2">
        <v>11090414</v>
      </c>
      <c r="E296" s="2">
        <v>10810694</v>
      </c>
      <c r="H296" s="2" t="s">
        <v>601</v>
      </c>
      <c r="I296" s="2" t="s">
        <v>195</v>
      </c>
    </row>
    <row r="297" spans="1:9" ht="15" customHeight="1">
      <c r="A297" s="2">
        <v>11260311</v>
      </c>
      <c r="B297" s="2"/>
      <c r="C297" s="2"/>
      <c r="D297" s="2">
        <v>11090415</v>
      </c>
      <c r="E297" s="2">
        <v>10810695</v>
      </c>
      <c r="H297" s="2" t="s">
        <v>602</v>
      </c>
      <c r="I297" s="2" t="s">
        <v>195</v>
      </c>
    </row>
    <row r="298" spans="1:9" ht="15" customHeight="1">
      <c r="A298" s="2">
        <v>11260312</v>
      </c>
      <c r="B298" s="2"/>
      <c r="C298" s="2"/>
      <c r="D298" s="2">
        <v>11090416</v>
      </c>
      <c r="E298" s="2">
        <v>10810696</v>
      </c>
      <c r="H298" s="2" t="s">
        <v>605</v>
      </c>
      <c r="I298" s="2" t="s">
        <v>195</v>
      </c>
    </row>
    <row r="299" spans="1:9" ht="15" customHeight="1">
      <c r="A299" s="2">
        <v>11260313</v>
      </c>
      <c r="B299" s="2"/>
      <c r="C299" s="2"/>
      <c r="D299" s="2">
        <v>11090417</v>
      </c>
      <c r="E299" s="2">
        <v>10810697</v>
      </c>
      <c r="H299" s="2" t="s">
        <v>607</v>
      </c>
      <c r="I299" s="2" t="s">
        <v>195</v>
      </c>
    </row>
    <row r="300" spans="1:9" ht="15" customHeight="1">
      <c r="A300" s="2">
        <v>11260314</v>
      </c>
      <c r="B300" s="2"/>
      <c r="C300" s="2"/>
      <c r="D300" s="2">
        <v>11090418</v>
      </c>
      <c r="E300" s="2">
        <v>10810698</v>
      </c>
      <c r="H300" s="2" t="s">
        <v>610</v>
      </c>
      <c r="I300" s="2" t="s">
        <v>195</v>
      </c>
    </row>
    <row r="301" spans="1:9" ht="15" customHeight="1">
      <c r="A301" s="2">
        <v>11260315</v>
      </c>
      <c r="B301" s="2"/>
      <c r="C301" s="2"/>
      <c r="D301" s="2">
        <v>11090419</v>
      </c>
      <c r="E301" s="2">
        <v>10810699</v>
      </c>
      <c r="H301" s="2" t="s">
        <v>611</v>
      </c>
      <c r="I301" s="2" t="s">
        <v>195</v>
      </c>
    </row>
    <row r="302" spans="1:9" ht="15" customHeight="1">
      <c r="A302" s="2">
        <v>11260316</v>
      </c>
      <c r="B302" s="2"/>
      <c r="C302" s="2"/>
      <c r="D302" s="2">
        <v>11090420</v>
      </c>
      <c r="E302" s="2">
        <v>10810700</v>
      </c>
      <c r="H302" s="2" t="s">
        <v>613</v>
      </c>
      <c r="I302" s="2" t="s">
        <v>195</v>
      </c>
    </row>
    <row r="303" spans="1:9" ht="15" customHeight="1">
      <c r="A303" s="2">
        <v>11260317</v>
      </c>
      <c r="B303" s="2"/>
      <c r="C303" s="2"/>
      <c r="D303" s="2">
        <v>11090421</v>
      </c>
      <c r="E303" s="2">
        <v>10810701</v>
      </c>
      <c r="H303" s="2" t="s">
        <v>614</v>
      </c>
      <c r="I303" s="2" t="s">
        <v>195</v>
      </c>
    </row>
    <row r="304" spans="1:9" ht="15" customHeight="1">
      <c r="A304" s="2">
        <v>11260318</v>
      </c>
      <c r="B304" s="2"/>
      <c r="C304" s="2"/>
      <c r="D304" s="2">
        <v>11090422</v>
      </c>
      <c r="E304" s="2">
        <v>10810702</v>
      </c>
      <c r="H304" s="2" t="s">
        <v>616</v>
      </c>
      <c r="I304" s="2" t="s">
        <v>195</v>
      </c>
    </row>
    <row r="305" spans="1:9" ht="15" customHeight="1">
      <c r="A305" s="2">
        <v>11260319</v>
      </c>
      <c r="B305" s="2"/>
      <c r="C305" s="2"/>
      <c r="D305" s="2">
        <v>11090428</v>
      </c>
      <c r="E305" s="2">
        <v>10810708</v>
      </c>
      <c r="H305" s="2" t="s">
        <v>622</v>
      </c>
      <c r="I305" s="2" t="s">
        <v>195</v>
      </c>
    </row>
    <row r="306" spans="1:9" ht="15" customHeight="1">
      <c r="A306" s="2">
        <v>11260320</v>
      </c>
      <c r="B306" s="2"/>
      <c r="C306" s="2"/>
      <c r="D306" s="2">
        <v>11090429</v>
      </c>
      <c r="E306" s="2">
        <v>10810709</v>
      </c>
      <c r="H306" s="2" t="s">
        <v>623</v>
      </c>
      <c r="I306" s="2" t="s">
        <v>195</v>
      </c>
    </row>
    <row r="307" spans="1:9" ht="15" customHeight="1">
      <c r="A307" s="2">
        <v>11260321</v>
      </c>
      <c r="B307" s="2"/>
      <c r="C307" s="2"/>
      <c r="D307" s="2">
        <v>11090430</v>
      </c>
      <c r="E307" s="2">
        <v>10810710</v>
      </c>
      <c r="H307" s="2" t="s">
        <v>624</v>
      </c>
      <c r="I307" s="2" t="s">
        <v>195</v>
      </c>
    </row>
    <row r="308" spans="1:9" ht="15" customHeight="1">
      <c r="A308" s="2">
        <v>11260322</v>
      </c>
      <c r="B308" s="2"/>
      <c r="C308" s="2"/>
      <c r="D308" s="2">
        <v>11090431</v>
      </c>
      <c r="E308" s="2">
        <v>10810711</v>
      </c>
      <c r="H308" s="2" t="s">
        <v>625</v>
      </c>
      <c r="I308" s="2" t="s">
        <v>195</v>
      </c>
    </row>
    <row r="309" spans="1:9" ht="15" customHeight="1">
      <c r="A309" s="2">
        <v>11260323</v>
      </c>
      <c r="B309" s="2"/>
      <c r="C309" s="2"/>
      <c r="D309" s="2">
        <v>11090432</v>
      </c>
      <c r="E309" s="2">
        <v>10810712</v>
      </c>
      <c r="H309" s="2" t="s">
        <v>626</v>
      </c>
      <c r="I309" s="2" t="s">
        <v>195</v>
      </c>
    </row>
    <row r="310" spans="1:9" ht="15" customHeight="1">
      <c r="A310" s="2">
        <v>11260325</v>
      </c>
      <c r="B310" s="2"/>
      <c r="C310" s="2"/>
      <c r="D310" s="2">
        <v>11090434</v>
      </c>
      <c r="E310" s="2">
        <v>10810718</v>
      </c>
      <c r="H310" s="2" t="s">
        <v>632</v>
      </c>
      <c r="I310" s="2" t="s">
        <v>619</v>
      </c>
    </row>
    <row r="311" spans="1:9" ht="15" customHeight="1">
      <c r="A311" s="2">
        <v>11260326</v>
      </c>
      <c r="B311" s="2"/>
      <c r="C311" s="2"/>
      <c r="D311" s="2">
        <v>11090435</v>
      </c>
      <c r="E311" s="2">
        <v>10810719</v>
      </c>
      <c r="H311" s="2" t="s">
        <v>633</v>
      </c>
      <c r="I311" s="2" t="s">
        <v>619</v>
      </c>
    </row>
    <row r="312" spans="1:9" ht="15" customHeight="1">
      <c r="A312" s="2">
        <v>11260332</v>
      </c>
      <c r="B312" s="2"/>
      <c r="C312" s="2"/>
      <c r="D312" s="2">
        <v>11090441</v>
      </c>
      <c r="E312" s="2">
        <v>10810750</v>
      </c>
      <c r="H312" s="2" t="s">
        <v>2092</v>
      </c>
      <c r="I312" s="2" t="s">
        <v>383</v>
      </c>
    </row>
    <row r="313" spans="1:9" ht="15" customHeight="1">
      <c r="A313" s="2">
        <v>11260333</v>
      </c>
      <c r="B313" s="2"/>
      <c r="C313" s="2"/>
      <c r="D313" s="2">
        <v>11090442</v>
      </c>
      <c r="E313" s="2">
        <v>10810751</v>
      </c>
      <c r="H313" s="2" t="s">
        <v>2094</v>
      </c>
      <c r="I313" s="2" t="s">
        <v>383</v>
      </c>
    </row>
    <row r="314" spans="1:9" ht="15" customHeight="1">
      <c r="A314" s="2">
        <v>11260334</v>
      </c>
      <c r="B314" s="2"/>
      <c r="C314" s="2"/>
      <c r="D314" s="2">
        <v>11090443</v>
      </c>
      <c r="E314" s="2">
        <v>10810752</v>
      </c>
      <c r="H314" s="2" t="s">
        <v>2096</v>
      </c>
      <c r="I314" s="2" t="s">
        <v>383</v>
      </c>
    </row>
    <row r="315" spans="1:9" ht="15" customHeight="1">
      <c r="A315" s="2">
        <v>11260335</v>
      </c>
      <c r="B315" s="2"/>
      <c r="C315" s="2"/>
      <c r="D315" s="2">
        <v>11090444</v>
      </c>
      <c r="E315" s="2">
        <v>10810753</v>
      </c>
      <c r="H315" s="2" t="s">
        <v>2098</v>
      </c>
      <c r="I315" s="2" t="s">
        <v>383</v>
      </c>
    </row>
    <row r="316" spans="1:9" ht="15" customHeight="1">
      <c r="A316" s="2">
        <v>11260336</v>
      </c>
      <c r="B316" s="2"/>
      <c r="C316" s="2"/>
      <c r="D316" s="2">
        <v>11090445</v>
      </c>
      <c r="E316" s="2">
        <v>10810754</v>
      </c>
      <c r="H316" s="2" t="s">
        <v>2100</v>
      </c>
      <c r="I316" s="2" t="s">
        <v>383</v>
      </c>
    </row>
    <row r="317" spans="1:9" ht="15" customHeight="1">
      <c r="A317" s="2">
        <v>11260337</v>
      </c>
      <c r="B317" s="2"/>
      <c r="C317" s="2"/>
      <c r="D317" s="2">
        <v>11090446</v>
      </c>
      <c r="E317" s="2">
        <v>10810755</v>
      </c>
      <c r="H317" s="2" t="s">
        <v>2102</v>
      </c>
      <c r="I317" s="2" t="s">
        <v>383</v>
      </c>
    </row>
    <row r="318" spans="1:9" ht="15" customHeight="1">
      <c r="A318" s="2">
        <v>11260338</v>
      </c>
      <c r="B318" s="2"/>
      <c r="C318" s="2"/>
      <c r="D318" s="2">
        <v>11090447</v>
      </c>
      <c r="E318" s="2">
        <v>10810756</v>
      </c>
      <c r="H318" s="2" t="s">
        <v>2104</v>
      </c>
      <c r="I318" s="2" t="s">
        <v>383</v>
      </c>
    </row>
    <row r="319" spans="1:9" ht="15" customHeight="1">
      <c r="A319" s="2">
        <v>11260339</v>
      </c>
      <c r="B319" s="2"/>
      <c r="C319" s="2"/>
      <c r="D319" s="2">
        <v>11090448</v>
      </c>
      <c r="E319" s="2">
        <v>10810757</v>
      </c>
      <c r="H319" s="2" t="s">
        <v>2106</v>
      </c>
      <c r="I319" s="2" t="s">
        <v>383</v>
      </c>
    </row>
    <row r="320" spans="1:9" ht="15" customHeight="1">
      <c r="A320" s="2">
        <v>11260340</v>
      </c>
      <c r="B320" s="2"/>
      <c r="C320" s="2"/>
      <c r="D320" s="2">
        <v>11090449</v>
      </c>
      <c r="E320" s="2">
        <v>10810758</v>
      </c>
      <c r="H320" s="2" t="s">
        <v>2108</v>
      </c>
      <c r="I320" s="2" t="s">
        <v>383</v>
      </c>
    </row>
    <row r="321" spans="1:9" ht="15" customHeight="1">
      <c r="A321" s="2">
        <v>11260341</v>
      </c>
      <c r="B321" s="2"/>
      <c r="C321" s="2"/>
      <c r="D321" s="2">
        <v>11090450</v>
      </c>
      <c r="E321" s="2">
        <v>10810759</v>
      </c>
      <c r="H321" s="2" t="s">
        <v>2110</v>
      </c>
      <c r="I321" s="2" t="s">
        <v>383</v>
      </c>
    </row>
    <row r="322" spans="1:9" ht="15" customHeight="1">
      <c r="A322" s="2">
        <v>11260342</v>
      </c>
      <c r="B322" s="2"/>
      <c r="C322" s="2"/>
      <c r="D322" s="2">
        <v>11090451</v>
      </c>
      <c r="E322" s="2">
        <v>10810760</v>
      </c>
      <c r="H322" s="2" t="s">
        <v>2112</v>
      </c>
      <c r="I322" s="2" t="s">
        <v>383</v>
      </c>
    </row>
    <row r="323" spans="1:9" ht="15" customHeight="1">
      <c r="A323" s="2">
        <v>11260343</v>
      </c>
      <c r="B323" s="2"/>
      <c r="C323" s="2"/>
      <c r="D323" s="2">
        <v>11090452</v>
      </c>
      <c r="E323" s="2">
        <v>10810761</v>
      </c>
      <c r="H323" s="2" t="s">
        <v>661</v>
      </c>
      <c r="I323" s="2" t="s">
        <v>383</v>
      </c>
    </row>
    <row r="324" spans="1:9" ht="15" customHeight="1">
      <c r="A324" s="2">
        <v>11260344</v>
      </c>
      <c r="B324" s="2"/>
      <c r="C324" s="2"/>
      <c r="D324" s="2">
        <v>11090453</v>
      </c>
      <c r="E324" s="2">
        <v>10810767</v>
      </c>
      <c r="H324" s="2" t="s">
        <v>2125</v>
      </c>
      <c r="I324" s="2" t="s">
        <v>195</v>
      </c>
    </row>
    <row r="325" spans="1:9" ht="15" customHeight="1">
      <c r="A325" s="2">
        <v>11260345</v>
      </c>
      <c r="B325" s="2"/>
      <c r="C325" s="2"/>
      <c r="D325" s="2">
        <v>11090454</v>
      </c>
      <c r="E325" s="2">
        <v>10810768</v>
      </c>
      <c r="H325" s="2" t="s">
        <v>2127</v>
      </c>
      <c r="I325" s="2" t="s">
        <v>195</v>
      </c>
    </row>
    <row r="326" spans="1:9" ht="15" customHeight="1">
      <c r="A326" s="2">
        <v>11260346</v>
      </c>
      <c r="B326" s="2"/>
      <c r="C326" s="2"/>
      <c r="D326" s="2">
        <v>11090455</v>
      </c>
      <c r="E326" s="2">
        <v>10810769</v>
      </c>
      <c r="H326" s="2" t="s">
        <v>2129</v>
      </c>
      <c r="I326" s="2" t="s">
        <v>195</v>
      </c>
    </row>
    <row r="327" spans="1:9" ht="15" customHeight="1">
      <c r="A327" s="2">
        <v>11260347</v>
      </c>
      <c r="B327" s="2"/>
      <c r="C327" s="2"/>
      <c r="D327" s="2">
        <v>11090456</v>
      </c>
      <c r="E327" s="2">
        <v>10810353</v>
      </c>
      <c r="H327" s="2" t="s">
        <v>2131</v>
      </c>
      <c r="I327" s="2" t="s">
        <v>176</v>
      </c>
    </row>
    <row r="328" spans="1:9" ht="15" customHeight="1">
      <c r="A328" s="2">
        <v>11260348</v>
      </c>
      <c r="B328" s="2"/>
      <c r="C328" s="2"/>
      <c r="D328" s="2">
        <v>11090457</v>
      </c>
      <c r="E328" s="2">
        <v>10810354</v>
      </c>
      <c r="H328" s="2" t="s">
        <v>2131</v>
      </c>
      <c r="I328" s="2" t="s">
        <v>176</v>
      </c>
    </row>
    <row r="329" spans="1:9" ht="15" customHeight="1">
      <c r="A329" s="2">
        <v>11260349</v>
      </c>
      <c r="B329" s="2"/>
      <c r="C329" s="2"/>
      <c r="D329" s="2">
        <v>11090458</v>
      </c>
      <c r="E329" s="2">
        <v>10810355</v>
      </c>
      <c r="H329" s="2" t="s">
        <v>2131</v>
      </c>
      <c r="I329" s="2" t="s">
        <v>176</v>
      </c>
    </row>
    <row r="330" spans="1:9" ht="15" customHeight="1">
      <c r="A330" s="2">
        <v>11260350</v>
      </c>
      <c r="B330" s="2"/>
      <c r="C330" s="2"/>
      <c r="D330" s="2">
        <v>11090459</v>
      </c>
      <c r="E330" s="2">
        <v>10810774</v>
      </c>
      <c r="H330" s="2" t="s">
        <v>1812</v>
      </c>
      <c r="I330" s="2" t="s">
        <v>176</v>
      </c>
    </row>
    <row r="331" spans="1:9" ht="15" customHeight="1">
      <c r="A331" s="2">
        <v>11260354</v>
      </c>
      <c r="B331" s="2"/>
      <c r="C331" s="2"/>
      <c r="D331" s="2">
        <v>11090464</v>
      </c>
      <c r="E331" s="2">
        <v>10810778</v>
      </c>
      <c r="H331" s="2" t="s">
        <v>661</v>
      </c>
      <c r="I331" s="2" t="s">
        <v>383</v>
      </c>
    </row>
    <row r="332" spans="1:9" ht="15" customHeight="1">
      <c r="A332" s="2">
        <v>11260355</v>
      </c>
      <c r="B332" s="2"/>
      <c r="C332" s="2"/>
      <c r="D332" s="2">
        <v>11090465</v>
      </c>
      <c r="E332" s="2">
        <v>10810779</v>
      </c>
      <c r="H332" s="2" t="s">
        <v>662</v>
      </c>
      <c r="I332" s="2" t="s">
        <v>383</v>
      </c>
    </row>
    <row r="333" spans="1:9" ht="15" customHeight="1">
      <c r="A333" s="2">
        <v>11260356</v>
      </c>
      <c r="B333" s="2"/>
      <c r="C333" s="2"/>
      <c r="D333" s="2">
        <v>11090466</v>
      </c>
      <c r="E333" s="2">
        <v>10810780</v>
      </c>
      <c r="H333" s="2" t="s">
        <v>663</v>
      </c>
      <c r="I333" s="2" t="s">
        <v>383</v>
      </c>
    </row>
    <row r="334" spans="1:9" ht="15" customHeight="1">
      <c r="A334" s="2">
        <v>11260357</v>
      </c>
      <c r="B334" s="2"/>
      <c r="C334" s="2"/>
      <c r="D334" s="2">
        <v>11090467</v>
      </c>
      <c r="E334" s="2">
        <v>10810781</v>
      </c>
      <c r="H334" s="2" t="s">
        <v>664</v>
      </c>
      <c r="I334" s="2" t="s">
        <v>383</v>
      </c>
    </row>
    <row r="335" spans="1:9" ht="15" customHeight="1">
      <c r="A335" s="2">
        <v>11260358</v>
      </c>
      <c r="B335" s="2"/>
      <c r="C335" s="2"/>
      <c r="D335" s="2">
        <v>11090468</v>
      </c>
      <c r="E335" s="2">
        <v>10810782</v>
      </c>
      <c r="H335" s="2" t="s">
        <v>665</v>
      </c>
      <c r="I335" s="2" t="s">
        <v>195</v>
      </c>
    </row>
    <row r="336" spans="1:9" ht="15" customHeight="1">
      <c r="A336" s="2">
        <v>11260359</v>
      </c>
      <c r="B336" s="2"/>
      <c r="C336" s="2"/>
      <c r="D336" s="2">
        <v>11090469</v>
      </c>
      <c r="E336" s="2">
        <v>10810790</v>
      </c>
      <c r="H336" s="2" t="s">
        <v>1814</v>
      </c>
      <c r="I336" s="2" t="s">
        <v>176</v>
      </c>
    </row>
    <row r="337" spans="1:9" ht="15" customHeight="1">
      <c r="A337" s="2">
        <v>11260360</v>
      </c>
      <c r="B337" s="2"/>
      <c r="C337" s="2"/>
      <c r="D337" s="2">
        <v>11090470</v>
      </c>
      <c r="E337" s="2">
        <v>10810796</v>
      </c>
      <c r="H337" s="2" t="s">
        <v>1819</v>
      </c>
      <c r="I337" s="2" t="s">
        <v>176</v>
      </c>
    </row>
    <row r="338" spans="1:9" ht="15" customHeight="1">
      <c r="A338" s="2">
        <v>11260361</v>
      </c>
      <c r="B338" s="2"/>
      <c r="C338" s="2"/>
      <c r="D338" s="2">
        <v>11090471</v>
      </c>
      <c r="E338" s="2">
        <v>10810797</v>
      </c>
      <c r="H338" s="2" t="s">
        <v>1819</v>
      </c>
      <c r="I338" s="2" t="s">
        <v>176</v>
      </c>
    </row>
    <row r="339" spans="1:9" ht="15" customHeight="1">
      <c r="A339" s="2">
        <v>11260362</v>
      </c>
      <c r="B339" s="2"/>
      <c r="C339" s="2"/>
      <c r="D339" s="2">
        <v>11090472</v>
      </c>
      <c r="E339" s="2">
        <v>10810158</v>
      </c>
      <c r="H339" s="2" t="s">
        <v>1819</v>
      </c>
      <c r="I339" s="2" t="s">
        <v>176</v>
      </c>
    </row>
    <row r="340" spans="1:9" ht="15" customHeight="1">
      <c r="A340" s="2">
        <v>11260363</v>
      </c>
      <c r="B340" s="2"/>
      <c r="C340" s="2"/>
      <c r="D340" s="2">
        <v>11090473</v>
      </c>
      <c r="E340" s="2">
        <v>10810798</v>
      </c>
      <c r="H340" s="2">
        <v>2809</v>
      </c>
      <c r="I340" s="2" t="s">
        <v>276</v>
      </c>
    </row>
    <row r="341" spans="1:9" ht="15" customHeight="1">
      <c r="A341" s="2">
        <v>11260364</v>
      </c>
      <c r="B341" s="2"/>
      <c r="C341" s="2"/>
      <c r="D341" s="2">
        <v>11090474</v>
      </c>
      <c r="E341" s="2">
        <v>10810800</v>
      </c>
      <c r="H341" s="2" t="s">
        <v>294</v>
      </c>
      <c r="I341" s="2" t="s">
        <v>176</v>
      </c>
    </row>
    <row r="342" spans="1:9" ht="15" customHeight="1">
      <c r="A342" s="2">
        <v>11260365</v>
      </c>
      <c r="B342" s="2"/>
      <c r="C342" s="2"/>
      <c r="D342" s="2">
        <v>11090475</v>
      </c>
      <c r="E342" s="2">
        <v>10810801</v>
      </c>
      <c r="H342" s="2" t="s">
        <v>295</v>
      </c>
      <c r="I342" s="2" t="s">
        <v>176</v>
      </c>
    </row>
    <row r="343" spans="1:9" ht="15" customHeight="1">
      <c r="A343" s="2">
        <v>11260366</v>
      </c>
      <c r="B343" s="2"/>
      <c r="C343" s="2"/>
      <c r="D343" s="2">
        <v>11090476</v>
      </c>
      <c r="E343" s="2">
        <v>10810835</v>
      </c>
      <c r="H343" s="2" t="s">
        <v>696</v>
      </c>
      <c r="I343" s="2" t="s">
        <v>697</v>
      </c>
    </row>
    <row r="344" spans="1:9" ht="15" customHeight="1">
      <c r="A344" s="2">
        <v>11260367</v>
      </c>
      <c r="B344" s="2"/>
      <c r="C344" s="2"/>
      <c r="D344" s="2">
        <v>11090477</v>
      </c>
      <c r="E344" s="2">
        <v>10810836</v>
      </c>
      <c r="H344" s="2" t="s">
        <v>698</v>
      </c>
      <c r="I344" s="2" t="s">
        <v>697</v>
      </c>
    </row>
    <row r="345" spans="1:9" ht="15" customHeight="1">
      <c r="A345" s="2">
        <v>11260368</v>
      </c>
      <c r="B345" s="2"/>
      <c r="C345" s="2"/>
      <c r="D345" s="2">
        <v>11090478</v>
      </c>
      <c r="E345" s="2">
        <v>10810837</v>
      </c>
      <c r="H345" s="2" t="s">
        <v>699</v>
      </c>
      <c r="I345" s="2" t="s">
        <v>697</v>
      </c>
    </row>
    <row r="346" spans="1:9" ht="15" customHeight="1">
      <c r="A346" s="2">
        <v>11260369</v>
      </c>
      <c r="B346" s="2"/>
      <c r="C346" s="2"/>
      <c r="D346" s="2">
        <v>11090479</v>
      </c>
      <c r="E346" s="2">
        <v>10810838</v>
      </c>
      <c r="H346" s="2" t="s">
        <v>700</v>
      </c>
      <c r="I346" s="2" t="s">
        <v>697</v>
      </c>
    </row>
    <row r="347" spans="1:9" ht="15" customHeight="1">
      <c r="A347" s="2">
        <v>11260370</v>
      </c>
      <c r="B347" s="2"/>
      <c r="C347" s="2"/>
      <c r="D347" s="2">
        <v>11090480</v>
      </c>
      <c r="E347" s="2">
        <v>10810839</v>
      </c>
      <c r="H347" s="2" t="s">
        <v>701</v>
      </c>
      <c r="I347" s="2" t="s">
        <v>697</v>
      </c>
    </row>
    <row r="348" spans="1:9" ht="15" customHeight="1">
      <c r="A348" s="2">
        <v>11260371</v>
      </c>
      <c r="B348" s="2"/>
      <c r="C348" s="2"/>
      <c r="D348" s="2">
        <v>11090481</v>
      </c>
      <c r="E348" s="2">
        <v>10810840</v>
      </c>
      <c r="H348" s="2" t="s">
        <v>702</v>
      </c>
      <c r="I348" s="2" t="s">
        <v>697</v>
      </c>
    </row>
    <row r="349" spans="1:9" ht="15" customHeight="1">
      <c r="A349" s="2">
        <v>11260372</v>
      </c>
      <c r="B349" s="2"/>
      <c r="C349" s="2"/>
      <c r="D349" s="2">
        <v>11090482</v>
      </c>
      <c r="E349" s="2">
        <v>10810841</v>
      </c>
      <c r="H349" s="2" t="s">
        <v>703</v>
      </c>
      <c r="I349" s="2" t="s">
        <v>697</v>
      </c>
    </row>
    <row r="350" spans="1:9" ht="15" customHeight="1">
      <c r="A350" s="2">
        <v>11260373</v>
      </c>
      <c r="B350" s="2"/>
      <c r="C350" s="2"/>
      <c r="D350" s="2">
        <v>11090483</v>
      </c>
      <c r="E350" s="2">
        <v>10810842</v>
      </c>
      <c r="H350" s="2" t="s">
        <v>704</v>
      </c>
      <c r="I350" s="2" t="s">
        <v>697</v>
      </c>
    </row>
    <row r="351" spans="1:9" ht="15" customHeight="1">
      <c r="A351" s="2">
        <v>11260374</v>
      </c>
      <c r="B351" s="2"/>
      <c r="C351" s="2"/>
      <c r="D351" s="2">
        <v>11090484</v>
      </c>
      <c r="E351" s="2">
        <v>10810843</v>
      </c>
      <c r="H351" s="2" t="s">
        <v>705</v>
      </c>
      <c r="I351" s="2" t="s">
        <v>697</v>
      </c>
    </row>
    <row r="352" spans="1:9" ht="15" customHeight="1">
      <c r="A352" s="2">
        <v>11260375</v>
      </c>
      <c r="B352" s="2"/>
      <c r="C352" s="2"/>
      <c r="D352" s="2">
        <v>11090485</v>
      </c>
      <c r="E352" s="2">
        <v>10810844</v>
      </c>
      <c r="H352" s="2" t="s">
        <v>404</v>
      </c>
      <c r="I352" s="2" t="s">
        <v>697</v>
      </c>
    </row>
    <row r="353" spans="1:9" ht="15" customHeight="1">
      <c r="A353" s="2">
        <v>11260376</v>
      </c>
      <c r="B353" s="2"/>
      <c r="C353" s="2"/>
      <c r="D353" s="2">
        <v>11090486</v>
      </c>
      <c r="E353" s="2">
        <v>10810845</v>
      </c>
      <c r="H353" s="2" t="s">
        <v>405</v>
      </c>
      <c r="I353" s="2" t="s">
        <v>697</v>
      </c>
    </row>
    <row r="354" spans="1:9" ht="15" customHeight="1">
      <c r="A354" s="2">
        <v>11260377</v>
      </c>
      <c r="B354" s="2"/>
      <c r="C354" s="2"/>
      <c r="D354" s="2">
        <v>11090487</v>
      </c>
      <c r="E354" s="2">
        <v>10810846</v>
      </c>
      <c r="H354" s="2" t="s">
        <v>406</v>
      </c>
      <c r="I354" s="2" t="s">
        <v>697</v>
      </c>
    </row>
    <row r="355" spans="1:9" ht="15" customHeight="1">
      <c r="A355" s="2">
        <v>11260378</v>
      </c>
      <c r="B355" s="2"/>
      <c r="C355" s="2"/>
      <c r="D355" s="2">
        <v>11090488</v>
      </c>
      <c r="E355" s="2">
        <v>10810847</v>
      </c>
      <c r="H355" s="2" t="s">
        <v>400</v>
      </c>
      <c r="I355" s="2" t="s">
        <v>697</v>
      </c>
    </row>
    <row r="356" spans="1:9" ht="15" customHeight="1">
      <c r="A356" s="2">
        <v>11260379</v>
      </c>
      <c r="B356" s="2"/>
      <c r="C356" s="2"/>
      <c r="D356" s="2">
        <v>11090489</v>
      </c>
      <c r="E356" s="2">
        <v>10810848</v>
      </c>
      <c r="H356" s="2" t="s">
        <v>401</v>
      </c>
      <c r="I356" s="2" t="s">
        <v>697</v>
      </c>
    </row>
    <row r="357" spans="1:9" ht="15" customHeight="1">
      <c r="A357" s="2">
        <v>11260380</v>
      </c>
      <c r="B357" s="2"/>
      <c r="C357" s="2"/>
      <c r="D357" s="2">
        <v>11090490</v>
      </c>
      <c r="E357" s="2">
        <v>10810849</v>
      </c>
      <c r="H357" s="2" t="s">
        <v>402</v>
      </c>
      <c r="I357" s="2" t="s">
        <v>697</v>
      </c>
    </row>
    <row r="358" spans="1:9" ht="15" customHeight="1">
      <c r="A358" s="2">
        <v>11260381</v>
      </c>
      <c r="B358" s="2"/>
      <c r="C358" s="2"/>
      <c r="D358" s="2">
        <v>11090491</v>
      </c>
      <c r="E358" s="2">
        <v>10810850</v>
      </c>
      <c r="H358" s="2" t="s">
        <v>403</v>
      </c>
      <c r="I358" s="2" t="s">
        <v>697</v>
      </c>
    </row>
    <row r="359" spans="1:9" ht="15" customHeight="1">
      <c r="A359" s="2">
        <v>11260382</v>
      </c>
      <c r="B359" s="2"/>
      <c r="C359" s="2"/>
      <c r="D359" s="2">
        <v>11090493</v>
      </c>
      <c r="E359" s="2">
        <v>10810793</v>
      </c>
      <c r="H359" s="2" t="s">
        <v>1816</v>
      </c>
      <c r="I359" s="2" t="s">
        <v>176</v>
      </c>
    </row>
    <row r="360" spans="1:9" ht="15" customHeight="1">
      <c r="A360" s="2">
        <v>11260383</v>
      </c>
      <c r="B360" s="2"/>
      <c r="C360" s="2"/>
      <c r="D360" s="2">
        <v>11090493</v>
      </c>
      <c r="E360" s="2">
        <v>10810795</v>
      </c>
      <c r="H360" s="2" t="s">
        <v>1816</v>
      </c>
      <c r="I360" s="2" t="s">
        <v>176</v>
      </c>
    </row>
    <row r="361" spans="1:9" ht="15" customHeight="1">
      <c r="A361" s="2">
        <v>11260384</v>
      </c>
      <c r="B361" s="2"/>
      <c r="C361" s="2"/>
      <c r="D361" s="2">
        <v>11090494</v>
      </c>
      <c r="E361" s="2">
        <v>10810794</v>
      </c>
      <c r="H361" s="2" t="s">
        <v>1816</v>
      </c>
      <c r="I361" s="2" t="s">
        <v>176</v>
      </c>
    </row>
    <row r="362" spans="1:9" ht="15" customHeight="1">
      <c r="A362" s="2">
        <v>11260385</v>
      </c>
      <c r="B362" s="2"/>
      <c r="C362" s="2"/>
      <c r="D362" s="2">
        <v>11090495</v>
      </c>
      <c r="E362" s="2">
        <v>10810856</v>
      </c>
      <c r="H362" s="2" t="s">
        <v>726</v>
      </c>
      <c r="I362" s="2" t="s">
        <v>176</v>
      </c>
    </row>
    <row r="363" spans="1:9" ht="15" customHeight="1">
      <c r="A363" s="2">
        <v>11260386</v>
      </c>
      <c r="B363" s="2"/>
      <c r="C363" s="2"/>
      <c r="D363" s="2">
        <v>11090496</v>
      </c>
      <c r="E363" s="2">
        <v>10810857</v>
      </c>
      <c r="H363" s="2" t="s">
        <v>727</v>
      </c>
      <c r="I363" s="2" t="s">
        <v>176</v>
      </c>
    </row>
    <row r="364" spans="1:9" ht="15" customHeight="1">
      <c r="A364" s="2">
        <v>11260387</v>
      </c>
      <c r="B364" s="2"/>
      <c r="C364" s="2"/>
      <c r="D364" s="2">
        <v>11090497</v>
      </c>
      <c r="E364" s="2">
        <v>10810858</v>
      </c>
      <c r="H364" s="2" t="s">
        <v>728</v>
      </c>
      <c r="I364" s="2" t="s">
        <v>176</v>
      </c>
    </row>
    <row r="365" spans="1:9" ht="15" customHeight="1">
      <c r="A365" s="2">
        <v>11260388</v>
      </c>
      <c r="B365" s="2"/>
      <c r="C365" s="2"/>
      <c r="D365" s="2">
        <v>11090498</v>
      </c>
      <c r="E365" s="2">
        <v>10810859</v>
      </c>
      <c r="H365" s="2" t="s">
        <v>729</v>
      </c>
      <c r="I365" s="2" t="s">
        <v>176</v>
      </c>
    </row>
    <row r="366" spans="1:9" ht="15" customHeight="1">
      <c r="A366" s="2">
        <v>11260389</v>
      </c>
      <c r="B366" s="2"/>
      <c r="C366" s="2"/>
      <c r="D366" s="2">
        <v>11090499</v>
      </c>
      <c r="E366" s="2">
        <v>10810860</v>
      </c>
      <c r="H366" s="2" t="s">
        <v>730</v>
      </c>
      <c r="I366" s="2" t="s">
        <v>176</v>
      </c>
    </row>
    <row r="367" spans="1:9" ht="15" customHeight="1">
      <c r="A367" s="2">
        <v>11260390</v>
      </c>
      <c r="B367" s="2"/>
      <c r="C367" s="2"/>
      <c r="D367" s="2">
        <v>11090500</v>
      </c>
      <c r="E367" s="2">
        <v>10810861</v>
      </c>
      <c r="H367" s="2" t="s">
        <v>733</v>
      </c>
      <c r="I367" s="2" t="s">
        <v>176</v>
      </c>
    </row>
    <row r="368" spans="1:9" ht="15" customHeight="1">
      <c r="A368" s="2">
        <v>11260391</v>
      </c>
      <c r="B368" s="2"/>
      <c r="C368" s="2"/>
      <c r="D368" s="2">
        <v>11090501</v>
      </c>
      <c r="E368" s="2">
        <v>10810862</v>
      </c>
      <c r="H368" s="2" t="s">
        <v>734</v>
      </c>
      <c r="I368" s="2" t="s">
        <v>176</v>
      </c>
    </row>
    <row r="369" spans="1:9" ht="15" customHeight="1">
      <c r="A369" s="2">
        <v>11260392</v>
      </c>
      <c r="B369" s="2"/>
      <c r="C369" s="2"/>
      <c r="D369" s="2">
        <v>11090502</v>
      </c>
      <c r="E369" s="2">
        <v>10810863</v>
      </c>
      <c r="H369" s="2" t="s">
        <v>735</v>
      </c>
      <c r="I369" s="2" t="s">
        <v>176</v>
      </c>
    </row>
    <row r="370" spans="1:9" ht="15" customHeight="1">
      <c r="A370" s="2">
        <v>11260393</v>
      </c>
      <c r="B370" s="2"/>
      <c r="C370" s="2"/>
      <c r="D370" s="2">
        <v>11090503</v>
      </c>
      <c r="E370" s="2">
        <v>10810864</v>
      </c>
      <c r="H370" s="2" t="s">
        <v>736</v>
      </c>
      <c r="I370" s="2" t="s">
        <v>176</v>
      </c>
    </row>
    <row r="371" spans="1:9" ht="15" customHeight="1">
      <c r="A371" s="2">
        <v>11260394</v>
      </c>
      <c r="B371" s="2"/>
      <c r="C371" s="2"/>
      <c r="D371" s="2">
        <v>11090504</v>
      </c>
      <c r="E371" s="2">
        <v>10810865</v>
      </c>
      <c r="H371" s="2" t="s">
        <v>737</v>
      </c>
      <c r="I371" s="2" t="s">
        <v>176</v>
      </c>
    </row>
    <row r="372" spans="1:9" ht="15" customHeight="1">
      <c r="A372" s="2">
        <v>11260395</v>
      </c>
      <c r="B372" s="2"/>
      <c r="C372" s="2"/>
      <c r="D372" s="2">
        <v>11090505</v>
      </c>
      <c r="E372" s="2">
        <v>10810866</v>
      </c>
      <c r="H372" s="2" t="s">
        <v>738</v>
      </c>
      <c r="I372" s="2" t="s">
        <v>176</v>
      </c>
    </row>
    <row r="373" spans="1:9" ht="15" customHeight="1">
      <c r="A373" s="2">
        <v>11260396</v>
      </c>
      <c r="B373" s="2"/>
      <c r="C373" s="2"/>
      <c r="D373" s="2">
        <v>11090506</v>
      </c>
      <c r="E373" s="2">
        <v>10810867</v>
      </c>
      <c r="H373" s="2" t="s">
        <v>739</v>
      </c>
      <c r="I373" s="2" t="s">
        <v>176</v>
      </c>
    </row>
    <row r="374" spans="1:9" ht="15" customHeight="1">
      <c r="A374" s="2">
        <v>11260397</v>
      </c>
      <c r="B374" s="2"/>
      <c r="C374" s="2"/>
      <c r="D374" s="2">
        <v>11090508</v>
      </c>
      <c r="E374" s="2">
        <v>10810889</v>
      </c>
      <c r="H374" s="2" t="s">
        <v>356</v>
      </c>
      <c r="I374" s="2" t="s">
        <v>742</v>
      </c>
    </row>
    <row r="375" spans="1:9" ht="15" customHeight="1">
      <c r="A375" s="2">
        <v>11260398</v>
      </c>
      <c r="B375" s="2"/>
      <c r="C375" s="2"/>
      <c r="D375" s="2">
        <v>11090509</v>
      </c>
      <c r="E375" s="2">
        <v>10810890</v>
      </c>
      <c r="H375" s="2" t="s">
        <v>357</v>
      </c>
      <c r="I375" s="2" t="s">
        <v>742</v>
      </c>
    </row>
    <row r="376" spans="1:9" ht="15" customHeight="1">
      <c r="A376" s="2">
        <v>11260399</v>
      </c>
      <c r="B376" s="2"/>
      <c r="C376" s="2"/>
      <c r="D376" s="2">
        <v>11090510</v>
      </c>
      <c r="E376" s="2">
        <v>10810891</v>
      </c>
      <c r="H376" s="2" t="s">
        <v>358</v>
      </c>
      <c r="I376" s="2" t="s">
        <v>742</v>
      </c>
    </row>
    <row r="377" spans="1:9" ht="15" customHeight="1">
      <c r="A377" s="2">
        <v>11260400</v>
      </c>
      <c r="B377" s="2"/>
      <c r="C377" s="2"/>
      <c r="D377" s="2">
        <v>11090511</v>
      </c>
      <c r="E377" s="2">
        <v>10810892</v>
      </c>
      <c r="H377" s="2" t="s">
        <v>359</v>
      </c>
      <c r="I377" s="2" t="s">
        <v>742</v>
      </c>
    </row>
    <row r="378" spans="1:9" ht="15" customHeight="1">
      <c r="A378" s="2">
        <v>11260401</v>
      </c>
      <c r="B378" s="2"/>
      <c r="C378" s="2"/>
      <c r="D378" s="2">
        <v>11090512</v>
      </c>
      <c r="E378" s="2">
        <v>10810893</v>
      </c>
      <c r="H378" s="2" t="s">
        <v>354</v>
      </c>
      <c r="I378" s="2" t="s">
        <v>742</v>
      </c>
    </row>
    <row r="379" spans="1:9" ht="15" customHeight="1">
      <c r="A379" s="2">
        <v>11260402</v>
      </c>
      <c r="B379" s="2"/>
      <c r="C379" s="2"/>
      <c r="D379" s="2">
        <v>11090513</v>
      </c>
      <c r="E379" s="2">
        <v>10810894</v>
      </c>
      <c r="H379" s="2" t="s">
        <v>355</v>
      </c>
      <c r="I379" s="2" t="s">
        <v>742</v>
      </c>
    </row>
    <row r="380" spans="1:9" ht="15" customHeight="1">
      <c r="A380" s="2">
        <v>11260403</v>
      </c>
      <c r="B380" s="2"/>
      <c r="C380" s="2"/>
      <c r="D380" s="2">
        <v>11090514</v>
      </c>
      <c r="E380" s="2">
        <v>10810895</v>
      </c>
      <c r="H380" s="2" t="s">
        <v>217</v>
      </c>
      <c r="I380" s="2" t="s">
        <v>742</v>
      </c>
    </row>
    <row r="381" spans="1:9" ht="15" customHeight="1">
      <c r="A381" s="2">
        <v>11260404</v>
      </c>
      <c r="B381" s="2"/>
      <c r="C381" s="2"/>
      <c r="D381" s="2">
        <v>11090515</v>
      </c>
      <c r="E381" s="2">
        <v>10810896</v>
      </c>
      <c r="H381" s="2" t="s">
        <v>218</v>
      </c>
      <c r="I381" s="2" t="s">
        <v>742</v>
      </c>
    </row>
    <row r="382" spans="1:9" ht="15" customHeight="1">
      <c r="A382" s="2">
        <v>11260405</v>
      </c>
      <c r="B382" s="2"/>
      <c r="C382" s="2"/>
      <c r="D382" s="2">
        <v>11090516</v>
      </c>
      <c r="E382" s="2">
        <v>10810897</v>
      </c>
      <c r="H382" s="2" t="s">
        <v>219</v>
      </c>
      <c r="I382" s="2" t="s">
        <v>742</v>
      </c>
    </row>
    <row r="383" spans="1:9" ht="15" customHeight="1">
      <c r="A383" s="2">
        <v>11260406</v>
      </c>
      <c r="B383" s="2"/>
      <c r="C383" s="2"/>
      <c r="D383" s="2">
        <v>11090517</v>
      </c>
      <c r="E383" s="2">
        <v>10810898</v>
      </c>
      <c r="H383" s="2" t="s">
        <v>220</v>
      </c>
      <c r="I383" s="2" t="s">
        <v>742</v>
      </c>
    </row>
    <row r="384" spans="1:9" ht="15" customHeight="1">
      <c r="A384" s="2">
        <v>11260407</v>
      </c>
      <c r="B384" s="2"/>
      <c r="C384" s="2"/>
      <c r="D384" s="2">
        <v>11090518</v>
      </c>
      <c r="E384" s="2">
        <v>10810899</v>
      </c>
      <c r="H384" s="2" t="s">
        <v>221</v>
      </c>
      <c r="I384" s="2" t="s">
        <v>742</v>
      </c>
    </row>
    <row r="385" spans="1:9" ht="15" customHeight="1">
      <c r="A385" s="2">
        <v>11260408</v>
      </c>
      <c r="B385" s="2"/>
      <c r="C385" s="2"/>
      <c r="D385" s="2">
        <v>11090519</v>
      </c>
      <c r="E385" s="2">
        <v>10810900</v>
      </c>
      <c r="H385" s="2" t="s">
        <v>222</v>
      </c>
      <c r="I385" s="2" t="s">
        <v>742</v>
      </c>
    </row>
    <row r="386" spans="1:9" ht="15" customHeight="1">
      <c r="A386" s="2">
        <v>11260409</v>
      </c>
      <c r="B386" s="2"/>
      <c r="C386" s="2"/>
      <c r="D386" s="2">
        <v>11090520</v>
      </c>
      <c r="E386" s="2">
        <v>10810901</v>
      </c>
      <c r="H386" s="2" t="s">
        <v>223</v>
      </c>
      <c r="I386" s="2" t="s">
        <v>742</v>
      </c>
    </row>
    <row r="387" spans="1:9" ht="15" customHeight="1">
      <c r="A387" s="2">
        <v>11260410</v>
      </c>
      <c r="B387" s="2"/>
      <c r="C387" s="2"/>
      <c r="D387" s="2">
        <v>11090521</v>
      </c>
      <c r="E387" s="2">
        <v>10810902</v>
      </c>
      <c r="H387" s="2" t="s">
        <v>224</v>
      </c>
      <c r="I387" s="2" t="s">
        <v>742</v>
      </c>
    </row>
    <row r="388" spans="1:9" ht="15" customHeight="1">
      <c r="A388" s="2">
        <v>11260411</v>
      </c>
      <c r="B388" s="2"/>
      <c r="C388" s="2"/>
      <c r="D388" s="2">
        <v>11090522</v>
      </c>
      <c r="E388" s="2">
        <v>10810903</v>
      </c>
      <c r="H388" s="2" t="s">
        <v>575</v>
      </c>
      <c r="I388" s="2" t="s">
        <v>697</v>
      </c>
    </row>
    <row r="389" spans="1:9" ht="15" customHeight="1">
      <c r="A389" s="2">
        <v>11260412</v>
      </c>
      <c r="B389" s="2"/>
      <c r="C389" s="2"/>
      <c r="D389" s="2">
        <v>11090523</v>
      </c>
      <c r="E389" s="2">
        <v>10810903</v>
      </c>
      <c r="H389" s="2" t="s">
        <v>575</v>
      </c>
      <c r="I389" s="2" t="s">
        <v>697</v>
      </c>
    </row>
    <row r="390" spans="1:9" ht="15" customHeight="1">
      <c r="A390" s="2">
        <v>11260413</v>
      </c>
      <c r="B390" s="2"/>
      <c r="C390" s="2"/>
      <c r="D390" s="2">
        <v>11090524</v>
      </c>
      <c r="E390" s="2">
        <v>10810904</v>
      </c>
      <c r="H390" s="2" t="s">
        <v>576</v>
      </c>
      <c r="I390" s="2" t="s">
        <v>697</v>
      </c>
    </row>
    <row r="391" spans="1:9" ht="15" customHeight="1">
      <c r="A391" s="2">
        <v>11260414</v>
      </c>
      <c r="B391" s="2"/>
      <c r="C391" s="2"/>
      <c r="D391" s="2">
        <v>11090525</v>
      </c>
      <c r="E391" s="2">
        <v>10810904</v>
      </c>
      <c r="H391" s="2" t="s">
        <v>576</v>
      </c>
      <c r="I391" s="2" t="s">
        <v>697</v>
      </c>
    </row>
    <row r="392" spans="1:9" ht="15" customHeight="1">
      <c r="A392" s="2">
        <v>11260415</v>
      </c>
      <c r="B392" s="2"/>
      <c r="C392" s="2"/>
      <c r="D392" s="2">
        <v>11090526</v>
      </c>
      <c r="E392" s="2">
        <v>10810905</v>
      </c>
      <c r="H392" s="2" t="s">
        <v>743</v>
      </c>
      <c r="I392" s="2" t="s">
        <v>697</v>
      </c>
    </row>
    <row r="393" spans="1:9" ht="15" customHeight="1">
      <c r="A393" s="2">
        <v>11260416</v>
      </c>
      <c r="B393" s="2"/>
      <c r="C393" s="2"/>
      <c r="D393" s="2">
        <v>11090527</v>
      </c>
      <c r="E393" s="2">
        <v>10810905</v>
      </c>
      <c r="H393" s="2" t="s">
        <v>743</v>
      </c>
      <c r="I393" s="2" t="s">
        <v>697</v>
      </c>
    </row>
    <row r="394" spans="1:9" ht="15" customHeight="1">
      <c r="A394" s="2">
        <v>11260417</v>
      </c>
      <c r="B394" s="2"/>
      <c r="C394" s="2"/>
      <c r="D394" s="2">
        <v>11090528</v>
      </c>
      <c r="E394" s="2">
        <v>10810912</v>
      </c>
      <c r="H394" s="2" t="s">
        <v>755</v>
      </c>
      <c r="I394" s="2" t="s">
        <v>112</v>
      </c>
    </row>
    <row r="395" spans="1:9" ht="15" customHeight="1">
      <c r="A395" s="2">
        <v>11260418</v>
      </c>
      <c r="B395" s="2"/>
      <c r="C395" s="2"/>
      <c r="D395" s="2">
        <v>11090530</v>
      </c>
      <c r="E395" s="2">
        <v>10810917</v>
      </c>
      <c r="H395" s="2" t="s">
        <v>761</v>
      </c>
      <c r="I395" s="2" t="s">
        <v>742</v>
      </c>
    </row>
    <row r="396" spans="1:9" ht="15" customHeight="1">
      <c r="A396" s="2">
        <v>11260419</v>
      </c>
      <c r="B396" s="2"/>
      <c r="C396" s="2"/>
      <c r="D396" s="2">
        <v>11090531</v>
      </c>
      <c r="E396" s="2">
        <v>10810918</v>
      </c>
      <c r="H396" s="2" t="s">
        <v>762</v>
      </c>
      <c r="I396" s="2" t="s">
        <v>742</v>
      </c>
    </row>
    <row r="397" spans="1:9" ht="15" customHeight="1">
      <c r="A397" s="2">
        <v>11260420</v>
      </c>
      <c r="B397" s="2"/>
      <c r="C397" s="2"/>
      <c r="D397" s="2">
        <v>11090532</v>
      </c>
      <c r="E397" s="2">
        <v>10810919</v>
      </c>
      <c r="H397" s="2" t="s">
        <v>763</v>
      </c>
      <c r="I397" s="2" t="s">
        <v>742</v>
      </c>
    </row>
    <row r="398" spans="1:9" ht="15" customHeight="1">
      <c r="A398" s="2">
        <v>11260421</v>
      </c>
      <c r="B398" s="2"/>
      <c r="C398" s="2"/>
      <c r="D398" s="2">
        <v>11090533</v>
      </c>
      <c r="E398" s="2">
        <v>10810920</v>
      </c>
      <c r="H398" s="2" t="s">
        <v>764</v>
      </c>
      <c r="I398" s="2" t="s">
        <v>742</v>
      </c>
    </row>
    <row r="399" spans="1:9" ht="15" customHeight="1">
      <c r="A399" s="2">
        <v>11260422</v>
      </c>
      <c r="B399" s="2"/>
      <c r="C399" s="2"/>
      <c r="D399" s="2">
        <v>11090534</v>
      </c>
      <c r="E399" s="2">
        <v>10810921</v>
      </c>
      <c r="H399" s="2" t="s">
        <v>765</v>
      </c>
      <c r="I399" s="2" t="s">
        <v>742</v>
      </c>
    </row>
    <row r="400" spans="1:9" ht="15" customHeight="1">
      <c r="A400" s="2">
        <v>11260423</v>
      </c>
      <c r="B400" s="2"/>
      <c r="C400" s="2"/>
      <c r="D400" s="2">
        <v>11090535</v>
      </c>
      <c r="E400" s="2">
        <v>10810922</v>
      </c>
      <c r="H400" s="2" t="s">
        <v>766</v>
      </c>
      <c r="I400" s="2" t="s">
        <v>742</v>
      </c>
    </row>
    <row r="401" spans="1:9" ht="15" customHeight="1">
      <c r="A401" s="2">
        <v>11260424</v>
      </c>
      <c r="B401" s="2"/>
      <c r="C401" s="2"/>
      <c r="D401" s="2">
        <v>11090536</v>
      </c>
      <c r="E401" s="2">
        <v>10810923</v>
      </c>
      <c r="H401" s="2" t="s">
        <v>767</v>
      </c>
      <c r="I401" s="2" t="s">
        <v>742</v>
      </c>
    </row>
    <row r="402" spans="1:9" ht="15" customHeight="1">
      <c r="A402" s="2">
        <v>11260425</v>
      </c>
      <c r="B402" s="2"/>
      <c r="C402" s="2"/>
      <c r="D402" s="2">
        <v>11090537</v>
      </c>
      <c r="E402" s="2">
        <v>10810924</v>
      </c>
      <c r="H402" s="2" t="s">
        <v>768</v>
      </c>
      <c r="I402" s="2" t="s">
        <v>742</v>
      </c>
    </row>
    <row r="403" spans="1:9" ht="15" customHeight="1">
      <c r="A403" s="2">
        <v>11260426</v>
      </c>
      <c r="B403" s="2"/>
      <c r="C403" s="2"/>
      <c r="D403" s="2">
        <v>11090538</v>
      </c>
      <c r="E403" s="2">
        <v>10810925</v>
      </c>
      <c r="H403" s="2" t="s">
        <v>769</v>
      </c>
      <c r="I403" s="2" t="s">
        <v>742</v>
      </c>
    </row>
    <row r="404" spans="1:9" ht="15" customHeight="1">
      <c r="A404" s="2">
        <v>11260427</v>
      </c>
      <c r="B404" s="2"/>
      <c r="C404" s="2"/>
      <c r="D404" s="2">
        <v>11090539</v>
      </c>
      <c r="E404" s="2">
        <v>10810926</v>
      </c>
      <c r="H404" s="2" t="s">
        <v>770</v>
      </c>
      <c r="I404" s="2" t="s">
        <v>742</v>
      </c>
    </row>
    <row r="405" spans="1:9" ht="15" customHeight="1">
      <c r="A405" s="2">
        <v>11260428</v>
      </c>
      <c r="B405" s="2"/>
      <c r="C405" s="2"/>
      <c r="D405" s="2">
        <v>11090540</v>
      </c>
      <c r="E405" s="2">
        <v>10810927</v>
      </c>
      <c r="H405" s="2" t="s">
        <v>771</v>
      </c>
      <c r="I405" s="2" t="s">
        <v>742</v>
      </c>
    </row>
    <row r="406" spans="1:9" ht="15" customHeight="1">
      <c r="A406" s="2">
        <v>11260429</v>
      </c>
      <c r="B406" s="2"/>
      <c r="C406" s="2"/>
      <c r="D406" s="2">
        <v>11090541</v>
      </c>
      <c r="E406" s="2">
        <v>10810928</v>
      </c>
      <c r="H406" s="2" t="s">
        <v>772</v>
      </c>
      <c r="I406" s="2" t="s">
        <v>742</v>
      </c>
    </row>
    <row r="407" spans="1:9" ht="15" customHeight="1">
      <c r="A407" s="2">
        <v>11260430</v>
      </c>
      <c r="B407" s="2"/>
      <c r="C407" s="2"/>
      <c r="D407" s="2">
        <v>11090542</v>
      </c>
      <c r="E407" s="2">
        <v>10810929</v>
      </c>
      <c r="H407" s="2" t="s">
        <v>773</v>
      </c>
      <c r="I407" s="2" t="s">
        <v>742</v>
      </c>
    </row>
    <row r="408" spans="1:9" ht="15" customHeight="1">
      <c r="A408" s="2">
        <v>11260431</v>
      </c>
      <c r="B408" s="2"/>
      <c r="C408" s="2"/>
      <c r="D408" s="2">
        <v>11090543</v>
      </c>
      <c r="E408" s="2">
        <v>10810930</v>
      </c>
      <c r="H408" s="2" t="s">
        <v>783</v>
      </c>
      <c r="I408" s="2" t="s">
        <v>276</v>
      </c>
    </row>
    <row r="409" spans="1:9" ht="15" customHeight="1">
      <c r="A409" s="2">
        <v>11260432</v>
      </c>
      <c r="B409" s="2"/>
      <c r="C409" s="2"/>
      <c r="D409" s="2">
        <v>11090544</v>
      </c>
      <c r="E409" s="2">
        <v>10810936</v>
      </c>
      <c r="H409" s="2" t="s">
        <v>786</v>
      </c>
      <c r="I409" s="2" t="s">
        <v>276</v>
      </c>
    </row>
    <row r="410" spans="1:9" ht="15" customHeight="1">
      <c r="A410" s="2">
        <v>11260433</v>
      </c>
      <c r="B410" s="2"/>
      <c r="C410" s="2"/>
      <c r="D410" s="2">
        <v>11090545</v>
      </c>
      <c r="E410" s="2">
        <v>10810937</v>
      </c>
      <c r="H410" s="2" t="s">
        <v>2188</v>
      </c>
      <c r="I410" s="2" t="s">
        <v>276</v>
      </c>
    </row>
    <row r="411" spans="1:9" ht="15" customHeight="1">
      <c r="A411" s="2">
        <v>11260434</v>
      </c>
      <c r="B411" s="2"/>
      <c r="C411" s="2"/>
      <c r="D411" s="2">
        <v>11090546</v>
      </c>
      <c r="E411" s="2">
        <v>10810938</v>
      </c>
      <c r="H411" s="2" t="s">
        <v>2189</v>
      </c>
      <c r="I411" s="2" t="s">
        <v>276</v>
      </c>
    </row>
    <row r="412" spans="1:9" ht="15" customHeight="1">
      <c r="A412" s="2">
        <v>11260435</v>
      </c>
      <c r="B412" s="2"/>
      <c r="C412" s="2"/>
      <c r="D412" s="2">
        <v>11090547</v>
      </c>
      <c r="E412" s="2">
        <v>10810940</v>
      </c>
      <c r="H412" s="2" t="s">
        <v>790</v>
      </c>
      <c r="I412" s="2" t="s">
        <v>276</v>
      </c>
    </row>
    <row r="413" spans="1:9" ht="15" customHeight="1">
      <c r="A413" s="2">
        <v>11260436</v>
      </c>
      <c r="B413" s="2"/>
      <c r="C413" s="2"/>
      <c r="D413" s="2">
        <v>11090549</v>
      </c>
      <c r="E413" s="2">
        <v>10810762</v>
      </c>
      <c r="H413" s="2" t="s">
        <v>2115</v>
      </c>
      <c r="I413" s="2" t="s">
        <v>195</v>
      </c>
    </row>
    <row r="414" spans="1:9" ht="15" customHeight="1">
      <c r="A414" s="2">
        <v>11260437</v>
      </c>
      <c r="B414" s="2"/>
      <c r="C414" s="2"/>
      <c r="D414" s="2">
        <v>11090550</v>
      </c>
      <c r="E414" s="2">
        <v>10810967</v>
      </c>
      <c r="H414" s="2" t="s">
        <v>811</v>
      </c>
      <c r="I414" s="2" t="s">
        <v>808</v>
      </c>
    </row>
    <row r="415" spans="1:9" ht="15" customHeight="1">
      <c r="A415" s="2">
        <v>11260438</v>
      </c>
      <c r="B415" s="2"/>
      <c r="C415" s="2"/>
      <c r="D415" s="2">
        <v>11090551</v>
      </c>
      <c r="E415" s="2">
        <v>10810986</v>
      </c>
      <c r="H415" s="2" t="s">
        <v>834</v>
      </c>
      <c r="I415" s="2" t="s">
        <v>808</v>
      </c>
    </row>
    <row r="416" spans="1:9" ht="15" customHeight="1">
      <c r="A416" s="2">
        <v>11260439</v>
      </c>
      <c r="B416" s="2"/>
      <c r="C416" s="2"/>
      <c r="D416" s="2">
        <v>11090552</v>
      </c>
      <c r="E416" s="2">
        <v>10810987</v>
      </c>
      <c r="H416" s="2" t="s">
        <v>835</v>
      </c>
      <c r="I416" s="2" t="s">
        <v>808</v>
      </c>
    </row>
    <row r="417" spans="1:9" ht="15" customHeight="1">
      <c r="A417" s="2">
        <v>11260440</v>
      </c>
      <c r="B417" s="2"/>
      <c r="C417" s="2"/>
      <c r="D417" s="2">
        <v>11090553</v>
      </c>
      <c r="E417" s="2">
        <v>10810988</v>
      </c>
      <c r="H417" s="2" t="s">
        <v>836</v>
      </c>
      <c r="I417" s="2" t="s">
        <v>808</v>
      </c>
    </row>
    <row r="418" spans="1:9" ht="15" customHeight="1">
      <c r="A418" s="2">
        <v>11260441</v>
      </c>
      <c r="B418" s="2"/>
      <c r="C418" s="2"/>
      <c r="D418" s="2">
        <v>11090554</v>
      </c>
      <c r="E418" s="2">
        <v>10810989</v>
      </c>
      <c r="H418" s="2" t="s">
        <v>837</v>
      </c>
      <c r="I418" s="2" t="s">
        <v>808</v>
      </c>
    </row>
    <row r="419" spans="1:9" ht="15" customHeight="1">
      <c r="A419" s="2">
        <v>11260442</v>
      </c>
      <c r="B419" s="2"/>
      <c r="C419" s="2"/>
      <c r="D419" s="2">
        <v>11090555</v>
      </c>
      <c r="E419" s="2">
        <v>10810990</v>
      </c>
      <c r="H419" s="2" t="s">
        <v>838</v>
      </c>
      <c r="I419" s="2" t="s">
        <v>808</v>
      </c>
    </row>
    <row r="420" spans="1:9" ht="15" customHeight="1">
      <c r="A420" s="2">
        <v>11260443</v>
      </c>
      <c r="B420" s="2"/>
      <c r="C420" s="2"/>
      <c r="D420" s="2">
        <v>11090556</v>
      </c>
      <c r="E420" s="2">
        <v>10810991</v>
      </c>
      <c r="H420" s="2" t="s">
        <v>839</v>
      </c>
      <c r="I420" s="2" t="s">
        <v>808</v>
      </c>
    </row>
    <row r="421" spans="1:9" ht="15" customHeight="1">
      <c r="A421" s="2">
        <v>11260444</v>
      </c>
      <c r="B421" s="2"/>
      <c r="C421" s="2"/>
      <c r="D421" s="2">
        <v>11090557</v>
      </c>
      <c r="E421" s="2">
        <v>10810992</v>
      </c>
      <c r="H421" s="2" t="s">
        <v>840</v>
      </c>
      <c r="I421" s="2" t="s">
        <v>808</v>
      </c>
    </row>
    <row r="422" spans="1:9" ht="15" customHeight="1">
      <c r="A422" s="2">
        <v>11260445</v>
      </c>
      <c r="B422" s="2"/>
      <c r="C422" s="2"/>
      <c r="D422" s="2">
        <v>11090558</v>
      </c>
      <c r="E422" s="2">
        <v>10810998</v>
      </c>
      <c r="H422" s="2" t="s">
        <v>846</v>
      </c>
      <c r="I422" s="2" t="s">
        <v>847</v>
      </c>
    </row>
    <row r="423" spans="1:9" ht="15" customHeight="1">
      <c r="A423" s="2">
        <v>11260446</v>
      </c>
      <c r="B423" s="2"/>
      <c r="C423" s="2"/>
      <c r="D423" s="2">
        <v>11090559</v>
      </c>
      <c r="E423" s="2">
        <v>10810999</v>
      </c>
      <c r="H423" s="2" t="s">
        <v>848</v>
      </c>
      <c r="I423" s="2" t="s">
        <v>847</v>
      </c>
    </row>
    <row r="424" spans="1:9" ht="15" customHeight="1">
      <c r="A424" s="2">
        <v>11260447</v>
      </c>
      <c r="B424" s="2"/>
      <c r="C424" s="2"/>
      <c r="D424" s="2">
        <v>11090560</v>
      </c>
      <c r="E424" s="2">
        <v>10811008</v>
      </c>
      <c r="H424" s="2" t="s">
        <v>866</v>
      </c>
      <c r="I424" s="2" t="s">
        <v>867</v>
      </c>
    </row>
    <row r="425" spans="1:9" ht="15" customHeight="1">
      <c r="A425" s="2">
        <v>11260448</v>
      </c>
      <c r="B425" s="2"/>
      <c r="C425" s="2"/>
      <c r="D425" s="2">
        <v>11090561</v>
      </c>
      <c r="E425" s="2">
        <v>10811009</v>
      </c>
      <c r="H425" s="2" t="s">
        <v>868</v>
      </c>
      <c r="I425" s="2" t="s">
        <v>867</v>
      </c>
    </row>
    <row r="426" spans="1:9" ht="15" customHeight="1">
      <c r="A426" s="2">
        <v>11260449</v>
      </c>
      <c r="B426" s="2"/>
      <c r="C426" s="2"/>
      <c r="D426" s="2">
        <v>11090562</v>
      </c>
      <c r="E426" s="2">
        <v>10811010</v>
      </c>
      <c r="H426" s="2" t="s">
        <v>869</v>
      </c>
      <c r="I426" s="2" t="s">
        <v>867</v>
      </c>
    </row>
    <row r="427" spans="1:9" ht="15" customHeight="1">
      <c r="A427" s="2">
        <v>11260450</v>
      </c>
      <c r="B427" s="2"/>
      <c r="C427" s="2"/>
      <c r="D427" s="2">
        <v>11090563</v>
      </c>
      <c r="E427" s="2">
        <v>10811011</v>
      </c>
      <c r="H427" s="2" t="s">
        <v>870</v>
      </c>
      <c r="I427" s="2" t="s">
        <v>867</v>
      </c>
    </row>
    <row r="428" spans="1:9" ht="15" customHeight="1">
      <c r="A428" s="2">
        <v>11260451</v>
      </c>
      <c r="B428" s="2"/>
      <c r="C428" s="2"/>
      <c r="D428" s="2">
        <v>11090564</v>
      </c>
      <c r="E428" s="2">
        <v>10811012</v>
      </c>
      <c r="H428" s="2" t="s">
        <v>871</v>
      </c>
      <c r="I428" s="2" t="s">
        <v>867</v>
      </c>
    </row>
    <row r="429" spans="1:9" ht="15" customHeight="1">
      <c r="A429" s="2">
        <v>11260452</v>
      </c>
      <c r="B429" s="2"/>
      <c r="C429" s="2"/>
      <c r="D429" s="2">
        <v>11090565</v>
      </c>
      <c r="E429" s="2">
        <v>10811013</v>
      </c>
      <c r="H429" s="2" t="s">
        <v>871</v>
      </c>
      <c r="I429" s="2" t="s">
        <v>867</v>
      </c>
    </row>
    <row r="430" spans="1:9" ht="15" customHeight="1">
      <c r="A430" s="2">
        <v>11260453</v>
      </c>
      <c r="B430" s="2"/>
      <c r="C430" s="2"/>
      <c r="D430" s="2">
        <v>11090566</v>
      </c>
      <c r="E430" s="2">
        <v>10811014</v>
      </c>
      <c r="H430" s="2" t="s">
        <v>872</v>
      </c>
      <c r="I430" s="2" t="s">
        <v>867</v>
      </c>
    </row>
    <row r="431" spans="1:9" ht="15" customHeight="1">
      <c r="A431" s="2">
        <v>11260454</v>
      </c>
      <c r="B431" s="2"/>
      <c r="C431" s="2"/>
      <c r="D431" s="2">
        <v>11090567</v>
      </c>
      <c r="E431" s="2">
        <v>10811015</v>
      </c>
      <c r="H431" s="2" t="s">
        <v>873</v>
      </c>
      <c r="I431" s="2" t="s">
        <v>867</v>
      </c>
    </row>
    <row r="432" spans="1:9" ht="15" customHeight="1">
      <c r="A432" s="2">
        <v>11260455</v>
      </c>
      <c r="B432" s="2"/>
      <c r="C432" s="2"/>
      <c r="D432" s="2">
        <v>11090568</v>
      </c>
      <c r="E432" s="2">
        <v>10810980</v>
      </c>
      <c r="H432" s="2" t="s">
        <v>2223</v>
      </c>
      <c r="I432" s="2" t="s">
        <v>276</v>
      </c>
    </row>
    <row r="433" spans="1:9" ht="15" customHeight="1">
      <c r="A433" s="2">
        <v>11260456</v>
      </c>
      <c r="B433" s="2"/>
      <c r="C433" s="2"/>
      <c r="D433" s="2">
        <v>11090569</v>
      </c>
      <c r="E433" s="2">
        <v>10810981</v>
      </c>
      <c r="H433" s="2" t="s">
        <v>2224</v>
      </c>
      <c r="I433" s="2" t="s">
        <v>276</v>
      </c>
    </row>
    <row r="434" spans="1:9" ht="15" customHeight="1">
      <c r="A434" s="2">
        <v>11260457</v>
      </c>
      <c r="B434" s="2"/>
      <c r="C434" s="2"/>
      <c r="D434" s="2">
        <v>11090570</v>
      </c>
      <c r="E434" s="2">
        <v>10810982</v>
      </c>
      <c r="H434" s="2" t="s">
        <v>2225</v>
      </c>
      <c r="I434" s="2" t="s">
        <v>276</v>
      </c>
    </row>
    <row r="435" spans="1:9" ht="15" customHeight="1">
      <c r="A435" s="2">
        <v>11260459</v>
      </c>
      <c r="B435" s="2"/>
      <c r="C435" s="2"/>
      <c r="D435" s="2">
        <v>11090572</v>
      </c>
      <c r="E435" s="2">
        <v>10811016</v>
      </c>
      <c r="H435" s="2" t="s">
        <v>874</v>
      </c>
      <c r="I435" s="2" t="s">
        <v>808</v>
      </c>
    </row>
    <row r="436" spans="1:9" ht="15" customHeight="1">
      <c r="A436" s="2">
        <v>11260460</v>
      </c>
      <c r="B436" s="2"/>
      <c r="C436" s="2"/>
      <c r="D436" s="2">
        <v>11090573</v>
      </c>
      <c r="E436" s="2">
        <v>10811017</v>
      </c>
      <c r="H436" s="2" t="s">
        <v>875</v>
      </c>
      <c r="I436" s="2" t="s">
        <v>817</v>
      </c>
    </row>
    <row r="437" spans="1:9" ht="15" customHeight="1">
      <c r="A437" s="2">
        <v>11260461</v>
      </c>
      <c r="B437" s="2"/>
      <c r="C437" s="2"/>
      <c r="D437" s="2">
        <v>11090574</v>
      </c>
      <c r="E437" s="2">
        <v>10811018</v>
      </c>
      <c r="H437" s="2" t="s">
        <v>876</v>
      </c>
      <c r="I437" s="2" t="s">
        <v>817</v>
      </c>
    </row>
    <row r="438" spans="1:9" ht="15" customHeight="1">
      <c r="A438" s="2">
        <v>11260462</v>
      </c>
      <c r="B438" s="2"/>
      <c r="C438" s="2"/>
      <c r="D438" s="2">
        <v>11090575</v>
      </c>
      <c r="E438" s="2">
        <v>10811019</v>
      </c>
      <c r="H438" s="2" t="s">
        <v>877</v>
      </c>
      <c r="I438" s="2" t="s">
        <v>817</v>
      </c>
    </row>
    <row r="439" spans="1:9" ht="15" customHeight="1">
      <c r="A439" s="2">
        <v>11260463</v>
      </c>
      <c r="B439" s="2"/>
      <c r="C439" s="2"/>
      <c r="D439" s="2">
        <v>11090576</v>
      </c>
      <c r="E439" s="2">
        <v>10810984</v>
      </c>
      <c r="H439" s="2" t="s">
        <v>2226</v>
      </c>
      <c r="I439" s="2" t="s">
        <v>276</v>
      </c>
    </row>
    <row r="440" spans="1:9" ht="15" customHeight="1">
      <c r="A440" s="2">
        <v>11260464</v>
      </c>
      <c r="B440" s="2"/>
      <c r="C440" s="2"/>
      <c r="D440" s="2">
        <v>11090577</v>
      </c>
      <c r="E440" s="2">
        <v>10810985</v>
      </c>
      <c r="H440" s="2" t="s">
        <v>2227</v>
      </c>
      <c r="I440" s="2" t="s">
        <v>276</v>
      </c>
    </row>
    <row r="441" spans="1:9" ht="15" customHeight="1">
      <c r="A441" s="2">
        <v>11260465</v>
      </c>
      <c r="B441" s="2"/>
      <c r="C441" s="2"/>
      <c r="D441" s="2">
        <v>11090578</v>
      </c>
      <c r="E441" s="2">
        <v>10811023</v>
      </c>
      <c r="H441" s="2" t="s">
        <v>883</v>
      </c>
      <c r="I441" s="2" t="s">
        <v>276</v>
      </c>
    </row>
    <row r="442" spans="1:9" ht="15" customHeight="1">
      <c r="A442" s="2">
        <v>11260466</v>
      </c>
      <c r="B442" s="2"/>
      <c r="C442" s="2"/>
      <c r="D442" s="2">
        <v>11090579</v>
      </c>
      <c r="E442" s="2">
        <v>10811027</v>
      </c>
      <c r="H442" s="2" t="s">
        <v>890</v>
      </c>
      <c r="I442" s="2" t="s">
        <v>276</v>
      </c>
    </row>
    <row r="443" spans="1:9" ht="15" customHeight="1">
      <c r="A443" s="2">
        <v>11260467</v>
      </c>
      <c r="B443" s="2"/>
      <c r="C443" s="2"/>
      <c r="D443" s="2">
        <v>11090580</v>
      </c>
      <c r="E443" s="2">
        <v>10811028</v>
      </c>
      <c r="H443" s="2" t="s">
        <v>890</v>
      </c>
      <c r="I443" s="2" t="s">
        <v>276</v>
      </c>
    </row>
    <row r="444" spans="1:9" ht="15" customHeight="1">
      <c r="A444" s="2">
        <v>11260468</v>
      </c>
      <c r="B444" s="2"/>
      <c r="C444" s="2"/>
      <c r="D444" s="2">
        <v>11090581</v>
      </c>
      <c r="E444" s="2">
        <v>10811029</v>
      </c>
      <c r="H444" s="2" t="s">
        <v>891</v>
      </c>
      <c r="I444" s="2" t="s">
        <v>276</v>
      </c>
    </row>
    <row r="445" spans="1:9" ht="15" customHeight="1">
      <c r="A445" s="2">
        <v>11260469</v>
      </c>
      <c r="B445" s="2"/>
      <c r="C445" s="2"/>
      <c r="D445" s="2">
        <v>11090582</v>
      </c>
      <c r="E445" s="2">
        <v>10811030</v>
      </c>
      <c r="H445" s="2" t="s">
        <v>892</v>
      </c>
      <c r="I445" s="2" t="s">
        <v>276</v>
      </c>
    </row>
    <row r="446" spans="1:9" ht="15" customHeight="1">
      <c r="A446" s="2">
        <v>11260470</v>
      </c>
      <c r="B446" s="2"/>
      <c r="C446" s="2"/>
      <c r="D446" s="2">
        <v>11090583</v>
      </c>
      <c r="E446" s="2">
        <v>10811031</v>
      </c>
      <c r="H446" s="2" t="s">
        <v>893</v>
      </c>
      <c r="I446" s="2" t="s">
        <v>276</v>
      </c>
    </row>
    <row r="447" spans="1:9" ht="15" customHeight="1">
      <c r="A447" s="2">
        <v>11260471</v>
      </c>
      <c r="B447" s="2"/>
      <c r="C447" s="2"/>
      <c r="D447" s="2">
        <v>11090584</v>
      </c>
      <c r="E447" s="2">
        <v>10811032</v>
      </c>
      <c r="H447" s="2" t="s">
        <v>897</v>
      </c>
      <c r="I447" s="2" t="s">
        <v>276</v>
      </c>
    </row>
    <row r="448" spans="1:9" ht="15" customHeight="1">
      <c r="A448" s="2">
        <v>11260472</v>
      </c>
      <c r="B448" s="2"/>
      <c r="C448" s="2"/>
      <c r="D448" s="2">
        <v>11090585</v>
      </c>
      <c r="E448" s="2">
        <v>10811033</v>
      </c>
      <c r="H448" s="2" t="s">
        <v>895</v>
      </c>
      <c r="I448" s="2" t="s">
        <v>276</v>
      </c>
    </row>
    <row r="449" spans="1:9" ht="15" customHeight="1">
      <c r="A449" s="2">
        <v>11260474</v>
      </c>
      <c r="B449" s="2"/>
      <c r="C449" s="2"/>
      <c r="D449" s="2">
        <v>11090587</v>
      </c>
      <c r="E449" s="2">
        <v>10811035</v>
      </c>
      <c r="H449" s="2" t="s">
        <v>896</v>
      </c>
      <c r="I449" s="2" t="s">
        <v>276</v>
      </c>
    </row>
    <row r="450" spans="1:9" ht="15" customHeight="1">
      <c r="A450" s="2">
        <v>11260475</v>
      </c>
      <c r="B450" s="2"/>
      <c r="C450" s="2"/>
      <c r="D450" s="2">
        <v>11090588</v>
      </c>
      <c r="E450" s="2">
        <v>10811037</v>
      </c>
      <c r="H450" s="2" t="s">
        <v>538</v>
      </c>
      <c r="I450" s="2" t="s">
        <v>808</v>
      </c>
    </row>
    <row r="451" spans="1:9" ht="15" customHeight="1">
      <c r="A451" s="2">
        <v>11260476</v>
      </c>
      <c r="B451" s="2"/>
      <c r="C451" s="2"/>
      <c r="D451" s="2">
        <v>11090589</v>
      </c>
      <c r="E451" s="2">
        <v>10811038</v>
      </c>
      <c r="H451" s="2" t="s">
        <v>339</v>
      </c>
      <c r="I451" s="2" t="s">
        <v>808</v>
      </c>
    </row>
    <row r="452" spans="1:9" ht="15" customHeight="1">
      <c r="A452" s="2">
        <v>11260477</v>
      </c>
      <c r="B452" s="2"/>
      <c r="C452" s="2"/>
      <c r="D452" s="2">
        <v>11090590</v>
      </c>
      <c r="E452" s="2">
        <v>10811039</v>
      </c>
      <c r="H452" s="2" t="s">
        <v>540</v>
      </c>
      <c r="I452" s="2" t="s">
        <v>808</v>
      </c>
    </row>
    <row r="453" spans="1:9" ht="15" customHeight="1">
      <c r="A453" s="2">
        <v>11260478</v>
      </c>
      <c r="B453" s="2"/>
      <c r="C453" s="2"/>
      <c r="D453" s="2">
        <v>11090591</v>
      </c>
      <c r="E453" s="2">
        <v>10811040</v>
      </c>
      <c r="H453" s="2" t="s">
        <v>542</v>
      </c>
      <c r="I453" s="2" t="s">
        <v>808</v>
      </c>
    </row>
    <row r="454" spans="1:9" ht="15" customHeight="1">
      <c r="A454" s="2">
        <v>11260479</v>
      </c>
      <c r="B454" s="2"/>
      <c r="C454" s="2"/>
      <c r="D454" s="2">
        <v>11090592</v>
      </c>
      <c r="E454" s="2">
        <v>10811041</v>
      </c>
      <c r="H454" s="2" t="s">
        <v>544</v>
      </c>
      <c r="I454" s="2" t="s">
        <v>808</v>
      </c>
    </row>
    <row r="455" spans="1:9" ht="15" customHeight="1">
      <c r="A455" s="2">
        <v>11260480</v>
      </c>
      <c r="B455" s="2"/>
      <c r="C455" s="2"/>
      <c r="D455" s="2">
        <v>11090593</v>
      </c>
      <c r="E455" s="2">
        <v>10811042</v>
      </c>
      <c r="H455" s="2" t="s">
        <v>546</v>
      </c>
      <c r="I455" s="2" t="s">
        <v>808</v>
      </c>
    </row>
    <row r="456" spans="1:9" ht="15" customHeight="1">
      <c r="A456" s="2">
        <v>11260481</v>
      </c>
      <c r="B456" s="2"/>
      <c r="C456" s="2"/>
      <c r="D456" s="2">
        <v>11090594</v>
      </c>
      <c r="E456" s="2">
        <v>10811043</v>
      </c>
      <c r="H456" s="2" t="s">
        <v>898</v>
      </c>
      <c r="I456" s="2" t="s">
        <v>808</v>
      </c>
    </row>
    <row r="457" spans="1:9" ht="15" customHeight="1">
      <c r="A457" s="2">
        <v>11260482</v>
      </c>
      <c r="B457" s="2"/>
      <c r="C457" s="2"/>
      <c r="D457" s="2">
        <v>11090595</v>
      </c>
      <c r="E457" s="2">
        <v>10811044</v>
      </c>
      <c r="H457" s="2" t="s">
        <v>899</v>
      </c>
      <c r="I457" s="2" t="s">
        <v>900</v>
      </c>
    </row>
    <row r="458" spans="1:9" ht="15" customHeight="1">
      <c r="A458" s="2">
        <v>11260483</v>
      </c>
      <c r="B458" s="2"/>
      <c r="C458" s="2"/>
      <c r="D458" s="2">
        <v>11090596</v>
      </c>
      <c r="E458" s="2">
        <v>10811045</v>
      </c>
      <c r="H458" s="2" t="s">
        <v>901</v>
      </c>
      <c r="I458" s="2" t="s">
        <v>900</v>
      </c>
    </row>
    <row r="459" spans="1:9" ht="15" customHeight="1">
      <c r="A459" s="2">
        <v>11260484</v>
      </c>
      <c r="B459" s="2"/>
      <c r="C459" s="2"/>
      <c r="D459" s="2">
        <v>11090597</v>
      </c>
      <c r="E459" s="2">
        <v>10811046</v>
      </c>
      <c r="H459" s="2" t="s">
        <v>902</v>
      </c>
      <c r="I459" s="2" t="s">
        <v>900</v>
      </c>
    </row>
    <row r="460" spans="1:9" ht="15" customHeight="1">
      <c r="A460" s="2">
        <v>11260485</v>
      </c>
      <c r="B460" s="2"/>
      <c r="C460" s="2"/>
      <c r="D460" s="2">
        <v>11090598</v>
      </c>
      <c r="E460" s="2">
        <v>10811047</v>
      </c>
      <c r="H460" s="2" t="s">
        <v>903</v>
      </c>
      <c r="I460" s="2" t="s">
        <v>900</v>
      </c>
    </row>
    <row r="461" spans="1:9" ht="15" customHeight="1">
      <c r="A461" s="2">
        <v>11260486</v>
      </c>
      <c r="B461" s="2"/>
      <c r="C461" s="2"/>
      <c r="D461" s="2">
        <v>11090599</v>
      </c>
      <c r="E461" s="2">
        <v>10811048</v>
      </c>
      <c r="H461" s="2" t="s">
        <v>904</v>
      </c>
      <c r="I461" s="2" t="s">
        <v>905</v>
      </c>
    </row>
    <row r="462" spans="1:9" ht="15" customHeight="1">
      <c r="A462" s="2">
        <v>11260487</v>
      </c>
      <c r="B462" s="2"/>
      <c r="C462" s="2"/>
      <c r="D462" s="2">
        <v>11090600</v>
      </c>
      <c r="E462" s="2">
        <v>10811049</v>
      </c>
      <c r="H462" s="2" t="s">
        <v>906</v>
      </c>
      <c r="I462" s="2" t="s">
        <v>905</v>
      </c>
    </row>
    <row r="463" spans="1:9" ht="15" customHeight="1">
      <c r="A463" s="2">
        <v>11260488</v>
      </c>
      <c r="B463" s="2"/>
      <c r="C463" s="2"/>
      <c r="D463" s="2">
        <v>11090601</v>
      </c>
      <c r="E463" s="2">
        <v>10811050</v>
      </c>
      <c r="H463" s="2" t="s">
        <v>907</v>
      </c>
      <c r="I463" s="2" t="s">
        <v>905</v>
      </c>
    </row>
    <row r="464" spans="1:9" ht="15" customHeight="1">
      <c r="A464" s="2">
        <v>11260489</v>
      </c>
      <c r="B464" s="2"/>
      <c r="C464" s="2"/>
      <c r="D464" s="2">
        <v>11090602</v>
      </c>
      <c r="E464" s="2">
        <v>10811051</v>
      </c>
      <c r="H464" s="2" t="s">
        <v>908</v>
      </c>
      <c r="I464" s="2" t="s">
        <v>905</v>
      </c>
    </row>
    <row r="465" spans="1:9" ht="15" customHeight="1">
      <c r="A465" s="2">
        <v>11260490</v>
      </c>
      <c r="B465" s="2"/>
      <c r="C465" s="2"/>
      <c r="D465" s="2">
        <v>11090609</v>
      </c>
      <c r="E465" s="2">
        <v>10811090</v>
      </c>
      <c r="H465" s="21" t="s">
        <v>923</v>
      </c>
      <c r="I465" s="21" t="s">
        <v>808</v>
      </c>
    </row>
    <row r="466" spans="1:9" ht="15" customHeight="1">
      <c r="A466" s="2">
        <v>11260491</v>
      </c>
      <c r="B466" s="2"/>
      <c r="C466" s="2"/>
      <c r="D466" s="2">
        <v>11090610</v>
      </c>
      <c r="E466" s="2">
        <v>10811091</v>
      </c>
      <c r="H466" s="21" t="s">
        <v>924</v>
      </c>
      <c r="I466" s="21" t="s">
        <v>808</v>
      </c>
    </row>
    <row r="467" spans="1:9" ht="15" customHeight="1">
      <c r="A467" s="2">
        <v>11260492</v>
      </c>
      <c r="B467" s="2"/>
      <c r="C467" s="2"/>
      <c r="D467" s="2">
        <v>11090611</v>
      </c>
      <c r="E467" s="2">
        <v>10811092</v>
      </c>
      <c r="H467" s="21" t="s">
        <v>925</v>
      </c>
      <c r="I467" s="21" t="s">
        <v>808</v>
      </c>
    </row>
    <row r="468" spans="1:9" ht="15" customHeight="1">
      <c r="A468" s="2">
        <v>11260493</v>
      </c>
      <c r="B468" s="2"/>
      <c r="C468" s="2"/>
      <c r="D468" s="2">
        <v>11090612</v>
      </c>
      <c r="E468" s="2">
        <v>10811093</v>
      </c>
      <c r="H468" s="21" t="s">
        <v>926</v>
      </c>
      <c r="I468" s="21" t="s">
        <v>808</v>
      </c>
    </row>
    <row r="469" spans="1:9" ht="15" customHeight="1">
      <c r="A469" s="2">
        <v>11260494</v>
      </c>
      <c r="B469" s="2"/>
      <c r="C469" s="2"/>
      <c r="D469" s="2">
        <v>11090613</v>
      </c>
      <c r="E469" s="2">
        <v>10811094</v>
      </c>
      <c r="H469" s="21" t="s">
        <v>927</v>
      </c>
      <c r="I469" s="21" t="s">
        <v>808</v>
      </c>
    </row>
    <row r="470" spans="1:9" ht="15" customHeight="1">
      <c r="A470" s="2">
        <v>11260495</v>
      </c>
      <c r="B470" s="2"/>
      <c r="C470" s="2"/>
      <c r="D470" s="2">
        <v>11090614</v>
      </c>
      <c r="E470" s="2">
        <v>10811095</v>
      </c>
      <c r="H470" s="21" t="s">
        <v>928</v>
      </c>
      <c r="I470" s="21" t="s">
        <v>808</v>
      </c>
    </row>
    <row r="471" spans="1:9" ht="15" customHeight="1">
      <c r="A471" s="2">
        <v>11260496</v>
      </c>
      <c r="B471" s="2"/>
      <c r="C471" s="2"/>
      <c r="D471" s="2">
        <v>11090615</v>
      </c>
      <c r="E471" s="2">
        <v>10811096</v>
      </c>
      <c r="H471" s="21" t="s">
        <v>929</v>
      </c>
      <c r="I471" s="21" t="s">
        <v>808</v>
      </c>
    </row>
    <row r="472" spans="1:9" ht="15" customHeight="1">
      <c r="A472" s="2">
        <v>11260497</v>
      </c>
      <c r="B472" s="2"/>
      <c r="C472" s="2"/>
      <c r="D472" s="2">
        <v>11090616</v>
      </c>
      <c r="E472" s="2">
        <v>10811097</v>
      </c>
      <c r="H472" s="21" t="s">
        <v>930</v>
      </c>
      <c r="I472" s="21" t="s">
        <v>808</v>
      </c>
    </row>
    <row r="473" spans="1:9" ht="15" customHeight="1">
      <c r="A473" s="2">
        <v>11260498</v>
      </c>
      <c r="B473" s="2"/>
      <c r="C473" s="2"/>
      <c r="D473" s="2">
        <v>11090617</v>
      </c>
      <c r="E473" s="2">
        <v>10811098</v>
      </c>
      <c r="H473" s="21" t="s">
        <v>931</v>
      </c>
      <c r="I473" s="21" t="s">
        <v>808</v>
      </c>
    </row>
    <row r="474" spans="1:9" ht="15" customHeight="1">
      <c r="A474" s="2">
        <v>11260499</v>
      </c>
      <c r="B474" s="2"/>
      <c r="C474" s="2"/>
      <c r="D474" s="2">
        <v>11090618</v>
      </c>
      <c r="E474" s="2">
        <v>10811099</v>
      </c>
      <c r="H474" s="21" t="s">
        <v>932</v>
      </c>
      <c r="I474" s="21" t="s">
        <v>808</v>
      </c>
    </row>
    <row r="475" spans="1:9" ht="15" customHeight="1">
      <c r="A475" s="2">
        <v>11260500</v>
      </c>
      <c r="B475" s="2"/>
      <c r="C475" s="2"/>
      <c r="D475" s="2">
        <v>11090619</v>
      </c>
      <c r="E475" s="2">
        <v>10811100</v>
      </c>
      <c r="H475" s="21" t="s">
        <v>933</v>
      </c>
      <c r="I475" s="21" t="s">
        <v>808</v>
      </c>
    </row>
    <row r="476" spans="1:9" ht="15" customHeight="1">
      <c r="A476" s="2">
        <v>11260501</v>
      </c>
      <c r="B476" s="2"/>
      <c r="C476" s="2"/>
      <c r="D476" s="2">
        <v>11090620</v>
      </c>
      <c r="E476" s="2">
        <v>10811101</v>
      </c>
      <c r="H476" s="21" t="s">
        <v>934</v>
      </c>
      <c r="I476" s="21" t="s">
        <v>808</v>
      </c>
    </row>
    <row r="477" spans="1:9" ht="15" customHeight="1">
      <c r="A477" s="2">
        <v>11260502</v>
      </c>
      <c r="B477" s="2"/>
      <c r="C477" s="2"/>
      <c r="D477" s="2">
        <v>11090621</v>
      </c>
      <c r="E477" s="2">
        <v>10811101</v>
      </c>
      <c r="H477" s="21" t="s">
        <v>934</v>
      </c>
      <c r="I477" s="21" t="s">
        <v>808</v>
      </c>
    </row>
    <row r="478" spans="1:9" ht="15" customHeight="1">
      <c r="A478" s="2">
        <v>11260503</v>
      </c>
      <c r="B478" s="2"/>
      <c r="C478" s="2"/>
      <c r="D478" s="2">
        <v>11090622</v>
      </c>
      <c r="E478" s="2">
        <v>10811101</v>
      </c>
      <c r="H478" s="21" t="s">
        <v>934</v>
      </c>
      <c r="I478" s="21" t="s">
        <v>808</v>
      </c>
    </row>
    <row r="479" spans="1:9" ht="15" customHeight="1">
      <c r="A479" s="2">
        <v>11260504</v>
      </c>
      <c r="B479" s="2"/>
      <c r="C479" s="2"/>
      <c r="D479" s="2">
        <v>11090623</v>
      </c>
      <c r="E479" s="2">
        <v>10811102</v>
      </c>
      <c r="H479" s="21" t="s">
        <v>935</v>
      </c>
      <c r="I479" s="21" t="s">
        <v>808</v>
      </c>
    </row>
    <row r="480" spans="1:9" ht="15" customHeight="1">
      <c r="A480" s="2">
        <v>11260505</v>
      </c>
      <c r="B480" s="2"/>
      <c r="C480" s="2"/>
      <c r="D480" s="2">
        <v>11090624</v>
      </c>
      <c r="E480" s="2">
        <v>10811103</v>
      </c>
      <c r="H480" s="21" t="s">
        <v>936</v>
      </c>
      <c r="I480" s="21" t="s">
        <v>808</v>
      </c>
    </row>
    <row r="481" spans="1:9" ht="15" customHeight="1">
      <c r="A481" s="2">
        <v>11260506</v>
      </c>
      <c r="B481" s="2"/>
      <c r="C481" s="2"/>
      <c r="D481" s="2">
        <v>11090625</v>
      </c>
      <c r="E481" s="2">
        <v>10811104</v>
      </c>
      <c r="H481" s="21" t="s">
        <v>937</v>
      </c>
      <c r="I481" s="21" t="s">
        <v>808</v>
      </c>
    </row>
    <row r="482" spans="1:9" ht="15" customHeight="1">
      <c r="A482" s="2">
        <v>11260507</v>
      </c>
      <c r="B482" s="2"/>
      <c r="C482" s="2"/>
      <c r="D482" s="2">
        <v>11090626</v>
      </c>
      <c r="E482" s="2">
        <v>10811105</v>
      </c>
      <c r="H482" s="21" t="s">
        <v>938</v>
      </c>
      <c r="I482" s="21" t="s">
        <v>808</v>
      </c>
    </row>
    <row r="483" spans="1:9" ht="15" customHeight="1">
      <c r="A483" s="2">
        <v>11260508</v>
      </c>
      <c r="B483" s="2"/>
      <c r="C483" s="2"/>
      <c r="D483" s="2">
        <v>11090627</v>
      </c>
      <c r="E483" s="2">
        <v>10811106</v>
      </c>
      <c r="H483" s="21" t="s">
        <v>939</v>
      </c>
      <c r="I483" s="21" t="s">
        <v>808</v>
      </c>
    </row>
    <row r="484" spans="1:9" ht="15" customHeight="1">
      <c r="A484" s="2">
        <v>11260509</v>
      </c>
      <c r="B484" s="2"/>
      <c r="C484" s="2"/>
      <c r="D484" s="2">
        <v>11090628</v>
      </c>
      <c r="E484" s="2">
        <v>10811107</v>
      </c>
      <c r="H484" s="21" t="s">
        <v>940</v>
      </c>
      <c r="I484" s="21" t="s">
        <v>808</v>
      </c>
    </row>
    <row r="485" spans="1:9" ht="15" customHeight="1">
      <c r="A485" s="2">
        <v>11260510</v>
      </c>
      <c r="B485" s="2"/>
      <c r="C485" s="2"/>
      <c r="D485" s="2">
        <v>11090629</v>
      </c>
      <c r="E485" s="2">
        <v>10811108</v>
      </c>
      <c r="H485" s="21" t="s">
        <v>941</v>
      </c>
      <c r="I485" s="21" t="s">
        <v>808</v>
      </c>
    </row>
    <row r="486" spans="1:9" ht="15" customHeight="1">
      <c r="A486" s="2">
        <v>11260511</v>
      </c>
      <c r="B486" s="2"/>
      <c r="C486" s="2"/>
      <c r="D486" s="2">
        <v>11090630</v>
      </c>
      <c r="E486" s="2">
        <v>10811109</v>
      </c>
      <c r="H486" s="21" t="s">
        <v>942</v>
      </c>
      <c r="I486" s="21" t="s">
        <v>808</v>
      </c>
    </row>
    <row r="487" spans="1:9" ht="15" customHeight="1">
      <c r="A487" s="2">
        <v>11260512</v>
      </c>
      <c r="B487" s="2"/>
      <c r="C487" s="2"/>
      <c r="D487" s="2">
        <v>11090631</v>
      </c>
      <c r="E487" s="2">
        <v>10811110</v>
      </c>
      <c r="H487" s="21" t="s">
        <v>943</v>
      </c>
      <c r="I487" s="21" t="s">
        <v>808</v>
      </c>
    </row>
    <row r="488" spans="1:9" ht="15" customHeight="1">
      <c r="A488" s="2">
        <v>11260513</v>
      </c>
      <c r="B488" s="2"/>
      <c r="C488" s="2"/>
      <c r="D488" s="2">
        <v>11090632</v>
      </c>
      <c r="E488" s="2">
        <v>10811111</v>
      </c>
      <c r="H488" s="21" t="s">
        <v>944</v>
      </c>
      <c r="I488" s="21" t="s">
        <v>808</v>
      </c>
    </row>
    <row r="489" spans="1:9" ht="15" customHeight="1">
      <c r="A489" s="2">
        <v>11260514</v>
      </c>
      <c r="B489" s="2"/>
      <c r="C489" s="2"/>
      <c r="D489" s="2">
        <v>11090633</v>
      </c>
      <c r="E489" s="2">
        <v>10811112</v>
      </c>
      <c r="H489" s="21" t="s">
        <v>945</v>
      </c>
      <c r="I489" s="21" t="s">
        <v>808</v>
      </c>
    </row>
    <row r="490" spans="1:9" ht="15" customHeight="1">
      <c r="A490" s="2">
        <v>11260515</v>
      </c>
      <c r="B490" s="2"/>
      <c r="C490" s="2"/>
      <c r="D490" s="2">
        <v>11090634</v>
      </c>
      <c r="E490" s="2">
        <v>10811114</v>
      </c>
      <c r="H490" s="21" t="s">
        <v>947</v>
      </c>
      <c r="I490" s="21" t="s">
        <v>808</v>
      </c>
    </row>
    <row r="491" spans="1:9" ht="15" customHeight="1">
      <c r="A491" s="2">
        <v>11260516</v>
      </c>
      <c r="B491" s="2"/>
      <c r="C491" s="2"/>
      <c r="D491" s="2">
        <v>11090635</v>
      </c>
      <c r="E491" s="2">
        <v>10811115</v>
      </c>
      <c r="H491" s="21" t="s">
        <v>948</v>
      </c>
      <c r="I491" s="21" t="s">
        <v>808</v>
      </c>
    </row>
    <row r="492" spans="1:9" ht="15" customHeight="1">
      <c r="A492" s="2">
        <v>11260517</v>
      </c>
      <c r="B492" s="2"/>
      <c r="C492" s="2"/>
      <c r="D492" s="2">
        <v>11090636</v>
      </c>
      <c r="E492" s="2">
        <v>10811116</v>
      </c>
      <c r="H492" s="21" t="s">
        <v>949</v>
      </c>
      <c r="I492" s="21" t="s">
        <v>808</v>
      </c>
    </row>
    <row r="493" spans="1:9" ht="15" customHeight="1">
      <c r="A493" s="2">
        <v>11260518</v>
      </c>
      <c r="B493" s="2"/>
      <c r="C493" s="2"/>
      <c r="D493" s="2">
        <v>11090637</v>
      </c>
      <c r="E493" s="2">
        <v>10811117</v>
      </c>
      <c r="H493" s="21" t="s">
        <v>950</v>
      </c>
      <c r="I493" s="21" t="s">
        <v>808</v>
      </c>
    </row>
    <row r="494" spans="1:9" ht="15" customHeight="1">
      <c r="A494" s="2">
        <v>11260519</v>
      </c>
      <c r="B494" s="2"/>
      <c r="C494" s="2"/>
      <c r="D494" s="2">
        <v>11090638</v>
      </c>
      <c r="E494" s="2">
        <v>10811118</v>
      </c>
      <c r="H494" s="21" t="s">
        <v>951</v>
      </c>
      <c r="I494" s="21" t="s">
        <v>808</v>
      </c>
    </row>
    <row r="495" spans="1:9" ht="15" customHeight="1">
      <c r="A495" s="2">
        <v>11260520</v>
      </c>
      <c r="B495" s="2"/>
      <c r="C495" s="2"/>
      <c r="D495" s="2">
        <v>11090639</v>
      </c>
      <c r="E495" s="2">
        <v>10811119</v>
      </c>
      <c r="H495" s="21" t="s">
        <v>952</v>
      </c>
      <c r="I495" s="21" t="s">
        <v>808</v>
      </c>
    </row>
    <row r="496" spans="1:9" ht="15" customHeight="1">
      <c r="A496" s="2">
        <v>11260521</v>
      </c>
      <c r="B496" s="2"/>
      <c r="C496" s="2"/>
      <c r="D496" s="2">
        <v>11090640</v>
      </c>
      <c r="E496" s="2">
        <v>10811120</v>
      </c>
      <c r="H496" s="21" t="s">
        <v>953</v>
      </c>
      <c r="I496" s="21" t="s">
        <v>808</v>
      </c>
    </row>
    <row r="497" spans="1:9" ht="15" customHeight="1">
      <c r="A497" s="2">
        <v>11260522</v>
      </c>
      <c r="B497" s="2"/>
      <c r="C497" s="2"/>
      <c r="D497" s="2">
        <v>11090641</v>
      </c>
      <c r="E497" s="2">
        <v>10811121</v>
      </c>
      <c r="H497" s="21" t="s">
        <v>954</v>
      </c>
      <c r="I497" s="21" t="s">
        <v>808</v>
      </c>
    </row>
    <row r="498" spans="1:9" ht="15" customHeight="1">
      <c r="A498" s="2">
        <v>11260523</v>
      </c>
      <c r="B498" s="2"/>
      <c r="C498" s="2"/>
      <c r="D498" s="2">
        <v>11090642</v>
      </c>
      <c r="E498" s="2">
        <v>10811171</v>
      </c>
      <c r="H498" s="21" t="s">
        <v>982</v>
      </c>
      <c r="I498" s="21" t="s">
        <v>867</v>
      </c>
    </row>
    <row r="499" spans="1:9" ht="15" customHeight="1">
      <c r="A499" s="2">
        <v>11260524</v>
      </c>
      <c r="B499" s="2"/>
      <c r="C499" s="2"/>
      <c r="D499" s="2">
        <v>11090648</v>
      </c>
      <c r="E499" s="2">
        <v>10811177</v>
      </c>
      <c r="H499" s="21" t="s">
        <v>988</v>
      </c>
      <c r="I499" s="24" t="s">
        <v>808</v>
      </c>
    </row>
    <row r="500" spans="1:9" ht="15" customHeight="1">
      <c r="A500" s="2">
        <v>11260525</v>
      </c>
      <c r="B500" s="2"/>
      <c r="C500" s="2"/>
      <c r="D500" s="2">
        <v>11090649</v>
      </c>
      <c r="E500" s="2">
        <v>10811178</v>
      </c>
      <c r="H500" s="21" t="s">
        <v>989</v>
      </c>
      <c r="I500" s="24" t="s">
        <v>808</v>
      </c>
    </row>
    <row r="501" spans="1:9" ht="15" customHeight="1">
      <c r="A501" s="2">
        <v>11260526</v>
      </c>
      <c r="B501" s="2"/>
      <c r="C501" s="2"/>
      <c r="D501" s="2">
        <v>11090650</v>
      </c>
      <c r="E501" s="2">
        <v>10811179</v>
      </c>
      <c r="H501" s="21" t="s">
        <v>990</v>
      </c>
      <c r="I501" s="24" t="s">
        <v>808</v>
      </c>
    </row>
    <row r="502" spans="1:9" ht="15" customHeight="1">
      <c r="A502" s="2">
        <v>11260527</v>
      </c>
      <c r="B502" s="2"/>
      <c r="C502" s="2"/>
      <c r="D502" s="2">
        <v>11090651</v>
      </c>
      <c r="E502" s="2">
        <v>10811180</v>
      </c>
      <c r="H502" s="21" t="s">
        <v>991</v>
      </c>
      <c r="I502" s="24" t="s">
        <v>808</v>
      </c>
    </row>
    <row r="503" spans="1:9" ht="15" customHeight="1">
      <c r="A503" s="2">
        <v>11260528</v>
      </c>
      <c r="B503" s="2"/>
      <c r="C503" s="2"/>
      <c r="D503" s="2">
        <v>11090652</v>
      </c>
      <c r="E503" s="2">
        <v>10811181</v>
      </c>
      <c r="H503" s="21" t="s">
        <v>992</v>
      </c>
      <c r="I503" s="24" t="s">
        <v>808</v>
      </c>
    </row>
    <row r="504" spans="1:9" ht="15" customHeight="1">
      <c r="A504" s="2">
        <v>11260529</v>
      </c>
      <c r="B504" s="2"/>
      <c r="C504" s="2"/>
      <c r="D504" s="2">
        <v>11090653</v>
      </c>
      <c r="E504" s="2">
        <v>10811182</v>
      </c>
      <c r="H504" s="21" t="s">
        <v>993</v>
      </c>
      <c r="I504" s="24" t="s">
        <v>808</v>
      </c>
    </row>
    <row r="505" spans="1:9" ht="15" customHeight="1">
      <c r="A505" s="2">
        <v>11260530</v>
      </c>
      <c r="B505" s="2"/>
      <c r="C505" s="2"/>
      <c r="D505" s="2">
        <v>11090654</v>
      </c>
      <c r="E505" s="2">
        <v>10811183</v>
      </c>
      <c r="H505" s="21" t="s">
        <v>994</v>
      </c>
      <c r="I505" s="24" t="s">
        <v>808</v>
      </c>
    </row>
    <row r="506" spans="1:9" ht="15" customHeight="1">
      <c r="A506" s="2">
        <v>11260531</v>
      </c>
      <c r="B506" s="2"/>
      <c r="C506" s="2"/>
      <c r="D506" s="2">
        <v>11090655</v>
      </c>
      <c r="E506" s="2">
        <v>10811185</v>
      </c>
      <c r="H506" s="21" t="s">
        <v>996</v>
      </c>
      <c r="I506" s="24" t="s">
        <v>808</v>
      </c>
    </row>
    <row r="507" spans="1:9" ht="15" customHeight="1">
      <c r="A507" s="2">
        <v>11260532</v>
      </c>
      <c r="B507" s="2"/>
      <c r="C507" s="2"/>
      <c r="D507" s="2">
        <v>11090656</v>
      </c>
      <c r="E507" s="2">
        <v>10811186</v>
      </c>
      <c r="H507" s="21" t="s">
        <v>997</v>
      </c>
      <c r="I507" s="24" t="s">
        <v>808</v>
      </c>
    </row>
    <row r="508" spans="1:9" ht="15" customHeight="1">
      <c r="A508" s="2">
        <v>11260533</v>
      </c>
      <c r="B508" s="2"/>
      <c r="C508" s="2"/>
      <c r="D508" s="2">
        <v>11090657</v>
      </c>
      <c r="E508" s="2">
        <v>10811187</v>
      </c>
      <c r="H508" s="21" t="s">
        <v>998</v>
      </c>
      <c r="I508" s="24" t="s">
        <v>808</v>
      </c>
    </row>
    <row r="509" spans="1:9" ht="15" customHeight="1">
      <c r="A509" s="2">
        <v>11260534</v>
      </c>
      <c r="B509" s="2"/>
      <c r="C509" s="2"/>
      <c r="D509" s="2">
        <v>11090658</v>
      </c>
      <c r="E509" s="2">
        <v>10811188</v>
      </c>
      <c r="H509" s="21" t="s">
        <v>999</v>
      </c>
      <c r="I509" s="24" t="s">
        <v>808</v>
      </c>
    </row>
    <row r="510" spans="1:9" ht="15" customHeight="1">
      <c r="A510" s="2">
        <v>11260535</v>
      </c>
      <c r="B510" s="2"/>
      <c r="C510" s="2"/>
      <c r="D510" s="2">
        <v>11090659</v>
      </c>
      <c r="E510" s="2">
        <v>10811193</v>
      </c>
      <c r="H510" s="21" t="s">
        <v>1004</v>
      </c>
      <c r="I510" s="24" t="s">
        <v>808</v>
      </c>
    </row>
    <row r="511" spans="1:9" ht="15" customHeight="1">
      <c r="A511" s="2">
        <v>11260536</v>
      </c>
      <c r="B511" s="2"/>
      <c r="C511" s="2"/>
      <c r="D511" s="2">
        <v>11090660</v>
      </c>
      <c r="E511" s="2">
        <v>10811194</v>
      </c>
      <c r="H511" s="21" t="s">
        <v>1005</v>
      </c>
      <c r="I511" s="24" t="s">
        <v>808</v>
      </c>
    </row>
    <row r="512" spans="1:9" ht="15" customHeight="1">
      <c r="A512" s="2">
        <v>11260537</v>
      </c>
      <c r="B512" s="2"/>
      <c r="C512" s="2"/>
      <c r="D512" s="2">
        <v>11090670</v>
      </c>
      <c r="E512" s="2">
        <v>10811214</v>
      </c>
      <c r="H512" s="29" t="s">
        <v>1028</v>
      </c>
      <c r="I512" s="24" t="s">
        <v>808</v>
      </c>
    </row>
    <row r="513" spans="1:9" ht="15" customHeight="1">
      <c r="A513" s="2">
        <v>11260538</v>
      </c>
      <c r="B513" s="2"/>
      <c r="C513" s="2"/>
      <c r="D513" s="3">
        <v>11090696</v>
      </c>
      <c r="E513" s="4">
        <v>10811232</v>
      </c>
      <c r="H513" s="38" t="s">
        <v>1054</v>
      </c>
      <c r="I513" s="24" t="s">
        <v>808</v>
      </c>
    </row>
    <row r="514" spans="1:9" ht="15" customHeight="1">
      <c r="A514" s="2">
        <v>11260539</v>
      </c>
      <c r="B514" s="2"/>
      <c r="C514" s="2"/>
      <c r="D514" s="3">
        <v>11090697</v>
      </c>
      <c r="E514" s="4">
        <v>10811233</v>
      </c>
      <c r="H514" s="38" t="s">
        <v>1055</v>
      </c>
      <c r="I514" s="24" t="s">
        <v>808</v>
      </c>
    </row>
    <row r="515" spans="1:9" ht="15" customHeight="1">
      <c r="A515" s="2">
        <v>11260540</v>
      </c>
      <c r="B515" s="2"/>
      <c r="C515" s="2"/>
      <c r="D515" s="3">
        <v>11090698</v>
      </c>
      <c r="E515" s="4">
        <v>10811234</v>
      </c>
      <c r="H515" s="38" t="s">
        <v>1056</v>
      </c>
      <c r="I515" s="24" t="s">
        <v>808</v>
      </c>
    </row>
    <row r="516" spans="1:9" ht="15" customHeight="1">
      <c r="A516" s="2">
        <v>11260541</v>
      </c>
      <c r="B516" s="2"/>
      <c r="C516" s="2"/>
      <c r="D516" s="3">
        <v>11090699</v>
      </c>
      <c r="E516" s="4">
        <v>10811235</v>
      </c>
      <c r="H516" s="38" t="s">
        <v>1057</v>
      </c>
      <c r="I516" s="24" t="s">
        <v>808</v>
      </c>
    </row>
    <row r="517" spans="1:9" ht="15" customHeight="1">
      <c r="A517" s="2">
        <v>11260542</v>
      </c>
      <c r="B517" s="2"/>
      <c r="C517" s="2"/>
      <c r="D517" s="3">
        <v>11090700</v>
      </c>
      <c r="E517" s="4">
        <v>10811236</v>
      </c>
      <c r="H517" s="38" t="s">
        <v>1058</v>
      </c>
      <c r="I517" s="24" t="s">
        <v>808</v>
      </c>
    </row>
    <row r="518" spans="1:9" ht="15" customHeight="1">
      <c r="A518" s="2">
        <v>11260543</v>
      </c>
      <c r="B518" s="2"/>
      <c r="C518" s="2"/>
      <c r="D518" s="3">
        <v>11090701</v>
      </c>
      <c r="E518" s="4">
        <v>10811237</v>
      </c>
      <c r="H518" s="38" t="s">
        <v>1059</v>
      </c>
      <c r="I518" s="24" t="s">
        <v>808</v>
      </c>
    </row>
    <row r="519" spans="1:9" ht="15" customHeight="1">
      <c r="A519" s="2">
        <v>11260544</v>
      </c>
      <c r="B519" s="2"/>
      <c r="C519" s="2"/>
      <c r="D519" s="3">
        <v>11090702</v>
      </c>
      <c r="E519" s="4">
        <v>10811238</v>
      </c>
      <c r="H519" s="38" t="s">
        <v>1060</v>
      </c>
      <c r="I519" s="24" t="s">
        <v>808</v>
      </c>
    </row>
    <row r="520" spans="1:9" ht="15" customHeight="1">
      <c r="A520" s="2">
        <v>11260545</v>
      </c>
      <c r="B520" s="2"/>
      <c r="C520" s="2"/>
      <c r="D520" s="4">
        <v>11090709</v>
      </c>
      <c r="E520" s="4">
        <v>10811255</v>
      </c>
      <c r="H520" s="21" t="s">
        <v>1077</v>
      </c>
      <c r="I520" s="21" t="s">
        <v>276</v>
      </c>
    </row>
    <row r="521" spans="1:9" ht="15" customHeight="1">
      <c r="A521" s="2">
        <v>11260546</v>
      </c>
      <c r="B521" s="2"/>
      <c r="C521" s="2"/>
      <c r="D521" s="4">
        <v>11090710</v>
      </c>
      <c r="E521" s="4">
        <v>10811256</v>
      </c>
      <c r="H521" s="21" t="s">
        <v>1078</v>
      </c>
      <c r="I521" s="21" t="s">
        <v>276</v>
      </c>
    </row>
    <row r="522" spans="1:9" ht="15" customHeight="1">
      <c r="A522" s="2">
        <v>11260547</v>
      </c>
      <c r="B522" s="2"/>
      <c r="C522" s="2"/>
      <c r="D522" s="4">
        <v>11090711</v>
      </c>
      <c r="E522" s="4">
        <v>10811257</v>
      </c>
      <c r="H522" s="21" t="s">
        <v>1079</v>
      </c>
      <c r="I522" s="21" t="s">
        <v>276</v>
      </c>
    </row>
    <row r="523" spans="1:9" ht="15" customHeight="1">
      <c r="A523" s="2">
        <v>11260548</v>
      </c>
      <c r="B523" s="2"/>
      <c r="C523" s="2"/>
      <c r="D523" s="4">
        <v>11090712</v>
      </c>
      <c r="E523" s="4">
        <v>10811258</v>
      </c>
      <c r="H523" s="21" t="s">
        <v>1080</v>
      </c>
      <c r="I523" s="21" t="s">
        <v>276</v>
      </c>
    </row>
    <row r="524" spans="1:9" ht="15" customHeight="1">
      <c r="A524" s="2">
        <v>11260549</v>
      </c>
      <c r="B524" s="2"/>
      <c r="C524" s="2"/>
      <c r="D524" s="4">
        <v>11090715</v>
      </c>
      <c r="E524" s="4">
        <v>10811264</v>
      </c>
      <c r="H524" s="29" t="s">
        <v>1089</v>
      </c>
      <c r="I524" s="21" t="s">
        <v>276</v>
      </c>
    </row>
    <row r="525" spans="1:9" ht="15" customHeight="1">
      <c r="A525" s="2">
        <v>11260550</v>
      </c>
      <c r="B525" s="2"/>
      <c r="C525" s="2"/>
      <c r="D525" s="4">
        <v>11090716</v>
      </c>
      <c r="E525" s="4">
        <v>10811265</v>
      </c>
      <c r="H525" s="3" t="s">
        <v>1090</v>
      </c>
      <c r="I525" s="3" t="s">
        <v>276</v>
      </c>
    </row>
    <row r="526" spans="1:9" ht="15" customHeight="1">
      <c r="A526" s="2">
        <v>11260551</v>
      </c>
      <c r="B526" s="2"/>
      <c r="C526" s="2"/>
      <c r="D526" s="4">
        <v>11090716</v>
      </c>
      <c r="E526" s="4">
        <v>10811266</v>
      </c>
      <c r="H526" s="3" t="s">
        <v>1090</v>
      </c>
      <c r="I526" s="3" t="s">
        <v>276</v>
      </c>
    </row>
    <row r="527" spans="1:9" ht="15" customHeight="1">
      <c r="A527" s="2">
        <v>11260552</v>
      </c>
      <c r="B527" s="2"/>
      <c r="C527" s="2"/>
      <c r="D527" s="4">
        <v>11090716</v>
      </c>
      <c r="E527" s="4">
        <v>10811267</v>
      </c>
      <c r="H527" s="3" t="s">
        <v>1090</v>
      </c>
      <c r="I527" s="3" t="s">
        <v>276</v>
      </c>
    </row>
    <row r="528" spans="1:9" ht="15" customHeight="1">
      <c r="A528" s="2">
        <v>11260553</v>
      </c>
      <c r="B528" s="2"/>
      <c r="C528" s="2"/>
      <c r="D528" s="4">
        <v>11090717</v>
      </c>
      <c r="E528" s="4">
        <v>10811261</v>
      </c>
      <c r="H528" s="3" t="s">
        <v>1086</v>
      </c>
      <c r="I528" s="3" t="s">
        <v>276</v>
      </c>
    </row>
    <row r="529" spans="1:9" ht="15" customHeight="1">
      <c r="A529" s="2">
        <v>11260554</v>
      </c>
      <c r="B529" s="2"/>
      <c r="C529" s="2"/>
      <c r="D529" s="4">
        <v>11090718</v>
      </c>
      <c r="E529" s="4">
        <v>10811262</v>
      </c>
      <c r="H529" s="3" t="s">
        <v>1087</v>
      </c>
      <c r="I529" s="3" t="s">
        <v>276</v>
      </c>
    </row>
    <row r="530" spans="1:9" ht="15" customHeight="1">
      <c r="A530" s="2">
        <v>11260555</v>
      </c>
      <c r="B530" s="2"/>
      <c r="C530" s="2"/>
      <c r="D530" s="4">
        <v>11090719</v>
      </c>
      <c r="E530" s="4">
        <v>10811263</v>
      </c>
      <c r="H530" s="49" t="s">
        <v>1088</v>
      </c>
      <c r="I530" s="49" t="s">
        <v>276</v>
      </c>
    </row>
    <row r="531" spans="1:9" ht="15" customHeight="1">
      <c r="A531" s="2">
        <v>11260556</v>
      </c>
      <c r="B531" s="2"/>
      <c r="C531" s="2"/>
      <c r="D531" s="4">
        <v>11090722</v>
      </c>
      <c r="E531" s="2">
        <v>10811270</v>
      </c>
      <c r="G531" s="279"/>
      <c r="H531" s="58" t="s">
        <v>1093</v>
      </c>
      <c r="I531" s="49" t="s">
        <v>867</v>
      </c>
    </row>
    <row r="532" spans="1:9" ht="15" customHeight="1">
      <c r="A532" s="2">
        <v>11260557</v>
      </c>
      <c r="B532" s="2"/>
      <c r="C532" s="2"/>
      <c r="D532" s="2">
        <v>11090723</v>
      </c>
      <c r="E532" s="4">
        <v>10811271</v>
      </c>
      <c r="G532" s="279"/>
      <c r="H532" s="58"/>
      <c r="I532" s="58"/>
    </row>
    <row r="533" spans="1:9" ht="15" customHeight="1">
      <c r="A533" s="2">
        <v>11260558</v>
      </c>
      <c r="B533" s="2"/>
      <c r="C533" s="2"/>
      <c r="D533" s="2">
        <v>11090724</v>
      </c>
      <c r="E533" s="4">
        <v>10811222</v>
      </c>
      <c r="G533" s="97"/>
      <c r="H533" s="2" t="s">
        <v>1042</v>
      </c>
      <c r="I533" s="2" t="s">
        <v>276</v>
      </c>
    </row>
    <row r="534" spans="1:9" ht="15" customHeight="1">
      <c r="A534" s="2">
        <v>11260559</v>
      </c>
      <c r="B534" s="2"/>
      <c r="C534" s="2"/>
      <c r="D534" s="2">
        <v>11090725</v>
      </c>
      <c r="E534" s="2">
        <v>10811272</v>
      </c>
      <c r="G534" s="97"/>
      <c r="H534" s="2" t="s">
        <v>1097</v>
      </c>
      <c r="I534" s="2" t="s">
        <v>276</v>
      </c>
    </row>
    <row r="535" spans="1:9" ht="15" customHeight="1">
      <c r="A535" s="2">
        <v>11260560</v>
      </c>
      <c r="B535" s="2"/>
      <c r="C535" s="2"/>
      <c r="D535" s="2">
        <v>11090726</v>
      </c>
      <c r="E535" s="2">
        <v>10811223</v>
      </c>
      <c r="H535" s="2" t="s">
        <v>1043</v>
      </c>
      <c r="I535" s="2" t="s">
        <v>276</v>
      </c>
    </row>
    <row r="536" spans="1:9" ht="15" customHeight="1">
      <c r="A536" s="2">
        <v>11260561</v>
      </c>
      <c r="B536" s="2"/>
      <c r="C536" s="2"/>
      <c r="D536" s="4">
        <v>11090727</v>
      </c>
      <c r="E536" s="4">
        <v>10811277</v>
      </c>
      <c r="H536" s="115" t="s">
        <v>1102</v>
      </c>
      <c r="I536" s="115" t="s">
        <v>276</v>
      </c>
    </row>
    <row r="537" spans="1:9" ht="15" customHeight="1">
      <c r="A537" s="2">
        <v>11260562</v>
      </c>
      <c r="B537" s="2"/>
      <c r="C537" s="2"/>
      <c r="D537" s="2">
        <v>11090728</v>
      </c>
      <c r="E537" s="2">
        <v>10811278</v>
      </c>
      <c r="H537" s="3" t="s">
        <v>1106</v>
      </c>
      <c r="I537" s="29" t="s">
        <v>276</v>
      </c>
    </row>
    <row r="538" spans="1:9" ht="15" customHeight="1">
      <c r="A538" s="2">
        <v>11260563</v>
      </c>
      <c r="B538" s="2"/>
      <c r="C538" s="2"/>
      <c r="D538" s="2">
        <v>11090729</v>
      </c>
      <c r="E538" s="2">
        <v>10811279</v>
      </c>
      <c r="H538" s="3" t="s">
        <v>1107</v>
      </c>
      <c r="I538" s="29" t="s">
        <v>276</v>
      </c>
    </row>
    <row r="539" spans="1:9" ht="15" customHeight="1">
      <c r="A539" s="2">
        <v>11260564</v>
      </c>
      <c r="B539" s="2"/>
      <c r="C539" s="2"/>
      <c r="D539" s="2">
        <v>11090730</v>
      </c>
      <c r="E539" s="2">
        <v>10811280</v>
      </c>
      <c r="H539" s="3" t="s">
        <v>1108</v>
      </c>
      <c r="I539" s="29" t="s">
        <v>276</v>
      </c>
    </row>
    <row r="540" spans="1:9" ht="15" customHeight="1">
      <c r="A540" s="2">
        <v>11260565</v>
      </c>
      <c r="B540" s="2"/>
      <c r="C540" s="2"/>
      <c r="D540" s="2">
        <v>11090731</v>
      </c>
      <c r="E540" s="2">
        <v>10811281</v>
      </c>
      <c r="H540" s="3" t="s">
        <v>1109</v>
      </c>
      <c r="I540" s="29" t="s">
        <v>276</v>
      </c>
    </row>
    <row r="541" spans="1:9" ht="15" customHeight="1">
      <c r="A541" s="2">
        <v>11260566</v>
      </c>
      <c r="B541" s="2"/>
      <c r="C541" s="2"/>
      <c r="D541" s="2">
        <v>11090732</v>
      </c>
      <c r="E541" s="2">
        <v>10811282</v>
      </c>
      <c r="H541" s="3" t="s">
        <v>1110</v>
      </c>
      <c r="I541" s="29" t="s">
        <v>276</v>
      </c>
    </row>
    <row r="542" spans="1:9" ht="15" customHeight="1">
      <c r="A542" s="2">
        <v>11260567</v>
      </c>
      <c r="B542" s="2"/>
      <c r="C542" s="2"/>
      <c r="D542" s="2">
        <v>11090733</v>
      </c>
      <c r="E542" s="2">
        <v>10811283</v>
      </c>
      <c r="H542" s="3" t="s">
        <v>1111</v>
      </c>
      <c r="I542" s="29" t="s">
        <v>276</v>
      </c>
    </row>
    <row r="543" spans="1:9" ht="15" customHeight="1">
      <c r="A543" s="2">
        <v>11260568</v>
      </c>
      <c r="B543" s="2"/>
      <c r="C543" s="2"/>
      <c r="D543" s="2">
        <v>11090734</v>
      </c>
      <c r="E543" s="4">
        <v>10811286</v>
      </c>
      <c r="H543" s="3" t="s">
        <v>1107</v>
      </c>
      <c r="I543" s="29" t="s">
        <v>276</v>
      </c>
    </row>
    <row r="544" spans="1:9" ht="15" customHeight="1">
      <c r="A544" s="2">
        <v>11260569</v>
      </c>
      <c r="B544" s="2"/>
      <c r="C544" s="2"/>
      <c r="D544" s="2">
        <v>11090735</v>
      </c>
      <c r="E544" s="4">
        <v>10811287</v>
      </c>
      <c r="H544" s="3" t="s">
        <v>1114</v>
      </c>
      <c r="I544" s="29" t="s">
        <v>276</v>
      </c>
    </row>
    <row r="545" spans="1:11" ht="15" customHeight="1">
      <c r="A545" s="2">
        <v>11260570</v>
      </c>
      <c r="B545" s="2"/>
      <c r="C545" s="2"/>
      <c r="D545" s="4">
        <v>11090736</v>
      </c>
      <c r="E545" s="4">
        <v>10811288</v>
      </c>
      <c r="H545" s="115" t="s">
        <v>1102</v>
      </c>
      <c r="I545" s="115" t="s">
        <v>867</v>
      </c>
    </row>
    <row r="546" spans="1:11" ht="15" customHeight="1">
      <c r="A546" s="2">
        <v>11260571</v>
      </c>
      <c r="B546" s="2"/>
      <c r="C546" s="2"/>
      <c r="D546" s="4">
        <v>11090737</v>
      </c>
      <c r="E546" s="4">
        <v>10811289</v>
      </c>
      <c r="G546" s="54"/>
      <c r="H546" s="29" t="s">
        <v>1117</v>
      </c>
      <c r="I546" s="21" t="s">
        <v>1031</v>
      </c>
    </row>
    <row r="547" spans="1:11" ht="15" customHeight="1">
      <c r="A547" s="2">
        <v>11260572</v>
      </c>
      <c r="B547" s="2"/>
      <c r="C547" s="2"/>
      <c r="D547" s="2">
        <v>11090672</v>
      </c>
      <c r="E547" s="2">
        <v>10811218</v>
      </c>
      <c r="G547" s="97"/>
      <c r="H547" s="3" t="s">
        <v>1035</v>
      </c>
      <c r="I547" s="29" t="s">
        <v>276</v>
      </c>
      <c r="J547" s="97"/>
      <c r="K547" s="97"/>
    </row>
    <row r="548" spans="1:11" ht="15" customHeight="1">
      <c r="A548" s="2">
        <v>11260573</v>
      </c>
      <c r="B548" s="2"/>
      <c r="C548" s="2"/>
      <c r="D548" s="2">
        <v>11090673</v>
      </c>
      <c r="E548" s="2">
        <v>10811219</v>
      </c>
      <c r="G548" s="97"/>
      <c r="H548" s="3" t="s">
        <v>1036</v>
      </c>
      <c r="I548" s="29" t="s">
        <v>276</v>
      </c>
      <c r="J548" s="97"/>
      <c r="K548" s="97"/>
    </row>
    <row r="549" spans="1:11" ht="15" customHeight="1">
      <c r="A549" s="2">
        <v>11260574</v>
      </c>
      <c r="B549" s="2"/>
      <c r="C549" s="2"/>
      <c r="D549" s="2">
        <v>11090674</v>
      </c>
      <c r="E549" s="2">
        <v>10811220</v>
      </c>
      <c r="G549" s="97"/>
      <c r="H549" s="3" t="s">
        <v>1037</v>
      </c>
      <c r="I549" s="29" t="s">
        <v>276</v>
      </c>
      <c r="J549" s="97"/>
      <c r="K549" s="97"/>
    </row>
    <row r="550" spans="1:11" ht="15" customHeight="1">
      <c r="A550" s="2">
        <v>11260575</v>
      </c>
      <c r="B550" s="2"/>
      <c r="C550" s="2"/>
      <c r="D550" s="2">
        <v>11090675</v>
      </c>
      <c r="E550" s="2">
        <v>10811221</v>
      </c>
      <c r="G550" s="97"/>
      <c r="H550" s="3" t="s">
        <v>1038</v>
      </c>
      <c r="I550" s="29" t="s">
        <v>276</v>
      </c>
      <c r="J550" s="97"/>
      <c r="K550" s="97"/>
    </row>
    <row r="551" spans="1:11" ht="15" customHeight="1">
      <c r="A551" s="2">
        <v>11260576</v>
      </c>
      <c r="B551" s="2"/>
      <c r="C551" s="2"/>
      <c r="D551" s="4">
        <v>11090738</v>
      </c>
      <c r="E551" s="4">
        <v>10811290</v>
      </c>
      <c r="G551" s="97"/>
      <c r="H551" s="2" t="s">
        <v>1119</v>
      </c>
      <c r="I551" s="21" t="s">
        <v>808</v>
      </c>
      <c r="J551" s="97"/>
      <c r="K551" s="97"/>
    </row>
    <row r="552" spans="1:11" ht="15" customHeight="1">
      <c r="A552" s="2">
        <v>11260577</v>
      </c>
      <c r="B552" s="2"/>
      <c r="C552" s="2"/>
      <c r="D552" s="4">
        <v>11090739</v>
      </c>
      <c r="E552" s="4">
        <v>10811291</v>
      </c>
      <c r="G552" s="97"/>
      <c r="H552" s="2" t="s">
        <v>1120</v>
      </c>
      <c r="I552" s="21" t="s">
        <v>808</v>
      </c>
      <c r="J552" s="97"/>
      <c r="K552" s="97"/>
    </row>
    <row r="553" spans="1:11" ht="15" customHeight="1">
      <c r="A553" s="2">
        <v>11260578</v>
      </c>
      <c r="B553" s="2"/>
      <c r="C553" s="2"/>
      <c r="D553" s="4">
        <v>11090740</v>
      </c>
      <c r="E553" s="4">
        <v>10811292</v>
      </c>
      <c r="G553" s="97"/>
      <c r="H553" s="2" t="s">
        <v>1121</v>
      </c>
      <c r="I553" s="21" t="s">
        <v>808</v>
      </c>
      <c r="J553" s="97"/>
      <c r="K553" s="97"/>
    </row>
    <row r="554" spans="1:11" ht="15" customHeight="1">
      <c r="A554" s="2">
        <v>11260579</v>
      </c>
      <c r="B554" s="2"/>
      <c r="C554" s="2"/>
      <c r="D554" s="4">
        <v>11090741</v>
      </c>
      <c r="E554" s="4">
        <v>10811293</v>
      </c>
      <c r="G554" s="97"/>
      <c r="H554" s="2" t="s">
        <v>1122</v>
      </c>
      <c r="I554" s="21" t="s">
        <v>808</v>
      </c>
      <c r="J554" s="97"/>
      <c r="K554" s="97"/>
    </row>
    <row r="555" spans="1:11" ht="15" customHeight="1">
      <c r="A555" s="2">
        <v>11260580</v>
      </c>
      <c r="B555" s="2"/>
      <c r="C555" s="2"/>
      <c r="D555" s="4">
        <v>11090742</v>
      </c>
      <c r="E555" s="4">
        <v>10811294</v>
      </c>
      <c r="G555" s="97"/>
      <c r="H555" s="2" t="s">
        <v>1123</v>
      </c>
      <c r="I555" s="21" t="s">
        <v>808</v>
      </c>
      <c r="J555" s="97"/>
      <c r="K555" s="97"/>
    </row>
    <row r="556" spans="1:11" ht="15" customHeight="1">
      <c r="A556" s="2">
        <v>11260581</v>
      </c>
      <c r="B556" s="2"/>
      <c r="C556" s="2"/>
      <c r="D556" s="4">
        <v>11090743</v>
      </c>
      <c r="E556" s="4">
        <v>10811295</v>
      </c>
      <c r="G556" s="97"/>
      <c r="H556" s="2" t="s">
        <v>1124</v>
      </c>
      <c r="I556" s="21" t="s">
        <v>808</v>
      </c>
      <c r="J556" s="97"/>
      <c r="K556" s="97"/>
    </row>
    <row r="557" spans="1:11" ht="15" customHeight="1">
      <c r="A557" s="2">
        <v>11260582</v>
      </c>
      <c r="B557" s="2"/>
      <c r="C557" s="2"/>
      <c r="D557" s="4">
        <v>11090744</v>
      </c>
      <c r="E557" s="4">
        <v>10811296</v>
      </c>
      <c r="G557" s="97"/>
      <c r="H557" s="2" t="s">
        <v>1125</v>
      </c>
      <c r="I557" s="21" t="s">
        <v>808</v>
      </c>
      <c r="J557" s="97"/>
      <c r="K557" s="97"/>
    </row>
    <row r="558" spans="1:11" ht="15" customHeight="1">
      <c r="A558" s="2">
        <v>11260583</v>
      </c>
      <c r="B558" s="2"/>
      <c r="C558" s="2"/>
      <c r="D558" s="4">
        <v>11090745</v>
      </c>
      <c r="E558" s="4">
        <v>10811297</v>
      </c>
      <c r="G558" s="97"/>
      <c r="H558" s="2" t="s">
        <v>1126</v>
      </c>
      <c r="I558" s="21" t="s">
        <v>808</v>
      </c>
      <c r="J558" s="97"/>
      <c r="K558" s="97"/>
    </row>
    <row r="559" spans="1:11" ht="15" customHeight="1">
      <c r="A559" s="2">
        <v>11260584</v>
      </c>
      <c r="B559" s="2"/>
      <c r="C559" s="2"/>
      <c r="D559" s="4">
        <v>11090746</v>
      </c>
      <c r="E559" s="4">
        <v>10811298</v>
      </c>
      <c r="G559" s="97"/>
      <c r="H559" s="2" t="s">
        <v>1127</v>
      </c>
      <c r="I559" s="21" t="s">
        <v>808</v>
      </c>
      <c r="J559" s="97"/>
      <c r="K559" s="97"/>
    </row>
    <row r="560" spans="1:11" ht="15" customHeight="1">
      <c r="A560" s="2">
        <v>11260585</v>
      </c>
      <c r="B560" s="2"/>
      <c r="C560" s="2"/>
      <c r="D560" s="4">
        <v>11090747</v>
      </c>
      <c r="E560" s="4">
        <v>10811299</v>
      </c>
      <c r="H560" s="58" t="s">
        <v>1128</v>
      </c>
      <c r="I560" s="181" t="s">
        <v>808</v>
      </c>
    </row>
    <row r="561" spans="1:9" ht="15" customHeight="1">
      <c r="A561" s="2">
        <v>11260586</v>
      </c>
      <c r="B561" s="2"/>
      <c r="C561" s="2"/>
      <c r="D561" s="4">
        <v>11090748</v>
      </c>
      <c r="E561" s="223">
        <v>10811300</v>
      </c>
      <c r="H561" s="43" t="s">
        <v>1137</v>
      </c>
      <c r="I561" s="43" t="s">
        <v>276</v>
      </c>
    </row>
    <row r="562" spans="1:9" ht="15" customHeight="1">
      <c r="A562" s="2">
        <v>11260587</v>
      </c>
      <c r="B562" s="2"/>
      <c r="C562" s="2"/>
      <c r="D562" s="4">
        <v>11090749</v>
      </c>
      <c r="E562" s="223">
        <v>10811301</v>
      </c>
      <c r="H562" s="43" t="s">
        <v>1138</v>
      </c>
      <c r="I562" s="43" t="s">
        <v>276</v>
      </c>
    </row>
    <row r="563" spans="1:9" ht="15" customHeight="1">
      <c r="A563" s="2">
        <v>11260588</v>
      </c>
      <c r="B563" s="2"/>
      <c r="C563" s="2"/>
      <c r="D563" s="4">
        <v>11090750</v>
      </c>
      <c r="E563" s="223">
        <v>10811302</v>
      </c>
      <c r="H563" s="43" t="s">
        <v>1139</v>
      </c>
      <c r="I563" s="43" t="s">
        <v>276</v>
      </c>
    </row>
    <row r="564" spans="1:9" ht="15" customHeight="1">
      <c r="A564" s="2">
        <v>11260589</v>
      </c>
      <c r="B564" s="2"/>
      <c r="C564" s="2"/>
      <c r="D564" s="4">
        <v>11090751</v>
      </c>
      <c r="E564" s="223">
        <v>10811303</v>
      </c>
      <c r="H564" s="43" t="s">
        <v>1140</v>
      </c>
      <c r="I564" s="43" t="s">
        <v>276</v>
      </c>
    </row>
    <row r="565" spans="1:9" ht="15" customHeight="1">
      <c r="A565" s="2">
        <v>11260590</v>
      </c>
      <c r="B565" s="2"/>
      <c r="C565" s="2"/>
      <c r="D565" s="4">
        <v>11090752</v>
      </c>
      <c r="E565" s="223">
        <v>10811304</v>
      </c>
      <c r="H565" s="43" t="s">
        <v>1141</v>
      </c>
      <c r="I565" s="43" t="s">
        <v>276</v>
      </c>
    </row>
    <row r="566" spans="1:9" ht="15" customHeight="1">
      <c r="A566" s="2">
        <v>11260591</v>
      </c>
      <c r="B566" s="2"/>
      <c r="C566" s="2"/>
      <c r="D566" s="4">
        <v>11090753</v>
      </c>
      <c r="E566" s="4">
        <v>10811305</v>
      </c>
      <c r="H566" s="2" t="s">
        <v>226</v>
      </c>
      <c r="I566" s="274" t="s">
        <v>808</v>
      </c>
    </row>
    <row r="567" spans="1:9" ht="15" customHeight="1">
      <c r="A567" s="2">
        <v>11260592</v>
      </c>
      <c r="B567" s="2"/>
      <c r="C567" s="2"/>
      <c r="D567" s="4">
        <v>11090754</v>
      </c>
      <c r="E567" s="4">
        <v>10811306</v>
      </c>
      <c r="H567" s="2" t="s">
        <v>227</v>
      </c>
      <c r="I567" s="274" t="s">
        <v>808</v>
      </c>
    </row>
    <row r="568" spans="1:9" ht="15" customHeight="1">
      <c r="A568" s="2">
        <v>11260593</v>
      </c>
      <c r="B568" s="2"/>
      <c r="C568" s="2"/>
      <c r="D568" s="4">
        <v>11090755</v>
      </c>
      <c r="E568" s="4">
        <v>10811307</v>
      </c>
      <c r="H568" s="2" t="s">
        <v>228</v>
      </c>
      <c r="I568" s="274" t="s">
        <v>808</v>
      </c>
    </row>
    <row r="569" spans="1:9" ht="15" customHeight="1">
      <c r="A569" s="2">
        <v>11260594</v>
      </c>
      <c r="B569" s="2"/>
      <c r="C569" s="2"/>
      <c r="D569" s="4">
        <v>11090756</v>
      </c>
      <c r="E569" s="4">
        <v>10811308</v>
      </c>
      <c r="H569" s="2" t="s">
        <v>229</v>
      </c>
      <c r="I569" s="274" t="s">
        <v>808</v>
      </c>
    </row>
    <row r="570" spans="1:9" ht="15" customHeight="1">
      <c r="A570" s="2">
        <v>11260595</v>
      </c>
      <c r="B570" s="2"/>
      <c r="C570" s="2"/>
      <c r="D570" s="4">
        <v>11090757</v>
      </c>
      <c r="E570" s="4">
        <v>10811309</v>
      </c>
      <c r="H570" s="2" t="s">
        <v>230</v>
      </c>
      <c r="I570" s="274" t="s">
        <v>808</v>
      </c>
    </row>
    <row r="571" spans="1:9" ht="15" customHeight="1">
      <c r="A571" s="2">
        <v>11260596</v>
      </c>
      <c r="B571" s="2"/>
      <c r="C571" s="2"/>
      <c r="D571" s="4">
        <v>11090758</v>
      </c>
      <c r="E571" s="4">
        <v>10811310</v>
      </c>
      <c r="H571" s="2" t="s">
        <v>231</v>
      </c>
      <c r="I571" s="274" t="s">
        <v>808</v>
      </c>
    </row>
    <row r="572" spans="1:9" ht="15" customHeight="1">
      <c r="A572" s="2">
        <v>11260597</v>
      </c>
      <c r="B572" s="2"/>
      <c r="C572" s="2"/>
      <c r="D572" s="4">
        <v>11090759</v>
      </c>
      <c r="E572" s="4">
        <v>10811311</v>
      </c>
      <c r="H572" s="2" t="s">
        <v>232</v>
      </c>
      <c r="I572" s="274" t="s">
        <v>808</v>
      </c>
    </row>
    <row r="573" spans="1:9" ht="15" customHeight="1">
      <c r="A573" s="2">
        <v>11260598</v>
      </c>
      <c r="B573" s="2"/>
      <c r="C573" s="2"/>
      <c r="D573" s="4">
        <v>11090760</v>
      </c>
      <c r="E573" s="4">
        <v>10811312</v>
      </c>
      <c r="H573" s="2" t="s">
        <v>233</v>
      </c>
      <c r="I573" s="274" t="s">
        <v>808</v>
      </c>
    </row>
    <row r="574" spans="1:9" ht="15" customHeight="1">
      <c r="A574" s="2">
        <v>11260599</v>
      </c>
      <c r="B574" s="2"/>
      <c r="C574" s="2"/>
      <c r="D574" s="4">
        <v>11090761</v>
      </c>
      <c r="E574" s="4">
        <v>10811313</v>
      </c>
      <c r="H574" s="2" t="s">
        <v>1142</v>
      </c>
      <c r="I574" s="274" t="s">
        <v>808</v>
      </c>
    </row>
    <row r="575" spans="1:9" ht="15" customHeight="1">
      <c r="A575" s="2">
        <v>11260600</v>
      </c>
      <c r="B575" s="2"/>
      <c r="C575" s="2"/>
      <c r="D575" s="4">
        <v>11090762</v>
      </c>
      <c r="E575" s="4">
        <v>10811314</v>
      </c>
      <c r="H575" s="2" t="s">
        <v>238</v>
      </c>
      <c r="I575" s="274" t="s">
        <v>808</v>
      </c>
    </row>
    <row r="576" spans="1:9" ht="15" customHeight="1">
      <c r="A576" s="2">
        <v>11260601</v>
      </c>
      <c r="B576" s="2"/>
      <c r="C576" s="2"/>
      <c r="D576" s="4">
        <v>11090763</v>
      </c>
      <c r="E576" s="4">
        <v>10811315</v>
      </c>
      <c r="H576" s="2" t="s">
        <v>237</v>
      </c>
      <c r="I576" s="274" t="s">
        <v>808</v>
      </c>
    </row>
    <row r="577" spans="1:9" ht="15" customHeight="1">
      <c r="A577" s="2">
        <v>11260605</v>
      </c>
      <c r="B577" s="2"/>
      <c r="C577" s="2"/>
      <c r="D577" s="4">
        <v>11090767</v>
      </c>
      <c r="E577" s="4">
        <v>10811319</v>
      </c>
      <c r="H577" s="2" t="s">
        <v>1146</v>
      </c>
      <c r="I577" s="274" t="s">
        <v>808</v>
      </c>
    </row>
    <row r="578" spans="1:9" ht="15" customHeight="1">
      <c r="A578" s="2">
        <v>11260607</v>
      </c>
      <c r="B578" s="2"/>
      <c r="C578" s="2"/>
      <c r="D578" s="4">
        <v>11090769</v>
      </c>
      <c r="E578" s="4">
        <v>10811321</v>
      </c>
      <c r="H578" s="2" t="s">
        <v>1148</v>
      </c>
      <c r="I578" s="274" t="s">
        <v>808</v>
      </c>
    </row>
    <row r="579" spans="1:9" ht="15" customHeight="1">
      <c r="A579" s="2">
        <v>11260609</v>
      </c>
      <c r="B579" s="2"/>
      <c r="C579" s="2"/>
      <c r="D579" s="4">
        <v>11090771</v>
      </c>
      <c r="E579" s="4">
        <v>10811323</v>
      </c>
      <c r="H579" s="2" t="s">
        <v>1150</v>
      </c>
      <c r="I579" s="275" t="s">
        <v>808</v>
      </c>
    </row>
    <row r="580" spans="1:9" ht="15" customHeight="1">
      <c r="A580" s="2">
        <v>11260610</v>
      </c>
      <c r="B580" s="2"/>
      <c r="C580" s="2"/>
      <c r="D580" s="4">
        <v>11090772</v>
      </c>
      <c r="E580" s="4">
        <v>10811324</v>
      </c>
      <c r="H580" s="58" t="s">
        <v>1151</v>
      </c>
      <c r="I580" s="274" t="s">
        <v>808</v>
      </c>
    </row>
    <row r="581" spans="1:9" ht="15" customHeight="1">
      <c r="A581" s="2">
        <v>11260611</v>
      </c>
      <c r="B581" s="2"/>
      <c r="C581" s="2"/>
      <c r="D581" s="2">
        <v>11090774</v>
      </c>
      <c r="E581" s="2">
        <v>10811325</v>
      </c>
      <c r="H581" s="2" t="s">
        <v>1174</v>
      </c>
      <c r="I581" s="2" t="s">
        <v>276</v>
      </c>
    </row>
    <row r="582" spans="1:9" ht="15" customHeight="1">
      <c r="A582" s="2">
        <v>11260612</v>
      </c>
      <c r="B582" s="2"/>
      <c r="C582" s="2"/>
      <c r="D582" s="4">
        <v>11090775</v>
      </c>
      <c r="E582" s="2">
        <v>10811275</v>
      </c>
      <c r="H582" s="58" t="s">
        <v>1100</v>
      </c>
      <c r="I582" s="58" t="s">
        <v>1031</v>
      </c>
    </row>
    <row r="583" spans="1:9" ht="15" customHeight="1">
      <c r="A583" s="2">
        <v>11260613</v>
      </c>
      <c r="B583" s="2"/>
      <c r="C583" s="2"/>
      <c r="D583" s="4">
        <v>11090776</v>
      </c>
      <c r="E583" s="4">
        <v>10811273</v>
      </c>
      <c r="H583" s="29" t="s">
        <v>1098</v>
      </c>
      <c r="I583" s="21" t="s">
        <v>1031</v>
      </c>
    </row>
    <row r="584" spans="1:9" ht="15" customHeight="1">
      <c r="A584" s="2">
        <v>11260614</v>
      </c>
      <c r="B584" s="2"/>
      <c r="C584" s="2"/>
      <c r="D584" s="4">
        <v>11090777</v>
      </c>
      <c r="E584" s="4">
        <v>10811274</v>
      </c>
      <c r="H584" s="29" t="s">
        <v>1099</v>
      </c>
      <c r="I584" s="21" t="s">
        <v>1031</v>
      </c>
    </row>
    <row r="585" spans="1:9" ht="15" customHeight="1">
      <c r="A585" s="2">
        <v>11260615</v>
      </c>
      <c r="B585" s="2"/>
      <c r="C585" s="2"/>
      <c r="D585" s="4">
        <v>11090693</v>
      </c>
      <c r="E585" s="4">
        <v>10811229</v>
      </c>
      <c r="H585" s="49" t="s">
        <v>9395</v>
      </c>
      <c r="I585" s="115" t="s">
        <v>276</v>
      </c>
    </row>
    <row r="586" spans="1:9" ht="15" customHeight="1">
      <c r="A586" s="2">
        <v>11260616</v>
      </c>
      <c r="B586" s="2"/>
      <c r="C586" s="2"/>
      <c r="D586" s="4">
        <v>11090778</v>
      </c>
      <c r="E586" s="2">
        <v>10811328</v>
      </c>
      <c r="H586" s="2" t="s">
        <v>1175</v>
      </c>
      <c r="I586" s="2" t="s">
        <v>276</v>
      </c>
    </row>
    <row r="587" spans="1:9" ht="15" customHeight="1">
      <c r="A587" s="2">
        <v>11260617</v>
      </c>
      <c r="B587" s="2"/>
      <c r="C587" s="2"/>
      <c r="D587" s="4">
        <v>11090779</v>
      </c>
      <c r="E587" s="2">
        <v>10811329</v>
      </c>
      <c r="H587" s="2" t="s">
        <v>2323</v>
      </c>
      <c r="I587" s="2" t="s">
        <v>276</v>
      </c>
    </row>
    <row r="588" spans="1:9" ht="15" customHeight="1">
      <c r="A588" s="2">
        <v>11260618</v>
      </c>
      <c r="B588" s="2"/>
      <c r="C588" s="2"/>
      <c r="D588" s="4">
        <v>11090780</v>
      </c>
      <c r="E588" s="2">
        <v>10811330</v>
      </c>
      <c r="H588" s="2" t="s">
        <v>1177</v>
      </c>
      <c r="I588" s="2" t="s">
        <v>276</v>
      </c>
    </row>
    <row r="589" spans="1:9" ht="15" customHeight="1">
      <c r="A589" s="2">
        <v>11260619</v>
      </c>
      <c r="B589" s="2"/>
      <c r="C589" s="2"/>
      <c r="D589" s="4">
        <v>11090781</v>
      </c>
      <c r="E589" s="2">
        <v>10811331</v>
      </c>
      <c r="H589" s="2" t="s">
        <v>1177</v>
      </c>
      <c r="I589" s="2" t="s">
        <v>276</v>
      </c>
    </row>
    <row r="590" spans="1:9" ht="15" customHeight="1">
      <c r="A590" s="2">
        <v>11260620</v>
      </c>
      <c r="B590" s="2"/>
      <c r="C590" s="2"/>
      <c r="D590" s="4">
        <v>11090782</v>
      </c>
      <c r="E590" s="2">
        <v>10811332</v>
      </c>
      <c r="H590" s="2" t="s">
        <v>1141</v>
      </c>
      <c r="I590" s="2" t="s">
        <v>276</v>
      </c>
    </row>
    <row r="591" spans="1:9" ht="15" customHeight="1">
      <c r="A591" s="2">
        <v>11260621</v>
      </c>
      <c r="B591" s="2"/>
      <c r="C591" s="2"/>
      <c r="D591" s="4">
        <v>11090783</v>
      </c>
      <c r="E591" s="2">
        <v>10811333</v>
      </c>
      <c r="H591" s="2" t="s">
        <v>1178</v>
      </c>
      <c r="I591" s="2" t="s">
        <v>276</v>
      </c>
    </row>
    <row r="592" spans="1:9" ht="15" customHeight="1">
      <c r="A592" s="2">
        <v>11260622</v>
      </c>
      <c r="B592" s="2"/>
      <c r="C592" s="2"/>
      <c r="D592" s="4">
        <v>11090784</v>
      </c>
      <c r="E592" s="4">
        <v>10811334</v>
      </c>
      <c r="H592" s="46" t="s">
        <v>611</v>
      </c>
      <c r="I592" s="46" t="s">
        <v>808</v>
      </c>
    </row>
    <row r="593" spans="1:9" ht="15" customHeight="1">
      <c r="A593" s="2">
        <v>11260623</v>
      </c>
      <c r="B593" s="2"/>
      <c r="C593" s="2"/>
      <c r="D593" s="4">
        <v>11090785</v>
      </c>
      <c r="E593" s="4">
        <v>10811335</v>
      </c>
      <c r="H593" s="46" t="s">
        <v>613</v>
      </c>
      <c r="I593" s="46" t="s">
        <v>808</v>
      </c>
    </row>
    <row r="594" spans="1:9" ht="15" customHeight="1">
      <c r="A594" s="2">
        <v>11260624</v>
      </c>
      <c r="B594" s="2"/>
      <c r="C594" s="2"/>
      <c r="D594" s="4">
        <v>11090786</v>
      </c>
      <c r="E594" s="4">
        <v>10811336</v>
      </c>
      <c r="H594" s="46" t="s">
        <v>614</v>
      </c>
      <c r="I594" s="46" t="s">
        <v>808</v>
      </c>
    </row>
    <row r="595" spans="1:9" ht="15" customHeight="1">
      <c r="A595" s="2">
        <v>11260625</v>
      </c>
      <c r="B595" s="2"/>
      <c r="C595" s="2"/>
      <c r="D595" s="4">
        <v>11090787</v>
      </c>
      <c r="E595" s="4">
        <v>10811337</v>
      </c>
      <c r="H595" s="50" t="s">
        <v>616</v>
      </c>
      <c r="I595" s="50" t="s">
        <v>808</v>
      </c>
    </row>
    <row r="596" spans="1:9" ht="15" customHeight="1">
      <c r="A596" s="2">
        <v>11260626</v>
      </c>
      <c r="B596" s="2"/>
      <c r="C596" s="2"/>
      <c r="D596" s="4">
        <v>11090788</v>
      </c>
      <c r="E596" s="3">
        <v>10811338</v>
      </c>
      <c r="H596" s="46" t="s">
        <v>1180</v>
      </c>
      <c r="I596" s="46" t="s">
        <v>276</v>
      </c>
    </row>
    <row r="597" spans="1:9" ht="15" customHeight="1">
      <c r="A597" s="2">
        <v>11260627</v>
      </c>
      <c r="B597" s="2"/>
      <c r="C597" s="2"/>
      <c r="D597" s="4">
        <v>11090789</v>
      </c>
      <c r="E597" s="3">
        <v>10811339</v>
      </c>
      <c r="H597" s="46" t="s">
        <v>1181</v>
      </c>
      <c r="I597" s="46" t="s">
        <v>276</v>
      </c>
    </row>
    <row r="598" spans="1:9" ht="15" customHeight="1">
      <c r="A598" s="2">
        <v>11260628</v>
      </c>
      <c r="B598" s="2"/>
      <c r="C598" s="2"/>
      <c r="D598" s="4">
        <v>11090790</v>
      </c>
      <c r="E598" s="3">
        <v>10811340</v>
      </c>
      <c r="H598" s="46" t="s">
        <v>1182</v>
      </c>
      <c r="I598" s="46" t="s">
        <v>276</v>
      </c>
    </row>
    <row r="599" spans="1:9" ht="15" customHeight="1">
      <c r="A599" s="2">
        <v>11260629</v>
      </c>
      <c r="B599" s="2"/>
      <c r="C599" s="2"/>
      <c r="D599" s="4">
        <v>11090791</v>
      </c>
      <c r="E599" s="3">
        <v>10811341</v>
      </c>
      <c r="H599" s="46" t="s">
        <v>1183</v>
      </c>
      <c r="I599" s="46" t="s">
        <v>276</v>
      </c>
    </row>
    <row r="600" spans="1:9" ht="15" customHeight="1">
      <c r="A600" s="2">
        <v>11260630</v>
      </c>
      <c r="B600" s="2"/>
      <c r="C600" s="2"/>
      <c r="D600" s="4">
        <v>11090792</v>
      </c>
      <c r="E600" s="3">
        <v>10811342</v>
      </c>
      <c r="H600" s="46" t="s">
        <v>1184</v>
      </c>
      <c r="I600" s="46" t="s">
        <v>276</v>
      </c>
    </row>
    <row r="601" spans="1:9" ht="15" customHeight="1">
      <c r="A601" s="2">
        <v>11260631</v>
      </c>
      <c r="B601" s="2"/>
      <c r="C601" s="2"/>
      <c r="D601" s="4">
        <v>11090793</v>
      </c>
      <c r="E601" s="3">
        <v>10811346</v>
      </c>
      <c r="H601" s="46" t="s">
        <v>1186</v>
      </c>
      <c r="I601" s="46" t="s">
        <v>808</v>
      </c>
    </row>
    <row r="602" spans="1:9" ht="15" customHeight="1">
      <c r="A602" s="2">
        <v>11260632</v>
      </c>
      <c r="B602" s="2"/>
      <c r="C602" s="2"/>
      <c r="D602" s="4">
        <v>11090794</v>
      </c>
      <c r="E602" s="3">
        <v>10811347</v>
      </c>
      <c r="H602" s="46" t="s">
        <v>1187</v>
      </c>
      <c r="I602" s="46" t="s">
        <v>808</v>
      </c>
    </row>
    <row r="603" spans="1:9" ht="15" customHeight="1">
      <c r="A603" s="2">
        <v>11260633</v>
      </c>
      <c r="B603" s="2"/>
      <c r="C603" s="2"/>
      <c r="D603" s="4">
        <v>11090795</v>
      </c>
      <c r="E603" s="3">
        <v>10811348</v>
      </c>
      <c r="H603" s="46" t="s">
        <v>1188</v>
      </c>
      <c r="I603" s="46" t="s">
        <v>808</v>
      </c>
    </row>
    <row r="604" spans="1:9" ht="15" customHeight="1">
      <c r="A604" s="2">
        <v>11260634</v>
      </c>
      <c r="B604" s="2"/>
      <c r="C604" s="2"/>
      <c r="D604" s="4">
        <v>11090796</v>
      </c>
      <c r="E604" s="3">
        <v>10811349</v>
      </c>
      <c r="H604" s="46" t="s">
        <v>1189</v>
      </c>
      <c r="I604" s="46" t="s">
        <v>808</v>
      </c>
    </row>
    <row r="605" spans="1:9" ht="15" customHeight="1">
      <c r="A605" s="2">
        <v>11260635</v>
      </c>
      <c r="B605" s="2"/>
      <c r="C605" s="2"/>
      <c r="D605" s="4">
        <v>11090797</v>
      </c>
      <c r="E605" s="3">
        <v>10811350</v>
      </c>
      <c r="H605" s="46" t="s">
        <v>1190</v>
      </c>
      <c r="I605" s="46" t="s">
        <v>808</v>
      </c>
    </row>
    <row r="606" spans="1:9" ht="15" customHeight="1">
      <c r="A606" s="2">
        <v>11260636</v>
      </c>
      <c r="B606" s="2"/>
      <c r="C606" s="2"/>
      <c r="D606" s="4">
        <v>11090798</v>
      </c>
      <c r="E606" s="3">
        <v>10811351</v>
      </c>
      <c r="H606" s="46" t="s">
        <v>1191</v>
      </c>
      <c r="I606" s="46" t="s">
        <v>808</v>
      </c>
    </row>
    <row r="607" spans="1:9" ht="15" customHeight="1">
      <c r="A607" s="2">
        <v>11260637</v>
      </c>
      <c r="B607" s="2"/>
      <c r="C607" s="2"/>
      <c r="D607" s="4">
        <v>11090799</v>
      </c>
      <c r="E607" s="3">
        <v>10811352</v>
      </c>
      <c r="H607" s="46" t="s">
        <v>1192</v>
      </c>
      <c r="I607" s="46" t="s">
        <v>808</v>
      </c>
    </row>
    <row r="608" spans="1:9" ht="15" customHeight="1">
      <c r="A608" s="2">
        <v>11260638</v>
      </c>
      <c r="B608" s="2"/>
      <c r="C608" s="2"/>
      <c r="D608" s="4">
        <v>11090800</v>
      </c>
      <c r="E608" s="3">
        <v>10811353</v>
      </c>
      <c r="H608" s="46" t="s">
        <v>1193</v>
      </c>
      <c r="I608" s="46" t="s">
        <v>808</v>
      </c>
    </row>
    <row r="609" spans="1:9" ht="15" customHeight="1">
      <c r="A609" s="2">
        <v>11260639</v>
      </c>
      <c r="B609" s="2"/>
      <c r="C609" s="2"/>
      <c r="D609" s="4">
        <v>11090801</v>
      </c>
      <c r="E609" s="3">
        <v>10811354</v>
      </c>
      <c r="H609" s="46" t="s">
        <v>1194</v>
      </c>
      <c r="I609" s="46" t="s">
        <v>808</v>
      </c>
    </row>
    <row r="610" spans="1:9" ht="15" customHeight="1">
      <c r="A610" s="2">
        <v>11260640</v>
      </c>
      <c r="B610" s="2"/>
      <c r="C610" s="2"/>
      <c r="D610" s="4">
        <v>11090802</v>
      </c>
      <c r="E610" s="3">
        <v>10811355</v>
      </c>
      <c r="H610" s="46" t="s">
        <v>1195</v>
      </c>
      <c r="I610" s="46" t="s">
        <v>808</v>
      </c>
    </row>
    <row r="611" spans="1:9" ht="15" customHeight="1">
      <c r="A611" s="2">
        <v>11260641</v>
      </c>
      <c r="B611" s="2"/>
      <c r="C611" s="2"/>
      <c r="D611" s="4">
        <v>11090803</v>
      </c>
      <c r="E611" s="3">
        <v>10811356</v>
      </c>
      <c r="H611" s="46" t="s">
        <v>1196</v>
      </c>
      <c r="I611" s="46" t="s">
        <v>808</v>
      </c>
    </row>
    <row r="612" spans="1:9" ht="15" customHeight="1">
      <c r="A612" s="2">
        <v>11260642</v>
      </c>
      <c r="B612" s="2"/>
      <c r="C612" s="2"/>
      <c r="D612" s="4">
        <v>11090804</v>
      </c>
      <c r="E612" s="3">
        <v>10811357</v>
      </c>
      <c r="H612" s="46" t="s">
        <v>1197</v>
      </c>
      <c r="I612" s="46" t="s">
        <v>808</v>
      </c>
    </row>
    <row r="613" spans="1:9" ht="15" customHeight="1">
      <c r="A613" s="2">
        <v>11260643</v>
      </c>
      <c r="B613" s="2"/>
      <c r="C613" s="2"/>
      <c r="D613" s="4">
        <v>11090805</v>
      </c>
      <c r="E613" s="3">
        <v>10811358</v>
      </c>
      <c r="H613" s="46" t="s">
        <v>273</v>
      </c>
      <c r="I613" s="46" t="s">
        <v>808</v>
      </c>
    </row>
    <row r="614" spans="1:9" ht="15" customHeight="1">
      <c r="A614" s="2">
        <v>11260644</v>
      </c>
      <c r="B614" s="2"/>
      <c r="C614" s="2"/>
      <c r="D614" s="4">
        <v>11090806</v>
      </c>
      <c r="E614" s="3">
        <v>10811359</v>
      </c>
      <c r="H614" s="46" t="s">
        <v>1198</v>
      </c>
      <c r="I614" s="46" t="s">
        <v>808</v>
      </c>
    </row>
    <row r="615" spans="1:9" ht="15" customHeight="1">
      <c r="A615" s="2">
        <v>11260645</v>
      </c>
      <c r="B615" s="2"/>
      <c r="C615" s="2"/>
      <c r="D615" s="4">
        <v>11090807</v>
      </c>
      <c r="E615" s="3">
        <v>10811360</v>
      </c>
      <c r="H615" s="46" t="s">
        <v>1199</v>
      </c>
      <c r="I615" s="46" t="s">
        <v>808</v>
      </c>
    </row>
    <row r="616" spans="1:9" ht="15" customHeight="1">
      <c r="A616" s="2">
        <v>11260646</v>
      </c>
      <c r="B616" s="2"/>
      <c r="C616" s="2"/>
      <c r="D616" s="4">
        <v>11090808</v>
      </c>
      <c r="E616" s="3">
        <v>10811361</v>
      </c>
      <c r="H616" s="46" t="s">
        <v>1200</v>
      </c>
      <c r="I616" s="46" t="s">
        <v>808</v>
      </c>
    </row>
    <row r="617" spans="1:9" ht="15" customHeight="1">
      <c r="A617" s="2">
        <v>11260647</v>
      </c>
      <c r="B617" s="2"/>
      <c r="C617" s="2"/>
      <c r="D617" s="4">
        <v>11090809</v>
      </c>
      <c r="E617" s="3">
        <v>10811362</v>
      </c>
      <c r="H617" s="2" t="s">
        <v>1211</v>
      </c>
      <c r="I617" s="2" t="s">
        <v>808</v>
      </c>
    </row>
    <row r="618" spans="1:9" ht="15" customHeight="1">
      <c r="A618" s="2">
        <v>11260648</v>
      </c>
      <c r="B618" s="2"/>
      <c r="C618" s="2"/>
      <c r="D618" s="4">
        <v>11090810</v>
      </c>
      <c r="E618" s="3">
        <v>10811363</v>
      </c>
      <c r="H618" s="2" t="s">
        <v>1212</v>
      </c>
      <c r="I618" s="2" t="s">
        <v>808</v>
      </c>
    </row>
    <row r="619" spans="1:9" ht="15" customHeight="1">
      <c r="A619" s="2">
        <v>11260649</v>
      </c>
      <c r="B619" s="2"/>
      <c r="C619" s="2"/>
      <c r="D619" s="2">
        <v>11090811</v>
      </c>
      <c r="E619" s="2">
        <v>10811364</v>
      </c>
      <c r="H619" s="2" t="s">
        <v>1213</v>
      </c>
      <c r="I619" s="46" t="s">
        <v>276</v>
      </c>
    </row>
    <row r="620" spans="1:9" ht="15" customHeight="1">
      <c r="A620" s="2">
        <v>11260650</v>
      </c>
      <c r="B620" s="2"/>
      <c r="C620" s="2"/>
      <c r="D620" s="2">
        <v>11090812</v>
      </c>
      <c r="E620" s="2">
        <v>10811365</v>
      </c>
      <c r="H620" s="2" t="s">
        <v>1214</v>
      </c>
      <c r="I620" s="46" t="s">
        <v>276</v>
      </c>
    </row>
    <row r="621" spans="1:9" ht="15" customHeight="1">
      <c r="A621" s="2">
        <v>11260651</v>
      </c>
      <c r="B621" s="2"/>
      <c r="C621" s="2"/>
      <c r="D621" s="2">
        <v>11090813</v>
      </c>
      <c r="E621" s="2">
        <v>10811366</v>
      </c>
      <c r="H621" s="3" t="s">
        <v>1215</v>
      </c>
      <c r="I621" s="46" t="s">
        <v>276</v>
      </c>
    </row>
    <row r="622" spans="1:9" ht="15" customHeight="1">
      <c r="A622" s="2">
        <v>11260652</v>
      </c>
      <c r="B622" s="2"/>
      <c r="C622" s="2"/>
      <c r="D622" s="2">
        <v>11090813</v>
      </c>
      <c r="E622" s="2">
        <v>10811367</v>
      </c>
      <c r="H622" s="3" t="s">
        <v>1215</v>
      </c>
      <c r="I622" s="46" t="s">
        <v>276</v>
      </c>
    </row>
    <row r="623" spans="1:9" ht="15" customHeight="1">
      <c r="A623" s="2">
        <v>11260653</v>
      </c>
      <c r="B623" s="2"/>
      <c r="C623" s="2"/>
      <c r="D623" s="4">
        <v>11090814</v>
      </c>
      <c r="E623" s="2">
        <v>10811370</v>
      </c>
      <c r="H623" s="2" t="s">
        <v>1217</v>
      </c>
      <c r="I623" s="2" t="s">
        <v>808</v>
      </c>
    </row>
    <row r="624" spans="1:9" ht="15" customHeight="1">
      <c r="A624" s="2">
        <v>11260654</v>
      </c>
      <c r="B624" s="2"/>
      <c r="C624" s="2"/>
      <c r="D624" s="4">
        <v>11090815</v>
      </c>
      <c r="E624" s="2">
        <v>10811371</v>
      </c>
      <c r="H624" s="2" t="s">
        <v>1218</v>
      </c>
      <c r="I624" s="2" t="s">
        <v>808</v>
      </c>
    </row>
    <row r="625" spans="1:9" ht="15" customHeight="1">
      <c r="A625" s="2">
        <v>11260655</v>
      </c>
      <c r="B625" s="2"/>
      <c r="C625" s="2"/>
      <c r="D625" s="4">
        <v>11090816</v>
      </c>
      <c r="E625" s="2">
        <v>10811372</v>
      </c>
      <c r="H625" s="2" t="s">
        <v>1219</v>
      </c>
      <c r="I625" s="2" t="s">
        <v>808</v>
      </c>
    </row>
    <row r="626" spans="1:9" ht="15" customHeight="1">
      <c r="A626" s="2">
        <v>11260656</v>
      </c>
      <c r="B626" s="2"/>
      <c r="C626" s="2"/>
      <c r="D626" s="4">
        <v>11090817</v>
      </c>
      <c r="E626" s="2">
        <v>10811373</v>
      </c>
      <c r="H626" s="2" t="s">
        <v>1220</v>
      </c>
      <c r="I626" s="2" t="s">
        <v>808</v>
      </c>
    </row>
    <row r="627" spans="1:9" ht="15" customHeight="1">
      <c r="A627" s="2">
        <v>11260657</v>
      </c>
      <c r="B627" s="2"/>
      <c r="C627" s="2"/>
      <c r="D627" s="4">
        <v>11090818</v>
      </c>
      <c r="E627" s="2">
        <v>10811374</v>
      </c>
      <c r="H627" s="2" t="s">
        <v>1221</v>
      </c>
      <c r="I627" s="2" t="s">
        <v>808</v>
      </c>
    </row>
    <row r="628" spans="1:9" ht="15" customHeight="1">
      <c r="A628" s="2">
        <v>11260658</v>
      </c>
      <c r="B628" s="2"/>
      <c r="C628" s="2"/>
      <c r="D628" s="4">
        <v>11090819</v>
      </c>
      <c r="E628" s="2">
        <v>10811375</v>
      </c>
      <c r="H628" s="58" t="s">
        <v>1222</v>
      </c>
      <c r="I628" s="58" t="s">
        <v>808</v>
      </c>
    </row>
    <row r="629" spans="1:9" ht="15" customHeight="1">
      <c r="A629" s="2">
        <v>11260659</v>
      </c>
      <c r="B629" s="2"/>
      <c r="C629" s="2"/>
      <c r="D629" s="2">
        <v>11090820</v>
      </c>
      <c r="E629" s="3">
        <v>10811376</v>
      </c>
      <c r="H629" s="2" t="s">
        <v>1223</v>
      </c>
      <c r="I629" s="2" t="s">
        <v>808</v>
      </c>
    </row>
    <row r="630" spans="1:9" ht="15" customHeight="1">
      <c r="A630" s="2">
        <v>11260660</v>
      </c>
      <c r="B630" s="2"/>
      <c r="C630" s="2"/>
      <c r="D630" s="4">
        <v>11090821</v>
      </c>
      <c r="E630" s="2">
        <v>10811377</v>
      </c>
      <c r="H630" s="58" t="s">
        <v>1224</v>
      </c>
      <c r="I630" s="58" t="s">
        <v>808</v>
      </c>
    </row>
    <row r="631" spans="1:9" ht="15" customHeight="1">
      <c r="A631" s="2">
        <v>11260661</v>
      </c>
      <c r="B631" s="2"/>
      <c r="C631" s="2"/>
      <c r="D631" s="4">
        <v>11090822</v>
      </c>
      <c r="E631" s="2">
        <v>10811378</v>
      </c>
      <c r="H631" s="2" t="s">
        <v>1225</v>
      </c>
      <c r="I631" s="2" t="s">
        <v>808</v>
      </c>
    </row>
    <row r="632" spans="1:9" ht="15" customHeight="1">
      <c r="A632" s="2">
        <v>11260662</v>
      </c>
      <c r="B632" s="2"/>
      <c r="C632" s="2"/>
      <c r="D632" s="2">
        <v>11090847</v>
      </c>
      <c r="E632" s="2">
        <v>10811402</v>
      </c>
      <c r="H632" s="2" t="s">
        <v>1229</v>
      </c>
      <c r="I632" s="2" t="s">
        <v>1031</v>
      </c>
    </row>
    <row r="633" spans="1:9" ht="15" customHeight="1">
      <c r="A633" s="2">
        <v>11260663</v>
      </c>
      <c r="B633" s="2"/>
      <c r="C633" s="2"/>
      <c r="D633" s="2">
        <v>11090846</v>
      </c>
      <c r="E633" s="2">
        <v>10811345</v>
      </c>
      <c r="H633" s="280">
        <v>1239750</v>
      </c>
      <c r="I633" s="2" t="s">
        <v>1675</v>
      </c>
    </row>
    <row r="634" spans="1:9" ht="15" customHeight="1">
      <c r="A634" s="2">
        <v>11260664</v>
      </c>
      <c r="B634" s="2"/>
      <c r="C634" s="2"/>
      <c r="D634" s="4">
        <v>11090849</v>
      </c>
      <c r="E634" s="2">
        <v>10811408</v>
      </c>
      <c r="H634" s="17" t="s">
        <v>1236</v>
      </c>
      <c r="I634" s="2" t="s">
        <v>1237</v>
      </c>
    </row>
    <row r="635" spans="1:9" ht="15" customHeight="1">
      <c r="A635" s="2">
        <v>11260665</v>
      </c>
      <c r="B635" s="2"/>
      <c r="C635" s="2"/>
      <c r="D635" s="4">
        <v>11090850</v>
      </c>
      <c r="E635" s="2">
        <v>10811409</v>
      </c>
      <c r="H635" s="17" t="s">
        <v>1238</v>
      </c>
      <c r="I635" s="2" t="s">
        <v>1237</v>
      </c>
    </row>
    <row r="636" spans="1:9" ht="15" customHeight="1">
      <c r="A636" s="2">
        <v>11260666</v>
      </c>
      <c r="B636" s="2"/>
      <c r="C636" s="2"/>
      <c r="D636" s="4">
        <v>11090851</v>
      </c>
      <c r="E636" s="2">
        <v>10811410</v>
      </c>
      <c r="H636" s="56" t="s">
        <v>1239</v>
      </c>
      <c r="I636" s="2" t="s">
        <v>1237</v>
      </c>
    </row>
    <row r="637" spans="1:9" ht="15" customHeight="1">
      <c r="A637" s="2">
        <v>11260667</v>
      </c>
      <c r="B637" s="2"/>
      <c r="C637" s="2"/>
      <c r="D637" s="4">
        <v>11090852</v>
      </c>
      <c r="E637" s="2">
        <v>10811411</v>
      </c>
      <c r="H637" s="56" t="s">
        <v>1240</v>
      </c>
      <c r="I637" s="2" t="s">
        <v>1237</v>
      </c>
    </row>
    <row r="638" spans="1:9" ht="15" customHeight="1">
      <c r="A638" s="2">
        <v>11260668</v>
      </c>
      <c r="B638" s="2"/>
      <c r="C638" s="2"/>
      <c r="D638" s="4">
        <v>11090853</v>
      </c>
      <c r="E638" s="2">
        <v>10811412</v>
      </c>
      <c r="H638" s="56" t="s">
        <v>1241</v>
      </c>
      <c r="I638" s="2" t="s">
        <v>1237</v>
      </c>
    </row>
    <row r="639" spans="1:9" ht="15" customHeight="1">
      <c r="A639" s="2">
        <v>11260669</v>
      </c>
      <c r="B639" s="2"/>
      <c r="C639" s="2"/>
      <c r="D639" s="4">
        <v>11090854</v>
      </c>
      <c r="E639" s="2">
        <v>10811413</v>
      </c>
      <c r="H639" s="56" t="s">
        <v>1242</v>
      </c>
      <c r="I639" s="2" t="s">
        <v>1237</v>
      </c>
    </row>
    <row r="640" spans="1:9" ht="15" customHeight="1">
      <c r="A640" s="2">
        <v>11260670</v>
      </c>
      <c r="B640" s="2"/>
      <c r="C640" s="2"/>
      <c r="D640" s="4">
        <v>11090855</v>
      </c>
      <c r="E640" s="2">
        <v>10811414</v>
      </c>
      <c r="H640" s="56" t="s">
        <v>1243</v>
      </c>
      <c r="I640" s="2" t="s">
        <v>1237</v>
      </c>
    </row>
    <row r="641" spans="1:9" ht="15" customHeight="1">
      <c r="A641" s="2">
        <v>11260671</v>
      </c>
      <c r="B641" s="2"/>
      <c r="C641" s="2"/>
      <c r="D641" s="4">
        <v>11090856</v>
      </c>
      <c r="E641" s="2">
        <v>10811415</v>
      </c>
      <c r="H641" s="56" t="s">
        <v>1244</v>
      </c>
      <c r="I641" s="2" t="s">
        <v>1237</v>
      </c>
    </row>
    <row r="642" spans="1:9" ht="15" customHeight="1">
      <c r="A642" s="2">
        <v>11260672</v>
      </c>
      <c r="B642" s="2"/>
      <c r="C642" s="2"/>
      <c r="D642" s="2">
        <v>11090848</v>
      </c>
      <c r="E642" s="3">
        <v>10811403</v>
      </c>
      <c r="H642" s="281" t="s">
        <v>1230</v>
      </c>
      <c r="I642" s="228" t="s">
        <v>1104</v>
      </c>
    </row>
    <row r="643" spans="1:9" ht="15" customHeight="1">
      <c r="A643" s="2">
        <v>11260673</v>
      </c>
      <c r="B643" s="2"/>
      <c r="C643" s="2"/>
      <c r="D643" s="4">
        <v>11090857</v>
      </c>
      <c r="E643" s="2">
        <v>10811416</v>
      </c>
      <c r="H643" s="2">
        <v>60981</v>
      </c>
      <c r="I643" s="2" t="s">
        <v>276</v>
      </c>
    </row>
    <row r="644" spans="1:9" ht="15" customHeight="1">
      <c r="A644" s="2">
        <v>11260674</v>
      </c>
      <c r="B644" s="2"/>
      <c r="C644" s="2"/>
      <c r="D644" s="4">
        <v>11090858</v>
      </c>
      <c r="E644" s="2">
        <v>10811417</v>
      </c>
      <c r="H644" s="2">
        <v>60981</v>
      </c>
      <c r="I644" s="2" t="s">
        <v>276</v>
      </c>
    </row>
    <row r="645" spans="1:9" ht="15" customHeight="1">
      <c r="A645" s="2">
        <v>11260675</v>
      </c>
      <c r="B645" s="2"/>
      <c r="C645" s="2"/>
      <c r="D645" s="4">
        <v>11090859</v>
      </c>
      <c r="E645" s="2">
        <v>10811418</v>
      </c>
      <c r="H645" s="2">
        <v>60981</v>
      </c>
      <c r="I645" s="2" t="s">
        <v>276</v>
      </c>
    </row>
    <row r="646" spans="1:9" ht="15" customHeight="1">
      <c r="A646" s="2">
        <v>11260676</v>
      </c>
      <c r="B646" s="2"/>
      <c r="C646" s="2"/>
      <c r="D646" s="4">
        <v>11090860</v>
      </c>
      <c r="E646" s="2">
        <v>10811419</v>
      </c>
      <c r="H646" s="2">
        <v>60981</v>
      </c>
      <c r="I646" s="2" t="s">
        <v>276</v>
      </c>
    </row>
    <row r="647" spans="1:9" ht="15" customHeight="1">
      <c r="A647" s="2">
        <v>11260677</v>
      </c>
      <c r="B647" s="2"/>
      <c r="C647" s="2"/>
      <c r="D647" s="4">
        <v>11090861</v>
      </c>
      <c r="E647" s="2">
        <v>10811420</v>
      </c>
      <c r="H647" s="58">
        <v>60981</v>
      </c>
      <c r="I647" s="58" t="s">
        <v>276</v>
      </c>
    </row>
    <row r="648" spans="1:9" ht="15" customHeight="1">
      <c r="A648" s="2">
        <v>11260678</v>
      </c>
      <c r="B648" s="2"/>
      <c r="C648" s="2"/>
      <c r="D648" s="2">
        <v>11090862</v>
      </c>
      <c r="E648" s="2">
        <v>10811421</v>
      </c>
      <c r="H648" s="17" t="s">
        <v>1246</v>
      </c>
      <c r="I648" s="17" t="s">
        <v>1031</v>
      </c>
    </row>
    <row r="649" spans="1:9" ht="15" customHeight="1">
      <c r="A649" s="2">
        <v>11260679</v>
      </c>
      <c r="B649" s="2"/>
      <c r="C649" s="2"/>
      <c r="D649" s="2">
        <v>11090863</v>
      </c>
      <c r="E649" s="2">
        <v>10811421</v>
      </c>
      <c r="H649" s="17" t="s">
        <v>1246</v>
      </c>
      <c r="I649" s="17" t="s">
        <v>1031</v>
      </c>
    </row>
    <row r="650" spans="1:9" ht="15" customHeight="1">
      <c r="A650" s="2">
        <v>11260680</v>
      </c>
      <c r="B650" s="2"/>
      <c r="C650" s="2"/>
      <c r="D650" s="2">
        <v>11090864</v>
      </c>
      <c r="E650" s="2">
        <v>10811422</v>
      </c>
      <c r="H650" s="17" t="s">
        <v>1248</v>
      </c>
      <c r="I650" s="17" t="s">
        <v>1031</v>
      </c>
    </row>
    <row r="651" spans="1:9" ht="15" customHeight="1">
      <c r="A651" s="2">
        <v>11260681</v>
      </c>
      <c r="B651" s="2"/>
      <c r="C651" s="2"/>
      <c r="D651" s="2">
        <v>11090865</v>
      </c>
      <c r="E651" s="2">
        <v>10811422</v>
      </c>
      <c r="H651" s="17" t="s">
        <v>1248</v>
      </c>
      <c r="I651" s="17" t="s">
        <v>1031</v>
      </c>
    </row>
    <row r="652" spans="1:9" ht="15" customHeight="1">
      <c r="A652" s="2">
        <v>11260682</v>
      </c>
      <c r="B652" s="2"/>
      <c r="C652" s="2"/>
      <c r="D652" s="2">
        <v>11090866</v>
      </c>
      <c r="E652" s="2">
        <v>10811423</v>
      </c>
      <c r="H652" s="17" t="s">
        <v>1249</v>
      </c>
      <c r="I652" s="17" t="s">
        <v>1031</v>
      </c>
    </row>
    <row r="653" spans="1:9" ht="15" customHeight="1">
      <c r="A653" s="2">
        <v>11260683</v>
      </c>
      <c r="B653" s="2"/>
      <c r="C653" s="2"/>
      <c r="D653" s="2">
        <v>11090867</v>
      </c>
      <c r="E653" s="2">
        <v>10811423</v>
      </c>
      <c r="H653" s="17" t="s">
        <v>1249</v>
      </c>
      <c r="I653" s="17" t="s">
        <v>1031</v>
      </c>
    </row>
    <row r="654" spans="1:9" ht="15" customHeight="1">
      <c r="A654" s="2">
        <v>11260684</v>
      </c>
      <c r="B654" s="2"/>
      <c r="C654" s="2"/>
      <c r="D654" s="4">
        <v>11090868</v>
      </c>
      <c r="E654" s="2">
        <v>10811424</v>
      </c>
      <c r="H654" s="59" t="s">
        <v>1252</v>
      </c>
      <c r="I654" s="60" t="s">
        <v>1031</v>
      </c>
    </row>
    <row r="655" spans="1:9" ht="15" customHeight="1">
      <c r="A655" s="2">
        <v>11260685</v>
      </c>
      <c r="B655" s="2"/>
      <c r="C655" s="2"/>
      <c r="D655" s="4">
        <v>11090869</v>
      </c>
      <c r="E655" s="2">
        <v>10811425</v>
      </c>
      <c r="H655" s="59" t="s">
        <v>1253</v>
      </c>
      <c r="I655" s="60" t="s">
        <v>1031</v>
      </c>
    </row>
    <row r="656" spans="1:9" ht="15" customHeight="1">
      <c r="A656" s="2">
        <v>11260686</v>
      </c>
      <c r="B656" s="2"/>
      <c r="C656" s="2"/>
      <c r="D656" s="2">
        <v>11090870</v>
      </c>
      <c r="E656" s="2">
        <v>10811426</v>
      </c>
      <c r="H656" s="17" t="s">
        <v>1255</v>
      </c>
      <c r="I656" s="61" t="s">
        <v>1031</v>
      </c>
    </row>
    <row r="657" spans="1:9" ht="15" customHeight="1">
      <c r="A657" s="2">
        <v>11260687</v>
      </c>
      <c r="B657" s="2"/>
      <c r="C657" s="2"/>
      <c r="D657" s="2">
        <v>11090871</v>
      </c>
      <c r="E657" s="2">
        <v>10811427</v>
      </c>
      <c r="H657" s="17" t="s">
        <v>1256</v>
      </c>
      <c r="I657" s="61" t="s">
        <v>1031</v>
      </c>
    </row>
    <row r="658" spans="1:9" ht="15" customHeight="1">
      <c r="A658" s="2">
        <v>11260688</v>
      </c>
      <c r="B658" s="2"/>
      <c r="C658" s="2"/>
      <c r="D658" s="2">
        <v>11090872</v>
      </c>
      <c r="E658" s="2">
        <v>10811428</v>
      </c>
      <c r="H658" s="17" t="s">
        <v>1257</v>
      </c>
      <c r="I658" s="61" t="s">
        <v>1031</v>
      </c>
    </row>
    <row r="659" spans="1:9" ht="15" customHeight="1">
      <c r="A659" s="2">
        <v>11260689</v>
      </c>
      <c r="B659" s="2"/>
      <c r="C659" s="2"/>
      <c r="D659" s="2">
        <v>11090873</v>
      </c>
      <c r="E659" s="2">
        <v>10811429</v>
      </c>
      <c r="H659" s="17" t="s">
        <v>1258</v>
      </c>
      <c r="I659" s="61" t="s">
        <v>1031</v>
      </c>
    </row>
    <row r="660" spans="1:9" ht="15" customHeight="1">
      <c r="A660" s="2">
        <v>11260693</v>
      </c>
      <c r="B660" s="2"/>
      <c r="C660" s="2"/>
      <c r="D660" s="2">
        <v>11090877</v>
      </c>
      <c r="E660" s="2">
        <v>10811433</v>
      </c>
      <c r="H660" s="17" t="s">
        <v>1260</v>
      </c>
      <c r="I660" s="61" t="s">
        <v>1031</v>
      </c>
    </row>
    <row r="661" spans="1:9" ht="15" customHeight="1">
      <c r="A661" s="2">
        <v>11260694</v>
      </c>
      <c r="B661" s="2"/>
      <c r="C661" s="2"/>
      <c r="D661" s="4">
        <v>11090878</v>
      </c>
      <c r="E661" s="2">
        <v>10811433</v>
      </c>
      <c r="H661" s="17" t="s">
        <v>1260</v>
      </c>
      <c r="I661" s="61" t="s">
        <v>1031</v>
      </c>
    </row>
    <row r="662" spans="1:9" ht="15" customHeight="1">
      <c r="A662" s="2">
        <v>11260695</v>
      </c>
      <c r="B662" s="2"/>
      <c r="C662" s="2"/>
      <c r="D662" s="4">
        <v>11090879</v>
      </c>
      <c r="E662" s="2">
        <v>10811434</v>
      </c>
      <c r="H662" s="17" t="s">
        <v>1267</v>
      </c>
      <c r="I662" s="61" t="s">
        <v>808</v>
      </c>
    </row>
    <row r="663" spans="1:9" ht="15" customHeight="1">
      <c r="A663" s="2">
        <v>11260696</v>
      </c>
      <c r="B663" s="2"/>
      <c r="C663" s="2"/>
      <c r="D663" s="4">
        <v>11090880</v>
      </c>
      <c r="E663" s="2">
        <v>10811435</v>
      </c>
      <c r="H663" s="17" t="s">
        <v>1268</v>
      </c>
      <c r="I663" s="61" t="s">
        <v>808</v>
      </c>
    </row>
    <row r="664" spans="1:9" ht="15" customHeight="1">
      <c r="A664" s="2">
        <v>11260697</v>
      </c>
      <c r="B664" s="2"/>
      <c r="C664" s="2"/>
      <c r="D664" s="4">
        <v>11090881</v>
      </c>
      <c r="E664" s="2">
        <v>10811436</v>
      </c>
      <c r="H664" s="17" t="s">
        <v>1269</v>
      </c>
      <c r="I664" s="61" t="s">
        <v>808</v>
      </c>
    </row>
    <row r="665" spans="1:9" ht="15" customHeight="1">
      <c r="A665" s="2">
        <v>11260698</v>
      </c>
      <c r="B665" s="2"/>
      <c r="C665" s="2"/>
      <c r="D665" s="4">
        <v>11090882</v>
      </c>
      <c r="E665" s="2">
        <v>10811438</v>
      </c>
      <c r="H665" s="17" t="s">
        <v>1271</v>
      </c>
      <c r="I665" s="61" t="s">
        <v>808</v>
      </c>
    </row>
    <row r="666" spans="1:9" ht="15" customHeight="1">
      <c r="A666" s="2">
        <v>11260699</v>
      </c>
      <c r="B666" s="2"/>
      <c r="C666" s="2"/>
      <c r="D666" s="4">
        <v>11090883</v>
      </c>
      <c r="E666" s="2">
        <v>10811440</v>
      </c>
      <c r="H666" s="17" t="s">
        <v>1273</v>
      </c>
      <c r="I666" s="61" t="s">
        <v>808</v>
      </c>
    </row>
    <row r="667" spans="1:9" ht="15" customHeight="1">
      <c r="A667" s="2">
        <v>11260700</v>
      </c>
      <c r="B667" s="2"/>
      <c r="C667" s="2"/>
      <c r="D667" s="4">
        <v>11090884</v>
      </c>
      <c r="E667" s="2">
        <v>10811441</v>
      </c>
      <c r="H667" s="17" t="s">
        <v>1274</v>
      </c>
      <c r="I667" s="61" t="s">
        <v>1031</v>
      </c>
    </row>
    <row r="668" spans="1:9" ht="15" customHeight="1">
      <c r="A668" s="2">
        <v>11260701</v>
      </c>
      <c r="B668" s="2"/>
      <c r="C668" s="2"/>
      <c r="D668" s="4">
        <v>11090885</v>
      </c>
      <c r="E668" s="2">
        <v>10811442</v>
      </c>
      <c r="H668" s="17" t="s">
        <v>1275</v>
      </c>
      <c r="I668" s="61" t="s">
        <v>1031</v>
      </c>
    </row>
    <row r="669" spans="1:9" ht="15" customHeight="1">
      <c r="A669" s="2">
        <v>11260702</v>
      </c>
      <c r="B669" s="2"/>
      <c r="C669" s="2"/>
      <c r="D669" s="4">
        <v>11090886</v>
      </c>
      <c r="E669" s="2">
        <v>10811443</v>
      </c>
      <c r="H669" s="17"/>
      <c r="I669" s="61"/>
    </row>
    <row r="670" spans="1:9" ht="15" customHeight="1">
      <c r="A670" s="2">
        <v>11260703</v>
      </c>
      <c r="B670" s="2"/>
      <c r="C670" s="2"/>
      <c r="D670" s="4">
        <v>11090887</v>
      </c>
      <c r="E670" s="2">
        <v>10811443</v>
      </c>
      <c r="H670" s="17"/>
      <c r="I670" s="61"/>
    </row>
    <row r="671" spans="1:9" ht="15" customHeight="1">
      <c r="A671" s="2">
        <v>11260704</v>
      </c>
      <c r="B671" s="2"/>
      <c r="C671" s="2"/>
      <c r="D671" s="4">
        <v>11090888</v>
      </c>
      <c r="E671" s="2">
        <v>10811444</v>
      </c>
      <c r="H671" s="17"/>
      <c r="I671" s="61"/>
    </row>
    <row r="672" spans="1:9" ht="15" customHeight="1">
      <c r="A672" s="2">
        <v>11260705</v>
      </c>
      <c r="B672" s="2"/>
      <c r="C672" s="2"/>
      <c r="D672" s="4">
        <v>11090889</v>
      </c>
      <c r="E672" s="2">
        <v>10811444</v>
      </c>
      <c r="H672" s="17"/>
      <c r="I672" s="61"/>
    </row>
    <row r="673" spans="1:9" ht="15" customHeight="1">
      <c r="A673" s="2">
        <v>11260706</v>
      </c>
      <c r="B673" s="2"/>
      <c r="C673" s="2"/>
      <c r="D673" s="4">
        <v>11090890</v>
      </c>
      <c r="E673" s="2">
        <v>10811445</v>
      </c>
      <c r="H673" s="17"/>
      <c r="I673" s="61"/>
    </row>
    <row r="674" spans="1:9" ht="15" customHeight="1">
      <c r="A674" s="2">
        <v>11260707</v>
      </c>
      <c r="B674" s="2"/>
      <c r="C674" s="2"/>
      <c r="D674" s="4">
        <v>11090891</v>
      </c>
      <c r="E674" s="2">
        <v>10811445</v>
      </c>
      <c r="H674" s="17"/>
      <c r="I674" s="61"/>
    </row>
    <row r="675" spans="1:9" ht="15" customHeight="1">
      <c r="A675" s="2">
        <v>11260708</v>
      </c>
      <c r="B675" s="2"/>
      <c r="C675" s="2"/>
      <c r="D675" s="4">
        <v>11090892</v>
      </c>
      <c r="E675" s="2">
        <v>10811447</v>
      </c>
      <c r="H675" s="17" t="s">
        <v>1277</v>
      </c>
      <c r="I675" s="61" t="s">
        <v>1031</v>
      </c>
    </row>
    <row r="676" spans="1:9" ht="15" customHeight="1">
      <c r="A676" s="2">
        <v>11260709</v>
      </c>
      <c r="B676" s="2"/>
      <c r="C676" s="2"/>
      <c r="D676" s="4">
        <v>11090893</v>
      </c>
      <c r="E676" s="2">
        <v>10811450</v>
      </c>
      <c r="H676" s="17" t="s">
        <v>1286</v>
      </c>
      <c r="I676" s="61" t="s">
        <v>808</v>
      </c>
    </row>
    <row r="677" spans="1:9" ht="15" customHeight="1">
      <c r="A677" s="2">
        <v>11260710</v>
      </c>
      <c r="B677" s="2"/>
      <c r="C677" s="2"/>
      <c r="D677" s="4">
        <v>11090894</v>
      </c>
      <c r="E677" s="2">
        <v>10811451</v>
      </c>
      <c r="H677" s="17" t="s">
        <v>1287</v>
      </c>
      <c r="I677" s="61" t="s">
        <v>808</v>
      </c>
    </row>
    <row r="678" spans="1:9" ht="15" customHeight="1">
      <c r="A678" s="2">
        <v>11260711</v>
      </c>
      <c r="B678" s="2"/>
      <c r="C678" s="2"/>
      <c r="D678" s="4">
        <v>11090895</v>
      </c>
      <c r="E678" s="2">
        <v>10811453</v>
      </c>
      <c r="H678" s="17" t="s">
        <v>1289</v>
      </c>
      <c r="I678" s="61" t="s">
        <v>808</v>
      </c>
    </row>
    <row r="679" spans="1:9" ht="15" customHeight="1">
      <c r="A679" s="2">
        <v>11260712</v>
      </c>
      <c r="B679" s="2"/>
      <c r="C679" s="2"/>
      <c r="D679" s="4">
        <v>11090896</v>
      </c>
      <c r="E679" s="2">
        <v>10811454</v>
      </c>
      <c r="H679" s="17" t="s">
        <v>1290</v>
      </c>
      <c r="I679" s="61" t="s">
        <v>276</v>
      </c>
    </row>
    <row r="680" spans="1:9" ht="15" customHeight="1">
      <c r="A680" s="2">
        <v>11260713</v>
      </c>
      <c r="B680" s="2"/>
      <c r="C680" s="2"/>
      <c r="D680" s="4">
        <v>11090897</v>
      </c>
      <c r="E680" s="2">
        <v>10811455</v>
      </c>
      <c r="H680" s="17" t="s">
        <v>1291</v>
      </c>
      <c r="I680" s="61" t="s">
        <v>276</v>
      </c>
    </row>
    <row r="681" spans="1:9" ht="15" customHeight="1">
      <c r="A681" s="2">
        <v>11260714</v>
      </c>
      <c r="B681" s="2"/>
      <c r="C681" s="2"/>
      <c r="D681" s="4">
        <v>11090898</v>
      </c>
      <c r="E681" s="2">
        <v>10811456</v>
      </c>
      <c r="H681" s="17" t="s">
        <v>1295</v>
      </c>
      <c r="I681" s="2" t="s">
        <v>808</v>
      </c>
    </row>
    <row r="682" spans="1:9" ht="15" customHeight="1">
      <c r="A682" s="2">
        <v>11260715</v>
      </c>
      <c r="B682" s="2"/>
      <c r="C682" s="2"/>
      <c r="D682" s="4">
        <v>11090899</v>
      </c>
      <c r="E682" s="2">
        <v>10811460</v>
      </c>
      <c r="H682" s="17" t="s">
        <v>739</v>
      </c>
      <c r="I682" s="2" t="s">
        <v>276</v>
      </c>
    </row>
    <row r="683" spans="1:9" ht="15" customHeight="1">
      <c r="A683" s="2">
        <v>11260716</v>
      </c>
      <c r="B683" s="2"/>
      <c r="C683" s="2"/>
      <c r="D683" s="4">
        <v>11090900</v>
      </c>
      <c r="E683" s="2">
        <v>10811461</v>
      </c>
      <c r="H683" s="63" t="s">
        <v>733</v>
      </c>
      <c r="I683" s="58" t="s">
        <v>276</v>
      </c>
    </row>
    <row r="684" spans="1:9" ht="15" customHeight="1">
      <c r="A684" s="2">
        <v>11260717</v>
      </c>
      <c r="B684" s="2"/>
      <c r="C684" s="2"/>
      <c r="D684" s="4">
        <v>11090901</v>
      </c>
      <c r="E684" s="3">
        <v>10811468</v>
      </c>
      <c r="H684" s="64" t="s">
        <v>1308</v>
      </c>
      <c r="I684" s="3" t="s">
        <v>276</v>
      </c>
    </row>
    <row r="685" spans="1:9" ht="15" customHeight="1">
      <c r="A685" s="2">
        <v>11260718</v>
      </c>
      <c r="B685" s="2"/>
      <c r="C685" s="2"/>
      <c r="D685" s="4">
        <v>11090902</v>
      </c>
      <c r="E685" s="2">
        <v>10811469</v>
      </c>
      <c r="H685" s="17" t="s">
        <v>1311</v>
      </c>
      <c r="I685" s="2" t="s">
        <v>808</v>
      </c>
    </row>
    <row r="686" spans="1:9" ht="15" customHeight="1">
      <c r="A686" s="2">
        <v>11260719</v>
      </c>
      <c r="B686" s="2"/>
      <c r="C686" s="2"/>
      <c r="D686" s="4">
        <v>11090903</v>
      </c>
      <c r="E686" s="2">
        <v>10811405</v>
      </c>
      <c r="H686" s="63" t="s">
        <v>1232</v>
      </c>
      <c r="I686" s="58" t="s">
        <v>1031</v>
      </c>
    </row>
    <row r="687" spans="1:9" ht="15" customHeight="1">
      <c r="A687" s="2">
        <v>11260720</v>
      </c>
      <c r="B687" s="2"/>
      <c r="C687" s="2"/>
      <c r="D687" s="4">
        <v>11090904</v>
      </c>
      <c r="E687" s="3">
        <v>10810871</v>
      </c>
      <c r="H687" s="64" t="s">
        <v>9396</v>
      </c>
      <c r="I687" s="3" t="s">
        <v>276</v>
      </c>
    </row>
    <row r="688" spans="1:9" ht="15" customHeight="1">
      <c r="A688" s="2">
        <v>11260721</v>
      </c>
      <c r="B688" s="2"/>
      <c r="C688" s="2"/>
      <c r="D688" s="4">
        <v>11090905</v>
      </c>
      <c r="E688" s="3">
        <v>10811470</v>
      </c>
      <c r="H688" s="66" t="s">
        <v>1315</v>
      </c>
      <c r="I688" s="3" t="s">
        <v>276</v>
      </c>
    </row>
    <row r="689" spans="1:9" ht="15" customHeight="1">
      <c r="A689" s="2">
        <v>11260722</v>
      </c>
      <c r="B689" s="2"/>
      <c r="C689" s="2"/>
      <c r="D689" s="3">
        <v>11090906</v>
      </c>
      <c r="E689" s="2">
        <v>10811472</v>
      </c>
      <c r="H689" s="64" t="s">
        <v>1317</v>
      </c>
      <c r="I689" s="212" t="s">
        <v>276</v>
      </c>
    </row>
    <row r="690" spans="1:9" ht="15" customHeight="1">
      <c r="A690" s="2">
        <v>11260723</v>
      </c>
      <c r="B690" s="2"/>
      <c r="C690" s="2"/>
      <c r="D690" s="4">
        <v>11090907</v>
      </c>
      <c r="E690" s="2">
        <v>10811473</v>
      </c>
      <c r="H690" s="71" t="s">
        <v>1318</v>
      </c>
      <c r="I690" s="3" t="s">
        <v>276</v>
      </c>
    </row>
    <row r="691" spans="1:9" ht="15" customHeight="1">
      <c r="A691" s="2">
        <v>11260724</v>
      </c>
      <c r="B691" s="2"/>
      <c r="C691" s="2"/>
      <c r="D691" s="3">
        <v>11090908</v>
      </c>
      <c r="E691" s="2">
        <v>10811474</v>
      </c>
      <c r="H691" s="71" t="s">
        <v>1319</v>
      </c>
      <c r="I691" s="3" t="s">
        <v>276</v>
      </c>
    </row>
    <row r="692" spans="1:9" ht="15" customHeight="1">
      <c r="A692" s="2">
        <v>11260725</v>
      </c>
      <c r="B692" s="2"/>
      <c r="C692" s="2"/>
      <c r="D692" s="4">
        <v>11090909</v>
      </c>
      <c r="E692" s="2">
        <v>10811475</v>
      </c>
      <c r="H692" s="71" t="s">
        <v>1320</v>
      </c>
      <c r="I692" s="3" t="s">
        <v>276</v>
      </c>
    </row>
    <row r="693" spans="1:9" ht="15" customHeight="1">
      <c r="A693" s="2">
        <v>11260726</v>
      </c>
      <c r="B693" s="2"/>
      <c r="C693" s="2"/>
      <c r="D693" s="2">
        <v>11090910</v>
      </c>
      <c r="E693" s="2">
        <v>10811476</v>
      </c>
      <c r="H693" s="59" t="s">
        <v>1321</v>
      </c>
      <c r="I693" s="60" t="s">
        <v>1031</v>
      </c>
    </row>
    <row r="694" spans="1:9" ht="15" customHeight="1">
      <c r="A694" s="2">
        <v>11260727</v>
      </c>
      <c r="B694" s="2"/>
      <c r="C694" s="2"/>
      <c r="D694" s="4">
        <v>11090911</v>
      </c>
      <c r="E694" s="2">
        <v>10811477</v>
      </c>
      <c r="H694" s="59" t="s">
        <v>1322</v>
      </c>
      <c r="I694" s="60" t="s">
        <v>1031</v>
      </c>
    </row>
    <row r="695" spans="1:9" ht="15" customHeight="1">
      <c r="A695" s="2">
        <v>11260728</v>
      </c>
      <c r="B695" s="2"/>
      <c r="C695" s="2"/>
      <c r="D695" s="2">
        <v>11090912</v>
      </c>
      <c r="E695" s="2">
        <v>10811478</v>
      </c>
      <c r="H695" s="59" t="s">
        <v>1323</v>
      </c>
      <c r="I695" s="60" t="s">
        <v>1031</v>
      </c>
    </row>
    <row r="696" spans="1:9" ht="15" customHeight="1">
      <c r="A696" s="2">
        <v>11260729</v>
      </c>
      <c r="B696" s="2"/>
      <c r="C696" s="2"/>
      <c r="D696" s="2">
        <v>11090913</v>
      </c>
      <c r="E696" s="2">
        <v>10811404</v>
      </c>
      <c r="H696" s="17" t="s">
        <v>1231</v>
      </c>
      <c r="I696" s="54" t="s">
        <v>1031</v>
      </c>
    </row>
    <row r="697" spans="1:9" ht="15" customHeight="1">
      <c r="A697" s="2">
        <v>11260730</v>
      </c>
      <c r="B697" s="2"/>
      <c r="C697" s="2"/>
      <c r="D697" s="2">
        <v>11090914</v>
      </c>
      <c r="E697" s="2">
        <v>10811479</v>
      </c>
      <c r="H697" s="17" t="s">
        <v>1324</v>
      </c>
      <c r="I697" s="69" t="s">
        <v>808</v>
      </c>
    </row>
    <row r="698" spans="1:9" ht="15" customHeight="1">
      <c r="A698" s="2">
        <v>11260731</v>
      </c>
      <c r="B698" s="2"/>
      <c r="C698" s="2"/>
      <c r="D698" s="4">
        <v>11090915</v>
      </c>
      <c r="E698" s="2">
        <v>10811480</v>
      </c>
      <c r="H698" s="17" t="s">
        <v>1325</v>
      </c>
      <c r="I698" s="69" t="s">
        <v>808</v>
      </c>
    </row>
    <row r="699" spans="1:9" ht="15" customHeight="1">
      <c r="A699" s="2">
        <v>11260732</v>
      </c>
      <c r="B699" s="2"/>
      <c r="C699" s="2"/>
      <c r="D699" s="2">
        <v>11090916</v>
      </c>
      <c r="E699" s="2">
        <v>10811481</v>
      </c>
      <c r="H699" s="17" t="s">
        <v>1326</v>
      </c>
      <c r="I699" s="69" t="s">
        <v>808</v>
      </c>
    </row>
    <row r="700" spans="1:9" ht="15" customHeight="1">
      <c r="A700" s="2">
        <v>11260733</v>
      </c>
      <c r="B700" s="2"/>
      <c r="C700" s="2"/>
      <c r="D700" s="2">
        <v>11090917</v>
      </c>
      <c r="E700" s="2">
        <v>10811482</v>
      </c>
      <c r="H700" s="17" t="s">
        <v>1327</v>
      </c>
      <c r="I700" s="69" t="s">
        <v>808</v>
      </c>
    </row>
    <row r="701" spans="1:9" ht="15" customHeight="1">
      <c r="A701" s="2">
        <v>11260734</v>
      </c>
      <c r="B701" s="2"/>
      <c r="C701" s="2"/>
      <c r="D701" s="2">
        <v>11090918</v>
      </c>
      <c r="E701" s="2">
        <v>10811483</v>
      </c>
      <c r="H701" s="17" t="s">
        <v>1328</v>
      </c>
      <c r="I701" s="69" t="s">
        <v>808</v>
      </c>
    </row>
    <row r="702" spans="1:9" ht="15" customHeight="1">
      <c r="A702" s="2">
        <v>11260735</v>
      </c>
      <c r="B702" s="2"/>
      <c r="C702" s="2"/>
      <c r="D702" s="4">
        <v>11090919</v>
      </c>
      <c r="E702" s="2">
        <v>10811484</v>
      </c>
      <c r="H702" s="17" t="s">
        <v>1329</v>
      </c>
      <c r="I702" s="69" t="s">
        <v>808</v>
      </c>
    </row>
    <row r="703" spans="1:9" ht="15" customHeight="1">
      <c r="A703" s="2">
        <v>11260736</v>
      </c>
      <c r="B703" s="2"/>
      <c r="C703" s="2"/>
      <c r="D703" s="2">
        <v>11090920</v>
      </c>
      <c r="E703" s="2">
        <v>10811485</v>
      </c>
      <c r="H703" s="17" t="s">
        <v>1330</v>
      </c>
      <c r="I703" s="69" t="s">
        <v>808</v>
      </c>
    </row>
    <row r="704" spans="1:9" ht="15" customHeight="1">
      <c r="A704" s="2">
        <v>11260737</v>
      </c>
      <c r="B704" s="2"/>
      <c r="C704" s="2"/>
      <c r="D704" s="2">
        <v>11090921</v>
      </c>
      <c r="E704" s="2">
        <v>10811486</v>
      </c>
      <c r="H704" s="17" t="s">
        <v>1331</v>
      </c>
      <c r="I704" s="69" t="s">
        <v>808</v>
      </c>
    </row>
    <row r="705" spans="1:9" ht="15" customHeight="1">
      <c r="A705" s="2">
        <v>11260738</v>
      </c>
      <c r="B705" s="2"/>
      <c r="C705" s="2"/>
      <c r="D705" s="2">
        <v>11090922</v>
      </c>
      <c r="E705" s="2">
        <v>10811487</v>
      </c>
      <c r="H705" s="17" t="s">
        <v>1332</v>
      </c>
      <c r="I705" s="69" t="s">
        <v>808</v>
      </c>
    </row>
    <row r="706" spans="1:9" ht="15" customHeight="1">
      <c r="A706" s="2">
        <v>11260739</v>
      </c>
      <c r="B706" s="2"/>
      <c r="C706" s="2"/>
      <c r="D706" s="4">
        <v>11090923</v>
      </c>
      <c r="E706" s="2">
        <v>10811488</v>
      </c>
      <c r="H706" s="17" t="s">
        <v>1333</v>
      </c>
      <c r="I706" s="69" t="s">
        <v>808</v>
      </c>
    </row>
    <row r="707" spans="1:9" ht="15" customHeight="1">
      <c r="A707" s="2">
        <v>11260740</v>
      </c>
      <c r="B707" s="2"/>
      <c r="C707" s="2"/>
      <c r="D707" s="2">
        <v>11090924</v>
      </c>
      <c r="E707" s="2">
        <v>10811489</v>
      </c>
      <c r="H707" s="17" t="s">
        <v>1334</v>
      </c>
      <c r="I707" s="69" t="s">
        <v>808</v>
      </c>
    </row>
    <row r="708" spans="1:9" ht="15" customHeight="1">
      <c r="A708" s="2">
        <v>11260741</v>
      </c>
      <c r="B708" s="2"/>
      <c r="C708" s="2"/>
      <c r="D708" s="2">
        <v>11090925</v>
      </c>
      <c r="E708" s="2">
        <v>10811490</v>
      </c>
      <c r="H708" s="17" t="s">
        <v>1335</v>
      </c>
      <c r="I708" s="69" t="s">
        <v>808</v>
      </c>
    </row>
    <row r="709" spans="1:9" ht="15" customHeight="1">
      <c r="A709" s="2">
        <v>11260742</v>
      </c>
      <c r="B709" s="2"/>
      <c r="C709" s="2"/>
      <c r="D709" s="2">
        <v>11090926</v>
      </c>
      <c r="E709" s="2">
        <v>10811491</v>
      </c>
      <c r="H709" s="17" t="s">
        <v>1336</v>
      </c>
      <c r="I709" s="69" t="s">
        <v>808</v>
      </c>
    </row>
    <row r="710" spans="1:9" ht="15" customHeight="1">
      <c r="A710" s="2">
        <v>11260743</v>
      </c>
      <c r="B710" s="2"/>
      <c r="C710" s="2"/>
      <c r="D710" s="4">
        <v>11090927</v>
      </c>
      <c r="E710" s="2">
        <v>10811492</v>
      </c>
      <c r="H710" s="17" t="s">
        <v>1337</v>
      </c>
      <c r="I710" s="69" t="s">
        <v>808</v>
      </c>
    </row>
    <row r="711" spans="1:9" ht="15" customHeight="1">
      <c r="A711" s="2">
        <v>11260744</v>
      </c>
      <c r="B711" s="2"/>
      <c r="C711" s="2"/>
      <c r="D711" s="2">
        <v>11090928</v>
      </c>
      <c r="E711" s="2">
        <v>10811493</v>
      </c>
      <c r="H711" s="17" t="s">
        <v>1338</v>
      </c>
      <c r="I711" s="69" t="s">
        <v>808</v>
      </c>
    </row>
    <row r="712" spans="1:9" ht="15" customHeight="1">
      <c r="A712" s="2">
        <v>11260745</v>
      </c>
      <c r="B712" s="2"/>
      <c r="C712" s="2"/>
      <c r="D712" s="2">
        <v>11090929</v>
      </c>
      <c r="E712" s="2">
        <v>10811494</v>
      </c>
      <c r="H712" s="17" t="s">
        <v>1339</v>
      </c>
      <c r="I712" s="69" t="s">
        <v>808</v>
      </c>
    </row>
    <row r="713" spans="1:9" ht="15" customHeight="1">
      <c r="A713" s="2">
        <v>11260746</v>
      </c>
      <c r="B713" s="2"/>
      <c r="C713" s="2"/>
      <c r="D713" s="2">
        <v>11090930</v>
      </c>
      <c r="E713" s="2">
        <v>10811496</v>
      </c>
      <c r="H713" s="17" t="s">
        <v>1344</v>
      </c>
      <c r="I713" s="69" t="s">
        <v>808</v>
      </c>
    </row>
    <row r="714" spans="1:9" ht="15" customHeight="1">
      <c r="A714" s="2">
        <v>11260747</v>
      </c>
      <c r="B714" s="2"/>
      <c r="C714" s="2"/>
      <c r="D714" s="2">
        <v>11090931</v>
      </c>
      <c r="E714" s="2">
        <v>10811497</v>
      </c>
      <c r="H714" s="2">
        <v>63024</v>
      </c>
      <c r="I714" s="2" t="s">
        <v>276</v>
      </c>
    </row>
    <row r="715" spans="1:9" ht="15" customHeight="1">
      <c r="A715" s="2">
        <v>11260748</v>
      </c>
      <c r="B715" s="2"/>
      <c r="C715" s="2"/>
      <c r="D715" s="2">
        <v>11090931</v>
      </c>
      <c r="E715" s="2">
        <v>10811498</v>
      </c>
      <c r="H715" s="2">
        <v>63024</v>
      </c>
      <c r="I715" s="2" t="s">
        <v>276</v>
      </c>
    </row>
    <row r="716" spans="1:9" ht="15" customHeight="1">
      <c r="A716" s="2">
        <v>11260749</v>
      </c>
      <c r="B716" s="2"/>
      <c r="C716" s="2"/>
      <c r="D716" s="3">
        <v>11090932</v>
      </c>
      <c r="E716" s="2">
        <v>10811502</v>
      </c>
      <c r="H716" s="74" t="s">
        <v>1346</v>
      </c>
      <c r="I716" s="20" t="s">
        <v>808</v>
      </c>
    </row>
    <row r="717" spans="1:9" ht="15" customHeight="1">
      <c r="A717" s="2">
        <v>11260750</v>
      </c>
      <c r="B717" s="2"/>
      <c r="C717" s="2"/>
      <c r="D717" s="3">
        <v>11090933</v>
      </c>
      <c r="E717" s="2">
        <v>10811503</v>
      </c>
      <c r="H717" s="20" t="s">
        <v>1347</v>
      </c>
      <c r="I717" s="20" t="s">
        <v>808</v>
      </c>
    </row>
    <row r="718" spans="1:9" ht="15" customHeight="1">
      <c r="A718" s="2">
        <v>11260751</v>
      </c>
      <c r="B718" s="2"/>
      <c r="C718" s="2"/>
      <c r="D718" s="3">
        <v>11090934</v>
      </c>
      <c r="E718" s="2">
        <v>10811504</v>
      </c>
      <c r="H718" s="75" t="s">
        <v>1348</v>
      </c>
      <c r="I718" s="20" t="s">
        <v>808</v>
      </c>
    </row>
    <row r="719" spans="1:9" ht="15" customHeight="1">
      <c r="A719" s="2">
        <v>11260752</v>
      </c>
      <c r="B719" s="2"/>
      <c r="C719" s="2"/>
      <c r="D719" s="3">
        <v>11090935</v>
      </c>
      <c r="E719" s="2">
        <v>10811505</v>
      </c>
      <c r="H719" s="75" t="s">
        <v>1349</v>
      </c>
      <c r="I719" s="20" t="s">
        <v>808</v>
      </c>
    </row>
    <row r="720" spans="1:9" ht="15" customHeight="1">
      <c r="A720" s="2">
        <v>11260753</v>
      </c>
      <c r="B720" s="2"/>
      <c r="C720" s="2"/>
      <c r="D720" s="3">
        <v>11090936</v>
      </c>
      <c r="E720" s="2">
        <v>10811506</v>
      </c>
      <c r="H720" s="75" t="s">
        <v>1350</v>
      </c>
      <c r="I720" s="20" t="s">
        <v>808</v>
      </c>
    </row>
    <row r="721" spans="1:9" ht="15" customHeight="1">
      <c r="A721" s="2">
        <v>11260754</v>
      </c>
      <c r="B721" s="2"/>
      <c r="C721" s="2"/>
      <c r="D721" s="3">
        <v>11090937</v>
      </c>
      <c r="E721" s="2">
        <v>10811507</v>
      </c>
      <c r="H721" s="75" t="s">
        <v>1351</v>
      </c>
      <c r="I721" s="20" t="s">
        <v>808</v>
      </c>
    </row>
    <row r="722" spans="1:9" ht="15" customHeight="1">
      <c r="A722" s="2">
        <v>11260755</v>
      </c>
      <c r="B722" s="2"/>
      <c r="C722" s="2"/>
      <c r="D722" s="3">
        <v>11090938</v>
      </c>
      <c r="E722" s="2">
        <v>10811508</v>
      </c>
      <c r="H722" s="75" t="s">
        <v>1352</v>
      </c>
      <c r="I722" s="20" t="s">
        <v>808</v>
      </c>
    </row>
    <row r="723" spans="1:9" ht="15" customHeight="1">
      <c r="A723" s="2">
        <v>11260756</v>
      </c>
      <c r="B723" s="2"/>
      <c r="C723" s="2"/>
      <c r="D723" s="3">
        <v>11090939</v>
      </c>
      <c r="E723" s="2">
        <v>10811509</v>
      </c>
      <c r="H723" s="20" t="s">
        <v>1360</v>
      </c>
      <c r="I723" s="20" t="s">
        <v>1031</v>
      </c>
    </row>
    <row r="724" spans="1:9" ht="15" customHeight="1">
      <c r="A724" s="2">
        <v>11260757</v>
      </c>
      <c r="B724" s="2"/>
      <c r="C724" s="2"/>
      <c r="D724" s="3">
        <v>11090940</v>
      </c>
      <c r="E724" s="2">
        <v>10811510</v>
      </c>
      <c r="H724" s="20" t="s">
        <v>1357</v>
      </c>
      <c r="I724" s="69" t="s">
        <v>808</v>
      </c>
    </row>
    <row r="725" spans="1:9" ht="15" customHeight="1">
      <c r="A725" s="2">
        <v>11260758</v>
      </c>
      <c r="B725" s="2"/>
      <c r="C725" s="2"/>
      <c r="D725" s="3">
        <v>11090941</v>
      </c>
      <c r="E725" s="2">
        <v>10811511</v>
      </c>
      <c r="H725" s="20" t="s">
        <v>1358</v>
      </c>
      <c r="I725" s="69" t="s">
        <v>808</v>
      </c>
    </row>
    <row r="726" spans="1:9" ht="15" customHeight="1">
      <c r="A726" s="2">
        <v>11260759</v>
      </c>
      <c r="B726" s="2"/>
      <c r="C726" s="2"/>
      <c r="D726" s="3">
        <v>11090942</v>
      </c>
      <c r="E726" s="2">
        <v>10811512</v>
      </c>
      <c r="H726" s="20" t="s">
        <v>1359</v>
      </c>
      <c r="I726" s="69" t="s">
        <v>808</v>
      </c>
    </row>
    <row r="727" spans="1:9" ht="15" customHeight="1">
      <c r="F727" s="97"/>
    </row>
    <row r="728" spans="1:9" ht="15" customHeight="1">
      <c r="F728" s="97"/>
    </row>
    <row r="729" spans="1:9" ht="15" customHeight="1">
      <c r="F729" s="97"/>
    </row>
    <row r="730" spans="1:9" ht="15" customHeight="1">
      <c r="F730" s="97"/>
    </row>
    <row r="731" spans="1:9" ht="15" customHeight="1">
      <c r="F731" s="97"/>
    </row>
    <row r="732" spans="1:9" ht="15" customHeight="1">
      <c r="F732" s="97"/>
    </row>
    <row r="733" spans="1:9" ht="15" customHeight="1">
      <c r="F733" s="97"/>
    </row>
    <row r="734" spans="1:9" ht="15" customHeight="1">
      <c r="F734" s="97"/>
    </row>
    <row r="735" spans="1:9" ht="15" customHeight="1">
      <c r="F735" s="97"/>
    </row>
    <row r="736" spans="1:9" ht="15" customHeight="1">
      <c r="F736" s="97"/>
    </row>
    <row r="737" spans="6:6" ht="15" customHeight="1">
      <c r="F737" s="97"/>
    </row>
    <row r="738" spans="6:6" ht="15" customHeight="1">
      <c r="F738" s="97"/>
    </row>
    <row r="739" spans="6:6" ht="15" customHeight="1">
      <c r="F739" s="97"/>
    </row>
    <row r="740" spans="6:6" ht="15" customHeight="1">
      <c r="F740" s="97"/>
    </row>
    <row r="741" spans="6:6" ht="15" customHeight="1">
      <c r="F741" s="97"/>
    </row>
    <row r="742" spans="6:6" ht="15" customHeight="1">
      <c r="F742" s="97"/>
    </row>
    <row r="743" spans="6:6" ht="15" customHeight="1">
      <c r="F743" s="97"/>
    </row>
    <row r="744" spans="6:6" ht="15" customHeight="1">
      <c r="F744" s="97"/>
    </row>
    <row r="745" spans="6:6" ht="15" customHeight="1">
      <c r="F745" s="97"/>
    </row>
    <row r="746" spans="6:6" ht="15" customHeight="1">
      <c r="F746" s="97"/>
    </row>
    <row r="747" spans="6:6" ht="15" customHeight="1">
      <c r="F747" s="97"/>
    </row>
    <row r="748" spans="6:6" ht="15" customHeight="1">
      <c r="F748" s="97"/>
    </row>
    <row r="749" spans="6:6" ht="15" customHeight="1">
      <c r="F749" s="97"/>
    </row>
    <row r="750" spans="6:6" ht="15" customHeight="1">
      <c r="F750" s="97"/>
    </row>
    <row r="751" spans="6:6" ht="15" customHeight="1">
      <c r="F751" s="97"/>
    </row>
    <row r="752" spans="6:6" ht="15" customHeight="1">
      <c r="F752" s="97"/>
    </row>
    <row r="753" spans="6:6" ht="15" customHeight="1">
      <c r="F753" s="97"/>
    </row>
    <row r="754" spans="6:6" ht="15" customHeight="1">
      <c r="F754" s="97"/>
    </row>
    <row r="755" spans="6:6" ht="15" customHeight="1">
      <c r="F755" s="97"/>
    </row>
    <row r="756" spans="6:6" ht="15" customHeight="1">
      <c r="F756" s="97"/>
    </row>
    <row r="757" spans="6:6" ht="15" customHeight="1">
      <c r="F757" s="97"/>
    </row>
    <row r="758" spans="6:6" ht="15" customHeight="1">
      <c r="F758" s="97"/>
    </row>
    <row r="759" spans="6:6" ht="15" customHeight="1">
      <c r="F759" s="97"/>
    </row>
    <row r="760" spans="6:6" ht="15" customHeight="1">
      <c r="F760" s="97"/>
    </row>
    <row r="761" spans="6:6" ht="15" customHeight="1">
      <c r="F761" s="97"/>
    </row>
    <row r="762" spans="6:6" ht="15" customHeight="1">
      <c r="F762" s="97"/>
    </row>
    <row r="763" spans="6:6" ht="15" customHeight="1">
      <c r="F763" s="97"/>
    </row>
    <row r="764" spans="6:6" ht="15" customHeight="1">
      <c r="F764" s="97"/>
    </row>
    <row r="765" spans="6:6" ht="15" customHeight="1">
      <c r="F765" s="97"/>
    </row>
    <row r="766" spans="6:6" ht="15" customHeight="1">
      <c r="F766" s="97"/>
    </row>
    <row r="767" spans="6:6" ht="15" customHeight="1">
      <c r="F767" s="97"/>
    </row>
    <row r="768" spans="6:6" ht="15" customHeight="1">
      <c r="F768" s="97"/>
    </row>
    <row r="769" spans="6:6" ht="15" customHeight="1">
      <c r="F769" s="97"/>
    </row>
    <row r="770" spans="6:6" ht="15" customHeight="1">
      <c r="F770" s="97"/>
    </row>
    <row r="771" spans="6:6" ht="15" customHeight="1">
      <c r="F771" s="97"/>
    </row>
    <row r="772" spans="6:6" ht="15" customHeight="1">
      <c r="F772" s="97"/>
    </row>
    <row r="773" spans="6:6" ht="15" customHeight="1">
      <c r="F773" s="97"/>
    </row>
    <row r="774" spans="6:6" ht="15" customHeight="1">
      <c r="F774" s="97"/>
    </row>
    <row r="775" spans="6:6" ht="15" customHeight="1">
      <c r="F775" s="97"/>
    </row>
    <row r="776" spans="6:6" ht="15" customHeight="1">
      <c r="F776" s="97"/>
    </row>
    <row r="777" spans="6:6" ht="15" customHeight="1">
      <c r="F777" s="97"/>
    </row>
    <row r="778" spans="6:6" ht="15" customHeight="1">
      <c r="F778" s="97"/>
    </row>
    <row r="779" spans="6:6" ht="15" customHeight="1">
      <c r="F779" s="97"/>
    </row>
    <row r="780" spans="6:6" ht="15" customHeight="1">
      <c r="F780" s="97"/>
    </row>
    <row r="781" spans="6:6" ht="15" customHeight="1">
      <c r="F781" s="97"/>
    </row>
    <row r="782" spans="6:6" ht="15" customHeight="1">
      <c r="F782" s="97"/>
    </row>
    <row r="783" spans="6:6" ht="15" customHeight="1">
      <c r="F783" s="97"/>
    </row>
    <row r="784" spans="6:6" ht="15" customHeight="1">
      <c r="F784" s="97"/>
    </row>
    <row r="785" spans="6:6" ht="15" customHeight="1">
      <c r="F785" s="97"/>
    </row>
    <row r="786" spans="6:6" ht="15" customHeight="1">
      <c r="F786" s="97"/>
    </row>
    <row r="787" spans="6:6" ht="15" customHeight="1">
      <c r="F787" s="97"/>
    </row>
    <row r="788" spans="6:6" ht="15" customHeight="1">
      <c r="F788" s="97"/>
    </row>
    <row r="789" spans="6:6" ht="15" customHeight="1">
      <c r="F789" s="97"/>
    </row>
    <row r="790" spans="6:6" ht="15" customHeight="1">
      <c r="F790" s="97"/>
    </row>
    <row r="791" spans="6:6" ht="15" customHeight="1">
      <c r="F791" s="97"/>
    </row>
    <row r="792" spans="6:6" ht="15" customHeight="1">
      <c r="F792" s="97"/>
    </row>
    <row r="793" spans="6:6" ht="15" customHeight="1">
      <c r="F793" s="97"/>
    </row>
    <row r="794" spans="6:6" ht="15" customHeight="1">
      <c r="F794" s="97"/>
    </row>
    <row r="795" spans="6:6" ht="15" customHeight="1">
      <c r="F795" s="97"/>
    </row>
    <row r="796" spans="6:6" ht="15" customHeight="1">
      <c r="F796" s="97"/>
    </row>
    <row r="797" spans="6:6" ht="15" customHeight="1">
      <c r="F797" s="97"/>
    </row>
    <row r="798" spans="6:6" ht="15" customHeight="1">
      <c r="F798" s="97"/>
    </row>
    <row r="799" spans="6:6" ht="15" customHeight="1">
      <c r="F799" s="97"/>
    </row>
    <row r="800" spans="6:6" ht="15" customHeight="1">
      <c r="F800" s="97"/>
    </row>
    <row r="801" spans="6:6" ht="15" customHeight="1">
      <c r="F801" s="97"/>
    </row>
    <row r="802" spans="6:6" ht="15" customHeight="1">
      <c r="F802" s="97"/>
    </row>
    <row r="803" spans="6:6" ht="15" customHeight="1">
      <c r="F803" s="97"/>
    </row>
    <row r="804" spans="6:6" ht="15" customHeight="1">
      <c r="F804" s="97"/>
    </row>
    <row r="805" spans="6:6" ht="15" customHeight="1">
      <c r="F805" s="97"/>
    </row>
    <row r="806" spans="6:6" ht="15" customHeight="1">
      <c r="F806" s="97"/>
    </row>
    <row r="807" spans="6:6" ht="15" customHeight="1">
      <c r="F807" s="97"/>
    </row>
    <row r="808" spans="6:6" ht="15" customHeight="1">
      <c r="F808" s="97"/>
    </row>
    <row r="809" spans="6:6" ht="15" customHeight="1">
      <c r="F809" s="97"/>
    </row>
    <row r="810" spans="6:6" ht="15" customHeight="1">
      <c r="F810" s="97"/>
    </row>
    <row r="811" spans="6:6" ht="15" customHeight="1">
      <c r="F811" s="97"/>
    </row>
    <row r="812" spans="6:6" ht="15" customHeight="1">
      <c r="F812" s="97"/>
    </row>
    <row r="813" spans="6:6" ht="15" customHeight="1">
      <c r="F813" s="97"/>
    </row>
    <row r="814" spans="6:6" ht="15" customHeight="1">
      <c r="F814" s="97"/>
    </row>
    <row r="815" spans="6:6" ht="15" customHeight="1">
      <c r="F815" s="97"/>
    </row>
    <row r="816" spans="6:6" ht="15" customHeight="1">
      <c r="F816" s="97"/>
    </row>
    <row r="817" spans="6:6" ht="15" customHeight="1">
      <c r="F817" s="97"/>
    </row>
    <row r="818" spans="6:6" ht="15" customHeight="1">
      <c r="F818" s="97"/>
    </row>
    <row r="819" spans="6:6" ht="15" customHeight="1">
      <c r="F819" s="97"/>
    </row>
    <row r="820" spans="6:6" ht="15" customHeight="1">
      <c r="F820" s="97"/>
    </row>
    <row r="821" spans="6:6" ht="15" customHeight="1">
      <c r="F821" s="97"/>
    </row>
    <row r="822" spans="6:6" ht="15" customHeight="1">
      <c r="F822" s="97"/>
    </row>
    <row r="823" spans="6:6" ht="15" customHeight="1">
      <c r="F823" s="97"/>
    </row>
    <row r="824" spans="6:6" ht="15" customHeight="1">
      <c r="F824" s="97"/>
    </row>
    <row r="825" spans="6:6" ht="15" customHeight="1">
      <c r="F825" s="97"/>
    </row>
    <row r="826" spans="6:6" ht="15" customHeight="1">
      <c r="F826" s="97"/>
    </row>
    <row r="827" spans="6:6" ht="15" customHeight="1">
      <c r="F827" s="97"/>
    </row>
    <row r="828" spans="6:6" ht="15" customHeight="1">
      <c r="F828" s="97"/>
    </row>
    <row r="829" spans="6:6" ht="15" customHeight="1">
      <c r="F829" s="97"/>
    </row>
    <row r="830" spans="6:6" ht="15" customHeight="1">
      <c r="F830" s="97"/>
    </row>
    <row r="831" spans="6:6" ht="15" customHeight="1">
      <c r="F831" s="97"/>
    </row>
    <row r="832" spans="6:6" ht="15" customHeight="1">
      <c r="F832" s="97"/>
    </row>
    <row r="833" spans="6:6" ht="15" customHeight="1">
      <c r="F833" s="97"/>
    </row>
    <row r="834" spans="6:6" ht="15" customHeight="1">
      <c r="F834" s="97"/>
    </row>
    <row r="835" spans="6:6" ht="15" customHeight="1">
      <c r="F835" s="97"/>
    </row>
    <row r="836" spans="6:6" ht="15" customHeight="1">
      <c r="F836" s="97"/>
    </row>
    <row r="837" spans="6:6" ht="15" customHeight="1">
      <c r="F837" s="97"/>
    </row>
    <row r="838" spans="6:6" ht="15" customHeight="1">
      <c r="F838" s="97"/>
    </row>
    <row r="839" spans="6:6" ht="15" customHeight="1">
      <c r="F839" s="97"/>
    </row>
    <row r="840" spans="6:6" ht="15" customHeight="1">
      <c r="F840" s="97"/>
    </row>
    <row r="841" spans="6:6" ht="15" customHeight="1">
      <c r="F841" s="97"/>
    </row>
    <row r="842" spans="6:6" ht="15" customHeight="1">
      <c r="F842" s="97"/>
    </row>
    <row r="843" spans="6:6" ht="15" customHeight="1">
      <c r="F843" s="97"/>
    </row>
    <row r="844" spans="6:6" ht="15" customHeight="1">
      <c r="F844" s="97"/>
    </row>
    <row r="845" spans="6:6" ht="15" customHeight="1">
      <c r="F845" s="97"/>
    </row>
    <row r="846" spans="6:6" ht="15" customHeight="1">
      <c r="F846" s="97"/>
    </row>
    <row r="847" spans="6:6" ht="15" customHeight="1">
      <c r="F847" s="97"/>
    </row>
    <row r="848" spans="6:6" ht="15" customHeight="1">
      <c r="F848" s="97"/>
    </row>
    <row r="849" spans="6:6" ht="15" customHeight="1">
      <c r="F849" s="97"/>
    </row>
    <row r="850" spans="6:6" ht="15" customHeight="1">
      <c r="F850" s="97"/>
    </row>
    <row r="851" spans="6:6" ht="15" customHeight="1">
      <c r="F851" s="97"/>
    </row>
    <row r="852" spans="6:6" ht="15" customHeight="1">
      <c r="F852" s="97"/>
    </row>
    <row r="853" spans="6:6" ht="15" customHeight="1">
      <c r="F853" s="97"/>
    </row>
    <row r="854" spans="6:6" ht="15" customHeight="1">
      <c r="F854" s="97"/>
    </row>
    <row r="855" spans="6:6" ht="15" customHeight="1">
      <c r="F855" s="97"/>
    </row>
    <row r="856" spans="6:6" ht="15" customHeight="1">
      <c r="F856" s="97"/>
    </row>
    <row r="857" spans="6:6" ht="15" customHeight="1">
      <c r="F857" s="97"/>
    </row>
    <row r="858" spans="6:6" ht="15" customHeight="1">
      <c r="F858" s="97"/>
    </row>
    <row r="859" spans="6:6" ht="15" customHeight="1">
      <c r="F859" s="97"/>
    </row>
    <row r="860" spans="6:6" ht="15" customHeight="1">
      <c r="F860" s="97"/>
    </row>
    <row r="861" spans="6:6" ht="15" customHeight="1">
      <c r="F861" s="97"/>
    </row>
    <row r="862" spans="6:6" ht="15" customHeight="1">
      <c r="F862" s="97"/>
    </row>
    <row r="863" spans="6:6" ht="15" customHeight="1">
      <c r="F863" s="97"/>
    </row>
    <row r="864" spans="6:6" ht="15" customHeight="1">
      <c r="F864" s="97"/>
    </row>
    <row r="865" spans="6:6" ht="15" customHeight="1">
      <c r="F865" s="97"/>
    </row>
    <row r="866" spans="6:6" ht="15" customHeight="1">
      <c r="F866" s="97"/>
    </row>
    <row r="867" spans="6:6" ht="15" customHeight="1">
      <c r="F867" s="97"/>
    </row>
    <row r="868" spans="6:6" ht="15" customHeight="1">
      <c r="F868" s="97"/>
    </row>
    <row r="869" spans="6:6" ht="15" customHeight="1">
      <c r="F869" s="97"/>
    </row>
    <row r="870" spans="6:6" ht="15" customHeight="1">
      <c r="F870" s="97"/>
    </row>
    <row r="871" spans="6:6" ht="15" customHeight="1">
      <c r="F871" s="97"/>
    </row>
    <row r="872" spans="6:6" ht="15" customHeight="1">
      <c r="F872" s="97"/>
    </row>
    <row r="873" spans="6:6" ht="15" customHeight="1">
      <c r="F873" s="97"/>
    </row>
    <row r="874" spans="6:6" ht="15" customHeight="1">
      <c r="F874" s="97"/>
    </row>
  </sheetData>
  <autoFilter ref="A1:F726"/>
  <dataValidations count="1">
    <dataValidation type="list" allowBlank="1" showInputMessage="1" showErrorMessage="1" sqref="A4:A103">
      <formula1>AktionsgrundID</formula1>
    </dataValidation>
  </dataValidations>
  <pageMargins left="0.7" right="0.7" top="0.75" bottom="0.75" header="0.3" footer="0.3"/>
  <pageSetup paperSize="9"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637"/>
  <sheetViews>
    <sheetView topLeftCell="F1" zoomScale="85" workbookViewId="0">
      <pane ySplit="1" topLeftCell="A1615" activePane="bottomLeft" state="frozen"/>
      <selection activeCell="B6" sqref="B6"/>
      <selection pane="bottomLeft" activeCell="P1633" sqref="P1633"/>
    </sheetView>
  </sheetViews>
  <sheetFormatPr defaultRowHeight="15" customHeight="1"/>
  <cols>
    <col min="1" max="1" width="14.5703125" style="97" customWidth="1"/>
    <col min="2" max="2" width="9.140625" style="97"/>
    <col min="3" max="3" width="22" style="97" customWidth="1"/>
    <col min="4" max="4" width="36.85546875" style="97" customWidth="1"/>
    <col min="5" max="5" width="61" style="97" bestFit="1" customWidth="1"/>
    <col min="6" max="6" width="18" style="97" bestFit="1" customWidth="1"/>
    <col min="7" max="7" width="33.140625" style="97" bestFit="1" customWidth="1"/>
    <col min="8" max="8" width="9.85546875" style="97" customWidth="1"/>
    <col min="9" max="9" width="14" style="97" customWidth="1"/>
    <col min="10" max="10" width="9.7109375" style="97" customWidth="1"/>
    <col min="11" max="11" width="18.5703125" style="97" customWidth="1"/>
    <col min="12" max="12" width="28.85546875" style="97" bestFit="1" customWidth="1"/>
    <col min="13" max="13" width="12" style="97" customWidth="1"/>
    <col min="14" max="14" width="16.42578125" style="97" customWidth="1"/>
    <col min="15" max="15" width="15.140625" style="97" customWidth="1"/>
    <col min="16" max="16384" width="9.140625" style="97"/>
  </cols>
  <sheetData>
    <row r="1" spans="1:19" ht="14.25" customHeight="1">
      <c r="A1" s="1" t="s">
        <v>82</v>
      </c>
      <c r="B1" s="1" t="s">
        <v>4025</v>
      </c>
      <c r="C1" s="1" t="s">
        <v>9397</v>
      </c>
      <c r="D1" s="1" t="s">
        <v>9398</v>
      </c>
      <c r="E1" s="1" t="s">
        <v>9399</v>
      </c>
      <c r="F1" s="1" t="s">
        <v>9400</v>
      </c>
      <c r="G1" s="1" t="s">
        <v>9401</v>
      </c>
      <c r="H1" s="1" t="s">
        <v>9402</v>
      </c>
      <c r="I1" s="1" t="s">
        <v>9403</v>
      </c>
      <c r="J1" s="1" t="s">
        <v>9404</v>
      </c>
      <c r="L1" s="282" t="s">
        <v>4042</v>
      </c>
      <c r="M1" s="282" t="s">
        <v>169</v>
      </c>
      <c r="N1" s="282" t="s">
        <v>9405</v>
      </c>
      <c r="O1" s="282" t="s">
        <v>9406</v>
      </c>
    </row>
    <row r="2" spans="1:19" s="2" customFormat="1" ht="15" customHeight="1">
      <c r="A2" s="142" t="s">
        <v>98</v>
      </c>
      <c r="B2" s="142" t="s">
        <v>99</v>
      </c>
      <c r="C2" s="142" t="s">
        <v>99</v>
      </c>
      <c r="D2" s="142" t="s">
        <v>171</v>
      </c>
      <c r="E2" s="142" t="s">
        <v>99</v>
      </c>
      <c r="F2" s="142" t="s">
        <v>99</v>
      </c>
      <c r="G2" s="193" t="s">
        <v>9407</v>
      </c>
      <c r="H2" s="142" t="s">
        <v>101</v>
      </c>
      <c r="I2" s="142" t="s">
        <v>9408</v>
      </c>
      <c r="J2" s="193" t="s">
        <v>101</v>
      </c>
      <c r="K2" s="54"/>
      <c r="L2" s="29" t="s">
        <v>1102</v>
      </c>
      <c r="M2" s="29" t="s">
        <v>276</v>
      </c>
    </row>
    <row r="3" spans="1:19" s="2" customFormat="1" ht="15" customHeight="1">
      <c r="A3" s="142" t="s">
        <v>106</v>
      </c>
      <c r="B3" s="142" t="s">
        <v>1</v>
      </c>
      <c r="C3" s="142" t="s">
        <v>9409</v>
      </c>
      <c r="D3" s="142" t="s">
        <v>1</v>
      </c>
      <c r="E3" s="142" t="s">
        <v>109</v>
      </c>
      <c r="F3" s="142" t="s">
        <v>109</v>
      </c>
      <c r="G3" s="142"/>
      <c r="H3" s="142"/>
      <c r="I3" s="142"/>
      <c r="J3" s="142"/>
      <c r="K3" s="54"/>
      <c r="L3" s="29"/>
      <c r="M3" s="21"/>
    </row>
    <row r="4" spans="1:19" s="2" customFormat="1" ht="15" customHeight="1">
      <c r="A4" s="2">
        <v>11110001</v>
      </c>
      <c r="C4" s="2">
        <v>1</v>
      </c>
      <c r="D4" s="2">
        <v>1839</v>
      </c>
      <c r="E4" s="2" t="s">
        <v>9410</v>
      </c>
      <c r="G4" s="2">
        <v>5</v>
      </c>
      <c r="J4" s="2">
        <v>0</v>
      </c>
      <c r="K4" s="54"/>
    </row>
    <row r="5" spans="1:19" s="2" customFormat="1" ht="15" customHeight="1">
      <c r="A5" s="2">
        <v>11110002</v>
      </c>
      <c r="C5" s="2">
        <v>1</v>
      </c>
      <c r="E5" s="2" t="s">
        <v>9411</v>
      </c>
      <c r="G5" s="2">
        <v>5</v>
      </c>
      <c r="J5" s="2">
        <v>0</v>
      </c>
      <c r="K5" s="54"/>
    </row>
    <row r="6" spans="1:19" s="2" customFormat="1" ht="15" customHeight="1">
      <c r="A6" s="2">
        <v>11110003</v>
      </c>
      <c r="C6" s="2">
        <v>1</v>
      </c>
      <c r="E6" s="2" t="s">
        <v>9412</v>
      </c>
      <c r="G6" s="2">
        <v>5</v>
      </c>
      <c r="J6" s="2">
        <v>0</v>
      </c>
      <c r="K6" s="54"/>
      <c r="L6" s="2" t="s">
        <v>175</v>
      </c>
      <c r="M6" s="2" t="s">
        <v>176</v>
      </c>
      <c r="N6" s="2" t="str">
        <f>IFERROR(VLOOKUP(#REF!,BezGrundbuchblatt!$A:$J,4,FALSE),"")</f>
        <v/>
      </c>
      <c r="O6" s="2" t="str">
        <f>IFERROR(VLOOKUP(#REF!,BezGrundbuchblatt!$A:$J,5,FALSE),"")</f>
        <v/>
      </c>
      <c r="Q6" s="283"/>
      <c r="R6" s="283"/>
      <c r="S6" s="283"/>
    </row>
    <row r="7" spans="1:19" s="2" customFormat="1" ht="15" customHeight="1">
      <c r="A7" s="2">
        <v>11110004</v>
      </c>
      <c r="C7" s="2">
        <v>1</v>
      </c>
      <c r="E7" s="2" t="s">
        <v>9413</v>
      </c>
      <c r="G7" s="2">
        <v>5</v>
      </c>
      <c r="J7" s="2">
        <v>0</v>
      </c>
      <c r="K7" s="54"/>
      <c r="N7" s="2" t="str">
        <f>IFERROR(VLOOKUP(#REF!,BezGrundbuchblatt!$A:$J,4,FALSE),"")</f>
        <v/>
      </c>
      <c r="O7" s="2" t="str">
        <f>IFERROR(VLOOKUP(#REF!,BezGrundbuchblatt!$A:$J,5,FALSE),"")</f>
        <v/>
      </c>
      <c r="Q7" s="284"/>
      <c r="R7" s="284"/>
      <c r="S7" s="284"/>
    </row>
    <row r="8" spans="1:19" s="2" customFormat="1" ht="15" customHeight="1">
      <c r="A8" s="2">
        <v>11110005</v>
      </c>
      <c r="C8" s="2">
        <v>1</v>
      </c>
      <c r="E8" s="2" t="s">
        <v>9414</v>
      </c>
      <c r="G8" s="2">
        <v>5</v>
      </c>
      <c r="J8" s="2">
        <v>0</v>
      </c>
      <c r="K8" s="54"/>
      <c r="N8" s="2" t="str">
        <f>IFERROR(VLOOKUP(#REF!,BezGrundbuchblatt!$A:$J,4,FALSE),"")</f>
        <v/>
      </c>
      <c r="O8" s="2" t="str">
        <f>IFERROR(VLOOKUP(#REF!,BezGrundbuchblatt!$A:$J,5,FALSE),"")</f>
        <v/>
      </c>
      <c r="Q8" s="284"/>
      <c r="R8" s="284"/>
      <c r="S8" s="284"/>
    </row>
    <row r="9" spans="1:19" s="2" customFormat="1" ht="15" customHeight="1">
      <c r="A9" s="2">
        <v>11110006</v>
      </c>
      <c r="C9" s="2">
        <v>1</v>
      </c>
      <c r="E9" s="2" t="s">
        <v>9415</v>
      </c>
      <c r="G9" s="2">
        <v>5</v>
      </c>
      <c r="J9" s="2">
        <v>0</v>
      </c>
      <c r="K9" s="54"/>
      <c r="N9" s="2" t="str">
        <f>IFERROR(VLOOKUP(#REF!,BezGrundbuchblatt!$A:$J,4,FALSE),"")</f>
        <v/>
      </c>
      <c r="O9" s="2" t="str">
        <f>IFERROR(VLOOKUP(#REF!,BezGrundbuchblatt!$A:$J,5,FALSE),"")</f>
        <v/>
      </c>
      <c r="Q9" s="284"/>
      <c r="R9" s="284"/>
      <c r="S9" s="284"/>
    </row>
    <row r="10" spans="1:19" s="2" customFormat="1" ht="15" customHeight="1">
      <c r="A10" s="2">
        <v>11110007</v>
      </c>
      <c r="C10" s="2">
        <v>1</v>
      </c>
      <c r="E10" s="2" t="s">
        <v>9416</v>
      </c>
      <c r="G10" s="2">
        <v>5</v>
      </c>
      <c r="J10" s="2">
        <v>0</v>
      </c>
      <c r="K10" s="54"/>
      <c r="N10" s="2" t="str">
        <f>IFERROR(VLOOKUP(#REF!,BezGrundbuchblatt!$A:$J,4,FALSE),"")</f>
        <v/>
      </c>
      <c r="O10" s="2" t="str">
        <f>IFERROR(VLOOKUP(#REF!,BezGrundbuchblatt!$A:$J,5,FALSE),"")</f>
        <v/>
      </c>
      <c r="Q10" s="284"/>
      <c r="R10" s="284"/>
      <c r="S10" s="284"/>
    </row>
    <row r="11" spans="1:19" s="2" customFormat="1" ht="15" customHeight="1">
      <c r="A11" s="2">
        <v>11110008</v>
      </c>
      <c r="C11" s="2">
        <v>1</v>
      </c>
      <c r="E11" s="2" t="s">
        <v>9417</v>
      </c>
      <c r="G11" s="2">
        <v>5</v>
      </c>
      <c r="J11" s="2">
        <v>0</v>
      </c>
      <c r="K11" s="54"/>
      <c r="N11" s="2" t="str">
        <f>IFERROR(VLOOKUP(#REF!,BezGrundbuchblatt!$A:$J,4,FALSE),"")</f>
        <v/>
      </c>
      <c r="O11" s="2" t="str">
        <f>IFERROR(VLOOKUP(#REF!,BezGrundbuchblatt!$A:$J,5,FALSE),"")</f>
        <v/>
      </c>
      <c r="Q11" s="284"/>
      <c r="R11" s="284"/>
      <c r="S11" s="284"/>
    </row>
    <row r="12" spans="1:19" s="2" customFormat="1" ht="15" customHeight="1">
      <c r="A12" s="2">
        <v>11110009</v>
      </c>
      <c r="C12" s="2">
        <v>1</v>
      </c>
      <c r="D12" s="2">
        <v>399</v>
      </c>
      <c r="E12" s="2" t="s">
        <v>9418</v>
      </c>
      <c r="G12" s="2">
        <v>5</v>
      </c>
      <c r="J12" s="2">
        <v>0</v>
      </c>
      <c r="K12" s="54"/>
      <c r="N12" s="2" t="str">
        <f>IFERROR(VLOOKUP(#REF!,BezGrundbuchblatt!$A:$J,4,FALSE),"")</f>
        <v/>
      </c>
      <c r="O12" s="2" t="str">
        <f>IFERROR(VLOOKUP(#REF!,BezGrundbuchblatt!$A:$J,5,FALSE),"")</f>
        <v/>
      </c>
      <c r="Q12" s="284"/>
      <c r="R12" s="284"/>
      <c r="S12" s="284"/>
    </row>
    <row r="13" spans="1:19" s="2" customFormat="1" ht="15" customHeight="1">
      <c r="A13" s="2">
        <v>11110010</v>
      </c>
      <c r="C13" s="2">
        <v>1</v>
      </c>
      <c r="D13" s="2">
        <v>420</v>
      </c>
      <c r="E13" s="2" t="s">
        <v>9419</v>
      </c>
      <c r="G13" s="2">
        <v>5</v>
      </c>
      <c r="J13" s="2">
        <v>0</v>
      </c>
      <c r="K13" s="54"/>
      <c r="N13" s="2" t="str">
        <f>IFERROR(VLOOKUP(#REF!,BezGrundbuchblatt!$A:$J,4,FALSE),"")</f>
        <v/>
      </c>
      <c r="O13" s="2" t="str">
        <f>IFERROR(VLOOKUP(#REF!,BezGrundbuchblatt!$A:$J,5,FALSE),"")</f>
        <v/>
      </c>
      <c r="Q13" s="284"/>
      <c r="R13" s="284"/>
      <c r="S13" s="284"/>
    </row>
    <row r="14" spans="1:19" s="2" customFormat="1" ht="15" customHeight="1">
      <c r="A14" s="2">
        <v>11110011</v>
      </c>
      <c r="C14" s="2">
        <v>1</v>
      </c>
      <c r="D14" s="2">
        <v>1766</v>
      </c>
      <c r="E14" s="2" t="s">
        <v>9420</v>
      </c>
      <c r="G14" s="2">
        <v>5</v>
      </c>
      <c r="J14" s="2">
        <v>0</v>
      </c>
      <c r="K14" s="54"/>
      <c r="L14" s="2" t="s">
        <v>194</v>
      </c>
      <c r="M14" s="2" t="s">
        <v>195</v>
      </c>
      <c r="N14" s="2" t="str">
        <f>IFERROR(VLOOKUP(#REF!,BezGrundbuchblatt!$A:$J,4,FALSE),"")</f>
        <v/>
      </c>
      <c r="O14" s="2" t="str">
        <f>IFERROR(VLOOKUP(#REF!,BezGrundbuchblatt!$A:$J,5,FALSE),"")</f>
        <v/>
      </c>
      <c r="Q14" s="284"/>
      <c r="R14" s="284"/>
      <c r="S14" s="284"/>
    </row>
    <row r="15" spans="1:19" s="2" customFormat="1" ht="15" customHeight="1">
      <c r="A15" s="2">
        <v>11110012</v>
      </c>
      <c r="C15" s="2">
        <v>1</v>
      </c>
      <c r="D15" s="2">
        <v>1784</v>
      </c>
      <c r="E15" s="2" t="s">
        <v>9421</v>
      </c>
      <c r="G15" s="2">
        <v>5</v>
      </c>
      <c r="J15" s="2">
        <v>0</v>
      </c>
      <c r="K15" s="54"/>
      <c r="L15" s="2" t="s">
        <v>196</v>
      </c>
      <c r="M15" s="2" t="s">
        <v>195</v>
      </c>
      <c r="N15" s="2" t="str">
        <f>IFERROR(VLOOKUP(#REF!,BezGrundbuchblatt!$A:$J,4,FALSE),"")</f>
        <v/>
      </c>
      <c r="O15" s="2" t="str">
        <f>IFERROR(VLOOKUP(#REF!,BezGrundbuchblatt!$A:$J,5,FALSE),"")</f>
        <v/>
      </c>
      <c r="Q15" s="284"/>
      <c r="R15" s="284"/>
      <c r="S15" s="284"/>
    </row>
    <row r="16" spans="1:19" s="2" customFormat="1" ht="15" customHeight="1">
      <c r="A16" s="2">
        <v>11110013</v>
      </c>
      <c r="C16" s="2">
        <v>1</v>
      </c>
      <c r="D16" s="2">
        <v>1802</v>
      </c>
      <c r="E16" s="2" t="s">
        <v>9422</v>
      </c>
      <c r="G16" s="2">
        <v>5</v>
      </c>
      <c r="J16" s="2">
        <v>0</v>
      </c>
      <c r="K16" s="54"/>
      <c r="L16" s="2" t="s">
        <v>197</v>
      </c>
      <c r="M16" s="2" t="s">
        <v>195</v>
      </c>
      <c r="N16" s="2" t="str">
        <f>IFERROR(VLOOKUP(#REF!,BezGrundbuchblatt!$A:$J,4,FALSE),"")</f>
        <v/>
      </c>
      <c r="O16" s="2" t="str">
        <f>IFERROR(VLOOKUP(#REF!,BezGrundbuchblatt!$A:$J,5,FALSE),"")</f>
        <v/>
      </c>
      <c r="Q16" s="284"/>
      <c r="R16" s="284"/>
      <c r="S16" s="284"/>
    </row>
    <row r="17" spans="1:19" s="2" customFormat="1" ht="15" customHeight="1">
      <c r="A17" s="2">
        <v>11110014</v>
      </c>
      <c r="C17" s="2">
        <v>1</v>
      </c>
      <c r="D17" s="2">
        <v>1820</v>
      </c>
      <c r="E17" s="2" t="s">
        <v>9423</v>
      </c>
      <c r="G17" s="2">
        <v>5</v>
      </c>
      <c r="J17" s="2">
        <v>0</v>
      </c>
      <c r="K17" s="54"/>
      <c r="L17" s="2" t="s">
        <v>198</v>
      </c>
      <c r="M17" s="2" t="s">
        <v>195</v>
      </c>
      <c r="N17" s="2" t="str">
        <f>IFERROR(VLOOKUP(#REF!,BezGrundbuchblatt!$A:$J,4,FALSE),"")</f>
        <v/>
      </c>
      <c r="O17" s="2" t="str">
        <f>IFERROR(VLOOKUP(#REF!,BezGrundbuchblatt!$A:$J,5,FALSE),"")</f>
        <v/>
      </c>
      <c r="Q17" s="284"/>
      <c r="R17" s="284"/>
      <c r="S17" s="284"/>
    </row>
    <row r="18" spans="1:19" s="2" customFormat="1" ht="15" customHeight="1">
      <c r="A18" s="2">
        <v>11110015</v>
      </c>
      <c r="C18" s="2">
        <v>1</v>
      </c>
      <c r="D18" s="2">
        <v>24</v>
      </c>
      <c r="E18" s="2" t="s">
        <v>9424</v>
      </c>
      <c r="G18" s="2">
        <v>5</v>
      </c>
      <c r="J18" s="2">
        <v>0</v>
      </c>
      <c r="K18" s="54"/>
      <c r="L18" s="2" t="s">
        <v>199</v>
      </c>
      <c r="M18" s="2" t="s">
        <v>195</v>
      </c>
      <c r="N18" s="2" t="str">
        <f>IFERROR(VLOOKUP(#REF!,BezGrundbuchblatt!$A:$J,4,FALSE),"")</f>
        <v/>
      </c>
      <c r="O18" s="2" t="str">
        <f>IFERROR(VLOOKUP(#REF!,BezGrundbuchblatt!$A:$J,5,FALSE),"")</f>
        <v/>
      </c>
      <c r="Q18" s="284"/>
      <c r="R18" s="284"/>
      <c r="S18" s="284"/>
    </row>
    <row r="19" spans="1:19" s="2" customFormat="1" ht="15" customHeight="1">
      <c r="A19" s="2">
        <v>11110016</v>
      </c>
      <c r="C19" s="2">
        <v>1</v>
      </c>
      <c r="D19" s="2">
        <v>47</v>
      </c>
      <c r="E19" s="2" t="s">
        <v>9425</v>
      </c>
      <c r="G19" s="2">
        <v>5</v>
      </c>
      <c r="J19" s="2">
        <v>0</v>
      </c>
      <c r="K19" s="54"/>
      <c r="L19" s="2" t="s">
        <v>200</v>
      </c>
      <c r="M19" s="2" t="s">
        <v>195</v>
      </c>
      <c r="N19" s="2" t="str">
        <f>IFERROR(VLOOKUP(#REF!,BezGrundbuchblatt!$A:$J,4,FALSE),"")</f>
        <v/>
      </c>
      <c r="O19" s="2" t="str">
        <f>IFERROR(VLOOKUP(#REF!,BezGrundbuchblatt!$A:$J,5,FALSE),"")</f>
        <v/>
      </c>
      <c r="Q19" s="284"/>
      <c r="R19" s="284"/>
      <c r="S19" s="284"/>
    </row>
    <row r="20" spans="1:19" s="2" customFormat="1" ht="15" customHeight="1">
      <c r="A20" s="2">
        <v>11110017</v>
      </c>
      <c r="C20" s="2">
        <v>1</v>
      </c>
      <c r="D20" s="2">
        <v>68</v>
      </c>
      <c r="E20" s="2" t="s">
        <v>9426</v>
      </c>
      <c r="G20" s="2">
        <v>5</v>
      </c>
      <c r="J20" s="2">
        <v>0</v>
      </c>
      <c r="K20" s="54"/>
      <c r="L20" s="2" t="s">
        <v>201</v>
      </c>
      <c r="M20" s="2" t="s">
        <v>195</v>
      </c>
      <c r="N20" s="2" t="str">
        <f>IFERROR(VLOOKUP(#REF!,BezGrundbuchblatt!$A:$J,4,FALSE),"")</f>
        <v/>
      </c>
      <c r="O20" s="2" t="str">
        <f>IFERROR(VLOOKUP(#REF!,BezGrundbuchblatt!$A:$J,5,FALSE),"")</f>
        <v/>
      </c>
      <c r="Q20" s="284"/>
      <c r="R20" s="284"/>
      <c r="S20" s="284"/>
    </row>
    <row r="21" spans="1:19" s="2" customFormat="1" ht="15" customHeight="1">
      <c r="A21" s="2">
        <v>11110018</v>
      </c>
      <c r="C21" s="2">
        <v>1</v>
      </c>
      <c r="D21" s="2">
        <v>91</v>
      </c>
      <c r="E21" s="2" t="s">
        <v>9427</v>
      </c>
      <c r="G21" s="2">
        <v>5</v>
      </c>
      <c r="J21" s="2">
        <v>0</v>
      </c>
      <c r="K21" s="54"/>
      <c r="L21" s="2" t="s">
        <v>202</v>
      </c>
      <c r="M21" s="2" t="s">
        <v>195</v>
      </c>
      <c r="N21" s="2" t="str">
        <f>IFERROR(VLOOKUP(#REF!,BezGrundbuchblatt!$A:$J,4,FALSE),"")</f>
        <v/>
      </c>
      <c r="O21" s="2" t="str">
        <f>IFERROR(VLOOKUP(#REF!,BezGrundbuchblatt!$A:$J,5,FALSE),"")</f>
        <v/>
      </c>
      <c r="Q21" s="284"/>
      <c r="R21" s="284"/>
      <c r="S21" s="284"/>
    </row>
    <row r="22" spans="1:19" s="2" customFormat="1" ht="15" customHeight="1">
      <c r="A22" s="2">
        <v>11110019</v>
      </c>
      <c r="C22" s="2">
        <v>1</v>
      </c>
      <c r="D22" s="2">
        <v>112</v>
      </c>
      <c r="E22" s="2" t="s">
        <v>9428</v>
      </c>
      <c r="G22" s="2">
        <v>5</v>
      </c>
      <c r="J22" s="2">
        <v>0</v>
      </c>
      <c r="K22" s="54"/>
      <c r="L22" s="2" t="s">
        <v>203</v>
      </c>
      <c r="M22" s="2" t="s">
        <v>195</v>
      </c>
      <c r="N22" s="2" t="str">
        <f>IFERROR(VLOOKUP(#REF!,BezGrundbuchblatt!$A:$J,4,FALSE),"")</f>
        <v/>
      </c>
      <c r="O22" s="2" t="str">
        <f>IFERROR(VLOOKUP(#REF!,BezGrundbuchblatt!$A:$J,5,FALSE),"")</f>
        <v/>
      </c>
      <c r="Q22" s="284"/>
      <c r="R22" s="284"/>
      <c r="S22" s="284"/>
    </row>
    <row r="23" spans="1:19" s="2" customFormat="1" ht="15" customHeight="1">
      <c r="A23" s="2">
        <v>11110020</v>
      </c>
      <c r="C23" s="2">
        <v>1</v>
      </c>
      <c r="D23" s="2">
        <v>135</v>
      </c>
      <c r="E23" s="2" t="s">
        <v>9429</v>
      </c>
      <c r="G23" s="2">
        <v>5</v>
      </c>
      <c r="J23" s="2">
        <v>0</v>
      </c>
      <c r="K23" s="54"/>
      <c r="L23" s="2" t="s">
        <v>204</v>
      </c>
      <c r="M23" s="2" t="s">
        <v>195</v>
      </c>
      <c r="N23" s="2" t="str">
        <f>IFERROR(VLOOKUP(#REF!,BezGrundbuchblatt!$A:$J,4,FALSE),"")</f>
        <v/>
      </c>
      <c r="O23" s="2" t="str">
        <f>IFERROR(VLOOKUP(#REF!,BezGrundbuchblatt!$A:$J,5,FALSE),"")</f>
        <v/>
      </c>
      <c r="Q23" s="284"/>
      <c r="R23" s="284"/>
      <c r="S23" s="284"/>
    </row>
    <row r="24" spans="1:19" s="2" customFormat="1" ht="15" customHeight="1">
      <c r="A24" s="2">
        <v>11110021</v>
      </c>
      <c r="C24" s="2">
        <v>1</v>
      </c>
      <c r="D24" s="2">
        <v>156</v>
      </c>
      <c r="E24" s="2" t="s">
        <v>9430</v>
      </c>
      <c r="G24" s="2">
        <v>5</v>
      </c>
      <c r="J24" s="2">
        <v>0</v>
      </c>
      <c r="K24" s="54"/>
      <c r="L24" s="2" t="s">
        <v>205</v>
      </c>
      <c r="M24" s="2" t="s">
        <v>195</v>
      </c>
      <c r="N24" s="2" t="str">
        <f>IFERROR(VLOOKUP(#REF!,BezGrundbuchblatt!$A:$J,4,FALSE),"")</f>
        <v/>
      </c>
      <c r="O24" s="2" t="str">
        <f>IFERROR(VLOOKUP(#REF!,BezGrundbuchblatt!$A:$J,5,FALSE),"")</f>
        <v/>
      </c>
      <c r="Q24" s="284"/>
      <c r="R24" s="284"/>
      <c r="S24" s="284"/>
    </row>
    <row r="25" spans="1:19" s="2" customFormat="1" ht="15" customHeight="1">
      <c r="A25" s="2">
        <v>11110022</v>
      </c>
      <c r="C25" s="2">
        <v>1</v>
      </c>
      <c r="D25" s="2">
        <v>177</v>
      </c>
      <c r="E25" s="2" t="s">
        <v>9431</v>
      </c>
      <c r="G25" s="2">
        <v>5</v>
      </c>
      <c r="J25" s="2">
        <v>0</v>
      </c>
      <c r="K25" s="54"/>
      <c r="L25" s="2" t="s">
        <v>206</v>
      </c>
      <c r="M25" s="2" t="s">
        <v>195</v>
      </c>
      <c r="N25" s="2" t="str">
        <f>IFERROR(VLOOKUP(#REF!,BezGrundbuchblatt!$A:$J,4,FALSE),"")</f>
        <v/>
      </c>
      <c r="O25" s="2" t="str">
        <f>IFERROR(VLOOKUP(#REF!,BezGrundbuchblatt!$A:$J,5,FALSE),"")</f>
        <v/>
      </c>
      <c r="Q25" s="284"/>
      <c r="R25" s="284"/>
      <c r="S25" s="284"/>
    </row>
    <row r="26" spans="1:19" s="2" customFormat="1" ht="15" customHeight="1">
      <c r="A26" s="2">
        <v>11110023</v>
      </c>
      <c r="C26" s="2">
        <v>1</v>
      </c>
      <c r="D26" s="2">
        <v>198</v>
      </c>
      <c r="E26" s="2" t="s">
        <v>9432</v>
      </c>
      <c r="G26" s="2">
        <v>5</v>
      </c>
      <c r="J26" s="2">
        <v>0</v>
      </c>
      <c r="K26" s="54"/>
      <c r="L26" s="2" t="s">
        <v>207</v>
      </c>
      <c r="M26" s="2" t="s">
        <v>195</v>
      </c>
      <c r="N26" s="2" t="str">
        <f>IFERROR(VLOOKUP(#REF!,BezGrundbuchblatt!$A:$J,4,FALSE),"")</f>
        <v/>
      </c>
      <c r="O26" s="2" t="str">
        <f>IFERROR(VLOOKUP(#REF!,BezGrundbuchblatt!$A:$J,5,FALSE),"")</f>
        <v/>
      </c>
      <c r="Q26" s="284"/>
      <c r="R26" s="284"/>
      <c r="S26" s="284"/>
    </row>
    <row r="27" spans="1:19" s="2" customFormat="1" ht="15" customHeight="1">
      <c r="A27" s="2">
        <v>11110024</v>
      </c>
      <c r="C27" s="2">
        <v>1</v>
      </c>
      <c r="D27" s="2">
        <v>219</v>
      </c>
      <c r="E27" s="2" t="s">
        <v>9433</v>
      </c>
      <c r="G27" s="2">
        <v>5</v>
      </c>
      <c r="J27" s="2">
        <v>0</v>
      </c>
      <c r="K27" s="54"/>
      <c r="L27" s="2" t="s">
        <v>208</v>
      </c>
      <c r="M27" s="2" t="s">
        <v>195</v>
      </c>
      <c r="N27" s="2" t="str">
        <f>IFERROR(VLOOKUP(#REF!,BezGrundbuchblatt!$A:$J,4,FALSE),"")</f>
        <v/>
      </c>
      <c r="O27" s="2" t="str">
        <f>IFERROR(VLOOKUP(#REF!,BezGrundbuchblatt!$A:$J,5,FALSE),"")</f>
        <v/>
      </c>
      <c r="Q27" s="284"/>
      <c r="R27" s="284"/>
      <c r="S27" s="284"/>
    </row>
    <row r="28" spans="1:19" s="2" customFormat="1" ht="15" customHeight="1">
      <c r="A28" s="2">
        <v>11110025</v>
      </c>
      <c r="C28" s="2">
        <v>1</v>
      </c>
      <c r="D28" s="2">
        <v>240</v>
      </c>
      <c r="E28" s="2" t="s">
        <v>9434</v>
      </c>
      <c r="G28" s="2">
        <v>5</v>
      </c>
      <c r="J28" s="2">
        <v>0</v>
      </c>
      <c r="K28" s="54"/>
      <c r="L28" s="2" t="s">
        <v>209</v>
      </c>
      <c r="M28" s="2" t="s">
        <v>195</v>
      </c>
      <c r="N28" s="2" t="str">
        <f>IFERROR(VLOOKUP(#REF!,BezGrundbuchblatt!$A:$J,4,FALSE),"")</f>
        <v/>
      </c>
      <c r="O28" s="2" t="str">
        <f>IFERROR(VLOOKUP(#REF!,BezGrundbuchblatt!$A:$J,5,FALSE),"")</f>
        <v/>
      </c>
      <c r="Q28" s="284"/>
      <c r="R28" s="284"/>
      <c r="S28" s="284"/>
    </row>
    <row r="29" spans="1:19" s="2" customFormat="1" ht="15" customHeight="1">
      <c r="A29" s="2">
        <v>11110026</v>
      </c>
      <c r="C29" s="2">
        <v>1</v>
      </c>
      <c r="D29" s="2">
        <v>263</v>
      </c>
      <c r="E29" s="2" t="s">
        <v>9435</v>
      </c>
      <c r="G29" s="2">
        <v>5</v>
      </c>
      <c r="J29" s="2">
        <v>0</v>
      </c>
      <c r="K29" s="54"/>
      <c r="L29" s="2" t="s">
        <v>210</v>
      </c>
      <c r="M29" s="2" t="s">
        <v>195</v>
      </c>
      <c r="N29" s="2" t="str">
        <f>IFERROR(VLOOKUP(#REF!,BezGrundbuchblatt!$A:$J,4,FALSE),"")</f>
        <v/>
      </c>
      <c r="O29" s="2" t="str">
        <f>IFERROR(VLOOKUP(#REF!,BezGrundbuchblatt!$A:$J,5,FALSE),"")</f>
        <v/>
      </c>
      <c r="Q29" s="284"/>
      <c r="R29" s="284"/>
      <c r="S29" s="284"/>
    </row>
    <row r="30" spans="1:19" s="2" customFormat="1" ht="15" customHeight="1">
      <c r="A30" s="2">
        <v>11110027</v>
      </c>
      <c r="C30" s="2">
        <v>1</v>
      </c>
      <c r="D30" s="2">
        <v>284</v>
      </c>
      <c r="E30" s="2" t="s">
        <v>9436</v>
      </c>
      <c r="G30" s="2">
        <v>5</v>
      </c>
      <c r="J30" s="2">
        <v>0</v>
      </c>
      <c r="K30" s="54"/>
      <c r="L30" s="2" t="s">
        <v>211</v>
      </c>
      <c r="M30" s="2" t="s">
        <v>195</v>
      </c>
      <c r="N30" s="2" t="str">
        <f>IFERROR(VLOOKUP(#REF!,BezGrundbuchblatt!$A:$J,4,FALSE),"")</f>
        <v/>
      </c>
      <c r="O30" s="2" t="str">
        <f>IFERROR(VLOOKUP(#REF!,BezGrundbuchblatt!$A:$J,5,FALSE),"")</f>
        <v/>
      </c>
      <c r="Q30" s="284"/>
      <c r="R30" s="284"/>
      <c r="S30" s="284"/>
    </row>
    <row r="31" spans="1:19" s="2" customFormat="1" ht="15" customHeight="1">
      <c r="A31" s="2">
        <v>11110028</v>
      </c>
      <c r="C31" s="2">
        <v>1</v>
      </c>
      <c r="D31" s="2">
        <v>328</v>
      </c>
      <c r="E31" s="2" t="s">
        <v>9437</v>
      </c>
      <c r="G31" s="2">
        <v>5</v>
      </c>
      <c r="J31" s="2">
        <v>0</v>
      </c>
      <c r="K31" s="54"/>
      <c r="L31" s="2" t="s">
        <v>212</v>
      </c>
      <c r="M31" s="2" t="s">
        <v>195</v>
      </c>
      <c r="N31" s="2" t="str">
        <f>IFERROR(VLOOKUP(#REF!,BezGrundbuchblatt!$A:$J,4,FALSE),"")</f>
        <v/>
      </c>
      <c r="O31" s="2" t="str">
        <f>IFERROR(VLOOKUP(#REF!,BezGrundbuchblatt!$A:$J,5,FALSE),"")</f>
        <v/>
      </c>
      <c r="Q31" s="284"/>
      <c r="R31" s="284"/>
      <c r="S31" s="284"/>
    </row>
    <row r="32" spans="1:19" s="2" customFormat="1" ht="15" customHeight="1">
      <c r="A32" s="2">
        <v>11110029</v>
      </c>
      <c r="C32" s="2">
        <v>1</v>
      </c>
      <c r="D32" s="2">
        <v>349</v>
      </c>
      <c r="E32" s="2" t="s">
        <v>9438</v>
      </c>
      <c r="G32" s="2">
        <v>5</v>
      </c>
      <c r="J32" s="2">
        <v>0</v>
      </c>
      <c r="K32" s="54"/>
      <c r="L32" s="2" t="s">
        <v>213</v>
      </c>
      <c r="M32" s="2" t="s">
        <v>195</v>
      </c>
      <c r="N32" s="2" t="str">
        <f>IFERROR(VLOOKUP(#REF!,BezGrundbuchblatt!$A:$J,4,FALSE),"")</f>
        <v/>
      </c>
      <c r="O32" s="2" t="str">
        <f>IFERROR(VLOOKUP(#REF!,BezGrundbuchblatt!$A:$J,5,FALSE),"")</f>
        <v/>
      </c>
      <c r="Q32" s="284"/>
      <c r="R32" s="284"/>
      <c r="S32" s="284"/>
    </row>
    <row r="33" spans="1:19" s="2" customFormat="1" ht="15" customHeight="1">
      <c r="A33" s="2">
        <v>11110030</v>
      </c>
      <c r="C33" s="2">
        <v>1</v>
      </c>
      <c r="D33" s="2">
        <v>374</v>
      </c>
      <c r="E33" s="2" t="s">
        <v>9439</v>
      </c>
      <c r="G33" s="2">
        <v>5</v>
      </c>
      <c r="J33" s="2">
        <v>0</v>
      </c>
      <c r="K33" s="54"/>
      <c r="L33" s="2" t="s">
        <v>214</v>
      </c>
      <c r="M33" s="2" t="s">
        <v>195</v>
      </c>
      <c r="N33" s="2" t="str">
        <f>IFERROR(VLOOKUP(#REF!,BezGrundbuchblatt!$A:$J,4,FALSE),"")</f>
        <v/>
      </c>
      <c r="O33" s="2" t="str">
        <f>IFERROR(VLOOKUP(#REF!,BezGrundbuchblatt!$A:$J,5,FALSE),"")</f>
        <v/>
      </c>
      <c r="Q33" s="284"/>
      <c r="R33" s="284"/>
      <c r="S33" s="284"/>
    </row>
    <row r="34" spans="1:19" s="2" customFormat="1" ht="15" customHeight="1">
      <c r="A34" s="2">
        <v>11110031</v>
      </c>
      <c r="C34" s="2">
        <v>1</v>
      </c>
      <c r="D34" s="2">
        <v>476</v>
      </c>
      <c r="E34" s="2" t="s">
        <v>9440</v>
      </c>
      <c r="G34" s="2">
        <v>5</v>
      </c>
      <c r="J34" s="2">
        <v>0</v>
      </c>
      <c r="K34" s="54"/>
      <c r="L34" s="2" t="s">
        <v>215</v>
      </c>
      <c r="M34" s="2" t="s">
        <v>195</v>
      </c>
      <c r="N34" s="2" t="str">
        <f>IFERROR(VLOOKUP(#REF!,BezGrundbuchblatt!$A:$J,4,FALSE),"")</f>
        <v/>
      </c>
      <c r="O34" s="2" t="str">
        <f>IFERROR(VLOOKUP(#REF!,BezGrundbuchblatt!$A:$J,5,FALSE),"")</f>
        <v/>
      </c>
      <c r="Q34" s="284"/>
      <c r="R34" s="284"/>
      <c r="S34" s="284"/>
    </row>
    <row r="35" spans="1:19" s="2" customFormat="1" ht="15" customHeight="1">
      <c r="A35" s="2">
        <v>11110032</v>
      </c>
      <c r="C35" s="2">
        <v>1</v>
      </c>
      <c r="D35" s="2">
        <v>497</v>
      </c>
      <c r="E35" s="2" t="s">
        <v>9441</v>
      </c>
      <c r="G35" s="2">
        <v>5</v>
      </c>
      <c r="J35" s="2">
        <v>0</v>
      </c>
      <c r="K35" s="54"/>
      <c r="L35" s="2" t="s">
        <v>216</v>
      </c>
      <c r="M35" s="2" t="s">
        <v>195</v>
      </c>
      <c r="N35" s="2" t="str">
        <f>IFERROR(VLOOKUP(#REF!,BezGrundbuchblatt!$A:$J,4,FALSE),"")</f>
        <v/>
      </c>
      <c r="O35" s="2" t="str">
        <f>IFERROR(VLOOKUP(#REF!,BezGrundbuchblatt!$A:$J,5,FALSE),"")</f>
        <v/>
      </c>
      <c r="Q35" s="284"/>
      <c r="R35" s="284"/>
      <c r="S35" s="284"/>
    </row>
    <row r="36" spans="1:19" s="2" customFormat="1" ht="15" customHeight="1">
      <c r="A36" s="2">
        <v>11110033</v>
      </c>
      <c r="C36" s="2">
        <v>1</v>
      </c>
      <c r="D36" s="2">
        <v>518</v>
      </c>
      <c r="E36" s="2" t="s">
        <v>9442</v>
      </c>
      <c r="G36" s="2">
        <v>5</v>
      </c>
      <c r="J36" s="2">
        <v>0</v>
      </c>
      <c r="K36" s="54"/>
      <c r="L36" s="2" t="s">
        <v>217</v>
      </c>
      <c r="M36" s="2" t="s">
        <v>195</v>
      </c>
      <c r="N36" s="2" t="str">
        <f>IFERROR(VLOOKUP(#REF!,BezGrundbuchblatt!$A:$J,4,FALSE),"")</f>
        <v/>
      </c>
      <c r="O36" s="2" t="str">
        <f>IFERROR(VLOOKUP(#REF!,BezGrundbuchblatt!$A:$J,5,FALSE),"")</f>
        <v/>
      </c>
      <c r="Q36" s="284"/>
      <c r="R36" s="284"/>
      <c r="S36" s="284"/>
    </row>
    <row r="37" spans="1:19" s="2" customFormat="1" ht="15" customHeight="1">
      <c r="A37" s="2">
        <v>11110034</v>
      </c>
      <c r="C37" s="2">
        <v>1</v>
      </c>
      <c r="D37" s="2">
        <v>539</v>
      </c>
      <c r="E37" s="2" t="s">
        <v>9443</v>
      </c>
      <c r="G37" s="2">
        <v>5</v>
      </c>
      <c r="J37" s="2">
        <v>0</v>
      </c>
      <c r="K37" s="54"/>
      <c r="L37" s="2" t="s">
        <v>218</v>
      </c>
      <c r="M37" s="2" t="s">
        <v>195</v>
      </c>
      <c r="N37" s="2" t="str">
        <f>IFERROR(VLOOKUP(#REF!,BezGrundbuchblatt!$A:$J,4,FALSE),"")</f>
        <v/>
      </c>
      <c r="O37" s="2" t="str">
        <f>IFERROR(VLOOKUP(#REF!,BezGrundbuchblatt!$A:$J,5,FALSE),"")</f>
        <v/>
      </c>
      <c r="Q37" s="284"/>
      <c r="R37" s="284"/>
      <c r="S37" s="284"/>
    </row>
    <row r="38" spans="1:19" s="2" customFormat="1" ht="15" customHeight="1">
      <c r="A38" s="2">
        <v>11110035</v>
      </c>
      <c r="C38" s="2">
        <v>1</v>
      </c>
      <c r="D38" s="2">
        <v>564</v>
      </c>
      <c r="E38" s="2" t="s">
        <v>9444</v>
      </c>
      <c r="G38" s="2">
        <v>5</v>
      </c>
      <c r="J38" s="2">
        <v>0</v>
      </c>
      <c r="K38" s="54"/>
      <c r="L38" s="2" t="s">
        <v>219</v>
      </c>
      <c r="M38" s="2" t="s">
        <v>195</v>
      </c>
      <c r="N38" s="2" t="str">
        <f>IFERROR(VLOOKUP(#REF!,BezGrundbuchblatt!$A:$J,4,FALSE),"")</f>
        <v/>
      </c>
      <c r="O38" s="2" t="str">
        <f>IFERROR(VLOOKUP(#REF!,BezGrundbuchblatt!$A:$J,5,FALSE),"")</f>
        <v/>
      </c>
      <c r="Q38" s="284"/>
      <c r="R38" s="284"/>
      <c r="S38" s="284"/>
    </row>
    <row r="39" spans="1:19" s="2" customFormat="1" ht="15" customHeight="1">
      <c r="A39" s="2">
        <v>11110036</v>
      </c>
      <c r="C39" s="2">
        <v>1</v>
      </c>
      <c r="D39" s="2">
        <v>597</v>
      </c>
      <c r="E39" s="2" t="s">
        <v>9445</v>
      </c>
      <c r="G39" s="2">
        <v>5</v>
      </c>
      <c r="J39" s="2">
        <v>0</v>
      </c>
      <c r="K39" s="54"/>
      <c r="L39" s="2" t="s">
        <v>220</v>
      </c>
      <c r="M39" s="2" t="s">
        <v>195</v>
      </c>
      <c r="N39" s="2" t="str">
        <f>IFERROR(VLOOKUP(#REF!,BezGrundbuchblatt!$A:$J,4,FALSE),"")</f>
        <v/>
      </c>
      <c r="O39" s="2" t="str">
        <f>IFERROR(VLOOKUP(#REF!,BezGrundbuchblatt!$A:$J,5,FALSE),"")</f>
        <v/>
      </c>
      <c r="Q39" s="284"/>
      <c r="R39" s="284"/>
      <c r="S39" s="284"/>
    </row>
    <row r="40" spans="1:19" s="2" customFormat="1" ht="15" customHeight="1">
      <c r="A40" s="2">
        <v>11110037</v>
      </c>
      <c r="C40" s="2">
        <v>1</v>
      </c>
      <c r="D40" s="2">
        <v>626</v>
      </c>
      <c r="E40" s="2" t="s">
        <v>9446</v>
      </c>
      <c r="G40" s="2">
        <v>5</v>
      </c>
      <c r="J40" s="2">
        <v>0</v>
      </c>
      <c r="K40" s="54"/>
      <c r="L40" s="2" t="s">
        <v>221</v>
      </c>
      <c r="M40" s="2" t="s">
        <v>195</v>
      </c>
      <c r="N40" s="2" t="str">
        <f>IFERROR(VLOOKUP(#REF!,BezGrundbuchblatt!$A:$J,4,FALSE),"")</f>
        <v/>
      </c>
      <c r="O40" s="2" t="str">
        <f>IFERROR(VLOOKUP(#REF!,BezGrundbuchblatt!$A:$J,5,FALSE),"")</f>
        <v/>
      </c>
      <c r="Q40" s="284"/>
      <c r="R40" s="284"/>
      <c r="S40" s="284"/>
    </row>
    <row r="41" spans="1:19" s="2" customFormat="1" ht="15" customHeight="1">
      <c r="A41" s="2">
        <v>11110038</v>
      </c>
      <c r="C41" s="2">
        <v>1</v>
      </c>
      <c r="D41" s="2">
        <v>651</v>
      </c>
      <c r="E41" s="2" t="s">
        <v>9447</v>
      </c>
      <c r="G41" s="2">
        <v>5</v>
      </c>
      <c r="J41" s="2">
        <v>0</v>
      </c>
      <c r="K41" s="54"/>
      <c r="L41" s="2" t="s">
        <v>222</v>
      </c>
      <c r="M41" s="2" t="s">
        <v>195</v>
      </c>
      <c r="N41" s="2" t="str">
        <f>IFERROR(VLOOKUP(#REF!,BezGrundbuchblatt!$A:$J,4,FALSE),"")</f>
        <v/>
      </c>
      <c r="O41" s="2" t="str">
        <f>IFERROR(VLOOKUP(#REF!,BezGrundbuchblatt!$A:$J,5,FALSE),"")</f>
        <v/>
      </c>
      <c r="Q41" s="284"/>
      <c r="R41" s="284"/>
      <c r="S41" s="284"/>
    </row>
    <row r="42" spans="1:19" s="2" customFormat="1" ht="15" customHeight="1">
      <c r="A42" s="2">
        <v>11110039</v>
      </c>
      <c r="C42" s="2">
        <v>1</v>
      </c>
      <c r="D42" s="2">
        <v>692</v>
      </c>
      <c r="E42" s="2" t="s">
        <v>9448</v>
      </c>
      <c r="G42" s="2">
        <v>5</v>
      </c>
      <c r="J42" s="2">
        <v>0</v>
      </c>
      <c r="K42" s="54"/>
      <c r="L42" s="2" t="s">
        <v>223</v>
      </c>
      <c r="M42" s="2" t="s">
        <v>195</v>
      </c>
      <c r="N42" s="2" t="str">
        <f>IFERROR(VLOOKUP(#REF!,BezGrundbuchblatt!$A:$J,4,FALSE),"")</f>
        <v/>
      </c>
      <c r="O42" s="2" t="str">
        <f>IFERROR(VLOOKUP(#REF!,BezGrundbuchblatt!$A:$J,5,FALSE),"")</f>
        <v/>
      </c>
      <c r="Q42" s="284"/>
      <c r="R42" s="284"/>
      <c r="S42" s="284"/>
    </row>
    <row r="43" spans="1:19" s="2" customFormat="1" ht="15" customHeight="1">
      <c r="A43" s="2">
        <v>11110040</v>
      </c>
      <c r="C43" s="2">
        <v>1</v>
      </c>
      <c r="D43" s="2">
        <v>713</v>
      </c>
      <c r="E43" s="2" t="s">
        <v>9449</v>
      </c>
      <c r="G43" s="2">
        <v>5</v>
      </c>
      <c r="J43" s="2">
        <v>0</v>
      </c>
      <c r="K43" s="54"/>
      <c r="L43" s="2" t="s">
        <v>224</v>
      </c>
      <c r="M43" s="2" t="s">
        <v>195</v>
      </c>
      <c r="N43" s="2" t="str">
        <f>IFERROR(VLOOKUP(#REF!,BezGrundbuchblatt!$A:$J,4,FALSE),"")</f>
        <v/>
      </c>
      <c r="O43" s="2" t="str">
        <f>IFERROR(VLOOKUP(#REF!,BezGrundbuchblatt!$A:$J,5,FALSE),"")</f>
        <v/>
      </c>
      <c r="Q43" s="284"/>
      <c r="R43" s="284"/>
      <c r="S43" s="284"/>
    </row>
    <row r="44" spans="1:19" s="2" customFormat="1" ht="15" customHeight="1">
      <c r="A44" s="2">
        <v>11110041</v>
      </c>
      <c r="C44" s="2">
        <v>1</v>
      </c>
      <c r="D44" s="2">
        <v>734</v>
      </c>
      <c r="E44" s="2" t="s">
        <v>9450</v>
      </c>
      <c r="G44" s="2">
        <v>5</v>
      </c>
      <c r="J44" s="2">
        <v>0</v>
      </c>
      <c r="K44" s="54"/>
      <c r="L44" s="2" t="s">
        <v>225</v>
      </c>
      <c r="M44" s="2" t="s">
        <v>195</v>
      </c>
      <c r="N44" s="2" t="str">
        <f>IFERROR(VLOOKUP(#REF!,BezGrundbuchblatt!$A:$J,4,FALSE),"")</f>
        <v/>
      </c>
      <c r="O44" s="2" t="str">
        <f>IFERROR(VLOOKUP(#REF!,BezGrundbuchblatt!$A:$J,5,FALSE),"")</f>
        <v/>
      </c>
      <c r="Q44" s="284"/>
      <c r="R44" s="284"/>
      <c r="S44" s="284"/>
    </row>
    <row r="45" spans="1:19" s="2" customFormat="1" ht="15" customHeight="1">
      <c r="A45" s="2">
        <v>11110042</v>
      </c>
      <c r="C45" s="2">
        <v>1</v>
      </c>
      <c r="D45" s="2">
        <v>755</v>
      </c>
      <c r="E45" s="2" t="s">
        <v>9451</v>
      </c>
      <c r="G45" s="2">
        <v>5</v>
      </c>
      <c r="J45" s="2">
        <v>0</v>
      </c>
      <c r="K45" s="54"/>
      <c r="L45" s="2" t="s">
        <v>226</v>
      </c>
      <c r="M45" s="2" t="s">
        <v>195</v>
      </c>
      <c r="N45" s="2" t="str">
        <f>IFERROR(VLOOKUP(#REF!,BezGrundbuchblatt!$A:$J,4,FALSE),"")</f>
        <v/>
      </c>
      <c r="O45" s="2" t="str">
        <f>IFERROR(VLOOKUP(#REF!,BezGrundbuchblatt!$A:$J,5,FALSE),"")</f>
        <v/>
      </c>
      <c r="Q45" s="284"/>
      <c r="R45" s="284"/>
      <c r="S45" s="284"/>
    </row>
    <row r="46" spans="1:19" s="2" customFormat="1" ht="15" customHeight="1">
      <c r="A46" s="2">
        <v>11110043</v>
      </c>
      <c r="C46" s="2">
        <v>1</v>
      </c>
      <c r="D46" s="2">
        <v>776</v>
      </c>
      <c r="E46" s="2" t="s">
        <v>9452</v>
      </c>
      <c r="G46" s="2">
        <v>5</v>
      </c>
      <c r="J46" s="2">
        <v>0</v>
      </c>
      <c r="K46" s="54"/>
      <c r="L46" s="2" t="s">
        <v>227</v>
      </c>
      <c r="M46" s="2" t="s">
        <v>195</v>
      </c>
      <c r="N46" s="2" t="str">
        <f>IFERROR(VLOOKUP(#REF!,BezGrundbuchblatt!$A:$J,4,FALSE),"")</f>
        <v/>
      </c>
      <c r="O46" s="2" t="str">
        <f>IFERROR(VLOOKUP(#REF!,BezGrundbuchblatt!$A:$J,5,FALSE),"")</f>
        <v/>
      </c>
      <c r="Q46" s="284"/>
      <c r="R46" s="284"/>
      <c r="S46" s="284"/>
    </row>
    <row r="47" spans="1:19" s="2" customFormat="1" ht="15" customHeight="1">
      <c r="A47" s="2">
        <v>11110044</v>
      </c>
      <c r="C47" s="2">
        <v>1</v>
      </c>
      <c r="D47" s="2">
        <v>797</v>
      </c>
      <c r="E47" s="2" t="s">
        <v>9453</v>
      </c>
      <c r="G47" s="2">
        <v>5</v>
      </c>
      <c r="J47" s="2">
        <v>0</v>
      </c>
      <c r="K47" s="54"/>
      <c r="L47" s="2" t="s">
        <v>228</v>
      </c>
      <c r="M47" s="2" t="s">
        <v>195</v>
      </c>
      <c r="N47" s="2" t="str">
        <f>IFERROR(VLOOKUP(#REF!,BezGrundbuchblatt!$A:$J,4,FALSE),"")</f>
        <v/>
      </c>
      <c r="O47" s="2" t="str">
        <f>IFERROR(VLOOKUP(#REF!,BezGrundbuchblatt!$A:$J,5,FALSE),"")</f>
        <v/>
      </c>
      <c r="Q47" s="284"/>
      <c r="R47" s="284"/>
      <c r="S47" s="284"/>
    </row>
    <row r="48" spans="1:19" s="2" customFormat="1" ht="15" customHeight="1">
      <c r="A48" s="2">
        <v>11110045</v>
      </c>
      <c r="C48" s="2">
        <v>1</v>
      </c>
      <c r="D48" s="2">
        <v>818</v>
      </c>
      <c r="E48" s="2" t="s">
        <v>9454</v>
      </c>
      <c r="G48" s="2">
        <v>5</v>
      </c>
      <c r="J48" s="2">
        <v>0</v>
      </c>
      <c r="K48" s="54"/>
      <c r="L48" s="2" t="s">
        <v>229</v>
      </c>
      <c r="M48" s="2" t="s">
        <v>195</v>
      </c>
      <c r="N48" s="2" t="str">
        <f>IFERROR(VLOOKUP(#REF!,BezGrundbuchblatt!$A:$J,4,FALSE),"")</f>
        <v/>
      </c>
      <c r="O48" s="2" t="str">
        <f>IFERROR(VLOOKUP(#REF!,BezGrundbuchblatt!$A:$J,5,FALSE),"")</f>
        <v/>
      </c>
      <c r="Q48" s="284"/>
      <c r="R48" s="284"/>
      <c r="S48" s="284"/>
    </row>
    <row r="49" spans="1:19" s="2" customFormat="1" ht="15" customHeight="1">
      <c r="A49" s="2">
        <v>11110046</v>
      </c>
      <c r="C49" s="2">
        <v>1</v>
      </c>
      <c r="D49" s="2">
        <v>839</v>
      </c>
      <c r="E49" s="2" t="s">
        <v>9455</v>
      </c>
      <c r="G49" s="2">
        <v>5</v>
      </c>
      <c r="J49" s="2">
        <v>0</v>
      </c>
      <c r="K49" s="54"/>
      <c r="L49" s="2" t="s">
        <v>230</v>
      </c>
      <c r="M49" s="2" t="s">
        <v>195</v>
      </c>
      <c r="N49" s="2" t="str">
        <f>IFERROR(VLOOKUP(#REF!,BezGrundbuchblatt!$A:$J,4,FALSE),"")</f>
        <v/>
      </c>
      <c r="O49" s="2" t="str">
        <f>IFERROR(VLOOKUP(#REF!,BezGrundbuchblatt!$A:$J,5,FALSE),"")</f>
        <v/>
      </c>
      <c r="Q49" s="284"/>
      <c r="R49" s="284"/>
      <c r="S49" s="284"/>
    </row>
    <row r="50" spans="1:19" s="2" customFormat="1" ht="15" customHeight="1">
      <c r="A50" s="2">
        <v>11110047</v>
      </c>
      <c r="C50" s="2">
        <v>1</v>
      </c>
      <c r="D50" s="2">
        <v>868</v>
      </c>
      <c r="E50" s="2" t="s">
        <v>9456</v>
      </c>
      <c r="G50" s="2">
        <v>5</v>
      </c>
      <c r="J50" s="2">
        <v>0</v>
      </c>
      <c r="K50" s="54"/>
      <c r="L50" s="2" t="s">
        <v>231</v>
      </c>
      <c r="M50" s="2" t="s">
        <v>195</v>
      </c>
      <c r="N50" s="2" t="str">
        <f>IFERROR(VLOOKUP(#REF!,BezGrundbuchblatt!$A:$J,4,FALSE),"")</f>
        <v/>
      </c>
      <c r="O50" s="2" t="str">
        <f>IFERROR(VLOOKUP(#REF!,BezGrundbuchblatt!$A:$J,5,FALSE),"")</f>
        <v/>
      </c>
      <c r="Q50" s="284"/>
      <c r="R50" s="284"/>
      <c r="S50" s="284"/>
    </row>
    <row r="51" spans="1:19" s="2" customFormat="1" ht="15" customHeight="1">
      <c r="A51" s="2">
        <v>11110048</v>
      </c>
      <c r="C51" s="2">
        <v>1</v>
      </c>
      <c r="D51" s="2">
        <v>905</v>
      </c>
      <c r="E51" s="2" t="s">
        <v>9457</v>
      </c>
      <c r="G51" s="2">
        <v>5</v>
      </c>
      <c r="J51" s="2">
        <v>0</v>
      </c>
      <c r="K51" s="54"/>
      <c r="L51" s="2" t="s">
        <v>232</v>
      </c>
      <c r="M51" s="2" t="s">
        <v>195</v>
      </c>
      <c r="N51" s="2" t="str">
        <f>IFERROR(VLOOKUP(#REF!,BezGrundbuchblatt!$A:$J,4,FALSE),"")</f>
        <v/>
      </c>
      <c r="O51" s="2" t="str">
        <f>IFERROR(VLOOKUP(#REF!,BezGrundbuchblatt!$A:$J,5,FALSE),"")</f>
        <v/>
      </c>
      <c r="Q51" s="284"/>
      <c r="R51" s="284"/>
      <c r="S51" s="284"/>
    </row>
    <row r="52" spans="1:19" s="2" customFormat="1" ht="15" customHeight="1">
      <c r="A52" s="2">
        <v>11110049</v>
      </c>
      <c r="C52" s="2">
        <v>1</v>
      </c>
      <c r="D52" s="2">
        <v>926</v>
      </c>
      <c r="E52" s="2" t="s">
        <v>9458</v>
      </c>
      <c r="G52" s="2">
        <v>5</v>
      </c>
      <c r="J52" s="2">
        <v>0</v>
      </c>
      <c r="K52" s="54"/>
      <c r="L52" s="2" t="s">
        <v>233</v>
      </c>
      <c r="M52" s="2" t="s">
        <v>195</v>
      </c>
      <c r="N52" s="2" t="str">
        <f>IFERROR(VLOOKUP(#REF!,BezGrundbuchblatt!$A:$J,4,FALSE),"")</f>
        <v/>
      </c>
      <c r="O52" s="2" t="str">
        <f>IFERROR(VLOOKUP(#REF!,BezGrundbuchblatt!$A:$J,5,FALSE),"")</f>
        <v/>
      </c>
      <c r="Q52" s="284"/>
      <c r="R52" s="284"/>
      <c r="S52" s="284"/>
    </row>
    <row r="53" spans="1:19" s="2" customFormat="1" ht="15" customHeight="1">
      <c r="A53" s="2">
        <v>11110050</v>
      </c>
      <c r="C53" s="2">
        <v>1</v>
      </c>
      <c r="D53" s="2">
        <v>951</v>
      </c>
      <c r="E53" s="2" t="s">
        <v>9459</v>
      </c>
      <c r="G53" s="2">
        <v>5</v>
      </c>
      <c r="J53" s="2">
        <v>0</v>
      </c>
      <c r="K53" s="54"/>
      <c r="L53" s="2" t="s">
        <v>234</v>
      </c>
      <c r="M53" s="2" t="s">
        <v>195</v>
      </c>
      <c r="N53" s="2" t="str">
        <f>IFERROR(VLOOKUP(#REF!,BezGrundbuchblatt!$A:$J,4,FALSE),"")</f>
        <v/>
      </c>
      <c r="O53" s="2" t="str">
        <f>IFERROR(VLOOKUP(#REF!,BezGrundbuchblatt!$A:$J,5,FALSE),"")</f>
        <v/>
      </c>
      <c r="Q53" s="284"/>
      <c r="R53" s="284"/>
      <c r="S53" s="284"/>
    </row>
    <row r="54" spans="1:19" s="2" customFormat="1" ht="15" customHeight="1">
      <c r="A54" s="2">
        <v>11110051</v>
      </c>
      <c r="C54" s="2">
        <v>1</v>
      </c>
      <c r="D54" s="2">
        <v>980</v>
      </c>
      <c r="E54" s="2" t="s">
        <v>9460</v>
      </c>
      <c r="G54" s="2">
        <v>5</v>
      </c>
      <c r="J54" s="2">
        <v>0</v>
      </c>
      <c r="K54" s="54"/>
      <c r="L54" s="2" t="s">
        <v>235</v>
      </c>
      <c r="M54" s="2" t="s">
        <v>195</v>
      </c>
      <c r="N54" s="2" t="str">
        <f>IFERROR(VLOOKUP(#REF!,BezGrundbuchblatt!$A:$J,4,FALSE),"")</f>
        <v/>
      </c>
      <c r="O54" s="2" t="str">
        <f>IFERROR(VLOOKUP(#REF!,BezGrundbuchblatt!$A:$J,5,FALSE),"")</f>
        <v/>
      </c>
      <c r="Q54" s="284"/>
      <c r="R54" s="284"/>
      <c r="S54" s="284"/>
    </row>
    <row r="55" spans="1:19" s="2" customFormat="1" ht="15" customHeight="1">
      <c r="A55" s="2">
        <v>11110052</v>
      </c>
      <c r="C55" s="2">
        <v>1</v>
      </c>
      <c r="D55" s="2">
        <v>1001</v>
      </c>
      <c r="E55" s="2" t="s">
        <v>9461</v>
      </c>
      <c r="G55" s="2">
        <v>5</v>
      </c>
      <c r="J55" s="2">
        <v>0</v>
      </c>
      <c r="K55" s="54"/>
      <c r="L55" s="2" t="s">
        <v>236</v>
      </c>
      <c r="M55" s="2" t="s">
        <v>195</v>
      </c>
      <c r="N55" s="2" t="str">
        <f>IFERROR(VLOOKUP(#REF!,BezGrundbuchblatt!$A:$J,4,FALSE),"")</f>
        <v/>
      </c>
      <c r="O55" s="2" t="str">
        <f>IFERROR(VLOOKUP(#REF!,BezGrundbuchblatt!$A:$J,5,FALSE),"")</f>
        <v/>
      </c>
      <c r="Q55" s="284"/>
      <c r="R55" s="284"/>
      <c r="S55" s="284"/>
    </row>
    <row r="56" spans="1:19" s="2" customFormat="1" ht="15" customHeight="1">
      <c r="A56" s="2">
        <v>11110053</v>
      </c>
      <c r="C56" s="2">
        <v>1</v>
      </c>
      <c r="D56" s="2">
        <v>1030</v>
      </c>
      <c r="E56" s="2" t="s">
        <v>9462</v>
      </c>
      <c r="G56" s="2">
        <v>5</v>
      </c>
      <c r="J56" s="2">
        <v>0</v>
      </c>
      <c r="K56" s="54"/>
      <c r="L56" s="2" t="s">
        <v>237</v>
      </c>
      <c r="M56" s="2" t="s">
        <v>195</v>
      </c>
      <c r="N56" s="2" t="str">
        <f>IFERROR(VLOOKUP(#REF!,BezGrundbuchblatt!$A:$J,4,FALSE),"")</f>
        <v/>
      </c>
      <c r="O56" s="2" t="str">
        <f>IFERROR(VLOOKUP(#REF!,BezGrundbuchblatt!$A:$J,5,FALSE),"")</f>
        <v/>
      </c>
      <c r="Q56" s="284"/>
      <c r="R56" s="284"/>
      <c r="S56" s="284"/>
    </row>
    <row r="57" spans="1:19" s="2" customFormat="1" ht="15" customHeight="1">
      <c r="A57" s="2">
        <v>11110054</v>
      </c>
      <c r="C57" s="2">
        <v>1</v>
      </c>
      <c r="D57" s="2">
        <v>1055</v>
      </c>
      <c r="E57" s="2" t="s">
        <v>9463</v>
      </c>
      <c r="G57" s="2">
        <v>5</v>
      </c>
      <c r="J57" s="2">
        <v>0</v>
      </c>
      <c r="K57" s="54"/>
      <c r="L57" s="2" t="s">
        <v>238</v>
      </c>
      <c r="M57" s="2" t="s">
        <v>195</v>
      </c>
      <c r="N57" s="2" t="str">
        <f>IFERROR(VLOOKUP(#REF!,BezGrundbuchblatt!$A:$J,4,FALSE),"")</f>
        <v/>
      </c>
      <c r="O57" s="2" t="str">
        <f>IFERROR(VLOOKUP(#REF!,BezGrundbuchblatt!$A:$J,5,FALSE),"")</f>
        <v/>
      </c>
      <c r="Q57" s="284"/>
      <c r="R57" s="284"/>
      <c r="S57" s="284"/>
    </row>
    <row r="58" spans="1:19" s="2" customFormat="1" ht="15" customHeight="1">
      <c r="A58" s="2">
        <v>11110055</v>
      </c>
      <c r="C58" s="2">
        <v>1</v>
      </c>
      <c r="D58" s="2">
        <v>1076</v>
      </c>
      <c r="E58" s="2" t="s">
        <v>9464</v>
      </c>
      <c r="G58" s="2">
        <v>5</v>
      </c>
      <c r="J58" s="2">
        <v>0</v>
      </c>
      <c r="K58" s="54"/>
      <c r="L58" s="2" t="s">
        <v>239</v>
      </c>
      <c r="M58" s="2" t="s">
        <v>195</v>
      </c>
      <c r="N58" s="2" t="str">
        <f>IFERROR(VLOOKUP(#REF!,BezGrundbuchblatt!$A:$J,4,FALSE),"")</f>
        <v/>
      </c>
      <c r="O58" s="2" t="str">
        <f>IFERROR(VLOOKUP(#REF!,BezGrundbuchblatt!$A:$J,5,FALSE),"")</f>
        <v/>
      </c>
      <c r="Q58" s="284"/>
      <c r="R58" s="284"/>
      <c r="S58" s="284"/>
    </row>
    <row r="59" spans="1:19" s="2" customFormat="1" ht="15" customHeight="1">
      <c r="A59" s="2">
        <v>11110056</v>
      </c>
      <c r="C59" s="2">
        <v>1</v>
      </c>
      <c r="D59" s="2">
        <v>1101</v>
      </c>
      <c r="E59" s="2" t="s">
        <v>9465</v>
      </c>
      <c r="G59" s="2">
        <v>5</v>
      </c>
      <c r="J59" s="2">
        <v>0</v>
      </c>
      <c r="K59" s="54"/>
      <c r="L59" s="2" t="s">
        <v>240</v>
      </c>
      <c r="M59" s="2" t="s">
        <v>195</v>
      </c>
      <c r="N59" s="2" t="str">
        <f>IFERROR(VLOOKUP(#REF!,BezGrundbuchblatt!$A:$J,4,FALSE),"")</f>
        <v/>
      </c>
      <c r="O59" s="2" t="str">
        <f>IFERROR(VLOOKUP(#REF!,BezGrundbuchblatt!$A:$J,5,FALSE),"")</f>
        <v/>
      </c>
      <c r="Q59" s="284"/>
      <c r="R59" s="284"/>
      <c r="S59" s="284"/>
    </row>
    <row r="60" spans="1:19" s="2" customFormat="1" ht="15" customHeight="1">
      <c r="A60" s="2">
        <v>11110057</v>
      </c>
      <c r="C60" s="2">
        <v>1</v>
      </c>
      <c r="D60" s="2">
        <v>1122</v>
      </c>
      <c r="E60" s="2" t="s">
        <v>9466</v>
      </c>
      <c r="G60" s="2">
        <v>5</v>
      </c>
      <c r="J60" s="2">
        <v>0</v>
      </c>
      <c r="K60" s="54"/>
      <c r="L60" s="2" t="s">
        <v>241</v>
      </c>
      <c r="M60" s="2" t="s">
        <v>195</v>
      </c>
      <c r="N60" s="2" t="str">
        <f>IFERROR(VLOOKUP(#REF!,BezGrundbuchblatt!$A:$J,4,FALSE),"")</f>
        <v/>
      </c>
      <c r="O60" s="2" t="str">
        <f>IFERROR(VLOOKUP(#REF!,BezGrundbuchblatt!$A:$J,5,FALSE),"")</f>
        <v/>
      </c>
      <c r="Q60" s="284"/>
      <c r="R60" s="284"/>
      <c r="S60" s="284"/>
    </row>
    <row r="61" spans="1:19" s="2" customFormat="1" ht="15" customHeight="1">
      <c r="A61" s="2">
        <v>11110058</v>
      </c>
      <c r="C61" s="2">
        <v>1</v>
      </c>
      <c r="D61" s="2">
        <v>1143</v>
      </c>
      <c r="E61" s="2" t="s">
        <v>9467</v>
      </c>
      <c r="G61" s="2">
        <v>5</v>
      </c>
      <c r="J61" s="2">
        <v>0</v>
      </c>
      <c r="K61" s="54"/>
      <c r="L61" s="2" t="s">
        <v>242</v>
      </c>
      <c r="M61" s="2" t="s">
        <v>195</v>
      </c>
      <c r="N61" s="2" t="str">
        <f>IFERROR(VLOOKUP(#REF!,BezGrundbuchblatt!$A:$J,4,FALSE),"")</f>
        <v/>
      </c>
      <c r="O61" s="2" t="str">
        <f>IFERROR(VLOOKUP(#REF!,BezGrundbuchblatt!$A:$J,5,FALSE),"")</f>
        <v/>
      </c>
      <c r="Q61" s="284"/>
      <c r="R61" s="284"/>
      <c r="S61" s="284"/>
    </row>
    <row r="62" spans="1:19" s="2" customFormat="1" ht="15" customHeight="1">
      <c r="A62" s="2">
        <v>11110059</v>
      </c>
      <c r="C62" s="2">
        <v>1</v>
      </c>
      <c r="D62" s="2">
        <v>1164</v>
      </c>
      <c r="E62" s="2" t="s">
        <v>9468</v>
      </c>
      <c r="G62" s="2">
        <v>5</v>
      </c>
      <c r="J62" s="2">
        <v>0</v>
      </c>
      <c r="K62" s="54"/>
      <c r="L62" s="2" t="s">
        <v>243</v>
      </c>
      <c r="M62" s="2" t="s">
        <v>195</v>
      </c>
      <c r="N62" s="2" t="str">
        <f>IFERROR(VLOOKUP(#REF!,BezGrundbuchblatt!$A:$J,4,FALSE),"")</f>
        <v/>
      </c>
      <c r="O62" s="2" t="str">
        <f>IFERROR(VLOOKUP(#REF!,BezGrundbuchblatt!$A:$J,5,FALSE),"")</f>
        <v/>
      </c>
      <c r="Q62" s="284"/>
      <c r="R62" s="284"/>
      <c r="S62" s="284"/>
    </row>
    <row r="63" spans="1:19" s="2" customFormat="1" ht="15" customHeight="1">
      <c r="A63" s="2">
        <v>11110060</v>
      </c>
      <c r="C63" s="2">
        <v>1</v>
      </c>
      <c r="D63" s="2">
        <v>1185</v>
      </c>
      <c r="E63" s="2" t="s">
        <v>9469</v>
      </c>
      <c r="G63" s="2">
        <v>5</v>
      </c>
      <c r="J63" s="2">
        <v>0</v>
      </c>
      <c r="K63" s="54"/>
      <c r="L63" s="2" t="s">
        <v>244</v>
      </c>
      <c r="M63" s="2" t="s">
        <v>195</v>
      </c>
      <c r="N63" s="2" t="str">
        <f>IFERROR(VLOOKUP(#REF!,BezGrundbuchblatt!$A:$J,4,FALSE),"")</f>
        <v/>
      </c>
      <c r="O63" s="2" t="str">
        <f>IFERROR(VLOOKUP(#REF!,BezGrundbuchblatt!$A:$J,5,FALSE),"")</f>
        <v/>
      </c>
      <c r="Q63" s="284"/>
      <c r="R63" s="284"/>
      <c r="S63" s="284"/>
    </row>
    <row r="64" spans="1:19" s="2" customFormat="1" ht="15" customHeight="1">
      <c r="A64" s="2">
        <v>11110061</v>
      </c>
      <c r="C64" s="2">
        <v>1</v>
      </c>
      <c r="D64" s="2">
        <v>1206</v>
      </c>
      <c r="E64" s="2" t="s">
        <v>9470</v>
      </c>
      <c r="G64" s="2">
        <v>5</v>
      </c>
      <c r="J64" s="2">
        <v>0</v>
      </c>
      <c r="K64" s="54"/>
      <c r="L64" s="2" t="s">
        <v>245</v>
      </c>
      <c r="M64" s="2" t="s">
        <v>195</v>
      </c>
      <c r="N64" s="2" t="str">
        <f>IFERROR(VLOOKUP(#REF!,BezGrundbuchblatt!$A:$J,4,FALSE),"")</f>
        <v/>
      </c>
      <c r="O64" s="2" t="str">
        <f>IFERROR(VLOOKUP(#REF!,BezGrundbuchblatt!$A:$J,5,FALSE),"")</f>
        <v/>
      </c>
      <c r="Q64" s="284"/>
      <c r="R64" s="284"/>
      <c r="S64" s="284"/>
    </row>
    <row r="65" spans="1:19" s="2" customFormat="1" ht="15" customHeight="1">
      <c r="A65" s="2">
        <v>11110062</v>
      </c>
      <c r="C65" s="2">
        <v>1</v>
      </c>
      <c r="D65" s="2">
        <v>1227</v>
      </c>
      <c r="E65" s="2" t="s">
        <v>9471</v>
      </c>
      <c r="G65" s="2">
        <v>5</v>
      </c>
      <c r="J65" s="2">
        <v>0</v>
      </c>
      <c r="K65" s="54"/>
      <c r="L65" s="2" t="s">
        <v>246</v>
      </c>
      <c r="M65" s="2" t="s">
        <v>195</v>
      </c>
      <c r="N65" s="2" t="str">
        <f>IFERROR(VLOOKUP(#REF!,BezGrundbuchblatt!$A:$J,4,FALSE),"")</f>
        <v/>
      </c>
      <c r="O65" s="2" t="str">
        <f>IFERROR(VLOOKUP(#REF!,BezGrundbuchblatt!$A:$J,5,FALSE),"")</f>
        <v/>
      </c>
      <c r="Q65" s="284"/>
      <c r="R65" s="284"/>
      <c r="S65" s="284"/>
    </row>
    <row r="66" spans="1:19" s="2" customFormat="1" ht="15" customHeight="1">
      <c r="A66" s="2">
        <v>11110063</v>
      </c>
      <c r="C66" s="2">
        <v>1</v>
      </c>
      <c r="D66" s="2">
        <v>1248</v>
      </c>
      <c r="E66" s="2" t="s">
        <v>9472</v>
      </c>
      <c r="G66" s="2">
        <v>5</v>
      </c>
      <c r="J66" s="2">
        <v>0</v>
      </c>
      <c r="K66" s="54"/>
      <c r="L66" s="2" t="s">
        <v>247</v>
      </c>
      <c r="M66" s="2" t="s">
        <v>195</v>
      </c>
      <c r="N66" s="2" t="str">
        <f>IFERROR(VLOOKUP(#REF!,BezGrundbuchblatt!$A:$J,4,FALSE),"")</f>
        <v/>
      </c>
      <c r="O66" s="2" t="str">
        <f>IFERROR(VLOOKUP(#REF!,BezGrundbuchblatt!$A:$J,5,FALSE),"")</f>
        <v/>
      </c>
      <c r="Q66" s="284"/>
      <c r="R66" s="284"/>
      <c r="S66" s="284"/>
    </row>
    <row r="67" spans="1:19" s="2" customFormat="1" ht="15" customHeight="1">
      <c r="A67" s="2">
        <v>11110064</v>
      </c>
      <c r="C67" s="2">
        <v>1</v>
      </c>
      <c r="D67" s="2">
        <v>1269</v>
      </c>
      <c r="E67" s="2" t="s">
        <v>9473</v>
      </c>
      <c r="G67" s="2">
        <v>5</v>
      </c>
      <c r="J67" s="2">
        <v>0</v>
      </c>
      <c r="K67" s="54"/>
      <c r="L67" s="2" t="s">
        <v>248</v>
      </c>
      <c r="M67" s="2" t="s">
        <v>195</v>
      </c>
      <c r="N67" s="2" t="str">
        <f>IFERROR(VLOOKUP(#REF!,BezGrundbuchblatt!$A:$J,4,FALSE),"")</f>
        <v/>
      </c>
      <c r="O67" s="2" t="str">
        <f>IFERROR(VLOOKUP(#REF!,BezGrundbuchblatt!$A:$J,5,FALSE),"")</f>
        <v/>
      </c>
      <c r="Q67" s="284"/>
      <c r="R67" s="284"/>
      <c r="S67" s="284"/>
    </row>
    <row r="68" spans="1:19" s="2" customFormat="1" ht="15" customHeight="1">
      <c r="A68" s="2">
        <v>11110065</v>
      </c>
      <c r="C68" s="2">
        <v>1</v>
      </c>
      <c r="D68" s="2">
        <v>1290</v>
      </c>
      <c r="E68" s="2" t="s">
        <v>9474</v>
      </c>
      <c r="G68" s="2">
        <v>5</v>
      </c>
      <c r="J68" s="2">
        <v>0</v>
      </c>
      <c r="K68" s="54"/>
      <c r="L68" s="2" t="s">
        <v>249</v>
      </c>
      <c r="M68" s="2" t="s">
        <v>195</v>
      </c>
      <c r="N68" s="2" t="str">
        <f>IFERROR(VLOOKUP(#REF!,BezGrundbuchblatt!$A:$J,4,FALSE),"")</f>
        <v/>
      </c>
      <c r="O68" s="2" t="str">
        <f>IFERROR(VLOOKUP(#REF!,BezGrundbuchblatt!$A:$J,5,FALSE),"")</f>
        <v/>
      </c>
      <c r="Q68" s="284"/>
      <c r="R68" s="284"/>
      <c r="S68" s="284"/>
    </row>
    <row r="69" spans="1:19" s="2" customFormat="1" ht="15" customHeight="1">
      <c r="A69" s="2">
        <v>11110066</v>
      </c>
      <c r="C69" s="2">
        <v>1</v>
      </c>
      <c r="D69" s="2">
        <v>1311</v>
      </c>
      <c r="E69" s="2" t="s">
        <v>9475</v>
      </c>
      <c r="G69" s="2">
        <v>5</v>
      </c>
      <c r="J69" s="2">
        <v>0</v>
      </c>
      <c r="K69" s="54"/>
      <c r="L69" s="2" t="s">
        <v>250</v>
      </c>
      <c r="M69" s="2" t="s">
        <v>195</v>
      </c>
      <c r="N69" s="2" t="str">
        <f>IFERROR(VLOOKUP(#REF!,BezGrundbuchblatt!$A:$J,4,FALSE),"")</f>
        <v/>
      </c>
      <c r="O69" s="2" t="str">
        <f>IFERROR(VLOOKUP(#REF!,BezGrundbuchblatt!$A:$J,5,FALSE),"")</f>
        <v/>
      </c>
      <c r="Q69" s="284"/>
      <c r="R69" s="284"/>
      <c r="S69" s="284"/>
    </row>
    <row r="70" spans="1:19" s="2" customFormat="1" ht="15" customHeight="1">
      <c r="A70" s="2">
        <v>11110067</v>
      </c>
      <c r="C70" s="2">
        <v>1</v>
      </c>
      <c r="D70" s="2">
        <v>1332</v>
      </c>
      <c r="E70" s="2" t="s">
        <v>9476</v>
      </c>
      <c r="G70" s="2">
        <v>5</v>
      </c>
      <c r="J70" s="2">
        <v>0</v>
      </c>
      <c r="K70" s="54"/>
      <c r="L70" s="2" t="s">
        <v>251</v>
      </c>
      <c r="M70" s="2" t="s">
        <v>195</v>
      </c>
      <c r="N70" s="2" t="str">
        <f>IFERROR(VLOOKUP(#REF!,BezGrundbuchblatt!$A:$J,4,FALSE),"")</f>
        <v/>
      </c>
      <c r="O70" s="2" t="str">
        <f>IFERROR(VLOOKUP(#REF!,BezGrundbuchblatt!$A:$J,5,FALSE),"")</f>
        <v/>
      </c>
      <c r="Q70" s="284"/>
      <c r="R70" s="284"/>
      <c r="S70" s="284"/>
    </row>
    <row r="71" spans="1:19" s="2" customFormat="1" ht="15" customHeight="1">
      <c r="A71" s="2">
        <v>11110068</v>
      </c>
      <c r="C71" s="2">
        <v>1</v>
      </c>
      <c r="D71" s="2">
        <v>1353</v>
      </c>
      <c r="E71" s="2" t="s">
        <v>9477</v>
      </c>
      <c r="G71" s="2">
        <v>5</v>
      </c>
      <c r="J71" s="2">
        <v>0</v>
      </c>
      <c r="K71" s="54"/>
      <c r="L71" s="2" t="s">
        <v>252</v>
      </c>
      <c r="M71" s="2" t="s">
        <v>195</v>
      </c>
      <c r="N71" s="2" t="str">
        <f>IFERROR(VLOOKUP(#REF!,BezGrundbuchblatt!$A:$J,4,FALSE),"")</f>
        <v/>
      </c>
      <c r="O71" s="2" t="str">
        <f>IFERROR(VLOOKUP(#REF!,BezGrundbuchblatt!$A:$J,5,FALSE),"")</f>
        <v/>
      </c>
      <c r="Q71" s="284"/>
      <c r="R71" s="284"/>
      <c r="S71" s="284"/>
    </row>
    <row r="72" spans="1:19" s="2" customFormat="1" ht="15" customHeight="1">
      <c r="A72" s="2">
        <v>11110069</v>
      </c>
      <c r="C72" s="2">
        <v>1</v>
      </c>
      <c r="G72" s="2">
        <v>5</v>
      </c>
      <c r="J72" s="2">
        <v>0</v>
      </c>
      <c r="K72" s="54"/>
      <c r="L72" s="2" t="s">
        <v>253</v>
      </c>
      <c r="M72" s="2" t="s">
        <v>195</v>
      </c>
      <c r="N72" s="2" t="str">
        <f>IFERROR(VLOOKUP(#REF!,BezGrundbuchblatt!$A:$J,4,FALSE),"")</f>
        <v/>
      </c>
      <c r="O72" s="2" t="str">
        <f>IFERROR(VLOOKUP(#REF!,BezGrundbuchblatt!$A:$J,5,FALSE),"")</f>
        <v/>
      </c>
      <c r="Q72" s="284"/>
      <c r="R72" s="284"/>
      <c r="S72" s="284"/>
    </row>
    <row r="73" spans="1:19" s="2" customFormat="1" ht="15" customHeight="1">
      <c r="A73" s="2">
        <v>11110070</v>
      </c>
      <c r="C73" s="2">
        <v>1</v>
      </c>
      <c r="D73" s="2">
        <v>1384</v>
      </c>
      <c r="E73" s="2" t="s">
        <v>9478</v>
      </c>
      <c r="G73" s="2">
        <v>5</v>
      </c>
      <c r="J73" s="2">
        <v>0</v>
      </c>
      <c r="K73" s="54"/>
      <c r="L73" s="2" t="s">
        <v>254</v>
      </c>
      <c r="M73" s="2" t="s">
        <v>195</v>
      </c>
      <c r="N73" s="2" t="str">
        <f>IFERROR(VLOOKUP(#REF!,BezGrundbuchblatt!$A:$J,4,FALSE),"")</f>
        <v/>
      </c>
      <c r="O73" s="2" t="str">
        <f>IFERROR(VLOOKUP(#REF!,BezGrundbuchblatt!$A:$J,5,FALSE),"")</f>
        <v/>
      </c>
      <c r="Q73" s="284"/>
      <c r="R73" s="284"/>
      <c r="S73" s="284"/>
    </row>
    <row r="74" spans="1:19" s="2" customFormat="1" ht="15" customHeight="1">
      <c r="A74" s="2">
        <v>11110071</v>
      </c>
      <c r="C74" s="2">
        <v>1</v>
      </c>
      <c r="D74" s="2">
        <v>1403</v>
      </c>
      <c r="E74" s="2" t="s">
        <v>9479</v>
      </c>
      <c r="G74" s="2">
        <v>5</v>
      </c>
      <c r="J74" s="2">
        <v>0</v>
      </c>
      <c r="K74" s="54"/>
      <c r="L74" s="2" t="s">
        <v>255</v>
      </c>
      <c r="M74" s="2" t="s">
        <v>195</v>
      </c>
      <c r="N74" s="2" t="str">
        <f>IFERROR(VLOOKUP(#REF!,BezGrundbuchblatt!$A:$J,4,FALSE),"")</f>
        <v/>
      </c>
      <c r="O74" s="2" t="str">
        <f>IFERROR(VLOOKUP(#REF!,BezGrundbuchblatt!$A:$J,5,FALSE),"")</f>
        <v/>
      </c>
      <c r="Q74" s="284"/>
      <c r="R74" s="284"/>
      <c r="S74" s="284"/>
    </row>
    <row r="75" spans="1:19" s="2" customFormat="1" ht="15" customHeight="1">
      <c r="A75" s="2">
        <v>11110072</v>
      </c>
      <c r="C75" s="2">
        <v>1</v>
      </c>
      <c r="D75" s="2">
        <v>1424</v>
      </c>
      <c r="E75" s="2" t="s">
        <v>9480</v>
      </c>
      <c r="G75" s="2">
        <v>5</v>
      </c>
      <c r="J75" s="2">
        <v>0</v>
      </c>
      <c r="K75" s="54"/>
      <c r="L75" s="2" t="s">
        <v>256</v>
      </c>
      <c r="M75" s="2" t="s">
        <v>195</v>
      </c>
      <c r="N75" s="2" t="str">
        <f>IFERROR(VLOOKUP(#REF!,BezGrundbuchblatt!$A:$J,4,FALSE),"")</f>
        <v/>
      </c>
      <c r="O75" s="2" t="str">
        <f>IFERROR(VLOOKUP(#REF!,BezGrundbuchblatt!$A:$J,5,FALSE),"")</f>
        <v/>
      </c>
      <c r="Q75" s="284"/>
      <c r="R75" s="284"/>
      <c r="S75" s="284"/>
    </row>
    <row r="76" spans="1:19" s="2" customFormat="1" ht="15" customHeight="1">
      <c r="A76" s="2">
        <v>11110073</v>
      </c>
      <c r="C76" s="2">
        <v>1</v>
      </c>
      <c r="D76" s="2">
        <v>1445</v>
      </c>
      <c r="E76" s="2" t="s">
        <v>9481</v>
      </c>
      <c r="G76" s="2">
        <v>5</v>
      </c>
      <c r="J76" s="2">
        <v>0</v>
      </c>
      <c r="K76" s="54"/>
      <c r="L76" s="2" t="s">
        <v>257</v>
      </c>
      <c r="M76" s="2" t="s">
        <v>195</v>
      </c>
      <c r="N76" s="2" t="str">
        <f>IFERROR(VLOOKUP(#REF!,BezGrundbuchblatt!$A:$J,4,FALSE),"")</f>
        <v/>
      </c>
      <c r="O76" s="2" t="str">
        <f>IFERROR(VLOOKUP(#REF!,BezGrundbuchblatt!$A:$J,5,FALSE),"")</f>
        <v/>
      </c>
      <c r="Q76" s="284"/>
      <c r="R76" s="284"/>
      <c r="S76" s="284"/>
    </row>
    <row r="77" spans="1:19" s="2" customFormat="1" ht="15" customHeight="1">
      <c r="A77" s="2">
        <v>11110074</v>
      </c>
      <c r="C77" s="2">
        <v>1</v>
      </c>
      <c r="D77" s="2">
        <v>1466</v>
      </c>
      <c r="E77" s="2" t="s">
        <v>9482</v>
      </c>
      <c r="G77" s="2">
        <v>5</v>
      </c>
      <c r="J77" s="2">
        <v>0</v>
      </c>
      <c r="K77" s="54"/>
      <c r="L77" s="2" t="s">
        <v>258</v>
      </c>
      <c r="M77" s="2" t="s">
        <v>195</v>
      </c>
      <c r="N77" s="2" t="str">
        <f>IFERROR(VLOOKUP(#REF!,BezGrundbuchblatt!$A:$J,4,FALSE),"")</f>
        <v/>
      </c>
      <c r="O77" s="2" t="str">
        <f>IFERROR(VLOOKUP(#REF!,BezGrundbuchblatt!$A:$J,5,FALSE),"")</f>
        <v/>
      </c>
      <c r="Q77" s="284"/>
      <c r="R77" s="284"/>
      <c r="S77" s="284"/>
    </row>
    <row r="78" spans="1:19" s="2" customFormat="1" ht="15" customHeight="1">
      <c r="A78" s="2">
        <v>11110075</v>
      </c>
      <c r="C78" s="2">
        <v>1</v>
      </c>
      <c r="D78" s="2">
        <v>1499</v>
      </c>
      <c r="E78" s="2" t="s">
        <v>9483</v>
      </c>
      <c r="G78" s="2">
        <v>5</v>
      </c>
      <c r="J78" s="2">
        <v>0</v>
      </c>
      <c r="K78" s="54"/>
      <c r="L78" s="2" t="s">
        <v>259</v>
      </c>
      <c r="M78" s="2" t="s">
        <v>195</v>
      </c>
      <c r="N78" s="2" t="str">
        <f>IFERROR(VLOOKUP(#REF!,BezGrundbuchblatt!$A:$J,4,FALSE),"")</f>
        <v/>
      </c>
      <c r="O78" s="2" t="str">
        <f>IFERROR(VLOOKUP(#REF!,BezGrundbuchblatt!$A:$J,5,FALSE),"")</f>
        <v/>
      </c>
      <c r="Q78" s="284"/>
      <c r="R78" s="284"/>
      <c r="S78" s="284"/>
    </row>
    <row r="79" spans="1:19" s="2" customFormat="1" ht="15" customHeight="1">
      <c r="A79" s="2">
        <v>11110076</v>
      </c>
      <c r="C79" s="2">
        <v>1</v>
      </c>
      <c r="D79" s="2">
        <v>1520</v>
      </c>
      <c r="E79" s="2" t="s">
        <v>9484</v>
      </c>
      <c r="G79" s="2">
        <v>5</v>
      </c>
      <c r="J79" s="2">
        <v>0</v>
      </c>
      <c r="K79" s="54"/>
      <c r="L79" s="2" t="s">
        <v>260</v>
      </c>
      <c r="M79" s="2" t="s">
        <v>195</v>
      </c>
      <c r="N79" s="2" t="str">
        <f>IFERROR(VLOOKUP(#REF!,BezGrundbuchblatt!$A:$J,4,FALSE),"")</f>
        <v/>
      </c>
      <c r="O79" s="2" t="str">
        <f>IFERROR(VLOOKUP(#REF!,BezGrundbuchblatt!$A:$J,5,FALSE),"")</f>
        <v/>
      </c>
      <c r="Q79" s="284"/>
      <c r="R79" s="284"/>
      <c r="S79" s="284"/>
    </row>
    <row r="80" spans="1:19" s="2" customFormat="1" ht="15" customHeight="1">
      <c r="A80" s="2">
        <v>11110077</v>
      </c>
      <c r="C80" s="2">
        <v>1</v>
      </c>
      <c r="D80" s="2">
        <v>1541</v>
      </c>
      <c r="E80" s="2" t="s">
        <v>9485</v>
      </c>
      <c r="G80" s="2">
        <v>5</v>
      </c>
      <c r="J80" s="2">
        <v>0</v>
      </c>
      <c r="K80" s="54"/>
      <c r="L80" s="2" t="s">
        <v>261</v>
      </c>
      <c r="M80" s="2" t="s">
        <v>195</v>
      </c>
      <c r="N80" s="2" t="str">
        <f>IFERROR(VLOOKUP(#REF!,BezGrundbuchblatt!$A:$J,4,FALSE),"")</f>
        <v/>
      </c>
      <c r="O80" s="2" t="str">
        <f>IFERROR(VLOOKUP(#REF!,BezGrundbuchblatt!$A:$J,5,FALSE),"")</f>
        <v/>
      </c>
      <c r="Q80" s="284"/>
      <c r="R80" s="284"/>
      <c r="S80" s="284"/>
    </row>
    <row r="81" spans="1:19" s="2" customFormat="1" ht="15" customHeight="1">
      <c r="A81" s="2">
        <v>11110078</v>
      </c>
      <c r="C81" s="2">
        <v>1</v>
      </c>
      <c r="D81" s="2">
        <v>1574</v>
      </c>
      <c r="E81" s="2" t="s">
        <v>9486</v>
      </c>
      <c r="G81" s="2">
        <v>5</v>
      </c>
      <c r="J81" s="2">
        <v>0</v>
      </c>
      <c r="K81" s="54"/>
      <c r="L81" s="2" t="s">
        <v>262</v>
      </c>
      <c r="M81" s="2" t="s">
        <v>195</v>
      </c>
      <c r="N81" s="2" t="str">
        <f>IFERROR(VLOOKUP(#REF!,BezGrundbuchblatt!$A:$J,4,FALSE),"")</f>
        <v/>
      </c>
      <c r="O81" s="2" t="str">
        <f>IFERROR(VLOOKUP(#REF!,BezGrundbuchblatt!$A:$J,5,FALSE),"")</f>
        <v/>
      </c>
      <c r="Q81" s="284"/>
      <c r="R81" s="284"/>
      <c r="S81" s="284"/>
    </row>
    <row r="82" spans="1:19" s="2" customFormat="1" ht="15" customHeight="1">
      <c r="A82" s="2">
        <v>11110079</v>
      </c>
      <c r="C82" s="2">
        <v>1</v>
      </c>
      <c r="D82" s="2">
        <v>1595</v>
      </c>
      <c r="E82" s="2" t="s">
        <v>9487</v>
      </c>
      <c r="G82" s="2">
        <v>5</v>
      </c>
      <c r="J82" s="2">
        <v>0</v>
      </c>
      <c r="K82" s="54"/>
      <c r="L82" s="2" t="s">
        <v>263</v>
      </c>
      <c r="M82" s="2" t="s">
        <v>195</v>
      </c>
      <c r="N82" s="2" t="str">
        <f>IFERROR(VLOOKUP(#REF!,BezGrundbuchblatt!$A:$J,4,FALSE),"")</f>
        <v/>
      </c>
      <c r="O82" s="2" t="str">
        <f>IFERROR(VLOOKUP(#REF!,BezGrundbuchblatt!$A:$J,5,FALSE),"")</f>
        <v/>
      </c>
      <c r="Q82" s="284"/>
      <c r="R82" s="284"/>
      <c r="S82" s="284"/>
    </row>
    <row r="83" spans="1:19" s="2" customFormat="1" ht="15" customHeight="1">
      <c r="A83" s="2">
        <v>11110080</v>
      </c>
      <c r="C83" s="2">
        <v>1</v>
      </c>
      <c r="D83" s="2">
        <v>1616</v>
      </c>
      <c r="E83" s="2" t="s">
        <v>9488</v>
      </c>
      <c r="G83" s="2">
        <v>5</v>
      </c>
      <c r="J83" s="2">
        <v>0</v>
      </c>
      <c r="K83" s="54"/>
      <c r="L83" s="2" t="s">
        <v>264</v>
      </c>
      <c r="M83" s="2" t="s">
        <v>195</v>
      </c>
      <c r="N83" s="2" t="str">
        <f>IFERROR(VLOOKUP(#REF!,BezGrundbuchblatt!$A:$J,4,FALSE),"")</f>
        <v/>
      </c>
      <c r="O83" s="2" t="str">
        <f>IFERROR(VLOOKUP(#REF!,BezGrundbuchblatt!$A:$J,5,FALSE),"")</f>
        <v/>
      </c>
      <c r="Q83" s="284"/>
      <c r="R83" s="284"/>
      <c r="S83" s="284"/>
    </row>
    <row r="84" spans="1:19" s="2" customFormat="1" ht="15" customHeight="1">
      <c r="A84" s="2">
        <v>11110081</v>
      </c>
      <c r="C84" s="2">
        <v>1</v>
      </c>
      <c r="D84" s="2">
        <v>1637</v>
      </c>
      <c r="E84" s="2" t="s">
        <v>9489</v>
      </c>
      <c r="G84" s="2">
        <v>5</v>
      </c>
      <c r="J84" s="2">
        <v>0</v>
      </c>
      <c r="K84" s="54"/>
      <c r="L84" s="2" t="s">
        <v>265</v>
      </c>
      <c r="M84" s="2" t="s">
        <v>195</v>
      </c>
      <c r="N84" s="2" t="str">
        <f>IFERROR(VLOOKUP(#REF!,BezGrundbuchblatt!$A:$J,4,FALSE),"")</f>
        <v/>
      </c>
      <c r="O84" s="2" t="str">
        <f>IFERROR(VLOOKUP(#REF!,BezGrundbuchblatt!$A:$J,5,FALSE),"")</f>
        <v/>
      </c>
      <c r="Q84" s="284"/>
      <c r="R84" s="284"/>
      <c r="S84" s="284"/>
    </row>
    <row r="85" spans="1:19" s="2" customFormat="1" ht="15" customHeight="1">
      <c r="A85" s="2">
        <v>11110082</v>
      </c>
      <c r="C85" s="2">
        <v>1</v>
      </c>
      <c r="D85" s="2">
        <v>1658</v>
      </c>
      <c r="E85" s="2" t="s">
        <v>9490</v>
      </c>
      <c r="G85" s="2">
        <v>5</v>
      </c>
      <c r="J85" s="2">
        <v>0</v>
      </c>
      <c r="K85" s="54"/>
      <c r="L85" s="2" t="s">
        <v>266</v>
      </c>
      <c r="M85" s="2" t="s">
        <v>195</v>
      </c>
      <c r="N85" s="2" t="str">
        <f>IFERROR(VLOOKUP(#REF!,BezGrundbuchblatt!$A:$J,4,FALSE),"")</f>
        <v/>
      </c>
      <c r="O85" s="2" t="str">
        <f>IFERROR(VLOOKUP(#REF!,BezGrundbuchblatt!$A:$J,5,FALSE),"")</f>
        <v/>
      </c>
      <c r="Q85" s="284"/>
      <c r="R85" s="284"/>
      <c r="S85" s="284"/>
    </row>
    <row r="86" spans="1:19" s="2" customFormat="1" ht="15" customHeight="1">
      <c r="A86" s="2">
        <v>11110083</v>
      </c>
      <c r="C86" s="2">
        <v>1</v>
      </c>
      <c r="D86" s="2">
        <v>1679</v>
      </c>
      <c r="E86" s="2" t="s">
        <v>9491</v>
      </c>
      <c r="G86" s="2">
        <v>5</v>
      </c>
      <c r="J86" s="2">
        <v>0</v>
      </c>
      <c r="K86" s="54"/>
      <c r="L86" s="2" t="s">
        <v>267</v>
      </c>
      <c r="M86" s="2" t="s">
        <v>195</v>
      </c>
      <c r="N86" s="2" t="str">
        <f>IFERROR(VLOOKUP(#REF!,BezGrundbuchblatt!$A:$J,4,FALSE),"")</f>
        <v/>
      </c>
      <c r="O86" s="2" t="str">
        <f>IFERROR(VLOOKUP(#REF!,BezGrundbuchblatt!$A:$J,5,FALSE),"")</f>
        <v/>
      </c>
      <c r="Q86" s="284"/>
      <c r="R86" s="284"/>
      <c r="S86" s="284"/>
    </row>
    <row r="87" spans="1:19" s="2" customFormat="1" ht="15" customHeight="1">
      <c r="A87" s="2">
        <v>11110084</v>
      </c>
      <c r="C87" s="2">
        <v>1</v>
      </c>
      <c r="D87" s="2">
        <v>1700</v>
      </c>
      <c r="E87" s="2" t="s">
        <v>9492</v>
      </c>
      <c r="G87" s="2">
        <v>5</v>
      </c>
      <c r="J87" s="2">
        <v>0</v>
      </c>
      <c r="K87" s="54"/>
      <c r="L87" s="2" t="s">
        <v>268</v>
      </c>
      <c r="M87" s="2" t="s">
        <v>195</v>
      </c>
      <c r="N87" s="2" t="str">
        <f>IFERROR(VLOOKUP(#REF!,BezGrundbuchblatt!$A:$J,4,FALSE),"")</f>
        <v/>
      </c>
      <c r="O87" s="2" t="str">
        <f>IFERROR(VLOOKUP(#REF!,BezGrundbuchblatt!$A:$J,5,FALSE),"")</f>
        <v/>
      </c>
      <c r="Q87" s="284"/>
      <c r="R87" s="284"/>
      <c r="S87" s="284"/>
    </row>
    <row r="88" spans="1:19" s="2" customFormat="1" ht="15" customHeight="1">
      <c r="A88" s="2">
        <v>11110085</v>
      </c>
      <c r="C88" s="2">
        <v>1</v>
      </c>
      <c r="D88" s="2">
        <v>1721</v>
      </c>
      <c r="E88" s="2" t="s">
        <v>9493</v>
      </c>
      <c r="G88" s="2">
        <v>5</v>
      </c>
      <c r="J88" s="2">
        <v>0</v>
      </c>
      <c r="K88" s="54"/>
      <c r="L88" s="2" t="s">
        <v>269</v>
      </c>
      <c r="M88" s="2" t="s">
        <v>195</v>
      </c>
      <c r="N88" s="2" t="str">
        <f>IFERROR(VLOOKUP(#REF!,BezGrundbuchblatt!$A:$J,4,FALSE),"")</f>
        <v/>
      </c>
      <c r="O88" s="2" t="str">
        <f>IFERROR(VLOOKUP(#REF!,BezGrundbuchblatt!$A:$J,5,FALSE),"")</f>
        <v/>
      </c>
      <c r="Q88" s="284"/>
      <c r="R88" s="284"/>
      <c r="S88" s="284"/>
    </row>
    <row r="89" spans="1:19" s="2" customFormat="1" ht="15" customHeight="1">
      <c r="A89" s="2">
        <v>11110086</v>
      </c>
      <c r="C89" s="2">
        <v>1</v>
      </c>
      <c r="D89" s="2">
        <v>1742</v>
      </c>
      <c r="E89" s="2" t="s">
        <v>9494</v>
      </c>
      <c r="G89" s="2">
        <v>5</v>
      </c>
      <c r="J89" s="2">
        <v>0</v>
      </c>
      <c r="K89" s="54"/>
      <c r="L89" s="2" t="s">
        <v>270</v>
      </c>
      <c r="M89" s="2" t="s">
        <v>195</v>
      </c>
      <c r="N89" s="2" t="str">
        <f>IFERROR(VLOOKUP(#REF!,BezGrundbuchblatt!$A:$J,4,FALSE),"")</f>
        <v/>
      </c>
      <c r="O89" s="2" t="str">
        <f>IFERROR(VLOOKUP(#REF!,BezGrundbuchblatt!$A:$J,5,FALSE),"")</f>
        <v/>
      </c>
      <c r="Q89" s="284"/>
      <c r="R89" s="284"/>
      <c r="S89" s="284"/>
    </row>
    <row r="90" spans="1:19" s="2" customFormat="1" ht="15" customHeight="1">
      <c r="A90" s="2">
        <v>11110087</v>
      </c>
      <c r="C90" s="2">
        <v>1</v>
      </c>
      <c r="D90" s="2">
        <v>2454</v>
      </c>
      <c r="E90" s="2" t="s">
        <v>9420</v>
      </c>
      <c r="G90" s="2">
        <v>5</v>
      </c>
      <c r="J90" s="2">
        <v>0</v>
      </c>
      <c r="K90" s="54"/>
      <c r="L90" s="2" t="s">
        <v>271</v>
      </c>
      <c r="M90" s="2" t="s">
        <v>195</v>
      </c>
      <c r="N90" s="2" t="str">
        <f>IFERROR(VLOOKUP(#REF!,BezGrundbuchblatt!$A:$J,4,FALSE),"")</f>
        <v/>
      </c>
      <c r="O90" s="2" t="str">
        <f>IFERROR(VLOOKUP(#REF!,BezGrundbuchblatt!$A:$J,5,FALSE),"")</f>
        <v/>
      </c>
      <c r="Q90" s="284"/>
      <c r="R90" s="284"/>
      <c r="S90" s="284"/>
    </row>
    <row r="91" spans="1:19" s="2" customFormat="1" ht="15" customHeight="1">
      <c r="A91" s="2">
        <v>11110088</v>
      </c>
      <c r="C91" s="2">
        <v>1</v>
      </c>
      <c r="D91" s="2">
        <v>10000175</v>
      </c>
      <c r="E91" s="2" t="s">
        <v>9421</v>
      </c>
      <c r="G91" s="2">
        <v>2</v>
      </c>
      <c r="J91" s="2">
        <v>0</v>
      </c>
      <c r="K91" s="54"/>
      <c r="L91" s="2" t="s">
        <v>272</v>
      </c>
      <c r="M91" s="2" t="s">
        <v>195</v>
      </c>
      <c r="N91" s="2" t="str">
        <f>IFERROR(VLOOKUP(#REF!,BezGrundbuchblatt!$A:$J,4,FALSE),"")</f>
        <v/>
      </c>
      <c r="O91" s="2" t="str">
        <f>IFERROR(VLOOKUP(#REF!,BezGrundbuchblatt!$A:$J,5,FALSE),"")</f>
        <v/>
      </c>
      <c r="Q91" s="284"/>
      <c r="R91" s="284"/>
      <c r="S91" s="284"/>
    </row>
    <row r="92" spans="1:19" s="2" customFormat="1" ht="15" customHeight="1">
      <c r="A92" s="2">
        <v>11110089</v>
      </c>
      <c r="C92" s="2">
        <v>1</v>
      </c>
      <c r="D92" s="2">
        <v>10000203</v>
      </c>
      <c r="E92" s="2" t="s">
        <v>9422</v>
      </c>
      <c r="G92" s="2">
        <v>2</v>
      </c>
      <c r="J92" s="2">
        <v>0</v>
      </c>
      <c r="K92" s="54"/>
      <c r="L92" s="2" t="s">
        <v>273</v>
      </c>
      <c r="M92" s="2" t="s">
        <v>195</v>
      </c>
      <c r="N92" s="2" t="str">
        <f>IFERROR(VLOOKUP(#REF!,BezGrundbuchblatt!$A:$J,4,FALSE),"")</f>
        <v/>
      </c>
      <c r="O92" s="2" t="str">
        <f>IFERROR(VLOOKUP(#REF!,BezGrundbuchblatt!$A:$J,5,FALSE),"")</f>
        <v/>
      </c>
      <c r="Q92" s="284"/>
      <c r="R92" s="284"/>
      <c r="S92" s="284"/>
    </row>
    <row r="93" spans="1:19" s="2" customFormat="1" ht="15" customHeight="1">
      <c r="A93" s="2">
        <v>11110090</v>
      </c>
      <c r="C93" s="2">
        <v>1</v>
      </c>
      <c r="D93" s="2">
        <v>10000258</v>
      </c>
      <c r="E93" s="2" t="s">
        <v>9423</v>
      </c>
      <c r="G93" s="2">
        <v>2</v>
      </c>
      <c r="J93" s="2">
        <v>0</v>
      </c>
      <c r="K93" s="54"/>
      <c r="L93" s="2" t="s">
        <v>346</v>
      </c>
      <c r="M93" s="2" t="s">
        <v>195</v>
      </c>
      <c r="N93" s="2" t="str">
        <f>IFERROR(VLOOKUP(#REF!,BezGrundbuchblatt!$A:$J,4,FALSE),"")</f>
        <v/>
      </c>
      <c r="O93" s="2" t="str">
        <f>IFERROR(VLOOKUP(#REF!,BezGrundbuchblatt!$A:$J,5,FALSE),"")</f>
        <v/>
      </c>
      <c r="Q93" s="284"/>
      <c r="R93" s="284"/>
      <c r="S93" s="284"/>
    </row>
    <row r="94" spans="1:19" s="2" customFormat="1" ht="15" customHeight="1">
      <c r="A94" s="2">
        <v>11110091</v>
      </c>
      <c r="C94" s="2">
        <v>1</v>
      </c>
      <c r="D94" s="2">
        <v>10000344</v>
      </c>
      <c r="E94" s="2" t="s">
        <v>9410</v>
      </c>
      <c r="G94" s="2">
        <v>2</v>
      </c>
      <c r="J94" s="2">
        <v>0</v>
      </c>
      <c r="K94" s="54"/>
      <c r="L94" s="2" t="s">
        <v>347</v>
      </c>
      <c r="M94" s="2" t="s">
        <v>195</v>
      </c>
      <c r="N94" s="2" t="str">
        <f>IFERROR(VLOOKUP(#REF!,BezGrundbuchblatt!$A:$J,4,FALSE),"")</f>
        <v/>
      </c>
      <c r="O94" s="2" t="str">
        <f>IFERROR(VLOOKUP(#REF!,BezGrundbuchblatt!$A:$J,5,FALSE),"")</f>
        <v/>
      </c>
      <c r="Q94" s="284"/>
      <c r="R94" s="284"/>
      <c r="S94" s="284"/>
    </row>
    <row r="95" spans="1:19" s="2" customFormat="1" ht="15" customHeight="1">
      <c r="A95" s="2">
        <v>11110092</v>
      </c>
      <c r="C95" s="2">
        <v>1</v>
      </c>
      <c r="D95" s="2">
        <v>10000384</v>
      </c>
      <c r="E95" s="2" t="s">
        <v>9495</v>
      </c>
      <c r="G95" s="2">
        <v>2</v>
      </c>
      <c r="J95" s="2">
        <v>0</v>
      </c>
      <c r="K95" s="54"/>
      <c r="L95" s="2" t="s">
        <v>347</v>
      </c>
      <c r="M95" s="2" t="s">
        <v>195</v>
      </c>
      <c r="N95" s="2" t="str">
        <f>IFERROR(VLOOKUP(#REF!,BezGrundbuchblatt!$A:$J,4,FALSE),"")</f>
        <v/>
      </c>
      <c r="O95" s="2" t="str">
        <f>IFERROR(VLOOKUP(#REF!,BezGrundbuchblatt!$A:$J,5,FALSE),"")</f>
        <v/>
      </c>
      <c r="Q95" s="284"/>
      <c r="R95" s="284"/>
      <c r="S95" s="284"/>
    </row>
    <row r="96" spans="1:19" s="2" customFormat="1" ht="15" customHeight="1">
      <c r="A96" s="2">
        <v>11110093</v>
      </c>
      <c r="C96" s="2">
        <v>1</v>
      </c>
      <c r="D96" s="2">
        <v>10000440</v>
      </c>
      <c r="E96" s="2" t="s">
        <v>9496</v>
      </c>
      <c r="G96" s="2">
        <v>2</v>
      </c>
      <c r="J96" s="2">
        <v>0</v>
      </c>
      <c r="K96" s="54"/>
      <c r="L96" s="2" t="s">
        <v>348</v>
      </c>
      <c r="M96" s="2" t="s">
        <v>195</v>
      </c>
      <c r="N96" s="2" t="str">
        <f>IFERROR(VLOOKUP(#REF!,BezGrundbuchblatt!$A:$J,4,FALSE),"")</f>
        <v/>
      </c>
      <c r="O96" s="2" t="str">
        <f>IFERROR(VLOOKUP(#REF!,BezGrundbuchblatt!$A:$J,5,FALSE),"")</f>
        <v/>
      </c>
      <c r="Q96" s="284"/>
      <c r="R96" s="284"/>
      <c r="S96" s="284"/>
    </row>
    <row r="97" spans="1:19" s="2" customFormat="1" ht="15" customHeight="1">
      <c r="A97" s="2">
        <v>11110094</v>
      </c>
      <c r="C97" s="2">
        <v>1</v>
      </c>
      <c r="D97" s="2">
        <v>10000495</v>
      </c>
      <c r="E97" s="2" t="s">
        <v>9497</v>
      </c>
      <c r="G97" s="2">
        <v>3</v>
      </c>
      <c r="J97" s="2">
        <v>0</v>
      </c>
      <c r="K97" s="54"/>
      <c r="L97" s="2" t="s">
        <v>349</v>
      </c>
      <c r="M97" s="2" t="s">
        <v>195</v>
      </c>
      <c r="N97" s="2" t="str">
        <f>IFERROR(VLOOKUP(#REF!,BezGrundbuchblatt!$A:$J,4,FALSE),"")</f>
        <v/>
      </c>
      <c r="O97" s="2" t="str">
        <f>IFERROR(VLOOKUP(#REF!,BezGrundbuchblatt!$A:$J,5,FALSE),"")</f>
        <v/>
      </c>
      <c r="Q97" s="284"/>
      <c r="R97" s="284"/>
      <c r="S97" s="284"/>
    </row>
    <row r="98" spans="1:19" s="2" customFormat="1" ht="15" customHeight="1">
      <c r="A98" s="2">
        <v>11110095</v>
      </c>
      <c r="C98" s="2">
        <v>1</v>
      </c>
      <c r="D98" s="2">
        <v>10000609</v>
      </c>
      <c r="E98" s="2" t="s">
        <v>9498</v>
      </c>
      <c r="G98" s="2">
        <v>3</v>
      </c>
      <c r="J98" s="2">
        <v>0</v>
      </c>
      <c r="K98" s="54"/>
      <c r="L98" s="2" t="s">
        <v>350</v>
      </c>
      <c r="M98" s="2" t="s">
        <v>195</v>
      </c>
      <c r="N98" s="2" t="str">
        <f>IFERROR(VLOOKUP(#REF!,BezGrundbuchblatt!$A:$J,4,FALSE),"")</f>
        <v/>
      </c>
      <c r="O98" s="2" t="str">
        <f>IFERROR(VLOOKUP(#REF!,BezGrundbuchblatt!$A:$J,5,FALSE),"")</f>
        <v/>
      </c>
      <c r="Q98" s="284"/>
      <c r="R98" s="284"/>
      <c r="S98" s="284"/>
    </row>
    <row r="99" spans="1:19" s="2" customFormat="1" ht="15" customHeight="1">
      <c r="A99" s="2">
        <v>11110096</v>
      </c>
      <c r="C99" s="2">
        <v>1</v>
      </c>
      <c r="D99" s="2">
        <v>10000665</v>
      </c>
      <c r="E99" s="2" t="s">
        <v>9499</v>
      </c>
      <c r="G99" s="2">
        <v>3</v>
      </c>
      <c r="J99" s="2">
        <v>0</v>
      </c>
      <c r="K99" s="54"/>
      <c r="L99" s="2" t="s">
        <v>351</v>
      </c>
      <c r="M99" s="2" t="s">
        <v>195</v>
      </c>
      <c r="N99" s="2" t="str">
        <f>IFERROR(VLOOKUP(#REF!,BezGrundbuchblatt!$A:$J,4,FALSE),"")</f>
        <v/>
      </c>
      <c r="O99" s="2" t="str">
        <f>IFERROR(VLOOKUP(#REF!,BezGrundbuchblatt!$A:$J,5,FALSE),"")</f>
        <v/>
      </c>
      <c r="Q99" s="284"/>
      <c r="R99" s="284"/>
      <c r="S99" s="284"/>
    </row>
    <row r="100" spans="1:19" s="2" customFormat="1" ht="15" customHeight="1">
      <c r="A100" s="2">
        <v>11110097</v>
      </c>
      <c r="C100" s="2">
        <v>1</v>
      </c>
      <c r="D100" s="2">
        <v>10000633</v>
      </c>
      <c r="E100" s="2" t="s">
        <v>9500</v>
      </c>
      <c r="G100" s="2">
        <v>3</v>
      </c>
      <c r="J100" s="2">
        <v>0</v>
      </c>
      <c r="K100" s="54"/>
      <c r="L100" s="2" t="s">
        <v>352</v>
      </c>
      <c r="M100" s="2" t="s">
        <v>195</v>
      </c>
      <c r="N100" s="2" t="str">
        <f>IFERROR(VLOOKUP(#REF!,BezGrundbuchblatt!$A:$J,4,FALSE),"")</f>
        <v/>
      </c>
      <c r="O100" s="2" t="str">
        <f>IFERROR(VLOOKUP(#REF!,BezGrundbuchblatt!$A:$J,5,FALSE),"")</f>
        <v/>
      </c>
      <c r="Q100" s="284"/>
      <c r="R100" s="284"/>
      <c r="S100" s="284"/>
    </row>
    <row r="101" spans="1:19" s="2" customFormat="1" ht="15" customHeight="1">
      <c r="A101" s="2">
        <v>11110098</v>
      </c>
      <c r="C101" s="2">
        <v>1</v>
      </c>
      <c r="D101" s="2">
        <v>10000688</v>
      </c>
      <c r="E101" s="2" t="s">
        <v>9501</v>
      </c>
      <c r="G101" s="2">
        <v>3</v>
      </c>
      <c r="J101" s="2">
        <v>0</v>
      </c>
      <c r="K101" s="54"/>
      <c r="L101" s="2" t="s">
        <v>353</v>
      </c>
      <c r="M101" s="2" t="s">
        <v>195</v>
      </c>
      <c r="N101" s="2" t="str">
        <f>IFERROR(VLOOKUP(#REF!,BezGrundbuchblatt!$A:$J,4,FALSE),"")</f>
        <v/>
      </c>
      <c r="O101" s="2" t="str">
        <f>IFERROR(VLOOKUP(#REF!,BezGrundbuchblatt!$A:$J,5,FALSE),"")</f>
        <v/>
      </c>
      <c r="Q101" s="284"/>
      <c r="R101" s="284"/>
      <c r="S101" s="284"/>
    </row>
    <row r="102" spans="1:19" s="2" customFormat="1" ht="15" customHeight="1">
      <c r="A102" s="2">
        <v>11110099</v>
      </c>
      <c r="C102" s="2">
        <v>1</v>
      </c>
      <c r="D102" s="2">
        <v>10000787</v>
      </c>
      <c r="E102" s="2" t="s">
        <v>9502</v>
      </c>
      <c r="G102" s="2">
        <v>3</v>
      </c>
      <c r="J102" s="2">
        <v>0</v>
      </c>
      <c r="K102" s="54"/>
      <c r="L102" s="2" t="s">
        <v>353</v>
      </c>
      <c r="M102" s="2" t="s">
        <v>195</v>
      </c>
      <c r="N102" s="2" t="str">
        <f>IFERROR(VLOOKUP(#REF!,BezGrundbuchblatt!$A:$J,4,FALSE),"")</f>
        <v/>
      </c>
      <c r="O102" s="2" t="str">
        <f>IFERROR(VLOOKUP(#REF!,BezGrundbuchblatt!$A:$J,5,FALSE),"")</f>
        <v/>
      </c>
      <c r="Q102" s="284"/>
      <c r="R102" s="284"/>
      <c r="S102" s="284"/>
    </row>
    <row r="103" spans="1:19" s="2" customFormat="1" ht="15" customHeight="1">
      <c r="A103" s="2">
        <v>11110100</v>
      </c>
      <c r="C103" s="2">
        <v>1</v>
      </c>
      <c r="D103" s="2">
        <v>10000916</v>
      </c>
      <c r="E103" s="2" t="s">
        <v>9503</v>
      </c>
      <c r="G103" s="2">
        <v>3</v>
      </c>
      <c r="J103" s="2">
        <v>0</v>
      </c>
      <c r="K103" s="54"/>
      <c r="L103" s="2" t="s">
        <v>354</v>
      </c>
      <c r="M103" s="2" t="s">
        <v>195</v>
      </c>
      <c r="N103" s="2" t="str">
        <f>IFERROR(VLOOKUP(#REF!,BezGrundbuchblatt!$A:$J,4,FALSE),"")</f>
        <v/>
      </c>
      <c r="O103" s="2" t="str">
        <f>IFERROR(VLOOKUP(#REF!,BezGrundbuchblatt!$A:$J,5,FALSE),"")</f>
        <v/>
      </c>
      <c r="Q103" s="284"/>
      <c r="R103" s="284"/>
      <c r="S103" s="284"/>
    </row>
    <row r="104" spans="1:19" s="2" customFormat="1" ht="15" customHeight="1">
      <c r="A104" s="2">
        <v>11110101</v>
      </c>
      <c r="C104" s="2">
        <v>1</v>
      </c>
      <c r="D104" s="2">
        <v>10000949</v>
      </c>
      <c r="E104" s="2" t="s">
        <v>9504</v>
      </c>
      <c r="G104" s="2">
        <v>3</v>
      </c>
      <c r="J104" s="2">
        <v>0</v>
      </c>
      <c r="K104" s="54"/>
      <c r="L104" s="2" t="s">
        <v>355</v>
      </c>
      <c r="M104" s="2" t="s">
        <v>195</v>
      </c>
      <c r="N104" s="2" t="str">
        <f>IFERROR(VLOOKUP(#REF!,BezGrundbuchblatt!$A:$J,4,FALSE),"")</f>
        <v/>
      </c>
      <c r="O104" s="2" t="str">
        <f>IFERROR(VLOOKUP(#REF!,BezGrundbuchblatt!$A:$J,5,FALSE),"")</f>
        <v/>
      </c>
      <c r="Q104" s="284"/>
      <c r="R104" s="284"/>
      <c r="S104" s="284"/>
    </row>
    <row r="105" spans="1:19" s="2" customFormat="1" ht="15" customHeight="1">
      <c r="A105" s="2">
        <v>11110102</v>
      </c>
      <c r="C105" s="2">
        <v>1</v>
      </c>
      <c r="D105" s="2">
        <v>10000983</v>
      </c>
      <c r="E105" s="2" t="s">
        <v>9505</v>
      </c>
      <c r="G105" s="2">
        <v>3</v>
      </c>
      <c r="J105" s="2">
        <v>0</v>
      </c>
      <c r="K105" s="54"/>
      <c r="L105" s="2" t="s">
        <v>356</v>
      </c>
      <c r="M105" s="2" t="s">
        <v>195</v>
      </c>
      <c r="N105" s="2" t="str">
        <f>IFERROR(VLOOKUP(#REF!,BezGrundbuchblatt!$A:$J,4,FALSE),"")</f>
        <v/>
      </c>
      <c r="O105" s="2" t="str">
        <f>IFERROR(VLOOKUP(#REF!,BezGrundbuchblatt!$A:$J,5,FALSE),"")</f>
        <v/>
      </c>
      <c r="Q105" s="284"/>
      <c r="R105" s="284"/>
      <c r="S105" s="284"/>
    </row>
    <row r="106" spans="1:19" s="2" customFormat="1" ht="15" customHeight="1">
      <c r="A106" s="2">
        <v>11110103</v>
      </c>
      <c r="C106" s="2">
        <v>1</v>
      </c>
      <c r="D106" s="2">
        <v>10001015</v>
      </c>
      <c r="E106" s="2" t="s">
        <v>9506</v>
      </c>
      <c r="G106" s="2">
        <v>3</v>
      </c>
      <c r="J106" s="2">
        <v>0</v>
      </c>
      <c r="K106" s="54"/>
      <c r="L106" s="2" t="s">
        <v>357</v>
      </c>
      <c r="M106" s="2" t="s">
        <v>195</v>
      </c>
      <c r="N106" s="2" t="str">
        <f>IFERROR(VLOOKUP(#REF!,BezGrundbuchblatt!$A:$J,4,FALSE),"")</f>
        <v/>
      </c>
      <c r="O106" s="2" t="str">
        <f>IFERROR(VLOOKUP(#REF!,BezGrundbuchblatt!$A:$J,5,FALSE),"")</f>
        <v/>
      </c>
      <c r="Q106" s="284"/>
      <c r="R106" s="284"/>
      <c r="S106" s="284"/>
    </row>
    <row r="107" spans="1:19" s="2" customFormat="1" ht="15" customHeight="1">
      <c r="A107" s="2">
        <v>11110104</v>
      </c>
      <c r="C107" s="2">
        <v>1</v>
      </c>
      <c r="D107" s="2">
        <v>10001038</v>
      </c>
      <c r="E107" s="2" t="s">
        <v>9507</v>
      </c>
      <c r="G107" s="2">
        <v>3</v>
      </c>
      <c r="J107" s="2">
        <v>0</v>
      </c>
      <c r="K107" s="54"/>
      <c r="L107" s="2" t="s">
        <v>358</v>
      </c>
      <c r="M107" s="2" t="s">
        <v>195</v>
      </c>
      <c r="N107" s="2" t="str">
        <f>IFERROR(VLOOKUP(#REF!,BezGrundbuchblatt!$A:$J,4,FALSE),"")</f>
        <v/>
      </c>
      <c r="O107" s="2" t="str">
        <f>IFERROR(VLOOKUP(#REF!,BezGrundbuchblatt!$A:$J,5,FALSE),"")</f>
        <v/>
      </c>
      <c r="Q107" s="284"/>
      <c r="R107" s="284"/>
      <c r="S107" s="284"/>
    </row>
    <row r="108" spans="1:19" s="2" customFormat="1" ht="15" customHeight="1">
      <c r="A108" s="2">
        <v>11110105</v>
      </c>
      <c r="C108" s="2">
        <v>1</v>
      </c>
      <c r="D108" s="2">
        <v>10001160</v>
      </c>
      <c r="E108" s="2" t="s">
        <v>9508</v>
      </c>
      <c r="G108" s="2">
        <v>5</v>
      </c>
      <c r="J108" s="2">
        <v>0</v>
      </c>
      <c r="K108" s="54"/>
      <c r="L108" s="2" t="s">
        <v>359</v>
      </c>
      <c r="M108" s="2" t="s">
        <v>195</v>
      </c>
      <c r="N108" s="2" t="str">
        <f>IFERROR(VLOOKUP(#REF!,BezGrundbuchblatt!$A:$J,4,FALSE),"")</f>
        <v/>
      </c>
      <c r="O108" s="2" t="str">
        <f>IFERROR(VLOOKUP(#REF!,BezGrundbuchblatt!$A:$J,5,FALSE),"")</f>
        <v/>
      </c>
      <c r="Q108" s="284"/>
      <c r="R108" s="284"/>
      <c r="S108" s="284"/>
    </row>
    <row r="109" spans="1:19" s="2" customFormat="1" ht="15" customHeight="1">
      <c r="A109" s="2">
        <v>11110106</v>
      </c>
      <c r="C109" s="2">
        <v>1</v>
      </c>
      <c r="D109" s="2">
        <v>10001181</v>
      </c>
      <c r="E109" s="2" t="s">
        <v>9509</v>
      </c>
      <c r="G109" s="2">
        <v>5</v>
      </c>
      <c r="J109" s="2">
        <v>0</v>
      </c>
      <c r="K109" s="54"/>
      <c r="L109" s="2" t="s">
        <v>360</v>
      </c>
      <c r="M109" s="2" t="s">
        <v>195</v>
      </c>
      <c r="N109" s="2" t="str">
        <f>IFERROR(VLOOKUP(#REF!,BezGrundbuchblatt!$A:$J,4,FALSE),"")</f>
        <v/>
      </c>
      <c r="O109" s="2" t="str">
        <f>IFERROR(VLOOKUP(#REF!,BezGrundbuchblatt!$A:$J,5,FALSE),"")</f>
        <v/>
      </c>
      <c r="Q109" s="284"/>
      <c r="R109" s="284"/>
      <c r="S109" s="284"/>
    </row>
    <row r="110" spans="1:19" s="2" customFormat="1" ht="15" customHeight="1">
      <c r="A110" s="2">
        <v>11110107</v>
      </c>
      <c r="C110" s="2">
        <v>1</v>
      </c>
      <c r="D110" s="2">
        <v>10001197</v>
      </c>
      <c r="E110" s="2" t="s">
        <v>9510</v>
      </c>
      <c r="G110" s="2">
        <v>5</v>
      </c>
      <c r="J110" s="2">
        <v>0</v>
      </c>
      <c r="K110" s="54"/>
      <c r="L110" s="2" t="s">
        <v>376</v>
      </c>
      <c r="M110" s="2" t="s">
        <v>195</v>
      </c>
      <c r="N110" s="2" t="str">
        <f>IFERROR(VLOOKUP(#REF!,BezGrundbuchblatt!$A:$J,4,FALSE),"")</f>
        <v/>
      </c>
      <c r="O110" s="2" t="str">
        <f>IFERROR(VLOOKUP(#REF!,BezGrundbuchblatt!$A:$J,5,FALSE),"")</f>
        <v/>
      </c>
      <c r="Q110" s="284"/>
      <c r="R110" s="284"/>
      <c r="S110" s="284"/>
    </row>
    <row r="111" spans="1:19" s="2" customFormat="1" ht="15" customHeight="1">
      <c r="A111" s="2">
        <v>11110108</v>
      </c>
      <c r="C111" s="2">
        <v>1</v>
      </c>
      <c r="D111" s="2">
        <v>10001206</v>
      </c>
      <c r="E111" s="2" t="s">
        <v>9511</v>
      </c>
      <c r="G111" s="2">
        <v>5</v>
      </c>
      <c r="J111" s="2">
        <v>0</v>
      </c>
      <c r="K111" s="54"/>
      <c r="L111" s="2" t="s">
        <v>376</v>
      </c>
      <c r="M111" s="2" t="s">
        <v>195</v>
      </c>
      <c r="N111" s="2" t="str">
        <f>IFERROR(VLOOKUP(#REF!,BezGrundbuchblatt!$A:$J,4,FALSE),"")</f>
        <v/>
      </c>
      <c r="O111" s="2" t="str">
        <f>IFERROR(VLOOKUP(#REF!,BezGrundbuchblatt!$A:$J,5,FALSE),"")</f>
        <v/>
      </c>
      <c r="Q111" s="284"/>
      <c r="R111" s="284"/>
      <c r="S111" s="284"/>
    </row>
    <row r="112" spans="1:19" s="2" customFormat="1" ht="15" customHeight="1">
      <c r="A112" s="2">
        <v>11110109</v>
      </c>
      <c r="C112" s="2">
        <v>1</v>
      </c>
      <c r="D112" s="2">
        <v>10001245</v>
      </c>
      <c r="E112" s="2" t="s">
        <v>9512</v>
      </c>
      <c r="G112" s="2">
        <v>5</v>
      </c>
      <c r="J112" s="2">
        <v>0</v>
      </c>
      <c r="K112" s="54"/>
      <c r="L112" s="2" t="s">
        <v>377</v>
      </c>
      <c r="M112" s="2" t="s">
        <v>195</v>
      </c>
      <c r="N112" s="2" t="str">
        <f>IFERROR(VLOOKUP(#REF!,BezGrundbuchblatt!$A:$J,4,FALSE),"")</f>
        <v/>
      </c>
      <c r="O112" s="2" t="str">
        <f>IFERROR(VLOOKUP(#REF!,BezGrundbuchblatt!$A:$J,5,FALSE),"")</f>
        <v/>
      </c>
      <c r="Q112" s="284"/>
      <c r="R112" s="284"/>
      <c r="S112" s="284"/>
    </row>
    <row r="113" spans="1:19" s="2" customFormat="1" ht="15" customHeight="1">
      <c r="A113" s="2">
        <v>11110110</v>
      </c>
      <c r="C113" s="2">
        <v>1</v>
      </c>
      <c r="D113" s="2">
        <v>10001269</v>
      </c>
      <c r="E113" s="2" t="s">
        <v>9513</v>
      </c>
      <c r="G113" s="2">
        <v>5</v>
      </c>
      <c r="J113" s="2">
        <v>0</v>
      </c>
      <c r="K113" s="54"/>
      <c r="L113" s="2" t="s">
        <v>377</v>
      </c>
      <c r="M113" s="2" t="s">
        <v>195</v>
      </c>
      <c r="N113" s="2" t="str">
        <f>IFERROR(VLOOKUP(#REF!,BezGrundbuchblatt!$A:$J,4,FALSE),"")</f>
        <v/>
      </c>
      <c r="O113" s="2" t="str">
        <f>IFERROR(VLOOKUP(#REF!,BezGrundbuchblatt!$A:$J,5,FALSE),"")</f>
        <v/>
      </c>
      <c r="Q113" s="284"/>
      <c r="R113" s="284"/>
      <c r="S113" s="284"/>
    </row>
    <row r="114" spans="1:19" s="2" customFormat="1" ht="15" customHeight="1">
      <c r="A114" s="2">
        <v>11110111</v>
      </c>
      <c r="C114" s="2">
        <v>1</v>
      </c>
      <c r="D114" s="2">
        <v>10001289</v>
      </c>
      <c r="E114" s="2" t="s">
        <v>9514</v>
      </c>
      <c r="G114" s="2">
        <v>5</v>
      </c>
      <c r="J114" s="2">
        <v>0</v>
      </c>
      <c r="K114" s="54"/>
      <c r="L114" s="2" t="s">
        <v>377</v>
      </c>
      <c r="M114" s="2" t="s">
        <v>195</v>
      </c>
      <c r="N114" s="2" t="str">
        <f>IFERROR(VLOOKUP(#REF!,BezGrundbuchblatt!$A:$J,4,FALSE),"")</f>
        <v/>
      </c>
      <c r="O114" s="2" t="str">
        <f>IFERROR(VLOOKUP(#REF!,BezGrundbuchblatt!$A:$J,5,FALSE),"")</f>
        <v/>
      </c>
      <c r="Q114" s="284"/>
      <c r="R114" s="284"/>
      <c r="S114" s="284"/>
    </row>
    <row r="115" spans="1:19" s="2" customFormat="1" ht="15" customHeight="1">
      <c r="A115" s="2">
        <v>11110112</v>
      </c>
      <c r="C115" s="2">
        <v>1</v>
      </c>
      <c r="D115" s="2">
        <v>10001298</v>
      </c>
      <c r="E115" s="2" t="s">
        <v>9515</v>
      </c>
      <c r="G115" s="2">
        <v>5</v>
      </c>
      <c r="J115" s="2">
        <v>0</v>
      </c>
      <c r="K115" s="54"/>
      <c r="L115" s="2" t="s">
        <v>378</v>
      </c>
      <c r="M115" s="2" t="s">
        <v>195</v>
      </c>
      <c r="N115" s="2" t="str">
        <f>IFERROR(VLOOKUP(#REF!,BezGrundbuchblatt!$A:$J,4,FALSE),"")</f>
        <v/>
      </c>
      <c r="O115" s="2" t="str">
        <f>IFERROR(VLOOKUP(#REF!,BezGrundbuchblatt!$A:$J,5,FALSE),"")</f>
        <v/>
      </c>
      <c r="Q115" s="284"/>
      <c r="R115" s="284"/>
      <c r="S115" s="284"/>
    </row>
    <row r="116" spans="1:19" s="2" customFormat="1" ht="15" customHeight="1">
      <c r="A116" s="2">
        <v>11110113</v>
      </c>
      <c r="C116" s="2">
        <v>1</v>
      </c>
      <c r="D116" s="2">
        <v>10001317</v>
      </c>
      <c r="E116" s="2" t="s">
        <v>9516</v>
      </c>
      <c r="G116" s="2">
        <v>5</v>
      </c>
      <c r="J116" s="2">
        <v>0</v>
      </c>
      <c r="K116" s="54"/>
      <c r="L116" s="2" t="s">
        <v>378</v>
      </c>
      <c r="M116" s="2" t="s">
        <v>195</v>
      </c>
      <c r="N116" s="2" t="str">
        <f>IFERROR(VLOOKUP(#REF!,BezGrundbuchblatt!$A:$J,4,FALSE),"")</f>
        <v/>
      </c>
      <c r="O116" s="2" t="str">
        <f>IFERROR(VLOOKUP(#REF!,BezGrundbuchblatt!$A:$J,5,FALSE),"")</f>
        <v/>
      </c>
      <c r="Q116" s="284"/>
      <c r="R116" s="284"/>
      <c r="S116" s="284"/>
    </row>
    <row r="117" spans="1:19" s="2" customFormat="1" ht="15" customHeight="1">
      <c r="A117" s="2">
        <v>11110114</v>
      </c>
      <c r="C117" s="2">
        <v>1</v>
      </c>
      <c r="D117" s="2">
        <v>10001399</v>
      </c>
      <c r="E117" s="2" t="s">
        <v>9517</v>
      </c>
      <c r="G117" s="2">
        <v>5</v>
      </c>
      <c r="J117" s="2">
        <v>0</v>
      </c>
      <c r="K117" s="54"/>
      <c r="L117" s="2" t="s">
        <v>378</v>
      </c>
      <c r="M117" s="2" t="s">
        <v>195</v>
      </c>
      <c r="N117" s="2" t="str">
        <f>IFERROR(VLOOKUP(#REF!,BezGrundbuchblatt!$A:$J,4,FALSE),"")</f>
        <v/>
      </c>
      <c r="O117" s="2" t="str">
        <f>IFERROR(VLOOKUP(#REF!,BezGrundbuchblatt!$A:$J,5,FALSE),"")</f>
        <v/>
      </c>
      <c r="Q117" s="284"/>
      <c r="R117" s="284"/>
      <c r="S117" s="284"/>
    </row>
    <row r="118" spans="1:19" s="2" customFormat="1" ht="15" customHeight="1">
      <c r="A118" s="2">
        <v>11110115</v>
      </c>
      <c r="C118" s="2">
        <v>1</v>
      </c>
      <c r="D118" s="2">
        <v>10001370</v>
      </c>
      <c r="E118" s="2" t="s">
        <v>9518</v>
      </c>
      <c r="G118" s="2">
        <v>8</v>
      </c>
      <c r="J118" s="2">
        <v>0</v>
      </c>
      <c r="K118" s="54"/>
      <c r="L118" s="2" t="s">
        <v>379</v>
      </c>
      <c r="M118" s="2" t="s">
        <v>195</v>
      </c>
      <c r="N118" s="2" t="str">
        <f>IFERROR(VLOOKUP(#REF!,BezGrundbuchblatt!$A:$J,4,FALSE),"")</f>
        <v/>
      </c>
      <c r="O118" s="2" t="str">
        <f>IFERROR(VLOOKUP(#REF!,BezGrundbuchblatt!$A:$J,5,FALSE),"")</f>
        <v/>
      </c>
      <c r="Q118" s="284"/>
      <c r="R118" s="284"/>
      <c r="S118" s="284"/>
    </row>
    <row r="119" spans="1:19" s="2" customFormat="1" ht="15" customHeight="1">
      <c r="A119" s="2">
        <v>11110116</v>
      </c>
      <c r="C119" s="2">
        <v>1</v>
      </c>
      <c r="D119" s="2">
        <v>10001374</v>
      </c>
      <c r="E119" s="2" t="s">
        <v>9519</v>
      </c>
      <c r="G119" s="2">
        <v>8</v>
      </c>
      <c r="J119" s="2">
        <v>0</v>
      </c>
      <c r="K119" s="54"/>
      <c r="L119" s="2" t="s">
        <v>380</v>
      </c>
      <c r="M119" s="2" t="s">
        <v>195</v>
      </c>
      <c r="N119" s="2" t="str">
        <f>IFERROR(VLOOKUP(#REF!,BezGrundbuchblatt!$A:$J,4,FALSE),"")</f>
        <v/>
      </c>
      <c r="O119" s="2" t="str">
        <f>IFERROR(VLOOKUP(#REF!,BezGrundbuchblatt!$A:$J,5,FALSE),"")</f>
        <v/>
      </c>
      <c r="Q119" s="284"/>
      <c r="R119" s="284"/>
      <c r="S119" s="284"/>
    </row>
    <row r="120" spans="1:19" s="2" customFormat="1" ht="15" customHeight="1">
      <c r="A120" s="2">
        <v>11110117</v>
      </c>
      <c r="C120" s="2">
        <v>1</v>
      </c>
      <c r="D120" s="2">
        <v>2056</v>
      </c>
      <c r="E120" s="2" t="s">
        <v>9520</v>
      </c>
      <c r="G120" s="2">
        <v>8</v>
      </c>
      <c r="J120" s="2">
        <v>0</v>
      </c>
      <c r="K120" s="54"/>
      <c r="L120" s="2" t="s">
        <v>381</v>
      </c>
      <c r="M120" s="2" t="s">
        <v>195</v>
      </c>
      <c r="N120" s="2" t="str">
        <f>IFERROR(VLOOKUP(#REF!,BezGrundbuchblatt!$A:$J,4,FALSE),"")</f>
        <v/>
      </c>
      <c r="O120" s="2" t="str">
        <f>IFERROR(VLOOKUP(#REF!,BezGrundbuchblatt!$A:$J,5,FALSE),"")</f>
        <v/>
      </c>
      <c r="Q120" s="284"/>
      <c r="R120" s="284"/>
      <c r="S120" s="284"/>
    </row>
    <row r="121" spans="1:19" s="2" customFormat="1" ht="15" customHeight="1">
      <c r="A121" s="2">
        <v>11110118</v>
      </c>
      <c r="C121" s="2">
        <v>1</v>
      </c>
      <c r="D121" s="2">
        <v>2066</v>
      </c>
      <c r="E121" s="2" t="s">
        <v>9521</v>
      </c>
      <c r="G121" s="2">
        <v>8</v>
      </c>
      <c r="J121" s="2">
        <v>0</v>
      </c>
      <c r="K121" s="54"/>
      <c r="L121" s="2" t="s">
        <v>381</v>
      </c>
      <c r="M121" s="2" t="s">
        <v>195</v>
      </c>
      <c r="N121" s="2" t="str">
        <f>IFERROR(VLOOKUP(#REF!,BezGrundbuchblatt!$A:$J,4,FALSE),"")</f>
        <v/>
      </c>
      <c r="O121" s="2" t="str">
        <f>IFERROR(VLOOKUP(#REF!,BezGrundbuchblatt!$A:$J,5,FALSE),"")</f>
        <v/>
      </c>
      <c r="Q121" s="284"/>
      <c r="R121" s="284"/>
      <c r="S121" s="284"/>
    </row>
    <row r="122" spans="1:19" s="2" customFormat="1" ht="15" customHeight="1">
      <c r="A122" s="2">
        <v>11110119</v>
      </c>
      <c r="C122" s="2">
        <v>1</v>
      </c>
      <c r="D122" s="2">
        <v>2076</v>
      </c>
      <c r="E122" s="2" t="s">
        <v>9522</v>
      </c>
      <c r="G122" s="2">
        <v>8</v>
      </c>
      <c r="J122" s="2">
        <v>0</v>
      </c>
      <c r="K122" s="54"/>
      <c r="L122" s="2" t="s">
        <v>382</v>
      </c>
      <c r="M122" s="2" t="s">
        <v>383</v>
      </c>
      <c r="N122" s="2" t="str">
        <f>IFERROR(VLOOKUP(#REF!,BezGrundbuchblatt!$A:$J,4,FALSE),"")</f>
        <v/>
      </c>
      <c r="O122" s="2" t="str">
        <f>IFERROR(VLOOKUP(#REF!,BezGrundbuchblatt!$A:$J,5,FALSE),"")</f>
        <v/>
      </c>
      <c r="Q122" s="284"/>
      <c r="R122" s="284"/>
      <c r="S122" s="284"/>
    </row>
    <row r="123" spans="1:19" s="2" customFormat="1" ht="15" customHeight="1">
      <c r="A123" s="2">
        <v>11110120</v>
      </c>
      <c r="C123" s="2">
        <v>1</v>
      </c>
      <c r="D123" s="2">
        <v>2078</v>
      </c>
      <c r="E123" s="2" t="s">
        <v>9523</v>
      </c>
      <c r="G123" s="2">
        <v>8</v>
      </c>
      <c r="J123" s="2">
        <v>0</v>
      </c>
      <c r="K123" s="54"/>
      <c r="L123" s="2" t="s">
        <v>384</v>
      </c>
      <c r="M123" s="2" t="s">
        <v>383</v>
      </c>
      <c r="N123" s="2" t="str">
        <f>IFERROR(VLOOKUP(#REF!,BezGrundbuchblatt!$A:$J,4,FALSE),"")</f>
        <v/>
      </c>
      <c r="O123" s="2" t="str">
        <f>IFERROR(VLOOKUP(#REF!,BezGrundbuchblatt!$A:$J,5,FALSE),"")</f>
        <v/>
      </c>
      <c r="Q123" s="284"/>
      <c r="R123" s="284"/>
      <c r="S123" s="284"/>
    </row>
    <row r="124" spans="1:19" s="2" customFormat="1" ht="15" customHeight="1">
      <c r="A124" s="2">
        <v>11110121</v>
      </c>
      <c r="C124" s="2">
        <v>1</v>
      </c>
      <c r="D124" s="2">
        <v>2080</v>
      </c>
      <c r="E124" s="2" t="s">
        <v>9524</v>
      </c>
      <c r="G124" s="2">
        <v>8</v>
      </c>
      <c r="J124" s="2">
        <v>0</v>
      </c>
      <c r="K124" s="54"/>
      <c r="L124" s="2" t="s">
        <v>384</v>
      </c>
      <c r="M124" s="2" t="s">
        <v>383</v>
      </c>
      <c r="N124" s="2" t="str">
        <f>IFERROR(VLOOKUP(#REF!,BezGrundbuchblatt!$A:$J,4,FALSE),"")</f>
        <v/>
      </c>
      <c r="O124" s="2" t="str">
        <f>IFERROR(VLOOKUP(#REF!,BezGrundbuchblatt!$A:$J,5,FALSE),"")</f>
        <v/>
      </c>
      <c r="Q124" s="284"/>
      <c r="R124" s="284"/>
      <c r="S124" s="284"/>
    </row>
    <row r="125" spans="1:19" s="2" customFormat="1" ht="15" customHeight="1">
      <c r="A125" s="2">
        <v>11110122</v>
      </c>
      <c r="C125" s="2">
        <v>1</v>
      </c>
      <c r="D125" s="2">
        <v>2093</v>
      </c>
      <c r="E125" s="2" t="s">
        <v>9525</v>
      </c>
      <c r="G125" s="2">
        <v>8</v>
      </c>
      <c r="J125" s="2">
        <v>0</v>
      </c>
      <c r="K125" s="54"/>
      <c r="L125" s="2" t="s">
        <v>384</v>
      </c>
      <c r="M125" s="2" t="s">
        <v>383</v>
      </c>
      <c r="N125" s="2" t="str">
        <f>IFERROR(VLOOKUP(#REF!,BezGrundbuchblatt!$A:$J,4,FALSE),"")</f>
        <v/>
      </c>
      <c r="O125" s="2" t="str">
        <f>IFERROR(VLOOKUP(#REF!,BezGrundbuchblatt!$A:$J,5,FALSE),"")</f>
        <v/>
      </c>
      <c r="Q125" s="284"/>
      <c r="R125" s="284"/>
      <c r="S125" s="284"/>
    </row>
    <row r="126" spans="1:19" s="2" customFormat="1" ht="15" customHeight="1">
      <c r="A126" s="2">
        <v>11110123</v>
      </c>
      <c r="C126" s="2">
        <v>1</v>
      </c>
      <c r="D126" s="2">
        <v>2103</v>
      </c>
      <c r="E126" s="2" t="s">
        <v>9526</v>
      </c>
      <c r="G126" s="2">
        <v>8</v>
      </c>
      <c r="J126" s="2">
        <v>0</v>
      </c>
      <c r="K126" s="54"/>
      <c r="L126" s="2" t="s">
        <v>384</v>
      </c>
      <c r="M126" s="2" t="s">
        <v>383</v>
      </c>
      <c r="N126" s="2" t="str">
        <f>IFERROR(VLOOKUP(#REF!,BezGrundbuchblatt!$A:$J,4,FALSE),"")</f>
        <v/>
      </c>
      <c r="O126" s="2" t="str">
        <f>IFERROR(VLOOKUP(#REF!,BezGrundbuchblatt!$A:$J,5,FALSE),"")</f>
        <v/>
      </c>
      <c r="Q126" s="284"/>
      <c r="R126" s="284"/>
      <c r="S126" s="284"/>
    </row>
    <row r="127" spans="1:19" s="2" customFormat="1" ht="15" customHeight="1">
      <c r="A127" s="2">
        <v>11110124</v>
      </c>
      <c r="C127" s="2">
        <v>1</v>
      </c>
      <c r="D127" s="2">
        <v>2105</v>
      </c>
      <c r="E127" s="2" t="s">
        <v>9527</v>
      </c>
      <c r="G127" s="2">
        <v>8</v>
      </c>
      <c r="J127" s="2">
        <v>0</v>
      </c>
      <c r="K127" s="54"/>
      <c r="L127" s="2" t="s">
        <v>385</v>
      </c>
      <c r="M127" s="2" t="s">
        <v>383</v>
      </c>
      <c r="N127" s="2" t="str">
        <f>IFERROR(VLOOKUP(#REF!,BezGrundbuchblatt!$A:$J,4,FALSE),"")</f>
        <v/>
      </c>
      <c r="O127" s="2" t="str">
        <f>IFERROR(VLOOKUP(#REF!,BezGrundbuchblatt!$A:$J,5,FALSE),"")</f>
        <v/>
      </c>
      <c r="Q127" s="284"/>
      <c r="R127" s="284"/>
      <c r="S127" s="284"/>
    </row>
    <row r="128" spans="1:19" s="2" customFormat="1" ht="15" customHeight="1">
      <c r="A128" s="2">
        <v>11110125</v>
      </c>
      <c r="C128" s="2">
        <v>1</v>
      </c>
      <c r="D128" s="2">
        <v>2107</v>
      </c>
      <c r="E128" s="2" t="s">
        <v>9528</v>
      </c>
      <c r="G128" s="2">
        <v>8</v>
      </c>
      <c r="J128" s="2">
        <v>0</v>
      </c>
      <c r="K128" s="54"/>
      <c r="L128" s="2" t="s">
        <v>385</v>
      </c>
      <c r="M128" s="2" t="s">
        <v>383</v>
      </c>
      <c r="N128" s="2" t="str">
        <f>IFERROR(VLOOKUP(#REF!,BezGrundbuchblatt!$A:$J,4,FALSE),"")</f>
        <v/>
      </c>
      <c r="O128" s="2" t="str">
        <f>IFERROR(VLOOKUP(#REF!,BezGrundbuchblatt!$A:$J,5,FALSE),"")</f>
        <v/>
      </c>
      <c r="Q128" s="284"/>
      <c r="R128" s="284"/>
      <c r="S128" s="284"/>
    </row>
    <row r="129" spans="1:19" s="2" customFormat="1" ht="15" customHeight="1">
      <c r="A129" s="2">
        <v>11110126</v>
      </c>
      <c r="C129" s="2">
        <v>1</v>
      </c>
      <c r="D129" s="2">
        <v>2121</v>
      </c>
      <c r="E129" s="2" t="s">
        <v>9529</v>
      </c>
      <c r="G129" s="2">
        <v>5</v>
      </c>
      <c r="J129" s="2">
        <v>0</v>
      </c>
      <c r="K129" s="54"/>
      <c r="L129" s="2" t="s">
        <v>385</v>
      </c>
      <c r="M129" s="2" t="s">
        <v>383</v>
      </c>
      <c r="N129" s="2" t="str">
        <f>IFERROR(VLOOKUP(#REF!,BezGrundbuchblatt!$A:$J,4,FALSE),"")</f>
        <v/>
      </c>
      <c r="O129" s="2" t="str">
        <f>IFERROR(VLOOKUP(#REF!,BezGrundbuchblatt!$A:$J,5,FALSE),"")</f>
        <v/>
      </c>
      <c r="Q129" s="284"/>
      <c r="R129" s="284"/>
      <c r="S129" s="284"/>
    </row>
    <row r="130" spans="1:19" s="2" customFormat="1" ht="15" customHeight="1">
      <c r="A130" s="2">
        <v>11110127</v>
      </c>
      <c r="C130" s="2">
        <v>1</v>
      </c>
      <c r="D130" s="2">
        <v>2120</v>
      </c>
      <c r="E130" s="2" t="s">
        <v>9530</v>
      </c>
      <c r="G130" s="2">
        <v>9</v>
      </c>
      <c r="J130" s="2">
        <v>0</v>
      </c>
      <c r="K130" s="54"/>
      <c r="L130" s="2" t="s">
        <v>385</v>
      </c>
      <c r="M130" s="2" t="s">
        <v>383</v>
      </c>
      <c r="N130" s="2" t="str">
        <f>IFERROR(VLOOKUP(#REF!,BezGrundbuchblatt!$A:$J,4,FALSE),"")</f>
        <v/>
      </c>
      <c r="O130" s="2" t="str">
        <f>IFERROR(VLOOKUP(#REF!,BezGrundbuchblatt!$A:$J,5,FALSE),"")</f>
        <v/>
      </c>
      <c r="Q130" s="284"/>
      <c r="R130" s="284"/>
      <c r="S130" s="284"/>
    </row>
    <row r="131" spans="1:19" s="2" customFormat="1" ht="15" customHeight="1">
      <c r="A131" s="2">
        <v>11110128</v>
      </c>
      <c r="C131" s="2">
        <v>1</v>
      </c>
      <c r="D131" s="2">
        <v>2118</v>
      </c>
      <c r="E131" s="2" t="s">
        <v>9531</v>
      </c>
      <c r="G131" s="2">
        <v>8</v>
      </c>
      <c r="J131" s="2">
        <v>0</v>
      </c>
      <c r="K131" s="54"/>
      <c r="L131" s="2" t="s">
        <v>386</v>
      </c>
      <c r="M131" s="2" t="s">
        <v>383</v>
      </c>
      <c r="N131" s="2" t="str">
        <f>IFERROR(VLOOKUP(#REF!,BezGrundbuchblatt!$A:$J,4,FALSE),"")</f>
        <v/>
      </c>
      <c r="O131" s="2" t="str">
        <f>IFERROR(VLOOKUP(#REF!,BezGrundbuchblatt!$A:$J,5,FALSE),"")</f>
        <v/>
      </c>
      <c r="Q131" s="284"/>
      <c r="R131" s="284"/>
      <c r="S131" s="284"/>
    </row>
    <row r="132" spans="1:19" s="2" customFormat="1" ht="15" customHeight="1">
      <c r="A132" s="2">
        <v>11110129</v>
      </c>
      <c r="C132" s="2">
        <v>1</v>
      </c>
      <c r="D132" s="2">
        <v>2128</v>
      </c>
      <c r="E132" s="2" t="s">
        <v>9532</v>
      </c>
      <c r="G132" s="2">
        <v>8</v>
      </c>
      <c r="J132" s="2">
        <v>0</v>
      </c>
      <c r="K132" s="54"/>
      <c r="L132" s="2" t="s">
        <v>386</v>
      </c>
      <c r="M132" s="2" t="s">
        <v>383</v>
      </c>
      <c r="N132" s="2" t="str">
        <f>IFERROR(VLOOKUP(#REF!,BezGrundbuchblatt!$A:$J,4,FALSE),"")</f>
        <v/>
      </c>
      <c r="O132" s="2" t="str">
        <f>IFERROR(VLOOKUP(#REF!,BezGrundbuchblatt!$A:$J,5,FALSE),"")</f>
        <v/>
      </c>
      <c r="Q132" s="284"/>
      <c r="R132" s="284"/>
      <c r="S132" s="284"/>
    </row>
    <row r="133" spans="1:19" s="2" customFormat="1" ht="15" customHeight="1">
      <c r="A133" s="2">
        <v>11110130</v>
      </c>
      <c r="C133" s="2">
        <v>1</v>
      </c>
      <c r="D133" s="2">
        <v>2130</v>
      </c>
      <c r="E133" s="2" t="s">
        <v>9533</v>
      </c>
      <c r="G133" s="2">
        <v>8</v>
      </c>
      <c r="J133" s="2">
        <v>0</v>
      </c>
      <c r="K133" s="54"/>
      <c r="L133" s="2" t="s">
        <v>386</v>
      </c>
      <c r="M133" s="2" t="s">
        <v>383</v>
      </c>
      <c r="N133" s="2" t="str">
        <f>IFERROR(VLOOKUP(#REF!,BezGrundbuchblatt!$A:$J,4,FALSE),"")</f>
        <v/>
      </c>
      <c r="O133" s="2" t="str">
        <f>IFERROR(VLOOKUP(#REF!,BezGrundbuchblatt!$A:$J,5,FALSE),"")</f>
        <v/>
      </c>
      <c r="Q133" s="284"/>
      <c r="R133" s="284"/>
      <c r="S133" s="284"/>
    </row>
    <row r="134" spans="1:19" s="2" customFormat="1" ht="15" customHeight="1">
      <c r="A134" s="2">
        <v>11110131</v>
      </c>
      <c r="C134" s="2">
        <v>1</v>
      </c>
      <c r="D134" s="2">
        <v>2140</v>
      </c>
      <c r="E134" s="2" t="s">
        <v>9534</v>
      </c>
      <c r="G134" s="2">
        <v>8</v>
      </c>
      <c r="J134" s="2">
        <v>0</v>
      </c>
      <c r="K134" s="54"/>
      <c r="L134" s="2" t="s">
        <v>386</v>
      </c>
      <c r="M134" s="2" t="s">
        <v>383</v>
      </c>
      <c r="N134" s="2" t="str">
        <f>IFERROR(VLOOKUP(#REF!,BezGrundbuchblatt!$A:$J,4,FALSE),"")</f>
        <v/>
      </c>
      <c r="O134" s="2" t="str">
        <f>IFERROR(VLOOKUP(#REF!,BezGrundbuchblatt!$A:$J,5,FALSE),"")</f>
        <v/>
      </c>
      <c r="Q134" s="284"/>
      <c r="R134" s="284"/>
      <c r="S134" s="284"/>
    </row>
    <row r="135" spans="1:19" s="2" customFormat="1" ht="15" customHeight="1">
      <c r="A135" s="2">
        <v>11110132</v>
      </c>
      <c r="C135" s="2">
        <v>1</v>
      </c>
      <c r="D135" s="2">
        <v>2064</v>
      </c>
      <c r="E135" s="2" t="s">
        <v>9535</v>
      </c>
      <c r="G135" s="2">
        <v>8</v>
      </c>
      <c r="J135" s="2">
        <v>0</v>
      </c>
      <c r="K135" s="54"/>
      <c r="L135" s="2" t="s">
        <v>386</v>
      </c>
      <c r="M135" s="2" t="s">
        <v>383</v>
      </c>
      <c r="N135" s="2" t="str">
        <f>IFERROR(VLOOKUP(#REF!,BezGrundbuchblatt!$A:$J,4,FALSE),"")</f>
        <v/>
      </c>
      <c r="O135" s="2" t="str">
        <f>IFERROR(VLOOKUP(#REF!,BezGrundbuchblatt!$A:$J,5,FALSE),"")</f>
        <v/>
      </c>
      <c r="Q135" s="284"/>
      <c r="R135" s="284"/>
      <c r="S135" s="284"/>
    </row>
    <row r="136" spans="1:19" s="2" customFormat="1" ht="15" customHeight="1">
      <c r="A136" s="2">
        <v>11110133</v>
      </c>
      <c r="C136" s="2">
        <v>1</v>
      </c>
      <c r="D136" s="2">
        <v>2072</v>
      </c>
      <c r="E136" s="2" t="s">
        <v>9536</v>
      </c>
      <c r="G136" s="2">
        <v>8</v>
      </c>
      <c r="J136" s="2">
        <v>0</v>
      </c>
      <c r="K136" s="54"/>
      <c r="L136" s="2" t="s">
        <v>387</v>
      </c>
      <c r="M136" s="2" t="s">
        <v>383</v>
      </c>
      <c r="N136" s="2" t="str">
        <f>IFERROR(VLOOKUP(#REF!,BezGrundbuchblatt!$A:$J,4,FALSE),"")</f>
        <v/>
      </c>
      <c r="O136" s="2" t="str">
        <f>IFERROR(VLOOKUP(#REF!,BezGrundbuchblatt!$A:$J,5,FALSE),"")</f>
        <v/>
      </c>
      <c r="Q136" s="284"/>
      <c r="R136" s="284"/>
      <c r="S136" s="284"/>
    </row>
    <row r="137" spans="1:19" s="2" customFormat="1" ht="15" customHeight="1">
      <c r="A137" s="2">
        <v>11110134</v>
      </c>
      <c r="C137" s="2">
        <v>1</v>
      </c>
      <c r="D137" s="2">
        <v>2150</v>
      </c>
      <c r="E137" s="2" t="s">
        <v>9537</v>
      </c>
      <c r="G137" s="2">
        <v>8</v>
      </c>
      <c r="J137" s="2">
        <v>0</v>
      </c>
      <c r="K137" s="54"/>
      <c r="L137" s="2" t="s">
        <v>387</v>
      </c>
      <c r="M137" s="2" t="s">
        <v>383</v>
      </c>
      <c r="N137" s="2" t="str">
        <f>IFERROR(VLOOKUP(#REF!,BezGrundbuchblatt!$A:$J,4,FALSE),"")</f>
        <v/>
      </c>
      <c r="O137" s="2" t="str">
        <f>IFERROR(VLOOKUP(#REF!,BezGrundbuchblatt!$A:$J,5,FALSE),"")</f>
        <v/>
      </c>
      <c r="Q137" s="284"/>
      <c r="R137" s="284"/>
      <c r="S137" s="284"/>
    </row>
    <row r="138" spans="1:19" s="2" customFormat="1" ht="15" customHeight="1">
      <c r="A138" s="2">
        <v>11110135</v>
      </c>
      <c r="C138" s="2">
        <v>1</v>
      </c>
      <c r="D138" s="2">
        <v>2160</v>
      </c>
      <c r="E138" s="2" t="s">
        <v>9538</v>
      </c>
      <c r="G138" s="2">
        <v>8</v>
      </c>
      <c r="J138" s="2">
        <v>0</v>
      </c>
      <c r="K138" s="54"/>
      <c r="L138" s="2" t="s">
        <v>387</v>
      </c>
      <c r="M138" s="2" t="s">
        <v>383</v>
      </c>
      <c r="N138" s="2" t="str">
        <f>IFERROR(VLOOKUP(#REF!,BezGrundbuchblatt!$A:$J,4,FALSE),"")</f>
        <v/>
      </c>
      <c r="O138" s="2" t="str">
        <f>IFERROR(VLOOKUP(#REF!,BezGrundbuchblatt!$A:$J,5,FALSE),"")</f>
        <v/>
      </c>
      <c r="Q138" s="284"/>
      <c r="R138" s="284"/>
      <c r="S138" s="284"/>
    </row>
    <row r="139" spans="1:19" s="2" customFormat="1" ht="15" customHeight="1">
      <c r="A139" s="2">
        <v>11110136</v>
      </c>
      <c r="C139" s="2">
        <v>1</v>
      </c>
      <c r="D139" s="2">
        <v>2162</v>
      </c>
      <c r="E139" s="2" t="s">
        <v>9539</v>
      </c>
      <c r="G139" s="2">
        <v>8</v>
      </c>
      <c r="J139" s="2">
        <v>0</v>
      </c>
      <c r="K139" s="54"/>
      <c r="L139" s="2" t="s">
        <v>388</v>
      </c>
      <c r="M139" s="2" t="s">
        <v>383</v>
      </c>
      <c r="N139" s="2" t="str">
        <f>IFERROR(VLOOKUP(#REF!,BezGrundbuchblatt!$A:$J,4,FALSE),"")</f>
        <v/>
      </c>
      <c r="O139" s="2" t="str">
        <f>IFERROR(VLOOKUP(#REF!,BezGrundbuchblatt!$A:$J,5,FALSE),"")</f>
        <v/>
      </c>
      <c r="Q139" s="284"/>
      <c r="R139" s="284"/>
      <c r="S139" s="284"/>
    </row>
    <row r="140" spans="1:19" s="2" customFormat="1" ht="15" customHeight="1">
      <c r="A140" s="2">
        <v>11110137</v>
      </c>
      <c r="C140" s="2">
        <v>1</v>
      </c>
      <c r="D140" s="2">
        <v>2170</v>
      </c>
      <c r="E140" s="2" t="s">
        <v>9540</v>
      </c>
      <c r="G140" s="2">
        <v>8</v>
      </c>
      <c r="J140" s="2">
        <v>0</v>
      </c>
      <c r="K140" s="54"/>
      <c r="L140" s="2" t="s">
        <v>388</v>
      </c>
      <c r="M140" s="2" t="s">
        <v>383</v>
      </c>
      <c r="N140" s="2" t="str">
        <f>IFERROR(VLOOKUP(#REF!,BezGrundbuchblatt!$A:$J,4,FALSE),"")</f>
        <v/>
      </c>
      <c r="O140" s="2" t="str">
        <f>IFERROR(VLOOKUP(#REF!,BezGrundbuchblatt!$A:$J,5,FALSE),"")</f>
        <v/>
      </c>
      <c r="Q140" s="284"/>
      <c r="R140" s="284"/>
      <c r="S140" s="284"/>
    </row>
    <row r="141" spans="1:19" s="2" customFormat="1" ht="15" customHeight="1">
      <c r="A141" s="2">
        <v>11110138</v>
      </c>
      <c r="C141" s="2">
        <v>1</v>
      </c>
      <c r="D141" s="2">
        <v>2146</v>
      </c>
      <c r="E141" s="2" t="s">
        <v>9541</v>
      </c>
      <c r="G141" s="2">
        <v>8</v>
      </c>
      <c r="J141" s="2">
        <v>0</v>
      </c>
      <c r="K141" s="54"/>
      <c r="L141" s="2" t="s">
        <v>388</v>
      </c>
      <c r="M141" s="2" t="s">
        <v>383</v>
      </c>
      <c r="N141" s="2" t="str">
        <f>IFERROR(VLOOKUP(#REF!,BezGrundbuchblatt!$A:$J,4,FALSE),"")</f>
        <v/>
      </c>
      <c r="O141" s="2" t="str">
        <f>IFERROR(VLOOKUP(#REF!,BezGrundbuchblatt!$A:$J,5,FALSE),"")</f>
        <v/>
      </c>
      <c r="Q141" s="284"/>
      <c r="R141" s="284"/>
      <c r="S141" s="284"/>
    </row>
    <row r="142" spans="1:19" s="2" customFormat="1" ht="15" customHeight="1">
      <c r="A142" s="2">
        <v>11110139</v>
      </c>
      <c r="C142" s="2">
        <v>1</v>
      </c>
      <c r="D142" s="2">
        <v>2149</v>
      </c>
      <c r="E142" s="2" t="s">
        <v>9542</v>
      </c>
      <c r="G142" s="2">
        <v>8</v>
      </c>
      <c r="J142" s="2">
        <v>0</v>
      </c>
      <c r="K142" s="54"/>
      <c r="L142" s="2" t="s">
        <v>389</v>
      </c>
      <c r="M142" s="2" t="s">
        <v>383</v>
      </c>
      <c r="N142" s="2" t="str">
        <f>IFERROR(VLOOKUP(#REF!,BezGrundbuchblatt!$A:$J,4,FALSE),"")</f>
        <v/>
      </c>
      <c r="O142" s="2" t="str">
        <f>IFERROR(VLOOKUP(#REF!,BezGrundbuchblatt!$A:$J,5,FALSE),"")</f>
        <v/>
      </c>
      <c r="Q142" s="284"/>
      <c r="R142" s="284"/>
      <c r="S142" s="284"/>
    </row>
    <row r="143" spans="1:19" s="2" customFormat="1" ht="15" customHeight="1">
      <c r="A143" s="2">
        <v>11110140</v>
      </c>
      <c r="C143" s="2">
        <v>1</v>
      </c>
      <c r="D143" s="2">
        <v>2156</v>
      </c>
      <c r="E143" s="2" t="s">
        <v>9543</v>
      </c>
      <c r="G143" s="2">
        <v>8</v>
      </c>
      <c r="J143" s="2">
        <v>0</v>
      </c>
      <c r="K143" s="54"/>
      <c r="L143" s="2" t="s">
        <v>389</v>
      </c>
      <c r="M143" s="2" t="s">
        <v>383</v>
      </c>
      <c r="N143" s="2" t="str">
        <f>IFERROR(VLOOKUP(#REF!,BezGrundbuchblatt!$A:$J,4,FALSE),"")</f>
        <v/>
      </c>
      <c r="O143" s="2" t="str">
        <f>IFERROR(VLOOKUP(#REF!,BezGrundbuchblatt!$A:$J,5,FALSE),"")</f>
        <v/>
      </c>
      <c r="Q143" s="284"/>
      <c r="R143" s="284"/>
      <c r="S143" s="284"/>
    </row>
    <row r="144" spans="1:19" s="2" customFormat="1" ht="15" customHeight="1">
      <c r="A144" s="2">
        <v>11110141</v>
      </c>
      <c r="C144" s="2">
        <v>1</v>
      </c>
      <c r="D144" s="2">
        <v>2183</v>
      </c>
      <c r="E144" s="2" t="s">
        <v>9544</v>
      </c>
      <c r="G144" s="2">
        <v>5</v>
      </c>
      <c r="J144" s="2">
        <v>0</v>
      </c>
      <c r="K144" s="54"/>
      <c r="L144" s="2" t="s">
        <v>389</v>
      </c>
      <c r="M144" s="2" t="s">
        <v>383</v>
      </c>
      <c r="N144" s="2" t="str">
        <f>IFERROR(VLOOKUP(#REF!,BezGrundbuchblatt!$A:$J,4,FALSE),"")</f>
        <v/>
      </c>
      <c r="O144" s="2" t="str">
        <f>IFERROR(VLOOKUP(#REF!,BezGrundbuchblatt!$A:$J,5,FALSE),"")</f>
        <v/>
      </c>
      <c r="Q144" s="284"/>
      <c r="R144" s="284"/>
      <c r="S144" s="284"/>
    </row>
    <row r="145" spans="1:19" s="2" customFormat="1" ht="15" customHeight="1">
      <c r="A145" s="2">
        <v>11110142</v>
      </c>
      <c r="C145" s="2">
        <v>1</v>
      </c>
      <c r="D145" s="2">
        <v>2182</v>
      </c>
      <c r="E145" s="2" t="s">
        <v>9545</v>
      </c>
      <c r="G145" s="2">
        <v>9</v>
      </c>
      <c r="J145" s="2">
        <v>0</v>
      </c>
      <c r="K145" s="54"/>
      <c r="L145" s="2" t="s">
        <v>389</v>
      </c>
      <c r="M145" s="2" t="s">
        <v>383</v>
      </c>
      <c r="N145" s="2" t="str">
        <f>IFERROR(VLOOKUP(#REF!,BezGrundbuchblatt!$A:$J,4,FALSE),"")</f>
        <v/>
      </c>
      <c r="O145" s="2" t="str">
        <f>IFERROR(VLOOKUP(#REF!,BezGrundbuchblatt!$A:$J,5,FALSE),"")</f>
        <v/>
      </c>
      <c r="Q145" s="284"/>
      <c r="R145" s="284"/>
      <c r="S145" s="284"/>
    </row>
    <row r="146" spans="1:19" s="2" customFormat="1" ht="15" customHeight="1">
      <c r="A146" s="2">
        <v>11110143</v>
      </c>
      <c r="C146" s="2">
        <v>1</v>
      </c>
      <c r="D146" s="2">
        <v>2180</v>
      </c>
      <c r="E146" s="2" t="s">
        <v>9546</v>
      </c>
      <c r="G146" s="2">
        <v>8</v>
      </c>
      <c r="J146" s="2">
        <v>0</v>
      </c>
      <c r="K146" s="54"/>
      <c r="L146" s="2" t="s">
        <v>390</v>
      </c>
      <c r="M146" s="2" t="s">
        <v>383</v>
      </c>
      <c r="N146" s="2" t="str">
        <f>IFERROR(VLOOKUP(#REF!,BezGrundbuchblatt!$A:$J,4,FALSE),"")</f>
        <v/>
      </c>
      <c r="O146" s="2" t="str">
        <f>IFERROR(VLOOKUP(#REF!,BezGrundbuchblatt!$A:$J,5,FALSE),"")</f>
        <v/>
      </c>
      <c r="Q146" s="284"/>
      <c r="R146" s="284"/>
      <c r="S146" s="284"/>
    </row>
    <row r="147" spans="1:19" s="2" customFormat="1" ht="15" customHeight="1">
      <c r="A147" s="2">
        <v>11110144</v>
      </c>
      <c r="C147" s="2">
        <v>1</v>
      </c>
      <c r="D147" s="2">
        <v>2194</v>
      </c>
      <c r="E147" s="2" t="s">
        <v>9547</v>
      </c>
      <c r="G147" s="2">
        <v>8</v>
      </c>
      <c r="J147" s="2">
        <v>0</v>
      </c>
      <c r="K147" s="54"/>
      <c r="L147" s="2" t="s">
        <v>390</v>
      </c>
      <c r="M147" s="2" t="s">
        <v>383</v>
      </c>
      <c r="N147" s="2" t="str">
        <f>IFERROR(VLOOKUP(#REF!,BezGrundbuchblatt!$A:$J,4,FALSE),"")</f>
        <v/>
      </c>
      <c r="O147" s="2" t="str">
        <f>IFERROR(VLOOKUP(#REF!,BezGrundbuchblatt!$A:$J,5,FALSE),"")</f>
        <v/>
      </c>
      <c r="Q147" s="284"/>
      <c r="R147" s="284"/>
      <c r="S147" s="284"/>
    </row>
    <row r="148" spans="1:19" s="2" customFormat="1" ht="15" customHeight="1">
      <c r="A148" s="2">
        <v>11110145</v>
      </c>
      <c r="C148" s="2">
        <v>1</v>
      </c>
      <c r="D148" s="2">
        <v>2202</v>
      </c>
      <c r="E148" s="2" t="s">
        <v>9548</v>
      </c>
      <c r="G148" s="2">
        <v>8</v>
      </c>
      <c r="J148" s="2">
        <v>0</v>
      </c>
      <c r="K148" s="54"/>
      <c r="L148" s="2" t="s">
        <v>390</v>
      </c>
      <c r="M148" s="2" t="s">
        <v>383</v>
      </c>
      <c r="N148" s="2" t="str">
        <f>IFERROR(VLOOKUP(#REF!,BezGrundbuchblatt!$A:$J,4,FALSE),"")</f>
        <v/>
      </c>
      <c r="O148" s="2" t="str">
        <f>IFERROR(VLOOKUP(#REF!,BezGrundbuchblatt!$A:$J,5,FALSE),"")</f>
        <v/>
      </c>
      <c r="Q148" s="284"/>
      <c r="R148" s="284"/>
      <c r="S148" s="284"/>
    </row>
    <row r="149" spans="1:19" s="2" customFormat="1" ht="15" customHeight="1">
      <c r="A149" s="2">
        <v>11110146</v>
      </c>
      <c r="C149" s="2">
        <v>1</v>
      </c>
      <c r="D149" s="2">
        <v>2224</v>
      </c>
      <c r="E149" s="2" t="s">
        <v>9549</v>
      </c>
      <c r="G149" s="2">
        <v>8</v>
      </c>
      <c r="J149" s="2">
        <v>0</v>
      </c>
      <c r="K149" s="54"/>
      <c r="L149" s="2" t="s">
        <v>390</v>
      </c>
      <c r="M149" s="2" t="s">
        <v>383</v>
      </c>
      <c r="N149" s="2" t="str">
        <f>IFERROR(VLOOKUP(#REF!,BezGrundbuchblatt!$A:$J,4,FALSE),"")</f>
        <v/>
      </c>
      <c r="O149" s="2" t="str">
        <f>IFERROR(VLOOKUP(#REF!,BezGrundbuchblatt!$A:$J,5,FALSE),"")</f>
        <v/>
      </c>
      <c r="Q149" s="284"/>
      <c r="R149" s="284"/>
      <c r="S149" s="284"/>
    </row>
    <row r="150" spans="1:19" s="2" customFormat="1" ht="15" customHeight="1">
      <c r="A150" s="2">
        <v>11110147</v>
      </c>
      <c r="C150" s="2">
        <v>1</v>
      </c>
      <c r="D150" s="2">
        <v>2235</v>
      </c>
      <c r="E150" s="2" t="s">
        <v>9550</v>
      </c>
      <c r="G150" s="2">
        <v>8</v>
      </c>
      <c r="J150" s="2">
        <v>0</v>
      </c>
      <c r="K150" s="54"/>
      <c r="L150" s="2" t="s">
        <v>391</v>
      </c>
      <c r="M150" s="2" t="s">
        <v>383</v>
      </c>
      <c r="N150" s="2" t="str">
        <f>IFERROR(VLOOKUP(#REF!,BezGrundbuchblatt!$A:$J,4,FALSE),"")</f>
        <v/>
      </c>
      <c r="O150" s="2" t="str">
        <f>IFERROR(VLOOKUP(#REF!,BezGrundbuchblatt!$A:$J,5,FALSE),"")</f>
        <v/>
      </c>
      <c r="Q150" s="284"/>
      <c r="R150" s="284"/>
      <c r="S150" s="284"/>
    </row>
    <row r="151" spans="1:19" s="2" customFormat="1" ht="15" customHeight="1">
      <c r="A151" s="2">
        <v>11110148</v>
      </c>
      <c r="C151" s="2">
        <v>1</v>
      </c>
      <c r="D151" s="2">
        <v>10001489</v>
      </c>
      <c r="E151" s="2" t="s">
        <v>9551</v>
      </c>
      <c r="G151" s="2">
        <v>5</v>
      </c>
      <c r="J151" s="2">
        <v>0</v>
      </c>
      <c r="K151" s="54"/>
      <c r="L151" s="2" t="s">
        <v>392</v>
      </c>
      <c r="M151" s="2" t="s">
        <v>383</v>
      </c>
      <c r="N151" s="2" t="str">
        <f>IFERROR(VLOOKUP(#REF!,BezGrundbuchblatt!$A:$J,4,FALSE),"")</f>
        <v/>
      </c>
      <c r="O151" s="2" t="str">
        <f>IFERROR(VLOOKUP(#REF!,BezGrundbuchblatt!$A:$J,5,FALSE),"")</f>
        <v/>
      </c>
      <c r="Q151" s="284"/>
      <c r="R151" s="284"/>
      <c r="S151" s="284"/>
    </row>
    <row r="152" spans="1:19" s="2" customFormat="1" ht="15" customHeight="1">
      <c r="A152" s="2">
        <v>11110149</v>
      </c>
      <c r="C152" s="2">
        <v>1</v>
      </c>
      <c r="D152" s="2">
        <v>10001490</v>
      </c>
      <c r="E152" s="2" t="s">
        <v>9552</v>
      </c>
      <c r="G152" s="2">
        <v>5</v>
      </c>
      <c r="J152" s="2">
        <v>0</v>
      </c>
      <c r="K152" s="54"/>
      <c r="L152" s="2" t="s">
        <v>392</v>
      </c>
      <c r="M152" s="2" t="s">
        <v>383</v>
      </c>
      <c r="N152" s="2" t="str">
        <f>IFERROR(VLOOKUP(#REF!,BezGrundbuchblatt!$A:$J,4,FALSE),"")</f>
        <v/>
      </c>
      <c r="O152" s="2" t="str">
        <f>IFERROR(VLOOKUP(#REF!,BezGrundbuchblatt!$A:$J,5,FALSE),"")</f>
        <v/>
      </c>
      <c r="Q152" s="284"/>
      <c r="R152" s="284"/>
      <c r="S152" s="284"/>
    </row>
    <row r="153" spans="1:19" s="2" customFormat="1" ht="15" customHeight="1">
      <c r="A153" s="2">
        <v>11110150</v>
      </c>
      <c r="C153" s="2">
        <v>1</v>
      </c>
      <c r="D153" s="2">
        <v>10001483</v>
      </c>
      <c r="E153" s="2" t="s">
        <v>9553</v>
      </c>
      <c r="G153" s="2">
        <v>5</v>
      </c>
      <c r="J153" s="2">
        <v>0</v>
      </c>
      <c r="K153" s="54"/>
      <c r="L153" s="2" t="s">
        <v>400</v>
      </c>
      <c r="M153" s="2" t="s">
        <v>383</v>
      </c>
      <c r="N153" s="2" t="str">
        <f>IFERROR(VLOOKUP(#REF!,BezGrundbuchblatt!$A:$J,4,FALSE),"")</f>
        <v/>
      </c>
      <c r="O153" s="2" t="str">
        <f>IFERROR(VLOOKUP(#REF!,BezGrundbuchblatt!$A:$J,5,FALSE),"")</f>
        <v/>
      </c>
      <c r="Q153" s="284"/>
      <c r="R153" s="284"/>
      <c r="S153" s="284"/>
    </row>
    <row r="154" spans="1:19" s="2" customFormat="1" ht="15" customHeight="1">
      <c r="A154" s="2">
        <v>11110151</v>
      </c>
      <c r="C154" s="2">
        <v>1</v>
      </c>
      <c r="D154" s="2">
        <v>10001485</v>
      </c>
      <c r="E154" s="2" t="s">
        <v>9554</v>
      </c>
      <c r="G154" s="2">
        <v>5</v>
      </c>
      <c r="J154" s="2">
        <v>0</v>
      </c>
      <c r="K154" s="54"/>
      <c r="L154" s="2" t="s">
        <v>400</v>
      </c>
      <c r="M154" s="2" t="s">
        <v>383</v>
      </c>
      <c r="N154" s="2" t="str">
        <f>IFERROR(VLOOKUP(#REF!,BezGrundbuchblatt!$A:$J,4,FALSE),"")</f>
        <v/>
      </c>
      <c r="O154" s="2" t="str">
        <f>IFERROR(VLOOKUP(#REF!,BezGrundbuchblatt!$A:$J,5,FALSE),"")</f>
        <v/>
      </c>
      <c r="Q154" s="284"/>
      <c r="R154" s="284"/>
      <c r="S154" s="284"/>
    </row>
    <row r="155" spans="1:19" s="2" customFormat="1" ht="15" customHeight="1">
      <c r="A155" s="2">
        <v>11110152</v>
      </c>
      <c r="C155" s="2">
        <v>1</v>
      </c>
      <c r="D155" s="2">
        <v>10001536</v>
      </c>
      <c r="E155" s="2" t="s">
        <v>9555</v>
      </c>
      <c r="G155" s="2">
        <v>5</v>
      </c>
      <c r="J155" s="2">
        <v>0</v>
      </c>
      <c r="K155" s="54"/>
      <c r="L155" s="2" t="s">
        <v>400</v>
      </c>
      <c r="M155" s="2" t="s">
        <v>383</v>
      </c>
      <c r="N155" s="2" t="str">
        <f>IFERROR(VLOOKUP(#REF!,BezGrundbuchblatt!$A:$J,4,FALSE),"")</f>
        <v/>
      </c>
      <c r="O155" s="2" t="str">
        <f>IFERROR(VLOOKUP(#REF!,BezGrundbuchblatt!$A:$J,5,FALSE),"")</f>
        <v/>
      </c>
      <c r="Q155" s="284"/>
      <c r="R155" s="284"/>
      <c r="S155" s="284"/>
    </row>
    <row r="156" spans="1:19" s="2" customFormat="1" ht="15" customHeight="1">
      <c r="A156" s="2">
        <v>11110153</v>
      </c>
      <c r="C156" s="2">
        <v>1</v>
      </c>
      <c r="D156" s="2">
        <v>10001544</v>
      </c>
      <c r="E156" s="2" t="s">
        <v>9556</v>
      </c>
      <c r="G156" s="2">
        <v>5</v>
      </c>
      <c r="J156" s="2">
        <v>0</v>
      </c>
      <c r="K156" s="54"/>
      <c r="L156" s="2" t="s">
        <v>400</v>
      </c>
      <c r="M156" s="2" t="s">
        <v>383</v>
      </c>
      <c r="N156" s="2" t="str">
        <f>IFERROR(VLOOKUP(#REF!,BezGrundbuchblatt!$A:$J,4,FALSE),"")</f>
        <v/>
      </c>
      <c r="O156" s="2" t="str">
        <f>IFERROR(VLOOKUP(#REF!,BezGrundbuchblatt!$A:$J,5,FALSE),"")</f>
        <v/>
      </c>
      <c r="Q156" s="284"/>
      <c r="R156" s="284"/>
      <c r="S156" s="284"/>
    </row>
    <row r="157" spans="1:19" s="2" customFormat="1" ht="15" customHeight="1">
      <c r="A157" s="2">
        <v>11110154</v>
      </c>
      <c r="C157" s="2">
        <v>1</v>
      </c>
      <c r="D157" s="2">
        <v>10001530</v>
      </c>
      <c r="E157" s="2" t="s">
        <v>9557</v>
      </c>
      <c r="G157" s="2">
        <v>5</v>
      </c>
      <c r="J157" s="2">
        <v>0</v>
      </c>
      <c r="K157" s="54"/>
      <c r="L157" s="2" t="s">
        <v>401</v>
      </c>
      <c r="M157" s="2" t="s">
        <v>383</v>
      </c>
      <c r="N157" s="2" t="str">
        <f>IFERROR(VLOOKUP(#REF!,BezGrundbuchblatt!$A:$J,4,FALSE),"")</f>
        <v/>
      </c>
      <c r="O157" s="2" t="str">
        <f>IFERROR(VLOOKUP(#REF!,BezGrundbuchblatt!$A:$J,5,FALSE),"")</f>
        <v/>
      </c>
      <c r="Q157" s="284"/>
      <c r="R157" s="284"/>
      <c r="S157" s="284"/>
    </row>
    <row r="158" spans="1:19" s="2" customFormat="1" ht="15" customHeight="1">
      <c r="A158" s="2">
        <v>11110155</v>
      </c>
      <c r="C158" s="2">
        <v>1</v>
      </c>
      <c r="D158" s="2">
        <v>10001532</v>
      </c>
      <c r="E158" s="2" t="s">
        <v>9558</v>
      </c>
      <c r="G158" s="2">
        <v>5</v>
      </c>
      <c r="J158" s="2">
        <v>0</v>
      </c>
      <c r="K158" s="54"/>
      <c r="L158" s="2" t="s">
        <v>401</v>
      </c>
      <c r="M158" s="2" t="s">
        <v>383</v>
      </c>
      <c r="N158" s="2" t="str">
        <f>IFERROR(VLOOKUP(#REF!,BezGrundbuchblatt!$A:$J,4,FALSE),"")</f>
        <v/>
      </c>
      <c r="O158" s="2" t="str">
        <f>IFERROR(VLOOKUP(#REF!,BezGrundbuchblatt!$A:$J,5,FALSE),"")</f>
        <v/>
      </c>
      <c r="Q158" s="284"/>
      <c r="R158" s="284"/>
      <c r="S158" s="284"/>
    </row>
    <row r="159" spans="1:19" s="2" customFormat="1" ht="15" customHeight="1">
      <c r="A159" s="2">
        <v>11110156</v>
      </c>
      <c r="C159" s="2">
        <v>1</v>
      </c>
      <c r="D159" s="2">
        <v>10001534</v>
      </c>
      <c r="E159" s="2" t="s">
        <v>9559</v>
      </c>
      <c r="G159" s="2">
        <v>5</v>
      </c>
      <c r="J159" s="2">
        <v>0</v>
      </c>
      <c r="K159" s="54"/>
      <c r="L159" s="2" t="s">
        <v>401</v>
      </c>
      <c r="M159" s="2" t="s">
        <v>383</v>
      </c>
      <c r="N159" s="2" t="str">
        <f>IFERROR(VLOOKUP(#REF!,BezGrundbuchblatt!$A:$J,4,FALSE),"")</f>
        <v/>
      </c>
      <c r="O159" s="2" t="str">
        <f>IFERROR(VLOOKUP(#REF!,BezGrundbuchblatt!$A:$J,5,FALSE),"")</f>
        <v/>
      </c>
      <c r="Q159" s="284"/>
      <c r="R159" s="284"/>
      <c r="S159" s="284"/>
    </row>
    <row r="160" spans="1:19" s="2" customFormat="1" ht="15" customHeight="1">
      <c r="A160" s="2">
        <v>11110157</v>
      </c>
      <c r="C160" s="2">
        <v>1</v>
      </c>
      <c r="D160" s="2">
        <v>10001646</v>
      </c>
      <c r="E160" s="2" t="s">
        <v>9560</v>
      </c>
      <c r="G160" s="2">
        <v>5</v>
      </c>
      <c r="J160" s="2">
        <v>0</v>
      </c>
      <c r="K160" s="54"/>
      <c r="L160" s="2" t="s">
        <v>401</v>
      </c>
      <c r="M160" s="2" t="s">
        <v>383</v>
      </c>
      <c r="N160" s="2" t="str">
        <f>IFERROR(VLOOKUP(#REF!,BezGrundbuchblatt!$A:$J,4,FALSE),"")</f>
        <v/>
      </c>
      <c r="O160" s="2" t="str">
        <f>IFERROR(VLOOKUP(#REF!,BezGrundbuchblatt!$A:$J,5,FALSE),"")</f>
        <v/>
      </c>
      <c r="Q160" s="284"/>
      <c r="R160" s="284"/>
      <c r="S160" s="284"/>
    </row>
    <row r="161" spans="1:19" s="2" customFormat="1" ht="15" customHeight="1">
      <c r="A161" s="2">
        <v>11110158</v>
      </c>
      <c r="C161" s="2">
        <v>1</v>
      </c>
      <c r="D161" s="2">
        <v>10001647</v>
      </c>
      <c r="E161" s="2" t="s">
        <v>9561</v>
      </c>
      <c r="G161" s="2">
        <v>5</v>
      </c>
      <c r="J161" s="2">
        <v>0</v>
      </c>
      <c r="K161" s="54"/>
      <c r="L161" s="2" t="s">
        <v>401</v>
      </c>
      <c r="M161" s="2" t="s">
        <v>383</v>
      </c>
      <c r="N161" s="2" t="str">
        <f>IFERROR(VLOOKUP(#REF!,BezGrundbuchblatt!$A:$J,4,FALSE),"")</f>
        <v/>
      </c>
      <c r="O161" s="2" t="str">
        <f>IFERROR(VLOOKUP(#REF!,BezGrundbuchblatt!$A:$J,5,FALSE),"")</f>
        <v/>
      </c>
      <c r="Q161" s="284"/>
      <c r="R161" s="284"/>
      <c r="S161" s="284"/>
    </row>
    <row r="162" spans="1:19" s="2" customFormat="1" ht="15" customHeight="1">
      <c r="A162" s="2">
        <v>11110159</v>
      </c>
      <c r="C162" s="2">
        <v>1</v>
      </c>
      <c r="D162" s="2">
        <v>10001632</v>
      </c>
      <c r="E162" s="2" t="s">
        <v>9562</v>
      </c>
      <c r="G162" s="2">
        <v>5</v>
      </c>
      <c r="J162" s="2">
        <v>0</v>
      </c>
      <c r="K162" s="54"/>
      <c r="L162" s="2" t="s">
        <v>402</v>
      </c>
      <c r="M162" s="2" t="s">
        <v>383</v>
      </c>
      <c r="N162" s="2" t="str">
        <f>IFERROR(VLOOKUP(#REF!,BezGrundbuchblatt!$A:$J,4,FALSE),"")</f>
        <v/>
      </c>
      <c r="O162" s="2" t="str">
        <f>IFERROR(VLOOKUP(#REF!,BezGrundbuchblatt!$A:$J,5,FALSE),"")</f>
        <v/>
      </c>
      <c r="Q162" s="284"/>
      <c r="R162" s="284"/>
      <c r="S162" s="284"/>
    </row>
    <row r="163" spans="1:19" s="2" customFormat="1" ht="15" customHeight="1">
      <c r="A163" s="2">
        <v>11110160</v>
      </c>
      <c r="C163" s="2">
        <v>1</v>
      </c>
      <c r="D163" s="2">
        <v>10001634</v>
      </c>
      <c r="E163" s="2" t="s">
        <v>9563</v>
      </c>
      <c r="G163" s="2">
        <v>5</v>
      </c>
      <c r="J163" s="2">
        <v>0</v>
      </c>
      <c r="K163" s="54"/>
      <c r="L163" s="2" t="s">
        <v>402</v>
      </c>
      <c r="M163" s="2" t="s">
        <v>383</v>
      </c>
      <c r="N163" s="2" t="str">
        <f>IFERROR(VLOOKUP(#REF!,BezGrundbuchblatt!$A:$J,4,FALSE),"")</f>
        <v/>
      </c>
      <c r="O163" s="2" t="str">
        <f>IFERROR(VLOOKUP(#REF!,BezGrundbuchblatt!$A:$J,5,FALSE),"")</f>
        <v/>
      </c>
      <c r="Q163" s="284"/>
      <c r="R163" s="284"/>
      <c r="S163" s="284"/>
    </row>
    <row r="164" spans="1:19" s="2" customFormat="1" ht="15" customHeight="1">
      <c r="A164" s="2">
        <v>11110161</v>
      </c>
      <c r="C164" s="2">
        <v>1</v>
      </c>
      <c r="D164" s="2">
        <v>10001636</v>
      </c>
      <c r="E164" s="2" t="s">
        <v>9564</v>
      </c>
      <c r="G164" s="2">
        <v>5</v>
      </c>
      <c r="J164" s="2">
        <v>0</v>
      </c>
      <c r="K164" s="54"/>
      <c r="L164" s="2" t="s">
        <v>402</v>
      </c>
      <c r="M164" s="2" t="s">
        <v>383</v>
      </c>
      <c r="N164" s="2" t="str">
        <f>IFERROR(VLOOKUP(#REF!,BezGrundbuchblatt!$A:$J,4,FALSE),"")</f>
        <v/>
      </c>
      <c r="O164" s="2" t="str">
        <f>IFERROR(VLOOKUP(#REF!,BezGrundbuchblatt!$A:$J,5,FALSE),"")</f>
        <v/>
      </c>
      <c r="Q164" s="284"/>
      <c r="R164" s="284"/>
      <c r="S164" s="284"/>
    </row>
    <row r="165" spans="1:19" s="2" customFormat="1" ht="15" customHeight="1">
      <c r="A165" s="2">
        <v>11110162</v>
      </c>
      <c r="C165" s="2">
        <v>1</v>
      </c>
      <c r="D165" s="2">
        <v>10001638</v>
      </c>
      <c r="E165" s="2" t="s">
        <v>9565</v>
      </c>
      <c r="G165" s="2">
        <v>5</v>
      </c>
      <c r="J165" s="2">
        <v>0</v>
      </c>
      <c r="K165" s="54"/>
      <c r="L165" s="2" t="s">
        <v>402</v>
      </c>
      <c r="M165" s="2" t="s">
        <v>383</v>
      </c>
      <c r="N165" s="2" t="str">
        <f>IFERROR(VLOOKUP(#REF!,BezGrundbuchblatt!$A:$J,4,FALSE),"")</f>
        <v/>
      </c>
      <c r="O165" s="2" t="str">
        <f>IFERROR(VLOOKUP(#REF!,BezGrundbuchblatt!$A:$J,5,FALSE),"")</f>
        <v/>
      </c>
      <c r="Q165" s="284"/>
      <c r="R165" s="284"/>
      <c r="S165" s="284"/>
    </row>
    <row r="166" spans="1:19" s="2" customFormat="1" ht="15" customHeight="1">
      <c r="A166" s="2">
        <v>11110163</v>
      </c>
      <c r="C166" s="2">
        <v>1</v>
      </c>
      <c r="D166" s="2">
        <v>10001640</v>
      </c>
      <c r="E166" s="2" t="s">
        <v>9566</v>
      </c>
      <c r="G166" s="2">
        <v>5</v>
      </c>
      <c r="J166" s="2">
        <v>0</v>
      </c>
      <c r="K166" s="54"/>
      <c r="L166" s="2" t="s">
        <v>402</v>
      </c>
      <c r="M166" s="2" t="s">
        <v>383</v>
      </c>
      <c r="N166" s="2" t="str">
        <f>IFERROR(VLOOKUP(#REF!,BezGrundbuchblatt!$A:$J,4,FALSE),"")</f>
        <v/>
      </c>
      <c r="O166" s="2" t="str">
        <f>IFERROR(VLOOKUP(#REF!,BezGrundbuchblatt!$A:$J,5,FALSE),"")</f>
        <v/>
      </c>
      <c r="Q166" s="284"/>
      <c r="R166" s="284"/>
      <c r="S166" s="284"/>
    </row>
    <row r="167" spans="1:19" s="2" customFormat="1" ht="15" customHeight="1">
      <c r="A167" s="2">
        <v>11110164</v>
      </c>
      <c r="C167" s="2">
        <v>1</v>
      </c>
      <c r="D167" s="2">
        <v>10001642</v>
      </c>
      <c r="E167" s="2" t="s">
        <v>9567</v>
      </c>
      <c r="G167" s="2">
        <v>5</v>
      </c>
      <c r="J167" s="2">
        <v>0</v>
      </c>
      <c r="K167" s="54"/>
      <c r="L167" s="2" t="s">
        <v>402</v>
      </c>
      <c r="M167" s="2" t="s">
        <v>383</v>
      </c>
      <c r="N167" s="2" t="str">
        <f>IFERROR(VLOOKUP(#REF!,BezGrundbuchblatt!$A:$J,4,FALSE),"")</f>
        <v/>
      </c>
      <c r="O167" s="2" t="str">
        <f>IFERROR(VLOOKUP(#REF!,BezGrundbuchblatt!$A:$J,5,FALSE),"")</f>
        <v/>
      </c>
      <c r="Q167" s="284"/>
      <c r="R167" s="284"/>
      <c r="S167" s="284"/>
    </row>
    <row r="168" spans="1:19" s="2" customFormat="1" ht="15" customHeight="1">
      <c r="A168" s="2">
        <v>11110165</v>
      </c>
      <c r="C168" s="2">
        <v>1</v>
      </c>
      <c r="D168" s="2">
        <v>10001505</v>
      </c>
      <c r="E168" s="2" t="s">
        <v>9568</v>
      </c>
      <c r="G168" s="2">
        <v>5</v>
      </c>
      <c r="J168" s="2">
        <v>0</v>
      </c>
      <c r="K168" s="54"/>
      <c r="L168" s="2" t="s">
        <v>402</v>
      </c>
      <c r="M168" s="2" t="s">
        <v>383</v>
      </c>
      <c r="N168" s="2" t="str">
        <f>IFERROR(VLOOKUP(#REF!,BezGrundbuchblatt!$A:$J,4,FALSE),"")</f>
        <v/>
      </c>
      <c r="O168" s="2" t="str">
        <f>IFERROR(VLOOKUP(#REF!,BezGrundbuchblatt!$A:$J,5,FALSE),"")</f>
        <v/>
      </c>
      <c r="Q168" s="284"/>
      <c r="R168" s="284"/>
      <c r="S168" s="284"/>
    </row>
    <row r="169" spans="1:19" s="2" customFormat="1" ht="15" customHeight="1">
      <c r="A169" s="2">
        <v>11110166</v>
      </c>
      <c r="C169" s="2">
        <v>1</v>
      </c>
      <c r="D169" s="2">
        <v>10001506</v>
      </c>
      <c r="E169" s="2" t="s">
        <v>9569</v>
      </c>
      <c r="G169" s="2">
        <v>5</v>
      </c>
      <c r="J169" s="2">
        <v>0</v>
      </c>
      <c r="K169" s="54"/>
      <c r="L169" s="2" t="s">
        <v>402</v>
      </c>
      <c r="M169" s="2" t="s">
        <v>383</v>
      </c>
      <c r="N169" s="2" t="str">
        <f>IFERROR(VLOOKUP(#REF!,BezGrundbuchblatt!$A:$J,4,FALSE),"")</f>
        <v/>
      </c>
      <c r="O169" s="2" t="str">
        <f>IFERROR(VLOOKUP(#REF!,BezGrundbuchblatt!$A:$J,5,FALSE),"")</f>
        <v/>
      </c>
      <c r="Q169" s="284"/>
      <c r="R169" s="284"/>
      <c r="S169" s="284"/>
    </row>
    <row r="170" spans="1:19" s="2" customFormat="1" ht="15" customHeight="1">
      <c r="A170" s="2">
        <v>11110167</v>
      </c>
      <c r="C170" s="2">
        <v>1</v>
      </c>
      <c r="D170" s="2">
        <v>10001497</v>
      </c>
      <c r="E170" s="2" t="s">
        <v>9570</v>
      </c>
      <c r="G170" s="2">
        <v>5</v>
      </c>
      <c r="J170" s="2">
        <v>0</v>
      </c>
      <c r="K170" s="54"/>
      <c r="L170" s="2" t="s">
        <v>403</v>
      </c>
      <c r="M170" s="2" t="s">
        <v>383</v>
      </c>
      <c r="N170" s="2" t="str">
        <f>IFERROR(VLOOKUP(#REF!,BezGrundbuchblatt!$A:$J,4,FALSE),"")</f>
        <v/>
      </c>
      <c r="O170" s="2" t="str">
        <f>IFERROR(VLOOKUP(#REF!,BezGrundbuchblatt!$A:$J,5,FALSE),"")</f>
        <v/>
      </c>
      <c r="Q170" s="284"/>
      <c r="R170" s="284"/>
      <c r="S170" s="284"/>
    </row>
    <row r="171" spans="1:19" s="2" customFormat="1" ht="15" customHeight="1">
      <c r="A171" s="2">
        <v>11110168</v>
      </c>
      <c r="C171" s="2">
        <v>1</v>
      </c>
      <c r="D171" s="2">
        <v>10001499</v>
      </c>
      <c r="E171" s="2" t="s">
        <v>9571</v>
      </c>
      <c r="G171" s="2">
        <v>5</v>
      </c>
      <c r="J171" s="2">
        <v>0</v>
      </c>
      <c r="K171" s="54"/>
      <c r="L171" s="2" t="s">
        <v>403</v>
      </c>
      <c r="M171" s="2" t="s">
        <v>383</v>
      </c>
      <c r="N171" s="2" t="str">
        <f>IFERROR(VLOOKUP(#REF!,BezGrundbuchblatt!$A:$J,4,FALSE),"")</f>
        <v/>
      </c>
      <c r="O171" s="2" t="str">
        <f>IFERROR(VLOOKUP(#REF!,BezGrundbuchblatt!$A:$J,5,FALSE),"")</f>
        <v/>
      </c>
      <c r="Q171" s="284"/>
      <c r="R171" s="284"/>
      <c r="S171" s="284"/>
    </row>
    <row r="172" spans="1:19" s="2" customFormat="1" ht="15" customHeight="1">
      <c r="A172" s="2">
        <v>11110169</v>
      </c>
      <c r="C172" s="2">
        <v>1</v>
      </c>
      <c r="D172" s="2">
        <v>10001501</v>
      </c>
      <c r="E172" s="2" t="s">
        <v>9572</v>
      </c>
      <c r="G172" s="2">
        <v>5</v>
      </c>
      <c r="J172" s="2">
        <v>0</v>
      </c>
      <c r="K172" s="54"/>
      <c r="L172" s="2" t="s">
        <v>403</v>
      </c>
      <c r="M172" s="2" t="s">
        <v>383</v>
      </c>
      <c r="N172" s="2" t="str">
        <f>IFERROR(VLOOKUP(#REF!,BezGrundbuchblatt!$A:$J,4,FALSE),"")</f>
        <v/>
      </c>
      <c r="O172" s="2" t="str">
        <f>IFERROR(VLOOKUP(#REF!,BezGrundbuchblatt!$A:$J,5,FALSE),"")</f>
        <v/>
      </c>
      <c r="Q172" s="284"/>
      <c r="R172" s="284"/>
      <c r="S172" s="284"/>
    </row>
    <row r="173" spans="1:19" s="2" customFormat="1" ht="15" customHeight="1">
      <c r="A173" s="2">
        <v>11110170</v>
      </c>
      <c r="C173" s="2">
        <v>1</v>
      </c>
      <c r="D173" s="2">
        <v>10001503</v>
      </c>
      <c r="E173" s="2" t="s">
        <v>9573</v>
      </c>
      <c r="G173" s="2">
        <v>5</v>
      </c>
      <c r="J173" s="2">
        <v>0</v>
      </c>
      <c r="K173" s="54"/>
      <c r="L173" s="2" t="s">
        <v>403</v>
      </c>
      <c r="M173" s="2" t="s">
        <v>383</v>
      </c>
      <c r="N173" s="2" t="str">
        <f>IFERROR(VLOOKUP(#REF!,BezGrundbuchblatt!$A:$J,4,FALSE),"")</f>
        <v/>
      </c>
      <c r="O173" s="2" t="str">
        <f>IFERROR(VLOOKUP(#REF!,BezGrundbuchblatt!$A:$J,5,FALSE),"")</f>
        <v/>
      </c>
      <c r="Q173" s="284"/>
      <c r="R173" s="284"/>
      <c r="S173" s="284"/>
    </row>
    <row r="174" spans="1:19" s="2" customFormat="1" ht="15" customHeight="1">
      <c r="A174" s="2">
        <v>11110171</v>
      </c>
      <c r="C174" s="2">
        <v>1</v>
      </c>
      <c r="D174" s="2">
        <v>10001517</v>
      </c>
      <c r="E174" s="2" t="s">
        <v>9574</v>
      </c>
      <c r="G174" s="2">
        <v>9</v>
      </c>
      <c r="J174" s="2">
        <v>0</v>
      </c>
      <c r="K174" s="54"/>
      <c r="L174" s="2" t="s">
        <v>403</v>
      </c>
      <c r="M174" s="2" t="s">
        <v>383</v>
      </c>
      <c r="N174" s="2" t="str">
        <f>IFERROR(VLOOKUP(#REF!,BezGrundbuchblatt!$A:$J,4,FALSE),"")</f>
        <v/>
      </c>
      <c r="O174" s="2" t="str">
        <f>IFERROR(VLOOKUP(#REF!,BezGrundbuchblatt!$A:$J,5,FALSE),"")</f>
        <v/>
      </c>
      <c r="Q174" s="284"/>
      <c r="R174" s="284"/>
      <c r="S174" s="284"/>
    </row>
    <row r="175" spans="1:19" s="2" customFormat="1" ht="15" customHeight="1">
      <c r="A175" s="2">
        <v>11110172</v>
      </c>
      <c r="C175" s="2">
        <v>1</v>
      </c>
      <c r="D175" s="2">
        <v>10001518</v>
      </c>
      <c r="E175" s="2" t="s">
        <v>9575</v>
      </c>
      <c r="G175" s="2">
        <v>5</v>
      </c>
      <c r="J175" s="2">
        <v>0</v>
      </c>
      <c r="K175" s="54"/>
      <c r="L175" s="2" t="s">
        <v>403</v>
      </c>
      <c r="M175" s="2" t="s">
        <v>383</v>
      </c>
      <c r="N175" s="2" t="str">
        <f>IFERROR(VLOOKUP(#REF!,BezGrundbuchblatt!$A:$J,4,FALSE),"")</f>
        <v/>
      </c>
      <c r="O175" s="2" t="str">
        <f>IFERROR(VLOOKUP(#REF!,BezGrundbuchblatt!$A:$J,5,FALSE),"")</f>
        <v/>
      </c>
      <c r="Q175" s="284"/>
      <c r="R175" s="284"/>
      <c r="S175" s="284"/>
    </row>
    <row r="176" spans="1:19" s="2" customFormat="1" ht="15" customHeight="1">
      <c r="A176" s="2">
        <v>11110173</v>
      </c>
      <c r="C176" s="2">
        <v>1</v>
      </c>
      <c r="D176" s="2">
        <v>10001525</v>
      </c>
      <c r="E176" s="2" t="s">
        <v>9576</v>
      </c>
      <c r="G176" s="2">
        <v>5</v>
      </c>
      <c r="J176" s="2">
        <v>0</v>
      </c>
      <c r="K176" s="54"/>
      <c r="L176" s="2" t="s">
        <v>404</v>
      </c>
      <c r="M176" s="2" t="s">
        <v>383</v>
      </c>
      <c r="N176" s="2" t="str">
        <f>IFERROR(VLOOKUP(#REF!,BezGrundbuchblatt!$A:$J,4,FALSE),"")</f>
        <v/>
      </c>
      <c r="O176" s="2" t="str">
        <f>IFERROR(VLOOKUP(#REF!,BezGrundbuchblatt!$A:$J,5,FALSE),"")</f>
        <v/>
      </c>
      <c r="Q176" s="284"/>
      <c r="R176" s="284"/>
      <c r="S176" s="284"/>
    </row>
    <row r="177" spans="1:19" s="2" customFormat="1" ht="15" customHeight="1">
      <c r="A177" s="2">
        <v>11110174</v>
      </c>
      <c r="C177" s="2">
        <v>1</v>
      </c>
      <c r="D177" s="2">
        <v>10001513</v>
      </c>
      <c r="E177" s="2" t="s">
        <v>9577</v>
      </c>
      <c r="G177" s="2">
        <v>8</v>
      </c>
      <c r="J177" s="2">
        <v>0</v>
      </c>
      <c r="K177" s="54"/>
      <c r="L177" s="2" t="s">
        <v>404</v>
      </c>
      <c r="M177" s="2" t="s">
        <v>383</v>
      </c>
      <c r="N177" s="2" t="str">
        <f>IFERROR(VLOOKUP(#REF!,BezGrundbuchblatt!$A:$J,4,FALSE),"")</f>
        <v/>
      </c>
      <c r="O177" s="2" t="str">
        <f>IFERROR(VLOOKUP(#REF!,BezGrundbuchblatt!$A:$J,5,FALSE),"")</f>
        <v/>
      </c>
      <c r="Q177" s="284"/>
      <c r="R177" s="284"/>
      <c r="S177" s="284"/>
    </row>
    <row r="178" spans="1:19" s="2" customFormat="1" ht="15" customHeight="1">
      <c r="A178" s="2">
        <v>11110175</v>
      </c>
      <c r="C178" s="2">
        <v>1</v>
      </c>
      <c r="D178" s="2">
        <v>10001515</v>
      </c>
      <c r="E178" s="2" t="s">
        <v>9578</v>
      </c>
      <c r="G178" s="2">
        <v>8</v>
      </c>
      <c r="J178" s="2">
        <v>0</v>
      </c>
      <c r="K178" s="54"/>
      <c r="L178" s="2" t="s">
        <v>404</v>
      </c>
      <c r="M178" s="2" t="s">
        <v>383</v>
      </c>
      <c r="N178" s="2" t="str">
        <f>IFERROR(VLOOKUP(#REF!,BezGrundbuchblatt!$A:$J,4,FALSE),"")</f>
        <v/>
      </c>
      <c r="O178" s="2" t="str">
        <f>IFERROR(VLOOKUP(#REF!,BezGrundbuchblatt!$A:$J,5,FALSE),"")</f>
        <v/>
      </c>
      <c r="Q178" s="284"/>
      <c r="R178" s="284"/>
      <c r="S178" s="284"/>
    </row>
    <row r="179" spans="1:19" s="2" customFormat="1" ht="15" customHeight="1">
      <c r="A179" s="2">
        <v>11110176</v>
      </c>
      <c r="C179" s="2">
        <v>1</v>
      </c>
      <c r="D179" s="2">
        <v>10001585</v>
      </c>
      <c r="E179" s="2" t="s">
        <v>9579</v>
      </c>
      <c r="G179" s="2">
        <v>9</v>
      </c>
      <c r="J179" s="2">
        <v>0</v>
      </c>
      <c r="K179" s="54"/>
      <c r="L179" s="2" t="s">
        <v>404</v>
      </c>
      <c r="M179" s="2" t="s">
        <v>383</v>
      </c>
      <c r="N179" s="2" t="str">
        <f>IFERROR(VLOOKUP(#REF!,BezGrundbuchblatt!$A:$J,4,FALSE),"")</f>
        <v/>
      </c>
      <c r="O179" s="2" t="str">
        <f>IFERROR(VLOOKUP(#REF!,BezGrundbuchblatt!$A:$J,5,FALSE),"")</f>
        <v/>
      </c>
      <c r="Q179" s="284"/>
      <c r="R179" s="284"/>
      <c r="S179" s="284"/>
    </row>
    <row r="180" spans="1:19" s="2" customFormat="1" ht="15" customHeight="1">
      <c r="A180" s="2">
        <v>11110177</v>
      </c>
      <c r="C180" s="2">
        <v>1</v>
      </c>
      <c r="D180" s="2">
        <v>10001586</v>
      </c>
      <c r="E180" s="2" t="s">
        <v>9580</v>
      </c>
      <c r="G180" s="2">
        <v>5</v>
      </c>
      <c r="J180" s="2">
        <v>0</v>
      </c>
      <c r="K180" s="54"/>
      <c r="L180" s="2" t="s">
        <v>404</v>
      </c>
      <c r="M180" s="2" t="s">
        <v>383</v>
      </c>
      <c r="N180" s="2" t="str">
        <f>IFERROR(VLOOKUP(#REF!,BezGrundbuchblatt!$A:$J,4,FALSE),"")</f>
        <v/>
      </c>
      <c r="O180" s="2" t="str">
        <f>IFERROR(VLOOKUP(#REF!,BezGrundbuchblatt!$A:$J,5,FALSE),"")</f>
        <v/>
      </c>
      <c r="Q180" s="284"/>
      <c r="R180" s="284"/>
      <c r="S180" s="284"/>
    </row>
    <row r="181" spans="1:19" s="2" customFormat="1" ht="15" customHeight="1">
      <c r="A181" s="2">
        <v>11110178</v>
      </c>
      <c r="C181" s="2">
        <v>1</v>
      </c>
      <c r="D181" s="2">
        <v>10001603</v>
      </c>
      <c r="E181" s="2" t="s">
        <v>9581</v>
      </c>
      <c r="G181" s="2">
        <v>5</v>
      </c>
      <c r="J181" s="2">
        <v>0</v>
      </c>
      <c r="K181" s="54"/>
      <c r="L181" s="2" t="s">
        <v>405</v>
      </c>
      <c r="M181" s="2" t="s">
        <v>383</v>
      </c>
      <c r="N181" s="2" t="str">
        <f>IFERROR(VLOOKUP(#REF!,BezGrundbuchblatt!$A:$J,4,FALSE),"")</f>
        <v/>
      </c>
      <c r="O181" s="2" t="str">
        <f>IFERROR(VLOOKUP(#REF!,BezGrundbuchblatt!$A:$J,5,FALSE),"")</f>
        <v/>
      </c>
      <c r="Q181" s="284"/>
      <c r="R181" s="284"/>
      <c r="S181" s="284"/>
    </row>
    <row r="182" spans="1:19" s="2" customFormat="1" ht="15" customHeight="1">
      <c r="A182" s="2">
        <v>11110179</v>
      </c>
      <c r="C182" s="2">
        <v>1</v>
      </c>
      <c r="D182" s="2">
        <v>10001604</v>
      </c>
      <c r="E182" s="2" t="s">
        <v>9582</v>
      </c>
      <c r="G182" s="2">
        <v>5</v>
      </c>
      <c r="J182" s="2">
        <v>0</v>
      </c>
      <c r="K182" s="54"/>
      <c r="L182" s="2" t="s">
        <v>405</v>
      </c>
      <c r="M182" s="2" t="s">
        <v>383</v>
      </c>
      <c r="N182" s="2" t="str">
        <f>IFERROR(VLOOKUP(#REF!,BezGrundbuchblatt!$A:$J,4,FALSE),"")</f>
        <v/>
      </c>
      <c r="O182" s="2" t="str">
        <f>IFERROR(VLOOKUP(#REF!,BezGrundbuchblatt!$A:$J,5,FALSE),"")</f>
        <v/>
      </c>
      <c r="Q182" s="284"/>
      <c r="R182" s="284"/>
      <c r="S182" s="284"/>
    </row>
    <row r="183" spans="1:19" s="2" customFormat="1" ht="15" customHeight="1">
      <c r="A183" s="2">
        <v>11110180</v>
      </c>
      <c r="C183" s="2">
        <v>1</v>
      </c>
      <c r="D183" s="2">
        <v>10001605</v>
      </c>
      <c r="E183" s="2" t="s">
        <v>9583</v>
      </c>
      <c r="G183" s="2">
        <v>5</v>
      </c>
      <c r="J183" s="2">
        <v>0</v>
      </c>
      <c r="K183" s="54"/>
      <c r="L183" s="2" t="s">
        <v>405</v>
      </c>
      <c r="M183" s="2" t="s">
        <v>383</v>
      </c>
      <c r="N183" s="2" t="str">
        <f>IFERROR(VLOOKUP(#REF!,BezGrundbuchblatt!$A:$J,4,FALSE),"")</f>
        <v/>
      </c>
      <c r="O183" s="2" t="str">
        <f>IFERROR(VLOOKUP(#REF!,BezGrundbuchblatt!$A:$J,5,FALSE),"")</f>
        <v/>
      </c>
      <c r="Q183" s="284"/>
      <c r="R183" s="284"/>
      <c r="S183" s="284"/>
    </row>
    <row r="184" spans="1:19" s="2" customFormat="1" ht="15" customHeight="1">
      <c r="A184" s="2">
        <v>11110181</v>
      </c>
      <c r="C184" s="2">
        <v>1</v>
      </c>
      <c r="D184" s="2">
        <v>10001565</v>
      </c>
      <c r="E184" s="2" t="s">
        <v>9584</v>
      </c>
      <c r="G184" s="2">
        <v>8</v>
      </c>
      <c r="J184" s="2">
        <v>0</v>
      </c>
      <c r="K184" s="54"/>
      <c r="L184" s="2" t="s">
        <v>405</v>
      </c>
      <c r="M184" s="2" t="s">
        <v>383</v>
      </c>
      <c r="N184" s="2" t="str">
        <f>IFERROR(VLOOKUP(#REF!,BezGrundbuchblatt!$A:$J,4,FALSE),"")</f>
        <v/>
      </c>
      <c r="O184" s="2" t="str">
        <f>IFERROR(VLOOKUP(#REF!,BezGrundbuchblatt!$A:$J,5,FALSE),"")</f>
        <v/>
      </c>
      <c r="Q184" s="284"/>
      <c r="R184" s="284"/>
      <c r="S184" s="284"/>
    </row>
    <row r="185" spans="1:19" s="2" customFormat="1" ht="15" customHeight="1">
      <c r="A185" s="2">
        <v>11110182</v>
      </c>
      <c r="C185" s="2">
        <v>1</v>
      </c>
      <c r="D185" s="2">
        <v>10001567</v>
      </c>
      <c r="E185" s="2" t="s">
        <v>9585</v>
      </c>
      <c r="G185" s="2">
        <v>8</v>
      </c>
      <c r="J185" s="2">
        <v>0</v>
      </c>
      <c r="K185" s="54"/>
      <c r="L185" s="2" t="s">
        <v>405</v>
      </c>
      <c r="M185" s="2" t="s">
        <v>383</v>
      </c>
      <c r="N185" s="2" t="str">
        <f>IFERROR(VLOOKUP(#REF!,BezGrundbuchblatt!$A:$J,4,FALSE),"")</f>
        <v/>
      </c>
      <c r="O185" s="2" t="str">
        <f>IFERROR(VLOOKUP(#REF!,BezGrundbuchblatt!$A:$J,5,FALSE),"")</f>
        <v/>
      </c>
      <c r="Q185" s="284"/>
      <c r="R185" s="284"/>
      <c r="S185" s="284"/>
    </row>
    <row r="186" spans="1:19" s="2" customFormat="1" ht="15" customHeight="1">
      <c r="A186" s="2">
        <v>11110183</v>
      </c>
      <c r="C186" s="2">
        <v>1</v>
      </c>
      <c r="D186" s="2">
        <v>10001569</v>
      </c>
      <c r="E186" s="2" t="s">
        <v>9586</v>
      </c>
      <c r="G186" s="2">
        <v>8</v>
      </c>
      <c r="J186" s="2">
        <v>0</v>
      </c>
      <c r="K186" s="54"/>
      <c r="L186" s="2" t="s">
        <v>405</v>
      </c>
      <c r="M186" s="2" t="s">
        <v>383</v>
      </c>
      <c r="N186" s="2" t="str">
        <f>IFERROR(VLOOKUP(#REF!,BezGrundbuchblatt!$A:$J,4,FALSE),"")</f>
        <v/>
      </c>
      <c r="O186" s="2" t="str">
        <f>IFERROR(VLOOKUP(#REF!,BezGrundbuchblatt!$A:$J,5,FALSE),"")</f>
        <v/>
      </c>
      <c r="Q186" s="284"/>
      <c r="R186" s="284"/>
      <c r="S186" s="284"/>
    </row>
    <row r="187" spans="1:19" s="2" customFormat="1" ht="15" customHeight="1">
      <c r="A187" s="2">
        <v>11110184</v>
      </c>
      <c r="C187" s="2">
        <v>1</v>
      </c>
      <c r="D187" s="2">
        <v>10001571</v>
      </c>
      <c r="E187" s="2" t="s">
        <v>9587</v>
      </c>
      <c r="G187" s="2">
        <v>8</v>
      </c>
      <c r="J187" s="2">
        <v>0</v>
      </c>
      <c r="K187" s="54"/>
      <c r="L187" s="2" t="s">
        <v>405</v>
      </c>
      <c r="M187" s="2" t="s">
        <v>383</v>
      </c>
      <c r="N187" s="2" t="str">
        <f>IFERROR(VLOOKUP(#REF!,BezGrundbuchblatt!$A:$J,4,FALSE),"")</f>
        <v/>
      </c>
      <c r="O187" s="2" t="str">
        <f>IFERROR(VLOOKUP(#REF!,BezGrundbuchblatt!$A:$J,5,FALSE),"")</f>
        <v/>
      </c>
      <c r="Q187" s="284"/>
      <c r="R187" s="284"/>
      <c r="S187" s="284"/>
    </row>
    <row r="188" spans="1:19" s="2" customFormat="1" ht="15" customHeight="1">
      <c r="A188" s="2">
        <v>11110185</v>
      </c>
      <c r="C188" s="2">
        <v>1</v>
      </c>
      <c r="D188" s="2">
        <v>10001573</v>
      </c>
      <c r="E188" s="2" t="s">
        <v>9588</v>
      </c>
      <c r="G188" s="2">
        <v>8</v>
      </c>
      <c r="J188" s="2">
        <v>0</v>
      </c>
      <c r="K188" s="54"/>
      <c r="L188" s="2" t="s">
        <v>405</v>
      </c>
      <c r="M188" s="2" t="s">
        <v>383</v>
      </c>
      <c r="N188" s="2" t="str">
        <f>IFERROR(VLOOKUP(#REF!,BezGrundbuchblatt!$A:$J,4,FALSE),"")</f>
        <v/>
      </c>
      <c r="O188" s="2" t="str">
        <f>IFERROR(VLOOKUP(#REF!,BezGrundbuchblatt!$A:$J,5,FALSE),"")</f>
        <v/>
      </c>
      <c r="Q188" s="284"/>
      <c r="R188" s="284"/>
      <c r="S188" s="284"/>
    </row>
    <row r="189" spans="1:19" s="2" customFormat="1" ht="15" customHeight="1">
      <c r="A189" s="2">
        <v>11110186</v>
      </c>
      <c r="C189" s="2">
        <v>1</v>
      </c>
      <c r="D189" s="2">
        <v>10001575</v>
      </c>
      <c r="E189" s="2" t="s">
        <v>9589</v>
      </c>
      <c r="G189" s="2">
        <v>8</v>
      </c>
      <c r="J189" s="2">
        <v>0</v>
      </c>
      <c r="K189" s="54"/>
      <c r="L189" s="2" t="s">
        <v>405</v>
      </c>
      <c r="M189" s="2" t="s">
        <v>383</v>
      </c>
      <c r="N189" s="2" t="str">
        <f>IFERROR(VLOOKUP(#REF!,BezGrundbuchblatt!$A:$J,4,FALSE),"")</f>
        <v/>
      </c>
      <c r="O189" s="2" t="str">
        <f>IFERROR(VLOOKUP(#REF!,BezGrundbuchblatt!$A:$J,5,FALSE),"")</f>
        <v/>
      </c>
      <c r="Q189" s="284"/>
      <c r="R189" s="284"/>
      <c r="S189" s="284"/>
    </row>
    <row r="190" spans="1:19" s="2" customFormat="1" ht="15" customHeight="1">
      <c r="A190" s="2">
        <v>11110187</v>
      </c>
      <c r="C190" s="2">
        <v>1</v>
      </c>
      <c r="D190" s="2">
        <v>10001577</v>
      </c>
      <c r="E190" s="2" t="s">
        <v>9590</v>
      </c>
      <c r="G190" s="2">
        <v>8</v>
      </c>
      <c r="J190" s="2">
        <v>0</v>
      </c>
      <c r="K190" s="54"/>
      <c r="L190" s="2" t="s">
        <v>405</v>
      </c>
      <c r="M190" s="2" t="s">
        <v>383</v>
      </c>
      <c r="N190" s="2" t="str">
        <f>IFERROR(VLOOKUP(#REF!,BezGrundbuchblatt!$A:$J,4,FALSE),"")</f>
        <v/>
      </c>
      <c r="O190" s="2" t="str">
        <f>IFERROR(VLOOKUP(#REF!,BezGrundbuchblatt!$A:$J,5,FALSE),"")</f>
        <v/>
      </c>
      <c r="Q190" s="284"/>
      <c r="R190" s="284"/>
      <c r="S190" s="284"/>
    </row>
    <row r="191" spans="1:19" s="2" customFormat="1" ht="15" customHeight="1">
      <c r="A191" s="2">
        <v>11110188</v>
      </c>
      <c r="C191" s="2">
        <v>1</v>
      </c>
      <c r="D191" s="2">
        <v>10001579</v>
      </c>
      <c r="E191" s="2" t="s">
        <v>9591</v>
      </c>
      <c r="G191" s="2">
        <v>8</v>
      </c>
      <c r="J191" s="2">
        <v>0</v>
      </c>
      <c r="K191" s="54"/>
      <c r="L191" s="2" t="s">
        <v>405</v>
      </c>
      <c r="M191" s="2" t="s">
        <v>383</v>
      </c>
      <c r="N191" s="2" t="str">
        <f>IFERROR(VLOOKUP(#REF!,BezGrundbuchblatt!$A:$J,4,FALSE),"")</f>
        <v/>
      </c>
      <c r="O191" s="2" t="str">
        <f>IFERROR(VLOOKUP(#REF!,BezGrundbuchblatt!$A:$J,5,FALSE),"")</f>
        <v/>
      </c>
      <c r="Q191" s="284"/>
      <c r="R191" s="284"/>
      <c r="S191" s="284"/>
    </row>
    <row r="192" spans="1:19" s="2" customFormat="1" ht="15" customHeight="1">
      <c r="A192" s="2">
        <v>11110189</v>
      </c>
      <c r="C192" s="2">
        <v>1</v>
      </c>
      <c r="D192" s="2">
        <v>10001581</v>
      </c>
      <c r="E192" s="2" t="s">
        <v>9592</v>
      </c>
      <c r="G192" s="2">
        <v>8</v>
      </c>
      <c r="J192" s="2">
        <v>0</v>
      </c>
      <c r="K192" s="54"/>
      <c r="L192" s="2" t="s">
        <v>405</v>
      </c>
      <c r="M192" s="2" t="s">
        <v>383</v>
      </c>
      <c r="N192" s="2" t="str">
        <f>IFERROR(VLOOKUP(#REF!,BezGrundbuchblatt!$A:$J,4,FALSE),"")</f>
        <v/>
      </c>
      <c r="O192" s="2" t="str">
        <f>IFERROR(VLOOKUP(#REF!,BezGrundbuchblatt!$A:$J,5,FALSE),"")</f>
        <v/>
      </c>
      <c r="Q192" s="284"/>
      <c r="R192" s="284"/>
      <c r="S192" s="284"/>
    </row>
    <row r="193" spans="1:19" s="2" customFormat="1" ht="15" customHeight="1">
      <c r="A193" s="2">
        <v>11110190</v>
      </c>
      <c r="C193" s="2">
        <v>1</v>
      </c>
      <c r="D193" s="2">
        <v>10001583</v>
      </c>
      <c r="E193" s="2" t="s">
        <v>9593</v>
      </c>
      <c r="G193" s="2">
        <v>8</v>
      </c>
      <c r="J193" s="2">
        <v>0</v>
      </c>
      <c r="K193" s="54"/>
      <c r="L193" s="2" t="s">
        <v>405</v>
      </c>
      <c r="M193" s="2" t="s">
        <v>383</v>
      </c>
      <c r="N193" s="2" t="str">
        <f>IFERROR(VLOOKUP(#REF!,BezGrundbuchblatt!$A:$J,4,FALSE),"")</f>
        <v/>
      </c>
      <c r="O193" s="2" t="str">
        <f>IFERROR(VLOOKUP(#REF!,BezGrundbuchblatt!$A:$J,5,FALSE),"")</f>
        <v/>
      </c>
      <c r="Q193" s="284"/>
      <c r="R193" s="284"/>
      <c r="S193" s="284"/>
    </row>
    <row r="194" spans="1:19" s="2" customFormat="1" ht="15" customHeight="1">
      <c r="A194" s="2">
        <v>11110191</v>
      </c>
      <c r="C194" s="2">
        <v>1</v>
      </c>
      <c r="D194" s="2">
        <v>10001683</v>
      </c>
      <c r="E194" s="2" t="s">
        <v>9594</v>
      </c>
      <c r="G194" s="2">
        <v>9</v>
      </c>
      <c r="J194" s="2">
        <v>0</v>
      </c>
      <c r="K194" s="54"/>
      <c r="L194" s="2" t="s">
        <v>405</v>
      </c>
      <c r="M194" s="2" t="s">
        <v>383</v>
      </c>
      <c r="N194" s="2" t="str">
        <f>IFERROR(VLOOKUP(#REF!,BezGrundbuchblatt!$A:$J,4,FALSE),"")</f>
        <v/>
      </c>
      <c r="O194" s="2" t="str">
        <f>IFERROR(VLOOKUP(#REF!,BezGrundbuchblatt!$A:$J,5,FALSE),"")</f>
        <v/>
      </c>
      <c r="Q194" s="284"/>
      <c r="R194" s="284"/>
      <c r="S194" s="284"/>
    </row>
    <row r="195" spans="1:19" s="2" customFormat="1" ht="15" customHeight="1">
      <c r="A195" s="2">
        <v>11110192</v>
      </c>
      <c r="C195" s="2">
        <v>1</v>
      </c>
      <c r="D195" s="2">
        <v>10001684</v>
      </c>
      <c r="E195" s="2" t="s">
        <v>9595</v>
      </c>
      <c r="G195" s="2">
        <v>5</v>
      </c>
      <c r="J195" s="2">
        <v>0</v>
      </c>
      <c r="K195" s="54"/>
      <c r="L195" s="2" t="s">
        <v>405</v>
      </c>
      <c r="M195" s="2" t="s">
        <v>383</v>
      </c>
      <c r="N195" s="2" t="str">
        <f>IFERROR(VLOOKUP(#REF!,BezGrundbuchblatt!$A:$J,4,FALSE),"")</f>
        <v/>
      </c>
      <c r="O195" s="2" t="str">
        <f>IFERROR(VLOOKUP(#REF!,BezGrundbuchblatt!$A:$J,5,FALSE),"")</f>
        <v/>
      </c>
      <c r="Q195" s="284"/>
      <c r="R195" s="284"/>
      <c r="S195" s="284"/>
    </row>
    <row r="196" spans="1:19" s="2" customFormat="1" ht="15" customHeight="1">
      <c r="A196" s="2">
        <v>11110193</v>
      </c>
      <c r="C196" s="2">
        <v>1</v>
      </c>
      <c r="D196" s="2">
        <v>10001691</v>
      </c>
      <c r="E196" s="2" t="s">
        <v>9596</v>
      </c>
      <c r="G196" s="2">
        <v>5</v>
      </c>
      <c r="J196" s="2">
        <v>0</v>
      </c>
      <c r="K196" s="54"/>
      <c r="L196" s="2" t="s">
        <v>406</v>
      </c>
      <c r="M196" s="2" t="s">
        <v>383</v>
      </c>
      <c r="N196" s="2" t="str">
        <f>IFERROR(VLOOKUP(#REF!,BezGrundbuchblatt!$A:$J,4,FALSE),"")</f>
        <v/>
      </c>
      <c r="O196" s="2" t="str">
        <f>IFERROR(VLOOKUP(#REF!,BezGrundbuchblatt!$A:$J,5,FALSE),"")</f>
        <v/>
      </c>
      <c r="Q196" s="284"/>
      <c r="R196" s="284"/>
      <c r="S196" s="284"/>
    </row>
    <row r="197" spans="1:19" s="2" customFormat="1" ht="15" customHeight="1">
      <c r="A197" s="2">
        <v>11110194</v>
      </c>
      <c r="C197" s="2">
        <v>1</v>
      </c>
      <c r="D197" s="2">
        <v>10001677</v>
      </c>
      <c r="E197" s="2" t="s">
        <v>9597</v>
      </c>
      <c r="G197" s="2">
        <v>8</v>
      </c>
      <c r="J197" s="2">
        <v>0</v>
      </c>
      <c r="K197" s="54"/>
      <c r="L197" s="2" t="s">
        <v>406</v>
      </c>
      <c r="M197" s="2" t="s">
        <v>383</v>
      </c>
      <c r="N197" s="2" t="str">
        <f>IFERROR(VLOOKUP(#REF!,BezGrundbuchblatt!$A:$J,4,FALSE),"")</f>
        <v/>
      </c>
      <c r="O197" s="2" t="str">
        <f>IFERROR(VLOOKUP(#REF!,BezGrundbuchblatt!$A:$J,5,FALSE),"")</f>
        <v/>
      </c>
      <c r="Q197" s="284"/>
      <c r="R197" s="284"/>
      <c r="S197" s="284"/>
    </row>
    <row r="198" spans="1:19" s="2" customFormat="1" ht="15" customHeight="1">
      <c r="A198" s="2">
        <v>11110195</v>
      </c>
      <c r="C198" s="2">
        <v>1</v>
      </c>
      <c r="D198" s="2">
        <v>10001679</v>
      </c>
      <c r="E198" s="2" t="s">
        <v>9598</v>
      </c>
      <c r="G198" s="2">
        <v>8</v>
      </c>
      <c r="J198" s="2">
        <v>0</v>
      </c>
      <c r="K198" s="54"/>
      <c r="L198" s="2" t="s">
        <v>406</v>
      </c>
      <c r="M198" s="2" t="s">
        <v>383</v>
      </c>
      <c r="N198" s="2" t="str">
        <f>IFERROR(VLOOKUP(#REF!,BezGrundbuchblatt!$A:$J,4,FALSE),"")</f>
        <v/>
      </c>
      <c r="O198" s="2" t="str">
        <f>IFERROR(VLOOKUP(#REF!,BezGrundbuchblatt!$A:$J,5,FALSE),"")</f>
        <v/>
      </c>
      <c r="Q198" s="284"/>
      <c r="R198" s="284"/>
      <c r="S198" s="284"/>
    </row>
    <row r="199" spans="1:19" s="2" customFormat="1" ht="15" customHeight="1">
      <c r="A199" s="2">
        <v>11110196</v>
      </c>
      <c r="C199" s="2">
        <v>1</v>
      </c>
      <c r="D199" s="2">
        <v>10002389</v>
      </c>
      <c r="E199" s="2" t="s">
        <v>1907</v>
      </c>
      <c r="G199" s="2">
        <v>6</v>
      </c>
      <c r="J199" s="2">
        <v>0</v>
      </c>
      <c r="K199" s="54"/>
      <c r="L199" s="2" t="s">
        <v>406</v>
      </c>
      <c r="M199" s="2" t="s">
        <v>383</v>
      </c>
      <c r="N199" s="2" t="str">
        <f>IFERROR(VLOOKUP(#REF!,BezGrundbuchblatt!$A:$J,4,FALSE),"")</f>
        <v/>
      </c>
      <c r="O199" s="2" t="str">
        <f>IFERROR(VLOOKUP(#REF!,BezGrundbuchblatt!$A:$J,5,FALSE),"")</f>
        <v/>
      </c>
      <c r="Q199" s="284"/>
      <c r="R199" s="284"/>
      <c r="S199" s="284"/>
    </row>
    <row r="200" spans="1:19" s="2" customFormat="1" ht="15" customHeight="1">
      <c r="A200" s="2">
        <v>11110197</v>
      </c>
      <c r="C200" s="2">
        <v>1</v>
      </c>
      <c r="D200" s="2">
        <v>10002410</v>
      </c>
      <c r="E200" s="2" t="s">
        <v>1908</v>
      </c>
      <c r="G200" s="2">
        <v>6</v>
      </c>
      <c r="J200" s="2">
        <v>0</v>
      </c>
      <c r="K200" s="54"/>
      <c r="L200" s="2" t="s">
        <v>406</v>
      </c>
      <c r="M200" s="2" t="s">
        <v>383</v>
      </c>
      <c r="N200" s="2" t="str">
        <f>IFERROR(VLOOKUP(#REF!,BezGrundbuchblatt!$A:$J,4,FALSE),"")</f>
        <v/>
      </c>
      <c r="O200" s="2" t="str">
        <f>IFERROR(VLOOKUP(#REF!,BezGrundbuchblatt!$A:$J,5,FALSE),"")</f>
        <v/>
      </c>
      <c r="Q200" s="284"/>
      <c r="R200" s="284"/>
      <c r="S200" s="284"/>
    </row>
    <row r="201" spans="1:19" s="2" customFormat="1" ht="15" customHeight="1">
      <c r="A201" s="2">
        <v>11110198</v>
      </c>
      <c r="C201" s="2">
        <v>1</v>
      </c>
      <c r="D201" s="2">
        <v>10002411</v>
      </c>
      <c r="E201" s="2" t="s">
        <v>1908</v>
      </c>
      <c r="G201" s="2">
        <v>6</v>
      </c>
      <c r="J201" s="2">
        <v>0</v>
      </c>
      <c r="K201" s="54"/>
      <c r="L201" s="2" t="s">
        <v>411</v>
      </c>
      <c r="M201" s="2" t="s">
        <v>383</v>
      </c>
      <c r="Q201" s="284"/>
      <c r="R201" s="284"/>
      <c r="S201" s="284"/>
    </row>
    <row r="202" spans="1:19" s="2" customFormat="1" ht="15" customHeight="1">
      <c r="A202" s="2">
        <v>11110199</v>
      </c>
      <c r="C202" s="2">
        <v>1</v>
      </c>
      <c r="D202" s="2">
        <v>10002413</v>
      </c>
      <c r="E202" s="2" t="s">
        <v>1908</v>
      </c>
      <c r="G202" s="2">
        <v>6</v>
      </c>
      <c r="J202" s="2">
        <v>0</v>
      </c>
      <c r="K202" s="54"/>
      <c r="L202" s="2" t="s">
        <v>412</v>
      </c>
      <c r="M202" s="2" t="s">
        <v>383</v>
      </c>
      <c r="Q202" s="284"/>
      <c r="R202" s="284"/>
      <c r="S202" s="284"/>
    </row>
    <row r="203" spans="1:19" s="2" customFormat="1" ht="15" customHeight="1">
      <c r="A203" s="2">
        <v>11110200</v>
      </c>
      <c r="C203" s="2">
        <v>1</v>
      </c>
      <c r="D203" s="2">
        <v>10002434</v>
      </c>
      <c r="E203" s="2" t="s">
        <v>1909</v>
      </c>
      <c r="G203" s="2">
        <v>6</v>
      </c>
      <c r="J203" s="2">
        <v>0</v>
      </c>
      <c r="K203" s="54"/>
      <c r="L203" s="2" t="s">
        <v>412</v>
      </c>
      <c r="M203" s="2" t="s">
        <v>383</v>
      </c>
      <c r="Q203" s="284"/>
      <c r="R203" s="284"/>
      <c r="S203" s="284"/>
    </row>
    <row r="204" spans="1:19" s="2" customFormat="1" ht="15" customHeight="1">
      <c r="A204" s="2">
        <v>11110201</v>
      </c>
      <c r="C204" s="2">
        <v>1</v>
      </c>
      <c r="D204" s="2">
        <v>10002452</v>
      </c>
      <c r="E204" s="2" t="s">
        <v>1910</v>
      </c>
      <c r="G204" s="2">
        <v>6</v>
      </c>
      <c r="J204" s="2">
        <v>0</v>
      </c>
      <c r="K204" s="54"/>
      <c r="L204" s="2" t="s">
        <v>412</v>
      </c>
      <c r="M204" s="2" t="s">
        <v>383</v>
      </c>
      <c r="Q204" s="284"/>
      <c r="R204" s="284"/>
      <c r="S204" s="284"/>
    </row>
    <row r="205" spans="1:19" s="2" customFormat="1" ht="15" customHeight="1">
      <c r="A205" s="2">
        <v>11110202</v>
      </c>
      <c r="C205" s="2">
        <v>1</v>
      </c>
      <c r="D205" s="2">
        <v>10002453</v>
      </c>
      <c r="E205" s="2" t="s">
        <v>1910</v>
      </c>
      <c r="G205" s="2">
        <v>6</v>
      </c>
      <c r="J205" s="2">
        <v>0</v>
      </c>
      <c r="K205" s="54"/>
      <c r="L205" s="2" t="s">
        <v>413</v>
      </c>
      <c r="M205" s="2" t="s">
        <v>383</v>
      </c>
      <c r="Q205" s="284"/>
      <c r="R205" s="284"/>
      <c r="S205" s="284"/>
    </row>
    <row r="206" spans="1:19" s="2" customFormat="1" ht="15" customHeight="1">
      <c r="A206" s="2">
        <v>11110203</v>
      </c>
      <c r="C206" s="2">
        <v>1</v>
      </c>
      <c r="D206" s="2">
        <v>10002455</v>
      </c>
      <c r="E206" s="2" t="s">
        <v>1910</v>
      </c>
      <c r="G206" s="2">
        <v>6</v>
      </c>
      <c r="J206" s="2">
        <v>0</v>
      </c>
      <c r="K206" s="54"/>
      <c r="L206" s="2" t="s">
        <v>414</v>
      </c>
      <c r="M206" s="2" t="s">
        <v>383</v>
      </c>
      <c r="Q206" s="284"/>
      <c r="R206" s="284"/>
      <c r="S206" s="284"/>
    </row>
    <row r="207" spans="1:19" s="2" customFormat="1" ht="15" customHeight="1">
      <c r="A207" s="2">
        <v>11110204</v>
      </c>
      <c r="C207" s="2">
        <v>1</v>
      </c>
      <c r="D207" s="2">
        <v>10002478</v>
      </c>
      <c r="E207" s="2" t="s">
        <v>1911</v>
      </c>
      <c r="G207" s="2">
        <v>6</v>
      </c>
      <c r="J207" s="2">
        <v>0</v>
      </c>
      <c r="K207" s="54"/>
      <c r="L207" s="2" t="s">
        <v>414</v>
      </c>
      <c r="M207" s="2" t="s">
        <v>383</v>
      </c>
      <c r="Q207" s="284"/>
      <c r="R207" s="284"/>
      <c r="S207" s="284"/>
    </row>
    <row r="208" spans="1:19" s="2" customFormat="1" ht="15" customHeight="1">
      <c r="A208" s="2">
        <v>11110205</v>
      </c>
      <c r="C208" s="2">
        <v>1</v>
      </c>
      <c r="D208" s="2">
        <v>10002479</v>
      </c>
      <c r="E208" s="2" t="s">
        <v>1911</v>
      </c>
      <c r="G208" s="2">
        <v>6</v>
      </c>
      <c r="J208" s="2">
        <v>0</v>
      </c>
      <c r="K208" s="54"/>
      <c r="L208" s="2" t="s">
        <v>414</v>
      </c>
      <c r="M208" s="2" t="s">
        <v>383</v>
      </c>
      <c r="Q208" s="284"/>
      <c r="R208" s="284"/>
      <c r="S208" s="284"/>
    </row>
    <row r="209" spans="1:19" s="2" customFormat="1" ht="15" customHeight="1">
      <c r="A209" s="2">
        <v>11110206</v>
      </c>
      <c r="C209" s="2">
        <v>1</v>
      </c>
      <c r="D209" s="2">
        <v>10002481</v>
      </c>
      <c r="E209" s="2" t="s">
        <v>1911</v>
      </c>
      <c r="G209" s="2">
        <v>6</v>
      </c>
      <c r="J209" s="2">
        <v>0</v>
      </c>
      <c r="K209" s="54"/>
      <c r="L209" s="2" t="s">
        <v>415</v>
      </c>
      <c r="M209" s="2" t="s">
        <v>383</v>
      </c>
      <c r="Q209" s="284"/>
      <c r="R209" s="284"/>
      <c r="S209" s="284"/>
    </row>
    <row r="210" spans="1:19" s="2" customFormat="1" ht="15" customHeight="1">
      <c r="A210" s="2">
        <v>11110207</v>
      </c>
      <c r="C210" s="2">
        <v>1</v>
      </c>
      <c r="D210" s="2">
        <v>10001959</v>
      </c>
      <c r="E210" s="2" t="s">
        <v>1912</v>
      </c>
      <c r="G210" s="2">
        <v>8</v>
      </c>
      <c r="J210" s="2">
        <v>0</v>
      </c>
      <c r="K210" s="54"/>
      <c r="L210" s="2" t="s">
        <v>415</v>
      </c>
      <c r="M210" s="2" t="s">
        <v>383</v>
      </c>
      <c r="Q210" s="284"/>
      <c r="R210" s="284"/>
      <c r="S210" s="284"/>
    </row>
    <row r="211" spans="1:19" s="2" customFormat="1" ht="15" customHeight="1">
      <c r="A211" s="2">
        <v>11110208</v>
      </c>
      <c r="C211" s="2">
        <v>1</v>
      </c>
      <c r="D211" s="2">
        <v>10001971</v>
      </c>
      <c r="E211" s="2" t="s">
        <v>1913</v>
      </c>
      <c r="G211" s="2">
        <v>8</v>
      </c>
      <c r="J211" s="2">
        <v>0</v>
      </c>
      <c r="K211" s="54"/>
      <c r="L211" s="2" t="s">
        <v>415</v>
      </c>
      <c r="M211" s="2" t="s">
        <v>383</v>
      </c>
      <c r="Q211" s="284"/>
      <c r="R211" s="284"/>
      <c r="S211" s="284"/>
    </row>
    <row r="212" spans="1:19" s="2" customFormat="1" ht="15" customHeight="1">
      <c r="A212" s="2">
        <v>11110209</v>
      </c>
      <c r="C212" s="2">
        <v>1</v>
      </c>
      <c r="D212" s="2">
        <v>10001973</v>
      </c>
      <c r="E212" s="2" t="s">
        <v>1913</v>
      </c>
      <c r="G212" s="2">
        <v>8</v>
      </c>
      <c r="J212" s="2">
        <v>0</v>
      </c>
      <c r="K212" s="54"/>
      <c r="L212" s="2" t="s">
        <v>416</v>
      </c>
      <c r="M212" s="2" t="s">
        <v>383</v>
      </c>
      <c r="Q212" s="284"/>
      <c r="R212" s="284"/>
      <c r="S212" s="284"/>
    </row>
    <row r="213" spans="1:19" s="2" customFormat="1" ht="15" customHeight="1">
      <c r="A213" s="2">
        <v>11110210</v>
      </c>
      <c r="C213" s="2">
        <v>1</v>
      </c>
      <c r="D213" s="2">
        <v>10001975</v>
      </c>
      <c r="E213" s="2" t="s">
        <v>1913</v>
      </c>
      <c r="G213" s="2">
        <v>8</v>
      </c>
      <c r="J213" s="2">
        <v>0</v>
      </c>
      <c r="K213" s="54"/>
      <c r="L213" s="2" t="s">
        <v>417</v>
      </c>
      <c r="M213" s="2" t="s">
        <v>383</v>
      </c>
      <c r="Q213" s="284"/>
      <c r="R213" s="284"/>
      <c r="S213" s="284"/>
    </row>
    <row r="214" spans="1:19" s="2" customFormat="1" ht="15" customHeight="1">
      <c r="A214" s="2">
        <v>11110211</v>
      </c>
      <c r="C214" s="2">
        <v>1</v>
      </c>
      <c r="D214" s="2">
        <v>10001977</v>
      </c>
      <c r="E214" s="2" t="s">
        <v>1913</v>
      </c>
      <c r="G214" s="2">
        <v>8</v>
      </c>
      <c r="J214" s="2">
        <v>0</v>
      </c>
      <c r="K214" s="54"/>
      <c r="L214" s="2" t="s">
        <v>417</v>
      </c>
      <c r="M214" s="2" t="s">
        <v>383</v>
      </c>
      <c r="Q214" s="284"/>
      <c r="R214" s="284"/>
      <c r="S214" s="284"/>
    </row>
    <row r="215" spans="1:19" s="2" customFormat="1" ht="15" customHeight="1">
      <c r="A215" s="2">
        <v>11110213</v>
      </c>
      <c r="C215" s="2">
        <v>1</v>
      </c>
      <c r="D215" s="2">
        <v>10002070</v>
      </c>
      <c r="E215" s="2" t="s">
        <v>1914</v>
      </c>
      <c r="G215" s="2">
        <v>5</v>
      </c>
      <c r="J215" s="2">
        <v>0</v>
      </c>
      <c r="K215" s="54"/>
      <c r="L215" s="2" t="s">
        <v>417</v>
      </c>
      <c r="M215" s="2" t="s">
        <v>383</v>
      </c>
      <c r="Q215" s="284"/>
      <c r="R215" s="284"/>
      <c r="S215" s="284"/>
    </row>
    <row r="216" spans="1:19" s="2" customFormat="1" ht="15" customHeight="1">
      <c r="A216" s="2">
        <v>11110214</v>
      </c>
      <c r="C216" s="2">
        <v>1</v>
      </c>
      <c r="D216" s="2">
        <v>10002101</v>
      </c>
      <c r="E216" s="2" t="s">
        <v>1914</v>
      </c>
      <c r="G216" s="2">
        <v>3</v>
      </c>
      <c r="J216" s="2">
        <v>0</v>
      </c>
      <c r="K216" s="54"/>
      <c r="L216" s="2" t="s">
        <v>417</v>
      </c>
      <c r="M216" s="2" t="s">
        <v>383</v>
      </c>
      <c r="Q216" s="284"/>
      <c r="R216" s="284"/>
      <c r="S216" s="284"/>
    </row>
    <row r="217" spans="1:19" s="2" customFormat="1" ht="15" customHeight="1">
      <c r="A217" s="2">
        <v>11110215</v>
      </c>
      <c r="C217" s="2">
        <v>1</v>
      </c>
      <c r="D217" s="2">
        <v>10002072</v>
      </c>
      <c r="E217" s="2" t="s">
        <v>1914</v>
      </c>
      <c r="G217" s="2">
        <v>6</v>
      </c>
      <c r="J217" s="2">
        <v>0</v>
      </c>
      <c r="K217" s="54"/>
      <c r="L217" s="2" t="s">
        <v>418</v>
      </c>
      <c r="M217" s="2" t="s">
        <v>195</v>
      </c>
      <c r="Q217" s="284"/>
      <c r="R217" s="284"/>
      <c r="S217" s="284"/>
    </row>
    <row r="218" spans="1:19" s="2" customFormat="1" ht="15" customHeight="1">
      <c r="A218" s="2">
        <v>11110216</v>
      </c>
      <c r="C218" s="2">
        <v>1</v>
      </c>
      <c r="D218" s="2">
        <v>10002073</v>
      </c>
      <c r="E218" s="2" t="s">
        <v>1914</v>
      </c>
      <c r="G218" s="2">
        <v>6</v>
      </c>
      <c r="J218" s="2">
        <v>0</v>
      </c>
      <c r="K218" s="54"/>
      <c r="L218" s="2" t="s">
        <v>418</v>
      </c>
      <c r="M218" s="2" t="s">
        <v>195</v>
      </c>
      <c r="Q218" s="284"/>
      <c r="R218" s="284"/>
      <c r="S218" s="284"/>
    </row>
    <row r="219" spans="1:19" s="2" customFormat="1" ht="15" customHeight="1">
      <c r="A219" s="2">
        <v>11110223</v>
      </c>
      <c r="C219" s="2">
        <v>1</v>
      </c>
      <c r="D219" s="2">
        <v>10002124</v>
      </c>
      <c r="E219" s="2" t="s">
        <v>1915</v>
      </c>
      <c r="G219" s="2">
        <v>5</v>
      </c>
      <c r="J219" s="2">
        <v>0</v>
      </c>
      <c r="K219" s="54"/>
      <c r="L219" s="2" t="s">
        <v>418</v>
      </c>
      <c r="M219" s="2" t="s">
        <v>195</v>
      </c>
      <c r="Q219" s="284"/>
      <c r="R219" s="284"/>
      <c r="S219" s="284"/>
    </row>
    <row r="220" spans="1:19" s="2" customFormat="1" ht="15" customHeight="1">
      <c r="A220" s="2">
        <v>11110224</v>
      </c>
      <c r="C220" s="2">
        <v>1</v>
      </c>
      <c r="D220" s="2">
        <v>10002125</v>
      </c>
      <c r="E220" s="2" t="s">
        <v>1915</v>
      </c>
      <c r="G220" s="2">
        <v>5</v>
      </c>
      <c r="J220" s="2">
        <v>0</v>
      </c>
      <c r="K220" s="54"/>
      <c r="L220" s="2" t="s">
        <v>418</v>
      </c>
      <c r="M220" s="2" t="s">
        <v>195</v>
      </c>
      <c r="Q220" s="284"/>
      <c r="R220" s="284"/>
      <c r="S220" s="284"/>
    </row>
    <row r="221" spans="1:19" s="2" customFormat="1" ht="15" customHeight="1">
      <c r="A221" s="2">
        <v>11110225</v>
      </c>
      <c r="C221" s="2">
        <v>1</v>
      </c>
      <c r="D221" s="2">
        <v>10002158</v>
      </c>
      <c r="E221" s="2" t="s">
        <v>1915</v>
      </c>
      <c r="G221" s="2">
        <v>3</v>
      </c>
      <c r="J221" s="2">
        <v>0</v>
      </c>
      <c r="K221" s="54"/>
      <c r="L221" s="2" t="s">
        <v>419</v>
      </c>
      <c r="M221" s="2" t="s">
        <v>195</v>
      </c>
      <c r="Q221" s="284"/>
      <c r="R221" s="284"/>
      <c r="S221" s="284"/>
    </row>
    <row r="222" spans="1:19" s="2" customFormat="1" ht="15" customHeight="1">
      <c r="A222" s="2">
        <v>11110226</v>
      </c>
      <c r="C222" s="2">
        <v>1</v>
      </c>
      <c r="D222" s="2">
        <v>10002159</v>
      </c>
      <c r="E222" s="2" t="s">
        <v>1915</v>
      </c>
      <c r="G222" s="2">
        <v>3</v>
      </c>
      <c r="J222" s="2">
        <v>0</v>
      </c>
      <c r="K222" s="54"/>
      <c r="L222" s="2" t="s">
        <v>419</v>
      </c>
      <c r="M222" s="2" t="s">
        <v>195</v>
      </c>
      <c r="Q222" s="284"/>
      <c r="R222" s="284"/>
      <c r="S222" s="284"/>
    </row>
    <row r="223" spans="1:19" s="2" customFormat="1" ht="15" customHeight="1">
      <c r="A223" s="2">
        <v>11110228</v>
      </c>
      <c r="C223" s="2">
        <v>1</v>
      </c>
      <c r="D223" s="2">
        <v>10002126</v>
      </c>
      <c r="E223" s="2" t="s">
        <v>1915</v>
      </c>
      <c r="G223" s="2">
        <v>6</v>
      </c>
      <c r="J223" s="2">
        <v>0</v>
      </c>
      <c r="K223" s="54"/>
      <c r="L223" s="2" t="s">
        <v>419</v>
      </c>
      <c r="M223" s="2" t="s">
        <v>195</v>
      </c>
      <c r="Q223" s="284"/>
      <c r="R223" s="284"/>
      <c r="S223" s="284"/>
    </row>
    <row r="224" spans="1:19" s="2" customFormat="1" ht="15" customHeight="1">
      <c r="A224" s="2">
        <v>11110229</v>
      </c>
      <c r="C224" s="2">
        <v>1</v>
      </c>
      <c r="D224" s="2">
        <v>10002128</v>
      </c>
      <c r="E224" s="2" t="s">
        <v>1915</v>
      </c>
      <c r="G224" s="2">
        <v>6</v>
      </c>
      <c r="J224" s="2">
        <v>0</v>
      </c>
      <c r="K224" s="54"/>
      <c r="L224" s="2" t="s">
        <v>419</v>
      </c>
      <c r="M224" s="2" t="s">
        <v>195</v>
      </c>
      <c r="Q224" s="284"/>
      <c r="R224" s="284"/>
      <c r="S224" s="284"/>
    </row>
    <row r="225" spans="1:19" s="2" customFormat="1" ht="15" customHeight="1">
      <c r="A225" s="2">
        <v>11110238</v>
      </c>
      <c r="C225" s="2">
        <v>1</v>
      </c>
      <c r="D225" s="2">
        <v>10002217</v>
      </c>
      <c r="E225" s="2" t="s">
        <v>1916</v>
      </c>
      <c r="G225" s="2">
        <v>3</v>
      </c>
      <c r="J225" s="2">
        <v>0</v>
      </c>
      <c r="K225" s="54"/>
      <c r="L225" s="2" t="s">
        <v>419</v>
      </c>
      <c r="M225" s="2" t="s">
        <v>195</v>
      </c>
      <c r="Q225" s="284"/>
      <c r="R225" s="284"/>
      <c r="S225" s="284"/>
    </row>
    <row r="226" spans="1:19" s="2" customFormat="1" ht="15" customHeight="1">
      <c r="A226" s="2">
        <v>11110239</v>
      </c>
      <c r="C226" s="2">
        <v>1</v>
      </c>
      <c r="D226" s="2">
        <v>10002218</v>
      </c>
      <c r="E226" s="2" t="s">
        <v>1916</v>
      </c>
      <c r="G226" s="2">
        <v>3</v>
      </c>
      <c r="J226" s="2">
        <v>0</v>
      </c>
      <c r="K226" s="54"/>
      <c r="L226" s="2" t="s">
        <v>419</v>
      </c>
      <c r="M226" s="2" t="s">
        <v>195</v>
      </c>
      <c r="Q226" s="284"/>
      <c r="R226" s="284"/>
      <c r="S226" s="284"/>
    </row>
    <row r="227" spans="1:19" s="2" customFormat="1" ht="15" customHeight="1">
      <c r="A227" s="2">
        <v>11110254</v>
      </c>
      <c r="C227" s="2">
        <v>1</v>
      </c>
      <c r="D227" s="2">
        <v>10002279</v>
      </c>
      <c r="E227" s="2" t="s">
        <v>9599</v>
      </c>
      <c r="G227" s="2">
        <v>3</v>
      </c>
      <c r="J227" s="2">
        <v>0</v>
      </c>
      <c r="K227" s="54"/>
      <c r="L227" s="2" t="s">
        <v>420</v>
      </c>
      <c r="M227" s="2" t="s">
        <v>195</v>
      </c>
      <c r="Q227" s="284"/>
      <c r="R227" s="284"/>
      <c r="S227" s="284"/>
    </row>
    <row r="228" spans="1:19" s="2" customFormat="1" ht="15" customHeight="1">
      <c r="A228" s="2">
        <v>11110255</v>
      </c>
      <c r="C228" s="2">
        <v>1</v>
      </c>
      <c r="D228" s="2">
        <v>10002280</v>
      </c>
      <c r="E228" s="2" t="s">
        <v>9599</v>
      </c>
      <c r="G228" s="2">
        <v>3</v>
      </c>
      <c r="J228" s="2">
        <v>0</v>
      </c>
      <c r="K228" s="54"/>
      <c r="L228" s="2" t="s">
        <v>420</v>
      </c>
      <c r="M228" s="2" t="s">
        <v>195</v>
      </c>
      <c r="Q228" s="284"/>
      <c r="R228" s="284"/>
      <c r="S228" s="284"/>
    </row>
    <row r="229" spans="1:19" s="2" customFormat="1" ht="15" customHeight="1">
      <c r="A229" s="2">
        <v>11110258</v>
      </c>
      <c r="C229" s="2">
        <v>1</v>
      </c>
      <c r="D229" s="2">
        <v>10002247</v>
      </c>
      <c r="E229" s="2" t="s">
        <v>9599</v>
      </c>
      <c r="G229" s="2">
        <v>6</v>
      </c>
      <c r="J229" s="2">
        <v>0</v>
      </c>
      <c r="K229" s="54"/>
      <c r="L229" s="2" t="s">
        <v>2878</v>
      </c>
      <c r="M229" s="2" t="s">
        <v>195</v>
      </c>
      <c r="Q229" s="284"/>
      <c r="R229" s="284"/>
      <c r="S229" s="284"/>
    </row>
    <row r="230" spans="1:19" s="2" customFormat="1" ht="15" customHeight="1">
      <c r="A230" s="2">
        <v>11110259</v>
      </c>
      <c r="C230" s="2">
        <v>1</v>
      </c>
      <c r="D230" s="2">
        <v>10002249</v>
      </c>
      <c r="E230" s="2" t="s">
        <v>9599</v>
      </c>
      <c r="G230" s="2">
        <v>6</v>
      </c>
      <c r="J230" s="2">
        <v>0</v>
      </c>
      <c r="K230" s="54"/>
      <c r="L230" s="2" t="s">
        <v>2878</v>
      </c>
      <c r="M230" s="2" t="s">
        <v>195</v>
      </c>
      <c r="Q230" s="284"/>
      <c r="R230" s="284"/>
      <c r="S230" s="284"/>
    </row>
    <row r="231" spans="1:19" s="2" customFormat="1" ht="15" customHeight="1">
      <c r="A231" s="2">
        <v>11110284</v>
      </c>
      <c r="C231" s="2">
        <v>1</v>
      </c>
      <c r="D231" s="2">
        <v>10002773</v>
      </c>
      <c r="E231" s="2" t="s">
        <v>1912</v>
      </c>
      <c r="G231" s="2">
        <v>8</v>
      </c>
      <c r="J231" s="2">
        <v>0</v>
      </c>
      <c r="K231" s="54"/>
      <c r="L231" s="2" t="s">
        <v>423</v>
      </c>
      <c r="M231" s="2" t="s">
        <v>195</v>
      </c>
      <c r="Q231" s="284"/>
      <c r="R231" s="284"/>
      <c r="S231" s="284"/>
    </row>
    <row r="232" spans="1:19" s="2" customFormat="1" ht="15" customHeight="1">
      <c r="A232" s="2">
        <v>11110285</v>
      </c>
      <c r="C232" s="2">
        <v>1</v>
      </c>
      <c r="D232" s="2">
        <v>10002775</v>
      </c>
      <c r="E232" s="2" t="s">
        <v>1912</v>
      </c>
      <c r="G232" s="2">
        <v>8</v>
      </c>
      <c r="J232" s="2">
        <v>0</v>
      </c>
      <c r="K232" s="54"/>
      <c r="L232" s="2" t="s">
        <v>423</v>
      </c>
      <c r="M232" s="2" t="s">
        <v>195</v>
      </c>
      <c r="Q232" s="284"/>
      <c r="R232" s="284"/>
      <c r="S232" s="284"/>
    </row>
    <row r="233" spans="1:19" s="2" customFormat="1" ht="15" customHeight="1">
      <c r="A233" s="2">
        <v>11110286</v>
      </c>
      <c r="C233" s="2">
        <v>1</v>
      </c>
      <c r="D233" s="2">
        <v>10002777</v>
      </c>
      <c r="E233" s="2" t="s">
        <v>1912</v>
      </c>
      <c r="G233" s="2">
        <v>8</v>
      </c>
      <c r="J233" s="2">
        <v>0</v>
      </c>
      <c r="K233" s="54"/>
      <c r="L233" s="2" t="s">
        <v>416</v>
      </c>
      <c r="M233" s="2" t="s">
        <v>383</v>
      </c>
      <c r="Q233" s="284"/>
      <c r="R233" s="284"/>
      <c r="S233" s="284"/>
    </row>
    <row r="234" spans="1:19" s="2" customFormat="1" ht="15" customHeight="1">
      <c r="A234" s="2">
        <v>11110287</v>
      </c>
      <c r="C234" s="2">
        <v>1</v>
      </c>
      <c r="D234" s="2">
        <v>10002779</v>
      </c>
      <c r="E234" s="2" t="s">
        <v>1912</v>
      </c>
      <c r="G234" s="2">
        <v>8</v>
      </c>
      <c r="J234" s="2">
        <v>0</v>
      </c>
      <c r="K234" s="54"/>
      <c r="L234" s="2" t="s">
        <v>416</v>
      </c>
      <c r="M234" s="2" t="s">
        <v>383</v>
      </c>
      <c r="Q234" s="284"/>
      <c r="R234" s="284"/>
      <c r="S234" s="284"/>
    </row>
    <row r="235" spans="1:19" s="2" customFormat="1" ht="15" customHeight="1">
      <c r="A235" s="2">
        <v>11110288</v>
      </c>
      <c r="C235" s="2">
        <v>1</v>
      </c>
      <c r="D235" s="2">
        <v>10002771</v>
      </c>
      <c r="E235" s="2" t="s">
        <v>1913</v>
      </c>
      <c r="G235" s="2">
        <v>8</v>
      </c>
      <c r="J235" s="2">
        <v>0</v>
      </c>
      <c r="K235" s="54"/>
      <c r="L235" s="2" t="s">
        <v>416</v>
      </c>
      <c r="M235" s="2" t="s">
        <v>383</v>
      </c>
      <c r="Q235" s="284"/>
      <c r="R235" s="284"/>
      <c r="S235" s="284"/>
    </row>
    <row r="236" spans="1:19" s="2" customFormat="1" ht="15" customHeight="1">
      <c r="A236" s="2">
        <v>11110289</v>
      </c>
      <c r="C236" s="2">
        <v>1</v>
      </c>
      <c r="D236" s="2">
        <v>10002606</v>
      </c>
      <c r="E236" s="2" t="s">
        <v>1920</v>
      </c>
      <c r="G236" s="2">
        <v>5</v>
      </c>
      <c r="J236" s="2">
        <v>0</v>
      </c>
      <c r="K236" s="54"/>
      <c r="L236" s="2" t="s">
        <v>416</v>
      </c>
      <c r="M236" s="2" t="s">
        <v>383</v>
      </c>
      <c r="Q236" s="284"/>
      <c r="R236" s="284"/>
      <c r="S236" s="284"/>
    </row>
    <row r="237" spans="1:19" s="2" customFormat="1" ht="15" customHeight="1">
      <c r="A237" s="2">
        <v>11110290</v>
      </c>
      <c r="C237" s="2">
        <v>1</v>
      </c>
      <c r="D237" s="2">
        <v>10002617</v>
      </c>
      <c r="E237" s="2" t="s">
        <v>1920</v>
      </c>
      <c r="G237" s="2">
        <v>2</v>
      </c>
      <c r="J237" s="2">
        <v>0</v>
      </c>
      <c r="K237" s="54"/>
      <c r="L237" s="2" t="s">
        <v>417</v>
      </c>
      <c r="M237" s="2" t="s">
        <v>383</v>
      </c>
      <c r="Q237" s="284"/>
      <c r="R237" s="284"/>
      <c r="S237" s="284"/>
    </row>
    <row r="238" spans="1:19" s="2" customFormat="1" ht="15" customHeight="1">
      <c r="A238" s="2">
        <v>11110291</v>
      </c>
      <c r="C238" s="2">
        <v>1</v>
      </c>
      <c r="D238" s="2">
        <v>10002624</v>
      </c>
      <c r="E238" s="2" t="s">
        <v>1921</v>
      </c>
      <c r="G238" s="2">
        <v>5</v>
      </c>
      <c r="J238" s="2">
        <v>0</v>
      </c>
      <c r="K238" s="54"/>
      <c r="L238" s="2" t="s">
        <v>430</v>
      </c>
      <c r="M238" s="2" t="s">
        <v>195</v>
      </c>
      <c r="Q238" s="284"/>
      <c r="R238" s="284"/>
      <c r="S238" s="284"/>
    </row>
    <row r="239" spans="1:19" s="2" customFormat="1" ht="15" customHeight="1">
      <c r="A239" s="2">
        <v>11110292</v>
      </c>
      <c r="C239" s="2">
        <v>1</v>
      </c>
      <c r="D239" s="2">
        <v>10002634</v>
      </c>
      <c r="E239" s="2" t="s">
        <v>1921</v>
      </c>
      <c r="G239" s="2">
        <v>3</v>
      </c>
      <c r="J239" s="2">
        <v>0</v>
      </c>
      <c r="K239" s="54"/>
      <c r="L239" s="2" t="s">
        <v>430</v>
      </c>
      <c r="M239" s="2" t="s">
        <v>195</v>
      </c>
      <c r="Q239" s="284"/>
      <c r="R239" s="284"/>
      <c r="S239" s="284"/>
    </row>
    <row r="240" spans="1:19" s="2" customFormat="1" ht="15" customHeight="1">
      <c r="A240" s="2">
        <v>11110293</v>
      </c>
      <c r="C240" s="2">
        <v>1</v>
      </c>
      <c r="D240" s="2">
        <v>10002635</v>
      </c>
      <c r="E240" s="2" t="s">
        <v>1921</v>
      </c>
      <c r="G240" s="2">
        <v>3</v>
      </c>
      <c r="J240" s="2">
        <v>0</v>
      </c>
      <c r="K240" s="54"/>
      <c r="L240" s="2" t="s">
        <v>431</v>
      </c>
      <c r="M240" s="2" t="s">
        <v>195</v>
      </c>
      <c r="Q240" s="284"/>
      <c r="R240" s="284"/>
      <c r="S240" s="284"/>
    </row>
    <row r="241" spans="1:19" s="2" customFormat="1" ht="15" customHeight="1">
      <c r="A241" s="2">
        <v>11110294</v>
      </c>
      <c r="C241" s="2">
        <v>1</v>
      </c>
      <c r="D241" s="2">
        <v>10002623</v>
      </c>
      <c r="E241" s="2" t="s">
        <v>1921</v>
      </c>
      <c r="G241" s="2">
        <v>6</v>
      </c>
      <c r="J241" s="2">
        <v>0</v>
      </c>
      <c r="K241" s="54"/>
      <c r="L241" s="2" t="s">
        <v>431</v>
      </c>
      <c r="M241" s="2" t="s">
        <v>195</v>
      </c>
      <c r="Q241" s="284"/>
      <c r="R241" s="284"/>
      <c r="S241" s="284"/>
    </row>
    <row r="242" spans="1:19" s="2" customFormat="1" ht="15" customHeight="1">
      <c r="A242" s="2">
        <v>11110295</v>
      </c>
      <c r="C242" s="2">
        <v>1</v>
      </c>
      <c r="D242" s="2">
        <v>10002647</v>
      </c>
      <c r="E242" s="2" t="s">
        <v>1922</v>
      </c>
      <c r="G242" s="2">
        <v>5</v>
      </c>
      <c r="J242" s="2">
        <v>0</v>
      </c>
      <c r="K242" s="54"/>
      <c r="L242" s="2" t="s">
        <v>431</v>
      </c>
      <c r="M242" s="2" t="s">
        <v>195</v>
      </c>
      <c r="Q242" s="284"/>
      <c r="R242" s="284"/>
      <c r="S242" s="284"/>
    </row>
    <row r="243" spans="1:19" s="2" customFormat="1" ht="15" customHeight="1">
      <c r="A243" s="2">
        <v>11110296</v>
      </c>
      <c r="C243" s="2">
        <v>1</v>
      </c>
      <c r="D243" s="2">
        <v>10002648</v>
      </c>
      <c r="E243" s="2" t="s">
        <v>1922</v>
      </c>
      <c r="G243" s="2">
        <v>5</v>
      </c>
      <c r="J243" s="2">
        <v>0</v>
      </c>
      <c r="K243" s="54"/>
      <c r="L243" s="2" t="s">
        <v>431</v>
      </c>
      <c r="M243" s="2" t="s">
        <v>195</v>
      </c>
      <c r="Q243" s="284"/>
      <c r="R243" s="284"/>
      <c r="S243" s="284"/>
    </row>
    <row r="244" spans="1:19" s="2" customFormat="1" ht="15" customHeight="1">
      <c r="A244" s="2">
        <v>11110297</v>
      </c>
      <c r="C244" s="2">
        <v>1</v>
      </c>
      <c r="D244" s="2">
        <v>10002649</v>
      </c>
      <c r="E244" s="2" t="s">
        <v>1922</v>
      </c>
      <c r="G244" s="2">
        <v>5</v>
      </c>
      <c r="J244" s="2">
        <v>0</v>
      </c>
      <c r="K244" s="54"/>
      <c r="L244" s="2" t="s">
        <v>433</v>
      </c>
      <c r="M244" s="2" t="s">
        <v>195</v>
      </c>
      <c r="Q244" s="284"/>
      <c r="R244" s="284"/>
      <c r="S244" s="284"/>
    </row>
    <row r="245" spans="1:19" s="2" customFormat="1" ht="15" customHeight="1">
      <c r="A245" s="2">
        <v>11110298</v>
      </c>
      <c r="C245" s="2">
        <v>1</v>
      </c>
      <c r="D245" s="2">
        <v>10002666</v>
      </c>
      <c r="E245" s="2" t="s">
        <v>1922</v>
      </c>
      <c r="G245" s="2">
        <v>3</v>
      </c>
      <c r="J245" s="2">
        <v>0</v>
      </c>
      <c r="K245" s="54"/>
      <c r="L245" s="2" t="s">
        <v>433</v>
      </c>
      <c r="M245" s="2" t="s">
        <v>195</v>
      </c>
      <c r="Q245" s="284"/>
      <c r="R245" s="284"/>
      <c r="S245" s="284"/>
    </row>
    <row r="246" spans="1:19" s="2" customFormat="1" ht="15" customHeight="1">
      <c r="A246" s="2">
        <v>11110299</v>
      </c>
      <c r="C246" s="2">
        <v>1</v>
      </c>
      <c r="D246" s="2">
        <v>10002667</v>
      </c>
      <c r="E246" s="2" t="s">
        <v>1922</v>
      </c>
      <c r="G246" s="2">
        <v>3</v>
      </c>
      <c r="J246" s="2">
        <v>0</v>
      </c>
      <c r="K246" s="54"/>
      <c r="L246" s="2" t="s">
        <v>433</v>
      </c>
      <c r="M246" s="2" t="s">
        <v>195</v>
      </c>
      <c r="Q246" s="284"/>
      <c r="R246" s="284"/>
      <c r="S246" s="284"/>
    </row>
    <row r="247" spans="1:19" s="2" customFormat="1" ht="15" customHeight="1">
      <c r="A247" s="2">
        <v>11110300</v>
      </c>
      <c r="C247" s="2">
        <v>1</v>
      </c>
      <c r="D247" s="2">
        <v>10002668</v>
      </c>
      <c r="E247" s="2" t="s">
        <v>1922</v>
      </c>
      <c r="G247" s="2">
        <v>3</v>
      </c>
      <c r="J247" s="2">
        <v>0</v>
      </c>
      <c r="K247" s="54"/>
      <c r="L247" s="2" t="s">
        <v>433</v>
      </c>
      <c r="M247" s="2" t="s">
        <v>195</v>
      </c>
      <c r="Q247" s="284"/>
      <c r="R247" s="284"/>
      <c r="S247" s="284"/>
    </row>
    <row r="248" spans="1:19" s="2" customFormat="1" ht="15" customHeight="1">
      <c r="A248" s="2">
        <v>11110301</v>
      </c>
      <c r="C248" s="2">
        <v>1</v>
      </c>
      <c r="D248" s="2">
        <v>10002656</v>
      </c>
      <c r="E248" s="2" t="s">
        <v>1922</v>
      </c>
      <c r="G248" s="2">
        <v>6</v>
      </c>
      <c r="J248" s="2">
        <v>0</v>
      </c>
      <c r="K248" s="54"/>
      <c r="L248" s="2" t="s">
        <v>433</v>
      </c>
      <c r="M248" s="2" t="s">
        <v>195</v>
      </c>
      <c r="Q248" s="284"/>
      <c r="R248" s="284"/>
      <c r="S248" s="284"/>
    </row>
    <row r="249" spans="1:19" s="2" customFormat="1" ht="15" customHeight="1">
      <c r="A249" s="2">
        <v>11110302</v>
      </c>
      <c r="C249" s="2">
        <v>1</v>
      </c>
      <c r="D249" s="2">
        <v>10002697</v>
      </c>
      <c r="E249" s="2" t="s">
        <v>1923</v>
      </c>
      <c r="G249" s="2">
        <v>5</v>
      </c>
      <c r="J249" s="2">
        <v>0</v>
      </c>
      <c r="K249" s="54"/>
      <c r="L249" s="2" t="s">
        <v>433</v>
      </c>
      <c r="M249" s="2" t="s">
        <v>195</v>
      </c>
      <c r="Q249" s="284"/>
      <c r="R249" s="284"/>
      <c r="S249" s="284"/>
    </row>
    <row r="250" spans="1:19" s="2" customFormat="1" ht="15" customHeight="1">
      <c r="A250" s="2">
        <v>11110303</v>
      </c>
      <c r="C250" s="2">
        <v>1</v>
      </c>
      <c r="D250" s="2">
        <v>10002712</v>
      </c>
      <c r="E250" s="2" t="s">
        <v>1923</v>
      </c>
      <c r="G250" s="2">
        <v>3</v>
      </c>
      <c r="J250" s="2">
        <v>0</v>
      </c>
      <c r="K250" s="54"/>
      <c r="L250" s="2" t="s">
        <v>433</v>
      </c>
      <c r="M250" s="2" t="s">
        <v>195</v>
      </c>
      <c r="Q250" s="284"/>
      <c r="R250" s="284"/>
      <c r="S250" s="284"/>
    </row>
    <row r="251" spans="1:19" s="2" customFormat="1" ht="15" customHeight="1">
      <c r="A251" s="2">
        <v>11110304</v>
      </c>
      <c r="C251" s="2">
        <v>1</v>
      </c>
      <c r="D251" s="2">
        <v>10002713</v>
      </c>
      <c r="E251" s="2" t="s">
        <v>1923</v>
      </c>
      <c r="G251" s="2">
        <v>3</v>
      </c>
      <c r="J251" s="2">
        <v>0</v>
      </c>
      <c r="K251" s="54"/>
      <c r="L251" s="2" t="s">
        <v>434</v>
      </c>
      <c r="M251" s="2" t="s">
        <v>195</v>
      </c>
      <c r="Q251" s="284"/>
      <c r="R251" s="284"/>
      <c r="S251" s="284"/>
    </row>
    <row r="252" spans="1:19" s="2" customFormat="1" ht="15" customHeight="1">
      <c r="A252" s="2">
        <v>11110305</v>
      </c>
      <c r="C252" s="2">
        <v>1</v>
      </c>
      <c r="D252" s="2">
        <v>10002714</v>
      </c>
      <c r="E252" s="2" t="s">
        <v>1923</v>
      </c>
      <c r="G252" s="2">
        <v>2</v>
      </c>
      <c r="J252" s="2">
        <v>0</v>
      </c>
      <c r="K252" s="54"/>
      <c r="L252" s="2" t="s">
        <v>434</v>
      </c>
      <c r="M252" s="2" t="s">
        <v>195</v>
      </c>
      <c r="Q252" s="284"/>
      <c r="R252" s="284"/>
      <c r="S252" s="284"/>
    </row>
    <row r="253" spans="1:19" s="2" customFormat="1" ht="15" customHeight="1">
      <c r="A253" s="2">
        <v>11110306</v>
      </c>
      <c r="C253" s="2">
        <v>1</v>
      </c>
      <c r="D253" s="2">
        <v>10002702</v>
      </c>
      <c r="E253" s="2" t="s">
        <v>1923</v>
      </c>
      <c r="G253" s="2">
        <v>6</v>
      </c>
      <c r="J253" s="2">
        <v>0</v>
      </c>
      <c r="K253" s="54"/>
      <c r="L253" s="2" t="s">
        <v>434</v>
      </c>
      <c r="M253" s="2" t="s">
        <v>195</v>
      </c>
      <c r="Q253" s="284"/>
      <c r="R253" s="284"/>
      <c r="S253" s="284"/>
    </row>
    <row r="254" spans="1:19" s="2" customFormat="1" ht="15" customHeight="1">
      <c r="A254" s="2">
        <v>11110307</v>
      </c>
      <c r="C254" s="2">
        <v>1</v>
      </c>
      <c r="D254" s="2">
        <v>10002703</v>
      </c>
      <c r="E254" s="2" t="s">
        <v>1923</v>
      </c>
      <c r="G254" s="2">
        <v>6</v>
      </c>
      <c r="J254" s="2">
        <v>0</v>
      </c>
      <c r="K254" s="54"/>
      <c r="L254" s="2" t="s">
        <v>434</v>
      </c>
      <c r="M254" s="2" t="s">
        <v>195</v>
      </c>
      <c r="Q254" s="284"/>
      <c r="R254" s="284"/>
      <c r="S254" s="284"/>
    </row>
    <row r="255" spans="1:19" s="2" customFormat="1" ht="15" customHeight="1">
      <c r="A255" s="2">
        <v>11110308</v>
      </c>
      <c r="C255" s="2">
        <v>1</v>
      </c>
      <c r="D255" s="2">
        <v>10002738</v>
      </c>
      <c r="E255" s="2" t="s">
        <v>1924</v>
      </c>
      <c r="G255" s="2">
        <v>5</v>
      </c>
      <c r="J255" s="2">
        <v>0</v>
      </c>
      <c r="K255" s="54"/>
      <c r="L255" s="2" t="s">
        <v>434</v>
      </c>
      <c r="M255" s="2" t="s">
        <v>195</v>
      </c>
      <c r="Q255" s="284"/>
      <c r="R255" s="284"/>
      <c r="S255" s="284"/>
    </row>
    <row r="256" spans="1:19" s="2" customFormat="1" ht="15" customHeight="1">
      <c r="A256" s="2">
        <v>11110309</v>
      </c>
      <c r="C256" s="2">
        <v>1</v>
      </c>
      <c r="D256" s="2">
        <v>10002753</v>
      </c>
      <c r="E256" s="2" t="s">
        <v>1924</v>
      </c>
      <c r="G256" s="2">
        <v>3</v>
      </c>
      <c r="J256" s="2">
        <v>0</v>
      </c>
      <c r="K256" s="54"/>
      <c r="L256" s="2" t="s">
        <v>434</v>
      </c>
      <c r="M256" s="2" t="s">
        <v>195</v>
      </c>
      <c r="Q256" s="284"/>
      <c r="R256" s="284"/>
      <c r="S256" s="284"/>
    </row>
    <row r="257" spans="1:19" s="2" customFormat="1" ht="15" customHeight="1">
      <c r="A257" s="2">
        <v>11110310</v>
      </c>
      <c r="C257" s="2">
        <v>1</v>
      </c>
      <c r="D257" s="2">
        <v>10002754</v>
      </c>
      <c r="E257" s="2" t="s">
        <v>1924</v>
      </c>
      <c r="G257" s="2">
        <v>3</v>
      </c>
      <c r="J257" s="2">
        <v>0</v>
      </c>
      <c r="K257" s="54"/>
      <c r="L257" s="2" t="s">
        <v>435</v>
      </c>
      <c r="M257" s="2" t="s">
        <v>195</v>
      </c>
      <c r="Q257" s="284"/>
      <c r="R257" s="284"/>
      <c r="S257" s="284"/>
    </row>
    <row r="258" spans="1:19" s="2" customFormat="1" ht="15" customHeight="1">
      <c r="A258" s="2">
        <v>11110311</v>
      </c>
      <c r="C258" s="2">
        <v>1</v>
      </c>
      <c r="D258" s="2">
        <v>10002755</v>
      </c>
      <c r="E258" s="2" t="s">
        <v>1924</v>
      </c>
      <c r="G258" s="2">
        <v>2</v>
      </c>
      <c r="J258" s="2">
        <v>0</v>
      </c>
      <c r="K258" s="54"/>
      <c r="L258" s="2" t="s">
        <v>435</v>
      </c>
      <c r="M258" s="2" t="s">
        <v>195</v>
      </c>
      <c r="Q258" s="284"/>
      <c r="R258" s="284"/>
      <c r="S258" s="284"/>
    </row>
    <row r="259" spans="1:19" s="2" customFormat="1" ht="15" customHeight="1">
      <c r="A259" s="2">
        <v>11110312</v>
      </c>
      <c r="C259" s="2">
        <v>1</v>
      </c>
      <c r="D259" s="2">
        <v>10002745</v>
      </c>
      <c r="E259" s="2" t="s">
        <v>1924</v>
      </c>
      <c r="G259" s="2">
        <v>6</v>
      </c>
      <c r="J259" s="2">
        <v>0</v>
      </c>
      <c r="K259" s="54"/>
      <c r="L259" s="2" t="s">
        <v>435</v>
      </c>
      <c r="M259" s="2" t="s">
        <v>195</v>
      </c>
      <c r="Q259" s="284"/>
      <c r="R259" s="284"/>
      <c r="S259" s="284"/>
    </row>
    <row r="260" spans="1:19" s="2" customFormat="1" ht="15" customHeight="1">
      <c r="A260" s="2">
        <v>11110314</v>
      </c>
      <c r="C260" s="2">
        <v>1</v>
      </c>
      <c r="D260" s="2">
        <v>10002799</v>
      </c>
      <c r="E260" s="2" t="s">
        <v>1926</v>
      </c>
      <c r="G260" s="2">
        <v>9</v>
      </c>
      <c r="J260" s="2">
        <v>0</v>
      </c>
      <c r="K260" s="54"/>
      <c r="L260" s="2" t="s">
        <v>435</v>
      </c>
      <c r="M260" s="2" t="s">
        <v>195</v>
      </c>
    </row>
    <row r="261" spans="1:19" s="2" customFormat="1" ht="15" customHeight="1">
      <c r="A261" s="2">
        <v>11110315</v>
      </c>
      <c r="C261" s="2">
        <v>1</v>
      </c>
      <c r="D261" s="2">
        <v>10002796</v>
      </c>
      <c r="E261" s="2" t="s">
        <v>1926</v>
      </c>
      <c r="G261" s="2">
        <v>8</v>
      </c>
      <c r="J261" s="2">
        <v>0</v>
      </c>
      <c r="K261" s="54"/>
      <c r="L261" s="2" t="s">
        <v>436</v>
      </c>
      <c r="M261" s="2" t="s">
        <v>195</v>
      </c>
    </row>
    <row r="262" spans="1:19" s="2" customFormat="1" ht="15" customHeight="1">
      <c r="A262" s="2">
        <v>11110316</v>
      </c>
      <c r="C262" s="2">
        <v>1</v>
      </c>
      <c r="D262" s="2">
        <v>10002789</v>
      </c>
      <c r="E262" s="2" t="s">
        <v>1926</v>
      </c>
      <c r="G262" s="2">
        <v>8</v>
      </c>
      <c r="J262" s="2">
        <v>0</v>
      </c>
      <c r="K262" s="54"/>
      <c r="L262" s="2" t="s">
        <v>438</v>
      </c>
      <c r="M262" s="2" t="s">
        <v>383</v>
      </c>
    </row>
    <row r="263" spans="1:19" s="2" customFormat="1" ht="15" customHeight="1">
      <c r="A263" s="2">
        <v>11110317</v>
      </c>
      <c r="C263" s="2">
        <v>1</v>
      </c>
      <c r="D263" s="2">
        <v>10002833</v>
      </c>
      <c r="E263" s="2" t="s">
        <v>1927</v>
      </c>
      <c r="G263" s="2">
        <v>9</v>
      </c>
      <c r="J263" s="2">
        <v>0</v>
      </c>
      <c r="K263" s="54"/>
      <c r="L263" s="2" t="s">
        <v>438</v>
      </c>
      <c r="M263" s="2" t="s">
        <v>383</v>
      </c>
    </row>
    <row r="264" spans="1:19" s="2" customFormat="1" ht="15" customHeight="1">
      <c r="A264" s="2">
        <v>11110318</v>
      </c>
      <c r="C264" s="2">
        <v>1</v>
      </c>
      <c r="D264" s="2">
        <v>10002824</v>
      </c>
      <c r="E264" s="2" t="s">
        <v>1927</v>
      </c>
      <c r="G264" s="2">
        <v>8</v>
      </c>
      <c r="J264" s="2">
        <v>0</v>
      </c>
      <c r="K264" s="54"/>
      <c r="L264" s="2" t="s">
        <v>438</v>
      </c>
      <c r="M264" s="2" t="s">
        <v>383</v>
      </c>
    </row>
    <row r="265" spans="1:19" s="2" customFormat="1" ht="15" customHeight="1">
      <c r="A265" s="2">
        <v>11110319</v>
      </c>
      <c r="C265" s="2">
        <v>1</v>
      </c>
      <c r="D265" s="2">
        <v>10002827</v>
      </c>
      <c r="E265" s="2" t="s">
        <v>1927</v>
      </c>
      <c r="G265" s="2">
        <v>8</v>
      </c>
      <c r="J265" s="2">
        <v>0</v>
      </c>
      <c r="K265" s="54"/>
      <c r="L265" s="2" t="s">
        <v>440</v>
      </c>
      <c r="M265" s="2" t="s">
        <v>383</v>
      </c>
    </row>
    <row r="266" spans="1:19" s="2" customFormat="1" ht="15" customHeight="1">
      <c r="A266" s="2">
        <v>11110320</v>
      </c>
      <c r="C266" s="2">
        <v>1</v>
      </c>
      <c r="D266" s="2">
        <v>10002830</v>
      </c>
      <c r="E266" s="2" t="s">
        <v>1927</v>
      </c>
      <c r="G266" s="2">
        <v>8</v>
      </c>
      <c r="J266" s="2">
        <v>0</v>
      </c>
      <c r="K266" s="54"/>
      <c r="L266" s="2" t="s">
        <v>440</v>
      </c>
      <c r="M266" s="2" t="s">
        <v>383</v>
      </c>
    </row>
    <row r="267" spans="1:19" s="2" customFormat="1" ht="15" customHeight="1">
      <c r="A267" s="2">
        <v>11110321</v>
      </c>
      <c r="C267" s="2">
        <v>1</v>
      </c>
      <c r="D267" s="2">
        <v>10002869</v>
      </c>
      <c r="E267" s="2" t="s">
        <v>1928</v>
      </c>
      <c r="G267" s="2">
        <v>9</v>
      </c>
      <c r="J267" s="2">
        <v>0</v>
      </c>
      <c r="K267" s="54"/>
      <c r="L267" s="2" t="s">
        <v>440</v>
      </c>
      <c r="M267" s="2" t="s">
        <v>383</v>
      </c>
    </row>
    <row r="268" spans="1:19" s="2" customFormat="1" ht="15" customHeight="1">
      <c r="A268" s="2">
        <v>11110322</v>
      </c>
      <c r="C268" s="2">
        <v>1</v>
      </c>
      <c r="D268" s="2">
        <v>10002853</v>
      </c>
      <c r="E268" s="2" t="s">
        <v>1928</v>
      </c>
      <c r="G268" s="2">
        <v>8</v>
      </c>
      <c r="J268" s="2">
        <v>0</v>
      </c>
      <c r="K268" s="54"/>
      <c r="L268" s="2" t="s">
        <v>440</v>
      </c>
      <c r="M268" s="2" t="s">
        <v>383</v>
      </c>
    </row>
    <row r="269" spans="1:19" s="2" customFormat="1" ht="15" customHeight="1">
      <c r="A269" s="2">
        <v>11110323</v>
      </c>
      <c r="C269" s="2">
        <v>1</v>
      </c>
      <c r="D269" s="2">
        <v>10002856</v>
      </c>
      <c r="E269" s="2" t="s">
        <v>1928</v>
      </c>
      <c r="G269" s="2">
        <v>8</v>
      </c>
      <c r="J269" s="2">
        <v>0</v>
      </c>
      <c r="K269" s="54"/>
      <c r="L269" s="2" t="s">
        <v>441</v>
      </c>
      <c r="M269" s="2" t="s">
        <v>383</v>
      </c>
    </row>
    <row r="270" spans="1:19" s="2" customFormat="1" ht="15" customHeight="1">
      <c r="A270" s="2">
        <v>11110324</v>
      </c>
      <c r="C270" s="2">
        <v>1</v>
      </c>
      <c r="D270" s="2">
        <v>10002863</v>
      </c>
      <c r="E270" s="2" t="s">
        <v>1928</v>
      </c>
      <c r="G270" s="2">
        <v>8</v>
      </c>
      <c r="J270" s="2">
        <v>0</v>
      </c>
      <c r="K270" s="54"/>
      <c r="L270" s="2" t="s">
        <v>441</v>
      </c>
      <c r="M270" s="2" t="s">
        <v>383</v>
      </c>
    </row>
    <row r="271" spans="1:19" s="2" customFormat="1" ht="15" customHeight="1">
      <c r="A271" s="2">
        <v>11110325</v>
      </c>
      <c r="C271" s="2">
        <v>1</v>
      </c>
      <c r="D271" s="2">
        <v>10002866</v>
      </c>
      <c r="E271" s="2" t="s">
        <v>1928</v>
      </c>
      <c r="G271" s="2">
        <v>8</v>
      </c>
      <c r="J271" s="2">
        <v>0</v>
      </c>
      <c r="K271" s="54"/>
      <c r="L271" s="2" t="s">
        <v>441</v>
      </c>
      <c r="M271" s="2" t="s">
        <v>383</v>
      </c>
    </row>
    <row r="272" spans="1:19" s="2" customFormat="1" ht="15" customHeight="1">
      <c r="A272" s="2">
        <v>11110326</v>
      </c>
      <c r="C272" s="2">
        <v>1</v>
      </c>
      <c r="D272" s="2">
        <v>10002892</v>
      </c>
      <c r="E272" s="2" t="s">
        <v>1929</v>
      </c>
      <c r="G272" s="2">
        <v>8</v>
      </c>
      <c r="J272" s="2">
        <v>0</v>
      </c>
      <c r="K272" s="54"/>
      <c r="L272" s="2" t="s">
        <v>441</v>
      </c>
      <c r="M272" s="2" t="s">
        <v>383</v>
      </c>
    </row>
    <row r="273" spans="1:13" s="2" customFormat="1" ht="15" customHeight="1">
      <c r="A273" s="2">
        <v>11110327</v>
      </c>
      <c r="C273" s="2">
        <v>1</v>
      </c>
      <c r="D273" s="2">
        <v>10002895</v>
      </c>
      <c r="E273" s="2" t="s">
        <v>1929</v>
      </c>
      <c r="G273" s="2">
        <v>8</v>
      </c>
      <c r="J273" s="2">
        <v>0</v>
      </c>
      <c r="K273" s="54"/>
      <c r="L273" s="2" t="s">
        <v>441</v>
      </c>
      <c r="M273" s="2" t="s">
        <v>383</v>
      </c>
    </row>
    <row r="274" spans="1:13" s="2" customFormat="1" ht="15" customHeight="1">
      <c r="A274" s="2">
        <v>11110328</v>
      </c>
      <c r="C274" s="2">
        <v>1</v>
      </c>
      <c r="D274" s="2">
        <v>10002898</v>
      </c>
      <c r="E274" s="2" t="s">
        <v>1929</v>
      </c>
      <c r="G274" s="2">
        <v>8</v>
      </c>
      <c r="J274" s="2">
        <v>0</v>
      </c>
      <c r="K274" s="54"/>
      <c r="L274" s="2" t="s">
        <v>442</v>
      </c>
      <c r="M274" s="2" t="s">
        <v>383</v>
      </c>
    </row>
    <row r="275" spans="1:13" s="2" customFormat="1" ht="15" customHeight="1">
      <c r="A275" s="2">
        <v>11110329</v>
      </c>
      <c r="C275" s="2">
        <v>1</v>
      </c>
      <c r="D275" s="2">
        <v>10002945</v>
      </c>
      <c r="E275" s="2" t="s">
        <v>1930</v>
      </c>
      <c r="G275" s="2">
        <v>9</v>
      </c>
      <c r="J275" s="2">
        <v>0</v>
      </c>
      <c r="K275" s="54"/>
      <c r="L275" s="2" t="s">
        <v>442</v>
      </c>
      <c r="M275" s="2" t="s">
        <v>383</v>
      </c>
    </row>
    <row r="276" spans="1:13" s="2" customFormat="1" ht="15" customHeight="1">
      <c r="A276" s="2">
        <v>11110330</v>
      </c>
      <c r="C276" s="2">
        <v>1</v>
      </c>
      <c r="D276" s="2">
        <v>10002915</v>
      </c>
      <c r="E276" s="2" t="s">
        <v>1930</v>
      </c>
      <c r="G276" s="2">
        <v>5</v>
      </c>
      <c r="J276" s="2">
        <v>0</v>
      </c>
      <c r="K276" s="54"/>
      <c r="L276" s="2" t="s">
        <v>442</v>
      </c>
      <c r="M276" s="2" t="s">
        <v>383</v>
      </c>
    </row>
    <row r="277" spans="1:13" s="2" customFormat="1" ht="15" customHeight="1">
      <c r="A277" s="2">
        <v>11110331</v>
      </c>
      <c r="C277" s="2">
        <v>1</v>
      </c>
      <c r="D277" s="2">
        <v>10002936</v>
      </c>
      <c r="E277" s="2" t="s">
        <v>1930</v>
      </c>
      <c r="G277" s="2">
        <v>8</v>
      </c>
      <c r="J277" s="2">
        <v>0</v>
      </c>
      <c r="K277" s="54"/>
      <c r="L277" s="2" t="s">
        <v>443</v>
      </c>
      <c r="M277" s="2" t="s">
        <v>383</v>
      </c>
    </row>
    <row r="278" spans="1:13" s="2" customFormat="1" ht="15" customHeight="1">
      <c r="A278" s="2">
        <v>11110332</v>
      </c>
      <c r="C278" s="2">
        <v>1</v>
      </c>
      <c r="D278" s="2">
        <v>10002939</v>
      </c>
      <c r="E278" s="2" t="s">
        <v>1930</v>
      </c>
      <c r="G278" s="2">
        <v>8</v>
      </c>
      <c r="J278" s="2">
        <v>0</v>
      </c>
      <c r="K278" s="54"/>
      <c r="L278" s="2" t="s">
        <v>443</v>
      </c>
      <c r="M278" s="2" t="s">
        <v>383</v>
      </c>
    </row>
    <row r="279" spans="1:13" s="2" customFormat="1" ht="15" customHeight="1">
      <c r="A279" s="2">
        <v>11110333</v>
      </c>
      <c r="C279" s="2">
        <v>1</v>
      </c>
      <c r="D279" s="2">
        <v>10003004</v>
      </c>
      <c r="E279" s="2" t="s">
        <v>1931</v>
      </c>
      <c r="G279" s="2">
        <v>9</v>
      </c>
      <c r="J279" s="2">
        <v>0</v>
      </c>
      <c r="K279" s="54"/>
      <c r="L279" s="2" t="s">
        <v>443</v>
      </c>
      <c r="M279" s="2" t="s">
        <v>383</v>
      </c>
    </row>
    <row r="280" spans="1:13" s="2" customFormat="1" ht="15" customHeight="1">
      <c r="A280" s="2">
        <v>11110334</v>
      </c>
      <c r="C280" s="2">
        <v>1</v>
      </c>
      <c r="D280" s="2">
        <v>10002962</v>
      </c>
      <c r="E280" s="2" t="s">
        <v>1931</v>
      </c>
      <c r="G280" s="2">
        <v>5</v>
      </c>
      <c r="J280" s="2">
        <v>0</v>
      </c>
      <c r="K280" s="54"/>
      <c r="L280" s="2" t="s">
        <v>443</v>
      </c>
      <c r="M280" s="2" t="s">
        <v>383</v>
      </c>
    </row>
    <row r="281" spans="1:13" s="2" customFormat="1" ht="15" customHeight="1">
      <c r="A281" s="2">
        <v>11110335</v>
      </c>
      <c r="C281" s="2">
        <v>1</v>
      </c>
      <c r="D281" s="2">
        <v>10002974</v>
      </c>
      <c r="E281" s="2" t="s">
        <v>1931</v>
      </c>
      <c r="G281" s="2">
        <v>5</v>
      </c>
      <c r="J281" s="2">
        <v>0</v>
      </c>
      <c r="K281" s="54"/>
      <c r="L281" s="2" t="s">
        <v>444</v>
      </c>
      <c r="M281" s="2" t="s">
        <v>383</v>
      </c>
    </row>
    <row r="282" spans="1:13" s="2" customFormat="1" ht="15" customHeight="1">
      <c r="A282" s="2">
        <v>11110336</v>
      </c>
      <c r="C282" s="2">
        <v>1</v>
      </c>
      <c r="D282" s="2">
        <v>10002986</v>
      </c>
      <c r="E282" s="2" t="s">
        <v>1931</v>
      </c>
      <c r="G282" s="2">
        <v>5</v>
      </c>
      <c r="J282" s="2">
        <v>0</v>
      </c>
      <c r="K282" s="54"/>
      <c r="L282" s="2" t="s">
        <v>444</v>
      </c>
      <c r="M282" s="2" t="s">
        <v>383</v>
      </c>
    </row>
    <row r="283" spans="1:13" s="2" customFormat="1" ht="15" customHeight="1">
      <c r="A283" s="2">
        <v>11110337</v>
      </c>
      <c r="C283" s="2">
        <v>1</v>
      </c>
      <c r="D283" s="2">
        <v>10003047</v>
      </c>
      <c r="E283" s="2" t="s">
        <v>1932</v>
      </c>
      <c r="G283" s="2">
        <v>9</v>
      </c>
      <c r="J283" s="2">
        <v>0</v>
      </c>
      <c r="K283" s="54"/>
      <c r="L283" s="2" t="s">
        <v>444</v>
      </c>
      <c r="M283" s="2" t="s">
        <v>383</v>
      </c>
    </row>
    <row r="284" spans="1:13" s="2" customFormat="1" ht="15" customHeight="1">
      <c r="A284" s="2">
        <v>11110338</v>
      </c>
      <c r="C284" s="2">
        <v>1</v>
      </c>
      <c r="D284" s="2">
        <v>10003027</v>
      </c>
      <c r="E284" s="2" t="s">
        <v>1932</v>
      </c>
      <c r="G284" s="2">
        <v>8</v>
      </c>
      <c r="J284" s="2">
        <v>0</v>
      </c>
      <c r="K284" s="54"/>
      <c r="L284" s="2" t="s">
        <v>444</v>
      </c>
      <c r="M284" s="2" t="s">
        <v>383</v>
      </c>
    </row>
    <row r="285" spans="1:13" s="2" customFormat="1" ht="15" customHeight="1">
      <c r="A285" s="2">
        <v>11110339</v>
      </c>
      <c r="C285" s="2">
        <v>1</v>
      </c>
      <c r="D285" s="2">
        <v>10003030</v>
      </c>
      <c r="E285" s="2" t="s">
        <v>1932</v>
      </c>
      <c r="G285" s="2">
        <v>8</v>
      </c>
      <c r="J285" s="2">
        <v>0</v>
      </c>
      <c r="K285" s="54"/>
      <c r="L285" s="2" t="s">
        <v>445</v>
      </c>
      <c r="M285" s="2" t="s">
        <v>383</v>
      </c>
    </row>
    <row r="286" spans="1:13" s="2" customFormat="1" ht="15" customHeight="1">
      <c r="A286" s="2">
        <v>11110340</v>
      </c>
      <c r="C286" s="2">
        <v>1</v>
      </c>
      <c r="D286" s="2">
        <v>10003039</v>
      </c>
      <c r="E286" s="2" t="s">
        <v>1932</v>
      </c>
      <c r="G286" s="2">
        <v>8</v>
      </c>
      <c r="J286" s="2">
        <v>0</v>
      </c>
      <c r="K286" s="54"/>
      <c r="L286" s="2" t="s">
        <v>445</v>
      </c>
      <c r="M286" s="2" t="s">
        <v>383</v>
      </c>
    </row>
    <row r="287" spans="1:13" s="2" customFormat="1" ht="15" customHeight="1">
      <c r="A287" s="2">
        <v>11110341</v>
      </c>
      <c r="C287" s="2">
        <v>1</v>
      </c>
      <c r="D287" s="2">
        <v>10003042</v>
      </c>
      <c r="E287" s="2" t="s">
        <v>1932</v>
      </c>
      <c r="G287" s="2">
        <v>8</v>
      </c>
      <c r="J287" s="2">
        <v>0</v>
      </c>
      <c r="K287" s="54"/>
      <c r="L287" s="2" t="s">
        <v>445</v>
      </c>
      <c r="M287" s="2" t="s">
        <v>383</v>
      </c>
    </row>
    <row r="288" spans="1:13" s="2" customFormat="1" ht="15" customHeight="1">
      <c r="A288" s="2">
        <v>11110342</v>
      </c>
      <c r="C288" s="2">
        <v>1</v>
      </c>
      <c r="D288" s="2">
        <v>10003066</v>
      </c>
      <c r="E288" s="2" t="s">
        <v>1933</v>
      </c>
      <c r="G288" s="2">
        <v>8</v>
      </c>
      <c r="J288" s="2">
        <v>0</v>
      </c>
      <c r="K288" s="54"/>
      <c r="L288" s="2" t="s">
        <v>445</v>
      </c>
      <c r="M288" s="2" t="s">
        <v>383</v>
      </c>
    </row>
    <row r="289" spans="1:13" s="2" customFormat="1" ht="15" customHeight="1">
      <c r="A289" s="2">
        <v>11110343</v>
      </c>
      <c r="C289" s="2">
        <v>1</v>
      </c>
      <c r="D289" s="2">
        <v>10003069</v>
      </c>
      <c r="E289" s="2" t="s">
        <v>1933</v>
      </c>
      <c r="G289" s="2">
        <v>8</v>
      </c>
      <c r="J289" s="2">
        <v>0</v>
      </c>
      <c r="K289" s="54"/>
      <c r="L289" s="2" t="s">
        <v>445</v>
      </c>
      <c r="M289" s="2" t="s">
        <v>383</v>
      </c>
    </row>
    <row r="290" spans="1:13" s="2" customFormat="1" ht="15" customHeight="1">
      <c r="A290" s="2">
        <v>11110344</v>
      </c>
      <c r="C290" s="2">
        <v>1</v>
      </c>
      <c r="D290" s="2">
        <v>10003076</v>
      </c>
      <c r="E290" s="2" t="s">
        <v>1933</v>
      </c>
      <c r="G290" s="2">
        <v>8</v>
      </c>
      <c r="J290" s="2">
        <v>0</v>
      </c>
      <c r="K290" s="54"/>
      <c r="L290" s="2" t="s">
        <v>446</v>
      </c>
      <c r="M290" s="2" t="s">
        <v>383</v>
      </c>
    </row>
    <row r="291" spans="1:13" s="2" customFormat="1" ht="15" customHeight="1">
      <c r="A291" s="2">
        <v>11110345</v>
      </c>
      <c r="C291" s="2">
        <v>1</v>
      </c>
      <c r="D291" s="2">
        <v>10003079</v>
      </c>
      <c r="E291" s="2" t="s">
        <v>1933</v>
      </c>
      <c r="G291" s="2">
        <v>8</v>
      </c>
      <c r="J291" s="2">
        <v>0</v>
      </c>
      <c r="K291" s="54"/>
      <c r="L291" s="2" t="s">
        <v>446</v>
      </c>
      <c r="M291" s="2" t="s">
        <v>383</v>
      </c>
    </row>
    <row r="292" spans="1:13" s="2" customFormat="1" ht="15" customHeight="1">
      <c r="A292" s="2">
        <v>11110346</v>
      </c>
      <c r="C292" s="2">
        <v>1</v>
      </c>
      <c r="D292" s="2">
        <v>10003129</v>
      </c>
      <c r="E292" s="2" t="s">
        <v>9600</v>
      </c>
      <c r="G292" s="2">
        <v>5</v>
      </c>
      <c r="J292" s="2">
        <v>0</v>
      </c>
      <c r="K292" s="54"/>
      <c r="L292" s="2" t="s">
        <v>446</v>
      </c>
      <c r="M292" s="2" t="s">
        <v>383</v>
      </c>
    </row>
    <row r="293" spans="1:13" s="2" customFormat="1" ht="15" customHeight="1">
      <c r="A293" s="2">
        <v>11110347</v>
      </c>
      <c r="C293" s="2">
        <v>1</v>
      </c>
      <c r="D293" s="2">
        <v>10003142</v>
      </c>
      <c r="E293" s="2" t="s">
        <v>9600</v>
      </c>
      <c r="G293" s="2">
        <v>5</v>
      </c>
      <c r="J293" s="2">
        <v>0</v>
      </c>
      <c r="K293" s="54"/>
      <c r="L293" s="2" t="s">
        <v>446</v>
      </c>
      <c r="M293" s="2" t="s">
        <v>383</v>
      </c>
    </row>
    <row r="294" spans="1:13" s="2" customFormat="1" ht="15" customHeight="1">
      <c r="A294" s="2">
        <v>11110348</v>
      </c>
      <c r="C294" s="2">
        <v>1</v>
      </c>
      <c r="D294" s="2">
        <v>10003155</v>
      </c>
      <c r="E294" s="2" t="s">
        <v>9600</v>
      </c>
      <c r="G294" s="2">
        <v>5</v>
      </c>
      <c r="J294" s="2">
        <v>0</v>
      </c>
      <c r="K294" s="54"/>
      <c r="L294" s="2" t="s">
        <v>2898</v>
      </c>
      <c r="M294" s="2" t="s">
        <v>383</v>
      </c>
    </row>
    <row r="295" spans="1:13" s="2" customFormat="1" ht="15" customHeight="1">
      <c r="A295" s="2">
        <v>11110349</v>
      </c>
      <c r="C295" s="2">
        <v>1</v>
      </c>
      <c r="D295" s="2">
        <v>10003168</v>
      </c>
      <c r="E295" s="2" t="s">
        <v>9600</v>
      </c>
      <c r="G295" s="2">
        <v>5</v>
      </c>
      <c r="J295" s="2">
        <v>0</v>
      </c>
      <c r="K295" s="54"/>
      <c r="L295" s="2" t="s">
        <v>2898</v>
      </c>
      <c r="M295" s="2" t="s">
        <v>383</v>
      </c>
    </row>
    <row r="296" spans="1:13" s="2" customFormat="1" ht="15" customHeight="1">
      <c r="A296" s="2">
        <v>11110350</v>
      </c>
      <c r="C296" s="2">
        <v>1</v>
      </c>
      <c r="D296" s="2">
        <v>10003181</v>
      </c>
      <c r="E296" s="2" t="s">
        <v>9600</v>
      </c>
      <c r="G296" s="2">
        <v>5</v>
      </c>
      <c r="J296" s="2">
        <v>0</v>
      </c>
      <c r="K296" s="54"/>
      <c r="L296" s="2" t="s">
        <v>2898</v>
      </c>
      <c r="M296" s="2" t="s">
        <v>383</v>
      </c>
    </row>
    <row r="297" spans="1:13" s="2" customFormat="1" ht="15" customHeight="1">
      <c r="A297" s="2">
        <v>11110351</v>
      </c>
      <c r="C297" s="2">
        <v>1</v>
      </c>
      <c r="D297" s="2">
        <v>10003200</v>
      </c>
      <c r="E297" s="2" t="s">
        <v>1935</v>
      </c>
      <c r="G297" s="2">
        <v>5</v>
      </c>
      <c r="J297" s="2">
        <v>0</v>
      </c>
      <c r="K297" s="54"/>
      <c r="L297" s="2" t="s">
        <v>2898</v>
      </c>
      <c r="M297" s="2" t="s">
        <v>383</v>
      </c>
    </row>
    <row r="298" spans="1:13" s="2" customFormat="1" ht="15" customHeight="1">
      <c r="A298" s="2">
        <v>11110352</v>
      </c>
      <c r="C298" s="2">
        <v>1</v>
      </c>
      <c r="D298" s="2">
        <v>10003212</v>
      </c>
      <c r="E298" s="2" t="s">
        <v>1935</v>
      </c>
      <c r="G298" s="2">
        <v>5</v>
      </c>
      <c r="J298" s="2">
        <v>0</v>
      </c>
      <c r="K298" s="54"/>
      <c r="L298" s="2" t="s">
        <v>2898</v>
      </c>
      <c r="M298" s="2" t="s">
        <v>383</v>
      </c>
    </row>
    <row r="299" spans="1:13" s="2" customFormat="1" ht="15" customHeight="1">
      <c r="A299" s="2">
        <v>11110353</v>
      </c>
      <c r="C299" s="2">
        <v>1</v>
      </c>
      <c r="D299" s="2">
        <v>10003224</v>
      </c>
      <c r="E299" s="2" t="s">
        <v>1935</v>
      </c>
      <c r="G299" s="2">
        <v>5</v>
      </c>
      <c r="J299" s="2">
        <v>0</v>
      </c>
      <c r="K299" s="54"/>
      <c r="L299" s="2" t="s">
        <v>449</v>
      </c>
      <c r="M299" s="2" t="s">
        <v>383</v>
      </c>
    </row>
    <row r="300" spans="1:13" s="2" customFormat="1" ht="15" customHeight="1">
      <c r="A300" s="2">
        <v>11110354</v>
      </c>
      <c r="C300" s="2">
        <v>1</v>
      </c>
      <c r="D300" s="2">
        <v>10003236</v>
      </c>
      <c r="E300" s="2" t="s">
        <v>1935</v>
      </c>
      <c r="G300" s="2">
        <v>5</v>
      </c>
      <c r="J300" s="2">
        <v>0</v>
      </c>
      <c r="K300" s="54"/>
      <c r="L300" s="2" t="s">
        <v>449</v>
      </c>
      <c r="M300" s="2" t="s">
        <v>383</v>
      </c>
    </row>
    <row r="301" spans="1:13" s="2" customFormat="1" ht="15" customHeight="1">
      <c r="A301" s="2">
        <v>11110355</v>
      </c>
      <c r="C301" s="2">
        <v>1</v>
      </c>
      <c r="D301" s="2">
        <v>10003248</v>
      </c>
      <c r="E301" s="2" t="s">
        <v>1935</v>
      </c>
      <c r="G301" s="2">
        <v>5</v>
      </c>
      <c r="J301" s="2">
        <v>0</v>
      </c>
      <c r="K301" s="54"/>
      <c r="L301" s="2" t="s">
        <v>449</v>
      </c>
      <c r="M301" s="2" t="s">
        <v>383</v>
      </c>
    </row>
    <row r="302" spans="1:13" s="2" customFormat="1" ht="15" customHeight="1">
      <c r="A302" s="2">
        <v>11110356</v>
      </c>
      <c r="C302" s="2">
        <v>1</v>
      </c>
      <c r="D302" s="2">
        <v>47</v>
      </c>
      <c r="E302" s="2" t="s">
        <v>9425</v>
      </c>
      <c r="G302" s="2">
        <v>5</v>
      </c>
      <c r="J302" s="2">
        <v>0</v>
      </c>
      <c r="K302" s="54"/>
      <c r="L302" s="2" t="s">
        <v>449</v>
      </c>
      <c r="M302" s="2" t="s">
        <v>383</v>
      </c>
    </row>
    <row r="303" spans="1:13" s="2" customFormat="1" ht="15" customHeight="1">
      <c r="A303" s="2">
        <v>11110357</v>
      </c>
      <c r="C303" s="2">
        <v>1</v>
      </c>
      <c r="D303" s="2">
        <v>47</v>
      </c>
      <c r="E303" s="2" t="s">
        <v>9426</v>
      </c>
      <c r="G303" s="2">
        <v>5</v>
      </c>
      <c r="J303" s="2">
        <v>0</v>
      </c>
      <c r="K303" s="54"/>
      <c r="L303" s="2" t="s">
        <v>449</v>
      </c>
      <c r="M303" s="2" t="s">
        <v>383</v>
      </c>
    </row>
    <row r="304" spans="1:13" s="2" customFormat="1" ht="15" customHeight="1">
      <c r="A304" s="2">
        <v>11110358</v>
      </c>
      <c r="C304" s="2">
        <v>1</v>
      </c>
      <c r="D304" s="2">
        <v>10003938</v>
      </c>
      <c r="E304" s="2" t="s">
        <v>1936</v>
      </c>
      <c r="G304" s="2">
        <v>5</v>
      </c>
      <c r="J304" s="2">
        <v>0</v>
      </c>
      <c r="K304" s="54"/>
      <c r="L304" s="2">
        <v>2819</v>
      </c>
      <c r="M304" s="2" t="s">
        <v>176</v>
      </c>
    </row>
    <row r="305" spans="1:13" s="2" customFormat="1" ht="15" customHeight="1">
      <c r="A305" s="2">
        <v>11110359</v>
      </c>
      <c r="C305" s="2">
        <v>1</v>
      </c>
      <c r="D305" s="2">
        <v>10003962</v>
      </c>
      <c r="E305" s="2" t="s">
        <v>1937</v>
      </c>
      <c r="G305" s="2">
        <v>5</v>
      </c>
      <c r="J305" s="2">
        <v>0</v>
      </c>
      <c r="K305" s="54"/>
      <c r="L305" s="2">
        <v>3685</v>
      </c>
    </row>
    <row r="306" spans="1:13" s="2" customFormat="1" ht="15" customHeight="1">
      <c r="A306" s="2">
        <v>11110360</v>
      </c>
      <c r="C306" s="2">
        <v>1</v>
      </c>
      <c r="D306" s="2">
        <v>10003988</v>
      </c>
      <c r="E306" s="2" t="s">
        <v>1938</v>
      </c>
      <c r="G306" s="2">
        <v>5</v>
      </c>
      <c r="J306" s="2">
        <v>0</v>
      </c>
      <c r="K306" s="54"/>
      <c r="L306" s="2" t="s">
        <v>464</v>
      </c>
      <c r="M306" s="2" t="s">
        <v>383</v>
      </c>
    </row>
    <row r="307" spans="1:13" s="2" customFormat="1" ht="15" customHeight="1">
      <c r="A307" s="2">
        <v>11110361</v>
      </c>
      <c r="C307" s="2">
        <v>1</v>
      </c>
      <c r="D307" s="2">
        <v>10003285</v>
      </c>
      <c r="E307" s="2" t="s">
        <v>1918</v>
      </c>
      <c r="G307" s="2">
        <v>3</v>
      </c>
      <c r="J307" s="2">
        <v>0</v>
      </c>
      <c r="K307" s="54"/>
      <c r="L307" s="2" t="s">
        <v>466</v>
      </c>
      <c r="M307" s="2" t="s">
        <v>383</v>
      </c>
    </row>
    <row r="308" spans="1:13" s="2" customFormat="1" ht="15" customHeight="1">
      <c r="A308" s="2">
        <v>11110362</v>
      </c>
      <c r="C308" s="2">
        <v>1</v>
      </c>
      <c r="D308" s="2">
        <v>10003295</v>
      </c>
      <c r="E308" s="2" t="s">
        <v>1918</v>
      </c>
      <c r="G308" s="2">
        <v>3</v>
      </c>
      <c r="J308" s="2">
        <v>0</v>
      </c>
      <c r="K308" s="54"/>
      <c r="L308" s="2" t="s">
        <v>467</v>
      </c>
      <c r="M308" s="2" t="s">
        <v>383</v>
      </c>
    </row>
    <row r="309" spans="1:13" s="2" customFormat="1" ht="15" customHeight="1">
      <c r="A309" s="2">
        <v>11110363</v>
      </c>
      <c r="C309" s="2">
        <v>1</v>
      </c>
      <c r="D309" s="2">
        <v>10003305</v>
      </c>
      <c r="E309" s="2" t="s">
        <v>1918</v>
      </c>
      <c r="G309" s="2">
        <v>3</v>
      </c>
      <c r="J309" s="2">
        <v>0</v>
      </c>
      <c r="K309" s="54"/>
      <c r="L309" s="2" t="s">
        <v>422</v>
      </c>
      <c r="M309" s="2" t="s">
        <v>195</v>
      </c>
    </row>
    <row r="310" spans="1:13" s="2" customFormat="1" ht="15" customHeight="1">
      <c r="A310" s="2">
        <v>11110364</v>
      </c>
      <c r="C310" s="2">
        <v>1</v>
      </c>
      <c r="D310" s="2">
        <v>10003324</v>
      </c>
      <c r="E310" s="2" t="s">
        <v>1918</v>
      </c>
      <c r="G310" s="2">
        <v>3</v>
      </c>
      <c r="J310" s="2">
        <v>0</v>
      </c>
      <c r="K310" s="54"/>
      <c r="L310" s="2" t="s">
        <v>422</v>
      </c>
      <c r="M310" s="2" t="s">
        <v>195</v>
      </c>
    </row>
    <row r="311" spans="1:13" s="2" customFormat="1" ht="15" customHeight="1">
      <c r="A311" s="2">
        <v>11110365</v>
      </c>
      <c r="C311" s="2">
        <v>1</v>
      </c>
      <c r="D311" s="2">
        <v>10003330</v>
      </c>
      <c r="E311" s="2" t="s">
        <v>1918</v>
      </c>
      <c r="G311" s="2">
        <v>3</v>
      </c>
      <c r="J311" s="2">
        <v>0</v>
      </c>
      <c r="K311" s="54"/>
      <c r="L311" s="2" t="s">
        <v>422</v>
      </c>
      <c r="M311" s="2" t="s">
        <v>195</v>
      </c>
    </row>
    <row r="312" spans="1:13" s="2" customFormat="1" ht="15" customHeight="1">
      <c r="A312" s="2">
        <v>11110366</v>
      </c>
      <c r="C312" s="2">
        <v>1</v>
      </c>
      <c r="D312" s="2">
        <v>10003336</v>
      </c>
      <c r="E312" s="2" t="s">
        <v>1918</v>
      </c>
      <c r="G312" s="2">
        <v>3</v>
      </c>
      <c r="J312" s="2">
        <v>0</v>
      </c>
      <c r="K312" s="54"/>
      <c r="L312" s="2" t="s">
        <v>422</v>
      </c>
      <c r="M312" s="2" t="s">
        <v>195</v>
      </c>
    </row>
    <row r="313" spans="1:13" s="2" customFormat="1" ht="15" customHeight="1">
      <c r="A313" s="2">
        <v>11110367</v>
      </c>
      <c r="C313" s="2">
        <v>1</v>
      </c>
      <c r="D313" s="2">
        <v>10003353</v>
      </c>
      <c r="E313" s="2" t="s">
        <v>1918</v>
      </c>
      <c r="G313" s="2">
        <v>3</v>
      </c>
      <c r="J313" s="2">
        <v>0</v>
      </c>
      <c r="K313" s="54"/>
      <c r="L313" s="2" t="s">
        <v>422</v>
      </c>
      <c r="M313" s="2" t="s">
        <v>195</v>
      </c>
    </row>
    <row r="314" spans="1:13" s="2" customFormat="1" ht="15" customHeight="1">
      <c r="A314" s="2">
        <v>11110368</v>
      </c>
      <c r="C314" s="2">
        <v>1</v>
      </c>
      <c r="D314" s="2">
        <v>10003359</v>
      </c>
      <c r="E314" s="2" t="s">
        <v>1918</v>
      </c>
      <c r="G314" s="2">
        <v>3</v>
      </c>
      <c r="J314" s="2">
        <v>0</v>
      </c>
      <c r="K314" s="54"/>
      <c r="L314" s="2" t="s">
        <v>422</v>
      </c>
      <c r="M314" s="2" t="s">
        <v>195</v>
      </c>
    </row>
    <row r="315" spans="1:13" s="2" customFormat="1" ht="15" customHeight="1">
      <c r="A315" s="2">
        <v>11110369</v>
      </c>
      <c r="C315" s="2">
        <v>1</v>
      </c>
      <c r="D315" s="2">
        <v>10003365</v>
      </c>
      <c r="E315" s="2" t="s">
        <v>1918</v>
      </c>
      <c r="G315" s="2">
        <v>3</v>
      </c>
      <c r="J315" s="2">
        <v>0</v>
      </c>
      <c r="K315" s="54"/>
      <c r="L315" s="2" t="s">
        <v>422</v>
      </c>
      <c r="M315" s="2" t="s">
        <v>195</v>
      </c>
    </row>
    <row r="316" spans="1:13" s="2" customFormat="1" ht="15" customHeight="1">
      <c r="A316" s="2">
        <v>11110370</v>
      </c>
      <c r="C316" s="2">
        <v>1</v>
      </c>
      <c r="D316" s="2">
        <v>10003382</v>
      </c>
      <c r="E316" s="2" t="s">
        <v>1919</v>
      </c>
      <c r="G316" s="2">
        <v>3</v>
      </c>
      <c r="J316" s="2">
        <v>0</v>
      </c>
      <c r="K316" s="54"/>
      <c r="L316" s="2" t="s">
        <v>422</v>
      </c>
      <c r="M316" s="2" t="s">
        <v>195</v>
      </c>
    </row>
    <row r="317" spans="1:13" s="2" customFormat="1" ht="15" customHeight="1">
      <c r="A317" s="2">
        <v>11110371</v>
      </c>
      <c r="C317" s="2">
        <v>1</v>
      </c>
      <c r="D317" s="2">
        <v>10003388</v>
      </c>
      <c r="E317" s="2" t="s">
        <v>1919</v>
      </c>
      <c r="G317" s="2">
        <v>3</v>
      </c>
      <c r="J317" s="2">
        <v>0</v>
      </c>
      <c r="K317" s="54"/>
      <c r="L317" s="2" t="s">
        <v>422</v>
      </c>
      <c r="M317" s="2" t="s">
        <v>195</v>
      </c>
    </row>
    <row r="318" spans="1:13" s="2" customFormat="1" ht="15" customHeight="1">
      <c r="A318" s="2">
        <v>11110372</v>
      </c>
      <c r="C318" s="2">
        <v>1</v>
      </c>
      <c r="D318" s="2">
        <v>10003394</v>
      </c>
      <c r="E318" s="2" t="s">
        <v>1919</v>
      </c>
      <c r="G318" s="2">
        <v>3</v>
      </c>
      <c r="J318" s="2">
        <v>0</v>
      </c>
      <c r="K318" s="54"/>
      <c r="L318" s="2" t="s">
        <v>423</v>
      </c>
      <c r="M318" s="2" t="s">
        <v>195</v>
      </c>
    </row>
    <row r="319" spans="1:13" s="2" customFormat="1" ht="15" customHeight="1">
      <c r="A319" s="2">
        <v>11110373</v>
      </c>
      <c r="C319" s="2">
        <v>1</v>
      </c>
      <c r="D319" s="2">
        <v>10003411</v>
      </c>
      <c r="E319" s="2" t="s">
        <v>1919</v>
      </c>
      <c r="G319" s="2">
        <v>3</v>
      </c>
      <c r="J319" s="2">
        <v>0</v>
      </c>
      <c r="K319" s="54"/>
      <c r="L319" s="2" t="s">
        <v>423</v>
      </c>
      <c r="M319" s="2" t="s">
        <v>195</v>
      </c>
    </row>
    <row r="320" spans="1:13" s="2" customFormat="1" ht="15" customHeight="1">
      <c r="A320" s="2">
        <v>11110374</v>
      </c>
      <c r="C320" s="2">
        <v>1</v>
      </c>
      <c r="D320" s="2">
        <v>10003417</v>
      </c>
      <c r="E320" s="2" t="s">
        <v>1919</v>
      </c>
      <c r="G320" s="2">
        <v>3</v>
      </c>
      <c r="J320" s="2">
        <v>0</v>
      </c>
      <c r="K320" s="54"/>
      <c r="L320" s="2" t="s">
        <v>423</v>
      </c>
      <c r="M320" s="2" t="s">
        <v>195</v>
      </c>
    </row>
    <row r="321" spans="1:13" s="2" customFormat="1" ht="15" customHeight="1">
      <c r="A321" s="2">
        <v>11110375</v>
      </c>
      <c r="C321" s="2">
        <v>1</v>
      </c>
      <c r="D321" s="2">
        <v>10003423</v>
      </c>
      <c r="E321" s="2" t="s">
        <v>1919</v>
      </c>
      <c r="G321" s="2">
        <v>3</v>
      </c>
      <c r="J321" s="2">
        <v>0</v>
      </c>
      <c r="K321" s="54"/>
      <c r="L321" s="2" t="s">
        <v>423</v>
      </c>
      <c r="M321" s="2" t="s">
        <v>195</v>
      </c>
    </row>
    <row r="322" spans="1:13" s="2" customFormat="1" ht="15" customHeight="1">
      <c r="A322" s="2">
        <v>11110376</v>
      </c>
      <c r="C322" s="2">
        <v>1</v>
      </c>
      <c r="D322" s="2">
        <v>10003440</v>
      </c>
      <c r="E322" s="2" t="s">
        <v>1919</v>
      </c>
      <c r="G322" s="2">
        <v>3</v>
      </c>
      <c r="J322" s="2">
        <v>0</v>
      </c>
      <c r="K322" s="54"/>
      <c r="L322" s="2" t="s">
        <v>423</v>
      </c>
      <c r="M322" s="2" t="s">
        <v>195</v>
      </c>
    </row>
    <row r="323" spans="1:13" s="2" customFormat="1" ht="15" customHeight="1">
      <c r="A323" s="2">
        <v>11110377</v>
      </c>
      <c r="C323" s="2">
        <v>1</v>
      </c>
      <c r="D323" s="2">
        <v>10003446</v>
      </c>
      <c r="E323" s="2" t="s">
        <v>1919</v>
      </c>
      <c r="G323" s="2">
        <v>3</v>
      </c>
      <c r="J323" s="2">
        <v>0</v>
      </c>
      <c r="K323" s="54"/>
      <c r="L323" s="2" t="s">
        <v>423</v>
      </c>
      <c r="M323" s="2" t="s">
        <v>195</v>
      </c>
    </row>
    <row r="324" spans="1:13" s="2" customFormat="1" ht="15" customHeight="1">
      <c r="A324" s="2">
        <v>11110378</v>
      </c>
      <c r="C324" s="2">
        <v>1</v>
      </c>
      <c r="D324" s="2">
        <v>10003452</v>
      </c>
      <c r="E324" s="2" t="s">
        <v>1919</v>
      </c>
      <c r="G324" s="2">
        <v>3</v>
      </c>
      <c r="J324" s="2">
        <v>0</v>
      </c>
      <c r="K324" s="54"/>
      <c r="L324" s="2" t="s">
        <v>423</v>
      </c>
      <c r="M324" s="2" t="s">
        <v>195</v>
      </c>
    </row>
    <row r="325" spans="1:13" s="2" customFormat="1" ht="15" customHeight="1">
      <c r="A325" s="2">
        <v>11110379</v>
      </c>
      <c r="C325" s="2">
        <v>1</v>
      </c>
      <c r="D325" s="2">
        <v>10003469</v>
      </c>
      <c r="E325" s="2" t="s">
        <v>1939</v>
      </c>
      <c r="G325" s="2">
        <v>3</v>
      </c>
      <c r="J325" s="2">
        <v>0</v>
      </c>
      <c r="K325" s="54"/>
      <c r="L325" s="2" t="s">
        <v>423</v>
      </c>
      <c r="M325" s="2" t="s">
        <v>195</v>
      </c>
    </row>
    <row r="326" spans="1:13" s="2" customFormat="1" ht="15" customHeight="1">
      <c r="A326" s="2">
        <v>11110380</v>
      </c>
      <c r="C326" s="2">
        <v>1</v>
      </c>
      <c r="D326" s="2">
        <v>10003475</v>
      </c>
      <c r="E326" s="2" t="s">
        <v>1939</v>
      </c>
      <c r="G326" s="2">
        <v>3</v>
      </c>
      <c r="J326" s="2">
        <v>0</v>
      </c>
      <c r="K326" s="54"/>
      <c r="L326" s="2" t="s">
        <v>423</v>
      </c>
      <c r="M326" s="2" t="s">
        <v>195</v>
      </c>
    </row>
    <row r="327" spans="1:13" s="2" customFormat="1" ht="15" customHeight="1">
      <c r="A327" s="2">
        <v>11110381</v>
      </c>
      <c r="C327" s="2">
        <v>1</v>
      </c>
      <c r="D327" s="2">
        <v>10003481</v>
      </c>
      <c r="E327" s="2" t="s">
        <v>1939</v>
      </c>
      <c r="G327" s="2">
        <v>3</v>
      </c>
      <c r="J327" s="2">
        <v>0</v>
      </c>
      <c r="K327" s="54"/>
      <c r="L327" s="2" t="s">
        <v>469</v>
      </c>
      <c r="M327" s="2" t="s">
        <v>195</v>
      </c>
    </row>
    <row r="328" spans="1:13" s="2" customFormat="1" ht="15" customHeight="1">
      <c r="A328" s="2">
        <v>11110382</v>
      </c>
      <c r="C328" s="2">
        <v>1</v>
      </c>
      <c r="D328" s="2">
        <v>10003498</v>
      </c>
      <c r="E328" s="2" t="s">
        <v>1939</v>
      </c>
      <c r="G328" s="2">
        <v>3</v>
      </c>
      <c r="J328" s="2">
        <v>0</v>
      </c>
      <c r="K328" s="54"/>
      <c r="L328" s="2" t="s">
        <v>469</v>
      </c>
      <c r="M328" s="2" t="s">
        <v>195</v>
      </c>
    </row>
    <row r="329" spans="1:13" s="2" customFormat="1" ht="15" customHeight="1">
      <c r="A329" s="2">
        <v>11110383</v>
      </c>
      <c r="C329" s="2">
        <v>1</v>
      </c>
      <c r="D329" s="2">
        <v>10003504</v>
      </c>
      <c r="E329" s="2" t="s">
        <v>1939</v>
      </c>
      <c r="G329" s="2">
        <v>3</v>
      </c>
      <c r="J329" s="2">
        <v>0</v>
      </c>
      <c r="K329" s="54"/>
      <c r="L329" s="2" t="s">
        <v>469</v>
      </c>
      <c r="M329" s="2" t="s">
        <v>195</v>
      </c>
    </row>
    <row r="330" spans="1:13" s="2" customFormat="1" ht="15" customHeight="1">
      <c r="A330" s="2">
        <v>11110384</v>
      </c>
      <c r="C330" s="2">
        <v>1</v>
      </c>
      <c r="D330" s="2">
        <v>10003510</v>
      </c>
      <c r="E330" s="2" t="s">
        <v>1939</v>
      </c>
      <c r="G330" s="2">
        <v>3</v>
      </c>
      <c r="J330" s="2">
        <v>0</v>
      </c>
      <c r="K330" s="54"/>
      <c r="L330" s="2" t="s">
        <v>469</v>
      </c>
      <c r="M330" s="2" t="s">
        <v>195</v>
      </c>
    </row>
    <row r="331" spans="1:13" s="2" customFormat="1" ht="15" customHeight="1">
      <c r="A331" s="2">
        <v>11110385</v>
      </c>
      <c r="C331" s="2">
        <v>1</v>
      </c>
      <c r="D331" s="2">
        <v>10003527</v>
      </c>
      <c r="E331" s="2" t="s">
        <v>1939</v>
      </c>
      <c r="G331" s="2">
        <v>3</v>
      </c>
      <c r="J331" s="2">
        <v>0</v>
      </c>
      <c r="K331" s="54"/>
      <c r="L331" s="2" t="s">
        <v>469</v>
      </c>
      <c r="M331" s="2" t="s">
        <v>195</v>
      </c>
    </row>
    <row r="332" spans="1:13" s="2" customFormat="1" ht="15" customHeight="1">
      <c r="A332" s="2">
        <v>11110386</v>
      </c>
      <c r="C332" s="2">
        <v>1</v>
      </c>
      <c r="D332" s="2">
        <v>10003533</v>
      </c>
      <c r="E332" s="2" t="s">
        <v>1939</v>
      </c>
      <c r="G332" s="2">
        <v>3</v>
      </c>
      <c r="J332" s="2">
        <v>0</v>
      </c>
      <c r="K332" s="54"/>
      <c r="L332" s="2" t="s">
        <v>469</v>
      </c>
      <c r="M332" s="2" t="s">
        <v>195</v>
      </c>
    </row>
    <row r="333" spans="1:13" s="2" customFormat="1" ht="15" customHeight="1">
      <c r="A333" s="2">
        <v>11110387</v>
      </c>
      <c r="C333" s="2">
        <v>1</v>
      </c>
      <c r="D333" s="2">
        <v>10003539</v>
      </c>
      <c r="E333" s="2" t="s">
        <v>1939</v>
      </c>
      <c r="G333" s="2">
        <v>3</v>
      </c>
      <c r="J333" s="2">
        <v>0</v>
      </c>
      <c r="K333" s="54"/>
      <c r="L333" s="2" t="s">
        <v>469</v>
      </c>
      <c r="M333" s="2" t="s">
        <v>195</v>
      </c>
    </row>
    <row r="334" spans="1:13" s="2" customFormat="1" ht="15" customHeight="1">
      <c r="A334" s="2">
        <v>11110388</v>
      </c>
      <c r="C334" s="2">
        <v>1</v>
      </c>
      <c r="D334" s="2">
        <v>10003556</v>
      </c>
      <c r="E334" s="2" t="s">
        <v>1940</v>
      </c>
      <c r="G334" s="2">
        <v>3</v>
      </c>
      <c r="J334" s="2">
        <v>0</v>
      </c>
      <c r="K334" s="54"/>
      <c r="L334" s="2" t="s">
        <v>469</v>
      </c>
      <c r="M334" s="2" t="s">
        <v>195</v>
      </c>
    </row>
    <row r="335" spans="1:13" s="2" customFormat="1" ht="15" customHeight="1">
      <c r="A335" s="2">
        <v>11110389</v>
      </c>
      <c r="C335" s="2">
        <v>1</v>
      </c>
      <c r="D335" s="2">
        <v>10003562</v>
      </c>
      <c r="E335" s="2" t="s">
        <v>1940</v>
      </c>
      <c r="G335" s="2">
        <v>3</v>
      </c>
      <c r="J335" s="2">
        <v>0</v>
      </c>
      <c r="K335" s="54"/>
      <c r="L335" s="2" t="s">
        <v>469</v>
      </c>
      <c r="M335" s="2" t="s">
        <v>195</v>
      </c>
    </row>
    <row r="336" spans="1:13" s="2" customFormat="1" ht="15" customHeight="1">
      <c r="A336" s="2">
        <v>11110390</v>
      </c>
      <c r="C336" s="2">
        <v>1</v>
      </c>
      <c r="D336" s="2">
        <v>10003568</v>
      </c>
      <c r="E336" s="2" t="s">
        <v>1940</v>
      </c>
      <c r="G336" s="2">
        <v>3</v>
      </c>
      <c r="J336" s="2">
        <v>0</v>
      </c>
      <c r="K336" s="54"/>
      <c r="L336" s="2" t="s">
        <v>470</v>
      </c>
      <c r="M336" s="2" t="s">
        <v>195</v>
      </c>
    </row>
    <row r="337" spans="1:13" s="2" customFormat="1" ht="15" customHeight="1">
      <c r="A337" s="2">
        <v>11110391</v>
      </c>
      <c r="C337" s="2">
        <v>1</v>
      </c>
      <c r="D337" s="2">
        <v>10003585</v>
      </c>
      <c r="E337" s="2" t="s">
        <v>1940</v>
      </c>
      <c r="G337" s="2">
        <v>3</v>
      </c>
      <c r="J337" s="2">
        <v>0</v>
      </c>
      <c r="K337" s="54"/>
      <c r="L337" s="2" t="s">
        <v>470</v>
      </c>
      <c r="M337" s="2" t="s">
        <v>195</v>
      </c>
    </row>
    <row r="338" spans="1:13" s="2" customFormat="1" ht="15" customHeight="1">
      <c r="A338" s="2">
        <v>11110392</v>
      </c>
      <c r="C338" s="2">
        <v>1</v>
      </c>
      <c r="D338" s="2">
        <v>10003591</v>
      </c>
      <c r="E338" s="2" t="s">
        <v>1940</v>
      </c>
      <c r="G338" s="2">
        <v>3</v>
      </c>
      <c r="J338" s="2">
        <v>0</v>
      </c>
      <c r="K338" s="54"/>
      <c r="L338" s="2" t="s">
        <v>470</v>
      </c>
      <c r="M338" s="2" t="s">
        <v>195</v>
      </c>
    </row>
    <row r="339" spans="1:13" s="2" customFormat="1" ht="15" customHeight="1">
      <c r="A339" s="2">
        <v>11110393</v>
      </c>
      <c r="C339" s="2">
        <v>1</v>
      </c>
      <c r="D339" s="2">
        <v>10003597</v>
      </c>
      <c r="E339" s="2" t="s">
        <v>1940</v>
      </c>
      <c r="G339" s="2">
        <v>3</v>
      </c>
      <c r="J339" s="2">
        <v>0</v>
      </c>
      <c r="K339" s="54"/>
      <c r="L339" s="2" t="s">
        <v>470</v>
      </c>
      <c r="M339" s="2" t="s">
        <v>195</v>
      </c>
    </row>
    <row r="340" spans="1:13" s="2" customFormat="1" ht="15" customHeight="1">
      <c r="A340" s="2">
        <v>11110394</v>
      </c>
      <c r="C340" s="2">
        <v>1</v>
      </c>
      <c r="D340" s="2">
        <v>10003614</v>
      </c>
      <c r="E340" s="2" t="s">
        <v>1940</v>
      </c>
      <c r="G340" s="2">
        <v>3</v>
      </c>
      <c r="J340" s="2">
        <v>0</v>
      </c>
      <c r="K340" s="54"/>
      <c r="L340" s="2" t="s">
        <v>470</v>
      </c>
      <c r="M340" s="2" t="s">
        <v>195</v>
      </c>
    </row>
    <row r="341" spans="1:13" s="2" customFormat="1" ht="15" customHeight="1">
      <c r="A341" s="2">
        <v>11110395</v>
      </c>
      <c r="C341" s="2">
        <v>1</v>
      </c>
      <c r="D341" s="2">
        <v>10003620</v>
      </c>
      <c r="E341" s="2" t="s">
        <v>1940</v>
      </c>
      <c r="G341" s="2">
        <v>3</v>
      </c>
      <c r="J341" s="2">
        <v>0</v>
      </c>
      <c r="K341" s="54"/>
      <c r="L341" s="2" t="s">
        <v>470</v>
      </c>
      <c r="M341" s="2" t="s">
        <v>195</v>
      </c>
    </row>
    <row r="342" spans="1:13" s="2" customFormat="1" ht="15" customHeight="1">
      <c r="A342" s="2">
        <v>11110396</v>
      </c>
      <c r="C342" s="2">
        <v>1</v>
      </c>
      <c r="D342" s="2">
        <v>10003626</v>
      </c>
      <c r="E342" s="2" t="s">
        <v>1940</v>
      </c>
      <c r="G342" s="2">
        <v>3</v>
      </c>
      <c r="J342" s="2">
        <v>0</v>
      </c>
      <c r="K342" s="54"/>
      <c r="L342" s="2" t="s">
        <v>470</v>
      </c>
      <c r="M342" s="2" t="s">
        <v>195</v>
      </c>
    </row>
    <row r="343" spans="1:13" s="2" customFormat="1" ht="15" customHeight="1">
      <c r="A343" s="2">
        <v>11110397</v>
      </c>
      <c r="C343" s="2">
        <v>1</v>
      </c>
      <c r="D343" s="2">
        <v>10003684</v>
      </c>
      <c r="E343" s="2" t="s">
        <v>1941</v>
      </c>
      <c r="G343" s="2">
        <v>3</v>
      </c>
      <c r="J343" s="2">
        <v>0</v>
      </c>
      <c r="K343" s="54"/>
      <c r="L343" s="2" t="s">
        <v>470</v>
      </c>
      <c r="M343" s="2" t="s">
        <v>195</v>
      </c>
    </row>
    <row r="344" spans="1:13" s="2" customFormat="1" ht="15" customHeight="1">
      <c r="A344" s="2">
        <v>11110398</v>
      </c>
      <c r="C344" s="2">
        <v>1</v>
      </c>
      <c r="D344" s="2">
        <v>10003690</v>
      </c>
      <c r="E344" s="2" t="s">
        <v>1941</v>
      </c>
      <c r="G344" s="2">
        <v>3</v>
      </c>
      <c r="J344" s="2">
        <v>0</v>
      </c>
      <c r="K344" s="54"/>
      <c r="L344" s="2" t="s">
        <v>470</v>
      </c>
      <c r="M344" s="2" t="s">
        <v>195</v>
      </c>
    </row>
    <row r="345" spans="1:13" s="2" customFormat="1" ht="15" customHeight="1">
      <c r="A345" s="2">
        <v>11110399</v>
      </c>
      <c r="C345" s="2">
        <v>1</v>
      </c>
      <c r="D345" s="2">
        <v>10003696</v>
      </c>
      <c r="E345" s="2" t="s">
        <v>1941</v>
      </c>
      <c r="G345" s="2">
        <v>3</v>
      </c>
      <c r="J345" s="2">
        <v>0</v>
      </c>
      <c r="K345" s="54"/>
      <c r="L345" s="2" t="s">
        <v>471</v>
      </c>
      <c r="M345" s="2" t="s">
        <v>195</v>
      </c>
    </row>
    <row r="346" spans="1:13" s="2" customFormat="1" ht="15" customHeight="1">
      <c r="A346" s="2">
        <v>11110400</v>
      </c>
      <c r="C346" s="2">
        <v>1</v>
      </c>
      <c r="D346" s="2">
        <v>10003713</v>
      </c>
      <c r="E346" s="2" t="s">
        <v>1941</v>
      </c>
      <c r="G346" s="2">
        <v>3</v>
      </c>
      <c r="J346" s="2">
        <v>0</v>
      </c>
      <c r="K346" s="54"/>
      <c r="L346" s="2" t="s">
        <v>471</v>
      </c>
      <c r="M346" s="2" t="s">
        <v>195</v>
      </c>
    </row>
    <row r="347" spans="1:13" s="2" customFormat="1" ht="15" customHeight="1">
      <c r="A347" s="2">
        <v>11110401</v>
      </c>
      <c r="C347" s="2">
        <v>1</v>
      </c>
      <c r="D347" s="2">
        <v>10003719</v>
      </c>
      <c r="E347" s="2" t="s">
        <v>1941</v>
      </c>
      <c r="G347" s="2">
        <v>3</v>
      </c>
      <c r="J347" s="2">
        <v>0</v>
      </c>
      <c r="K347" s="54"/>
      <c r="L347" s="2" t="s">
        <v>471</v>
      </c>
      <c r="M347" s="2" t="s">
        <v>195</v>
      </c>
    </row>
    <row r="348" spans="1:13" s="2" customFormat="1" ht="15" customHeight="1">
      <c r="A348" s="2">
        <v>11110402</v>
      </c>
      <c r="C348" s="2">
        <v>1</v>
      </c>
      <c r="D348" s="2">
        <v>10003725</v>
      </c>
      <c r="E348" s="2" t="s">
        <v>1941</v>
      </c>
      <c r="G348" s="2">
        <v>3</v>
      </c>
      <c r="J348" s="2">
        <v>0</v>
      </c>
      <c r="K348" s="54"/>
      <c r="L348" s="2" t="s">
        <v>471</v>
      </c>
      <c r="M348" s="2" t="s">
        <v>195</v>
      </c>
    </row>
    <row r="349" spans="1:13" s="2" customFormat="1" ht="15" customHeight="1">
      <c r="A349" s="2">
        <v>11110403</v>
      </c>
      <c r="C349" s="2">
        <v>1</v>
      </c>
      <c r="D349" s="2">
        <v>10003742</v>
      </c>
      <c r="E349" s="2" t="s">
        <v>1941</v>
      </c>
      <c r="G349" s="2">
        <v>3</v>
      </c>
      <c r="J349" s="2">
        <v>0</v>
      </c>
      <c r="K349" s="54"/>
      <c r="L349" s="2" t="s">
        <v>471</v>
      </c>
      <c r="M349" s="2" t="s">
        <v>195</v>
      </c>
    </row>
    <row r="350" spans="1:13" s="2" customFormat="1" ht="15" customHeight="1">
      <c r="A350" s="2">
        <v>11110404</v>
      </c>
      <c r="C350" s="2">
        <v>1</v>
      </c>
      <c r="D350" s="2">
        <v>10003748</v>
      </c>
      <c r="E350" s="2" t="s">
        <v>1941</v>
      </c>
      <c r="G350" s="2">
        <v>3</v>
      </c>
      <c r="J350" s="2">
        <v>0</v>
      </c>
      <c r="K350" s="54"/>
      <c r="L350" s="2" t="s">
        <v>471</v>
      </c>
      <c r="M350" s="2" t="s">
        <v>195</v>
      </c>
    </row>
    <row r="351" spans="1:13" s="2" customFormat="1" ht="15" customHeight="1">
      <c r="A351" s="2">
        <v>11110405</v>
      </c>
      <c r="C351" s="2">
        <v>1</v>
      </c>
      <c r="D351" s="2">
        <v>10003754</v>
      </c>
      <c r="E351" s="2" t="s">
        <v>1941</v>
      </c>
      <c r="G351" s="2">
        <v>3</v>
      </c>
      <c r="J351" s="2">
        <v>0</v>
      </c>
      <c r="K351" s="54"/>
      <c r="L351" s="2" t="s">
        <v>471</v>
      </c>
      <c r="M351" s="2" t="s">
        <v>195</v>
      </c>
    </row>
    <row r="352" spans="1:13" s="2" customFormat="1" ht="15" customHeight="1">
      <c r="A352" s="2">
        <v>11110406</v>
      </c>
      <c r="C352" s="2">
        <v>1</v>
      </c>
      <c r="D352" s="2">
        <v>10003771</v>
      </c>
      <c r="E352" s="2" t="s">
        <v>1942</v>
      </c>
      <c r="G352" s="2">
        <v>3</v>
      </c>
      <c r="J352" s="2">
        <v>0</v>
      </c>
      <c r="K352" s="54"/>
      <c r="L352" s="2" t="s">
        <v>471</v>
      </c>
      <c r="M352" s="2" t="s">
        <v>195</v>
      </c>
    </row>
    <row r="353" spans="1:13" s="2" customFormat="1" ht="15" customHeight="1">
      <c r="A353" s="2">
        <v>11110407</v>
      </c>
      <c r="C353" s="2">
        <v>1</v>
      </c>
      <c r="D353" s="2">
        <v>10003777</v>
      </c>
      <c r="E353" s="2" t="s">
        <v>1942</v>
      </c>
      <c r="G353" s="2">
        <v>3</v>
      </c>
      <c r="J353" s="2">
        <v>0</v>
      </c>
      <c r="K353" s="54"/>
      <c r="L353" s="2" t="s">
        <v>471</v>
      </c>
      <c r="M353" s="2" t="s">
        <v>195</v>
      </c>
    </row>
    <row r="354" spans="1:13" s="2" customFormat="1" ht="15" customHeight="1">
      <c r="A354" s="2">
        <v>11110408</v>
      </c>
      <c r="C354" s="2">
        <v>1</v>
      </c>
      <c r="D354" s="2">
        <v>10003783</v>
      </c>
      <c r="E354" s="2" t="s">
        <v>1942</v>
      </c>
      <c r="G354" s="2">
        <v>3</v>
      </c>
      <c r="J354" s="2">
        <v>0</v>
      </c>
      <c r="K354" s="54"/>
      <c r="L354" s="2" t="s">
        <v>472</v>
      </c>
      <c r="M354" s="2" t="s">
        <v>195</v>
      </c>
    </row>
    <row r="355" spans="1:13" s="2" customFormat="1" ht="15" customHeight="1">
      <c r="A355" s="2">
        <v>11110409</v>
      </c>
      <c r="C355" s="2">
        <v>1</v>
      </c>
      <c r="D355" s="2">
        <v>10003800</v>
      </c>
      <c r="E355" s="2" t="s">
        <v>1942</v>
      </c>
      <c r="G355" s="2">
        <v>3</v>
      </c>
      <c r="J355" s="2">
        <v>0</v>
      </c>
      <c r="K355" s="54"/>
      <c r="L355" s="2" t="s">
        <v>472</v>
      </c>
      <c r="M355" s="2" t="s">
        <v>195</v>
      </c>
    </row>
    <row r="356" spans="1:13" s="2" customFormat="1" ht="15" customHeight="1">
      <c r="A356" s="2">
        <v>11110410</v>
      </c>
      <c r="C356" s="2">
        <v>1</v>
      </c>
      <c r="D356" s="2">
        <v>10003806</v>
      </c>
      <c r="E356" s="2" t="s">
        <v>1942</v>
      </c>
      <c r="G356" s="2">
        <v>3</v>
      </c>
      <c r="J356" s="2">
        <v>0</v>
      </c>
      <c r="K356" s="54"/>
      <c r="L356" s="2" t="s">
        <v>472</v>
      </c>
      <c r="M356" s="2" t="s">
        <v>195</v>
      </c>
    </row>
    <row r="357" spans="1:13" s="2" customFormat="1" ht="15" customHeight="1">
      <c r="A357" s="2">
        <v>11110411</v>
      </c>
      <c r="C357" s="2">
        <v>1</v>
      </c>
      <c r="D357" s="2">
        <v>10003812</v>
      </c>
      <c r="E357" s="2" t="s">
        <v>1942</v>
      </c>
      <c r="G357" s="2">
        <v>3</v>
      </c>
      <c r="J357" s="2">
        <v>0</v>
      </c>
      <c r="K357" s="54"/>
      <c r="L357" s="2" t="s">
        <v>472</v>
      </c>
      <c r="M357" s="2" t="s">
        <v>195</v>
      </c>
    </row>
    <row r="358" spans="1:13" s="2" customFormat="1" ht="15" customHeight="1">
      <c r="A358" s="2">
        <v>11110412</v>
      </c>
      <c r="C358" s="2">
        <v>1</v>
      </c>
      <c r="D358" s="2">
        <v>10003829</v>
      </c>
      <c r="E358" s="2" t="s">
        <v>1942</v>
      </c>
      <c r="G358" s="2">
        <v>3</v>
      </c>
      <c r="J358" s="2">
        <v>0</v>
      </c>
      <c r="K358" s="54"/>
      <c r="L358" s="2" t="s">
        <v>472</v>
      </c>
      <c r="M358" s="2" t="s">
        <v>195</v>
      </c>
    </row>
    <row r="359" spans="1:13" s="2" customFormat="1" ht="15" customHeight="1">
      <c r="A359" s="2">
        <v>11110413</v>
      </c>
      <c r="C359" s="2">
        <v>1</v>
      </c>
      <c r="D359" s="2">
        <v>10003835</v>
      </c>
      <c r="E359" s="2" t="s">
        <v>1942</v>
      </c>
      <c r="G359" s="2">
        <v>3</v>
      </c>
      <c r="J359" s="2">
        <v>0</v>
      </c>
      <c r="K359" s="54"/>
      <c r="L359" s="2" t="s">
        <v>472</v>
      </c>
      <c r="M359" s="2" t="s">
        <v>195</v>
      </c>
    </row>
    <row r="360" spans="1:13" s="2" customFormat="1" ht="15" customHeight="1">
      <c r="A360" s="2">
        <v>11110414</v>
      </c>
      <c r="C360" s="2">
        <v>1</v>
      </c>
      <c r="D360" s="2">
        <v>10003841</v>
      </c>
      <c r="E360" s="2" t="s">
        <v>1942</v>
      </c>
      <c r="G360" s="2">
        <v>3</v>
      </c>
      <c r="J360" s="2">
        <v>0</v>
      </c>
      <c r="K360" s="54"/>
      <c r="L360" s="2" t="s">
        <v>472</v>
      </c>
      <c r="M360" s="2" t="s">
        <v>195</v>
      </c>
    </row>
    <row r="361" spans="1:13" s="2" customFormat="1" ht="15" customHeight="1">
      <c r="A361" s="2">
        <v>11110415</v>
      </c>
      <c r="C361" s="2">
        <v>1</v>
      </c>
      <c r="D361" s="2">
        <v>10004001</v>
      </c>
      <c r="E361" s="2" t="s">
        <v>1943</v>
      </c>
      <c r="G361" s="2">
        <v>5</v>
      </c>
      <c r="J361" s="2">
        <v>0</v>
      </c>
      <c r="K361" s="54"/>
      <c r="L361" s="2" t="s">
        <v>472</v>
      </c>
      <c r="M361" s="2" t="s">
        <v>195</v>
      </c>
    </row>
    <row r="362" spans="1:13" s="2" customFormat="1" ht="15" customHeight="1">
      <c r="A362" s="2">
        <v>11110416</v>
      </c>
      <c r="C362" s="2">
        <v>1</v>
      </c>
      <c r="D362" s="2">
        <v>10004028</v>
      </c>
      <c r="E362" s="2" t="s">
        <v>1943</v>
      </c>
      <c r="G362" s="2">
        <v>5</v>
      </c>
      <c r="J362" s="2">
        <v>0</v>
      </c>
      <c r="K362" s="54"/>
      <c r="L362" s="2" t="s">
        <v>472</v>
      </c>
      <c r="M362" s="2" t="s">
        <v>195</v>
      </c>
    </row>
    <row r="363" spans="1:13" s="2" customFormat="1" ht="15" customHeight="1">
      <c r="A363" s="2">
        <v>11110417</v>
      </c>
      <c r="C363" s="2">
        <v>1</v>
      </c>
      <c r="D363" s="2">
        <v>10004013</v>
      </c>
      <c r="E363" s="2" t="s">
        <v>1943</v>
      </c>
      <c r="G363" s="2">
        <v>2</v>
      </c>
      <c r="J363" s="2">
        <v>0</v>
      </c>
      <c r="K363" s="54"/>
      <c r="L363" s="2" t="s">
        <v>473</v>
      </c>
      <c r="M363" s="2" t="s">
        <v>195</v>
      </c>
    </row>
    <row r="364" spans="1:13" s="2" customFormat="1" ht="15" customHeight="1">
      <c r="A364" s="2">
        <v>11110418</v>
      </c>
      <c r="C364" s="2">
        <v>1</v>
      </c>
      <c r="D364" s="2">
        <v>10004020</v>
      </c>
      <c r="E364" s="2" t="s">
        <v>1943</v>
      </c>
      <c r="G364" s="2">
        <v>3</v>
      </c>
      <c r="J364" s="2">
        <v>0</v>
      </c>
      <c r="K364" s="54"/>
      <c r="L364" s="2" t="s">
        <v>473</v>
      </c>
      <c r="M364" s="2" t="s">
        <v>195</v>
      </c>
    </row>
    <row r="365" spans="1:13" s="2" customFormat="1" ht="15" customHeight="1">
      <c r="A365" s="2">
        <v>11110419</v>
      </c>
      <c r="C365" s="2">
        <v>1</v>
      </c>
      <c r="D365" s="2">
        <v>10004040</v>
      </c>
      <c r="E365" s="2" t="s">
        <v>1943</v>
      </c>
      <c r="G365" s="2">
        <v>2</v>
      </c>
      <c r="J365" s="2">
        <v>0</v>
      </c>
      <c r="K365" s="54"/>
      <c r="L365" s="2" t="s">
        <v>473</v>
      </c>
      <c r="M365" s="2" t="s">
        <v>195</v>
      </c>
    </row>
    <row r="366" spans="1:13" s="2" customFormat="1" ht="15" customHeight="1">
      <c r="A366" s="2">
        <v>11110420</v>
      </c>
      <c r="C366" s="2">
        <v>1</v>
      </c>
      <c r="D366" s="2">
        <v>10004047</v>
      </c>
      <c r="E366" s="2" t="s">
        <v>1943</v>
      </c>
      <c r="G366" s="2">
        <v>3</v>
      </c>
      <c r="J366" s="2">
        <v>0</v>
      </c>
      <c r="K366" s="54"/>
      <c r="L366" s="2" t="s">
        <v>473</v>
      </c>
      <c r="M366" s="2" t="s">
        <v>195</v>
      </c>
    </row>
    <row r="367" spans="1:13" s="2" customFormat="1" ht="15" customHeight="1">
      <c r="A367" s="2">
        <v>11110421</v>
      </c>
      <c r="C367" s="2">
        <v>1</v>
      </c>
      <c r="D367" s="2">
        <v>10004000</v>
      </c>
      <c r="E367" s="2" t="s">
        <v>1943</v>
      </c>
      <c r="G367" s="2">
        <v>6</v>
      </c>
      <c r="J367" s="2">
        <v>0</v>
      </c>
      <c r="K367" s="54"/>
      <c r="L367" s="2" t="s">
        <v>473</v>
      </c>
      <c r="M367" s="2" t="s">
        <v>195</v>
      </c>
    </row>
    <row r="368" spans="1:13" s="2" customFormat="1" ht="15" customHeight="1">
      <c r="A368" s="2">
        <v>11110422</v>
      </c>
      <c r="C368" s="2">
        <v>1</v>
      </c>
      <c r="D368" s="2">
        <v>10004081</v>
      </c>
      <c r="E368" s="2" t="s">
        <v>1944</v>
      </c>
      <c r="G368" s="2">
        <v>2</v>
      </c>
      <c r="J368" s="2">
        <v>0</v>
      </c>
      <c r="K368" s="54"/>
      <c r="L368" s="2" t="s">
        <v>473</v>
      </c>
      <c r="M368" s="2" t="s">
        <v>195</v>
      </c>
    </row>
    <row r="369" spans="1:13" s="2" customFormat="1" ht="15" customHeight="1">
      <c r="A369" s="2">
        <v>11110423</v>
      </c>
      <c r="C369" s="2">
        <v>1</v>
      </c>
      <c r="D369" s="2">
        <v>10004086</v>
      </c>
      <c r="E369" s="2" t="s">
        <v>1944</v>
      </c>
      <c r="G369" s="2">
        <v>3</v>
      </c>
      <c r="J369" s="2">
        <v>0</v>
      </c>
      <c r="K369" s="54"/>
      <c r="L369" s="2" t="s">
        <v>474</v>
      </c>
      <c r="M369" s="2" t="s">
        <v>195</v>
      </c>
    </row>
    <row r="370" spans="1:13" s="2" customFormat="1" ht="15" customHeight="1">
      <c r="A370" s="2">
        <v>11110424</v>
      </c>
      <c r="C370" s="2">
        <v>1</v>
      </c>
      <c r="D370" s="2">
        <v>10004111</v>
      </c>
      <c r="E370" s="2" t="s">
        <v>1944</v>
      </c>
      <c r="G370" s="2">
        <v>2</v>
      </c>
      <c r="J370" s="2">
        <v>0</v>
      </c>
      <c r="K370" s="54"/>
      <c r="L370" s="2" t="s">
        <v>474</v>
      </c>
      <c r="M370" s="2" t="s">
        <v>195</v>
      </c>
    </row>
    <row r="371" spans="1:13" s="2" customFormat="1" ht="15" customHeight="1">
      <c r="A371" s="2">
        <v>11110425</v>
      </c>
      <c r="C371" s="2">
        <v>1</v>
      </c>
      <c r="D371" s="2">
        <v>10004116</v>
      </c>
      <c r="E371" s="2" t="s">
        <v>1944</v>
      </c>
      <c r="G371" s="2">
        <v>3</v>
      </c>
      <c r="J371" s="2">
        <v>0</v>
      </c>
      <c r="K371" s="54"/>
      <c r="L371" s="2" t="s">
        <v>474</v>
      </c>
      <c r="M371" s="2" t="s">
        <v>195</v>
      </c>
    </row>
    <row r="372" spans="1:13" s="2" customFormat="1" ht="15" customHeight="1">
      <c r="A372" s="2">
        <v>11110426</v>
      </c>
      <c r="C372" s="2">
        <v>1</v>
      </c>
      <c r="D372" s="2">
        <v>10004133</v>
      </c>
      <c r="E372" s="2" t="s">
        <v>1945</v>
      </c>
      <c r="G372" s="2">
        <v>5</v>
      </c>
      <c r="J372" s="2">
        <v>0</v>
      </c>
      <c r="K372" s="54"/>
      <c r="L372" s="2" t="s">
        <v>474</v>
      </c>
      <c r="M372" s="2" t="s">
        <v>195</v>
      </c>
    </row>
    <row r="373" spans="1:13" s="2" customFormat="1" ht="15" customHeight="1">
      <c r="A373" s="2">
        <v>11110427</v>
      </c>
      <c r="C373" s="2">
        <v>1</v>
      </c>
      <c r="D373" s="2">
        <v>10004143</v>
      </c>
      <c r="E373" s="2" t="s">
        <v>1945</v>
      </c>
      <c r="G373" s="2">
        <v>5</v>
      </c>
      <c r="J373" s="2">
        <v>0</v>
      </c>
      <c r="K373" s="54"/>
      <c r="L373" s="2" t="s">
        <v>474</v>
      </c>
      <c r="M373" s="2" t="s">
        <v>195</v>
      </c>
    </row>
    <row r="374" spans="1:13" s="2" customFormat="1" ht="15" customHeight="1">
      <c r="A374" s="2">
        <v>11110428</v>
      </c>
      <c r="C374" s="2">
        <v>1</v>
      </c>
      <c r="D374" s="2">
        <v>10004166</v>
      </c>
      <c r="E374" s="2" t="s">
        <v>1945</v>
      </c>
      <c r="G374" s="2">
        <v>5</v>
      </c>
      <c r="J374" s="2">
        <v>0</v>
      </c>
      <c r="K374" s="54"/>
      <c r="L374" s="2" t="s">
        <v>475</v>
      </c>
      <c r="M374" s="2" t="s">
        <v>195</v>
      </c>
    </row>
    <row r="375" spans="1:13" s="2" customFormat="1" ht="15" customHeight="1">
      <c r="A375" s="2">
        <v>11110429</v>
      </c>
      <c r="C375" s="2">
        <v>1</v>
      </c>
      <c r="D375" s="2">
        <v>10004173</v>
      </c>
      <c r="E375" s="2" t="s">
        <v>1945</v>
      </c>
      <c r="G375" s="2">
        <v>5</v>
      </c>
      <c r="J375" s="2">
        <v>0</v>
      </c>
      <c r="K375" s="54"/>
      <c r="L375" s="2" t="s">
        <v>475</v>
      </c>
      <c r="M375" s="2" t="s">
        <v>195</v>
      </c>
    </row>
    <row r="376" spans="1:13" s="2" customFormat="1" ht="15" customHeight="1">
      <c r="A376" s="2">
        <v>11110430</v>
      </c>
      <c r="C376" s="2">
        <v>1</v>
      </c>
      <c r="D376" s="2">
        <v>10004150</v>
      </c>
      <c r="E376" s="2" t="s">
        <v>1945</v>
      </c>
      <c r="G376" s="2">
        <v>2</v>
      </c>
      <c r="J376" s="2">
        <v>0</v>
      </c>
      <c r="K376" s="54"/>
      <c r="L376" s="2" t="s">
        <v>475</v>
      </c>
      <c r="M376" s="2" t="s">
        <v>195</v>
      </c>
    </row>
    <row r="377" spans="1:13" s="2" customFormat="1" ht="15" customHeight="1">
      <c r="A377" s="2">
        <v>11110431</v>
      </c>
      <c r="C377" s="2">
        <v>1</v>
      </c>
      <c r="D377" s="2">
        <v>10004154</v>
      </c>
      <c r="E377" s="2" t="s">
        <v>1945</v>
      </c>
      <c r="G377" s="2">
        <v>2</v>
      </c>
      <c r="J377" s="2">
        <v>0</v>
      </c>
      <c r="K377" s="54"/>
      <c r="L377" s="2" t="s">
        <v>475</v>
      </c>
      <c r="M377" s="2" t="s">
        <v>195</v>
      </c>
    </row>
    <row r="378" spans="1:13" s="2" customFormat="1" ht="15" customHeight="1">
      <c r="A378" s="2">
        <v>11110432</v>
      </c>
      <c r="C378" s="2">
        <v>1</v>
      </c>
      <c r="D378" s="2">
        <v>10004158</v>
      </c>
      <c r="E378" s="2" t="s">
        <v>1945</v>
      </c>
      <c r="G378" s="2">
        <v>3</v>
      </c>
      <c r="J378" s="2">
        <v>0</v>
      </c>
      <c r="K378" s="54"/>
      <c r="L378" s="2" t="s">
        <v>475</v>
      </c>
      <c r="M378" s="2" t="s">
        <v>195</v>
      </c>
    </row>
    <row r="379" spans="1:13" s="2" customFormat="1" ht="15" customHeight="1">
      <c r="A379" s="2">
        <v>11110433</v>
      </c>
      <c r="C379" s="2">
        <v>1</v>
      </c>
      <c r="D379" s="2">
        <v>10004180</v>
      </c>
      <c r="E379" s="2" t="s">
        <v>1945</v>
      </c>
      <c r="G379" s="2">
        <v>2</v>
      </c>
      <c r="J379" s="2">
        <v>0</v>
      </c>
      <c r="K379" s="54"/>
      <c r="L379" s="2" t="s">
        <v>475</v>
      </c>
      <c r="M379" s="2" t="s">
        <v>195</v>
      </c>
    </row>
    <row r="380" spans="1:13" s="2" customFormat="1" ht="15" customHeight="1">
      <c r="A380" s="2">
        <v>11110434</v>
      </c>
      <c r="C380" s="2">
        <v>1</v>
      </c>
      <c r="D380" s="2">
        <v>10004184</v>
      </c>
      <c r="E380" s="2" t="s">
        <v>1945</v>
      </c>
      <c r="G380" s="2">
        <v>3</v>
      </c>
      <c r="J380" s="2">
        <v>0</v>
      </c>
      <c r="K380" s="54"/>
      <c r="L380" s="2" t="s">
        <v>475</v>
      </c>
      <c r="M380" s="2" t="s">
        <v>195</v>
      </c>
    </row>
    <row r="381" spans="1:13" s="2" customFormat="1" ht="15" customHeight="1">
      <c r="A381" s="2">
        <v>11110435</v>
      </c>
      <c r="C381" s="2">
        <v>1</v>
      </c>
      <c r="D381" s="2">
        <v>10004132</v>
      </c>
      <c r="E381" s="2" t="s">
        <v>1945</v>
      </c>
      <c r="G381" s="2">
        <v>6</v>
      </c>
      <c r="J381" s="2">
        <v>0</v>
      </c>
      <c r="K381" s="54"/>
      <c r="L381" s="2" t="s">
        <v>475</v>
      </c>
      <c r="M381" s="2" t="s">
        <v>195</v>
      </c>
    </row>
    <row r="382" spans="1:13" s="2" customFormat="1" ht="15" customHeight="1">
      <c r="A382" s="2">
        <v>11110436</v>
      </c>
      <c r="C382" s="2">
        <v>1</v>
      </c>
      <c r="D382" s="2">
        <v>10004215</v>
      </c>
      <c r="E382" s="2" t="s">
        <v>1946</v>
      </c>
      <c r="G382" s="2">
        <v>5</v>
      </c>
      <c r="J382" s="2">
        <v>0</v>
      </c>
      <c r="K382" s="54"/>
      <c r="L382" s="2" t="s">
        <v>475</v>
      </c>
      <c r="M382" s="2" t="s">
        <v>195</v>
      </c>
    </row>
    <row r="383" spans="1:13" s="2" customFormat="1" ht="15" customHeight="1">
      <c r="A383" s="2">
        <v>11110437</v>
      </c>
      <c r="C383" s="2">
        <v>1</v>
      </c>
      <c r="D383" s="2">
        <v>10004225</v>
      </c>
      <c r="E383" s="2" t="s">
        <v>1946</v>
      </c>
      <c r="G383" s="2">
        <v>5</v>
      </c>
      <c r="J383" s="2">
        <v>0</v>
      </c>
      <c r="K383" s="54"/>
      <c r="L383" s="2" t="s">
        <v>475</v>
      </c>
      <c r="M383" s="2" t="s">
        <v>195</v>
      </c>
    </row>
    <row r="384" spans="1:13" s="2" customFormat="1" ht="15" customHeight="1">
      <c r="A384" s="2">
        <v>11110438</v>
      </c>
      <c r="C384" s="2">
        <v>1</v>
      </c>
      <c r="D384" s="2">
        <v>10004235</v>
      </c>
      <c r="E384" s="2" t="s">
        <v>1946</v>
      </c>
      <c r="G384" s="2">
        <v>2</v>
      </c>
      <c r="J384" s="2">
        <v>0</v>
      </c>
      <c r="K384" s="54"/>
      <c r="L384" s="2" t="s">
        <v>476</v>
      </c>
      <c r="M384" s="2" t="s">
        <v>195</v>
      </c>
    </row>
    <row r="385" spans="1:13" s="2" customFormat="1" ht="15" customHeight="1">
      <c r="A385" s="2">
        <v>11110439</v>
      </c>
      <c r="C385" s="2">
        <v>1</v>
      </c>
      <c r="D385" s="2">
        <v>10004239</v>
      </c>
      <c r="E385" s="2" t="s">
        <v>1946</v>
      </c>
      <c r="G385" s="2">
        <v>2</v>
      </c>
      <c r="J385" s="2">
        <v>0</v>
      </c>
      <c r="K385" s="54"/>
      <c r="L385" s="2" t="s">
        <v>476</v>
      </c>
      <c r="M385" s="2" t="s">
        <v>195</v>
      </c>
    </row>
    <row r="386" spans="1:13" s="2" customFormat="1" ht="15" customHeight="1">
      <c r="A386" s="2">
        <v>11110440</v>
      </c>
      <c r="C386" s="2">
        <v>1</v>
      </c>
      <c r="D386" s="2">
        <v>10004243</v>
      </c>
      <c r="E386" s="2" t="s">
        <v>1946</v>
      </c>
      <c r="G386" s="2">
        <v>3</v>
      </c>
      <c r="J386" s="2">
        <v>0</v>
      </c>
      <c r="K386" s="54"/>
      <c r="L386" s="2" t="s">
        <v>476</v>
      </c>
      <c r="M386" s="2" t="s">
        <v>195</v>
      </c>
    </row>
    <row r="387" spans="1:13" s="2" customFormat="1" ht="15" customHeight="1">
      <c r="A387" s="2">
        <v>11110441</v>
      </c>
      <c r="C387" s="2">
        <v>1</v>
      </c>
      <c r="D387" s="2">
        <v>10004247</v>
      </c>
      <c r="E387" s="2" t="s">
        <v>1946</v>
      </c>
      <c r="G387" s="2">
        <v>3</v>
      </c>
      <c r="J387" s="2">
        <v>0</v>
      </c>
      <c r="K387" s="54"/>
      <c r="L387" s="2" t="s">
        <v>476</v>
      </c>
      <c r="M387" s="2" t="s">
        <v>195</v>
      </c>
    </row>
    <row r="388" spans="1:13" s="2" customFormat="1" ht="15" customHeight="1">
      <c r="A388" s="2">
        <v>11110442</v>
      </c>
      <c r="C388" s="2">
        <v>1</v>
      </c>
      <c r="D388" s="2">
        <v>10004214</v>
      </c>
      <c r="E388" s="2" t="s">
        <v>1946</v>
      </c>
      <c r="G388" s="2">
        <v>6</v>
      </c>
      <c r="J388" s="2">
        <v>0</v>
      </c>
      <c r="K388" s="54"/>
      <c r="L388" s="2" t="s">
        <v>476</v>
      </c>
      <c r="M388" s="2" t="s">
        <v>195</v>
      </c>
    </row>
    <row r="389" spans="1:13" s="2" customFormat="1" ht="15" customHeight="1">
      <c r="A389" s="2">
        <v>11110443</v>
      </c>
      <c r="C389" s="2">
        <v>1</v>
      </c>
      <c r="D389" s="2">
        <v>47</v>
      </c>
      <c r="E389" s="2" t="s">
        <v>9425</v>
      </c>
      <c r="G389" s="2">
        <v>5</v>
      </c>
      <c r="J389" s="2">
        <v>0</v>
      </c>
      <c r="K389" s="54"/>
      <c r="L389" s="2" t="s">
        <v>476</v>
      </c>
      <c r="M389" s="2" t="s">
        <v>195</v>
      </c>
    </row>
    <row r="390" spans="1:13" s="2" customFormat="1" ht="15" customHeight="1">
      <c r="A390" s="2">
        <v>11110444</v>
      </c>
      <c r="C390" s="2">
        <v>1</v>
      </c>
      <c r="D390" s="2">
        <v>47</v>
      </c>
      <c r="E390" s="2" t="s">
        <v>9425</v>
      </c>
      <c r="G390" s="2">
        <v>6</v>
      </c>
      <c r="J390" s="2">
        <v>0</v>
      </c>
      <c r="K390" s="54"/>
      <c r="L390" s="2" t="s">
        <v>476</v>
      </c>
      <c r="M390" s="2" t="s">
        <v>195</v>
      </c>
    </row>
    <row r="391" spans="1:13" s="2" customFormat="1" ht="15" customHeight="1">
      <c r="A391" s="2">
        <v>11110445</v>
      </c>
      <c r="C391" s="2">
        <v>1</v>
      </c>
      <c r="D391" s="2">
        <v>40001074</v>
      </c>
      <c r="E391" s="2" t="s">
        <v>9601</v>
      </c>
      <c r="G391" s="2">
        <v>2</v>
      </c>
      <c r="J391" s="2">
        <v>0</v>
      </c>
      <c r="K391" s="54"/>
      <c r="L391" s="2" t="s">
        <v>307</v>
      </c>
      <c r="M391" s="2" t="s">
        <v>176</v>
      </c>
    </row>
    <row r="392" spans="1:13" s="2" customFormat="1" ht="15" customHeight="1">
      <c r="A392" s="2">
        <v>11110446</v>
      </c>
      <c r="C392" s="2">
        <v>1</v>
      </c>
      <c r="D392" s="2">
        <v>1000</v>
      </c>
      <c r="E392" s="2" t="s">
        <v>9602</v>
      </c>
      <c r="G392" s="2">
        <v>5</v>
      </c>
      <c r="J392" s="2">
        <v>0</v>
      </c>
      <c r="K392" s="54"/>
      <c r="L392" s="2">
        <v>2511</v>
      </c>
      <c r="M392" s="2" t="s">
        <v>176</v>
      </c>
    </row>
    <row r="393" spans="1:13" s="2" customFormat="1" ht="15" customHeight="1">
      <c r="A393" s="2">
        <v>11110447</v>
      </c>
      <c r="C393" s="2">
        <v>1</v>
      </c>
      <c r="E393" s="2" t="s">
        <v>9603</v>
      </c>
      <c r="G393" s="2">
        <v>5</v>
      </c>
      <c r="J393" s="2">
        <v>0</v>
      </c>
      <c r="K393" s="54"/>
      <c r="L393" s="2">
        <v>2511</v>
      </c>
      <c r="M393" s="2" t="s">
        <v>176</v>
      </c>
    </row>
    <row r="394" spans="1:13" s="2" customFormat="1" ht="15" customHeight="1">
      <c r="A394" s="2">
        <v>11110448</v>
      </c>
      <c r="C394" s="2">
        <v>1</v>
      </c>
      <c r="E394" s="2" t="s">
        <v>9604</v>
      </c>
      <c r="G394" s="2">
        <v>5</v>
      </c>
      <c r="J394" s="2">
        <v>0</v>
      </c>
      <c r="K394" s="54"/>
      <c r="L394" s="2">
        <v>2511</v>
      </c>
      <c r="M394" s="2" t="s">
        <v>176</v>
      </c>
    </row>
    <row r="395" spans="1:13" s="2" customFormat="1" ht="15" customHeight="1">
      <c r="A395" s="2">
        <v>11110449</v>
      </c>
      <c r="C395" s="2">
        <v>1</v>
      </c>
      <c r="D395" s="2">
        <v>10004373</v>
      </c>
      <c r="E395" s="2" t="s">
        <v>1952</v>
      </c>
      <c r="G395" s="2">
        <v>5</v>
      </c>
      <c r="J395" s="2">
        <v>0</v>
      </c>
      <c r="K395" s="54"/>
      <c r="L395" s="2">
        <v>2511</v>
      </c>
      <c r="M395" s="2" t="s">
        <v>176</v>
      </c>
    </row>
    <row r="396" spans="1:13" s="2" customFormat="1" ht="15" customHeight="1">
      <c r="A396" s="2">
        <v>11110450</v>
      </c>
      <c r="C396" s="2">
        <v>1</v>
      </c>
      <c r="D396" s="2">
        <v>10004383</v>
      </c>
      <c r="E396" s="2" t="s">
        <v>1952</v>
      </c>
      <c r="G396" s="2">
        <v>2</v>
      </c>
      <c r="J396" s="2">
        <v>0</v>
      </c>
      <c r="K396" s="54"/>
      <c r="L396" s="2">
        <v>3685</v>
      </c>
      <c r="M396" s="2" t="s">
        <v>176</v>
      </c>
    </row>
    <row r="397" spans="1:13" s="2" customFormat="1" ht="15" customHeight="1">
      <c r="A397" s="2">
        <v>11110451</v>
      </c>
      <c r="C397" s="2">
        <v>1</v>
      </c>
      <c r="D397" s="2">
        <v>10004387</v>
      </c>
      <c r="E397" s="2" t="s">
        <v>1952</v>
      </c>
      <c r="G397" s="2">
        <v>3</v>
      </c>
      <c r="J397" s="2">
        <v>0</v>
      </c>
      <c r="K397" s="54"/>
      <c r="L397" s="2" t="s">
        <v>480</v>
      </c>
      <c r="M397" s="2" t="s">
        <v>195</v>
      </c>
    </row>
    <row r="398" spans="1:13" s="2" customFormat="1" ht="15" customHeight="1">
      <c r="A398" s="2">
        <v>11110452</v>
      </c>
      <c r="C398" s="2">
        <v>1</v>
      </c>
      <c r="D398" s="2">
        <v>10004372</v>
      </c>
      <c r="E398" s="2" t="s">
        <v>1952</v>
      </c>
      <c r="G398" s="2">
        <v>6</v>
      </c>
      <c r="J398" s="2">
        <v>0</v>
      </c>
      <c r="K398" s="54"/>
      <c r="L398" s="2" t="s">
        <v>480</v>
      </c>
      <c r="M398" s="2" t="s">
        <v>195</v>
      </c>
    </row>
    <row r="399" spans="1:13" s="2" customFormat="1" ht="15" customHeight="1">
      <c r="A399" s="2">
        <v>11110453</v>
      </c>
      <c r="C399" s="2">
        <v>1</v>
      </c>
      <c r="D399" s="2">
        <v>10004397</v>
      </c>
      <c r="E399" s="2" t="s">
        <v>1953</v>
      </c>
      <c r="G399" s="2">
        <v>5</v>
      </c>
      <c r="J399" s="2">
        <v>0</v>
      </c>
      <c r="K399" s="54"/>
      <c r="L399" s="2" t="s">
        <v>480</v>
      </c>
      <c r="M399" s="2" t="s">
        <v>195</v>
      </c>
    </row>
    <row r="400" spans="1:13" s="2" customFormat="1" ht="15" customHeight="1">
      <c r="A400" s="2">
        <v>11110454</v>
      </c>
      <c r="C400" s="2">
        <v>1</v>
      </c>
      <c r="D400" s="2">
        <v>10004409</v>
      </c>
      <c r="E400" s="2" t="s">
        <v>1953</v>
      </c>
      <c r="G400" s="2">
        <v>2</v>
      </c>
      <c r="J400" s="2">
        <v>0</v>
      </c>
      <c r="K400" s="54"/>
      <c r="L400" s="2" t="s">
        <v>480</v>
      </c>
      <c r="M400" s="2" t="s">
        <v>195</v>
      </c>
    </row>
    <row r="401" spans="1:13" s="2" customFormat="1" ht="15" customHeight="1">
      <c r="A401" s="2">
        <v>11110455</v>
      </c>
      <c r="C401" s="2">
        <v>1</v>
      </c>
      <c r="D401" s="2">
        <v>10004413</v>
      </c>
      <c r="E401" s="2" t="s">
        <v>1953</v>
      </c>
      <c r="G401" s="2">
        <v>3</v>
      </c>
      <c r="J401" s="2">
        <v>0</v>
      </c>
      <c r="K401" s="54"/>
      <c r="L401" s="2" t="s">
        <v>481</v>
      </c>
      <c r="M401" s="2" t="s">
        <v>195</v>
      </c>
    </row>
    <row r="402" spans="1:13" s="2" customFormat="1" ht="15" customHeight="1">
      <c r="A402" s="2">
        <v>11110456</v>
      </c>
      <c r="C402" s="2">
        <v>1</v>
      </c>
      <c r="D402" s="2">
        <v>10004394</v>
      </c>
      <c r="E402" s="2" t="s">
        <v>1953</v>
      </c>
      <c r="G402" s="2">
        <v>6</v>
      </c>
      <c r="J402" s="2">
        <v>0</v>
      </c>
      <c r="K402" s="54"/>
      <c r="L402" s="2" t="s">
        <v>481</v>
      </c>
      <c r="M402" s="2" t="s">
        <v>195</v>
      </c>
    </row>
    <row r="403" spans="1:13" s="2" customFormat="1" ht="15" customHeight="1">
      <c r="A403" s="2">
        <v>11110457</v>
      </c>
      <c r="C403" s="2">
        <v>1</v>
      </c>
      <c r="D403" s="2">
        <v>10004396</v>
      </c>
      <c r="E403" s="2" t="s">
        <v>1953</v>
      </c>
      <c r="G403" s="2">
        <v>6</v>
      </c>
      <c r="J403" s="2">
        <v>0</v>
      </c>
      <c r="K403" s="54"/>
      <c r="L403" s="2" t="s">
        <v>481</v>
      </c>
      <c r="M403" s="2" t="s">
        <v>195</v>
      </c>
    </row>
    <row r="404" spans="1:13" s="2" customFormat="1" ht="15" customHeight="1">
      <c r="A404" s="2">
        <v>11110458</v>
      </c>
      <c r="C404" s="2">
        <v>1</v>
      </c>
      <c r="D404" s="2">
        <v>10004425</v>
      </c>
      <c r="E404" s="2" t="s">
        <v>1954</v>
      </c>
      <c r="G404" s="2">
        <v>5</v>
      </c>
      <c r="J404" s="2">
        <v>0</v>
      </c>
      <c r="K404" s="54"/>
      <c r="L404" s="2" t="s">
        <v>481</v>
      </c>
      <c r="M404" s="2" t="s">
        <v>195</v>
      </c>
    </row>
    <row r="405" spans="1:13" s="2" customFormat="1" ht="15" customHeight="1">
      <c r="A405" s="2">
        <v>11110459</v>
      </c>
      <c r="C405" s="2">
        <v>1</v>
      </c>
      <c r="D405" s="2">
        <v>10004437</v>
      </c>
      <c r="E405" s="2" t="s">
        <v>1954</v>
      </c>
      <c r="G405" s="2">
        <v>2</v>
      </c>
      <c r="J405" s="2">
        <v>0</v>
      </c>
      <c r="K405" s="54"/>
      <c r="L405" s="2" t="s">
        <v>481</v>
      </c>
      <c r="M405" s="2" t="s">
        <v>195</v>
      </c>
    </row>
    <row r="406" spans="1:13" s="2" customFormat="1" ht="15" customHeight="1">
      <c r="A406" s="2">
        <v>11110460</v>
      </c>
      <c r="C406" s="2">
        <v>1</v>
      </c>
      <c r="D406" s="2">
        <v>10004441</v>
      </c>
      <c r="E406" s="2" t="s">
        <v>1954</v>
      </c>
      <c r="G406" s="2">
        <v>2</v>
      </c>
      <c r="J406" s="2">
        <v>0</v>
      </c>
      <c r="K406" s="54"/>
      <c r="L406" s="2" t="s">
        <v>482</v>
      </c>
      <c r="M406" s="2" t="s">
        <v>195</v>
      </c>
    </row>
    <row r="407" spans="1:13" s="2" customFormat="1" ht="15" customHeight="1">
      <c r="A407" s="2">
        <v>11110461</v>
      </c>
      <c r="C407" s="2">
        <v>1</v>
      </c>
      <c r="D407" s="2">
        <v>10004445</v>
      </c>
      <c r="E407" s="2" t="s">
        <v>1954</v>
      </c>
      <c r="G407" s="2">
        <v>3</v>
      </c>
      <c r="J407" s="2">
        <v>0</v>
      </c>
      <c r="K407" s="54"/>
      <c r="L407" s="2" t="s">
        <v>482</v>
      </c>
      <c r="M407" s="2" t="s">
        <v>195</v>
      </c>
    </row>
    <row r="408" spans="1:13" s="2" customFormat="1" ht="15" customHeight="1">
      <c r="A408" s="2">
        <v>11110462</v>
      </c>
      <c r="C408" s="2">
        <v>1</v>
      </c>
      <c r="D408" s="2">
        <v>10004449</v>
      </c>
      <c r="E408" s="2" t="s">
        <v>1954</v>
      </c>
      <c r="G408" s="2">
        <v>3</v>
      </c>
      <c r="J408" s="2">
        <v>0</v>
      </c>
      <c r="K408" s="54"/>
      <c r="L408" s="2" t="s">
        <v>482</v>
      </c>
      <c r="M408" s="2" t="s">
        <v>195</v>
      </c>
    </row>
    <row r="409" spans="1:13" s="2" customFormat="1" ht="15" customHeight="1">
      <c r="A409" s="2">
        <v>11110463</v>
      </c>
      <c r="C409" s="2">
        <v>1</v>
      </c>
      <c r="D409" s="2">
        <v>10004422</v>
      </c>
      <c r="E409" s="2" t="s">
        <v>1954</v>
      </c>
      <c r="G409" s="2">
        <v>6</v>
      </c>
      <c r="J409" s="2">
        <v>0</v>
      </c>
      <c r="K409" s="54"/>
      <c r="L409" s="2" t="s">
        <v>482</v>
      </c>
      <c r="M409" s="2" t="s">
        <v>195</v>
      </c>
    </row>
    <row r="410" spans="1:13" s="2" customFormat="1" ht="15" customHeight="1">
      <c r="A410" s="2">
        <v>11110464</v>
      </c>
      <c r="C410" s="2">
        <v>1</v>
      </c>
      <c r="D410" s="2">
        <v>10004424</v>
      </c>
      <c r="E410" s="2" t="s">
        <v>1954</v>
      </c>
      <c r="G410" s="2">
        <v>6</v>
      </c>
      <c r="J410" s="2">
        <v>0</v>
      </c>
      <c r="K410" s="54"/>
      <c r="L410" s="2" t="s">
        <v>482</v>
      </c>
      <c r="M410" s="2" t="s">
        <v>195</v>
      </c>
    </row>
    <row r="411" spans="1:13" s="2" customFormat="1" ht="15" customHeight="1">
      <c r="A411" s="2">
        <v>11110465</v>
      </c>
      <c r="C411" s="2">
        <v>1</v>
      </c>
      <c r="D411" s="2">
        <v>10004467</v>
      </c>
      <c r="E411" s="2" t="s">
        <v>1955</v>
      </c>
      <c r="G411" s="2">
        <v>5</v>
      </c>
      <c r="J411" s="2">
        <v>0</v>
      </c>
      <c r="K411" s="54"/>
      <c r="L411" s="2" t="s">
        <v>482</v>
      </c>
      <c r="M411" s="2" t="s">
        <v>195</v>
      </c>
    </row>
    <row r="412" spans="1:13" s="2" customFormat="1" ht="15" customHeight="1">
      <c r="A412" s="2">
        <v>11110466</v>
      </c>
      <c r="C412" s="2">
        <v>1</v>
      </c>
      <c r="D412" s="2">
        <v>10004480</v>
      </c>
      <c r="E412" s="2" t="s">
        <v>1955</v>
      </c>
      <c r="G412" s="2">
        <v>2</v>
      </c>
      <c r="J412" s="2">
        <v>0</v>
      </c>
      <c r="K412" s="54"/>
      <c r="L412" s="2" t="s">
        <v>482</v>
      </c>
      <c r="M412" s="2" t="s">
        <v>195</v>
      </c>
    </row>
    <row r="413" spans="1:13" s="2" customFormat="1" ht="15" customHeight="1">
      <c r="A413" s="2">
        <v>11110467</v>
      </c>
      <c r="C413" s="2">
        <v>1</v>
      </c>
      <c r="D413" s="2">
        <v>10004484</v>
      </c>
      <c r="E413" s="2" t="s">
        <v>1955</v>
      </c>
      <c r="G413" s="2">
        <v>3</v>
      </c>
      <c r="J413" s="2">
        <v>0</v>
      </c>
      <c r="K413" s="54"/>
      <c r="L413" s="2" t="s">
        <v>483</v>
      </c>
      <c r="M413" s="2" t="s">
        <v>195</v>
      </c>
    </row>
    <row r="414" spans="1:13" s="2" customFormat="1" ht="15" customHeight="1">
      <c r="A414" s="2">
        <v>11110468</v>
      </c>
      <c r="C414" s="2">
        <v>1</v>
      </c>
      <c r="D414" s="2">
        <v>10004466</v>
      </c>
      <c r="E414" s="2" t="s">
        <v>1955</v>
      </c>
      <c r="G414" s="2">
        <v>6</v>
      </c>
      <c r="J414" s="2">
        <v>0</v>
      </c>
      <c r="K414" s="54"/>
      <c r="L414" s="2" t="s">
        <v>483</v>
      </c>
      <c r="M414" s="2" t="s">
        <v>195</v>
      </c>
    </row>
    <row r="415" spans="1:13" s="2" customFormat="1" ht="15" customHeight="1">
      <c r="A415" s="2">
        <v>11110469</v>
      </c>
      <c r="C415" s="2">
        <v>1</v>
      </c>
      <c r="D415" s="2">
        <v>10004508</v>
      </c>
      <c r="E415" s="2" t="s">
        <v>1956</v>
      </c>
      <c r="G415" s="2">
        <v>2</v>
      </c>
      <c r="J415" s="2">
        <v>0</v>
      </c>
      <c r="K415" s="54"/>
      <c r="L415" s="2" t="s">
        <v>483</v>
      </c>
      <c r="M415" s="2" t="s">
        <v>195</v>
      </c>
    </row>
    <row r="416" spans="1:13" s="2" customFormat="1" ht="15" customHeight="1">
      <c r="A416" s="2">
        <v>11110470</v>
      </c>
      <c r="C416" s="2">
        <v>1</v>
      </c>
      <c r="D416" s="2">
        <v>10004512</v>
      </c>
      <c r="E416" s="2" t="s">
        <v>1956</v>
      </c>
      <c r="G416" s="2">
        <v>2</v>
      </c>
      <c r="J416" s="2">
        <v>0</v>
      </c>
      <c r="K416" s="54"/>
      <c r="L416" s="2" t="s">
        <v>483</v>
      </c>
      <c r="M416" s="2" t="s">
        <v>195</v>
      </c>
    </row>
    <row r="417" spans="1:13" s="2" customFormat="1" ht="15" customHeight="1">
      <c r="A417" s="2">
        <v>11110471</v>
      </c>
      <c r="C417" s="2">
        <v>1</v>
      </c>
      <c r="D417" s="2">
        <v>10004531</v>
      </c>
      <c r="E417" s="2" t="s">
        <v>1957</v>
      </c>
      <c r="G417" s="2">
        <v>2</v>
      </c>
      <c r="J417" s="2">
        <v>0</v>
      </c>
      <c r="K417" s="54"/>
      <c r="L417" s="2" t="s">
        <v>346</v>
      </c>
      <c r="M417" s="2" t="s">
        <v>195</v>
      </c>
    </row>
    <row r="418" spans="1:13" s="2" customFormat="1" ht="15" customHeight="1">
      <c r="A418" s="2">
        <v>11110472</v>
      </c>
      <c r="C418" s="2">
        <v>1</v>
      </c>
      <c r="D418" s="2">
        <v>10004535</v>
      </c>
      <c r="E418" s="2" t="s">
        <v>1957</v>
      </c>
      <c r="G418" s="2">
        <v>2</v>
      </c>
      <c r="J418" s="2">
        <v>0</v>
      </c>
      <c r="K418" s="54"/>
      <c r="L418" s="2" t="s">
        <v>346</v>
      </c>
      <c r="M418" s="2" t="s">
        <v>195</v>
      </c>
    </row>
    <row r="419" spans="1:13" s="2" customFormat="1" ht="15" customHeight="1">
      <c r="A419" s="2">
        <v>11110473</v>
      </c>
      <c r="C419" s="2">
        <v>1</v>
      </c>
      <c r="D419" s="2">
        <v>10004551</v>
      </c>
      <c r="E419" s="2" t="s">
        <v>1957</v>
      </c>
      <c r="G419" s="2">
        <v>2</v>
      </c>
      <c r="J419" s="2">
        <v>0</v>
      </c>
      <c r="K419" s="54"/>
      <c r="L419" s="2" t="s">
        <v>347</v>
      </c>
      <c r="M419" s="2" t="s">
        <v>195</v>
      </c>
    </row>
    <row r="420" spans="1:13" s="2" customFormat="1" ht="15" customHeight="1">
      <c r="A420" s="2">
        <v>11110474</v>
      </c>
      <c r="C420" s="2">
        <v>1</v>
      </c>
      <c r="D420" s="2">
        <v>10004555</v>
      </c>
      <c r="E420" s="2" t="s">
        <v>1957</v>
      </c>
      <c r="G420" s="2">
        <v>2</v>
      </c>
      <c r="J420" s="2">
        <v>0</v>
      </c>
      <c r="K420" s="54"/>
      <c r="L420" s="2" t="s">
        <v>347</v>
      </c>
      <c r="M420" s="2" t="s">
        <v>195</v>
      </c>
    </row>
    <row r="421" spans="1:13" s="2" customFormat="1" ht="15" customHeight="1">
      <c r="A421" s="2">
        <v>11110475</v>
      </c>
      <c r="C421" s="2">
        <v>1</v>
      </c>
      <c r="D421" s="2">
        <v>10004589</v>
      </c>
      <c r="E421" s="2" t="s">
        <v>1958</v>
      </c>
      <c r="G421" s="2">
        <v>2</v>
      </c>
      <c r="J421" s="2">
        <v>0</v>
      </c>
      <c r="K421" s="54"/>
      <c r="L421" s="2" t="s">
        <v>347</v>
      </c>
      <c r="M421" s="2" t="s">
        <v>195</v>
      </c>
    </row>
    <row r="422" spans="1:13" s="2" customFormat="1" ht="15" customHeight="1">
      <c r="A422" s="2">
        <v>11110476</v>
      </c>
      <c r="C422" s="2">
        <v>1</v>
      </c>
      <c r="D422" s="2">
        <v>10004593</v>
      </c>
      <c r="E422" s="2" t="s">
        <v>1958</v>
      </c>
      <c r="G422" s="2">
        <v>2</v>
      </c>
      <c r="J422" s="2">
        <v>0</v>
      </c>
      <c r="K422" s="54"/>
      <c r="L422" s="2" t="s">
        <v>347</v>
      </c>
      <c r="M422" s="2" t="s">
        <v>195</v>
      </c>
    </row>
    <row r="423" spans="1:13" s="2" customFormat="1" ht="15" customHeight="1">
      <c r="A423" s="2">
        <v>11110477</v>
      </c>
      <c r="C423" s="2">
        <v>1</v>
      </c>
      <c r="D423" s="2">
        <v>10004607</v>
      </c>
      <c r="E423" s="2" t="s">
        <v>1959</v>
      </c>
      <c r="G423" s="2">
        <v>8</v>
      </c>
      <c r="J423" s="2">
        <v>0</v>
      </c>
      <c r="K423" s="54"/>
      <c r="L423" s="2" t="s">
        <v>348</v>
      </c>
      <c r="M423" s="2" t="s">
        <v>195</v>
      </c>
    </row>
    <row r="424" spans="1:13" s="2" customFormat="1" ht="15" customHeight="1">
      <c r="A424" s="2">
        <v>11110478</v>
      </c>
      <c r="C424" s="2">
        <v>1</v>
      </c>
      <c r="D424" s="2">
        <v>10004610</v>
      </c>
      <c r="E424" s="2" t="s">
        <v>1959</v>
      </c>
      <c r="G424" s="2">
        <v>8</v>
      </c>
      <c r="J424" s="2">
        <v>0</v>
      </c>
      <c r="K424" s="54"/>
      <c r="L424" s="2" t="s">
        <v>348</v>
      </c>
      <c r="M424" s="2" t="s">
        <v>195</v>
      </c>
    </row>
    <row r="425" spans="1:13" s="2" customFormat="1" ht="15" customHeight="1">
      <c r="A425" s="2">
        <v>11110479</v>
      </c>
      <c r="C425" s="2">
        <v>1</v>
      </c>
      <c r="D425" s="2">
        <v>10004622</v>
      </c>
      <c r="E425" s="2" t="s">
        <v>1959</v>
      </c>
      <c r="G425" s="2">
        <v>8</v>
      </c>
      <c r="J425" s="2">
        <v>0</v>
      </c>
      <c r="K425" s="54"/>
      <c r="L425" s="2" t="s">
        <v>484</v>
      </c>
      <c r="M425" s="2" t="s">
        <v>383</v>
      </c>
    </row>
    <row r="426" spans="1:13" s="2" customFormat="1" ht="15" customHeight="1">
      <c r="A426" s="2">
        <v>11110480</v>
      </c>
      <c r="C426" s="2">
        <v>1</v>
      </c>
      <c r="D426" s="2">
        <v>10004624</v>
      </c>
      <c r="E426" s="2" t="s">
        <v>1959</v>
      </c>
      <c r="G426" s="2">
        <v>8</v>
      </c>
      <c r="J426" s="2">
        <v>0</v>
      </c>
      <c r="K426" s="54"/>
      <c r="L426" s="2" t="s">
        <v>484</v>
      </c>
      <c r="M426" s="2" t="s">
        <v>383</v>
      </c>
    </row>
    <row r="427" spans="1:13" s="2" customFormat="1" ht="15" customHeight="1">
      <c r="A427" s="2">
        <v>11110481</v>
      </c>
      <c r="C427" s="2">
        <v>1</v>
      </c>
      <c r="D427" s="2">
        <v>10004686</v>
      </c>
      <c r="E427" s="2" t="s">
        <v>1960</v>
      </c>
      <c r="G427" s="2">
        <v>8</v>
      </c>
      <c r="J427" s="2">
        <v>0</v>
      </c>
      <c r="K427" s="54"/>
      <c r="L427" s="2" t="s">
        <v>484</v>
      </c>
      <c r="M427" s="2" t="s">
        <v>383</v>
      </c>
    </row>
    <row r="428" spans="1:13" s="2" customFormat="1" ht="15" customHeight="1">
      <c r="A428" s="2">
        <v>11110482</v>
      </c>
      <c r="C428" s="2">
        <v>1</v>
      </c>
      <c r="D428" s="2">
        <v>10004705</v>
      </c>
      <c r="E428" s="2" t="s">
        <v>1960</v>
      </c>
      <c r="G428" s="2">
        <v>8</v>
      </c>
      <c r="J428" s="2">
        <v>0</v>
      </c>
      <c r="K428" s="54"/>
      <c r="L428" s="2" t="s">
        <v>484</v>
      </c>
      <c r="M428" s="2" t="s">
        <v>383</v>
      </c>
    </row>
    <row r="429" spans="1:13" s="2" customFormat="1" ht="15" customHeight="1">
      <c r="A429" s="2">
        <v>11110483</v>
      </c>
      <c r="C429" s="2">
        <v>1</v>
      </c>
      <c r="D429" s="2">
        <v>10004713</v>
      </c>
      <c r="E429" s="2" t="s">
        <v>1960</v>
      </c>
      <c r="G429" s="2">
        <v>8</v>
      </c>
      <c r="J429" s="2">
        <v>0</v>
      </c>
      <c r="K429" s="54"/>
      <c r="L429" s="2" t="s">
        <v>485</v>
      </c>
      <c r="M429" s="2" t="s">
        <v>383</v>
      </c>
    </row>
    <row r="430" spans="1:13" s="2" customFormat="1" ht="15" customHeight="1">
      <c r="A430" s="2">
        <v>11110484</v>
      </c>
      <c r="C430" s="2">
        <v>1</v>
      </c>
      <c r="D430" s="2">
        <v>10004721</v>
      </c>
      <c r="E430" s="2" t="s">
        <v>1960</v>
      </c>
      <c r="G430" s="2">
        <v>8</v>
      </c>
      <c r="J430" s="2">
        <v>0</v>
      </c>
      <c r="K430" s="54"/>
      <c r="L430" s="2" t="s">
        <v>485</v>
      </c>
      <c r="M430" s="2" t="s">
        <v>383</v>
      </c>
    </row>
    <row r="431" spans="1:13" s="2" customFormat="1" ht="15" customHeight="1">
      <c r="A431" s="2">
        <v>11110485</v>
      </c>
      <c r="C431" s="2">
        <v>1</v>
      </c>
      <c r="D431" s="2">
        <v>10004633</v>
      </c>
      <c r="E431" s="2" t="s">
        <v>1961</v>
      </c>
      <c r="G431" s="2">
        <v>8</v>
      </c>
      <c r="J431" s="2">
        <v>0</v>
      </c>
      <c r="K431" s="54"/>
      <c r="L431" s="2" t="s">
        <v>485</v>
      </c>
      <c r="M431" s="2" t="s">
        <v>383</v>
      </c>
    </row>
    <row r="432" spans="1:13" s="2" customFormat="1" ht="15" customHeight="1">
      <c r="A432" s="2">
        <v>11110486</v>
      </c>
      <c r="C432" s="2">
        <v>1</v>
      </c>
      <c r="D432" s="2">
        <v>10004636</v>
      </c>
      <c r="E432" s="2" t="s">
        <v>1961</v>
      </c>
      <c r="G432" s="2">
        <v>8</v>
      </c>
      <c r="J432" s="2">
        <v>0</v>
      </c>
      <c r="K432" s="54"/>
      <c r="L432" s="2" t="s">
        <v>485</v>
      </c>
      <c r="M432" s="2" t="s">
        <v>383</v>
      </c>
    </row>
    <row r="433" spans="1:13" s="2" customFormat="1" ht="15" customHeight="1">
      <c r="A433" s="2">
        <v>11110487</v>
      </c>
      <c r="C433" s="2">
        <v>1</v>
      </c>
      <c r="D433" s="2">
        <v>10004648</v>
      </c>
      <c r="E433" s="2" t="s">
        <v>1961</v>
      </c>
      <c r="G433" s="2">
        <v>8</v>
      </c>
      <c r="J433" s="2">
        <v>0</v>
      </c>
      <c r="K433" s="54"/>
      <c r="L433" s="2" t="s">
        <v>486</v>
      </c>
      <c r="M433" s="2" t="s">
        <v>383</v>
      </c>
    </row>
    <row r="434" spans="1:13" s="2" customFormat="1" ht="15" customHeight="1">
      <c r="A434" s="2">
        <v>11110488</v>
      </c>
      <c r="C434" s="2">
        <v>1</v>
      </c>
      <c r="D434" s="2">
        <v>10004657</v>
      </c>
      <c r="E434" s="2" t="s">
        <v>1962</v>
      </c>
      <c r="G434" s="2">
        <v>8</v>
      </c>
      <c r="J434" s="2">
        <v>0</v>
      </c>
      <c r="K434" s="54"/>
      <c r="L434" s="2" t="s">
        <v>486</v>
      </c>
      <c r="M434" s="2" t="s">
        <v>383</v>
      </c>
    </row>
    <row r="435" spans="1:13" s="2" customFormat="1" ht="15" customHeight="1">
      <c r="A435" s="2">
        <v>11110489</v>
      </c>
      <c r="C435" s="2">
        <v>1</v>
      </c>
      <c r="D435" s="2">
        <v>10004660</v>
      </c>
      <c r="E435" s="2" t="s">
        <v>1962</v>
      </c>
      <c r="G435" s="2">
        <v>8</v>
      </c>
      <c r="J435" s="2">
        <v>0</v>
      </c>
      <c r="K435" s="54"/>
      <c r="L435" s="2" t="s">
        <v>486</v>
      </c>
      <c r="M435" s="2" t="s">
        <v>383</v>
      </c>
    </row>
    <row r="436" spans="1:13" s="2" customFormat="1" ht="15" customHeight="1">
      <c r="A436" s="2">
        <v>11110490</v>
      </c>
      <c r="C436" s="2">
        <v>1</v>
      </c>
      <c r="D436" s="2">
        <v>10004677</v>
      </c>
      <c r="E436" s="2" t="s">
        <v>1962</v>
      </c>
      <c r="G436" s="2">
        <v>8</v>
      </c>
      <c r="J436" s="2">
        <v>0</v>
      </c>
      <c r="K436" s="54"/>
      <c r="L436" s="2" t="s">
        <v>487</v>
      </c>
      <c r="M436" s="2" t="s">
        <v>383</v>
      </c>
    </row>
    <row r="437" spans="1:13" s="2" customFormat="1" ht="15" customHeight="1">
      <c r="A437" s="2">
        <v>11110491</v>
      </c>
      <c r="C437" s="2">
        <v>1</v>
      </c>
      <c r="D437" s="2">
        <v>10004759</v>
      </c>
      <c r="E437" s="2" t="s">
        <v>1963</v>
      </c>
      <c r="G437" s="2">
        <v>9</v>
      </c>
      <c r="J437" s="2">
        <v>0</v>
      </c>
      <c r="K437" s="54"/>
      <c r="L437" s="2" t="s">
        <v>487</v>
      </c>
      <c r="M437" s="2" t="s">
        <v>383</v>
      </c>
    </row>
    <row r="438" spans="1:13" s="2" customFormat="1" ht="15" customHeight="1">
      <c r="A438" s="2">
        <v>11110492</v>
      </c>
      <c r="C438" s="2">
        <v>1</v>
      </c>
      <c r="D438" s="2">
        <v>10004770</v>
      </c>
      <c r="E438" s="2" t="s">
        <v>1963</v>
      </c>
      <c r="G438" s="2">
        <v>9</v>
      </c>
      <c r="J438" s="2">
        <v>0</v>
      </c>
      <c r="K438" s="54"/>
      <c r="L438" s="2" t="s">
        <v>487</v>
      </c>
      <c r="M438" s="2" t="s">
        <v>383</v>
      </c>
    </row>
    <row r="439" spans="1:13" s="2" customFormat="1" ht="15" customHeight="1">
      <c r="A439" s="2">
        <v>11110493</v>
      </c>
      <c r="C439" s="2">
        <v>1</v>
      </c>
      <c r="D439" s="2">
        <v>10004749</v>
      </c>
      <c r="E439" s="2" t="s">
        <v>1963</v>
      </c>
      <c r="G439" s="2">
        <v>8</v>
      </c>
      <c r="J439" s="2">
        <v>0</v>
      </c>
      <c r="K439" s="54"/>
      <c r="L439" s="2" t="s">
        <v>488</v>
      </c>
      <c r="M439" s="2" t="s">
        <v>383</v>
      </c>
    </row>
    <row r="440" spans="1:13" s="2" customFormat="1" ht="15" customHeight="1">
      <c r="A440" s="2">
        <v>11110494</v>
      </c>
      <c r="C440" s="2">
        <v>1</v>
      </c>
      <c r="D440" s="2">
        <v>10004755</v>
      </c>
      <c r="E440" s="2" t="s">
        <v>1963</v>
      </c>
      <c r="G440" s="2">
        <v>8</v>
      </c>
      <c r="J440" s="2">
        <v>0</v>
      </c>
      <c r="K440" s="54"/>
      <c r="L440" s="2" t="s">
        <v>488</v>
      </c>
      <c r="M440" s="2" t="s">
        <v>383</v>
      </c>
    </row>
    <row r="441" spans="1:13" s="2" customFormat="1" ht="15" customHeight="1">
      <c r="A441" s="2">
        <v>11110495</v>
      </c>
      <c r="C441" s="2">
        <v>1</v>
      </c>
      <c r="D441" s="2">
        <v>10004801</v>
      </c>
      <c r="E441" s="2" t="s">
        <v>1964</v>
      </c>
      <c r="G441" s="2">
        <v>9</v>
      </c>
      <c r="J441" s="2">
        <v>0</v>
      </c>
      <c r="K441" s="54"/>
      <c r="L441" s="2" t="s">
        <v>488</v>
      </c>
      <c r="M441" s="2" t="s">
        <v>383</v>
      </c>
    </row>
    <row r="442" spans="1:13" s="2" customFormat="1" ht="15" customHeight="1">
      <c r="A442" s="2">
        <v>11110496</v>
      </c>
      <c r="C442" s="2">
        <v>1</v>
      </c>
      <c r="D442" s="2">
        <v>10004812</v>
      </c>
      <c r="E442" s="2" t="s">
        <v>1964</v>
      </c>
      <c r="G442" s="2">
        <v>9</v>
      </c>
      <c r="J442" s="2">
        <v>0</v>
      </c>
      <c r="K442" s="54"/>
      <c r="L442" s="2" t="s">
        <v>488</v>
      </c>
      <c r="M442" s="2" t="s">
        <v>383</v>
      </c>
    </row>
    <row r="443" spans="1:13" s="2" customFormat="1" ht="15" customHeight="1">
      <c r="A443" s="2">
        <v>11110497</v>
      </c>
      <c r="C443" s="2">
        <v>1</v>
      </c>
      <c r="D443" s="2">
        <v>10004791</v>
      </c>
      <c r="E443" s="2" t="s">
        <v>1964</v>
      </c>
      <c r="G443" s="2">
        <v>8</v>
      </c>
      <c r="J443" s="2">
        <v>0</v>
      </c>
      <c r="K443" s="54"/>
      <c r="L443" s="2" t="s">
        <v>489</v>
      </c>
      <c r="M443" s="2" t="s">
        <v>383</v>
      </c>
    </row>
    <row r="444" spans="1:13" s="2" customFormat="1" ht="15" customHeight="1">
      <c r="A444" s="2">
        <v>11110498</v>
      </c>
      <c r="C444" s="2">
        <v>1</v>
      </c>
      <c r="D444" s="2">
        <v>10004797</v>
      </c>
      <c r="E444" s="2" t="s">
        <v>1964</v>
      </c>
      <c r="G444" s="2">
        <v>8</v>
      </c>
      <c r="J444" s="2">
        <v>0</v>
      </c>
      <c r="K444" s="54"/>
      <c r="L444" s="2" t="s">
        <v>489</v>
      </c>
      <c r="M444" s="2" t="s">
        <v>383</v>
      </c>
    </row>
    <row r="445" spans="1:13" s="2" customFormat="1" ht="15" customHeight="1">
      <c r="A445" s="2">
        <v>11110499</v>
      </c>
      <c r="C445" s="2">
        <v>1</v>
      </c>
      <c r="E445" s="2" t="s">
        <v>1392</v>
      </c>
      <c r="G445" s="2">
        <v>2</v>
      </c>
      <c r="J445" s="2">
        <v>0</v>
      </c>
      <c r="K445" s="54"/>
      <c r="L445" s="2" t="s">
        <v>489</v>
      </c>
      <c r="M445" s="2" t="s">
        <v>383</v>
      </c>
    </row>
    <row r="446" spans="1:13" s="2" customFormat="1" ht="15" customHeight="1">
      <c r="A446" s="2">
        <v>11110500</v>
      </c>
      <c r="C446" s="2">
        <v>1</v>
      </c>
      <c r="E446" s="2" t="s">
        <v>1394</v>
      </c>
      <c r="G446" s="2">
        <v>2</v>
      </c>
      <c r="J446" s="2">
        <v>0</v>
      </c>
      <c r="K446" s="54"/>
      <c r="L446" s="2" t="s">
        <v>489</v>
      </c>
      <c r="M446" s="2" t="s">
        <v>383</v>
      </c>
    </row>
    <row r="447" spans="1:13" s="2" customFormat="1" ht="15" customHeight="1">
      <c r="A447" s="2">
        <v>11110501</v>
      </c>
      <c r="C447" s="2">
        <v>1</v>
      </c>
      <c r="E447" s="2" t="s">
        <v>1396</v>
      </c>
      <c r="G447" s="2">
        <v>2</v>
      </c>
      <c r="J447" s="2">
        <v>0</v>
      </c>
      <c r="K447" s="54"/>
      <c r="L447" s="2" t="s">
        <v>1392</v>
      </c>
      <c r="M447" s="2" t="s">
        <v>176</v>
      </c>
    </row>
    <row r="448" spans="1:13" s="2" customFormat="1" ht="15" customHeight="1">
      <c r="A448" s="2">
        <v>11110502</v>
      </c>
      <c r="C448" s="2">
        <v>1</v>
      </c>
      <c r="E448" s="2" t="s">
        <v>1398</v>
      </c>
      <c r="G448" s="2">
        <v>2</v>
      </c>
      <c r="J448" s="2">
        <v>0</v>
      </c>
      <c r="K448" s="54"/>
      <c r="L448" s="2" t="s">
        <v>1394</v>
      </c>
      <c r="M448" s="2" t="s">
        <v>176</v>
      </c>
    </row>
    <row r="449" spans="1:13" s="2" customFormat="1" ht="15" customHeight="1">
      <c r="A449" s="2">
        <v>11110503</v>
      </c>
      <c r="C449" s="2">
        <v>1</v>
      </c>
      <c r="E449" s="2" t="s">
        <v>1400</v>
      </c>
      <c r="G449" s="2">
        <v>2</v>
      </c>
      <c r="J449" s="2">
        <v>0</v>
      </c>
      <c r="K449" s="54"/>
      <c r="L449" s="2" t="s">
        <v>1396</v>
      </c>
      <c r="M449" s="2" t="s">
        <v>176</v>
      </c>
    </row>
    <row r="450" spans="1:13" s="2" customFormat="1" ht="15" customHeight="1">
      <c r="A450" s="2">
        <v>11110504</v>
      </c>
      <c r="C450" s="2">
        <v>1</v>
      </c>
      <c r="E450" s="2" t="s">
        <v>1402</v>
      </c>
      <c r="G450" s="2">
        <v>2</v>
      </c>
      <c r="J450" s="2">
        <v>0</v>
      </c>
      <c r="K450" s="54"/>
      <c r="L450" s="2" t="s">
        <v>1398</v>
      </c>
      <c r="M450" s="2" t="s">
        <v>176</v>
      </c>
    </row>
    <row r="451" spans="1:13" s="2" customFormat="1" ht="15" customHeight="1">
      <c r="A451" s="2">
        <v>11110505</v>
      </c>
      <c r="C451" s="2">
        <v>1</v>
      </c>
      <c r="E451" s="2" t="s">
        <v>1404</v>
      </c>
      <c r="G451" s="2">
        <v>2</v>
      </c>
      <c r="J451" s="2">
        <v>0</v>
      </c>
      <c r="K451" s="54"/>
      <c r="L451" s="2" t="s">
        <v>1400</v>
      </c>
      <c r="M451" s="2" t="s">
        <v>176</v>
      </c>
    </row>
    <row r="452" spans="1:13" s="2" customFormat="1" ht="15" customHeight="1">
      <c r="A452" s="2">
        <v>11110506</v>
      </c>
      <c r="C452" s="2">
        <v>1</v>
      </c>
      <c r="E452" s="2" t="s">
        <v>1406</v>
      </c>
      <c r="G452" s="2">
        <v>2</v>
      </c>
      <c r="J452" s="2">
        <v>0</v>
      </c>
      <c r="K452" s="54"/>
      <c r="L452" s="2" t="s">
        <v>1402</v>
      </c>
      <c r="M452" s="2" t="s">
        <v>176</v>
      </c>
    </row>
    <row r="453" spans="1:13" s="2" customFormat="1" ht="15" customHeight="1">
      <c r="A453" s="2">
        <v>11110507</v>
      </c>
      <c r="C453" s="2">
        <v>1</v>
      </c>
      <c r="E453" s="2" t="s">
        <v>4767</v>
      </c>
      <c r="G453" s="2">
        <v>2</v>
      </c>
      <c r="J453" s="2">
        <v>0</v>
      </c>
      <c r="K453" s="54"/>
      <c r="L453" s="2" t="s">
        <v>1404</v>
      </c>
      <c r="M453" s="2" t="s">
        <v>176</v>
      </c>
    </row>
    <row r="454" spans="1:13" s="2" customFormat="1" ht="15" customHeight="1">
      <c r="A454" s="2">
        <v>11110508</v>
      </c>
      <c r="C454" s="2">
        <v>1</v>
      </c>
      <c r="E454" s="2" t="s">
        <v>4770</v>
      </c>
      <c r="G454" s="2">
        <v>2</v>
      </c>
      <c r="J454" s="2">
        <v>0</v>
      </c>
      <c r="K454" s="54"/>
      <c r="L454" s="2" t="s">
        <v>1406</v>
      </c>
      <c r="M454" s="2" t="s">
        <v>176</v>
      </c>
    </row>
    <row r="455" spans="1:13" s="2" customFormat="1" ht="15" customHeight="1">
      <c r="A455" s="2">
        <v>11110509</v>
      </c>
      <c r="C455" s="2">
        <v>1</v>
      </c>
      <c r="E455" s="2" t="s">
        <v>4773</v>
      </c>
      <c r="G455" s="2">
        <v>2</v>
      </c>
      <c r="J455" s="2">
        <v>0</v>
      </c>
      <c r="K455" s="54"/>
      <c r="L455" s="2" t="s">
        <v>4767</v>
      </c>
      <c r="M455" s="2" t="s">
        <v>176</v>
      </c>
    </row>
    <row r="456" spans="1:13" s="2" customFormat="1" ht="15" customHeight="1">
      <c r="A456" s="2">
        <v>11110510</v>
      </c>
      <c r="C456" s="2">
        <v>1</v>
      </c>
      <c r="E456" s="2" t="s">
        <v>4776</v>
      </c>
      <c r="G456" s="2">
        <v>2</v>
      </c>
      <c r="J456" s="2">
        <v>0</v>
      </c>
      <c r="K456" s="54"/>
      <c r="L456" s="2" t="s">
        <v>4770</v>
      </c>
      <c r="M456" s="2" t="s">
        <v>176</v>
      </c>
    </row>
    <row r="457" spans="1:13" s="2" customFormat="1" ht="15" customHeight="1">
      <c r="A457" s="2">
        <v>11110511</v>
      </c>
      <c r="C457" s="2">
        <v>1</v>
      </c>
      <c r="D457" s="2">
        <v>1000</v>
      </c>
      <c r="E457" s="2" t="s">
        <v>9605</v>
      </c>
      <c r="G457" s="2">
        <v>5</v>
      </c>
      <c r="J457" s="2">
        <v>0</v>
      </c>
      <c r="K457" s="54"/>
      <c r="L457" s="2" t="s">
        <v>4773</v>
      </c>
      <c r="M457" s="2" t="s">
        <v>176</v>
      </c>
    </row>
    <row r="458" spans="1:13" s="2" customFormat="1" ht="15" customHeight="1">
      <c r="A458" s="2">
        <v>11110512</v>
      </c>
      <c r="C458" s="2">
        <v>1</v>
      </c>
      <c r="D458" s="2">
        <v>10003108</v>
      </c>
      <c r="E458" s="2" t="s">
        <v>1925</v>
      </c>
      <c r="G458" s="2">
        <v>2</v>
      </c>
      <c r="J458" s="2">
        <v>0</v>
      </c>
      <c r="K458" s="54"/>
      <c r="L458" s="2" t="s">
        <v>4776</v>
      </c>
      <c r="M458" s="2" t="s">
        <v>176</v>
      </c>
    </row>
    <row r="459" spans="1:13" s="2" customFormat="1" ht="15" customHeight="1">
      <c r="A459" s="2">
        <v>11110513</v>
      </c>
      <c r="C459" s="2">
        <v>1</v>
      </c>
      <c r="D459" s="2">
        <v>10003109</v>
      </c>
      <c r="E459" s="2" t="s">
        <v>1925</v>
      </c>
      <c r="G459" s="2">
        <v>3</v>
      </c>
      <c r="J459" s="2">
        <v>0</v>
      </c>
      <c r="K459" s="54"/>
      <c r="L459" s="2" t="s">
        <v>4079</v>
      </c>
      <c r="M459" s="2" t="s">
        <v>176</v>
      </c>
    </row>
    <row r="460" spans="1:13" s="2" customFormat="1" ht="15" customHeight="1">
      <c r="A460" s="2">
        <v>11110542</v>
      </c>
      <c r="C460" s="2">
        <v>1</v>
      </c>
      <c r="D460" s="2">
        <v>1988</v>
      </c>
      <c r="E460" s="2" t="s">
        <v>9606</v>
      </c>
      <c r="G460" s="2">
        <v>9</v>
      </c>
      <c r="J460" s="2">
        <v>0</v>
      </c>
      <c r="K460" s="54"/>
      <c r="L460" s="2" t="s">
        <v>1444</v>
      </c>
      <c r="M460" s="2" t="s">
        <v>176</v>
      </c>
    </row>
    <row r="461" spans="1:13" s="2" customFormat="1" ht="15" customHeight="1">
      <c r="A461" s="2">
        <v>11110543</v>
      </c>
      <c r="C461" s="2">
        <v>1</v>
      </c>
      <c r="D461" s="2">
        <v>10006320</v>
      </c>
      <c r="E461" s="2" t="s">
        <v>511</v>
      </c>
      <c r="G461" s="2">
        <v>8</v>
      </c>
      <c r="J461" s="2">
        <v>0</v>
      </c>
      <c r="K461" s="54"/>
      <c r="L461" s="2" t="s">
        <v>509</v>
      </c>
      <c r="M461" s="2" t="s">
        <v>176</v>
      </c>
    </row>
    <row r="462" spans="1:13" s="2" customFormat="1" ht="15" customHeight="1">
      <c r="A462" s="2">
        <v>11110544</v>
      </c>
      <c r="C462" s="2">
        <v>1</v>
      </c>
      <c r="D462" s="2">
        <v>10006328</v>
      </c>
      <c r="E462" s="2" t="s">
        <v>511</v>
      </c>
      <c r="G462" s="2">
        <v>8</v>
      </c>
      <c r="J462" s="2">
        <v>0</v>
      </c>
      <c r="K462" s="54"/>
      <c r="L462" s="2" t="s">
        <v>510</v>
      </c>
      <c r="M462" s="2" t="s">
        <v>176</v>
      </c>
    </row>
    <row r="463" spans="1:13" s="2" customFormat="1" ht="15" customHeight="1">
      <c r="A463" s="2">
        <v>11110545</v>
      </c>
      <c r="C463" s="2">
        <v>1</v>
      </c>
      <c r="D463" s="2">
        <v>10006349</v>
      </c>
      <c r="E463" s="2" t="s">
        <v>511</v>
      </c>
      <c r="G463" s="2">
        <v>8</v>
      </c>
      <c r="J463" s="2">
        <v>0</v>
      </c>
      <c r="K463" s="54"/>
      <c r="L463" s="2" t="s">
        <v>511</v>
      </c>
      <c r="M463" s="2" t="s">
        <v>9607</v>
      </c>
    </row>
    <row r="464" spans="1:13" s="2" customFormat="1" ht="15" customHeight="1">
      <c r="A464" s="2">
        <v>11110546</v>
      </c>
      <c r="C464" s="2">
        <v>1</v>
      </c>
      <c r="D464" s="2">
        <v>10006338</v>
      </c>
      <c r="E464" s="2" t="s">
        <v>512</v>
      </c>
      <c r="G464" s="2">
        <v>8</v>
      </c>
      <c r="J464" s="2">
        <v>0</v>
      </c>
      <c r="K464" s="54"/>
      <c r="L464" s="2" t="s">
        <v>511</v>
      </c>
      <c r="M464" s="2" t="s">
        <v>9607</v>
      </c>
    </row>
    <row r="465" spans="1:13" s="2" customFormat="1" ht="15" customHeight="1">
      <c r="A465" s="2">
        <v>11110547</v>
      </c>
      <c r="C465" s="2">
        <v>1</v>
      </c>
      <c r="D465" s="2">
        <v>10006353</v>
      </c>
      <c r="E465" s="2" t="s">
        <v>512</v>
      </c>
      <c r="G465" s="2">
        <v>8</v>
      </c>
      <c r="J465" s="2">
        <v>0</v>
      </c>
      <c r="K465" s="54"/>
      <c r="L465" s="2" t="s">
        <v>511</v>
      </c>
      <c r="M465" s="2" t="s">
        <v>9607</v>
      </c>
    </row>
    <row r="466" spans="1:13" s="2" customFormat="1" ht="15" customHeight="1">
      <c r="A466" s="2">
        <v>11110548</v>
      </c>
      <c r="C466" s="2">
        <v>1</v>
      </c>
      <c r="D466" s="2">
        <v>10006355</v>
      </c>
      <c r="E466" s="2" t="s">
        <v>512</v>
      </c>
      <c r="G466" s="2">
        <v>8</v>
      </c>
      <c r="J466" s="2">
        <v>0</v>
      </c>
      <c r="K466" s="54"/>
      <c r="L466" s="2" t="s">
        <v>512</v>
      </c>
      <c r="M466" s="2" t="s">
        <v>9607</v>
      </c>
    </row>
    <row r="467" spans="1:13" s="2" customFormat="1" ht="15" customHeight="1">
      <c r="A467" s="2">
        <v>11110549</v>
      </c>
      <c r="C467" s="2">
        <v>1</v>
      </c>
      <c r="D467" s="2">
        <v>10006289</v>
      </c>
      <c r="E467" s="2" t="s">
        <v>513</v>
      </c>
      <c r="G467" s="2">
        <v>8</v>
      </c>
      <c r="J467" s="2">
        <v>0</v>
      </c>
      <c r="K467" s="54"/>
      <c r="L467" s="2" t="s">
        <v>512</v>
      </c>
      <c r="M467" s="2" t="s">
        <v>9607</v>
      </c>
    </row>
    <row r="468" spans="1:13" s="2" customFormat="1" ht="15" customHeight="1">
      <c r="A468" s="2">
        <v>11110550</v>
      </c>
      <c r="C468" s="2">
        <v>1</v>
      </c>
      <c r="D468" s="2">
        <v>10006275</v>
      </c>
      <c r="E468" s="2" t="s">
        <v>513</v>
      </c>
      <c r="G468" s="2">
        <v>8</v>
      </c>
      <c r="J468" s="2">
        <v>0</v>
      </c>
      <c r="K468" s="54"/>
      <c r="L468" s="2" t="s">
        <v>512</v>
      </c>
      <c r="M468" s="2" t="s">
        <v>9607</v>
      </c>
    </row>
    <row r="469" spans="1:13" s="2" customFormat="1" ht="15" customHeight="1">
      <c r="A469" s="2">
        <v>11110551</v>
      </c>
      <c r="C469" s="2">
        <v>1</v>
      </c>
      <c r="D469" s="2">
        <v>10006272</v>
      </c>
      <c r="E469" s="2" t="s">
        <v>513</v>
      </c>
      <c r="G469" s="2">
        <v>8</v>
      </c>
      <c r="J469" s="2">
        <v>0</v>
      </c>
      <c r="K469" s="54"/>
      <c r="L469" s="2" t="s">
        <v>513</v>
      </c>
      <c r="M469" s="2" t="s">
        <v>9607</v>
      </c>
    </row>
    <row r="470" spans="1:13" s="2" customFormat="1" ht="15" customHeight="1">
      <c r="A470" s="2">
        <v>11110552</v>
      </c>
      <c r="C470" s="2">
        <v>1</v>
      </c>
      <c r="D470" s="2">
        <v>10006299</v>
      </c>
      <c r="E470" s="2" t="s">
        <v>514</v>
      </c>
      <c r="G470" s="2">
        <v>8</v>
      </c>
      <c r="J470" s="2">
        <v>0</v>
      </c>
      <c r="K470" s="54"/>
      <c r="L470" s="2" t="s">
        <v>513</v>
      </c>
      <c r="M470" s="2" t="s">
        <v>9607</v>
      </c>
    </row>
    <row r="471" spans="1:13" s="2" customFormat="1" ht="15" customHeight="1">
      <c r="A471" s="2">
        <v>11110553</v>
      </c>
      <c r="C471" s="2">
        <v>1</v>
      </c>
      <c r="D471" s="2">
        <v>10006302</v>
      </c>
      <c r="E471" s="2" t="s">
        <v>514</v>
      </c>
      <c r="G471" s="2">
        <v>8</v>
      </c>
      <c r="J471" s="2">
        <v>0</v>
      </c>
      <c r="K471" s="54"/>
      <c r="L471" s="2" t="s">
        <v>513</v>
      </c>
      <c r="M471" s="2" t="s">
        <v>9607</v>
      </c>
    </row>
    <row r="472" spans="1:13" s="2" customFormat="1" ht="15" customHeight="1">
      <c r="A472" s="2">
        <v>11110554</v>
      </c>
      <c r="C472" s="2">
        <v>1</v>
      </c>
      <c r="D472" s="2">
        <v>10006310</v>
      </c>
      <c r="E472" s="2" t="s">
        <v>514</v>
      </c>
      <c r="G472" s="2">
        <v>8</v>
      </c>
      <c r="J472" s="2">
        <v>0</v>
      </c>
      <c r="K472" s="54"/>
      <c r="L472" s="2" t="s">
        <v>514</v>
      </c>
      <c r="M472" s="2" t="s">
        <v>9607</v>
      </c>
    </row>
    <row r="473" spans="1:13" s="2" customFormat="1" ht="15" customHeight="1">
      <c r="A473" s="2">
        <v>11110555</v>
      </c>
      <c r="C473" s="2">
        <v>1</v>
      </c>
      <c r="D473" s="2">
        <v>10006360</v>
      </c>
      <c r="E473" s="2" t="s">
        <v>515</v>
      </c>
      <c r="G473" s="2">
        <v>6</v>
      </c>
      <c r="J473" s="2">
        <v>0</v>
      </c>
      <c r="K473" s="54"/>
      <c r="L473" s="2" t="s">
        <v>514</v>
      </c>
      <c r="M473" s="2" t="s">
        <v>9607</v>
      </c>
    </row>
    <row r="474" spans="1:13" s="2" customFormat="1" ht="15" customHeight="1">
      <c r="A474" s="2">
        <v>11110556</v>
      </c>
      <c r="C474" s="2">
        <v>1</v>
      </c>
      <c r="D474" s="2">
        <v>10006374</v>
      </c>
      <c r="E474" s="2" t="s">
        <v>516</v>
      </c>
      <c r="G474" s="2">
        <v>6</v>
      </c>
      <c r="J474" s="2">
        <v>0</v>
      </c>
      <c r="K474" s="54"/>
      <c r="L474" s="2" t="s">
        <v>514</v>
      </c>
      <c r="M474" s="2" t="s">
        <v>9607</v>
      </c>
    </row>
    <row r="475" spans="1:13" s="2" customFormat="1" ht="15" customHeight="1">
      <c r="A475" s="2">
        <v>11110557</v>
      </c>
      <c r="C475" s="2">
        <v>1</v>
      </c>
      <c r="D475" s="2">
        <v>10006391</v>
      </c>
      <c r="E475" s="2" t="s">
        <v>517</v>
      </c>
      <c r="G475" s="2">
        <v>6</v>
      </c>
      <c r="J475" s="2">
        <v>0</v>
      </c>
      <c r="K475" s="54"/>
      <c r="L475" s="2" t="s">
        <v>515</v>
      </c>
      <c r="M475" s="2" t="s">
        <v>9607</v>
      </c>
    </row>
    <row r="476" spans="1:13" s="2" customFormat="1" ht="15" customHeight="1">
      <c r="A476" s="2">
        <v>11110558</v>
      </c>
      <c r="C476" s="2">
        <v>1</v>
      </c>
      <c r="D476" s="2">
        <v>10006393</v>
      </c>
      <c r="E476" s="2" t="s">
        <v>517</v>
      </c>
      <c r="G476" s="2">
        <v>6</v>
      </c>
      <c r="J476" s="2">
        <v>0</v>
      </c>
      <c r="K476" s="54"/>
      <c r="L476" s="2" t="s">
        <v>516</v>
      </c>
      <c r="M476" s="2" t="s">
        <v>9607</v>
      </c>
    </row>
    <row r="477" spans="1:13" s="2" customFormat="1" ht="15" customHeight="1">
      <c r="A477" s="2">
        <v>11110559</v>
      </c>
      <c r="C477" s="2">
        <v>1</v>
      </c>
      <c r="D477" s="2">
        <v>10006413</v>
      </c>
      <c r="E477" s="2" t="s">
        <v>518</v>
      </c>
      <c r="G477" s="2">
        <v>6</v>
      </c>
      <c r="J477" s="2">
        <v>0</v>
      </c>
      <c r="K477" s="54"/>
      <c r="L477" s="2" t="s">
        <v>517</v>
      </c>
      <c r="M477" s="2" t="s">
        <v>9607</v>
      </c>
    </row>
    <row r="478" spans="1:13" s="2" customFormat="1" ht="15" customHeight="1">
      <c r="A478" s="2">
        <v>11110560</v>
      </c>
      <c r="C478" s="2">
        <v>1</v>
      </c>
      <c r="D478" s="2">
        <v>10006436</v>
      </c>
      <c r="E478" s="2" t="s">
        <v>519</v>
      </c>
      <c r="G478" s="2">
        <v>6</v>
      </c>
      <c r="J478" s="2">
        <v>0</v>
      </c>
      <c r="K478" s="54"/>
      <c r="L478" s="2" t="s">
        <v>517</v>
      </c>
      <c r="M478" s="2" t="s">
        <v>9607</v>
      </c>
    </row>
    <row r="479" spans="1:13" s="2" customFormat="1" ht="15" customHeight="1">
      <c r="A479" s="2">
        <v>11110561</v>
      </c>
      <c r="C479" s="2">
        <v>1</v>
      </c>
      <c r="D479" s="2">
        <v>10006442</v>
      </c>
      <c r="E479" s="2" t="s">
        <v>519</v>
      </c>
      <c r="G479" s="2">
        <v>6</v>
      </c>
      <c r="J479" s="2">
        <v>0</v>
      </c>
      <c r="K479" s="54"/>
      <c r="L479" s="2" t="s">
        <v>518</v>
      </c>
      <c r="M479" s="2" t="s">
        <v>9607</v>
      </c>
    </row>
    <row r="480" spans="1:13" s="2" customFormat="1" ht="15" customHeight="1">
      <c r="A480" s="2">
        <v>11110562</v>
      </c>
      <c r="C480" s="2">
        <v>1</v>
      </c>
      <c r="D480" s="2">
        <v>10006466</v>
      </c>
      <c r="E480" s="2" t="s">
        <v>520</v>
      </c>
      <c r="G480" s="2">
        <v>6</v>
      </c>
      <c r="J480" s="2">
        <v>0</v>
      </c>
      <c r="K480" s="54"/>
      <c r="L480" s="2" t="s">
        <v>519</v>
      </c>
      <c r="M480" s="2" t="s">
        <v>9607</v>
      </c>
    </row>
    <row r="481" spans="1:13" s="2" customFormat="1" ht="15" customHeight="1">
      <c r="A481" s="2">
        <v>11110563</v>
      </c>
      <c r="C481" s="2">
        <v>1</v>
      </c>
      <c r="D481" s="2">
        <v>10006468</v>
      </c>
      <c r="E481" s="2" t="s">
        <v>520</v>
      </c>
      <c r="G481" s="2">
        <v>6</v>
      </c>
      <c r="J481" s="2">
        <v>0</v>
      </c>
      <c r="K481" s="54"/>
      <c r="L481" s="2" t="s">
        <v>519</v>
      </c>
      <c r="M481" s="2" t="s">
        <v>9607</v>
      </c>
    </row>
    <row r="482" spans="1:13" s="2" customFormat="1" ht="15" customHeight="1">
      <c r="A482" s="2">
        <v>11110564</v>
      </c>
      <c r="C482" s="2">
        <v>1</v>
      </c>
      <c r="D482" s="2">
        <v>10006490</v>
      </c>
      <c r="E482" s="2" t="s">
        <v>521</v>
      </c>
      <c r="G482" s="2">
        <v>6</v>
      </c>
      <c r="J482" s="2">
        <v>0</v>
      </c>
      <c r="K482" s="54"/>
      <c r="L482" s="2" t="s">
        <v>520</v>
      </c>
      <c r="M482" s="2" t="s">
        <v>9607</v>
      </c>
    </row>
    <row r="483" spans="1:13" s="2" customFormat="1" ht="15" customHeight="1">
      <c r="A483" s="2">
        <v>11110565</v>
      </c>
      <c r="C483" s="2">
        <v>1</v>
      </c>
      <c r="D483" s="2">
        <v>10006506</v>
      </c>
      <c r="E483" s="2" t="s">
        <v>522</v>
      </c>
      <c r="G483" s="2">
        <v>6</v>
      </c>
      <c r="J483" s="2">
        <v>0</v>
      </c>
      <c r="K483" s="54"/>
      <c r="L483" s="2" t="s">
        <v>520</v>
      </c>
      <c r="M483" s="2" t="s">
        <v>9607</v>
      </c>
    </row>
    <row r="484" spans="1:13" s="2" customFormat="1" ht="15" customHeight="1">
      <c r="A484" s="2">
        <v>11110566</v>
      </c>
      <c r="C484" s="2">
        <v>1</v>
      </c>
      <c r="D484" s="2">
        <v>10006508</v>
      </c>
      <c r="E484" s="2" t="s">
        <v>522</v>
      </c>
      <c r="G484" s="2">
        <v>6</v>
      </c>
      <c r="J484" s="2">
        <v>0</v>
      </c>
      <c r="K484" s="54"/>
      <c r="L484" s="2" t="s">
        <v>521</v>
      </c>
      <c r="M484" s="2" t="s">
        <v>9607</v>
      </c>
    </row>
    <row r="485" spans="1:13" s="2" customFormat="1" ht="15" customHeight="1">
      <c r="A485" s="2">
        <v>11110567</v>
      </c>
      <c r="C485" s="2">
        <v>1</v>
      </c>
      <c r="D485" s="2">
        <v>10006510</v>
      </c>
      <c r="E485" s="2" t="s">
        <v>522</v>
      </c>
      <c r="G485" s="2">
        <v>6</v>
      </c>
      <c r="J485" s="2">
        <v>0</v>
      </c>
      <c r="K485" s="54"/>
      <c r="L485" s="2" t="s">
        <v>522</v>
      </c>
      <c r="M485" s="2" t="s">
        <v>9607</v>
      </c>
    </row>
    <row r="486" spans="1:13" s="2" customFormat="1" ht="15" customHeight="1">
      <c r="A486" s="2">
        <v>11110568</v>
      </c>
      <c r="C486" s="2">
        <v>1</v>
      </c>
      <c r="D486" s="2">
        <v>10006528</v>
      </c>
      <c r="E486" s="2" t="s">
        <v>523</v>
      </c>
      <c r="G486" s="2">
        <v>6</v>
      </c>
      <c r="J486" s="2">
        <v>0</v>
      </c>
      <c r="K486" s="54"/>
      <c r="L486" s="2" t="s">
        <v>522</v>
      </c>
      <c r="M486" s="2" t="s">
        <v>9607</v>
      </c>
    </row>
    <row r="487" spans="1:13" s="2" customFormat="1" ht="15" customHeight="1">
      <c r="A487" s="2">
        <v>11110569</v>
      </c>
      <c r="C487" s="2">
        <v>1</v>
      </c>
      <c r="D487" s="2">
        <v>10006530</v>
      </c>
      <c r="E487" s="2" t="s">
        <v>523</v>
      </c>
      <c r="G487" s="2">
        <v>6</v>
      </c>
      <c r="J487" s="2">
        <v>0</v>
      </c>
      <c r="K487" s="54"/>
      <c r="L487" s="2" t="s">
        <v>522</v>
      </c>
      <c r="M487" s="2" t="s">
        <v>9607</v>
      </c>
    </row>
    <row r="488" spans="1:13" s="2" customFormat="1" ht="15" customHeight="1">
      <c r="A488" s="2">
        <v>11110570</v>
      </c>
      <c r="C488" s="2">
        <v>1</v>
      </c>
      <c r="D488" s="2">
        <v>10006532</v>
      </c>
      <c r="E488" s="2" t="s">
        <v>523</v>
      </c>
      <c r="G488" s="2">
        <v>6</v>
      </c>
      <c r="J488" s="2">
        <v>0</v>
      </c>
      <c r="K488" s="54"/>
      <c r="L488" s="2" t="s">
        <v>523</v>
      </c>
      <c r="M488" s="2" t="s">
        <v>9607</v>
      </c>
    </row>
    <row r="489" spans="1:13" s="2" customFormat="1" ht="15" customHeight="1">
      <c r="A489" s="2">
        <v>11110571</v>
      </c>
      <c r="C489" s="2">
        <v>1</v>
      </c>
      <c r="D489" s="2">
        <v>10006534</v>
      </c>
      <c r="E489" s="2" t="s">
        <v>523</v>
      </c>
      <c r="G489" s="2">
        <v>6</v>
      </c>
      <c r="J489" s="2">
        <v>0</v>
      </c>
      <c r="K489" s="54"/>
      <c r="L489" s="2" t="s">
        <v>523</v>
      </c>
      <c r="M489" s="2" t="s">
        <v>9607</v>
      </c>
    </row>
    <row r="490" spans="1:13" s="2" customFormat="1" ht="15" customHeight="1">
      <c r="A490" s="2">
        <v>11110572</v>
      </c>
      <c r="C490" s="2">
        <v>1</v>
      </c>
      <c r="D490" s="2">
        <v>10004830</v>
      </c>
      <c r="E490" s="2" t="s">
        <v>524</v>
      </c>
      <c r="G490" s="2">
        <v>5</v>
      </c>
      <c r="J490" s="2">
        <v>0</v>
      </c>
      <c r="K490" s="54"/>
      <c r="L490" s="2" t="s">
        <v>523</v>
      </c>
      <c r="M490" s="2" t="s">
        <v>9607</v>
      </c>
    </row>
    <row r="491" spans="1:13" s="2" customFormat="1" ht="15" customHeight="1">
      <c r="A491" s="2">
        <v>11110573</v>
      </c>
      <c r="C491" s="2">
        <v>1</v>
      </c>
      <c r="D491" s="2">
        <v>10004829</v>
      </c>
      <c r="E491" s="2" t="s">
        <v>524</v>
      </c>
      <c r="G491" s="2">
        <v>6</v>
      </c>
      <c r="J491" s="2">
        <v>0</v>
      </c>
      <c r="K491" s="54"/>
      <c r="L491" s="2" t="s">
        <v>523</v>
      </c>
      <c r="M491" s="2" t="s">
        <v>9607</v>
      </c>
    </row>
    <row r="492" spans="1:13" s="2" customFormat="1" ht="15" customHeight="1">
      <c r="A492" s="2">
        <v>11110574</v>
      </c>
      <c r="C492" s="2">
        <v>1</v>
      </c>
      <c r="D492" s="2">
        <v>10004845</v>
      </c>
      <c r="E492" s="2" t="s">
        <v>526</v>
      </c>
      <c r="G492" s="2">
        <v>5</v>
      </c>
      <c r="J492" s="2">
        <v>0</v>
      </c>
      <c r="K492" s="54"/>
      <c r="L492" s="2" t="s">
        <v>524</v>
      </c>
      <c r="M492" s="2" t="s">
        <v>195</v>
      </c>
    </row>
    <row r="493" spans="1:13" s="2" customFormat="1" ht="15" customHeight="1">
      <c r="A493" s="2">
        <v>11110575</v>
      </c>
      <c r="C493" s="2">
        <v>1</v>
      </c>
      <c r="D493" s="2">
        <v>10004855</v>
      </c>
      <c r="E493" s="2" t="s">
        <v>526</v>
      </c>
      <c r="G493" s="2">
        <v>5</v>
      </c>
      <c r="J493" s="2">
        <v>0</v>
      </c>
      <c r="K493" s="54"/>
      <c r="L493" s="2" t="s">
        <v>524</v>
      </c>
      <c r="M493" s="2" t="s">
        <v>195</v>
      </c>
    </row>
    <row r="494" spans="1:13" s="2" customFormat="1" ht="15" customHeight="1">
      <c r="A494" s="2">
        <v>11110576</v>
      </c>
      <c r="C494" s="2">
        <v>1</v>
      </c>
      <c r="D494" s="2">
        <v>10004842</v>
      </c>
      <c r="E494" s="2" t="s">
        <v>526</v>
      </c>
      <c r="G494" s="2">
        <v>6</v>
      </c>
      <c r="J494" s="2">
        <v>0</v>
      </c>
      <c r="K494" s="54"/>
      <c r="L494" s="2" t="s">
        <v>526</v>
      </c>
      <c r="M494" s="2" t="s">
        <v>195</v>
      </c>
    </row>
    <row r="495" spans="1:13" s="2" customFormat="1" ht="15" customHeight="1">
      <c r="A495" s="2">
        <v>11110577</v>
      </c>
      <c r="C495" s="2">
        <v>1</v>
      </c>
      <c r="D495" s="2">
        <v>10004844</v>
      </c>
      <c r="E495" s="2" t="s">
        <v>526</v>
      </c>
      <c r="G495" s="2">
        <v>6</v>
      </c>
      <c r="J495" s="2">
        <v>0</v>
      </c>
      <c r="K495" s="54"/>
      <c r="L495" s="2" t="s">
        <v>526</v>
      </c>
      <c r="M495" s="2" t="s">
        <v>195</v>
      </c>
    </row>
    <row r="496" spans="1:13" s="2" customFormat="1" ht="15" customHeight="1">
      <c r="A496" s="2">
        <v>11110578</v>
      </c>
      <c r="C496" s="2">
        <v>1</v>
      </c>
      <c r="D496" s="2">
        <v>10004875</v>
      </c>
      <c r="E496" s="2" t="s">
        <v>527</v>
      </c>
      <c r="G496" s="2">
        <v>5</v>
      </c>
      <c r="J496" s="2">
        <v>0</v>
      </c>
      <c r="K496" s="54"/>
      <c r="L496" s="2" t="s">
        <v>526</v>
      </c>
      <c r="M496" s="2" t="s">
        <v>195</v>
      </c>
    </row>
    <row r="497" spans="1:13" s="2" customFormat="1" ht="15" customHeight="1">
      <c r="A497" s="2">
        <v>11110579</v>
      </c>
      <c r="C497" s="2">
        <v>1</v>
      </c>
      <c r="D497" s="2">
        <v>10004884</v>
      </c>
      <c r="E497" s="2" t="s">
        <v>527</v>
      </c>
      <c r="G497" s="2">
        <v>5</v>
      </c>
      <c r="J497" s="2">
        <v>0</v>
      </c>
      <c r="K497" s="54"/>
      <c r="L497" s="2" t="s">
        <v>526</v>
      </c>
      <c r="M497" s="2" t="s">
        <v>195</v>
      </c>
    </row>
    <row r="498" spans="1:13" s="2" customFormat="1" ht="15" customHeight="1">
      <c r="A498" s="2">
        <v>11110580</v>
      </c>
      <c r="C498" s="2">
        <v>1</v>
      </c>
      <c r="D498" s="2">
        <v>10004874</v>
      </c>
      <c r="E498" s="2" t="s">
        <v>527</v>
      </c>
      <c r="G498" s="2">
        <v>6</v>
      </c>
      <c r="J498" s="2">
        <v>0</v>
      </c>
      <c r="K498" s="54"/>
      <c r="L498" s="2" t="s">
        <v>527</v>
      </c>
      <c r="M498" s="2" t="s">
        <v>195</v>
      </c>
    </row>
    <row r="499" spans="1:13" s="2" customFormat="1" ht="15" customHeight="1">
      <c r="A499" s="2">
        <v>11110581</v>
      </c>
      <c r="C499" s="2">
        <v>1</v>
      </c>
      <c r="D499" s="2">
        <v>10004906</v>
      </c>
      <c r="E499" s="2" t="s">
        <v>528</v>
      </c>
      <c r="G499" s="2">
        <v>5</v>
      </c>
      <c r="J499" s="2">
        <v>0</v>
      </c>
      <c r="K499" s="54"/>
      <c r="L499" s="2" t="s">
        <v>527</v>
      </c>
      <c r="M499" s="2" t="s">
        <v>195</v>
      </c>
    </row>
    <row r="500" spans="1:13" s="2" customFormat="1" ht="15" customHeight="1">
      <c r="A500" s="2">
        <v>11110582</v>
      </c>
      <c r="C500" s="2">
        <v>1</v>
      </c>
      <c r="D500" s="2">
        <v>10004905</v>
      </c>
      <c r="E500" s="2" t="s">
        <v>528</v>
      </c>
      <c r="G500" s="2">
        <v>6</v>
      </c>
      <c r="J500" s="2">
        <v>0</v>
      </c>
      <c r="K500" s="54"/>
      <c r="L500" s="2" t="s">
        <v>527</v>
      </c>
      <c r="M500" s="2" t="s">
        <v>195</v>
      </c>
    </row>
    <row r="501" spans="1:13" s="2" customFormat="1" ht="15" customHeight="1">
      <c r="A501" s="2">
        <v>11110583</v>
      </c>
      <c r="C501" s="2">
        <v>1</v>
      </c>
      <c r="D501" s="2">
        <v>10004940</v>
      </c>
      <c r="E501" s="2" t="s">
        <v>529</v>
      </c>
      <c r="G501" s="2">
        <v>5</v>
      </c>
      <c r="J501" s="2">
        <v>0</v>
      </c>
      <c r="K501" s="54"/>
      <c r="L501" s="2" t="s">
        <v>528</v>
      </c>
      <c r="M501" s="2" t="s">
        <v>195</v>
      </c>
    </row>
    <row r="502" spans="1:13" s="2" customFormat="1" ht="15" customHeight="1">
      <c r="A502" s="2">
        <v>11110584</v>
      </c>
      <c r="C502" s="2">
        <v>1</v>
      </c>
      <c r="D502" s="2">
        <v>10004950</v>
      </c>
      <c r="E502" s="2" t="s">
        <v>529</v>
      </c>
      <c r="G502" s="2">
        <v>5</v>
      </c>
      <c r="J502" s="2">
        <v>0</v>
      </c>
      <c r="K502" s="54"/>
      <c r="L502" s="2" t="s">
        <v>528</v>
      </c>
      <c r="M502" s="2" t="s">
        <v>195</v>
      </c>
    </row>
    <row r="503" spans="1:13" s="2" customFormat="1" ht="15" customHeight="1">
      <c r="A503" s="2">
        <v>11110585</v>
      </c>
      <c r="C503" s="2">
        <v>1</v>
      </c>
      <c r="D503" s="2">
        <v>10004937</v>
      </c>
      <c r="E503" s="2" t="s">
        <v>529</v>
      </c>
      <c r="G503" s="2">
        <v>6</v>
      </c>
      <c r="J503" s="2">
        <v>0</v>
      </c>
      <c r="K503" s="54"/>
      <c r="L503" s="2" t="s">
        <v>529</v>
      </c>
      <c r="M503" s="2" t="s">
        <v>195</v>
      </c>
    </row>
    <row r="504" spans="1:13" s="2" customFormat="1" ht="15" customHeight="1">
      <c r="A504" s="2">
        <v>11110586</v>
      </c>
      <c r="C504" s="2">
        <v>1</v>
      </c>
      <c r="D504" s="2">
        <v>10004939</v>
      </c>
      <c r="E504" s="2" t="s">
        <v>529</v>
      </c>
      <c r="G504" s="2">
        <v>6</v>
      </c>
      <c r="J504" s="2">
        <v>0</v>
      </c>
      <c r="K504" s="54"/>
      <c r="L504" s="2" t="s">
        <v>529</v>
      </c>
      <c r="M504" s="2" t="s">
        <v>195</v>
      </c>
    </row>
    <row r="505" spans="1:13" s="2" customFormat="1" ht="15" customHeight="1">
      <c r="A505" s="2">
        <v>11110587</v>
      </c>
      <c r="C505" s="2">
        <v>1</v>
      </c>
      <c r="D505" s="2">
        <v>10004944</v>
      </c>
      <c r="E505" s="2" t="s">
        <v>529</v>
      </c>
      <c r="G505" s="2">
        <v>8</v>
      </c>
      <c r="J505" s="2">
        <v>0</v>
      </c>
      <c r="K505" s="54"/>
      <c r="L505" s="2" t="s">
        <v>529</v>
      </c>
      <c r="M505" s="2" t="s">
        <v>195</v>
      </c>
    </row>
    <row r="506" spans="1:13" s="2" customFormat="1" ht="15" customHeight="1">
      <c r="A506" s="2">
        <v>11110588</v>
      </c>
      <c r="C506" s="2">
        <v>1</v>
      </c>
      <c r="D506" s="2">
        <v>10004970</v>
      </c>
      <c r="E506" s="2" t="s">
        <v>530</v>
      </c>
      <c r="G506" s="2">
        <v>5</v>
      </c>
      <c r="J506" s="2">
        <v>0</v>
      </c>
      <c r="K506" s="54"/>
      <c r="L506" s="2" t="s">
        <v>529</v>
      </c>
      <c r="M506" s="2" t="s">
        <v>195</v>
      </c>
    </row>
    <row r="507" spans="1:13" s="2" customFormat="1" ht="15" customHeight="1">
      <c r="A507" s="2">
        <v>11110589</v>
      </c>
      <c r="C507" s="2">
        <v>1</v>
      </c>
      <c r="D507" s="2">
        <v>10004969</v>
      </c>
      <c r="E507" s="2" t="s">
        <v>530</v>
      </c>
      <c r="G507" s="2">
        <v>6</v>
      </c>
      <c r="J507" s="2">
        <v>0</v>
      </c>
      <c r="K507" s="54"/>
      <c r="L507" s="2" t="s">
        <v>529</v>
      </c>
      <c r="M507" s="2" t="s">
        <v>195</v>
      </c>
    </row>
    <row r="508" spans="1:13" s="2" customFormat="1" ht="15" customHeight="1">
      <c r="A508" s="2">
        <v>11110590</v>
      </c>
      <c r="C508" s="2">
        <v>1</v>
      </c>
      <c r="D508" s="2">
        <v>10004973</v>
      </c>
      <c r="E508" s="2" t="s">
        <v>530</v>
      </c>
      <c r="G508" s="2">
        <v>8</v>
      </c>
      <c r="J508" s="2">
        <v>0</v>
      </c>
      <c r="K508" s="54"/>
      <c r="L508" s="2" t="s">
        <v>530</v>
      </c>
      <c r="M508" s="2" t="s">
        <v>195</v>
      </c>
    </row>
    <row r="509" spans="1:13" s="2" customFormat="1" ht="15" customHeight="1">
      <c r="A509" s="2">
        <v>11110591</v>
      </c>
      <c r="C509" s="2">
        <v>1</v>
      </c>
      <c r="D509" s="2">
        <v>10004989</v>
      </c>
      <c r="E509" s="2" t="s">
        <v>531</v>
      </c>
      <c r="G509" s="2">
        <v>5</v>
      </c>
      <c r="J509" s="2">
        <v>0</v>
      </c>
      <c r="K509" s="54"/>
      <c r="L509" s="2" t="s">
        <v>530</v>
      </c>
      <c r="M509" s="2" t="s">
        <v>195</v>
      </c>
    </row>
    <row r="510" spans="1:13" s="2" customFormat="1" ht="15" customHeight="1">
      <c r="A510" s="2">
        <v>11110592</v>
      </c>
      <c r="C510" s="2">
        <v>1</v>
      </c>
      <c r="D510" s="2">
        <v>10005000</v>
      </c>
      <c r="E510" s="2" t="s">
        <v>531</v>
      </c>
      <c r="G510" s="2">
        <v>5</v>
      </c>
      <c r="J510" s="2">
        <v>0</v>
      </c>
      <c r="K510" s="54"/>
      <c r="L510" s="2" t="s">
        <v>530</v>
      </c>
      <c r="M510" s="2" t="s">
        <v>195</v>
      </c>
    </row>
    <row r="511" spans="1:13" s="2" customFormat="1" ht="15" customHeight="1">
      <c r="A511" s="2">
        <v>11110593</v>
      </c>
      <c r="C511" s="2">
        <v>1</v>
      </c>
      <c r="D511" s="2">
        <v>10004988</v>
      </c>
      <c r="E511" s="2" t="s">
        <v>531</v>
      </c>
      <c r="G511" s="2">
        <v>6</v>
      </c>
      <c r="J511" s="2">
        <v>0</v>
      </c>
      <c r="K511" s="54"/>
      <c r="L511" s="2" t="s">
        <v>531</v>
      </c>
      <c r="M511" s="2" t="s">
        <v>195</v>
      </c>
    </row>
    <row r="512" spans="1:13" s="2" customFormat="1" ht="15" customHeight="1">
      <c r="A512" s="2">
        <v>11110594</v>
      </c>
      <c r="C512" s="2">
        <v>1</v>
      </c>
      <c r="D512" s="2">
        <v>10005008</v>
      </c>
      <c r="E512" s="2" t="s">
        <v>531</v>
      </c>
      <c r="G512" s="2">
        <v>6</v>
      </c>
      <c r="J512" s="2">
        <v>0</v>
      </c>
      <c r="K512" s="54"/>
      <c r="L512" s="2" t="s">
        <v>531</v>
      </c>
      <c r="M512" s="2" t="s">
        <v>195</v>
      </c>
    </row>
    <row r="513" spans="1:13" s="2" customFormat="1" ht="15" customHeight="1">
      <c r="A513" s="2">
        <v>11110595</v>
      </c>
      <c r="C513" s="2">
        <v>1</v>
      </c>
      <c r="D513" s="2">
        <v>10006627</v>
      </c>
      <c r="E513" s="2" t="s">
        <v>532</v>
      </c>
      <c r="G513" s="2">
        <v>2</v>
      </c>
      <c r="J513" s="2">
        <v>0</v>
      </c>
      <c r="K513" s="54"/>
      <c r="L513" s="2" t="s">
        <v>531</v>
      </c>
      <c r="M513" s="2" t="s">
        <v>195</v>
      </c>
    </row>
    <row r="514" spans="1:13" s="2" customFormat="1" ht="15" customHeight="1">
      <c r="A514" s="2">
        <v>11110596</v>
      </c>
      <c r="C514" s="2">
        <v>1</v>
      </c>
      <c r="D514" s="2">
        <v>10006631</v>
      </c>
      <c r="E514" s="2" t="s">
        <v>532</v>
      </c>
      <c r="G514" s="2">
        <v>3</v>
      </c>
      <c r="J514" s="2">
        <v>0</v>
      </c>
      <c r="K514" s="54"/>
      <c r="L514" s="2" t="s">
        <v>531</v>
      </c>
      <c r="M514" s="2" t="s">
        <v>195</v>
      </c>
    </row>
    <row r="515" spans="1:13" s="2" customFormat="1" ht="15" customHeight="1">
      <c r="A515" s="2">
        <v>11110597</v>
      </c>
      <c r="C515" s="2">
        <v>1</v>
      </c>
      <c r="D515" s="2">
        <v>10006612</v>
      </c>
      <c r="E515" s="2" t="s">
        <v>532</v>
      </c>
      <c r="G515" s="2">
        <v>6</v>
      </c>
      <c r="J515" s="2">
        <v>0</v>
      </c>
      <c r="K515" s="54"/>
      <c r="L515" s="2" t="s">
        <v>532</v>
      </c>
      <c r="M515" s="2" t="s">
        <v>195</v>
      </c>
    </row>
    <row r="516" spans="1:13" s="2" customFormat="1" ht="15" customHeight="1">
      <c r="A516" s="2">
        <v>11110598</v>
      </c>
      <c r="C516" s="2">
        <v>1</v>
      </c>
      <c r="D516" s="2">
        <v>10006651</v>
      </c>
      <c r="E516" s="2" t="s">
        <v>534</v>
      </c>
      <c r="G516" s="2">
        <v>2</v>
      </c>
      <c r="J516" s="2">
        <v>0</v>
      </c>
      <c r="K516" s="54"/>
      <c r="L516" s="2" t="s">
        <v>532</v>
      </c>
      <c r="M516" s="2" t="s">
        <v>195</v>
      </c>
    </row>
    <row r="517" spans="1:13" s="2" customFormat="1" ht="15" customHeight="1">
      <c r="A517" s="2">
        <v>11110599</v>
      </c>
      <c r="C517" s="2">
        <v>1</v>
      </c>
      <c r="D517" s="2">
        <v>10006655</v>
      </c>
      <c r="E517" s="2" t="s">
        <v>534</v>
      </c>
      <c r="G517" s="2">
        <v>3</v>
      </c>
      <c r="J517" s="2">
        <v>0</v>
      </c>
      <c r="K517" s="54"/>
      <c r="L517" s="2" t="s">
        <v>532</v>
      </c>
      <c r="M517" s="2" t="s">
        <v>195</v>
      </c>
    </row>
    <row r="518" spans="1:13" s="2" customFormat="1" ht="15" customHeight="1">
      <c r="A518" s="2">
        <v>11110600</v>
      </c>
      <c r="C518" s="2">
        <v>1</v>
      </c>
      <c r="D518" s="2">
        <v>10006679</v>
      </c>
      <c r="E518" s="2" t="s">
        <v>535</v>
      </c>
      <c r="G518" s="2">
        <v>2</v>
      </c>
      <c r="J518" s="2">
        <v>0</v>
      </c>
      <c r="K518" s="54"/>
      <c r="L518" s="2" t="s">
        <v>534</v>
      </c>
      <c r="M518" s="2" t="s">
        <v>195</v>
      </c>
    </row>
    <row r="519" spans="1:13" s="2" customFormat="1" ht="15" customHeight="1">
      <c r="A519" s="2">
        <v>11110601</v>
      </c>
      <c r="C519" s="2">
        <v>1</v>
      </c>
      <c r="D519" s="2">
        <v>10006683</v>
      </c>
      <c r="E519" s="2" t="s">
        <v>535</v>
      </c>
      <c r="G519" s="2">
        <v>2</v>
      </c>
      <c r="J519" s="2">
        <v>0</v>
      </c>
      <c r="K519" s="54"/>
      <c r="L519" s="2" t="s">
        <v>534</v>
      </c>
      <c r="M519" s="2" t="s">
        <v>195</v>
      </c>
    </row>
    <row r="520" spans="1:13" s="2" customFormat="1" ht="15" customHeight="1">
      <c r="A520" s="2">
        <v>11110602</v>
      </c>
      <c r="C520" s="2">
        <v>1</v>
      </c>
      <c r="D520" s="2">
        <v>10006687</v>
      </c>
      <c r="E520" s="2" t="s">
        <v>535</v>
      </c>
      <c r="G520" s="2">
        <v>3</v>
      </c>
      <c r="J520" s="2">
        <v>0</v>
      </c>
      <c r="K520" s="54"/>
      <c r="L520" s="2" t="s">
        <v>535</v>
      </c>
      <c r="M520" s="2" t="s">
        <v>195</v>
      </c>
    </row>
    <row r="521" spans="1:13" s="2" customFormat="1" ht="15" customHeight="1">
      <c r="A521" s="2">
        <v>11110603</v>
      </c>
      <c r="C521" s="2">
        <v>1</v>
      </c>
      <c r="D521" s="2">
        <v>10006691</v>
      </c>
      <c r="E521" s="2" t="s">
        <v>535</v>
      </c>
      <c r="G521" s="2">
        <v>3</v>
      </c>
      <c r="J521" s="2">
        <v>0</v>
      </c>
      <c r="K521" s="54"/>
      <c r="L521" s="2" t="s">
        <v>535</v>
      </c>
      <c r="M521" s="2" t="s">
        <v>195</v>
      </c>
    </row>
    <row r="522" spans="1:13" s="2" customFormat="1" ht="15" customHeight="1">
      <c r="A522" s="2">
        <v>11110604</v>
      </c>
      <c r="C522" s="2">
        <v>1</v>
      </c>
      <c r="D522" s="2">
        <v>10006664</v>
      </c>
      <c r="E522" s="2" t="s">
        <v>535</v>
      </c>
      <c r="G522" s="2">
        <v>6</v>
      </c>
      <c r="J522" s="2">
        <v>0</v>
      </c>
      <c r="K522" s="54"/>
      <c r="L522" s="2" t="s">
        <v>535</v>
      </c>
      <c r="M522" s="2" t="s">
        <v>195</v>
      </c>
    </row>
    <row r="523" spans="1:13" s="2" customFormat="1" ht="15" customHeight="1">
      <c r="A523" s="2">
        <v>11110605</v>
      </c>
      <c r="C523" s="2">
        <v>1</v>
      </c>
      <c r="D523" s="2">
        <v>10006666</v>
      </c>
      <c r="E523" s="2" t="s">
        <v>535</v>
      </c>
      <c r="G523" s="2">
        <v>6</v>
      </c>
      <c r="J523" s="2">
        <v>0</v>
      </c>
      <c r="K523" s="54"/>
      <c r="L523" s="2" t="s">
        <v>535</v>
      </c>
      <c r="M523" s="2" t="s">
        <v>195</v>
      </c>
    </row>
    <row r="524" spans="1:13" s="2" customFormat="1" ht="15" customHeight="1">
      <c r="A524" s="2">
        <v>11110606</v>
      </c>
      <c r="C524" s="2">
        <v>1</v>
      </c>
      <c r="D524" s="2">
        <v>10006711</v>
      </c>
      <c r="E524" s="2" t="s">
        <v>536</v>
      </c>
      <c r="G524" s="2">
        <v>2</v>
      </c>
      <c r="J524" s="2">
        <v>0</v>
      </c>
      <c r="K524" s="54"/>
      <c r="L524" s="2" t="s">
        <v>535</v>
      </c>
      <c r="M524" s="2" t="s">
        <v>195</v>
      </c>
    </row>
    <row r="525" spans="1:13" s="2" customFormat="1" ht="15" customHeight="1">
      <c r="A525" s="2">
        <v>11110607</v>
      </c>
      <c r="C525" s="2">
        <v>1</v>
      </c>
      <c r="D525" s="2">
        <v>10006715</v>
      </c>
      <c r="E525" s="2" t="s">
        <v>536</v>
      </c>
      <c r="G525" s="2">
        <v>2</v>
      </c>
      <c r="J525" s="2">
        <v>0</v>
      </c>
      <c r="K525" s="54"/>
      <c r="L525" s="2" t="s">
        <v>535</v>
      </c>
      <c r="M525" s="2" t="s">
        <v>195</v>
      </c>
    </row>
    <row r="526" spans="1:13" s="2" customFormat="1" ht="15" customHeight="1">
      <c r="A526" s="2">
        <v>11110608</v>
      </c>
      <c r="C526" s="2">
        <v>1</v>
      </c>
      <c r="D526" s="2">
        <v>10006730</v>
      </c>
      <c r="E526" s="2" t="s">
        <v>536</v>
      </c>
      <c r="G526" s="2">
        <v>2</v>
      </c>
      <c r="J526" s="2">
        <v>0</v>
      </c>
      <c r="K526" s="54"/>
      <c r="L526" s="2" t="s">
        <v>536</v>
      </c>
      <c r="M526" s="2" t="s">
        <v>195</v>
      </c>
    </row>
    <row r="527" spans="1:13" s="2" customFormat="1" ht="15" customHeight="1">
      <c r="A527" s="2">
        <v>11110609</v>
      </c>
      <c r="C527" s="2">
        <v>1</v>
      </c>
      <c r="D527" s="2">
        <v>10006734</v>
      </c>
      <c r="E527" s="2" t="s">
        <v>536</v>
      </c>
      <c r="G527" s="2">
        <v>2</v>
      </c>
      <c r="J527" s="2">
        <v>0</v>
      </c>
      <c r="K527" s="54"/>
      <c r="L527" s="2" t="s">
        <v>536</v>
      </c>
      <c r="M527" s="2" t="s">
        <v>195</v>
      </c>
    </row>
    <row r="528" spans="1:13" s="2" customFormat="1" ht="15" customHeight="1">
      <c r="A528" s="2">
        <v>11110610</v>
      </c>
      <c r="C528" s="2">
        <v>1</v>
      </c>
      <c r="D528" s="2">
        <v>10006749</v>
      </c>
      <c r="E528" s="2" t="s">
        <v>536</v>
      </c>
      <c r="G528" s="2">
        <v>2</v>
      </c>
      <c r="J528" s="2">
        <v>0</v>
      </c>
      <c r="K528" s="54"/>
      <c r="L528" s="2" t="s">
        <v>536</v>
      </c>
      <c r="M528" s="2" t="s">
        <v>195</v>
      </c>
    </row>
    <row r="529" spans="1:13" s="2" customFormat="1" ht="15" customHeight="1">
      <c r="A529" s="2">
        <v>11110611</v>
      </c>
      <c r="C529" s="2">
        <v>1</v>
      </c>
      <c r="D529" s="2">
        <v>10006753</v>
      </c>
      <c r="E529" s="2" t="s">
        <v>536</v>
      </c>
      <c r="G529" s="2">
        <v>2</v>
      </c>
      <c r="J529" s="2">
        <v>0</v>
      </c>
      <c r="K529" s="54"/>
      <c r="L529" s="2" t="s">
        <v>536</v>
      </c>
      <c r="M529" s="2" t="s">
        <v>195</v>
      </c>
    </row>
    <row r="530" spans="1:13" s="2" customFormat="1" ht="15" customHeight="1">
      <c r="A530" s="2">
        <v>11110612</v>
      </c>
      <c r="C530" s="2">
        <v>1</v>
      </c>
      <c r="D530" s="2">
        <v>10006703</v>
      </c>
      <c r="E530" s="2" t="s">
        <v>536</v>
      </c>
      <c r="G530" s="2">
        <v>6</v>
      </c>
      <c r="J530" s="2">
        <v>0</v>
      </c>
      <c r="K530" s="54"/>
      <c r="L530" s="2" t="s">
        <v>536</v>
      </c>
      <c r="M530" s="2" t="s">
        <v>195</v>
      </c>
    </row>
    <row r="531" spans="1:13" s="2" customFormat="1" ht="15" customHeight="1">
      <c r="A531" s="2">
        <v>11110613</v>
      </c>
      <c r="C531" s="2">
        <v>1</v>
      </c>
      <c r="D531" s="2">
        <v>10006722</v>
      </c>
      <c r="E531" s="2" t="s">
        <v>536</v>
      </c>
      <c r="G531" s="2">
        <v>6</v>
      </c>
      <c r="J531" s="2">
        <v>0</v>
      </c>
      <c r="K531" s="54"/>
      <c r="L531" s="2" t="s">
        <v>536</v>
      </c>
      <c r="M531" s="2" t="s">
        <v>195</v>
      </c>
    </row>
    <row r="532" spans="1:13" s="2" customFormat="1" ht="15" customHeight="1">
      <c r="A532" s="2">
        <v>11110614</v>
      </c>
      <c r="C532" s="2">
        <v>1</v>
      </c>
      <c r="D532" s="2">
        <v>10006741</v>
      </c>
      <c r="E532" s="2" t="s">
        <v>536</v>
      </c>
      <c r="G532" s="2">
        <v>6</v>
      </c>
      <c r="J532" s="2">
        <v>0</v>
      </c>
      <c r="K532" s="54"/>
      <c r="L532" s="2" t="s">
        <v>536</v>
      </c>
      <c r="M532" s="2" t="s">
        <v>195</v>
      </c>
    </row>
    <row r="533" spans="1:13" s="2" customFormat="1" ht="15" customHeight="1">
      <c r="A533" s="2">
        <v>11110615</v>
      </c>
      <c r="C533" s="2">
        <v>1</v>
      </c>
      <c r="D533" s="2">
        <v>10006178</v>
      </c>
      <c r="E533" s="2" t="s">
        <v>382</v>
      </c>
      <c r="G533" s="2">
        <v>8</v>
      </c>
      <c r="J533" s="2">
        <v>0</v>
      </c>
      <c r="K533" s="54"/>
      <c r="L533" s="2" t="s">
        <v>536</v>
      </c>
      <c r="M533" s="2" t="s">
        <v>195</v>
      </c>
    </row>
    <row r="534" spans="1:13" s="2" customFormat="1" ht="15" customHeight="1">
      <c r="A534" s="2">
        <v>11110616</v>
      </c>
      <c r="C534" s="2">
        <v>1</v>
      </c>
      <c r="D534" s="2">
        <v>10006180</v>
      </c>
      <c r="E534" s="2" t="s">
        <v>384</v>
      </c>
      <c r="G534" s="2">
        <v>8</v>
      </c>
      <c r="J534" s="2">
        <v>0</v>
      </c>
      <c r="K534" s="54"/>
      <c r="L534" s="2" t="s">
        <v>536</v>
      </c>
      <c r="M534" s="2" t="s">
        <v>195</v>
      </c>
    </row>
    <row r="535" spans="1:13" s="2" customFormat="1" ht="15" customHeight="1">
      <c r="A535" s="2">
        <v>11110617</v>
      </c>
      <c r="C535" s="2">
        <v>1</v>
      </c>
      <c r="D535" s="2">
        <v>10006182</v>
      </c>
      <c r="E535" s="2" t="s">
        <v>384</v>
      </c>
      <c r="G535" s="2">
        <v>8</v>
      </c>
      <c r="J535" s="2">
        <v>0</v>
      </c>
      <c r="K535" s="54"/>
      <c r="L535" s="2" t="s">
        <v>382</v>
      </c>
      <c r="M535" s="2" t="s">
        <v>383</v>
      </c>
    </row>
    <row r="536" spans="1:13" s="2" customFormat="1" ht="15" customHeight="1">
      <c r="A536" s="2">
        <v>11110618</v>
      </c>
      <c r="C536" s="2">
        <v>1</v>
      </c>
      <c r="D536" s="2">
        <v>10006184</v>
      </c>
      <c r="E536" s="2" t="s">
        <v>384</v>
      </c>
      <c r="G536" s="2">
        <v>8</v>
      </c>
      <c r="J536" s="2">
        <v>0</v>
      </c>
      <c r="K536" s="54"/>
      <c r="L536" s="2" t="s">
        <v>384</v>
      </c>
      <c r="M536" s="2" t="s">
        <v>383</v>
      </c>
    </row>
    <row r="537" spans="1:13" s="2" customFormat="1" ht="15" customHeight="1">
      <c r="A537" s="2">
        <v>11110619</v>
      </c>
      <c r="C537" s="2">
        <v>1</v>
      </c>
      <c r="D537" s="2">
        <v>10006186</v>
      </c>
      <c r="E537" s="2" t="s">
        <v>384</v>
      </c>
      <c r="G537" s="2">
        <v>8</v>
      </c>
      <c r="J537" s="2">
        <v>0</v>
      </c>
      <c r="K537" s="54"/>
      <c r="L537" s="2" t="s">
        <v>384</v>
      </c>
      <c r="M537" s="2" t="s">
        <v>383</v>
      </c>
    </row>
    <row r="538" spans="1:13" s="2" customFormat="1" ht="15" customHeight="1">
      <c r="A538" s="2">
        <v>11110620</v>
      </c>
      <c r="C538" s="2">
        <v>1</v>
      </c>
      <c r="D538" s="2">
        <v>10006188</v>
      </c>
      <c r="E538" s="2" t="s">
        <v>385</v>
      </c>
      <c r="G538" s="2">
        <v>9</v>
      </c>
      <c r="J538" s="2">
        <v>0</v>
      </c>
      <c r="K538" s="54"/>
      <c r="L538" s="2" t="s">
        <v>384</v>
      </c>
      <c r="M538" s="2" t="s">
        <v>383</v>
      </c>
    </row>
    <row r="539" spans="1:13" s="2" customFormat="1" ht="15" customHeight="1">
      <c r="A539" s="2">
        <v>11110621</v>
      </c>
      <c r="C539" s="2">
        <v>1</v>
      </c>
      <c r="D539" s="2">
        <v>10006210</v>
      </c>
      <c r="E539" s="2" t="s">
        <v>385</v>
      </c>
      <c r="G539" s="2">
        <v>8</v>
      </c>
      <c r="J539" s="2">
        <v>0</v>
      </c>
      <c r="K539" s="54"/>
      <c r="L539" s="2" t="s">
        <v>384</v>
      </c>
      <c r="M539" s="2" t="s">
        <v>383</v>
      </c>
    </row>
    <row r="540" spans="1:13" s="2" customFormat="1" ht="15" customHeight="1">
      <c r="A540" s="2">
        <v>11110622</v>
      </c>
      <c r="C540" s="2">
        <v>1</v>
      </c>
      <c r="D540" s="2">
        <v>10006212</v>
      </c>
      <c r="E540" s="2" t="s">
        <v>385</v>
      </c>
      <c r="G540" s="2">
        <v>8</v>
      </c>
      <c r="J540" s="2">
        <v>0</v>
      </c>
      <c r="K540" s="54"/>
      <c r="L540" s="2" t="s">
        <v>385</v>
      </c>
      <c r="M540" s="2" t="s">
        <v>383</v>
      </c>
    </row>
    <row r="541" spans="1:13" s="2" customFormat="1" ht="15" customHeight="1">
      <c r="A541" s="2">
        <v>11110623</v>
      </c>
      <c r="C541" s="2">
        <v>1</v>
      </c>
      <c r="D541" s="2">
        <v>10006214</v>
      </c>
      <c r="E541" s="2" t="s">
        <v>385</v>
      </c>
      <c r="G541" s="2">
        <v>8</v>
      </c>
      <c r="J541" s="2">
        <v>0</v>
      </c>
      <c r="K541" s="54"/>
      <c r="L541" s="2" t="s">
        <v>385</v>
      </c>
      <c r="M541" s="2" t="s">
        <v>383</v>
      </c>
    </row>
    <row r="542" spans="1:13" s="2" customFormat="1" ht="15" customHeight="1">
      <c r="A542" s="2">
        <v>11110624</v>
      </c>
      <c r="C542" s="2">
        <v>1</v>
      </c>
      <c r="D542" s="2">
        <v>10006216</v>
      </c>
      <c r="E542" s="2" t="s">
        <v>385</v>
      </c>
      <c r="G542" s="2">
        <v>8</v>
      </c>
      <c r="J542" s="2">
        <v>0</v>
      </c>
      <c r="K542" s="54"/>
      <c r="L542" s="2" t="s">
        <v>385</v>
      </c>
      <c r="M542" s="2" t="s">
        <v>383</v>
      </c>
    </row>
    <row r="543" spans="1:13" s="2" customFormat="1" ht="15" customHeight="1">
      <c r="A543" s="2">
        <v>11110625</v>
      </c>
      <c r="C543" s="2">
        <v>1</v>
      </c>
      <c r="D543" s="2">
        <v>10006218</v>
      </c>
      <c r="E543" s="2" t="s">
        <v>386</v>
      </c>
      <c r="G543" s="2">
        <v>9</v>
      </c>
      <c r="J543" s="2">
        <v>0</v>
      </c>
      <c r="K543" s="54"/>
      <c r="L543" s="2" t="s">
        <v>385</v>
      </c>
      <c r="M543" s="2" t="s">
        <v>383</v>
      </c>
    </row>
    <row r="544" spans="1:13" s="2" customFormat="1" ht="15" customHeight="1">
      <c r="A544" s="2">
        <v>11110626</v>
      </c>
      <c r="C544" s="2">
        <v>1</v>
      </c>
      <c r="D544" s="2">
        <v>10006246</v>
      </c>
      <c r="E544" s="2" t="s">
        <v>403</v>
      </c>
      <c r="G544" s="2">
        <v>8</v>
      </c>
      <c r="J544" s="2">
        <v>0</v>
      </c>
      <c r="K544" s="54"/>
      <c r="L544" s="2" t="s">
        <v>385</v>
      </c>
      <c r="M544" s="2" t="s">
        <v>383</v>
      </c>
    </row>
    <row r="545" spans="1:13" s="2" customFormat="1" ht="15" customHeight="1">
      <c r="A545" s="2">
        <v>11110627</v>
      </c>
      <c r="C545" s="2">
        <v>1</v>
      </c>
      <c r="D545" s="2">
        <v>10006248</v>
      </c>
      <c r="E545" s="2" t="s">
        <v>403</v>
      </c>
      <c r="G545" s="2">
        <v>8</v>
      </c>
      <c r="J545" s="2">
        <v>0</v>
      </c>
      <c r="K545" s="54"/>
      <c r="L545" s="2" t="s">
        <v>386</v>
      </c>
      <c r="M545" s="2" t="s">
        <v>383</v>
      </c>
    </row>
    <row r="546" spans="1:13" s="2" customFormat="1" ht="15" customHeight="1">
      <c r="A546" s="2">
        <v>11110628</v>
      </c>
      <c r="C546" s="2">
        <v>1</v>
      </c>
      <c r="D546" s="2">
        <v>10006250</v>
      </c>
      <c r="E546" s="2" t="s">
        <v>403</v>
      </c>
      <c r="G546" s="2">
        <v>8</v>
      </c>
      <c r="J546" s="2">
        <v>0</v>
      </c>
      <c r="K546" s="54"/>
      <c r="L546" s="2" t="s">
        <v>386</v>
      </c>
      <c r="M546" s="2" t="s">
        <v>383</v>
      </c>
    </row>
    <row r="547" spans="1:13" s="2" customFormat="1" ht="15" customHeight="1">
      <c r="A547" s="2">
        <v>11110629</v>
      </c>
      <c r="C547" s="2">
        <v>1</v>
      </c>
      <c r="D547" s="2">
        <v>10006252</v>
      </c>
      <c r="E547" s="2" t="s">
        <v>403</v>
      </c>
      <c r="G547" s="2">
        <v>8</v>
      </c>
      <c r="J547" s="2">
        <v>0</v>
      </c>
      <c r="K547" s="54"/>
      <c r="L547" s="2" t="s">
        <v>386</v>
      </c>
      <c r="M547" s="2" t="s">
        <v>383</v>
      </c>
    </row>
    <row r="548" spans="1:13" s="2" customFormat="1" ht="15" customHeight="1">
      <c r="A548" s="2">
        <v>11110630</v>
      </c>
      <c r="C548" s="2">
        <v>1</v>
      </c>
      <c r="D548" s="2">
        <v>10006254</v>
      </c>
      <c r="E548" s="2" t="s">
        <v>403</v>
      </c>
      <c r="G548" s="2">
        <v>8</v>
      </c>
      <c r="J548" s="2">
        <v>0</v>
      </c>
      <c r="K548" s="54"/>
      <c r="L548" s="2" t="s">
        <v>386</v>
      </c>
      <c r="M548" s="2" t="s">
        <v>383</v>
      </c>
    </row>
    <row r="549" spans="1:13" s="2" customFormat="1" ht="15" customHeight="1">
      <c r="A549" s="2">
        <v>11110631</v>
      </c>
      <c r="C549" s="2">
        <v>1</v>
      </c>
      <c r="D549" s="2">
        <v>10006256</v>
      </c>
      <c r="E549" s="2" t="s">
        <v>387</v>
      </c>
      <c r="G549" s="2">
        <v>8</v>
      </c>
      <c r="J549" s="2">
        <v>0</v>
      </c>
      <c r="K549" s="54"/>
      <c r="L549" s="2" t="s">
        <v>386</v>
      </c>
      <c r="M549" s="2" t="s">
        <v>383</v>
      </c>
    </row>
    <row r="550" spans="1:13" s="2" customFormat="1" ht="15" customHeight="1">
      <c r="A550" s="2">
        <v>11110632</v>
      </c>
      <c r="C550" s="2">
        <v>1</v>
      </c>
      <c r="D550" s="2">
        <v>10006258</v>
      </c>
      <c r="E550" s="2" t="s">
        <v>387</v>
      </c>
      <c r="G550" s="2">
        <v>8</v>
      </c>
      <c r="J550" s="2">
        <v>0</v>
      </c>
      <c r="K550" s="54"/>
      <c r="L550" s="2" t="s">
        <v>386</v>
      </c>
      <c r="M550" s="2" t="s">
        <v>383</v>
      </c>
    </row>
    <row r="551" spans="1:13" s="2" customFormat="1" ht="15" customHeight="1">
      <c r="A551" s="2">
        <v>11110633</v>
      </c>
      <c r="C551" s="2">
        <v>1</v>
      </c>
      <c r="D551" s="2">
        <v>10006260</v>
      </c>
      <c r="E551" s="2" t="s">
        <v>387</v>
      </c>
      <c r="G551" s="2">
        <v>8</v>
      </c>
      <c r="J551" s="2">
        <v>0</v>
      </c>
      <c r="K551" s="54"/>
      <c r="L551" s="2" t="s">
        <v>387</v>
      </c>
      <c r="M551" s="2" t="s">
        <v>383</v>
      </c>
    </row>
    <row r="552" spans="1:13" s="2" customFormat="1" ht="15" customHeight="1">
      <c r="A552" s="2">
        <v>11110634</v>
      </c>
      <c r="C552" s="2">
        <v>1</v>
      </c>
      <c r="D552" s="2">
        <v>10006262</v>
      </c>
      <c r="E552" s="2" t="s">
        <v>388</v>
      </c>
      <c r="G552" s="2">
        <v>8</v>
      </c>
      <c r="J552" s="2">
        <v>0</v>
      </c>
      <c r="K552" s="54"/>
      <c r="L552" s="2" t="s">
        <v>387</v>
      </c>
      <c r="M552" s="2" t="s">
        <v>383</v>
      </c>
    </row>
    <row r="553" spans="1:13" s="2" customFormat="1" ht="15" customHeight="1">
      <c r="A553" s="2">
        <v>11110635</v>
      </c>
      <c r="C553" s="2">
        <v>1</v>
      </c>
      <c r="D553" s="2">
        <v>10005024</v>
      </c>
      <c r="E553" s="2" t="s">
        <v>537</v>
      </c>
      <c r="G553" s="2">
        <v>5</v>
      </c>
      <c r="J553" s="2">
        <v>0</v>
      </c>
      <c r="K553" s="54"/>
      <c r="L553" s="2" t="s">
        <v>387</v>
      </c>
      <c r="M553" s="2" t="s">
        <v>383</v>
      </c>
    </row>
    <row r="554" spans="1:13" s="2" customFormat="1" ht="15" customHeight="1">
      <c r="A554" s="2">
        <v>11110636</v>
      </c>
      <c r="C554" s="2">
        <v>1</v>
      </c>
      <c r="D554" s="2">
        <v>10005031</v>
      </c>
      <c r="E554" s="2" t="s">
        <v>537</v>
      </c>
      <c r="G554" s="2">
        <v>5</v>
      </c>
      <c r="J554" s="2">
        <v>0</v>
      </c>
      <c r="K554" s="54"/>
      <c r="L554" s="2" t="s">
        <v>388</v>
      </c>
      <c r="M554" s="2" t="s">
        <v>383</v>
      </c>
    </row>
    <row r="555" spans="1:13" s="2" customFormat="1" ht="15" customHeight="1">
      <c r="A555" s="2">
        <v>11110637</v>
      </c>
      <c r="C555" s="2">
        <v>1</v>
      </c>
      <c r="D555" s="2">
        <v>10006764</v>
      </c>
      <c r="E555" s="2" t="s">
        <v>538</v>
      </c>
      <c r="G555" s="2">
        <v>5</v>
      </c>
      <c r="J555" s="2">
        <v>0</v>
      </c>
      <c r="K555" s="54"/>
      <c r="L555" s="2" t="s">
        <v>537</v>
      </c>
      <c r="M555" s="2" t="s">
        <v>383</v>
      </c>
    </row>
    <row r="556" spans="1:13" s="2" customFormat="1" ht="15" customHeight="1">
      <c r="A556" s="2">
        <v>11110638</v>
      </c>
      <c r="C556" s="2">
        <v>1</v>
      </c>
      <c r="D556" s="2">
        <v>10006868</v>
      </c>
      <c r="E556" s="2" t="s">
        <v>538</v>
      </c>
      <c r="G556" s="2">
        <v>11</v>
      </c>
      <c r="J556" s="2">
        <v>0</v>
      </c>
      <c r="K556" s="54"/>
      <c r="L556" s="2" t="s">
        <v>537</v>
      </c>
      <c r="M556" s="2" t="s">
        <v>383</v>
      </c>
    </row>
    <row r="557" spans="1:13" s="2" customFormat="1" ht="15" customHeight="1">
      <c r="A557" s="2">
        <v>11110639</v>
      </c>
      <c r="C557" s="2">
        <v>1</v>
      </c>
      <c r="D557" s="2">
        <v>10006874</v>
      </c>
      <c r="E557" s="2" t="s">
        <v>538</v>
      </c>
      <c r="G557" s="2">
        <v>11</v>
      </c>
      <c r="J557" s="2">
        <v>0</v>
      </c>
      <c r="K557" s="54"/>
      <c r="L557" s="2" t="s">
        <v>538</v>
      </c>
      <c r="M557" s="2" t="s">
        <v>195</v>
      </c>
    </row>
    <row r="558" spans="1:13" s="2" customFormat="1" ht="15" customHeight="1">
      <c r="A558" s="2">
        <v>11110640</v>
      </c>
      <c r="C558" s="2">
        <v>1</v>
      </c>
      <c r="D558" s="2">
        <v>10006880</v>
      </c>
      <c r="E558" s="2" t="s">
        <v>538</v>
      </c>
      <c r="G558" s="2">
        <v>11</v>
      </c>
      <c r="J558" s="2">
        <v>0</v>
      </c>
      <c r="K558" s="54"/>
      <c r="L558" s="2" t="s">
        <v>538</v>
      </c>
      <c r="M558" s="2" t="s">
        <v>195</v>
      </c>
    </row>
    <row r="559" spans="1:13" s="2" customFormat="1" ht="15" customHeight="1">
      <c r="A559" s="2">
        <v>11110641</v>
      </c>
      <c r="C559" s="2">
        <v>1</v>
      </c>
      <c r="D559" s="2">
        <v>10006775</v>
      </c>
      <c r="E559" s="2" t="s">
        <v>339</v>
      </c>
      <c r="G559" s="2">
        <v>5</v>
      </c>
      <c r="J559" s="2">
        <v>0</v>
      </c>
      <c r="K559" s="54"/>
      <c r="L559" s="2" t="s">
        <v>538</v>
      </c>
      <c r="M559" s="2" t="s">
        <v>195</v>
      </c>
    </row>
    <row r="560" spans="1:13" s="2" customFormat="1" ht="15" customHeight="1">
      <c r="A560" s="2">
        <v>11110642</v>
      </c>
      <c r="C560" s="2">
        <v>1</v>
      </c>
      <c r="D560" s="2">
        <v>10006767</v>
      </c>
      <c r="E560" s="2" t="s">
        <v>339</v>
      </c>
      <c r="G560" s="2">
        <v>8</v>
      </c>
      <c r="J560" s="2">
        <v>0</v>
      </c>
      <c r="K560" s="54"/>
      <c r="L560" s="2" t="s">
        <v>538</v>
      </c>
      <c r="M560" s="2" t="s">
        <v>195</v>
      </c>
    </row>
    <row r="561" spans="1:13" s="2" customFormat="1" ht="15" customHeight="1">
      <c r="A561" s="2">
        <v>11110643</v>
      </c>
      <c r="C561" s="2">
        <v>1</v>
      </c>
      <c r="D561" s="2">
        <v>10006789</v>
      </c>
      <c r="E561" s="2" t="s">
        <v>540</v>
      </c>
      <c r="G561" s="2">
        <v>5</v>
      </c>
      <c r="J561" s="2">
        <v>0</v>
      </c>
      <c r="K561" s="54"/>
      <c r="L561" s="2" t="s">
        <v>339</v>
      </c>
      <c r="M561" s="2" t="s">
        <v>195</v>
      </c>
    </row>
    <row r="562" spans="1:13" s="2" customFormat="1" ht="15" customHeight="1">
      <c r="A562" s="2">
        <v>11110644</v>
      </c>
      <c r="C562" s="2">
        <v>1</v>
      </c>
      <c r="D562" s="2">
        <v>10006792</v>
      </c>
      <c r="E562" s="2" t="s">
        <v>540</v>
      </c>
      <c r="G562" s="2">
        <v>8</v>
      </c>
      <c r="J562" s="2">
        <v>0</v>
      </c>
      <c r="K562" s="54"/>
      <c r="L562" s="2" t="s">
        <v>339</v>
      </c>
      <c r="M562" s="2" t="s">
        <v>195</v>
      </c>
    </row>
    <row r="563" spans="1:13" s="2" customFormat="1" ht="15" customHeight="1">
      <c r="A563" s="2">
        <v>11110645</v>
      </c>
      <c r="C563" s="2">
        <v>1</v>
      </c>
      <c r="D563" s="2">
        <v>10006806</v>
      </c>
      <c r="E563" s="2" t="s">
        <v>542</v>
      </c>
      <c r="G563" s="2">
        <v>5</v>
      </c>
      <c r="J563" s="2">
        <v>0</v>
      </c>
      <c r="K563" s="54"/>
      <c r="L563" s="2" t="s">
        <v>540</v>
      </c>
      <c r="M563" s="2" t="s">
        <v>195</v>
      </c>
    </row>
    <row r="564" spans="1:13" s="2" customFormat="1" ht="15" customHeight="1">
      <c r="A564" s="2">
        <v>11110646</v>
      </c>
      <c r="C564" s="2">
        <v>1</v>
      </c>
      <c r="D564" s="2">
        <v>10006801</v>
      </c>
      <c r="E564" s="2" t="s">
        <v>542</v>
      </c>
      <c r="G564" s="2">
        <v>6</v>
      </c>
      <c r="J564" s="2">
        <v>0</v>
      </c>
      <c r="K564" s="54"/>
      <c r="L564" s="2" t="s">
        <v>540</v>
      </c>
      <c r="M564" s="2" t="s">
        <v>195</v>
      </c>
    </row>
    <row r="565" spans="1:13" s="2" customFormat="1" ht="15" customHeight="1">
      <c r="A565" s="2">
        <v>11110647</v>
      </c>
      <c r="C565" s="2">
        <v>1</v>
      </c>
      <c r="D565" s="2">
        <v>10006821</v>
      </c>
      <c r="E565" s="2" t="s">
        <v>544</v>
      </c>
      <c r="G565" s="2">
        <v>5</v>
      </c>
      <c r="J565" s="2">
        <v>0</v>
      </c>
      <c r="K565" s="54"/>
      <c r="L565" s="2" t="s">
        <v>542</v>
      </c>
      <c r="M565" s="2" t="s">
        <v>195</v>
      </c>
    </row>
    <row r="566" spans="1:13" s="2" customFormat="1" ht="15" customHeight="1">
      <c r="A566" s="2">
        <v>11110648</v>
      </c>
      <c r="C566" s="2">
        <v>1</v>
      </c>
      <c r="D566" s="2">
        <v>10006846</v>
      </c>
      <c r="E566" s="2" t="s">
        <v>544</v>
      </c>
      <c r="G566" s="2">
        <v>5</v>
      </c>
      <c r="J566" s="2">
        <v>0</v>
      </c>
      <c r="K566" s="54"/>
      <c r="L566" s="2" t="s">
        <v>542</v>
      </c>
      <c r="M566" s="2" t="s">
        <v>195</v>
      </c>
    </row>
    <row r="567" spans="1:13" s="2" customFormat="1" ht="15" customHeight="1">
      <c r="A567" s="2">
        <v>11110649</v>
      </c>
      <c r="C567" s="2">
        <v>1</v>
      </c>
      <c r="D567" s="2">
        <v>10006835</v>
      </c>
      <c r="E567" s="2" t="s">
        <v>544</v>
      </c>
      <c r="G567" s="2">
        <v>5</v>
      </c>
      <c r="J567" s="2">
        <v>0</v>
      </c>
      <c r="K567" s="54"/>
      <c r="L567" s="2" t="s">
        <v>544</v>
      </c>
      <c r="M567" s="2" t="s">
        <v>195</v>
      </c>
    </row>
    <row r="568" spans="1:13" s="2" customFormat="1" ht="15" customHeight="1">
      <c r="A568" s="2">
        <v>11110650</v>
      </c>
      <c r="C568" s="2">
        <v>1</v>
      </c>
      <c r="D568" s="2">
        <v>10006819</v>
      </c>
      <c r="E568" s="2" t="s">
        <v>544</v>
      </c>
      <c r="G568" s="2">
        <v>6</v>
      </c>
      <c r="J568" s="2">
        <v>0</v>
      </c>
      <c r="K568" s="54"/>
      <c r="L568" s="2" t="s">
        <v>544</v>
      </c>
      <c r="M568" s="2" t="s">
        <v>195</v>
      </c>
    </row>
    <row r="569" spans="1:13" s="2" customFormat="1" ht="15" customHeight="1">
      <c r="A569" s="2">
        <v>11110651</v>
      </c>
      <c r="C569" s="2">
        <v>1</v>
      </c>
      <c r="D569" s="2">
        <v>10006833</v>
      </c>
      <c r="E569" s="2" t="s">
        <v>544</v>
      </c>
      <c r="G569" s="2">
        <v>6</v>
      </c>
      <c r="J569" s="2">
        <v>0</v>
      </c>
      <c r="K569" s="54"/>
      <c r="L569" s="2" t="s">
        <v>544</v>
      </c>
      <c r="M569" s="2" t="s">
        <v>195</v>
      </c>
    </row>
    <row r="570" spans="1:13" s="2" customFormat="1" ht="15" customHeight="1">
      <c r="A570" s="2">
        <v>11110652</v>
      </c>
      <c r="C570" s="2">
        <v>1</v>
      </c>
      <c r="D570" s="2">
        <v>10006844</v>
      </c>
      <c r="E570" s="2" t="s">
        <v>544</v>
      </c>
      <c r="G570" s="2">
        <v>6</v>
      </c>
      <c r="J570" s="2">
        <v>0</v>
      </c>
      <c r="K570" s="54"/>
      <c r="L570" s="2" t="s">
        <v>544</v>
      </c>
      <c r="M570" s="2" t="s">
        <v>195</v>
      </c>
    </row>
    <row r="571" spans="1:13" s="2" customFormat="1" ht="15" customHeight="1">
      <c r="A571" s="2">
        <v>11110653</v>
      </c>
      <c r="C571" s="2">
        <v>1</v>
      </c>
      <c r="D571" s="2">
        <v>10006857</v>
      </c>
      <c r="E571" s="2" t="s">
        <v>546</v>
      </c>
      <c r="G571" s="2">
        <v>5</v>
      </c>
      <c r="J571" s="2">
        <v>0</v>
      </c>
      <c r="K571" s="54"/>
      <c r="L571" s="2" t="s">
        <v>544</v>
      </c>
      <c r="M571" s="2" t="s">
        <v>195</v>
      </c>
    </row>
    <row r="572" spans="1:13" s="2" customFormat="1" ht="15" customHeight="1">
      <c r="A572" s="2">
        <v>11110654</v>
      </c>
      <c r="C572" s="2">
        <v>1</v>
      </c>
      <c r="D572" s="2">
        <v>10006891</v>
      </c>
      <c r="E572" s="2" t="s">
        <v>548</v>
      </c>
      <c r="G572" s="2">
        <v>5</v>
      </c>
      <c r="J572" s="2">
        <v>0</v>
      </c>
      <c r="K572" s="54"/>
      <c r="L572" s="2" t="s">
        <v>544</v>
      </c>
      <c r="M572" s="2" t="s">
        <v>195</v>
      </c>
    </row>
    <row r="573" spans="1:13" s="2" customFormat="1" ht="15" customHeight="1">
      <c r="A573" s="2">
        <v>11110655</v>
      </c>
      <c r="C573" s="2">
        <v>1</v>
      </c>
      <c r="D573" s="2">
        <v>10006902</v>
      </c>
      <c r="E573" s="2" t="s">
        <v>550</v>
      </c>
      <c r="G573" s="2">
        <v>5</v>
      </c>
      <c r="J573" s="2">
        <v>0</v>
      </c>
      <c r="K573" s="54"/>
      <c r="L573" s="2" t="s">
        <v>546</v>
      </c>
      <c r="M573" s="2" t="s">
        <v>195</v>
      </c>
    </row>
    <row r="574" spans="1:13" s="2" customFormat="1" ht="15" customHeight="1">
      <c r="A574" s="2">
        <v>11110656</v>
      </c>
      <c r="C574" s="2">
        <v>1</v>
      </c>
      <c r="D574" s="2">
        <v>10006916</v>
      </c>
      <c r="E574" s="2" t="s">
        <v>552</v>
      </c>
      <c r="G574" s="2">
        <v>5</v>
      </c>
      <c r="J574" s="2">
        <v>0</v>
      </c>
      <c r="K574" s="54"/>
      <c r="L574" s="2" t="s">
        <v>548</v>
      </c>
      <c r="M574" s="2" t="s">
        <v>195</v>
      </c>
    </row>
    <row r="575" spans="1:13" s="2" customFormat="1" ht="15" customHeight="1">
      <c r="A575" s="2">
        <v>11110657</v>
      </c>
      <c r="C575" s="2">
        <v>1</v>
      </c>
      <c r="D575" s="2">
        <v>10006919</v>
      </c>
      <c r="E575" s="2" t="s">
        <v>552</v>
      </c>
      <c r="G575" s="2">
        <v>8</v>
      </c>
      <c r="J575" s="2">
        <v>0</v>
      </c>
      <c r="K575" s="54"/>
      <c r="L575" s="2" t="s">
        <v>550</v>
      </c>
      <c r="M575" s="2" t="s">
        <v>195</v>
      </c>
    </row>
    <row r="576" spans="1:13" s="2" customFormat="1" ht="15" customHeight="1">
      <c r="A576" s="2">
        <v>11110658</v>
      </c>
      <c r="C576" s="2">
        <v>1</v>
      </c>
      <c r="D576" s="2">
        <v>10006922</v>
      </c>
      <c r="E576" s="2" t="s">
        <v>552</v>
      </c>
      <c r="G576" s="2">
        <v>8</v>
      </c>
      <c r="J576" s="2">
        <v>0</v>
      </c>
      <c r="K576" s="54"/>
      <c r="L576" s="2" t="s">
        <v>552</v>
      </c>
      <c r="M576" s="2" t="s">
        <v>195</v>
      </c>
    </row>
    <row r="577" spans="1:13" s="2" customFormat="1" ht="15" customHeight="1">
      <c r="A577" s="2">
        <v>11110659</v>
      </c>
      <c r="C577" s="2">
        <v>1</v>
      </c>
      <c r="D577" s="2">
        <v>10006939</v>
      </c>
      <c r="E577" s="2" t="s">
        <v>554</v>
      </c>
      <c r="G577" s="2">
        <v>5</v>
      </c>
      <c r="J577" s="2">
        <v>0</v>
      </c>
      <c r="K577" s="54"/>
      <c r="L577" s="2" t="s">
        <v>552</v>
      </c>
      <c r="M577" s="2" t="s">
        <v>195</v>
      </c>
    </row>
    <row r="578" spans="1:13" s="2" customFormat="1" ht="15" customHeight="1">
      <c r="A578" s="2">
        <v>11110660</v>
      </c>
      <c r="C578" s="2">
        <v>1</v>
      </c>
      <c r="D578" s="2">
        <v>10006947</v>
      </c>
      <c r="E578" s="2" t="s">
        <v>554</v>
      </c>
      <c r="G578" s="2">
        <v>5</v>
      </c>
      <c r="J578" s="2">
        <v>0</v>
      </c>
      <c r="K578" s="54"/>
      <c r="L578" s="2" t="s">
        <v>552</v>
      </c>
      <c r="M578" s="2" t="s">
        <v>195</v>
      </c>
    </row>
    <row r="579" spans="1:13" s="2" customFormat="1" ht="15" customHeight="1">
      <c r="A579" s="2">
        <v>11110661</v>
      </c>
      <c r="C579" s="2">
        <v>1</v>
      </c>
      <c r="D579" s="2">
        <v>10006931</v>
      </c>
      <c r="E579" s="2" t="s">
        <v>554</v>
      </c>
      <c r="G579" s="2">
        <v>6</v>
      </c>
      <c r="J579" s="2">
        <v>0</v>
      </c>
      <c r="K579" s="54"/>
      <c r="L579" s="2" t="s">
        <v>554</v>
      </c>
      <c r="M579" s="2" t="s">
        <v>195</v>
      </c>
    </row>
    <row r="580" spans="1:13" s="2" customFormat="1" ht="15" customHeight="1">
      <c r="A580" s="2">
        <v>11110662</v>
      </c>
      <c r="C580" s="2">
        <v>1</v>
      </c>
      <c r="D580" s="2">
        <v>10006960</v>
      </c>
      <c r="E580" s="2" t="s">
        <v>556</v>
      </c>
      <c r="G580" s="2">
        <v>5</v>
      </c>
      <c r="J580" s="2">
        <v>0</v>
      </c>
      <c r="K580" s="54"/>
      <c r="L580" s="2" t="s">
        <v>554</v>
      </c>
      <c r="M580" s="2" t="s">
        <v>195</v>
      </c>
    </row>
    <row r="581" spans="1:13" s="2" customFormat="1" ht="15" customHeight="1">
      <c r="A581" s="2">
        <v>11110663</v>
      </c>
      <c r="C581" s="2">
        <v>1</v>
      </c>
      <c r="D581" s="2">
        <v>10006971</v>
      </c>
      <c r="E581" s="2" t="s">
        <v>556</v>
      </c>
      <c r="G581" s="2">
        <v>5</v>
      </c>
      <c r="J581" s="2">
        <v>0</v>
      </c>
      <c r="K581" s="54"/>
      <c r="L581" s="2" t="s">
        <v>554</v>
      </c>
      <c r="M581" s="2" t="s">
        <v>195</v>
      </c>
    </row>
    <row r="582" spans="1:13" s="2" customFormat="1" ht="15" customHeight="1">
      <c r="A582" s="2">
        <v>11110664</v>
      </c>
      <c r="C582" s="2">
        <v>1</v>
      </c>
      <c r="D582" s="2">
        <v>10006982</v>
      </c>
      <c r="E582" s="2" t="s">
        <v>556</v>
      </c>
      <c r="G582" s="2">
        <v>5</v>
      </c>
      <c r="J582" s="2">
        <v>0</v>
      </c>
      <c r="K582" s="54"/>
      <c r="L582" s="2" t="s">
        <v>556</v>
      </c>
      <c r="M582" s="2" t="s">
        <v>195</v>
      </c>
    </row>
    <row r="583" spans="1:13" s="2" customFormat="1" ht="15" customHeight="1">
      <c r="A583" s="2">
        <v>11110665</v>
      </c>
      <c r="C583" s="2">
        <v>1</v>
      </c>
      <c r="D583" s="2">
        <v>10006993</v>
      </c>
      <c r="E583" s="2" t="s">
        <v>558</v>
      </c>
      <c r="G583" s="2">
        <v>5</v>
      </c>
      <c r="J583" s="2">
        <v>0</v>
      </c>
      <c r="K583" s="54"/>
      <c r="L583" s="2" t="s">
        <v>556</v>
      </c>
      <c r="M583" s="2" t="s">
        <v>195</v>
      </c>
    </row>
    <row r="584" spans="1:13" s="2" customFormat="1" ht="15" customHeight="1">
      <c r="A584" s="2">
        <v>11110666</v>
      </c>
      <c r="C584" s="2">
        <v>1</v>
      </c>
      <c r="D584" s="2">
        <v>10007020</v>
      </c>
      <c r="E584" s="2" t="s">
        <v>560</v>
      </c>
      <c r="G584" s="2">
        <v>5</v>
      </c>
      <c r="J584" s="2">
        <v>0</v>
      </c>
      <c r="K584" s="54"/>
      <c r="L584" s="2" t="s">
        <v>556</v>
      </c>
      <c r="M584" s="2" t="s">
        <v>195</v>
      </c>
    </row>
    <row r="585" spans="1:13" s="2" customFormat="1" ht="15" customHeight="1">
      <c r="A585" s="2">
        <v>11110667</v>
      </c>
      <c r="C585" s="2">
        <v>1</v>
      </c>
      <c r="D585" s="2">
        <v>10007051</v>
      </c>
      <c r="E585" s="2" t="s">
        <v>562</v>
      </c>
      <c r="G585" s="2">
        <v>5</v>
      </c>
      <c r="J585" s="2">
        <v>0</v>
      </c>
      <c r="K585" s="54"/>
      <c r="L585" s="2" t="s">
        <v>558</v>
      </c>
      <c r="M585" s="2" t="s">
        <v>195</v>
      </c>
    </row>
    <row r="586" spans="1:13" s="2" customFormat="1" ht="15" customHeight="1">
      <c r="A586" s="2">
        <v>11110668</v>
      </c>
      <c r="C586" s="2">
        <v>1</v>
      </c>
      <c r="D586" s="2">
        <v>10007059</v>
      </c>
      <c r="E586" s="2" t="s">
        <v>562</v>
      </c>
      <c r="G586" s="2">
        <v>5</v>
      </c>
      <c r="J586" s="2">
        <v>0</v>
      </c>
      <c r="K586" s="54"/>
      <c r="L586" s="2" t="s">
        <v>560</v>
      </c>
      <c r="M586" s="2" t="s">
        <v>195</v>
      </c>
    </row>
    <row r="587" spans="1:13" s="2" customFormat="1" ht="15" customHeight="1">
      <c r="A587" s="2">
        <v>11110669</v>
      </c>
      <c r="C587" s="2">
        <v>1</v>
      </c>
      <c r="D587" s="2">
        <v>10007067</v>
      </c>
      <c r="E587" s="2" t="s">
        <v>562</v>
      </c>
      <c r="G587" s="2">
        <v>2</v>
      </c>
      <c r="J587" s="2">
        <v>0</v>
      </c>
      <c r="K587" s="54"/>
      <c r="L587" s="2" t="s">
        <v>562</v>
      </c>
      <c r="M587" s="2" t="s">
        <v>195</v>
      </c>
    </row>
    <row r="588" spans="1:13" s="2" customFormat="1" ht="15" customHeight="1">
      <c r="A588" s="2">
        <v>11110670</v>
      </c>
      <c r="C588" s="2">
        <v>1</v>
      </c>
      <c r="D588" s="2">
        <v>10007088</v>
      </c>
      <c r="E588" s="2" t="s">
        <v>564</v>
      </c>
      <c r="G588" s="2">
        <v>2</v>
      </c>
      <c r="J588" s="2">
        <v>0</v>
      </c>
      <c r="K588" s="54"/>
      <c r="L588" s="2" t="s">
        <v>562</v>
      </c>
      <c r="M588" s="2" t="s">
        <v>195</v>
      </c>
    </row>
    <row r="589" spans="1:13" s="2" customFormat="1" ht="15" customHeight="1">
      <c r="A589" s="2">
        <v>11110671</v>
      </c>
      <c r="C589" s="2">
        <v>1</v>
      </c>
      <c r="D589" s="2">
        <v>10007114</v>
      </c>
      <c r="E589" s="2" t="s">
        <v>566</v>
      </c>
      <c r="G589" s="2">
        <v>2</v>
      </c>
      <c r="J589" s="2">
        <v>0</v>
      </c>
      <c r="K589" s="54"/>
      <c r="L589" s="2" t="s">
        <v>562</v>
      </c>
      <c r="M589" s="2" t="s">
        <v>195</v>
      </c>
    </row>
    <row r="590" spans="1:13" s="2" customFormat="1" ht="15" customHeight="1">
      <c r="A590" s="2">
        <v>11110672</v>
      </c>
      <c r="C590" s="2">
        <v>1</v>
      </c>
      <c r="D590" s="2">
        <v>10007129</v>
      </c>
      <c r="E590" s="2" t="s">
        <v>567</v>
      </c>
      <c r="G590" s="2">
        <v>2</v>
      </c>
      <c r="J590" s="2">
        <v>0</v>
      </c>
      <c r="K590" s="54"/>
      <c r="L590" s="2" t="s">
        <v>564</v>
      </c>
      <c r="M590" s="2" t="s">
        <v>195</v>
      </c>
    </row>
    <row r="591" spans="1:13" s="2" customFormat="1" ht="15" customHeight="1">
      <c r="A591" s="2">
        <v>11110673</v>
      </c>
      <c r="C591" s="2">
        <v>1</v>
      </c>
      <c r="D591" s="2">
        <v>10007144</v>
      </c>
      <c r="E591" s="2" t="s">
        <v>567</v>
      </c>
      <c r="G591" s="2">
        <v>2</v>
      </c>
      <c r="J591" s="2">
        <v>0</v>
      </c>
      <c r="K591" s="54"/>
      <c r="L591" s="2" t="s">
        <v>566</v>
      </c>
      <c r="M591" s="2" t="s">
        <v>195</v>
      </c>
    </row>
    <row r="592" spans="1:13" s="2" customFormat="1" ht="15" customHeight="1">
      <c r="A592" s="2">
        <v>11110674</v>
      </c>
      <c r="C592" s="2">
        <v>1</v>
      </c>
      <c r="D592" s="2">
        <v>10007159</v>
      </c>
      <c r="E592" s="2" t="s">
        <v>567</v>
      </c>
      <c r="G592" s="2">
        <v>2</v>
      </c>
      <c r="J592" s="2">
        <v>0</v>
      </c>
      <c r="K592" s="54"/>
      <c r="L592" s="2" t="s">
        <v>567</v>
      </c>
      <c r="M592" s="2" t="s">
        <v>195</v>
      </c>
    </row>
    <row r="593" spans="1:13" s="2" customFormat="1" ht="15" customHeight="1">
      <c r="A593" s="2">
        <v>11110675</v>
      </c>
      <c r="C593" s="2">
        <v>1</v>
      </c>
      <c r="D593" s="2">
        <v>10007174</v>
      </c>
      <c r="E593" s="2" t="s">
        <v>568</v>
      </c>
      <c r="G593" s="2">
        <v>2</v>
      </c>
      <c r="J593" s="2">
        <v>0</v>
      </c>
      <c r="K593" s="54"/>
      <c r="L593" s="2" t="s">
        <v>567</v>
      </c>
      <c r="M593" s="2" t="s">
        <v>195</v>
      </c>
    </row>
    <row r="594" spans="1:13" s="2" customFormat="1" ht="15" customHeight="1">
      <c r="A594" s="2">
        <v>11110676</v>
      </c>
      <c r="C594" s="2">
        <v>1</v>
      </c>
      <c r="D594" s="2">
        <v>10007189</v>
      </c>
      <c r="E594" s="2" t="s">
        <v>569</v>
      </c>
      <c r="G594" s="2">
        <v>2</v>
      </c>
      <c r="J594" s="2">
        <v>0</v>
      </c>
      <c r="K594" s="54"/>
      <c r="L594" s="2" t="s">
        <v>567</v>
      </c>
      <c r="M594" s="2" t="s">
        <v>195</v>
      </c>
    </row>
    <row r="595" spans="1:13" s="2" customFormat="1" ht="15" customHeight="1">
      <c r="A595" s="2">
        <v>11110677</v>
      </c>
      <c r="C595" s="2">
        <v>1</v>
      </c>
      <c r="D595" s="2">
        <v>10007209</v>
      </c>
      <c r="E595" s="2" t="s">
        <v>570</v>
      </c>
      <c r="G595" s="2">
        <v>2</v>
      </c>
      <c r="J595" s="2">
        <v>0</v>
      </c>
      <c r="K595" s="54"/>
      <c r="L595" s="2" t="s">
        <v>568</v>
      </c>
      <c r="M595" s="2" t="s">
        <v>195</v>
      </c>
    </row>
    <row r="596" spans="1:13" s="2" customFormat="1" ht="15" customHeight="1">
      <c r="A596" s="2">
        <v>11110678</v>
      </c>
      <c r="C596" s="2">
        <v>1</v>
      </c>
      <c r="D596" s="2">
        <v>10007241</v>
      </c>
      <c r="E596" s="2" t="s">
        <v>571</v>
      </c>
      <c r="G596" s="2">
        <v>2</v>
      </c>
      <c r="J596" s="2">
        <v>0</v>
      </c>
      <c r="K596" s="54"/>
      <c r="L596" s="2" t="s">
        <v>569</v>
      </c>
      <c r="M596" s="2" t="s">
        <v>195</v>
      </c>
    </row>
    <row r="597" spans="1:13" s="2" customFormat="1" ht="15" customHeight="1">
      <c r="A597" s="2">
        <v>11110679</v>
      </c>
      <c r="C597" s="2">
        <v>1</v>
      </c>
      <c r="D597" s="2">
        <v>10007261</v>
      </c>
      <c r="E597" s="2" t="s">
        <v>9608</v>
      </c>
      <c r="G597" s="2">
        <v>2</v>
      </c>
      <c r="J597" s="2">
        <v>0</v>
      </c>
      <c r="K597" s="54"/>
      <c r="L597" s="2" t="s">
        <v>570</v>
      </c>
      <c r="M597" s="2" t="s">
        <v>195</v>
      </c>
    </row>
    <row r="598" spans="1:13" s="2" customFormat="1" ht="15" customHeight="1">
      <c r="A598" s="2">
        <v>11110680</v>
      </c>
      <c r="C598" s="2">
        <v>1</v>
      </c>
      <c r="D598" s="2">
        <v>10006562</v>
      </c>
      <c r="E598" s="2" t="s">
        <v>573</v>
      </c>
      <c r="G598" s="2">
        <v>5</v>
      </c>
      <c r="J598" s="2">
        <v>0</v>
      </c>
      <c r="K598" s="54"/>
      <c r="L598" s="2" t="s">
        <v>571</v>
      </c>
      <c r="M598" s="2" t="s">
        <v>195</v>
      </c>
    </row>
    <row r="599" spans="1:13" s="2" customFormat="1" ht="15" customHeight="1">
      <c r="A599" s="2">
        <v>11110681</v>
      </c>
      <c r="C599" s="2">
        <v>1</v>
      </c>
      <c r="D599" s="2">
        <v>10006576</v>
      </c>
      <c r="E599" s="2" t="s">
        <v>573</v>
      </c>
      <c r="G599" s="2">
        <v>11</v>
      </c>
      <c r="J599" s="2">
        <v>0</v>
      </c>
      <c r="K599" s="54"/>
      <c r="L599" s="2" t="s">
        <v>572</v>
      </c>
      <c r="M599" s="2" t="s">
        <v>195</v>
      </c>
    </row>
    <row r="600" spans="1:13" s="2" customFormat="1" ht="15" customHeight="1">
      <c r="A600" s="2">
        <v>11110682</v>
      </c>
      <c r="C600" s="2">
        <v>1</v>
      </c>
      <c r="D600" s="2">
        <v>10006560</v>
      </c>
      <c r="E600" s="2" t="s">
        <v>573</v>
      </c>
      <c r="G600" s="2">
        <v>6</v>
      </c>
      <c r="J600" s="2">
        <v>0</v>
      </c>
      <c r="K600" s="54"/>
      <c r="L600" s="2" t="s">
        <v>573</v>
      </c>
      <c r="M600" s="2" t="s">
        <v>195</v>
      </c>
    </row>
    <row r="601" spans="1:13" s="2" customFormat="1" ht="15" customHeight="1">
      <c r="A601" s="2">
        <v>11110683</v>
      </c>
      <c r="C601" s="2">
        <v>1</v>
      </c>
      <c r="D601" s="2">
        <v>10007377</v>
      </c>
      <c r="E601" s="2" t="s">
        <v>574</v>
      </c>
      <c r="G601" s="2">
        <v>8</v>
      </c>
      <c r="J601" s="2">
        <v>0</v>
      </c>
      <c r="K601" s="54"/>
      <c r="L601" s="2" t="s">
        <v>573</v>
      </c>
      <c r="M601" s="2" t="s">
        <v>195</v>
      </c>
    </row>
    <row r="602" spans="1:13" s="2" customFormat="1" ht="15" customHeight="1">
      <c r="A602" s="2">
        <v>11110684</v>
      </c>
      <c r="C602" s="2">
        <v>1</v>
      </c>
      <c r="D602" s="2">
        <v>10007305</v>
      </c>
      <c r="E602" s="2" t="s">
        <v>575</v>
      </c>
      <c r="G602" s="2">
        <v>6</v>
      </c>
      <c r="J602" s="2">
        <v>0</v>
      </c>
      <c r="K602" s="54"/>
      <c r="L602" s="2" t="s">
        <v>573</v>
      </c>
      <c r="M602" s="2" t="s">
        <v>195</v>
      </c>
    </row>
    <row r="603" spans="1:13" s="2" customFormat="1" ht="15" customHeight="1">
      <c r="A603" s="2">
        <v>11110685</v>
      </c>
      <c r="C603" s="2">
        <v>1</v>
      </c>
      <c r="D603" s="2">
        <v>10007311</v>
      </c>
      <c r="E603" s="2" t="s">
        <v>575</v>
      </c>
      <c r="G603" s="2">
        <v>6</v>
      </c>
      <c r="J603" s="2">
        <v>0</v>
      </c>
      <c r="K603" s="54"/>
      <c r="L603" s="2" t="s">
        <v>574</v>
      </c>
      <c r="M603" s="2" t="s">
        <v>383</v>
      </c>
    </row>
    <row r="604" spans="1:13" s="2" customFormat="1" ht="15" customHeight="1">
      <c r="A604" s="2">
        <v>11110686</v>
      </c>
      <c r="C604" s="2">
        <v>1</v>
      </c>
      <c r="D604" s="2">
        <v>10007319</v>
      </c>
      <c r="E604" s="2" t="s">
        <v>575</v>
      </c>
      <c r="G604" s="2">
        <v>6</v>
      </c>
      <c r="J604" s="2">
        <v>0</v>
      </c>
      <c r="K604" s="54"/>
      <c r="L604" s="2" t="s">
        <v>575</v>
      </c>
      <c r="M604" s="2" t="s">
        <v>383</v>
      </c>
    </row>
    <row r="605" spans="1:13" s="2" customFormat="1" ht="15" customHeight="1">
      <c r="A605" s="2">
        <v>11110687</v>
      </c>
      <c r="C605" s="2">
        <v>1</v>
      </c>
      <c r="D605" s="2">
        <v>10007351</v>
      </c>
      <c r="E605" s="2" t="s">
        <v>576</v>
      </c>
      <c r="G605" s="2">
        <v>6</v>
      </c>
      <c r="J605" s="2">
        <v>0</v>
      </c>
      <c r="K605" s="54"/>
      <c r="L605" s="2" t="s">
        <v>575</v>
      </c>
      <c r="M605" s="2" t="s">
        <v>383</v>
      </c>
    </row>
    <row r="606" spans="1:13" s="2" customFormat="1" ht="15" customHeight="1">
      <c r="A606" s="2">
        <v>11110688</v>
      </c>
      <c r="C606" s="2">
        <v>1</v>
      </c>
      <c r="D606" s="2">
        <v>10007361</v>
      </c>
      <c r="E606" s="2" t="s">
        <v>576</v>
      </c>
      <c r="G606" s="2">
        <v>6</v>
      </c>
      <c r="J606" s="2">
        <v>0</v>
      </c>
      <c r="K606" s="54"/>
      <c r="L606" s="2" t="s">
        <v>575</v>
      </c>
      <c r="M606" s="2" t="s">
        <v>383</v>
      </c>
    </row>
    <row r="607" spans="1:13" s="2" customFormat="1" ht="14.25" customHeight="1">
      <c r="A607" s="2">
        <v>11110689</v>
      </c>
      <c r="C607" s="2">
        <v>1</v>
      </c>
      <c r="E607" s="2" t="s">
        <v>9609</v>
      </c>
      <c r="G607" s="2">
        <v>2</v>
      </c>
      <c r="J607" s="2">
        <v>0</v>
      </c>
      <c r="K607" s="54"/>
      <c r="L607" s="2" t="s">
        <v>576</v>
      </c>
      <c r="M607" s="2" t="s">
        <v>383</v>
      </c>
    </row>
    <row r="608" spans="1:13" s="2" customFormat="1" ht="15" customHeight="1">
      <c r="A608" s="2">
        <v>11110690</v>
      </c>
      <c r="C608" s="2">
        <v>1</v>
      </c>
      <c r="D608" s="2">
        <v>10006868</v>
      </c>
      <c r="E608" s="2" t="s">
        <v>538</v>
      </c>
      <c r="G608" s="2">
        <v>11</v>
      </c>
      <c r="J608" s="2">
        <v>0</v>
      </c>
      <c r="K608" s="54"/>
      <c r="L608" s="2" t="s">
        <v>576</v>
      </c>
      <c r="M608" s="2" t="s">
        <v>383</v>
      </c>
    </row>
    <row r="609" spans="1:13" s="2" customFormat="1" ht="15" customHeight="1">
      <c r="A609" s="2">
        <v>11110691</v>
      </c>
      <c r="C609" s="2">
        <v>1</v>
      </c>
      <c r="D609" s="2">
        <v>10006874</v>
      </c>
      <c r="E609" s="2" t="s">
        <v>538</v>
      </c>
      <c r="G609" s="2">
        <v>11</v>
      </c>
      <c r="J609" s="2">
        <v>0</v>
      </c>
      <c r="K609" s="54"/>
      <c r="L609" s="2" t="s">
        <v>1392</v>
      </c>
      <c r="M609" s="2" t="s">
        <v>176</v>
      </c>
    </row>
    <row r="610" spans="1:13" s="2" customFormat="1" ht="15" customHeight="1">
      <c r="A610" s="2">
        <v>11110692</v>
      </c>
      <c r="C610" s="2">
        <v>1</v>
      </c>
      <c r="D610" s="2">
        <v>10006880</v>
      </c>
      <c r="E610" s="2" t="s">
        <v>538</v>
      </c>
      <c r="G610" s="2">
        <v>11</v>
      </c>
      <c r="J610" s="2">
        <v>0</v>
      </c>
      <c r="K610" s="54"/>
      <c r="L610" s="2" t="s">
        <v>339</v>
      </c>
      <c r="M610" s="2" t="s">
        <v>195</v>
      </c>
    </row>
    <row r="611" spans="1:13" s="2" customFormat="1" ht="15" customHeight="1">
      <c r="A611" s="2">
        <v>11110693</v>
      </c>
      <c r="C611" s="2">
        <v>1</v>
      </c>
      <c r="D611" s="2">
        <v>10006868</v>
      </c>
      <c r="E611" s="2" t="s">
        <v>538</v>
      </c>
      <c r="G611" s="2">
        <v>11</v>
      </c>
      <c r="J611" s="2">
        <v>0</v>
      </c>
      <c r="K611" s="54"/>
      <c r="L611" s="2" t="s">
        <v>339</v>
      </c>
      <c r="M611" s="2" t="s">
        <v>195</v>
      </c>
    </row>
    <row r="612" spans="1:13" s="2" customFormat="1" ht="15" customHeight="1">
      <c r="A612" s="2">
        <v>11110694</v>
      </c>
      <c r="C612" s="2">
        <v>1</v>
      </c>
      <c r="D612" s="2">
        <v>10006874</v>
      </c>
      <c r="E612" s="2" t="s">
        <v>538</v>
      </c>
      <c r="G612" s="2">
        <v>11</v>
      </c>
      <c r="J612" s="2">
        <v>0</v>
      </c>
      <c r="K612" s="54"/>
      <c r="L612" s="2" t="s">
        <v>339</v>
      </c>
      <c r="M612" s="2" t="s">
        <v>195</v>
      </c>
    </row>
    <row r="613" spans="1:13" s="2" customFormat="1" ht="15" customHeight="1">
      <c r="A613" s="2">
        <v>11110695</v>
      </c>
      <c r="C613" s="2">
        <v>1</v>
      </c>
      <c r="D613" s="2">
        <v>10006880</v>
      </c>
      <c r="E613" s="2" t="s">
        <v>538</v>
      </c>
      <c r="G613" s="2">
        <v>11</v>
      </c>
      <c r="J613" s="2">
        <v>0</v>
      </c>
      <c r="K613" s="54"/>
      <c r="L613" s="2" t="s">
        <v>540</v>
      </c>
      <c r="M613" s="2" t="s">
        <v>195</v>
      </c>
    </row>
    <row r="614" spans="1:13" s="2" customFormat="1" ht="15" customHeight="1">
      <c r="A614" s="2">
        <v>11110696</v>
      </c>
      <c r="C614" s="2">
        <v>1</v>
      </c>
      <c r="D614" s="2">
        <v>10006868</v>
      </c>
      <c r="E614" s="2" t="s">
        <v>538</v>
      </c>
      <c r="G614" s="2">
        <v>11</v>
      </c>
      <c r="J614" s="2">
        <v>0</v>
      </c>
      <c r="K614" s="54"/>
      <c r="L614" s="2" t="s">
        <v>540</v>
      </c>
      <c r="M614" s="2" t="s">
        <v>195</v>
      </c>
    </row>
    <row r="615" spans="1:13" s="2" customFormat="1" ht="15" customHeight="1">
      <c r="A615" s="2">
        <v>11110697</v>
      </c>
      <c r="C615" s="2">
        <v>1</v>
      </c>
      <c r="D615" s="2">
        <v>10006874</v>
      </c>
      <c r="E615" s="2" t="s">
        <v>538</v>
      </c>
      <c r="G615" s="2">
        <v>11</v>
      </c>
      <c r="J615" s="2">
        <v>0</v>
      </c>
      <c r="K615" s="54"/>
      <c r="L615" s="2" t="s">
        <v>540</v>
      </c>
      <c r="M615" s="2" t="s">
        <v>195</v>
      </c>
    </row>
    <row r="616" spans="1:13" s="2" customFormat="1" ht="15" customHeight="1">
      <c r="A616" s="2">
        <v>11110698</v>
      </c>
      <c r="C616" s="2">
        <v>1</v>
      </c>
      <c r="D616" s="2">
        <v>10006880</v>
      </c>
      <c r="E616" s="2" t="s">
        <v>538</v>
      </c>
      <c r="G616" s="2">
        <v>11</v>
      </c>
      <c r="J616" s="2">
        <v>0</v>
      </c>
      <c r="K616" s="54"/>
      <c r="L616" s="2" t="s">
        <v>542</v>
      </c>
      <c r="M616" s="2" t="s">
        <v>195</v>
      </c>
    </row>
    <row r="617" spans="1:13" s="2" customFormat="1" ht="15" customHeight="1">
      <c r="A617" s="2">
        <v>11110699</v>
      </c>
      <c r="C617" s="2">
        <v>1</v>
      </c>
      <c r="D617" s="2">
        <v>10006868</v>
      </c>
      <c r="E617" s="2" t="s">
        <v>538</v>
      </c>
      <c r="G617" s="2">
        <v>11</v>
      </c>
      <c r="J617" s="2">
        <v>0</v>
      </c>
      <c r="K617" s="54"/>
      <c r="L617" s="2" t="s">
        <v>542</v>
      </c>
      <c r="M617" s="2" t="s">
        <v>195</v>
      </c>
    </row>
    <row r="618" spans="1:13" s="2" customFormat="1" ht="15" customHeight="1">
      <c r="A618" s="2">
        <v>11110700</v>
      </c>
      <c r="C618" s="2">
        <v>1</v>
      </c>
      <c r="D618" s="2">
        <v>10006874</v>
      </c>
      <c r="E618" s="2" t="s">
        <v>538</v>
      </c>
      <c r="G618" s="2">
        <v>11</v>
      </c>
      <c r="J618" s="2">
        <v>0</v>
      </c>
      <c r="K618" s="54"/>
      <c r="L618" s="2" t="s">
        <v>542</v>
      </c>
      <c r="M618" s="2" t="s">
        <v>195</v>
      </c>
    </row>
    <row r="619" spans="1:13" s="2" customFormat="1" ht="15" customHeight="1">
      <c r="A619" s="2">
        <v>11110701</v>
      </c>
      <c r="C619" s="2">
        <v>1</v>
      </c>
      <c r="D619" s="2">
        <v>10006880</v>
      </c>
      <c r="E619" s="2" t="s">
        <v>538</v>
      </c>
      <c r="G619" s="2">
        <v>11</v>
      </c>
      <c r="J619" s="2">
        <v>0</v>
      </c>
      <c r="K619" s="54"/>
      <c r="L619" s="2" t="s">
        <v>544</v>
      </c>
      <c r="M619" s="2" t="s">
        <v>195</v>
      </c>
    </row>
    <row r="620" spans="1:13" s="2" customFormat="1" ht="15" customHeight="1">
      <c r="A620" s="2">
        <v>11110702</v>
      </c>
      <c r="C620" s="2">
        <v>1</v>
      </c>
      <c r="D620" s="2">
        <v>10006868</v>
      </c>
      <c r="E620" s="2" t="s">
        <v>538</v>
      </c>
      <c r="G620" s="2">
        <v>11</v>
      </c>
      <c r="J620" s="2">
        <v>0</v>
      </c>
      <c r="K620" s="54"/>
      <c r="L620" s="2" t="s">
        <v>544</v>
      </c>
      <c r="M620" s="2" t="s">
        <v>195</v>
      </c>
    </row>
    <row r="621" spans="1:13" s="2" customFormat="1" ht="15" customHeight="1">
      <c r="A621" s="2">
        <v>11110703</v>
      </c>
      <c r="C621" s="2">
        <v>1</v>
      </c>
      <c r="D621" s="2">
        <v>10006874</v>
      </c>
      <c r="E621" s="2" t="s">
        <v>538</v>
      </c>
      <c r="G621" s="2">
        <v>11</v>
      </c>
      <c r="J621" s="2">
        <v>0</v>
      </c>
      <c r="K621" s="54"/>
      <c r="L621" s="2" t="s">
        <v>544</v>
      </c>
      <c r="M621" s="2" t="s">
        <v>195</v>
      </c>
    </row>
    <row r="622" spans="1:13" s="2" customFormat="1" ht="15" customHeight="1">
      <c r="A622" s="2">
        <v>11110704</v>
      </c>
      <c r="C622" s="2">
        <v>1</v>
      </c>
      <c r="D622" s="2">
        <v>10006880</v>
      </c>
      <c r="E622" s="2" t="s">
        <v>538</v>
      </c>
      <c r="G622" s="2">
        <v>11</v>
      </c>
      <c r="J622" s="2">
        <v>0</v>
      </c>
      <c r="K622" s="54"/>
      <c r="L622" s="2" t="s">
        <v>546</v>
      </c>
      <c r="M622" s="2" t="s">
        <v>195</v>
      </c>
    </row>
    <row r="623" spans="1:13" s="2" customFormat="1" ht="15" customHeight="1">
      <c r="A623" s="2">
        <v>11110705</v>
      </c>
      <c r="C623" s="2">
        <v>1</v>
      </c>
      <c r="D623" s="2">
        <v>10002581</v>
      </c>
      <c r="E623" s="2" t="s">
        <v>1449</v>
      </c>
      <c r="G623" s="2">
        <v>5</v>
      </c>
      <c r="J623" s="2">
        <v>0</v>
      </c>
      <c r="K623" s="54"/>
      <c r="L623" s="2" t="s">
        <v>546</v>
      </c>
      <c r="M623" s="2" t="s">
        <v>195</v>
      </c>
    </row>
    <row r="624" spans="1:13" s="2" customFormat="1" ht="15" customHeight="1">
      <c r="A624" s="2">
        <v>11110706</v>
      </c>
      <c r="C624" s="2">
        <v>1</v>
      </c>
      <c r="D624" s="2">
        <v>10002592</v>
      </c>
      <c r="E624" s="2" t="s">
        <v>1449</v>
      </c>
      <c r="G624" s="2">
        <v>5</v>
      </c>
      <c r="J624" s="2">
        <v>0</v>
      </c>
      <c r="K624" s="54"/>
      <c r="L624" s="2" t="s">
        <v>546</v>
      </c>
      <c r="M624" s="2" t="s">
        <v>195</v>
      </c>
    </row>
    <row r="625" spans="1:13" s="2" customFormat="1" ht="15" customHeight="1">
      <c r="A625" s="2">
        <v>11110707</v>
      </c>
      <c r="C625" s="2">
        <v>1</v>
      </c>
      <c r="D625" s="2">
        <v>10002592</v>
      </c>
      <c r="E625" s="2" t="s">
        <v>302</v>
      </c>
      <c r="G625" s="2">
        <v>5</v>
      </c>
      <c r="J625" s="2">
        <v>0</v>
      </c>
      <c r="K625" s="54"/>
      <c r="L625" s="2" t="s">
        <v>1449</v>
      </c>
      <c r="M625" s="2" t="s">
        <v>176</v>
      </c>
    </row>
    <row r="626" spans="1:13" s="2" customFormat="1" ht="15" customHeight="1">
      <c r="A626" s="2">
        <v>11110708</v>
      </c>
      <c r="C626" s="2">
        <v>1</v>
      </c>
      <c r="D626" s="2">
        <v>10001160</v>
      </c>
      <c r="E626" s="2" t="s">
        <v>376</v>
      </c>
      <c r="G626" s="2">
        <v>5</v>
      </c>
      <c r="J626" s="2">
        <v>0</v>
      </c>
      <c r="K626" s="54"/>
      <c r="L626" s="2" t="s">
        <v>1449</v>
      </c>
      <c r="M626" s="2" t="s">
        <v>176</v>
      </c>
    </row>
    <row r="627" spans="1:13" s="2" customFormat="1" ht="15" customHeight="1">
      <c r="A627" s="2">
        <v>11110709</v>
      </c>
      <c r="C627" s="2">
        <v>1</v>
      </c>
      <c r="D627" s="2">
        <v>10001181</v>
      </c>
      <c r="E627" s="2" t="s">
        <v>376</v>
      </c>
      <c r="G627" s="2">
        <v>5</v>
      </c>
      <c r="J627" s="2">
        <v>0</v>
      </c>
      <c r="K627" s="54"/>
      <c r="L627" s="2" t="s">
        <v>302</v>
      </c>
      <c r="M627" s="2" t="s">
        <v>176</v>
      </c>
    </row>
    <row r="628" spans="1:13" s="2" customFormat="1" ht="15" customHeight="1">
      <c r="A628" s="2">
        <v>11110710</v>
      </c>
      <c r="C628" s="2">
        <v>1</v>
      </c>
      <c r="D628" s="2">
        <v>10001169</v>
      </c>
      <c r="E628" s="2" t="s">
        <v>376</v>
      </c>
      <c r="G628" s="2">
        <v>3</v>
      </c>
      <c r="J628" s="2">
        <v>0</v>
      </c>
      <c r="K628" s="54"/>
      <c r="L628" s="2" t="s">
        <v>376</v>
      </c>
      <c r="M628" s="2" t="s">
        <v>195</v>
      </c>
    </row>
    <row r="629" spans="1:13" s="2" customFormat="1" ht="15" customHeight="1">
      <c r="A629" s="2">
        <v>11110711</v>
      </c>
      <c r="C629" s="2">
        <v>1</v>
      </c>
      <c r="D629" s="2">
        <v>10001188</v>
      </c>
      <c r="E629" s="2" t="s">
        <v>376</v>
      </c>
      <c r="G629" s="2">
        <v>3</v>
      </c>
      <c r="J629" s="2">
        <v>0</v>
      </c>
      <c r="K629" s="54"/>
      <c r="L629" s="2" t="s">
        <v>376</v>
      </c>
      <c r="M629" s="2" t="s">
        <v>195</v>
      </c>
    </row>
    <row r="630" spans="1:13" s="2" customFormat="1" ht="15" customHeight="1">
      <c r="A630" s="2">
        <v>11110712</v>
      </c>
      <c r="C630" s="2">
        <v>1</v>
      </c>
      <c r="D630" s="2">
        <v>10001161</v>
      </c>
      <c r="E630" s="2" t="s">
        <v>376</v>
      </c>
      <c r="G630" s="2">
        <v>6</v>
      </c>
      <c r="J630" s="2">
        <v>0</v>
      </c>
      <c r="K630" s="54"/>
      <c r="L630" s="2" t="s">
        <v>376</v>
      </c>
      <c r="M630" s="2" t="s">
        <v>195</v>
      </c>
    </row>
    <row r="631" spans="1:13" s="2" customFormat="1" ht="15" customHeight="1">
      <c r="A631" s="2">
        <v>11110713</v>
      </c>
      <c r="C631" s="2">
        <v>1</v>
      </c>
      <c r="D631" s="2">
        <v>10001206</v>
      </c>
      <c r="E631" s="2" t="s">
        <v>377</v>
      </c>
      <c r="G631" s="2">
        <v>5</v>
      </c>
      <c r="J631" s="2">
        <v>0</v>
      </c>
      <c r="K631" s="54"/>
      <c r="L631" s="2" t="s">
        <v>376</v>
      </c>
      <c r="M631" s="2" t="s">
        <v>195</v>
      </c>
    </row>
    <row r="632" spans="1:13" s="2" customFormat="1" ht="15" customHeight="1">
      <c r="A632" s="2">
        <v>11110714</v>
      </c>
      <c r="C632" s="2">
        <v>1</v>
      </c>
      <c r="D632" s="2">
        <v>10001197</v>
      </c>
      <c r="E632" s="2" t="s">
        <v>377</v>
      </c>
      <c r="G632" s="2">
        <v>5</v>
      </c>
      <c r="J632" s="2">
        <v>0</v>
      </c>
      <c r="K632" s="54"/>
      <c r="L632" s="2" t="s">
        <v>376</v>
      </c>
      <c r="M632" s="2" t="s">
        <v>195</v>
      </c>
    </row>
    <row r="633" spans="1:13" s="2" customFormat="1" ht="15" customHeight="1">
      <c r="A633" s="2">
        <v>11110715</v>
      </c>
      <c r="C633" s="2">
        <v>1</v>
      </c>
      <c r="D633" s="2">
        <v>10001245</v>
      </c>
      <c r="E633" s="2" t="s">
        <v>377</v>
      </c>
      <c r="G633" s="2">
        <v>5</v>
      </c>
      <c r="J633" s="2">
        <v>0</v>
      </c>
      <c r="K633" s="54"/>
      <c r="L633" s="2" t="s">
        <v>377</v>
      </c>
      <c r="M633" s="2" t="s">
        <v>195</v>
      </c>
    </row>
    <row r="634" spans="1:13" s="2" customFormat="1" ht="15" customHeight="1">
      <c r="A634" s="2">
        <v>11110716</v>
      </c>
      <c r="C634" s="2">
        <v>1</v>
      </c>
      <c r="D634" s="2">
        <v>10001213</v>
      </c>
      <c r="E634" s="2" t="s">
        <v>377</v>
      </c>
      <c r="G634" s="2">
        <v>3</v>
      </c>
      <c r="J634" s="2">
        <v>0</v>
      </c>
      <c r="K634" s="54"/>
      <c r="L634" s="2" t="s">
        <v>377</v>
      </c>
      <c r="M634" s="2" t="s">
        <v>195</v>
      </c>
    </row>
    <row r="635" spans="1:13" s="2" customFormat="1" ht="15" customHeight="1">
      <c r="A635" s="2">
        <v>11110717</v>
      </c>
      <c r="C635" s="2">
        <v>1</v>
      </c>
      <c r="D635" s="2">
        <v>10001252</v>
      </c>
      <c r="E635" s="2" t="s">
        <v>377</v>
      </c>
      <c r="G635" s="2">
        <v>3</v>
      </c>
      <c r="J635" s="2">
        <v>0</v>
      </c>
      <c r="K635" s="54"/>
      <c r="L635" s="2" t="s">
        <v>377</v>
      </c>
      <c r="M635" s="2" t="s">
        <v>195</v>
      </c>
    </row>
    <row r="636" spans="1:13" s="2" customFormat="1" ht="15" customHeight="1">
      <c r="A636" s="2">
        <v>11110718</v>
      </c>
      <c r="C636" s="2">
        <v>1</v>
      </c>
      <c r="D636" s="2">
        <v>10001198</v>
      </c>
      <c r="E636" s="2" t="s">
        <v>377</v>
      </c>
      <c r="G636" s="2">
        <v>6</v>
      </c>
      <c r="J636" s="2">
        <v>0</v>
      </c>
      <c r="K636" s="54"/>
      <c r="L636" s="2" t="s">
        <v>377</v>
      </c>
      <c r="M636" s="2" t="s">
        <v>195</v>
      </c>
    </row>
    <row r="637" spans="1:13" s="2" customFormat="1" ht="15" customHeight="1">
      <c r="A637" s="2">
        <v>11110719</v>
      </c>
      <c r="C637" s="2">
        <v>1</v>
      </c>
      <c r="D637" s="2">
        <v>10001226</v>
      </c>
      <c r="E637" s="2" t="s">
        <v>377</v>
      </c>
      <c r="G637" s="2">
        <v>6</v>
      </c>
      <c r="J637" s="2">
        <v>0</v>
      </c>
      <c r="K637" s="54"/>
      <c r="L637" s="2" t="s">
        <v>377</v>
      </c>
      <c r="M637" s="2" t="s">
        <v>195</v>
      </c>
    </row>
    <row r="638" spans="1:13" s="2" customFormat="1" ht="15" customHeight="1">
      <c r="A638" s="2">
        <v>11110720</v>
      </c>
      <c r="C638" s="2">
        <v>1</v>
      </c>
      <c r="D638" s="2">
        <v>10001269</v>
      </c>
      <c r="E638" s="2" t="s">
        <v>378</v>
      </c>
      <c r="G638" s="2">
        <v>5</v>
      </c>
      <c r="J638" s="2">
        <v>0</v>
      </c>
      <c r="K638" s="54"/>
      <c r="L638" s="2" t="s">
        <v>377</v>
      </c>
      <c r="M638" s="2" t="s">
        <v>195</v>
      </c>
    </row>
    <row r="639" spans="1:13" s="2" customFormat="1" ht="15" customHeight="1">
      <c r="A639" s="2">
        <v>11110721</v>
      </c>
      <c r="C639" s="2">
        <v>1</v>
      </c>
      <c r="D639" s="2">
        <v>10001298</v>
      </c>
      <c r="E639" s="2" t="s">
        <v>378</v>
      </c>
      <c r="G639" s="2">
        <v>5</v>
      </c>
      <c r="J639" s="2">
        <v>0</v>
      </c>
      <c r="K639" s="54"/>
      <c r="L639" s="2" t="s">
        <v>377</v>
      </c>
      <c r="M639" s="2" t="s">
        <v>195</v>
      </c>
    </row>
    <row r="640" spans="1:13" s="2" customFormat="1" ht="15" customHeight="1">
      <c r="A640" s="2">
        <v>11110722</v>
      </c>
      <c r="C640" s="2">
        <v>1</v>
      </c>
      <c r="D640" s="2">
        <v>10001289</v>
      </c>
      <c r="E640" s="2" t="s">
        <v>378</v>
      </c>
      <c r="G640" s="2">
        <v>5</v>
      </c>
      <c r="J640" s="2">
        <v>0</v>
      </c>
      <c r="K640" s="54"/>
      <c r="L640" s="2" t="s">
        <v>378</v>
      </c>
      <c r="M640" s="2" t="s">
        <v>195</v>
      </c>
    </row>
    <row r="641" spans="1:13" s="2" customFormat="1" ht="15" customHeight="1">
      <c r="A641" s="2">
        <v>11110723</v>
      </c>
      <c r="C641" s="2">
        <v>1</v>
      </c>
      <c r="D641" s="2">
        <v>10001278</v>
      </c>
      <c r="E641" s="2" t="s">
        <v>378</v>
      </c>
      <c r="G641" s="2">
        <v>3</v>
      </c>
      <c r="J641" s="2">
        <v>0</v>
      </c>
      <c r="K641" s="54"/>
      <c r="L641" s="2" t="s">
        <v>378</v>
      </c>
      <c r="M641" s="2" t="s">
        <v>195</v>
      </c>
    </row>
    <row r="642" spans="1:13" s="2" customFormat="1" ht="15" customHeight="1">
      <c r="A642" s="2">
        <v>11110724</v>
      </c>
      <c r="C642" s="2">
        <v>1</v>
      </c>
      <c r="D642" s="2">
        <v>10001305</v>
      </c>
      <c r="E642" s="2" t="s">
        <v>378</v>
      </c>
      <c r="G642" s="2">
        <v>3</v>
      </c>
      <c r="J642" s="2">
        <v>0</v>
      </c>
      <c r="K642" s="54"/>
      <c r="L642" s="2" t="s">
        <v>378</v>
      </c>
      <c r="M642" s="2" t="s">
        <v>195</v>
      </c>
    </row>
    <row r="643" spans="1:13" s="2" customFormat="1" ht="15" customHeight="1">
      <c r="A643" s="2">
        <v>11110725</v>
      </c>
      <c r="C643" s="2">
        <v>1</v>
      </c>
      <c r="D643" s="2">
        <v>10001270</v>
      </c>
      <c r="E643" s="2" t="s">
        <v>378</v>
      </c>
      <c r="G643" s="2">
        <v>6</v>
      </c>
      <c r="J643" s="2">
        <v>0</v>
      </c>
      <c r="K643" s="54"/>
      <c r="L643" s="2" t="s">
        <v>378</v>
      </c>
      <c r="M643" s="2" t="s">
        <v>195</v>
      </c>
    </row>
    <row r="644" spans="1:13" s="2" customFormat="1" ht="15" customHeight="1">
      <c r="A644" s="2">
        <v>11110726</v>
      </c>
      <c r="C644" s="2">
        <v>1</v>
      </c>
      <c r="D644" s="2">
        <v>10001290</v>
      </c>
      <c r="E644" s="2" t="s">
        <v>378</v>
      </c>
      <c r="G644" s="2">
        <v>6</v>
      </c>
      <c r="J644" s="2">
        <v>0</v>
      </c>
      <c r="K644" s="54"/>
      <c r="L644" s="2" t="s">
        <v>378</v>
      </c>
      <c r="M644" s="2" t="s">
        <v>195</v>
      </c>
    </row>
    <row r="645" spans="1:13" s="2" customFormat="1" ht="15" customHeight="1">
      <c r="A645" s="2">
        <v>11110727</v>
      </c>
      <c r="C645" s="2">
        <v>1</v>
      </c>
      <c r="D645" s="2">
        <v>10001317</v>
      </c>
      <c r="E645" s="2" t="s">
        <v>379</v>
      </c>
      <c r="G645" s="2">
        <v>5</v>
      </c>
      <c r="J645" s="2">
        <v>0</v>
      </c>
      <c r="K645" s="54"/>
      <c r="L645" s="2" t="s">
        <v>378</v>
      </c>
      <c r="M645" s="2" t="s">
        <v>195</v>
      </c>
    </row>
    <row r="646" spans="1:13" s="2" customFormat="1" ht="15" customHeight="1">
      <c r="A646" s="2">
        <v>11110728</v>
      </c>
      <c r="C646" s="2">
        <v>1</v>
      </c>
      <c r="D646" s="2">
        <v>10001334</v>
      </c>
      <c r="E646" s="2" t="s">
        <v>379</v>
      </c>
      <c r="G646" s="2">
        <v>3</v>
      </c>
      <c r="J646" s="2">
        <v>0</v>
      </c>
      <c r="K646" s="54"/>
      <c r="L646" s="2" t="s">
        <v>378</v>
      </c>
      <c r="M646" s="2" t="s">
        <v>195</v>
      </c>
    </row>
    <row r="647" spans="1:13" s="2" customFormat="1" ht="15" customHeight="1">
      <c r="A647" s="2">
        <v>11110729</v>
      </c>
      <c r="C647" s="2">
        <v>1</v>
      </c>
      <c r="D647" s="2">
        <v>10001328</v>
      </c>
      <c r="E647" s="2" t="s">
        <v>379</v>
      </c>
      <c r="G647" s="2">
        <v>6</v>
      </c>
      <c r="J647" s="2">
        <v>0</v>
      </c>
      <c r="K647" s="54"/>
      <c r="L647" s="2" t="s">
        <v>379</v>
      </c>
      <c r="M647" s="2" t="s">
        <v>195</v>
      </c>
    </row>
    <row r="648" spans="1:13" s="2" customFormat="1" ht="15" customHeight="1">
      <c r="A648" s="2">
        <v>11110730</v>
      </c>
      <c r="C648" s="2">
        <v>1</v>
      </c>
      <c r="D648" s="2">
        <v>10001399</v>
      </c>
      <c r="E648" s="2" t="s">
        <v>380</v>
      </c>
      <c r="G648" s="2">
        <v>5</v>
      </c>
      <c r="J648" s="2">
        <v>0</v>
      </c>
      <c r="K648" s="54"/>
      <c r="L648" s="2" t="s">
        <v>379</v>
      </c>
      <c r="M648" s="2" t="s">
        <v>195</v>
      </c>
    </row>
    <row r="649" spans="1:13" s="2" customFormat="1" ht="15" customHeight="1">
      <c r="A649" s="2">
        <v>11110731</v>
      </c>
      <c r="C649" s="2">
        <v>1</v>
      </c>
      <c r="D649" s="2">
        <v>10001420</v>
      </c>
      <c r="E649" s="2" t="s">
        <v>380</v>
      </c>
      <c r="G649" s="2">
        <v>3</v>
      </c>
      <c r="J649" s="2">
        <v>0</v>
      </c>
      <c r="K649" s="54"/>
      <c r="L649" s="2" t="s">
        <v>379</v>
      </c>
      <c r="M649" s="2" t="s">
        <v>195</v>
      </c>
    </row>
    <row r="650" spans="1:13" s="2" customFormat="1" ht="15" customHeight="1">
      <c r="A650" s="2">
        <v>11110732</v>
      </c>
      <c r="C650" s="2">
        <v>1</v>
      </c>
      <c r="D650" s="2">
        <v>10001406</v>
      </c>
      <c r="E650" s="2" t="s">
        <v>380</v>
      </c>
      <c r="G650" s="2">
        <v>6</v>
      </c>
      <c r="J650" s="2">
        <v>0</v>
      </c>
      <c r="K650" s="54"/>
      <c r="L650" s="2" t="s">
        <v>380</v>
      </c>
      <c r="M650" s="2" t="s">
        <v>195</v>
      </c>
    </row>
    <row r="651" spans="1:13" s="2" customFormat="1" ht="15" customHeight="1">
      <c r="A651" s="2">
        <v>11110733</v>
      </c>
      <c r="C651" s="2">
        <v>1</v>
      </c>
      <c r="D651" s="2">
        <v>10001377</v>
      </c>
      <c r="E651" s="2" t="s">
        <v>381</v>
      </c>
      <c r="G651" s="2">
        <v>5</v>
      </c>
      <c r="J651" s="2">
        <v>0</v>
      </c>
      <c r="K651" s="54"/>
      <c r="L651" s="2" t="s">
        <v>380</v>
      </c>
      <c r="M651" s="2" t="s">
        <v>195</v>
      </c>
    </row>
    <row r="652" spans="1:13" s="2" customFormat="1" ht="15" customHeight="1">
      <c r="A652" s="2">
        <v>11110734</v>
      </c>
      <c r="C652" s="2">
        <v>1</v>
      </c>
      <c r="D652" s="2">
        <v>10001386</v>
      </c>
      <c r="E652" s="2" t="s">
        <v>381</v>
      </c>
      <c r="G652" s="2">
        <v>3</v>
      </c>
      <c r="J652" s="2">
        <v>0</v>
      </c>
      <c r="K652" s="54"/>
      <c r="L652" s="2" t="s">
        <v>380</v>
      </c>
      <c r="M652" s="2" t="s">
        <v>195</v>
      </c>
    </row>
    <row r="653" spans="1:13" s="2" customFormat="1" ht="15" customHeight="1">
      <c r="A653" s="2">
        <v>11110735</v>
      </c>
      <c r="C653" s="2">
        <v>1</v>
      </c>
      <c r="D653" s="2">
        <v>10001378</v>
      </c>
      <c r="E653" s="2" t="s">
        <v>381</v>
      </c>
      <c r="G653" s="2">
        <v>6</v>
      </c>
      <c r="J653" s="2">
        <v>0</v>
      </c>
      <c r="K653" s="54"/>
      <c r="L653" s="2" t="s">
        <v>381</v>
      </c>
      <c r="M653" s="2" t="s">
        <v>195</v>
      </c>
    </row>
    <row r="654" spans="1:13" s="2" customFormat="1" ht="15" customHeight="1">
      <c r="A654" s="2">
        <v>11110736</v>
      </c>
      <c r="C654" s="2">
        <v>1</v>
      </c>
      <c r="D654" s="2">
        <v>476</v>
      </c>
      <c r="E654" s="2" t="s">
        <v>217</v>
      </c>
      <c r="G654" s="2">
        <v>5</v>
      </c>
      <c r="J654" s="2">
        <v>0</v>
      </c>
      <c r="K654" s="54"/>
      <c r="L654" s="2" t="s">
        <v>381</v>
      </c>
      <c r="M654" s="2" t="s">
        <v>195</v>
      </c>
    </row>
    <row r="655" spans="1:13" s="2" customFormat="1" ht="15" customHeight="1">
      <c r="A655" s="2">
        <v>11110737</v>
      </c>
      <c r="C655" s="2">
        <v>1</v>
      </c>
      <c r="D655" s="2">
        <v>485</v>
      </c>
      <c r="E655" s="2" t="s">
        <v>217</v>
      </c>
      <c r="G655" s="2">
        <v>3</v>
      </c>
      <c r="J655" s="2">
        <v>0</v>
      </c>
      <c r="K655" s="54"/>
      <c r="L655" s="2" t="s">
        <v>381</v>
      </c>
      <c r="M655" s="2" t="s">
        <v>195</v>
      </c>
    </row>
    <row r="656" spans="1:13" s="2" customFormat="1" ht="15" customHeight="1">
      <c r="A656" s="2">
        <v>11110738</v>
      </c>
      <c r="C656" s="2">
        <v>1</v>
      </c>
      <c r="D656" s="2">
        <v>477</v>
      </c>
      <c r="E656" s="2" t="s">
        <v>217</v>
      </c>
      <c r="G656" s="2">
        <v>6</v>
      </c>
      <c r="J656" s="2">
        <v>0</v>
      </c>
      <c r="K656" s="54"/>
      <c r="L656" s="2" t="s">
        <v>217</v>
      </c>
      <c r="M656" s="2" t="s">
        <v>195</v>
      </c>
    </row>
    <row r="657" spans="1:13" s="2" customFormat="1" ht="15" customHeight="1">
      <c r="A657" s="2">
        <v>11110739</v>
      </c>
      <c r="C657" s="2">
        <v>1</v>
      </c>
      <c r="D657" s="2">
        <v>497</v>
      </c>
      <c r="E657" s="2" t="s">
        <v>218</v>
      </c>
      <c r="G657" s="2">
        <v>5</v>
      </c>
      <c r="J657" s="2">
        <v>0</v>
      </c>
      <c r="K657" s="54"/>
      <c r="L657" s="2" t="s">
        <v>217</v>
      </c>
      <c r="M657" s="2" t="s">
        <v>195</v>
      </c>
    </row>
    <row r="658" spans="1:13" s="2" customFormat="1" ht="15" customHeight="1">
      <c r="A658" s="2">
        <v>11110740</v>
      </c>
      <c r="C658" s="2">
        <v>1</v>
      </c>
      <c r="D658" s="2">
        <v>506</v>
      </c>
      <c r="E658" s="2" t="s">
        <v>218</v>
      </c>
      <c r="G658" s="2">
        <v>3</v>
      </c>
      <c r="J658" s="2">
        <v>0</v>
      </c>
      <c r="K658" s="54"/>
      <c r="L658" s="2" t="s">
        <v>217</v>
      </c>
      <c r="M658" s="2" t="s">
        <v>195</v>
      </c>
    </row>
    <row r="659" spans="1:13" s="2" customFormat="1" ht="15" customHeight="1">
      <c r="A659" s="2">
        <v>11110741</v>
      </c>
      <c r="C659" s="2">
        <v>1</v>
      </c>
      <c r="D659" s="2">
        <v>498</v>
      </c>
      <c r="E659" s="2" t="s">
        <v>218</v>
      </c>
      <c r="G659" s="2">
        <v>6</v>
      </c>
      <c r="J659" s="2">
        <v>0</v>
      </c>
      <c r="K659" s="54"/>
      <c r="L659" s="2" t="s">
        <v>218</v>
      </c>
      <c r="M659" s="2" t="s">
        <v>195</v>
      </c>
    </row>
    <row r="660" spans="1:13" s="2" customFormat="1" ht="15" customHeight="1">
      <c r="A660" s="2">
        <v>11110742</v>
      </c>
      <c r="C660" s="2">
        <v>1</v>
      </c>
      <c r="D660" s="2">
        <v>518</v>
      </c>
      <c r="E660" s="2" t="s">
        <v>219</v>
      </c>
      <c r="G660" s="2">
        <v>5</v>
      </c>
      <c r="J660" s="2">
        <v>0</v>
      </c>
      <c r="K660" s="54"/>
      <c r="L660" s="2" t="s">
        <v>218</v>
      </c>
      <c r="M660" s="2" t="s">
        <v>195</v>
      </c>
    </row>
    <row r="661" spans="1:13" s="2" customFormat="1" ht="15" customHeight="1">
      <c r="A661" s="2">
        <v>11110743</v>
      </c>
      <c r="C661" s="2">
        <v>1</v>
      </c>
      <c r="D661" s="2">
        <v>527</v>
      </c>
      <c r="E661" s="2" t="s">
        <v>219</v>
      </c>
      <c r="G661" s="2">
        <v>3</v>
      </c>
      <c r="J661" s="2">
        <v>0</v>
      </c>
      <c r="K661" s="54"/>
      <c r="L661" s="2" t="s">
        <v>218</v>
      </c>
      <c r="M661" s="2" t="s">
        <v>195</v>
      </c>
    </row>
    <row r="662" spans="1:13" s="2" customFormat="1" ht="15" customHeight="1">
      <c r="A662" s="2">
        <v>11110744</v>
      </c>
      <c r="C662" s="2">
        <v>1</v>
      </c>
      <c r="D662" s="2">
        <v>519</v>
      </c>
      <c r="E662" s="2" t="s">
        <v>219</v>
      </c>
      <c r="G662" s="2">
        <v>6</v>
      </c>
      <c r="J662" s="2">
        <v>0</v>
      </c>
      <c r="K662" s="54"/>
      <c r="L662" s="2" t="s">
        <v>219</v>
      </c>
      <c r="M662" s="2" t="s">
        <v>195</v>
      </c>
    </row>
    <row r="663" spans="1:13" s="2" customFormat="1" ht="15" customHeight="1">
      <c r="A663" s="2">
        <v>11110745</v>
      </c>
      <c r="C663" s="2">
        <v>1</v>
      </c>
      <c r="D663" s="2">
        <v>597</v>
      </c>
      <c r="E663" s="2" t="s">
        <v>222</v>
      </c>
      <c r="G663" s="2">
        <v>5</v>
      </c>
      <c r="J663" s="2">
        <v>0</v>
      </c>
      <c r="K663" s="54"/>
      <c r="L663" s="2" t="s">
        <v>219</v>
      </c>
      <c r="M663" s="2" t="s">
        <v>195</v>
      </c>
    </row>
    <row r="664" spans="1:13" s="2" customFormat="1" ht="15" customHeight="1">
      <c r="A664" s="2">
        <v>11110746</v>
      </c>
      <c r="C664" s="2">
        <v>1</v>
      </c>
      <c r="D664" s="2">
        <v>606</v>
      </c>
      <c r="E664" s="2" t="s">
        <v>222</v>
      </c>
      <c r="G664" s="2">
        <v>3</v>
      </c>
      <c r="J664" s="2">
        <v>0</v>
      </c>
      <c r="K664" s="54"/>
      <c r="L664" s="2" t="s">
        <v>219</v>
      </c>
      <c r="M664" s="2" t="s">
        <v>195</v>
      </c>
    </row>
    <row r="665" spans="1:13" s="2" customFormat="1" ht="15" customHeight="1">
      <c r="A665" s="2">
        <v>11110747</v>
      </c>
      <c r="C665" s="2">
        <v>1</v>
      </c>
      <c r="D665" s="2">
        <v>598</v>
      </c>
      <c r="E665" s="2" t="s">
        <v>222</v>
      </c>
      <c r="G665" s="2">
        <v>6</v>
      </c>
      <c r="J665" s="2">
        <v>0</v>
      </c>
      <c r="K665" s="54"/>
      <c r="L665" s="2" t="s">
        <v>222</v>
      </c>
      <c r="M665" s="2" t="s">
        <v>195</v>
      </c>
    </row>
    <row r="666" spans="1:13" s="2" customFormat="1" ht="15" customHeight="1">
      <c r="A666" s="2">
        <v>11110748</v>
      </c>
      <c r="C666" s="2">
        <v>1</v>
      </c>
      <c r="D666" s="2">
        <v>651</v>
      </c>
      <c r="E666" s="2" t="s">
        <v>224</v>
      </c>
      <c r="G666" s="2">
        <v>5</v>
      </c>
      <c r="J666" s="2">
        <v>0</v>
      </c>
      <c r="K666" s="54"/>
      <c r="L666" s="2" t="s">
        <v>222</v>
      </c>
      <c r="M666" s="2" t="s">
        <v>195</v>
      </c>
    </row>
    <row r="667" spans="1:13" s="2" customFormat="1" ht="15" customHeight="1">
      <c r="A667" s="2">
        <v>11110749</v>
      </c>
      <c r="C667" s="2">
        <v>1</v>
      </c>
      <c r="D667" s="2">
        <v>660</v>
      </c>
      <c r="E667" s="2" t="s">
        <v>224</v>
      </c>
      <c r="G667" s="2">
        <v>3</v>
      </c>
      <c r="J667" s="2">
        <v>0</v>
      </c>
      <c r="K667" s="54"/>
      <c r="L667" s="2" t="s">
        <v>222</v>
      </c>
      <c r="M667" s="2" t="s">
        <v>195</v>
      </c>
    </row>
    <row r="668" spans="1:13" s="2" customFormat="1" ht="15" customHeight="1">
      <c r="A668" s="2">
        <v>11110750</v>
      </c>
      <c r="C668" s="2">
        <v>1</v>
      </c>
      <c r="D668" s="2">
        <v>652</v>
      </c>
      <c r="E668" s="2" t="s">
        <v>224</v>
      </c>
      <c r="G668" s="2">
        <v>6</v>
      </c>
      <c r="J668" s="2">
        <v>0</v>
      </c>
      <c r="K668" s="54"/>
      <c r="L668" s="2" t="s">
        <v>224</v>
      </c>
      <c r="M668" s="2" t="s">
        <v>195</v>
      </c>
    </row>
    <row r="669" spans="1:13" s="2" customFormat="1" ht="15" customHeight="1">
      <c r="A669" s="2">
        <v>11110751</v>
      </c>
      <c r="C669" s="2">
        <v>1</v>
      </c>
      <c r="D669" s="2">
        <v>692</v>
      </c>
      <c r="E669" s="2" t="s">
        <v>225</v>
      </c>
      <c r="G669" s="2">
        <v>5</v>
      </c>
      <c r="J669" s="2">
        <v>0</v>
      </c>
      <c r="K669" s="54"/>
      <c r="L669" s="2" t="s">
        <v>224</v>
      </c>
      <c r="M669" s="2" t="s">
        <v>195</v>
      </c>
    </row>
    <row r="670" spans="1:13" s="2" customFormat="1" ht="15" customHeight="1">
      <c r="A670" s="2">
        <v>11110752</v>
      </c>
      <c r="C670" s="2">
        <v>1</v>
      </c>
      <c r="D670" s="2">
        <v>701</v>
      </c>
      <c r="E670" s="2" t="s">
        <v>225</v>
      </c>
      <c r="G670" s="2">
        <v>3</v>
      </c>
      <c r="J670" s="2">
        <v>0</v>
      </c>
      <c r="K670" s="54"/>
      <c r="L670" s="2" t="s">
        <v>224</v>
      </c>
      <c r="M670" s="2" t="s">
        <v>195</v>
      </c>
    </row>
    <row r="671" spans="1:13" s="2" customFormat="1" ht="15" customHeight="1">
      <c r="A671" s="2">
        <v>11110753</v>
      </c>
      <c r="C671" s="2">
        <v>1</v>
      </c>
      <c r="D671" s="2">
        <v>693</v>
      </c>
      <c r="E671" s="2" t="s">
        <v>225</v>
      </c>
      <c r="G671" s="2">
        <v>6</v>
      </c>
      <c r="J671" s="2">
        <v>0</v>
      </c>
      <c r="K671" s="54"/>
      <c r="L671" s="2" t="s">
        <v>225</v>
      </c>
      <c r="M671" s="2" t="s">
        <v>195</v>
      </c>
    </row>
    <row r="672" spans="1:13" s="2" customFormat="1" ht="15" customHeight="1">
      <c r="A672" s="2">
        <v>11110754</v>
      </c>
      <c r="C672" s="2">
        <v>1</v>
      </c>
      <c r="D672" s="2">
        <v>713</v>
      </c>
      <c r="E672" s="2" t="s">
        <v>226</v>
      </c>
      <c r="G672" s="2">
        <v>5</v>
      </c>
      <c r="J672" s="2">
        <v>0</v>
      </c>
      <c r="K672" s="54"/>
      <c r="L672" s="2" t="s">
        <v>225</v>
      </c>
      <c r="M672" s="2" t="s">
        <v>195</v>
      </c>
    </row>
    <row r="673" spans="1:13" s="2" customFormat="1" ht="15" customHeight="1">
      <c r="A673" s="2">
        <v>11110755</v>
      </c>
      <c r="C673" s="2">
        <v>1</v>
      </c>
      <c r="D673" s="2">
        <v>722</v>
      </c>
      <c r="E673" s="2" t="s">
        <v>226</v>
      </c>
      <c r="G673" s="2">
        <v>3</v>
      </c>
      <c r="J673" s="2">
        <v>0</v>
      </c>
      <c r="K673" s="54"/>
      <c r="L673" s="2" t="s">
        <v>225</v>
      </c>
      <c r="M673" s="2" t="s">
        <v>195</v>
      </c>
    </row>
    <row r="674" spans="1:13" s="2" customFormat="1" ht="15" customHeight="1">
      <c r="A674" s="2">
        <v>11110756</v>
      </c>
      <c r="C674" s="2">
        <v>1</v>
      </c>
      <c r="D674" s="2">
        <v>714</v>
      </c>
      <c r="E674" s="2" t="s">
        <v>226</v>
      </c>
      <c r="G674" s="2">
        <v>6</v>
      </c>
      <c r="J674" s="2">
        <v>0</v>
      </c>
      <c r="K674" s="54"/>
      <c r="L674" s="2" t="s">
        <v>226</v>
      </c>
      <c r="M674" s="2" t="s">
        <v>195</v>
      </c>
    </row>
    <row r="675" spans="1:13" s="2" customFormat="1" ht="15" customHeight="1">
      <c r="A675" s="2">
        <v>11110757</v>
      </c>
      <c r="C675" s="2">
        <v>1</v>
      </c>
      <c r="D675" s="2">
        <v>734</v>
      </c>
      <c r="E675" s="2" t="s">
        <v>227</v>
      </c>
      <c r="G675" s="2">
        <v>5</v>
      </c>
      <c r="J675" s="2">
        <v>0</v>
      </c>
      <c r="K675" s="54"/>
      <c r="L675" s="2" t="s">
        <v>226</v>
      </c>
      <c r="M675" s="2" t="s">
        <v>195</v>
      </c>
    </row>
    <row r="676" spans="1:13" s="2" customFormat="1" ht="15" customHeight="1">
      <c r="A676" s="2">
        <v>11110758</v>
      </c>
      <c r="C676" s="2">
        <v>1</v>
      </c>
      <c r="D676" s="2">
        <v>743</v>
      </c>
      <c r="E676" s="2" t="s">
        <v>227</v>
      </c>
      <c r="G676" s="2">
        <v>3</v>
      </c>
      <c r="J676" s="2">
        <v>0</v>
      </c>
      <c r="K676" s="54"/>
      <c r="L676" s="2" t="s">
        <v>226</v>
      </c>
      <c r="M676" s="2" t="s">
        <v>195</v>
      </c>
    </row>
    <row r="677" spans="1:13" s="2" customFormat="1" ht="15" customHeight="1">
      <c r="A677" s="2">
        <v>11110759</v>
      </c>
      <c r="C677" s="2">
        <v>1</v>
      </c>
      <c r="D677" s="2">
        <v>735</v>
      </c>
      <c r="E677" s="2" t="s">
        <v>227</v>
      </c>
      <c r="G677" s="2">
        <v>6</v>
      </c>
      <c r="J677" s="2">
        <v>0</v>
      </c>
      <c r="K677" s="54"/>
      <c r="L677" s="2" t="s">
        <v>227</v>
      </c>
      <c r="M677" s="2" t="s">
        <v>195</v>
      </c>
    </row>
    <row r="678" spans="1:13" s="2" customFormat="1" ht="15" customHeight="1">
      <c r="A678" s="2">
        <v>11110760</v>
      </c>
      <c r="C678" s="2">
        <v>1</v>
      </c>
      <c r="D678" s="2">
        <v>755</v>
      </c>
      <c r="E678" s="2" t="s">
        <v>228</v>
      </c>
      <c r="G678" s="2">
        <v>5</v>
      </c>
      <c r="J678" s="2">
        <v>0</v>
      </c>
      <c r="K678" s="54"/>
      <c r="L678" s="2" t="s">
        <v>227</v>
      </c>
      <c r="M678" s="2" t="s">
        <v>195</v>
      </c>
    </row>
    <row r="679" spans="1:13" s="2" customFormat="1" ht="15" customHeight="1">
      <c r="A679" s="2">
        <v>11110761</v>
      </c>
      <c r="C679" s="2">
        <v>1</v>
      </c>
      <c r="D679" s="2">
        <v>764</v>
      </c>
      <c r="E679" s="2" t="s">
        <v>228</v>
      </c>
      <c r="G679" s="2">
        <v>3</v>
      </c>
      <c r="J679" s="2">
        <v>0</v>
      </c>
      <c r="K679" s="54"/>
      <c r="L679" s="2" t="s">
        <v>227</v>
      </c>
      <c r="M679" s="2" t="s">
        <v>195</v>
      </c>
    </row>
    <row r="680" spans="1:13" s="2" customFormat="1" ht="15" customHeight="1">
      <c r="A680" s="2">
        <v>11110762</v>
      </c>
      <c r="C680" s="2">
        <v>1</v>
      </c>
      <c r="D680" s="2">
        <v>756</v>
      </c>
      <c r="E680" s="2" t="s">
        <v>228</v>
      </c>
      <c r="G680" s="2">
        <v>6</v>
      </c>
      <c r="J680" s="2">
        <v>0</v>
      </c>
      <c r="K680" s="54"/>
      <c r="L680" s="2" t="s">
        <v>228</v>
      </c>
      <c r="M680" s="2" t="s">
        <v>195</v>
      </c>
    </row>
    <row r="681" spans="1:13" s="2" customFormat="1" ht="15" customHeight="1">
      <c r="A681" s="2">
        <v>11110763</v>
      </c>
      <c r="C681" s="2">
        <v>1</v>
      </c>
      <c r="D681" s="2">
        <v>776</v>
      </c>
      <c r="E681" s="2" t="s">
        <v>229</v>
      </c>
      <c r="G681" s="2">
        <v>5</v>
      </c>
      <c r="J681" s="2">
        <v>0</v>
      </c>
      <c r="K681" s="54"/>
      <c r="L681" s="2" t="s">
        <v>228</v>
      </c>
      <c r="M681" s="2" t="s">
        <v>195</v>
      </c>
    </row>
    <row r="682" spans="1:13" s="2" customFormat="1" ht="15" customHeight="1">
      <c r="A682" s="2">
        <v>11110764</v>
      </c>
      <c r="C682" s="2">
        <v>1</v>
      </c>
      <c r="D682" s="2">
        <v>785</v>
      </c>
      <c r="E682" s="2" t="s">
        <v>229</v>
      </c>
      <c r="G682" s="2">
        <v>3</v>
      </c>
      <c r="J682" s="2">
        <v>0</v>
      </c>
      <c r="K682" s="54"/>
      <c r="L682" s="2" t="s">
        <v>228</v>
      </c>
      <c r="M682" s="2" t="s">
        <v>195</v>
      </c>
    </row>
    <row r="683" spans="1:13" s="2" customFormat="1" ht="15" customHeight="1">
      <c r="A683" s="2">
        <v>11110765</v>
      </c>
      <c r="C683" s="2">
        <v>1</v>
      </c>
      <c r="D683" s="2">
        <v>777</v>
      </c>
      <c r="E683" s="2" t="s">
        <v>229</v>
      </c>
      <c r="G683" s="2">
        <v>6</v>
      </c>
      <c r="J683" s="2">
        <v>0</v>
      </c>
      <c r="K683" s="54"/>
      <c r="L683" s="2" t="s">
        <v>229</v>
      </c>
      <c r="M683" s="2" t="s">
        <v>195</v>
      </c>
    </row>
    <row r="684" spans="1:13" s="2" customFormat="1" ht="15" customHeight="1">
      <c r="A684" s="2">
        <v>11110766</v>
      </c>
      <c r="C684" s="2">
        <v>1</v>
      </c>
      <c r="D684" s="2">
        <v>797</v>
      </c>
      <c r="E684" s="2" t="s">
        <v>230</v>
      </c>
      <c r="G684" s="2">
        <v>5</v>
      </c>
      <c r="J684" s="2">
        <v>0</v>
      </c>
      <c r="K684" s="54"/>
      <c r="L684" s="2" t="s">
        <v>229</v>
      </c>
      <c r="M684" s="2" t="s">
        <v>195</v>
      </c>
    </row>
    <row r="685" spans="1:13" s="2" customFormat="1" ht="15" customHeight="1">
      <c r="A685" s="2">
        <v>11110767</v>
      </c>
      <c r="C685" s="2">
        <v>1</v>
      </c>
      <c r="D685" s="2">
        <v>806</v>
      </c>
      <c r="E685" s="2" t="s">
        <v>230</v>
      </c>
      <c r="G685" s="2">
        <v>3</v>
      </c>
      <c r="J685" s="2">
        <v>0</v>
      </c>
      <c r="K685" s="54"/>
      <c r="L685" s="2" t="s">
        <v>229</v>
      </c>
      <c r="M685" s="2" t="s">
        <v>195</v>
      </c>
    </row>
    <row r="686" spans="1:13" s="2" customFormat="1" ht="15" customHeight="1">
      <c r="A686" s="2">
        <v>11110768</v>
      </c>
      <c r="C686" s="2">
        <v>1</v>
      </c>
      <c r="D686" s="2">
        <v>798</v>
      </c>
      <c r="E686" s="2" t="s">
        <v>230</v>
      </c>
      <c r="G686" s="2">
        <v>6</v>
      </c>
      <c r="J686" s="2">
        <v>0</v>
      </c>
      <c r="K686" s="54"/>
      <c r="L686" s="2" t="s">
        <v>230</v>
      </c>
      <c r="M686" s="2" t="s">
        <v>195</v>
      </c>
    </row>
    <row r="687" spans="1:13" s="2" customFormat="1" ht="15" customHeight="1">
      <c r="A687" s="2">
        <v>11110769</v>
      </c>
      <c r="C687" s="2">
        <v>1</v>
      </c>
      <c r="D687" s="2">
        <v>818</v>
      </c>
      <c r="E687" s="2" t="s">
        <v>231</v>
      </c>
      <c r="G687" s="2">
        <v>5</v>
      </c>
      <c r="J687" s="2">
        <v>0</v>
      </c>
      <c r="K687" s="54"/>
      <c r="L687" s="2" t="s">
        <v>230</v>
      </c>
      <c r="M687" s="2" t="s">
        <v>195</v>
      </c>
    </row>
    <row r="688" spans="1:13" s="2" customFormat="1" ht="15" customHeight="1">
      <c r="A688" s="2">
        <v>11110770</v>
      </c>
      <c r="C688" s="2">
        <v>1</v>
      </c>
      <c r="D688" s="2">
        <v>827</v>
      </c>
      <c r="E688" s="2" t="s">
        <v>231</v>
      </c>
      <c r="G688" s="2">
        <v>3</v>
      </c>
      <c r="J688" s="2">
        <v>0</v>
      </c>
      <c r="K688" s="54"/>
      <c r="L688" s="2" t="s">
        <v>230</v>
      </c>
      <c r="M688" s="2" t="s">
        <v>195</v>
      </c>
    </row>
    <row r="689" spans="1:13" s="2" customFormat="1" ht="15" customHeight="1">
      <c r="A689" s="2">
        <v>11110771</v>
      </c>
      <c r="C689" s="2">
        <v>1</v>
      </c>
      <c r="D689" s="2">
        <v>819</v>
      </c>
      <c r="E689" s="2" t="s">
        <v>231</v>
      </c>
      <c r="G689" s="2">
        <v>6</v>
      </c>
      <c r="J689" s="2">
        <v>0</v>
      </c>
      <c r="K689" s="54"/>
      <c r="L689" s="2" t="s">
        <v>231</v>
      </c>
      <c r="M689" s="2" t="s">
        <v>195</v>
      </c>
    </row>
    <row r="690" spans="1:13" s="2" customFormat="1" ht="15" customHeight="1">
      <c r="A690" s="2">
        <v>11110772</v>
      </c>
      <c r="C690" s="2">
        <v>1</v>
      </c>
      <c r="D690" s="2">
        <v>839</v>
      </c>
      <c r="E690" s="2" t="s">
        <v>232</v>
      </c>
      <c r="G690" s="2">
        <v>5</v>
      </c>
      <c r="J690" s="2">
        <v>0</v>
      </c>
      <c r="K690" s="54"/>
      <c r="L690" s="2" t="s">
        <v>231</v>
      </c>
      <c r="M690" s="2" t="s">
        <v>195</v>
      </c>
    </row>
    <row r="691" spans="1:13" s="2" customFormat="1" ht="15" customHeight="1">
      <c r="A691" s="2">
        <v>11110773</v>
      </c>
      <c r="C691" s="2">
        <v>1</v>
      </c>
      <c r="D691" s="2">
        <v>848</v>
      </c>
      <c r="E691" s="2" t="s">
        <v>232</v>
      </c>
      <c r="G691" s="2">
        <v>3</v>
      </c>
      <c r="J691" s="2">
        <v>0</v>
      </c>
      <c r="K691" s="54"/>
      <c r="L691" s="2" t="s">
        <v>231</v>
      </c>
      <c r="M691" s="2" t="s">
        <v>195</v>
      </c>
    </row>
    <row r="692" spans="1:13" s="2" customFormat="1" ht="15" customHeight="1">
      <c r="A692" s="2">
        <v>11110774</v>
      </c>
      <c r="C692" s="2">
        <v>1</v>
      </c>
      <c r="D692" s="2">
        <v>840</v>
      </c>
      <c r="E692" s="2" t="s">
        <v>232</v>
      </c>
      <c r="G692" s="2">
        <v>6</v>
      </c>
      <c r="J692" s="2">
        <v>0</v>
      </c>
      <c r="K692" s="54"/>
      <c r="L692" s="2" t="s">
        <v>232</v>
      </c>
      <c r="M692" s="2" t="s">
        <v>195</v>
      </c>
    </row>
    <row r="693" spans="1:13" s="2" customFormat="1" ht="15" customHeight="1">
      <c r="A693" s="2">
        <v>11110775</v>
      </c>
      <c r="C693" s="2">
        <v>1</v>
      </c>
      <c r="D693" s="2">
        <v>868</v>
      </c>
      <c r="E693" s="2" t="s">
        <v>233</v>
      </c>
      <c r="G693" s="2">
        <v>5</v>
      </c>
      <c r="J693" s="2">
        <v>0</v>
      </c>
      <c r="K693" s="54"/>
      <c r="L693" s="2" t="s">
        <v>232</v>
      </c>
      <c r="M693" s="2" t="s">
        <v>195</v>
      </c>
    </row>
    <row r="694" spans="1:13" s="2" customFormat="1" ht="15" customHeight="1">
      <c r="A694" s="2">
        <v>11110776</v>
      </c>
      <c r="C694" s="2">
        <v>1</v>
      </c>
      <c r="D694" s="2">
        <v>877</v>
      </c>
      <c r="E694" s="2" t="s">
        <v>233</v>
      </c>
      <c r="G694" s="2">
        <v>3</v>
      </c>
      <c r="J694" s="2">
        <v>0</v>
      </c>
      <c r="K694" s="54"/>
      <c r="L694" s="2" t="s">
        <v>232</v>
      </c>
      <c r="M694" s="2" t="s">
        <v>195</v>
      </c>
    </row>
    <row r="695" spans="1:13" s="2" customFormat="1" ht="15" customHeight="1">
      <c r="A695" s="2">
        <v>11110777</v>
      </c>
      <c r="C695" s="2">
        <v>1</v>
      </c>
      <c r="D695" s="2">
        <v>869</v>
      </c>
      <c r="E695" s="2" t="s">
        <v>233</v>
      </c>
      <c r="G695" s="2">
        <v>6</v>
      </c>
      <c r="J695" s="2">
        <v>0</v>
      </c>
      <c r="K695" s="54"/>
      <c r="L695" s="2" t="s">
        <v>233</v>
      </c>
      <c r="M695" s="2" t="s">
        <v>195</v>
      </c>
    </row>
    <row r="696" spans="1:13" s="2" customFormat="1" ht="15" customHeight="1">
      <c r="A696" s="2">
        <v>11110778</v>
      </c>
      <c r="C696" s="2">
        <v>1</v>
      </c>
      <c r="D696" s="2">
        <v>10007384</v>
      </c>
      <c r="E696" s="2" t="s">
        <v>578</v>
      </c>
      <c r="G696" s="2">
        <v>5</v>
      </c>
      <c r="J696" s="2">
        <v>0</v>
      </c>
      <c r="K696" s="54"/>
      <c r="L696" s="2" t="s">
        <v>233</v>
      </c>
      <c r="M696" s="2" t="s">
        <v>195</v>
      </c>
    </row>
    <row r="697" spans="1:13" s="2" customFormat="1" ht="15" customHeight="1">
      <c r="A697" s="2">
        <v>11110779</v>
      </c>
      <c r="C697" s="2">
        <v>1</v>
      </c>
      <c r="D697" s="2">
        <v>10007395</v>
      </c>
      <c r="E697" s="2" t="s">
        <v>578</v>
      </c>
      <c r="G697" s="2">
        <v>5</v>
      </c>
      <c r="J697" s="2">
        <v>0</v>
      </c>
      <c r="K697" s="54"/>
      <c r="L697" s="2" t="s">
        <v>233</v>
      </c>
      <c r="M697" s="2" t="s">
        <v>195</v>
      </c>
    </row>
    <row r="698" spans="1:13" s="2" customFormat="1" ht="15" customHeight="1">
      <c r="A698" s="2">
        <v>11110780</v>
      </c>
      <c r="C698" s="2">
        <v>1</v>
      </c>
      <c r="D698" s="2">
        <v>10006642</v>
      </c>
      <c r="E698" s="2" t="s">
        <v>534</v>
      </c>
      <c r="G698" s="2">
        <v>5</v>
      </c>
      <c r="J698" s="2">
        <v>0</v>
      </c>
      <c r="K698" s="54"/>
      <c r="L698" s="2" t="s">
        <v>578</v>
      </c>
      <c r="M698" s="2" t="s">
        <v>195</v>
      </c>
    </row>
    <row r="699" spans="1:13" s="2" customFormat="1" ht="15" customHeight="1">
      <c r="A699" s="2">
        <v>11110781</v>
      </c>
      <c r="C699" s="2">
        <v>1</v>
      </c>
      <c r="D699" s="2">
        <v>10006651</v>
      </c>
      <c r="E699" s="2" t="s">
        <v>534</v>
      </c>
      <c r="G699" s="2">
        <v>2</v>
      </c>
      <c r="J699" s="2">
        <v>0</v>
      </c>
      <c r="K699" s="54"/>
      <c r="L699" s="2" t="s">
        <v>578</v>
      </c>
      <c r="M699" s="2" t="s">
        <v>195</v>
      </c>
    </row>
    <row r="700" spans="1:13" s="2" customFormat="1" ht="15" customHeight="1">
      <c r="A700" s="2">
        <v>11110782</v>
      </c>
      <c r="C700" s="2">
        <v>1</v>
      </c>
      <c r="D700" s="2">
        <v>10006655</v>
      </c>
      <c r="E700" s="2" t="s">
        <v>534</v>
      </c>
      <c r="G700" s="2">
        <v>3</v>
      </c>
      <c r="J700" s="2">
        <v>0</v>
      </c>
      <c r="K700" s="54"/>
      <c r="L700" s="2" t="s">
        <v>534</v>
      </c>
      <c r="M700" s="2" t="s">
        <v>195</v>
      </c>
    </row>
    <row r="701" spans="1:13" s="2" customFormat="1" ht="15" customHeight="1">
      <c r="A701" s="2">
        <v>11110783</v>
      </c>
      <c r="C701" s="2">
        <v>1</v>
      </c>
      <c r="D701" s="2">
        <v>10006705</v>
      </c>
      <c r="E701" s="2" t="s">
        <v>536</v>
      </c>
      <c r="G701" s="2">
        <v>5</v>
      </c>
      <c r="J701" s="2">
        <v>0</v>
      </c>
      <c r="K701" s="54"/>
      <c r="L701" s="2" t="s">
        <v>534</v>
      </c>
      <c r="M701" s="2" t="s">
        <v>195</v>
      </c>
    </row>
    <row r="702" spans="1:13" s="2" customFormat="1" ht="15" customHeight="1">
      <c r="A702" s="2">
        <v>11110784</v>
      </c>
      <c r="C702" s="2">
        <v>1</v>
      </c>
      <c r="D702" s="2">
        <v>10006724</v>
      </c>
      <c r="E702" s="2" t="s">
        <v>536</v>
      </c>
      <c r="G702" s="2">
        <v>5</v>
      </c>
      <c r="J702" s="2">
        <v>0</v>
      </c>
      <c r="K702" s="54"/>
      <c r="L702" s="2" t="s">
        <v>534</v>
      </c>
      <c r="M702" s="2" t="s">
        <v>195</v>
      </c>
    </row>
    <row r="703" spans="1:13" s="2" customFormat="1" ht="15" customHeight="1">
      <c r="A703" s="2">
        <v>11110785</v>
      </c>
      <c r="C703" s="2">
        <v>1</v>
      </c>
      <c r="D703" s="2">
        <v>10006743</v>
      </c>
      <c r="E703" s="2" t="s">
        <v>536</v>
      </c>
      <c r="G703" s="2">
        <v>5</v>
      </c>
      <c r="J703" s="2">
        <v>0</v>
      </c>
      <c r="K703" s="54"/>
      <c r="L703" s="2" t="s">
        <v>536</v>
      </c>
      <c r="M703" s="2" t="s">
        <v>195</v>
      </c>
    </row>
    <row r="704" spans="1:13" s="2" customFormat="1" ht="15" customHeight="1">
      <c r="A704" s="2">
        <v>11110786</v>
      </c>
      <c r="C704" s="2">
        <v>1</v>
      </c>
      <c r="D704" s="2">
        <v>10006711</v>
      </c>
      <c r="E704" s="2" t="s">
        <v>536</v>
      </c>
      <c r="G704" s="2">
        <v>2</v>
      </c>
      <c r="J704" s="2">
        <v>0</v>
      </c>
      <c r="K704" s="54"/>
      <c r="L704" s="2" t="s">
        <v>536</v>
      </c>
      <c r="M704" s="2" t="s">
        <v>195</v>
      </c>
    </row>
    <row r="705" spans="1:13" s="2" customFormat="1" ht="15" customHeight="1">
      <c r="A705" s="2">
        <v>11110787</v>
      </c>
      <c r="C705" s="2">
        <v>1</v>
      </c>
      <c r="D705" s="2">
        <v>10006715</v>
      </c>
      <c r="E705" s="2" t="s">
        <v>536</v>
      </c>
      <c r="G705" s="2">
        <v>2</v>
      </c>
      <c r="J705" s="2">
        <v>0</v>
      </c>
      <c r="K705" s="54"/>
      <c r="L705" s="2" t="s">
        <v>536</v>
      </c>
      <c r="M705" s="2" t="s">
        <v>195</v>
      </c>
    </row>
    <row r="706" spans="1:13" s="2" customFormat="1" ht="15" customHeight="1">
      <c r="A706" s="2">
        <v>11110788</v>
      </c>
      <c r="C706" s="2">
        <v>1</v>
      </c>
      <c r="D706" s="2">
        <v>10006730</v>
      </c>
      <c r="E706" s="2" t="s">
        <v>536</v>
      </c>
      <c r="G706" s="2">
        <v>2</v>
      </c>
      <c r="J706" s="2">
        <v>0</v>
      </c>
      <c r="K706" s="54"/>
      <c r="L706" s="2" t="s">
        <v>536</v>
      </c>
      <c r="M706" s="2" t="s">
        <v>195</v>
      </c>
    </row>
    <row r="707" spans="1:13" s="2" customFormat="1" ht="15" customHeight="1">
      <c r="A707" s="2">
        <v>11110789</v>
      </c>
      <c r="C707" s="2">
        <v>1</v>
      </c>
      <c r="D707" s="2">
        <v>10006734</v>
      </c>
      <c r="E707" s="2" t="s">
        <v>536</v>
      </c>
      <c r="G707" s="2">
        <v>2</v>
      </c>
      <c r="J707" s="2">
        <v>0</v>
      </c>
      <c r="K707" s="54"/>
      <c r="L707" s="2" t="s">
        <v>536</v>
      </c>
      <c r="M707" s="2" t="s">
        <v>195</v>
      </c>
    </row>
    <row r="708" spans="1:13" s="2" customFormat="1" ht="15" customHeight="1">
      <c r="A708" s="2">
        <v>11110790</v>
      </c>
      <c r="C708" s="2">
        <v>1</v>
      </c>
      <c r="D708" s="2">
        <v>10006749</v>
      </c>
      <c r="E708" s="2" t="s">
        <v>536</v>
      </c>
      <c r="G708" s="2">
        <v>2</v>
      </c>
      <c r="J708" s="2">
        <v>0</v>
      </c>
      <c r="K708" s="54"/>
      <c r="L708" s="2" t="s">
        <v>536</v>
      </c>
      <c r="M708" s="2" t="s">
        <v>195</v>
      </c>
    </row>
    <row r="709" spans="1:13" s="2" customFormat="1" ht="15" customHeight="1">
      <c r="A709" s="2">
        <v>11110791</v>
      </c>
      <c r="C709" s="2">
        <v>1</v>
      </c>
      <c r="D709" s="2">
        <v>10006753</v>
      </c>
      <c r="E709" s="2" t="s">
        <v>536</v>
      </c>
      <c r="G709" s="2">
        <v>2</v>
      </c>
      <c r="J709" s="2">
        <v>0</v>
      </c>
      <c r="K709" s="54"/>
      <c r="L709" s="2" t="s">
        <v>536</v>
      </c>
      <c r="M709" s="2" t="s">
        <v>195</v>
      </c>
    </row>
    <row r="710" spans="1:13" s="2" customFormat="1" ht="15" customHeight="1">
      <c r="A710" s="2">
        <v>11110792</v>
      </c>
      <c r="C710" s="2">
        <v>1</v>
      </c>
      <c r="D710" s="2">
        <v>10006775</v>
      </c>
      <c r="E710" s="2" t="s">
        <v>339</v>
      </c>
      <c r="G710" s="2">
        <v>5</v>
      </c>
      <c r="J710" s="2">
        <v>0</v>
      </c>
      <c r="K710" s="54"/>
      <c r="L710" s="2" t="s">
        <v>536</v>
      </c>
      <c r="M710" s="2" t="s">
        <v>195</v>
      </c>
    </row>
    <row r="711" spans="1:13" s="2" customFormat="1" ht="15" customHeight="1">
      <c r="A711" s="2">
        <v>11110793</v>
      </c>
      <c r="C711" s="2">
        <v>1</v>
      </c>
      <c r="D711" s="2">
        <v>10006778</v>
      </c>
      <c r="E711" s="2" t="s">
        <v>339</v>
      </c>
      <c r="G711" s="2">
        <v>8</v>
      </c>
      <c r="J711" s="2">
        <v>0</v>
      </c>
      <c r="K711" s="54"/>
      <c r="L711" s="2" t="s">
        <v>536</v>
      </c>
      <c r="M711" s="2" t="s">
        <v>195</v>
      </c>
    </row>
    <row r="712" spans="1:13" s="2" customFormat="1" ht="15" customHeight="1">
      <c r="A712" s="2">
        <v>11110794</v>
      </c>
      <c r="C712" s="2">
        <v>1</v>
      </c>
      <c r="D712" s="2">
        <v>10006868</v>
      </c>
      <c r="E712" s="2" t="s">
        <v>339</v>
      </c>
      <c r="G712" s="2">
        <v>11</v>
      </c>
      <c r="J712" s="2">
        <v>0</v>
      </c>
      <c r="K712" s="54"/>
      <c r="L712" s="2" t="s">
        <v>339</v>
      </c>
      <c r="M712" s="2" t="s">
        <v>195</v>
      </c>
    </row>
    <row r="713" spans="1:13" s="2" customFormat="1" ht="15" customHeight="1">
      <c r="A713" s="2">
        <v>11110795</v>
      </c>
      <c r="C713" s="2">
        <v>1</v>
      </c>
      <c r="D713" s="2">
        <v>10006874</v>
      </c>
      <c r="E713" s="2" t="s">
        <v>339</v>
      </c>
      <c r="G713" s="2">
        <v>11</v>
      </c>
      <c r="J713" s="2">
        <v>0</v>
      </c>
      <c r="K713" s="54"/>
      <c r="L713" s="2" t="s">
        <v>339</v>
      </c>
      <c r="M713" s="2" t="s">
        <v>195</v>
      </c>
    </row>
    <row r="714" spans="1:13" s="2" customFormat="1" ht="15" customHeight="1">
      <c r="A714" s="2">
        <v>11110796</v>
      </c>
      <c r="C714" s="2">
        <v>1</v>
      </c>
      <c r="D714" s="2">
        <v>10006880</v>
      </c>
      <c r="E714" s="2" t="s">
        <v>339</v>
      </c>
      <c r="G714" s="2">
        <v>11</v>
      </c>
      <c r="J714" s="2">
        <v>0</v>
      </c>
      <c r="K714" s="54"/>
      <c r="L714" s="2" t="s">
        <v>339</v>
      </c>
      <c r="M714" s="2" t="s">
        <v>195</v>
      </c>
    </row>
    <row r="715" spans="1:13" s="2" customFormat="1" ht="15" customHeight="1">
      <c r="A715" s="2">
        <v>11110797</v>
      </c>
      <c r="C715" s="2">
        <v>1</v>
      </c>
      <c r="D715" s="2">
        <v>10002592</v>
      </c>
      <c r="E715" s="2" t="s">
        <v>1865</v>
      </c>
      <c r="G715" s="2">
        <v>5</v>
      </c>
      <c r="J715" s="2">
        <v>0</v>
      </c>
      <c r="K715" s="54"/>
      <c r="L715" s="2" t="s">
        <v>339</v>
      </c>
      <c r="M715" s="2" t="s">
        <v>195</v>
      </c>
    </row>
    <row r="716" spans="1:13" s="2" customFormat="1" ht="15" customHeight="1">
      <c r="A716" s="2">
        <v>11110798</v>
      </c>
      <c r="C716" s="2">
        <v>1</v>
      </c>
      <c r="D716" s="2">
        <v>10007906</v>
      </c>
      <c r="E716" s="2" t="s">
        <v>584</v>
      </c>
      <c r="G716" s="2">
        <v>5</v>
      </c>
      <c r="J716" s="2">
        <v>0</v>
      </c>
      <c r="K716" s="54"/>
      <c r="L716" s="2" t="s">
        <v>339</v>
      </c>
      <c r="M716" s="2" t="s">
        <v>195</v>
      </c>
    </row>
    <row r="717" spans="1:13" s="2" customFormat="1" ht="15" customHeight="1">
      <c r="A717" s="2">
        <v>11110799</v>
      </c>
      <c r="C717" s="2">
        <v>1</v>
      </c>
      <c r="D717" s="2">
        <v>10007916</v>
      </c>
      <c r="E717" s="2" t="s">
        <v>584</v>
      </c>
      <c r="G717" s="2">
        <v>2</v>
      </c>
      <c r="J717" s="2">
        <v>0</v>
      </c>
      <c r="K717" s="54"/>
      <c r="L717" s="2" t="s">
        <v>1865</v>
      </c>
      <c r="M717" s="2" t="s">
        <v>176</v>
      </c>
    </row>
    <row r="718" spans="1:13" s="2" customFormat="1" ht="15" customHeight="1">
      <c r="A718" s="2">
        <v>11110800</v>
      </c>
      <c r="C718" s="2">
        <v>1</v>
      </c>
      <c r="D718" s="2">
        <v>10007889</v>
      </c>
      <c r="E718" s="2" t="s">
        <v>584</v>
      </c>
      <c r="G718" s="2">
        <v>11</v>
      </c>
      <c r="J718" s="2">
        <v>0</v>
      </c>
      <c r="K718" s="54"/>
      <c r="L718" s="2" t="s">
        <v>584</v>
      </c>
      <c r="M718" s="2" t="s">
        <v>195</v>
      </c>
    </row>
    <row r="719" spans="1:13" s="2" customFormat="1" ht="15" customHeight="1">
      <c r="A719" s="2">
        <v>11110801</v>
      </c>
      <c r="C719" s="2">
        <v>1</v>
      </c>
      <c r="D719" s="2">
        <v>10007895</v>
      </c>
      <c r="E719" s="2" t="s">
        <v>584</v>
      </c>
      <c r="G719" s="2">
        <v>11</v>
      </c>
      <c r="J719" s="2">
        <v>0</v>
      </c>
      <c r="K719" s="54"/>
      <c r="L719" s="2" t="s">
        <v>584</v>
      </c>
      <c r="M719" s="2" t="s">
        <v>195</v>
      </c>
    </row>
    <row r="720" spans="1:13" s="2" customFormat="1" ht="15" customHeight="1">
      <c r="A720" s="2">
        <v>11110802</v>
      </c>
      <c r="C720" s="2">
        <v>1</v>
      </c>
      <c r="D720" s="2">
        <v>10007925</v>
      </c>
      <c r="E720" s="2" t="s">
        <v>586</v>
      </c>
      <c r="G720" s="2">
        <v>5</v>
      </c>
      <c r="J720" s="2">
        <v>0</v>
      </c>
      <c r="K720" s="54"/>
      <c r="L720" s="2" t="s">
        <v>584</v>
      </c>
      <c r="M720" s="2" t="s">
        <v>195</v>
      </c>
    </row>
    <row r="721" spans="1:13" s="2" customFormat="1" ht="15" customHeight="1">
      <c r="A721" s="2">
        <v>11110803</v>
      </c>
      <c r="C721" s="2">
        <v>1</v>
      </c>
      <c r="D721" s="2">
        <v>10007948</v>
      </c>
      <c r="E721" s="2" t="s">
        <v>586</v>
      </c>
      <c r="G721" s="2">
        <v>5</v>
      </c>
      <c r="J721" s="2">
        <v>0</v>
      </c>
      <c r="K721" s="54"/>
      <c r="L721" s="2" t="s">
        <v>584</v>
      </c>
      <c r="M721" s="2" t="s">
        <v>195</v>
      </c>
    </row>
    <row r="722" spans="1:13" s="2" customFormat="1" ht="15" customHeight="1">
      <c r="A722" s="2">
        <v>11110804</v>
      </c>
      <c r="C722" s="2">
        <v>1</v>
      </c>
      <c r="D722" s="2">
        <v>10007939</v>
      </c>
      <c r="E722" s="2" t="s">
        <v>586</v>
      </c>
      <c r="G722" s="2">
        <v>2</v>
      </c>
      <c r="J722" s="2">
        <v>0</v>
      </c>
      <c r="K722" s="54"/>
      <c r="L722" s="2" t="s">
        <v>586</v>
      </c>
      <c r="M722" s="2" t="s">
        <v>195</v>
      </c>
    </row>
    <row r="723" spans="1:13" s="2" customFormat="1" ht="15" customHeight="1">
      <c r="A723" s="2">
        <v>11110805</v>
      </c>
      <c r="C723" s="2">
        <v>1</v>
      </c>
      <c r="D723" s="2">
        <v>10007958</v>
      </c>
      <c r="E723" s="2" t="s">
        <v>586</v>
      </c>
      <c r="G723" s="2">
        <v>2</v>
      </c>
      <c r="J723" s="2">
        <v>0</v>
      </c>
      <c r="K723" s="54"/>
      <c r="L723" s="2" t="s">
        <v>586</v>
      </c>
      <c r="M723" s="2" t="s">
        <v>195</v>
      </c>
    </row>
    <row r="724" spans="1:13" s="2" customFormat="1" ht="15" customHeight="1">
      <c r="A724" s="2">
        <v>11110806</v>
      </c>
      <c r="C724" s="2">
        <v>1</v>
      </c>
      <c r="D724" s="2">
        <v>10007981</v>
      </c>
      <c r="E724" s="2" t="s">
        <v>587</v>
      </c>
      <c r="G724" s="2">
        <v>5</v>
      </c>
      <c r="J724" s="2">
        <v>0</v>
      </c>
      <c r="K724" s="54"/>
      <c r="L724" s="2" t="s">
        <v>586</v>
      </c>
      <c r="M724" s="2" t="s">
        <v>195</v>
      </c>
    </row>
    <row r="725" spans="1:13" s="2" customFormat="1" ht="15" customHeight="1">
      <c r="A725" s="2">
        <v>11110807</v>
      </c>
      <c r="C725" s="2">
        <v>1</v>
      </c>
      <c r="D725" s="2">
        <v>10007991</v>
      </c>
      <c r="E725" s="2" t="s">
        <v>587</v>
      </c>
      <c r="G725" s="2">
        <v>2</v>
      </c>
      <c r="J725" s="2">
        <v>0</v>
      </c>
      <c r="K725" s="54"/>
      <c r="L725" s="2" t="s">
        <v>586</v>
      </c>
      <c r="M725" s="2" t="s">
        <v>195</v>
      </c>
    </row>
    <row r="726" spans="1:13" s="2" customFormat="1" ht="15" customHeight="1">
      <c r="A726" s="2">
        <v>11110808</v>
      </c>
      <c r="C726" s="2">
        <v>1</v>
      </c>
      <c r="D726" s="2">
        <v>10008005</v>
      </c>
      <c r="E726" s="2" t="s">
        <v>588</v>
      </c>
      <c r="G726" s="2">
        <v>5</v>
      </c>
      <c r="J726" s="2">
        <v>0</v>
      </c>
      <c r="K726" s="54"/>
      <c r="L726" s="2" t="s">
        <v>587</v>
      </c>
      <c r="M726" s="2" t="s">
        <v>195</v>
      </c>
    </row>
    <row r="727" spans="1:13" s="2" customFormat="1" ht="15" customHeight="1">
      <c r="A727" s="2">
        <v>11110809</v>
      </c>
      <c r="C727" s="2">
        <v>1</v>
      </c>
      <c r="D727" s="2">
        <v>10008023</v>
      </c>
      <c r="E727" s="2" t="s">
        <v>588</v>
      </c>
      <c r="G727" s="2">
        <v>5</v>
      </c>
      <c r="J727" s="2">
        <v>0</v>
      </c>
      <c r="K727" s="54"/>
      <c r="L727" s="2" t="s">
        <v>587</v>
      </c>
      <c r="M727" s="2" t="s">
        <v>195</v>
      </c>
    </row>
    <row r="728" spans="1:13" s="2" customFormat="1" ht="15" customHeight="1">
      <c r="A728" s="2">
        <v>11110810</v>
      </c>
      <c r="C728" s="2">
        <v>1</v>
      </c>
      <c r="D728" s="2">
        <v>10008014</v>
      </c>
      <c r="E728" s="2" t="s">
        <v>588</v>
      </c>
      <c r="G728" s="2">
        <v>2</v>
      </c>
      <c r="J728" s="2">
        <v>0</v>
      </c>
      <c r="K728" s="54"/>
      <c r="L728" s="2" t="s">
        <v>588</v>
      </c>
      <c r="M728" s="2" t="s">
        <v>195</v>
      </c>
    </row>
    <row r="729" spans="1:13" s="2" customFormat="1" ht="15" customHeight="1">
      <c r="A729" s="2">
        <v>11110811</v>
      </c>
      <c r="C729" s="2">
        <v>1</v>
      </c>
      <c r="D729" s="2">
        <v>10008029</v>
      </c>
      <c r="E729" s="2" t="s">
        <v>588</v>
      </c>
      <c r="G729" s="2">
        <v>2</v>
      </c>
      <c r="J729" s="2">
        <v>0</v>
      </c>
      <c r="K729" s="54"/>
      <c r="L729" s="2" t="s">
        <v>588</v>
      </c>
      <c r="M729" s="2" t="s">
        <v>195</v>
      </c>
    </row>
    <row r="730" spans="1:13" s="2" customFormat="1" ht="15" customHeight="1">
      <c r="A730" s="2">
        <v>11110812</v>
      </c>
      <c r="C730" s="2">
        <v>1</v>
      </c>
      <c r="D730" s="2">
        <v>10008056</v>
      </c>
      <c r="E730" s="2" t="s">
        <v>589</v>
      </c>
      <c r="G730" s="2">
        <v>2</v>
      </c>
      <c r="J730" s="2">
        <v>0</v>
      </c>
      <c r="K730" s="54"/>
      <c r="L730" s="2" t="s">
        <v>588</v>
      </c>
      <c r="M730" s="2" t="s">
        <v>195</v>
      </c>
    </row>
    <row r="731" spans="1:13" s="2" customFormat="1" ht="15" customHeight="1">
      <c r="A731" s="2">
        <v>11110813</v>
      </c>
      <c r="C731" s="2">
        <v>1</v>
      </c>
      <c r="D731" s="2">
        <v>10008073</v>
      </c>
      <c r="E731" s="2" t="s">
        <v>591</v>
      </c>
      <c r="G731" s="2">
        <v>3</v>
      </c>
      <c r="J731" s="2">
        <v>0</v>
      </c>
      <c r="K731" s="54"/>
      <c r="L731" s="2" t="s">
        <v>588</v>
      </c>
      <c r="M731" s="2" t="s">
        <v>195</v>
      </c>
    </row>
    <row r="732" spans="1:13" s="2" customFormat="1" ht="15" customHeight="1">
      <c r="A732" s="2">
        <v>11110814</v>
      </c>
      <c r="C732" s="2">
        <v>1</v>
      </c>
      <c r="D732" s="2">
        <v>10008090</v>
      </c>
      <c r="E732" s="2" t="s">
        <v>591</v>
      </c>
      <c r="G732" s="2">
        <v>3</v>
      </c>
      <c r="J732" s="2">
        <v>0</v>
      </c>
      <c r="K732" s="54"/>
      <c r="L732" s="2" t="s">
        <v>589</v>
      </c>
      <c r="M732" s="2" t="s">
        <v>195</v>
      </c>
    </row>
    <row r="733" spans="1:13" s="2" customFormat="1" ht="15" customHeight="1">
      <c r="A733" s="2">
        <v>11110815</v>
      </c>
      <c r="C733" s="2">
        <v>1</v>
      </c>
      <c r="D733" s="2">
        <v>10008119</v>
      </c>
      <c r="E733" s="2" t="s">
        <v>593</v>
      </c>
      <c r="G733" s="2">
        <v>3</v>
      </c>
      <c r="J733" s="2">
        <v>0</v>
      </c>
      <c r="K733" s="54"/>
      <c r="L733" s="2" t="s">
        <v>591</v>
      </c>
      <c r="M733" s="2" t="s">
        <v>195</v>
      </c>
    </row>
    <row r="734" spans="1:13" s="2" customFormat="1" ht="15" customHeight="1">
      <c r="A734" s="2">
        <v>11110816</v>
      </c>
      <c r="C734" s="2">
        <v>1</v>
      </c>
      <c r="D734" s="2">
        <v>10008143</v>
      </c>
      <c r="E734" s="2" t="s">
        <v>594</v>
      </c>
      <c r="G734" s="2">
        <v>2</v>
      </c>
      <c r="J734" s="2">
        <v>0</v>
      </c>
      <c r="K734" s="54"/>
      <c r="L734" s="2" t="s">
        <v>591</v>
      </c>
      <c r="M734" s="2" t="s">
        <v>195</v>
      </c>
    </row>
    <row r="735" spans="1:13" s="2" customFormat="1" ht="15" customHeight="1">
      <c r="A735" s="2">
        <v>11110817</v>
      </c>
      <c r="C735" s="2">
        <v>1</v>
      </c>
      <c r="D735" s="2">
        <v>10008161</v>
      </c>
      <c r="E735" s="2" t="s">
        <v>594</v>
      </c>
      <c r="G735" s="2">
        <v>2</v>
      </c>
      <c r="J735" s="2">
        <v>0</v>
      </c>
      <c r="K735" s="54"/>
      <c r="L735" s="2" t="s">
        <v>593</v>
      </c>
      <c r="M735" s="2" t="s">
        <v>195</v>
      </c>
    </row>
    <row r="736" spans="1:13" s="2" customFormat="1" ht="15" customHeight="1">
      <c r="A736" s="2">
        <v>11110818</v>
      </c>
      <c r="C736" s="2">
        <v>1</v>
      </c>
      <c r="D736" s="2">
        <v>10008183</v>
      </c>
      <c r="E736" s="2" t="s">
        <v>595</v>
      </c>
      <c r="G736" s="2">
        <v>2</v>
      </c>
      <c r="J736" s="2">
        <v>0</v>
      </c>
      <c r="K736" s="54"/>
      <c r="L736" s="2" t="s">
        <v>594</v>
      </c>
      <c r="M736" s="2" t="s">
        <v>195</v>
      </c>
    </row>
    <row r="737" spans="1:13" s="2" customFormat="1" ht="15" customHeight="1">
      <c r="A737" s="2">
        <v>11110820</v>
      </c>
      <c r="C737" s="2">
        <v>1</v>
      </c>
      <c r="D737" s="2">
        <v>10008198</v>
      </c>
      <c r="E737" s="2" t="s">
        <v>602</v>
      </c>
      <c r="G737" s="2">
        <v>2</v>
      </c>
      <c r="J737" s="2">
        <v>0</v>
      </c>
      <c r="K737" s="54"/>
      <c r="L737" s="2" t="s">
        <v>595</v>
      </c>
      <c r="M737" s="2" t="s">
        <v>195</v>
      </c>
    </row>
    <row r="738" spans="1:13" s="2" customFormat="1" ht="15" customHeight="1">
      <c r="A738" s="2">
        <v>11110821</v>
      </c>
      <c r="C738" s="2">
        <v>1</v>
      </c>
      <c r="D738" s="2">
        <v>10008213</v>
      </c>
      <c r="E738" s="2" t="s">
        <v>605</v>
      </c>
      <c r="G738" s="2">
        <v>5</v>
      </c>
      <c r="J738" s="2">
        <v>0</v>
      </c>
      <c r="K738" s="54"/>
      <c r="L738" s="2" t="s">
        <v>602</v>
      </c>
      <c r="M738" s="2" t="s">
        <v>195</v>
      </c>
    </row>
    <row r="739" spans="1:13" s="2" customFormat="1" ht="15" customHeight="1">
      <c r="A739" s="2">
        <v>11110822</v>
      </c>
      <c r="C739" s="2">
        <v>1</v>
      </c>
      <c r="D739" s="2">
        <v>10008205</v>
      </c>
      <c r="E739" s="2" t="s">
        <v>605</v>
      </c>
      <c r="G739" s="2">
        <v>6</v>
      </c>
      <c r="J739" s="2">
        <v>0</v>
      </c>
      <c r="K739" s="54"/>
      <c r="L739" s="2" t="s">
        <v>602</v>
      </c>
      <c r="M739" s="2" t="s">
        <v>195</v>
      </c>
    </row>
    <row r="740" spans="1:13" s="2" customFormat="1" ht="15" customHeight="1">
      <c r="A740" s="2">
        <v>11110823</v>
      </c>
      <c r="C740" s="2">
        <v>1</v>
      </c>
      <c r="D740" s="2">
        <v>10008232</v>
      </c>
      <c r="E740" s="2" t="s">
        <v>607</v>
      </c>
      <c r="G740" s="2">
        <v>5</v>
      </c>
      <c r="J740" s="2">
        <v>0</v>
      </c>
      <c r="K740" s="54"/>
      <c r="L740" s="2" t="s">
        <v>605</v>
      </c>
      <c r="M740" s="2" t="s">
        <v>195</v>
      </c>
    </row>
    <row r="741" spans="1:13" s="2" customFormat="1" ht="15" customHeight="1">
      <c r="A741" s="2">
        <v>11110824</v>
      </c>
      <c r="C741" s="2">
        <v>1</v>
      </c>
      <c r="D741" s="2">
        <v>10008246</v>
      </c>
      <c r="E741" s="2" t="s">
        <v>610</v>
      </c>
      <c r="G741" s="2">
        <v>5</v>
      </c>
      <c r="J741" s="2">
        <v>0</v>
      </c>
      <c r="K741" s="54"/>
      <c r="L741" s="2" t="s">
        <v>605</v>
      </c>
      <c r="M741" s="2" t="s">
        <v>195</v>
      </c>
    </row>
    <row r="742" spans="1:13" s="2" customFormat="1" ht="15" customHeight="1">
      <c r="A742" s="2">
        <v>11110825</v>
      </c>
      <c r="C742" s="2">
        <v>1</v>
      </c>
      <c r="D742" s="2">
        <v>10008243</v>
      </c>
      <c r="E742" s="2" t="s">
        <v>610</v>
      </c>
      <c r="G742" s="2">
        <v>6</v>
      </c>
      <c r="J742" s="2">
        <v>0</v>
      </c>
      <c r="K742" s="54"/>
      <c r="L742" s="2" t="s">
        <v>607</v>
      </c>
      <c r="M742" s="2" t="s">
        <v>195</v>
      </c>
    </row>
    <row r="743" spans="1:13" s="2" customFormat="1" ht="15" customHeight="1">
      <c r="A743" s="2">
        <v>11110826</v>
      </c>
      <c r="C743" s="2">
        <v>1</v>
      </c>
      <c r="D743" s="2">
        <v>10008264</v>
      </c>
      <c r="E743" s="2" t="s">
        <v>611</v>
      </c>
      <c r="G743" s="2">
        <v>2</v>
      </c>
      <c r="J743" s="2">
        <v>0</v>
      </c>
      <c r="K743" s="54"/>
      <c r="L743" s="2" t="s">
        <v>610</v>
      </c>
      <c r="M743" s="2" t="s">
        <v>195</v>
      </c>
    </row>
    <row r="744" spans="1:13" s="2" customFormat="1" ht="15" customHeight="1">
      <c r="A744" s="2">
        <v>11110827</v>
      </c>
      <c r="C744" s="2">
        <v>1</v>
      </c>
      <c r="D744" s="2">
        <v>10008279</v>
      </c>
      <c r="E744" s="2" t="s">
        <v>611</v>
      </c>
      <c r="G744" s="2">
        <v>2</v>
      </c>
      <c r="J744" s="2">
        <v>0</v>
      </c>
      <c r="K744" s="54"/>
      <c r="L744" s="2" t="s">
        <v>610</v>
      </c>
      <c r="M744" s="2" t="s">
        <v>195</v>
      </c>
    </row>
    <row r="745" spans="1:13" s="2" customFormat="1" ht="15" customHeight="1">
      <c r="A745" s="2">
        <v>11110828</v>
      </c>
      <c r="C745" s="2">
        <v>1</v>
      </c>
      <c r="D745" s="2">
        <v>10008294</v>
      </c>
      <c r="E745" s="2" t="s">
        <v>611</v>
      </c>
      <c r="G745" s="2">
        <v>2</v>
      </c>
      <c r="J745" s="2">
        <v>0</v>
      </c>
      <c r="K745" s="54"/>
      <c r="L745" s="2" t="s">
        <v>611</v>
      </c>
      <c r="M745" s="2" t="s">
        <v>195</v>
      </c>
    </row>
    <row r="746" spans="1:13" s="2" customFormat="1" ht="15" customHeight="1">
      <c r="A746" s="2">
        <v>11110829</v>
      </c>
      <c r="C746" s="2">
        <v>1</v>
      </c>
      <c r="D746" s="2">
        <v>10008310</v>
      </c>
      <c r="E746" s="2" t="s">
        <v>613</v>
      </c>
      <c r="G746" s="2">
        <v>3</v>
      </c>
      <c r="J746" s="2">
        <v>0</v>
      </c>
      <c r="K746" s="54"/>
      <c r="L746" s="2" t="s">
        <v>611</v>
      </c>
      <c r="M746" s="2" t="s">
        <v>195</v>
      </c>
    </row>
    <row r="747" spans="1:13" s="2" customFormat="1" ht="15" customHeight="1">
      <c r="A747" s="2">
        <v>11110830</v>
      </c>
      <c r="C747" s="2">
        <v>1</v>
      </c>
      <c r="D747" s="2">
        <v>10008327</v>
      </c>
      <c r="E747" s="2" t="s">
        <v>613</v>
      </c>
      <c r="G747" s="2">
        <v>3</v>
      </c>
      <c r="J747" s="2">
        <v>0</v>
      </c>
      <c r="K747" s="54"/>
      <c r="L747" s="2" t="s">
        <v>611</v>
      </c>
      <c r="M747" s="2" t="s">
        <v>195</v>
      </c>
    </row>
    <row r="748" spans="1:13" s="2" customFormat="1" ht="15" customHeight="1">
      <c r="A748" s="2">
        <v>11110831</v>
      </c>
      <c r="C748" s="2">
        <v>1</v>
      </c>
      <c r="D748" s="2">
        <v>10008344</v>
      </c>
      <c r="E748" s="2" t="s">
        <v>613</v>
      </c>
      <c r="G748" s="2">
        <v>3</v>
      </c>
      <c r="J748" s="2">
        <v>0</v>
      </c>
      <c r="K748" s="54"/>
      <c r="L748" s="2" t="s">
        <v>613</v>
      </c>
      <c r="M748" s="2" t="s">
        <v>195</v>
      </c>
    </row>
    <row r="749" spans="1:13" s="2" customFormat="1" ht="15" customHeight="1">
      <c r="A749" s="2">
        <v>11110832</v>
      </c>
      <c r="C749" s="2">
        <v>1</v>
      </c>
      <c r="D749" s="2">
        <v>10008374</v>
      </c>
      <c r="E749" s="2" t="s">
        <v>614</v>
      </c>
      <c r="G749" s="2">
        <v>2</v>
      </c>
      <c r="J749" s="2">
        <v>0</v>
      </c>
      <c r="K749" s="54"/>
      <c r="L749" s="2" t="s">
        <v>613</v>
      </c>
      <c r="M749" s="2" t="s">
        <v>195</v>
      </c>
    </row>
    <row r="750" spans="1:13" s="2" customFormat="1" ht="15" customHeight="1">
      <c r="A750" s="2">
        <v>11110833</v>
      </c>
      <c r="C750" s="2">
        <v>1</v>
      </c>
      <c r="D750" s="2">
        <v>10008402</v>
      </c>
      <c r="E750" s="2" t="s">
        <v>616</v>
      </c>
      <c r="G750" s="2">
        <v>3</v>
      </c>
      <c r="J750" s="2">
        <v>0</v>
      </c>
      <c r="K750" s="54"/>
      <c r="L750" s="2" t="s">
        <v>613</v>
      </c>
      <c r="M750" s="2" t="s">
        <v>195</v>
      </c>
    </row>
    <row r="751" spans="1:13" s="2" customFormat="1" ht="15" customHeight="1">
      <c r="A751" s="2">
        <v>11110834</v>
      </c>
      <c r="C751" s="2">
        <v>1</v>
      </c>
      <c r="D751" s="2">
        <v>10009367</v>
      </c>
      <c r="E751" s="2" t="s">
        <v>622</v>
      </c>
      <c r="G751" s="2">
        <v>2</v>
      </c>
      <c r="J751" s="2">
        <v>0</v>
      </c>
      <c r="K751" s="54"/>
      <c r="L751" s="2" t="s">
        <v>614</v>
      </c>
      <c r="M751" s="2" t="s">
        <v>195</v>
      </c>
    </row>
    <row r="752" spans="1:13" s="2" customFormat="1" ht="15" customHeight="1">
      <c r="A752" s="2">
        <v>11110835</v>
      </c>
      <c r="C752" s="2">
        <v>1</v>
      </c>
      <c r="D752" s="2">
        <v>10009368</v>
      </c>
      <c r="E752" s="2" t="s">
        <v>1217</v>
      </c>
      <c r="G752" s="2">
        <v>2</v>
      </c>
      <c r="J752" s="2">
        <v>0</v>
      </c>
      <c r="K752" s="54"/>
      <c r="L752" s="2" t="s">
        <v>616</v>
      </c>
      <c r="M752" s="2" t="s">
        <v>195</v>
      </c>
    </row>
    <row r="753" spans="1:14" s="2" customFormat="1" ht="15" customHeight="1">
      <c r="A753" s="2">
        <v>11110836</v>
      </c>
      <c r="C753" s="2">
        <v>1</v>
      </c>
      <c r="D753" s="2">
        <v>10009369</v>
      </c>
      <c r="E753" s="2" t="s">
        <v>9610</v>
      </c>
      <c r="G753" s="2">
        <v>2</v>
      </c>
      <c r="J753" s="2">
        <v>0</v>
      </c>
      <c r="K753" s="54"/>
      <c r="L753" s="2" t="s">
        <v>622</v>
      </c>
      <c r="M753" s="2" t="s">
        <v>195</v>
      </c>
    </row>
    <row r="754" spans="1:14" s="2" customFormat="1" ht="15" customHeight="1">
      <c r="A754" s="2">
        <v>11110837</v>
      </c>
      <c r="C754" s="2">
        <v>1</v>
      </c>
      <c r="D754" s="2">
        <v>10009370</v>
      </c>
      <c r="E754" s="2" t="s">
        <v>9611</v>
      </c>
      <c r="G754" s="2">
        <v>2</v>
      </c>
      <c r="J754" s="2">
        <v>0</v>
      </c>
      <c r="K754" s="54"/>
      <c r="L754" s="2" t="s">
        <v>622</v>
      </c>
      <c r="M754" s="2" t="s">
        <v>195</v>
      </c>
    </row>
    <row r="755" spans="1:14" s="2" customFormat="1" ht="15" customHeight="1">
      <c r="A755" s="2">
        <v>11110838</v>
      </c>
      <c r="C755" s="2">
        <v>1</v>
      </c>
      <c r="D755" s="2">
        <v>10009404</v>
      </c>
      <c r="E755" s="2" t="s">
        <v>623</v>
      </c>
      <c r="G755" s="2">
        <v>2</v>
      </c>
      <c r="J755" s="2">
        <v>0</v>
      </c>
      <c r="K755" s="54"/>
      <c r="L755" s="2" t="s">
        <v>622</v>
      </c>
      <c r="M755" s="2" t="s">
        <v>195</v>
      </c>
    </row>
    <row r="756" spans="1:14" s="2" customFormat="1" ht="15" customHeight="1">
      <c r="A756" s="2">
        <v>11110839</v>
      </c>
      <c r="C756" s="2">
        <v>1</v>
      </c>
      <c r="D756" s="2">
        <v>10009434</v>
      </c>
      <c r="E756" s="2" t="s">
        <v>624</v>
      </c>
      <c r="G756" s="2">
        <v>2</v>
      </c>
      <c r="J756" s="2">
        <v>0</v>
      </c>
      <c r="K756" s="54"/>
      <c r="L756" s="2" t="s">
        <v>622</v>
      </c>
      <c r="M756" s="2" t="s">
        <v>195</v>
      </c>
    </row>
    <row r="757" spans="1:14" s="2" customFormat="1" ht="15" customHeight="1">
      <c r="A757" s="2">
        <v>11110840</v>
      </c>
      <c r="C757" s="2">
        <v>1</v>
      </c>
      <c r="D757" s="2">
        <v>10009462</v>
      </c>
      <c r="E757" s="2" t="s">
        <v>625</v>
      </c>
      <c r="G757" s="2">
        <v>2</v>
      </c>
      <c r="J757" s="2">
        <v>0</v>
      </c>
      <c r="K757" s="54"/>
      <c r="L757" s="2" t="s">
        <v>623</v>
      </c>
      <c r="M757" s="2" t="s">
        <v>195</v>
      </c>
    </row>
    <row r="758" spans="1:14" s="2" customFormat="1" ht="15" customHeight="1">
      <c r="A758" s="2">
        <v>11110841</v>
      </c>
      <c r="C758" s="2">
        <v>1</v>
      </c>
      <c r="D758" s="2">
        <v>10009495</v>
      </c>
      <c r="E758" s="2" t="s">
        <v>626</v>
      </c>
      <c r="G758" s="2">
        <v>2</v>
      </c>
      <c r="J758" s="2">
        <v>0</v>
      </c>
      <c r="K758" s="54"/>
      <c r="L758" s="2" t="s">
        <v>624</v>
      </c>
      <c r="M758" s="2" t="s">
        <v>195</v>
      </c>
    </row>
    <row r="759" spans="1:14" s="2" customFormat="1" ht="15" customHeight="1">
      <c r="A759" s="2">
        <v>11110842</v>
      </c>
      <c r="C759" s="2">
        <v>1</v>
      </c>
      <c r="D759" s="2">
        <v>1838</v>
      </c>
      <c r="E759" s="2" t="s">
        <v>1852</v>
      </c>
      <c r="G759" s="2">
        <v>9</v>
      </c>
      <c r="J759" s="2">
        <v>0</v>
      </c>
      <c r="K759" s="54"/>
      <c r="L759" s="2" t="s">
        <v>625</v>
      </c>
      <c r="M759" s="2" t="s">
        <v>195</v>
      </c>
    </row>
    <row r="760" spans="1:14" s="2" customFormat="1" ht="15" customHeight="1">
      <c r="A760" s="2">
        <v>11110843</v>
      </c>
      <c r="C760" s="2">
        <v>1</v>
      </c>
      <c r="D760" s="2">
        <v>10007439</v>
      </c>
      <c r="E760" s="2" t="s">
        <v>1858</v>
      </c>
      <c r="G760" s="2">
        <v>9</v>
      </c>
      <c r="J760" s="2">
        <v>0</v>
      </c>
      <c r="K760" s="54"/>
      <c r="L760" s="2" t="s">
        <v>626</v>
      </c>
      <c r="M760" s="2" t="s">
        <v>195</v>
      </c>
    </row>
    <row r="761" spans="1:14" s="2" customFormat="1" ht="15" customHeight="1">
      <c r="A761" s="2">
        <v>11110844</v>
      </c>
      <c r="C761" s="2">
        <v>1</v>
      </c>
      <c r="D761" s="2">
        <v>10006582</v>
      </c>
      <c r="E761" s="2" t="s">
        <v>631</v>
      </c>
      <c r="G761" s="2">
        <v>5</v>
      </c>
      <c r="J761" s="2">
        <v>0</v>
      </c>
      <c r="K761" s="54"/>
      <c r="L761" s="2" t="s">
        <v>1852</v>
      </c>
      <c r="M761" s="2" t="s">
        <v>176</v>
      </c>
    </row>
    <row r="762" spans="1:14" s="2" customFormat="1" ht="15" customHeight="1">
      <c r="A762" s="2">
        <v>11110845</v>
      </c>
      <c r="C762" s="2">
        <v>1</v>
      </c>
      <c r="D762" s="2">
        <v>10006583</v>
      </c>
      <c r="E762" s="2" t="s">
        <v>633</v>
      </c>
      <c r="G762" s="2">
        <v>5</v>
      </c>
      <c r="J762" s="2">
        <v>0</v>
      </c>
      <c r="K762" s="54"/>
      <c r="L762" s="2" t="s">
        <v>1858</v>
      </c>
      <c r="M762" s="2" t="s">
        <v>176</v>
      </c>
      <c r="N762" s="2" t="s">
        <v>176</v>
      </c>
    </row>
    <row r="763" spans="1:14" s="2" customFormat="1" ht="15" customHeight="1">
      <c r="A763" s="2">
        <v>11110846</v>
      </c>
      <c r="C763" s="2">
        <v>1</v>
      </c>
      <c r="D763" s="2">
        <v>10006584</v>
      </c>
      <c r="E763" s="2" t="s">
        <v>634</v>
      </c>
      <c r="G763" s="2">
        <v>5</v>
      </c>
      <c r="J763" s="2">
        <v>0</v>
      </c>
      <c r="K763" s="54"/>
      <c r="L763" s="2" t="s">
        <v>631</v>
      </c>
      <c r="M763" s="2" t="s">
        <v>619</v>
      </c>
    </row>
    <row r="764" spans="1:14" s="2" customFormat="1" ht="15" customHeight="1">
      <c r="A764" s="2">
        <v>11110847</v>
      </c>
      <c r="C764" s="2">
        <v>1</v>
      </c>
      <c r="D764" s="2">
        <v>10006585</v>
      </c>
      <c r="E764" s="2" t="s">
        <v>632</v>
      </c>
      <c r="G764" s="2">
        <v>5</v>
      </c>
      <c r="J764" s="2">
        <v>0</v>
      </c>
      <c r="K764" s="54"/>
      <c r="L764" s="2" t="s">
        <v>633</v>
      </c>
      <c r="M764" s="2" t="s">
        <v>619</v>
      </c>
    </row>
    <row r="765" spans="1:14" s="2" customFormat="1" ht="15" customHeight="1">
      <c r="A765" s="2">
        <v>11110848</v>
      </c>
      <c r="C765" s="2">
        <v>1</v>
      </c>
      <c r="D765" s="2">
        <v>10008207</v>
      </c>
      <c r="E765" s="2" t="s">
        <v>605</v>
      </c>
      <c r="G765" s="2">
        <v>6</v>
      </c>
      <c r="J765" s="2">
        <v>0</v>
      </c>
      <c r="K765" s="54"/>
      <c r="L765" s="2" t="s">
        <v>634</v>
      </c>
      <c r="M765" s="2" t="s">
        <v>619</v>
      </c>
    </row>
    <row r="766" spans="1:14" s="2" customFormat="1" ht="15" customHeight="1">
      <c r="A766" s="2">
        <v>11110854</v>
      </c>
      <c r="C766" s="2">
        <v>1</v>
      </c>
      <c r="D766" s="2">
        <v>10009511</v>
      </c>
      <c r="E766" s="2" t="s">
        <v>2092</v>
      </c>
      <c r="G766" s="2">
        <v>5</v>
      </c>
      <c r="J766" s="2">
        <v>0</v>
      </c>
      <c r="K766" s="54"/>
      <c r="L766" s="2" t="s">
        <v>632</v>
      </c>
      <c r="M766" s="2" t="s">
        <v>619</v>
      </c>
    </row>
    <row r="767" spans="1:14" s="2" customFormat="1" ht="15" customHeight="1">
      <c r="A767" s="2">
        <v>11110855</v>
      </c>
      <c r="C767" s="2">
        <v>1</v>
      </c>
      <c r="D767" s="2">
        <v>10009520</v>
      </c>
      <c r="E767" s="2" t="s">
        <v>2092</v>
      </c>
      <c r="G767" s="2">
        <v>5</v>
      </c>
      <c r="J767" s="2">
        <v>0</v>
      </c>
      <c r="K767" s="54"/>
      <c r="L767" s="2" t="s">
        <v>605</v>
      </c>
      <c r="M767" s="2" t="s">
        <v>619</v>
      </c>
    </row>
    <row r="768" spans="1:14" s="2" customFormat="1" ht="15" customHeight="1">
      <c r="A768" s="2">
        <v>11110856</v>
      </c>
      <c r="C768" s="2">
        <v>1</v>
      </c>
      <c r="D768" s="2">
        <v>10009530</v>
      </c>
      <c r="E768" s="2" t="s">
        <v>2092</v>
      </c>
      <c r="G768" s="2">
        <v>2</v>
      </c>
      <c r="J768" s="2">
        <v>0</v>
      </c>
      <c r="K768" s="54"/>
      <c r="L768" s="2" t="s">
        <v>2092</v>
      </c>
      <c r="M768" s="2" t="s">
        <v>383</v>
      </c>
    </row>
    <row r="769" spans="1:13" s="2" customFormat="1" ht="15" customHeight="1">
      <c r="A769" s="2">
        <v>11110857</v>
      </c>
      <c r="C769" s="2">
        <v>1</v>
      </c>
      <c r="D769" s="2">
        <v>10009540</v>
      </c>
      <c r="E769" s="2" t="s">
        <v>2094</v>
      </c>
      <c r="G769" s="2">
        <v>5</v>
      </c>
      <c r="J769" s="2">
        <v>0</v>
      </c>
      <c r="K769" s="54"/>
      <c r="L769" s="2" t="s">
        <v>2092</v>
      </c>
      <c r="M769" s="2" t="s">
        <v>383</v>
      </c>
    </row>
    <row r="770" spans="1:13" s="2" customFormat="1" ht="15" customHeight="1">
      <c r="A770" s="2">
        <v>11110858</v>
      </c>
      <c r="C770" s="2">
        <v>1</v>
      </c>
      <c r="D770" s="2">
        <v>10009549</v>
      </c>
      <c r="E770" s="2" t="s">
        <v>2094</v>
      </c>
      <c r="G770" s="2">
        <v>5</v>
      </c>
      <c r="J770" s="2">
        <v>0</v>
      </c>
      <c r="K770" s="54"/>
      <c r="L770" s="2" t="s">
        <v>2092</v>
      </c>
      <c r="M770" s="2" t="s">
        <v>383</v>
      </c>
    </row>
    <row r="771" spans="1:13" s="2" customFormat="1" ht="15" customHeight="1">
      <c r="A771" s="2">
        <v>11110859</v>
      </c>
      <c r="C771" s="2">
        <v>1</v>
      </c>
      <c r="D771" s="2">
        <v>10009574</v>
      </c>
      <c r="E771" s="2" t="s">
        <v>2096</v>
      </c>
      <c r="G771" s="2">
        <v>5</v>
      </c>
      <c r="J771" s="2">
        <v>0</v>
      </c>
      <c r="K771" s="54"/>
      <c r="L771" s="2" t="s">
        <v>2094</v>
      </c>
      <c r="M771" s="2" t="s">
        <v>383</v>
      </c>
    </row>
    <row r="772" spans="1:13" s="2" customFormat="1" ht="15" customHeight="1">
      <c r="A772" s="2">
        <v>11110860</v>
      </c>
      <c r="C772" s="2">
        <v>1</v>
      </c>
      <c r="D772" s="2">
        <v>10009586</v>
      </c>
      <c r="E772" s="2" t="s">
        <v>2096</v>
      </c>
      <c r="G772" s="2">
        <v>5</v>
      </c>
      <c r="J772" s="2">
        <v>0</v>
      </c>
      <c r="K772" s="54"/>
      <c r="L772" s="2" t="s">
        <v>2094</v>
      </c>
      <c r="M772" s="2" t="s">
        <v>383</v>
      </c>
    </row>
    <row r="773" spans="1:13" s="2" customFormat="1" ht="15" customHeight="1">
      <c r="A773" s="2">
        <v>11110861</v>
      </c>
      <c r="C773" s="2">
        <v>1</v>
      </c>
      <c r="D773" s="2">
        <v>10009599</v>
      </c>
      <c r="E773" s="2" t="s">
        <v>2096</v>
      </c>
      <c r="G773" s="2">
        <v>2</v>
      </c>
      <c r="J773" s="2">
        <v>0</v>
      </c>
      <c r="K773" s="54"/>
      <c r="L773" s="2" t="s">
        <v>2096</v>
      </c>
      <c r="M773" s="2" t="s">
        <v>383</v>
      </c>
    </row>
    <row r="774" spans="1:13" s="2" customFormat="1" ht="15" customHeight="1">
      <c r="A774" s="2">
        <v>11110862</v>
      </c>
      <c r="C774" s="2">
        <v>1</v>
      </c>
      <c r="D774" s="2">
        <v>10009616</v>
      </c>
      <c r="E774" s="2" t="s">
        <v>2098</v>
      </c>
      <c r="G774" s="2">
        <v>5</v>
      </c>
      <c r="J774" s="2">
        <v>0</v>
      </c>
      <c r="K774" s="54"/>
      <c r="L774" s="2" t="s">
        <v>2096</v>
      </c>
      <c r="M774" s="2" t="s">
        <v>383</v>
      </c>
    </row>
    <row r="775" spans="1:13" s="2" customFormat="1" ht="15" customHeight="1">
      <c r="A775" s="2">
        <v>11110863</v>
      </c>
      <c r="C775" s="2">
        <v>1</v>
      </c>
      <c r="D775" s="2">
        <v>10009628</v>
      </c>
      <c r="E775" s="2" t="s">
        <v>2098</v>
      </c>
      <c r="G775" s="2">
        <v>5</v>
      </c>
      <c r="J775" s="2">
        <v>0</v>
      </c>
      <c r="K775" s="54"/>
      <c r="L775" s="2" t="s">
        <v>2096</v>
      </c>
      <c r="M775" s="2" t="s">
        <v>383</v>
      </c>
    </row>
    <row r="776" spans="1:13" s="2" customFormat="1" ht="15" customHeight="1">
      <c r="A776" s="2">
        <v>11110864</v>
      </c>
      <c r="C776" s="2">
        <v>1</v>
      </c>
      <c r="D776" s="2">
        <v>10009658</v>
      </c>
      <c r="E776" s="2" t="s">
        <v>2100</v>
      </c>
      <c r="G776" s="2">
        <v>5</v>
      </c>
      <c r="J776" s="2">
        <v>0</v>
      </c>
      <c r="K776" s="54"/>
      <c r="L776" s="2" t="s">
        <v>2098</v>
      </c>
      <c r="M776" s="2" t="s">
        <v>383</v>
      </c>
    </row>
    <row r="777" spans="1:13" s="2" customFormat="1" ht="15" customHeight="1">
      <c r="A777" s="2">
        <v>11110865</v>
      </c>
      <c r="C777" s="2">
        <v>1</v>
      </c>
      <c r="D777" s="2">
        <v>10009667</v>
      </c>
      <c r="E777" s="2" t="s">
        <v>2100</v>
      </c>
      <c r="G777" s="2">
        <v>5</v>
      </c>
      <c r="J777" s="2">
        <v>0</v>
      </c>
      <c r="K777" s="54"/>
      <c r="L777" s="2" t="s">
        <v>2098</v>
      </c>
      <c r="M777" s="2" t="s">
        <v>383</v>
      </c>
    </row>
    <row r="778" spans="1:13" s="2" customFormat="1" ht="15" customHeight="1">
      <c r="A778" s="2">
        <v>11110866</v>
      </c>
      <c r="C778" s="2">
        <v>1</v>
      </c>
      <c r="D778" s="2">
        <v>10009677</v>
      </c>
      <c r="E778" s="2" t="s">
        <v>2100</v>
      </c>
      <c r="G778" s="2">
        <v>2</v>
      </c>
      <c r="J778" s="2">
        <v>0</v>
      </c>
      <c r="K778" s="54"/>
      <c r="L778" s="2" t="s">
        <v>2100</v>
      </c>
      <c r="M778" s="2" t="s">
        <v>383</v>
      </c>
    </row>
    <row r="779" spans="1:13" s="2" customFormat="1" ht="15" customHeight="1">
      <c r="A779" s="2">
        <v>11110867</v>
      </c>
      <c r="C779" s="2">
        <v>1</v>
      </c>
      <c r="D779" s="2">
        <v>10009689</v>
      </c>
      <c r="E779" s="2" t="s">
        <v>2102</v>
      </c>
      <c r="G779" s="2">
        <v>5</v>
      </c>
      <c r="J779" s="2">
        <v>0</v>
      </c>
      <c r="K779" s="54"/>
      <c r="L779" s="2" t="s">
        <v>2100</v>
      </c>
      <c r="M779" s="2" t="s">
        <v>383</v>
      </c>
    </row>
    <row r="780" spans="1:13" s="2" customFormat="1" ht="15" customHeight="1">
      <c r="A780" s="2">
        <v>11110868</v>
      </c>
      <c r="C780" s="2">
        <v>1</v>
      </c>
      <c r="D780" s="2">
        <v>10009698</v>
      </c>
      <c r="E780" s="2" t="s">
        <v>2102</v>
      </c>
      <c r="G780" s="2">
        <v>5</v>
      </c>
      <c r="J780" s="2">
        <v>0</v>
      </c>
      <c r="K780" s="54"/>
      <c r="L780" s="2" t="s">
        <v>2100</v>
      </c>
      <c r="M780" s="2" t="s">
        <v>383</v>
      </c>
    </row>
    <row r="781" spans="1:13" s="2" customFormat="1" ht="15" customHeight="1">
      <c r="A781" s="2">
        <v>11110869</v>
      </c>
      <c r="C781" s="2">
        <v>1</v>
      </c>
      <c r="D781" s="2">
        <v>10009721</v>
      </c>
      <c r="E781" s="2" t="s">
        <v>2104</v>
      </c>
      <c r="G781" s="2">
        <v>5</v>
      </c>
      <c r="J781" s="2">
        <v>0</v>
      </c>
      <c r="K781" s="54"/>
      <c r="L781" s="2" t="s">
        <v>2102</v>
      </c>
      <c r="M781" s="2" t="s">
        <v>383</v>
      </c>
    </row>
    <row r="782" spans="1:13" s="2" customFormat="1" ht="15" customHeight="1">
      <c r="A782" s="2">
        <v>11110870</v>
      </c>
      <c r="C782" s="2">
        <v>1</v>
      </c>
      <c r="D782" s="2">
        <v>10009744</v>
      </c>
      <c r="E782" s="2" t="s">
        <v>2106</v>
      </c>
      <c r="G782" s="2">
        <v>5</v>
      </c>
      <c r="J782" s="2">
        <v>0</v>
      </c>
      <c r="K782" s="54"/>
      <c r="L782" s="2" t="s">
        <v>2102</v>
      </c>
      <c r="M782" s="2" t="s">
        <v>383</v>
      </c>
    </row>
    <row r="783" spans="1:13" s="2" customFormat="1" ht="15" customHeight="1">
      <c r="A783" s="2">
        <v>11110871</v>
      </c>
      <c r="C783" s="2">
        <v>2</v>
      </c>
      <c r="D783" s="2">
        <v>10009893</v>
      </c>
      <c r="E783" s="2" t="s">
        <v>2108</v>
      </c>
      <c r="G783" s="2">
        <v>9</v>
      </c>
      <c r="J783" s="2">
        <v>0</v>
      </c>
      <c r="K783" s="54"/>
      <c r="L783" s="2" t="s">
        <v>2104</v>
      </c>
      <c r="M783" s="2" t="s">
        <v>383</v>
      </c>
    </row>
    <row r="784" spans="1:13" s="2" customFormat="1" ht="15" customHeight="1">
      <c r="A784" s="2">
        <v>11110872</v>
      </c>
      <c r="C784" s="2">
        <v>1</v>
      </c>
      <c r="D784" s="2">
        <v>10009871</v>
      </c>
      <c r="E784" s="2" t="s">
        <v>2108</v>
      </c>
      <c r="G784" s="2">
        <v>5</v>
      </c>
      <c r="J784" s="2">
        <v>0</v>
      </c>
      <c r="K784" s="54"/>
      <c r="L784" s="2" t="s">
        <v>2106</v>
      </c>
      <c r="M784" s="2" t="s">
        <v>383</v>
      </c>
    </row>
    <row r="785" spans="1:13" s="2" customFormat="1" ht="15" customHeight="1">
      <c r="A785" s="2">
        <v>11110873</v>
      </c>
      <c r="C785" s="2">
        <v>1</v>
      </c>
      <c r="D785" s="2">
        <v>10009921</v>
      </c>
      <c r="E785" s="2" t="s">
        <v>2110</v>
      </c>
      <c r="G785" s="2">
        <v>9</v>
      </c>
      <c r="J785" s="2">
        <v>0</v>
      </c>
      <c r="K785" s="54"/>
      <c r="L785" s="2" t="s">
        <v>2108</v>
      </c>
      <c r="M785" s="2" t="s">
        <v>383</v>
      </c>
    </row>
    <row r="786" spans="1:13" s="2" customFormat="1" ht="15" customHeight="1">
      <c r="A786" s="2">
        <v>11110874</v>
      </c>
      <c r="C786" s="2">
        <v>1</v>
      </c>
      <c r="D786" s="2">
        <v>10009956</v>
      </c>
      <c r="E786" s="2" t="s">
        <v>2110</v>
      </c>
      <c r="G786" s="2">
        <v>5</v>
      </c>
      <c r="J786" s="2">
        <v>0</v>
      </c>
      <c r="K786" s="54"/>
      <c r="L786" s="2" t="s">
        <v>2108</v>
      </c>
      <c r="M786" s="2" t="s">
        <v>383</v>
      </c>
    </row>
    <row r="787" spans="1:13" s="2" customFormat="1" ht="15" customHeight="1">
      <c r="A787" s="2">
        <v>11110875</v>
      </c>
      <c r="C787" s="2">
        <v>1</v>
      </c>
      <c r="D787" s="2">
        <v>10009973</v>
      </c>
      <c r="E787" s="2" t="s">
        <v>2112</v>
      </c>
      <c r="G787" s="2">
        <v>5</v>
      </c>
      <c r="J787" s="2">
        <v>0</v>
      </c>
      <c r="K787" s="54"/>
      <c r="L787" s="2" t="s">
        <v>2110</v>
      </c>
      <c r="M787" s="2" t="s">
        <v>383</v>
      </c>
    </row>
    <row r="788" spans="1:13" s="2" customFormat="1" ht="15" customHeight="1">
      <c r="A788" s="2">
        <v>11110876</v>
      </c>
      <c r="C788" s="2">
        <v>1</v>
      </c>
      <c r="D788" s="2">
        <v>10009989</v>
      </c>
      <c r="E788" s="2" t="s">
        <v>2112</v>
      </c>
      <c r="G788" s="2">
        <v>5</v>
      </c>
      <c r="J788" s="2">
        <v>0</v>
      </c>
      <c r="K788" s="54"/>
      <c r="L788" s="2" t="s">
        <v>2110</v>
      </c>
      <c r="M788" s="2" t="s">
        <v>383</v>
      </c>
    </row>
    <row r="789" spans="1:13" s="2" customFormat="1" ht="15" customHeight="1">
      <c r="A789" s="2">
        <v>11110877</v>
      </c>
      <c r="C789" s="2">
        <v>1</v>
      </c>
      <c r="D789" s="2">
        <v>10010109</v>
      </c>
      <c r="E789" s="2" t="s">
        <v>2115</v>
      </c>
      <c r="G789" s="2">
        <v>5</v>
      </c>
      <c r="J789" s="2">
        <v>0</v>
      </c>
      <c r="K789" s="54"/>
      <c r="L789" s="2" t="s">
        <v>2112</v>
      </c>
      <c r="M789" s="2" t="s">
        <v>383</v>
      </c>
    </row>
    <row r="790" spans="1:13" s="2" customFormat="1" ht="15" customHeight="1">
      <c r="A790" s="2">
        <v>11110878</v>
      </c>
      <c r="C790" s="2">
        <v>1</v>
      </c>
      <c r="D790" s="2">
        <v>10010149</v>
      </c>
      <c r="E790" s="2" t="s">
        <v>2117</v>
      </c>
      <c r="G790" s="2">
        <v>3</v>
      </c>
      <c r="J790" s="2">
        <v>0</v>
      </c>
      <c r="K790" s="54"/>
      <c r="L790" s="2" t="s">
        <v>2112</v>
      </c>
      <c r="M790" s="2" t="s">
        <v>383</v>
      </c>
    </row>
    <row r="791" spans="1:13" s="2" customFormat="1" ht="15" customHeight="1">
      <c r="A791" s="2">
        <v>11110879</v>
      </c>
      <c r="C791" s="2">
        <v>1</v>
      </c>
      <c r="D791" s="2">
        <v>10010169</v>
      </c>
      <c r="E791" s="2" t="s">
        <v>2119</v>
      </c>
      <c r="G791" s="2">
        <v>5</v>
      </c>
      <c r="J791" s="2">
        <v>0</v>
      </c>
      <c r="K791" s="54"/>
      <c r="L791" s="2" t="s">
        <v>2115</v>
      </c>
      <c r="M791" s="2" t="s">
        <v>195</v>
      </c>
    </row>
    <row r="792" spans="1:13" s="2" customFormat="1" ht="15" customHeight="1">
      <c r="A792" s="2">
        <v>11110880</v>
      </c>
      <c r="C792" s="2">
        <v>1</v>
      </c>
      <c r="D792" s="2">
        <v>10010206</v>
      </c>
      <c r="E792" s="2" t="s">
        <v>2121</v>
      </c>
      <c r="G792" s="2">
        <v>5</v>
      </c>
      <c r="J792" s="2">
        <v>0</v>
      </c>
      <c r="K792" s="54"/>
      <c r="L792" s="2" t="s">
        <v>2117</v>
      </c>
      <c r="M792" s="2" t="s">
        <v>195</v>
      </c>
    </row>
    <row r="793" spans="1:13" s="2" customFormat="1" ht="15" customHeight="1">
      <c r="A793" s="2">
        <v>11110881</v>
      </c>
      <c r="C793" s="2">
        <v>1</v>
      </c>
      <c r="D793" s="2">
        <v>10010235</v>
      </c>
      <c r="E793" s="2" t="s">
        <v>2123</v>
      </c>
      <c r="G793" s="2">
        <v>5</v>
      </c>
      <c r="J793" s="2">
        <v>0</v>
      </c>
      <c r="K793" s="54"/>
      <c r="L793" s="2" t="s">
        <v>2119</v>
      </c>
      <c r="M793" s="2" t="s">
        <v>195</v>
      </c>
    </row>
    <row r="794" spans="1:13" s="2" customFormat="1" ht="15" customHeight="1">
      <c r="A794" s="2">
        <v>11110882</v>
      </c>
      <c r="C794" s="2">
        <v>1</v>
      </c>
      <c r="D794" s="2">
        <v>10010014</v>
      </c>
      <c r="E794" s="2" t="s">
        <v>2125</v>
      </c>
      <c r="G794" s="2">
        <v>3</v>
      </c>
      <c r="J794" s="2">
        <v>0</v>
      </c>
      <c r="K794" s="54"/>
      <c r="L794" s="2" t="s">
        <v>2121</v>
      </c>
      <c r="M794" s="2" t="s">
        <v>195</v>
      </c>
    </row>
    <row r="795" spans="1:13" s="2" customFormat="1" ht="15" customHeight="1">
      <c r="A795" s="2">
        <v>11110883</v>
      </c>
      <c r="C795" s="2">
        <v>1</v>
      </c>
      <c r="D795" s="2">
        <v>10010029</v>
      </c>
      <c r="E795" s="2" t="s">
        <v>2125</v>
      </c>
      <c r="G795" s="2">
        <v>3</v>
      </c>
      <c r="J795" s="2">
        <v>0</v>
      </c>
      <c r="K795" s="54"/>
      <c r="L795" s="2" t="s">
        <v>2123</v>
      </c>
      <c r="M795" s="2" t="s">
        <v>195</v>
      </c>
    </row>
    <row r="796" spans="1:13" s="2" customFormat="1" ht="15" customHeight="1">
      <c r="A796" s="2">
        <v>11110884</v>
      </c>
      <c r="C796" s="2">
        <v>1</v>
      </c>
      <c r="D796" s="2">
        <v>10010044</v>
      </c>
      <c r="E796" s="2" t="s">
        <v>2125</v>
      </c>
      <c r="G796" s="2">
        <v>3</v>
      </c>
      <c r="J796" s="2">
        <v>0</v>
      </c>
      <c r="K796" s="54"/>
      <c r="L796" s="2" t="s">
        <v>2125</v>
      </c>
      <c r="M796" s="2" t="s">
        <v>195</v>
      </c>
    </row>
    <row r="797" spans="1:13" s="2" customFormat="1" ht="15" customHeight="1">
      <c r="A797" s="2">
        <v>11110885</v>
      </c>
      <c r="C797" s="2">
        <v>1</v>
      </c>
      <c r="D797" s="2">
        <v>10010060</v>
      </c>
      <c r="E797" s="2" t="s">
        <v>2127</v>
      </c>
      <c r="G797" s="2">
        <v>3</v>
      </c>
      <c r="J797" s="2">
        <v>0</v>
      </c>
      <c r="K797" s="54"/>
      <c r="L797" s="2" t="s">
        <v>2125</v>
      </c>
      <c r="M797" s="2" t="s">
        <v>195</v>
      </c>
    </row>
    <row r="798" spans="1:13" s="2" customFormat="1" ht="15" customHeight="1">
      <c r="A798" s="2">
        <v>11110886</v>
      </c>
      <c r="C798" s="2">
        <v>1</v>
      </c>
      <c r="D798" s="2">
        <v>10010085</v>
      </c>
      <c r="E798" s="2" t="s">
        <v>2129</v>
      </c>
      <c r="G798" s="2">
        <v>3</v>
      </c>
      <c r="J798" s="2">
        <v>0</v>
      </c>
      <c r="K798" s="54"/>
      <c r="L798" s="2" t="s">
        <v>2125</v>
      </c>
      <c r="M798" s="2" t="s">
        <v>195</v>
      </c>
    </row>
    <row r="799" spans="1:13" s="2" customFormat="1" ht="15" customHeight="1">
      <c r="A799" s="2">
        <v>11110887</v>
      </c>
      <c r="C799" s="2">
        <v>1</v>
      </c>
      <c r="D799" s="2">
        <v>11100001</v>
      </c>
      <c r="E799" s="2" t="s">
        <v>1802</v>
      </c>
      <c r="G799" s="2">
        <v>9</v>
      </c>
      <c r="J799" s="2">
        <v>0</v>
      </c>
      <c r="K799" s="54"/>
      <c r="L799" s="2" t="s">
        <v>2127</v>
      </c>
      <c r="M799" s="2" t="s">
        <v>195</v>
      </c>
    </row>
    <row r="800" spans="1:13" s="2" customFormat="1" ht="17.25" customHeight="1">
      <c r="A800" s="2">
        <v>11110888</v>
      </c>
      <c r="C800" s="2">
        <v>1</v>
      </c>
      <c r="D800" s="2">
        <v>10006586</v>
      </c>
      <c r="E800" s="2" t="s">
        <v>2131</v>
      </c>
      <c r="G800" s="2">
        <v>5</v>
      </c>
      <c r="J800" s="2">
        <v>0</v>
      </c>
      <c r="K800" s="54"/>
      <c r="L800" s="2" t="s">
        <v>2129</v>
      </c>
      <c r="M800" s="2" t="s">
        <v>195</v>
      </c>
    </row>
    <row r="801" spans="1:15" s="2" customFormat="1" ht="14.25" customHeight="1">
      <c r="A801" s="2">
        <v>11110889</v>
      </c>
      <c r="C801" s="2">
        <v>1</v>
      </c>
      <c r="D801" s="2">
        <v>10006587</v>
      </c>
      <c r="E801" s="2" t="s">
        <v>2133</v>
      </c>
      <c r="G801" s="2">
        <v>5</v>
      </c>
      <c r="J801" s="2">
        <v>0</v>
      </c>
      <c r="K801" s="54"/>
      <c r="L801" s="2" t="s">
        <v>1802</v>
      </c>
      <c r="M801" s="2" t="s">
        <v>176</v>
      </c>
      <c r="N801" s="2" t="str">
        <f>IFERROR(VLOOKUP(#REF!,BezGrundbuchblatt!$A:$J,4,FALSE),"")</f>
        <v/>
      </c>
      <c r="O801" s="2" t="str">
        <f>IFERROR(VLOOKUP(#REF!,BezGrundbuchblatt!$A:$J,5,FALSE),"")</f>
        <v/>
      </c>
    </row>
    <row r="802" spans="1:15" s="2" customFormat="1" ht="15" customHeight="1">
      <c r="A802" s="2">
        <v>11110890</v>
      </c>
      <c r="C802" s="2">
        <v>1</v>
      </c>
      <c r="D802" s="2">
        <v>10006588</v>
      </c>
      <c r="E802" s="2" t="s">
        <v>2135</v>
      </c>
      <c r="G802" s="2">
        <v>5</v>
      </c>
      <c r="J802" s="2">
        <v>0</v>
      </c>
      <c r="K802" s="54"/>
      <c r="L802" s="2" t="s">
        <v>2131</v>
      </c>
      <c r="M802" s="2" t="s">
        <v>176</v>
      </c>
    </row>
    <row r="803" spans="1:15" s="2" customFormat="1" ht="15" customHeight="1">
      <c r="A803" s="2">
        <v>11110891</v>
      </c>
      <c r="C803" s="2">
        <v>1</v>
      </c>
      <c r="D803" s="2">
        <v>10002592</v>
      </c>
      <c r="E803" s="2" t="s">
        <v>1812</v>
      </c>
      <c r="G803" s="2">
        <v>5</v>
      </c>
      <c r="J803" s="2">
        <v>0</v>
      </c>
      <c r="K803" s="54"/>
      <c r="L803" s="2" t="s">
        <v>2133</v>
      </c>
      <c r="M803" s="2" t="s">
        <v>176</v>
      </c>
    </row>
    <row r="804" spans="1:15" s="2" customFormat="1" ht="15" customHeight="1">
      <c r="A804" s="2">
        <v>11110895</v>
      </c>
      <c r="C804" s="2">
        <v>2</v>
      </c>
      <c r="D804" s="2">
        <v>10010584</v>
      </c>
      <c r="E804" s="2" t="s">
        <v>661</v>
      </c>
      <c r="G804" s="2">
        <v>9</v>
      </c>
      <c r="J804" s="2">
        <v>0</v>
      </c>
      <c r="K804" s="54"/>
      <c r="L804" s="2" t="s">
        <v>2135</v>
      </c>
      <c r="M804" s="2" t="s">
        <v>176</v>
      </c>
    </row>
    <row r="805" spans="1:15" s="2" customFormat="1" ht="15" customHeight="1">
      <c r="A805" s="2">
        <v>11110896</v>
      </c>
      <c r="C805" s="2">
        <v>1</v>
      </c>
      <c r="D805" s="2">
        <v>10010554</v>
      </c>
      <c r="E805" s="2" t="s">
        <v>661</v>
      </c>
      <c r="G805" s="2">
        <v>5</v>
      </c>
      <c r="J805" s="2">
        <v>0</v>
      </c>
      <c r="K805" s="54"/>
      <c r="L805" s="2" t="s">
        <v>1812</v>
      </c>
      <c r="M805" s="2" t="s">
        <v>176</v>
      </c>
    </row>
    <row r="806" spans="1:15" s="2" customFormat="1" ht="15" customHeight="1">
      <c r="A806" s="2">
        <v>11110897</v>
      </c>
      <c r="C806" s="2">
        <v>1</v>
      </c>
      <c r="D806" s="2">
        <v>10010439</v>
      </c>
      <c r="E806" s="2" t="s">
        <v>662</v>
      </c>
      <c r="G806" s="2">
        <v>5</v>
      </c>
      <c r="J806" s="2">
        <v>0</v>
      </c>
      <c r="K806" s="54"/>
      <c r="L806" s="2" t="s">
        <v>661</v>
      </c>
      <c r="M806" s="2" t="s">
        <v>383</v>
      </c>
    </row>
    <row r="807" spans="1:15" s="2" customFormat="1" ht="15" customHeight="1">
      <c r="A807" s="2">
        <v>11110898</v>
      </c>
      <c r="C807" s="2">
        <v>1</v>
      </c>
      <c r="D807" s="2">
        <v>10010535</v>
      </c>
      <c r="E807" s="2" t="s">
        <v>663</v>
      </c>
      <c r="G807" s="2">
        <v>5</v>
      </c>
      <c r="J807" s="2">
        <v>0</v>
      </c>
      <c r="K807" s="54"/>
      <c r="L807" s="2" t="s">
        <v>661</v>
      </c>
      <c r="M807" s="2" t="s">
        <v>383</v>
      </c>
    </row>
    <row r="808" spans="1:15" s="2" customFormat="1" ht="15" customHeight="1">
      <c r="A808" s="2">
        <v>11110899</v>
      </c>
      <c r="C808" s="2">
        <v>1</v>
      </c>
      <c r="D808" s="2">
        <v>10010485</v>
      </c>
      <c r="E808" s="2" t="s">
        <v>664</v>
      </c>
      <c r="G808" s="2">
        <v>5</v>
      </c>
      <c r="J808" s="2">
        <v>0</v>
      </c>
      <c r="K808" s="54"/>
      <c r="L808" s="2" t="s">
        <v>662</v>
      </c>
      <c r="M808" s="2" t="s">
        <v>383</v>
      </c>
    </row>
    <row r="809" spans="1:15" s="2" customFormat="1" ht="15" customHeight="1">
      <c r="A809" s="2">
        <v>11110900</v>
      </c>
      <c r="C809" s="2">
        <v>1</v>
      </c>
      <c r="D809" s="2">
        <v>10010099</v>
      </c>
      <c r="E809" s="2" t="s">
        <v>665</v>
      </c>
      <c r="G809" s="2">
        <v>5</v>
      </c>
      <c r="J809" s="2">
        <v>0</v>
      </c>
      <c r="K809" s="54"/>
      <c r="L809" s="2" t="s">
        <v>663</v>
      </c>
      <c r="M809" s="2" t="s">
        <v>383</v>
      </c>
    </row>
    <row r="810" spans="1:15" s="2" customFormat="1" ht="15" customHeight="1">
      <c r="A810" s="2">
        <v>11110901</v>
      </c>
      <c r="C810" s="2">
        <v>1</v>
      </c>
      <c r="D810" s="2">
        <v>10002592</v>
      </c>
      <c r="E810" s="2" t="s">
        <v>9612</v>
      </c>
      <c r="G810" s="2">
        <v>5</v>
      </c>
      <c r="J810" s="2">
        <v>0</v>
      </c>
      <c r="K810" s="54"/>
      <c r="L810" s="2" t="s">
        <v>664</v>
      </c>
      <c r="M810" s="2" t="s">
        <v>383</v>
      </c>
    </row>
    <row r="811" spans="1:15" s="2" customFormat="1" ht="0.75" customHeight="1">
      <c r="A811" s="2">
        <v>11110902</v>
      </c>
      <c r="C811" s="2">
        <v>1</v>
      </c>
      <c r="D811" s="2">
        <v>10002592</v>
      </c>
      <c r="E811" s="2" t="s">
        <v>1858</v>
      </c>
      <c r="G811" s="2">
        <v>5</v>
      </c>
      <c r="J811" s="2">
        <v>0</v>
      </c>
      <c r="K811" s="54"/>
      <c r="L811" s="2" t="s">
        <v>665</v>
      </c>
      <c r="M811" s="2" t="s">
        <v>195</v>
      </c>
    </row>
    <row r="812" spans="1:15" s="2" customFormat="1" ht="15" customHeight="1">
      <c r="A812" s="2">
        <v>11110903</v>
      </c>
      <c r="C812" s="2">
        <v>1</v>
      </c>
      <c r="D812" s="2">
        <v>10002592</v>
      </c>
      <c r="E812" s="2" t="s">
        <v>1814</v>
      </c>
      <c r="G812" s="2">
        <v>5</v>
      </c>
      <c r="J812" s="2">
        <v>0</v>
      </c>
      <c r="K812" s="54"/>
      <c r="L812" s="2" t="s">
        <v>1852</v>
      </c>
      <c r="M812" s="2" t="s">
        <v>176</v>
      </c>
    </row>
    <row r="813" spans="1:15" s="2" customFormat="1" ht="15" customHeight="1">
      <c r="A813" s="2">
        <v>11110904</v>
      </c>
      <c r="C813" s="2">
        <v>1</v>
      </c>
      <c r="D813" s="2">
        <v>10006588</v>
      </c>
      <c r="E813" s="2" t="s">
        <v>9613</v>
      </c>
      <c r="G813" s="2">
        <v>5</v>
      </c>
      <c r="J813" s="2">
        <v>0</v>
      </c>
      <c r="K813" s="54"/>
      <c r="L813" s="2" t="s">
        <v>1858</v>
      </c>
      <c r="M813" s="2" t="s">
        <v>176</v>
      </c>
    </row>
    <row r="814" spans="1:15" s="2" customFormat="1" ht="15" customHeight="1">
      <c r="A814" s="2">
        <v>11110905</v>
      </c>
      <c r="C814" s="2">
        <v>1</v>
      </c>
      <c r="D814" s="2">
        <v>10007439</v>
      </c>
      <c r="E814" s="2" t="s">
        <v>1819</v>
      </c>
      <c r="G814" s="2">
        <v>5</v>
      </c>
      <c r="J814" s="2">
        <v>0</v>
      </c>
      <c r="K814" s="54"/>
      <c r="L814" s="2" t="s">
        <v>1814</v>
      </c>
      <c r="M814" s="2" t="s">
        <v>176</v>
      </c>
    </row>
    <row r="815" spans="1:15" s="2" customFormat="1" ht="15" customHeight="1">
      <c r="A815" s="2">
        <v>11110906</v>
      </c>
      <c r="C815" s="2">
        <v>1</v>
      </c>
      <c r="D815" s="2">
        <v>10006586</v>
      </c>
      <c r="E815" s="2" t="s">
        <v>1491</v>
      </c>
      <c r="G815" s="2">
        <v>5</v>
      </c>
      <c r="J815" s="2">
        <v>0</v>
      </c>
      <c r="K815" s="54"/>
      <c r="L815" s="2" t="s">
        <v>1814</v>
      </c>
      <c r="M815" s="2" t="s">
        <v>176</v>
      </c>
    </row>
    <row r="816" spans="1:15" s="2" customFormat="1" ht="15" customHeight="1">
      <c r="A816" s="2">
        <v>11110907</v>
      </c>
      <c r="C816" s="2">
        <v>1</v>
      </c>
      <c r="D816" s="2">
        <v>10006587</v>
      </c>
      <c r="E816" s="2" t="s">
        <v>9614</v>
      </c>
      <c r="G816" s="2">
        <v>5</v>
      </c>
      <c r="J816" s="2">
        <v>0</v>
      </c>
      <c r="K816" s="54"/>
      <c r="L816" s="2" t="s">
        <v>1819</v>
      </c>
      <c r="M816" s="2" t="s">
        <v>176</v>
      </c>
    </row>
    <row r="817" spans="1:13" s="2" customFormat="1" ht="15" customHeight="1">
      <c r="A817" s="2">
        <v>11110908</v>
      </c>
      <c r="C817" s="2">
        <v>1</v>
      </c>
      <c r="D817" s="2">
        <v>10006588</v>
      </c>
      <c r="E817" s="2" t="s">
        <v>9615</v>
      </c>
      <c r="G817" s="2">
        <v>5</v>
      </c>
      <c r="J817" s="2">
        <v>0</v>
      </c>
      <c r="K817" s="54"/>
      <c r="L817" s="2" t="s">
        <v>1491</v>
      </c>
      <c r="M817" s="2" t="s">
        <v>176</v>
      </c>
    </row>
    <row r="818" spans="1:13" s="2" customFormat="1" ht="15" customHeight="1">
      <c r="A818" s="2">
        <v>11110909</v>
      </c>
      <c r="C818" s="2">
        <v>1</v>
      </c>
      <c r="D818" s="2">
        <v>10002592</v>
      </c>
      <c r="E818" s="2" t="s">
        <v>9616</v>
      </c>
      <c r="G818" s="2">
        <v>5</v>
      </c>
      <c r="J818" s="2">
        <v>0</v>
      </c>
      <c r="K818" s="54"/>
      <c r="L818" s="2" t="s">
        <v>1491</v>
      </c>
      <c r="M818" s="2" t="s">
        <v>176</v>
      </c>
    </row>
    <row r="819" spans="1:13" s="2" customFormat="1" ht="15" customHeight="1">
      <c r="A819" s="2">
        <v>11110910</v>
      </c>
      <c r="C819" s="2">
        <v>1</v>
      </c>
      <c r="D819" s="2">
        <v>10011262</v>
      </c>
      <c r="E819" s="2" t="s">
        <v>346</v>
      </c>
      <c r="G819" s="2">
        <v>2</v>
      </c>
      <c r="J819" s="2">
        <v>0</v>
      </c>
      <c r="K819" s="54"/>
      <c r="L819" s="2" t="s">
        <v>1491</v>
      </c>
      <c r="M819" s="2" t="s">
        <v>176</v>
      </c>
    </row>
    <row r="820" spans="1:13" s="2" customFormat="1" ht="15" customHeight="1">
      <c r="A820" s="2">
        <v>11110911</v>
      </c>
      <c r="C820" s="2">
        <v>1</v>
      </c>
      <c r="D820" s="2">
        <v>10011299</v>
      </c>
      <c r="E820" s="2" t="s">
        <v>347</v>
      </c>
      <c r="G820" s="2">
        <v>2</v>
      </c>
      <c r="J820" s="2">
        <v>0</v>
      </c>
      <c r="K820" s="54"/>
      <c r="L820" s="2" t="s">
        <v>1491</v>
      </c>
      <c r="M820" s="2" t="s">
        <v>176</v>
      </c>
    </row>
    <row r="821" spans="1:13" s="2" customFormat="1" ht="15" customHeight="1">
      <c r="A821" s="2">
        <v>11110912</v>
      </c>
      <c r="C821" s="2">
        <v>1</v>
      </c>
      <c r="D821" s="2">
        <v>10011335</v>
      </c>
      <c r="E821" s="2" t="s">
        <v>348</v>
      </c>
      <c r="G821" s="2">
        <v>2</v>
      </c>
      <c r="J821" s="2">
        <v>0</v>
      </c>
      <c r="K821" s="54"/>
      <c r="L821" s="2" t="s">
        <v>346</v>
      </c>
      <c r="M821" s="2" t="s">
        <v>695</v>
      </c>
    </row>
    <row r="822" spans="1:13" s="2" customFormat="1" ht="15" customHeight="1">
      <c r="A822" s="2">
        <v>11110913</v>
      </c>
      <c r="C822" s="2">
        <v>1</v>
      </c>
      <c r="D822" s="2">
        <v>10011339</v>
      </c>
      <c r="E822" s="2" t="s">
        <v>348</v>
      </c>
      <c r="G822" s="2">
        <v>2</v>
      </c>
      <c r="J822" s="2">
        <v>0</v>
      </c>
      <c r="K822" s="54"/>
      <c r="L822" s="2" t="s">
        <v>347</v>
      </c>
      <c r="M822" s="2" t="s">
        <v>695</v>
      </c>
    </row>
    <row r="823" spans="1:13" s="2" customFormat="1" ht="15" customHeight="1">
      <c r="A823" s="2">
        <v>11110914</v>
      </c>
      <c r="C823" s="2">
        <v>1</v>
      </c>
      <c r="D823" s="2">
        <v>10011343</v>
      </c>
      <c r="E823" s="2" t="s">
        <v>348</v>
      </c>
      <c r="G823" s="2">
        <v>2</v>
      </c>
      <c r="J823" s="2">
        <v>0</v>
      </c>
      <c r="K823" s="54"/>
      <c r="L823" s="2" t="s">
        <v>348</v>
      </c>
      <c r="M823" s="2" t="s">
        <v>695</v>
      </c>
    </row>
    <row r="824" spans="1:13" s="2" customFormat="1" ht="15" customHeight="1">
      <c r="A824" s="2">
        <v>11110915</v>
      </c>
      <c r="C824" s="2">
        <v>1</v>
      </c>
      <c r="D824" s="2">
        <v>10011362</v>
      </c>
      <c r="E824" s="2" t="s">
        <v>349</v>
      </c>
      <c r="G824" s="2">
        <v>3</v>
      </c>
      <c r="J824" s="2">
        <v>0</v>
      </c>
      <c r="K824" s="54"/>
      <c r="L824" s="2" t="s">
        <v>348</v>
      </c>
      <c r="M824" s="2" t="s">
        <v>695</v>
      </c>
    </row>
    <row r="825" spans="1:13" s="2" customFormat="1" ht="15" customHeight="1">
      <c r="A825" s="2">
        <v>11110916</v>
      </c>
      <c r="C825" s="2">
        <v>1</v>
      </c>
      <c r="D825" s="2">
        <v>10011392</v>
      </c>
      <c r="E825" s="2" t="s">
        <v>350</v>
      </c>
      <c r="G825" s="2">
        <v>3</v>
      </c>
      <c r="J825" s="2">
        <v>0</v>
      </c>
      <c r="K825" s="54"/>
      <c r="L825" s="2" t="s">
        <v>348</v>
      </c>
      <c r="M825" s="2" t="s">
        <v>695</v>
      </c>
    </row>
    <row r="826" spans="1:13" s="2" customFormat="1" ht="15" customHeight="1">
      <c r="A826" s="2">
        <v>11110917</v>
      </c>
      <c r="C826" s="2">
        <v>1</v>
      </c>
      <c r="D826" s="2">
        <v>10011081</v>
      </c>
      <c r="E826" s="2" t="s">
        <v>696</v>
      </c>
      <c r="G826" s="2">
        <v>5</v>
      </c>
      <c r="J826" s="2">
        <v>0</v>
      </c>
      <c r="K826" s="54"/>
      <c r="L826" s="2" t="s">
        <v>349</v>
      </c>
      <c r="M826" s="2" t="s">
        <v>695</v>
      </c>
    </row>
    <row r="827" spans="1:13" s="2" customFormat="1" ht="15" customHeight="1">
      <c r="A827" s="2">
        <v>11110918</v>
      </c>
      <c r="C827" s="2">
        <v>1</v>
      </c>
      <c r="D827" s="2">
        <v>10011087</v>
      </c>
      <c r="E827" s="2" t="s">
        <v>696</v>
      </c>
      <c r="G827" s="2">
        <v>5</v>
      </c>
      <c r="J827" s="2">
        <v>0</v>
      </c>
      <c r="K827" s="54"/>
      <c r="L827" s="2" t="s">
        <v>350</v>
      </c>
      <c r="M827" s="2" t="s">
        <v>695</v>
      </c>
    </row>
    <row r="828" spans="1:13" s="2" customFormat="1" ht="15" customHeight="1">
      <c r="A828" s="2">
        <v>11110919</v>
      </c>
      <c r="C828" s="2">
        <v>1</v>
      </c>
      <c r="D828" s="2">
        <v>10011150</v>
      </c>
      <c r="E828" s="2" t="s">
        <v>698</v>
      </c>
      <c r="G828" s="2">
        <v>5</v>
      </c>
      <c r="J828" s="2">
        <v>0</v>
      </c>
      <c r="K828" s="54"/>
      <c r="L828" s="2" t="s">
        <v>696</v>
      </c>
      <c r="M828" s="2" t="s">
        <v>697</v>
      </c>
    </row>
    <row r="829" spans="1:13" s="2" customFormat="1" ht="15" customHeight="1">
      <c r="A829" s="2">
        <v>11110920</v>
      </c>
      <c r="C829" s="2">
        <v>1</v>
      </c>
      <c r="D829" s="2">
        <v>10011156</v>
      </c>
      <c r="E829" s="2" t="s">
        <v>698</v>
      </c>
      <c r="G829" s="2">
        <v>5</v>
      </c>
      <c r="J829" s="2">
        <v>0</v>
      </c>
      <c r="K829" s="54"/>
      <c r="L829" s="2" t="s">
        <v>696</v>
      </c>
      <c r="M829" s="2" t="s">
        <v>697</v>
      </c>
    </row>
    <row r="830" spans="1:13" s="2" customFormat="1" ht="15" customHeight="1">
      <c r="A830" s="2">
        <v>11110921</v>
      </c>
      <c r="C830" s="2">
        <v>1</v>
      </c>
      <c r="D830" s="2">
        <v>10011022</v>
      </c>
      <c r="E830" s="2" t="s">
        <v>699</v>
      </c>
      <c r="G830" s="2">
        <v>5</v>
      </c>
      <c r="J830" s="2">
        <v>0</v>
      </c>
      <c r="K830" s="54"/>
      <c r="L830" s="2" t="s">
        <v>698</v>
      </c>
      <c r="M830" s="2" t="s">
        <v>697</v>
      </c>
    </row>
    <row r="831" spans="1:13" s="2" customFormat="1" ht="15" customHeight="1">
      <c r="A831" s="2">
        <v>11110922</v>
      </c>
      <c r="C831" s="2">
        <v>1</v>
      </c>
      <c r="D831" s="2">
        <v>10011028</v>
      </c>
      <c r="E831" s="2" t="s">
        <v>699</v>
      </c>
      <c r="G831" s="2">
        <v>5</v>
      </c>
      <c r="J831" s="2">
        <v>0</v>
      </c>
      <c r="K831" s="54"/>
      <c r="L831" s="2" t="s">
        <v>698</v>
      </c>
      <c r="M831" s="2" t="s">
        <v>697</v>
      </c>
    </row>
    <row r="832" spans="1:13" s="2" customFormat="1" ht="15" customHeight="1">
      <c r="A832" s="2">
        <v>11110923</v>
      </c>
      <c r="C832" s="2">
        <v>1</v>
      </c>
      <c r="D832" s="2">
        <v>10011236</v>
      </c>
      <c r="E832" s="2" t="s">
        <v>700</v>
      </c>
      <c r="G832" s="2">
        <v>5</v>
      </c>
      <c r="J832" s="2">
        <v>0</v>
      </c>
      <c r="K832" s="54"/>
      <c r="L832" s="2" t="s">
        <v>699</v>
      </c>
      <c r="M832" s="2" t="s">
        <v>697</v>
      </c>
    </row>
    <row r="833" spans="1:13" s="2" customFormat="1" ht="15" customHeight="1">
      <c r="A833" s="2">
        <v>11110924</v>
      </c>
      <c r="C833" s="2">
        <v>1</v>
      </c>
      <c r="D833" s="2">
        <v>10011242</v>
      </c>
      <c r="E833" s="2" t="s">
        <v>700</v>
      </c>
      <c r="G833" s="2">
        <v>5</v>
      </c>
      <c r="J833" s="2">
        <v>0</v>
      </c>
      <c r="K833" s="54"/>
      <c r="L833" s="2" t="s">
        <v>699</v>
      </c>
      <c r="M833" s="2" t="s">
        <v>697</v>
      </c>
    </row>
    <row r="834" spans="1:13" s="2" customFormat="1" ht="15" customHeight="1">
      <c r="A834" s="2">
        <v>11110925</v>
      </c>
      <c r="C834" s="2">
        <v>1</v>
      </c>
      <c r="D834" s="2">
        <v>10011429</v>
      </c>
      <c r="E834" s="2" t="s">
        <v>701</v>
      </c>
      <c r="G834" s="2">
        <v>5</v>
      </c>
      <c r="J834" s="2">
        <v>0</v>
      </c>
      <c r="K834" s="54"/>
      <c r="L834" s="2" t="s">
        <v>700</v>
      </c>
      <c r="M834" s="2" t="s">
        <v>697</v>
      </c>
    </row>
    <row r="835" spans="1:13" s="2" customFormat="1" ht="15" customHeight="1">
      <c r="A835" s="2">
        <v>11110926</v>
      </c>
      <c r="C835" s="2">
        <v>1</v>
      </c>
      <c r="D835" s="2">
        <v>10010947</v>
      </c>
      <c r="E835" s="2" t="s">
        <v>702</v>
      </c>
      <c r="G835" s="2">
        <v>5</v>
      </c>
      <c r="J835" s="2">
        <v>0</v>
      </c>
      <c r="K835" s="54"/>
      <c r="L835" s="2" t="s">
        <v>700</v>
      </c>
      <c r="M835" s="2" t="s">
        <v>697</v>
      </c>
    </row>
    <row r="836" spans="1:13" s="2" customFormat="1" ht="15" customHeight="1">
      <c r="A836" s="2">
        <v>11110927</v>
      </c>
      <c r="C836" s="2">
        <v>1</v>
      </c>
      <c r="D836" s="2">
        <v>10011571</v>
      </c>
      <c r="E836" s="2" t="s">
        <v>703</v>
      </c>
      <c r="G836" s="2">
        <v>5</v>
      </c>
      <c r="J836" s="2">
        <v>0</v>
      </c>
      <c r="K836" s="54"/>
      <c r="L836" s="2" t="s">
        <v>701</v>
      </c>
      <c r="M836" s="2" t="s">
        <v>697</v>
      </c>
    </row>
    <row r="837" spans="1:13" s="2" customFormat="1" ht="15" customHeight="1">
      <c r="A837" s="2">
        <v>11110928</v>
      </c>
      <c r="C837" s="2">
        <v>1</v>
      </c>
      <c r="D837" s="2">
        <v>10011615</v>
      </c>
      <c r="E837" s="2" t="s">
        <v>704</v>
      </c>
      <c r="G837" s="2">
        <v>5</v>
      </c>
      <c r="J837" s="2">
        <v>0</v>
      </c>
      <c r="K837" s="54"/>
      <c r="L837" s="2" t="s">
        <v>702</v>
      </c>
      <c r="M837" s="2" t="s">
        <v>697</v>
      </c>
    </row>
    <row r="838" spans="1:13" s="2" customFormat="1" ht="15" customHeight="1">
      <c r="A838" s="2">
        <v>11110929</v>
      </c>
      <c r="C838" s="2">
        <v>1</v>
      </c>
      <c r="D838" s="2">
        <v>10011673</v>
      </c>
      <c r="E838" s="2" t="s">
        <v>705</v>
      </c>
      <c r="G838" s="2">
        <v>5</v>
      </c>
      <c r="J838" s="2">
        <v>0</v>
      </c>
      <c r="K838" s="54"/>
      <c r="L838" s="2" t="s">
        <v>703</v>
      </c>
      <c r="M838" s="2" t="s">
        <v>697</v>
      </c>
    </row>
    <row r="839" spans="1:13" s="2" customFormat="1" ht="15" customHeight="1">
      <c r="A839" s="2">
        <v>11110930</v>
      </c>
      <c r="C839" s="2">
        <v>1</v>
      </c>
      <c r="D839" s="2">
        <v>10011436</v>
      </c>
      <c r="E839" s="2" t="s">
        <v>404</v>
      </c>
      <c r="G839" s="2">
        <v>5</v>
      </c>
      <c r="J839" s="2">
        <v>0</v>
      </c>
      <c r="K839" s="54"/>
      <c r="L839" s="2" t="s">
        <v>704</v>
      </c>
      <c r="M839" s="2" t="s">
        <v>697</v>
      </c>
    </row>
    <row r="840" spans="1:13" s="2" customFormat="1" ht="15" customHeight="1">
      <c r="A840" s="2">
        <v>11110931</v>
      </c>
      <c r="C840" s="2">
        <v>1</v>
      </c>
      <c r="D840" s="2">
        <v>10011445</v>
      </c>
      <c r="E840" s="2" t="s">
        <v>404</v>
      </c>
      <c r="G840" s="2">
        <v>5</v>
      </c>
      <c r="J840" s="2">
        <v>0</v>
      </c>
      <c r="K840" s="54"/>
      <c r="L840" s="2" t="s">
        <v>705</v>
      </c>
      <c r="M840" s="2" t="s">
        <v>697</v>
      </c>
    </row>
    <row r="841" spans="1:13" s="2" customFormat="1" ht="15" customHeight="1">
      <c r="A841" s="2">
        <v>11110932</v>
      </c>
      <c r="C841" s="2">
        <v>1</v>
      </c>
      <c r="D841" s="2">
        <v>10011463</v>
      </c>
      <c r="E841" s="2" t="s">
        <v>9617</v>
      </c>
      <c r="G841" s="2">
        <v>5</v>
      </c>
      <c r="J841" s="2">
        <v>0</v>
      </c>
      <c r="K841" s="54"/>
      <c r="L841" s="2" t="s">
        <v>404</v>
      </c>
      <c r="M841" s="2" t="s">
        <v>697</v>
      </c>
    </row>
    <row r="842" spans="1:13" s="2" customFormat="1" ht="15" customHeight="1">
      <c r="A842" s="2">
        <v>11110933</v>
      </c>
      <c r="C842" s="2">
        <v>2</v>
      </c>
      <c r="D842" s="2">
        <v>10011472</v>
      </c>
      <c r="E842" s="2" t="s">
        <v>9618</v>
      </c>
      <c r="G842" s="2">
        <v>5</v>
      </c>
      <c r="J842" s="2">
        <v>0</v>
      </c>
      <c r="K842" s="54"/>
      <c r="L842" s="2" t="s">
        <v>404</v>
      </c>
      <c r="M842" s="2" t="s">
        <v>697</v>
      </c>
    </row>
    <row r="843" spans="1:13" s="2" customFormat="1" ht="15" customHeight="1">
      <c r="A843" s="2">
        <v>11110934</v>
      </c>
      <c r="C843" s="2">
        <v>1</v>
      </c>
      <c r="D843" s="2">
        <v>10011492</v>
      </c>
      <c r="E843" s="2" t="s">
        <v>406</v>
      </c>
      <c r="G843" s="2">
        <v>5</v>
      </c>
      <c r="J843" s="2">
        <v>0</v>
      </c>
      <c r="K843" s="54"/>
      <c r="L843" s="2" t="s">
        <v>405</v>
      </c>
      <c r="M843" s="2" t="s">
        <v>697</v>
      </c>
    </row>
    <row r="844" spans="1:13" s="2" customFormat="1" ht="15" customHeight="1">
      <c r="A844" s="2">
        <v>11110935</v>
      </c>
      <c r="C844" s="2">
        <v>1</v>
      </c>
      <c r="D844" s="2">
        <v>10011501</v>
      </c>
      <c r="E844" s="2" t="s">
        <v>406</v>
      </c>
      <c r="G844" s="2">
        <v>5</v>
      </c>
      <c r="J844" s="2">
        <v>0</v>
      </c>
      <c r="K844" s="54"/>
      <c r="L844" s="2" t="s">
        <v>405</v>
      </c>
      <c r="M844" s="2" t="s">
        <v>697</v>
      </c>
    </row>
    <row r="845" spans="1:13" s="2" customFormat="1" ht="15" customHeight="1">
      <c r="A845" s="2">
        <v>11110936</v>
      </c>
      <c r="C845" s="2">
        <v>1</v>
      </c>
      <c r="D845" s="2">
        <v>10010302</v>
      </c>
      <c r="E845" s="2" t="s">
        <v>400</v>
      </c>
      <c r="G845" s="2">
        <v>5</v>
      </c>
      <c r="J845" s="2">
        <v>0</v>
      </c>
      <c r="K845" s="54"/>
      <c r="L845" s="2" t="s">
        <v>406</v>
      </c>
      <c r="M845" s="2" t="s">
        <v>697</v>
      </c>
    </row>
    <row r="846" spans="1:13" s="2" customFormat="1" ht="15" customHeight="1">
      <c r="A846" s="2">
        <v>11110937</v>
      </c>
      <c r="C846" s="2">
        <v>1</v>
      </c>
      <c r="D846" s="2">
        <v>10010328</v>
      </c>
      <c r="E846" s="2" t="s">
        <v>401</v>
      </c>
      <c r="G846" s="2">
        <v>5</v>
      </c>
      <c r="J846" s="2">
        <v>0</v>
      </c>
      <c r="K846" s="54"/>
      <c r="L846" s="2" t="s">
        <v>406</v>
      </c>
      <c r="M846" s="2" t="s">
        <v>697</v>
      </c>
    </row>
    <row r="847" spans="1:13" s="2" customFormat="1" ht="15" customHeight="1">
      <c r="A847" s="2">
        <v>11110938</v>
      </c>
      <c r="C847" s="2">
        <v>1</v>
      </c>
      <c r="D847" s="2">
        <v>10010354</v>
      </c>
      <c r="E847" s="2" t="s">
        <v>402</v>
      </c>
      <c r="G847" s="2">
        <v>5</v>
      </c>
      <c r="J847" s="2">
        <v>0</v>
      </c>
      <c r="K847" s="54"/>
      <c r="L847" s="2" t="s">
        <v>400</v>
      </c>
      <c r="M847" s="2" t="s">
        <v>697</v>
      </c>
    </row>
    <row r="848" spans="1:13" s="2" customFormat="1" ht="15" customHeight="1">
      <c r="A848" s="2">
        <v>11110939</v>
      </c>
      <c r="C848" s="2">
        <v>1</v>
      </c>
      <c r="D848" s="2">
        <v>10010386</v>
      </c>
      <c r="E848" s="2" t="s">
        <v>403</v>
      </c>
      <c r="G848" s="2">
        <v>5</v>
      </c>
      <c r="J848" s="2">
        <v>0</v>
      </c>
      <c r="K848" s="54"/>
      <c r="L848" s="2" t="s">
        <v>401</v>
      </c>
      <c r="M848" s="2" t="s">
        <v>697</v>
      </c>
    </row>
    <row r="849" spans="1:13" s="2" customFormat="1" ht="15" customHeight="1">
      <c r="A849" s="2">
        <v>11110965</v>
      </c>
      <c r="C849" s="2">
        <v>1</v>
      </c>
      <c r="D849" s="2">
        <v>10400026</v>
      </c>
      <c r="E849" s="2" t="s">
        <v>416</v>
      </c>
      <c r="G849" s="2">
        <v>12</v>
      </c>
      <c r="J849" s="2">
        <v>0</v>
      </c>
      <c r="K849" s="54"/>
      <c r="L849" s="2" t="s">
        <v>402</v>
      </c>
      <c r="M849" s="2" t="s">
        <v>697</v>
      </c>
    </row>
    <row r="850" spans="1:13" s="2" customFormat="1" ht="15" customHeight="1">
      <c r="A850" s="2">
        <v>11110966</v>
      </c>
      <c r="C850" s="2">
        <v>1</v>
      </c>
      <c r="D850" s="2">
        <v>10400027</v>
      </c>
      <c r="E850" s="2" t="s">
        <v>416</v>
      </c>
      <c r="G850" s="2">
        <v>12</v>
      </c>
      <c r="J850" s="2">
        <v>0</v>
      </c>
      <c r="K850" s="54"/>
      <c r="L850" s="2" t="s">
        <v>403</v>
      </c>
      <c r="M850" s="2" t="s">
        <v>697</v>
      </c>
    </row>
    <row r="851" spans="1:13" s="2" customFormat="1" ht="15" customHeight="1">
      <c r="A851" s="2">
        <v>11110967</v>
      </c>
      <c r="C851" s="2">
        <v>1</v>
      </c>
      <c r="D851" s="2">
        <v>10400028</v>
      </c>
      <c r="E851" s="2" t="s">
        <v>416</v>
      </c>
      <c r="G851" s="2">
        <v>12</v>
      </c>
      <c r="J851" s="2">
        <v>0</v>
      </c>
      <c r="K851" s="54"/>
      <c r="L851" s="2" t="s">
        <v>416</v>
      </c>
      <c r="M851" s="2" t="s">
        <v>383</v>
      </c>
    </row>
    <row r="852" spans="1:13" s="2" customFormat="1" ht="15" customHeight="1">
      <c r="A852" s="2">
        <v>11110968</v>
      </c>
      <c r="C852" s="2">
        <v>1</v>
      </c>
      <c r="D852" s="2">
        <v>10400029</v>
      </c>
      <c r="E852" s="2" t="s">
        <v>416</v>
      </c>
      <c r="G852" s="2">
        <v>12</v>
      </c>
      <c r="J852" s="2">
        <v>0</v>
      </c>
      <c r="K852" s="54"/>
      <c r="L852" s="2" t="s">
        <v>416</v>
      </c>
      <c r="M852" s="2" t="s">
        <v>383</v>
      </c>
    </row>
    <row r="853" spans="1:13" s="2" customFormat="1" ht="15" customHeight="1">
      <c r="A853" s="2">
        <v>11110969</v>
      </c>
      <c r="C853" s="2">
        <v>1</v>
      </c>
      <c r="D853" s="2">
        <v>10400030</v>
      </c>
      <c r="E853" s="2" t="s">
        <v>484</v>
      </c>
      <c r="G853" s="2">
        <v>12</v>
      </c>
      <c r="J853" s="2">
        <v>0</v>
      </c>
      <c r="K853" s="54"/>
      <c r="L853" s="2" t="s">
        <v>416</v>
      </c>
      <c r="M853" s="2" t="s">
        <v>383</v>
      </c>
    </row>
    <row r="854" spans="1:13" s="2" customFormat="1" ht="15" customHeight="1">
      <c r="A854" s="2">
        <v>11110970</v>
      </c>
      <c r="C854" s="2">
        <v>1</v>
      </c>
      <c r="D854" s="2">
        <v>10400031</v>
      </c>
      <c r="E854" s="2" t="s">
        <v>484</v>
      </c>
      <c r="G854" s="2">
        <v>12</v>
      </c>
      <c r="J854" s="2">
        <v>0</v>
      </c>
      <c r="K854" s="54"/>
      <c r="L854" s="2" t="s">
        <v>416</v>
      </c>
      <c r="M854" s="2" t="s">
        <v>383</v>
      </c>
    </row>
    <row r="855" spans="1:13" s="2" customFormat="1" ht="15" customHeight="1">
      <c r="A855" s="2">
        <v>11110971</v>
      </c>
      <c r="C855" s="2">
        <v>1</v>
      </c>
      <c r="D855" s="2">
        <v>10400032</v>
      </c>
      <c r="E855" s="2" t="s">
        <v>484</v>
      </c>
      <c r="G855" s="2">
        <v>12</v>
      </c>
      <c r="J855" s="2">
        <v>0</v>
      </c>
      <c r="K855" s="54"/>
      <c r="L855" s="2" t="s">
        <v>484</v>
      </c>
      <c r="M855" s="2" t="s">
        <v>383</v>
      </c>
    </row>
    <row r="856" spans="1:13" s="2" customFormat="1" ht="15" customHeight="1">
      <c r="A856" s="2">
        <v>11110972</v>
      </c>
      <c r="C856" s="2">
        <v>1</v>
      </c>
      <c r="D856" s="2">
        <v>10400033</v>
      </c>
      <c r="E856" s="2" t="s">
        <v>484</v>
      </c>
      <c r="G856" s="2">
        <v>12</v>
      </c>
      <c r="J856" s="2">
        <v>0</v>
      </c>
      <c r="K856" s="54"/>
      <c r="L856" s="2" t="s">
        <v>484</v>
      </c>
      <c r="M856" s="2" t="s">
        <v>383</v>
      </c>
    </row>
    <row r="857" spans="1:13" s="2" customFormat="1" ht="15" customHeight="1">
      <c r="A857" s="2">
        <v>11110973</v>
      </c>
      <c r="C857" s="2">
        <v>1</v>
      </c>
      <c r="D857" s="2">
        <v>10400034</v>
      </c>
      <c r="E857" s="2" t="s">
        <v>485</v>
      </c>
      <c r="G857" s="2">
        <v>12</v>
      </c>
      <c r="J857" s="2">
        <v>0</v>
      </c>
      <c r="K857" s="54"/>
      <c r="L857" s="2" t="s">
        <v>484</v>
      </c>
      <c r="M857" s="2" t="s">
        <v>383</v>
      </c>
    </row>
    <row r="858" spans="1:13" s="2" customFormat="1" ht="15" customHeight="1">
      <c r="A858" s="2">
        <v>11110974</v>
      </c>
      <c r="C858" s="2">
        <v>1</v>
      </c>
      <c r="D858" s="2">
        <v>10400035</v>
      </c>
      <c r="E858" s="2" t="s">
        <v>485</v>
      </c>
      <c r="G858" s="2">
        <v>12</v>
      </c>
      <c r="J858" s="2">
        <v>0</v>
      </c>
      <c r="K858" s="54"/>
      <c r="L858" s="2" t="s">
        <v>484</v>
      </c>
      <c r="M858" s="2" t="s">
        <v>383</v>
      </c>
    </row>
    <row r="859" spans="1:13" s="2" customFormat="1" ht="15" customHeight="1">
      <c r="A859" s="2">
        <v>11110975</v>
      </c>
      <c r="C859" s="2">
        <v>1</v>
      </c>
      <c r="D859" s="2">
        <v>10400036</v>
      </c>
      <c r="E859" s="2" t="s">
        <v>485</v>
      </c>
      <c r="G859" s="2">
        <v>12</v>
      </c>
      <c r="J859" s="2">
        <v>0</v>
      </c>
      <c r="K859" s="54"/>
      <c r="L859" s="2" t="s">
        <v>485</v>
      </c>
      <c r="M859" s="2" t="s">
        <v>383</v>
      </c>
    </row>
    <row r="860" spans="1:13" s="2" customFormat="1" ht="15" customHeight="1">
      <c r="A860" s="2">
        <v>11110976</v>
      </c>
      <c r="C860" s="2">
        <v>1</v>
      </c>
      <c r="D860" s="2">
        <v>10400037</v>
      </c>
      <c r="E860" s="2" t="s">
        <v>485</v>
      </c>
      <c r="G860" s="2">
        <v>12</v>
      </c>
      <c r="J860" s="2">
        <v>0</v>
      </c>
      <c r="K860" s="54"/>
      <c r="L860" s="2" t="s">
        <v>485</v>
      </c>
      <c r="M860" s="2" t="s">
        <v>383</v>
      </c>
    </row>
    <row r="861" spans="1:13" s="2" customFormat="1" ht="15" customHeight="1">
      <c r="A861" s="2">
        <v>11110978</v>
      </c>
      <c r="C861" s="2">
        <v>1</v>
      </c>
      <c r="D861" s="2">
        <v>70000046</v>
      </c>
      <c r="E861" s="2" t="s">
        <v>9619</v>
      </c>
      <c r="G861" s="2">
        <v>5</v>
      </c>
      <c r="J861" s="2">
        <v>0</v>
      </c>
      <c r="K861" s="54"/>
      <c r="L861" s="2" t="s">
        <v>485</v>
      </c>
      <c r="M861" s="2" t="s">
        <v>383</v>
      </c>
    </row>
    <row r="862" spans="1:13" s="2" customFormat="1" ht="15" customHeight="1">
      <c r="A862" s="2">
        <v>11110979</v>
      </c>
      <c r="C862" s="2">
        <v>1</v>
      </c>
      <c r="D862" s="2">
        <v>70000045</v>
      </c>
      <c r="E862" s="2" t="s">
        <v>754</v>
      </c>
      <c r="G862" s="2">
        <v>5</v>
      </c>
      <c r="J862" s="2">
        <v>0</v>
      </c>
      <c r="K862" s="54"/>
      <c r="L862" s="2" t="s">
        <v>485</v>
      </c>
      <c r="M862" s="2" t="s">
        <v>383</v>
      </c>
    </row>
    <row r="863" spans="1:13" s="2" customFormat="1" ht="15" customHeight="1">
      <c r="A863" s="2">
        <v>11110980</v>
      </c>
      <c r="C863" s="2">
        <v>1</v>
      </c>
      <c r="D863" s="2">
        <v>70000046</v>
      </c>
      <c r="E863" s="2" t="s">
        <v>2180</v>
      </c>
      <c r="G863" s="2">
        <v>5</v>
      </c>
      <c r="J863" s="2">
        <v>0</v>
      </c>
      <c r="K863" s="54"/>
      <c r="L863" s="2" t="s">
        <v>9619</v>
      </c>
      <c r="M863" s="2" t="s">
        <v>176</v>
      </c>
    </row>
    <row r="864" spans="1:13" s="2" customFormat="1" ht="15" customHeight="1">
      <c r="A864" s="2">
        <v>11110981</v>
      </c>
      <c r="C864" s="2">
        <v>1</v>
      </c>
      <c r="D864" s="2">
        <v>10012092</v>
      </c>
      <c r="E864" s="2" t="s">
        <v>9620</v>
      </c>
      <c r="G864" s="2">
        <v>3</v>
      </c>
      <c r="J864" s="2">
        <v>0</v>
      </c>
      <c r="K864" s="54"/>
      <c r="L864" s="2" t="s">
        <v>754</v>
      </c>
      <c r="M864" s="2" t="s">
        <v>176</v>
      </c>
    </row>
    <row r="865" spans="1:13" s="2" customFormat="1" ht="15" customHeight="1">
      <c r="A865" s="2">
        <v>11110982</v>
      </c>
      <c r="C865" s="2">
        <v>1</v>
      </c>
      <c r="D865" s="2">
        <v>10004323</v>
      </c>
      <c r="E865" s="2" t="s">
        <v>9613</v>
      </c>
      <c r="G865" s="2">
        <v>9</v>
      </c>
      <c r="J865" s="2">
        <v>0</v>
      </c>
      <c r="K865" s="54"/>
      <c r="L865" s="2" t="s">
        <v>2180</v>
      </c>
      <c r="M865" s="2" t="s">
        <v>176</v>
      </c>
    </row>
    <row r="866" spans="1:13" s="2" customFormat="1" ht="15" customHeight="1">
      <c r="A866" s="2">
        <v>11110983</v>
      </c>
      <c r="C866" s="2">
        <v>1</v>
      </c>
      <c r="D866" s="2">
        <v>10011941</v>
      </c>
      <c r="E866" s="2" t="s">
        <v>1491</v>
      </c>
      <c r="G866" s="2">
        <v>5</v>
      </c>
      <c r="J866" s="2">
        <v>0</v>
      </c>
      <c r="K866" s="54"/>
      <c r="L866" s="2">
        <v>2809</v>
      </c>
      <c r="M866" s="2" t="s">
        <v>176</v>
      </c>
    </row>
    <row r="867" spans="1:13" s="2" customFormat="1" ht="15" customHeight="1">
      <c r="A867" s="2">
        <v>11110984</v>
      </c>
      <c r="C867" s="2">
        <v>1</v>
      </c>
      <c r="D867" s="2">
        <v>10011995</v>
      </c>
      <c r="E867" s="2" t="s">
        <v>1748</v>
      </c>
      <c r="G867" s="2">
        <v>5</v>
      </c>
      <c r="J867" s="2">
        <v>0</v>
      </c>
      <c r="K867" s="54"/>
      <c r="L867" s="2" t="s">
        <v>1816</v>
      </c>
      <c r="M867" s="2" t="s">
        <v>9621</v>
      </c>
    </row>
    <row r="868" spans="1:13" s="2" customFormat="1" ht="15" customHeight="1">
      <c r="A868" s="2">
        <v>11110985</v>
      </c>
      <c r="C868" s="2">
        <v>1</v>
      </c>
      <c r="D868" s="2">
        <v>10012004</v>
      </c>
      <c r="E868" s="2" t="s">
        <v>1750</v>
      </c>
      <c r="G868" s="2">
        <v>5</v>
      </c>
      <c r="J868" s="2">
        <v>0</v>
      </c>
      <c r="K868" s="54"/>
      <c r="L868" s="2" t="s">
        <v>1491</v>
      </c>
      <c r="M868" s="2" t="s">
        <v>9621</v>
      </c>
    </row>
    <row r="869" spans="1:13" s="2" customFormat="1" ht="15" customHeight="1">
      <c r="A869" s="2">
        <v>11110986</v>
      </c>
      <c r="C869" s="2">
        <v>1</v>
      </c>
      <c r="D869" s="2">
        <v>10012013</v>
      </c>
      <c r="E869" s="2" t="s">
        <v>1314</v>
      </c>
      <c r="G869" s="2">
        <v>5</v>
      </c>
      <c r="J869" s="2">
        <v>0</v>
      </c>
      <c r="K869" s="54"/>
      <c r="L869" s="2" t="s">
        <v>1748</v>
      </c>
      <c r="M869" s="2" t="s">
        <v>9621</v>
      </c>
    </row>
    <row r="870" spans="1:13" s="2" customFormat="1" ht="15" customHeight="1">
      <c r="A870" s="2">
        <v>11110987</v>
      </c>
      <c r="C870" s="2">
        <v>1</v>
      </c>
      <c r="D870" s="2">
        <v>10012022</v>
      </c>
      <c r="E870" s="2" t="s">
        <v>1753</v>
      </c>
      <c r="G870" s="2">
        <v>5</v>
      </c>
      <c r="J870" s="2">
        <v>0</v>
      </c>
      <c r="K870" s="54"/>
      <c r="L870" s="2" t="s">
        <v>1750</v>
      </c>
      <c r="M870" s="2" t="s">
        <v>9621</v>
      </c>
    </row>
    <row r="871" spans="1:13" s="2" customFormat="1" ht="15" customHeight="1">
      <c r="A871" s="2">
        <v>11110988</v>
      </c>
      <c r="C871" s="2">
        <v>1</v>
      </c>
      <c r="D871" s="2">
        <v>10012031</v>
      </c>
      <c r="E871" s="2" t="s">
        <v>1755</v>
      </c>
      <c r="G871" s="2">
        <v>5</v>
      </c>
      <c r="J871" s="2">
        <v>0</v>
      </c>
      <c r="K871" s="54"/>
      <c r="L871" s="2" t="s">
        <v>1314</v>
      </c>
      <c r="M871" s="2" t="s">
        <v>9621</v>
      </c>
    </row>
    <row r="872" spans="1:13" s="2" customFormat="1" ht="15" customHeight="1">
      <c r="A872" s="2">
        <v>11110989</v>
      </c>
      <c r="C872" s="2">
        <v>1</v>
      </c>
      <c r="D872" s="2">
        <v>10012040</v>
      </c>
      <c r="E872" s="2" t="s">
        <v>1757</v>
      </c>
      <c r="G872" s="2">
        <v>5</v>
      </c>
      <c r="J872" s="2">
        <v>0</v>
      </c>
      <c r="K872" s="54"/>
      <c r="L872" s="2" t="s">
        <v>1753</v>
      </c>
      <c r="M872" s="2" t="s">
        <v>9621</v>
      </c>
    </row>
    <row r="873" spans="1:13" s="2" customFormat="1" ht="15" customHeight="1">
      <c r="A873" s="2">
        <v>11110990</v>
      </c>
      <c r="C873" s="2">
        <v>1</v>
      </c>
      <c r="D873" s="2">
        <v>10012049</v>
      </c>
      <c r="E873" s="2" t="s">
        <v>1759</v>
      </c>
      <c r="G873" s="2">
        <v>5</v>
      </c>
      <c r="J873" s="2">
        <v>0</v>
      </c>
      <c r="K873" s="54"/>
      <c r="L873" s="2" t="s">
        <v>1755</v>
      </c>
      <c r="M873" s="2" t="s">
        <v>9621</v>
      </c>
    </row>
    <row r="874" spans="1:13" s="2" customFormat="1" ht="15" customHeight="1">
      <c r="A874" s="2">
        <v>11110991</v>
      </c>
      <c r="C874" s="2">
        <v>1</v>
      </c>
      <c r="D874" s="2">
        <v>10012058</v>
      </c>
      <c r="E874" s="2" t="s">
        <v>1761</v>
      </c>
      <c r="G874" s="2">
        <v>5</v>
      </c>
      <c r="J874" s="2">
        <v>0</v>
      </c>
      <c r="K874" s="54"/>
      <c r="L874" s="2" t="s">
        <v>1757</v>
      </c>
      <c r="M874" s="2" t="s">
        <v>9621</v>
      </c>
    </row>
    <row r="875" spans="1:13" s="2" customFormat="1" ht="15" customHeight="1">
      <c r="A875" s="2">
        <v>11110992</v>
      </c>
      <c r="C875" s="2">
        <v>1</v>
      </c>
      <c r="D875" s="2">
        <v>10012067</v>
      </c>
      <c r="E875" s="2" t="s">
        <v>1763</v>
      </c>
      <c r="G875" s="2">
        <v>5</v>
      </c>
      <c r="J875" s="2">
        <v>0</v>
      </c>
      <c r="K875" s="54"/>
      <c r="L875" s="2" t="s">
        <v>1759</v>
      </c>
      <c r="M875" s="2" t="s">
        <v>9621</v>
      </c>
    </row>
    <row r="876" spans="1:13" s="2" customFormat="1" ht="15" customHeight="1">
      <c r="A876" s="2">
        <v>11110993</v>
      </c>
      <c r="C876" s="2">
        <v>1</v>
      </c>
      <c r="D876" s="2">
        <v>10008428</v>
      </c>
      <c r="E876" s="2" t="s">
        <v>596</v>
      </c>
      <c r="G876" s="2">
        <v>4</v>
      </c>
      <c r="J876" s="2">
        <v>0</v>
      </c>
      <c r="K876" s="54"/>
      <c r="L876" s="2" t="s">
        <v>1761</v>
      </c>
      <c r="M876" s="2" t="s">
        <v>9621</v>
      </c>
    </row>
    <row r="877" spans="1:13" s="2" customFormat="1" ht="15" customHeight="1">
      <c r="A877" s="2">
        <v>11110994</v>
      </c>
      <c r="C877" s="2">
        <v>1</v>
      </c>
      <c r="D877" s="2">
        <v>10008447</v>
      </c>
      <c r="E877" s="2" t="s">
        <v>598</v>
      </c>
      <c r="G877" s="2">
        <v>4</v>
      </c>
      <c r="J877" s="2">
        <v>0</v>
      </c>
      <c r="K877" s="54"/>
      <c r="L877" s="2" t="s">
        <v>1763</v>
      </c>
      <c r="M877" s="2" t="s">
        <v>9621</v>
      </c>
    </row>
    <row r="878" spans="1:13" s="2" customFormat="1" ht="15" customHeight="1">
      <c r="A878" s="2">
        <v>11110995</v>
      </c>
      <c r="C878" s="2">
        <v>1</v>
      </c>
      <c r="D878" s="2">
        <v>10008451</v>
      </c>
      <c r="E878" s="2" t="s">
        <v>598</v>
      </c>
      <c r="G878" s="2">
        <v>4</v>
      </c>
      <c r="J878" s="2">
        <v>0</v>
      </c>
      <c r="K878" s="54"/>
      <c r="L878" s="2" t="s">
        <v>596</v>
      </c>
      <c r="M878" s="2" t="s">
        <v>195</v>
      </c>
    </row>
    <row r="879" spans="1:13" s="2" customFormat="1" ht="15" customHeight="1">
      <c r="A879" s="2">
        <v>11110996</v>
      </c>
      <c r="C879" s="2">
        <v>1</v>
      </c>
      <c r="D879" s="2">
        <v>10008476</v>
      </c>
      <c r="E879" s="2" t="s">
        <v>599</v>
      </c>
      <c r="G879" s="2">
        <v>4</v>
      </c>
      <c r="J879" s="2">
        <v>0</v>
      </c>
      <c r="K879" s="54"/>
      <c r="L879" s="2" t="s">
        <v>598</v>
      </c>
      <c r="M879" s="2" t="s">
        <v>195</v>
      </c>
    </row>
    <row r="880" spans="1:13" s="2" customFormat="1" ht="15" customHeight="1">
      <c r="A880" s="2">
        <v>11110997</v>
      </c>
      <c r="C880" s="2">
        <v>1</v>
      </c>
      <c r="D880" s="2">
        <v>40006310</v>
      </c>
      <c r="E880" s="255" t="s">
        <v>9622</v>
      </c>
      <c r="G880" s="2">
        <v>3</v>
      </c>
      <c r="J880" s="2">
        <v>0</v>
      </c>
      <c r="K880" s="54"/>
      <c r="L880" s="2" t="s">
        <v>598</v>
      </c>
      <c r="M880" s="2" t="s">
        <v>195</v>
      </c>
    </row>
    <row r="881" spans="1:13" s="2" customFormat="1" ht="15" customHeight="1">
      <c r="A881" s="2">
        <v>11110998</v>
      </c>
      <c r="C881" s="2">
        <v>1</v>
      </c>
      <c r="D881" s="2">
        <v>10012503</v>
      </c>
      <c r="E881" s="2" t="s">
        <v>356</v>
      </c>
      <c r="G881" s="2">
        <v>3</v>
      </c>
      <c r="J881" s="2">
        <v>0</v>
      </c>
      <c r="K881" s="54"/>
      <c r="L881" s="2" t="s">
        <v>599</v>
      </c>
      <c r="M881" s="2" t="s">
        <v>195</v>
      </c>
    </row>
    <row r="882" spans="1:13" s="2" customFormat="1" ht="15" customHeight="1">
      <c r="A882" s="2">
        <v>11110999</v>
      </c>
      <c r="C882" s="2">
        <v>1</v>
      </c>
      <c r="D882" s="2">
        <v>10012519</v>
      </c>
      <c r="E882" s="2" t="s">
        <v>356</v>
      </c>
      <c r="G882" s="2">
        <v>3</v>
      </c>
      <c r="J882" s="2">
        <v>0</v>
      </c>
      <c r="K882" s="54"/>
      <c r="L882" s="2" t="s">
        <v>726</v>
      </c>
      <c r="M882" s="2" t="s">
        <v>9621</v>
      </c>
    </row>
    <row r="883" spans="1:13" s="2" customFormat="1" ht="15" customHeight="1">
      <c r="A883" s="2">
        <v>11111000</v>
      </c>
      <c r="C883" s="2">
        <v>1</v>
      </c>
      <c r="D883" s="2">
        <v>10012539</v>
      </c>
      <c r="E883" s="2" t="s">
        <v>357</v>
      </c>
      <c r="G883" s="2">
        <v>3</v>
      </c>
      <c r="J883" s="2">
        <v>0</v>
      </c>
      <c r="K883" s="54"/>
      <c r="L883" s="2" t="s">
        <v>356</v>
      </c>
      <c r="M883" s="2" t="s">
        <v>195</v>
      </c>
    </row>
    <row r="884" spans="1:13" s="2" customFormat="1" ht="15" customHeight="1">
      <c r="A884" s="2">
        <v>11111001</v>
      </c>
      <c r="C884" s="2">
        <v>1</v>
      </c>
      <c r="D884" s="2">
        <v>10012557</v>
      </c>
      <c r="E884" s="2" t="s">
        <v>358</v>
      </c>
      <c r="G884" s="2">
        <v>3</v>
      </c>
      <c r="J884" s="2">
        <v>0</v>
      </c>
      <c r="K884" s="54"/>
      <c r="L884" s="2" t="s">
        <v>356</v>
      </c>
      <c r="M884" s="2" t="s">
        <v>195</v>
      </c>
    </row>
    <row r="885" spans="1:13" s="2" customFormat="1" ht="15" customHeight="1">
      <c r="A885" s="2">
        <v>11111002</v>
      </c>
      <c r="C885" s="2">
        <v>1</v>
      </c>
      <c r="D885" s="2">
        <v>10012577</v>
      </c>
      <c r="E885" s="2" t="s">
        <v>359</v>
      </c>
      <c r="G885" s="2">
        <v>3</v>
      </c>
      <c r="J885" s="2">
        <v>0</v>
      </c>
      <c r="K885" s="54"/>
      <c r="L885" s="2" t="s">
        <v>357</v>
      </c>
      <c r="M885" s="2" t="s">
        <v>195</v>
      </c>
    </row>
    <row r="886" spans="1:13" s="2" customFormat="1" ht="15" customHeight="1">
      <c r="A886" s="2">
        <v>11111003</v>
      </c>
      <c r="C886" s="2">
        <v>1</v>
      </c>
      <c r="D886" s="2">
        <v>10012460</v>
      </c>
      <c r="E886" s="2" t="s">
        <v>354</v>
      </c>
      <c r="G886" s="2">
        <v>3</v>
      </c>
      <c r="J886" s="2">
        <v>0</v>
      </c>
      <c r="K886" s="54"/>
      <c r="L886" s="2" t="s">
        <v>358</v>
      </c>
      <c r="M886" s="2" t="s">
        <v>195</v>
      </c>
    </row>
    <row r="887" spans="1:13" s="2" customFormat="1" ht="15" customHeight="1">
      <c r="A887" s="2">
        <v>11111004</v>
      </c>
      <c r="C887" s="2">
        <v>1</v>
      </c>
      <c r="D887" s="2">
        <v>10012478</v>
      </c>
      <c r="E887" s="2" t="s">
        <v>355</v>
      </c>
      <c r="G887" s="2">
        <v>3</v>
      </c>
      <c r="J887" s="2">
        <v>0</v>
      </c>
      <c r="K887" s="54"/>
      <c r="L887" s="2" t="s">
        <v>359</v>
      </c>
      <c r="M887" s="2" t="s">
        <v>195</v>
      </c>
    </row>
    <row r="888" spans="1:13" s="2" customFormat="1" ht="15" customHeight="1">
      <c r="A888" s="2">
        <v>11111005</v>
      </c>
      <c r="C888" s="2">
        <v>1</v>
      </c>
      <c r="D888" s="2">
        <v>10012288</v>
      </c>
      <c r="E888" s="2" t="s">
        <v>217</v>
      </c>
      <c r="G888" s="2">
        <v>5</v>
      </c>
      <c r="J888" s="2">
        <v>0</v>
      </c>
      <c r="K888" s="54"/>
      <c r="L888" s="2" t="s">
        <v>354</v>
      </c>
      <c r="M888" s="2" t="s">
        <v>195</v>
      </c>
    </row>
    <row r="889" spans="1:13" s="2" customFormat="1" ht="15" customHeight="1">
      <c r="A889" s="2">
        <v>11111006</v>
      </c>
      <c r="C889" s="2">
        <v>1</v>
      </c>
      <c r="D889" s="2">
        <v>10012285</v>
      </c>
      <c r="E889" s="2" t="s">
        <v>217</v>
      </c>
      <c r="G889" s="2">
        <v>6</v>
      </c>
      <c r="J889" s="2">
        <v>0</v>
      </c>
      <c r="K889" s="54"/>
      <c r="L889" s="2" t="s">
        <v>355</v>
      </c>
      <c r="M889" s="2" t="s">
        <v>195</v>
      </c>
    </row>
    <row r="890" spans="1:13" s="2" customFormat="1" ht="15" customHeight="1">
      <c r="A890" s="2">
        <v>11111007</v>
      </c>
      <c r="C890" s="2">
        <v>1</v>
      </c>
      <c r="D890" s="2">
        <v>10012299</v>
      </c>
      <c r="E890" s="2" t="s">
        <v>218</v>
      </c>
      <c r="G890" s="2">
        <v>5</v>
      </c>
      <c r="J890" s="2">
        <v>0</v>
      </c>
      <c r="K890" s="54"/>
      <c r="L890" s="2" t="s">
        <v>217</v>
      </c>
      <c r="M890" s="2" t="s">
        <v>195</v>
      </c>
    </row>
    <row r="891" spans="1:13" s="2" customFormat="1" ht="15" customHeight="1">
      <c r="A891" s="2">
        <v>11111008</v>
      </c>
      <c r="C891" s="2">
        <v>1</v>
      </c>
      <c r="D891" s="2">
        <v>10012304</v>
      </c>
      <c r="E891" s="2" t="s">
        <v>218</v>
      </c>
      <c r="G891" s="2">
        <v>5</v>
      </c>
      <c r="J891" s="2">
        <v>0</v>
      </c>
      <c r="K891" s="54"/>
      <c r="L891" s="2" t="s">
        <v>217</v>
      </c>
      <c r="M891" s="2" t="s">
        <v>195</v>
      </c>
    </row>
    <row r="892" spans="1:13" s="2" customFormat="1" ht="15" customHeight="1">
      <c r="A892" s="2">
        <v>11111009</v>
      </c>
      <c r="C892" s="2">
        <v>1</v>
      </c>
      <c r="D892" s="2">
        <v>10012309</v>
      </c>
      <c r="E892" s="2" t="s">
        <v>218</v>
      </c>
      <c r="G892" s="2">
        <v>5</v>
      </c>
      <c r="J892" s="2">
        <v>0</v>
      </c>
      <c r="K892" s="54"/>
      <c r="L892" s="2" t="s">
        <v>218</v>
      </c>
      <c r="M892" s="2" t="s">
        <v>195</v>
      </c>
    </row>
    <row r="893" spans="1:13" s="2" customFormat="1" ht="15" customHeight="1">
      <c r="A893" s="2">
        <v>11111010</v>
      </c>
      <c r="C893" s="2">
        <v>1</v>
      </c>
      <c r="D893" s="2">
        <v>10012318</v>
      </c>
      <c r="E893" s="2" t="s">
        <v>219</v>
      </c>
      <c r="G893" s="2">
        <v>5</v>
      </c>
      <c r="J893" s="2">
        <v>0</v>
      </c>
      <c r="K893" s="54"/>
      <c r="L893" s="2" t="s">
        <v>218</v>
      </c>
      <c r="M893" s="2" t="s">
        <v>195</v>
      </c>
    </row>
    <row r="894" spans="1:13" s="2" customFormat="1" ht="15" customHeight="1">
      <c r="A894" s="2">
        <v>11111011</v>
      </c>
      <c r="C894" s="2">
        <v>1</v>
      </c>
      <c r="D894" s="2">
        <v>10012329</v>
      </c>
      <c r="E894" s="2" t="s">
        <v>219</v>
      </c>
      <c r="G894" s="2">
        <v>5</v>
      </c>
      <c r="J894" s="2">
        <v>0</v>
      </c>
      <c r="K894" s="54"/>
      <c r="L894" s="2" t="s">
        <v>218</v>
      </c>
      <c r="M894" s="2" t="s">
        <v>195</v>
      </c>
    </row>
    <row r="895" spans="1:13" s="2" customFormat="1" ht="15" customHeight="1">
      <c r="A895" s="2">
        <v>11111012</v>
      </c>
      <c r="C895" s="2">
        <v>1</v>
      </c>
      <c r="D895" s="2">
        <v>10012342</v>
      </c>
      <c r="E895" s="2" t="s">
        <v>219</v>
      </c>
      <c r="G895" s="2">
        <v>5</v>
      </c>
      <c r="J895" s="2">
        <v>0</v>
      </c>
      <c r="K895" s="54"/>
      <c r="L895" s="2" t="s">
        <v>219</v>
      </c>
      <c r="M895" s="2" t="s">
        <v>195</v>
      </c>
    </row>
    <row r="896" spans="1:13" s="2" customFormat="1" ht="15" customHeight="1">
      <c r="A896" s="2">
        <v>11111013</v>
      </c>
      <c r="C896" s="2">
        <v>1</v>
      </c>
      <c r="D896" s="2">
        <v>10012351</v>
      </c>
      <c r="E896" s="2" t="s">
        <v>220</v>
      </c>
      <c r="G896" s="2">
        <v>5</v>
      </c>
      <c r="J896" s="2">
        <v>0</v>
      </c>
      <c r="K896" s="54"/>
      <c r="L896" s="2" t="s">
        <v>219</v>
      </c>
      <c r="M896" s="2" t="s">
        <v>195</v>
      </c>
    </row>
    <row r="897" spans="1:13" s="2" customFormat="1" ht="15" customHeight="1">
      <c r="A897" s="2">
        <v>11111014</v>
      </c>
      <c r="C897" s="2">
        <v>1</v>
      </c>
      <c r="D897" s="2">
        <v>10012356</v>
      </c>
      <c r="E897" s="2" t="s">
        <v>220</v>
      </c>
      <c r="G897" s="2">
        <v>8</v>
      </c>
      <c r="J897" s="2">
        <v>0</v>
      </c>
      <c r="K897" s="54"/>
      <c r="L897" s="2" t="s">
        <v>219</v>
      </c>
      <c r="M897" s="2" t="s">
        <v>195</v>
      </c>
    </row>
    <row r="898" spans="1:13" s="2" customFormat="1" ht="15" customHeight="1">
      <c r="A898" s="2">
        <v>11111015</v>
      </c>
      <c r="C898" s="2">
        <v>1</v>
      </c>
      <c r="D898" s="2">
        <v>10012364</v>
      </c>
      <c r="E898" s="2" t="s">
        <v>221</v>
      </c>
      <c r="G898" s="2">
        <v>5</v>
      </c>
      <c r="J898" s="2">
        <v>0</v>
      </c>
      <c r="K898" s="54"/>
      <c r="L898" s="2" t="s">
        <v>220</v>
      </c>
      <c r="M898" s="2" t="s">
        <v>195</v>
      </c>
    </row>
    <row r="899" spans="1:13" s="2" customFormat="1" ht="15" customHeight="1">
      <c r="A899" s="2">
        <v>11111016</v>
      </c>
      <c r="C899" s="2">
        <v>1</v>
      </c>
      <c r="D899" s="2">
        <v>10012389</v>
      </c>
      <c r="E899" s="2" t="s">
        <v>222</v>
      </c>
      <c r="G899" s="2">
        <v>5</v>
      </c>
      <c r="J899" s="2">
        <v>0</v>
      </c>
      <c r="K899" s="54"/>
      <c r="L899" s="2" t="s">
        <v>220</v>
      </c>
      <c r="M899" s="2" t="s">
        <v>195</v>
      </c>
    </row>
    <row r="900" spans="1:13" s="2" customFormat="1" ht="15" customHeight="1">
      <c r="A900" s="2">
        <v>11111017</v>
      </c>
      <c r="C900" s="2">
        <v>1</v>
      </c>
      <c r="D900" s="2">
        <v>10012386</v>
      </c>
      <c r="E900" s="2" t="s">
        <v>222</v>
      </c>
      <c r="G900" s="2">
        <v>6</v>
      </c>
      <c r="J900" s="2">
        <v>0</v>
      </c>
      <c r="K900" s="54"/>
      <c r="L900" s="2" t="s">
        <v>221</v>
      </c>
      <c r="M900" s="2" t="s">
        <v>195</v>
      </c>
    </row>
    <row r="901" spans="1:13" s="2" customFormat="1" ht="15" customHeight="1">
      <c r="A901" s="2">
        <v>11111018</v>
      </c>
      <c r="C901" s="2">
        <v>1</v>
      </c>
      <c r="D901" s="2">
        <v>10012388</v>
      </c>
      <c r="E901" s="2" t="s">
        <v>222</v>
      </c>
      <c r="G901" s="2">
        <v>6</v>
      </c>
      <c r="J901" s="2">
        <v>0</v>
      </c>
      <c r="K901" s="54"/>
      <c r="L901" s="2" t="s">
        <v>222</v>
      </c>
      <c r="M901" s="2" t="s">
        <v>195</v>
      </c>
    </row>
    <row r="902" spans="1:13" s="2" customFormat="1" ht="15" customHeight="1">
      <c r="A902" s="2">
        <v>11111019</v>
      </c>
      <c r="C902" s="2">
        <v>1</v>
      </c>
      <c r="D902" s="2">
        <v>10012402</v>
      </c>
      <c r="E902" s="2" t="s">
        <v>223</v>
      </c>
      <c r="G902" s="2">
        <v>5</v>
      </c>
      <c r="J902" s="2">
        <v>0</v>
      </c>
      <c r="K902" s="54"/>
      <c r="L902" s="2" t="s">
        <v>222</v>
      </c>
      <c r="M902" s="2" t="s">
        <v>195</v>
      </c>
    </row>
    <row r="903" spans="1:13" s="2" customFormat="1" ht="15" customHeight="1">
      <c r="A903" s="2">
        <v>11111020</v>
      </c>
      <c r="C903" s="2">
        <v>1</v>
      </c>
      <c r="D903" s="2">
        <v>10012408</v>
      </c>
      <c r="E903" s="2" t="s">
        <v>223</v>
      </c>
      <c r="G903" s="2">
        <v>5</v>
      </c>
      <c r="J903" s="2">
        <v>0</v>
      </c>
      <c r="K903" s="54"/>
      <c r="L903" s="2" t="s">
        <v>222</v>
      </c>
      <c r="M903" s="2" t="s">
        <v>195</v>
      </c>
    </row>
    <row r="904" spans="1:13" s="2" customFormat="1" ht="15" customHeight="1">
      <c r="A904" s="2">
        <v>11111021</v>
      </c>
      <c r="C904" s="2">
        <v>1</v>
      </c>
      <c r="D904" s="2">
        <v>10012414</v>
      </c>
      <c r="E904" s="2" t="s">
        <v>223</v>
      </c>
      <c r="G904" s="2">
        <v>5</v>
      </c>
      <c r="J904" s="2">
        <v>0</v>
      </c>
      <c r="K904" s="54"/>
      <c r="L904" s="2" t="s">
        <v>223</v>
      </c>
      <c r="M904" s="2" t="s">
        <v>195</v>
      </c>
    </row>
    <row r="905" spans="1:13" s="2" customFormat="1" ht="15" customHeight="1">
      <c r="A905" s="2">
        <v>11111022</v>
      </c>
      <c r="C905" s="2">
        <v>1</v>
      </c>
      <c r="D905" s="2">
        <v>10012420</v>
      </c>
      <c r="E905" s="2" t="s">
        <v>223</v>
      </c>
      <c r="G905" s="2">
        <v>5</v>
      </c>
      <c r="J905" s="2">
        <v>0</v>
      </c>
      <c r="K905" s="54"/>
      <c r="L905" s="2" t="s">
        <v>223</v>
      </c>
      <c r="M905" s="2" t="s">
        <v>195</v>
      </c>
    </row>
    <row r="906" spans="1:13" s="2" customFormat="1" ht="15" customHeight="1">
      <c r="A906" s="2">
        <v>11111023</v>
      </c>
      <c r="C906" s="2">
        <v>1</v>
      </c>
      <c r="D906" s="2">
        <v>10012399</v>
      </c>
      <c r="E906" s="2" t="s">
        <v>223</v>
      </c>
      <c r="G906" s="2">
        <v>6</v>
      </c>
      <c r="J906" s="2">
        <v>0</v>
      </c>
      <c r="K906" s="54"/>
      <c r="L906" s="2" t="s">
        <v>223</v>
      </c>
      <c r="M906" s="2" t="s">
        <v>195</v>
      </c>
    </row>
    <row r="907" spans="1:13" s="2" customFormat="1" ht="15" customHeight="1">
      <c r="A907" s="2">
        <v>11111024</v>
      </c>
      <c r="C907" s="2">
        <v>1</v>
      </c>
      <c r="D907" s="2">
        <v>10012401</v>
      </c>
      <c r="E907" s="2" t="s">
        <v>223</v>
      </c>
      <c r="G907" s="2">
        <v>6</v>
      </c>
      <c r="J907" s="2">
        <v>0</v>
      </c>
      <c r="K907" s="54"/>
      <c r="L907" s="2" t="s">
        <v>223</v>
      </c>
      <c r="M907" s="2" t="s">
        <v>195</v>
      </c>
    </row>
    <row r="908" spans="1:13" s="2" customFormat="1" ht="15" customHeight="1">
      <c r="A908" s="2">
        <v>11111025</v>
      </c>
      <c r="C908" s="2">
        <v>1</v>
      </c>
      <c r="D908" s="2">
        <v>10012435</v>
      </c>
      <c r="E908" s="2" t="s">
        <v>224</v>
      </c>
      <c r="G908" s="2">
        <v>5</v>
      </c>
      <c r="J908" s="2">
        <v>0</v>
      </c>
      <c r="K908" s="54"/>
      <c r="L908" s="2" t="s">
        <v>223</v>
      </c>
      <c r="M908" s="2" t="s">
        <v>195</v>
      </c>
    </row>
    <row r="909" spans="1:13" s="2" customFormat="1" ht="15" customHeight="1">
      <c r="A909" s="2">
        <v>11111026</v>
      </c>
      <c r="C909" s="2">
        <v>1</v>
      </c>
      <c r="D909" s="2">
        <v>10012235</v>
      </c>
      <c r="E909" s="2" t="s">
        <v>575</v>
      </c>
      <c r="G909" s="2">
        <v>6</v>
      </c>
      <c r="J909" s="2">
        <v>0</v>
      </c>
      <c r="K909" s="54"/>
      <c r="L909" s="2" t="s">
        <v>223</v>
      </c>
      <c r="M909" s="2" t="s">
        <v>195</v>
      </c>
    </row>
    <row r="910" spans="1:13" s="2" customFormat="1" ht="15" customHeight="1">
      <c r="A910" s="2">
        <v>11111027</v>
      </c>
      <c r="C910" s="2">
        <v>1</v>
      </c>
      <c r="D910" s="2">
        <v>10012237</v>
      </c>
      <c r="E910" s="2" t="s">
        <v>575</v>
      </c>
      <c r="G910" s="2">
        <v>6</v>
      </c>
      <c r="J910" s="2">
        <v>0</v>
      </c>
      <c r="K910" s="54"/>
      <c r="L910" s="2" t="s">
        <v>224</v>
      </c>
      <c r="M910" s="2" t="s">
        <v>195</v>
      </c>
    </row>
    <row r="911" spans="1:13" s="2" customFormat="1" ht="15" customHeight="1">
      <c r="A911" s="2">
        <v>11111028</v>
      </c>
      <c r="C911" s="2">
        <v>1</v>
      </c>
      <c r="D911" s="2">
        <v>10012239</v>
      </c>
      <c r="E911" s="2" t="s">
        <v>575</v>
      </c>
      <c r="G911" s="2">
        <v>6</v>
      </c>
      <c r="J911" s="2">
        <v>0</v>
      </c>
      <c r="K911" s="54"/>
      <c r="L911" s="2" t="s">
        <v>575</v>
      </c>
      <c r="M911" s="2" t="s">
        <v>383</v>
      </c>
    </row>
    <row r="912" spans="1:13" s="2" customFormat="1" ht="15" customHeight="1">
      <c r="A912" s="2">
        <v>11111029</v>
      </c>
      <c r="C912" s="2">
        <v>1</v>
      </c>
      <c r="D912" s="2">
        <v>10012251</v>
      </c>
      <c r="E912" s="2" t="s">
        <v>9623</v>
      </c>
      <c r="G912" s="2">
        <v>6</v>
      </c>
      <c r="J912" s="2">
        <v>0</v>
      </c>
      <c r="K912" s="54"/>
      <c r="L912" s="2" t="s">
        <v>575</v>
      </c>
      <c r="M912" s="2" t="s">
        <v>383</v>
      </c>
    </row>
    <row r="913" spans="1:13" s="2" customFormat="1" ht="15" customHeight="1">
      <c r="A913" s="2">
        <v>11111030</v>
      </c>
      <c r="C913" s="2">
        <v>1</v>
      </c>
      <c r="D913" s="2">
        <v>10012253</v>
      </c>
      <c r="E913" s="2" t="s">
        <v>9624</v>
      </c>
      <c r="G913" s="2">
        <v>6</v>
      </c>
      <c r="J913" s="2">
        <v>0</v>
      </c>
      <c r="K913" s="54"/>
      <c r="L913" s="2" t="s">
        <v>575</v>
      </c>
      <c r="M913" s="2" t="s">
        <v>383</v>
      </c>
    </row>
    <row r="914" spans="1:13" s="2" customFormat="1" ht="15" customHeight="1">
      <c r="A914" s="2">
        <v>11111031</v>
      </c>
      <c r="C914" s="2">
        <v>1</v>
      </c>
      <c r="D914" s="2">
        <v>10012255</v>
      </c>
      <c r="E914" s="2" t="s">
        <v>9625</v>
      </c>
      <c r="G914" s="2">
        <v>6</v>
      </c>
      <c r="J914" s="2">
        <v>0</v>
      </c>
      <c r="K914" s="54"/>
      <c r="L914" s="2" t="s">
        <v>576</v>
      </c>
      <c r="M914" s="2" t="s">
        <v>383</v>
      </c>
    </row>
    <row r="915" spans="1:13" s="2" customFormat="1" ht="15" customHeight="1">
      <c r="A915" s="2">
        <v>11111032</v>
      </c>
      <c r="C915" s="2">
        <v>1</v>
      </c>
      <c r="D915" s="2">
        <v>10012267</v>
      </c>
      <c r="E915" s="2" t="s">
        <v>743</v>
      </c>
      <c r="G915" s="2">
        <v>6</v>
      </c>
      <c r="J915" s="2">
        <v>0</v>
      </c>
      <c r="K915" s="54"/>
      <c r="L915" s="2" t="s">
        <v>576</v>
      </c>
      <c r="M915" s="2" t="s">
        <v>383</v>
      </c>
    </row>
    <row r="916" spans="1:13" s="2" customFormat="1" ht="15" customHeight="1">
      <c r="A916" s="2">
        <v>11111033</v>
      </c>
      <c r="C916" s="2">
        <v>1</v>
      </c>
      <c r="D916" s="2">
        <v>10012269</v>
      </c>
      <c r="E916" s="2" t="s">
        <v>743</v>
      </c>
      <c r="G916" s="2">
        <v>6</v>
      </c>
      <c r="J916" s="2">
        <v>0</v>
      </c>
      <c r="K916" s="54"/>
      <c r="L916" s="2" t="s">
        <v>576</v>
      </c>
      <c r="M916" s="2" t="s">
        <v>383</v>
      </c>
    </row>
    <row r="917" spans="1:13" s="2" customFormat="1" ht="15" customHeight="1">
      <c r="A917" s="2">
        <v>11111034</v>
      </c>
      <c r="C917" s="2">
        <v>1</v>
      </c>
      <c r="D917" s="2">
        <v>10012271</v>
      </c>
      <c r="E917" s="2" t="s">
        <v>743</v>
      </c>
      <c r="G917" s="2">
        <v>6</v>
      </c>
      <c r="J917" s="2">
        <v>0</v>
      </c>
      <c r="K917" s="54"/>
      <c r="L917" s="2" t="s">
        <v>743</v>
      </c>
      <c r="M917" s="2" t="s">
        <v>383</v>
      </c>
    </row>
    <row r="918" spans="1:13" s="2" customFormat="1" ht="15" customHeight="1">
      <c r="A918" s="2">
        <v>11111035</v>
      </c>
      <c r="C918" s="2">
        <v>1</v>
      </c>
      <c r="D918" s="2">
        <v>10012273</v>
      </c>
      <c r="E918" s="2" t="s">
        <v>743</v>
      </c>
      <c r="G918" s="2">
        <v>6</v>
      </c>
      <c r="J918" s="2">
        <v>0</v>
      </c>
      <c r="K918" s="54"/>
      <c r="L918" s="2" t="s">
        <v>743</v>
      </c>
      <c r="M918" s="2" t="s">
        <v>383</v>
      </c>
    </row>
    <row r="919" spans="1:13" s="2" customFormat="1" ht="15" customHeight="1">
      <c r="A919" s="2">
        <v>11111036</v>
      </c>
      <c r="C919" s="2">
        <v>1</v>
      </c>
      <c r="D919" s="2">
        <v>11100202</v>
      </c>
      <c r="E919" s="2" t="s">
        <v>1469</v>
      </c>
      <c r="G919" s="2">
        <v>5</v>
      </c>
      <c r="J919" s="2">
        <v>0</v>
      </c>
      <c r="K919" s="54"/>
      <c r="L919" s="2" t="s">
        <v>743</v>
      </c>
      <c r="M919" s="2" t="s">
        <v>383</v>
      </c>
    </row>
    <row r="920" spans="1:13" s="2" customFormat="1" ht="15" customHeight="1">
      <c r="A920" s="2">
        <v>11111037</v>
      </c>
      <c r="C920" s="2">
        <v>1</v>
      </c>
      <c r="D920" s="2">
        <v>11100203</v>
      </c>
      <c r="E920" s="2" t="s">
        <v>1471</v>
      </c>
      <c r="G920" s="2">
        <v>5</v>
      </c>
      <c r="J920" s="2">
        <v>0</v>
      </c>
      <c r="K920" s="54"/>
      <c r="L920" s="2" t="s">
        <v>743</v>
      </c>
      <c r="M920" s="2" t="s">
        <v>383</v>
      </c>
    </row>
    <row r="921" spans="1:13" s="2" customFormat="1" ht="15" customHeight="1">
      <c r="A921" s="2">
        <v>11111038</v>
      </c>
      <c r="C921" s="2">
        <v>1</v>
      </c>
      <c r="D921" s="2">
        <v>11100203</v>
      </c>
      <c r="E921" s="2" t="s">
        <v>9626</v>
      </c>
      <c r="G921" s="2">
        <v>5</v>
      </c>
      <c r="J921" s="2">
        <v>0</v>
      </c>
      <c r="K921" s="54"/>
      <c r="L921" s="2">
        <v>1506</v>
      </c>
      <c r="M921" s="2" t="s">
        <v>276</v>
      </c>
    </row>
    <row r="922" spans="1:13" s="2" customFormat="1" ht="15" customHeight="1">
      <c r="A922" s="2">
        <v>11111039</v>
      </c>
      <c r="C922" s="2">
        <v>1</v>
      </c>
      <c r="D922" s="2">
        <v>11100203</v>
      </c>
      <c r="E922" s="2" t="s">
        <v>2187</v>
      </c>
      <c r="G922" s="2">
        <v>9</v>
      </c>
      <c r="J922" s="2">
        <v>0</v>
      </c>
      <c r="K922" s="54"/>
      <c r="L922" s="2">
        <v>1506</v>
      </c>
      <c r="M922" s="2" t="s">
        <v>276</v>
      </c>
    </row>
    <row r="923" spans="1:13" s="2" customFormat="1" ht="15" customHeight="1">
      <c r="A923" s="2">
        <v>11111040</v>
      </c>
      <c r="C923" s="2">
        <v>1</v>
      </c>
      <c r="D923" s="2">
        <v>11100194</v>
      </c>
      <c r="E923" s="2" t="s">
        <v>9627</v>
      </c>
      <c r="G923" s="2">
        <v>5</v>
      </c>
      <c r="J923" s="2">
        <v>0</v>
      </c>
      <c r="K923" s="54"/>
      <c r="L923" s="2">
        <v>1506</v>
      </c>
      <c r="M923" s="2" t="s">
        <v>276</v>
      </c>
    </row>
    <row r="924" spans="1:13" s="2" customFormat="1" ht="15" customHeight="1">
      <c r="A924" s="2">
        <v>11111041</v>
      </c>
      <c r="C924" s="2">
        <v>1</v>
      </c>
      <c r="D924" s="2">
        <v>10012722</v>
      </c>
      <c r="E924" s="2" t="s">
        <v>761</v>
      </c>
      <c r="G924" s="2">
        <v>5</v>
      </c>
      <c r="J924" s="2">
        <v>0</v>
      </c>
      <c r="K924" s="54"/>
      <c r="L924" s="2" t="s">
        <v>2187</v>
      </c>
      <c r="M924" s="2" t="s">
        <v>276</v>
      </c>
    </row>
    <row r="925" spans="1:13" s="2" customFormat="1" ht="15" customHeight="1">
      <c r="A925" s="2">
        <v>11111042</v>
      </c>
      <c r="C925" s="2">
        <v>1</v>
      </c>
      <c r="D925" s="2">
        <v>10012727</v>
      </c>
      <c r="E925" s="2" t="s">
        <v>761</v>
      </c>
      <c r="G925" s="2">
        <v>5</v>
      </c>
      <c r="J925" s="2">
        <v>0</v>
      </c>
      <c r="K925" s="54"/>
      <c r="L925" s="2" t="s">
        <v>9627</v>
      </c>
      <c r="M925" s="2" t="s">
        <v>276</v>
      </c>
    </row>
    <row r="926" spans="1:13" s="2" customFormat="1" ht="15" customHeight="1">
      <c r="A926" s="2">
        <v>11111043</v>
      </c>
      <c r="C926" s="2">
        <v>1</v>
      </c>
      <c r="D926" s="2">
        <v>10012761</v>
      </c>
      <c r="E926" s="2" t="s">
        <v>762</v>
      </c>
      <c r="G926" s="2">
        <v>2</v>
      </c>
      <c r="J926" s="2">
        <v>0</v>
      </c>
      <c r="K926" s="54"/>
      <c r="L926" s="2" t="s">
        <v>761</v>
      </c>
      <c r="M926" s="2" t="s">
        <v>742</v>
      </c>
    </row>
    <row r="927" spans="1:13" s="2" customFormat="1" ht="15" customHeight="1">
      <c r="A927" s="2">
        <v>11111044</v>
      </c>
      <c r="C927" s="2">
        <v>1</v>
      </c>
      <c r="D927" s="2">
        <v>10012758</v>
      </c>
      <c r="E927" s="2" t="s">
        <v>762</v>
      </c>
      <c r="G927" s="2">
        <v>8</v>
      </c>
      <c r="J927" s="2">
        <v>0</v>
      </c>
      <c r="K927" s="54"/>
      <c r="L927" s="2" t="s">
        <v>761</v>
      </c>
      <c r="M927" s="2" t="s">
        <v>742</v>
      </c>
    </row>
    <row r="928" spans="1:13" s="2" customFormat="1" ht="15" customHeight="1">
      <c r="A928" s="2">
        <v>11111045</v>
      </c>
      <c r="C928" s="2">
        <v>1</v>
      </c>
      <c r="D928" s="2">
        <v>10012776</v>
      </c>
      <c r="E928" s="2" t="s">
        <v>763</v>
      </c>
      <c r="G928" s="2">
        <v>3</v>
      </c>
      <c r="J928" s="2">
        <v>0</v>
      </c>
      <c r="K928" s="54"/>
      <c r="L928" s="2" t="s">
        <v>762</v>
      </c>
      <c r="M928" s="2" t="s">
        <v>742</v>
      </c>
    </row>
    <row r="929" spans="1:13" s="2" customFormat="1" ht="15" customHeight="1">
      <c r="A929" s="2">
        <v>11111046</v>
      </c>
      <c r="C929" s="2">
        <v>1</v>
      </c>
      <c r="D929" s="2">
        <v>10012803</v>
      </c>
      <c r="E929" s="2" t="s">
        <v>764</v>
      </c>
      <c r="G929" s="2">
        <v>3</v>
      </c>
      <c r="J929" s="2">
        <v>0</v>
      </c>
      <c r="K929" s="54"/>
      <c r="L929" s="2" t="s">
        <v>762</v>
      </c>
      <c r="M929" s="2" t="s">
        <v>742</v>
      </c>
    </row>
    <row r="930" spans="1:13" s="2" customFormat="1" ht="15" customHeight="1">
      <c r="A930" s="2">
        <v>11111047</v>
      </c>
      <c r="C930" s="2">
        <v>1</v>
      </c>
      <c r="D930" s="2">
        <v>10012823</v>
      </c>
      <c r="E930" s="2" t="s">
        <v>764</v>
      </c>
      <c r="G930" s="2">
        <v>3</v>
      </c>
      <c r="J930" s="2">
        <v>0</v>
      </c>
      <c r="K930" s="54"/>
      <c r="L930" s="2" t="s">
        <v>763</v>
      </c>
      <c r="M930" s="2" t="s">
        <v>742</v>
      </c>
    </row>
    <row r="931" spans="1:13" s="2" customFormat="1" ht="15" customHeight="1">
      <c r="A931" s="2">
        <v>11111048</v>
      </c>
      <c r="C931" s="2">
        <v>1</v>
      </c>
      <c r="D931" s="2">
        <v>10012792</v>
      </c>
      <c r="E931" s="2" t="s">
        <v>764</v>
      </c>
      <c r="G931" s="2">
        <v>6</v>
      </c>
      <c r="J931" s="2">
        <v>0</v>
      </c>
      <c r="K931" s="54"/>
      <c r="L931" s="2" t="s">
        <v>764</v>
      </c>
      <c r="M931" s="2" t="s">
        <v>742</v>
      </c>
    </row>
    <row r="932" spans="1:13" s="2" customFormat="1" ht="15" customHeight="1">
      <c r="A932" s="2">
        <v>11111049</v>
      </c>
      <c r="C932" s="2">
        <v>1</v>
      </c>
      <c r="D932" s="2">
        <v>10012812</v>
      </c>
      <c r="E932" s="2" t="s">
        <v>764</v>
      </c>
      <c r="G932" s="2">
        <v>6</v>
      </c>
      <c r="J932" s="2">
        <v>0</v>
      </c>
      <c r="K932" s="54"/>
      <c r="L932" s="2" t="s">
        <v>764</v>
      </c>
      <c r="M932" s="2" t="s">
        <v>742</v>
      </c>
    </row>
    <row r="933" spans="1:13" s="2" customFormat="1" ht="15" customHeight="1">
      <c r="A933" s="2">
        <v>11111050</v>
      </c>
      <c r="C933" s="2">
        <v>1</v>
      </c>
      <c r="D933" s="2">
        <v>10012845</v>
      </c>
      <c r="E933" s="2" t="s">
        <v>765</v>
      </c>
      <c r="G933" s="2">
        <v>3</v>
      </c>
      <c r="J933" s="2">
        <v>0</v>
      </c>
      <c r="K933" s="54"/>
      <c r="L933" s="2" t="s">
        <v>764</v>
      </c>
      <c r="M933" s="2" t="s">
        <v>742</v>
      </c>
    </row>
    <row r="934" spans="1:13" s="2" customFormat="1" ht="15" customHeight="1">
      <c r="A934" s="2">
        <v>11111051</v>
      </c>
      <c r="C934" s="2">
        <v>1</v>
      </c>
      <c r="D934" s="2">
        <v>10012835</v>
      </c>
      <c r="E934" s="2" t="s">
        <v>765</v>
      </c>
      <c r="G934" s="2">
        <v>6</v>
      </c>
      <c r="J934" s="2">
        <v>0</v>
      </c>
      <c r="K934" s="54"/>
      <c r="L934" s="2" t="s">
        <v>764</v>
      </c>
      <c r="M934" s="2" t="s">
        <v>742</v>
      </c>
    </row>
    <row r="935" spans="1:13" s="2" customFormat="1" ht="15" customHeight="1">
      <c r="A935" s="2">
        <v>11111052</v>
      </c>
      <c r="C935" s="2">
        <v>1</v>
      </c>
      <c r="D935" s="2">
        <v>10012872</v>
      </c>
      <c r="E935" s="2" t="s">
        <v>766</v>
      </c>
      <c r="G935" s="2">
        <v>3</v>
      </c>
      <c r="J935" s="2">
        <v>0</v>
      </c>
      <c r="K935" s="54"/>
      <c r="L935" s="2" t="s">
        <v>765</v>
      </c>
      <c r="M935" s="2" t="s">
        <v>742</v>
      </c>
    </row>
    <row r="936" spans="1:13" s="2" customFormat="1" ht="15" customHeight="1">
      <c r="A936" s="2">
        <v>11111053</v>
      </c>
      <c r="C936" s="2">
        <v>1</v>
      </c>
      <c r="D936" s="2">
        <v>10012863</v>
      </c>
      <c r="E936" s="2" t="s">
        <v>766</v>
      </c>
      <c r="G936" s="2">
        <v>8</v>
      </c>
      <c r="J936" s="2">
        <v>0</v>
      </c>
      <c r="K936" s="54"/>
      <c r="L936" s="2" t="s">
        <v>765</v>
      </c>
      <c r="M936" s="2" t="s">
        <v>742</v>
      </c>
    </row>
    <row r="937" spans="1:13" s="2" customFormat="1" ht="15" customHeight="1">
      <c r="A937" s="2">
        <v>11111054</v>
      </c>
      <c r="C937" s="2">
        <v>1</v>
      </c>
      <c r="D937" s="2">
        <v>10012889</v>
      </c>
      <c r="E937" s="2" t="s">
        <v>767</v>
      </c>
      <c r="G937" s="2">
        <v>3</v>
      </c>
      <c r="J937" s="2">
        <v>0</v>
      </c>
      <c r="K937" s="54"/>
      <c r="L937" s="2" t="s">
        <v>766</v>
      </c>
      <c r="M937" s="2" t="s">
        <v>742</v>
      </c>
    </row>
    <row r="938" spans="1:13" s="2" customFormat="1" ht="15" customHeight="1">
      <c r="A938" s="2">
        <v>11111055</v>
      </c>
      <c r="C938" s="2">
        <v>1</v>
      </c>
      <c r="D938" s="2">
        <v>10013016</v>
      </c>
      <c r="E938" s="2" t="s">
        <v>768</v>
      </c>
      <c r="G938" s="2">
        <v>5</v>
      </c>
      <c r="J938" s="2">
        <v>0</v>
      </c>
      <c r="K938" s="54"/>
      <c r="L938" s="2" t="s">
        <v>766</v>
      </c>
      <c r="M938" s="2" t="s">
        <v>742</v>
      </c>
    </row>
    <row r="939" spans="1:13" s="2" customFormat="1" ht="15" customHeight="1">
      <c r="A939" s="2">
        <v>11111056</v>
      </c>
      <c r="C939" s="2">
        <v>1</v>
      </c>
      <c r="D939" s="2">
        <v>10013025</v>
      </c>
      <c r="E939" s="2" t="s">
        <v>769</v>
      </c>
      <c r="G939" s="2">
        <v>5</v>
      </c>
      <c r="J939" s="2">
        <v>0</v>
      </c>
      <c r="K939" s="54"/>
      <c r="L939" s="2" t="s">
        <v>767</v>
      </c>
      <c r="M939" s="2" t="s">
        <v>742</v>
      </c>
    </row>
    <row r="940" spans="1:13" s="2" customFormat="1" ht="15" customHeight="1">
      <c r="A940" s="2">
        <v>11111057</v>
      </c>
      <c r="C940" s="2">
        <v>1</v>
      </c>
      <c r="D940" s="2">
        <v>10013034</v>
      </c>
      <c r="E940" s="2" t="s">
        <v>770</v>
      </c>
      <c r="G940" s="2">
        <v>5</v>
      </c>
      <c r="J940" s="2">
        <v>0</v>
      </c>
      <c r="K940" s="54"/>
      <c r="L940" s="2" t="s">
        <v>768</v>
      </c>
      <c r="M940" s="2" t="s">
        <v>742</v>
      </c>
    </row>
    <row r="941" spans="1:13" s="2" customFormat="1" ht="15" customHeight="1">
      <c r="A941" s="2">
        <v>11111058</v>
      </c>
      <c r="C941" s="2">
        <v>1</v>
      </c>
      <c r="D941" s="2">
        <v>10013043</v>
      </c>
      <c r="E941" s="2" t="s">
        <v>771</v>
      </c>
      <c r="G941" s="2">
        <v>5</v>
      </c>
      <c r="J941" s="2">
        <v>0</v>
      </c>
      <c r="K941" s="54"/>
      <c r="L941" s="2" t="s">
        <v>769</v>
      </c>
      <c r="M941" s="2" t="s">
        <v>742</v>
      </c>
    </row>
    <row r="942" spans="1:13" s="2" customFormat="1" ht="15" customHeight="1">
      <c r="A942" s="2">
        <v>11111059</v>
      </c>
      <c r="C942" s="2">
        <v>1</v>
      </c>
      <c r="D942" s="2">
        <v>10013052</v>
      </c>
      <c r="E942" s="2" t="s">
        <v>772</v>
      </c>
      <c r="G942" s="2">
        <v>5</v>
      </c>
      <c r="J942" s="2">
        <v>0</v>
      </c>
      <c r="K942" s="54"/>
      <c r="L942" s="2" t="s">
        <v>770</v>
      </c>
      <c r="M942" s="2" t="s">
        <v>742</v>
      </c>
    </row>
    <row r="943" spans="1:13" s="2" customFormat="1" ht="15" customHeight="1">
      <c r="A943" s="2">
        <v>11111060</v>
      </c>
      <c r="C943" s="2">
        <v>1</v>
      </c>
      <c r="D943" s="2">
        <v>10013061</v>
      </c>
      <c r="E943" s="2" t="s">
        <v>773</v>
      </c>
      <c r="G943" s="2">
        <v>5</v>
      </c>
      <c r="J943" s="2">
        <v>0</v>
      </c>
      <c r="K943" s="54"/>
      <c r="L943" s="2" t="s">
        <v>771</v>
      </c>
      <c r="M943" s="2" t="s">
        <v>742</v>
      </c>
    </row>
    <row r="944" spans="1:13" s="2" customFormat="1" ht="15" customHeight="1">
      <c r="A944" s="2">
        <v>11111061</v>
      </c>
      <c r="C944" s="2">
        <v>1</v>
      </c>
      <c r="D944" s="2">
        <v>10012076</v>
      </c>
      <c r="G944" s="2">
        <v>9</v>
      </c>
      <c r="J944" s="2">
        <v>0</v>
      </c>
      <c r="K944" s="54"/>
      <c r="L944" s="2" t="s">
        <v>772</v>
      </c>
      <c r="M944" s="2" t="s">
        <v>742</v>
      </c>
    </row>
    <row r="945" spans="1:13" s="2" customFormat="1" ht="15" customHeight="1">
      <c r="A945" s="2">
        <v>11111062</v>
      </c>
      <c r="C945" s="2">
        <v>1</v>
      </c>
      <c r="D945" s="2">
        <v>40006710</v>
      </c>
      <c r="E945" s="2" t="s">
        <v>9628</v>
      </c>
      <c r="G945" s="2">
        <v>5</v>
      </c>
      <c r="J945" s="2">
        <v>0</v>
      </c>
      <c r="K945" s="54"/>
      <c r="L945" s="2" t="s">
        <v>773</v>
      </c>
      <c r="M945" s="2" t="s">
        <v>742</v>
      </c>
    </row>
    <row r="946" spans="1:13" s="2" customFormat="1" ht="15" customHeight="1">
      <c r="A946" s="2">
        <v>11111065</v>
      </c>
      <c r="C946" s="2">
        <v>1</v>
      </c>
      <c r="D946" s="2">
        <v>10012612</v>
      </c>
      <c r="E946" s="2" t="s">
        <v>9629</v>
      </c>
      <c r="G946" s="2">
        <v>2</v>
      </c>
      <c r="J946" s="2">
        <v>0</v>
      </c>
      <c r="K946" s="54"/>
      <c r="L946" s="2" t="s">
        <v>783</v>
      </c>
      <c r="M946" s="2" t="s">
        <v>276</v>
      </c>
    </row>
    <row r="947" spans="1:13" s="2" customFormat="1" ht="15" customHeight="1">
      <c r="A947" s="2">
        <v>11111066</v>
      </c>
      <c r="C947" s="2">
        <v>1</v>
      </c>
      <c r="D947" s="2">
        <v>40006326</v>
      </c>
      <c r="E947" s="2" t="s">
        <v>7978</v>
      </c>
      <c r="G947" s="2">
        <v>3</v>
      </c>
      <c r="J947" s="2">
        <v>0</v>
      </c>
      <c r="K947" s="54"/>
      <c r="L947" s="2" t="s">
        <v>783</v>
      </c>
      <c r="M947" s="2" t="s">
        <v>276</v>
      </c>
    </row>
    <row r="948" spans="1:13" s="2" customFormat="1" ht="15" customHeight="1">
      <c r="A948" s="2">
        <v>11111067</v>
      </c>
      <c r="C948" s="2">
        <v>1</v>
      </c>
      <c r="D948" s="2">
        <v>40006326</v>
      </c>
      <c r="G948" s="2">
        <v>3</v>
      </c>
      <c r="J948" s="2">
        <v>0</v>
      </c>
      <c r="K948" s="54"/>
      <c r="L948" s="2" t="s">
        <v>783</v>
      </c>
      <c r="M948" s="2" t="s">
        <v>276</v>
      </c>
    </row>
    <row r="949" spans="1:13" s="2" customFormat="1" ht="15" customHeight="1">
      <c r="A949" s="2">
        <v>11111068</v>
      </c>
      <c r="C949" s="2">
        <v>1</v>
      </c>
      <c r="D949" s="2">
        <v>40006326</v>
      </c>
      <c r="G949" s="2">
        <v>3</v>
      </c>
      <c r="J949" s="2">
        <v>0</v>
      </c>
      <c r="K949" s="54"/>
      <c r="L949" s="2" t="s">
        <v>786</v>
      </c>
      <c r="M949" s="2" t="s">
        <v>276</v>
      </c>
    </row>
    <row r="950" spans="1:13" s="2" customFormat="1" ht="15" customHeight="1">
      <c r="A950" s="2">
        <v>11111069</v>
      </c>
      <c r="C950" s="2">
        <v>1</v>
      </c>
      <c r="D950" s="2">
        <v>40006326</v>
      </c>
      <c r="E950" s="2" t="s">
        <v>7978</v>
      </c>
      <c r="G950" s="2">
        <v>3</v>
      </c>
      <c r="J950" s="2">
        <v>0</v>
      </c>
      <c r="K950" s="54"/>
      <c r="L950" s="2" t="s">
        <v>786</v>
      </c>
      <c r="M950" s="2" t="s">
        <v>276</v>
      </c>
    </row>
    <row r="951" spans="1:13" s="2" customFormat="1" ht="15" customHeight="1">
      <c r="A951" s="2">
        <v>11111070</v>
      </c>
      <c r="C951" s="2">
        <v>1</v>
      </c>
      <c r="D951" s="2">
        <v>10013721</v>
      </c>
      <c r="E951" s="2" t="s">
        <v>9609</v>
      </c>
      <c r="G951" s="2">
        <v>2</v>
      </c>
      <c r="J951" s="2">
        <v>0</v>
      </c>
      <c r="K951" s="54"/>
      <c r="L951" s="2" t="s">
        <v>2188</v>
      </c>
      <c r="M951" s="2" t="s">
        <v>276</v>
      </c>
    </row>
    <row r="952" spans="1:13" s="2" customFormat="1" ht="15" customHeight="1">
      <c r="A952" s="2">
        <v>11111071</v>
      </c>
      <c r="C952" s="2">
        <v>1</v>
      </c>
      <c r="D952" s="2">
        <v>40001098</v>
      </c>
      <c r="G952" s="2">
        <v>5</v>
      </c>
      <c r="J952" s="2">
        <v>0</v>
      </c>
      <c r="K952" s="54"/>
      <c r="L952" s="2" t="s">
        <v>2188</v>
      </c>
      <c r="M952" s="2" t="s">
        <v>276</v>
      </c>
    </row>
    <row r="953" spans="1:13" s="2" customFormat="1" ht="15" customHeight="1">
      <c r="A953" s="2">
        <v>11111072</v>
      </c>
      <c r="C953" s="2">
        <v>1</v>
      </c>
      <c r="D953" s="2">
        <v>10012594</v>
      </c>
      <c r="G953" s="2">
        <v>9</v>
      </c>
      <c r="J953" s="2">
        <v>0</v>
      </c>
      <c r="K953" s="54"/>
      <c r="L953" s="2" t="s">
        <v>2189</v>
      </c>
      <c r="M953" s="2" t="s">
        <v>276</v>
      </c>
    </row>
    <row r="954" spans="1:13" s="2" customFormat="1" ht="15" customHeight="1">
      <c r="A954" s="2">
        <v>11111073</v>
      </c>
      <c r="C954" s="2">
        <v>1</v>
      </c>
      <c r="D954" s="2">
        <v>10013722</v>
      </c>
      <c r="E954" s="2" t="s">
        <v>9609</v>
      </c>
      <c r="G954" s="2">
        <v>2</v>
      </c>
      <c r="J954" s="2">
        <v>0</v>
      </c>
      <c r="K954" s="54"/>
      <c r="L954" s="2" t="s">
        <v>2189</v>
      </c>
      <c r="M954" s="2" t="s">
        <v>276</v>
      </c>
    </row>
    <row r="955" spans="1:13" s="2" customFormat="1" ht="15" customHeight="1">
      <c r="A955" s="2">
        <v>11111074</v>
      </c>
      <c r="C955" s="2">
        <v>1</v>
      </c>
      <c r="D955" s="2">
        <v>10012738</v>
      </c>
      <c r="E955" s="2" t="s">
        <v>761</v>
      </c>
      <c r="G955" s="2">
        <v>2</v>
      </c>
      <c r="J955" s="2">
        <v>0</v>
      </c>
      <c r="K955" s="54"/>
      <c r="L955" s="2" t="s">
        <v>790</v>
      </c>
      <c r="M955" s="2" t="s">
        <v>276</v>
      </c>
    </row>
    <row r="956" spans="1:13" s="2" customFormat="1" ht="15" customHeight="1">
      <c r="A956" s="2">
        <v>11111075</v>
      </c>
      <c r="C956" s="2">
        <v>1</v>
      </c>
      <c r="D956" s="2">
        <v>10011961</v>
      </c>
      <c r="E956" s="2" t="s">
        <v>794</v>
      </c>
      <c r="G956" s="2">
        <v>5</v>
      </c>
      <c r="J956" s="2">
        <v>0</v>
      </c>
      <c r="K956" s="54"/>
      <c r="L956" s="2" t="s">
        <v>790</v>
      </c>
      <c r="M956" s="2" t="s">
        <v>276</v>
      </c>
    </row>
    <row r="957" spans="1:13" s="2" customFormat="1" ht="15" customHeight="1">
      <c r="A957" s="2">
        <v>11111076</v>
      </c>
      <c r="C957" s="2">
        <v>1</v>
      </c>
      <c r="D957" s="2">
        <v>40000141</v>
      </c>
      <c r="E957" s="2" t="s">
        <v>807</v>
      </c>
      <c r="G957" s="2">
        <v>5</v>
      </c>
      <c r="J957" s="2">
        <v>0</v>
      </c>
      <c r="K957" s="54"/>
      <c r="L957" s="2" t="s">
        <v>761</v>
      </c>
      <c r="M957" s="2" t="s">
        <v>742</v>
      </c>
    </row>
    <row r="958" spans="1:13" s="2" customFormat="1" ht="15" customHeight="1">
      <c r="A958" s="2">
        <v>11111077</v>
      </c>
      <c r="C958" s="2">
        <v>2</v>
      </c>
      <c r="D958" s="2">
        <v>40000146</v>
      </c>
      <c r="E958" s="2" t="s">
        <v>807</v>
      </c>
      <c r="G958" s="2">
        <v>5</v>
      </c>
      <c r="J958" s="2">
        <v>0</v>
      </c>
      <c r="K958" s="54"/>
      <c r="L958" s="2" t="s">
        <v>794</v>
      </c>
      <c r="M958" s="2" t="s">
        <v>276</v>
      </c>
    </row>
    <row r="959" spans="1:13" s="2" customFormat="1" ht="15" customHeight="1">
      <c r="A959" s="2">
        <v>11111078</v>
      </c>
      <c r="C959" s="2">
        <v>3</v>
      </c>
      <c r="D959" s="2">
        <v>40000157</v>
      </c>
      <c r="E959" s="2" t="s">
        <v>807</v>
      </c>
      <c r="G959" s="2">
        <v>5</v>
      </c>
      <c r="J959" s="2">
        <v>0</v>
      </c>
      <c r="K959" s="54"/>
      <c r="L959" s="2" t="s">
        <v>807</v>
      </c>
      <c r="M959" s="2" t="s">
        <v>808</v>
      </c>
    </row>
    <row r="960" spans="1:13" s="2" customFormat="1" ht="15" customHeight="1">
      <c r="A960" s="2">
        <v>11111079</v>
      </c>
      <c r="C960" s="2">
        <v>4</v>
      </c>
      <c r="D960" s="2">
        <v>40000163</v>
      </c>
      <c r="E960" s="2" t="s">
        <v>807</v>
      </c>
      <c r="G960" s="2">
        <v>5</v>
      </c>
      <c r="J960" s="2">
        <v>0</v>
      </c>
      <c r="K960" s="54"/>
      <c r="L960" s="2" t="s">
        <v>807</v>
      </c>
      <c r="M960" s="2" t="s">
        <v>808</v>
      </c>
    </row>
    <row r="961" spans="1:13" s="2" customFormat="1" ht="15" customHeight="1">
      <c r="A961" s="2">
        <v>11111080</v>
      </c>
      <c r="C961" s="2">
        <v>5</v>
      </c>
      <c r="D961" s="2">
        <v>40000154</v>
      </c>
      <c r="E961" s="2" t="s">
        <v>807</v>
      </c>
      <c r="G961" s="2">
        <v>6</v>
      </c>
      <c r="J961" s="2">
        <v>0</v>
      </c>
      <c r="K961" s="54"/>
      <c r="L961" s="2" t="s">
        <v>807</v>
      </c>
      <c r="M961" s="2" t="s">
        <v>808</v>
      </c>
    </row>
    <row r="962" spans="1:13" s="2" customFormat="1" ht="15" customHeight="1">
      <c r="A962" s="2">
        <v>11111081</v>
      </c>
      <c r="C962" s="2">
        <v>1</v>
      </c>
      <c r="D962" s="2">
        <v>40000169</v>
      </c>
      <c r="E962" s="2" t="s">
        <v>307</v>
      </c>
      <c r="G962" s="2">
        <v>9</v>
      </c>
      <c r="J962" s="2">
        <v>0</v>
      </c>
      <c r="K962" s="54"/>
      <c r="L962" s="2" t="s">
        <v>807</v>
      </c>
      <c r="M962" s="2" t="s">
        <v>808</v>
      </c>
    </row>
    <row r="963" spans="1:13" s="2" customFormat="1" ht="15" customHeight="1">
      <c r="A963" s="2">
        <v>11111082</v>
      </c>
      <c r="C963" s="2">
        <v>2</v>
      </c>
      <c r="D963" s="2">
        <v>40000189</v>
      </c>
      <c r="E963" s="2" t="s">
        <v>307</v>
      </c>
      <c r="G963" s="2">
        <v>5</v>
      </c>
      <c r="J963" s="2">
        <v>0</v>
      </c>
      <c r="K963" s="54"/>
      <c r="L963" s="2" t="s">
        <v>807</v>
      </c>
      <c r="M963" s="2" t="s">
        <v>808</v>
      </c>
    </row>
    <row r="964" spans="1:13" s="2" customFormat="1" ht="15" customHeight="1">
      <c r="A964" s="2">
        <v>11111083</v>
      </c>
      <c r="C964" s="2">
        <v>3</v>
      </c>
      <c r="D964" s="2">
        <v>40000195</v>
      </c>
      <c r="E964" s="2" t="s">
        <v>307</v>
      </c>
      <c r="G964" s="2">
        <v>5</v>
      </c>
      <c r="J964" s="2">
        <v>0</v>
      </c>
      <c r="K964" s="54"/>
      <c r="L964" s="2" t="s">
        <v>809</v>
      </c>
      <c r="M964" s="2" t="s">
        <v>808</v>
      </c>
    </row>
    <row r="965" spans="1:13" s="2" customFormat="1" ht="15" customHeight="1">
      <c r="A965" s="2">
        <v>11111084</v>
      </c>
      <c r="C965" s="2">
        <v>4</v>
      </c>
      <c r="D965" s="2">
        <v>40000186</v>
      </c>
      <c r="E965" s="2" t="s">
        <v>307</v>
      </c>
      <c r="G965" s="2">
        <v>6</v>
      </c>
      <c r="J965" s="2">
        <v>0</v>
      </c>
      <c r="K965" s="54"/>
      <c r="L965" s="2" t="s">
        <v>809</v>
      </c>
      <c r="M965" s="2" t="s">
        <v>808</v>
      </c>
    </row>
    <row r="966" spans="1:13" s="2" customFormat="1" ht="15" customHeight="1">
      <c r="A966" s="2">
        <v>11111085</v>
      </c>
      <c r="C966" s="2">
        <v>1</v>
      </c>
      <c r="D966" s="2">
        <v>40000203</v>
      </c>
      <c r="E966" s="2" t="s">
        <v>308</v>
      </c>
      <c r="G966" s="2">
        <v>9</v>
      </c>
      <c r="J966" s="2">
        <v>0</v>
      </c>
      <c r="K966" s="54"/>
      <c r="L966" s="2" t="s">
        <v>809</v>
      </c>
      <c r="M966" s="2" t="s">
        <v>808</v>
      </c>
    </row>
    <row r="967" spans="1:13" s="2" customFormat="1" ht="15" customHeight="1">
      <c r="A967" s="2">
        <v>11111086</v>
      </c>
      <c r="C967" s="2">
        <v>2</v>
      </c>
      <c r="D967" s="2">
        <v>40000221</v>
      </c>
      <c r="E967" s="2" t="s">
        <v>308</v>
      </c>
      <c r="G967" s="2">
        <v>5</v>
      </c>
      <c r="J967" s="2">
        <v>0</v>
      </c>
      <c r="K967" s="54"/>
      <c r="L967" s="2" t="s">
        <v>809</v>
      </c>
      <c r="M967" s="2" t="s">
        <v>808</v>
      </c>
    </row>
    <row r="968" spans="1:13" s="2" customFormat="1" ht="15" customHeight="1">
      <c r="A968" s="2">
        <v>11111087</v>
      </c>
      <c r="C968" s="2">
        <v>3</v>
      </c>
      <c r="D968" s="2">
        <v>40000226</v>
      </c>
      <c r="E968" s="2" t="s">
        <v>308</v>
      </c>
      <c r="G968" s="2">
        <v>5</v>
      </c>
      <c r="J968" s="2">
        <v>0</v>
      </c>
      <c r="K968" s="54"/>
      <c r="L968" s="2" t="s">
        <v>810</v>
      </c>
      <c r="M968" s="2" t="s">
        <v>808</v>
      </c>
    </row>
    <row r="969" spans="1:13" s="2" customFormat="1" ht="15" customHeight="1">
      <c r="A969" s="2">
        <v>11111088</v>
      </c>
      <c r="C969" s="2">
        <v>1</v>
      </c>
      <c r="D969" s="2">
        <v>40000031</v>
      </c>
      <c r="E969" s="2" t="s">
        <v>811</v>
      </c>
      <c r="G969" s="2">
        <v>5</v>
      </c>
      <c r="J969" s="2">
        <v>0</v>
      </c>
      <c r="K969" s="54"/>
      <c r="L969" s="2" t="s">
        <v>810</v>
      </c>
      <c r="M969" s="2" t="s">
        <v>808</v>
      </c>
    </row>
    <row r="970" spans="1:13" s="2" customFormat="1" ht="15" customHeight="1">
      <c r="A970" s="2">
        <v>11111089</v>
      </c>
      <c r="C970" s="2">
        <v>2</v>
      </c>
      <c r="D970" s="2">
        <v>40000046</v>
      </c>
      <c r="E970" s="2" t="s">
        <v>811</v>
      </c>
      <c r="G970" s="2">
        <v>2</v>
      </c>
      <c r="J970" s="2">
        <v>0</v>
      </c>
      <c r="K970" s="54"/>
      <c r="L970" s="2" t="s">
        <v>810</v>
      </c>
      <c r="M970" s="2" t="s">
        <v>808</v>
      </c>
    </row>
    <row r="971" spans="1:13" s="2" customFormat="1" ht="15" customHeight="1">
      <c r="A971" s="2">
        <v>11111090</v>
      </c>
      <c r="C971" s="2">
        <v>3</v>
      </c>
      <c r="D971" s="2">
        <v>40000036</v>
      </c>
      <c r="E971" s="2" t="s">
        <v>811</v>
      </c>
      <c r="G971" s="2">
        <v>8</v>
      </c>
      <c r="J971" s="2">
        <v>0</v>
      </c>
      <c r="K971" s="54"/>
      <c r="L971" s="2" t="s">
        <v>811</v>
      </c>
      <c r="M971" s="2" t="s">
        <v>808</v>
      </c>
    </row>
    <row r="972" spans="1:13" s="2" customFormat="1" ht="15" customHeight="1">
      <c r="A972" s="2">
        <v>11111091</v>
      </c>
      <c r="C972" s="2">
        <v>1</v>
      </c>
      <c r="D972" s="2">
        <v>40000050</v>
      </c>
      <c r="E972" s="2" t="s">
        <v>812</v>
      </c>
      <c r="G972" s="2">
        <v>9</v>
      </c>
      <c r="J972" s="2">
        <v>0</v>
      </c>
      <c r="K972" s="54"/>
      <c r="L972" s="2" t="s">
        <v>811</v>
      </c>
      <c r="M972" s="2" t="s">
        <v>808</v>
      </c>
    </row>
    <row r="973" spans="1:13" s="2" customFormat="1" ht="15" customHeight="1">
      <c r="A973" s="2">
        <v>11111092</v>
      </c>
      <c r="C973" s="2">
        <v>2</v>
      </c>
      <c r="D973" s="2">
        <v>40000064</v>
      </c>
      <c r="E973" s="2" t="s">
        <v>812</v>
      </c>
      <c r="G973" s="2">
        <v>9</v>
      </c>
      <c r="J973" s="2">
        <v>0</v>
      </c>
      <c r="K973" s="54"/>
      <c r="L973" s="2" t="s">
        <v>811</v>
      </c>
      <c r="M973" s="2" t="s">
        <v>808</v>
      </c>
    </row>
    <row r="974" spans="1:13" s="2" customFormat="1" ht="15" customHeight="1">
      <c r="A974" s="2">
        <v>11111093</v>
      </c>
      <c r="C974" s="2">
        <v>1</v>
      </c>
      <c r="D974" s="2">
        <v>40000120</v>
      </c>
      <c r="E974" s="2" t="s">
        <v>813</v>
      </c>
      <c r="G974" s="2">
        <v>9</v>
      </c>
      <c r="J974" s="2">
        <v>0</v>
      </c>
      <c r="K974" s="54"/>
      <c r="L974" s="2" t="s">
        <v>812</v>
      </c>
      <c r="M974" s="2" t="s">
        <v>808</v>
      </c>
    </row>
    <row r="975" spans="1:13" s="2" customFormat="1" ht="15" customHeight="1">
      <c r="A975" s="2">
        <v>11111094</v>
      </c>
      <c r="C975" s="2">
        <v>1</v>
      </c>
      <c r="D975" s="2">
        <v>40007668</v>
      </c>
      <c r="E975" s="2" t="s">
        <v>814</v>
      </c>
      <c r="G975" s="2">
        <v>9</v>
      </c>
      <c r="J975" s="2">
        <v>0</v>
      </c>
      <c r="K975" s="54"/>
      <c r="L975" s="2" t="s">
        <v>812</v>
      </c>
      <c r="M975" s="2" t="s">
        <v>808</v>
      </c>
    </row>
    <row r="976" spans="1:13" s="2" customFormat="1" ht="15" customHeight="1">
      <c r="A976" s="2">
        <v>11111095</v>
      </c>
      <c r="C976" s="2">
        <v>1</v>
      </c>
      <c r="D976" s="2">
        <v>40000009</v>
      </c>
      <c r="E976" s="2" t="s">
        <v>815</v>
      </c>
      <c r="G976" s="2">
        <v>9</v>
      </c>
      <c r="J976" s="2">
        <v>0</v>
      </c>
      <c r="K976" s="54"/>
      <c r="L976" s="2" t="s">
        <v>813</v>
      </c>
      <c r="M976" s="2" t="s">
        <v>808</v>
      </c>
    </row>
    <row r="977" spans="1:13" s="2" customFormat="1" ht="15" customHeight="1">
      <c r="A977" s="2">
        <v>11111096</v>
      </c>
      <c r="C977" s="2">
        <v>2</v>
      </c>
      <c r="D977" s="2">
        <v>40000018</v>
      </c>
      <c r="E977" s="2" t="s">
        <v>815</v>
      </c>
      <c r="G977" s="2">
        <v>9</v>
      </c>
      <c r="J977" s="2">
        <v>0</v>
      </c>
      <c r="K977" s="54"/>
      <c r="L977" s="2" t="s">
        <v>814</v>
      </c>
      <c r="M977" s="2" t="s">
        <v>808</v>
      </c>
    </row>
    <row r="978" spans="1:13" s="2" customFormat="1" ht="15" customHeight="1">
      <c r="A978" s="2">
        <v>11111105</v>
      </c>
      <c r="C978" s="2">
        <v>1</v>
      </c>
      <c r="D978" s="2">
        <v>10013984</v>
      </c>
      <c r="E978" s="2" t="s">
        <v>821</v>
      </c>
      <c r="G978" s="2">
        <v>8</v>
      </c>
      <c r="J978" s="2">
        <v>0</v>
      </c>
      <c r="K978" s="54"/>
      <c r="L978" s="2" t="s">
        <v>815</v>
      </c>
      <c r="M978" s="2" t="s">
        <v>808</v>
      </c>
    </row>
    <row r="979" spans="1:13" s="2" customFormat="1" ht="15" customHeight="1">
      <c r="A979" s="2">
        <v>11111106</v>
      </c>
      <c r="C979" s="2">
        <v>1</v>
      </c>
      <c r="D979" s="2">
        <v>10013993</v>
      </c>
      <c r="E979" s="2" t="s">
        <v>822</v>
      </c>
      <c r="G979" s="2">
        <v>8</v>
      </c>
      <c r="J979" s="2">
        <v>0</v>
      </c>
      <c r="K979" s="54"/>
      <c r="L979" s="2" t="s">
        <v>815</v>
      </c>
      <c r="M979" s="2" t="s">
        <v>808</v>
      </c>
    </row>
    <row r="980" spans="1:13" s="2" customFormat="1" ht="15" customHeight="1">
      <c r="A980" s="2">
        <v>11111107</v>
      </c>
      <c r="C980" s="2">
        <v>2</v>
      </c>
      <c r="D980" s="2">
        <v>10014002</v>
      </c>
      <c r="E980" s="2" t="s">
        <v>822</v>
      </c>
      <c r="G980" s="2">
        <v>8</v>
      </c>
      <c r="J980" s="2">
        <v>0</v>
      </c>
      <c r="K980" s="54"/>
      <c r="L980" s="2" t="s">
        <v>821</v>
      </c>
      <c r="M980" s="2" t="s">
        <v>817</v>
      </c>
    </row>
    <row r="981" spans="1:13" s="2" customFormat="1" ht="15" customHeight="1">
      <c r="A981" s="2">
        <v>11111108</v>
      </c>
      <c r="C981" s="2">
        <v>1</v>
      </c>
      <c r="D981" s="2">
        <v>10014011</v>
      </c>
      <c r="E981" s="2" t="s">
        <v>823</v>
      </c>
      <c r="G981" s="2">
        <v>8</v>
      </c>
      <c r="J981" s="2">
        <v>0</v>
      </c>
      <c r="K981" s="54"/>
      <c r="L981" s="2" t="s">
        <v>822</v>
      </c>
      <c r="M981" s="2" t="s">
        <v>817</v>
      </c>
    </row>
    <row r="982" spans="1:13" s="2" customFormat="1" ht="15" customHeight="1">
      <c r="A982" s="2">
        <v>11111109</v>
      </c>
      <c r="C982" s="2">
        <v>2</v>
      </c>
      <c r="D982" s="2">
        <v>10014016</v>
      </c>
      <c r="E982" s="2" t="s">
        <v>823</v>
      </c>
      <c r="G982" s="2">
        <v>8</v>
      </c>
      <c r="J982" s="2">
        <v>0</v>
      </c>
      <c r="K982" s="54"/>
      <c r="L982" s="2" t="s">
        <v>822</v>
      </c>
      <c r="M982" s="2" t="s">
        <v>817</v>
      </c>
    </row>
    <row r="983" spans="1:13" s="2" customFormat="1" ht="15" customHeight="1">
      <c r="A983" s="2">
        <v>11111110</v>
      </c>
      <c r="C983" s="2">
        <v>3</v>
      </c>
      <c r="D983" s="2">
        <v>10014025</v>
      </c>
      <c r="E983" s="2" t="s">
        <v>823</v>
      </c>
      <c r="G983" s="2">
        <v>8</v>
      </c>
      <c r="J983" s="2">
        <v>0</v>
      </c>
      <c r="K983" s="54"/>
      <c r="L983" s="2" t="s">
        <v>823</v>
      </c>
      <c r="M983" s="2" t="s">
        <v>817</v>
      </c>
    </row>
    <row r="984" spans="1:13" s="2" customFormat="1" ht="15" customHeight="1">
      <c r="A984" s="2">
        <v>11111111</v>
      </c>
      <c r="C984" s="2">
        <v>4</v>
      </c>
      <c r="D984" s="2">
        <v>10014030</v>
      </c>
      <c r="E984" s="2" t="s">
        <v>823</v>
      </c>
      <c r="G984" s="2">
        <v>8</v>
      </c>
      <c r="J984" s="2">
        <v>0</v>
      </c>
      <c r="K984" s="54"/>
      <c r="L984" s="2" t="s">
        <v>823</v>
      </c>
      <c r="M984" s="2" t="s">
        <v>817</v>
      </c>
    </row>
    <row r="985" spans="1:13" s="2" customFormat="1" ht="15" customHeight="1">
      <c r="A985" s="2">
        <v>11111112</v>
      </c>
      <c r="C985" s="2">
        <v>1</v>
      </c>
      <c r="D985" s="2">
        <v>10014031</v>
      </c>
      <c r="E985" s="2" t="s">
        <v>9626</v>
      </c>
      <c r="G985" s="2">
        <v>5</v>
      </c>
      <c r="J985" s="2">
        <v>0</v>
      </c>
      <c r="K985" s="54"/>
      <c r="L985" s="2" t="s">
        <v>823</v>
      </c>
      <c r="M985" s="2" t="s">
        <v>817</v>
      </c>
    </row>
    <row r="986" spans="1:13" s="2" customFormat="1" ht="15" customHeight="1">
      <c r="A986" s="2">
        <v>11111113</v>
      </c>
      <c r="C986" s="2">
        <v>1</v>
      </c>
      <c r="D986" s="2">
        <v>10014032</v>
      </c>
      <c r="E986" s="2" t="s">
        <v>9630</v>
      </c>
      <c r="G986" s="2">
        <v>5</v>
      </c>
      <c r="J986" s="2">
        <v>0</v>
      </c>
      <c r="K986" s="54"/>
      <c r="L986" s="2" t="s">
        <v>823</v>
      </c>
      <c r="M986" s="2" t="s">
        <v>817</v>
      </c>
    </row>
    <row r="987" spans="1:13" s="2" customFormat="1" ht="15" customHeight="1">
      <c r="A987" s="2">
        <v>11111114</v>
      </c>
      <c r="C987" s="2">
        <v>1</v>
      </c>
      <c r="D987" s="2">
        <v>40000501</v>
      </c>
      <c r="E987" s="2" t="s">
        <v>834</v>
      </c>
      <c r="G987" s="2">
        <v>2</v>
      </c>
      <c r="J987" s="2">
        <v>0</v>
      </c>
      <c r="K987" s="54"/>
      <c r="L987" s="2" t="s">
        <v>9631</v>
      </c>
      <c r="M987" s="2" t="s">
        <v>276</v>
      </c>
    </row>
    <row r="988" spans="1:13" s="2" customFormat="1" ht="15" customHeight="1">
      <c r="A988" s="2">
        <v>11111115</v>
      </c>
      <c r="C988" s="2">
        <v>1</v>
      </c>
      <c r="D988" s="2">
        <v>40000520</v>
      </c>
      <c r="E988" s="2" t="s">
        <v>835</v>
      </c>
      <c r="G988" s="2">
        <v>2</v>
      </c>
      <c r="J988" s="2">
        <v>0</v>
      </c>
      <c r="K988" s="54"/>
      <c r="L988" s="2" t="s">
        <v>9631</v>
      </c>
      <c r="M988" s="2" t="s">
        <v>276</v>
      </c>
    </row>
    <row r="989" spans="1:13" s="2" customFormat="1" ht="15" customHeight="1">
      <c r="A989" s="2">
        <v>11111116</v>
      </c>
      <c r="C989" s="2">
        <v>1</v>
      </c>
      <c r="D989" s="2">
        <v>40000380</v>
      </c>
      <c r="E989" s="2" t="s">
        <v>836</v>
      </c>
      <c r="G989" s="2">
        <v>5</v>
      </c>
      <c r="J989" s="2">
        <v>0</v>
      </c>
      <c r="K989" s="54"/>
      <c r="L989" s="2" t="s">
        <v>834</v>
      </c>
      <c r="M989" s="2" t="s">
        <v>808</v>
      </c>
    </row>
    <row r="990" spans="1:13" s="2" customFormat="1" ht="15" customHeight="1">
      <c r="A990" s="2">
        <v>11111117</v>
      </c>
      <c r="C990" s="2">
        <v>1</v>
      </c>
      <c r="D990" s="2">
        <v>40000409</v>
      </c>
      <c r="E990" s="2" t="s">
        <v>837</v>
      </c>
      <c r="G990" s="2">
        <v>9</v>
      </c>
      <c r="J990" s="2">
        <v>0</v>
      </c>
      <c r="K990" s="54"/>
      <c r="L990" s="2" t="s">
        <v>835</v>
      </c>
      <c r="M990" s="2" t="s">
        <v>808</v>
      </c>
    </row>
    <row r="991" spans="1:13" s="2" customFormat="1" ht="15" customHeight="1">
      <c r="A991" s="2">
        <v>11111118</v>
      </c>
      <c r="C991" s="2">
        <v>2</v>
      </c>
      <c r="D991" s="2">
        <v>40000404</v>
      </c>
      <c r="E991" s="2" t="s">
        <v>837</v>
      </c>
      <c r="G991" s="2">
        <v>5</v>
      </c>
      <c r="J991" s="2">
        <v>0</v>
      </c>
      <c r="K991" s="54"/>
      <c r="L991" s="2" t="s">
        <v>836</v>
      </c>
      <c r="M991" s="2" t="s">
        <v>808</v>
      </c>
    </row>
    <row r="992" spans="1:13" s="2" customFormat="1" ht="15" customHeight="1">
      <c r="A992" s="2">
        <v>11111119</v>
      </c>
      <c r="C992" s="2">
        <v>1</v>
      </c>
      <c r="D992" s="2">
        <v>40000447</v>
      </c>
      <c r="E992" s="2" t="s">
        <v>838</v>
      </c>
      <c r="G992" s="2">
        <v>9</v>
      </c>
      <c r="J992" s="2">
        <v>0</v>
      </c>
      <c r="K992" s="54"/>
      <c r="L992" s="2" t="s">
        <v>837</v>
      </c>
      <c r="M992" s="2" t="s">
        <v>808</v>
      </c>
    </row>
    <row r="993" spans="1:13" s="2" customFormat="1" ht="15" customHeight="1">
      <c r="A993" s="2">
        <v>11111120</v>
      </c>
      <c r="C993" s="2">
        <v>2</v>
      </c>
      <c r="D993" s="2">
        <v>40000437</v>
      </c>
      <c r="E993" s="2" t="s">
        <v>838</v>
      </c>
      <c r="G993" s="2">
        <v>5</v>
      </c>
      <c r="J993" s="2">
        <v>0</v>
      </c>
      <c r="K993" s="54"/>
      <c r="L993" s="2" t="s">
        <v>837</v>
      </c>
      <c r="M993" s="2" t="s">
        <v>808</v>
      </c>
    </row>
    <row r="994" spans="1:13" s="2" customFormat="1" ht="15" customHeight="1">
      <c r="A994" s="2">
        <v>11111121</v>
      </c>
      <c r="C994" s="2">
        <v>1</v>
      </c>
      <c r="D994" s="2">
        <v>40000462</v>
      </c>
      <c r="E994" s="2" t="s">
        <v>839</v>
      </c>
      <c r="G994" s="2">
        <v>5</v>
      </c>
      <c r="J994" s="2">
        <v>0</v>
      </c>
      <c r="K994" s="54"/>
      <c r="L994" s="2" t="s">
        <v>838</v>
      </c>
      <c r="M994" s="2" t="s">
        <v>808</v>
      </c>
    </row>
    <row r="995" spans="1:13" s="2" customFormat="1" ht="15" customHeight="1">
      <c r="A995" s="2">
        <v>11111122</v>
      </c>
      <c r="C995" s="2">
        <v>1</v>
      </c>
      <c r="D995" s="2">
        <v>40000476</v>
      </c>
      <c r="E995" s="2" t="s">
        <v>840</v>
      </c>
      <c r="G995" s="2">
        <v>9</v>
      </c>
      <c r="J995" s="2">
        <v>0</v>
      </c>
      <c r="K995" s="54"/>
      <c r="L995" s="2" t="s">
        <v>838</v>
      </c>
      <c r="M995" s="2" t="s">
        <v>808</v>
      </c>
    </row>
    <row r="996" spans="1:13" s="2" customFormat="1" ht="15" customHeight="1">
      <c r="A996" s="2">
        <v>11111123</v>
      </c>
      <c r="C996" s="2">
        <v>2</v>
      </c>
      <c r="D996" s="2">
        <v>40000471</v>
      </c>
      <c r="E996" s="2" t="s">
        <v>840</v>
      </c>
      <c r="G996" s="2">
        <v>5</v>
      </c>
      <c r="J996" s="2">
        <v>0</v>
      </c>
      <c r="K996" s="54"/>
      <c r="L996" s="2" t="s">
        <v>839</v>
      </c>
      <c r="M996" s="2" t="s">
        <v>808</v>
      </c>
    </row>
    <row r="997" spans="1:13" s="2" customFormat="1" ht="15" customHeight="1">
      <c r="A997" s="2">
        <v>11111124</v>
      </c>
      <c r="C997" s="2">
        <v>1</v>
      </c>
      <c r="D997" s="2">
        <v>40000247</v>
      </c>
      <c r="E997" s="2" t="s">
        <v>841</v>
      </c>
      <c r="G997" s="2">
        <v>5</v>
      </c>
      <c r="J997" s="2">
        <v>0</v>
      </c>
      <c r="K997" s="54"/>
      <c r="L997" s="2" t="s">
        <v>840</v>
      </c>
      <c r="M997" s="2" t="s">
        <v>808</v>
      </c>
    </row>
    <row r="998" spans="1:13" s="2" customFormat="1" ht="15" customHeight="1">
      <c r="A998" s="2">
        <v>11111125</v>
      </c>
      <c r="C998" s="2">
        <v>1</v>
      </c>
      <c r="D998" s="2">
        <v>40000258</v>
      </c>
      <c r="E998" s="2" t="s">
        <v>842</v>
      </c>
      <c r="G998" s="2">
        <v>5</v>
      </c>
      <c r="J998" s="2">
        <v>0</v>
      </c>
      <c r="K998" s="54"/>
      <c r="L998" s="2" t="s">
        <v>840</v>
      </c>
      <c r="M998" s="2" t="s">
        <v>808</v>
      </c>
    </row>
    <row r="999" spans="1:13" s="2" customFormat="1" ht="15" customHeight="1">
      <c r="A999" s="2">
        <v>11111126</v>
      </c>
      <c r="C999" s="2">
        <v>2</v>
      </c>
      <c r="D999" s="2">
        <v>40000263</v>
      </c>
      <c r="E999" s="2" t="s">
        <v>842</v>
      </c>
      <c r="G999" s="2">
        <v>5</v>
      </c>
      <c r="J999" s="2">
        <v>0</v>
      </c>
      <c r="K999" s="54"/>
      <c r="L999" s="2" t="s">
        <v>841</v>
      </c>
      <c r="M999" s="2" t="s">
        <v>808</v>
      </c>
    </row>
    <row r="1000" spans="1:13" s="2" customFormat="1" ht="15" customHeight="1">
      <c r="A1000" s="2">
        <v>11111127</v>
      </c>
      <c r="C1000" s="2">
        <v>3</v>
      </c>
      <c r="D1000" s="2">
        <v>40000268</v>
      </c>
      <c r="E1000" s="2" t="s">
        <v>842</v>
      </c>
      <c r="G1000" s="2">
        <v>5</v>
      </c>
      <c r="J1000" s="2">
        <v>0</v>
      </c>
      <c r="K1000" s="54"/>
      <c r="L1000" s="2" t="s">
        <v>842</v>
      </c>
      <c r="M1000" s="2" t="s">
        <v>808</v>
      </c>
    </row>
    <row r="1001" spans="1:13" s="2" customFormat="1" ht="15" customHeight="1">
      <c r="A1001" s="2">
        <v>11111128</v>
      </c>
      <c r="C1001" s="2">
        <v>1</v>
      </c>
      <c r="D1001" s="2">
        <v>40000294</v>
      </c>
      <c r="E1001" s="2" t="s">
        <v>843</v>
      </c>
      <c r="G1001" s="2">
        <v>6</v>
      </c>
      <c r="J1001" s="2">
        <v>0</v>
      </c>
      <c r="K1001" s="54"/>
      <c r="L1001" s="2" t="s">
        <v>842</v>
      </c>
      <c r="M1001" s="2" t="s">
        <v>808</v>
      </c>
    </row>
    <row r="1002" spans="1:13" s="2" customFormat="1" ht="15" customHeight="1">
      <c r="A1002" s="2">
        <v>11111129</v>
      </c>
      <c r="C1002" s="2">
        <v>1</v>
      </c>
      <c r="D1002" s="2">
        <v>40000333</v>
      </c>
      <c r="E1002" s="2" t="s">
        <v>844</v>
      </c>
      <c r="G1002" s="2">
        <v>5</v>
      </c>
      <c r="J1002" s="2">
        <v>0</v>
      </c>
      <c r="K1002" s="54"/>
      <c r="L1002" s="2" t="s">
        <v>842</v>
      </c>
      <c r="M1002" s="2" t="s">
        <v>808</v>
      </c>
    </row>
    <row r="1003" spans="1:13" s="2" customFormat="1" ht="15" customHeight="1">
      <c r="A1003" s="2">
        <v>11111130</v>
      </c>
      <c r="C1003" s="2">
        <v>1</v>
      </c>
      <c r="D1003" s="2">
        <v>40000361</v>
      </c>
      <c r="E1003" s="2" t="s">
        <v>845</v>
      </c>
      <c r="G1003" s="2">
        <v>5</v>
      </c>
      <c r="J1003" s="2">
        <v>0</v>
      </c>
      <c r="K1003" s="54"/>
      <c r="L1003" s="2" t="s">
        <v>843</v>
      </c>
      <c r="M1003" s="2" t="s">
        <v>808</v>
      </c>
    </row>
    <row r="1004" spans="1:13" s="2" customFormat="1" ht="15" customHeight="1">
      <c r="A1004" s="2">
        <v>11111131</v>
      </c>
      <c r="C1004" s="2">
        <v>2</v>
      </c>
      <c r="D1004" s="2">
        <v>40000360</v>
      </c>
      <c r="E1004" s="2" t="s">
        <v>845</v>
      </c>
      <c r="G1004" s="2">
        <v>6</v>
      </c>
      <c r="J1004" s="2">
        <v>0</v>
      </c>
      <c r="K1004" s="54"/>
      <c r="L1004" s="2" t="s">
        <v>844</v>
      </c>
      <c r="M1004" s="2" t="s">
        <v>808</v>
      </c>
    </row>
    <row r="1005" spans="1:13" s="2" customFormat="1" ht="15" customHeight="1">
      <c r="A1005" s="2">
        <v>11111132</v>
      </c>
      <c r="C1005" s="2">
        <v>1</v>
      </c>
      <c r="D1005" s="2">
        <v>40000614</v>
      </c>
      <c r="E1005" s="2" t="s">
        <v>846</v>
      </c>
      <c r="G1005" s="2">
        <v>2</v>
      </c>
      <c r="J1005" s="2">
        <v>0</v>
      </c>
      <c r="K1005" s="54"/>
      <c r="L1005" s="2" t="s">
        <v>845</v>
      </c>
      <c r="M1005" s="2" t="s">
        <v>808</v>
      </c>
    </row>
    <row r="1006" spans="1:13" s="2" customFormat="1" ht="15" customHeight="1">
      <c r="A1006" s="2">
        <v>11111133</v>
      </c>
      <c r="C1006" s="2">
        <v>1</v>
      </c>
      <c r="D1006" s="2">
        <v>40000619</v>
      </c>
      <c r="E1006" s="2" t="s">
        <v>848</v>
      </c>
      <c r="G1006" s="2">
        <v>3</v>
      </c>
      <c r="J1006" s="2">
        <v>0</v>
      </c>
      <c r="K1006" s="54"/>
      <c r="L1006" s="2" t="s">
        <v>845</v>
      </c>
      <c r="M1006" s="2" t="s">
        <v>808</v>
      </c>
    </row>
    <row r="1007" spans="1:13" s="2" customFormat="1" ht="15" customHeight="1">
      <c r="A1007" s="2">
        <v>11111134</v>
      </c>
      <c r="C1007" s="2">
        <v>1</v>
      </c>
      <c r="D1007" s="2">
        <v>40000614</v>
      </c>
      <c r="E1007" s="2" t="s">
        <v>849</v>
      </c>
      <c r="G1007" s="2">
        <v>2</v>
      </c>
      <c r="J1007" s="2">
        <v>0</v>
      </c>
      <c r="K1007" s="54"/>
      <c r="L1007" s="2" t="s">
        <v>846</v>
      </c>
      <c r="M1007" s="2" t="s">
        <v>847</v>
      </c>
    </row>
    <row r="1008" spans="1:13" s="2" customFormat="1" ht="15" customHeight="1">
      <c r="A1008" s="2">
        <v>11111135</v>
      </c>
      <c r="C1008" s="2">
        <v>1</v>
      </c>
      <c r="D1008" s="2">
        <v>40000619</v>
      </c>
      <c r="E1008" s="2" t="s">
        <v>850</v>
      </c>
      <c r="G1008" s="2">
        <v>3</v>
      </c>
      <c r="J1008" s="2">
        <v>0</v>
      </c>
      <c r="K1008" s="54"/>
      <c r="L1008" s="2" t="s">
        <v>848</v>
      </c>
      <c r="M1008" s="2" t="s">
        <v>847</v>
      </c>
    </row>
    <row r="1009" spans="1:13" s="2" customFormat="1" ht="15" customHeight="1">
      <c r="A1009" s="2">
        <v>11111136</v>
      </c>
      <c r="C1009" s="2">
        <v>1</v>
      </c>
      <c r="D1009" s="2">
        <v>40000633</v>
      </c>
      <c r="E1009" s="2" t="s">
        <v>851</v>
      </c>
      <c r="G1009" s="2">
        <v>2</v>
      </c>
      <c r="J1009" s="2">
        <v>0</v>
      </c>
      <c r="K1009" s="54"/>
      <c r="L1009" s="2" t="s">
        <v>849</v>
      </c>
      <c r="M1009" s="2" t="s">
        <v>847</v>
      </c>
    </row>
    <row r="1010" spans="1:13" s="2" customFormat="1" ht="15" customHeight="1">
      <c r="A1010" s="2">
        <v>11111137</v>
      </c>
      <c r="C1010" s="2">
        <v>1</v>
      </c>
      <c r="D1010" s="2">
        <v>40000638</v>
      </c>
      <c r="E1010" s="2" t="s">
        <v>852</v>
      </c>
      <c r="G1010" s="2">
        <v>3</v>
      </c>
      <c r="J1010" s="2">
        <v>0</v>
      </c>
      <c r="K1010" s="54"/>
      <c r="L1010" s="2" t="s">
        <v>850</v>
      </c>
      <c r="M1010" s="2" t="s">
        <v>847</v>
      </c>
    </row>
    <row r="1011" spans="1:13" s="2" customFormat="1" ht="15" customHeight="1">
      <c r="A1011" s="2">
        <v>11111138</v>
      </c>
      <c r="C1011" s="2">
        <v>1</v>
      </c>
      <c r="D1011" s="2">
        <v>40000652</v>
      </c>
      <c r="E1011" s="2" t="s">
        <v>853</v>
      </c>
      <c r="G1011" s="2">
        <v>2</v>
      </c>
      <c r="J1011" s="2">
        <v>0</v>
      </c>
      <c r="K1011" s="54"/>
      <c r="L1011" s="2" t="s">
        <v>851</v>
      </c>
      <c r="M1011" s="2" t="s">
        <v>847</v>
      </c>
    </row>
    <row r="1012" spans="1:13" s="2" customFormat="1" ht="15" customHeight="1">
      <c r="A1012" s="2">
        <v>11111139</v>
      </c>
      <c r="C1012" s="2">
        <v>1</v>
      </c>
      <c r="D1012" s="2">
        <v>40000657</v>
      </c>
      <c r="E1012" s="2" t="s">
        <v>854</v>
      </c>
      <c r="G1012" s="2">
        <v>3</v>
      </c>
      <c r="J1012" s="2">
        <v>0</v>
      </c>
      <c r="K1012" s="54"/>
      <c r="L1012" s="2" t="s">
        <v>852</v>
      </c>
      <c r="M1012" s="2" t="s">
        <v>847</v>
      </c>
    </row>
    <row r="1013" spans="1:13" s="2" customFormat="1" ht="15" customHeight="1">
      <c r="A1013" s="2">
        <v>11111140</v>
      </c>
      <c r="C1013" s="2">
        <v>1</v>
      </c>
      <c r="D1013" s="2">
        <v>40000671</v>
      </c>
      <c r="E1013" s="2" t="s">
        <v>855</v>
      </c>
      <c r="G1013" s="2">
        <v>2</v>
      </c>
      <c r="J1013" s="2">
        <v>0</v>
      </c>
      <c r="K1013" s="54"/>
      <c r="L1013" s="2" t="s">
        <v>853</v>
      </c>
      <c r="M1013" s="2" t="s">
        <v>847</v>
      </c>
    </row>
    <row r="1014" spans="1:13" s="2" customFormat="1" ht="15" customHeight="1">
      <c r="A1014" s="2">
        <v>11111141</v>
      </c>
      <c r="C1014" s="2">
        <v>1</v>
      </c>
      <c r="D1014" s="2">
        <v>40000676</v>
      </c>
      <c r="E1014" s="2" t="s">
        <v>856</v>
      </c>
      <c r="G1014" s="2">
        <v>3</v>
      </c>
      <c r="J1014" s="2">
        <v>0</v>
      </c>
      <c r="K1014" s="54"/>
      <c r="L1014" s="2" t="s">
        <v>854</v>
      </c>
      <c r="M1014" s="2" t="s">
        <v>847</v>
      </c>
    </row>
    <row r="1015" spans="1:13" s="2" customFormat="1" ht="15" customHeight="1">
      <c r="A1015" s="2">
        <v>11111142</v>
      </c>
      <c r="C1015" s="2">
        <v>1</v>
      </c>
      <c r="D1015" s="2">
        <v>40000590</v>
      </c>
      <c r="E1015" s="2" t="s">
        <v>2218</v>
      </c>
      <c r="G1015" s="2">
        <v>5</v>
      </c>
      <c r="J1015" s="2">
        <v>0</v>
      </c>
      <c r="K1015" s="54"/>
      <c r="L1015" s="2" t="s">
        <v>855</v>
      </c>
      <c r="M1015" s="2" t="s">
        <v>847</v>
      </c>
    </row>
    <row r="1016" spans="1:13" s="2" customFormat="1" ht="15" customHeight="1">
      <c r="A1016" s="2">
        <v>11111143</v>
      </c>
      <c r="C1016" s="2">
        <v>1</v>
      </c>
      <c r="D1016" s="2">
        <v>40000536</v>
      </c>
      <c r="E1016" s="2" t="s">
        <v>2185</v>
      </c>
      <c r="G1016" s="2">
        <v>5</v>
      </c>
      <c r="J1016" s="2">
        <v>0</v>
      </c>
      <c r="K1016" s="54"/>
      <c r="L1016" s="2" t="s">
        <v>856</v>
      </c>
      <c r="M1016" s="2" t="s">
        <v>847</v>
      </c>
    </row>
    <row r="1017" spans="1:13" s="2" customFormat="1" ht="15" customHeight="1">
      <c r="A1017" s="2">
        <v>11111144</v>
      </c>
      <c r="C1017" s="2">
        <v>1</v>
      </c>
      <c r="D1017" s="2">
        <v>40000581</v>
      </c>
      <c r="E1017" s="2" t="s">
        <v>2219</v>
      </c>
      <c r="G1017" s="2">
        <v>5</v>
      </c>
      <c r="J1017" s="2">
        <v>0</v>
      </c>
      <c r="K1017" s="54"/>
      <c r="L1017" s="2" t="s">
        <v>866</v>
      </c>
      <c r="M1017" s="2" t="s">
        <v>867</v>
      </c>
    </row>
    <row r="1018" spans="1:13" s="2" customFormat="1" ht="15" customHeight="1">
      <c r="A1018" s="2">
        <v>11111145</v>
      </c>
      <c r="C1018" s="2">
        <v>1</v>
      </c>
      <c r="D1018" s="2">
        <v>40000599</v>
      </c>
      <c r="E1018" s="2" t="s">
        <v>2186</v>
      </c>
      <c r="G1018" s="2">
        <v>5</v>
      </c>
      <c r="J1018" s="2">
        <v>0</v>
      </c>
      <c r="K1018" s="54"/>
      <c r="L1018" s="2" t="s">
        <v>868</v>
      </c>
      <c r="M1018" s="2" t="s">
        <v>867</v>
      </c>
    </row>
    <row r="1019" spans="1:13" s="2" customFormat="1" ht="15" customHeight="1">
      <c r="A1019" s="2">
        <v>11111146</v>
      </c>
      <c r="C1019" s="2">
        <v>1</v>
      </c>
      <c r="D1019" s="2">
        <v>40000545</v>
      </c>
      <c r="E1019" s="2" t="s">
        <v>2220</v>
      </c>
      <c r="G1019" s="2">
        <v>5</v>
      </c>
      <c r="J1019" s="2">
        <v>0</v>
      </c>
      <c r="K1019" s="54"/>
      <c r="L1019" s="2" t="s">
        <v>869</v>
      </c>
      <c r="M1019" s="2" t="s">
        <v>867</v>
      </c>
    </row>
    <row r="1020" spans="1:13" s="2" customFormat="1" ht="15" customHeight="1">
      <c r="A1020" s="2">
        <v>11111148</v>
      </c>
      <c r="C1020" s="2">
        <v>1</v>
      </c>
      <c r="D1020" s="2">
        <v>40000563</v>
      </c>
      <c r="E1020" s="2" t="s">
        <v>2221</v>
      </c>
      <c r="G1020" s="2">
        <v>5</v>
      </c>
      <c r="J1020" s="2">
        <v>0</v>
      </c>
      <c r="K1020" s="54"/>
      <c r="L1020" s="2" t="s">
        <v>870</v>
      </c>
      <c r="M1020" s="2" t="s">
        <v>867</v>
      </c>
    </row>
    <row r="1021" spans="1:13" s="2" customFormat="1" ht="15" customHeight="1">
      <c r="A1021" s="2">
        <v>11111149</v>
      </c>
      <c r="C1021" s="2">
        <v>1</v>
      </c>
      <c r="D1021" s="2">
        <v>40000572</v>
      </c>
      <c r="E1021" s="2" t="s">
        <v>2222</v>
      </c>
      <c r="G1021" s="2">
        <v>5</v>
      </c>
      <c r="J1021" s="2">
        <v>0</v>
      </c>
      <c r="K1021" s="54"/>
      <c r="L1021" s="2" t="s">
        <v>871</v>
      </c>
      <c r="M1021" s="2" t="s">
        <v>867</v>
      </c>
    </row>
    <row r="1022" spans="1:13" s="2" customFormat="1" ht="15" customHeight="1">
      <c r="A1022" s="2">
        <v>11111150</v>
      </c>
      <c r="C1022" s="2">
        <v>1</v>
      </c>
      <c r="D1022" s="2">
        <v>40000860</v>
      </c>
      <c r="E1022" s="2" t="s">
        <v>9632</v>
      </c>
      <c r="G1022" s="2">
        <v>5</v>
      </c>
      <c r="J1022" s="2">
        <v>0</v>
      </c>
      <c r="K1022" s="54"/>
      <c r="L1022" s="2" t="s">
        <v>872</v>
      </c>
      <c r="M1022" s="2" t="s">
        <v>867</v>
      </c>
    </row>
    <row r="1023" spans="1:13" s="2" customFormat="1" ht="15" customHeight="1">
      <c r="A1023" s="2">
        <v>11111151</v>
      </c>
      <c r="C1023" s="2">
        <v>1</v>
      </c>
      <c r="D1023" s="2">
        <v>40000869</v>
      </c>
      <c r="E1023" s="2" t="s">
        <v>9633</v>
      </c>
      <c r="G1023" s="2">
        <v>5</v>
      </c>
      <c r="J1023" s="2">
        <v>0</v>
      </c>
      <c r="K1023" s="54"/>
      <c r="L1023" s="2" t="s">
        <v>873</v>
      </c>
      <c r="M1023" s="2" t="s">
        <v>867</v>
      </c>
    </row>
    <row r="1024" spans="1:13" s="2" customFormat="1" ht="15" customHeight="1">
      <c r="A1024" s="2">
        <v>11111152</v>
      </c>
      <c r="C1024" s="2">
        <v>1</v>
      </c>
      <c r="D1024" s="2">
        <v>40000878</v>
      </c>
      <c r="E1024" s="2" t="s">
        <v>9634</v>
      </c>
      <c r="G1024" s="2">
        <v>9</v>
      </c>
      <c r="J1024" s="2">
        <v>0</v>
      </c>
      <c r="K1024" s="54"/>
      <c r="L1024" s="2" t="s">
        <v>2223</v>
      </c>
      <c r="M1024" s="2" t="s">
        <v>867</v>
      </c>
    </row>
    <row r="1025" spans="1:13" s="2" customFormat="1" ht="15" customHeight="1">
      <c r="A1025" s="2">
        <v>11111153</v>
      </c>
      <c r="C1025" s="2">
        <v>1</v>
      </c>
      <c r="D1025" s="2">
        <v>40000915</v>
      </c>
      <c r="E1025" s="2" t="s">
        <v>874</v>
      </c>
      <c r="G1025" s="2">
        <v>5</v>
      </c>
      <c r="J1025" s="2">
        <v>0</v>
      </c>
      <c r="K1025" s="54"/>
      <c r="L1025" s="2" t="s">
        <v>2224</v>
      </c>
      <c r="M1025" s="2" t="s">
        <v>867</v>
      </c>
    </row>
    <row r="1026" spans="1:13" s="2" customFormat="1" ht="15" customHeight="1">
      <c r="A1026" s="2">
        <v>11111154</v>
      </c>
      <c r="C1026" s="2">
        <v>2</v>
      </c>
      <c r="D1026" s="2">
        <v>40000920</v>
      </c>
      <c r="E1026" s="2" t="s">
        <v>874</v>
      </c>
      <c r="G1026" s="2">
        <v>5</v>
      </c>
      <c r="J1026" s="2">
        <v>0</v>
      </c>
      <c r="K1026" s="54"/>
      <c r="L1026" s="2">
        <v>2663</v>
      </c>
      <c r="M1026" s="2" t="s">
        <v>867</v>
      </c>
    </row>
    <row r="1027" spans="1:13" s="2" customFormat="1" ht="15" customHeight="1">
      <c r="A1027" s="2">
        <v>11111155</v>
      </c>
      <c r="C1027" s="2">
        <v>3</v>
      </c>
      <c r="D1027" s="2">
        <v>40000925</v>
      </c>
      <c r="E1027" s="2" t="s">
        <v>874</v>
      </c>
      <c r="G1027" s="2">
        <v>5</v>
      </c>
      <c r="J1027" s="2">
        <v>0</v>
      </c>
      <c r="K1027" s="54"/>
      <c r="L1027" s="2" t="s">
        <v>874</v>
      </c>
      <c r="M1027" s="2" t="s">
        <v>808</v>
      </c>
    </row>
    <row r="1028" spans="1:13" s="2" customFormat="1" ht="15" customHeight="1">
      <c r="A1028" s="2">
        <v>11111156</v>
      </c>
      <c r="C1028" s="2">
        <v>1</v>
      </c>
      <c r="D1028" s="2">
        <v>20000080</v>
      </c>
      <c r="E1028" s="2" t="s">
        <v>875</v>
      </c>
      <c r="G1028" s="2">
        <v>5</v>
      </c>
      <c r="J1028" s="2">
        <v>0</v>
      </c>
      <c r="K1028" s="54"/>
      <c r="L1028" s="2" t="s">
        <v>874</v>
      </c>
      <c r="M1028" s="2" t="s">
        <v>808</v>
      </c>
    </row>
    <row r="1029" spans="1:13" s="2" customFormat="1" ht="15" customHeight="1">
      <c r="A1029" s="2">
        <v>11111157</v>
      </c>
      <c r="C1029" s="2">
        <v>2</v>
      </c>
      <c r="D1029" s="2">
        <v>20000093</v>
      </c>
      <c r="E1029" s="2" t="s">
        <v>875</v>
      </c>
      <c r="G1029" s="2">
        <v>5</v>
      </c>
      <c r="J1029" s="2">
        <v>0</v>
      </c>
      <c r="K1029" s="54"/>
      <c r="L1029" s="2" t="s">
        <v>874</v>
      </c>
      <c r="M1029" s="2" t="s">
        <v>808</v>
      </c>
    </row>
    <row r="1030" spans="1:13" s="2" customFormat="1" ht="15" customHeight="1">
      <c r="A1030" s="2">
        <v>11111158</v>
      </c>
      <c r="C1030" s="2">
        <v>1</v>
      </c>
      <c r="D1030" s="2">
        <v>20000035</v>
      </c>
      <c r="E1030" s="2" t="s">
        <v>876</v>
      </c>
      <c r="G1030" s="2">
        <v>5</v>
      </c>
      <c r="J1030" s="2">
        <v>0</v>
      </c>
      <c r="K1030" s="54"/>
      <c r="L1030" s="2" t="s">
        <v>875</v>
      </c>
      <c r="M1030" s="2" t="s">
        <v>817</v>
      </c>
    </row>
    <row r="1031" spans="1:13" s="2" customFormat="1" ht="15" customHeight="1">
      <c r="A1031" s="2">
        <v>11111159</v>
      </c>
      <c r="C1031" s="2">
        <v>2</v>
      </c>
      <c r="D1031" s="2">
        <v>20000040</v>
      </c>
      <c r="E1031" s="2" t="s">
        <v>876</v>
      </c>
      <c r="G1031" s="2">
        <v>5</v>
      </c>
      <c r="J1031" s="2">
        <v>0</v>
      </c>
      <c r="K1031" s="54"/>
      <c r="L1031" s="2" t="s">
        <v>875</v>
      </c>
      <c r="M1031" s="2" t="s">
        <v>817</v>
      </c>
    </row>
    <row r="1032" spans="1:13" s="2" customFormat="1" ht="15" customHeight="1">
      <c r="A1032" s="2">
        <v>11111160</v>
      </c>
      <c r="C1032" s="2">
        <v>1</v>
      </c>
      <c r="D1032" s="2">
        <v>20000106</v>
      </c>
      <c r="E1032" s="2" t="s">
        <v>877</v>
      </c>
      <c r="G1032" s="2">
        <v>2</v>
      </c>
      <c r="J1032" s="2">
        <v>0</v>
      </c>
      <c r="K1032" s="54"/>
      <c r="L1032" s="2" t="s">
        <v>876</v>
      </c>
      <c r="M1032" s="2" t="s">
        <v>817</v>
      </c>
    </row>
    <row r="1033" spans="1:13" s="2" customFormat="1" ht="15" customHeight="1">
      <c r="A1033" s="2">
        <v>11111161</v>
      </c>
      <c r="C1033" s="2">
        <v>1</v>
      </c>
      <c r="D1033" s="2">
        <v>40000887</v>
      </c>
      <c r="E1033" s="2" t="s">
        <v>9635</v>
      </c>
      <c r="G1033" s="2">
        <v>5</v>
      </c>
      <c r="J1033" s="2">
        <v>0</v>
      </c>
      <c r="K1033" s="54"/>
      <c r="L1033" s="2" t="s">
        <v>876</v>
      </c>
      <c r="M1033" s="2" t="s">
        <v>817</v>
      </c>
    </row>
    <row r="1034" spans="1:13" s="2" customFormat="1" ht="15" customHeight="1">
      <c r="A1034" s="2">
        <v>11111162</v>
      </c>
      <c r="C1034" s="2">
        <v>1</v>
      </c>
      <c r="D1034" s="2">
        <v>40000896</v>
      </c>
      <c r="E1034" s="2" t="s">
        <v>9636</v>
      </c>
      <c r="G1034" s="2">
        <v>5</v>
      </c>
      <c r="J1034" s="2">
        <v>0</v>
      </c>
      <c r="K1034" s="54"/>
      <c r="L1034" s="2" t="s">
        <v>877</v>
      </c>
      <c r="M1034" s="2" t="s">
        <v>817</v>
      </c>
    </row>
    <row r="1035" spans="1:13" s="2" customFormat="1" ht="15" customHeight="1">
      <c r="A1035" s="2">
        <v>11111163</v>
      </c>
      <c r="C1035" s="2">
        <v>1</v>
      </c>
      <c r="D1035" s="2">
        <v>20000035</v>
      </c>
      <c r="E1035" s="2" t="s">
        <v>877</v>
      </c>
      <c r="G1035" s="2">
        <v>5</v>
      </c>
      <c r="J1035" s="2">
        <v>0</v>
      </c>
      <c r="K1035" s="54"/>
      <c r="L1035" s="2" t="s">
        <v>2226</v>
      </c>
      <c r="M1035" s="2" t="s">
        <v>867</v>
      </c>
    </row>
    <row r="1036" spans="1:13" s="2" customFormat="1" ht="15" customHeight="1">
      <c r="A1036" s="2">
        <v>11111164</v>
      </c>
      <c r="C1036" s="2">
        <v>1</v>
      </c>
      <c r="D1036" s="2">
        <v>20000040</v>
      </c>
      <c r="E1036" s="2" t="s">
        <v>877</v>
      </c>
      <c r="G1036" s="2">
        <v>5</v>
      </c>
      <c r="J1036" s="2">
        <v>0</v>
      </c>
      <c r="K1036" s="54"/>
      <c r="L1036" s="2" t="s">
        <v>2227</v>
      </c>
      <c r="M1036" s="2" t="s">
        <v>867</v>
      </c>
    </row>
    <row r="1037" spans="1:13" s="2" customFormat="1" ht="15" customHeight="1">
      <c r="A1037" s="2">
        <v>11111165</v>
      </c>
      <c r="C1037" s="2">
        <v>1</v>
      </c>
      <c r="D1037" s="2">
        <v>40000844</v>
      </c>
      <c r="E1037" s="2" t="s">
        <v>9620</v>
      </c>
      <c r="G1037" s="2">
        <v>2</v>
      </c>
      <c r="J1037" s="2">
        <v>0</v>
      </c>
      <c r="K1037" s="54"/>
      <c r="L1037" s="2" t="s">
        <v>877</v>
      </c>
      <c r="M1037" s="2" t="s">
        <v>817</v>
      </c>
    </row>
    <row r="1038" spans="1:13" s="2" customFormat="1" ht="15" customHeight="1">
      <c r="A1038" s="2">
        <v>11111166</v>
      </c>
      <c r="C1038" s="2">
        <v>1</v>
      </c>
      <c r="D1038" s="2">
        <v>40000846</v>
      </c>
      <c r="E1038" s="2" t="s">
        <v>9637</v>
      </c>
      <c r="G1038" s="2">
        <v>4</v>
      </c>
      <c r="J1038" s="2">
        <v>0</v>
      </c>
      <c r="K1038" s="54"/>
      <c r="L1038" s="2" t="s">
        <v>877</v>
      </c>
      <c r="M1038" s="2" t="s">
        <v>817</v>
      </c>
    </row>
    <row r="1039" spans="1:13" s="2" customFormat="1" ht="15" customHeight="1">
      <c r="A1039" s="2">
        <v>11111167</v>
      </c>
      <c r="C1039" s="2">
        <v>2</v>
      </c>
      <c r="D1039" s="2">
        <v>40000545</v>
      </c>
      <c r="E1039" s="2" t="s">
        <v>2220</v>
      </c>
      <c r="G1039" s="2">
        <v>5</v>
      </c>
      <c r="J1039" s="2">
        <v>0</v>
      </c>
      <c r="K1039" s="54"/>
      <c r="L1039" s="2">
        <v>2671</v>
      </c>
      <c r="M1039" s="2" t="s">
        <v>276</v>
      </c>
    </row>
    <row r="1040" spans="1:13" s="2" customFormat="1" ht="15" customHeight="1">
      <c r="A1040" s="2">
        <v>11111168</v>
      </c>
      <c r="C1040" s="2">
        <v>1</v>
      </c>
      <c r="D1040" s="2">
        <v>20000004</v>
      </c>
      <c r="E1040" s="2" t="s">
        <v>1469</v>
      </c>
      <c r="G1040" s="2">
        <v>5</v>
      </c>
      <c r="J1040" s="2">
        <v>0</v>
      </c>
      <c r="K1040" s="54"/>
      <c r="L1040" s="2">
        <v>2671</v>
      </c>
      <c r="M1040" s="2" t="s">
        <v>276</v>
      </c>
    </row>
    <row r="1041" spans="1:13" s="2" customFormat="1" ht="15" customHeight="1">
      <c r="A1041" s="2">
        <v>11111169</v>
      </c>
      <c r="C1041" s="2">
        <v>1</v>
      </c>
      <c r="D1041" s="2">
        <v>20000015</v>
      </c>
      <c r="E1041" s="2" t="s">
        <v>1471</v>
      </c>
      <c r="G1041" s="2">
        <v>5</v>
      </c>
      <c r="J1041" s="2">
        <v>0</v>
      </c>
      <c r="K1041" s="54"/>
      <c r="L1041" s="2" t="s">
        <v>871</v>
      </c>
      <c r="M1041" s="2" t="s">
        <v>867</v>
      </c>
    </row>
    <row r="1042" spans="1:13" s="2" customFormat="1" ht="15" customHeight="1">
      <c r="A1042" s="2">
        <v>11111170</v>
      </c>
      <c r="C1042" s="2">
        <v>1</v>
      </c>
      <c r="D1042" s="2">
        <v>10013721</v>
      </c>
      <c r="E1042" s="2" t="s">
        <v>9609</v>
      </c>
      <c r="G1042" s="2">
        <v>2</v>
      </c>
      <c r="J1042" s="2">
        <v>0</v>
      </c>
      <c r="K1042" s="54"/>
      <c r="L1042" s="2">
        <v>1506</v>
      </c>
      <c r="M1042" s="2" t="s">
        <v>112</v>
      </c>
    </row>
    <row r="1043" spans="1:13" s="2" customFormat="1" ht="15" customHeight="1">
      <c r="A1043" s="2">
        <v>11111171</v>
      </c>
      <c r="C1043" s="2">
        <v>1</v>
      </c>
      <c r="D1043" s="2">
        <v>40001098</v>
      </c>
      <c r="G1043" s="2">
        <v>5</v>
      </c>
      <c r="J1043" s="2">
        <v>0</v>
      </c>
      <c r="K1043" s="54"/>
      <c r="L1043" s="2">
        <v>1506</v>
      </c>
      <c r="M1043" s="2" t="s">
        <v>112</v>
      </c>
    </row>
    <row r="1044" spans="1:13" s="2" customFormat="1" ht="15" customHeight="1">
      <c r="A1044" s="2">
        <v>11111172</v>
      </c>
      <c r="C1044" s="2">
        <v>1</v>
      </c>
      <c r="D1044" s="2">
        <v>10013721</v>
      </c>
      <c r="E1044" s="2" t="s">
        <v>9638</v>
      </c>
      <c r="G1044" s="2">
        <v>2</v>
      </c>
      <c r="J1044" s="2">
        <v>0</v>
      </c>
      <c r="K1044" s="54"/>
      <c r="L1044" s="2" t="s">
        <v>883</v>
      </c>
      <c r="M1044" s="2" t="s">
        <v>276</v>
      </c>
    </row>
    <row r="1045" spans="1:13" s="2" customFormat="1" ht="15" customHeight="1">
      <c r="A1045" s="2">
        <v>11111173</v>
      </c>
      <c r="C1045" s="2">
        <v>1</v>
      </c>
      <c r="D1045" s="2">
        <v>40001160</v>
      </c>
      <c r="E1045" s="2" t="s">
        <v>9639</v>
      </c>
      <c r="G1045" s="2">
        <v>5</v>
      </c>
      <c r="J1045" s="2">
        <v>0</v>
      </c>
      <c r="K1045" s="54"/>
      <c r="L1045" s="2" t="s">
        <v>883</v>
      </c>
      <c r="M1045" s="2" t="s">
        <v>276</v>
      </c>
    </row>
    <row r="1046" spans="1:13" s="2" customFormat="1" ht="15.75" customHeight="1">
      <c r="A1046" s="2">
        <v>11111174</v>
      </c>
      <c r="C1046" s="2">
        <v>1</v>
      </c>
      <c r="D1046" s="2">
        <v>40001510</v>
      </c>
      <c r="E1046" s="45" t="s">
        <v>9640</v>
      </c>
      <c r="G1046" s="2">
        <v>5</v>
      </c>
      <c r="J1046" s="2">
        <v>0</v>
      </c>
      <c r="K1046" s="54"/>
      <c r="L1046" s="2" t="s">
        <v>884</v>
      </c>
      <c r="M1046" s="2" t="s">
        <v>276</v>
      </c>
    </row>
    <row r="1047" spans="1:13" s="2" customFormat="1" ht="25.5" customHeight="1">
      <c r="A1047" s="2">
        <v>11111175</v>
      </c>
      <c r="C1047" s="2">
        <v>1</v>
      </c>
      <c r="D1047" s="2">
        <v>40001521</v>
      </c>
      <c r="E1047" s="45" t="s">
        <v>9641</v>
      </c>
      <c r="G1047" s="2">
        <v>5</v>
      </c>
      <c r="J1047" s="2">
        <v>0</v>
      </c>
      <c r="K1047" s="54"/>
      <c r="L1047" s="2" t="s">
        <v>306</v>
      </c>
      <c r="M1047" s="2" t="s">
        <v>276</v>
      </c>
    </row>
    <row r="1048" spans="1:13" s="2" customFormat="1" ht="15" customHeight="1">
      <c r="A1048" s="2">
        <v>11111176</v>
      </c>
      <c r="C1048" s="2">
        <v>1</v>
      </c>
      <c r="D1048" s="2">
        <v>30000085</v>
      </c>
      <c r="E1048" s="45" t="s">
        <v>9642</v>
      </c>
      <c r="G1048" s="2">
        <v>5</v>
      </c>
      <c r="J1048" s="2">
        <v>0</v>
      </c>
      <c r="K1048" s="54"/>
      <c r="L1048" s="2" t="s">
        <v>890</v>
      </c>
      <c r="M1048" s="2" t="s">
        <v>276</v>
      </c>
    </row>
    <row r="1049" spans="1:13" s="2" customFormat="1" ht="15" customHeight="1">
      <c r="A1049" s="2">
        <v>11111177</v>
      </c>
      <c r="C1049" s="2">
        <v>1</v>
      </c>
      <c r="D1049" s="2">
        <v>30000096</v>
      </c>
      <c r="E1049" s="45" t="s">
        <v>9643</v>
      </c>
      <c r="G1049" s="2">
        <v>5</v>
      </c>
      <c r="J1049" s="2">
        <v>0</v>
      </c>
      <c r="K1049" s="54"/>
      <c r="L1049" s="2" t="s">
        <v>891</v>
      </c>
      <c r="M1049" s="2" t="s">
        <v>276</v>
      </c>
    </row>
    <row r="1050" spans="1:13" s="2" customFormat="1" ht="15" customHeight="1">
      <c r="A1050" s="2">
        <v>11111178</v>
      </c>
      <c r="C1050" s="2">
        <v>1</v>
      </c>
      <c r="D1050" s="2">
        <v>40001547</v>
      </c>
      <c r="E1050" s="45" t="s">
        <v>9644</v>
      </c>
      <c r="G1050" s="2">
        <v>3</v>
      </c>
      <c r="J1050" s="2">
        <v>0</v>
      </c>
      <c r="K1050" s="54"/>
      <c r="L1050" s="2" t="s">
        <v>892</v>
      </c>
      <c r="M1050" s="2" t="s">
        <v>276</v>
      </c>
    </row>
    <row r="1051" spans="1:13" s="2" customFormat="1" ht="15" customHeight="1">
      <c r="A1051" s="2">
        <v>11111179</v>
      </c>
      <c r="C1051" s="2">
        <v>1</v>
      </c>
      <c r="E1051" s="2" t="s">
        <v>896</v>
      </c>
      <c r="G1051" s="2">
        <v>9</v>
      </c>
      <c r="J1051" s="2">
        <v>0</v>
      </c>
      <c r="K1051" s="54"/>
      <c r="L1051" s="2" t="s">
        <v>893</v>
      </c>
      <c r="M1051" s="2" t="s">
        <v>276</v>
      </c>
    </row>
    <row r="1052" spans="1:13" s="2" customFormat="1" ht="15" customHeight="1">
      <c r="A1052" s="2">
        <v>11111180</v>
      </c>
      <c r="C1052" s="2">
        <v>1</v>
      </c>
      <c r="D1052" s="2">
        <v>20000805</v>
      </c>
      <c r="E1052" s="2" t="s">
        <v>9645</v>
      </c>
      <c r="G1052" s="2">
        <v>5</v>
      </c>
      <c r="J1052" s="2">
        <v>0</v>
      </c>
      <c r="K1052" s="54"/>
      <c r="L1052" s="2" t="s">
        <v>894</v>
      </c>
      <c r="M1052" s="2" t="s">
        <v>276</v>
      </c>
    </row>
    <row r="1053" spans="1:13" s="2" customFormat="1" ht="15" customHeight="1">
      <c r="A1053" s="2">
        <v>11111181</v>
      </c>
      <c r="C1053" s="2">
        <v>1</v>
      </c>
      <c r="D1053" s="2">
        <v>20000816</v>
      </c>
      <c r="E1053" s="2" t="s">
        <v>9646</v>
      </c>
      <c r="G1053" s="2">
        <v>5</v>
      </c>
      <c r="J1053" s="2">
        <v>0</v>
      </c>
      <c r="K1053" s="54"/>
      <c r="L1053" s="2" t="s">
        <v>896</v>
      </c>
      <c r="M1053" s="2" t="s">
        <v>276</v>
      </c>
    </row>
    <row r="1054" spans="1:13" s="2" customFormat="1" ht="15" customHeight="1">
      <c r="A1054" s="2">
        <v>11111182</v>
      </c>
      <c r="C1054" s="2">
        <v>1</v>
      </c>
      <c r="D1054" s="2">
        <v>40001253</v>
      </c>
      <c r="E1054" s="2" t="s">
        <v>3032</v>
      </c>
      <c r="G1054" s="2">
        <v>5</v>
      </c>
      <c r="J1054" s="2">
        <v>0</v>
      </c>
      <c r="K1054" s="54"/>
      <c r="L1054" s="2" t="s">
        <v>881</v>
      </c>
      <c r="M1054" s="2" t="s">
        <v>276</v>
      </c>
    </row>
    <row r="1055" spans="1:13" s="2" customFormat="1" ht="15" customHeight="1">
      <c r="A1055" s="2">
        <v>11111183</v>
      </c>
      <c r="C1055" s="2">
        <v>2</v>
      </c>
      <c r="D1055" s="2">
        <v>40001275</v>
      </c>
      <c r="E1055" s="2" t="s">
        <v>3032</v>
      </c>
      <c r="G1055" s="2">
        <v>11</v>
      </c>
      <c r="J1055" s="2">
        <v>0</v>
      </c>
      <c r="K1055" s="54"/>
      <c r="L1055" s="2" t="s">
        <v>1491</v>
      </c>
      <c r="M1055" s="2" t="s">
        <v>276</v>
      </c>
    </row>
    <row r="1056" spans="1:13" s="2" customFormat="1" ht="15" customHeight="1">
      <c r="A1056" s="2">
        <v>11111184</v>
      </c>
      <c r="C1056" s="2">
        <v>1</v>
      </c>
      <c r="D1056" s="2">
        <v>40001293</v>
      </c>
      <c r="E1056" s="2" t="s">
        <v>3034</v>
      </c>
      <c r="G1056" s="2">
        <v>5</v>
      </c>
      <c r="J1056" s="2">
        <v>0</v>
      </c>
      <c r="K1056" s="54"/>
      <c r="L1056" s="2" t="s">
        <v>3032</v>
      </c>
    </row>
    <row r="1057" spans="1:12" s="2" customFormat="1" ht="15" customHeight="1">
      <c r="A1057" s="2">
        <v>11111185</v>
      </c>
      <c r="C1057" s="2">
        <v>2</v>
      </c>
      <c r="D1057" s="2">
        <v>40001308</v>
      </c>
      <c r="E1057" s="2" t="s">
        <v>3034</v>
      </c>
      <c r="G1057" s="2">
        <v>11</v>
      </c>
      <c r="J1057" s="2">
        <v>0</v>
      </c>
      <c r="K1057" s="54"/>
      <c r="L1057" s="2" t="s">
        <v>3032</v>
      </c>
    </row>
    <row r="1058" spans="1:12" s="2" customFormat="1" ht="15" customHeight="1">
      <c r="A1058" s="2">
        <v>11111186</v>
      </c>
      <c r="C1058" s="2">
        <v>3</v>
      </c>
      <c r="D1058" s="2">
        <v>40001315</v>
      </c>
      <c r="E1058" s="2" t="s">
        <v>3034</v>
      </c>
      <c r="G1058" s="2">
        <v>11</v>
      </c>
      <c r="J1058" s="2">
        <v>0</v>
      </c>
      <c r="K1058" s="54"/>
      <c r="L1058" s="2" t="s">
        <v>3034</v>
      </c>
    </row>
    <row r="1059" spans="1:12" s="2" customFormat="1" ht="15" customHeight="1">
      <c r="A1059" s="2">
        <v>11111187</v>
      </c>
      <c r="C1059" s="2">
        <v>4</v>
      </c>
      <c r="D1059" s="2">
        <v>40001322</v>
      </c>
      <c r="E1059" s="2" t="s">
        <v>3034</v>
      </c>
      <c r="G1059" s="2">
        <v>11</v>
      </c>
      <c r="J1059" s="2">
        <v>0</v>
      </c>
      <c r="K1059" s="54"/>
      <c r="L1059" s="2" t="s">
        <v>3034</v>
      </c>
    </row>
    <row r="1060" spans="1:12" s="2" customFormat="1" ht="15" customHeight="1">
      <c r="A1060" s="2">
        <v>11111188</v>
      </c>
      <c r="C1060" s="2">
        <v>5</v>
      </c>
      <c r="D1060" s="2">
        <v>40001300</v>
      </c>
      <c r="E1060" s="2" t="s">
        <v>3034</v>
      </c>
      <c r="G1060" s="2">
        <v>8</v>
      </c>
      <c r="J1060" s="2">
        <v>0</v>
      </c>
      <c r="K1060" s="54"/>
      <c r="L1060" s="2" t="s">
        <v>3034</v>
      </c>
    </row>
    <row r="1061" spans="1:12" s="2" customFormat="1" ht="15" customHeight="1">
      <c r="A1061" s="2">
        <v>11111189</v>
      </c>
      <c r="C1061" s="2">
        <v>1</v>
      </c>
      <c r="D1061" s="2">
        <v>40001333</v>
      </c>
      <c r="E1061" s="2" t="s">
        <v>3036</v>
      </c>
      <c r="G1061" s="2">
        <v>5</v>
      </c>
      <c r="J1061" s="2">
        <v>0</v>
      </c>
      <c r="K1061" s="54"/>
      <c r="L1061" s="2" t="s">
        <v>3034</v>
      </c>
    </row>
    <row r="1062" spans="1:12" s="2" customFormat="1" ht="15" customHeight="1">
      <c r="A1062" s="2">
        <v>11111190</v>
      </c>
      <c r="C1062" s="2">
        <v>2</v>
      </c>
      <c r="D1062" s="2">
        <v>40001348</v>
      </c>
      <c r="E1062" s="2" t="s">
        <v>3036</v>
      </c>
      <c r="G1062" s="2">
        <v>11</v>
      </c>
      <c r="J1062" s="2">
        <v>0</v>
      </c>
      <c r="K1062" s="54"/>
      <c r="L1062" s="2" t="s">
        <v>3034</v>
      </c>
    </row>
    <row r="1063" spans="1:12" s="2" customFormat="1" ht="15" customHeight="1">
      <c r="A1063" s="2">
        <v>11111191</v>
      </c>
      <c r="C1063" s="2">
        <v>3</v>
      </c>
      <c r="D1063" s="2">
        <v>40001355</v>
      </c>
      <c r="E1063" s="2" t="s">
        <v>3036</v>
      </c>
      <c r="G1063" s="2">
        <v>11</v>
      </c>
      <c r="J1063" s="2">
        <v>0</v>
      </c>
      <c r="K1063" s="54"/>
      <c r="L1063" s="2" t="s">
        <v>3036</v>
      </c>
    </row>
    <row r="1064" spans="1:12" s="2" customFormat="1" ht="15" customHeight="1">
      <c r="A1064" s="2">
        <v>11111192</v>
      </c>
      <c r="C1064" s="2">
        <v>4</v>
      </c>
      <c r="D1064" s="2">
        <v>40001362</v>
      </c>
      <c r="E1064" s="2" t="s">
        <v>3036</v>
      </c>
      <c r="G1064" s="2">
        <v>11</v>
      </c>
      <c r="J1064" s="2">
        <v>0</v>
      </c>
      <c r="K1064" s="54"/>
      <c r="L1064" s="2" t="s">
        <v>3036</v>
      </c>
    </row>
    <row r="1065" spans="1:12" s="2" customFormat="1" ht="15" customHeight="1">
      <c r="A1065" s="2">
        <v>11111193</v>
      </c>
      <c r="C1065" s="2">
        <v>5</v>
      </c>
      <c r="D1065" s="2">
        <v>40001336</v>
      </c>
      <c r="E1065" s="2" t="s">
        <v>3036</v>
      </c>
      <c r="G1065" s="2">
        <v>8</v>
      </c>
      <c r="J1065" s="2">
        <v>0</v>
      </c>
      <c r="K1065" s="54"/>
      <c r="L1065" s="2" t="s">
        <v>3036</v>
      </c>
    </row>
    <row r="1066" spans="1:12" s="2" customFormat="1" ht="15" customHeight="1">
      <c r="A1066" s="2">
        <v>11111194</v>
      </c>
      <c r="C1066" s="2">
        <v>1</v>
      </c>
      <c r="D1066" s="2">
        <v>40001375</v>
      </c>
      <c r="E1066" s="2" t="s">
        <v>3038</v>
      </c>
      <c r="G1066" s="2">
        <v>5</v>
      </c>
      <c r="J1066" s="2">
        <v>0</v>
      </c>
      <c r="K1066" s="54"/>
      <c r="L1066" s="2" t="s">
        <v>3036</v>
      </c>
    </row>
    <row r="1067" spans="1:12" s="2" customFormat="1" ht="15" customHeight="1">
      <c r="A1067" s="2">
        <v>11111195</v>
      </c>
      <c r="C1067" s="2">
        <v>2</v>
      </c>
      <c r="D1067" s="2">
        <v>40001391</v>
      </c>
      <c r="E1067" s="2" t="s">
        <v>3038</v>
      </c>
      <c r="G1067" s="2">
        <v>11</v>
      </c>
      <c r="J1067" s="2">
        <v>0</v>
      </c>
      <c r="K1067" s="54"/>
      <c r="L1067" s="2" t="s">
        <v>3036</v>
      </c>
    </row>
    <row r="1068" spans="1:12" s="2" customFormat="1" ht="15" customHeight="1">
      <c r="A1068" s="2">
        <v>11111196</v>
      </c>
      <c r="C1068" s="2">
        <v>3</v>
      </c>
      <c r="D1068" s="2">
        <v>40001398</v>
      </c>
      <c r="E1068" s="2" t="s">
        <v>3038</v>
      </c>
      <c r="G1068" s="2">
        <v>11</v>
      </c>
      <c r="J1068" s="2">
        <v>0</v>
      </c>
      <c r="K1068" s="54"/>
      <c r="L1068" s="2" t="s">
        <v>3038</v>
      </c>
    </row>
    <row r="1069" spans="1:12" s="2" customFormat="1" ht="15" customHeight="1">
      <c r="A1069" s="2">
        <v>11111197</v>
      </c>
      <c r="C1069" s="2">
        <v>4</v>
      </c>
      <c r="D1069" s="2">
        <v>40001405</v>
      </c>
      <c r="E1069" s="2" t="s">
        <v>3038</v>
      </c>
      <c r="G1069" s="2">
        <v>11</v>
      </c>
      <c r="J1069" s="2">
        <v>0</v>
      </c>
      <c r="K1069" s="54"/>
      <c r="L1069" s="2" t="s">
        <v>3038</v>
      </c>
    </row>
    <row r="1070" spans="1:12" s="2" customFormat="1" ht="15" customHeight="1">
      <c r="A1070" s="2">
        <v>11111198</v>
      </c>
      <c r="C1070" s="2">
        <v>1</v>
      </c>
      <c r="D1070" s="2">
        <v>40001416</v>
      </c>
      <c r="E1070" s="2" t="s">
        <v>3040</v>
      </c>
      <c r="G1070" s="2">
        <v>5</v>
      </c>
      <c r="J1070" s="2">
        <v>0</v>
      </c>
      <c r="K1070" s="54"/>
      <c r="L1070" s="2" t="s">
        <v>3038</v>
      </c>
    </row>
    <row r="1071" spans="1:12" s="2" customFormat="1" ht="15" customHeight="1">
      <c r="A1071" s="2">
        <v>11111199</v>
      </c>
      <c r="C1071" s="2">
        <v>2</v>
      </c>
      <c r="D1071" s="2">
        <v>40001427</v>
      </c>
      <c r="E1071" s="2" t="s">
        <v>3040</v>
      </c>
      <c r="G1071" s="2">
        <v>5</v>
      </c>
      <c r="J1071" s="2">
        <v>0</v>
      </c>
      <c r="K1071" s="54"/>
      <c r="L1071" s="2" t="s">
        <v>3038</v>
      </c>
    </row>
    <row r="1072" spans="1:12" s="2" customFormat="1" ht="15" customHeight="1">
      <c r="A1072" s="2">
        <v>11111200</v>
      </c>
      <c r="C1072" s="2">
        <v>3</v>
      </c>
      <c r="D1072" s="2">
        <v>40001438</v>
      </c>
      <c r="E1072" s="2" t="s">
        <v>3040</v>
      </c>
      <c r="G1072" s="2">
        <v>11</v>
      </c>
      <c r="J1072" s="2">
        <v>0</v>
      </c>
      <c r="K1072" s="54"/>
      <c r="L1072" s="2" t="s">
        <v>3040</v>
      </c>
    </row>
    <row r="1073" spans="1:13" s="2" customFormat="1" ht="15" customHeight="1">
      <c r="A1073" s="2">
        <v>11111201</v>
      </c>
      <c r="C1073" s="2">
        <v>4</v>
      </c>
      <c r="D1073" s="2">
        <v>40001445</v>
      </c>
      <c r="E1073" s="2" t="s">
        <v>3040</v>
      </c>
      <c r="G1073" s="2">
        <v>11</v>
      </c>
      <c r="J1073" s="2">
        <v>0</v>
      </c>
      <c r="K1073" s="54"/>
      <c r="L1073" s="2" t="s">
        <v>3040</v>
      </c>
    </row>
    <row r="1074" spans="1:13" s="2" customFormat="1" ht="15" customHeight="1">
      <c r="A1074" s="2">
        <v>11111202</v>
      </c>
      <c r="C1074" s="2">
        <v>5</v>
      </c>
      <c r="D1074" s="2">
        <v>40001458</v>
      </c>
      <c r="E1074" s="2" t="s">
        <v>3042</v>
      </c>
      <c r="G1074" s="2">
        <v>5</v>
      </c>
      <c r="J1074" s="2">
        <v>0</v>
      </c>
      <c r="K1074" s="54"/>
      <c r="L1074" s="2" t="s">
        <v>3040</v>
      </c>
    </row>
    <row r="1075" spans="1:13" s="2" customFormat="1" ht="15" customHeight="1">
      <c r="A1075" s="2">
        <v>11111203</v>
      </c>
      <c r="C1075" s="2">
        <v>1</v>
      </c>
      <c r="D1075" s="2">
        <v>40001474</v>
      </c>
      <c r="E1075" s="2" t="s">
        <v>4953</v>
      </c>
      <c r="G1075" s="2">
        <v>5</v>
      </c>
      <c r="J1075" s="2">
        <v>0</v>
      </c>
      <c r="K1075" s="54"/>
      <c r="L1075" s="2" t="s">
        <v>3040</v>
      </c>
    </row>
    <row r="1076" spans="1:13" s="2" customFormat="1" ht="15" customHeight="1">
      <c r="A1076" s="2">
        <v>11111204</v>
      </c>
      <c r="C1076" s="2">
        <v>2</v>
      </c>
      <c r="D1076" s="2">
        <v>40001471</v>
      </c>
      <c r="E1076" s="2" t="s">
        <v>4953</v>
      </c>
      <c r="G1076" s="2">
        <v>15</v>
      </c>
      <c r="J1076" s="2">
        <v>0</v>
      </c>
      <c r="K1076" s="54"/>
      <c r="L1076" s="2" t="s">
        <v>3042</v>
      </c>
    </row>
    <row r="1077" spans="1:13" s="2" customFormat="1" ht="15" customHeight="1">
      <c r="A1077" s="2">
        <v>11111205</v>
      </c>
      <c r="C1077" s="2">
        <v>3</v>
      </c>
      <c r="D1077" s="2">
        <v>40001473</v>
      </c>
      <c r="E1077" s="2" t="s">
        <v>4953</v>
      </c>
      <c r="G1077" s="2">
        <v>15</v>
      </c>
      <c r="J1077" s="2">
        <v>0</v>
      </c>
      <c r="K1077" s="54"/>
      <c r="L1077" s="2" t="s">
        <v>4953</v>
      </c>
    </row>
    <row r="1078" spans="1:13" s="2" customFormat="1" ht="15" customHeight="1">
      <c r="A1078" s="2">
        <v>11111206</v>
      </c>
      <c r="C1078" s="2">
        <v>1</v>
      </c>
      <c r="D1078" s="2">
        <v>20000841</v>
      </c>
      <c r="E1078" s="2" t="s">
        <v>899</v>
      </c>
      <c r="G1078" s="2">
        <v>5</v>
      </c>
      <c r="J1078" s="2">
        <v>0</v>
      </c>
      <c r="K1078" s="54"/>
      <c r="L1078" s="2" t="s">
        <v>4953</v>
      </c>
    </row>
    <row r="1079" spans="1:13" s="2" customFormat="1" ht="15" customHeight="1">
      <c r="A1079" s="2">
        <v>11111207</v>
      </c>
      <c r="C1079" s="2">
        <v>1</v>
      </c>
      <c r="D1079" s="2">
        <v>20000920</v>
      </c>
      <c r="E1079" s="2" t="s">
        <v>901</v>
      </c>
      <c r="G1079" s="2">
        <v>5</v>
      </c>
      <c r="J1079" s="2">
        <v>0</v>
      </c>
      <c r="K1079" s="54"/>
      <c r="L1079" s="2" t="s">
        <v>4953</v>
      </c>
    </row>
    <row r="1080" spans="1:13" s="2" customFormat="1" ht="15" customHeight="1">
      <c r="A1080" s="2">
        <v>11111208</v>
      </c>
      <c r="C1080" s="2">
        <v>1</v>
      </c>
      <c r="D1080" s="2">
        <v>20000947</v>
      </c>
      <c r="E1080" s="2" t="s">
        <v>902</v>
      </c>
      <c r="G1080" s="2">
        <v>5</v>
      </c>
      <c r="J1080" s="2">
        <v>0</v>
      </c>
      <c r="K1080" s="54"/>
      <c r="L1080" s="2" t="s">
        <v>899</v>
      </c>
    </row>
    <row r="1081" spans="1:13" s="2" customFormat="1" ht="15" customHeight="1">
      <c r="A1081" s="2">
        <v>11111209</v>
      </c>
      <c r="C1081" s="2">
        <v>1</v>
      </c>
      <c r="D1081" s="2">
        <v>20000978</v>
      </c>
      <c r="E1081" s="2" t="s">
        <v>903</v>
      </c>
      <c r="G1081" s="2">
        <v>5</v>
      </c>
      <c r="J1081" s="2">
        <v>0</v>
      </c>
      <c r="K1081" s="54"/>
      <c r="L1081" s="2" t="s">
        <v>901</v>
      </c>
    </row>
    <row r="1082" spans="1:13" s="2" customFormat="1" ht="15" customHeight="1">
      <c r="A1082" s="2">
        <v>11111210</v>
      </c>
      <c r="C1082" s="2">
        <v>1</v>
      </c>
      <c r="D1082" s="2">
        <v>30000005</v>
      </c>
      <c r="E1082" s="2" t="s">
        <v>904</v>
      </c>
      <c r="G1082" s="2">
        <v>5</v>
      </c>
      <c r="J1082" s="2">
        <v>0</v>
      </c>
      <c r="K1082" s="54"/>
      <c r="L1082" s="2" t="s">
        <v>902</v>
      </c>
    </row>
    <row r="1083" spans="1:13" s="2" customFormat="1" ht="15" customHeight="1">
      <c r="A1083" s="2">
        <v>11111211</v>
      </c>
      <c r="C1083" s="2">
        <v>2</v>
      </c>
      <c r="D1083" s="2">
        <v>30000008</v>
      </c>
      <c r="E1083" s="2" t="s">
        <v>904</v>
      </c>
      <c r="G1083" s="2">
        <v>8</v>
      </c>
      <c r="J1083" s="2">
        <v>0</v>
      </c>
      <c r="K1083" s="54"/>
      <c r="L1083" s="2" t="s">
        <v>903</v>
      </c>
    </row>
    <row r="1084" spans="1:13" s="2" customFormat="1" ht="15" customHeight="1">
      <c r="A1084" s="2">
        <v>11111212</v>
      </c>
      <c r="C1084" s="2">
        <v>1</v>
      </c>
      <c r="D1084" s="2">
        <v>30000016</v>
      </c>
      <c r="E1084" s="2" t="s">
        <v>906</v>
      </c>
      <c r="G1084" s="2">
        <v>5</v>
      </c>
      <c r="J1084" s="2">
        <v>0</v>
      </c>
      <c r="K1084" s="54"/>
      <c r="L1084" s="2" t="s">
        <v>904</v>
      </c>
      <c r="M1084" s="2" t="s">
        <v>905</v>
      </c>
    </row>
    <row r="1085" spans="1:13" s="2" customFormat="1" ht="15" customHeight="1">
      <c r="A1085" s="86">
        <v>11111213</v>
      </c>
      <c r="B1085" s="86"/>
      <c r="C1085" s="86">
        <v>2</v>
      </c>
      <c r="D1085" s="86">
        <v>30000019</v>
      </c>
      <c r="E1085" s="86" t="s">
        <v>906</v>
      </c>
      <c r="F1085" s="86"/>
      <c r="G1085" s="86">
        <v>8</v>
      </c>
      <c r="H1085" s="86"/>
      <c r="I1085" s="86"/>
      <c r="J1085" s="2">
        <v>0</v>
      </c>
      <c r="K1085" s="54"/>
      <c r="L1085" s="2" t="s">
        <v>904</v>
      </c>
      <c r="M1085" s="2" t="s">
        <v>905</v>
      </c>
    </row>
    <row r="1086" spans="1:13" s="2" customFormat="1" ht="15" customHeight="1">
      <c r="A1086" s="2">
        <v>11111214</v>
      </c>
      <c r="C1086" s="2">
        <v>1</v>
      </c>
      <c r="D1086" s="2">
        <v>30000027</v>
      </c>
      <c r="E1086" s="2" t="s">
        <v>907</v>
      </c>
      <c r="G1086" s="2">
        <v>5</v>
      </c>
      <c r="J1086" s="2">
        <v>0</v>
      </c>
      <c r="K1086" s="54"/>
      <c r="L1086" s="2" t="s">
        <v>906</v>
      </c>
    </row>
    <row r="1087" spans="1:13" s="86" customFormat="1" ht="15" customHeight="1">
      <c r="A1087" s="86">
        <v>11111215</v>
      </c>
      <c r="C1087" s="86">
        <v>2</v>
      </c>
      <c r="D1087" s="86">
        <v>30000030</v>
      </c>
      <c r="E1087" s="86" t="s">
        <v>907</v>
      </c>
      <c r="G1087" s="86">
        <v>8</v>
      </c>
      <c r="J1087" s="2">
        <v>0</v>
      </c>
      <c r="K1087" s="285"/>
      <c r="L1087" s="86" t="s">
        <v>906</v>
      </c>
    </row>
    <row r="1088" spans="1:13" s="2" customFormat="1" ht="15" customHeight="1">
      <c r="A1088" s="2">
        <v>11111216</v>
      </c>
      <c r="C1088" s="2">
        <v>1</v>
      </c>
      <c r="D1088" s="2">
        <v>30000038</v>
      </c>
      <c r="E1088" s="2" t="s">
        <v>908</v>
      </c>
      <c r="G1088" s="2">
        <v>5</v>
      </c>
      <c r="J1088" s="2">
        <v>0</v>
      </c>
      <c r="K1088" s="54"/>
      <c r="L1088" s="2" t="s">
        <v>907</v>
      </c>
    </row>
    <row r="1089" spans="1:13" s="86" customFormat="1" ht="15" customHeight="1">
      <c r="A1089" s="2">
        <v>11111217</v>
      </c>
      <c r="B1089" s="2"/>
      <c r="C1089" s="2">
        <v>2</v>
      </c>
      <c r="D1089" s="2">
        <v>30000041</v>
      </c>
      <c r="E1089" s="2" t="s">
        <v>908</v>
      </c>
      <c r="F1089" s="2"/>
      <c r="G1089" s="2">
        <v>8</v>
      </c>
      <c r="H1089" s="2"/>
      <c r="I1089" s="2"/>
      <c r="J1089" s="2">
        <v>0</v>
      </c>
      <c r="K1089" s="285"/>
      <c r="L1089" s="86" t="s">
        <v>907</v>
      </c>
    </row>
    <row r="1090" spans="1:13" s="2" customFormat="1" ht="15" customHeight="1">
      <c r="A1090" s="2">
        <v>11111218</v>
      </c>
      <c r="C1090" s="2">
        <v>3</v>
      </c>
      <c r="D1090" s="2">
        <v>30000045</v>
      </c>
      <c r="E1090" s="2" t="s">
        <v>908</v>
      </c>
      <c r="G1090" s="2">
        <v>8</v>
      </c>
      <c r="J1090" s="2">
        <v>0</v>
      </c>
      <c r="K1090" s="54"/>
      <c r="L1090" s="2" t="s">
        <v>908</v>
      </c>
    </row>
    <row r="1091" spans="1:13" s="2" customFormat="1" ht="15" customHeight="1">
      <c r="A1091" s="2">
        <v>11111219</v>
      </c>
      <c r="C1091" s="2">
        <v>4</v>
      </c>
      <c r="D1091" s="2">
        <v>30000049</v>
      </c>
      <c r="E1091" s="2" t="s">
        <v>908</v>
      </c>
      <c r="G1091" s="2">
        <v>8</v>
      </c>
      <c r="J1091" s="2">
        <v>0</v>
      </c>
      <c r="K1091" s="54"/>
      <c r="L1091" s="2" t="s">
        <v>908</v>
      </c>
    </row>
    <row r="1092" spans="1:13" s="2" customFormat="1" ht="15" customHeight="1">
      <c r="A1092" s="2">
        <v>11111220</v>
      </c>
      <c r="C1092" s="2">
        <v>5</v>
      </c>
      <c r="D1092" s="2">
        <v>30000053</v>
      </c>
      <c r="E1092" s="2" t="s">
        <v>908</v>
      </c>
      <c r="G1092" s="2">
        <v>8</v>
      </c>
      <c r="J1092" s="2">
        <v>0</v>
      </c>
      <c r="K1092" s="54"/>
      <c r="L1092" s="2" t="s">
        <v>908</v>
      </c>
    </row>
    <row r="1093" spans="1:13" s="2" customFormat="1" ht="15" customHeight="1">
      <c r="A1093" s="2">
        <v>11111221</v>
      </c>
      <c r="C1093" s="2">
        <v>6</v>
      </c>
      <c r="D1093" s="2">
        <v>30000057</v>
      </c>
      <c r="E1093" s="2" t="s">
        <v>908</v>
      </c>
      <c r="G1093" s="2">
        <v>8</v>
      </c>
      <c r="J1093" s="2">
        <v>0</v>
      </c>
      <c r="K1093" s="54"/>
      <c r="L1093" s="2" t="s">
        <v>908</v>
      </c>
    </row>
    <row r="1094" spans="1:13" s="2" customFormat="1" ht="15" customHeight="1">
      <c r="A1094" s="2">
        <v>11111222</v>
      </c>
      <c r="C1094" s="2">
        <v>7</v>
      </c>
      <c r="D1094" s="2">
        <v>30000061</v>
      </c>
      <c r="E1094" s="2" t="s">
        <v>908</v>
      </c>
      <c r="G1094" s="2">
        <v>8</v>
      </c>
      <c r="J1094" s="2">
        <v>0</v>
      </c>
      <c r="K1094" s="54"/>
      <c r="L1094" s="2" t="s">
        <v>908</v>
      </c>
    </row>
    <row r="1095" spans="1:13" s="2" customFormat="1" ht="15" customHeight="1">
      <c r="A1095" s="2">
        <v>11111223</v>
      </c>
      <c r="C1095" s="2">
        <v>8</v>
      </c>
      <c r="D1095" s="2">
        <v>30000065</v>
      </c>
      <c r="E1095" s="2" t="s">
        <v>908</v>
      </c>
      <c r="G1095" s="2">
        <v>8</v>
      </c>
      <c r="J1095" s="2">
        <v>0</v>
      </c>
      <c r="K1095" s="54"/>
      <c r="L1095" s="2" t="s">
        <v>908</v>
      </c>
    </row>
    <row r="1096" spans="1:13" s="2" customFormat="1" ht="15" customHeight="1">
      <c r="A1096" s="2">
        <v>11111224</v>
      </c>
      <c r="C1096" s="2">
        <v>9</v>
      </c>
      <c r="D1096" s="2">
        <v>30000069</v>
      </c>
      <c r="E1096" s="2" t="s">
        <v>908</v>
      </c>
      <c r="G1096" s="2">
        <v>8</v>
      </c>
      <c r="J1096" s="2">
        <v>0</v>
      </c>
      <c r="K1096" s="54"/>
      <c r="L1096" s="2" t="s">
        <v>908</v>
      </c>
    </row>
    <row r="1097" spans="1:13" s="2" customFormat="1" ht="15" customHeight="1">
      <c r="A1097" s="2">
        <v>11111225</v>
      </c>
      <c r="C1097" s="2">
        <v>10</v>
      </c>
      <c r="D1097" s="2">
        <v>30000073</v>
      </c>
      <c r="E1097" s="2" t="s">
        <v>908</v>
      </c>
      <c r="G1097" s="2">
        <v>8</v>
      </c>
      <c r="J1097" s="2">
        <v>0</v>
      </c>
      <c r="K1097" s="54"/>
      <c r="L1097" s="2" t="s">
        <v>908</v>
      </c>
    </row>
    <row r="1098" spans="1:13" s="2" customFormat="1" ht="15" customHeight="1">
      <c r="A1098" s="2">
        <v>11111226</v>
      </c>
      <c r="C1098" s="2">
        <v>11</v>
      </c>
      <c r="D1098" s="2">
        <v>30000077</v>
      </c>
      <c r="E1098" s="2" t="s">
        <v>908</v>
      </c>
      <c r="G1098" s="2">
        <v>8</v>
      </c>
      <c r="J1098" s="2">
        <v>0</v>
      </c>
      <c r="K1098" s="54"/>
      <c r="L1098" s="2" t="s">
        <v>908</v>
      </c>
    </row>
    <row r="1099" spans="1:13" s="2" customFormat="1" ht="15" customHeight="1">
      <c r="A1099" s="2">
        <v>11111227</v>
      </c>
      <c r="C1099" s="2">
        <v>1</v>
      </c>
      <c r="D1099" s="2">
        <v>40001126</v>
      </c>
      <c r="E1099" s="2" t="s">
        <v>4676</v>
      </c>
      <c r="G1099" s="2">
        <v>9</v>
      </c>
      <c r="J1099" s="2">
        <v>0</v>
      </c>
      <c r="K1099" s="54"/>
      <c r="L1099" s="2" t="s">
        <v>908</v>
      </c>
    </row>
    <row r="1100" spans="1:13" s="2" customFormat="1" ht="15" customHeight="1">
      <c r="A1100" s="2">
        <v>11111228</v>
      </c>
      <c r="C1100" s="2">
        <v>2</v>
      </c>
      <c r="D1100" s="2">
        <v>40001200</v>
      </c>
      <c r="E1100" s="2" t="s">
        <v>4676</v>
      </c>
      <c r="G1100" s="2">
        <v>9</v>
      </c>
      <c r="J1100" s="2">
        <v>0</v>
      </c>
      <c r="K1100" s="54"/>
      <c r="L1100" s="2" t="s">
        <v>908</v>
      </c>
    </row>
    <row r="1101" spans="1:13" s="2" customFormat="1" ht="15" customHeight="1">
      <c r="A1101" s="2">
        <v>11111229</v>
      </c>
      <c r="C1101" s="2">
        <v>1</v>
      </c>
      <c r="G1101" s="2">
        <v>5</v>
      </c>
      <c r="J1101" s="2">
        <v>0</v>
      </c>
      <c r="K1101" s="54"/>
      <c r="L1101" s="2" t="s">
        <v>895</v>
      </c>
      <c r="M1101" s="2" t="s">
        <v>276</v>
      </c>
    </row>
    <row r="1102" spans="1:13" s="2" customFormat="1" ht="15" customHeight="1">
      <c r="A1102" s="2">
        <v>11111230</v>
      </c>
      <c r="C1102" s="2">
        <v>2</v>
      </c>
      <c r="G1102" s="2">
        <v>5</v>
      </c>
      <c r="J1102" s="2">
        <v>0</v>
      </c>
      <c r="K1102" s="54"/>
      <c r="L1102" s="2" t="s">
        <v>895</v>
      </c>
      <c r="M1102" s="2" t="s">
        <v>276</v>
      </c>
    </row>
    <row r="1103" spans="1:13" s="2" customFormat="1" ht="15" customHeight="1">
      <c r="A1103" s="2">
        <v>11111231</v>
      </c>
      <c r="C1103" s="2">
        <v>3</v>
      </c>
      <c r="G1103" s="2">
        <v>5</v>
      </c>
      <c r="J1103" s="2">
        <v>0</v>
      </c>
      <c r="K1103" s="54"/>
      <c r="L1103" s="2" t="s">
        <v>3527</v>
      </c>
    </row>
    <row r="1104" spans="1:13" s="2" customFormat="1" ht="15" customHeight="1">
      <c r="A1104" s="2">
        <v>11111232</v>
      </c>
      <c r="C1104" s="2">
        <v>1</v>
      </c>
      <c r="G1104" s="2">
        <v>5</v>
      </c>
      <c r="J1104" s="2">
        <v>0</v>
      </c>
      <c r="K1104" s="54"/>
      <c r="L1104" s="2" t="s">
        <v>3527</v>
      </c>
    </row>
    <row r="1105" spans="1:13" s="2" customFormat="1" ht="15" customHeight="1">
      <c r="A1105" s="2">
        <v>11111233</v>
      </c>
      <c r="C1105" s="2">
        <v>2</v>
      </c>
      <c r="G1105" s="2">
        <v>5</v>
      </c>
      <c r="J1105" s="2">
        <v>0</v>
      </c>
      <c r="K1105" s="54"/>
      <c r="L1105" s="2" t="s">
        <v>3527</v>
      </c>
    </row>
    <row r="1106" spans="1:13" s="2" customFormat="1" ht="15" customHeight="1">
      <c r="A1106" s="2">
        <v>11111234</v>
      </c>
      <c r="C1106" s="2">
        <v>3</v>
      </c>
      <c r="G1106" s="2">
        <v>5</v>
      </c>
      <c r="J1106" s="2">
        <v>0</v>
      </c>
      <c r="K1106" s="54"/>
      <c r="L1106" s="2" t="s">
        <v>1510</v>
      </c>
    </row>
    <row r="1107" spans="1:13" s="2" customFormat="1" ht="15" customHeight="1">
      <c r="A1107" s="17">
        <v>11111235</v>
      </c>
      <c r="B1107" s="17"/>
      <c r="C1107" s="17">
        <v>1</v>
      </c>
      <c r="D1107" s="20">
        <v>40001556</v>
      </c>
      <c r="E1107" s="31" t="s">
        <v>9647</v>
      </c>
      <c r="G1107" s="17">
        <v>5</v>
      </c>
      <c r="H1107" s="4"/>
      <c r="J1107" s="2">
        <v>0</v>
      </c>
      <c r="K1107" s="54"/>
      <c r="L1107" s="2" t="s">
        <v>1510</v>
      </c>
    </row>
    <row r="1108" spans="1:13" s="2" customFormat="1" ht="15" customHeight="1">
      <c r="A1108" s="17">
        <v>11111236</v>
      </c>
      <c r="B1108" s="17"/>
      <c r="C1108" s="17">
        <v>1</v>
      </c>
      <c r="D1108" s="20">
        <v>40001578</v>
      </c>
      <c r="E1108" s="31" t="s">
        <v>9648</v>
      </c>
      <c r="G1108" s="17">
        <v>5</v>
      </c>
      <c r="H1108" s="4"/>
      <c r="J1108" s="2">
        <v>0</v>
      </c>
      <c r="K1108" s="54"/>
      <c r="L1108" s="2" t="s">
        <v>1510</v>
      </c>
    </row>
    <row r="1109" spans="1:13" s="2" customFormat="1" ht="15" customHeight="1">
      <c r="A1109" s="17">
        <v>11111237</v>
      </c>
      <c r="B1109" s="17"/>
      <c r="C1109" s="17">
        <v>1</v>
      </c>
      <c r="D1109" s="20">
        <v>40001594</v>
      </c>
      <c r="E1109" s="31" t="s">
        <v>9649</v>
      </c>
      <c r="G1109" s="17">
        <v>5</v>
      </c>
      <c r="H1109" s="4"/>
      <c r="J1109" s="2">
        <v>0</v>
      </c>
      <c r="K1109" s="54"/>
      <c r="L1109" s="21" t="s">
        <v>923</v>
      </c>
      <c r="M1109" s="158" t="s">
        <v>808</v>
      </c>
    </row>
    <row r="1110" spans="1:13" s="2" customFormat="1" ht="15" customHeight="1">
      <c r="A1110" s="17">
        <v>11111238</v>
      </c>
      <c r="B1110" s="17"/>
      <c r="C1110" s="17">
        <v>1</v>
      </c>
      <c r="D1110" s="20">
        <v>40001610</v>
      </c>
      <c r="E1110" s="31" t="s">
        <v>9650</v>
      </c>
      <c r="G1110" s="17">
        <v>5</v>
      </c>
      <c r="H1110" s="4"/>
      <c r="J1110" s="2">
        <v>0</v>
      </c>
      <c r="K1110" s="54"/>
      <c r="L1110" s="21" t="s">
        <v>924</v>
      </c>
      <c r="M1110" s="158" t="s">
        <v>808</v>
      </c>
    </row>
    <row r="1111" spans="1:13" s="2" customFormat="1" ht="15" customHeight="1">
      <c r="A1111" s="17">
        <v>11111239</v>
      </c>
      <c r="B1111" s="17"/>
      <c r="C1111" s="17">
        <v>1</v>
      </c>
      <c r="D1111" s="20">
        <v>40001632</v>
      </c>
      <c r="E1111" s="31" t="s">
        <v>9651</v>
      </c>
      <c r="G1111" s="17">
        <v>5</v>
      </c>
      <c r="H1111" s="4"/>
      <c r="J1111" s="2">
        <v>0</v>
      </c>
      <c r="K1111" s="54"/>
      <c r="L1111" s="21" t="s">
        <v>925</v>
      </c>
      <c r="M1111" s="158" t="s">
        <v>808</v>
      </c>
    </row>
    <row r="1112" spans="1:13" s="2" customFormat="1" ht="15" customHeight="1">
      <c r="A1112" s="17">
        <v>11111240</v>
      </c>
      <c r="B1112" s="17"/>
      <c r="C1112" s="17">
        <v>1</v>
      </c>
      <c r="D1112" s="20">
        <v>40001643</v>
      </c>
      <c r="E1112" s="31" t="s">
        <v>9652</v>
      </c>
      <c r="G1112" s="17">
        <v>5</v>
      </c>
      <c r="H1112" s="4"/>
      <c r="J1112" s="2">
        <v>0</v>
      </c>
      <c r="K1112" s="54"/>
      <c r="L1112" s="21" t="s">
        <v>926</v>
      </c>
      <c r="M1112" s="158" t="s">
        <v>808</v>
      </c>
    </row>
    <row r="1113" spans="1:13" s="2" customFormat="1" ht="15" customHeight="1">
      <c r="A1113" s="17">
        <v>11111241</v>
      </c>
      <c r="B1113" s="17"/>
      <c r="C1113" s="17">
        <v>1</v>
      </c>
      <c r="D1113" s="20">
        <v>40001654</v>
      </c>
      <c r="E1113" s="31" t="s">
        <v>9653</v>
      </c>
      <c r="G1113" s="17">
        <v>5</v>
      </c>
      <c r="H1113" s="4"/>
      <c r="J1113" s="2">
        <v>0</v>
      </c>
      <c r="K1113" s="54"/>
      <c r="L1113" s="21" t="s">
        <v>927</v>
      </c>
      <c r="M1113" s="158" t="s">
        <v>808</v>
      </c>
    </row>
    <row r="1114" spans="1:13" s="2" customFormat="1" ht="15" customHeight="1">
      <c r="A1114" s="17">
        <v>11111242</v>
      </c>
      <c r="B1114" s="17"/>
      <c r="C1114" s="17">
        <v>1</v>
      </c>
      <c r="D1114" s="20">
        <v>40001676</v>
      </c>
      <c r="E1114" s="31" t="s">
        <v>9654</v>
      </c>
      <c r="G1114" s="17">
        <v>5</v>
      </c>
      <c r="H1114" s="4"/>
      <c r="J1114" s="2">
        <v>0</v>
      </c>
      <c r="K1114" s="54"/>
      <c r="L1114" s="21" t="s">
        <v>928</v>
      </c>
      <c r="M1114" s="158" t="s">
        <v>808</v>
      </c>
    </row>
    <row r="1115" spans="1:13" s="2" customFormat="1" ht="15" customHeight="1">
      <c r="A1115" s="17">
        <v>11111243</v>
      </c>
      <c r="B1115" s="17"/>
      <c r="C1115" s="17">
        <v>1</v>
      </c>
      <c r="D1115" s="20">
        <v>40001687</v>
      </c>
      <c r="E1115" s="31" t="s">
        <v>9655</v>
      </c>
      <c r="G1115" s="17">
        <v>5</v>
      </c>
      <c r="H1115" s="4"/>
      <c r="J1115" s="2">
        <v>0</v>
      </c>
      <c r="K1115" s="54"/>
      <c r="L1115" s="21" t="s">
        <v>929</v>
      </c>
      <c r="M1115" s="158" t="s">
        <v>808</v>
      </c>
    </row>
    <row r="1116" spans="1:13" s="2" customFormat="1" ht="15" customHeight="1">
      <c r="A1116" s="17">
        <v>11111244</v>
      </c>
      <c r="B1116" s="17"/>
      <c r="C1116" s="17">
        <v>1</v>
      </c>
      <c r="D1116" s="20">
        <v>40001698</v>
      </c>
      <c r="E1116" s="31" t="s">
        <v>9656</v>
      </c>
      <c r="G1116" s="17">
        <v>5</v>
      </c>
      <c r="H1116" s="4"/>
      <c r="J1116" s="2">
        <v>0</v>
      </c>
      <c r="K1116" s="54"/>
      <c r="L1116" s="21" t="s">
        <v>930</v>
      </c>
      <c r="M1116" s="158" t="s">
        <v>808</v>
      </c>
    </row>
    <row r="1117" spans="1:13" s="2" customFormat="1" ht="15" customHeight="1">
      <c r="A1117" s="17">
        <v>11111245</v>
      </c>
      <c r="B1117" s="17"/>
      <c r="C1117" s="17">
        <v>1</v>
      </c>
      <c r="D1117" s="20">
        <v>40001709</v>
      </c>
      <c r="E1117" s="31" t="s">
        <v>9657</v>
      </c>
      <c r="G1117" s="17">
        <v>5</v>
      </c>
      <c r="H1117" s="4"/>
      <c r="J1117" s="2">
        <v>0</v>
      </c>
      <c r="K1117" s="54"/>
      <c r="L1117" s="21" t="s">
        <v>931</v>
      </c>
      <c r="M1117" s="158" t="s">
        <v>808</v>
      </c>
    </row>
    <row r="1118" spans="1:13" s="2" customFormat="1" ht="15" customHeight="1">
      <c r="A1118" s="17">
        <v>11111246</v>
      </c>
      <c r="B1118" s="17"/>
      <c r="C1118" s="17">
        <v>1</v>
      </c>
      <c r="D1118" s="20">
        <v>40001736</v>
      </c>
      <c r="E1118" s="31" t="s">
        <v>9658</v>
      </c>
      <c r="G1118" s="17">
        <v>5</v>
      </c>
      <c r="H1118" s="4"/>
      <c r="J1118" s="2">
        <v>0</v>
      </c>
      <c r="K1118" s="54"/>
      <c r="L1118" s="21" t="s">
        <v>932</v>
      </c>
      <c r="M1118" s="158" t="s">
        <v>808</v>
      </c>
    </row>
    <row r="1119" spans="1:13" s="2" customFormat="1" ht="15" customHeight="1">
      <c r="A1119" s="17">
        <v>11111247</v>
      </c>
      <c r="B1119" s="17"/>
      <c r="C1119" s="17">
        <v>1</v>
      </c>
      <c r="D1119" s="20">
        <v>40001747</v>
      </c>
      <c r="E1119" s="31" t="s">
        <v>9659</v>
      </c>
      <c r="G1119" s="17">
        <v>5</v>
      </c>
      <c r="H1119" s="4"/>
      <c r="J1119" s="2">
        <v>0</v>
      </c>
      <c r="K1119" s="54"/>
      <c r="L1119" s="21" t="s">
        <v>933</v>
      </c>
      <c r="M1119" s="158" t="s">
        <v>808</v>
      </c>
    </row>
    <row r="1120" spans="1:13" s="2" customFormat="1" ht="15" customHeight="1">
      <c r="A1120" s="17">
        <v>11111248</v>
      </c>
      <c r="B1120" s="17"/>
      <c r="C1120" s="17">
        <v>1</v>
      </c>
      <c r="D1120" s="20">
        <v>40001758</v>
      </c>
      <c r="E1120" s="31" t="s">
        <v>9660</v>
      </c>
      <c r="G1120" s="17">
        <v>5</v>
      </c>
      <c r="H1120" s="4"/>
      <c r="J1120" s="2">
        <v>0</v>
      </c>
      <c r="K1120" s="54"/>
      <c r="L1120" s="21" t="s">
        <v>934</v>
      </c>
      <c r="M1120" s="158" t="s">
        <v>808</v>
      </c>
    </row>
    <row r="1121" spans="1:13" s="2" customFormat="1" ht="15" customHeight="1">
      <c r="A1121" s="17">
        <v>11111249</v>
      </c>
      <c r="B1121" s="17"/>
      <c r="C1121" s="17">
        <v>1</v>
      </c>
      <c r="D1121" s="20">
        <v>40001769</v>
      </c>
      <c r="E1121" s="31" t="s">
        <v>9661</v>
      </c>
      <c r="G1121" s="17">
        <v>5</v>
      </c>
      <c r="H1121" s="4"/>
      <c r="J1121" s="2">
        <v>0</v>
      </c>
      <c r="K1121" s="54"/>
      <c r="L1121" s="21" t="s">
        <v>935</v>
      </c>
      <c r="M1121" s="158" t="s">
        <v>808</v>
      </c>
    </row>
    <row r="1122" spans="1:13" s="2" customFormat="1" ht="15" customHeight="1">
      <c r="A1122" s="17">
        <v>11111250</v>
      </c>
      <c r="B1122" s="17"/>
      <c r="C1122" s="17">
        <v>1</v>
      </c>
      <c r="D1122" s="20">
        <v>40001780</v>
      </c>
      <c r="E1122" s="31" t="s">
        <v>9662</v>
      </c>
      <c r="G1122" s="17">
        <v>5</v>
      </c>
      <c r="H1122" s="4"/>
      <c r="J1122" s="2">
        <v>0</v>
      </c>
      <c r="K1122" s="54"/>
      <c r="L1122" s="21" t="s">
        <v>936</v>
      </c>
      <c r="M1122" s="158" t="s">
        <v>808</v>
      </c>
    </row>
    <row r="1123" spans="1:13" s="2" customFormat="1" ht="15" customHeight="1">
      <c r="A1123" s="17">
        <v>11111251</v>
      </c>
      <c r="B1123" s="17"/>
      <c r="C1123" s="17">
        <v>2</v>
      </c>
      <c r="D1123" s="20">
        <v>40001791</v>
      </c>
      <c r="E1123" s="31" t="s">
        <v>9663</v>
      </c>
      <c r="G1123" s="17">
        <v>5</v>
      </c>
      <c r="H1123" s="4"/>
      <c r="J1123" s="2">
        <v>0</v>
      </c>
      <c r="K1123" s="54"/>
      <c r="L1123" s="21" t="s">
        <v>937</v>
      </c>
      <c r="M1123" s="158" t="s">
        <v>808</v>
      </c>
    </row>
    <row r="1124" spans="1:13" s="2" customFormat="1" ht="15" customHeight="1">
      <c r="A1124" s="17">
        <v>11111252</v>
      </c>
      <c r="B1124" s="17"/>
      <c r="C1124" s="17">
        <v>1</v>
      </c>
      <c r="D1124" s="20">
        <v>40001802</v>
      </c>
      <c r="E1124" s="31" t="s">
        <v>9664</v>
      </c>
      <c r="G1124" s="17">
        <v>5</v>
      </c>
      <c r="H1124" s="4"/>
      <c r="J1124" s="2">
        <v>0</v>
      </c>
      <c r="K1124" s="54"/>
      <c r="L1124" s="21" t="s">
        <v>938</v>
      </c>
      <c r="M1124" s="158" t="s">
        <v>808</v>
      </c>
    </row>
    <row r="1125" spans="1:13" s="2" customFormat="1" ht="15" customHeight="1">
      <c r="A1125" s="17">
        <v>11111253</v>
      </c>
      <c r="B1125" s="17"/>
      <c r="C1125" s="17">
        <v>1</v>
      </c>
      <c r="D1125" s="20">
        <v>40001813</v>
      </c>
      <c r="E1125" s="31" t="s">
        <v>9665</v>
      </c>
      <c r="G1125" s="17">
        <v>5</v>
      </c>
      <c r="H1125" s="4"/>
      <c r="J1125" s="2">
        <v>0</v>
      </c>
      <c r="K1125" s="54"/>
      <c r="L1125" s="21" t="s">
        <v>939</v>
      </c>
      <c r="M1125" s="158" t="s">
        <v>808</v>
      </c>
    </row>
    <row r="1126" spans="1:13" s="2" customFormat="1" ht="15" customHeight="1">
      <c r="A1126" s="17">
        <v>11111254</v>
      </c>
      <c r="B1126" s="17"/>
      <c r="C1126" s="17">
        <v>1</v>
      </c>
      <c r="D1126" s="20">
        <v>40001824</v>
      </c>
      <c r="E1126" s="31" t="s">
        <v>9666</v>
      </c>
      <c r="G1126" s="17">
        <v>5</v>
      </c>
      <c r="H1126" s="4"/>
      <c r="J1126" s="2">
        <v>0</v>
      </c>
      <c r="K1126" s="54"/>
      <c r="L1126" s="21" t="s">
        <v>940</v>
      </c>
      <c r="M1126" s="158" t="s">
        <v>808</v>
      </c>
    </row>
    <row r="1127" spans="1:13" s="2" customFormat="1" ht="15" customHeight="1">
      <c r="A1127" s="17">
        <v>11111255</v>
      </c>
      <c r="B1127" s="17"/>
      <c r="C1127" s="17">
        <v>1</v>
      </c>
      <c r="D1127" s="20">
        <v>40001835</v>
      </c>
      <c r="E1127" s="31" t="s">
        <v>9667</v>
      </c>
      <c r="G1127" s="17">
        <v>5</v>
      </c>
      <c r="H1127" s="4"/>
      <c r="J1127" s="2">
        <v>0</v>
      </c>
      <c r="K1127" s="54"/>
      <c r="L1127" s="21" t="s">
        <v>941</v>
      </c>
      <c r="M1127" s="158" t="s">
        <v>808</v>
      </c>
    </row>
    <row r="1128" spans="1:13" s="2" customFormat="1" ht="15" customHeight="1">
      <c r="A1128" s="17">
        <v>11111256</v>
      </c>
      <c r="B1128" s="17"/>
      <c r="C1128" s="17">
        <v>1</v>
      </c>
      <c r="D1128" s="20">
        <v>40001846</v>
      </c>
      <c r="E1128" s="31" t="s">
        <v>9668</v>
      </c>
      <c r="G1128" s="17">
        <v>5</v>
      </c>
      <c r="H1128" s="4"/>
      <c r="J1128" s="2">
        <v>0</v>
      </c>
      <c r="K1128" s="54"/>
      <c r="L1128" s="21" t="s">
        <v>942</v>
      </c>
      <c r="M1128" s="158" t="s">
        <v>808</v>
      </c>
    </row>
    <row r="1129" spans="1:13" s="2" customFormat="1" ht="15" customHeight="1">
      <c r="A1129" s="17">
        <v>11111257</v>
      </c>
      <c r="B1129" s="17"/>
      <c r="C1129" s="17">
        <v>1</v>
      </c>
      <c r="D1129" s="20">
        <v>40001857</v>
      </c>
      <c r="E1129" s="31" t="s">
        <v>9669</v>
      </c>
      <c r="G1129" s="17">
        <v>5</v>
      </c>
      <c r="H1129" s="4"/>
      <c r="J1129" s="2">
        <v>0</v>
      </c>
      <c r="K1129" s="54"/>
      <c r="L1129" s="21" t="s">
        <v>943</v>
      </c>
      <c r="M1129" s="158" t="s">
        <v>808</v>
      </c>
    </row>
    <row r="1130" spans="1:13" s="2" customFormat="1" ht="15" customHeight="1">
      <c r="A1130" s="17">
        <v>11111258</v>
      </c>
      <c r="B1130" s="17"/>
      <c r="C1130" s="17">
        <v>1</v>
      </c>
      <c r="D1130" s="20">
        <v>40001889</v>
      </c>
      <c r="E1130" s="31" t="s">
        <v>9670</v>
      </c>
      <c r="G1130" s="17">
        <v>5</v>
      </c>
      <c r="H1130" s="4"/>
      <c r="J1130" s="2">
        <v>0</v>
      </c>
      <c r="K1130" s="54"/>
      <c r="L1130" s="21" t="s">
        <v>944</v>
      </c>
      <c r="M1130" s="158" t="s">
        <v>808</v>
      </c>
    </row>
    <row r="1131" spans="1:13" s="2" customFormat="1" ht="15" customHeight="1">
      <c r="A1131" s="17">
        <v>11111259</v>
      </c>
      <c r="B1131" s="17"/>
      <c r="C1131" s="17">
        <v>1</v>
      </c>
      <c r="D1131" s="20">
        <v>40001900</v>
      </c>
      <c r="E1131" s="31" t="s">
        <v>9671</v>
      </c>
      <c r="G1131" s="17">
        <v>5</v>
      </c>
      <c r="H1131" s="4"/>
      <c r="J1131" s="2">
        <v>0</v>
      </c>
      <c r="K1131" s="54"/>
      <c r="L1131" s="21" t="s">
        <v>945</v>
      </c>
      <c r="M1131" s="158" t="s">
        <v>808</v>
      </c>
    </row>
    <row r="1132" spans="1:13" s="2" customFormat="1" ht="15" customHeight="1">
      <c r="A1132" s="17">
        <v>11111260</v>
      </c>
      <c r="B1132" s="17"/>
      <c r="C1132" s="17">
        <v>1</v>
      </c>
      <c r="D1132" s="20">
        <v>40001944</v>
      </c>
      <c r="E1132" s="31" t="s">
        <v>9672</v>
      </c>
      <c r="G1132" s="17">
        <v>5</v>
      </c>
      <c r="H1132" s="4"/>
      <c r="J1132" s="2">
        <v>0</v>
      </c>
      <c r="K1132" s="54"/>
      <c r="L1132" s="21" t="s">
        <v>946</v>
      </c>
      <c r="M1132" s="158" t="s">
        <v>808</v>
      </c>
    </row>
    <row r="1133" spans="1:13" s="2" customFormat="1" ht="15" customHeight="1">
      <c r="A1133" s="17">
        <v>11111261</v>
      </c>
      <c r="B1133" s="17"/>
      <c r="C1133" s="17">
        <v>2</v>
      </c>
      <c r="D1133" s="69">
        <v>40001955</v>
      </c>
      <c r="E1133" s="31" t="s">
        <v>9673</v>
      </c>
      <c r="G1133" s="17">
        <v>11</v>
      </c>
      <c r="H1133" s="4"/>
      <c r="J1133" s="2">
        <v>0</v>
      </c>
      <c r="K1133" s="54"/>
      <c r="L1133" s="21" t="s">
        <v>947</v>
      </c>
      <c r="M1133" s="158" t="s">
        <v>808</v>
      </c>
    </row>
    <row r="1134" spans="1:13" s="2" customFormat="1" ht="15" customHeight="1">
      <c r="A1134" s="17">
        <v>11111262</v>
      </c>
      <c r="B1134" s="17"/>
      <c r="C1134" s="17">
        <v>3</v>
      </c>
      <c r="D1134" s="69">
        <v>40001962</v>
      </c>
      <c r="E1134" s="31" t="s">
        <v>9674</v>
      </c>
      <c r="G1134" s="17">
        <v>11</v>
      </c>
      <c r="H1134" s="4"/>
      <c r="J1134" s="2">
        <v>0</v>
      </c>
      <c r="K1134" s="54"/>
      <c r="L1134" s="21" t="s">
        <v>948</v>
      </c>
      <c r="M1134" s="158" t="s">
        <v>808</v>
      </c>
    </row>
    <row r="1135" spans="1:13" s="2" customFormat="1" ht="15" customHeight="1">
      <c r="A1135" s="17">
        <v>11111263</v>
      </c>
      <c r="B1135" s="17"/>
      <c r="C1135" s="17">
        <v>1</v>
      </c>
      <c r="D1135" s="20">
        <v>40001911</v>
      </c>
      <c r="E1135" s="31" t="s">
        <v>9675</v>
      </c>
      <c r="G1135" s="17">
        <v>5</v>
      </c>
      <c r="H1135" s="4"/>
      <c r="J1135" s="2">
        <v>0</v>
      </c>
      <c r="K1135" s="54"/>
      <c r="L1135" s="21" t="s">
        <v>948</v>
      </c>
      <c r="M1135" s="158" t="s">
        <v>808</v>
      </c>
    </row>
    <row r="1136" spans="1:13" s="2" customFormat="1" ht="15" customHeight="1">
      <c r="A1136" s="17">
        <v>11111264</v>
      </c>
      <c r="B1136" s="17"/>
      <c r="C1136" s="17">
        <v>1</v>
      </c>
      <c r="D1136" s="20">
        <v>40001922</v>
      </c>
      <c r="E1136" s="31" t="s">
        <v>9676</v>
      </c>
      <c r="G1136" s="17">
        <v>5</v>
      </c>
      <c r="H1136" s="4"/>
      <c r="J1136" s="2">
        <v>0</v>
      </c>
      <c r="K1136" s="54"/>
      <c r="L1136" s="21" t="s">
        <v>948</v>
      </c>
      <c r="M1136" s="158" t="s">
        <v>808</v>
      </c>
    </row>
    <row r="1137" spans="1:13" s="2" customFormat="1" ht="15" customHeight="1">
      <c r="A1137" s="17">
        <v>11111265</v>
      </c>
      <c r="B1137" s="17"/>
      <c r="C1137" s="17">
        <v>1</v>
      </c>
      <c r="D1137" s="20">
        <v>40001933</v>
      </c>
      <c r="E1137" s="31" t="s">
        <v>9677</v>
      </c>
      <c r="G1137" s="17">
        <v>5</v>
      </c>
      <c r="H1137" s="4"/>
      <c r="J1137" s="2">
        <v>0</v>
      </c>
      <c r="K1137" s="54"/>
      <c r="L1137" s="21" t="s">
        <v>949</v>
      </c>
      <c r="M1137" s="158" t="s">
        <v>808</v>
      </c>
    </row>
    <row r="1138" spans="1:13" s="2" customFormat="1" ht="15" customHeight="1">
      <c r="A1138" s="17">
        <v>11111266</v>
      </c>
      <c r="B1138" s="17"/>
      <c r="C1138" s="17">
        <v>1</v>
      </c>
      <c r="D1138" s="20">
        <v>40001973</v>
      </c>
      <c r="E1138" s="31" t="s">
        <v>9678</v>
      </c>
      <c r="G1138" s="17">
        <v>5</v>
      </c>
      <c r="H1138" s="4"/>
      <c r="J1138" s="2">
        <v>0</v>
      </c>
      <c r="K1138" s="54"/>
      <c r="L1138" s="21" t="s">
        <v>950</v>
      </c>
      <c r="M1138" s="158" t="s">
        <v>808</v>
      </c>
    </row>
    <row r="1139" spans="1:13" s="2" customFormat="1" ht="15" customHeight="1">
      <c r="A1139" s="17">
        <v>11111267</v>
      </c>
      <c r="B1139" s="17"/>
      <c r="C1139" s="17">
        <v>1</v>
      </c>
      <c r="D1139" s="20">
        <v>40001984</v>
      </c>
      <c r="E1139" s="31" t="s">
        <v>9679</v>
      </c>
      <c r="G1139" s="17">
        <v>5</v>
      </c>
      <c r="H1139" s="4"/>
      <c r="J1139" s="2">
        <v>0</v>
      </c>
      <c r="K1139" s="54"/>
      <c r="L1139" s="21" t="s">
        <v>951</v>
      </c>
      <c r="M1139" s="158" t="s">
        <v>808</v>
      </c>
    </row>
    <row r="1140" spans="1:13" s="2" customFormat="1" ht="15" customHeight="1">
      <c r="A1140" s="17">
        <v>11111268</v>
      </c>
      <c r="B1140" s="17"/>
      <c r="C1140" s="17">
        <v>1</v>
      </c>
      <c r="D1140" s="20">
        <v>40001995</v>
      </c>
      <c r="E1140" s="31" t="s">
        <v>9680</v>
      </c>
      <c r="G1140" s="17">
        <v>5</v>
      </c>
      <c r="H1140" s="4"/>
      <c r="J1140" s="2">
        <v>0</v>
      </c>
      <c r="K1140" s="54"/>
      <c r="L1140" s="21" t="s">
        <v>952</v>
      </c>
      <c r="M1140" s="158" t="s">
        <v>808</v>
      </c>
    </row>
    <row r="1141" spans="1:13" s="2" customFormat="1" ht="15" customHeight="1">
      <c r="A1141" s="17">
        <v>11111269</v>
      </c>
      <c r="B1141" s="17"/>
      <c r="C1141" s="17">
        <v>2</v>
      </c>
      <c r="D1141" s="20">
        <v>40002006</v>
      </c>
      <c r="E1141" s="31" t="s">
        <v>9681</v>
      </c>
      <c r="G1141" s="17">
        <v>11</v>
      </c>
      <c r="H1141" s="4"/>
      <c r="J1141" s="2">
        <v>0</v>
      </c>
      <c r="K1141" s="54"/>
      <c r="L1141" s="21" t="s">
        <v>953</v>
      </c>
      <c r="M1141" s="158" t="s">
        <v>808</v>
      </c>
    </row>
    <row r="1142" spans="1:13" s="2" customFormat="1" ht="15" customHeight="1">
      <c r="A1142" s="17">
        <v>11111270</v>
      </c>
      <c r="B1142" s="17"/>
      <c r="C1142" s="17">
        <v>1</v>
      </c>
      <c r="D1142" s="20">
        <v>20001077</v>
      </c>
      <c r="E1142" s="31" t="s">
        <v>9682</v>
      </c>
      <c r="G1142" s="17">
        <v>5</v>
      </c>
      <c r="H1142" s="4"/>
      <c r="J1142" s="2">
        <v>0</v>
      </c>
      <c r="K1142" s="54"/>
      <c r="L1142" s="21" t="s">
        <v>954</v>
      </c>
      <c r="M1142" s="158" t="s">
        <v>808</v>
      </c>
    </row>
    <row r="1143" spans="1:13" s="2" customFormat="1" ht="15" customHeight="1">
      <c r="A1143" s="17">
        <v>11111271</v>
      </c>
      <c r="B1143" s="17"/>
      <c r="C1143" s="17">
        <v>2</v>
      </c>
      <c r="D1143" s="20">
        <v>10500018</v>
      </c>
      <c r="E1143" s="31" t="s">
        <v>9683</v>
      </c>
      <c r="G1143" s="17">
        <v>12</v>
      </c>
      <c r="H1143" s="4"/>
      <c r="J1143" s="2">
        <v>0</v>
      </c>
      <c r="K1143" s="54"/>
      <c r="L1143" s="21" t="s">
        <v>954</v>
      </c>
      <c r="M1143" s="158" t="s">
        <v>808</v>
      </c>
    </row>
    <row r="1144" spans="1:13" s="2" customFormat="1" ht="15" customHeight="1">
      <c r="A1144" s="17">
        <v>11111272</v>
      </c>
      <c r="B1144" s="17"/>
      <c r="C1144" s="17">
        <v>3</v>
      </c>
      <c r="D1144" s="20">
        <v>20001084</v>
      </c>
      <c r="E1144" s="31" t="s">
        <v>9684</v>
      </c>
      <c r="G1144" s="17">
        <v>8</v>
      </c>
      <c r="H1144" s="4"/>
      <c r="J1144" s="2">
        <v>0</v>
      </c>
      <c r="K1144" s="54"/>
      <c r="L1144" s="21" t="s">
        <v>955</v>
      </c>
      <c r="M1144" s="158" t="s">
        <v>808</v>
      </c>
    </row>
    <row r="1145" spans="1:13" s="2" customFormat="1" ht="15" customHeight="1">
      <c r="A1145" s="17">
        <v>11111273</v>
      </c>
      <c r="B1145" s="17"/>
      <c r="C1145" s="17">
        <v>1</v>
      </c>
      <c r="D1145" s="20">
        <v>20001103</v>
      </c>
      <c r="E1145" s="31" t="s">
        <v>9685</v>
      </c>
      <c r="G1145" s="17">
        <v>5</v>
      </c>
      <c r="H1145" s="4"/>
      <c r="J1145" s="2">
        <v>0</v>
      </c>
      <c r="K1145" s="54"/>
      <c r="L1145" s="21" t="s">
        <v>955</v>
      </c>
      <c r="M1145" s="158" t="s">
        <v>808</v>
      </c>
    </row>
    <row r="1146" spans="1:13" s="2" customFormat="1" ht="15" customHeight="1">
      <c r="A1146" s="17">
        <v>11111274</v>
      </c>
      <c r="B1146" s="17"/>
      <c r="C1146" s="17">
        <v>2</v>
      </c>
      <c r="D1146" s="20">
        <v>10500019</v>
      </c>
      <c r="E1146" s="31" t="s">
        <v>9686</v>
      </c>
      <c r="G1146" s="17">
        <v>12</v>
      </c>
      <c r="H1146" s="4"/>
      <c r="J1146" s="2">
        <v>0</v>
      </c>
      <c r="K1146" s="54"/>
      <c r="L1146" s="21" t="s">
        <v>955</v>
      </c>
      <c r="M1146" s="158" t="s">
        <v>808</v>
      </c>
    </row>
    <row r="1147" spans="1:13" s="2" customFormat="1" ht="15" customHeight="1">
      <c r="A1147" s="17">
        <v>11111275</v>
      </c>
      <c r="B1147" s="17"/>
      <c r="C1147" s="17">
        <v>3</v>
      </c>
      <c r="D1147" s="20">
        <v>20001106</v>
      </c>
      <c r="E1147" s="31" t="s">
        <v>9687</v>
      </c>
      <c r="G1147" s="17">
        <v>8</v>
      </c>
      <c r="H1147" s="4"/>
      <c r="J1147" s="2">
        <v>0</v>
      </c>
      <c r="K1147" s="54"/>
      <c r="L1147" s="21" t="s">
        <v>957</v>
      </c>
      <c r="M1147" s="158" t="s">
        <v>808</v>
      </c>
    </row>
    <row r="1148" spans="1:13" s="2" customFormat="1" ht="15" customHeight="1">
      <c r="A1148" s="17">
        <v>11111276</v>
      </c>
      <c r="B1148" s="17"/>
      <c r="C1148" s="17">
        <v>4</v>
      </c>
      <c r="D1148" s="69">
        <v>20001110</v>
      </c>
      <c r="E1148" s="31" t="s">
        <v>9688</v>
      </c>
      <c r="G1148" s="17">
        <v>8</v>
      </c>
      <c r="H1148" s="4"/>
      <c r="J1148" s="2">
        <v>0</v>
      </c>
      <c r="K1148" s="54"/>
      <c r="L1148" s="21" t="s">
        <v>957</v>
      </c>
      <c r="M1148" s="158" t="s">
        <v>808</v>
      </c>
    </row>
    <row r="1149" spans="1:13" s="2" customFormat="1" ht="15" customHeight="1">
      <c r="A1149" s="17">
        <v>11111277</v>
      </c>
      <c r="B1149" s="17"/>
      <c r="C1149" s="17">
        <v>1</v>
      </c>
      <c r="D1149" s="20">
        <v>20001125</v>
      </c>
      <c r="E1149" s="31" t="s">
        <v>9689</v>
      </c>
      <c r="G1149" s="17">
        <v>5</v>
      </c>
      <c r="H1149" s="4"/>
      <c r="J1149" s="2">
        <v>0</v>
      </c>
      <c r="K1149" s="54"/>
      <c r="L1149" s="21" t="s">
        <v>957</v>
      </c>
      <c r="M1149" s="158" t="s">
        <v>956</v>
      </c>
    </row>
    <row r="1150" spans="1:13" s="2" customFormat="1" ht="15" customHeight="1">
      <c r="A1150" s="17">
        <v>11111278</v>
      </c>
      <c r="B1150" s="17"/>
      <c r="C1150" s="17">
        <v>2</v>
      </c>
      <c r="D1150" s="69">
        <v>20001132</v>
      </c>
      <c r="E1150" s="31" t="s">
        <v>9690</v>
      </c>
      <c r="G1150" s="17">
        <v>5</v>
      </c>
      <c r="H1150" s="4"/>
      <c r="J1150" s="2">
        <v>0</v>
      </c>
      <c r="K1150" s="54"/>
      <c r="L1150" s="21" t="s">
        <v>957</v>
      </c>
      <c r="M1150" s="158" t="s">
        <v>956</v>
      </c>
    </row>
    <row r="1151" spans="1:13" s="2" customFormat="1" ht="15" customHeight="1">
      <c r="A1151" s="17">
        <v>11111279</v>
      </c>
      <c r="B1151" s="17"/>
      <c r="C1151" s="17">
        <v>3</v>
      </c>
      <c r="D1151" s="286" t="s">
        <v>9691</v>
      </c>
      <c r="E1151" s="31" t="s">
        <v>9692</v>
      </c>
      <c r="G1151" s="17">
        <v>12</v>
      </c>
      <c r="H1151" s="4"/>
      <c r="J1151" s="2">
        <v>0</v>
      </c>
      <c r="K1151" s="54"/>
      <c r="L1151" s="21" t="s">
        <v>958</v>
      </c>
      <c r="M1151" s="158" t="s">
        <v>956</v>
      </c>
    </row>
    <row r="1152" spans="1:13" s="2" customFormat="1" ht="15" customHeight="1">
      <c r="A1152" s="17">
        <v>11111280</v>
      </c>
      <c r="B1152" s="17"/>
      <c r="C1152" s="17">
        <v>4</v>
      </c>
      <c r="D1152" s="69">
        <v>20001135</v>
      </c>
      <c r="E1152" s="31" t="s">
        <v>9693</v>
      </c>
      <c r="G1152" s="17">
        <v>12</v>
      </c>
      <c r="H1152" s="4"/>
      <c r="J1152" s="2">
        <v>0</v>
      </c>
      <c r="K1152" s="54"/>
      <c r="L1152" s="21" t="s">
        <v>958</v>
      </c>
      <c r="M1152" s="158" t="s">
        <v>956</v>
      </c>
    </row>
    <row r="1153" spans="1:13" s="2" customFormat="1" ht="15" customHeight="1">
      <c r="A1153" s="17">
        <v>11111284</v>
      </c>
      <c r="C1153" s="2">
        <v>1</v>
      </c>
      <c r="G1153" s="2">
        <v>5</v>
      </c>
      <c r="J1153" s="2">
        <v>0</v>
      </c>
      <c r="K1153" s="54"/>
      <c r="L1153" s="21" t="s">
        <v>958</v>
      </c>
      <c r="M1153" s="158" t="s">
        <v>956</v>
      </c>
    </row>
    <row r="1154" spans="1:13" s="2" customFormat="1" ht="15" customHeight="1">
      <c r="A1154" s="17">
        <v>11111285</v>
      </c>
      <c r="C1154" s="2">
        <v>2</v>
      </c>
      <c r="G1154" s="2">
        <v>5</v>
      </c>
      <c r="J1154" s="2">
        <v>0</v>
      </c>
      <c r="K1154" s="54"/>
      <c r="L1154" s="21" t="s">
        <v>958</v>
      </c>
      <c r="M1154" s="158" t="s">
        <v>956</v>
      </c>
    </row>
    <row r="1155" spans="1:13" s="2" customFormat="1" ht="15" customHeight="1">
      <c r="A1155" s="17">
        <v>11111286</v>
      </c>
      <c r="C1155" s="2">
        <v>3</v>
      </c>
      <c r="G1155" s="2">
        <v>5</v>
      </c>
      <c r="J1155" s="2">
        <v>0</v>
      </c>
      <c r="K1155" s="54"/>
      <c r="L1155" s="2" t="s">
        <v>3527</v>
      </c>
      <c r="M1155" s="2" t="s">
        <v>276</v>
      </c>
    </row>
    <row r="1156" spans="1:13" s="2" customFormat="1" ht="15" customHeight="1">
      <c r="A1156" s="17">
        <v>11111287</v>
      </c>
      <c r="C1156" s="2">
        <v>1</v>
      </c>
      <c r="G1156" s="2">
        <v>5</v>
      </c>
      <c r="J1156" s="2">
        <v>0</v>
      </c>
      <c r="K1156" s="54"/>
      <c r="L1156" s="2" t="s">
        <v>3527</v>
      </c>
      <c r="M1156" s="2" t="s">
        <v>276</v>
      </c>
    </row>
    <row r="1157" spans="1:13" s="2" customFormat="1" ht="15" customHeight="1">
      <c r="A1157" s="17">
        <v>11111288</v>
      </c>
      <c r="C1157" s="2">
        <v>2</v>
      </c>
      <c r="G1157" s="2">
        <v>5</v>
      </c>
      <c r="J1157" s="2">
        <v>0</v>
      </c>
      <c r="K1157" s="54"/>
      <c r="L1157" s="2" t="s">
        <v>3527</v>
      </c>
      <c r="M1157" s="2" t="s">
        <v>276</v>
      </c>
    </row>
    <row r="1158" spans="1:13" s="2" customFormat="1" ht="15" customHeight="1">
      <c r="A1158" s="17">
        <v>11111289</v>
      </c>
      <c r="C1158" s="2">
        <v>3</v>
      </c>
      <c r="G1158" s="2">
        <v>5</v>
      </c>
      <c r="J1158" s="2">
        <v>0</v>
      </c>
      <c r="K1158" s="54"/>
      <c r="L1158" s="2" t="s">
        <v>1510</v>
      </c>
      <c r="M1158" s="2" t="s">
        <v>276</v>
      </c>
    </row>
    <row r="1159" spans="1:13" s="2" customFormat="1" ht="15" customHeight="1">
      <c r="A1159" s="17">
        <v>11111290</v>
      </c>
      <c r="C1159" s="2">
        <v>1</v>
      </c>
      <c r="G1159" s="2">
        <v>5</v>
      </c>
      <c r="J1159" s="2">
        <v>0</v>
      </c>
      <c r="K1159" s="54"/>
      <c r="L1159" s="2" t="s">
        <v>1510</v>
      </c>
      <c r="M1159" s="2" t="s">
        <v>276</v>
      </c>
    </row>
    <row r="1160" spans="1:13" s="2" customFormat="1" ht="15" customHeight="1">
      <c r="A1160" s="17">
        <v>11111291</v>
      </c>
      <c r="C1160" s="2">
        <v>2</v>
      </c>
      <c r="G1160" s="2">
        <v>5</v>
      </c>
      <c r="J1160" s="2">
        <v>0</v>
      </c>
      <c r="K1160" s="54"/>
      <c r="L1160" s="2" t="s">
        <v>1510</v>
      </c>
      <c r="M1160" s="2" t="s">
        <v>276</v>
      </c>
    </row>
    <row r="1161" spans="1:13" s="2" customFormat="1" ht="15" customHeight="1">
      <c r="A1161" s="17">
        <v>11111292</v>
      </c>
      <c r="C1161" s="2">
        <v>3</v>
      </c>
      <c r="G1161" s="2">
        <v>5</v>
      </c>
      <c r="J1161" s="2">
        <v>0</v>
      </c>
      <c r="K1161" s="54"/>
      <c r="L1161" s="2" t="s">
        <v>2244</v>
      </c>
      <c r="M1161" s="2" t="s">
        <v>276</v>
      </c>
    </row>
    <row r="1162" spans="1:13" s="2" customFormat="1" ht="15" customHeight="1">
      <c r="A1162" s="17">
        <v>11111293</v>
      </c>
      <c r="C1162" s="2">
        <v>1</v>
      </c>
      <c r="G1162" s="2">
        <v>5</v>
      </c>
      <c r="J1162" s="2">
        <v>0</v>
      </c>
      <c r="K1162" s="54"/>
      <c r="L1162" s="2" t="s">
        <v>2244</v>
      </c>
      <c r="M1162" s="2" t="s">
        <v>276</v>
      </c>
    </row>
    <row r="1163" spans="1:13" s="2" customFormat="1" ht="15" customHeight="1">
      <c r="A1163" s="17">
        <v>11111294</v>
      </c>
      <c r="C1163" s="2">
        <v>2</v>
      </c>
      <c r="G1163" s="2">
        <v>5</v>
      </c>
      <c r="J1163" s="2">
        <v>0</v>
      </c>
      <c r="K1163" s="54"/>
      <c r="L1163" s="2" t="s">
        <v>2244</v>
      </c>
      <c r="M1163" s="2" t="s">
        <v>276</v>
      </c>
    </row>
    <row r="1164" spans="1:13" s="2" customFormat="1" ht="15" customHeight="1">
      <c r="A1164" s="17">
        <v>11111295</v>
      </c>
      <c r="C1164" s="2">
        <v>3</v>
      </c>
      <c r="G1164" s="2">
        <v>5</v>
      </c>
      <c r="J1164" s="2">
        <v>0</v>
      </c>
      <c r="K1164" s="54"/>
      <c r="L1164" s="2" t="s">
        <v>2252</v>
      </c>
      <c r="M1164" s="21" t="s">
        <v>276</v>
      </c>
    </row>
    <row r="1165" spans="1:13" s="2" customFormat="1" ht="15" customHeight="1">
      <c r="A1165" s="17">
        <v>11111296</v>
      </c>
      <c r="C1165" s="2">
        <v>1</v>
      </c>
      <c r="G1165" s="2">
        <v>5</v>
      </c>
      <c r="J1165" s="2">
        <v>0</v>
      </c>
      <c r="K1165" s="54"/>
      <c r="L1165" s="2" t="s">
        <v>2252</v>
      </c>
      <c r="M1165" s="21" t="s">
        <v>276</v>
      </c>
    </row>
    <row r="1166" spans="1:13" s="2" customFormat="1" ht="15" customHeight="1">
      <c r="A1166" s="17">
        <v>11111297</v>
      </c>
      <c r="C1166" s="2">
        <v>2</v>
      </c>
      <c r="G1166" s="2">
        <v>5</v>
      </c>
      <c r="J1166" s="2">
        <v>0</v>
      </c>
      <c r="K1166" s="54"/>
      <c r="L1166" s="2" t="s">
        <v>2252</v>
      </c>
      <c r="M1166" s="21" t="s">
        <v>276</v>
      </c>
    </row>
    <row r="1167" spans="1:13" s="2" customFormat="1" ht="15" customHeight="1">
      <c r="A1167" s="17">
        <v>11111298</v>
      </c>
      <c r="C1167" s="2">
        <v>3</v>
      </c>
      <c r="G1167" s="2">
        <v>5</v>
      </c>
      <c r="J1167" s="2">
        <v>0</v>
      </c>
      <c r="K1167" s="54"/>
      <c r="L1167" s="2" t="s">
        <v>2256</v>
      </c>
      <c r="M1167" s="21" t="s">
        <v>276</v>
      </c>
    </row>
    <row r="1168" spans="1:13" s="2" customFormat="1" ht="15" customHeight="1">
      <c r="A1168" s="17">
        <v>11111299</v>
      </c>
      <c r="C1168" s="2">
        <v>1</v>
      </c>
      <c r="G1168" s="2">
        <v>5</v>
      </c>
      <c r="J1168" s="2">
        <v>0</v>
      </c>
      <c r="K1168" s="54"/>
      <c r="L1168" s="2" t="s">
        <v>2256</v>
      </c>
      <c r="M1168" s="21" t="s">
        <v>276</v>
      </c>
    </row>
    <row r="1169" spans="1:13" s="2" customFormat="1" ht="15" customHeight="1">
      <c r="A1169" s="17">
        <v>11111300</v>
      </c>
      <c r="C1169" s="2">
        <v>2</v>
      </c>
      <c r="G1169" s="2">
        <v>5</v>
      </c>
      <c r="J1169" s="2">
        <v>0</v>
      </c>
      <c r="K1169" s="54"/>
      <c r="L1169" s="2" t="s">
        <v>2256</v>
      </c>
      <c r="M1169" s="21" t="s">
        <v>276</v>
      </c>
    </row>
    <row r="1170" spans="1:13" s="2" customFormat="1" ht="15" customHeight="1">
      <c r="A1170" s="17">
        <v>11111301</v>
      </c>
      <c r="C1170" s="2">
        <v>3</v>
      </c>
      <c r="G1170" s="2">
        <v>5</v>
      </c>
      <c r="J1170" s="2">
        <v>0</v>
      </c>
      <c r="K1170" s="54"/>
      <c r="L1170" s="2" t="s">
        <v>2260</v>
      </c>
      <c r="M1170" s="21" t="s">
        <v>276</v>
      </c>
    </row>
    <row r="1171" spans="1:13" s="2" customFormat="1" ht="15" customHeight="1">
      <c r="A1171" s="17">
        <v>11111302</v>
      </c>
      <c r="C1171" s="2">
        <v>1</v>
      </c>
      <c r="G1171" s="2">
        <v>5</v>
      </c>
      <c r="J1171" s="2">
        <v>0</v>
      </c>
      <c r="K1171" s="54"/>
      <c r="L1171" s="2" t="s">
        <v>2260</v>
      </c>
      <c r="M1171" s="21" t="s">
        <v>276</v>
      </c>
    </row>
    <row r="1172" spans="1:13" s="2" customFormat="1" ht="15" customHeight="1">
      <c r="A1172" s="17">
        <v>11111303</v>
      </c>
      <c r="C1172" s="2">
        <v>2</v>
      </c>
      <c r="G1172" s="2">
        <v>5</v>
      </c>
      <c r="J1172" s="2">
        <v>0</v>
      </c>
      <c r="K1172" s="54"/>
      <c r="L1172" s="2" t="s">
        <v>2260</v>
      </c>
      <c r="M1172" s="21" t="s">
        <v>276</v>
      </c>
    </row>
    <row r="1173" spans="1:13" s="2" customFormat="1" ht="15" customHeight="1">
      <c r="A1173" s="17">
        <v>11111304</v>
      </c>
      <c r="C1173" s="2">
        <v>3</v>
      </c>
      <c r="G1173" s="2">
        <v>5</v>
      </c>
      <c r="J1173" s="2">
        <v>0</v>
      </c>
      <c r="K1173" s="54"/>
      <c r="L1173" s="2" t="s">
        <v>2264</v>
      </c>
      <c r="M1173" s="21" t="s">
        <v>276</v>
      </c>
    </row>
    <row r="1174" spans="1:13" s="2" customFormat="1" ht="15" customHeight="1">
      <c r="A1174" s="17">
        <v>11111305</v>
      </c>
      <c r="C1174" s="2">
        <v>1</v>
      </c>
      <c r="G1174" s="2">
        <v>5</v>
      </c>
      <c r="J1174" s="2">
        <v>0</v>
      </c>
      <c r="K1174" s="54"/>
      <c r="L1174" s="2" t="s">
        <v>2264</v>
      </c>
      <c r="M1174" s="21" t="s">
        <v>276</v>
      </c>
    </row>
    <row r="1175" spans="1:13" s="2" customFormat="1" ht="15" customHeight="1">
      <c r="A1175" s="17">
        <v>11111306</v>
      </c>
      <c r="C1175" s="2">
        <v>2</v>
      </c>
      <c r="G1175" s="2">
        <v>5</v>
      </c>
      <c r="J1175" s="2">
        <v>0</v>
      </c>
      <c r="K1175" s="54"/>
      <c r="L1175" s="2" t="s">
        <v>2264</v>
      </c>
      <c r="M1175" s="21" t="s">
        <v>276</v>
      </c>
    </row>
    <row r="1176" spans="1:13" s="2" customFormat="1" ht="15" customHeight="1">
      <c r="A1176" s="17">
        <v>11111307</v>
      </c>
      <c r="C1176" s="2">
        <v>3</v>
      </c>
      <c r="G1176" s="2">
        <v>5</v>
      </c>
      <c r="J1176" s="2">
        <v>0</v>
      </c>
      <c r="K1176" s="54"/>
      <c r="L1176" s="2" t="s">
        <v>2268</v>
      </c>
      <c r="M1176" s="21" t="s">
        <v>276</v>
      </c>
    </row>
    <row r="1177" spans="1:13" s="2" customFormat="1" ht="15" customHeight="1">
      <c r="A1177" s="17">
        <v>11111308</v>
      </c>
      <c r="C1177" s="2">
        <v>4</v>
      </c>
      <c r="D1177" s="2">
        <v>40001469</v>
      </c>
      <c r="E1177" s="158" t="s">
        <v>4953</v>
      </c>
      <c r="G1177" s="2">
        <v>6</v>
      </c>
      <c r="J1177" s="2">
        <v>0</v>
      </c>
      <c r="K1177" s="54"/>
      <c r="L1177" s="2" t="s">
        <v>2268</v>
      </c>
      <c r="M1177" s="21" t="s">
        <v>276</v>
      </c>
    </row>
    <row r="1178" spans="1:13" s="2" customFormat="1" ht="15" customHeight="1">
      <c r="A1178" s="17">
        <v>11111309</v>
      </c>
      <c r="C1178" s="2">
        <v>5</v>
      </c>
      <c r="D1178" s="287">
        <v>40001374</v>
      </c>
      <c r="E1178" s="2" t="s">
        <v>3038</v>
      </c>
      <c r="G1178" s="2">
        <v>6</v>
      </c>
      <c r="J1178" s="2">
        <v>0</v>
      </c>
      <c r="K1178" s="54"/>
      <c r="L1178" s="2" t="s">
        <v>2268</v>
      </c>
      <c r="M1178" s="21" t="s">
        <v>276</v>
      </c>
    </row>
    <row r="1179" spans="1:13" s="2" customFormat="1" ht="15" customHeight="1">
      <c r="A1179" s="17">
        <v>11111310</v>
      </c>
      <c r="C1179" s="2">
        <v>1</v>
      </c>
      <c r="D1179" s="2">
        <v>30000522</v>
      </c>
      <c r="E1179" s="2" t="s">
        <v>2272</v>
      </c>
      <c r="G1179" s="2">
        <v>5</v>
      </c>
      <c r="J1179" s="2">
        <v>0</v>
      </c>
      <c r="K1179" s="54"/>
      <c r="L1179" s="158" t="s">
        <v>4953</v>
      </c>
      <c r="M1179" s="31" t="s">
        <v>195</v>
      </c>
    </row>
    <row r="1180" spans="1:13" s="2" customFormat="1" ht="15" customHeight="1">
      <c r="A1180" s="17">
        <v>11111311</v>
      </c>
      <c r="C1180" s="2">
        <v>1</v>
      </c>
      <c r="D1180" s="2">
        <v>30000367</v>
      </c>
      <c r="G1180" s="2">
        <v>8</v>
      </c>
      <c r="J1180" s="2">
        <v>0</v>
      </c>
      <c r="K1180" s="54"/>
      <c r="L1180" s="2" t="s">
        <v>3038</v>
      </c>
      <c r="M1180" s="31" t="s">
        <v>195</v>
      </c>
    </row>
    <row r="1181" spans="1:13" s="2" customFormat="1" ht="15" customHeight="1">
      <c r="A1181" s="17">
        <v>11111312</v>
      </c>
      <c r="C1181" s="2">
        <v>1</v>
      </c>
      <c r="D1181" s="2">
        <v>40002782</v>
      </c>
      <c r="G1181" s="2">
        <v>9</v>
      </c>
      <c r="J1181" s="2">
        <v>0</v>
      </c>
      <c r="K1181" s="54"/>
      <c r="L1181" s="21" t="s">
        <v>982</v>
      </c>
      <c r="M1181" s="21" t="s">
        <v>867</v>
      </c>
    </row>
    <row r="1182" spans="1:13" s="2" customFormat="1" ht="15" customHeight="1">
      <c r="A1182" s="17">
        <v>11111313</v>
      </c>
      <c r="C1182" s="2">
        <v>2</v>
      </c>
      <c r="D1182" s="56">
        <v>40002772</v>
      </c>
      <c r="G1182" s="2">
        <v>5</v>
      </c>
      <c r="J1182" s="2">
        <v>0</v>
      </c>
      <c r="K1182" s="54"/>
      <c r="L1182" s="20" t="s">
        <v>3663</v>
      </c>
      <c r="M1182" s="21" t="s">
        <v>867</v>
      </c>
    </row>
    <row r="1183" spans="1:13" s="2" customFormat="1" ht="15" customHeight="1">
      <c r="A1183" s="17">
        <v>11111314</v>
      </c>
      <c r="B1183" s="21"/>
      <c r="C1183" s="2">
        <v>1</v>
      </c>
      <c r="D1183" s="56">
        <v>40002792</v>
      </c>
      <c r="G1183" s="2">
        <v>5</v>
      </c>
      <c r="J1183" s="2">
        <v>0</v>
      </c>
      <c r="K1183" s="54"/>
      <c r="L1183" s="24" t="s">
        <v>988</v>
      </c>
      <c r="M1183" s="24" t="s">
        <v>808</v>
      </c>
    </row>
    <row r="1184" spans="1:13" s="2" customFormat="1" ht="15" customHeight="1">
      <c r="A1184" s="17">
        <v>11111315</v>
      </c>
      <c r="B1184" s="21"/>
      <c r="C1184" s="2">
        <v>1</v>
      </c>
      <c r="D1184" s="56">
        <v>40001621</v>
      </c>
      <c r="G1184" s="2">
        <v>5</v>
      </c>
      <c r="J1184" s="2">
        <v>0</v>
      </c>
      <c r="K1184" s="54"/>
      <c r="L1184" s="21" t="s">
        <v>988</v>
      </c>
      <c r="M1184" s="24" t="s">
        <v>808</v>
      </c>
    </row>
    <row r="1185" spans="1:13" s="2" customFormat="1" ht="15" customHeight="1">
      <c r="A1185" s="17">
        <v>11111316</v>
      </c>
      <c r="B1185" s="21"/>
      <c r="C1185" s="2">
        <v>1</v>
      </c>
      <c r="D1185" s="56">
        <v>40001665</v>
      </c>
      <c r="G1185" s="2">
        <v>5</v>
      </c>
      <c r="J1185" s="2">
        <v>0</v>
      </c>
      <c r="K1185" s="54"/>
      <c r="L1185" s="21" t="s">
        <v>989</v>
      </c>
      <c r="M1185" s="24" t="s">
        <v>808</v>
      </c>
    </row>
    <row r="1186" spans="1:13" s="2" customFormat="1" ht="15" customHeight="1">
      <c r="A1186" s="17">
        <v>11111317</v>
      </c>
      <c r="B1186" s="21"/>
      <c r="C1186" s="2">
        <v>1</v>
      </c>
      <c r="D1186" s="56">
        <v>40002803</v>
      </c>
      <c r="G1186" s="2">
        <v>5</v>
      </c>
      <c r="J1186" s="2">
        <v>0</v>
      </c>
      <c r="K1186" s="54"/>
      <c r="L1186" s="21" t="s">
        <v>990</v>
      </c>
      <c r="M1186" s="24" t="s">
        <v>808</v>
      </c>
    </row>
    <row r="1187" spans="1:13" s="2" customFormat="1" ht="15" customHeight="1">
      <c r="A1187" s="17">
        <v>11111318</v>
      </c>
      <c r="B1187" s="21"/>
      <c r="C1187" s="2">
        <v>1</v>
      </c>
      <c r="D1187" s="56">
        <v>40002814</v>
      </c>
      <c r="G1187" s="2">
        <v>5</v>
      </c>
      <c r="J1187" s="2">
        <v>0</v>
      </c>
      <c r="K1187" s="54"/>
      <c r="L1187" s="21" t="s">
        <v>991</v>
      </c>
      <c r="M1187" s="24" t="s">
        <v>808</v>
      </c>
    </row>
    <row r="1188" spans="1:13" s="2" customFormat="1" ht="15" customHeight="1">
      <c r="A1188" s="17">
        <v>11111319</v>
      </c>
      <c r="B1188" s="21"/>
      <c r="C1188" s="2">
        <v>1</v>
      </c>
      <c r="D1188" s="56">
        <v>40002825</v>
      </c>
      <c r="G1188" s="2">
        <v>5</v>
      </c>
      <c r="J1188" s="2">
        <v>0</v>
      </c>
      <c r="K1188" s="54"/>
      <c r="L1188" s="21" t="s">
        <v>992</v>
      </c>
      <c r="M1188" s="24" t="s">
        <v>808</v>
      </c>
    </row>
    <row r="1189" spans="1:13" s="2" customFormat="1" ht="15" customHeight="1">
      <c r="A1189" s="17">
        <v>11111320</v>
      </c>
      <c r="B1189" s="21"/>
      <c r="C1189" s="2">
        <v>1</v>
      </c>
      <c r="D1189" s="56">
        <v>40002855</v>
      </c>
      <c r="E1189" s="20"/>
      <c r="G1189" s="2">
        <v>2</v>
      </c>
      <c r="J1189" s="2">
        <v>0</v>
      </c>
      <c r="K1189" s="54"/>
      <c r="L1189" s="21" t="s">
        <v>993</v>
      </c>
      <c r="M1189" s="24" t="s">
        <v>808</v>
      </c>
    </row>
    <row r="1190" spans="1:13" s="2" customFormat="1" ht="15" customHeight="1">
      <c r="A1190" s="17">
        <v>11111321</v>
      </c>
      <c r="B1190" s="21"/>
      <c r="C1190" s="2">
        <v>2</v>
      </c>
      <c r="D1190" s="2">
        <v>40002860</v>
      </c>
      <c r="G1190" s="2">
        <v>2</v>
      </c>
      <c r="J1190" s="2">
        <v>0</v>
      </c>
      <c r="K1190" s="54"/>
      <c r="L1190" s="21" t="s">
        <v>994</v>
      </c>
      <c r="M1190" s="24" t="s">
        <v>808</v>
      </c>
    </row>
    <row r="1191" spans="1:13" s="2" customFormat="1" ht="15" customHeight="1">
      <c r="A1191" s="17">
        <v>11111322</v>
      </c>
      <c r="B1191" s="21"/>
      <c r="C1191" s="2">
        <v>1</v>
      </c>
      <c r="D1191" s="56">
        <v>40002950</v>
      </c>
      <c r="E1191" s="20"/>
      <c r="G1191" s="56">
        <v>5</v>
      </c>
      <c r="J1191" s="2">
        <v>0</v>
      </c>
      <c r="K1191" s="54"/>
      <c r="L1191" s="21" t="s">
        <v>995</v>
      </c>
      <c r="M1191" s="24" t="s">
        <v>808</v>
      </c>
    </row>
    <row r="1192" spans="1:13" s="2" customFormat="1" ht="15" customHeight="1">
      <c r="A1192" s="17">
        <v>11111323</v>
      </c>
      <c r="B1192" s="21"/>
      <c r="C1192" s="2">
        <v>1</v>
      </c>
      <c r="D1192" s="56">
        <v>40001728</v>
      </c>
      <c r="E1192" s="20"/>
      <c r="G1192" s="2">
        <v>3</v>
      </c>
      <c r="J1192" s="2">
        <v>0</v>
      </c>
      <c r="K1192" s="54"/>
      <c r="L1192" s="21" t="s">
        <v>995</v>
      </c>
      <c r="M1192" s="24" t="s">
        <v>808</v>
      </c>
    </row>
    <row r="1193" spans="1:13" s="2" customFormat="1" ht="15" customHeight="1">
      <c r="A1193" s="17">
        <v>11111324</v>
      </c>
      <c r="B1193" s="21"/>
      <c r="C1193" s="2">
        <v>1</v>
      </c>
      <c r="D1193" s="56">
        <v>40001868</v>
      </c>
      <c r="E1193" s="20"/>
      <c r="G1193" s="56">
        <v>5</v>
      </c>
      <c r="J1193" s="2">
        <v>0</v>
      </c>
      <c r="K1193" s="54"/>
      <c r="L1193" s="21" t="s">
        <v>996</v>
      </c>
      <c r="M1193" s="24" t="s">
        <v>808</v>
      </c>
    </row>
    <row r="1194" spans="1:13" s="2" customFormat="1" ht="15" customHeight="1">
      <c r="A1194" s="17">
        <v>11111325</v>
      </c>
      <c r="B1194" s="21"/>
      <c r="C1194" s="2">
        <v>1</v>
      </c>
      <c r="D1194" s="56">
        <v>40002961</v>
      </c>
      <c r="E1194" s="20"/>
      <c r="G1194" s="56">
        <v>5</v>
      </c>
      <c r="J1194" s="2">
        <v>0</v>
      </c>
      <c r="K1194" s="54"/>
      <c r="L1194" s="21" t="s">
        <v>997</v>
      </c>
      <c r="M1194" s="24" t="s">
        <v>808</v>
      </c>
    </row>
    <row r="1195" spans="1:13" s="2" customFormat="1" ht="15" customHeight="1">
      <c r="A1195" s="17">
        <v>11111326</v>
      </c>
      <c r="B1195" s="21"/>
      <c r="C1195" s="2">
        <v>1</v>
      </c>
      <c r="D1195" s="288">
        <v>40002990</v>
      </c>
      <c r="E1195" s="20"/>
      <c r="G1195" s="2">
        <v>2</v>
      </c>
      <c r="J1195" s="2">
        <v>0</v>
      </c>
      <c r="K1195" s="54"/>
      <c r="L1195" s="21" t="s">
        <v>998</v>
      </c>
      <c r="M1195" s="24" t="s">
        <v>808</v>
      </c>
    </row>
    <row r="1196" spans="1:13" s="2" customFormat="1" ht="15" customHeight="1">
      <c r="A1196" s="17">
        <v>11111327</v>
      </c>
      <c r="B1196" s="21"/>
      <c r="C1196" s="2">
        <v>2</v>
      </c>
      <c r="D1196" s="2">
        <v>40002995</v>
      </c>
      <c r="G1196" s="2">
        <v>2</v>
      </c>
      <c r="J1196" s="2">
        <v>0</v>
      </c>
      <c r="K1196" s="54"/>
      <c r="L1196" s="21" t="s">
        <v>999</v>
      </c>
      <c r="M1196" s="24" t="s">
        <v>808</v>
      </c>
    </row>
    <row r="1197" spans="1:13" s="2" customFormat="1" ht="15" customHeight="1">
      <c r="A1197" s="17">
        <v>11111328</v>
      </c>
      <c r="B1197" s="21"/>
      <c r="C1197" s="2">
        <v>1</v>
      </c>
      <c r="D1197" s="56">
        <v>40003011</v>
      </c>
      <c r="E1197" s="20"/>
      <c r="G1197" s="2">
        <v>2</v>
      </c>
      <c r="J1197" s="2">
        <v>0</v>
      </c>
      <c r="K1197" s="54"/>
      <c r="L1197" s="21" t="s">
        <v>1000</v>
      </c>
      <c r="M1197" s="24" t="s">
        <v>808</v>
      </c>
    </row>
    <row r="1198" spans="1:13" s="2" customFormat="1" ht="15" customHeight="1">
      <c r="A1198" s="17">
        <v>11111329</v>
      </c>
      <c r="B1198" s="21"/>
      <c r="C1198" s="2">
        <v>2</v>
      </c>
      <c r="D1198" s="2">
        <v>40003016</v>
      </c>
      <c r="G1198" s="2">
        <v>2</v>
      </c>
      <c r="J1198" s="2">
        <v>0</v>
      </c>
      <c r="K1198" s="54"/>
      <c r="L1198" s="21" t="s">
        <v>1000</v>
      </c>
      <c r="M1198" s="24" t="s">
        <v>808</v>
      </c>
    </row>
    <row r="1199" spans="1:13" s="2" customFormat="1" ht="15" customHeight="1">
      <c r="A1199" s="17">
        <v>11111330</v>
      </c>
      <c r="B1199" s="21"/>
      <c r="C1199" s="2">
        <v>1</v>
      </c>
      <c r="D1199" s="56">
        <v>40003032</v>
      </c>
      <c r="E1199" s="20"/>
      <c r="G1199" s="2">
        <v>3</v>
      </c>
      <c r="J1199" s="2">
        <v>0</v>
      </c>
      <c r="K1199" s="54"/>
      <c r="L1199" s="21" t="s">
        <v>1001</v>
      </c>
      <c r="M1199" s="24" t="s">
        <v>808</v>
      </c>
    </row>
    <row r="1200" spans="1:13" s="2" customFormat="1" ht="15" customHeight="1">
      <c r="A1200" s="17">
        <v>11111331</v>
      </c>
      <c r="B1200" s="21"/>
      <c r="C1200" s="2">
        <v>2</v>
      </c>
      <c r="D1200" s="2">
        <v>40003037</v>
      </c>
      <c r="G1200" s="2">
        <v>3</v>
      </c>
      <c r="J1200" s="2">
        <v>0</v>
      </c>
      <c r="K1200" s="54"/>
      <c r="L1200" s="21" t="s">
        <v>1001</v>
      </c>
      <c r="M1200" s="24" t="s">
        <v>808</v>
      </c>
    </row>
    <row r="1201" spans="1:14" s="2" customFormat="1" ht="15" customHeight="1">
      <c r="A1201" s="17">
        <v>11111332</v>
      </c>
      <c r="B1201" s="21"/>
      <c r="C1201" s="2">
        <v>1</v>
      </c>
      <c r="D1201" s="56">
        <v>40003064</v>
      </c>
      <c r="E1201" s="20"/>
      <c r="G1201" s="2">
        <v>3</v>
      </c>
      <c r="J1201" s="2">
        <v>0</v>
      </c>
      <c r="K1201" s="54"/>
      <c r="L1201" s="21" t="s">
        <v>1002</v>
      </c>
      <c r="M1201" s="24" t="s">
        <v>808</v>
      </c>
    </row>
    <row r="1202" spans="1:14" s="2" customFormat="1" ht="15" customHeight="1">
      <c r="A1202" s="17">
        <v>11111333</v>
      </c>
      <c r="B1202" s="21"/>
      <c r="C1202" s="2">
        <v>2</v>
      </c>
      <c r="D1202" s="17">
        <v>40003069</v>
      </c>
      <c r="G1202" s="2">
        <v>3</v>
      </c>
      <c r="J1202" s="2">
        <v>0</v>
      </c>
      <c r="K1202" s="54"/>
      <c r="L1202" s="21" t="s">
        <v>1002</v>
      </c>
      <c r="M1202" s="24" t="s">
        <v>808</v>
      </c>
    </row>
    <row r="1203" spans="1:14" s="2" customFormat="1" ht="15" customHeight="1">
      <c r="A1203" s="17">
        <v>11111334</v>
      </c>
      <c r="B1203" s="21"/>
      <c r="C1203" s="2">
        <v>1</v>
      </c>
      <c r="D1203" s="56">
        <v>40003079</v>
      </c>
      <c r="E1203" s="20"/>
      <c r="G1203" s="2">
        <v>5</v>
      </c>
      <c r="J1203" s="2">
        <v>0</v>
      </c>
      <c r="K1203" s="54"/>
      <c r="L1203" s="21" t="s">
        <v>1003</v>
      </c>
      <c r="M1203" s="24" t="s">
        <v>808</v>
      </c>
    </row>
    <row r="1204" spans="1:14" s="2" customFormat="1" ht="15" customHeight="1">
      <c r="A1204" s="17">
        <v>11111335</v>
      </c>
      <c r="B1204" s="21"/>
      <c r="C1204" s="2">
        <v>1</v>
      </c>
      <c r="D1204" s="56">
        <v>40003095</v>
      </c>
      <c r="E1204" s="20"/>
      <c r="G1204" s="2">
        <v>5</v>
      </c>
      <c r="J1204" s="2">
        <v>0</v>
      </c>
      <c r="K1204" s="54"/>
      <c r="L1204" s="21" t="s">
        <v>1003</v>
      </c>
      <c r="M1204" s="24" t="s">
        <v>808</v>
      </c>
    </row>
    <row r="1205" spans="1:14" s="2" customFormat="1" ht="15" customHeight="1">
      <c r="A1205" s="17">
        <v>11111336</v>
      </c>
      <c r="C1205" s="2">
        <v>1</v>
      </c>
      <c r="D1205" s="219">
        <v>10013932</v>
      </c>
      <c r="G1205" s="2">
        <v>8</v>
      </c>
      <c r="J1205" s="2">
        <v>0</v>
      </c>
      <c r="K1205" s="54"/>
      <c r="L1205" s="21" t="s">
        <v>1004</v>
      </c>
      <c r="M1205" s="24" t="s">
        <v>808</v>
      </c>
    </row>
    <row r="1206" spans="1:14" s="2" customFormat="1" ht="15" customHeight="1">
      <c r="A1206" s="17">
        <v>11111337</v>
      </c>
      <c r="C1206" s="2">
        <v>1</v>
      </c>
      <c r="D1206" s="289">
        <v>10013943</v>
      </c>
      <c r="G1206" s="2">
        <v>8</v>
      </c>
      <c r="J1206" s="2">
        <v>0</v>
      </c>
      <c r="K1206" s="54"/>
      <c r="L1206" s="21" t="s">
        <v>1005</v>
      </c>
      <c r="M1206" s="24" t="s">
        <v>808</v>
      </c>
    </row>
    <row r="1207" spans="1:14" s="2" customFormat="1" ht="15" customHeight="1">
      <c r="A1207" s="17">
        <v>11111338</v>
      </c>
      <c r="C1207" s="2">
        <v>1</v>
      </c>
      <c r="D1207" s="219">
        <v>10013958</v>
      </c>
      <c r="G1207" s="2">
        <v>8</v>
      </c>
      <c r="J1207" s="2">
        <v>0</v>
      </c>
      <c r="K1207" s="54"/>
      <c r="L1207" s="24" t="s">
        <v>816</v>
      </c>
      <c r="M1207" s="24" t="s">
        <v>817</v>
      </c>
    </row>
    <row r="1208" spans="1:14" s="2" customFormat="1" ht="15" customHeight="1">
      <c r="A1208" s="17">
        <v>11111339</v>
      </c>
      <c r="C1208" s="2">
        <v>1</v>
      </c>
      <c r="D1208" s="289">
        <v>10013975</v>
      </c>
      <c r="G1208" s="2">
        <v>8</v>
      </c>
      <c r="J1208" s="2">
        <v>0</v>
      </c>
      <c r="K1208" s="54"/>
      <c r="L1208" s="24" t="s">
        <v>818</v>
      </c>
      <c r="M1208" s="24" t="s">
        <v>817</v>
      </c>
    </row>
    <row r="1209" spans="1:14" s="2" customFormat="1" ht="15" customHeight="1">
      <c r="A1209" s="17">
        <v>11111340</v>
      </c>
      <c r="B1209" s="3"/>
      <c r="C1209" s="3">
        <v>1</v>
      </c>
      <c r="D1209" s="289">
        <v>10002592</v>
      </c>
      <c r="E1209" s="3"/>
      <c r="F1209" s="3"/>
      <c r="G1209" s="3">
        <v>5</v>
      </c>
      <c r="H1209" s="3"/>
      <c r="I1209" s="3"/>
      <c r="J1209" s="2">
        <v>0</v>
      </c>
      <c r="K1209" s="54"/>
      <c r="L1209" s="24" t="s">
        <v>819</v>
      </c>
      <c r="M1209" s="24" t="s">
        <v>817</v>
      </c>
    </row>
    <row r="1210" spans="1:14" s="2" customFormat="1" ht="15" customHeight="1">
      <c r="A1210" s="64">
        <v>11111341</v>
      </c>
      <c r="B1210" s="3"/>
      <c r="C1210" s="3">
        <v>1</v>
      </c>
      <c r="D1210" s="289">
        <v>40004399</v>
      </c>
      <c r="E1210" s="3"/>
      <c r="F1210" s="3"/>
      <c r="G1210" s="3">
        <v>5</v>
      </c>
      <c r="H1210" s="3"/>
      <c r="I1210" s="3"/>
      <c r="J1210" s="2">
        <v>0</v>
      </c>
      <c r="K1210" s="54"/>
      <c r="L1210" s="24" t="s">
        <v>820</v>
      </c>
      <c r="M1210" s="24" t="s">
        <v>817</v>
      </c>
    </row>
    <row r="1211" spans="1:14" s="2" customFormat="1" ht="15" customHeight="1">
      <c r="A1211" s="64">
        <v>11111342</v>
      </c>
      <c r="B1211" s="3"/>
      <c r="C1211" s="3">
        <v>1</v>
      </c>
      <c r="D1211" s="289">
        <v>40004410</v>
      </c>
      <c r="E1211" s="3"/>
      <c r="F1211" s="3"/>
      <c r="G1211" s="3">
        <v>5</v>
      </c>
      <c r="H1211" s="3"/>
      <c r="I1211" s="3"/>
      <c r="J1211" s="2">
        <v>0</v>
      </c>
      <c r="K1211" s="212"/>
      <c r="L1211" s="24">
        <v>1427</v>
      </c>
      <c r="M1211" s="28" t="s">
        <v>276</v>
      </c>
    </row>
    <row r="1212" spans="1:14" s="2" customFormat="1" ht="15" customHeight="1">
      <c r="A1212" s="64">
        <v>11111343</v>
      </c>
      <c r="B1212" s="3"/>
      <c r="C1212" s="3">
        <v>1</v>
      </c>
      <c r="D1212" s="289">
        <v>40004421</v>
      </c>
      <c r="E1212" s="3"/>
      <c r="F1212" s="3"/>
      <c r="G1212" s="3">
        <v>5</v>
      </c>
      <c r="H1212" s="3"/>
      <c r="I1212" s="3"/>
      <c r="J1212" s="2">
        <v>0</v>
      </c>
      <c r="K1212" s="212"/>
      <c r="L1212" s="24">
        <v>1427</v>
      </c>
      <c r="M1212" s="28" t="s">
        <v>276</v>
      </c>
    </row>
    <row r="1213" spans="1:14" s="2" customFormat="1" ht="15" customHeight="1">
      <c r="A1213" s="64">
        <v>11111344</v>
      </c>
      <c r="B1213" s="3"/>
      <c r="C1213" s="3">
        <v>1</v>
      </c>
      <c r="D1213" s="289">
        <v>10007444</v>
      </c>
      <c r="E1213" s="3"/>
      <c r="F1213" s="3"/>
      <c r="G1213" s="3">
        <v>5</v>
      </c>
      <c r="H1213" s="3"/>
      <c r="I1213" s="3"/>
      <c r="J1213" s="2">
        <v>0</v>
      </c>
      <c r="K1213" s="212"/>
      <c r="L1213" s="24">
        <v>1427</v>
      </c>
      <c r="M1213" s="28" t="s">
        <v>276</v>
      </c>
    </row>
    <row r="1214" spans="1:14" s="2" customFormat="1" ht="15" customHeight="1">
      <c r="A1214" s="64">
        <v>11111357</v>
      </c>
      <c r="C1214" s="2">
        <v>1</v>
      </c>
      <c r="D1214" s="2">
        <v>10008253</v>
      </c>
      <c r="E1214" s="2" t="s">
        <v>4676</v>
      </c>
      <c r="G1214" s="2">
        <v>9</v>
      </c>
      <c r="J1214" s="2">
        <v>0</v>
      </c>
      <c r="K1214" s="212"/>
      <c r="L1214" s="24">
        <v>1427</v>
      </c>
      <c r="M1214" s="28" t="s">
        <v>276</v>
      </c>
    </row>
    <row r="1215" spans="1:14" s="2" customFormat="1" ht="15" customHeight="1">
      <c r="A1215" s="64">
        <v>11111358</v>
      </c>
      <c r="C1215" s="2">
        <v>1</v>
      </c>
      <c r="D1215" s="2">
        <v>10008253</v>
      </c>
      <c r="E1215" s="2" t="s">
        <v>4676</v>
      </c>
      <c r="G1215" s="2">
        <v>9</v>
      </c>
      <c r="J1215" s="2">
        <v>0</v>
      </c>
      <c r="K1215" s="212"/>
      <c r="L1215" s="24">
        <v>1427</v>
      </c>
      <c r="M1215" s="28" t="s">
        <v>276</v>
      </c>
    </row>
    <row r="1216" spans="1:14" s="2" customFormat="1" ht="15" customHeight="1">
      <c r="A1216" s="64">
        <v>11111359</v>
      </c>
      <c r="B1216" s="3"/>
      <c r="C1216" s="3">
        <v>1</v>
      </c>
      <c r="D1216" s="3">
        <v>40002017</v>
      </c>
      <c r="E1216" s="2" t="s">
        <v>4676</v>
      </c>
      <c r="F1216" s="3"/>
      <c r="G1216" s="3">
        <v>5</v>
      </c>
      <c r="H1216" s="3"/>
      <c r="I1216" s="3"/>
      <c r="J1216" s="2">
        <v>0</v>
      </c>
      <c r="K1216" s="54"/>
      <c r="L1216" s="2" t="s">
        <v>920</v>
      </c>
      <c r="M1216" s="2" t="s">
        <v>276</v>
      </c>
      <c r="N1216" s="3"/>
    </row>
    <row r="1217" spans="1:14" s="2" customFormat="1" ht="15" customHeight="1">
      <c r="A1217" s="64">
        <v>11111360</v>
      </c>
      <c r="B1217" s="3"/>
      <c r="C1217" s="3">
        <v>1</v>
      </c>
      <c r="D1217" s="3">
        <v>40002028</v>
      </c>
      <c r="E1217" s="2" t="s">
        <v>4676</v>
      </c>
      <c r="F1217" s="3"/>
      <c r="G1217" s="3">
        <v>5</v>
      </c>
      <c r="H1217" s="3"/>
      <c r="I1217" s="3"/>
      <c r="J1217" s="2">
        <v>0</v>
      </c>
      <c r="K1217" s="54"/>
      <c r="L1217" s="2" t="s">
        <v>920</v>
      </c>
      <c r="M1217" s="2" t="s">
        <v>276</v>
      </c>
      <c r="N1217" s="3"/>
    </row>
    <row r="1218" spans="1:14" s="2" customFormat="1" ht="15" customHeight="1">
      <c r="A1218" s="64">
        <v>11111361</v>
      </c>
      <c r="B1218" s="3"/>
      <c r="C1218" s="3">
        <v>1</v>
      </c>
      <c r="D1218" s="3">
        <v>40002047</v>
      </c>
      <c r="E1218" s="2" t="s">
        <v>4676</v>
      </c>
      <c r="F1218" s="3"/>
      <c r="G1218" s="3">
        <v>5</v>
      </c>
      <c r="H1218" s="3"/>
      <c r="I1218" s="3"/>
      <c r="J1218" s="2">
        <v>0</v>
      </c>
      <c r="K1218" s="212"/>
      <c r="L1218" s="24" t="s">
        <v>1009</v>
      </c>
      <c r="M1218" s="24" t="s">
        <v>276</v>
      </c>
      <c r="N1218" s="3"/>
    </row>
    <row r="1219" spans="1:14" s="2" customFormat="1" ht="15" customHeight="1">
      <c r="A1219" s="64">
        <v>11111362</v>
      </c>
      <c r="B1219" s="3"/>
      <c r="C1219" s="3">
        <v>1</v>
      </c>
      <c r="D1219" s="3">
        <v>40002048</v>
      </c>
      <c r="E1219" s="2" t="s">
        <v>4676</v>
      </c>
      <c r="F1219" s="3"/>
      <c r="G1219" s="3">
        <v>5</v>
      </c>
      <c r="H1219" s="3"/>
      <c r="I1219" s="3"/>
      <c r="J1219" s="2">
        <v>0</v>
      </c>
      <c r="K1219" s="212"/>
      <c r="L1219" s="24" t="s">
        <v>1009</v>
      </c>
      <c r="M1219" s="24" t="s">
        <v>276</v>
      </c>
      <c r="N1219" s="3"/>
    </row>
    <row r="1220" spans="1:14" s="2" customFormat="1" ht="15" customHeight="1">
      <c r="A1220" s="64">
        <v>11111363</v>
      </c>
      <c r="B1220" s="3"/>
      <c r="C1220" s="3">
        <v>1</v>
      </c>
      <c r="D1220" s="3">
        <v>40002049</v>
      </c>
      <c r="E1220" s="2" t="s">
        <v>4676</v>
      </c>
      <c r="F1220" s="3"/>
      <c r="G1220" s="3">
        <v>5</v>
      </c>
      <c r="H1220" s="3"/>
      <c r="I1220" s="3"/>
      <c r="J1220" s="2">
        <v>0</v>
      </c>
      <c r="K1220" s="212"/>
      <c r="L1220" s="28" t="s">
        <v>1010</v>
      </c>
      <c r="M1220" s="24" t="s">
        <v>276</v>
      </c>
      <c r="N1220" s="3"/>
    </row>
    <row r="1221" spans="1:14" s="2" customFormat="1" ht="15" customHeight="1">
      <c r="A1221" s="64">
        <v>11111364</v>
      </c>
      <c r="B1221" s="3"/>
      <c r="C1221" s="3">
        <v>1</v>
      </c>
      <c r="D1221" s="3">
        <v>40002050</v>
      </c>
      <c r="E1221" s="2" t="s">
        <v>4676</v>
      </c>
      <c r="F1221" s="3"/>
      <c r="G1221" s="3">
        <v>5</v>
      </c>
      <c r="H1221" s="3"/>
      <c r="I1221" s="3"/>
      <c r="J1221" s="2">
        <v>0</v>
      </c>
      <c r="K1221" s="290"/>
      <c r="L1221" s="2" t="s">
        <v>1011</v>
      </c>
      <c r="M1221" s="2" t="s">
        <v>276</v>
      </c>
      <c r="N1221" s="3"/>
    </row>
    <row r="1222" spans="1:14" s="2" customFormat="1" ht="15" customHeight="1">
      <c r="A1222" s="64">
        <v>11111365</v>
      </c>
      <c r="B1222" s="3"/>
      <c r="C1222" s="3">
        <v>1</v>
      </c>
      <c r="D1222" s="3">
        <v>40002051</v>
      </c>
      <c r="E1222" s="2" t="s">
        <v>4676</v>
      </c>
      <c r="F1222" s="3"/>
      <c r="G1222" s="3">
        <v>5</v>
      </c>
      <c r="H1222" s="3"/>
      <c r="I1222" s="3"/>
      <c r="J1222" s="2">
        <v>0</v>
      </c>
      <c r="K1222" s="290"/>
      <c r="L1222" s="2" t="s">
        <v>1012</v>
      </c>
      <c r="M1222" s="2" t="s">
        <v>276</v>
      </c>
      <c r="N1222" s="3"/>
    </row>
    <row r="1223" spans="1:14" s="2" customFormat="1" ht="15" customHeight="1">
      <c r="A1223" s="64">
        <v>11111366</v>
      </c>
      <c r="B1223" s="3"/>
      <c r="C1223" s="3">
        <v>1</v>
      </c>
      <c r="D1223" s="3"/>
      <c r="E1223" s="2" t="s">
        <v>4676</v>
      </c>
      <c r="F1223" s="3"/>
      <c r="G1223" s="3">
        <v>5</v>
      </c>
      <c r="H1223" s="3"/>
      <c r="I1223" s="3"/>
      <c r="J1223" s="2">
        <v>0</v>
      </c>
      <c r="K1223" s="290"/>
      <c r="L1223" s="2" t="s">
        <v>1013</v>
      </c>
      <c r="M1223" s="2" t="s">
        <v>276</v>
      </c>
      <c r="N1223" s="3"/>
    </row>
    <row r="1224" spans="1:14" s="2" customFormat="1" ht="15" customHeight="1">
      <c r="A1224" s="64">
        <v>11111367</v>
      </c>
      <c r="C1224" s="2">
        <v>1</v>
      </c>
      <c r="D1224" s="2">
        <v>40006679</v>
      </c>
      <c r="E1224" s="2" t="s">
        <v>4676</v>
      </c>
      <c r="G1224" s="2">
        <v>5</v>
      </c>
      <c r="J1224" s="2">
        <v>0</v>
      </c>
      <c r="K1224" s="290"/>
      <c r="L1224" s="2" t="s">
        <v>1014</v>
      </c>
      <c r="M1224" s="2" t="s">
        <v>276</v>
      </c>
      <c r="N1224" s="3"/>
    </row>
    <row r="1225" spans="1:14" s="2" customFormat="1" ht="15" customHeight="1">
      <c r="A1225" s="64">
        <v>11111368</v>
      </c>
      <c r="C1225" s="2">
        <v>1</v>
      </c>
      <c r="D1225" s="2">
        <v>40006318</v>
      </c>
      <c r="E1225" s="255" t="s">
        <v>9694</v>
      </c>
      <c r="G1225" s="2">
        <v>3</v>
      </c>
      <c r="J1225" s="2">
        <v>0</v>
      </c>
      <c r="K1225" s="290"/>
      <c r="L1225" s="182" t="s">
        <v>1015</v>
      </c>
      <c r="M1225" s="182" t="s">
        <v>276</v>
      </c>
      <c r="N1225" s="3"/>
    </row>
    <row r="1226" spans="1:14" s="2" customFormat="1" ht="15" customHeight="1">
      <c r="A1226" s="64">
        <v>11111369</v>
      </c>
      <c r="C1226" s="2">
        <v>1</v>
      </c>
      <c r="D1226" s="2">
        <v>40006326</v>
      </c>
      <c r="E1226" s="255" t="s">
        <v>9694</v>
      </c>
      <c r="G1226" s="2">
        <v>3</v>
      </c>
      <c r="J1226" s="2">
        <v>0</v>
      </c>
      <c r="K1226" s="290"/>
      <c r="L1226" s="182" t="s">
        <v>1016</v>
      </c>
      <c r="M1226" s="182" t="s">
        <v>276</v>
      </c>
    </row>
    <row r="1227" spans="1:14" s="2" customFormat="1" ht="15" customHeight="1">
      <c r="A1227" s="64">
        <v>11111370</v>
      </c>
      <c r="C1227" s="2">
        <v>1</v>
      </c>
      <c r="D1227" s="2">
        <v>40006345</v>
      </c>
      <c r="E1227" s="255" t="s">
        <v>9694</v>
      </c>
      <c r="G1227" s="2">
        <v>3</v>
      </c>
      <c r="J1227" s="2">
        <v>0</v>
      </c>
      <c r="K1227" s="54"/>
      <c r="L1227" s="2" t="s">
        <v>728</v>
      </c>
      <c r="M1227" s="2" t="s">
        <v>176</v>
      </c>
    </row>
    <row r="1228" spans="1:14" s="2" customFormat="1" ht="15" customHeight="1">
      <c r="A1228" s="64">
        <v>11111371</v>
      </c>
      <c r="C1228" s="2">
        <v>1</v>
      </c>
      <c r="D1228" s="2">
        <v>40006291</v>
      </c>
      <c r="E1228" s="255" t="s">
        <v>9694</v>
      </c>
      <c r="G1228" s="2">
        <v>3</v>
      </c>
      <c r="J1228" s="2">
        <v>0</v>
      </c>
      <c r="K1228" s="54"/>
      <c r="L1228" s="2" t="s">
        <v>730</v>
      </c>
      <c r="M1228" s="2" t="s">
        <v>176</v>
      </c>
    </row>
    <row r="1229" spans="1:14" s="2" customFormat="1" ht="15" customHeight="1">
      <c r="A1229" s="64">
        <v>11111372</v>
      </c>
      <c r="C1229" s="2">
        <v>1</v>
      </c>
      <c r="D1229" s="166">
        <v>50000056</v>
      </c>
      <c r="G1229" s="2">
        <v>5</v>
      </c>
      <c r="J1229" s="2">
        <v>0</v>
      </c>
      <c r="K1229" s="54"/>
      <c r="L1229" s="2" t="s">
        <v>727</v>
      </c>
      <c r="M1229" s="2" t="s">
        <v>176</v>
      </c>
    </row>
    <row r="1230" spans="1:14" s="2" customFormat="1" ht="15" customHeight="1">
      <c r="A1230" s="64">
        <v>11111373</v>
      </c>
      <c r="C1230" s="2">
        <v>1</v>
      </c>
      <c r="D1230" s="166">
        <v>20001303</v>
      </c>
      <c r="G1230" s="2">
        <v>5</v>
      </c>
      <c r="J1230" s="2">
        <v>0</v>
      </c>
      <c r="K1230" s="54"/>
      <c r="L1230" s="2" t="s">
        <v>884</v>
      </c>
      <c r="M1230" s="2" t="s">
        <v>176</v>
      </c>
    </row>
    <row r="1231" spans="1:14" s="2" customFormat="1" ht="15" customHeight="1">
      <c r="A1231" s="64">
        <v>11111374</v>
      </c>
      <c r="C1231" s="2">
        <v>1</v>
      </c>
      <c r="D1231" s="166">
        <v>20001310</v>
      </c>
      <c r="G1231" s="2">
        <v>5</v>
      </c>
      <c r="J1231" s="2">
        <v>0</v>
      </c>
      <c r="K1231" s="54"/>
      <c r="L1231" s="29" t="s">
        <v>1028</v>
      </c>
      <c r="M1231" s="21" t="s">
        <v>1029</v>
      </c>
    </row>
    <row r="1232" spans="1:14" s="2" customFormat="1" ht="15" customHeight="1">
      <c r="A1232" s="64">
        <v>11111375</v>
      </c>
      <c r="C1232" s="2">
        <v>1</v>
      </c>
      <c r="D1232" s="166">
        <v>20001342</v>
      </c>
      <c r="E1232" s="2" t="s">
        <v>4676</v>
      </c>
      <c r="G1232" s="2">
        <v>5</v>
      </c>
      <c r="J1232" s="2">
        <v>0</v>
      </c>
      <c r="K1232" s="54"/>
      <c r="L1232" s="29" t="s">
        <v>1030</v>
      </c>
      <c r="M1232" s="21" t="s">
        <v>1031</v>
      </c>
    </row>
    <row r="1233" spans="1:13" s="2" customFormat="1" ht="15" customHeight="1">
      <c r="A1233" s="64">
        <v>11111376</v>
      </c>
      <c r="C1233" s="2">
        <v>1</v>
      </c>
      <c r="D1233" s="45">
        <v>40006542</v>
      </c>
      <c r="E1233" s="2" t="s">
        <v>4676</v>
      </c>
      <c r="G1233" s="2">
        <v>5</v>
      </c>
      <c r="J1233" s="2">
        <v>0</v>
      </c>
      <c r="K1233" s="54"/>
      <c r="L1233" s="29" t="s">
        <v>1030</v>
      </c>
      <c r="M1233" s="21" t="s">
        <v>1031</v>
      </c>
    </row>
    <row r="1234" spans="1:13" s="2" customFormat="1" ht="15" customHeight="1">
      <c r="A1234" s="64">
        <v>11111377</v>
      </c>
      <c r="C1234" s="2">
        <v>1</v>
      </c>
      <c r="D1234" s="2">
        <v>40006422</v>
      </c>
      <c r="E1234" s="2" t="s">
        <v>4676</v>
      </c>
      <c r="G1234" s="2">
        <v>5</v>
      </c>
      <c r="J1234" s="2">
        <v>0</v>
      </c>
      <c r="K1234" s="54"/>
      <c r="L1234" s="29" t="s">
        <v>1032</v>
      </c>
      <c r="M1234" s="21" t="s">
        <v>1031</v>
      </c>
    </row>
    <row r="1235" spans="1:13" s="2" customFormat="1" ht="15" customHeight="1">
      <c r="A1235" s="64">
        <v>11111378</v>
      </c>
      <c r="C1235" s="2">
        <v>1</v>
      </c>
      <c r="D1235" s="2">
        <v>40006440</v>
      </c>
      <c r="E1235" s="2" t="s">
        <v>4676</v>
      </c>
      <c r="G1235" s="2">
        <v>5</v>
      </c>
      <c r="J1235" s="2">
        <v>0</v>
      </c>
      <c r="K1235" s="54"/>
      <c r="L1235" s="2" t="s">
        <v>1034</v>
      </c>
      <c r="M1235" s="2" t="s">
        <v>276</v>
      </c>
    </row>
    <row r="1236" spans="1:13" s="2" customFormat="1" ht="15" customHeight="1">
      <c r="A1236" s="64">
        <v>11111379</v>
      </c>
      <c r="C1236" s="2">
        <v>1</v>
      </c>
      <c r="D1236" s="3">
        <v>40002052</v>
      </c>
      <c r="E1236" s="2" t="s">
        <v>4676</v>
      </c>
      <c r="G1236" s="2">
        <v>5</v>
      </c>
      <c r="J1236" s="2">
        <v>0</v>
      </c>
      <c r="K1236" s="54"/>
      <c r="L1236" s="2" t="s">
        <v>1042</v>
      </c>
      <c r="M1236" s="2" t="s">
        <v>276</v>
      </c>
    </row>
    <row r="1237" spans="1:13" s="2" customFormat="1" ht="15" customHeight="1">
      <c r="A1237" s="64">
        <v>11111380</v>
      </c>
      <c r="C1237" s="2">
        <v>1</v>
      </c>
      <c r="D1237" s="3">
        <v>40002053</v>
      </c>
      <c r="E1237" s="2" t="s">
        <v>4676</v>
      </c>
      <c r="G1237" s="2">
        <v>5</v>
      </c>
      <c r="J1237" s="2">
        <v>0</v>
      </c>
      <c r="K1237" s="54"/>
      <c r="L1237" s="2" t="s">
        <v>1043</v>
      </c>
      <c r="M1237" s="2" t="s">
        <v>276</v>
      </c>
    </row>
    <row r="1238" spans="1:13" s="2" customFormat="1" ht="15" customHeight="1">
      <c r="A1238" s="64">
        <v>11111381</v>
      </c>
      <c r="C1238" s="2">
        <v>1</v>
      </c>
      <c r="D1238" s="3">
        <v>40002054</v>
      </c>
      <c r="E1238" s="2" t="s">
        <v>4676</v>
      </c>
      <c r="G1238" s="2">
        <v>5</v>
      </c>
      <c r="J1238" s="2">
        <v>0</v>
      </c>
      <c r="K1238" s="54"/>
      <c r="L1238" s="2">
        <v>2810</v>
      </c>
      <c r="M1238" s="2" t="s">
        <v>276</v>
      </c>
    </row>
    <row r="1239" spans="1:13" s="2" customFormat="1" ht="15" customHeight="1">
      <c r="A1239" s="64">
        <v>11111382</v>
      </c>
      <c r="C1239" s="2">
        <v>1</v>
      </c>
      <c r="D1239" s="3">
        <v>40002055</v>
      </c>
      <c r="E1239" s="2" t="s">
        <v>4676</v>
      </c>
      <c r="G1239" s="2">
        <v>5</v>
      </c>
      <c r="J1239" s="2">
        <v>0</v>
      </c>
      <c r="K1239" s="54"/>
      <c r="L1239" s="2">
        <v>2810</v>
      </c>
      <c r="M1239" s="2" t="s">
        <v>276</v>
      </c>
    </row>
    <row r="1240" spans="1:13" s="2" customFormat="1" ht="15" customHeight="1">
      <c r="A1240" s="64">
        <v>11111383</v>
      </c>
      <c r="C1240" s="2">
        <v>1</v>
      </c>
      <c r="D1240" s="3">
        <v>40002056</v>
      </c>
      <c r="E1240" s="2" t="s">
        <v>4676</v>
      </c>
      <c r="G1240" s="2">
        <v>5</v>
      </c>
      <c r="J1240" s="2">
        <v>0</v>
      </c>
      <c r="K1240" s="54"/>
      <c r="L1240" s="2">
        <v>2810</v>
      </c>
      <c r="M1240" s="2" t="s">
        <v>276</v>
      </c>
    </row>
    <row r="1241" spans="1:13" s="2" customFormat="1" ht="15" customHeight="1">
      <c r="A1241" s="53">
        <v>11111384</v>
      </c>
      <c r="B1241" s="4"/>
      <c r="C1241" s="4">
        <v>1</v>
      </c>
      <c r="D1241" s="168">
        <v>40002761</v>
      </c>
      <c r="E1241" s="4" t="s">
        <v>4676</v>
      </c>
      <c r="F1241" s="4"/>
      <c r="G1241" s="4">
        <v>14</v>
      </c>
      <c r="H1241" s="4"/>
      <c r="I1241" s="4"/>
      <c r="J1241" s="2">
        <v>0</v>
      </c>
      <c r="K1241" s="54"/>
      <c r="L1241" s="2">
        <v>2810</v>
      </c>
      <c r="M1241" s="2" t="s">
        <v>276</v>
      </c>
    </row>
    <row r="1242" spans="1:13" s="2" customFormat="1" ht="15" customHeight="1">
      <c r="A1242" s="53">
        <v>11111385</v>
      </c>
      <c r="B1242" s="4"/>
      <c r="C1242" s="4">
        <v>1</v>
      </c>
      <c r="D1242" s="168">
        <v>40002999</v>
      </c>
      <c r="E1242" s="4" t="s">
        <v>4676</v>
      </c>
      <c r="F1242" s="4"/>
      <c r="G1242" s="4">
        <v>5</v>
      </c>
      <c r="H1242" s="4"/>
      <c r="I1242" s="4"/>
      <c r="J1242" s="2">
        <v>0</v>
      </c>
      <c r="K1242" s="54"/>
      <c r="L1242" s="2">
        <v>2810</v>
      </c>
      <c r="M1242" s="2" t="s">
        <v>276</v>
      </c>
    </row>
    <row r="1243" spans="1:13" s="2" customFormat="1" ht="15" customHeight="1">
      <c r="A1243" s="53">
        <v>11111386</v>
      </c>
      <c r="C1243" s="4">
        <v>1</v>
      </c>
      <c r="D1243" s="45">
        <v>20002033</v>
      </c>
      <c r="E1243" s="4" t="s">
        <v>4676</v>
      </c>
      <c r="G1243" s="2">
        <v>14</v>
      </c>
      <c r="J1243" s="2">
        <v>0</v>
      </c>
      <c r="K1243" s="54"/>
      <c r="L1243" s="4" t="s">
        <v>1050</v>
      </c>
      <c r="M1243" s="29" t="s">
        <v>276</v>
      </c>
    </row>
    <row r="1244" spans="1:13" s="2" customFormat="1" ht="15" customHeight="1">
      <c r="A1244" s="53">
        <v>11111387</v>
      </c>
      <c r="C1244" s="4">
        <v>1</v>
      </c>
      <c r="D1244" s="2">
        <v>55100414</v>
      </c>
      <c r="E1244" s="4" t="s">
        <v>4676</v>
      </c>
      <c r="G1244" s="2">
        <v>5</v>
      </c>
      <c r="J1244" s="2">
        <v>0</v>
      </c>
      <c r="K1244" s="54"/>
      <c r="L1244" s="4" t="s">
        <v>1051</v>
      </c>
      <c r="M1244" s="29" t="s">
        <v>276</v>
      </c>
    </row>
    <row r="1245" spans="1:13" s="2" customFormat="1" ht="15" customHeight="1">
      <c r="A1245" s="291">
        <v>11111388</v>
      </c>
      <c r="B1245" s="292"/>
      <c r="C1245" s="292">
        <v>1</v>
      </c>
      <c r="D1245" s="291">
        <v>40006458</v>
      </c>
      <c r="E1245" s="292" t="s">
        <v>4676</v>
      </c>
      <c r="F1245" s="292"/>
      <c r="G1245" s="292">
        <v>5</v>
      </c>
      <c r="H1245" s="292"/>
      <c r="I1245" s="292"/>
      <c r="J1245" s="292">
        <v>0</v>
      </c>
      <c r="K1245" s="54"/>
      <c r="L1245" s="2" t="s">
        <v>1838</v>
      </c>
      <c r="M1245" s="2" t="s">
        <v>276</v>
      </c>
    </row>
    <row r="1246" spans="1:13" s="2" customFormat="1" ht="15" customHeight="1">
      <c r="A1246" s="291">
        <v>11111389</v>
      </c>
      <c r="B1246" s="292"/>
      <c r="C1246" s="292">
        <v>1</v>
      </c>
      <c r="D1246" s="291">
        <v>40006637</v>
      </c>
      <c r="E1246" s="292" t="s">
        <v>4676</v>
      </c>
      <c r="F1246" s="292"/>
      <c r="G1246" s="292">
        <v>5</v>
      </c>
      <c r="H1246" s="292"/>
      <c r="I1246" s="292"/>
      <c r="J1246" s="292">
        <v>0</v>
      </c>
      <c r="K1246" s="54"/>
      <c r="L1246" s="2" t="s">
        <v>1838</v>
      </c>
      <c r="M1246" s="2" t="s">
        <v>276</v>
      </c>
    </row>
    <row r="1247" spans="1:13" s="2" customFormat="1" ht="15" customHeight="1">
      <c r="A1247" s="291">
        <v>11111390</v>
      </c>
      <c r="B1247" s="292"/>
      <c r="C1247" s="292">
        <v>1</v>
      </c>
      <c r="D1247" s="291">
        <v>40006659</v>
      </c>
      <c r="E1247" s="292" t="s">
        <v>4676</v>
      </c>
      <c r="F1247" s="292"/>
      <c r="G1247" s="292">
        <v>5</v>
      </c>
      <c r="H1247" s="292"/>
      <c r="I1247" s="292"/>
      <c r="J1247" s="292">
        <v>0</v>
      </c>
      <c r="K1247" s="293"/>
      <c r="L1247" s="294" t="s">
        <v>1054</v>
      </c>
      <c r="M1247" s="294" t="s">
        <v>808</v>
      </c>
    </row>
    <row r="1248" spans="1:13" s="2" customFormat="1" ht="15" customHeight="1">
      <c r="A1248" s="291">
        <v>11111391</v>
      </c>
      <c r="B1248" s="292"/>
      <c r="C1248" s="292">
        <v>1</v>
      </c>
      <c r="D1248" s="291"/>
      <c r="E1248" s="292" t="s">
        <v>4676</v>
      </c>
      <c r="F1248" s="292"/>
      <c r="G1248" s="292">
        <v>5</v>
      </c>
      <c r="H1248" s="292"/>
      <c r="I1248" s="292"/>
      <c r="J1248" s="292">
        <v>1</v>
      </c>
      <c r="K1248" s="293"/>
      <c r="L1248" s="294" t="s">
        <v>1055</v>
      </c>
      <c r="M1248" s="294" t="s">
        <v>808</v>
      </c>
    </row>
    <row r="1249" spans="1:13" s="2" customFormat="1" ht="15" customHeight="1">
      <c r="A1249" s="295">
        <v>11111392</v>
      </c>
      <c r="B1249" s="105"/>
      <c r="C1249" s="105">
        <v>1</v>
      </c>
      <c r="D1249" s="295">
        <v>70000046</v>
      </c>
      <c r="E1249" s="105" t="s">
        <v>4676</v>
      </c>
      <c r="F1249" s="105"/>
      <c r="G1249" s="105">
        <v>5</v>
      </c>
      <c r="H1249" s="105"/>
      <c r="I1249" s="105"/>
      <c r="J1249" s="105">
        <v>0</v>
      </c>
      <c r="K1249" s="293"/>
      <c r="L1249" s="294" t="s">
        <v>1056</v>
      </c>
      <c r="M1249" s="294" t="s">
        <v>808</v>
      </c>
    </row>
    <row r="1250" spans="1:13" s="105" customFormat="1" ht="15" customHeight="1">
      <c r="A1250" s="291">
        <v>11111393</v>
      </c>
      <c r="B1250" s="292"/>
      <c r="C1250" s="292">
        <v>1</v>
      </c>
      <c r="D1250" s="291">
        <v>40006703</v>
      </c>
      <c r="E1250" s="292" t="s">
        <v>4676</v>
      </c>
      <c r="F1250" s="292"/>
      <c r="G1250" s="292">
        <v>5</v>
      </c>
      <c r="H1250" s="292"/>
      <c r="I1250" s="292"/>
      <c r="J1250" s="292">
        <v>0</v>
      </c>
      <c r="K1250" s="293"/>
      <c r="L1250" s="294" t="s">
        <v>1057</v>
      </c>
      <c r="M1250" s="294" t="s">
        <v>808</v>
      </c>
    </row>
    <row r="1251" spans="1:13" s="105" customFormat="1" ht="15" customHeight="1">
      <c r="A1251" s="64">
        <v>11111394</v>
      </c>
      <c r="B1251" s="3"/>
      <c r="C1251" s="3">
        <v>1</v>
      </c>
      <c r="D1251" s="64">
        <v>40006710</v>
      </c>
      <c r="E1251" s="3" t="s">
        <v>4676</v>
      </c>
      <c r="F1251" s="3"/>
      <c r="G1251" s="3">
        <v>5</v>
      </c>
      <c r="H1251" s="3"/>
      <c r="I1251" s="3"/>
      <c r="J1251" s="3">
        <v>0</v>
      </c>
      <c r="K1251" s="296"/>
      <c r="L1251" s="297" t="s">
        <v>1038</v>
      </c>
      <c r="M1251" s="297" t="s">
        <v>276</v>
      </c>
    </row>
    <row r="1252" spans="1:13" s="2" customFormat="1" ht="15" customHeight="1">
      <c r="A1252" s="291">
        <v>11111395</v>
      </c>
      <c r="B1252" s="292"/>
      <c r="C1252" s="292">
        <v>1</v>
      </c>
      <c r="D1252" s="291">
        <v>40006726</v>
      </c>
      <c r="E1252" s="292" t="s">
        <v>4676</v>
      </c>
      <c r="F1252" s="292"/>
      <c r="G1252" s="292">
        <v>5</v>
      </c>
      <c r="H1252" s="292"/>
      <c r="I1252" s="292"/>
      <c r="J1252" s="292">
        <v>0</v>
      </c>
      <c r="K1252" s="293"/>
      <c r="L1252" s="298" t="s">
        <v>1058</v>
      </c>
      <c r="M1252" s="294" t="s">
        <v>808</v>
      </c>
    </row>
    <row r="1253" spans="1:13" s="2" customFormat="1" ht="15" customHeight="1">
      <c r="A1253" s="291">
        <v>11111396</v>
      </c>
      <c r="B1253" s="292"/>
      <c r="C1253" s="292">
        <v>1</v>
      </c>
      <c r="D1253" s="291">
        <v>40006745</v>
      </c>
      <c r="E1253" s="292" t="s">
        <v>4676</v>
      </c>
      <c r="F1253" s="292"/>
      <c r="G1253" s="292">
        <v>5</v>
      </c>
      <c r="H1253" s="292"/>
      <c r="I1253" s="292"/>
      <c r="J1253" s="292">
        <v>0</v>
      </c>
      <c r="K1253" s="293"/>
      <c r="L1253" s="299" t="s">
        <v>1058</v>
      </c>
      <c r="M1253" s="294" t="s">
        <v>808</v>
      </c>
    </row>
    <row r="1254" spans="1:13" s="2" customFormat="1" ht="15" customHeight="1">
      <c r="A1254" s="291">
        <v>11111397</v>
      </c>
      <c r="B1254" s="292"/>
      <c r="C1254" s="292">
        <v>2</v>
      </c>
      <c r="D1254" s="291"/>
      <c r="E1254" s="292" t="s">
        <v>4676</v>
      </c>
      <c r="F1254" s="292"/>
      <c r="G1254" s="292">
        <v>5</v>
      </c>
      <c r="H1254" s="292"/>
      <c r="I1254" s="292"/>
      <c r="J1254" s="292">
        <v>1</v>
      </c>
      <c r="K1254" s="293"/>
      <c r="L1254" s="299" t="s">
        <v>1058</v>
      </c>
      <c r="M1254" s="294" t="s">
        <v>808</v>
      </c>
    </row>
    <row r="1255" spans="1:13" s="2" customFormat="1" ht="15" customHeight="1">
      <c r="A1255" s="291">
        <v>11111398</v>
      </c>
      <c r="B1255" s="292"/>
      <c r="C1255" s="292">
        <v>1</v>
      </c>
      <c r="D1255" s="291">
        <v>40006690</v>
      </c>
      <c r="E1255" s="292" t="s">
        <v>4676</v>
      </c>
      <c r="F1255" s="292"/>
      <c r="G1255" s="292">
        <v>5</v>
      </c>
      <c r="H1255" s="292"/>
      <c r="I1255" s="292"/>
      <c r="J1255" s="292">
        <v>0</v>
      </c>
      <c r="K1255" s="293"/>
      <c r="L1255" s="299" t="s">
        <v>1059</v>
      </c>
      <c r="M1255" s="294" t="s">
        <v>808</v>
      </c>
    </row>
    <row r="1256" spans="1:13" s="2" customFormat="1" ht="15" customHeight="1">
      <c r="A1256" s="291">
        <v>11111399</v>
      </c>
      <c r="B1256" s="292"/>
      <c r="C1256" s="292">
        <v>1</v>
      </c>
      <c r="D1256" s="292">
        <v>40006656</v>
      </c>
      <c r="E1256" s="292" t="s">
        <v>4676</v>
      </c>
      <c r="F1256" s="292"/>
      <c r="G1256" s="292">
        <v>6</v>
      </c>
      <c r="H1256" s="292"/>
      <c r="I1256" s="292"/>
      <c r="J1256" s="292">
        <v>0</v>
      </c>
      <c r="K1256" s="293"/>
      <c r="L1256" s="299" t="s">
        <v>1059</v>
      </c>
      <c r="M1256" s="294" t="s">
        <v>808</v>
      </c>
    </row>
    <row r="1257" spans="1:13" s="2" customFormat="1" ht="15" customHeight="1">
      <c r="A1257" s="291">
        <v>11111400</v>
      </c>
      <c r="B1257" s="292"/>
      <c r="C1257" s="292">
        <v>1</v>
      </c>
      <c r="D1257" s="292">
        <v>40006731</v>
      </c>
      <c r="E1257" s="292" t="s">
        <v>4676</v>
      </c>
      <c r="F1257" s="292"/>
      <c r="G1257" s="292">
        <v>11</v>
      </c>
      <c r="H1257" s="292"/>
      <c r="I1257" s="292"/>
      <c r="J1257" s="292">
        <v>0</v>
      </c>
      <c r="K1257" s="293"/>
      <c r="L1257" s="299" t="s">
        <v>1060</v>
      </c>
      <c r="M1257" s="294" t="s">
        <v>808</v>
      </c>
    </row>
    <row r="1258" spans="1:13" s="2" customFormat="1" ht="15" customHeight="1">
      <c r="A1258" s="64">
        <v>11111401</v>
      </c>
      <c r="B1258" s="3"/>
      <c r="C1258" s="3">
        <v>1</v>
      </c>
      <c r="D1258" s="2">
        <v>40006732</v>
      </c>
      <c r="E1258" s="2" t="s">
        <v>4676</v>
      </c>
      <c r="F1258" s="3"/>
      <c r="G1258" s="3">
        <v>5</v>
      </c>
      <c r="H1258" s="3"/>
      <c r="I1258" s="3"/>
      <c r="J1258" s="2">
        <v>0</v>
      </c>
      <c r="K1258" s="293"/>
      <c r="L1258" s="158" t="s">
        <v>1056</v>
      </c>
      <c r="M1258" s="294" t="s">
        <v>808</v>
      </c>
    </row>
    <row r="1259" spans="1:13" s="2" customFormat="1" ht="15" customHeight="1">
      <c r="A1259" s="64">
        <v>11111402</v>
      </c>
      <c r="B1259" s="3"/>
      <c r="C1259" s="3">
        <v>1</v>
      </c>
      <c r="D1259" s="2">
        <v>40006733</v>
      </c>
      <c r="E1259" s="2" t="s">
        <v>4676</v>
      </c>
      <c r="F1259" s="3"/>
      <c r="G1259" s="3">
        <v>5</v>
      </c>
      <c r="H1259" s="3"/>
      <c r="I1259" s="3"/>
      <c r="J1259" s="2">
        <v>0</v>
      </c>
      <c r="K1259" s="293"/>
      <c r="L1259" s="299" t="s">
        <v>1059</v>
      </c>
      <c r="M1259" s="294" t="s">
        <v>808</v>
      </c>
    </row>
    <row r="1260" spans="1:13" s="2" customFormat="1" ht="15" customHeight="1">
      <c r="A1260" s="64">
        <v>11111403</v>
      </c>
      <c r="B1260" s="3"/>
      <c r="C1260" s="3">
        <v>1</v>
      </c>
      <c r="D1260" s="2">
        <v>40006734</v>
      </c>
      <c r="E1260" s="2" t="s">
        <v>4676</v>
      </c>
      <c r="F1260" s="3"/>
      <c r="G1260" s="3">
        <v>5</v>
      </c>
      <c r="H1260" s="3"/>
      <c r="I1260" s="3"/>
      <c r="J1260" s="2">
        <v>0</v>
      </c>
      <c r="K1260" s="212"/>
      <c r="L1260" s="2" t="s">
        <v>1071</v>
      </c>
      <c r="M1260" s="2" t="s">
        <v>276</v>
      </c>
    </row>
    <row r="1261" spans="1:13" s="2" customFormat="1" ht="15" customHeight="1">
      <c r="A1261" s="64">
        <v>11111404</v>
      </c>
      <c r="B1261" s="3"/>
      <c r="C1261" s="3">
        <v>1</v>
      </c>
      <c r="D1261" s="2">
        <v>40006735</v>
      </c>
      <c r="E1261" s="2" t="s">
        <v>4676</v>
      </c>
      <c r="F1261" s="3"/>
      <c r="G1261" s="3">
        <v>5</v>
      </c>
      <c r="H1261" s="3"/>
      <c r="I1261" s="3"/>
      <c r="J1261" s="2">
        <v>0</v>
      </c>
      <c r="K1261" s="54"/>
      <c r="L1261" s="2" t="s">
        <v>1072</v>
      </c>
      <c r="M1261" s="2" t="s">
        <v>276</v>
      </c>
    </row>
    <row r="1262" spans="1:13" s="2" customFormat="1" ht="15" customHeight="1">
      <c r="A1262" s="64">
        <v>11111405</v>
      </c>
      <c r="B1262" s="3"/>
      <c r="C1262" s="3">
        <v>1</v>
      </c>
      <c r="D1262" s="2">
        <v>40006736</v>
      </c>
      <c r="E1262" s="2" t="s">
        <v>4676</v>
      </c>
      <c r="F1262" s="3"/>
      <c r="G1262" s="3">
        <v>5</v>
      </c>
      <c r="H1262" s="3"/>
      <c r="I1262" s="3"/>
      <c r="J1262" s="2">
        <v>0</v>
      </c>
      <c r="K1262" s="54"/>
      <c r="L1262" s="2" t="s">
        <v>1073</v>
      </c>
      <c r="M1262" s="2" t="s">
        <v>276</v>
      </c>
    </row>
    <row r="1263" spans="1:13" s="2" customFormat="1" ht="15" customHeight="1">
      <c r="A1263" s="64">
        <v>11111406</v>
      </c>
      <c r="B1263" s="3"/>
      <c r="C1263" s="3">
        <v>1</v>
      </c>
      <c r="D1263" s="2">
        <v>40006737</v>
      </c>
      <c r="E1263" s="2" t="s">
        <v>4676</v>
      </c>
      <c r="F1263" s="3"/>
      <c r="G1263" s="3">
        <v>5</v>
      </c>
      <c r="H1263" s="3"/>
      <c r="I1263" s="3"/>
      <c r="J1263" s="2">
        <v>0</v>
      </c>
      <c r="K1263" s="54"/>
      <c r="L1263" s="2" t="s">
        <v>1074</v>
      </c>
      <c r="M1263" s="2" t="s">
        <v>276</v>
      </c>
    </row>
    <row r="1264" spans="1:13" s="2" customFormat="1" ht="15" customHeight="1">
      <c r="A1264" s="64">
        <v>11111407</v>
      </c>
      <c r="B1264" s="3"/>
      <c r="C1264" s="3">
        <v>1</v>
      </c>
      <c r="D1264" s="2">
        <v>40007642</v>
      </c>
      <c r="E1264" s="2" t="s">
        <v>4676</v>
      </c>
      <c r="F1264" s="3"/>
      <c r="G1264" s="3">
        <v>3</v>
      </c>
      <c r="H1264" s="3"/>
      <c r="I1264" s="3"/>
      <c r="J1264" s="2">
        <v>0</v>
      </c>
      <c r="K1264" s="54"/>
      <c r="L1264" s="2" t="s">
        <v>1075</v>
      </c>
      <c r="M1264" s="2" t="s">
        <v>276</v>
      </c>
    </row>
    <row r="1265" spans="1:13" s="2" customFormat="1" ht="15" customHeight="1">
      <c r="A1265" s="64">
        <v>11111408</v>
      </c>
      <c r="B1265" s="3"/>
      <c r="C1265" s="3">
        <v>1</v>
      </c>
      <c r="D1265" s="2">
        <v>40007649</v>
      </c>
      <c r="E1265" s="2" t="s">
        <v>4676</v>
      </c>
      <c r="F1265" s="3"/>
      <c r="G1265" s="3">
        <v>3</v>
      </c>
      <c r="H1265" s="3"/>
      <c r="I1265" s="3"/>
      <c r="J1265" s="2">
        <v>0</v>
      </c>
      <c r="K1265" s="54"/>
      <c r="L1265" s="2" t="s">
        <v>1076</v>
      </c>
      <c r="M1265" s="2" t="s">
        <v>276</v>
      </c>
    </row>
    <row r="1266" spans="1:13" s="2" customFormat="1" ht="15" customHeight="1">
      <c r="A1266" s="64">
        <v>11111409</v>
      </c>
      <c r="C1266" s="3">
        <v>1</v>
      </c>
      <c r="D1266" s="2">
        <v>40007656</v>
      </c>
      <c r="E1266" s="2" t="s">
        <v>4676</v>
      </c>
      <c r="G1266" s="3">
        <v>3</v>
      </c>
      <c r="J1266" s="2">
        <v>0</v>
      </c>
      <c r="K1266" s="54"/>
      <c r="L1266" s="21" t="s">
        <v>1077</v>
      </c>
      <c r="M1266" s="2" t="s">
        <v>276</v>
      </c>
    </row>
    <row r="1267" spans="1:13" s="2" customFormat="1" ht="15" customHeight="1">
      <c r="A1267" s="64">
        <v>11111410</v>
      </c>
      <c r="C1267" s="3">
        <v>1</v>
      </c>
      <c r="D1267" s="2">
        <v>40007663</v>
      </c>
      <c r="E1267" s="2" t="s">
        <v>4676</v>
      </c>
      <c r="G1267" s="3">
        <v>3</v>
      </c>
      <c r="J1267" s="2">
        <v>0</v>
      </c>
      <c r="K1267" s="54"/>
      <c r="L1267" s="21" t="s">
        <v>1078</v>
      </c>
      <c r="M1267" s="2" t="s">
        <v>276</v>
      </c>
    </row>
    <row r="1268" spans="1:13" s="2" customFormat="1" ht="15" customHeight="1">
      <c r="A1268" s="64">
        <v>11111411</v>
      </c>
      <c r="C1268" s="3">
        <v>1</v>
      </c>
      <c r="D1268" s="255">
        <v>55100446</v>
      </c>
      <c r="E1268" s="2" t="s">
        <v>4676</v>
      </c>
      <c r="G1268" s="3">
        <v>5</v>
      </c>
      <c r="J1268" s="2">
        <v>0</v>
      </c>
      <c r="K1268" s="54"/>
      <c r="L1268" s="21" t="s">
        <v>1079</v>
      </c>
      <c r="M1268" s="2" t="s">
        <v>276</v>
      </c>
    </row>
    <row r="1269" spans="1:13" s="2" customFormat="1" ht="15" customHeight="1">
      <c r="A1269" s="64">
        <v>11111412</v>
      </c>
      <c r="C1269" s="3">
        <v>1</v>
      </c>
      <c r="E1269" s="2" t="s">
        <v>4676</v>
      </c>
      <c r="G1269" s="3">
        <v>9</v>
      </c>
      <c r="J1269" s="2">
        <v>0</v>
      </c>
      <c r="K1269" s="54"/>
      <c r="L1269" s="21" t="s">
        <v>1080</v>
      </c>
      <c r="M1269" s="2" t="s">
        <v>276</v>
      </c>
    </row>
    <row r="1270" spans="1:13" s="2" customFormat="1" ht="15" customHeight="1">
      <c r="A1270" s="64">
        <v>11111413</v>
      </c>
      <c r="C1270" s="3">
        <v>1</v>
      </c>
      <c r="E1270" s="2" t="s">
        <v>4676</v>
      </c>
      <c r="G1270" s="3">
        <v>9</v>
      </c>
      <c r="J1270" s="2">
        <v>0</v>
      </c>
      <c r="K1270" s="54"/>
      <c r="L1270" s="29" t="s">
        <v>9695</v>
      </c>
      <c r="M1270" s="2" t="s">
        <v>276</v>
      </c>
    </row>
    <row r="1271" spans="1:13" s="2" customFormat="1" ht="15" customHeight="1">
      <c r="A1271" s="64">
        <v>11111414</v>
      </c>
      <c r="C1271" s="3">
        <v>1</v>
      </c>
      <c r="D1271" s="2">
        <v>30000107</v>
      </c>
      <c r="E1271" s="2" t="s">
        <v>4676</v>
      </c>
      <c r="G1271" s="3">
        <v>5</v>
      </c>
      <c r="J1271" s="2">
        <v>0</v>
      </c>
      <c r="K1271" s="54"/>
      <c r="L1271" s="3" t="s">
        <v>1084</v>
      </c>
      <c r="M1271" s="2" t="s">
        <v>276</v>
      </c>
    </row>
    <row r="1272" spans="1:13" s="2" customFormat="1" ht="15" customHeight="1">
      <c r="A1272" s="64">
        <v>11111416</v>
      </c>
      <c r="C1272" s="3">
        <v>1</v>
      </c>
      <c r="D1272" s="136">
        <v>30000544</v>
      </c>
      <c r="E1272" s="2" t="s">
        <v>4676</v>
      </c>
      <c r="G1272" s="2">
        <v>5</v>
      </c>
      <c r="J1272" s="3">
        <v>0</v>
      </c>
      <c r="K1272" s="54"/>
      <c r="L1272" s="29" t="s">
        <v>1089</v>
      </c>
      <c r="M1272" s="2" t="s">
        <v>276</v>
      </c>
    </row>
    <row r="1273" spans="1:13" s="2" customFormat="1" ht="15" customHeight="1">
      <c r="A1273" s="64">
        <v>11111417</v>
      </c>
      <c r="C1273" s="3">
        <v>1</v>
      </c>
      <c r="D1273" s="136">
        <v>55100492</v>
      </c>
      <c r="E1273" s="2" t="s">
        <v>4676</v>
      </c>
      <c r="G1273" s="2">
        <v>5</v>
      </c>
      <c r="J1273" s="3">
        <v>0</v>
      </c>
      <c r="K1273" s="54"/>
      <c r="L1273" s="3" t="s">
        <v>1090</v>
      </c>
      <c r="M1273" s="3" t="s">
        <v>276</v>
      </c>
    </row>
    <row r="1274" spans="1:13" s="2" customFormat="1" ht="15" customHeight="1">
      <c r="A1274" s="64">
        <v>11111418</v>
      </c>
      <c r="C1274" s="3">
        <v>1</v>
      </c>
      <c r="D1274" s="136">
        <v>55100503</v>
      </c>
      <c r="E1274" s="2" t="s">
        <v>4676</v>
      </c>
      <c r="G1274" s="2">
        <v>5</v>
      </c>
      <c r="J1274" s="3">
        <v>0</v>
      </c>
      <c r="K1274" s="54"/>
      <c r="L1274" s="3" t="s">
        <v>1086</v>
      </c>
      <c r="M1274" s="3" t="s">
        <v>276</v>
      </c>
    </row>
    <row r="1275" spans="1:13" s="2" customFormat="1" ht="15" customHeight="1">
      <c r="A1275" s="64">
        <v>11111419</v>
      </c>
      <c r="C1275" s="3">
        <v>1</v>
      </c>
      <c r="D1275" s="136">
        <v>55100514</v>
      </c>
      <c r="E1275" s="2" t="s">
        <v>4676</v>
      </c>
      <c r="G1275" s="2">
        <v>5</v>
      </c>
      <c r="J1275" s="3">
        <v>0</v>
      </c>
      <c r="K1275" s="54"/>
      <c r="L1275" s="3" t="s">
        <v>1087</v>
      </c>
      <c r="M1275" s="3" t="s">
        <v>276</v>
      </c>
    </row>
    <row r="1276" spans="1:13" s="2" customFormat="1" ht="15" customHeight="1">
      <c r="A1276" s="64">
        <v>11111420</v>
      </c>
      <c r="C1276" s="3">
        <v>1</v>
      </c>
      <c r="D1276" s="136">
        <v>55100532</v>
      </c>
      <c r="E1276" s="2" t="s">
        <v>4676</v>
      </c>
      <c r="G1276" s="2">
        <v>5</v>
      </c>
      <c r="J1276" s="3">
        <v>0</v>
      </c>
      <c r="K1276" s="54"/>
      <c r="L1276" s="3" t="s">
        <v>1087</v>
      </c>
      <c r="M1276" s="3" t="s">
        <v>276</v>
      </c>
    </row>
    <row r="1277" spans="1:13" s="2" customFormat="1" ht="15" customHeight="1">
      <c r="A1277" s="64">
        <v>11111421</v>
      </c>
      <c r="C1277" s="3">
        <v>1</v>
      </c>
      <c r="D1277" s="45">
        <v>40006599</v>
      </c>
      <c r="E1277" s="2" t="s">
        <v>4676</v>
      </c>
      <c r="G1277" s="3">
        <v>8</v>
      </c>
      <c r="J1277" s="3">
        <v>0</v>
      </c>
      <c r="K1277" s="54"/>
      <c r="L1277" s="3" t="s">
        <v>1088</v>
      </c>
      <c r="M1277" s="3" t="s">
        <v>276</v>
      </c>
    </row>
    <row r="1278" spans="1:13" s="2" customFormat="1" ht="15" customHeight="1">
      <c r="A1278" s="64">
        <v>11111422</v>
      </c>
      <c r="C1278" s="3">
        <v>1</v>
      </c>
      <c r="D1278" s="45">
        <v>40006599</v>
      </c>
      <c r="E1278" s="2" t="s">
        <v>4676</v>
      </c>
      <c r="G1278" s="3">
        <v>8</v>
      </c>
      <c r="J1278" s="3">
        <v>0</v>
      </c>
      <c r="K1278" s="54"/>
      <c r="L1278" s="3" t="s">
        <v>1088</v>
      </c>
      <c r="M1278" s="3" t="s">
        <v>276</v>
      </c>
    </row>
    <row r="1279" spans="1:13" s="2" customFormat="1" ht="15" customHeight="1">
      <c r="A1279" s="64">
        <v>11111423</v>
      </c>
      <c r="C1279" s="2">
        <v>1</v>
      </c>
      <c r="D1279" s="45">
        <v>40006549</v>
      </c>
      <c r="E1279" s="2" t="s">
        <v>4676</v>
      </c>
      <c r="G1279" s="2">
        <v>5</v>
      </c>
      <c r="J1279" s="2">
        <v>0</v>
      </c>
      <c r="K1279" s="54"/>
      <c r="L1279" s="2" t="s">
        <v>1091</v>
      </c>
      <c r="M1279" s="2" t="s">
        <v>276</v>
      </c>
    </row>
    <row r="1280" spans="1:13" s="2" customFormat="1" ht="15" customHeight="1">
      <c r="A1280" s="64">
        <v>11111424</v>
      </c>
      <c r="C1280" s="3">
        <v>1</v>
      </c>
      <c r="D1280" s="136">
        <v>55100236</v>
      </c>
      <c r="E1280" s="2" t="s">
        <v>4676</v>
      </c>
      <c r="G1280" s="2">
        <v>5</v>
      </c>
      <c r="J1280" s="2">
        <v>0</v>
      </c>
      <c r="K1280" s="54"/>
      <c r="L1280" s="2" t="s">
        <v>1092</v>
      </c>
      <c r="M1280" s="2" t="s">
        <v>276</v>
      </c>
    </row>
    <row r="1281" spans="1:14" s="2" customFormat="1" ht="15" customHeight="1">
      <c r="A1281" s="64">
        <v>11111425</v>
      </c>
      <c r="C1281" s="3">
        <v>1</v>
      </c>
      <c r="D1281" s="136">
        <v>40006395</v>
      </c>
      <c r="E1281" s="136" t="s">
        <v>9609</v>
      </c>
      <c r="G1281" s="3">
        <v>2</v>
      </c>
      <c r="J1281" s="2">
        <v>0</v>
      </c>
      <c r="K1281" s="54"/>
      <c r="L1281" s="2" t="s">
        <v>1034</v>
      </c>
      <c r="M1281" s="2" t="s">
        <v>276</v>
      </c>
    </row>
    <row r="1282" spans="1:14" s="2" customFormat="1" ht="15" customHeight="1">
      <c r="A1282" s="64">
        <v>11111426</v>
      </c>
      <c r="C1282" s="3">
        <v>1</v>
      </c>
      <c r="D1282" s="136">
        <v>10012249</v>
      </c>
      <c r="E1282" s="300" t="s">
        <v>9696</v>
      </c>
      <c r="G1282" s="2">
        <v>6</v>
      </c>
      <c r="J1282" s="2">
        <v>0</v>
      </c>
      <c r="K1282" s="54"/>
      <c r="L1282" s="198" t="s">
        <v>1093</v>
      </c>
      <c r="M1282" s="198" t="s">
        <v>867</v>
      </c>
    </row>
    <row r="1283" spans="1:14" s="2" customFormat="1" ht="15" customHeight="1">
      <c r="A1283" s="64">
        <v>11111427</v>
      </c>
      <c r="C1283" s="3">
        <v>1</v>
      </c>
      <c r="D1283" s="166">
        <v>20001483</v>
      </c>
      <c r="E1283" s="2" t="s">
        <v>4676</v>
      </c>
      <c r="G1283" s="3">
        <v>5</v>
      </c>
      <c r="J1283" s="2">
        <v>0</v>
      </c>
      <c r="K1283" s="54"/>
      <c r="L1283" s="3" t="s">
        <v>1094</v>
      </c>
    </row>
    <row r="1284" spans="1:14" s="2" customFormat="1" ht="15" customHeight="1">
      <c r="A1284" s="64">
        <v>11111428</v>
      </c>
      <c r="C1284" s="3">
        <v>1</v>
      </c>
      <c r="D1284" s="166">
        <v>20001494</v>
      </c>
      <c r="E1284" s="2" t="s">
        <v>4676</v>
      </c>
      <c r="G1284" s="3">
        <v>5</v>
      </c>
      <c r="J1284" s="2">
        <v>0</v>
      </c>
      <c r="K1284" s="54"/>
      <c r="L1284" s="247" t="s">
        <v>1098</v>
      </c>
      <c r="M1284" s="2" t="s">
        <v>383</v>
      </c>
    </row>
    <row r="1285" spans="1:14" s="2" customFormat="1" ht="15" customHeight="1">
      <c r="A1285" s="64">
        <v>11111429</v>
      </c>
      <c r="C1285" s="3">
        <v>1</v>
      </c>
      <c r="D1285" s="166">
        <v>20001501</v>
      </c>
      <c r="E1285" s="2" t="s">
        <v>4676</v>
      </c>
      <c r="G1285" s="3">
        <v>8</v>
      </c>
      <c r="J1285" s="2">
        <v>0</v>
      </c>
      <c r="K1285" s="54"/>
      <c r="L1285" s="247" t="s">
        <v>1099</v>
      </c>
      <c r="M1285" s="21" t="s">
        <v>1031</v>
      </c>
    </row>
    <row r="1286" spans="1:14" ht="15" customHeight="1">
      <c r="A1286" s="64">
        <v>11111430</v>
      </c>
      <c r="B1286" s="2"/>
      <c r="C1286" s="3">
        <v>1</v>
      </c>
      <c r="D1286" s="166">
        <v>20001508</v>
      </c>
      <c r="E1286" s="2" t="s">
        <v>4676</v>
      </c>
      <c r="F1286" s="2"/>
      <c r="G1286" s="3">
        <v>5</v>
      </c>
      <c r="H1286" s="2"/>
      <c r="I1286" s="2"/>
      <c r="J1286" s="2">
        <v>0</v>
      </c>
      <c r="L1286" s="29" t="s">
        <v>1100</v>
      </c>
      <c r="M1286" s="21" t="s">
        <v>1031</v>
      </c>
    </row>
    <row r="1287" spans="1:14" s="2" customFormat="1" ht="15" customHeight="1">
      <c r="A1287" s="64">
        <v>11111431</v>
      </c>
      <c r="C1287" s="3">
        <v>1</v>
      </c>
      <c r="D1287" s="17">
        <v>20001522</v>
      </c>
      <c r="E1287" s="2" t="s">
        <v>4676</v>
      </c>
      <c r="G1287" s="2">
        <v>8</v>
      </c>
      <c r="J1287" s="2">
        <v>0</v>
      </c>
      <c r="K1287" s="54"/>
      <c r="L1287" s="29" t="s">
        <v>1099</v>
      </c>
      <c r="M1287" s="21" t="s">
        <v>1031</v>
      </c>
    </row>
    <row r="1288" spans="1:14" s="2" customFormat="1" ht="15" customHeight="1">
      <c r="A1288" s="64">
        <v>11111433</v>
      </c>
      <c r="C1288" s="3">
        <v>1</v>
      </c>
      <c r="D1288" s="166">
        <v>55100588</v>
      </c>
      <c r="E1288" s="2" t="s">
        <v>4676</v>
      </c>
      <c r="G1288" s="2">
        <v>5</v>
      </c>
      <c r="J1288" s="2">
        <v>0</v>
      </c>
      <c r="K1288" s="54"/>
      <c r="L1288" s="29" t="s">
        <v>1101</v>
      </c>
      <c r="M1288" s="21" t="s">
        <v>1031</v>
      </c>
    </row>
    <row r="1289" spans="1:14" s="2" customFormat="1" ht="15" customHeight="1">
      <c r="A1289" s="64">
        <v>11111434</v>
      </c>
      <c r="C1289" s="3">
        <v>1</v>
      </c>
      <c r="E1289" s="2" t="s">
        <v>4676</v>
      </c>
      <c r="G1289" s="3">
        <v>5</v>
      </c>
      <c r="J1289" s="2">
        <v>0</v>
      </c>
      <c r="K1289" s="54"/>
      <c r="L1289" s="29" t="s">
        <v>1106</v>
      </c>
      <c r="M1289" s="29" t="s">
        <v>276</v>
      </c>
    </row>
    <row r="1290" spans="1:14" s="2" customFormat="1" ht="15" customHeight="1">
      <c r="A1290" s="64">
        <v>11111435</v>
      </c>
      <c r="C1290" s="2">
        <v>1</v>
      </c>
      <c r="E1290" s="2" t="s">
        <v>4676</v>
      </c>
      <c r="G1290" s="4">
        <v>5</v>
      </c>
      <c r="J1290" s="2">
        <v>0</v>
      </c>
      <c r="K1290" s="54"/>
      <c r="L1290" s="29" t="s">
        <v>1107</v>
      </c>
      <c r="M1290" s="29" t="s">
        <v>276</v>
      </c>
    </row>
    <row r="1291" spans="1:14" s="2" customFormat="1" ht="15" customHeight="1">
      <c r="A1291" s="64">
        <v>11111436</v>
      </c>
      <c r="C1291" s="2">
        <v>1</v>
      </c>
      <c r="D1291" s="2">
        <v>1839</v>
      </c>
      <c r="E1291" s="2" t="s">
        <v>4676</v>
      </c>
      <c r="G1291" s="4">
        <v>5</v>
      </c>
      <c r="J1291" s="2">
        <v>0</v>
      </c>
      <c r="K1291" s="54"/>
      <c r="L1291" s="29" t="s">
        <v>1108</v>
      </c>
      <c r="M1291" s="29" t="s">
        <v>276</v>
      </c>
    </row>
    <row r="1292" spans="1:14" s="2" customFormat="1" ht="15" customHeight="1">
      <c r="A1292" s="64">
        <v>11111437</v>
      </c>
      <c r="C1292" s="2">
        <v>1</v>
      </c>
      <c r="E1292" s="2" t="s">
        <v>4676</v>
      </c>
      <c r="G1292" s="4">
        <v>5</v>
      </c>
      <c r="J1292" s="2">
        <v>0</v>
      </c>
      <c r="K1292" s="54"/>
      <c r="L1292" s="29" t="s">
        <v>1109</v>
      </c>
      <c r="M1292" s="29" t="s">
        <v>276</v>
      </c>
    </row>
    <row r="1293" spans="1:14" s="2" customFormat="1" ht="15" customHeight="1">
      <c r="A1293" s="64">
        <v>11111438</v>
      </c>
      <c r="C1293" s="2">
        <v>1</v>
      </c>
      <c r="E1293" s="2" t="s">
        <v>4676</v>
      </c>
      <c r="G1293" s="4">
        <v>5</v>
      </c>
      <c r="J1293" s="2">
        <v>0</v>
      </c>
      <c r="K1293" s="54"/>
      <c r="L1293" s="29"/>
      <c r="M1293" s="21"/>
    </row>
    <row r="1294" spans="1:14" s="2" customFormat="1" ht="15" customHeight="1">
      <c r="A1294" s="64">
        <v>11111439</v>
      </c>
      <c r="C1294" s="2">
        <v>1</v>
      </c>
      <c r="E1294" s="2" t="s">
        <v>4676</v>
      </c>
      <c r="G1294" s="4">
        <v>5</v>
      </c>
      <c r="J1294" s="2">
        <v>0</v>
      </c>
      <c r="K1294" s="54"/>
      <c r="L1294" s="58"/>
      <c r="M1294" s="58"/>
    </row>
    <row r="1295" spans="1:14" s="2" customFormat="1" ht="15" customHeight="1">
      <c r="A1295" s="64">
        <v>11111440</v>
      </c>
      <c r="C1295" s="2">
        <v>1</v>
      </c>
      <c r="D1295" s="2">
        <v>10006415</v>
      </c>
      <c r="E1295" s="3" t="s">
        <v>9697</v>
      </c>
      <c r="G1295" s="4">
        <v>6</v>
      </c>
      <c r="J1295" s="2">
        <v>0</v>
      </c>
      <c r="K1295" s="48"/>
      <c r="L1295" s="29" t="s">
        <v>2990</v>
      </c>
      <c r="M1295" s="2" t="s">
        <v>383</v>
      </c>
      <c r="N1295" s="54"/>
    </row>
    <row r="1296" spans="1:14" s="2" customFormat="1" ht="15" customHeight="1">
      <c r="A1296" s="64">
        <v>11111441</v>
      </c>
      <c r="C1296" s="2">
        <v>1</v>
      </c>
      <c r="D1296" s="2">
        <v>10006417</v>
      </c>
      <c r="E1296" s="3" t="s">
        <v>9698</v>
      </c>
      <c r="G1296" s="4">
        <v>6</v>
      </c>
      <c r="J1296" s="2">
        <v>0</v>
      </c>
      <c r="K1296" s="48"/>
      <c r="L1296" s="29" t="s">
        <v>2992</v>
      </c>
      <c r="M1296" s="2" t="s">
        <v>383</v>
      </c>
      <c r="N1296" s="54"/>
    </row>
    <row r="1297" spans="1:14" s="2" customFormat="1" ht="15" customHeight="1">
      <c r="A1297" s="64">
        <v>11111442</v>
      </c>
      <c r="C1297" s="2">
        <v>1</v>
      </c>
      <c r="D1297" s="2">
        <v>10006419</v>
      </c>
      <c r="E1297" s="3" t="s">
        <v>9699</v>
      </c>
      <c r="G1297" s="4">
        <v>6</v>
      </c>
      <c r="J1297" s="2">
        <v>0</v>
      </c>
      <c r="K1297" s="48"/>
      <c r="L1297" s="29" t="s">
        <v>2994</v>
      </c>
      <c r="M1297" s="2" t="s">
        <v>383</v>
      </c>
      <c r="N1297" s="54"/>
    </row>
    <row r="1298" spans="1:14" s="2" customFormat="1" ht="15" customHeight="1">
      <c r="A1298" s="64">
        <v>11111443</v>
      </c>
      <c r="C1298" s="3">
        <v>1</v>
      </c>
      <c r="D1298" s="3">
        <v>10012249</v>
      </c>
      <c r="E1298" s="3" t="s">
        <v>9700</v>
      </c>
      <c r="G1298" s="4">
        <v>6</v>
      </c>
      <c r="J1298" s="2">
        <v>0</v>
      </c>
      <c r="K1298" s="48"/>
      <c r="L1298" s="29" t="s">
        <v>575</v>
      </c>
      <c r="M1298" s="2" t="s">
        <v>383</v>
      </c>
      <c r="N1298" s="54"/>
    </row>
    <row r="1299" spans="1:14" s="2" customFormat="1" ht="15" customHeight="1">
      <c r="A1299" s="64">
        <v>11111444</v>
      </c>
      <c r="C1299" s="2">
        <v>1</v>
      </c>
      <c r="E1299" s="2" t="s">
        <v>4676</v>
      </c>
      <c r="G1299" s="4">
        <v>5</v>
      </c>
      <c r="J1299" s="2">
        <v>0</v>
      </c>
      <c r="K1299" s="48"/>
      <c r="L1299" s="29" t="s">
        <v>1107</v>
      </c>
      <c r="M1299" s="29" t="s">
        <v>276</v>
      </c>
      <c r="N1299" s="54"/>
    </row>
    <row r="1300" spans="1:14" s="2" customFormat="1" ht="15" customHeight="1">
      <c r="A1300" s="64">
        <v>11111445</v>
      </c>
      <c r="C1300" s="2">
        <v>1</v>
      </c>
      <c r="D1300" s="2">
        <v>40208707</v>
      </c>
      <c r="E1300" s="2" t="s">
        <v>4676</v>
      </c>
      <c r="G1300" s="4">
        <v>5</v>
      </c>
      <c r="J1300" s="2">
        <v>0</v>
      </c>
      <c r="K1300" s="48"/>
      <c r="L1300" s="29" t="s">
        <v>1114</v>
      </c>
      <c r="M1300" s="29" t="s">
        <v>276</v>
      </c>
      <c r="N1300" s="54"/>
    </row>
    <row r="1301" spans="1:14" s="2" customFormat="1" ht="15" customHeight="1">
      <c r="A1301" s="64">
        <v>11111446</v>
      </c>
      <c r="C1301" s="3">
        <v>1</v>
      </c>
      <c r="D1301" s="3">
        <v>55100588</v>
      </c>
      <c r="E1301" s="2" t="s">
        <v>4676</v>
      </c>
      <c r="G1301" s="2">
        <v>5</v>
      </c>
      <c r="J1301" s="2">
        <v>0</v>
      </c>
      <c r="K1301" s="48"/>
      <c r="L1301" s="29" t="s">
        <v>1102</v>
      </c>
      <c r="M1301" s="29" t="s">
        <v>867</v>
      </c>
      <c r="N1301" s="54"/>
    </row>
    <row r="1302" spans="1:14" s="2" customFormat="1" ht="15" customHeight="1">
      <c r="A1302" s="64">
        <v>11111447</v>
      </c>
      <c r="C1302" s="2">
        <v>1</v>
      </c>
      <c r="D1302" s="3">
        <v>20001532</v>
      </c>
      <c r="E1302" s="2" t="s">
        <v>4676</v>
      </c>
      <c r="G1302" s="2">
        <v>5</v>
      </c>
      <c r="J1302" s="2">
        <v>0</v>
      </c>
      <c r="K1302" s="48"/>
      <c r="L1302" s="29" t="s">
        <v>1117</v>
      </c>
      <c r="M1302" s="21" t="s">
        <v>1031</v>
      </c>
      <c r="N1302" s="54"/>
    </row>
    <row r="1303" spans="1:14" s="2" customFormat="1" ht="15" customHeight="1">
      <c r="A1303" s="64">
        <v>11111448</v>
      </c>
      <c r="C1303" s="3">
        <v>1</v>
      </c>
      <c r="D1303" s="176">
        <v>20001694</v>
      </c>
      <c r="E1303" s="2" t="s">
        <v>4676</v>
      </c>
      <c r="G1303" s="4">
        <v>14</v>
      </c>
      <c r="J1303" s="2">
        <v>0</v>
      </c>
      <c r="K1303" s="48"/>
      <c r="L1303" s="29" t="s">
        <v>1035</v>
      </c>
      <c r="M1303" s="3" t="s">
        <v>276</v>
      </c>
      <c r="N1303" s="54"/>
    </row>
    <row r="1304" spans="1:14" s="2" customFormat="1" ht="15" customHeight="1">
      <c r="A1304" s="64">
        <v>11111449</v>
      </c>
      <c r="C1304" s="3">
        <v>1</v>
      </c>
      <c r="D1304" s="176">
        <v>20001780</v>
      </c>
      <c r="E1304" s="2" t="s">
        <v>4676</v>
      </c>
      <c r="G1304" s="4">
        <v>14</v>
      </c>
      <c r="J1304" s="2">
        <v>0</v>
      </c>
      <c r="K1304" s="48"/>
      <c r="L1304" s="29" t="s">
        <v>1036</v>
      </c>
      <c r="M1304" s="3" t="s">
        <v>276</v>
      </c>
      <c r="N1304" s="54"/>
    </row>
    <row r="1305" spans="1:14" s="2" customFormat="1" ht="15" customHeight="1">
      <c r="A1305" s="64">
        <v>11111450</v>
      </c>
      <c r="C1305" s="3">
        <v>1</v>
      </c>
      <c r="D1305" s="136">
        <v>20001858</v>
      </c>
      <c r="E1305" s="2" t="s">
        <v>4676</v>
      </c>
      <c r="G1305" s="4">
        <v>14</v>
      </c>
      <c r="J1305" s="2">
        <v>0</v>
      </c>
      <c r="K1305" s="48"/>
      <c r="L1305" s="29" t="s">
        <v>1037</v>
      </c>
      <c r="M1305" s="3" t="s">
        <v>276</v>
      </c>
      <c r="N1305" s="54"/>
    </row>
    <row r="1306" spans="1:14" s="2" customFormat="1" ht="15" customHeight="1">
      <c r="A1306" s="64">
        <v>11111452</v>
      </c>
      <c r="C1306" s="2">
        <v>1</v>
      </c>
      <c r="D1306" s="2">
        <v>40207701</v>
      </c>
      <c r="G1306" s="4">
        <v>2</v>
      </c>
      <c r="J1306" s="2">
        <v>0</v>
      </c>
      <c r="K1306" s="48"/>
      <c r="L1306" s="2" t="s">
        <v>1119</v>
      </c>
      <c r="M1306" s="2" t="s">
        <v>808</v>
      </c>
      <c r="N1306" s="54"/>
    </row>
    <row r="1307" spans="1:14" s="2" customFormat="1" ht="15" customHeight="1">
      <c r="A1307" s="64">
        <v>11111453</v>
      </c>
      <c r="C1307" s="2">
        <v>1</v>
      </c>
      <c r="D1307" s="2">
        <v>40207704</v>
      </c>
      <c r="G1307" s="4">
        <v>4</v>
      </c>
      <c r="J1307" s="3">
        <v>0</v>
      </c>
      <c r="K1307" s="48"/>
      <c r="L1307" s="2" t="s">
        <v>1119</v>
      </c>
      <c r="M1307" s="2" t="s">
        <v>808</v>
      </c>
      <c r="N1307" s="54"/>
    </row>
    <row r="1308" spans="1:14" s="2" customFormat="1" ht="15" customHeight="1">
      <c r="A1308" s="64">
        <v>11111454</v>
      </c>
      <c r="C1308" s="2">
        <v>1</v>
      </c>
      <c r="D1308" s="3">
        <v>40207839</v>
      </c>
      <c r="G1308" s="4">
        <v>3</v>
      </c>
      <c r="J1308" s="3">
        <v>0</v>
      </c>
      <c r="K1308" s="48"/>
      <c r="L1308" s="2" t="s">
        <v>1120</v>
      </c>
      <c r="M1308" s="2" t="s">
        <v>808</v>
      </c>
      <c r="N1308" s="54"/>
    </row>
    <row r="1309" spans="1:14" s="2" customFormat="1" ht="15" customHeight="1">
      <c r="A1309" s="64">
        <v>11111455</v>
      </c>
      <c r="C1309" s="2">
        <v>1</v>
      </c>
      <c r="D1309" s="3">
        <v>40207842</v>
      </c>
      <c r="G1309" s="4">
        <v>4</v>
      </c>
      <c r="J1309" s="3">
        <v>0</v>
      </c>
      <c r="K1309" s="48"/>
      <c r="L1309" s="2" t="s">
        <v>1120</v>
      </c>
      <c r="M1309" s="2" t="s">
        <v>808</v>
      </c>
      <c r="N1309" s="54"/>
    </row>
    <row r="1310" spans="1:14" s="2" customFormat="1" ht="15" customHeight="1">
      <c r="A1310" s="64">
        <v>11111456</v>
      </c>
      <c r="C1310" s="2">
        <v>1</v>
      </c>
      <c r="D1310" s="3">
        <v>40207719</v>
      </c>
      <c r="G1310" s="4">
        <v>2</v>
      </c>
      <c r="J1310" s="2">
        <v>0</v>
      </c>
      <c r="K1310" s="48"/>
      <c r="L1310" s="2" t="s">
        <v>1121</v>
      </c>
      <c r="M1310" s="38" t="s">
        <v>808</v>
      </c>
      <c r="N1310" s="54"/>
    </row>
    <row r="1311" spans="1:14" s="2" customFormat="1" ht="15" customHeight="1">
      <c r="A1311" s="64">
        <v>11111457</v>
      </c>
      <c r="C1311" s="2">
        <v>1</v>
      </c>
      <c r="D1311" s="3">
        <v>40207722</v>
      </c>
      <c r="G1311" s="4">
        <v>4</v>
      </c>
      <c r="J1311" s="2">
        <v>0</v>
      </c>
      <c r="K1311" s="48"/>
      <c r="L1311" s="2" t="s">
        <v>1121</v>
      </c>
      <c r="M1311" s="38" t="s">
        <v>808</v>
      </c>
      <c r="N1311" s="54"/>
    </row>
    <row r="1312" spans="1:14" s="2" customFormat="1" ht="15" customHeight="1">
      <c r="A1312" s="64">
        <v>11111458</v>
      </c>
      <c r="C1312" s="2">
        <v>1</v>
      </c>
      <c r="D1312" s="3">
        <v>40207859</v>
      </c>
      <c r="G1312" s="4">
        <v>2</v>
      </c>
      <c r="J1312" s="2">
        <v>0</v>
      </c>
      <c r="K1312" s="48"/>
      <c r="L1312" s="2" t="s">
        <v>1122</v>
      </c>
      <c r="M1312" s="38" t="s">
        <v>808</v>
      </c>
      <c r="N1312" s="54"/>
    </row>
    <row r="1313" spans="1:14" s="2" customFormat="1" ht="15" customHeight="1">
      <c r="A1313" s="64">
        <v>11111459</v>
      </c>
      <c r="C1313" s="2">
        <v>1</v>
      </c>
      <c r="D1313" s="3">
        <v>40207862</v>
      </c>
      <c r="G1313" s="4">
        <v>4</v>
      </c>
      <c r="J1313" s="2">
        <v>0</v>
      </c>
      <c r="K1313" s="48"/>
      <c r="L1313" s="2" t="s">
        <v>1122</v>
      </c>
      <c r="M1313" s="38" t="s">
        <v>808</v>
      </c>
      <c r="N1313" s="54"/>
    </row>
    <row r="1314" spans="1:14" s="2" customFormat="1" ht="15" customHeight="1">
      <c r="A1314" s="64">
        <v>11111460</v>
      </c>
      <c r="C1314" s="3">
        <v>1</v>
      </c>
      <c r="D1314" s="2">
        <v>40207737</v>
      </c>
      <c r="G1314" s="2">
        <v>3</v>
      </c>
      <c r="J1314" s="2">
        <v>0</v>
      </c>
      <c r="K1314" s="48"/>
      <c r="L1314" s="2" t="s">
        <v>1123</v>
      </c>
      <c r="M1314" s="38" t="s">
        <v>808</v>
      </c>
      <c r="N1314" s="54"/>
    </row>
    <row r="1315" spans="1:14" s="2" customFormat="1" ht="15" customHeight="1">
      <c r="A1315" s="64">
        <v>11111461</v>
      </c>
      <c r="C1315" s="3">
        <v>1</v>
      </c>
      <c r="D1315" s="2">
        <v>40207794</v>
      </c>
      <c r="G1315" s="4">
        <v>18</v>
      </c>
      <c r="J1315" s="3">
        <v>0</v>
      </c>
      <c r="K1315" s="48"/>
      <c r="L1315" s="2" t="s">
        <v>9701</v>
      </c>
      <c r="M1315" s="38" t="s">
        <v>808</v>
      </c>
      <c r="N1315" s="54"/>
    </row>
    <row r="1316" spans="1:14" s="2" customFormat="1" ht="15" customHeight="1">
      <c r="A1316" s="64">
        <v>11111462</v>
      </c>
      <c r="C1316" s="3">
        <v>1</v>
      </c>
      <c r="D1316" s="2">
        <v>40207820</v>
      </c>
      <c r="G1316" s="4">
        <v>16</v>
      </c>
      <c r="J1316" s="3">
        <v>0</v>
      </c>
      <c r="K1316" s="48"/>
      <c r="L1316" s="2" t="s">
        <v>9702</v>
      </c>
      <c r="M1316" s="38" t="s">
        <v>808</v>
      </c>
      <c r="N1316" s="54"/>
    </row>
    <row r="1317" spans="1:14" s="2" customFormat="1" ht="15" customHeight="1">
      <c r="A1317" s="64">
        <v>11111463</v>
      </c>
      <c r="C1317" s="3">
        <v>1</v>
      </c>
      <c r="D1317" s="2">
        <v>40207882</v>
      </c>
      <c r="G1317" s="4">
        <v>16</v>
      </c>
      <c r="J1317" s="3">
        <v>0</v>
      </c>
      <c r="K1317" s="48"/>
      <c r="L1317" s="2" t="s">
        <v>9703</v>
      </c>
      <c r="M1317" s="38" t="s">
        <v>808</v>
      </c>
      <c r="N1317" s="54"/>
    </row>
    <row r="1318" spans="1:14" s="2" customFormat="1" ht="15" customHeight="1">
      <c r="A1318" s="64">
        <v>11111464</v>
      </c>
      <c r="C1318" s="3">
        <v>1</v>
      </c>
      <c r="D1318" s="2">
        <v>40207761</v>
      </c>
      <c r="G1318" s="4">
        <v>16</v>
      </c>
      <c r="J1318" s="3">
        <v>0</v>
      </c>
      <c r="K1318" s="48"/>
      <c r="L1318" s="2" t="s">
        <v>9704</v>
      </c>
      <c r="M1318" s="38" t="s">
        <v>808</v>
      </c>
      <c r="N1318" s="54"/>
    </row>
    <row r="1319" spans="1:14" s="2" customFormat="1" ht="15" customHeight="1">
      <c r="A1319" s="64">
        <v>11111465</v>
      </c>
      <c r="C1319" s="3">
        <v>1</v>
      </c>
      <c r="D1319" s="2">
        <v>40207914</v>
      </c>
      <c r="G1319" s="4">
        <v>17</v>
      </c>
      <c r="J1319" s="3">
        <v>0</v>
      </c>
      <c r="K1319" s="48"/>
      <c r="L1319" s="2" t="s">
        <v>9705</v>
      </c>
      <c r="M1319" s="38" t="s">
        <v>808</v>
      </c>
      <c r="N1319" s="54"/>
    </row>
    <row r="1320" spans="1:14" s="2" customFormat="1" ht="15" customHeight="1">
      <c r="A1320" s="64">
        <v>11111466</v>
      </c>
      <c r="C1320" s="3">
        <v>1</v>
      </c>
      <c r="E1320" s="2" t="s">
        <v>4676</v>
      </c>
      <c r="G1320" s="3">
        <v>5</v>
      </c>
      <c r="J1320" s="3">
        <v>0</v>
      </c>
      <c r="K1320" s="48"/>
      <c r="L1320" s="43" t="s">
        <v>1137</v>
      </c>
      <c r="M1320" s="43" t="s">
        <v>276</v>
      </c>
      <c r="N1320" s="54"/>
    </row>
    <row r="1321" spans="1:14" s="2" customFormat="1" ht="15" customHeight="1">
      <c r="A1321" s="64">
        <v>11111467</v>
      </c>
      <c r="C1321" s="3">
        <v>1</v>
      </c>
      <c r="E1321" s="2" t="s">
        <v>4676</v>
      </c>
      <c r="G1321" s="3">
        <v>5</v>
      </c>
      <c r="J1321" s="3">
        <v>0</v>
      </c>
      <c r="K1321" s="48"/>
      <c r="L1321" s="43" t="s">
        <v>1138</v>
      </c>
      <c r="M1321" s="43" t="s">
        <v>276</v>
      </c>
      <c r="N1321" s="54"/>
    </row>
    <row r="1322" spans="1:14" s="2" customFormat="1" ht="15" customHeight="1">
      <c r="A1322" s="64">
        <v>11111468</v>
      </c>
      <c r="C1322" s="3">
        <v>1</v>
      </c>
      <c r="E1322" s="2" t="s">
        <v>4676</v>
      </c>
      <c r="G1322" s="3">
        <v>5</v>
      </c>
      <c r="J1322" s="3">
        <v>0</v>
      </c>
      <c r="K1322" s="48"/>
      <c r="L1322" s="43" t="s">
        <v>1139</v>
      </c>
      <c r="M1322" s="43" t="s">
        <v>276</v>
      </c>
      <c r="N1322" s="54"/>
    </row>
    <row r="1323" spans="1:14" s="2" customFormat="1" ht="15" customHeight="1">
      <c r="A1323" s="64">
        <v>11111469</v>
      </c>
      <c r="C1323" s="3">
        <v>1</v>
      </c>
      <c r="D1323" s="2">
        <v>1839</v>
      </c>
      <c r="E1323" s="2" t="s">
        <v>4676</v>
      </c>
      <c r="G1323" s="3">
        <v>5</v>
      </c>
      <c r="J1323" s="3">
        <v>0</v>
      </c>
      <c r="K1323" s="48"/>
      <c r="L1323" s="43" t="s">
        <v>1140</v>
      </c>
      <c r="M1323" s="43" t="s">
        <v>276</v>
      </c>
      <c r="N1323" s="54"/>
    </row>
    <row r="1324" spans="1:14" s="2" customFormat="1" ht="15" customHeight="1">
      <c r="A1324" s="2">
        <v>11111470</v>
      </c>
      <c r="C1324" s="3">
        <v>1</v>
      </c>
      <c r="E1324" s="2" t="s">
        <v>4676</v>
      </c>
      <c r="G1324" s="3">
        <v>5</v>
      </c>
      <c r="J1324" s="3">
        <v>0</v>
      </c>
      <c r="K1324" s="48"/>
      <c r="L1324" s="43" t="s">
        <v>1141</v>
      </c>
      <c r="M1324" s="43" t="s">
        <v>276</v>
      </c>
      <c r="N1324" s="54"/>
    </row>
    <row r="1325" spans="1:14" s="2" customFormat="1" ht="15" customHeight="1">
      <c r="A1325" s="2">
        <v>11111471</v>
      </c>
      <c r="C1325" s="3">
        <v>1</v>
      </c>
      <c r="D1325" s="2">
        <v>40208308</v>
      </c>
      <c r="G1325" s="3">
        <v>5</v>
      </c>
      <c r="J1325" s="3">
        <v>0</v>
      </c>
      <c r="K1325" s="48"/>
      <c r="L1325" s="2" t="s">
        <v>226</v>
      </c>
      <c r="M1325" s="2" t="s">
        <v>808</v>
      </c>
      <c r="N1325" s="54"/>
    </row>
    <row r="1326" spans="1:14" s="2" customFormat="1" ht="15" customHeight="1">
      <c r="A1326" s="2">
        <v>11111472</v>
      </c>
      <c r="C1326" s="3">
        <v>1</v>
      </c>
      <c r="D1326" s="2">
        <v>40208319</v>
      </c>
      <c r="G1326" s="3">
        <v>5</v>
      </c>
      <c r="J1326" s="3">
        <v>0</v>
      </c>
      <c r="K1326" s="48"/>
      <c r="L1326" s="2" t="s">
        <v>227</v>
      </c>
      <c r="M1326" s="2" t="s">
        <v>808</v>
      </c>
      <c r="N1326" s="54"/>
    </row>
    <row r="1327" spans="1:14" s="2" customFormat="1" ht="15" customHeight="1">
      <c r="A1327" s="2">
        <v>11111473</v>
      </c>
      <c r="C1327" s="3">
        <v>1</v>
      </c>
      <c r="D1327" s="2">
        <v>40208330</v>
      </c>
      <c r="G1327" s="3">
        <v>5</v>
      </c>
      <c r="J1327" s="3">
        <v>0</v>
      </c>
      <c r="K1327" s="48"/>
      <c r="L1327" s="2" t="s">
        <v>228</v>
      </c>
      <c r="M1327" s="2" t="s">
        <v>808</v>
      </c>
      <c r="N1327" s="54"/>
    </row>
    <row r="1328" spans="1:14" s="2" customFormat="1" ht="15" customHeight="1">
      <c r="A1328" s="2">
        <v>11111474</v>
      </c>
      <c r="C1328" s="3">
        <v>1</v>
      </c>
      <c r="D1328" s="2">
        <v>40208341</v>
      </c>
      <c r="G1328" s="3">
        <v>5</v>
      </c>
      <c r="J1328" s="3">
        <v>0</v>
      </c>
      <c r="K1328" s="48"/>
      <c r="L1328" s="2" t="s">
        <v>229</v>
      </c>
      <c r="M1328" s="2" t="s">
        <v>808</v>
      </c>
      <c r="N1328" s="54"/>
    </row>
    <row r="1329" spans="1:14" s="2" customFormat="1" ht="15" customHeight="1">
      <c r="A1329" s="2">
        <v>11111475</v>
      </c>
      <c r="C1329" s="3">
        <v>1</v>
      </c>
      <c r="D1329" s="2">
        <v>40208352</v>
      </c>
      <c r="G1329" s="3">
        <v>5</v>
      </c>
      <c r="J1329" s="3">
        <v>0</v>
      </c>
      <c r="K1329" s="48"/>
      <c r="L1329" s="2" t="s">
        <v>230</v>
      </c>
      <c r="M1329" s="2" t="s">
        <v>808</v>
      </c>
      <c r="N1329" s="54"/>
    </row>
    <row r="1330" spans="1:14" s="2" customFormat="1" ht="15" customHeight="1">
      <c r="A1330" s="2">
        <v>11111476</v>
      </c>
      <c r="C1330" s="3">
        <v>1</v>
      </c>
      <c r="D1330" s="2">
        <v>40208363</v>
      </c>
      <c r="G1330" s="3">
        <v>5</v>
      </c>
      <c r="J1330" s="3">
        <v>0</v>
      </c>
      <c r="K1330" s="48"/>
      <c r="L1330" s="2" t="s">
        <v>231</v>
      </c>
      <c r="M1330" s="2" t="s">
        <v>808</v>
      </c>
      <c r="N1330" s="54"/>
    </row>
    <row r="1331" spans="1:14" s="2" customFormat="1" ht="15" customHeight="1">
      <c r="A1331" s="2">
        <v>11111477</v>
      </c>
      <c r="C1331" s="3">
        <v>1</v>
      </c>
      <c r="D1331" s="2">
        <v>40208374</v>
      </c>
      <c r="G1331" s="3">
        <v>5</v>
      </c>
      <c r="J1331" s="3">
        <v>0</v>
      </c>
      <c r="K1331" s="48"/>
      <c r="L1331" s="2" t="s">
        <v>232</v>
      </c>
      <c r="M1331" s="2" t="s">
        <v>808</v>
      </c>
      <c r="N1331" s="54"/>
    </row>
    <row r="1332" spans="1:14" s="2" customFormat="1" ht="15" customHeight="1">
      <c r="A1332" s="2">
        <v>11111478</v>
      </c>
      <c r="C1332" s="3">
        <v>1</v>
      </c>
      <c r="D1332" s="2">
        <v>40208385</v>
      </c>
      <c r="G1332" s="3">
        <v>5</v>
      </c>
      <c r="J1332" s="3">
        <v>0</v>
      </c>
      <c r="K1332" s="48"/>
      <c r="L1332" s="2" t="s">
        <v>233</v>
      </c>
      <c r="M1332" s="2" t="s">
        <v>808</v>
      </c>
      <c r="N1332" s="54"/>
    </row>
    <row r="1333" spans="1:14" s="2" customFormat="1" ht="15" customHeight="1">
      <c r="A1333" s="2">
        <v>11111479</v>
      </c>
      <c r="C1333" s="3">
        <v>1</v>
      </c>
      <c r="D1333" s="2">
        <v>40208396</v>
      </c>
      <c r="G1333" s="3">
        <v>5</v>
      </c>
      <c r="J1333" s="3">
        <v>0</v>
      </c>
      <c r="K1333" s="48"/>
      <c r="L1333" s="2" t="s">
        <v>1142</v>
      </c>
      <c r="M1333" s="2" t="s">
        <v>808</v>
      </c>
      <c r="N1333" s="54"/>
    </row>
    <row r="1334" spans="1:14" s="2" customFormat="1" ht="15" customHeight="1">
      <c r="A1334" s="2">
        <v>11111480</v>
      </c>
      <c r="C1334" s="3">
        <v>1</v>
      </c>
      <c r="D1334" s="2">
        <v>40208407</v>
      </c>
      <c r="G1334" s="3">
        <v>5</v>
      </c>
      <c r="J1334" s="3">
        <v>0</v>
      </c>
      <c r="K1334" s="48"/>
      <c r="L1334" s="2" t="s">
        <v>238</v>
      </c>
      <c r="M1334" s="2" t="s">
        <v>808</v>
      </c>
      <c r="N1334" s="54"/>
    </row>
    <row r="1335" spans="1:14" s="2" customFormat="1" ht="15" customHeight="1">
      <c r="A1335" s="2">
        <v>11111481</v>
      </c>
      <c r="C1335" s="3">
        <v>1</v>
      </c>
      <c r="D1335" s="2">
        <v>40208418</v>
      </c>
      <c r="G1335" s="3">
        <v>5</v>
      </c>
      <c r="J1335" s="3">
        <v>0</v>
      </c>
      <c r="K1335" s="48"/>
      <c r="L1335" s="2" t="s">
        <v>237</v>
      </c>
      <c r="M1335" s="2" t="s">
        <v>808</v>
      </c>
      <c r="N1335" s="54"/>
    </row>
    <row r="1336" spans="1:14" s="2" customFormat="1" ht="15" customHeight="1">
      <c r="A1336" s="2">
        <v>11111482</v>
      </c>
      <c r="C1336" s="3">
        <v>1</v>
      </c>
      <c r="D1336" s="2">
        <v>40207957</v>
      </c>
      <c r="G1336" s="3">
        <v>3</v>
      </c>
      <c r="J1336" s="3">
        <v>0</v>
      </c>
      <c r="K1336" s="48"/>
      <c r="L1336" s="2" t="s">
        <v>1143</v>
      </c>
      <c r="M1336" s="2" t="s">
        <v>808</v>
      </c>
      <c r="N1336" s="54"/>
    </row>
    <row r="1337" spans="1:14" s="2" customFormat="1" ht="15" customHeight="1">
      <c r="A1337" s="2">
        <v>11111483</v>
      </c>
      <c r="C1337" s="3">
        <v>1</v>
      </c>
      <c r="D1337" s="3">
        <v>40207964</v>
      </c>
      <c r="G1337" s="3">
        <v>3</v>
      </c>
      <c r="J1337" s="3">
        <v>0</v>
      </c>
      <c r="K1337" s="48"/>
      <c r="L1337" s="2" t="s">
        <v>1143</v>
      </c>
      <c r="M1337" s="2" t="s">
        <v>808</v>
      </c>
      <c r="N1337" s="54"/>
    </row>
    <row r="1338" spans="1:14" s="2" customFormat="1" ht="15" customHeight="1">
      <c r="A1338" s="2">
        <v>11111484</v>
      </c>
      <c r="C1338" s="3">
        <v>1</v>
      </c>
      <c r="D1338" s="2">
        <v>40207990</v>
      </c>
      <c r="G1338" s="3">
        <v>3</v>
      </c>
      <c r="J1338" s="3">
        <v>0</v>
      </c>
      <c r="K1338" s="48"/>
      <c r="L1338" s="2" t="s">
        <v>1144</v>
      </c>
      <c r="M1338" s="2" t="s">
        <v>808</v>
      </c>
      <c r="N1338" s="54"/>
    </row>
    <row r="1339" spans="1:14" s="2" customFormat="1" ht="15" customHeight="1">
      <c r="A1339" s="2">
        <v>11111485</v>
      </c>
      <c r="C1339" s="3">
        <v>1</v>
      </c>
      <c r="D1339" s="2">
        <v>40207997</v>
      </c>
      <c r="G1339" s="3">
        <v>3</v>
      </c>
      <c r="J1339" s="3">
        <v>0</v>
      </c>
      <c r="K1339" s="48"/>
      <c r="L1339" s="2" t="s">
        <v>1144</v>
      </c>
      <c r="M1339" s="2" t="s">
        <v>808</v>
      </c>
      <c r="N1339" s="54"/>
    </row>
    <row r="1340" spans="1:14" s="2" customFormat="1" ht="15" customHeight="1">
      <c r="A1340" s="2">
        <v>11111486</v>
      </c>
      <c r="C1340" s="3">
        <v>1</v>
      </c>
      <c r="D1340" s="3">
        <v>40208015</v>
      </c>
      <c r="G1340" s="3">
        <v>3</v>
      </c>
      <c r="J1340" s="3">
        <v>0</v>
      </c>
      <c r="K1340" s="48"/>
      <c r="L1340" s="2" t="s">
        <v>1144</v>
      </c>
      <c r="M1340" s="2" t="s">
        <v>808</v>
      </c>
      <c r="N1340" s="54"/>
    </row>
    <row r="1341" spans="1:14" s="2" customFormat="1" ht="15" customHeight="1">
      <c r="A1341" s="2">
        <v>11111487</v>
      </c>
      <c r="C1341" s="3">
        <v>1</v>
      </c>
      <c r="D1341" s="3">
        <v>40208022</v>
      </c>
      <c r="G1341" s="3">
        <v>3</v>
      </c>
      <c r="J1341" s="3">
        <v>0</v>
      </c>
      <c r="K1341" s="48"/>
      <c r="L1341" s="2" t="s">
        <v>1144</v>
      </c>
      <c r="M1341" s="2" t="s">
        <v>808</v>
      </c>
      <c r="N1341" s="54"/>
    </row>
    <row r="1342" spans="1:14" s="2" customFormat="1" ht="15" customHeight="1">
      <c r="A1342" s="2">
        <v>11111488</v>
      </c>
      <c r="C1342" s="3">
        <v>1</v>
      </c>
      <c r="D1342" s="2">
        <v>40208042</v>
      </c>
      <c r="G1342" s="3">
        <v>3</v>
      </c>
      <c r="J1342" s="3">
        <v>0</v>
      </c>
      <c r="K1342" s="48"/>
      <c r="L1342" s="2" t="s">
        <v>1145</v>
      </c>
      <c r="M1342" s="2" t="s">
        <v>808</v>
      </c>
      <c r="N1342" s="54"/>
    </row>
    <row r="1343" spans="1:14" s="2" customFormat="1" ht="15" customHeight="1">
      <c r="A1343" s="2">
        <v>11111489</v>
      </c>
      <c r="C1343" s="3">
        <v>1</v>
      </c>
      <c r="D1343" s="2">
        <v>40208049</v>
      </c>
      <c r="G1343" s="3">
        <v>3</v>
      </c>
      <c r="J1343" s="3">
        <v>0</v>
      </c>
      <c r="K1343" s="48"/>
      <c r="L1343" s="2" t="s">
        <v>1145</v>
      </c>
      <c r="M1343" s="2" t="s">
        <v>808</v>
      </c>
      <c r="N1343" s="54"/>
    </row>
    <row r="1344" spans="1:14" s="2" customFormat="1" ht="15" customHeight="1">
      <c r="A1344" s="2">
        <v>11111490</v>
      </c>
      <c r="C1344" s="3">
        <v>1</v>
      </c>
      <c r="D1344" s="2">
        <v>40208073</v>
      </c>
      <c r="G1344" s="3">
        <v>3</v>
      </c>
      <c r="J1344" s="3">
        <v>0</v>
      </c>
      <c r="K1344" s="48"/>
      <c r="L1344" s="2" t="s">
        <v>1146</v>
      </c>
      <c r="M1344" s="2" t="s">
        <v>808</v>
      </c>
      <c r="N1344" s="54"/>
    </row>
    <row r="1345" spans="1:14" s="2" customFormat="1" ht="15" customHeight="1">
      <c r="A1345" s="2">
        <v>11111491</v>
      </c>
      <c r="C1345" s="3">
        <v>1</v>
      </c>
      <c r="D1345" s="2">
        <v>40208080</v>
      </c>
      <c r="G1345" s="3">
        <v>3</v>
      </c>
      <c r="J1345" s="3">
        <v>0</v>
      </c>
      <c r="K1345" s="48"/>
      <c r="L1345" s="2" t="s">
        <v>1146</v>
      </c>
      <c r="M1345" s="2" t="s">
        <v>808</v>
      </c>
      <c r="N1345" s="54"/>
    </row>
    <row r="1346" spans="1:14" s="2" customFormat="1" ht="15" customHeight="1">
      <c r="A1346" s="2">
        <v>11111492</v>
      </c>
      <c r="C1346" s="3">
        <v>1</v>
      </c>
      <c r="D1346" s="2">
        <v>40208087</v>
      </c>
      <c r="G1346" s="3">
        <v>3</v>
      </c>
      <c r="J1346" s="3">
        <v>0</v>
      </c>
      <c r="K1346" s="48"/>
      <c r="L1346" s="2" t="s">
        <v>1146</v>
      </c>
      <c r="M1346" s="2" t="s">
        <v>808</v>
      </c>
      <c r="N1346" s="54"/>
    </row>
    <row r="1347" spans="1:14" s="2" customFormat="1" ht="15" customHeight="1">
      <c r="A1347" s="2">
        <v>11111493</v>
      </c>
      <c r="C1347" s="3">
        <v>1</v>
      </c>
      <c r="D1347" s="2">
        <v>40208111</v>
      </c>
      <c r="G1347" s="3">
        <v>3</v>
      </c>
      <c r="J1347" s="3">
        <v>0</v>
      </c>
      <c r="K1347" s="48"/>
      <c r="L1347" s="3" t="s">
        <v>1147</v>
      </c>
      <c r="M1347" s="2" t="s">
        <v>808</v>
      </c>
      <c r="N1347" s="54"/>
    </row>
    <row r="1348" spans="1:14" s="2" customFormat="1" ht="15" customHeight="1">
      <c r="A1348" s="2">
        <v>11111494</v>
      </c>
      <c r="C1348" s="3">
        <v>1</v>
      </c>
      <c r="D1348" s="2">
        <v>40208118</v>
      </c>
      <c r="G1348" s="3">
        <v>3</v>
      </c>
      <c r="J1348" s="3">
        <v>0</v>
      </c>
      <c r="K1348" s="48"/>
      <c r="L1348" s="3" t="s">
        <v>1147</v>
      </c>
      <c r="M1348" s="2" t="s">
        <v>808</v>
      </c>
      <c r="N1348" s="54"/>
    </row>
    <row r="1349" spans="1:14" s="2" customFormat="1" ht="15" customHeight="1">
      <c r="A1349" s="2">
        <v>11111495</v>
      </c>
      <c r="C1349" s="3">
        <v>1</v>
      </c>
      <c r="D1349" s="2">
        <v>40208138</v>
      </c>
      <c r="G1349" s="3">
        <v>3</v>
      </c>
      <c r="J1349" s="3">
        <v>0</v>
      </c>
      <c r="K1349" s="48"/>
      <c r="L1349" s="3" t="s">
        <v>1148</v>
      </c>
      <c r="M1349" s="2" t="s">
        <v>808</v>
      </c>
      <c r="N1349" s="54"/>
    </row>
    <row r="1350" spans="1:14" s="2" customFormat="1" ht="15" customHeight="1">
      <c r="A1350" s="2">
        <v>11111496</v>
      </c>
      <c r="C1350" s="3">
        <v>1</v>
      </c>
      <c r="D1350" s="2">
        <v>40208145</v>
      </c>
      <c r="G1350" s="3">
        <v>3</v>
      </c>
      <c r="J1350" s="3">
        <v>0</v>
      </c>
      <c r="K1350" s="48"/>
      <c r="L1350" s="3" t="s">
        <v>1148</v>
      </c>
      <c r="M1350" s="2" t="s">
        <v>808</v>
      </c>
      <c r="N1350" s="54"/>
    </row>
    <row r="1351" spans="1:14" s="2" customFormat="1" ht="15" customHeight="1">
      <c r="A1351" s="2">
        <v>11111497</v>
      </c>
      <c r="C1351" s="3">
        <v>1</v>
      </c>
      <c r="D1351" s="2">
        <v>40208163</v>
      </c>
      <c r="G1351" s="3">
        <v>3</v>
      </c>
      <c r="J1351" s="3">
        <v>0</v>
      </c>
      <c r="K1351" s="48"/>
      <c r="L1351" s="3" t="s">
        <v>1148</v>
      </c>
      <c r="M1351" s="2" t="s">
        <v>808</v>
      </c>
      <c r="N1351" s="54"/>
    </row>
    <row r="1352" spans="1:14" s="2" customFormat="1" ht="15" customHeight="1">
      <c r="A1352" s="2">
        <v>11111498</v>
      </c>
      <c r="C1352" s="3">
        <v>1</v>
      </c>
      <c r="D1352" s="2">
        <v>40208170</v>
      </c>
      <c r="G1352" s="3">
        <v>3</v>
      </c>
      <c r="J1352" s="3">
        <v>0</v>
      </c>
      <c r="K1352" s="48"/>
      <c r="L1352" s="3" t="s">
        <v>1148</v>
      </c>
      <c r="M1352" s="2" t="s">
        <v>808</v>
      </c>
      <c r="N1352" s="54"/>
    </row>
    <row r="1353" spans="1:14" s="2" customFormat="1" ht="15" customHeight="1">
      <c r="A1353" s="2">
        <v>11111499</v>
      </c>
      <c r="C1353" s="3">
        <v>1</v>
      </c>
      <c r="D1353" s="2">
        <v>40208194</v>
      </c>
      <c r="G1353" s="3">
        <v>3</v>
      </c>
      <c r="J1353" s="3">
        <v>0</v>
      </c>
      <c r="K1353" s="48"/>
      <c r="L1353" s="3" t="s">
        <v>1149</v>
      </c>
      <c r="M1353" s="2" t="s">
        <v>808</v>
      </c>
      <c r="N1353" s="54"/>
    </row>
    <row r="1354" spans="1:14" s="2" customFormat="1" ht="15" customHeight="1">
      <c r="A1354" s="2">
        <v>11111500</v>
      </c>
      <c r="C1354" s="3">
        <v>1</v>
      </c>
      <c r="D1354" s="2">
        <v>40208201</v>
      </c>
      <c r="G1354" s="3">
        <v>3</v>
      </c>
      <c r="J1354" s="3">
        <v>0</v>
      </c>
      <c r="K1354" s="48"/>
      <c r="L1354" s="3" t="s">
        <v>1149</v>
      </c>
      <c r="M1354" s="2" t="s">
        <v>808</v>
      </c>
      <c r="N1354" s="54"/>
    </row>
    <row r="1355" spans="1:14" s="2" customFormat="1" ht="15" customHeight="1">
      <c r="A1355" s="2">
        <v>11111501</v>
      </c>
      <c r="C1355" s="3">
        <v>1</v>
      </c>
      <c r="D1355" s="2">
        <v>40208227</v>
      </c>
      <c r="G1355" s="3">
        <v>3</v>
      </c>
      <c r="J1355" s="3">
        <v>0</v>
      </c>
      <c r="K1355" s="48"/>
      <c r="L1355" s="3" t="s">
        <v>1150</v>
      </c>
      <c r="M1355" s="2" t="s">
        <v>808</v>
      </c>
      <c r="N1355" s="54"/>
    </row>
    <row r="1356" spans="1:14" s="2" customFormat="1" ht="15" customHeight="1">
      <c r="A1356" s="2">
        <v>11111502</v>
      </c>
      <c r="C1356" s="3">
        <v>1</v>
      </c>
      <c r="D1356" s="2">
        <v>40208234</v>
      </c>
      <c r="G1356" s="3">
        <v>3</v>
      </c>
      <c r="J1356" s="3">
        <v>0</v>
      </c>
      <c r="K1356" s="48"/>
      <c r="L1356" s="3" t="s">
        <v>1150</v>
      </c>
      <c r="M1356" s="2" t="s">
        <v>808</v>
      </c>
      <c r="N1356" s="54"/>
    </row>
    <row r="1357" spans="1:14" s="2" customFormat="1" ht="15" customHeight="1">
      <c r="A1357" s="2">
        <v>11111503</v>
      </c>
      <c r="C1357" s="3">
        <v>1</v>
      </c>
      <c r="D1357" s="3">
        <v>40208241</v>
      </c>
      <c r="G1357" s="3">
        <v>3</v>
      </c>
      <c r="J1357" s="3">
        <v>0</v>
      </c>
      <c r="K1357" s="48"/>
      <c r="L1357" s="3" t="s">
        <v>1150</v>
      </c>
      <c r="M1357" s="2" t="s">
        <v>808</v>
      </c>
      <c r="N1357" s="54"/>
    </row>
    <row r="1358" spans="1:14" s="2" customFormat="1" ht="15" customHeight="1">
      <c r="A1358" s="2">
        <v>11111504</v>
      </c>
      <c r="C1358" s="3">
        <v>1</v>
      </c>
      <c r="D1358" s="2">
        <v>40208261</v>
      </c>
      <c r="G1358" s="2">
        <v>5</v>
      </c>
      <c r="J1358" s="2">
        <v>0</v>
      </c>
      <c r="K1358" s="48"/>
      <c r="L1358" s="2" t="s">
        <v>1151</v>
      </c>
      <c r="M1358" s="2" t="s">
        <v>808</v>
      </c>
      <c r="N1358" s="54"/>
    </row>
    <row r="1359" spans="1:14" s="2" customFormat="1" ht="15" customHeight="1">
      <c r="A1359" s="2">
        <v>11111505</v>
      </c>
      <c r="C1359" s="3">
        <v>1</v>
      </c>
      <c r="D1359" s="3">
        <v>40208270</v>
      </c>
      <c r="G1359" s="2">
        <v>5</v>
      </c>
      <c r="J1359" s="2">
        <v>0</v>
      </c>
      <c r="K1359" s="48"/>
      <c r="L1359" s="2" t="s">
        <v>1151</v>
      </c>
      <c r="M1359" s="2" t="s">
        <v>808</v>
      </c>
      <c r="N1359" s="54"/>
    </row>
    <row r="1360" spans="1:14" ht="15" customHeight="1">
      <c r="A1360" s="2">
        <v>11111506</v>
      </c>
      <c r="B1360" s="2"/>
      <c r="C1360" s="3">
        <v>1</v>
      </c>
      <c r="D1360" s="2">
        <v>40208429</v>
      </c>
      <c r="E1360" s="2"/>
      <c r="F1360" s="2"/>
      <c r="G1360" s="2">
        <v>10</v>
      </c>
      <c r="H1360" s="2"/>
      <c r="I1360" s="2"/>
      <c r="J1360" s="2">
        <v>0</v>
      </c>
      <c r="L1360" s="2" t="s">
        <v>1174</v>
      </c>
      <c r="M1360" s="2" t="s">
        <v>276</v>
      </c>
    </row>
    <row r="1361" spans="1:13" ht="15" customHeight="1">
      <c r="A1361" s="2">
        <v>11111507</v>
      </c>
      <c r="B1361" s="2"/>
      <c r="C1361" s="3">
        <v>1</v>
      </c>
      <c r="D1361" s="2">
        <v>40208473</v>
      </c>
      <c r="E1361" s="2"/>
      <c r="F1361" s="2"/>
      <c r="G1361" s="2">
        <v>10</v>
      </c>
      <c r="H1361" s="2"/>
      <c r="I1361" s="2"/>
      <c r="J1361" s="2">
        <v>0</v>
      </c>
      <c r="L1361" s="2" t="s">
        <v>1174</v>
      </c>
      <c r="M1361" s="2" t="s">
        <v>276</v>
      </c>
    </row>
    <row r="1362" spans="1:13" ht="15" customHeight="1">
      <c r="A1362" s="2">
        <v>11111508</v>
      </c>
      <c r="B1362" s="2"/>
      <c r="C1362" s="3">
        <v>1</v>
      </c>
      <c r="D1362" s="2">
        <v>40208521</v>
      </c>
      <c r="E1362" s="2"/>
      <c r="F1362" s="2"/>
      <c r="G1362" s="2">
        <v>10</v>
      </c>
      <c r="H1362" s="2"/>
      <c r="I1362" s="2"/>
      <c r="J1362" s="2">
        <v>0</v>
      </c>
      <c r="L1362" s="2" t="s">
        <v>1174</v>
      </c>
      <c r="M1362" s="2" t="s">
        <v>276</v>
      </c>
    </row>
    <row r="1363" spans="1:13" ht="15" customHeight="1">
      <c r="A1363" s="2">
        <v>11111509</v>
      </c>
      <c r="B1363" s="2"/>
      <c r="C1363" s="3">
        <v>1</v>
      </c>
      <c r="D1363" s="2">
        <v>40208569</v>
      </c>
      <c r="E1363" s="2"/>
      <c r="F1363" s="2"/>
      <c r="G1363" s="2">
        <v>10</v>
      </c>
      <c r="H1363" s="2"/>
      <c r="I1363" s="2"/>
      <c r="J1363" s="2">
        <v>0</v>
      </c>
      <c r="L1363" s="2" t="s">
        <v>1174</v>
      </c>
      <c r="M1363" s="2" t="s">
        <v>276</v>
      </c>
    </row>
    <row r="1364" spans="1:13" ht="15" customHeight="1">
      <c r="A1364" s="2">
        <v>11111510</v>
      </c>
      <c r="B1364" s="2"/>
      <c r="C1364" s="3">
        <v>1</v>
      </c>
      <c r="D1364" s="2">
        <v>40208621</v>
      </c>
      <c r="E1364" s="2"/>
      <c r="F1364" s="2"/>
      <c r="G1364" s="2">
        <v>10</v>
      </c>
      <c r="H1364" s="2"/>
      <c r="I1364" s="2"/>
      <c r="J1364" s="2">
        <v>0</v>
      </c>
      <c r="L1364" s="2" t="s">
        <v>1174</v>
      </c>
      <c r="M1364" s="2" t="s">
        <v>276</v>
      </c>
    </row>
    <row r="1365" spans="1:13" ht="15" customHeight="1">
      <c r="A1365" s="2">
        <v>11111511</v>
      </c>
      <c r="B1365" s="2"/>
      <c r="C1365" s="3">
        <v>1</v>
      </c>
      <c r="D1365" s="2">
        <v>20002015</v>
      </c>
      <c r="E1365" s="2"/>
      <c r="F1365" s="2"/>
      <c r="G1365" s="2">
        <v>9</v>
      </c>
      <c r="H1365" s="2"/>
      <c r="I1365" s="2"/>
      <c r="J1365" s="2">
        <v>0</v>
      </c>
      <c r="L1365" s="2" t="s">
        <v>1174</v>
      </c>
      <c r="M1365" s="2" t="s">
        <v>276</v>
      </c>
    </row>
    <row r="1366" spans="1:13" ht="15" customHeight="1">
      <c r="A1366" s="3">
        <v>11111512</v>
      </c>
      <c r="B1366" s="3"/>
      <c r="C1366" s="3">
        <v>1</v>
      </c>
      <c r="D1366" s="3">
        <v>20002033</v>
      </c>
      <c r="E1366" s="3"/>
      <c r="F1366" s="3"/>
      <c r="G1366" s="3">
        <v>14</v>
      </c>
      <c r="H1366" s="3"/>
      <c r="I1366" s="3"/>
      <c r="J1366" s="3">
        <v>0</v>
      </c>
      <c r="L1366" s="2" t="s">
        <v>9395</v>
      </c>
      <c r="M1366" s="2" t="s">
        <v>276</v>
      </c>
    </row>
    <row r="1367" spans="1:13" ht="15" customHeight="1">
      <c r="A1367" s="3">
        <v>11111513</v>
      </c>
      <c r="B1367" s="3"/>
      <c r="C1367" s="3">
        <v>1</v>
      </c>
      <c r="D1367" s="3">
        <v>20002026</v>
      </c>
      <c r="E1367" s="3"/>
      <c r="F1367" s="3"/>
      <c r="G1367" s="3">
        <v>9</v>
      </c>
      <c r="H1367" s="3"/>
      <c r="I1367" s="3"/>
      <c r="J1367" s="3">
        <v>0</v>
      </c>
      <c r="L1367" s="2" t="s">
        <v>9395</v>
      </c>
      <c r="M1367" s="2" t="s">
        <v>276</v>
      </c>
    </row>
    <row r="1368" spans="1:13" ht="15" customHeight="1">
      <c r="A1368" s="2">
        <v>11111514</v>
      </c>
      <c r="B1368" s="2"/>
      <c r="C1368" s="3">
        <v>1</v>
      </c>
      <c r="D1368" s="3">
        <v>10012265</v>
      </c>
      <c r="E1368" s="2"/>
      <c r="F1368" s="2"/>
      <c r="G1368" s="3">
        <v>6</v>
      </c>
      <c r="H1368" s="2"/>
      <c r="I1368" s="2"/>
      <c r="J1368" s="3">
        <v>0</v>
      </c>
      <c r="L1368" s="3" t="s">
        <v>743</v>
      </c>
      <c r="M1368" s="2" t="s">
        <v>383</v>
      </c>
    </row>
    <row r="1369" spans="1:13" ht="15" customHeight="1">
      <c r="A1369" s="3">
        <v>11111515</v>
      </c>
      <c r="B1369" s="3"/>
      <c r="C1369" s="3">
        <v>1</v>
      </c>
      <c r="D1369" s="3">
        <v>20002068</v>
      </c>
      <c r="E1369" s="3"/>
      <c r="F1369" s="3"/>
      <c r="G1369" s="3">
        <v>14</v>
      </c>
      <c r="H1369" s="3"/>
      <c r="I1369" s="3"/>
      <c r="J1369" s="3">
        <v>0</v>
      </c>
      <c r="L1369" s="2" t="s">
        <v>9706</v>
      </c>
      <c r="M1369" s="2" t="s">
        <v>276</v>
      </c>
    </row>
    <row r="1370" spans="1:13" ht="15" customHeight="1">
      <c r="A1370" s="3">
        <v>11111516</v>
      </c>
      <c r="B1370" s="2"/>
      <c r="C1370" s="3">
        <v>1</v>
      </c>
      <c r="D1370" s="3"/>
      <c r="E1370" s="2" t="s">
        <v>4676</v>
      </c>
      <c r="F1370" s="2"/>
      <c r="G1370" s="3">
        <v>5</v>
      </c>
      <c r="H1370" s="2"/>
      <c r="I1370" s="2"/>
      <c r="J1370" s="2">
        <v>0</v>
      </c>
      <c r="L1370" s="2" t="s">
        <v>1175</v>
      </c>
      <c r="M1370" s="2" t="s">
        <v>276</v>
      </c>
    </row>
    <row r="1371" spans="1:13" ht="15" customHeight="1">
      <c r="A1371" s="2">
        <v>11111517</v>
      </c>
      <c r="B1371" s="2"/>
      <c r="C1371" s="3">
        <v>1</v>
      </c>
      <c r="D1371" s="2"/>
      <c r="E1371" s="2" t="s">
        <v>4676</v>
      </c>
      <c r="F1371" s="2"/>
      <c r="G1371" s="3">
        <v>5</v>
      </c>
      <c r="H1371" s="2"/>
      <c r="I1371" s="2"/>
      <c r="J1371" s="2">
        <v>0</v>
      </c>
      <c r="L1371" s="2" t="s">
        <v>2323</v>
      </c>
      <c r="M1371" s="2" t="s">
        <v>276</v>
      </c>
    </row>
    <row r="1372" spans="1:13" ht="15" customHeight="1">
      <c r="A1372" s="3">
        <v>11111518</v>
      </c>
      <c r="B1372" s="2"/>
      <c r="C1372" s="3">
        <v>1</v>
      </c>
      <c r="D1372" s="2"/>
      <c r="E1372" s="2" t="s">
        <v>4676</v>
      </c>
      <c r="F1372" s="2"/>
      <c r="G1372" s="3">
        <v>5</v>
      </c>
      <c r="H1372" s="2"/>
      <c r="I1372" s="2"/>
      <c r="J1372" s="2">
        <v>0</v>
      </c>
      <c r="L1372" s="2" t="s">
        <v>1177</v>
      </c>
      <c r="M1372" s="2" t="s">
        <v>276</v>
      </c>
    </row>
    <row r="1373" spans="1:13" ht="15" customHeight="1">
      <c r="A1373" s="3">
        <v>11111519</v>
      </c>
      <c r="B1373" s="2"/>
      <c r="C1373" s="3">
        <v>1</v>
      </c>
      <c r="D1373" s="2"/>
      <c r="E1373" s="2" t="s">
        <v>4676</v>
      </c>
      <c r="F1373" s="2"/>
      <c r="G1373" s="3">
        <v>5</v>
      </c>
      <c r="H1373" s="2"/>
      <c r="I1373" s="2"/>
      <c r="J1373" s="2">
        <v>0</v>
      </c>
      <c r="L1373" s="2" t="s">
        <v>1177</v>
      </c>
      <c r="M1373" s="2" t="s">
        <v>276</v>
      </c>
    </row>
    <row r="1374" spans="1:13" ht="15" customHeight="1">
      <c r="A1374" s="2">
        <v>11111520</v>
      </c>
      <c r="B1374" s="2"/>
      <c r="C1374" s="3">
        <v>1</v>
      </c>
      <c r="D1374" s="2"/>
      <c r="E1374" s="2" t="s">
        <v>4676</v>
      </c>
      <c r="F1374" s="2"/>
      <c r="G1374" s="3">
        <v>5</v>
      </c>
      <c r="H1374" s="2"/>
      <c r="I1374" s="2"/>
      <c r="J1374" s="2">
        <v>0</v>
      </c>
      <c r="L1374" s="2" t="s">
        <v>1141</v>
      </c>
      <c r="M1374" s="2" t="s">
        <v>276</v>
      </c>
    </row>
    <row r="1375" spans="1:13" ht="15" customHeight="1">
      <c r="A1375" s="3">
        <v>11111521</v>
      </c>
      <c r="B1375" s="2"/>
      <c r="C1375" s="3">
        <v>1</v>
      </c>
      <c r="D1375" s="2"/>
      <c r="E1375" s="2" t="s">
        <v>4676</v>
      </c>
      <c r="F1375" s="2"/>
      <c r="G1375" s="3">
        <v>5</v>
      </c>
      <c r="H1375" s="2"/>
      <c r="I1375" s="2"/>
      <c r="J1375" s="2">
        <v>0</v>
      </c>
      <c r="L1375" s="2" t="s">
        <v>1178</v>
      </c>
      <c r="M1375" s="2" t="s">
        <v>276</v>
      </c>
    </row>
    <row r="1376" spans="1:13" ht="15" customHeight="1">
      <c r="A1376" s="2">
        <v>11111522</v>
      </c>
      <c r="B1376" s="2"/>
      <c r="C1376" s="2">
        <v>1</v>
      </c>
      <c r="D1376" s="2">
        <v>20001490</v>
      </c>
      <c r="E1376" s="2" t="s">
        <v>4676</v>
      </c>
      <c r="F1376" s="2"/>
      <c r="G1376" s="3">
        <v>9</v>
      </c>
      <c r="H1376" s="2"/>
      <c r="I1376" s="2"/>
      <c r="J1376" s="3">
        <v>0</v>
      </c>
      <c r="L1376" s="29" t="s">
        <v>1099</v>
      </c>
      <c r="M1376" s="21" t="s">
        <v>1031</v>
      </c>
    </row>
    <row r="1377" spans="1:13" ht="15" customHeight="1">
      <c r="A1377" s="2">
        <v>11111523</v>
      </c>
      <c r="B1377" s="2"/>
      <c r="C1377" s="3">
        <v>1</v>
      </c>
      <c r="D1377" s="53">
        <v>40209757</v>
      </c>
      <c r="E1377" s="2"/>
      <c r="F1377" s="2"/>
      <c r="G1377" s="2">
        <v>3</v>
      </c>
      <c r="H1377" s="2"/>
      <c r="I1377" s="2"/>
      <c r="J1377" s="3">
        <v>0</v>
      </c>
      <c r="L1377" s="301" t="s">
        <v>611</v>
      </c>
      <c r="M1377" s="36" t="s">
        <v>808</v>
      </c>
    </row>
    <row r="1378" spans="1:13" ht="15" customHeight="1">
      <c r="A1378" s="3">
        <v>11111524</v>
      </c>
      <c r="B1378" s="2"/>
      <c r="C1378" s="3">
        <v>2</v>
      </c>
      <c r="D1378" s="53">
        <v>40209775</v>
      </c>
      <c r="E1378" s="2"/>
      <c r="F1378" s="2"/>
      <c r="G1378" s="2">
        <v>3</v>
      </c>
      <c r="H1378" s="2"/>
      <c r="I1378" s="2"/>
      <c r="J1378" s="3">
        <v>0</v>
      </c>
      <c r="L1378" s="301" t="s">
        <v>611</v>
      </c>
      <c r="M1378" s="36" t="s">
        <v>808</v>
      </c>
    </row>
    <row r="1379" spans="1:13" ht="15" customHeight="1">
      <c r="A1379" s="2">
        <v>11111525</v>
      </c>
      <c r="B1379" s="2"/>
      <c r="C1379" s="3">
        <v>3</v>
      </c>
      <c r="D1379" s="53">
        <v>40209793</v>
      </c>
      <c r="E1379" s="2"/>
      <c r="F1379" s="2"/>
      <c r="G1379" s="2">
        <v>3</v>
      </c>
      <c r="H1379" s="2"/>
      <c r="I1379" s="2"/>
      <c r="J1379" s="3">
        <v>0</v>
      </c>
      <c r="L1379" s="301" t="s">
        <v>611</v>
      </c>
      <c r="M1379" s="36" t="s">
        <v>808</v>
      </c>
    </row>
    <row r="1380" spans="1:13" ht="15" customHeight="1">
      <c r="A1380" s="2">
        <v>11111526</v>
      </c>
      <c r="B1380" s="2"/>
      <c r="C1380" s="3">
        <v>1</v>
      </c>
      <c r="D1380" s="53">
        <v>40209867</v>
      </c>
      <c r="E1380" s="2"/>
      <c r="F1380" s="2"/>
      <c r="G1380" s="2">
        <v>3</v>
      </c>
      <c r="H1380" s="2"/>
      <c r="I1380" s="2"/>
      <c r="J1380" s="3">
        <v>0</v>
      </c>
      <c r="L1380" s="301" t="s">
        <v>613</v>
      </c>
      <c r="M1380" s="36" t="s">
        <v>808</v>
      </c>
    </row>
    <row r="1381" spans="1:13" ht="15" customHeight="1">
      <c r="A1381" s="3">
        <v>11111527</v>
      </c>
      <c r="B1381" s="2"/>
      <c r="C1381" s="3">
        <v>1</v>
      </c>
      <c r="D1381" s="53">
        <v>40209830</v>
      </c>
      <c r="E1381" s="2"/>
      <c r="F1381" s="2"/>
      <c r="G1381" s="2">
        <v>3</v>
      </c>
      <c r="H1381" s="2"/>
      <c r="I1381" s="2"/>
      <c r="J1381" s="3">
        <v>0</v>
      </c>
      <c r="L1381" s="301" t="s">
        <v>613</v>
      </c>
      <c r="M1381" s="36" t="s">
        <v>808</v>
      </c>
    </row>
    <row r="1382" spans="1:13" ht="15" customHeight="1">
      <c r="A1382" s="2">
        <v>11111528</v>
      </c>
      <c r="B1382" s="2"/>
      <c r="C1382" s="3">
        <v>1</v>
      </c>
      <c r="D1382" s="53">
        <v>40209891</v>
      </c>
      <c r="E1382" s="2"/>
      <c r="F1382" s="2"/>
      <c r="G1382" s="2">
        <v>3</v>
      </c>
      <c r="H1382" s="2"/>
      <c r="I1382" s="2"/>
      <c r="J1382" s="3">
        <v>0</v>
      </c>
      <c r="L1382" s="301" t="s">
        <v>616</v>
      </c>
      <c r="M1382" s="36" t="s">
        <v>808</v>
      </c>
    </row>
    <row r="1383" spans="1:13" ht="15" customHeight="1">
      <c r="A1383" s="2">
        <v>11111529</v>
      </c>
      <c r="B1383" s="2"/>
      <c r="C1383" s="3">
        <v>2</v>
      </c>
      <c r="D1383" s="53">
        <v>40209909</v>
      </c>
      <c r="E1383" s="2"/>
      <c r="F1383" s="2"/>
      <c r="G1383" s="2">
        <v>3</v>
      </c>
      <c r="H1383" s="2"/>
      <c r="I1383" s="2"/>
      <c r="J1383" s="3">
        <v>0</v>
      </c>
      <c r="L1383" s="301" t="s">
        <v>616</v>
      </c>
      <c r="M1383" s="36" t="s">
        <v>808</v>
      </c>
    </row>
    <row r="1384" spans="1:13" ht="15" customHeight="1">
      <c r="A1384" s="3">
        <v>11111530</v>
      </c>
      <c r="B1384" s="2"/>
      <c r="C1384" s="3">
        <v>3</v>
      </c>
      <c r="D1384" s="53">
        <v>40209927</v>
      </c>
      <c r="E1384" s="2"/>
      <c r="F1384" s="2"/>
      <c r="G1384" s="2">
        <v>3</v>
      </c>
      <c r="H1384" s="2"/>
      <c r="I1384" s="2"/>
      <c r="J1384" s="3">
        <v>0</v>
      </c>
      <c r="L1384" s="301" t="s">
        <v>616</v>
      </c>
      <c r="M1384" s="36" t="s">
        <v>808</v>
      </c>
    </row>
    <row r="1385" spans="1:13" ht="15" customHeight="1">
      <c r="A1385" s="3">
        <v>11111531</v>
      </c>
      <c r="B1385" s="2"/>
      <c r="C1385" s="3">
        <v>1</v>
      </c>
      <c r="D1385" s="2">
        <v>30000544</v>
      </c>
      <c r="E1385" s="2" t="s">
        <v>4676</v>
      </c>
      <c r="F1385" s="2"/>
      <c r="G1385" s="3">
        <v>5</v>
      </c>
      <c r="H1385" s="2"/>
      <c r="I1385" s="2"/>
      <c r="J1385" s="3">
        <v>0</v>
      </c>
      <c r="L1385" s="301" t="s">
        <v>1180</v>
      </c>
      <c r="M1385" s="36" t="s">
        <v>276</v>
      </c>
    </row>
    <row r="1386" spans="1:13" ht="15" customHeight="1">
      <c r="A1386" s="3">
        <v>11111532</v>
      </c>
      <c r="B1386" s="2"/>
      <c r="C1386" s="3">
        <v>1</v>
      </c>
      <c r="D1386" s="2">
        <v>30000544</v>
      </c>
      <c r="E1386" s="2" t="s">
        <v>4676</v>
      </c>
      <c r="F1386" s="2"/>
      <c r="G1386" s="3">
        <v>5</v>
      </c>
      <c r="H1386" s="2"/>
      <c r="I1386" s="2"/>
      <c r="J1386" s="3">
        <v>0</v>
      </c>
      <c r="L1386" s="301" t="s">
        <v>1181</v>
      </c>
      <c r="M1386" s="36" t="s">
        <v>276</v>
      </c>
    </row>
    <row r="1387" spans="1:13" ht="15" customHeight="1">
      <c r="A1387" s="3">
        <v>11111533</v>
      </c>
      <c r="B1387" s="2"/>
      <c r="C1387" s="3">
        <v>1</v>
      </c>
      <c r="D1387" s="2">
        <v>30000544</v>
      </c>
      <c r="E1387" s="2" t="s">
        <v>4676</v>
      </c>
      <c r="F1387" s="2"/>
      <c r="G1387" s="3">
        <v>5</v>
      </c>
      <c r="H1387" s="2"/>
      <c r="I1387" s="2"/>
      <c r="J1387" s="3">
        <v>0</v>
      </c>
      <c r="L1387" s="301" t="s">
        <v>1182</v>
      </c>
      <c r="M1387" s="36" t="s">
        <v>276</v>
      </c>
    </row>
    <row r="1388" spans="1:13" ht="15" customHeight="1">
      <c r="A1388" s="3">
        <v>11111534</v>
      </c>
      <c r="B1388" s="2"/>
      <c r="C1388" s="3">
        <v>1</v>
      </c>
      <c r="D1388" s="2">
        <v>30000544</v>
      </c>
      <c r="E1388" s="2" t="s">
        <v>4676</v>
      </c>
      <c r="F1388" s="2"/>
      <c r="G1388" s="3">
        <v>5</v>
      </c>
      <c r="H1388" s="2"/>
      <c r="I1388" s="2"/>
      <c r="J1388" s="3">
        <v>0</v>
      </c>
      <c r="L1388" s="301" t="s">
        <v>1183</v>
      </c>
      <c r="M1388" s="36" t="s">
        <v>276</v>
      </c>
    </row>
    <row r="1389" spans="1:13" ht="15" customHeight="1">
      <c r="A1389" s="3">
        <v>11111535</v>
      </c>
      <c r="B1389" s="2"/>
      <c r="C1389" s="3">
        <v>1</v>
      </c>
      <c r="D1389" s="2">
        <v>30000544</v>
      </c>
      <c r="E1389" s="2" t="s">
        <v>4676</v>
      </c>
      <c r="F1389" s="2"/>
      <c r="G1389" s="3">
        <v>5</v>
      </c>
      <c r="H1389" s="2"/>
      <c r="I1389" s="2"/>
      <c r="J1389" s="3">
        <v>0</v>
      </c>
      <c r="L1389" s="301" t="s">
        <v>1184</v>
      </c>
      <c r="M1389" s="36" t="s">
        <v>276</v>
      </c>
    </row>
    <row r="1390" spans="1:13" ht="15" customHeight="1">
      <c r="A1390" s="3">
        <v>11111536</v>
      </c>
      <c r="B1390" s="2"/>
      <c r="C1390" s="2">
        <v>1</v>
      </c>
      <c r="D1390" s="2">
        <v>40210307</v>
      </c>
      <c r="E1390" s="2"/>
      <c r="F1390" s="2"/>
      <c r="G1390" s="2">
        <v>3</v>
      </c>
      <c r="H1390" s="2"/>
      <c r="I1390" s="2"/>
      <c r="J1390" s="3">
        <v>0</v>
      </c>
      <c r="L1390" s="46" t="s">
        <v>1185</v>
      </c>
      <c r="M1390" s="46" t="s">
        <v>808</v>
      </c>
    </row>
    <row r="1391" spans="1:13" ht="15" customHeight="1">
      <c r="A1391" s="3">
        <v>11111537</v>
      </c>
      <c r="B1391" s="2"/>
      <c r="C1391" s="2">
        <v>2</v>
      </c>
      <c r="D1391" s="2">
        <v>40210338</v>
      </c>
      <c r="E1391" s="2"/>
      <c r="F1391" s="2"/>
      <c r="G1391" s="2">
        <v>3</v>
      </c>
      <c r="H1391" s="2"/>
      <c r="I1391" s="2"/>
      <c r="J1391" s="3">
        <v>0</v>
      </c>
      <c r="L1391" s="46" t="s">
        <v>1185</v>
      </c>
      <c r="M1391" s="46" t="s">
        <v>808</v>
      </c>
    </row>
    <row r="1392" spans="1:13" ht="15" customHeight="1">
      <c r="A1392" s="3">
        <v>11111538</v>
      </c>
      <c r="B1392" s="2"/>
      <c r="C1392" s="2">
        <v>3</v>
      </c>
      <c r="D1392" s="2">
        <v>40210365</v>
      </c>
      <c r="E1392" s="2"/>
      <c r="F1392" s="2"/>
      <c r="G1392" s="2">
        <v>3</v>
      </c>
      <c r="H1392" s="2"/>
      <c r="I1392" s="2"/>
      <c r="J1392" s="3">
        <v>0</v>
      </c>
      <c r="L1392" s="46" t="s">
        <v>1185</v>
      </c>
      <c r="M1392" s="46" t="s">
        <v>808</v>
      </c>
    </row>
    <row r="1393" spans="1:13" ht="15" customHeight="1">
      <c r="A1393" s="3">
        <v>11111539</v>
      </c>
      <c r="B1393" s="2"/>
      <c r="C1393" s="2">
        <v>1</v>
      </c>
      <c r="D1393" s="2">
        <v>40210385</v>
      </c>
      <c r="E1393" s="2"/>
      <c r="F1393" s="2"/>
      <c r="G1393" s="2">
        <v>3</v>
      </c>
      <c r="H1393" s="2"/>
      <c r="I1393" s="2"/>
      <c r="J1393" s="3">
        <v>0</v>
      </c>
      <c r="L1393" s="46" t="s">
        <v>1186</v>
      </c>
      <c r="M1393" s="46" t="s">
        <v>808</v>
      </c>
    </row>
    <row r="1394" spans="1:13" ht="15" customHeight="1">
      <c r="A1394" s="3">
        <v>11111540</v>
      </c>
      <c r="B1394" s="2"/>
      <c r="C1394" s="2">
        <v>2</v>
      </c>
      <c r="D1394" s="2">
        <v>40210405</v>
      </c>
      <c r="E1394" s="2"/>
      <c r="F1394" s="2"/>
      <c r="G1394" s="2">
        <v>3</v>
      </c>
      <c r="H1394" s="2"/>
      <c r="I1394" s="2"/>
      <c r="J1394" s="3">
        <v>0</v>
      </c>
      <c r="L1394" s="46" t="s">
        <v>1186</v>
      </c>
      <c r="M1394" s="46" t="s">
        <v>808</v>
      </c>
    </row>
    <row r="1395" spans="1:13" ht="15" customHeight="1">
      <c r="A1395" s="3">
        <v>11111541</v>
      </c>
      <c r="B1395" s="2"/>
      <c r="C1395" s="2">
        <v>1</v>
      </c>
      <c r="D1395" s="13">
        <v>40210438</v>
      </c>
      <c r="E1395" s="2"/>
      <c r="F1395" s="2"/>
      <c r="G1395" s="2">
        <v>2</v>
      </c>
      <c r="H1395" s="2"/>
      <c r="I1395" s="2"/>
      <c r="J1395" s="3">
        <v>0</v>
      </c>
      <c r="L1395" s="173" t="s">
        <v>1187</v>
      </c>
      <c r="M1395" s="46" t="s">
        <v>808</v>
      </c>
    </row>
    <row r="1396" spans="1:13" ht="15" customHeight="1">
      <c r="A1396" s="3">
        <v>11111542</v>
      </c>
      <c r="B1396" s="2"/>
      <c r="C1396" s="2">
        <v>1</v>
      </c>
      <c r="D1396" s="13">
        <v>40210460</v>
      </c>
      <c r="E1396" s="2"/>
      <c r="F1396" s="2"/>
      <c r="G1396" s="2">
        <v>2</v>
      </c>
      <c r="H1396" s="2"/>
      <c r="I1396" s="2"/>
      <c r="J1396" s="3">
        <v>0</v>
      </c>
      <c r="L1396" s="173" t="s">
        <v>1188</v>
      </c>
      <c r="M1396" s="46" t="s">
        <v>808</v>
      </c>
    </row>
    <row r="1397" spans="1:13" ht="15" customHeight="1">
      <c r="A1397" s="3">
        <v>11111543</v>
      </c>
      <c r="B1397" s="2"/>
      <c r="C1397" s="2">
        <v>1</v>
      </c>
      <c r="D1397" s="302">
        <v>40210490</v>
      </c>
      <c r="E1397" s="2"/>
      <c r="F1397" s="2"/>
      <c r="G1397" s="2">
        <v>2</v>
      </c>
      <c r="H1397" s="2"/>
      <c r="I1397" s="2"/>
      <c r="J1397" s="3">
        <v>0</v>
      </c>
      <c r="L1397" s="46" t="s">
        <v>1189</v>
      </c>
      <c r="M1397" s="46" t="s">
        <v>808</v>
      </c>
    </row>
    <row r="1398" spans="1:13" ht="15" customHeight="1">
      <c r="A1398" s="3">
        <v>11111544</v>
      </c>
      <c r="B1398" s="2"/>
      <c r="C1398" s="2">
        <v>1</v>
      </c>
      <c r="D1398" s="2">
        <v>40210529</v>
      </c>
      <c r="E1398" s="2"/>
      <c r="F1398" s="2"/>
      <c r="G1398" s="2">
        <v>5</v>
      </c>
      <c r="H1398" s="2"/>
      <c r="I1398" s="2"/>
      <c r="J1398" s="3">
        <v>0</v>
      </c>
      <c r="L1398" s="46" t="s">
        <v>1190</v>
      </c>
      <c r="M1398" s="46" t="s">
        <v>808</v>
      </c>
    </row>
    <row r="1399" spans="1:13" ht="15" customHeight="1">
      <c r="A1399" s="3">
        <v>11111545</v>
      </c>
      <c r="B1399" s="2"/>
      <c r="C1399" s="2">
        <v>1</v>
      </c>
      <c r="D1399" s="2">
        <v>40210548</v>
      </c>
      <c r="E1399" s="2"/>
      <c r="F1399" s="2"/>
      <c r="G1399" s="2">
        <v>5</v>
      </c>
      <c r="H1399" s="2"/>
      <c r="I1399" s="2"/>
      <c r="J1399" s="3">
        <v>0</v>
      </c>
      <c r="L1399" s="46" t="s">
        <v>1191</v>
      </c>
      <c r="M1399" s="46" t="s">
        <v>808</v>
      </c>
    </row>
    <row r="1400" spans="1:13" ht="15" customHeight="1">
      <c r="A1400" s="3">
        <v>11111546</v>
      </c>
      <c r="B1400" s="2"/>
      <c r="C1400" s="2">
        <v>1</v>
      </c>
      <c r="D1400" s="2">
        <v>40210561</v>
      </c>
      <c r="E1400" s="2"/>
      <c r="F1400" s="2"/>
      <c r="G1400" s="2">
        <v>5</v>
      </c>
      <c r="H1400" s="2"/>
      <c r="I1400" s="2"/>
      <c r="J1400" s="3">
        <v>0</v>
      </c>
      <c r="L1400" s="46" t="s">
        <v>1192</v>
      </c>
      <c r="M1400" s="46" t="s">
        <v>808</v>
      </c>
    </row>
    <row r="1401" spans="1:13" ht="15" customHeight="1">
      <c r="A1401" s="3">
        <v>11111547</v>
      </c>
      <c r="B1401" s="2"/>
      <c r="C1401" s="2">
        <v>1</v>
      </c>
      <c r="D1401" s="2">
        <v>40210575</v>
      </c>
      <c r="E1401" s="2"/>
      <c r="F1401" s="2"/>
      <c r="G1401" s="2">
        <v>5</v>
      </c>
      <c r="H1401" s="2"/>
      <c r="I1401" s="2"/>
      <c r="J1401" s="3">
        <v>0</v>
      </c>
      <c r="L1401" s="46" t="s">
        <v>1192</v>
      </c>
      <c r="M1401" s="46" t="s">
        <v>808</v>
      </c>
    </row>
    <row r="1402" spans="1:13" ht="15" customHeight="1">
      <c r="A1402" s="3">
        <v>11111548</v>
      </c>
      <c r="B1402" s="2"/>
      <c r="C1402" s="2">
        <v>1</v>
      </c>
      <c r="D1402" s="2">
        <v>40210623</v>
      </c>
      <c r="E1402" s="2"/>
      <c r="F1402" s="2"/>
      <c r="G1402" s="2">
        <v>5</v>
      </c>
      <c r="H1402" s="2"/>
      <c r="I1402" s="2"/>
      <c r="J1402" s="3">
        <v>0</v>
      </c>
      <c r="L1402" s="46" t="s">
        <v>1194</v>
      </c>
      <c r="M1402" s="46" t="s">
        <v>808</v>
      </c>
    </row>
    <row r="1403" spans="1:13" ht="15" customHeight="1">
      <c r="A1403" s="3">
        <v>11111549</v>
      </c>
      <c r="B1403" s="2"/>
      <c r="C1403" s="2">
        <v>2</v>
      </c>
      <c r="D1403" s="2">
        <v>40210689</v>
      </c>
      <c r="E1403" s="2"/>
      <c r="F1403" s="2"/>
      <c r="G1403" s="2">
        <v>5</v>
      </c>
      <c r="H1403" s="2"/>
      <c r="I1403" s="2"/>
      <c r="J1403" s="3">
        <v>0</v>
      </c>
      <c r="L1403" s="46" t="s">
        <v>1195</v>
      </c>
      <c r="M1403" s="46" t="s">
        <v>808</v>
      </c>
    </row>
    <row r="1404" spans="1:13" ht="15" customHeight="1">
      <c r="A1404" s="3">
        <v>11111550</v>
      </c>
      <c r="B1404" s="2"/>
      <c r="C1404" s="2">
        <v>1</v>
      </c>
      <c r="D1404" s="2">
        <v>40210742</v>
      </c>
      <c r="E1404" s="2"/>
      <c r="F1404" s="2"/>
      <c r="G1404" s="2">
        <v>5</v>
      </c>
      <c r="H1404" s="2"/>
      <c r="I1404" s="2"/>
      <c r="J1404" s="3">
        <v>0</v>
      </c>
      <c r="L1404" s="46" t="s">
        <v>1196</v>
      </c>
      <c r="M1404" s="46" t="s">
        <v>808</v>
      </c>
    </row>
    <row r="1405" spans="1:13" ht="15" customHeight="1">
      <c r="A1405" s="3">
        <v>11111551</v>
      </c>
      <c r="B1405" s="2"/>
      <c r="C1405" s="2">
        <v>2</v>
      </c>
      <c r="D1405" s="2">
        <v>40210751</v>
      </c>
      <c r="E1405" s="2"/>
      <c r="F1405" s="2"/>
      <c r="G1405" s="2">
        <v>5</v>
      </c>
      <c r="H1405" s="2"/>
      <c r="I1405" s="2"/>
      <c r="J1405" s="3">
        <v>0</v>
      </c>
      <c r="L1405" s="46" t="s">
        <v>1196</v>
      </c>
      <c r="M1405" s="46" t="s">
        <v>808</v>
      </c>
    </row>
    <row r="1406" spans="1:13" ht="15" customHeight="1">
      <c r="A1406" s="3">
        <v>11111552</v>
      </c>
      <c r="B1406" s="2"/>
      <c r="C1406" s="2">
        <v>1</v>
      </c>
      <c r="D1406" s="2">
        <v>40210645</v>
      </c>
      <c r="E1406" s="2"/>
      <c r="F1406" s="2"/>
      <c r="G1406" s="2">
        <v>5</v>
      </c>
      <c r="H1406" s="2"/>
      <c r="I1406" s="2"/>
      <c r="J1406" s="3">
        <v>0</v>
      </c>
      <c r="L1406" s="46" t="s">
        <v>1197</v>
      </c>
      <c r="M1406" s="46" t="s">
        <v>808</v>
      </c>
    </row>
    <row r="1407" spans="1:13" ht="15" customHeight="1">
      <c r="A1407" s="3">
        <v>11111553</v>
      </c>
      <c r="B1407" s="2"/>
      <c r="C1407" s="2">
        <v>1</v>
      </c>
      <c r="D1407" s="2">
        <v>40210711</v>
      </c>
      <c r="E1407" s="2"/>
      <c r="F1407" s="2"/>
      <c r="G1407" s="2">
        <v>5</v>
      </c>
      <c r="H1407" s="2"/>
      <c r="I1407" s="2"/>
      <c r="J1407" s="3">
        <v>0</v>
      </c>
      <c r="L1407" s="46" t="s">
        <v>273</v>
      </c>
      <c r="M1407" s="46" t="s">
        <v>808</v>
      </c>
    </row>
    <row r="1408" spans="1:13" ht="15" customHeight="1">
      <c r="A1408" s="3">
        <v>11111554</v>
      </c>
      <c r="B1408" s="2"/>
      <c r="C1408" s="2">
        <v>1</v>
      </c>
      <c r="D1408" s="2">
        <v>40210634</v>
      </c>
      <c r="E1408" s="2"/>
      <c r="F1408" s="2"/>
      <c r="G1408" s="2">
        <v>5</v>
      </c>
      <c r="H1408" s="2"/>
      <c r="I1408" s="2"/>
      <c r="J1408" s="3">
        <v>0</v>
      </c>
      <c r="L1408" s="46" t="s">
        <v>1198</v>
      </c>
      <c r="M1408" s="46" t="s">
        <v>808</v>
      </c>
    </row>
    <row r="1409" spans="1:13" ht="15" customHeight="1">
      <c r="A1409" s="3">
        <v>11111555</v>
      </c>
      <c r="B1409" s="2"/>
      <c r="C1409" s="2">
        <v>1</v>
      </c>
      <c r="D1409" s="2">
        <v>40210700</v>
      </c>
      <c r="E1409" s="2"/>
      <c r="F1409" s="2"/>
      <c r="G1409" s="2">
        <v>5</v>
      </c>
      <c r="H1409" s="2"/>
      <c r="I1409" s="2"/>
      <c r="J1409" s="3">
        <v>0</v>
      </c>
      <c r="L1409" s="46" t="s">
        <v>1199</v>
      </c>
      <c r="M1409" s="46" t="s">
        <v>808</v>
      </c>
    </row>
    <row r="1410" spans="1:13" ht="15" customHeight="1">
      <c r="A1410" s="3">
        <v>11111556</v>
      </c>
      <c r="B1410" s="2"/>
      <c r="C1410" s="2">
        <v>1</v>
      </c>
      <c r="D1410" s="2">
        <v>40210761</v>
      </c>
      <c r="E1410" s="2"/>
      <c r="F1410" s="2"/>
      <c r="G1410" s="2">
        <v>5</v>
      </c>
      <c r="H1410" s="2"/>
      <c r="I1410" s="2"/>
      <c r="J1410" s="3">
        <v>0</v>
      </c>
      <c r="L1410" s="46" t="s">
        <v>1198</v>
      </c>
      <c r="M1410" s="46" t="s">
        <v>808</v>
      </c>
    </row>
    <row r="1411" spans="1:13" ht="15" customHeight="1">
      <c r="A1411" s="3">
        <v>11111557</v>
      </c>
      <c r="B1411" s="2"/>
      <c r="C1411" s="2">
        <v>2</v>
      </c>
      <c r="D1411" s="2">
        <v>40210770</v>
      </c>
      <c r="E1411" s="2"/>
      <c r="F1411" s="2"/>
      <c r="G1411" s="2">
        <v>5</v>
      </c>
      <c r="H1411" s="2"/>
      <c r="I1411" s="2"/>
      <c r="J1411" s="3">
        <v>0</v>
      </c>
      <c r="L1411" s="46" t="s">
        <v>1198</v>
      </c>
      <c r="M1411" s="46" t="s">
        <v>808</v>
      </c>
    </row>
    <row r="1412" spans="1:13" ht="15" customHeight="1">
      <c r="A1412" s="3">
        <v>11111558</v>
      </c>
      <c r="B1412" s="2"/>
      <c r="C1412" s="2">
        <v>1</v>
      </c>
      <c r="D1412" s="2">
        <v>40210779</v>
      </c>
      <c r="E1412" s="2"/>
      <c r="F1412" s="2"/>
      <c r="G1412" s="2">
        <v>11</v>
      </c>
      <c r="H1412" s="2"/>
      <c r="I1412" s="2"/>
      <c r="J1412" s="3">
        <v>0</v>
      </c>
      <c r="L1412" s="46" t="s">
        <v>9707</v>
      </c>
      <c r="M1412" s="46" t="s">
        <v>808</v>
      </c>
    </row>
    <row r="1413" spans="1:13" ht="15" customHeight="1">
      <c r="A1413" s="3">
        <v>11111561</v>
      </c>
      <c r="B1413" s="2"/>
      <c r="C1413" s="2">
        <v>2</v>
      </c>
      <c r="D1413" s="2">
        <v>40210560</v>
      </c>
      <c r="E1413" s="2"/>
      <c r="F1413" s="2"/>
      <c r="G1413" s="2">
        <v>6</v>
      </c>
      <c r="H1413" s="2"/>
      <c r="I1413" s="2"/>
      <c r="J1413" s="3">
        <v>0</v>
      </c>
      <c r="L1413" s="46" t="s">
        <v>1200</v>
      </c>
      <c r="M1413" s="46" t="s">
        <v>808</v>
      </c>
    </row>
    <row r="1414" spans="1:13" ht="15" customHeight="1">
      <c r="A1414" s="3">
        <v>11111562</v>
      </c>
      <c r="B1414" s="2"/>
      <c r="C1414" s="2">
        <v>2</v>
      </c>
      <c r="D1414" s="2">
        <v>40210572</v>
      </c>
      <c r="E1414" s="2"/>
      <c r="F1414" s="2"/>
      <c r="G1414" s="2">
        <v>6</v>
      </c>
      <c r="H1414" s="2"/>
      <c r="I1414" s="2"/>
      <c r="J1414" s="3">
        <v>0</v>
      </c>
      <c r="L1414" s="46" t="s">
        <v>1193</v>
      </c>
      <c r="M1414" s="46" t="s">
        <v>808</v>
      </c>
    </row>
    <row r="1415" spans="1:13" ht="15" customHeight="1">
      <c r="A1415" s="3">
        <v>11111563</v>
      </c>
      <c r="B1415" s="2"/>
      <c r="C1415" s="2">
        <v>1</v>
      </c>
      <c r="D1415" s="53">
        <v>40209974</v>
      </c>
      <c r="E1415" s="2"/>
      <c r="F1415" s="2"/>
      <c r="G1415" s="2">
        <v>2</v>
      </c>
      <c r="H1415" s="2"/>
      <c r="I1415" s="2"/>
      <c r="J1415" s="2">
        <v>0</v>
      </c>
      <c r="L1415" s="2" t="s">
        <v>1211</v>
      </c>
      <c r="M1415" s="2" t="s">
        <v>808</v>
      </c>
    </row>
    <row r="1416" spans="1:13" ht="15" customHeight="1">
      <c r="A1416" s="3">
        <v>11111564</v>
      </c>
      <c r="B1416" s="2"/>
      <c r="C1416" s="2">
        <v>1</v>
      </c>
      <c r="D1416" s="53">
        <v>40210040</v>
      </c>
      <c r="E1416" s="2"/>
      <c r="F1416" s="2"/>
      <c r="G1416" s="2">
        <v>2</v>
      </c>
      <c r="H1416" s="2"/>
      <c r="I1416" s="2"/>
      <c r="J1416" s="2">
        <v>0</v>
      </c>
      <c r="L1416" s="2" t="s">
        <v>1212</v>
      </c>
      <c r="M1416" s="2" t="s">
        <v>808</v>
      </c>
    </row>
    <row r="1417" spans="1:13" ht="15" customHeight="1">
      <c r="A1417" s="3">
        <v>11111565</v>
      </c>
      <c r="B1417" s="2"/>
      <c r="C1417" s="2">
        <v>1</v>
      </c>
      <c r="D1417" s="53">
        <v>40209947</v>
      </c>
      <c r="E1417" s="2"/>
      <c r="F1417" s="2"/>
      <c r="G1417" s="2">
        <v>11</v>
      </c>
      <c r="H1417" s="2"/>
      <c r="I1417" s="2"/>
      <c r="J1417" s="2">
        <v>0</v>
      </c>
      <c r="L1417" s="2" t="s">
        <v>1211</v>
      </c>
      <c r="M1417" s="2" t="s">
        <v>808</v>
      </c>
    </row>
    <row r="1418" spans="1:13" ht="15" customHeight="1">
      <c r="A1418" s="3">
        <v>11111566</v>
      </c>
      <c r="B1418" s="2"/>
      <c r="C1418" s="2">
        <v>1</v>
      </c>
      <c r="D1418" s="53">
        <v>40210002</v>
      </c>
      <c r="E1418" s="2"/>
      <c r="F1418" s="2"/>
      <c r="G1418" s="2">
        <v>11</v>
      </c>
      <c r="H1418" s="2"/>
      <c r="I1418" s="2"/>
      <c r="J1418" s="2">
        <v>0</v>
      </c>
      <c r="L1418" s="2" t="s">
        <v>1212</v>
      </c>
      <c r="M1418" s="2" t="s">
        <v>808</v>
      </c>
    </row>
    <row r="1419" spans="1:13" ht="15" customHeight="1">
      <c r="A1419" s="3">
        <v>11111567</v>
      </c>
      <c r="B1419" s="2"/>
      <c r="C1419" s="2">
        <v>1</v>
      </c>
      <c r="D1419" s="53">
        <v>40210009</v>
      </c>
      <c r="E1419" s="2"/>
      <c r="F1419" s="2"/>
      <c r="G1419" s="2">
        <v>11</v>
      </c>
      <c r="H1419" s="2"/>
      <c r="I1419" s="2"/>
      <c r="J1419" s="2">
        <v>0</v>
      </c>
      <c r="L1419" s="2" t="s">
        <v>1212</v>
      </c>
      <c r="M1419" s="2" t="s">
        <v>808</v>
      </c>
    </row>
    <row r="1420" spans="1:13" ht="15" customHeight="1">
      <c r="A1420" s="3">
        <v>11111571</v>
      </c>
      <c r="B1420" s="2"/>
      <c r="C1420" s="2">
        <v>1</v>
      </c>
      <c r="D1420" s="2">
        <v>10012594</v>
      </c>
      <c r="E1420" s="2" t="s">
        <v>9708</v>
      </c>
      <c r="F1420" s="2"/>
      <c r="G1420" s="2">
        <v>5</v>
      </c>
      <c r="H1420" s="2"/>
      <c r="I1420" s="2"/>
      <c r="J1420" s="2">
        <v>0</v>
      </c>
      <c r="L1420" s="3" t="s">
        <v>1213</v>
      </c>
      <c r="M1420" s="3" t="s">
        <v>276</v>
      </c>
    </row>
    <row r="1421" spans="1:13" ht="15" customHeight="1">
      <c r="A1421" s="3">
        <v>11111572</v>
      </c>
      <c r="B1421" s="2"/>
      <c r="C1421" s="2">
        <v>1</v>
      </c>
      <c r="D1421" s="2">
        <v>10012603</v>
      </c>
      <c r="E1421" s="2" t="s">
        <v>9709</v>
      </c>
      <c r="F1421" s="2"/>
      <c r="G1421" s="2">
        <v>5</v>
      </c>
      <c r="H1421" s="2"/>
      <c r="I1421" s="2"/>
      <c r="J1421" s="2">
        <v>0</v>
      </c>
      <c r="L1421" s="3" t="s">
        <v>1214</v>
      </c>
      <c r="M1421" s="3" t="s">
        <v>276</v>
      </c>
    </row>
    <row r="1422" spans="1:13" ht="15" customHeight="1">
      <c r="A1422" s="3">
        <v>11111573</v>
      </c>
      <c r="B1422" s="2"/>
      <c r="C1422" s="3">
        <v>1</v>
      </c>
      <c r="D1422" s="3">
        <v>40210505</v>
      </c>
      <c r="E1422" s="2" t="s">
        <v>9710</v>
      </c>
      <c r="F1422" s="2"/>
      <c r="G1422" s="2">
        <v>5</v>
      </c>
      <c r="H1422" s="2"/>
      <c r="I1422" s="2"/>
      <c r="J1422" s="2">
        <v>0</v>
      </c>
      <c r="L1422" s="3" t="s">
        <v>1215</v>
      </c>
      <c r="M1422" s="3" t="s">
        <v>276</v>
      </c>
    </row>
    <row r="1423" spans="1:13" ht="15" customHeight="1">
      <c r="A1423" s="3">
        <v>11111574</v>
      </c>
      <c r="B1423" s="2"/>
      <c r="C1423" s="3">
        <v>1</v>
      </c>
      <c r="D1423" s="3">
        <v>40210113</v>
      </c>
      <c r="E1423" s="2"/>
      <c r="F1423" s="2"/>
      <c r="G1423" s="3">
        <v>2</v>
      </c>
      <c r="H1423" s="2"/>
      <c r="I1423" s="2"/>
      <c r="J1423" s="2">
        <v>0</v>
      </c>
      <c r="L1423" s="2" t="s">
        <v>1217</v>
      </c>
      <c r="M1423" s="46" t="s">
        <v>808</v>
      </c>
    </row>
    <row r="1424" spans="1:13" ht="15" customHeight="1">
      <c r="A1424" s="3">
        <v>11111575</v>
      </c>
      <c r="B1424" s="2"/>
      <c r="C1424" s="3">
        <v>1</v>
      </c>
      <c r="D1424" s="3">
        <v>40210157</v>
      </c>
      <c r="E1424" s="2"/>
      <c r="F1424" s="2"/>
      <c r="G1424" s="3">
        <v>2</v>
      </c>
      <c r="H1424" s="2"/>
      <c r="I1424" s="2"/>
      <c r="J1424" s="2">
        <v>0</v>
      </c>
      <c r="L1424" s="2" t="s">
        <v>1218</v>
      </c>
      <c r="M1424" s="46" t="s">
        <v>808</v>
      </c>
    </row>
    <row r="1425" spans="1:13" ht="15" customHeight="1">
      <c r="A1425" s="3">
        <v>11111576</v>
      </c>
      <c r="B1425" s="2"/>
      <c r="C1425" s="3">
        <v>1</v>
      </c>
      <c r="D1425" s="3">
        <v>40210207</v>
      </c>
      <c r="E1425" s="2"/>
      <c r="F1425" s="2"/>
      <c r="G1425" s="3">
        <v>2</v>
      </c>
      <c r="H1425" s="2"/>
      <c r="I1425" s="2"/>
      <c r="J1425" s="2">
        <v>0</v>
      </c>
      <c r="L1425" s="2" t="s">
        <v>1219</v>
      </c>
      <c r="M1425" s="46" t="s">
        <v>808</v>
      </c>
    </row>
    <row r="1426" spans="1:13" ht="15" customHeight="1">
      <c r="A1426" s="3">
        <v>11111577</v>
      </c>
      <c r="B1426" s="2"/>
      <c r="C1426" s="3">
        <v>1</v>
      </c>
      <c r="D1426" s="3">
        <v>40210822</v>
      </c>
      <c r="E1426" s="2"/>
      <c r="F1426" s="2"/>
      <c r="G1426" s="3">
        <v>2</v>
      </c>
      <c r="H1426" s="2"/>
      <c r="I1426" s="2"/>
      <c r="J1426" s="2">
        <v>0</v>
      </c>
      <c r="L1426" s="2" t="s">
        <v>1220</v>
      </c>
      <c r="M1426" s="46" t="s">
        <v>808</v>
      </c>
    </row>
    <row r="1427" spans="1:13" ht="15" customHeight="1">
      <c r="A1427" s="3">
        <v>11111578</v>
      </c>
      <c r="B1427" s="2"/>
      <c r="C1427" s="3">
        <v>1</v>
      </c>
      <c r="D1427" s="3">
        <v>40210870</v>
      </c>
      <c r="E1427" s="2"/>
      <c r="F1427" s="2"/>
      <c r="G1427" s="3">
        <v>2</v>
      </c>
      <c r="H1427" s="2"/>
      <c r="I1427" s="2"/>
      <c r="J1427" s="2">
        <v>0</v>
      </c>
      <c r="L1427" s="2" t="s">
        <v>1221</v>
      </c>
      <c r="M1427" s="46" t="s">
        <v>808</v>
      </c>
    </row>
    <row r="1428" spans="1:13" ht="15" customHeight="1">
      <c r="A1428" s="3">
        <v>11111579</v>
      </c>
      <c r="B1428" s="2"/>
      <c r="C1428" s="3">
        <v>1</v>
      </c>
      <c r="D1428" s="3">
        <v>40210815</v>
      </c>
      <c r="E1428" s="2"/>
      <c r="F1428" s="2"/>
      <c r="G1428" s="3">
        <v>11</v>
      </c>
      <c r="H1428" s="2"/>
      <c r="I1428" s="2"/>
      <c r="J1428" s="2">
        <v>0</v>
      </c>
      <c r="L1428" s="2" t="s">
        <v>1220</v>
      </c>
      <c r="M1428" s="46" t="s">
        <v>808</v>
      </c>
    </row>
    <row r="1429" spans="1:13" ht="15" customHeight="1">
      <c r="A1429" s="3">
        <v>11111580</v>
      </c>
      <c r="B1429" s="2"/>
      <c r="C1429" s="3">
        <v>1</v>
      </c>
      <c r="D1429" s="3">
        <v>40210908</v>
      </c>
      <c r="E1429" s="2"/>
      <c r="F1429" s="2"/>
      <c r="G1429" s="3">
        <v>2</v>
      </c>
      <c r="H1429" s="2"/>
      <c r="I1429" s="2"/>
      <c r="J1429" s="3">
        <v>0</v>
      </c>
      <c r="L1429" s="2" t="s">
        <v>1222</v>
      </c>
      <c r="M1429" s="46" t="s">
        <v>808</v>
      </c>
    </row>
    <row r="1430" spans="1:13" ht="15" customHeight="1">
      <c r="A1430" s="3">
        <v>11111581</v>
      </c>
      <c r="B1430" s="2"/>
      <c r="C1430" s="3">
        <v>2</v>
      </c>
      <c r="D1430" s="3">
        <v>40210901</v>
      </c>
      <c r="E1430" s="2"/>
      <c r="F1430" s="2"/>
      <c r="G1430" s="3">
        <v>11</v>
      </c>
      <c r="H1430" s="2"/>
      <c r="I1430" s="2"/>
      <c r="J1430" s="3">
        <v>0</v>
      </c>
      <c r="L1430" s="2" t="s">
        <v>1222</v>
      </c>
      <c r="M1430" s="46" t="s">
        <v>808</v>
      </c>
    </row>
    <row r="1431" spans="1:13" ht="15" customHeight="1">
      <c r="A1431" s="3">
        <v>11111582</v>
      </c>
      <c r="B1431" s="2"/>
      <c r="C1431" s="3">
        <v>1</v>
      </c>
      <c r="D1431" s="2">
        <v>55100778</v>
      </c>
      <c r="E1431" s="2"/>
      <c r="F1431" s="2"/>
      <c r="G1431" s="3">
        <v>5</v>
      </c>
      <c r="H1431" s="2"/>
      <c r="I1431" s="2"/>
      <c r="J1431" s="3">
        <v>0</v>
      </c>
      <c r="L1431" s="2" t="s">
        <v>1223</v>
      </c>
      <c r="M1431" s="2" t="s">
        <v>808</v>
      </c>
    </row>
    <row r="1432" spans="1:13" ht="15" customHeight="1">
      <c r="A1432" s="3">
        <v>11111583</v>
      </c>
      <c r="B1432" s="2"/>
      <c r="C1432" s="3">
        <v>1</v>
      </c>
      <c r="D1432" s="2">
        <v>40211034</v>
      </c>
      <c r="E1432" s="2"/>
      <c r="F1432" s="2"/>
      <c r="G1432" s="2">
        <v>5</v>
      </c>
      <c r="H1432" s="2"/>
      <c r="I1432" s="2"/>
      <c r="J1432" s="3">
        <v>0</v>
      </c>
      <c r="L1432" s="2" t="s">
        <v>1224</v>
      </c>
      <c r="M1432" s="2" t="s">
        <v>808</v>
      </c>
    </row>
    <row r="1433" spans="1:13" ht="15" customHeight="1">
      <c r="A1433" s="3">
        <v>11111584</v>
      </c>
      <c r="B1433" s="2"/>
      <c r="C1433" s="3">
        <v>1</v>
      </c>
      <c r="D1433" s="2">
        <v>40211048</v>
      </c>
      <c r="E1433" s="2"/>
      <c r="F1433" s="2"/>
      <c r="G1433" s="2">
        <v>5</v>
      </c>
      <c r="H1433" s="2"/>
      <c r="I1433" s="2"/>
      <c r="J1433" s="3">
        <v>0</v>
      </c>
      <c r="L1433" s="2" t="s">
        <v>1225</v>
      </c>
      <c r="M1433" s="2" t="s">
        <v>808</v>
      </c>
    </row>
    <row r="1434" spans="1:13" ht="15" customHeight="1">
      <c r="A1434" s="3">
        <v>11111585</v>
      </c>
      <c r="B1434" s="2"/>
      <c r="C1434" s="3">
        <v>2</v>
      </c>
      <c r="D1434" s="2">
        <v>40211056</v>
      </c>
      <c r="E1434" s="2"/>
      <c r="F1434" s="2"/>
      <c r="G1434" s="2">
        <v>5</v>
      </c>
      <c r="H1434" s="2"/>
      <c r="I1434" s="2"/>
      <c r="J1434" s="3">
        <v>0</v>
      </c>
      <c r="L1434" s="2" t="s">
        <v>1225</v>
      </c>
      <c r="M1434" s="2" t="s">
        <v>808</v>
      </c>
    </row>
    <row r="1435" spans="1:13" ht="15" customHeight="1">
      <c r="A1435" s="3">
        <v>11111586</v>
      </c>
      <c r="B1435" s="2"/>
      <c r="C1435" s="3">
        <v>3</v>
      </c>
      <c r="D1435" s="2">
        <v>40210779</v>
      </c>
      <c r="E1435" s="2"/>
      <c r="F1435" s="2"/>
      <c r="G1435" s="2">
        <v>11</v>
      </c>
      <c r="H1435" s="2"/>
      <c r="I1435" s="2"/>
      <c r="J1435" s="3">
        <v>0</v>
      </c>
      <c r="L1435" s="2" t="s">
        <v>9711</v>
      </c>
      <c r="M1435" s="2" t="s">
        <v>808</v>
      </c>
    </row>
    <row r="1436" spans="1:13" ht="15" customHeight="1">
      <c r="A1436" s="3">
        <v>11111587</v>
      </c>
      <c r="B1436" s="2"/>
      <c r="C1436" s="3">
        <v>1</v>
      </c>
      <c r="D1436" s="2">
        <v>20002287</v>
      </c>
      <c r="E1436" s="2"/>
      <c r="F1436" s="2"/>
      <c r="G1436" s="2">
        <v>5</v>
      </c>
      <c r="H1436" s="2"/>
      <c r="I1436" s="2"/>
      <c r="J1436" s="2">
        <v>0</v>
      </c>
      <c r="L1436" s="3" t="s">
        <v>1229</v>
      </c>
      <c r="M1436" s="2" t="s">
        <v>1031</v>
      </c>
    </row>
    <row r="1437" spans="1:13" ht="15" customHeight="1">
      <c r="A1437" s="3">
        <v>11111588</v>
      </c>
      <c r="B1437" s="2"/>
      <c r="C1437" s="3">
        <v>2</v>
      </c>
      <c r="D1437" s="2">
        <v>20002294</v>
      </c>
      <c r="E1437" s="2"/>
      <c r="F1437" s="2"/>
      <c r="G1437" s="2">
        <v>5</v>
      </c>
      <c r="H1437" s="2"/>
      <c r="I1437" s="2"/>
      <c r="J1437" s="2">
        <v>0</v>
      </c>
      <c r="L1437" s="3" t="s">
        <v>1229</v>
      </c>
      <c r="M1437" s="2" t="s">
        <v>1031</v>
      </c>
    </row>
    <row r="1438" spans="1:13" ht="15" customHeight="1">
      <c r="A1438" s="3">
        <v>11111589</v>
      </c>
      <c r="B1438" s="2"/>
      <c r="C1438" s="3">
        <v>1</v>
      </c>
      <c r="D1438" s="2">
        <v>20002356</v>
      </c>
      <c r="E1438" s="2"/>
      <c r="F1438" s="2"/>
      <c r="G1438" s="3">
        <v>5</v>
      </c>
      <c r="H1438" s="2"/>
      <c r="I1438" s="2"/>
      <c r="J1438" s="2">
        <v>0</v>
      </c>
      <c r="L1438" s="17" t="s">
        <v>1230</v>
      </c>
      <c r="M1438" s="2" t="s">
        <v>1031</v>
      </c>
    </row>
    <row r="1439" spans="1:13" ht="15" customHeight="1">
      <c r="A1439" s="3">
        <v>11111590</v>
      </c>
      <c r="B1439" s="2"/>
      <c r="C1439" s="3">
        <v>2</v>
      </c>
      <c r="D1439" s="2">
        <v>20002367</v>
      </c>
      <c r="E1439" s="2"/>
      <c r="F1439" s="2"/>
      <c r="G1439" s="3">
        <v>5</v>
      </c>
      <c r="H1439" s="2"/>
      <c r="I1439" s="2"/>
      <c r="J1439" s="2">
        <v>0</v>
      </c>
      <c r="L1439" s="17" t="s">
        <v>1230</v>
      </c>
      <c r="M1439" s="2" t="s">
        <v>1031</v>
      </c>
    </row>
    <row r="1440" spans="1:13" ht="15" customHeight="1">
      <c r="A1440" s="3">
        <v>11111591</v>
      </c>
      <c r="B1440" s="2"/>
      <c r="C1440" s="3">
        <v>3</v>
      </c>
      <c r="D1440" s="2">
        <v>20002385</v>
      </c>
      <c r="E1440" s="2"/>
      <c r="F1440" s="2"/>
      <c r="G1440" s="3">
        <v>5</v>
      </c>
      <c r="H1440" s="2"/>
      <c r="I1440" s="2"/>
      <c r="J1440" s="2">
        <v>0</v>
      </c>
      <c r="L1440" s="17" t="s">
        <v>1230</v>
      </c>
      <c r="M1440" s="2" t="s">
        <v>1031</v>
      </c>
    </row>
    <row r="1441" spans="1:15" ht="15" customHeight="1">
      <c r="A1441" s="3">
        <v>11111592</v>
      </c>
      <c r="B1441" s="2"/>
      <c r="C1441" s="3">
        <v>4</v>
      </c>
      <c r="D1441" s="2">
        <v>20002392</v>
      </c>
      <c r="E1441" s="2"/>
      <c r="F1441" s="2"/>
      <c r="G1441" s="3">
        <v>5</v>
      </c>
      <c r="H1441" s="2"/>
      <c r="I1441" s="2"/>
      <c r="J1441" s="2">
        <v>0</v>
      </c>
      <c r="L1441" s="17" t="s">
        <v>1230</v>
      </c>
      <c r="M1441" s="2" t="s">
        <v>1031</v>
      </c>
    </row>
    <row r="1442" spans="1:15" ht="15" customHeight="1">
      <c r="A1442" s="3">
        <v>11111593</v>
      </c>
      <c r="B1442" s="2"/>
      <c r="C1442" s="3">
        <v>1</v>
      </c>
      <c r="D1442" s="2">
        <v>20002421</v>
      </c>
      <c r="E1442" s="2"/>
      <c r="F1442" s="2"/>
      <c r="G1442" s="3">
        <v>5</v>
      </c>
      <c r="H1442" s="2"/>
      <c r="I1442" s="2"/>
      <c r="J1442" s="2">
        <v>0</v>
      </c>
      <c r="L1442" s="17" t="s">
        <v>1231</v>
      </c>
      <c r="M1442" s="2" t="s">
        <v>1031</v>
      </c>
    </row>
    <row r="1443" spans="1:15" ht="15" customHeight="1">
      <c r="A1443" s="3">
        <v>11111594</v>
      </c>
      <c r="B1443" s="2"/>
      <c r="C1443" s="3">
        <v>2</v>
      </c>
      <c r="D1443" s="2">
        <v>20002439</v>
      </c>
      <c r="E1443" s="2"/>
      <c r="F1443" s="2"/>
      <c r="G1443" s="3">
        <v>5</v>
      </c>
      <c r="H1443" s="2"/>
      <c r="I1443" s="2"/>
      <c r="J1443" s="2">
        <v>0</v>
      </c>
      <c r="L1443" s="17" t="s">
        <v>1231</v>
      </c>
      <c r="M1443" s="2" t="s">
        <v>1031</v>
      </c>
    </row>
    <row r="1444" spans="1:15" ht="15" customHeight="1">
      <c r="A1444" s="3">
        <v>11111595</v>
      </c>
      <c r="B1444" s="2"/>
      <c r="C1444" s="3">
        <v>3</v>
      </c>
      <c r="D1444" s="2">
        <v>20002450</v>
      </c>
      <c r="E1444" s="2"/>
      <c r="F1444" s="2"/>
      <c r="G1444" s="3">
        <v>5</v>
      </c>
      <c r="H1444" s="2"/>
      <c r="I1444" s="2"/>
      <c r="J1444" s="2">
        <v>0</v>
      </c>
      <c r="L1444" s="17" t="s">
        <v>1231</v>
      </c>
      <c r="M1444" s="2" t="s">
        <v>1031</v>
      </c>
    </row>
    <row r="1445" spans="1:15" ht="15" customHeight="1">
      <c r="A1445" s="3">
        <v>11111596</v>
      </c>
      <c r="B1445" s="2"/>
      <c r="C1445" s="3">
        <v>4</v>
      </c>
      <c r="D1445" s="2">
        <v>20002457</v>
      </c>
      <c r="E1445" s="2"/>
      <c r="F1445" s="2"/>
      <c r="G1445" s="3">
        <v>5</v>
      </c>
      <c r="H1445" s="2"/>
      <c r="I1445" s="2"/>
      <c r="J1445" s="2">
        <v>0</v>
      </c>
      <c r="L1445" s="17" t="s">
        <v>1231</v>
      </c>
      <c r="M1445" s="2" t="s">
        <v>1031</v>
      </c>
    </row>
    <row r="1446" spans="1:15" ht="15" customHeight="1">
      <c r="A1446" s="3">
        <v>11111597</v>
      </c>
      <c r="B1446" s="2"/>
      <c r="C1446" s="3">
        <v>1</v>
      </c>
      <c r="D1446" s="2">
        <v>20002479</v>
      </c>
      <c r="E1446" s="2"/>
      <c r="F1446" s="2"/>
      <c r="G1446" s="3">
        <v>5</v>
      </c>
      <c r="H1446" s="2"/>
      <c r="I1446" s="2"/>
      <c r="J1446" s="2">
        <v>0</v>
      </c>
      <c r="L1446" s="17" t="s">
        <v>1232</v>
      </c>
      <c r="M1446" s="2" t="s">
        <v>1031</v>
      </c>
    </row>
    <row r="1447" spans="1:15" ht="15" customHeight="1">
      <c r="A1447" s="3">
        <v>11111598</v>
      </c>
      <c r="B1447" s="2"/>
      <c r="C1447" s="3">
        <v>2</v>
      </c>
      <c r="D1447" s="2">
        <v>20002500</v>
      </c>
      <c r="E1447" s="2"/>
      <c r="F1447" s="2"/>
      <c r="G1447" s="3">
        <v>5</v>
      </c>
      <c r="H1447" s="2"/>
      <c r="I1447" s="2"/>
      <c r="J1447" s="2">
        <v>0</v>
      </c>
      <c r="L1447" s="17" t="s">
        <v>1232</v>
      </c>
      <c r="M1447" s="2" t="s">
        <v>1031</v>
      </c>
      <c r="N1447" s="129"/>
      <c r="O1447" s="54"/>
    </row>
    <row r="1448" spans="1:15" ht="15" customHeight="1">
      <c r="A1448" s="3">
        <v>11111599</v>
      </c>
      <c r="B1448" s="2"/>
      <c r="C1448" s="3">
        <v>3</v>
      </c>
      <c r="D1448" s="2">
        <v>20002511</v>
      </c>
      <c r="E1448" s="2"/>
      <c r="F1448" s="2"/>
      <c r="G1448" s="3">
        <v>5</v>
      </c>
      <c r="H1448" s="2"/>
      <c r="I1448" s="2"/>
      <c r="J1448" s="2">
        <v>0</v>
      </c>
      <c r="L1448" s="17" t="s">
        <v>1232</v>
      </c>
      <c r="M1448" s="2" t="s">
        <v>1031</v>
      </c>
      <c r="N1448" s="129"/>
      <c r="O1448" s="54"/>
    </row>
    <row r="1449" spans="1:15" ht="15" customHeight="1">
      <c r="A1449" s="3">
        <v>11111600</v>
      </c>
      <c r="B1449" s="2"/>
      <c r="C1449" s="3">
        <v>4</v>
      </c>
      <c r="D1449" s="2">
        <v>20002518</v>
      </c>
      <c r="E1449" s="2"/>
      <c r="F1449" s="2"/>
      <c r="G1449" s="3">
        <v>5</v>
      </c>
      <c r="H1449" s="2"/>
      <c r="I1449" s="2"/>
      <c r="J1449" s="2">
        <v>0</v>
      </c>
      <c r="L1449" s="17" t="s">
        <v>1232</v>
      </c>
      <c r="M1449" s="2" t="s">
        <v>1031</v>
      </c>
      <c r="N1449" s="129"/>
      <c r="O1449" s="54"/>
    </row>
    <row r="1450" spans="1:15" ht="15" customHeight="1">
      <c r="A1450" s="3">
        <v>11111601</v>
      </c>
      <c r="B1450" s="2"/>
      <c r="C1450" s="3">
        <v>1</v>
      </c>
      <c r="D1450" s="2">
        <v>20002558</v>
      </c>
      <c r="E1450" s="2"/>
      <c r="F1450" s="2"/>
      <c r="G1450" s="3">
        <v>5</v>
      </c>
      <c r="H1450" s="2"/>
      <c r="I1450" s="2"/>
      <c r="J1450" s="2">
        <v>0</v>
      </c>
      <c r="L1450" s="17" t="s">
        <v>1233</v>
      </c>
      <c r="M1450" s="2" t="s">
        <v>1031</v>
      </c>
    </row>
    <row r="1451" spans="1:15" ht="15" customHeight="1">
      <c r="A1451" s="3">
        <v>11111602</v>
      </c>
      <c r="B1451" s="2"/>
      <c r="C1451" s="3">
        <v>2</v>
      </c>
      <c r="D1451" s="2">
        <v>20002576</v>
      </c>
      <c r="E1451" s="2"/>
      <c r="F1451" s="2"/>
      <c r="G1451" s="3">
        <v>5</v>
      </c>
      <c r="H1451" s="2"/>
      <c r="I1451" s="2"/>
      <c r="J1451" s="2">
        <v>0</v>
      </c>
      <c r="L1451" s="17" t="s">
        <v>1233</v>
      </c>
      <c r="M1451" s="2" t="s">
        <v>1031</v>
      </c>
    </row>
    <row r="1452" spans="1:15" ht="15" customHeight="1">
      <c r="A1452" s="3">
        <v>11111603</v>
      </c>
      <c r="B1452" s="2"/>
      <c r="C1452" s="3">
        <v>3</v>
      </c>
      <c r="D1452" s="2">
        <v>20002587</v>
      </c>
      <c r="E1452" s="2"/>
      <c r="F1452" s="2"/>
      <c r="G1452" s="3">
        <v>5</v>
      </c>
      <c r="H1452" s="2"/>
      <c r="I1452" s="2"/>
      <c r="J1452" s="2">
        <v>0</v>
      </c>
      <c r="L1452" s="17" t="s">
        <v>1233</v>
      </c>
      <c r="M1452" s="2" t="s">
        <v>1031</v>
      </c>
    </row>
    <row r="1453" spans="1:15" ht="15" customHeight="1">
      <c r="A1453" s="3">
        <v>11111604</v>
      </c>
      <c r="B1453" s="2"/>
      <c r="C1453" s="3">
        <v>4</v>
      </c>
      <c r="D1453" s="2">
        <v>20002594</v>
      </c>
      <c r="E1453" s="2"/>
      <c r="F1453" s="2"/>
      <c r="G1453" s="3">
        <v>5</v>
      </c>
      <c r="H1453" s="2"/>
      <c r="I1453" s="2"/>
      <c r="J1453" s="2">
        <v>0</v>
      </c>
      <c r="L1453" s="17" t="s">
        <v>1233</v>
      </c>
      <c r="M1453" s="2" t="s">
        <v>1031</v>
      </c>
    </row>
    <row r="1454" spans="1:15" ht="15" customHeight="1">
      <c r="A1454" s="3">
        <v>11111605</v>
      </c>
      <c r="B1454" s="2"/>
      <c r="C1454" s="3">
        <v>1</v>
      </c>
      <c r="D1454" s="2">
        <v>20002605</v>
      </c>
      <c r="E1454" s="2"/>
      <c r="F1454" s="2"/>
      <c r="G1454" s="3">
        <v>5</v>
      </c>
      <c r="H1454" s="2"/>
      <c r="I1454" s="2"/>
      <c r="J1454" s="2">
        <v>0</v>
      </c>
      <c r="L1454" s="17" t="s">
        <v>1234</v>
      </c>
      <c r="M1454" s="2" t="s">
        <v>1031</v>
      </c>
    </row>
    <row r="1455" spans="1:15" ht="15" customHeight="1">
      <c r="A1455" s="3">
        <v>11111606</v>
      </c>
      <c r="B1455" s="2"/>
      <c r="C1455" s="3">
        <v>2</v>
      </c>
      <c r="D1455" s="2">
        <v>20002630</v>
      </c>
      <c r="E1455" s="2"/>
      <c r="F1455" s="2"/>
      <c r="G1455" s="3">
        <v>5</v>
      </c>
      <c r="H1455" s="2"/>
      <c r="I1455" s="2"/>
      <c r="J1455" s="2">
        <v>0</v>
      </c>
      <c r="L1455" s="17" t="s">
        <v>1234</v>
      </c>
      <c r="M1455" s="2" t="s">
        <v>1031</v>
      </c>
    </row>
    <row r="1456" spans="1:15" ht="15" customHeight="1">
      <c r="A1456" s="3">
        <v>11111607</v>
      </c>
      <c r="B1456" s="2"/>
      <c r="C1456" s="3">
        <v>3</v>
      </c>
      <c r="D1456" s="2">
        <v>20002648</v>
      </c>
      <c r="E1456" s="2"/>
      <c r="F1456" s="2"/>
      <c r="G1456" s="3">
        <v>5</v>
      </c>
      <c r="H1456" s="2"/>
      <c r="I1456" s="2"/>
      <c r="J1456" s="2">
        <v>0</v>
      </c>
      <c r="L1456" s="17" t="s">
        <v>1234</v>
      </c>
      <c r="M1456" s="2" t="s">
        <v>1031</v>
      </c>
    </row>
    <row r="1457" spans="1:13" ht="15" customHeight="1">
      <c r="A1457" s="3">
        <v>11111608</v>
      </c>
      <c r="B1457" s="2"/>
      <c r="C1457" s="3">
        <v>4</v>
      </c>
      <c r="D1457" s="2">
        <v>20002655</v>
      </c>
      <c r="E1457" s="2"/>
      <c r="F1457" s="2"/>
      <c r="G1457" s="3">
        <v>5</v>
      </c>
      <c r="H1457" s="2"/>
      <c r="I1457" s="2"/>
      <c r="J1457" s="2">
        <v>0</v>
      </c>
      <c r="L1457" s="17" t="s">
        <v>1234</v>
      </c>
      <c r="M1457" s="2" t="s">
        <v>1031</v>
      </c>
    </row>
    <row r="1458" spans="1:13" ht="15" customHeight="1">
      <c r="A1458" s="2">
        <v>11111609</v>
      </c>
      <c r="B1458" s="2"/>
      <c r="C1458" s="2">
        <v>1</v>
      </c>
      <c r="D1458" s="2">
        <v>50001181</v>
      </c>
      <c r="E1458" s="2"/>
      <c r="F1458" s="2"/>
      <c r="G1458" s="3">
        <v>5</v>
      </c>
      <c r="H1458" s="2"/>
      <c r="I1458" s="2"/>
      <c r="J1458" s="2">
        <v>0</v>
      </c>
      <c r="L1458" s="64" t="s">
        <v>1236</v>
      </c>
      <c r="M1458" s="3" t="s">
        <v>1237</v>
      </c>
    </row>
    <row r="1459" spans="1:13" ht="15" customHeight="1">
      <c r="A1459" s="2">
        <v>11111610</v>
      </c>
      <c r="B1459" s="2"/>
      <c r="C1459" s="2">
        <v>2</v>
      </c>
      <c r="D1459" s="2">
        <v>50001188</v>
      </c>
      <c r="E1459" s="2"/>
      <c r="F1459" s="2"/>
      <c r="G1459" s="3">
        <v>5</v>
      </c>
      <c r="H1459" s="2"/>
      <c r="I1459" s="2"/>
      <c r="J1459" s="2">
        <v>0</v>
      </c>
      <c r="L1459" s="64" t="s">
        <v>1236</v>
      </c>
      <c r="M1459" s="3" t="s">
        <v>1237</v>
      </c>
    </row>
    <row r="1460" spans="1:13" ht="15" customHeight="1">
      <c r="A1460" s="2">
        <v>11111611</v>
      </c>
      <c r="B1460" s="2"/>
      <c r="C1460" s="2">
        <v>3</v>
      </c>
      <c r="D1460" s="2">
        <v>50001202</v>
      </c>
      <c r="E1460" s="2"/>
      <c r="F1460" s="2"/>
      <c r="G1460" s="3">
        <v>5</v>
      </c>
      <c r="H1460" s="2"/>
      <c r="I1460" s="2"/>
      <c r="J1460" s="2">
        <v>0</v>
      </c>
      <c r="L1460" s="64" t="s">
        <v>1236</v>
      </c>
      <c r="M1460" s="3" t="s">
        <v>1237</v>
      </c>
    </row>
    <row r="1461" spans="1:13" ht="15" customHeight="1">
      <c r="A1461" s="2">
        <v>11111612</v>
      </c>
      <c r="B1461" s="2"/>
      <c r="C1461" s="2">
        <v>4</v>
      </c>
      <c r="D1461" s="2">
        <v>50001198</v>
      </c>
      <c r="E1461" s="2"/>
      <c r="F1461" s="2"/>
      <c r="G1461" s="2">
        <v>9</v>
      </c>
      <c r="H1461" s="2"/>
      <c r="I1461" s="2"/>
      <c r="J1461" s="2">
        <v>0</v>
      </c>
      <c r="L1461" s="64" t="s">
        <v>1236</v>
      </c>
      <c r="M1461" s="3" t="s">
        <v>1237</v>
      </c>
    </row>
    <row r="1462" spans="1:13" ht="15" customHeight="1">
      <c r="A1462" s="2">
        <v>11111613</v>
      </c>
      <c r="B1462" s="2"/>
      <c r="C1462" s="2">
        <v>1</v>
      </c>
      <c r="D1462" s="2">
        <v>50001208</v>
      </c>
      <c r="E1462" s="2"/>
      <c r="F1462" s="2"/>
      <c r="G1462" s="3">
        <v>5</v>
      </c>
      <c r="H1462" s="2"/>
      <c r="I1462" s="2"/>
      <c r="J1462" s="2">
        <v>0</v>
      </c>
      <c r="L1462" s="64" t="s">
        <v>1238</v>
      </c>
      <c r="M1462" s="3" t="s">
        <v>1237</v>
      </c>
    </row>
    <row r="1463" spans="1:13" ht="15" customHeight="1">
      <c r="A1463" s="2">
        <v>11111614</v>
      </c>
      <c r="B1463" s="2"/>
      <c r="C1463" s="2">
        <v>2</v>
      </c>
      <c r="D1463" s="2">
        <v>50001215</v>
      </c>
      <c r="E1463" s="2"/>
      <c r="F1463" s="2"/>
      <c r="G1463" s="3">
        <v>5</v>
      </c>
      <c r="H1463" s="2"/>
      <c r="I1463" s="2"/>
      <c r="J1463" s="2">
        <v>0</v>
      </c>
      <c r="L1463" s="64" t="s">
        <v>1238</v>
      </c>
      <c r="M1463" s="3" t="s">
        <v>1237</v>
      </c>
    </row>
    <row r="1464" spans="1:13" ht="15" customHeight="1">
      <c r="A1464" s="2">
        <v>11111615</v>
      </c>
      <c r="B1464" s="2"/>
      <c r="C1464" s="2">
        <v>3</v>
      </c>
      <c r="D1464" s="2">
        <v>50001229</v>
      </c>
      <c r="E1464" s="2"/>
      <c r="F1464" s="2"/>
      <c r="G1464" s="3">
        <v>5</v>
      </c>
      <c r="H1464" s="2"/>
      <c r="I1464" s="2"/>
      <c r="J1464" s="2">
        <v>0</v>
      </c>
      <c r="L1464" s="64" t="s">
        <v>1238</v>
      </c>
      <c r="M1464" s="3" t="s">
        <v>1237</v>
      </c>
    </row>
    <row r="1465" spans="1:13" ht="15" customHeight="1">
      <c r="A1465" s="2">
        <v>11111616</v>
      </c>
      <c r="B1465" s="2"/>
      <c r="C1465" s="2">
        <v>4</v>
      </c>
      <c r="D1465" s="2">
        <v>50001225</v>
      </c>
      <c r="E1465" s="2"/>
      <c r="F1465" s="2"/>
      <c r="G1465" s="2">
        <v>9</v>
      </c>
      <c r="H1465" s="2"/>
      <c r="I1465" s="2"/>
      <c r="J1465" s="2">
        <v>0</v>
      </c>
      <c r="L1465" s="64" t="s">
        <v>1238</v>
      </c>
      <c r="M1465" s="3" t="s">
        <v>1237</v>
      </c>
    </row>
    <row r="1466" spans="1:13" ht="15" customHeight="1">
      <c r="A1466" s="2">
        <v>11111617</v>
      </c>
      <c r="B1466" s="2"/>
      <c r="C1466" s="2">
        <v>1</v>
      </c>
      <c r="D1466" s="2">
        <v>50001240</v>
      </c>
      <c r="E1466" s="2"/>
      <c r="F1466" s="2"/>
      <c r="G1466" s="3">
        <v>5</v>
      </c>
      <c r="H1466" s="2"/>
      <c r="I1466" s="2"/>
      <c r="J1466" s="2">
        <v>0</v>
      </c>
      <c r="L1466" s="64" t="s">
        <v>1239</v>
      </c>
      <c r="M1466" s="3" t="s">
        <v>1237</v>
      </c>
    </row>
    <row r="1467" spans="1:13" ht="15" customHeight="1">
      <c r="A1467" s="2">
        <v>11111618</v>
      </c>
      <c r="B1467" s="2"/>
      <c r="C1467" s="2">
        <v>2</v>
      </c>
      <c r="D1467" s="2">
        <v>50001251</v>
      </c>
      <c r="E1467" s="2"/>
      <c r="F1467" s="2"/>
      <c r="G1467" s="3">
        <v>5</v>
      </c>
      <c r="H1467" s="2"/>
      <c r="I1467" s="2"/>
      <c r="J1467" s="2">
        <v>0</v>
      </c>
      <c r="L1467" s="64" t="s">
        <v>1239</v>
      </c>
      <c r="M1467" s="3" t="s">
        <v>1237</v>
      </c>
    </row>
    <row r="1468" spans="1:13" ht="15" customHeight="1">
      <c r="A1468" s="2">
        <v>11111619</v>
      </c>
      <c r="B1468" s="2"/>
      <c r="C1468" s="2">
        <v>3</v>
      </c>
      <c r="D1468" s="2">
        <v>50001265</v>
      </c>
      <c r="E1468" s="2"/>
      <c r="F1468" s="2"/>
      <c r="G1468" s="3">
        <v>5</v>
      </c>
      <c r="H1468" s="2"/>
      <c r="I1468" s="2"/>
      <c r="J1468" s="2">
        <v>0</v>
      </c>
      <c r="L1468" s="64" t="s">
        <v>1239</v>
      </c>
      <c r="M1468" s="3" t="s">
        <v>1237</v>
      </c>
    </row>
    <row r="1469" spans="1:13" ht="15" customHeight="1">
      <c r="A1469" s="2">
        <v>11111620</v>
      </c>
      <c r="B1469" s="2"/>
      <c r="C1469" s="2">
        <v>4</v>
      </c>
      <c r="D1469" s="2">
        <v>50001261</v>
      </c>
      <c r="E1469" s="2"/>
      <c r="F1469" s="2"/>
      <c r="G1469" s="2">
        <v>9</v>
      </c>
      <c r="H1469" s="2"/>
      <c r="I1469" s="2"/>
      <c r="J1469" s="2">
        <v>0</v>
      </c>
      <c r="L1469" s="64" t="s">
        <v>1239</v>
      </c>
      <c r="M1469" s="3" t="s">
        <v>1237</v>
      </c>
    </row>
    <row r="1470" spans="1:13" ht="15" customHeight="1">
      <c r="A1470" s="2">
        <v>11111621</v>
      </c>
      <c r="B1470" s="2"/>
      <c r="C1470" s="2">
        <v>1</v>
      </c>
      <c r="D1470" s="2">
        <v>50001273</v>
      </c>
      <c r="E1470" s="2"/>
      <c r="F1470" s="2"/>
      <c r="G1470" s="2">
        <v>5</v>
      </c>
      <c r="H1470" s="2"/>
      <c r="I1470" s="2"/>
      <c r="J1470" s="2">
        <v>0</v>
      </c>
      <c r="L1470" s="64" t="s">
        <v>1240</v>
      </c>
      <c r="M1470" s="3" t="s">
        <v>1237</v>
      </c>
    </row>
    <row r="1471" spans="1:13" ht="15" customHeight="1">
      <c r="A1471" s="2">
        <v>11111622</v>
      </c>
      <c r="B1471" s="2"/>
      <c r="C1471" s="2">
        <v>2</v>
      </c>
      <c r="D1471" s="2">
        <v>50001284</v>
      </c>
      <c r="E1471" s="2"/>
      <c r="F1471" s="2"/>
      <c r="G1471" s="2">
        <v>5</v>
      </c>
      <c r="H1471" s="2"/>
      <c r="I1471" s="2"/>
      <c r="J1471" s="2">
        <v>0</v>
      </c>
      <c r="L1471" s="64" t="s">
        <v>1240</v>
      </c>
      <c r="M1471" s="3" t="s">
        <v>1237</v>
      </c>
    </row>
    <row r="1472" spans="1:13" ht="15" customHeight="1">
      <c r="A1472" s="2">
        <v>11111623</v>
      </c>
      <c r="B1472" s="2"/>
      <c r="C1472" s="2">
        <v>3</v>
      </c>
      <c r="D1472" s="2">
        <v>50001298</v>
      </c>
      <c r="E1472" s="2"/>
      <c r="F1472" s="2"/>
      <c r="G1472" s="2">
        <v>5</v>
      </c>
      <c r="H1472" s="2"/>
      <c r="I1472" s="2"/>
      <c r="J1472" s="2">
        <v>0</v>
      </c>
      <c r="L1472" s="64" t="s">
        <v>1240</v>
      </c>
      <c r="M1472" s="3" t="s">
        <v>1237</v>
      </c>
    </row>
    <row r="1473" spans="1:13" ht="15" customHeight="1">
      <c r="A1473" s="2">
        <v>11111624</v>
      </c>
      <c r="B1473" s="2"/>
      <c r="C1473" s="2">
        <v>4</v>
      </c>
      <c r="D1473" s="2">
        <v>50001294</v>
      </c>
      <c r="E1473" s="2"/>
      <c r="F1473" s="2"/>
      <c r="G1473" s="2">
        <v>9</v>
      </c>
      <c r="H1473" s="2"/>
      <c r="I1473" s="2"/>
      <c r="J1473" s="2">
        <v>0</v>
      </c>
      <c r="L1473" s="64" t="s">
        <v>1240</v>
      </c>
      <c r="M1473" s="3" t="s">
        <v>1237</v>
      </c>
    </row>
    <row r="1474" spans="1:13" ht="15" customHeight="1">
      <c r="A1474" s="2">
        <v>11111625</v>
      </c>
      <c r="B1474" s="2"/>
      <c r="C1474" s="2">
        <v>1</v>
      </c>
      <c r="D1474" s="2">
        <v>50001310</v>
      </c>
      <c r="E1474" s="2"/>
      <c r="F1474" s="2"/>
      <c r="G1474" s="2">
        <v>5</v>
      </c>
      <c r="H1474" s="2"/>
      <c r="I1474" s="2"/>
      <c r="J1474" s="2">
        <v>0</v>
      </c>
      <c r="L1474" s="64" t="s">
        <v>1241</v>
      </c>
      <c r="M1474" s="3" t="s">
        <v>1237</v>
      </c>
    </row>
    <row r="1475" spans="1:13" ht="15" customHeight="1">
      <c r="A1475" s="2">
        <v>11111626</v>
      </c>
      <c r="B1475" s="2"/>
      <c r="C1475" s="2">
        <v>2</v>
      </c>
      <c r="D1475" s="2">
        <v>50001321</v>
      </c>
      <c r="E1475" s="2"/>
      <c r="F1475" s="2"/>
      <c r="G1475" s="2">
        <v>5</v>
      </c>
      <c r="H1475" s="2"/>
      <c r="I1475" s="2"/>
      <c r="J1475" s="2">
        <v>0</v>
      </c>
      <c r="L1475" s="64" t="s">
        <v>1241</v>
      </c>
      <c r="M1475" s="3" t="s">
        <v>1237</v>
      </c>
    </row>
    <row r="1476" spans="1:13" ht="15" customHeight="1">
      <c r="A1476" s="2">
        <v>11111627</v>
      </c>
      <c r="B1476" s="2"/>
      <c r="C1476" s="2">
        <v>3</v>
      </c>
      <c r="D1476" s="2">
        <v>50001335</v>
      </c>
      <c r="E1476" s="2"/>
      <c r="F1476" s="2"/>
      <c r="G1476" s="2">
        <v>5</v>
      </c>
      <c r="H1476" s="2"/>
      <c r="I1476" s="2"/>
      <c r="J1476" s="2">
        <v>0</v>
      </c>
      <c r="L1476" s="64" t="s">
        <v>1241</v>
      </c>
      <c r="M1476" s="3" t="s">
        <v>1237</v>
      </c>
    </row>
    <row r="1477" spans="1:13" ht="15" customHeight="1">
      <c r="A1477" s="2">
        <v>11111628</v>
      </c>
      <c r="B1477" s="2"/>
      <c r="C1477" s="2">
        <v>4</v>
      </c>
      <c r="D1477" s="2">
        <v>50001331</v>
      </c>
      <c r="E1477" s="2"/>
      <c r="F1477" s="2"/>
      <c r="G1477" s="2">
        <v>9</v>
      </c>
      <c r="H1477" s="2"/>
      <c r="I1477" s="2"/>
      <c r="J1477" s="2">
        <v>0</v>
      </c>
      <c r="L1477" s="64" t="s">
        <v>1241</v>
      </c>
      <c r="M1477" s="3" t="s">
        <v>1237</v>
      </c>
    </row>
    <row r="1478" spans="1:13" ht="15" customHeight="1">
      <c r="A1478" s="2">
        <v>11111629</v>
      </c>
      <c r="B1478" s="2"/>
      <c r="C1478" s="2">
        <v>1</v>
      </c>
      <c r="D1478" s="2">
        <v>50001347</v>
      </c>
      <c r="E1478" s="2"/>
      <c r="F1478" s="2"/>
      <c r="G1478" s="2">
        <v>5</v>
      </c>
      <c r="H1478" s="2"/>
      <c r="I1478" s="2"/>
      <c r="J1478" s="2">
        <v>0</v>
      </c>
      <c r="L1478" s="64" t="s">
        <v>1242</v>
      </c>
      <c r="M1478" s="3" t="s">
        <v>1237</v>
      </c>
    </row>
    <row r="1479" spans="1:13" ht="15" customHeight="1">
      <c r="A1479" s="2">
        <v>11111630</v>
      </c>
      <c r="B1479" s="2"/>
      <c r="C1479" s="2">
        <v>2</v>
      </c>
      <c r="D1479" s="2">
        <v>50001358</v>
      </c>
      <c r="E1479" s="2"/>
      <c r="F1479" s="2"/>
      <c r="G1479" s="2">
        <v>5</v>
      </c>
      <c r="H1479" s="2"/>
      <c r="I1479" s="2"/>
      <c r="J1479" s="2">
        <v>0</v>
      </c>
      <c r="L1479" s="64" t="s">
        <v>1242</v>
      </c>
      <c r="M1479" s="3" t="s">
        <v>1237</v>
      </c>
    </row>
    <row r="1480" spans="1:13" ht="15" customHeight="1">
      <c r="A1480" s="2">
        <v>11111631</v>
      </c>
      <c r="B1480" s="2"/>
      <c r="C1480" s="2">
        <v>3</v>
      </c>
      <c r="D1480" s="2">
        <v>50001369</v>
      </c>
      <c r="E1480" s="2"/>
      <c r="F1480" s="2"/>
      <c r="G1480" s="2">
        <v>5</v>
      </c>
      <c r="H1480" s="2"/>
      <c r="I1480" s="2"/>
      <c r="J1480" s="2">
        <v>0</v>
      </c>
      <c r="L1480" s="64" t="s">
        <v>1242</v>
      </c>
      <c r="M1480" s="3" t="s">
        <v>1237</v>
      </c>
    </row>
    <row r="1481" spans="1:13" ht="15" customHeight="1">
      <c r="A1481" s="2">
        <v>11111632</v>
      </c>
      <c r="B1481" s="2"/>
      <c r="C1481" s="2">
        <v>4</v>
      </c>
      <c r="D1481" s="2">
        <v>50001383</v>
      </c>
      <c r="E1481" s="2"/>
      <c r="F1481" s="2"/>
      <c r="G1481" s="2">
        <v>5</v>
      </c>
      <c r="H1481" s="2"/>
      <c r="I1481" s="2"/>
      <c r="J1481" s="2">
        <v>0</v>
      </c>
      <c r="L1481" s="64" t="s">
        <v>1242</v>
      </c>
      <c r="M1481" s="3" t="s">
        <v>1237</v>
      </c>
    </row>
    <row r="1482" spans="1:13" ht="15" customHeight="1">
      <c r="A1482" s="2">
        <v>11111633</v>
      </c>
      <c r="B1482" s="2"/>
      <c r="C1482" s="2">
        <v>5</v>
      </c>
      <c r="D1482" s="2">
        <v>50001379</v>
      </c>
      <c r="E1482" s="2"/>
      <c r="F1482" s="2"/>
      <c r="G1482" s="2">
        <v>9</v>
      </c>
      <c r="H1482" s="2"/>
      <c r="I1482" s="2"/>
      <c r="J1482" s="2">
        <v>0</v>
      </c>
      <c r="L1482" s="64" t="s">
        <v>1242</v>
      </c>
      <c r="M1482" s="3" t="s">
        <v>1237</v>
      </c>
    </row>
    <row r="1483" spans="1:13" ht="15" customHeight="1">
      <c r="A1483" s="2">
        <v>11111634</v>
      </c>
      <c r="B1483" s="2"/>
      <c r="C1483" s="2">
        <v>1</v>
      </c>
      <c r="D1483" s="2">
        <v>50001419</v>
      </c>
      <c r="E1483" s="2"/>
      <c r="F1483" s="2"/>
      <c r="G1483" s="2">
        <v>5</v>
      </c>
      <c r="H1483" s="2"/>
      <c r="I1483" s="2"/>
      <c r="J1483" s="2">
        <v>0</v>
      </c>
      <c r="L1483" s="64" t="s">
        <v>1243</v>
      </c>
      <c r="M1483" s="3" t="s">
        <v>1237</v>
      </c>
    </row>
    <row r="1484" spans="1:13" ht="15" customHeight="1">
      <c r="A1484" s="2">
        <v>11111635</v>
      </c>
      <c r="B1484" s="2"/>
      <c r="C1484" s="2">
        <v>2</v>
      </c>
      <c r="D1484" s="2">
        <v>50001426</v>
      </c>
      <c r="E1484" s="2"/>
      <c r="F1484" s="2"/>
      <c r="G1484" s="2">
        <v>5</v>
      </c>
      <c r="H1484" s="2"/>
      <c r="I1484" s="2"/>
      <c r="J1484" s="2">
        <v>0</v>
      </c>
      <c r="L1484" s="64" t="s">
        <v>1243</v>
      </c>
      <c r="M1484" s="3" t="s">
        <v>1237</v>
      </c>
    </row>
    <row r="1485" spans="1:13" ht="15" customHeight="1">
      <c r="A1485" s="2">
        <v>11111636</v>
      </c>
      <c r="B1485" s="2"/>
      <c r="C1485" s="2">
        <v>3</v>
      </c>
      <c r="D1485" s="2">
        <v>50001433</v>
      </c>
      <c r="E1485" s="2"/>
      <c r="F1485" s="2"/>
      <c r="G1485" s="2">
        <v>5</v>
      </c>
      <c r="H1485" s="2"/>
      <c r="I1485" s="2"/>
      <c r="J1485" s="2">
        <v>0</v>
      </c>
      <c r="L1485" s="64" t="s">
        <v>1243</v>
      </c>
      <c r="M1485" s="3" t="s">
        <v>1237</v>
      </c>
    </row>
    <row r="1486" spans="1:13" ht="15" customHeight="1">
      <c r="A1486" s="2">
        <v>11111637</v>
      </c>
      <c r="B1486" s="2"/>
      <c r="C1486" s="2">
        <v>4</v>
      </c>
      <c r="D1486" s="2">
        <v>50001440</v>
      </c>
      <c r="E1486" s="2"/>
      <c r="F1486" s="2"/>
      <c r="G1486" s="2">
        <v>5</v>
      </c>
      <c r="H1486" s="2"/>
      <c r="I1486" s="2"/>
      <c r="J1486" s="2">
        <v>0</v>
      </c>
      <c r="L1486" s="64" t="s">
        <v>1243</v>
      </c>
      <c r="M1486" s="3" t="s">
        <v>1237</v>
      </c>
    </row>
    <row r="1487" spans="1:13" ht="15" customHeight="1">
      <c r="A1487" s="2">
        <v>11111638</v>
      </c>
      <c r="B1487" s="2"/>
      <c r="C1487" s="2">
        <v>5</v>
      </c>
      <c r="D1487" s="2">
        <v>50001451</v>
      </c>
      <c r="E1487" s="2"/>
      <c r="F1487" s="2"/>
      <c r="G1487" s="2">
        <v>5</v>
      </c>
      <c r="H1487" s="2"/>
      <c r="I1487" s="2"/>
      <c r="J1487" s="2">
        <v>0</v>
      </c>
      <c r="L1487" s="64" t="s">
        <v>1243</v>
      </c>
      <c r="M1487" s="3" t="s">
        <v>1237</v>
      </c>
    </row>
    <row r="1488" spans="1:13" ht="15" customHeight="1">
      <c r="A1488" s="2">
        <v>11111639</v>
      </c>
      <c r="B1488" s="2"/>
      <c r="C1488" s="2">
        <v>6</v>
      </c>
      <c r="D1488" s="2">
        <v>50001462</v>
      </c>
      <c r="E1488" s="2"/>
      <c r="F1488" s="2"/>
      <c r="G1488" s="2">
        <v>5</v>
      </c>
      <c r="H1488" s="2"/>
      <c r="I1488" s="2"/>
      <c r="J1488" s="2">
        <v>0</v>
      </c>
      <c r="L1488" s="64" t="s">
        <v>1243</v>
      </c>
      <c r="M1488" s="3" t="s">
        <v>1237</v>
      </c>
    </row>
    <row r="1489" spans="1:13" ht="15" customHeight="1">
      <c r="A1489" s="2">
        <v>11111640</v>
      </c>
      <c r="B1489" s="2"/>
      <c r="C1489" s="2">
        <v>7</v>
      </c>
      <c r="D1489" s="2">
        <v>50001476</v>
      </c>
      <c r="E1489" s="2"/>
      <c r="F1489" s="2"/>
      <c r="G1489" s="2">
        <v>5</v>
      </c>
      <c r="H1489" s="2"/>
      <c r="I1489" s="2"/>
      <c r="J1489" s="2">
        <v>0</v>
      </c>
      <c r="L1489" s="64" t="s">
        <v>1243</v>
      </c>
      <c r="M1489" s="3" t="s">
        <v>1237</v>
      </c>
    </row>
    <row r="1490" spans="1:13" ht="15" customHeight="1">
      <c r="A1490" s="2">
        <v>11111641</v>
      </c>
      <c r="B1490" s="2"/>
      <c r="C1490" s="2">
        <v>8</v>
      </c>
      <c r="D1490" s="2">
        <v>50001472</v>
      </c>
      <c r="E1490" s="2"/>
      <c r="F1490" s="2"/>
      <c r="G1490" s="2">
        <v>9</v>
      </c>
      <c r="H1490" s="2"/>
      <c r="I1490" s="2"/>
      <c r="J1490" s="2">
        <v>0</v>
      </c>
      <c r="L1490" s="64" t="s">
        <v>1243</v>
      </c>
      <c r="M1490" s="3" t="s">
        <v>1237</v>
      </c>
    </row>
    <row r="1491" spans="1:13" ht="15" customHeight="1">
      <c r="A1491" s="2">
        <v>11111644</v>
      </c>
      <c r="B1491" s="2"/>
      <c r="C1491" s="2">
        <v>1</v>
      </c>
      <c r="D1491" s="2">
        <v>50001515</v>
      </c>
      <c r="E1491" s="2"/>
      <c r="F1491" s="2"/>
      <c r="G1491" s="2">
        <v>5</v>
      </c>
      <c r="H1491" s="2"/>
      <c r="I1491" s="2"/>
      <c r="J1491" s="2">
        <v>0</v>
      </c>
      <c r="L1491" s="64" t="s">
        <v>1244</v>
      </c>
      <c r="M1491" s="3" t="s">
        <v>1237</v>
      </c>
    </row>
    <row r="1492" spans="1:13" ht="15" customHeight="1">
      <c r="A1492" s="2">
        <v>11111645</v>
      </c>
      <c r="B1492" s="2"/>
      <c r="C1492" s="2">
        <v>2</v>
      </c>
      <c r="D1492" s="2">
        <v>50001524</v>
      </c>
      <c r="E1492" s="2"/>
      <c r="F1492" s="2"/>
      <c r="G1492" s="2">
        <v>5</v>
      </c>
      <c r="H1492" s="2"/>
      <c r="I1492" s="2"/>
      <c r="J1492" s="2">
        <v>0</v>
      </c>
      <c r="L1492" s="64" t="s">
        <v>1244</v>
      </c>
      <c r="M1492" s="3" t="s">
        <v>1237</v>
      </c>
    </row>
    <row r="1493" spans="1:13" ht="15" customHeight="1">
      <c r="A1493" s="2">
        <v>11111646</v>
      </c>
      <c r="B1493" s="2"/>
      <c r="C1493" s="2">
        <v>3</v>
      </c>
      <c r="D1493" s="2">
        <v>50001520</v>
      </c>
      <c r="E1493" s="2"/>
      <c r="F1493" s="2"/>
      <c r="G1493" s="2">
        <v>9</v>
      </c>
      <c r="H1493" s="2"/>
      <c r="I1493" s="2"/>
      <c r="J1493" s="2">
        <v>0</v>
      </c>
      <c r="L1493" s="66" t="s">
        <v>1244</v>
      </c>
      <c r="M1493" s="49" t="s">
        <v>1237</v>
      </c>
    </row>
    <row r="1494" spans="1:13" ht="15" customHeight="1">
      <c r="A1494" s="2">
        <v>11111647</v>
      </c>
      <c r="B1494" s="2"/>
      <c r="C1494" s="3">
        <v>1</v>
      </c>
      <c r="D1494" s="2"/>
      <c r="E1494" s="2" t="s">
        <v>4676</v>
      </c>
      <c r="F1494" s="2"/>
      <c r="G1494" s="3">
        <v>5</v>
      </c>
      <c r="H1494" s="2"/>
      <c r="I1494" s="2"/>
      <c r="J1494" s="2">
        <v>0</v>
      </c>
      <c r="L1494" s="2">
        <v>60981</v>
      </c>
      <c r="M1494" s="3" t="s">
        <v>276</v>
      </c>
    </row>
    <row r="1495" spans="1:13" ht="15" customHeight="1">
      <c r="A1495" s="2">
        <v>11111648</v>
      </c>
      <c r="B1495" s="2"/>
      <c r="C1495" s="3">
        <v>1</v>
      </c>
      <c r="D1495" s="2"/>
      <c r="E1495" s="2" t="s">
        <v>4676</v>
      </c>
      <c r="F1495" s="2"/>
      <c r="G1495" s="3">
        <v>5</v>
      </c>
      <c r="H1495" s="2"/>
      <c r="I1495" s="2"/>
      <c r="J1495" s="2">
        <v>0</v>
      </c>
      <c r="L1495" s="2">
        <v>60981</v>
      </c>
      <c r="M1495" s="3" t="s">
        <v>276</v>
      </c>
    </row>
    <row r="1496" spans="1:13" ht="15" customHeight="1">
      <c r="A1496" s="2">
        <v>11111649</v>
      </c>
      <c r="B1496" s="2"/>
      <c r="C1496" s="3">
        <v>1</v>
      </c>
      <c r="D1496" s="2"/>
      <c r="E1496" s="2" t="s">
        <v>4676</v>
      </c>
      <c r="F1496" s="2"/>
      <c r="G1496" s="3">
        <v>5</v>
      </c>
      <c r="H1496" s="2"/>
      <c r="I1496" s="2"/>
      <c r="J1496" s="2">
        <v>0</v>
      </c>
      <c r="L1496" s="2">
        <v>60981</v>
      </c>
      <c r="M1496" s="3" t="s">
        <v>276</v>
      </c>
    </row>
    <row r="1497" spans="1:13" ht="15" customHeight="1">
      <c r="A1497" s="2">
        <v>11111650</v>
      </c>
      <c r="B1497" s="2"/>
      <c r="C1497" s="3">
        <v>1</v>
      </c>
      <c r="D1497" s="2"/>
      <c r="E1497" s="2" t="s">
        <v>4676</v>
      </c>
      <c r="F1497" s="2"/>
      <c r="G1497" s="3">
        <v>5</v>
      </c>
      <c r="H1497" s="2"/>
      <c r="I1497" s="2"/>
      <c r="J1497" s="2">
        <v>0</v>
      </c>
      <c r="L1497" s="2">
        <v>60981</v>
      </c>
      <c r="M1497" s="3" t="s">
        <v>276</v>
      </c>
    </row>
    <row r="1498" spans="1:13" ht="15" customHeight="1">
      <c r="A1498" s="2">
        <v>11111651</v>
      </c>
      <c r="B1498" s="2"/>
      <c r="C1498" s="3">
        <v>1</v>
      </c>
      <c r="D1498" s="2"/>
      <c r="E1498" s="2" t="s">
        <v>4676</v>
      </c>
      <c r="F1498" s="2"/>
      <c r="G1498" s="3">
        <v>5</v>
      </c>
      <c r="H1498" s="2"/>
      <c r="I1498" s="2"/>
      <c r="J1498" s="2">
        <v>0</v>
      </c>
      <c r="L1498" s="58">
        <v>60981</v>
      </c>
      <c r="M1498" s="49" t="s">
        <v>276</v>
      </c>
    </row>
    <row r="1499" spans="1:13" ht="15" customHeight="1">
      <c r="A1499" s="2">
        <v>11111652</v>
      </c>
      <c r="B1499" s="2"/>
      <c r="C1499" s="3">
        <v>1</v>
      </c>
      <c r="D1499" s="2">
        <v>20002695</v>
      </c>
      <c r="E1499" s="2" t="s">
        <v>4676</v>
      </c>
      <c r="F1499" s="2"/>
      <c r="G1499" s="3">
        <v>5</v>
      </c>
      <c r="H1499" s="2"/>
      <c r="I1499" s="2"/>
      <c r="J1499" s="2">
        <v>0</v>
      </c>
      <c r="L1499" s="17" t="s">
        <v>1246</v>
      </c>
      <c r="M1499" s="31" t="s">
        <v>1031</v>
      </c>
    </row>
    <row r="1500" spans="1:13" ht="15" customHeight="1">
      <c r="A1500" s="2">
        <v>11111653</v>
      </c>
      <c r="B1500" s="2"/>
      <c r="C1500" s="3">
        <v>2</v>
      </c>
      <c r="D1500" s="2">
        <v>20002704</v>
      </c>
      <c r="E1500" s="2" t="s">
        <v>4676</v>
      </c>
      <c r="F1500" s="2"/>
      <c r="G1500" s="3">
        <v>5</v>
      </c>
      <c r="H1500" s="2"/>
      <c r="I1500" s="2"/>
      <c r="J1500" s="2">
        <v>0</v>
      </c>
      <c r="L1500" s="17" t="s">
        <v>1246</v>
      </c>
      <c r="M1500" s="31" t="s">
        <v>1031</v>
      </c>
    </row>
    <row r="1501" spans="1:13" ht="15" customHeight="1">
      <c r="A1501" s="2">
        <v>11111654</v>
      </c>
      <c r="B1501" s="2"/>
      <c r="C1501" s="3">
        <v>1</v>
      </c>
      <c r="D1501" s="2">
        <v>20002766</v>
      </c>
      <c r="E1501" s="2" t="s">
        <v>4676</v>
      </c>
      <c r="F1501" s="2"/>
      <c r="G1501" s="3">
        <v>5</v>
      </c>
      <c r="H1501" s="2"/>
      <c r="I1501" s="2"/>
      <c r="J1501" s="2">
        <v>0</v>
      </c>
      <c r="L1501" s="17" t="s">
        <v>1248</v>
      </c>
      <c r="M1501" s="31" t="s">
        <v>1031</v>
      </c>
    </row>
    <row r="1502" spans="1:13" ht="15" customHeight="1">
      <c r="A1502" s="2">
        <v>11111655</v>
      </c>
      <c r="B1502" s="2"/>
      <c r="C1502" s="3">
        <v>2</v>
      </c>
      <c r="D1502" s="2">
        <v>20002774</v>
      </c>
      <c r="E1502" s="2" t="s">
        <v>4676</v>
      </c>
      <c r="F1502" s="2"/>
      <c r="G1502" s="3">
        <v>5</v>
      </c>
      <c r="H1502" s="2"/>
      <c r="I1502" s="2"/>
      <c r="J1502" s="2">
        <v>0</v>
      </c>
      <c r="L1502" s="17" t="s">
        <v>1248</v>
      </c>
      <c r="M1502" s="31" t="s">
        <v>1031</v>
      </c>
    </row>
    <row r="1503" spans="1:13" ht="15" customHeight="1">
      <c r="A1503" s="2">
        <v>11111656</v>
      </c>
      <c r="B1503" s="2"/>
      <c r="C1503" s="3">
        <v>1</v>
      </c>
      <c r="D1503" s="2">
        <v>20002802</v>
      </c>
      <c r="E1503" s="2" t="s">
        <v>4676</v>
      </c>
      <c r="F1503" s="2"/>
      <c r="G1503" s="3">
        <v>5</v>
      </c>
      <c r="H1503" s="2"/>
      <c r="I1503" s="2"/>
      <c r="J1503" s="2">
        <v>0</v>
      </c>
      <c r="L1503" s="17" t="s">
        <v>1249</v>
      </c>
      <c r="M1503" s="31" t="s">
        <v>1031</v>
      </c>
    </row>
    <row r="1504" spans="1:13" ht="15" customHeight="1">
      <c r="A1504" s="2">
        <v>11111657</v>
      </c>
      <c r="B1504" s="2"/>
      <c r="C1504" s="3">
        <v>2</v>
      </c>
      <c r="D1504" s="2">
        <v>20002810</v>
      </c>
      <c r="E1504" s="2" t="s">
        <v>4676</v>
      </c>
      <c r="F1504" s="2"/>
      <c r="G1504" s="3">
        <v>5</v>
      </c>
      <c r="H1504" s="2"/>
      <c r="I1504" s="2"/>
      <c r="J1504" s="2">
        <v>0</v>
      </c>
      <c r="L1504" s="17" t="s">
        <v>1249</v>
      </c>
      <c r="M1504" s="31" t="s">
        <v>1031</v>
      </c>
    </row>
    <row r="1505" spans="1:16" ht="15" customHeight="1">
      <c r="A1505" s="2">
        <v>11111658</v>
      </c>
      <c r="B1505" s="2"/>
      <c r="C1505" s="3">
        <v>3</v>
      </c>
      <c r="D1505" s="2">
        <v>20002820</v>
      </c>
      <c r="E1505" s="2" t="s">
        <v>4676</v>
      </c>
      <c r="F1505" s="2"/>
      <c r="G1505" s="3">
        <v>5</v>
      </c>
      <c r="H1505" s="2"/>
      <c r="I1505" s="2"/>
      <c r="J1505" s="2">
        <v>0</v>
      </c>
      <c r="L1505" s="17" t="s">
        <v>1249</v>
      </c>
      <c r="M1505" s="31" t="s">
        <v>1031</v>
      </c>
    </row>
    <row r="1506" spans="1:16" ht="15" customHeight="1">
      <c r="A1506" s="2">
        <v>11111659</v>
      </c>
      <c r="B1506" s="2"/>
      <c r="C1506" s="3">
        <v>4</v>
      </c>
      <c r="D1506" s="2">
        <v>20002828</v>
      </c>
      <c r="E1506" s="2" t="s">
        <v>4676</v>
      </c>
      <c r="F1506" s="2"/>
      <c r="G1506" s="3">
        <v>5</v>
      </c>
      <c r="H1506" s="2"/>
      <c r="I1506" s="2"/>
      <c r="J1506" s="2">
        <v>0</v>
      </c>
      <c r="L1506" s="17" t="s">
        <v>1249</v>
      </c>
      <c r="M1506" s="31" t="s">
        <v>1031</v>
      </c>
    </row>
    <row r="1507" spans="1:16" ht="15" customHeight="1">
      <c r="A1507" s="2">
        <v>11111660</v>
      </c>
      <c r="B1507" s="2"/>
      <c r="C1507" s="3">
        <v>1</v>
      </c>
      <c r="D1507" s="2">
        <v>20002847</v>
      </c>
      <c r="E1507" s="2" t="s">
        <v>4676</v>
      </c>
      <c r="F1507" s="2"/>
      <c r="G1507" s="3">
        <v>5</v>
      </c>
      <c r="H1507" s="2"/>
      <c r="I1507" s="2"/>
      <c r="J1507" s="2">
        <v>0</v>
      </c>
      <c r="L1507" s="59" t="s">
        <v>1252</v>
      </c>
      <c r="M1507" s="60" t="s">
        <v>1031</v>
      </c>
    </row>
    <row r="1508" spans="1:16" ht="15" customHeight="1">
      <c r="A1508" s="2">
        <v>11111661</v>
      </c>
      <c r="B1508" s="2"/>
      <c r="C1508" s="3">
        <v>1</v>
      </c>
      <c r="D1508" s="2">
        <v>20002890</v>
      </c>
      <c r="E1508" s="2" t="s">
        <v>4676</v>
      </c>
      <c r="F1508" s="2"/>
      <c r="G1508" s="3">
        <v>5</v>
      </c>
      <c r="H1508" s="2"/>
      <c r="I1508" s="2"/>
      <c r="J1508" s="2">
        <v>0</v>
      </c>
      <c r="L1508" s="59" t="s">
        <v>1253</v>
      </c>
      <c r="M1508" s="60" t="s">
        <v>1031</v>
      </c>
    </row>
    <row r="1509" spans="1:16" ht="15" customHeight="1">
      <c r="A1509" s="2">
        <v>11111662</v>
      </c>
      <c r="B1509" s="2"/>
      <c r="C1509" s="3">
        <v>1</v>
      </c>
      <c r="D1509" s="2">
        <v>40211980</v>
      </c>
      <c r="E1509" s="2" t="s">
        <v>4676</v>
      </c>
      <c r="F1509" s="2"/>
      <c r="G1509" s="2">
        <v>3</v>
      </c>
      <c r="H1509" s="2"/>
      <c r="I1509" s="2"/>
      <c r="J1509" s="2">
        <v>0</v>
      </c>
      <c r="L1509" s="17" t="s">
        <v>1255</v>
      </c>
      <c r="M1509" s="61" t="s">
        <v>1031</v>
      </c>
    </row>
    <row r="1510" spans="1:16" ht="15" customHeight="1">
      <c r="A1510" s="2">
        <v>11111663</v>
      </c>
      <c r="B1510" s="2"/>
      <c r="C1510" s="3">
        <v>1</v>
      </c>
      <c r="D1510" s="2">
        <v>40211987</v>
      </c>
      <c r="E1510" s="2" t="s">
        <v>4676</v>
      </c>
      <c r="F1510" s="2"/>
      <c r="G1510" s="2">
        <v>3</v>
      </c>
      <c r="H1510" s="2"/>
      <c r="I1510" s="2"/>
      <c r="J1510" s="2">
        <v>0</v>
      </c>
      <c r="L1510" s="17" t="s">
        <v>1255</v>
      </c>
      <c r="M1510" s="61" t="s">
        <v>1031</v>
      </c>
    </row>
    <row r="1511" spans="1:16" ht="15" customHeight="1">
      <c r="A1511" s="2">
        <v>11111664</v>
      </c>
      <c r="B1511" s="2"/>
      <c r="C1511" s="3">
        <v>1</v>
      </c>
      <c r="D1511" s="2">
        <v>40211994</v>
      </c>
      <c r="E1511" s="2" t="s">
        <v>4676</v>
      </c>
      <c r="F1511" s="2"/>
      <c r="G1511" s="2">
        <v>3</v>
      </c>
      <c r="H1511" s="2"/>
      <c r="I1511" s="2"/>
      <c r="J1511" s="2">
        <v>0</v>
      </c>
      <c r="L1511" s="17" t="s">
        <v>1255</v>
      </c>
      <c r="M1511" s="61" t="s">
        <v>1031</v>
      </c>
    </row>
    <row r="1512" spans="1:16" ht="15" customHeight="1">
      <c r="A1512" s="2">
        <v>11111665</v>
      </c>
      <c r="B1512" s="2"/>
      <c r="C1512" s="3">
        <v>1</v>
      </c>
      <c r="D1512" s="2">
        <v>40211971</v>
      </c>
      <c r="E1512" s="2" t="s">
        <v>4676</v>
      </c>
      <c r="F1512" s="2"/>
      <c r="G1512" s="2">
        <v>5</v>
      </c>
      <c r="H1512" s="2"/>
      <c r="I1512" s="2"/>
      <c r="J1512" s="2">
        <v>0</v>
      </c>
      <c r="L1512" s="17" t="s">
        <v>1255</v>
      </c>
      <c r="M1512" s="61" t="s">
        <v>1031</v>
      </c>
    </row>
    <row r="1513" spans="1:16" ht="15" customHeight="1">
      <c r="A1513" s="2">
        <v>11111666</v>
      </c>
      <c r="B1513" s="2"/>
      <c r="C1513" s="3">
        <v>1</v>
      </c>
      <c r="D1513" s="2">
        <v>40212024</v>
      </c>
      <c r="E1513" s="2" t="s">
        <v>4676</v>
      </c>
      <c r="F1513" s="2"/>
      <c r="G1513" s="2">
        <v>3</v>
      </c>
      <c r="H1513" s="2"/>
      <c r="I1513" s="2"/>
      <c r="J1513" s="2">
        <v>0</v>
      </c>
      <c r="L1513" s="17" t="s">
        <v>1256</v>
      </c>
      <c r="M1513" s="61" t="s">
        <v>1031</v>
      </c>
    </row>
    <row r="1514" spans="1:16" ht="15" customHeight="1">
      <c r="A1514" s="2">
        <v>11111667</v>
      </c>
      <c r="B1514" s="2"/>
      <c r="C1514" s="3">
        <v>1</v>
      </c>
      <c r="D1514" s="2">
        <v>40212395</v>
      </c>
      <c r="E1514" s="2" t="s">
        <v>4676</v>
      </c>
      <c r="F1514" s="2"/>
      <c r="G1514" s="2">
        <v>5</v>
      </c>
      <c r="H1514" s="2"/>
      <c r="I1514" s="2"/>
      <c r="J1514" s="2">
        <v>0</v>
      </c>
      <c r="L1514" s="17" t="s">
        <v>1256</v>
      </c>
      <c r="M1514" s="61" t="s">
        <v>1031</v>
      </c>
    </row>
    <row r="1515" spans="1:16" ht="15" customHeight="1">
      <c r="A1515" s="2">
        <v>11111668</v>
      </c>
      <c r="B1515" s="2"/>
      <c r="C1515" s="3">
        <v>1</v>
      </c>
      <c r="D1515" s="2">
        <v>40212056</v>
      </c>
      <c r="E1515" s="2" t="s">
        <v>4676</v>
      </c>
      <c r="F1515" s="2"/>
      <c r="G1515" s="2">
        <v>2</v>
      </c>
      <c r="H1515" s="2"/>
      <c r="I1515" s="2"/>
      <c r="J1515" s="2">
        <v>0</v>
      </c>
      <c r="L1515" s="17" t="s">
        <v>1257</v>
      </c>
      <c r="M1515" s="61" t="s">
        <v>1031</v>
      </c>
    </row>
    <row r="1516" spans="1:16" ht="15" customHeight="1">
      <c r="A1516" s="2">
        <v>11111669</v>
      </c>
      <c r="B1516" s="2"/>
      <c r="C1516" s="3">
        <v>1</v>
      </c>
      <c r="D1516" s="2">
        <v>40212059</v>
      </c>
      <c r="E1516" s="2" t="s">
        <v>4676</v>
      </c>
      <c r="F1516" s="2"/>
      <c r="G1516" s="2">
        <v>4</v>
      </c>
      <c r="H1516" s="2"/>
      <c r="I1516" s="2"/>
      <c r="J1516" s="2">
        <v>0</v>
      </c>
      <c r="L1516" s="17" t="s">
        <v>1257</v>
      </c>
      <c r="M1516" s="61" t="s">
        <v>1031</v>
      </c>
    </row>
    <row r="1517" spans="1:16" ht="15" customHeight="1">
      <c r="A1517" s="2">
        <v>11111670</v>
      </c>
      <c r="B1517" s="2"/>
      <c r="C1517" s="3">
        <v>1</v>
      </c>
      <c r="D1517" s="2">
        <v>40212061</v>
      </c>
      <c r="E1517" s="2" t="s">
        <v>4676</v>
      </c>
      <c r="F1517" s="2"/>
      <c r="G1517" s="2">
        <v>4</v>
      </c>
      <c r="H1517" s="2"/>
      <c r="I1517" s="2"/>
      <c r="J1517" s="2">
        <v>0</v>
      </c>
      <c r="L1517" s="17" t="s">
        <v>1257</v>
      </c>
      <c r="M1517" s="61" t="s">
        <v>1031</v>
      </c>
      <c r="O1517" s="303"/>
      <c r="P1517" s="304"/>
    </row>
    <row r="1518" spans="1:16" ht="15" customHeight="1">
      <c r="A1518" s="2">
        <v>11111671</v>
      </c>
      <c r="B1518" s="2"/>
      <c r="C1518" s="3">
        <v>1</v>
      </c>
      <c r="D1518" s="2">
        <v>40212062</v>
      </c>
      <c r="E1518" s="2" t="s">
        <v>4676</v>
      </c>
      <c r="F1518" s="2"/>
      <c r="G1518" s="2">
        <v>4</v>
      </c>
      <c r="H1518" s="2"/>
      <c r="I1518" s="2"/>
      <c r="J1518" s="2">
        <v>0</v>
      </c>
      <c r="L1518" s="17" t="s">
        <v>1257</v>
      </c>
      <c r="M1518" s="61" t="s">
        <v>1031</v>
      </c>
      <c r="O1518" s="303"/>
      <c r="P1518" s="304"/>
    </row>
    <row r="1519" spans="1:16" ht="15" customHeight="1">
      <c r="A1519" s="2">
        <v>11111672</v>
      </c>
      <c r="B1519" s="2"/>
      <c r="C1519" s="3">
        <v>1</v>
      </c>
      <c r="D1519" s="2">
        <v>40212083</v>
      </c>
      <c r="E1519" s="2" t="s">
        <v>4676</v>
      </c>
      <c r="F1519" s="2"/>
      <c r="G1519" s="2">
        <v>18</v>
      </c>
      <c r="H1519" s="2"/>
      <c r="I1519" s="2"/>
      <c r="J1519" s="2">
        <v>0</v>
      </c>
      <c r="L1519" s="17" t="s">
        <v>1258</v>
      </c>
      <c r="M1519" s="61" t="s">
        <v>1031</v>
      </c>
      <c r="O1519" s="303"/>
      <c r="P1519" s="304"/>
    </row>
    <row r="1520" spans="1:16" ht="15" customHeight="1">
      <c r="A1520" s="2">
        <v>11111673</v>
      </c>
      <c r="B1520" s="2"/>
      <c r="C1520" s="3">
        <v>1</v>
      </c>
      <c r="D1520" s="2">
        <v>40212107</v>
      </c>
      <c r="E1520" s="2" t="s">
        <v>4676</v>
      </c>
      <c r="F1520" s="2"/>
      <c r="G1520" s="2">
        <v>16</v>
      </c>
      <c r="H1520" s="2"/>
      <c r="I1520" s="2"/>
      <c r="J1520" s="2">
        <v>0</v>
      </c>
      <c r="L1520" s="17" t="s">
        <v>351</v>
      </c>
      <c r="M1520" s="61" t="s">
        <v>1031</v>
      </c>
      <c r="O1520" s="303"/>
      <c r="P1520" s="304"/>
    </row>
    <row r="1521" spans="1:16" ht="15" customHeight="1">
      <c r="A1521" s="2">
        <v>11111674</v>
      </c>
      <c r="B1521" s="2"/>
      <c r="C1521" s="3">
        <v>1</v>
      </c>
      <c r="D1521" s="2">
        <v>40212134</v>
      </c>
      <c r="E1521" s="2" t="s">
        <v>4676</v>
      </c>
      <c r="F1521" s="2"/>
      <c r="G1521" s="2">
        <v>18</v>
      </c>
      <c r="H1521" s="2"/>
      <c r="I1521" s="2"/>
      <c r="J1521" s="2">
        <v>0</v>
      </c>
      <c r="L1521" s="17" t="s">
        <v>353</v>
      </c>
      <c r="M1521" s="61" t="s">
        <v>1031</v>
      </c>
      <c r="O1521" s="303"/>
      <c r="P1521" s="304"/>
    </row>
    <row r="1522" spans="1:16" ht="15" customHeight="1">
      <c r="A1522" s="2">
        <v>11111675</v>
      </c>
      <c r="B1522" s="2"/>
      <c r="C1522" s="3">
        <v>1</v>
      </c>
      <c r="D1522" s="2">
        <v>40212161</v>
      </c>
      <c r="E1522" s="2" t="s">
        <v>4676</v>
      </c>
      <c r="F1522" s="2"/>
      <c r="G1522" s="2">
        <v>17</v>
      </c>
      <c r="H1522" s="2"/>
      <c r="I1522" s="2"/>
      <c r="J1522" s="2">
        <v>0</v>
      </c>
      <c r="L1522" s="17" t="s">
        <v>1259</v>
      </c>
      <c r="M1522" s="61" t="s">
        <v>1031</v>
      </c>
      <c r="O1522" s="303"/>
      <c r="P1522" s="304"/>
    </row>
    <row r="1523" spans="1:16" ht="15" customHeight="1">
      <c r="A1523" s="2">
        <v>11111676</v>
      </c>
      <c r="B1523" s="2"/>
      <c r="C1523" s="3">
        <v>1</v>
      </c>
      <c r="D1523" s="2">
        <v>40212445</v>
      </c>
      <c r="E1523" s="2" t="s">
        <v>4676</v>
      </c>
      <c r="F1523" s="2"/>
      <c r="G1523" s="2">
        <v>16</v>
      </c>
      <c r="H1523" s="2"/>
      <c r="I1523" s="2"/>
      <c r="J1523" s="2">
        <v>0</v>
      </c>
      <c r="L1523" s="17" t="s">
        <v>1260</v>
      </c>
      <c r="M1523" s="61" t="s">
        <v>1031</v>
      </c>
    </row>
    <row r="1524" spans="1:16" ht="15" customHeight="1">
      <c r="A1524" s="2">
        <v>11111677</v>
      </c>
      <c r="B1524" s="2"/>
      <c r="C1524" s="3">
        <v>1</v>
      </c>
      <c r="D1524" s="2">
        <v>40212359</v>
      </c>
      <c r="E1524" s="2" t="s">
        <v>4676</v>
      </c>
      <c r="F1524" s="2"/>
      <c r="G1524" s="2">
        <v>2</v>
      </c>
      <c r="H1524" s="2"/>
      <c r="I1524" s="2"/>
      <c r="J1524" s="2">
        <v>0</v>
      </c>
      <c r="L1524" s="2" t="s">
        <v>1267</v>
      </c>
      <c r="M1524" s="2" t="s">
        <v>808</v>
      </c>
    </row>
    <row r="1525" spans="1:16" ht="15" customHeight="1">
      <c r="A1525" s="2">
        <v>11111678</v>
      </c>
      <c r="B1525" s="2"/>
      <c r="C1525" s="3">
        <v>2</v>
      </c>
      <c r="D1525" s="2">
        <v>40212455</v>
      </c>
      <c r="E1525" s="2" t="s">
        <v>4676</v>
      </c>
      <c r="F1525" s="2"/>
      <c r="G1525" s="2">
        <v>5</v>
      </c>
      <c r="H1525" s="2"/>
      <c r="I1525" s="2"/>
      <c r="J1525" s="2">
        <v>0</v>
      </c>
      <c r="L1525" s="2" t="s">
        <v>1267</v>
      </c>
      <c r="M1525" s="2" t="s">
        <v>808</v>
      </c>
    </row>
    <row r="1526" spans="1:16" ht="15" customHeight="1">
      <c r="A1526" s="2">
        <v>11111679</v>
      </c>
      <c r="B1526" s="2"/>
      <c r="C1526" s="3">
        <v>1</v>
      </c>
      <c r="D1526" s="2">
        <v>40212420</v>
      </c>
      <c r="E1526" s="2" t="s">
        <v>4676</v>
      </c>
      <c r="F1526" s="2"/>
      <c r="G1526" s="2">
        <v>2</v>
      </c>
      <c r="H1526" s="2"/>
      <c r="I1526" s="2"/>
      <c r="J1526" s="2">
        <v>0</v>
      </c>
      <c r="L1526" s="2" t="s">
        <v>1268</v>
      </c>
      <c r="M1526" s="2" t="s">
        <v>808</v>
      </c>
    </row>
    <row r="1527" spans="1:16" ht="15" customHeight="1">
      <c r="A1527" s="2">
        <v>11111680</v>
      </c>
      <c r="B1527" s="2"/>
      <c r="C1527" s="3">
        <v>2</v>
      </c>
      <c r="D1527" s="2">
        <v>40212423</v>
      </c>
      <c r="E1527" s="2" t="s">
        <v>4676</v>
      </c>
      <c r="F1527" s="2"/>
      <c r="G1527" s="2">
        <v>4</v>
      </c>
      <c r="H1527" s="2"/>
      <c r="I1527" s="2"/>
      <c r="J1527" s="2">
        <v>0</v>
      </c>
      <c r="L1527" s="2" t="s">
        <v>1268</v>
      </c>
      <c r="M1527" s="2" t="s">
        <v>808</v>
      </c>
    </row>
    <row r="1528" spans="1:16" ht="15" customHeight="1">
      <c r="A1528" s="2">
        <v>11111681</v>
      </c>
      <c r="B1528" s="2"/>
      <c r="C1528" s="3">
        <v>3</v>
      </c>
      <c r="D1528" s="2">
        <v>40212426</v>
      </c>
      <c r="E1528" s="2" t="s">
        <v>4676</v>
      </c>
      <c r="F1528" s="2"/>
      <c r="G1528" s="3">
        <v>4</v>
      </c>
      <c r="H1528" s="2"/>
      <c r="I1528" s="2"/>
      <c r="J1528" s="2">
        <v>0</v>
      </c>
      <c r="L1528" s="2" t="s">
        <v>1268</v>
      </c>
      <c r="M1528" s="2" t="s">
        <v>808</v>
      </c>
    </row>
    <row r="1529" spans="1:16" ht="15" customHeight="1">
      <c r="A1529" s="2">
        <v>11111682</v>
      </c>
      <c r="B1529" s="2"/>
      <c r="C1529" s="3">
        <v>1</v>
      </c>
      <c r="D1529" s="2">
        <v>40212382</v>
      </c>
      <c r="E1529" s="2" t="s">
        <v>4676</v>
      </c>
      <c r="F1529" s="2"/>
      <c r="G1529" s="2">
        <v>16</v>
      </c>
      <c r="H1529" s="2"/>
      <c r="I1529" s="2"/>
      <c r="J1529" s="2">
        <v>0</v>
      </c>
      <c r="L1529" s="2" t="s">
        <v>1269</v>
      </c>
      <c r="M1529" s="2" t="s">
        <v>808</v>
      </c>
    </row>
    <row r="1530" spans="1:16" ht="15" customHeight="1">
      <c r="A1530" s="2">
        <v>11111683</v>
      </c>
      <c r="B1530" s="2"/>
      <c r="C1530" s="3">
        <v>1</v>
      </c>
      <c r="D1530" s="2">
        <v>40212264</v>
      </c>
      <c r="E1530" s="2" t="s">
        <v>4676</v>
      </c>
      <c r="F1530" s="2"/>
      <c r="G1530" s="2">
        <v>3</v>
      </c>
      <c r="H1530" s="2"/>
      <c r="I1530" s="2"/>
      <c r="J1530" s="2">
        <v>0</v>
      </c>
      <c r="L1530" s="2" t="s">
        <v>1270</v>
      </c>
      <c r="M1530" s="2" t="s">
        <v>808</v>
      </c>
    </row>
    <row r="1531" spans="1:16" ht="15" customHeight="1">
      <c r="A1531" s="2">
        <v>11111684</v>
      </c>
      <c r="B1531" s="2"/>
      <c r="C1531" s="3">
        <v>2</v>
      </c>
      <c r="D1531" s="2">
        <v>40212271</v>
      </c>
      <c r="E1531" s="2" t="s">
        <v>4676</v>
      </c>
      <c r="F1531" s="2"/>
      <c r="G1531" s="2">
        <v>3</v>
      </c>
      <c r="H1531" s="2"/>
      <c r="I1531" s="2"/>
      <c r="J1531" s="2">
        <v>0</v>
      </c>
      <c r="L1531" s="2" t="s">
        <v>1270</v>
      </c>
      <c r="M1531" s="2" t="s">
        <v>808</v>
      </c>
    </row>
    <row r="1532" spans="1:16" ht="15" customHeight="1">
      <c r="A1532" s="2">
        <v>11111685</v>
      </c>
      <c r="B1532" s="2"/>
      <c r="C1532" s="3">
        <v>1</v>
      </c>
      <c r="D1532" s="2">
        <v>40212289</v>
      </c>
      <c r="E1532" s="2" t="s">
        <v>4676</v>
      </c>
      <c r="F1532" s="2"/>
      <c r="G1532" s="2">
        <v>3</v>
      </c>
      <c r="H1532" s="2"/>
      <c r="I1532" s="2"/>
      <c r="J1532" s="2">
        <v>0</v>
      </c>
      <c r="L1532" s="2" t="s">
        <v>1271</v>
      </c>
      <c r="M1532" s="2" t="s">
        <v>808</v>
      </c>
    </row>
    <row r="1533" spans="1:16" ht="15" customHeight="1">
      <c r="A1533" s="2">
        <v>11111686</v>
      </c>
      <c r="B1533" s="2"/>
      <c r="C1533" s="3">
        <v>1</v>
      </c>
      <c r="D1533" s="2">
        <v>40212307</v>
      </c>
      <c r="E1533" s="2" t="s">
        <v>4676</v>
      </c>
      <c r="F1533" s="2"/>
      <c r="G1533" s="3">
        <v>3</v>
      </c>
      <c r="H1533" s="2"/>
      <c r="I1533" s="2"/>
      <c r="J1533" s="2">
        <v>0</v>
      </c>
      <c r="L1533" s="2" t="s">
        <v>1272</v>
      </c>
      <c r="M1533" s="2" t="s">
        <v>808</v>
      </c>
    </row>
    <row r="1534" spans="1:16" ht="15" customHeight="1">
      <c r="A1534" s="2">
        <v>11111687</v>
      </c>
      <c r="B1534" s="2"/>
      <c r="C1534" s="3">
        <v>2</v>
      </c>
      <c r="D1534" s="2">
        <v>40212314</v>
      </c>
      <c r="E1534" s="2" t="s">
        <v>4676</v>
      </c>
      <c r="F1534" s="2"/>
      <c r="G1534" s="3">
        <v>3</v>
      </c>
      <c r="H1534" s="2"/>
      <c r="I1534" s="2"/>
      <c r="J1534" s="2">
        <v>0</v>
      </c>
      <c r="L1534" s="2" t="s">
        <v>1272</v>
      </c>
      <c r="M1534" s="2" t="s">
        <v>808</v>
      </c>
    </row>
    <row r="1535" spans="1:16" ht="15" customHeight="1">
      <c r="A1535" s="2">
        <v>11111688</v>
      </c>
      <c r="B1535" s="2"/>
      <c r="C1535" s="3">
        <v>1</v>
      </c>
      <c r="D1535" s="2">
        <v>40212334</v>
      </c>
      <c r="E1535" s="2" t="s">
        <v>4676</v>
      </c>
      <c r="F1535" s="2"/>
      <c r="G1535" s="3">
        <v>3</v>
      </c>
      <c r="H1535" s="2"/>
      <c r="I1535" s="2"/>
      <c r="J1535" s="2">
        <v>0</v>
      </c>
      <c r="L1535" s="2" t="s">
        <v>1273</v>
      </c>
      <c r="M1535" s="2" t="s">
        <v>808</v>
      </c>
    </row>
    <row r="1536" spans="1:16" ht="15" customHeight="1">
      <c r="A1536" s="2">
        <v>11111689</v>
      </c>
      <c r="B1536" s="2"/>
      <c r="C1536" s="3">
        <v>1</v>
      </c>
      <c r="D1536" s="2">
        <v>20003148</v>
      </c>
      <c r="E1536" s="2" t="s">
        <v>4676</v>
      </c>
      <c r="F1536" s="2"/>
      <c r="G1536" s="3">
        <v>6</v>
      </c>
      <c r="H1536" s="2"/>
      <c r="I1536" s="2"/>
      <c r="J1536" s="2">
        <v>0</v>
      </c>
      <c r="L1536" s="2" t="s">
        <v>1274</v>
      </c>
      <c r="M1536" s="2" t="s">
        <v>1031</v>
      </c>
    </row>
    <row r="1537" spans="1:13" ht="15" customHeight="1">
      <c r="A1537" s="2">
        <v>11111690</v>
      </c>
      <c r="B1537" s="2"/>
      <c r="C1537" s="3">
        <v>1</v>
      </c>
      <c r="D1537" s="2">
        <v>20002695</v>
      </c>
      <c r="E1537" s="2" t="s">
        <v>4676</v>
      </c>
      <c r="F1537" s="2"/>
      <c r="G1537" s="3">
        <v>5</v>
      </c>
      <c r="H1537" s="2"/>
      <c r="I1537" s="2"/>
      <c r="J1537" s="2">
        <v>0</v>
      </c>
      <c r="L1537" s="2"/>
      <c r="M1537" s="2"/>
    </row>
    <row r="1538" spans="1:13" ht="15" customHeight="1">
      <c r="A1538" s="2">
        <v>11111691</v>
      </c>
      <c r="B1538" s="2"/>
      <c r="C1538" s="3">
        <v>2</v>
      </c>
      <c r="D1538" s="2">
        <v>20002704</v>
      </c>
      <c r="E1538" s="2" t="s">
        <v>4676</v>
      </c>
      <c r="F1538" s="2"/>
      <c r="G1538" s="3">
        <v>5</v>
      </c>
      <c r="H1538" s="2"/>
      <c r="I1538" s="2"/>
      <c r="J1538" s="2">
        <v>0</v>
      </c>
      <c r="L1538" s="2"/>
      <c r="M1538" s="2"/>
    </row>
    <row r="1539" spans="1:13" ht="15" customHeight="1">
      <c r="A1539" s="2">
        <v>11111692</v>
      </c>
      <c r="B1539" s="2"/>
      <c r="C1539" s="3">
        <v>1</v>
      </c>
      <c r="D1539" s="2">
        <v>20002766</v>
      </c>
      <c r="E1539" s="2" t="s">
        <v>4676</v>
      </c>
      <c r="F1539" s="2"/>
      <c r="G1539" s="2">
        <v>5</v>
      </c>
      <c r="H1539" s="2"/>
      <c r="I1539" s="2"/>
      <c r="J1539" s="2">
        <v>0</v>
      </c>
      <c r="L1539" s="2"/>
      <c r="M1539" s="2"/>
    </row>
    <row r="1540" spans="1:13" ht="15" customHeight="1">
      <c r="A1540" s="2">
        <v>11111693</v>
      </c>
      <c r="B1540" s="2"/>
      <c r="C1540" s="3">
        <v>2</v>
      </c>
      <c r="D1540" s="2">
        <v>20002774</v>
      </c>
      <c r="E1540" s="2" t="s">
        <v>4676</v>
      </c>
      <c r="F1540" s="2"/>
      <c r="G1540" s="3">
        <v>5</v>
      </c>
      <c r="H1540" s="2"/>
      <c r="I1540" s="2"/>
      <c r="J1540" s="2">
        <v>0</v>
      </c>
      <c r="L1540" s="2"/>
      <c r="M1540" s="2"/>
    </row>
    <row r="1541" spans="1:13" ht="15" customHeight="1">
      <c r="A1541" s="2">
        <v>11111694</v>
      </c>
      <c r="B1541" s="2"/>
      <c r="C1541" s="3">
        <v>1</v>
      </c>
      <c r="D1541" s="2">
        <v>20002802</v>
      </c>
      <c r="E1541" s="2" t="s">
        <v>4676</v>
      </c>
      <c r="F1541" s="2"/>
      <c r="G1541" s="3">
        <v>5</v>
      </c>
      <c r="H1541" s="2"/>
      <c r="I1541" s="2"/>
      <c r="J1541" s="2">
        <v>0</v>
      </c>
      <c r="L1541" s="2"/>
      <c r="M1541" s="2"/>
    </row>
    <row r="1542" spans="1:13" ht="15" customHeight="1">
      <c r="A1542" s="2">
        <v>11111695</v>
      </c>
      <c r="B1542" s="2"/>
      <c r="C1542" s="3">
        <v>2</v>
      </c>
      <c r="D1542" s="2">
        <v>20002810</v>
      </c>
      <c r="E1542" s="2" t="s">
        <v>4676</v>
      </c>
      <c r="F1542" s="2"/>
      <c r="G1542" s="3">
        <v>5</v>
      </c>
      <c r="H1542" s="2"/>
      <c r="I1542" s="2"/>
      <c r="J1542" s="2">
        <v>0</v>
      </c>
      <c r="L1542" s="2"/>
      <c r="M1542" s="2"/>
    </row>
    <row r="1543" spans="1:13" ht="15" customHeight="1">
      <c r="A1543" s="2">
        <v>11111696</v>
      </c>
      <c r="B1543" s="2"/>
      <c r="C1543" s="3">
        <v>3</v>
      </c>
      <c r="D1543" s="2">
        <v>20002820</v>
      </c>
      <c r="E1543" s="2" t="s">
        <v>4676</v>
      </c>
      <c r="F1543" s="2"/>
      <c r="G1543" s="3">
        <v>5</v>
      </c>
      <c r="H1543" s="2"/>
      <c r="I1543" s="2"/>
      <c r="J1543" s="2">
        <v>0</v>
      </c>
      <c r="L1543" s="2"/>
      <c r="M1543" s="2"/>
    </row>
    <row r="1544" spans="1:13" ht="15" customHeight="1">
      <c r="A1544" s="2">
        <v>11111697</v>
      </c>
      <c r="B1544" s="2"/>
      <c r="C1544" s="3">
        <v>4</v>
      </c>
      <c r="D1544" s="2">
        <v>20002828</v>
      </c>
      <c r="E1544" s="2" t="s">
        <v>4676</v>
      </c>
      <c r="F1544" s="2"/>
      <c r="G1544" s="3">
        <v>5</v>
      </c>
      <c r="H1544" s="2"/>
      <c r="I1544" s="2"/>
      <c r="J1544" s="2">
        <v>0</v>
      </c>
      <c r="L1544" s="2"/>
      <c r="M1544" s="2"/>
    </row>
    <row r="1545" spans="1:13" ht="15" customHeight="1">
      <c r="A1545" s="2">
        <v>11111698</v>
      </c>
      <c r="B1545" s="2"/>
      <c r="C1545" s="3">
        <v>1</v>
      </c>
      <c r="D1545" s="2">
        <v>20003078</v>
      </c>
      <c r="E1545" s="2" t="s">
        <v>4676</v>
      </c>
      <c r="F1545" s="2"/>
      <c r="G1545" s="3">
        <v>5</v>
      </c>
      <c r="H1545" s="2"/>
      <c r="I1545" s="2"/>
      <c r="J1545" s="2">
        <v>0</v>
      </c>
      <c r="L1545" s="2" t="s">
        <v>1276</v>
      </c>
      <c r="M1545" s="2" t="s">
        <v>1031</v>
      </c>
    </row>
    <row r="1546" spans="1:13" ht="15" customHeight="1">
      <c r="A1546" s="2">
        <v>11111699</v>
      </c>
      <c r="B1546" s="2"/>
      <c r="C1546" s="3">
        <v>2</v>
      </c>
      <c r="D1546" s="2">
        <v>20003085</v>
      </c>
      <c r="E1546" s="2" t="s">
        <v>4676</v>
      </c>
      <c r="F1546" s="2"/>
      <c r="G1546" s="3">
        <v>5</v>
      </c>
      <c r="H1546" s="2"/>
      <c r="I1546" s="2"/>
      <c r="J1546" s="2">
        <v>0</v>
      </c>
      <c r="L1546" s="2" t="s">
        <v>1276</v>
      </c>
      <c r="M1546" s="2" t="s">
        <v>1031</v>
      </c>
    </row>
    <row r="1547" spans="1:13" ht="15" customHeight="1">
      <c r="A1547" s="2">
        <v>11111700</v>
      </c>
      <c r="B1547" s="2"/>
      <c r="C1547" s="3">
        <v>1</v>
      </c>
      <c r="D1547" s="4">
        <v>40212194</v>
      </c>
      <c r="E1547" s="2" t="s">
        <v>4676</v>
      </c>
      <c r="F1547" s="2"/>
      <c r="G1547" s="2">
        <v>16</v>
      </c>
      <c r="H1547" s="2"/>
      <c r="I1547" s="2"/>
      <c r="J1547" s="2">
        <v>0</v>
      </c>
      <c r="L1547" s="2" t="s">
        <v>1284</v>
      </c>
      <c r="M1547" s="61" t="s">
        <v>808</v>
      </c>
    </row>
    <row r="1548" spans="1:13" ht="15" customHeight="1">
      <c r="A1548" s="2">
        <v>11111701</v>
      </c>
      <c r="B1548" s="2"/>
      <c r="C1548" s="3">
        <v>1</v>
      </c>
      <c r="D1548" s="4">
        <v>40212225</v>
      </c>
      <c r="E1548" s="2" t="s">
        <v>4676</v>
      </c>
      <c r="F1548" s="2"/>
      <c r="G1548" s="2">
        <v>16</v>
      </c>
      <c r="H1548" s="2"/>
      <c r="I1548" s="2"/>
      <c r="J1548" s="2">
        <v>0</v>
      </c>
      <c r="L1548" s="2" t="s">
        <v>1285</v>
      </c>
      <c r="M1548" s="61" t="s">
        <v>808</v>
      </c>
    </row>
    <row r="1549" spans="1:13" ht="15" customHeight="1">
      <c r="A1549" s="2">
        <v>11111702</v>
      </c>
      <c r="B1549" s="2"/>
      <c r="C1549" s="3">
        <v>1</v>
      </c>
      <c r="D1549" s="4">
        <v>40212475</v>
      </c>
      <c r="E1549" s="2" t="s">
        <v>4676</v>
      </c>
      <c r="F1549" s="2"/>
      <c r="G1549" s="2">
        <v>3</v>
      </c>
      <c r="H1549" s="2"/>
      <c r="I1549" s="2"/>
      <c r="J1549" s="2">
        <v>0</v>
      </c>
      <c r="L1549" s="2" t="s">
        <v>1286</v>
      </c>
      <c r="M1549" s="61" t="s">
        <v>808</v>
      </c>
    </row>
    <row r="1550" spans="1:13" ht="15" customHeight="1">
      <c r="A1550" s="2">
        <v>11111703</v>
      </c>
      <c r="B1550" s="2"/>
      <c r="C1550" s="3">
        <v>2</v>
      </c>
      <c r="D1550" s="4">
        <v>40212478</v>
      </c>
      <c r="E1550" s="2" t="s">
        <v>4676</v>
      </c>
      <c r="F1550" s="2"/>
      <c r="G1550" s="2">
        <v>4</v>
      </c>
      <c r="H1550" s="2"/>
      <c r="I1550" s="2"/>
      <c r="J1550" s="2">
        <v>0</v>
      </c>
      <c r="L1550" s="2" t="s">
        <v>1286</v>
      </c>
      <c r="M1550" s="61" t="s">
        <v>808</v>
      </c>
    </row>
    <row r="1551" spans="1:13" ht="15" customHeight="1">
      <c r="A1551" s="2">
        <v>11111704</v>
      </c>
      <c r="B1551" s="2"/>
      <c r="C1551" s="3">
        <v>3</v>
      </c>
      <c r="D1551" s="4">
        <v>40212481</v>
      </c>
      <c r="E1551" s="2" t="s">
        <v>4676</v>
      </c>
      <c r="F1551" s="2"/>
      <c r="G1551" s="2">
        <v>4</v>
      </c>
      <c r="H1551" s="2"/>
      <c r="I1551" s="2"/>
      <c r="J1551" s="2">
        <v>0</v>
      </c>
      <c r="L1551" s="2" t="s">
        <v>1286</v>
      </c>
      <c r="M1551" s="61" t="s">
        <v>808</v>
      </c>
    </row>
    <row r="1552" spans="1:13" ht="15" customHeight="1">
      <c r="A1552" s="2">
        <v>11111705</v>
      </c>
      <c r="B1552" s="2"/>
      <c r="C1552" s="3">
        <v>1</v>
      </c>
      <c r="D1552" s="4">
        <v>40212502</v>
      </c>
      <c r="E1552" s="2" t="s">
        <v>4676</v>
      </c>
      <c r="F1552" s="2"/>
      <c r="G1552" s="2">
        <v>3</v>
      </c>
      <c r="H1552" s="2"/>
      <c r="I1552" s="2"/>
      <c r="J1552" s="2">
        <v>0</v>
      </c>
      <c r="L1552" s="2" t="s">
        <v>1287</v>
      </c>
      <c r="M1552" s="61" t="s">
        <v>808</v>
      </c>
    </row>
    <row r="1553" spans="1:13" ht="15" customHeight="1">
      <c r="A1553" s="2">
        <v>11111706</v>
      </c>
      <c r="B1553" s="2"/>
      <c r="C1553" s="3">
        <v>2</v>
      </c>
      <c r="D1553" s="4">
        <v>40212505</v>
      </c>
      <c r="E1553" s="2" t="s">
        <v>4676</v>
      </c>
      <c r="F1553" s="2"/>
      <c r="G1553" s="2">
        <v>4</v>
      </c>
      <c r="H1553" s="2"/>
      <c r="I1553" s="2"/>
      <c r="J1553" s="2">
        <v>0</v>
      </c>
      <c r="L1553" s="2" t="s">
        <v>1287</v>
      </c>
      <c r="M1553" s="61" t="s">
        <v>808</v>
      </c>
    </row>
    <row r="1554" spans="1:13" ht="15" customHeight="1">
      <c r="A1554" s="2">
        <v>11111707</v>
      </c>
      <c r="B1554" s="2"/>
      <c r="C1554" s="3">
        <v>1</v>
      </c>
      <c r="D1554" s="4">
        <v>40212532</v>
      </c>
      <c r="E1554" s="2" t="s">
        <v>4676</v>
      </c>
      <c r="F1554" s="2"/>
      <c r="G1554" s="2">
        <v>16</v>
      </c>
      <c r="H1554" s="2"/>
      <c r="I1554" s="2"/>
      <c r="J1554" s="2">
        <v>0</v>
      </c>
      <c r="L1554" s="2" t="s">
        <v>1288</v>
      </c>
      <c r="M1554" s="61" t="s">
        <v>808</v>
      </c>
    </row>
    <row r="1555" spans="1:13" ht="15" customHeight="1">
      <c r="A1555" s="2">
        <v>11111708</v>
      </c>
      <c r="B1555" s="2"/>
      <c r="C1555" s="3">
        <v>1</v>
      </c>
      <c r="D1555" s="4">
        <v>40212562</v>
      </c>
      <c r="E1555" s="2" t="s">
        <v>4676</v>
      </c>
      <c r="F1555" s="2"/>
      <c r="G1555" s="2">
        <v>17</v>
      </c>
      <c r="H1555" s="2"/>
      <c r="I1555" s="2"/>
      <c r="J1555" s="2">
        <v>0</v>
      </c>
      <c r="L1555" s="2" t="s">
        <v>1289</v>
      </c>
      <c r="M1555" s="61" t="s">
        <v>808</v>
      </c>
    </row>
    <row r="1556" spans="1:13" ht="15" customHeight="1">
      <c r="A1556" s="2">
        <v>11111709</v>
      </c>
      <c r="B1556" s="2"/>
      <c r="C1556" s="3">
        <v>1</v>
      </c>
      <c r="D1556" s="4">
        <v>40212233</v>
      </c>
      <c r="E1556" s="2" t="s">
        <v>4676</v>
      </c>
      <c r="F1556" s="2"/>
      <c r="G1556" s="2">
        <v>5</v>
      </c>
      <c r="H1556" s="2"/>
      <c r="I1556" s="2"/>
      <c r="J1556" s="2">
        <v>0</v>
      </c>
      <c r="L1556" s="2" t="s">
        <v>1290</v>
      </c>
      <c r="M1556" s="61" t="s">
        <v>276</v>
      </c>
    </row>
    <row r="1557" spans="1:13" ht="15" customHeight="1">
      <c r="A1557" s="2">
        <v>11111710</v>
      </c>
      <c r="B1557" s="2"/>
      <c r="C1557" s="3">
        <v>1</v>
      </c>
      <c r="D1557" s="4">
        <v>40212244</v>
      </c>
      <c r="E1557" s="2" t="s">
        <v>4676</v>
      </c>
      <c r="F1557" s="2"/>
      <c r="G1557" s="2">
        <v>5</v>
      </c>
      <c r="H1557" s="2"/>
      <c r="I1557" s="2"/>
      <c r="J1557" s="2">
        <v>0</v>
      </c>
      <c r="L1557" s="2" t="s">
        <v>1291</v>
      </c>
      <c r="M1557" s="61" t="s">
        <v>276</v>
      </c>
    </row>
    <row r="1558" spans="1:13" ht="15" customHeight="1">
      <c r="A1558" s="2">
        <v>11111711</v>
      </c>
      <c r="B1558" s="2"/>
      <c r="C1558" s="3">
        <v>2</v>
      </c>
      <c r="D1558" s="4">
        <v>14100889</v>
      </c>
      <c r="E1558" s="2" t="s">
        <v>4676</v>
      </c>
      <c r="F1558" s="2"/>
      <c r="G1558" s="3">
        <v>9</v>
      </c>
      <c r="H1558" s="2"/>
      <c r="I1558" s="2"/>
      <c r="J1558" s="2">
        <v>0</v>
      </c>
      <c r="L1558" s="20" t="s">
        <v>3176</v>
      </c>
      <c r="M1558" s="20" t="s">
        <v>1029</v>
      </c>
    </row>
    <row r="1559" spans="1:13" ht="15" customHeight="1">
      <c r="A1559" s="2">
        <v>11111712</v>
      </c>
      <c r="B1559" s="2"/>
      <c r="C1559" s="3">
        <v>1</v>
      </c>
      <c r="D1559" s="4">
        <v>10009881</v>
      </c>
      <c r="E1559" s="2" t="s">
        <v>4676</v>
      </c>
      <c r="F1559" s="2"/>
      <c r="G1559" s="3">
        <v>5</v>
      </c>
      <c r="H1559" s="2"/>
      <c r="I1559" s="2"/>
      <c r="J1559" s="2">
        <v>0</v>
      </c>
      <c r="L1559" s="20" t="s">
        <v>3174</v>
      </c>
      <c r="M1559" s="20" t="s">
        <v>1029</v>
      </c>
    </row>
    <row r="1560" spans="1:13" ht="15" customHeight="1">
      <c r="A1560" s="2">
        <v>11111713</v>
      </c>
      <c r="B1560" s="2"/>
      <c r="C1560" s="3">
        <v>1</v>
      </c>
      <c r="D1560" s="4">
        <v>10010547</v>
      </c>
      <c r="E1560" s="2" t="s">
        <v>4676</v>
      </c>
      <c r="F1560" s="2"/>
      <c r="G1560" s="3">
        <v>5</v>
      </c>
      <c r="H1560" s="2"/>
      <c r="I1560" s="2"/>
      <c r="J1560" s="2">
        <v>0</v>
      </c>
      <c r="L1560" s="20" t="s">
        <v>3180</v>
      </c>
      <c r="M1560" s="20" t="s">
        <v>1029</v>
      </c>
    </row>
    <row r="1561" spans="1:13" ht="15" customHeight="1">
      <c r="A1561" s="2">
        <v>11111714</v>
      </c>
      <c r="B1561" s="2"/>
      <c r="C1561" s="3">
        <v>1</v>
      </c>
      <c r="D1561" s="4">
        <v>40212675</v>
      </c>
      <c r="E1561" s="2" t="s">
        <v>4676</v>
      </c>
      <c r="F1561" s="2"/>
      <c r="G1561" s="2">
        <v>3</v>
      </c>
      <c r="H1561" s="2"/>
      <c r="I1561" s="2"/>
      <c r="J1561" s="2">
        <v>0</v>
      </c>
      <c r="L1561" s="17" t="s">
        <v>1295</v>
      </c>
      <c r="M1561" s="2" t="s">
        <v>808</v>
      </c>
    </row>
    <row r="1562" spans="1:13" ht="15" customHeight="1">
      <c r="A1562" s="2">
        <v>11111715</v>
      </c>
      <c r="B1562" s="2"/>
      <c r="C1562" s="3">
        <v>1</v>
      </c>
      <c r="D1562" s="4">
        <v>40212650</v>
      </c>
      <c r="E1562" s="2" t="s">
        <v>4676</v>
      </c>
      <c r="F1562" s="2"/>
      <c r="G1562" s="2">
        <v>2</v>
      </c>
      <c r="H1562" s="2"/>
      <c r="I1562" s="2"/>
      <c r="J1562" s="2">
        <v>0</v>
      </c>
      <c r="L1562" s="17" t="s">
        <v>1296</v>
      </c>
      <c r="M1562" s="2" t="s">
        <v>808</v>
      </c>
    </row>
    <row r="1563" spans="1:13" ht="15" customHeight="1">
      <c r="A1563" s="2">
        <v>11111716</v>
      </c>
      <c r="B1563" s="2"/>
      <c r="C1563" s="3">
        <v>2</v>
      </c>
      <c r="D1563" s="4">
        <v>40212657</v>
      </c>
      <c r="E1563" s="2" t="s">
        <v>4676</v>
      </c>
      <c r="F1563" s="2"/>
      <c r="G1563" s="2">
        <v>3</v>
      </c>
      <c r="H1563" s="2"/>
      <c r="I1563" s="2"/>
      <c r="J1563" s="2">
        <v>0</v>
      </c>
      <c r="L1563" s="17" t="s">
        <v>1296</v>
      </c>
      <c r="M1563" s="2" t="s">
        <v>808</v>
      </c>
    </row>
    <row r="1564" spans="1:13" ht="15" customHeight="1">
      <c r="A1564" s="2">
        <v>11111717</v>
      </c>
      <c r="B1564" s="2"/>
      <c r="C1564" s="3">
        <v>1</v>
      </c>
      <c r="D1564" s="4">
        <v>40212607</v>
      </c>
      <c r="E1564" s="2" t="s">
        <v>4676</v>
      </c>
      <c r="F1564" s="2"/>
      <c r="G1564" s="2">
        <v>2</v>
      </c>
      <c r="H1564" s="2"/>
      <c r="I1564" s="2"/>
      <c r="J1564" s="2">
        <v>0</v>
      </c>
      <c r="L1564" s="17" t="s">
        <v>1297</v>
      </c>
      <c r="M1564" s="2" t="s">
        <v>808</v>
      </c>
    </row>
    <row r="1565" spans="1:13" ht="15" customHeight="1">
      <c r="A1565" s="2">
        <v>11111718</v>
      </c>
      <c r="B1565" s="2"/>
      <c r="C1565" s="3">
        <v>2</v>
      </c>
      <c r="D1565" s="4">
        <v>40212600</v>
      </c>
      <c r="E1565" s="2" t="s">
        <v>4676</v>
      </c>
      <c r="F1565" s="2"/>
      <c r="G1565" s="2">
        <v>3</v>
      </c>
      <c r="H1565" s="2"/>
      <c r="I1565" s="2"/>
      <c r="J1565" s="2">
        <v>0</v>
      </c>
      <c r="L1565" s="17" t="s">
        <v>1297</v>
      </c>
      <c r="M1565" s="2" t="s">
        <v>808</v>
      </c>
    </row>
    <row r="1566" spans="1:13" ht="15" customHeight="1">
      <c r="A1566" s="2">
        <v>11111719</v>
      </c>
      <c r="B1566" s="2"/>
      <c r="C1566" s="3">
        <v>1</v>
      </c>
      <c r="D1566" s="4">
        <v>40212625</v>
      </c>
      <c r="E1566" s="2" t="s">
        <v>4676</v>
      </c>
      <c r="F1566" s="2"/>
      <c r="G1566" s="2">
        <v>2</v>
      </c>
      <c r="H1566" s="2"/>
      <c r="I1566" s="2"/>
      <c r="J1566" s="2">
        <v>0</v>
      </c>
      <c r="L1566" s="17" t="s">
        <v>1298</v>
      </c>
      <c r="M1566" s="2" t="s">
        <v>808</v>
      </c>
    </row>
    <row r="1567" spans="1:13" ht="15" customHeight="1">
      <c r="A1567" s="2">
        <v>11111720</v>
      </c>
      <c r="B1567" s="2"/>
      <c r="C1567" s="3">
        <v>2</v>
      </c>
      <c r="D1567" s="4">
        <v>40212632</v>
      </c>
      <c r="E1567" s="2" t="s">
        <v>4676</v>
      </c>
      <c r="F1567" s="2"/>
      <c r="G1567" s="2">
        <v>3</v>
      </c>
      <c r="H1567" s="2"/>
      <c r="I1567" s="2"/>
      <c r="J1567" s="2">
        <v>0</v>
      </c>
      <c r="L1567" s="17" t="s">
        <v>1298</v>
      </c>
      <c r="M1567" s="2" t="s">
        <v>808</v>
      </c>
    </row>
    <row r="1568" spans="1:13" ht="15" customHeight="1">
      <c r="A1568" s="2">
        <v>11111721</v>
      </c>
      <c r="B1568" s="2"/>
      <c r="C1568" s="3">
        <v>1</v>
      </c>
      <c r="D1568" s="4">
        <v>40006413</v>
      </c>
      <c r="E1568" s="2" t="s">
        <v>9712</v>
      </c>
      <c r="F1568" s="2"/>
      <c r="G1568" s="2">
        <v>2</v>
      </c>
      <c r="H1568" s="2"/>
      <c r="I1568" s="2"/>
      <c r="J1568" s="2">
        <v>0</v>
      </c>
      <c r="L1568" s="17" t="s">
        <v>739</v>
      </c>
      <c r="M1568" s="2" t="s">
        <v>276</v>
      </c>
    </row>
    <row r="1569" spans="1:13" ht="15" customHeight="1">
      <c r="A1569" s="2">
        <v>11111722</v>
      </c>
      <c r="B1569" s="2"/>
      <c r="C1569" s="3">
        <v>1</v>
      </c>
      <c r="D1569" s="4">
        <v>40211388</v>
      </c>
      <c r="E1569" s="2" t="s">
        <v>9713</v>
      </c>
      <c r="F1569" s="2"/>
      <c r="G1569" s="2">
        <v>2</v>
      </c>
      <c r="H1569" s="2"/>
      <c r="I1569" s="2"/>
      <c r="J1569" s="2">
        <v>0</v>
      </c>
      <c r="L1569" s="17" t="s">
        <v>733</v>
      </c>
      <c r="M1569" s="2" t="s">
        <v>276</v>
      </c>
    </row>
    <row r="1570" spans="1:13" ht="15" customHeight="1">
      <c r="A1570" s="2">
        <v>11111723</v>
      </c>
      <c r="B1570" s="2"/>
      <c r="C1570" s="3">
        <v>1</v>
      </c>
      <c r="D1570" s="2">
        <v>20003133</v>
      </c>
      <c r="E1570" s="2" t="s">
        <v>4676</v>
      </c>
      <c r="F1570" s="2"/>
      <c r="G1570" s="2">
        <v>5</v>
      </c>
      <c r="H1570" s="2"/>
      <c r="I1570" s="2"/>
      <c r="J1570" s="2">
        <v>0</v>
      </c>
      <c r="L1570" s="17" t="s">
        <v>1277</v>
      </c>
      <c r="M1570" s="2" t="s">
        <v>1031</v>
      </c>
    </row>
    <row r="1571" spans="1:13" ht="15" customHeight="1">
      <c r="A1571" s="2">
        <v>11111724</v>
      </c>
      <c r="B1571" s="2"/>
      <c r="C1571" s="3">
        <v>2</v>
      </c>
      <c r="D1571" s="2">
        <v>20003140</v>
      </c>
      <c r="E1571" s="2" t="s">
        <v>4676</v>
      </c>
      <c r="F1571" s="2"/>
      <c r="G1571" s="2">
        <v>5</v>
      </c>
      <c r="H1571" s="2"/>
      <c r="I1571" s="2"/>
      <c r="J1571" s="2">
        <v>0</v>
      </c>
      <c r="L1571" s="17" t="s">
        <v>1277</v>
      </c>
      <c r="M1571" s="2" t="s">
        <v>1031</v>
      </c>
    </row>
    <row r="1572" spans="1:13" ht="15" customHeight="1">
      <c r="A1572" s="2">
        <v>11111725</v>
      </c>
      <c r="B1572" s="2"/>
      <c r="C1572" s="3">
        <v>1</v>
      </c>
      <c r="D1572" s="2">
        <v>40212847</v>
      </c>
      <c r="E1572" s="2" t="s">
        <v>4676</v>
      </c>
      <c r="F1572" s="2"/>
      <c r="G1572" s="2">
        <v>2</v>
      </c>
      <c r="H1572" s="2"/>
      <c r="I1572" s="2"/>
      <c r="J1572" s="2">
        <v>0</v>
      </c>
      <c r="L1572" s="17" t="s">
        <v>1300</v>
      </c>
      <c r="M1572" s="2" t="s">
        <v>808</v>
      </c>
    </row>
    <row r="1573" spans="1:13" ht="15" customHeight="1">
      <c r="A1573" s="2">
        <v>11111726</v>
      </c>
      <c r="B1573" s="2"/>
      <c r="C1573" s="3">
        <v>1</v>
      </c>
      <c r="D1573" s="2">
        <v>40212865</v>
      </c>
      <c r="E1573" s="2" t="s">
        <v>4676</v>
      </c>
      <c r="F1573" s="2"/>
      <c r="G1573" s="2">
        <v>3</v>
      </c>
      <c r="H1573" s="2"/>
      <c r="I1573" s="2"/>
      <c r="J1573" s="2">
        <v>0</v>
      </c>
      <c r="L1573" s="17" t="s">
        <v>1301</v>
      </c>
      <c r="M1573" s="2" t="s">
        <v>808</v>
      </c>
    </row>
    <row r="1574" spans="1:13" ht="15" customHeight="1">
      <c r="A1574" s="2">
        <v>11111727</v>
      </c>
      <c r="B1574" s="2"/>
      <c r="C1574" s="3">
        <v>1</v>
      </c>
      <c r="D1574" s="2">
        <v>40212933</v>
      </c>
      <c r="E1574" s="2" t="s">
        <v>4676</v>
      </c>
      <c r="F1574" s="2"/>
      <c r="G1574" s="2">
        <v>19</v>
      </c>
      <c r="H1574" s="2"/>
      <c r="I1574" s="2"/>
      <c r="J1574" s="2">
        <v>0</v>
      </c>
      <c r="L1574" s="17" t="s">
        <v>1302</v>
      </c>
      <c r="M1574" s="2" t="s">
        <v>808</v>
      </c>
    </row>
    <row r="1575" spans="1:13" ht="15" customHeight="1">
      <c r="A1575" s="2">
        <v>11111728</v>
      </c>
      <c r="B1575" s="2"/>
      <c r="C1575" s="3">
        <v>1</v>
      </c>
      <c r="D1575" s="2">
        <v>40212941</v>
      </c>
      <c r="E1575" s="2" t="s">
        <v>4676</v>
      </c>
      <c r="F1575" s="2"/>
      <c r="G1575" s="2">
        <v>19</v>
      </c>
      <c r="H1575" s="2"/>
      <c r="I1575" s="2"/>
      <c r="J1575" s="2">
        <v>0</v>
      </c>
      <c r="L1575" s="17" t="s">
        <v>1303</v>
      </c>
      <c r="M1575" s="2" t="s">
        <v>808</v>
      </c>
    </row>
    <row r="1576" spans="1:13" ht="15" customHeight="1">
      <c r="A1576" s="2">
        <v>11111729</v>
      </c>
      <c r="B1576" s="2"/>
      <c r="C1576" s="3">
        <v>1</v>
      </c>
      <c r="D1576" s="2">
        <v>40212956</v>
      </c>
      <c r="E1576" s="2" t="s">
        <v>4676</v>
      </c>
      <c r="F1576" s="2"/>
      <c r="G1576" s="2">
        <v>19</v>
      </c>
      <c r="H1576" s="2"/>
      <c r="I1576" s="2"/>
      <c r="J1576" s="2">
        <v>0</v>
      </c>
      <c r="L1576" s="17" t="s">
        <v>1304</v>
      </c>
      <c r="M1576" s="2" t="s">
        <v>808</v>
      </c>
    </row>
    <row r="1577" spans="1:13" ht="15" customHeight="1">
      <c r="A1577" s="2">
        <v>11111730</v>
      </c>
      <c r="B1577" s="2"/>
      <c r="C1577" s="2">
        <v>1</v>
      </c>
      <c r="D1577" s="2">
        <v>40212978</v>
      </c>
      <c r="E1577" s="2" t="s">
        <v>4676</v>
      </c>
      <c r="F1577" s="2"/>
      <c r="G1577" s="2">
        <v>3</v>
      </c>
      <c r="H1577" s="2"/>
      <c r="I1577" s="2"/>
      <c r="J1577" s="2">
        <v>0</v>
      </c>
      <c r="L1577" s="17" t="s">
        <v>1305</v>
      </c>
      <c r="M1577" s="2" t="s">
        <v>808</v>
      </c>
    </row>
    <row r="1578" spans="1:13" ht="15" customHeight="1">
      <c r="A1578" s="2">
        <v>11111731</v>
      </c>
      <c r="B1578" s="2"/>
      <c r="C1578" s="2">
        <v>2</v>
      </c>
      <c r="D1578" s="2">
        <v>40212985</v>
      </c>
      <c r="E1578" s="2" t="s">
        <v>4676</v>
      </c>
      <c r="F1578" s="2"/>
      <c r="G1578" s="2">
        <v>3</v>
      </c>
      <c r="H1578" s="2"/>
      <c r="I1578" s="2"/>
      <c r="J1578" s="2">
        <v>0</v>
      </c>
      <c r="L1578" s="17" t="s">
        <v>1305</v>
      </c>
      <c r="M1578" s="2" t="s">
        <v>808</v>
      </c>
    </row>
    <row r="1579" spans="1:13" ht="15" customHeight="1">
      <c r="A1579" s="2">
        <v>11111732</v>
      </c>
      <c r="B1579" s="2"/>
      <c r="C1579" s="3">
        <v>1</v>
      </c>
      <c r="D1579" s="2">
        <v>40213052</v>
      </c>
      <c r="E1579" s="2" t="s">
        <v>4676</v>
      </c>
      <c r="F1579" s="2"/>
      <c r="G1579" s="3">
        <v>2</v>
      </c>
      <c r="H1579" s="2"/>
      <c r="I1579" s="2"/>
      <c r="J1579" s="2">
        <v>0</v>
      </c>
      <c r="L1579" s="17" t="s">
        <v>1311</v>
      </c>
      <c r="M1579" s="2" t="s">
        <v>808</v>
      </c>
    </row>
    <row r="1580" spans="1:13" ht="15" customHeight="1">
      <c r="A1580" s="2">
        <v>11111733</v>
      </c>
      <c r="B1580" s="2"/>
      <c r="C1580" s="3">
        <v>2</v>
      </c>
      <c r="D1580" s="2">
        <v>40213065</v>
      </c>
      <c r="E1580" s="2" t="s">
        <v>4676</v>
      </c>
      <c r="F1580" s="2"/>
      <c r="G1580" s="3">
        <v>5</v>
      </c>
      <c r="H1580" s="2"/>
      <c r="I1580" s="2"/>
      <c r="J1580" s="2">
        <v>0</v>
      </c>
      <c r="L1580" s="17" t="s">
        <v>1311</v>
      </c>
      <c r="M1580" s="2" t="s">
        <v>808</v>
      </c>
    </row>
    <row r="1581" spans="1:13" ht="15" customHeight="1">
      <c r="A1581" s="2">
        <v>11111734</v>
      </c>
      <c r="B1581" s="2"/>
      <c r="C1581" s="3">
        <v>1</v>
      </c>
      <c r="D1581" s="2">
        <v>20003066</v>
      </c>
      <c r="E1581" s="2" t="s">
        <v>4676</v>
      </c>
      <c r="F1581" s="2"/>
      <c r="G1581" s="2">
        <v>6</v>
      </c>
      <c r="H1581" s="2"/>
      <c r="I1581" s="2"/>
      <c r="J1581" s="2">
        <v>0</v>
      </c>
      <c r="L1581" s="63" t="s">
        <v>1275</v>
      </c>
      <c r="M1581" s="58" t="s">
        <v>956</v>
      </c>
    </row>
    <row r="1582" spans="1:13" ht="15" customHeight="1">
      <c r="A1582" s="2">
        <v>11111735</v>
      </c>
      <c r="B1582" s="2"/>
      <c r="C1582" s="3">
        <v>1</v>
      </c>
      <c r="D1582" s="2">
        <v>20002766</v>
      </c>
      <c r="E1582" s="2" t="s">
        <v>4676</v>
      </c>
      <c r="F1582" s="2"/>
      <c r="G1582" s="2">
        <v>5</v>
      </c>
      <c r="H1582" s="2"/>
      <c r="I1582" s="2"/>
      <c r="J1582" s="2">
        <v>0</v>
      </c>
      <c r="L1582" s="64" t="s">
        <v>1317</v>
      </c>
      <c r="M1582" s="3" t="s">
        <v>276</v>
      </c>
    </row>
    <row r="1583" spans="1:13" ht="15" customHeight="1">
      <c r="A1583" s="2">
        <v>11111736</v>
      </c>
      <c r="B1583" s="2"/>
      <c r="C1583" s="3">
        <v>1</v>
      </c>
      <c r="D1583" s="2">
        <v>20002774</v>
      </c>
      <c r="E1583" s="2" t="s">
        <v>4676</v>
      </c>
      <c r="F1583" s="2"/>
      <c r="G1583" s="3">
        <v>5</v>
      </c>
      <c r="H1583" s="2"/>
      <c r="I1583" s="2"/>
      <c r="J1583" s="2">
        <v>0</v>
      </c>
      <c r="L1583" s="64" t="s">
        <v>1318</v>
      </c>
      <c r="M1583" s="3" t="s">
        <v>276</v>
      </c>
    </row>
    <row r="1584" spans="1:13" ht="15" customHeight="1">
      <c r="A1584" s="2">
        <v>11111737</v>
      </c>
      <c r="B1584" s="2"/>
      <c r="C1584" s="3">
        <v>1</v>
      </c>
      <c r="D1584" s="2">
        <v>20002802</v>
      </c>
      <c r="E1584" s="2" t="s">
        <v>4676</v>
      </c>
      <c r="F1584" s="2"/>
      <c r="G1584" s="3">
        <v>5</v>
      </c>
      <c r="H1584" s="2"/>
      <c r="I1584" s="2"/>
      <c r="J1584" s="2">
        <v>0</v>
      </c>
      <c r="L1584" s="64" t="s">
        <v>1319</v>
      </c>
      <c r="M1584" s="3" t="s">
        <v>276</v>
      </c>
    </row>
    <row r="1585" spans="1:13" ht="15" customHeight="1">
      <c r="A1585" s="2">
        <v>11111738</v>
      </c>
      <c r="B1585" s="2"/>
      <c r="C1585" s="3">
        <v>1</v>
      </c>
      <c r="D1585" s="2">
        <v>20002810</v>
      </c>
      <c r="E1585" s="2" t="s">
        <v>4676</v>
      </c>
      <c r="F1585" s="2"/>
      <c r="G1585" s="3">
        <v>5</v>
      </c>
      <c r="H1585" s="2"/>
      <c r="I1585" s="2"/>
      <c r="J1585" s="2">
        <v>0</v>
      </c>
      <c r="L1585" s="64" t="s">
        <v>1320</v>
      </c>
      <c r="M1585" s="3" t="s">
        <v>276</v>
      </c>
    </row>
    <row r="1586" spans="1:13" ht="15" customHeight="1">
      <c r="A1586" s="2">
        <v>11111739</v>
      </c>
      <c r="B1586" s="2"/>
      <c r="C1586" s="3">
        <v>1</v>
      </c>
      <c r="D1586" s="17">
        <v>20003157</v>
      </c>
      <c r="E1586" s="2" t="s">
        <v>4676</v>
      </c>
      <c r="F1586" s="2"/>
      <c r="G1586" s="3">
        <v>8</v>
      </c>
      <c r="H1586" s="2"/>
      <c r="I1586" s="2"/>
      <c r="J1586" s="2"/>
      <c r="L1586" s="67" t="s">
        <v>1321</v>
      </c>
      <c r="M1586" s="67" t="s">
        <v>1031</v>
      </c>
    </row>
    <row r="1587" spans="1:13" ht="15" customHeight="1">
      <c r="A1587" s="2">
        <v>11111740</v>
      </c>
      <c r="B1587" s="2"/>
      <c r="C1587" s="3">
        <v>1</v>
      </c>
      <c r="D1587" s="17">
        <v>20003161</v>
      </c>
      <c r="E1587" s="2" t="s">
        <v>4676</v>
      </c>
      <c r="F1587" s="2"/>
      <c r="G1587" s="3">
        <v>8</v>
      </c>
      <c r="H1587" s="2"/>
      <c r="I1587" s="2"/>
      <c r="J1587" s="2"/>
      <c r="L1587" s="67" t="s">
        <v>1321</v>
      </c>
      <c r="M1587" s="67" t="s">
        <v>1031</v>
      </c>
    </row>
    <row r="1588" spans="1:13" ht="15" customHeight="1">
      <c r="A1588" s="2">
        <v>11111741</v>
      </c>
      <c r="B1588" s="2"/>
      <c r="C1588" s="3">
        <v>1</v>
      </c>
      <c r="D1588" s="17">
        <v>20003230</v>
      </c>
      <c r="E1588" s="2" t="s">
        <v>4676</v>
      </c>
      <c r="F1588" s="2"/>
      <c r="G1588" s="3">
        <v>5</v>
      </c>
      <c r="H1588" s="2"/>
      <c r="I1588" s="2"/>
      <c r="J1588" s="2"/>
      <c r="L1588" s="67" t="s">
        <v>1322</v>
      </c>
      <c r="M1588" s="67" t="s">
        <v>1031</v>
      </c>
    </row>
    <row r="1589" spans="1:13" ht="15" customHeight="1">
      <c r="A1589" s="2">
        <v>11111742</v>
      </c>
      <c r="B1589" s="2"/>
      <c r="C1589" s="3">
        <v>1</v>
      </c>
      <c r="D1589" s="17">
        <v>20003248</v>
      </c>
      <c r="E1589" s="2" t="s">
        <v>4676</v>
      </c>
      <c r="F1589" s="2"/>
      <c r="G1589" s="3">
        <v>5</v>
      </c>
      <c r="H1589" s="2"/>
      <c r="I1589" s="2"/>
      <c r="J1589" s="2"/>
      <c r="L1589" s="67" t="s">
        <v>1323</v>
      </c>
      <c r="M1589" s="67" t="s">
        <v>1031</v>
      </c>
    </row>
    <row r="1590" spans="1:13" ht="15" customHeight="1">
      <c r="A1590" s="2">
        <v>11111744</v>
      </c>
      <c r="B1590" s="2"/>
      <c r="C1590" s="3">
        <v>1</v>
      </c>
      <c r="D1590" s="17">
        <v>40213728</v>
      </c>
      <c r="E1590" s="2"/>
      <c r="F1590" s="2"/>
      <c r="G1590" s="3">
        <v>5</v>
      </c>
      <c r="H1590" s="2"/>
      <c r="I1590" s="2"/>
      <c r="J1590" s="2"/>
      <c r="L1590" s="17" t="s">
        <v>1326</v>
      </c>
      <c r="M1590" s="69" t="s">
        <v>808</v>
      </c>
    </row>
    <row r="1591" spans="1:13" ht="15" customHeight="1">
      <c r="A1591" s="2">
        <v>11111745</v>
      </c>
      <c r="B1591" s="2"/>
      <c r="C1591" s="3">
        <v>1</v>
      </c>
      <c r="D1591" s="17">
        <v>40213743</v>
      </c>
      <c r="E1591" s="2"/>
      <c r="F1591" s="2"/>
      <c r="G1591" s="3">
        <v>5</v>
      </c>
      <c r="H1591" s="2"/>
      <c r="I1591" s="2"/>
      <c r="J1591" s="2"/>
      <c r="L1591" s="17" t="s">
        <v>1327</v>
      </c>
      <c r="M1591" s="69" t="s">
        <v>808</v>
      </c>
    </row>
    <row r="1592" spans="1:13" ht="15" customHeight="1">
      <c r="A1592" s="2">
        <v>11111746</v>
      </c>
      <c r="B1592" s="2"/>
      <c r="C1592" s="3">
        <v>1</v>
      </c>
      <c r="D1592" s="17">
        <v>40213772</v>
      </c>
      <c r="E1592" s="2"/>
      <c r="F1592" s="2"/>
      <c r="G1592" s="3">
        <v>5</v>
      </c>
      <c r="H1592" s="2"/>
      <c r="I1592" s="2"/>
      <c r="J1592" s="2"/>
      <c r="L1592" s="17" t="s">
        <v>1328</v>
      </c>
      <c r="M1592" s="69" t="s">
        <v>808</v>
      </c>
    </row>
    <row r="1593" spans="1:13" ht="15" customHeight="1">
      <c r="A1593" s="2">
        <v>11111747</v>
      </c>
      <c r="B1593" s="2"/>
      <c r="C1593" s="3">
        <v>1</v>
      </c>
      <c r="D1593" s="17">
        <v>40213783</v>
      </c>
      <c r="E1593" s="2"/>
      <c r="F1593" s="2"/>
      <c r="G1593" s="3">
        <v>5</v>
      </c>
      <c r="H1593" s="2"/>
      <c r="I1593" s="2"/>
      <c r="J1593" s="2"/>
      <c r="L1593" s="17" t="s">
        <v>1329</v>
      </c>
      <c r="M1593" s="69" t="s">
        <v>808</v>
      </c>
    </row>
    <row r="1594" spans="1:13" ht="15" customHeight="1">
      <c r="A1594" s="2">
        <v>11111748</v>
      </c>
      <c r="B1594" s="2"/>
      <c r="C1594" s="3">
        <v>1</v>
      </c>
      <c r="D1594" s="17">
        <v>40213796</v>
      </c>
      <c r="E1594" s="2"/>
      <c r="F1594" s="2"/>
      <c r="G1594" s="3">
        <v>5</v>
      </c>
      <c r="H1594" s="2"/>
      <c r="I1594" s="2"/>
      <c r="J1594" s="2"/>
      <c r="L1594" s="17" t="s">
        <v>1330</v>
      </c>
      <c r="M1594" s="69" t="s">
        <v>808</v>
      </c>
    </row>
    <row r="1595" spans="1:13" ht="15" customHeight="1">
      <c r="A1595" s="2">
        <v>11111749</v>
      </c>
      <c r="B1595" s="2"/>
      <c r="C1595" s="3">
        <v>2</v>
      </c>
      <c r="D1595" s="17">
        <v>40213793</v>
      </c>
      <c r="E1595" s="2"/>
      <c r="F1595" s="2"/>
      <c r="G1595" s="3">
        <v>6</v>
      </c>
      <c r="H1595" s="2"/>
      <c r="I1595" s="2"/>
      <c r="J1595" s="2"/>
      <c r="L1595" s="17" t="s">
        <v>1330</v>
      </c>
      <c r="M1595" s="69" t="s">
        <v>808</v>
      </c>
    </row>
    <row r="1596" spans="1:13" ht="15" customHeight="1">
      <c r="A1596" s="2">
        <v>11111750</v>
      </c>
      <c r="B1596" s="2"/>
      <c r="C1596" s="3">
        <v>1</v>
      </c>
      <c r="D1596" s="17">
        <v>40213826</v>
      </c>
      <c r="E1596" s="2"/>
      <c r="F1596" s="2"/>
      <c r="G1596" s="3">
        <v>5</v>
      </c>
      <c r="H1596" s="2"/>
      <c r="I1596" s="2"/>
      <c r="J1596" s="2"/>
      <c r="L1596" s="17" t="s">
        <v>1332</v>
      </c>
      <c r="M1596" s="69" t="s">
        <v>808</v>
      </c>
    </row>
    <row r="1597" spans="1:13" ht="15" customHeight="1">
      <c r="A1597" s="2">
        <v>11111751</v>
      </c>
      <c r="B1597" s="2"/>
      <c r="C1597" s="3">
        <v>2</v>
      </c>
      <c r="D1597" s="17">
        <v>40213833</v>
      </c>
      <c r="E1597" s="2"/>
      <c r="F1597" s="2"/>
      <c r="G1597" s="3">
        <v>8</v>
      </c>
      <c r="H1597" s="2"/>
      <c r="I1597" s="2"/>
      <c r="J1597" s="2"/>
      <c r="L1597" s="17" t="s">
        <v>1332</v>
      </c>
      <c r="M1597" s="69" t="s">
        <v>808</v>
      </c>
    </row>
    <row r="1598" spans="1:13" ht="15" customHeight="1">
      <c r="A1598" s="2">
        <v>11111752</v>
      </c>
      <c r="B1598" s="2"/>
      <c r="C1598" s="3">
        <v>1</v>
      </c>
      <c r="D1598" s="17">
        <v>40213852</v>
      </c>
      <c r="E1598" s="2"/>
      <c r="F1598" s="2"/>
      <c r="G1598" s="3">
        <v>11</v>
      </c>
      <c r="H1598" s="2"/>
      <c r="I1598" s="2"/>
      <c r="J1598" s="2"/>
      <c r="L1598" s="17" t="s">
        <v>1333</v>
      </c>
      <c r="M1598" s="69" t="s">
        <v>808</v>
      </c>
    </row>
    <row r="1599" spans="1:13" ht="15" customHeight="1">
      <c r="A1599" s="2">
        <v>11111753</v>
      </c>
      <c r="B1599" s="2"/>
      <c r="C1599" s="3">
        <v>1</v>
      </c>
      <c r="D1599" s="17">
        <v>40213863</v>
      </c>
      <c r="E1599" s="2"/>
      <c r="F1599" s="2"/>
      <c r="G1599" s="3">
        <v>5</v>
      </c>
      <c r="H1599" s="2"/>
      <c r="I1599" s="2"/>
      <c r="J1599" s="2"/>
      <c r="L1599" s="17" t="s">
        <v>1334</v>
      </c>
      <c r="M1599" s="69" t="s">
        <v>808</v>
      </c>
    </row>
    <row r="1600" spans="1:13" ht="15" customHeight="1">
      <c r="A1600" s="2">
        <v>11111754</v>
      </c>
      <c r="B1600" s="2"/>
      <c r="C1600" s="3">
        <v>2</v>
      </c>
      <c r="D1600" s="17">
        <v>40213874</v>
      </c>
      <c r="E1600" s="2"/>
      <c r="F1600" s="2"/>
      <c r="G1600" s="3">
        <v>5</v>
      </c>
      <c r="H1600" s="2"/>
      <c r="I1600" s="2"/>
      <c r="J1600" s="2"/>
      <c r="L1600" s="17" t="s">
        <v>1334</v>
      </c>
      <c r="M1600" s="69" t="s">
        <v>808</v>
      </c>
    </row>
    <row r="1601" spans="1:13" ht="15" customHeight="1">
      <c r="A1601" s="2">
        <v>11111755</v>
      </c>
      <c r="B1601" s="2"/>
      <c r="C1601" s="3">
        <v>3</v>
      </c>
      <c r="D1601" s="17">
        <v>40213889</v>
      </c>
      <c r="E1601" s="2"/>
      <c r="F1601" s="2"/>
      <c r="G1601" s="3">
        <v>11</v>
      </c>
      <c r="H1601" s="2"/>
      <c r="I1601" s="2"/>
      <c r="J1601" s="2"/>
      <c r="L1601" s="17" t="s">
        <v>1334</v>
      </c>
      <c r="M1601" s="69" t="s">
        <v>808</v>
      </c>
    </row>
    <row r="1602" spans="1:13" ht="15" customHeight="1">
      <c r="A1602" s="2">
        <v>11111756</v>
      </c>
      <c r="B1602" s="2"/>
      <c r="C1602" s="3">
        <v>1</v>
      </c>
      <c r="D1602" s="17">
        <v>40213900</v>
      </c>
      <c r="E1602" s="2"/>
      <c r="F1602" s="2"/>
      <c r="G1602" s="3">
        <v>5</v>
      </c>
      <c r="H1602" s="2"/>
      <c r="I1602" s="2"/>
      <c r="J1602" s="2"/>
      <c r="L1602" s="17" t="s">
        <v>1335</v>
      </c>
      <c r="M1602" s="69" t="s">
        <v>808</v>
      </c>
    </row>
    <row r="1603" spans="1:13" ht="15" customHeight="1">
      <c r="A1603" s="2">
        <v>11111757</v>
      </c>
      <c r="B1603" s="2"/>
      <c r="C1603" s="3">
        <v>1</v>
      </c>
      <c r="D1603" s="17">
        <v>40213911</v>
      </c>
      <c r="E1603" s="2"/>
      <c r="F1603" s="2"/>
      <c r="G1603" s="3">
        <v>5</v>
      </c>
      <c r="H1603" s="2"/>
      <c r="I1603" s="2"/>
      <c r="J1603" s="2"/>
      <c r="L1603" s="17" t="s">
        <v>1336</v>
      </c>
      <c r="M1603" s="69" t="s">
        <v>808</v>
      </c>
    </row>
    <row r="1604" spans="1:13" ht="15" customHeight="1">
      <c r="A1604" s="2">
        <v>11111758</v>
      </c>
      <c r="B1604" s="2"/>
      <c r="C1604" s="3">
        <v>1</v>
      </c>
      <c r="D1604" s="17">
        <v>40213911</v>
      </c>
      <c r="E1604" s="2"/>
      <c r="F1604" s="2"/>
      <c r="G1604" s="3">
        <v>5</v>
      </c>
      <c r="H1604" s="2"/>
      <c r="I1604" s="2"/>
      <c r="J1604" s="2"/>
      <c r="L1604" s="17" t="s">
        <v>1337</v>
      </c>
      <c r="M1604" s="69" t="s">
        <v>808</v>
      </c>
    </row>
    <row r="1605" spans="1:13" ht="15" customHeight="1">
      <c r="A1605" s="2">
        <v>11111759</v>
      </c>
      <c r="B1605" s="2"/>
      <c r="C1605" s="3">
        <v>1</v>
      </c>
      <c r="D1605" s="17">
        <v>40213942</v>
      </c>
      <c r="E1605" s="2"/>
      <c r="F1605" s="2"/>
      <c r="G1605" s="3">
        <v>3</v>
      </c>
      <c r="H1605" s="2"/>
      <c r="I1605" s="2"/>
      <c r="J1605" s="2"/>
      <c r="L1605" s="17" t="s">
        <v>1338</v>
      </c>
      <c r="M1605" s="69" t="s">
        <v>808</v>
      </c>
    </row>
    <row r="1606" spans="1:13" ht="15" customHeight="1">
      <c r="A1606" s="2">
        <v>11111760</v>
      </c>
      <c r="B1606" s="2"/>
      <c r="C1606" s="3">
        <v>2</v>
      </c>
      <c r="D1606" s="17">
        <v>40213945</v>
      </c>
      <c r="E1606" s="2"/>
      <c r="F1606" s="2"/>
      <c r="G1606" s="3">
        <v>4</v>
      </c>
      <c r="H1606" s="2"/>
      <c r="I1606" s="2"/>
      <c r="J1606" s="2"/>
      <c r="L1606" s="17" t="s">
        <v>1338</v>
      </c>
      <c r="M1606" s="69" t="s">
        <v>808</v>
      </c>
    </row>
    <row r="1607" spans="1:13" ht="15" customHeight="1">
      <c r="A1607" s="2">
        <v>11111761</v>
      </c>
      <c r="B1607" s="2"/>
      <c r="C1607" s="3">
        <v>1</v>
      </c>
      <c r="D1607" s="17">
        <v>40213949</v>
      </c>
      <c r="E1607" s="2"/>
      <c r="F1607" s="2"/>
      <c r="G1607" s="3">
        <v>5</v>
      </c>
      <c r="H1607" s="2"/>
      <c r="I1607" s="2"/>
      <c r="J1607" s="2"/>
      <c r="L1607" s="17" t="s">
        <v>1339</v>
      </c>
      <c r="M1607" s="69" t="s">
        <v>808</v>
      </c>
    </row>
    <row r="1608" spans="1:13" ht="15" customHeight="1">
      <c r="A1608" s="2">
        <v>11111762</v>
      </c>
      <c r="B1608" s="2"/>
      <c r="C1608" s="3">
        <v>1</v>
      </c>
      <c r="D1608" s="2">
        <v>40214000</v>
      </c>
      <c r="E1608" s="2"/>
      <c r="F1608" s="2"/>
      <c r="G1608" s="3">
        <v>3</v>
      </c>
      <c r="H1608" s="2"/>
      <c r="I1608" s="2"/>
      <c r="J1608" s="2"/>
      <c r="L1608" s="17" t="s">
        <v>1344</v>
      </c>
      <c r="M1608" s="69" t="s">
        <v>808</v>
      </c>
    </row>
    <row r="1609" spans="1:13" ht="15" customHeight="1">
      <c r="A1609" s="2">
        <v>11111763</v>
      </c>
      <c r="B1609" s="2"/>
      <c r="C1609" s="3">
        <v>1</v>
      </c>
      <c r="D1609" s="64">
        <v>40214323</v>
      </c>
      <c r="E1609" s="2"/>
      <c r="F1609" s="2"/>
      <c r="G1609" s="3">
        <v>3</v>
      </c>
      <c r="H1609" s="2"/>
      <c r="I1609" s="2"/>
      <c r="J1609" s="2"/>
      <c r="L1609" s="74" t="s">
        <v>1346</v>
      </c>
      <c r="M1609" s="20" t="s">
        <v>808</v>
      </c>
    </row>
    <row r="1610" spans="1:13" ht="15" customHeight="1">
      <c r="A1610" s="2">
        <v>11111764</v>
      </c>
      <c r="B1610" s="2"/>
      <c r="C1610" s="3">
        <v>2</v>
      </c>
      <c r="D1610" s="64">
        <v>40214331</v>
      </c>
      <c r="E1610" s="2"/>
      <c r="F1610" s="2"/>
      <c r="G1610" s="3">
        <v>3</v>
      </c>
      <c r="H1610" s="2"/>
      <c r="I1610" s="2"/>
      <c r="J1610" s="2"/>
      <c r="L1610" s="74" t="s">
        <v>1346</v>
      </c>
      <c r="M1610" s="20" t="s">
        <v>808</v>
      </c>
    </row>
    <row r="1611" spans="1:13" ht="15" customHeight="1">
      <c r="A1611" s="2">
        <v>11111765</v>
      </c>
      <c r="B1611" s="2"/>
      <c r="C1611" s="3">
        <v>3</v>
      </c>
      <c r="D1611" s="64">
        <v>40214339</v>
      </c>
      <c r="E1611" s="2"/>
      <c r="F1611" s="2"/>
      <c r="G1611" s="3">
        <v>3</v>
      </c>
      <c r="H1611" s="2"/>
      <c r="I1611" s="2"/>
      <c r="J1611" s="2"/>
      <c r="L1611" s="74" t="s">
        <v>1346</v>
      </c>
      <c r="M1611" s="20" t="s">
        <v>808</v>
      </c>
    </row>
    <row r="1612" spans="1:13" ht="15" customHeight="1">
      <c r="A1612" s="2">
        <v>11111766</v>
      </c>
      <c r="B1612" s="2"/>
      <c r="C1612" s="3">
        <v>1</v>
      </c>
      <c r="D1612" s="64">
        <v>40214372</v>
      </c>
      <c r="E1612" s="2"/>
      <c r="F1612" s="2"/>
      <c r="G1612" s="3">
        <v>3</v>
      </c>
      <c r="H1612" s="2"/>
      <c r="I1612" s="2"/>
      <c r="J1612" s="2"/>
      <c r="L1612" s="20" t="s">
        <v>1347</v>
      </c>
      <c r="M1612" s="20" t="s">
        <v>808</v>
      </c>
    </row>
    <row r="1613" spans="1:13" ht="15" customHeight="1">
      <c r="A1613" s="2">
        <v>11111767</v>
      </c>
      <c r="B1613" s="2"/>
      <c r="C1613" s="3">
        <v>2</v>
      </c>
      <c r="D1613" s="64">
        <v>40214379</v>
      </c>
      <c r="E1613" s="2"/>
      <c r="F1613" s="2"/>
      <c r="G1613" s="3">
        <v>3</v>
      </c>
      <c r="H1613" s="2"/>
      <c r="I1613" s="2"/>
      <c r="J1613" s="2"/>
      <c r="L1613" s="20" t="s">
        <v>1347</v>
      </c>
      <c r="M1613" s="20" t="s">
        <v>808</v>
      </c>
    </row>
    <row r="1614" spans="1:13" ht="15" customHeight="1">
      <c r="A1614" s="2">
        <v>11111768</v>
      </c>
      <c r="B1614" s="2"/>
      <c r="C1614" s="3">
        <v>3</v>
      </c>
      <c r="D1614" s="64">
        <v>40214387</v>
      </c>
      <c r="E1614" s="2"/>
      <c r="F1614" s="2"/>
      <c r="G1614" s="3">
        <v>3</v>
      </c>
      <c r="H1614" s="2"/>
      <c r="I1614" s="2"/>
      <c r="J1614" s="2"/>
      <c r="L1614" s="20" t="s">
        <v>1347</v>
      </c>
      <c r="M1614" s="20" t="s">
        <v>808</v>
      </c>
    </row>
    <row r="1615" spans="1:13" ht="15" customHeight="1">
      <c r="A1615" s="2">
        <v>11111769</v>
      </c>
      <c r="B1615" s="2"/>
      <c r="C1615" s="3">
        <v>4</v>
      </c>
      <c r="D1615" s="64">
        <v>40214394</v>
      </c>
      <c r="E1615" s="2"/>
      <c r="F1615" s="2"/>
      <c r="G1615" s="3">
        <v>3</v>
      </c>
      <c r="H1615" s="2"/>
      <c r="I1615" s="2"/>
      <c r="J1615" s="2"/>
      <c r="L1615" s="20" t="s">
        <v>1347</v>
      </c>
      <c r="M1615" s="20" t="s">
        <v>808</v>
      </c>
    </row>
    <row r="1616" spans="1:13" ht="15" customHeight="1">
      <c r="A1616" s="2">
        <v>11111770</v>
      </c>
      <c r="B1616" s="2"/>
      <c r="C1616" s="3">
        <v>1</v>
      </c>
      <c r="D1616" s="64">
        <v>60000084</v>
      </c>
      <c r="E1616" s="2"/>
      <c r="F1616" s="2"/>
      <c r="G1616" s="3">
        <v>5</v>
      </c>
      <c r="H1616" s="2"/>
      <c r="I1616" s="2"/>
      <c r="J1616" s="2"/>
      <c r="L1616" s="75" t="s">
        <v>1348</v>
      </c>
      <c r="M1616" s="20" t="s">
        <v>808</v>
      </c>
    </row>
    <row r="1617" spans="1:13" ht="15" customHeight="1">
      <c r="A1617" s="2">
        <v>11111771</v>
      </c>
      <c r="B1617" s="2"/>
      <c r="C1617" s="3">
        <v>2</v>
      </c>
      <c r="D1617" s="64">
        <v>60000085</v>
      </c>
      <c r="E1617" s="2"/>
      <c r="F1617" s="2"/>
      <c r="G1617" s="3">
        <v>5</v>
      </c>
      <c r="H1617" s="2"/>
      <c r="I1617" s="2"/>
      <c r="J1617" s="2"/>
      <c r="L1617" s="75" t="s">
        <v>1348</v>
      </c>
      <c r="M1617" s="20" t="s">
        <v>808</v>
      </c>
    </row>
    <row r="1618" spans="1:13" ht="15" customHeight="1">
      <c r="A1618" s="2">
        <v>11111772</v>
      </c>
      <c r="B1618" s="2"/>
      <c r="C1618" s="3">
        <v>3</v>
      </c>
      <c r="D1618" s="64">
        <v>60000086</v>
      </c>
      <c r="E1618" s="2"/>
      <c r="F1618" s="2"/>
      <c r="G1618" s="3">
        <v>5</v>
      </c>
      <c r="H1618" s="2"/>
      <c r="I1618" s="2"/>
      <c r="J1618" s="2"/>
      <c r="L1618" s="75" t="s">
        <v>1348</v>
      </c>
      <c r="M1618" s="20" t="s">
        <v>808</v>
      </c>
    </row>
    <row r="1619" spans="1:13" ht="15" customHeight="1">
      <c r="A1619" s="2">
        <v>11111773</v>
      </c>
      <c r="B1619" s="2"/>
      <c r="C1619" s="3">
        <v>1</v>
      </c>
      <c r="D1619" s="2">
        <v>60000177</v>
      </c>
      <c r="E1619" s="2"/>
      <c r="F1619" s="2"/>
      <c r="G1619" s="3">
        <v>5</v>
      </c>
      <c r="H1619" s="2"/>
      <c r="I1619" s="2"/>
      <c r="J1619" s="2"/>
      <c r="L1619" s="75" t="s">
        <v>1349</v>
      </c>
      <c r="M1619" s="20" t="s">
        <v>808</v>
      </c>
    </row>
    <row r="1620" spans="1:13" ht="15" customHeight="1">
      <c r="A1620" s="2">
        <v>11111774</v>
      </c>
      <c r="B1620" s="2"/>
      <c r="C1620" s="3">
        <v>2</v>
      </c>
      <c r="D1620" s="64">
        <v>60000178</v>
      </c>
      <c r="E1620" s="2"/>
      <c r="F1620" s="2"/>
      <c r="G1620" s="3">
        <v>5</v>
      </c>
      <c r="H1620" s="2"/>
      <c r="I1620" s="2"/>
      <c r="J1620" s="2"/>
      <c r="L1620" s="75" t="s">
        <v>1349</v>
      </c>
      <c r="M1620" s="20" t="s">
        <v>808</v>
      </c>
    </row>
    <row r="1621" spans="1:13" ht="15" customHeight="1">
      <c r="A1621" s="2">
        <v>11111775</v>
      </c>
      <c r="B1621" s="2"/>
      <c r="C1621" s="3">
        <v>3</v>
      </c>
      <c r="D1621" s="64">
        <v>60000179</v>
      </c>
      <c r="E1621" s="2"/>
      <c r="F1621" s="2"/>
      <c r="G1621" s="3">
        <v>5</v>
      </c>
      <c r="H1621" s="2"/>
      <c r="I1621" s="2"/>
      <c r="J1621" s="2"/>
      <c r="L1621" s="75" t="s">
        <v>1349</v>
      </c>
      <c r="M1621" s="20" t="s">
        <v>808</v>
      </c>
    </row>
    <row r="1622" spans="1:13" ht="15" customHeight="1">
      <c r="A1622" s="2">
        <v>11111776</v>
      </c>
      <c r="B1622" s="2"/>
      <c r="C1622" s="3">
        <v>4</v>
      </c>
      <c r="D1622" s="64">
        <v>60000155</v>
      </c>
      <c r="E1622" s="2"/>
      <c r="F1622" s="2"/>
      <c r="G1622" s="2">
        <v>9</v>
      </c>
      <c r="H1622" s="2"/>
      <c r="I1622" s="2"/>
      <c r="J1622" s="2"/>
      <c r="L1622" s="75" t="s">
        <v>1349</v>
      </c>
      <c r="M1622" s="20" t="s">
        <v>808</v>
      </c>
    </row>
    <row r="1623" spans="1:13" ht="15" customHeight="1">
      <c r="A1623" s="2">
        <v>11111777</v>
      </c>
      <c r="B1623" s="2"/>
      <c r="C1623" s="3">
        <v>1</v>
      </c>
      <c r="D1623" s="64">
        <v>60000706</v>
      </c>
      <c r="E1623" s="2"/>
      <c r="F1623" s="2"/>
      <c r="G1623" s="3">
        <v>5</v>
      </c>
      <c r="H1623" s="2"/>
      <c r="I1623" s="2"/>
      <c r="J1623" s="2"/>
      <c r="L1623" s="75" t="s">
        <v>1350</v>
      </c>
      <c r="M1623" s="20" t="s">
        <v>808</v>
      </c>
    </row>
    <row r="1624" spans="1:13" ht="15" customHeight="1">
      <c r="A1624" s="2">
        <v>11111778</v>
      </c>
      <c r="B1624" s="2"/>
      <c r="C1624" s="3">
        <v>2</v>
      </c>
      <c r="D1624" s="64">
        <v>60000707</v>
      </c>
      <c r="E1624" s="2"/>
      <c r="F1624" s="2"/>
      <c r="G1624" s="3">
        <v>5</v>
      </c>
      <c r="H1624" s="2"/>
      <c r="I1624" s="2"/>
      <c r="J1624" s="2"/>
      <c r="L1624" s="75" t="s">
        <v>1350</v>
      </c>
      <c r="M1624" s="20" t="s">
        <v>808</v>
      </c>
    </row>
    <row r="1625" spans="1:13" ht="15" customHeight="1">
      <c r="A1625" s="2">
        <v>11111779</v>
      </c>
      <c r="B1625" s="2"/>
      <c r="C1625" s="3">
        <v>3</v>
      </c>
      <c r="D1625" s="64">
        <v>60000708</v>
      </c>
      <c r="E1625" s="2"/>
      <c r="F1625" s="2"/>
      <c r="G1625" s="3">
        <v>5</v>
      </c>
      <c r="H1625" s="2"/>
      <c r="I1625" s="2"/>
      <c r="J1625" s="2"/>
      <c r="L1625" s="75" t="s">
        <v>1350</v>
      </c>
      <c r="M1625" s="20" t="s">
        <v>808</v>
      </c>
    </row>
    <row r="1626" spans="1:13" ht="15" customHeight="1">
      <c r="A1626" s="2">
        <v>11111780</v>
      </c>
      <c r="B1626" s="2"/>
      <c r="C1626" s="3">
        <v>4</v>
      </c>
      <c r="D1626" s="64">
        <v>60000261</v>
      </c>
      <c r="E1626" s="2"/>
      <c r="F1626" s="2"/>
      <c r="G1626" s="3">
        <v>9</v>
      </c>
      <c r="H1626" s="2"/>
      <c r="I1626" s="2"/>
      <c r="J1626" s="2"/>
      <c r="L1626" s="75" t="s">
        <v>1350</v>
      </c>
      <c r="M1626" s="20" t="s">
        <v>808</v>
      </c>
    </row>
    <row r="1627" spans="1:13" ht="15" customHeight="1">
      <c r="A1627" s="2">
        <v>11111781</v>
      </c>
      <c r="B1627" s="2"/>
      <c r="C1627" s="3">
        <v>1</v>
      </c>
      <c r="D1627" s="64">
        <v>60000376</v>
      </c>
      <c r="E1627" s="2"/>
      <c r="F1627" s="2"/>
      <c r="G1627" s="3">
        <v>5</v>
      </c>
      <c r="H1627" s="2"/>
      <c r="I1627" s="2"/>
      <c r="J1627" s="2"/>
      <c r="L1627" s="75" t="s">
        <v>1351</v>
      </c>
      <c r="M1627" s="20" t="s">
        <v>808</v>
      </c>
    </row>
    <row r="1628" spans="1:13" ht="15" customHeight="1">
      <c r="A1628" s="2">
        <v>11111782</v>
      </c>
      <c r="B1628" s="2"/>
      <c r="C1628" s="3">
        <v>2</v>
      </c>
      <c r="D1628" s="64">
        <v>60000377</v>
      </c>
      <c r="E1628" s="2"/>
      <c r="F1628" s="2"/>
      <c r="G1628" s="3">
        <v>5</v>
      </c>
      <c r="H1628" s="2"/>
      <c r="I1628" s="2"/>
      <c r="J1628" s="2"/>
      <c r="L1628" s="75" t="s">
        <v>1351</v>
      </c>
      <c r="M1628" s="20" t="s">
        <v>808</v>
      </c>
    </row>
    <row r="1629" spans="1:13" ht="15" customHeight="1">
      <c r="A1629" s="2">
        <v>11111783</v>
      </c>
      <c r="B1629" s="2"/>
      <c r="C1629" s="3">
        <v>3</v>
      </c>
      <c r="D1629" s="64">
        <v>60000378</v>
      </c>
      <c r="E1629" s="2"/>
      <c r="F1629" s="2"/>
      <c r="G1629" s="3">
        <v>5</v>
      </c>
      <c r="H1629" s="2"/>
      <c r="I1629" s="2"/>
      <c r="J1629" s="2"/>
      <c r="L1629" s="75" t="s">
        <v>1351</v>
      </c>
      <c r="M1629" s="20" t="s">
        <v>808</v>
      </c>
    </row>
    <row r="1630" spans="1:13" ht="15" customHeight="1">
      <c r="A1630" s="2">
        <v>11111784</v>
      </c>
      <c r="B1630" s="2"/>
      <c r="C1630" s="3">
        <v>4</v>
      </c>
      <c r="D1630" s="2">
        <v>60000351</v>
      </c>
      <c r="E1630" s="2"/>
      <c r="F1630" s="2"/>
      <c r="G1630" s="3">
        <v>9</v>
      </c>
      <c r="H1630" s="2"/>
      <c r="I1630" s="2"/>
      <c r="J1630" s="2"/>
      <c r="L1630" s="75" t="s">
        <v>1351</v>
      </c>
      <c r="M1630" s="20" t="s">
        <v>808</v>
      </c>
    </row>
    <row r="1631" spans="1:13" ht="15" customHeight="1">
      <c r="A1631" s="2">
        <v>11111785</v>
      </c>
      <c r="B1631" s="2"/>
      <c r="C1631" s="3">
        <v>1</v>
      </c>
      <c r="D1631" s="2">
        <v>60000448</v>
      </c>
      <c r="E1631" s="2"/>
      <c r="F1631" s="2"/>
      <c r="G1631" s="3">
        <v>5</v>
      </c>
      <c r="H1631" s="2"/>
      <c r="I1631" s="2"/>
      <c r="J1631" s="2"/>
      <c r="L1631" s="75" t="s">
        <v>1352</v>
      </c>
      <c r="M1631" s="20" t="s">
        <v>808</v>
      </c>
    </row>
    <row r="1632" spans="1:13" ht="15" customHeight="1">
      <c r="A1632" s="2">
        <v>11111786</v>
      </c>
      <c r="B1632" s="2"/>
      <c r="C1632" s="3">
        <v>2</v>
      </c>
      <c r="D1632" s="64">
        <v>60000449</v>
      </c>
      <c r="E1632" s="2"/>
      <c r="F1632" s="2"/>
      <c r="G1632" s="3">
        <v>5</v>
      </c>
      <c r="H1632" s="2"/>
      <c r="I1632" s="2"/>
      <c r="J1632" s="2"/>
      <c r="L1632" s="75" t="s">
        <v>1352</v>
      </c>
      <c r="M1632" s="20" t="s">
        <v>808</v>
      </c>
    </row>
    <row r="1633" spans="1:13" ht="15" customHeight="1">
      <c r="A1633" s="2">
        <v>11111787</v>
      </c>
      <c r="B1633" s="2"/>
      <c r="C1633" s="3">
        <v>3</v>
      </c>
      <c r="D1633" s="64">
        <v>60000450</v>
      </c>
      <c r="E1633" s="2"/>
      <c r="F1633" s="2"/>
      <c r="G1633" s="3">
        <v>5</v>
      </c>
      <c r="H1633" s="2"/>
      <c r="I1633" s="2"/>
      <c r="J1633" s="2"/>
      <c r="L1633" s="75" t="s">
        <v>1352</v>
      </c>
      <c r="M1633" s="20" t="s">
        <v>808</v>
      </c>
    </row>
    <row r="1634" spans="1:13" ht="15" customHeight="1">
      <c r="A1634" s="2">
        <v>11111788</v>
      </c>
      <c r="B1634" s="2"/>
      <c r="C1634" s="3">
        <v>1</v>
      </c>
      <c r="D1634" s="64">
        <v>20003294</v>
      </c>
      <c r="E1634" s="2"/>
      <c r="F1634" s="2"/>
      <c r="G1634" s="3">
        <v>5</v>
      </c>
      <c r="H1634" s="2"/>
      <c r="I1634" s="2"/>
      <c r="J1634" s="2"/>
      <c r="L1634" s="20" t="s">
        <v>1360</v>
      </c>
      <c r="M1634" s="20" t="s">
        <v>1031</v>
      </c>
    </row>
    <row r="1635" spans="1:13" ht="15" customHeight="1">
      <c r="A1635" s="2">
        <v>11111789</v>
      </c>
      <c r="B1635" s="2"/>
      <c r="C1635" s="3">
        <v>1</v>
      </c>
      <c r="D1635" s="187">
        <v>40214417</v>
      </c>
      <c r="E1635" s="2"/>
      <c r="F1635" s="2"/>
      <c r="G1635" s="3">
        <v>3</v>
      </c>
      <c r="H1635" s="2"/>
      <c r="I1635" s="2"/>
      <c r="J1635" s="2"/>
      <c r="L1635" s="20" t="s">
        <v>1357</v>
      </c>
      <c r="M1635" s="69" t="s">
        <v>808</v>
      </c>
    </row>
    <row r="1636" spans="1:13" ht="15" customHeight="1">
      <c r="A1636" s="2">
        <v>11111790</v>
      </c>
      <c r="B1636" s="2"/>
      <c r="C1636" s="3">
        <v>2</v>
      </c>
      <c r="D1636" s="69">
        <v>40214475</v>
      </c>
      <c r="E1636" s="2"/>
      <c r="F1636" s="2"/>
      <c r="G1636" s="3">
        <v>3</v>
      </c>
      <c r="H1636" s="2"/>
      <c r="I1636" s="2"/>
      <c r="J1636" s="2"/>
      <c r="L1636" s="20" t="s">
        <v>1358</v>
      </c>
      <c r="M1636" s="69" t="s">
        <v>808</v>
      </c>
    </row>
    <row r="1637" spans="1:13" ht="15" customHeight="1">
      <c r="A1637" s="2">
        <v>11111791</v>
      </c>
      <c r="B1637" s="2"/>
      <c r="C1637" s="3">
        <v>3</v>
      </c>
      <c r="D1637" s="187">
        <v>40214519</v>
      </c>
      <c r="E1637" s="2"/>
      <c r="F1637" s="2"/>
      <c r="G1637" s="3">
        <v>3</v>
      </c>
      <c r="H1637" s="2"/>
      <c r="I1637" s="2"/>
      <c r="J1637" s="2"/>
      <c r="L1637" s="20" t="s">
        <v>1359</v>
      </c>
      <c r="M1637" s="69" t="s">
        <v>808</v>
      </c>
    </row>
  </sheetData>
  <autoFilter ref="A1:J1637"/>
  <dataValidations count="2">
    <dataValidation type="list" allowBlank="1" showInputMessage="1" showErrorMessage="1" sqref="D763 D1248:D1249">
      <formula1>#REF!</formula1>
    </dataValidation>
    <dataValidation type="list" allowBlank="1" showInputMessage="1" showErrorMessage="1" sqref="A6:A105">
      <formula1>BezGrundbuchblattID</formula1>
    </dataValidation>
  </dataValidations>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2">
        <x14:dataValidation type="list" allowBlank="1" showInputMessage="1" showErrorMessage="1">
          <x14:formula1>
            <xm:f>'\\10.216.130.14\Dabag Project$\Users\A648089\AppData\Local\Microsoft\Windows\Temporary Internet Files\Content.IE5\SY3V98RS\[RegisterManagement-test-data-Iteration4.xlsm]Eintragungsobjekt'!#REF!</xm:f>
          </x14:formula1>
          <xm:sqref>D847:D850</xm:sqref>
        </x14:dataValidation>
        <x14:dataValidation type="list" allowBlank="1" showInputMessage="1" showErrorMessage="1">
          <x14:formula1>
            <xm:f>'\\10.216.130.14\Dabag Project$\Bindu\TestData\[RegisterManagement-test-data-Iteration5-testscenarios.xlsm]Grundbuchblatt'!#REF!</xm:f>
          </x14:formula1>
          <xm:sqref>E1283</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55"/>
  <sheetViews>
    <sheetView workbookViewId="0">
      <pane ySplit="1" topLeftCell="A1535" activePane="bottomLeft" state="frozen"/>
      <selection activeCell="B6" sqref="B6"/>
      <selection pane="bottomLeft" activeCell="H1552" sqref="H1552:I1555"/>
    </sheetView>
  </sheetViews>
  <sheetFormatPr defaultRowHeight="15" customHeight="1"/>
  <cols>
    <col min="1" max="1" width="20.28515625" customWidth="1"/>
    <col min="2" max="2" width="14.42578125" customWidth="1"/>
    <col min="3" max="3" width="25" bestFit="1" customWidth="1"/>
    <col min="4" max="4" width="37.7109375" customWidth="1"/>
    <col min="5" max="5" width="22.85546875" customWidth="1"/>
    <col min="6" max="6" width="20.85546875" bestFit="1" customWidth="1"/>
    <col min="8" max="8" width="28.85546875" bestFit="1" customWidth="1"/>
    <col min="9" max="9" width="12" customWidth="1"/>
    <col min="10" max="10" width="45.28515625" customWidth="1"/>
    <col min="11" max="11" width="28.85546875" customWidth="1"/>
    <col min="17" max="17" width="22.85546875" customWidth="1"/>
  </cols>
  <sheetData>
    <row r="1" spans="1:17" ht="15" customHeight="1">
      <c r="A1" s="1" t="s">
        <v>82</v>
      </c>
      <c r="B1" s="1" t="s">
        <v>5074</v>
      </c>
      <c r="C1" s="1" t="s">
        <v>8468</v>
      </c>
      <c r="D1" s="1" t="s">
        <v>9714</v>
      </c>
      <c r="E1" s="1" t="s">
        <v>6838</v>
      </c>
      <c r="F1" s="1" t="s">
        <v>9715</v>
      </c>
      <c r="H1" s="11" t="s">
        <v>4042</v>
      </c>
      <c r="I1" s="11" t="s">
        <v>169</v>
      </c>
      <c r="J1" s="11" t="s">
        <v>6808</v>
      </c>
      <c r="K1" s="11" t="s">
        <v>9716</v>
      </c>
      <c r="Q1" s="1" t="s">
        <v>6838</v>
      </c>
    </row>
    <row r="2" spans="1:17" ht="15" customHeight="1">
      <c r="A2" s="142" t="s">
        <v>98</v>
      </c>
      <c r="B2" s="193" t="s">
        <v>103</v>
      </c>
      <c r="C2" s="142" t="s">
        <v>8470</v>
      </c>
      <c r="D2" s="142" t="s">
        <v>98</v>
      </c>
      <c r="E2" s="142" t="s">
        <v>98</v>
      </c>
      <c r="F2" s="142" t="s">
        <v>103</v>
      </c>
      <c r="H2" s="2"/>
      <c r="I2" s="2"/>
      <c r="J2" s="2"/>
      <c r="K2" s="2"/>
      <c r="Q2" s="142" t="s">
        <v>98</v>
      </c>
    </row>
    <row r="3" spans="1:17" ht="15" customHeight="1">
      <c r="A3" s="142" t="s">
        <v>106</v>
      </c>
      <c r="B3" s="142" t="s">
        <v>1</v>
      </c>
      <c r="C3" s="142" t="s">
        <v>1</v>
      </c>
      <c r="D3" s="142" t="s">
        <v>106</v>
      </c>
      <c r="E3" s="142" t="s">
        <v>106</v>
      </c>
      <c r="F3" s="142"/>
      <c r="H3" s="58"/>
      <c r="I3" s="58"/>
      <c r="J3" s="58"/>
      <c r="K3" s="58"/>
      <c r="N3" s="13"/>
      <c r="P3" s="2"/>
      <c r="Q3" s="142" t="s">
        <v>106</v>
      </c>
    </row>
    <row r="4" spans="1:17" ht="15" customHeight="1">
      <c r="A4" s="2">
        <v>11200001</v>
      </c>
      <c r="B4" s="2"/>
      <c r="C4" s="2"/>
      <c r="D4" s="2">
        <v>11110001</v>
      </c>
      <c r="E4" s="2">
        <v>10810001</v>
      </c>
      <c r="F4" s="2"/>
      <c r="H4" s="2" t="s">
        <v>175</v>
      </c>
      <c r="I4" s="2" t="s">
        <v>176</v>
      </c>
      <c r="J4" s="2" t="str">
        <f>IFERROR(VLOOKUP(E4,VorgangsAttr!C:D,2,FALSE),"")</f>
        <v/>
      </c>
      <c r="K4" s="2" t="s">
        <v>9410</v>
      </c>
      <c r="N4" s="13"/>
      <c r="P4" s="2"/>
      <c r="Q4" s="2">
        <v>10810001</v>
      </c>
    </row>
    <row r="5" spans="1:17" ht="15" customHeight="1">
      <c r="A5" s="2">
        <v>11200002</v>
      </c>
      <c r="B5" s="2"/>
      <c r="C5" s="2"/>
      <c r="D5" s="2">
        <v>11110002</v>
      </c>
      <c r="E5" s="2">
        <v>10810002</v>
      </c>
      <c r="F5" s="2"/>
      <c r="H5" s="2"/>
      <c r="I5" s="2"/>
      <c r="J5" s="2" t="str">
        <f>IFERROR(VLOOKUP(E5,VorgangsAttr!C:D,2,FALSE),"")</f>
        <v/>
      </c>
      <c r="K5" s="2" t="s">
        <v>9411</v>
      </c>
      <c r="N5" s="13"/>
      <c r="P5" s="2"/>
      <c r="Q5" s="2">
        <v>10810002</v>
      </c>
    </row>
    <row r="6" spans="1:17" ht="15" customHeight="1">
      <c r="A6" s="2">
        <v>11200003</v>
      </c>
      <c r="B6" s="2"/>
      <c r="C6" s="2"/>
      <c r="D6" s="2">
        <v>11110003</v>
      </c>
      <c r="E6" s="2">
        <v>10810003</v>
      </c>
      <c r="F6" s="2"/>
      <c r="H6" s="2"/>
      <c r="I6" s="2"/>
      <c r="J6" s="2" t="str">
        <f>IFERROR(VLOOKUP(E6,VorgangsAttr!C:D,2,FALSE),"")</f>
        <v/>
      </c>
      <c r="K6" s="2" t="s">
        <v>9412</v>
      </c>
      <c r="N6" s="13"/>
      <c r="P6" s="2"/>
      <c r="Q6" s="2">
        <v>10810003</v>
      </c>
    </row>
    <row r="7" spans="1:17" ht="15" customHeight="1">
      <c r="A7" s="2">
        <v>11200004</v>
      </c>
      <c r="B7" s="2"/>
      <c r="C7" s="2"/>
      <c r="D7" s="2">
        <v>11110004</v>
      </c>
      <c r="E7" s="2">
        <v>10810004</v>
      </c>
      <c r="F7" s="2"/>
      <c r="H7" s="2"/>
      <c r="I7" s="2"/>
      <c r="J7" s="2" t="str">
        <f>IFERROR(VLOOKUP(E7,VorgangsAttr!C:D,2,FALSE),"")</f>
        <v/>
      </c>
      <c r="K7" s="2" t="s">
        <v>9413</v>
      </c>
      <c r="N7" s="13"/>
      <c r="P7" s="2"/>
      <c r="Q7" s="2">
        <v>10810004</v>
      </c>
    </row>
    <row r="8" spans="1:17" ht="15" customHeight="1">
      <c r="A8" s="2">
        <v>11200005</v>
      </c>
      <c r="B8" s="2"/>
      <c r="C8" s="2"/>
      <c r="D8" s="2">
        <v>11110005</v>
      </c>
      <c r="E8" s="2">
        <v>10810005</v>
      </c>
      <c r="F8" s="2"/>
      <c r="H8" s="2"/>
      <c r="I8" s="2"/>
      <c r="J8" s="2" t="str">
        <f>IFERROR(VLOOKUP(E8,VorgangsAttr!C:D,2,FALSE),"")</f>
        <v/>
      </c>
      <c r="K8" s="2" t="s">
        <v>9414</v>
      </c>
      <c r="N8" s="13"/>
      <c r="P8" s="2"/>
      <c r="Q8" s="2">
        <v>10810005</v>
      </c>
    </row>
    <row r="9" spans="1:17" ht="15" customHeight="1">
      <c r="A9" s="2">
        <v>11200006</v>
      </c>
      <c r="B9" s="2"/>
      <c r="C9" s="2"/>
      <c r="D9" s="2">
        <v>11110006</v>
      </c>
      <c r="E9" s="2">
        <v>10810006</v>
      </c>
      <c r="F9" s="2"/>
      <c r="H9" s="2"/>
      <c r="I9" s="2"/>
      <c r="J9" s="2" t="str">
        <f>IFERROR(VLOOKUP(E9,VorgangsAttr!C:D,2,FALSE),"")</f>
        <v/>
      </c>
      <c r="K9" s="2" t="s">
        <v>9415</v>
      </c>
      <c r="N9" s="13"/>
      <c r="P9" s="2"/>
      <c r="Q9" s="2">
        <v>10810006</v>
      </c>
    </row>
    <row r="10" spans="1:17" ht="15" customHeight="1">
      <c r="A10" s="2">
        <v>11200007</v>
      </c>
      <c r="B10" s="2"/>
      <c r="C10" s="2"/>
      <c r="D10" s="2">
        <v>11110007</v>
      </c>
      <c r="E10" s="2">
        <v>10810007</v>
      </c>
      <c r="F10" s="2"/>
      <c r="H10" s="2"/>
      <c r="I10" s="2"/>
      <c r="J10" s="2" t="str">
        <f>IFERROR(VLOOKUP(E10,VorgangsAttr!C:D,2,FALSE),"")</f>
        <v/>
      </c>
      <c r="K10" s="2" t="s">
        <v>9416</v>
      </c>
      <c r="N10" s="13"/>
      <c r="P10" s="2"/>
      <c r="Q10" s="2">
        <v>10810007</v>
      </c>
    </row>
    <row r="11" spans="1:17" ht="15" customHeight="1">
      <c r="A11" s="2">
        <v>11200008</v>
      </c>
      <c r="B11" s="2"/>
      <c r="C11" s="2"/>
      <c r="D11" s="2">
        <v>11110008</v>
      </c>
      <c r="E11" s="2">
        <v>10810008</v>
      </c>
      <c r="F11" s="2"/>
      <c r="H11" s="2"/>
      <c r="I11" s="2"/>
      <c r="J11" s="2" t="str">
        <f>IFERROR(VLOOKUP(E11,VorgangsAttr!C:D,2,FALSE),"")</f>
        <v/>
      </c>
      <c r="K11" s="2" t="s">
        <v>9417</v>
      </c>
      <c r="N11" s="13"/>
      <c r="P11" s="2"/>
      <c r="Q11" s="2">
        <v>10810008</v>
      </c>
    </row>
    <row r="12" spans="1:17" ht="15" customHeight="1">
      <c r="A12" s="2">
        <v>11200009</v>
      </c>
      <c r="B12" s="2"/>
      <c r="C12" s="2"/>
      <c r="D12" s="2">
        <v>11110009</v>
      </c>
      <c r="E12" s="2">
        <v>10810009</v>
      </c>
      <c r="F12" s="2"/>
      <c r="H12" s="2" t="s">
        <v>194</v>
      </c>
      <c r="I12" s="2" t="s">
        <v>195</v>
      </c>
      <c r="J12" s="2" t="str">
        <f>IFERROR(VLOOKUP(E12,VorgangsAttr!C:D,2,FALSE),"")</f>
        <v/>
      </c>
      <c r="K12" s="2" t="s">
        <v>9418</v>
      </c>
      <c r="N12" s="13"/>
      <c r="P12" s="2"/>
      <c r="Q12" s="2">
        <v>10810009</v>
      </c>
    </row>
    <row r="13" spans="1:17" ht="15" customHeight="1">
      <c r="A13" s="2">
        <v>11200010</v>
      </c>
      <c r="B13" s="2"/>
      <c r="C13" s="2"/>
      <c r="D13" s="2">
        <v>11110010</v>
      </c>
      <c r="E13" s="2">
        <v>10810010</v>
      </c>
      <c r="F13" s="2"/>
      <c r="H13" s="2" t="s">
        <v>196</v>
      </c>
      <c r="I13" s="2" t="s">
        <v>195</v>
      </c>
      <c r="J13" s="2" t="str">
        <f>IFERROR(VLOOKUP(E13,VorgangsAttr!C:D,2,FALSE),"")</f>
        <v/>
      </c>
      <c r="K13" s="2" t="s">
        <v>9419</v>
      </c>
      <c r="N13" s="13"/>
      <c r="P13" s="2"/>
      <c r="Q13" s="2">
        <v>10810010</v>
      </c>
    </row>
    <row r="14" spans="1:17" ht="15" customHeight="1">
      <c r="A14" s="2">
        <v>11200011</v>
      </c>
      <c r="B14" s="2"/>
      <c r="C14" s="2"/>
      <c r="D14" s="2">
        <v>11110011</v>
      </c>
      <c r="E14" s="2">
        <v>10810011</v>
      </c>
      <c r="F14" s="2"/>
      <c r="H14" s="2" t="s">
        <v>197</v>
      </c>
      <c r="I14" s="2" t="s">
        <v>195</v>
      </c>
      <c r="J14" s="2" t="str">
        <f>IFERROR(VLOOKUP(E14,VorgangsAttr!C:D,2,FALSE),"")</f>
        <v/>
      </c>
      <c r="K14" s="2" t="s">
        <v>9420</v>
      </c>
      <c r="N14" s="13"/>
      <c r="P14" s="2"/>
      <c r="Q14" s="2">
        <v>10810011</v>
      </c>
    </row>
    <row r="15" spans="1:17" ht="15" customHeight="1">
      <c r="A15" s="2">
        <v>11200012</v>
      </c>
      <c r="B15" s="2"/>
      <c r="C15" s="2"/>
      <c r="D15" s="2">
        <v>11110012</v>
      </c>
      <c r="E15" s="2">
        <v>10810012</v>
      </c>
      <c r="F15" s="2"/>
      <c r="H15" s="2" t="s">
        <v>198</v>
      </c>
      <c r="I15" s="2" t="s">
        <v>195</v>
      </c>
      <c r="J15" s="2" t="str">
        <f>IFERROR(VLOOKUP(E15,VorgangsAttr!C:D,2,FALSE),"")</f>
        <v/>
      </c>
      <c r="K15" s="2" t="s">
        <v>9421</v>
      </c>
      <c r="N15" s="13"/>
      <c r="P15" s="2"/>
      <c r="Q15" s="2">
        <v>10810012</v>
      </c>
    </row>
    <row r="16" spans="1:17" ht="15" customHeight="1">
      <c r="A16" s="2">
        <v>11200013</v>
      </c>
      <c r="B16" s="2"/>
      <c r="C16" s="2"/>
      <c r="D16" s="2">
        <v>11110013</v>
      </c>
      <c r="E16" s="2">
        <v>10810013</v>
      </c>
      <c r="F16" s="2"/>
      <c r="H16" s="2" t="s">
        <v>199</v>
      </c>
      <c r="I16" s="2" t="s">
        <v>195</v>
      </c>
      <c r="J16" s="2" t="str">
        <f>IFERROR(VLOOKUP(E16,VorgangsAttr!C:D,2,FALSE),"")</f>
        <v/>
      </c>
      <c r="K16" s="2" t="s">
        <v>9422</v>
      </c>
      <c r="N16" s="13"/>
      <c r="P16" s="2"/>
      <c r="Q16" s="2">
        <v>10810013</v>
      </c>
    </row>
    <row r="17" spans="1:17" ht="15" customHeight="1">
      <c r="A17" s="2">
        <v>11200014</v>
      </c>
      <c r="B17" s="2"/>
      <c r="C17" s="2"/>
      <c r="D17" s="2">
        <v>11110014</v>
      </c>
      <c r="E17" s="2">
        <v>10810014</v>
      </c>
      <c r="F17" s="2"/>
      <c r="H17" s="2" t="s">
        <v>200</v>
      </c>
      <c r="I17" s="2" t="s">
        <v>195</v>
      </c>
      <c r="J17" s="2" t="str">
        <f>IFERROR(VLOOKUP(E17,VorgangsAttr!C:D,2,FALSE),"")</f>
        <v/>
      </c>
      <c r="K17" s="2" t="s">
        <v>9423</v>
      </c>
      <c r="N17" s="13"/>
      <c r="P17" s="2"/>
      <c r="Q17" s="2">
        <v>10810014</v>
      </c>
    </row>
    <row r="18" spans="1:17" ht="15" customHeight="1">
      <c r="A18" s="2">
        <v>11200015</v>
      </c>
      <c r="B18" s="2"/>
      <c r="C18" s="2"/>
      <c r="D18" s="2">
        <v>11110015</v>
      </c>
      <c r="E18" s="2">
        <v>10810015</v>
      </c>
      <c r="F18" s="2"/>
      <c r="H18" s="2" t="s">
        <v>201</v>
      </c>
      <c r="I18" s="2" t="s">
        <v>195</v>
      </c>
      <c r="J18" s="2" t="str">
        <f>IFERROR(VLOOKUP(E18,VorgangsAttr!C:D,2,FALSE),"")</f>
        <v/>
      </c>
      <c r="K18" s="2" t="s">
        <v>9424</v>
      </c>
      <c r="N18" s="13"/>
      <c r="P18" s="2"/>
      <c r="Q18" s="2">
        <v>10810015</v>
      </c>
    </row>
    <row r="19" spans="1:17" ht="15" customHeight="1">
      <c r="A19" s="2">
        <v>11200016</v>
      </c>
      <c r="B19" s="2"/>
      <c r="C19" s="2"/>
      <c r="D19" s="2">
        <v>11110016</v>
      </c>
      <c r="E19" s="2">
        <v>10810016</v>
      </c>
      <c r="F19" s="2"/>
      <c r="H19" s="2" t="s">
        <v>202</v>
      </c>
      <c r="I19" s="2" t="s">
        <v>195</v>
      </c>
      <c r="J19" s="2" t="str">
        <f>IFERROR(VLOOKUP(E19,VorgangsAttr!C:D,2,FALSE),"")</f>
        <v/>
      </c>
      <c r="K19" s="2" t="s">
        <v>9425</v>
      </c>
      <c r="N19" s="13"/>
      <c r="P19" s="2"/>
      <c r="Q19" s="2">
        <v>10810016</v>
      </c>
    </row>
    <row r="20" spans="1:17" ht="15" customHeight="1">
      <c r="A20" s="2">
        <v>11200017</v>
      </c>
      <c r="B20" s="2"/>
      <c r="C20" s="2"/>
      <c r="D20" s="2">
        <v>11110017</v>
      </c>
      <c r="E20" s="2">
        <v>10810017</v>
      </c>
      <c r="F20" s="2"/>
      <c r="H20" s="2" t="s">
        <v>203</v>
      </c>
      <c r="I20" s="2" t="s">
        <v>195</v>
      </c>
      <c r="J20" s="2" t="str">
        <f>IFERROR(VLOOKUP(E20,VorgangsAttr!C:D,2,FALSE),"")</f>
        <v/>
      </c>
      <c r="K20" s="2" t="s">
        <v>9426</v>
      </c>
      <c r="N20" s="13"/>
      <c r="P20" s="2"/>
      <c r="Q20" s="2">
        <v>10810017</v>
      </c>
    </row>
    <row r="21" spans="1:17" ht="15" customHeight="1">
      <c r="A21" s="2">
        <v>11200018</v>
      </c>
      <c r="B21" s="2"/>
      <c r="C21" s="2"/>
      <c r="D21" s="2">
        <v>11110018</v>
      </c>
      <c r="E21" s="2">
        <v>10810018</v>
      </c>
      <c r="F21" s="2"/>
      <c r="H21" s="2" t="s">
        <v>204</v>
      </c>
      <c r="I21" s="2" t="s">
        <v>195</v>
      </c>
      <c r="J21" s="2" t="str">
        <f>IFERROR(VLOOKUP(E21,VorgangsAttr!C:D,2,FALSE),"")</f>
        <v/>
      </c>
      <c r="K21" s="2" t="s">
        <v>9427</v>
      </c>
      <c r="N21" s="13"/>
      <c r="P21" s="2"/>
      <c r="Q21" s="2">
        <v>10810018</v>
      </c>
    </row>
    <row r="22" spans="1:17" ht="15" customHeight="1">
      <c r="A22" s="2">
        <v>11200019</v>
      </c>
      <c r="B22" s="2"/>
      <c r="C22" s="2"/>
      <c r="D22" s="2">
        <v>11110019</v>
      </c>
      <c r="E22" s="2">
        <v>10810019</v>
      </c>
      <c r="F22" s="2"/>
      <c r="H22" s="2" t="s">
        <v>205</v>
      </c>
      <c r="I22" s="2" t="s">
        <v>195</v>
      </c>
      <c r="J22" s="2" t="str">
        <f>IFERROR(VLOOKUP(E22,VorgangsAttr!C:D,2,FALSE),"")</f>
        <v/>
      </c>
      <c r="K22" s="2" t="s">
        <v>9428</v>
      </c>
      <c r="N22" s="13"/>
      <c r="P22" s="2"/>
      <c r="Q22" s="2">
        <v>10810019</v>
      </c>
    </row>
    <row r="23" spans="1:17" ht="15" customHeight="1">
      <c r="A23" s="2">
        <v>11200020</v>
      </c>
      <c r="B23" s="2"/>
      <c r="C23" s="2"/>
      <c r="D23" s="2">
        <v>11110020</v>
      </c>
      <c r="E23" s="2">
        <v>10810020</v>
      </c>
      <c r="F23" s="2"/>
      <c r="H23" s="2" t="s">
        <v>206</v>
      </c>
      <c r="I23" s="2" t="s">
        <v>195</v>
      </c>
      <c r="J23" s="2" t="str">
        <f>IFERROR(VLOOKUP(E23,VorgangsAttr!C:D,2,FALSE),"")</f>
        <v/>
      </c>
      <c r="K23" s="2" t="s">
        <v>9429</v>
      </c>
      <c r="N23" s="13"/>
      <c r="P23" s="2"/>
      <c r="Q23" s="2">
        <v>10810020</v>
      </c>
    </row>
    <row r="24" spans="1:17" ht="15" customHeight="1">
      <c r="A24" s="2">
        <v>11200021</v>
      </c>
      <c r="B24" s="2"/>
      <c r="C24" s="2"/>
      <c r="D24" s="2">
        <v>11110021</v>
      </c>
      <c r="E24" s="2">
        <v>10810021</v>
      </c>
      <c r="F24" s="2"/>
      <c r="H24" s="2" t="s">
        <v>207</v>
      </c>
      <c r="I24" s="2" t="s">
        <v>195</v>
      </c>
      <c r="J24" s="2" t="str">
        <f>IFERROR(VLOOKUP(E24,VorgangsAttr!C:D,2,FALSE),"")</f>
        <v/>
      </c>
      <c r="K24" s="2" t="s">
        <v>9430</v>
      </c>
      <c r="N24" s="13"/>
      <c r="P24" s="2"/>
      <c r="Q24" s="2">
        <v>10810021</v>
      </c>
    </row>
    <row r="25" spans="1:17" ht="15" customHeight="1">
      <c r="A25" s="2">
        <v>11200022</v>
      </c>
      <c r="B25" s="2"/>
      <c r="C25" s="2"/>
      <c r="D25" s="2">
        <v>11110022</v>
      </c>
      <c r="E25" s="2">
        <v>10810022</v>
      </c>
      <c r="F25" s="2"/>
      <c r="H25" s="2" t="s">
        <v>208</v>
      </c>
      <c r="I25" s="2" t="s">
        <v>195</v>
      </c>
      <c r="J25" s="2" t="str">
        <f>IFERROR(VLOOKUP(E25,VorgangsAttr!C:D,2,FALSE),"")</f>
        <v/>
      </c>
      <c r="K25" s="2" t="s">
        <v>9431</v>
      </c>
      <c r="N25" s="13"/>
      <c r="P25" s="2"/>
      <c r="Q25" s="2">
        <v>10810022</v>
      </c>
    </row>
    <row r="26" spans="1:17" ht="15" customHeight="1">
      <c r="A26" s="2">
        <v>11200023</v>
      </c>
      <c r="B26" s="2"/>
      <c r="C26" s="2"/>
      <c r="D26" s="2">
        <v>11110023</v>
      </c>
      <c r="E26" s="2">
        <v>10810023</v>
      </c>
      <c r="F26" s="2"/>
      <c r="H26" s="2" t="s">
        <v>209</v>
      </c>
      <c r="I26" s="2" t="s">
        <v>195</v>
      </c>
      <c r="J26" s="2" t="str">
        <f>IFERROR(VLOOKUP(E26,VorgangsAttr!C:D,2,FALSE),"")</f>
        <v/>
      </c>
      <c r="K26" s="2" t="s">
        <v>9432</v>
      </c>
      <c r="N26" s="13"/>
      <c r="P26" s="2"/>
      <c r="Q26" s="2">
        <v>10810023</v>
      </c>
    </row>
    <row r="27" spans="1:17" ht="15" customHeight="1">
      <c r="A27" s="2">
        <v>11200024</v>
      </c>
      <c r="B27" s="2"/>
      <c r="C27" s="2"/>
      <c r="D27" s="2">
        <v>11110024</v>
      </c>
      <c r="E27" s="2">
        <v>10810024</v>
      </c>
      <c r="F27" s="2"/>
      <c r="H27" s="2" t="s">
        <v>210</v>
      </c>
      <c r="I27" s="2" t="s">
        <v>195</v>
      </c>
      <c r="J27" s="2" t="str">
        <f>IFERROR(VLOOKUP(E27,VorgangsAttr!C:D,2,FALSE),"")</f>
        <v/>
      </c>
      <c r="K27" s="2" t="s">
        <v>9433</v>
      </c>
      <c r="N27" s="13"/>
      <c r="P27" s="2"/>
      <c r="Q27" s="2">
        <v>10810024</v>
      </c>
    </row>
    <row r="28" spans="1:17" ht="15" customHeight="1">
      <c r="A28" s="2">
        <v>11200025</v>
      </c>
      <c r="B28" s="2"/>
      <c r="C28" s="2"/>
      <c r="D28" s="2">
        <v>11110025</v>
      </c>
      <c r="E28" s="2">
        <v>10810025</v>
      </c>
      <c r="F28" s="2"/>
      <c r="H28" s="2" t="s">
        <v>211</v>
      </c>
      <c r="I28" s="2" t="s">
        <v>195</v>
      </c>
      <c r="J28" s="2" t="str">
        <f>IFERROR(VLOOKUP(E28,VorgangsAttr!C:D,2,FALSE),"")</f>
        <v/>
      </c>
      <c r="K28" s="2" t="s">
        <v>9434</v>
      </c>
      <c r="N28" s="13"/>
      <c r="P28" s="2"/>
      <c r="Q28" s="2">
        <v>10810025</v>
      </c>
    </row>
    <row r="29" spans="1:17" ht="15" customHeight="1">
      <c r="A29" s="2">
        <v>11200026</v>
      </c>
      <c r="B29" s="2"/>
      <c r="C29" s="2"/>
      <c r="D29" s="2">
        <v>11110026</v>
      </c>
      <c r="E29" s="2">
        <v>10810026</v>
      </c>
      <c r="F29" s="2"/>
      <c r="H29" s="2" t="s">
        <v>212</v>
      </c>
      <c r="I29" s="2" t="s">
        <v>195</v>
      </c>
      <c r="J29" s="2" t="str">
        <f>IFERROR(VLOOKUP(E29,VorgangsAttr!C:D,2,FALSE),"")</f>
        <v/>
      </c>
      <c r="K29" s="2" t="s">
        <v>9435</v>
      </c>
      <c r="N29" s="13"/>
      <c r="P29" s="2"/>
      <c r="Q29" s="2">
        <v>10810026</v>
      </c>
    </row>
    <row r="30" spans="1:17" ht="15" customHeight="1">
      <c r="A30" s="2">
        <v>11200027</v>
      </c>
      <c r="B30" s="2"/>
      <c r="C30" s="2"/>
      <c r="D30" s="2">
        <v>11110027</v>
      </c>
      <c r="E30" s="2">
        <v>10810027</v>
      </c>
      <c r="F30" s="2"/>
      <c r="H30" s="2" t="s">
        <v>213</v>
      </c>
      <c r="I30" s="2" t="s">
        <v>195</v>
      </c>
      <c r="J30" s="2" t="str">
        <f>IFERROR(VLOOKUP(E30,VorgangsAttr!C:D,2,FALSE),"")</f>
        <v/>
      </c>
      <c r="K30" s="2" t="s">
        <v>9436</v>
      </c>
      <c r="N30" s="13"/>
      <c r="P30" s="2"/>
      <c r="Q30" s="2">
        <v>10810027</v>
      </c>
    </row>
    <row r="31" spans="1:17" ht="15" customHeight="1">
      <c r="A31" s="2">
        <v>11200028</v>
      </c>
      <c r="B31" s="2"/>
      <c r="C31" s="2"/>
      <c r="D31" s="2">
        <v>11110028</v>
      </c>
      <c r="E31" s="2">
        <v>10810028</v>
      </c>
      <c r="F31" s="2"/>
      <c r="H31" s="2" t="s">
        <v>214</v>
      </c>
      <c r="I31" s="2" t="s">
        <v>195</v>
      </c>
      <c r="J31" s="2" t="str">
        <f>IFERROR(VLOOKUP(E31,VorgangsAttr!C:D,2,FALSE),"")</f>
        <v/>
      </c>
      <c r="K31" s="2" t="s">
        <v>9437</v>
      </c>
      <c r="N31" s="13"/>
      <c r="P31" s="2"/>
      <c r="Q31" s="2">
        <v>10810028</v>
      </c>
    </row>
    <row r="32" spans="1:17" ht="15" customHeight="1">
      <c r="A32" s="2">
        <v>11200029</v>
      </c>
      <c r="B32" s="2"/>
      <c r="C32" s="2"/>
      <c r="D32" s="2">
        <v>11110029</v>
      </c>
      <c r="E32" s="2">
        <v>10810029</v>
      </c>
      <c r="F32" s="2"/>
      <c r="H32" s="2" t="s">
        <v>215</v>
      </c>
      <c r="I32" s="2" t="s">
        <v>195</v>
      </c>
      <c r="J32" s="2" t="str">
        <f>IFERROR(VLOOKUP(E32,VorgangsAttr!C:D,2,FALSE),"")</f>
        <v/>
      </c>
      <c r="K32" s="2" t="s">
        <v>9438</v>
      </c>
      <c r="N32" s="13"/>
      <c r="P32" s="2"/>
      <c r="Q32" s="2">
        <v>10810029</v>
      </c>
    </row>
    <row r="33" spans="1:17" ht="15" customHeight="1">
      <c r="A33" s="2">
        <v>11200030</v>
      </c>
      <c r="B33" s="2"/>
      <c r="C33" s="2"/>
      <c r="D33" s="2">
        <v>11110030</v>
      </c>
      <c r="E33" s="2">
        <v>10810030</v>
      </c>
      <c r="F33" s="2"/>
      <c r="H33" s="2" t="s">
        <v>216</v>
      </c>
      <c r="I33" s="2" t="s">
        <v>195</v>
      </c>
      <c r="J33" s="2" t="str">
        <f>IFERROR(VLOOKUP(E33,VorgangsAttr!C:D,2,FALSE),"")</f>
        <v/>
      </c>
      <c r="K33" s="2" t="s">
        <v>9439</v>
      </c>
      <c r="N33" s="13"/>
      <c r="P33" s="2"/>
      <c r="Q33" s="2">
        <v>10810030</v>
      </c>
    </row>
    <row r="34" spans="1:17" ht="15" customHeight="1">
      <c r="A34" s="2">
        <v>11200031</v>
      </c>
      <c r="B34" s="2"/>
      <c r="C34" s="2"/>
      <c r="D34" s="2">
        <v>11110031</v>
      </c>
      <c r="E34" s="2">
        <v>10810031</v>
      </c>
      <c r="F34" s="2"/>
      <c r="H34" s="2" t="s">
        <v>217</v>
      </c>
      <c r="I34" s="2" t="s">
        <v>195</v>
      </c>
      <c r="J34" s="2" t="str">
        <f>IFERROR(VLOOKUP(E34,VorgangsAttr!C:D,2,FALSE),"")</f>
        <v/>
      </c>
      <c r="K34" s="2" t="s">
        <v>9440</v>
      </c>
      <c r="N34" s="13"/>
      <c r="P34" s="2"/>
      <c r="Q34" s="2">
        <v>10810031</v>
      </c>
    </row>
    <row r="35" spans="1:17" ht="15" customHeight="1">
      <c r="A35" s="2">
        <v>11200032</v>
      </c>
      <c r="B35" s="2"/>
      <c r="C35" s="2"/>
      <c r="D35" s="2">
        <v>11110032</v>
      </c>
      <c r="E35" s="2">
        <v>10810032</v>
      </c>
      <c r="F35" s="2"/>
      <c r="H35" s="2" t="s">
        <v>218</v>
      </c>
      <c r="I35" s="2" t="s">
        <v>195</v>
      </c>
      <c r="J35" s="2" t="str">
        <f>IFERROR(VLOOKUP(E35,VorgangsAttr!C:D,2,FALSE),"")</f>
        <v/>
      </c>
      <c r="K35" s="2" t="s">
        <v>9441</v>
      </c>
      <c r="N35" s="13"/>
      <c r="P35" s="2"/>
      <c r="Q35" s="2">
        <v>10810032</v>
      </c>
    </row>
    <row r="36" spans="1:17" ht="15" customHeight="1">
      <c r="A36" s="2">
        <v>11200033</v>
      </c>
      <c r="B36" s="2"/>
      <c r="C36" s="2"/>
      <c r="D36" s="2">
        <v>11110033</v>
      </c>
      <c r="E36" s="2">
        <v>10810033</v>
      </c>
      <c r="F36" s="2"/>
      <c r="H36" s="2" t="s">
        <v>219</v>
      </c>
      <c r="I36" s="2" t="s">
        <v>195</v>
      </c>
      <c r="J36" s="2" t="str">
        <f>IFERROR(VLOOKUP(E36,VorgangsAttr!C:D,2,FALSE),"")</f>
        <v/>
      </c>
      <c r="K36" s="2" t="s">
        <v>9442</v>
      </c>
      <c r="N36" s="13"/>
      <c r="P36" s="2"/>
      <c r="Q36" s="2">
        <v>10810033</v>
      </c>
    </row>
    <row r="37" spans="1:17" ht="15" customHeight="1">
      <c r="A37" s="2">
        <v>11200034</v>
      </c>
      <c r="B37" s="2"/>
      <c r="C37" s="2"/>
      <c r="D37" s="2">
        <v>11110034</v>
      </c>
      <c r="E37" s="2">
        <v>10810034</v>
      </c>
      <c r="F37" s="2"/>
      <c r="H37" s="2" t="s">
        <v>220</v>
      </c>
      <c r="I37" s="2" t="s">
        <v>195</v>
      </c>
      <c r="J37" s="2" t="str">
        <f>IFERROR(VLOOKUP(E37,VorgangsAttr!C:D,2,FALSE),"")</f>
        <v/>
      </c>
      <c r="K37" s="2" t="s">
        <v>9443</v>
      </c>
      <c r="N37" s="13"/>
      <c r="P37" s="2"/>
      <c r="Q37" s="2">
        <v>10810034</v>
      </c>
    </row>
    <row r="38" spans="1:17" ht="15" customHeight="1">
      <c r="A38" s="2">
        <v>11200035</v>
      </c>
      <c r="B38" s="2"/>
      <c r="C38" s="2"/>
      <c r="D38" s="2">
        <v>11110035</v>
      </c>
      <c r="E38" s="2">
        <v>10810035</v>
      </c>
      <c r="F38" s="2"/>
      <c r="H38" s="2" t="s">
        <v>221</v>
      </c>
      <c r="I38" s="2" t="s">
        <v>195</v>
      </c>
      <c r="J38" s="2" t="str">
        <f>IFERROR(VLOOKUP(E38,VorgangsAttr!C:D,2,FALSE),"")</f>
        <v/>
      </c>
      <c r="K38" s="2" t="s">
        <v>9444</v>
      </c>
      <c r="N38" s="13"/>
      <c r="P38" s="2"/>
      <c r="Q38" s="2">
        <v>10810035</v>
      </c>
    </row>
    <row r="39" spans="1:17" ht="15" customHeight="1">
      <c r="A39" s="2">
        <v>11200036</v>
      </c>
      <c r="B39" s="2"/>
      <c r="C39" s="2"/>
      <c r="D39" s="2">
        <v>11110036</v>
      </c>
      <c r="E39" s="2">
        <v>10810036</v>
      </c>
      <c r="F39" s="2"/>
      <c r="H39" s="2" t="s">
        <v>222</v>
      </c>
      <c r="I39" s="2" t="s">
        <v>195</v>
      </c>
      <c r="J39" s="2" t="str">
        <f>IFERROR(VLOOKUP(E39,VorgangsAttr!C:D,2,FALSE),"")</f>
        <v/>
      </c>
      <c r="K39" s="2" t="s">
        <v>9445</v>
      </c>
      <c r="N39" s="13"/>
      <c r="P39" s="2"/>
      <c r="Q39" s="2">
        <v>10810036</v>
      </c>
    </row>
    <row r="40" spans="1:17" ht="15" customHeight="1">
      <c r="A40" s="2">
        <v>11200037</v>
      </c>
      <c r="B40" s="2"/>
      <c r="C40" s="2"/>
      <c r="D40" s="2">
        <v>11110037</v>
      </c>
      <c r="E40" s="2">
        <v>10810037</v>
      </c>
      <c r="F40" s="2"/>
      <c r="H40" s="2" t="s">
        <v>223</v>
      </c>
      <c r="I40" s="2" t="s">
        <v>195</v>
      </c>
      <c r="J40" s="2" t="str">
        <f>IFERROR(VLOOKUP(E40,VorgangsAttr!C:D,2,FALSE),"")</f>
        <v/>
      </c>
      <c r="K40" s="2" t="s">
        <v>9446</v>
      </c>
      <c r="N40" s="13"/>
      <c r="Q40" s="2">
        <v>10810037</v>
      </c>
    </row>
    <row r="41" spans="1:17" ht="15" customHeight="1">
      <c r="A41" s="2">
        <v>11200038</v>
      </c>
      <c r="B41" s="2"/>
      <c r="C41" s="2"/>
      <c r="D41" s="2">
        <v>11110038</v>
      </c>
      <c r="E41" s="2">
        <v>10810038</v>
      </c>
      <c r="F41" s="2"/>
      <c r="H41" s="2" t="s">
        <v>224</v>
      </c>
      <c r="I41" s="2" t="s">
        <v>195</v>
      </c>
      <c r="J41" s="2" t="str">
        <f>IFERROR(VLOOKUP(E41,VorgangsAttr!C:D,2,FALSE),"")</f>
        <v/>
      </c>
      <c r="K41" s="2" t="s">
        <v>9447</v>
      </c>
      <c r="N41" s="13"/>
      <c r="Q41" s="2">
        <v>10810038</v>
      </c>
    </row>
    <row r="42" spans="1:17" ht="15" customHeight="1">
      <c r="A42" s="2">
        <v>11200039</v>
      </c>
      <c r="B42" s="2"/>
      <c r="C42" s="2"/>
      <c r="D42" s="2">
        <v>11110039</v>
      </c>
      <c r="E42" s="2">
        <v>10810039</v>
      </c>
      <c r="F42" s="2"/>
      <c r="H42" s="2" t="s">
        <v>225</v>
      </c>
      <c r="I42" s="2" t="s">
        <v>195</v>
      </c>
      <c r="J42" s="2" t="str">
        <f>IFERROR(VLOOKUP(E42,VorgangsAttr!C:D,2,FALSE),"")</f>
        <v/>
      </c>
      <c r="K42" s="2" t="s">
        <v>9448</v>
      </c>
      <c r="N42" s="13"/>
      <c r="Q42" s="2">
        <v>10810039</v>
      </c>
    </row>
    <row r="43" spans="1:17" ht="15" customHeight="1">
      <c r="A43" s="2">
        <v>11200040</v>
      </c>
      <c r="B43" s="2"/>
      <c r="C43" s="2"/>
      <c r="D43" s="2">
        <v>11110040</v>
      </c>
      <c r="E43" s="2">
        <v>10810040</v>
      </c>
      <c r="F43" s="2"/>
      <c r="H43" s="2" t="s">
        <v>226</v>
      </c>
      <c r="I43" s="2" t="s">
        <v>195</v>
      </c>
      <c r="J43" s="2" t="str">
        <f>IFERROR(VLOOKUP(E43,VorgangsAttr!C:D,2,FALSE),"")</f>
        <v/>
      </c>
      <c r="K43" s="2" t="s">
        <v>9449</v>
      </c>
      <c r="N43" s="13"/>
      <c r="Q43" s="2">
        <v>10810040</v>
      </c>
    </row>
    <row r="44" spans="1:17" ht="15" customHeight="1">
      <c r="A44" s="2">
        <v>11200041</v>
      </c>
      <c r="B44" s="2"/>
      <c r="C44" s="2"/>
      <c r="D44" s="2">
        <v>11110041</v>
      </c>
      <c r="E44" s="2">
        <v>10810041</v>
      </c>
      <c r="F44" s="2"/>
      <c r="H44" s="2" t="s">
        <v>227</v>
      </c>
      <c r="I44" s="2" t="s">
        <v>195</v>
      </c>
      <c r="J44" s="2" t="str">
        <f>IFERROR(VLOOKUP(E44,VorgangsAttr!C:D,2,FALSE),"")</f>
        <v/>
      </c>
      <c r="K44" s="2" t="s">
        <v>9450</v>
      </c>
      <c r="N44" s="13"/>
      <c r="Q44" s="2">
        <v>10810041</v>
      </c>
    </row>
    <row r="45" spans="1:17" ht="15" customHeight="1">
      <c r="A45" s="2">
        <v>11200042</v>
      </c>
      <c r="B45" s="2"/>
      <c r="C45" s="2"/>
      <c r="D45" s="2">
        <v>11110042</v>
      </c>
      <c r="E45" s="2">
        <v>10810042</v>
      </c>
      <c r="F45" s="2"/>
      <c r="H45" s="2" t="s">
        <v>228</v>
      </c>
      <c r="I45" s="2" t="s">
        <v>195</v>
      </c>
      <c r="J45" s="2" t="str">
        <f>IFERROR(VLOOKUP(E45,VorgangsAttr!C:D,2,FALSE),"")</f>
        <v/>
      </c>
      <c r="K45" s="2" t="s">
        <v>9451</v>
      </c>
      <c r="N45" s="13"/>
      <c r="Q45" s="2">
        <v>10810042</v>
      </c>
    </row>
    <row r="46" spans="1:17" ht="15" customHeight="1">
      <c r="A46" s="2">
        <v>11200043</v>
      </c>
      <c r="B46" s="2"/>
      <c r="C46" s="2"/>
      <c r="D46" s="2">
        <v>11110043</v>
      </c>
      <c r="E46" s="2">
        <v>10810043</v>
      </c>
      <c r="F46" s="2"/>
      <c r="H46" s="2" t="s">
        <v>229</v>
      </c>
      <c r="I46" s="2" t="s">
        <v>195</v>
      </c>
      <c r="J46" s="2" t="str">
        <f>IFERROR(VLOOKUP(E46,VorgangsAttr!C:D,2,FALSE),"")</f>
        <v/>
      </c>
      <c r="K46" s="2" t="s">
        <v>9452</v>
      </c>
      <c r="N46" s="13"/>
      <c r="Q46" s="2">
        <v>10810043</v>
      </c>
    </row>
    <row r="47" spans="1:17" ht="15" customHeight="1">
      <c r="A47" s="2">
        <v>11200044</v>
      </c>
      <c r="B47" s="2"/>
      <c r="C47" s="2"/>
      <c r="D47" s="2">
        <v>11110044</v>
      </c>
      <c r="E47" s="2">
        <v>10810044</v>
      </c>
      <c r="F47" s="2"/>
      <c r="H47" s="2" t="s">
        <v>230</v>
      </c>
      <c r="I47" s="2" t="s">
        <v>195</v>
      </c>
      <c r="J47" s="2" t="str">
        <f>IFERROR(VLOOKUP(E47,VorgangsAttr!C:D,2,FALSE),"")</f>
        <v/>
      </c>
      <c r="K47" s="2" t="s">
        <v>9453</v>
      </c>
      <c r="N47" s="13"/>
      <c r="Q47" s="2">
        <v>10810044</v>
      </c>
    </row>
    <row r="48" spans="1:17" ht="15" customHeight="1">
      <c r="A48" s="2">
        <v>11200045</v>
      </c>
      <c r="B48" s="2"/>
      <c r="C48" s="2"/>
      <c r="D48" s="2">
        <v>11110045</v>
      </c>
      <c r="E48" s="2">
        <v>10810045</v>
      </c>
      <c r="F48" s="2"/>
      <c r="H48" s="2" t="s">
        <v>231</v>
      </c>
      <c r="I48" s="2" t="s">
        <v>195</v>
      </c>
      <c r="J48" s="2" t="str">
        <f>IFERROR(VLOOKUP(E48,VorgangsAttr!C:D,2,FALSE),"")</f>
        <v/>
      </c>
      <c r="K48" s="2" t="s">
        <v>9454</v>
      </c>
      <c r="N48" s="13"/>
      <c r="Q48" s="2">
        <v>10810045</v>
      </c>
    </row>
    <row r="49" spans="1:17" ht="15" customHeight="1">
      <c r="A49" s="2">
        <v>11200046</v>
      </c>
      <c r="B49" s="2"/>
      <c r="C49" s="2"/>
      <c r="D49" s="2">
        <v>11110046</v>
      </c>
      <c r="E49" s="2">
        <v>10810046</v>
      </c>
      <c r="F49" s="2"/>
      <c r="H49" s="2" t="s">
        <v>232</v>
      </c>
      <c r="I49" s="2" t="s">
        <v>195</v>
      </c>
      <c r="J49" s="2" t="str">
        <f>IFERROR(VLOOKUP(E49,VorgangsAttr!C:D,2,FALSE),"")</f>
        <v/>
      </c>
      <c r="K49" s="2" t="s">
        <v>9455</v>
      </c>
      <c r="N49" s="13"/>
      <c r="Q49" s="2">
        <v>10810046</v>
      </c>
    </row>
    <row r="50" spans="1:17" ht="15" customHeight="1">
      <c r="A50" s="2">
        <v>11200047</v>
      </c>
      <c r="B50" s="2"/>
      <c r="C50" s="2"/>
      <c r="D50" s="2">
        <v>11110047</v>
      </c>
      <c r="E50" s="2">
        <v>10810047</v>
      </c>
      <c r="F50" s="2"/>
      <c r="H50" s="2" t="s">
        <v>233</v>
      </c>
      <c r="I50" s="2" t="s">
        <v>195</v>
      </c>
      <c r="J50" s="2" t="str">
        <f>IFERROR(VLOOKUP(E50,VorgangsAttr!C:D,2,FALSE),"")</f>
        <v/>
      </c>
      <c r="K50" s="2" t="s">
        <v>9456</v>
      </c>
      <c r="N50" s="13"/>
      <c r="Q50" s="2">
        <v>10810047</v>
      </c>
    </row>
    <row r="51" spans="1:17" ht="15" customHeight="1">
      <c r="A51" s="2">
        <v>11200048</v>
      </c>
      <c r="B51" s="2"/>
      <c r="C51" s="2"/>
      <c r="D51" s="2">
        <v>11110048</v>
      </c>
      <c r="E51" s="2">
        <v>10810048</v>
      </c>
      <c r="F51" s="2"/>
      <c r="H51" s="2" t="s">
        <v>234</v>
      </c>
      <c r="I51" s="2" t="s">
        <v>195</v>
      </c>
      <c r="J51" s="2" t="str">
        <f>IFERROR(VLOOKUP(E51,VorgangsAttr!C:D,2,FALSE),"")</f>
        <v/>
      </c>
      <c r="K51" s="2" t="s">
        <v>9457</v>
      </c>
      <c r="N51" s="13"/>
      <c r="Q51" s="2">
        <v>10810048</v>
      </c>
    </row>
    <row r="52" spans="1:17" ht="15" customHeight="1">
      <c r="A52" s="2">
        <v>11200049</v>
      </c>
      <c r="B52" s="2"/>
      <c r="C52" s="2"/>
      <c r="D52" s="2">
        <v>11110049</v>
      </c>
      <c r="E52" s="2">
        <v>10810049</v>
      </c>
      <c r="F52" s="2"/>
      <c r="H52" s="2" t="s">
        <v>235</v>
      </c>
      <c r="I52" s="2" t="s">
        <v>195</v>
      </c>
      <c r="J52" s="2" t="str">
        <f>IFERROR(VLOOKUP(E52,VorgangsAttr!C:D,2,FALSE),"")</f>
        <v/>
      </c>
      <c r="K52" s="2" t="s">
        <v>9458</v>
      </c>
      <c r="N52" s="13"/>
      <c r="Q52" s="2">
        <v>10810049</v>
      </c>
    </row>
    <row r="53" spans="1:17" ht="15" customHeight="1">
      <c r="A53" s="2">
        <v>11200050</v>
      </c>
      <c r="B53" s="2"/>
      <c r="C53" s="2"/>
      <c r="D53" s="2">
        <v>11110050</v>
      </c>
      <c r="E53" s="2">
        <v>10810050</v>
      </c>
      <c r="F53" s="2"/>
      <c r="H53" s="2" t="s">
        <v>236</v>
      </c>
      <c r="I53" s="2" t="s">
        <v>195</v>
      </c>
      <c r="J53" s="2" t="str">
        <f>IFERROR(VLOOKUP(E53,VorgangsAttr!C:D,2,FALSE),"")</f>
        <v/>
      </c>
      <c r="K53" s="2" t="s">
        <v>9459</v>
      </c>
      <c r="N53" s="13"/>
      <c r="Q53" s="2">
        <v>10810050</v>
      </c>
    </row>
    <row r="54" spans="1:17" ht="15" customHeight="1">
      <c r="A54" s="2">
        <v>11200051</v>
      </c>
      <c r="B54" s="2"/>
      <c r="C54" s="2"/>
      <c r="D54" s="2">
        <v>11110051</v>
      </c>
      <c r="E54" s="2">
        <v>10810051</v>
      </c>
      <c r="F54" s="2"/>
      <c r="H54" s="2" t="s">
        <v>237</v>
      </c>
      <c r="I54" s="2" t="s">
        <v>195</v>
      </c>
      <c r="J54" s="2" t="str">
        <f>IFERROR(VLOOKUP(E54,VorgangsAttr!C:D,2,FALSE),"")</f>
        <v/>
      </c>
      <c r="K54" s="2" t="s">
        <v>9460</v>
      </c>
      <c r="N54" s="13"/>
      <c r="Q54" s="2">
        <v>10810051</v>
      </c>
    </row>
    <row r="55" spans="1:17" ht="15" customHeight="1">
      <c r="A55" s="2">
        <v>11200052</v>
      </c>
      <c r="B55" s="2"/>
      <c r="C55" s="2"/>
      <c r="D55" s="2">
        <v>11110052</v>
      </c>
      <c r="E55" s="2">
        <v>10810052</v>
      </c>
      <c r="F55" s="2"/>
      <c r="H55" s="2" t="s">
        <v>238</v>
      </c>
      <c r="I55" s="2" t="s">
        <v>195</v>
      </c>
      <c r="J55" s="2" t="str">
        <f>IFERROR(VLOOKUP(E55,VorgangsAttr!C:D,2,FALSE),"")</f>
        <v/>
      </c>
      <c r="K55" s="2" t="s">
        <v>9461</v>
      </c>
      <c r="N55" s="13"/>
      <c r="Q55" s="2">
        <v>10810052</v>
      </c>
    </row>
    <row r="56" spans="1:17" ht="15" customHeight="1">
      <c r="A56" s="2">
        <v>11200053</v>
      </c>
      <c r="B56" s="2"/>
      <c r="C56" s="2"/>
      <c r="D56" s="2">
        <v>11110053</v>
      </c>
      <c r="E56" s="2">
        <v>10810053</v>
      </c>
      <c r="F56" s="2"/>
      <c r="H56" s="2" t="s">
        <v>239</v>
      </c>
      <c r="I56" s="2" t="s">
        <v>195</v>
      </c>
      <c r="J56" s="2" t="str">
        <f>IFERROR(VLOOKUP(E56,VorgangsAttr!C:D,2,FALSE),"")</f>
        <v/>
      </c>
      <c r="K56" s="2" t="s">
        <v>9462</v>
      </c>
      <c r="N56" s="13"/>
      <c r="Q56" s="2">
        <v>10810053</v>
      </c>
    </row>
    <row r="57" spans="1:17" ht="15" customHeight="1">
      <c r="A57" s="2">
        <v>11200054</v>
      </c>
      <c r="B57" s="2"/>
      <c r="C57" s="2"/>
      <c r="D57" s="2">
        <v>11110054</v>
      </c>
      <c r="E57" s="2">
        <v>10810054</v>
      </c>
      <c r="F57" s="2"/>
      <c r="H57" s="2" t="s">
        <v>240</v>
      </c>
      <c r="I57" s="2" t="s">
        <v>195</v>
      </c>
      <c r="J57" s="2" t="str">
        <f>IFERROR(VLOOKUP(E57,VorgangsAttr!C:D,2,FALSE),"")</f>
        <v/>
      </c>
      <c r="K57" s="2" t="s">
        <v>9463</v>
      </c>
      <c r="N57" s="13"/>
      <c r="Q57" s="2">
        <v>10810054</v>
      </c>
    </row>
    <row r="58" spans="1:17" ht="15" customHeight="1">
      <c r="A58" s="2">
        <v>11200055</v>
      </c>
      <c r="B58" s="2"/>
      <c r="C58" s="2"/>
      <c r="D58" s="2">
        <v>11110055</v>
      </c>
      <c r="E58" s="2">
        <v>10810055</v>
      </c>
      <c r="F58" s="2"/>
      <c r="H58" s="2" t="s">
        <v>241</v>
      </c>
      <c r="I58" s="2" t="s">
        <v>195</v>
      </c>
      <c r="J58" s="2" t="str">
        <f>IFERROR(VLOOKUP(E58,VorgangsAttr!C:D,2,FALSE),"")</f>
        <v/>
      </c>
      <c r="K58" s="2" t="s">
        <v>9464</v>
      </c>
      <c r="N58" s="13"/>
      <c r="Q58" s="2">
        <v>10810055</v>
      </c>
    </row>
    <row r="59" spans="1:17" ht="15" customHeight="1">
      <c r="A59" s="2">
        <v>11200056</v>
      </c>
      <c r="B59" s="2"/>
      <c r="C59" s="2"/>
      <c r="D59" s="2">
        <v>11110056</v>
      </c>
      <c r="E59" s="2">
        <v>10810056</v>
      </c>
      <c r="F59" s="2"/>
      <c r="H59" s="2" t="s">
        <v>242</v>
      </c>
      <c r="I59" s="2" t="s">
        <v>195</v>
      </c>
      <c r="J59" s="2" t="str">
        <f>IFERROR(VLOOKUP(E59,VorgangsAttr!C:D,2,FALSE),"")</f>
        <v/>
      </c>
      <c r="K59" s="2" t="s">
        <v>9465</v>
      </c>
      <c r="N59" s="13"/>
      <c r="Q59" s="2">
        <v>10810056</v>
      </c>
    </row>
    <row r="60" spans="1:17" ht="15" customHeight="1">
      <c r="A60" s="2">
        <v>11200057</v>
      </c>
      <c r="B60" s="2"/>
      <c r="C60" s="2"/>
      <c r="D60" s="2">
        <v>11110057</v>
      </c>
      <c r="E60" s="2">
        <v>10810057</v>
      </c>
      <c r="F60" s="2"/>
      <c r="H60" s="2" t="s">
        <v>243</v>
      </c>
      <c r="I60" s="2" t="s">
        <v>195</v>
      </c>
      <c r="J60" s="2" t="str">
        <f>IFERROR(VLOOKUP(E60,VorgangsAttr!C:D,2,FALSE),"")</f>
        <v/>
      </c>
      <c r="K60" s="2" t="s">
        <v>9466</v>
      </c>
      <c r="N60" s="13"/>
      <c r="Q60" s="2">
        <v>10810057</v>
      </c>
    </row>
    <row r="61" spans="1:17" ht="15" customHeight="1">
      <c r="A61" s="2">
        <v>11200058</v>
      </c>
      <c r="B61" s="2"/>
      <c r="C61" s="2"/>
      <c r="D61" s="2">
        <v>11110058</v>
      </c>
      <c r="E61" s="2">
        <v>10810058</v>
      </c>
      <c r="F61" s="2"/>
      <c r="H61" s="2" t="s">
        <v>244</v>
      </c>
      <c r="I61" s="2" t="s">
        <v>195</v>
      </c>
      <c r="J61" s="2" t="str">
        <f>IFERROR(VLOOKUP(E61,VorgangsAttr!C:D,2,FALSE),"")</f>
        <v/>
      </c>
      <c r="K61" s="2" t="s">
        <v>9467</v>
      </c>
      <c r="N61" s="13"/>
      <c r="Q61" s="2">
        <v>10810058</v>
      </c>
    </row>
    <row r="62" spans="1:17" ht="15" customHeight="1">
      <c r="A62" s="2">
        <v>11200059</v>
      </c>
      <c r="B62" s="2"/>
      <c r="C62" s="2"/>
      <c r="D62" s="2">
        <v>11110059</v>
      </c>
      <c r="E62" s="2">
        <v>10810059</v>
      </c>
      <c r="F62" s="2"/>
      <c r="H62" s="2" t="s">
        <v>245</v>
      </c>
      <c r="I62" s="2" t="s">
        <v>195</v>
      </c>
      <c r="J62" s="2" t="str">
        <f>IFERROR(VLOOKUP(E62,VorgangsAttr!C:D,2,FALSE),"")</f>
        <v/>
      </c>
      <c r="K62" s="2" t="s">
        <v>9468</v>
      </c>
      <c r="N62" s="13"/>
      <c r="Q62" s="2">
        <v>10810059</v>
      </c>
    </row>
    <row r="63" spans="1:17" ht="15" customHeight="1">
      <c r="A63" s="2">
        <v>11200060</v>
      </c>
      <c r="B63" s="2"/>
      <c r="C63" s="2"/>
      <c r="D63" s="2">
        <v>11110060</v>
      </c>
      <c r="E63" s="2">
        <v>10810060</v>
      </c>
      <c r="F63" s="2"/>
      <c r="H63" s="2" t="s">
        <v>246</v>
      </c>
      <c r="I63" s="2" t="s">
        <v>195</v>
      </c>
      <c r="J63" s="2" t="str">
        <f>IFERROR(VLOOKUP(E63,VorgangsAttr!C:D,2,FALSE),"")</f>
        <v/>
      </c>
      <c r="K63" s="2" t="s">
        <v>9469</v>
      </c>
      <c r="N63" s="13"/>
      <c r="Q63" s="2">
        <v>10810060</v>
      </c>
    </row>
    <row r="64" spans="1:17" ht="15" customHeight="1">
      <c r="A64" s="2">
        <v>11200061</v>
      </c>
      <c r="B64" s="2"/>
      <c r="C64" s="2"/>
      <c r="D64" s="2">
        <v>11110061</v>
      </c>
      <c r="E64" s="2">
        <v>10810061</v>
      </c>
      <c r="F64" s="2"/>
      <c r="H64" s="2" t="s">
        <v>247</v>
      </c>
      <c r="I64" s="2" t="s">
        <v>195</v>
      </c>
      <c r="J64" s="2" t="str">
        <f>IFERROR(VLOOKUP(E64,VorgangsAttr!C:D,2,FALSE),"")</f>
        <v/>
      </c>
      <c r="K64" s="2" t="s">
        <v>9470</v>
      </c>
      <c r="N64" s="13"/>
      <c r="Q64" s="2">
        <v>10810061</v>
      </c>
    </row>
    <row r="65" spans="1:17" ht="15" customHeight="1">
      <c r="A65" s="2">
        <v>11200062</v>
      </c>
      <c r="B65" s="2"/>
      <c r="C65" s="2"/>
      <c r="D65" s="2">
        <v>11110062</v>
      </c>
      <c r="E65" s="2">
        <v>10810062</v>
      </c>
      <c r="F65" s="2"/>
      <c r="H65" s="2" t="s">
        <v>248</v>
      </c>
      <c r="I65" s="2" t="s">
        <v>195</v>
      </c>
      <c r="J65" s="2" t="str">
        <f>IFERROR(VLOOKUP(E65,VorgangsAttr!C:D,2,FALSE),"")</f>
        <v/>
      </c>
      <c r="K65" s="2" t="s">
        <v>9471</v>
      </c>
      <c r="N65" s="13"/>
      <c r="Q65" s="2">
        <v>10810062</v>
      </c>
    </row>
    <row r="66" spans="1:17" ht="15" customHeight="1">
      <c r="A66" s="2">
        <v>11200063</v>
      </c>
      <c r="B66" s="2"/>
      <c r="C66" s="2"/>
      <c r="D66" s="2">
        <v>11110063</v>
      </c>
      <c r="E66" s="2">
        <v>10810063</v>
      </c>
      <c r="F66" s="2"/>
      <c r="H66" s="2" t="s">
        <v>249</v>
      </c>
      <c r="I66" s="2" t="s">
        <v>195</v>
      </c>
      <c r="J66" s="2" t="str">
        <f>IFERROR(VLOOKUP(E66,VorgangsAttr!C:D,2,FALSE),"")</f>
        <v/>
      </c>
      <c r="K66" s="2" t="s">
        <v>9472</v>
      </c>
      <c r="N66" s="13"/>
      <c r="Q66" s="2">
        <v>10810063</v>
      </c>
    </row>
    <row r="67" spans="1:17" ht="15" customHeight="1">
      <c r="A67" s="2">
        <v>11200064</v>
      </c>
      <c r="B67" s="2"/>
      <c r="C67" s="2"/>
      <c r="D67" s="2">
        <v>11110064</v>
      </c>
      <c r="E67" s="2">
        <v>10810064</v>
      </c>
      <c r="F67" s="2"/>
      <c r="H67" s="2" t="s">
        <v>250</v>
      </c>
      <c r="I67" s="2" t="s">
        <v>195</v>
      </c>
      <c r="J67" s="2" t="str">
        <f>IFERROR(VLOOKUP(E67,VorgangsAttr!C:D,2,FALSE),"")</f>
        <v/>
      </c>
      <c r="K67" s="2" t="s">
        <v>9473</v>
      </c>
      <c r="N67" s="13"/>
      <c r="Q67" s="2">
        <v>10810064</v>
      </c>
    </row>
    <row r="68" spans="1:17" ht="15" customHeight="1">
      <c r="A68" s="2">
        <v>11200065</v>
      </c>
      <c r="B68" s="2"/>
      <c r="C68" s="2"/>
      <c r="D68" s="2">
        <v>11110065</v>
      </c>
      <c r="E68" s="2">
        <v>10810065</v>
      </c>
      <c r="F68" s="2"/>
      <c r="H68" s="2" t="s">
        <v>251</v>
      </c>
      <c r="I68" s="2" t="s">
        <v>195</v>
      </c>
      <c r="J68" s="2" t="str">
        <f>IFERROR(VLOOKUP(E68,VorgangsAttr!C:D,2,FALSE),"")</f>
        <v/>
      </c>
      <c r="K68" s="2" t="s">
        <v>9474</v>
      </c>
      <c r="N68" s="13"/>
      <c r="Q68" s="2">
        <v>10810065</v>
      </c>
    </row>
    <row r="69" spans="1:17" ht="15" customHeight="1">
      <c r="A69" s="2">
        <v>11200066</v>
      </c>
      <c r="B69" s="2"/>
      <c r="C69" s="2"/>
      <c r="D69" s="2">
        <v>11110066</v>
      </c>
      <c r="E69" s="2">
        <v>10810066</v>
      </c>
      <c r="F69" s="2"/>
      <c r="H69" s="2" t="s">
        <v>252</v>
      </c>
      <c r="I69" s="2" t="s">
        <v>195</v>
      </c>
      <c r="J69" s="2" t="str">
        <f>IFERROR(VLOOKUP(E69,VorgangsAttr!C:D,2,FALSE),"")</f>
        <v/>
      </c>
      <c r="K69" s="2" t="s">
        <v>9475</v>
      </c>
      <c r="N69" s="13"/>
      <c r="Q69" s="2">
        <v>10810066</v>
      </c>
    </row>
    <row r="70" spans="1:17" ht="15" customHeight="1">
      <c r="A70" s="2">
        <v>11200067</v>
      </c>
      <c r="B70" s="2"/>
      <c r="C70" s="2"/>
      <c r="D70" s="2">
        <v>11110067</v>
      </c>
      <c r="E70" s="2">
        <v>10810067</v>
      </c>
      <c r="F70" s="2"/>
      <c r="H70" s="2" t="s">
        <v>253</v>
      </c>
      <c r="I70" s="2" t="s">
        <v>195</v>
      </c>
      <c r="J70" s="2" t="str">
        <f>IFERROR(VLOOKUP(E70,VorgangsAttr!C:D,2,FALSE),"")</f>
        <v/>
      </c>
      <c r="K70" s="2" t="s">
        <v>9476</v>
      </c>
      <c r="N70" s="13"/>
      <c r="Q70" s="2">
        <v>10810067</v>
      </c>
    </row>
    <row r="71" spans="1:17" ht="15" customHeight="1">
      <c r="A71" s="2">
        <v>11200068</v>
      </c>
      <c r="B71" s="2"/>
      <c r="C71" s="2"/>
      <c r="D71" s="2">
        <v>11110068</v>
      </c>
      <c r="E71" s="2">
        <v>10810068</v>
      </c>
      <c r="F71" s="2"/>
      <c r="H71" s="2" t="s">
        <v>254</v>
      </c>
      <c r="I71" s="2" t="s">
        <v>195</v>
      </c>
      <c r="J71" s="2" t="str">
        <f>IFERROR(VLOOKUP(E71,VorgangsAttr!C:D,2,FALSE),"")</f>
        <v/>
      </c>
      <c r="K71" s="2" t="s">
        <v>9477</v>
      </c>
      <c r="N71" s="13"/>
      <c r="Q71" s="2">
        <v>10810068</v>
      </c>
    </row>
    <row r="72" spans="1:17" ht="15" customHeight="1">
      <c r="A72" s="2">
        <v>11200069</v>
      </c>
      <c r="B72" s="2"/>
      <c r="C72" s="2"/>
      <c r="D72" s="2">
        <v>11110069</v>
      </c>
      <c r="E72" s="2">
        <v>10810069</v>
      </c>
      <c r="F72" s="2"/>
      <c r="H72" s="2"/>
      <c r="I72" s="2" t="s">
        <v>195</v>
      </c>
      <c r="J72" s="2" t="str">
        <f>IFERROR(VLOOKUP(E72,VorgangsAttr!C:D,2,FALSE),"")</f>
        <v/>
      </c>
      <c r="K72" s="2" t="s">
        <v>1</v>
      </c>
      <c r="N72" s="13"/>
      <c r="Q72" s="2">
        <v>10810069</v>
      </c>
    </row>
    <row r="73" spans="1:17" ht="15" customHeight="1">
      <c r="A73" s="2">
        <v>11200070</v>
      </c>
      <c r="B73" s="2"/>
      <c r="C73" s="2"/>
      <c r="D73" s="2">
        <v>11110070</v>
      </c>
      <c r="E73" s="2">
        <v>10810070</v>
      </c>
      <c r="F73" s="2"/>
      <c r="H73" s="2" t="s">
        <v>256</v>
      </c>
      <c r="I73" s="2" t="s">
        <v>195</v>
      </c>
      <c r="J73" s="2" t="str">
        <f>IFERROR(VLOOKUP(E73,VorgangsAttr!C:D,2,FALSE),"")</f>
        <v/>
      </c>
      <c r="K73" s="2" t="s">
        <v>9478</v>
      </c>
      <c r="N73" s="13"/>
      <c r="Q73" s="2">
        <v>10810070</v>
      </c>
    </row>
    <row r="74" spans="1:17" ht="15" customHeight="1">
      <c r="A74" s="2">
        <v>11200071</v>
      </c>
      <c r="B74" s="2"/>
      <c r="C74" s="2"/>
      <c r="D74" s="2">
        <v>11110071</v>
      </c>
      <c r="E74" s="2">
        <v>10810071</v>
      </c>
      <c r="F74" s="2"/>
      <c r="H74" s="2" t="s">
        <v>257</v>
      </c>
      <c r="I74" s="2" t="s">
        <v>195</v>
      </c>
      <c r="J74" s="2" t="str">
        <f>IFERROR(VLOOKUP(E74,VorgangsAttr!C:D,2,FALSE),"")</f>
        <v/>
      </c>
      <c r="K74" s="2" t="s">
        <v>9479</v>
      </c>
      <c r="N74" s="13"/>
      <c r="Q74" s="2">
        <v>10810071</v>
      </c>
    </row>
    <row r="75" spans="1:17" ht="15" customHeight="1">
      <c r="A75" s="2">
        <v>11200072</v>
      </c>
      <c r="B75" s="2"/>
      <c r="C75" s="2"/>
      <c r="D75" s="2">
        <v>11110072</v>
      </c>
      <c r="E75" s="2">
        <v>10810072</v>
      </c>
      <c r="F75" s="2"/>
      <c r="H75" s="2" t="s">
        <v>258</v>
      </c>
      <c r="I75" s="2" t="s">
        <v>195</v>
      </c>
      <c r="J75" s="2" t="str">
        <f>IFERROR(VLOOKUP(E75,VorgangsAttr!C:D,2,FALSE),"")</f>
        <v/>
      </c>
      <c r="K75" s="2" t="s">
        <v>9480</v>
      </c>
      <c r="N75" s="13"/>
      <c r="Q75" s="2">
        <v>10810072</v>
      </c>
    </row>
    <row r="76" spans="1:17" ht="15" customHeight="1">
      <c r="A76" s="2">
        <v>11200073</v>
      </c>
      <c r="B76" s="2"/>
      <c r="C76" s="2"/>
      <c r="D76" s="2">
        <v>11110073</v>
      </c>
      <c r="E76" s="2">
        <v>10810073</v>
      </c>
      <c r="F76" s="2"/>
      <c r="H76" s="2" t="s">
        <v>259</v>
      </c>
      <c r="I76" s="2" t="s">
        <v>195</v>
      </c>
      <c r="J76" s="2" t="str">
        <f>IFERROR(VLOOKUP(E76,VorgangsAttr!C:D,2,FALSE),"")</f>
        <v/>
      </c>
      <c r="K76" s="2" t="s">
        <v>9481</v>
      </c>
      <c r="N76" s="13"/>
      <c r="Q76" s="2">
        <v>10810073</v>
      </c>
    </row>
    <row r="77" spans="1:17" ht="15" customHeight="1">
      <c r="A77" s="2">
        <v>11200074</v>
      </c>
      <c r="B77" s="2"/>
      <c r="C77" s="2"/>
      <c r="D77" s="2">
        <v>11110074</v>
      </c>
      <c r="E77" s="2">
        <v>10810074</v>
      </c>
      <c r="F77" s="2"/>
      <c r="H77" s="2" t="s">
        <v>260</v>
      </c>
      <c r="I77" s="2" t="s">
        <v>195</v>
      </c>
      <c r="J77" s="2" t="str">
        <f>IFERROR(VLOOKUP(E77,VorgangsAttr!C:D,2,FALSE),"")</f>
        <v/>
      </c>
      <c r="K77" s="2" t="s">
        <v>9482</v>
      </c>
      <c r="N77" s="13"/>
      <c r="Q77" s="2">
        <v>10810074</v>
      </c>
    </row>
    <row r="78" spans="1:17" ht="15" customHeight="1">
      <c r="A78" s="2">
        <v>11200075</v>
      </c>
      <c r="B78" s="2"/>
      <c r="C78" s="2"/>
      <c r="D78" s="2">
        <v>11110075</v>
      </c>
      <c r="E78" s="2">
        <v>10810075</v>
      </c>
      <c r="F78" s="2"/>
      <c r="H78" s="2" t="s">
        <v>261</v>
      </c>
      <c r="I78" s="2" t="s">
        <v>195</v>
      </c>
      <c r="J78" s="2" t="str">
        <f>IFERROR(VLOOKUP(E78,VorgangsAttr!C:D,2,FALSE),"")</f>
        <v/>
      </c>
      <c r="K78" s="2" t="s">
        <v>9483</v>
      </c>
      <c r="N78" s="13"/>
      <c r="Q78" s="2">
        <v>10810075</v>
      </c>
    </row>
    <row r="79" spans="1:17" ht="15" customHeight="1">
      <c r="A79" s="2">
        <v>11200076</v>
      </c>
      <c r="B79" s="2"/>
      <c r="C79" s="2"/>
      <c r="D79" s="2">
        <v>11110076</v>
      </c>
      <c r="E79" s="2">
        <v>10810076</v>
      </c>
      <c r="F79" s="2"/>
      <c r="H79" s="2" t="s">
        <v>262</v>
      </c>
      <c r="I79" s="2" t="s">
        <v>195</v>
      </c>
      <c r="J79" s="2" t="str">
        <f>IFERROR(VLOOKUP(E79,VorgangsAttr!C:D,2,FALSE),"")</f>
        <v/>
      </c>
      <c r="K79" s="2" t="s">
        <v>9484</v>
      </c>
      <c r="N79" s="13"/>
      <c r="Q79" s="2">
        <v>10810076</v>
      </c>
    </row>
    <row r="80" spans="1:17" ht="15" customHeight="1">
      <c r="A80" s="2">
        <v>11200077</v>
      </c>
      <c r="B80" s="2"/>
      <c r="C80" s="2"/>
      <c r="D80" s="2">
        <v>11110077</v>
      </c>
      <c r="E80" s="2">
        <v>10810077</v>
      </c>
      <c r="F80" s="2"/>
      <c r="H80" s="2" t="s">
        <v>263</v>
      </c>
      <c r="I80" s="2" t="s">
        <v>195</v>
      </c>
      <c r="J80" s="2" t="str">
        <f>IFERROR(VLOOKUP(E80,VorgangsAttr!C:D,2,FALSE),"")</f>
        <v/>
      </c>
      <c r="K80" s="2" t="s">
        <v>9485</v>
      </c>
      <c r="N80" s="13"/>
      <c r="Q80" s="2">
        <v>10810077</v>
      </c>
    </row>
    <row r="81" spans="1:17" ht="15" customHeight="1">
      <c r="A81" s="2">
        <v>11200078</v>
      </c>
      <c r="B81" s="2"/>
      <c r="C81" s="2"/>
      <c r="D81" s="2">
        <v>11110078</v>
      </c>
      <c r="E81" s="2">
        <v>10810078</v>
      </c>
      <c r="F81" s="2"/>
      <c r="H81" s="2" t="s">
        <v>264</v>
      </c>
      <c r="I81" s="2" t="s">
        <v>195</v>
      </c>
      <c r="J81" s="2" t="str">
        <f>IFERROR(VLOOKUP(E81,VorgangsAttr!C:D,2,FALSE),"")</f>
        <v/>
      </c>
      <c r="K81" s="2" t="s">
        <v>9486</v>
      </c>
      <c r="N81" s="13"/>
      <c r="Q81" s="2">
        <v>10810078</v>
      </c>
    </row>
    <row r="82" spans="1:17" ht="15" customHeight="1">
      <c r="A82" s="2">
        <v>11200079</v>
      </c>
      <c r="B82" s="2"/>
      <c r="C82" s="2"/>
      <c r="D82" s="2">
        <v>11110079</v>
      </c>
      <c r="E82" s="2">
        <v>10810079</v>
      </c>
      <c r="F82" s="2"/>
      <c r="H82" s="2" t="s">
        <v>265</v>
      </c>
      <c r="I82" s="2" t="s">
        <v>195</v>
      </c>
      <c r="J82" s="2" t="str">
        <f>IFERROR(VLOOKUP(E82,VorgangsAttr!C:D,2,FALSE),"")</f>
        <v/>
      </c>
      <c r="K82" s="2" t="s">
        <v>9487</v>
      </c>
      <c r="N82" s="13"/>
      <c r="Q82" s="2">
        <v>10810079</v>
      </c>
    </row>
    <row r="83" spans="1:17" ht="15" customHeight="1">
      <c r="A83" s="2">
        <v>11200080</v>
      </c>
      <c r="B83" s="2"/>
      <c r="C83" s="2"/>
      <c r="D83" s="2">
        <v>11110080</v>
      </c>
      <c r="E83" s="2">
        <v>10810080</v>
      </c>
      <c r="F83" s="2"/>
      <c r="H83" s="2" t="s">
        <v>266</v>
      </c>
      <c r="I83" s="2" t="s">
        <v>195</v>
      </c>
      <c r="J83" s="2" t="str">
        <f>IFERROR(VLOOKUP(E83,VorgangsAttr!C:D,2,FALSE),"")</f>
        <v/>
      </c>
      <c r="K83" s="2" t="s">
        <v>9488</v>
      </c>
      <c r="N83" s="13"/>
      <c r="Q83" s="2">
        <v>10810080</v>
      </c>
    </row>
    <row r="84" spans="1:17" ht="15" customHeight="1">
      <c r="A84" s="2">
        <v>11200081</v>
      </c>
      <c r="B84" s="2"/>
      <c r="C84" s="2"/>
      <c r="D84" s="2">
        <v>11110081</v>
      </c>
      <c r="E84" s="2">
        <v>10810081</v>
      </c>
      <c r="F84" s="2"/>
      <c r="H84" s="2" t="s">
        <v>267</v>
      </c>
      <c r="I84" s="2" t="s">
        <v>195</v>
      </c>
      <c r="J84" s="2" t="str">
        <f>IFERROR(VLOOKUP(E84,VorgangsAttr!C:D,2,FALSE),"")</f>
        <v/>
      </c>
      <c r="K84" s="2" t="s">
        <v>9489</v>
      </c>
      <c r="N84" s="13"/>
      <c r="Q84" s="2">
        <v>10810081</v>
      </c>
    </row>
    <row r="85" spans="1:17" ht="15" customHeight="1">
      <c r="A85" s="2">
        <v>11200082</v>
      </c>
      <c r="B85" s="2"/>
      <c r="C85" s="2"/>
      <c r="D85" s="2">
        <v>11110082</v>
      </c>
      <c r="E85" s="2">
        <v>10810082</v>
      </c>
      <c r="F85" s="2"/>
      <c r="H85" s="2" t="s">
        <v>268</v>
      </c>
      <c r="I85" s="2" t="s">
        <v>195</v>
      </c>
      <c r="J85" s="2" t="str">
        <f>IFERROR(VLOOKUP(E85,VorgangsAttr!C:D,2,FALSE),"")</f>
        <v/>
      </c>
      <c r="K85" s="2" t="s">
        <v>9490</v>
      </c>
      <c r="N85" s="13"/>
      <c r="Q85" s="2">
        <v>10810082</v>
      </c>
    </row>
    <row r="86" spans="1:17" ht="15" customHeight="1">
      <c r="A86" s="2">
        <v>11200083</v>
      </c>
      <c r="B86" s="2"/>
      <c r="C86" s="2"/>
      <c r="D86" s="2">
        <v>11110083</v>
      </c>
      <c r="E86" s="2">
        <v>10810083</v>
      </c>
      <c r="F86" s="2"/>
      <c r="H86" s="2" t="s">
        <v>269</v>
      </c>
      <c r="I86" s="2" t="s">
        <v>195</v>
      </c>
      <c r="J86" s="2" t="str">
        <f>IFERROR(VLOOKUP(E86,VorgangsAttr!C:D,2,FALSE),"")</f>
        <v/>
      </c>
      <c r="K86" s="2" t="s">
        <v>9491</v>
      </c>
      <c r="N86" s="13"/>
      <c r="Q86" s="2">
        <v>10810083</v>
      </c>
    </row>
    <row r="87" spans="1:17" ht="15" customHeight="1">
      <c r="A87" s="2">
        <v>11200084</v>
      </c>
      <c r="B87" s="2"/>
      <c r="C87" s="2"/>
      <c r="D87" s="2">
        <v>11110084</v>
      </c>
      <c r="E87" s="2">
        <v>10810084</v>
      </c>
      <c r="F87" s="2"/>
      <c r="H87" s="2" t="s">
        <v>270</v>
      </c>
      <c r="I87" s="2" t="s">
        <v>195</v>
      </c>
      <c r="J87" s="2" t="str">
        <f>IFERROR(VLOOKUP(E87,VorgangsAttr!C:D,2,FALSE),"")</f>
        <v/>
      </c>
      <c r="K87" s="2" t="s">
        <v>9492</v>
      </c>
      <c r="N87" s="13"/>
      <c r="Q87" s="2">
        <v>10810084</v>
      </c>
    </row>
    <row r="88" spans="1:17" ht="15" customHeight="1">
      <c r="A88" s="2">
        <v>11200085</v>
      </c>
      <c r="B88" s="2"/>
      <c r="C88" s="2"/>
      <c r="D88" s="2">
        <v>11110085</v>
      </c>
      <c r="E88" s="2">
        <v>10810085</v>
      </c>
      <c r="F88" s="2"/>
      <c r="H88" s="2" t="s">
        <v>271</v>
      </c>
      <c r="I88" s="2" t="s">
        <v>195</v>
      </c>
      <c r="J88" s="2" t="str">
        <f>IFERROR(VLOOKUP(E88,VorgangsAttr!C:D,2,FALSE),"")</f>
        <v/>
      </c>
      <c r="K88" s="2" t="s">
        <v>9493</v>
      </c>
      <c r="N88" s="13"/>
      <c r="Q88" s="2">
        <v>10810085</v>
      </c>
    </row>
    <row r="89" spans="1:17" ht="15" customHeight="1">
      <c r="A89" s="2">
        <v>11200086</v>
      </c>
      <c r="B89" s="2"/>
      <c r="C89" s="2"/>
      <c r="D89" s="2">
        <v>11110086</v>
      </c>
      <c r="E89" s="2">
        <v>10810086</v>
      </c>
      <c r="F89" s="2"/>
      <c r="H89" s="2" t="s">
        <v>272</v>
      </c>
      <c r="I89" s="2" t="s">
        <v>195</v>
      </c>
      <c r="J89" s="2" t="str">
        <f>IFERROR(VLOOKUP(E89,VorgangsAttr!C:D,2,FALSE),"")</f>
        <v/>
      </c>
      <c r="K89" s="2" t="s">
        <v>9494</v>
      </c>
      <c r="N89" s="13"/>
      <c r="Q89" s="2">
        <v>10810086</v>
      </c>
    </row>
    <row r="90" spans="1:17" ht="15" customHeight="1">
      <c r="A90" s="2">
        <v>11200087</v>
      </c>
      <c r="B90" s="2"/>
      <c r="C90" s="2"/>
      <c r="D90" s="2">
        <v>11110087</v>
      </c>
      <c r="E90" s="2">
        <v>10810087</v>
      </c>
      <c r="F90" s="2"/>
      <c r="H90" s="2" t="s">
        <v>273</v>
      </c>
      <c r="I90" s="2" t="s">
        <v>195</v>
      </c>
      <c r="J90" s="2" t="str">
        <f>IFERROR(VLOOKUP(E90,VorgangsAttr!C:D,2,FALSE),"")</f>
        <v/>
      </c>
      <c r="K90" s="2" t="s">
        <v>9420</v>
      </c>
      <c r="N90" s="13"/>
      <c r="Q90" s="2">
        <v>10810087</v>
      </c>
    </row>
    <row r="91" spans="1:17" ht="15" customHeight="1">
      <c r="A91" s="2">
        <v>11200088</v>
      </c>
      <c r="B91" s="2"/>
      <c r="C91" s="2"/>
      <c r="D91" s="2">
        <v>11110088</v>
      </c>
      <c r="E91" s="2">
        <v>10810489</v>
      </c>
      <c r="F91" s="2"/>
      <c r="H91" s="2" t="s">
        <v>346</v>
      </c>
      <c r="I91" s="2" t="s">
        <v>195</v>
      </c>
      <c r="J91" s="2" t="str">
        <f>IFERROR(VLOOKUP(E91,VorgangsAttr!C:D,2,FALSE),"")</f>
        <v/>
      </c>
      <c r="K91" s="2" t="s">
        <v>9421</v>
      </c>
      <c r="N91" s="13"/>
      <c r="Q91" s="2">
        <v>10810489</v>
      </c>
    </row>
    <row r="92" spans="1:17" ht="15" customHeight="1">
      <c r="A92" s="2">
        <v>11200089</v>
      </c>
      <c r="B92" s="2"/>
      <c r="C92" s="2"/>
      <c r="D92" s="2">
        <v>11110089</v>
      </c>
      <c r="E92" s="2">
        <v>10810490</v>
      </c>
      <c r="F92" s="2"/>
      <c r="H92" s="2" t="s">
        <v>347</v>
      </c>
      <c r="I92" s="2" t="s">
        <v>195</v>
      </c>
      <c r="J92" s="2" t="str">
        <f>IFERROR(VLOOKUP(E92,VorgangsAttr!C:D,2,FALSE),"")</f>
        <v/>
      </c>
      <c r="K92" s="2" t="s">
        <v>9422</v>
      </c>
      <c r="N92" s="13"/>
      <c r="Q92" s="2">
        <v>10810490</v>
      </c>
    </row>
    <row r="93" spans="1:17" ht="15" customHeight="1">
      <c r="A93" s="2">
        <v>11200090</v>
      </c>
      <c r="B93" s="2"/>
      <c r="C93" s="2"/>
      <c r="D93" s="2">
        <v>11110090</v>
      </c>
      <c r="E93" s="2">
        <v>10810490</v>
      </c>
      <c r="F93" s="2"/>
      <c r="H93" s="2" t="s">
        <v>347</v>
      </c>
      <c r="I93" s="2" t="s">
        <v>195</v>
      </c>
      <c r="J93" s="2" t="str">
        <f>IFERROR(VLOOKUP(E93,VorgangsAttr!C:D,2,FALSE),"")</f>
        <v/>
      </c>
      <c r="K93" s="2" t="s">
        <v>9423</v>
      </c>
      <c r="N93" s="13"/>
      <c r="Q93" s="2">
        <v>10810490</v>
      </c>
    </row>
    <row r="94" spans="1:17" ht="15" customHeight="1">
      <c r="A94" s="2">
        <v>11200091</v>
      </c>
      <c r="B94" s="2"/>
      <c r="C94" s="2"/>
      <c r="D94" s="2">
        <v>11110091</v>
      </c>
      <c r="E94" s="2">
        <v>10810491</v>
      </c>
      <c r="F94" s="2"/>
      <c r="H94" s="2" t="s">
        <v>348</v>
      </c>
      <c r="I94" s="2" t="s">
        <v>195</v>
      </c>
      <c r="J94" s="2" t="str">
        <f>IFERROR(VLOOKUP(E94,VorgangsAttr!C:D,2,FALSE),"")</f>
        <v/>
      </c>
      <c r="K94" s="2" t="s">
        <v>9410</v>
      </c>
      <c r="N94" s="13"/>
      <c r="Q94" s="2">
        <v>10810491</v>
      </c>
    </row>
    <row r="95" spans="1:17" ht="15" customHeight="1">
      <c r="A95" s="2">
        <v>11200092</v>
      </c>
      <c r="B95" s="2"/>
      <c r="C95" s="2"/>
      <c r="D95" s="2">
        <v>11110092</v>
      </c>
      <c r="E95" s="2">
        <v>10810492</v>
      </c>
      <c r="F95" s="2"/>
      <c r="H95" s="2" t="s">
        <v>349</v>
      </c>
      <c r="I95" s="2" t="s">
        <v>195</v>
      </c>
      <c r="J95" s="2" t="str">
        <f>IFERROR(VLOOKUP(E95,VorgangsAttr!C:D,2,FALSE),"")</f>
        <v/>
      </c>
      <c r="K95" s="2" t="s">
        <v>9495</v>
      </c>
      <c r="N95" s="13"/>
      <c r="Q95" s="2">
        <v>10810492</v>
      </c>
    </row>
    <row r="96" spans="1:17" ht="15" customHeight="1">
      <c r="A96" s="2">
        <v>11200093</v>
      </c>
      <c r="B96" s="2"/>
      <c r="C96" s="2"/>
      <c r="D96" s="2">
        <v>11110093</v>
      </c>
      <c r="E96" s="2">
        <v>10810493</v>
      </c>
      <c r="F96" s="2"/>
      <c r="H96" s="2" t="s">
        <v>350</v>
      </c>
      <c r="I96" s="2" t="s">
        <v>195</v>
      </c>
      <c r="J96" s="2" t="str">
        <f>IFERROR(VLOOKUP(E96,VorgangsAttr!C:D,2,FALSE),"")</f>
        <v/>
      </c>
      <c r="K96" s="2" t="s">
        <v>9496</v>
      </c>
      <c r="N96" s="13"/>
      <c r="Q96" s="2">
        <v>10810493</v>
      </c>
    </row>
    <row r="97" spans="1:17" ht="15" customHeight="1">
      <c r="A97" s="2">
        <v>11200094</v>
      </c>
      <c r="B97" s="2"/>
      <c r="C97" s="2"/>
      <c r="D97" s="2">
        <v>11110094</v>
      </c>
      <c r="E97" s="2">
        <v>10810494</v>
      </c>
      <c r="F97" s="2"/>
      <c r="H97" s="2" t="s">
        <v>351</v>
      </c>
      <c r="I97" s="2" t="s">
        <v>195</v>
      </c>
      <c r="J97" s="2" t="str">
        <f>IFERROR(VLOOKUP(E97,VorgangsAttr!C:D,2,FALSE),"")</f>
        <v/>
      </c>
      <c r="K97" s="2" t="s">
        <v>9497</v>
      </c>
      <c r="N97" s="13"/>
      <c r="Q97" s="2">
        <v>10810494</v>
      </c>
    </row>
    <row r="98" spans="1:17" ht="15" customHeight="1">
      <c r="A98" s="2">
        <v>11200095</v>
      </c>
      <c r="B98" s="2"/>
      <c r="C98" s="2"/>
      <c r="D98" s="2">
        <v>11110095</v>
      </c>
      <c r="E98" s="2">
        <v>10810495</v>
      </c>
      <c r="F98" s="2"/>
      <c r="H98" s="2" t="s">
        <v>352</v>
      </c>
      <c r="I98" s="2" t="s">
        <v>195</v>
      </c>
      <c r="J98" s="2" t="str">
        <f>IFERROR(VLOOKUP(E98,VorgangsAttr!C:D,2,FALSE),"")</f>
        <v/>
      </c>
      <c r="K98" s="2" t="s">
        <v>9498</v>
      </c>
      <c r="N98" s="13"/>
      <c r="Q98" s="2">
        <v>10810495</v>
      </c>
    </row>
    <row r="99" spans="1:17" ht="15" customHeight="1">
      <c r="A99" s="2">
        <v>11200096</v>
      </c>
      <c r="B99" s="2"/>
      <c r="C99" s="2"/>
      <c r="D99" s="2">
        <v>11110096</v>
      </c>
      <c r="E99" s="2">
        <v>10810496</v>
      </c>
      <c r="F99" s="2"/>
      <c r="H99" s="2" t="s">
        <v>353</v>
      </c>
      <c r="I99" s="2" t="s">
        <v>195</v>
      </c>
      <c r="J99" s="2" t="str">
        <f>IFERROR(VLOOKUP(E99,VorgangsAttr!C:D,2,FALSE),"")</f>
        <v/>
      </c>
      <c r="K99" s="2" t="s">
        <v>9499</v>
      </c>
      <c r="N99" s="13"/>
      <c r="Q99" s="2">
        <v>10810496</v>
      </c>
    </row>
    <row r="100" spans="1:17" ht="15" customHeight="1">
      <c r="A100" s="2">
        <v>11200097</v>
      </c>
      <c r="B100" s="2"/>
      <c r="C100" s="2"/>
      <c r="D100" s="2">
        <v>11110097</v>
      </c>
      <c r="E100" s="2">
        <v>10810496</v>
      </c>
      <c r="F100" s="2"/>
      <c r="H100" s="2" t="s">
        <v>353</v>
      </c>
      <c r="I100" s="2" t="s">
        <v>195</v>
      </c>
      <c r="J100" s="2" t="str">
        <f>IFERROR(VLOOKUP(E100,VorgangsAttr!C:D,2,FALSE),"")</f>
        <v/>
      </c>
      <c r="K100" s="2" t="s">
        <v>9500</v>
      </c>
      <c r="N100" s="13"/>
      <c r="Q100" s="2">
        <v>10810496</v>
      </c>
    </row>
    <row r="101" spans="1:17" ht="15" customHeight="1">
      <c r="A101" s="2">
        <v>11200098</v>
      </c>
      <c r="B101" s="2"/>
      <c r="C101" s="2"/>
      <c r="D101" s="2">
        <v>11110098</v>
      </c>
      <c r="E101" s="2">
        <v>10810497</v>
      </c>
      <c r="F101" s="2"/>
      <c r="H101" s="2" t="s">
        <v>354</v>
      </c>
      <c r="I101" s="2" t="s">
        <v>195</v>
      </c>
      <c r="J101" s="2" t="str">
        <f>IFERROR(VLOOKUP(E101,VorgangsAttr!C:D,2,FALSE),"")</f>
        <v/>
      </c>
      <c r="K101" s="2" t="s">
        <v>9501</v>
      </c>
      <c r="N101" s="13"/>
      <c r="Q101" s="2">
        <v>10810497</v>
      </c>
    </row>
    <row r="102" spans="1:17" ht="15" customHeight="1">
      <c r="A102" s="2">
        <v>11200099</v>
      </c>
      <c r="B102" s="2"/>
      <c r="C102" s="2"/>
      <c r="D102" s="2">
        <v>11110099</v>
      </c>
      <c r="E102" s="2">
        <v>10810498</v>
      </c>
      <c r="F102" s="2"/>
      <c r="H102" s="2" t="s">
        <v>355</v>
      </c>
      <c r="I102" s="2" t="s">
        <v>195</v>
      </c>
      <c r="J102" s="2" t="str">
        <f>IFERROR(VLOOKUP(E102,VorgangsAttr!C:D,2,FALSE),"")</f>
        <v/>
      </c>
      <c r="K102" s="2" t="s">
        <v>9502</v>
      </c>
      <c r="N102" s="13"/>
      <c r="Q102" s="2">
        <v>10810498</v>
      </c>
    </row>
    <row r="103" spans="1:17" ht="15" customHeight="1">
      <c r="A103" s="2">
        <v>11200100</v>
      </c>
      <c r="B103" s="2"/>
      <c r="C103" s="2"/>
      <c r="D103" s="2">
        <v>11110100</v>
      </c>
      <c r="E103" s="2">
        <v>10810499</v>
      </c>
      <c r="F103" s="2"/>
      <c r="H103" s="2" t="s">
        <v>356</v>
      </c>
      <c r="I103" s="2" t="s">
        <v>195</v>
      </c>
      <c r="J103" s="2" t="str">
        <f>IFERROR(VLOOKUP(E103,VorgangsAttr!C:D,2,FALSE),"")</f>
        <v/>
      </c>
      <c r="K103" s="2" t="s">
        <v>9503</v>
      </c>
      <c r="N103" s="13"/>
      <c r="Q103" s="2">
        <v>10810499</v>
      </c>
    </row>
    <row r="104" spans="1:17" ht="15" customHeight="1">
      <c r="A104" s="2">
        <v>11200101</v>
      </c>
      <c r="B104" s="2"/>
      <c r="C104" s="2"/>
      <c r="D104" s="2">
        <v>11110101</v>
      </c>
      <c r="E104" s="2">
        <v>10810500</v>
      </c>
      <c r="F104" s="2"/>
      <c r="H104" s="2" t="s">
        <v>357</v>
      </c>
      <c r="I104" s="2" t="s">
        <v>195</v>
      </c>
      <c r="J104" s="2" t="str">
        <f>IFERROR(VLOOKUP(E104,VorgangsAttr!C:D,2,FALSE),"")</f>
        <v/>
      </c>
      <c r="K104" s="2" t="s">
        <v>9504</v>
      </c>
      <c r="N104" s="13"/>
      <c r="Q104" s="2">
        <v>10810500</v>
      </c>
    </row>
    <row r="105" spans="1:17" ht="15" customHeight="1">
      <c r="A105" s="2">
        <v>11200102</v>
      </c>
      <c r="B105" s="2"/>
      <c r="C105" s="2"/>
      <c r="D105" s="2">
        <v>11110102</v>
      </c>
      <c r="E105" s="2">
        <v>10810501</v>
      </c>
      <c r="F105" s="2"/>
      <c r="H105" s="2" t="s">
        <v>358</v>
      </c>
      <c r="I105" s="2" t="s">
        <v>195</v>
      </c>
      <c r="J105" s="2" t="str">
        <f>IFERROR(VLOOKUP(E105,VorgangsAttr!C:D,2,FALSE),"")</f>
        <v/>
      </c>
      <c r="K105" s="2" t="s">
        <v>9505</v>
      </c>
      <c r="N105" s="13"/>
      <c r="Q105" s="2">
        <v>10810501</v>
      </c>
    </row>
    <row r="106" spans="1:17" ht="15" customHeight="1">
      <c r="A106" s="2">
        <v>11200103</v>
      </c>
      <c r="B106" s="2"/>
      <c r="C106" s="2"/>
      <c r="D106" s="2">
        <v>11110103</v>
      </c>
      <c r="E106" s="2">
        <v>10810502</v>
      </c>
      <c r="F106" s="2"/>
      <c r="H106" s="2" t="s">
        <v>359</v>
      </c>
      <c r="I106" s="2" t="s">
        <v>195</v>
      </c>
      <c r="J106" s="2" t="str">
        <f>IFERROR(VLOOKUP(E106,VorgangsAttr!C:D,2,FALSE),"")</f>
        <v/>
      </c>
      <c r="K106" s="2" t="s">
        <v>9506</v>
      </c>
      <c r="N106" s="13"/>
      <c r="Q106" s="2">
        <v>10810502</v>
      </c>
    </row>
    <row r="107" spans="1:17" ht="15" customHeight="1">
      <c r="A107" s="2">
        <v>11200104</v>
      </c>
      <c r="B107" s="2"/>
      <c r="C107" s="2"/>
      <c r="D107" s="2">
        <v>11110104</v>
      </c>
      <c r="E107" s="2">
        <v>10810503</v>
      </c>
      <c r="F107" s="2"/>
      <c r="H107" s="2" t="s">
        <v>360</v>
      </c>
      <c r="I107" s="2" t="s">
        <v>195</v>
      </c>
      <c r="J107" s="2" t="str">
        <f>IFERROR(VLOOKUP(E107,VorgangsAttr!C:D,2,FALSE),"")</f>
        <v/>
      </c>
      <c r="K107" s="2" t="s">
        <v>9507</v>
      </c>
      <c r="N107" s="13"/>
      <c r="Q107" s="2">
        <v>10810503</v>
      </c>
    </row>
    <row r="108" spans="1:17" ht="15" customHeight="1">
      <c r="A108" s="2">
        <v>11200105</v>
      </c>
      <c r="B108" s="2"/>
      <c r="C108" s="2"/>
      <c r="D108" s="2">
        <v>11110105</v>
      </c>
      <c r="E108" s="2">
        <v>10810504</v>
      </c>
      <c r="F108" s="2"/>
      <c r="H108" s="2" t="s">
        <v>376</v>
      </c>
      <c r="I108" s="2" t="s">
        <v>195</v>
      </c>
      <c r="J108" s="2" t="str">
        <f>IFERROR(VLOOKUP(E108,VorgangsAttr!C:D,2,FALSE),"")</f>
        <v/>
      </c>
      <c r="K108" s="2" t="s">
        <v>9508</v>
      </c>
      <c r="N108" s="13"/>
      <c r="Q108" s="2">
        <v>10810504</v>
      </c>
    </row>
    <row r="109" spans="1:17" ht="15" customHeight="1">
      <c r="A109" s="2">
        <v>11200106</v>
      </c>
      <c r="B109" s="2"/>
      <c r="C109" s="2"/>
      <c r="D109" s="2">
        <v>11110106</v>
      </c>
      <c r="E109" s="2">
        <v>10810504</v>
      </c>
      <c r="F109" s="2"/>
      <c r="H109" s="2" t="s">
        <v>376</v>
      </c>
      <c r="I109" s="2" t="s">
        <v>195</v>
      </c>
      <c r="J109" s="2" t="str">
        <f>IFERROR(VLOOKUP(E109,VorgangsAttr!C:D,2,FALSE),"")</f>
        <v/>
      </c>
      <c r="K109" s="2" t="s">
        <v>9509</v>
      </c>
      <c r="N109" s="13"/>
      <c r="Q109" s="2">
        <v>10810504</v>
      </c>
    </row>
    <row r="110" spans="1:17" ht="15" customHeight="1">
      <c r="A110" s="2">
        <v>11200107</v>
      </c>
      <c r="B110" s="2"/>
      <c r="C110" s="2"/>
      <c r="D110" s="2">
        <v>11110107</v>
      </c>
      <c r="E110" s="2">
        <v>10810505</v>
      </c>
      <c r="F110" s="2"/>
      <c r="H110" s="2" t="s">
        <v>377</v>
      </c>
      <c r="I110" s="2" t="s">
        <v>195</v>
      </c>
      <c r="J110" s="2" t="str">
        <f>IFERROR(VLOOKUP(E110,VorgangsAttr!C:D,2,FALSE),"")</f>
        <v/>
      </c>
      <c r="K110" s="2" t="s">
        <v>9510</v>
      </c>
      <c r="N110" s="13"/>
      <c r="Q110" s="2">
        <v>10810505</v>
      </c>
    </row>
    <row r="111" spans="1:17" ht="15" customHeight="1">
      <c r="A111" s="2">
        <v>11200108</v>
      </c>
      <c r="B111" s="2"/>
      <c r="C111" s="2"/>
      <c r="D111" s="2">
        <v>11110108</v>
      </c>
      <c r="E111" s="2">
        <v>10810505</v>
      </c>
      <c r="F111" s="2"/>
      <c r="H111" s="2" t="s">
        <v>377</v>
      </c>
      <c r="I111" s="2" t="s">
        <v>195</v>
      </c>
      <c r="J111" s="2" t="str">
        <f>IFERROR(VLOOKUP(E111,VorgangsAttr!C:D,2,FALSE),"")</f>
        <v/>
      </c>
      <c r="K111" s="2" t="s">
        <v>9511</v>
      </c>
      <c r="N111" s="13"/>
      <c r="Q111" s="2">
        <v>10810505</v>
      </c>
    </row>
    <row r="112" spans="1:17" ht="15" customHeight="1">
      <c r="A112" s="2">
        <v>11200109</v>
      </c>
      <c r="B112" s="2"/>
      <c r="C112" s="2"/>
      <c r="D112" s="2">
        <v>11110109</v>
      </c>
      <c r="E112" s="2">
        <v>10810505</v>
      </c>
      <c r="F112" s="2"/>
      <c r="H112" s="2" t="s">
        <v>377</v>
      </c>
      <c r="I112" s="2" t="s">
        <v>195</v>
      </c>
      <c r="J112" s="2" t="str">
        <f>IFERROR(VLOOKUP(E112,VorgangsAttr!C:D,2,FALSE),"")</f>
        <v/>
      </c>
      <c r="K112" s="2" t="s">
        <v>9512</v>
      </c>
      <c r="N112" s="13"/>
      <c r="Q112" s="2">
        <v>10810505</v>
      </c>
    </row>
    <row r="113" spans="1:17" ht="15" customHeight="1">
      <c r="A113" s="2">
        <v>11200110</v>
      </c>
      <c r="B113" s="2"/>
      <c r="C113" s="2"/>
      <c r="D113" s="2">
        <v>11110110</v>
      </c>
      <c r="E113" s="2">
        <v>10810506</v>
      </c>
      <c r="F113" s="2"/>
      <c r="H113" s="2" t="s">
        <v>378</v>
      </c>
      <c r="I113" s="2" t="s">
        <v>195</v>
      </c>
      <c r="J113" s="2" t="str">
        <f>IFERROR(VLOOKUP(E113,VorgangsAttr!C:D,2,FALSE),"")</f>
        <v/>
      </c>
      <c r="K113" s="2" t="s">
        <v>9513</v>
      </c>
      <c r="N113" s="13"/>
      <c r="Q113" s="2">
        <v>10810506</v>
      </c>
    </row>
    <row r="114" spans="1:17" ht="15" customHeight="1">
      <c r="A114" s="2">
        <v>11200111</v>
      </c>
      <c r="B114" s="2"/>
      <c r="C114" s="2"/>
      <c r="D114" s="2">
        <v>11110111</v>
      </c>
      <c r="E114" s="2">
        <v>10810506</v>
      </c>
      <c r="F114" s="2"/>
      <c r="H114" s="2" t="s">
        <v>378</v>
      </c>
      <c r="I114" s="2" t="s">
        <v>195</v>
      </c>
      <c r="J114" s="2" t="str">
        <f>IFERROR(VLOOKUP(E114,VorgangsAttr!C:D,2,FALSE),"")</f>
        <v/>
      </c>
      <c r="K114" s="2" t="s">
        <v>9514</v>
      </c>
      <c r="N114" s="13"/>
      <c r="Q114" s="2">
        <v>10810506</v>
      </c>
    </row>
    <row r="115" spans="1:17" ht="15" customHeight="1">
      <c r="A115" s="2">
        <v>11200112</v>
      </c>
      <c r="B115" s="2"/>
      <c r="C115" s="2"/>
      <c r="D115" s="2">
        <v>11110112</v>
      </c>
      <c r="E115" s="2">
        <v>10810506</v>
      </c>
      <c r="F115" s="2"/>
      <c r="H115" s="2" t="s">
        <v>378</v>
      </c>
      <c r="I115" s="2" t="s">
        <v>195</v>
      </c>
      <c r="J115" s="2" t="str">
        <f>IFERROR(VLOOKUP(E115,VorgangsAttr!C:D,2,FALSE),"")</f>
        <v/>
      </c>
      <c r="K115" s="2" t="s">
        <v>9515</v>
      </c>
      <c r="N115" s="13"/>
      <c r="Q115" s="2">
        <v>10810506</v>
      </c>
    </row>
    <row r="116" spans="1:17" ht="15" customHeight="1">
      <c r="A116" s="2">
        <v>11200113</v>
      </c>
      <c r="B116" s="2"/>
      <c r="C116" s="2"/>
      <c r="D116" s="2">
        <v>11110113</v>
      </c>
      <c r="E116" s="2">
        <v>10810507</v>
      </c>
      <c r="F116" s="2"/>
      <c r="H116" s="2" t="s">
        <v>379</v>
      </c>
      <c r="I116" s="2" t="s">
        <v>195</v>
      </c>
      <c r="J116" s="2" t="str">
        <f>IFERROR(VLOOKUP(E116,VorgangsAttr!C:D,2,FALSE),"")</f>
        <v/>
      </c>
      <c r="K116" s="2" t="s">
        <v>9516</v>
      </c>
      <c r="N116" s="13"/>
      <c r="Q116" s="2">
        <v>10810507</v>
      </c>
    </row>
    <row r="117" spans="1:17" ht="15" customHeight="1">
      <c r="A117" s="2">
        <v>11200114</v>
      </c>
      <c r="B117" s="2"/>
      <c r="C117" s="2"/>
      <c r="D117" s="2">
        <v>11110114</v>
      </c>
      <c r="E117" s="2">
        <v>10810508</v>
      </c>
      <c r="F117" s="2"/>
      <c r="H117" s="2" t="s">
        <v>380</v>
      </c>
      <c r="I117" s="2" t="s">
        <v>195</v>
      </c>
      <c r="J117" s="2" t="str">
        <f>IFERROR(VLOOKUP(E117,VorgangsAttr!C:D,2,FALSE),"")</f>
        <v/>
      </c>
      <c r="K117" s="2" t="s">
        <v>9517</v>
      </c>
      <c r="N117" s="13"/>
      <c r="Q117" s="2">
        <v>10810508</v>
      </c>
    </row>
    <row r="118" spans="1:17" ht="15" customHeight="1">
      <c r="A118" s="2">
        <v>11200115</v>
      </c>
      <c r="B118" s="2"/>
      <c r="C118" s="2"/>
      <c r="D118" s="2">
        <v>11110115</v>
      </c>
      <c r="E118" s="2">
        <v>10810509</v>
      </c>
      <c r="F118" s="2"/>
      <c r="H118" s="2" t="s">
        <v>381</v>
      </c>
      <c r="I118" s="2" t="s">
        <v>195</v>
      </c>
      <c r="J118" s="2" t="str">
        <f>IFERROR(VLOOKUP(E118,VorgangsAttr!C:D,2,FALSE),"")</f>
        <v/>
      </c>
      <c r="K118" s="2" t="s">
        <v>9518</v>
      </c>
      <c r="N118" s="13"/>
      <c r="Q118" s="2">
        <v>10810509</v>
      </c>
    </row>
    <row r="119" spans="1:17" ht="15" customHeight="1">
      <c r="A119" s="2">
        <v>11200116</v>
      </c>
      <c r="B119" s="2"/>
      <c r="C119" s="2"/>
      <c r="D119" s="2">
        <v>11110116</v>
      </c>
      <c r="E119" s="2">
        <v>10810509</v>
      </c>
      <c r="F119" s="2"/>
      <c r="H119" s="2" t="s">
        <v>381</v>
      </c>
      <c r="I119" s="2" t="s">
        <v>195</v>
      </c>
      <c r="J119" s="2" t="str">
        <f>IFERROR(VLOOKUP(E119,VorgangsAttr!C:D,2,FALSE),"")</f>
        <v/>
      </c>
      <c r="K119" s="2" t="s">
        <v>9519</v>
      </c>
      <c r="N119" s="13"/>
      <c r="Q119" s="2">
        <v>10810509</v>
      </c>
    </row>
    <row r="120" spans="1:17" ht="15" customHeight="1">
      <c r="A120" s="2">
        <v>11200117</v>
      </c>
      <c r="B120" s="2"/>
      <c r="C120" s="2"/>
      <c r="D120" s="2">
        <v>11110117</v>
      </c>
      <c r="E120" s="2">
        <v>10810510</v>
      </c>
      <c r="F120" s="2"/>
      <c r="H120" s="2" t="s">
        <v>382</v>
      </c>
      <c r="I120" s="2" t="s">
        <v>383</v>
      </c>
      <c r="J120" s="2" t="str">
        <f>IFERROR(VLOOKUP(E120,VorgangsAttr!C:D,2,FALSE),"")</f>
        <v/>
      </c>
      <c r="K120" s="2" t="s">
        <v>9520</v>
      </c>
      <c r="N120" s="13"/>
      <c r="Q120" s="2">
        <v>10810510</v>
      </c>
    </row>
    <row r="121" spans="1:17" ht="15" customHeight="1">
      <c r="A121" s="2">
        <v>11200118</v>
      </c>
      <c r="B121" s="2"/>
      <c r="C121" s="2"/>
      <c r="D121" s="2">
        <v>11110118</v>
      </c>
      <c r="E121" s="2">
        <v>10810511</v>
      </c>
      <c r="F121" s="2"/>
      <c r="H121" s="2" t="s">
        <v>384</v>
      </c>
      <c r="I121" s="2" t="s">
        <v>383</v>
      </c>
      <c r="J121" s="2" t="str">
        <f>IFERROR(VLOOKUP(E121,VorgangsAttr!C:D,2,FALSE),"")</f>
        <v/>
      </c>
      <c r="K121" s="2" t="s">
        <v>9521</v>
      </c>
      <c r="N121" s="13"/>
      <c r="Q121" s="2">
        <v>10810511</v>
      </c>
    </row>
    <row r="122" spans="1:17" ht="15" customHeight="1">
      <c r="A122" s="2">
        <v>11200119</v>
      </c>
      <c r="B122" s="2"/>
      <c r="C122" s="2"/>
      <c r="D122" s="2">
        <v>11110119</v>
      </c>
      <c r="E122" s="2">
        <v>10810511</v>
      </c>
      <c r="F122" s="2"/>
      <c r="H122" s="2" t="s">
        <v>384</v>
      </c>
      <c r="I122" s="2" t="s">
        <v>383</v>
      </c>
      <c r="J122" s="2" t="str">
        <f>IFERROR(VLOOKUP(E122,VorgangsAttr!C:D,2,FALSE),"")</f>
        <v/>
      </c>
      <c r="K122" s="2" t="s">
        <v>9522</v>
      </c>
      <c r="N122" s="13"/>
      <c r="Q122" s="2">
        <v>10810511</v>
      </c>
    </row>
    <row r="123" spans="1:17" ht="15" customHeight="1">
      <c r="A123" s="2">
        <v>11200120</v>
      </c>
      <c r="B123" s="2"/>
      <c r="C123" s="2"/>
      <c r="D123" s="2">
        <v>11110120</v>
      </c>
      <c r="E123" s="2">
        <v>10810511</v>
      </c>
      <c r="F123" s="2"/>
      <c r="H123" s="2" t="s">
        <v>384</v>
      </c>
      <c r="I123" s="2" t="s">
        <v>383</v>
      </c>
      <c r="J123" s="2" t="str">
        <f>IFERROR(VLOOKUP(E123,VorgangsAttr!C:D,2,FALSE),"")</f>
        <v/>
      </c>
      <c r="K123" s="2" t="s">
        <v>9523</v>
      </c>
      <c r="N123" s="13"/>
      <c r="Q123" s="2">
        <v>10810511</v>
      </c>
    </row>
    <row r="124" spans="1:17" ht="15" customHeight="1">
      <c r="A124" s="2">
        <v>11200121</v>
      </c>
      <c r="B124" s="2"/>
      <c r="C124" s="2"/>
      <c r="D124" s="2">
        <v>11110121</v>
      </c>
      <c r="E124" s="2">
        <v>10810511</v>
      </c>
      <c r="F124" s="2"/>
      <c r="H124" s="2" t="s">
        <v>384</v>
      </c>
      <c r="I124" s="2" t="s">
        <v>383</v>
      </c>
      <c r="J124" s="2" t="str">
        <f>IFERROR(VLOOKUP(E124,VorgangsAttr!C:D,2,FALSE),"")</f>
        <v/>
      </c>
      <c r="K124" s="2" t="s">
        <v>9524</v>
      </c>
      <c r="N124" s="13"/>
      <c r="Q124" s="2">
        <v>10810511</v>
      </c>
    </row>
    <row r="125" spans="1:17" ht="15" customHeight="1">
      <c r="A125" s="2">
        <v>11200122</v>
      </c>
      <c r="B125" s="2"/>
      <c r="C125" s="2"/>
      <c r="D125" s="2">
        <v>11110122</v>
      </c>
      <c r="E125" s="2">
        <v>10810512</v>
      </c>
      <c r="F125" s="2"/>
      <c r="H125" s="2" t="s">
        <v>385</v>
      </c>
      <c r="I125" s="2" t="s">
        <v>383</v>
      </c>
      <c r="J125" s="2" t="str">
        <f>IFERROR(VLOOKUP(E125,VorgangsAttr!C:D,2,FALSE),"")</f>
        <v/>
      </c>
      <c r="K125" s="2" t="s">
        <v>9525</v>
      </c>
      <c r="N125" s="13"/>
      <c r="Q125" s="2">
        <v>10810512</v>
      </c>
    </row>
    <row r="126" spans="1:17" ht="15" customHeight="1">
      <c r="A126" s="2">
        <v>11200123</v>
      </c>
      <c r="B126" s="2"/>
      <c r="C126" s="2"/>
      <c r="D126" s="2">
        <v>11110123</v>
      </c>
      <c r="E126" s="2">
        <v>10810512</v>
      </c>
      <c r="F126" s="2"/>
      <c r="H126" s="2" t="s">
        <v>385</v>
      </c>
      <c r="I126" s="2" t="s">
        <v>383</v>
      </c>
      <c r="J126" s="2" t="str">
        <f>IFERROR(VLOOKUP(E126,VorgangsAttr!C:D,2,FALSE),"")</f>
        <v/>
      </c>
      <c r="K126" s="2" t="s">
        <v>9526</v>
      </c>
      <c r="N126" s="13"/>
      <c r="Q126" s="2">
        <v>10810512</v>
      </c>
    </row>
    <row r="127" spans="1:17" ht="15" customHeight="1">
      <c r="A127" s="2">
        <v>11200124</v>
      </c>
      <c r="B127" s="2"/>
      <c r="C127" s="2"/>
      <c r="D127" s="2">
        <v>11110124</v>
      </c>
      <c r="E127" s="2">
        <v>10810512</v>
      </c>
      <c r="F127" s="2"/>
      <c r="H127" s="2" t="s">
        <v>385</v>
      </c>
      <c r="I127" s="2" t="s">
        <v>383</v>
      </c>
      <c r="J127" s="2" t="str">
        <f>IFERROR(VLOOKUP(E127,VorgangsAttr!C:D,2,FALSE),"")</f>
        <v/>
      </c>
      <c r="K127" s="2" t="s">
        <v>9527</v>
      </c>
      <c r="N127" s="13"/>
      <c r="Q127" s="2">
        <v>10810512</v>
      </c>
    </row>
    <row r="128" spans="1:17" ht="15" customHeight="1">
      <c r="A128" s="2">
        <v>11200125</v>
      </c>
      <c r="B128" s="2"/>
      <c r="C128" s="2"/>
      <c r="D128" s="2">
        <v>11110125</v>
      </c>
      <c r="E128" s="2">
        <v>10810512</v>
      </c>
      <c r="F128" s="2"/>
      <c r="H128" s="2" t="s">
        <v>385</v>
      </c>
      <c r="I128" s="2" t="s">
        <v>383</v>
      </c>
      <c r="J128" s="2" t="str">
        <f>IFERROR(VLOOKUP(E128,VorgangsAttr!C:D,2,FALSE),"")</f>
        <v/>
      </c>
      <c r="K128" s="2" t="s">
        <v>9528</v>
      </c>
      <c r="N128" s="13"/>
      <c r="Q128" s="2">
        <v>10810512</v>
      </c>
    </row>
    <row r="129" spans="1:17" ht="15" customHeight="1">
      <c r="A129" s="2">
        <v>11200126</v>
      </c>
      <c r="B129" s="2"/>
      <c r="C129" s="2"/>
      <c r="D129" s="2">
        <v>11110126</v>
      </c>
      <c r="E129" s="2">
        <v>10810513</v>
      </c>
      <c r="F129" s="2"/>
      <c r="H129" s="2" t="s">
        <v>386</v>
      </c>
      <c r="I129" s="2" t="s">
        <v>383</v>
      </c>
      <c r="J129" s="2" t="str">
        <f>IFERROR(VLOOKUP(E129,VorgangsAttr!C:D,2,FALSE),"")</f>
        <v/>
      </c>
      <c r="K129" s="2" t="s">
        <v>9529</v>
      </c>
      <c r="N129" s="13"/>
      <c r="Q129" s="2">
        <v>10810513</v>
      </c>
    </row>
    <row r="130" spans="1:17" ht="15" customHeight="1">
      <c r="A130" s="2">
        <v>11200127</v>
      </c>
      <c r="B130" s="2"/>
      <c r="C130" s="2"/>
      <c r="D130" s="2">
        <v>11110127</v>
      </c>
      <c r="E130" s="2">
        <v>10810513</v>
      </c>
      <c r="F130" s="2"/>
      <c r="H130" s="2" t="s">
        <v>386</v>
      </c>
      <c r="I130" s="2" t="s">
        <v>383</v>
      </c>
      <c r="J130" s="2" t="str">
        <f>IFERROR(VLOOKUP(E130,VorgangsAttr!C:D,2,FALSE),"")</f>
        <v/>
      </c>
      <c r="K130" s="2" t="s">
        <v>9530</v>
      </c>
      <c r="N130" s="13"/>
      <c r="Q130" s="2">
        <v>10810513</v>
      </c>
    </row>
    <row r="131" spans="1:17" ht="15" customHeight="1">
      <c r="A131" s="2">
        <v>11200128</v>
      </c>
      <c r="B131" s="2"/>
      <c r="C131" s="2"/>
      <c r="D131" s="2">
        <v>11110128</v>
      </c>
      <c r="E131" s="2">
        <v>10810513</v>
      </c>
      <c r="F131" s="2"/>
      <c r="H131" s="2" t="s">
        <v>386</v>
      </c>
      <c r="I131" s="2" t="s">
        <v>383</v>
      </c>
      <c r="J131" s="2" t="str">
        <f>IFERROR(VLOOKUP(E131,VorgangsAttr!C:D,2,FALSE),"")</f>
        <v/>
      </c>
      <c r="K131" s="2" t="s">
        <v>9531</v>
      </c>
      <c r="N131" s="13"/>
      <c r="Q131" s="2">
        <v>10810513</v>
      </c>
    </row>
    <row r="132" spans="1:17" ht="15" customHeight="1">
      <c r="A132" s="2">
        <v>11200129</v>
      </c>
      <c r="B132" s="2"/>
      <c r="C132" s="2"/>
      <c r="D132" s="2">
        <v>11110129</v>
      </c>
      <c r="E132" s="2">
        <v>10810513</v>
      </c>
      <c r="F132" s="2"/>
      <c r="H132" s="2" t="s">
        <v>386</v>
      </c>
      <c r="I132" s="2" t="s">
        <v>383</v>
      </c>
      <c r="J132" s="2" t="str">
        <f>IFERROR(VLOOKUP(E132,VorgangsAttr!C:D,2,FALSE),"")</f>
        <v/>
      </c>
      <c r="K132" s="2" t="s">
        <v>9532</v>
      </c>
      <c r="N132" s="13"/>
      <c r="Q132" s="2">
        <v>10810513</v>
      </c>
    </row>
    <row r="133" spans="1:17" ht="15" customHeight="1">
      <c r="A133" s="2">
        <v>11200130</v>
      </c>
      <c r="B133" s="2"/>
      <c r="C133" s="2"/>
      <c r="D133" s="2">
        <v>11110130</v>
      </c>
      <c r="E133" s="2">
        <v>10810513</v>
      </c>
      <c r="F133" s="2"/>
      <c r="H133" s="2" t="s">
        <v>386</v>
      </c>
      <c r="I133" s="2" t="s">
        <v>383</v>
      </c>
      <c r="J133" s="2" t="str">
        <f>IFERROR(VLOOKUP(E133,VorgangsAttr!C:D,2,FALSE),"")</f>
        <v/>
      </c>
      <c r="K133" s="2" t="s">
        <v>9533</v>
      </c>
      <c r="N133" s="13"/>
      <c r="Q133" s="2">
        <v>10810513</v>
      </c>
    </row>
    <row r="134" spans="1:17" ht="15" customHeight="1">
      <c r="A134" s="2">
        <v>11200131</v>
      </c>
      <c r="B134" s="2"/>
      <c r="C134" s="2"/>
      <c r="D134" s="2">
        <v>11110131</v>
      </c>
      <c r="E134" s="2">
        <v>10810514</v>
      </c>
      <c r="F134" s="2"/>
      <c r="H134" s="2" t="s">
        <v>387</v>
      </c>
      <c r="I134" s="2" t="s">
        <v>383</v>
      </c>
      <c r="J134" s="2" t="str">
        <f>IFERROR(VLOOKUP(E134,VorgangsAttr!C:D,2,FALSE),"")</f>
        <v/>
      </c>
      <c r="K134" s="2" t="s">
        <v>9534</v>
      </c>
      <c r="N134" s="13"/>
      <c r="Q134" s="2">
        <v>10810514</v>
      </c>
    </row>
    <row r="135" spans="1:17" ht="15" customHeight="1">
      <c r="A135" s="2">
        <v>11200132</v>
      </c>
      <c r="B135" s="2"/>
      <c r="C135" s="2"/>
      <c r="D135" s="2">
        <v>11110132</v>
      </c>
      <c r="E135" s="2">
        <v>10810514</v>
      </c>
      <c r="F135" s="2"/>
      <c r="H135" s="2" t="s">
        <v>387</v>
      </c>
      <c r="I135" s="2" t="s">
        <v>383</v>
      </c>
      <c r="J135" s="2" t="str">
        <f>IFERROR(VLOOKUP(E135,VorgangsAttr!C:D,2,FALSE),"")</f>
        <v/>
      </c>
      <c r="K135" s="2" t="s">
        <v>9535</v>
      </c>
      <c r="N135" s="13"/>
      <c r="Q135" s="2">
        <v>10810514</v>
      </c>
    </row>
    <row r="136" spans="1:17" ht="15" customHeight="1">
      <c r="A136" s="2">
        <v>11200133</v>
      </c>
      <c r="B136" s="2"/>
      <c r="C136" s="2"/>
      <c r="D136" s="2">
        <v>11110133</v>
      </c>
      <c r="E136" s="2">
        <v>10810514</v>
      </c>
      <c r="F136" s="2"/>
      <c r="H136" s="2" t="s">
        <v>387</v>
      </c>
      <c r="I136" s="2" t="s">
        <v>383</v>
      </c>
      <c r="J136" s="2" t="str">
        <f>IFERROR(VLOOKUP(E136,VorgangsAttr!C:D,2,FALSE),"")</f>
        <v/>
      </c>
      <c r="K136" s="2" t="s">
        <v>9536</v>
      </c>
      <c r="N136" s="13"/>
      <c r="Q136" s="2">
        <v>10810514</v>
      </c>
    </row>
    <row r="137" spans="1:17" ht="15" customHeight="1">
      <c r="A137" s="2">
        <v>11200134</v>
      </c>
      <c r="B137" s="2"/>
      <c r="C137" s="2"/>
      <c r="D137" s="2">
        <v>11110134</v>
      </c>
      <c r="E137" s="2">
        <v>10810515</v>
      </c>
      <c r="F137" s="2"/>
      <c r="H137" s="2" t="s">
        <v>388</v>
      </c>
      <c r="I137" s="2" t="s">
        <v>383</v>
      </c>
      <c r="J137" s="2" t="str">
        <f>IFERROR(VLOOKUP(E137,VorgangsAttr!C:D,2,FALSE),"")</f>
        <v/>
      </c>
      <c r="K137" s="2" t="s">
        <v>9537</v>
      </c>
      <c r="N137" s="13"/>
      <c r="Q137" s="2">
        <v>10810515</v>
      </c>
    </row>
    <row r="138" spans="1:17" ht="15" customHeight="1">
      <c r="A138" s="2">
        <v>11200135</v>
      </c>
      <c r="B138" s="2"/>
      <c r="C138" s="2"/>
      <c r="D138" s="2">
        <v>11110135</v>
      </c>
      <c r="E138" s="2">
        <v>10810515</v>
      </c>
      <c r="F138" s="2"/>
      <c r="H138" s="2" t="s">
        <v>388</v>
      </c>
      <c r="I138" s="2" t="s">
        <v>383</v>
      </c>
      <c r="J138" s="2" t="str">
        <f>IFERROR(VLOOKUP(E138,VorgangsAttr!C:D,2,FALSE),"")</f>
        <v/>
      </c>
      <c r="K138" s="2" t="s">
        <v>9538</v>
      </c>
      <c r="N138" s="13"/>
      <c r="Q138" s="2">
        <v>10810515</v>
      </c>
    </row>
    <row r="139" spans="1:17" ht="15" customHeight="1">
      <c r="A139" s="2">
        <v>11200136</v>
      </c>
      <c r="B139" s="2"/>
      <c r="C139" s="2"/>
      <c r="D139" s="2">
        <v>11110136</v>
      </c>
      <c r="E139" s="2">
        <v>10810515</v>
      </c>
      <c r="F139" s="2"/>
      <c r="H139" s="2" t="s">
        <v>388</v>
      </c>
      <c r="I139" s="2" t="s">
        <v>383</v>
      </c>
      <c r="J139" s="2" t="str">
        <f>IFERROR(VLOOKUP(E139,VorgangsAttr!C:D,2,FALSE),"")</f>
        <v/>
      </c>
      <c r="K139" s="2" t="s">
        <v>9539</v>
      </c>
      <c r="N139" s="13"/>
      <c r="Q139" s="2">
        <v>10810515</v>
      </c>
    </row>
    <row r="140" spans="1:17" ht="15" customHeight="1">
      <c r="A140" s="2">
        <v>11200137</v>
      </c>
      <c r="B140" s="2"/>
      <c r="C140" s="2"/>
      <c r="D140" s="2">
        <v>11110137</v>
      </c>
      <c r="E140" s="2">
        <v>10810516</v>
      </c>
      <c r="F140" s="2"/>
      <c r="H140" s="2" t="s">
        <v>389</v>
      </c>
      <c r="I140" s="2" t="s">
        <v>383</v>
      </c>
      <c r="J140" s="2" t="str">
        <f>IFERROR(VLOOKUP(E140,VorgangsAttr!C:D,2,FALSE),"")</f>
        <v/>
      </c>
      <c r="K140" s="2" t="s">
        <v>9540</v>
      </c>
      <c r="N140" s="13"/>
      <c r="Q140" s="2">
        <v>10810516</v>
      </c>
    </row>
    <row r="141" spans="1:17" ht="15" customHeight="1">
      <c r="A141" s="2">
        <v>11200138</v>
      </c>
      <c r="B141" s="2"/>
      <c r="C141" s="2"/>
      <c r="D141" s="2">
        <v>11110138</v>
      </c>
      <c r="E141" s="2">
        <v>10810516</v>
      </c>
      <c r="F141" s="2"/>
      <c r="H141" s="2" t="s">
        <v>389</v>
      </c>
      <c r="I141" s="2" t="s">
        <v>383</v>
      </c>
      <c r="J141" s="2" t="str">
        <f>IFERROR(VLOOKUP(E141,VorgangsAttr!C:D,2,FALSE),"")</f>
        <v/>
      </c>
      <c r="K141" s="2" t="s">
        <v>9541</v>
      </c>
      <c r="N141" s="13"/>
      <c r="Q141" s="2">
        <v>10810516</v>
      </c>
    </row>
    <row r="142" spans="1:17" ht="15" customHeight="1">
      <c r="A142" s="2">
        <v>11200139</v>
      </c>
      <c r="B142" s="2"/>
      <c r="C142" s="2"/>
      <c r="D142" s="2">
        <v>11110139</v>
      </c>
      <c r="E142" s="2">
        <v>10810516</v>
      </c>
      <c r="F142" s="2"/>
      <c r="H142" s="2" t="s">
        <v>389</v>
      </c>
      <c r="I142" s="2" t="s">
        <v>383</v>
      </c>
      <c r="J142" s="2" t="str">
        <f>IFERROR(VLOOKUP(E142,VorgangsAttr!C:D,2,FALSE),"")</f>
        <v/>
      </c>
      <c r="K142" s="2" t="s">
        <v>9542</v>
      </c>
      <c r="N142" s="13"/>
      <c r="Q142" s="2">
        <v>10810516</v>
      </c>
    </row>
    <row r="143" spans="1:17" ht="15" customHeight="1">
      <c r="A143" s="2">
        <v>11200140</v>
      </c>
      <c r="B143" s="2"/>
      <c r="C143" s="2"/>
      <c r="D143" s="2">
        <v>11110140</v>
      </c>
      <c r="E143" s="2">
        <v>10810516</v>
      </c>
      <c r="F143" s="2"/>
      <c r="H143" s="2" t="s">
        <v>389</v>
      </c>
      <c r="I143" s="2" t="s">
        <v>383</v>
      </c>
      <c r="J143" s="2" t="str">
        <f>IFERROR(VLOOKUP(E143,VorgangsAttr!C:D,2,FALSE),"")</f>
        <v/>
      </c>
      <c r="K143" s="2" t="s">
        <v>9543</v>
      </c>
      <c r="N143" s="13"/>
      <c r="Q143" s="2">
        <v>10810516</v>
      </c>
    </row>
    <row r="144" spans="1:17" ht="15" customHeight="1">
      <c r="A144" s="2">
        <v>11200141</v>
      </c>
      <c r="B144" s="2"/>
      <c r="C144" s="2"/>
      <c r="D144" s="2">
        <v>11110141</v>
      </c>
      <c r="E144" s="2">
        <v>10810517</v>
      </c>
      <c r="F144" s="2"/>
      <c r="H144" s="2" t="s">
        <v>390</v>
      </c>
      <c r="I144" s="2" t="s">
        <v>383</v>
      </c>
      <c r="J144" s="2" t="str">
        <f>IFERROR(VLOOKUP(E144,VorgangsAttr!C:D,2,FALSE),"")</f>
        <v/>
      </c>
      <c r="K144" s="2" t="s">
        <v>9544</v>
      </c>
      <c r="N144" s="13"/>
      <c r="Q144" s="2">
        <v>10810517</v>
      </c>
    </row>
    <row r="145" spans="1:17" ht="15" customHeight="1">
      <c r="A145" s="2">
        <v>11200142</v>
      </c>
      <c r="B145" s="2"/>
      <c r="C145" s="2"/>
      <c r="D145" s="2">
        <v>11110142</v>
      </c>
      <c r="E145" s="2">
        <v>10810517</v>
      </c>
      <c r="F145" s="2"/>
      <c r="H145" s="2" t="s">
        <v>390</v>
      </c>
      <c r="I145" s="2" t="s">
        <v>383</v>
      </c>
      <c r="J145" s="2" t="str">
        <f>IFERROR(VLOOKUP(E145,VorgangsAttr!C:D,2,FALSE),"")</f>
        <v/>
      </c>
      <c r="K145" s="2" t="s">
        <v>9545</v>
      </c>
      <c r="N145" s="13"/>
      <c r="Q145" s="2">
        <v>10810517</v>
      </c>
    </row>
    <row r="146" spans="1:17" ht="15" customHeight="1">
      <c r="A146" s="2">
        <v>11200143</v>
      </c>
      <c r="B146" s="2"/>
      <c r="C146" s="2"/>
      <c r="D146" s="2">
        <v>11110143</v>
      </c>
      <c r="E146" s="2">
        <v>10810517</v>
      </c>
      <c r="F146" s="2"/>
      <c r="H146" s="2" t="s">
        <v>390</v>
      </c>
      <c r="I146" s="2" t="s">
        <v>383</v>
      </c>
      <c r="J146" s="2" t="str">
        <f>IFERROR(VLOOKUP(E146,VorgangsAttr!C:D,2,FALSE),"")</f>
        <v/>
      </c>
      <c r="K146" s="2" t="s">
        <v>9546</v>
      </c>
      <c r="N146" s="13"/>
      <c r="Q146" s="2">
        <v>10810517</v>
      </c>
    </row>
    <row r="147" spans="1:17" ht="15" customHeight="1">
      <c r="A147" s="2">
        <v>11200144</v>
      </c>
      <c r="B147" s="2"/>
      <c r="C147" s="2"/>
      <c r="D147" s="2">
        <v>11110144</v>
      </c>
      <c r="E147" s="2">
        <v>10810517</v>
      </c>
      <c r="F147" s="2"/>
      <c r="H147" s="2" t="s">
        <v>390</v>
      </c>
      <c r="I147" s="2" t="s">
        <v>383</v>
      </c>
      <c r="J147" s="2" t="str">
        <f>IFERROR(VLOOKUP(E147,VorgangsAttr!C:D,2,FALSE),"")</f>
        <v/>
      </c>
      <c r="K147" s="2" t="s">
        <v>9547</v>
      </c>
      <c r="N147" s="13"/>
      <c r="Q147" s="2">
        <v>10810517</v>
      </c>
    </row>
    <row r="148" spans="1:17" ht="15" customHeight="1">
      <c r="A148" s="2">
        <v>11200145</v>
      </c>
      <c r="B148" s="2"/>
      <c r="C148" s="2"/>
      <c r="D148" s="2">
        <v>11110145</v>
      </c>
      <c r="E148" s="2">
        <v>10810518</v>
      </c>
      <c r="F148" s="2"/>
      <c r="H148" s="2" t="s">
        <v>391</v>
      </c>
      <c r="I148" s="2" t="s">
        <v>383</v>
      </c>
      <c r="J148" s="2" t="str">
        <f>IFERROR(VLOOKUP(E148,VorgangsAttr!C:D,2,FALSE),"")</f>
        <v/>
      </c>
      <c r="K148" s="2" t="s">
        <v>9548</v>
      </c>
      <c r="N148" s="13"/>
      <c r="Q148" s="2">
        <v>10810518</v>
      </c>
    </row>
    <row r="149" spans="1:17" ht="15" customHeight="1">
      <c r="A149" s="2">
        <v>11200146</v>
      </c>
      <c r="B149" s="2"/>
      <c r="C149" s="2"/>
      <c r="D149" s="2">
        <v>11110146</v>
      </c>
      <c r="E149" s="2">
        <v>10810519</v>
      </c>
      <c r="F149" s="2"/>
      <c r="H149" s="2" t="s">
        <v>392</v>
      </c>
      <c r="I149" s="2" t="s">
        <v>383</v>
      </c>
      <c r="J149" s="2" t="str">
        <f>IFERROR(VLOOKUP(E149,VorgangsAttr!C:D,2,FALSE),"")</f>
        <v/>
      </c>
      <c r="K149" s="2" t="s">
        <v>9549</v>
      </c>
      <c r="N149" s="13"/>
      <c r="Q149" s="2">
        <v>10810519</v>
      </c>
    </row>
    <row r="150" spans="1:17" ht="15" customHeight="1">
      <c r="A150" s="2">
        <v>11200147</v>
      </c>
      <c r="B150" s="2"/>
      <c r="C150" s="2"/>
      <c r="D150" s="2">
        <v>11110147</v>
      </c>
      <c r="E150" s="2">
        <v>10810519</v>
      </c>
      <c r="F150" s="2"/>
      <c r="H150" s="2" t="s">
        <v>392</v>
      </c>
      <c r="I150" s="2" t="s">
        <v>383</v>
      </c>
      <c r="J150" s="2" t="str">
        <f>IFERROR(VLOOKUP(E150,VorgangsAttr!C:D,2,FALSE),"")</f>
        <v/>
      </c>
      <c r="K150" s="2" t="s">
        <v>9550</v>
      </c>
      <c r="N150" s="13"/>
      <c r="Q150" s="2">
        <v>10810519</v>
      </c>
    </row>
    <row r="151" spans="1:17" ht="15" customHeight="1">
      <c r="A151" s="2">
        <v>11200149</v>
      </c>
      <c r="B151" s="2"/>
      <c r="C151" s="2"/>
      <c r="D151" s="2">
        <v>11110149</v>
      </c>
      <c r="E151" s="2">
        <v>10810521</v>
      </c>
      <c r="F151" s="2"/>
      <c r="H151" s="2" t="s">
        <v>400</v>
      </c>
      <c r="I151" s="2" t="s">
        <v>383</v>
      </c>
      <c r="J151" s="2" t="str">
        <f>IFERROR(VLOOKUP(E151,VorgangsAttr!C:D,2,FALSE),"")</f>
        <v/>
      </c>
      <c r="K151" s="2" t="s">
        <v>9552</v>
      </c>
      <c r="N151" s="13"/>
      <c r="Q151" s="2">
        <v>10810521</v>
      </c>
    </row>
    <row r="152" spans="1:17" ht="15" customHeight="1">
      <c r="A152" s="2">
        <v>11200153</v>
      </c>
      <c r="B152" s="2"/>
      <c r="C152" s="2"/>
      <c r="D152" s="2">
        <v>11110153</v>
      </c>
      <c r="E152" s="2">
        <v>10810522</v>
      </c>
      <c r="F152" s="2"/>
      <c r="H152" s="2" t="s">
        <v>401</v>
      </c>
      <c r="I152" s="2" t="s">
        <v>383</v>
      </c>
      <c r="J152" s="2" t="str">
        <f>IFERROR(VLOOKUP(E152,VorgangsAttr!C:D,2,FALSE),"")</f>
        <v/>
      </c>
      <c r="K152" s="2" t="s">
        <v>9556</v>
      </c>
      <c r="N152" s="13"/>
      <c r="Q152" s="2">
        <v>10810522</v>
      </c>
    </row>
    <row r="153" spans="1:17" ht="15" customHeight="1">
      <c r="A153" s="2">
        <v>11200158</v>
      </c>
      <c r="B153" s="2"/>
      <c r="C153" s="2"/>
      <c r="D153" s="2">
        <v>11110158</v>
      </c>
      <c r="E153" s="2">
        <v>10810523</v>
      </c>
      <c r="F153" s="2"/>
      <c r="H153" s="2" t="s">
        <v>402</v>
      </c>
      <c r="I153" s="2" t="s">
        <v>383</v>
      </c>
      <c r="J153" s="2" t="str">
        <f>IFERROR(VLOOKUP(E153,VorgangsAttr!C:D,2,FALSE),"")</f>
        <v/>
      </c>
      <c r="K153" s="2" t="s">
        <v>9561</v>
      </c>
      <c r="N153" s="13"/>
      <c r="Q153" s="2">
        <v>10810523</v>
      </c>
    </row>
    <row r="154" spans="1:17" ht="15" customHeight="1">
      <c r="A154" s="2">
        <v>11200166</v>
      </c>
      <c r="B154" s="2"/>
      <c r="C154" s="2"/>
      <c r="D154" s="2">
        <v>11110166</v>
      </c>
      <c r="E154" s="2">
        <v>10810524</v>
      </c>
      <c r="F154" s="2"/>
      <c r="H154" s="2" t="s">
        <v>403</v>
      </c>
      <c r="I154" s="2" t="s">
        <v>383</v>
      </c>
      <c r="J154" s="2" t="str">
        <f>IFERROR(VLOOKUP(E154,VorgangsAttr!C:D,2,FALSE),"")</f>
        <v/>
      </c>
      <c r="K154" s="2" t="s">
        <v>9569</v>
      </c>
      <c r="N154" s="13"/>
      <c r="Q154" s="2">
        <v>10810524</v>
      </c>
    </row>
    <row r="155" spans="1:17" ht="15" customHeight="1">
      <c r="A155" s="2">
        <v>11200171</v>
      </c>
      <c r="B155" s="2"/>
      <c r="C155" s="2"/>
      <c r="D155" s="2">
        <v>11110171</v>
      </c>
      <c r="E155" s="2">
        <v>10810525</v>
      </c>
      <c r="F155" s="2"/>
      <c r="H155" s="2" t="s">
        <v>404</v>
      </c>
      <c r="I155" s="2" t="s">
        <v>383</v>
      </c>
      <c r="J155" s="2" t="str">
        <f>IFERROR(VLOOKUP(E155,VorgangsAttr!C:D,2,FALSE),"")</f>
        <v/>
      </c>
      <c r="K155" s="2" t="s">
        <v>9574</v>
      </c>
      <c r="N155" s="13"/>
      <c r="Q155" s="2">
        <v>10810525</v>
      </c>
    </row>
    <row r="156" spans="1:17" ht="15" customHeight="1">
      <c r="A156" s="2">
        <v>11200172</v>
      </c>
      <c r="B156" s="2"/>
      <c r="C156" s="2"/>
      <c r="D156" s="2">
        <v>11110172</v>
      </c>
      <c r="E156" s="2">
        <v>10810525</v>
      </c>
      <c r="F156" s="2"/>
      <c r="H156" s="2" t="s">
        <v>404</v>
      </c>
      <c r="I156" s="2" t="s">
        <v>383</v>
      </c>
      <c r="J156" s="2" t="str">
        <f>IFERROR(VLOOKUP(E156,VorgangsAttr!C:D,2,FALSE),"")</f>
        <v/>
      </c>
      <c r="K156" s="2" t="s">
        <v>9575</v>
      </c>
      <c r="N156" s="13"/>
      <c r="Q156" s="2">
        <v>10810525</v>
      </c>
    </row>
    <row r="157" spans="1:17" ht="15" customHeight="1">
      <c r="A157" s="2">
        <v>11200173</v>
      </c>
      <c r="B157" s="2"/>
      <c r="C157" s="2"/>
      <c r="D157" s="2">
        <v>11110173</v>
      </c>
      <c r="E157" s="2">
        <v>10810525</v>
      </c>
      <c r="F157" s="2"/>
      <c r="H157" s="2" t="s">
        <v>404</v>
      </c>
      <c r="I157" s="2" t="s">
        <v>383</v>
      </c>
      <c r="J157" s="2" t="str">
        <f>IFERROR(VLOOKUP(E157,VorgangsAttr!C:D,2,FALSE),"")</f>
        <v/>
      </c>
      <c r="K157" s="2" t="s">
        <v>9576</v>
      </c>
      <c r="N157" s="13"/>
      <c r="Q157" s="2">
        <v>10810525</v>
      </c>
    </row>
    <row r="158" spans="1:17" ht="15" customHeight="1">
      <c r="A158" s="2">
        <v>11200174</v>
      </c>
      <c r="B158" s="2"/>
      <c r="C158" s="2"/>
      <c r="D158" s="2">
        <v>11110174</v>
      </c>
      <c r="E158" s="2">
        <v>10810525</v>
      </c>
      <c r="F158" s="2"/>
      <c r="H158" s="2" t="s">
        <v>404</v>
      </c>
      <c r="I158" s="2" t="s">
        <v>383</v>
      </c>
      <c r="J158" s="2" t="str">
        <f>IFERROR(VLOOKUP(E158,VorgangsAttr!C:D,2,FALSE),"")</f>
        <v/>
      </c>
      <c r="K158" s="2" t="s">
        <v>9577</v>
      </c>
      <c r="N158" s="13"/>
      <c r="Q158" s="2">
        <v>10810525</v>
      </c>
    </row>
    <row r="159" spans="1:17" ht="15" customHeight="1">
      <c r="A159" s="2">
        <v>11200175</v>
      </c>
      <c r="B159" s="2"/>
      <c r="C159" s="2"/>
      <c r="D159" s="2">
        <v>11110175</v>
      </c>
      <c r="E159" s="2">
        <v>10810525</v>
      </c>
      <c r="F159" s="2"/>
      <c r="H159" s="2" t="s">
        <v>404</v>
      </c>
      <c r="I159" s="2" t="s">
        <v>383</v>
      </c>
      <c r="J159" s="2" t="str">
        <f>IFERROR(VLOOKUP(E159,VorgangsAttr!C:D,2,FALSE),"")</f>
        <v/>
      </c>
      <c r="K159" s="2" t="s">
        <v>9578</v>
      </c>
      <c r="N159" s="13"/>
      <c r="Q159" s="2">
        <v>10810525</v>
      </c>
    </row>
    <row r="160" spans="1:17" ht="15" customHeight="1">
      <c r="A160" s="2">
        <v>11200176</v>
      </c>
      <c r="B160" s="2"/>
      <c r="C160" s="2"/>
      <c r="D160" s="2">
        <v>11110176</v>
      </c>
      <c r="E160" s="2">
        <v>10810526</v>
      </c>
      <c r="F160" s="2"/>
      <c r="H160" s="2" t="s">
        <v>405</v>
      </c>
      <c r="I160" s="2" t="s">
        <v>383</v>
      </c>
      <c r="J160" s="2" t="str">
        <f>IFERROR(VLOOKUP(E160,VorgangsAttr!C:D,2,FALSE),"")</f>
        <v/>
      </c>
      <c r="K160" s="2" t="s">
        <v>9579</v>
      </c>
      <c r="N160" s="13"/>
      <c r="Q160" s="2">
        <v>10810526</v>
      </c>
    </row>
    <row r="161" spans="1:17" ht="15" customHeight="1">
      <c r="A161" s="2">
        <v>11200177</v>
      </c>
      <c r="B161" s="2"/>
      <c r="C161" s="2"/>
      <c r="D161" s="2">
        <v>11110177</v>
      </c>
      <c r="E161" s="2">
        <v>10810526</v>
      </c>
      <c r="F161" s="2"/>
      <c r="H161" s="2" t="s">
        <v>405</v>
      </c>
      <c r="I161" s="2" t="s">
        <v>383</v>
      </c>
      <c r="J161" s="2" t="str">
        <f>IFERROR(VLOOKUP(E161,VorgangsAttr!C:D,2,FALSE),"")</f>
        <v/>
      </c>
      <c r="K161" s="2" t="s">
        <v>9580</v>
      </c>
      <c r="N161" s="13"/>
      <c r="Q161" s="2">
        <v>10810526</v>
      </c>
    </row>
    <row r="162" spans="1:17" ht="15" customHeight="1">
      <c r="A162" s="2">
        <v>11200178</v>
      </c>
      <c r="B162" s="2"/>
      <c r="C162" s="2"/>
      <c r="D162" s="2">
        <v>11110178</v>
      </c>
      <c r="E162" s="2">
        <v>10810526</v>
      </c>
      <c r="F162" s="2"/>
      <c r="H162" s="2" t="s">
        <v>405</v>
      </c>
      <c r="I162" s="2" t="s">
        <v>383</v>
      </c>
      <c r="J162" s="2" t="str">
        <f>IFERROR(VLOOKUP(E162,VorgangsAttr!C:D,2,FALSE),"")</f>
        <v/>
      </c>
      <c r="K162" s="2" t="s">
        <v>9581</v>
      </c>
      <c r="N162" s="13"/>
      <c r="Q162" s="2">
        <v>10810526</v>
      </c>
    </row>
    <row r="163" spans="1:17" ht="15" customHeight="1">
      <c r="A163" s="2">
        <v>11200179</v>
      </c>
      <c r="B163" s="2"/>
      <c r="C163" s="2"/>
      <c r="D163" s="2">
        <v>11110179</v>
      </c>
      <c r="E163" s="2">
        <v>10810526</v>
      </c>
      <c r="F163" s="2"/>
      <c r="H163" s="2" t="s">
        <v>405</v>
      </c>
      <c r="I163" s="2" t="s">
        <v>383</v>
      </c>
      <c r="J163" s="2" t="str">
        <f>IFERROR(VLOOKUP(E163,VorgangsAttr!C:D,2,FALSE),"")</f>
        <v/>
      </c>
      <c r="K163" s="2" t="s">
        <v>9582</v>
      </c>
      <c r="N163" s="13"/>
      <c r="Q163" s="2">
        <v>10810526</v>
      </c>
    </row>
    <row r="164" spans="1:17" ht="15" customHeight="1">
      <c r="A164" s="2">
        <v>11200180</v>
      </c>
      <c r="B164" s="2"/>
      <c r="C164" s="2"/>
      <c r="D164" s="2">
        <v>11110180</v>
      </c>
      <c r="E164" s="2">
        <v>10810526</v>
      </c>
      <c r="F164" s="2"/>
      <c r="H164" s="2" t="s">
        <v>405</v>
      </c>
      <c r="I164" s="2" t="s">
        <v>383</v>
      </c>
      <c r="J164" s="2" t="str">
        <f>IFERROR(VLOOKUP(E164,VorgangsAttr!C:D,2,FALSE),"")</f>
        <v/>
      </c>
      <c r="K164" s="2" t="s">
        <v>9583</v>
      </c>
      <c r="N164" s="13"/>
      <c r="Q164" s="2">
        <v>10810526</v>
      </c>
    </row>
    <row r="165" spans="1:17" ht="15" customHeight="1">
      <c r="A165" s="2">
        <v>11200181</v>
      </c>
      <c r="B165" s="2"/>
      <c r="C165" s="2"/>
      <c r="D165" s="2">
        <v>11110181</v>
      </c>
      <c r="E165" s="2">
        <v>10810526</v>
      </c>
      <c r="F165" s="2"/>
      <c r="H165" s="2" t="s">
        <v>405</v>
      </c>
      <c r="I165" s="2" t="s">
        <v>383</v>
      </c>
      <c r="J165" s="2" t="str">
        <f>IFERROR(VLOOKUP(E165,VorgangsAttr!C:D,2,FALSE),"")</f>
        <v/>
      </c>
      <c r="K165" s="2" t="s">
        <v>9584</v>
      </c>
      <c r="N165" s="13"/>
      <c r="Q165" s="2">
        <v>10810526</v>
      </c>
    </row>
    <row r="166" spans="1:17" ht="15" customHeight="1">
      <c r="A166" s="2">
        <v>11200182</v>
      </c>
      <c r="B166" s="2"/>
      <c r="C166" s="2"/>
      <c r="D166" s="2">
        <v>11110182</v>
      </c>
      <c r="E166" s="2">
        <v>10810526</v>
      </c>
      <c r="F166" s="2"/>
      <c r="H166" s="2" t="s">
        <v>405</v>
      </c>
      <c r="I166" s="2" t="s">
        <v>383</v>
      </c>
      <c r="J166" s="2" t="str">
        <f>IFERROR(VLOOKUP(E166,VorgangsAttr!C:D,2,FALSE),"")</f>
        <v/>
      </c>
      <c r="K166" s="2" t="s">
        <v>9585</v>
      </c>
      <c r="N166" s="13"/>
      <c r="Q166" s="2">
        <v>10810526</v>
      </c>
    </row>
    <row r="167" spans="1:17" ht="15" customHeight="1">
      <c r="A167" s="2">
        <v>11200183</v>
      </c>
      <c r="B167" s="2"/>
      <c r="C167" s="2"/>
      <c r="D167" s="2">
        <v>11110183</v>
      </c>
      <c r="E167" s="2">
        <v>10810526</v>
      </c>
      <c r="F167" s="2"/>
      <c r="H167" s="2" t="s">
        <v>405</v>
      </c>
      <c r="I167" s="2" t="s">
        <v>383</v>
      </c>
      <c r="J167" s="2" t="str">
        <f>IFERROR(VLOOKUP(E167,VorgangsAttr!C:D,2,FALSE),"")</f>
        <v/>
      </c>
      <c r="K167" s="2" t="s">
        <v>9586</v>
      </c>
      <c r="N167" s="13"/>
      <c r="Q167" s="2">
        <v>10810526</v>
      </c>
    </row>
    <row r="168" spans="1:17" ht="15" customHeight="1">
      <c r="A168" s="2">
        <v>11200184</v>
      </c>
      <c r="B168" s="2"/>
      <c r="C168" s="2"/>
      <c r="D168" s="2">
        <v>11110184</v>
      </c>
      <c r="E168" s="2">
        <v>10810526</v>
      </c>
      <c r="F168" s="2"/>
      <c r="H168" s="2" t="s">
        <v>405</v>
      </c>
      <c r="I168" s="2" t="s">
        <v>383</v>
      </c>
      <c r="J168" s="2" t="str">
        <f>IFERROR(VLOOKUP(E168,VorgangsAttr!C:D,2,FALSE),"")</f>
        <v/>
      </c>
      <c r="K168" s="2" t="s">
        <v>9587</v>
      </c>
      <c r="N168" s="13"/>
      <c r="Q168" s="2">
        <v>10810526</v>
      </c>
    </row>
    <row r="169" spans="1:17" ht="15" customHeight="1">
      <c r="A169" s="2">
        <v>11200185</v>
      </c>
      <c r="B169" s="2"/>
      <c r="C169" s="2"/>
      <c r="D169" s="2">
        <v>11110185</v>
      </c>
      <c r="E169" s="2">
        <v>10810526</v>
      </c>
      <c r="F169" s="2"/>
      <c r="H169" s="2" t="s">
        <v>405</v>
      </c>
      <c r="I169" s="2" t="s">
        <v>383</v>
      </c>
      <c r="J169" s="2" t="str">
        <f>IFERROR(VLOOKUP(E169,VorgangsAttr!C:D,2,FALSE),"")</f>
        <v/>
      </c>
      <c r="K169" s="2" t="s">
        <v>9588</v>
      </c>
      <c r="N169" s="13"/>
      <c r="Q169" s="2">
        <v>10810526</v>
      </c>
    </row>
    <row r="170" spans="1:17" ht="15" customHeight="1">
      <c r="A170" s="2">
        <v>11200186</v>
      </c>
      <c r="B170" s="2"/>
      <c r="C170" s="2"/>
      <c r="D170" s="2">
        <v>11110186</v>
      </c>
      <c r="E170" s="2">
        <v>10810526</v>
      </c>
      <c r="F170" s="2"/>
      <c r="H170" s="2" t="s">
        <v>405</v>
      </c>
      <c r="I170" s="2" t="s">
        <v>383</v>
      </c>
      <c r="J170" s="2" t="str">
        <f>IFERROR(VLOOKUP(E170,VorgangsAttr!C:D,2,FALSE),"")</f>
        <v/>
      </c>
      <c r="K170" s="2" t="s">
        <v>9589</v>
      </c>
      <c r="N170" s="13"/>
      <c r="Q170" s="2">
        <v>10810526</v>
      </c>
    </row>
    <row r="171" spans="1:17" ht="15" customHeight="1">
      <c r="A171" s="2">
        <v>11200187</v>
      </c>
      <c r="B171" s="2"/>
      <c r="C171" s="2"/>
      <c r="D171" s="2">
        <v>11110187</v>
      </c>
      <c r="E171" s="2">
        <v>10810526</v>
      </c>
      <c r="F171" s="2"/>
      <c r="H171" s="2" t="s">
        <v>405</v>
      </c>
      <c r="I171" s="2" t="s">
        <v>383</v>
      </c>
      <c r="J171" s="2" t="str">
        <f>IFERROR(VLOOKUP(E171,VorgangsAttr!C:D,2,FALSE),"")</f>
        <v/>
      </c>
      <c r="K171" s="2" t="s">
        <v>9590</v>
      </c>
      <c r="N171" s="13"/>
      <c r="Q171" s="2">
        <v>10810526</v>
      </c>
    </row>
    <row r="172" spans="1:17" ht="15" customHeight="1">
      <c r="A172" s="2">
        <v>11200188</v>
      </c>
      <c r="B172" s="2"/>
      <c r="C172" s="2"/>
      <c r="D172" s="2">
        <v>11110188</v>
      </c>
      <c r="E172" s="2">
        <v>10810526</v>
      </c>
      <c r="F172" s="2"/>
      <c r="H172" s="2" t="s">
        <v>405</v>
      </c>
      <c r="I172" s="2" t="s">
        <v>383</v>
      </c>
      <c r="J172" s="2" t="str">
        <f>IFERROR(VLOOKUP(E172,VorgangsAttr!C:D,2,FALSE),"")</f>
        <v/>
      </c>
      <c r="K172" s="2" t="s">
        <v>9591</v>
      </c>
      <c r="N172" s="13"/>
      <c r="Q172" s="2">
        <v>10810526</v>
      </c>
    </row>
    <row r="173" spans="1:17" ht="15" customHeight="1">
      <c r="A173" s="2">
        <v>11200189</v>
      </c>
      <c r="B173" s="2"/>
      <c r="C173" s="2"/>
      <c r="D173" s="2">
        <v>11110189</v>
      </c>
      <c r="E173" s="2">
        <v>10810526</v>
      </c>
      <c r="F173" s="2"/>
      <c r="H173" s="2" t="s">
        <v>405</v>
      </c>
      <c r="I173" s="2" t="s">
        <v>383</v>
      </c>
      <c r="J173" s="2" t="str">
        <f>IFERROR(VLOOKUP(E173,VorgangsAttr!C:D,2,FALSE),"")</f>
        <v/>
      </c>
      <c r="K173" s="2" t="s">
        <v>9592</v>
      </c>
      <c r="N173" s="13"/>
      <c r="Q173" s="2">
        <v>10810526</v>
      </c>
    </row>
    <row r="174" spans="1:17" ht="15" customHeight="1">
      <c r="A174" s="2">
        <v>11200190</v>
      </c>
      <c r="B174" s="2"/>
      <c r="C174" s="2"/>
      <c r="D174" s="2">
        <v>11110190</v>
      </c>
      <c r="E174" s="2">
        <v>10810526</v>
      </c>
      <c r="F174" s="2"/>
      <c r="H174" s="2" t="s">
        <v>405</v>
      </c>
      <c r="I174" s="2" t="s">
        <v>383</v>
      </c>
      <c r="J174" s="2" t="str">
        <f>IFERROR(VLOOKUP(E174,VorgangsAttr!C:D,2,FALSE),"")</f>
        <v/>
      </c>
      <c r="K174" s="2" t="s">
        <v>9593</v>
      </c>
      <c r="N174" s="13"/>
      <c r="Q174" s="2">
        <v>10810526</v>
      </c>
    </row>
    <row r="175" spans="1:17" ht="15" customHeight="1">
      <c r="A175" s="2">
        <v>11200191</v>
      </c>
      <c r="B175" s="2"/>
      <c r="C175" s="2"/>
      <c r="D175" s="2">
        <v>11110191</v>
      </c>
      <c r="E175" s="2">
        <v>10810527</v>
      </c>
      <c r="F175" s="2"/>
      <c r="H175" s="2" t="s">
        <v>406</v>
      </c>
      <c r="I175" s="2" t="s">
        <v>383</v>
      </c>
      <c r="J175" s="2" t="str">
        <f>IFERROR(VLOOKUP(E175,VorgangsAttr!C:D,2,FALSE),"")</f>
        <v/>
      </c>
      <c r="K175" s="2" t="s">
        <v>9594</v>
      </c>
      <c r="N175" s="13"/>
      <c r="Q175" s="2">
        <v>10810527</v>
      </c>
    </row>
    <row r="176" spans="1:17" ht="15" customHeight="1">
      <c r="A176" s="2">
        <v>11200192</v>
      </c>
      <c r="B176" s="2"/>
      <c r="C176" s="2"/>
      <c r="D176" s="2">
        <v>11110192</v>
      </c>
      <c r="E176" s="2">
        <v>10810527</v>
      </c>
      <c r="F176" s="2"/>
      <c r="H176" s="2" t="s">
        <v>406</v>
      </c>
      <c r="I176" s="2" t="s">
        <v>383</v>
      </c>
      <c r="J176" s="2" t="str">
        <f>IFERROR(VLOOKUP(E176,VorgangsAttr!C:D,2,FALSE),"")</f>
        <v/>
      </c>
      <c r="K176" s="2" t="s">
        <v>9595</v>
      </c>
      <c r="N176" s="13"/>
      <c r="Q176" s="2">
        <v>10810527</v>
      </c>
    </row>
    <row r="177" spans="1:17" ht="15" customHeight="1">
      <c r="A177" s="2">
        <v>11200193</v>
      </c>
      <c r="B177" s="2"/>
      <c r="C177" s="2"/>
      <c r="D177" s="2">
        <v>11110193</v>
      </c>
      <c r="E177" s="2">
        <v>10810527</v>
      </c>
      <c r="F177" s="2"/>
      <c r="H177" s="2" t="s">
        <v>406</v>
      </c>
      <c r="I177" s="2" t="s">
        <v>383</v>
      </c>
      <c r="J177" s="2" t="str">
        <f>IFERROR(VLOOKUP(E177,VorgangsAttr!C:D,2,FALSE),"")</f>
        <v/>
      </c>
      <c r="K177" s="2" t="s">
        <v>9596</v>
      </c>
      <c r="N177" s="13"/>
      <c r="Q177" s="2">
        <v>10810527</v>
      </c>
    </row>
    <row r="178" spans="1:17" ht="15" customHeight="1">
      <c r="A178" s="2">
        <v>11200194</v>
      </c>
      <c r="B178" s="2"/>
      <c r="C178" s="2"/>
      <c r="D178" s="2">
        <v>11110194</v>
      </c>
      <c r="E178" s="2">
        <v>10810527</v>
      </c>
      <c r="F178" s="2"/>
      <c r="H178" s="2" t="s">
        <v>406</v>
      </c>
      <c r="I178" s="2" t="s">
        <v>383</v>
      </c>
      <c r="J178" s="2" t="str">
        <f>IFERROR(VLOOKUP(E178,VorgangsAttr!C:D,2,FALSE),"")</f>
        <v/>
      </c>
      <c r="K178" s="2" t="s">
        <v>9597</v>
      </c>
      <c r="N178" s="13"/>
      <c r="Q178" s="2">
        <v>10810527</v>
      </c>
    </row>
    <row r="179" spans="1:17" ht="15" customHeight="1">
      <c r="A179" s="2">
        <v>11200195</v>
      </c>
      <c r="B179" s="2"/>
      <c r="C179" s="2"/>
      <c r="D179" s="2">
        <v>11110195</v>
      </c>
      <c r="E179" s="2">
        <v>10810527</v>
      </c>
      <c r="F179" s="2"/>
      <c r="H179" s="2" t="s">
        <v>406</v>
      </c>
      <c r="I179" s="2" t="s">
        <v>383</v>
      </c>
      <c r="J179" s="2" t="str">
        <f>IFERROR(VLOOKUP(E179,VorgangsAttr!C:D,2,FALSE),"")</f>
        <v/>
      </c>
      <c r="K179" s="2" t="s">
        <v>9598</v>
      </c>
      <c r="N179" s="13"/>
      <c r="Q179" s="2">
        <v>10810527</v>
      </c>
    </row>
    <row r="180" spans="1:17" ht="15" customHeight="1">
      <c r="A180" s="2">
        <v>11200196</v>
      </c>
      <c r="B180" s="2"/>
      <c r="C180" s="2"/>
      <c r="D180" s="2">
        <v>11110196</v>
      </c>
      <c r="E180" s="2">
        <v>10810528</v>
      </c>
      <c r="F180" s="2"/>
      <c r="H180" s="2" t="s">
        <v>411</v>
      </c>
      <c r="I180" s="2" t="s">
        <v>383</v>
      </c>
      <c r="J180" s="2"/>
      <c r="K180" s="2" t="s">
        <v>9717</v>
      </c>
      <c r="N180" s="13"/>
      <c r="Q180" s="2">
        <v>10810528</v>
      </c>
    </row>
    <row r="181" spans="1:17" ht="15" customHeight="1">
      <c r="A181" s="2">
        <v>11200197</v>
      </c>
      <c r="B181" s="2"/>
      <c r="C181" s="2"/>
      <c r="D181" s="2">
        <v>11110197</v>
      </c>
      <c r="E181" s="2">
        <v>10810529</v>
      </c>
      <c r="F181" s="2"/>
      <c r="H181" s="2" t="s">
        <v>412</v>
      </c>
      <c r="I181" s="2" t="s">
        <v>383</v>
      </c>
      <c r="J181" s="2"/>
      <c r="K181" s="2" t="s">
        <v>9718</v>
      </c>
      <c r="N181" s="13"/>
      <c r="Q181" s="2">
        <v>10810529</v>
      </c>
    </row>
    <row r="182" spans="1:17" ht="15" customHeight="1">
      <c r="A182" s="2">
        <v>11200198</v>
      </c>
      <c r="B182" s="2"/>
      <c r="C182" s="2"/>
      <c r="D182" s="2">
        <v>11110198</v>
      </c>
      <c r="E182" s="2">
        <v>10810529</v>
      </c>
      <c r="F182" s="2"/>
      <c r="H182" s="2" t="s">
        <v>412</v>
      </c>
      <c r="I182" s="2" t="s">
        <v>383</v>
      </c>
      <c r="J182" s="2"/>
      <c r="K182" s="2" t="s">
        <v>9719</v>
      </c>
      <c r="N182" s="13"/>
      <c r="Q182" s="2">
        <v>10810529</v>
      </c>
    </row>
    <row r="183" spans="1:17" ht="15" customHeight="1">
      <c r="A183" s="2">
        <v>11200199</v>
      </c>
      <c r="B183" s="2"/>
      <c r="C183" s="2"/>
      <c r="D183" s="2">
        <v>11110199</v>
      </c>
      <c r="E183" s="2">
        <v>10810529</v>
      </c>
      <c r="F183" s="2"/>
      <c r="H183" s="2" t="s">
        <v>412</v>
      </c>
      <c r="I183" s="2" t="s">
        <v>383</v>
      </c>
      <c r="J183" s="2"/>
      <c r="K183" s="2" t="s">
        <v>9720</v>
      </c>
      <c r="N183" s="13"/>
      <c r="Q183" s="2">
        <v>10810529</v>
      </c>
    </row>
    <row r="184" spans="1:17" ht="15" customHeight="1">
      <c r="A184" s="2">
        <v>11200200</v>
      </c>
      <c r="B184" s="2"/>
      <c r="C184" s="2"/>
      <c r="D184" s="2">
        <v>11110200</v>
      </c>
      <c r="E184" s="2">
        <v>10810530</v>
      </c>
      <c r="F184" s="2"/>
      <c r="H184" s="2" t="s">
        <v>413</v>
      </c>
      <c r="I184" s="2" t="s">
        <v>383</v>
      </c>
      <c r="J184" s="2"/>
      <c r="K184" s="2" t="s">
        <v>9721</v>
      </c>
      <c r="N184" s="13"/>
      <c r="Q184" s="2">
        <v>10810530</v>
      </c>
    </row>
    <row r="185" spans="1:17" ht="15" customHeight="1">
      <c r="A185" s="2">
        <v>11200201</v>
      </c>
      <c r="B185" s="2"/>
      <c r="C185" s="2"/>
      <c r="D185" s="2">
        <v>11110201</v>
      </c>
      <c r="E185" s="2">
        <v>10810531</v>
      </c>
      <c r="F185" s="2"/>
      <c r="H185" s="2" t="s">
        <v>414</v>
      </c>
      <c r="I185" s="2" t="s">
        <v>383</v>
      </c>
      <c r="J185" s="2"/>
      <c r="K185" s="2" t="s">
        <v>9722</v>
      </c>
      <c r="N185" s="13"/>
      <c r="Q185" s="2">
        <v>10810531</v>
      </c>
    </row>
    <row r="186" spans="1:17" ht="15" customHeight="1">
      <c r="A186" s="2">
        <v>11200202</v>
      </c>
      <c r="B186" s="2"/>
      <c r="C186" s="2"/>
      <c r="D186" s="2">
        <v>11110202</v>
      </c>
      <c r="E186" s="2">
        <v>10810531</v>
      </c>
      <c r="F186" s="2"/>
      <c r="H186" s="2" t="s">
        <v>414</v>
      </c>
      <c r="I186" s="2" t="s">
        <v>383</v>
      </c>
      <c r="J186" s="2"/>
      <c r="K186" s="2" t="s">
        <v>9723</v>
      </c>
      <c r="N186" s="13"/>
      <c r="Q186" s="2">
        <v>10810531</v>
      </c>
    </row>
    <row r="187" spans="1:17" ht="15" customHeight="1">
      <c r="A187" s="2">
        <v>11200203</v>
      </c>
      <c r="B187" s="2"/>
      <c r="C187" s="2"/>
      <c r="D187" s="2">
        <v>11110203</v>
      </c>
      <c r="E187" s="2">
        <v>10810531</v>
      </c>
      <c r="F187" s="2"/>
      <c r="H187" s="2" t="s">
        <v>414</v>
      </c>
      <c r="I187" s="2" t="s">
        <v>383</v>
      </c>
      <c r="J187" s="2"/>
      <c r="K187" s="2" t="s">
        <v>9724</v>
      </c>
      <c r="N187" s="13"/>
      <c r="Q187" s="2">
        <v>10810531</v>
      </c>
    </row>
    <row r="188" spans="1:17" ht="15" customHeight="1">
      <c r="A188" s="2">
        <v>11200204</v>
      </c>
      <c r="B188" s="2"/>
      <c r="C188" s="2"/>
      <c r="D188" s="2">
        <v>11110204</v>
      </c>
      <c r="E188" s="2">
        <v>10810532</v>
      </c>
      <c r="F188" s="2"/>
      <c r="H188" s="2" t="s">
        <v>415</v>
      </c>
      <c r="I188" s="2" t="s">
        <v>383</v>
      </c>
      <c r="J188" s="2"/>
      <c r="K188" s="2" t="s">
        <v>9725</v>
      </c>
      <c r="N188" s="13"/>
      <c r="Q188" s="2">
        <v>10810532</v>
      </c>
    </row>
    <row r="189" spans="1:17" ht="15" customHeight="1">
      <c r="A189" s="2">
        <v>11200205</v>
      </c>
      <c r="B189" s="2"/>
      <c r="C189" s="2"/>
      <c r="D189" s="2">
        <v>11110205</v>
      </c>
      <c r="E189" s="2">
        <v>10810532</v>
      </c>
      <c r="F189" s="2"/>
      <c r="H189" s="2" t="s">
        <v>415</v>
      </c>
      <c r="I189" s="2" t="s">
        <v>383</v>
      </c>
      <c r="J189" s="2"/>
      <c r="K189" s="2" t="s">
        <v>9726</v>
      </c>
      <c r="N189" s="13"/>
      <c r="Q189" s="2">
        <v>10810532</v>
      </c>
    </row>
    <row r="190" spans="1:17" ht="15" customHeight="1">
      <c r="A190" s="2">
        <v>11200206</v>
      </c>
      <c r="B190" s="2"/>
      <c r="C190" s="2"/>
      <c r="D190" s="2">
        <v>11110206</v>
      </c>
      <c r="E190" s="2">
        <v>10810532</v>
      </c>
      <c r="F190" s="2"/>
      <c r="H190" s="2" t="s">
        <v>415</v>
      </c>
      <c r="I190" s="2" t="s">
        <v>383</v>
      </c>
      <c r="J190" s="2"/>
      <c r="K190" s="2" t="s">
        <v>9727</v>
      </c>
      <c r="N190" s="13"/>
      <c r="Q190" s="2">
        <v>10810532</v>
      </c>
    </row>
    <row r="191" spans="1:17" ht="15" customHeight="1">
      <c r="A191" s="2">
        <v>11200207</v>
      </c>
      <c r="B191" s="2"/>
      <c r="C191" s="2"/>
      <c r="D191" s="2">
        <v>11110207</v>
      </c>
      <c r="E191" s="2">
        <v>10810533</v>
      </c>
      <c r="F191" s="2"/>
      <c r="H191" s="2" t="s">
        <v>416</v>
      </c>
      <c r="I191" s="2" t="s">
        <v>383</v>
      </c>
      <c r="J191" s="2"/>
      <c r="K191" s="2" t="s">
        <v>9728</v>
      </c>
      <c r="N191" s="13"/>
      <c r="Q191" s="2">
        <v>10810533</v>
      </c>
    </row>
    <row r="192" spans="1:17" ht="15" customHeight="1">
      <c r="A192" s="4">
        <v>11200213</v>
      </c>
      <c r="B192" s="2"/>
      <c r="C192" s="2"/>
      <c r="D192" s="2">
        <v>11110213</v>
      </c>
      <c r="E192" s="2">
        <v>10810535</v>
      </c>
      <c r="F192" s="2"/>
      <c r="H192" s="2" t="s">
        <v>418</v>
      </c>
      <c r="I192" s="2" t="s">
        <v>195</v>
      </c>
      <c r="J192" s="2"/>
      <c r="K192" s="2" t="s">
        <v>9729</v>
      </c>
      <c r="N192" s="13"/>
      <c r="Q192" s="2">
        <v>10810535</v>
      </c>
    </row>
    <row r="193" spans="1:17" ht="15" customHeight="1">
      <c r="A193" s="4">
        <v>11200214</v>
      </c>
      <c r="B193" s="2"/>
      <c r="C193" s="2"/>
      <c r="D193" s="2">
        <v>11110214</v>
      </c>
      <c r="E193" s="2">
        <v>10810535</v>
      </c>
      <c r="F193" s="2"/>
      <c r="H193" s="2" t="s">
        <v>418</v>
      </c>
      <c r="I193" s="2" t="s">
        <v>195</v>
      </c>
      <c r="J193" s="2"/>
      <c r="K193" s="2" t="s">
        <v>9730</v>
      </c>
      <c r="N193" s="13"/>
      <c r="Q193" s="2">
        <v>10810535</v>
      </c>
    </row>
    <row r="194" spans="1:17" ht="15" customHeight="1">
      <c r="A194" s="4">
        <v>11200215</v>
      </c>
      <c r="B194" s="2"/>
      <c r="C194" s="2"/>
      <c r="D194" s="2">
        <v>11110215</v>
      </c>
      <c r="E194" s="2">
        <v>10810535</v>
      </c>
      <c r="F194" s="2"/>
      <c r="H194" s="2" t="s">
        <v>418</v>
      </c>
      <c r="I194" s="2" t="s">
        <v>195</v>
      </c>
      <c r="J194" s="2"/>
      <c r="K194" s="2" t="s">
        <v>9731</v>
      </c>
      <c r="N194" s="13"/>
      <c r="Q194" s="2">
        <v>10810535</v>
      </c>
    </row>
    <row r="195" spans="1:17" ht="15" customHeight="1">
      <c r="A195" s="2">
        <v>11200216</v>
      </c>
      <c r="B195" s="2"/>
      <c r="C195" s="2"/>
      <c r="D195" s="2">
        <v>11110216</v>
      </c>
      <c r="E195" s="2">
        <v>10810535</v>
      </c>
      <c r="F195" s="2"/>
      <c r="H195" s="2" t="s">
        <v>418</v>
      </c>
      <c r="I195" s="2" t="s">
        <v>195</v>
      </c>
      <c r="J195" s="2"/>
      <c r="K195" s="2" t="s">
        <v>9732</v>
      </c>
      <c r="N195" s="13"/>
      <c r="Q195" s="2">
        <v>10810535</v>
      </c>
    </row>
    <row r="196" spans="1:17" ht="15" customHeight="1">
      <c r="A196" s="2">
        <v>11200223</v>
      </c>
      <c r="B196" s="2"/>
      <c r="C196" s="2"/>
      <c r="D196" s="2">
        <v>11110223</v>
      </c>
      <c r="E196" s="2">
        <v>10810536</v>
      </c>
      <c r="F196" s="2"/>
      <c r="H196" s="2" t="s">
        <v>419</v>
      </c>
      <c r="I196" s="2" t="s">
        <v>195</v>
      </c>
      <c r="J196" s="2"/>
      <c r="K196" s="2" t="s">
        <v>9733</v>
      </c>
      <c r="N196" s="13"/>
      <c r="Q196" s="2">
        <v>10810536</v>
      </c>
    </row>
    <row r="197" spans="1:17" ht="15" customHeight="1">
      <c r="A197" s="2">
        <v>11200224</v>
      </c>
      <c r="B197" s="2"/>
      <c r="C197" s="2"/>
      <c r="D197" s="2">
        <v>11110224</v>
      </c>
      <c r="E197" s="2">
        <v>10810536</v>
      </c>
      <c r="F197" s="2"/>
      <c r="H197" s="2" t="s">
        <v>419</v>
      </c>
      <c r="I197" s="2" t="s">
        <v>195</v>
      </c>
      <c r="J197" s="2"/>
      <c r="K197" s="2" t="s">
        <v>9734</v>
      </c>
      <c r="N197" s="13"/>
      <c r="Q197" s="2">
        <v>10810536</v>
      </c>
    </row>
    <row r="198" spans="1:17" ht="15" customHeight="1">
      <c r="A198" s="2">
        <v>11200225</v>
      </c>
      <c r="B198" s="2"/>
      <c r="C198" s="2"/>
      <c r="D198" s="2">
        <v>11110225</v>
      </c>
      <c r="E198" s="2">
        <v>10810536</v>
      </c>
      <c r="F198" s="2"/>
      <c r="H198" s="2" t="s">
        <v>419</v>
      </c>
      <c r="I198" s="2" t="s">
        <v>195</v>
      </c>
      <c r="J198" s="2"/>
      <c r="K198" s="2" t="s">
        <v>9735</v>
      </c>
      <c r="N198" s="13"/>
      <c r="Q198" s="2">
        <v>10810536</v>
      </c>
    </row>
    <row r="199" spans="1:17" ht="15" customHeight="1">
      <c r="A199" s="2">
        <v>11200226</v>
      </c>
      <c r="B199" s="2"/>
      <c r="C199" s="2"/>
      <c r="D199" s="2">
        <v>11110226</v>
      </c>
      <c r="E199" s="2">
        <v>10810536</v>
      </c>
      <c r="F199" s="2"/>
      <c r="H199" s="2" t="s">
        <v>419</v>
      </c>
      <c r="I199" s="2" t="s">
        <v>195</v>
      </c>
      <c r="J199" s="2"/>
      <c r="K199" s="2" t="s">
        <v>9736</v>
      </c>
      <c r="N199" s="13"/>
      <c r="Q199" s="2">
        <v>10810536</v>
      </c>
    </row>
    <row r="200" spans="1:17" ht="15" customHeight="1">
      <c r="A200" s="2">
        <v>11200228</v>
      </c>
      <c r="B200" s="2"/>
      <c r="C200" s="2"/>
      <c r="D200" s="2">
        <v>11110228</v>
      </c>
      <c r="E200" s="2">
        <v>10810536</v>
      </c>
      <c r="F200" s="2"/>
      <c r="H200" s="2" t="s">
        <v>419</v>
      </c>
      <c r="I200" s="2" t="s">
        <v>195</v>
      </c>
      <c r="J200" s="2"/>
      <c r="K200" s="2" t="s">
        <v>9737</v>
      </c>
      <c r="N200" s="13"/>
      <c r="Q200" s="2">
        <v>10810536</v>
      </c>
    </row>
    <row r="201" spans="1:17" ht="15" customHeight="1">
      <c r="A201" s="2">
        <v>11200229</v>
      </c>
      <c r="B201" s="2"/>
      <c r="C201" s="2"/>
      <c r="D201" s="2">
        <v>11110229</v>
      </c>
      <c r="E201" s="2">
        <v>10810536</v>
      </c>
      <c r="F201" s="2"/>
      <c r="H201" s="2" t="s">
        <v>419</v>
      </c>
      <c r="I201" s="2" t="s">
        <v>195</v>
      </c>
      <c r="J201" s="2"/>
      <c r="K201" s="2" t="s">
        <v>9738</v>
      </c>
      <c r="N201" s="13"/>
      <c r="Q201" s="2">
        <v>10810536</v>
      </c>
    </row>
    <row r="202" spans="1:17" ht="15" customHeight="1">
      <c r="A202" s="2">
        <v>11200238</v>
      </c>
      <c r="B202" s="2"/>
      <c r="C202" s="2"/>
      <c r="D202" s="2">
        <v>11110238</v>
      </c>
      <c r="E202" s="2">
        <v>10810537</v>
      </c>
      <c r="F202" s="2"/>
      <c r="H202" s="2" t="s">
        <v>420</v>
      </c>
      <c r="I202" s="2" t="s">
        <v>195</v>
      </c>
      <c r="J202" s="2"/>
      <c r="K202" s="2" t="s">
        <v>9739</v>
      </c>
      <c r="N202" s="13"/>
      <c r="Q202" s="2">
        <v>10810537</v>
      </c>
    </row>
    <row r="203" spans="1:17" ht="15" customHeight="1">
      <c r="A203" s="2">
        <v>11200239</v>
      </c>
      <c r="B203" s="2"/>
      <c r="C203" s="2"/>
      <c r="D203" s="2">
        <v>11110239</v>
      </c>
      <c r="E203" s="2">
        <v>10810537</v>
      </c>
      <c r="F203" s="2"/>
      <c r="H203" s="2" t="s">
        <v>420</v>
      </c>
      <c r="I203" s="2" t="s">
        <v>195</v>
      </c>
      <c r="J203" s="2"/>
      <c r="K203" s="2" t="s">
        <v>9740</v>
      </c>
      <c r="N203" s="13"/>
      <c r="Q203" s="2">
        <v>10810537</v>
      </c>
    </row>
    <row r="204" spans="1:17" ht="15" customHeight="1">
      <c r="A204" s="2">
        <v>11200254</v>
      </c>
      <c r="B204" s="2"/>
      <c r="C204" s="2"/>
      <c r="D204" s="2">
        <v>11110254</v>
      </c>
      <c r="E204" s="2">
        <v>10810538</v>
      </c>
      <c r="F204" s="2"/>
      <c r="H204" s="2" t="s">
        <v>421</v>
      </c>
      <c r="I204" s="2" t="s">
        <v>195</v>
      </c>
      <c r="J204" s="2"/>
      <c r="K204" s="2" t="s">
        <v>9741</v>
      </c>
      <c r="N204" s="13"/>
      <c r="Q204" s="2">
        <v>10810538</v>
      </c>
    </row>
    <row r="205" spans="1:17" ht="15" customHeight="1">
      <c r="A205" s="2">
        <v>11200255</v>
      </c>
      <c r="B205" s="2"/>
      <c r="C205" s="2"/>
      <c r="D205" s="2">
        <v>11110255</v>
      </c>
      <c r="E205" s="2">
        <v>10810538</v>
      </c>
      <c r="F205" s="2"/>
      <c r="H205" s="2" t="s">
        <v>421</v>
      </c>
      <c r="I205" s="2" t="s">
        <v>195</v>
      </c>
      <c r="J205" s="2"/>
      <c r="K205" s="2" t="s">
        <v>9742</v>
      </c>
      <c r="N205" s="13"/>
      <c r="Q205" s="2">
        <v>10810538</v>
      </c>
    </row>
    <row r="206" spans="1:17" ht="15" customHeight="1">
      <c r="A206" s="2">
        <v>11200258</v>
      </c>
      <c r="B206" s="2"/>
      <c r="C206" s="2"/>
      <c r="D206" s="2">
        <v>11110258</v>
      </c>
      <c r="E206" s="2">
        <v>10810538</v>
      </c>
      <c r="F206" s="2"/>
      <c r="H206" s="2" t="s">
        <v>421</v>
      </c>
      <c r="I206" s="2" t="s">
        <v>195</v>
      </c>
      <c r="J206" s="2"/>
      <c r="K206" s="2" t="s">
        <v>9743</v>
      </c>
      <c r="N206" s="13"/>
      <c r="Q206" s="2">
        <v>10810538</v>
      </c>
    </row>
    <row r="207" spans="1:17" ht="15" customHeight="1">
      <c r="A207" s="2">
        <v>11200259</v>
      </c>
      <c r="B207" s="2"/>
      <c r="C207" s="2"/>
      <c r="D207" s="2">
        <v>11110259</v>
      </c>
      <c r="E207" s="2">
        <v>10810538</v>
      </c>
      <c r="F207" s="2"/>
      <c r="H207" s="2" t="s">
        <v>421</v>
      </c>
      <c r="I207" s="2" t="s">
        <v>195</v>
      </c>
      <c r="J207" s="2"/>
      <c r="K207" s="2" t="s">
        <v>9744</v>
      </c>
      <c r="N207" s="13"/>
      <c r="Q207" s="2">
        <v>10810538</v>
      </c>
    </row>
    <row r="208" spans="1:17" ht="15" customHeight="1">
      <c r="A208" s="2">
        <v>11200284</v>
      </c>
      <c r="B208" s="2"/>
      <c r="C208" s="2"/>
      <c r="D208" s="2">
        <v>11110284</v>
      </c>
      <c r="E208" s="2">
        <v>10810533</v>
      </c>
      <c r="F208" s="2"/>
      <c r="H208" s="2" t="s">
        <v>416</v>
      </c>
      <c r="I208" s="2" t="s">
        <v>383</v>
      </c>
      <c r="J208" s="2"/>
      <c r="K208" s="2"/>
      <c r="N208" s="13"/>
      <c r="Q208" s="2">
        <v>10810533</v>
      </c>
    </row>
    <row r="209" spans="1:17" ht="15" customHeight="1">
      <c r="A209" s="2">
        <v>11200285</v>
      </c>
      <c r="B209" s="2"/>
      <c r="C209" s="2"/>
      <c r="D209" s="2">
        <v>11110285</v>
      </c>
      <c r="E209" s="2">
        <v>10810533</v>
      </c>
      <c r="F209" s="2"/>
      <c r="H209" s="2" t="s">
        <v>416</v>
      </c>
      <c r="I209" s="2" t="s">
        <v>383</v>
      </c>
      <c r="J209" s="2"/>
      <c r="K209" s="2"/>
      <c r="N209" s="13"/>
      <c r="Q209" s="2">
        <v>10810533</v>
      </c>
    </row>
    <row r="210" spans="1:17" ht="15" customHeight="1">
      <c r="A210" s="2">
        <v>11200286</v>
      </c>
      <c r="B210" s="2"/>
      <c r="C210" s="2"/>
      <c r="D210" s="2">
        <v>11110286</v>
      </c>
      <c r="E210" s="2">
        <v>10810533</v>
      </c>
      <c r="F210" s="2"/>
      <c r="H210" s="2" t="s">
        <v>416</v>
      </c>
      <c r="I210" s="2" t="s">
        <v>383</v>
      </c>
      <c r="J210" s="2"/>
      <c r="K210" s="2"/>
      <c r="N210" s="13"/>
      <c r="Q210" s="2">
        <v>10810533</v>
      </c>
    </row>
    <row r="211" spans="1:17" ht="15" customHeight="1">
      <c r="A211" s="2">
        <v>11200287</v>
      </c>
      <c r="B211" s="2"/>
      <c r="C211" s="2"/>
      <c r="D211" s="2">
        <v>11110287</v>
      </c>
      <c r="E211" s="2">
        <v>10810533</v>
      </c>
      <c r="F211" s="2"/>
      <c r="H211" s="2" t="s">
        <v>416</v>
      </c>
      <c r="I211" s="2" t="s">
        <v>383</v>
      </c>
      <c r="J211" s="2"/>
      <c r="K211" s="2"/>
      <c r="N211" s="13"/>
      <c r="Q211" s="2">
        <v>10810533</v>
      </c>
    </row>
    <row r="212" spans="1:17" ht="15" customHeight="1">
      <c r="A212" s="2">
        <v>11200289</v>
      </c>
      <c r="B212" s="2"/>
      <c r="C212" s="2"/>
      <c r="D212" s="2">
        <v>11110289</v>
      </c>
      <c r="E212" s="2">
        <v>10810543</v>
      </c>
      <c r="F212" s="2"/>
      <c r="H212" s="2" t="s">
        <v>430</v>
      </c>
      <c r="I212" s="2" t="s">
        <v>195</v>
      </c>
      <c r="J212" s="2"/>
      <c r="K212" s="2"/>
      <c r="N212" s="13"/>
      <c r="Q212" s="2">
        <v>10810543</v>
      </c>
    </row>
    <row r="213" spans="1:17" ht="15" customHeight="1">
      <c r="A213" s="2">
        <v>11200290</v>
      </c>
      <c r="B213" s="2"/>
      <c r="C213" s="2"/>
      <c r="D213" s="2">
        <v>11110290</v>
      </c>
      <c r="E213" s="2">
        <v>10810543</v>
      </c>
      <c r="F213" s="2"/>
      <c r="H213" s="2" t="s">
        <v>430</v>
      </c>
      <c r="I213" s="2" t="s">
        <v>195</v>
      </c>
      <c r="J213" s="2"/>
      <c r="K213" s="2"/>
      <c r="N213" s="13"/>
      <c r="Q213" s="2">
        <v>10810543</v>
      </c>
    </row>
    <row r="214" spans="1:17" ht="15" customHeight="1">
      <c r="A214" s="2">
        <v>11200291</v>
      </c>
      <c r="B214" s="2"/>
      <c r="C214" s="2"/>
      <c r="D214" s="2">
        <v>11110291</v>
      </c>
      <c r="E214" s="2">
        <v>10810544</v>
      </c>
      <c r="F214" s="2"/>
      <c r="H214" s="2" t="s">
        <v>431</v>
      </c>
      <c r="I214" s="2" t="s">
        <v>195</v>
      </c>
      <c r="J214" s="2"/>
      <c r="K214" s="2"/>
      <c r="N214" s="13"/>
      <c r="Q214" s="2">
        <v>10810544</v>
      </c>
    </row>
    <row r="215" spans="1:17" ht="15" customHeight="1">
      <c r="A215" s="2">
        <v>11200292</v>
      </c>
      <c r="B215" s="2"/>
      <c r="C215" s="2"/>
      <c r="D215" s="2">
        <v>11110292</v>
      </c>
      <c r="E215" s="2">
        <v>10810544</v>
      </c>
      <c r="F215" s="2"/>
      <c r="H215" s="2" t="s">
        <v>431</v>
      </c>
      <c r="I215" s="2" t="s">
        <v>195</v>
      </c>
      <c r="J215" s="2"/>
      <c r="K215" s="2"/>
      <c r="N215" s="13"/>
      <c r="Q215" s="2">
        <v>10810544</v>
      </c>
    </row>
    <row r="216" spans="1:17" ht="15" customHeight="1">
      <c r="A216" s="2">
        <v>11200293</v>
      </c>
      <c r="B216" s="2"/>
      <c r="C216" s="2"/>
      <c r="D216" s="2">
        <v>11110293</v>
      </c>
      <c r="E216" s="2">
        <v>10810544</v>
      </c>
      <c r="F216" s="2"/>
      <c r="H216" s="2" t="s">
        <v>431</v>
      </c>
      <c r="I216" s="2" t="s">
        <v>195</v>
      </c>
      <c r="J216" s="2"/>
      <c r="K216" s="2"/>
      <c r="N216" s="13"/>
      <c r="Q216" s="2">
        <v>10810544</v>
      </c>
    </row>
    <row r="217" spans="1:17" ht="15" customHeight="1">
      <c r="A217" s="2">
        <v>11200294</v>
      </c>
      <c r="B217" s="2"/>
      <c r="C217" s="2"/>
      <c r="D217" s="2">
        <v>11110294</v>
      </c>
      <c r="E217" s="2">
        <v>10810544</v>
      </c>
      <c r="F217" s="2"/>
      <c r="H217" s="2" t="s">
        <v>431</v>
      </c>
      <c r="I217" s="2" t="s">
        <v>195</v>
      </c>
      <c r="J217" s="2"/>
      <c r="K217" s="2"/>
      <c r="N217" s="13"/>
      <c r="Q217" s="2">
        <v>10810544</v>
      </c>
    </row>
    <row r="218" spans="1:17" ht="15" customHeight="1">
      <c r="A218" s="2">
        <v>11200295</v>
      </c>
      <c r="B218" s="2"/>
      <c r="C218" s="2"/>
      <c r="D218" s="2">
        <v>11110295</v>
      </c>
      <c r="E218" s="2">
        <v>10810545</v>
      </c>
      <c r="F218" s="2"/>
      <c r="H218" s="2" t="s">
        <v>433</v>
      </c>
      <c r="I218" s="2" t="s">
        <v>195</v>
      </c>
      <c r="J218" s="2"/>
      <c r="K218" s="2"/>
      <c r="N218" s="13"/>
      <c r="Q218" s="2">
        <v>10810545</v>
      </c>
    </row>
    <row r="219" spans="1:17" ht="15" customHeight="1">
      <c r="A219" s="2">
        <v>11200296</v>
      </c>
      <c r="B219" s="2"/>
      <c r="C219" s="2"/>
      <c r="D219" s="2">
        <v>11110296</v>
      </c>
      <c r="E219" s="2">
        <v>10810545</v>
      </c>
      <c r="F219" s="2"/>
      <c r="H219" s="2" t="s">
        <v>433</v>
      </c>
      <c r="I219" s="2" t="s">
        <v>195</v>
      </c>
      <c r="J219" s="2"/>
      <c r="K219" s="2"/>
      <c r="N219" s="13"/>
      <c r="Q219" s="2">
        <v>10810545</v>
      </c>
    </row>
    <row r="220" spans="1:17" ht="15" customHeight="1">
      <c r="A220" s="2">
        <v>11200297</v>
      </c>
      <c r="B220" s="2"/>
      <c r="C220" s="2"/>
      <c r="D220" s="2">
        <v>11110297</v>
      </c>
      <c r="E220" s="2">
        <v>10810545</v>
      </c>
      <c r="F220" s="2"/>
      <c r="H220" s="2" t="s">
        <v>433</v>
      </c>
      <c r="I220" s="2" t="s">
        <v>195</v>
      </c>
      <c r="J220" s="2"/>
      <c r="K220" s="2"/>
      <c r="N220" s="13"/>
      <c r="Q220" s="2">
        <v>10810545</v>
      </c>
    </row>
    <row r="221" spans="1:17" ht="15" customHeight="1">
      <c r="A221" s="2">
        <v>11200298</v>
      </c>
      <c r="B221" s="2"/>
      <c r="C221" s="2"/>
      <c r="D221" s="2">
        <v>11110298</v>
      </c>
      <c r="E221" s="2">
        <v>10810545</v>
      </c>
      <c r="F221" s="2"/>
      <c r="H221" s="2" t="s">
        <v>433</v>
      </c>
      <c r="I221" s="2" t="s">
        <v>195</v>
      </c>
      <c r="J221" s="2"/>
      <c r="K221" s="2"/>
      <c r="N221" s="13"/>
      <c r="Q221" s="2">
        <v>10810545</v>
      </c>
    </row>
    <row r="222" spans="1:17" ht="15" customHeight="1">
      <c r="A222" s="2">
        <v>11200299</v>
      </c>
      <c r="B222" s="2"/>
      <c r="C222" s="2"/>
      <c r="D222" s="2">
        <v>11110299</v>
      </c>
      <c r="E222" s="2">
        <v>10810545</v>
      </c>
      <c r="F222" s="2"/>
      <c r="H222" s="2" t="s">
        <v>433</v>
      </c>
      <c r="I222" s="2" t="s">
        <v>195</v>
      </c>
      <c r="J222" s="2"/>
      <c r="K222" s="2"/>
      <c r="N222" s="13"/>
      <c r="Q222" s="2">
        <v>10810545</v>
      </c>
    </row>
    <row r="223" spans="1:17" ht="15" customHeight="1">
      <c r="A223" s="2">
        <v>11200300</v>
      </c>
      <c r="B223" s="2"/>
      <c r="C223" s="2"/>
      <c r="D223" s="2">
        <v>11110300</v>
      </c>
      <c r="E223" s="2">
        <v>10810545</v>
      </c>
      <c r="F223" s="2"/>
      <c r="H223" s="2" t="s">
        <v>433</v>
      </c>
      <c r="I223" s="2" t="s">
        <v>195</v>
      </c>
      <c r="J223" s="2"/>
      <c r="K223" s="2"/>
      <c r="N223" s="13"/>
      <c r="Q223" s="2">
        <v>10810545</v>
      </c>
    </row>
    <row r="224" spans="1:17" ht="15" customHeight="1">
      <c r="A224" s="2">
        <v>11200301</v>
      </c>
      <c r="B224" s="2"/>
      <c r="C224" s="2"/>
      <c r="D224" s="2">
        <v>11110301</v>
      </c>
      <c r="E224" s="2">
        <v>10810545</v>
      </c>
      <c r="F224" s="2"/>
      <c r="H224" s="2" t="s">
        <v>433</v>
      </c>
      <c r="I224" s="2" t="s">
        <v>195</v>
      </c>
      <c r="J224" s="2"/>
      <c r="K224" s="2"/>
      <c r="N224" s="13"/>
      <c r="Q224" s="2">
        <v>10810545</v>
      </c>
    </row>
    <row r="225" spans="1:17" ht="15" customHeight="1">
      <c r="A225" s="2">
        <v>11200302</v>
      </c>
      <c r="B225" s="2"/>
      <c r="C225" s="2"/>
      <c r="D225" s="2">
        <v>11110302</v>
      </c>
      <c r="E225" s="2">
        <v>10810546</v>
      </c>
      <c r="F225" s="2"/>
      <c r="H225" s="2" t="s">
        <v>434</v>
      </c>
      <c r="I225" s="2" t="s">
        <v>195</v>
      </c>
      <c r="J225" s="2"/>
      <c r="K225" s="2"/>
      <c r="N225" s="13"/>
      <c r="Q225" s="2">
        <v>10810546</v>
      </c>
    </row>
    <row r="226" spans="1:17" ht="15" customHeight="1">
      <c r="A226" s="2">
        <v>11200303</v>
      </c>
      <c r="B226" s="2"/>
      <c r="C226" s="2"/>
      <c r="D226" s="2">
        <v>11110303</v>
      </c>
      <c r="E226" s="2">
        <v>10810546</v>
      </c>
      <c r="F226" s="2"/>
      <c r="H226" s="2" t="s">
        <v>434</v>
      </c>
      <c r="I226" s="2" t="s">
        <v>195</v>
      </c>
      <c r="J226" s="2"/>
      <c r="K226" s="2"/>
      <c r="N226" s="13"/>
      <c r="Q226" s="2">
        <v>10810546</v>
      </c>
    </row>
    <row r="227" spans="1:17" ht="15" customHeight="1">
      <c r="A227" s="2">
        <v>11200304</v>
      </c>
      <c r="B227" s="2"/>
      <c r="C227" s="2"/>
      <c r="D227" s="2">
        <v>11110304</v>
      </c>
      <c r="E227" s="2">
        <v>10810546</v>
      </c>
      <c r="F227" s="2"/>
      <c r="H227" s="2" t="s">
        <v>434</v>
      </c>
      <c r="I227" s="2" t="s">
        <v>195</v>
      </c>
      <c r="J227" s="2"/>
      <c r="K227" s="2"/>
      <c r="N227" s="13"/>
      <c r="Q227" s="2">
        <v>10810546</v>
      </c>
    </row>
    <row r="228" spans="1:17" ht="15" customHeight="1">
      <c r="A228" s="2">
        <v>11200305</v>
      </c>
      <c r="B228" s="2"/>
      <c r="C228" s="2"/>
      <c r="D228" s="2">
        <v>11110305</v>
      </c>
      <c r="E228" s="2">
        <v>10810546</v>
      </c>
      <c r="F228" s="2"/>
      <c r="H228" s="2" t="s">
        <v>434</v>
      </c>
      <c r="I228" s="2" t="s">
        <v>195</v>
      </c>
      <c r="J228" s="2"/>
      <c r="K228" s="2"/>
      <c r="N228" s="13"/>
      <c r="Q228" s="2">
        <v>10810546</v>
      </c>
    </row>
    <row r="229" spans="1:17" ht="15" customHeight="1">
      <c r="A229" s="2">
        <v>11200306</v>
      </c>
      <c r="B229" s="2"/>
      <c r="C229" s="2"/>
      <c r="D229" s="2">
        <v>11110306</v>
      </c>
      <c r="E229" s="2">
        <v>10810546</v>
      </c>
      <c r="F229" s="2"/>
      <c r="H229" s="2" t="s">
        <v>434</v>
      </c>
      <c r="I229" s="2" t="s">
        <v>195</v>
      </c>
      <c r="J229" s="2"/>
      <c r="K229" s="2"/>
      <c r="N229" s="13"/>
      <c r="Q229" s="2">
        <v>10810546</v>
      </c>
    </row>
    <row r="230" spans="1:17" ht="15" customHeight="1">
      <c r="A230" s="2">
        <v>11200308</v>
      </c>
      <c r="B230" s="2"/>
      <c r="C230" s="2"/>
      <c r="D230" s="2">
        <v>11110308</v>
      </c>
      <c r="E230" s="2">
        <v>10810547</v>
      </c>
      <c r="F230" s="2"/>
      <c r="H230" s="2" t="s">
        <v>435</v>
      </c>
      <c r="I230" s="2" t="s">
        <v>195</v>
      </c>
      <c r="J230" s="2"/>
      <c r="K230" s="2"/>
      <c r="N230" s="13"/>
      <c r="Q230" s="2">
        <v>10810547</v>
      </c>
    </row>
    <row r="231" spans="1:17" ht="15" customHeight="1">
      <c r="A231" s="2">
        <v>11200309</v>
      </c>
      <c r="B231" s="2"/>
      <c r="C231" s="2"/>
      <c r="D231" s="2">
        <v>11110309</v>
      </c>
      <c r="E231" s="2">
        <v>10810547</v>
      </c>
      <c r="F231" s="2"/>
      <c r="H231" s="2" t="s">
        <v>435</v>
      </c>
      <c r="I231" s="2" t="s">
        <v>195</v>
      </c>
      <c r="J231" s="2"/>
      <c r="K231" s="2"/>
      <c r="N231" s="13"/>
      <c r="Q231" s="2">
        <v>10810547</v>
      </c>
    </row>
    <row r="232" spans="1:17" ht="15" customHeight="1">
      <c r="A232" s="2">
        <v>11200310</v>
      </c>
      <c r="B232" s="2"/>
      <c r="C232" s="2"/>
      <c r="D232" s="2">
        <v>11110310</v>
      </c>
      <c r="E232" s="2">
        <v>10810547</v>
      </c>
      <c r="F232" s="2"/>
      <c r="H232" s="2" t="s">
        <v>435</v>
      </c>
      <c r="I232" s="2" t="s">
        <v>195</v>
      </c>
      <c r="J232" s="2"/>
      <c r="K232" s="2"/>
      <c r="N232" s="13"/>
      <c r="Q232" s="2">
        <v>10810547</v>
      </c>
    </row>
    <row r="233" spans="1:17" ht="15" customHeight="1">
      <c r="A233" s="2">
        <v>11200311</v>
      </c>
      <c r="B233" s="2"/>
      <c r="C233" s="2"/>
      <c r="D233" s="2">
        <v>11110311</v>
      </c>
      <c r="E233" s="2">
        <v>10810547</v>
      </c>
      <c r="F233" s="2"/>
      <c r="H233" s="2" t="s">
        <v>435</v>
      </c>
      <c r="I233" s="2" t="s">
        <v>195</v>
      </c>
      <c r="J233" s="2"/>
      <c r="K233" s="2"/>
      <c r="N233" s="13"/>
      <c r="Q233" s="2">
        <v>10810547</v>
      </c>
    </row>
    <row r="234" spans="1:17" ht="15" customHeight="1">
      <c r="A234" s="2">
        <v>11200312</v>
      </c>
      <c r="B234" s="2"/>
      <c r="C234" s="2"/>
      <c r="D234" s="2">
        <v>11110312</v>
      </c>
      <c r="E234" s="2">
        <v>10810547</v>
      </c>
      <c r="F234" s="2"/>
      <c r="H234" s="2" t="s">
        <v>435</v>
      </c>
      <c r="I234" s="2" t="s">
        <v>195</v>
      </c>
      <c r="J234" s="2"/>
      <c r="K234" s="2"/>
      <c r="N234" s="13"/>
      <c r="Q234" s="2">
        <v>10810547</v>
      </c>
    </row>
    <row r="235" spans="1:17" ht="15" customHeight="1">
      <c r="A235" s="2">
        <v>11200314</v>
      </c>
      <c r="B235" s="2"/>
      <c r="C235" s="2"/>
      <c r="D235" s="2">
        <v>11110314</v>
      </c>
      <c r="E235" s="2">
        <v>10810549</v>
      </c>
      <c r="F235" s="2"/>
      <c r="H235" s="2" t="s">
        <v>438</v>
      </c>
      <c r="I235" s="2" t="s">
        <v>383</v>
      </c>
      <c r="J235" s="2"/>
      <c r="K235" s="2"/>
      <c r="N235" s="13"/>
      <c r="Q235" s="2">
        <v>10810549</v>
      </c>
    </row>
    <row r="236" spans="1:17" ht="15" customHeight="1">
      <c r="A236" s="2">
        <v>11200315</v>
      </c>
      <c r="B236" s="2"/>
      <c r="C236" s="2"/>
      <c r="D236" s="2">
        <v>11110315</v>
      </c>
      <c r="E236" s="2">
        <v>10810549</v>
      </c>
      <c r="F236" s="2"/>
      <c r="H236" s="2" t="s">
        <v>438</v>
      </c>
      <c r="I236" s="2" t="s">
        <v>383</v>
      </c>
      <c r="J236" s="2"/>
      <c r="K236" s="2"/>
      <c r="N236" s="13"/>
      <c r="Q236" s="2">
        <v>10810549</v>
      </c>
    </row>
    <row r="237" spans="1:17" ht="15" customHeight="1">
      <c r="A237" s="2">
        <v>11200316</v>
      </c>
      <c r="B237" s="2"/>
      <c r="C237" s="2"/>
      <c r="D237" s="2">
        <v>11110316</v>
      </c>
      <c r="E237" s="2">
        <v>10810549</v>
      </c>
      <c r="F237" s="2"/>
      <c r="H237" s="2" t="s">
        <v>438</v>
      </c>
      <c r="I237" s="2" t="s">
        <v>383</v>
      </c>
      <c r="J237" s="2"/>
      <c r="K237" s="2"/>
      <c r="N237" s="13"/>
      <c r="Q237" s="2">
        <v>10810549</v>
      </c>
    </row>
    <row r="238" spans="1:17" ht="15" customHeight="1">
      <c r="A238" s="2">
        <v>11200317</v>
      </c>
      <c r="B238" s="2"/>
      <c r="C238" s="2"/>
      <c r="D238" s="2">
        <v>11110317</v>
      </c>
      <c r="E238" s="2">
        <v>10810550</v>
      </c>
      <c r="F238" s="2"/>
      <c r="H238" s="2" t="s">
        <v>440</v>
      </c>
      <c r="I238" s="2" t="s">
        <v>383</v>
      </c>
      <c r="J238" s="2"/>
      <c r="K238" s="2"/>
      <c r="N238" s="13"/>
      <c r="Q238" s="2">
        <v>10810550</v>
      </c>
    </row>
    <row r="239" spans="1:17" ht="15" customHeight="1">
      <c r="A239" s="2">
        <v>11200318</v>
      </c>
      <c r="B239" s="2"/>
      <c r="C239" s="2"/>
      <c r="D239" s="2">
        <v>11110318</v>
      </c>
      <c r="E239" s="2">
        <v>10810550</v>
      </c>
      <c r="F239" s="2"/>
      <c r="H239" s="2" t="s">
        <v>440</v>
      </c>
      <c r="I239" s="2" t="s">
        <v>383</v>
      </c>
      <c r="J239" s="2"/>
      <c r="K239" s="2"/>
      <c r="N239" s="13"/>
      <c r="Q239" s="2">
        <v>10810550</v>
      </c>
    </row>
    <row r="240" spans="1:17" ht="15" customHeight="1">
      <c r="A240" s="2">
        <v>11200319</v>
      </c>
      <c r="B240" s="2"/>
      <c r="C240" s="2"/>
      <c r="D240" s="2">
        <v>11110319</v>
      </c>
      <c r="E240" s="2">
        <v>10810550</v>
      </c>
      <c r="F240" s="2"/>
      <c r="H240" s="2" t="s">
        <v>440</v>
      </c>
      <c r="I240" s="2" t="s">
        <v>383</v>
      </c>
      <c r="J240" s="2"/>
      <c r="K240" s="2"/>
      <c r="N240" s="13"/>
      <c r="Q240" s="2">
        <v>10810550</v>
      </c>
    </row>
    <row r="241" spans="1:17" ht="15" customHeight="1">
      <c r="A241" s="2">
        <v>11200320</v>
      </c>
      <c r="B241" s="2"/>
      <c r="C241" s="2"/>
      <c r="D241" s="2">
        <v>11110320</v>
      </c>
      <c r="E241" s="2">
        <v>10810550</v>
      </c>
      <c r="F241" s="2"/>
      <c r="H241" s="2" t="s">
        <v>440</v>
      </c>
      <c r="I241" s="2" t="s">
        <v>383</v>
      </c>
      <c r="J241" s="2"/>
      <c r="K241" s="2"/>
      <c r="N241" s="13"/>
      <c r="Q241" s="2">
        <v>10810550</v>
      </c>
    </row>
    <row r="242" spans="1:17" ht="15" customHeight="1">
      <c r="A242" s="2">
        <v>11200321</v>
      </c>
      <c r="B242" s="2"/>
      <c r="C242" s="2"/>
      <c r="D242" s="2">
        <v>11110321</v>
      </c>
      <c r="E242" s="2">
        <v>10810551</v>
      </c>
      <c r="F242" s="2"/>
      <c r="H242" s="2" t="s">
        <v>441</v>
      </c>
      <c r="I242" s="2" t="s">
        <v>383</v>
      </c>
      <c r="J242" s="2"/>
      <c r="K242" s="2"/>
      <c r="N242" s="13"/>
      <c r="Q242" s="2">
        <v>10810551</v>
      </c>
    </row>
    <row r="243" spans="1:17" ht="15" customHeight="1">
      <c r="A243" s="2">
        <v>11200322</v>
      </c>
      <c r="B243" s="2"/>
      <c r="C243" s="2"/>
      <c r="D243" s="2">
        <v>11110322</v>
      </c>
      <c r="E243" s="2">
        <v>10810551</v>
      </c>
      <c r="F243" s="2"/>
      <c r="H243" s="2" t="s">
        <v>441</v>
      </c>
      <c r="I243" s="2" t="s">
        <v>383</v>
      </c>
      <c r="J243" s="2"/>
      <c r="K243" s="2"/>
      <c r="N243" s="13"/>
      <c r="Q243" s="2">
        <v>10810551</v>
      </c>
    </row>
    <row r="244" spans="1:17" ht="15" customHeight="1">
      <c r="A244" s="2">
        <v>11200323</v>
      </c>
      <c r="B244" s="2"/>
      <c r="C244" s="2"/>
      <c r="D244" s="2">
        <v>11110323</v>
      </c>
      <c r="E244" s="2">
        <v>10810551</v>
      </c>
      <c r="F244" s="2"/>
      <c r="H244" s="2" t="s">
        <v>441</v>
      </c>
      <c r="I244" s="2" t="s">
        <v>383</v>
      </c>
      <c r="J244" s="2"/>
      <c r="K244" s="2"/>
      <c r="N244" s="13"/>
      <c r="Q244" s="2">
        <v>10810551</v>
      </c>
    </row>
    <row r="245" spans="1:17" ht="15" customHeight="1">
      <c r="A245" s="2">
        <v>11200324</v>
      </c>
      <c r="B245" s="2"/>
      <c r="C245" s="2"/>
      <c r="D245" s="2">
        <v>11110324</v>
      </c>
      <c r="E245" s="2">
        <v>10810551</v>
      </c>
      <c r="F245" s="2"/>
      <c r="H245" s="2" t="s">
        <v>441</v>
      </c>
      <c r="I245" s="2" t="s">
        <v>383</v>
      </c>
      <c r="J245" s="2"/>
      <c r="K245" s="2"/>
      <c r="N245" s="13"/>
      <c r="Q245" s="2">
        <v>10810551</v>
      </c>
    </row>
    <row r="246" spans="1:17" ht="15" customHeight="1">
      <c r="A246" s="2">
        <v>11200325</v>
      </c>
      <c r="B246" s="2"/>
      <c r="C246" s="2"/>
      <c r="D246" s="2">
        <v>11110325</v>
      </c>
      <c r="E246" s="2">
        <v>10810551</v>
      </c>
      <c r="F246" s="2"/>
      <c r="H246" s="2" t="s">
        <v>441</v>
      </c>
      <c r="I246" s="2" t="s">
        <v>383</v>
      </c>
      <c r="J246" s="2"/>
      <c r="K246" s="2"/>
      <c r="N246" s="13"/>
      <c r="Q246" s="2">
        <v>10810551</v>
      </c>
    </row>
    <row r="247" spans="1:17" ht="15" customHeight="1">
      <c r="A247" s="2">
        <v>11200326</v>
      </c>
      <c r="B247" s="2"/>
      <c r="C247" s="2"/>
      <c r="D247" s="2">
        <v>11110326</v>
      </c>
      <c r="E247" s="2">
        <v>10810552</v>
      </c>
      <c r="F247" s="2"/>
      <c r="H247" s="2" t="s">
        <v>442</v>
      </c>
      <c r="I247" s="2" t="s">
        <v>383</v>
      </c>
      <c r="J247" s="2"/>
      <c r="K247" s="2"/>
      <c r="N247" s="13"/>
      <c r="Q247" s="2">
        <v>10810552</v>
      </c>
    </row>
    <row r="248" spans="1:17" ht="15" customHeight="1">
      <c r="A248" s="2">
        <v>11200327</v>
      </c>
      <c r="B248" s="2"/>
      <c r="C248" s="2"/>
      <c r="D248" s="2">
        <v>11110327</v>
      </c>
      <c r="E248" s="2">
        <v>10810552</v>
      </c>
      <c r="F248" s="2"/>
      <c r="H248" s="2" t="s">
        <v>442</v>
      </c>
      <c r="I248" s="2" t="s">
        <v>383</v>
      </c>
      <c r="J248" s="2"/>
      <c r="K248" s="2"/>
      <c r="N248" s="13"/>
      <c r="Q248" s="2">
        <v>10810552</v>
      </c>
    </row>
    <row r="249" spans="1:17" ht="15" customHeight="1">
      <c r="A249" s="2">
        <v>11200328</v>
      </c>
      <c r="B249" s="2"/>
      <c r="C249" s="2"/>
      <c r="D249" s="2">
        <v>11110328</v>
      </c>
      <c r="E249" s="2">
        <v>10810552</v>
      </c>
      <c r="F249" s="2"/>
      <c r="H249" s="2" t="s">
        <v>442</v>
      </c>
      <c r="I249" s="2" t="s">
        <v>383</v>
      </c>
      <c r="J249" s="2"/>
      <c r="K249" s="2"/>
      <c r="N249" s="13"/>
      <c r="Q249" s="2">
        <v>10810552</v>
      </c>
    </row>
    <row r="250" spans="1:17" ht="15" customHeight="1">
      <c r="A250" s="2">
        <v>11200329</v>
      </c>
      <c r="B250" s="2"/>
      <c r="C250" s="2"/>
      <c r="D250" s="2">
        <v>11110329</v>
      </c>
      <c r="E250" s="2">
        <v>10810553</v>
      </c>
      <c r="F250" s="2"/>
      <c r="H250" s="2" t="s">
        <v>443</v>
      </c>
      <c r="I250" s="2" t="s">
        <v>383</v>
      </c>
      <c r="J250" s="2"/>
      <c r="K250" s="2"/>
      <c r="N250" s="13"/>
      <c r="Q250" s="2">
        <v>10810553</v>
      </c>
    </row>
    <row r="251" spans="1:17" ht="15" customHeight="1">
      <c r="A251" s="2">
        <v>11200330</v>
      </c>
      <c r="B251" s="2"/>
      <c r="C251" s="2"/>
      <c r="D251" s="2">
        <v>11110330</v>
      </c>
      <c r="E251" s="2">
        <v>10810553</v>
      </c>
      <c r="F251" s="2"/>
      <c r="H251" s="2" t="s">
        <v>443</v>
      </c>
      <c r="I251" s="2" t="s">
        <v>383</v>
      </c>
      <c r="J251" s="2"/>
      <c r="K251" s="2"/>
      <c r="N251" s="13"/>
      <c r="Q251" s="2">
        <v>10810553</v>
      </c>
    </row>
    <row r="252" spans="1:17" ht="15" customHeight="1">
      <c r="A252" s="2">
        <v>11200331</v>
      </c>
      <c r="B252" s="2"/>
      <c r="C252" s="2"/>
      <c r="D252" s="2">
        <v>11110331</v>
      </c>
      <c r="E252" s="2">
        <v>10810553</v>
      </c>
      <c r="F252" s="2"/>
      <c r="H252" s="2" t="s">
        <v>443</v>
      </c>
      <c r="I252" s="2" t="s">
        <v>383</v>
      </c>
      <c r="J252" s="2"/>
      <c r="K252" s="2"/>
      <c r="N252" s="13"/>
      <c r="Q252" s="2">
        <v>10810553</v>
      </c>
    </row>
    <row r="253" spans="1:17" ht="15" customHeight="1">
      <c r="A253" s="2">
        <v>11200332</v>
      </c>
      <c r="B253" s="2"/>
      <c r="C253" s="2"/>
      <c r="D253" s="2">
        <v>11110332</v>
      </c>
      <c r="E253" s="2">
        <v>10810553</v>
      </c>
      <c r="F253" s="2"/>
      <c r="H253" s="2" t="s">
        <v>443</v>
      </c>
      <c r="I253" s="2" t="s">
        <v>383</v>
      </c>
      <c r="J253" s="2"/>
      <c r="K253" s="2"/>
      <c r="N253" s="13"/>
      <c r="Q253" s="2">
        <v>10810553</v>
      </c>
    </row>
    <row r="254" spans="1:17" ht="15" customHeight="1">
      <c r="A254" s="2">
        <v>11200333</v>
      </c>
      <c r="B254" s="2"/>
      <c r="C254" s="2"/>
      <c r="D254" s="2">
        <v>11110333</v>
      </c>
      <c r="E254" s="2">
        <v>10810554</v>
      </c>
      <c r="F254" s="2"/>
      <c r="H254" s="2" t="s">
        <v>444</v>
      </c>
      <c r="I254" s="2" t="s">
        <v>383</v>
      </c>
      <c r="J254" s="2"/>
      <c r="K254" s="2"/>
      <c r="N254" s="13"/>
      <c r="Q254" s="2">
        <v>10810554</v>
      </c>
    </row>
    <row r="255" spans="1:17" ht="15" customHeight="1">
      <c r="A255" s="2">
        <v>11200334</v>
      </c>
      <c r="B255" s="2"/>
      <c r="C255" s="2"/>
      <c r="D255" s="2">
        <v>11110334</v>
      </c>
      <c r="E255" s="2">
        <v>10810554</v>
      </c>
      <c r="F255" s="2"/>
      <c r="H255" s="2" t="s">
        <v>444</v>
      </c>
      <c r="I255" s="2" t="s">
        <v>383</v>
      </c>
      <c r="J255" s="2"/>
      <c r="K255" s="2"/>
      <c r="N255" s="13"/>
      <c r="Q255" s="2">
        <v>10810554</v>
      </c>
    </row>
    <row r="256" spans="1:17" ht="15" customHeight="1">
      <c r="A256" s="2">
        <v>11200335</v>
      </c>
      <c r="B256" s="2"/>
      <c r="C256" s="2"/>
      <c r="D256" s="2">
        <v>11110335</v>
      </c>
      <c r="E256" s="2">
        <v>10810554</v>
      </c>
      <c r="F256" s="2"/>
      <c r="H256" s="2" t="s">
        <v>444</v>
      </c>
      <c r="I256" s="2" t="s">
        <v>383</v>
      </c>
      <c r="J256" s="2"/>
      <c r="K256" s="2"/>
      <c r="N256" s="13"/>
      <c r="Q256" s="2">
        <v>10810554</v>
      </c>
    </row>
    <row r="257" spans="1:17" ht="15" customHeight="1">
      <c r="A257" s="2">
        <v>11200336</v>
      </c>
      <c r="B257" s="2"/>
      <c r="C257" s="2"/>
      <c r="D257" s="2">
        <v>11110336</v>
      </c>
      <c r="E257" s="2">
        <v>10810554</v>
      </c>
      <c r="F257" s="2"/>
      <c r="H257" s="2" t="s">
        <v>444</v>
      </c>
      <c r="I257" s="2" t="s">
        <v>383</v>
      </c>
      <c r="J257" s="2"/>
      <c r="K257" s="2"/>
      <c r="N257" s="13"/>
      <c r="Q257" s="2">
        <v>10810554</v>
      </c>
    </row>
    <row r="258" spans="1:17" ht="15" customHeight="1">
      <c r="A258" s="2">
        <v>11200337</v>
      </c>
      <c r="B258" s="2"/>
      <c r="C258" s="2"/>
      <c r="D258" s="2">
        <v>11110337</v>
      </c>
      <c r="E258" s="2">
        <v>10810555</v>
      </c>
      <c r="F258" s="2"/>
      <c r="H258" s="2" t="s">
        <v>445</v>
      </c>
      <c r="I258" s="2" t="s">
        <v>383</v>
      </c>
      <c r="J258" s="2"/>
      <c r="K258" s="2"/>
      <c r="N258" s="13"/>
      <c r="Q258" s="2">
        <v>10810555</v>
      </c>
    </row>
    <row r="259" spans="1:17" ht="15" customHeight="1">
      <c r="A259" s="2">
        <v>11200338</v>
      </c>
      <c r="B259" s="2"/>
      <c r="C259" s="2"/>
      <c r="D259" s="2">
        <v>11110338</v>
      </c>
      <c r="E259" s="2">
        <v>10810555</v>
      </c>
      <c r="F259" s="2"/>
      <c r="H259" s="2" t="s">
        <v>445</v>
      </c>
      <c r="I259" s="2" t="s">
        <v>383</v>
      </c>
      <c r="J259" s="2"/>
      <c r="K259" s="2"/>
      <c r="N259" s="13"/>
      <c r="Q259" s="2">
        <v>10810555</v>
      </c>
    </row>
    <row r="260" spans="1:17" ht="15" customHeight="1">
      <c r="A260" s="2">
        <v>11200339</v>
      </c>
      <c r="B260" s="2"/>
      <c r="C260" s="2"/>
      <c r="D260" s="2">
        <v>11110339</v>
      </c>
      <c r="E260" s="2">
        <v>10810555</v>
      </c>
      <c r="F260" s="2"/>
      <c r="H260" s="2" t="s">
        <v>445</v>
      </c>
      <c r="I260" s="2" t="s">
        <v>383</v>
      </c>
      <c r="J260" s="2"/>
      <c r="K260" s="2"/>
      <c r="N260" s="13"/>
      <c r="Q260" s="2">
        <v>10810555</v>
      </c>
    </row>
    <row r="261" spans="1:17" ht="15" customHeight="1">
      <c r="A261" s="2">
        <v>11200340</v>
      </c>
      <c r="B261" s="2"/>
      <c r="C261" s="2"/>
      <c r="D261" s="2">
        <v>11110340</v>
      </c>
      <c r="E261" s="2">
        <v>10810555</v>
      </c>
      <c r="F261" s="2"/>
      <c r="H261" s="2" t="s">
        <v>445</v>
      </c>
      <c r="I261" s="2" t="s">
        <v>383</v>
      </c>
      <c r="J261" s="2"/>
      <c r="K261" s="2"/>
      <c r="N261" s="13"/>
      <c r="Q261" s="2">
        <v>10810555</v>
      </c>
    </row>
    <row r="262" spans="1:17" ht="15" customHeight="1">
      <c r="A262" s="2">
        <v>11200341</v>
      </c>
      <c r="B262" s="2"/>
      <c r="C262" s="2"/>
      <c r="D262" s="2">
        <v>11110341</v>
      </c>
      <c r="E262" s="2">
        <v>10810555</v>
      </c>
      <c r="F262" s="2"/>
      <c r="H262" s="2" t="s">
        <v>445</v>
      </c>
      <c r="I262" s="2" t="s">
        <v>383</v>
      </c>
      <c r="J262" s="2"/>
      <c r="K262" s="2"/>
      <c r="N262" s="13"/>
      <c r="Q262" s="2">
        <v>10810555</v>
      </c>
    </row>
    <row r="263" spans="1:17" ht="15" customHeight="1">
      <c r="A263" s="2">
        <v>11200342</v>
      </c>
      <c r="B263" s="2"/>
      <c r="C263" s="2"/>
      <c r="D263" s="2">
        <v>11110342</v>
      </c>
      <c r="E263" s="2">
        <v>10810556</v>
      </c>
      <c r="F263" s="2"/>
      <c r="H263" s="2" t="s">
        <v>446</v>
      </c>
      <c r="I263" s="2" t="s">
        <v>383</v>
      </c>
      <c r="J263" s="2"/>
      <c r="K263" s="2"/>
      <c r="N263" s="13"/>
      <c r="Q263" s="2">
        <v>10810556</v>
      </c>
    </row>
    <row r="264" spans="1:17" ht="15" customHeight="1">
      <c r="A264" s="2">
        <v>11200343</v>
      </c>
      <c r="B264" s="2"/>
      <c r="C264" s="2"/>
      <c r="D264" s="2">
        <v>11110343</v>
      </c>
      <c r="E264" s="2">
        <v>10810556</v>
      </c>
      <c r="F264" s="2"/>
      <c r="H264" s="2" t="s">
        <v>446</v>
      </c>
      <c r="I264" s="2" t="s">
        <v>383</v>
      </c>
      <c r="J264" s="2"/>
      <c r="K264" s="2"/>
      <c r="N264" s="13"/>
      <c r="Q264" s="2">
        <v>10810556</v>
      </c>
    </row>
    <row r="265" spans="1:17" ht="15" customHeight="1">
      <c r="A265" s="2">
        <v>11200344</v>
      </c>
      <c r="B265" s="2"/>
      <c r="C265" s="2"/>
      <c r="D265" s="2">
        <v>11110344</v>
      </c>
      <c r="E265" s="2">
        <v>10810556</v>
      </c>
      <c r="F265" s="2"/>
      <c r="H265" s="2" t="s">
        <v>446</v>
      </c>
      <c r="I265" s="2" t="s">
        <v>383</v>
      </c>
      <c r="J265" s="2"/>
      <c r="K265" s="2"/>
      <c r="N265" s="13"/>
      <c r="Q265" s="2">
        <v>10810556</v>
      </c>
    </row>
    <row r="266" spans="1:17" ht="15" customHeight="1">
      <c r="A266" s="2">
        <v>11200345</v>
      </c>
      <c r="B266" s="2"/>
      <c r="C266" s="2"/>
      <c r="D266" s="2">
        <v>11110345</v>
      </c>
      <c r="E266" s="2">
        <v>10810556</v>
      </c>
      <c r="F266" s="2"/>
      <c r="H266" s="2" t="s">
        <v>446</v>
      </c>
      <c r="I266" s="2" t="s">
        <v>383</v>
      </c>
      <c r="J266" s="2"/>
      <c r="K266" s="2"/>
      <c r="N266" s="13"/>
      <c r="Q266" s="2">
        <v>10810556</v>
      </c>
    </row>
    <row r="267" spans="1:17" ht="15" customHeight="1">
      <c r="A267" s="2">
        <v>11200346</v>
      </c>
      <c r="B267" s="2"/>
      <c r="C267" s="2"/>
      <c r="D267" s="2">
        <v>11110346</v>
      </c>
      <c r="E267" s="2">
        <v>10810557</v>
      </c>
      <c r="F267" s="2"/>
      <c r="H267" s="2" t="s">
        <v>447</v>
      </c>
      <c r="I267" s="2" t="s">
        <v>383</v>
      </c>
      <c r="J267" s="2"/>
      <c r="K267" s="2"/>
      <c r="N267" s="13"/>
      <c r="Q267" s="2">
        <v>10810557</v>
      </c>
    </row>
    <row r="268" spans="1:17" ht="15" customHeight="1">
      <c r="A268" s="2">
        <v>11200347</v>
      </c>
      <c r="B268" s="2"/>
      <c r="C268" s="2"/>
      <c r="D268" s="2">
        <v>11110347</v>
      </c>
      <c r="E268" s="2">
        <v>10810557</v>
      </c>
      <c r="F268" s="2"/>
      <c r="H268" s="2" t="s">
        <v>447</v>
      </c>
      <c r="I268" s="2" t="s">
        <v>383</v>
      </c>
      <c r="J268" s="2"/>
      <c r="K268" s="2"/>
      <c r="N268" s="13"/>
      <c r="Q268" s="2">
        <v>10810557</v>
      </c>
    </row>
    <row r="269" spans="1:17" ht="15" customHeight="1">
      <c r="A269" s="2">
        <v>11200348</v>
      </c>
      <c r="B269" s="2"/>
      <c r="C269" s="2"/>
      <c r="D269" s="2">
        <v>11110348</v>
      </c>
      <c r="E269" s="2">
        <v>10810557</v>
      </c>
      <c r="F269" s="2"/>
      <c r="H269" s="2" t="s">
        <v>447</v>
      </c>
      <c r="I269" s="2" t="s">
        <v>383</v>
      </c>
      <c r="J269" s="2"/>
      <c r="K269" s="2"/>
      <c r="N269" s="13"/>
      <c r="Q269" s="2">
        <v>10810557</v>
      </c>
    </row>
    <row r="270" spans="1:17" ht="15" customHeight="1">
      <c r="A270" s="2">
        <v>11200349</v>
      </c>
      <c r="B270" s="2"/>
      <c r="C270" s="2"/>
      <c r="D270" s="2">
        <v>11110349</v>
      </c>
      <c r="E270" s="2">
        <v>10810557</v>
      </c>
      <c r="F270" s="2"/>
      <c r="H270" s="2" t="s">
        <v>447</v>
      </c>
      <c r="I270" s="2" t="s">
        <v>383</v>
      </c>
      <c r="J270" s="2"/>
      <c r="K270" s="2"/>
      <c r="N270" s="13"/>
      <c r="Q270" s="2">
        <v>10810557</v>
      </c>
    </row>
    <row r="271" spans="1:17" ht="15" customHeight="1">
      <c r="A271" s="2">
        <v>11200350</v>
      </c>
      <c r="B271" s="2"/>
      <c r="C271" s="2"/>
      <c r="D271" s="2">
        <v>11110350</v>
      </c>
      <c r="E271" s="2">
        <v>10810557</v>
      </c>
      <c r="F271" s="2"/>
      <c r="H271" s="2" t="s">
        <v>447</v>
      </c>
      <c r="I271" s="2" t="s">
        <v>383</v>
      </c>
      <c r="J271" s="2"/>
      <c r="K271" s="2"/>
      <c r="N271" s="13"/>
      <c r="Q271" s="2">
        <v>10810557</v>
      </c>
    </row>
    <row r="272" spans="1:17" ht="15" customHeight="1">
      <c r="A272" s="2">
        <v>11200351</v>
      </c>
      <c r="B272" s="2"/>
      <c r="C272" s="2"/>
      <c r="D272" s="2">
        <v>11110351</v>
      </c>
      <c r="E272" s="2">
        <v>10810558</v>
      </c>
      <c r="F272" s="2"/>
      <c r="H272" s="2" t="s">
        <v>449</v>
      </c>
      <c r="I272" s="2" t="s">
        <v>383</v>
      </c>
      <c r="J272" s="2"/>
      <c r="K272" s="2"/>
      <c r="N272" s="13"/>
      <c r="Q272" s="2">
        <v>10810558</v>
      </c>
    </row>
    <row r="273" spans="1:17" ht="15" customHeight="1">
      <c r="A273" s="2">
        <v>11200352</v>
      </c>
      <c r="B273" s="2"/>
      <c r="C273" s="2"/>
      <c r="D273" s="2">
        <v>11110352</v>
      </c>
      <c r="E273" s="2">
        <v>10810558</v>
      </c>
      <c r="F273" s="2"/>
      <c r="H273" s="2" t="s">
        <v>449</v>
      </c>
      <c r="I273" s="2" t="s">
        <v>383</v>
      </c>
      <c r="J273" s="2"/>
      <c r="K273" s="2"/>
      <c r="N273" s="13"/>
      <c r="Q273" s="2">
        <v>10810558</v>
      </c>
    </row>
    <row r="274" spans="1:17" ht="15" customHeight="1">
      <c r="A274" s="2">
        <v>11200353</v>
      </c>
      <c r="B274" s="2"/>
      <c r="C274" s="2"/>
      <c r="D274" s="2">
        <v>11110353</v>
      </c>
      <c r="E274" s="2">
        <v>10810558</v>
      </c>
      <c r="F274" s="2"/>
      <c r="H274" s="2" t="s">
        <v>449</v>
      </c>
      <c r="I274" s="2" t="s">
        <v>383</v>
      </c>
      <c r="J274" s="2"/>
      <c r="K274" s="2"/>
      <c r="N274" s="13"/>
      <c r="Q274" s="2">
        <v>10810558</v>
      </c>
    </row>
    <row r="275" spans="1:17" ht="15" customHeight="1">
      <c r="A275" s="2">
        <v>11200354</v>
      </c>
      <c r="B275" s="2"/>
      <c r="C275" s="2"/>
      <c r="D275" s="2">
        <v>11110354</v>
      </c>
      <c r="E275" s="2">
        <v>10810558</v>
      </c>
      <c r="F275" s="2"/>
      <c r="H275" s="2" t="s">
        <v>449</v>
      </c>
      <c r="I275" s="2" t="s">
        <v>383</v>
      </c>
      <c r="J275" s="2"/>
      <c r="K275" s="2"/>
      <c r="N275" s="13"/>
      <c r="Q275" s="2">
        <v>10810558</v>
      </c>
    </row>
    <row r="276" spans="1:17" ht="15" customHeight="1">
      <c r="A276" s="2">
        <v>11200355</v>
      </c>
      <c r="B276" s="2"/>
      <c r="C276" s="2"/>
      <c r="D276" s="2">
        <v>11110355</v>
      </c>
      <c r="E276" s="2">
        <v>10810558</v>
      </c>
      <c r="F276" s="2"/>
      <c r="H276" s="2" t="s">
        <v>449</v>
      </c>
      <c r="I276" s="2" t="s">
        <v>383</v>
      </c>
      <c r="J276" s="2"/>
      <c r="K276" s="2"/>
      <c r="N276" s="13"/>
      <c r="Q276" s="2">
        <v>10810558</v>
      </c>
    </row>
    <row r="277" spans="1:17" ht="15" customHeight="1">
      <c r="A277" s="2">
        <v>11200356</v>
      </c>
      <c r="B277" s="2"/>
      <c r="C277" s="2"/>
      <c r="D277" s="2">
        <v>11110356</v>
      </c>
      <c r="E277" s="2">
        <v>10810446</v>
      </c>
      <c r="F277" s="2"/>
      <c r="H277" s="2" t="s">
        <v>1949</v>
      </c>
      <c r="I277" s="2" t="s">
        <v>176</v>
      </c>
      <c r="J277" s="2"/>
      <c r="K277" s="2"/>
      <c r="N277" s="13"/>
      <c r="Q277" s="2">
        <v>10810446</v>
      </c>
    </row>
    <row r="278" spans="1:17" ht="15" customHeight="1">
      <c r="A278" s="2">
        <v>11200357</v>
      </c>
      <c r="B278" s="2"/>
      <c r="C278" s="2"/>
      <c r="D278" s="2">
        <v>11110358</v>
      </c>
      <c r="E278" s="2">
        <v>10810559</v>
      </c>
      <c r="F278" s="2"/>
      <c r="H278" s="2" t="s">
        <v>464</v>
      </c>
      <c r="I278" s="2" t="s">
        <v>383</v>
      </c>
      <c r="J278" s="2"/>
      <c r="K278" s="2"/>
      <c r="N278" s="13"/>
      <c r="Q278" s="2">
        <v>10810559</v>
      </c>
    </row>
    <row r="279" spans="1:17" ht="15" customHeight="1">
      <c r="A279" s="2">
        <v>11200358</v>
      </c>
      <c r="B279" s="2"/>
      <c r="C279" s="2"/>
      <c r="D279" s="2">
        <v>11110359</v>
      </c>
      <c r="E279" s="2">
        <v>10810560</v>
      </c>
      <c r="F279" s="2"/>
      <c r="H279" s="2" t="s">
        <v>466</v>
      </c>
      <c r="I279" s="2" t="s">
        <v>383</v>
      </c>
      <c r="J279" s="2"/>
      <c r="K279" s="2"/>
      <c r="N279" s="13"/>
      <c r="Q279" s="2">
        <v>10810560</v>
      </c>
    </row>
    <row r="280" spans="1:17" ht="15" customHeight="1">
      <c r="A280" s="2">
        <v>11200359</v>
      </c>
      <c r="B280" s="2"/>
      <c r="C280" s="2"/>
      <c r="D280" s="2">
        <v>11110360</v>
      </c>
      <c r="E280" s="2">
        <v>10810561</v>
      </c>
      <c r="F280" s="2"/>
      <c r="H280" s="2" t="s">
        <v>467</v>
      </c>
      <c r="I280" s="2" t="s">
        <v>383</v>
      </c>
      <c r="J280" s="2"/>
      <c r="K280" s="2"/>
      <c r="N280" s="13"/>
      <c r="Q280" s="2">
        <v>10810561</v>
      </c>
    </row>
    <row r="281" spans="1:17" ht="15" customHeight="1">
      <c r="A281" s="2">
        <v>11200360</v>
      </c>
      <c r="B281" s="2"/>
      <c r="C281" s="2"/>
      <c r="D281" s="2">
        <v>11110361</v>
      </c>
      <c r="E281" s="2">
        <v>10810562</v>
      </c>
      <c r="F281" s="2"/>
      <c r="H281" s="2" t="s">
        <v>422</v>
      </c>
      <c r="I281" s="2" t="s">
        <v>195</v>
      </c>
      <c r="J281" s="2"/>
      <c r="K281" s="2"/>
      <c r="N281" s="13"/>
      <c r="Q281" s="2">
        <v>10810562</v>
      </c>
    </row>
    <row r="282" spans="1:17" ht="15" customHeight="1">
      <c r="A282" s="2">
        <v>11200361</v>
      </c>
      <c r="B282" s="2"/>
      <c r="C282" s="2"/>
      <c r="D282" s="2">
        <v>11110362</v>
      </c>
      <c r="E282" s="2">
        <v>10810562</v>
      </c>
      <c r="F282" s="2"/>
      <c r="H282" s="2" t="s">
        <v>422</v>
      </c>
      <c r="I282" s="2" t="s">
        <v>195</v>
      </c>
      <c r="J282" s="2"/>
      <c r="K282" s="2"/>
      <c r="N282" s="13"/>
      <c r="Q282" s="2">
        <v>10810562</v>
      </c>
    </row>
    <row r="283" spans="1:17" ht="15" customHeight="1">
      <c r="A283" s="2">
        <v>11200362</v>
      </c>
      <c r="B283" s="2"/>
      <c r="C283" s="2"/>
      <c r="D283" s="2">
        <v>11110363</v>
      </c>
      <c r="E283" s="2">
        <v>10810562</v>
      </c>
      <c r="F283" s="2"/>
      <c r="H283" s="2" t="s">
        <v>422</v>
      </c>
      <c r="I283" s="2" t="s">
        <v>195</v>
      </c>
      <c r="J283" s="2"/>
      <c r="K283" s="2"/>
      <c r="N283" s="13"/>
      <c r="Q283" s="2">
        <v>10810562</v>
      </c>
    </row>
    <row r="284" spans="1:17" ht="15" customHeight="1">
      <c r="A284" s="2">
        <v>11200363</v>
      </c>
      <c r="B284" s="2"/>
      <c r="C284" s="2"/>
      <c r="D284" s="2">
        <v>11110364</v>
      </c>
      <c r="E284" s="2">
        <v>10810562</v>
      </c>
      <c r="F284" s="2"/>
      <c r="H284" s="2" t="s">
        <v>422</v>
      </c>
      <c r="I284" s="2" t="s">
        <v>195</v>
      </c>
      <c r="J284" s="2"/>
      <c r="K284" s="2"/>
      <c r="N284" s="13"/>
      <c r="Q284" s="2">
        <v>10810562</v>
      </c>
    </row>
    <row r="285" spans="1:17" ht="15" customHeight="1">
      <c r="A285" s="2">
        <v>11200364</v>
      </c>
      <c r="B285" s="2"/>
      <c r="C285" s="2"/>
      <c r="D285" s="2">
        <v>11110365</v>
      </c>
      <c r="E285" s="2">
        <v>10810562</v>
      </c>
      <c r="F285" s="2"/>
      <c r="H285" s="2" t="s">
        <v>422</v>
      </c>
      <c r="I285" s="2" t="s">
        <v>195</v>
      </c>
      <c r="J285" s="2"/>
      <c r="K285" s="2"/>
      <c r="N285" s="13"/>
      <c r="Q285" s="2">
        <v>10810562</v>
      </c>
    </row>
    <row r="286" spans="1:17" ht="15" customHeight="1">
      <c r="A286" s="2">
        <v>11200365</v>
      </c>
      <c r="B286" s="2"/>
      <c r="C286" s="2"/>
      <c r="D286" s="2">
        <v>11110366</v>
      </c>
      <c r="E286" s="2">
        <v>10810562</v>
      </c>
      <c r="F286" s="2"/>
      <c r="H286" s="2" t="s">
        <v>422</v>
      </c>
      <c r="I286" s="2" t="s">
        <v>195</v>
      </c>
      <c r="J286" s="2"/>
      <c r="K286" s="2"/>
      <c r="N286" s="13"/>
      <c r="Q286" s="2">
        <v>10810562</v>
      </c>
    </row>
    <row r="287" spans="1:17" ht="15" customHeight="1">
      <c r="A287" s="2">
        <v>11200366</v>
      </c>
      <c r="B287" s="2"/>
      <c r="C287" s="2"/>
      <c r="D287" s="2">
        <v>11110367</v>
      </c>
      <c r="E287" s="2">
        <v>10810562</v>
      </c>
      <c r="F287" s="2"/>
      <c r="H287" s="2" t="s">
        <v>422</v>
      </c>
      <c r="I287" s="2" t="s">
        <v>195</v>
      </c>
      <c r="J287" s="2"/>
      <c r="K287" s="2"/>
      <c r="N287" s="13"/>
      <c r="Q287" s="2">
        <v>10810562</v>
      </c>
    </row>
    <row r="288" spans="1:17" ht="15" customHeight="1">
      <c r="A288" s="2">
        <v>11200367</v>
      </c>
      <c r="B288" s="2"/>
      <c r="C288" s="2"/>
      <c r="D288" s="2">
        <v>11110368</v>
      </c>
      <c r="E288" s="2">
        <v>10810562</v>
      </c>
      <c r="F288" s="2"/>
      <c r="H288" s="2" t="s">
        <v>422</v>
      </c>
      <c r="I288" s="2" t="s">
        <v>195</v>
      </c>
      <c r="J288" s="2"/>
      <c r="K288" s="2"/>
      <c r="N288" s="13"/>
      <c r="Q288" s="2">
        <v>10810562</v>
      </c>
    </row>
    <row r="289" spans="1:17" ht="15" customHeight="1">
      <c r="A289" s="2">
        <v>11200368</v>
      </c>
      <c r="B289" s="2"/>
      <c r="C289" s="2"/>
      <c r="D289" s="2">
        <v>11110369</v>
      </c>
      <c r="E289" s="2">
        <v>10810562</v>
      </c>
      <c r="F289" s="2"/>
      <c r="H289" s="2" t="s">
        <v>422</v>
      </c>
      <c r="I289" s="2" t="s">
        <v>195</v>
      </c>
      <c r="J289" s="2"/>
      <c r="K289" s="2"/>
      <c r="N289" s="13"/>
      <c r="Q289" s="2">
        <v>10810562</v>
      </c>
    </row>
    <row r="290" spans="1:17" ht="15" customHeight="1">
      <c r="A290" s="2">
        <v>11200369</v>
      </c>
      <c r="B290" s="2"/>
      <c r="C290" s="2"/>
      <c r="D290" s="2">
        <v>11110370</v>
      </c>
      <c r="E290" s="2">
        <v>10810563</v>
      </c>
      <c r="F290" s="2"/>
      <c r="H290" s="2" t="s">
        <v>423</v>
      </c>
      <c r="I290" s="2" t="s">
        <v>195</v>
      </c>
      <c r="J290" s="2"/>
      <c r="K290" s="2"/>
      <c r="N290" s="13"/>
      <c r="Q290" s="2">
        <v>10810563</v>
      </c>
    </row>
    <row r="291" spans="1:17" ht="15" customHeight="1">
      <c r="A291" s="2">
        <v>11200370</v>
      </c>
      <c r="B291" s="2"/>
      <c r="C291" s="2"/>
      <c r="D291" s="2">
        <v>11110371</v>
      </c>
      <c r="E291" s="2">
        <v>10810563</v>
      </c>
      <c r="F291" s="2"/>
      <c r="H291" s="2" t="s">
        <v>423</v>
      </c>
      <c r="I291" s="2" t="s">
        <v>195</v>
      </c>
      <c r="J291" s="2"/>
      <c r="K291" s="2"/>
      <c r="N291" s="13"/>
      <c r="Q291" s="2">
        <v>10810563</v>
      </c>
    </row>
    <row r="292" spans="1:17" ht="15" customHeight="1">
      <c r="A292" s="2">
        <v>11200371</v>
      </c>
      <c r="B292" s="2"/>
      <c r="C292" s="2"/>
      <c r="D292" s="2">
        <v>11110372</v>
      </c>
      <c r="E292" s="2">
        <v>10810563</v>
      </c>
      <c r="F292" s="2"/>
      <c r="H292" s="2" t="s">
        <v>423</v>
      </c>
      <c r="I292" s="2" t="s">
        <v>195</v>
      </c>
      <c r="J292" s="2"/>
      <c r="K292" s="2"/>
      <c r="N292" s="13"/>
      <c r="Q292" s="2">
        <v>10810563</v>
      </c>
    </row>
    <row r="293" spans="1:17" ht="15" customHeight="1">
      <c r="A293" s="2">
        <v>11200372</v>
      </c>
      <c r="B293" s="2"/>
      <c r="C293" s="2"/>
      <c r="D293" s="2">
        <v>11110373</v>
      </c>
      <c r="E293" s="2">
        <v>10810563</v>
      </c>
      <c r="F293" s="2"/>
      <c r="H293" s="2" t="s">
        <v>423</v>
      </c>
      <c r="I293" s="2" t="s">
        <v>195</v>
      </c>
      <c r="J293" s="2"/>
      <c r="K293" s="2"/>
      <c r="N293" s="13"/>
      <c r="Q293" s="2">
        <v>10810563</v>
      </c>
    </row>
    <row r="294" spans="1:17" ht="15" customHeight="1">
      <c r="A294" s="2">
        <v>11200373</v>
      </c>
      <c r="B294" s="2"/>
      <c r="C294" s="2"/>
      <c r="D294" s="2">
        <v>11110374</v>
      </c>
      <c r="E294" s="2">
        <v>10810563</v>
      </c>
      <c r="F294" s="2"/>
      <c r="H294" s="2" t="s">
        <v>423</v>
      </c>
      <c r="I294" s="2" t="s">
        <v>195</v>
      </c>
      <c r="J294" s="2"/>
      <c r="K294" s="2"/>
      <c r="N294" s="13"/>
      <c r="Q294" s="2">
        <v>10810563</v>
      </c>
    </row>
    <row r="295" spans="1:17" ht="15" customHeight="1">
      <c r="A295" s="2">
        <v>11200374</v>
      </c>
      <c r="B295" s="2"/>
      <c r="C295" s="2"/>
      <c r="D295" s="2">
        <v>11110375</v>
      </c>
      <c r="E295" s="2">
        <v>10810563</v>
      </c>
      <c r="F295" s="2"/>
      <c r="H295" s="2" t="s">
        <v>423</v>
      </c>
      <c r="I295" s="2" t="s">
        <v>195</v>
      </c>
      <c r="J295" s="2"/>
      <c r="K295" s="2"/>
      <c r="N295" s="13"/>
      <c r="Q295" s="2">
        <v>10810563</v>
      </c>
    </row>
    <row r="296" spans="1:17" ht="15" customHeight="1">
      <c r="A296" s="2">
        <v>11200375</v>
      </c>
      <c r="B296" s="2"/>
      <c r="C296" s="2"/>
      <c r="D296" s="2">
        <v>11110376</v>
      </c>
      <c r="E296" s="2">
        <v>10810563</v>
      </c>
      <c r="F296" s="2"/>
      <c r="H296" s="2" t="s">
        <v>423</v>
      </c>
      <c r="I296" s="2" t="s">
        <v>195</v>
      </c>
      <c r="J296" s="2"/>
      <c r="K296" s="2"/>
      <c r="N296" s="13"/>
      <c r="Q296" s="2">
        <v>10810563</v>
      </c>
    </row>
    <row r="297" spans="1:17" ht="15" customHeight="1">
      <c r="A297" s="2">
        <v>11200376</v>
      </c>
      <c r="B297" s="2"/>
      <c r="C297" s="2"/>
      <c r="D297" s="2">
        <v>11110377</v>
      </c>
      <c r="E297" s="2">
        <v>10810563</v>
      </c>
      <c r="F297" s="2"/>
      <c r="H297" s="2" t="s">
        <v>423</v>
      </c>
      <c r="I297" s="2" t="s">
        <v>195</v>
      </c>
      <c r="J297" s="2"/>
      <c r="K297" s="2"/>
      <c r="N297" s="13"/>
      <c r="Q297" s="2">
        <v>10810563</v>
      </c>
    </row>
    <row r="298" spans="1:17" ht="15" customHeight="1">
      <c r="A298" s="2">
        <v>11200377</v>
      </c>
      <c r="B298" s="2"/>
      <c r="C298" s="2"/>
      <c r="D298" s="2">
        <v>11110378</v>
      </c>
      <c r="E298" s="2">
        <v>10810563</v>
      </c>
      <c r="F298" s="2"/>
      <c r="H298" s="2" t="s">
        <v>423</v>
      </c>
      <c r="I298" s="2" t="s">
        <v>195</v>
      </c>
      <c r="J298" s="2"/>
      <c r="K298" s="2"/>
      <c r="N298" s="13"/>
      <c r="Q298" s="2">
        <v>10810563</v>
      </c>
    </row>
    <row r="299" spans="1:17" ht="15" customHeight="1">
      <c r="A299" s="2">
        <v>11200378</v>
      </c>
      <c r="B299" s="2"/>
      <c r="C299" s="2"/>
      <c r="D299" s="2">
        <v>11110379</v>
      </c>
      <c r="E299" s="2">
        <v>10810564</v>
      </c>
      <c r="F299" s="2"/>
      <c r="H299" s="2" t="s">
        <v>469</v>
      </c>
      <c r="I299" s="2" t="s">
        <v>195</v>
      </c>
      <c r="J299" s="2"/>
      <c r="K299" s="2"/>
      <c r="N299" s="13"/>
      <c r="Q299" s="2">
        <v>10810564</v>
      </c>
    </row>
    <row r="300" spans="1:17" ht="15" customHeight="1">
      <c r="A300" s="2">
        <v>11200379</v>
      </c>
      <c r="B300" s="2"/>
      <c r="C300" s="2"/>
      <c r="D300" s="2">
        <v>11110380</v>
      </c>
      <c r="E300" s="2">
        <v>10810564</v>
      </c>
      <c r="F300" s="2"/>
      <c r="H300" s="2" t="s">
        <v>469</v>
      </c>
      <c r="I300" s="2" t="s">
        <v>195</v>
      </c>
      <c r="J300" s="2"/>
      <c r="K300" s="2"/>
      <c r="N300" s="13"/>
      <c r="Q300" s="2">
        <v>10810564</v>
      </c>
    </row>
    <row r="301" spans="1:17" ht="15" customHeight="1">
      <c r="A301" s="2">
        <v>11200380</v>
      </c>
      <c r="B301" s="2"/>
      <c r="C301" s="2"/>
      <c r="D301" s="2">
        <v>11110381</v>
      </c>
      <c r="E301" s="2">
        <v>10810564</v>
      </c>
      <c r="F301" s="2"/>
      <c r="H301" s="2" t="s">
        <v>469</v>
      </c>
      <c r="I301" s="2" t="s">
        <v>195</v>
      </c>
      <c r="J301" s="2"/>
      <c r="K301" s="2"/>
      <c r="N301" s="13"/>
      <c r="Q301" s="2">
        <v>10810564</v>
      </c>
    </row>
    <row r="302" spans="1:17" ht="15" customHeight="1">
      <c r="A302" s="2">
        <v>11200381</v>
      </c>
      <c r="B302" s="2"/>
      <c r="C302" s="2"/>
      <c r="D302" s="2">
        <v>11110382</v>
      </c>
      <c r="E302" s="2">
        <v>10810564</v>
      </c>
      <c r="F302" s="2"/>
      <c r="H302" s="2" t="s">
        <v>469</v>
      </c>
      <c r="I302" s="2" t="s">
        <v>195</v>
      </c>
      <c r="J302" s="2"/>
      <c r="K302" s="2"/>
      <c r="N302" s="13"/>
      <c r="Q302" s="2">
        <v>10810564</v>
      </c>
    </row>
    <row r="303" spans="1:17" ht="15" customHeight="1">
      <c r="A303" s="2">
        <v>11200382</v>
      </c>
      <c r="B303" s="2"/>
      <c r="C303" s="2"/>
      <c r="D303" s="2">
        <v>11110383</v>
      </c>
      <c r="E303" s="2">
        <v>10810564</v>
      </c>
      <c r="F303" s="2"/>
      <c r="H303" s="2" t="s">
        <v>469</v>
      </c>
      <c r="I303" s="2" t="s">
        <v>195</v>
      </c>
      <c r="J303" s="2"/>
      <c r="K303" s="2"/>
      <c r="N303" s="13"/>
      <c r="Q303" s="2">
        <v>10810564</v>
      </c>
    </row>
    <row r="304" spans="1:17" ht="15" customHeight="1">
      <c r="A304" s="2">
        <v>11200383</v>
      </c>
      <c r="B304" s="2"/>
      <c r="C304" s="2"/>
      <c r="D304" s="2">
        <v>11110384</v>
      </c>
      <c r="E304" s="2">
        <v>10810564</v>
      </c>
      <c r="F304" s="2"/>
      <c r="H304" s="2" t="s">
        <v>469</v>
      </c>
      <c r="I304" s="2" t="s">
        <v>195</v>
      </c>
      <c r="J304" s="2"/>
      <c r="K304" s="2"/>
      <c r="N304" s="13"/>
      <c r="Q304" s="2">
        <v>10810564</v>
      </c>
    </row>
    <row r="305" spans="1:17" ht="15" customHeight="1">
      <c r="A305" s="2">
        <v>11200384</v>
      </c>
      <c r="B305" s="2"/>
      <c r="C305" s="2"/>
      <c r="D305" s="2">
        <v>11110385</v>
      </c>
      <c r="E305" s="2">
        <v>10810564</v>
      </c>
      <c r="F305" s="2"/>
      <c r="H305" s="2" t="s">
        <v>469</v>
      </c>
      <c r="I305" s="2" t="s">
        <v>195</v>
      </c>
      <c r="J305" s="2"/>
      <c r="K305" s="2"/>
      <c r="N305" s="13"/>
      <c r="Q305" s="2">
        <v>10810564</v>
      </c>
    </row>
    <row r="306" spans="1:17" ht="15" customHeight="1">
      <c r="A306" s="2">
        <v>11200385</v>
      </c>
      <c r="B306" s="2"/>
      <c r="C306" s="2"/>
      <c r="D306" s="2">
        <v>11110386</v>
      </c>
      <c r="E306" s="2">
        <v>10810564</v>
      </c>
      <c r="F306" s="2"/>
      <c r="H306" s="2" t="s">
        <v>469</v>
      </c>
      <c r="I306" s="2" t="s">
        <v>195</v>
      </c>
      <c r="J306" s="2"/>
      <c r="K306" s="2"/>
      <c r="N306" s="13"/>
      <c r="Q306" s="2">
        <v>10810564</v>
      </c>
    </row>
    <row r="307" spans="1:17" ht="15" customHeight="1">
      <c r="A307" s="2">
        <v>11200386</v>
      </c>
      <c r="B307" s="2"/>
      <c r="C307" s="2"/>
      <c r="D307" s="2">
        <v>11110387</v>
      </c>
      <c r="E307" s="2">
        <v>10810564</v>
      </c>
      <c r="F307" s="2"/>
      <c r="H307" s="2" t="s">
        <v>469</v>
      </c>
      <c r="I307" s="2" t="s">
        <v>195</v>
      </c>
      <c r="J307" s="2"/>
      <c r="K307" s="2"/>
      <c r="N307" s="13"/>
      <c r="Q307" s="2">
        <v>10810564</v>
      </c>
    </row>
    <row r="308" spans="1:17" ht="15" customHeight="1">
      <c r="A308" s="2">
        <v>11200387</v>
      </c>
      <c r="B308" s="2"/>
      <c r="C308" s="2"/>
      <c r="D308" s="2">
        <v>11110388</v>
      </c>
      <c r="E308" s="2">
        <v>10810565</v>
      </c>
      <c r="F308" s="2"/>
      <c r="H308" s="2" t="s">
        <v>470</v>
      </c>
      <c r="I308" s="2" t="s">
        <v>195</v>
      </c>
      <c r="J308" s="2"/>
      <c r="K308" s="2"/>
      <c r="N308" s="13"/>
      <c r="Q308" s="2">
        <v>10810565</v>
      </c>
    </row>
    <row r="309" spans="1:17" ht="15" customHeight="1">
      <c r="A309" s="2">
        <v>11200388</v>
      </c>
      <c r="B309" s="2"/>
      <c r="C309" s="2"/>
      <c r="D309" s="2">
        <v>11110389</v>
      </c>
      <c r="E309" s="2">
        <v>10810565</v>
      </c>
      <c r="F309" s="2"/>
      <c r="H309" s="2" t="s">
        <v>470</v>
      </c>
      <c r="I309" s="2" t="s">
        <v>195</v>
      </c>
      <c r="J309" s="2"/>
      <c r="K309" s="2"/>
      <c r="N309" s="13"/>
      <c r="Q309" s="2">
        <v>10810565</v>
      </c>
    </row>
    <row r="310" spans="1:17" ht="15" customHeight="1">
      <c r="A310" s="2">
        <v>11200389</v>
      </c>
      <c r="B310" s="2"/>
      <c r="C310" s="2"/>
      <c r="D310" s="2">
        <v>11110390</v>
      </c>
      <c r="E310" s="2">
        <v>10810565</v>
      </c>
      <c r="F310" s="2"/>
      <c r="H310" s="2" t="s">
        <v>470</v>
      </c>
      <c r="I310" s="2" t="s">
        <v>195</v>
      </c>
      <c r="J310" s="2"/>
      <c r="K310" s="2"/>
      <c r="N310" s="13"/>
      <c r="Q310" s="2">
        <v>10810565</v>
      </c>
    </row>
    <row r="311" spans="1:17" ht="15" customHeight="1">
      <c r="A311" s="2">
        <v>11200390</v>
      </c>
      <c r="B311" s="2"/>
      <c r="C311" s="2"/>
      <c r="D311" s="2">
        <v>11110391</v>
      </c>
      <c r="E311" s="2">
        <v>10810565</v>
      </c>
      <c r="F311" s="2"/>
      <c r="H311" s="2" t="s">
        <v>470</v>
      </c>
      <c r="I311" s="2" t="s">
        <v>195</v>
      </c>
      <c r="J311" s="2"/>
      <c r="K311" s="2"/>
      <c r="N311" s="13"/>
      <c r="Q311" s="2">
        <v>10810565</v>
      </c>
    </row>
    <row r="312" spans="1:17" ht="15" customHeight="1">
      <c r="A312" s="2">
        <v>11200391</v>
      </c>
      <c r="B312" s="2"/>
      <c r="C312" s="2"/>
      <c r="D312" s="2">
        <v>11110392</v>
      </c>
      <c r="E312" s="2">
        <v>10810565</v>
      </c>
      <c r="F312" s="2"/>
      <c r="H312" s="2" t="s">
        <v>470</v>
      </c>
      <c r="I312" s="2" t="s">
        <v>195</v>
      </c>
      <c r="J312" s="2"/>
      <c r="K312" s="2"/>
      <c r="N312" s="13"/>
      <c r="Q312" s="2">
        <v>10810565</v>
      </c>
    </row>
    <row r="313" spans="1:17" ht="15" customHeight="1">
      <c r="A313" s="2">
        <v>11200392</v>
      </c>
      <c r="B313" s="2"/>
      <c r="C313" s="2"/>
      <c r="D313" s="2">
        <v>11110393</v>
      </c>
      <c r="E313" s="2">
        <v>10810565</v>
      </c>
      <c r="F313" s="2"/>
      <c r="H313" s="2" t="s">
        <v>470</v>
      </c>
      <c r="I313" s="2" t="s">
        <v>195</v>
      </c>
      <c r="J313" s="2"/>
      <c r="K313" s="2"/>
      <c r="N313" s="13"/>
      <c r="Q313" s="2">
        <v>10810565</v>
      </c>
    </row>
    <row r="314" spans="1:17" ht="15" customHeight="1">
      <c r="A314" s="2">
        <v>11200393</v>
      </c>
      <c r="B314" s="2"/>
      <c r="C314" s="2"/>
      <c r="D314" s="2">
        <v>11110394</v>
      </c>
      <c r="E314" s="2">
        <v>10810565</v>
      </c>
      <c r="F314" s="2"/>
      <c r="H314" s="2" t="s">
        <v>470</v>
      </c>
      <c r="I314" s="2" t="s">
        <v>195</v>
      </c>
      <c r="J314" s="2"/>
      <c r="K314" s="2"/>
      <c r="N314" s="13"/>
      <c r="Q314" s="2">
        <v>10810565</v>
      </c>
    </row>
    <row r="315" spans="1:17" ht="15" customHeight="1">
      <c r="A315" s="2">
        <v>11200394</v>
      </c>
      <c r="B315" s="2"/>
      <c r="C315" s="2"/>
      <c r="D315" s="2">
        <v>11110395</v>
      </c>
      <c r="E315" s="2">
        <v>10810565</v>
      </c>
      <c r="F315" s="2"/>
      <c r="H315" s="2" t="s">
        <v>470</v>
      </c>
      <c r="I315" s="2" t="s">
        <v>195</v>
      </c>
      <c r="J315" s="2"/>
      <c r="K315" s="2"/>
      <c r="N315" s="13"/>
      <c r="Q315" s="2">
        <v>10810565</v>
      </c>
    </row>
    <row r="316" spans="1:17" ht="15" customHeight="1">
      <c r="A316" s="2">
        <v>11200395</v>
      </c>
      <c r="B316" s="2"/>
      <c r="C316" s="2"/>
      <c r="D316" s="2">
        <v>11110396</v>
      </c>
      <c r="E316" s="2">
        <v>10810565</v>
      </c>
      <c r="F316" s="2"/>
      <c r="H316" s="2" t="s">
        <v>470</v>
      </c>
      <c r="I316" s="2" t="s">
        <v>195</v>
      </c>
      <c r="J316" s="2"/>
      <c r="K316" s="2"/>
      <c r="N316" s="13"/>
      <c r="Q316" s="2">
        <v>10810565</v>
      </c>
    </row>
    <row r="317" spans="1:17" ht="15" customHeight="1">
      <c r="A317" s="2">
        <v>11200396</v>
      </c>
      <c r="B317" s="2"/>
      <c r="C317" s="2"/>
      <c r="D317" s="2">
        <v>11110397</v>
      </c>
      <c r="E317" s="2">
        <v>10810566</v>
      </c>
      <c r="F317" s="2"/>
      <c r="H317" s="2" t="s">
        <v>471</v>
      </c>
      <c r="I317" s="2" t="s">
        <v>195</v>
      </c>
      <c r="J317" s="2"/>
      <c r="K317" s="2"/>
      <c r="N317" s="13"/>
      <c r="Q317" s="2">
        <v>10810566</v>
      </c>
    </row>
    <row r="318" spans="1:17" ht="15" customHeight="1">
      <c r="A318" s="2">
        <v>11200397</v>
      </c>
      <c r="B318" s="2"/>
      <c r="C318" s="2"/>
      <c r="D318" s="2">
        <v>11110398</v>
      </c>
      <c r="E318" s="2">
        <v>10810566</v>
      </c>
      <c r="F318" s="2"/>
      <c r="H318" s="2" t="s">
        <v>471</v>
      </c>
      <c r="I318" s="2" t="s">
        <v>195</v>
      </c>
      <c r="J318" s="2"/>
      <c r="K318" s="2"/>
      <c r="N318" s="13"/>
      <c r="Q318" s="2">
        <v>10810566</v>
      </c>
    </row>
    <row r="319" spans="1:17" ht="15" customHeight="1">
      <c r="A319" s="2">
        <v>11200398</v>
      </c>
      <c r="B319" s="2"/>
      <c r="C319" s="2"/>
      <c r="D319" s="2">
        <v>11110399</v>
      </c>
      <c r="E319" s="2">
        <v>10810566</v>
      </c>
      <c r="F319" s="2"/>
      <c r="H319" s="2" t="s">
        <v>471</v>
      </c>
      <c r="I319" s="2" t="s">
        <v>195</v>
      </c>
      <c r="J319" s="2"/>
      <c r="K319" s="2"/>
      <c r="N319" s="13"/>
      <c r="Q319" s="2">
        <v>10810566</v>
      </c>
    </row>
    <row r="320" spans="1:17" ht="15" customHeight="1">
      <c r="A320" s="2">
        <v>11200399</v>
      </c>
      <c r="B320" s="2"/>
      <c r="C320" s="2"/>
      <c r="D320" s="2">
        <v>11110400</v>
      </c>
      <c r="E320" s="2">
        <v>10810566</v>
      </c>
      <c r="F320" s="2"/>
      <c r="H320" s="2" t="s">
        <v>471</v>
      </c>
      <c r="I320" s="2" t="s">
        <v>195</v>
      </c>
      <c r="J320" s="2"/>
      <c r="K320" s="2"/>
      <c r="N320" s="13"/>
      <c r="Q320" s="2">
        <v>10810566</v>
      </c>
    </row>
    <row r="321" spans="1:17" ht="15" customHeight="1">
      <c r="A321" s="2">
        <v>11200400</v>
      </c>
      <c r="B321" s="2"/>
      <c r="C321" s="2"/>
      <c r="D321" s="2">
        <v>11110401</v>
      </c>
      <c r="E321" s="2">
        <v>10810566</v>
      </c>
      <c r="F321" s="2"/>
      <c r="H321" s="2" t="s">
        <v>471</v>
      </c>
      <c r="I321" s="2" t="s">
        <v>195</v>
      </c>
      <c r="J321" s="2"/>
      <c r="K321" s="2"/>
      <c r="N321" s="13"/>
      <c r="Q321" s="2">
        <v>10810566</v>
      </c>
    </row>
    <row r="322" spans="1:17" ht="15" customHeight="1">
      <c r="A322" s="2">
        <v>11200401</v>
      </c>
      <c r="B322" s="2"/>
      <c r="C322" s="2"/>
      <c r="D322" s="2">
        <v>11110402</v>
      </c>
      <c r="E322" s="2">
        <v>10810566</v>
      </c>
      <c r="F322" s="2"/>
      <c r="H322" s="2" t="s">
        <v>471</v>
      </c>
      <c r="I322" s="2" t="s">
        <v>195</v>
      </c>
      <c r="J322" s="2"/>
      <c r="K322" s="2"/>
      <c r="N322" s="13"/>
      <c r="Q322" s="2">
        <v>10810566</v>
      </c>
    </row>
    <row r="323" spans="1:17" ht="15" customHeight="1">
      <c r="A323" s="2">
        <v>11200402</v>
      </c>
      <c r="B323" s="2"/>
      <c r="C323" s="2"/>
      <c r="D323" s="2">
        <v>11110403</v>
      </c>
      <c r="E323" s="2">
        <v>10810566</v>
      </c>
      <c r="F323" s="2"/>
      <c r="H323" s="2" t="s">
        <v>471</v>
      </c>
      <c r="I323" s="2" t="s">
        <v>195</v>
      </c>
      <c r="J323" s="2"/>
      <c r="K323" s="2"/>
      <c r="N323" s="13"/>
      <c r="Q323" s="2">
        <v>10810566</v>
      </c>
    </row>
    <row r="324" spans="1:17" ht="15" customHeight="1">
      <c r="A324" s="2">
        <v>11200403</v>
      </c>
      <c r="B324" s="2"/>
      <c r="C324" s="2"/>
      <c r="D324" s="2">
        <v>11110404</v>
      </c>
      <c r="E324" s="2">
        <v>10810566</v>
      </c>
      <c r="F324" s="2"/>
      <c r="H324" s="2" t="s">
        <v>471</v>
      </c>
      <c r="I324" s="2" t="s">
        <v>195</v>
      </c>
      <c r="J324" s="2"/>
      <c r="K324" s="2"/>
      <c r="N324" s="13"/>
      <c r="Q324" s="2">
        <v>10810566</v>
      </c>
    </row>
    <row r="325" spans="1:17" ht="15" customHeight="1">
      <c r="A325" s="2">
        <v>11200404</v>
      </c>
      <c r="B325" s="2"/>
      <c r="C325" s="2"/>
      <c r="D325" s="2">
        <v>11110405</v>
      </c>
      <c r="E325" s="2">
        <v>10810566</v>
      </c>
      <c r="F325" s="2"/>
      <c r="H325" s="2" t="s">
        <v>471</v>
      </c>
      <c r="I325" s="2" t="s">
        <v>195</v>
      </c>
      <c r="J325" s="2"/>
      <c r="K325" s="2"/>
      <c r="N325" s="13"/>
      <c r="Q325" s="2">
        <v>10810566</v>
      </c>
    </row>
    <row r="326" spans="1:17" ht="15" customHeight="1">
      <c r="A326" s="2">
        <v>11200405</v>
      </c>
      <c r="B326" s="2"/>
      <c r="C326" s="2"/>
      <c r="D326" s="2">
        <v>11110406</v>
      </c>
      <c r="E326" s="2">
        <v>10810567</v>
      </c>
      <c r="F326" s="2"/>
      <c r="H326" s="2" t="s">
        <v>472</v>
      </c>
      <c r="I326" s="2" t="s">
        <v>195</v>
      </c>
      <c r="J326" s="2"/>
      <c r="K326" s="2"/>
      <c r="N326" s="13"/>
      <c r="Q326" s="2">
        <v>10810567</v>
      </c>
    </row>
    <row r="327" spans="1:17" ht="15" customHeight="1">
      <c r="A327" s="2">
        <v>11200406</v>
      </c>
      <c r="B327" s="2"/>
      <c r="C327" s="2"/>
      <c r="D327" s="2">
        <v>11110407</v>
      </c>
      <c r="E327" s="2">
        <v>10810567</v>
      </c>
      <c r="F327" s="2"/>
      <c r="H327" s="2" t="s">
        <v>472</v>
      </c>
      <c r="I327" s="2" t="s">
        <v>195</v>
      </c>
      <c r="J327" s="2"/>
      <c r="K327" s="2"/>
      <c r="N327" s="13"/>
      <c r="Q327" s="2">
        <v>10810567</v>
      </c>
    </row>
    <row r="328" spans="1:17" ht="15" customHeight="1">
      <c r="A328" s="2">
        <v>11200407</v>
      </c>
      <c r="B328" s="2"/>
      <c r="C328" s="2"/>
      <c r="D328" s="2">
        <v>11110408</v>
      </c>
      <c r="E328" s="2">
        <v>10810567</v>
      </c>
      <c r="F328" s="2"/>
      <c r="H328" s="2" t="s">
        <v>472</v>
      </c>
      <c r="I328" s="2" t="s">
        <v>195</v>
      </c>
      <c r="J328" s="2"/>
      <c r="K328" s="2"/>
      <c r="N328" s="13"/>
      <c r="Q328" s="2">
        <v>10810567</v>
      </c>
    </row>
    <row r="329" spans="1:17" ht="15" customHeight="1">
      <c r="A329" s="2">
        <v>11200408</v>
      </c>
      <c r="B329" s="2"/>
      <c r="C329" s="2"/>
      <c r="D329" s="2">
        <v>11110409</v>
      </c>
      <c r="E329" s="2">
        <v>10810567</v>
      </c>
      <c r="F329" s="2"/>
      <c r="H329" s="2" t="s">
        <v>472</v>
      </c>
      <c r="I329" s="2" t="s">
        <v>195</v>
      </c>
      <c r="J329" s="2"/>
      <c r="K329" s="2"/>
      <c r="N329" s="13"/>
      <c r="Q329" s="2">
        <v>10810567</v>
      </c>
    </row>
    <row r="330" spans="1:17" ht="15" customHeight="1">
      <c r="A330" s="2">
        <v>11200409</v>
      </c>
      <c r="B330" s="2"/>
      <c r="C330" s="2"/>
      <c r="D330" s="2">
        <v>11110410</v>
      </c>
      <c r="E330" s="2">
        <v>10810567</v>
      </c>
      <c r="F330" s="2"/>
      <c r="H330" s="2" t="s">
        <v>472</v>
      </c>
      <c r="I330" s="2" t="s">
        <v>195</v>
      </c>
      <c r="J330" s="2"/>
      <c r="K330" s="2"/>
      <c r="N330" s="13"/>
      <c r="Q330" s="2">
        <v>10810567</v>
      </c>
    </row>
    <row r="331" spans="1:17" ht="15" customHeight="1">
      <c r="A331" s="2">
        <v>11200410</v>
      </c>
      <c r="B331" s="2"/>
      <c r="C331" s="2"/>
      <c r="D331" s="2">
        <v>11110411</v>
      </c>
      <c r="E331" s="2">
        <v>10810567</v>
      </c>
      <c r="F331" s="2"/>
      <c r="H331" s="2" t="s">
        <v>472</v>
      </c>
      <c r="I331" s="2" t="s">
        <v>195</v>
      </c>
      <c r="J331" s="2"/>
      <c r="K331" s="2"/>
      <c r="N331" s="13"/>
      <c r="Q331" s="2">
        <v>10810567</v>
      </c>
    </row>
    <row r="332" spans="1:17" ht="15" customHeight="1">
      <c r="A332" s="2">
        <v>11200411</v>
      </c>
      <c r="B332" s="2"/>
      <c r="C332" s="2"/>
      <c r="D332" s="2">
        <v>11110412</v>
      </c>
      <c r="E332" s="2">
        <v>10810567</v>
      </c>
      <c r="F332" s="2"/>
      <c r="H332" s="2" t="s">
        <v>472</v>
      </c>
      <c r="I332" s="2" t="s">
        <v>195</v>
      </c>
      <c r="J332" s="2"/>
      <c r="K332" s="2"/>
      <c r="N332" s="13"/>
      <c r="Q332" s="2">
        <v>10810567</v>
      </c>
    </row>
    <row r="333" spans="1:17" ht="15" customHeight="1">
      <c r="A333" s="2">
        <v>11200412</v>
      </c>
      <c r="B333" s="2"/>
      <c r="C333" s="2"/>
      <c r="D333" s="2">
        <v>11110413</v>
      </c>
      <c r="E333" s="2">
        <v>10810567</v>
      </c>
      <c r="F333" s="2"/>
      <c r="H333" s="2" t="s">
        <v>472</v>
      </c>
      <c r="I333" s="2" t="s">
        <v>195</v>
      </c>
      <c r="J333" s="2"/>
      <c r="K333" s="2"/>
      <c r="N333" s="13"/>
      <c r="Q333" s="2">
        <v>10810567</v>
      </c>
    </row>
    <row r="334" spans="1:17" ht="15" customHeight="1">
      <c r="A334" s="2">
        <v>11200413</v>
      </c>
      <c r="B334" s="2"/>
      <c r="C334" s="2"/>
      <c r="D334" s="2">
        <v>11110414</v>
      </c>
      <c r="E334" s="2">
        <v>10810567</v>
      </c>
      <c r="F334" s="2"/>
      <c r="H334" s="2" t="s">
        <v>472</v>
      </c>
      <c r="I334" s="2" t="s">
        <v>195</v>
      </c>
      <c r="J334" s="2"/>
      <c r="K334" s="2"/>
      <c r="N334" s="13"/>
      <c r="Q334" s="2">
        <v>10810567</v>
      </c>
    </row>
    <row r="335" spans="1:17" ht="15" customHeight="1">
      <c r="A335" s="2">
        <v>11200414</v>
      </c>
      <c r="B335" s="2"/>
      <c r="C335" s="2"/>
      <c r="D335" s="2">
        <v>11110415</v>
      </c>
      <c r="E335" s="2">
        <v>10810568</v>
      </c>
      <c r="F335" s="2"/>
      <c r="H335" s="2" t="s">
        <v>473</v>
      </c>
      <c r="I335" s="2" t="s">
        <v>195</v>
      </c>
      <c r="J335" s="2"/>
      <c r="K335" s="2"/>
      <c r="N335" s="13"/>
      <c r="Q335" s="2">
        <v>10810568</v>
      </c>
    </row>
    <row r="336" spans="1:17" ht="15" customHeight="1">
      <c r="A336" s="2">
        <v>11200415</v>
      </c>
      <c r="B336" s="2"/>
      <c r="C336" s="2"/>
      <c r="D336" s="2">
        <v>11110416</v>
      </c>
      <c r="E336" s="2">
        <v>10810568</v>
      </c>
      <c r="F336" s="2"/>
      <c r="H336" s="2" t="s">
        <v>473</v>
      </c>
      <c r="I336" s="2" t="s">
        <v>195</v>
      </c>
      <c r="J336" s="2"/>
      <c r="K336" s="2"/>
      <c r="N336" s="13"/>
      <c r="Q336" s="2">
        <v>10810568</v>
      </c>
    </row>
    <row r="337" spans="1:17" ht="15" customHeight="1">
      <c r="A337" s="2">
        <v>11200416</v>
      </c>
      <c r="B337" s="2"/>
      <c r="C337" s="2"/>
      <c r="D337" s="2">
        <v>11110417</v>
      </c>
      <c r="E337" s="2">
        <v>10810568</v>
      </c>
      <c r="F337" s="2"/>
      <c r="H337" s="2" t="s">
        <v>473</v>
      </c>
      <c r="I337" s="2" t="s">
        <v>195</v>
      </c>
      <c r="J337" s="2"/>
      <c r="K337" s="2"/>
      <c r="N337" s="13"/>
      <c r="Q337" s="2">
        <v>10810568</v>
      </c>
    </row>
    <row r="338" spans="1:17" ht="15" customHeight="1">
      <c r="A338" s="2">
        <v>11200417</v>
      </c>
      <c r="B338" s="2"/>
      <c r="C338" s="2"/>
      <c r="D338" s="2">
        <v>11110418</v>
      </c>
      <c r="E338" s="2">
        <v>10810568</v>
      </c>
      <c r="F338" s="2"/>
      <c r="H338" s="2" t="s">
        <v>473</v>
      </c>
      <c r="I338" s="2" t="s">
        <v>195</v>
      </c>
      <c r="J338" s="2"/>
      <c r="K338" s="2"/>
      <c r="N338" s="13"/>
      <c r="Q338" s="2">
        <v>10810568</v>
      </c>
    </row>
    <row r="339" spans="1:17" ht="15" customHeight="1">
      <c r="A339" s="2">
        <v>11200418</v>
      </c>
      <c r="B339" s="2"/>
      <c r="C339" s="2"/>
      <c r="D339" s="2">
        <v>11110419</v>
      </c>
      <c r="E339" s="2">
        <v>10810568</v>
      </c>
      <c r="F339" s="2"/>
      <c r="H339" s="2" t="s">
        <v>473</v>
      </c>
      <c r="I339" s="2" t="s">
        <v>195</v>
      </c>
      <c r="J339" s="2"/>
      <c r="K339" s="2"/>
      <c r="N339" s="13"/>
      <c r="Q339" s="2">
        <v>10810568</v>
      </c>
    </row>
    <row r="340" spans="1:17" ht="15" customHeight="1">
      <c r="A340" s="2">
        <v>11200419</v>
      </c>
      <c r="B340" s="2"/>
      <c r="C340" s="2"/>
      <c r="D340" s="2">
        <v>11110420</v>
      </c>
      <c r="E340" s="2">
        <v>10810568</v>
      </c>
      <c r="F340" s="2"/>
      <c r="H340" s="2" t="s">
        <v>473</v>
      </c>
      <c r="I340" s="2" t="s">
        <v>195</v>
      </c>
      <c r="J340" s="2"/>
      <c r="K340" s="2"/>
      <c r="N340" s="13"/>
      <c r="Q340" s="2">
        <v>10810568</v>
      </c>
    </row>
    <row r="341" spans="1:17" ht="15" customHeight="1">
      <c r="A341" s="2">
        <v>11200420</v>
      </c>
      <c r="B341" s="2"/>
      <c r="C341" s="2"/>
      <c r="D341" s="2">
        <v>11110421</v>
      </c>
      <c r="E341" s="2">
        <v>10810569</v>
      </c>
      <c r="F341" s="2"/>
      <c r="H341" s="2" t="s">
        <v>474</v>
      </c>
      <c r="I341" s="2" t="s">
        <v>195</v>
      </c>
      <c r="J341" s="2"/>
      <c r="K341" s="2"/>
      <c r="N341" s="13"/>
      <c r="Q341" s="2">
        <v>10810569</v>
      </c>
    </row>
    <row r="342" spans="1:17" ht="15" customHeight="1">
      <c r="A342" s="2">
        <v>11200421</v>
      </c>
      <c r="B342" s="2"/>
      <c r="C342" s="2"/>
      <c r="D342" s="2">
        <v>11110422</v>
      </c>
      <c r="E342" s="2">
        <v>10810569</v>
      </c>
      <c r="F342" s="2"/>
      <c r="H342" s="2" t="s">
        <v>474</v>
      </c>
      <c r="I342" s="2" t="s">
        <v>195</v>
      </c>
      <c r="J342" s="2"/>
      <c r="K342" s="2"/>
      <c r="N342" s="13"/>
      <c r="Q342" s="2">
        <v>10810569</v>
      </c>
    </row>
    <row r="343" spans="1:17" ht="15" customHeight="1">
      <c r="A343" s="2">
        <v>11200422</v>
      </c>
      <c r="B343" s="2"/>
      <c r="C343" s="2"/>
      <c r="D343" s="2">
        <v>11110423</v>
      </c>
      <c r="E343" s="2">
        <v>10810569</v>
      </c>
      <c r="F343" s="2"/>
      <c r="H343" s="2" t="s">
        <v>474</v>
      </c>
      <c r="I343" s="2" t="s">
        <v>195</v>
      </c>
      <c r="J343" s="2"/>
      <c r="K343" s="2"/>
      <c r="N343" s="13"/>
      <c r="Q343" s="2">
        <v>10810569</v>
      </c>
    </row>
    <row r="344" spans="1:17" ht="15" customHeight="1">
      <c r="A344" s="2">
        <v>11200423</v>
      </c>
      <c r="B344" s="2"/>
      <c r="C344" s="2"/>
      <c r="D344" s="2">
        <v>11110424</v>
      </c>
      <c r="E344" s="2">
        <v>10810569</v>
      </c>
      <c r="F344" s="2"/>
      <c r="H344" s="2" t="s">
        <v>474</v>
      </c>
      <c r="I344" s="2" t="s">
        <v>195</v>
      </c>
      <c r="J344" s="2"/>
      <c r="K344" s="2"/>
      <c r="N344" s="13"/>
      <c r="Q344" s="2">
        <v>10810569</v>
      </c>
    </row>
    <row r="345" spans="1:17" ht="15" customHeight="1">
      <c r="A345" s="2">
        <v>11200424</v>
      </c>
      <c r="B345" s="2"/>
      <c r="C345" s="2"/>
      <c r="D345" s="2">
        <v>11110425</v>
      </c>
      <c r="E345" s="2">
        <v>10810569</v>
      </c>
      <c r="F345" s="2"/>
      <c r="H345" s="2" t="s">
        <v>474</v>
      </c>
      <c r="I345" s="2" t="s">
        <v>195</v>
      </c>
      <c r="J345" s="2"/>
      <c r="K345" s="2"/>
      <c r="N345" s="13"/>
      <c r="Q345" s="2">
        <v>10810569</v>
      </c>
    </row>
    <row r="346" spans="1:17" ht="15" customHeight="1">
      <c r="A346" s="2">
        <v>11200425</v>
      </c>
      <c r="B346" s="2"/>
      <c r="C346" s="2"/>
      <c r="D346" s="2">
        <v>11110426</v>
      </c>
      <c r="E346" s="2">
        <v>10810570</v>
      </c>
      <c r="F346" s="2"/>
      <c r="H346" s="2" t="s">
        <v>475</v>
      </c>
      <c r="I346" s="2" t="s">
        <v>195</v>
      </c>
      <c r="J346" s="2"/>
      <c r="K346" s="2"/>
      <c r="N346" s="13"/>
      <c r="Q346" s="2">
        <v>10810570</v>
      </c>
    </row>
    <row r="347" spans="1:17" ht="15" customHeight="1">
      <c r="A347" s="2">
        <v>11200426</v>
      </c>
      <c r="B347" s="2"/>
      <c r="C347" s="2"/>
      <c r="D347" s="2">
        <v>11110427</v>
      </c>
      <c r="E347" s="2">
        <v>10810570</v>
      </c>
      <c r="F347" s="2"/>
      <c r="H347" s="2" t="s">
        <v>475</v>
      </c>
      <c r="I347" s="2" t="s">
        <v>195</v>
      </c>
      <c r="J347" s="2"/>
      <c r="K347" s="2"/>
      <c r="N347" s="13"/>
      <c r="Q347" s="2">
        <v>10810570</v>
      </c>
    </row>
    <row r="348" spans="1:17" ht="15" customHeight="1">
      <c r="A348" s="2">
        <v>11200427</v>
      </c>
      <c r="B348" s="2"/>
      <c r="C348" s="2"/>
      <c r="D348" s="2">
        <v>11110428</v>
      </c>
      <c r="E348" s="2">
        <v>10810570</v>
      </c>
      <c r="F348" s="2"/>
      <c r="H348" s="2" t="s">
        <v>475</v>
      </c>
      <c r="I348" s="2" t="s">
        <v>195</v>
      </c>
      <c r="J348" s="2"/>
      <c r="K348" s="2"/>
      <c r="N348" s="13"/>
      <c r="Q348" s="2">
        <v>10810570</v>
      </c>
    </row>
    <row r="349" spans="1:17" ht="15" customHeight="1">
      <c r="A349" s="2">
        <v>11200428</v>
      </c>
      <c r="B349" s="2"/>
      <c r="C349" s="2"/>
      <c r="D349" s="2">
        <v>11110429</v>
      </c>
      <c r="E349" s="2">
        <v>10810570</v>
      </c>
      <c r="F349" s="2"/>
      <c r="H349" s="2" t="s">
        <v>475</v>
      </c>
      <c r="I349" s="2" t="s">
        <v>195</v>
      </c>
      <c r="J349" s="2"/>
      <c r="K349" s="2"/>
      <c r="N349" s="13"/>
      <c r="Q349" s="2">
        <v>10810570</v>
      </c>
    </row>
    <row r="350" spans="1:17" ht="15" customHeight="1">
      <c r="A350" s="2">
        <v>11200429</v>
      </c>
      <c r="B350" s="2"/>
      <c r="C350" s="2"/>
      <c r="D350" s="2">
        <v>11110430</v>
      </c>
      <c r="E350" s="2">
        <v>10810570</v>
      </c>
      <c r="F350" s="2"/>
      <c r="H350" s="2" t="s">
        <v>475</v>
      </c>
      <c r="I350" s="2" t="s">
        <v>195</v>
      </c>
      <c r="J350" s="2"/>
      <c r="K350" s="2"/>
      <c r="N350" s="13"/>
      <c r="Q350" s="2">
        <v>10810570</v>
      </c>
    </row>
    <row r="351" spans="1:17" ht="15" customHeight="1">
      <c r="A351" s="2">
        <v>11200430</v>
      </c>
      <c r="B351" s="2"/>
      <c r="C351" s="2"/>
      <c r="D351" s="2">
        <v>11110431</v>
      </c>
      <c r="E351" s="2">
        <v>10810570</v>
      </c>
      <c r="F351" s="2"/>
      <c r="H351" s="2" t="s">
        <v>475</v>
      </c>
      <c r="I351" s="2" t="s">
        <v>195</v>
      </c>
      <c r="J351" s="2"/>
      <c r="K351" s="2"/>
      <c r="N351" s="13"/>
      <c r="Q351" s="2">
        <v>10810570</v>
      </c>
    </row>
    <row r="352" spans="1:17" ht="15" customHeight="1">
      <c r="A352" s="2">
        <v>11200431</v>
      </c>
      <c r="B352" s="2"/>
      <c r="C352" s="2"/>
      <c r="D352" s="2">
        <v>11110432</v>
      </c>
      <c r="E352" s="2">
        <v>10810570</v>
      </c>
      <c r="F352" s="2"/>
      <c r="H352" s="2" t="s">
        <v>475</v>
      </c>
      <c r="I352" s="2" t="s">
        <v>195</v>
      </c>
      <c r="J352" s="2"/>
      <c r="K352" s="2"/>
      <c r="N352" s="13"/>
      <c r="Q352" s="2">
        <v>10810570</v>
      </c>
    </row>
    <row r="353" spans="1:17" ht="15" customHeight="1">
      <c r="A353" s="2">
        <v>11200432</v>
      </c>
      <c r="B353" s="2"/>
      <c r="C353" s="2"/>
      <c r="D353" s="2">
        <v>11110433</v>
      </c>
      <c r="E353" s="2">
        <v>10810570</v>
      </c>
      <c r="F353" s="2"/>
      <c r="H353" s="2" t="s">
        <v>475</v>
      </c>
      <c r="I353" s="2" t="s">
        <v>195</v>
      </c>
      <c r="J353" s="2"/>
      <c r="K353" s="2"/>
      <c r="N353" s="13"/>
      <c r="Q353" s="2">
        <v>10810570</v>
      </c>
    </row>
    <row r="354" spans="1:17" ht="15" customHeight="1">
      <c r="A354" s="2">
        <v>11200433</v>
      </c>
      <c r="B354" s="2"/>
      <c r="C354" s="2"/>
      <c r="D354" s="2">
        <v>11110434</v>
      </c>
      <c r="E354" s="2">
        <v>10810570</v>
      </c>
      <c r="F354" s="2"/>
      <c r="H354" s="2" t="s">
        <v>475</v>
      </c>
      <c r="I354" s="2" t="s">
        <v>195</v>
      </c>
      <c r="J354" s="2"/>
      <c r="K354" s="2"/>
      <c r="N354" s="13"/>
      <c r="Q354" s="2">
        <v>10810570</v>
      </c>
    </row>
    <row r="355" spans="1:17" ht="15" customHeight="1">
      <c r="A355" s="2">
        <v>11200434</v>
      </c>
      <c r="B355" s="2"/>
      <c r="C355" s="2"/>
      <c r="D355" s="2">
        <v>11110435</v>
      </c>
      <c r="E355" s="2">
        <v>10810570</v>
      </c>
      <c r="F355" s="2"/>
      <c r="H355" s="2" t="s">
        <v>475</v>
      </c>
      <c r="I355" s="2" t="s">
        <v>195</v>
      </c>
      <c r="J355" s="2"/>
      <c r="K355" s="2"/>
      <c r="N355" s="13"/>
      <c r="Q355" s="2">
        <v>10810570</v>
      </c>
    </row>
    <row r="356" spans="1:17" ht="15" customHeight="1">
      <c r="A356" s="2">
        <v>11200435</v>
      </c>
      <c r="B356" s="2"/>
      <c r="C356" s="2"/>
      <c r="D356" s="2">
        <v>11110436</v>
      </c>
      <c r="E356" s="2">
        <v>10810571</v>
      </c>
      <c r="F356" s="2"/>
      <c r="H356" s="2" t="s">
        <v>476</v>
      </c>
      <c r="I356" s="2" t="s">
        <v>195</v>
      </c>
      <c r="J356" s="2"/>
      <c r="K356" s="2"/>
      <c r="N356" s="13"/>
      <c r="Q356" s="2">
        <v>10810571</v>
      </c>
    </row>
    <row r="357" spans="1:17" ht="15" customHeight="1">
      <c r="A357" s="2">
        <v>11200436</v>
      </c>
      <c r="B357" s="2"/>
      <c r="C357" s="2"/>
      <c r="D357" s="2">
        <v>11110437</v>
      </c>
      <c r="E357" s="2">
        <v>10810571</v>
      </c>
      <c r="F357" s="2"/>
      <c r="H357" s="2" t="s">
        <v>476</v>
      </c>
      <c r="I357" s="2" t="s">
        <v>195</v>
      </c>
      <c r="J357" s="2"/>
      <c r="K357" s="2"/>
      <c r="N357" s="13"/>
      <c r="Q357" s="2">
        <v>10810571</v>
      </c>
    </row>
    <row r="358" spans="1:17" ht="15" customHeight="1">
      <c r="A358" s="2">
        <v>11200437</v>
      </c>
      <c r="B358" s="2"/>
      <c r="C358" s="2"/>
      <c r="D358" s="2">
        <v>11110438</v>
      </c>
      <c r="E358" s="2">
        <v>10810571</v>
      </c>
      <c r="F358" s="2"/>
      <c r="H358" s="2" t="s">
        <v>476</v>
      </c>
      <c r="I358" s="2" t="s">
        <v>195</v>
      </c>
      <c r="J358" s="2"/>
      <c r="K358" s="2"/>
      <c r="N358" s="13"/>
      <c r="Q358" s="2">
        <v>10810571</v>
      </c>
    </row>
    <row r="359" spans="1:17" ht="15" customHeight="1">
      <c r="A359" s="2">
        <v>11200438</v>
      </c>
      <c r="B359" s="2"/>
      <c r="C359" s="2"/>
      <c r="D359" s="2">
        <v>11110439</v>
      </c>
      <c r="E359" s="2">
        <v>10810571</v>
      </c>
      <c r="F359" s="2"/>
      <c r="H359" s="2" t="s">
        <v>476</v>
      </c>
      <c r="I359" s="2" t="s">
        <v>195</v>
      </c>
      <c r="J359" s="2"/>
      <c r="K359" s="2"/>
      <c r="N359" s="13"/>
      <c r="Q359" s="2">
        <v>10810571</v>
      </c>
    </row>
    <row r="360" spans="1:17" ht="15" customHeight="1">
      <c r="A360" s="2">
        <v>11200439</v>
      </c>
      <c r="B360" s="2"/>
      <c r="C360" s="2"/>
      <c r="D360" s="2">
        <v>11110440</v>
      </c>
      <c r="E360" s="2">
        <v>10810571</v>
      </c>
      <c r="F360" s="2"/>
      <c r="H360" s="2" t="s">
        <v>476</v>
      </c>
      <c r="I360" s="2" t="s">
        <v>195</v>
      </c>
      <c r="J360" s="2"/>
      <c r="K360" s="2"/>
      <c r="N360" s="13"/>
      <c r="Q360" s="2">
        <v>10810571</v>
      </c>
    </row>
    <row r="361" spans="1:17" ht="15" customHeight="1">
      <c r="A361" s="2">
        <v>11200440</v>
      </c>
      <c r="B361" s="2"/>
      <c r="C361" s="2"/>
      <c r="D361" s="2">
        <v>11110441</v>
      </c>
      <c r="E361" s="2">
        <v>10810571</v>
      </c>
      <c r="F361" s="2"/>
      <c r="H361" s="2" t="s">
        <v>476</v>
      </c>
      <c r="I361" s="2" t="s">
        <v>195</v>
      </c>
      <c r="J361" s="2"/>
      <c r="K361" s="2"/>
      <c r="N361" s="13"/>
      <c r="Q361" s="2">
        <v>10810571</v>
      </c>
    </row>
    <row r="362" spans="1:17" ht="15" customHeight="1">
      <c r="A362" s="2">
        <v>11200441</v>
      </c>
      <c r="B362" s="2"/>
      <c r="C362" s="2"/>
      <c r="D362" s="2">
        <v>11110442</v>
      </c>
      <c r="E362" s="2">
        <v>10810571</v>
      </c>
      <c r="F362" s="2"/>
      <c r="H362" s="2" t="s">
        <v>476</v>
      </c>
      <c r="I362" s="2" t="s">
        <v>195</v>
      </c>
      <c r="J362" s="2"/>
      <c r="K362" s="2"/>
      <c r="N362" s="13"/>
      <c r="Q362" s="2">
        <v>10810571</v>
      </c>
    </row>
    <row r="363" spans="1:17" ht="15" customHeight="1">
      <c r="A363" s="2">
        <v>11200442</v>
      </c>
      <c r="B363" s="2"/>
      <c r="C363" s="2"/>
      <c r="D363" s="2">
        <v>11110356</v>
      </c>
      <c r="E363" s="2">
        <v>10810446</v>
      </c>
      <c r="F363" s="2"/>
      <c r="H363" s="2">
        <v>2819</v>
      </c>
      <c r="I363" s="2" t="s">
        <v>176</v>
      </c>
      <c r="J363" s="2"/>
      <c r="K363" s="2"/>
      <c r="N363" s="13"/>
      <c r="Q363" s="2">
        <v>10810446</v>
      </c>
    </row>
    <row r="364" spans="1:17" ht="15" customHeight="1">
      <c r="A364" s="2">
        <v>11200443</v>
      </c>
      <c r="B364" s="2"/>
      <c r="C364" s="2"/>
      <c r="D364" s="2">
        <v>11110357</v>
      </c>
      <c r="E364" s="2">
        <v>10810312</v>
      </c>
      <c r="F364" s="2"/>
      <c r="H364" s="2">
        <v>3685</v>
      </c>
      <c r="I364" s="2" t="s">
        <v>176</v>
      </c>
      <c r="J364" s="2"/>
      <c r="K364" s="2"/>
      <c r="N364" s="13"/>
      <c r="Q364" s="2">
        <v>10810312</v>
      </c>
    </row>
    <row r="365" spans="1:17" ht="15" customHeight="1">
      <c r="A365" s="2">
        <v>11200444</v>
      </c>
      <c r="B365" s="2"/>
      <c r="C365" s="2"/>
      <c r="D365" s="2">
        <v>11110443</v>
      </c>
      <c r="E365" s="2">
        <v>10810153</v>
      </c>
      <c r="F365" s="2"/>
      <c r="H365" s="2" t="s">
        <v>307</v>
      </c>
      <c r="I365" s="2" t="s">
        <v>176</v>
      </c>
      <c r="J365" s="2"/>
      <c r="K365" s="2"/>
      <c r="N365" s="13"/>
      <c r="Q365" s="2">
        <v>10810153</v>
      </c>
    </row>
    <row r="366" spans="1:17" ht="15" customHeight="1">
      <c r="A366" s="2">
        <v>11200445</v>
      </c>
      <c r="B366" s="2"/>
      <c r="C366" s="2"/>
      <c r="D366" s="2">
        <v>11110444</v>
      </c>
      <c r="E366" s="2">
        <v>10810281</v>
      </c>
      <c r="F366" s="2"/>
      <c r="H366" s="2" t="s">
        <v>342</v>
      </c>
      <c r="I366" s="2" t="s">
        <v>176</v>
      </c>
      <c r="J366" s="2"/>
      <c r="K366" s="2"/>
      <c r="N366" s="13"/>
      <c r="Q366" s="2">
        <v>10810281</v>
      </c>
    </row>
    <row r="367" spans="1:17" ht="15" customHeight="1">
      <c r="A367" s="2">
        <v>11200446</v>
      </c>
      <c r="B367" s="2"/>
      <c r="C367" s="2"/>
      <c r="D367" s="2">
        <v>11110445</v>
      </c>
      <c r="E367" s="2">
        <v>10810281</v>
      </c>
      <c r="F367" s="2"/>
      <c r="H367" s="2" t="s">
        <v>342</v>
      </c>
      <c r="I367" s="2" t="s">
        <v>176</v>
      </c>
      <c r="J367" s="2"/>
      <c r="K367" s="2"/>
      <c r="N367" s="13"/>
      <c r="Q367" s="2">
        <v>10810281</v>
      </c>
    </row>
    <row r="368" spans="1:17" ht="15" customHeight="1">
      <c r="A368" s="2">
        <v>11200449</v>
      </c>
      <c r="B368" s="2"/>
      <c r="C368" s="2"/>
      <c r="D368" s="2">
        <v>11110448</v>
      </c>
      <c r="E368" s="2">
        <v>10810312</v>
      </c>
      <c r="F368" s="2"/>
      <c r="H368" s="2">
        <v>3885</v>
      </c>
      <c r="I368" s="2" t="s">
        <v>176</v>
      </c>
      <c r="J368" s="2"/>
      <c r="K368" s="2"/>
      <c r="N368" s="13"/>
      <c r="Q368" s="2">
        <v>10810312</v>
      </c>
    </row>
    <row r="369" spans="1:17" ht="15" customHeight="1">
      <c r="A369" s="2">
        <v>11200450</v>
      </c>
      <c r="B369" s="2"/>
      <c r="C369" s="2"/>
      <c r="D369" s="2">
        <v>11110449</v>
      </c>
      <c r="E369" s="2">
        <v>10810574</v>
      </c>
      <c r="F369" s="2"/>
      <c r="H369" s="2" t="s">
        <v>480</v>
      </c>
      <c r="I369" s="2" t="s">
        <v>195</v>
      </c>
      <c r="J369" s="2"/>
      <c r="K369" s="2"/>
      <c r="N369" s="13"/>
      <c r="Q369" s="2">
        <v>10810574</v>
      </c>
    </row>
    <row r="370" spans="1:17" ht="15" customHeight="1">
      <c r="A370" s="2">
        <v>11200451</v>
      </c>
      <c r="B370" s="2"/>
      <c r="C370" s="2"/>
      <c r="D370" s="2">
        <v>11110450</v>
      </c>
      <c r="E370" s="2">
        <v>10810574</v>
      </c>
      <c r="F370" s="2"/>
      <c r="H370" s="2" t="s">
        <v>480</v>
      </c>
      <c r="I370" s="2" t="s">
        <v>195</v>
      </c>
      <c r="J370" s="2"/>
      <c r="K370" s="2"/>
      <c r="N370" s="13"/>
      <c r="Q370" s="2">
        <v>10810574</v>
      </c>
    </row>
    <row r="371" spans="1:17" ht="15" customHeight="1">
      <c r="A371" s="2">
        <v>11200452</v>
      </c>
      <c r="B371" s="2"/>
      <c r="C371" s="2"/>
      <c r="D371" s="2">
        <v>11110451</v>
      </c>
      <c r="E371" s="2">
        <v>10810574</v>
      </c>
      <c r="F371" s="2"/>
      <c r="H371" s="2" t="s">
        <v>480</v>
      </c>
      <c r="I371" s="2" t="s">
        <v>195</v>
      </c>
      <c r="J371" s="2"/>
      <c r="K371" s="2"/>
      <c r="N371" s="13"/>
      <c r="Q371" s="2">
        <v>10810574</v>
      </c>
    </row>
    <row r="372" spans="1:17" ht="15" customHeight="1">
      <c r="A372" s="2">
        <v>11200453</v>
      </c>
      <c r="B372" s="2"/>
      <c r="C372" s="2"/>
      <c r="D372" s="2">
        <v>11110452</v>
      </c>
      <c r="E372" s="2">
        <v>10810574</v>
      </c>
      <c r="F372" s="2"/>
      <c r="H372" s="2" t="s">
        <v>480</v>
      </c>
      <c r="I372" s="2" t="s">
        <v>195</v>
      </c>
      <c r="J372" s="2"/>
      <c r="K372" s="2"/>
      <c r="N372" s="13"/>
      <c r="Q372" s="2">
        <v>10810574</v>
      </c>
    </row>
    <row r="373" spans="1:17" ht="15" customHeight="1">
      <c r="A373" s="2">
        <v>11200454</v>
      </c>
      <c r="B373" s="2"/>
      <c r="C373" s="2"/>
      <c r="D373" s="2">
        <v>11110453</v>
      </c>
      <c r="E373" s="2">
        <v>10810575</v>
      </c>
      <c r="F373" s="2"/>
      <c r="H373" s="2" t="s">
        <v>481</v>
      </c>
      <c r="I373" s="2" t="s">
        <v>195</v>
      </c>
      <c r="J373" s="2"/>
      <c r="K373" s="2"/>
      <c r="N373" s="13"/>
      <c r="Q373" s="2">
        <v>10810575</v>
      </c>
    </row>
    <row r="374" spans="1:17" ht="15" customHeight="1">
      <c r="A374" s="2">
        <v>11200455</v>
      </c>
      <c r="B374" s="2"/>
      <c r="C374" s="2"/>
      <c r="D374" s="2">
        <v>11110454</v>
      </c>
      <c r="E374" s="2">
        <v>10810575</v>
      </c>
      <c r="F374" s="2"/>
      <c r="H374" s="2" t="s">
        <v>481</v>
      </c>
      <c r="I374" s="2" t="s">
        <v>195</v>
      </c>
      <c r="J374" s="2"/>
      <c r="K374" s="2"/>
      <c r="N374" s="13"/>
      <c r="Q374" s="2">
        <v>10810575</v>
      </c>
    </row>
    <row r="375" spans="1:17" ht="15" customHeight="1">
      <c r="A375" s="2">
        <v>11200456</v>
      </c>
      <c r="B375" s="2"/>
      <c r="C375" s="2"/>
      <c r="D375" s="2">
        <v>11110455</v>
      </c>
      <c r="E375" s="2">
        <v>10810575</v>
      </c>
      <c r="F375" s="2"/>
      <c r="H375" s="2" t="s">
        <v>481</v>
      </c>
      <c r="I375" s="2" t="s">
        <v>195</v>
      </c>
      <c r="J375" s="2"/>
      <c r="K375" s="2"/>
      <c r="N375" s="13"/>
      <c r="Q375" s="2">
        <v>10810575</v>
      </c>
    </row>
    <row r="376" spans="1:17" ht="15" customHeight="1">
      <c r="A376" s="2">
        <v>11200457</v>
      </c>
      <c r="B376" s="2"/>
      <c r="C376" s="2"/>
      <c r="D376" s="2">
        <v>11110456</v>
      </c>
      <c r="E376" s="2">
        <v>10810575</v>
      </c>
      <c r="F376" s="2"/>
      <c r="H376" s="2" t="s">
        <v>481</v>
      </c>
      <c r="I376" s="2" t="s">
        <v>195</v>
      </c>
      <c r="J376" s="2"/>
      <c r="K376" s="2"/>
      <c r="N376" s="13"/>
      <c r="Q376" s="2">
        <v>10810575</v>
      </c>
    </row>
    <row r="377" spans="1:17" ht="15" customHeight="1">
      <c r="A377" s="2">
        <v>11200459</v>
      </c>
      <c r="B377" s="2"/>
      <c r="C377" s="2"/>
      <c r="D377" s="2">
        <v>11110458</v>
      </c>
      <c r="E377" s="2">
        <v>10810576</v>
      </c>
      <c r="F377" s="2"/>
      <c r="H377" s="2" t="s">
        <v>482</v>
      </c>
      <c r="I377" s="2" t="s">
        <v>195</v>
      </c>
      <c r="J377" s="2"/>
      <c r="K377" s="2"/>
      <c r="N377" s="13"/>
      <c r="Q377" s="2">
        <v>10810576</v>
      </c>
    </row>
    <row r="378" spans="1:17" ht="15" customHeight="1">
      <c r="A378" s="2">
        <v>11200460</v>
      </c>
      <c r="B378" s="2"/>
      <c r="C378" s="2"/>
      <c r="D378" s="2">
        <v>11110459</v>
      </c>
      <c r="E378" s="2">
        <v>10810576</v>
      </c>
      <c r="F378" s="2"/>
      <c r="H378" s="2" t="s">
        <v>482</v>
      </c>
      <c r="I378" s="2" t="s">
        <v>195</v>
      </c>
      <c r="J378" s="2"/>
      <c r="K378" s="2"/>
      <c r="N378" s="13"/>
      <c r="Q378" s="2">
        <v>10810576</v>
      </c>
    </row>
    <row r="379" spans="1:17" ht="15" customHeight="1">
      <c r="A379" s="2">
        <v>11200461</v>
      </c>
      <c r="B379" s="2"/>
      <c r="C379" s="2"/>
      <c r="D379" s="2">
        <v>11110460</v>
      </c>
      <c r="E379" s="2">
        <v>10810576</v>
      </c>
      <c r="F379" s="2"/>
      <c r="H379" s="2" t="s">
        <v>482</v>
      </c>
      <c r="I379" s="2" t="s">
        <v>195</v>
      </c>
      <c r="J379" s="2"/>
      <c r="K379" s="2"/>
      <c r="N379" s="13"/>
      <c r="Q379" s="2">
        <v>10810576</v>
      </c>
    </row>
    <row r="380" spans="1:17" ht="15" customHeight="1">
      <c r="A380" s="2">
        <v>11200462</v>
      </c>
      <c r="B380" s="2"/>
      <c r="C380" s="2"/>
      <c r="D380" s="2">
        <v>11110461</v>
      </c>
      <c r="E380" s="2">
        <v>10810576</v>
      </c>
      <c r="F380" s="2"/>
      <c r="H380" s="2" t="s">
        <v>482</v>
      </c>
      <c r="I380" s="2" t="s">
        <v>195</v>
      </c>
      <c r="J380" s="2"/>
      <c r="K380" s="2"/>
      <c r="N380" s="13"/>
      <c r="Q380" s="2">
        <v>10810576</v>
      </c>
    </row>
    <row r="381" spans="1:17" ht="15" customHeight="1">
      <c r="A381" s="2">
        <v>11200463</v>
      </c>
      <c r="B381" s="2"/>
      <c r="C381" s="2"/>
      <c r="D381" s="2">
        <v>11110462</v>
      </c>
      <c r="E381" s="2">
        <v>10810576</v>
      </c>
      <c r="F381" s="2"/>
      <c r="H381" s="2" t="s">
        <v>482</v>
      </c>
      <c r="I381" s="2" t="s">
        <v>195</v>
      </c>
      <c r="J381" s="2"/>
      <c r="K381" s="2"/>
      <c r="N381" s="13"/>
      <c r="Q381" s="2">
        <v>10810576</v>
      </c>
    </row>
    <row r="382" spans="1:17" ht="15" customHeight="1">
      <c r="A382" s="2">
        <v>11200464</v>
      </c>
      <c r="B382" s="2"/>
      <c r="C382" s="2"/>
      <c r="D382" s="2">
        <v>11110463</v>
      </c>
      <c r="E382" s="2">
        <v>10810576</v>
      </c>
      <c r="F382" s="2"/>
      <c r="H382" s="2" t="s">
        <v>482</v>
      </c>
      <c r="I382" s="2" t="s">
        <v>195</v>
      </c>
      <c r="J382" s="2"/>
      <c r="K382" s="2"/>
      <c r="N382" s="13"/>
      <c r="Q382" s="2">
        <v>10810576</v>
      </c>
    </row>
    <row r="383" spans="1:17" ht="15" customHeight="1">
      <c r="A383" s="2">
        <v>11200466</v>
      </c>
      <c r="B383" s="2"/>
      <c r="C383" s="2"/>
      <c r="D383" s="2">
        <v>11110465</v>
      </c>
      <c r="E383" s="2">
        <v>10810577</v>
      </c>
      <c r="F383" s="2"/>
      <c r="H383" s="2" t="s">
        <v>483</v>
      </c>
      <c r="I383" s="2" t="s">
        <v>195</v>
      </c>
      <c r="J383" s="2"/>
      <c r="K383" s="2"/>
      <c r="N383" s="13"/>
      <c r="Q383" s="2">
        <v>10810577</v>
      </c>
    </row>
    <row r="384" spans="1:17" ht="15" customHeight="1">
      <c r="A384" s="2">
        <v>11200467</v>
      </c>
      <c r="B384" s="2"/>
      <c r="C384" s="2"/>
      <c r="D384" s="2">
        <v>11110466</v>
      </c>
      <c r="E384" s="2">
        <v>10810577</v>
      </c>
      <c r="F384" s="2"/>
      <c r="H384" s="2" t="s">
        <v>483</v>
      </c>
      <c r="I384" s="2" t="s">
        <v>195</v>
      </c>
      <c r="J384" s="2"/>
      <c r="K384" s="2"/>
      <c r="N384" s="13"/>
      <c r="Q384" s="2">
        <v>10810577</v>
      </c>
    </row>
    <row r="385" spans="1:17" ht="15" customHeight="1">
      <c r="A385" s="2">
        <v>11200468</v>
      </c>
      <c r="B385" s="2"/>
      <c r="C385" s="2"/>
      <c r="D385" s="2">
        <v>11110467</v>
      </c>
      <c r="E385" s="2">
        <v>10810577</v>
      </c>
      <c r="F385" s="2"/>
      <c r="H385" s="2" t="s">
        <v>483</v>
      </c>
      <c r="I385" s="2" t="s">
        <v>195</v>
      </c>
      <c r="J385" s="2"/>
      <c r="K385" s="2"/>
      <c r="N385" s="13"/>
      <c r="Q385" s="2">
        <v>10810577</v>
      </c>
    </row>
    <row r="386" spans="1:17" ht="15" customHeight="1">
      <c r="A386" s="2">
        <v>11200469</v>
      </c>
      <c r="B386" s="2"/>
      <c r="C386" s="2"/>
      <c r="D386" s="2">
        <v>11110468</v>
      </c>
      <c r="E386" s="2">
        <v>10810577</v>
      </c>
      <c r="F386" s="2"/>
      <c r="H386" s="2" t="s">
        <v>483</v>
      </c>
      <c r="I386" s="2" t="s">
        <v>195</v>
      </c>
      <c r="J386" s="2"/>
      <c r="K386" s="2"/>
      <c r="N386" s="13"/>
      <c r="Q386" s="2">
        <v>10810577</v>
      </c>
    </row>
    <row r="387" spans="1:17" ht="15" customHeight="1">
      <c r="A387" s="2">
        <v>11200470</v>
      </c>
      <c r="B387" s="2"/>
      <c r="C387" s="2"/>
      <c r="D387" s="2">
        <v>11110469</v>
      </c>
      <c r="E387" s="2">
        <v>10810578</v>
      </c>
      <c r="F387" s="2"/>
      <c r="H387" s="2" t="s">
        <v>346</v>
      </c>
      <c r="I387" s="2" t="s">
        <v>195</v>
      </c>
      <c r="J387" s="2"/>
      <c r="K387" s="2"/>
      <c r="N387" s="13"/>
      <c r="Q387" s="2">
        <v>10810578</v>
      </c>
    </row>
    <row r="388" spans="1:17" ht="15" customHeight="1">
      <c r="A388" s="2">
        <v>11200471</v>
      </c>
      <c r="B388" s="2"/>
      <c r="C388" s="2"/>
      <c r="D388" s="2">
        <v>11110470</v>
      </c>
      <c r="E388" s="2">
        <v>10810578</v>
      </c>
      <c r="F388" s="2"/>
      <c r="H388" s="2" t="s">
        <v>346</v>
      </c>
      <c r="I388" s="2" t="s">
        <v>195</v>
      </c>
      <c r="J388" s="2"/>
      <c r="K388" s="2"/>
      <c r="N388" s="13"/>
      <c r="Q388" s="2">
        <v>10810578</v>
      </c>
    </row>
    <row r="389" spans="1:17" ht="15" customHeight="1">
      <c r="A389" s="2">
        <v>11200472</v>
      </c>
      <c r="B389" s="2"/>
      <c r="C389" s="2"/>
      <c r="D389" s="2">
        <v>11110471</v>
      </c>
      <c r="E389" s="2">
        <v>10810579</v>
      </c>
      <c r="F389" s="2"/>
      <c r="H389" s="2" t="s">
        <v>347</v>
      </c>
      <c r="I389" s="2" t="s">
        <v>195</v>
      </c>
      <c r="J389" s="2"/>
      <c r="K389" s="2"/>
      <c r="N389" s="13"/>
      <c r="Q389" s="2">
        <v>10810579</v>
      </c>
    </row>
    <row r="390" spans="1:17" ht="15" customHeight="1">
      <c r="A390" s="2">
        <v>11200473</v>
      </c>
      <c r="B390" s="2"/>
      <c r="C390" s="2"/>
      <c r="D390" s="2">
        <v>11110472</v>
      </c>
      <c r="E390" s="2">
        <v>10810579</v>
      </c>
      <c r="F390" s="2"/>
      <c r="H390" s="2" t="s">
        <v>347</v>
      </c>
      <c r="I390" s="2" t="s">
        <v>195</v>
      </c>
      <c r="J390" s="2"/>
      <c r="K390" s="2"/>
      <c r="N390" s="13"/>
      <c r="Q390" s="2">
        <v>10810579</v>
      </c>
    </row>
    <row r="391" spans="1:17" ht="15" customHeight="1">
      <c r="A391" s="2">
        <v>11200474</v>
      </c>
      <c r="B391" s="2"/>
      <c r="C391" s="2"/>
      <c r="D391" s="2">
        <v>11110473</v>
      </c>
      <c r="E391" s="2">
        <v>10810579</v>
      </c>
      <c r="F391" s="2"/>
      <c r="H391" s="2" t="s">
        <v>347</v>
      </c>
      <c r="I391" s="2" t="s">
        <v>195</v>
      </c>
      <c r="J391" s="2"/>
      <c r="K391" s="2"/>
      <c r="N391" s="13"/>
      <c r="Q391" s="2">
        <v>10810579</v>
      </c>
    </row>
    <row r="392" spans="1:17" ht="15" customHeight="1">
      <c r="A392" s="2">
        <v>11200475</v>
      </c>
      <c r="B392" s="2"/>
      <c r="C392" s="2"/>
      <c r="D392" s="2">
        <v>11110474</v>
      </c>
      <c r="E392" s="2">
        <v>10810579</v>
      </c>
      <c r="F392" s="2"/>
      <c r="H392" s="2" t="s">
        <v>347</v>
      </c>
      <c r="I392" s="2" t="s">
        <v>195</v>
      </c>
      <c r="J392" s="2"/>
      <c r="K392" s="2"/>
      <c r="N392" s="13"/>
      <c r="Q392" s="2">
        <v>10810579</v>
      </c>
    </row>
    <row r="393" spans="1:17" ht="15" customHeight="1">
      <c r="A393" s="2">
        <v>11200476</v>
      </c>
      <c r="B393" s="2"/>
      <c r="C393" s="2"/>
      <c r="D393" s="2">
        <v>11110475</v>
      </c>
      <c r="E393" s="2">
        <v>10810580</v>
      </c>
      <c r="F393" s="2"/>
      <c r="H393" s="2" t="s">
        <v>348</v>
      </c>
      <c r="I393" s="2" t="s">
        <v>195</v>
      </c>
      <c r="J393" s="2"/>
      <c r="K393" s="2"/>
      <c r="N393" s="13"/>
      <c r="Q393" s="2">
        <v>10810580</v>
      </c>
    </row>
    <row r="394" spans="1:17" ht="15" customHeight="1">
      <c r="A394" s="2">
        <v>11200477</v>
      </c>
      <c r="B394" s="2"/>
      <c r="C394" s="2"/>
      <c r="D394" s="2">
        <v>11110476</v>
      </c>
      <c r="E394" s="2">
        <v>10810580</v>
      </c>
      <c r="F394" s="2"/>
      <c r="H394" s="2" t="s">
        <v>348</v>
      </c>
      <c r="I394" s="2" t="s">
        <v>195</v>
      </c>
      <c r="J394" s="2"/>
      <c r="K394" s="2"/>
      <c r="N394" s="13"/>
      <c r="Q394" s="2">
        <v>10810580</v>
      </c>
    </row>
    <row r="395" spans="1:17" ht="15" customHeight="1">
      <c r="A395" s="2">
        <v>11200478</v>
      </c>
      <c r="B395" s="2"/>
      <c r="C395" s="2"/>
      <c r="D395" s="2">
        <v>11110477</v>
      </c>
      <c r="E395" s="2">
        <v>10810581</v>
      </c>
      <c r="F395" s="2"/>
      <c r="H395" s="2" t="s">
        <v>484</v>
      </c>
      <c r="I395" s="2" t="s">
        <v>383</v>
      </c>
      <c r="J395" s="2"/>
      <c r="K395" s="2"/>
      <c r="N395" s="13"/>
      <c r="Q395" s="2">
        <v>10810581</v>
      </c>
    </row>
    <row r="396" spans="1:17" ht="15" customHeight="1">
      <c r="A396" s="2">
        <v>11200480</v>
      </c>
      <c r="B396" s="2"/>
      <c r="C396" s="2"/>
      <c r="D396" s="2">
        <v>11110479</v>
      </c>
      <c r="E396" s="2">
        <v>10810581</v>
      </c>
      <c r="F396" s="2"/>
      <c r="H396" s="2" t="s">
        <v>484</v>
      </c>
      <c r="I396" s="2" t="s">
        <v>383</v>
      </c>
      <c r="J396" s="2"/>
      <c r="K396" s="2"/>
      <c r="N396" s="13"/>
      <c r="Q396" s="2">
        <v>10810581</v>
      </c>
    </row>
    <row r="397" spans="1:17" ht="15" customHeight="1">
      <c r="A397" s="2">
        <v>11200481</v>
      </c>
      <c r="B397" s="2"/>
      <c r="C397" s="2"/>
      <c r="D397" s="2">
        <v>11110480</v>
      </c>
      <c r="E397" s="2">
        <v>10810581</v>
      </c>
      <c r="F397" s="2"/>
      <c r="H397" s="2" t="s">
        <v>484</v>
      </c>
      <c r="I397" s="2" t="s">
        <v>383</v>
      </c>
      <c r="J397" s="2"/>
      <c r="K397" s="2"/>
      <c r="N397" s="13"/>
      <c r="Q397" s="2">
        <v>10810581</v>
      </c>
    </row>
    <row r="398" spans="1:17" ht="15" customHeight="1">
      <c r="A398" s="2">
        <v>11200482</v>
      </c>
      <c r="B398" s="2"/>
      <c r="C398" s="2"/>
      <c r="D398" s="2">
        <v>11110481</v>
      </c>
      <c r="E398" s="2">
        <v>10810582</v>
      </c>
      <c r="F398" s="2"/>
      <c r="H398" s="2" t="s">
        <v>485</v>
      </c>
      <c r="I398" s="2" t="s">
        <v>383</v>
      </c>
      <c r="J398" s="2"/>
      <c r="K398" s="2"/>
      <c r="N398" s="13"/>
      <c r="Q398" s="2">
        <v>10810582</v>
      </c>
    </row>
    <row r="399" spans="1:17" ht="15" customHeight="1">
      <c r="A399" s="2">
        <v>11200483</v>
      </c>
      <c r="B399" s="2"/>
      <c r="C399" s="2"/>
      <c r="D399" s="2">
        <v>11110482</v>
      </c>
      <c r="E399" s="2">
        <v>10810582</v>
      </c>
      <c r="F399" s="2"/>
      <c r="H399" s="2" t="s">
        <v>485</v>
      </c>
      <c r="I399" s="2" t="s">
        <v>383</v>
      </c>
      <c r="J399" s="2"/>
      <c r="K399" s="2"/>
      <c r="N399" s="13"/>
      <c r="Q399" s="2">
        <v>10810582</v>
      </c>
    </row>
    <row r="400" spans="1:17" ht="15" customHeight="1">
      <c r="A400" s="2">
        <v>11200484</v>
      </c>
      <c r="B400" s="2"/>
      <c r="C400" s="2"/>
      <c r="D400" s="2">
        <v>11110483</v>
      </c>
      <c r="E400" s="2">
        <v>10810582</v>
      </c>
      <c r="F400" s="2"/>
      <c r="H400" s="2" t="s">
        <v>485</v>
      </c>
      <c r="I400" s="2" t="s">
        <v>383</v>
      </c>
      <c r="J400" s="2"/>
      <c r="K400" s="2"/>
      <c r="N400" s="13"/>
      <c r="Q400" s="2">
        <v>10810582</v>
      </c>
    </row>
    <row r="401" spans="1:17" ht="15" customHeight="1">
      <c r="A401" s="2">
        <v>11200485</v>
      </c>
      <c r="B401" s="2"/>
      <c r="C401" s="2"/>
      <c r="D401" s="2">
        <v>11110484</v>
      </c>
      <c r="E401" s="2">
        <v>10810582</v>
      </c>
      <c r="F401" s="2"/>
      <c r="H401" s="2" t="s">
        <v>485</v>
      </c>
      <c r="I401" s="2" t="s">
        <v>383</v>
      </c>
      <c r="J401" s="2"/>
      <c r="K401" s="2"/>
      <c r="N401" s="13"/>
      <c r="Q401" s="2">
        <v>10810582</v>
      </c>
    </row>
    <row r="402" spans="1:17" ht="15" customHeight="1">
      <c r="A402" s="2">
        <v>11200492</v>
      </c>
      <c r="B402" s="2"/>
      <c r="C402" s="2"/>
      <c r="D402" s="2">
        <v>11110491</v>
      </c>
      <c r="E402" s="2">
        <v>10810585</v>
      </c>
      <c r="F402" s="2"/>
      <c r="H402" s="2" t="s">
        <v>488</v>
      </c>
      <c r="I402" s="2" t="s">
        <v>383</v>
      </c>
      <c r="J402" s="2"/>
      <c r="K402" s="2"/>
      <c r="N402" s="13"/>
      <c r="Q402" s="2">
        <v>10810585</v>
      </c>
    </row>
    <row r="403" spans="1:17" ht="15" customHeight="1">
      <c r="A403" s="2">
        <v>11200493</v>
      </c>
      <c r="B403" s="2"/>
      <c r="C403" s="2"/>
      <c r="D403" s="2">
        <v>11110492</v>
      </c>
      <c r="E403" s="2">
        <v>10810585</v>
      </c>
      <c r="F403" s="2"/>
      <c r="H403" s="2" t="s">
        <v>488</v>
      </c>
      <c r="I403" s="2" t="s">
        <v>383</v>
      </c>
      <c r="J403" s="2"/>
      <c r="K403" s="2"/>
      <c r="N403" s="13"/>
      <c r="Q403" s="2">
        <v>10810585</v>
      </c>
    </row>
    <row r="404" spans="1:17" ht="15" customHeight="1">
      <c r="A404" s="2">
        <v>11200494</v>
      </c>
      <c r="B404" s="2"/>
      <c r="C404" s="2"/>
      <c r="D404" s="2">
        <v>11110493</v>
      </c>
      <c r="E404" s="2">
        <v>10810585</v>
      </c>
      <c r="F404" s="2"/>
      <c r="H404" s="2" t="s">
        <v>488</v>
      </c>
      <c r="I404" s="2" t="s">
        <v>383</v>
      </c>
      <c r="J404" s="2"/>
      <c r="K404" s="2"/>
      <c r="N404" s="13"/>
      <c r="Q404" s="2">
        <v>10810585</v>
      </c>
    </row>
    <row r="405" spans="1:17" ht="15" customHeight="1">
      <c r="A405" s="2">
        <v>11200495</v>
      </c>
      <c r="B405" s="2"/>
      <c r="C405" s="2"/>
      <c r="D405" s="2">
        <v>11110494</v>
      </c>
      <c r="E405" s="2">
        <v>10810585</v>
      </c>
      <c r="F405" s="2"/>
      <c r="H405" s="2" t="s">
        <v>488</v>
      </c>
      <c r="I405" s="2" t="s">
        <v>383</v>
      </c>
      <c r="J405" s="2"/>
      <c r="K405" s="2"/>
      <c r="N405" s="13"/>
      <c r="Q405" s="2">
        <v>10810585</v>
      </c>
    </row>
    <row r="406" spans="1:17" ht="15" customHeight="1">
      <c r="A406" s="2">
        <v>11200496</v>
      </c>
      <c r="B406" s="2"/>
      <c r="C406" s="2"/>
      <c r="D406" s="2">
        <v>11110495</v>
      </c>
      <c r="E406" s="2">
        <v>10810586</v>
      </c>
      <c r="F406" s="2"/>
      <c r="H406" s="2" t="s">
        <v>489</v>
      </c>
      <c r="I406" s="2" t="s">
        <v>383</v>
      </c>
      <c r="J406" s="2"/>
      <c r="K406" s="2"/>
      <c r="N406" s="13"/>
      <c r="Q406" s="2">
        <v>10810586</v>
      </c>
    </row>
    <row r="407" spans="1:17" ht="15" customHeight="1">
      <c r="A407" s="2">
        <v>11200497</v>
      </c>
      <c r="B407" s="2"/>
      <c r="C407" s="2"/>
      <c r="D407" s="2">
        <v>11110496</v>
      </c>
      <c r="E407" s="2">
        <v>10810586</v>
      </c>
      <c r="F407" s="2"/>
      <c r="H407" s="2" t="s">
        <v>489</v>
      </c>
      <c r="I407" s="2" t="s">
        <v>383</v>
      </c>
      <c r="J407" s="2"/>
      <c r="K407" s="2"/>
      <c r="N407" s="13"/>
      <c r="Q407" s="2">
        <v>10810586</v>
      </c>
    </row>
    <row r="408" spans="1:17" ht="15" customHeight="1">
      <c r="A408" s="2">
        <v>11200498</v>
      </c>
      <c r="B408" s="2"/>
      <c r="C408" s="2"/>
      <c r="D408" s="2">
        <v>11110497</v>
      </c>
      <c r="E408" s="2">
        <v>10810586</v>
      </c>
      <c r="F408" s="2"/>
      <c r="H408" s="2" t="s">
        <v>489</v>
      </c>
      <c r="I408" s="2" t="s">
        <v>383</v>
      </c>
      <c r="J408" s="2"/>
      <c r="K408" s="2"/>
      <c r="N408" s="13"/>
      <c r="Q408" s="2">
        <v>10810586</v>
      </c>
    </row>
    <row r="409" spans="1:17" ht="15" customHeight="1">
      <c r="A409" s="2">
        <v>11200499</v>
      </c>
      <c r="B409" s="2"/>
      <c r="C409" s="2"/>
      <c r="D409" s="2">
        <v>11110498</v>
      </c>
      <c r="E409" s="2">
        <v>10810586</v>
      </c>
      <c r="F409" s="2"/>
      <c r="H409" s="2" t="s">
        <v>489</v>
      </c>
      <c r="I409" s="2" t="s">
        <v>383</v>
      </c>
      <c r="J409" s="2"/>
      <c r="K409" s="2"/>
      <c r="N409" s="13"/>
      <c r="Q409" s="2">
        <v>10810586</v>
      </c>
    </row>
    <row r="410" spans="1:17" ht="15" customHeight="1">
      <c r="A410" s="2">
        <v>11200500</v>
      </c>
      <c r="B410" s="2"/>
      <c r="C410" s="2"/>
      <c r="D410" s="2">
        <v>11110512</v>
      </c>
      <c r="E410" s="2">
        <v>10810548</v>
      </c>
      <c r="F410" s="2"/>
      <c r="H410" s="2" t="s">
        <v>436</v>
      </c>
      <c r="I410" s="2" t="s">
        <v>195</v>
      </c>
      <c r="J410" s="2"/>
      <c r="K410" s="2"/>
      <c r="N410" s="13"/>
      <c r="Q410" s="2">
        <v>10810548</v>
      </c>
    </row>
    <row r="411" spans="1:17" ht="15" customHeight="1">
      <c r="A411" s="2">
        <v>11200501</v>
      </c>
      <c r="B411" s="2"/>
      <c r="C411" s="2"/>
      <c r="D411" s="2">
        <v>11110513</v>
      </c>
      <c r="E411" s="2">
        <v>10810548</v>
      </c>
      <c r="F411" s="2"/>
      <c r="H411" s="2" t="s">
        <v>436</v>
      </c>
      <c r="I411" s="2" t="s">
        <v>195</v>
      </c>
      <c r="J411" s="2"/>
      <c r="K411" s="2"/>
      <c r="N411" s="13"/>
      <c r="Q411" s="2">
        <v>10810548</v>
      </c>
    </row>
    <row r="412" spans="1:17" ht="15" customHeight="1">
      <c r="A412" s="2">
        <v>11200503</v>
      </c>
      <c r="B412" s="2"/>
      <c r="C412" s="2"/>
      <c r="D412" s="2">
        <v>11110542</v>
      </c>
      <c r="E412" s="2">
        <v>10810368</v>
      </c>
      <c r="F412" s="2"/>
      <c r="H412" s="2" t="s">
        <v>510</v>
      </c>
      <c r="I412" s="2" t="s">
        <v>176</v>
      </c>
      <c r="J412" s="2"/>
      <c r="K412" s="2"/>
      <c r="N412" s="13"/>
      <c r="Q412" s="2">
        <v>10810368</v>
      </c>
    </row>
    <row r="413" spans="1:17" ht="15" customHeight="1">
      <c r="A413" s="2">
        <v>11200504</v>
      </c>
      <c r="B413" s="2"/>
      <c r="C413" s="2"/>
      <c r="D413" s="2">
        <v>11110543</v>
      </c>
      <c r="E413" s="2">
        <v>10810595</v>
      </c>
      <c r="F413" s="2"/>
      <c r="H413" s="2" t="s">
        <v>511</v>
      </c>
      <c r="I413" s="2" t="s">
        <v>9607</v>
      </c>
      <c r="J413" s="2"/>
      <c r="K413" s="2"/>
      <c r="N413" s="13"/>
      <c r="Q413" s="2">
        <v>10810595</v>
      </c>
    </row>
    <row r="414" spans="1:17" ht="15" customHeight="1">
      <c r="A414" s="2">
        <v>11200505</v>
      </c>
      <c r="B414" s="2"/>
      <c r="C414" s="2"/>
      <c r="D414" s="2">
        <v>11110544</v>
      </c>
      <c r="E414" s="2">
        <v>10810595</v>
      </c>
      <c r="F414" s="2"/>
      <c r="H414" s="2" t="s">
        <v>511</v>
      </c>
      <c r="I414" s="2" t="s">
        <v>9607</v>
      </c>
      <c r="J414" s="2"/>
      <c r="K414" s="2"/>
      <c r="N414" s="13"/>
      <c r="Q414" s="2">
        <v>10810595</v>
      </c>
    </row>
    <row r="415" spans="1:17" ht="15" customHeight="1">
      <c r="A415" s="2">
        <v>11200506</v>
      </c>
      <c r="B415" s="2"/>
      <c r="C415" s="2"/>
      <c r="D415" s="2">
        <v>11110545</v>
      </c>
      <c r="E415" s="2">
        <v>10810595</v>
      </c>
      <c r="F415" s="2"/>
      <c r="H415" s="2" t="s">
        <v>511</v>
      </c>
      <c r="I415" s="2" t="s">
        <v>9607</v>
      </c>
      <c r="J415" s="2"/>
      <c r="K415" s="2"/>
      <c r="N415" s="13"/>
      <c r="Q415" s="2">
        <v>10810595</v>
      </c>
    </row>
    <row r="416" spans="1:17" ht="15" customHeight="1">
      <c r="A416" s="2">
        <v>11200507</v>
      </c>
      <c r="B416" s="2"/>
      <c r="C416" s="2"/>
      <c r="D416" s="2">
        <v>11110546</v>
      </c>
      <c r="E416" s="2">
        <v>10810596</v>
      </c>
      <c r="F416" s="2"/>
      <c r="H416" s="2" t="s">
        <v>512</v>
      </c>
      <c r="I416" s="2" t="s">
        <v>9607</v>
      </c>
      <c r="J416" s="2"/>
      <c r="K416" s="2"/>
      <c r="N416" s="13"/>
      <c r="Q416" s="2">
        <v>10810596</v>
      </c>
    </row>
    <row r="417" spans="1:17" ht="15" customHeight="1">
      <c r="A417" s="2">
        <v>11200508</v>
      </c>
      <c r="B417" s="2"/>
      <c r="C417" s="2"/>
      <c r="D417" s="2">
        <v>11110547</v>
      </c>
      <c r="E417" s="2">
        <v>10810596</v>
      </c>
      <c r="F417" s="2"/>
      <c r="H417" s="2" t="s">
        <v>512</v>
      </c>
      <c r="I417" s="2" t="s">
        <v>9607</v>
      </c>
      <c r="J417" s="2"/>
      <c r="K417" s="2"/>
      <c r="N417" s="13"/>
      <c r="Q417" s="2">
        <v>10810596</v>
      </c>
    </row>
    <row r="418" spans="1:17" ht="15" customHeight="1">
      <c r="A418" s="2">
        <v>11200509</v>
      </c>
      <c r="B418" s="2"/>
      <c r="C418" s="2"/>
      <c r="D418" s="2">
        <v>11110548</v>
      </c>
      <c r="E418" s="2">
        <v>10810596</v>
      </c>
      <c r="F418" s="2"/>
      <c r="H418" s="2" t="s">
        <v>512</v>
      </c>
      <c r="I418" s="2" t="s">
        <v>9607</v>
      </c>
      <c r="J418" s="2"/>
      <c r="K418" s="2"/>
      <c r="N418" s="13"/>
      <c r="Q418" s="2">
        <v>10810596</v>
      </c>
    </row>
    <row r="419" spans="1:17" ht="15" customHeight="1">
      <c r="A419" s="2">
        <v>11200516</v>
      </c>
      <c r="B419" s="2"/>
      <c r="C419" s="2"/>
      <c r="D419" s="2">
        <v>11110555</v>
      </c>
      <c r="E419" s="2">
        <v>10810599</v>
      </c>
      <c r="F419" s="2"/>
      <c r="H419" s="2" t="s">
        <v>515</v>
      </c>
      <c r="I419" s="2" t="s">
        <v>9607</v>
      </c>
      <c r="J419" s="2"/>
      <c r="K419" s="2"/>
      <c r="N419" s="13"/>
      <c r="Q419" s="2">
        <v>10810599</v>
      </c>
    </row>
    <row r="420" spans="1:17" ht="15" customHeight="1">
      <c r="A420" s="2">
        <v>11200517</v>
      </c>
      <c r="B420" s="2"/>
      <c r="C420" s="2"/>
      <c r="D420" s="2">
        <v>11110556</v>
      </c>
      <c r="E420" s="2">
        <v>10810600</v>
      </c>
      <c r="F420" s="2"/>
      <c r="H420" s="2" t="s">
        <v>516</v>
      </c>
      <c r="I420" s="2" t="s">
        <v>9607</v>
      </c>
      <c r="J420" s="2"/>
      <c r="K420" s="2"/>
      <c r="N420" s="13"/>
      <c r="Q420" s="2">
        <v>10810600</v>
      </c>
    </row>
    <row r="421" spans="1:17" ht="15" customHeight="1">
      <c r="A421" s="2">
        <v>11200518</v>
      </c>
      <c r="B421" s="2"/>
      <c r="C421" s="2"/>
      <c r="D421" s="2">
        <v>11110557</v>
      </c>
      <c r="E421" s="2">
        <v>10810601</v>
      </c>
      <c r="F421" s="2"/>
      <c r="H421" s="2" t="s">
        <v>517</v>
      </c>
      <c r="I421" s="2" t="s">
        <v>9607</v>
      </c>
      <c r="J421" s="2"/>
      <c r="K421" s="2"/>
      <c r="N421" s="13"/>
      <c r="Q421" s="2">
        <v>10810601</v>
      </c>
    </row>
    <row r="422" spans="1:17" ht="15" customHeight="1">
      <c r="A422" s="2">
        <v>11200519</v>
      </c>
      <c r="B422" s="2"/>
      <c r="C422" s="2"/>
      <c r="D422" s="2">
        <v>11110558</v>
      </c>
      <c r="E422" s="2">
        <v>10810601</v>
      </c>
      <c r="F422" s="2"/>
      <c r="H422" s="2" t="s">
        <v>517</v>
      </c>
      <c r="I422" s="2" t="s">
        <v>9607</v>
      </c>
      <c r="J422" s="2"/>
      <c r="K422" s="2"/>
      <c r="N422" s="13"/>
      <c r="Q422" s="2">
        <v>10810601</v>
      </c>
    </row>
    <row r="423" spans="1:17" ht="15" customHeight="1">
      <c r="A423" s="2">
        <v>11200520</v>
      </c>
      <c r="B423" s="2"/>
      <c r="C423" s="2"/>
      <c r="D423" s="2">
        <v>11110559</v>
      </c>
      <c r="E423" s="2">
        <v>10810602</v>
      </c>
      <c r="F423" s="2"/>
      <c r="H423" s="2" t="s">
        <v>518</v>
      </c>
      <c r="I423" s="2" t="s">
        <v>9607</v>
      </c>
      <c r="J423" s="2"/>
      <c r="K423" s="2"/>
      <c r="N423" s="13"/>
      <c r="Q423" s="2">
        <v>10810602</v>
      </c>
    </row>
    <row r="424" spans="1:17" ht="15" customHeight="1">
      <c r="A424" s="2">
        <v>11200521</v>
      </c>
      <c r="B424" s="2"/>
      <c r="C424" s="2"/>
      <c r="D424" s="2">
        <v>11110560</v>
      </c>
      <c r="E424" s="2">
        <v>10810603</v>
      </c>
      <c r="F424" s="2"/>
      <c r="H424" s="2" t="s">
        <v>519</v>
      </c>
      <c r="I424" s="2" t="s">
        <v>9607</v>
      </c>
      <c r="J424" s="2"/>
      <c r="K424" s="2"/>
      <c r="N424" s="13"/>
      <c r="Q424" s="2">
        <v>10810603</v>
      </c>
    </row>
    <row r="425" spans="1:17" ht="15" customHeight="1">
      <c r="A425" s="2">
        <v>11200522</v>
      </c>
      <c r="B425" s="2"/>
      <c r="C425" s="2"/>
      <c r="D425" s="2">
        <v>11110561</v>
      </c>
      <c r="E425" s="2">
        <v>10810603</v>
      </c>
      <c r="F425" s="2"/>
      <c r="H425" s="2" t="s">
        <v>519</v>
      </c>
      <c r="I425" s="2" t="s">
        <v>9607</v>
      </c>
      <c r="J425" s="2"/>
      <c r="K425" s="2"/>
      <c r="N425" s="13"/>
      <c r="Q425" s="2">
        <v>10810603</v>
      </c>
    </row>
    <row r="426" spans="1:17" ht="15" customHeight="1">
      <c r="A426" s="2">
        <v>11200523</v>
      </c>
      <c r="B426" s="2"/>
      <c r="C426" s="2"/>
      <c r="D426" s="2">
        <v>11110562</v>
      </c>
      <c r="E426" s="2">
        <v>10810604</v>
      </c>
      <c r="F426" s="2"/>
      <c r="H426" s="2" t="s">
        <v>520</v>
      </c>
      <c r="I426" s="2" t="s">
        <v>9607</v>
      </c>
      <c r="J426" s="2"/>
      <c r="K426" s="2"/>
      <c r="N426" s="13"/>
      <c r="Q426" s="2">
        <v>10810604</v>
      </c>
    </row>
    <row r="427" spans="1:17" ht="15" customHeight="1">
      <c r="A427" s="2">
        <v>11200524</v>
      </c>
      <c r="B427" s="2"/>
      <c r="C427" s="2"/>
      <c r="D427" s="2">
        <v>11110563</v>
      </c>
      <c r="E427" s="2">
        <v>10810604</v>
      </c>
      <c r="F427" s="2"/>
      <c r="H427" s="2" t="s">
        <v>520</v>
      </c>
      <c r="I427" s="2" t="s">
        <v>9607</v>
      </c>
      <c r="J427" s="2"/>
      <c r="K427" s="2"/>
      <c r="N427" s="13"/>
      <c r="Q427" s="2">
        <v>10810604</v>
      </c>
    </row>
    <row r="428" spans="1:17" ht="15" customHeight="1">
      <c r="A428" s="2">
        <v>11200525</v>
      </c>
      <c r="B428" s="2"/>
      <c r="C428" s="2"/>
      <c r="D428" s="2">
        <v>11110564</v>
      </c>
      <c r="E428" s="2">
        <v>10810605</v>
      </c>
      <c r="F428" s="2"/>
      <c r="H428" s="2" t="s">
        <v>521</v>
      </c>
      <c r="I428" s="2" t="s">
        <v>9607</v>
      </c>
      <c r="J428" s="2"/>
      <c r="K428" s="2"/>
      <c r="N428" s="13"/>
      <c r="Q428" s="2">
        <v>10810605</v>
      </c>
    </row>
    <row r="429" spans="1:17" ht="15" customHeight="1">
      <c r="A429" s="2">
        <v>11200526</v>
      </c>
      <c r="B429" s="2"/>
      <c r="C429" s="2"/>
      <c r="D429" s="2">
        <v>11110565</v>
      </c>
      <c r="E429" s="2">
        <v>10810606</v>
      </c>
      <c r="F429" s="2"/>
      <c r="H429" s="2" t="s">
        <v>522</v>
      </c>
      <c r="I429" s="2" t="s">
        <v>9607</v>
      </c>
      <c r="J429" s="2"/>
      <c r="K429" s="2"/>
      <c r="N429" s="13"/>
      <c r="Q429" s="2">
        <v>10810606</v>
      </c>
    </row>
    <row r="430" spans="1:17" ht="15" customHeight="1">
      <c r="A430" s="2">
        <v>11200527</v>
      </c>
      <c r="B430" s="2"/>
      <c r="C430" s="2"/>
      <c r="D430" s="2">
        <v>11110566</v>
      </c>
      <c r="E430" s="2">
        <v>10810606</v>
      </c>
      <c r="F430" s="2"/>
      <c r="H430" s="2" t="s">
        <v>522</v>
      </c>
      <c r="I430" s="2" t="s">
        <v>9607</v>
      </c>
      <c r="J430" s="2"/>
      <c r="K430" s="2"/>
      <c r="N430" s="13"/>
      <c r="Q430" s="2">
        <v>10810606</v>
      </c>
    </row>
    <row r="431" spans="1:17" ht="15" customHeight="1">
      <c r="A431" s="2">
        <v>11200528</v>
      </c>
      <c r="B431" s="2"/>
      <c r="C431" s="2"/>
      <c r="D431" s="2">
        <v>11110567</v>
      </c>
      <c r="E431" s="2">
        <v>10810606</v>
      </c>
      <c r="F431" s="2"/>
      <c r="H431" s="2" t="s">
        <v>522</v>
      </c>
      <c r="I431" s="2" t="s">
        <v>9607</v>
      </c>
      <c r="J431" s="2"/>
      <c r="K431" s="2"/>
      <c r="N431" s="13"/>
      <c r="Q431" s="2">
        <v>10810606</v>
      </c>
    </row>
    <row r="432" spans="1:17" ht="15" customHeight="1">
      <c r="A432" s="2">
        <v>11200529</v>
      </c>
      <c r="B432" s="2"/>
      <c r="C432" s="2"/>
      <c r="D432" s="2">
        <v>11110568</v>
      </c>
      <c r="E432" s="2">
        <v>10810607</v>
      </c>
      <c r="F432" s="2"/>
      <c r="H432" s="2" t="s">
        <v>523</v>
      </c>
      <c r="I432" s="2" t="s">
        <v>9607</v>
      </c>
      <c r="J432" s="2"/>
      <c r="K432" s="2"/>
      <c r="N432" s="13"/>
      <c r="Q432" s="2">
        <v>10810607</v>
      </c>
    </row>
    <row r="433" spans="1:17" ht="15" customHeight="1">
      <c r="A433" s="2">
        <v>11200530</v>
      </c>
      <c r="B433" s="2"/>
      <c r="C433" s="2"/>
      <c r="D433" s="2">
        <v>11110569</v>
      </c>
      <c r="E433" s="2">
        <v>10810607</v>
      </c>
      <c r="F433" s="2"/>
      <c r="H433" s="2" t="s">
        <v>523</v>
      </c>
      <c r="I433" s="2" t="s">
        <v>9607</v>
      </c>
      <c r="J433" s="2"/>
      <c r="K433" s="2"/>
      <c r="N433" s="13"/>
      <c r="Q433" s="2">
        <v>10810607</v>
      </c>
    </row>
    <row r="434" spans="1:17" ht="15" customHeight="1">
      <c r="A434" s="2">
        <v>11200531</v>
      </c>
      <c r="B434" s="2"/>
      <c r="C434" s="2"/>
      <c r="D434" s="2">
        <v>11110570</v>
      </c>
      <c r="E434" s="2">
        <v>10810607</v>
      </c>
      <c r="F434" s="2"/>
      <c r="H434" s="2" t="s">
        <v>523</v>
      </c>
      <c r="I434" s="2" t="s">
        <v>9607</v>
      </c>
      <c r="J434" s="2"/>
      <c r="K434" s="2"/>
      <c r="N434" s="13"/>
      <c r="Q434" s="2">
        <v>10810607</v>
      </c>
    </row>
    <row r="435" spans="1:17" ht="15" customHeight="1">
      <c r="A435" s="2">
        <v>11200532</v>
      </c>
      <c r="B435" s="2"/>
      <c r="C435" s="2"/>
      <c r="D435" s="2">
        <v>11110571</v>
      </c>
      <c r="E435" s="2">
        <v>10810607</v>
      </c>
      <c r="F435" s="2"/>
      <c r="H435" s="2" t="s">
        <v>523</v>
      </c>
      <c r="I435" s="2" t="s">
        <v>9607</v>
      </c>
      <c r="J435" s="2"/>
      <c r="K435" s="2"/>
      <c r="N435" s="13"/>
      <c r="Q435" s="2">
        <v>10810607</v>
      </c>
    </row>
    <row r="436" spans="1:17" ht="15" customHeight="1">
      <c r="A436" s="2">
        <v>11200533</v>
      </c>
      <c r="B436" s="2"/>
      <c r="C436" s="2"/>
      <c r="D436" s="2">
        <v>11110572</v>
      </c>
      <c r="E436" s="2">
        <v>10810608</v>
      </c>
      <c r="F436" s="2"/>
      <c r="H436" s="2" t="s">
        <v>524</v>
      </c>
      <c r="I436" s="2" t="s">
        <v>195</v>
      </c>
      <c r="J436" s="2"/>
      <c r="K436" s="2"/>
      <c r="N436" s="13"/>
      <c r="Q436" s="2">
        <v>10810608</v>
      </c>
    </row>
    <row r="437" spans="1:17" ht="15" customHeight="1">
      <c r="A437" s="2">
        <v>11200535</v>
      </c>
      <c r="B437" s="2"/>
      <c r="C437" s="2"/>
      <c r="D437" s="2">
        <v>11110574</v>
      </c>
      <c r="E437" s="2">
        <v>10810609</v>
      </c>
      <c r="F437" s="2"/>
      <c r="H437" s="2" t="s">
        <v>526</v>
      </c>
      <c r="I437" s="2" t="s">
        <v>195</v>
      </c>
      <c r="J437" s="2"/>
      <c r="K437" s="2"/>
      <c r="N437" s="13"/>
      <c r="Q437" s="2">
        <v>10810609</v>
      </c>
    </row>
    <row r="438" spans="1:17" ht="15" customHeight="1">
      <c r="A438" s="2">
        <v>11200536</v>
      </c>
      <c r="B438" s="2"/>
      <c r="C438" s="2"/>
      <c r="D438" s="2">
        <v>11110575</v>
      </c>
      <c r="E438" s="2">
        <v>10810609</v>
      </c>
      <c r="F438" s="2"/>
      <c r="H438" s="2" t="s">
        <v>526</v>
      </c>
      <c r="I438" s="2" t="s">
        <v>195</v>
      </c>
      <c r="J438" s="2"/>
      <c r="K438" s="2"/>
      <c r="N438" s="13"/>
      <c r="Q438" s="2">
        <v>10810609</v>
      </c>
    </row>
    <row r="439" spans="1:17" ht="15" customHeight="1">
      <c r="A439" s="2">
        <v>11200539</v>
      </c>
      <c r="B439" s="2"/>
      <c r="C439" s="2"/>
      <c r="D439" s="2">
        <v>11110578</v>
      </c>
      <c r="E439" s="2">
        <v>10810610</v>
      </c>
      <c r="F439" s="2"/>
      <c r="H439" s="2" t="s">
        <v>527</v>
      </c>
      <c r="I439" s="2" t="s">
        <v>195</v>
      </c>
      <c r="J439" s="2"/>
      <c r="K439" s="2"/>
      <c r="N439" s="13"/>
      <c r="Q439" s="2">
        <v>10810610</v>
      </c>
    </row>
    <row r="440" spans="1:17" ht="15" customHeight="1">
      <c r="A440" s="2">
        <v>11200540</v>
      </c>
      <c r="B440" s="2"/>
      <c r="C440" s="2"/>
      <c r="D440" s="2">
        <v>11110579</v>
      </c>
      <c r="E440" s="2">
        <v>10810610</v>
      </c>
      <c r="F440" s="2"/>
      <c r="H440" s="2" t="s">
        <v>527</v>
      </c>
      <c r="I440" s="2" t="s">
        <v>195</v>
      </c>
      <c r="J440" s="2"/>
      <c r="K440" s="2"/>
      <c r="N440" s="13"/>
      <c r="Q440" s="2">
        <v>10810610</v>
      </c>
    </row>
    <row r="441" spans="1:17" ht="15" customHeight="1">
      <c r="A441" s="2">
        <v>11200542</v>
      </c>
      <c r="B441" s="2"/>
      <c r="C441" s="2"/>
      <c r="D441" s="2">
        <v>11110581</v>
      </c>
      <c r="E441" s="2">
        <v>10810611</v>
      </c>
      <c r="F441" s="2"/>
      <c r="H441" s="2" t="s">
        <v>528</v>
      </c>
      <c r="I441" s="2" t="s">
        <v>195</v>
      </c>
      <c r="J441" s="2"/>
      <c r="K441" s="2"/>
      <c r="N441" s="13"/>
      <c r="Q441" s="2">
        <v>10810611</v>
      </c>
    </row>
    <row r="442" spans="1:17" ht="15" customHeight="1">
      <c r="A442" s="2">
        <v>11200544</v>
      </c>
      <c r="B442" s="2"/>
      <c r="C442" s="2"/>
      <c r="D442" s="2">
        <v>11110583</v>
      </c>
      <c r="E442" s="2">
        <v>10810612</v>
      </c>
      <c r="F442" s="2"/>
      <c r="H442" s="2" t="s">
        <v>529</v>
      </c>
      <c r="I442" s="2" t="s">
        <v>195</v>
      </c>
      <c r="J442" s="2"/>
      <c r="K442" s="2"/>
      <c r="N442" s="13"/>
      <c r="Q442" s="2">
        <v>10810612</v>
      </c>
    </row>
    <row r="443" spans="1:17" ht="15" customHeight="1">
      <c r="A443" s="2">
        <v>11200545</v>
      </c>
      <c r="B443" s="2"/>
      <c r="C443" s="2"/>
      <c r="D443" s="2">
        <v>11110584</v>
      </c>
      <c r="E443" s="2">
        <v>10810612</v>
      </c>
      <c r="F443" s="2"/>
      <c r="H443" s="2" t="s">
        <v>529</v>
      </c>
      <c r="I443" s="2" t="s">
        <v>195</v>
      </c>
      <c r="J443" s="2"/>
      <c r="K443" s="2"/>
      <c r="N443" s="13"/>
      <c r="Q443" s="2">
        <v>10810612</v>
      </c>
    </row>
    <row r="444" spans="1:17" ht="15" customHeight="1">
      <c r="A444" s="2">
        <v>11200548</v>
      </c>
      <c r="B444" s="2"/>
      <c r="C444" s="2"/>
      <c r="D444" s="2">
        <v>11110587</v>
      </c>
      <c r="E444" s="2">
        <v>10810612</v>
      </c>
      <c r="F444" s="2"/>
      <c r="H444" s="2" t="s">
        <v>529</v>
      </c>
      <c r="I444" s="2" t="s">
        <v>195</v>
      </c>
      <c r="J444" s="2"/>
      <c r="K444" s="2"/>
      <c r="N444" s="13"/>
      <c r="Q444" s="2">
        <v>10810612</v>
      </c>
    </row>
    <row r="445" spans="1:17" ht="15" customHeight="1">
      <c r="A445" s="2">
        <v>11200549</v>
      </c>
      <c r="B445" s="2"/>
      <c r="C445" s="2"/>
      <c r="D445" s="2">
        <v>11110588</v>
      </c>
      <c r="E445" s="2">
        <v>10810613</v>
      </c>
      <c r="F445" s="2"/>
      <c r="H445" s="2" t="s">
        <v>530</v>
      </c>
      <c r="I445" s="2" t="s">
        <v>195</v>
      </c>
      <c r="J445" s="2"/>
      <c r="K445" s="2"/>
      <c r="N445" s="13"/>
      <c r="Q445" s="2">
        <v>10810613</v>
      </c>
    </row>
    <row r="446" spans="1:17" ht="15" customHeight="1">
      <c r="A446" s="2">
        <v>11200551</v>
      </c>
      <c r="B446" s="2"/>
      <c r="C446" s="2"/>
      <c r="D446" s="2">
        <v>11110590</v>
      </c>
      <c r="E446" s="2">
        <v>10810613</v>
      </c>
      <c r="F446" s="2"/>
      <c r="H446" s="2" t="s">
        <v>530</v>
      </c>
      <c r="I446" s="2" t="s">
        <v>195</v>
      </c>
      <c r="J446" s="2"/>
      <c r="K446" s="2"/>
      <c r="N446" s="13"/>
      <c r="Q446" s="2">
        <v>10810613</v>
      </c>
    </row>
    <row r="447" spans="1:17" ht="15" customHeight="1">
      <c r="A447" s="2">
        <v>11200552</v>
      </c>
      <c r="B447" s="2"/>
      <c r="C447" s="2"/>
      <c r="D447" s="2">
        <v>11110591</v>
      </c>
      <c r="E447" s="2">
        <v>10810614</v>
      </c>
      <c r="F447" s="2"/>
      <c r="H447" s="2" t="s">
        <v>531</v>
      </c>
      <c r="I447" s="2" t="s">
        <v>195</v>
      </c>
      <c r="J447" s="2"/>
      <c r="K447" s="2"/>
      <c r="N447" s="13"/>
      <c r="Q447" s="2">
        <v>10810614</v>
      </c>
    </row>
    <row r="448" spans="1:17" ht="15" customHeight="1">
      <c r="A448" s="2">
        <v>11200553</v>
      </c>
      <c r="B448" s="2"/>
      <c r="C448" s="2"/>
      <c r="D448" s="2">
        <v>11110592</v>
      </c>
      <c r="E448" s="2">
        <v>10810614</v>
      </c>
      <c r="F448" s="2"/>
      <c r="H448" s="2" t="s">
        <v>531</v>
      </c>
      <c r="I448" s="2" t="s">
        <v>195</v>
      </c>
      <c r="J448" s="2"/>
      <c r="K448" s="2"/>
      <c r="N448" s="13"/>
      <c r="Q448" s="2">
        <v>10810614</v>
      </c>
    </row>
    <row r="449" spans="1:17" ht="15" customHeight="1">
      <c r="A449" s="2">
        <v>11200556</v>
      </c>
      <c r="B449" s="2"/>
      <c r="C449" s="2"/>
      <c r="D449" s="2">
        <v>11110595</v>
      </c>
      <c r="E449" s="2">
        <v>10810615</v>
      </c>
      <c r="F449" s="2"/>
      <c r="H449" s="2" t="s">
        <v>532</v>
      </c>
      <c r="I449" s="2" t="s">
        <v>195</v>
      </c>
      <c r="J449" s="2"/>
      <c r="K449" s="2"/>
      <c r="N449" s="13"/>
      <c r="Q449" s="2">
        <v>10810615</v>
      </c>
    </row>
    <row r="450" spans="1:17" ht="15" customHeight="1">
      <c r="A450" s="2">
        <v>11200557</v>
      </c>
      <c r="B450" s="2"/>
      <c r="C450" s="2"/>
      <c r="D450" s="2">
        <v>11110596</v>
      </c>
      <c r="E450" s="2">
        <v>10810615</v>
      </c>
      <c r="F450" s="2"/>
      <c r="H450" s="2" t="s">
        <v>532</v>
      </c>
      <c r="I450" s="2" t="s">
        <v>195</v>
      </c>
      <c r="J450" s="2"/>
      <c r="K450" s="2"/>
      <c r="N450" s="13"/>
      <c r="Q450" s="2">
        <v>10810615</v>
      </c>
    </row>
    <row r="451" spans="1:17" ht="15" customHeight="1">
      <c r="A451" s="2">
        <v>11200558</v>
      </c>
      <c r="B451" s="2"/>
      <c r="C451" s="2"/>
      <c r="D451" s="2">
        <v>11110597</v>
      </c>
      <c r="E451" s="2">
        <v>10810615</v>
      </c>
      <c r="F451" s="2"/>
      <c r="H451" s="2" t="s">
        <v>532</v>
      </c>
      <c r="I451" s="2" t="s">
        <v>195</v>
      </c>
      <c r="J451" s="2"/>
      <c r="K451" s="2"/>
      <c r="N451" s="13"/>
      <c r="Q451" s="2">
        <v>10810615</v>
      </c>
    </row>
    <row r="452" spans="1:17" ht="15" customHeight="1">
      <c r="A452" s="2">
        <v>11200559</v>
      </c>
      <c r="B452" s="2"/>
      <c r="C452" s="2"/>
      <c r="D452" s="2">
        <v>11110598</v>
      </c>
      <c r="E452" s="2">
        <v>10810616</v>
      </c>
      <c r="F452" s="2"/>
      <c r="H452" s="2" t="s">
        <v>534</v>
      </c>
      <c r="I452" s="2" t="s">
        <v>195</v>
      </c>
      <c r="J452" s="2"/>
      <c r="K452" s="2"/>
      <c r="N452" s="13"/>
      <c r="Q452" s="2">
        <v>10810616</v>
      </c>
    </row>
    <row r="453" spans="1:17" ht="15" customHeight="1">
      <c r="A453" s="2">
        <v>11200560</v>
      </c>
      <c r="B453" s="2"/>
      <c r="C453" s="2"/>
      <c r="D453" s="2">
        <v>11110599</v>
      </c>
      <c r="E453" s="2">
        <v>10810616</v>
      </c>
      <c r="F453" s="2"/>
      <c r="H453" s="2" t="s">
        <v>534</v>
      </c>
      <c r="I453" s="2" t="s">
        <v>195</v>
      </c>
      <c r="J453" s="2"/>
      <c r="K453" s="2"/>
      <c r="N453" s="13"/>
      <c r="Q453" s="2">
        <v>10810616</v>
      </c>
    </row>
    <row r="454" spans="1:17" ht="15" customHeight="1">
      <c r="A454" s="2">
        <v>11200561</v>
      </c>
      <c r="B454" s="2"/>
      <c r="C454" s="2"/>
      <c r="D454" s="2">
        <v>11110600</v>
      </c>
      <c r="E454" s="2">
        <v>10810617</v>
      </c>
      <c r="F454" s="2"/>
      <c r="H454" s="2" t="s">
        <v>535</v>
      </c>
      <c r="I454" s="2" t="s">
        <v>195</v>
      </c>
      <c r="J454" s="2"/>
      <c r="K454" s="2"/>
      <c r="N454" s="13"/>
      <c r="Q454" s="2">
        <v>10810617</v>
      </c>
    </row>
    <row r="455" spans="1:17" ht="15" customHeight="1">
      <c r="A455" s="2">
        <v>11200562</v>
      </c>
      <c r="B455" s="2"/>
      <c r="C455" s="2"/>
      <c r="D455" s="2">
        <v>11110601</v>
      </c>
      <c r="E455" s="2">
        <v>10810617</v>
      </c>
      <c r="F455" s="2"/>
      <c r="H455" s="2" t="s">
        <v>535</v>
      </c>
      <c r="I455" s="2" t="s">
        <v>195</v>
      </c>
      <c r="J455" s="2"/>
      <c r="K455" s="2"/>
      <c r="N455" s="13"/>
      <c r="Q455" s="2">
        <v>10810617</v>
      </c>
    </row>
    <row r="456" spans="1:17" ht="15" customHeight="1">
      <c r="A456" s="2">
        <v>11200563</v>
      </c>
      <c r="B456" s="2"/>
      <c r="C456" s="2"/>
      <c r="D456" s="2">
        <v>11110602</v>
      </c>
      <c r="E456" s="2">
        <v>10810617</v>
      </c>
      <c r="F456" s="2"/>
      <c r="H456" s="2" t="s">
        <v>535</v>
      </c>
      <c r="I456" s="2" t="s">
        <v>195</v>
      </c>
      <c r="J456" s="2"/>
      <c r="K456" s="2"/>
      <c r="N456" s="13"/>
      <c r="Q456" s="2">
        <v>10810617</v>
      </c>
    </row>
    <row r="457" spans="1:17" ht="15" customHeight="1">
      <c r="A457" s="2">
        <v>11200564</v>
      </c>
      <c r="B457" s="2"/>
      <c r="C457" s="2"/>
      <c r="D457" s="2">
        <v>11110603</v>
      </c>
      <c r="E457" s="2">
        <v>10810617</v>
      </c>
      <c r="F457" s="2"/>
      <c r="H457" s="2" t="s">
        <v>535</v>
      </c>
      <c r="I457" s="2" t="s">
        <v>195</v>
      </c>
      <c r="J457" s="2"/>
      <c r="K457" s="2"/>
      <c r="N457" s="13"/>
      <c r="Q457" s="2">
        <v>10810617</v>
      </c>
    </row>
    <row r="458" spans="1:17" ht="15" customHeight="1">
      <c r="A458" s="2">
        <v>11200565</v>
      </c>
      <c r="B458" s="2"/>
      <c r="C458" s="2"/>
      <c r="D458" s="2">
        <v>11110604</v>
      </c>
      <c r="E458" s="2">
        <v>10810617</v>
      </c>
      <c r="F458" s="2"/>
      <c r="H458" s="2" t="s">
        <v>535</v>
      </c>
      <c r="I458" s="2" t="s">
        <v>195</v>
      </c>
      <c r="J458" s="2"/>
      <c r="K458" s="2"/>
      <c r="N458" s="13"/>
      <c r="Q458" s="2">
        <v>10810617</v>
      </c>
    </row>
    <row r="459" spans="1:17" ht="15" customHeight="1">
      <c r="A459" s="2">
        <v>11200566</v>
      </c>
      <c r="B459" s="2"/>
      <c r="C459" s="2"/>
      <c r="D459" s="2">
        <v>11110605</v>
      </c>
      <c r="E459" s="2">
        <v>10810617</v>
      </c>
      <c r="F459" s="2"/>
      <c r="H459" s="2" t="s">
        <v>535</v>
      </c>
      <c r="I459" s="2" t="s">
        <v>195</v>
      </c>
      <c r="J459" s="2"/>
      <c r="K459" s="2"/>
      <c r="N459" s="13"/>
      <c r="Q459" s="2">
        <v>10810617</v>
      </c>
    </row>
    <row r="460" spans="1:17" ht="15" customHeight="1">
      <c r="A460" s="2">
        <v>11200567</v>
      </c>
      <c r="B460" s="2"/>
      <c r="C460" s="2"/>
      <c r="D460" s="2">
        <v>11110606</v>
      </c>
      <c r="E460" s="2">
        <v>10810618</v>
      </c>
      <c r="F460" s="2"/>
      <c r="H460" s="2" t="s">
        <v>536</v>
      </c>
      <c r="I460" s="2" t="s">
        <v>195</v>
      </c>
      <c r="J460" s="2"/>
      <c r="K460" s="2"/>
      <c r="N460" s="13"/>
      <c r="Q460" s="2">
        <v>10810618</v>
      </c>
    </row>
    <row r="461" spans="1:17" ht="15" customHeight="1">
      <c r="A461" s="2">
        <v>11200568</v>
      </c>
      <c r="B461" s="2"/>
      <c r="C461" s="2"/>
      <c r="D461" s="2">
        <v>11110607</v>
      </c>
      <c r="E461" s="2">
        <v>10810618</v>
      </c>
      <c r="F461" s="2"/>
      <c r="H461" s="2" t="s">
        <v>536</v>
      </c>
      <c r="I461" s="2" t="s">
        <v>195</v>
      </c>
      <c r="J461" s="2"/>
      <c r="K461" s="2"/>
      <c r="N461" s="13"/>
      <c r="Q461" s="2">
        <v>10810618</v>
      </c>
    </row>
    <row r="462" spans="1:17" ht="15" customHeight="1">
      <c r="A462" s="2">
        <v>11200569</v>
      </c>
      <c r="B462" s="2"/>
      <c r="C462" s="2"/>
      <c r="D462" s="2">
        <v>11110608</v>
      </c>
      <c r="E462" s="2">
        <v>10810618</v>
      </c>
      <c r="F462" s="2"/>
      <c r="H462" s="2" t="s">
        <v>536</v>
      </c>
      <c r="I462" s="2" t="s">
        <v>195</v>
      </c>
      <c r="J462" s="2"/>
      <c r="K462" s="2"/>
      <c r="N462" s="13"/>
      <c r="Q462" s="2">
        <v>10810618</v>
      </c>
    </row>
    <row r="463" spans="1:17" ht="15" customHeight="1">
      <c r="A463" s="2">
        <v>11200570</v>
      </c>
      <c r="B463" s="2"/>
      <c r="C463" s="2"/>
      <c r="D463" s="2">
        <v>11110609</v>
      </c>
      <c r="E463" s="2">
        <v>10810618</v>
      </c>
      <c r="F463" s="2"/>
      <c r="H463" s="2" t="s">
        <v>536</v>
      </c>
      <c r="I463" s="2" t="s">
        <v>195</v>
      </c>
      <c r="J463" s="2"/>
      <c r="K463" s="2"/>
      <c r="N463" s="13"/>
      <c r="Q463" s="2">
        <v>10810618</v>
      </c>
    </row>
    <row r="464" spans="1:17" ht="15" customHeight="1">
      <c r="A464" s="2">
        <v>11200571</v>
      </c>
      <c r="B464" s="2"/>
      <c r="C464" s="2"/>
      <c r="D464" s="2">
        <v>11110610</v>
      </c>
      <c r="E464" s="2">
        <v>10810618</v>
      </c>
      <c r="F464" s="2"/>
      <c r="H464" s="2" t="s">
        <v>536</v>
      </c>
      <c r="I464" s="2" t="s">
        <v>195</v>
      </c>
      <c r="J464" s="2"/>
      <c r="K464" s="2"/>
      <c r="N464" s="13"/>
      <c r="Q464" s="2">
        <v>10810618</v>
      </c>
    </row>
    <row r="465" spans="1:17" ht="15" customHeight="1">
      <c r="A465" s="2">
        <v>11200572</v>
      </c>
      <c r="B465" s="2"/>
      <c r="C465" s="2"/>
      <c r="D465" s="2">
        <v>11110611</v>
      </c>
      <c r="E465" s="2">
        <v>10810618</v>
      </c>
      <c r="F465" s="2"/>
      <c r="H465" s="2" t="s">
        <v>536</v>
      </c>
      <c r="I465" s="2" t="s">
        <v>195</v>
      </c>
      <c r="J465" s="2"/>
      <c r="K465" s="2"/>
      <c r="N465" s="13"/>
      <c r="Q465" s="2">
        <v>10810618</v>
      </c>
    </row>
    <row r="466" spans="1:17" ht="15" customHeight="1">
      <c r="A466" s="2">
        <v>11200573</v>
      </c>
      <c r="B466" s="2"/>
      <c r="C466" s="2"/>
      <c r="D466" s="2">
        <v>11110612</v>
      </c>
      <c r="E466" s="2">
        <v>10810618</v>
      </c>
      <c r="F466" s="2"/>
      <c r="H466" s="2" t="s">
        <v>536</v>
      </c>
      <c r="I466" s="2" t="s">
        <v>195</v>
      </c>
      <c r="J466" s="2"/>
      <c r="K466" s="2"/>
      <c r="N466" s="13"/>
      <c r="Q466" s="2">
        <v>10810618</v>
      </c>
    </row>
    <row r="467" spans="1:17" ht="15" customHeight="1">
      <c r="A467" s="2">
        <v>11200574</v>
      </c>
      <c r="B467" s="2"/>
      <c r="C467" s="2"/>
      <c r="D467" s="2">
        <v>11110613</v>
      </c>
      <c r="E467" s="2">
        <v>10810618</v>
      </c>
      <c r="F467" s="2"/>
      <c r="H467" s="2" t="s">
        <v>536</v>
      </c>
      <c r="I467" s="2" t="s">
        <v>195</v>
      </c>
      <c r="J467" s="2"/>
      <c r="K467" s="2"/>
      <c r="N467" s="13"/>
      <c r="Q467" s="2">
        <v>10810618</v>
      </c>
    </row>
    <row r="468" spans="1:17" ht="15" customHeight="1">
      <c r="A468" s="2">
        <v>11200575</v>
      </c>
      <c r="B468" s="2"/>
      <c r="C468" s="2"/>
      <c r="D468" s="2">
        <v>11110614</v>
      </c>
      <c r="E468" s="2">
        <v>10810618</v>
      </c>
      <c r="F468" s="2"/>
      <c r="H468" s="2" t="s">
        <v>536</v>
      </c>
      <c r="I468" s="2" t="s">
        <v>195</v>
      </c>
      <c r="J468" s="2"/>
      <c r="K468" s="2"/>
      <c r="N468" s="13"/>
      <c r="Q468" s="2">
        <v>10810618</v>
      </c>
    </row>
    <row r="469" spans="1:17" ht="15" customHeight="1">
      <c r="A469" s="2">
        <v>11200576</v>
      </c>
      <c r="B469" s="2"/>
      <c r="C469" s="2"/>
      <c r="D469" s="2">
        <v>11110615</v>
      </c>
      <c r="E469" s="2">
        <v>10810619</v>
      </c>
      <c r="F469" s="2"/>
      <c r="H469" s="2" t="s">
        <v>382</v>
      </c>
      <c r="I469" s="2" t="s">
        <v>383</v>
      </c>
      <c r="J469" s="2"/>
      <c r="K469" s="2"/>
      <c r="N469" s="13"/>
      <c r="Q469" s="2">
        <v>10810619</v>
      </c>
    </row>
    <row r="470" spans="1:17" ht="15" customHeight="1">
      <c r="A470" s="2">
        <v>11200577</v>
      </c>
      <c r="B470" s="2"/>
      <c r="C470" s="2"/>
      <c r="D470" s="2">
        <v>11110616</v>
      </c>
      <c r="E470" s="2">
        <v>10810620</v>
      </c>
      <c r="F470" s="2"/>
      <c r="H470" s="2" t="s">
        <v>384</v>
      </c>
      <c r="I470" s="2" t="s">
        <v>383</v>
      </c>
      <c r="J470" s="2"/>
      <c r="K470" s="2"/>
      <c r="N470" s="13"/>
      <c r="Q470" s="2">
        <v>10810620</v>
      </c>
    </row>
    <row r="471" spans="1:17" ht="15" customHeight="1">
      <c r="A471" s="2">
        <v>11200578</v>
      </c>
      <c r="B471" s="2"/>
      <c r="C471" s="2"/>
      <c r="D471" s="2">
        <v>11110617</v>
      </c>
      <c r="E471" s="2">
        <v>10810620</v>
      </c>
      <c r="F471" s="2"/>
      <c r="H471" s="2" t="s">
        <v>384</v>
      </c>
      <c r="I471" s="2" t="s">
        <v>383</v>
      </c>
      <c r="J471" s="2"/>
      <c r="K471" s="2"/>
      <c r="N471" s="13"/>
      <c r="Q471" s="2">
        <v>10810620</v>
      </c>
    </row>
    <row r="472" spans="1:17" ht="15" customHeight="1">
      <c r="A472" s="2">
        <v>11200579</v>
      </c>
      <c r="B472" s="2"/>
      <c r="C472" s="2"/>
      <c r="D472" s="2">
        <v>11110618</v>
      </c>
      <c r="E472" s="2">
        <v>10810620</v>
      </c>
      <c r="F472" s="2"/>
      <c r="H472" s="2" t="s">
        <v>384</v>
      </c>
      <c r="I472" s="2" t="s">
        <v>383</v>
      </c>
      <c r="J472" s="2"/>
      <c r="K472" s="2"/>
      <c r="N472" s="13"/>
      <c r="Q472" s="2">
        <v>10810620</v>
      </c>
    </row>
    <row r="473" spans="1:17" ht="15" customHeight="1">
      <c r="A473" s="2">
        <v>11200580</v>
      </c>
      <c r="B473" s="2"/>
      <c r="C473" s="2"/>
      <c r="D473" s="2">
        <v>11110619</v>
      </c>
      <c r="E473" s="2">
        <v>10810620</v>
      </c>
      <c r="F473" s="2"/>
      <c r="H473" s="2" t="s">
        <v>384</v>
      </c>
      <c r="I473" s="2" t="s">
        <v>383</v>
      </c>
      <c r="J473" s="2"/>
      <c r="K473" s="2"/>
      <c r="N473" s="13"/>
      <c r="Q473" s="2">
        <v>10810620</v>
      </c>
    </row>
    <row r="474" spans="1:17" ht="15" customHeight="1">
      <c r="A474" s="2">
        <v>11200581</v>
      </c>
      <c r="B474" s="2"/>
      <c r="C474" s="2"/>
      <c r="D474" s="2">
        <v>11110620</v>
      </c>
      <c r="E474" s="2">
        <v>10810621</v>
      </c>
      <c r="F474" s="2"/>
      <c r="H474" s="2" t="s">
        <v>385</v>
      </c>
      <c r="I474" s="2" t="s">
        <v>383</v>
      </c>
      <c r="J474" s="2"/>
      <c r="K474" s="2"/>
      <c r="N474" s="13"/>
      <c r="Q474" s="2">
        <v>10810621</v>
      </c>
    </row>
    <row r="475" spans="1:17" ht="15" customHeight="1">
      <c r="A475" s="2">
        <v>11200582</v>
      </c>
      <c r="B475" s="2"/>
      <c r="C475" s="2"/>
      <c r="D475" s="2">
        <v>11110621</v>
      </c>
      <c r="E475" s="2">
        <v>10810621</v>
      </c>
      <c r="F475" s="2"/>
      <c r="H475" s="2" t="s">
        <v>385</v>
      </c>
      <c r="I475" s="2" t="s">
        <v>383</v>
      </c>
      <c r="J475" s="2"/>
      <c r="K475" s="2"/>
      <c r="N475" s="13"/>
      <c r="Q475" s="2">
        <v>10810621</v>
      </c>
    </row>
    <row r="476" spans="1:17" ht="15" customHeight="1">
      <c r="A476" s="2">
        <v>11200583</v>
      </c>
      <c r="B476" s="2"/>
      <c r="C476" s="2"/>
      <c r="D476" s="2">
        <v>11110622</v>
      </c>
      <c r="E476" s="2">
        <v>10810621</v>
      </c>
      <c r="F476" s="2"/>
      <c r="H476" s="2" t="s">
        <v>385</v>
      </c>
      <c r="I476" s="2" t="s">
        <v>383</v>
      </c>
      <c r="J476" s="2"/>
      <c r="K476" s="2"/>
      <c r="N476" s="13"/>
      <c r="Q476" s="2">
        <v>10810621</v>
      </c>
    </row>
    <row r="477" spans="1:17" ht="15" customHeight="1">
      <c r="A477" s="2">
        <v>11200584</v>
      </c>
      <c r="B477" s="2"/>
      <c r="C477" s="2"/>
      <c r="D477" s="2">
        <v>11110623</v>
      </c>
      <c r="E477" s="2">
        <v>10810621</v>
      </c>
      <c r="F477" s="2"/>
      <c r="H477" s="2" t="s">
        <v>385</v>
      </c>
      <c r="I477" s="2" t="s">
        <v>383</v>
      </c>
      <c r="J477" s="2"/>
      <c r="K477" s="2"/>
      <c r="N477" s="13"/>
      <c r="Q477" s="2">
        <v>10810621</v>
      </c>
    </row>
    <row r="478" spans="1:17" ht="15" customHeight="1">
      <c r="A478" s="2">
        <v>11200585</v>
      </c>
      <c r="B478" s="2"/>
      <c r="C478" s="2"/>
      <c r="D478" s="2">
        <v>11110624</v>
      </c>
      <c r="E478" s="2">
        <v>10810621</v>
      </c>
      <c r="F478" s="2"/>
      <c r="H478" s="2" t="s">
        <v>385</v>
      </c>
      <c r="I478" s="2" t="s">
        <v>383</v>
      </c>
      <c r="J478" s="2"/>
      <c r="K478" s="2"/>
      <c r="N478" s="13"/>
      <c r="Q478" s="2">
        <v>10810621</v>
      </c>
    </row>
    <row r="479" spans="1:17" ht="15" customHeight="1">
      <c r="A479" s="2">
        <v>11200586</v>
      </c>
      <c r="B479" s="2"/>
      <c r="C479" s="2"/>
      <c r="D479" s="2">
        <v>11110625</v>
      </c>
      <c r="E479" s="2">
        <v>10810622</v>
      </c>
      <c r="F479" s="2"/>
      <c r="H479" s="2" t="s">
        <v>386</v>
      </c>
      <c r="I479" s="2" t="s">
        <v>383</v>
      </c>
      <c r="J479" s="2"/>
      <c r="K479" s="2"/>
      <c r="N479" s="13"/>
      <c r="Q479" s="2">
        <v>10810622</v>
      </c>
    </row>
    <row r="480" spans="1:17" ht="15" customHeight="1">
      <c r="A480" s="2">
        <v>11200587</v>
      </c>
      <c r="B480" s="2"/>
      <c r="C480" s="2"/>
      <c r="D480" s="2">
        <v>11110626</v>
      </c>
      <c r="E480" s="2">
        <v>10810622</v>
      </c>
      <c r="F480" s="2"/>
      <c r="H480" s="2" t="s">
        <v>386</v>
      </c>
      <c r="I480" s="2" t="s">
        <v>383</v>
      </c>
      <c r="J480" s="2"/>
      <c r="K480" s="2"/>
      <c r="N480" s="13"/>
      <c r="Q480" s="2">
        <v>10810622</v>
      </c>
    </row>
    <row r="481" spans="1:17" ht="15" customHeight="1">
      <c r="A481" s="2">
        <v>11200588</v>
      </c>
      <c r="B481" s="2"/>
      <c r="C481" s="2"/>
      <c r="D481" s="2">
        <v>11110627</v>
      </c>
      <c r="E481" s="2">
        <v>10810622</v>
      </c>
      <c r="F481" s="2"/>
      <c r="H481" s="2" t="s">
        <v>386</v>
      </c>
      <c r="I481" s="2" t="s">
        <v>383</v>
      </c>
      <c r="J481" s="2"/>
      <c r="K481" s="2"/>
      <c r="N481" s="13"/>
      <c r="Q481" s="2">
        <v>10810622</v>
      </c>
    </row>
    <row r="482" spans="1:17" ht="15" customHeight="1">
      <c r="A482" s="2">
        <v>11200589</v>
      </c>
      <c r="B482" s="2"/>
      <c r="C482" s="2"/>
      <c r="D482" s="2">
        <v>11110628</v>
      </c>
      <c r="E482" s="2">
        <v>10810622</v>
      </c>
      <c r="F482" s="2"/>
      <c r="H482" s="2" t="s">
        <v>386</v>
      </c>
      <c r="I482" s="2" t="s">
        <v>383</v>
      </c>
      <c r="J482" s="2"/>
      <c r="K482" s="2"/>
      <c r="N482" s="13"/>
      <c r="Q482" s="2">
        <v>10810622</v>
      </c>
    </row>
    <row r="483" spans="1:17" ht="15" customHeight="1">
      <c r="A483" s="2">
        <v>11200590</v>
      </c>
      <c r="B483" s="2"/>
      <c r="C483" s="2"/>
      <c r="D483" s="2">
        <v>11110629</v>
      </c>
      <c r="E483" s="2">
        <v>10810622</v>
      </c>
      <c r="F483" s="2"/>
      <c r="H483" s="2" t="s">
        <v>386</v>
      </c>
      <c r="I483" s="2" t="s">
        <v>383</v>
      </c>
      <c r="J483" s="2"/>
      <c r="K483" s="2"/>
      <c r="N483" s="13"/>
      <c r="Q483" s="2">
        <v>10810622</v>
      </c>
    </row>
    <row r="484" spans="1:17" ht="15" customHeight="1">
      <c r="A484" s="2">
        <v>11200591</v>
      </c>
      <c r="B484" s="2"/>
      <c r="C484" s="2"/>
      <c r="D484" s="2">
        <v>11110630</v>
      </c>
      <c r="E484" s="2">
        <v>10810622</v>
      </c>
      <c r="F484" s="2"/>
      <c r="H484" s="2" t="s">
        <v>386</v>
      </c>
      <c r="I484" s="2" t="s">
        <v>383</v>
      </c>
      <c r="J484" s="2"/>
      <c r="K484" s="2"/>
      <c r="N484" s="13"/>
      <c r="Q484" s="2">
        <v>10810622</v>
      </c>
    </row>
    <row r="485" spans="1:17" ht="15" customHeight="1">
      <c r="A485" s="2">
        <v>11200592</v>
      </c>
      <c r="B485" s="2"/>
      <c r="C485" s="2"/>
      <c r="D485" s="2">
        <v>11110631</v>
      </c>
      <c r="E485" s="2">
        <v>10810623</v>
      </c>
      <c r="F485" s="2"/>
      <c r="H485" s="2" t="s">
        <v>387</v>
      </c>
      <c r="I485" s="2" t="s">
        <v>383</v>
      </c>
      <c r="J485" s="2"/>
      <c r="K485" s="2"/>
      <c r="N485" s="13"/>
      <c r="Q485" s="2">
        <v>10810623</v>
      </c>
    </row>
    <row r="486" spans="1:17" ht="15" customHeight="1">
      <c r="A486" s="2">
        <v>11200593</v>
      </c>
      <c r="B486" s="2"/>
      <c r="C486" s="2"/>
      <c r="D486" s="2">
        <v>11110632</v>
      </c>
      <c r="E486" s="2">
        <v>10810623</v>
      </c>
      <c r="F486" s="2"/>
      <c r="H486" s="2" t="s">
        <v>387</v>
      </c>
      <c r="I486" s="2" t="s">
        <v>383</v>
      </c>
      <c r="J486" s="2"/>
      <c r="K486" s="2"/>
      <c r="N486" s="13"/>
      <c r="Q486" s="2">
        <v>10810623</v>
      </c>
    </row>
    <row r="487" spans="1:17" ht="15" customHeight="1">
      <c r="A487" s="2">
        <v>11200594</v>
      </c>
      <c r="B487" s="2"/>
      <c r="C487" s="2"/>
      <c r="D487" s="2">
        <v>11110633</v>
      </c>
      <c r="E487" s="2">
        <v>10810623</v>
      </c>
      <c r="F487" s="2"/>
      <c r="H487" s="2" t="s">
        <v>387</v>
      </c>
      <c r="I487" s="2" t="s">
        <v>383</v>
      </c>
      <c r="J487" s="2"/>
      <c r="K487" s="2"/>
      <c r="N487" s="13"/>
      <c r="Q487" s="2">
        <v>10810623</v>
      </c>
    </row>
    <row r="488" spans="1:17" ht="15" customHeight="1">
      <c r="A488" s="2">
        <v>11200595</v>
      </c>
      <c r="B488" s="2"/>
      <c r="C488" s="2"/>
      <c r="D488" s="2">
        <v>11110634</v>
      </c>
      <c r="E488" s="2">
        <v>10810624</v>
      </c>
      <c r="F488" s="2"/>
      <c r="H488" s="2" t="s">
        <v>388</v>
      </c>
      <c r="I488" s="2" t="s">
        <v>383</v>
      </c>
      <c r="J488" s="2"/>
      <c r="K488" s="2"/>
      <c r="N488" s="13"/>
      <c r="Q488" s="2">
        <v>10810624</v>
      </c>
    </row>
    <row r="489" spans="1:17" ht="15" customHeight="1">
      <c r="A489" s="2">
        <v>11200596</v>
      </c>
      <c r="B489" s="2"/>
      <c r="C489" s="2"/>
      <c r="D489" s="2">
        <v>11110635</v>
      </c>
      <c r="E489" s="2">
        <v>10810625</v>
      </c>
      <c r="F489" s="2"/>
      <c r="H489" s="2" t="s">
        <v>537</v>
      </c>
      <c r="I489" s="2" t="s">
        <v>383</v>
      </c>
      <c r="J489" s="2"/>
      <c r="K489" s="2"/>
      <c r="N489" s="13"/>
      <c r="Q489" s="2">
        <v>10810625</v>
      </c>
    </row>
    <row r="490" spans="1:17" ht="15" customHeight="1">
      <c r="A490" s="2">
        <v>11200597</v>
      </c>
      <c r="B490" s="2"/>
      <c r="C490" s="2"/>
      <c r="D490" s="2">
        <v>11110636</v>
      </c>
      <c r="E490" s="2">
        <v>10810625</v>
      </c>
      <c r="F490" s="2"/>
      <c r="H490" s="2" t="s">
        <v>537</v>
      </c>
      <c r="I490" s="2" t="s">
        <v>383</v>
      </c>
      <c r="J490" s="2"/>
      <c r="K490" s="2"/>
      <c r="N490" s="13"/>
      <c r="Q490" s="2">
        <v>10810625</v>
      </c>
    </row>
    <row r="491" spans="1:17" ht="15" customHeight="1">
      <c r="A491" s="2">
        <v>11200598</v>
      </c>
      <c r="B491" s="2"/>
      <c r="C491" s="2"/>
      <c r="D491" s="2">
        <v>11110637</v>
      </c>
      <c r="E491" s="2">
        <v>10810626</v>
      </c>
      <c r="F491" s="2"/>
      <c r="H491" s="2" t="s">
        <v>538</v>
      </c>
      <c r="I491" s="2" t="s">
        <v>195</v>
      </c>
      <c r="J491" s="2"/>
      <c r="K491" s="2"/>
      <c r="N491" s="13"/>
      <c r="Q491" s="2">
        <v>10810626</v>
      </c>
    </row>
    <row r="492" spans="1:17" ht="15" customHeight="1">
      <c r="A492" s="2">
        <v>11200599</v>
      </c>
      <c r="B492" s="2"/>
      <c r="C492" s="2"/>
      <c r="D492" s="2">
        <v>11110638</v>
      </c>
      <c r="E492" s="2">
        <v>10810626</v>
      </c>
      <c r="F492" s="2"/>
      <c r="H492" s="2" t="s">
        <v>538</v>
      </c>
      <c r="I492" s="2" t="s">
        <v>195</v>
      </c>
      <c r="J492" s="2"/>
      <c r="K492" s="2"/>
      <c r="N492" s="13"/>
      <c r="Q492" s="2">
        <v>10810626</v>
      </c>
    </row>
    <row r="493" spans="1:17" ht="15" customHeight="1">
      <c r="A493" s="2">
        <v>11200600</v>
      </c>
      <c r="B493" s="2"/>
      <c r="C493" s="2"/>
      <c r="D493" s="2">
        <v>11110639</v>
      </c>
      <c r="E493" s="2">
        <v>10810626</v>
      </c>
      <c r="F493" s="2"/>
      <c r="H493" s="2" t="s">
        <v>538</v>
      </c>
      <c r="I493" s="2" t="s">
        <v>195</v>
      </c>
      <c r="J493" s="2"/>
      <c r="K493" s="2"/>
      <c r="N493" s="13"/>
      <c r="Q493" s="2">
        <v>10810626</v>
      </c>
    </row>
    <row r="494" spans="1:17" ht="15" customHeight="1">
      <c r="A494" s="2">
        <v>11200601</v>
      </c>
      <c r="B494" s="2"/>
      <c r="C494" s="2"/>
      <c r="D494" s="2">
        <v>11110640</v>
      </c>
      <c r="E494" s="2">
        <v>10810626</v>
      </c>
      <c r="F494" s="2"/>
      <c r="H494" s="2" t="s">
        <v>538</v>
      </c>
      <c r="I494" s="2" t="s">
        <v>195</v>
      </c>
      <c r="J494" s="2"/>
      <c r="K494" s="2"/>
      <c r="N494" s="13"/>
      <c r="Q494" s="2">
        <v>10810626</v>
      </c>
    </row>
    <row r="495" spans="1:17" ht="15" customHeight="1">
      <c r="A495" s="2">
        <v>11200602</v>
      </c>
      <c r="B495" s="2"/>
      <c r="C495" s="2"/>
      <c r="D495" s="2">
        <v>11110641</v>
      </c>
      <c r="E495" s="2">
        <v>10810627</v>
      </c>
      <c r="F495" s="2"/>
      <c r="H495" s="2" t="s">
        <v>339</v>
      </c>
      <c r="I495" s="2" t="s">
        <v>195</v>
      </c>
      <c r="J495" s="2"/>
      <c r="K495" s="2"/>
      <c r="N495" s="13"/>
      <c r="Q495" s="2">
        <v>10810627</v>
      </c>
    </row>
    <row r="496" spans="1:17" ht="15" customHeight="1">
      <c r="A496" s="2">
        <v>11200603</v>
      </c>
      <c r="B496" s="2"/>
      <c r="C496" s="2"/>
      <c r="D496" s="2">
        <v>11110642</v>
      </c>
      <c r="E496" s="2">
        <v>10810627</v>
      </c>
      <c r="F496" s="2"/>
      <c r="H496" s="2" t="s">
        <v>339</v>
      </c>
      <c r="I496" s="2" t="s">
        <v>195</v>
      </c>
      <c r="J496" s="2"/>
      <c r="K496" s="2"/>
      <c r="N496" s="13"/>
      <c r="Q496" s="2">
        <v>10810627</v>
      </c>
    </row>
    <row r="497" spans="1:17" ht="15" customHeight="1">
      <c r="A497" s="2">
        <v>11200604</v>
      </c>
      <c r="B497" s="2"/>
      <c r="C497" s="2"/>
      <c r="D497" s="2">
        <v>11110643</v>
      </c>
      <c r="E497" s="2">
        <v>10810628</v>
      </c>
      <c r="F497" s="2"/>
      <c r="H497" s="2" t="s">
        <v>540</v>
      </c>
      <c r="I497" s="2" t="s">
        <v>195</v>
      </c>
      <c r="J497" s="2"/>
      <c r="K497" s="2"/>
      <c r="N497" s="13"/>
      <c r="Q497" s="2">
        <v>10810628</v>
      </c>
    </row>
    <row r="498" spans="1:17" ht="15" customHeight="1">
      <c r="A498" s="2">
        <v>11200605</v>
      </c>
      <c r="B498" s="2"/>
      <c r="C498" s="2"/>
      <c r="D498" s="2">
        <v>11110644</v>
      </c>
      <c r="E498" s="2">
        <v>10810628</v>
      </c>
      <c r="F498" s="2"/>
      <c r="H498" s="2" t="s">
        <v>540</v>
      </c>
      <c r="I498" s="2" t="s">
        <v>195</v>
      </c>
      <c r="J498" s="2"/>
      <c r="K498" s="2"/>
      <c r="N498" s="13"/>
      <c r="Q498" s="2">
        <v>10810628</v>
      </c>
    </row>
    <row r="499" spans="1:17" ht="15" customHeight="1">
      <c r="A499" s="2">
        <v>11200606</v>
      </c>
      <c r="B499" s="2"/>
      <c r="C499" s="2"/>
      <c r="D499" s="2">
        <v>11110645</v>
      </c>
      <c r="E499" s="2">
        <v>10810629</v>
      </c>
      <c r="F499" s="2"/>
      <c r="H499" s="2" t="s">
        <v>542</v>
      </c>
      <c r="I499" s="2" t="s">
        <v>195</v>
      </c>
      <c r="J499" s="2"/>
      <c r="K499" s="2"/>
      <c r="N499" s="13"/>
      <c r="Q499" s="2">
        <v>10810629</v>
      </c>
    </row>
    <row r="500" spans="1:17" ht="15" customHeight="1">
      <c r="A500" s="2">
        <v>11200607</v>
      </c>
      <c r="B500" s="2"/>
      <c r="C500" s="2"/>
      <c r="D500" s="2">
        <v>11110646</v>
      </c>
      <c r="E500" s="2">
        <v>10810629</v>
      </c>
      <c r="F500" s="2"/>
      <c r="H500" s="2" t="s">
        <v>542</v>
      </c>
      <c r="I500" s="2" t="s">
        <v>195</v>
      </c>
      <c r="J500" s="2"/>
      <c r="K500" s="2"/>
      <c r="N500" s="13"/>
      <c r="Q500" s="2">
        <v>10810629</v>
      </c>
    </row>
    <row r="501" spans="1:17" ht="15" customHeight="1">
      <c r="A501" s="2">
        <v>11200608</v>
      </c>
      <c r="B501" s="2"/>
      <c r="C501" s="2"/>
      <c r="D501" s="2">
        <v>11110647</v>
      </c>
      <c r="E501" s="2">
        <v>10810630</v>
      </c>
      <c r="F501" s="2"/>
      <c r="H501" s="2" t="s">
        <v>544</v>
      </c>
      <c r="I501" s="2" t="s">
        <v>195</v>
      </c>
      <c r="J501" s="2"/>
      <c r="K501" s="2"/>
      <c r="N501" s="13"/>
      <c r="Q501" s="2">
        <v>10810630</v>
      </c>
    </row>
    <row r="502" spans="1:17" ht="15" customHeight="1">
      <c r="A502" s="2">
        <v>11200609</v>
      </c>
      <c r="B502" s="2"/>
      <c r="C502" s="2"/>
      <c r="D502" s="2">
        <v>11110648</v>
      </c>
      <c r="E502" s="2">
        <v>10810630</v>
      </c>
      <c r="F502" s="2"/>
      <c r="H502" s="2" t="s">
        <v>544</v>
      </c>
      <c r="I502" s="2" t="s">
        <v>195</v>
      </c>
      <c r="J502" s="2"/>
      <c r="K502" s="2"/>
      <c r="N502" s="13"/>
      <c r="Q502" s="2">
        <v>10810630</v>
      </c>
    </row>
    <row r="503" spans="1:17" ht="15" customHeight="1">
      <c r="A503" s="2">
        <v>11200610</v>
      </c>
      <c r="B503" s="2"/>
      <c r="C503" s="2"/>
      <c r="D503" s="2">
        <v>11110649</v>
      </c>
      <c r="E503" s="2">
        <v>10810630</v>
      </c>
      <c r="F503" s="2"/>
      <c r="H503" s="2" t="s">
        <v>544</v>
      </c>
      <c r="I503" s="2" t="s">
        <v>195</v>
      </c>
      <c r="J503" s="2"/>
      <c r="K503" s="2"/>
      <c r="N503" s="13"/>
      <c r="Q503" s="2">
        <v>10810630</v>
      </c>
    </row>
    <row r="504" spans="1:17" ht="15" customHeight="1">
      <c r="A504" s="2">
        <v>11200611</v>
      </c>
      <c r="B504" s="2"/>
      <c r="C504" s="2"/>
      <c r="D504" s="2">
        <v>11110650</v>
      </c>
      <c r="E504" s="2">
        <v>10810630</v>
      </c>
      <c r="F504" s="2"/>
      <c r="H504" s="2" t="s">
        <v>544</v>
      </c>
      <c r="I504" s="2" t="s">
        <v>195</v>
      </c>
      <c r="J504" s="2"/>
      <c r="K504" s="2"/>
      <c r="N504" s="13"/>
      <c r="Q504" s="2">
        <v>10810630</v>
      </c>
    </row>
    <row r="505" spans="1:17" ht="15" customHeight="1">
      <c r="A505" s="2">
        <v>11200612</v>
      </c>
      <c r="B505" s="2"/>
      <c r="C505" s="2"/>
      <c r="D505" s="2">
        <v>11110651</v>
      </c>
      <c r="E505" s="2">
        <v>10810630</v>
      </c>
      <c r="F505" s="2"/>
      <c r="H505" s="2" t="s">
        <v>544</v>
      </c>
      <c r="I505" s="2" t="s">
        <v>195</v>
      </c>
      <c r="J505" s="2"/>
      <c r="K505" s="2"/>
      <c r="N505" s="13"/>
      <c r="Q505" s="2">
        <v>10810630</v>
      </c>
    </row>
    <row r="506" spans="1:17" ht="15" customHeight="1">
      <c r="A506" s="2">
        <v>11200613</v>
      </c>
      <c r="B506" s="2"/>
      <c r="C506" s="2"/>
      <c r="D506" s="2">
        <v>11110652</v>
      </c>
      <c r="E506" s="2">
        <v>10810630</v>
      </c>
      <c r="F506" s="2"/>
      <c r="H506" s="2" t="s">
        <v>544</v>
      </c>
      <c r="I506" s="2" t="s">
        <v>195</v>
      </c>
      <c r="J506" s="2"/>
      <c r="K506" s="2"/>
      <c r="N506" s="13"/>
      <c r="Q506" s="2">
        <v>10810630</v>
      </c>
    </row>
    <row r="507" spans="1:17" ht="15" customHeight="1">
      <c r="A507" s="2">
        <v>11200614</v>
      </c>
      <c r="B507" s="2"/>
      <c r="C507" s="2"/>
      <c r="D507" s="2">
        <v>11110653</v>
      </c>
      <c r="E507" s="2">
        <v>10810631</v>
      </c>
      <c r="F507" s="2"/>
      <c r="H507" s="2" t="s">
        <v>546</v>
      </c>
      <c r="I507" s="2" t="s">
        <v>195</v>
      </c>
      <c r="J507" s="2"/>
      <c r="K507" s="2"/>
      <c r="N507" s="13"/>
      <c r="Q507" s="2">
        <v>10810631</v>
      </c>
    </row>
    <row r="508" spans="1:17" ht="15" customHeight="1">
      <c r="A508" s="2">
        <v>11200615</v>
      </c>
      <c r="B508" s="2"/>
      <c r="C508" s="2"/>
      <c r="D508" s="2">
        <v>11110654</v>
      </c>
      <c r="E508" s="2">
        <v>10810632</v>
      </c>
      <c r="F508" s="2"/>
      <c r="H508" s="2" t="s">
        <v>548</v>
      </c>
      <c r="I508" s="2" t="s">
        <v>195</v>
      </c>
      <c r="J508" s="2"/>
      <c r="K508" s="2"/>
      <c r="N508" s="13"/>
      <c r="Q508" s="2">
        <v>10810632</v>
      </c>
    </row>
    <row r="509" spans="1:17" ht="15" customHeight="1">
      <c r="A509" s="2">
        <v>11200616</v>
      </c>
      <c r="B509" s="2"/>
      <c r="C509" s="2"/>
      <c r="D509" s="2">
        <v>11110655</v>
      </c>
      <c r="E509" s="2">
        <v>10810633</v>
      </c>
      <c r="F509" s="2"/>
      <c r="H509" s="2" t="s">
        <v>550</v>
      </c>
      <c r="I509" s="2" t="s">
        <v>195</v>
      </c>
      <c r="J509" s="2"/>
      <c r="K509" s="2"/>
      <c r="N509" s="13"/>
      <c r="Q509" s="2">
        <v>10810633</v>
      </c>
    </row>
    <row r="510" spans="1:17" ht="15" customHeight="1">
      <c r="A510" s="2">
        <v>11200617</v>
      </c>
      <c r="B510" s="2"/>
      <c r="C510" s="2"/>
      <c r="D510" s="2">
        <v>11110656</v>
      </c>
      <c r="E510" s="2">
        <v>10810634</v>
      </c>
      <c r="F510" s="2"/>
      <c r="H510" s="2" t="s">
        <v>552</v>
      </c>
      <c r="I510" s="2" t="s">
        <v>195</v>
      </c>
      <c r="J510" s="2"/>
      <c r="K510" s="2"/>
      <c r="N510" s="13"/>
      <c r="Q510" s="2">
        <v>10810634</v>
      </c>
    </row>
    <row r="511" spans="1:17" ht="15" customHeight="1">
      <c r="A511" s="2">
        <v>11200618</v>
      </c>
      <c r="B511" s="2"/>
      <c r="C511" s="2"/>
      <c r="D511" s="2">
        <v>11110657</v>
      </c>
      <c r="E511" s="2">
        <v>10810634</v>
      </c>
      <c r="F511" s="2"/>
      <c r="H511" s="2" t="s">
        <v>552</v>
      </c>
      <c r="I511" s="2" t="s">
        <v>195</v>
      </c>
      <c r="J511" s="2"/>
      <c r="K511" s="2"/>
      <c r="N511" s="13"/>
      <c r="Q511" s="2"/>
    </row>
    <row r="512" spans="1:17" ht="15" customHeight="1">
      <c r="A512" s="2">
        <v>11200619</v>
      </c>
      <c r="B512" s="2"/>
      <c r="C512" s="2"/>
      <c r="D512" s="2">
        <v>11110658</v>
      </c>
      <c r="E512" s="2">
        <v>10810634</v>
      </c>
      <c r="F512" s="2"/>
      <c r="H512" s="2" t="s">
        <v>552</v>
      </c>
      <c r="I512" s="2" t="s">
        <v>195</v>
      </c>
      <c r="J512" s="2"/>
      <c r="K512" s="2"/>
      <c r="N512" s="13"/>
      <c r="Q512" s="2"/>
    </row>
    <row r="513" spans="1:17" ht="15" customHeight="1">
      <c r="A513" s="2">
        <v>11200620</v>
      </c>
      <c r="B513" s="2"/>
      <c r="C513" s="2"/>
      <c r="D513" s="2">
        <v>11110659</v>
      </c>
      <c r="E513" s="2">
        <v>10810635</v>
      </c>
      <c r="F513" s="2"/>
      <c r="H513" s="2" t="s">
        <v>554</v>
      </c>
      <c r="I513" s="2" t="s">
        <v>195</v>
      </c>
      <c r="J513" s="2"/>
      <c r="K513" s="2"/>
      <c r="N513" s="13"/>
      <c r="Q513" s="2">
        <v>10810635</v>
      </c>
    </row>
    <row r="514" spans="1:17" ht="15" customHeight="1">
      <c r="A514" s="2">
        <v>11200621</v>
      </c>
      <c r="B514" s="2"/>
      <c r="C514" s="2"/>
      <c r="D514" s="2">
        <v>11110660</v>
      </c>
      <c r="E514" s="2">
        <v>10810635</v>
      </c>
      <c r="F514" s="2"/>
      <c r="H514" s="2" t="s">
        <v>554</v>
      </c>
      <c r="I514" s="2" t="s">
        <v>195</v>
      </c>
      <c r="J514" s="2"/>
      <c r="K514" s="2"/>
      <c r="N514" s="13"/>
      <c r="Q514" s="2">
        <v>10810635</v>
      </c>
    </row>
    <row r="515" spans="1:17" ht="15" customHeight="1">
      <c r="A515" s="2">
        <v>11200622</v>
      </c>
      <c r="B515" s="2"/>
      <c r="C515" s="2"/>
      <c r="D515" s="2">
        <v>11110661</v>
      </c>
      <c r="E515" s="2">
        <v>10810635</v>
      </c>
      <c r="F515" s="2"/>
      <c r="H515" s="2" t="s">
        <v>554</v>
      </c>
      <c r="I515" s="2" t="s">
        <v>195</v>
      </c>
      <c r="J515" s="2"/>
      <c r="K515" s="2"/>
      <c r="N515" s="13"/>
      <c r="Q515" s="2">
        <v>10810635</v>
      </c>
    </row>
    <row r="516" spans="1:17" ht="15" customHeight="1">
      <c r="A516" s="2">
        <v>11200623</v>
      </c>
      <c r="B516" s="2"/>
      <c r="C516" s="2"/>
      <c r="D516" s="2">
        <v>11110662</v>
      </c>
      <c r="E516" s="2">
        <v>10810636</v>
      </c>
      <c r="F516" s="2"/>
      <c r="H516" s="2" t="s">
        <v>556</v>
      </c>
      <c r="I516" s="2" t="s">
        <v>195</v>
      </c>
      <c r="J516" s="2"/>
      <c r="K516" s="2"/>
      <c r="N516" s="13"/>
      <c r="Q516" s="2">
        <v>10810636</v>
      </c>
    </row>
    <row r="517" spans="1:17" ht="15" customHeight="1">
      <c r="A517" s="2">
        <v>11200624</v>
      </c>
      <c r="B517" s="2"/>
      <c r="C517" s="2"/>
      <c r="D517" s="2">
        <v>11110663</v>
      </c>
      <c r="E517" s="2">
        <v>10810636</v>
      </c>
      <c r="F517" s="2"/>
      <c r="H517" s="2" t="s">
        <v>556</v>
      </c>
      <c r="I517" s="2" t="s">
        <v>195</v>
      </c>
      <c r="J517" s="2"/>
      <c r="K517" s="2"/>
      <c r="N517" s="13"/>
      <c r="Q517" s="2">
        <v>10810636</v>
      </c>
    </row>
    <row r="518" spans="1:17" ht="15" customHeight="1">
      <c r="A518" s="2">
        <v>11200625</v>
      </c>
      <c r="B518" s="2"/>
      <c r="C518" s="2"/>
      <c r="D518" s="2">
        <v>11110664</v>
      </c>
      <c r="E518" s="2">
        <v>10810636</v>
      </c>
      <c r="F518" s="2"/>
      <c r="H518" s="2" t="s">
        <v>556</v>
      </c>
      <c r="I518" s="2" t="s">
        <v>195</v>
      </c>
      <c r="J518" s="2"/>
      <c r="K518" s="2"/>
      <c r="N518" s="13"/>
      <c r="Q518" s="2">
        <v>10810636</v>
      </c>
    </row>
    <row r="519" spans="1:17" ht="15" customHeight="1">
      <c r="A519" s="2">
        <v>11200626</v>
      </c>
      <c r="B519" s="2"/>
      <c r="C519" s="2"/>
      <c r="D519" s="2">
        <v>11110665</v>
      </c>
      <c r="E519" s="2">
        <v>10810637</v>
      </c>
      <c r="F519" s="2"/>
      <c r="H519" s="2" t="s">
        <v>558</v>
      </c>
      <c r="I519" s="2" t="s">
        <v>195</v>
      </c>
      <c r="J519" s="2"/>
      <c r="K519" s="2"/>
      <c r="N519" s="13"/>
      <c r="Q519" s="2">
        <v>10810637</v>
      </c>
    </row>
    <row r="520" spans="1:17" ht="15" customHeight="1">
      <c r="A520" s="2">
        <v>11200627</v>
      </c>
      <c r="B520" s="2"/>
      <c r="C520" s="2"/>
      <c r="D520" s="2">
        <v>11110666</v>
      </c>
      <c r="E520" s="2">
        <v>10810638</v>
      </c>
      <c r="F520" s="2"/>
      <c r="H520" s="2" t="s">
        <v>560</v>
      </c>
      <c r="I520" s="2" t="s">
        <v>195</v>
      </c>
      <c r="J520" s="2"/>
      <c r="K520" s="2"/>
      <c r="N520" s="13"/>
      <c r="Q520" s="2">
        <v>10810638</v>
      </c>
    </row>
    <row r="521" spans="1:17" ht="15" customHeight="1">
      <c r="A521" s="2">
        <v>11200628</v>
      </c>
      <c r="B521" s="2"/>
      <c r="C521" s="2"/>
      <c r="D521" s="2">
        <v>11110667</v>
      </c>
      <c r="E521" s="2">
        <v>10810639</v>
      </c>
      <c r="F521" s="2"/>
      <c r="H521" s="2" t="s">
        <v>562</v>
      </c>
      <c r="I521" s="2" t="s">
        <v>195</v>
      </c>
      <c r="J521" s="2"/>
      <c r="K521" s="2"/>
      <c r="N521" s="13"/>
      <c r="Q521" s="2">
        <v>10810639</v>
      </c>
    </row>
    <row r="522" spans="1:17" ht="15" customHeight="1">
      <c r="A522" s="2">
        <v>11200629</v>
      </c>
      <c r="B522" s="2"/>
      <c r="C522" s="2"/>
      <c r="D522" s="2">
        <v>11110668</v>
      </c>
      <c r="E522" s="2">
        <v>10810639</v>
      </c>
      <c r="F522" s="2"/>
      <c r="H522" s="2" t="s">
        <v>562</v>
      </c>
      <c r="I522" s="2" t="s">
        <v>195</v>
      </c>
      <c r="J522" s="2"/>
      <c r="K522" s="2"/>
      <c r="N522" s="13"/>
      <c r="Q522" s="2">
        <v>10810639</v>
      </c>
    </row>
    <row r="523" spans="1:17" ht="15" customHeight="1">
      <c r="A523" s="2">
        <v>11200630</v>
      </c>
      <c r="B523" s="2"/>
      <c r="C523" s="2"/>
      <c r="D523" s="2">
        <v>11110669</v>
      </c>
      <c r="E523" s="2">
        <v>10810639</v>
      </c>
      <c r="F523" s="2"/>
      <c r="H523" s="2" t="s">
        <v>562</v>
      </c>
      <c r="I523" s="2" t="s">
        <v>195</v>
      </c>
      <c r="J523" s="2"/>
      <c r="K523" s="2"/>
      <c r="N523" s="13"/>
      <c r="Q523" s="2">
        <v>10810639</v>
      </c>
    </row>
    <row r="524" spans="1:17" ht="15" customHeight="1">
      <c r="A524" s="2">
        <v>11200631</v>
      </c>
      <c r="B524" s="2"/>
      <c r="C524" s="2"/>
      <c r="D524" s="2">
        <v>11110670</v>
      </c>
      <c r="E524" s="2">
        <v>10810640</v>
      </c>
      <c r="F524" s="2"/>
      <c r="H524" s="2" t="s">
        <v>564</v>
      </c>
      <c r="I524" s="2" t="s">
        <v>195</v>
      </c>
      <c r="J524" s="2"/>
      <c r="K524" s="2"/>
      <c r="N524" s="13"/>
      <c r="Q524" s="2">
        <v>10810640</v>
      </c>
    </row>
    <row r="525" spans="1:17" ht="15" customHeight="1">
      <c r="A525" s="2">
        <v>11200632</v>
      </c>
      <c r="B525" s="2"/>
      <c r="C525" s="2"/>
      <c r="D525" s="2">
        <v>11110671</v>
      </c>
      <c r="E525" s="2">
        <v>10810641</v>
      </c>
      <c r="F525" s="2"/>
      <c r="H525" s="2" t="s">
        <v>566</v>
      </c>
      <c r="I525" s="2" t="s">
        <v>195</v>
      </c>
      <c r="J525" s="2"/>
      <c r="K525" s="2"/>
      <c r="N525" s="13"/>
      <c r="Q525" s="2">
        <v>10810641</v>
      </c>
    </row>
    <row r="526" spans="1:17" ht="15" customHeight="1">
      <c r="A526" s="2">
        <v>11200633</v>
      </c>
      <c r="B526" s="2"/>
      <c r="C526" s="2"/>
      <c r="D526" s="2">
        <v>11110672</v>
      </c>
      <c r="E526" s="2">
        <v>10810642</v>
      </c>
      <c r="F526" s="2"/>
      <c r="H526" s="2" t="s">
        <v>567</v>
      </c>
      <c r="I526" s="2" t="s">
        <v>195</v>
      </c>
      <c r="J526" s="2"/>
      <c r="K526" s="2"/>
      <c r="N526" s="13"/>
      <c r="Q526" s="2">
        <v>10810642</v>
      </c>
    </row>
    <row r="527" spans="1:17" ht="15" customHeight="1">
      <c r="A527" s="2">
        <v>11200634</v>
      </c>
      <c r="B527" s="2"/>
      <c r="C527" s="2"/>
      <c r="D527" s="2">
        <v>11110673</v>
      </c>
      <c r="E527" s="2">
        <v>10810642</v>
      </c>
      <c r="F527" s="2"/>
      <c r="H527" s="2" t="s">
        <v>567</v>
      </c>
      <c r="I527" s="2" t="s">
        <v>195</v>
      </c>
      <c r="J527" s="2"/>
      <c r="K527" s="2"/>
      <c r="N527" s="13"/>
      <c r="Q527" s="2">
        <v>10810642</v>
      </c>
    </row>
    <row r="528" spans="1:17" ht="15" customHeight="1">
      <c r="A528" s="2">
        <v>11200635</v>
      </c>
      <c r="B528" s="2"/>
      <c r="C528" s="2"/>
      <c r="D528" s="2">
        <v>11110674</v>
      </c>
      <c r="E528" s="2">
        <v>10810642</v>
      </c>
      <c r="F528" s="2"/>
      <c r="H528" s="2" t="s">
        <v>567</v>
      </c>
      <c r="I528" s="2" t="s">
        <v>195</v>
      </c>
      <c r="J528" s="2"/>
      <c r="K528" s="2"/>
      <c r="N528" s="13"/>
      <c r="Q528" s="2">
        <v>10810642</v>
      </c>
    </row>
    <row r="529" spans="1:17" ht="15" customHeight="1">
      <c r="A529" s="2">
        <v>11200636</v>
      </c>
      <c r="B529" s="2"/>
      <c r="C529" s="2"/>
      <c r="D529" s="2">
        <v>11110675</v>
      </c>
      <c r="E529" s="2">
        <v>10810643</v>
      </c>
      <c r="F529" s="2"/>
      <c r="H529" s="2" t="s">
        <v>568</v>
      </c>
      <c r="I529" s="2" t="s">
        <v>195</v>
      </c>
      <c r="J529" s="2"/>
      <c r="K529" s="2"/>
      <c r="N529" s="13"/>
      <c r="Q529" s="2">
        <v>10810643</v>
      </c>
    </row>
    <row r="530" spans="1:17" ht="15" customHeight="1">
      <c r="A530" s="2">
        <v>11200637</v>
      </c>
      <c r="B530" s="2"/>
      <c r="C530" s="2"/>
      <c r="D530" s="2">
        <v>11110676</v>
      </c>
      <c r="E530" s="2">
        <v>10810644</v>
      </c>
      <c r="F530" s="2"/>
      <c r="H530" s="2" t="s">
        <v>569</v>
      </c>
      <c r="I530" s="2" t="s">
        <v>195</v>
      </c>
      <c r="J530" s="2"/>
      <c r="K530" s="2"/>
      <c r="N530" s="13"/>
      <c r="Q530" s="2">
        <v>10810644</v>
      </c>
    </row>
    <row r="531" spans="1:17" ht="15" customHeight="1">
      <c r="A531" s="2">
        <v>11200638</v>
      </c>
      <c r="B531" s="2"/>
      <c r="C531" s="2"/>
      <c r="D531" s="2">
        <v>11110677</v>
      </c>
      <c r="E531" s="2">
        <v>10810645</v>
      </c>
      <c r="F531" s="2"/>
      <c r="H531" s="2" t="s">
        <v>570</v>
      </c>
      <c r="I531" s="2" t="s">
        <v>195</v>
      </c>
      <c r="J531" s="2"/>
      <c r="K531" s="2"/>
      <c r="N531" s="13"/>
      <c r="Q531" s="2">
        <v>10810645</v>
      </c>
    </row>
    <row r="532" spans="1:17" ht="15" customHeight="1">
      <c r="A532" s="2">
        <v>11200639</v>
      </c>
      <c r="B532" s="2"/>
      <c r="C532" s="2"/>
      <c r="D532" s="2">
        <v>11110678</v>
      </c>
      <c r="E532" s="2">
        <v>10810646</v>
      </c>
      <c r="F532" s="2"/>
      <c r="H532" s="2" t="s">
        <v>571</v>
      </c>
      <c r="I532" s="2" t="s">
        <v>195</v>
      </c>
      <c r="J532" s="2"/>
      <c r="K532" s="2"/>
      <c r="N532" s="13"/>
      <c r="Q532" s="2">
        <v>10810646</v>
      </c>
    </row>
    <row r="533" spans="1:17" ht="15" customHeight="1">
      <c r="A533" s="2">
        <v>11200640</v>
      </c>
      <c r="B533" s="2"/>
      <c r="C533" s="2"/>
      <c r="D533" s="2">
        <v>11110679</v>
      </c>
      <c r="E533" s="2">
        <v>10810647</v>
      </c>
      <c r="F533" s="2"/>
      <c r="H533" s="2" t="s">
        <v>572</v>
      </c>
      <c r="I533" s="2" t="s">
        <v>195</v>
      </c>
      <c r="J533" s="2"/>
      <c r="K533" s="2"/>
      <c r="N533" s="13"/>
      <c r="Q533" s="2">
        <v>10810647</v>
      </c>
    </row>
    <row r="534" spans="1:17" ht="15" customHeight="1">
      <c r="A534" s="2">
        <v>11200641</v>
      </c>
      <c r="B534" s="2"/>
      <c r="C534" s="2"/>
      <c r="D534" s="2">
        <v>11110680</v>
      </c>
      <c r="E534" s="2">
        <v>10810648</v>
      </c>
      <c r="F534" s="2"/>
      <c r="H534" s="2" t="s">
        <v>573</v>
      </c>
      <c r="I534" s="2" t="s">
        <v>195</v>
      </c>
      <c r="J534" s="2"/>
      <c r="K534" s="2"/>
      <c r="N534" s="13"/>
      <c r="Q534" s="2">
        <v>10810648</v>
      </c>
    </row>
    <row r="535" spans="1:17" ht="15" customHeight="1">
      <c r="A535" s="2">
        <v>11200642</v>
      </c>
      <c r="B535" s="2"/>
      <c r="C535" s="2"/>
      <c r="D535" s="2">
        <v>11110681</v>
      </c>
      <c r="E535" s="2">
        <v>10810648</v>
      </c>
      <c r="F535" s="2"/>
      <c r="H535" s="2" t="s">
        <v>573</v>
      </c>
      <c r="I535" s="2" t="s">
        <v>195</v>
      </c>
      <c r="J535" s="2"/>
      <c r="K535" s="2"/>
      <c r="N535" s="13"/>
      <c r="Q535" s="2">
        <v>10810648</v>
      </c>
    </row>
    <row r="536" spans="1:17" ht="15" customHeight="1">
      <c r="A536" s="2">
        <v>11200644</v>
      </c>
      <c r="B536" s="2"/>
      <c r="C536" s="2"/>
      <c r="D536" s="2">
        <v>11110683</v>
      </c>
      <c r="E536" s="2">
        <v>10810649</v>
      </c>
      <c r="F536" s="2"/>
      <c r="H536" s="2" t="s">
        <v>574</v>
      </c>
      <c r="I536" s="2" t="s">
        <v>383</v>
      </c>
      <c r="J536" s="2"/>
      <c r="K536" s="2"/>
      <c r="N536" s="13"/>
      <c r="Q536" s="2">
        <v>10810649</v>
      </c>
    </row>
    <row r="537" spans="1:17" ht="15" customHeight="1">
      <c r="A537" s="2">
        <v>11200645</v>
      </c>
      <c r="B537" s="2"/>
      <c r="C537" s="2"/>
      <c r="D537" s="2">
        <v>11110684</v>
      </c>
      <c r="E537" s="2">
        <v>10810650</v>
      </c>
      <c r="F537" s="2"/>
      <c r="H537" s="2" t="s">
        <v>575</v>
      </c>
      <c r="I537" s="2" t="s">
        <v>383</v>
      </c>
      <c r="J537" s="2"/>
      <c r="K537" s="2"/>
      <c r="N537" s="13"/>
      <c r="Q537" s="2">
        <v>10810650</v>
      </c>
    </row>
    <row r="538" spans="1:17" ht="15" customHeight="1">
      <c r="A538" s="2">
        <v>11200646</v>
      </c>
      <c r="B538" s="2"/>
      <c r="C538" s="2"/>
      <c r="D538" s="2">
        <v>11110685</v>
      </c>
      <c r="E538" s="2">
        <v>10810650</v>
      </c>
      <c r="F538" s="2"/>
      <c r="H538" s="2" t="s">
        <v>575</v>
      </c>
      <c r="I538" s="2" t="s">
        <v>383</v>
      </c>
      <c r="J538" s="2"/>
      <c r="K538" s="2"/>
      <c r="N538" s="13"/>
      <c r="Q538" s="2">
        <v>10810650</v>
      </c>
    </row>
    <row r="539" spans="1:17" ht="15" customHeight="1">
      <c r="A539" s="2">
        <v>11200647</v>
      </c>
      <c r="B539" s="2"/>
      <c r="C539" s="2"/>
      <c r="D539" s="2">
        <v>11110686</v>
      </c>
      <c r="E539" s="2">
        <v>10810650</v>
      </c>
      <c r="F539" s="2"/>
      <c r="H539" s="2" t="s">
        <v>575</v>
      </c>
      <c r="I539" s="2" t="s">
        <v>383</v>
      </c>
      <c r="J539" s="2"/>
      <c r="K539" s="2"/>
      <c r="N539" s="13"/>
      <c r="Q539" s="2">
        <v>10810650</v>
      </c>
    </row>
    <row r="540" spans="1:17" ht="15" customHeight="1">
      <c r="A540" s="2">
        <v>11200648</v>
      </c>
      <c r="B540" s="2"/>
      <c r="C540" s="2"/>
      <c r="D540" s="2">
        <v>11110687</v>
      </c>
      <c r="E540" s="2">
        <v>10810578</v>
      </c>
      <c r="F540" s="2"/>
      <c r="H540" s="2" t="s">
        <v>576</v>
      </c>
      <c r="I540" s="2" t="s">
        <v>383</v>
      </c>
      <c r="J540" s="2"/>
      <c r="K540" s="2"/>
      <c r="N540" s="13"/>
      <c r="Q540" s="2">
        <v>10810651</v>
      </c>
    </row>
    <row r="541" spans="1:17" ht="15" customHeight="1">
      <c r="A541" s="2">
        <v>11200649</v>
      </c>
      <c r="B541" s="2"/>
      <c r="C541" s="2"/>
      <c r="D541" s="2">
        <v>11110688</v>
      </c>
      <c r="E541" s="2">
        <v>10810578</v>
      </c>
      <c r="F541" s="2"/>
      <c r="H541" s="2" t="s">
        <v>576</v>
      </c>
      <c r="I541" s="2" t="s">
        <v>383</v>
      </c>
      <c r="J541" s="2"/>
      <c r="K541" s="2"/>
      <c r="N541" s="13"/>
      <c r="Q541" s="2">
        <v>10810651</v>
      </c>
    </row>
    <row r="542" spans="1:17" ht="15" customHeight="1">
      <c r="A542" s="2">
        <v>11200650</v>
      </c>
      <c r="B542" s="2"/>
      <c r="C542" s="2"/>
      <c r="D542" s="2">
        <v>11110690</v>
      </c>
      <c r="E542" s="2">
        <v>10810627</v>
      </c>
      <c r="F542" s="2"/>
      <c r="H542" s="2" t="s">
        <v>339</v>
      </c>
      <c r="I542" s="2" t="s">
        <v>195</v>
      </c>
      <c r="J542" s="2"/>
      <c r="K542" s="2"/>
      <c r="N542" s="13"/>
      <c r="Q542" s="2">
        <v>10810627</v>
      </c>
    </row>
    <row r="543" spans="1:17" ht="15" customHeight="1">
      <c r="A543" s="2">
        <v>11200651</v>
      </c>
      <c r="B543" s="2"/>
      <c r="C543" s="2"/>
      <c r="D543" s="2">
        <v>11110691</v>
      </c>
      <c r="E543" s="2">
        <v>10810627</v>
      </c>
      <c r="F543" s="2"/>
      <c r="H543" s="2" t="s">
        <v>339</v>
      </c>
      <c r="I543" s="2" t="s">
        <v>195</v>
      </c>
      <c r="J543" s="2"/>
      <c r="K543" s="2"/>
      <c r="N543" s="13"/>
      <c r="Q543" s="2">
        <v>10810627</v>
      </c>
    </row>
    <row r="544" spans="1:17" ht="15" customHeight="1">
      <c r="A544" s="2">
        <v>11200652</v>
      </c>
      <c r="B544" s="2"/>
      <c r="C544" s="2"/>
      <c r="D544" s="2">
        <v>11110692</v>
      </c>
      <c r="E544" s="2">
        <v>10810627</v>
      </c>
      <c r="F544" s="2"/>
      <c r="H544" s="2" t="s">
        <v>339</v>
      </c>
      <c r="I544" s="2" t="s">
        <v>195</v>
      </c>
      <c r="J544" s="2"/>
      <c r="K544" s="2"/>
      <c r="N544" s="13"/>
      <c r="Q544" s="2">
        <v>10810627</v>
      </c>
    </row>
    <row r="545" spans="1:17" ht="15" customHeight="1">
      <c r="A545" s="2">
        <v>11200653</v>
      </c>
      <c r="B545" s="2"/>
      <c r="C545" s="2"/>
      <c r="D545" s="2">
        <v>11110693</v>
      </c>
      <c r="E545" s="2">
        <v>10810628</v>
      </c>
      <c r="F545" s="2"/>
      <c r="H545" s="2" t="s">
        <v>540</v>
      </c>
      <c r="I545" s="2" t="s">
        <v>195</v>
      </c>
      <c r="J545" s="2"/>
      <c r="K545" s="2"/>
      <c r="N545" s="13"/>
      <c r="Q545" s="2">
        <v>10810628</v>
      </c>
    </row>
    <row r="546" spans="1:17" ht="15" customHeight="1">
      <c r="A546" s="2">
        <v>11200654</v>
      </c>
      <c r="B546" s="2"/>
      <c r="C546" s="2"/>
      <c r="D546" s="2">
        <v>11110694</v>
      </c>
      <c r="E546" s="2">
        <v>10810628</v>
      </c>
      <c r="F546" s="2"/>
      <c r="H546" s="2" t="s">
        <v>540</v>
      </c>
      <c r="I546" s="2" t="s">
        <v>195</v>
      </c>
      <c r="J546" s="2"/>
      <c r="K546" s="2"/>
      <c r="N546" s="13"/>
      <c r="Q546" s="2">
        <v>10810628</v>
      </c>
    </row>
    <row r="547" spans="1:17" ht="15" customHeight="1">
      <c r="A547" s="2">
        <v>11200655</v>
      </c>
      <c r="B547" s="2"/>
      <c r="C547" s="2"/>
      <c r="D547" s="2">
        <v>11110695</v>
      </c>
      <c r="E547" s="2">
        <v>10810628</v>
      </c>
      <c r="F547" s="2"/>
      <c r="H547" s="2" t="s">
        <v>540</v>
      </c>
      <c r="I547" s="2" t="s">
        <v>195</v>
      </c>
      <c r="J547" s="2"/>
      <c r="K547" s="2"/>
      <c r="N547" s="13"/>
      <c r="Q547" s="2">
        <v>10810628</v>
      </c>
    </row>
    <row r="548" spans="1:17" ht="15" customHeight="1">
      <c r="A548" s="2">
        <v>11200656</v>
      </c>
      <c r="B548" s="2"/>
      <c r="C548" s="2"/>
      <c r="D548" s="2">
        <v>11110696</v>
      </c>
      <c r="E548" s="2">
        <v>10810629</v>
      </c>
      <c r="F548" s="2"/>
      <c r="H548" s="2" t="s">
        <v>542</v>
      </c>
      <c r="I548" s="2" t="s">
        <v>195</v>
      </c>
      <c r="J548" s="2"/>
      <c r="K548" s="2"/>
      <c r="N548" s="13"/>
      <c r="Q548" s="2">
        <v>10810629</v>
      </c>
    </row>
    <row r="549" spans="1:17" ht="15" customHeight="1">
      <c r="A549" s="2">
        <v>11200657</v>
      </c>
      <c r="B549" s="2"/>
      <c r="C549" s="2"/>
      <c r="D549" s="2">
        <v>11110697</v>
      </c>
      <c r="E549" s="2">
        <v>10810629</v>
      </c>
      <c r="F549" s="2"/>
      <c r="H549" s="2" t="s">
        <v>542</v>
      </c>
      <c r="I549" s="2" t="s">
        <v>195</v>
      </c>
      <c r="J549" s="2"/>
      <c r="K549" s="2"/>
      <c r="N549" s="13"/>
      <c r="Q549" s="2">
        <v>10810629</v>
      </c>
    </row>
    <row r="550" spans="1:17" ht="15" customHeight="1">
      <c r="A550" s="2">
        <v>11200658</v>
      </c>
      <c r="B550" s="2"/>
      <c r="C550" s="2"/>
      <c r="D550" s="2">
        <v>11110698</v>
      </c>
      <c r="E550" s="2">
        <v>10810629</v>
      </c>
      <c r="F550" s="2"/>
      <c r="H550" s="2" t="s">
        <v>542</v>
      </c>
      <c r="I550" s="2" t="s">
        <v>195</v>
      </c>
      <c r="J550" s="2"/>
      <c r="K550" s="2"/>
      <c r="N550" s="13"/>
      <c r="Q550" s="2">
        <v>10810629</v>
      </c>
    </row>
    <row r="551" spans="1:17" ht="15" customHeight="1">
      <c r="A551" s="2">
        <v>11200659</v>
      </c>
      <c r="B551" s="2"/>
      <c r="C551" s="2"/>
      <c r="D551" s="2">
        <v>11110699</v>
      </c>
      <c r="E551" s="2">
        <v>10810630</v>
      </c>
      <c r="F551" s="2"/>
      <c r="H551" s="2" t="s">
        <v>544</v>
      </c>
      <c r="I551" s="2" t="s">
        <v>195</v>
      </c>
      <c r="J551" s="2"/>
      <c r="K551" s="2"/>
      <c r="N551" s="13"/>
      <c r="Q551" s="2">
        <v>10810630</v>
      </c>
    </row>
    <row r="552" spans="1:17" ht="15" customHeight="1">
      <c r="A552" s="2">
        <v>11200660</v>
      </c>
      <c r="B552" s="2"/>
      <c r="C552" s="2"/>
      <c r="D552" s="2">
        <v>11110700</v>
      </c>
      <c r="E552" s="2">
        <v>10810630</v>
      </c>
      <c r="F552" s="2"/>
      <c r="H552" s="2" t="s">
        <v>544</v>
      </c>
      <c r="I552" s="2" t="s">
        <v>195</v>
      </c>
      <c r="J552" s="2"/>
      <c r="K552" s="2"/>
      <c r="N552" s="13"/>
      <c r="Q552" s="2">
        <v>10810630</v>
      </c>
    </row>
    <row r="553" spans="1:17" ht="15" customHeight="1">
      <c r="A553" s="2">
        <v>11200661</v>
      </c>
      <c r="B553" s="2"/>
      <c r="C553" s="2"/>
      <c r="D553" s="2">
        <v>11110701</v>
      </c>
      <c r="E553" s="2">
        <v>10810630</v>
      </c>
      <c r="F553" s="2"/>
      <c r="H553" s="2" t="s">
        <v>544</v>
      </c>
      <c r="I553" s="2" t="s">
        <v>195</v>
      </c>
      <c r="J553" s="2"/>
      <c r="K553" s="2"/>
      <c r="N553" s="13"/>
      <c r="Q553" s="2">
        <v>10810630</v>
      </c>
    </row>
    <row r="554" spans="1:17" ht="15" customHeight="1">
      <c r="A554" s="2">
        <v>11200662</v>
      </c>
      <c r="B554" s="2"/>
      <c r="C554" s="2"/>
      <c r="D554" s="2">
        <v>11110702</v>
      </c>
      <c r="E554" s="2">
        <v>10810631</v>
      </c>
      <c r="F554" s="2"/>
      <c r="H554" s="2" t="s">
        <v>546</v>
      </c>
      <c r="I554" s="2" t="s">
        <v>195</v>
      </c>
      <c r="J554" s="2"/>
      <c r="K554" s="2"/>
      <c r="N554" s="13"/>
      <c r="Q554" s="2">
        <v>10810631</v>
      </c>
    </row>
    <row r="555" spans="1:17" ht="15" customHeight="1">
      <c r="A555" s="2">
        <v>11200663</v>
      </c>
      <c r="B555" s="2"/>
      <c r="C555" s="2"/>
      <c r="D555" s="2">
        <v>11110703</v>
      </c>
      <c r="E555" s="2">
        <v>10810631</v>
      </c>
      <c r="F555" s="2"/>
      <c r="H555" s="2" t="s">
        <v>546</v>
      </c>
      <c r="I555" s="2" t="s">
        <v>195</v>
      </c>
      <c r="J555" s="2"/>
      <c r="K555" s="2"/>
      <c r="N555" s="13"/>
      <c r="Q555" s="2">
        <v>10810631</v>
      </c>
    </row>
    <row r="556" spans="1:17" ht="15" customHeight="1">
      <c r="A556" s="2">
        <v>11200664</v>
      </c>
      <c r="B556" s="2"/>
      <c r="C556" s="2"/>
      <c r="D556" s="2">
        <v>11110704</v>
      </c>
      <c r="E556" s="2">
        <v>10810631</v>
      </c>
      <c r="F556" s="2"/>
      <c r="H556" s="2" t="s">
        <v>546</v>
      </c>
      <c r="I556" s="2" t="s">
        <v>195</v>
      </c>
      <c r="J556" s="2"/>
      <c r="K556" s="2"/>
      <c r="N556" s="13"/>
      <c r="Q556" s="2">
        <v>10810631</v>
      </c>
    </row>
    <row r="557" spans="1:17" ht="15" customHeight="1">
      <c r="A557" s="2">
        <v>11200665</v>
      </c>
      <c r="B557" s="2"/>
      <c r="C557" s="2"/>
      <c r="D557" s="2">
        <v>11110708</v>
      </c>
      <c r="E557" s="2">
        <v>10810653</v>
      </c>
      <c r="F557" s="2"/>
      <c r="H557" s="2" t="s">
        <v>376</v>
      </c>
      <c r="I557" s="2" t="s">
        <v>195</v>
      </c>
      <c r="J557" s="2"/>
      <c r="K557" s="2"/>
      <c r="N557" s="13"/>
      <c r="Q557" s="2">
        <v>10810653</v>
      </c>
    </row>
    <row r="558" spans="1:17" ht="15" customHeight="1">
      <c r="A558" s="2">
        <v>11200666</v>
      </c>
      <c r="B558" s="2"/>
      <c r="C558" s="2"/>
      <c r="D558" s="2">
        <v>11110709</v>
      </c>
      <c r="E558" s="2">
        <v>10810653</v>
      </c>
      <c r="F558" s="2"/>
      <c r="H558" s="2" t="s">
        <v>376</v>
      </c>
      <c r="I558" s="2" t="s">
        <v>195</v>
      </c>
      <c r="J558" s="2"/>
      <c r="K558" s="2"/>
      <c r="N558" s="13"/>
      <c r="Q558" s="2">
        <v>10810653</v>
      </c>
    </row>
    <row r="559" spans="1:17" ht="15" customHeight="1">
      <c r="A559" s="2">
        <v>11200667</v>
      </c>
      <c r="B559" s="2"/>
      <c r="C559" s="2"/>
      <c r="D559" s="2">
        <v>11110710</v>
      </c>
      <c r="E559" s="2">
        <v>10810653</v>
      </c>
      <c r="F559" s="2"/>
      <c r="H559" s="2" t="s">
        <v>376</v>
      </c>
      <c r="I559" s="2" t="s">
        <v>195</v>
      </c>
      <c r="J559" s="2"/>
      <c r="K559" s="2"/>
      <c r="N559" s="13"/>
      <c r="Q559" s="2">
        <v>10810653</v>
      </c>
    </row>
    <row r="560" spans="1:17" ht="15" customHeight="1">
      <c r="A560" s="2">
        <v>11200668</v>
      </c>
      <c r="B560" s="2"/>
      <c r="C560" s="2"/>
      <c r="D560" s="2">
        <v>11110711</v>
      </c>
      <c r="E560" s="2">
        <v>10810653</v>
      </c>
      <c r="F560" s="2"/>
      <c r="H560" s="2" t="s">
        <v>376</v>
      </c>
      <c r="I560" s="2" t="s">
        <v>195</v>
      </c>
      <c r="J560" s="2"/>
      <c r="K560" s="2"/>
      <c r="N560" s="13"/>
      <c r="Q560" s="2">
        <v>10810653</v>
      </c>
    </row>
    <row r="561" spans="1:17" ht="15" customHeight="1">
      <c r="A561" s="2">
        <v>11200669</v>
      </c>
      <c r="B561" s="2"/>
      <c r="C561" s="2"/>
      <c r="D561" s="2">
        <v>11110712</v>
      </c>
      <c r="E561" s="2">
        <v>10810653</v>
      </c>
      <c r="F561" s="2"/>
      <c r="H561" s="2" t="s">
        <v>376</v>
      </c>
      <c r="I561" s="2" t="s">
        <v>195</v>
      </c>
      <c r="J561" s="2"/>
      <c r="K561" s="2"/>
      <c r="N561" s="13"/>
      <c r="Q561" s="2">
        <v>10810653</v>
      </c>
    </row>
    <row r="562" spans="1:17" ht="15" customHeight="1">
      <c r="A562" s="2">
        <v>11200670</v>
      </c>
      <c r="B562" s="2"/>
      <c r="C562" s="2"/>
      <c r="D562" s="2">
        <v>11110713</v>
      </c>
      <c r="E562" s="2">
        <v>10810654</v>
      </c>
      <c r="F562" s="2"/>
      <c r="H562" s="2" t="s">
        <v>377</v>
      </c>
      <c r="I562" s="2" t="s">
        <v>195</v>
      </c>
      <c r="J562" s="2"/>
      <c r="K562" s="2"/>
      <c r="N562" s="13"/>
      <c r="Q562" s="2">
        <v>10810654</v>
      </c>
    </row>
    <row r="563" spans="1:17" ht="15" customHeight="1">
      <c r="A563" s="2">
        <v>11200671</v>
      </c>
      <c r="B563" s="2"/>
      <c r="C563" s="2"/>
      <c r="D563" s="2">
        <v>11110714</v>
      </c>
      <c r="E563" s="2">
        <v>10810654</v>
      </c>
      <c r="F563" s="2"/>
      <c r="H563" s="2" t="s">
        <v>377</v>
      </c>
      <c r="I563" s="2" t="s">
        <v>195</v>
      </c>
      <c r="J563" s="2"/>
      <c r="K563" s="2"/>
      <c r="N563" s="13"/>
      <c r="Q563" s="2">
        <v>10810654</v>
      </c>
    </row>
    <row r="564" spans="1:17" ht="15" customHeight="1">
      <c r="A564" s="2">
        <v>11200672</v>
      </c>
      <c r="B564" s="2"/>
      <c r="C564" s="2"/>
      <c r="D564" s="2">
        <v>11110715</v>
      </c>
      <c r="E564" s="2">
        <v>10810654</v>
      </c>
      <c r="F564" s="2"/>
      <c r="H564" s="2" t="s">
        <v>377</v>
      </c>
      <c r="I564" s="2" t="s">
        <v>195</v>
      </c>
      <c r="J564" s="2"/>
      <c r="K564" s="2"/>
      <c r="N564" s="13"/>
      <c r="Q564" s="2">
        <v>10810654</v>
      </c>
    </row>
    <row r="565" spans="1:17" ht="15" customHeight="1">
      <c r="A565" s="2">
        <v>11200673</v>
      </c>
      <c r="B565" s="2"/>
      <c r="C565" s="2"/>
      <c r="D565" s="2">
        <v>11110716</v>
      </c>
      <c r="E565" s="2">
        <v>10810654</v>
      </c>
      <c r="F565" s="2"/>
      <c r="H565" s="2" t="s">
        <v>377</v>
      </c>
      <c r="I565" s="2" t="s">
        <v>195</v>
      </c>
      <c r="J565" s="2"/>
      <c r="K565" s="2"/>
      <c r="N565" s="13"/>
      <c r="Q565" s="2">
        <v>10810654</v>
      </c>
    </row>
    <row r="566" spans="1:17" ht="15" customHeight="1">
      <c r="A566" s="2">
        <v>11200674</v>
      </c>
      <c r="B566" s="2"/>
      <c r="C566" s="2"/>
      <c r="D566" s="2">
        <v>11110717</v>
      </c>
      <c r="E566" s="2">
        <v>10810654</v>
      </c>
      <c r="F566" s="2"/>
      <c r="H566" s="2" t="s">
        <v>377</v>
      </c>
      <c r="I566" s="2" t="s">
        <v>195</v>
      </c>
      <c r="J566" s="2"/>
      <c r="K566" s="2"/>
      <c r="N566" s="13"/>
      <c r="Q566" s="2">
        <v>10810654</v>
      </c>
    </row>
    <row r="567" spans="1:17" ht="15" customHeight="1">
      <c r="A567" s="2">
        <v>11200675</v>
      </c>
      <c r="B567" s="2"/>
      <c r="C567" s="2"/>
      <c r="D567" s="2">
        <v>11110718</v>
      </c>
      <c r="E567" s="2">
        <v>10810654</v>
      </c>
      <c r="F567" s="2"/>
      <c r="H567" s="2" t="s">
        <v>377</v>
      </c>
      <c r="I567" s="2" t="s">
        <v>195</v>
      </c>
      <c r="J567" s="2"/>
      <c r="K567" s="2"/>
      <c r="N567" s="13"/>
      <c r="Q567" s="2">
        <v>10810654</v>
      </c>
    </row>
    <row r="568" spans="1:17" ht="15" customHeight="1">
      <c r="A568" s="2">
        <v>11200676</v>
      </c>
      <c r="B568" s="2"/>
      <c r="C568" s="2"/>
      <c r="D568" s="2">
        <v>11110719</v>
      </c>
      <c r="E568" s="2">
        <v>10810654</v>
      </c>
      <c r="F568" s="2"/>
      <c r="H568" s="2" t="s">
        <v>377</v>
      </c>
      <c r="I568" s="2" t="s">
        <v>195</v>
      </c>
      <c r="J568" s="2"/>
      <c r="K568" s="2"/>
      <c r="N568" s="13"/>
      <c r="Q568" s="2">
        <v>10810654</v>
      </c>
    </row>
    <row r="569" spans="1:17" ht="15" customHeight="1">
      <c r="A569" s="2">
        <v>11200677</v>
      </c>
      <c r="B569" s="2"/>
      <c r="C569" s="2"/>
      <c r="D569" s="2">
        <v>11110720</v>
      </c>
      <c r="E569" s="2">
        <v>10810655</v>
      </c>
      <c r="F569" s="2"/>
      <c r="H569" s="2" t="s">
        <v>378</v>
      </c>
      <c r="I569" s="2" t="s">
        <v>195</v>
      </c>
      <c r="J569" s="2"/>
      <c r="K569" s="2"/>
      <c r="N569" s="13"/>
      <c r="Q569" s="2">
        <v>10810655</v>
      </c>
    </row>
    <row r="570" spans="1:17" ht="15" customHeight="1">
      <c r="A570" s="2">
        <v>11200678</v>
      </c>
      <c r="B570" s="2"/>
      <c r="C570" s="2"/>
      <c r="D570" s="2">
        <v>11110721</v>
      </c>
      <c r="E570" s="2">
        <v>10810655</v>
      </c>
      <c r="F570" s="2"/>
      <c r="H570" s="2" t="s">
        <v>378</v>
      </c>
      <c r="I570" s="2" t="s">
        <v>195</v>
      </c>
      <c r="J570" s="2"/>
      <c r="K570" s="2"/>
      <c r="N570" s="13"/>
      <c r="Q570" s="2">
        <v>10810655</v>
      </c>
    </row>
    <row r="571" spans="1:17" ht="15" customHeight="1">
      <c r="A571" s="2">
        <v>11200679</v>
      </c>
      <c r="B571" s="2"/>
      <c r="C571" s="2"/>
      <c r="D571" s="2">
        <v>11110722</v>
      </c>
      <c r="E571" s="2">
        <v>10810655</v>
      </c>
      <c r="F571" s="2"/>
      <c r="H571" s="2" t="s">
        <v>378</v>
      </c>
      <c r="I571" s="2" t="s">
        <v>195</v>
      </c>
      <c r="J571" s="2"/>
      <c r="K571" s="2"/>
      <c r="N571" s="13"/>
      <c r="Q571" s="2">
        <v>10810655</v>
      </c>
    </row>
    <row r="572" spans="1:17" ht="15" customHeight="1">
      <c r="A572" s="2">
        <v>11200680</v>
      </c>
      <c r="B572" s="2"/>
      <c r="C572" s="2"/>
      <c r="D572" s="2">
        <v>11110723</v>
      </c>
      <c r="E572" s="2">
        <v>10810655</v>
      </c>
      <c r="F572" s="2"/>
      <c r="H572" s="2" t="s">
        <v>378</v>
      </c>
      <c r="I572" s="2" t="s">
        <v>195</v>
      </c>
      <c r="J572" s="2"/>
      <c r="K572" s="2"/>
      <c r="N572" s="13"/>
      <c r="Q572" s="2">
        <v>10810655</v>
      </c>
    </row>
    <row r="573" spans="1:17" ht="15" customHeight="1">
      <c r="A573" s="2">
        <v>11200681</v>
      </c>
      <c r="B573" s="2"/>
      <c r="C573" s="2"/>
      <c r="D573" s="2">
        <v>11110724</v>
      </c>
      <c r="E573" s="2">
        <v>10810655</v>
      </c>
      <c r="F573" s="2"/>
      <c r="H573" s="2" t="s">
        <v>378</v>
      </c>
      <c r="I573" s="2" t="s">
        <v>195</v>
      </c>
      <c r="J573" s="2"/>
      <c r="K573" s="2"/>
      <c r="N573" s="13"/>
      <c r="Q573" s="2">
        <v>10810655</v>
      </c>
    </row>
    <row r="574" spans="1:17" ht="15" customHeight="1">
      <c r="A574" s="2">
        <v>11200682</v>
      </c>
      <c r="B574" s="2"/>
      <c r="C574" s="2"/>
      <c r="D574" s="2">
        <v>11110725</v>
      </c>
      <c r="E574" s="2">
        <v>10810655</v>
      </c>
      <c r="F574" s="2"/>
      <c r="H574" s="2" t="s">
        <v>378</v>
      </c>
      <c r="I574" s="2" t="s">
        <v>195</v>
      </c>
      <c r="J574" s="2"/>
      <c r="K574" s="2"/>
      <c r="N574" s="13"/>
      <c r="Q574" s="2">
        <v>10810655</v>
      </c>
    </row>
    <row r="575" spans="1:17" ht="15" customHeight="1">
      <c r="A575" s="2">
        <v>11200683</v>
      </c>
      <c r="B575" s="2"/>
      <c r="C575" s="2"/>
      <c r="D575" s="2">
        <v>11110726</v>
      </c>
      <c r="E575" s="2">
        <v>10810655</v>
      </c>
      <c r="F575" s="2"/>
      <c r="H575" s="2" t="s">
        <v>378</v>
      </c>
      <c r="I575" s="2" t="s">
        <v>195</v>
      </c>
      <c r="J575" s="2"/>
      <c r="K575" s="2"/>
      <c r="N575" s="13"/>
      <c r="Q575" s="2">
        <v>10810655</v>
      </c>
    </row>
    <row r="576" spans="1:17" ht="15" customHeight="1">
      <c r="A576" s="2">
        <v>11200684</v>
      </c>
      <c r="B576" s="2"/>
      <c r="C576" s="2"/>
      <c r="D576" s="2">
        <v>11110727</v>
      </c>
      <c r="E576" s="2">
        <v>10810656</v>
      </c>
      <c r="F576" s="2"/>
      <c r="H576" s="2" t="s">
        <v>379</v>
      </c>
      <c r="I576" s="2" t="s">
        <v>195</v>
      </c>
      <c r="J576" s="2"/>
      <c r="K576" s="2"/>
      <c r="N576" s="13"/>
      <c r="Q576" s="2">
        <v>10810656</v>
      </c>
    </row>
    <row r="577" spans="1:17" ht="15" customHeight="1">
      <c r="A577" s="2">
        <v>11200685</v>
      </c>
      <c r="B577" s="2"/>
      <c r="C577" s="2"/>
      <c r="D577" s="2">
        <v>11110728</v>
      </c>
      <c r="E577" s="2">
        <v>10810656</v>
      </c>
      <c r="F577" s="2"/>
      <c r="H577" s="2" t="s">
        <v>379</v>
      </c>
      <c r="I577" s="2" t="s">
        <v>195</v>
      </c>
      <c r="J577" s="2"/>
      <c r="K577" s="2"/>
      <c r="N577" s="13"/>
      <c r="Q577" s="2">
        <v>10810656</v>
      </c>
    </row>
    <row r="578" spans="1:17" ht="15" customHeight="1">
      <c r="A578" s="2">
        <v>11200686</v>
      </c>
      <c r="B578" s="2"/>
      <c r="C578" s="2"/>
      <c r="D578" s="2">
        <v>11110729</v>
      </c>
      <c r="E578" s="2">
        <v>10810656</v>
      </c>
      <c r="F578" s="2"/>
      <c r="H578" s="2" t="s">
        <v>379</v>
      </c>
      <c r="I578" s="2" t="s">
        <v>195</v>
      </c>
      <c r="J578" s="2"/>
      <c r="K578" s="2"/>
      <c r="N578" s="13"/>
      <c r="Q578" s="2">
        <v>10810656</v>
      </c>
    </row>
    <row r="579" spans="1:17" ht="15" customHeight="1">
      <c r="A579" s="2">
        <v>11200687</v>
      </c>
      <c r="B579" s="2"/>
      <c r="C579" s="2"/>
      <c r="D579" s="2">
        <v>11110730</v>
      </c>
      <c r="E579" s="2">
        <v>10810657</v>
      </c>
      <c r="F579" s="2"/>
      <c r="H579" s="2" t="s">
        <v>380</v>
      </c>
      <c r="I579" s="2" t="s">
        <v>195</v>
      </c>
      <c r="J579" s="2"/>
      <c r="K579" s="2"/>
      <c r="N579" s="13"/>
      <c r="Q579" s="2">
        <v>10810657</v>
      </c>
    </row>
    <row r="580" spans="1:17" ht="15" customHeight="1">
      <c r="A580" s="2">
        <v>11200688</v>
      </c>
      <c r="B580" s="2"/>
      <c r="C580" s="2"/>
      <c r="D580" s="2">
        <v>11110731</v>
      </c>
      <c r="E580" s="2">
        <v>10810657</v>
      </c>
      <c r="F580" s="2"/>
      <c r="H580" s="2" t="s">
        <v>380</v>
      </c>
      <c r="I580" s="2" t="s">
        <v>195</v>
      </c>
      <c r="J580" s="2"/>
      <c r="K580" s="2"/>
      <c r="N580" s="13"/>
      <c r="Q580" s="2">
        <v>10810657</v>
      </c>
    </row>
    <row r="581" spans="1:17" ht="15" customHeight="1">
      <c r="A581" s="2">
        <v>11200689</v>
      </c>
      <c r="B581" s="2"/>
      <c r="C581" s="2"/>
      <c r="D581" s="2">
        <v>11110732</v>
      </c>
      <c r="E581" s="2">
        <v>10810657</v>
      </c>
      <c r="F581" s="2"/>
      <c r="H581" s="2" t="s">
        <v>380</v>
      </c>
      <c r="I581" s="2" t="s">
        <v>195</v>
      </c>
      <c r="J581" s="2"/>
      <c r="K581" s="2"/>
      <c r="N581" s="13"/>
      <c r="Q581" s="2">
        <v>10810657</v>
      </c>
    </row>
    <row r="582" spans="1:17" ht="15" customHeight="1">
      <c r="A582" s="2">
        <v>11200690</v>
      </c>
      <c r="B582" s="2"/>
      <c r="C582" s="2"/>
      <c r="D582" s="2">
        <v>11110733</v>
      </c>
      <c r="E582" s="2">
        <v>10810658</v>
      </c>
      <c r="F582" s="2"/>
      <c r="H582" s="2" t="s">
        <v>381</v>
      </c>
      <c r="I582" s="2" t="s">
        <v>195</v>
      </c>
      <c r="J582" s="2"/>
      <c r="K582" s="2"/>
      <c r="N582" s="13"/>
      <c r="Q582" s="2">
        <v>10810658</v>
      </c>
    </row>
    <row r="583" spans="1:17" ht="15" customHeight="1">
      <c r="A583" s="2">
        <v>11200691</v>
      </c>
      <c r="B583" s="2"/>
      <c r="C583" s="2"/>
      <c r="D583" s="2">
        <v>11110734</v>
      </c>
      <c r="E583" s="2">
        <v>10810658</v>
      </c>
      <c r="F583" s="2"/>
      <c r="H583" s="2" t="s">
        <v>381</v>
      </c>
      <c r="I583" s="2" t="s">
        <v>195</v>
      </c>
      <c r="J583" s="2"/>
      <c r="K583" s="2"/>
      <c r="N583" s="13"/>
      <c r="Q583" s="2">
        <v>10810658</v>
      </c>
    </row>
    <row r="584" spans="1:17" ht="15" customHeight="1">
      <c r="A584" s="2">
        <v>11200692</v>
      </c>
      <c r="B584" s="2"/>
      <c r="C584" s="2"/>
      <c r="D584" s="2">
        <v>11110735</v>
      </c>
      <c r="E584" s="2">
        <v>10810658</v>
      </c>
      <c r="F584" s="2"/>
      <c r="H584" s="2" t="s">
        <v>381</v>
      </c>
      <c r="I584" s="2" t="s">
        <v>195</v>
      </c>
      <c r="J584" s="2"/>
      <c r="K584" s="2"/>
      <c r="N584" s="13"/>
      <c r="Q584" s="2">
        <v>10810658</v>
      </c>
    </row>
    <row r="585" spans="1:17" ht="15" customHeight="1">
      <c r="A585" s="2">
        <v>11200693</v>
      </c>
      <c r="B585" s="2"/>
      <c r="C585" s="2"/>
      <c r="D585" s="2">
        <v>11110736</v>
      </c>
      <c r="E585" s="2">
        <v>10810659</v>
      </c>
      <c r="F585" s="2"/>
      <c r="H585" s="2" t="s">
        <v>217</v>
      </c>
      <c r="I585" s="2" t="s">
        <v>195</v>
      </c>
      <c r="J585" s="2"/>
      <c r="K585" s="2"/>
      <c r="N585" s="13"/>
      <c r="Q585" s="2">
        <v>10810659</v>
      </c>
    </row>
    <row r="586" spans="1:17" ht="15" customHeight="1">
      <c r="A586" s="2">
        <v>11200694</v>
      </c>
      <c r="B586" s="2"/>
      <c r="C586" s="2"/>
      <c r="D586" s="2">
        <v>11110737</v>
      </c>
      <c r="E586" s="2">
        <v>10810659</v>
      </c>
      <c r="F586" s="2"/>
      <c r="H586" s="2" t="s">
        <v>217</v>
      </c>
      <c r="I586" s="2" t="s">
        <v>195</v>
      </c>
      <c r="J586" s="2"/>
      <c r="K586" s="2"/>
      <c r="N586" s="13"/>
      <c r="Q586" s="2">
        <v>10810659</v>
      </c>
    </row>
    <row r="587" spans="1:17" ht="15" customHeight="1">
      <c r="A587" s="2">
        <v>11200695</v>
      </c>
      <c r="B587" s="2"/>
      <c r="C587" s="2"/>
      <c r="D587" s="2">
        <v>11110738</v>
      </c>
      <c r="E587" s="2">
        <v>10810659</v>
      </c>
      <c r="F587" s="2"/>
      <c r="H587" s="2" t="s">
        <v>217</v>
      </c>
      <c r="I587" s="2" t="s">
        <v>195</v>
      </c>
      <c r="J587" s="2"/>
      <c r="K587" s="2"/>
      <c r="N587" s="13"/>
      <c r="Q587" s="2">
        <v>10810659</v>
      </c>
    </row>
    <row r="588" spans="1:17" ht="15" customHeight="1">
      <c r="A588" s="2">
        <v>11200696</v>
      </c>
      <c r="B588" s="2"/>
      <c r="C588" s="2"/>
      <c r="D588" s="2">
        <v>11110739</v>
      </c>
      <c r="E588" s="2">
        <v>10810660</v>
      </c>
      <c r="F588" s="2"/>
      <c r="H588" s="2" t="s">
        <v>218</v>
      </c>
      <c r="I588" s="2" t="s">
        <v>195</v>
      </c>
      <c r="J588" s="2"/>
      <c r="K588" s="2"/>
      <c r="N588" s="13"/>
      <c r="Q588" s="2">
        <v>10810660</v>
      </c>
    </row>
    <row r="589" spans="1:17" ht="15" customHeight="1">
      <c r="A589" s="2">
        <v>11200697</v>
      </c>
      <c r="B589" s="2"/>
      <c r="C589" s="2"/>
      <c r="D589" s="2">
        <v>11110740</v>
      </c>
      <c r="E589" s="2">
        <v>10810660</v>
      </c>
      <c r="F589" s="2"/>
      <c r="H589" s="2" t="s">
        <v>218</v>
      </c>
      <c r="I589" s="2" t="s">
        <v>195</v>
      </c>
      <c r="J589" s="2"/>
      <c r="K589" s="2"/>
      <c r="N589" s="13"/>
      <c r="Q589" s="2">
        <v>10810660</v>
      </c>
    </row>
    <row r="590" spans="1:17" ht="15" customHeight="1">
      <c r="A590" s="2">
        <v>11200698</v>
      </c>
      <c r="B590" s="2"/>
      <c r="C590" s="2"/>
      <c r="D590" s="2">
        <v>11110741</v>
      </c>
      <c r="E590" s="2">
        <v>10810660</v>
      </c>
      <c r="F590" s="2"/>
      <c r="H590" s="2" t="s">
        <v>218</v>
      </c>
      <c r="I590" s="2" t="s">
        <v>195</v>
      </c>
      <c r="J590" s="2"/>
      <c r="K590" s="2"/>
      <c r="N590" s="13"/>
      <c r="Q590" s="2">
        <v>10810660</v>
      </c>
    </row>
    <row r="591" spans="1:17" ht="15" customHeight="1">
      <c r="A591" s="2">
        <v>11200699</v>
      </c>
      <c r="B591" s="2"/>
      <c r="C591" s="2"/>
      <c r="D591" s="2">
        <v>11110742</v>
      </c>
      <c r="E591" s="2">
        <v>10810661</v>
      </c>
      <c r="F591" s="2"/>
      <c r="H591" s="2" t="s">
        <v>219</v>
      </c>
      <c r="I591" s="2" t="s">
        <v>195</v>
      </c>
      <c r="J591" s="2"/>
      <c r="K591" s="2"/>
      <c r="N591" s="13"/>
      <c r="Q591" s="2">
        <v>10810661</v>
      </c>
    </row>
    <row r="592" spans="1:17" ht="15" customHeight="1">
      <c r="A592" s="2">
        <v>11200700</v>
      </c>
      <c r="B592" s="2"/>
      <c r="C592" s="2"/>
      <c r="D592" s="2">
        <v>11110743</v>
      </c>
      <c r="E592" s="2">
        <v>10810661</v>
      </c>
      <c r="F592" s="2"/>
      <c r="H592" s="2" t="s">
        <v>219</v>
      </c>
      <c r="I592" s="2" t="s">
        <v>195</v>
      </c>
      <c r="J592" s="2"/>
      <c r="K592" s="2"/>
      <c r="N592" s="13"/>
      <c r="Q592" s="2">
        <v>10810661</v>
      </c>
    </row>
    <row r="593" spans="1:17" ht="15" customHeight="1">
      <c r="A593" s="2">
        <v>11200701</v>
      </c>
      <c r="B593" s="2"/>
      <c r="C593" s="2"/>
      <c r="D593" s="2">
        <v>11110744</v>
      </c>
      <c r="E593" s="2">
        <v>10810661</v>
      </c>
      <c r="F593" s="2"/>
      <c r="H593" s="2" t="s">
        <v>219</v>
      </c>
      <c r="I593" s="2" t="s">
        <v>195</v>
      </c>
      <c r="J593" s="2"/>
      <c r="K593" s="2"/>
      <c r="N593" s="13"/>
      <c r="Q593" s="2">
        <v>10810661</v>
      </c>
    </row>
    <row r="594" spans="1:17" ht="15" customHeight="1">
      <c r="A594" s="2">
        <v>11200702</v>
      </c>
      <c r="B594" s="2"/>
      <c r="C594" s="2"/>
      <c r="D594" s="2">
        <v>11110745</v>
      </c>
      <c r="E594" s="2">
        <v>10810662</v>
      </c>
      <c r="F594" s="2"/>
      <c r="H594" s="2" t="s">
        <v>222</v>
      </c>
      <c r="I594" s="2" t="s">
        <v>195</v>
      </c>
      <c r="J594" s="2"/>
      <c r="K594" s="2"/>
      <c r="N594" s="13"/>
      <c r="Q594" s="2">
        <v>10810662</v>
      </c>
    </row>
    <row r="595" spans="1:17" ht="15" customHeight="1">
      <c r="A595" s="2">
        <v>11200703</v>
      </c>
      <c r="B595" s="2"/>
      <c r="C595" s="2"/>
      <c r="D595" s="2">
        <v>11110746</v>
      </c>
      <c r="E595" s="2">
        <v>10810662</v>
      </c>
      <c r="F595" s="2"/>
      <c r="H595" s="2" t="s">
        <v>222</v>
      </c>
      <c r="I595" s="2" t="s">
        <v>195</v>
      </c>
      <c r="J595" s="2"/>
      <c r="K595" s="2"/>
      <c r="N595" s="13"/>
      <c r="Q595" s="2">
        <v>10810662</v>
      </c>
    </row>
    <row r="596" spans="1:17" ht="15" customHeight="1">
      <c r="A596" s="2">
        <v>11200704</v>
      </c>
      <c r="B596" s="2"/>
      <c r="C596" s="2"/>
      <c r="D596" s="2">
        <v>11110747</v>
      </c>
      <c r="E596" s="2">
        <v>10810662</v>
      </c>
      <c r="F596" s="2"/>
      <c r="H596" s="2" t="s">
        <v>222</v>
      </c>
      <c r="I596" s="2" t="s">
        <v>195</v>
      </c>
      <c r="J596" s="2"/>
      <c r="K596" s="2"/>
      <c r="N596" s="13"/>
      <c r="Q596" s="2">
        <v>10810662</v>
      </c>
    </row>
    <row r="597" spans="1:17" ht="15" customHeight="1">
      <c r="A597" s="2">
        <v>11200705</v>
      </c>
      <c r="B597" s="2"/>
      <c r="C597" s="2"/>
      <c r="D597" s="2">
        <v>11110748</v>
      </c>
      <c r="E597" s="2">
        <v>10810663</v>
      </c>
      <c r="F597" s="2"/>
      <c r="H597" s="2" t="s">
        <v>224</v>
      </c>
      <c r="I597" s="2" t="s">
        <v>195</v>
      </c>
      <c r="J597" s="2"/>
      <c r="K597" s="2"/>
      <c r="N597" s="13"/>
      <c r="Q597" s="2">
        <v>10810663</v>
      </c>
    </row>
    <row r="598" spans="1:17" ht="15" customHeight="1">
      <c r="A598" s="2">
        <v>11200706</v>
      </c>
      <c r="B598" s="2"/>
      <c r="C598" s="2"/>
      <c r="D598" s="2">
        <v>11110749</v>
      </c>
      <c r="E598" s="2">
        <v>10810663</v>
      </c>
      <c r="F598" s="2"/>
      <c r="H598" s="2" t="s">
        <v>224</v>
      </c>
      <c r="I598" s="2" t="s">
        <v>195</v>
      </c>
      <c r="J598" s="2"/>
      <c r="K598" s="2"/>
      <c r="N598" s="13"/>
      <c r="Q598" s="2">
        <v>10810663</v>
      </c>
    </row>
    <row r="599" spans="1:17" ht="15" customHeight="1">
      <c r="A599" s="2">
        <v>11200707</v>
      </c>
      <c r="B599" s="2"/>
      <c r="C599" s="2"/>
      <c r="D599" s="2">
        <v>11110750</v>
      </c>
      <c r="E599" s="2">
        <v>10810663</v>
      </c>
      <c r="F599" s="2"/>
      <c r="H599" s="2" t="s">
        <v>224</v>
      </c>
      <c r="I599" s="2" t="s">
        <v>195</v>
      </c>
      <c r="J599" s="2"/>
      <c r="K599" s="2"/>
      <c r="N599" s="13"/>
      <c r="Q599" s="2">
        <v>10810663</v>
      </c>
    </row>
    <row r="600" spans="1:17" ht="15" customHeight="1">
      <c r="A600" s="2">
        <v>11200708</v>
      </c>
      <c r="B600" s="2"/>
      <c r="C600" s="2"/>
      <c r="D600" s="2">
        <v>11110751</v>
      </c>
      <c r="E600" s="2">
        <v>10810664</v>
      </c>
      <c r="F600" s="2"/>
      <c r="H600" s="2" t="s">
        <v>225</v>
      </c>
      <c r="I600" s="2" t="s">
        <v>195</v>
      </c>
      <c r="J600" s="2"/>
      <c r="K600" s="2"/>
      <c r="N600" s="13"/>
      <c r="Q600" s="2">
        <v>10810664</v>
      </c>
    </row>
    <row r="601" spans="1:17" ht="15" customHeight="1">
      <c r="A601" s="2">
        <v>11200709</v>
      </c>
      <c r="B601" s="2"/>
      <c r="C601" s="2"/>
      <c r="D601" s="2">
        <v>11110752</v>
      </c>
      <c r="E601" s="2">
        <v>10810664</v>
      </c>
      <c r="F601" s="2"/>
      <c r="H601" s="2" t="s">
        <v>225</v>
      </c>
      <c r="I601" s="2" t="s">
        <v>195</v>
      </c>
      <c r="J601" s="2"/>
      <c r="K601" s="2"/>
      <c r="N601" s="13"/>
      <c r="Q601" s="2">
        <v>10810664</v>
      </c>
    </row>
    <row r="602" spans="1:17" ht="15" customHeight="1">
      <c r="A602" s="2">
        <v>11200710</v>
      </c>
      <c r="B602" s="2"/>
      <c r="C602" s="2"/>
      <c r="D602" s="2">
        <v>11110753</v>
      </c>
      <c r="E602" s="2">
        <v>10810664</v>
      </c>
      <c r="F602" s="2"/>
      <c r="H602" s="2" t="s">
        <v>225</v>
      </c>
      <c r="I602" s="2" t="s">
        <v>195</v>
      </c>
      <c r="J602" s="2"/>
      <c r="K602" s="2"/>
      <c r="N602" s="13"/>
      <c r="Q602" s="2">
        <v>10810664</v>
      </c>
    </row>
    <row r="603" spans="1:17" ht="15" customHeight="1">
      <c r="A603" s="2">
        <v>11200711</v>
      </c>
      <c r="B603" s="2"/>
      <c r="C603" s="2"/>
      <c r="D603" s="2">
        <v>11110754</v>
      </c>
      <c r="E603" s="2">
        <v>10810665</v>
      </c>
      <c r="F603" s="2"/>
      <c r="H603" s="2" t="s">
        <v>226</v>
      </c>
      <c r="I603" s="2" t="s">
        <v>195</v>
      </c>
      <c r="J603" s="2"/>
      <c r="K603" s="2"/>
      <c r="N603" s="13"/>
      <c r="Q603" s="2">
        <v>10810665</v>
      </c>
    </row>
    <row r="604" spans="1:17" ht="15" customHeight="1">
      <c r="A604" s="2">
        <v>11200712</v>
      </c>
      <c r="B604" s="2"/>
      <c r="C604" s="2"/>
      <c r="D604" s="2">
        <v>11110755</v>
      </c>
      <c r="E604" s="2">
        <v>10810665</v>
      </c>
      <c r="F604" s="2"/>
      <c r="H604" s="2" t="s">
        <v>226</v>
      </c>
      <c r="I604" s="2" t="s">
        <v>195</v>
      </c>
      <c r="J604" s="2"/>
      <c r="K604" s="2"/>
      <c r="N604" s="13"/>
      <c r="Q604" s="2">
        <v>10810665</v>
      </c>
    </row>
    <row r="605" spans="1:17" ht="15" customHeight="1">
      <c r="A605" s="2">
        <v>11200713</v>
      </c>
      <c r="B605" s="2"/>
      <c r="C605" s="2"/>
      <c r="D605" s="2">
        <v>11110756</v>
      </c>
      <c r="E605" s="2">
        <v>10810665</v>
      </c>
      <c r="F605" s="2"/>
      <c r="H605" s="2" t="s">
        <v>226</v>
      </c>
      <c r="I605" s="2" t="s">
        <v>195</v>
      </c>
      <c r="J605" s="2"/>
      <c r="K605" s="2"/>
      <c r="N605" s="13"/>
      <c r="Q605" s="2">
        <v>10810665</v>
      </c>
    </row>
    <row r="606" spans="1:17" ht="15" customHeight="1">
      <c r="A606" s="2">
        <v>11200714</v>
      </c>
      <c r="B606" s="2"/>
      <c r="C606" s="2"/>
      <c r="D606" s="2">
        <v>11110757</v>
      </c>
      <c r="E606" s="2">
        <v>10810666</v>
      </c>
      <c r="F606" s="2"/>
      <c r="H606" s="2" t="s">
        <v>227</v>
      </c>
      <c r="I606" s="2" t="s">
        <v>195</v>
      </c>
      <c r="J606" s="2"/>
      <c r="K606" s="2"/>
      <c r="N606" s="13"/>
      <c r="Q606" s="2">
        <v>10810666</v>
      </c>
    </row>
    <row r="607" spans="1:17" ht="15" customHeight="1">
      <c r="A607" s="2">
        <v>11200715</v>
      </c>
      <c r="B607" s="2"/>
      <c r="C607" s="2"/>
      <c r="D607" s="2">
        <v>11110758</v>
      </c>
      <c r="E607" s="2">
        <v>10810666</v>
      </c>
      <c r="F607" s="2"/>
      <c r="H607" s="2" t="s">
        <v>227</v>
      </c>
      <c r="I607" s="2" t="s">
        <v>195</v>
      </c>
      <c r="J607" s="2"/>
      <c r="K607" s="2"/>
      <c r="N607" s="13"/>
      <c r="Q607" s="2">
        <v>10810666</v>
      </c>
    </row>
    <row r="608" spans="1:17" ht="15" customHeight="1">
      <c r="A608" s="2">
        <v>11200716</v>
      </c>
      <c r="B608" s="2"/>
      <c r="C608" s="2"/>
      <c r="D608" s="2">
        <v>11110759</v>
      </c>
      <c r="E608" s="2">
        <v>10810666</v>
      </c>
      <c r="F608" s="2"/>
      <c r="H608" s="2" t="s">
        <v>227</v>
      </c>
      <c r="I608" s="2" t="s">
        <v>195</v>
      </c>
      <c r="J608" s="2"/>
      <c r="K608" s="2"/>
      <c r="N608" s="13"/>
      <c r="Q608" s="2">
        <v>10810666</v>
      </c>
    </row>
    <row r="609" spans="1:17" ht="15" customHeight="1">
      <c r="A609" s="2">
        <v>11200717</v>
      </c>
      <c r="B609" s="2"/>
      <c r="C609" s="2"/>
      <c r="D609" s="2">
        <v>11110760</v>
      </c>
      <c r="E609" s="2">
        <v>10810667</v>
      </c>
      <c r="F609" s="2"/>
      <c r="H609" s="2" t="s">
        <v>228</v>
      </c>
      <c r="I609" s="2" t="s">
        <v>195</v>
      </c>
      <c r="J609" s="2"/>
      <c r="K609" s="2"/>
      <c r="N609" s="13"/>
      <c r="Q609" s="2">
        <v>10810667</v>
      </c>
    </row>
    <row r="610" spans="1:17" ht="15" customHeight="1">
      <c r="A610" s="2">
        <v>11200718</v>
      </c>
      <c r="B610" s="2"/>
      <c r="C610" s="2"/>
      <c r="D610" s="2">
        <v>11110761</v>
      </c>
      <c r="E610" s="2">
        <v>10810667</v>
      </c>
      <c r="F610" s="2"/>
      <c r="H610" s="2" t="s">
        <v>228</v>
      </c>
      <c r="I610" s="2" t="s">
        <v>195</v>
      </c>
      <c r="J610" s="2"/>
      <c r="K610" s="2"/>
      <c r="N610" s="13"/>
      <c r="Q610" s="2">
        <v>10810667</v>
      </c>
    </row>
    <row r="611" spans="1:17" ht="15" customHeight="1">
      <c r="A611" s="2">
        <v>11200719</v>
      </c>
      <c r="B611" s="2"/>
      <c r="C611" s="2"/>
      <c r="D611" s="2">
        <v>11110762</v>
      </c>
      <c r="E611" s="2">
        <v>10810667</v>
      </c>
      <c r="F611" s="2"/>
      <c r="H611" s="2" t="s">
        <v>228</v>
      </c>
      <c r="I611" s="2" t="s">
        <v>195</v>
      </c>
      <c r="J611" s="2"/>
      <c r="K611" s="2"/>
      <c r="N611" s="13"/>
      <c r="Q611" s="2">
        <v>10810667</v>
      </c>
    </row>
    <row r="612" spans="1:17" ht="15" customHeight="1">
      <c r="A612" s="2">
        <v>11200720</v>
      </c>
      <c r="B612" s="2"/>
      <c r="C612" s="2"/>
      <c r="D612" s="2">
        <v>11110763</v>
      </c>
      <c r="E612" s="2">
        <v>10810668</v>
      </c>
      <c r="F612" s="2"/>
      <c r="H612" s="2" t="s">
        <v>229</v>
      </c>
      <c r="I612" s="2" t="s">
        <v>195</v>
      </c>
      <c r="J612" s="2"/>
      <c r="K612" s="2"/>
      <c r="N612" s="13"/>
      <c r="Q612" s="2">
        <v>10810668</v>
      </c>
    </row>
    <row r="613" spans="1:17" ht="15" customHeight="1">
      <c r="A613" s="2">
        <v>11200721</v>
      </c>
      <c r="B613" s="2"/>
      <c r="C613" s="2"/>
      <c r="D613" s="2">
        <v>11110764</v>
      </c>
      <c r="E613" s="2">
        <v>10810668</v>
      </c>
      <c r="F613" s="2"/>
      <c r="H613" s="2" t="s">
        <v>229</v>
      </c>
      <c r="I613" s="2" t="s">
        <v>195</v>
      </c>
      <c r="J613" s="2"/>
      <c r="K613" s="2"/>
      <c r="N613" s="13"/>
      <c r="Q613" s="2">
        <v>10810668</v>
      </c>
    </row>
    <row r="614" spans="1:17" ht="15" customHeight="1">
      <c r="A614" s="2">
        <v>11200722</v>
      </c>
      <c r="B614" s="2"/>
      <c r="C614" s="2"/>
      <c r="D614" s="2">
        <v>11110765</v>
      </c>
      <c r="E614" s="2">
        <v>10810668</v>
      </c>
      <c r="F614" s="2"/>
      <c r="H614" s="2" t="s">
        <v>229</v>
      </c>
      <c r="I614" s="2" t="s">
        <v>195</v>
      </c>
      <c r="J614" s="2"/>
      <c r="K614" s="2"/>
      <c r="N614" s="13"/>
      <c r="Q614" s="2">
        <v>10810668</v>
      </c>
    </row>
    <row r="615" spans="1:17" ht="15" customHeight="1">
      <c r="A615" s="2">
        <v>11200723</v>
      </c>
      <c r="B615" s="2"/>
      <c r="C615" s="2"/>
      <c r="D615" s="2">
        <v>11110766</v>
      </c>
      <c r="E615" s="2">
        <v>10810669</v>
      </c>
      <c r="F615" s="2"/>
      <c r="H615" s="2" t="s">
        <v>230</v>
      </c>
      <c r="I615" s="2" t="s">
        <v>195</v>
      </c>
      <c r="J615" s="2"/>
      <c r="K615" s="2"/>
      <c r="N615" s="13"/>
      <c r="Q615" s="2">
        <v>10810669</v>
      </c>
    </row>
    <row r="616" spans="1:17" ht="15" customHeight="1">
      <c r="A616" s="2">
        <v>11200724</v>
      </c>
      <c r="B616" s="2"/>
      <c r="C616" s="2"/>
      <c r="D616" s="2">
        <v>11110767</v>
      </c>
      <c r="E616" s="2">
        <v>10810669</v>
      </c>
      <c r="F616" s="2"/>
      <c r="H616" s="2" t="s">
        <v>230</v>
      </c>
      <c r="I616" s="2" t="s">
        <v>195</v>
      </c>
      <c r="J616" s="2"/>
      <c r="K616" s="2"/>
      <c r="N616" s="13"/>
      <c r="Q616" s="2">
        <v>10810669</v>
      </c>
    </row>
    <row r="617" spans="1:17" ht="15" customHeight="1">
      <c r="A617" s="2">
        <v>11200725</v>
      </c>
      <c r="B617" s="2"/>
      <c r="C617" s="2"/>
      <c r="D617" s="2">
        <v>11110768</v>
      </c>
      <c r="E617" s="2">
        <v>10810669</v>
      </c>
      <c r="F617" s="2"/>
      <c r="H617" s="2" t="s">
        <v>230</v>
      </c>
      <c r="I617" s="2" t="s">
        <v>195</v>
      </c>
      <c r="J617" s="2"/>
      <c r="K617" s="2"/>
      <c r="N617" s="13"/>
      <c r="Q617" s="2">
        <v>10810669</v>
      </c>
    </row>
    <row r="618" spans="1:17" ht="15" customHeight="1">
      <c r="A618" s="2">
        <v>11200726</v>
      </c>
      <c r="B618" s="2"/>
      <c r="C618" s="2"/>
      <c r="D618" s="2">
        <v>11110769</v>
      </c>
      <c r="E618" s="2">
        <v>10810670</v>
      </c>
      <c r="F618" s="2"/>
      <c r="H618" s="2" t="s">
        <v>231</v>
      </c>
      <c r="I618" s="2" t="s">
        <v>195</v>
      </c>
      <c r="J618" s="2"/>
      <c r="K618" s="2"/>
      <c r="N618" s="13"/>
      <c r="Q618" s="2">
        <v>10810670</v>
      </c>
    </row>
    <row r="619" spans="1:17" ht="15" customHeight="1">
      <c r="A619" s="2">
        <v>11200727</v>
      </c>
      <c r="B619" s="2"/>
      <c r="C619" s="2"/>
      <c r="D619" s="2">
        <v>11110770</v>
      </c>
      <c r="E619" s="2">
        <v>10810670</v>
      </c>
      <c r="F619" s="2"/>
      <c r="H619" s="2" t="s">
        <v>231</v>
      </c>
      <c r="I619" s="2" t="s">
        <v>195</v>
      </c>
      <c r="J619" s="2"/>
      <c r="K619" s="2"/>
      <c r="N619" s="13"/>
      <c r="Q619" s="2">
        <v>10810670</v>
      </c>
    </row>
    <row r="620" spans="1:17" ht="15" customHeight="1">
      <c r="A620" s="2">
        <v>11200728</v>
      </c>
      <c r="B620" s="2"/>
      <c r="C620" s="2"/>
      <c r="D620" s="2">
        <v>11110771</v>
      </c>
      <c r="E620" s="2">
        <v>10810670</v>
      </c>
      <c r="F620" s="2"/>
      <c r="H620" s="2" t="s">
        <v>231</v>
      </c>
      <c r="I620" s="2" t="s">
        <v>195</v>
      </c>
      <c r="J620" s="2"/>
      <c r="K620" s="2"/>
      <c r="N620" s="13"/>
      <c r="Q620" s="2">
        <v>10810670</v>
      </c>
    </row>
    <row r="621" spans="1:17" ht="15" customHeight="1">
      <c r="A621" s="2">
        <v>11200729</v>
      </c>
      <c r="B621" s="2"/>
      <c r="C621" s="2"/>
      <c r="D621" s="2">
        <v>11110772</v>
      </c>
      <c r="E621" s="2">
        <v>10810671</v>
      </c>
      <c r="F621" s="2"/>
      <c r="H621" s="2" t="s">
        <v>232</v>
      </c>
      <c r="I621" s="2" t="s">
        <v>195</v>
      </c>
      <c r="J621" s="2"/>
      <c r="K621" s="2"/>
      <c r="N621" s="13"/>
      <c r="Q621" s="2">
        <v>10810671</v>
      </c>
    </row>
    <row r="622" spans="1:17" ht="15" customHeight="1">
      <c r="A622" s="2">
        <v>11200730</v>
      </c>
      <c r="B622" s="2"/>
      <c r="C622" s="2"/>
      <c r="D622" s="2">
        <v>11110773</v>
      </c>
      <c r="E622" s="2">
        <v>10810671</v>
      </c>
      <c r="F622" s="2"/>
      <c r="H622" s="2" t="s">
        <v>232</v>
      </c>
      <c r="I622" s="2" t="s">
        <v>195</v>
      </c>
      <c r="J622" s="2"/>
      <c r="K622" s="2"/>
      <c r="N622" s="13"/>
      <c r="Q622" s="2">
        <v>10810671</v>
      </c>
    </row>
    <row r="623" spans="1:17" ht="15" customHeight="1">
      <c r="A623" s="2">
        <v>11200731</v>
      </c>
      <c r="B623" s="2"/>
      <c r="C623" s="2"/>
      <c r="D623" s="2">
        <v>11110774</v>
      </c>
      <c r="E623" s="2">
        <v>10810671</v>
      </c>
      <c r="F623" s="2"/>
      <c r="H623" s="2" t="s">
        <v>232</v>
      </c>
      <c r="I623" s="2" t="s">
        <v>195</v>
      </c>
      <c r="J623" s="2"/>
      <c r="K623" s="2"/>
      <c r="N623" s="13"/>
      <c r="Q623" s="2">
        <v>10810671</v>
      </c>
    </row>
    <row r="624" spans="1:17" ht="15" customHeight="1">
      <c r="A624" s="2">
        <v>11200732</v>
      </c>
      <c r="B624" s="2"/>
      <c r="C624" s="2"/>
      <c r="D624" s="2">
        <v>11110775</v>
      </c>
      <c r="E624" s="2">
        <v>10810672</v>
      </c>
      <c r="F624" s="2"/>
      <c r="H624" s="2" t="s">
        <v>233</v>
      </c>
      <c r="I624" s="2" t="s">
        <v>195</v>
      </c>
      <c r="J624" s="2"/>
      <c r="K624" s="2"/>
      <c r="N624" s="13"/>
      <c r="Q624" s="2">
        <v>10810672</v>
      </c>
    </row>
    <row r="625" spans="1:17" ht="15" customHeight="1">
      <c r="A625" s="2">
        <v>11200733</v>
      </c>
      <c r="B625" s="2"/>
      <c r="C625" s="2"/>
      <c r="D625" s="2">
        <v>11110776</v>
      </c>
      <c r="E625" s="2">
        <v>10810672</v>
      </c>
      <c r="F625" s="2"/>
      <c r="H625" s="2" t="s">
        <v>233</v>
      </c>
      <c r="I625" s="2" t="s">
        <v>195</v>
      </c>
      <c r="J625" s="2"/>
      <c r="K625" s="2"/>
      <c r="N625" s="13"/>
      <c r="Q625" s="2">
        <v>10810672</v>
      </c>
    </row>
    <row r="626" spans="1:17" ht="15" customHeight="1">
      <c r="A626" s="2">
        <v>11200734</v>
      </c>
      <c r="B626" s="2"/>
      <c r="C626" s="2"/>
      <c r="D626" s="2">
        <v>11110777</v>
      </c>
      <c r="E626" s="2">
        <v>10810672</v>
      </c>
      <c r="F626" s="2"/>
      <c r="H626" s="2" t="s">
        <v>233</v>
      </c>
      <c r="I626" s="2" t="s">
        <v>195</v>
      </c>
      <c r="J626" s="2"/>
      <c r="K626" s="2"/>
      <c r="N626" s="13"/>
      <c r="Q626" s="2">
        <v>10810672</v>
      </c>
    </row>
    <row r="627" spans="1:17" ht="15" customHeight="1">
      <c r="A627" s="2">
        <v>11200735</v>
      </c>
      <c r="B627" s="2"/>
      <c r="C627" s="2"/>
      <c r="D627" s="2">
        <v>11110778</v>
      </c>
      <c r="E627" s="2">
        <v>10810673</v>
      </c>
      <c r="F627" s="2"/>
      <c r="H627" s="2" t="s">
        <v>578</v>
      </c>
      <c r="I627" s="2" t="s">
        <v>195</v>
      </c>
      <c r="J627" s="2"/>
      <c r="K627" s="2"/>
      <c r="N627" s="13"/>
      <c r="Q627" s="2">
        <v>10810673</v>
      </c>
    </row>
    <row r="628" spans="1:17" ht="15" customHeight="1">
      <c r="A628" s="2">
        <v>11200736</v>
      </c>
      <c r="B628" s="2"/>
      <c r="C628" s="2"/>
      <c r="D628" s="2">
        <v>11110779</v>
      </c>
      <c r="E628" s="2">
        <v>10810673</v>
      </c>
      <c r="F628" s="2"/>
      <c r="H628" s="2" t="s">
        <v>578</v>
      </c>
      <c r="I628" s="2" t="s">
        <v>195</v>
      </c>
      <c r="J628" s="2"/>
      <c r="K628" s="2"/>
      <c r="N628" s="13"/>
      <c r="Q628" s="2">
        <v>10810673</v>
      </c>
    </row>
    <row r="629" spans="1:17" ht="15" customHeight="1">
      <c r="A629" s="2">
        <v>11200737</v>
      </c>
      <c r="B629" s="2"/>
      <c r="C629" s="2"/>
      <c r="D629" s="2">
        <v>11110780</v>
      </c>
      <c r="E629" s="2">
        <v>10810674</v>
      </c>
      <c r="F629" s="2"/>
      <c r="H629" s="2" t="s">
        <v>534</v>
      </c>
      <c r="I629" s="2" t="s">
        <v>195</v>
      </c>
      <c r="J629" s="2"/>
      <c r="K629" s="2"/>
      <c r="N629" s="13"/>
      <c r="Q629" s="2">
        <v>10810674</v>
      </c>
    </row>
    <row r="630" spans="1:17" ht="15" customHeight="1">
      <c r="A630" s="2">
        <v>11200738</v>
      </c>
      <c r="B630" s="2"/>
      <c r="C630" s="2"/>
      <c r="D630" s="2">
        <v>11110781</v>
      </c>
      <c r="E630" s="2">
        <v>10810674</v>
      </c>
      <c r="F630" s="2"/>
      <c r="H630" s="2" t="s">
        <v>534</v>
      </c>
      <c r="I630" s="2" t="s">
        <v>195</v>
      </c>
      <c r="J630" s="2"/>
      <c r="K630" s="2"/>
      <c r="N630" s="13"/>
      <c r="Q630" s="2">
        <v>10810674</v>
      </c>
    </row>
    <row r="631" spans="1:17" ht="15" customHeight="1">
      <c r="A631" s="2">
        <v>11200739</v>
      </c>
      <c r="B631" s="2"/>
      <c r="C631" s="2"/>
      <c r="D631" s="2">
        <v>11110782</v>
      </c>
      <c r="E631" s="2">
        <v>10810674</v>
      </c>
      <c r="F631" s="2"/>
      <c r="H631" s="2" t="s">
        <v>534</v>
      </c>
      <c r="I631" s="2" t="s">
        <v>195</v>
      </c>
      <c r="J631" s="2"/>
      <c r="K631" s="2"/>
      <c r="N631" s="13"/>
      <c r="Q631" s="2">
        <v>10810674</v>
      </c>
    </row>
    <row r="632" spans="1:17" ht="15" customHeight="1">
      <c r="A632" s="2">
        <v>11200740</v>
      </c>
      <c r="B632" s="2"/>
      <c r="C632" s="2"/>
      <c r="D632" s="2">
        <v>11110783</v>
      </c>
      <c r="E632" s="2">
        <v>10810675</v>
      </c>
      <c r="F632" s="2"/>
      <c r="H632" s="2" t="s">
        <v>536</v>
      </c>
      <c r="I632" s="2" t="s">
        <v>195</v>
      </c>
      <c r="J632" s="2"/>
      <c r="K632" s="2"/>
      <c r="N632" s="13"/>
      <c r="Q632" s="2">
        <v>10810675</v>
      </c>
    </row>
    <row r="633" spans="1:17" ht="15" customHeight="1">
      <c r="A633" s="2">
        <v>11200741</v>
      </c>
      <c r="B633" s="2"/>
      <c r="C633" s="2"/>
      <c r="D633" s="2">
        <v>11110784</v>
      </c>
      <c r="E633" s="2">
        <v>10810675</v>
      </c>
      <c r="F633" s="2"/>
      <c r="H633" s="2" t="s">
        <v>536</v>
      </c>
      <c r="I633" s="2" t="s">
        <v>195</v>
      </c>
      <c r="J633" s="2"/>
      <c r="K633" s="2"/>
      <c r="N633" s="13"/>
      <c r="Q633" s="2">
        <v>10810675</v>
      </c>
    </row>
    <row r="634" spans="1:17" ht="15" customHeight="1">
      <c r="A634" s="2">
        <v>11200742</v>
      </c>
      <c r="B634" s="2"/>
      <c r="C634" s="2"/>
      <c r="D634" s="2">
        <v>11110785</v>
      </c>
      <c r="E634" s="2">
        <v>10810675</v>
      </c>
      <c r="F634" s="2"/>
      <c r="H634" s="2" t="s">
        <v>536</v>
      </c>
      <c r="I634" s="2" t="s">
        <v>195</v>
      </c>
      <c r="J634" s="2"/>
      <c r="K634" s="2"/>
      <c r="N634" s="13"/>
      <c r="Q634" s="2">
        <v>10810675</v>
      </c>
    </row>
    <row r="635" spans="1:17" ht="15" customHeight="1">
      <c r="A635" s="2">
        <v>11200743</v>
      </c>
      <c r="B635" s="2"/>
      <c r="C635" s="2"/>
      <c r="D635" s="2">
        <v>11110786</v>
      </c>
      <c r="E635" s="2">
        <v>10810675</v>
      </c>
      <c r="F635" s="2"/>
      <c r="H635" s="2" t="s">
        <v>536</v>
      </c>
      <c r="I635" s="2" t="s">
        <v>195</v>
      </c>
      <c r="J635" s="2"/>
      <c r="K635" s="2"/>
      <c r="N635" s="13"/>
      <c r="Q635" s="2">
        <v>10810675</v>
      </c>
    </row>
    <row r="636" spans="1:17" ht="15" customHeight="1">
      <c r="A636" s="2">
        <v>11200744</v>
      </c>
      <c r="B636" s="2"/>
      <c r="C636" s="2"/>
      <c r="D636" s="2">
        <v>11110787</v>
      </c>
      <c r="E636" s="2">
        <v>10810675</v>
      </c>
      <c r="F636" s="2"/>
      <c r="H636" s="2" t="s">
        <v>536</v>
      </c>
      <c r="I636" s="2" t="s">
        <v>195</v>
      </c>
      <c r="J636" s="2"/>
      <c r="K636" s="2"/>
      <c r="N636" s="13"/>
      <c r="Q636" s="2">
        <v>10810675</v>
      </c>
    </row>
    <row r="637" spans="1:17" ht="15" customHeight="1">
      <c r="A637" s="2">
        <v>11200745</v>
      </c>
      <c r="B637" s="2"/>
      <c r="C637" s="2"/>
      <c r="D637" s="2">
        <v>11110788</v>
      </c>
      <c r="E637" s="2">
        <v>10810675</v>
      </c>
      <c r="F637" s="2"/>
      <c r="H637" s="2" t="s">
        <v>536</v>
      </c>
      <c r="I637" s="2" t="s">
        <v>195</v>
      </c>
      <c r="J637" s="2"/>
      <c r="K637" s="2"/>
      <c r="N637" s="13"/>
      <c r="Q637" s="2">
        <v>10810675</v>
      </c>
    </row>
    <row r="638" spans="1:17" ht="15" customHeight="1">
      <c r="A638" s="2">
        <v>11200746</v>
      </c>
      <c r="B638" s="2"/>
      <c r="C638" s="2"/>
      <c r="D638" s="2">
        <v>11110789</v>
      </c>
      <c r="E638" s="2">
        <v>10810675</v>
      </c>
      <c r="F638" s="2"/>
      <c r="H638" s="2" t="s">
        <v>536</v>
      </c>
      <c r="I638" s="2" t="s">
        <v>195</v>
      </c>
      <c r="J638" s="2"/>
      <c r="K638" s="2"/>
      <c r="N638" s="13"/>
      <c r="Q638" s="2">
        <v>10810675</v>
      </c>
    </row>
    <row r="639" spans="1:17" ht="15" customHeight="1">
      <c r="A639" s="2">
        <v>11200747</v>
      </c>
      <c r="B639" s="2"/>
      <c r="C639" s="2"/>
      <c r="D639" s="2">
        <v>11110790</v>
      </c>
      <c r="E639" s="2">
        <v>10810675</v>
      </c>
      <c r="F639" s="2"/>
      <c r="H639" s="2" t="s">
        <v>536</v>
      </c>
      <c r="I639" s="2" t="s">
        <v>195</v>
      </c>
      <c r="J639" s="2"/>
      <c r="K639" s="2"/>
      <c r="N639" s="13"/>
      <c r="Q639" s="2">
        <v>10810675</v>
      </c>
    </row>
    <row r="640" spans="1:17" ht="15" customHeight="1">
      <c r="A640" s="2">
        <v>11200748</v>
      </c>
      <c r="B640" s="2"/>
      <c r="C640" s="2"/>
      <c r="D640" s="2">
        <v>11110791</v>
      </c>
      <c r="E640" s="2">
        <v>10810675</v>
      </c>
      <c r="F640" s="2"/>
      <c r="H640" s="2" t="s">
        <v>536</v>
      </c>
      <c r="I640" s="2" t="s">
        <v>195</v>
      </c>
      <c r="J640" s="2"/>
      <c r="K640" s="2"/>
      <c r="N640" s="13"/>
      <c r="Q640" s="2">
        <v>10810675</v>
      </c>
    </row>
    <row r="641" spans="1:17" ht="15" customHeight="1">
      <c r="A641" s="2">
        <v>11200749</v>
      </c>
      <c r="B641" s="2"/>
      <c r="C641" s="2"/>
      <c r="D641" s="2">
        <v>11110792</v>
      </c>
      <c r="E641" s="2">
        <v>10810676</v>
      </c>
      <c r="F641" s="2"/>
      <c r="H641" s="2" t="s">
        <v>339</v>
      </c>
      <c r="I641" s="2" t="s">
        <v>195</v>
      </c>
      <c r="J641" s="2"/>
      <c r="K641" s="2"/>
      <c r="N641" s="13"/>
      <c r="Q641" s="2">
        <v>10810676</v>
      </c>
    </row>
    <row r="642" spans="1:17" ht="15" customHeight="1">
      <c r="A642" s="2">
        <v>11200750</v>
      </c>
      <c r="B642" s="2"/>
      <c r="C642" s="2"/>
      <c r="D642" s="2">
        <v>11110793</v>
      </c>
      <c r="E642" s="2">
        <v>10810676</v>
      </c>
      <c r="F642" s="2"/>
      <c r="H642" s="2" t="s">
        <v>339</v>
      </c>
      <c r="I642" s="2" t="s">
        <v>195</v>
      </c>
      <c r="J642" s="2"/>
      <c r="K642" s="2"/>
      <c r="N642" s="13"/>
      <c r="Q642" s="2">
        <v>10810676</v>
      </c>
    </row>
    <row r="643" spans="1:17" ht="15" customHeight="1">
      <c r="A643" s="2">
        <v>11200751</v>
      </c>
      <c r="B643" s="2"/>
      <c r="C643" s="2"/>
      <c r="D643" s="2">
        <v>11110794</v>
      </c>
      <c r="E643" s="2">
        <v>10810676</v>
      </c>
      <c r="F643" s="2"/>
      <c r="H643" s="2" t="s">
        <v>339</v>
      </c>
      <c r="I643" s="2" t="s">
        <v>339</v>
      </c>
      <c r="J643" s="2"/>
      <c r="K643" s="2"/>
      <c r="N643" s="13"/>
      <c r="Q643" s="2">
        <v>10810676</v>
      </c>
    </row>
    <row r="644" spans="1:17" ht="15" customHeight="1">
      <c r="A644" s="2">
        <v>11200752</v>
      </c>
      <c r="B644" s="2"/>
      <c r="C644" s="2"/>
      <c r="D644" s="2">
        <v>11110795</v>
      </c>
      <c r="E644" s="2">
        <v>10810676</v>
      </c>
      <c r="F644" s="2"/>
      <c r="H644" s="2" t="s">
        <v>339</v>
      </c>
      <c r="I644" s="2" t="s">
        <v>339</v>
      </c>
      <c r="J644" s="2"/>
      <c r="K644" s="2"/>
      <c r="N644" s="13"/>
      <c r="Q644" s="2">
        <v>10810676</v>
      </c>
    </row>
    <row r="645" spans="1:17" ht="15" customHeight="1">
      <c r="A645" s="2">
        <v>11200753</v>
      </c>
      <c r="B645" s="2"/>
      <c r="C645" s="2"/>
      <c r="D645" s="2">
        <v>11110796</v>
      </c>
      <c r="E645" s="2">
        <v>10810676</v>
      </c>
      <c r="F645" s="2"/>
      <c r="H645" s="2" t="s">
        <v>339</v>
      </c>
      <c r="I645" s="2" t="s">
        <v>339</v>
      </c>
      <c r="J645" s="2"/>
      <c r="K645" s="2"/>
      <c r="N645" s="13"/>
      <c r="Q645" s="2">
        <v>10810676</v>
      </c>
    </row>
    <row r="646" spans="1:17" ht="15" customHeight="1">
      <c r="A646" s="2">
        <v>11200754</v>
      </c>
      <c r="B646" s="2"/>
      <c r="C646" s="2"/>
      <c r="D646" s="2">
        <v>11110446</v>
      </c>
      <c r="E646" s="2">
        <v>10810287</v>
      </c>
      <c r="F646" s="2"/>
      <c r="H646" s="2">
        <v>2511</v>
      </c>
      <c r="I646" s="2"/>
      <c r="J646" s="2"/>
      <c r="K646" s="2"/>
      <c r="N646" s="13"/>
      <c r="Q646" s="2">
        <v>10810287</v>
      </c>
    </row>
    <row r="647" spans="1:17" ht="15" customHeight="1">
      <c r="A647" s="2">
        <v>11200755</v>
      </c>
      <c r="B647" s="2"/>
      <c r="C647" s="2"/>
      <c r="D647" s="2">
        <v>11110446</v>
      </c>
      <c r="E647" s="2">
        <v>10810287</v>
      </c>
      <c r="F647" s="2"/>
      <c r="H647" s="2">
        <v>2511</v>
      </c>
      <c r="I647" s="2"/>
      <c r="J647" s="2"/>
      <c r="K647" s="2"/>
      <c r="N647" s="13"/>
      <c r="Q647" s="2">
        <v>10810288</v>
      </c>
    </row>
    <row r="648" spans="1:17" ht="15" customHeight="1">
      <c r="A648" s="2">
        <v>11200756</v>
      </c>
      <c r="B648" s="2"/>
      <c r="C648" s="2"/>
      <c r="D648" s="2">
        <v>11110798</v>
      </c>
      <c r="E648" s="2">
        <v>10810682</v>
      </c>
      <c r="F648" s="2"/>
      <c r="H648" s="2" t="s">
        <v>584</v>
      </c>
      <c r="I648" s="2" t="s">
        <v>195</v>
      </c>
      <c r="J648" s="2"/>
      <c r="K648" s="2"/>
      <c r="N648" s="13"/>
      <c r="Q648" s="2">
        <v>10810682</v>
      </c>
    </row>
    <row r="649" spans="1:17" ht="15" customHeight="1">
      <c r="A649" s="2">
        <v>11200757</v>
      </c>
      <c r="B649" s="2"/>
      <c r="C649" s="2"/>
      <c r="D649" s="2">
        <v>11110799</v>
      </c>
      <c r="E649" s="2">
        <v>10810682</v>
      </c>
      <c r="F649" s="2"/>
      <c r="H649" s="2" t="s">
        <v>584</v>
      </c>
      <c r="I649" s="2" t="s">
        <v>195</v>
      </c>
      <c r="J649" s="2"/>
      <c r="K649" s="2"/>
      <c r="N649" s="13"/>
      <c r="Q649" s="2">
        <v>10810682</v>
      </c>
    </row>
    <row r="650" spans="1:17" ht="15" customHeight="1">
      <c r="A650" s="2">
        <v>11200758</v>
      </c>
      <c r="B650" s="2"/>
      <c r="C650" s="2"/>
      <c r="D650" s="2">
        <v>11110800</v>
      </c>
      <c r="E650" s="2">
        <v>10810682</v>
      </c>
      <c r="F650" s="2"/>
      <c r="H650" s="2" t="s">
        <v>584</v>
      </c>
      <c r="I650" s="2" t="s">
        <v>195</v>
      </c>
      <c r="J650" s="2"/>
      <c r="K650" s="2"/>
      <c r="N650" s="13"/>
      <c r="Q650" s="2">
        <v>10810682</v>
      </c>
    </row>
    <row r="651" spans="1:17" ht="15" customHeight="1">
      <c r="A651" s="2">
        <v>11200759</v>
      </c>
      <c r="B651" s="2"/>
      <c r="C651" s="2"/>
      <c r="D651" s="2">
        <v>11110801</v>
      </c>
      <c r="E651" s="2">
        <v>10810682</v>
      </c>
      <c r="F651" s="2"/>
      <c r="H651" s="2" t="s">
        <v>584</v>
      </c>
      <c r="I651" s="2" t="s">
        <v>195</v>
      </c>
      <c r="J651" s="2"/>
      <c r="K651" s="2"/>
      <c r="N651" s="13"/>
      <c r="Q651" s="2">
        <v>10810682</v>
      </c>
    </row>
    <row r="652" spans="1:17" ht="15" customHeight="1">
      <c r="A652" s="2">
        <v>11200760</v>
      </c>
      <c r="B652" s="2"/>
      <c r="C652" s="2"/>
      <c r="D652" s="2">
        <v>11110802</v>
      </c>
      <c r="E652" s="2">
        <v>10810683</v>
      </c>
      <c r="F652" s="2"/>
      <c r="H652" s="2" t="s">
        <v>586</v>
      </c>
      <c r="I652" s="2" t="s">
        <v>195</v>
      </c>
      <c r="J652" s="2"/>
      <c r="K652" s="2"/>
      <c r="N652" s="13"/>
      <c r="Q652" s="2">
        <v>10810683</v>
      </c>
    </row>
    <row r="653" spans="1:17" ht="15" customHeight="1">
      <c r="A653" s="2">
        <v>11200761</v>
      </c>
      <c r="B653" s="2"/>
      <c r="C653" s="2"/>
      <c r="D653" s="2">
        <v>11110803</v>
      </c>
      <c r="E653" s="2">
        <v>10810683</v>
      </c>
      <c r="F653" s="2"/>
      <c r="H653" s="2" t="s">
        <v>586</v>
      </c>
      <c r="I653" s="2" t="s">
        <v>195</v>
      </c>
      <c r="J653" s="2"/>
      <c r="K653" s="2"/>
      <c r="N653" s="13"/>
      <c r="Q653" s="2">
        <v>10810683</v>
      </c>
    </row>
    <row r="654" spans="1:17" ht="15" customHeight="1">
      <c r="A654" s="2">
        <v>11200762</v>
      </c>
      <c r="B654" s="2"/>
      <c r="C654" s="2"/>
      <c r="D654" s="2">
        <v>11110804</v>
      </c>
      <c r="E654" s="2">
        <v>10810683</v>
      </c>
      <c r="F654" s="2"/>
      <c r="H654" s="2" t="s">
        <v>586</v>
      </c>
      <c r="I654" s="2" t="s">
        <v>195</v>
      </c>
      <c r="J654" s="2"/>
      <c r="K654" s="2"/>
      <c r="N654" s="13"/>
      <c r="Q654" s="2">
        <v>10810683</v>
      </c>
    </row>
    <row r="655" spans="1:17" ht="15" customHeight="1">
      <c r="A655" s="2">
        <v>11200763</v>
      </c>
      <c r="B655" s="2"/>
      <c r="C655" s="2"/>
      <c r="D655" s="2">
        <v>11110805</v>
      </c>
      <c r="E655" s="2">
        <v>10810683</v>
      </c>
      <c r="F655" s="2"/>
      <c r="H655" s="2" t="s">
        <v>586</v>
      </c>
      <c r="I655" s="2" t="s">
        <v>195</v>
      </c>
      <c r="J655" s="2"/>
      <c r="K655" s="2"/>
      <c r="N655" s="13"/>
      <c r="Q655" s="2">
        <v>10810683</v>
      </c>
    </row>
    <row r="656" spans="1:17" ht="15" customHeight="1">
      <c r="A656" s="2">
        <v>11200764</v>
      </c>
      <c r="B656" s="2"/>
      <c r="C656" s="2"/>
      <c r="D656" s="2">
        <v>11110806</v>
      </c>
      <c r="E656" s="2">
        <v>10810684</v>
      </c>
      <c r="F656" s="2"/>
      <c r="H656" s="2" t="s">
        <v>587</v>
      </c>
      <c r="I656" s="2" t="s">
        <v>195</v>
      </c>
      <c r="J656" s="2"/>
      <c r="K656" s="2"/>
      <c r="N656" s="13"/>
      <c r="Q656" s="2">
        <v>10810684</v>
      </c>
    </row>
    <row r="657" spans="1:17" ht="15" customHeight="1">
      <c r="A657" s="2">
        <v>11200765</v>
      </c>
      <c r="B657" s="2"/>
      <c r="C657" s="2"/>
      <c r="D657" s="2">
        <v>11110807</v>
      </c>
      <c r="E657" s="2">
        <v>10810684</v>
      </c>
      <c r="F657" s="2"/>
      <c r="H657" s="2" t="s">
        <v>587</v>
      </c>
      <c r="I657" s="2" t="s">
        <v>195</v>
      </c>
      <c r="J657" s="2"/>
      <c r="K657" s="2"/>
      <c r="N657" s="13"/>
      <c r="Q657" s="2">
        <v>10810684</v>
      </c>
    </row>
    <row r="658" spans="1:17" ht="15" customHeight="1">
      <c r="A658" s="2">
        <v>11200766</v>
      </c>
      <c r="B658" s="2"/>
      <c r="C658" s="2"/>
      <c r="D658" s="2">
        <v>11110808</v>
      </c>
      <c r="E658" s="2">
        <v>10810685</v>
      </c>
      <c r="F658" s="2"/>
      <c r="H658" s="2" t="s">
        <v>588</v>
      </c>
      <c r="I658" s="2" t="s">
        <v>195</v>
      </c>
      <c r="J658" s="2"/>
      <c r="K658" s="2"/>
      <c r="N658" s="13"/>
      <c r="Q658" s="2">
        <v>10810685</v>
      </c>
    </row>
    <row r="659" spans="1:17" ht="15" customHeight="1">
      <c r="A659" s="2">
        <v>11200767</v>
      </c>
      <c r="B659" s="2"/>
      <c r="C659" s="2"/>
      <c r="D659" s="2">
        <v>11110809</v>
      </c>
      <c r="E659" s="2">
        <v>10810685</v>
      </c>
      <c r="F659" s="2"/>
      <c r="H659" s="2" t="s">
        <v>588</v>
      </c>
      <c r="I659" s="2" t="s">
        <v>195</v>
      </c>
      <c r="J659" s="2"/>
      <c r="K659" s="2"/>
      <c r="N659" s="13"/>
      <c r="Q659" s="2">
        <v>10810685</v>
      </c>
    </row>
    <row r="660" spans="1:17" ht="15" customHeight="1">
      <c r="A660" s="2">
        <v>11200768</v>
      </c>
      <c r="B660" s="2"/>
      <c r="C660" s="2"/>
      <c r="D660" s="2">
        <v>11110810</v>
      </c>
      <c r="E660" s="2">
        <v>10810685</v>
      </c>
      <c r="F660" s="2"/>
      <c r="H660" s="2" t="s">
        <v>588</v>
      </c>
      <c r="I660" s="2" t="s">
        <v>195</v>
      </c>
      <c r="J660" s="2"/>
      <c r="K660" s="2"/>
      <c r="N660" s="13"/>
      <c r="Q660" s="2">
        <v>10810685</v>
      </c>
    </row>
    <row r="661" spans="1:17" ht="15" customHeight="1">
      <c r="A661" s="2">
        <v>11200769</v>
      </c>
      <c r="B661" s="2"/>
      <c r="C661" s="2"/>
      <c r="D661" s="2">
        <v>11110811</v>
      </c>
      <c r="E661" s="2">
        <v>10810685</v>
      </c>
      <c r="F661" s="2"/>
      <c r="H661" s="2" t="s">
        <v>588</v>
      </c>
      <c r="I661" s="2" t="s">
        <v>195</v>
      </c>
      <c r="J661" s="2"/>
      <c r="K661" s="2"/>
      <c r="N661" s="13"/>
      <c r="Q661" s="2">
        <v>10810685</v>
      </c>
    </row>
    <row r="662" spans="1:17" ht="15" customHeight="1">
      <c r="A662" s="2">
        <v>11200770</v>
      </c>
      <c r="B662" s="2"/>
      <c r="C662" s="2"/>
      <c r="D662" s="2">
        <v>11110812</v>
      </c>
      <c r="E662" s="2">
        <v>10810686</v>
      </c>
      <c r="F662" s="2"/>
      <c r="H662" s="2" t="s">
        <v>589</v>
      </c>
      <c r="I662" s="2" t="s">
        <v>195</v>
      </c>
      <c r="J662" s="2"/>
      <c r="K662" s="2"/>
      <c r="N662" s="13"/>
      <c r="Q662" s="2">
        <v>10810686</v>
      </c>
    </row>
    <row r="663" spans="1:17" ht="15" customHeight="1">
      <c r="A663" s="2">
        <v>11200771</v>
      </c>
      <c r="B663" s="2"/>
      <c r="C663" s="2"/>
      <c r="D663" s="2">
        <v>11110813</v>
      </c>
      <c r="E663" s="2">
        <v>10810687</v>
      </c>
      <c r="F663" s="2"/>
      <c r="H663" s="2" t="s">
        <v>591</v>
      </c>
      <c r="I663" s="2" t="s">
        <v>195</v>
      </c>
      <c r="J663" s="2"/>
      <c r="K663" s="2"/>
      <c r="N663" s="13"/>
      <c r="Q663" s="2">
        <v>10810687</v>
      </c>
    </row>
    <row r="664" spans="1:17" ht="15" customHeight="1">
      <c r="A664" s="2">
        <v>11200772</v>
      </c>
      <c r="B664" s="2"/>
      <c r="C664" s="2"/>
      <c r="D664" s="2">
        <v>11110814</v>
      </c>
      <c r="E664" s="2">
        <v>10810687</v>
      </c>
      <c r="F664" s="2"/>
      <c r="H664" s="2" t="s">
        <v>591</v>
      </c>
      <c r="I664" s="2" t="s">
        <v>195</v>
      </c>
      <c r="J664" s="2"/>
      <c r="K664" s="2"/>
      <c r="N664" s="13"/>
      <c r="Q664" s="2">
        <v>10810687</v>
      </c>
    </row>
    <row r="665" spans="1:17" ht="15" customHeight="1">
      <c r="A665" s="2">
        <v>11200773</v>
      </c>
      <c r="B665" s="2"/>
      <c r="C665" s="2"/>
      <c r="D665" s="2">
        <v>11110815</v>
      </c>
      <c r="E665" s="2">
        <v>10810688</v>
      </c>
      <c r="F665" s="2"/>
      <c r="H665" s="2" t="s">
        <v>593</v>
      </c>
      <c r="I665" s="2" t="s">
        <v>195</v>
      </c>
      <c r="J665" s="2"/>
      <c r="K665" s="2"/>
      <c r="N665" s="13"/>
      <c r="Q665" s="2">
        <v>10810688</v>
      </c>
    </row>
    <row r="666" spans="1:17" ht="15" customHeight="1">
      <c r="A666" s="2">
        <v>11200774</v>
      </c>
      <c r="B666" s="2"/>
      <c r="C666" s="2"/>
      <c r="D666" s="2">
        <v>11110816</v>
      </c>
      <c r="E666" s="2">
        <v>10810689</v>
      </c>
      <c r="F666" s="2"/>
      <c r="H666" s="2" t="s">
        <v>594</v>
      </c>
      <c r="I666" s="2" t="s">
        <v>195</v>
      </c>
      <c r="J666" s="2"/>
      <c r="K666" s="2"/>
      <c r="N666" s="13"/>
      <c r="Q666" s="2">
        <v>10810689</v>
      </c>
    </row>
    <row r="667" spans="1:17" ht="15" customHeight="1">
      <c r="A667" s="2">
        <v>11200775</v>
      </c>
      <c r="B667" s="2"/>
      <c r="C667" s="2"/>
      <c r="D667" s="2">
        <v>11110817</v>
      </c>
      <c r="E667" s="2">
        <v>10810689</v>
      </c>
      <c r="F667" s="2"/>
      <c r="H667" s="2" t="s">
        <v>594</v>
      </c>
      <c r="I667" s="2" t="s">
        <v>195</v>
      </c>
      <c r="J667" s="2"/>
      <c r="K667" s="2"/>
      <c r="N667" s="13"/>
      <c r="Q667" s="2">
        <v>10810689</v>
      </c>
    </row>
    <row r="668" spans="1:17" ht="15" customHeight="1">
      <c r="A668" s="2">
        <v>11200776</v>
      </c>
      <c r="B668" s="2"/>
      <c r="C668" s="2"/>
      <c r="D668" s="2">
        <v>11110818</v>
      </c>
      <c r="E668" s="2">
        <v>10810690</v>
      </c>
      <c r="F668" s="2"/>
      <c r="H668" s="2" t="s">
        <v>595</v>
      </c>
      <c r="I668" s="2" t="s">
        <v>195</v>
      </c>
      <c r="J668" s="2"/>
      <c r="K668" s="2"/>
      <c r="N668" s="13"/>
      <c r="Q668" s="2">
        <v>10810690</v>
      </c>
    </row>
    <row r="669" spans="1:17" ht="15" customHeight="1">
      <c r="A669" s="2">
        <v>11200778</v>
      </c>
      <c r="B669" s="2"/>
      <c r="C669" s="2"/>
      <c r="D669" s="2">
        <v>11110820</v>
      </c>
      <c r="E669" s="2">
        <v>10810695</v>
      </c>
      <c r="F669" s="2"/>
      <c r="H669" s="2" t="s">
        <v>602</v>
      </c>
      <c r="I669" s="2" t="s">
        <v>195</v>
      </c>
      <c r="J669" s="2"/>
      <c r="K669" s="2"/>
      <c r="N669" s="13"/>
      <c r="Q669" s="2">
        <v>10810695</v>
      </c>
    </row>
    <row r="670" spans="1:17" ht="15" customHeight="1">
      <c r="A670" s="2">
        <v>11200779</v>
      </c>
      <c r="B670" s="2"/>
      <c r="C670" s="2"/>
      <c r="D670" s="2">
        <v>11110821</v>
      </c>
      <c r="E670" s="2">
        <v>10810696</v>
      </c>
      <c r="F670" s="2"/>
      <c r="H670" s="2" t="s">
        <v>605</v>
      </c>
      <c r="I670" s="2" t="s">
        <v>195</v>
      </c>
      <c r="J670" s="2"/>
      <c r="K670" s="2"/>
      <c r="N670" s="13"/>
      <c r="Q670" s="2">
        <v>10810696</v>
      </c>
    </row>
    <row r="671" spans="1:17" ht="15" customHeight="1">
      <c r="A671" s="2">
        <v>11200780</v>
      </c>
      <c r="B671" s="2"/>
      <c r="C671" s="2"/>
      <c r="D671" s="2">
        <v>11110822</v>
      </c>
      <c r="E671" s="2">
        <v>10810696</v>
      </c>
      <c r="F671" s="2"/>
      <c r="H671" s="2" t="s">
        <v>605</v>
      </c>
      <c r="I671" s="2" t="s">
        <v>195</v>
      </c>
      <c r="J671" s="2"/>
      <c r="K671" s="2"/>
      <c r="N671" s="13"/>
      <c r="Q671" s="2">
        <v>10810696</v>
      </c>
    </row>
    <row r="672" spans="1:17" ht="15" customHeight="1">
      <c r="A672" s="2">
        <v>11200781</v>
      </c>
      <c r="B672" s="2"/>
      <c r="C672" s="2"/>
      <c r="D672" s="2">
        <v>11110823</v>
      </c>
      <c r="E672" s="2">
        <v>10810697</v>
      </c>
      <c r="F672" s="2"/>
      <c r="H672" s="2" t="s">
        <v>607</v>
      </c>
      <c r="I672" s="2" t="s">
        <v>195</v>
      </c>
      <c r="J672" s="2"/>
      <c r="K672" s="2"/>
      <c r="N672" s="13"/>
      <c r="Q672" s="2">
        <v>10810697</v>
      </c>
    </row>
    <row r="673" spans="1:17" ht="15" customHeight="1">
      <c r="A673" s="2">
        <v>11200782</v>
      </c>
      <c r="B673" s="2"/>
      <c r="C673" s="2"/>
      <c r="D673" s="2">
        <v>11110824</v>
      </c>
      <c r="E673" s="2">
        <v>10810698</v>
      </c>
      <c r="F673" s="2"/>
      <c r="H673" s="2" t="s">
        <v>610</v>
      </c>
      <c r="I673" s="2" t="s">
        <v>195</v>
      </c>
      <c r="J673" s="2"/>
      <c r="K673" s="2"/>
      <c r="N673" s="13"/>
      <c r="Q673" s="2">
        <v>10810698</v>
      </c>
    </row>
    <row r="674" spans="1:17" ht="15" customHeight="1">
      <c r="A674" s="2">
        <v>11200783</v>
      </c>
      <c r="B674" s="2"/>
      <c r="C674" s="2"/>
      <c r="D674" s="2">
        <v>11110825</v>
      </c>
      <c r="E674" s="2">
        <v>10810698</v>
      </c>
      <c r="F674" s="2"/>
      <c r="H674" s="2" t="s">
        <v>610</v>
      </c>
      <c r="I674" s="2" t="s">
        <v>195</v>
      </c>
      <c r="J674" s="2"/>
      <c r="K674" s="2"/>
      <c r="N674" s="13"/>
      <c r="Q674" s="2">
        <v>10810698</v>
      </c>
    </row>
    <row r="675" spans="1:17" ht="15" customHeight="1">
      <c r="A675" s="2">
        <v>11200784</v>
      </c>
      <c r="B675" s="2"/>
      <c r="C675" s="2"/>
      <c r="D675" s="2">
        <v>11110826</v>
      </c>
      <c r="E675" s="2">
        <v>10810699</v>
      </c>
      <c r="F675" s="2"/>
      <c r="H675" s="2" t="s">
        <v>611</v>
      </c>
      <c r="I675" s="2" t="s">
        <v>195</v>
      </c>
      <c r="J675" s="2"/>
      <c r="K675" s="2"/>
      <c r="N675" s="13"/>
      <c r="Q675" s="2">
        <v>10810699</v>
      </c>
    </row>
    <row r="676" spans="1:17" ht="15" customHeight="1">
      <c r="A676" s="2">
        <v>11200785</v>
      </c>
      <c r="B676" s="2"/>
      <c r="C676" s="2"/>
      <c r="D676" s="2">
        <v>11110827</v>
      </c>
      <c r="E676" s="2">
        <v>10810699</v>
      </c>
      <c r="F676" s="2"/>
      <c r="H676" s="2" t="s">
        <v>611</v>
      </c>
      <c r="I676" s="2" t="s">
        <v>195</v>
      </c>
      <c r="J676" s="2"/>
      <c r="K676" s="2"/>
      <c r="N676" s="13"/>
      <c r="Q676" s="2">
        <v>10810699</v>
      </c>
    </row>
    <row r="677" spans="1:17" ht="15" customHeight="1">
      <c r="A677" s="2">
        <v>11200786</v>
      </c>
      <c r="B677" s="2"/>
      <c r="C677" s="2"/>
      <c r="D677" s="2">
        <v>11110828</v>
      </c>
      <c r="E677" s="2">
        <v>10810699</v>
      </c>
      <c r="F677" s="2"/>
      <c r="H677" s="2" t="s">
        <v>611</v>
      </c>
      <c r="I677" s="2" t="s">
        <v>195</v>
      </c>
      <c r="J677" s="2"/>
      <c r="K677" s="2"/>
      <c r="N677" s="13"/>
      <c r="Q677" s="2">
        <v>10810699</v>
      </c>
    </row>
    <row r="678" spans="1:17" ht="15" customHeight="1">
      <c r="A678" s="2">
        <v>11200787</v>
      </c>
      <c r="B678" s="2"/>
      <c r="C678" s="2"/>
      <c r="D678" s="2">
        <v>11110829</v>
      </c>
      <c r="E678" s="2">
        <v>10810700</v>
      </c>
      <c r="F678" s="2"/>
      <c r="H678" s="2" t="s">
        <v>613</v>
      </c>
      <c r="I678" s="2" t="s">
        <v>195</v>
      </c>
      <c r="J678" s="2"/>
      <c r="K678" s="2"/>
      <c r="N678" s="13"/>
      <c r="Q678" s="2">
        <v>10810700</v>
      </c>
    </row>
    <row r="679" spans="1:17" ht="15" customHeight="1">
      <c r="A679" s="2">
        <v>11200788</v>
      </c>
      <c r="B679" s="2"/>
      <c r="C679" s="2"/>
      <c r="D679" s="2">
        <v>11110830</v>
      </c>
      <c r="E679" s="2">
        <v>10810700</v>
      </c>
      <c r="F679" s="2"/>
      <c r="H679" s="2" t="s">
        <v>613</v>
      </c>
      <c r="I679" s="2" t="s">
        <v>195</v>
      </c>
      <c r="J679" s="2"/>
      <c r="K679" s="2"/>
      <c r="N679" s="13"/>
      <c r="Q679" s="2">
        <v>10810700</v>
      </c>
    </row>
    <row r="680" spans="1:17" ht="15" customHeight="1">
      <c r="A680" s="2">
        <v>11200789</v>
      </c>
      <c r="B680" s="2"/>
      <c r="C680" s="2"/>
      <c r="D680" s="2">
        <v>11110831</v>
      </c>
      <c r="E680" s="2">
        <v>10810700</v>
      </c>
      <c r="F680" s="2"/>
      <c r="H680" s="2" t="s">
        <v>613</v>
      </c>
      <c r="I680" s="2" t="s">
        <v>195</v>
      </c>
      <c r="J680" s="2"/>
      <c r="K680" s="2"/>
      <c r="N680" s="13"/>
      <c r="Q680" s="2">
        <v>10810700</v>
      </c>
    </row>
    <row r="681" spans="1:17" ht="15" customHeight="1">
      <c r="A681" s="2">
        <v>11200790</v>
      </c>
      <c r="B681" s="2"/>
      <c r="C681" s="2"/>
      <c r="D681" s="2">
        <v>11110832</v>
      </c>
      <c r="E681" s="2">
        <v>10810701</v>
      </c>
      <c r="F681" s="2"/>
      <c r="H681" s="2" t="s">
        <v>614</v>
      </c>
      <c r="I681" s="2" t="s">
        <v>195</v>
      </c>
      <c r="J681" s="2"/>
      <c r="K681" s="2"/>
      <c r="N681" s="13"/>
      <c r="Q681" s="2">
        <v>10810701</v>
      </c>
    </row>
    <row r="682" spans="1:17" ht="15" customHeight="1">
      <c r="A682" s="2">
        <v>11200791</v>
      </c>
      <c r="B682" s="2"/>
      <c r="C682" s="2"/>
      <c r="D682" s="2">
        <v>11110833</v>
      </c>
      <c r="E682" s="2">
        <v>10810702</v>
      </c>
      <c r="F682" s="2"/>
      <c r="H682" s="2" t="s">
        <v>616</v>
      </c>
      <c r="I682" s="2" t="s">
        <v>195</v>
      </c>
      <c r="J682" s="2"/>
      <c r="K682" s="2"/>
      <c r="N682" s="13"/>
      <c r="Q682" s="2">
        <v>10810702</v>
      </c>
    </row>
    <row r="683" spans="1:17" ht="15" customHeight="1">
      <c r="A683" s="2">
        <v>11200792</v>
      </c>
      <c r="B683" s="2"/>
      <c r="C683" s="2"/>
      <c r="D683" s="2">
        <v>11110800</v>
      </c>
      <c r="E683" s="2">
        <v>10810683</v>
      </c>
      <c r="F683" s="2"/>
      <c r="H683" s="2" t="s">
        <v>586</v>
      </c>
      <c r="I683" s="2" t="s">
        <v>195</v>
      </c>
      <c r="J683" s="2"/>
      <c r="K683" s="2"/>
      <c r="N683" s="13"/>
      <c r="Q683" s="2">
        <v>10810683</v>
      </c>
    </row>
    <row r="684" spans="1:17" ht="15" customHeight="1">
      <c r="A684" s="2">
        <v>11200793</v>
      </c>
      <c r="B684" s="2"/>
      <c r="C684" s="2"/>
      <c r="D684" s="2">
        <v>11110801</v>
      </c>
      <c r="E684" s="2">
        <v>10810683</v>
      </c>
      <c r="F684" s="2"/>
      <c r="H684" s="2" t="s">
        <v>586</v>
      </c>
      <c r="I684" s="2" t="s">
        <v>195</v>
      </c>
      <c r="J684" s="2"/>
      <c r="K684" s="2"/>
      <c r="N684" s="13"/>
      <c r="Q684" s="2">
        <v>10810683</v>
      </c>
    </row>
    <row r="685" spans="1:17" ht="15" customHeight="1">
      <c r="A685" s="2">
        <v>11200794</v>
      </c>
      <c r="B685" s="2"/>
      <c r="C685" s="2"/>
      <c r="D685" s="2">
        <v>11110800</v>
      </c>
      <c r="E685" s="2">
        <v>10810684</v>
      </c>
      <c r="F685" s="2"/>
      <c r="H685" s="2" t="s">
        <v>587</v>
      </c>
      <c r="I685" s="2" t="s">
        <v>195</v>
      </c>
      <c r="J685" s="2"/>
      <c r="K685" s="2"/>
      <c r="N685" s="13"/>
      <c r="Q685" s="2">
        <v>10810684</v>
      </c>
    </row>
    <row r="686" spans="1:17" ht="15" customHeight="1">
      <c r="A686" s="2">
        <v>11200795</v>
      </c>
      <c r="B686" s="2"/>
      <c r="C686" s="2"/>
      <c r="D686" s="2">
        <v>11110801</v>
      </c>
      <c r="E686" s="2">
        <v>10810684</v>
      </c>
      <c r="F686" s="2"/>
      <c r="H686" s="2" t="s">
        <v>587</v>
      </c>
      <c r="I686" s="2" t="s">
        <v>195</v>
      </c>
      <c r="J686" s="2"/>
      <c r="K686" s="2"/>
      <c r="N686" s="13"/>
      <c r="Q686" s="2">
        <v>10810684</v>
      </c>
    </row>
    <row r="687" spans="1:17" ht="15" customHeight="1">
      <c r="A687" s="2">
        <v>11200796</v>
      </c>
      <c r="B687" s="2"/>
      <c r="C687" s="2"/>
      <c r="D687" s="2">
        <v>11110800</v>
      </c>
      <c r="E687" s="2">
        <v>10810685</v>
      </c>
      <c r="F687" s="2"/>
      <c r="H687" s="2" t="s">
        <v>588</v>
      </c>
      <c r="I687" s="2" t="s">
        <v>195</v>
      </c>
      <c r="J687" s="2"/>
      <c r="K687" s="2"/>
      <c r="N687" s="13"/>
      <c r="Q687" s="2">
        <v>10810685</v>
      </c>
    </row>
    <row r="688" spans="1:17" ht="15" customHeight="1">
      <c r="A688" s="2">
        <v>11200797</v>
      </c>
      <c r="B688" s="2"/>
      <c r="C688" s="2"/>
      <c r="D688" s="2">
        <v>11110801</v>
      </c>
      <c r="E688" s="2">
        <v>10810685</v>
      </c>
      <c r="F688" s="2"/>
      <c r="H688" s="2" t="s">
        <v>588</v>
      </c>
      <c r="I688" s="2" t="s">
        <v>195</v>
      </c>
      <c r="J688" s="2"/>
      <c r="K688" s="2"/>
      <c r="N688" s="13"/>
      <c r="Q688" s="2">
        <v>10810685</v>
      </c>
    </row>
    <row r="689" spans="1:17" ht="15" customHeight="1">
      <c r="A689" s="2">
        <v>11200798</v>
      </c>
      <c r="B689" s="2"/>
      <c r="C689" s="2"/>
      <c r="D689" s="2">
        <v>11110834</v>
      </c>
      <c r="E689" s="2">
        <v>10810708</v>
      </c>
      <c r="F689" s="2"/>
      <c r="H689" s="2" t="s">
        <v>622</v>
      </c>
      <c r="I689" s="2" t="s">
        <v>195</v>
      </c>
      <c r="J689" s="2"/>
      <c r="K689" s="2"/>
      <c r="N689" s="13"/>
      <c r="Q689" s="2">
        <v>10810708</v>
      </c>
    </row>
    <row r="690" spans="1:17" ht="15" customHeight="1">
      <c r="A690" s="2">
        <v>11200799</v>
      </c>
      <c r="B690" s="2"/>
      <c r="C690" s="2"/>
      <c r="D690" s="2">
        <v>11110835</v>
      </c>
      <c r="E690" s="2">
        <v>10810708</v>
      </c>
      <c r="F690" s="2"/>
      <c r="H690" s="2" t="s">
        <v>622</v>
      </c>
      <c r="I690" s="2" t="s">
        <v>195</v>
      </c>
      <c r="J690" s="2"/>
      <c r="K690" s="2"/>
      <c r="N690" s="13"/>
      <c r="Q690" s="2">
        <v>10810708</v>
      </c>
    </row>
    <row r="691" spans="1:17" ht="15" customHeight="1">
      <c r="A691" s="2">
        <v>11200800</v>
      </c>
      <c r="B691" s="2"/>
      <c r="C691" s="2"/>
      <c r="D691" s="2">
        <v>11110836</v>
      </c>
      <c r="E691" s="2">
        <v>10810708</v>
      </c>
      <c r="F691" s="2"/>
      <c r="H691" s="2" t="s">
        <v>622</v>
      </c>
      <c r="I691" s="2" t="s">
        <v>195</v>
      </c>
      <c r="J691" s="2"/>
      <c r="K691" s="2"/>
      <c r="N691" s="13"/>
      <c r="Q691" s="2">
        <v>10810708</v>
      </c>
    </row>
    <row r="692" spans="1:17" ht="15" customHeight="1">
      <c r="A692" s="2">
        <v>11200801</v>
      </c>
      <c r="B692" s="2"/>
      <c r="C692" s="2"/>
      <c r="D692" s="2">
        <v>11110837</v>
      </c>
      <c r="E692" s="2">
        <v>10810708</v>
      </c>
      <c r="F692" s="2"/>
      <c r="H692" s="2" t="s">
        <v>622</v>
      </c>
      <c r="I692" s="2" t="s">
        <v>195</v>
      </c>
      <c r="J692" s="2"/>
      <c r="K692" s="2"/>
      <c r="N692" s="13"/>
      <c r="Q692" s="2">
        <v>10810708</v>
      </c>
    </row>
    <row r="693" spans="1:17" ht="15" customHeight="1">
      <c r="A693" s="2">
        <v>11200802</v>
      </c>
      <c r="B693" s="2"/>
      <c r="C693" s="2"/>
      <c r="D693" s="2">
        <v>11110838</v>
      </c>
      <c r="E693" s="2">
        <v>10810709</v>
      </c>
      <c r="F693" s="2"/>
      <c r="H693" s="2" t="s">
        <v>623</v>
      </c>
      <c r="I693" s="2" t="s">
        <v>195</v>
      </c>
      <c r="J693" s="2"/>
      <c r="K693" s="2"/>
      <c r="N693" s="13"/>
      <c r="Q693" s="2">
        <v>10810709</v>
      </c>
    </row>
    <row r="694" spans="1:17" ht="15" customHeight="1">
      <c r="A694" s="2">
        <v>11200803</v>
      </c>
      <c r="B694" s="2"/>
      <c r="C694" s="2"/>
      <c r="D694" s="2">
        <v>11110839</v>
      </c>
      <c r="E694" s="2">
        <v>10810710</v>
      </c>
      <c r="F694" s="2"/>
      <c r="H694" s="2" t="s">
        <v>624</v>
      </c>
      <c r="I694" s="2" t="s">
        <v>195</v>
      </c>
      <c r="J694" s="2"/>
      <c r="K694" s="2"/>
      <c r="N694" s="13"/>
      <c r="Q694" s="2">
        <v>10810710</v>
      </c>
    </row>
    <row r="695" spans="1:17" ht="15" customHeight="1">
      <c r="A695" s="2">
        <v>11200804</v>
      </c>
      <c r="B695" s="2"/>
      <c r="C695" s="2"/>
      <c r="D695" s="2">
        <v>11110840</v>
      </c>
      <c r="E695" s="2">
        <v>10810711</v>
      </c>
      <c r="F695" s="2"/>
      <c r="H695" s="2" t="s">
        <v>625</v>
      </c>
      <c r="I695" s="2" t="s">
        <v>195</v>
      </c>
      <c r="J695" s="2"/>
      <c r="K695" s="2"/>
      <c r="N695" s="13"/>
      <c r="Q695" s="2">
        <v>10810711</v>
      </c>
    </row>
    <row r="696" spans="1:17" ht="15" customHeight="1">
      <c r="A696" s="2">
        <v>11200805</v>
      </c>
      <c r="B696" s="2"/>
      <c r="C696" s="2"/>
      <c r="D696" s="2">
        <v>11110841</v>
      </c>
      <c r="E696" s="2">
        <v>10810712</v>
      </c>
      <c r="F696" s="2"/>
      <c r="H696" s="2" t="s">
        <v>626</v>
      </c>
      <c r="I696" s="2" t="s">
        <v>195</v>
      </c>
      <c r="J696" s="2"/>
      <c r="K696" s="2"/>
      <c r="N696" s="13"/>
      <c r="Q696" s="2">
        <v>10810712</v>
      </c>
    </row>
    <row r="697" spans="1:17" ht="15" customHeight="1">
      <c r="A697" s="2">
        <v>11200806</v>
      </c>
      <c r="B697" s="2"/>
      <c r="C697" s="2"/>
      <c r="D697" s="2">
        <v>11110844</v>
      </c>
      <c r="E697" s="2">
        <v>10810716</v>
      </c>
      <c r="F697" s="2"/>
      <c r="H697" s="2" t="s">
        <v>631</v>
      </c>
      <c r="I697" s="2" t="s">
        <v>619</v>
      </c>
      <c r="J697" s="2"/>
      <c r="K697" s="2"/>
      <c r="N697" s="13"/>
      <c r="Q697" s="2">
        <v>10810716</v>
      </c>
    </row>
    <row r="698" spans="1:17" ht="15" customHeight="1">
      <c r="A698" s="2">
        <v>11200807</v>
      </c>
      <c r="B698" s="2"/>
      <c r="C698" s="2"/>
      <c r="D698" s="2">
        <v>11110845</v>
      </c>
      <c r="E698" s="2">
        <v>10810718</v>
      </c>
      <c r="F698" s="2"/>
      <c r="H698" s="2" t="s">
        <v>633</v>
      </c>
      <c r="I698" s="2" t="s">
        <v>619</v>
      </c>
      <c r="J698" s="2"/>
      <c r="K698" s="2"/>
      <c r="N698" s="13"/>
      <c r="Q698" s="2">
        <v>10810718</v>
      </c>
    </row>
    <row r="699" spans="1:17" ht="15" customHeight="1">
      <c r="A699" s="2">
        <v>11200808</v>
      </c>
      <c r="B699" s="2"/>
      <c r="C699" s="2"/>
      <c r="D699" s="2">
        <v>11110846</v>
      </c>
      <c r="E699" s="2">
        <v>10810719</v>
      </c>
      <c r="F699" s="2"/>
      <c r="H699" s="2" t="s">
        <v>634</v>
      </c>
      <c r="I699" s="2" t="s">
        <v>619</v>
      </c>
      <c r="J699" s="2"/>
      <c r="K699" s="2"/>
      <c r="N699" s="13"/>
      <c r="Q699" s="2">
        <v>10810719</v>
      </c>
    </row>
    <row r="700" spans="1:17" ht="15" customHeight="1">
      <c r="A700" s="2">
        <v>11200809</v>
      </c>
      <c r="B700" s="2"/>
      <c r="C700" s="2"/>
      <c r="D700" s="2">
        <v>11110847</v>
      </c>
      <c r="E700" s="2">
        <v>10810717</v>
      </c>
      <c r="F700" s="2"/>
      <c r="H700" s="2" t="s">
        <v>632</v>
      </c>
      <c r="I700" s="2" t="s">
        <v>619</v>
      </c>
      <c r="J700" s="2"/>
      <c r="K700" s="2"/>
      <c r="N700" s="13"/>
      <c r="Q700" s="2">
        <v>10810717</v>
      </c>
    </row>
    <row r="701" spans="1:17" ht="15" customHeight="1">
      <c r="A701" s="2">
        <v>11200810</v>
      </c>
      <c r="B701" s="2"/>
      <c r="C701" s="2"/>
      <c r="D701" s="2">
        <v>11110848</v>
      </c>
      <c r="E701" s="2">
        <v>10810696</v>
      </c>
      <c r="F701" s="2"/>
      <c r="H701" s="2" t="s">
        <v>605</v>
      </c>
      <c r="I701" s="2" t="s">
        <v>195</v>
      </c>
      <c r="J701" s="2"/>
      <c r="K701" s="2"/>
      <c r="N701" s="13"/>
      <c r="Q701" s="2">
        <v>10810696</v>
      </c>
    </row>
    <row r="702" spans="1:17" ht="15" customHeight="1">
      <c r="A702" s="2">
        <v>11200816</v>
      </c>
      <c r="B702" s="2"/>
      <c r="C702" s="2"/>
      <c r="D702" s="2">
        <v>11110854</v>
      </c>
      <c r="E702" s="2">
        <v>10810750</v>
      </c>
      <c r="F702" s="2"/>
      <c r="H702" s="2" t="s">
        <v>2092</v>
      </c>
      <c r="I702" s="2" t="s">
        <v>383</v>
      </c>
      <c r="J702" s="2"/>
      <c r="K702" s="2"/>
      <c r="N702" s="13"/>
      <c r="Q702" s="2">
        <v>10810750</v>
      </c>
    </row>
    <row r="703" spans="1:17" ht="15" customHeight="1">
      <c r="A703" s="2">
        <v>11200817</v>
      </c>
      <c r="B703" s="2"/>
      <c r="C703" s="2"/>
      <c r="D703" s="2">
        <v>11110855</v>
      </c>
      <c r="E703" s="2">
        <v>10810750</v>
      </c>
      <c r="F703" s="2"/>
      <c r="H703" s="2" t="s">
        <v>2092</v>
      </c>
      <c r="I703" s="2" t="s">
        <v>383</v>
      </c>
      <c r="J703" s="2"/>
      <c r="K703" s="2"/>
      <c r="N703" s="13"/>
      <c r="Q703" s="2">
        <v>10810750</v>
      </c>
    </row>
    <row r="704" spans="1:17" ht="15" customHeight="1">
      <c r="A704" s="2">
        <v>11200818</v>
      </c>
      <c r="B704" s="2"/>
      <c r="C704" s="2"/>
      <c r="D704" s="2">
        <v>11110856</v>
      </c>
      <c r="E704" s="2">
        <v>10810750</v>
      </c>
      <c r="F704" s="2"/>
      <c r="H704" s="2" t="s">
        <v>2092</v>
      </c>
      <c r="I704" s="2" t="s">
        <v>383</v>
      </c>
      <c r="J704" s="2"/>
      <c r="K704" s="2"/>
      <c r="N704" s="13"/>
      <c r="Q704" s="2">
        <v>10810750</v>
      </c>
    </row>
    <row r="705" spans="1:17" ht="15" customHeight="1">
      <c r="A705" s="2">
        <v>11200819</v>
      </c>
      <c r="B705" s="2"/>
      <c r="C705" s="2"/>
      <c r="D705" s="2">
        <v>11110857</v>
      </c>
      <c r="E705" s="2">
        <v>10810751</v>
      </c>
      <c r="F705" s="2"/>
      <c r="H705" s="2" t="s">
        <v>2094</v>
      </c>
      <c r="I705" s="2" t="s">
        <v>383</v>
      </c>
      <c r="J705" s="2"/>
      <c r="K705" s="2"/>
      <c r="N705" s="13"/>
      <c r="Q705" s="2">
        <v>10810751</v>
      </c>
    </row>
    <row r="706" spans="1:17" ht="15" customHeight="1">
      <c r="A706" s="2">
        <v>11200820</v>
      </c>
      <c r="B706" s="2"/>
      <c r="C706" s="2"/>
      <c r="D706" s="2">
        <v>11110858</v>
      </c>
      <c r="E706" s="2">
        <v>10810751</v>
      </c>
      <c r="F706" s="2"/>
      <c r="H706" s="2" t="s">
        <v>2094</v>
      </c>
      <c r="I706" s="2" t="s">
        <v>383</v>
      </c>
      <c r="J706" s="2"/>
      <c r="K706" s="2"/>
      <c r="N706" s="13"/>
      <c r="Q706" s="2">
        <v>10810751</v>
      </c>
    </row>
    <row r="707" spans="1:17" ht="15" customHeight="1">
      <c r="A707" s="2">
        <v>11200821</v>
      </c>
      <c r="B707" s="2"/>
      <c r="C707" s="2"/>
      <c r="D707" s="2">
        <v>11110859</v>
      </c>
      <c r="E707" s="2">
        <v>10810752</v>
      </c>
      <c r="F707" s="2"/>
      <c r="H707" s="2" t="s">
        <v>2096</v>
      </c>
      <c r="I707" s="2" t="s">
        <v>383</v>
      </c>
      <c r="J707" s="2"/>
      <c r="K707" s="2"/>
      <c r="N707" s="13"/>
      <c r="Q707" s="2">
        <v>10810752</v>
      </c>
    </row>
    <row r="708" spans="1:17" ht="15" customHeight="1">
      <c r="A708" s="2">
        <v>11200822</v>
      </c>
      <c r="B708" s="2"/>
      <c r="C708" s="2"/>
      <c r="D708" s="2">
        <v>11110860</v>
      </c>
      <c r="E708" s="2">
        <v>10810752</v>
      </c>
      <c r="F708" s="2"/>
      <c r="H708" s="2" t="s">
        <v>2096</v>
      </c>
      <c r="I708" s="2" t="s">
        <v>383</v>
      </c>
      <c r="J708" s="2"/>
      <c r="K708" s="2"/>
      <c r="N708" s="13"/>
      <c r="Q708" s="2">
        <v>10810752</v>
      </c>
    </row>
    <row r="709" spans="1:17" ht="15" customHeight="1">
      <c r="A709" s="2">
        <v>11200823</v>
      </c>
      <c r="B709" s="2"/>
      <c r="C709" s="2"/>
      <c r="D709" s="2">
        <v>11110861</v>
      </c>
      <c r="E709" s="2">
        <v>10810752</v>
      </c>
      <c r="F709" s="2"/>
      <c r="H709" s="2" t="s">
        <v>2096</v>
      </c>
      <c r="I709" s="2" t="s">
        <v>383</v>
      </c>
      <c r="J709" s="2"/>
      <c r="K709" s="2"/>
      <c r="N709" s="13"/>
      <c r="Q709" s="2">
        <v>10810752</v>
      </c>
    </row>
    <row r="710" spans="1:17" ht="15" customHeight="1">
      <c r="A710" s="2">
        <v>11200824</v>
      </c>
      <c r="B710" s="2"/>
      <c r="C710" s="2"/>
      <c r="D710" s="2">
        <v>11110862</v>
      </c>
      <c r="E710" s="2">
        <v>10810753</v>
      </c>
      <c r="F710" s="2"/>
      <c r="H710" s="2" t="s">
        <v>2098</v>
      </c>
      <c r="I710" s="2" t="s">
        <v>383</v>
      </c>
      <c r="J710" s="2"/>
      <c r="K710" s="2"/>
      <c r="N710" s="13"/>
      <c r="Q710" s="2">
        <v>10810753</v>
      </c>
    </row>
    <row r="711" spans="1:17" ht="15" customHeight="1">
      <c r="A711" s="2">
        <v>11200825</v>
      </c>
      <c r="B711" s="2"/>
      <c r="C711" s="2"/>
      <c r="D711" s="2">
        <v>11110863</v>
      </c>
      <c r="E711" s="2">
        <v>10810753</v>
      </c>
      <c r="F711" s="2"/>
      <c r="H711" s="2" t="s">
        <v>2098</v>
      </c>
      <c r="I711" s="2" t="s">
        <v>383</v>
      </c>
      <c r="J711" s="2"/>
      <c r="K711" s="2"/>
      <c r="N711" s="13"/>
      <c r="Q711" s="2">
        <v>10810753</v>
      </c>
    </row>
    <row r="712" spans="1:17" ht="15" customHeight="1">
      <c r="A712" s="2">
        <v>11200826</v>
      </c>
      <c r="B712" s="2"/>
      <c r="C712" s="2"/>
      <c r="D712" s="2">
        <v>11110864</v>
      </c>
      <c r="E712" s="2">
        <v>10810754</v>
      </c>
      <c r="F712" s="2"/>
      <c r="H712" s="2" t="s">
        <v>2100</v>
      </c>
      <c r="I712" s="2" t="s">
        <v>383</v>
      </c>
      <c r="J712" s="2"/>
      <c r="K712" s="2"/>
      <c r="N712" s="13"/>
      <c r="Q712" s="2">
        <v>10810754</v>
      </c>
    </row>
    <row r="713" spans="1:17" ht="15" customHeight="1">
      <c r="A713" s="2">
        <v>11200827</v>
      </c>
      <c r="B713" s="2"/>
      <c r="C713" s="2"/>
      <c r="D713" s="2">
        <v>11110865</v>
      </c>
      <c r="E713" s="2">
        <v>10810754</v>
      </c>
      <c r="F713" s="2"/>
      <c r="H713" s="2" t="s">
        <v>2100</v>
      </c>
      <c r="I713" s="2" t="s">
        <v>383</v>
      </c>
      <c r="J713" s="2"/>
      <c r="K713" s="2"/>
      <c r="N713" s="13"/>
      <c r="Q713" s="2">
        <v>10810754</v>
      </c>
    </row>
    <row r="714" spans="1:17" ht="15" customHeight="1">
      <c r="A714" s="2">
        <v>11200828</v>
      </c>
      <c r="B714" s="2"/>
      <c r="C714" s="2"/>
      <c r="D714" s="2">
        <v>11110866</v>
      </c>
      <c r="E714" s="2">
        <v>10810754</v>
      </c>
      <c r="F714" s="2"/>
      <c r="H714" s="2" t="s">
        <v>2100</v>
      </c>
      <c r="I714" s="2" t="s">
        <v>383</v>
      </c>
      <c r="J714" s="2"/>
      <c r="K714" s="2"/>
      <c r="N714" s="13"/>
      <c r="Q714" s="2">
        <v>10810754</v>
      </c>
    </row>
    <row r="715" spans="1:17" ht="15" customHeight="1">
      <c r="A715" s="2">
        <v>11200829</v>
      </c>
      <c r="B715" s="2"/>
      <c r="C715" s="2"/>
      <c r="D715" s="2">
        <v>11110867</v>
      </c>
      <c r="E715" s="2">
        <v>10810755</v>
      </c>
      <c r="F715" s="2"/>
      <c r="H715" s="2" t="s">
        <v>2102</v>
      </c>
      <c r="I715" s="2" t="s">
        <v>383</v>
      </c>
      <c r="J715" s="2"/>
      <c r="K715" s="2"/>
      <c r="N715" s="13"/>
      <c r="Q715" s="2">
        <v>10810755</v>
      </c>
    </row>
    <row r="716" spans="1:17" ht="15" customHeight="1">
      <c r="A716" s="2">
        <v>11200830</v>
      </c>
      <c r="B716" s="2"/>
      <c r="C716" s="2"/>
      <c r="D716" s="2">
        <v>11110868</v>
      </c>
      <c r="E716" s="2">
        <v>10810755</v>
      </c>
      <c r="F716" s="2"/>
      <c r="H716" s="2" t="s">
        <v>2102</v>
      </c>
      <c r="I716" s="2" t="s">
        <v>383</v>
      </c>
      <c r="J716" s="2"/>
      <c r="K716" s="2"/>
      <c r="N716" s="13"/>
      <c r="Q716" s="2">
        <v>10810755</v>
      </c>
    </row>
    <row r="717" spans="1:17" ht="15" customHeight="1">
      <c r="A717" s="2">
        <v>11200831</v>
      </c>
      <c r="B717" s="2"/>
      <c r="C717" s="2"/>
      <c r="D717" s="2">
        <v>11110869</v>
      </c>
      <c r="E717" s="2">
        <v>10810756</v>
      </c>
      <c r="F717" s="2"/>
      <c r="H717" s="2" t="s">
        <v>2104</v>
      </c>
      <c r="I717" s="2" t="s">
        <v>383</v>
      </c>
      <c r="J717" s="2"/>
      <c r="K717" s="2"/>
      <c r="N717" s="13"/>
      <c r="Q717" s="2">
        <v>10810756</v>
      </c>
    </row>
    <row r="718" spans="1:17" ht="15" customHeight="1">
      <c r="A718" s="2">
        <v>11200832</v>
      </c>
      <c r="B718" s="2"/>
      <c r="C718" s="2"/>
      <c r="D718" s="2">
        <v>11110870</v>
      </c>
      <c r="E718" s="2">
        <v>10810757</v>
      </c>
      <c r="F718" s="2"/>
      <c r="H718" s="2" t="s">
        <v>2106</v>
      </c>
      <c r="I718" s="2" t="s">
        <v>383</v>
      </c>
      <c r="J718" s="2"/>
      <c r="K718" s="2"/>
      <c r="N718" s="13"/>
      <c r="Q718" s="2">
        <v>10810757</v>
      </c>
    </row>
    <row r="719" spans="1:17" ht="15" customHeight="1">
      <c r="A719" s="2">
        <v>11200833</v>
      </c>
      <c r="B719" s="2"/>
      <c r="C719" s="2"/>
      <c r="D719" s="2">
        <v>11110871</v>
      </c>
      <c r="E719" s="2">
        <v>10810758</v>
      </c>
      <c r="F719" s="2"/>
      <c r="H719" s="2" t="s">
        <v>2108</v>
      </c>
      <c r="I719" s="2" t="s">
        <v>383</v>
      </c>
      <c r="J719" s="2"/>
      <c r="K719" s="2"/>
      <c r="N719" s="13"/>
      <c r="Q719" s="2">
        <v>10810758</v>
      </c>
    </row>
    <row r="720" spans="1:17" ht="15" customHeight="1">
      <c r="A720" s="2">
        <v>11200836</v>
      </c>
      <c r="B720" s="2"/>
      <c r="C720" s="2"/>
      <c r="D720" s="2">
        <v>11110874</v>
      </c>
      <c r="E720" s="2">
        <v>10810759</v>
      </c>
      <c r="F720" s="2"/>
      <c r="H720" s="2" t="s">
        <v>2110</v>
      </c>
      <c r="I720" s="2" t="s">
        <v>383</v>
      </c>
      <c r="J720" s="2"/>
      <c r="K720" s="2"/>
      <c r="N720" s="13"/>
      <c r="Q720" s="2">
        <v>10810759</v>
      </c>
    </row>
    <row r="721" spans="1:17" ht="15" customHeight="1">
      <c r="A721" s="2">
        <v>11200837</v>
      </c>
      <c r="B721" s="2"/>
      <c r="C721" s="2"/>
      <c r="D721" s="2">
        <v>11110875</v>
      </c>
      <c r="E721" s="2">
        <v>10810760</v>
      </c>
      <c r="F721" s="2"/>
      <c r="H721" s="2" t="s">
        <v>2112</v>
      </c>
      <c r="I721" s="2" t="s">
        <v>383</v>
      </c>
      <c r="J721" s="2"/>
      <c r="K721" s="2"/>
      <c r="N721" s="13"/>
      <c r="Q721" s="2">
        <v>10810760</v>
      </c>
    </row>
    <row r="722" spans="1:17" ht="15" customHeight="1">
      <c r="A722" s="2">
        <v>11200838</v>
      </c>
      <c r="B722" s="2"/>
      <c r="C722" s="2"/>
      <c r="D722" s="2">
        <v>11110876</v>
      </c>
      <c r="E722" s="2">
        <v>10810760</v>
      </c>
      <c r="F722" s="2"/>
      <c r="H722" s="2" t="s">
        <v>2112</v>
      </c>
      <c r="I722" s="2" t="s">
        <v>383</v>
      </c>
      <c r="J722" s="2"/>
      <c r="K722" s="2"/>
      <c r="N722" s="13"/>
      <c r="Q722" s="2">
        <v>10810760</v>
      </c>
    </row>
    <row r="723" spans="1:17" ht="15" customHeight="1">
      <c r="A723" s="2">
        <v>11200839</v>
      </c>
      <c r="B723" s="2"/>
      <c r="C723" s="2"/>
      <c r="D723" s="2">
        <v>11110877</v>
      </c>
      <c r="E723" s="2">
        <v>10810762</v>
      </c>
      <c r="F723" s="2"/>
      <c r="H723" s="2" t="s">
        <v>2115</v>
      </c>
      <c r="I723" s="2" t="s">
        <v>195</v>
      </c>
      <c r="J723" s="2"/>
      <c r="K723" s="2"/>
      <c r="N723" s="13"/>
      <c r="Q723" s="2">
        <v>10810762</v>
      </c>
    </row>
    <row r="724" spans="1:17" ht="15" customHeight="1">
      <c r="A724" s="2">
        <v>11200840</v>
      </c>
      <c r="B724" s="2"/>
      <c r="C724" s="2"/>
      <c r="D724" s="2">
        <v>11110878</v>
      </c>
      <c r="E724" s="2">
        <v>10810763</v>
      </c>
      <c r="F724" s="2"/>
      <c r="H724" s="2" t="s">
        <v>2117</v>
      </c>
      <c r="I724" s="2" t="s">
        <v>195</v>
      </c>
      <c r="J724" s="2"/>
      <c r="K724" s="2"/>
      <c r="N724" s="13"/>
      <c r="Q724" s="2">
        <v>10810763</v>
      </c>
    </row>
    <row r="725" spans="1:17" ht="15" customHeight="1">
      <c r="A725" s="2">
        <v>11200841</v>
      </c>
      <c r="B725" s="2"/>
      <c r="C725" s="2"/>
      <c r="D725" s="2">
        <v>11110879</v>
      </c>
      <c r="E725" s="2">
        <v>10810764</v>
      </c>
      <c r="F725" s="2"/>
      <c r="H725" s="2" t="s">
        <v>2119</v>
      </c>
      <c r="I725" s="2" t="s">
        <v>195</v>
      </c>
      <c r="J725" s="2"/>
      <c r="K725" s="2"/>
      <c r="N725" s="13"/>
      <c r="Q725" s="2">
        <v>10810764</v>
      </c>
    </row>
    <row r="726" spans="1:17" ht="15" customHeight="1">
      <c r="A726" s="2">
        <v>11200842</v>
      </c>
      <c r="B726" s="2"/>
      <c r="C726" s="2"/>
      <c r="D726" s="2">
        <v>11110880</v>
      </c>
      <c r="E726" s="2">
        <v>10810765</v>
      </c>
      <c r="F726" s="2"/>
      <c r="H726" s="2" t="s">
        <v>2121</v>
      </c>
      <c r="I726" s="2" t="s">
        <v>195</v>
      </c>
      <c r="J726" s="2"/>
      <c r="K726" s="2"/>
      <c r="N726" s="13"/>
      <c r="Q726" s="2">
        <v>10810765</v>
      </c>
    </row>
    <row r="727" spans="1:17" ht="15" customHeight="1">
      <c r="A727" s="2">
        <v>11200843</v>
      </c>
      <c r="B727" s="2"/>
      <c r="C727" s="2"/>
      <c r="D727" s="2">
        <v>11110881</v>
      </c>
      <c r="E727" s="2">
        <v>10810766</v>
      </c>
      <c r="F727" s="2"/>
      <c r="H727" s="2" t="s">
        <v>2123</v>
      </c>
      <c r="I727" s="2" t="s">
        <v>195</v>
      </c>
      <c r="J727" s="2"/>
      <c r="K727" s="2"/>
      <c r="N727" s="13"/>
      <c r="Q727" s="2">
        <v>10810766</v>
      </c>
    </row>
    <row r="728" spans="1:17" ht="15" customHeight="1">
      <c r="A728" s="2">
        <v>11200844</v>
      </c>
      <c r="B728" s="2"/>
      <c r="C728" s="2"/>
      <c r="D728" s="2">
        <v>11110882</v>
      </c>
      <c r="E728" s="2">
        <v>10810767</v>
      </c>
      <c r="F728" s="2"/>
      <c r="H728" s="2" t="s">
        <v>2125</v>
      </c>
      <c r="I728" s="2" t="s">
        <v>195</v>
      </c>
      <c r="J728" s="2"/>
      <c r="K728" s="2"/>
      <c r="N728" s="13"/>
      <c r="Q728" s="2">
        <v>10810767</v>
      </c>
    </row>
    <row r="729" spans="1:17" ht="15" customHeight="1">
      <c r="A729" s="2">
        <v>11200845</v>
      </c>
      <c r="B729" s="2"/>
      <c r="C729" s="2"/>
      <c r="D729" s="2">
        <v>11110883</v>
      </c>
      <c r="E729" s="2">
        <v>10810767</v>
      </c>
      <c r="F729" s="2"/>
      <c r="H729" s="2" t="s">
        <v>2125</v>
      </c>
      <c r="I729" s="2" t="s">
        <v>195</v>
      </c>
      <c r="J729" s="2"/>
      <c r="K729" s="2"/>
      <c r="N729" s="13"/>
      <c r="Q729" s="2">
        <v>10810767</v>
      </c>
    </row>
    <row r="730" spans="1:17" ht="15" customHeight="1">
      <c r="A730" s="2">
        <v>11200846</v>
      </c>
      <c r="B730" s="2"/>
      <c r="C730" s="2"/>
      <c r="D730" s="2">
        <v>11110884</v>
      </c>
      <c r="E730" s="2">
        <v>10810767</v>
      </c>
      <c r="F730" s="2"/>
      <c r="H730" s="2" t="s">
        <v>2125</v>
      </c>
      <c r="I730" s="2" t="s">
        <v>195</v>
      </c>
      <c r="J730" s="2"/>
      <c r="K730" s="2"/>
      <c r="N730" s="13"/>
      <c r="Q730" s="2">
        <v>10810767</v>
      </c>
    </row>
    <row r="731" spans="1:17" ht="15" customHeight="1">
      <c r="A731" s="2">
        <v>11200847</v>
      </c>
      <c r="B731" s="2"/>
      <c r="C731" s="2"/>
      <c r="D731" s="2">
        <v>11110885</v>
      </c>
      <c r="E731" s="2">
        <v>10810768</v>
      </c>
      <c r="F731" s="2"/>
      <c r="H731" s="2" t="s">
        <v>2127</v>
      </c>
      <c r="I731" s="2" t="s">
        <v>195</v>
      </c>
      <c r="J731" s="2"/>
      <c r="K731" s="2"/>
      <c r="N731" s="13"/>
      <c r="Q731" s="2">
        <v>10810768</v>
      </c>
    </row>
    <row r="732" spans="1:17" ht="15" customHeight="1">
      <c r="A732" s="2">
        <v>11200848</v>
      </c>
      <c r="B732" s="2"/>
      <c r="C732" s="2"/>
      <c r="D732" s="2">
        <v>11110886</v>
      </c>
      <c r="E732" s="2">
        <v>10810769</v>
      </c>
      <c r="F732" s="2"/>
      <c r="H732" s="2" t="s">
        <v>2129</v>
      </c>
      <c r="I732" s="2" t="s">
        <v>195</v>
      </c>
      <c r="J732" s="2"/>
      <c r="K732" s="2"/>
      <c r="N732" s="13"/>
      <c r="Q732" s="2">
        <v>10810769</v>
      </c>
    </row>
    <row r="733" spans="1:17" ht="15" customHeight="1">
      <c r="A733" s="2">
        <v>11200849</v>
      </c>
      <c r="B733" s="2"/>
      <c r="C733" s="2"/>
      <c r="D733" s="2">
        <v>11110888</v>
      </c>
      <c r="E733" s="2">
        <v>10810353</v>
      </c>
      <c r="F733" s="2"/>
      <c r="H733" s="2" t="s">
        <v>2131</v>
      </c>
      <c r="I733" s="2" t="s">
        <v>176</v>
      </c>
      <c r="J733" s="2"/>
      <c r="K733" s="2"/>
      <c r="N733" s="13"/>
      <c r="Q733" s="2">
        <v>10810353</v>
      </c>
    </row>
    <row r="734" spans="1:17" ht="15" customHeight="1">
      <c r="A734" s="2">
        <v>11200850</v>
      </c>
      <c r="B734" s="2"/>
      <c r="C734" s="2"/>
      <c r="D734" s="2">
        <v>11110889</v>
      </c>
      <c r="E734" s="2">
        <v>10810354</v>
      </c>
      <c r="F734" s="2"/>
      <c r="H734" s="2" t="s">
        <v>2133</v>
      </c>
      <c r="I734" s="2" t="s">
        <v>176</v>
      </c>
      <c r="J734" s="2"/>
      <c r="K734" s="2"/>
      <c r="N734" s="13"/>
      <c r="Q734" s="2">
        <v>10810354</v>
      </c>
    </row>
    <row r="735" spans="1:17" ht="15" customHeight="1">
      <c r="A735" s="2">
        <v>11200851</v>
      </c>
      <c r="B735" s="2"/>
      <c r="C735" s="2"/>
      <c r="D735" s="2">
        <v>11110890</v>
      </c>
      <c r="E735" s="2">
        <v>10810355</v>
      </c>
      <c r="F735" s="2"/>
      <c r="H735" s="2" t="s">
        <v>2135</v>
      </c>
      <c r="I735" s="2" t="s">
        <v>176</v>
      </c>
      <c r="J735" s="2"/>
      <c r="K735" s="2"/>
      <c r="N735" s="13"/>
      <c r="Q735" s="2">
        <v>10810355</v>
      </c>
    </row>
    <row r="736" spans="1:17" ht="15" customHeight="1">
      <c r="A736" s="2">
        <v>11200852</v>
      </c>
      <c r="B736" s="2"/>
      <c r="C736" s="2"/>
      <c r="D736" s="2">
        <v>11110891</v>
      </c>
      <c r="E736" s="2">
        <v>10810774</v>
      </c>
      <c r="F736" s="2"/>
      <c r="H736" s="2" t="s">
        <v>1812</v>
      </c>
      <c r="I736" s="2" t="s">
        <v>176</v>
      </c>
      <c r="J736" s="2"/>
      <c r="K736" s="2"/>
      <c r="N736" s="13"/>
      <c r="Q736" s="2">
        <v>10810774</v>
      </c>
    </row>
    <row r="737" spans="1:17" ht="15" customHeight="1">
      <c r="A737" s="2">
        <v>11200856</v>
      </c>
      <c r="B737" s="2"/>
      <c r="C737" s="2"/>
      <c r="D737" s="2">
        <v>11110895</v>
      </c>
      <c r="E737" s="2">
        <v>10810778</v>
      </c>
      <c r="F737" s="2"/>
      <c r="H737" s="2" t="s">
        <v>661</v>
      </c>
      <c r="I737" s="2" t="s">
        <v>383</v>
      </c>
      <c r="J737" s="2"/>
      <c r="K737" s="2"/>
      <c r="N737" s="13"/>
      <c r="Q737" s="2">
        <v>10810778</v>
      </c>
    </row>
    <row r="738" spans="1:17" ht="15" customHeight="1">
      <c r="A738" s="2">
        <v>11200857</v>
      </c>
      <c r="B738" s="2"/>
      <c r="C738" s="2"/>
      <c r="D738" s="2">
        <v>11110896</v>
      </c>
      <c r="E738" s="2">
        <v>10810778</v>
      </c>
      <c r="F738" s="2"/>
      <c r="H738" s="2" t="s">
        <v>661</v>
      </c>
      <c r="I738" s="2" t="s">
        <v>383</v>
      </c>
      <c r="J738" s="2"/>
      <c r="K738" s="2"/>
      <c r="N738" s="13"/>
      <c r="Q738" s="2">
        <v>10810778</v>
      </c>
    </row>
    <row r="739" spans="1:17" ht="15" customHeight="1">
      <c r="A739" s="2">
        <v>11200858</v>
      </c>
      <c r="B739" s="2"/>
      <c r="C739" s="2"/>
      <c r="D739" s="2">
        <v>11110897</v>
      </c>
      <c r="E739" s="2">
        <v>10810779</v>
      </c>
      <c r="F739" s="2"/>
      <c r="H739" s="2" t="s">
        <v>662</v>
      </c>
      <c r="I739" s="2" t="s">
        <v>383</v>
      </c>
      <c r="J739" s="2"/>
      <c r="K739" s="2"/>
      <c r="N739" s="13"/>
      <c r="Q739" s="2">
        <v>10810779</v>
      </c>
    </row>
    <row r="740" spans="1:17" ht="15" customHeight="1">
      <c r="A740" s="2">
        <v>11200859</v>
      </c>
      <c r="B740" s="2"/>
      <c r="C740" s="2"/>
      <c r="D740" s="2">
        <v>11110898</v>
      </c>
      <c r="E740" s="2">
        <v>10810780</v>
      </c>
      <c r="F740" s="2"/>
      <c r="H740" s="2" t="s">
        <v>663</v>
      </c>
      <c r="I740" s="2" t="s">
        <v>383</v>
      </c>
      <c r="J740" s="2"/>
      <c r="K740" s="2"/>
      <c r="N740" s="13"/>
      <c r="Q740" s="2">
        <v>10810780</v>
      </c>
    </row>
    <row r="741" spans="1:17" ht="15" customHeight="1">
      <c r="A741" s="2">
        <v>11200860</v>
      </c>
      <c r="B741" s="2"/>
      <c r="C741" s="2"/>
      <c r="D741" s="2">
        <v>11110899</v>
      </c>
      <c r="E741" s="2">
        <v>10810781</v>
      </c>
      <c r="F741" s="2"/>
      <c r="H741" s="2" t="s">
        <v>664</v>
      </c>
      <c r="I741" s="2" t="s">
        <v>383</v>
      </c>
      <c r="J741" s="2"/>
      <c r="K741" s="2"/>
      <c r="N741" s="13"/>
      <c r="Q741" s="2">
        <v>10810781</v>
      </c>
    </row>
    <row r="742" spans="1:17" ht="15" customHeight="1">
      <c r="A742" s="2">
        <v>11200861</v>
      </c>
      <c r="B742" s="2"/>
      <c r="C742" s="2"/>
      <c r="D742" s="2">
        <v>11110900</v>
      </c>
      <c r="E742" s="2">
        <v>10810782</v>
      </c>
      <c r="F742" s="2"/>
      <c r="H742" s="2" t="s">
        <v>665</v>
      </c>
      <c r="I742" s="2" t="s">
        <v>195</v>
      </c>
      <c r="J742" s="2"/>
      <c r="K742" s="2"/>
      <c r="N742" s="13"/>
      <c r="Q742" s="2">
        <v>10810782</v>
      </c>
    </row>
    <row r="743" spans="1:17" ht="15" customHeight="1">
      <c r="A743" s="2">
        <v>11200862</v>
      </c>
      <c r="B743" s="2"/>
      <c r="C743" s="2"/>
      <c r="D743" s="2">
        <v>11110903</v>
      </c>
      <c r="E743" s="2">
        <v>10810790</v>
      </c>
      <c r="F743" s="2"/>
      <c r="H743" s="2" t="s">
        <v>1814</v>
      </c>
      <c r="I743" s="2" t="s">
        <v>176</v>
      </c>
      <c r="J743" s="2"/>
      <c r="K743" s="2"/>
      <c r="N743" s="13"/>
      <c r="Q743" s="2">
        <v>10810790</v>
      </c>
    </row>
    <row r="744" spans="1:17" ht="15" customHeight="1">
      <c r="A744" s="2">
        <v>11200863</v>
      </c>
      <c r="B744" s="2"/>
      <c r="C744" s="2"/>
      <c r="D744" s="2">
        <v>11110905</v>
      </c>
      <c r="E744" s="2">
        <v>10810796</v>
      </c>
      <c r="F744" s="2"/>
      <c r="H744" s="2" t="s">
        <v>1819</v>
      </c>
      <c r="I744" s="2" t="s">
        <v>176</v>
      </c>
      <c r="J744" s="2"/>
      <c r="K744" s="2"/>
      <c r="N744" s="13"/>
      <c r="Q744" s="2">
        <v>10810796</v>
      </c>
    </row>
    <row r="745" spans="1:17" ht="15" customHeight="1">
      <c r="A745" s="2">
        <v>11200864</v>
      </c>
      <c r="B745" s="2"/>
      <c r="C745" s="2"/>
      <c r="D745" s="2">
        <v>11110887</v>
      </c>
      <c r="E745" s="2">
        <v>10810825</v>
      </c>
      <c r="F745" s="2"/>
      <c r="H745" s="2" t="s">
        <v>1819</v>
      </c>
      <c r="I745" s="2" t="s">
        <v>176</v>
      </c>
      <c r="J745" s="2"/>
      <c r="K745" s="2"/>
      <c r="N745" s="13"/>
      <c r="Q745" s="2">
        <v>10810158</v>
      </c>
    </row>
    <row r="746" spans="1:17" ht="15" customHeight="1">
      <c r="A746" s="2">
        <v>11200865</v>
      </c>
      <c r="B746" s="2"/>
      <c r="C746" s="2">
        <v>1</v>
      </c>
      <c r="D746" s="2">
        <v>11110906</v>
      </c>
      <c r="E746" s="2">
        <v>10810802</v>
      </c>
      <c r="F746" s="2"/>
      <c r="H746" s="2" t="s">
        <v>1491</v>
      </c>
      <c r="I746" s="2" t="s">
        <v>176</v>
      </c>
      <c r="J746" s="2"/>
      <c r="K746" s="2"/>
      <c r="N746" s="13"/>
      <c r="Q746" s="2">
        <v>10810802</v>
      </c>
    </row>
    <row r="747" spans="1:17" ht="15" customHeight="1">
      <c r="A747" s="2">
        <v>11200866</v>
      </c>
      <c r="B747" s="2"/>
      <c r="C747" s="2">
        <v>1</v>
      </c>
      <c r="D747" s="2">
        <v>11110907</v>
      </c>
      <c r="E747" s="2">
        <v>10810802</v>
      </c>
      <c r="F747" s="2"/>
      <c r="H747" s="2" t="s">
        <v>1491</v>
      </c>
      <c r="I747" s="2" t="s">
        <v>176</v>
      </c>
      <c r="J747" s="2"/>
      <c r="K747" s="2"/>
      <c r="N747" s="13"/>
      <c r="Q747" s="2">
        <v>10810803</v>
      </c>
    </row>
    <row r="748" spans="1:17" ht="15" customHeight="1">
      <c r="A748" s="2">
        <v>11200867</v>
      </c>
      <c r="B748" s="2"/>
      <c r="C748" s="2">
        <v>1</v>
      </c>
      <c r="D748" s="2">
        <v>11110908</v>
      </c>
      <c r="E748" s="2">
        <v>10810802</v>
      </c>
      <c r="F748" s="2"/>
      <c r="H748" s="2" t="s">
        <v>1491</v>
      </c>
      <c r="I748" s="2" t="s">
        <v>176</v>
      </c>
      <c r="J748" s="2"/>
      <c r="K748" s="2"/>
      <c r="N748" s="13"/>
      <c r="Q748" s="2">
        <v>10810804</v>
      </c>
    </row>
    <row r="749" spans="1:17" ht="15" customHeight="1">
      <c r="A749" s="2">
        <v>11200868</v>
      </c>
      <c r="B749" s="2"/>
      <c r="C749" s="2">
        <v>1</v>
      </c>
      <c r="D749" s="2">
        <v>11110909</v>
      </c>
      <c r="E749" s="2">
        <v>10810802</v>
      </c>
      <c r="F749" s="2"/>
      <c r="H749" s="2" t="s">
        <v>1491</v>
      </c>
      <c r="I749" s="2" t="s">
        <v>176</v>
      </c>
      <c r="J749" s="2"/>
      <c r="K749" s="2"/>
      <c r="N749" s="13"/>
      <c r="Q749" s="2">
        <v>10810805</v>
      </c>
    </row>
    <row r="750" spans="1:17" ht="15" customHeight="1">
      <c r="A750" s="2">
        <v>11200869</v>
      </c>
      <c r="B750" s="2"/>
      <c r="C750" s="2"/>
      <c r="D750" s="2">
        <v>11110910</v>
      </c>
      <c r="E750" s="2">
        <v>10810830</v>
      </c>
      <c r="F750" s="2"/>
      <c r="H750" s="2" t="s">
        <v>346</v>
      </c>
      <c r="I750" s="2" t="s">
        <v>695</v>
      </c>
      <c r="J750" s="2"/>
      <c r="K750" s="2"/>
      <c r="N750" s="13"/>
      <c r="Q750" s="2">
        <v>10810830</v>
      </c>
    </row>
    <row r="751" spans="1:17" ht="15" customHeight="1">
      <c r="A751" s="2">
        <v>11200870</v>
      </c>
      <c r="B751" s="2"/>
      <c r="C751" s="2"/>
      <c r="D751" s="2">
        <v>11110911</v>
      </c>
      <c r="E751" s="2">
        <v>10810831</v>
      </c>
      <c r="F751" s="2"/>
      <c r="H751" s="2" t="s">
        <v>347</v>
      </c>
      <c r="I751" s="2" t="s">
        <v>695</v>
      </c>
      <c r="J751" s="2"/>
      <c r="K751" s="2"/>
      <c r="N751" s="13"/>
      <c r="Q751" s="2">
        <v>10810831</v>
      </c>
    </row>
    <row r="752" spans="1:17" ht="15" customHeight="1">
      <c r="A752" s="2">
        <v>11200871</v>
      </c>
      <c r="B752" s="2"/>
      <c r="C752" s="2"/>
      <c r="D752" s="2">
        <v>11110912</v>
      </c>
      <c r="E752" s="2">
        <v>10810832</v>
      </c>
      <c r="F752" s="2"/>
      <c r="H752" s="2" t="s">
        <v>348</v>
      </c>
      <c r="I752" s="2" t="s">
        <v>695</v>
      </c>
      <c r="J752" s="2"/>
      <c r="K752" s="2"/>
      <c r="N752" s="13"/>
      <c r="Q752" s="2">
        <v>10810832</v>
      </c>
    </row>
    <row r="753" spans="1:17" ht="15" customHeight="1">
      <c r="A753" s="2">
        <v>11200872</v>
      </c>
      <c r="B753" s="2"/>
      <c r="C753" s="2"/>
      <c r="D753" s="2">
        <v>11110913</v>
      </c>
      <c r="E753" s="2">
        <v>10810832</v>
      </c>
      <c r="F753" s="2"/>
      <c r="H753" s="2" t="s">
        <v>348</v>
      </c>
      <c r="I753" s="2" t="s">
        <v>695</v>
      </c>
      <c r="J753" s="2"/>
      <c r="K753" s="2"/>
      <c r="N753" s="13"/>
      <c r="Q753" s="2">
        <v>10810832</v>
      </c>
    </row>
    <row r="754" spans="1:17" ht="15" customHeight="1">
      <c r="A754" s="2">
        <v>11200873</v>
      </c>
      <c r="B754" s="2"/>
      <c r="C754" s="2"/>
      <c r="D754" s="2">
        <v>11110914</v>
      </c>
      <c r="E754" s="2">
        <v>10810832</v>
      </c>
      <c r="F754" s="2"/>
      <c r="H754" s="2" t="s">
        <v>348</v>
      </c>
      <c r="I754" s="2" t="s">
        <v>695</v>
      </c>
      <c r="J754" s="2"/>
      <c r="K754" s="2"/>
      <c r="N754" s="13"/>
      <c r="Q754" s="2">
        <v>10810832</v>
      </c>
    </row>
    <row r="755" spans="1:17" ht="15" customHeight="1">
      <c r="A755" s="2">
        <v>11200874</v>
      </c>
      <c r="B755" s="2"/>
      <c r="C755" s="2"/>
      <c r="D755" s="2">
        <v>11110915</v>
      </c>
      <c r="E755" s="2">
        <v>10810833</v>
      </c>
      <c r="F755" s="2"/>
      <c r="H755" s="2" t="s">
        <v>349</v>
      </c>
      <c r="I755" s="2" t="s">
        <v>695</v>
      </c>
      <c r="J755" s="2"/>
      <c r="K755" s="2"/>
      <c r="N755" s="13"/>
      <c r="Q755" s="2">
        <v>10810833</v>
      </c>
    </row>
    <row r="756" spans="1:17" ht="15" customHeight="1">
      <c r="A756" s="2">
        <v>11200875</v>
      </c>
      <c r="B756" s="2"/>
      <c r="C756" s="2"/>
      <c r="D756" s="2">
        <v>11110916</v>
      </c>
      <c r="E756" s="2">
        <v>10810834</v>
      </c>
      <c r="F756" s="2"/>
      <c r="H756" s="2" t="s">
        <v>350</v>
      </c>
      <c r="I756" s="2" t="s">
        <v>695</v>
      </c>
      <c r="J756" s="2"/>
      <c r="K756" s="2"/>
      <c r="N756" s="13"/>
      <c r="Q756" s="2">
        <v>10810834</v>
      </c>
    </row>
    <row r="757" spans="1:17" ht="15" customHeight="1">
      <c r="A757" s="2">
        <v>11200876</v>
      </c>
      <c r="B757" s="2"/>
      <c r="C757" s="2"/>
      <c r="D757" s="2">
        <v>11110917</v>
      </c>
      <c r="E757" s="2">
        <v>10810835</v>
      </c>
      <c r="F757" s="2"/>
      <c r="H757" s="2" t="s">
        <v>696</v>
      </c>
      <c r="I757" s="2" t="s">
        <v>697</v>
      </c>
      <c r="J757" s="2"/>
      <c r="K757" s="2"/>
      <c r="N757" s="13"/>
      <c r="Q757" s="2">
        <v>10810835</v>
      </c>
    </row>
    <row r="758" spans="1:17" ht="15" customHeight="1">
      <c r="A758" s="2">
        <v>11200877</v>
      </c>
      <c r="B758" s="2"/>
      <c r="C758" s="2"/>
      <c r="D758" s="2">
        <v>11110918</v>
      </c>
      <c r="E758" s="2">
        <v>10810835</v>
      </c>
      <c r="F758" s="2"/>
      <c r="H758" s="2" t="s">
        <v>696</v>
      </c>
      <c r="I758" s="2" t="s">
        <v>697</v>
      </c>
      <c r="J758" s="2"/>
      <c r="K758" s="2"/>
      <c r="N758" s="13"/>
      <c r="Q758" s="2">
        <v>10810835</v>
      </c>
    </row>
    <row r="759" spans="1:17" ht="15" customHeight="1">
      <c r="A759" s="2">
        <v>11200878</v>
      </c>
      <c r="B759" s="2"/>
      <c r="C759" s="2"/>
      <c r="D759" s="2">
        <v>11110919</v>
      </c>
      <c r="E759" s="2">
        <v>10810836</v>
      </c>
      <c r="F759" s="2"/>
      <c r="H759" s="2" t="s">
        <v>698</v>
      </c>
      <c r="I759" s="2" t="s">
        <v>697</v>
      </c>
      <c r="J759" s="2"/>
      <c r="K759" s="2"/>
      <c r="N759" s="13"/>
      <c r="Q759" s="2">
        <v>10810836</v>
      </c>
    </row>
    <row r="760" spans="1:17" ht="15" customHeight="1">
      <c r="A760" s="2">
        <v>11200879</v>
      </c>
      <c r="B760" s="2"/>
      <c r="C760" s="2"/>
      <c r="D760" s="2">
        <v>11110920</v>
      </c>
      <c r="E760" s="2">
        <v>10810836</v>
      </c>
      <c r="F760" s="2"/>
      <c r="H760" s="2" t="s">
        <v>698</v>
      </c>
      <c r="I760" s="2" t="s">
        <v>697</v>
      </c>
      <c r="J760" s="2"/>
      <c r="K760" s="2"/>
      <c r="N760" s="13"/>
      <c r="Q760" s="2">
        <v>10810836</v>
      </c>
    </row>
    <row r="761" spans="1:17" ht="15" customHeight="1">
      <c r="A761" s="2">
        <v>11200880</v>
      </c>
      <c r="B761" s="2"/>
      <c r="C761" s="2"/>
      <c r="D761" s="2">
        <v>11110921</v>
      </c>
      <c r="E761" s="2">
        <v>10810837</v>
      </c>
      <c r="F761" s="2"/>
      <c r="H761" s="2" t="s">
        <v>699</v>
      </c>
      <c r="I761" s="2" t="s">
        <v>697</v>
      </c>
      <c r="J761" s="2"/>
      <c r="K761" s="2"/>
      <c r="N761" s="13"/>
      <c r="Q761" s="2">
        <v>10810837</v>
      </c>
    </row>
    <row r="762" spans="1:17" ht="15" customHeight="1">
      <c r="A762" s="2">
        <v>11200881</v>
      </c>
      <c r="B762" s="2"/>
      <c r="C762" s="2"/>
      <c r="D762" s="2">
        <v>11110922</v>
      </c>
      <c r="E762" s="2">
        <v>10810837</v>
      </c>
      <c r="F762" s="2"/>
      <c r="H762" s="2" t="s">
        <v>699</v>
      </c>
      <c r="I762" s="2" t="s">
        <v>697</v>
      </c>
      <c r="J762" s="2"/>
      <c r="K762" s="2"/>
      <c r="N762" s="13"/>
      <c r="Q762" s="2">
        <v>10810837</v>
      </c>
    </row>
    <row r="763" spans="1:17" ht="15" customHeight="1">
      <c r="A763" s="2">
        <v>11200882</v>
      </c>
      <c r="B763" s="2"/>
      <c r="C763" s="2"/>
      <c r="D763" s="2">
        <v>11110923</v>
      </c>
      <c r="E763" s="2">
        <v>10810838</v>
      </c>
      <c r="F763" s="2"/>
      <c r="H763" s="2" t="s">
        <v>700</v>
      </c>
      <c r="I763" s="2" t="s">
        <v>697</v>
      </c>
      <c r="J763" s="2"/>
      <c r="K763" s="2"/>
      <c r="N763" s="13"/>
      <c r="Q763" s="2">
        <v>10810838</v>
      </c>
    </row>
    <row r="764" spans="1:17" ht="15" customHeight="1">
      <c r="A764" s="2">
        <v>11200883</v>
      </c>
      <c r="B764" s="2"/>
      <c r="C764" s="2"/>
      <c r="D764" s="2">
        <v>11110924</v>
      </c>
      <c r="E764" s="2">
        <v>10810838</v>
      </c>
      <c r="F764" s="2"/>
      <c r="H764" s="2" t="s">
        <v>700</v>
      </c>
      <c r="I764" s="2" t="s">
        <v>697</v>
      </c>
      <c r="J764" s="2"/>
      <c r="K764" s="2"/>
      <c r="N764" s="13"/>
      <c r="Q764" s="2">
        <v>10810838</v>
      </c>
    </row>
    <row r="765" spans="1:17" ht="15" customHeight="1">
      <c r="A765" s="2">
        <v>11200884</v>
      </c>
      <c r="B765" s="2"/>
      <c r="C765" s="2"/>
      <c r="D765" s="2">
        <v>11110925</v>
      </c>
      <c r="E765" s="2">
        <v>10810839</v>
      </c>
      <c r="F765" s="2"/>
      <c r="H765" s="2" t="s">
        <v>701</v>
      </c>
      <c r="I765" s="2" t="s">
        <v>697</v>
      </c>
      <c r="J765" s="2"/>
      <c r="K765" s="2"/>
      <c r="N765" s="13"/>
      <c r="Q765" s="2">
        <v>10810839</v>
      </c>
    </row>
    <row r="766" spans="1:17" ht="15" customHeight="1">
      <c r="A766" s="2">
        <v>11200885</v>
      </c>
      <c r="B766" s="2"/>
      <c r="C766" s="2"/>
      <c r="D766" s="2">
        <v>11110926</v>
      </c>
      <c r="E766" s="2">
        <v>10810840</v>
      </c>
      <c r="F766" s="2"/>
      <c r="H766" s="2" t="s">
        <v>702</v>
      </c>
      <c r="I766" s="2" t="s">
        <v>697</v>
      </c>
      <c r="J766" s="2"/>
      <c r="K766" s="2"/>
      <c r="N766" s="13"/>
      <c r="Q766" s="2">
        <v>10810840</v>
      </c>
    </row>
    <row r="767" spans="1:17" ht="15" customHeight="1">
      <c r="A767" s="2">
        <v>11200886</v>
      </c>
      <c r="B767" s="2"/>
      <c r="C767" s="2"/>
      <c r="D767" s="2">
        <v>11110927</v>
      </c>
      <c r="E767" s="2">
        <v>10810841</v>
      </c>
      <c r="F767" s="2"/>
      <c r="H767" s="2" t="s">
        <v>703</v>
      </c>
      <c r="I767" s="2" t="s">
        <v>697</v>
      </c>
      <c r="J767" s="2"/>
      <c r="K767" s="2"/>
      <c r="N767" s="13"/>
      <c r="Q767" s="2">
        <v>10810841</v>
      </c>
    </row>
    <row r="768" spans="1:17" ht="15" customHeight="1">
      <c r="A768" s="2">
        <v>11200887</v>
      </c>
      <c r="B768" s="2"/>
      <c r="C768" s="2"/>
      <c r="D768" s="2">
        <v>11110928</v>
      </c>
      <c r="E768" s="2">
        <v>10810842</v>
      </c>
      <c r="F768" s="2"/>
      <c r="H768" s="2" t="s">
        <v>704</v>
      </c>
      <c r="I768" s="2" t="s">
        <v>697</v>
      </c>
      <c r="J768" s="2"/>
      <c r="K768" s="2"/>
      <c r="N768" s="13"/>
      <c r="Q768" s="2">
        <v>10810842</v>
      </c>
    </row>
    <row r="769" spans="1:17" ht="15" customHeight="1">
      <c r="A769" s="2">
        <v>11200888</v>
      </c>
      <c r="B769" s="2"/>
      <c r="C769" s="2"/>
      <c r="D769" s="2">
        <v>11110929</v>
      </c>
      <c r="E769" s="2">
        <v>10810843</v>
      </c>
      <c r="F769" s="2"/>
      <c r="H769" s="2" t="s">
        <v>705</v>
      </c>
      <c r="I769" s="2" t="s">
        <v>697</v>
      </c>
      <c r="J769" s="2"/>
      <c r="K769" s="2"/>
      <c r="N769" s="13"/>
      <c r="Q769" s="2">
        <v>10810843</v>
      </c>
    </row>
    <row r="770" spans="1:17" ht="15" customHeight="1">
      <c r="A770" s="2">
        <v>11200889</v>
      </c>
      <c r="B770" s="2"/>
      <c r="C770" s="2"/>
      <c r="D770" s="2">
        <v>11110930</v>
      </c>
      <c r="E770" s="2">
        <v>10810844</v>
      </c>
      <c r="F770" s="2"/>
      <c r="H770" s="2" t="s">
        <v>404</v>
      </c>
      <c r="I770" s="2" t="s">
        <v>697</v>
      </c>
      <c r="J770" s="2"/>
      <c r="K770" s="2"/>
      <c r="N770" s="13"/>
      <c r="Q770" s="2">
        <v>10810844</v>
      </c>
    </row>
    <row r="771" spans="1:17" ht="15" customHeight="1">
      <c r="A771" s="2">
        <v>11200890</v>
      </c>
      <c r="B771" s="2"/>
      <c r="C771" s="2"/>
      <c r="D771" s="2">
        <v>11110931</v>
      </c>
      <c r="E771" s="2">
        <v>10810844</v>
      </c>
      <c r="F771" s="2"/>
      <c r="H771" s="2" t="s">
        <v>404</v>
      </c>
      <c r="I771" s="2" t="s">
        <v>697</v>
      </c>
      <c r="J771" s="2"/>
      <c r="K771" s="2"/>
      <c r="N771" s="13"/>
      <c r="Q771" s="2">
        <v>10810844</v>
      </c>
    </row>
    <row r="772" spans="1:17" ht="15" customHeight="1">
      <c r="A772" s="2">
        <v>11200891</v>
      </c>
      <c r="B772" s="2"/>
      <c r="C772" s="2"/>
      <c r="D772" s="2">
        <v>11110932</v>
      </c>
      <c r="E772" s="2">
        <v>10810845</v>
      </c>
      <c r="F772" s="2"/>
      <c r="H772" s="2" t="s">
        <v>405</v>
      </c>
      <c r="I772" s="2" t="s">
        <v>697</v>
      </c>
      <c r="J772" s="2"/>
      <c r="K772" s="2"/>
      <c r="N772" s="13"/>
      <c r="Q772" s="2">
        <v>10810845</v>
      </c>
    </row>
    <row r="773" spans="1:17" ht="15" customHeight="1">
      <c r="A773" s="2">
        <v>11200892</v>
      </c>
      <c r="B773" s="2"/>
      <c r="C773" s="2"/>
      <c r="D773" s="2">
        <v>11110933</v>
      </c>
      <c r="E773" s="2">
        <v>10810845</v>
      </c>
      <c r="F773" s="2"/>
      <c r="H773" s="2" t="s">
        <v>405</v>
      </c>
      <c r="I773" s="2" t="s">
        <v>697</v>
      </c>
      <c r="J773" s="2"/>
      <c r="K773" s="2"/>
      <c r="N773" s="13"/>
      <c r="Q773" s="2">
        <v>10810845</v>
      </c>
    </row>
    <row r="774" spans="1:17" ht="15" customHeight="1">
      <c r="A774" s="2">
        <v>11200893</v>
      </c>
      <c r="B774" s="2"/>
      <c r="C774" s="2"/>
      <c r="D774" s="2">
        <v>11110934</v>
      </c>
      <c r="E774" s="2">
        <v>10810846</v>
      </c>
      <c r="F774" s="2"/>
      <c r="H774" s="2" t="s">
        <v>406</v>
      </c>
      <c r="I774" s="2" t="s">
        <v>697</v>
      </c>
      <c r="J774" s="2"/>
      <c r="K774" s="2"/>
      <c r="N774" s="13"/>
      <c r="Q774" s="2">
        <v>10810846</v>
      </c>
    </row>
    <row r="775" spans="1:17" ht="15" customHeight="1">
      <c r="A775" s="2">
        <v>11200894</v>
      </c>
      <c r="B775" s="2"/>
      <c r="C775" s="2"/>
      <c r="D775" s="2">
        <v>11110935</v>
      </c>
      <c r="E775" s="2">
        <v>10810846</v>
      </c>
      <c r="F775" s="2"/>
      <c r="H775" s="2" t="s">
        <v>406</v>
      </c>
      <c r="I775" s="2" t="s">
        <v>697</v>
      </c>
      <c r="J775" s="2"/>
      <c r="K775" s="2"/>
      <c r="N775" s="13"/>
      <c r="Q775" s="2">
        <v>10810846</v>
      </c>
    </row>
    <row r="776" spans="1:17" ht="15" customHeight="1">
      <c r="A776" s="2">
        <v>11200895</v>
      </c>
      <c r="B776" s="2"/>
      <c r="C776" s="2"/>
      <c r="D776" s="2">
        <v>11110936</v>
      </c>
      <c r="E776" s="2">
        <v>10810847</v>
      </c>
      <c r="F776" s="2"/>
      <c r="H776" s="2" t="s">
        <v>400</v>
      </c>
      <c r="I776" s="2" t="s">
        <v>697</v>
      </c>
      <c r="J776" s="2"/>
      <c r="K776" s="2"/>
      <c r="N776" s="13"/>
      <c r="Q776" s="2">
        <v>10810847</v>
      </c>
    </row>
    <row r="777" spans="1:17" ht="15" customHeight="1">
      <c r="A777" s="2">
        <v>11200896</v>
      </c>
      <c r="B777" s="2"/>
      <c r="C777" s="2"/>
      <c r="D777" s="2">
        <v>11110937</v>
      </c>
      <c r="E777" s="2">
        <v>10810848</v>
      </c>
      <c r="F777" s="2"/>
      <c r="H777" s="2" t="s">
        <v>401</v>
      </c>
      <c r="I777" s="2" t="s">
        <v>697</v>
      </c>
      <c r="J777" s="2"/>
      <c r="K777" s="2"/>
      <c r="N777" s="13"/>
      <c r="Q777" s="2">
        <v>10810848</v>
      </c>
    </row>
    <row r="778" spans="1:17" ht="15" customHeight="1">
      <c r="A778" s="2">
        <v>11200897</v>
      </c>
      <c r="B778" s="2"/>
      <c r="C778" s="2"/>
      <c r="D778" s="2">
        <v>11110938</v>
      </c>
      <c r="E778" s="2">
        <v>10810849</v>
      </c>
      <c r="F778" s="2"/>
      <c r="H778" s="2" t="s">
        <v>402</v>
      </c>
      <c r="I778" s="2" t="s">
        <v>697</v>
      </c>
      <c r="J778" s="2"/>
      <c r="K778" s="2"/>
      <c r="N778" s="13"/>
      <c r="Q778" s="2">
        <v>10810849</v>
      </c>
    </row>
    <row r="779" spans="1:17" ht="15" customHeight="1">
      <c r="A779" s="2">
        <v>11200898</v>
      </c>
      <c r="B779" s="2"/>
      <c r="C779" s="2"/>
      <c r="D779" s="2">
        <v>11110939</v>
      </c>
      <c r="E779" s="2">
        <v>10810850</v>
      </c>
      <c r="F779" s="2"/>
      <c r="H779" s="2" t="s">
        <v>403</v>
      </c>
      <c r="I779" s="2" t="s">
        <v>697</v>
      </c>
      <c r="J779" s="2"/>
      <c r="K779" s="2"/>
      <c r="N779" s="13"/>
      <c r="Q779" s="2">
        <v>10810850</v>
      </c>
    </row>
    <row r="780" spans="1:17" ht="15" customHeight="1">
      <c r="A780" s="2">
        <v>11200924</v>
      </c>
      <c r="B780" s="2"/>
      <c r="C780" s="2"/>
      <c r="D780" s="2">
        <v>11110965</v>
      </c>
      <c r="E780" s="2">
        <v>10810775</v>
      </c>
      <c r="F780" s="2"/>
      <c r="H780" s="2" t="s">
        <v>416</v>
      </c>
      <c r="I780" s="2" t="s">
        <v>383</v>
      </c>
      <c r="J780" s="2"/>
      <c r="K780" s="2"/>
      <c r="N780" s="13"/>
      <c r="Q780" s="2">
        <v>10810775</v>
      </c>
    </row>
    <row r="781" spans="1:17" ht="15" customHeight="1">
      <c r="A781" s="2">
        <v>11200925</v>
      </c>
      <c r="B781" s="2"/>
      <c r="C781" s="2"/>
      <c r="D781" s="2">
        <v>11110966</v>
      </c>
      <c r="E781" s="2">
        <v>10810775</v>
      </c>
      <c r="F781" s="2"/>
      <c r="H781" s="2" t="s">
        <v>416</v>
      </c>
      <c r="I781" s="2" t="s">
        <v>383</v>
      </c>
      <c r="J781" s="2"/>
      <c r="K781" s="2"/>
      <c r="N781" s="13"/>
      <c r="Q781" s="2">
        <v>10810775</v>
      </c>
    </row>
    <row r="782" spans="1:17" ht="15" customHeight="1">
      <c r="A782" s="2">
        <v>11200926</v>
      </c>
      <c r="B782" s="2"/>
      <c r="C782" s="2"/>
      <c r="D782" s="2">
        <v>11110967</v>
      </c>
      <c r="E782" s="2">
        <v>10810775</v>
      </c>
      <c r="F782" s="2"/>
      <c r="H782" s="2" t="s">
        <v>416</v>
      </c>
      <c r="I782" s="2" t="s">
        <v>383</v>
      </c>
      <c r="J782" s="2"/>
      <c r="K782" s="2"/>
      <c r="N782" s="13"/>
      <c r="Q782" s="2">
        <v>10810775</v>
      </c>
    </row>
    <row r="783" spans="1:17" ht="15" customHeight="1">
      <c r="A783" s="2">
        <v>11200927</v>
      </c>
      <c r="B783" s="2"/>
      <c r="C783" s="2"/>
      <c r="D783" s="2">
        <v>11110968</v>
      </c>
      <c r="E783" s="2">
        <v>10810775</v>
      </c>
      <c r="F783" s="2"/>
      <c r="H783" s="2" t="s">
        <v>416</v>
      </c>
      <c r="I783" s="2" t="s">
        <v>383</v>
      </c>
      <c r="J783" s="2"/>
      <c r="K783" s="2"/>
      <c r="N783" s="13"/>
      <c r="Q783" s="2">
        <v>10810775</v>
      </c>
    </row>
    <row r="784" spans="1:17" ht="15" customHeight="1">
      <c r="A784" s="2">
        <v>11200928</v>
      </c>
      <c r="B784" s="2"/>
      <c r="C784" s="2"/>
      <c r="D784" s="2">
        <v>11110969</v>
      </c>
      <c r="E784" s="2">
        <v>10810776</v>
      </c>
      <c r="F784" s="2"/>
      <c r="H784" s="2" t="s">
        <v>484</v>
      </c>
      <c r="I784" s="2" t="s">
        <v>383</v>
      </c>
      <c r="J784" s="2"/>
      <c r="K784" s="2"/>
      <c r="N784" s="13"/>
      <c r="Q784" s="2">
        <v>10810776</v>
      </c>
    </row>
    <row r="785" spans="1:17" ht="15" customHeight="1">
      <c r="A785" s="2">
        <v>11200929</v>
      </c>
      <c r="B785" s="2"/>
      <c r="C785" s="2"/>
      <c r="D785" s="2">
        <v>11110970</v>
      </c>
      <c r="E785" s="2">
        <v>10810776</v>
      </c>
      <c r="F785" s="2"/>
      <c r="H785" s="2" t="s">
        <v>484</v>
      </c>
      <c r="I785" s="2" t="s">
        <v>383</v>
      </c>
      <c r="J785" s="2"/>
      <c r="K785" s="2"/>
      <c r="N785" s="13"/>
      <c r="Q785" s="2">
        <v>10810776</v>
      </c>
    </row>
    <row r="786" spans="1:17" ht="15" customHeight="1">
      <c r="A786" s="2">
        <v>11200930</v>
      </c>
      <c r="B786" s="2"/>
      <c r="C786" s="2"/>
      <c r="D786" s="2">
        <v>11110971</v>
      </c>
      <c r="E786" s="2">
        <v>10810776</v>
      </c>
      <c r="F786" s="2"/>
      <c r="H786" s="2" t="s">
        <v>484</v>
      </c>
      <c r="I786" s="2" t="s">
        <v>383</v>
      </c>
      <c r="J786" s="2"/>
      <c r="K786" s="2"/>
      <c r="N786" s="13"/>
      <c r="Q786" s="2">
        <v>10810776</v>
      </c>
    </row>
    <row r="787" spans="1:17" ht="15" customHeight="1">
      <c r="A787" s="2">
        <v>11200931</v>
      </c>
      <c r="B787" s="2"/>
      <c r="C787" s="2"/>
      <c r="D787" s="2">
        <v>11110972</v>
      </c>
      <c r="E787" s="2">
        <v>10810776</v>
      </c>
      <c r="F787" s="2"/>
      <c r="H787" s="2" t="s">
        <v>484</v>
      </c>
      <c r="I787" s="2" t="s">
        <v>383</v>
      </c>
      <c r="J787" s="2"/>
      <c r="K787" s="2"/>
      <c r="N787" s="13"/>
      <c r="Q787" s="2">
        <v>10810776</v>
      </c>
    </row>
    <row r="788" spans="1:17" ht="15" customHeight="1">
      <c r="A788" s="2">
        <v>11200932</v>
      </c>
      <c r="B788" s="2"/>
      <c r="C788" s="2"/>
      <c r="D788" s="2">
        <v>11110973</v>
      </c>
      <c r="E788" s="2">
        <v>10810777</v>
      </c>
      <c r="F788" s="2"/>
      <c r="H788" s="2" t="s">
        <v>485</v>
      </c>
      <c r="I788" s="2" t="s">
        <v>383</v>
      </c>
      <c r="J788" s="2"/>
      <c r="K788" s="2"/>
      <c r="N788" s="13"/>
      <c r="Q788" s="2">
        <v>10810777</v>
      </c>
    </row>
    <row r="789" spans="1:17" ht="15" customHeight="1">
      <c r="A789" s="2">
        <v>11200933</v>
      </c>
      <c r="B789" s="2"/>
      <c r="C789" s="2"/>
      <c r="D789" s="2">
        <v>11110974</v>
      </c>
      <c r="E789" s="2">
        <v>10810777</v>
      </c>
      <c r="F789" s="2"/>
      <c r="H789" s="2" t="s">
        <v>485</v>
      </c>
      <c r="I789" s="2" t="s">
        <v>383</v>
      </c>
      <c r="J789" s="2"/>
      <c r="K789" s="2"/>
      <c r="N789" s="13"/>
      <c r="Q789" s="2">
        <v>10810777</v>
      </c>
    </row>
    <row r="790" spans="1:17" ht="15" customHeight="1">
      <c r="A790" s="2">
        <v>11200934</v>
      </c>
      <c r="B790" s="2"/>
      <c r="C790" s="2"/>
      <c r="D790" s="2">
        <v>11110975</v>
      </c>
      <c r="E790" s="2">
        <v>10810777</v>
      </c>
      <c r="F790" s="2"/>
      <c r="H790" s="2" t="s">
        <v>485</v>
      </c>
      <c r="I790" s="2" t="s">
        <v>383</v>
      </c>
      <c r="J790" s="2"/>
      <c r="K790" s="2"/>
      <c r="N790" s="13"/>
      <c r="Q790" s="2">
        <v>10810777</v>
      </c>
    </row>
    <row r="791" spans="1:17" ht="15" customHeight="1">
      <c r="A791" s="2">
        <v>11200935</v>
      </c>
      <c r="B791" s="2"/>
      <c r="C791" s="2"/>
      <c r="D791" s="2">
        <v>11110976</v>
      </c>
      <c r="E791" s="2">
        <v>10810777</v>
      </c>
      <c r="F791" s="2"/>
      <c r="H791" s="2" t="s">
        <v>485</v>
      </c>
      <c r="I791" s="2" t="s">
        <v>383</v>
      </c>
      <c r="J791" s="2"/>
      <c r="K791" s="2"/>
      <c r="N791" s="13"/>
      <c r="Q791" s="2">
        <v>10810777</v>
      </c>
    </row>
    <row r="792" spans="1:17" ht="15" customHeight="1">
      <c r="A792" s="2">
        <v>11200937</v>
      </c>
      <c r="B792" s="2"/>
      <c r="C792" s="2"/>
      <c r="D792" s="2">
        <v>11110981</v>
      </c>
      <c r="E792" s="2">
        <v>10810798</v>
      </c>
      <c r="F792" s="2"/>
      <c r="H792" s="2">
        <v>2809</v>
      </c>
      <c r="I792" s="2" t="s">
        <v>176</v>
      </c>
      <c r="J792" s="2"/>
      <c r="K792" s="2"/>
      <c r="N792" s="13"/>
      <c r="Q792" s="2">
        <v>10810798</v>
      </c>
    </row>
    <row r="793" spans="1:17" ht="15" customHeight="1">
      <c r="A793" s="2">
        <v>11200938</v>
      </c>
      <c r="B793" s="2"/>
      <c r="C793" s="2"/>
      <c r="D793" s="2">
        <v>11110844</v>
      </c>
      <c r="E793" s="2">
        <v>10810716</v>
      </c>
      <c r="F793" s="2"/>
      <c r="H793" s="2" t="s">
        <v>674</v>
      </c>
      <c r="I793" s="2" t="s">
        <v>176</v>
      </c>
      <c r="J793" s="2"/>
      <c r="K793" s="2"/>
      <c r="N793" s="13"/>
      <c r="Q793" s="2">
        <v>10810806</v>
      </c>
    </row>
    <row r="794" spans="1:17" ht="15" customHeight="1">
      <c r="A794" s="2">
        <v>11200939</v>
      </c>
      <c r="B794" s="2"/>
      <c r="C794" s="2"/>
      <c r="D794" s="2">
        <v>11110997</v>
      </c>
      <c r="E794" s="2">
        <v>10810856</v>
      </c>
      <c r="F794" s="2"/>
      <c r="H794" s="2" t="s">
        <v>726</v>
      </c>
      <c r="I794" s="2" t="s">
        <v>176</v>
      </c>
      <c r="J794" s="2"/>
      <c r="K794" s="2"/>
      <c r="N794" s="13"/>
      <c r="Q794" s="2">
        <v>10810856</v>
      </c>
    </row>
    <row r="795" spans="1:17" ht="15" customHeight="1">
      <c r="A795" s="2">
        <v>11200940</v>
      </c>
      <c r="B795" s="2"/>
      <c r="C795" s="2"/>
      <c r="D795" s="2">
        <v>11110445</v>
      </c>
      <c r="E795" s="2">
        <v>10810281</v>
      </c>
      <c r="F795" s="2"/>
      <c r="H795" s="2" t="s">
        <v>727</v>
      </c>
      <c r="I795" s="2" t="s">
        <v>176</v>
      </c>
      <c r="J795" s="2"/>
      <c r="K795" s="2"/>
      <c r="N795" s="13"/>
      <c r="Q795" s="2">
        <v>10810857</v>
      </c>
    </row>
    <row r="796" spans="1:17" ht="15" customHeight="1">
      <c r="A796" s="2">
        <v>11200941</v>
      </c>
      <c r="B796" s="2"/>
      <c r="C796" s="2"/>
      <c r="D796" s="2">
        <v>11110842</v>
      </c>
      <c r="E796" s="2">
        <v>10810346</v>
      </c>
      <c r="F796" s="2"/>
      <c r="H796" s="2" t="s">
        <v>728</v>
      </c>
      <c r="I796" s="2" t="s">
        <v>176</v>
      </c>
      <c r="J796" s="2"/>
      <c r="K796" s="2"/>
      <c r="N796" s="13"/>
      <c r="Q796" s="2">
        <v>10810858</v>
      </c>
    </row>
    <row r="797" spans="1:17" ht="15" customHeight="1">
      <c r="A797" s="2">
        <v>11200942</v>
      </c>
      <c r="B797" s="2"/>
      <c r="C797" s="2"/>
      <c r="D797" s="2">
        <v>11110445</v>
      </c>
      <c r="E797" s="2">
        <v>10810281</v>
      </c>
      <c r="F797" s="2"/>
      <c r="H797" s="2" t="s">
        <v>729</v>
      </c>
      <c r="I797" s="2" t="s">
        <v>176</v>
      </c>
      <c r="J797" s="2"/>
      <c r="K797" s="2"/>
      <c r="N797" s="13"/>
      <c r="Q797" s="2">
        <v>10810859</v>
      </c>
    </row>
    <row r="798" spans="1:17" ht="15" customHeight="1">
      <c r="A798" s="2">
        <v>11200943</v>
      </c>
      <c r="B798" s="2"/>
      <c r="C798" s="2"/>
      <c r="D798" s="2">
        <v>11110445</v>
      </c>
      <c r="E798" s="2">
        <v>10810281</v>
      </c>
      <c r="F798" s="2"/>
      <c r="H798" s="2" t="s">
        <v>730</v>
      </c>
      <c r="I798" s="2" t="s">
        <v>176</v>
      </c>
      <c r="J798" s="2"/>
      <c r="K798" s="2"/>
      <c r="N798" s="13"/>
      <c r="Q798" s="2">
        <v>10810860</v>
      </c>
    </row>
    <row r="799" spans="1:17" ht="15" customHeight="1">
      <c r="A799" s="2">
        <v>11200944</v>
      </c>
      <c r="B799" s="2"/>
      <c r="C799" s="2"/>
      <c r="D799" s="2">
        <v>11110679</v>
      </c>
      <c r="E799" s="2">
        <v>10810647</v>
      </c>
      <c r="F799" s="2"/>
      <c r="H799" s="2" t="s">
        <v>733</v>
      </c>
      <c r="I799" s="2" t="s">
        <v>176</v>
      </c>
      <c r="J799" s="2"/>
      <c r="K799" s="2"/>
      <c r="N799" s="13"/>
      <c r="Q799" s="2">
        <v>10810861</v>
      </c>
    </row>
    <row r="800" spans="1:17" ht="15" customHeight="1">
      <c r="A800" s="2">
        <v>11200945</v>
      </c>
      <c r="B800" s="2"/>
      <c r="C800" s="2"/>
      <c r="D800" s="2">
        <v>11110679</v>
      </c>
      <c r="E800" s="2">
        <v>10810647</v>
      </c>
      <c r="F800" s="2"/>
      <c r="H800" s="2" t="s">
        <v>734</v>
      </c>
      <c r="I800" s="2" t="s">
        <v>176</v>
      </c>
      <c r="J800" s="2"/>
      <c r="K800" s="2"/>
      <c r="N800" s="13"/>
      <c r="Q800" s="2">
        <v>10810862</v>
      </c>
    </row>
    <row r="801" spans="1:17" ht="15" customHeight="1">
      <c r="A801" s="2">
        <v>11200946</v>
      </c>
      <c r="B801" s="2"/>
      <c r="C801" s="2"/>
      <c r="D801" s="2">
        <v>11110843</v>
      </c>
      <c r="E801" s="2">
        <v>10810350</v>
      </c>
      <c r="F801" s="2"/>
      <c r="H801" s="2" t="s">
        <v>734</v>
      </c>
      <c r="I801" s="2" t="s">
        <v>176</v>
      </c>
      <c r="J801" s="2"/>
      <c r="K801" s="2"/>
      <c r="N801" s="13"/>
      <c r="Q801" s="2">
        <v>10810862</v>
      </c>
    </row>
    <row r="802" spans="1:17" ht="15" customHeight="1">
      <c r="A802" s="2">
        <v>11200947</v>
      </c>
      <c r="B802" s="2"/>
      <c r="C802" s="2"/>
      <c r="D802" s="2">
        <v>11110679</v>
      </c>
      <c r="E802" s="2">
        <v>10810647</v>
      </c>
      <c r="F802" s="2"/>
      <c r="H802" s="2" t="s">
        <v>735</v>
      </c>
      <c r="I802" s="2" t="s">
        <v>176</v>
      </c>
      <c r="J802" s="2"/>
      <c r="K802" s="2"/>
      <c r="N802" s="13"/>
      <c r="Q802" s="2">
        <v>10810863</v>
      </c>
    </row>
    <row r="803" spans="1:17" ht="15" customHeight="1">
      <c r="A803" s="2">
        <v>11200948</v>
      </c>
      <c r="B803" s="2"/>
      <c r="C803" s="2"/>
      <c r="D803" s="2">
        <v>11110679</v>
      </c>
      <c r="E803" s="2">
        <v>10810647</v>
      </c>
      <c r="F803" s="2"/>
      <c r="H803" s="2" t="s">
        <v>736</v>
      </c>
      <c r="I803" s="2" t="s">
        <v>176</v>
      </c>
      <c r="J803" s="2"/>
      <c r="K803" s="2"/>
      <c r="N803" s="13"/>
      <c r="Q803" s="2">
        <v>10810864</v>
      </c>
    </row>
    <row r="804" spans="1:17" ht="15" customHeight="1">
      <c r="A804" s="2">
        <v>11200949</v>
      </c>
      <c r="B804" s="2"/>
      <c r="C804" s="2"/>
      <c r="D804" s="2">
        <v>11110981</v>
      </c>
      <c r="E804" s="2">
        <v>10810798</v>
      </c>
      <c r="F804" s="2"/>
      <c r="H804" s="2" t="s">
        <v>737</v>
      </c>
      <c r="I804" s="2" t="s">
        <v>176</v>
      </c>
      <c r="J804" s="2"/>
      <c r="K804" s="2"/>
      <c r="N804" s="13"/>
      <c r="Q804" s="2">
        <v>10810865</v>
      </c>
    </row>
    <row r="805" spans="1:17" ht="15" customHeight="1">
      <c r="A805" s="2">
        <v>11200950</v>
      </c>
      <c r="B805" s="2"/>
      <c r="C805" s="2"/>
      <c r="D805" s="2">
        <v>11110679</v>
      </c>
      <c r="E805" s="2">
        <v>10810647</v>
      </c>
      <c r="F805" s="2"/>
      <c r="H805" s="2" t="s">
        <v>738</v>
      </c>
      <c r="I805" s="2" t="s">
        <v>176</v>
      </c>
      <c r="J805" s="2"/>
      <c r="K805" s="2"/>
      <c r="N805" s="13"/>
      <c r="Q805" s="2">
        <v>10810866</v>
      </c>
    </row>
    <row r="806" spans="1:17" ht="15" customHeight="1">
      <c r="A806" s="2">
        <v>11200951</v>
      </c>
      <c r="B806" s="2"/>
      <c r="C806" s="2"/>
      <c r="D806" s="2">
        <v>11110679</v>
      </c>
      <c r="E806" s="2">
        <v>10810647</v>
      </c>
      <c r="F806" s="2"/>
      <c r="H806" s="2" t="s">
        <v>739</v>
      </c>
      <c r="I806" s="2" t="s">
        <v>176</v>
      </c>
      <c r="J806" s="2"/>
      <c r="K806" s="2"/>
      <c r="N806" s="13"/>
      <c r="Q806" s="2">
        <v>10810867</v>
      </c>
    </row>
    <row r="807" spans="1:17" ht="15" customHeight="1">
      <c r="A807" s="2">
        <v>11200952</v>
      </c>
      <c r="B807" s="2"/>
      <c r="C807" s="2"/>
      <c r="D807" s="2">
        <v>11110983</v>
      </c>
      <c r="E807" s="2">
        <v>10810868</v>
      </c>
      <c r="F807" s="2"/>
      <c r="H807" s="2" t="s">
        <v>1491</v>
      </c>
      <c r="I807" s="2" t="s">
        <v>9621</v>
      </c>
      <c r="J807" s="2"/>
      <c r="K807" s="2"/>
      <c r="N807" s="13"/>
      <c r="Q807" s="2">
        <v>10810868</v>
      </c>
    </row>
    <row r="808" spans="1:17" ht="15" customHeight="1">
      <c r="A808" s="2">
        <v>11200953</v>
      </c>
      <c r="B808" s="2"/>
      <c r="C808" s="2"/>
      <c r="D808" s="2">
        <v>11110983</v>
      </c>
      <c r="E808" s="2">
        <v>10810868</v>
      </c>
      <c r="F808" s="2"/>
      <c r="H808" s="2" t="s">
        <v>1748</v>
      </c>
      <c r="I808" s="2" t="s">
        <v>9621</v>
      </c>
      <c r="J808" s="2"/>
      <c r="K808" s="2"/>
      <c r="N808" s="13"/>
      <c r="Q808" s="2">
        <v>10810869</v>
      </c>
    </row>
    <row r="809" spans="1:17" ht="15" customHeight="1">
      <c r="A809" s="2">
        <v>11200954</v>
      </c>
      <c r="B809" s="2"/>
      <c r="C809" s="2"/>
      <c r="D809" s="2">
        <v>11110984</v>
      </c>
      <c r="E809" s="2">
        <v>10810870</v>
      </c>
      <c r="F809" s="2"/>
      <c r="H809" s="2" t="s">
        <v>1750</v>
      </c>
      <c r="I809" s="2" t="s">
        <v>9621</v>
      </c>
      <c r="J809" s="2"/>
      <c r="K809" s="2"/>
      <c r="N809" s="13"/>
      <c r="Q809" s="2">
        <v>10810870</v>
      </c>
    </row>
    <row r="810" spans="1:17" ht="15" customHeight="1">
      <c r="A810" s="2">
        <v>11200955</v>
      </c>
      <c r="B810" s="2"/>
      <c r="C810" s="2"/>
      <c r="D810" s="2">
        <v>11110984</v>
      </c>
      <c r="E810" s="2">
        <v>10810870</v>
      </c>
      <c r="F810" s="2"/>
      <c r="H810" s="2" t="s">
        <v>1314</v>
      </c>
      <c r="I810" s="2" t="s">
        <v>9621</v>
      </c>
      <c r="J810" s="2"/>
      <c r="K810" s="2"/>
      <c r="N810" s="13"/>
      <c r="Q810" s="2">
        <v>10810871</v>
      </c>
    </row>
    <row r="811" spans="1:17" ht="15" customHeight="1">
      <c r="A811" s="2">
        <v>11200956</v>
      </c>
      <c r="B811" s="2"/>
      <c r="C811" s="2"/>
      <c r="D811" s="2">
        <v>11110985</v>
      </c>
      <c r="E811" s="2">
        <v>10810872</v>
      </c>
      <c r="F811" s="2"/>
      <c r="H811" s="2" t="s">
        <v>1753</v>
      </c>
      <c r="I811" s="2" t="s">
        <v>9621</v>
      </c>
      <c r="J811" s="2"/>
      <c r="K811" s="2"/>
      <c r="N811" s="13"/>
      <c r="Q811" s="2">
        <v>10810872</v>
      </c>
    </row>
    <row r="812" spans="1:17" ht="15" customHeight="1">
      <c r="A812" s="2">
        <v>11200957</v>
      </c>
      <c r="B812" s="2"/>
      <c r="C812" s="2"/>
      <c r="D812" s="2">
        <v>11110985</v>
      </c>
      <c r="E812" s="2">
        <v>10810872</v>
      </c>
      <c r="F812" s="2"/>
      <c r="H812" s="2" t="s">
        <v>1755</v>
      </c>
      <c r="I812" s="2" t="s">
        <v>9621</v>
      </c>
      <c r="J812" s="2"/>
      <c r="K812" s="2"/>
      <c r="N812" s="13"/>
      <c r="Q812" s="2">
        <v>10810873</v>
      </c>
    </row>
    <row r="813" spans="1:17" ht="15" customHeight="1">
      <c r="A813" s="2">
        <v>11200958</v>
      </c>
      <c r="B813" s="2"/>
      <c r="C813" s="2"/>
      <c r="D813" s="2">
        <v>11110986</v>
      </c>
      <c r="E813" s="2">
        <v>10810874</v>
      </c>
      <c r="F813" s="2"/>
      <c r="H813" s="2" t="s">
        <v>1757</v>
      </c>
      <c r="I813" s="2" t="s">
        <v>9621</v>
      </c>
      <c r="J813" s="2"/>
      <c r="K813" s="2"/>
      <c r="N813" s="13"/>
      <c r="Q813" s="2">
        <v>10810874</v>
      </c>
    </row>
    <row r="814" spans="1:17" ht="15" customHeight="1">
      <c r="A814" s="2">
        <v>11200959</v>
      </c>
      <c r="B814" s="2"/>
      <c r="C814" s="2"/>
      <c r="D814" s="2">
        <v>11110986</v>
      </c>
      <c r="E814" s="2">
        <v>10810874</v>
      </c>
      <c r="F814" s="2"/>
      <c r="H814" s="2" t="s">
        <v>1759</v>
      </c>
      <c r="I814" s="2" t="s">
        <v>9621</v>
      </c>
      <c r="J814" s="2"/>
      <c r="K814" s="2"/>
      <c r="N814" s="13"/>
      <c r="Q814" s="2">
        <v>10810875</v>
      </c>
    </row>
    <row r="815" spans="1:17" ht="15" customHeight="1">
      <c r="A815" s="2">
        <v>11200960</v>
      </c>
      <c r="B815" s="2"/>
      <c r="C815" s="2"/>
      <c r="D815" s="2">
        <v>11110987</v>
      </c>
      <c r="E815" s="2">
        <v>10810876</v>
      </c>
      <c r="F815" s="2"/>
      <c r="H815" s="2" t="s">
        <v>1761</v>
      </c>
      <c r="I815" s="2" t="s">
        <v>9621</v>
      </c>
      <c r="J815" s="2"/>
      <c r="K815" s="2"/>
      <c r="N815" s="13"/>
      <c r="Q815" s="2">
        <v>10810876</v>
      </c>
    </row>
    <row r="816" spans="1:17" ht="15" customHeight="1">
      <c r="A816" s="2">
        <v>11200961</v>
      </c>
      <c r="B816" s="2"/>
      <c r="C816" s="2"/>
      <c r="D816" s="2">
        <v>11110987</v>
      </c>
      <c r="E816" s="2">
        <v>10810876</v>
      </c>
      <c r="F816" s="2"/>
      <c r="H816" s="2" t="s">
        <v>1763</v>
      </c>
      <c r="I816" s="2" t="s">
        <v>9621</v>
      </c>
      <c r="J816" s="2"/>
      <c r="K816" s="2"/>
      <c r="N816" s="13"/>
      <c r="Q816" s="2">
        <v>10810877</v>
      </c>
    </row>
    <row r="817" spans="1:17" ht="15" customHeight="1">
      <c r="A817" s="2">
        <v>11200962</v>
      </c>
      <c r="B817" s="2"/>
      <c r="C817" s="2"/>
      <c r="D817" s="2">
        <v>11110988</v>
      </c>
      <c r="E817" s="2">
        <v>10810878</v>
      </c>
      <c r="F817" s="2"/>
      <c r="H817" s="2" t="s">
        <v>1765</v>
      </c>
      <c r="I817" s="2" t="s">
        <v>9621</v>
      </c>
      <c r="J817" s="2"/>
      <c r="K817" s="2"/>
      <c r="N817" s="13"/>
      <c r="Q817" s="2">
        <v>10810878</v>
      </c>
    </row>
    <row r="818" spans="1:17" ht="15" customHeight="1">
      <c r="A818" s="2">
        <v>11200963</v>
      </c>
      <c r="B818" s="2"/>
      <c r="C818" s="2"/>
      <c r="D818" s="2">
        <v>11110988</v>
      </c>
      <c r="E818" s="2">
        <v>10810878</v>
      </c>
      <c r="F818" s="2"/>
      <c r="H818" s="2" t="s">
        <v>1767</v>
      </c>
      <c r="I818" s="2" t="s">
        <v>9621</v>
      </c>
      <c r="J818" s="2"/>
      <c r="K818" s="2"/>
      <c r="N818" s="13"/>
      <c r="Q818" s="2">
        <v>10810879</v>
      </c>
    </row>
    <row r="819" spans="1:17" ht="15" customHeight="1">
      <c r="A819" s="2">
        <v>11200964</v>
      </c>
      <c r="B819" s="2"/>
      <c r="C819" s="2"/>
      <c r="D819" s="2">
        <v>11110989</v>
      </c>
      <c r="E819" s="2">
        <v>10810880</v>
      </c>
      <c r="F819" s="2"/>
      <c r="H819" s="2" t="s">
        <v>1769</v>
      </c>
      <c r="I819" s="2" t="s">
        <v>9621</v>
      </c>
      <c r="J819" s="2"/>
      <c r="K819" s="2"/>
      <c r="N819" s="13"/>
      <c r="Q819" s="2">
        <v>10810880</v>
      </c>
    </row>
    <row r="820" spans="1:17" ht="15" customHeight="1">
      <c r="A820" s="2">
        <v>11200965</v>
      </c>
      <c r="B820" s="2"/>
      <c r="C820" s="2"/>
      <c r="D820" s="2">
        <v>11110989</v>
      </c>
      <c r="E820" s="2">
        <v>10810880</v>
      </c>
      <c r="F820" s="2"/>
      <c r="H820" s="2" t="s">
        <v>1771</v>
      </c>
      <c r="I820" s="2" t="s">
        <v>9621</v>
      </c>
      <c r="J820" s="2"/>
      <c r="K820" s="2"/>
      <c r="N820" s="13"/>
      <c r="Q820" s="2">
        <v>10810881</v>
      </c>
    </row>
    <row r="821" spans="1:17" ht="15" customHeight="1">
      <c r="A821" s="2">
        <v>11200966</v>
      </c>
      <c r="B821" s="2"/>
      <c r="C821" s="2"/>
      <c r="D821" s="2">
        <v>11110990</v>
      </c>
      <c r="E821" s="2">
        <v>10810882</v>
      </c>
      <c r="F821" s="2"/>
      <c r="H821" s="2" t="s">
        <v>1773</v>
      </c>
      <c r="I821" s="2" t="s">
        <v>9621</v>
      </c>
      <c r="J821" s="2"/>
      <c r="K821" s="2"/>
      <c r="N821" s="13"/>
      <c r="Q821" s="2">
        <v>10810882</v>
      </c>
    </row>
    <row r="822" spans="1:17" ht="15" customHeight="1">
      <c r="A822" s="2">
        <v>11200967</v>
      </c>
      <c r="B822" s="2"/>
      <c r="C822" s="2"/>
      <c r="D822" s="2">
        <v>11110990</v>
      </c>
      <c r="E822" s="2">
        <v>10810882</v>
      </c>
      <c r="F822" s="2"/>
      <c r="H822" s="2" t="s">
        <v>1775</v>
      </c>
      <c r="I822" s="2" t="s">
        <v>9621</v>
      </c>
      <c r="J822" s="2"/>
      <c r="K822" s="2"/>
      <c r="N822" s="13"/>
      <c r="Q822" s="2">
        <v>10810883</v>
      </c>
    </row>
    <row r="823" spans="1:17" ht="15" customHeight="1">
      <c r="A823" s="2">
        <v>11200968</v>
      </c>
      <c r="B823" s="2"/>
      <c r="C823" s="2"/>
      <c r="D823" s="2">
        <v>11110991</v>
      </c>
      <c r="E823" s="2">
        <v>10810884</v>
      </c>
      <c r="F823" s="2"/>
      <c r="H823" s="2" t="s">
        <v>1777</v>
      </c>
      <c r="I823" s="2" t="s">
        <v>9621</v>
      </c>
      <c r="J823" s="2"/>
      <c r="K823" s="2"/>
      <c r="N823" s="13"/>
      <c r="Q823" s="2">
        <v>10810884</v>
      </c>
    </row>
    <row r="824" spans="1:17" ht="15" customHeight="1">
      <c r="A824" s="2">
        <v>11200969</v>
      </c>
      <c r="B824" s="2"/>
      <c r="C824" s="2"/>
      <c r="D824" s="2">
        <v>11110991</v>
      </c>
      <c r="E824" s="2">
        <v>10810884</v>
      </c>
      <c r="F824" s="2"/>
      <c r="H824" s="2" t="s">
        <v>1779</v>
      </c>
      <c r="I824" s="2" t="s">
        <v>9621</v>
      </c>
      <c r="J824" s="2"/>
      <c r="K824" s="2"/>
      <c r="N824" s="13"/>
      <c r="Q824" s="2">
        <v>10810885</v>
      </c>
    </row>
    <row r="825" spans="1:17" ht="15" customHeight="1">
      <c r="A825" s="2">
        <v>11200970</v>
      </c>
      <c r="B825" s="2"/>
      <c r="C825" s="2"/>
      <c r="D825" s="2">
        <v>11110992</v>
      </c>
      <c r="E825" s="2">
        <v>10810886</v>
      </c>
      <c r="F825" s="2"/>
      <c r="H825" s="2" t="s">
        <v>1781</v>
      </c>
      <c r="I825" s="2" t="s">
        <v>9621</v>
      </c>
      <c r="J825" s="2"/>
      <c r="K825" s="2"/>
      <c r="N825" s="13"/>
      <c r="Q825" s="2">
        <v>10810886</v>
      </c>
    </row>
    <row r="826" spans="1:17" ht="15" customHeight="1">
      <c r="A826" s="2">
        <v>11200971</v>
      </c>
      <c r="B826" s="2"/>
      <c r="C826" s="2"/>
      <c r="D826" s="2">
        <v>11110992</v>
      </c>
      <c r="E826" s="2">
        <v>10810886</v>
      </c>
      <c r="F826" s="2"/>
      <c r="H826" s="2" t="s">
        <v>196</v>
      </c>
      <c r="I826" s="2" t="s">
        <v>9621</v>
      </c>
      <c r="J826" s="2"/>
      <c r="K826" s="2"/>
      <c r="N826" s="13"/>
      <c r="Q826" s="2">
        <v>10810887</v>
      </c>
    </row>
    <row r="827" spans="1:17" ht="15" customHeight="1">
      <c r="A827" s="2">
        <v>11200973</v>
      </c>
      <c r="B827" s="2"/>
      <c r="C827" s="2"/>
      <c r="D827" s="2">
        <v>11110993</v>
      </c>
      <c r="E827" s="2">
        <v>10810691</v>
      </c>
      <c r="F827" s="2"/>
      <c r="H827" s="2" t="s">
        <v>596</v>
      </c>
      <c r="I827" s="2" t="s">
        <v>195</v>
      </c>
      <c r="J827" s="2"/>
      <c r="K827" s="2"/>
      <c r="N827" s="13"/>
      <c r="Q827" s="2">
        <v>10810691</v>
      </c>
    </row>
    <row r="828" spans="1:17" ht="15" customHeight="1">
      <c r="A828" s="2">
        <v>11200974</v>
      </c>
      <c r="B828" s="2"/>
      <c r="C828" s="2"/>
      <c r="D828" s="2">
        <v>11110994</v>
      </c>
      <c r="E828" s="2">
        <v>10810692</v>
      </c>
      <c r="F828" s="2"/>
      <c r="H828" s="2" t="s">
        <v>598</v>
      </c>
      <c r="I828" s="2" t="s">
        <v>195</v>
      </c>
      <c r="J828" s="2"/>
      <c r="K828" s="2"/>
      <c r="N828" s="13"/>
      <c r="Q828" s="2">
        <v>10810692</v>
      </c>
    </row>
    <row r="829" spans="1:17" ht="15" customHeight="1">
      <c r="A829" s="2">
        <v>11200975</v>
      </c>
      <c r="B829" s="2"/>
      <c r="C829" s="2"/>
      <c r="D829" s="2">
        <v>11110995</v>
      </c>
      <c r="E829" s="2">
        <v>10810692</v>
      </c>
      <c r="F829" s="2"/>
      <c r="H829" s="2" t="s">
        <v>598</v>
      </c>
      <c r="I829" s="2" t="s">
        <v>195</v>
      </c>
      <c r="J829" s="2"/>
      <c r="K829" s="2"/>
      <c r="N829" s="13"/>
      <c r="Q829" s="2">
        <v>10810692</v>
      </c>
    </row>
    <row r="830" spans="1:17" ht="15" customHeight="1">
      <c r="A830" s="2">
        <v>11200976</v>
      </c>
      <c r="B830" s="2"/>
      <c r="C830" s="2"/>
      <c r="D830" s="2">
        <v>11110996</v>
      </c>
      <c r="E830" s="2">
        <v>10810693</v>
      </c>
      <c r="F830" s="2"/>
      <c r="H830" s="2" t="s">
        <v>599</v>
      </c>
      <c r="I830" s="2" t="s">
        <v>195</v>
      </c>
      <c r="J830" s="2"/>
      <c r="K830" s="2"/>
      <c r="N830" s="13"/>
      <c r="Q830" s="2">
        <v>10810693</v>
      </c>
    </row>
    <row r="831" spans="1:17" ht="15" customHeight="1">
      <c r="A831" s="2">
        <v>11200977</v>
      </c>
      <c r="B831" s="2"/>
      <c r="C831" s="2"/>
      <c r="D831" s="2">
        <v>11110998</v>
      </c>
      <c r="E831" s="2">
        <v>10810889</v>
      </c>
      <c r="F831" s="2"/>
      <c r="H831" s="2" t="s">
        <v>356</v>
      </c>
      <c r="I831" s="2" t="s">
        <v>195</v>
      </c>
      <c r="J831" s="2"/>
      <c r="K831" s="2"/>
      <c r="N831" s="13"/>
      <c r="Q831" s="2">
        <v>10810889</v>
      </c>
    </row>
    <row r="832" spans="1:17" ht="15" customHeight="1">
      <c r="A832" s="2">
        <v>11200978</v>
      </c>
      <c r="B832" s="2"/>
      <c r="C832" s="2"/>
      <c r="D832" s="2">
        <v>11110999</v>
      </c>
      <c r="E832" s="2">
        <v>10810889</v>
      </c>
      <c r="F832" s="2"/>
      <c r="H832" s="2" t="s">
        <v>356</v>
      </c>
      <c r="I832" s="2" t="s">
        <v>195</v>
      </c>
      <c r="J832" s="2"/>
      <c r="K832" s="2"/>
      <c r="N832" s="13"/>
      <c r="Q832" s="2">
        <v>10810889</v>
      </c>
    </row>
    <row r="833" spans="1:17" ht="15" customHeight="1">
      <c r="A833" s="2">
        <v>11200979</v>
      </c>
      <c r="B833" s="2"/>
      <c r="C833" s="2"/>
      <c r="D833" s="2">
        <v>11111000</v>
      </c>
      <c r="E833" s="2">
        <v>10810890</v>
      </c>
      <c r="F833" s="2"/>
      <c r="H833" s="2" t="s">
        <v>357</v>
      </c>
      <c r="I833" s="2" t="s">
        <v>195</v>
      </c>
      <c r="J833" s="2"/>
      <c r="K833" s="2"/>
      <c r="N833" s="13"/>
      <c r="Q833" s="2">
        <v>10810890</v>
      </c>
    </row>
    <row r="834" spans="1:17" ht="15" customHeight="1">
      <c r="A834" s="2">
        <v>11200980</v>
      </c>
      <c r="B834" s="2"/>
      <c r="C834" s="2"/>
      <c r="D834" s="2">
        <v>11111001</v>
      </c>
      <c r="E834" s="2">
        <v>10810891</v>
      </c>
      <c r="F834" s="2"/>
      <c r="H834" s="2" t="s">
        <v>358</v>
      </c>
      <c r="I834" s="2" t="s">
        <v>195</v>
      </c>
      <c r="J834" s="2"/>
      <c r="K834" s="2"/>
      <c r="N834" s="13"/>
      <c r="Q834" s="2">
        <v>10810891</v>
      </c>
    </row>
    <row r="835" spans="1:17" ht="15" customHeight="1">
      <c r="A835" s="2">
        <v>11200981</v>
      </c>
      <c r="B835" s="2"/>
      <c r="C835" s="2"/>
      <c r="D835" s="2">
        <v>11111002</v>
      </c>
      <c r="E835" s="2">
        <v>10810892</v>
      </c>
      <c r="F835" s="2"/>
      <c r="H835" s="2" t="s">
        <v>359</v>
      </c>
      <c r="I835" s="2" t="s">
        <v>195</v>
      </c>
      <c r="J835" s="2"/>
      <c r="K835" s="2"/>
      <c r="N835" s="13"/>
      <c r="Q835" s="2">
        <v>10810892</v>
      </c>
    </row>
    <row r="836" spans="1:17" ht="15" customHeight="1">
      <c r="A836" s="2">
        <v>11200982</v>
      </c>
      <c r="B836" s="2"/>
      <c r="C836" s="2"/>
      <c r="D836" s="2">
        <v>11111003</v>
      </c>
      <c r="E836" s="2">
        <v>10810893</v>
      </c>
      <c r="F836" s="2"/>
      <c r="H836" s="2" t="s">
        <v>354</v>
      </c>
      <c r="I836" s="2" t="s">
        <v>195</v>
      </c>
      <c r="J836" s="2"/>
      <c r="K836" s="2"/>
      <c r="N836" s="13"/>
      <c r="Q836" s="2">
        <v>10810893</v>
      </c>
    </row>
    <row r="837" spans="1:17" ht="15" customHeight="1">
      <c r="A837" s="2">
        <v>11200983</v>
      </c>
      <c r="B837" s="2"/>
      <c r="C837" s="2"/>
      <c r="D837" s="2">
        <v>11111004</v>
      </c>
      <c r="E837" s="2">
        <v>10810894</v>
      </c>
      <c r="F837" s="2"/>
      <c r="H837" s="2" t="s">
        <v>355</v>
      </c>
      <c r="I837" s="2" t="s">
        <v>195</v>
      </c>
      <c r="J837" s="2"/>
      <c r="K837" s="2"/>
      <c r="N837" s="13"/>
      <c r="Q837" s="2">
        <v>10810894</v>
      </c>
    </row>
    <row r="838" spans="1:17" ht="15" customHeight="1">
      <c r="A838" s="2">
        <v>11200984</v>
      </c>
      <c r="B838" s="2"/>
      <c r="C838" s="2"/>
      <c r="D838" s="2">
        <v>11111005</v>
      </c>
      <c r="E838" s="2">
        <v>10810895</v>
      </c>
      <c r="F838" s="2"/>
      <c r="H838" s="2" t="s">
        <v>217</v>
      </c>
      <c r="I838" s="2" t="s">
        <v>195</v>
      </c>
      <c r="J838" s="2"/>
      <c r="K838" s="2"/>
      <c r="N838" s="13"/>
      <c r="Q838" s="2">
        <v>10810895</v>
      </c>
    </row>
    <row r="839" spans="1:17" ht="15" customHeight="1">
      <c r="A839" s="2">
        <v>11200985</v>
      </c>
      <c r="B839" s="2"/>
      <c r="C839" s="2"/>
      <c r="D839" s="2">
        <v>11111006</v>
      </c>
      <c r="E839" s="2">
        <v>10810895</v>
      </c>
      <c r="F839" s="2"/>
      <c r="H839" s="2" t="s">
        <v>217</v>
      </c>
      <c r="I839" s="2" t="s">
        <v>195</v>
      </c>
      <c r="J839" s="2"/>
      <c r="K839" s="2"/>
      <c r="N839" s="13"/>
      <c r="Q839" s="2">
        <v>10810895</v>
      </c>
    </row>
    <row r="840" spans="1:17" ht="15" customHeight="1">
      <c r="A840" s="2">
        <v>11200986</v>
      </c>
      <c r="B840" s="2"/>
      <c r="C840" s="2"/>
      <c r="D840" s="2">
        <v>11111007</v>
      </c>
      <c r="E840" s="2">
        <v>10810896</v>
      </c>
      <c r="F840" s="2"/>
      <c r="H840" s="2" t="s">
        <v>218</v>
      </c>
      <c r="I840" s="2" t="s">
        <v>195</v>
      </c>
      <c r="J840" s="2"/>
      <c r="K840" s="2"/>
      <c r="N840" s="13"/>
      <c r="Q840" s="2">
        <v>10810896</v>
      </c>
    </row>
    <row r="841" spans="1:17" ht="15" customHeight="1">
      <c r="A841" s="2">
        <v>11200987</v>
      </c>
      <c r="B841" s="2"/>
      <c r="C841" s="2"/>
      <c r="D841" s="2">
        <v>11111008</v>
      </c>
      <c r="E841" s="2">
        <v>10810896</v>
      </c>
      <c r="F841" s="2"/>
      <c r="H841" s="2" t="s">
        <v>218</v>
      </c>
      <c r="I841" s="2" t="s">
        <v>195</v>
      </c>
      <c r="J841" s="2"/>
      <c r="K841" s="2"/>
      <c r="N841" s="13"/>
      <c r="Q841" s="2">
        <v>10810896</v>
      </c>
    </row>
    <row r="842" spans="1:17" ht="15" customHeight="1">
      <c r="A842" s="2">
        <v>11200988</v>
      </c>
      <c r="B842" s="2"/>
      <c r="C842" s="2"/>
      <c r="D842" s="2">
        <v>11111009</v>
      </c>
      <c r="E842" s="2">
        <v>10810896</v>
      </c>
      <c r="F842" s="2"/>
      <c r="H842" s="2" t="s">
        <v>218</v>
      </c>
      <c r="I842" s="2" t="s">
        <v>195</v>
      </c>
      <c r="J842" s="2"/>
      <c r="K842" s="2"/>
      <c r="N842" s="13"/>
      <c r="Q842" s="2">
        <v>10810896</v>
      </c>
    </row>
    <row r="843" spans="1:17" ht="15" customHeight="1">
      <c r="A843" s="2">
        <v>11200989</v>
      </c>
      <c r="B843" s="2"/>
      <c r="C843" s="2"/>
      <c r="D843" s="2">
        <v>11111010</v>
      </c>
      <c r="E843" s="2">
        <v>10810897</v>
      </c>
      <c r="F843" s="2"/>
      <c r="H843" s="2" t="s">
        <v>219</v>
      </c>
      <c r="I843" s="2" t="s">
        <v>195</v>
      </c>
      <c r="J843" s="2"/>
      <c r="K843" s="2"/>
      <c r="N843" s="13"/>
      <c r="Q843" s="2">
        <v>10810897</v>
      </c>
    </row>
    <row r="844" spans="1:17" ht="15" customHeight="1">
      <c r="A844" s="2">
        <v>11200990</v>
      </c>
      <c r="B844" s="2"/>
      <c r="C844" s="2"/>
      <c r="D844" s="2">
        <v>11111011</v>
      </c>
      <c r="E844" s="2">
        <v>10810897</v>
      </c>
      <c r="F844" s="2"/>
      <c r="H844" s="2" t="s">
        <v>219</v>
      </c>
      <c r="I844" s="2" t="s">
        <v>195</v>
      </c>
      <c r="J844" s="2"/>
      <c r="K844" s="2"/>
      <c r="N844" s="13"/>
      <c r="Q844" s="2">
        <v>10810897</v>
      </c>
    </row>
    <row r="845" spans="1:17" ht="15" customHeight="1">
      <c r="A845" s="2">
        <v>11200991</v>
      </c>
      <c r="B845" s="2"/>
      <c r="C845" s="2"/>
      <c r="D845" s="2">
        <v>11111012</v>
      </c>
      <c r="E845" s="2">
        <v>10810897</v>
      </c>
      <c r="F845" s="2"/>
      <c r="H845" s="2" t="s">
        <v>219</v>
      </c>
      <c r="I845" s="2" t="s">
        <v>195</v>
      </c>
      <c r="J845" s="2"/>
      <c r="K845" s="2"/>
      <c r="N845" s="13"/>
      <c r="Q845" s="2">
        <v>10810897</v>
      </c>
    </row>
    <row r="846" spans="1:17" ht="15" customHeight="1">
      <c r="A846" s="2">
        <v>11200992</v>
      </c>
      <c r="B846" s="2"/>
      <c r="C846" s="2"/>
      <c r="D846" s="2">
        <v>11111013</v>
      </c>
      <c r="E846" s="2">
        <v>10810898</v>
      </c>
      <c r="F846" s="2"/>
      <c r="H846" s="2" t="s">
        <v>220</v>
      </c>
      <c r="I846" s="2" t="s">
        <v>195</v>
      </c>
      <c r="J846" s="2"/>
      <c r="K846" s="2"/>
      <c r="N846" s="13"/>
      <c r="Q846" s="2">
        <v>10810898</v>
      </c>
    </row>
    <row r="847" spans="1:17" ht="15" customHeight="1">
      <c r="A847" s="2">
        <v>11200993</v>
      </c>
      <c r="B847" s="2"/>
      <c r="C847" s="2"/>
      <c r="D847" s="2">
        <v>11111014</v>
      </c>
      <c r="E847" s="2">
        <v>10810898</v>
      </c>
      <c r="F847" s="2"/>
      <c r="H847" s="2" t="s">
        <v>220</v>
      </c>
      <c r="I847" s="2" t="s">
        <v>195</v>
      </c>
      <c r="J847" s="2"/>
      <c r="K847" s="2"/>
      <c r="N847" s="13"/>
      <c r="Q847" s="2">
        <v>10810898</v>
      </c>
    </row>
    <row r="848" spans="1:17" ht="15" customHeight="1">
      <c r="A848" s="2">
        <v>11200994</v>
      </c>
      <c r="B848" s="2"/>
      <c r="C848" s="2"/>
      <c r="D848" s="2">
        <v>11111015</v>
      </c>
      <c r="E848" s="2">
        <v>10810899</v>
      </c>
      <c r="F848" s="2"/>
      <c r="H848" s="2" t="s">
        <v>221</v>
      </c>
      <c r="I848" s="2" t="s">
        <v>195</v>
      </c>
      <c r="J848" s="2"/>
      <c r="K848" s="2"/>
      <c r="N848" s="13"/>
      <c r="Q848" s="2">
        <v>10810899</v>
      </c>
    </row>
    <row r="849" spans="1:17" ht="15" customHeight="1">
      <c r="A849" s="2">
        <v>11200995</v>
      </c>
      <c r="B849" s="2"/>
      <c r="C849" s="2"/>
      <c r="D849" s="2">
        <v>11111016</v>
      </c>
      <c r="E849" s="2">
        <v>10810900</v>
      </c>
      <c r="F849" s="2"/>
      <c r="H849" s="2" t="s">
        <v>222</v>
      </c>
      <c r="I849" s="2" t="s">
        <v>195</v>
      </c>
      <c r="J849" s="2"/>
      <c r="K849" s="2"/>
      <c r="N849" s="13"/>
      <c r="Q849" s="2">
        <v>10810900</v>
      </c>
    </row>
    <row r="850" spans="1:17" ht="15" customHeight="1">
      <c r="A850" s="2">
        <v>11200996</v>
      </c>
      <c r="B850" s="2"/>
      <c r="C850" s="2"/>
      <c r="D850" s="2">
        <v>11111017</v>
      </c>
      <c r="E850" s="2">
        <v>10810900</v>
      </c>
      <c r="F850" s="2"/>
      <c r="H850" s="2" t="s">
        <v>222</v>
      </c>
      <c r="I850" s="2" t="s">
        <v>195</v>
      </c>
      <c r="J850" s="2"/>
      <c r="K850" s="2"/>
      <c r="N850" s="13"/>
      <c r="Q850" s="2">
        <v>10810900</v>
      </c>
    </row>
    <row r="851" spans="1:17" ht="15" customHeight="1">
      <c r="A851" s="2">
        <v>11200997</v>
      </c>
      <c r="B851" s="2"/>
      <c r="C851" s="2"/>
      <c r="D851" s="2">
        <v>11111018</v>
      </c>
      <c r="E851" s="2">
        <v>10810900</v>
      </c>
      <c r="F851" s="2"/>
      <c r="H851" s="2" t="s">
        <v>222</v>
      </c>
      <c r="I851" s="2" t="s">
        <v>195</v>
      </c>
      <c r="J851" s="2"/>
      <c r="K851" s="2"/>
      <c r="N851" s="13"/>
      <c r="Q851" s="2">
        <v>10810900</v>
      </c>
    </row>
    <row r="852" spans="1:17" ht="15" customHeight="1">
      <c r="A852" s="2">
        <v>11200998</v>
      </c>
      <c r="B852" s="2"/>
      <c r="C852" s="2"/>
      <c r="D852" s="2">
        <v>11111019</v>
      </c>
      <c r="E852" s="2">
        <v>10810901</v>
      </c>
      <c r="F852" s="2"/>
      <c r="H852" s="2" t="s">
        <v>223</v>
      </c>
      <c r="I852" s="2" t="s">
        <v>195</v>
      </c>
      <c r="J852" s="2"/>
      <c r="K852" s="2"/>
      <c r="N852" s="13"/>
      <c r="Q852" s="2">
        <v>10810901</v>
      </c>
    </row>
    <row r="853" spans="1:17" ht="15" customHeight="1">
      <c r="A853" s="2">
        <v>11200999</v>
      </c>
      <c r="B853" s="2"/>
      <c r="C853" s="2"/>
      <c r="D853" s="2">
        <v>11111020</v>
      </c>
      <c r="E853" s="2">
        <v>10810901</v>
      </c>
      <c r="F853" s="2"/>
      <c r="H853" s="2" t="s">
        <v>223</v>
      </c>
      <c r="I853" s="2" t="s">
        <v>195</v>
      </c>
      <c r="J853" s="2"/>
      <c r="K853" s="2"/>
      <c r="N853" s="13"/>
      <c r="Q853" s="2">
        <v>10810901</v>
      </c>
    </row>
    <row r="854" spans="1:17" ht="15" customHeight="1">
      <c r="A854" s="2">
        <v>11201000</v>
      </c>
      <c r="B854" s="2"/>
      <c r="C854" s="2"/>
      <c r="D854" s="2">
        <v>11111021</v>
      </c>
      <c r="E854" s="2">
        <v>10810901</v>
      </c>
      <c r="F854" s="2"/>
      <c r="H854" s="2" t="s">
        <v>223</v>
      </c>
      <c r="I854" s="2" t="s">
        <v>195</v>
      </c>
      <c r="J854" s="2"/>
      <c r="K854" s="2"/>
      <c r="N854" s="13"/>
      <c r="Q854" s="2">
        <v>10810901</v>
      </c>
    </row>
    <row r="855" spans="1:17" ht="15" customHeight="1">
      <c r="A855" s="2">
        <v>11201001</v>
      </c>
      <c r="B855" s="2"/>
      <c r="C855" s="2"/>
      <c r="D855" s="2">
        <v>11111022</v>
      </c>
      <c r="E855" s="2">
        <v>10810901</v>
      </c>
      <c r="F855" s="2"/>
      <c r="H855" s="2" t="s">
        <v>223</v>
      </c>
      <c r="I855" s="2" t="s">
        <v>195</v>
      </c>
      <c r="J855" s="2"/>
      <c r="K855" s="2"/>
      <c r="N855" s="13"/>
      <c r="Q855" s="2">
        <v>10810901</v>
      </c>
    </row>
    <row r="856" spans="1:17" ht="15" customHeight="1">
      <c r="A856" s="2">
        <v>11201002</v>
      </c>
      <c r="B856" s="2"/>
      <c r="C856" s="2"/>
      <c r="D856" s="2">
        <v>11111023</v>
      </c>
      <c r="E856" s="2">
        <v>10810901</v>
      </c>
      <c r="F856" s="2"/>
      <c r="H856" s="2" t="s">
        <v>223</v>
      </c>
      <c r="I856" s="2" t="s">
        <v>195</v>
      </c>
      <c r="J856" s="2"/>
      <c r="K856" s="2"/>
      <c r="N856" s="13"/>
      <c r="Q856" s="2">
        <v>10810901</v>
      </c>
    </row>
    <row r="857" spans="1:17" ht="15" customHeight="1">
      <c r="A857" s="2">
        <v>11201003</v>
      </c>
      <c r="B857" s="2"/>
      <c r="C857" s="2"/>
      <c r="D857" s="2">
        <v>11111024</v>
      </c>
      <c r="E857" s="2">
        <v>10810901</v>
      </c>
      <c r="F857" s="2"/>
      <c r="H857" s="2" t="s">
        <v>223</v>
      </c>
      <c r="I857" s="2" t="s">
        <v>195</v>
      </c>
      <c r="J857" s="2"/>
      <c r="K857" s="2"/>
      <c r="N857" s="13"/>
      <c r="Q857" s="2">
        <v>10810901</v>
      </c>
    </row>
    <row r="858" spans="1:17" ht="15" customHeight="1">
      <c r="A858" s="2">
        <v>11201004</v>
      </c>
      <c r="B858" s="2"/>
      <c r="C858" s="2"/>
      <c r="D858" s="2">
        <v>11111025</v>
      </c>
      <c r="E858" s="2">
        <v>10810902</v>
      </c>
      <c r="F858" s="2"/>
      <c r="H858" s="2" t="s">
        <v>224</v>
      </c>
      <c r="I858" s="2" t="s">
        <v>195</v>
      </c>
      <c r="J858" s="2"/>
      <c r="K858" s="2"/>
      <c r="N858" s="13"/>
      <c r="Q858" s="2">
        <v>10810902</v>
      </c>
    </row>
    <row r="859" spans="1:17" ht="15" customHeight="1">
      <c r="A859" s="2">
        <v>11201005</v>
      </c>
      <c r="B859" s="2"/>
      <c r="C859" s="2"/>
      <c r="D859" s="2">
        <v>11111026</v>
      </c>
      <c r="E859" s="2">
        <v>10810903</v>
      </c>
      <c r="F859" s="2"/>
      <c r="H859" s="2" t="s">
        <v>575</v>
      </c>
      <c r="I859" s="2" t="s">
        <v>383</v>
      </c>
      <c r="J859" s="2"/>
      <c r="K859" s="2"/>
      <c r="N859" s="13"/>
      <c r="Q859" s="2">
        <v>10810903</v>
      </c>
    </row>
    <row r="860" spans="1:17" ht="15" customHeight="1">
      <c r="A860" s="2">
        <v>11201006</v>
      </c>
      <c r="B860" s="2"/>
      <c r="C860" s="2"/>
      <c r="D860" s="2">
        <v>11111027</v>
      </c>
      <c r="E860" s="2">
        <v>10810903</v>
      </c>
      <c r="F860" s="2"/>
      <c r="H860" s="2" t="s">
        <v>575</v>
      </c>
      <c r="I860" s="2" t="s">
        <v>383</v>
      </c>
      <c r="J860" s="2"/>
      <c r="K860" s="2"/>
      <c r="N860" s="13"/>
      <c r="Q860" s="2">
        <v>10810903</v>
      </c>
    </row>
    <row r="861" spans="1:17" ht="15" customHeight="1">
      <c r="A861" s="2">
        <v>11201007</v>
      </c>
      <c r="B861" s="2"/>
      <c r="C861" s="2"/>
      <c r="D861" s="2">
        <v>11111028</v>
      </c>
      <c r="E861" s="2">
        <v>10810903</v>
      </c>
      <c r="F861" s="2"/>
      <c r="H861" s="2" t="s">
        <v>575</v>
      </c>
      <c r="I861" s="2" t="s">
        <v>383</v>
      </c>
      <c r="J861" s="2"/>
      <c r="K861" s="2"/>
      <c r="N861" s="13"/>
      <c r="Q861" s="2">
        <v>10810903</v>
      </c>
    </row>
    <row r="862" spans="1:17" ht="15" customHeight="1">
      <c r="A862" s="2">
        <v>11201008</v>
      </c>
      <c r="B862" s="2"/>
      <c r="C862" s="2"/>
      <c r="D862" s="2">
        <v>11111029</v>
      </c>
      <c r="E862" s="2">
        <v>10810904</v>
      </c>
      <c r="F862" s="2"/>
      <c r="H862" s="2" t="s">
        <v>576</v>
      </c>
      <c r="I862" s="2" t="s">
        <v>383</v>
      </c>
      <c r="J862" s="2"/>
      <c r="K862" s="2"/>
      <c r="N862" s="13"/>
      <c r="Q862" s="2">
        <v>10810904</v>
      </c>
    </row>
    <row r="863" spans="1:17" ht="15" customHeight="1">
      <c r="A863" s="2">
        <v>11201009</v>
      </c>
      <c r="B863" s="2"/>
      <c r="C863" s="2"/>
      <c r="D863" s="2">
        <v>11111030</v>
      </c>
      <c r="E863" s="2">
        <v>10810904</v>
      </c>
      <c r="F863" s="2"/>
      <c r="H863" s="2" t="s">
        <v>576</v>
      </c>
      <c r="I863" s="2" t="s">
        <v>383</v>
      </c>
      <c r="J863" s="2"/>
      <c r="K863" s="2"/>
      <c r="N863" s="13"/>
      <c r="Q863" s="2">
        <v>10810904</v>
      </c>
    </row>
    <row r="864" spans="1:17" ht="15" customHeight="1">
      <c r="A864" s="2">
        <v>11201010</v>
      </c>
      <c r="B864" s="2"/>
      <c r="C864" s="2"/>
      <c r="D864" s="2">
        <v>11111031</v>
      </c>
      <c r="E864" s="2">
        <v>10810904</v>
      </c>
      <c r="F864" s="2"/>
      <c r="H864" s="2" t="s">
        <v>576</v>
      </c>
      <c r="I864" s="2" t="s">
        <v>383</v>
      </c>
      <c r="J864" s="2"/>
      <c r="K864" s="2"/>
      <c r="N864" s="13"/>
      <c r="Q864" s="2">
        <v>10810904</v>
      </c>
    </row>
    <row r="865" spans="1:17" ht="15" customHeight="1">
      <c r="A865" s="2">
        <v>11201011</v>
      </c>
      <c r="B865" s="2"/>
      <c r="C865" s="2"/>
      <c r="D865" s="2">
        <v>11111032</v>
      </c>
      <c r="E865" s="2">
        <v>10810905</v>
      </c>
      <c r="F865" s="2"/>
      <c r="H865" s="2" t="s">
        <v>743</v>
      </c>
      <c r="I865" s="2" t="s">
        <v>383</v>
      </c>
      <c r="J865" s="2"/>
      <c r="K865" s="2"/>
      <c r="N865" s="13"/>
      <c r="Q865" s="2">
        <v>10810905</v>
      </c>
    </row>
    <row r="866" spans="1:17" ht="15" customHeight="1">
      <c r="A866" s="2">
        <v>11201012</v>
      </c>
      <c r="B866" s="2"/>
      <c r="C866" s="2"/>
      <c r="D866" s="2">
        <v>11111033</v>
      </c>
      <c r="E866" s="2">
        <v>10810905</v>
      </c>
      <c r="F866" s="2"/>
      <c r="H866" s="2" t="s">
        <v>743</v>
      </c>
      <c r="I866" s="2" t="s">
        <v>383</v>
      </c>
      <c r="J866" s="2"/>
      <c r="K866" s="2"/>
      <c r="N866" s="13"/>
      <c r="Q866" s="2">
        <v>10810905</v>
      </c>
    </row>
    <row r="867" spans="1:17" ht="15" customHeight="1">
      <c r="A867" s="2">
        <v>11201013</v>
      </c>
      <c r="B867" s="2"/>
      <c r="C867" s="2"/>
      <c r="D867" s="2">
        <v>11111034</v>
      </c>
      <c r="E867" s="2">
        <v>10810905</v>
      </c>
      <c r="F867" s="2"/>
      <c r="H867" s="2" t="s">
        <v>743</v>
      </c>
      <c r="I867" s="2" t="s">
        <v>383</v>
      </c>
      <c r="J867" s="2"/>
      <c r="K867" s="2"/>
      <c r="N867" s="13"/>
      <c r="Q867" s="2">
        <v>10810905</v>
      </c>
    </row>
    <row r="868" spans="1:17" ht="15" customHeight="1">
      <c r="A868" s="2">
        <v>11201014</v>
      </c>
      <c r="B868" s="2"/>
      <c r="C868" s="2"/>
      <c r="D868" s="2">
        <v>11111035</v>
      </c>
      <c r="E868" s="2">
        <v>10810905</v>
      </c>
      <c r="F868" s="2"/>
      <c r="H868" s="2" t="s">
        <v>743</v>
      </c>
      <c r="I868" s="2" t="s">
        <v>383</v>
      </c>
      <c r="J868" s="2"/>
      <c r="K868" s="2"/>
      <c r="N868" s="13"/>
      <c r="Q868" s="2">
        <v>10810905</v>
      </c>
    </row>
    <row r="869" spans="1:17" ht="15" customHeight="1">
      <c r="A869" s="2">
        <v>11201015</v>
      </c>
      <c r="B869" s="2"/>
      <c r="C869" s="2"/>
      <c r="D869" s="2">
        <v>11111039</v>
      </c>
      <c r="E869" s="2">
        <v>10810911</v>
      </c>
      <c r="F869" s="2"/>
      <c r="H869" s="2" t="s">
        <v>2187</v>
      </c>
      <c r="I869" s="2" t="s">
        <v>276</v>
      </c>
      <c r="J869" s="2"/>
      <c r="K869" s="2"/>
      <c r="N869" s="13"/>
      <c r="Q869" s="2">
        <v>10810911</v>
      </c>
    </row>
    <row r="870" spans="1:17" ht="15" customHeight="1">
      <c r="A870" s="2">
        <v>11201016</v>
      </c>
      <c r="B870" s="2"/>
      <c r="C870" s="2"/>
      <c r="D870" s="2">
        <v>11110887</v>
      </c>
      <c r="E870" s="2">
        <v>10810825</v>
      </c>
      <c r="F870" s="2"/>
      <c r="H870" s="2" t="s">
        <v>755</v>
      </c>
      <c r="I870" s="2" t="s">
        <v>276</v>
      </c>
      <c r="J870" s="2"/>
      <c r="K870" s="2"/>
      <c r="N870" s="13"/>
      <c r="Q870" s="2">
        <v>10810912</v>
      </c>
    </row>
    <row r="871" spans="1:17" ht="15" customHeight="1">
      <c r="A871" s="2">
        <v>11201017</v>
      </c>
      <c r="B871" s="2"/>
      <c r="C871" s="2"/>
      <c r="D871" s="2">
        <v>11111041</v>
      </c>
      <c r="E871" s="2">
        <v>10810917</v>
      </c>
      <c r="F871" s="2"/>
      <c r="H871" s="2" t="s">
        <v>761</v>
      </c>
      <c r="I871" s="2" t="s">
        <v>742</v>
      </c>
      <c r="J871" s="2"/>
      <c r="K871" s="2"/>
      <c r="N871" s="13"/>
      <c r="Q871" s="2">
        <v>10810917</v>
      </c>
    </row>
    <row r="872" spans="1:17" ht="15" customHeight="1">
      <c r="A872" s="2">
        <v>11201018</v>
      </c>
      <c r="B872" s="2"/>
      <c r="C872" s="2"/>
      <c r="D872" s="2">
        <v>11111042</v>
      </c>
      <c r="E872" s="2">
        <v>10810917</v>
      </c>
      <c r="F872" s="2"/>
      <c r="H872" s="2" t="s">
        <v>761</v>
      </c>
      <c r="I872" s="2" t="s">
        <v>742</v>
      </c>
      <c r="J872" s="2"/>
      <c r="K872" s="2"/>
      <c r="N872" s="13"/>
      <c r="Q872" s="2">
        <v>10810917</v>
      </c>
    </row>
    <row r="873" spans="1:17" ht="15" customHeight="1">
      <c r="A873" s="2">
        <v>11201019</v>
      </c>
      <c r="B873" s="2"/>
      <c r="C873" s="2"/>
      <c r="D873" s="2">
        <v>11111043</v>
      </c>
      <c r="E873" s="2">
        <v>10810918</v>
      </c>
      <c r="F873" s="2"/>
      <c r="H873" s="2" t="s">
        <v>762</v>
      </c>
      <c r="I873" s="2" t="s">
        <v>742</v>
      </c>
      <c r="J873" s="2"/>
      <c r="K873" s="2"/>
      <c r="N873" s="13"/>
      <c r="Q873" s="2">
        <v>10810918</v>
      </c>
    </row>
    <row r="874" spans="1:17" ht="15" customHeight="1">
      <c r="A874" s="2">
        <v>11201020</v>
      </c>
      <c r="B874" s="2"/>
      <c r="C874" s="2"/>
      <c r="D874" s="2">
        <v>11111044</v>
      </c>
      <c r="E874" s="2">
        <v>10810918</v>
      </c>
      <c r="F874" s="2"/>
      <c r="H874" s="2" t="s">
        <v>762</v>
      </c>
      <c r="I874" s="2" t="s">
        <v>742</v>
      </c>
      <c r="J874" s="2"/>
      <c r="K874" s="2"/>
      <c r="N874" s="13"/>
      <c r="Q874" s="2">
        <v>10810918</v>
      </c>
    </row>
    <row r="875" spans="1:17" ht="15" customHeight="1">
      <c r="A875" s="2">
        <v>11201021</v>
      </c>
      <c r="B875" s="2"/>
      <c r="C875" s="2"/>
      <c r="D875" s="2">
        <v>11111045</v>
      </c>
      <c r="E875" s="2">
        <v>10810919</v>
      </c>
      <c r="F875" s="2"/>
      <c r="H875" s="2" t="s">
        <v>763</v>
      </c>
      <c r="I875" s="2" t="s">
        <v>742</v>
      </c>
      <c r="J875" s="2"/>
      <c r="K875" s="2"/>
      <c r="N875" s="13"/>
      <c r="Q875" s="2">
        <v>10810919</v>
      </c>
    </row>
    <row r="876" spans="1:17" ht="15" customHeight="1">
      <c r="A876" s="2">
        <v>11201022</v>
      </c>
      <c r="B876" s="2"/>
      <c r="C876" s="2"/>
      <c r="D876" s="2">
        <v>11111046</v>
      </c>
      <c r="E876" s="2">
        <v>10810920</v>
      </c>
      <c r="F876" s="2"/>
      <c r="H876" s="2" t="s">
        <v>764</v>
      </c>
      <c r="I876" s="2" t="s">
        <v>742</v>
      </c>
      <c r="J876" s="2"/>
      <c r="K876" s="2"/>
      <c r="N876" s="13"/>
      <c r="Q876" s="2">
        <v>10810920</v>
      </c>
    </row>
    <row r="877" spans="1:17" ht="15" customHeight="1">
      <c r="A877" s="2">
        <v>11201023</v>
      </c>
      <c r="B877" s="2"/>
      <c r="C877" s="2"/>
      <c r="D877" s="2">
        <v>11111047</v>
      </c>
      <c r="E877" s="2">
        <v>10810920</v>
      </c>
      <c r="F877" s="2"/>
      <c r="H877" s="2" t="s">
        <v>764</v>
      </c>
      <c r="I877" s="2" t="s">
        <v>742</v>
      </c>
      <c r="J877" s="2"/>
      <c r="K877" s="2"/>
      <c r="N877" s="13"/>
      <c r="Q877" s="2">
        <v>10810920</v>
      </c>
    </row>
    <row r="878" spans="1:17" ht="15" customHeight="1">
      <c r="A878" s="2">
        <v>11201024</v>
      </c>
      <c r="B878" s="2"/>
      <c r="C878" s="2"/>
      <c r="D878" s="2">
        <v>11111048</v>
      </c>
      <c r="E878" s="2">
        <v>10810920</v>
      </c>
      <c r="F878" s="2"/>
      <c r="H878" s="2" t="s">
        <v>764</v>
      </c>
      <c r="I878" s="2" t="s">
        <v>742</v>
      </c>
      <c r="J878" s="2"/>
      <c r="K878" s="2"/>
      <c r="N878" s="13"/>
      <c r="Q878" s="2">
        <v>10810920</v>
      </c>
    </row>
    <row r="879" spans="1:17" ht="15" customHeight="1">
      <c r="A879" s="2">
        <v>11201025</v>
      </c>
      <c r="B879" s="2"/>
      <c r="C879" s="2"/>
      <c r="D879" s="2">
        <v>11111049</v>
      </c>
      <c r="E879" s="2">
        <v>10810920</v>
      </c>
      <c r="F879" s="2"/>
      <c r="H879" s="2" t="s">
        <v>764</v>
      </c>
      <c r="I879" s="2" t="s">
        <v>742</v>
      </c>
      <c r="J879" s="2"/>
      <c r="K879" s="2"/>
      <c r="N879" s="13"/>
      <c r="Q879" s="2">
        <v>10810920</v>
      </c>
    </row>
    <row r="880" spans="1:17" ht="15" customHeight="1">
      <c r="A880" s="2">
        <v>11201026</v>
      </c>
      <c r="B880" s="2"/>
      <c r="C880" s="2"/>
      <c r="D880" s="2">
        <v>11111050</v>
      </c>
      <c r="E880" s="2">
        <v>10810921</v>
      </c>
      <c r="F880" s="2"/>
      <c r="H880" s="2" t="s">
        <v>765</v>
      </c>
      <c r="I880" s="2" t="s">
        <v>742</v>
      </c>
      <c r="J880" s="2"/>
      <c r="K880" s="2"/>
      <c r="N880" s="13"/>
      <c r="Q880" s="2">
        <v>10810921</v>
      </c>
    </row>
    <row r="881" spans="1:17" ht="15" customHeight="1">
      <c r="A881" s="2">
        <v>11201027</v>
      </c>
      <c r="B881" s="2"/>
      <c r="C881" s="2"/>
      <c r="D881" s="2">
        <v>11111051</v>
      </c>
      <c r="E881" s="2">
        <v>10810921</v>
      </c>
      <c r="F881" s="2"/>
      <c r="H881" s="2" t="s">
        <v>765</v>
      </c>
      <c r="I881" s="2" t="s">
        <v>742</v>
      </c>
      <c r="J881" s="2"/>
      <c r="K881" s="2"/>
      <c r="N881" s="13"/>
      <c r="Q881" s="2">
        <v>10810921</v>
      </c>
    </row>
    <row r="882" spans="1:17" ht="15" customHeight="1">
      <c r="A882" s="2">
        <v>11201028</v>
      </c>
      <c r="B882" s="2"/>
      <c r="C882" s="2"/>
      <c r="D882" s="2">
        <v>11111052</v>
      </c>
      <c r="E882" s="2">
        <v>10810922</v>
      </c>
      <c r="F882" s="2"/>
      <c r="H882" s="2" t="s">
        <v>766</v>
      </c>
      <c r="I882" s="2" t="s">
        <v>742</v>
      </c>
      <c r="J882" s="2"/>
      <c r="K882" s="2"/>
      <c r="N882" s="13"/>
      <c r="Q882" s="2">
        <v>10810922</v>
      </c>
    </row>
    <row r="883" spans="1:17" ht="15" customHeight="1">
      <c r="A883" s="2">
        <v>11201029</v>
      </c>
      <c r="B883" s="2"/>
      <c r="C883" s="2"/>
      <c r="D883" s="2">
        <v>11111053</v>
      </c>
      <c r="E883" s="2">
        <v>10810922</v>
      </c>
      <c r="F883" s="2"/>
      <c r="H883" s="2" t="s">
        <v>766</v>
      </c>
      <c r="I883" s="2" t="s">
        <v>742</v>
      </c>
      <c r="J883" s="2"/>
      <c r="K883" s="2"/>
      <c r="N883" s="13"/>
      <c r="Q883" s="2">
        <v>10810922</v>
      </c>
    </row>
    <row r="884" spans="1:17" ht="15" customHeight="1">
      <c r="A884" s="2">
        <v>11201030</v>
      </c>
      <c r="B884" s="2"/>
      <c r="C884" s="2"/>
      <c r="D884" s="2">
        <v>11111054</v>
      </c>
      <c r="E884" s="2">
        <v>10810923</v>
      </c>
      <c r="F884" s="2"/>
      <c r="H884" s="2" t="s">
        <v>767</v>
      </c>
      <c r="I884" s="2" t="s">
        <v>742</v>
      </c>
      <c r="J884" s="2"/>
      <c r="K884" s="2"/>
      <c r="N884" s="13"/>
      <c r="Q884" s="2">
        <v>10810923</v>
      </c>
    </row>
    <row r="885" spans="1:17" ht="15" customHeight="1">
      <c r="A885" s="2">
        <v>11201031</v>
      </c>
      <c r="B885" s="2"/>
      <c r="C885" s="2"/>
      <c r="D885" s="2">
        <v>11111055</v>
      </c>
      <c r="E885" s="2">
        <v>10810924</v>
      </c>
      <c r="F885" s="2"/>
      <c r="H885" s="2" t="s">
        <v>768</v>
      </c>
      <c r="I885" s="2" t="s">
        <v>742</v>
      </c>
      <c r="J885" s="2"/>
      <c r="K885" s="2"/>
      <c r="N885" s="13"/>
      <c r="Q885" s="2">
        <v>10810924</v>
      </c>
    </row>
    <row r="886" spans="1:17" ht="15" customHeight="1">
      <c r="A886" s="2">
        <v>11201032</v>
      </c>
      <c r="B886" s="2"/>
      <c r="C886" s="2"/>
      <c r="D886" s="2">
        <v>11111056</v>
      </c>
      <c r="E886" s="2">
        <v>10810925</v>
      </c>
      <c r="F886" s="2"/>
      <c r="H886" s="2" t="s">
        <v>769</v>
      </c>
      <c r="I886" s="2" t="s">
        <v>742</v>
      </c>
      <c r="J886" s="2"/>
      <c r="K886" s="2"/>
      <c r="N886" s="13"/>
      <c r="Q886" s="2">
        <v>10810925</v>
      </c>
    </row>
    <row r="887" spans="1:17" ht="15" customHeight="1">
      <c r="A887" s="2">
        <v>11201033</v>
      </c>
      <c r="B887" s="2"/>
      <c r="C887" s="2"/>
      <c r="D887" s="2">
        <v>11111057</v>
      </c>
      <c r="E887" s="2">
        <v>10810926</v>
      </c>
      <c r="F887" s="2"/>
      <c r="H887" s="2" t="s">
        <v>770</v>
      </c>
      <c r="I887" s="2" t="s">
        <v>742</v>
      </c>
      <c r="J887" s="2"/>
      <c r="K887" s="2"/>
      <c r="N887" s="13"/>
      <c r="Q887" s="2">
        <v>10810926</v>
      </c>
    </row>
    <row r="888" spans="1:17" ht="15" customHeight="1">
      <c r="A888" s="2">
        <v>11201034</v>
      </c>
      <c r="B888" s="2"/>
      <c r="C888" s="2"/>
      <c r="D888" s="2">
        <v>11111058</v>
      </c>
      <c r="E888" s="2">
        <v>10810927</v>
      </c>
      <c r="F888" s="2"/>
      <c r="H888" s="2" t="s">
        <v>771</v>
      </c>
      <c r="I888" s="2" t="s">
        <v>742</v>
      </c>
      <c r="J888" s="2"/>
      <c r="K888" s="2"/>
      <c r="N888" s="13"/>
      <c r="Q888" s="2">
        <v>10810927</v>
      </c>
    </row>
    <row r="889" spans="1:17" ht="15" customHeight="1">
      <c r="A889" s="2">
        <v>11201035</v>
      </c>
      <c r="B889" s="2"/>
      <c r="C889" s="2"/>
      <c r="D889" s="2">
        <v>11111059</v>
      </c>
      <c r="E889" s="2">
        <v>10810928</v>
      </c>
      <c r="F889" s="2"/>
      <c r="H889" s="2" t="s">
        <v>772</v>
      </c>
      <c r="I889" s="2" t="s">
        <v>742</v>
      </c>
      <c r="J889" s="2"/>
      <c r="K889" s="2"/>
      <c r="N889" s="13"/>
      <c r="Q889" s="2">
        <v>10810928</v>
      </c>
    </row>
    <row r="890" spans="1:17" ht="15" customHeight="1">
      <c r="A890" s="2">
        <v>11201036</v>
      </c>
      <c r="B890" s="2"/>
      <c r="C890" s="2"/>
      <c r="D890" s="2">
        <v>11111060</v>
      </c>
      <c r="E890" s="2">
        <v>10810929</v>
      </c>
      <c r="F890" s="2"/>
      <c r="H890" s="2" t="s">
        <v>773</v>
      </c>
      <c r="I890" s="2" t="s">
        <v>742</v>
      </c>
      <c r="J890" s="2"/>
      <c r="K890" s="2"/>
      <c r="N890" s="13"/>
      <c r="Q890" s="2">
        <v>10810929</v>
      </c>
    </row>
    <row r="891" spans="1:17" ht="15" customHeight="1">
      <c r="A891" s="2">
        <v>11201037</v>
      </c>
      <c r="B891" s="2"/>
      <c r="C891" s="2"/>
      <c r="D891" s="2">
        <v>11111061</v>
      </c>
      <c r="E891" s="2">
        <v>10810930</v>
      </c>
      <c r="F891" s="2"/>
      <c r="H891" s="2" t="s">
        <v>783</v>
      </c>
      <c r="I891" s="2" t="s">
        <v>276</v>
      </c>
      <c r="J891" s="2"/>
      <c r="K891" s="2"/>
      <c r="N891" s="13"/>
      <c r="Q891" s="2">
        <v>10810930</v>
      </c>
    </row>
    <row r="892" spans="1:17" ht="15" customHeight="1">
      <c r="A892" s="2">
        <v>11201038</v>
      </c>
      <c r="B892" s="2"/>
      <c r="C892" s="2"/>
      <c r="D892" s="2">
        <v>11111062</v>
      </c>
      <c r="E892" s="2">
        <v>10810930</v>
      </c>
      <c r="F892" s="2"/>
      <c r="H892" s="2" t="s">
        <v>783</v>
      </c>
      <c r="I892" s="2" t="s">
        <v>276</v>
      </c>
      <c r="J892" s="2"/>
      <c r="K892" s="2"/>
      <c r="N892" s="13"/>
      <c r="Q892" s="2">
        <v>10810930</v>
      </c>
    </row>
    <row r="893" spans="1:17" ht="15" customHeight="1">
      <c r="A893" s="2">
        <v>11201041</v>
      </c>
      <c r="B893" s="2"/>
      <c r="C893" s="2"/>
      <c r="D893" s="2">
        <v>11111065</v>
      </c>
      <c r="E893" s="2">
        <v>10810930</v>
      </c>
      <c r="F893" s="2"/>
      <c r="H893" s="2" t="s">
        <v>783</v>
      </c>
      <c r="I893" s="2" t="s">
        <v>276</v>
      </c>
      <c r="J893" s="2"/>
      <c r="K893" s="2"/>
      <c r="N893" s="13"/>
      <c r="Q893" s="2">
        <v>10810931</v>
      </c>
    </row>
    <row r="894" spans="1:17" ht="15" customHeight="1">
      <c r="A894" s="2">
        <v>11201042</v>
      </c>
      <c r="B894" s="2"/>
      <c r="C894" s="2"/>
      <c r="D894" s="2">
        <v>11111066</v>
      </c>
      <c r="E894" s="2">
        <v>10810936</v>
      </c>
      <c r="F894" s="2"/>
      <c r="H894" s="2" t="s">
        <v>786</v>
      </c>
      <c r="I894" s="2" t="s">
        <v>276</v>
      </c>
      <c r="J894" s="2"/>
      <c r="K894" s="2"/>
      <c r="N894" s="13"/>
      <c r="Q894" s="2">
        <v>10810936</v>
      </c>
    </row>
    <row r="895" spans="1:17" ht="15" customHeight="1">
      <c r="A895" s="2">
        <v>11201043</v>
      </c>
      <c r="B895" s="2"/>
      <c r="C895" s="2"/>
      <c r="D895" s="2">
        <v>11111067</v>
      </c>
      <c r="E895" s="2">
        <v>10810936</v>
      </c>
      <c r="F895" s="2"/>
      <c r="H895" s="2" t="s">
        <v>786</v>
      </c>
      <c r="I895" s="2" t="s">
        <v>276</v>
      </c>
      <c r="J895" s="2"/>
      <c r="K895" s="2"/>
      <c r="N895" s="13"/>
      <c r="Q895" s="2">
        <v>10810936</v>
      </c>
    </row>
    <row r="896" spans="1:17" ht="15" customHeight="1">
      <c r="A896" s="2">
        <v>11201044</v>
      </c>
      <c r="B896" s="2"/>
      <c r="C896" s="2"/>
      <c r="D896" s="2">
        <v>11111068</v>
      </c>
      <c r="E896" s="2">
        <v>10810937</v>
      </c>
      <c r="F896" s="2"/>
      <c r="H896" s="2" t="s">
        <v>2188</v>
      </c>
      <c r="I896" s="2" t="s">
        <v>276</v>
      </c>
      <c r="J896" s="2"/>
      <c r="K896" s="2"/>
      <c r="N896" s="13"/>
      <c r="Q896" s="2">
        <v>10810937</v>
      </c>
    </row>
    <row r="897" spans="1:17" ht="15" customHeight="1">
      <c r="A897" s="2">
        <v>11201045</v>
      </c>
      <c r="B897" s="2"/>
      <c r="C897" s="2"/>
      <c r="D897" s="2">
        <v>11111069</v>
      </c>
      <c r="E897" s="2">
        <v>10810937</v>
      </c>
      <c r="F897" s="2"/>
      <c r="H897" s="2" t="s">
        <v>2188</v>
      </c>
      <c r="I897" s="2" t="s">
        <v>276</v>
      </c>
      <c r="J897" s="2"/>
      <c r="K897" s="2"/>
      <c r="N897" s="13"/>
      <c r="Q897" s="2">
        <v>10810937</v>
      </c>
    </row>
    <row r="898" spans="1:17" ht="15" customHeight="1">
      <c r="A898" s="2">
        <v>11201046</v>
      </c>
      <c r="B898" s="2"/>
      <c r="C898" s="2"/>
      <c r="D898" s="2">
        <v>11111070</v>
      </c>
      <c r="E898" s="2">
        <v>10810938</v>
      </c>
      <c r="F898" s="2"/>
      <c r="H898" s="2" t="s">
        <v>2189</v>
      </c>
      <c r="I898" s="2" t="s">
        <v>276</v>
      </c>
      <c r="J898" s="2"/>
      <c r="K898" s="2"/>
      <c r="N898" s="13"/>
      <c r="Q898" s="2">
        <v>10810938</v>
      </c>
    </row>
    <row r="899" spans="1:17" ht="15" customHeight="1">
      <c r="A899" s="2">
        <v>11201047</v>
      </c>
      <c r="B899" s="2"/>
      <c r="C899" s="2"/>
      <c r="D899" s="2">
        <v>11111071</v>
      </c>
      <c r="E899" s="2">
        <v>10810938</v>
      </c>
      <c r="F899" s="2"/>
      <c r="H899" s="2" t="s">
        <v>2189</v>
      </c>
      <c r="I899" s="2" t="s">
        <v>276</v>
      </c>
      <c r="J899" s="2"/>
      <c r="K899" s="2"/>
      <c r="N899" s="13"/>
      <c r="Q899" s="2">
        <v>10810938</v>
      </c>
    </row>
    <row r="900" spans="1:17" ht="15" customHeight="1">
      <c r="A900" s="2">
        <v>11201048</v>
      </c>
      <c r="B900" s="2"/>
      <c r="C900" s="2"/>
      <c r="D900" s="2">
        <v>11111072</v>
      </c>
      <c r="E900" s="2">
        <v>10810940</v>
      </c>
      <c r="F900" s="2"/>
      <c r="H900" s="2" t="s">
        <v>790</v>
      </c>
      <c r="I900" s="2" t="s">
        <v>276</v>
      </c>
      <c r="J900" s="2"/>
      <c r="K900" s="2"/>
      <c r="N900" s="13"/>
      <c r="Q900" s="2">
        <v>10810940</v>
      </c>
    </row>
    <row r="901" spans="1:17" ht="15" customHeight="1">
      <c r="A901" s="2">
        <v>11201049</v>
      </c>
      <c r="B901" s="2"/>
      <c r="C901" s="2"/>
      <c r="D901" s="2">
        <v>11111073</v>
      </c>
      <c r="E901" s="2">
        <v>10810940</v>
      </c>
      <c r="F901" s="2"/>
      <c r="H901" s="2" t="s">
        <v>790</v>
      </c>
      <c r="I901" s="2" t="s">
        <v>276</v>
      </c>
      <c r="J901" s="2"/>
      <c r="K901" s="2"/>
      <c r="N901" s="13"/>
      <c r="Q901" s="2">
        <v>10810940</v>
      </c>
    </row>
    <row r="902" spans="1:17" ht="15" customHeight="1">
      <c r="A902" s="2">
        <v>11201050</v>
      </c>
      <c r="B902" s="2"/>
      <c r="C902" s="2"/>
      <c r="D902" s="2">
        <v>11111074</v>
      </c>
      <c r="E902" s="2">
        <v>10810917</v>
      </c>
      <c r="F902" s="2"/>
      <c r="H902" s="2" t="s">
        <v>761</v>
      </c>
      <c r="I902" s="2" t="s">
        <v>742</v>
      </c>
      <c r="J902" s="2"/>
      <c r="K902" s="2"/>
      <c r="N902" s="13"/>
      <c r="Q902" s="2">
        <v>10810917</v>
      </c>
    </row>
    <row r="903" spans="1:17" ht="15" customHeight="1">
      <c r="A903" s="2">
        <v>11201051</v>
      </c>
      <c r="B903" s="2"/>
      <c r="C903" s="2"/>
      <c r="D903" s="2">
        <v>11111076</v>
      </c>
      <c r="E903" s="2">
        <v>10810964</v>
      </c>
      <c r="F903" s="2"/>
      <c r="H903" s="2" t="s">
        <v>807</v>
      </c>
      <c r="I903" s="2" t="s">
        <v>808</v>
      </c>
      <c r="J903" s="2"/>
      <c r="K903" s="2"/>
      <c r="N903" s="13"/>
      <c r="Q903" s="2">
        <v>10810964</v>
      </c>
    </row>
    <row r="904" spans="1:17" ht="15" customHeight="1">
      <c r="A904" s="2">
        <v>11201052</v>
      </c>
      <c r="B904" s="2"/>
      <c r="C904" s="2"/>
      <c r="D904" s="2">
        <v>11111077</v>
      </c>
      <c r="E904" s="2">
        <v>10810964</v>
      </c>
      <c r="F904" s="2"/>
      <c r="H904" s="2" t="s">
        <v>807</v>
      </c>
      <c r="I904" s="2" t="s">
        <v>808</v>
      </c>
      <c r="J904" s="2"/>
      <c r="K904" s="2"/>
      <c r="N904" s="13"/>
      <c r="Q904" s="2">
        <v>10810964</v>
      </c>
    </row>
    <row r="905" spans="1:17" ht="15" customHeight="1">
      <c r="A905" s="2">
        <v>11201053</v>
      </c>
      <c r="B905" s="2"/>
      <c r="C905" s="2"/>
      <c r="D905" s="2">
        <v>11111078</v>
      </c>
      <c r="E905" s="2">
        <v>10810964</v>
      </c>
      <c r="F905" s="2"/>
      <c r="H905" s="2" t="s">
        <v>807</v>
      </c>
      <c r="I905" s="2" t="s">
        <v>808</v>
      </c>
      <c r="J905" s="2"/>
      <c r="K905" s="2"/>
      <c r="N905" s="13"/>
      <c r="Q905" s="2">
        <v>10810964</v>
      </c>
    </row>
    <row r="906" spans="1:17" ht="15" customHeight="1">
      <c r="A906" s="2">
        <v>11201054</v>
      </c>
      <c r="B906" s="2"/>
      <c r="C906" s="2"/>
      <c r="D906" s="2">
        <v>11111079</v>
      </c>
      <c r="E906" s="2">
        <v>10810964</v>
      </c>
      <c r="F906" s="2"/>
      <c r="H906" s="2" t="s">
        <v>807</v>
      </c>
      <c r="I906" s="2" t="s">
        <v>808</v>
      </c>
      <c r="J906" s="2"/>
      <c r="K906" s="2"/>
      <c r="N906" s="13"/>
      <c r="Q906" s="2">
        <v>10810964</v>
      </c>
    </row>
    <row r="907" spans="1:17" ht="15" customHeight="1">
      <c r="A907" s="2">
        <v>11201055</v>
      </c>
      <c r="B907" s="2"/>
      <c r="C907" s="2"/>
      <c r="D907" s="2">
        <v>11111080</v>
      </c>
      <c r="E907" s="2">
        <v>10810964</v>
      </c>
      <c r="F907" s="2"/>
      <c r="H907" s="2" t="s">
        <v>807</v>
      </c>
      <c r="I907" s="2" t="s">
        <v>808</v>
      </c>
      <c r="J907" s="2"/>
      <c r="K907" s="2"/>
      <c r="N907" s="13"/>
      <c r="Q907" s="2">
        <v>10810964</v>
      </c>
    </row>
    <row r="908" spans="1:17" ht="15" customHeight="1">
      <c r="A908" s="2">
        <v>11201056</v>
      </c>
      <c r="B908" s="2"/>
      <c r="C908" s="2"/>
      <c r="D908" s="2">
        <v>11111081</v>
      </c>
      <c r="E908" s="2">
        <v>10810965</v>
      </c>
      <c r="F908" s="2"/>
      <c r="H908" s="2" t="s">
        <v>809</v>
      </c>
      <c r="I908" s="2" t="s">
        <v>808</v>
      </c>
      <c r="J908" s="2"/>
      <c r="K908" s="2"/>
      <c r="N908" s="13"/>
      <c r="Q908" s="2">
        <v>10810965</v>
      </c>
    </row>
    <row r="909" spans="1:17" ht="15" customHeight="1">
      <c r="A909" s="2">
        <v>11201057</v>
      </c>
      <c r="B909" s="2"/>
      <c r="C909" s="2"/>
      <c r="D909" s="2">
        <v>11111082</v>
      </c>
      <c r="E909" s="2">
        <v>10810965</v>
      </c>
      <c r="F909" s="2"/>
      <c r="H909" s="2" t="s">
        <v>809</v>
      </c>
      <c r="I909" s="2" t="s">
        <v>808</v>
      </c>
      <c r="J909" s="2"/>
      <c r="K909" s="2"/>
      <c r="N909" s="13"/>
      <c r="Q909" s="2">
        <v>10810965</v>
      </c>
    </row>
    <row r="910" spans="1:17" ht="15" customHeight="1">
      <c r="A910" s="2">
        <v>11201058</v>
      </c>
      <c r="B910" s="2"/>
      <c r="C910" s="2"/>
      <c r="D910" s="2">
        <v>11111083</v>
      </c>
      <c r="E910" s="2">
        <v>10810965</v>
      </c>
      <c r="F910" s="2"/>
      <c r="H910" s="2" t="s">
        <v>809</v>
      </c>
      <c r="I910" s="2" t="s">
        <v>808</v>
      </c>
      <c r="J910" s="2"/>
      <c r="K910" s="2"/>
      <c r="N910" s="13"/>
      <c r="Q910" s="2">
        <v>10810965</v>
      </c>
    </row>
    <row r="911" spans="1:17" ht="15" customHeight="1">
      <c r="A911" s="2">
        <v>11201059</v>
      </c>
      <c r="B911" s="2"/>
      <c r="C911" s="2"/>
      <c r="D911" s="2">
        <v>11111084</v>
      </c>
      <c r="E911" s="2">
        <v>10810965</v>
      </c>
      <c r="F911" s="2"/>
      <c r="H911" s="2" t="s">
        <v>809</v>
      </c>
      <c r="I911" s="2" t="s">
        <v>808</v>
      </c>
      <c r="J911" s="2"/>
      <c r="K911" s="2"/>
      <c r="N911" s="13"/>
      <c r="Q911" s="2">
        <v>10810965</v>
      </c>
    </row>
    <row r="912" spans="1:17" ht="15" customHeight="1">
      <c r="A912" s="2">
        <v>11201060</v>
      </c>
      <c r="B912" s="2"/>
      <c r="C912" s="2"/>
      <c r="D912" s="2">
        <v>11111085</v>
      </c>
      <c r="E912" s="2">
        <v>10810966</v>
      </c>
      <c r="F912" s="2"/>
      <c r="H912" s="2" t="s">
        <v>810</v>
      </c>
      <c r="I912" s="2" t="s">
        <v>808</v>
      </c>
      <c r="J912" s="2"/>
      <c r="K912" s="2"/>
      <c r="N912" s="13"/>
      <c r="Q912" s="2">
        <v>10810966</v>
      </c>
    </row>
    <row r="913" spans="1:17" ht="15" customHeight="1">
      <c r="A913" s="2">
        <v>11201061</v>
      </c>
      <c r="B913" s="2"/>
      <c r="C913" s="2"/>
      <c r="D913" s="2">
        <v>11111086</v>
      </c>
      <c r="E913" s="2">
        <v>10810966</v>
      </c>
      <c r="F913" s="2"/>
      <c r="H913" s="2" t="s">
        <v>810</v>
      </c>
      <c r="I913" s="2" t="s">
        <v>808</v>
      </c>
      <c r="J913" s="2"/>
      <c r="K913" s="2"/>
      <c r="N913" s="13"/>
      <c r="Q913" s="2">
        <v>10810966</v>
      </c>
    </row>
    <row r="914" spans="1:17" ht="15" customHeight="1">
      <c r="A914" s="2">
        <v>11201062</v>
      </c>
      <c r="B914" s="2"/>
      <c r="C914" s="2"/>
      <c r="D914" s="2">
        <v>11111087</v>
      </c>
      <c r="E914" s="2">
        <v>10810966</v>
      </c>
      <c r="F914" s="2"/>
      <c r="H914" s="2" t="s">
        <v>810</v>
      </c>
      <c r="I914" s="2" t="s">
        <v>808</v>
      </c>
      <c r="J914" s="2"/>
      <c r="K914" s="2"/>
      <c r="N914" s="13"/>
      <c r="Q914" s="2">
        <v>10810966</v>
      </c>
    </row>
    <row r="915" spans="1:17" ht="15" customHeight="1">
      <c r="A915" s="2">
        <v>11201063</v>
      </c>
      <c r="B915" s="2"/>
      <c r="C915" s="2"/>
      <c r="D915" s="2">
        <v>11111088</v>
      </c>
      <c r="E915" s="2">
        <v>10810967</v>
      </c>
      <c r="F915" s="2"/>
      <c r="H915" s="2" t="s">
        <v>811</v>
      </c>
      <c r="I915" s="2" t="s">
        <v>808</v>
      </c>
      <c r="J915" s="2"/>
      <c r="K915" s="2"/>
      <c r="N915" s="13"/>
      <c r="Q915" s="2">
        <v>10810967</v>
      </c>
    </row>
    <row r="916" spans="1:17" ht="15" customHeight="1">
      <c r="A916" s="2">
        <v>11201064</v>
      </c>
      <c r="B916" s="2"/>
      <c r="C916" s="2"/>
      <c r="D916" s="2">
        <v>11111089</v>
      </c>
      <c r="E916" s="2">
        <v>10810967</v>
      </c>
      <c r="F916" s="2"/>
      <c r="H916" s="2" t="s">
        <v>811</v>
      </c>
      <c r="I916" s="2" t="s">
        <v>808</v>
      </c>
      <c r="J916" s="2"/>
      <c r="K916" s="2"/>
      <c r="N916" s="13"/>
      <c r="Q916" s="2">
        <v>10810967</v>
      </c>
    </row>
    <row r="917" spans="1:17" ht="15" customHeight="1">
      <c r="A917" s="2">
        <v>11201065</v>
      </c>
      <c r="B917" s="2"/>
      <c r="C917" s="2"/>
      <c r="D917" s="2">
        <v>11111090</v>
      </c>
      <c r="E917" s="2">
        <v>10810967</v>
      </c>
      <c r="F917" s="2"/>
      <c r="H917" s="2" t="s">
        <v>811</v>
      </c>
      <c r="I917" s="2" t="s">
        <v>808</v>
      </c>
      <c r="J917" s="2"/>
      <c r="K917" s="2"/>
      <c r="N917" s="13"/>
      <c r="Q917" s="2">
        <v>10810967</v>
      </c>
    </row>
    <row r="918" spans="1:17" ht="15" customHeight="1">
      <c r="A918" s="2">
        <v>11201066</v>
      </c>
      <c r="B918" s="2"/>
      <c r="C918" s="2"/>
      <c r="D918" s="2">
        <v>11111091</v>
      </c>
      <c r="E918" s="2">
        <v>10810968</v>
      </c>
      <c r="F918" s="2"/>
      <c r="H918" s="2" t="s">
        <v>812</v>
      </c>
      <c r="I918" s="2" t="s">
        <v>808</v>
      </c>
      <c r="J918" s="2"/>
      <c r="K918" s="2"/>
      <c r="N918" s="13"/>
      <c r="Q918" s="2">
        <v>10810968</v>
      </c>
    </row>
    <row r="919" spans="1:17" ht="15" customHeight="1">
      <c r="A919" s="2">
        <v>11201067</v>
      </c>
      <c r="B919" s="2"/>
      <c r="C919" s="2"/>
      <c r="D919" s="2">
        <v>11111092</v>
      </c>
      <c r="E919" s="2">
        <v>10810968</v>
      </c>
      <c r="F919" s="2"/>
      <c r="H919" s="2" t="s">
        <v>812</v>
      </c>
      <c r="I919" s="2" t="s">
        <v>808</v>
      </c>
      <c r="J919" s="2"/>
      <c r="K919" s="2"/>
      <c r="N919" s="13"/>
      <c r="Q919" s="2">
        <v>10810968</v>
      </c>
    </row>
    <row r="920" spans="1:17" ht="15" customHeight="1">
      <c r="A920" s="2">
        <v>11201068</v>
      </c>
      <c r="B920" s="2"/>
      <c r="C920" s="2"/>
      <c r="D920" s="2">
        <v>11111093</v>
      </c>
      <c r="E920" s="2">
        <v>10810969</v>
      </c>
      <c r="F920" s="2"/>
      <c r="H920" s="2" t="s">
        <v>813</v>
      </c>
      <c r="I920" s="2" t="s">
        <v>808</v>
      </c>
      <c r="J920" s="2"/>
      <c r="K920" s="2"/>
      <c r="N920" s="13"/>
      <c r="Q920" s="2">
        <v>10810969</v>
      </c>
    </row>
    <row r="921" spans="1:17" ht="15" customHeight="1">
      <c r="A921" s="2">
        <v>11201069</v>
      </c>
      <c r="B921" s="2"/>
      <c r="C921" s="2"/>
      <c r="D921" s="2">
        <v>11111094</v>
      </c>
      <c r="E921" s="2">
        <v>10810970</v>
      </c>
      <c r="F921" s="2"/>
      <c r="H921" s="2" t="s">
        <v>814</v>
      </c>
      <c r="I921" s="2" t="s">
        <v>808</v>
      </c>
      <c r="J921" s="2"/>
      <c r="K921" s="2"/>
      <c r="N921" s="13"/>
      <c r="Q921" s="2">
        <v>10810970</v>
      </c>
    </row>
    <row r="922" spans="1:17" ht="15" customHeight="1">
      <c r="A922" s="2">
        <v>11201070</v>
      </c>
      <c r="B922" s="2"/>
      <c r="C922" s="2"/>
      <c r="D922" s="2">
        <v>11111095</v>
      </c>
      <c r="E922" s="2">
        <v>10810971</v>
      </c>
      <c r="F922" s="2"/>
      <c r="H922" s="2" t="s">
        <v>815</v>
      </c>
      <c r="I922" s="2" t="s">
        <v>808</v>
      </c>
      <c r="J922" s="2"/>
      <c r="K922" s="2"/>
      <c r="N922" s="13"/>
      <c r="Q922" s="2">
        <v>10810971</v>
      </c>
    </row>
    <row r="923" spans="1:17" ht="15" customHeight="1">
      <c r="A923" s="2">
        <v>11201071</v>
      </c>
      <c r="B923" s="2"/>
      <c r="C923" s="2"/>
      <c r="D923" s="2">
        <v>11111096</v>
      </c>
      <c r="E923" s="2">
        <v>10810971</v>
      </c>
      <c r="F923" s="2"/>
      <c r="H923" s="2" t="s">
        <v>815</v>
      </c>
      <c r="I923" s="2" t="s">
        <v>808</v>
      </c>
      <c r="J923" s="2"/>
      <c r="K923" s="2"/>
      <c r="N923" s="13"/>
      <c r="Q923" s="2">
        <v>10810971</v>
      </c>
    </row>
    <row r="924" spans="1:17" ht="15" customHeight="1">
      <c r="A924" s="2">
        <v>11201080</v>
      </c>
      <c r="B924" s="2"/>
      <c r="C924" s="2"/>
      <c r="D924" s="2">
        <v>11111105</v>
      </c>
      <c r="E924" s="2">
        <v>10810976</v>
      </c>
      <c r="F924" s="2"/>
      <c r="H924" s="2" t="s">
        <v>821</v>
      </c>
      <c r="I924" s="2" t="s">
        <v>817</v>
      </c>
      <c r="J924" s="2"/>
      <c r="K924" s="2"/>
      <c r="N924" s="13"/>
      <c r="Q924" s="2">
        <v>10810976</v>
      </c>
    </row>
    <row r="925" spans="1:17" ht="15" customHeight="1">
      <c r="A925" s="2">
        <v>11201081</v>
      </c>
      <c r="B925" s="2"/>
      <c r="C925" s="2"/>
      <c r="D925" s="2">
        <v>11111106</v>
      </c>
      <c r="E925" s="2">
        <v>10810977</v>
      </c>
      <c r="F925" s="2"/>
      <c r="H925" s="2" t="s">
        <v>822</v>
      </c>
      <c r="I925" s="2" t="s">
        <v>817</v>
      </c>
      <c r="J925" s="2"/>
      <c r="K925" s="2"/>
      <c r="N925" s="13"/>
      <c r="Q925" s="2">
        <v>10810977</v>
      </c>
    </row>
    <row r="926" spans="1:17" ht="15" customHeight="1">
      <c r="A926" s="2">
        <v>11201082</v>
      </c>
      <c r="B926" s="2"/>
      <c r="C926" s="2"/>
      <c r="D926" s="2">
        <v>11111107</v>
      </c>
      <c r="E926" s="2">
        <v>10810977</v>
      </c>
      <c r="F926" s="2"/>
      <c r="H926" s="2" t="s">
        <v>822</v>
      </c>
      <c r="I926" s="2" t="s">
        <v>817</v>
      </c>
      <c r="J926" s="2"/>
      <c r="K926" s="2"/>
      <c r="N926" s="13"/>
      <c r="Q926" s="2">
        <v>10810977</v>
      </c>
    </row>
    <row r="927" spans="1:17" ht="15" customHeight="1">
      <c r="A927" s="2">
        <v>11201083</v>
      </c>
      <c r="B927" s="2"/>
      <c r="C927" s="2"/>
      <c r="D927" s="2">
        <v>11111108</v>
      </c>
      <c r="E927" s="2">
        <v>10810978</v>
      </c>
      <c r="F927" s="2"/>
      <c r="H927" s="2" t="s">
        <v>823</v>
      </c>
      <c r="I927" s="2" t="s">
        <v>817</v>
      </c>
      <c r="J927" s="2"/>
      <c r="K927" s="2"/>
      <c r="N927" s="13"/>
      <c r="Q927" s="2">
        <v>10810978</v>
      </c>
    </row>
    <row r="928" spans="1:17" ht="15" customHeight="1">
      <c r="A928" s="2">
        <v>11201084</v>
      </c>
      <c r="B928" s="2"/>
      <c r="C928" s="2"/>
      <c r="D928" s="2">
        <v>11111109</v>
      </c>
      <c r="E928" s="2">
        <v>10810978</v>
      </c>
      <c r="F928" s="2"/>
      <c r="H928" s="2" t="s">
        <v>823</v>
      </c>
      <c r="I928" s="2" t="s">
        <v>817</v>
      </c>
      <c r="J928" s="2"/>
      <c r="K928" s="2"/>
      <c r="N928" s="13"/>
      <c r="Q928" s="2">
        <v>10810978</v>
      </c>
    </row>
    <row r="929" spans="1:17" ht="15" customHeight="1">
      <c r="A929" s="2">
        <v>11201085</v>
      </c>
      <c r="B929" s="2"/>
      <c r="C929" s="2"/>
      <c r="D929" s="2">
        <v>11111110</v>
      </c>
      <c r="E929" s="2">
        <v>10810978</v>
      </c>
      <c r="F929" s="2"/>
      <c r="H929" s="2" t="s">
        <v>823</v>
      </c>
      <c r="I929" s="2" t="s">
        <v>817</v>
      </c>
      <c r="J929" s="2"/>
      <c r="K929" s="2"/>
      <c r="N929" s="13"/>
      <c r="Q929" s="2">
        <v>10810978</v>
      </c>
    </row>
    <row r="930" spans="1:17" ht="15" customHeight="1">
      <c r="A930" s="2">
        <v>11201086</v>
      </c>
      <c r="B930" s="2"/>
      <c r="C930" s="2"/>
      <c r="D930" s="2">
        <v>11111111</v>
      </c>
      <c r="E930" s="2">
        <v>10810978</v>
      </c>
      <c r="F930" s="2"/>
      <c r="H930" s="2" t="s">
        <v>823</v>
      </c>
      <c r="I930" s="2" t="s">
        <v>817</v>
      </c>
      <c r="J930" s="2"/>
      <c r="K930" s="2"/>
      <c r="N930" s="13"/>
      <c r="Q930" s="2">
        <v>10810978</v>
      </c>
    </row>
    <row r="931" spans="1:17" ht="15" customHeight="1">
      <c r="A931" s="2">
        <v>11201087</v>
      </c>
      <c r="B931" s="2"/>
      <c r="C931" s="2"/>
      <c r="D931" s="2">
        <v>11110981</v>
      </c>
      <c r="E931" s="2">
        <v>10810798</v>
      </c>
      <c r="F931" s="2"/>
      <c r="H931" s="2">
        <v>2671</v>
      </c>
      <c r="I931" s="2" t="s">
        <v>276</v>
      </c>
      <c r="J931" s="2"/>
      <c r="K931" s="2"/>
      <c r="N931" s="13"/>
      <c r="Q931" s="2">
        <v>10810979</v>
      </c>
    </row>
    <row r="932" spans="1:17" ht="15" customHeight="1">
      <c r="A932" s="2">
        <v>11201088</v>
      </c>
      <c r="B932" s="2"/>
      <c r="C932" s="2"/>
      <c r="D932" s="2">
        <v>11111114</v>
      </c>
      <c r="E932" s="2">
        <v>10810986</v>
      </c>
      <c r="F932" s="2"/>
      <c r="H932" s="2" t="s">
        <v>834</v>
      </c>
      <c r="I932" s="2" t="s">
        <v>808</v>
      </c>
      <c r="J932" s="2"/>
      <c r="K932" s="2"/>
      <c r="N932" s="13"/>
      <c r="Q932" s="2">
        <v>10810986</v>
      </c>
    </row>
    <row r="933" spans="1:17" ht="15" customHeight="1">
      <c r="A933" s="2">
        <v>11201089</v>
      </c>
      <c r="B933" s="2"/>
      <c r="C933" s="2"/>
      <c r="D933" s="2">
        <v>11111115</v>
      </c>
      <c r="E933" s="2">
        <v>10810987</v>
      </c>
      <c r="F933" s="2"/>
      <c r="H933" s="2" t="s">
        <v>835</v>
      </c>
      <c r="I933" s="2" t="s">
        <v>808</v>
      </c>
      <c r="J933" s="2"/>
      <c r="K933" s="2"/>
      <c r="N933" s="13"/>
      <c r="Q933" s="2">
        <v>10810987</v>
      </c>
    </row>
    <row r="934" spans="1:17" ht="15" customHeight="1">
      <c r="A934" s="2">
        <v>11201090</v>
      </c>
      <c r="B934" s="2"/>
      <c r="C934" s="2"/>
      <c r="D934" s="2">
        <v>11111116</v>
      </c>
      <c r="E934" s="2">
        <v>10810988</v>
      </c>
      <c r="F934" s="2"/>
      <c r="H934" s="2" t="s">
        <v>836</v>
      </c>
      <c r="I934" s="2" t="s">
        <v>808</v>
      </c>
      <c r="J934" s="2"/>
      <c r="K934" s="2"/>
      <c r="N934" s="13"/>
      <c r="Q934" s="2">
        <v>10810988</v>
      </c>
    </row>
    <row r="935" spans="1:17" ht="15" customHeight="1">
      <c r="A935" s="2">
        <v>11201091</v>
      </c>
      <c r="B935" s="2"/>
      <c r="C935" s="2"/>
      <c r="D935" s="2">
        <v>11111117</v>
      </c>
      <c r="E935" s="2">
        <v>10810989</v>
      </c>
      <c r="F935" s="2"/>
      <c r="H935" s="2" t="s">
        <v>837</v>
      </c>
      <c r="I935" s="2" t="s">
        <v>808</v>
      </c>
      <c r="J935" s="2"/>
      <c r="K935" s="2"/>
      <c r="N935" s="13"/>
      <c r="Q935" s="2">
        <v>10810989</v>
      </c>
    </row>
    <row r="936" spans="1:17" ht="15" customHeight="1">
      <c r="A936" s="2">
        <v>11201092</v>
      </c>
      <c r="B936" s="2"/>
      <c r="C936" s="2"/>
      <c r="D936" s="2">
        <v>11111118</v>
      </c>
      <c r="E936" s="2">
        <v>10810989</v>
      </c>
      <c r="F936" s="2"/>
      <c r="H936" s="2" t="s">
        <v>837</v>
      </c>
      <c r="I936" s="2" t="s">
        <v>808</v>
      </c>
      <c r="J936" s="2"/>
      <c r="K936" s="2"/>
      <c r="N936" s="13"/>
      <c r="Q936" s="2">
        <v>10810989</v>
      </c>
    </row>
    <row r="937" spans="1:17" ht="15" customHeight="1">
      <c r="A937" s="2">
        <v>11201093</v>
      </c>
      <c r="B937" s="2"/>
      <c r="C937" s="2"/>
      <c r="D937" s="2">
        <v>11111119</v>
      </c>
      <c r="E937" s="2">
        <v>10810990</v>
      </c>
      <c r="F937" s="2"/>
      <c r="H937" s="2" t="s">
        <v>838</v>
      </c>
      <c r="I937" s="2" t="s">
        <v>808</v>
      </c>
      <c r="J937" s="2"/>
      <c r="K937" s="2"/>
      <c r="N937" s="13"/>
      <c r="Q937" s="2">
        <v>10810990</v>
      </c>
    </row>
    <row r="938" spans="1:17" ht="15" customHeight="1">
      <c r="A938" s="2">
        <v>11201094</v>
      </c>
      <c r="B938" s="2"/>
      <c r="C938" s="2"/>
      <c r="D938" s="2">
        <v>11111120</v>
      </c>
      <c r="E938" s="2">
        <v>10810990</v>
      </c>
      <c r="F938" s="2"/>
      <c r="H938" s="2" t="s">
        <v>838</v>
      </c>
      <c r="I938" s="2" t="s">
        <v>808</v>
      </c>
      <c r="J938" s="2"/>
      <c r="K938" s="2"/>
      <c r="N938" s="13"/>
      <c r="Q938" s="2">
        <v>10810990</v>
      </c>
    </row>
    <row r="939" spans="1:17" ht="15" customHeight="1">
      <c r="A939" s="2">
        <v>11201095</v>
      </c>
      <c r="B939" s="2"/>
      <c r="C939" s="2"/>
      <c r="D939" s="2">
        <v>11111121</v>
      </c>
      <c r="E939" s="2">
        <v>10810991</v>
      </c>
      <c r="F939" s="2"/>
      <c r="H939" s="2" t="s">
        <v>839</v>
      </c>
      <c r="I939" s="2" t="s">
        <v>808</v>
      </c>
      <c r="J939" s="2"/>
      <c r="K939" s="2"/>
      <c r="N939" s="13"/>
      <c r="Q939" s="2">
        <v>10810991</v>
      </c>
    </row>
    <row r="940" spans="1:17" ht="15" customHeight="1">
      <c r="A940" s="2">
        <v>11201096</v>
      </c>
      <c r="B940" s="2"/>
      <c r="C940" s="2"/>
      <c r="D940" s="2">
        <v>11111122</v>
      </c>
      <c r="E940" s="2">
        <v>10810992</v>
      </c>
      <c r="F940" s="2"/>
      <c r="H940" s="2" t="s">
        <v>840</v>
      </c>
      <c r="I940" s="2" t="s">
        <v>808</v>
      </c>
      <c r="J940" s="2"/>
      <c r="K940" s="2"/>
      <c r="N940" s="13"/>
      <c r="Q940" s="2">
        <v>10810992</v>
      </c>
    </row>
    <row r="941" spans="1:17" ht="15" customHeight="1">
      <c r="A941" s="2">
        <v>11201097</v>
      </c>
      <c r="B941" s="2"/>
      <c r="C941" s="2"/>
      <c r="D941" s="2">
        <v>11111123</v>
      </c>
      <c r="E941" s="2">
        <v>10810992</v>
      </c>
      <c r="F941" s="2"/>
      <c r="H941" s="2" t="s">
        <v>840</v>
      </c>
      <c r="I941" s="2" t="s">
        <v>808</v>
      </c>
      <c r="J941" s="2"/>
      <c r="K941" s="2"/>
      <c r="N941" s="13"/>
      <c r="Q941" s="2">
        <v>10810992</v>
      </c>
    </row>
    <row r="942" spans="1:17" ht="15" customHeight="1">
      <c r="A942" s="2">
        <v>11201098</v>
      </c>
      <c r="B942" s="2"/>
      <c r="C942" s="2"/>
      <c r="D942" s="2">
        <v>11111124</v>
      </c>
      <c r="E942" s="2">
        <v>10810993</v>
      </c>
      <c r="F942" s="2"/>
      <c r="H942" s="2" t="s">
        <v>841</v>
      </c>
      <c r="I942" s="2" t="s">
        <v>808</v>
      </c>
      <c r="J942" s="2"/>
      <c r="K942" s="2"/>
      <c r="N942" s="13"/>
      <c r="Q942" s="2">
        <v>10810993</v>
      </c>
    </row>
    <row r="943" spans="1:17" ht="15" customHeight="1">
      <c r="A943" s="2">
        <v>11201099</v>
      </c>
      <c r="B943" s="2"/>
      <c r="C943" s="2"/>
      <c r="D943" s="2">
        <v>11111125</v>
      </c>
      <c r="E943" s="2">
        <v>10810994</v>
      </c>
      <c r="F943" s="2"/>
      <c r="H943" s="2" t="s">
        <v>842</v>
      </c>
      <c r="I943" s="2" t="s">
        <v>808</v>
      </c>
      <c r="J943" s="2"/>
      <c r="K943" s="2"/>
      <c r="N943" s="13"/>
      <c r="Q943" s="2">
        <v>10810994</v>
      </c>
    </row>
    <row r="944" spans="1:17" ht="15" customHeight="1">
      <c r="A944" s="2">
        <v>11201100</v>
      </c>
      <c r="B944" s="2"/>
      <c r="C944" s="2"/>
      <c r="D944" s="2">
        <v>11111126</v>
      </c>
      <c r="E944" s="2">
        <v>10810994</v>
      </c>
      <c r="F944" s="2"/>
      <c r="H944" s="2" t="s">
        <v>842</v>
      </c>
      <c r="I944" s="2" t="s">
        <v>808</v>
      </c>
      <c r="J944" s="2"/>
      <c r="K944" s="2"/>
      <c r="N944" s="13"/>
      <c r="Q944" s="2">
        <v>10810994</v>
      </c>
    </row>
    <row r="945" spans="1:17" ht="15" customHeight="1">
      <c r="A945" s="2">
        <v>11201101</v>
      </c>
      <c r="B945" s="2"/>
      <c r="C945" s="2"/>
      <c r="D945" s="2">
        <v>11111127</v>
      </c>
      <c r="E945" s="2">
        <v>10810994</v>
      </c>
      <c r="F945" s="2"/>
      <c r="H945" s="2" t="s">
        <v>842</v>
      </c>
      <c r="I945" s="2" t="s">
        <v>808</v>
      </c>
      <c r="J945" s="2"/>
      <c r="K945" s="2"/>
      <c r="N945" s="13"/>
      <c r="Q945" s="2">
        <v>10810994</v>
      </c>
    </row>
    <row r="946" spans="1:17" ht="15" customHeight="1">
      <c r="A946" s="2">
        <v>11201102</v>
      </c>
      <c r="B946" s="2"/>
      <c r="C946" s="2"/>
      <c r="D946" s="2">
        <v>11111128</v>
      </c>
      <c r="E946" s="2">
        <v>10810995</v>
      </c>
      <c r="F946" s="2"/>
      <c r="H946" s="2" t="s">
        <v>843</v>
      </c>
      <c r="I946" s="2" t="s">
        <v>808</v>
      </c>
      <c r="J946" s="2"/>
      <c r="K946" s="2"/>
      <c r="N946" s="13"/>
      <c r="Q946" s="2">
        <v>10810995</v>
      </c>
    </row>
    <row r="947" spans="1:17" ht="15" customHeight="1">
      <c r="A947" s="2">
        <v>11201103</v>
      </c>
      <c r="B947" s="2"/>
      <c r="C947" s="2"/>
      <c r="D947" s="2">
        <v>11111129</v>
      </c>
      <c r="E947" s="2">
        <v>10810996</v>
      </c>
      <c r="F947" s="2"/>
      <c r="H947" s="2" t="s">
        <v>844</v>
      </c>
      <c r="I947" s="2" t="s">
        <v>808</v>
      </c>
      <c r="J947" s="2"/>
      <c r="K947" s="2"/>
      <c r="N947" s="13"/>
      <c r="Q947" s="2">
        <v>10810996</v>
      </c>
    </row>
    <row r="948" spans="1:17" ht="15" customHeight="1">
      <c r="A948" s="2">
        <v>11201104</v>
      </c>
      <c r="B948" s="2"/>
      <c r="C948" s="2"/>
      <c r="D948" s="2">
        <v>11111130</v>
      </c>
      <c r="E948" s="2">
        <v>10810997</v>
      </c>
      <c r="F948" s="2"/>
      <c r="H948" s="2" t="s">
        <v>845</v>
      </c>
      <c r="I948" s="2" t="s">
        <v>808</v>
      </c>
      <c r="J948" s="2"/>
      <c r="K948" s="2"/>
      <c r="N948" s="13"/>
      <c r="Q948" s="2">
        <v>10810997</v>
      </c>
    </row>
    <row r="949" spans="1:17" ht="15" customHeight="1">
      <c r="A949" s="2">
        <v>11201105</v>
      </c>
      <c r="B949" s="2"/>
      <c r="C949" s="2"/>
      <c r="D949" s="2">
        <v>11111131</v>
      </c>
      <c r="E949" s="2">
        <v>10810997</v>
      </c>
      <c r="F949" s="2"/>
      <c r="H949" s="2" t="s">
        <v>845</v>
      </c>
      <c r="I949" s="2" t="s">
        <v>808</v>
      </c>
      <c r="J949" s="2"/>
      <c r="K949" s="2"/>
      <c r="N949" s="13"/>
      <c r="Q949" s="2">
        <v>10810997</v>
      </c>
    </row>
    <row r="950" spans="1:17" ht="15" customHeight="1">
      <c r="A950" s="2">
        <v>11201106</v>
      </c>
      <c r="B950" s="2"/>
      <c r="C950" s="2"/>
      <c r="D950" s="2">
        <v>11111132</v>
      </c>
      <c r="E950" s="2">
        <v>10810998</v>
      </c>
      <c r="F950" s="2"/>
      <c r="H950" s="2" t="s">
        <v>846</v>
      </c>
      <c r="I950" s="2" t="s">
        <v>847</v>
      </c>
      <c r="J950" s="2"/>
      <c r="K950" s="2"/>
      <c r="N950" s="13"/>
      <c r="Q950" s="2">
        <v>10810998</v>
      </c>
    </row>
    <row r="951" spans="1:17" ht="15" customHeight="1">
      <c r="A951" s="2">
        <v>11201107</v>
      </c>
      <c r="B951" s="2"/>
      <c r="C951" s="2"/>
      <c r="D951" s="2">
        <v>11111133</v>
      </c>
      <c r="E951" s="2">
        <v>10810999</v>
      </c>
      <c r="F951" s="2"/>
      <c r="H951" s="2" t="s">
        <v>848</v>
      </c>
      <c r="I951" s="2" t="s">
        <v>847</v>
      </c>
      <c r="J951" s="2"/>
      <c r="K951" s="2"/>
      <c r="N951" s="13"/>
      <c r="Q951" s="2">
        <v>10810999</v>
      </c>
    </row>
    <row r="952" spans="1:17" ht="15" customHeight="1">
      <c r="A952" s="2">
        <v>11201108</v>
      </c>
      <c r="B952" s="2"/>
      <c r="C952" s="2"/>
      <c r="D952" s="2">
        <v>11111134</v>
      </c>
      <c r="E952" s="2">
        <v>10811000</v>
      </c>
      <c r="F952" s="2"/>
      <c r="H952" s="2" t="s">
        <v>849</v>
      </c>
      <c r="I952" s="2" t="s">
        <v>847</v>
      </c>
      <c r="J952" s="2"/>
      <c r="K952" s="2"/>
      <c r="N952" s="13"/>
      <c r="Q952" s="2">
        <v>10811000</v>
      </c>
    </row>
    <row r="953" spans="1:17" ht="15" customHeight="1">
      <c r="A953" s="2">
        <v>11201109</v>
      </c>
      <c r="B953" s="2"/>
      <c r="C953" s="2"/>
      <c r="D953" s="2">
        <v>11111135</v>
      </c>
      <c r="E953" s="2">
        <v>10811001</v>
      </c>
      <c r="F953" s="2"/>
      <c r="H953" s="2" t="s">
        <v>850</v>
      </c>
      <c r="I953" s="2" t="s">
        <v>847</v>
      </c>
      <c r="J953" s="2"/>
      <c r="K953" s="2"/>
      <c r="N953" s="13"/>
      <c r="Q953" s="2">
        <v>10811001</v>
      </c>
    </row>
    <row r="954" spans="1:17" ht="15" customHeight="1">
      <c r="A954" s="2">
        <v>11201110</v>
      </c>
      <c r="B954" s="2"/>
      <c r="C954" s="2"/>
      <c r="D954" s="2">
        <v>11111136</v>
      </c>
      <c r="E954" s="2">
        <v>10811002</v>
      </c>
      <c r="F954" s="2"/>
      <c r="H954" s="2" t="s">
        <v>851</v>
      </c>
      <c r="I954" s="2" t="s">
        <v>847</v>
      </c>
      <c r="J954" s="2"/>
      <c r="K954" s="2"/>
      <c r="N954" s="13"/>
      <c r="Q954" s="2">
        <v>10811002</v>
      </c>
    </row>
    <row r="955" spans="1:17" ht="15" customHeight="1">
      <c r="A955" s="2">
        <v>11201111</v>
      </c>
      <c r="B955" s="2"/>
      <c r="C955" s="2"/>
      <c r="D955" s="2">
        <v>11111137</v>
      </c>
      <c r="E955" s="2">
        <v>10811003</v>
      </c>
      <c r="F955" s="2"/>
      <c r="H955" s="2" t="s">
        <v>852</v>
      </c>
      <c r="I955" s="2" t="s">
        <v>847</v>
      </c>
      <c r="J955" s="2"/>
      <c r="K955" s="2"/>
      <c r="N955" s="13"/>
      <c r="Q955" s="2">
        <v>10811003</v>
      </c>
    </row>
    <row r="956" spans="1:17" ht="15" customHeight="1">
      <c r="A956" s="2">
        <v>11201112</v>
      </c>
      <c r="B956" s="2"/>
      <c r="C956" s="2"/>
      <c r="D956" s="2">
        <v>11111138</v>
      </c>
      <c r="E956" s="2">
        <v>10811004</v>
      </c>
      <c r="F956" s="2"/>
      <c r="H956" s="2" t="s">
        <v>853</v>
      </c>
      <c r="I956" s="2" t="s">
        <v>847</v>
      </c>
      <c r="J956" s="2"/>
      <c r="K956" s="2"/>
      <c r="N956" s="13"/>
      <c r="Q956" s="2">
        <v>10811004</v>
      </c>
    </row>
    <row r="957" spans="1:17" ht="15" customHeight="1">
      <c r="A957" s="2">
        <v>11201113</v>
      </c>
      <c r="B957" s="2"/>
      <c r="C957" s="2"/>
      <c r="D957" s="2">
        <v>11111139</v>
      </c>
      <c r="E957" s="2">
        <v>10811005</v>
      </c>
      <c r="F957" s="2"/>
      <c r="H957" s="2" t="s">
        <v>854</v>
      </c>
      <c r="I957" s="2" t="s">
        <v>847</v>
      </c>
      <c r="J957" s="2"/>
      <c r="K957" s="2"/>
      <c r="N957" s="13"/>
      <c r="Q957" s="2">
        <v>10811005</v>
      </c>
    </row>
    <row r="958" spans="1:17" ht="15" customHeight="1">
      <c r="A958" s="2">
        <v>11201114</v>
      </c>
      <c r="B958" s="2"/>
      <c r="C958" s="2"/>
      <c r="D958" s="2">
        <v>11111140</v>
      </c>
      <c r="E958" s="2">
        <v>10811006</v>
      </c>
      <c r="F958" s="2"/>
      <c r="H958" s="2" t="s">
        <v>855</v>
      </c>
      <c r="I958" s="2" t="s">
        <v>847</v>
      </c>
      <c r="J958" s="2"/>
      <c r="K958" s="2"/>
      <c r="N958" s="13"/>
      <c r="Q958" s="2">
        <v>10811006</v>
      </c>
    </row>
    <row r="959" spans="1:17" ht="15" customHeight="1">
      <c r="A959" s="2">
        <v>11201115</v>
      </c>
      <c r="B959" s="2"/>
      <c r="C959" s="2"/>
      <c r="D959" s="2">
        <v>11111141</v>
      </c>
      <c r="E959" s="2">
        <v>10811007</v>
      </c>
      <c r="F959" s="2"/>
      <c r="H959" s="2" t="s">
        <v>856</v>
      </c>
      <c r="I959" s="2" t="s">
        <v>847</v>
      </c>
      <c r="J959" s="2"/>
      <c r="K959" s="2"/>
      <c r="N959" s="13"/>
      <c r="Q959" s="2">
        <v>10811007</v>
      </c>
    </row>
    <row r="960" spans="1:17" ht="15" customHeight="1">
      <c r="A960" s="2">
        <v>11201116</v>
      </c>
      <c r="B960" s="2"/>
      <c r="C960" s="2"/>
      <c r="D960" s="2">
        <v>11111142</v>
      </c>
      <c r="E960" s="2">
        <v>10811008</v>
      </c>
      <c r="F960" s="2"/>
      <c r="H960" s="2" t="s">
        <v>866</v>
      </c>
      <c r="I960" s="2" t="s">
        <v>867</v>
      </c>
      <c r="J960" s="2"/>
      <c r="K960" s="2"/>
      <c r="N960" s="13"/>
      <c r="Q960" s="2">
        <v>10811008</v>
      </c>
    </row>
    <row r="961" spans="1:17" ht="15" customHeight="1">
      <c r="A961" s="2">
        <v>11201117</v>
      </c>
      <c r="B961" s="2"/>
      <c r="C961" s="2"/>
      <c r="D961" s="2">
        <v>11111143</v>
      </c>
      <c r="E961" s="2">
        <v>10811009</v>
      </c>
      <c r="F961" s="2"/>
      <c r="H961" s="2" t="s">
        <v>868</v>
      </c>
      <c r="I961" s="2" t="s">
        <v>867</v>
      </c>
      <c r="J961" s="2"/>
      <c r="K961" s="2"/>
      <c r="N961" s="13"/>
      <c r="Q961" s="2">
        <v>10811009</v>
      </c>
    </row>
    <row r="962" spans="1:17" ht="15" customHeight="1">
      <c r="A962" s="2">
        <v>11201118</v>
      </c>
      <c r="B962" s="2"/>
      <c r="C962" s="2"/>
      <c r="D962" s="2">
        <v>11111144</v>
      </c>
      <c r="E962" s="2">
        <v>10811010</v>
      </c>
      <c r="F962" s="2"/>
      <c r="H962" s="2" t="s">
        <v>869</v>
      </c>
      <c r="I962" s="2" t="s">
        <v>867</v>
      </c>
      <c r="J962" s="2"/>
      <c r="K962" s="2"/>
      <c r="N962" s="13"/>
      <c r="Q962" s="2">
        <v>10811010</v>
      </c>
    </row>
    <row r="963" spans="1:17" ht="15" customHeight="1">
      <c r="A963" s="2">
        <v>11201119</v>
      </c>
      <c r="B963" s="2"/>
      <c r="C963" s="2"/>
      <c r="D963" s="2">
        <v>11111145</v>
      </c>
      <c r="E963" s="2">
        <v>10811011</v>
      </c>
      <c r="F963" s="2"/>
      <c r="H963" s="2" t="s">
        <v>870</v>
      </c>
      <c r="I963" s="2" t="s">
        <v>867</v>
      </c>
      <c r="J963" s="2"/>
      <c r="K963" s="2"/>
      <c r="N963" s="13"/>
      <c r="Q963" s="2">
        <v>10811011</v>
      </c>
    </row>
    <row r="964" spans="1:17" ht="15" customHeight="1">
      <c r="A964" s="2">
        <v>11201120</v>
      </c>
      <c r="B964" s="2"/>
      <c r="C964" s="2"/>
      <c r="D964" s="2">
        <v>11111146</v>
      </c>
      <c r="E964" s="2">
        <v>10811012</v>
      </c>
      <c r="F964" s="2"/>
      <c r="H964" s="2" t="s">
        <v>871</v>
      </c>
      <c r="I964" s="2" t="s">
        <v>867</v>
      </c>
      <c r="J964" s="2"/>
      <c r="K964" s="2"/>
      <c r="N964" s="13"/>
      <c r="Q964" s="2">
        <v>10811012</v>
      </c>
    </row>
    <row r="965" spans="1:17" ht="15" customHeight="1">
      <c r="A965" s="2">
        <v>11201122</v>
      </c>
      <c r="B965" s="2"/>
      <c r="C965" s="2"/>
      <c r="D965" s="2">
        <v>11111148</v>
      </c>
      <c r="E965" s="2">
        <v>10811014</v>
      </c>
      <c r="F965" s="2"/>
      <c r="H965" s="2" t="s">
        <v>872</v>
      </c>
      <c r="I965" s="2" t="s">
        <v>867</v>
      </c>
      <c r="J965" s="2"/>
      <c r="K965" s="2"/>
      <c r="N965" s="13"/>
      <c r="Q965" s="2">
        <v>10811014</v>
      </c>
    </row>
    <row r="966" spans="1:17" ht="15" customHeight="1">
      <c r="A966" s="2">
        <v>11201123</v>
      </c>
      <c r="B966" s="2"/>
      <c r="C966" s="2"/>
      <c r="D966" s="2">
        <v>11111149</v>
      </c>
      <c r="E966" s="2">
        <v>10811015</v>
      </c>
      <c r="F966" s="2"/>
      <c r="H966" s="2" t="s">
        <v>873</v>
      </c>
      <c r="I966" s="2" t="s">
        <v>867</v>
      </c>
      <c r="J966" s="2"/>
      <c r="K966" s="2"/>
      <c r="N966" s="13"/>
      <c r="Q966" s="2">
        <v>10811015</v>
      </c>
    </row>
    <row r="967" spans="1:17" ht="15" customHeight="1">
      <c r="A967" s="2">
        <v>11201124</v>
      </c>
      <c r="B967" s="2"/>
      <c r="C967" s="2"/>
      <c r="D967" s="2">
        <v>11111150</v>
      </c>
      <c r="E967" s="2">
        <v>10810980</v>
      </c>
      <c r="F967" s="2"/>
      <c r="H967" s="2" t="s">
        <v>2223</v>
      </c>
      <c r="I967" s="2" t="s">
        <v>867</v>
      </c>
      <c r="J967" s="2"/>
      <c r="K967" s="2"/>
      <c r="N967" s="13"/>
      <c r="Q967" s="2">
        <v>10810980</v>
      </c>
    </row>
    <row r="968" spans="1:17" ht="15" customHeight="1">
      <c r="A968" s="2">
        <v>11201125</v>
      </c>
      <c r="B968" s="2"/>
      <c r="C968" s="2"/>
      <c r="D968" s="2">
        <v>11111150</v>
      </c>
      <c r="E968" s="2">
        <v>10810980</v>
      </c>
      <c r="F968" s="2"/>
      <c r="H968" s="2" t="s">
        <v>2224</v>
      </c>
      <c r="I968" s="2" t="s">
        <v>867</v>
      </c>
      <c r="J968" s="2"/>
      <c r="K968" s="2"/>
      <c r="N968" s="13"/>
      <c r="Q968" s="2">
        <v>10810981</v>
      </c>
    </row>
    <row r="969" spans="1:17" ht="15" customHeight="1">
      <c r="A969" s="2">
        <v>11201126</v>
      </c>
      <c r="B969" s="2"/>
      <c r="C969" s="2"/>
      <c r="D969" s="2">
        <v>11111151</v>
      </c>
      <c r="E969" s="2">
        <v>10810982</v>
      </c>
      <c r="F969" s="2"/>
      <c r="H969" s="2" t="s">
        <v>2225</v>
      </c>
      <c r="I969" s="2" t="s">
        <v>867</v>
      </c>
      <c r="J969" s="2"/>
      <c r="K969" s="2"/>
      <c r="N969" s="13"/>
      <c r="Q969" s="2">
        <v>10810982</v>
      </c>
    </row>
    <row r="970" spans="1:17" ht="15" customHeight="1">
      <c r="A970" s="2">
        <v>11201128</v>
      </c>
      <c r="B970" s="2"/>
      <c r="C970" s="2"/>
      <c r="D970" s="2">
        <v>11111153</v>
      </c>
      <c r="E970" s="2">
        <v>10811016</v>
      </c>
      <c r="F970" s="2"/>
      <c r="H970" s="2" t="s">
        <v>874</v>
      </c>
      <c r="I970" s="2" t="s">
        <v>808</v>
      </c>
      <c r="J970" s="2"/>
      <c r="K970" s="2"/>
      <c r="N970" s="13"/>
      <c r="Q970" s="2">
        <v>10811016</v>
      </c>
    </row>
    <row r="971" spans="1:17" ht="15" customHeight="1">
      <c r="A971" s="2">
        <v>11201129</v>
      </c>
      <c r="B971" s="2"/>
      <c r="C971" s="2"/>
      <c r="D971" s="2">
        <v>11111154</v>
      </c>
      <c r="E971" s="2">
        <v>10811016</v>
      </c>
      <c r="F971" s="2"/>
      <c r="H971" s="2" t="s">
        <v>874</v>
      </c>
      <c r="I971" s="2" t="s">
        <v>808</v>
      </c>
      <c r="J971" s="2"/>
      <c r="K971" s="2"/>
      <c r="N971" s="13"/>
      <c r="Q971" s="2">
        <v>10811016</v>
      </c>
    </row>
    <row r="972" spans="1:17" ht="15" customHeight="1">
      <c r="A972" s="2">
        <v>11201130</v>
      </c>
      <c r="B972" s="2"/>
      <c r="C972" s="2"/>
      <c r="D972" s="2">
        <v>11111155</v>
      </c>
      <c r="E972" s="2">
        <v>10811016</v>
      </c>
      <c r="F972" s="2"/>
      <c r="H972" s="2" t="s">
        <v>874</v>
      </c>
      <c r="I972" s="2" t="s">
        <v>808</v>
      </c>
      <c r="J972" s="2"/>
      <c r="K972" s="2"/>
      <c r="N972" s="13"/>
      <c r="Q972" s="2">
        <v>10811016</v>
      </c>
    </row>
    <row r="973" spans="1:17" ht="15" customHeight="1">
      <c r="A973" s="2">
        <v>11201131</v>
      </c>
      <c r="B973" s="2"/>
      <c r="C973" s="2"/>
      <c r="D973" s="2">
        <v>11111156</v>
      </c>
      <c r="E973" s="2">
        <v>10811017</v>
      </c>
      <c r="F973" s="2"/>
      <c r="H973" s="2" t="s">
        <v>875</v>
      </c>
      <c r="I973" s="2" t="s">
        <v>817</v>
      </c>
      <c r="J973" s="2"/>
      <c r="K973" s="2"/>
      <c r="N973" s="13"/>
      <c r="Q973" s="2">
        <v>10811017</v>
      </c>
    </row>
    <row r="974" spans="1:17" ht="15" customHeight="1">
      <c r="A974" s="2">
        <v>11201132</v>
      </c>
      <c r="B974" s="2"/>
      <c r="C974" s="2"/>
      <c r="D974" s="2">
        <v>11111157</v>
      </c>
      <c r="E974" s="2">
        <v>10811017</v>
      </c>
      <c r="F974" s="2"/>
      <c r="H974" s="2" t="s">
        <v>875</v>
      </c>
      <c r="I974" s="2" t="s">
        <v>817</v>
      </c>
      <c r="J974" s="2"/>
      <c r="K974" s="2"/>
      <c r="N974" s="13"/>
      <c r="Q974" s="2">
        <v>10811017</v>
      </c>
    </row>
    <row r="975" spans="1:17" ht="15" customHeight="1">
      <c r="A975" s="2">
        <v>11201133</v>
      </c>
      <c r="B975" s="2"/>
      <c r="C975" s="2"/>
      <c r="D975" s="2">
        <v>11111158</v>
      </c>
      <c r="E975" s="2">
        <v>10811018</v>
      </c>
      <c r="F975" s="2"/>
      <c r="H975" s="2" t="s">
        <v>876</v>
      </c>
      <c r="I975" s="2" t="s">
        <v>817</v>
      </c>
      <c r="J975" s="2"/>
      <c r="K975" s="2"/>
      <c r="N975" s="13"/>
      <c r="Q975" s="2">
        <v>10811018</v>
      </c>
    </row>
    <row r="976" spans="1:17" ht="15" customHeight="1">
      <c r="A976" s="2">
        <v>11201134</v>
      </c>
      <c r="B976" s="2"/>
      <c r="C976" s="2"/>
      <c r="D976" s="2">
        <v>11111159</v>
      </c>
      <c r="E976" s="2">
        <v>10811018</v>
      </c>
      <c r="F976" s="2"/>
      <c r="H976" s="2" t="s">
        <v>876</v>
      </c>
      <c r="I976" s="2" t="s">
        <v>817</v>
      </c>
      <c r="J976" s="2"/>
      <c r="K976" s="2"/>
      <c r="N976" s="13"/>
      <c r="Q976" s="2">
        <v>10811018</v>
      </c>
    </row>
    <row r="977" spans="1:17" ht="15" customHeight="1">
      <c r="A977" s="2">
        <v>11201135</v>
      </c>
      <c r="B977" s="2"/>
      <c r="C977" s="2"/>
      <c r="D977" s="2">
        <v>11111160</v>
      </c>
      <c r="E977" s="2">
        <v>10811019</v>
      </c>
      <c r="F977" s="2"/>
      <c r="H977" s="2" t="s">
        <v>877</v>
      </c>
      <c r="I977" s="2" t="s">
        <v>817</v>
      </c>
      <c r="J977" s="2"/>
      <c r="K977" s="2"/>
      <c r="N977" s="13"/>
      <c r="Q977" s="2">
        <v>10811019</v>
      </c>
    </row>
    <row r="978" spans="1:17" ht="15" customHeight="1">
      <c r="A978" s="2">
        <v>11201136</v>
      </c>
      <c r="B978" s="2"/>
      <c r="C978" s="2"/>
      <c r="D978" s="2">
        <v>11111161</v>
      </c>
      <c r="E978" s="2">
        <v>10810984</v>
      </c>
      <c r="F978" s="2"/>
      <c r="H978" s="2" t="s">
        <v>2226</v>
      </c>
      <c r="I978" s="2" t="s">
        <v>867</v>
      </c>
      <c r="J978" s="2"/>
      <c r="K978" s="2"/>
      <c r="N978" s="13"/>
      <c r="Q978" s="2">
        <v>10810984</v>
      </c>
    </row>
    <row r="979" spans="1:17" ht="15" customHeight="1">
      <c r="A979" s="2">
        <v>11201137</v>
      </c>
      <c r="B979" s="2"/>
      <c r="C979" s="2"/>
      <c r="D979" s="2">
        <v>11111162</v>
      </c>
      <c r="E979" s="2">
        <v>10810985</v>
      </c>
      <c r="F979" s="2"/>
      <c r="H979" s="2" t="s">
        <v>2227</v>
      </c>
      <c r="I979" s="2" t="s">
        <v>867</v>
      </c>
      <c r="J979" s="2"/>
      <c r="K979" s="2"/>
      <c r="N979" s="13"/>
      <c r="Q979" s="2">
        <v>10810985</v>
      </c>
    </row>
    <row r="980" spans="1:17" ht="15" customHeight="1">
      <c r="A980" s="2">
        <v>11201138</v>
      </c>
      <c r="B980" s="2"/>
      <c r="C980" s="2"/>
      <c r="D980" s="2">
        <v>11111163</v>
      </c>
      <c r="E980" s="2">
        <v>10811019</v>
      </c>
      <c r="F980" s="2"/>
      <c r="H980" s="2" t="s">
        <v>877</v>
      </c>
      <c r="I980" s="2" t="s">
        <v>817</v>
      </c>
      <c r="J980" s="2"/>
      <c r="K980" s="2"/>
      <c r="N980" s="13"/>
      <c r="Q980" s="2">
        <v>10811019</v>
      </c>
    </row>
    <row r="981" spans="1:17" ht="15" customHeight="1">
      <c r="A981" s="2">
        <v>11201139</v>
      </c>
      <c r="B981" s="2"/>
      <c r="C981" s="2"/>
      <c r="D981" s="2">
        <v>11111164</v>
      </c>
      <c r="E981" s="2">
        <v>10811019</v>
      </c>
      <c r="F981" s="2"/>
      <c r="H981" s="2" t="s">
        <v>877</v>
      </c>
      <c r="I981" s="2" t="s">
        <v>817</v>
      </c>
      <c r="J981" s="2"/>
      <c r="K981" s="2"/>
      <c r="N981" s="13"/>
      <c r="Q981" s="2">
        <v>10811019</v>
      </c>
    </row>
    <row r="982" spans="1:17" ht="15" customHeight="1">
      <c r="A982" s="2">
        <v>11201140</v>
      </c>
      <c r="B982" s="2"/>
      <c r="C982" s="2"/>
      <c r="D982" s="2">
        <v>11111165</v>
      </c>
      <c r="E982" s="2">
        <v>10810979</v>
      </c>
      <c r="F982" s="2"/>
      <c r="H982" s="2">
        <v>2671</v>
      </c>
      <c r="I982" s="2" t="s">
        <v>276</v>
      </c>
      <c r="J982" s="2"/>
      <c r="K982" s="2"/>
      <c r="N982" s="13"/>
      <c r="Q982" s="2">
        <v>10810979</v>
      </c>
    </row>
    <row r="983" spans="1:17" ht="15" customHeight="1">
      <c r="A983" s="2">
        <v>11201141</v>
      </c>
      <c r="B983" s="2"/>
      <c r="C983" s="2"/>
      <c r="D983" s="2">
        <v>11111166</v>
      </c>
      <c r="E983" s="2">
        <v>10810979</v>
      </c>
      <c r="F983" s="2"/>
      <c r="H983" s="2">
        <v>2671</v>
      </c>
      <c r="I983" s="2" t="s">
        <v>276</v>
      </c>
      <c r="J983" s="2"/>
      <c r="K983" s="2"/>
      <c r="N983" s="13"/>
      <c r="Q983" s="2">
        <v>10810979</v>
      </c>
    </row>
    <row r="984" spans="1:17" ht="15" customHeight="1">
      <c r="A984" s="2">
        <v>11201142</v>
      </c>
      <c r="B984" s="2"/>
      <c r="C984" s="2"/>
      <c r="D984" s="2">
        <v>11111167</v>
      </c>
      <c r="E984" s="2">
        <v>10811012</v>
      </c>
      <c r="F984" s="2"/>
      <c r="H984" s="2" t="s">
        <v>871</v>
      </c>
      <c r="I984" s="2" t="s">
        <v>867</v>
      </c>
      <c r="J984" s="2"/>
      <c r="K984" s="2"/>
      <c r="N984" s="13"/>
      <c r="Q984" s="2">
        <v>10811012</v>
      </c>
    </row>
    <row r="985" spans="1:17" ht="15" customHeight="1">
      <c r="A985" s="2">
        <v>11201143</v>
      </c>
      <c r="B985" s="2"/>
      <c r="C985" s="2"/>
      <c r="D985" s="2">
        <v>11111170</v>
      </c>
      <c r="E985" s="2">
        <v>10811023</v>
      </c>
      <c r="F985" s="2"/>
      <c r="H985" s="2" t="s">
        <v>883</v>
      </c>
      <c r="I985" s="2" t="s">
        <v>276</v>
      </c>
      <c r="J985" s="2"/>
      <c r="K985" s="2"/>
      <c r="N985" s="13"/>
      <c r="Q985" s="2">
        <v>10811023</v>
      </c>
    </row>
    <row r="986" spans="1:17" ht="15" customHeight="1">
      <c r="A986" s="2">
        <v>11201144</v>
      </c>
      <c r="B986" s="2"/>
      <c r="C986" s="2"/>
      <c r="D986" s="2">
        <v>11111171</v>
      </c>
      <c r="E986" s="2">
        <v>10811023</v>
      </c>
      <c r="F986" s="2"/>
      <c r="H986" s="2" t="s">
        <v>883</v>
      </c>
      <c r="I986" s="2" t="s">
        <v>276</v>
      </c>
      <c r="J986" s="2"/>
      <c r="K986" s="2"/>
      <c r="N986" s="13"/>
      <c r="Q986" s="2">
        <v>10811023</v>
      </c>
    </row>
    <row r="987" spans="1:17" ht="15" customHeight="1">
      <c r="A987" s="2">
        <v>11201145</v>
      </c>
      <c r="B987" s="2"/>
      <c r="C987" s="2"/>
      <c r="D987" s="2">
        <v>11111172</v>
      </c>
      <c r="E987" s="2">
        <v>10811024</v>
      </c>
      <c r="F987" s="2"/>
      <c r="H987" s="2" t="s">
        <v>884</v>
      </c>
      <c r="I987" s="2" t="s">
        <v>276</v>
      </c>
      <c r="J987" s="2"/>
      <c r="K987" s="2"/>
      <c r="N987" s="13"/>
      <c r="Q987" s="2">
        <v>10811024</v>
      </c>
    </row>
    <row r="988" spans="1:17" ht="15" customHeight="1">
      <c r="A988" s="2">
        <v>11201146</v>
      </c>
      <c r="B988" s="2"/>
      <c r="C988" s="2"/>
      <c r="D988" s="2">
        <v>11111174</v>
      </c>
      <c r="E988" s="2">
        <v>10811027</v>
      </c>
      <c r="F988" s="2"/>
      <c r="H988" s="2" t="s">
        <v>890</v>
      </c>
      <c r="I988" s="2" t="s">
        <v>276</v>
      </c>
      <c r="J988" s="2"/>
      <c r="K988" s="2"/>
      <c r="N988" s="13"/>
      <c r="Q988" s="2">
        <v>10811027</v>
      </c>
    </row>
    <row r="989" spans="1:17" ht="15" customHeight="1">
      <c r="A989" s="2">
        <v>11201147</v>
      </c>
      <c r="B989" s="2"/>
      <c r="C989" s="2"/>
      <c r="D989" s="2">
        <v>11111175</v>
      </c>
      <c r="E989" s="2">
        <v>10811029</v>
      </c>
      <c r="F989" s="2"/>
      <c r="H989" s="2" t="s">
        <v>891</v>
      </c>
      <c r="I989" s="2" t="s">
        <v>276</v>
      </c>
      <c r="J989" s="2"/>
      <c r="K989" s="2"/>
      <c r="N989" s="13"/>
      <c r="Q989" s="2">
        <v>10811029</v>
      </c>
    </row>
    <row r="990" spans="1:17" ht="15" customHeight="1">
      <c r="A990" s="2">
        <v>11201148</v>
      </c>
      <c r="B990" s="2"/>
      <c r="C990" s="2"/>
      <c r="D990" s="2">
        <v>11111176</v>
      </c>
      <c r="E990" s="2">
        <v>10811030</v>
      </c>
      <c r="F990" s="2"/>
      <c r="H990" s="2" t="s">
        <v>892</v>
      </c>
      <c r="I990" s="2" t="s">
        <v>276</v>
      </c>
      <c r="J990" s="2"/>
      <c r="K990" s="2"/>
      <c r="N990" s="13"/>
      <c r="Q990" s="2">
        <v>10811030</v>
      </c>
    </row>
    <row r="991" spans="1:17" ht="15" customHeight="1">
      <c r="A991" s="2">
        <v>11201149</v>
      </c>
      <c r="B991" s="2"/>
      <c r="C991" s="2"/>
      <c r="D991" s="2">
        <v>11111177</v>
      </c>
      <c r="E991" s="2">
        <v>10811031</v>
      </c>
      <c r="F991" s="2"/>
      <c r="H991" s="2" t="s">
        <v>893</v>
      </c>
      <c r="I991" s="2" t="s">
        <v>276</v>
      </c>
      <c r="J991" s="2"/>
      <c r="K991" s="2"/>
      <c r="N991" s="13"/>
      <c r="Q991" s="2">
        <v>10811031</v>
      </c>
    </row>
    <row r="992" spans="1:17" ht="15" customHeight="1">
      <c r="A992" s="2">
        <v>11201150</v>
      </c>
      <c r="B992" s="2"/>
      <c r="C992" s="2"/>
      <c r="D992" s="2">
        <v>11111178</v>
      </c>
      <c r="E992" s="2">
        <v>10811032</v>
      </c>
      <c r="F992" s="2"/>
      <c r="H992" s="2" t="s">
        <v>894</v>
      </c>
      <c r="I992" s="2" t="s">
        <v>276</v>
      </c>
      <c r="J992" s="2"/>
      <c r="K992" s="2"/>
      <c r="N992" s="13"/>
      <c r="Q992" s="2">
        <v>10811032</v>
      </c>
    </row>
    <row r="993" spans="1:17" ht="15" customHeight="1">
      <c r="A993" s="2">
        <v>11201151</v>
      </c>
      <c r="B993" s="2"/>
      <c r="C993" s="2"/>
      <c r="D993" s="2">
        <v>11111179</v>
      </c>
      <c r="E993" s="2">
        <v>10811035</v>
      </c>
      <c r="F993" s="2"/>
      <c r="H993" s="2" t="s">
        <v>896</v>
      </c>
      <c r="I993" s="2" t="s">
        <v>276</v>
      </c>
      <c r="J993" s="2"/>
      <c r="K993" s="2"/>
      <c r="N993" s="13"/>
      <c r="Q993" s="2">
        <v>10811035</v>
      </c>
    </row>
    <row r="994" spans="1:17" ht="15" customHeight="1">
      <c r="A994" s="2">
        <v>11201152</v>
      </c>
      <c r="B994" s="2"/>
      <c r="C994" s="2"/>
      <c r="D994" s="2">
        <v>11111180</v>
      </c>
      <c r="E994" s="2">
        <v>10811021</v>
      </c>
      <c r="F994" s="2"/>
      <c r="H994" s="2" t="s">
        <v>881</v>
      </c>
      <c r="I994" s="2" t="s">
        <v>276</v>
      </c>
      <c r="J994" s="2"/>
      <c r="K994" s="2"/>
      <c r="N994" s="13"/>
      <c r="Q994" s="2">
        <v>10811021</v>
      </c>
    </row>
    <row r="995" spans="1:17" ht="15" customHeight="1">
      <c r="A995" s="2">
        <v>11201153</v>
      </c>
      <c r="B995" s="2"/>
      <c r="C995" s="2"/>
      <c r="D995" s="2">
        <v>11111181</v>
      </c>
      <c r="E995" s="2">
        <v>10811022</v>
      </c>
      <c r="F995" s="2"/>
      <c r="H995" s="2" t="s">
        <v>1491</v>
      </c>
      <c r="I995" s="2" t="s">
        <v>276</v>
      </c>
      <c r="J995" s="2"/>
      <c r="K995" s="2"/>
      <c r="N995" s="13"/>
      <c r="Q995" s="2">
        <v>10811022</v>
      </c>
    </row>
    <row r="996" spans="1:17" ht="15" customHeight="1">
      <c r="A996" s="2">
        <v>11201154</v>
      </c>
      <c r="B996" s="2"/>
      <c r="C996" s="2"/>
      <c r="D996" s="2">
        <v>11111176</v>
      </c>
      <c r="E996" s="2">
        <v>10811030</v>
      </c>
      <c r="F996" s="2"/>
      <c r="H996" s="2" t="s">
        <v>892</v>
      </c>
      <c r="I996" s="2" t="s">
        <v>276</v>
      </c>
      <c r="J996" s="2"/>
      <c r="K996" s="2"/>
      <c r="N996" s="13"/>
      <c r="Q996" s="2">
        <v>10811036</v>
      </c>
    </row>
    <row r="997" spans="1:17" ht="15" customHeight="1">
      <c r="A997" s="2">
        <v>11201155</v>
      </c>
      <c r="B997" s="2"/>
      <c r="C997" s="2"/>
      <c r="D997" s="2">
        <v>11111182</v>
      </c>
      <c r="E997" s="2">
        <v>10811037</v>
      </c>
      <c r="F997" s="2"/>
      <c r="H997" s="2" t="s">
        <v>3032</v>
      </c>
      <c r="I997" s="2" t="s">
        <v>808</v>
      </c>
      <c r="J997" s="2"/>
      <c r="K997" s="2"/>
      <c r="N997" s="13"/>
      <c r="Q997" s="2">
        <v>10811037</v>
      </c>
    </row>
    <row r="998" spans="1:17" ht="15" customHeight="1">
      <c r="A998" s="2">
        <v>11201156</v>
      </c>
      <c r="B998" s="2"/>
      <c r="C998" s="2"/>
      <c r="D998" s="2">
        <v>11111183</v>
      </c>
      <c r="E998" s="2">
        <v>10811037</v>
      </c>
      <c r="F998" s="2"/>
      <c r="H998" s="2" t="s">
        <v>3032</v>
      </c>
      <c r="I998" s="2" t="s">
        <v>808</v>
      </c>
      <c r="J998" s="2"/>
      <c r="K998" s="2"/>
      <c r="N998" s="13"/>
      <c r="Q998" s="2">
        <v>10811037</v>
      </c>
    </row>
    <row r="999" spans="1:17" ht="15" customHeight="1">
      <c r="A999" s="2">
        <v>11201157</v>
      </c>
      <c r="B999" s="2"/>
      <c r="C999" s="2"/>
      <c r="D999" s="2">
        <v>11111184</v>
      </c>
      <c r="E999" s="2">
        <v>10811038</v>
      </c>
      <c r="F999" s="2"/>
      <c r="H999" s="2" t="s">
        <v>3034</v>
      </c>
      <c r="I999" s="2" t="s">
        <v>808</v>
      </c>
      <c r="J999" s="2"/>
      <c r="K999" s="2"/>
      <c r="N999" s="13"/>
      <c r="Q999" s="2">
        <v>10811038</v>
      </c>
    </row>
    <row r="1000" spans="1:17" ht="15" customHeight="1">
      <c r="A1000" s="2">
        <v>11201158</v>
      </c>
      <c r="B1000" s="2"/>
      <c r="C1000" s="2"/>
      <c r="D1000" s="2">
        <v>11111185</v>
      </c>
      <c r="E1000" s="2">
        <v>10811038</v>
      </c>
      <c r="F1000" s="2"/>
      <c r="H1000" s="2" t="s">
        <v>3034</v>
      </c>
      <c r="I1000" s="2" t="s">
        <v>808</v>
      </c>
      <c r="J1000" s="2"/>
      <c r="K1000" s="2"/>
      <c r="N1000" s="13"/>
      <c r="Q1000" s="2">
        <v>10811038</v>
      </c>
    </row>
    <row r="1001" spans="1:17" ht="15" customHeight="1">
      <c r="A1001" s="2">
        <v>11201159</v>
      </c>
      <c r="B1001" s="2"/>
      <c r="C1001" s="2"/>
      <c r="D1001" s="2">
        <v>11111186</v>
      </c>
      <c r="E1001" s="2">
        <v>10811038</v>
      </c>
      <c r="F1001" s="2"/>
      <c r="H1001" s="2" t="s">
        <v>3034</v>
      </c>
      <c r="I1001" s="2" t="s">
        <v>808</v>
      </c>
      <c r="J1001" s="2"/>
      <c r="K1001" s="2"/>
      <c r="N1001" s="13"/>
      <c r="Q1001" s="2">
        <v>10811038</v>
      </c>
    </row>
    <row r="1002" spans="1:17" ht="15" customHeight="1">
      <c r="A1002" s="2">
        <v>11201160</v>
      </c>
      <c r="B1002" s="2"/>
      <c r="C1002" s="2"/>
      <c r="D1002" s="2">
        <v>11111187</v>
      </c>
      <c r="E1002" s="2">
        <v>10811038</v>
      </c>
      <c r="F1002" s="2"/>
      <c r="H1002" s="2" t="s">
        <v>3034</v>
      </c>
      <c r="I1002" s="2" t="s">
        <v>808</v>
      </c>
      <c r="J1002" s="2"/>
      <c r="K1002" s="2"/>
      <c r="N1002" s="13"/>
      <c r="Q1002" s="2">
        <v>10811038</v>
      </c>
    </row>
    <row r="1003" spans="1:17" ht="15" customHeight="1">
      <c r="A1003" s="2">
        <v>11201161</v>
      </c>
      <c r="B1003" s="2"/>
      <c r="C1003" s="2"/>
      <c r="D1003" s="2">
        <v>11111188</v>
      </c>
      <c r="E1003" s="2">
        <v>10811038</v>
      </c>
      <c r="F1003" s="2"/>
      <c r="H1003" s="2" t="s">
        <v>3034</v>
      </c>
      <c r="I1003" s="2" t="s">
        <v>808</v>
      </c>
      <c r="J1003" s="2"/>
      <c r="K1003" s="2"/>
      <c r="N1003" s="13"/>
      <c r="Q1003" s="2">
        <v>10811038</v>
      </c>
    </row>
    <row r="1004" spans="1:17" ht="15" customHeight="1">
      <c r="A1004" s="2">
        <v>11201162</v>
      </c>
      <c r="B1004" s="2"/>
      <c r="C1004" s="2"/>
      <c r="D1004" s="2">
        <v>11111189</v>
      </c>
      <c r="E1004" s="2">
        <v>10811039</v>
      </c>
      <c r="F1004" s="2"/>
      <c r="H1004" s="2" t="s">
        <v>3036</v>
      </c>
      <c r="I1004" s="2" t="s">
        <v>808</v>
      </c>
      <c r="J1004" s="2"/>
      <c r="K1004" s="2"/>
      <c r="N1004" s="13"/>
      <c r="Q1004" s="2">
        <v>10811039</v>
      </c>
    </row>
    <row r="1005" spans="1:17" ht="15" customHeight="1">
      <c r="A1005" s="2">
        <v>11201163</v>
      </c>
      <c r="B1005" s="2"/>
      <c r="C1005" s="2"/>
      <c r="D1005" s="2">
        <v>11111190</v>
      </c>
      <c r="E1005" s="2">
        <v>10811039</v>
      </c>
      <c r="F1005" s="2"/>
      <c r="H1005" s="2" t="s">
        <v>3036</v>
      </c>
      <c r="I1005" s="2" t="s">
        <v>808</v>
      </c>
      <c r="J1005" s="2"/>
      <c r="K1005" s="2"/>
      <c r="N1005" s="13"/>
      <c r="Q1005" s="2">
        <v>10811039</v>
      </c>
    </row>
    <row r="1006" spans="1:17" ht="15" customHeight="1">
      <c r="A1006" s="2">
        <v>11201164</v>
      </c>
      <c r="B1006" s="2"/>
      <c r="C1006" s="2"/>
      <c r="D1006" s="2">
        <v>11111191</v>
      </c>
      <c r="E1006" s="2">
        <v>10811039</v>
      </c>
      <c r="F1006" s="2"/>
      <c r="H1006" s="2" t="s">
        <v>3036</v>
      </c>
      <c r="I1006" s="2" t="s">
        <v>808</v>
      </c>
      <c r="J1006" s="2"/>
      <c r="K1006" s="2"/>
      <c r="N1006" s="13"/>
      <c r="Q1006" s="2">
        <v>10811039</v>
      </c>
    </row>
    <row r="1007" spans="1:17" ht="15" customHeight="1">
      <c r="A1007" s="2">
        <v>11201165</v>
      </c>
      <c r="B1007" s="2"/>
      <c r="C1007" s="2"/>
      <c r="D1007" s="2">
        <v>11111192</v>
      </c>
      <c r="E1007" s="2">
        <v>10811039</v>
      </c>
      <c r="F1007" s="2"/>
      <c r="H1007" s="2" t="s">
        <v>3036</v>
      </c>
      <c r="I1007" s="2" t="s">
        <v>808</v>
      </c>
      <c r="J1007" s="2"/>
      <c r="K1007" s="2"/>
      <c r="N1007" s="13"/>
      <c r="Q1007" s="2">
        <v>10811039</v>
      </c>
    </row>
    <row r="1008" spans="1:17" ht="15" customHeight="1">
      <c r="A1008" s="2">
        <v>11201166</v>
      </c>
      <c r="B1008" s="2"/>
      <c r="C1008" s="2"/>
      <c r="D1008" s="2">
        <v>11111193</v>
      </c>
      <c r="E1008" s="2">
        <v>10811039</v>
      </c>
      <c r="F1008" s="2"/>
      <c r="H1008" s="2" t="s">
        <v>3036</v>
      </c>
      <c r="I1008" s="2" t="s">
        <v>808</v>
      </c>
      <c r="J1008" s="2"/>
      <c r="K1008" s="2"/>
      <c r="N1008" s="13"/>
      <c r="Q1008" s="2">
        <v>10811039</v>
      </c>
    </row>
    <row r="1009" spans="1:17" ht="15" customHeight="1">
      <c r="A1009" s="2">
        <v>11201167</v>
      </c>
      <c r="B1009" s="2"/>
      <c r="C1009" s="2"/>
      <c r="D1009" s="2">
        <v>11111194</v>
      </c>
      <c r="E1009" s="2">
        <v>10811040</v>
      </c>
      <c r="F1009" s="2"/>
      <c r="H1009" s="2" t="s">
        <v>3038</v>
      </c>
      <c r="I1009" s="2" t="s">
        <v>808</v>
      </c>
      <c r="J1009" s="2"/>
      <c r="K1009" s="2"/>
      <c r="N1009" s="13"/>
      <c r="Q1009" s="2">
        <v>10811040</v>
      </c>
    </row>
    <row r="1010" spans="1:17" ht="15" customHeight="1">
      <c r="A1010" s="2">
        <v>11201168</v>
      </c>
      <c r="B1010" s="2"/>
      <c r="C1010" s="2"/>
      <c r="D1010" s="2">
        <v>11111195</v>
      </c>
      <c r="E1010" s="2">
        <v>10811040</v>
      </c>
      <c r="F1010" s="2"/>
      <c r="H1010" s="2" t="s">
        <v>3038</v>
      </c>
      <c r="I1010" s="2" t="s">
        <v>808</v>
      </c>
      <c r="J1010" s="2"/>
      <c r="K1010" s="2"/>
      <c r="N1010" s="13"/>
      <c r="Q1010" s="2">
        <v>10811040</v>
      </c>
    </row>
    <row r="1011" spans="1:17" ht="15" customHeight="1">
      <c r="A1011" s="2">
        <v>11201169</v>
      </c>
      <c r="B1011" s="2"/>
      <c r="C1011" s="2"/>
      <c r="D1011" s="2">
        <v>11111196</v>
      </c>
      <c r="E1011" s="2">
        <v>10811040</v>
      </c>
      <c r="F1011" s="2"/>
      <c r="H1011" s="2" t="s">
        <v>3038</v>
      </c>
      <c r="I1011" s="2" t="s">
        <v>808</v>
      </c>
      <c r="J1011" s="2"/>
      <c r="K1011" s="2"/>
      <c r="N1011" s="13"/>
      <c r="Q1011" s="2">
        <v>10811040</v>
      </c>
    </row>
    <row r="1012" spans="1:17" ht="15" customHeight="1">
      <c r="A1012" s="2">
        <v>11201170</v>
      </c>
      <c r="B1012" s="2"/>
      <c r="C1012" s="2"/>
      <c r="D1012" s="2">
        <v>11111197</v>
      </c>
      <c r="E1012" s="2">
        <v>10811040</v>
      </c>
      <c r="F1012" s="2"/>
      <c r="H1012" s="2" t="s">
        <v>3038</v>
      </c>
      <c r="I1012" s="2" t="s">
        <v>808</v>
      </c>
      <c r="J1012" s="2"/>
      <c r="K1012" s="2"/>
      <c r="N1012" s="13"/>
      <c r="Q1012" s="2">
        <v>10811040</v>
      </c>
    </row>
    <row r="1013" spans="1:17" ht="15" customHeight="1">
      <c r="A1013" s="2">
        <v>11201171</v>
      </c>
      <c r="B1013" s="2"/>
      <c r="C1013" s="2"/>
      <c r="D1013" s="2">
        <v>11111198</v>
      </c>
      <c r="E1013" s="2">
        <v>10811041</v>
      </c>
      <c r="F1013" s="2"/>
      <c r="H1013" s="2" t="s">
        <v>3040</v>
      </c>
      <c r="I1013" s="2" t="s">
        <v>808</v>
      </c>
      <c r="J1013" s="2"/>
      <c r="K1013" s="2"/>
      <c r="N1013" s="13"/>
      <c r="Q1013" s="2">
        <v>10811041</v>
      </c>
    </row>
    <row r="1014" spans="1:17" ht="15" customHeight="1">
      <c r="A1014" s="2">
        <v>11201172</v>
      </c>
      <c r="B1014" s="2"/>
      <c r="C1014" s="2"/>
      <c r="D1014" s="2">
        <v>11111199</v>
      </c>
      <c r="E1014" s="2">
        <v>10811041</v>
      </c>
      <c r="F1014" s="2"/>
      <c r="H1014" s="2" t="s">
        <v>3040</v>
      </c>
      <c r="I1014" s="2" t="s">
        <v>808</v>
      </c>
      <c r="J1014" s="2"/>
      <c r="K1014" s="2"/>
      <c r="N1014" s="13"/>
      <c r="Q1014" s="2">
        <v>10811041</v>
      </c>
    </row>
    <row r="1015" spans="1:17" ht="15" customHeight="1">
      <c r="A1015" s="2">
        <v>11201173</v>
      </c>
      <c r="B1015" s="2"/>
      <c r="C1015" s="2"/>
      <c r="D1015" s="2">
        <v>11111200</v>
      </c>
      <c r="E1015" s="2">
        <v>10811041</v>
      </c>
      <c r="F1015" s="2"/>
      <c r="H1015" s="2" t="s">
        <v>3040</v>
      </c>
      <c r="I1015" s="2" t="s">
        <v>808</v>
      </c>
      <c r="J1015" s="2"/>
      <c r="K1015" s="2"/>
      <c r="N1015" s="13"/>
      <c r="Q1015" s="2">
        <v>10811041</v>
      </c>
    </row>
    <row r="1016" spans="1:17" ht="15" customHeight="1">
      <c r="A1016" s="2">
        <v>11201174</v>
      </c>
      <c r="B1016" s="2"/>
      <c r="C1016" s="2"/>
      <c r="D1016" s="2">
        <v>11111201</v>
      </c>
      <c r="E1016" s="2">
        <v>10811041</v>
      </c>
      <c r="F1016" s="2"/>
      <c r="H1016" s="2" t="s">
        <v>3040</v>
      </c>
      <c r="I1016" s="2" t="s">
        <v>808</v>
      </c>
      <c r="J1016" s="2"/>
      <c r="K1016" s="2"/>
      <c r="N1016" s="13"/>
      <c r="Q1016" s="2">
        <v>10811041</v>
      </c>
    </row>
    <row r="1017" spans="1:17" ht="15" customHeight="1">
      <c r="A1017" s="2">
        <v>11201175</v>
      </c>
      <c r="B1017" s="2"/>
      <c r="C1017" s="2"/>
      <c r="D1017" s="2">
        <v>11111202</v>
      </c>
      <c r="E1017" s="2">
        <v>10811042</v>
      </c>
      <c r="F1017" s="2"/>
      <c r="H1017" s="2" t="s">
        <v>3042</v>
      </c>
      <c r="I1017" s="2" t="s">
        <v>808</v>
      </c>
      <c r="J1017" s="2"/>
      <c r="K1017" s="2"/>
      <c r="N1017" s="13"/>
      <c r="Q1017" s="2">
        <v>10811042</v>
      </c>
    </row>
    <row r="1018" spans="1:17" ht="15" customHeight="1">
      <c r="A1018" s="2">
        <v>11201176</v>
      </c>
      <c r="B1018" s="2"/>
      <c r="C1018" s="2"/>
      <c r="D1018" s="2">
        <v>11111203</v>
      </c>
      <c r="E1018" s="2">
        <v>10811043</v>
      </c>
      <c r="F1018" s="2"/>
      <c r="H1018" s="2" t="s">
        <v>4953</v>
      </c>
      <c r="I1018" s="2" t="s">
        <v>808</v>
      </c>
      <c r="J1018" s="2"/>
      <c r="K1018" s="2"/>
      <c r="N1018" s="13"/>
      <c r="Q1018" s="2">
        <v>10811043</v>
      </c>
    </row>
    <row r="1019" spans="1:17" ht="15" customHeight="1">
      <c r="A1019" s="2">
        <v>11201177</v>
      </c>
      <c r="B1019" s="2"/>
      <c r="C1019" s="2"/>
      <c r="D1019" s="2">
        <v>11111204</v>
      </c>
      <c r="E1019" s="2">
        <v>10811043</v>
      </c>
      <c r="F1019" s="2"/>
      <c r="H1019" s="2" t="s">
        <v>4953</v>
      </c>
      <c r="I1019" s="2" t="s">
        <v>808</v>
      </c>
      <c r="J1019" s="2"/>
      <c r="K1019" s="2"/>
      <c r="N1019" s="13"/>
      <c r="Q1019" s="2">
        <v>10811043</v>
      </c>
    </row>
    <row r="1020" spans="1:17" ht="15" customHeight="1">
      <c r="A1020" s="2">
        <v>11201178</v>
      </c>
      <c r="B1020" s="2"/>
      <c r="C1020" s="2"/>
      <c r="D1020" s="2">
        <v>11111205</v>
      </c>
      <c r="E1020" s="2">
        <v>10811043</v>
      </c>
      <c r="F1020" s="2"/>
      <c r="H1020" s="2" t="s">
        <v>4953</v>
      </c>
      <c r="I1020" s="2" t="s">
        <v>808</v>
      </c>
      <c r="J1020" s="2"/>
      <c r="K1020" s="2"/>
      <c r="N1020" s="13"/>
      <c r="Q1020" s="2">
        <v>10811043</v>
      </c>
    </row>
    <row r="1021" spans="1:17" ht="15" customHeight="1">
      <c r="A1021" s="2">
        <v>11201179</v>
      </c>
      <c r="B1021" s="2"/>
      <c r="C1021" s="2"/>
      <c r="D1021" s="2">
        <v>11111206</v>
      </c>
      <c r="E1021" s="2">
        <v>10811044</v>
      </c>
      <c r="F1021" s="2"/>
      <c r="H1021" s="2" t="s">
        <v>899</v>
      </c>
      <c r="I1021" s="2" t="s">
        <v>900</v>
      </c>
      <c r="J1021" s="2"/>
      <c r="K1021" s="2"/>
      <c r="N1021" s="13"/>
      <c r="Q1021" s="2">
        <v>10811044</v>
      </c>
    </row>
    <row r="1022" spans="1:17" ht="15" customHeight="1">
      <c r="A1022" s="2">
        <v>11201180</v>
      </c>
      <c r="B1022" s="2"/>
      <c r="C1022" s="2"/>
      <c r="D1022" s="2">
        <v>11111207</v>
      </c>
      <c r="E1022" s="2">
        <v>10811045</v>
      </c>
      <c r="F1022" s="2"/>
      <c r="H1022" s="2" t="s">
        <v>901</v>
      </c>
      <c r="I1022" s="2" t="s">
        <v>900</v>
      </c>
      <c r="J1022" s="2"/>
      <c r="K1022" s="2"/>
      <c r="N1022" s="13"/>
      <c r="Q1022" s="2">
        <v>10811045</v>
      </c>
    </row>
    <row r="1023" spans="1:17" ht="15" customHeight="1">
      <c r="A1023" s="2">
        <v>11201181</v>
      </c>
      <c r="B1023" s="2"/>
      <c r="C1023" s="2"/>
      <c r="D1023" s="2">
        <v>11111208</v>
      </c>
      <c r="E1023" s="2">
        <v>10811046</v>
      </c>
      <c r="F1023" s="2"/>
      <c r="H1023" s="2" t="s">
        <v>902</v>
      </c>
      <c r="I1023" s="2" t="s">
        <v>900</v>
      </c>
      <c r="J1023" s="2"/>
      <c r="K1023" s="2"/>
      <c r="N1023" s="13"/>
      <c r="Q1023" s="2">
        <v>10811046</v>
      </c>
    </row>
    <row r="1024" spans="1:17" ht="15" customHeight="1">
      <c r="A1024" s="2">
        <v>11201182</v>
      </c>
      <c r="B1024" s="2"/>
      <c r="C1024" s="2"/>
      <c r="D1024" s="2">
        <v>11111209</v>
      </c>
      <c r="E1024" s="2">
        <v>10811047</v>
      </c>
      <c r="F1024" s="2"/>
      <c r="H1024" s="2" t="s">
        <v>903</v>
      </c>
      <c r="I1024" s="2" t="s">
        <v>900</v>
      </c>
      <c r="J1024" s="2"/>
      <c r="K1024" s="2"/>
      <c r="N1024" s="13"/>
      <c r="Q1024" s="2">
        <v>10811047</v>
      </c>
    </row>
    <row r="1025" spans="1:17" ht="15" customHeight="1">
      <c r="A1025" s="2">
        <v>11201183</v>
      </c>
      <c r="B1025" s="2"/>
      <c r="C1025" s="2"/>
      <c r="D1025" s="2">
        <v>11111210</v>
      </c>
      <c r="E1025" s="2">
        <v>10811048</v>
      </c>
      <c r="F1025" s="2"/>
      <c r="H1025" s="2" t="s">
        <v>904</v>
      </c>
      <c r="I1025" s="2" t="s">
        <v>905</v>
      </c>
      <c r="J1025" s="2"/>
      <c r="K1025" s="2"/>
      <c r="N1025" s="13"/>
      <c r="Q1025" s="2">
        <v>10811048</v>
      </c>
    </row>
    <row r="1026" spans="1:17" ht="15" customHeight="1">
      <c r="A1026" s="2">
        <v>11201184</v>
      </c>
      <c r="B1026" s="2"/>
      <c r="C1026" s="2"/>
      <c r="D1026" s="2">
        <v>11111211</v>
      </c>
      <c r="E1026" s="2">
        <v>10811048</v>
      </c>
      <c r="F1026" s="2"/>
      <c r="H1026" s="2" t="s">
        <v>904</v>
      </c>
      <c r="I1026" s="2" t="s">
        <v>905</v>
      </c>
      <c r="J1026" s="2"/>
      <c r="K1026" s="2"/>
      <c r="N1026" s="13"/>
      <c r="Q1026" s="2">
        <v>10811048</v>
      </c>
    </row>
    <row r="1027" spans="1:17" ht="15" customHeight="1">
      <c r="A1027" s="2">
        <v>11201185</v>
      </c>
      <c r="B1027" s="2"/>
      <c r="C1027" s="2"/>
      <c r="D1027" s="2">
        <v>11111212</v>
      </c>
      <c r="E1027" s="2">
        <v>10811049</v>
      </c>
      <c r="F1027" s="2"/>
      <c r="H1027" s="2" t="s">
        <v>906</v>
      </c>
      <c r="I1027" s="2" t="s">
        <v>905</v>
      </c>
      <c r="J1027" s="2"/>
      <c r="K1027" s="2"/>
      <c r="N1027" s="13"/>
      <c r="Q1027" s="2">
        <v>10811049</v>
      </c>
    </row>
    <row r="1028" spans="1:17" ht="15" customHeight="1">
      <c r="A1028" s="2">
        <v>11201186</v>
      </c>
      <c r="B1028" s="2"/>
      <c r="C1028" s="2"/>
      <c r="D1028" s="2">
        <v>11111213</v>
      </c>
      <c r="E1028" s="2">
        <v>10811049</v>
      </c>
      <c r="F1028" s="2"/>
      <c r="H1028" s="2" t="s">
        <v>906</v>
      </c>
      <c r="I1028" s="2" t="s">
        <v>905</v>
      </c>
      <c r="J1028" s="2"/>
      <c r="K1028" s="2"/>
      <c r="N1028" s="13"/>
      <c r="Q1028" s="2">
        <v>10811049</v>
      </c>
    </row>
    <row r="1029" spans="1:17" ht="15" customHeight="1">
      <c r="A1029" s="2">
        <v>11201187</v>
      </c>
      <c r="B1029" s="2"/>
      <c r="C1029" s="2"/>
      <c r="D1029" s="2">
        <v>11111214</v>
      </c>
      <c r="E1029" s="2">
        <v>10811050</v>
      </c>
      <c r="F1029" s="2"/>
      <c r="H1029" s="2" t="s">
        <v>907</v>
      </c>
      <c r="I1029" s="2" t="s">
        <v>905</v>
      </c>
      <c r="J1029" s="2"/>
      <c r="K1029" s="2"/>
      <c r="N1029" s="13"/>
      <c r="Q1029" s="2">
        <v>10811050</v>
      </c>
    </row>
    <row r="1030" spans="1:17" ht="15" customHeight="1">
      <c r="A1030" s="2">
        <v>11201188</v>
      </c>
      <c r="B1030" s="2"/>
      <c r="C1030" s="2"/>
      <c r="D1030" s="2">
        <v>11111215</v>
      </c>
      <c r="E1030" s="2">
        <v>10811050</v>
      </c>
      <c r="F1030" s="2"/>
      <c r="H1030" s="2" t="s">
        <v>907</v>
      </c>
      <c r="I1030" s="2" t="s">
        <v>905</v>
      </c>
      <c r="J1030" s="2"/>
      <c r="K1030" s="2"/>
      <c r="N1030" s="13"/>
      <c r="Q1030" s="2">
        <v>10811050</v>
      </c>
    </row>
    <row r="1031" spans="1:17" ht="15" customHeight="1">
      <c r="A1031" s="2">
        <v>11201189</v>
      </c>
      <c r="B1031" s="2"/>
      <c r="C1031" s="2"/>
      <c r="D1031" s="2">
        <v>11111216</v>
      </c>
      <c r="E1031" s="2">
        <v>10811051</v>
      </c>
      <c r="F1031" s="2"/>
      <c r="H1031" s="2" t="s">
        <v>908</v>
      </c>
      <c r="I1031" s="2" t="s">
        <v>905</v>
      </c>
      <c r="J1031" s="2"/>
      <c r="K1031" s="2"/>
      <c r="N1031" s="13"/>
      <c r="Q1031" s="2">
        <v>10811051</v>
      </c>
    </row>
    <row r="1032" spans="1:17" ht="15" customHeight="1">
      <c r="A1032" s="2">
        <v>11201190</v>
      </c>
      <c r="B1032" s="2"/>
      <c r="C1032" s="2"/>
      <c r="D1032" s="2">
        <v>11111217</v>
      </c>
      <c r="E1032" s="2">
        <v>10811051</v>
      </c>
      <c r="F1032" s="2"/>
      <c r="H1032" s="2" t="s">
        <v>908</v>
      </c>
      <c r="I1032" s="2" t="s">
        <v>905</v>
      </c>
      <c r="J1032" s="2"/>
      <c r="K1032" s="2"/>
      <c r="N1032" s="13"/>
      <c r="Q1032" s="2">
        <v>10811051</v>
      </c>
    </row>
    <row r="1033" spans="1:17" ht="15" customHeight="1">
      <c r="A1033" s="2">
        <v>11201191</v>
      </c>
      <c r="B1033" s="2"/>
      <c r="C1033" s="2"/>
      <c r="D1033" s="2">
        <v>11111218</v>
      </c>
      <c r="E1033" s="2">
        <v>10811051</v>
      </c>
      <c r="F1033" s="2"/>
      <c r="H1033" s="2" t="s">
        <v>908</v>
      </c>
      <c r="I1033" s="2" t="s">
        <v>905</v>
      </c>
      <c r="J1033" s="2"/>
      <c r="K1033" s="2"/>
      <c r="N1033" s="13"/>
      <c r="Q1033" s="2">
        <v>10811051</v>
      </c>
    </row>
    <row r="1034" spans="1:17" ht="15" customHeight="1">
      <c r="A1034" s="2">
        <v>11201192</v>
      </c>
      <c r="B1034" s="2"/>
      <c r="C1034" s="2"/>
      <c r="D1034" s="2">
        <v>11111219</v>
      </c>
      <c r="E1034" s="2">
        <v>10811051</v>
      </c>
      <c r="F1034" s="2"/>
      <c r="H1034" s="2" t="s">
        <v>908</v>
      </c>
      <c r="I1034" s="2" t="s">
        <v>905</v>
      </c>
      <c r="J1034" s="2"/>
      <c r="K1034" s="2"/>
      <c r="N1034" s="13"/>
      <c r="Q1034" s="2">
        <v>10811051</v>
      </c>
    </row>
    <row r="1035" spans="1:17" ht="15" customHeight="1">
      <c r="A1035" s="2">
        <v>11201193</v>
      </c>
      <c r="B1035" s="2"/>
      <c r="C1035" s="2"/>
      <c r="D1035" s="2">
        <v>11111220</v>
      </c>
      <c r="E1035" s="2">
        <v>10811051</v>
      </c>
      <c r="F1035" s="2"/>
      <c r="H1035" s="2" t="s">
        <v>908</v>
      </c>
      <c r="I1035" s="2" t="s">
        <v>905</v>
      </c>
      <c r="J1035" s="2"/>
      <c r="K1035" s="2"/>
      <c r="N1035" s="13"/>
      <c r="Q1035" s="2">
        <v>10811051</v>
      </c>
    </row>
    <row r="1036" spans="1:17" ht="15" customHeight="1">
      <c r="A1036" s="2">
        <v>11201194</v>
      </c>
      <c r="B1036" s="2"/>
      <c r="C1036" s="2"/>
      <c r="D1036" s="2">
        <v>11111221</v>
      </c>
      <c r="E1036" s="2">
        <v>10811051</v>
      </c>
      <c r="F1036" s="2"/>
      <c r="H1036" s="2" t="s">
        <v>908</v>
      </c>
      <c r="I1036" s="2" t="s">
        <v>905</v>
      </c>
      <c r="J1036" s="2"/>
      <c r="K1036" s="2"/>
      <c r="N1036" s="13"/>
      <c r="Q1036" s="2">
        <v>10811051</v>
      </c>
    </row>
    <row r="1037" spans="1:17" ht="15" customHeight="1">
      <c r="A1037" s="2">
        <v>11201195</v>
      </c>
      <c r="B1037" s="2"/>
      <c r="C1037" s="2"/>
      <c r="D1037" s="2">
        <v>11111222</v>
      </c>
      <c r="E1037" s="2">
        <v>10811051</v>
      </c>
      <c r="F1037" s="2"/>
      <c r="H1037" s="2" t="s">
        <v>908</v>
      </c>
      <c r="I1037" s="2" t="s">
        <v>905</v>
      </c>
      <c r="J1037" s="2"/>
      <c r="K1037" s="2"/>
      <c r="N1037" s="13"/>
      <c r="Q1037" s="2">
        <v>10811051</v>
      </c>
    </row>
    <row r="1038" spans="1:17" ht="15" customHeight="1">
      <c r="A1038" s="2">
        <v>11201196</v>
      </c>
      <c r="B1038" s="2"/>
      <c r="C1038" s="2"/>
      <c r="D1038" s="2">
        <v>11111223</v>
      </c>
      <c r="E1038" s="2">
        <v>10811051</v>
      </c>
      <c r="F1038" s="2"/>
      <c r="H1038" s="2" t="s">
        <v>908</v>
      </c>
      <c r="I1038" s="2" t="s">
        <v>905</v>
      </c>
      <c r="J1038" s="2"/>
      <c r="K1038" s="2"/>
      <c r="N1038" s="13"/>
      <c r="Q1038" s="2">
        <v>10811051</v>
      </c>
    </row>
    <row r="1039" spans="1:17" ht="15" customHeight="1">
      <c r="A1039" s="2">
        <v>11201197</v>
      </c>
      <c r="B1039" s="2"/>
      <c r="C1039" s="2"/>
      <c r="D1039" s="2">
        <v>11111224</v>
      </c>
      <c r="E1039" s="2">
        <v>10811051</v>
      </c>
      <c r="F1039" s="2"/>
      <c r="H1039" s="2" t="s">
        <v>908</v>
      </c>
      <c r="I1039" s="2" t="s">
        <v>905</v>
      </c>
      <c r="J1039" s="2"/>
      <c r="K1039" s="2"/>
      <c r="N1039" s="13"/>
      <c r="Q1039" s="2">
        <v>10811051</v>
      </c>
    </row>
    <row r="1040" spans="1:17" ht="15" customHeight="1">
      <c r="A1040" s="2">
        <v>11201198</v>
      </c>
      <c r="B1040" s="2"/>
      <c r="C1040" s="2"/>
      <c r="D1040" s="2">
        <v>11111225</v>
      </c>
      <c r="E1040" s="2">
        <v>10811051</v>
      </c>
      <c r="F1040" s="2"/>
      <c r="H1040" s="2" t="s">
        <v>908</v>
      </c>
      <c r="I1040" s="2" t="s">
        <v>905</v>
      </c>
      <c r="J1040" s="2"/>
      <c r="K1040" s="2"/>
      <c r="N1040" s="13"/>
      <c r="Q1040" s="2">
        <v>10811051</v>
      </c>
    </row>
    <row r="1041" spans="1:17" ht="15" customHeight="1">
      <c r="A1041" s="2">
        <v>11201199</v>
      </c>
      <c r="B1041" s="2"/>
      <c r="C1041" s="2"/>
      <c r="D1041" s="2">
        <v>11111226</v>
      </c>
      <c r="E1041" s="2">
        <v>10811051</v>
      </c>
      <c r="F1041" s="2"/>
      <c r="H1041" s="2" t="s">
        <v>908</v>
      </c>
      <c r="I1041" s="2" t="s">
        <v>905</v>
      </c>
      <c r="J1041" s="2"/>
      <c r="K1041" s="2"/>
      <c r="N1041" s="13"/>
      <c r="Q1041" s="2">
        <v>10811051</v>
      </c>
    </row>
    <row r="1042" spans="1:17" ht="15" customHeight="1">
      <c r="A1042" s="2">
        <v>11201200</v>
      </c>
      <c r="B1042" s="2"/>
      <c r="C1042" s="2"/>
      <c r="D1042" s="2">
        <v>11111227</v>
      </c>
      <c r="E1042" s="2">
        <v>10811033</v>
      </c>
      <c r="F1042" s="2"/>
      <c r="H1042" s="2" t="s">
        <v>895</v>
      </c>
      <c r="I1042" s="2" t="s">
        <v>276</v>
      </c>
      <c r="J1042" s="2"/>
      <c r="K1042" s="2"/>
      <c r="N1042" s="13"/>
      <c r="Q1042" s="2">
        <v>10811033</v>
      </c>
    </row>
    <row r="1043" spans="1:17" ht="15" customHeight="1">
      <c r="A1043" s="2">
        <v>11201201</v>
      </c>
      <c r="B1043" s="2"/>
      <c r="C1043" s="2"/>
      <c r="D1043" s="2">
        <v>11111228</v>
      </c>
      <c r="E1043" s="2">
        <v>10811034</v>
      </c>
      <c r="F1043" s="2"/>
      <c r="H1043" s="2" t="s">
        <v>895</v>
      </c>
      <c r="I1043" s="2" t="s">
        <v>276</v>
      </c>
      <c r="J1043" s="2"/>
      <c r="K1043" s="2"/>
      <c r="N1043" s="13"/>
      <c r="Q1043" s="2">
        <v>10811034</v>
      </c>
    </row>
    <row r="1044" spans="1:17" ht="15" customHeight="1">
      <c r="A1044" s="2">
        <v>11201202</v>
      </c>
      <c r="B1044" s="2"/>
      <c r="C1044" s="2"/>
      <c r="D1044" s="2">
        <v>11111229</v>
      </c>
      <c r="E1044" s="2">
        <v>10811054</v>
      </c>
      <c r="F1044" s="2"/>
      <c r="H1044" s="2" t="s">
        <v>913</v>
      </c>
      <c r="I1044" s="2" t="s">
        <v>276</v>
      </c>
      <c r="J1044" s="2"/>
      <c r="K1044" s="2"/>
      <c r="N1044" s="13"/>
      <c r="Q1044" s="2">
        <v>10811054</v>
      </c>
    </row>
    <row r="1045" spans="1:17" ht="15" customHeight="1">
      <c r="A1045" s="2">
        <v>11201203</v>
      </c>
      <c r="B1045" s="2"/>
      <c r="C1045" s="2"/>
      <c r="D1045" s="2">
        <v>11111230</v>
      </c>
      <c r="E1045" s="2">
        <v>10811057</v>
      </c>
      <c r="F1045" s="2"/>
      <c r="H1045" s="2" t="s">
        <v>914</v>
      </c>
      <c r="I1045" s="2" t="s">
        <v>276</v>
      </c>
      <c r="J1045" s="2"/>
      <c r="K1045" s="2"/>
      <c r="N1045" s="13"/>
      <c r="Q1045" s="2">
        <v>10811057</v>
      </c>
    </row>
    <row r="1046" spans="1:17" ht="15" customHeight="1">
      <c r="A1046" s="2">
        <v>11201204</v>
      </c>
      <c r="B1046" s="2"/>
      <c r="C1046" s="2"/>
      <c r="D1046" s="2">
        <v>11111231</v>
      </c>
      <c r="E1046" s="2">
        <v>10811060</v>
      </c>
      <c r="F1046" s="2"/>
      <c r="H1046" s="2" t="s">
        <v>915</v>
      </c>
      <c r="I1046" s="2" t="s">
        <v>276</v>
      </c>
      <c r="J1046" s="2"/>
      <c r="K1046" s="2"/>
      <c r="N1046" s="13"/>
      <c r="Q1046" s="2">
        <v>10811060</v>
      </c>
    </row>
    <row r="1047" spans="1:17" ht="15" customHeight="1">
      <c r="A1047" s="2">
        <v>11201205</v>
      </c>
      <c r="B1047" s="2"/>
      <c r="C1047" s="2"/>
      <c r="D1047" s="2">
        <v>11111232</v>
      </c>
      <c r="E1047" s="2">
        <v>10811063</v>
      </c>
      <c r="F1047" s="2"/>
      <c r="H1047" s="2" t="s">
        <v>916</v>
      </c>
      <c r="I1047" s="2" t="s">
        <v>276</v>
      </c>
      <c r="J1047" s="2"/>
      <c r="K1047" s="2"/>
      <c r="N1047" s="13"/>
      <c r="Q1047" s="2">
        <v>10811063</v>
      </c>
    </row>
    <row r="1048" spans="1:17" ht="15" customHeight="1">
      <c r="A1048" s="2">
        <v>11201206</v>
      </c>
      <c r="B1048" s="2"/>
      <c r="C1048" s="2"/>
      <c r="D1048" s="2">
        <v>11111233</v>
      </c>
      <c r="E1048" s="2">
        <v>10811066</v>
      </c>
      <c r="F1048" s="2"/>
      <c r="H1048" s="2" t="s">
        <v>917</v>
      </c>
      <c r="I1048" s="2" t="s">
        <v>276</v>
      </c>
      <c r="J1048" s="2"/>
      <c r="K1048" s="2"/>
      <c r="N1048" s="13"/>
      <c r="Q1048" s="2">
        <v>10811066</v>
      </c>
    </row>
    <row r="1049" spans="1:17" ht="15" customHeight="1">
      <c r="A1049" s="2">
        <v>11201207</v>
      </c>
      <c r="B1049" s="2"/>
      <c r="C1049" s="2"/>
      <c r="D1049" s="2">
        <v>11111234</v>
      </c>
      <c r="E1049" s="2">
        <v>10811069</v>
      </c>
      <c r="F1049" s="2"/>
      <c r="H1049" s="2" t="s">
        <v>918</v>
      </c>
      <c r="I1049" s="2" t="s">
        <v>276</v>
      </c>
      <c r="J1049" s="2"/>
      <c r="K1049" s="2"/>
      <c r="N1049" s="13"/>
      <c r="Q1049" s="2">
        <v>10811069</v>
      </c>
    </row>
    <row r="1050" spans="1:17" ht="15" customHeight="1">
      <c r="A1050" s="2">
        <v>11201208</v>
      </c>
      <c r="B1050" s="2"/>
      <c r="C1050" s="2"/>
      <c r="D1050" s="17">
        <v>11111235</v>
      </c>
      <c r="E1050" s="2">
        <v>10811090</v>
      </c>
      <c r="F1050" s="2"/>
      <c r="H1050" s="21" t="s">
        <v>923</v>
      </c>
      <c r="I1050" s="158" t="s">
        <v>808</v>
      </c>
      <c r="J1050" s="2"/>
      <c r="K1050" s="2"/>
      <c r="N1050" s="13"/>
      <c r="Q1050" s="2">
        <v>10811090</v>
      </c>
    </row>
    <row r="1051" spans="1:17" ht="15" customHeight="1">
      <c r="A1051" s="2">
        <v>11201209</v>
      </c>
      <c r="B1051" s="2"/>
      <c r="C1051" s="2"/>
      <c r="D1051" s="17">
        <v>11111236</v>
      </c>
      <c r="E1051" s="2">
        <v>10811091</v>
      </c>
      <c r="F1051" s="2"/>
      <c r="H1051" s="21" t="s">
        <v>924</v>
      </c>
      <c r="I1051" s="158" t="s">
        <v>808</v>
      </c>
      <c r="J1051" s="2"/>
      <c r="K1051" s="2"/>
      <c r="N1051" s="13"/>
      <c r="Q1051" s="2">
        <v>10811091</v>
      </c>
    </row>
    <row r="1052" spans="1:17" ht="15" customHeight="1">
      <c r="A1052" s="2">
        <v>11201210</v>
      </c>
      <c r="B1052" s="2"/>
      <c r="C1052" s="2"/>
      <c r="D1052" s="17">
        <v>11111237</v>
      </c>
      <c r="E1052" s="2">
        <v>10811092</v>
      </c>
      <c r="F1052" s="2"/>
      <c r="H1052" s="21" t="s">
        <v>925</v>
      </c>
      <c r="I1052" s="158" t="s">
        <v>808</v>
      </c>
      <c r="J1052" s="2"/>
      <c r="K1052" s="2"/>
      <c r="N1052" s="13"/>
      <c r="Q1052" s="2">
        <v>10811092</v>
      </c>
    </row>
    <row r="1053" spans="1:17" ht="15" customHeight="1">
      <c r="A1053" s="2">
        <v>11201211</v>
      </c>
      <c r="B1053" s="2"/>
      <c r="C1053" s="2"/>
      <c r="D1053" s="17">
        <v>11111238</v>
      </c>
      <c r="E1053" s="2">
        <v>10811093</v>
      </c>
      <c r="F1053" s="2"/>
      <c r="H1053" s="21" t="s">
        <v>926</v>
      </c>
      <c r="I1053" s="158" t="s">
        <v>808</v>
      </c>
      <c r="J1053" s="2"/>
      <c r="K1053" s="2"/>
      <c r="N1053" s="13"/>
      <c r="Q1053" s="2">
        <v>10811093</v>
      </c>
    </row>
    <row r="1054" spans="1:17" ht="15" customHeight="1">
      <c r="A1054" s="2">
        <v>11201212</v>
      </c>
      <c r="B1054" s="2"/>
      <c r="C1054" s="2"/>
      <c r="D1054" s="17">
        <v>11111239</v>
      </c>
      <c r="E1054" s="2">
        <v>10811094</v>
      </c>
      <c r="F1054" s="2"/>
      <c r="H1054" s="21" t="s">
        <v>927</v>
      </c>
      <c r="I1054" s="158" t="s">
        <v>808</v>
      </c>
      <c r="J1054" s="2"/>
      <c r="K1054" s="2"/>
      <c r="N1054" s="13"/>
      <c r="Q1054" s="2">
        <v>10811094</v>
      </c>
    </row>
    <row r="1055" spans="1:17" ht="15" customHeight="1">
      <c r="A1055" s="2">
        <v>11201213</v>
      </c>
      <c r="B1055" s="2"/>
      <c r="C1055" s="2"/>
      <c r="D1055" s="17">
        <v>11111240</v>
      </c>
      <c r="E1055" s="2">
        <v>10811095</v>
      </c>
      <c r="F1055" s="2"/>
      <c r="H1055" s="21" t="s">
        <v>928</v>
      </c>
      <c r="I1055" s="158" t="s">
        <v>808</v>
      </c>
      <c r="J1055" s="2"/>
      <c r="K1055" s="2"/>
      <c r="N1055" s="13"/>
      <c r="Q1055" s="2">
        <v>10811095</v>
      </c>
    </row>
    <row r="1056" spans="1:17" ht="15" customHeight="1">
      <c r="A1056" s="2">
        <v>11201214</v>
      </c>
      <c r="B1056" s="2"/>
      <c r="C1056" s="2"/>
      <c r="D1056" s="17">
        <v>11111241</v>
      </c>
      <c r="E1056" s="2">
        <v>10811096</v>
      </c>
      <c r="F1056" s="2"/>
      <c r="H1056" s="21" t="s">
        <v>929</v>
      </c>
      <c r="I1056" s="158" t="s">
        <v>808</v>
      </c>
      <c r="J1056" s="2"/>
      <c r="K1056" s="2"/>
      <c r="N1056" s="13"/>
      <c r="Q1056" s="2">
        <v>10811096</v>
      </c>
    </row>
    <row r="1057" spans="1:17" ht="15" customHeight="1">
      <c r="A1057" s="2">
        <v>11201215</v>
      </c>
      <c r="B1057" s="2"/>
      <c r="C1057" s="2"/>
      <c r="D1057" s="17">
        <v>11111242</v>
      </c>
      <c r="E1057" s="2">
        <v>10811097</v>
      </c>
      <c r="F1057" s="2"/>
      <c r="H1057" s="21" t="s">
        <v>930</v>
      </c>
      <c r="I1057" s="158" t="s">
        <v>808</v>
      </c>
      <c r="J1057" s="2"/>
      <c r="K1057" s="2"/>
      <c r="N1057" s="13"/>
      <c r="Q1057" s="2">
        <v>10811097</v>
      </c>
    </row>
    <row r="1058" spans="1:17" ht="15" customHeight="1">
      <c r="A1058" s="2">
        <v>11201216</v>
      </c>
      <c r="B1058" s="2"/>
      <c r="C1058" s="2"/>
      <c r="D1058" s="17">
        <v>11111243</v>
      </c>
      <c r="E1058" s="2">
        <v>10811098</v>
      </c>
      <c r="F1058" s="2"/>
      <c r="H1058" s="21" t="s">
        <v>931</v>
      </c>
      <c r="I1058" s="158" t="s">
        <v>808</v>
      </c>
      <c r="J1058" s="2"/>
      <c r="K1058" s="2"/>
      <c r="N1058" s="13"/>
      <c r="Q1058" s="2">
        <v>10811098</v>
      </c>
    </row>
    <row r="1059" spans="1:17" ht="15" customHeight="1">
      <c r="A1059" s="2">
        <v>11201217</v>
      </c>
      <c r="B1059" s="2"/>
      <c r="C1059" s="2"/>
      <c r="D1059" s="17">
        <v>11111244</v>
      </c>
      <c r="E1059" s="2">
        <v>10811099</v>
      </c>
      <c r="F1059" s="2"/>
      <c r="H1059" s="21" t="s">
        <v>932</v>
      </c>
      <c r="I1059" s="158" t="s">
        <v>808</v>
      </c>
      <c r="J1059" s="2"/>
      <c r="K1059" s="2"/>
      <c r="N1059" s="13"/>
      <c r="Q1059" s="2">
        <v>10811099</v>
      </c>
    </row>
    <row r="1060" spans="1:17" ht="15" customHeight="1">
      <c r="A1060" s="2">
        <v>11201218</v>
      </c>
      <c r="B1060" s="2"/>
      <c r="C1060" s="2"/>
      <c r="D1060" s="17">
        <v>11111245</v>
      </c>
      <c r="E1060" s="2">
        <v>10811100</v>
      </c>
      <c r="F1060" s="2"/>
      <c r="H1060" s="21" t="s">
        <v>933</v>
      </c>
      <c r="I1060" s="158" t="s">
        <v>808</v>
      </c>
      <c r="J1060" s="2"/>
      <c r="K1060" s="2"/>
      <c r="N1060" s="13"/>
      <c r="Q1060" s="2">
        <v>10811100</v>
      </c>
    </row>
    <row r="1061" spans="1:17" ht="15" customHeight="1">
      <c r="A1061" s="2">
        <v>11201219</v>
      </c>
      <c r="B1061" s="2"/>
      <c r="C1061" s="2"/>
      <c r="D1061" s="17">
        <v>11111246</v>
      </c>
      <c r="E1061" s="2">
        <v>10811101</v>
      </c>
      <c r="F1061" s="2"/>
      <c r="H1061" s="21" t="s">
        <v>934</v>
      </c>
      <c r="I1061" s="158" t="s">
        <v>808</v>
      </c>
      <c r="J1061" s="2"/>
      <c r="K1061" s="2"/>
      <c r="N1061" s="13"/>
      <c r="Q1061" s="2">
        <v>10811101</v>
      </c>
    </row>
    <row r="1062" spans="1:17" ht="15" customHeight="1">
      <c r="A1062" s="2">
        <v>11201220</v>
      </c>
      <c r="B1062" s="2"/>
      <c r="C1062" s="2"/>
      <c r="D1062" s="17">
        <v>11111247</v>
      </c>
      <c r="E1062" s="2">
        <v>10811102</v>
      </c>
      <c r="F1062" s="2"/>
      <c r="H1062" s="21" t="s">
        <v>935</v>
      </c>
      <c r="I1062" s="158" t="s">
        <v>808</v>
      </c>
      <c r="J1062" s="2"/>
      <c r="K1062" s="2"/>
      <c r="N1062" s="13"/>
      <c r="Q1062" s="2">
        <v>10811102</v>
      </c>
    </row>
    <row r="1063" spans="1:17" ht="15" customHeight="1">
      <c r="A1063" s="2">
        <v>11201221</v>
      </c>
      <c r="B1063" s="2"/>
      <c r="C1063" s="2"/>
      <c r="D1063" s="17">
        <v>11111248</v>
      </c>
      <c r="E1063" s="2">
        <v>10811103</v>
      </c>
      <c r="F1063" s="2"/>
      <c r="H1063" s="21" t="s">
        <v>936</v>
      </c>
      <c r="I1063" s="158" t="s">
        <v>808</v>
      </c>
      <c r="J1063" s="2"/>
      <c r="K1063" s="2"/>
      <c r="N1063" s="13"/>
      <c r="Q1063" s="2">
        <v>10811103</v>
      </c>
    </row>
    <row r="1064" spans="1:17" ht="15" customHeight="1">
      <c r="A1064" s="2">
        <v>11201222</v>
      </c>
      <c r="B1064" s="2"/>
      <c r="C1064" s="2"/>
      <c r="D1064" s="17">
        <v>11111249</v>
      </c>
      <c r="E1064" s="2">
        <v>10811104</v>
      </c>
      <c r="F1064" s="2"/>
      <c r="H1064" s="21" t="s">
        <v>937</v>
      </c>
      <c r="I1064" s="158" t="s">
        <v>808</v>
      </c>
      <c r="J1064" s="2"/>
      <c r="K1064" s="2"/>
      <c r="N1064" s="13"/>
      <c r="Q1064" s="2">
        <v>10811104</v>
      </c>
    </row>
    <row r="1065" spans="1:17" ht="15" customHeight="1">
      <c r="A1065" s="2">
        <v>11201223</v>
      </c>
      <c r="B1065" s="2"/>
      <c r="C1065" s="2"/>
      <c r="D1065" s="17">
        <v>11111250</v>
      </c>
      <c r="E1065" s="2">
        <v>10811105</v>
      </c>
      <c r="F1065" s="2"/>
      <c r="H1065" s="21" t="s">
        <v>938</v>
      </c>
      <c r="I1065" s="158" t="s">
        <v>808</v>
      </c>
      <c r="J1065" s="2"/>
      <c r="K1065" s="2"/>
      <c r="N1065" s="13"/>
      <c r="Q1065" s="2">
        <v>10811105</v>
      </c>
    </row>
    <row r="1066" spans="1:17" ht="15" customHeight="1">
      <c r="A1066" s="2">
        <v>11201224</v>
      </c>
      <c r="B1066" s="2"/>
      <c r="C1066" s="2"/>
      <c r="D1066" s="17">
        <v>11111251</v>
      </c>
      <c r="E1066" s="2">
        <v>10811106</v>
      </c>
      <c r="F1066" s="2"/>
      <c r="H1066" s="21" t="s">
        <v>939</v>
      </c>
      <c r="I1066" s="158" t="s">
        <v>808</v>
      </c>
      <c r="J1066" s="2"/>
      <c r="K1066" s="2"/>
      <c r="N1066" s="13"/>
      <c r="Q1066" s="2">
        <v>10811106</v>
      </c>
    </row>
    <row r="1067" spans="1:17" ht="15" customHeight="1">
      <c r="A1067" s="2">
        <v>11201225</v>
      </c>
      <c r="B1067" s="2"/>
      <c r="C1067" s="2"/>
      <c r="D1067" s="17">
        <v>11111252</v>
      </c>
      <c r="E1067" s="2">
        <v>10811107</v>
      </c>
      <c r="F1067" s="2"/>
      <c r="H1067" s="21" t="s">
        <v>940</v>
      </c>
      <c r="I1067" s="158" t="s">
        <v>808</v>
      </c>
      <c r="J1067" s="2"/>
      <c r="K1067" s="2"/>
      <c r="N1067" s="13"/>
      <c r="Q1067" s="2">
        <v>10811107</v>
      </c>
    </row>
    <row r="1068" spans="1:17" ht="15" customHeight="1">
      <c r="A1068" s="2">
        <v>11201226</v>
      </c>
      <c r="B1068" s="2"/>
      <c r="C1068" s="2"/>
      <c r="D1068" s="17">
        <v>11111253</v>
      </c>
      <c r="E1068" s="2">
        <v>10811108</v>
      </c>
      <c r="F1068" s="2"/>
      <c r="H1068" s="21" t="s">
        <v>941</v>
      </c>
      <c r="I1068" s="158" t="s">
        <v>808</v>
      </c>
      <c r="J1068" s="2"/>
      <c r="K1068" s="2"/>
      <c r="N1068" s="13"/>
      <c r="Q1068" s="2">
        <v>10811108</v>
      </c>
    </row>
    <row r="1069" spans="1:17" ht="15" customHeight="1">
      <c r="A1069" s="2">
        <v>11201227</v>
      </c>
      <c r="B1069" s="2"/>
      <c r="C1069" s="2"/>
      <c r="D1069" s="17">
        <v>11111254</v>
      </c>
      <c r="E1069" s="2">
        <v>10811109</v>
      </c>
      <c r="F1069" s="2"/>
      <c r="H1069" s="21" t="s">
        <v>942</v>
      </c>
      <c r="I1069" s="158" t="s">
        <v>808</v>
      </c>
      <c r="J1069" s="2"/>
      <c r="K1069" s="2"/>
      <c r="N1069" s="13"/>
      <c r="Q1069" s="2">
        <v>10811109</v>
      </c>
    </row>
    <row r="1070" spans="1:17" ht="15" customHeight="1">
      <c r="A1070" s="2">
        <v>11201228</v>
      </c>
      <c r="B1070" s="2"/>
      <c r="C1070" s="2"/>
      <c r="D1070" s="17">
        <v>11111255</v>
      </c>
      <c r="E1070" s="2">
        <v>10811110</v>
      </c>
      <c r="F1070" s="2"/>
      <c r="H1070" s="21" t="s">
        <v>943</v>
      </c>
      <c r="I1070" s="158" t="s">
        <v>808</v>
      </c>
      <c r="J1070" s="2"/>
      <c r="K1070" s="2"/>
      <c r="N1070" s="13"/>
      <c r="Q1070" s="2">
        <v>10811110</v>
      </c>
    </row>
    <row r="1071" spans="1:17" ht="15" customHeight="1">
      <c r="A1071" s="2">
        <v>11201229</v>
      </c>
      <c r="B1071" s="2"/>
      <c r="C1071" s="2"/>
      <c r="D1071" s="17">
        <v>11111256</v>
      </c>
      <c r="E1071" s="2">
        <v>10811111</v>
      </c>
      <c r="F1071" s="2"/>
      <c r="H1071" s="21" t="s">
        <v>944</v>
      </c>
      <c r="I1071" s="158" t="s">
        <v>808</v>
      </c>
      <c r="J1071" s="2"/>
      <c r="K1071" s="2"/>
      <c r="N1071" s="13"/>
      <c r="Q1071" s="2">
        <v>10811111</v>
      </c>
    </row>
    <row r="1072" spans="1:17" ht="15" customHeight="1">
      <c r="A1072" s="2">
        <v>11201230</v>
      </c>
      <c r="B1072" s="2"/>
      <c r="C1072" s="2"/>
      <c r="D1072" s="17">
        <v>11111257</v>
      </c>
      <c r="E1072" s="2">
        <v>10811112</v>
      </c>
      <c r="F1072" s="2"/>
      <c r="H1072" s="21" t="s">
        <v>945</v>
      </c>
      <c r="I1072" s="158" t="s">
        <v>808</v>
      </c>
      <c r="J1072" s="2"/>
      <c r="K1072" s="2"/>
      <c r="N1072" s="13"/>
      <c r="Q1072" s="2">
        <v>10811112</v>
      </c>
    </row>
    <row r="1073" spans="1:17" ht="15" customHeight="1">
      <c r="A1073" s="2">
        <v>11201231</v>
      </c>
      <c r="B1073" s="2"/>
      <c r="C1073" s="2"/>
      <c r="D1073" s="17">
        <v>11111258</v>
      </c>
      <c r="E1073" s="2">
        <v>10811113</v>
      </c>
      <c r="F1073" s="2"/>
      <c r="H1073" s="21" t="s">
        <v>946</v>
      </c>
      <c r="I1073" s="158" t="s">
        <v>808</v>
      </c>
      <c r="J1073" s="2"/>
      <c r="K1073" s="2"/>
      <c r="N1073" s="13"/>
      <c r="Q1073" s="2">
        <v>10811113</v>
      </c>
    </row>
    <row r="1074" spans="1:17" ht="15" customHeight="1">
      <c r="A1074" s="2">
        <v>11201232</v>
      </c>
      <c r="B1074" s="2"/>
      <c r="C1074" s="2"/>
      <c r="D1074" s="17">
        <v>11111259</v>
      </c>
      <c r="E1074" s="2">
        <v>10811114</v>
      </c>
      <c r="F1074" s="2"/>
      <c r="H1074" s="21" t="s">
        <v>947</v>
      </c>
      <c r="I1074" s="158" t="s">
        <v>808</v>
      </c>
      <c r="J1074" s="2"/>
      <c r="K1074" s="2"/>
      <c r="N1074" s="13"/>
      <c r="Q1074" s="2">
        <v>10811114</v>
      </c>
    </row>
    <row r="1075" spans="1:17" ht="15" customHeight="1">
      <c r="A1075" s="2">
        <v>11201233</v>
      </c>
      <c r="B1075" s="2"/>
      <c r="C1075" s="2"/>
      <c r="D1075" s="17">
        <v>11111260</v>
      </c>
      <c r="E1075" s="2">
        <v>10811115</v>
      </c>
      <c r="F1075" s="2"/>
      <c r="H1075" s="21" t="s">
        <v>948</v>
      </c>
      <c r="I1075" s="158" t="s">
        <v>808</v>
      </c>
      <c r="J1075" s="2"/>
      <c r="K1075" s="2"/>
      <c r="N1075" s="13"/>
      <c r="Q1075" s="2">
        <v>10811115</v>
      </c>
    </row>
    <row r="1076" spans="1:17" ht="15" customHeight="1">
      <c r="A1076" s="2">
        <v>11201234</v>
      </c>
      <c r="B1076" s="2"/>
      <c r="C1076" s="2"/>
      <c r="D1076" s="17">
        <v>11111261</v>
      </c>
      <c r="E1076" s="2">
        <v>10811115</v>
      </c>
      <c r="F1076" s="2"/>
      <c r="H1076" s="21" t="s">
        <v>948</v>
      </c>
      <c r="I1076" s="158" t="s">
        <v>808</v>
      </c>
      <c r="J1076" s="2"/>
      <c r="K1076" s="2"/>
      <c r="N1076" s="13"/>
      <c r="Q1076" s="2">
        <v>10811115</v>
      </c>
    </row>
    <row r="1077" spans="1:17" ht="15" customHeight="1">
      <c r="A1077" s="2">
        <v>11201235</v>
      </c>
      <c r="B1077" s="2"/>
      <c r="C1077" s="2"/>
      <c r="D1077" s="17">
        <v>11111262</v>
      </c>
      <c r="E1077" s="2">
        <v>10811115</v>
      </c>
      <c r="F1077" s="2"/>
      <c r="H1077" s="21" t="s">
        <v>948</v>
      </c>
      <c r="I1077" s="158" t="s">
        <v>808</v>
      </c>
      <c r="J1077" s="2"/>
      <c r="K1077" s="2"/>
      <c r="N1077" s="13"/>
      <c r="Q1077" s="2">
        <v>10811115</v>
      </c>
    </row>
    <row r="1078" spans="1:17" ht="15" customHeight="1">
      <c r="A1078" s="2">
        <v>11201236</v>
      </c>
      <c r="B1078" s="2"/>
      <c r="C1078" s="2"/>
      <c r="D1078" s="17">
        <v>11111263</v>
      </c>
      <c r="E1078" s="2">
        <v>10811116</v>
      </c>
      <c r="F1078" s="2"/>
      <c r="H1078" s="21" t="s">
        <v>949</v>
      </c>
      <c r="I1078" s="158" t="s">
        <v>808</v>
      </c>
      <c r="J1078" s="2"/>
      <c r="K1078" s="2"/>
      <c r="N1078" s="13"/>
      <c r="Q1078" s="2">
        <v>10811116</v>
      </c>
    </row>
    <row r="1079" spans="1:17" ht="15" customHeight="1">
      <c r="A1079" s="2">
        <v>11201237</v>
      </c>
      <c r="B1079" s="2"/>
      <c r="C1079" s="2"/>
      <c r="D1079" s="17">
        <v>11111264</v>
      </c>
      <c r="E1079" s="2">
        <v>10811117</v>
      </c>
      <c r="F1079" s="2"/>
      <c r="H1079" s="21" t="s">
        <v>950</v>
      </c>
      <c r="I1079" s="158" t="s">
        <v>808</v>
      </c>
      <c r="J1079" s="2"/>
      <c r="K1079" s="2"/>
      <c r="N1079" s="13"/>
      <c r="Q1079" s="2">
        <v>10811117</v>
      </c>
    </row>
    <row r="1080" spans="1:17" ht="15" customHeight="1">
      <c r="A1080" s="2">
        <v>11201238</v>
      </c>
      <c r="B1080" s="2"/>
      <c r="C1080" s="2"/>
      <c r="D1080" s="17">
        <v>11111265</v>
      </c>
      <c r="E1080" s="2">
        <v>10811118</v>
      </c>
      <c r="F1080" s="2"/>
      <c r="H1080" s="21" t="s">
        <v>951</v>
      </c>
      <c r="I1080" s="158" t="s">
        <v>808</v>
      </c>
      <c r="J1080" s="2"/>
      <c r="K1080" s="2"/>
      <c r="N1080" s="13"/>
      <c r="Q1080" s="2">
        <v>10811118</v>
      </c>
    </row>
    <row r="1081" spans="1:17" ht="15" customHeight="1">
      <c r="A1081" s="2">
        <v>11201239</v>
      </c>
      <c r="B1081" s="2"/>
      <c r="C1081" s="2"/>
      <c r="D1081" s="17">
        <v>11111266</v>
      </c>
      <c r="E1081" s="2">
        <v>10811119</v>
      </c>
      <c r="F1081" s="2"/>
      <c r="H1081" s="21" t="s">
        <v>952</v>
      </c>
      <c r="I1081" s="158" t="s">
        <v>808</v>
      </c>
      <c r="J1081" s="2"/>
      <c r="K1081" s="2"/>
      <c r="N1081" s="13"/>
      <c r="Q1081" s="2">
        <v>10811119</v>
      </c>
    </row>
    <row r="1082" spans="1:17" ht="15" customHeight="1">
      <c r="A1082" s="2">
        <v>11201240</v>
      </c>
      <c r="B1082" s="2"/>
      <c r="C1082" s="2"/>
      <c r="D1082" s="17">
        <v>11111267</v>
      </c>
      <c r="E1082" s="2">
        <v>10811120</v>
      </c>
      <c r="F1082" s="2"/>
      <c r="H1082" s="21" t="s">
        <v>953</v>
      </c>
      <c r="I1082" s="158" t="s">
        <v>808</v>
      </c>
      <c r="J1082" s="2"/>
      <c r="K1082" s="2"/>
      <c r="N1082" s="13"/>
      <c r="Q1082" s="2">
        <v>10811120</v>
      </c>
    </row>
    <row r="1083" spans="1:17" ht="15" customHeight="1">
      <c r="A1083" s="2">
        <v>11201241</v>
      </c>
      <c r="B1083" s="2"/>
      <c r="C1083" s="2"/>
      <c r="D1083" s="17">
        <v>11111268</v>
      </c>
      <c r="E1083" s="2">
        <v>10811121</v>
      </c>
      <c r="F1083" s="2"/>
      <c r="H1083" s="21" t="s">
        <v>954</v>
      </c>
      <c r="I1083" s="158" t="s">
        <v>808</v>
      </c>
      <c r="J1083" s="2"/>
      <c r="K1083" s="2"/>
      <c r="N1083" s="13"/>
      <c r="Q1083" s="2">
        <v>10811121</v>
      </c>
    </row>
    <row r="1084" spans="1:17" ht="15" customHeight="1">
      <c r="A1084" s="2">
        <v>11201242</v>
      </c>
      <c r="B1084" s="2"/>
      <c r="C1084" s="2"/>
      <c r="D1084" s="17">
        <v>11111269</v>
      </c>
      <c r="E1084" s="2">
        <v>10811121</v>
      </c>
      <c r="F1084" s="2"/>
      <c r="H1084" s="21" t="s">
        <v>954</v>
      </c>
      <c r="I1084" s="158" t="s">
        <v>808</v>
      </c>
      <c r="J1084" s="2"/>
      <c r="K1084" s="2"/>
      <c r="N1084" s="13"/>
      <c r="Q1084" s="2">
        <v>10811121</v>
      </c>
    </row>
    <row r="1085" spans="1:17" ht="15" customHeight="1">
      <c r="A1085" s="2">
        <v>11201243</v>
      </c>
      <c r="B1085" s="2"/>
      <c r="C1085" s="2"/>
      <c r="D1085" s="17">
        <v>11111270</v>
      </c>
      <c r="E1085" s="2">
        <v>10811122</v>
      </c>
      <c r="F1085" s="2"/>
      <c r="H1085" s="21" t="s">
        <v>955</v>
      </c>
      <c r="I1085" s="158" t="s">
        <v>808</v>
      </c>
      <c r="J1085" s="2"/>
      <c r="K1085" s="2"/>
      <c r="N1085" s="13"/>
      <c r="Q1085" s="2">
        <v>10811122</v>
      </c>
    </row>
    <row r="1086" spans="1:17" ht="15" customHeight="1">
      <c r="A1086" s="2">
        <v>11201244</v>
      </c>
      <c r="B1086" s="2"/>
      <c r="C1086" s="2"/>
      <c r="D1086" s="17">
        <v>11111271</v>
      </c>
      <c r="E1086" s="2">
        <v>10811122</v>
      </c>
      <c r="F1086" s="2"/>
      <c r="H1086" s="21" t="s">
        <v>955</v>
      </c>
      <c r="I1086" s="158" t="s">
        <v>808</v>
      </c>
      <c r="J1086" s="2"/>
      <c r="K1086" s="2"/>
      <c r="N1086" s="13"/>
      <c r="Q1086" s="2">
        <v>10811122</v>
      </c>
    </row>
    <row r="1087" spans="1:17" ht="15" customHeight="1">
      <c r="A1087" s="2">
        <v>11201245</v>
      </c>
      <c r="B1087" s="2"/>
      <c r="C1087" s="2"/>
      <c r="D1087" s="17">
        <v>11111272</v>
      </c>
      <c r="E1087" s="2">
        <v>10811122</v>
      </c>
      <c r="F1087" s="2"/>
      <c r="H1087" s="21" t="s">
        <v>955</v>
      </c>
      <c r="I1087" s="158" t="s">
        <v>808</v>
      </c>
      <c r="J1087" s="2"/>
      <c r="K1087" s="2"/>
      <c r="N1087" s="13"/>
      <c r="Q1087" s="2">
        <v>10811122</v>
      </c>
    </row>
    <row r="1088" spans="1:17" ht="15" customHeight="1">
      <c r="A1088" s="2">
        <v>11201257</v>
      </c>
      <c r="B1088" s="2"/>
      <c r="C1088" s="2"/>
      <c r="D1088" s="17">
        <v>11111284</v>
      </c>
      <c r="E1088" s="2">
        <v>10811054</v>
      </c>
      <c r="F1088" s="2"/>
      <c r="H1088" s="2" t="s">
        <v>913</v>
      </c>
      <c r="I1088" s="2" t="s">
        <v>276</v>
      </c>
      <c r="J1088" s="2"/>
      <c r="K1088" s="2"/>
      <c r="N1088" s="13"/>
      <c r="Q1088" s="2">
        <v>10811054</v>
      </c>
    </row>
    <row r="1089" spans="1:17" ht="15" customHeight="1">
      <c r="A1089" s="2">
        <v>11201258</v>
      </c>
      <c r="B1089" s="2"/>
      <c r="C1089" s="2"/>
      <c r="D1089" s="17">
        <v>11111285</v>
      </c>
      <c r="E1089" s="2">
        <v>10811057</v>
      </c>
      <c r="F1089" s="2"/>
      <c r="H1089" s="2" t="s">
        <v>914</v>
      </c>
      <c r="I1089" s="2" t="s">
        <v>276</v>
      </c>
      <c r="J1089" s="2"/>
      <c r="K1089" s="2"/>
      <c r="N1089" s="13"/>
      <c r="Q1089" s="2">
        <v>10811057</v>
      </c>
    </row>
    <row r="1090" spans="1:17" ht="15" customHeight="1">
      <c r="A1090" s="2">
        <v>11201259</v>
      </c>
      <c r="B1090" s="2"/>
      <c r="C1090" s="2"/>
      <c r="D1090" s="17">
        <v>11111286</v>
      </c>
      <c r="E1090" s="2">
        <v>10811060</v>
      </c>
      <c r="F1090" s="2"/>
      <c r="H1090" s="2" t="s">
        <v>915</v>
      </c>
      <c r="I1090" s="2" t="s">
        <v>276</v>
      </c>
      <c r="J1090" s="2"/>
      <c r="K1090" s="2"/>
      <c r="N1090" s="13"/>
      <c r="Q1090" s="2">
        <v>10811060</v>
      </c>
    </row>
    <row r="1091" spans="1:17" ht="15" customHeight="1">
      <c r="A1091" s="2">
        <v>11201260</v>
      </c>
      <c r="B1091" s="2"/>
      <c r="C1091" s="2"/>
      <c r="D1091" s="17">
        <v>11111287</v>
      </c>
      <c r="E1091" s="2">
        <v>10811063</v>
      </c>
      <c r="F1091" s="2"/>
      <c r="H1091" s="2" t="s">
        <v>916</v>
      </c>
      <c r="I1091" s="2" t="s">
        <v>276</v>
      </c>
      <c r="J1091" s="2"/>
      <c r="K1091" s="2"/>
      <c r="N1091" s="13"/>
      <c r="Q1091" s="2">
        <v>10811063</v>
      </c>
    </row>
    <row r="1092" spans="1:17" ht="15" customHeight="1">
      <c r="A1092" s="2">
        <v>11201261</v>
      </c>
      <c r="B1092" s="2"/>
      <c r="C1092" s="2"/>
      <c r="D1092" s="17">
        <v>11111288</v>
      </c>
      <c r="E1092" s="2">
        <v>10811066</v>
      </c>
      <c r="F1092" s="2"/>
      <c r="H1092" s="2" t="s">
        <v>917</v>
      </c>
      <c r="I1092" s="2" t="s">
        <v>276</v>
      </c>
      <c r="J1092" s="2"/>
      <c r="K1092" s="2"/>
      <c r="N1092" s="13"/>
      <c r="Q1092" s="2">
        <v>10811066</v>
      </c>
    </row>
    <row r="1093" spans="1:17" ht="15" customHeight="1">
      <c r="A1093" s="2">
        <v>11201262</v>
      </c>
      <c r="B1093" s="2"/>
      <c r="C1093" s="2"/>
      <c r="D1093" s="17">
        <v>11111289</v>
      </c>
      <c r="E1093" s="2">
        <v>10811069</v>
      </c>
      <c r="F1093" s="2"/>
      <c r="H1093" s="2" t="s">
        <v>918</v>
      </c>
      <c r="I1093" s="2" t="s">
        <v>276</v>
      </c>
      <c r="J1093" s="2"/>
      <c r="K1093" s="2"/>
      <c r="N1093" s="13"/>
      <c r="Q1093" s="2">
        <v>10811069</v>
      </c>
    </row>
    <row r="1094" spans="1:17" ht="15" customHeight="1">
      <c r="A1094" s="2">
        <v>11201263</v>
      </c>
      <c r="B1094" s="2"/>
      <c r="C1094" s="2"/>
      <c r="D1094" s="17">
        <v>11111290</v>
      </c>
      <c r="E1094" s="2">
        <v>10811081</v>
      </c>
      <c r="F1094" s="2"/>
      <c r="H1094" s="2" t="s">
        <v>964</v>
      </c>
      <c r="I1094" s="2" t="s">
        <v>276</v>
      </c>
      <c r="J1094" s="2"/>
      <c r="K1094" s="2"/>
      <c r="N1094" s="13"/>
      <c r="Q1094" s="2">
        <v>10811081</v>
      </c>
    </row>
    <row r="1095" spans="1:17" ht="15" customHeight="1">
      <c r="A1095" s="2">
        <v>11201264</v>
      </c>
      <c r="B1095" s="2"/>
      <c r="C1095" s="2"/>
      <c r="D1095" s="17">
        <v>11111291</v>
      </c>
      <c r="E1095" s="2">
        <v>10811084</v>
      </c>
      <c r="F1095" s="2"/>
      <c r="H1095" s="2" t="s">
        <v>965</v>
      </c>
      <c r="I1095" s="2" t="s">
        <v>276</v>
      </c>
      <c r="J1095" s="2"/>
      <c r="K1095" s="2"/>
      <c r="N1095" s="13"/>
      <c r="Q1095" s="2">
        <v>10811084</v>
      </c>
    </row>
    <row r="1096" spans="1:17" ht="15" customHeight="1">
      <c r="A1096" s="2">
        <v>11201265</v>
      </c>
      <c r="B1096" s="2"/>
      <c r="C1096" s="2"/>
      <c r="D1096" s="17">
        <v>11111292</v>
      </c>
      <c r="E1096" s="2">
        <v>10811087</v>
      </c>
      <c r="F1096" s="2"/>
      <c r="H1096" s="2" t="s">
        <v>966</v>
      </c>
      <c r="I1096" s="2" t="s">
        <v>276</v>
      </c>
      <c r="J1096" s="2"/>
      <c r="K1096" s="2"/>
      <c r="N1096" s="13"/>
      <c r="Q1096" s="2">
        <v>10811087</v>
      </c>
    </row>
    <row r="1097" spans="1:17" ht="15" customHeight="1">
      <c r="A1097" s="2">
        <v>11201266</v>
      </c>
      <c r="B1097" s="2"/>
      <c r="C1097" s="2"/>
      <c r="D1097" s="17">
        <v>11111293</v>
      </c>
      <c r="E1097" s="2">
        <v>10811125</v>
      </c>
      <c r="F1097" s="2"/>
      <c r="H1097" s="2" t="s">
        <v>967</v>
      </c>
      <c r="I1097" s="21" t="s">
        <v>276</v>
      </c>
      <c r="J1097" s="2"/>
      <c r="K1097" s="2"/>
      <c r="N1097" s="13"/>
      <c r="Q1097" s="2">
        <v>10811125</v>
      </c>
    </row>
    <row r="1098" spans="1:17" ht="15" customHeight="1">
      <c r="A1098" s="2">
        <v>11201267</v>
      </c>
      <c r="B1098" s="2"/>
      <c r="C1098" s="2"/>
      <c r="D1098" s="17">
        <v>11111294</v>
      </c>
      <c r="E1098" s="2">
        <v>10811128</v>
      </c>
      <c r="F1098" s="2"/>
      <c r="H1098" s="2" t="s">
        <v>968</v>
      </c>
      <c r="I1098" s="21" t="s">
        <v>276</v>
      </c>
      <c r="J1098" s="2"/>
      <c r="K1098" s="2"/>
      <c r="N1098" s="13"/>
      <c r="Q1098" s="2">
        <v>10811128</v>
      </c>
    </row>
    <row r="1099" spans="1:17" ht="15" customHeight="1">
      <c r="A1099" s="2">
        <v>11201268</v>
      </c>
      <c r="B1099" s="2"/>
      <c r="C1099" s="2"/>
      <c r="D1099" s="17">
        <v>11111295</v>
      </c>
      <c r="E1099" s="2">
        <v>10811131</v>
      </c>
      <c r="F1099" s="2"/>
      <c r="H1099" s="2" t="s">
        <v>969</v>
      </c>
      <c r="I1099" s="21" t="s">
        <v>276</v>
      </c>
      <c r="J1099" s="2"/>
      <c r="K1099" s="2"/>
      <c r="N1099" s="13"/>
      <c r="Q1099" s="2">
        <v>10811131</v>
      </c>
    </row>
    <row r="1100" spans="1:17" ht="15" customHeight="1">
      <c r="A1100" s="2">
        <v>11201269</v>
      </c>
      <c r="B1100" s="2"/>
      <c r="C1100" s="2"/>
      <c r="D1100" s="17">
        <v>11111296</v>
      </c>
      <c r="E1100" s="2">
        <v>10811134</v>
      </c>
      <c r="F1100" s="2"/>
      <c r="H1100" s="2" t="s">
        <v>970</v>
      </c>
      <c r="I1100" s="21" t="s">
        <v>276</v>
      </c>
      <c r="J1100" s="2"/>
      <c r="K1100" s="2"/>
      <c r="N1100" s="13"/>
      <c r="Q1100" s="2">
        <v>10811134</v>
      </c>
    </row>
    <row r="1101" spans="1:17" ht="15" customHeight="1">
      <c r="A1101" s="2">
        <v>11201270</v>
      </c>
      <c r="B1101" s="2"/>
      <c r="C1101" s="2"/>
      <c r="D1101" s="17">
        <v>11111297</v>
      </c>
      <c r="E1101" s="2">
        <v>10811137</v>
      </c>
      <c r="F1101" s="2"/>
      <c r="H1101" s="2" t="s">
        <v>971</v>
      </c>
      <c r="I1101" s="21" t="s">
        <v>276</v>
      </c>
      <c r="J1101" s="2"/>
      <c r="K1101" s="2"/>
      <c r="N1101" s="13"/>
      <c r="Q1101" s="2">
        <v>10811137</v>
      </c>
    </row>
    <row r="1102" spans="1:17" ht="15" customHeight="1">
      <c r="A1102" s="2">
        <v>11201271</v>
      </c>
      <c r="B1102" s="2"/>
      <c r="C1102" s="2"/>
      <c r="D1102" s="17">
        <v>11111298</v>
      </c>
      <c r="E1102" s="2">
        <v>10811140</v>
      </c>
      <c r="F1102" s="2"/>
      <c r="H1102" s="2" t="s">
        <v>972</v>
      </c>
      <c r="I1102" s="21" t="s">
        <v>276</v>
      </c>
      <c r="J1102" s="2"/>
      <c r="K1102" s="2"/>
      <c r="N1102" s="13"/>
      <c r="Q1102" s="2">
        <v>10811140</v>
      </c>
    </row>
    <row r="1103" spans="1:17" ht="15" customHeight="1">
      <c r="A1103" s="2">
        <v>11201272</v>
      </c>
      <c r="B1103" s="2"/>
      <c r="C1103" s="2"/>
      <c r="D1103" s="17">
        <v>11111299</v>
      </c>
      <c r="E1103" s="2">
        <v>10811143</v>
      </c>
      <c r="F1103" s="2"/>
      <c r="H1103" s="2" t="s">
        <v>6826</v>
      </c>
      <c r="I1103" s="21" t="s">
        <v>276</v>
      </c>
      <c r="J1103" s="2"/>
      <c r="K1103" s="2"/>
      <c r="N1103" s="13"/>
      <c r="Q1103" s="2">
        <v>10811143</v>
      </c>
    </row>
    <row r="1104" spans="1:17" ht="15" customHeight="1">
      <c r="A1104" s="2">
        <v>11201273</v>
      </c>
      <c r="B1104" s="2"/>
      <c r="C1104" s="2"/>
      <c r="D1104" s="17">
        <v>11111300</v>
      </c>
      <c r="E1104" s="2">
        <v>10811146</v>
      </c>
      <c r="F1104" s="2"/>
      <c r="H1104" s="2" t="s">
        <v>6827</v>
      </c>
      <c r="I1104" s="21" t="s">
        <v>276</v>
      </c>
      <c r="J1104" s="2"/>
      <c r="K1104" s="2"/>
      <c r="N1104" s="13"/>
      <c r="Q1104" s="2">
        <v>10811146</v>
      </c>
    </row>
    <row r="1105" spans="1:17" ht="15" customHeight="1">
      <c r="A1105" s="2">
        <v>11201274</v>
      </c>
      <c r="B1105" s="2"/>
      <c r="C1105" s="2"/>
      <c r="D1105" s="17">
        <v>11111301</v>
      </c>
      <c r="E1105" s="2">
        <v>10811149</v>
      </c>
      <c r="F1105" s="2"/>
      <c r="H1105" s="2" t="s">
        <v>6828</v>
      </c>
      <c r="I1105" s="21" t="s">
        <v>276</v>
      </c>
      <c r="J1105" s="2"/>
      <c r="K1105" s="2"/>
      <c r="N1105" s="13"/>
      <c r="Q1105" s="2">
        <v>10811149</v>
      </c>
    </row>
    <row r="1106" spans="1:17" ht="15" customHeight="1">
      <c r="A1106" s="2">
        <v>11201275</v>
      </c>
      <c r="B1106" s="2"/>
      <c r="C1106" s="2"/>
      <c r="D1106" s="17">
        <v>11111302</v>
      </c>
      <c r="E1106" s="2">
        <v>10811152</v>
      </c>
      <c r="F1106" s="2"/>
      <c r="H1106" s="2" t="s">
        <v>976</v>
      </c>
      <c r="I1106" s="21" t="s">
        <v>276</v>
      </c>
      <c r="J1106" s="2"/>
      <c r="K1106" s="2"/>
      <c r="N1106" s="13"/>
      <c r="Q1106" s="2">
        <v>10811152</v>
      </c>
    </row>
    <row r="1107" spans="1:17" ht="15" customHeight="1">
      <c r="A1107" s="2">
        <v>11201276</v>
      </c>
      <c r="B1107" s="2"/>
      <c r="C1107" s="2"/>
      <c r="D1107" s="17">
        <v>11111303</v>
      </c>
      <c r="E1107" s="2">
        <v>10811155</v>
      </c>
      <c r="F1107" s="2"/>
      <c r="H1107" s="2" t="s">
        <v>977</v>
      </c>
      <c r="I1107" s="21" t="s">
        <v>276</v>
      </c>
      <c r="J1107" s="2"/>
      <c r="K1107" s="2"/>
      <c r="N1107" s="13"/>
      <c r="Q1107" s="2">
        <v>10811155</v>
      </c>
    </row>
    <row r="1108" spans="1:17" ht="15" customHeight="1">
      <c r="A1108" s="2">
        <v>11201277</v>
      </c>
      <c r="B1108" s="2"/>
      <c r="C1108" s="2"/>
      <c r="D1108" s="17">
        <v>11111304</v>
      </c>
      <c r="E1108" s="2">
        <v>10811158</v>
      </c>
      <c r="F1108" s="2"/>
      <c r="H1108" s="2" t="s">
        <v>978</v>
      </c>
      <c r="I1108" s="21" t="s">
        <v>276</v>
      </c>
      <c r="J1108" s="2"/>
      <c r="K1108" s="2"/>
      <c r="N1108" s="13"/>
      <c r="Q1108" s="2">
        <v>10811158</v>
      </c>
    </row>
    <row r="1109" spans="1:17" ht="15" customHeight="1">
      <c r="A1109" s="2">
        <v>11201278</v>
      </c>
      <c r="B1109" s="2"/>
      <c r="C1109" s="2"/>
      <c r="D1109" s="17">
        <v>11111305</v>
      </c>
      <c r="E1109" s="2">
        <v>10811161</v>
      </c>
      <c r="F1109" s="2"/>
      <c r="H1109" s="2" t="s">
        <v>979</v>
      </c>
      <c r="I1109" s="21" t="s">
        <v>276</v>
      </c>
      <c r="J1109" s="2"/>
      <c r="K1109" s="2"/>
      <c r="N1109" s="13"/>
      <c r="Q1109" s="2">
        <v>10811161</v>
      </c>
    </row>
    <row r="1110" spans="1:17" ht="15" customHeight="1">
      <c r="A1110" s="2">
        <v>11201279</v>
      </c>
      <c r="B1110" s="2"/>
      <c r="C1110" s="2"/>
      <c r="D1110" s="17">
        <v>11111306</v>
      </c>
      <c r="E1110" s="2">
        <v>10811164</v>
      </c>
      <c r="F1110" s="2"/>
      <c r="H1110" s="2" t="s">
        <v>980</v>
      </c>
      <c r="I1110" s="21" t="s">
        <v>276</v>
      </c>
      <c r="J1110" s="2"/>
      <c r="K1110" s="2"/>
      <c r="N1110" s="13"/>
      <c r="Q1110" s="2">
        <v>10811164</v>
      </c>
    </row>
    <row r="1111" spans="1:17" ht="15" customHeight="1">
      <c r="A1111" s="2">
        <v>11201280</v>
      </c>
      <c r="B1111" s="2"/>
      <c r="C1111" s="2"/>
      <c r="D1111" s="17">
        <v>11111307</v>
      </c>
      <c r="E1111" s="2">
        <v>10811167</v>
      </c>
      <c r="F1111" s="2"/>
      <c r="H1111" s="2" t="s">
        <v>981</v>
      </c>
      <c r="I1111" s="21" t="s">
        <v>276</v>
      </c>
      <c r="J1111" s="2"/>
      <c r="K1111" s="2"/>
      <c r="N1111" s="13"/>
      <c r="Q1111" s="2">
        <v>10811167</v>
      </c>
    </row>
    <row r="1112" spans="1:17" ht="15" customHeight="1">
      <c r="A1112" s="2">
        <v>11201281</v>
      </c>
      <c r="B1112" s="2"/>
      <c r="C1112" s="2"/>
      <c r="D1112" s="17">
        <v>11111174</v>
      </c>
      <c r="E1112" s="2">
        <v>10811027</v>
      </c>
      <c r="F1112" s="2"/>
      <c r="H1112" s="2" t="s">
        <v>890</v>
      </c>
      <c r="I1112" s="21" t="s">
        <v>276</v>
      </c>
      <c r="J1112" s="2"/>
      <c r="K1112" s="2"/>
      <c r="N1112" s="13"/>
      <c r="Q1112" s="2">
        <v>10811028</v>
      </c>
    </row>
    <row r="1113" spans="1:17" ht="15" customHeight="1">
      <c r="A1113" s="2">
        <v>11201282</v>
      </c>
      <c r="B1113" s="2"/>
      <c r="C1113" s="2"/>
      <c r="D1113" s="17">
        <v>11111308</v>
      </c>
      <c r="E1113" s="2">
        <v>10811043</v>
      </c>
      <c r="F1113" s="2"/>
      <c r="H1113" s="158" t="s">
        <v>4953</v>
      </c>
      <c r="I1113" s="31" t="s">
        <v>195</v>
      </c>
      <c r="J1113" s="2"/>
      <c r="K1113" s="2"/>
      <c r="N1113" s="13"/>
      <c r="Q1113" s="2">
        <v>10811043</v>
      </c>
    </row>
    <row r="1114" spans="1:17" ht="15" customHeight="1">
      <c r="A1114" s="2">
        <v>11201283</v>
      </c>
      <c r="B1114" s="2"/>
      <c r="C1114" s="2"/>
      <c r="D1114" s="17">
        <v>11111309</v>
      </c>
      <c r="E1114" s="2">
        <v>10811040</v>
      </c>
      <c r="F1114" s="2"/>
      <c r="H1114" s="2" t="s">
        <v>3038</v>
      </c>
      <c r="I1114" s="31" t="s">
        <v>195</v>
      </c>
      <c r="J1114" s="2"/>
      <c r="K1114" s="2"/>
      <c r="N1114" s="13"/>
      <c r="Q1114" s="2">
        <v>10811040</v>
      </c>
    </row>
    <row r="1115" spans="1:17" ht="15" customHeight="1">
      <c r="A1115" s="2">
        <v>11201284</v>
      </c>
      <c r="B1115" s="2"/>
      <c r="C1115" s="2"/>
      <c r="D1115" s="17">
        <v>11111310</v>
      </c>
      <c r="E1115" s="2">
        <v>10811171</v>
      </c>
      <c r="F1115" s="2"/>
      <c r="H1115" s="21" t="s">
        <v>982</v>
      </c>
      <c r="I1115" s="21" t="s">
        <v>867</v>
      </c>
      <c r="J1115" s="2"/>
      <c r="K1115" s="2"/>
      <c r="N1115" s="13"/>
      <c r="Q1115" s="2">
        <v>10811171</v>
      </c>
    </row>
    <row r="1116" spans="1:17" ht="15" customHeight="1">
      <c r="A1116" s="2">
        <v>11201285</v>
      </c>
      <c r="B1116" s="2"/>
      <c r="C1116" s="2"/>
      <c r="D1116" s="17">
        <v>11111311</v>
      </c>
      <c r="E1116" s="2">
        <v>10811170</v>
      </c>
      <c r="F1116" s="2"/>
      <c r="H1116" s="21" t="s">
        <v>3663</v>
      </c>
      <c r="I1116" s="21" t="s">
        <v>867</v>
      </c>
      <c r="J1116" s="2"/>
      <c r="K1116" s="2"/>
      <c r="N1116" s="13"/>
      <c r="Q1116" s="2">
        <v>10811170</v>
      </c>
    </row>
    <row r="1117" spans="1:17" ht="15" customHeight="1">
      <c r="A1117" s="2">
        <v>11201286</v>
      </c>
      <c r="B1117" s="2"/>
      <c r="C1117" s="2"/>
      <c r="D1117" s="17">
        <v>11111312</v>
      </c>
      <c r="E1117" s="2">
        <v>10811177</v>
      </c>
      <c r="F1117" s="2"/>
      <c r="H1117" s="24" t="s">
        <v>988</v>
      </c>
      <c r="I1117" s="24" t="s">
        <v>808</v>
      </c>
      <c r="J1117" s="2"/>
      <c r="K1117" s="2"/>
      <c r="N1117" s="13"/>
      <c r="Q1117" s="2">
        <v>10811177</v>
      </c>
    </row>
    <row r="1118" spans="1:17" ht="15" customHeight="1">
      <c r="A1118" s="2">
        <v>11201287</v>
      </c>
      <c r="B1118" s="2"/>
      <c r="C1118" s="2"/>
      <c r="D1118" s="17">
        <v>11111313</v>
      </c>
      <c r="E1118" s="2">
        <v>10811177</v>
      </c>
      <c r="F1118" s="2"/>
      <c r="H1118" s="21" t="s">
        <v>988</v>
      </c>
      <c r="I1118" s="24" t="s">
        <v>808</v>
      </c>
      <c r="J1118" s="2"/>
      <c r="K1118" s="2"/>
      <c r="N1118" s="13"/>
      <c r="Q1118" s="2">
        <v>10811177</v>
      </c>
    </row>
    <row r="1119" spans="1:17" ht="15" customHeight="1">
      <c r="A1119" s="2">
        <v>11201288</v>
      </c>
      <c r="B1119" s="2"/>
      <c r="C1119" s="2"/>
      <c r="D1119" s="17">
        <v>11111314</v>
      </c>
      <c r="E1119" s="2">
        <v>10811178</v>
      </c>
      <c r="F1119" s="2"/>
      <c r="H1119" s="21" t="s">
        <v>989</v>
      </c>
      <c r="I1119" s="24" t="s">
        <v>808</v>
      </c>
      <c r="J1119" s="2"/>
      <c r="K1119" s="2"/>
      <c r="N1119" s="13"/>
      <c r="Q1119" s="2">
        <v>10811178</v>
      </c>
    </row>
    <row r="1120" spans="1:17" ht="15" customHeight="1">
      <c r="A1120" s="2">
        <v>11201289</v>
      </c>
      <c r="B1120" s="2"/>
      <c r="C1120" s="2"/>
      <c r="D1120" s="17">
        <v>11111315</v>
      </c>
      <c r="E1120" s="2">
        <v>10811179</v>
      </c>
      <c r="F1120" s="2"/>
      <c r="H1120" s="21" t="s">
        <v>990</v>
      </c>
      <c r="I1120" s="24" t="s">
        <v>808</v>
      </c>
      <c r="J1120" s="2"/>
      <c r="K1120" s="2"/>
      <c r="N1120" s="13"/>
      <c r="Q1120" s="2">
        <v>10811179</v>
      </c>
    </row>
    <row r="1121" spans="1:17" ht="15" customHeight="1">
      <c r="A1121" s="2">
        <v>11201290</v>
      </c>
      <c r="B1121" s="2"/>
      <c r="C1121" s="2"/>
      <c r="D1121" s="17">
        <v>11111316</v>
      </c>
      <c r="E1121" s="2">
        <v>10811180</v>
      </c>
      <c r="F1121" s="2"/>
      <c r="H1121" s="21" t="s">
        <v>991</v>
      </c>
      <c r="I1121" s="24" t="s">
        <v>808</v>
      </c>
      <c r="J1121" s="2"/>
      <c r="K1121" s="2"/>
      <c r="N1121" s="13"/>
      <c r="Q1121" s="2">
        <v>10811180</v>
      </c>
    </row>
    <row r="1122" spans="1:17" ht="15" customHeight="1">
      <c r="A1122" s="2">
        <v>11201291</v>
      </c>
      <c r="B1122" s="2"/>
      <c r="C1122" s="2"/>
      <c r="D1122" s="17">
        <v>11111317</v>
      </c>
      <c r="E1122" s="2">
        <v>10811181</v>
      </c>
      <c r="F1122" s="2"/>
      <c r="H1122" s="21" t="s">
        <v>992</v>
      </c>
      <c r="I1122" s="24" t="s">
        <v>808</v>
      </c>
      <c r="J1122" s="2"/>
      <c r="K1122" s="2"/>
      <c r="N1122" s="13"/>
      <c r="Q1122" s="2">
        <v>10811181</v>
      </c>
    </row>
    <row r="1123" spans="1:17" ht="15" customHeight="1">
      <c r="A1123" s="2">
        <v>11201292</v>
      </c>
      <c r="B1123" s="2"/>
      <c r="C1123" s="2"/>
      <c r="D1123" s="17">
        <v>11111318</v>
      </c>
      <c r="E1123" s="2">
        <v>10811182</v>
      </c>
      <c r="F1123" s="2"/>
      <c r="H1123" s="21" t="s">
        <v>993</v>
      </c>
      <c r="I1123" s="24" t="s">
        <v>808</v>
      </c>
      <c r="J1123" s="2"/>
      <c r="K1123" s="2"/>
      <c r="N1123" s="13"/>
      <c r="Q1123" s="2">
        <v>10811182</v>
      </c>
    </row>
    <row r="1124" spans="1:17" ht="15" customHeight="1">
      <c r="A1124" s="2">
        <v>11201293</v>
      </c>
      <c r="B1124" s="2"/>
      <c r="C1124" s="2"/>
      <c r="D1124" s="17">
        <v>11111319</v>
      </c>
      <c r="E1124" s="2">
        <v>10811183</v>
      </c>
      <c r="F1124" s="2"/>
      <c r="H1124" s="21" t="s">
        <v>994</v>
      </c>
      <c r="I1124" s="24" t="s">
        <v>808</v>
      </c>
      <c r="J1124" s="2"/>
      <c r="K1124" s="2"/>
      <c r="N1124" s="13"/>
      <c r="Q1124" s="2">
        <v>10811183</v>
      </c>
    </row>
    <row r="1125" spans="1:17" ht="15" customHeight="1">
      <c r="A1125" s="2">
        <v>11201294</v>
      </c>
      <c r="B1125" s="2"/>
      <c r="C1125" s="2"/>
      <c r="D1125" s="17">
        <v>11111320</v>
      </c>
      <c r="E1125" s="2">
        <v>10811184</v>
      </c>
      <c r="F1125" s="2"/>
      <c r="H1125" s="21" t="s">
        <v>995</v>
      </c>
      <c r="I1125" s="24" t="s">
        <v>808</v>
      </c>
      <c r="J1125" s="2"/>
      <c r="K1125" s="2"/>
      <c r="N1125" s="13"/>
      <c r="Q1125" s="2">
        <v>10811184</v>
      </c>
    </row>
    <row r="1126" spans="1:17" ht="15" customHeight="1">
      <c r="A1126" s="2">
        <v>11201295</v>
      </c>
      <c r="B1126" s="2"/>
      <c r="C1126" s="2"/>
      <c r="D1126" s="17">
        <v>11111321</v>
      </c>
      <c r="E1126" s="2">
        <v>10811184</v>
      </c>
      <c r="F1126" s="2"/>
      <c r="H1126" s="21" t="s">
        <v>995</v>
      </c>
      <c r="I1126" s="24" t="s">
        <v>808</v>
      </c>
      <c r="J1126" s="2"/>
      <c r="K1126" s="2"/>
      <c r="N1126" s="13"/>
      <c r="Q1126" s="2">
        <v>10811184</v>
      </c>
    </row>
    <row r="1127" spans="1:17" ht="15" customHeight="1">
      <c r="A1127" s="2">
        <v>11201296</v>
      </c>
      <c r="B1127" s="2"/>
      <c r="C1127" s="2"/>
      <c r="D1127" s="17">
        <v>11111322</v>
      </c>
      <c r="E1127" s="2">
        <v>10811185</v>
      </c>
      <c r="F1127" s="2"/>
      <c r="H1127" s="21" t="s">
        <v>996</v>
      </c>
      <c r="I1127" s="24" t="s">
        <v>808</v>
      </c>
      <c r="J1127" s="2"/>
      <c r="K1127" s="2"/>
      <c r="N1127" s="13"/>
      <c r="Q1127" s="2">
        <v>10811185</v>
      </c>
    </row>
    <row r="1128" spans="1:17" ht="15" customHeight="1">
      <c r="A1128" s="2">
        <v>11201297</v>
      </c>
      <c r="B1128" s="2"/>
      <c r="C1128" s="2"/>
      <c r="D1128" s="17">
        <v>11111323</v>
      </c>
      <c r="E1128" s="2">
        <v>10811186</v>
      </c>
      <c r="F1128" s="2"/>
      <c r="H1128" s="21" t="s">
        <v>997</v>
      </c>
      <c r="I1128" s="24" t="s">
        <v>808</v>
      </c>
      <c r="J1128" s="2"/>
      <c r="K1128" s="2"/>
      <c r="N1128" s="13"/>
      <c r="Q1128" s="2">
        <v>10811186</v>
      </c>
    </row>
    <row r="1129" spans="1:17" ht="15" customHeight="1">
      <c r="A1129" s="2">
        <v>11201298</v>
      </c>
      <c r="B1129" s="2"/>
      <c r="C1129" s="2"/>
      <c r="D1129" s="17">
        <v>11111324</v>
      </c>
      <c r="E1129" s="2">
        <v>10811187</v>
      </c>
      <c r="F1129" s="2"/>
      <c r="H1129" s="21" t="s">
        <v>998</v>
      </c>
      <c r="I1129" s="24" t="s">
        <v>808</v>
      </c>
      <c r="J1129" s="2"/>
      <c r="K1129" s="2"/>
      <c r="N1129" s="13"/>
      <c r="Q1129" s="2">
        <v>10811187</v>
      </c>
    </row>
    <row r="1130" spans="1:17" ht="15" customHeight="1">
      <c r="A1130" s="2">
        <v>11201299</v>
      </c>
      <c r="B1130" s="2"/>
      <c r="C1130" s="2"/>
      <c r="D1130" s="17">
        <v>11111325</v>
      </c>
      <c r="E1130" s="2">
        <v>10811188</v>
      </c>
      <c r="F1130" s="2"/>
      <c r="H1130" s="21" t="s">
        <v>999</v>
      </c>
      <c r="I1130" s="24" t="s">
        <v>808</v>
      </c>
      <c r="J1130" s="2"/>
      <c r="K1130" s="2"/>
      <c r="N1130" s="13"/>
      <c r="Q1130" s="2">
        <v>10811188</v>
      </c>
    </row>
    <row r="1131" spans="1:17" ht="15" customHeight="1">
      <c r="A1131" s="2">
        <v>11201300</v>
      </c>
      <c r="B1131" s="2"/>
      <c r="C1131" s="2"/>
      <c r="D1131" s="17">
        <v>11111326</v>
      </c>
      <c r="E1131" s="2">
        <v>10811189</v>
      </c>
      <c r="F1131" s="2"/>
      <c r="H1131" s="21" t="s">
        <v>1000</v>
      </c>
      <c r="I1131" s="24" t="s">
        <v>808</v>
      </c>
      <c r="J1131" s="2"/>
      <c r="K1131" s="2"/>
      <c r="N1131" s="13"/>
      <c r="Q1131" s="2">
        <v>10811189</v>
      </c>
    </row>
    <row r="1132" spans="1:17" ht="15" customHeight="1">
      <c r="A1132" s="2">
        <v>11201301</v>
      </c>
      <c r="B1132" s="2"/>
      <c r="C1132" s="2"/>
      <c r="D1132" s="17">
        <v>11111327</v>
      </c>
      <c r="E1132" s="2">
        <v>10811189</v>
      </c>
      <c r="F1132" s="2"/>
      <c r="H1132" s="21" t="s">
        <v>1000</v>
      </c>
      <c r="I1132" s="24" t="s">
        <v>808</v>
      </c>
      <c r="J1132" s="2"/>
      <c r="K1132" s="2"/>
      <c r="N1132" s="13"/>
      <c r="Q1132" s="2">
        <v>10811189</v>
      </c>
    </row>
    <row r="1133" spans="1:17" ht="15" customHeight="1">
      <c r="A1133" s="2">
        <v>11201302</v>
      </c>
      <c r="B1133" s="2"/>
      <c r="C1133" s="2"/>
      <c r="D1133" s="17">
        <v>11111328</v>
      </c>
      <c r="E1133" s="2">
        <v>10811190</v>
      </c>
      <c r="F1133" s="2"/>
      <c r="H1133" s="21" t="s">
        <v>1001</v>
      </c>
      <c r="I1133" s="24" t="s">
        <v>808</v>
      </c>
      <c r="J1133" s="2"/>
      <c r="K1133" s="2"/>
      <c r="N1133" s="13"/>
      <c r="Q1133" s="2">
        <v>10811190</v>
      </c>
    </row>
    <row r="1134" spans="1:17" ht="15" customHeight="1">
      <c r="A1134" s="2">
        <v>11201303</v>
      </c>
      <c r="B1134" s="2"/>
      <c r="C1134" s="2"/>
      <c r="D1134" s="17">
        <v>11111329</v>
      </c>
      <c r="E1134" s="2">
        <v>10811190</v>
      </c>
      <c r="F1134" s="2"/>
      <c r="H1134" s="21" t="s">
        <v>1001</v>
      </c>
      <c r="I1134" s="24" t="s">
        <v>808</v>
      </c>
      <c r="J1134" s="2"/>
      <c r="K1134" s="2"/>
      <c r="N1134" s="13"/>
      <c r="Q1134" s="2">
        <v>10811190</v>
      </c>
    </row>
    <row r="1135" spans="1:17" ht="15" customHeight="1">
      <c r="A1135" s="2">
        <v>11201304</v>
      </c>
      <c r="B1135" s="2"/>
      <c r="C1135" s="2"/>
      <c r="D1135" s="17">
        <v>11111330</v>
      </c>
      <c r="E1135" s="2">
        <v>10811191</v>
      </c>
      <c r="F1135" s="2"/>
      <c r="H1135" s="21" t="s">
        <v>1002</v>
      </c>
      <c r="I1135" s="24" t="s">
        <v>808</v>
      </c>
      <c r="J1135" s="2"/>
      <c r="K1135" s="2"/>
      <c r="N1135" s="13"/>
      <c r="Q1135" s="2">
        <v>10811191</v>
      </c>
    </row>
    <row r="1136" spans="1:17" ht="15" customHeight="1">
      <c r="A1136" s="2">
        <v>11201305</v>
      </c>
      <c r="B1136" s="2"/>
      <c r="C1136" s="2"/>
      <c r="D1136" s="17">
        <v>11111331</v>
      </c>
      <c r="E1136" s="2">
        <v>10811191</v>
      </c>
      <c r="F1136" s="2"/>
      <c r="H1136" s="21" t="s">
        <v>1002</v>
      </c>
      <c r="I1136" s="24" t="s">
        <v>808</v>
      </c>
      <c r="J1136" s="2"/>
      <c r="K1136" s="2"/>
      <c r="N1136" s="13"/>
      <c r="Q1136" s="2">
        <v>10811191</v>
      </c>
    </row>
    <row r="1137" spans="1:17" ht="15" customHeight="1">
      <c r="A1137" s="2">
        <v>11201306</v>
      </c>
      <c r="B1137" s="2"/>
      <c r="C1137" s="2"/>
      <c r="D1137" s="17">
        <v>11111332</v>
      </c>
      <c r="E1137" s="2">
        <v>10811192</v>
      </c>
      <c r="F1137" s="2"/>
      <c r="H1137" s="21" t="s">
        <v>1003</v>
      </c>
      <c r="I1137" s="24" t="s">
        <v>808</v>
      </c>
      <c r="J1137" s="2"/>
      <c r="K1137" s="2"/>
      <c r="N1137" s="13"/>
      <c r="Q1137" s="2">
        <v>10811192</v>
      </c>
    </row>
    <row r="1138" spans="1:17" ht="15" customHeight="1">
      <c r="A1138" s="2">
        <v>11201307</v>
      </c>
      <c r="B1138" s="2"/>
      <c r="C1138" s="2"/>
      <c r="D1138" s="17">
        <v>11111333</v>
      </c>
      <c r="E1138" s="2">
        <v>10811192</v>
      </c>
      <c r="F1138" s="2"/>
      <c r="H1138" s="21" t="s">
        <v>1003</v>
      </c>
      <c r="I1138" s="24" t="s">
        <v>808</v>
      </c>
      <c r="J1138" s="2"/>
      <c r="K1138" s="2"/>
      <c r="N1138" s="13"/>
      <c r="Q1138" s="2">
        <v>10811192</v>
      </c>
    </row>
    <row r="1139" spans="1:17" ht="15" customHeight="1">
      <c r="A1139" s="2">
        <v>11201308</v>
      </c>
      <c r="B1139" s="2"/>
      <c r="C1139" s="2"/>
      <c r="D1139" s="17">
        <v>11111334</v>
      </c>
      <c r="E1139" s="2">
        <v>10811193</v>
      </c>
      <c r="F1139" s="2"/>
      <c r="H1139" s="21" t="s">
        <v>1004</v>
      </c>
      <c r="I1139" s="24" t="s">
        <v>808</v>
      </c>
      <c r="J1139" s="2"/>
      <c r="K1139" s="2"/>
      <c r="N1139" s="13"/>
      <c r="Q1139" s="2">
        <v>10811193</v>
      </c>
    </row>
    <row r="1140" spans="1:17" ht="15" customHeight="1">
      <c r="A1140" s="2">
        <v>11201309</v>
      </c>
      <c r="B1140" s="2"/>
      <c r="C1140" s="2"/>
      <c r="D1140" s="17">
        <v>11111335</v>
      </c>
      <c r="E1140" s="2">
        <v>10811194</v>
      </c>
      <c r="F1140" s="2"/>
      <c r="H1140" s="21" t="s">
        <v>1005</v>
      </c>
      <c r="I1140" s="24" t="s">
        <v>808</v>
      </c>
      <c r="J1140" s="2"/>
      <c r="K1140" s="2"/>
      <c r="N1140" s="13"/>
      <c r="Q1140" s="2">
        <v>10811194</v>
      </c>
    </row>
    <row r="1141" spans="1:17" ht="15" customHeight="1">
      <c r="A1141" s="2">
        <v>11201310</v>
      </c>
      <c r="B1141" s="2"/>
      <c r="C1141" s="2"/>
      <c r="D1141" s="17">
        <v>11111336</v>
      </c>
      <c r="E1141" s="2">
        <v>10810972</v>
      </c>
      <c r="F1141" s="2"/>
      <c r="H1141" s="24" t="s">
        <v>816</v>
      </c>
      <c r="I1141" s="24" t="s">
        <v>817</v>
      </c>
      <c r="J1141" s="2"/>
      <c r="K1141" s="2"/>
      <c r="N1141" s="13"/>
      <c r="Q1141" s="2">
        <v>10810972</v>
      </c>
    </row>
    <row r="1142" spans="1:17" ht="15" customHeight="1">
      <c r="A1142" s="2">
        <v>11201311</v>
      </c>
      <c r="B1142" s="2"/>
      <c r="C1142" s="2"/>
      <c r="D1142" s="17">
        <v>11111337</v>
      </c>
      <c r="E1142" s="2">
        <v>10810973</v>
      </c>
      <c r="F1142" s="2"/>
      <c r="H1142" s="24" t="s">
        <v>818</v>
      </c>
      <c r="I1142" s="24" t="s">
        <v>817</v>
      </c>
      <c r="J1142" s="2"/>
      <c r="K1142" s="2"/>
      <c r="N1142" s="13"/>
      <c r="Q1142" s="2">
        <v>10810973</v>
      </c>
    </row>
    <row r="1143" spans="1:17" ht="15" customHeight="1">
      <c r="A1143" s="2">
        <v>11201312</v>
      </c>
      <c r="B1143" s="2"/>
      <c r="C1143" s="2"/>
      <c r="D1143" s="17">
        <v>11111338</v>
      </c>
      <c r="E1143" s="2">
        <v>10810974</v>
      </c>
      <c r="F1143" s="2"/>
      <c r="H1143" s="24" t="s">
        <v>819</v>
      </c>
      <c r="I1143" s="24" t="s">
        <v>817</v>
      </c>
      <c r="J1143" s="2"/>
      <c r="K1143" s="2"/>
      <c r="N1143" s="13"/>
      <c r="Q1143" s="2">
        <v>10810974</v>
      </c>
    </row>
    <row r="1144" spans="1:17" ht="15" customHeight="1">
      <c r="A1144" s="2">
        <v>11201313</v>
      </c>
      <c r="B1144" s="2"/>
      <c r="C1144" s="2"/>
      <c r="D1144" s="17">
        <v>11111339</v>
      </c>
      <c r="E1144" s="2">
        <v>10810975</v>
      </c>
      <c r="F1144" s="2"/>
      <c r="H1144" s="24" t="s">
        <v>820</v>
      </c>
      <c r="I1144" s="24" t="s">
        <v>817</v>
      </c>
      <c r="J1144" s="2"/>
      <c r="K1144" s="2"/>
      <c r="N1144" s="13"/>
      <c r="Q1144" s="2">
        <v>10810975</v>
      </c>
    </row>
    <row r="1145" spans="1:17" ht="15" customHeight="1">
      <c r="A1145" s="2">
        <v>11201316</v>
      </c>
      <c r="B1145" s="2"/>
      <c r="C1145" s="2"/>
      <c r="D1145" s="2">
        <v>11111357</v>
      </c>
      <c r="E1145" s="2">
        <v>10811075</v>
      </c>
      <c r="F1145" s="2"/>
      <c r="H1145" s="24" t="s">
        <v>920</v>
      </c>
      <c r="I1145" s="24" t="s">
        <v>276</v>
      </c>
      <c r="J1145" s="2"/>
      <c r="K1145" s="2"/>
      <c r="N1145" s="13"/>
      <c r="Q1145" s="2">
        <v>10811075</v>
      </c>
    </row>
    <row r="1146" spans="1:17" ht="15" customHeight="1">
      <c r="A1146" s="2">
        <v>11201317</v>
      </c>
      <c r="B1146" s="2"/>
      <c r="C1146" s="2"/>
      <c r="D1146" s="64">
        <v>11111358</v>
      </c>
      <c r="E1146" s="2">
        <v>10811076</v>
      </c>
      <c r="F1146" s="2"/>
      <c r="H1146" s="24" t="s">
        <v>920</v>
      </c>
      <c r="I1146" s="24" t="s">
        <v>276</v>
      </c>
      <c r="J1146" s="2"/>
      <c r="K1146" s="2"/>
      <c r="N1146" s="13"/>
      <c r="Q1146" s="2">
        <v>10811076</v>
      </c>
    </row>
    <row r="1147" spans="1:17" ht="15" customHeight="1">
      <c r="A1147" s="2">
        <v>11201319</v>
      </c>
      <c r="B1147" s="2"/>
      <c r="C1147" s="2"/>
      <c r="D1147" s="64">
        <v>11111369</v>
      </c>
      <c r="E1147" s="3">
        <v>10810860</v>
      </c>
      <c r="F1147" s="3"/>
      <c r="H1147" s="2" t="s">
        <v>730</v>
      </c>
      <c r="I1147" s="2" t="s">
        <v>176</v>
      </c>
      <c r="J1147" s="2"/>
      <c r="K1147" s="2"/>
      <c r="N1147" s="13"/>
      <c r="Q1147" s="3">
        <v>10810860</v>
      </c>
    </row>
    <row r="1148" spans="1:17" ht="15" customHeight="1">
      <c r="A1148" s="2">
        <v>11201320</v>
      </c>
      <c r="B1148" s="2"/>
      <c r="C1148" s="2"/>
      <c r="D1148" s="64">
        <v>11111370</v>
      </c>
      <c r="E1148" s="3">
        <v>10810857</v>
      </c>
      <c r="F1148" s="3"/>
      <c r="H1148" s="2" t="s">
        <v>727</v>
      </c>
      <c r="I1148" s="2" t="s">
        <v>176</v>
      </c>
      <c r="J1148" s="2"/>
      <c r="K1148" s="2"/>
      <c r="N1148" s="13"/>
      <c r="Q1148" s="3">
        <v>10810857</v>
      </c>
    </row>
    <row r="1149" spans="1:17" ht="15" customHeight="1">
      <c r="A1149" s="2">
        <v>11201321</v>
      </c>
      <c r="B1149" s="2"/>
      <c r="C1149" s="2"/>
      <c r="D1149" s="2">
        <v>11111371</v>
      </c>
      <c r="E1149" s="2">
        <v>10811024</v>
      </c>
      <c r="F1149" s="2"/>
      <c r="H1149" s="3" t="s">
        <v>884</v>
      </c>
      <c r="I1149" s="2" t="s">
        <v>176</v>
      </c>
      <c r="J1149" s="2"/>
      <c r="K1149" s="2"/>
      <c r="N1149" s="13"/>
      <c r="Q1149" s="2">
        <v>10811024</v>
      </c>
    </row>
    <row r="1150" spans="1:17" ht="15" customHeight="1">
      <c r="A1150" s="2">
        <v>11201322</v>
      </c>
      <c r="B1150" s="2"/>
      <c r="C1150" s="2"/>
      <c r="D1150" s="64">
        <v>11111372</v>
      </c>
      <c r="E1150" s="2">
        <v>10811214</v>
      </c>
      <c r="F1150" s="2"/>
      <c r="H1150" s="29" t="s">
        <v>1028</v>
      </c>
      <c r="I1150" s="21" t="s">
        <v>1029</v>
      </c>
      <c r="J1150" s="2"/>
      <c r="K1150" s="2"/>
      <c r="N1150" s="13"/>
      <c r="Q1150" s="2">
        <v>10811214</v>
      </c>
    </row>
    <row r="1151" spans="1:17" ht="15" customHeight="1">
      <c r="A1151" s="2">
        <v>11201323</v>
      </c>
      <c r="B1151" s="2"/>
      <c r="C1151" s="2"/>
      <c r="D1151" s="64">
        <v>11111373</v>
      </c>
      <c r="E1151" s="2">
        <v>10811215</v>
      </c>
      <c r="F1151" s="2"/>
      <c r="H1151" s="29" t="s">
        <v>1030</v>
      </c>
      <c r="I1151" s="21" t="s">
        <v>1031</v>
      </c>
      <c r="J1151" s="2"/>
      <c r="K1151" s="2"/>
      <c r="N1151" s="13"/>
      <c r="Q1151" s="2">
        <v>10811215</v>
      </c>
    </row>
    <row r="1152" spans="1:17" ht="15" customHeight="1">
      <c r="A1152" s="2">
        <v>11201324</v>
      </c>
      <c r="B1152" s="2"/>
      <c r="C1152" s="2"/>
      <c r="D1152" s="64">
        <v>11111374</v>
      </c>
      <c r="E1152" s="2">
        <v>10811215</v>
      </c>
      <c r="F1152" s="2"/>
      <c r="H1152" s="29" t="s">
        <v>1030</v>
      </c>
      <c r="I1152" s="21" t="s">
        <v>1031</v>
      </c>
      <c r="J1152" s="2"/>
      <c r="K1152" s="2"/>
      <c r="N1152" s="13"/>
      <c r="Q1152" s="2">
        <v>10811215</v>
      </c>
    </row>
    <row r="1153" spans="1:17" ht="15" customHeight="1">
      <c r="A1153" s="2">
        <v>11201325</v>
      </c>
      <c r="B1153" s="2"/>
      <c r="C1153" s="2"/>
      <c r="D1153" s="64">
        <v>11111375</v>
      </c>
      <c r="E1153" s="2">
        <v>10811216</v>
      </c>
      <c r="F1153" s="2"/>
      <c r="H1153" s="29" t="s">
        <v>1032</v>
      </c>
      <c r="I1153" s="21" t="s">
        <v>1031</v>
      </c>
      <c r="J1153" s="2"/>
      <c r="K1153" s="2"/>
      <c r="N1153" s="13"/>
      <c r="Q1153" s="2">
        <v>10811216</v>
      </c>
    </row>
    <row r="1154" spans="1:17" ht="15" customHeight="1">
      <c r="A1154" s="2">
        <v>11201326</v>
      </c>
      <c r="B1154" s="2"/>
      <c r="C1154" s="2"/>
      <c r="D1154" s="64">
        <v>11111376</v>
      </c>
      <c r="E1154" s="2">
        <v>10811217</v>
      </c>
      <c r="F1154" s="2"/>
      <c r="H1154" s="2" t="s">
        <v>1034</v>
      </c>
      <c r="I1154" s="2" t="s">
        <v>276</v>
      </c>
      <c r="J1154" s="2"/>
      <c r="K1154" s="2"/>
      <c r="N1154" s="13"/>
      <c r="Q1154" s="2">
        <v>10811217</v>
      </c>
    </row>
    <row r="1155" spans="1:17" ht="15" customHeight="1">
      <c r="A1155" s="2">
        <v>11201327</v>
      </c>
      <c r="B1155" s="2"/>
      <c r="C1155" s="2"/>
      <c r="D1155" s="64">
        <v>11111377</v>
      </c>
      <c r="E1155" s="2">
        <v>10811222</v>
      </c>
      <c r="F1155" s="2"/>
      <c r="H1155" s="2" t="s">
        <v>1042</v>
      </c>
      <c r="I1155" s="2" t="s">
        <v>276</v>
      </c>
      <c r="J1155" s="2"/>
      <c r="K1155" s="2"/>
      <c r="N1155" s="13"/>
      <c r="Q1155" s="2">
        <v>10811222</v>
      </c>
    </row>
    <row r="1156" spans="1:17" ht="15" customHeight="1">
      <c r="A1156" s="2">
        <v>11201328</v>
      </c>
      <c r="B1156" s="2"/>
      <c r="C1156" s="2"/>
      <c r="D1156" s="64">
        <v>11111378</v>
      </c>
      <c r="E1156" s="2">
        <v>10811223</v>
      </c>
      <c r="F1156" s="2"/>
      <c r="H1156" s="2" t="s">
        <v>1043</v>
      </c>
      <c r="I1156" s="2" t="s">
        <v>276</v>
      </c>
      <c r="J1156" s="2"/>
      <c r="K1156" s="2"/>
      <c r="N1156" s="13"/>
      <c r="Q1156" s="2">
        <v>10811223</v>
      </c>
    </row>
    <row r="1157" spans="1:17" ht="15" customHeight="1">
      <c r="A1157" s="2">
        <v>11201329</v>
      </c>
      <c r="B1157" s="2"/>
      <c r="C1157" s="2"/>
      <c r="D1157" s="64">
        <v>11111379</v>
      </c>
      <c r="E1157" s="2">
        <v>10811224</v>
      </c>
      <c r="F1157" s="2"/>
      <c r="H1157" s="2">
        <v>2810</v>
      </c>
      <c r="I1157" s="2" t="s">
        <v>276</v>
      </c>
      <c r="J1157" s="2"/>
      <c r="K1157" s="2"/>
      <c r="N1157" s="13"/>
      <c r="Q1157" s="2">
        <v>10811224</v>
      </c>
    </row>
    <row r="1158" spans="1:17" ht="15" customHeight="1">
      <c r="A1158" s="2">
        <v>11201330</v>
      </c>
      <c r="B1158" s="2"/>
      <c r="C1158" s="2"/>
      <c r="D1158" s="64">
        <v>11111380</v>
      </c>
      <c r="E1158" s="2">
        <v>10811225</v>
      </c>
      <c r="F1158" s="2"/>
      <c r="H1158" s="2">
        <v>2810</v>
      </c>
      <c r="I1158" s="2" t="s">
        <v>276</v>
      </c>
      <c r="J1158" s="2"/>
      <c r="K1158" s="2"/>
      <c r="N1158" s="13"/>
      <c r="Q1158" s="2">
        <v>10811225</v>
      </c>
    </row>
    <row r="1159" spans="1:17" ht="15" customHeight="1">
      <c r="A1159" s="2">
        <v>11201331</v>
      </c>
      <c r="B1159" s="2"/>
      <c r="C1159" s="2"/>
      <c r="D1159" s="64">
        <v>11111381</v>
      </c>
      <c r="E1159" s="2">
        <v>10811226</v>
      </c>
      <c r="F1159" s="2"/>
      <c r="H1159" s="2">
        <v>2810</v>
      </c>
      <c r="I1159" s="2" t="s">
        <v>276</v>
      </c>
      <c r="J1159" s="2"/>
      <c r="K1159" s="2"/>
      <c r="N1159" s="13"/>
      <c r="Q1159" s="2">
        <v>10811226</v>
      </c>
    </row>
    <row r="1160" spans="1:17" ht="15" customHeight="1">
      <c r="A1160" s="2">
        <v>11201332</v>
      </c>
      <c r="B1160" s="2"/>
      <c r="C1160" s="2"/>
      <c r="D1160" s="64">
        <v>11111382</v>
      </c>
      <c r="E1160" s="2">
        <v>10811227</v>
      </c>
      <c r="F1160" s="2"/>
      <c r="H1160" s="2">
        <v>2810</v>
      </c>
      <c r="I1160" s="2" t="s">
        <v>276</v>
      </c>
      <c r="J1160" s="2"/>
      <c r="K1160" s="2"/>
      <c r="N1160" s="13"/>
      <c r="Q1160" s="2">
        <v>10811227</v>
      </c>
    </row>
    <row r="1161" spans="1:17" ht="15" customHeight="1">
      <c r="A1161" s="2">
        <v>11201333</v>
      </c>
      <c r="B1161" s="2"/>
      <c r="C1161" s="2"/>
      <c r="D1161" s="64">
        <v>11111383</v>
      </c>
      <c r="E1161" s="2">
        <v>10811228</v>
      </c>
      <c r="F1161" s="2"/>
      <c r="H1161" s="2">
        <v>2810</v>
      </c>
      <c r="I1161" s="2" t="s">
        <v>276</v>
      </c>
      <c r="J1161" s="2"/>
      <c r="K1161" s="2"/>
      <c r="N1161" s="13"/>
      <c r="Q1161" s="2">
        <v>10811228</v>
      </c>
    </row>
    <row r="1162" spans="1:17" ht="15" customHeight="1">
      <c r="A1162" s="2">
        <v>11201335</v>
      </c>
      <c r="B1162" s="2"/>
      <c r="C1162" s="2"/>
      <c r="D1162" s="53">
        <v>11111385</v>
      </c>
      <c r="E1162" s="4">
        <v>10811230</v>
      </c>
      <c r="F1162" s="4"/>
      <c r="H1162" s="4" t="s">
        <v>1051</v>
      </c>
      <c r="I1162" s="29" t="s">
        <v>276</v>
      </c>
      <c r="J1162" s="2"/>
      <c r="K1162" s="2"/>
      <c r="N1162" s="13"/>
      <c r="Q1162" s="4">
        <v>10811230</v>
      </c>
    </row>
    <row r="1163" spans="1:17" ht="15" customHeight="1">
      <c r="A1163" s="2">
        <v>11201336</v>
      </c>
      <c r="B1163" s="2"/>
      <c r="C1163" s="2"/>
      <c r="D1163" s="53">
        <v>11111386</v>
      </c>
      <c r="E1163" s="4">
        <v>10811231</v>
      </c>
      <c r="F1163" s="4"/>
      <c r="H1163" s="2" t="s">
        <v>1838</v>
      </c>
      <c r="I1163" s="2" t="s">
        <v>276</v>
      </c>
      <c r="J1163" s="2"/>
      <c r="K1163" s="2"/>
      <c r="N1163" s="13"/>
      <c r="Q1163" s="4">
        <v>10811231</v>
      </c>
    </row>
    <row r="1164" spans="1:17" ht="15" customHeight="1">
      <c r="A1164" s="2">
        <v>11201337</v>
      </c>
      <c r="B1164" s="2"/>
      <c r="C1164" s="2"/>
      <c r="D1164" s="53">
        <v>11111387</v>
      </c>
      <c r="E1164" s="4">
        <v>10811231</v>
      </c>
      <c r="F1164" s="4"/>
      <c r="H1164" s="2" t="s">
        <v>1838</v>
      </c>
      <c r="I1164" s="2" t="s">
        <v>276</v>
      </c>
      <c r="J1164" s="2"/>
      <c r="K1164" s="2"/>
      <c r="N1164" s="13"/>
      <c r="Q1164" s="4">
        <v>10811231</v>
      </c>
    </row>
    <row r="1165" spans="1:17" ht="15" customHeight="1">
      <c r="A1165" s="292">
        <v>11201338</v>
      </c>
      <c r="B1165" s="292"/>
      <c r="C1165" s="292"/>
      <c r="D1165" s="291">
        <v>11111388</v>
      </c>
      <c r="E1165" s="292">
        <v>10811232</v>
      </c>
      <c r="F1165" s="292"/>
      <c r="H1165" s="294" t="s">
        <v>1054</v>
      </c>
      <c r="I1165" s="294" t="s">
        <v>808</v>
      </c>
      <c r="J1165" s="2"/>
      <c r="K1165" s="2"/>
      <c r="N1165" s="13"/>
      <c r="Q1165" s="292">
        <v>10811232</v>
      </c>
    </row>
    <row r="1166" spans="1:17" ht="15" customHeight="1">
      <c r="A1166" s="292">
        <v>11201339</v>
      </c>
      <c r="B1166" s="292"/>
      <c r="C1166" s="292"/>
      <c r="D1166" s="291">
        <v>11111389</v>
      </c>
      <c r="E1166" s="292">
        <v>10811233</v>
      </c>
      <c r="F1166" s="292"/>
      <c r="H1166" s="294" t="s">
        <v>1055</v>
      </c>
      <c r="I1166" s="294" t="s">
        <v>808</v>
      </c>
      <c r="J1166" s="2"/>
      <c r="K1166" s="2"/>
      <c r="N1166" s="13"/>
      <c r="Q1166" s="292">
        <v>10811233</v>
      </c>
    </row>
    <row r="1167" spans="1:17" ht="15" customHeight="1">
      <c r="A1167" s="292">
        <v>11201340</v>
      </c>
      <c r="B1167" s="292"/>
      <c r="C1167" s="292"/>
      <c r="D1167" s="291">
        <v>11111390</v>
      </c>
      <c r="E1167" s="292">
        <v>10811234</v>
      </c>
      <c r="F1167" s="292"/>
      <c r="H1167" s="294" t="s">
        <v>1056</v>
      </c>
      <c r="I1167" s="294" t="s">
        <v>808</v>
      </c>
      <c r="J1167" s="2"/>
      <c r="K1167" s="2"/>
      <c r="N1167" s="13"/>
      <c r="Q1167" s="292">
        <v>10811234</v>
      </c>
    </row>
    <row r="1168" spans="1:17" ht="15" customHeight="1">
      <c r="A1168" s="292">
        <v>11201341</v>
      </c>
      <c r="B1168" s="292"/>
      <c r="C1168" s="292"/>
      <c r="D1168" s="291">
        <v>11111391</v>
      </c>
      <c r="E1168" s="292">
        <v>10811235</v>
      </c>
      <c r="F1168" s="292"/>
      <c r="H1168" s="294" t="s">
        <v>1057</v>
      </c>
      <c r="I1168" s="294" t="s">
        <v>808</v>
      </c>
      <c r="J1168" s="2"/>
      <c r="K1168" s="2"/>
      <c r="N1168" s="13"/>
      <c r="Q1168" s="292">
        <v>10811235</v>
      </c>
    </row>
    <row r="1169" spans="1:17" s="305" customFormat="1" ht="15" customHeight="1">
      <c r="A1169" s="306">
        <v>11201342</v>
      </c>
      <c r="B1169" s="306"/>
      <c r="C1169" s="306"/>
      <c r="D1169" s="307">
        <v>11111394</v>
      </c>
      <c r="E1169" s="306">
        <v>10811221</v>
      </c>
      <c r="F1169" s="306"/>
      <c r="G1169" s="109"/>
      <c r="H1169" s="308" t="s">
        <v>1038</v>
      </c>
      <c r="I1169" s="308" t="s">
        <v>276</v>
      </c>
      <c r="J1169" s="306"/>
      <c r="K1169" s="306"/>
      <c r="L1169" s="109"/>
      <c r="M1169" s="109"/>
      <c r="N1169" s="13"/>
      <c r="Q1169" s="306">
        <v>10811221</v>
      </c>
    </row>
    <row r="1170" spans="1:17" ht="15" customHeight="1">
      <c r="A1170" s="292">
        <v>11201343</v>
      </c>
      <c r="B1170" s="292"/>
      <c r="C1170" s="292"/>
      <c r="D1170" s="291">
        <v>11111393</v>
      </c>
      <c r="E1170" s="292">
        <v>10811236</v>
      </c>
      <c r="F1170" s="292"/>
      <c r="H1170" s="31" t="s">
        <v>1058</v>
      </c>
      <c r="I1170" s="294" t="s">
        <v>808</v>
      </c>
      <c r="J1170" s="2"/>
      <c r="K1170" s="2"/>
      <c r="N1170" s="13"/>
      <c r="Q1170" s="292">
        <v>10811236</v>
      </c>
    </row>
    <row r="1171" spans="1:17" ht="15" customHeight="1">
      <c r="A1171" s="292">
        <v>11201344</v>
      </c>
      <c r="B1171" s="292"/>
      <c r="C1171" s="292"/>
      <c r="D1171" s="291">
        <v>11111394</v>
      </c>
      <c r="E1171" s="292">
        <v>10811221</v>
      </c>
      <c r="F1171" s="292"/>
      <c r="H1171" s="38" t="s">
        <v>1058</v>
      </c>
      <c r="I1171" s="294" t="s">
        <v>808</v>
      </c>
      <c r="J1171" s="2"/>
      <c r="K1171" s="2"/>
      <c r="N1171" s="13"/>
      <c r="Q1171" s="292">
        <v>10811236</v>
      </c>
    </row>
    <row r="1172" spans="1:17" ht="15" customHeight="1">
      <c r="A1172" s="292">
        <v>11201345</v>
      </c>
      <c r="B1172" s="292"/>
      <c r="C1172" s="292"/>
      <c r="D1172" s="291">
        <v>11111395</v>
      </c>
      <c r="E1172" s="292">
        <v>10811236</v>
      </c>
      <c r="F1172" s="292"/>
      <c r="H1172" s="38" t="s">
        <v>1058</v>
      </c>
      <c r="I1172" s="294" t="s">
        <v>808</v>
      </c>
      <c r="J1172" s="2"/>
      <c r="K1172" s="2"/>
      <c r="N1172" s="13"/>
      <c r="Q1172" s="292">
        <v>10811236</v>
      </c>
    </row>
    <row r="1173" spans="1:17" ht="15" customHeight="1">
      <c r="A1173" s="292">
        <v>11201346</v>
      </c>
      <c r="B1173" s="292"/>
      <c r="C1173" s="292"/>
      <c r="D1173" s="291">
        <v>11111396</v>
      </c>
      <c r="E1173" s="292">
        <v>10811237</v>
      </c>
      <c r="F1173" s="292"/>
      <c r="H1173" s="38" t="s">
        <v>1059</v>
      </c>
      <c r="I1173" s="294" t="s">
        <v>808</v>
      </c>
      <c r="J1173" s="2"/>
      <c r="K1173" s="2"/>
      <c r="N1173" s="13"/>
      <c r="Q1173" s="292">
        <v>10811237</v>
      </c>
    </row>
    <row r="1174" spans="1:17" ht="15" customHeight="1">
      <c r="A1174" s="292">
        <v>11201347</v>
      </c>
      <c r="B1174" s="292"/>
      <c r="C1174" s="292"/>
      <c r="D1174" s="291">
        <v>11111397</v>
      </c>
      <c r="E1174" s="292">
        <v>10811237</v>
      </c>
      <c r="F1174" s="292"/>
      <c r="H1174" s="38" t="s">
        <v>1059</v>
      </c>
      <c r="I1174" s="294" t="s">
        <v>808</v>
      </c>
      <c r="J1174" s="2"/>
      <c r="K1174" s="2"/>
      <c r="N1174" s="13"/>
      <c r="Q1174" s="292">
        <v>10811237</v>
      </c>
    </row>
    <row r="1175" spans="1:17" ht="15" customHeight="1">
      <c r="A1175" s="292">
        <v>11201348</v>
      </c>
      <c r="B1175" s="292"/>
      <c r="C1175" s="292"/>
      <c r="D1175" s="291">
        <v>11111398</v>
      </c>
      <c r="E1175" s="292">
        <v>10811238</v>
      </c>
      <c r="F1175" s="292"/>
      <c r="H1175" s="38" t="s">
        <v>1060</v>
      </c>
      <c r="I1175" s="294" t="s">
        <v>808</v>
      </c>
      <c r="J1175" s="2"/>
      <c r="K1175" s="2"/>
      <c r="N1175" s="13"/>
      <c r="Q1175" s="292">
        <v>10811238</v>
      </c>
    </row>
    <row r="1176" spans="1:17" ht="15" customHeight="1">
      <c r="A1176" s="292">
        <v>11201349</v>
      </c>
      <c r="B1176" s="292"/>
      <c r="C1176" s="292"/>
      <c r="D1176" s="291">
        <v>11111399</v>
      </c>
      <c r="E1176" s="292">
        <v>10811234</v>
      </c>
      <c r="F1176" s="292"/>
      <c r="H1176" s="31" t="s">
        <v>1056</v>
      </c>
      <c r="I1176" s="294" t="s">
        <v>808</v>
      </c>
      <c r="J1176" s="2"/>
      <c r="K1176" s="2"/>
      <c r="N1176" s="13"/>
      <c r="Q1176" s="292">
        <v>10811234</v>
      </c>
    </row>
    <row r="1177" spans="1:17" ht="15" customHeight="1">
      <c r="A1177" s="292">
        <v>11201350</v>
      </c>
      <c r="B1177" s="292"/>
      <c r="C1177" s="292"/>
      <c r="D1177" s="291">
        <v>11111400</v>
      </c>
      <c r="E1177" s="292">
        <v>10811237</v>
      </c>
      <c r="F1177" s="292"/>
      <c r="H1177" s="38" t="s">
        <v>1059</v>
      </c>
      <c r="I1177" s="294" t="s">
        <v>808</v>
      </c>
      <c r="J1177" s="2"/>
      <c r="K1177" s="2"/>
      <c r="N1177" s="13"/>
      <c r="Q1177" s="292">
        <v>10811237</v>
      </c>
    </row>
    <row r="1178" spans="1:17" ht="15" customHeight="1">
      <c r="A1178" s="3">
        <v>11201351</v>
      </c>
      <c r="B1178" s="3"/>
      <c r="C1178" s="3"/>
      <c r="D1178" s="64">
        <v>11111401</v>
      </c>
      <c r="E1178" s="3">
        <v>10810319</v>
      </c>
      <c r="F1178" s="3"/>
      <c r="H1178" s="3" t="s">
        <v>1071</v>
      </c>
      <c r="I1178" s="3" t="s">
        <v>276</v>
      </c>
      <c r="J1178" s="2"/>
      <c r="K1178" s="2"/>
      <c r="N1178" s="13"/>
      <c r="Q1178" s="3">
        <v>10811249</v>
      </c>
    </row>
    <row r="1179" spans="1:17" ht="15" customHeight="1">
      <c r="A1179" s="3">
        <v>11201352</v>
      </c>
      <c r="B1179" s="3"/>
      <c r="C1179" s="3"/>
      <c r="D1179" s="64">
        <v>11111402</v>
      </c>
      <c r="E1179" s="3">
        <v>10810320</v>
      </c>
      <c r="F1179" s="3"/>
      <c r="H1179" s="3" t="s">
        <v>1072</v>
      </c>
      <c r="I1179" s="3" t="s">
        <v>276</v>
      </c>
      <c r="J1179" s="2"/>
      <c r="K1179" s="2"/>
      <c r="N1179" s="13"/>
      <c r="Q1179" s="3">
        <v>10811250</v>
      </c>
    </row>
    <row r="1180" spans="1:17" ht="15" customHeight="1">
      <c r="A1180" s="2">
        <v>11201353</v>
      </c>
      <c r="B1180" s="2"/>
      <c r="C1180" s="2"/>
      <c r="D1180" s="64">
        <v>11111403</v>
      </c>
      <c r="E1180" s="4">
        <v>10810321</v>
      </c>
      <c r="F1180" s="4"/>
      <c r="H1180" s="2" t="s">
        <v>1073</v>
      </c>
      <c r="I1180" s="2" t="s">
        <v>276</v>
      </c>
      <c r="J1180" s="2"/>
      <c r="K1180" s="2"/>
      <c r="N1180" s="13"/>
      <c r="Q1180" s="4">
        <v>10811251</v>
      </c>
    </row>
    <row r="1181" spans="1:17" ht="15" customHeight="1">
      <c r="A1181" s="2">
        <v>11201354</v>
      </c>
      <c r="B1181" s="2"/>
      <c r="C1181" s="2"/>
      <c r="D1181" s="64">
        <v>11111404</v>
      </c>
      <c r="E1181" s="4">
        <v>10810322</v>
      </c>
      <c r="F1181" s="4"/>
      <c r="H1181" s="2" t="s">
        <v>1074</v>
      </c>
      <c r="I1181" s="2" t="s">
        <v>276</v>
      </c>
      <c r="J1181" s="2"/>
      <c r="K1181" s="2"/>
      <c r="N1181" s="13"/>
      <c r="Q1181" s="4">
        <v>10811252</v>
      </c>
    </row>
    <row r="1182" spans="1:17" ht="15" customHeight="1">
      <c r="A1182" s="2">
        <v>11201355</v>
      </c>
      <c r="B1182" s="2"/>
      <c r="C1182" s="2"/>
      <c r="D1182" s="64">
        <v>11111405</v>
      </c>
      <c r="E1182" s="4">
        <v>10810323</v>
      </c>
      <c r="F1182" s="4"/>
      <c r="H1182" s="2" t="s">
        <v>1075</v>
      </c>
      <c r="I1182" s="2" t="s">
        <v>276</v>
      </c>
      <c r="J1182" s="2"/>
      <c r="K1182" s="2"/>
      <c r="N1182" s="13"/>
      <c r="Q1182" s="4">
        <v>10811253</v>
      </c>
    </row>
    <row r="1183" spans="1:17" ht="15" customHeight="1">
      <c r="A1183" s="2">
        <v>11201356</v>
      </c>
      <c r="B1183" s="2"/>
      <c r="C1183" s="2"/>
      <c r="D1183" s="64">
        <v>11111406</v>
      </c>
      <c r="E1183" s="4">
        <v>10810324</v>
      </c>
      <c r="F1183" s="4"/>
      <c r="H1183" s="2" t="s">
        <v>1076</v>
      </c>
      <c r="I1183" s="2" t="s">
        <v>276</v>
      </c>
      <c r="J1183" s="2"/>
      <c r="K1183" s="2"/>
      <c r="N1183" s="13"/>
      <c r="Q1183" s="4">
        <v>10811254</v>
      </c>
    </row>
    <row r="1184" spans="1:17" ht="15" customHeight="1">
      <c r="A1184" s="2">
        <v>11201357</v>
      </c>
      <c r="B1184" s="2"/>
      <c r="C1184" s="2"/>
      <c r="D1184" s="64">
        <v>11111412</v>
      </c>
      <c r="E1184" s="4">
        <v>10811259</v>
      </c>
      <c r="F1184" s="4"/>
      <c r="H1184" s="3" t="s">
        <v>1084</v>
      </c>
      <c r="I1184" s="2" t="s">
        <v>276</v>
      </c>
      <c r="J1184" s="2"/>
      <c r="K1184" s="2"/>
      <c r="N1184" s="13"/>
      <c r="Q1184" s="4">
        <v>10811259</v>
      </c>
    </row>
    <row r="1185" spans="1:17" ht="15" customHeight="1">
      <c r="A1185" s="2">
        <v>11201358</v>
      </c>
      <c r="B1185" s="2"/>
      <c r="C1185" s="2"/>
      <c r="D1185" s="64">
        <v>11111413</v>
      </c>
      <c r="E1185" s="4">
        <v>10811260</v>
      </c>
      <c r="F1185" s="4"/>
      <c r="H1185" s="3" t="s">
        <v>1085</v>
      </c>
      <c r="I1185" s="2" t="s">
        <v>276</v>
      </c>
      <c r="J1185" s="2"/>
      <c r="K1185" s="2"/>
      <c r="N1185" s="13"/>
      <c r="Q1185" s="4">
        <v>10811260</v>
      </c>
    </row>
    <row r="1186" spans="1:17" ht="15" customHeight="1">
      <c r="A1186" s="2">
        <v>11201359</v>
      </c>
      <c r="B1186" s="2"/>
      <c r="C1186" s="2"/>
      <c r="D1186" s="64">
        <v>11111416</v>
      </c>
      <c r="E1186" s="4">
        <v>10811264</v>
      </c>
      <c r="F1186" s="2"/>
      <c r="H1186" s="3" t="s">
        <v>1089</v>
      </c>
      <c r="I1186" s="2" t="s">
        <v>276</v>
      </c>
      <c r="J1186" s="2"/>
      <c r="K1186" s="2"/>
      <c r="N1186" s="13"/>
      <c r="Q1186" s="4">
        <v>10811264</v>
      </c>
    </row>
    <row r="1187" spans="1:17" ht="15" customHeight="1">
      <c r="A1187" s="2">
        <v>11201363</v>
      </c>
      <c r="B1187" s="2"/>
      <c r="C1187" s="2"/>
      <c r="D1187" s="64">
        <v>11111416</v>
      </c>
      <c r="E1187" s="2">
        <v>10811264</v>
      </c>
      <c r="F1187" s="2"/>
      <c r="H1187" s="3" t="s">
        <v>1086</v>
      </c>
      <c r="I1187" s="3" t="s">
        <v>276</v>
      </c>
      <c r="J1187" s="2"/>
      <c r="K1187" s="2"/>
      <c r="N1187" s="13"/>
      <c r="Q1187" s="4">
        <v>10811261</v>
      </c>
    </row>
    <row r="1188" spans="1:17" ht="15" customHeight="1">
      <c r="A1188" s="2">
        <v>11201364</v>
      </c>
      <c r="B1188" s="2"/>
      <c r="C1188" s="2"/>
      <c r="D1188" s="64">
        <v>11111417</v>
      </c>
      <c r="E1188" s="4">
        <v>10811262</v>
      </c>
      <c r="F1188" s="2"/>
      <c r="H1188" s="3" t="s">
        <v>1087</v>
      </c>
      <c r="I1188" s="3" t="s">
        <v>276</v>
      </c>
      <c r="J1188" s="2"/>
      <c r="K1188" s="2"/>
      <c r="N1188" s="13"/>
      <c r="Q1188" s="4">
        <v>10811262</v>
      </c>
    </row>
    <row r="1189" spans="1:17" ht="15" customHeight="1">
      <c r="A1189" s="2">
        <v>11201365</v>
      </c>
      <c r="B1189" s="2"/>
      <c r="C1189" s="2"/>
      <c r="D1189" s="64">
        <v>11111418</v>
      </c>
      <c r="E1189" s="4">
        <v>10811262</v>
      </c>
      <c r="F1189" s="2"/>
      <c r="H1189" s="49" t="s">
        <v>1087</v>
      </c>
      <c r="I1189" s="49" t="s">
        <v>276</v>
      </c>
      <c r="J1189" s="58"/>
      <c r="K1189" s="2"/>
      <c r="N1189" s="13"/>
      <c r="Q1189" s="4">
        <v>10811262</v>
      </c>
    </row>
    <row r="1190" spans="1:17" ht="15" customHeight="1">
      <c r="A1190" s="2">
        <v>11201366</v>
      </c>
      <c r="B1190" s="2"/>
      <c r="C1190" s="2"/>
      <c r="D1190" s="64">
        <v>11111419</v>
      </c>
      <c r="E1190" s="4">
        <v>10811263</v>
      </c>
      <c r="F1190" s="2"/>
      <c r="H1190" s="3" t="s">
        <v>1088</v>
      </c>
      <c r="I1190" s="3" t="s">
        <v>276</v>
      </c>
      <c r="J1190" s="2"/>
      <c r="K1190" s="54"/>
      <c r="N1190" s="13"/>
      <c r="Q1190" s="4">
        <v>10811263</v>
      </c>
    </row>
    <row r="1191" spans="1:17" ht="15" customHeight="1">
      <c r="A1191" s="2">
        <v>11201367</v>
      </c>
      <c r="B1191" s="2"/>
      <c r="C1191" s="2"/>
      <c r="D1191" s="64">
        <v>11111420</v>
      </c>
      <c r="E1191" s="4">
        <v>10811263</v>
      </c>
      <c r="F1191" s="2"/>
      <c r="H1191" s="2" t="s">
        <v>1088</v>
      </c>
      <c r="I1191" s="3" t="s">
        <v>276</v>
      </c>
      <c r="J1191" s="2"/>
      <c r="K1191" s="54"/>
      <c r="N1191" s="13"/>
      <c r="Q1191" s="4">
        <v>10811263</v>
      </c>
    </row>
    <row r="1192" spans="1:17" ht="15" customHeight="1">
      <c r="A1192" s="2">
        <v>11201368</v>
      </c>
      <c r="B1192" s="2"/>
      <c r="C1192" s="2"/>
      <c r="D1192" s="2">
        <v>11111424</v>
      </c>
      <c r="E1192" s="2">
        <v>10811270</v>
      </c>
      <c r="F1192" s="2"/>
      <c r="H1192" s="2" t="s">
        <v>1093</v>
      </c>
      <c r="I1192" s="3" t="s">
        <v>867</v>
      </c>
      <c r="J1192" s="2"/>
      <c r="K1192" s="54"/>
      <c r="N1192" s="13"/>
      <c r="Q1192" s="2">
        <v>10811270</v>
      </c>
    </row>
    <row r="1193" spans="1:17" ht="15" customHeight="1">
      <c r="A1193" s="2">
        <v>11201369</v>
      </c>
      <c r="B1193" s="2"/>
      <c r="C1193" s="2"/>
      <c r="D1193" s="2">
        <v>11111425</v>
      </c>
      <c r="E1193" s="4">
        <v>10811271</v>
      </c>
      <c r="F1193" s="2"/>
      <c r="H1193" s="58"/>
      <c r="I1193" s="58"/>
      <c r="J1193" s="2"/>
      <c r="N1193" s="13"/>
      <c r="Q1193" s="4">
        <v>10811271</v>
      </c>
    </row>
    <row r="1194" spans="1:17" ht="15" customHeight="1">
      <c r="A1194" s="2">
        <v>11201370</v>
      </c>
      <c r="B1194" s="2"/>
      <c r="C1194" s="2"/>
      <c r="D1194" s="64">
        <v>11111426</v>
      </c>
      <c r="E1194" s="4">
        <v>10810904</v>
      </c>
      <c r="F1194" s="2"/>
      <c r="H1194" s="2" t="s">
        <v>576</v>
      </c>
      <c r="I1194" s="2" t="s">
        <v>697</v>
      </c>
      <c r="J1194" s="54"/>
      <c r="N1194" s="13"/>
      <c r="Q1194" s="4">
        <v>10810904</v>
      </c>
    </row>
    <row r="1195" spans="1:17" ht="15" customHeight="1">
      <c r="A1195" s="2">
        <v>11201371</v>
      </c>
      <c r="B1195" s="2"/>
      <c r="C1195" s="2"/>
      <c r="D1195" s="64">
        <v>11111428</v>
      </c>
      <c r="E1195" s="4">
        <v>10811273</v>
      </c>
      <c r="F1195" s="2"/>
      <c r="H1195" s="29" t="s">
        <v>1098</v>
      </c>
      <c r="I1195" s="21" t="s">
        <v>1031</v>
      </c>
      <c r="N1195" s="13"/>
      <c r="Q1195" s="4">
        <v>10811273</v>
      </c>
    </row>
    <row r="1196" spans="1:17" ht="15" customHeight="1">
      <c r="A1196" s="2">
        <v>11201372</v>
      </c>
      <c r="B1196" s="2"/>
      <c r="C1196" s="2"/>
      <c r="D1196" s="64">
        <v>11111429</v>
      </c>
      <c r="E1196" s="4">
        <v>10811274</v>
      </c>
      <c r="F1196" s="2"/>
      <c r="H1196" s="29" t="s">
        <v>1099</v>
      </c>
      <c r="I1196" s="21" t="s">
        <v>1031</v>
      </c>
      <c r="N1196" s="13"/>
      <c r="Q1196" s="4">
        <v>10811274</v>
      </c>
    </row>
    <row r="1197" spans="1:17" ht="15" customHeight="1">
      <c r="A1197" s="2">
        <v>11201374</v>
      </c>
      <c r="B1197" s="2"/>
      <c r="C1197" s="2"/>
      <c r="D1197" s="64">
        <v>11111430</v>
      </c>
      <c r="E1197" s="4">
        <v>10811275</v>
      </c>
      <c r="F1197" s="2"/>
      <c r="H1197" s="29" t="s">
        <v>1100</v>
      </c>
      <c r="I1197" s="21" t="s">
        <v>1031</v>
      </c>
      <c r="N1197" s="13"/>
      <c r="Q1197" s="4">
        <v>10811275</v>
      </c>
    </row>
    <row r="1198" spans="1:17" ht="15" customHeight="1">
      <c r="A1198" s="2">
        <v>11201375</v>
      </c>
      <c r="B1198" s="2"/>
      <c r="C1198" s="2"/>
      <c r="D1198" s="64">
        <v>11111431</v>
      </c>
      <c r="E1198" s="4">
        <v>10811276</v>
      </c>
      <c r="F1198" s="2"/>
      <c r="H1198" s="29" t="s">
        <v>1101</v>
      </c>
      <c r="I1198" s="21" t="s">
        <v>1031</v>
      </c>
      <c r="N1198" s="13"/>
      <c r="Q1198" s="4">
        <v>10811276</v>
      </c>
    </row>
    <row r="1199" spans="1:17" ht="15" customHeight="1">
      <c r="A1199" s="2">
        <v>11201377</v>
      </c>
      <c r="B1199" s="2"/>
      <c r="C1199" s="2"/>
      <c r="D1199" s="64">
        <v>11111433</v>
      </c>
      <c r="E1199" s="4">
        <v>10811277</v>
      </c>
      <c r="F1199" s="2"/>
      <c r="H1199" s="29" t="s">
        <v>1102</v>
      </c>
      <c r="I1199" s="29" t="s">
        <v>276</v>
      </c>
      <c r="N1199" s="13"/>
      <c r="Q1199" s="4">
        <v>10811277</v>
      </c>
    </row>
    <row r="1200" spans="1:17" ht="15" customHeight="1">
      <c r="A1200" s="2">
        <v>11201378</v>
      </c>
      <c r="B1200" s="2"/>
      <c r="C1200" s="2"/>
      <c r="D1200" s="64">
        <v>11111434</v>
      </c>
      <c r="E1200" s="4">
        <v>10811278</v>
      </c>
      <c r="F1200" s="2"/>
      <c r="H1200" s="29" t="s">
        <v>1106</v>
      </c>
      <c r="I1200" s="29" t="s">
        <v>276</v>
      </c>
      <c r="N1200" s="13"/>
      <c r="Q1200" s="4">
        <v>10811278</v>
      </c>
    </row>
    <row r="1201" spans="1:17" ht="15" customHeight="1">
      <c r="A1201" s="2">
        <v>11201379</v>
      </c>
      <c r="B1201" s="2"/>
      <c r="C1201" s="2"/>
      <c r="D1201" s="64">
        <v>11111435</v>
      </c>
      <c r="E1201" s="4">
        <v>10811279</v>
      </c>
      <c r="F1201" s="2"/>
      <c r="H1201" s="29" t="s">
        <v>1107</v>
      </c>
      <c r="I1201" s="29" t="s">
        <v>276</v>
      </c>
      <c r="N1201" s="13"/>
      <c r="Q1201" s="4">
        <v>10811279</v>
      </c>
    </row>
    <row r="1202" spans="1:17" ht="15" customHeight="1">
      <c r="A1202" s="2">
        <v>11201380</v>
      </c>
      <c r="B1202" s="2"/>
      <c r="C1202" s="2"/>
      <c r="D1202" s="64">
        <v>11111436</v>
      </c>
      <c r="E1202" s="4">
        <v>10811280</v>
      </c>
      <c r="F1202" s="2"/>
      <c r="H1202" s="29" t="s">
        <v>1108</v>
      </c>
      <c r="I1202" s="29" t="s">
        <v>276</v>
      </c>
      <c r="N1202" s="13"/>
      <c r="Q1202" s="4">
        <v>10811280</v>
      </c>
    </row>
    <row r="1203" spans="1:17" ht="15" customHeight="1">
      <c r="A1203" s="2">
        <v>11201381</v>
      </c>
      <c r="B1203" s="2"/>
      <c r="C1203" s="2"/>
      <c r="D1203" s="64">
        <v>11111437</v>
      </c>
      <c r="E1203" s="4">
        <v>10811281</v>
      </c>
      <c r="F1203" s="2"/>
      <c r="H1203" s="29" t="s">
        <v>1109</v>
      </c>
      <c r="I1203" s="29" t="s">
        <v>276</v>
      </c>
      <c r="N1203" s="13"/>
      <c r="Q1203" s="4">
        <v>10811281</v>
      </c>
    </row>
    <row r="1204" spans="1:17" ht="15" customHeight="1">
      <c r="A1204" s="2">
        <v>11201382</v>
      </c>
      <c r="B1204" s="2"/>
      <c r="C1204" s="2"/>
      <c r="D1204" s="64">
        <v>11111438</v>
      </c>
      <c r="E1204" s="4">
        <v>10811282</v>
      </c>
      <c r="F1204" s="2"/>
      <c r="H1204" s="2" t="s">
        <v>1110</v>
      </c>
      <c r="I1204" s="2" t="s">
        <v>276</v>
      </c>
      <c r="N1204" s="13"/>
      <c r="Q1204" s="4">
        <v>10811282</v>
      </c>
    </row>
    <row r="1205" spans="1:17" ht="15" customHeight="1">
      <c r="A1205" s="2">
        <v>11201383</v>
      </c>
      <c r="B1205" s="2"/>
      <c r="C1205" s="2"/>
      <c r="D1205" s="64">
        <v>11111439</v>
      </c>
      <c r="E1205" s="4">
        <v>10811283</v>
      </c>
      <c r="F1205" s="2"/>
      <c r="H1205" s="2" t="s">
        <v>1111</v>
      </c>
      <c r="I1205" s="2" t="s">
        <v>276</v>
      </c>
      <c r="N1205" s="13"/>
      <c r="Q1205" s="4">
        <v>10811283</v>
      </c>
    </row>
    <row r="1206" spans="1:17" ht="15" customHeight="1">
      <c r="A1206" s="2">
        <v>11201384</v>
      </c>
      <c r="B1206" s="2"/>
      <c r="C1206" s="2"/>
      <c r="D1206" s="64">
        <v>11111440</v>
      </c>
      <c r="E1206" s="2">
        <v>10810602</v>
      </c>
      <c r="F1206" s="2"/>
      <c r="H1206" s="29" t="s">
        <v>2990</v>
      </c>
      <c r="I1206" s="29" t="s">
        <v>9607</v>
      </c>
      <c r="N1206" s="13"/>
      <c r="Q1206" s="2">
        <v>10810602</v>
      </c>
    </row>
    <row r="1207" spans="1:17" ht="15" customHeight="1">
      <c r="A1207" s="2">
        <v>11201385</v>
      </c>
      <c r="B1207" s="2"/>
      <c r="C1207" s="2"/>
      <c r="D1207" s="64">
        <v>11111441</v>
      </c>
      <c r="E1207" s="2">
        <v>10810602</v>
      </c>
      <c r="F1207" s="2"/>
      <c r="H1207" s="29" t="s">
        <v>2990</v>
      </c>
      <c r="I1207" s="29" t="s">
        <v>9607</v>
      </c>
      <c r="N1207" s="13"/>
      <c r="Q1207" s="2">
        <v>10810602</v>
      </c>
    </row>
    <row r="1208" spans="1:17" ht="15" customHeight="1">
      <c r="A1208" s="2">
        <v>11201386</v>
      </c>
      <c r="B1208" s="2"/>
      <c r="C1208" s="2"/>
      <c r="D1208" s="64">
        <v>11111442</v>
      </c>
      <c r="E1208" s="2">
        <v>10810602</v>
      </c>
      <c r="F1208" s="2"/>
      <c r="H1208" s="29" t="s">
        <v>2990</v>
      </c>
      <c r="I1208" s="29" t="s">
        <v>9607</v>
      </c>
      <c r="N1208" s="13"/>
      <c r="Q1208" s="2">
        <v>10810602</v>
      </c>
    </row>
    <row r="1209" spans="1:17" ht="15" customHeight="1">
      <c r="A1209" s="2">
        <v>11201387</v>
      </c>
      <c r="B1209" s="2"/>
      <c r="C1209" s="2"/>
      <c r="D1209" s="64">
        <v>11111443</v>
      </c>
      <c r="E1209" s="3">
        <v>10810903</v>
      </c>
      <c r="F1209" s="2"/>
      <c r="H1209" s="29" t="s">
        <v>575</v>
      </c>
      <c r="I1209" s="29" t="s">
        <v>9607</v>
      </c>
      <c r="N1209" s="13"/>
      <c r="Q1209" s="3">
        <v>10810903</v>
      </c>
    </row>
    <row r="1210" spans="1:17" ht="15" customHeight="1">
      <c r="A1210" s="2">
        <v>11201388</v>
      </c>
      <c r="B1210" s="2"/>
      <c r="C1210" s="2"/>
      <c r="D1210" s="64">
        <v>11111444</v>
      </c>
      <c r="E1210" s="4">
        <v>10811286</v>
      </c>
      <c r="F1210" s="2"/>
      <c r="H1210" s="29" t="s">
        <v>1107</v>
      </c>
      <c r="I1210" s="29" t="s">
        <v>276</v>
      </c>
      <c r="N1210" s="13"/>
      <c r="Q1210" s="4">
        <v>10811286</v>
      </c>
    </row>
    <row r="1211" spans="1:17" ht="15" customHeight="1">
      <c r="A1211" s="2">
        <v>11201389</v>
      </c>
      <c r="B1211" s="2"/>
      <c r="C1211" s="2"/>
      <c r="D1211" s="64">
        <v>11111445</v>
      </c>
      <c r="E1211" s="4">
        <v>10811287</v>
      </c>
      <c r="F1211" s="2"/>
      <c r="H1211" s="29" t="s">
        <v>1114</v>
      </c>
      <c r="I1211" s="29" t="s">
        <v>276</v>
      </c>
      <c r="N1211" s="13"/>
      <c r="Q1211" s="4">
        <v>10811287</v>
      </c>
    </row>
    <row r="1212" spans="1:17" ht="15" customHeight="1">
      <c r="A1212" s="2">
        <v>11201390</v>
      </c>
      <c r="B1212" s="2"/>
      <c r="C1212" s="2"/>
      <c r="D1212" s="64">
        <v>11111446</v>
      </c>
      <c r="E1212" s="2">
        <v>10811288</v>
      </c>
      <c r="F1212" s="2"/>
      <c r="H1212" s="29" t="s">
        <v>1102</v>
      </c>
      <c r="I1212" s="29" t="s">
        <v>867</v>
      </c>
      <c r="N1212" s="13"/>
      <c r="Q1212" s="2">
        <v>10811277</v>
      </c>
    </row>
    <row r="1213" spans="1:17" ht="15" customHeight="1">
      <c r="A1213" s="2">
        <v>11201391</v>
      </c>
      <c r="B1213" s="2"/>
      <c r="C1213" s="2"/>
      <c r="D1213" s="64">
        <v>11111447</v>
      </c>
      <c r="E1213" s="2">
        <v>10811289</v>
      </c>
      <c r="F1213" s="2"/>
      <c r="H1213" s="29" t="s">
        <v>1117</v>
      </c>
      <c r="I1213" s="21" t="s">
        <v>1031</v>
      </c>
      <c r="N1213" s="13"/>
      <c r="Q1213" s="2">
        <v>10811289</v>
      </c>
    </row>
    <row r="1214" spans="1:17" ht="15" customHeight="1">
      <c r="A1214" s="2">
        <v>11201392</v>
      </c>
      <c r="B1214" s="2"/>
      <c r="C1214" s="2"/>
      <c r="D1214" s="64">
        <v>11111448</v>
      </c>
      <c r="E1214" s="2">
        <v>10811218</v>
      </c>
      <c r="F1214" s="2"/>
      <c r="H1214" s="29" t="s">
        <v>1035</v>
      </c>
      <c r="I1214" s="29" t="s">
        <v>276</v>
      </c>
      <c r="N1214" s="13"/>
      <c r="Q1214" s="2">
        <v>10811218</v>
      </c>
    </row>
    <row r="1215" spans="1:17" ht="15" customHeight="1">
      <c r="A1215" s="2">
        <v>11201393</v>
      </c>
      <c r="B1215" s="2"/>
      <c r="C1215" s="2"/>
      <c r="D1215" s="64">
        <v>11111449</v>
      </c>
      <c r="E1215" s="2">
        <v>10811219</v>
      </c>
      <c r="F1215" s="2"/>
      <c r="H1215" s="29" t="s">
        <v>1036</v>
      </c>
      <c r="I1215" s="29" t="s">
        <v>276</v>
      </c>
      <c r="N1215" s="13"/>
      <c r="Q1215" s="2">
        <v>10811219</v>
      </c>
    </row>
    <row r="1216" spans="1:17" ht="15" customHeight="1">
      <c r="A1216" s="2">
        <v>11201394</v>
      </c>
      <c r="B1216" s="2"/>
      <c r="C1216" s="2"/>
      <c r="D1216" s="64">
        <v>11111450</v>
      </c>
      <c r="E1216" s="2">
        <v>10811220</v>
      </c>
      <c r="F1216" s="2"/>
      <c r="H1216" s="29" t="s">
        <v>1037</v>
      </c>
      <c r="I1216" s="29" t="s">
        <v>276</v>
      </c>
      <c r="N1216" s="13"/>
      <c r="Q1216" s="2">
        <v>10811220</v>
      </c>
    </row>
    <row r="1217" spans="1:17" ht="15" customHeight="1">
      <c r="A1217" s="2">
        <v>11201395</v>
      </c>
      <c r="B1217" s="2"/>
      <c r="C1217" s="2"/>
      <c r="D1217" s="64">
        <v>11111515</v>
      </c>
      <c r="E1217" s="4">
        <v>10811272</v>
      </c>
      <c r="F1217" s="2"/>
      <c r="H1217" s="29" t="s">
        <v>1097</v>
      </c>
      <c r="I1217" s="29" t="s">
        <v>276</v>
      </c>
      <c r="N1217" s="13"/>
      <c r="Q1217" s="4">
        <v>10811272</v>
      </c>
    </row>
    <row r="1218" spans="1:17" ht="15" customHeight="1">
      <c r="A1218" s="2">
        <v>11201396</v>
      </c>
      <c r="B1218" s="2"/>
      <c r="C1218" s="2"/>
      <c r="D1218" s="64">
        <v>11111452</v>
      </c>
      <c r="E1218" s="2">
        <v>10811290</v>
      </c>
      <c r="F1218" s="2"/>
      <c r="H1218" s="2" t="s">
        <v>1119</v>
      </c>
      <c r="I1218" s="2" t="s">
        <v>808</v>
      </c>
      <c r="N1218" s="13"/>
      <c r="Q1218" s="2">
        <v>10811290</v>
      </c>
    </row>
    <row r="1219" spans="1:17" ht="15" customHeight="1">
      <c r="A1219" s="2">
        <v>11201397</v>
      </c>
      <c r="B1219" s="2"/>
      <c r="C1219" s="2"/>
      <c r="D1219" s="64">
        <v>11111453</v>
      </c>
      <c r="E1219" s="2">
        <v>10811290</v>
      </c>
      <c r="F1219" s="2"/>
      <c r="H1219" s="2" t="s">
        <v>1119</v>
      </c>
      <c r="I1219" s="2" t="s">
        <v>808</v>
      </c>
      <c r="N1219" s="13"/>
      <c r="Q1219" s="2">
        <v>10811290</v>
      </c>
    </row>
    <row r="1220" spans="1:17" ht="15" customHeight="1">
      <c r="A1220" s="2">
        <v>11201398</v>
      </c>
      <c r="B1220" s="2"/>
      <c r="C1220" s="2"/>
      <c r="D1220" s="64">
        <v>11111454</v>
      </c>
      <c r="E1220" s="2">
        <v>10811291</v>
      </c>
      <c r="F1220" s="2"/>
      <c r="H1220" s="2" t="s">
        <v>1120</v>
      </c>
      <c r="I1220" s="2" t="s">
        <v>808</v>
      </c>
      <c r="N1220" s="13"/>
      <c r="Q1220" s="2">
        <v>10811291</v>
      </c>
    </row>
    <row r="1221" spans="1:17" ht="15" customHeight="1">
      <c r="A1221" s="2">
        <v>11201399</v>
      </c>
      <c r="B1221" s="2"/>
      <c r="C1221" s="2"/>
      <c r="D1221" s="64">
        <v>11111455</v>
      </c>
      <c r="E1221" s="2">
        <v>10811291</v>
      </c>
      <c r="F1221" s="2"/>
      <c r="H1221" s="2" t="s">
        <v>1120</v>
      </c>
      <c r="I1221" s="2" t="s">
        <v>808</v>
      </c>
      <c r="N1221" s="13"/>
      <c r="Q1221" s="2">
        <v>10811291</v>
      </c>
    </row>
    <row r="1222" spans="1:17" ht="15" customHeight="1">
      <c r="A1222" s="2">
        <v>11201400</v>
      </c>
      <c r="B1222" s="2"/>
      <c r="C1222" s="2"/>
      <c r="D1222" s="64">
        <v>11111456</v>
      </c>
      <c r="E1222" s="2">
        <v>10811292</v>
      </c>
      <c r="F1222" s="2"/>
      <c r="H1222" s="2" t="s">
        <v>1121</v>
      </c>
      <c r="I1222" s="38" t="s">
        <v>808</v>
      </c>
      <c r="N1222" s="13"/>
      <c r="Q1222" s="2">
        <v>10811292</v>
      </c>
    </row>
    <row r="1223" spans="1:17" ht="15" customHeight="1">
      <c r="A1223" s="2">
        <v>11201401</v>
      </c>
      <c r="B1223" s="2"/>
      <c r="C1223" s="2"/>
      <c r="D1223" s="64">
        <v>11111457</v>
      </c>
      <c r="E1223" s="2">
        <v>10811292</v>
      </c>
      <c r="F1223" s="2"/>
      <c r="H1223" s="2" t="s">
        <v>1121</v>
      </c>
      <c r="I1223" s="38" t="s">
        <v>808</v>
      </c>
      <c r="N1223" s="13"/>
      <c r="Q1223" s="2">
        <v>10811292</v>
      </c>
    </row>
    <row r="1224" spans="1:17" ht="15" customHeight="1">
      <c r="A1224" s="2">
        <v>11201402</v>
      </c>
      <c r="B1224" s="2"/>
      <c r="C1224" s="2"/>
      <c r="D1224" s="64">
        <v>11111458</v>
      </c>
      <c r="E1224" s="2">
        <v>10811293</v>
      </c>
      <c r="F1224" s="2"/>
      <c r="H1224" s="2" t="s">
        <v>1122</v>
      </c>
      <c r="I1224" s="38" t="s">
        <v>808</v>
      </c>
      <c r="N1224" s="13"/>
      <c r="Q1224" s="2">
        <v>10811293</v>
      </c>
    </row>
    <row r="1225" spans="1:17" ht="15" customHeight="1">
      <c r="A1225" s="2">
        <v>11201403</v>
      </c>
      <c r="B1225" s="2"/>
      <c r="C1225" s="2"/>
      <c r="D1225" s="64">
        <v>11111459</v>
      </c>
      <c r="E1225" s="2">
        <v>10811293</v>
      </c>
      <c r="F1225" s="2"/>
      <c r="H1225" s="2" t="s">
        <v>1122</v>
      </c>
      <c r="I1225" s="38" t="s">
        <v>808</v>
      </c>
      <c r="N1225" s="13"/>
      <c r="Q1225" s="2">
        <v>10811293</v>
      </c>
    </row>
    <row r="1226" spans="1:17" ht="15" customHeight="1">
      <c r="A1226" s="2">
        <v>11201404</v>
      </c>
      <c r="B1226" s="2"/>
      <c r="C1226" s="2"/>
      <c r="D1226" s="64">
        <v>11111460</v>
      </c>
      <c r="E1226" s="2">
        <v>10811294</v>
      </c>
      <c r="F1226" s="2"/>
      <c r="H1226" s="2" t="s">
        <v>1123</v>
      </c>
      <c r="I1226" s="38" t="s">
        <v>808</v>
      </c>
      <c r="N1226" s="13"/>
      <c r="Q1226" s="2">
        <v>10811294</v>
      </c>
    </row>
    <row r="1227" spans="1:17" ht="15" customHeight="1">
      <c r="A1227" s="2">
        <v>11201405</v>
      </c>
      <c r="B1227" s="2"/>
      <c r="C1227" s="2"/>
      <c r="D1227" s="64">
        <v>11111461</v>
      </c>
      <c r="E1227" s="2">
        <v>10811295</v>
      </c>
      <c r="F1227" s="2"/>
      <c r="H1227" s="2" t="s">
        <v>9701</v>
      </c>
      <c r="I1227" s="38" t="s">
        <v>808</v>
      </c>
      <c r="N1227" s="13"/>
      <c r="Q1227" s="2">
        <v>10811295</v>
      </c>
    </row>
    <row r="1228" spans="1:17" ht="15" customHeight="1">
      <c r="A1228" s="2">
        <v>11201406</v>
      </c>
      <c r="B1228" s="2"/>
      <c r="C1228" s="2"/>
      <c r="D1228" s="64">
        <v>11111462</v>
      </c>
      <c r="E1228" s="2">
        <v>10811296</v>
      </c>
      <c r="F1228" s="2"/>
      <c r="H1228" s="2" t="s">
        <v>9702</v>
      </c>
      <c r="I1228" s="38" t="s">
        <v>808</v>
      </c>
      <c r="N1228" s="13"/>
      <c r="Q1228" s="2">
        <v>10811296</v>
      </c>
    </row>
    <row r="1229" spans="1:17" ht="15" customHeight="1">
      <c r="A1229" s="2">
        <v>11201407</v>
      </c>
      <c r="B1229" s="2"/>
      <c r="C1229" s="2"/>
      <c r="D1229" s="64">
        <v>11111463</v>
      </c>
      <c r="E1229" s="2">
        <v>10811297</v>
      </c>
      <c r="F1229" s="2"/>
      <c r="H1229" s="2" t="s">
        <v>9703</v>
      </c>
      <c r="I1229" s="38" t="s">
        <v>808</v>
      </c>
      <c r="N1229" s="13"/>
      <c r="Q1229" s="2">
        <v>10811297</v>
      </c>
    </row>
    <row r="1230" spans="1:17" ht="15" customHeight="1">
      <c r="A1230" s="2">
        <v>11201408</v>
      </c>
      <c r="B1230" s="2"/>
      <c r="C1230" s="2"/>
      <c r="D1230" s="64">
        <v>11111464</v>
      </c>
      <c r="E1230" s="2">
        <v>10811298</v>
      </c>
      <c r="F1230" s="2"/>
      <c r="H1230" s="2" t="s">
        <v>9704</v>
      </c>
      <c r="I1230" s="38" t="s">
        <v>808</v>
      </c>
      <c r="N1230" s="13"/>
      <c r="Q1230" s="2">
        <v>10811298</v>
      </c>
    </row>
    <row r="1231" spans="1:17" ht="15" customHeight="1">
      <c r="A1231" s="2">
        <v>11201409</v>
      </c>
      <c r="B1231" s="2"/>
      <c r="C1231" s="2"/>
      <c r="D1231" s="64">
        <v>11111465</v>
      </c>
      <c r="E1231" s="2">
        <v>10811299</v>
      </c>
      <c r="F1231" s="2"/>
      <c r="H1231" s="2" t="s">
        <v>9705</v>
      </c>
      <c r="I1231" s="38" t="s">
        <v>808</v>
      </c>
      <c r="N1231" s="13"/>
      <c r="Q1231" s="2">
        <v>10811299</v>
      </c>
    </row>
    <row r="1232" spans="1:17" ht="15" customHeight="1">
      <c r="A1232" s="2">
        <v>11201410</v>
      </c>
      <c r="B1232" s="2"/>
      <c r="C1232" s="2"/>
      <c r="D1232" s="64">
        <v>11111466</v>
      </c>
      <c r="E1232" s="223">
        <v>10811300</v>
      </c>
      <c r="F1232" s="2"/>
      <c r="H1232" s="43" t="s">
        <v>1137</v>
      </c>
      <c r="I1232" s="43" t="s">
        <v>276</v>
      </c>
      <c r="N1232" s="13"/>
      <c r="Q1232" s="223">
        <v>10811300</v>
      </c>
    </row>
    <row r="1233" spans="1:17" ht="15" customHeight="1">
      <c r="A1233" s="2">
        <v>11201411</v>
      </c>
      <c r="B1233" s="2"/>
      <c r="C1233" s="2"/>
      <c r="D1233" s="64">
        <v>11111467</v>
      </c>
      <c r="E1233" s="223">
        <v>10811301</v>
      </c>
      <c r="F1233" s="2"/>
      <c r="H1233" s="43" t="s">
        <v>1138</v>
      </c>
      <c r="I1233" s="43" t="s">
        <v>276</v>
      </c>
      <c r="N1233" s="13"/>
      <c r="Q1233" s="223">
        <v>10811301</v>
      </c>
    </row>
    <row r="1234" spans="1:17" ht="15" customHeight="1">
      <c r="A1234" s="2">
        <v>11201412</v>
      </c>
      <c r="B1234" s="2"/>
      <c r="C1234" s="2"/>
      <c r="D1234" s="64">
        <v>11111468</v>
      </c>
      <c r="E1234" s="223">
        <v>10811302</v>
      </c>
      <c r="F1234" s="2"/>
      <c r="H1234" s="43" t="s">
        <v>1139</v>
      </c>
      <c r="I1234" s="43" t="s">
        <v>276</v>
      </c>
      <c r="N1234" s="13"/>
      <c r="Q1234" s="223">
        <v>10811302</v>
      </c>
    </row>
    <row r="1235" spans="1:17" ht="15" customHeight="1">
      <c r="A1235" s="2">
        <v>11201413</v>
      </c>
      <c r="B1235" s="2"/>
      <c r="C1235" s="2"/>
      <c r="D1235" s="64">
        <v>11111469</v>
      </c>
      <c r="E1235" s="223">
        <v>10811303</v>
      </c>
      <c r="F1235" s="2"/>
      <c r="H1235" s="43" t="s">
        <v>1140</v>
      </c>
      <c r="I1235" s="43" t="s">
        <v>276</v>
      </c>
      <c r="N1235" s="13"/>
      <c r="Q1235" s="223">
        <v>10811303</v>
      </c>
    </row>
    <row r="1236" spans="1:17" ht="15" customHeight="1">
      <c r="A1236" s="2">
        <v>11201414</v>
      </c>
      <c r="B1236" s="2"/>
      <c r="C1236" s="2"/>
      <c r="D1236" s="64">
        <v>11111470</v>
      </c>
      <c r="E1236" s="223">
        <v>10811304</v>
      </c>
      <c r="F1236" s="2"/>
      <c r="H1236" s="43" t="s">
        <v>1141</v>
      </c>
      <c r="I1236" s="43" t="s">
        <v>276</v>
      </c>
      <c r="N1236" s="13"/>
      <c r="Q1236" s="223">
        <v>10811304</v>
      </c>
    </row>
    <row r="1237" spans="1:17" ht="15" customHeight="1">
      <c r="A1237" s="2">
        <v>11201415</v>
      </c>
      <c r="B1237" s="2"/>
      <c r="C1237" s="2"/>
      <c r="D1237" s="2">
        <v>11111471</v>
      </c>
      <c r="E1237" s="223">
        <v>10811305</v>
      </c>
      <c r="F1237" s="2"/>
      <c r="H1237" s="2" t="s">
        <v>226</v>
      </c>
      <c r="I1237" s="2" t="s">
        <v>808</v>
      </c>
      <c r="N1237" s="13"/>
      <c r="Q1237" s="223">
        <v>10811305</v>
      </c>
    </row>
    <row r="1238" spans="1:17" ht="15" customHeight="1">
      <c r="A1238" s="2">
        <v>11201416</v>
      </c>
      <c r="B1238" s="2"/>
      <c r="C1238" s="2"/>
      <c r="D1238" s="2">
        <v>11111472</v>
      </c>
      <c r="E1238" s="223">
        <v>10811306</v>
      </c>
      <c r="F1238" s="2"/>
      <c r="H1238" s="2" t="s">
        <v>227</v>
      </c>
      <c r="I1238" s="2" t="s">
        <v>808</v>
      </c>
      <c r="N1238" s="13"/>
      <c r="Q1238" s="223">
        <v>10811306</v>
      </c>
    </row>
    <row r="1239" spans="1:17" ht="15" customHeight="1">
      <c r="A1239" s="2">
        <v>11201417</v>
      </c>
      <c r="B1239" s="2"/>
      <c r="C1239" s="2"/>
      <c r="D1239" s="2">
        <v>11111473</v>
      </c>
      <c r="E1239" s="223">
        <v>10811307</v>
      </c>
      <c r="F1239" s="2"/>
      <c r="H1239" s="2" t="s">
        <v>228</v>
      </c>
      <c r="I1239" s="2" t="s">
        <v>808</v>
      </c>
      <c r="N1239" s="13"/>
      <c r="Q1239" s="223">
        <v>10811307</v>
      </c>
    </row>
    <row r="1240" spans="1:17" ht="15" customHeight="1">
      <c r="A1240" s="2">
        <v>11201418</v>
      </c>
      <c r="B1240" s="2"/>
      <c r="C1240" s="2"/>
      <c r="D1240" s="2">
        <v>11111474</v>
      </c>
      <c r="E1240" s="223">
        <v>10811308</v>
      </c>
      <c r="F1240" s="2"/>
      <c r="H1240" s="2" t="s">
        <v>229</v>
      </c>
      <c r="I1240" s="2" t="s">
        <v>808</v>
      </c>
      <c r="N1240" s="13"/>
      <c r="Q1240" s="223">
        <v>10811308</v>
      </c>
    </row>
    <row r="1241" spans="1:17" ht="15" customHeight="1">
      <c r="A1241" s="2">
        <v>11201419</v>
      </c>
      <c r="B1241" s="2"/>
      <c r="C1241" s="2"/>
      <c r="D1241" s="2">
        <v>11111475</v>
      </c>
      <c r="E1241" s="223">
        <v>10811309</v>
      </c>
      <c r="F1241" s="2"/>
      <c r="H1241" s="2" t="s">
        <v>230</v>
      </c>
      <c r="I1241" s="2" t="s">
        <v>808</v>
      </c>
      <c r="N1241" s="13"/>
      <c r="Q1241" s="223">
        <v>10811309</v>
      </c>
    </row>
    <row r="1242" spans="1:17" ht="15" customHeight="1">
      <c r="A1242" s="2">
        <v>11201420</v>
      </c>
      <c r="B1242" s="2"/>
      <c r="C1242" s="2"/>
      <c r="D1242" s="2">
        <v>11111476</v>
      </c>
      <c r="E1242" s="223">
        <v>10811310</v>
      </c>
      <c r="F1242" s="2"/>
      <c r="H1242" s="2" t="s">
        <v>231</v>
      </c>
      <c r="I1242" s="2" t="s">
        <v>808</v>
      </c>
      <c r="N1242" s="13"/>
      <c r="Q1242" s="223">
        <v>10811310</v>
      </c>
    </row>
    <row r="1243" spans="1:17" ht="15" customHeight="1">
      <c r="A1243" s="2">
        <v>11201421</v>
      </c>
      <c r="B1243" s="2"/>
      <c r="C1243" s="2"/>
      <c r="D1243" s="2">
        <v>11111477</v>
      </c>
      <c r="E1243" s="223">
        <v>10811311</v>
      </c>
      <c r="F1243" s="2"/>
      <c r="H1243" s="2" t="s">
        <v>232</v>
      </c>
      <c r="I1243" s="2" t="s">
        <v>808</v>
      </c>
      <c r="N1243" s="13"/>
      <c r="Q1243" s="223">
        <v>10811311</v>
      </c>
    </row>
    <row r="1244" spans="1:17" ht="15" customHeight="1">
      <c r="A1244" s="2">
        <v>11201422</v>
      </c>
      <c r="B1244" s="2"/>
      <c r="C1244" s="2"/>
      <c r="D1244" s="2">
        <v>11111478</v>
      </c>
      <c r="E1244" s="223">
        <v>10811312</v>
      </c>
      <c r="F1244" s="2"/>
      <c r="H1244" s="2" t="s">
        <v>233</v>
      </c>
      <c r="I1244" s="2" t="s">
        <v>808</v>
      </c>
      <c r="N1244" s="13"/>
      <c r="Q1244" s="223">
        <v>10811312</v>
      </c>
    </row>
    <row r="1245" spans="1:17" ht="15" customHeight="1">
      <c r="A1245" s="2">
        <v>11201423</v>
      </c>
      <c r="B1245" s="2"/>
      <c r="C1245" s="2"/>
      <c r="D1245" s="2">
        <v>11111479</v>
      </c>
      <c r="E1245" s="223">
        <v>10811313</v>
      </c>
      <c r="F1245" s="2"/>
      <c r="H1245" s="2" t="s">
        <v>1142</v>
      </c>
      <c r="I1245" s="2" t="s">
        <v>808</v>
      </c>
      <c r="N1245" s="13"/>
      <c r="Q1245" s="223">
        <v>10811313</v>
      </c>
    </row>
    <row r="1246" spans="1:17" ht="15" customHeight="1">
      <c r="A1246" s="2">
        <v>11201424</v>
      </c>
      <c r="B1246" s="2"/>
      <c r="C1246" s="2"/>
      <c r="D1246" s="2">
        <v>11111480</v>
      </c>
      <c r="E1246" s="223">
        <v>10811314</v>
      </c>
      <c r="F1246" s="2"/>
      <c r="H1246" s="2" t="s">
        <v>238</v>
      </c>
      <c r="I1246" s="2" t="s">
        <v>808</v>
      </c>
      <c r="N1246" s="13"/>
      <c r="Q1246" s="223">
        <v>10811314</v>
      </c>
    </row>
    <row r="1247" spans="1:17" ht="15" customHeight="1">
      <c r="A1247" s="2">
        <v>11201425</v>
      </c>
      <c r="B1247" s="2"/>
      <c r="C1247" s="2"/>
      <c r="D1247" s="2">
        <v>11111481</v>
      </c>
      <c r="E1247" s="223">
        <v>10811315</v>
      </c>
      <c r="F1247" s="2"/>
      <c r="H1247" s="2" t="s">
        <v>237</v>
      </c>
      <c r="I1247" s="2" t="s">
        <v>808</v>
      </c>
      <c r="N1247" s="13"/>
      <c r="Q1247" s="223">
        <v>10811315</v>
      </c>
    </row>
    <row r="1248" spans="1:17" ht="15" customHeight="1">
      <c r="A1248" s="2">
        <v>11201426</v>
      </c>
      <c r="B1248" s="2"/>
      <c r="C1248" s="2"/>
      <c r="D1248" s="2">
        <v>11111482</v>
      </c>
      <c r="E1248" s="223">
        <v>10811316</v>
      </c>
      <c r="F1248" s="2"/>
      <c r="H1248" s="2" t="s">
        <v>1143</v>
      </c>
      <c r="I1248" s="2" t="s">
        <v>808</v>
      </c>
      <c r="N1248" s="13"/>
      <c r="Q1248" s="223">
        <v>10811316</v>
      </c>
    </row>
    <row r="1249" spans="1:17" ht="15" customHeight="1">
      <c r="A1249" s="2">
        <v>11201427</v>
      </c>
      <c r="B1249" s="2"/>
      <c r="C1249" s="2"/>
      <c r="D1249" s="2">
        <v>11111483</v>
      </c>
      <c r="E1249" s="223">
        <v>10811316</v>
      </c>
      <c r="F1249" s="2"/>
      <c r="H1249" s="2" t="s">
        <v>1143</v>
      </c>
      <c r="I1249" s="2" t="s">
        <v>808</v>
      </c>
      <c r="N1249" s="13"/>
      <c r="Q1249" s="223">
        <v>10811316</v>
      </c>
    </row>
    <row r="1250" spans="1:17" ht="15" customHeight="1">
      <c r="A1250" s="2">
        <v>11201428</v>
      </c>
      <c r="B1250" s="2"/>
      <c r="C1250" s="2"/>
      <c r="D1250" s="2">
        <v>11111484</v>
      </c>
      <c r="E1250" s="223">
        <v>10811317</v>
      </c>
      <c r="F1250" s="2"/>
      <c r="H1250" s="2" t="s">
        <v>1144</v>
      </c>
      <c r="I1250" s="2" t="s">
        <v>808</v>
      </c>
      <c r="N1250" s="13"/>
      <c r="Q1250" s="223">
        <v>10811317</v>
      </c>
    </row>
    <row r="1251" spans="1:17" ht="15" customHeight="1">
      <c r="A1251" s="2">
        <v>11201429</v>
      </c>
      <c r="B1251" s="2"/>
      <c r="C1251" s="2"/>
      <c r="D1251" s="2">
        <v>11111485</v>
      </c>
      <c r="E1251" s="223">
        <v>10811317</v>
      </c>
      <c r="F1251" s="2"/>
      <c r="H1251" s="2" t="s">
        <v>1144</v>
      </c>
      <c r="I1251" s="2" t="s">
        <v>808</v>
      </c>
      <c r="N1251" s="13"/>
      <c r="Q1251" s="223">
        <v>10811317</v>
      </c>
    </row>
    <row r="1252" spans="1:17" ht="15" customHeight="1">
      <c r="A1252" s="2">
        <v>11201430</v>
      </c>
      <c r="B1252" s="2"/>
      <c r="C1252" s="2"/>
      <c r="D1252" s="2">
        <v>11111486</v>
      </c>
      <c r="E1252" s="223">
        <v>10811317</v>
      </c>
      <c r="F1252" s="2"/>
      <c r="H1252" s="2" t="s">
        <v>1144</v>
      </c>
      <c r="I1252" s="2" t="s">
        <v>808</v>
      </c>
      <c r="N1252" s="13"/>
      <c r="Q1252" s="223">
        <v>10811317</v>
      </c>
    </row>
    <row r="1253" spans="1:17" ht="15" customHeight="1">
      <c r="A1253" s="2">
        <v>11201431</v>
      </c>
      <c r="B1253" s="2"/>
      <c r="C1253" s="2"/>
      <c r="D1253" s="2">
        <v>11111487</v>
      </c>
      <c r="E1253" s="223">
        <v>10811317</v>
      </c>
      <c r="F1253" s="2"/>
      <c r="H1253" s="2" t="s">
        <v>1144</v>
      </c>
      <c r="I1253" s="2" t="s">
        <v>808</v>
      </c>
      <c r="N1253" s="13"/>
      <c r="Q1253" s="223">
        <v>10811317</v>
      </c>
    </row>
    <row r="1254" spans="1:17" ht="15" customHeight="1">
      <c r="A1254" s="2">
        <v>11201432</v>
      </c>
      <c r="B1254" s="2"/>
      <c r="C1254" s="2"/>
      <c r="D1254" s="2">
        <v>11111488</v>
      </c>
      <c r="E1254" s="223">
        <v>10811318</v>
      </c>
      <c r="F1254" s="2"/>
      <c r="H1254" s="2" t="s">
        <v>1145</v>
      </c>
      <c r="I1254" s="2" t="s">
        <v>808</v>
      </c>
      <c r="N1254" s="13"/>
      <c r="Q1254" s="223">
        <v>10811318</v>
      </c>
    </row>
    <row r="1255" spans="1:17" ht="15" customHeight="1">
      <c r="A1255" s="2">
        <v>11201433</v>
      </c>
      <c r="B1255" s="2"/>
      <c r="C1255" s="2"/>
      <c r="D1255" s="2">
        <v>11111489</v>
      </c>
      <c r="E1255" s="223">
        <v>10811318</v>
      </c>
      <c r="F1255" s="2"/>
      <c r="H1255" s="2" t="s">
        <v>1145</v>
      </c>
      <c r="I1255" s="2" t="s">
        <v>808</v>
      </c>
      <c r="N1255" s="13"/>
      <c r="Q1255" s="223">
        <v>10811318</v>
      </c>
    </row>
    <row r="1256" spans="1:17" ht="15" customHeight="1">
      <c r="A1256" s="2">
        <v>11201434</v>
      </c>
      <c r="B1256" s="2"/>
      <c r="C1256" s="2"/>
      <c r="D1256" s="2">
        <v>11111490</v>
      </c>
      <c r="E1256" s="223">
        <v>10811319</v>
      </c>
      <c r="F1256" s="2"/>
      <c r="H1256" s="2" t="s">
        <v>1146</v>
      </c>
      <c r="I1256" s="2" t="s">
        <v>808</v>
      </c>
      <c r="N1256" s="13"/>
      <c r="Q1256" s="223">
        <v>10811319</v>
      </c>
    </row>
    <row r="1257" spans="1:17" ht="15" customHeight="1">
      <c r="A1257" s="2">
        <v>11201435</v>
      </c>
      <c r="B1257" s="2"/>
      <c r="C1257" s="2"/>
      <c r="D1257" s="2">
        <v>11111491</v>
      </c>
      <c r="E1257" s="223">
        <v>10811319</v>
      </c>
      <c r="F1257" s="2"/>
      <c r="H1257" s="2" t="s">
        <v>1146</v>
      </c>
      <c r="I1257" s="2" t="s">
        <v>808</v>
      </c>
      <c r="N1257" s="13"/>
      <c r="Q1257" s="223">
        <v>10811319</v>
      </c>
    </row>
    <row r="1258" spans="1:17" ht="15" customHeight="1">
      <c r="A1258" s="2">
        <v>11201436</v>
      </c>
      <c r="B1258" s="2"/>
      <c r="C1258" s="2"/>
      <c r="D1258" s="2">
        <v>11111492</v>
      </c>
      <c r="E1258" s="223">
        <v>10811319</v>
      </c>
      <c r="F1258" s="2"/>
      <c r="H1258" s="2" t="s">
        <v>1146</v>
      </c>
      <c r="I1258" s="2" t="s">
        <v>808</v>
      </c>
      <c r="N1258" s="13"/>
      <c r="Q1258" s="223">
        <v>10811319</v>
      </c>
    </row>
    <row r="1259" spans="1:17" ht="15" customHeight="1">
      <c r="A1259" s="2">
        <v>11201437</v>
      </c>
      <c r="B1259" s="2"/>
      <c r="C1259" s="2"/>
      <c r="D1259" s="2">
        <v>11111493</v>
      </c>
      <c r="E1259" s="223">
        <v>10811320</v>
      </c>
      <c r="F1259" s="2"/>
      <c r="H1259" s="3" t="s">
        <v>1147</v>
      </c>
      <c r="I1259" s="2" t="s">
        <v>808</v>
      </c>
      <c r="N1259" s="13"/>
      <c r="Q1259" s="223">
        <v>10811320</v>
      </c>
    </row>
    <row r="1260" spans="1:17" ht="15" customHeight="1">
      <c r="A1260" s="2">
        <v>11201438</v>
      </c>
      <c r="B1260" s="2"/>
      <c r="C1260" s="2"/>
      <c r="D1260" s="2">
        <v>11111494</v>
      </c>
      <c r="E1260" s="223">
        <v>10811320</v>
      </c>
      <c r="F1260" s="2"/>
      <c r="H1260" s="3" t="s">
        <v>1147</v>
      </c>
      <c r="I1260" s="2" t="s">
        <v>808</v>
      </c>
      <c r="N1260" s="13"/>
      <c r="Q1260" s="223">
        <v>10811320</v>
      </c>
    </row>
    <row r="1261" spans="1:17" ht="15" customHeight="1">
      <c r="A1261" s="2">
        <v>11201439</v>
      </c>
      <c r="B1261" s="2"/>
      <c r="C1261" s="2"/>
      <c r="D1261" s="2">
        <v>11111495</v>
      </c>
      <c r="E1261" s="223">
        <v>10811321</v>
      </c>
      <c r="F1261" s="2"/>
      <c r="H1261" s="3" t="s">
        <v>1148</v>
      </c>
      <c r="I1261" s="2" t="s">
        <v>808</v>
      </c>
      <c r="N1261" s="13"/>
      <c r="Q1261" s="223">
        <v>10811321</v>
      </c>
    </row>
    <row r="1262" spans="1:17" ht="15" customHeight="1">
      <c r="A1262" s="2">
        <v>11201440</v>
      </c>
      <c r="B1262" s="2"/>
      <c r="C1262" s="2"/>
      <c r="D1262" s="2">
        <v>11111496</v>
      </c>
      <c r="E1262" s="223">
        <v>10811321</v>
      </c>
      <c r="F1262" s="2"/>
      <c r="H1262" s="3" t="s">
        <v>1148</v>
      </c>
      <c r="I1262" s="2" t="s">
        <v>808</v>
      </c>
      <c r="N1262" s="13"/>
      <c r="Q1262" s="223">
        <v>10811321</v>
      </c>
    </row>
    <row r="1263" spans="1:17" ht="15" customHeight="1">
      <c r="A1263" s="2">
        <v>11201441</v>
      </c>
      <c r="B1263" s="2"/>
      <c r="C1263" s="2"/>
      <c r="D1263" s="2">
        <v>11111497</v>
      </c>
      <c r="E1263" s="223">
        <v>10811321</v>
      </c>
      <c r="F1263" s="2"/>
      <c r="H1263" s="3" t="s">
        <v>1148</v>
      </c>
      <c r="I1263" s="2" t="s">
        <v>808</v>
      </c>
      <c r="N1263" s="13"/>
      <c r="Q1263" s="223">
        <v>10811321</v>
      </c>
    </row>
    <row r="1264" spans="1:17" ht="15" customHeight="1">
      <c r="A1264" s="2">
        <v>11201442</v>
      </c>
      <c r="B1264" s="2"/>
      <c r="C1264" s="2"/>
      <c r="D1264" s="2">
        <v>11111498</v>
      </c>
      <c r="E1264" s="223">
        <v>10811321</v>
      </c>
      <c r="F1264" s="2"/>
      <c r="H1264" s="3" t="s">
        <v>1148</v>
      </c>
      <c r="I1264" s="2" t="s">
        <v>808</v>
      </c>
      <c r="N1264" s="13"/>
      <c r="Q1264" s="223">
        <v>10811321</v>
      </c>
    </row>
    <row r="1265" spans="1:17" ht="15" customHeight="1">
      <c r="A1265" s="2">
        <v>11201443</v>
      </c>
      <c r="B1265" s="2"/>
      <c r="C1265" s="2"/>
      <c r="D1265" s="2">
        <v>11111499</v>
      </c>
      <c r="E1265" s="223">
        <v>10811322</v>
      </c>
      <c r="F1265" s="2"/>
      <c r="H1265" s="3" t="s">
        <v>1149</v>
      </c>
      <c r="I1265" s="2" t="s">
        <v>808</v>
      </c>
      <c r="N1265" s="13"/>
      <c r="Q1265" s="223">
        <v>10811322</v>
      </c>
    </row>
    <row r="1266" spans="1:17" ht="15" customHeight="1">
      <c r="A1266" s="2">
        <v>11201444</v>
      </c>
      <c r="B1266" s="2"/>
      <c r="C1266" s="2"/>
      <c r="D1266" s="2">
        <v>11111500</v>
      </c>
      <c r="E1266" s="223">
        <v>10811322</v>
      </c>
      <c r="F1266" s="2"/>
      <c r="H1266" s="3" t="s">
        <v>1149</v>
      </c>
      <c r="I1266" s="2" t="s">
        <v>808</v>
      </c>
      <c r="N1266" s="13"/>
      <c r="Q1266" s="223">
        <v>10811322</v>
      </c>
    </row>
    <row r="1267" spans="1:17" ht="15" customHeight="1">
      <c r="A1267" s="2">
        <v>11201445</v>
      </c>
      <c r="B1267" s="2"/>
      <c r="C1267" s="2"/>
      <c r="D1267" s="2">
        <v>11111501</v>
      </c>
      <c r="E1267" s="223">
        <v>10811323</v>
      </c>
      <c r="F1267" s="2"/>
      <c r="H1267" s="3" t="s">
        <v>1150</v>
      </c>
      <c r="I1267" s="2" t="s">
        <v>808</v>
      </c>
      <c r="N1267" s="13"/>
      <c r="Q1267" s="223">
        <v>10811323</v>
      </c>
    </row>
    <row r="1268" spans="1:17" ht="15" customHeight="1">
      <c r="A1268" s="2">
        <v>11201446</v>
      </c>
      <c r="B1268" s="2"/>
      <c r="C1268" s="2"/>
      <c r="D1268" s="2">
        <v>11111502</v>
      </c>
      <c r="E1268" s="223">
        <v>10811323</v>
      </c>
      <c r="F1268" s="2"/>
      <c r="H1268" s="3" t="s">
        <v>1150</v>
      </c>
      <c r="I1268" s="2" t="s">
        <v>808</v>
      </c>
      <c r="N1268" s="13"/>
      <c r="Q1268" s="223">
        <v>10811323</v>
      </c>
    </row>
    <row r="1269" spans="1:17" ht="15" customHeight="1">
      <c r="A1269" s="2">
        <v>11201447</v>
      </c>
      <c r="B1269" s="2"/>
      <c r="C1269" s="2"/>
      <c r="D1269" s="2">
        <v>11111503</v>
      </c>
      <c r="E1269" s="223">
        <v>10811323</v>
      </c>
      <c r="F1269" s="2"/>
      <c r="H1269" s="3" t="s">
        <v>1150</v>
      </c>
      <c r="I1269" s="2" t="s">
        <v>808</v>
      </c>
      <c r="N1269" s="13"/>
      <c r="Q1269" s="223">
        <v>10811323</v>
      </c>
    </row>
    <row r="1270" spans="1:17" ht="15" customHeight="1">
      <c r="A1270" s="2">
        <v>11201448</v>
      </c>
      <c r="B1270" s="2"/>
      <c r="C1270" s="2"/>
      <c r="D1270" s="2">
        <v>11111504</v>
      </c>
      <c r="E1270" s="223">
        <v>10811324</v>
      </c>
      <c r="F1270" s="2"/>
      <c r="H1270" s="2" t="s">
        <v>1151</v>
      </c>
      <c r="I1270" s="2" t="s">
        <v>808</v>
      </c>
      <c r="N1270" s="13"/>
      <c r="Q1270" s="223">
        <v>10811324</v>
      </c>
    </row>
    <row r="1271" spans="1:17" ht="15" customHeight="1">
      <c r="A1271" s="2">
        <v>11201449</v>
      </c>
      <c r="B1271" s="2"/>
      <c r="C1271" s="2"/>
      <c r="D1271" s="2">
        <v>11111505</v>
      </c>
      <c r="E1271" s="223">
        <v>10811324</v>
      </c>
      <c r="F1271" s="2"/>
      <c r="H1271" s="2" t="s">
        <v>1151</v>
      </c>
      <c r="I1271" s="2" t="s">
        <v>808</v>
      </c>
      <c r="N1271" s="13"/>
      <c r="Q1271" s="223">
        <v>10811324</v>
      </c>
    </row>
    <row r="1272" spans="1:17" ht="15" customHeight="1">
      <c r="A1272" s="2">
        <v>11201450</v>
      </c>
      <c r="B1272" s="2"/>
      <c r="C1272" s="2"/>
      <c r="D1272" s="2">
        <v>11111506</v>
      </c>
      <c r="E1272" s="2">
        <v>10811325</v>
      </c>
      <c r="F1272" s="2"/>
      <c r="H1272" s="2" t="s">
        <v>1174</v>
      </c>
      <c r="I1272" s="2" t="s">
        <v>276</v>
      </c>
      <c r="N1272" s="13"/>
      <c r="Q1272" s="2">
        <v>10811325</v>
      </c>
    </row>
    <row r="1273" spans="1:17" ht="15" customHeight="1">
      <c r="A1273" s="2">
        <v>11201451</v>
      </c>
      <c r="B1273" s="2"/>
      <c r="C1273" s="2"/>
      <c r="D1273" s="2">
        <v>11111507</v>
      </c>
      <c r="E1273" s="2">
        <v>10811325</v>
      </c>
      <c r="F1273" s="2"/>
      <c r="H1273" s="2" t="s">
        <v>1174</v>
      </c>
      <c r="I1273" s="2" t="s">
        <v>276</v>
      </c>
      <c r="N1273" s="13"/>
      <c r="Q1273" s="2">
        <v>10811325</v>
      </c>
    </row>
    <row r="1274" spans="1:17" ht="15" customHeight="1">
      <c r="A1274" s="2">
        <v>11201452</v>
      </c>
      <c r="B1274" s="2"/>
      <c r="C1274" s="2"/>
      <c r="D1274" s="2">
        <v>11111508</v>
      </c>
      <c r="E1274" s="2">
        <v>10811325</v>
      </c>
      <c r="F1274" s="2"/>
      <c r="H1274" s="2" t="s">
        <v>1174</v>
      </c>
      <c r="I1274" s="2" t="s">
        <v>276</v>
      </c>
      <c r="N1274" s="13"/>
      <c r="Q1274" s="2">
        <v>10811325</v>
      </c>
    </row>
    <row r="1275" spans="1:17" ht="15" customHeight="1">
      <c r="A1275" s="2">
        <v>11201453</v>
      </c>
      <c r="B1275" s="2"/>
      <c r="C1275" s="2"/>
      <c r="D1275" s="2">
        <v>11111509</v>
      </c>
      <c r="E1275" s="2">
        <v>10811325</v>
      </c>
      <c r="F1275" s="2"/>
      <c r="H1275" s="2" t="s">
        <v>1174</v>
      </c>
      <c r="I1275" s="2" t="s">
        <v>276</v>
      </c>
      <c r="N1275" s="13"/>
      <c r="Q1275" s="2">
        <v>10811325</v>
      </c>
    </row>
    <row r="1276" spans="1:17" ht="15" customHeight="1">
      <c r="A1276" s="2">
        <v>11201454</v>
      </c>
      <c r="B1276" s="2"/>
      <c r="C1276" s="2"/>
      <c r="D1276" s="2">
        <v>11111510</v>
      </c>
      <c r="E1276" s="2">
        <v>10811325</v>
      </c>
      <c r="F1276" s="2"/>
      <c r="H1276" s="2" t="s">
        <v>1174</v>
      </c>
      <c r="I1276" s="2" t="s">
        <v>276</v>
      </c>
      <c r="N1276" s="13"/>
      <c r="Q1276" s="58">
        <v>10811325</v>
      </c>
    </row>
    <row r="1277" spans="1:17" ht="15" customHeight="1">
      <c r="A1277" s="2">
        <v>11201455</v>
      </c>
      <c r="B1277" s="2"/>
      <c r="C1277" s="2"/>
      <c r="D1277" s="2">
        <v>11111512</v>
      </c>
      <c r="E1277" s="2">
        <v>10811229</v>
      </c>
      <c r="F1277" s="2"/>
      <c r="H1277" s="3" t="s">
        <v>9395</v>
      </c>
      <c r="I1277" s="2" t="s">
        <v>276</v>
      </c>
      <c r="N1277" s="13"/>
      <c r="Q1277" s="58">
        <v>10811229</v>
      </c>
    </row>
    <row r="1278" spans="1:17" ht="15" customHeight="1">
      <c r="A1278" s="2">
        <v>11201456</v>
      </c>
      <c r="B1278" s="2"/>
      <c r="C1278" s="2"/>
      <c r="D1278" s="2">
        <v>11111514</v>
      </c>
      <c r="E1278" s="2">
        <v>10810905</v>
      </c>
      <c r="F1278" s="2"/>
      <c r="H1278" s="3" t="s">
        <v>743</v>
      </c>
      <c r="I1278" s="2" t="s">
        <v>383</v>
      </c>
      <c r="N1278" s="13"/>
      <c r="Q1278" s="2">
        <v>10810905</v>
      </c>
    </row>
    <row r="1279" spans="1:17" ht="15" customHeight="1">
      <c r="A1279" s="2">
        <v>11201457</v>
      </c>
      <c r="B1279" s="2"/>
      <c r="C1279" s="2"/>
      <c r="D1279" s="3">
        <v>11111516</v>
      </c>
      <c r="E1279" s="2">
        <v>10811328</v>
      </c>
      <c r="F1279" s="2"/>
      <c r="H1279" s="2" t="s">
        <v>1175</v>
      </c>
      <c r="I1279" s="2" t="s">
        <v>276</v>
      </c>
      <c r="Q1279" s="2">
        <v>10811328</v>
      </c>
    </row>
    <row r="1280" spans="1:17" ht="15" customHeight="1">
      <c r="A1280" s="2">
        <v>11201458</v>
      </c>
      <c r="B1280" s="2"/>
      <c r="C1280" s="2"/>
      <c r="D1280" s="2">
        <v>11111517</v>
      </c>
      <c r="E1280" s="2">
        <v>10811329</v>
      </c>
      <c r="F1280" s="2"/>
      <c r="H1280" s="2" t="s">
        <v>2323</v>
      </c>
      <c r="I1280" s="2" t="s">
        <v>276</v>
      </c>
      <c r="Q1280" s="2">
        <v>10811329</v>
      </c>
    </row>
    <row r="1281" spans="1:17" ht="15" customHeight="1">
      <c r="A1281" s="2">
        <v>11201459</v>
      </c>
      <c r="B1281" s="2"/>
      <c r="C1281" s="2"/>
      <c r="D1281" s="3">
        <v>11111518</v>
      </c>
      <c r="E1281" s="2">
        <v>10811330</v>
      </c>
      <c r="F1281" s="2"/>
      <c r="H1281" s="2" t="s">
        <v>1177</v>
      </c>
      <c r="I1281" s="2" t="s">
        <v>276</v>
      </c>
      <c r="Q1281" s="2">
        <v>10811330</v>
      </c>
    </row>
    <row r="1282" spans="1:17" ht="15" customHeight="1">
      <c r="A1282" s="2">
        <v>11201460</v>
      </c>
      <c r="B1282" s="2"/>
      <c r="C1282" s="2"/>
      <c r="D1282" s="3">
        <v>11111519</v>
      </c>
      <c r="E1282" s="2">
        <v>10811331</v>
      </c>
      <c r="F1282" s="2"/>
      <c r="H1282" s="2" t="s">
        <v>1177</v>
      </c>
      <c r="I1282" s="2" t="s">
        <v>276</v>
      </c>
      <c r="Q1282" s="2">
        <v>10811331</v>
      </c>
    </row>
    <row r="1283" spans="1:17" ht="15" customHeight="1">
      <c r="A1283" s="2">
        <v>11201461</v>
      </c>
      <c r="B1283" s="2"/>
      <c r="C1283" s="2"/>
      <c r="D1283" s="2">
        <v>11111520</v>
      </c>
      <c r="E1283" s="2">
        <v>10811332</v>
      </c>
      <c r="F1283" s="2"/>
      <c r="H1283" s="2" t="s">
        <v>1141</v>
      </c>
      <c r="I1283" s="2" t="s">
        <v>276</v>
      </c>
      <c r="Q1283" s="2">
        <v>10811332</v>
      </c>
    </row>
    <row r="1284" spans="1:17" ht="15" customHeight="1">
      <c r="A1284" s="2">
        <v>11201462</v>
      </c>
      <c r="B1284" s="2"/>
      <c r="C1284" s="2"/>
      <c r="D1284" s="3">
        <v>11111521</v>
      </c>
      <c r="E1284" s="2">
        <v>10811333</v>
      </c>
      <c r="F1284" s="2"/>
      <c r="H1284" s="2" t="s">
        <v>1178</v>
      </c>
      <c r="I1284" s="2" t="s">
        <v>276</v>
      </c>
      <c r="Q1284" s="2">
        <v>10811333</v>
      </c>
    </row>
    <row r="1285" spans="1:17" ht="15" customHeight="1">
      <c r="A1285" s="2">
        <v>11201463</v>
      </c>
      <c r="B1285" s="2"/>
      <c r="C1285" s="2"/>
      <c r="D1285" s="2">
        <v>11111523</v>
      </c>
      <c r="E1285" s="4">
        <v>10811334</v>
      </c>
      <c r="F1285" s="2"/>
      <c r="H1285" s="301" t="s">
        <v>611</v>
      </c>
      <c r="I1285" s="36" t="s">
        <v>808</v>
      </c>
    </row>
    <row r="1286" spans="1:17" ht="15" customHeight="1">
      <c r="A1286" s="2">
        <v>11201464</v>
      </c>
      <c r="B1286" s="2"/>
      <c r="C1286" s="2"/>
      <c r="D1286" s="3">
        <v>11111524</v>
      </c>
      <c r="E1286" s="4">
        <v>10811334</v>
      </c>
      <c r="F1286" s="2"/>
      <c r="H1286" s="301" t="s">
        <v>611</v>
      </c>
      <c r="I1286" s="36" t="s">
        <v>808</v>
      </c>
    </row>
    <row r="1287" spans="1:17" ht="15" customHeight="1">
      <c r="A1287" s="2">
        <v>11201465</v>
      </c>
      <c r="B1287" s="2"/>
      <c r="C1287" s="2"/>
      <c r="D1287" s="2">
        <v>11111525</v>
      </c>
      <c r="E1287" s="4">
        <v>10811334</v>
      </c>
      <c r="F1287" s="2"/>
      <c r="H1287" s="301" t="s">
        <v>611</v>
      </c>
      <c r="I1287" s="36" t="s">
        <v>808</v>
      </c>
    </row>
    <row r="1288" spans="1:17" ht="15" customHeight="1">
      <c r="A1288" s="2">
        <v>11201466</v>
      </c>
      <c r="B1288" s="2"/>
      <c r="C1288" s="2"/>
      <c r="D1288" s="2">
        <v>11111526</v>
      </c>
      <c r="E1288" s="4">
        <v>10811335</v>
      </c>
      <c r="F1288" s="2"/>
      <c r="H1288" s="301" t="s">
        <v>613</v>
      </c>
      <c r="I1288" s="36" t="s">
        <v>808</v>
      </c>
    </row>
    <row r="1289" spans="1:17" ht="15" customHeight="1">
      <c r="A1289" s="2">
        <v>11201467</v>
      </c>
      <c r="B1289" s="2"/>
      <c r="C1289" s="2"/>
      <c r="D1289" s="3">
        <v>11111527</v>
      </c>
      <c r="E1289" s="4">
        <v>10811336</v>
      </c>
      <c r="F1289" s="2"/>
      <c r="H1289" s="301" t="s">
        <v>614</v>
      </c>
      <c r="I1289" s="36" t="s">
        <v>808</v>
      </c>
    </row>
    <row r="1290" spans="1:17" ht="15" customHeight="1">
      <c r="A1290" s="2">
        <v>11201468</v>
      </c>
      <c r="B1290" s="2"/>
      <c r="C1290" s="2"/>
      <c r="D1290" s="2">
        <v>11111528</v>
      </c>
      <c r="E1290" s="4">
        <v>10811337</v>
      </c>
      <c r="F1290" s="2"/>
      <c r="H1290" s="301" t="s">
        <v>616</v>
      </c>
      <c r="I1290" s="36" t="s">
        <v>808</v>
      </c>
    </row>
    <row r="1291" spans="1:17" ht="15" customHeight="1">
      <c r="A1291" s="2">
        <v>11201469</v>
      </c>
      <c r="B1291" s="2"/>
      <c r="C1291" s="2"/>
      <c r="D1291" s="2">
        <v>11111529</v>
      </c>
      <c r="E1291" s="4">
        <v>10811337</v>
      </c>
      <c r="F1291" s="2"/>
      <c r="H1291" s="301" t="s">
        <v>616</v>
      </c>
      <c r="I1291" s="36" t="s">
        <v>808</v>
      </c>
    </row>
    <row r="1292" spans="1:17" ht="15" customHeight="1">
      <c r="A1292" s="2">
        <v>11201470</v>
      </c>
      <c r="B1292" s="2"/>
      <c r="C1292" s="2"/>
      <c r="D1292" s="3">
        <v>11111530</v>
      </c>
      <c r="E1292" s="4">
        <v>10811337</v>
      </c>
      <c r="F1292" s="2"/>
      <c r="H1292" s="301" t="s">
        <v>616</v>
      </c>
      <c r="I1292" s="36" t="s">
        <v>808</v>
      </c>
    </row>
    <row r="1293" spans="1:17" ht="15" customHeight="1">
      <c r="A1293" s="2">
        <v>11201471</v>
      </c>
      <c r="B1293" s="2"/>
      <c r="C1293" s="2"/>
      <c r="D1293" s="2">
        <v>11111522</v>
      </c>
      <c r="E1293" s="4">
        <v>10811274</v>
      </c>
      <c r="F1293" s="2"/>
      <c r="H1293" s="29" t="s">
        <v>1099</v>
      </c>
      <c r="I1293" s="21" t="s">
        <v>1031</v>
      </c>
    </row>
    <row r="1294" spans="1:17" ht="15" customHeight="1">
      <c r="A1294" s="2">
        <v>11201472</v>
      </c>
      <c r="B1294" s="2"/>
      <c r="C1294" s="2"/>
      <c r="D1294" s="3">
        <v>11111531</v>
      </c>
      <c r="E1294" s="2">
        <v>10811338</v>
      </c>
      <c r="F1294" s="2"/>
      <c r="H1294" s="301" t="s">
        <v>1180</v>
      </c>
      <c r="I1294" s="36" t="s">
        <v>276</v>
      </c>
    </row>
    <row r="1295" spans="1:17" ht="15" customHeight="1">
      <c r="A1295" s="2">
        <v>11201473</v>
      </c>
      <c r="B1295" s="2"/>
      <c r="C1295" s="2"/>
      <c r="D1295" s="3">
        <v>11111532</v>
      </c>
      <c r="E1295" s="2">
        <v>10811339</v>
      </c>
      <c r="F1295" s="2"/>
      <c r="H1295" s="301" t="s">
        <v>1181</v>
      </c>
      <c r="I1295" s="36" t="s">
        <v>276</v>
      </c>
    </row>
    <row r="1296" spans="1:17" ht="15" customHeight="1">
      <c r="A1296" s="2">
        <v>11201474</v>
      </c>
      <c r="B1296" s="2"/>
      <c r="C1296" s="2"/>
      <c r="D1296" s="3">
        <v>11111533</v>
      </c>
      <c r="E1296" s="2">
        <v>10811340</v>
      </c>
      <c r="F1296" s="2"/>
      <c r="H1296" s="301" t="s">
        <v>1182</v>
      </c>
      <c r="I1296" s="36" t="s">
        <v>276</v>
      </c>
    </row>
    <row r="1297" spans="1:9" ht="15" customHeight="1">
      <c r="A1297" s="2">
        <v>11201475</v>
      </c>
      <c r="B1297" s="2"/>
      <c r="C1297" s="2"/>
      <c r="D1297" s="3">
        <v>11111534</v>
      </c>
      <c r="E1297" s="2">
        <v>10811341</v>
      </c>
      <c r="F1297" s="2"/>
      <c r="H1297" s="301" t="s">
        <v>1183</v>
      </c>
      <c r="I1297" s="36" t="s">
        <v>276</v>
      </c>
    </row>
    <row r="1298" spans="1:9" ht="15" customHeight="1">
      <c r="A1298" s="2">
        <v>11201476</v>
      </c>
      <c r="B1298" s="2"/>
      <c r="C1298" s="2"/>
      <c r="D1298" s="3">
        <v>11111535</v>
      </c>
      <c r="E1298" s="2">
        <v>10811342</v>
      </c>
      <c r="F1298" s="2"/>
      <c r="H1298" s="301" t="s">
        <v>1184</v>
      </c>
      <c r="I1298" s="36" t="s">
        <v>276</v>
      </c>
    </row>
    <row r="1299" spans="1:9" ht="15" customHeight="1">
      <c r="A1299" s="2">
        <v>11201477</v>
      </c>
      <c r="B1299" s="2"/>
      <c r="C1299" s="2"/>
      <c r="D1299" s="3">
        <v>11111536</v>
      </c>
      <c r="E1299" s="3">
        <v>10811345</v>
      </c>
      <c r="F1299" s="2"/>
      <c r="H1299" s="46" t="s">
        <v>1185</v>
      </c>
      <c r="I1299" s="46" t="s">
        <v>808</v>
      </c>
    </row>
    <row r="1300" spans="1:9" ht="15" customHeight="1">
      <c r="A1300" s="2">
        <v>11201478</v>
      </c>
      <c r="B1300" s="2"/>
      <c r="C1300" s="2"/>
      <c r="D1300" s="3">
        <v>11111537</v>
      </c>
      <c r="E1300" s="3">
        <v>10811345</v>
      </c>
      <c r="F1300" s="2"/>
      <c r="H1300" s="46" t="s">
        <v>1185</v>
      </c>
      <c r="I1300" s="46" t="s">
        <v>808</v>
      </c>
    </row>
    <row r="1301" spans="1:9" ht="15" customHeight="1">
      <c r="A1301" s="2">
        <v>11201479</v>
      </c>
      <c r="B1301" s="2"/>
      <c r="C1301" s="2"/>
      <c r="D1301" s="3">
        <v>11111538</v>
      </c>
      <c r="E1301" s="3">
        <v>10811345</v>
      </c>
      <c r="F1301" s="2"/>
      <c r="H1301" s="46" t="s">
        <v>1185</v>
      </c>
      <c r="I1301" s="46" t="s">
        <v>808</v>
      </c>
    </row>
    <row r="1302" spans="1:9" ht="15" customHeight="1">
      <c r="A1302" s="2">
        <v>11201480</v>
      </c>
      <c r="B1302" s="2"/>
      <c r="C1302" s="2"/>
      <c r="D1302" s="3">
        <v>11111539</v>
      </c>
      <c r="E1302" s="3">
        <v>10811346</v>
      </c>
      <c r="F1302" s="2"/>
      <c r="H1302" s="46" t="s">
        <v>1186</v>
      </c>
      <c r="I1302" s="46" t="s">
        <v>808</v>
      </c>
    </row>
    <row r="1303" spans="1:9" ht="15" customHeight="1">
      <c r="A1303" s="2">
        <v>11201481</v>
      </c>
      <c r="B1303" s="2"/>
      <c r="C1303" s="2"/>
      <c r="D1303" s="3">
        <v>11111540</v>
      </c>
      <c r="E1303" s="3">
        <v>10811346</v>
      </c>
      <c r="F1303" s="2"/>
      <c r="H1303" s="46" t="s">
        <v>1186</v>
      </c>
      <c r="I1303" s="46" t="s">
        <v>808</v>
      </c>
    </row>
    <row r="1304" spans="1:9" ht="15" customHeight="1">
      <c r="A1304" s="2">
        <v>11201482</v>
      </c>
      <c r="B1304" s="2"/>
      <c r="C1304" s="2"/>
      <c r="D1304" s="3">
        <v>11111541</v>
      </c>
      <c r="E1304" s="3">
        <v>10811347</v>
      </c>
      <c r="F1304" s="2"/>
      <c r="H1304" s="46" t="s">
        <v>1187</v>
      </c>
      <c r="I1304" s="46" t="s">
        <v>808</v>
      </c>
    </row>
    <row r="1305" spans="1:9" ht="15" customHeight="1">
      <c r="A1305" s="2">
        <v>11201483</v>
      </c>
      <c r="B1305" s="2"/>
      <c r="C1305" s="2"/>
      <c r="D1305" s="3">
        <v>11111542</v>
      </c>
      <c r="E1305" s="3">
        <v>10811348</v>
      </c>
      <c r="F1305" s="2"/>
      <c r="H1305" s="46" t="s">
        <v>1188</v>
      </c>
      <c r="I1305" s="46" t="s">
        <v>808</v>
      </c>
    </row>
    <row r="1306" spans="1:9" ht="15" customHeight="1">
      <c r="A1306" s="2">
        <v>11201484</v>
      </c>
      <c r="B1306" s="2"/>
      <c r="C1306" s="2"/>
      <c r="D1306" s="3">
        <v>11111543</v>
      </c>
      <c r="E1306" s="3">
        <v>10811349</v>
      </c>
      <c r="F1306" s="2"/>
      <c r="H1306" s="46" t="s">
        <v>1189</v>
      </c>
      <c r="I1306" s="46" t="s">
        <v>808</v>
      </c>
    </row>
    <row r="1307" spans="1:9" ht="15" customHeight="1">
      <c r="A1307" s="2">
        <v>11201485</v>
      </c>
      <c r="B1307" s="2"/>
      <c r="C1307" s="2"/>
      <c r="D1307" s="3">
        <v>11111544</v>
      </c>
      <c r="E1307" s="3">
        <v>10811350</v>
      </c>
      <c r="F1307" s="2"/>
      <c r="H1307" s="46" t="s">
        <v>1190</v>
      </c>
      <c r="I1307" s="46" t="s">
        <v>808</v>
      </c>
    </row>
    <row r="1308" spans="1:9" ht="15" customHeight="1">
      <c r="A1308" s="2">
        <v>11201486</v>
      </c>
      <c r="B1308" s="2"/>
      <c r="C1308" s="2"/>
      <c r="D1308" s="3">
        <v>11111545</v>
      </c>
      <c r="E1308" s="3">
        <v>10811351</v>
      </c>
      <c r="F1308" s="2"/>
      <c r="H1308" s="46" t="s">
        <v>1191</v>
      </c>
      <c r="I1308" s="46" t="s">
        <v>808</v>
      </c>
    </row>
    <row r="1309" spans="1:9" ht="15" customHeight="1">
      <c r="A1309" s="2">
        <v>11201487</v>
      </c>
      <c r="B1309" s="2"/>
      <c r="C1309" s="2"/>
      <c r="D1309" s="3">
        <v>11111546</v>
      </c>
      <c r="E1309" s="3">
        <v>10811352</v>
      </c>
      <c r="F1309" s="2"/>
      <c r="H1309" s="46" t="s">
        <v>1192</v>
      </c>
      <c r="I1309" s="46" t="s">
        <v>808</v>
      </c>
    </row>
    <row r="1310" spans="1:9" ht="15" customHeight="1">
      <c r="A1310" s="2">
        <v>11201488</v>
      </c>
      <c r="B1310" s="2"/>
      <c r="C1310" s="2"/>
      <c r="D1310" s="3">
        <v>11111561</v>
      </c>
      <c r="E1310" s="3">
        <v>10811352</v>
      </c>
      <c r="F1310" s="2"/>
      <c r="H1310" s="46" t="s">
        <v>1192</v>
      </c>
      <c r="I1310" s="46" t="s">
        <v>808</v>
      </c>
    </row>
    <row r="1311" spans="1:9" ht="15" customHeight="1">
      <c r="A1311" s="2">
        <v>11201489</v>
      </c>
      <c r="B1311" s="2"/>
      <c r="C1311" s="2"/>
      <c r="D1311" s="3">
        <v>11111547</v>
      </c>
      <c r="E1311" s="3">
        <v>10811353</v>
      </c>
      <c r="F1311" s="2"/>
      <c r="H1311" s="46" t="s">
        <v>1193</v>
      </c>
      <c r="I1311" s="46" t="s">
        <v>808</v>
      </c>
    </row>
    <row r="1312" spans="1:9" ht="15" customHeight="1">
      <c r="A1312" s="2">
        <v>11201490</v>
      </c>
      <c r="B1312" s="2"/>
      <c r="C1312" s="2"/>
      <c r="D1312" s="3">
        <v>11111562</v>
      </c>
      <c r="E1312" s="3">
        <v>10811353</v>
      </c>
      <c r="F1312" s="2"/>
      <c r="H1312" s="46" t="s">
        <v>1193</v>
      </c>
      <c r="I1312" s="46" t="s">
        <v>808</v>
      </c>
    </row>
    <row r="1313" spans="1:9" ht="15" customHeight="1">
      <c r="A1313" s="2">
        <v>11201491</v>
      </c>
      <c r="B1313" s="2"/>
      <c r="C1313" s="2"/>
      <c r="D1313" s="3">
        <v>11111548</v>
      </c>
      <c r="E1313" s="3">
        <v>10811354</v>
      </c>
      <c r="F1313" s="2"/>
      <c r="H1313" s="46" t="s">
        <v>1194</v>
      </c>
      <c r="I1313" s="46" t="s">
        <v>808</v>
      </c>
    </row>
    <row r="1314" spans="1:9" ht="15" customHeight="1">
      <c r="A1314" s="2">
        <v>11201492</v>
      </c>
      <c r="B1314" s="2"/>
      <c r="C1314" s="2"/>
      <c r="D1314" s="3">
        <v>11111549</v>
      </c>
      <c r="E1314" s="3">
        <v>10811355</v>
      </c>
      <c r="F1314" s="2"/>
      <c r="H1314" s="46" t="s">
        <v>1195</v>
      </c>
      <c r="I1314" s="46" t="s">
        <v>808</v>
      </c>
    </row>
    <row r="1315" spans="1:9" ht="15" customHeight="1">
      <c r="A1315" s="2">
        <v>11201493</v>
      </c>
      <c r="B1315" s="2"/>
      <c r="C1315" s="2"/>
      <c r="D1315" s="3">
        <v>11111550</v>
      </c>
      <c r="E1315" s="3">
        <v>10811356</v>
      </c>
      <c r="F1315" s="2"/>
      <c r="H1315" s="46" t="s">
        <v>1196</v>
      </c>
      <c r="I1315" s="46" t="s">
        <v>808</v>
      </c>
    </row>
    <row r="1316" spans="1:9" ht="15" customHeight="1">
      <c r="A1316" s="2">
        <v>11201494</v>
      </c>
      <c r="B1316" s="2"/>
      <c r="C1316" s="2"/>
      <c r="D1316" s="3">
        <v>11111551</v>
      </c>
      <c r="E1316" s="3">
        <v>10811356</v>
      </c>
      <c r="F1316" s="2"/>
      <c r="H1316" s="46" t="s">
        <v>1196</v>
      </c>
      <c r="I1316" s="46" t="s">
        <v>808</v>
      </c>
    </row>
    <row r="1317" spans="1:9" ht="15" customHeight="1">
      <c r="A1317" s="2">
        <v>11201495</v>
      </c>
      <c r="B1317" s="2"/>
      <c r="C1317" s="2"/>
      <c r="D1317" s="3">
        <v>11111552</v>
      </c>
      <c r="E1317" s="3">
        <v>10811357</v>
      </c>
      <c r="F1317" s="2"/>
      <c r="H1317" s="46" t="s">
        <v>1197</v>
      </c>
      <c r="I1317" s="46" t="s">
        <v>808</v>
      </c>
    </row>
    <row r="1318" spans="1:9" ht="15" customHeight="1">
      <c r="A1318" s="2">
        <v>11201496</v>
      </c>
      <c r="B1318" s="2"/>
      <c r="C1318" s="2"/>
      <c r="D1318" s="3">
        <v>11111553</v>
      </c>
      <c r="E1318" s="3">
        <v>10811358</v>
      </c>
      <c r="F1318" s="2"/>
      <c r="H1318" s="46" t="s">
        <v>273</v>
      </c>
      <c r="I1318" s="46" t="s">
        <v>808</v>
      </c>
    </row>
    <row r="1319" spans="1:9" ht="15" customHeight="1">
      <c r="A1319" s="2">
        <v>11201497</v>
      </c>
      <c r="B1319" s="2"/>
      <c r="C1319" s="2"/>
      <c r="D1319" s="3">
        <v>11111554</v>
      </c>
      <c r="E1319" s="3">
        <v>10811359</v>
      </c>
      <c r="F1319" s="2"/>
      <c r="H1319" s="46" t="s">
        <v>1198</v>
      </c>
      <c r="I1319" s="46" t="s">
        <v>808</v>
      </c>
    </row>
    <row r="1320" spans="1:9" ht="15" customHeight="1">
      <c r="A1320" s="2">
        <v>11201498</v>
      </c>
      <c r="B1320" s="2"/>
      <c r="C1320" s="2"/>
      <c r="D1320" s="3">
        <v>11111558</v>
      </c>
      <c r="E1320" s="3">
        <v>10811359</v>
      </c>
      <c r="F1320" s="2"/>
      <c r="H1320" s="46" t="s">
        <v>1198</v>
      </c>
      <c r="I1320" s="46" t="s">
        <v>808</v>
      </c>
    </row>
    <row r="1321" spans="1:9" ht="15" customHeight="1">
      <c r="A1321" s="2">
        <v>11201499</v>
      </c>
      <c r="B1321" s="2"/>
      <c r="C1321" s="2"/>
      <c r="D1321" s="3">
        <v>11111555</v>
      </c>
      <c r="E1321" s="3">
        <v>10811360</v>
      </c>
      <c r="F1321" s="2"/>
      <c r="H1321" s="46" t="s">
        <v>1199</v>
      </c>
      <c r="I1321" s="46" t="s">
        <v>808</v>
      </c>
    </row>
    <row r="1322" spans="1:9" ht="15" customHeight="1">
      <c r="A1322" s="2">
        <v>11201500</v>
      </c>
      <c r="B1322" s="2"/>
      <c r="C1322" s="2"/>
      <c r="D1322" s="3">
        <v>11111558</v>
      </c>
      <c r="E1322" s="3">
        <v>10811360</v>
      </c>
      <c r="F1322" s="2"/>
      <c r="H1322" s="46" t="s">
        <v>1199</v>
      </c>
      <c r="I1322" s="46" t="s">
        <v>808</v>
      </c>
    </row>
    <row r="1323" spans="1:9" ht="15" customHeight="1">
      <c r="A1323" s="2">
        <v>11201501</v>
      </c>
      <c r="B1323" s="2"/>
      <c r="C1323" s="2"/>
      <c r="D1323" s="3">
        <v>11111556</v>
      </c>
      <c r="E1323" s="3">
        <v>10811361</v>
      </c>
      <c r="F1323" s="2"/>
      <c r="H1323" s="46" t="s">
        <v>1200</v>
      </c>
      <c r="I1323" s="46" t="s">
        <v>808</v>
      </c>
    </row>
    <row r="1324" spans="1:9" ht="15" customHeight="1">
      <c r="A1324" s="2">
        <v>11201502</v>
      </c>
      <c r="B1324" s="2"/>
      <c r="C1324" s="2"/>
      <c r="D1324" s="3">
        <v>11111557</v>
      </c>
      <c r="E1324" s="3">
        <v>10811361</v>
      </c>
      <c r="F1324" s="2"/>
      <c r="H1324" s="46" t="s">
        <v>1200</v>
      </c>
      <c r="I1324" s="46" t="s">
        <v>808</v>
      </c>
    </row>
    <row r="1325" spans="1:9" ht="15" customHeight="1">
      <c r="A1325" s="2">
        <v>11201503</v>
      </c>
      <c r="B1325" s="2"/>
      <c r="C1325" s="2"/>
      <c r="D1325" s="3">
        <v>11111558</v>
      </c>
      <c r="E1325" s="3">
        <v>10811361</v>
      </c>
      <c r="F1325" s="2"/>
      <c r="H1325" s="46" t="s">
        <v>1200</v>
      </c>
      <c r="I1325" s="46" t="s">
        <v>808</v>
      </c>
    </row>
    <row r="1326" spans="1:9" ht="15" customHeight="1">
      <c r="A1326" s="2">
        <v>11201504</v>
      </c>
      <c r="B1326" s="2"/>
      <c r="C1326" s="2"/>
      <c r="D1326" s="3">
        <v>11111563</v>
      </c>
      <c r="E1326" s="3">
        <v>10811362</v>
      </c>
      <c r="F1326" s="2"/>
      <c r="H1326" s="2" t="s">
        <v>1211</v>
      </c>
      <c r="I1326" s="2" t="s">
        <v>808</v>
      </c>
    </row>
    <row r="1327" spans="1:9" ht="15" customHeight="1">
      <c r="A1327" s="2">
        <v>11201505</v>
      </c>
      <c r="B1327" s="2"/>
      <c r="C1327" s="2"/>
      <c r="D1327" s="3">
        <v>11111564</v>
      </c>
      <c r="E1327" s="3">
        <v>10811363</v>
      </c>
      <c r="F1327" s="2"/>
      <c r="H1327" s="2" t="s">
        <v>1212</v>
      </c>
      <c r="I1327" s="2" t="s">
        <v>808</v>
      </c>
    </row>
    <row r="1328" spans="1:9" ht="15" customHeight="1">
      <c r="A1328" s="2">
        <v>11201506</v>
      </c>
      <c r="B1328" s="2"/>
      <c r="C1328" s="2"/>
      <c r="D1328" s="3">
        <v>11111565</v>
      </c>
      <c r="E1328" s="3">
        <v>10811362</v>
      </c>
      <c r="F1328" s="2"/>
      <c r="H1328" s="2" t="s">
        <v>1211</v>
      </c>
      <c r="I1328" s="2" t="s">
        <v>808</v>
      </c>
    </row>
    <row r="1329" spans="1:9" ht="15" customHeight="1">
      <c r="A1329" s="2">
        <v>11201507</v>
      </c>
      <c r="B1329" s="2"/>
      <c r="C1329" s="2"/>
      <c r="D1329" s="3">
        <v>11111566</v>
      </c>
      <c r="E1329" s="3">
        <v>10811363</v>
      </c>
      <c r="F1329" s="2"/>
      <c r="H1329" s="2" t="s">
        <v>1212</v>
      </c>
      <c r="I1329" s="2" t="s">
        <v>808</v>
      </c>
    </row>
    <row r="1330" spans="1:9" ht="15" customHeight="1">
      <c r="A1330" s="2">
        <v>11201508</v>
      </c>
      <c r="B1330" s="2"/>
      <c r="C1330" s="2"/>
      <c r="D1330" s="3">
        <v>11111567</v>
      </c>
      <c r="E1330" s="3">
        <v>10811363</v>
      </c>
      <c r="F1330" s="2"/>
      <c r="H1330" s="2" t="s">
        <v>1212</v>
      </c>
      <c r="I1330" s="2" t="s">
        <v>808</v>
      </c>
    </row>
    <row r="1331" spans="1:9" ht="15" customHeight="1">
      <c r="A1331" s="2">
        <v>11201511</v>
      </c>
      <c r="B1331" s="2"/>
      <c r="C1331" s="2"/>
      <c r="D1331" s="2">
        <v>11111571</v>
      </c>
      <c r="E1331" s="2">
        <v>10811364</v>
      </c>
      <c r="F1331" s="2"/>
      <c r="H1331" s="3" t="s">
        <v>1213</v>
      </c>
      <c r="I1331" s="3" t="s">
        <v>276</v>
      </c>
    </row>
    <row r="1332" spans="1:9" ht="15" customHeight="1">
      <c r="A1332" s="2">
        <v>11201512</v>
      </c>
      <c r="B1332" s="2"/>
      <c r="C1332" s="2"/>
      <c r="D1332" s="2">
        <v>11111572</v>
      </c>
      <c r="E1332" s="2">
        <v>10811365</v>
      </c>
      <c r="F1332" s="2"/>
      <c r="H1332" s="3" t="s">
        <v>1214</v>
      </c>
      <c r="I1332" s="3" t="s">
        <v>276</v>
      </c>
    </row>
    <row r="1333" spans="1:9" ht="15" customHeight="1">
      <c r="A1333" s="2">
        <v>11201513</v>
      </c>
      <c r="B1333" s="2"/>
      <c r="C1333" s="2"/>
      <c r="D1333" s="2">
        <v>11111573</v>
      </c>
      <c r="E1333" s="2">
        <v>10811366</v>
      </c>
      <c r="F1333" s="2"/>
      <c r="H1333" s="3" t="s">
        <v>1215</v>
      </c>
      <c r="I1333" s="3" t="s">
        <v>276</v>
      </c>
    </row>
    <row r="1334" spans="1:9" ht="15" customHeight="1">
      <c r="A1334" s="2">
        <v>11201514</v>
      </c>
      <c r="B1334" s="2"/>
      <c r="C1334" s="2"/>
      <c r="D1334" s="2">
        <v>11111573</v>
      </c>
      <c r="E1334" s="2">
        <v>10811367</v>
      </c>
      <c r="F1334" s="2"/>
      <c r="H1334" s="3" t="s">
        <v>1215</v>
      </c>
      <c r="I1334" s="3" t="s">
        <v>276</v>
      </c>
    </row>
    <row r="1335" spans="1:9" ht="15" customHeight="1">
      <c r="A1335" s="2">
        <v>11201515</v>
      </c>
      <c r="B1335" s="2"/>
      <c r="C1335" s="2"/>
      <c r="D1335" s="3">
        <v>11111574</v>
      </c>
      <c r="E1335" s="2">
        <v>10811370</v>
      </c>
      <c r="F1335" s="2"/>
      <c r="H1335" s="2" t="s">
        <v>1217</v>
      </c>
      <c r="I1335" s="46" t="s">
        <v>808</v>
      </c>
    </row>
    <row r="1336" spans="1:9" ht="15" customHeight="1">
      <c r="A1336" s="2">
        <v>11201516</v>
      </c>
      <c r="B1336" s="2"/>
      <c r="C1336" s="2"/>
      <c r="D1336" s="3">
        <v>11111575</v>
      </c>
      <c r="E1336" s="2">
        <v>10811371</v>
      </c>
      <c r="F1336" s="2"/>
      <c r="H1336" s="2" t="s">
        <v>1218</v>
      </c>
      <c r="I1336" s="46" t="s">
        <v>808</v>
      </c>
    </row>
    <row r="1337" spans="1:9" ht="15" customHeight="1">
      <c r="A1337" s="2">
        <v>11201517</v>
      </c>
      <c r="B1337" s="2"/>
      <c r="C1337" s="2"/>
      <c r="D1337" s="3">
        <v>11111576</v>
      </c>
      <c r="E1337" s="2">
        <v>10811372</v>
      </c>
      <c r="F1337" s="2"/>
      <c r="H1337" s="2" t="s">
        <v>1219</v>
      </c>
      <c r="I1337" s="46" t="s">
        <v>808</v>
      </c>
    </row>
    <row r="1338" spans="1:9" ht="15" customHeight="1">
      <c r="A1338" s="2">
        <v>11201518</v>
      </c>
      <c r="B1338" s="2"/>
      <c r="C1338" s="2"/>
      <c r="D1338" s="3">
        <v>11111577</v>
      </c>
      <c r="E1338" s="2">
        <v>10811373</v>
      </c>
      <c r="F1338" s="2"/>
      <c r="H1338" s="2" t="s">
        <v>1220</v>
      </c>
      <c r="I1338" s="46" t="s">
        <v>808</v>
      </c>
    </row>
    <row r="1339" spans="1:9" ht="15" customHeight="1">
      <c r="A1339" s="2">
        <v>11201519</v>
      </c>
      <c r="B1339" s="2"/>
      <c r="C1339" s="2"/>
      <c r="D1339" s="3">
        <v>11111578</v>
      </c>
      <c r="E1339" s="2">
        <v>10811374</v>
      </c>
      <c r="F1339" s="2"/>
      <c r="H1339" s="2" t="s">
        <v>1221</v>
      </c>
      <c r="I1339" s="46" t="s">
        <v>808</v>
      </c>
    </row>
    <row r="1340" spans="1:9" ht="15" customHeight="1">
      <c r="A1340" s="2">
        <v>11201520</v>
      </c>
      <c r="B1340" s="2"/>
      <c r="C1340" s="2"/>
      <c r="D1340" s="3">
        <v>11111579</v>
      </c>
      <c r="E1340" s="2">
        <v>10811373</v>
      </c>
      <c r="F1340" s="2"/>
      <c r="H1340" s="2" t="s">
        <v>1220</v>
      </c>
      <c r="I1340" s="46" t="s">
        <v>808</v>
      </c>
    </row>
    <row r="1341" spans="1:9" ht="15" customHeight="1">
      <c r="A1341" s="2">
        <v>11201521</v>
      </c>
      <c r="B1341" s="2"/>
      <c r="C1341" s="2"/>
      <c r="D1341" s="2">
        <v>11111580</v>
      </c>
      <c r="E1341" s="2">
        <v>10811375</v>
      </c>
      <c r="F1341" s="2"/>
      <c r="H1341" s="2" t="s">
        <v>1222</v>
      </c>
      <c r="I1341" s="46" t="s">
        <v>808</v>
      </c>
    </row>
    <row r="1342" spans="1:9" ht="15" customHeight="1">
      <c r="A1342" s="2">
        <v>11201522</v>
      </c>
      <c r="B1342" s="2"/>
      <c r="C1342" s="2"/>
      <c r="D1342" s="2">
        <v>11111581</v>
      </c>
      <c r="E1342" s="2">
        <v>10811375</v>
      </c>
      <c r="F1342" s="2"/>
      <c r="H1342" s="2" t="s">
        <v>1222</v>
      </c>
      <c r="I1342" s="46" t="s">
        <v>808</v>
      </c>
    </row>
    <row r="1343" spans="1:9" ht="15" customHeight="1">
      <c r="A1343" s="2">
        <v>11201523</v>
      </c>
      <c r="B1343" s="2"/>
      <c r="C1343" s="2"/>
      <c r="D1343" s="3">
        <v>11111582</v>
      </c>
      <c r="E1343" s="3">
        <v>10811376</v>
      </c>
      <c r="F1343" s="2"/>
      <c r="H1343" s="2" t="s">
        <v>1223</v>
      </c>
      <c r="I1343" s="2" t="s">
        <v>808</v>
      </c>
    </row>
    <row r="1344" spans="1:9" ht="15" customHeight="1">
      <c r="A1344" s="2">
        <v>11201524</v>
      </c>
      <c r="B1344" s="2"/>
      <c r="C1344" s="2"/>
      <c r="D1344" s="3">
        <v>11111583</v>
      </c>
      <c r="E1344" s="2">
        <v>10811377</v>
      </c>
      <c r="F1344" s="2"/>
      <c r="H1344" s="2" t="s">
        <v>1224</v>
      </c>
      <c r="I1344" s="2" t="s">
        <v>808</v>
      </c>
    </row>
    <row r="1345" spans="1:9" ht="15" customHeight="1">
      <c r="A1345" s="2">
        <v>11201525</v>
      </c>
      <c r="B1345" s="2"/>
      <c r="C1345" s="2"/>
      <c r="D1345" s="3">
        <v>11111586</v>
      </c>
      <c r="E1345" s="2">
        <v>10811377</v>
      </c>
      <c r="F1345" s="2"/>
      <c r="H1345" s="2" t="s">
        <v>1224</v>
      </c>
      <c r="I1345" s="2" t="s">
        <v>808</v>
      </c>
    </row>
    <row r="1346" spans="1:9" ht="15" customHeight="1">
      <c r="A1346" s="2">
        <v>11201526</v>
      </c>
      <c r="B1346" s="2"/>
      <c r="C1346" s="2"/>
      <c r="D1346" s="3">
        <v>11111584</v>
      </c>
      <c r="E1346" s="2">
        <v>10811378</v>
      </c>
      <c r="F1346" s="2"/>
      <c r="H1346" s="2" t="s">
        <v>1225</v>
      </c>
      <c r="I1346" s="2" t="s">
        <v>808</v>
      </c>
    </row>
    <row r="1347" spans="1:9" ht="15" customHeight="1">
      <c r="A1347" s="2">
        <v>11201527</v>
      </c>
      <c r="B1347" s="2"/>
      <c r="C1347" s="2"/>
      <c r="D1347" s="3">
        <v>11111585</v>
      </c>
      <c r="E1347" s="2">
        <v>10811378</v>
      </c>
      <c r="F1347" s="2"/>
      <c r="H1347" s="58" t="s">
        <v>1225</v>
      </c>
      <c r="I1347" s="58" t="s">
        <v>808</v>
      </c>
    </row>
    <row r="1348" spans="1:9" ht="15" customHeight="1">
      <c r="A1348" s="2">
        <v>11201528</v>
      </c>
      <c r="B1348" s="2"/>
      <c r="C1348" s="2"/>
      <c r="D1348" s="3">
        <v>11111586</v>
      </c>
      <c r="E1348" s="2">
        <v>10811378</v>
      </c>
      <c r="F1348" s="2"/>
      <c r="H1348" s="2" t="s">
        <v>1225</v>
      </c>
      <c r="I1348" s="2" t="s">
        <v>808</v>
      </c>
    </row>
    <row r="1349" spans="1:9" ht="15" customHeight="1">
      <c r="A1349" s="2">
        <v>11201529</v>
      </c>
      <c r="B1349" s="2"/>
      <c r="C1349" s="2"/>
      <c r="D1349" s="3">
        <v>11111587</v>
      </c>
      <c r="E1349" s="2">
        <v>10811402</v>
      </c>
      <c r="F1349" s="2"/>
      <c r="H1349" s="2" t="s">
        <v>1229</v>
      </c>
      <c r="I1349" s="2" t="s">
        <v>1031</v>
      </c>
    </row>
    <row r="1350" spans="1:9" ht="15" customHeight="1">
      <c r="A1350" s="2">
        <v>11201530</v>
      </c>
      <c r="B1350" s="2"/>
      <c r="C1350" s="2"/>
      <c r="D1350" s="3">
        <v>11111588</v>
      </c>
      <c r="E1350" s="2">
        <v>10811402</v>
      </c>
      <c r="F1350" s="2"/>
      <c r="H1350" s="2" t="s">
        <v>1229</v>
      </c>
      <c r="I1350" s="2" t="s">
        <v>1031</v>
      </c>
    </row>
    <row r="1351" spans="1:9" ht="15" customHeight="1">
      <c r="A1351" s="2">
        <v>11201531</v>
      </c>
      <c r="B1351" s="2"/>
      <c r="C1351" s="2"/>
      <c r="D1351" s="64">
        <v>11111418</v>
      </c>
      <c r="E1351" s="2">
        <v>10811255</v>
      </c>
      <c r="F1351" s="2"/>
      <c r="H1351" s="2" t="s">
        <v>4074</v>
      </c>
      <c r="I1351" s="2" t="s">
        <v>276</v>
      </c>
    </row>
    <row r="1352" spans="1:9" ht="15" customHeight="1">
      <c r="A1352" s="2">
        <v>11201532</v>
      </c>
      <c r="B1352" s="2"/>
      <c r="C1352" s="2"/>
      <c r="D1352" s="3">
        <v>11111589</v>
      </c>
      <c r="E1352" s="3">
        <v>10811403</v>
      </c>
      <c r="F1352" s="2"/>
      <c r="H1352" s="17" t="s">
        <v>1230</v>
      </c>
      <c r="I1352" s="54" t="s">
        <v>1031</v>
      </c>
    </row>
    <row r="1353" spans="1:9" ht="15" customHeight="1">
      <c r="A1353" s="2">
        <v>11201533</v>
      </c>
      <c r="B1353" s="2"/>
      <c r="C1353" s="2"/>
      <c r="D1353" s="3">
        <v>11111590</v>
      </c>
      <c r="E1353" s="3">
        <v>10811403</v>
      </c>
      <c r="F1353" s="2"/>
      <c r="H1353" s="17" t="s">
        <v>1230</v>
      </c>
      <c r="I1353" s="54" t="s">
        <v>1031</v>
      </c>
    </row>
    <row r="1354" spans="1:9" ht="15" customHeight="1">
      <c r="A1354" s="2">
        <v>11201534</v>
      </c>
      <c r="B1354" s="2"/>
      <c r="C1354" s="2"/>
      <c r="D1354" s="3">
        <v>11111591</v>
      </c>
      <c r="E1354" s="3">
        <v>10811403</v>
      </c>
      <c r="F1354" s="2"/>
      <c r="H1354" s="17" t="s">
        <v>1230</v>
      </c>
      <c r="I1354" s="54" t="s">
        <v>1031</v>
      </c>
    </row>
    <row r="1355" spans="1:9" ht="15" customHeight="1">
      <c r="A1355" s="2">
        <v>11201535</v>
      </c>
      <c r="B1355" s="2"/>
      <c r="C1355" s="2"/>
      <c r="D1355" s="3">
        <v>11111592</v>
      </c>
      <c r="E1355" s="3">
        <v>10811403</v>
      </c>
      <c r="F1355" s="2"/>
      <c r="H1355" s="17" t="s">
        <v>1230</v>
      </c>
      <c r="I1355" s="54" t="s">
        <v>1031</v>
      </c>
    </row>
    <row r="1356" spans="1:9" ht="15" customHeight="1">
      <c r="A1356" s="2">
        <v>11201536</v>
      </c>
      <c r="B1356" s="2"/>
      <c r="C1356" s="2"/>
      <c r="D1356" s="3">
        <v>11111593</v>
      </c>
      <c r="E1356" s="3">
        <v>10811404</v>
      </c>
      <c r="F1356" s="2"/>
      <c r="H1356" s="17" t="s">
        <v>1231</v>
      </c>
      <c r="I1356" s="54" t="s">
        <v>1031</v>
      </c>
    </row>
    <row r="1357" spans="1:9" ht="15" customHeight="1">
      <c r="A1357" s="2">
        <v>11201537</v>
      </c>
      <c r="B1357" s="2"/>
      <c r="C1357" s="2"/>
      <c r="D1357" s="3">
        <v>11111594</v>
      </c>
      <c r="E1357" s="3">
        <v>10811404</v>
      </c>
      <c r="F1357" s="3"/>
      <c r="H1357" s="17" t="s">
        <v>1231</v>
      </c>
      <c r="I1357" s="54" t="s">
        <v>1031</v>
      </c>
    </row>
    <row r="1358" spans="1:9" ht="15" customHeight="1">
      <c r="A1358" s="2">
        <v>11201538</v>
      </c>
      <c r="B1358" s="2"/>
      <c r="C1358" s="2"/>
      <c r="D1358" s="3">
        <v>11111595</v>
      </c>
      <c r="E1358" s="3">
        <v>10811404</v>
      </c>
      <c r="F1358" s="3"/>
      <c r="H1358" s="17" t="s">
        <v>1231</v>
      </c>
      <c r="I1358" s="54" t="s">
        <v>1031</v>
      </c>
    </row>
    <row r="1359" spans="1:9" ht="15" customHeight="1">
      <c r="A1359" s="2">
        <v>11201539</v>
      </c>
      <c r="B1359" s="2"/>
      <c r="C1359" s="2"/>
      <c r="D1359" s="3">
        <v>11111596</v>
      </c>
      <c r="E1359" s="3">
        <v>10811404</v>
      </c>
      <c r="F1359" s="3"/>
      <c r="H1359" s="17" t="s">
        <v>1231</v>
      </c>
      <c r="I1359" s="54" t="s">
        <v>1031</v>
      </c>
    </row>
    <row r="1360" spans="1:9" ht="15" customHeight="1">
      <c r="A1360" s="2">
        <v>11201540</v>
      </c>
      <c r="B1360" s="2"/>
      <c r="C1360" s="2"/>
      <c r="D1360" s="3">
        <v>11111597</v>
      </c>
      <c r="E1360" s="3">
        <v>10811405</v>
      </c>
      <c r="F1360" s="3"/>
      <c r="H1360" s="17" t="s">
        <v>1232</v>
      </c>
      <c r="I1360" s="54" t="s">
        <v>1031</v>
      </c>
    </row>
    <row r="1361" spans="1:9" ht="15" customHeight="1">
      <c r="A1361" s="2">
        <v>11201541</v>
      </c>
      <c r="B1361" s="2"/>
      <c r="C1361" s="2"/>
      <c r="D1361" s="3">
        <v>11111598</v>
      </c>
      <c r="E1361" s="3">
        <v>10811405</v>
      </c>
      <c r="F1361" s="3"/>
      <c r="H1361" s="17" t="s">
        <v>1232</v>
      </c>
      <c r="I1361" s="54" t="s">
        <v>1031</v>
      </c>
    </row>
    <row r="1362" spans="1:9" ht="15" customHeight="1">
      <c r="A1362" s="2">
        <v>11201542</v>
      </c>
      <c r="B1362" s="2"/>
      <c r="C1362" s="2"/>
      <c r="D1362" s="3">
        <v>11111599</v>
      </c>
      <c r="E1362" s="3">
        <v>10811405</v>
      </c>
      <c r="F1362" s="2"/>
      <c r="H1362" s="17" t="s">
        <v>1232</v>
      </c>
      <c r="I1362" s="54" t="s">
        <v>1031</v>
      </c>
    </row>
    <row r="1363" spans="1:9" ht="15" customHeight="1">
      <c r="A1363" s="2">
        <v>11201543</v>
      </c>
      <c r="B1363" s="2"/>
      <c r="C1363" s="2"/>
      <c r="D1363" s="3">
        <v>11111600</v>
      </c>
      <c r="E1363" s="3">
        <v>10811405</v>
      </c>
      <c r="F1363" s="2"/>
      <c r="H1363" s="17" t="s">
        <v>1232</v>
      </c>
      <c r="I1363" s="54" t="s">
        <v>1031</v>
      </c>
    </row>
    <row r="1364" spans="1:9" ht="15" customHeight="1">
      <c r="A1364" s="2">
        <v>11201544</v>
      </c>
      <c r="B1364" s="2"/>
      <c r="C1364" s="2"/>
      <c r="D1364" s="3">
        <v>11111601</v>
      </c>
      <c r="E1364" s="3">
        <v>10811406</v>
      </c>
      <c r="F1364" s="2"/>
      <c r="H1364" s="17" t="s">
        <v>1233</v>
      </c>
      <c r="I1364" s="54" t="s">
        <v>1031</v>
      </c>
    </row>
    <row r="1365" spans="1:9" ht="15" customHeight="1">
      <c r="A1365" s="2">
        <v>11201545</v>
      </c>
      <c r="B1365" s="2"/>
      <c r="C1365" s="2"/>
      <c r="D1365" s="3">
        <v>11111602</v>
      </c>
      <c r="E1365" s="3">
        <v>10811406</v>
      </c>
      <c r="F1365" s="2"/>
      <c r="H1365" s="17" t="s">
        <v>1233</v>
      </c>
      <c r="I1365" s="54" t="s">
        <v>1031</v>
      </c>
    </row>
    <row r="1366" spans="1:9" ht="15" customHeight="1">
      <c r="A1366" s="2">
        <v>11201546</v>
      </c>
      <c r="B1366" s="2"/>
      <c r="C1366" s="2"/>
      <c r="D1366" s="3">
        <v>11111603</v>
      </c>
      <c r="E1366" s="3">
        <v>10811406</v>
      </c>
      <c r="F1366" s="2"/>
      <c r="H1366" s="17" t="s">
        <v>1233</v>
      </c>
      <c r="I1366" s="54" t="s">
        <v>1031</v>
      </c>
    </row>
    <row r="1367" spans="1:9" ht="15" customHeight="1">
      <c r="A1367" s="2">
        <v>11201547</v>
      </c>
      <c r="B1367" s="2"/>
      <c r="C1367" s="2"/>
      <c r="D1367" s="3">
        <v>11111604</v>
      </c>
      <c r="E1367" s="3">
        <v>10811406</v>
      </c>
      <c r="F1367" s="2"/>
      <c r="H1367" s="17" t="s">
        <v>1233</v>
      </c>
      <c r="I1367" s="54" t="s">
        <v>1031</v>
      </c>
    </row>
    <row r="1368" spans="1:9" ht="15" customHeight="1">
      <c r="A1368" s="2">
        <v>11201548</v>
      </c>
      <c r="B1368" s="2"/>
      <c r="C1368" s="2"/>
      <c r="D1368" s="3">
        <v>11111605</v>
      </c>
      <c r="E1368" s="3">
        <v>10811407</v>
      </c>
      <c r="F1368" s="2"/>
      <c r="H1368" s="17" t="s">
        <v>1234</v>
      </c>
      <c r="I1368" s="54" t="s">
        <v>1031</v>
      </c>
    </row>
    <row r="1369" spans="1:9" ht="15" customHeight="1">
      <c r="A1369" s="2">
        <v>11201549</v>
      </c>
      <c r="B1369" s="2"/>
      <c r="C1369" s="2"/>
      <c r="D1369" s="3">
        <v>11111606</v>
      </c>
      <c r="E1369" s="3">
        <v>10811407</v>
      </c>
      <c r="F1369" s="2"/>
      <c r="H1369" s="17" t="s">
        <v>1234</v>
      </c>
      <c r="I1369" s="54" t="s">
        <v>1031</v>
      </c>
    </row>
    <row r="1370" spans="1:9" ht="15" customHeight="1">
      <c r="A1370" s="2">
        <v>11201550</v>
      </c>
      <c r="B1370" s="2"/>
      <c r="C1370" s="2"/>
      <c r="D1370" s="3">
        <v>11111607</v>
      </c>
      <c r="E1370" s="3">
        <v>10811407</v>
      </c>
      <c r="F1370" s="2"/>
      <c r="H1370" s="17" t="s">
        <v>1234</v>
      </c>
      <c r="I1370" s="54" t="s">
        <v>1031</v>
      </c>
    </row>
    <row r="1371" spans="1:9" ht="15" customHeight="1">
      <c r="A1371" s="2">
        <v>11201551</v>
      </c>
      <c r="B1371" s="2"/>
      <c r="C1371" s="2"/>
      <c r="D1371" s="3">
        <v>11111608</v>
      </c>
      <c r="E1371" s="3">
        <v>10811407</v>
      </c>
      <c r="F1371" s="2"/>
      <c r="H1371" s="17" t="s">
        <v>1234</v>
      </c>
      <c r="I1371" s="54" t="s">
        <v>1031</v>
      </c>
    </row>
    <row r="1372" spans="1:9" ht="15" customHeight="1">
      <c r="A1372" s="2">
        <v>11201552</v>
      </c>
      <c r="B1372" s="2"/>
      <c r="C1372" s="2"/>
      <c r="D1372" s="2">
        <v>11111609</v>
      </c>
      <c r="E1372" s="3">
        <v>10811408</v>
      </c>
      <c r="F1372" s="2"/>
      <c r="H1372" s="64" t="s">
        <v>1236</v>
      </c>
      <c r="I1372" s="3" t="s">
        <v>1237</v>
      </c>
    </row>
    <row r="1373" spans="1:9" ht="15" customHeight="1">
      <c r="A1373" s="2">
        <v>11201553</v>
      </c>
      <c r="B1373" s="2"/>
      <c r="C1373" s="2"/>
      <c r="D1373" s="2">
        <v>11111610</v>
      </c>
      <c r="E1373" s="3">
        <v>10811408</v>
      </c>
      <c r="F1373" s="2"/>
      <c r="H1373" s="64" t="s">
        <v>1236</v>
      </c>
      <c r="I1373" s="3" t="s">
        <v>1237</v>
      </c>
    </row>
    <row r="1374" spans="1:9" ht="15" customHeight="1">
      <c r="A1374" s="2">
        <v>11201554</v>
      </c>
      <c r="B1374" s="2"/>
      <c r="C1374" s="2"/>
      <c r="D1374" s="2">
        <v>11111611</v>
      </c>
      <c r="E1374" s="3">
        <v>10811408</v>
      </c>
      <c r="F1374" s="2"/>
      <c r="H1374" s="64" t="s">
        <v>1236</v>
      </c>
      <c r="I1374" s="3" t="s">
        <v>1237</v>
      </c>
    </row>
    <row r="1375" spans="1:9" ht="15" customHeight="1">
      <c r="A1375" s="2">
        <v>11201555</v>
      </c>
      <c r="B1375" s="2"/>
      <c r="C1375" s="2"/>
      <c r="D1375" s="2">
        <v>11111612</v>
      </c>
      <c r="E1375" s="3">
        <v>10811408</v>
      </c>
      <c r="F1375" s="2"/>
      <c r="H1375" s="64" t="s">
        <v>1236</v>
      </c>
      <c r="I1375" s="3" t="s">
        <v>1237</v>
      </c>
    </row>
    <row r="1376" spans="1:9" ht="15" customHeight="1">
      <c r="A1376" s="2">
        <v>11201556</v>
      </c>
      <c r="B1376" s="2"/>
      <c r="C1376" s="2"/>
      <c r="D1376" s="2">
        <v>11111613</v>
      </c>
      <c r="E1376" s="2">
        <v>10811409</v>
      </c>
      <c r="F1376" s="2"/>
      <c r="H1376" s="64" t="s">
        <v>1238</v>
      </c>
      <c r="I1376" s="3" t="s">
        <v>1237</v>
      </c>
    </row>
    <row r="1377" spans="1:9" ht="15" customHeight="1">
      <c r="A1377" s="2">
        <v>11201557</v>
      </c>
      <c r="B1377" s="2"/>
      <c r="C1377" s="2"/>
      <c r="D1377" s="2">
        <v>11111614</v>
      </c>
      <c r="E1377" s="2">
        <v>10811409</v>
      </c>
      <c r="F1377" s="2"/>
      <c r="H1377" s="64" t="s">
        <v>1238</v>
      </c>
      <c r="I1377" s="3" t="s">
        <v>1237</v>
      </c>
    </row>
    <row r="1378" spans="1:9" ht="15" customHeight="1">
      <c r="A1378" s="2">
        <v>11201558</v>
      </c>
      <c r="B1378" s="2"/>
      <c r="C1378" s="2"/>
      <c r="D1378" s="2">
        <v>11111615</v>
      </c>
      <c r="E1378" s="2">
        <v>10811409</v>
      </c>
      <c r="F1378" s="2"/>
      <c r="H1378" s="64" t="s">
        <v>1238</v>
      </c>
      <c r="I1378" s="3" t="s">
        <v>1237</v>
      </c>
    </row>
    <row r="1379" spans="1:9" ht="15" customHeight="1">
      <c r="A1379" s="2">
        <v>11201559</v>
      </c>
      <c r="B1379" s="2"/>
      <c r="C1379" s="2"/>
      <c r="D1379" s="2">
        <v>11111616</v>
      </c>
      <c r="E1379" s="2">
        <v>10811409</v>
      </c>
      <c r="F1379" s="2"/>
      <c r="H1379" s="64" t="s">
        <v>1238</v>
      </c>
      <c r="I1379" s="3" t="s">
        <v>1237</v>
      </c>
    </row>
    <row r="1380" spans="1:9" ht="15" customHeight="1">
      <c r="A1380" s="2">
        <v>11201560</v>
      </c>
      <c r="B1380" s="2"/>
      <c r="C1380" s="2"/>
      <c r="D1380" s="2">
        <v>11111617</v>
      </c>
      <c r="E1380" s="2">
        <v>10811410</v>
      </c>
      <c r="F1380" s="2"/>
      <c r="H1380" s="64" t="s">
        <v>1239</v>
      </c>
      <c r="I1380" s="3" t="s">
        <v>1237</v>
      </c>
    </row>
    <row r="1381" spans="1:9" ht="15" customHeight="1">
      <c r="A1381" s="2">
        <v>11201561</v>
      </c>
      <c r="B1381" s="2"/>
      <c r="C1381" s="2"/>
      <c r="D1381" s="2">
        <v>11111618</v>
      </c>
      <c r="E1381" s="2">
        <v>10811410</v>
      </c>
      <c r="F1381" s="2"/>
      <c r="H1381" s="64" t="s">
        <v>1239</v>
      </c>
      <c r="I1381" s="3" t="s">
        <v>1237</v>
      </c>
    </row>
    <row r="1382" spans="1:9" ht="15" customHeight="1">
      <c r="A1382" s="2">
        <v>11201562</v>
      </c>
      <c r="B1382" s="2"/>
      <c r="C1382" s="2"/>
      <c r="D1382" s="2">
        <v>11111619</v>
      </c>
      <c r="E1382" s="2">
        <v>10811410</v>
      </c>
      <c r="F1382" s="2"/>
      <c r="H1382" s="64" t="s">
        <v>1239</v>
      </c>
      <c r="I1382" s="3" t="s">
        <v>1237</v>
      </c>
    </row>
    <row r="1383" spans="1:9" ht="15" customHeight="1">
      <c r="A1383" s="2">
        <v>11201563</v>
      </c>
      <c r="B1383" s="2"/>
      <c r="C1383" s="2"/>
      <c r="D1383" s="2">
        <v>11111620</v>
      </c>
      <c r="E1383" s="2">
        <v>10811410</v>
      </c>
      <c r="F1383" s="2"/>
      <c r="H1383" s="64" t="s">
        <v>1239</v>
      </c>
      <c r="I1383" s="3" t="s">
        <v>1237</v>
      </c>
    </row>
    <row r="1384" spans="1:9" ht="15" customHeight="1">
      <c r="A1384" s="2">
        <v>11201564</v>
      </c>
      <c r="B1384" s="2"/>
      <c r="C1384" s="2"/>
      <c r="D1384" s="2">
        <v>11111621</v>
      </c>
      <c r="E1384" s="2">
        <v>10811411</v>
      </c>
      <c r="F1384" s="2"/>
      <c r="H1384" s="64" t="s">
        <v>1240</v>
      </c>
      <c r="I1384" s="3" t="s">
        <v>1237</v>
      </c>
    </row>
    <row r="1385" spans="1:9" ht="15" customHeight="1">
      <c r="A1385" s="2">
        <v>11201565</v>
      </c>
      <c r="B1385" s="2"/>
      <c r="C1385" s="2"/>
      <c r="D1385" s="2">
        <v>11111622</v>
      </c>
      <c r="E1385" s="2">
        <v>10811411</v>
      </c>
      <c r="F1385" s="2"/>
      <c r="H1385" s="64" t="s">
        <v>1240</v>
      </c>
      <c r="I1385" s="3" t="s">
        <v>1237</v>
      </c>
    </row>
    <row r="1386" spans="1:9" ht="15" customHeight="1">
      <c r="A1386" s="2">
        <v>11201566</v>
      </c>
      <c r="B1386" s="2"/>
      <c r="C1386" s="2"/>
      <c r="D1386" s="2">
        <v>11111623</v>
      </c>
      <c r="E1386" s="2">
        <v>10811411</v>
      </c>
      <c r="F1386" s="2"/>
      <c r="H1386" s="64" t="s">
        <v>1240</v>
      </c>
      <c r="I1386" s="3" t="s">
        <v>1237</v>
      </c>
    </row>
    <row r="1387" spans="1:9" ht="15" customHeight="1">
      <c r="A1387" s="2">
        <v>11201567</v>
      </c>
      <c r="B1387" s="2"/>
      <c r="C1387" s="2"/>
      <c r="D1387" s="2">
        <v>11111624</v>
      </c>
      <c r="E1387" s="2">
        <v>10811411</v>
      </c>
      <c r="F1387" s="2"/>
      <c r="H1387" s="64" t="s">
        <v>1240</v>
      </c>
      <c r="I1387" s="3" t="s">
        <v>1237</v>
      </c>
    </row>
    <row r="1388" spans="1:9" ht="15" customHeight="1">
      <c r="A1388" s="2">
        <v>11201568</v>
      </c>
      <c r="B1388" s="2"/>
      <c r="C1388" s="2"/>
      <c r="D1388" s="2">
        <v>11111625</v>
      </c>
      <c r="E1388" s="2">
        <v>10811412</v>
      </c>
      <c r="F1388" s="2"/>
      <c r="H1388" s="64" t="s">
        <v>1241</v>
      </c>
      <c r="I1388" s="3" t="s">
        <v>1237</v>
      </c>
    </row>
    <row r="1389" spans="1:9" ht="15" customHeight="1">
      <c r="A1389" s="2">
        <v>11201569</v>
      </c>
      <c r="B1389" s="2"/>
      <c r="C1389" s="2"/>
      <c r="D1389" s="2">
        <v>11111626</v>
      </c>
      <c r="E1389" s="2">
        <v>10811412</v>
      </c>
      <c r="F1389" s="2"/>
      <c r="H1389" s="64" t="s">
        <v>1241</v>
      </c>
      <c r="I1389" s="3" t="s">
        <v>1237</v>
      </c>
    </row>
    <row r="1390" spans="1:9" ht="15" customHeight="1">
      <c r="A1390" s="2">
        <v>11201570</v>
      </c>
      <c r="B1390" s="2"/>
      <c r="C1390" s="2"/>
      <c r="D1390" s="2">
        <v>11111627</v>
      </c>
      <c r="E1390" s="2">
        <v>10811412</v>
      </c>
      <c r="F1390" s="2"/>
      <c r="H1390" s="64" t="s">
        <v>1241</v>
      </c>
      <c r="I1390" s="3" t="s">
        <v>1237</v>
      </c>
    </row>
    <row r="1391" spans="1:9" ht="15" customHeight="1">
      <c r="A1391" s="2">
        <v>11201571</v>
      </c>
      <c r="B1391" s="2"/>
      <c r="C1391" s="2"/>
      <c r="D1391" s="2">
        <v>11111628</v>
      </c>
      <c r="E1391" s="2">
        <v>10811412</v>
      </c>
      <c r="F1391" s="2"/>
      <c r="H1391" s="64" t="s">
        <v>1241</v>
      </c>
      <c r="I1391" s="3" t="s">
        <v>1237</v>
      </c>
    </row>
    <row r="1392" spans="1:9" ht="15" customHeight="1">
      <c r="A1392" s="2">
        <v>11201572</v>
      </c>
      <c r="B1392" s="2"/>
      <c r="C1392" s="2"/>
      <c r="D1392" s="2">
        <v>11111629</v>
      </c>
      <c r="E1392" s="2">
        <v>10811413</v>
      </c>
      <c r="F1392" s="2"/>
      <c r="H1392" s="64" t="s">
        <v>1242</v>
      </c>
      <c r="I1392" s="3" t="s">
        <v>1237</v>
      </c>
    </row>
    <row r="1393" spans="1:9" ht="15" customHeight="1">
      <c r="A1393" s="2">
        <v>11201573</v>
      </c>
      <c r="B1393" s="2"/>
      <c r="C1393" s="2"/>
      <c r="D1393" s="2">
        <v>11111630</v>
      </c>
      <c r="E1393" s="2">
        <v>10811413</v>
      </c>
      <c r="F1393" s="2"/>
      <c r="H1393" s="64" t="s">
        <v>1242</v>
      </c>
      <c r="I1393" s="3" t="s">
        <v>1237</v>
      </c>
    </row>
    <row r="1394" spans="1:9" ht="15" customHeight="1">
      <c r="A1394" s="2">
        <v>11201574</v>
      </c>
      <c r="B1394" s="2"/>
      <c r="C1394" s="2"/>
      <c r="D1394" s="2">
        <v>11111631</v>
      </c>
      <c r="E1394" s="2">
        <v>10811413</v>
      </c>
      <c r="F1394" s="2"/>
      <c r="H1394" s="64" t="s">
        <v>1242</v>
      </c>
      <c r="I1394" s="3" t="s">
        <v>1237</v>
      </c>
    </row>
    <row r="1395" spans="1:9" ht="15" customHeight="1">
      <c r="A1395" s="2">
        <v>11201575</v>
      </c>
      <c r="B1395" s="2"/>
      <c r="C1395" s="2"/>
      <c r="D1395" s="2">
        <v>11111632</v>
      </c>
      <c r="E1395" s="2">
        <v>10811413</v>
      </c>
      <c r="F1395" s="2"/>
      <c r="H1395" s="64" t="s">
        <v>1242</v>
      </c>
      <c r="I1395" s="3" t="s">
        <v>1237</v>
      </c>
    </row>
    <row r="1396" spans="1:9" ht="15" customHeight="1">
      <c r="A1396" s="2">
        <v>11201576</v>
      </c>
      <c r="B1396" s="2"/>
      <c r="C1396" s="2"/>
      <c r="D1396" s="2">
        <v>11111633</v>
      </c>
      <c r="E1396" s="2">
        <v>10811413</v>
      </c>
      <c r="F1396" s="2"/>
      <c r="H1396" s="64" t="s">
        <v>1242</v>
      </c>
      <c r="I1396" s="3" t="s">
        <v>1237</v>
      </c>
    </row>
    <row r="1397" spans="1:9" ht="15" customHeight="1">
      <c r="A1397" s="2">
        <v>11201577</v>
      </c>
      <c r="B1397" s="2"/>
      <c r="C1397" s="2"/>
      <c r="D1397" s="2">
        <v>11111634</v>
      </c>
      <c r="E1397" s="2">
        <v>10811414</v>
      </c>
      <c r="F1397" s="2"/>
      <c r="H1397" s="64" t="s">
        <v>1243</v>
      </c>
      <c r="I1397" s="3" t="s">
        <v>1237</v>
      </c>
    </row>
    <row r="1398" spans="1:9" ht="15" customHeight="1">
      <c r="A1398" s="2">
        <v>11201578</v>
      </c>
      <c r="B1398" s="2"/>
      <c r="C1398" s="2"/>
      <c r="D1398" s="2">
        <v>11111635</v>
      </c>
      <c r="E1398" s="2">
        <v>10811414</v>
      </c>
      <c r="F1398" s="2"/>
      <c r="H1398" s="64" t="s">
        <v>1243</v>
      </c>
      <c r="I1398" s="3" t="s">
        <v>1237</v>
      </c>
    </row>
    <row r="1399" spans="1:9" ht="15" customHeight="1">
      <c r="A1399" s="2">
        <v>11201579</v>
      </c>
      <c r="B1399" s="2"/>
      <c r="C1399" s="2"/>
      <c r="D1399" s="2">
        <v>11111636</v>
      </c>
      <c r="E1399" s="2">
        <v>10811414</v>
      </c>
      <c r="F1399" s="2"/>
      <c r="H1399" s="64" t="s">
        <v>1243</v>
      </c>
      <c r="I1399" s="3" t="s">
        <v>1237</v>
      </c>
    </row>
    <row r="1400" spans="1:9" ht="15" customHeight="1">
      <c r="A1400" s="2">
        <v>11201580</v>
      </c>
      <c r="B1400" s="2"/>
      <c r="C1400" s="2"/>
      <c r="D1400" s="2">
        <v>11111637</v>
      </c>
      <c r="E1400" s="2">
        <v>10811414</v>
      </c>
      <c r="F1400" s="2"/>
      <c r="H1400" s="64" t="s">
        <v>1243</v>
      </c>
      <c r="I1400" s="3" t="s">
        <v>1237</v>
      </c>
    </row>
    <row r="1401" spans="1:9" ht="15" customHeight="1">
      <c r="A1401" s="2">
        <v>11201581</v>
      </c>
      <c r="B1401" s="2"/>
      <c r="C1401" s="2"/>
      <c r="D1401" s="2">
        <v>11111638</v>
      </c>
      <c r="E1401" s="2">
        <v>10811414</v>
      </c>
      <c r="F1401" s="2"/>
      <c r="H1401" s="64" t="s">
        <v>1243</v>
      </c>
      <c r="I1401" s="3" t="s">
        <v>1237</v>
      </c>
    </row>
    <row r="1402" spans="1:9" ht="15" customHeight="1">
      <c r="A1402" s="2">
        <v>11201582</v>
      </c>
      <c r="B1402" s="2"/>
      <c r="C1402" s="2"/>
      <c r="D1402" s="2">
        <v>11111639</v>
      </c>
      <c r="E1402" s="2">
        <v>10811414</v>
      </c>
      <c r="F1402" s="2"/>
      <c r="H1402" s="64" t="s">
        <v>1243</v>
      </c>
      <c r="I1402" s="3" t="s">
        <v>1237</v>
      </c>
    </row>
    <row r="1403" spans="1:9" ht="15" customHeight="1">
      <c r="A1403" s="2">
        <v>11201583</v>
      </c>
      <c r="B1403" s="2"/>
      <c r="C1403" s="2"/>
      <c r="D1403" s="2">
        <v>11111640</v>
      </c>
      <c r="E1403" s="2">
        <v>10811414</v>
      </c>
      <c r="F1403" s="2"/>
      <c r="H1403" s="64" t="s">
        <v>1243</v>
      </c>
      <c r="I1403" s="3" t="s">
        <v>1237</v>
      </c>
    </row>
    <row r="1404" spans="1:9" ht="15" customHeight="1">
      <c r="A1404" s="2">
        <v>11201584</v>
      </c>
      <c r="B1404" s="2"/>
      <c r="C1404" s="2"/>
      <c r="D1404" s="2">
        <v>11111641</v>
      </c>
      <c r="E1404" s="2">
        <v>10811414</v>
      </c>
      <c r="F1404" s="2"/>
      <c r="H1404" s="64" t="s">
        <v>1243</v>
      </c>
      <c r="I1404" s="3" t="s">
        <v>1237</v>
      </c>
    </row>
    <row r="1405" spans="1:9" ht="15" customHeight="1">
      <c r="A1405" s="2">
        <v>11201587</v>
      </c>
      <c r="B1405" s="2"/>
      <c r="C1405" s="2"/>
      <c r="D1405" s="2">
        <v>11111644</v>
      </c>
      <c r="E1405" s="2">
        <v>10811415</v>
      </c>
      <c r="F1405" s="2"/>
      <c r="H1405" s="64" t="s">
        <v>1244</v>
      </c>
      <c r="I1405" s="3" t="s">
        <v>1237</v>
      </c>
    </row>
    <row r="1406" spans="1:9" ht="15" customHeight="1">
      <c r="A1406" s="2">
        <v>11201588</v>
      </c>
      <c r="B1406" s="2"/>
      <c r="C1406" s="2"/>
      <c r="D1406" s="2">
        <v>11111645</v>
      </c>
      <c r="E1406" s="2">
        <v>10811415</v>
      </c>
      <c r="F1406" s="2"/>
      <c r="H1406" s="64" t="s">
        <v>1244</v>
      </c>
      <c r="I1406" s="3" t="s">
        <v>1237</v>
      </c>
    </row>
    <row r="1407" spans="1:9" ht="15" customHeight="1">
      <c r="A1407" s="2">
        <v>11201589</v>
      </c>
      <c r="B1407" s="2"/>
      <c r="C1407" s="2"/>
      <c r="D1407" s="2">
        <v>11111646</v>
      </c>
      <c r="E1407" s="2">
        <v>10811415</v>
      </c>
      <c r="F1407" s="2"/>
      <c r="H1407" s="66" t="s">
        <v>1244</v>
      </c>
      <c r="I1407" s="49" t="s">
        <v>1237</v>
      </c>
    </row>
    <row r="1408" spans="1:9" ht="15" customHeight="1">
      <c r="A1408" s="2">
        <v>11201590</v>
      </c>
      <c r="B1408" s="2"/>
      <c r="C1408" s="2"/>
      <c r="D1408" s="2">
        <v>11111647</v>
      </c>
      <c r="E1408" s="2">
        <v>10811416</v>
      </c>
      <c r="F1408" s="2"/>
      <c r="H1408" s="2">
        <v>60981</v>
      </c>
      <c r="I1408" s="3" t="s">
        <v>276</v>
      </c>
    </row>
    <row r="1409" spans="1:9" ht="15" customHeight="1">
      <c r="A1409" s="2">
        <v>11201591</v>
      </c>
      <c r="B1409" s="2"/>
      <c r="C1409" s="2"/>
      <c r="D1409" s="2">
        <v>11111648</v>
      </c>
      <c r="E1409" s="2">
        <v>10811417</v>
      </c>
      <c r="F1409" s="2"/>
      <c r="H1409" s="2">
        <v>60981</v>
      </c>
      <c r="I1409" s="3" t="s">
        <v>276</v>
      </c>
    </row>
    <row r="1410" spans="1:9" ht="15" customHeight="1">
      <c r="A1410" s="2">
        <v>11201592</v>
      </c>
      <c r="B1410" s="2"/>
      <c r="C1410" s="2"/>
      <c r="D1410" s="2">
        <v>11111649</v>
      </c>
      <c r="E1410" s="2">
        <v>10811418</v>
      </c>
      <c r="F1410" s="2"/>
      <c r="H1410" s="2">
        <v>60981</v>
      </c>
      <c r="I1410" s="3" t="s">
        <v>276</v>
      </c>
    </row>
    <row r="1411" spans="1:9" ht="15" customHeight="1">
      <c r="A1411" s="2">
        <v>11201593</v>
      </c>
      <c r="B1411" s="2"/>
      <c r="C1411" s="2"/>
      <c r="D1411" s="2">
        <v>11111650</v>
      </c>
      <c r="E1411" s="2">
        <v>10811419</v>
      </c>
      <c r="F1411" s="2"/>
      <c r="H1411" s="2">
        <v>60981</v>
      </c>
      <c r="I1411" s="3" t="s">
        <v>276</v>
      </c>
    </row>
    <row r="1412" spans="1:9" ht="15" customHeight="1">
      <c r="A1412" s="2">
        <v>11201594</v>
      </c>
      <c r="B1412" s="2"/>
      <c r="C1412" s="2"/>
      <c r="D1412" s="2">
        <v>11111651</v>
      </c>
      <c r="E1412" s="2">
        <v>10811420</v>
      </c>
      <c r="F1412" s="2"/>
      <c r="H1412" s="58">
        <v>60981</v>
      </c>
      <c r="I1412" s="49" t="s">
        <v>276</v>
      </c>
    </row>
    <row r="1413" spans="1:9" ht="15" customHeight="1">
      <c r="A1413" s="2">
        <v>11201595</v>
      </c>
      <c r="B1413" s="2"/>
      <c r="C1413" s="2"/>
      <c r="D1413" s="2">
        <v>11111652</v>
      </c>
      <c r="E1413" s="2">
        <v>10811421</v>
      </c>
      <c r="F1413" s="2"/>
      <c r="H1413" s="17" t="s">
        <v>1246</v>
      </c>
      <c r="I1413" s="31" t="s">
        <v>1031</v>
      </c>
    </row>
    <row r="1414" spans="1:9" ht="15" customHeight="1">
      <c r="A1414" s="2">
        <v>11201596</v>
      </c>
      <c r="B1414" s="2"/>
      <c r="C1414" s="2"/>
      <c r="D1414" s="2">
        <v>11111653</v>
      </c>
      <c r="E1414" s="2">
        <v>10811421</v>
      </c>
      <c r="F1414" s="2"/>
      <c r="H1414" s="17" t="s">
        <v>1246</v>
      </c>
      <c r="I1414" s="31" t="s">
        <v>1031</v>
      </c>
    </row>
    <row r="1415" spans="1:9" ht="15" customHeight="1">
      <c r="A1415" s="2">
        <v>11201597</v>
      </c>
      <c r="B1415" s="2"/>
      <c r="C1415" s="2"/>
      <c r="D1415" s="2">
        <v>11111654</v>
      </c>
      <c r="E1415" s="2">
        <v>10811422</v>
      </c>
      <c r="F1415" s="2"/>
      <c r="H1415" s="17" t="s">
        <v>1248</v>
      </c>
      <c r="I1415" s="31" t="s">
        <v>1031</v>
      </c>
    </row>
    <row r="1416" spans="1:9" ht="15" customHeight="1">
      <c r="A1416" s="2">
        <v>11201598</v>
      </c>
      <c r="B1416" s="2"/>
      <c r="C1416" s="2"/>
      <c r="D1416" s="2">
        <v>11111655</v>
      </c>
      <c r="E1416" s="2">
        <v>10811422</v>
      </c>
      <c r="F1416" s="2"/>
      <c r="H1416" s="17" t="s">
        <v>1248</v>
      </c>
      <c r="I1416" s="31" t="s">
        <v>1031</v>
      </c>
    </row>
    <row r="1417" spans="1:9" ht="15" customHeight="1">
      <c r="A1417" s="2">
        <v>11201599</v>
      </c>
      <c r="B1417" s="2"/>
      <c r="C1417" s="2"/>
      <c r="D1417" s="2">
        <v>11111656</v>
      </c>
      <c r="E1417" s="2">
        <v>10811423</v>
      </c>
      <c r="F1417" s="2"/>
      <c r="H1417" s="17" t="s">
        <v>1249</v>
      </c>
      <c r="I1417" s="31" t="s">
        <v>1031</v>
      </c>
    </row>
    <row r="1418" spans="1:9" ht="15" customHeight="1">
      <c r="A1418" s="2">
        <v>11201600</v>
      </c>
      <c r="B1418" s="2"/>
      <c r="C1418" s="2"/>
      <c r="D1418" s="2">
        <v>11111657</v>
      </c>
      <c r="E1418" s="2">
        <v>10811423</v>
      </c>
      <c r="F1418" s="2"/>
      <c r="H1418" s="17" t="s">
        <v>1249</v>
      </c>
      <c r="I1418" s="31" t="s">
        <v>1031</v>
      </c>
    </row>
    <row r="1419" spans="1:9" ht="15" customHeight="1">
      <c r="A1419" s="2">
        <v>11201601</v>
      </c>
      <c r="B1419" s="2"/>
      <c r="C1419" s="2"/>
      <c r="D1419" s="2">
        <v>11111658</v>
      </c>
      <c r="E1419" s="2">
        <v>10811423</v>
      </c>
      <c r="F1419" s="2"/>
      <c r="H1419" s="17" t="s">
        <v>1249</v>
      </c>
      <c r="I1419" s="31" t="s">
        <v>1031</v>
      </c>
    </row>
    <row r="1420" spans="1:9" ht="15" customHeight="1">
      <c r="A1420" s="2">
        <v>11201602</v>
      </c>
      <c r="B1420" s="2"/>
      <c r="C1420" s="2"/>
      <c r="D1420" s="2">
        <v>11111659</v>
      </c>
      <c r="E1420" s="2">
        <v>10811423</v>
      </c>
      <c r="F1420" s="2"/>
      <c r="H1420" s="17" t="s">
        <v>1249</v>
      </c>
      <c r="I1420" s="31" t="s">
        <v>1031</v>
      </c>
    </row>
    <row r="1421" spans="1:9" ht="15" customHeight="1">
      <c r="A1421" s="2">
        <v>11201603</v>
      </c>
      <c r="B1421" s="2"/>
      <c r="C1421" s="2"/>
      <c r="D1421" s="2">
        <v>11111660</v>
      </c>
      <c r="E1421" s="2">
        <v>10811424</v>
      </c>
      <c r="F1421" s="2"/>
      <c r="H1421" s="59" t="s">
        <v>1252</v>
      </c>
      <c r="I1421" s="60" t="s">
        <v>1031</v>
      </c>
    </row>
    <row r="1422" spans="1:9" ht="15" customHeight="1">
      <c r="A1422" s="2">
        <v>11201604</v>
      </c>
      <c r="B1422" s="2"/>
      <c r="C1422" s="2"/>
      <c r="D1422" s="2">
        <v>11111661</v>
      </c>
      <c r="E1422" s="2">
        <v>10811425</v>
      </c>
      <c r="F1422" s="2"/>
      <c r="H1422" s="59" t="s">
        <v>1253</v>
      </c>
      <c r="I1422" s="60" t="s">
        <v>1031</v>
      </c>
    </row>
    <row r="1423" spans="1:9" ht="15" customHeight="1">
      <c r="A1423" s="2">
        <v>11201605</v>
      </c>
      <c r="B1423" s="2"/>
      <c r="C1423" s="2"/>
      <c r="D1423" s="2">
        <v>11111662</v>
      </c>
      <c r="E1423" s="2">
        <v>10811426</v>
      </c>
      <c r="F1423" s="2"/>
      <c r="H1423" s="17" t="s">
        <v>1255</v>
      </c>
      <c r="I1423" s="61" t="s">
        <v>1031</v>
      </c>
    </row>
    <row r="1424" spans="1:9" ht="15" customHeight="1">
      <c r="A1424" s="2">
        <v>11201606</v>
      </c>
      <c r="B1424" s="2"/>
      <c r="C1424" s="2"/>
      <c r="D1424" s="2">
        <v>11111663</v>
      </c>
      <c r="E1424" s="2">
        <v>10811426</v>
      </c>
      <c r="F1424" s="2"/>
      <c r="H1424" s="17" t="s">
        <v>1255</v>
      </c>
      <c r="I1424" s="61" t="s">
        <v>1031</v>
      </c>
    </row>
    <row r="1425" spans="1:9" ht="15" customHeight="1">
      <c r="A1425" s="2">
        <v>11201607</v>
      </c>
      <c r="B1425" s="2"/>
      <c r="C1425" s="2"/>
      <c r="D1425" s="2">
        <v>11111664</v>
      </c>
      <c r="E1425" s="2">
        <v>10811426</v>
      </c>
      <c r="F1425" s="2"/>
      <c r="H1425" s="17" t="s">
        <v>1255</v>
      </c>
      <c r="I1425" s="61" t="s">
        <v>1031</v>
      </c>
    </row>
    <row r="1426" spans="1:9" ht="15" customHeight="1">
      <c r="A1426" s="2">
        <v>11201608</v>
      </c>
      <c r="B1426" s="2"/>
      <c r="C1426" s="2"/>
      <c r="D1426" s="2">
        <v>11111665</v>
      </c>
      <c r="E1426" s="2">
        <v>10811426</v>
      </c>
      <c r="F1426" s="2"/>
      <c r="H1426" s="17" t="s">
        <v>1255</v>
      </c>
      <c r="I1426" s="61" t="s">
        <v>1031</v>
      </c>
    </row>
    <row r="1427" spans="1:9" ht="15" customHeight="1">
      <c r="A1427" s="2">
        <v>11201609</v>
      </c>
      <c r="B1427" s="2"/>
      <c r="C1427" s="2"/>
      <c r="D1427" s="2">
        <v>11111666</v>
      </c>
      <c r="E1427" s="2">
        <v>10811427</v>
      </c>
      <c r="F1427" s="2"/>
      <c r="H1427" s="17" t="s">
        <v>1256</v>
      </c>
      <c r="I1427" s="61" t="s">
        <v>1031</v>
      </c>
    </row>
    <row r="1428" spans="1:9" ht="15" customHeight="1">
      <c r="A1428" s="2">
        <v>11201610</v>
      </c>
      <c r="B1428" s="2"/>
      <c r="C1428" s="2"/>
      <c r="D1428" s="2">
        <v>11111667</v>
      </c>
      <c r="E1428" s="2">
        <v>10811427</v>
      </c>
      <c r="F1428" s="2"/>
      <c r="H1428" s="17" t="s">
        <v>1256</v>
      </c>
      <c r="I1428" s="61" t="s">
        <v>1031</v>
      </c>
    </row>
    <row r="1429" spans="1:9" ht="15" customHeight="1">
      <c r="A1429" s="2">
        <v>11201611</v>
      </c>
      <c r="B1429" s="2"/>
      <c r="C1429" s="2"/>
      <c r="D1429" s="2">
        <v>11111668</v>
      </c>
      <c r="E1429" s="2">
        <v>10811428</v>
      </c>
      <c r="F1429" s="2"/>
      <c r="H1429" s="17" t="s">
        <v>1257</v>
      </c>
      <c r="I1429" s="61" t="s">
        <v>1031</v>
      </c>
    </row>
    <row r="1430" spans="1:9" ht="15" customHeight="1">
      <c r="A1430" s="2">
        <v>11201612</v>
      </c>
      <c r="B1430" s="2"/>
      <c r="C1430" s="2"/>
      <c r="D1430" s="2">
        <v>11111669</v>
      </c>
      <c r="E1430" s="2">
        <v>10811428</v>
      </c>
      <c r="F1430" s="2"/>
      <c r="H1430" s="17" t="s">
        <v>1257</v>
      </c>
      <c r="I1430" s="61" t="s">
        <v>1031</v>
      </c>
    </row>
    <row r="1431" spans="1:9" ht="15" customHeight="1">
      <c r="A1431" s="2">
        <v>11201613</v>
      </c>
      <c r="B1431" s="2"/>
      <c r="C1431" s="2"/>
      <c r="D1431" s="2">
        <v>11111670</v>
      </c>
      <c r="E1431" s="2">
        <v>10811428</v>
      </c>
      <c r="F1431" s="2"/>
      <c r="H1431" s="17" t="s">
        <v>1257</v>
      </c>
      <c r="I1431" s="61" t="s">
        <v>1031</v>
      </c>
    </row>
    <row r="1432" spans="1:9" ht="15" customHeight="1">
      <c r="A1432" s="2">
        <v>11201614</v>
      </c>
      <c r="B1432" s="2"/>
      <c r="C1432" s="2"/>
      <c r="D1432" s="2">
        <v>11111671</v>
      </c>
      <c r="E1432" s="2">
        <v>10811428</v>
      </c>
      <c r="F1432" s="2"/>
      <c r="H1432" s="17" t="s">
        <v>1257</v>
      </c>
      <c r="I1432" s="61" t="s">
        <v>1031</v>
      </c>
    </row>
    <row r="1433" spans="1:9" ht="15" customHeight="1">
      <c r="A1433" s="2">
        <v>11201615</v>
      </c>
      <c r="B1433" s="2"/>
      <c r="C1433" s="2"/>
      <c r="D1433" s="2">
        <v>11111672</v>
      </c>
      <c r="E1433" s="2">
        <v>10811429</v>
      </c>
      <c r="F1433" s="2"/>
      <c r="H1433" s="17" t="s">
        <v>1258</v>
      </c>
      <c r="I1433" s="61" t="s">
        <v>1031</v>
      </c>
    </row>
    <row r="1434" spans="1:9" ht="15" customHeight="1">
      <c r="A1434" s="2">
        <v>11201616</v>
      </c>
      <c r="B1434" s="2"/>
      <c r="C1434" s="2"/>
      <c r="D1434" s="2">
        <v>11111673</v>
      </c>
      <c r="E1434" s="2">
        <v>10811430</v>
      </c>
      <c r="F1434" s="2"/>
      <c r="H1434" s="17" t="s">
        <v>351</v>
      </c>
      <c r="I1434" s="61" t="s">
        <v>1031</v>
      </c>
    </row>
    <row r="1435" spans="1:9" ht="15" customHeight="1">
      <c r="A1435" s="2">
        <v>11201617</v>
      </c>
      <c r="B1435" s="2"/>
      <c r="C1435" s="2"/>
      <c r="D1435" s="2">
        <v>11111674</v>
      </c>
      <c r="E1435" s="2">
        <v>10811431</v>
      </c>
      <c r="F1435" s="2"/>
      <c r="H1435" s="17" t="s">
        <v>353</v>
      </c>
      <c r="I1435" s="61" t="s">
        <v>1031</v>
      </c>
    </row>
    <row r="1436" spans="1:9" ht="15" customHeight="1">
      <c r="A1436" s="2">
        <v>11201618</v>
      </c>
      <c r="B1436" s="2"/>
      <c r="C1436" s="2"/>
      <c r="D1436" s="2">
        <v>11111675</v>
      </c>
      <c r="E1436" s="2">
        <v>10811432</v>
      </c>
      <c r="F1436" s="2"/>
      <c r="H1436" s="17" t="s">
        <v>1259</v>
      </c>
      <c r="I1436" s="61" t="s">
        <v>1031</v>
      </c>
    </row>
    <row r="1437" spans="1:9" ht="15" customHeight="1">
      <c r="A1437" s="2">
        <v>11201619</v>
      </c>
      <c r="B1437" s="2"/>
      <c r="C1437" s="2"/>
      <c r="D1437" s="2">
        <v>11111676</v>
      </c>
      <c r="E1437" s="2">
        <v>10811433</v>
      </c>
      <c r="F1437" s="2"/>
      <c r="H1437" s="17" t="s">
        <v>1260</v>
      </c>
      <c r="I1437" s="61" t="s">
        <v>1031</v>
      </c>
    </row>
    <row r="1438" spans="1:9" ht="15" customHeight="1">
      <c r="A1438" s="2">
        <v>11201620</v>
      </c>
      <c r="B1438" s="2"/>
      <c r="C1438" s="2"/>
      <c r="D1438" s="2">
        <v>11111677</v>
      </c>
      <c r="E1438" s="2">
        <v>10811434</v>
      </c>
      <c r="F1438" s="2"/>
      <c r="H1438" s="17" t="s">
        <v>1267</v>
      </c>
      <c r="I1438" s="61" t="s">
        <v>808</v>
      </c>
    </row>
    <row r="1439" spans="1:9" ht="15" customHeight="1">
      <c r="A1439" s="2">
        <v>11201621</v>
      </c>
      <c r="B1439" s="2"/>
      <c r="C1439" s="2"/>
      <c r="D1439" s="2">
        <v>11111678</v>
      </c>
      <c r="E1439" s="2">
        <v>10811434</v>
      </c>
      <c r="F1439" s="2"/>
      <c r="H1439" s="17" t="s">
        <v>1267</v>
      </c>
      <c r="I1439" s="61" t="s">
        <v>808</v>
      </c>
    </row>
    <row r="1440" spans="1:9" ht="15" customHeight="1">
      <c r="A1440" s="2">
        <v>11201622</v>
      </c>
      <c r="B1440" s="2"/>
      <c r="C1440" s="2"/>
      <c r="D1440" s="2">
        <v>11111679</v>
      </c>
      <c r="E1440" s="2">
        <v>10811435</v>
      </c>
      <c r="F1440" s="2"/>
      <c r="H1440" s="17" t="s">
        <v>1268</v>
      </c>
      <c r="I1440" s="61" t="s">
        <v>808</v>
      </c>
    </row>
    <row r="1441" spans="1:9" ht="15" customHeight="1">
      <c r="A1441" s="2">
        <v>11201623</v>
      </c>
      <c r="B1441" s="2"/>
      <c r="C1441" s="2"/>
      <c r="D1441" s="2">
        <v>11111680</v>
      </c>
      <c r="E1441" s="2">
        <v>10811435</v>
      </c>
      <c r="F1441" s="2"/>
      <c r="H1441" s="17" t="s">
        <v>1268</v>
      </c>
      <c r="I1441" s="61" t="s">
        <v>808</v>
      </c>
    </row>
    <row r="1442" spans="1:9" ht="15" customHeight="1">
      <c r="A1442" s="2">
        <v>11201624</v>
      </c>
      <c r="B1442" s="2"/>
      <c r="C1442" s="2"/>
      <c r="D1442" s="2">
        <v>11111681</v>
      </c>
      <c r="E1442" s="2">
        <v>10811435</v>
      </c>
      <c r="F1442" s="2"/>
      <c r="H1442" s="17" t="s">
        <v>1268</v>
      </c>
      <c r="I1442" s="61" t="s">
        <v>808</v>
      </c>
    </row>
    <row r="1443" spans="1:9" ht="15" customHeight="1">
      <c r="A1443" s="2">
        <v>11201625</v>
      </c>
      <c r="B1443" s="2"/>
      <c r="C1443" s="2"/>
      <c r="D1443" s="2">
        <v>11111682</v>
      </c>
      <c r="E1443" s="2">
        <v>10811436</v>
      </c>
      <c r="F1443" s="2"/>
      <c r="H1443" s="17" t="s">
        <v>1269</v>
      </c>
      <c r="I1443" s="61" t="s">
        <v>808</v>
      </c>
    </row>
    <row r="1444" spans="1:9" ht="15" customHeight="1">
      <c r="A1444" s="2">
        <v>11201626</v>
      </c>
      <c r="B1444" s="2"/>
      <c r="C1444" s="2"/>
      <c r="D1444" s="2">
        <v>11111683</v>
      </c>
      <c r="E1444" s="2">
        <v>10811437</v>
      </c>
      <c r="F1444" s="2"/>
      <c r="H1444" s="17" t="s">
        <v>1270</v>
      </c>
      <c r="I1444" s="61" t="s">
        <v>808</v>
      </c>
    </row>
    <row r="1445" spans="1:9" ht="15" customHeight="1">
      <c r="A1445" s="2">
        <v>11201627</v>
      </c>
      <c r="B1445" s="2"/>
      <c r="C1445" s="2"/>
      <c r="D1445" s="2">
        <v>11111684</v>
      </c>
      <c r="E1445" s="2">
        <v>10811437</v>
      </c>
      <c r="F1445" s="2"/>
      <c r="H1445" s="17" t="s">
        <v>1270</v>
      </c>
      <c r="I1445" s="61" t="s">
        <v>808</v>
      </c>
    </row>
    <row r="1446" spans="1:9" ht="15" customHeight="1">
      <c r="A1446" s="2">
        <v>11201628</v>
      </c>
      <c r="B1446" s="2"/>
      <c r="C1446" s="2"/>
      <c r="D1446" s="2">
        <v>11111685</v>
      </c>
      <c r="E1446" s="2">
        <v>10811438</v>
      </c>
      <c r="F1446" s="2"/>
      <c r="H1446" s="17" t="s">
        <v>1271</v>
      </c>
      <c r="I1446" s="61" t="s">
        <v>808</v>
      </c>
    </row>
    <row r="1447" spans="1:9" ht="15" customHeight="1">
      <c r="A1447" s="2">
        <v>11201629</v>
      </c>
      <c r="B1447" s="2"/>
      <c r="C1447" s="2"/>
      <c r="D1447" s="2">
        <v>11111686</v>
      </c>
      <c r="E1447" s="2">
        <v>10811439</v>
      </c>
      <c r="F1447" s="2"/>
      <c r="H1447" s="17" t="s">
        <v>1272</v>
      </c>
      <c r="I1447" s="61" t="s">
        <v>808</v>
      </c>
    </row>
    <row r="1448" spans="1:9" ht="15" customHeight="1">
      <c r="A1448" s="2">
        <v>11201630</v>
      </c>
      <c r="B1448" s="2"/>
      <c r="C1448" s="2"/>
      <c r="D1448" s="2">
        <v>11111687</v>
      </c>
      <c r="E1448" s="2">
        <v>10811439</v>
      </c>
      <c r="F1448" s="2"/>
      <c r="H1448" s="17" t="s">
        <v>1272</v>
      </c>
      <c r="I1448" s="61" t="s">
        <v>808</v>
      </c>
    </row>
    <row r="1449" spans="1:9" ht="15" customHeight="1">
      <c r="A1449" s="2">
        <v>11201631</v>
      </c>
      <c r="B1449" s="2"/>
      <c r="C1449" s="2"/>
      <c r="D1449" s="2">
        <v>11111688</v>
      </c>
      <c r="E1449" s="2">
        <v>10811440</v>
      </c>
      <c r="F1449" s="2"/>
      <c r="H1449" s="17" t="s">
        <v>1273</v>
      </c>
      <c r="I1449" s="61" t="s">
        <v>808</v>
      </c>
    </row>
    <row r="1450" spans="1:9" ht="15" customHeight="1">
      <c r="A1450" s="2">
        <v>11201632</v>
      </c>
      <c r="B1450" s="2"/>
      <c r="C1450" s="2"/>
      <c r="D1450" s="2">
        <v>11111734</v>
      </c>
      <c r="E1450" s="2">
        <v>10811441</v>
      </c>
      <c r="F1450" s="2"/>
      <c r="H1450" s="17" t="s">
        <v>1274</v>
      </c>
      <c r="I1450" s="61" t="s">
        <v>1031</v>
      </c>
    </row>
    <row r="1451" spans="1:9" ht="15" customHeight="1">
      <c r="A1451" s="2">
        <v>11201633</v>
      </c>
      <c r="B1451" s="2"/>
      <c r="C1451" s="2"/>
      <c r="D1451" s="2">
        <v>11111690</v>
      </c>
      <c r="E1451" s="2">
        <v>10811443</v>
      </c>
      <c r="F1451" s="2"/>
      <c r="H1451" s="17"/>
      <c r="I1451" s="61"/>
    </row>
    <row r="1452" spans="1:9" ht="15" customHeight="1">
      <c r="A1452" s="2">
        <v>11201634</v>
      </c>
      <c r="B1452" s="2"/>
      <c r="C1452" s="2"/>
      <c r="D1452" s="2">
        <v>11111691</v>
      </c>
      <c r="E1452" s="2">
        <v>10811443</v>
      </c>
      <c r="F1452" s="2"/>
      <c r="H1452" s="17"/>
      <c r="I1452" s="61"/>
    </row>
    <row r="1453" spans="1:9" ht="15" customHeight="1">
      <c r="A1453" s="2">
        <v>11201635</v>
      </c>
      <c r="B1453" s="2"/>
      <c r="C1453" s="2"/>
      <c r="D1453" s="2">
        <v>11111692</v>
      </c>
      <c r="E1453" s="2">
        <v>10811444</v>
      </c>
      <c r="F1453" s="2"/>
      <c r="H1453" s="17"/>
      <c r="I1453" s="61"/>
    </row>
    <row r="1454" spans="1:9" ht="15" customHeight="1">
      <c r="A1454" s="2">
        <v>11201636</v>
      </c>
      <c r="B1454" s="2"/>
      <c r="C1454" s="2"/>
      <c r="D1454" s="2">
        <v>11111693</v>
      </c>
      <c r="E1454" s="2">
        <v>10811444</v>
      </c>
      <c r="F1454" s="2"/>
      <c r="H1454" s="17"/>
      <c r="I1454" s="61"/>
    </row>
    <row r="1455" spans="1:9" ht="15" customHeight="1">
      <c r="A1455" s="2">
        <v>11201637</v>
      </c>
      <c r="B1455" s="2"/>
      <c r="C1455" s="2"/>
      <c r="D1455" s="2">
        <v>11111694</v>
      </c>
      <c r="E1455" s="2">
        <v>10811445</v>
      </c>
      <c r="F1455" s="2"/>
      <c r="H1455" s="17"/>
      <c r="I1455" s="61"/>
    </row>
    <row r="1456" spans="1:9" ht="15" customHeight="1">
      <c r="A1456" s="2">
        <v>11201638</v>
      </c>
      <c r="B1456" s="2"/>
      <c r="C1456" s="2"/>
      <c r="D1456" s="2">
        <v>11111695</v>
      </c>
      <c r="E1456" s="2">
        <v>10811445</v>
      </c>
      <c r="F1456" s="2"/>
      <c r="H1456" s="17"/>
      <c r="I1456" s="61"/>
    </row>
    <row r="1457" spans="1:9" ht="15" customHeight="1">
      <c r="A1457" s="2">
        <v>11201639</v>
      </c>
      <c r="B1457" s="2"/>
      <c r="C1457" s="2"/>
      <c r="D1457" s="2">
        <v>11111696</v>
      </c>
      <c r="E1457" s="2">
        <v>10811445</v>
      </c>
      <c r="F1457" s="2"/>
      <c r="H1457" s="17"/>
      <c r="I1457" s="61"/>
    </row>
    <row r="1458" spans="1:9" ht="15" customHeight="1">
      <c r="A1458" s="2">
        <v>11201640</v>
      </c>
      <c r="B1458" s="2"/>
      <c r="C1458" s="2"/>
      <c r="D1458" s="2">
        <v>11111697</v>
      </c>
      <c r="E1458" s="2">
        <v>10811445</v>
      </c>
      <c r="F1458" s="2"/>
      <c r="H1458" s="17"/>
      <c r="I1458" s="61"/>
    </row>
    <row r="1459" spans="1:9" ht="15" customHeight="1">
      <c r="A1459" s="2">
        <v>11201641</v>
      </c>
      <c r="B1459" s="2"/>
      <c r="C1459" s="2"/>
      <c r="D1459" s="2">
        <v>11111698</v>
      </c>
      <c r="E1459" s="2">
        <v>10811446</v>
      </c>
      <c r="F1459" s="2"/>
      <c r="H1459" s="17" t="s">
        <v>1276</v>
      </c>
      <c r="I1459" s="61" t="s">
        <v>1031</v>
      </c>
    </row>
    <row r="1460" spans="1:9" ht="15" customHeight="1">
      <c r="A1460" s="2">
        <v>11201642</v>
      </c>
      <c r="B1460" s="2"/>
      <c r="C1460" s="2"/>
      <c r="D1460" s="2">
        <v>11111699</v>
      </c>
      <c r="E1460" s="2">
        <v>10811446</v>
      </c>
      <c r="F1460" s="2"/>
      <c r="H1460" s="17" t="s">
        <v>1276</v>
      </c>
      <c r="I1460" s="61" t="s">
        <v>1031</v>
      </c>
    </row>
    <row r="1461" spans="1:9" ht="15" customHeight="1">
      <c r="A1461" s="2">
        <v>11201643</v>
      </c>
      <c r="B1461" s="2"/>
      <c r="C1461" s="2"/>
      <c r="D1461" s="2">
        <v>11111689</v>
      </c>
      <c r="E1461" s="2">
        <v>10811442</v>
      </c>
      <c r="F1461" s="2"/>
      <c r="H1461" s="17" t="s">
        <v>1275</v>
      </c>
      <c r="I1461" s="61" t="s">
        <v>1031</v>
      </c>
    </row>
    <row r="1462" spans="1:9" ht="15" customHeight="1">
      <c r="A1462" s="2">
        <v>11201644</v>
      </c>
      <c r="B1462" s="2"/>
      <c r="C1462" s="2"/>
      <c r="D1462" s="2">
        <v>11111723</v>
      </c>
      <c r="E1462" s="2">
        <v>10811447</v>
      </c>
      <c r="F1462" s="2"/>
      <c r="H1462" s="17" t="s">
        <v>1277</v>
      </c>
      <c r="I1462" s="61" t="s">
        <v>1031</v>
      </c>
    </row>
    <row r="1463" spans="1:9" ht="15" customHeight="1">
      <c r="A1463" s="2">
        <v>11201645</v>
      </c>
      <c r="B1463" s="2"/>
      <c r="C1463" s="2"/>
      <c r="D1463" s="2">
        <v>11111724</v>
      </c>
      <c r="E1463" s="2">
        <v>10811447</v>
      </c>
      <c r="F1463" s="2"/>
      <c r="H1463" s="17" t="s">
        <v>1277</v>
      </c>
      <c r="I1463" s="61" t="s">
        <v>1031</v>
      </c>
    </row>
    <row r="1464" spans="1:9" ht="15" customHeight="1">
      <c r="A1464" s="2">
        <v>11201646</v>
      </c>
      <c r="B1464" s="2"/>
      <c r="C1464" s="2"/>
      <c r="D1464" s="2">
        <v>11111700</v>
      </c>
      <c r="E1464" s="2">
        <v>10811448</v>
      </c>
      <c r="F1464" s="2"/>
      <c r="H1464" s="17" t="s">
        <v>1284</v>
      </c>
      <c r="I1464" s="61" t="s">
        <v>808</v>
      </c>
    </row>
    <row r="1465" spans="1:9" ht="15" customHeight="1">
      <c r="A1465" s="2">
        <v>11201647</v>
      </c>
      <c r="B1465" s="2"/>
      <c r="C1465" s="2"/>
      <c r="D1465" s="2">
        <v>11111701</v>
      </c>
      <c r="E1465" s="2">
        <v>10811449</v>
      </c>
      <c r="F1465" s="2"/>
      <c r="H1465" s="17" t="s">
        <v>1285</v>
      </c>
      <c r="I1465" s="61" t="s">
        <v>808</v>
      </c>
    </row>
    <row r="1466" spans="1:9" ht="15" customHeight="1">
      <c r="A1466" s="2">
        <v>11201648</v>
      </c>
      <c r="B1466" s="2"/>
      <c r="C1466" s="2"/>
      <c r="D1466" s="2">
        <v>11111702</v>
      </c>
      <c r="E1466" s="2">
        <v>10811450</v>
      </c>
      <c r="F1466" s="2"/>
      <c r="H1466" s="17" t="s">
        <v>1286</v>
      </c>
      <c r="I1466" s="61" t="s">
        <v>808</v>
      </c>
    </row>
    <row r="1467" spans="1:9" ht="15" customHeight="1">
      <c r="A1467" s="2">
        <v>11201649</v>
      </c>
      <c r="B1467" s="2"/>
      <c r="C1467" s="2"/>
      <c r="D1467" s="2">
        <v>11111703</v>
      </c>
      <c r="E1467" s="2">
        <v>10811450</v>
      </c>
      <c r="F1467" s="2"/>
      <c r="H1467" s="17" t="s">
        <v>1286</v>
      </c>
      <c r="I1467" s="61" t="s">
        <v>808</v>
      </c>
    </row>
    <row r="1468" spans="1:9" ht="15" customHeight="1">
      <c r="A1468" s="2">
        <v>11201650</v>
      </c>
      <c r="B1468" s="2"/>
      <c r="C1468" s="2"/>
      <c r="D1468" s="2">
        <v>11111704</v>
      </c>
      <c r="E1468" s="2">
        <v>10811450</v>
      </c>
      <c r="F1468" s="2"/>
      <c r="H1468" s="17" t="s">
        <v>1286</v>
      </c>
      <c r="I1468" s="61" t="s">
        <v>808</v>
      </c>
    </row>
    <row r="1469" spans="1:9" ht="15" customHeight="1">
      <c r="A1469" s="2">
        <v>11201651</v>
      </c>
      <c r="B1469" s="2"/>
      <c r="C1469" s="2"/>
      <c r="D1469" s="2">
        <v>11111705</v>
      </c>
      <c r="E1469" s="2">
        <v>10811451</v>
      </c>
      <c r="F1469" s="2"/>
      <c r="H1469" s="17" t="s">
        <v>1287</v>
      </c>
      <c r="I1469" s="61" t="s">
        <v>808</v>
      </c>
    </row>
    <row r="1470" spans="1:9" ht="15" customHeight="1">
      <c r="A1470" s="2">
        <v>11201652</v>
      </c>
      <c r="B1470" s="2"/>
      <c r="C1470" s="2"/>
      <c r="D1470" s="2">
        <v>11111706</v>
      </c>
      <c r="E1470" s="2">
        <v>10811451</v>
      </c>
      <c r="F1470" s="2"/>
      <c r="H1470" s="17" t="s">
        <v>1287</v>
      </c>
      <c r="I1470" s="61" t="s">
        <v>808</v>
      </c>
    </row>
    <row r="1471" spans="1:9" ht="15" customHeight="1">
      <c r="A1471" s="2">
        <v>11201653</v>
      </c>
      <c r="B1471" s="2"/>
      <c r="C1471" s="2"/>
      <c r="D1471" s="2">
        <v>11111707</v>
      </c>
      <c r="E1471" s="2">
        <v>10811452</v>
      </c>
      <c r="F1471" s="2"/>
      <c r="H1471" s="17" t="s">
        <v>1288</v>
      </c>
      <c r="I1471" s="61" t="s">
        <v>808</v>
      </c>
    </row>
    <row r="1472" spans="1:9" ht="15" customHeight="1">
      <c r="A1472" s="2">
        <v>11201654</v>
      </c>
      <c r="B1472" s="2"/>
      <c r="C1472" s="2"/>
      <c r="D1472" s="2">
        <v>11111708</v>
      </c>
      <c r="E1472" s="2">
        <v>10811453</v>
      </c>
      <c r="F1472" s="2"/>
      <c r="H1472" s="17" t="s">
        <v>1289</v>
      </c>
      <c r="I1472" s="61" t="s">
        <v>808</v>
      </c>
    </row>
    <row r="1473" spans="1:9" ht="15" customHeight="1">
      <c r="A1473" s="2">
        <v>11201655</v>
      </c>
      <c r="B1473" s="2"/>
      <c r="C1473" s="2"/>
      <c r="D1473" s="2">
        <v>11111709</v>
      </c>
      <c r="E1473" s="2">
        <v>10811454</v>
      </c>
      <c r="F1473" s="2"/>
      <c r="H1473" s="17" t="s">
        <v>1290</v>
      </c>
      <c r="I1473" s="61" t="s">
        <v>276</v>
      </c>
    </row>
    <row r="1474" spans="1:9" ht="15" customHeight="1">
      <c r="A1474" s="2">
        <v>11201656</v>
      </c>
      <c r="B1474" s="2"/>
      <c r="C1474" s="2"/>
      <c r="D1474" s="2">
        <v>11111710</v>
      </c>
      <c r="E1474" s="2">
        <v>10811455</v>
      </c>
      <c r="F1474" s="2"/>
      <c r="H1474" s="17" t="s">
        <v>1291</v>
      </c>
      <c r="I1474" s="61" t="s">
        <v>276</v>
      </c>
    </row>
    <row r="1475" spans="1:9" ht="15" customHeight="1">
      <c r="A1475" s="2">
        <v>11201657</v>
      </c>
      <c r="B1475" s="2"/>
      <c r="C1475" s="2"/>
      <c r="D1475" s="2">
        <v>11111711</v>
      </c>
      <c r="E1475" s="2">
        <v>10810759</v>
      </c>
      <c r="F1475" s="2"/>
      <c r="H1475" s="17" t="s">
        <v>3176</v>
      </c>
      <c r="I1475" s="61" t="s">
        <v>1029</v>
      </c>
    </row>
    <row r="1476" spans="1:9" ht="15" customHeight="1">
      <c r="A1476" s="2">
        <v>11201658</v>
      </c>
      <c r="B1476" s="2"/>
      <c r="C1476" s="2"/>
      <c r="D1476" s="2">
        <v>11111712</v>
      </c>
      <c r="E1476" s="2">
        <v>10810758</v>
      </c>
      <c r="F1476" s="2"/>
      <c r="H1476" s="20" t="s">
        <v>3174</v>
      </c>
      <c r="I1476" s="20" t="s">
        <v>1029</v>
      </c>
    </row>
    <row r="1477" spans="1:9" ht="15" customHeight="1">
      <c r="A1477" s="2">
        <v>11201659</v>
      </c>
      <c r="B1477" s="2"/>
      <c r="C1477" s="2"/>
      <c r="D1477" s="2">
        <v>11111713</v>
      </c>
      <c r="E1477" s="2">
        <v>10810761</v>
      </c>
      <c r="F1477" s="2"/>
      <c r="H1477" s="20" t="s">
        <v>3180</v>
      </c>
      <c r="I1477" s="20" t="s">
        <v>1029</v>
      </c>
    </row>
    <row r="1478" spans="1:9" ht="15" customHeight="1">
      <c r="A1478" s="2">
        <v>11201660</v>
      </c>
      <c r="B1478" s="2"/>
      <c r="C1478" s="2"/>
      <c r="D1478" s="2">
        <v>11111714</v>
      </c>
      <c r="E1478" s="2">
        <v>10811456</v>
      </c>
      <c r="F1478" s="2"/>
      <c r="H1478" s="17" t="s">
        <v>1295</v>
      </c>
      <c r="I1478" s="2" t="s">
        <v>808</v>
      </c>
    </row>
    <row r="1479" spans="1:9" ht="15" customHeight="1">
      <c r="A1479" s="2">
        <v>11201661</v>
      </c>
      <c r="B1479" s="2"/>
      <c r="C1479" s="2"/>
      <c r="D1479" s="2">
        <v>11111715</v>
      </c>
      <c r="E1479" s="2">
        <v>10811457</v>
      </c>
      <c r="F1479" s="2"/>
      <c r="H1479" s="17" t="s">
        <v>1296</v>
      </c>
      <c r="I1479" s="2" t="s">
        <v>808</v>
      </c>
    </row>
    <row r="1480" spans="1:9" ht="15" customHeight="1">
      <c r="A1480" s="2">
        <v>11201662</v>
      </c>
      <c r="B1480" s="2"/>
      <c r="C1480" s="2"/>
      <c r="D1480" s="2">
        <v>11111716</v>
      </c>
      <c r="E1480" s="2">
        <v>10811457</v>
      </c>
      <c r="F1480" s="2"/>
      <c r="H1480" s="17" t="s">
        <v>1296</v>
      </c>
      <c r="I1480" s="2" t="s">
        <v>808</v>
      </c>
    </row>
    <row r="1481" spans="1:9" ht="15" customHeight="1">
      <c r="A1481" s="2">
        <v>11201663</v>
      </c>
      <c r="B1481" s="2"/>
      <c r="C1481" s="2"/>
      <c r="D1481" s="2">
        <v>11111717</v>
      </c>
      <c r="E1481" s="2">
        <v>10811458</v>
      </c>
      <c r="F1481" s="2"/>
      <c r="H1481" s="17" t="s">
        <v>1297</v>
      </c>
      <c r="I1481" s="2" t="s">
        <v>808</v>
      </c>
    </row>
    <row r="1482" spans="1:9" ht="15" customHeight="1">
      <c r="A1482" s="2">
        <v>11201664</v>
      </c>
      <c r="B1482" s="2"/>
      <c r="C1482" s="2"/>
      <c r="D1482" s="2">
        <v>11111718</v>
      </c>
      <c r="E1482" s="2">
        <v>10811458</v>
      </c>
      <c r="F1482" s="2"/>
      <c r="H1482" s="17" t="s">
        <v>1297</v>
      </c>
      <c r="I1482" s="2" t="s">
        <v>808</v>
      </c>
    </row>
    <row r="1483" spans="1:9" ht="15" customHeight="1">
      <c r="A1483" s="2">
        <v>11201665</v>
      </c>
      <c r="B1483" s="2"/>
      <c r="C1483" s="2"/>
      <c r="D1483" s="2">
        <v>11111719</v>
      </c>
      <c r="E1483" s="2">
        <v>10811459</v>
      </c>
      <c r="F1483" s="2"/>
      <c r="H1483" s="17" t="s">
        <v>1298</v>
      </c>
      <c r="I1483" s="2" t="s">
        <v>808</v>
      </c>
    </row>
    <row r="1484" spans="1:9" ht="15" customHeight="1">
      <c r="A1484" s="2">
        <v>11201666</v>
      </c>
      <c r="B1484" s="2"/>
      <c r="C1484" s="2"/>
      <c r="D1484" s="2">
        <v>11111720</v>
      </c>
      <c r="E1484" s="2">
        <v>10811459</v>
      </c>
      <c r="F1484" s="2"/>
      <c r="H1484" s="17" t="s">
        <v>1298</v>
      </c>
      <c r="I1484" s="2" t="s">
        <v>808</v>
      </c>
    </row>
    <row r="1485" spans="1:9" ht="15" customHeight="1">
      <c r="A1485" s="2">
        <v>11201667</v>
      </c>
      <c r="B1485" s="2"/>
      <c r="C1485" s="2"/>
      <c r="D1485" s="2">
        <v>11111721</v>
      </c>
      <c r="E1485" s="2">
        <v>10811460</v>
      </c>
      <c r="F1485" s="2"/>
      <c r="H1485" s="17" t="s">
        <v>739</v>
      </c>
      <c r="I1485" s="2" t="s">
        <v>276</v>
      </c>
    </row>
    <row r="1486" spans="1:9" ht="15" customHeight="1">
      <c r="A1486" s="2">
        <v>11201668</v>
      </c>
      <c r="B1486" s="2"/>
      <c r="C1486" s="2"/>
      <c r="D1486" s="2">
        <v>11111724</v>
      </c>
      <c r="E1486" s="2">
        <v>10811447</v>
      </c>
      <c r="F1486" s="2"/>
      <c r="H1486" s="17" t="s">
        <v>1277</v>
      </c>
      <c r="I1486" s="2" t="s">
        <v>1031</v>
      </c>
    </row>
    <row r="1487" spans="1:9" ht="15" customHeight="1">
      <c r="A1487" s="2">
        <v>11201669</v>
      </c>
      <c r="B1487" s="2"/>
      <c r="C1487" s="2"/>
      <c r="D1487" s="2">
        <v>11111725</v>
      </c>
      <c r="E1487" s="2">
        <v>10811462</v>
      </c>
      <c r="F1487" s="2"/>
      <c r="H1487" s="17" t="s">
        <v>1300</v>
      </c>
      <c r="I1487" s="2" t="s">
        <v>808</v>
      </c>
    </row>
    <row r="1488" spans="1:9" ht="15" customHeight="1">
      <c r="A1488" s="2">
        <v>11201670</v>
      </c>
      <c r="B1488" s="2"/>
      <c r="C1488" s="2"/>
      <c r="D1488" s="2">
        <v>11111726</v>
      </c>
      <c r="E1488" s="2">
        <v>10811463</v>
      </c>
      <c r="F1488" s="2"/>
      <c r="H1488" s="17" t="s">
        <v>1301</v>
      </c>
      <c r="I1488" s="2" t="s">
        <v>808</v>
      </c>
    </row>
    <row r="1489" spans="1:9" ht="15" customHeight="1">
      <c r="A1489" s="2">
        <v>11201671</v>
      </c>
      <c r="B1489" s="2"/>
      <c r="C1489" s="2"/>
      <c r="D1489" s="2">
        <v>11111727</v>
      </c>
      <c r="E1489" s="2">
        <v>10811464</v>
      </c>
      <c r="F1489" s="2"/>
      <c r="H1489" s="17" t="s">
        <v>1302</v>
      </c>
      <c r="I1489" s="2" t="s">
        <v>808</v>
      </c>
    </row>
    <row r="1490" spans="1:9" ht="15" customHeight="1">
      <c r="A1490" s="2">
        <v>11201672</v>
      </c>
      <c r="B1490" s="2"/>
      <c r="C1490" s="2"/>
      <c r="D1490" s="2">
        <v>11111728</v>
      </c>
      <c r="E1490" s="2">
        <v>10811465</v>
      </c>
      <c r="F1490" s="2"/>
      <c r="H1490" s="17" t="s">
        <v>1303</v>
      </c>
      <c r="I1490" s="2" t="s">
        <v>808</v>
      </c>
    </row>
    <row r="1491" spans="1:9" ht="15" customHeight="1">
      <c r="A1491" s="2">
        <v>11201673</v>
      </c>
      <c r="B1491" s="2"/>
      <c r="C1491" s="2"/>
      <c r="D1491" s="2">
        <v>11111729</v>
      </c>
      <c r="E1491" s="2">
        <v>10811466</v>
      </c>
      <c r="F1491" s="2"/>
      <c r="H1491" s="17" t="s">
        <v>1304</v>
      </c>
      <c r="I1491" s="2" t="s">
        <v>808</v>
      </c>
    </row>
    <row r="1492" spans="1:9" ht="15" customHeight="1">
      <c r="A1492" s="2">
        <v>11201674</v>
      </c>
      <c r="B1492" s="2"/>
      <c r="C1492" s="2"/>
      <c r="D1492" s="2">
        <v>11111730</v>
      </c>
      <c r="E1492" s="2">
        <v>10811467</v>
      </c>
      <c r="F1492" s="2"/>
      <c r="H1492" s="17" t="s">
        <v>1305</v>
      </c>
      <c r="I1492" s="2" t="s">
        <v>808</v>
      </c>
    </row>
    <row r="1493" spans="1:9" ht="15" customHeight="1">
      <c r="A1493" s="2">
        <v>11201675</v>
      </c>
      <c r="B1493" s="2"/>
      <c r="C1493" s="2"/>
      <c r="D1493" s="2">
        <v>11111731</v>
      </c>
      <c r="E1493" s="2">
        <v>10811467</v>
      </c>
      <c r="F1493" s="2"/>
      <c r="H1493" s="17" t="s">
        <v>1305</v>
      </c>
      <c r="I1493" s="2" t="s">
        <v>808</v>
      </c>
    </row>
    <row r="1494" spans="1:9" ht="15" customHeight="1">
      <c r="A1494" s="2">
        <v>11201676</v>
      </c>
      <c r="B1494" s="2"/>
      <c r="C1494" s="2"/>
      <c r="D1494" s="2">
        <v>11111732</v>
      </c>
      <c r="E1494" s="2">
        <v>10811469</v>
      </c>
      <c r="F1494" s="2"/>
      <c r="H1494" s="17" t="s">
        <v>1311</v>
      </c>
      <c r="I1494" s="2" t="s">
        <v>808</v>
      </c>
    </row>
    <row r="1495" spans="1:9" ht="15" customHeight="1">
      <c r="A1495" s="2">
        <v>11201677</v>
      </c>
      <c r="B1495" s="2"/>
      <c r="C1495" s="2"/>
      <c r="D1495" s="2">
        <v>11111733</v>
      </c>
      <c r="E1495" s="2">
        <v>10811469</v>
      </c>
      <c r="F1495" s="2"/>
      <c r="H1495" s="17" t="s">
        <v>1311</v>
      </c>
      <c r="I1495" s="2" t="s">
        <v>808</v>
      </c>
    </row>
    <row r="1496" spans="1:9" ht="15" customHeight="1">
      <c r="A1496" s="2">
        <v>11201678</v>
      </c>
      <c r="B1496" s="2"/>
      <c r="C1496" s="2"/>
      <c r="D1496" s="2">
        <v>11110895</v>
      </c>
      <c r="E1496" s="2">
        <v>10810761</v>
      </c>
      <c r="F1496" s="2"/>
      <c r="H1496" s="309" t="s">
        <v>3180</v>
      </c>
      <c r="I1496" s="309" t="s">
        <v>1029</v>
      </c>
    </row>
    <row r="1497" spans="1:9" ht="15" customHeight="1">
      <c r="A1497" s="2">
        <v>11201679</v>
      </c>
      <c r="B1497" s="2"/>
      <c r="C1497" s="2"/>
      <c r="D1497" s="3">
        <v>11111419</v>
      </c>
      <c r="E1497" s="3">
        <v>10811470</v>
      </c>
      <c r="F1497" s="2"/>
      <c r="H1497" s="64" t="s">
        <v>1315</v>
      </c>
      <c r="I1497" s="3" t="s">
        <v>276</v>
      </c>
    </row>
    <row r="1498" spans="1:9" s="65" customFormat="1" ht="15" customHeight="1">
      <c r="A1498" s="3">
        <v>11201680</v>
      </c>
      <c r="B1498" s="3"/>
      <c r="C1498" s="3"/>
      <c r="D1498" s="3">
        <v>11110984</v>
      </c>
      <c r="E1498" s="3">
        <v>10810871</v>
      </c>
      <c r="F1498" s="3"/>
      <c r="H1498" s="64" t="s">
        <v>9396</v>
      </c>
      <c r="I1498" s="3" t="s">
        <v>276</v>
      </c>
    </row>
    <row r="1499" spans="1:9" s="65" customFormat="1" ht="15" customHeight="1">
      <c r="A1499" s="3">
        <v>11201681</v>
      </c>
      <c r="B1499" s="3"/>
      <c r="C1499" s="3"/>
      <c r="D1499" s="3">
        <v>11110887</v>
      </c>
      <c r="E1499" s="3">
        <v>10810871</v>
      </c>
      <c r="F1499" s="3"/>
      <c r="H1499" s="64" t="s">
        <v>9396</v>
      </c>
      <c r="I1499" s="3" t="s">
        <v>276</v>
      </c>
    </row>
    <row r="1500" spans="1:9" ht="15" customHeight="1">
      <c r="A1500" s="3">
        <v>11201682</v>
      </c>
      <c r="B1500" s="2"/>
      <c r="C1500" s="2"/>
      <c r="D1500" s="2">
        <v>11111735</v>
      </c>
      <c r="E1500" s="2">
        <v>10811472</v>
      </c>
      <c r="F1500" s="2"/>
      <c r="H1500" s="64" t="s">
        <v>1317</v>
      </c>
      <c r="I1500" s="3" t="s">
        <v>276</v>
      </c>
    </row>
    <row r="1501" spans="1:9" ht="15" customHeight="1">
      <c r="A1501" s="3">
        <v>11201683</v>
      </c>
      <c r="B1501" s="2"/>
      <c r="C1501" s="2"/>
      <c r="D1501" s="2">
        <v>11111736</v>
      </c>
      <c r="E1501" s="2">
        <v>10811473</v>
      </c>
      <c r="F1501" s="2"/>
      <c r="H1501" s="64" t="s">
        <v>1318</v>
      </c>
      <c r="I1501" s="3" t="s">
        <v>276</v>
      </c>
    </row>
    <row r="1502" spans="1:9" ht="15" customHeight="1">
      <c r="A1502" s="3">
        <v>11201684</v>
      </c>
      <c r="B1502" s="2"/>
      <c r="C1502" s="2"/>
      <c r="D1502" s="2">
        <v>11111737</v>
      </c>
      <c r="E1502" s="2">
        <v>10811474</v>
      </c>
      <c r="F1502" s="2"/>
      <c r="H1502" s="64" t="s">
        <v>1319</v>
      </c>
      <c r="I1502" s="3" t="s">
        <v>276</v>
      </c>
    </row>
    <row r="1503" spans="1:9" ht="15" customHeight="1">
      <c r="A1503" s="3">
        <v>11201685</v>
      </c>
      <c r="B1503" s="2"/>
      <c r="C1503" s="2"/>
      <c r="D1503" s="2">
        <v>11111738</v>
      </c>
      <c r="E1503" s="2">
        <v>10811475</v>
      </c>
      <c r="F1503" s="2"/>
      <c r="H1503" s="64" t="s">
        <v>1320</v>
      </c>
      <c r="I1503" s="3" t="s">
        <v>276</v>
      </c>
    </row>
    <row r="1504" spans="1:9" ht="15" customHeight="1">
      <c r="A1504" s="3">
        <v>11201686</v>
      </c>
      <c r="B1504" s="2"/>
      <c r="C1504" s="2"/>
      <c r="D1504" s="2">
        <v>11111739</v>
      </c>
      <c r="E1504" s="2">
        <v>10811476</v>
      </c>
      <c r="F1504" s="2"/>
      <c r="H1504" s="67" t="s">
        <v>1321</v>
      </c>
      <c r="I1504" s="67" t="s">
        <v>1031</v>
      </c>
    </row>
    <row r="1505" spans="1:9" ht="15" customHeight="1">
      <c r="A1505" s="3">
        <v>11201687</v>
      </c>
      <c r="B1505" s="2"/>
      <c r="C1505" s="2"/>
      <c r="D1505" s="2">
        <v>11111740</v>
      </c>
      <c r="E1505" s="2">
        <v>10811476</v>
      </c>
      <c r="F1505" s="2"/>
      <c r="H1505" s="67" t="s">
        <v>1321</v>
      </c>
      <c r="I1505" s="67" t="s">
        <v>1031</v>
      </c>
    </row>
    <row r="1506" spans="1:9" ht="15" customHeight="1">
      <c r="A1506" s="3">
        <v>11201688</v>
      </c>
      <c r="B1506" s="2"/>
      <c r="C1506" s="2"/>
      <c r="D1506" s="2">
        <v>11111741</v>
      </c>
      <c r="E1506" s="2">
        <v>10811477</v>
      </c>
      <c r="F1506" s="2"/>
      <c r="H1506" s="67" t="s">
        <v>1322</v>
      </c>
      <c r="I1506" s="67" t="s">
        <v>1031</v>
      </c>
    </row>
    <row r="1507" spans="1:9" ht="15" customHeight="1">
      <c r="A1507" s="3">
        <v>11201689</v>
      </c>
      <c r="B1507" s="2"/>
      <c r="C1507" s="2"/>
      <c r="D1507" s="2">
        <v>11111742</v>
      </c>
      <c r="E1507" s="2">
        <v>10811478</v>
      </c>
      <c r="F1507" s="2"/>
      <c r="H1507" s="67" t="s">
        <v>1323</v>
      </c>
      <c r="I1507" s="67" t="s">
        <v>1031</v>
      </c>
    </row>
    <row r="1508" spans="1:9" ht="15" customHeight="1">
      <c r="A1508" s="3">
        <v>11201691</v>
      </c>
      <c r="B1508" s="2"/>
      <c r="C1508" s="2"/>
      <c r="D1508" s="2">
        <v>11111744</v>
      </c>
      <c r="E1508" s="2">
        <v>10811481</v>
      </c>
      <c r="F1508" s="2"/>
      <c r="H1508" s="17" t="s">
        <v>1326</v>
      </c>
      <c r="I1508" s="69" t="s">
        <v>808</v>
      </c>
    </row>
    <row r="1509" spans="1:9" ht="15" customHeight="1">
      <c r="A1509" s="3">
        <v>11201692</v>
      </c>
      <c r="B1509" s="2"/>
      <c r="C1509" s="2"/>
      <c r="D1509" s="2">
        <v>11111745</v>
      </c>
      <c r="E1509" s="2">
        <v>10811482</v>
      </c>
      <c r="F1509" s="2"/>
      <c r="H1509" s="17" t="s">
        <v>1327</v>
      </c>
      <c r="I1509" s="69" t="s">
        <v>808</v>
      </c>
    </row>
    <row r="1510" spans="1:9" ht="15" customHeight="1">
      <c r="A1510" s="3">
        <v>11201693</v>
      </c>
      <c r="B1510" s="2"/>
      <c r="C1510" s="2"/>
      <c r="D1510" s="2">
        <v>11111746</v>
      </c>
      <c r="E1510" s="2">
        <v>10811483</v>
      </c>
      <c r="F1510" s="2"/>
      <c r="H1510" s="17" t="s">
        <v>1328</v>
      </c>
      <c r="I1510" s="69" t="s">
        <v>808</v>
      </c>
    </row>
    <row r="1511" spans="1:9" ht="15" customHeight="1">
      <c r="A1511" s="3">
        <v>11201694</v>
      </c>
      <c r="B1511" s="2"/>
      <c r="C1511" s="2"/>
      <c r="D1511" s="2">
        <v>11111747</v>
      </c>
      <c r="E1511" s="2">
        <v>10811484</v>
      </c>
      <c r="F1511" s="2"/>
      <c r="H1511" s="17" t="s">
        <v>1329</v>
      </c>
      <c r="I1511" s="69" t="s">
        <v>808</v>
      </c>
    </row>
    <row r="1512" spans="1:9" ht="15" customHeight="1">
      <c r="A1512" s="3">
        <v>11201695</v>
      </c>
      <c r="B1512" s="2"/>
      <c r="C1512" s="2"/>
      <c r="D1512" s="2">
        <v>11111748</v>
      </c>
      <c r="E1512" s="2">
        <v>10811485</v>
      </c>
      <c r="F1512" s="2"/>
      <c r="H1512" s="17" t="s">
        <v>1330</v>
      </c>
      <c r="I1512" s="69" t="s">
        <v>808</v>
      </c>
    </row>
    <row r="1513" spans="1:9" ht="15" customHeight="1">
      <c r="A1513" s="3">
        <v>11201696</v>
      </c>
      <c r="B1513" s="2"/>
      <c r="C1513" s="2"/>
      <c r="D1513" s="2">
        <v>11111749</v>
      </c>
      <c r="E1513" s="2">
        <v>10811485</v>
      </c>
      <c r="F1513" s="2"/>
      <c r="H1513" s="17" t="s">
        <v>1330</v>
      </c>
      <c r="I1513" s="69" t="s">
        <v>808</v>
      </c>
    </row>
    <row r="1514" spans="1:9" ht="15" customHeight="1">
      <c r="A1514" s="3">
        <v>11201697</v>
      </c>
      <c r="B1514" s="2"/>
      <c r="C1514" s="2"/>
      <c r="D1514" s="2">
        <v>11111750</v>
      </c>
      <c r="E1514" s="2">
        <v>10811487</v>
      </c>
      <c r="F1514" s="2"/>
      <c r="H1514" s="17" t="s">
        <v>1332</v>
      </c>
      <c r="I1514" s="69" t="s">
        <v>808</v>
      </c>
    </row>
    <row r="1515" spans="1:9" ht="15" customHeight="1">
      <c r="A1515" s="3">
        <v>11201698</v>
      </c>
      <c r="B1515" s="2"/>
      <c r="C1515" s="2"/>
      <c r="D1515" s="2">
        <v>11111751</v>
      </c>
      <c r="E1515" s="2">
        <v>10811487</v>
      </c>
      <c r="F1515" s="2"/>
      <c r="H1515" s="17" t="s">
        <v>1332</v>
      </c>
      <c r="I1515" s="69" t="s">
        <v>808</v>
      </c>
    </row>
    <row r="1516" spans="1:9" ht="15" customHeight="1">
      <c r="A1516" s="3">
        <v>11201699</v>
      </c>
      <c r="B1516" s="2"/>
      <c r="C1516" s="2"/>
      <c r="D1516" s="2">
        <v>11111752</v>
      </c>
      <c r="E1516" s="2">
        <v>10811488</v>
      </c>
      <c r="F1516" s="2"/>
      <c r="H1516" s="17" t="s">
        <v>1333</v>
      </c>
      <c r="I1516" s="69" t="s">
        <v>808</v>
      </c>
    </row>
    <row r="1517" spans="1:9" ht="15" customHeight="1">
      <c r="A1517" s="3">
        <v>11201700</v>
      </c>
      <c r="B1517" s="2"/>
      <c r="C1517" s="2"/>
      <c r="D1517" s="2">
        <v>11111753</v>
      </c>
      <c r="E1517" s="2">
        <v>10811489</v>
      </c>
      <c r="F1517" s="2"/>
      <c r="H1517" s="17" t="s">
        <v>1334</v>
      </c>
      <c r="I1517" s="69" t="s">
        <v>808</v>
      </c>
    </row>
    <row r="1518" spans="1:9" ht="15" customHeight="1">
      <c r="A1518" s="3">
        <v>11201701</v>
      </c>
      <c r="B1518" s="2"/>
      <c r="C1518" s="2"/>
      <c r="D1518" s="2">
        <v>11111754</v>
      </c>
      <c r="E1518" s="2">
        <v>10811489</v>
      </c>
      <c r="F1518" s="2"/>
      <c r="H1518" s="17" t="s">
        <v>1334</v>
      </c>
      <c r="I1518" s="69" t="s">
        <v>808</v>
      </c>
    </row>
    <row r="1519" spans="1:9" ht="15" customHeight="1">
      <c r="A1519" s="3">
        <v>11201702</v>
      </c>
      <c r="B1519" s="2"/>
      <c r="C1519" s="2"/>
      <c r="D1519" s="2">
        <v>11111755</v>
      </c>
      <c r="E1519" s="2">
        <v>10811489</v>
      </c>
      <c r="F1519" s="2"/>
      <c r="H1519" s="17" t="s">
        <v>1334</v>
      </c>
      <c r="I1519" s="69" t="s">
        <v>808</v>
      </c>
    </row>
    <row r="1520" spans="1:9" ht="15" customHeight="1">
      <c r="A1520" s="3">
        <v>11201703</v>
      </c>
      <c r="B1520" s="2"/>
      <c r="C1520" s="2"/>
      <c r="D1520" s="2">
        <v>11111756</v>
      </c>
      <c r="E1520" s="2">
        <v>10811490</v>
      </c>
      <c r="F1520" s="2"/>
      <c r="H1520" s="17" t="s">
        <v>1335</v>
      </c>
      <c r="I1520" s="69" t="s">
        <v>808</v>
      </c>
    </row>
    <row r="1521" spans="1:9" ht="15" customHeight="1">
      <c r="A1521" s="3">
        <v>11201704</v>
      </c>
      <c r="B1521" s="2"/>
      <c r="C1521" s="2"/>
      <c r="D1521" s="2">
        <v>11111757</v>
      </c>
      <c r="E1521" s="2">
        <v>10811491</v>
      </c>
      <c r="F1521" s="2"/>
      <c r="H1521" s="17" t="s">
        <v>1336</v>
      </c>
      <c r="I1521" s="69" t="s">
        <v>808</v>
      </c>
    </row>
    <row r="1522" spans="1:9" ht="15" customHeight="1">
      <c r="A1522" s="3">
        <v>11201705</v>
      </c>
      <c r="B1522" s="2"/>
      <c r="C1522" s="2"/>
      <c r="D1522" s="2">
        <v>11111758</v>
      </c>
      <c r="E1522" s="2">
        <v>10811492</v>
      </c>
      <c r="F1522" s="2"/>
      <c r="H1522" s="17" t="s">
        <v>1337</v>
      </c>
      <c r="I1522" s="69" t="s">
        <v>808</v>
      </c>
    </row>
    <row r="1523" spans="1:9" ht="15" customHeight="1">
      <c r="A1523" s="3">
        <v>11201706</v>
      </c>
      <c r="B1523" s="2"/>
      <c r="C1523" s="2"/>
      <c r="D1523" s="2">
        <v>11111759</v>
      </c>
      <c r="E1523" s="2">
        <v>10811493</v>
      </c>
      <c r="F1523" s="2"/>
      <c r="H1523" s="17" t="s">
        <v>1338</v>
      </c>
      <c r="I1523" s="69" t="s">
        <v>808</v>
      </c>
    </row>
    <row r="1524" spans="1:9" ht="15" customHeight="1">
      <c r="A1524" s="3">
        <v>11201707</v>
      </c>
      <c r="B1524" s="2"/>
      <c r="C1524" s="2"/>
      <c r="D1524" s="2">
        <v>11111760</v>
      </c>
      <c r="E1524" s="2">
        <v>10811493</v>
      </c>
      <c r="F1524" s="2"/>
      <c r="H1524" s="17" t="s">
        <v>1338</v>
      </c>
      <c r="I1524" s="69" t="s">
        <v>808</v>
      </c>
    </row>
    <row r="1525" spans="1:9" ht="15" customHeight="1">
      <c r="A1525" s="3">
        <v>11201708</v>
      </c>
      <c r="B1525" s="2"/>
      <c r="C1525" s="2"/>
      <c r="D1525" s="2">
        <v>11111761</v>
      </c>
      <c r="E1525" s="2">
        <v>10811494</v>
      </c>
      <c r="F1525" s="2"/>
      <c r="H1525" s="17" t="s">
        <v>1339</v>
      </c>
      <c r="I1525" s="69" t="s">
        <v>808</v>
      </c>
    </row>
    <row r="1526" spans="1:9" ht="15" customHeight="1">
      <c r="A1526" s="3">
        <v>11201709</v>
      </c>
      <c r="B1526" s="2"/>
      <c r="C1526" s="2"/>
      <c r="D1526" s="2">
        <v>11111762</v>
      </c>
      <c r="E1526" s="2">
        <v>10811496</v>
      </c>
      <c r="F1526" s="2"/>
      <c r="H1526" s="17" t="s">
        <v>1344</v>
      </c>
      <c r="I1526" s="69" t="s">
        <v>808</v>
      </c>
    </row>
    <row r="1527" spans="1:9" ht="15" customHeight="1">
      <c r="A1527" s="3">
        <v>11201710</v>
      </c>
      <c r="B1527" s="2"/>
      <c r="C1527" s="2"/>
      <c r="D1527" s="2">
        <v>11111763</v>
      </c>
      <c r="E1527" s="2">
        <v>10811502</v>
      </c>
      <c r="F1527" s="2"/>
      <c r="H1527" s="17" t="s">
        <v>1346</v>
      </c>
      <c r="I1527" s="20" t="s">
        <v>808</v>
      </c>
    </row>
    <row r="1528" spans="1:9" ht="15" customHeight="1">
      <c r="A1528" s="3">
        <v>11201711</v>
      </c>
      <c r="B1528" s="2"/>
      <c r="C1528" s="2"/>
      <c r="D1528" s="2">
        <v>11111764</v>
      </c>
      <c r="E1528" s="2">
        <v>10811502</v>
      </c>
      <c r="F1528" s="2"/>
      <c r="H1528" s="17" t="s">
        <v>1346</v>
      </c>
      <c r="I1528" s="20" t="s">
        <v>808</v>
      </c>
    </row>
    <row r="1529" spans="1:9" ht="15" customHeight="1">
      <c r="A1529" s="3">
        <v>11201712</v>
      </c>
      <c r="B1529" s="2"/>
      <c r="C1529" s="2"/>
      <c r="D1529" s="2">
        <v>11111765</v>
      </c>
      <c r="E1529" s="2">
        <v>10811502</v>
      </c>
      <c r="F1529" s="2"/>
      <c r="H1529" s="17" t="s">
        <v>1346</v>
      </c>
      <c r="I1529" s="20" t="s">
        <v>808</v>
      </c>
    </row>
    <row r="1530" spans="1:9" ht="15" customHeight="1">
      <c r="A1530" s="3">
        <v>11201713</v>
      </c>
      <c r="B1530" s="2"/>
      <c r="C1530" s="2"/>
      <c r="D1530" s="2">
        <v>11111766</v>
      </c>
      <c r="E1530" s="2">
        <v>10811503</v>
      </c>
      <c r="F1530" s="2"/>
      <c r="H1530" s="17" t="s">
        <v>1347</v>
      </c>
      <c r="I1530" s="20" t="s">
        <v>808</v>
      </c>
    </row>
    <row r="1531" spans="1:9" ht="15" customHeight="1">
      <c r="A1531" s="3">
        <v>11201714</v>
      </c>
      <c r="B1531" s="2"/>
      <c r="C1531" s="2"/>
      <c r="D1531" s="2">
        <v>11111767</v>
      </c>
      <c r="E1531" s="2">
        <v>10811503</v>
      </c>
      <c r="F1531" s="2"/>
      <c r="H1531" s="17" t="s">
        <v>1347</v>
      </c>
      <c r="I1531" s="20" t="s">
        <v>808</v>
      </c>
    </row>
    <row r="1532" spans="1:9" ht="15" customHeight="1">
      <c r="A1532" s="3">
        <v>11201715</v>
      </c>
      <c r="B1532" s="2"/>
      <c r="C1532" s="2"/>
      <c r="D1532" s="2">
        <v>11111768</v>
      </c>
      <c r="E1532" s="2">
        <v>10811503</v>
      </c>
      <c r="F1532" s="2"/>
      <c r="H1532" s="17" t="s">
        <v>1347</v>
      </c>
      <c r="I1532" s="20" t="s">
        <v>808</v>
      </c>
    </row>
    <row r="1533" spans="1:9" ht="15" customHeight="1">
      <c r="A1533" s="3">
        <v>11201716</v>
      </c>
      <c r="B1533" s="2"/>
      <c r="C1533" s="2"/>
      <c r="D1533" s="2">
        <v>11111769</v>
      </c>
      <c r="E1533" s="2">
        <v>10811503</v>
      </c>
      <c r="F1533" s="2"/>
      <c r="H1533" s="17" t="s">
        <v>1347</v>
      </c>
      <c r="I1533" s="20" t="s">
        <v>808</v>
      </c>
    </row>
    <row r="1534" spans="1:9" ht="15" customHeight="1">
      <c r="A1534" s="3">
        <v>11201717</v>
      </c>
      <c r="B1534" s="2"/>
      <c r="C1534" s="2"/>
      <c r="D1534" s="2">
        <v>11111770</v>
      </c>
      <c r="E1534" s="2">
        <v>10811504</v>
      </c>
      <c r="F1534" s="2"/>
      <c r="H1534" s="17" t="s">
        <v>1348</v>
      </c>
      <c r="I1534" s="20" t="s">
        <v>808</v>
      </c>
    </row>
    <row r="1535" spans="1:9" ht="15" customHeight="1">
      <c r="A1535" s="3">
        <v>11201718</v>
      </c>
      <c r="B1535" s="2"/>
      <c r="C1535" s="2"/>
      <c r="D1535" s="2">
        <v>11111771</v>
      </c>
      <c r="E1535" s="2">
        <v>10811504</v>
      </c>
      <c r="F1535" s="2"/>
      <c r="H1535" s="17" t="s">
        <v>1348</v>
      </c>
      <c r="I1535" s="20" t="s">
        <v>808</v>
      </c>
    </row>
    <row r="1536" spans="1:9" ht="15" customHeight="1">
      <c r="A1536" s="3">
        <v>11201719</v>
      </c>
      <c r="B1536" s="2"/>
      <c r="C1536" s="2"/>
      <c r="D1536" s="2">
        <v>11111772</v>
      </c>
      <c r="E1536" s="2">
        <v>10811504</v>
      </c>
      <c r="F1536" s="2"/>
      <c r="H1536" s="17" t="s">
        <v>1348</v>
      </c>
      <c r="I1536" s="20" t="s">
        <v>808</v>
      </c>
    </row>
    <row r="1537" spans="1:9" ht="15" customHeight="1">
      <c r="A1537" s="3">
        <v>11201720</v>
      </c>
      <c r="B1537" s="2"/>
      <c r="C1537" s="2"/>
      <c r="D1537" s="2">
        <v>11111773</v>
      </c>
      <c r="E1537" s="2">
        <v>10811505</v>
      </c>
      <c r="F1537" s="2"/>
      <c r="H1537" s="17" t="s">
        <v>1349</v>
      </c>
      <c r="I1537" s="20" t="s">
        <v>808</v>
      </c>
    </row>
    <row r="1538" spans="1:9" ht="15" customHeight="1">
      <c r="A1538" s="3">
        <v>11201721</v>
      </c>
      <c r="B1538" s="2"/>
      <c r="C1538" s="2"/>
      <c r="D1538" s="2">
        <v>11111774</v>
      </c>
      <c r="E1538" s="2">
        <v>10811505</v>
      </c>
      <c r="F1538" s="2"/>
      <c r="H1538" s="17" t="s">
        <v>1349</v>
      </c>
      <c r="I1538" s="20" t="s">
        <v>808</v>
      </c>
    </row>
    <row r="1539" spans="1:9" ht="15" customHeight="1">
      <c r="A1539" s="3">
        <v>11201722</v>
      </c>
      <c r="B1539" s="2"/>
      <c r="C1539" s="2"/>
      <c r="D1539" s="2">
        <v>11111775</v>
      </c>
      <c r="E1539" s="2">
        <v>10811505</v>
      </c>
      <c r="F1539" s="2"/>
      <c r="H1539" s="17" t="s">
        <v>1349</v>
      </c>
      <c r="I1539" s="20" t="s">
        <v>808</v>
      </c>
    </row>
    <row r="1540" spans="1:9" ht="15" customHeight="1">
      <c r="A1540" s="3">
        <v>11201723</v>
      </c>
      <c r="B1540" s="2"/>
      <c r="C1540" s="2"/>
      <c r="D1540" s="2">
        <v>11111776</v>
      </c>
      <c r="E1540" s="2">
        <v>10811505</v>
      </c>
      <c r="F1540" s="2"/>
      <c r="H1540" s="17" t="s">
        <v>1349</v>
      </c>
      <c r="I1540" s="20" t="s">
        <v>808</v>
      </c>
    </row>
    <row r="1541" spans="1:9" ht="15" customHeight="1">
      <c r="A1541" s="3">
        <v>11201724</v>
      </c>
      <c r="B1541" s="2"/>
      <c r="C1541" s="2"/>
      <c r="D1541" s="2">
        <v>11111777</v>
      </c>
      <c r="E1541" s="2">
        <v>10811506</v>
      </c>
      <c r="F1541" s="2"/>
      <c r="H1541" s="17" t="s">
        <v>1350</v>
      </c>
      <c r="I1541" s="20" t="s">
        <v>808</v>
      </c>
    </row>
    <row r="1542" spans="1:9" ht="15" customHeight="1">
      <c r="A1542" s="3">
        <v>11201725</v>
      </c>
      <c r="B1542" s="2"/>
      <c r="C1542" s="2"/>
      <c r="D1542" s="2">
        <v>11111778</v>
      </c>
      <c r="E1542" s="2">
        <v>10811506</v>
      </c>
      <c r="F1542" s="2"/>
      <c r="H1542" s="17" t="s">
        <v>1350</v>
      </c>
      <c r="I1542" s="20" t="s">
        <v>808</v>
      </c>
    </row>
    <row r="1543" spans="1:9" ht="15" customHeight="1">
      <c r="A1543" s="3">
        <v>11201726</v>
      </c>
      <c r="B1543" s="2"/>
      <c r="C1543" s="2"/>
      <c r="D1543" s="2">
        <v>11111779</v>
      </c>
      <c r="E1543" s="2">
        <v>10811506</v>
      </c>
      <c r="F1543" s="2"/>
      <c r="H1543" s="17" t="s">
        <v>1350</v>
      </c>
      <c r="I1543" s="20" t="s">
        <v>808</v>
      </c>
    </row>
    <row r="1544" spans="1:9" ht="15" customHeight="1">
      <c r="A1544" s="3">
        <v>11201727</v>
      </c>
      <c r="B1544" s="2"/>
      <c r="C1544" s="2"/>
      <c r="D1544" s="2">
        <v>11111780</v>
      </c>
      <c r="E1544" s="2">
        <v>10811506</v>
      </c>
      <c r="F1544" s="2"/>
      <c r="H1544" s="17" t="s">
        <v>1350</v>
      </c>
      <c r="I1544" s="20" t="s">
        <v>808</v>
      </c>
    </row>
    <row r="1545" spans="1:9" ht="15" customHeight="1">
      <c r="A1545" s="3">
        <v>11201728</v>
      </c>
      <c r="B1545" s="2"/>
      <c r="C1545" s="2"/>
      <c r="D1545" s="2">
        <v>11111781</v>
      </c>
      <c r="E1545" s="2">
        <v>10811507</v>
      </c>
      <c r="F1545" s="2"/>
      <c r="H1545" s="17" t="s">
        <v>1351</v>
      </c>
      <c r="I1545" s="20" t="s">
        <v>808</v>
      </c>
    </row>
    <row r="1546" spans="1:9" ht="15" customHeight="1">
      <c r="A1546" s="3">
        <v>11201729</v>
      </c>
      <c r="B1546" s="2"/>
      <c r="C1546" s="2"/>
      <c r="D1546" s="2">
        <v>11111782</v>
      </c>
      <c r="E1546" s="2">
        <v>10811507</v>
      </c>
      <c r="F1546" s="2"/>
      <c r="H1546" s="17" t="s">
        <v>1351</v>
      </c>
      <c r="I1546" s="20" t="s">
        <v>808</v>
      </c>
    </row>
    <row r="1547" spans="1:9" ht="15" customHeight="1">
      <c r="A1547" s="3">
        <v>11201730</v>
      </c>
      <c r="B1547" s="2"/>
      <c r="C1547" s="2"/>
      <c r="D1547" s="2">
        <v>11111783</v>
      </c>
      <c r="E1547" s="2">
        <v>10811507</v>
      </c>
      <c r="F1547" s="2"/>
      <c r="H1547" s="17" t="s">
        <v>1351</v>
      </c>
      <c r="I1547" s="20" t="s">
        <v>808</v>
      </c>
    </row>
    <row r="1548" spans="1:9" ht="15" customHeight="1">
      <c r="A1548" s="3">
        <v>11201731</v>
      </c>
      <c r="B1548" s="2"/>
      <c r="C1548" s="2"/>
      <c r="D1548" s="2">
        <v>11111784</v>
      </c>
      <c r="E1548" s="2">
        <v>10811507</v>
      </c>
      <c r="F1548" s="2"/>
      <c r="H1548" s="17" t="s">
        <v>1351</v>
      </c>
      <c r="I1548" s="20" t="s">
        <v>808</v>
      </c>
    </row>
    <row r="1549" spans="1:9" ht="15" customHeight="1">
      <c r="A1549" s="3">
        <v>11201732</v>
      </c>
      <c r="B1549" s="2"/>
      <c r="C1549" s="2"/>
      <c r="D1549" s="2">
        <v>11111785</v>
      </c>
      <c r="E1549" s="2">
        <v>10811508</v>
      </c>
      <c r="F1549" s="2"/>
      <c r="H1549" s="17" t="s">
        <v>1352</v>
      </c>
      <c r="I1549" s="20" t="s">
        <v>808</v>
      </c>
    </row>
    <row r="1550" spans="1:9" ht="15" customHeight="1">
      <c r="A1550" s="3">
        <v>11201733</v>
      </c>
      <c r="B1550" s="2"/>
      <c r="C1550" s="2"/>
      <c r="D1550" s="2">
        <v>11111786</v>
      </c>
      <c r="E1550" s="2">
        <v>10811508</v>
      </c>
      <c r="F1550" s="2"/>
      <c r="H1550" s="17" t="s">
        <v>1352</v>
      </c>
      <c r="I1550" s="20" t="s">
        <v>808</v>
      </c>
    </row>
    <row r="1551" spans="1:9" ht="15" customHeight="1">
      <c r="A1551" s="3">
        <v>11201734</v>
      </c>
      <c r="B1551" s="2"/>
      <c r="C1551" s="2"/>
      <c r="D1551" s="2">
        <v>11111787</v>
      </c>
      <c r="E1551" s="2">
        <v>10811508</v>
      </c>
      <c r="F1551" s="2"/>
      <c r="H1551" s="17" t="s">
        <v>1352</v>
      </c>
      <c r="I1551" s="20" t="s">
        <v>808</v>
      </c>
    </row>
    <row r="1552" spans="1:9" ht="15" customHeight="1">
      <c r="A1552" s="3">
        <v>11201735</v>
      </c>
      <c r="D1552" s="2">
        <v>11111788</v>
      </c>
      <c r="E1552" s="2">
        <v>10811509</v>
      </c>
      <c r="H1552" s="20" t="s">
        <v>1360</v>
      </c>
      <c r="I1552" s="20" t="s">
        <v>1031</v>
      </c>
    </row>
    <row r="1553" spans="1:9" ht="15" customHeight="1">
      <c r="A1553" s="3">
        <v>11201736</v>
      </c>
      <c r="D1553" s="2">
        <v>11111789</v>
      </c>
      <c r="E1553" s="2">
        <v>10811510</v>
      </c>
      <c r="H1553" s="20" t="s">
        <v>1357</v>
      </c>
      <c r="I1553" s="69" t="s">
        <v>808</v>
      </c>
    </row>
    <row r="1554" spans="1:9" ht="15" customHeight="1">
      <c r="A1554" s="3">
        <v>11201737</v>
      </c>
      <c r="D1554" s="2">
        <v>11111790</v>
      </c>
      <c r="E1554" s="2">
        <v>10811511</v>
      </c>
      <c r="H1554" s="20" t="s">
        <v>1358</v>
      </c>
      <c r="I1554" s="69" t="s">
        <v>808</v>
      </c>
    </row>
    <row r="1555" spans="1:9" ht="15" customHeight="1">
      <c r="A1555" s="3">
        <v>11201738</v>
      </c>
      <c r="D1555" s="2">
        <v>11111791</v>
      </c>
      <c r="E1555" s="2">
        <v>10811512</v>
      </c>
      <c r="H1555" s="20" t="s">
        <v>1359</v>
      </c>
      <c r="I1555" s="69" t="s">
        <v>808</v>
      </c>
    </row>
  </sheetData>
  <autoFilter ref="A1:F1555"/>
  <dataValidations count="2">
    <dataValidation type="list" allowBlank="1" showInputMessage="1" showErrorMessage="1" sqref="E4:F71 E73:F90 Q4:Q71 Q73:Q90">
      <formula1>BearbeitgegenstVorgangID</formula1>
    </dataValidation>
    <dataValidation type="list" allowBlank="1" showInputMessage="1" showErrorMessage="1" sqref="D4:D71 D92 D94 D96 D98 D100 D102 D104 D106 D73:D90">
      <formula1>AktionsgrundID</formula1>
    </dataValidation>
  </dataValidations>
  <pageMargins left="0.7" right="0.7" top="0.75" bottom="0.75" header="0.3" footer="0.3"/>
  <pageSetup paperSize="9"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workbookViewId="0">
      <selection activeCell="C9" sqref="C9"/>
    </sheetView>
  </sheetViews>
  <sheetFormatPr defaultRowHeight="15" customHeight="1"/>
  <cols>
    <col min="2" max="2" width="33.5703125" customWidth="1"/>
    <col min="3" max="3" width="40.5703125" customWidth="1"/>
    <col min="4" max="4" width="22.85546875" customWidth="1"/>
  </cols>
  <sheetData>
    <row r="1" spans="1:4" ht="15" customHeight="1">
      <c r="A1" s="1" t="s">
        <v>82</v>
      </c>
      <c r="B1" s="1" t="s">
        <v>9745</v>
      </c>
      <c r="C1" s="1" t="s">
        <v>9746</v>
      </c>
      <c r="D1" s="1" t="s">
        <v>6807</v>
      </c>
    </row>
    <row r="2" spans="1:4" ht="15" customHeight="1">
      <c r="A2" s="142" t="s">
        <v>98</v>
      </c>
      <c r="B2" s="142" t="s">
        <v>1374</v>
      </c>
      <c r="C2" s="142" t="s">
        <v>99</v>
      </c>
      <c r="D2" s="142" t="s">
        <v>98</v>
      </c>
    </row>
    <row r="3" spans="1:4" ht="15" customHeight="1">
      <c r="A3" s="310" t="s">
        <v>106</v>
      </c>
      <c r="B3" s="310" t="s">
        <v>1</v>
      </c>
      <c r="C3" s="310" t="s">
        <v>1</v>
      </c>
      <c r="D3" s="310" t="s">
        <v>106</v>
      </c>
    </row>
    <row r="4" spans="1:4" ht="15" customHeight="1">
      <c r="A4" s="2">
        <v>11300001</v>
      </c>
      <c r="B4" s="79">
        <v>43489.429386574076</v>
      </c>
      <c r="C4" s="2" t="s">
        <v>6282</v>
      </c>
      <c r="D4" s="2">
        <v>10801045</v>
      </c>
    </row>
    <row r="5" spans="1:4" ht="15" customHeight="1">
      <c r="A5" s="2">
        <v>11300002</v>
      </c>
      <c r="B5" s="79">
        <v>43489.429386574076</v>
      </c>
      <c r="C5" s="2" t="s">
        <v>6282</v>
      </c>
      <c r="D5" s="2">
        <v>10801046</v>
      </c>
    </row>
    <row r="6" spans="1:4" ht="15" customHeight="1">
      <c r="A6" s="2">
        <v>11300003</v>
      </c>
      <c r="B6" s="79">
        <v>43854.429386574076</v>
      </c>
      <c r="C6" s="2" t="s">
        <v>9747</v>
      </c>
      <c r="D6" s="2">
        <v>10801053</v>
      </c>
    </row>
    <row r="7" spans="1:4" ht="15" customHeight="1">
      <c r="A7" s="2">
        <v>11300004</v>
      </c>
      <c r="B7" s="79">
        <v>44586.429386574076</v>
      </c>
      <c r="C7" s="2" t="s">
        <v>9748</v>
      </c>
      <c r="D7" s="3">
        <v>10801198</v>
      </c>
    </row>
  </sheetData>
  <pageMargins left="0.7" right="0.7" top="0.75" bottom="0.75" header="0.3" footer="0.3"/>
  <pageSetup paperSize="9"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4"/>
  <sheetViews>
    <sheetView zoomScale="85" workbookViewId="0">
      <selection activeCell="A8" sqref="A8"/>
    </sheetView>
  </sheetViews>
  <sheetFormatPr defaultRowHeight="15" customHeight="1"/>
  <cols>
    <col min="1" max="1" width="9.28515625" bestFit="1" customWidth="1"/>
    <col min="2" max="2" width="67.42578125" customWidth="1"/>
    <col min="3" max="3" width="34" customWidth="1"/>
    <col min="4" max="4" width="26.42578125" style="311" bestFit="1" customWidth="1"/>
    <col min="5" max="5" width="13.28515625" customWidth="1"/>
    <col min="6" max="6" width="10.5703125" bestFit="1" customWidth="1"/>
    <col min="7" max="7" width="12.42578125" bestFit="1" customWidth="1"/>
    <col min="8" max="8" width="12.7109375" bestFit="1" customWidth="1"/>
    <col min="9" max="9" width="9.140625" style="65"/>
    <col min="10" max="10" width="8.85546875" style="312" bestFit="1" customWidth="1"/>
    <col min="11" max="11" width="12" style="312" bestFit="1" customWidth="1"/>
  </cols>
  <sheetData>
    <row r="1" spans="1:12" ht="15" customHeight="1">
      <c r="A1" s="1" t="s">
        <v>82</v>
      </c>
      <c r="B1" s="1" t="s">
        <v>9749</v>
      </c>
      <c r="C1" s="1" t="s">
        <v>9750</v>
      </c>
      <c r="D1" s="77" t="s">
        <v>9751</v>
      </c>
      <c r="E1" s="1" t="s">
        <v>4138</v>
      </c>
      <c r="F1" s="1" t="s">
        <v>4147</v>
      </c>
      <c r="G1" s="1" t="s">
        <v>9752</v>
      </c>
      <c r="H1" s="1" t="s">
        <v>9753</v>
      </c>
      <c r="J1" s="141" t="s">
        <v>4042</v>
      </c>
      <c r="K1" s="141" t="s">
        <v>169</v>
      </c>
    </row>
    <row r="2" spans="1:12" ht="15" customHeight="1">
      <c r="A2" s="5" t="s">
        <v>98</v>
      </c>
      <c r="B2" s="5" t="s">
        <v>99</v>
      </c>
      <c r="C2" s="5" t="s">
        <v>99</v>
      </c>
      <c r="D2" s="78" t="s">
        <v>101</v>
      </c>
      <c r="E2" s="5" t="s">
        <v>99</v>
      </c>
      <c r="F2" s="5" t="s">
        <v>99</v>
      </c>
      <c r="G2" s="5" t="s">
        <v>170</v>
      </c>
      <c r="H2" s="5" t="s">
        <v>170</v>
      </c>
      <c r="J2" s="73"/>
      <c r="K2" s="73"/>
    </row>
    <row r="3" spans="1:12" ht="15" customHeight="1">
      <c r="A3" s="5" t="s">
        <v>106</v>
      </c>
      <c r="B3" s="5" t="s">
        <v>1</v>
      </c>
      <c r="C3" s="5" t="s">
        <v>1</v>
      </c>
      <c r="D3" s="78" t="s">
        <v>1</v>
      </c>
      <c r="E3" s="5" t="s">
        <v>4153</v>
      </c>
      <c r="F3" s="5" t="s">
        <v>4153</v>
      </c>
      <c r="G3" s="5" t="s">
        <v>1</v>
      </c>
      <c r="H3" s="5" t="s">
        <v>172</v>
      </c>
      <c r="J3" s="73"/>
      <c r="K3" s="73"/>
    </row>
    <row r="4" spans="1:12" ht="15" customHeight="1">
      <c r="A4" s="3">
        <v>10870001</v>
      </c>
      <c r="B4" s="3" t="s">
        <v>4682</v>
      </c>
      <c r="C4" s="3"/>
      <c r="D4" s="73">
        <v>1</v>
      </c>
      <c r="E4" s="3" t="s">
        <v>9754</v>
      </c>
      <c r="F4" s="3" t="s">
        <v>9755</v>
      </c>
      <c r="G4" s="3"/>
      <c r="H4" s="3"/>
      <c r="J4" s="73"/>
      <c r="K4" s="73"/>
    </row>
    <row r="5" spans="1:12" ht="15" customHeight="1">
      <c r="A5" s="3">
        <v>10870002</v>
      </c>
      <c r="B5" s="3" t="s">
        <v>4704</v>
      </c>
      <c r="C5" s="3"/>
      <c r="D5" s="73">
        <v>0</v>
      </c>
      <c r="E5" s="104" t="s">
        <v>9754</v>
      </c>
      <c r="F5" s="3" t="s">
        <v>9756</v>
      </c>
      <c r="G5" s="3"/>
      <c r="H5" s="3"/>
      <c r="J5" s="73"/>
      <c r="K5" s="73"/>
    </row>
    <row r="6" spans="1:12" ht="15" customHeight="1">
      <c r="A6" s="3">
        <v>10870003</v>
      </c>
      <c r="B6" s="3" t="s">
        <v>6641</v>
      </c>
      <c r="C6" s="3"/>
      <c r="D6" s="73">
        <v>0</v>
      </c>
      <c r="E6" s="3" t="s">
        <v>9754</v>
      </c>
      <c r="F6" s="3" t="s">
        <v>9757</v>
      </c>
      <c r="G6" s="3"/>
      <c r="H6" s="3"/>
      <c r="J6" s="313" t="s">
        <v>9758</v>
      </c>
      <c r="K6" s="313" t="s">
        <v>451</v>
      </c>
    </row>
    <row r="7" spans="1:12" ht="15" customHeight="1">
      <c r="A7" s="3">
        <v>10870004</v>
      </c>
      <c r="B7" s="3" t="s">
        <v>9759</v>
      </c>
      <c r="C7" s="3"/>
      <c r="D7" s="73">
        <v>0</v>
      </c>
      <c r="E7" s="104" t="s">
        <v>9754</v>
      </c>
      <c r="F7" s="3" t="s">
        <v>9760</v>
      </c>
      <c r="G7" s="3"/>
      <c r="H7" s="3"/>
      <c r="J7" s="313" t="s">
        <v>9758</v>
      </c>
      <c r="K7" s="313" t="s">
        <v>451</v>
      </c>
    </row>
    <row r="8" spans="1:12" ht="15" customHeight="1">
      <c r="A8" s="3">
        <v>10870005</v>
      </c>
      <c r="B8" s="299" t="s">
        <v>9761</v>
      </c>
      <c r="C8" s="3"/>
      <c r="D8" s="73">
        <v>0</v>
      </c>
      <c r="E8" s="3" t="s">
        <v>9762</v>
      </c>
      <c r="F8" s="3">
        <v>147457</v>
      </c>
      <c r="G8" s="3"/>
      <c r="H8" s="3"/>
      <c r="J8" s="73" t="s">
        <v>6989</v>
      </c>
      <c r="K8" s="73" t="s">
        <v>619</v>
      </c>
    </row>
    <row r="9" spans="1:12" ht="15" customHeight="1">
      <c r="A9" s="3">
        <v>10870006</v>
      </c>
      <c r="B9" s="299" t="s">
        <v>9763</v>
      </c>
      <c r="C9" s="3"/>
      <c r="D9" s="73">
        <v>0</v>
      </c>
      <c r="E9" s="3" t="s">
        <v>9764</v>
      </c>
      <c r="F9" s="3" t="s">
        <v>9765</v>
      </c>
      <c r="G9" s="3"/>
      <c r="H9" s="3"/>
      <c r="J9" s="73" t="s">
        <v>6994</v>
      </c>
      <c r="K9" s="73" t="s">
        <v>619</v>
      </c>
    </row>
    <row r="10" spans="1:12" ht="15" customHeight="1">
      <c r="A10" s="3">
        <v>10870007</v>
      </c>
      <c r="B10" s="299" t="s">
        <v>6486</v>
      </c>
      <c r="C10" s="3"/>
      <c r="D10" s="73">
        <v>0</v>
      </c>
      <c r="E10" s="3" t="s">
        <v>9764</v>
      </c>
      <c r="F10" s="3" t="s">
        <v>9765</v>
      </c>
      <c r="G10" s="3"/>
      <c r="H10" s="3"/>
      <c r="J10" s="73" t="s">
        <v>7804</v>
      </c>
      <c r="K10" s="73" t="s">
        <v>619</v>
      </c>
    </row>
    <row r="11" spans="1:12" ht="15" customHeight="1">
      <c r="A11" s="3">
        <v>10870008</v>
      </c>
      <c r="B11" s="299" t="s">
        <v>9766</v>
      </c>
      <c r="C11" s="3"/>
      <c r="D11" s="73">
        <v>0</v>
      </c>
      <c r="E11" s="3" t="s">
        <v>9764</v>
      </c>
      <c r="F11" s="3" t="s">
        <v>9765</v>
      </c>
      <c r="G11" s="3"/>
      <c r="H11" s="3"/>
      <c r="J11" s="73" t="s">
        <v>6999</v>
      </c>
      <c r="K11" s="73" t="s">
        <v>619</v>
      </c>
    </row>
    <row r="12" spans="1:12" ht="15" customHeight="1">
      <c r="A12" s="3">
        <v>10870009</v>
      </c>
      <c r="B12" s="299" t="s">
        <v>6681</v>
      </c>
      <c r="C12" s="3"/>
      <c r="D12" s="73">
        <v>0</v>
      </c>
      <c r="E12" s="3" t="s">
        <v>9764</v>
      </c>
      <c r="F12" s="3" t="s">
        <v>9765</v>
      </c>
      <c r="G12" s="3"/>
      <c r="H12" s="3"/>
      <c r="J12" s="73" t="s">
        <v>7002</v>
      </c>
      <c r="K12" s="73" t="s">
        <v>619</v>
      </c>
    </row>
    <row r="13" spans="1:12" ht="15" customHeight="1">
      <c r="A13" s="3">
        <v>10870010</v>
      </c>
      <c r="B13" s="299" t="s">
        <v>9767</v>
      </c>
      <c r="C13" s="3"/>
      <c r="D13" s="73">
        <v>0</v>
      </c>
      <c r="E13" s="3" t="s">
        <v>9764</v>
      </c>
      <c r="F13" s="3" t="s">
        <v>9765</v>
      </c>
      <c r="G13" s="3"/>
      <c r="H13" s="3"/>
      <c r="J13" s="73" t="s">
        <v>7006</v>
      </c>
      <c r="K13" s="73" t="s">
        <v>619</v>
      </c>
    </row>
    <row r="14" spans="1:12" ht="15" customHeight="1">
      <c r="A14" s="3">
        <v>10870011</v>
      </c>
      <c r="B14" s="299" t="s">
        <v>9768</v>
      </c>
      <c r="C14" s="3"/>
      <c r="D14" s="73">
        <v>0</v>
      </c>
      <c r="E14" s="3" t="s">
        <v>9762</v>
      </c>
      <c r="F14" s="3">
        <v>147456</v>
      </c>
      <c r="G14" s="3"/>
      <c r="H14" s="3"/>
      <c r="J14" s="73" t="s">
        <v>7009</v>
      </c>
      <c r="K14" s="73" t="s">
        <v>619</v>
      </c>
    </row>
    <row r="15" spans="1:12" ht="15" customHeight="1">
      <c r="A15" s="3">
        <v>10870012</v>
      </c>
      <c r="B15" s="299" t="s">
        <v>6283</v>
      </c>
      <c r="C15" s="3"/>
      <c r="D15" s="73">
        <v>0</v>
      </c>
      <c r="E15" s="3" t="s">
        <v>9764</v>
      </c>
      <c r="F15" s="3" t="s">
        <v>9765</v>
      </c>
      <c r="G15" s="3"/>
      <c r="H15" s="3"/>
      <c r="J15" s="314" t="s">
        <v>7012</v>
      </c>
      <c r="K15" s="103" t="s">
        <v>619</v>
      </c>
      <c r="L15" s="138"/>
    </row>
    <row r="16" spans="1:12" ht="15" customHeight="1">
      <c r="A16" s="3">
        <v>10870013</v>
      </c>
      <c r="B16" s="299" t="s">
        <v>9769</v>
      </c>
      <c r="C16" s="3"/>
      <c r="D16" s="73">
        <v>0</v>
      </c>
      <c r="E16" s="3" t="s">
        <v>9764</v>
      </c>
      <c r="F16" s="3" t="s">
        <v>9765</v>
      </c>
      <c r="G16" s="3"/>
      <c r="H16" s="3"/>
      <c r="J16" s="314" t="s">
        <v>7016</v>
      </c>
      <c r="K16" s="103" t="s">
        <v>619</v>
      </c>
      <c r="L16" s="138"/>
    </row>
    <row r="17" spans="1:12" ht="15" customHeight="1">
      <c r="A17" s="3">
        <v>10870014</v>
      </c>
      <c r="B17" s="299" t="s">
        <v>9770</v>
      </c>
      <c r="C17" s="3"/>
      <c r="D17" s="73">
        <v>0</v>
      </c>
      <c r="E17" s="3" t="s">
        <v>9764</v>
      </c>
      <c r="F17" s="3" t="s">
        <v>9765</v>
      </c>
      <c r="G17" s="3"/>
      <c r="H17" s="3"/>
      <c r="J17" s="314" t="s">
        <v>7019</v>
      </c>
      <c r="K17" s="103" t="s">
        <v>619</v>
      </c>
      <c r="L17" s="138"/>
    </row>
    <row r="18" spans="1:12" ht="15" customHeight="1">
      <c r="A18" s="3">
        <v>10870015</v>
      </c>
      <c r="B18" s="299" t="s">
        <v>9771</v>
      </c>
      <c r="C18" s="3"/>
      <c r="D18" s="73">
        <v>0</v>
      </c>
      <c r="E18" s="3" t="s">
        <v>9762</v>
      </c>
      <c r="F18" s="3">
        <v>147464</v>
      </c>
      <c r="G18" s="3"/>
      <c r="H18" s="3"/>
      <c r="J18" s="314" t="s">
        <v>7022</v>
      </c>
      <c r="K18" s="103" t="s">
        <v>619</v>
      </c>
      <c r="L18" s="138"/>
    </row>
    <row r="19" spans="1:12" ht="15" customHeight="1">
      <c r="A19" s="3">
        <v>10870016</v>
      </c>
      <c r="B19" s="299" t="s">
        <v>9772</v>
      </c>
      <c r="C19" s="3"/>
      <c r="D19" s="73">
        <v>0</v>
      </c>
      <c r="E19" s="3" t="s">
        <v>9764</v>
      </c>
      <c r="F19" s="3" t="s">
        <v>9765</v>
      </c>
      <c r="G19" s="3"/>
      <c r="H19" s="3"/>
      <c r="J19" s="314" t="s">
        <v>7025</v>
      </c>
      <c r="K19" s="103" t="s">
        <v>619</v>
      </c>
      <c r="L19" s="138"/>
    </row>
    <row r="20" spans="1:12" ht="15" customHeight="1">
      <c r="A20" s="3">
        <v>10870017</v>
      </c>
      <c r="B20" s="299" t="s">
        <v>9770</v>
      </c>
      <c r="C20" s="3"/>
      <c r="D20" s="73">
        <v>0</v>
      </c>
      <c r="E20" s="3" t="s">
        <v>9764</v>
      </c>
      <c r="F20" s="3" t="s">
        <v>9765</v>
      </c>
      <c r="G20" s="2"/>
      <c r="H20" s="2"/>
      <c r="J20" s="314" t="s">
        <v>7028</v>
      </c>
      <c r="K20" s="103" t="s">
        <v>619</v>
      </c>
      <c r="L20" s="138"/>
    </row>
    <row r="21" spans="1:12" ht="15" customHeight="1">
      <c r="A21" s="3">
        <v>10870018</v>
      </c>
      <c r="B21" s="2" t="s">
        <v>9773</v>
      </c>
      <c r="C21" s="2"/>
      <c r="D21" s="73">
        <v>0</v>
      </c>
      <c r="E21" s="3" t="s">
        <v>9764</v>
      </c>
      <c r="F21" s="3" t="s">
        <v>9765</v>
      </c>
      <c r="G21" s="2"/>
      <c r="H21" s="2"/>
      <c r="J21" s="69" t="s">
        <v>639</v>
      </c>
      <c r="K21" s="73" t="s">
        <v>276</v>
      </c>
    </row>
    <row r="22" spans="1:12" ht="15" customHeight="1">
      <c r="A22" s="3">
        <v>10870019</v>
      </c>
      <c r="B22" s="2" t="s">
        <v>9774</v>
      </c>
      <c r="C22" s="2"/>
      <c r="D22" s="73">
        <v>0</v>
      </c>
      <c r="E22" s="3" t="s">
        <v>9764</v>
      </c>
      <c r="F22" s="3" t="s">
        <v>9765</v>
      </c>
      <c r="G22" s="2"/>
      <c r="H22" s="2"/>
      <c r="J22" s="69" t="s">
        <v>640</v>
      </c>
      <c r="K22" s="73" t="s">
        <v>276</v>
      </c>
    </row>
    <row r="23" spans="1:12" ht="15" customHeight="1">
      <c r="A23" s="3">
        <v>10870020</v>
      </c>
      <c r="B23" s="2" t="s">
        <v>9775</v>
      </c>
      <c r="C23" s="2"/>
      <c r="D23" s="73">
        <v>0</v>
      </c>
      <c r="E23" s="3" t="s">
        <v>9764</v>
      </c>
      <c r="F23" s="3" t="s">
        <v>9765</v>
      </c>
      <c r="G23" s="2"/>
      <c r="H23" s="2"/>
      <c r="J23" s="69" t="s">
        <v>641</v>
      </c>
      <c r="K23" s="73" t="s">
        <v>276</v>
      </c>
    </row>
    <row r="24" spans="1:12" ht="15" customHeight="1">
      <c r="A24" s="3">
        <v>10870021</v>
      </c>
      <c r="B24" s="3" t="s">
        <v>9776</v>
      </c>
      <c r="C24" s="2"/>
      <c r="D24" s="73">
        <v>0</v>
      </c>
      <c r="E24" s="3" t="s">
        <v>9764</v>
      </c>
      <c r="F24" s="3" t="s">
        <v>9765</v>
      </c>
      <c r="G24" s="2"/>
      <c r="H24" s="2"/>
      <c r="J24" s="73" t="s">
        <v>642</v>
      </c>
      <c r="K24" s="73" t="s">
        <v>276</v>
      </c>
    </row>
    <row r="25" spans="1:12" ht="15" customHeight="1">
      <c r="A25" s="3">
        <v>10870022</v>
      </c>
      <c r="B25" s="3" t="s">
        <v>9777</v>
      </c>
      <c r="C25" s="2"/>
      <c r="D25" s="73">
        <v>0</v>
      </c>
      <c r="E25" s="3" t="s">
        <v>9764</v>
      </c>
      <c r="F25" s="3" t="s">
        <v>9765</v>
      </c>
      <c r="G25" s="2"/>
      <c r="H25" s="2"/>
      <c r="J25" s="73" t="s">
        <v>643</v>
      </c>
      <c r="K25" s="73" t="s">
        <v>276</v>
      </c>
    </row>
    <row r="26" spans="1:12" ht="15" customHeight="1">
      <c r="A26" s="3">
        <v>10870023</v>
      </c>
      <c r="B26" s="3" t="s">
        <v>6823</v>
      </c>
      <c r="C26" s="2"/>
      <c r="D26" s="69">
        <v>0</v>
      </c>
      <c r="E26" s="3" t="s">
        <v>9764</v>
      </c>
      <c r="F26" s="3" t="s">
        <v>9765</v>
      </c>
      <c r="G26" s="2"/>
      <c r="H26" s="2"/>
      <c r="J26" s="73" t="s">
        <v>629</v>
      </c>
      <c r="K26" s="73" t="s">
        <v>276</v>
      </c>
    </row>
    <row r="27" spans="1:12" ht="15" customHeight="1">
      <c r="A27" s="3">
        <v>10870024</v>
      </c>
      <c r="B27" s="3" t="s">
        <v>6992</v>
      </c>
      <c r="C27" s="2"/>
      <c r="D27" s="69">
        <v>0</v>
      </c>
      <c r="E27" s="3" t="s">
        <v>9764</v>
      </c>
      <c r="F27" s="3" t="s">
        <v>9765</v>
      </c>
      <c r="G27" s="2"/>
      <c r="H27" s="2"/>
      <c r="J27" s="73" t="s">
        <v>629</v>
      </c>
      <c r="K27" s="73" t="s">
        <v>276</v>
      </c>
    </row>
    <row r="28" spans="1:12" ht="15" customHeight="1">
      <c r="A28" s="3">
        <v>10870025</v>
      </c>
      <c r="B28" s="3" t="s">
        <v>9778</v>
      </c>
      <c r="C28" s="2"/>
      <c r="D28" s="69">
        <v>0</v>
      </c>
      <c r="E28" s="3" t="s">
        <v>9764</v>
      </c>
      <c r="F28" s="3" t="s">
        <v>9765</v>
      </c>
      <c r="G28" s="2"/>
      <c r="H28" s="2"/>
      <c r="J28" s="312" t="s">
        <v>9779</v>
      </c>
      <c r="K28" s="312" t="s">
        <v>276</v>
      </c>
    </row>
    <row r="29" spans="1:12" ht="15" customHeight="1">
      <c r="A29" s="3">
        <v>10870026</v>
      </c>
      <c r="B29" s="3" t="s">
        <v>9780</v>
      </c>
      <c r="C29" s="2"/>
      <c r="D29" s="69">
        <v>0</v>
      </c>
      <c r="E29" s="3" t="s">
        <v>9764</v>
      </c>
      <c r="F29" s="3" t="s">
        <v>9765</v>
      </c>
      <c r="G29" s="2"/>
      <c r="H29" s="2"/>
    </row>
    <row r="30" spans="1:12" ht="15" customHeight="1">
      <c r="A30" s="3">
        <v>10870028</v>
      </c>
      <c r="B30" s="3" t="s">
        <v>9781</v>
      </c>
      <c r="C30" s="3"/>
      <c r="D30" s="73">
        <v>0</v>
      </c>
      <c r="E30" s="3" t="s">
        <v>9782</v>
      </c>
      <c r="F30" s="3">
        <v>147458</v>
      </c>
      <c r="G30" s="3"/>
      <c r="H30" s="3"/>
      <c r="J30" s="73"/>
      <c r="K30" s="73"/>
    </row>
    <row r="31" spans="1:12" ht="15" customHeight="1">
      <c r="A31" s="3">
        <v>10870062</v>
      </c>
      <c r="B31" s="2" t="s">
        <v>9783</v>
      </c>
      <c r="C31" s="2" t="s">
        <v>6849</v>
      </c>
      <c r="D31" s="73">
        <v>0</v>
      </c>
      <c r="E31" s="2" t="s">
        <v>9784</v>
      </c>
      <c r="F31" s="2">
        <v>147456</v>
      </c>
      <c r="G31" s="2"/>
      <c r="H31" s="2"/>
    </row>
    <row r="32" spans="1:12" ht="15" customHeight="1">
      <c r="A32" s="3">
        <v>10870063</v>
      </c>
      <c r="B32" s="2" t="s">
        <v>9785</v>
      </c>
      <c r="C32" s="2" t="s">
        <v>6849</v>
      </c>
      <c r="D32" s="73">
        <v>0</v>
      </c>
      <c r="E32" s="2" t="s">
        <v>9786</v>
      </c>
      <c r="F32" s="2">
        <v>147456</v>
      </c>
      <c r="G32" s="2"/>
      <c r="H32" s="2"/>
    </row>
    <row r="33" spans="1:8" ht="15" customHeight="1">
      <c r="A33" s="3">
        <v>10870064</v>
      </c>
      <c r="B33" s="2" t="s">
        <v>9787</v>
      </c>
      <c r="C33" s="2" t="s">
        <v>6849</v>
      </c>
      <c r="D33" s="73">
        <v>0</v>
      </c>
      <c r="E33" s="2" t="s">
        <v>9788</v>
      </c>
      <c r="F33" s="2">
        <v>147456</v>
      </c>
      <c r="G33" s="2"/>
      <c r="H33" s="2"/>
    </row>
    <row r="34" spans="1:8" ht="15" customHeight="1">
      <c r="A34" s="3">
        <v>10870065</v>
      </c>
      <c r="B34" s="2" t="s">
        <v>9789</v>
      </c>
      <c r="C34" s="2" t="s">
        <v>6849</v>
      </c>
      <c r="D34" s="73">
        <v>0</v>
      </c>
      <c r="E34" s="2" t="s">
        <v>9790</v>
      </c>
      <c r="F34" s="2">
        <v>147456</v>
      </c>
      <c r="G34" s="2"/>
      <c r="H34" s="2"/>
    </row>
    <row r="35" spans="1:8" ht="15" customHeight="1">
      <c r="A35" s="3">
        <v>10870066</v>
      </c>
      <c r="B35" s="2" t="s">
        <v>9791</v>
      </c>
      <c r="C35" s="2" t="s">
        <v>6849</v>
      </c>
      <c r="D35" s="73">
        <v>0</v>
      </c>
      <c r="E35" s="2" t="s">
        <v>9784</v>
      </c>
      <c r="F35" s="2">
        <v>147457</v>
      </c>
      <c r="G35" s="2"/>
      <c r="H35" s="2"/>
    </row>
    <row r="36" spans="1:8" ht="15" customHeight="1">
      <c r="A36" s="3">
        <v>10870067</v>
      </c>
      <c r="B36" s="2" t="s">
        <v>9792</v>
      </c>
      <c r="C36" s="2" t="s">
        <v>6849</v>
      </c>
      <c r="D36" s="73">
        <v>0</v>
      </c>
      <c r="E36" s="2" t="s">
        <v>9786</v>
      </c>
      <c r="F36" s="2">
        <v>147457</v>
      </c>
      <c r="G36" s="2"/>
      <c r="H36" s="2"/>
    </row>
    <row r="37" spans="1:8" ht="15" customHeight="1">
      <c r="A37" s="3">
        <v>10870068</v>
      </c>
      <c r="B37" s="2" t="s">
        <v>9793</v>
      </c>
      <c r="C37" s="2" t="s">
        <v>6849</v>
      </c>
      <c r="D37" s="73">
        <v>0</v>
      </c>
      <c r="E37" s="2" t="s">
        <v>9788</v>
      </c>
      <c r="F37" s="2">
        <v>147457</v>
      </c>
      <c r="G37" s="2"/>
      <c r="H37" s="2"/>
    </row>
    <row r="38" spans="1:8" ht="15" customHeight="1">
      <c r="A38" s="3">
        <v>10870069</v>
      </c>
      <c r="B38" s="2" t="s">
        <v>9794</v>
      </c>
      <c r="C38" s="2" t="s">
        <v>6849</v>
      </c>
      <c r="D38" s="73">
        <v>0</v>
      </c>
      <c r="E38" s="2" t="s">
        <v>9790</v>
      </c>
      <c r="F38" s="2">
        <v>147457</v>
      </c>
      <c r="G38" s="2"/>
      <c r="H38" s="2"/>
    </row>
    <row r="39" spans="1:8" ht="15" customHeight="1">
      <c r="A39" s="3">
        <v>10870070</v>
      </c>
      <c r="B39" s="2" t="s">
        <v>9795</v>
      </c>
      <c r="C39" s="2" t="s">
        <v>6849</v>
      </c>
      <c r="D39" s="73">
        <v>0</v>
      </c>
      <c r="E39" s="2" t="s">
        <v>9796</v>
      </c>
      <c r="F39" s="2">
        <v>147464</v>
      </c>
      <c r="G39" s="2"/>
      <c r="H39" s="2"/>
    </row>
    <row r="40" spans="1:8" ht="15" customHeight="1">
      <c r="A40" s="3">
        <v>10870071</v>
      </c>
      <c r="B40" s="2" t="s">
        <v>9797</v>
      </c>
      <c r="C40" s="2" t="s">
        <v>6849</v>
      </c>
      <c r="D40" s="73">
        <v>0</v>
      </c>
      <c r="E40" s="2" t="s">
        <v>9798</v>
      </c>
      <c r="F40" s="2">
        <v>147464</v>
      </c>
      <c r="G40" s="2"/>
      <c r="H40" s="2"/>
    </row>
    <row r="41" spans="1:8" ht="15" customHeight="1">
      <c r="A41" s="3">
        <v>10870072</v>
      </c>
      <c r="B41" s="2" t="s">
        <v>9799</v>
      </c>
      <c r="C41" s="2" t="s">
        <v>6849</v>
      </c>
      <c r="D41" s="73">
        <v>0</v>
      </c>
      <c r="E41" s="2" t="s">
        <v>9800</v>
      </c>
      <c r="F41" s="2">
        <v>147464</v>
      </c>
      <c r="G41" s="2"/>
      <c r="H41" s="2"/>
    </row>
    <row r="42" spans="1:8" ht="15" customHeight="1">
      <c r="A42" s="3">
        <v>10870073</v>
      </c>
      <c r="B42" s="2" t="s">
        <v>9801</v>
      </c>
      <c r="C42" s="2" t="s">
        <v>6849</v>
      </c>
      <c r="D42" s="73">
        <v>0</v>
      </c>
      <c r="E42" s="2" t="s">
        <v>9802</v>
      </c>
      <c r="F42" s="2">
        <v>147464</v>
      </c>
      <c r="G42" s="2"/>
      <c r="H42" s="2"/>
    </row>
    <row r="43" spans="1:8" ht="15" customHeight="1">
      <c r="A43" s="3">
        <v>10870074</v>
      </c>
      <c r="B43" s="2" t="s">
        <v>9803</v>
      </c>
      <c r="C43" s="2" t="s">
        <v>6849</v>
      </c>
      <c r="D43" s="73">
        <v>0</v>
      </c>
      <c r="E43" s="2" t="s">
        <v>9796</v>
      </c>
      <c r="F43" s="2">
        <v>147461</v>
      </c>
      <c r="G43" s="2"/>
      <c r="H43" s="2"/>
    </row>
    <row r="44" spans="1:8" ht="15" customHeight="1">
      <c r="A44" s="3">
        <v>10870075</v>
      </c>
      <c r="B44" s="2" t="s">
        <v>9804</v>
      </c>
      <c r="C44" s="2" t="s">
        <v>6849</v>
      </c>
      <c r="D44" s="73">
        <v>0</v>
      </c>
      <c r="E44" s="2" t="s">
        <v>9798</v>
      </c>
      <c r="F44" s="2">
        <v>147461</v>
      </c>
      <c r="G44" s="2"/>
      <c r="H44" s="2"/>
    </row>
    <row r="45" spans="1:8" ht="15" customHeight="1">
      <c r="A45" s="3">
        <v>10870076</v>
      </c>
      <c r="B45" s="2" t="s">
        <v>9805</v>
      </c>
      <c r="C45" s="2" t="s">
        <v>6849</v>
      </c>
      <c r="D45" s="73">
        <v>0</v>
      </c>
      <c r="E45" s="2" t="s">
        <v>9800</v>
      </c>
      <c r="F45" s="2">
        <v>147461</v>
      </c>
      <c r="G45" s="2"/>
      <c r="H45" s="2"/>
    </row>
    <row r="46" spans="1:8" ht="15" customHeight="1">
      <c r="A46" s="3">
        <v>10870077</v>
      </c>
      <c r="B46" s="2" t="s">
        <v>9806</v>
      </c>
      <c r="C46" s="2" t="s">
        <v>6849</v>
      </c>
      <c r="D46" s="73">
        <v>0</v>
      </c>
      <c r="E46" s="2" t="s">
        <v>9802</v>
      </c>
      <c r="F46" s="2">
        <v>147461</v>
      </c>
      <c r="G46" s="2"/>
      <c r="H46" s="2"/>
    </row>
    <row r="47" spans="1:8" ht="15" customHeight="1">
      <c r="A47" s="3">
        <v>10870078</v>
      </c>
      <c r="B47" s="2" t="s">
        <v>9807</v>
      </c>
      <c r="C47" s="2" t="s">
        <v>6849</v>
      </c>
      <c r="D47" s="73">
        <v>0</v>
      </c>
      <c r="E47" s="2" t="s">
        <v>9808</v>
      </c>
      <c r="F47" s="2">
        <v>147461</v>
      </c>
      <c r="G47" s="2"/>
      <c r="H47" s="2"/>
    </row>
    <row r="48" spans="1:8" ht="15" customHeight="1">
      <c r="A48" s="3">
        <v>10870079</v>
      </c>
      <c r="B48" s="2" t="s">
        <v>9809</v>
      </c>
      <c r="C48" s="2" t="s">
        <v>9810</v>
      </c>
      <c r="D48" s="73">
        <v>0</v>
      </c>
      <c r="E48" s="2" t="s">
        <v>9782</v>
      </c>
      <c r="F48" s="2">
        <v>147456</v>
      </c>
      <c r="G48" s="2"/>
      <c r="H48" s="2"/>
    </row>
    <row r="49" spans="1:8" ht="15" customHeight="1">
      <c r="A49" s="3">
        <v>10870080</v>
      </c>
      <c r="B49" s="2" t="s">
        <v>9811</v>
      </c>
      <c r="C49" s="2" t="s">
        <v>9810</v>
      </c>
      <c r="D49" s="73">
        <v>0</v>
      </c>
      <c r="E49" s="2" t="s">
        <v>9812</v>
      </c>
      <c r="F49" s="2">
        <v>147456</v>
      </c>
      <c r="G49" s="2"/>
      <c r="H49" s="2"/>
    </row>
    <row r="50" spans="1:8" ht="15" customHeight="1">
      <c r="A50" s="3">
        <v>10870081</v>
      </c>
      <c r="B50" s="2" t="s">
        <v>9813</v>
      </c>
      <c r="C50" s="2" t="s">
        <v>9810</v>
      </c>
      <c r="D50" s="73">
        <v>0</v>
      </c>
      <c r="E50" s="2" t="s">
        <v>9814</v>
      </c>
      <c r="F50" s="2">
        <v>147456</v>
      </c>
      <c r="G50" s="2"/>
      <c r="H50" s="2"/>
    </row>
    <row r="51" spans="1:8" ht="15" customHeight="1">
      <c r="A51" s="3">
        <v>10870082</v>
      </c>
      <c r="B51" s="2" t="s">
        <v>9815</v>
      </c>
      <c r="C51" s="2" t="s">
        <v>9810</v>
      </c>
      <c r="D51" s="73">
        <v>0</v>
      </c>
      <c r="E51" s="2" t="s">
        <v>9816</v>
      </c>
      <c r="F51" s="2">
        <v>147456</v>
      </c>
      <c r="G51" s="2"/>
      <c r="H51" s="2"/>
    </row>
    <row r="52" spans="1:8" ht="15" customHeight="1">
      <c r="A52" s="3">
        <v>10870083</v>
      </c>
      <c r="B52" s="2" t="s">
        <v>9817</v>
      </c>
      <c r="C52" s="2" t="s">
        <v>9818</v>
      </c>
      <c r="D52" s="73">
        <v>0</v>
      </c>
      <c r="E52" s="2" t="s">
        <v>9819</v>
      </c>
      <c r="F52" s="2">
        <v>147456</v>
      </c>
      <c r="G52" s="2"/>
      <c r="H52" s="2"/>
    </row>
    <row r="53" spans="1:8" ht="15" customHeight="1">
      <c r="A53" s="3">
        <v>10870084</v>
      </c>
      <c r="B53" s="2" t="s">
        <v>9820</v>
      </c>
      <c r="C53" s="2" t="s">
        <v>9818</v>
      </c>
      <c r="D53" s="73">
        <v>0</v>
      </c>
      <c r="E53" s="2" t="s">
        <v>9798</v>
      </c>
      <c r="F53" s="2">
        <v>147456</v>
      </c>
      <c r="G53" s="2"/>
      <c r="H53" s="2"/>
    </row>
    <row r="54" spans="1:8" ht="15" customHeight="1">
      <c r="A54" s="3">
        <v>10870085</v>
      </c>
      <c r="B54" s="2" t="s">
        <v>9821</v>
      </c>
      <c r="C54" s="2" t="s">
        <v>9818</v>
      </c>
      <c r="D54" s="73">
        <v>0</v>
      </c>
      <c r="E54" s="2" t="s">
        <v>9800</v>
      </c>
      <c r="F54" s="2">
        <v>147456</v>
      </c>
      <c r="G54" s="2"/>
      <c r="H54" s="2"/>
    </row>
    <row r="55" spans="1:8" ht="15" customHeight="1">
      <c r="A55" s="3">
        <v>10870086</v>
      </c>
      <c r="B55" s="2" t="s">
        <v>9822</v>
      </c>
      <c r="C55" s="2" t="s">
        <v>9818</v>
      </c>
      <c r="D55" s="73">
        <v>0</v>
      </c>
      <c r="E55" s="2" t="s">
        <v>9802</v>
      </c>
      <c r="F55" s="2">
        <v>147456</v>
      </c>
      <c r="G55" s="2"/>
      <c r="H55" s="2"/>
    </row>
    <row r="56" spans="1:8" ht="15" customHeight="1">
      <c r="A56" s="3">
        <v>10870087</v>
      </c>
      <c r="B56" s="2" t="s">
        <v>9823</v>
      </c>
      <c r="C56" s="2" t="s">
        <v>9818</v>
      </c>
      <c r="D56" s="73">
        <v>0</v>
      </c>
      <c r="E56" s="2" t="s">
        <v>9808</v>
      </c>
      <c r="F56" s="2">
        <v>147456</v>
      </c>
      <c r="G56" s="2"/>
      <c r="H56" s="2"/>
    </row>
    <row r="57" spans="1:8" ht="15" customHeight="1">
      <c r="A57" s="3">
        <v>10870088</v>
      </c>
      <c r="B57" s="2" t="s">
        <v>9824</v>
      </c>
      <c r="C57" s="2" t="s">
        <v>9818</v>
      </c>
      <c r="D57" s="73">
        <v>0</v>
      </c>
      <c r="E57" s="287" t="s">
        <v>9784</v>
      </c>
      <c r="F57" s="2">
        <v>147461</v>
      </c>
      <c r="G57" s="2"/>
      <c r="H57" s="2"/>
    </row>
    <row r="58" spans="1:8" ht="15" customHeight="1">
      <c r="A58" s="3">
        <v>10870089</v>
      </c>
      <c r="B58" s="2" t="s">
        <v>9825</v>
      </c>
      <c r="C58" s="2" t="s">
        <v>9818</v>
      </c>
      <c r="D58" s="73">
        <v>0</v>
      </c>
      <c r="E58" s="287" t="s">
        <v>9786</v>
      </c>
      <c r="F58" s="2">
        <v>147461</v>
      </c>
      <c r="G58" s="2"/>
      <c r="H58" s="2"/>
    </row>
    <row r="59" spans="1:8" ht="15" customHeight="1">
      <c r="A59" s="3">
        <v>10870090</v>
      </c>
      <c r="B59" s="2" t="s">
        <v>9826</v>
      </c>
      <c r="C59" s="2" t="s">
        <v>9818</v>
      </c>
      <c r="D59" s="73">
        <v>0</v>
      </c>
      <c r="E59" s="287" t="s">
        <v>9788</v>
      </c>
      <c r="F59" s="2">
        <v>147461</v>
      </c>
      <c r="G59" s="2"/>
      <c r="H59" s="2"/>
    </row>
    <row r="60" spans="1:8" ht="15" customHeight="1">
      <c r="A60" s="3">
        <v>10870091</v>
      </c>
      <c r="B60" s="2" t="s">
        <v>9827</v>
      </c>
      <c r="C60" s="2" t="s">
        <v>9818</v>
      </c>
      <c r="D60" s="73">
        <v>0</v>
      </c>
      <c r="E60" s="287" t="s">
        <v>9790</v>
      </c>
      <c r="F60" s="2">
        <v>147461</v>
      </c>
      <c r="G60" s="2"/>
      <c r="H60" s="2"/>
    </row>
    <row r="61" spans="1:8" ht="15" customHeight="1">
      <c r="A61" s="3">
        <v>10870092</v>
      </c>
      <c r="B61" s="2" t="s">
        <v>9828</v>
      </c>
      <c r="C61" s="2" t="s">
        <v>9829</v>
      </c>
      <c r="D61" s="73">
        <v>0</v>
      </c>
      <c r="E61" s="287" t="s">
        <v>9784</v>
      </c>
      <c r="F61" s="2">
        <v>147458</v>
      </c>
      <c r="G61" s="2"/>
      <c r="H61" s="2"/>
    </row>
    <row r="62" spans="1:8" ht="15" customHeight="1">
      <c r="A62" s="3">
        <v>10870093</v>
      </c>
      <c r="B62" s="2" t="s">
        <v>9830</v>
      </c>
      <c r="C62" s="2" t="s">
        <v>9829</v>
      </c>
      <c r="D62" s="73">
        <v>0</v>
      </c>
      <c r="E62" s="287" t="s">
        <v>9786</v>
      </c>
      <c r="F62" s="2">
        <v>147458</v>
      </c>
      <c r="G62" s="2"/>
      <c r="H62" s="2"/>
    </row>
    <row r="63" spans="1:8" ht="15" customHeight="1">
      <c r="A63" s="3">
        <v>10870094</v>
      </c>
      <c r="B63" s="2" t="s">
        <v>9831</v>
      </c>
      <c r="C63" s="2" t="s">
        <v>9829</v>
      </c>
      <c r="D63" s="73">
        <v>0</v>
      </c>
      <c r="E63" s="287" t="s">
        <v>9788</v>
      </c>
      <c r="F63" s="2">
        <v>147458</v>
      </c>
      <c r="G63" s="2"/>
      <c r="H63" s="2"/>
    </row>
    <row r="64" spans="1:8" ht="15" customHeight="1">
      <c r="A64" s="3">
        <v>10870095</v>
      </c>
      <c r="B64" s="2" t="s">
        <v>9832</v>
      </c>
      <c r="C64" s="2" t="s">
        <v>9829</v>
      </c>
      <c r="D64" s="73">
        <v>0</v>
      </c>
      <c r="E64" s="287" t="s">
        <v>9790</v>
      </c>
      <c r="F64" s="2">
        <v>147458</v>
      </c>
      <c r="G64" s="2"/>
      <c r="H64" s="2"/>
    </row>
    <row r="65" spans="1:8" ht="15" customHeight="1">
      <c r="A65" s="3">
        <v>10870096</v>
      </c>
      <c r="B65" s="2" t="s">
        <v>9833</v>
      </c>
      <c r="C65" s="2" t="s">
        <v>9834</v>
      </c>
      <c r="D65" s="73">
        <v>0</v>
      </c>
      <c r="E65" s="2" t="s">
        <v>9835</v>
      </c>
      <c r="F65" s="2">
        <v>147456</v>
      </c>
      <c r="G65" s="2"/>
      <c r="H65" s="2"/>
    </row>
    <row r="66" spans="1:8" ht="15" customHeight="1">
      <c r="A66" s="3">
        <v>10870097</v>
      </c>
      <c r="B66" s="2" t="s">
        <v>9836</v>
      </c>
      <c r="C66" s="2" t="s">
        <v>9834</v>
      </c>
      <c r="D66" s="73">
        <v>0</v>
      </c>
      <c r="E66" s="2" t="s">
        <v>9837</v>
      </c>
      <c r="F66" s="2">
        <v>147456</v>
      </c>
      <c r="G66" s="2"/>
      <c r="H66" s="2"/>
    </row>
    <row r="67" spans="1:8" ht="15" customHeight="1">
      <c r="A67" s="3">
        <v>10870098</v>
      </c>
      <c r="B67" s="2" t="s">
        <v>9838</v>
      </c>
      <c r="C67" s="2" t="s">
        <v>9834</v>
      </c>
      <c r="D67" s="73">
        <v>0</v>
      </c>
      <c r="E67" s="2" t="s">
        <v>9839</v>
      </c>
      <c r="F67" s="2">
        <v>147456</v>
      </c>
      <c r="G67" s="2"/>
      <c r="H67" s="2"/>
    </row>
    <row r="68" spans="1:8" ht="15" customHeight="1">
      <c r="A68" s="3">
        <v>10870099</v>
      </c>
      <c r="B68" s="2" t="s">
        <v>9840</v>
      </c>
      <c r="C68" s="2" t="s">
        <v>9834</v>
      </c>
      <c r="D68" s="73">
        <v>0</v>
      </c>
      <c r="E68" s="2" t="s">
        <v>9841</v>
      </c>
      <c r="F68" s="2">
        <v>147456</v>
      </c>
      <c r="G68" s="2"/>
      <c r="H68" s="2"/>
    </row>
    <row r="69" spans="1:8" ht="15" customHeight="1">
      <c r="A69" s="3">
        <v>10870100</v>
      </c>
      <c r="B69" s="2" t="s">
        <v>9842</v>
      </c>
      <c r="C69" s="2" t="s">
        <v>9834</v>
      </c>
      <c r="D69" s="73">
        <v>0</v>
      </c>
      <c r="E69" s="2" t="s">
        <v>9843</v>
      </c>
      <c r="F69" s="2">
        <v>147456</v>
      </c>
      <c r="G69" s="2"/>
      <c r="H69" s="2"/>
    </row>
    <row r="70" spans="1:8" ht="15" customHeight="1">
      <c r="A70" s="3">
        <v>10870101</v>
      </c>
      <c r="B70" s="2" t="s">
        <v>114</v>
      </c>
      <c r="C70" s="2" t="s">
        <v>6849</v>
      </c>
      <c r="D70" s="73">
        <v>0</v>
      </c>
      <c r="E70" s="2" t="s">
        <v>9844</v>
      </c>
      <c r="F70" s="315" t="s">
        <v>9845</v>
      </c>
      <c r="G70" s="2"/>
      <c r="H70" s="2"/>
    </row>
    <row r="71" spans="1:8" ht="15" customHeight="1">
      <c r="A71" s="3">
        <v>10870102</v>
      </c>
      <c r="B71" s="3" t="s">
        <v>153</v>
      </c>
      <c r="C71" s="2" t="s">
        <v>6849</v>
      </c>
      <c r="D71" s="73">
        <v>0</v>
      </c>
      <c r="E71" s="2" t="s">
        <v>9846</v>
      </c>
      <c r="F71" s="2">
        <v>147456</v>
      </c>
      <c r="G71" s="2"/>
      <c r="H71" s="2"/>
    </row>
    <row r="72" spans="1:8" ht="15" customHeight="1">
      <c r="A72" s="3">
        <v>10870103</v>
      </c>
      <c r="B72" s="2" t="s">
        <v>9847</v>
      </c>
      <c r="C72" s="2" t="s">
        <v>9848</v>
      </c>
      <c r="D72" s="73">
        <v>0</v>
      </c>
      <c r="E72" s="2" t="s">
        <v>9849</v>
      </c>
      <c r="F72" s="2">
        <v>147456</v>
      </c>
      <c r="G72" s="2"/>
      <c r="H72" s="2"/>
    </row>
    <row r="73" spans="1:8" ht="15" customHeight="1">
      <c r="A73" s="3">
        <v>10870104</v>
      </c>
      <c r="B73" s="2" t="s">
        <v>9850</v>
      </c>
      <c r="C73" s="2" t="s">
        <v>9848</v>
      </c>
      <c r="D73" s="73">
        <v>0</v>
      </c>
      <c r="E73" s="2" t="s">
        <v>9851</v>
      </c>
      <c r="F73" s="2">
        <v>147456</v>
      </c>
      <c r="G73" s="2"/>
      <c r="H73" s="2"/>
    </row>
    <row r="74" spans="1:8" ht="15" customHeight="1">
      <c r="A74" s="3">
        <v>10870106</v>
      </c>
      <c r="B74" s="2" t="s">
        <v>9852</v>
      </c>
      <c r="C74" s="2" t="s">
        <v>9848</v>
      </c>
      <c r="D74" s="73">
        <v>0</v>
      </c>
      <c r="E74" s="2" t="s">
        <v>9853</v>
      </c>
      <c r="F74" s="2">
        <v>147456</v>
      </c>
      <c r="G74" s="2"/>
      <c r="H74" s="2"/>
    </row>
    <row r="75" spans="1:8" ht="15" customHeight="1">
      <c r="A75" s="3">
        <v>10870107</v>
      </c>
      <c r="B75" s="2" t="s">
        <v>9854</v>
      </c>
      <c r="C75" s="2" t="s">
        <v>9855</v>
      </c>
      <c r="D75" s="73">
        <v>0</v>
      </c>
      <c r="E75" s="2" t="s">
        <v>9796</v>
      </c>
      <c r="F75" s="2">
        <v>147456</v>
      </c>
      <c r="G75" s="2"/>
      <c r="H75" s="2"/>
    </row>
    <row r="76" spans="1:8" ht="15" customHeight="1">
      <c r="A76" s="3">
        <v>10870108</v>
      </c>
      <c r="B76" s="2" t="s">
        <v>9856</v>
      </c>
      <c r="C76" s="2" t="s">
        <v>9855</v>
      </c>
      <c r="D76" s="73">
        <v>0</v>
      </c>
      <c r="E76" s="2" t="s">
        <v>9857</v>
      </c>
      <c r="F76" s="2">
        <v>147456</v>
      </c>
      <c r="G76" s="2"/>
      <c r="H76" s="2"/>
    </row>
    <row r="77" spans="1:8" ht="15" customHeight="1">
      <c r="A77" s="3">
        <v>10870109</v>
      </c>
      <c r="B77" s="2" t="s">
        <v>9858</v>
      </c>
      <c r="C77" s="2" t="s">
        <v>9855</v>
      </c>
      <c r="D77" s="73">
        <v>0</v>
      </c>
      <c r="E77" s="2" t="s">
        <v>9859</v>
      </c>
      <c r="F77" s="2">
        <v>147456</v>
      </c>
      <c r="G77" s="2"/>
      <c r="H77" s="2"/>
    </row>
    <row r="78" spans="1:8" ht="15" customHeight="1">
      <c r="A78" s="3">
        <v>10870110</v>
      </c>
      <c r="B78" s="2" t="s">
        <v>9860</v>
      </c>
      <c r="C78" s="2" t="s">
        <v>9855</v>
      </c>
      <c r="D78" s="73">
        <v>0</v>
      </c>
      <c r="E78" s="2" t="s">
        <v>9861</v>
      </c>
      <c r="F78" s="2">
        <v>147456</v>
      </c>
      <c r="G78" s="2"/>
      <c r="H78" s="2"/>
    </row>
    <row r="79" spans="1:8" ht="15" customHeight="1">
      <c r="A79" s="3">
        <v>10870111</v>
      </c>
      <c r="B79" s="2" t="s">
        <v>9862</v>
      </c>
      <c r="C79" s="2" t="s">
        <v>9863</v>
      </c>
      <c r="D79" s="73">
        <v>0</v>
      </c>
      <c r="E79" s="2" t="s">
        <v>9864</v>
      </c>
      <c r="F79" s="2">
        <v>147456</v>
      </c>
      <c r="G79" s="2"/>
      <c r="H79" s="2"/>
    </row>
    <row r="80" spans="1:8" ht="15" customHeight="1">
      <c r="A80" s="3">
        <v>10870112</v>
      </c>
      <c r="B80" s="2" t="s">
        <v>9865</v>
      </c>
      <c r="C80" s="2" t="s">
        <v>9863</v>
      </c>
      <c r="D80" s="73">
        <v>0</v>
      </c>
      <c r="E80" s="2" t="s">
        <v>9866</v>
      </c>
      <c r="F80" s="2">
        <v>147456</v>
      </c>
      <c r="G80" s="2"/>
      <c r="H80" s="2"/>
    </row>
    <row r="81" spans="1:8" ht="15" customHeight="1">
      <c r="A81" s="3">
        <v>10870113</v>
      </c>
      <c r="B81" s="2" t="s">
        <v>9867</v>
      </c>
      <c r="C81" s="2" t="s">
        <v>9863</v>
      </c>
      <c r="D81" s="73">
        <v>0</v>
      </c>
      <c r="E81" s="2" t="s">
        <v>9868</v>
      </c>
      <c r="F81" s="2">
        <v>147456</v>
      </c>
      <c r="G81" s="2"/>
      <c r="H81" s="2"/>
    </row>
    <row r="82" spans="1:8" ht="15" customHeight="1">
      <c r="A82" s="3">
        <v>10870114</v>
      </c>
      <c r="B82" s="2" t="s">
        <v>9869</v>
      </c>
      <c r="C82" s="2" t="s">
        <v>9863</v>
      </c>
      <c r="D82" s="73">
        <v>0</v>
      </c>
      <c r="E82" s="2" t="s">
        <v>9870</v>
      </c>
      <c r="F82" s="2">
        <v>147456</v>
      </c>
      <c r="G82" s="2"/>
      <c r="H82" s="2"/>
    </row>
    <row r="83" spans="1:8" ht="15" customHeight="1">
      <c r="A83" s="3">
        <v>10870115</v>
      </c>
      <c r="B83" s="2" t="s">
        <v>9871</v>
      </c>
      <c r="C83" s="2" t="s">
        <v>9872</v>
      </c>
      <c r="D83" s="73">
        <v>0</v>
      </c>
      <c r="E83" s="2" t="s">
        <v>9873</v>
      </c>
      <c r="F83" s="2">
        <v>147456</v>
      </c>
      <c r="G83" s="2"/>
      <c r="H83" s="2"/>
    </row>
    <row r="84" spans="1:8" ht="15" customHeight="1">
      <c r="A84" s="3">
        <v>10870116</v>
      </c>
      <c r="B84" s="2" t="s">
        <v>9874</v>
      </c>
      <c r="C84" s="2" t="s">
        <v>9872</v>
      </c>
      <c r="D84" s="73">
        <v>0</v>
      </c>
      <c r="E84" s="2" t="s">
        <v>9875</v>
      </c>
      <c r="F84" s="2">
        <v>147456</v>
      </c>
      <c r="G84" s="2"/>
      <c r="H84" s="2"/>
    </row>
    <row r="85" spans="1:8" ht="15" customHeight="1">
      <c r="A85" s="3">
        <v>10870117</v>
      </c>
      <c r="B85" s="2" t="s">
        <v>9876</v>
      </c>
      <c r="C85" s="2" t="s">
        <v>9872</v>
      </c>
      <c r="D85" s="73">
        <v>0</v>
      </c>
      <c r="E85" s="2" t="s">
        <v>9877</v>
      </c>
      <c r="F85" s="2">
        <v>147456</v>
      </c>
      <c r="G85" s="2"/>
      <c r="H85" s="2"/>
    </row>
    <row r="86" spans="1:8" ht="15" customHeight="1">
      <c r="A86" s="3">
        <v>10870118</v>
      </c>
      <c r="B86" s="2" t="s">
        <v>9878</v>
      </c>
      <c r="C86" s="2" t="s">
        <v>9879</v>
      </c>
      <c r="D86" s="73">
        <v>0</v>
      </c>
      <c r="E86" s="2" t="s">
        <v>9880</v>
      </c>
      <c r="F86" s="2">
        <v>147456</v>
      </c>
      <c r="G86" s="2"/>
      <c r="H86" s="2"/>
    </row>
    <row r="87" spans="1:8" ht="15" customHeight="1">
      <c r="A87" s="3">
        <v>10870119</v>
      </c>
      <c r="B87" s="2" t="s">
        <v>5046</v>
      </c>
      <c r="C87" s="2" t="s">
        <v>9879</v>
      </c>
      <c r="D87" s="73">
        <v>0</v>
      </c>
      <c r="E87" s="2" t="s">
        <v>9881</v>
      </c>
      <c r="F87" s="2">
        <v>147456</v>
      </c>
      <c r="G87" s="2"/>
      <c r="H87" s="2"/>
    </row>
    <row r="88" spans="1:8" ht="15" customHeight="1">
      <c r="A88" s="3">
        <v>10870120</v>
      </c>
      <c r="B88" s="2" t="s">
        <v>9882</v>
      </c>
      <c r="C88" s="2" t="s">
        <v>9883</v>
      </c>
      <c r="D88" s="73">
        <v>0</v>
      </c>
      <c r="E88" s="2" t="s">
        <v>9782</v>
      </c>
      <c r="F88" s="2">
        <v>147457</v>
      </c>
      <c r="G88" s="2"/>
      <c r="H88" s="2"/>
    </row>
    <row r="89" spans="1:8" ht="15" customHeight="1">
      <c r="A89" s="3">
        <v>10870121</v>
      </c>
      <c r="B89" s="2" t="s">
        <v>9884</v>
      </c>
      <c r="C89" s="2" t="s">
        <v>9885</v>
      </c>
      <c r="D89" s="73">
        <v>0</v>
      </c>
      <c r="E89" s="2" t="s">
        <v>9812</v>
      </c>
      <c r="F89" s="2">
        <v>147457</v>
      </c>
      <c r="G89" s="2"/>
      <c r="H89" s="2"/>
    </row>
    <row r="90" spans="1:8" ht="15" customHeight="1">
      <c r="A90" s="3">
        <v>10870122</v>
      </c>
      <c r="B90" s="2" t="s">
        <v>9886</v>
      </c>
      <c r="C90" s="2" t="s">
        <v>9885</v>
      </c>
      <c r="D90" s="73">
        <v>0</v>
      </c>
      <c r="E90" s="2" t="s">
        <v>9814</v>
      </c>
      <c r="F90" s="2">
        <v>147457</v>
      </c>
      <c r="G90" s="2"/>
      <c r="H90" s="2"/>
    </row>
    <row r="91" spans="1:8" ht="15" customHeight="1">
      <c r="A91" s="3">
        <v>10870123</v>
      </c>
      <c r="B91" s="2" t="s">
        <v>9887</v>
      </c>
      <c r="C91" s="2" t="s">
        <v>9848</v>
      </c>
      <c r="D91" s="73">
        <v>0</v>
      </c>
      <c r="E91" s="2" t="s">
        <v>9816</v>
      </c>
      <c r="F91" s="2">
        <v>147457</v>
      </c>
      <c r="G91" s="2"/>
      <c r="H91" s="2"/>
    </row>
    <row r="92" spans="1:8" ht="15" customHeight="1">
      <c r="A92" s="3">
        <v>10870124</v>
      </c>
      <c r="B92" s="2" t="s">
        <v>9888</v>
      </c>
      <c r="C92" s="2" t="s">
        <v>9848</v>
      </c>
      <c r="D92" s="73">
        <v>0</v>
      </c>
      <c r="E92" s="2" t="s">
        <v>9835</v>
      </c>
      <c r="F92" s="2">
        <v>147457</v>
      </c>
      <c r="G92" s="2"/>
      <c r="H92" s="2"/>
    </row>
    <row r="93" spans="1:8" ht="15" customHeight="1">
      <c r="A93" s="3">
        <v>10870125</v>
      </c>
      <c r="B93" s="2" t="s">
        <v>9889</v>
      </c>
      <c r="C93" s="2" t="s">
        <v>9848</v>
      </c>
      <c r="D93" s="73">
        <v>0</v>
      </c>
      <c r="E93" s="2" t="s">
        <v>9819</v>
      </c>
      <c r="F93" s="2">
        <v>147457</v>
      </c>
      <c r="G93" s="2"/>
      <c r="H93" s="2"/>
    </row>
    <row r="94" spans="1:8" ht="15" customHeight="1">
      <c r="A94" s="3">
        <v>10870126</v>
      </c>
      <c r="B94" s="2" t="s">
        <v>9890</v>
      </c>
      <c r="C94" s="2" t="s">
        <v>9883</v>
      </c>
      <c r="D94" s="73">
        <v>0</v>
      </c>
      <c r="E94" s="2" t="s">
        <v>9837</v>
      </c>
      <c r="F94" s="2">
        <v>147457</v>
      </c>
      <c r="G94" s="2"/>
      <c r="H94" s="2"/>
    </row>
    <row r="95" spans="1:8" ht="15" customHeight="1">
      <c r="A95" s="3">
        <v>10870127</v>
      </c>
      <c r="B95" s="2" t="s">
        <v>9891</v>
      </c>
      <c r="C95" s="2" t="s">
        <v>9879</v>
      </c>
      <c r="D95" s="73">
        <v>0</v>
      </c>
      <c r="E95" s="2" t="s">
        <v>9839</v>
      </c>
      <c r="F95" s="2">
        <v>147457</v>
      </c>
      <c r="G95" s="2"/>
      <c r="H95" s="2"/>
    </row>
    <row r="96" spans="1:8" ht="15" customHeight="1">
      <c r="A96" s="3">
        <v>10870128</v>
      </c>
      <c r="B96" s="2" t="s">
        <v>9892</v>
      </c>
      <c r="C96" s="2" t="s">
        <v>9879</v>
      </c>
      <c r="D96" s="73">
        <v>0</v>
      </c>
      <c r="E96" s="2" t="s">
        <v>9841</v>
      </c>
      <c r="F96" s="2">
        <v>147457</v>
      </c>
      <c r="G96" s="2"/>
      <c r="H96" s="2"/>
    </row>
    <row r="97" spans="1:8" ht="15" customHeight="1">
      <c r="A97" s="3">
        <v>10870129</v>
      </c>
      <c r="B97" s="2" t="s">
        <v>9893</v>
      </c>
      <c r="C97" s="2" t="s">
        <v>9872</v>
      </c>
      <c r="D97" s="73">
        <v>0</v>
      </c>
      <c r="E97" s="2" t="s">
        <v>9849</v>
      </c>
      <c r="F97" s="2">
        <v>147457</v>
      </c>
      <c r="G97" s="2"/>
      <c r="H97" s="2"/>
    </row>
    <row r="98" spans="1:8" ht="15" customHeight="1">
      <c r="A98" s="3">
        <v>10870130</v>
      </c>
      <c r="B98" s="2" t="s">
        <v>9894</v>
      </c>
      <c r="C98" s="2" t="s">
        <v>9872</v>
      </c>
      <c r="D98" s="73">
        <v>0</v>
      </c>
      <c r="E98" s="2" t="s">
        <v>9843</v>
      </c>
      <c r="F98" s="2">
        <v>147457</v>
      </c>
      <c r="G98" s="2"/>
      <c r="H98" s="2"/>
    </row>
    <row r="99" spans="1:8" ht="15" customHeight="1">
      <c r="A99" s="3">
        <v>10870131</v>
      </c>
      <c r="B99" s="2" t="s">
        <v>9895</v>
      </c>
      <c r="C99" s="2" t="s">
        <v>9863</v>
      </c>
      <c r="D99" s="73">
        <v>0</v>
      </c>
      <c r="E99" s="2" t="s">
        <v>9851</v>
      </c>
      <c r="F99" s="2">
        <v>147457</v>
      </c>
      <c r="G99" s="2"/>
      <c r="H99" s="2"/>
    </row>
    <row r="100" spans="1:8" ht="15" customHeight="1">
      <c r="A100" s="3">
        <v>10870132</v>
      </c>
      <c r="B100" s="2" t="s">
        <v>9896</v>
      </c>
      <c r="C100" s="2" t="s">
        <v>9863</v>
      </c>
      <c r="D100" s="73">
        <v>0</v>
      </c>
      <c r="E100" s="2" t="s">
        <v>9846</v>
      </c>
      <c r="F100" s="2">
        <v>147457</v>
      </c>
      <c r="G100" s="2"/>
      <c r="H100" s="2"/>
    </row>
    <row r="101" spans="1:8" ht="15" customHeight="1">
      <c r="A101" s="3">
        <v>10870133</v>
      </c>
      <c r="B101" s="2" t="s">
        <v>9897</v>
      </c>
      <c r="C101" s="2" t="s">
        <v>9855</v>
      </c>
      <c r="D101" s="73">
        <v>0</v>
      </c>
      <c r="E101" s="2" t="s">
        <v>9853</v>
      </c>
      <c r="F101" s="2">
        <v>147457</v>
      </c>
      <c r="G101" s="2"/>
      <c r="H101" s="2"/>
    </row>
    <row r="102" spans="1:8" ht="15" customHeight="1">
      <c r="A102" s="3">
        <v>10870134</v>
      </c>
      <c r="B102" s="2" t="s">
        <v>9898</v>
      </c>
      <c r="C102" s="2" t="s">
        <v>9855</v>
      </c>
      <c r="D102" s="73">
        <v>0</v>
      </c>
      <c r="E102" s="2" t="s">
        <v>9899</v>
      </c>
      <c r="F102" s="2">
        <v>147457</v>
      </c>
      <c r="G102" s="2"/>
      <c r="H102" s="2"/>
    </row>
    <row r="103" spans="1:8" ht="15" customHeight="1">
      <c r="A103" s="3">
        <v>10870135</v>
      </c>
      <c r="B103" s="2" t="s">
        <v>9900</v>
      </c>
      <c r="C103" s="2" t="s">
        <v>9848</v>
      </c>
      <c r="D103" s="73">
        <v>0</v>
      </c>
      <c r="E103" s="2" t="s">
        <v>9782</v>
      </c>
      <c r="F103" s="2">
        <v>147458</v>
      </c>
      <c r="G103" s="2"/>
      <c r="H103" s="2"/>
    </row>
    <row r="104" spans="1:8" ht="15" customHeight="1">
      <c r="A104" s="3">
        <v>10870136</v>
      </c>
      <c r="B104" s="2" t="s">
        <v>9901</v>
      </c>
      <c r="C104" s="2" t="s">
        <v>9848</v>
      </c>
      <c r="D104" s="73">
        <v>0</v>
      </c>
      <c r="E104" s="2" t="s">
        <v>9812</v>
      </c>
      <c r="F104" s="2">
        <v>147458</v>
      </c>
      <c r="G104" s="2"/>
      <c r="H104" s="2"/>
    </row>
    <row r="105" spans="1:8" ht="15" customHeight="1">
      <c r="A105" s="3">
        <v>10870137</v>
      </c>
      <c r="B105" s="2" t="s">
        <v>9902</v>
      </c>
      <c r="C105" s="2" t="s">
        <v>9855</v>
      </c>
      <c r="D105" s="73">
        <v>0</v>
      </c>
      <c r="E105" s="2" t="s">
        <v>9899</v>
      </c>
      <c r="F105" s="2">
        <v>147458</v>
      </c>
      <c r="G105" s="2"/>
      <c r="H105" s="2"/>
    </row>
    <row r="106" spans="1:8" ht="15" customHeight="1">
      <c r="A106" s="3">
        <v>10870138</v>
      </c>
      <c r="B106" s="2" t="s">
        <v>9903</v>
      </c>
      <c r="C106" s="2" t="s">
        <v>9855</v>
      </c>
      <c r="D106" s="73">
        <v>0</v>
      </c>
      <c r="E106" s="2" t="s">
        <v>9816</v>
      </c>
      <c r="F106" s="2">
        <v>147458</v>
      </c>
      <c r="G106" s="2"/>
      <c r="H106" s="2"/>
    </row>
    <row r="107" spans="1:8" ht="15" customHeight="1">
      <c r="A107" s="3">
        <v>10870139</v>
      </c>
      <c r="B107" s="2" t="s">
        <v>9904</v>
      </c>
      <c r="C107" s="2" t="s">
        <v>9863</v>
      </c>
      <c r="D107" s="73">
        <v>0</v>
      </c>
      <c r="E107" s="2" t="s">
        <v>9835</v>
      </c>
      <c r="F107" s="2">
        <v>147458</v>
      </c>
      <c r="G107" s="2"/>
      <c r="H107" s="2"/>
    </row>
    <row r="108" spans="1:8" ht="15" customHeight="1">
      <c r="A108" s="3">
        <v>10870140</v>
      </c>
      <c r="B108" s="2" t="s">
        <v>9905</v>
      </c>
      <c r="C108" s="2" t="s">
        <v>9863</v>
      </c>
      <c r="D108" s="73">
        <v>0</v>
      </c>
      <c r="E108" s="2" t="s">
        <v>9819</v>
      </c>
      <c r="F108" s="2">
        <v>147458</v>
      </c>
      <c r="G108" s="2"/>
      <c r="H108" s="2"/>
    </row>
    <row r="109" spans="1:8" ht="15" customHeight="1">
      <c r="A109" s="3">
        <v>10870141</v>
      </c>
      <c r="B109" s="2" t="s">
        <v>9906</v>
      </c>
      <c r="C109" s="2" t="s">
        <v>9872</v>
      </c>
      <c r="D109" s="73">
        <v>0</v>
      </c>
      <c r="E109" s="2" t="s">
        <v>9837</v>
      </c>
      <c r="F109" s="2">
        <v>147458</v>
      </c>
      <c r="G109" s="2"/>
      <c r="H109" s="2"/>
    </row>
    <row r="110" spans="1:8" ht="15" customHeight="1">
      <c r="A110" s="3">
        <v>10870142</v>
      </c>
      <c r="B110" s="2" t="s">
        <v>9907</v>
      </c>
      <c r="C110" s="2" t="s">
        <v>9872</v>
      </c>
      <c r="D110" s="73">
        <v>0</v>
      </c>
      <c r="E110" s="2" t="s">
        <v>9839</v>
      </c>
      <c r="F110" s="2">
        <v>147458</v>
      </c>
      <c r="G110" s="2"/>
      <c r="H110" s="2"/>
    </row>
    <row r="111" spans="1:8" ht="15" customHeight="1">
      <c r="A111" s="3">
        <v>10870143</v>
      </c>
      <c r="B111" s="2" t="s">
        <v>9908</v>
      </c>
      <c r="C111" s="2" t="s">
        <v>9879</v>
      </c>
      <c r="D111" s="73">
        <v>0</v>
      </c>
      <c r="E111" s="2" t="s">
        <v>9841</v>
      </c>
      <c r="F111" s="2">
        <v>147458</v>
      </c>
      <c r="G111" s="2"/>
      <c r="H111" s="2"/>
    </row>
    <row r="112" spans="1:8" ht="15" customHeight="1">
      <c r="A112" s="3">
        <v>10870144</v>
      </c>
      <c r="B112" s="2" t="s">
        <v>9909</v>
      </c>
      <c r="C112" s="2" t="s">
        <v>9879</v>
      </c>
      <c r="D112" s="73">
        <v>0</v>
      </c>
      <c r="E112" s="2" t="s">
        <v>9849</v>
      </c>
      <c r="F112" s="2">
        <v>147458</v>
      </c>
      <c r="G112" s="2"/>
      <c r="H112" s="2"/>
    </row>
    <row r="113" spans="1:8" ht="15" customHeight="1">
      <c r="A113" s="3">
        <v>10870145</v>
      </c>
      <c r="B113" s="2" t="s">
        <v>9910</v>
      </c>
      <c r="C113" s="2" t="s">
        <v>9883</v>
      </c>
      <c r="D113" s="73">
        <v>0</v>
      </c>
      <c r="E113" s="2" t="s">
        <v>9843</v>
      </c>
      <c r="F113" s="2">
        <v>147458</v>
      </c>
      <c r="G113" s="2"/>
      <c r="H113" s="2"/>
    </row>
    <row r="114" spans="1:8" ht="15" customHeight="1">
      <c r="A114" s="3">
        <v>10870146</v>
      </c>
      <c r="B114" s="2" t="s">
        <v>9911</v>
      </c>
      <c r="C114" s="2" t="s">
        <v>9883</v>
      </c>
      <c r="D114" s="73">
        <v>0</v>
      </c>
      <c r="E114" s="2" t="s">
        <v>9851</v>
      </c>
      <c r="F114" s="2">
        <v>147458</v>
      </c>
      <c r="G114" s="2"/>
      <c r="H114" s="2"/>
    </row>
    <row r="115" spans="1:8" ht="15" customHeight="1">
      <c r="A115" s="3">
        <v>10870147</v>
      </c>
      <c r="B115" s="2" t="s">
        <v>9912</v>
      </c>
      <c r="C115" s="2" t="s">
        <v>9885</v>
      </c>
      <c r="D115" s="73">
        <v>0</v>
      </c>
      <c r="E115" s="2" t="s">
        <v>9846</v>
      </c>
      <c r="F115" s="2">
        <v>147458</v>
      </c>
      <c r="G115" s="2"/>
      <c r="H115" s="2"/>
    </row>
    <row r="116" spans="1:8" ht="15" customHeight="1">
      <c r="A116" s="3">
        <v>10870148</v>
      </c>
      <c r="B116" s="2" t="s">
        <v>9913</v>
      </c>
      <c r="C116" s="2" t="s">
        <v>9885</v>
      </c>
      <c r="D116" s="73">
        <v>0</v>
      </c>
      <c r="E116" s="2" t="s">
        <v>9853</v>
      </c>
      <c r="F116" s="2">
        <v>147458</v>
      </c>
      <c r="G116" s="2"/>
      <c r="H116" s="2"/>
    </row>
    <row r="117" spans="1:8" ht="15" customHeight="1">
      <c r="A117" s="3">
        <v>10870149</v>
      </c>
      <c r="B117" s="2" t="s">
        <v>9914</v>
      </c>
      <c r="C117" s="2" t="s">
        <v>9848</v>
      </c>
      <c r="D117" s="73">
        <v>0</v>
      </c>
      <c r="E117" s="2" t="s">
        <v>9782</v>
      </c>
      <c r="F117" s="2">
        <v>147461</v>
      </c>
      <c r="G117" s="2"/>
      <c r="H117" s="2"/>
    </row>
    <row r="118" spans="1:8" ht="15" customHeight="1">
      <c r="A118" s="3">
        <v>10870150</v>
      </c>
      <c r="B118" s="2" t="s">
        <v>9915</v>
      </c>
      <c r="C118" s="2" t="s">
        <v>9848</v>
      </c>
      <c r="D118" s="73">
        <v>0</v>
      </c>
      <c r="E118" s="2" t="s">
        <v>9812</v>
      </c>
      <c r="F118" s="2">
        <v>147461</v>
      </c>
      <c r="G118" s="2"/>
      <c r="H118" s="2"/>
    </row>
    <row r="119" spans="1:8" ht="15" customHeight="1">
      <c r="A119" s="3">
        <v>10870151</v>
      </c>
      <c r="B119" s="2" t="s">
        <v>9916</v>
      </c>
      <c r="C119" s="2" t="s">
        <v>9855</v>
      </c>
      <c r="D119" s="73">
        <v>0</v>
      </c>
      <c r="E119" s="2" t="s">
        <v>9814</v>
      </c>
      <c r="F119" s="2">
        <v>147461</v>
      </c>
      <c r="G119" s="2"/>
      <c r="H119" s="2"/>
    </row>
    <row r="120" spans="1:8" ht="15" customHeight="1">
      <c r="A120" s="3">
        <v>10870152</v>
      </c>
      <c r="B120" s="2" t="s">
        <v>9917</v>
      </c>
      <c r="C120" s="2" t="s">
        <v>9855</v>
      </c>
      <c r="D120" s="73">
        <v>0</v>
      </c>
      <c r="E120" s="2" t="s">
        <v>9816</v>
      </c>
      <c r="F120" s="2">
        <v>147461</v>
      </c>
      <c r="G120" s="2"/>
      <c r="H120" s="2"/>
    </row>
    <row r="121" spans="1:8" ht="15" customHeight="1">
      <c r="A121" s="3">
        <v>10870153</v>
      </c>
      <c r="B121" s="2" t="s">
        <v>9918</v>
      </c>
      <c r="C121" s="2" t="s">
        <v>9863</v>
      </c>
      <c r="D121" s="73">
        <v>0</v>
      </c>
      <c r="E121" s="2" t="s">
        <v>9835</v>
      </c>
      <c r="F121" s="2">
        <v>147461</v>
      </c>
      <c r="G121" s="2"/>
      <c r="H121" s="2"/>
    </row>
    <row r="122" spans="1:8" ht="15" customHeight="1">
      <c r="A122" s="3">
        <v>10870154</v>
      </c>
      <c r="B122" s="2" t="s">
        <v>9919</v>
      </c>
      <c r="C122" s="2" t="s">
        <v>9863</v>
      </c>
      <c r="D122" s="73">
        <v>0</v>
      </c>
      <c r="E122" s="2" t="s">
        <v>9819</v>
      </c>
      <c r="F122" s="2">
        <v>147461</v>
      </c>
      <c r="G122" s="2"/>
      <c r="H122" s="2"/>
    </row>
    <row r="123" spans="1:8" ht="15" customHeight="1">
      <c r="A123" s="3">
        <v>10870155</v>
      </c>
      <c r="B123" s="2" t="s">
        <v>9920</v>
      </c>
      <c r="C123" s="2" t="s">
        <v>9872</v>
      </c>
      <c r="D123" s="73">
        <v>0</v>
      </c>
      <c r="E123" s="2" t="s">
        <v>9837</v>
      </c>
      <c r="F123" s="2">
        <v>147461</v>
      </c>
      <c r="G123" s="2"/>
      <c r="H123" s="2"/>
    </row>
    <row r="124" spans="1:8" ht="15" customHeight="1">
      <c r="A124" s="3">
        <v>10870156</v>
      </c>
      <c r="B124" s="2" t="s">
        <v>9921</v>
      </c>
      <c r="C124" s="2" t="s">
        <v>9872</v>
      </c>
      <c r="D124" s="73">
        <v>0</v>
      </c>
      <c r="E124" s="2" t="s">
        <v>9839</v>
      </c>
      <c r="F124" s="2">
        <v>147461</v>
      </c>
      <c r="G124" s="2"/>
      <c r="H124" s="2"/>
    </row>
    <row r="125" spans="1:8" ht="15" customHeight="1">
      <c r="A125" s="3">
        <v>10870157</v>
      </c>
      <c r="B125" s="2" t="s">
        <v>9922</v>
      </c>
      <c r="C125" s="2" t="s">
        <v>9879</v>
      </c>
      <c r="D125" s="73">
        <v>0</v>
      </c>
      <c r="E125" s="2" t="s">
        <v>9841</v>
      </c>
      <c r="F125" s="2">
        <v>147461</v>
      </c>
      <c r="G125" s="2"/>
      <c r="H125" s="2"/>
    </row>
    <row r="126" spans="1:8" ht="15" customHeight="1">
      <c r="A126" s="3">
        <v>10870158</v>
      </c>
      <c r="B126" s="2" t="s">
        <v>9923</v>
      </c>
      <c r="C126" s="2" t="s">
        <v>9879</v>
      </c>
      <c r="D126" s="73">
        <v>0</v>
      </c>
      <c r="E126" s="2" t="s">
        <v>9849</v>
      </c>
      <c r="F126" s="2">
        <v>147461</v>
      </c>
      <c r="G126" s="2"/>
      <c r="H126" s="2"/>
    </row>
    <row r="127" spans="1:8" ht="15" customHeight="1">
      <c r="A127" s="3">
        <v>10870159</v>
      </c>
      <c r="B127" s="2" t="s">
        <v>9924</v>
      </c>
      <c r="C127" s="2" t="s">
        <v>9883</v>
      </c>
      <c r="D127" s="73">
        <v>0</v>
      </c>
      <c r="E127" s="2" t="s">
        <v>9843</v>
      </c>
      <c r="F127" s="2">
        <v>147461</v>
      </c>
      <c r="G127" s="2"/>
      <c r="H127" s="2"/>
    </row>
    <row r="128" spans="1:8" ht="15" customHeight="1">
      <c r="A128" s="3">
        <v>10870160</v>
      </c>
      <c r="B128" s="2" t="s">
        <v>9925</v>
      </c>
      <c r="C128" s="2" t="s">
        <v>9883</v>
      </c>
      <c r="D128" s="73">
        <v>0</v>
      </c>
      <c r="E128" s="2" t="s">
        <v>9851</v>
      </c>
      <c r="F128" s="2">
        <v>147461</v>
      </c>
      <c r="G128" s="2"/>
      <c r="H128" s="2"/>
    </row>
    <row r="129" spans="1:8" ht="15" customHeight="1">
      <c r="A129" s="3">
        <v>10870161</v>
      </c>
      <c r="B129" s="2" t="s">
        <v>9926</v>
      </c>
      <c r="C129" s="2" t="s">
        <v>9885</v>
      </c>
      <c r="D129" s="73">
        <v>0</v>
      </c>
      <c r="E129" s="2" t="s">
        <v>9846</v>
      </c>
      <c r="F129" s="2">
        <v>147461</v>
      </c>
      <c r="G129" s="2"/>
      <c r="H129" s="2"/>
    </row>
    <row r="130" spans="1:8" ht="15" customHeight="1">
      <c r="A130" s="3">
        <v>10870162</v>
      </c>
      <c r="B130" s="2" t="s">
        <v>9927</v>
      </c>
      <c r="C130" s="2" t="s">
        <v>9885</v>
      </c>
      <c r="D130" s="73">
        <v>0</v>
      </c>
      <c r="E130" s="2" t="s">
        <v>9853</v>
      </c>
      <c r="F130" s="2">
        <v>147461</v>
      </c>
      <c r="G130" s="2"/>
      <c r="H130" s="2"/>
    </row>
    <row r="131" spans="1:8" ht="15" customHeight="1">
      <c r="A131" s="3">
        <v>10870163</v>
      </c>
      <c r="B131" s="2" t="s">
        <v>9928</v>
      </c>
      <c r="C131" s="2" t="s">
        <v>9848</v>
      </c>
      <c r="D131" s="73">
        <v>0</v>
      </c>
      <c r="E131" s="2" t="s">
        <v>9784</v>
      </c>
      <c r="F131" s="2">
        <v>147464</v>
      </c>
      <c r="G131" s="2"/>
      <c r="H131" s="2"/>
    </row>
    <row r="132" spans="1:8" ht="15" customHeight="1">
      <c r="A132" s="3">
        <v>10870164</v>
      </c>
      <c r="B132" s="2" t="s">
        <v>9929</v>
      </c>
      <c r="C132" s="2" t="s">
        <v>9848</v>
      </c>
      <c r="D132" s="73">
        <v>0</v>
      </c>
      <c r="E132" s="2" t="s">
        <v>9786</v>
      </c>
      <c r="F132" s="2">
        <v>147464</v>
      </c>
      <c r="G132" s="2"/>
      <c r="H132" s="2"/>
    </row>
    <row r="133" spans="1:8" ht="15" customHeight="1">
      <c r="A133" s="3">
        <v>10870165</v>
      </c>
      <c r="B133" s="2" t="s">
        <v>9930</v>
      </c>
      <c r="C133" s="2" t="s">
        <v>9855</v>
      </c>
      <c r="D133" s="73">
        <v>0</v>
      </c>
      <c r="E133" s="2" t="s">
        <v>9788</v>
      </c>
      <c r="F133" s="2">
        <v>147464</v>
      </c>
      <c r="G133" s="2"/>
      <c r="H133" s="2"/>
    </row>
    <row r="134" spans="1:8" ht="15" customHeight="1">
      <c r="A134" s="3">
        <v>10870166</v>
      </c>
      <c r="B134" s="2" t="s">
        <v>9931</v>
      </c>
      <c r="C134" s="2" t="s">
        <v>9855</v>
      </c>
      <c r="D134" s="73">
        <v>0</v>
      </c>
      <c r="E134" s="2" t="s">
        <v>9790</v>
      </c>
      <c r="F134" s="2">
        <v>147464</v>
      </c>
      <c r="G134" s="2"/>
      <c r="H134" s="2"/>
    </row>
    <row r="135" spans="1:8" ht="15" customHeight="1">
      <c r="A135" s="3">
        <v>10870167</v>
      </c>
      <c r="B135" s="2" t="s">
        <v>9932</v>
      </c>
      <c r="C135" s="2" t="s">
        <v>9863</v>
      </c>
      <c r="D135" s="73">
        <v>0</v>
      </c>
      <c r="E135" s="2" t="s">
        <v>9782</v>
      </c>
      <c r="F135" s="2">
        <v>147464</v>
      </c>
      <c r="G135" s="2"/>
      <c r="H135" s="2"/>
    </row>
    <row r="136" spans="1:8" ht="15" customHeight="1">
      <c r="A136" s="3">
        <v>10870168</v>
      </c>
      <c r="B136" s="2" t="s">
        <v>9933</v>
      </c>
      <c r="C136" s="2" t="s">
        <v>9863</v>
      </c>
      <c r="D136" s="73">
        <v>0</v>
      </c>
      <c r="E136" s="2" t="s">
        <v>9812</v>
      </c>
      <c r="F136" s="2">
        <v>147464</v>
      </c>
      <c r="G136" s="2"/>
      <c r="H136" s="2"/>
    </row>
    <row r="137" spans="1:8" ht="15" customHeight="1">
      <c r="A137" s="3">
        <v>10870169</v>
      </c>
      <c r="B137" s="2" t="s">
        <v>9934</v>
      </c>
      <c r="C137" s="2" t="s">
        <v>9872</v>
      </c>
      <c r="D137" s="73">
        <v>0</v>
      </c>
      <c r="E137" s="2" t="s">
        <v>9814</v>
      </c>
      <c r="F137" s="2">
        <v>147464</v>
      </c>
      <c r="G137" s="2"/>
      <c r="H137" s="2"/>
    </row>
    <row r="138" spans="1:8" ht="15" customHeight="1">
      <c r="A138" s="3">
        <v>10870170</v>
      </c>
      <c r="B138" s="2" t="s">
        <v>9935</v>
      </c>
      <c r="C138" s="2" t="s">
        <v>9872</v>
      </c>
      <c r="D138" s="73">
        <v>0</v>
      </c>
      <c r="E138" s="2" t="s">
        <v>9816</v>
      </c>
      <c r="F138" s="2">
        <v>147464</v>
      </c>
      <c r="G138" s="2"/>
      <c r="H138" s="2"/>
    </row>
    <row r="139" spans="1:8" ht="15" customHeight="1">
      <c r="A139" s="3">
        <v>10870171</v>
      </c>
      <c r="B139" s="2" t="s">
        <v>9936</v>
      </c>
      <c r="C139" s="2" t="s">
        <v>9879</v>
      </c>
      <c r="D139" s="73">
        <v>0</v>
      </c>
      <c r="E139" s="2" t="s">
        <v>9835</v>
      </c>
      <c r="F139" s="2">
        <v>147464</v>
      </c>
      <c r="G139" s="2"/>
      <c r="H139" s="2"/>
    </row>
    <row r="140" spans="1:8" ht="15" customHeight="1">
      <c r="A140" s="3">
        <v>10870172</v>
      </c>
      <c r="B140" s="2" t="s">
        <v>9937</v>
      </c>
      <c r="C140" s="2" t="s">
        <v>9879</v>
      </c>
      <c r="D140" s="73">
        <v>0</v>
      </c>
      <c r="E140" s="2" t="s">
        <v>9819</v>
      </c>
      <c r="F140" s="2">
        <v>147464</v>
      </c>
      <c r="G140" s="2"/>
      <c r="H140" s="2"/>
    </row>
    <row r="141" spans="1:8" ht="15" customHeight="1">
      <c r="A141" s="3">
        <v>10870173</v>
      </c>
      <c r="B141" s="2" t="s">
        <v>9938</v>
      </c>
      <c r="C141" s="2" t="s">
        <v>9883</v>
      </c>
      <c r="D141" s="73">
        <v>0</v>
      </c>
      <c r="E141" s="2" t="s">
        <v>9837</v>
      </c>
      <c r="F141" s="2">
        <v>147464</v>
      </c>
      <c r="G141" s="2"/>
      <c r="H141" s="2"/>
    </row>
    <row r="142" spans="1:8" ht="15" customHeight="1">
      <c r="A142" s="3">
        <v>10870174</v>
      </c>
      <c r="B142" s="2" t="s">
        <v>9939</v>
      </c>
      <c r="C142" s="2" t="s">
        <v>9883</v>
      </c>
      <c r="D142" s="73">
        <v>0</v>
      </c>
      <c r="E142" s="2" t="s">
        <v>9839</v>
      </c>
      <c r="F142" s="2">
        <v>147464</v>
      </c>
      <c r="G142" s="2"/>
      <c r="H142" s="2"/>
    </row>
    <row r="143" spans="1:8" ht="15" customHeight="1">
      <c r="A143" s="3">
        <v>10870175</v>
      </c>
      <c r="B143" s="2" t="s">
        <v>9940</v>
      </c>
      <c r="C143" s="2" t="s">
        <v>9885</v>
      </c>
      <c r="D143" s="73">
        <v>0</v>
      </c>
      <c r="E143" s="2" t="s">
        <v>9841</v>
      </c>
      <c r="F143" s="2">
        <v>147464</v>
      </c>
      <c r="G143" s="2"/>
      <c r="H143" s="2"/>
    </row>
    <row r="144" spans="1:8" ht="15" customHeight="1">
      <c r="A144" s="3">
        <v>10870176</v>
      </c>
      <c r="B144" s="2" t="s">
        <v>9941</v>
      </c>
      <c r="C144" s="2" t="s">
        <v>9885</v>
      </c>
      <c r="D144" s="73">
        <v>0</v>
      </c>
      <c r="E144" s="2" t="s">
        <v>9849</v>
      </c>
      <c r="F144" s="2">
        <v>147464</v>
      </c>
      <c r="G144" s="2"/>
      <c r="H144" s="2"/>
    </row>
  </sheetData>
  <autoFilter ref="A1:L144"/>
  <conditionalFormatting sqref="B105">
    <cfRule type="expression" dxfId="4" priority="0">
      <formula>AND(COUNTIF($B$105:$B$105, B105)&gt;1,NOT(ISBLANK(B105)))</formula>
    </cfRule>
    <cfRule type="expression" dxfId="3" priority="0">
      <formula>AND(COUNTIF($B$105:$B$105, B105)&gt;1,NOT(ISBLANK(B105)))</formula>
    </cfRule>
  </conditionalFormatting>
  <conditionalFormatting sqref="B1:B1048576">
    <cfRule type="expression" dxfId="2" priority="0">
      <formula>AND(COUNTIF($B:$B, B1)&gt;1,NOT(ISBLANK(B1)))</formula>
    </cfRule>
    <cfRule type="expression" dxfId="1" priority="0">
      <formula>AND(COUNTIF($B:$B, B1)&gt;1,NOT(ISBLANK(B1)))</formula>
    </cfRule>
  </conditionalFormatting>
  <conditionalFormatting sqref="B72:B144">
    <cfRule type="expression" dxfId="0" priority="0">
      <formula>AND(COUNTIF($B$72:$B$144, B72)&gt;1,NOT(ISBLANK(B72)))</formula>
    </cfRule>
  </conditionalFormatting>
  <pageMargins left="0.7" right="0.7" top="0.75" bottom="0.75" header="0.3" footer="0.3"/>
  <pageSetup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78"/>
  <sheetViews>
    <sheetView workbookViewId="0">
      <pane ySplit="1" topLeftCell="A854" activePane="bottomLeft" state="frozen"/>
      <selection activeCell="A4" sqref="A4"/>
      <selection pane="bottomLeft" activeCell="F865" sqref="F865"/>
    </sheetView>
  </sheetViews>
  <sheetFormatPr defaultRowHeight="15" customHeight="1"/>
  <cols>
    <col min="2" max="2" width="24" bestFit="1" customWidth="1"/>
    <col min="3" max="3" width="37.140625" customWidth="1"/>
    <col min="4" max="4" width="20.7109375" customWidth="1"/>
    <col min="6" max="6" width="27.5703125" bestFit="1" customWidth="1"/>
    <col min="7" max="7" width="12" bestFit="1" customWidth="1"/>
    <col min="8" max="8" width="17" bestFit="1" customWidth="1"/>
  </cols>
  <sheetData>
    <row r="1" spans="1:8" ht="15" customHeight="1">
      <c r="A1" s="1" t="s">
        <v>82</v>
      </c>
      <c r="B1" s="1" t="s">
        <v>9942</v>
      </c>
      <c r="C1" s="1" t="s">
        <v>9943</v>
      </c>
      <c r="D1" s="1" t="s">
        <v>6807</v>
      </c>
      <c r="F1" s="11" t="s">
        <v>4042</v>
      </c>
      <c r="G1" s="11" t="s">
        <v>169</v>
      </c>
      <c r="H1" s="11" t="s">
        <v>6277</v>
      </c>
    </row>
    <row r="2" spans="1:8" ht="15" customHeight="1">
      <c r="A2" s="142" t="s">
        <v>98</v>
      </c>
      <c r="B2" s="142" t="s">
        <v>9944</v>
      </c>
      <c r="C2" s="142" t="s">
        <v>98</v>
      </c>
      <c r="D2" s="142" t="s">
        <v>98</v>
      </c>
      <c r="F2" s="2"/>
      <c r="G2" s="2"/>
      <c r="H2" s="2"/>
    </row>
    <row r="3" spans="1:8" ht="15" customHeight="1">
      <c r="A3" s="142" t="s">
        <v>106</v>
      </c>
      <c r="B3" s="142" t="s">
        <v>1</v>
      </c>
      <c r="C3" s="142" t="s">
        <v>106</v>
      </c>
      <c r="D3" s="142" t="s">
        <v>106</v>
      </c>
      <c r="F3" s="2"/>
      <c r="G3" s="2"/>
      <c r="H3" s="2"/>
    </row>
    <row r="4" spans="1:8" ht="15" customHeight="1">
      <c r="A4" s="2">
        <v>10870001</v>
      </c>
      <c r="B4" s="2">
        <v>1</v>
      </c>
      <c r="C4" s="2">
        <v>10870005</v>
      </c>
      <c r="D4" s="2">
        <v>10800454</v>
      </c>
      <c r="F4" s="2">
        <f>VLOOKUP(D4,Vorgang!A:T,17,FALSE)</f>
        <v>0</v>
      </c>
      <c r="G4" s="2" t="str">
        <f>VLOOKUP(D4,Vorgang!A:T,18,FALSE)</f>
        <v>4496_1</v>
      </c>
      <c r="H4" s="2" t="str">
        <f>VLOOKUP(D4,Vorgang!A:T,19,FALSE)</f>
        <v>VOR</v>
      </c>
    </row>
    <row r="5" spans="1:8" ht="15" customHeight="1">
      <c r="A5" s="2">
        <v>11240004</v>
      </c>
      <c r="B5" s="2">
        <v>2</v>
      </c>
      <c r="C5" s="2">
        <v>10870006</v>
      </c>
      <c r="D5" s="2">
        <v>10800454</v>
      </c>
      <c r="F5" s="2">
        <f>VLOOKUP(D5,Vorgang!A:T,17,FALSE)</f>
        <v>0</v>
      </c>
      <c r="G5" s="2" t="str">
        <f>VLOOKUP(D5,Vorgang!A:T,18,FALSE)</f>
        <v>4496_1</v>
      </c>
      <c r="H5" s="2" t="str">
        <f>VLOOKUP(D5,Vorgang!A:T,19,FALSE)</f>
        <v>VOR</v>
      </c>
    </row>
    <row r="6" spans="1:8" ht="15" customHeight="1">
      <c r="A6" s="2">
        <v>11240005</v>
      </c>
      <c r="B6" s="2">
        <v>1</v>
      </c>
      <c r="C6" s="2">
        <v>10870001</v>
      </c>
      <c r="D6" s="2">
        <v>10800455</v>
      </c>
      <c r="F6" s="2">
        <f>VLOOKUP(D6,Vorgang!A:T,17,FALSE)</f>
        <v>0</v>
      </c>
      <c r="G6" s="2" t="str">
        <f>VLOOKUP(D6,Vorgang!A:T,18,FALSE)</f>
        <v>4496_2</v>
      </c>
      <c r="H6" s="2" t="str">
        <f>VLOOKUP(D6,Vorgang!A:T,19,FALSE)</f>
        <v>VOR</v>
      </c>
    </row>
    <row r="7" spans="1:8" ht="15" customHeight="1">
      <c r="A7" s="2">
        <v>11240006</v>
      </c>
      <c r="B7" s="2">
        <v>2</v>
      </c>
      <c r="C7" s="2">
        <v>10870002</v>
      </c>
      <c r="D7" s="2">
        <v>10800455</v>
      </c>
      <c r="F7" s="2">
        <f>VLOOKUP(D7,Vorgang!A:T,17,FALSE)</f>
        <v>0</v>
      </c>
      <c r="G7" s="2" t="str">
        <f>VLOOKUP(D7,Vorgang!A:T,18,FALSE)</f>
        <v>4496_2</v>
      </c>
      <c r="H7" s="2" t="str">
        <f>VLOOKUP(D7,Vorgang!A:T,19,FALSE)</f>
        <v>VOR</v>
      </c>
    </row>
    <row r="8" spans="1:8" ht="15" customHeight="1">
      <c r="A8" s="2">
        <v>11240007</v>
      </c>
      <c r="B8" s="2">
        <v>1</v>
      </c>
      <c r="C8" s="2">
        <v>10870001</v>
      </c>
      <c r="D8" s="2">
        <v>10800456</v>
      </c>
      <c r="F8" s="2">
        <f>VLOOKUP(D8,Vorgang!A:T,17,FALSE)</f>
        <v>0</v>
      </c>
      <c r="G8" s="2" t="str">
        <f>VLOOKUP(D8,Vorgang!A:T,18,FALSE)</f>
        <v>4496_3</v>
      </c>
      <c r="H8" s="2" t="str">
        <f>VLOOKUP(D8,Vorgang!A:T,19,FALSE)</f>
        <v>VOR</v>
      </c>
    </row>
    <row r="9" spans="1:8" ht="15" customHeight="1">
      <c r="A9" s="2">
        <v>11240008</v>
      </c>
      <c r="B9" s="2">
        <v>2</v>
      </c>
      <c r="C9" s="2">
        <v>10870002</v>
      </c>
      <c r="D9" s="2">
        <v>10800456</v>
      </c>
      <c r="F9" s="2">
        <f>VLOOKUP(D9,Vorgang!A:T,17,FALSE)</f>
        <v>0</v>
      </c>
      <c r="G9" s="2" t="str">
        <f>VLOOKUP(D9,Vorgang!A:T,18,FALSE)</f>
        <v>4496_3</v>
      </c>
      <c r="H9" s="2" t="str">
        <f>VLOOKUP(D9,Vorgang!A:T,19,FALSE)</f>
        <v>VOR</v>
      </c>
    </row>
    <row r="10" spans="1:8" ht="15" customHeight="1">
      <c r="A10" s="2">
        <v>11240009</v>
      </c>
      <c r="B10" s="2">
        <v>1</v>
      </c>
      <c r="C10" s="2">
        <v>10870001</v>
      </c>
      <c r="D10" s="2">
        <v>10800457</v>
      </c>
      <c r="F10" s="2">
        <f>VLOOKUP(D10,Vorgang!A:T,17,FALSE)</f>
        <v>0</v>
      </c>
      <c r="G10" s="2" t="str">
        <f>VLOOKUP(D10,Vorgang!A:T,18,FALSE)</f>
        <v>4496_4</v>
      </c>
      <c r="H10" s="2" t="str">
        <f>VLOOKUP(D10,Vorgang!A:T,19,FALSE)</f>
        <v>VOR</v>
      </c>
    </row>
    <row r="11" spans="1:8" ht="15" customHeight="1">
      <c r="A11" s="2">
        <v>11240010</v>
      </c>
      <c r="B11" s="2">
        <v>2</v>
      </c>
      <c r="C11" s="2">
        <v>10870002</v>
      </c>
      <c r="D11" s="2">
        <v>10800457</v>
      </c>
      <c r="F11" s="2">
        <f>VLOOKUP(D11,Vorgang!A:T,17,FALSE)</f>
        <v>0</v>
      </c>
      <c r="G11" s="2" t="str">
        <f>VLOOKUP(D11,Vorgang!A:T,18,FALSE)</f>
        <v>4496_4</v>
      </c>
      <c r="H11" s="2" t="str">
        <f>VLOOKUP(D11,Vorgang!A:T,19,FALSE)</f>
        <v>VOR</v>
      </c>
    </row>
    <row r="12" spans="1:8" ht="15" customHeight="1">
      <c r="A12" s="2">
        <v>11240011</v>
      </c>
      <c r="B12" s="2">
        <v>1</v>
      </c>
      <c r="C12" s="2">
        <v>10870001</v>
      </c>
      <c r="D12" s="2">
        <v>10800458</v>
      </c>
      <c r="F12" s="2">
        <f>VLOOKUP(D12,Vorgang!A:T,17,FALSE)</f>
        <v>0</v>
      </c>
      <c r="G12" s="2" t="str">
        <f>VLOOKUP(D12,Vorgang!A:T,18,FALSE)</f>
        <v>4496_5</v>
      </c>
      <c r="H12" s="2" t="str">
        <f>VLOOKUP(D12,Vorgang!A:T,19,FALSE)</f>
        <v>VOR</v>
      </c>
    </row>
    <row r="13" spans="1:8" ht="15" customHeight="1">
      <c r="A13" s="2">
        <v>11240012</v>
      </c>
      <c r="B13" s="2">
        <v>2</v>
      </c>
      <c r="C13" s="2">
        <v>10870002</v>
      </c>
      <c r="D13" s="2">
        <v>10800458</v>
      </c>
      <c r="F13" s="2">
        <f>VLOOKUP(D13,Vorgang!A:T,17,FALSE)</f>
        <v>0</v>
      </c>
      <c r="G13" s="2" t="str">
        <f>VLOOKUP(D13,Vorgang!A:T,18,FALSE)</f>
        <v>4496_5</v>
      </c>
      <c r="H13" s="2" t="str">
        <f>VLOOKUP(D13,Vorgang!A:T,19,FALSE)</f>
        <v>VOR</v>
      </c>
    </row>
    <row r="14" spans="1:8" ht="15" customHeight="1">
      <c r="A14" s="2">
        <v>11240013</v>
      </c>
      <c r="B14" s="2">
        <v>1</v>
      </c>
      <c r="C14" s="2">
        <v>10870001</v>
      </c>
      <c r="D14" s="2">
        <v>10800459</v>
      </c>
      <c r="F14" s="2">
        <f>VLOOKUP(D14,Vorgang!A:T,17,FALSE)</f>
        <v>0</v>
      </c>
      <c r="G14" s="2" t="str">
        <f>VLOOKUP(D14,Vorgang!A:T,18,FALSE)</f>
        <v>4496_6</v>
      </c>
      <c r="H14" s="2" t="str">
        <f>VLOOKUP(D14,Vorgang!A:T,19,FALSE)</f>
        <v>VOR</v>
      </c>
    </row>
    <row r="15" spans="1:8" ht="15" customHeight="1">
      <c r="A15" s="2">
        <v>11240014</v>
      </c>
      <c r="B15" s="2">
        <v>2</v>
      </c>
      <c r="C15" s="2">
        <v>10870002</v>
      </c>
      <c r="D15" s="2">
        <v>10800459</v>
      </c>
      <c r="F15" s="2">
        <f>VLOOKUP(D15,Vorgang!A:T,17,FALSE)</f>
        <v>0</v>
      </c>
      <c r="G15" s="2" t="str">
        <f>VLOOKUP(D15,Vorgang!A:T,18,FALSE)</f>
        <v>4496_6</v>
      </c>
      <c r="H15" s="2" t="str">
        <f>VLOOKUP(D15,Vorgang!A:T,19,FALSE)</f>
        <v>VOR</v>
      </c>
    </row>
    <row r="16" spans="1:8" ht="15" customHeight="1">
      <c r="A16" s="2">
        <v>11240015</v>
      </c>
      <c r="B16" s="2">
        <v>1</v>
      </c>
      <c r="C16" s="2">
        <v>10870001</v>
      </c>
      <c r="D16" s="2">
        <v>10800460</v>
      </c>
      <c r="F16" s="2">
        <f>VLOOKUP(D16,Vorgang!A:T,17,FALSE)</f>
        <v>0</v>
      </c>
      <c r="G16" s="2" t="str">
        <f>VLOOKUP(D16,Vorgang!A:T,18,FALSE)</f>
        <v>4496_7</v>
      </c>
      <c r="H16" s="2" t="str">
        <f>VLOOKUP(D16,Vorgang!A:T,19,FALSE)</f>
        <v>VOR</v>
      </c>
    </row>
    <row r="17" spans="1:8" ht="15" customHeight="1">
      <c r="A17" s="2">
        <v>11240016</v>
      </c>
      <c r="B17" s="2">
        <v>2</v>
      </c>
      <c r="C17" s="2">
        <v>10870002</v>
      </c>
      <c r="D17" s="2">
        <v>10800460</v>
      </c>
      <c r="F17" s="2">
        <f>VLOOKUP(D17,Vorgang!A:T,17,FALSE)</f>
        <v>0</v>
      </c>
      <c r="G17" s="2" t="str">
        <f>VLOOKUP(D17,Vorgang!A:T,18,FALSE)</f>
        <v>4496_7</v>
      </c>
      <c r="H17" s="2" t="str">
        <f>VLOOKUP(D17,Vorgang!A:T,19,FALSE)</f>
        <v>VOR</v>
      </c>
    </row>
    <row r="18" spans="1:8" ht="15" customHeight="1">
      <c r="A18" s="2">
        <v>11240017</v>
      </c>
      <c r="B18" s="2">
        <v>1</v>
      </c>
      <c r="C18" s="2">
        <v>10870001</v>
      </c>
      <c r="D18" s="2">
        <v>10800461</v>
      </c>
      <c r="F18" s="2">
        <f>VLOOKUP(D18,Vorgang!A:T,17,FALSE)</f>
        <v>0</v>
      </c>
      <c r="G18" s="2" t="str">
        <f>VLOOKUP(D18,Vorgang!A:T,18,FALSE)</f>
        <v>4496_8</v>
      </c>
      <c r="H18" s="2" t="str">
        <f>VLOOKUP(D18,Vorgang!A:T,19,FALSE)</f>
        <v>VOR</v>
      </c>
    </row>
    <row r="19" spans="1:8" ht="15" customHeight="1">
      <c r="A19" s="2">
        <v>11240018</v>
      </c>
      <c r="B19" s="2">
        <v>2</v>
      </c>
      <c r="C19" s="2">
        <v>10870002</v>
      </c>
      <c r="D19" s="2">
        <v>10800461</v>
      </c>
      <c r="F19" s="2">
        <f>VLOOKUP(D19,Vorgang!A:T,17,FALSE)</f>
        <v>0</v>
      </c>
      <c r="G19" s="2" t="str">
        <f>VLOOKUP(D19,Vorgang!A:T,18,FALSE)</f>
        <v>4496_8</v>
      </c>
      <c r="H19" s="2" t="str">
        <f>VLOOKUP(D19,Vorgang!A:T,19,FALSE)</f>
        <v>VOR</v>
      </c>
    </row>
    <row r="20" spans="1:8" ht="15" customHeight="1">
      <c r="A20" s="2">
        <v>11240019</v>
      </c>
      <c r="B20" s="2">
        <v>1</v>
      </c>
      <c r="C20" s="2">
        <v>10870003</v>
      </c>
      <c r="D20" s="2">
        <v>10800372</v>
      </c>
      <c r="F20" s="2">
        <f>VLOOKUP(D20,Vorgang!A:T,17,FALSE)</f>
        <v>0</v>
      </c>
      <c r="G20" s="2">
        <f>VLOOKUP(D20,Vorgang!A:T,18,FALSE)</f>
        <v>5478</v>
      </c>
      <c r="H20" s="2" t="str">
        <f>VLOOKUP(D20,Vorgang!A:T,19,FALSE)</f>
        <v>VOR</v>
      </c>
    </row>
    <row r="21" spans="1:8" ht="15" customHeight="1">
      <c r="A21" s="2">
        <v>11240020</v>
      </c>
      <c r="B21" s="2">
        <v>2</v>
      </c>
      <c r="C21" s="2">
        <v>10870004</v>
      </c>
      <c r="D21" s="2">
        <v>10800372</v>
      </c>
      <c r="F21" s="2">
        <f>VLOOKUP(D21,Vorgang!A:T,17,FALSE)</f>
        <v>0</v>
      </c>
      <c r="G21" s="2">
        <f>VLOOKUP(D21,Vorgang!A:T,18,FALSE)</f>
        <v>5478</v>
      </c>
      <c r="H21" s="2" t="str">
        <f>VLOOKUP(D21,Vorgang!A:T,19,FALSE)</f>
        <v>VOR</v>
      </c>
    </row>
    <row r="22" spans="1:8" ht="15" customHeight="1">
      <c r="A22" s="2">
        <v>11240021</v>
      </c>
      <c r="B22" s="2">
        <v>1</v>
      </c>
      <c r="C22" s="2">
        <v>10870011</v>
      </c>
      <c r="D22" s="2">
        <v>10800001</v>
      </c>
      <c r="F22" s="2">
        <f>VLOOKUP(D22,Vorgang!A:T,17,FALSE)</f>
        <v>0</v>
      </c>
      <c r="G22" s="2" t="str">
        <f>VLOOKUP(D22,Vorgang!A:T,18,FALSE)</f>
        <v>VOR I_1</v>
      </c>
      <c r="H22" s="2" t="str">
        <f>VLOOKUP(D22,Vorgang!A:T,19,FALSE)</f>
        <v>VOR I</v>
      </c>
    </row>
    <row r="23" spans="1:8" ht="15" customHeight="1">
      <c r="A23" s="2">
        <v>11240022</v>
      </c>
      <c r="B23" s="2">
        <v>1</v>
      </c>
      <c r="C23" s="2">
        <v>10870005</v>
      </c>
      <c r="D23" s="2">
        <v>10800002</v>
      </c>
      <c r="F23" s="2">
        <f>VLOOKUP(D23,Vorgang!A:T,17,FALSE)</f>
        <v>0</v>
      </c>
      <c r="G23" s="2">
        <f>VLOOKUP(D23,Vorgang!A:T,18,FALSE)</f>
        <v>0</v>
      </c>
      <c r="H23" s="2">
        <f>VLOOKUP(D23,Vorgang!A:T,19,FALSE)</f>
        <v>0</v>
      </c>
    </row>
    <row r="24" spans="1:8" ht="15" customHeight="1">
      <c r="A24" s="2">
        <v>11240023</v>
      </c>
      <c r="B24" s="2">
        <v>1</v>
      </c>
      <c r="C24" s="2">
        <v>10870005</v>
      </c>
      <c r="D24" s="2">
        <v>10800003</v>
      </c>
      <c r="F24" s="2">
        <f>VLOOKUP(D24,Vorgang!A:T,17,FALSE)</f>
        <v>0</v>
      </c>
      <c r="G24" s="2">
        <f>VLOOKUP(D24,Vorgang!A:T,18,FALSE)</f>
        <v>0</v>
      </c>
      <c r="H24" s="2">
        <f>VLOOKUP(D24,Vorgang!A:T,19,FALSE)</f>
        <v>0</v>
      </c>
    </row>
    <row r="25" spans="1:8" ht="15" customHeight="1">
      <c r="A25" s="2">
        <v>11240024</v>
      </c>
      <c r="B25" s="2">
        <v>1</v>
      </c>
      <c r="C25" s="2">
        <v>10870005</v>
      </c>
      <c r="D25" s="2">
        <v>10800004</v>
      </c>
      <c r="F25" s="2">
        <f>VLOOKUP(D25,Vorgang!A:T,17,FALSE)</f>
        <v>0</v>
      </c>
      <c r="G25" s="2">
        <f>VLOOKUP(D25,Vorgang!A:T,18,FALSE)</f>
        <v>0</v>
      </c>
      <c r="H25" s="2">
        <f>VLOOKUP(D25,Vorgang!A:T,19,FALSE)</f>
        <v>0</v>
      </c>
    </row>
    <row r="26" spans="1:8" ht="15" customHeight="1">
      <c r="A26" s="2">
        <v>11240025</v>
      </c>
      <c r="B26" s="2">
        <v>1</v>
      </c>
      <c r="C26" s="2">
        <v>10870005</v>
      </c>
      <c r="D26" s="2">
        <v>10800005</v>
      </c>
      <c r="F26" s="2">
        <f>VLOOKUP(D26,Vorgang!A:T,17,FALSE)</f>
        <v>0</v>
      </c>
      <c r="G26" s="2">
        <f>VLOOKUP(D26,Vorgang!A:T,18,FALSE)</f>
        <v>0</v>
      </c>
      <c r="H26" s="2">
        <f>VLOOKUP(D26,Vorgang!A:T,19,FALSE)</f>
        <v>0</v>
      </c>
    </row>
    <row r="27" spans="1:8" ht="15" customHeight="1">
      <c r="A27" s="2">
        <v>11240026</v>
      </c>
      <c r="B27" s="2">
        <v>1</v>
      </c>
      <c r="C27" s="2">
        <v>10870005</v>
      </c>
      <c r="D27" s="2">
        <v>10800006</v>
      </c>
      <c r="F27" s="2">
        <f>VLOOKUP(D27,Vorgang!A:T,17,FALSE)</f>
        <v>0</v>
      </c>
      <c r="G27" s="2">
        <f>VLOOKUP(D27,Vorgang!A:T,18,FALSE)</f>
        <v>0</v>
      </c>
      <c r="H27" s="2">
        <f>VLOOKUP(D27,Vorgang!A:T,19,FALSE)</f>
        <v>0</v>
      </c>
    </row>
    <row r="28" spans="1:8" ht="15" customHeight="1">
      <c r="A28" s="2">
        <v>11240027</v>
      </c>
      <c r="B28" s="2">
        <v>1</v>
      </c>
      <c r="C28" s="2">
        <v>10870005</v>
      </c>
      <c r="D28" s="2">
        <v>10800007</v>
      </c>
      <c r="F28" s="2">
        <f>VLOOKUP(D28,Vorgang!A:T,17,FALSE)</f>
        <v>0</v>
      </c>
      <c r="G28" s="2">
        <f>VLOOKUP(D28,Vorgang!A:T,18,FALSE)</f>
        <v>0</v>
      </c>
      <c r="H28" s="2">
        <f>VLOOKUP(D28,Vorgang!A:T,19,FALSE)</f>
        <v>0</v>
      </c>
    </row>
    <row r="29" spans="1:8" ht="15" customHeight="1">
      <c r="A29" s="2">
        <v>11240028</v>
      </c>
      <c r="B29" s="2">
        <v>1</v>
      </c>
      <c r="C29" s="2">
        <v>10870012</v>
      </c>
      <c r="D29" s="2">
        <v>10800008</v>
      </c>
      <c r="F29" s="2">
        <f>VLOOKUP(D29,Vorgang!A:T,17,FALSE)</f>
        <v>0</v>
      </c>
      <c r="G29" s="2">
        <f>VLOOKUP(D29,Vorgang!A:T,18,FALSE)</f>
        <v>1513</v>
      </c>
      <c r="H29" s="2" t="str">
        <f>VLOOKUP(D29,Vorgang!A:T,19,FALSE)</f>
        <v>VOR I</v>
      </c>
    </row>
    <row r="30" spans="1:8" ht="15" customHeight="1">
      <c r="A30" s="2">
        <v>11240029</v>
      </c>
      <c r="B30" s="2">
        <v>1</v>
      </c>
      <c r="C30" s="2">
        <v>10870005</v>
      </c>
      <c r="D30" s="2">
        <v>10800009</v>
      </c>
      <c r="F30" s="2">
        <f>VLOOKUP(D30,Vorgang!A:T,17,FALSE)</f>
        <v>0</v>
      </c>
      <c r="G30" s="2" t="str">
        <f>VLOOKUP(D30,Vorgang!A:T,18,FALSE)</f>
        <v>4508_19</v>
      </c>
      <c r="H30" s="2" t="str">
        <f>VLOOKUP(D30,Vorgang!A:T,19,FALSE)</f>
        <v>EIN II</v>
      </c>
    </row>
    <row r="31" spans="1:8" ht="15" customHeight="1">
      <c r="A31" s="2">
        <v>11240030</v>
      </c>
      <c r="B31" s="2">
        <v>1</v>
      </c>
      <c r="C31" s="2">
        <v>10870005</v>
      </c>
      <c r="D31" s="2">
        <v>10800010</v>
      </c>
      <c r="F31" s="2">
        <f>VLOOKUP(D31,Vorgang!A:T,17,FALSE)</f>
        <v>0</v>
      </c>
      <c r="G31" s="2" t="str">
        <f>VLOOKUP(D31,Vorgang!A:T,18,FALSE)</f>
        <v>1529_20</v>
      </c>
      <c r="H31" s="2" t="str">
        <f>VLOOKUP(D31,Vorgang!A:T,19,FALSE)</f>
        <v>EIN II</v>
      </c>
    </row>
    <row r="32" spans="1:8" ht="15" customHeight="1">
      <c r="A32" s="2">
        <v>11240031</v>
      </c>
      <c r="B32" s="2">
        <v>1</v>
      </c>
      <c r="C32" s="2">
        <v>10870005</v>
      </c>
      <c r="D32" s="2">
        <v>10800011</v>
      </c>
      <c r="F32" s="2">
        <f>VLOOKUP(D32,Vorgang!A:T,17,FALSE)</f>
        <v>0</v>
      </c>
      <c r="G32" s="2" t="str">
        <f>VLOOKUP(D32,Vorgang!A:T,18,FALSE)</f>
        <v>2672_80</v>
      </c>
      <c r="H32" s="2" t="str">
        <f>VLOOKUP(D32,Vorgang!A:T,19,FALSE)</f>
        <v>EIN II</v>
      </c>
    </row>
    <row r="33" spans="1:8" ht="15" customHeight="1">
      <c r="A33" s="2">
        <v>11240032</v>
      </c>
      <c r="B33" s="2">
        <v>1</v>
      </c>
      <c r="C33" s="2">
        <v>10870005</v>
      </c>
      <c r="D33" s="2">
        <v>10800012</v>
      </c>
      <c r="F33" s="2">
        <f>VLOOKUP(D33,Vorgang!A:T,17,FALSE)</f>
        <v>0</v>
      </c>
      <c r="G33" s="2" t="str">
        <f>VLOOKUP(D33,Vorgang!A:T,18,FALSE)</f>
        <v>2672_81</v>
      </c>
      <c r="H33" s="2" t="str">
        <f>VLOOKUP(D33,Vorgang!A:T,19,FALSE)</f>
        <v>EIN II</v>
      </c>
    </row>
    <row r="34" spans="1:8" ht="15" customHeight="1">
      <c r="A34" s="2">
        <v>11240033</v>
      </c>
      <c r="B34" s="2">
        <v>1</v>
      </c>
      <c r="C34" s="2">
        <v>10870005</v>
      </c>
      <c r="D34" s="2">
        <v>10800013</v>
      </c>
      <c r="F34" s="2">
        <f>VLOOKUP(D34,Vorgang!A:T,17,FALSE)</f>
        <v>0</v>
      </c>
      <c r="G34" s="2" t="str">
        <f>VLOOKUP(D34,Vorgang!A:T,18,FALSE)</f>
        <v>2672_82</v>
      </c>
      <c r="H34" s="2" t="str">
        <f>VLOOKUP(D34,Vorgang!A:T,19,FALSE)</f>
        <v>EIN II</v>
      </c>
    </row>
    <row r="35" spans="1:8" ht="15" customHeight="1">
      <c r="A35" s="2">
        <v>11240034</v>
      </c>
      <c r="B35" s="2">
        <v>1</v>
      </c>
      <c r="C35" s="2">
        <v>10870005</v>
      </c>
      <c r="D35" s="2">
        <v>10800014</v>
      </c>
      <c r="F35" s="2">
        <f>VLOOKUP(D35,Vorgang!A:T,17,FALSE)</f>
        <v>0</v>
      </c>
      <c r="G35" s="2" t="str">
        <f>VLOOKUP(D35,Vorgang!A:T,18,FALSE)</f>
        <v>2672_83</v>
      </c>
      <c r="H35" s="2" t="str">
        <f>VLOOKUP(D35,Vorgang!A:T,19,FALSE)</f>
        <v>EIN II</v>
      </c>
    </row>
    <row r="36" spans="1:8" ht="15" customHeight="1">
      <c r="A36" s="2">
        <v>11240035</v>
      </c>
      <c r="B36" s="2">
        <v>1</v>
      </c>
      <c r="C36" s="2">
        <v>10870005</v>
      </c>
      <c r="D36" s="2">
        <v>10800015</v>
      </c>
      <c r="F36" s="2">
        <f>VLOOKUP(D36,Vorgang!A:T,17,FALSE)</f>
        <v>0</v>
      </c>
      <c r="G36" s="2" t="str">
        <f>VLOOKUP(D36,Vorgang!A:T,18,FALSE)</f>
        <v>4508_1</v>
      </c>
      <c r="H36" s="2" t="str">
        <f>VLOOKUP(D36,Vorgang!A:T,19,FALSE)</f>
        <v>EIN II</v>
      </c>
    </row>
    <row r="37" spans="1:8" ht="15" customHeight="1">
      <c r="A37" s="2">
        <v>11240036</v>
      </c>
      <c r="B37" s="2">
        <v>1</v>
      </c>
      <c r="C37" s="2">
        <v>10870005</v>
      </c>
      <c r="D37" s="2">
        <v>10800016</v>
      </c>
      <c r="F37" s="2">
        <f>VLOOKUP(D37,Vorgang!A:T,17,FALSE)</f>
        <v>0</v>
      </c>
      <c r="G37" s="2" t="str">
        <f>VLOOKUP(D37,Vorgang!A:T,18,FALSE)</f>
        <v>4508_2</v>
      </c>
      <c r="H37" s="2" t="str">
        <f>VLOOKUP(D37,Vorgang!A:T,19,FALSE)</f>
        <v>EIN II</v>
      </c>
    </row>
    <row r="38" spans="1:8" ht="15" customHeight="1">
      <c r="A38" s="2">
        <v>11240037</v>
      </c>
      <c r="B38" s="2">
        <v>1</v>
      </c>
      <c r="C38" s="2">
        <v>10870005</v>
      </c>
      <c r="D38" s="2">
        <v>10800017</v>
      </c>
      <c r="F38" s="2">
        <f>VLOOKUP(D38,Vorgang!A:T,17,FALSE)</f>
        <v>0</v>
      </c>
      <c r="G38" s="2" t="str">
        <f>VLOOKUP(D38,Vorgang!A:T,18,FALSE)</f>
        <v>4508_3</v>
      </c>
      <c r="H38" s="2" t="str">
        <f>VLOOKUP(D38,Vorgang!A:T,19,FALSE)</f>
        <v>EIN II</v>
      </c>
    </row>
    <row r="39" spans="1:8" ht="15" customHeight="1">
      <c r="A39" s="2">
        <v>11240038</v>
      </c>
      <c r="B39" s="2">
        <v>1</v>
      </c>
      <c r="C39" s="2">
        <v>10870005</v>
      </c>
      <c r="D39" s="2">
        <v>10800018</v>
      </c>
      <c r="F39" s="2">
        <f>VLOOKUP(D39,Vorgang!A:T,17,FALSE)</f>
        <v>0</v>
      </c>
      <c r="G39" s="2" t="str">
        <f>VLOOKUP(D39,Vorgang!A:T,18,FALSE)</f>
        <v>4508_4</v>
      </c>
      <c r="H39" s="2" t="str">
        <f>VLOOKUP(D39,Vorgang!A:T,19,FALSE)</f>
        <v>EIN II</v>
      </c>
    </row>
    <row r="40" spans="1:8" ht="15" customHeight="1">
      <c r="A40" s="2">
        <v>11240039</v>
      </c>
      <c r="B40" s="2">
        <v>1</v>
      </c>
      <c r="C40" s="2">
        <v>10870005</v>
      </c>
      <c r="D40" s="2">
        <v>10800019</v>
      </c>
      <c r="F40" s="2">
        <f>VLOOKUP(D40,Vorgang!A:T,17,FALSE)</f>
        <v>0</v>
      </c>
      <c r="G40" s="2" t="str">
        <f>VLOOKUP(D40,Vorgang!A:T,18,FALSE)</f>
        <v>4508_5</v>
      </c>
      <c r="H40" s="2" t="str">
        <f>VLOOKUP(D40,Vorgang!A:T,19,FALSE)</f>
        <v>EIN II</v>
      </c>
    </row>
    <row r="41" spans="1:8" ht="15" customHeight="1">
      <c r="A41" s="2">
        <v>11240040</v>
      </c>
      <c r="B41" s="2">
        <v>1</v>
      </c>
      <c r="C41" s="2">
        <v>10870005</v>
      </c>
      <c r="D41" s="2">
        <v>10800020</v>
      </c>
      <c r="F41" s="2">
        <f>VLOOKUP(D41,Vorgang!A:T,17,FALSE)</f>
        <v>0</v>
      </c>
      <c r="G41" s="2" t="str">
        <f>VLOOKUP(D41,Vorgang!A:T,18,FALSE)</f>
        <v>4508_6</v>
      </c>
      <c r="H41" s="2" t="str">
        <f>VLOOKUP(D41,Vorgang!A:T,19,FALSE)</f>
        <v>EIN II</v>
      </c>
    </row>
    <row r="42" spans="1:8" ht="15" customHeight="1">
      <c r="A42" s="2">
        <v>11240041</v>
      </c>
      <c r="B42" s="2">
        <v>1</v>
      </c>
      <c r="C42" s="2">
        <v>10870005</v>
      </c>
      <c r="D42" s="2">
        <v>10800021</v>
      </c>
      <c r="F42" s="2">
        <f>VLOOKUP(D42,Vorgang!A:T,17,FALSE)</f>
        <v>0</v>
      </c>
      <c r="G42" s="2" t="str">
        <f>VLOOKUP(D42,Vorgang!A:T,18,FALSE)</f>
        <v>4508_7</v>
      </c>
      <c r="H42" s="2" t="str">
        <f>VLOOKUP(D42,Vorgang!A:T,19,FALSE)</f>
        <v>EIN II</v>
      </c>
    </row>
    <row r="43" spans="1:8" ht="15" customHeight="1">
      <c r="A43" s="2">
        <v>11240042</v>
      </c>
      <c r="B43" s="2">
        <v>1</v>
      </c>
      <c r="C43" s="2">
        <v>10870005</v>
      </c>
      <c r="D43" s="2">
        <v>10800022</v>
      </c>
      <c r="F43" s="2">
        <f>VLOOKUP(D43,Vorgang!A:T,17,FALSE)</f>
        <v>0</v>
      </c>
      <c r="G43" s="2" t="str">
        <f>VLOOKUP(D43,Vorgang!A:T,18,FALSE)</f>
        <v>4508_8</v>
      </c>
      <c r="H43" s="2" t="str">
        <f>VLOOKUP(D43,Vorgang!A:T,19,FALSE)</f>
        <v>EIN II</v>
      </c>
    </row>
    <row r="44" spans="1:8" ht="15" customHeight="1">
      <c r="A44" s="2">
        <v>11240043</v>
      </c>
      <c r="B44" s="2">
        <v>1</v>
      </c>
      <c r="C44" s="2">
        <v>10870005</v>
      </c>
      <c r="D44" s="2">
        <v>10800023</v>
      </c>
      <c r="F44" s="2">
        <f>VLOOKUP(D44,Vorgang!A:T,17,FALSE)</f>
        <v>0</v>
      </c>
      <c r="G44" s="2" t="str">
        <f>VLOOKUP(D44,Vorgang!A:T,18,FALSE)</f>
        <v>4508_9</v>
      </c>
      <c r="H44" s="2" t="str">
        <f>VLOOKUP(D44,Vorgang!A:T,19,FALSE)</f>
        <v>EIN II</v>
      </c>
    </row>
    <row r="45" spans="1:8" ht="15" customHeight="1">
      <c r="A45" s="2">
        <v>11240044</v>
      </c>
      <c r="B45" s="2">
        <v>1</v>
      </c>
      <c r="C45" s="2">
        <v>10870005</v>
      </c>
      <c r="D45" s="2">
        <v>10800024</v>
      </c>
      <c r="F45" s="2">
        <f>VLOOKUP(D45,Vorgang!A:T,17,FALSE)</f>
        <v>0</v>
      </c>
      <c r="G45" s="2" t="str">
        <f>VLOOKUP(D45,Vorgang!A:T,18,FALSE)</f>
        <v>4508_10</v>
      </c>
      <c r="H45" s="2" t="str">
        <f>VLOOKUP(D45,Vorgang!A:T,19,FALSE)</f>
        <v>EIN II</v>
      </c>
    </row>
    <row r="46" spans="1:8" ht="15" customHeight="1">
      <c r="A46" s="2">
        <v>11240045</v>
      </c>
      <c r="B46" s="2">
        <v>1</v>
      </c>
      <c r="C46" s="2">
        <v>10870005</v>
      </c>
      <c r="D46" s="2">
        <v>10800025</v>
      </c>
      <c r="F46" s="2">
        <f>VLOOKUP(D46,Vorgang!A:T,17,FALSE)</f>
        <v>0</v>
      </c>
      <c r="G46" s="2" t="str">
        <f>VLOOKUP(D46,Vorgang!A:T,18,FALSE)</f>
        <v>4508_11</v>
      </c>
      <c r="H46" s="2" t="str">
        <f>VLOOKUP(D46,Vorgang!A:T,19,FALSE)</f>
        <v>EIN II</v>
      </c>
    </row>
    <row r="47" spans="1:8" ht="15" customHeight="1">
      <c r="A47" s="2">
        <v>11240046</v>
      </c>
      <c r="B47" s="2">
        <v>1</v>
      </c>
      <c r="C47" s="2">
        <v>10870005</v>
      </c>
      <c r="D47" s="2">
        <v>10800026</v>
      </c>
      <c r="F47" s="2">
        <f>VLOOKUP(D47,Vorgang!A:T,17,FALSE)</f>
        <v>0</v>
      </c>
      <c r="G47" s="2" t="str">
        <f>VLOOKUP(D47,Vorgang!A:T,18,FALSE)</f>
        <v>4508_12</v>
      </c>
      <c r="H47" s="2" t="str">
        <f>VLOOKUP(D47,Vorgang!A:T,19,FALSE)</f>
        <v>EIN II</v>
      </c>
    </row>
    <row r="48" spans="1:8" ht="15" customHeight="1">
      <c r="A48" s="2">
        <v>11240047</v>
      </c>
      <c r="B48" s="2">
        <v>1</v>
      </c>
      <c r="C48" s="2">
        <v>10870005</v>
      </c>
      <c r="D48" s="2">
        <v>10800027</v>
      </c>
      <c r="F48" s="2">
        <f>VLOOKUP(D48,Vorgang!A:T,17,FALSE)</f>
        <v>0</v>
      </c>
      <c r="G48" s="2" t="str">
        <f>VLOOKUP(D48,Vorgang!A:T,18,FALSE)</f>
        <v>4508_13</v>
      </c>
      <c r="H48" s="2" t="str">
        <f>VLOOKUP(D48,Vorgang!A:T,19,FALSE)</f>
        <v>EIN II</v>
      </c>
    </row>
    <row r="49" spans="1:8" ht="15" customHeight="1">
      <c r="A49" s="2">
        <v>11240048</v>
      </c>
      <c r="B49" s="2">
        <v>1</v>
      </c>
      <c r="C49" s="2">
        <v>10870005</v>
      </c>
      <c r="D49" s="2">
        <v>10800028</v>
      </c>
      <c r="F49" s="2">
        <f>VLOOKUP(D49,Vorgang!A:T,17,FALSE)</f>
        <v>0</v>
      </c>
      <c r="G49" s="2" t="str">
        <f>VLOOKUP(D49,Vorgang!A:T,18,FALSE)</f>
        <v>4508_14</v>
      </c>
      <c r="H49" s="2" t="str">
        <f>VLOOKUP(D49,Vorgang!A:T,19,FALSE)</f>
        <v>EIN II</v>
      </c>
    </row>
    <row r="50" spans="1:8" ht="15" customHeight="1">
      <c r="A50" s="2">
        <v>11240049</v>
      </c>
      <c r="B50" s="2">
        <v>1</v>
      </c>
      <c r="C50" s="2">
        <v>10870005</v>
      </c>
      <c r="D50" s="2">
        <v>10800029</v>
      </c>
      <c r="F50" s="2">
        <f>VLOOKUP(D50,Vorgang!A:T,17,FALSE)</f>
        <v>0</v>
      </c>
      <c r="G50" s="2" t="str">
        <f>VLOOKUP(D50,Vorgang!A:T,18,FALSE)</f>
        <v>4508_17</v>
      </c>
      <c r="H50" s="2" t="str">
        <f>VLOOKUP(D50,Vorgang!A:T,19,FALSE)</f>
        <v>EIN II</v>
      </c>
    </row>
    <row r="51" spans="1:8" ht="15" customHeight="1">
      <c r="A51" s="2">
        <v>11240050</v>
      </c>
      <c r="B51" s="2">
        <v>1</v>
      </c>
      <c r="C51" s="2">
        <v>10870005</v>
      </c>
      <c r="D51" s="2">
        <v>10800030</v>
      </c>
      <c r="F51" s="2">
        <f>VLOOKUP(D51,Vorgang!A:T,17,FALSE)</f>
        <v>0</v>
      </c>
      <c r="G51" s="2" t="str">
        <f>VLOOKUP(D51,Vorgang!A:T,18,FALSE)</f>
        <v>4508_18</v>
      </c>
      <c r="H51" s="2" t="str">
        <f>VLOOKUP(D51,Vorgang!A:T,19,FALSE)</f>
        <v>EIN II</v>
      </c>
    </row>
    <row r="52" spans="1:8" ht="15" customHeight="1">
      <c r="A52" s="2">
        <v>11240051</v>
      </c>
      <c r="B52" s="2">
        <v>1</v>
      </c>
      <c r="C52" s="2">
        <v>10870005</v>
      </c>
      <c r="D52" s="2">
        <v>10800031</v>
      </c>
      <c r="F52" s="2">
        <f>VLOOKUP(D52,Vorgang!A:T,17,FALSE)</f>
        <v>0</v>
      </c>
      <c r="G52" s="2" t="str">
        <f>VLOOKUP(D52,Vorgang!A:T,18,FALSE)</f>
        <v>2672_1</v>
      </c>
      <c r="H52" s="2" t="str">
        <f>VLOOKUP(D52,Vorgang!A:T,19,FALSE)</f>
        <v>EIN II</v>
      </c>
    </row>
    <row r="53" spans="1:8" ht="15" customHeight="1">
      <c r="A53" s="2">
        <v>11240052</v>
      </c>
      <c r="B53" s="2">
        <v>1</v>
      </c>
      <c r="C53" s="2">
        <v>10870005</v>
      </c>
      <c r="D53" s="2">
        <v>10800032</v>
      </c>
      <c r="F53" s="2">
        <f>VLOOKUP(D53,Vorgang!A:T,17,FALSE)</f>
        <v>0</v>
      </c>
      <c r="G53" s="2" t="str">
        <f>VLOOKUP(D53,Vorgang!A:T,18,FALSE)</f>
        <v>2672_2</v>
      </c>
      <c r="H53" s="2" t="str">
        <f>VLOOKUP(D53,Vorgang!A:T,19,FALSE)</f>
        <v>EIN II</v>
      </c>
    </row>
    <row r="54" spans="1:8" ht="15" customHeight="1">
      <c r="A54" s="2">
        <v>11240053</v>
      </c>
      <c r="B54" s="2">
        <v>1</v>
      </c>
      <c r="C54" s="2">
        <v>10870005</v>
      </c>
      <c r="D54" s="2">
        <v>10800033</v>
      </c>
      <c r="F54" s="2">
        <f>VLOOKUP(D54,Vorgang!A:T,17,FALSE)</f>
        <v>0</v>
      </c>
      <c r="G54" s="2" t="str">
        <f>VLOOKUP(D54,Vorgang!A:T,18,FALSE)</f>
        <v>2672_3</v>
      </c>
      <c r="H54" s="2" t="str">
        <f>VLOOKUP(D54,Vorgang!A:T,19,FALSE)</f>
        <v>EIN II</v>
      </c>
    </row>
    <row r="55" spans="1:8" ht="15" customHeight="1">
      <c r="A55" s="2">
        <v>11240054</v>
      </c>
      <c r="B55" s="2">
        <v>1</v>
      </c>
      <c r="C55" s="2">
        <v>10870005</v>
      </c>
      <c r="D55" s="2">
        <v>10800034</v>
      </c>
      <c r="F55" s="2">
        <f>VLOOKUP(D55,Vorgang!A:T,17,FALSE)</f>
        <v>0</v>
      </c>
      <c r="G55" s="2" t="str">
        <f>VLOOKUP(D55,Vorgang!A:T,18,FALSE)</f>
        <v>2672_4</v>
      </c>
      <c r="H55" s="2" t="str">
        <f>VLOOKUP(D55,Vorgang!A:T,19,FALSE)</f>
        <v>EIN II</v>
      </c>
    </row>
    <row r="56" spans="1:8" ht="15" customHeight="1">
      <c r="A56" s="2">
        <v>11240055</v>
      </c>
      <c r="B56" s="2">
        <v>1</v>
      </c>
      <c r="C56" s="2">
        <v>10870005</v>
      </c>
      <c r="D56" s="2">
        <v>10800035</v>
      </c>
      <c r="F56" s="2">
        <f>VLOOKUP(D56,Vorgang!A:T,17,FALSE)</f>
        <v>0</v>
      </c>
      <c r="G56" s="2" t="str">
        <f>VLOOKUP(D56,Vorgang!A:T,18,FALSE)</f>
        <v>2672_5</v>
      </c>
      <c r="H56" s="2" t="str">
        <f>VLOOKUP(D56,Vorgang!A:T,19,FALSE)</f>
        <v>EIN II</v>
      </c>
    </row>
    <row r="57" spans="1:8" ht="15" customHeight="1">
      <c r="A57" s="2">
        <v>11240056</v>
      </c>
      <c r="B57" s="2">
        <v>1</v>
      </c>
      <c r="C57" s="2">
        <v>10870005</v>
      </c>
      <c r="D57" s="2">
        <v>10800036</v>
      </c>
      <c r="F57" s="2">
        <f>VLOOKUP(D57,Vorgang!A:T,17,FALSE)</f>
        <v>0</v>
      </c>
      <c r="G57" s="2" t="str">
        <f>VLOOKUP(D57,Vorgang!A:T,18,FALSE)</f>
        <v>2672_6</v>
      </c>
      <c r="H57" s="2" t="str">
        <f>VLOOKUP(D57,Vorgang!A:T,19,FALSE)</f>
        <v>EIN II</v>
      </c>
    </row>
    <row r="58" spans="1:8" ht="15" customHeight="1">
      <c r="A58" s="2">
        <v>11240057</v>
      </c>
      <c r="B58" s="2">
        <v>1</v>
      </c>
      <c r="C58" s="2">
        <v>10870005</v>
      </c>
      <c r="D58" s="2">
        <v>10800037</v>
      </c>
      <c r="F58" s="2">
        <f>VLOOKUP(D58,Vorgang!A:T,17,FALSE)</f>
        <v>0</v>
      </c>
      <c r="G58" s="2" t="str">
        <f>VLOOKUP(D58,Vorgang!A:T,18,FALSE)</f>
        <v>2672_7</v>
      </c>
      <c r="H58" s="2" t="str">
        <f>VLOOKUP(D58,Vorgang!A:T,19,FALSE)</f>
        <v>EIN II</v>
      </c>
    </row>
    <row r="59" spans="1:8" ht="15" customHeight="1">
      <c r="A59" s="2">
        <v>11240058</v>
      </c>
      <c r="B59" s="2">
        <v>1</v>
      </c>
      <c r="C59" s="2">
        <v>10870005</v>
      </c>
      <c r="D59" s="2">
        <v>10800038</v>
      </c>
      <c r="F59" s="2">
        <f>VLOOKUP(D59,Vorgang!A:T,17,FALSE)</f>
        <v>0</v>
      </c>
      <c r="G59" s="2" t="str">
        <f>VLOOKUP(D59,Vorgang!A:T,18,FALSE)</f>
        <v>2672_8</v>
      </c>
      <c r="H59" s="2" t="str">
        <f>VLOOKUP(D59,Vorgang!A:T,19,FALSE)</f>
        <v>EIN II</v>
      </c>
    </row>
    <row r="60" spans="1:8" ht="15" customHeight="1">
      <c r="A60" s="2">
        <v>11240059</v>
      </c>
      <c r="B60" s="2">
        <v>1</v>
      </c>
      <c r="C60" s="2">
        <v>10870005</v>
      </c>
      <c r="D60" s="2">
        <v>10800039</v>
      </c>
      <c r="F60" s="2">
        <f>VLOOKUP(D60,Vorgang!A:T,17,FALSE)</f>
        <v>0</v>
      </c>
      <c r="G60" s="2" t="str">
        <f>VLOOKUP(D60,Vorgang!A:T,18,FALSE)</f>
        <v>2672_9</v>
      </c>
      <c r="H60" s="2" t="str">
        <f>VLOOKUP(D60,Vorgang!A:T,19,FALSE)</f>
        <v>EIN II</v>
      </c>
    </row>
    <row r="61" spans="1:8" ht="15" customHeight="1">
      <c r="A61" s="2">
        <v>11240060</v>
      </c>
      <c r="B61" s="2">
        <v>1</v>
      </c>
      <c r="C61" s="2">
        <v>10870005</v>
      </c>
      <c r="D61" s="2">
        <v>10800040</v>
      </c>
      <c r="F61" s="2">
        <f>VLOOKUP(D61,Vorgang!A:T,17,FALSE)</f>
        <v>0</v>
      </c>
      <c r="G61" s="2" t="str">
        <f>VLOOKUP(D61,Vorgang!A:T,18,FALSE)</f>
        <v>2672_10</v>
      </c>
      <c r="H61" s="2" t="str">
        <f>VLOOKUP(D61,Vorgang!A:T,19,FALSE)</f>
        <v>EIN II</v>
      </c>
    </row>
    <row r="62" spans="1:8" ht="15" customHeight="1">
      <c r="A62" s="2">
        <v>11240061</v>
      </c>
      <c r="B62" s="2">
        <v>1</v>
      </c>
      <c r="C62" s="2">
        <v>10870005</v>
      </c>
      <c r="D62" s="2">
        <v>10800041</v>
      </c>
      <c r="F62" s="2">
        <f>VLOOKUP(D62,Vorgang!A:T,17,FALSE)</f>
        <v>0</v>
      </c>
      <c r="G62" s="2" t="str">
        <f>VLOOKUP(D62,Vorgang!A:T,18,FALSE)</f>
        <v>2672_11</v>
      </c>
      <c r="H62" s="2" t="str">
        <f>VLOOKUP(D62,Vorgang!A:T,19,FALSE)</f>
        <v>EIN II</v>
      </c>
    </row>
    <row r="63" spans="1:8" ht="15" customHeight="1">
      <c r="A63" s="2">
        <v>11240062</v>
      </c>
      <c r="B63" s="2">
        <v>1</v>
      </c>
      <c r="C63" s="2">
        <v>10870005</v>
      </c>
      <c r="D63" s="2">
        <v>10800042</v>
      </c>
      <c r="F63" s="2">
        <f>VLOOKUP(D63,Vorgang!A:T,17,FALSE)</f>
        <v>0</v>
      </c>
      <c r="G63" s="2" t="str">
        <f>VLOOKUP(D63,Vorgang!A:T,18,FALSE)</f>
        <v>2672_12</v>
      </c>
      <c r="H63" s="2" t="str">
        <f>VLOOKUP(D63,Vorgang!A:T,19,FALSE)</f>
        <v>EIN II</v>
      </c>
    </row>
    <row r="64" spans="1:8" ht="15" customHeight="1">
      <c r="A64" s="2">
        <v>11240063</v>
      </c>
      <c r="B64" s="2">
        <v>1</v>
      </c>
      <c r="C64" s="2">
        <v>10870005</v>
      </c>
      <c r="D64" s="2">
        <v>10800043</v>
      </c>
      <c r="F64" s="2">
        <f>VLOOKUP(D64,Vorgang!A:T,17,FALSE)</f>
        <v>0</v>
      </c>
      <c r="G64" s="2" t="str">
        <f>VLOOKUP(D64,Vorgang!A:T,18,FALSE)</f>
        <v>2672_13</v>
      </c>
      <c r="H64" s="2" t="str">
        <f>VLOOKUP(D64,Vorgang!A:T,19,FALSE)</f>
        <v>EIN II</v>
      </c>
    </row>
    <row r="65" spans="1:8" ht="15" customHeight="1">
      <c r="A65" s="2">
        <v>11240064</v>
      </c>
      <c r="B65" s="2">
        <v>1</v>
      </c>
      <c r="C65" s="2">
        <v>10870005</v>
      </c>
      <c r="D65" s="2">
        <v>10800044</v>
      </c>
      <c r="F65" s="2">
        <f>VLOOKUP(D65,Vorgang!A:T,17,FALSE)</f>
        <v>0</v>
      </c>
      <c r="G65" s="2" t="str">
        <f>VLOOKUP(D65,Vorgang!A:T,18,FALSE)</f>
        <v>2672_14</v>
      </c>
      <c r="H65" s="2" t="str">
        <f>VLOOKUP(D65,Vorgang!A:T,19,FALSE)</f>
        <v>EIN II</v>
      </c>
    </row>
    <row r="66" spans="1:8" ht="15" customHeight="1">
      <c r="A66" s="2">
        <v>11240065</v>
      </c>
      <c r="B66" s="2">
        <v>1</v>
      </c>
      <c r="C66" s="2">
        <v>10870005</v>
      </c>
      <c r="D66" s="2">
        <v>10800045</v>
      </c>
      <c r="F66" s="2">
        <f>VLOOKUP(D66,Vorgang!A:T,17,FALSE)</f>
        <v>0</v>
      </c>
      <c r="G66" s="2" t="str">
        <f>VLOOKUP(D66,Vorgang!A:T,18,FALSE)</f>
        <v>2672_15</v>
      </c>
      <c r="H66" s="2" t="str">
        <f>VLOOKUP(D66,Vorgang!A:T,19,FALSE)</f>
        <v>EIN II</v>
      </c>
    </row>
    <row r="67" spans="1:8" ht="15" customHeight="1">
      <c r="A67" s="2">
        <v>11240066</v>
      </c>
      <c r="B67" s="2">
        <v>1</v>
      </c>
      <c r="C67" s="2">
        <v>10870005</v>
      </c>
      <c r="D67" s="2">
        <v>10800046</v>
      </c>
      <c r="F67" s="2">
        <f>VLOOKUP(D67,Vorgang!A:T,17,FALSE)</f>
        <v>0</v>
      </c>
      <c r="G67" s="2" t="str">
        <f>VLOOKUP(D67,Vorgang!A:T,18,FALSE)</f>
        <v>2672_16</v>
      </c>
      <c r="H67" s="2" t="str">
        <f>VLOOKUP(D67,Vorgang!A:T,19,FALSE)</f>
        <v>EIN II</v>
      </c>
    </row>
    <row r="68" spans="1:8" ht="15" customHeight="1">
      <c r="A68" s="2">
        <v>11240067</v>
      </c>
      <c r="B68" s="2">
        <v>1</v>
      </c>
      <c r="C68" s="2">
        <v>10870005</v>
      </c>
      <c r="D68" s="2">
        <v>10800047</v>
      </c>
      <c r="F68" s="2">
        <f>VLOOKUP(D68,Vorgang!A:T,17,FALSE)</f>
        <v>0</v>
      </c>
      <c r="G68" s="2" t="str">
        <f>VLOOKUP(D68,Vorgang!A:T,18,FALSE)</f>
        <v>2672_17</v>
      </c>
      <c r="H68" s="2" t="str">
        <f>VLOOKUP(D68,Vorgang!A:T,19,FALSE)</f>
        <v>EIN II</v>
      </c>
    </row>
    <row r="69" spans="1:8" ht="15" customHeight="1">
      <c r="A69" s="2">
        <v>11240068</v>
      </c>
      <c r="B69" s="2">
        <v>1</v>
      </c>
      <c r="C69" s="2">
        <v>10870005</v>
      </c>
      <c r="D69" s="2">
        <v>10800048</v>
      </c>
      <c r="F69" s="2">
        <f>VLOOKUP(D69,Vorgang!A:T,17,FALSE)</f>
        <v>0</v>
      </c>
      <c r="G69" s="2" t="str">
        <f>VLOOKUP(D69,Vorgang!A:T,18,FALSE)</f>
        <v>2672_67</v>
      </c>
      <c r="H69" s="2" t="str">
        <f>VLOOKUP(D69,Vorgang!A:T,19,FALSE)</f>
        <v>EIN II</v>
      </c>
    </row>
    <row r="70" spans="1:8" ht="15" customHeight="1">
      <c r="A70" s="2">
        <v>11240069</v>
      </c>
      <c r="B70" s="2">
        <v>1</v>
      </c>
      <c r="C70" s="2">
        <v>10870005</v>
      </c>
      <c r="D70" s="2">
        <v>10800049</v>
      </c>
      <c r="F70" s="2">
        <f>VLOOKUP(D70,Vorgang!A:T,17,FALSE)</f>
        <v>0</v>
      </c>
      <c r="G70" s="2" t="str">
        <f>VLOOKUP(D70,Vorgang!A:T,18,FALSE)</f>
        <v>2672_68</v>
      </c>
      <c r="H70" s="2" t="str">
        <f>VLOOKUP(D70,Vorgang!A:T,19,FALSE)</f>
        <v>EIN II</v>
      </c>
    </row>
    <row r="71" spans="1:8" ht="15" customHeight="1">
      <c r="A71" s="2">
        <v>11240070</v>
      </c>
      <c r="B71" s="2">
        <v>1</v>
      </c>
      <c r="C71" s="2">
        <v>10870005</v>
      </c>
      <c r="D71" s="2">
        <v>10800050</v>
      </c>
      <c r="F71" s="2">
        <f>VLOOKUP(D71,Vorgang!A:T,17,FALSE)</f>
        <v>0</v>
      </c>
      <c r="G71" s="2" t="str">
        <f>VLOOKUP(D71,Vorgang!A:T,18,FALSE)</f>
        <v>2672_69</v>
      </c>
      <c r="H71" s="2" t="str">
        <f>VLOOKUP(D71,Vorgang!A:T,19,FALSE)</f>
        <v>EIN II</v>
      </c>
    </row>
    <row r="72" spans="1:8" ht="15" customHeight="1">
      <c r="A72" s="2">
        <v>11240071</v>
      </c>
      <c r="B72" s="2">
        <v>1</v>
      </c>
      <c r="C72" s="2">
        <v>10870005</v>
      </c>
      <c r="D72" s="2">
        <v>10800051</v>
      </c>
      <c r="F72" s="2">
        <f>VLOOKUP(D72,Vorgang!A:T,17,FALSE)</f>
        <v>0</v>
      </c>
      <c r="G72" s="2" t="str">
        <f>VLOOKUP(D72,Vorgang!A:T,18,FALSE)</f>
        <v>2672_20</v>
      </c>
      <c r="H72" s="2" t="str">
        <f>VLOOKUP(D72,Vorgang!A:T,19,FALSE)</f>
        <v>EIN II</v>
      </c>
    </row>
    <row r="73" spans="1:8" ht="15" customHeight="1">
      <c r="A73" s="2">
        <v>11240072</v>
      </c>
      <c r="B73" s="2">
        <v>1</v>
      </c>
      <c r="C73" s="2">
        <v>10870005</v>
      </c>
      <c r="D73" s="2">
        <v>10800052</v>
      </c>
      <c r="F73" s="2">
        <f>VLOOKUP(D73,Vorgang!A:T,17,FALSE)</f>
        <v>0</v>
      </c>
      <c r="G73" s="2" t="str">
        <f>VLOOKUP(D73,Vorgang!A:T,18,FALSE)</f>
        <v>2672_19</v>
      </c>
      <c r="H73" s="2" t="str">
        <f>VLOOKUP(D73,Vorgang!A:T,19,FALSE)</f>
        <v>EIN II</v>
      </c>
    </row>
    <row r="74" spans="1:8" ht="15" customHeight="1">
      <c r="A74" s="2">
        <v>11240073</v>
      </c>
      <c r="B74" s="2">
        <v>1</v>
      </c>
      <c r="C74" s="2">
        <v>10870005</v>
      </c>
      <c r="D74" s="2">
        <v>10800053</v>
      </c>
      <c r="F74" s="2">
        <f>VLOOKUP(D74,Vorgang!A:T,17,FALSE)</f>
        <v>0</v>
      </c>
      <c r="G74" s="2" t="str">
        <f>VLOOKUP(D74,Vorgang!A:T,18,FALSE)</f>
        <v>2672_52</v>
      </c>
      <c r="H74" s="2" t="str">
        <f>VLOOKUP(D74,Vorgang!A:T,19,FALSE)</f>
        <v>EIN II</v>
      </c>
    </row>
    <row r="75" spans="1:8" ht="15" customHeight="1">
      <c r="A75" s="2">
        <v>11240074</v>
      </c>
      <c r="B75" s="2">
        <v>1</v>
      </c>
      <c r="C75" s="2">
        <v>10870005</v>
      </c>
      <c r="D75" s="2">
        <v>10800054</v>
      </c>
      <c r="F75" s="2">
        <f>VLOOKUP(D75,Vorgang!A:T,17,FALSE)</f>
        <v>0</v>
      </c>
      <c r="G75" s="2" t="str">
        <f>VLOOKUP(D75,Vorgang!A:T,18,FALSE)</f>
        <v>2672_53</v>
      </c>
      <c r="H75" s="2" t="str">
        <f>VLOOKUP(D75,Vorgang!A:T,19,FALSE)</f>
        <v>EIN II</v>
      </c>
    </row>
    <row r="76" spans="1:8" ht="15" customHeight="1">
      <c r="A76" s="2">
        <v>11240075</v>
      </c>
      <c r="B76" s="2">
        <v>1</v>
      </c>
      <c r="C76" s="2">
        <v>10870005</v>
      </c>
      <c r="D76" s="2">
        <v>10800055</v>
      </c>
      <c r="F76" s="2">
        <f>VLOOKUP(D76,Vorgang!A:T,17,FALSE)</f>
        <v>0</v>
      </c>
      <c r="G76" s="2" t="str">
        <f>VLOOKUP(D76,Vorgang!A:T,18,FALSE)</f>
        <v>2672_54</v>
      </c>
      <c r="H76" s="2" t="str">
        <f>VLOOKUP(D76,Vorgang!A:T,19,FALSE)</f>
        <v>EIN II</v>
      </c>
    </row>
    <row r="77" spans="1:8" ht="15" customHeight="1">
      <c r="A77" s="2">
        <v>11240076</v>
      </c>
      <c r="B77" s="2">
        <v>1</v>
      </c>
      <c r="C77" s="2">
        <v>10870005</v>
      </c>
      <c r="D77" s="2">
        <v>10800056</v>
      </c>
      <c r="F77" s="2">
        <f>VLOOKUP(D77,Vorgang!A:T,17,FALSE)</f>
        <v>0</v>
      </c>
      <c r="G77" s="2" t="str">
        <f>VLOOKUP(D77,Vorgang!A:T,18,FALSE)</f>
        <v>2672_55</v>
      </c>
      <c r="H77" s="2" t="str">
        <f>VLOOKUP(D77,Vorgang!A:T,19,FALSE)</f>
        <v>EIN II</v>
      </c>
    </row>
    <row r="78" spans="1:8" ht="15" customHeight="1">
      <c r="A78" s="2">
        <v>11240077</v>
      </c>
      <c r="B78" s="2">
        <v>1</v>
      </c>
      <c r="C78" s="2">
        <v>10870005</v>
      </c>
      <c r="D78" s="2">
        <v>10800057</v>
      </c>
      <c r="F78" s="2">
        <f>VLOOKUP(D78,Vorgang!A:T,17,FALSE)</f>
        <v>0</v>
      </c>
      <c r="G78" s="2" t="str">
        <f>VLOOKUP(D78,Vorgang!A:T,18,FALSE)</f>
        <v>2672_56</v>
      </c>
      <c r="H78" s="2" t="str">
        <f>VLOOKUP(D78,Vorgang!A:T,19,FALSE)</f>
        <v>EIN II</v>
      </c>
    </row>
    <row r="79" spans="1:8" ht="15" customHeight="1">
      <c r="A79" s="2">
        <v>11240078</v>
      </c>
      <c r="B79" s="2">
        <v>1</v>
      </c>
      <c r="C79" s="2">
        <v>10870005</v>
      </c>
      <c r="D79" s="2">
        <v>10800058</v>
      </c>
      <c r="F79" s="2">
        <f>VLOOKUP(D79,Vorgang!A:T,17,FALSE)</f>
        <v>0</v>
      </c>
      <c r="G79" s="2" t="str">
        <f>VLOOKUP(D79,Vorgang!A:T,18,FALSE)</f>
        <v>2672_23</v>
      </c>
      <c r="H79" s="2" t="str">
        <f>VLOOKUP(D79,Vorgang!A:T,19,FALSE)</f>
        <v>EIN II</v>
      </c>
    </row>
    <row r="80" spans="1:8" ht="15" customHeight="1">
      <c r="A80" s="2">
        <v>11240079</v>
      </c>
      <c r="B80" s="2">
        <v>1</v>
      </c>
      <c r="C80" s="2">
        <v>10870005</v>
      </c>
      <c r="D80" s="2">
        <v>10800059</v>
      </c>
      <c r="F80" s="2">
        <f>VLOOKUP(D80,Vorgang!A:T,17,FALSE)</f>
        <v>0</v>
      </c>
      <c r="G80" s="2" t="str">
        <f>VLOOKUP(D80,Vorgang!A:T,18,FALSE)</f>
        <v>2672_24</v>
      </c>
      <c r="H80" s="2" t="str">
        <f>VLOOKUP(D80,Vorgang!A:T,19,FALSE)</f>
        <v>EIN II</v>
      </c>
    </row>
    <row r="81" spans="1:8" ht="15" customHeight="1">
      <c r="A81" s="2">
        <v>11240080</v>
      </c>
      <c r="B81" s="2">
        <v>1</v>
      </c>
      <c r="C81" s="2">
        <v>10870005</v>
      </c>
      <c r="D81" s="2">
        <v>10800060</v>
      </c>
      <c r="F81" s="2">
        <f>VLOOKUP(D81,Vorgang!A:T,17,FALSE)</f>
        <v>0</v>
      </c>
      <c r="G81" s="2" t="str">
        <f>VLOOKUP(D81,Vorgang!A:T,18,FALSE)</f>
        <v>2672_61</v>
      </c>
      <c r="H81" s="2" t="str">
        <f>VLOOKUP(D81,Vorgang!A:T,19,FALSE)</f>
        <v>EIN II</v>
      </c>
    </row>
    <row r="82" spans="1:8" ht="15" customHeight="1">
      <c r="A82" s="2">
        <v>11240081</v>
      </c>
      <c r="B82" s="2">
        <v>1</v>
      </c>
      <c r="C82" s="2">
        <v>10870005</v>
      </c>
      <c r="D82" s="2">
        <v>10800061</v>
      </c>
      <c r="F82" s="2">
        <f>VLOOKUP(D82,Vorgang!A:T,17,FALSE)</f>
        <v>0</v>
      </c>
      <c r="G82" s="2" t="str">
        <f>VLOOKUP(D82,Vorgang!A:T,18,FALSE)</f>
        <v>2672_62</v>
      </c>
      <c r="H82" s="2" t="str">
        <f>VLOOKUP(D82,Vorgang!A:T,19,FALSE)</f>
        <v>EIN II</v>
      </c>
    </row>
    <row r="83" spans="1:8" ht="15" customHeight="1">
      <c r="A83" s="2">
        <v>11240082</v>
      </c>
      <c r="B83" s="2">
        <v>1</v>
      </c>
      <c r="C83" s="2">
        <v>10870005</v>
      </c>
      <c r="D83" s="2">
        <v>10800062</v>
      </c>
      <c r="F83" s="2">
        <f>VLOOKUP(D83,Vorgang!A:T,17,FALSE)</f>
        <v>0</v>
      </c>
      <c r="G83" s="2" t="str">
        <f>VLOOKUP(D83,Vorgang!A:T,18,FALSE)</f>
        <v>2672_63</v>
      </c>
      <c r="H83" s="2" t="str">
        <f>VLOOKUP(D83,Vorgang!A:T,19,FALSE)</f>
        <v>EIN II</v>
      </c>
    </row>
    <row r="84" spans="1:8" ht="15" customHeight="1">
      <c r="A84" s="2">
        <v>11240083</v>
      </c>
      <c r="B84" s="2">
        <v>1</v>
      </c>
      <c r="C84" s="2">
        <v>10870005</v>
      </c>
      <c r="D84" s="2">
        <v>10800063</v>
      </c>
      <c r="F84" s="2">
        <f>VLOOKUP(D84,Vorgang!A:T,17,FALSE)</f>
        <v>0</v>
      </c>
      <c r="G84" s="2" t="str">
        <f>VLOOKUP(D84,Vorgang!A:T,18,FALSE)</f>
        <v>2672_64</v>
      </c>
      <c r="H84" s="2" t="str">
        <f>VLOOKUP(D84,Vorgang!A:T,19,FALSE)</f>
        <v>EIN II</v>
      </c>
    </row>
    <row r="85" spans="1:8" ht="15" customHeight="1">
      <c r="A85" s="2">
        <v>11240084</v>
      </c>
      <c r="B85" s="2">
        <v>1</v>
      </c>
      <c r="C85" s="2">
        <v>10870005</v>
      </c>
      <c r="D85" s="2">
        <v>10800064</v>
      </c>
      <c r="F85" s="2">
        <f>VLOOKUP(D85,Vorgang!A:T,17,FALSE)</f>
        <v>0</v>
      </c>
      <c r="G85" s="2" t="str">
        <f>VLOOKUP(D85,Vorgang!A:T,18,FALSE)</f>
        <v>2672_65</v>
      </c>
      <c r="H85" s="2" t="str">
        <f>VLOOKUP(D85,Vorgang!A:T,19,FALSE)</f>
        <v>EIN II</v>
      </c>
    </row>
    <row r="86" spans="1:8" ht="15" customHeight="1">
      <c r="A86" s="2">
        <v>11240085</v>
      </c>
      <c r="B86" s="2">
        <v>1</v>
      </c>
      <c r="C86" s="2">
        <v>10870005</v>
      </c>
      <c r="D86" s="2">
        <v>10800065</v>
      </c>
      <c r="F86" s="2">
        <f>VLOOKUP(D86,Vorgang!A:T,17,FALSE)</f>
        <v>0</v>
      </c>
      <c r="G86" s="2" t="str">
        <f>VLOOKUP(D86,Vorgang!A:T,18,FALSE)</f>
        <v>2672_66</v>
      </c>
      <c r="H86" s="2" t="str">
        <f>VLOOKUP(D86,Vorgang!A:T,19,FALSE)</f>
        <v>EIN II</v>
      </c>
    </row>
    <row r="87" spans="1:8" ht="15" customHeight="1">
      <c r="A87" s="2">
        <v>11240086</v>
      </c>
      <c r="B87" s="2">
        <v>1</v>
      </c>
      <c r="C87" s="2">
        <v>10870005</v>
      </c>
      <c r="D87" s="2">
        <v>10800066</v>
      </c>
      <c r="F87" s="2">
        <f>VLOOKUP(D87,Vorgang!A:T,17,FALSE)</f>
        <v>0</v>
      </c>
      <c r="G87" s="2" t="str">
        <f>VLOOKUP(D87,Vorgang!A:T,18,FALSE)</f>
        <v>2672_25</v>
      </c>
      <c r="H87" s="2" t="str">
        <f>VLOOKUP(D87,Vorgang!A:T,19,FALSE)</f>
        <v>EIN II</v>
      </c>
    </row>
    <row r="88" spans="1:8" ht="15" customHeight="1">
      <c r="A88" s="2">
        <v>11240087</v>
      </c>
      <c r="B88" s="2">
        <v>1</v>
      </c>
      <c r="C88" s="2">
        <v>10870005</v>
      </c>
      <c r="D88" s="2">
        <v>10800067</v>
      </c>
      <c r="F88" s="2">
        <f>VLOOKUP(D88,Vorgang!A:T,17,FALSE)</f>
        <v>0</v>
      </c>
      <c r="G88" s="2" t="str">
        <f>VLOOKUP(D88,Vorgang!A:T,18,FALSE)</f>
        <v>2672_26</v>
      </c>
      <c r="H88" s="2" t="str">
        <f>VLOOKUP(D88,Vorgang!A:T,19,FALSE)</f>
        <v>EIN II</v>
      </c>
    </row>
    <row r="89" spans="1:8" ht="15" customHeight="1">
      <c r="A89" s="2">
        <v>11240088</v>
      </c>
      <c r="B89" s="2">
        <v>1</v>
      </c>
      <c r="C89" s="2">
        <v>10870005</v>
      </c>
      <c r="D89" s="2">
        <v>10800068</v>
      </c>
      <c r="F89" s="2">
        <f>VLOOKUP(D89,Vorgang!A:T,17,FALSE)</f>
        <v>0</v>
      </c>
      <c r="G89" s="2" t="str">
        <f>VLOOKUP(D89,Vorgang!A:T,18,FALSE)</f>
        <v>2672_27</v>
      </c>
      <c r="H89" s="2" t="str">
        <f>VLOOKUP(D89,Vorgang!A:T,19,FALSE)</f>
        <v>EIN II</v>
      </c>
    </row>
    <row r="90" spans="1:8" ht="15" customHeight="1">
      <c r="A90" s="2">
        <v>11240089</v>
      </c>
      <c r="B90" s="2">
        <v>1</v>
      </c>
      <c r="C90" s="2">
        <v>10870005</v>
      </c>
      <c r="D90" s="2">
        <v>10800069</v>
      </c>
      <c r="F90" s="2">
        <f>VLOOKUP(D90,Vorgang!A:T,17,FALSE)</f>
        <v>0</v>
      </c>
      <c r="G90" s="2" t="str">
        <f>VLOOKUP(D90,Vorgang!A:T,18,FALSE)</f>
        <v>2672_29</v>
      </c>
      <c r="H90" s="2" t="str">
        <f>VLOOKUP(D90,Vorgang!A:T,19,FALSE)</f>
        <v>EIN II</v>
      </c>
    </row>
    <row r="91" spans="1:8" ht="15" customHeight="1">
      <c r="A91" s="2">
        <v>11240090</v>
      </c>
      <c r="B91" s="2">
        <v>1</v>
      </c>
      <c r="C91" s="2">
        <v>10870005</v>
      </c>
      <c r="D91" s="2">
        <v>10800070</v>
      </c>
      <c r="F91" s="2">
        <f>VLOOKUP(D91,Vorgang!A:T,17,FALSE)</f>
        <v>0</v>
      </c>
      <c r="G91" s="2" t="str">
        <f>VLOOKUP(D91,Vorgang!A:T,18,FALSE)</f>
        <v>2672_30</v>
      </c>
      <c r="H91" s="2" t="str">
        <f>VLOOKUP(D91,Vorgang!A:T,19,FALSE)</f>
        <v>EIN II</v>
      </c>
    </row>
    <row r="92" spans="1:8" ht="15" customHeight="1">
      <c r="A92" s="2">
        <v>11240091</v>
      </c>
      <c r="B92" s="2">
        <v>1</v>
      </c>
      <c r="C92" s="2">
        <v>10870005</v>
      </c>
      <c r="D92" s="2">
        <v>10800071</v>
      </c>
      <c r="F92" s="2">
        <f>VLOOKUP(D92,Vorgang!A:T,17,FALSE)</f>
        <v>0</v>
      </c>
      <c r="G92" s="2" t="str">
        <f>VLOOKUP(D92,Vorgang!A:T,18,FALSE)</f>
        <v>2672_31</v>
      </c>
      <c r="H92" s="2" t="str">
        <f>VLOOKUP(D92,Vorgang!A:T,19,FALSE)</f>
        <v>EIN II</v>
      </c>
    </row>
    <row r="93" spans="1:8" ht="15" customHeight="1">
      <c r="A93" s="2">
        <v>11240092</v>
      </c>
      <c r="B93" s="2">
        <v>1</v>
      </c>
      <c r="C93" s="2">
        <v>10870005</v>
      </c>
      <c r="D93" s="2">
        <v>10800072</v>
      </c>
      <c r="F93" s="2">
        <f>VLOOKUP(D93,Vorgang!A:T,17,FALSE)</f>
        <v>0</v>
      </c>
      <c r="G93" s="2" t="str">
        <f>VLOOKUP(D93,Vorgang!A:T,18,FALSE)</f>
        <v>2672_70</v>
      </c>
      <c r="H93" s="2" t="str">
        <f>VLOOKUP(D93,Vorgang!A:T,19,FALSE)</f>
        <v>EIN II</v>
      </c>
    </row>
    <row r="94" spans="1:8" ht="15" customHeight="1">
      <c r="A94" s="2">
        <v>11240093</v>
      </c>
      <c r="B94" s="2">
        <v>1</v>
      </c>
      <c r="C94" s="2">
        <v>10870005</v>
      </c>
      <c r="D94" s="2">
        <v>10800073</v>
      </c>
      <c r="F94" s="2">
        <f>VLOOKUP(D94,Vorgang!A:T,17,FALSE)</f>
        <v>0</v>
      </c>
      <c r="G94" s="2" t="str">
        <f>VLOOKUP(D94,Vorgang!A:T,18,FALSE)</f>
        <v>2672_33</v>
      </c>
      <c r="H94" s="2" t="str">
        <f>VLOOKUP(D94,Vorgang!A:T,19,FALSE)</f>
        <v>EIN II</v>
      </c>
    </row>
    <row r="95" spans="1:8" ht="15" customHeight="1">
      <c r="A95" s="2">
        <v>11240094</v>
      </c>
      <c r="B95" s="2">
        <v>1</v>
      </c>
      <c r="C95" s="2">
        <v>10870005</v>
      </c>
      <c r="D95" s="2">
        <v>10800074</v>
      </c>
      <c r="F95" s="2">
        <f>VLOOKUP(D95,Vorgang!A:T,17,FALSE)</f>
        <v>0</v>
      </c>
      <c r="G95" s="2" t="str">
        <f>VLOOKUP(D95,Vorgang!A:T,18,FALSE)</f>
        <v>2672_71</v>
      </c>
      <c r="H95" s="2" t="str">
        <f>VLOOKUP(D95,Vorgang!A:T,19,FALSE)</f>
        <v>EIN II</v>
      </c>
    </row>
    <row r="96" spans="1:8" ht="15" customHeight="1">
      <c r="A96" s="2">
        <v>11240095</v>
      </c>
      <c r="B96" s="2">
        <v>1</v>
      </c>
      <c r="C96" s="2">
        <v>10870005</v>
      </c>
      <c r="D96" s="2">
        <v>10800075</v>
      </c>
      <c r="F96" s="2">
        <f>VLOOKUP(D96,Vorgang!A:T,17,FALSE)</f>
        <v>0</v>
      </c>
      <c r="G96" s="2" t="str">
        <f>VLOOKUP(D96,Vorgang!A:T,18,FALSE)</f>
        <v>2672_36</v>
      </c>
      <c r="H96" s="2" t="str">
        <f>VLOOKUP(D96,Vorgang!A:T,19,FALSE)</f>
        <v>EIN II</v>
      </c>
    </row>
    <row r="97" spans="1:8" ht="15" customHeight="1">
      <c r="A97" s="2">
        <v>11240096</v>
      </c>
      <c r="B97" s="2">
        <v>1</v>
      </c>
      <c r="C97" s="2">
        <v>10870005</v>
      </c>
      <c r="D97" s="2">
        <v>10800076</v>
      </c>
      <c r="F97" s="2">
        <f>VLOOKUP(D97,Vorgang!A:T,17,FALSE)</f>
        <v>0</v>
      </c>
      <c r="G97" s="2" t="str">
        <f>VLOOKUP(D97,Vorgang!A:T,18,FALSE)</f>
        <v>2672_37</v>
      </c>
      <c r="H97" s="2" t="str">
        <f>VLOOKUP(D97,Vorgang!A:T,19,FALSE)</f>
        <v>EIN II</v>
      </c>
    </row>
    <row r="98" spans="1:8" ht="15" customHeight="1">
      <c r="A98" s="2">
        <v>11240097</v>
      </c>
      <c r="B98" s="2">
        <v>1</v>
      </c>
      <c r="C98" s="2">
        <v>10870005</v>
      </c>
      <c r="D98" s="2">
        <v>10800077</v>
      </c>
      <c r="F98" s="2">
        <f>VLOOKUP(D98,Vorgang!A:T,17,FALSE)</f>
        <v>0</v>
      </c>
      <c r="G98" s="2" t="str">
        <f>VLOOKUP(D98,Vorgang!A:T,18,FALSE)</f>
        <v>2672_38</v>
      </c>
      <c r="H98" s="2" t="str">
        <f>VLOOKUP(D98,Vorgang!A:T,19,FALSE)</f>
        <v>EIN II</v>
      </c>
    </row>
    <row r="99" spans="1:8" ht="15" customHeight="1">
      <c r="A99" s="2">
        <v>11240098</v>
      </c>
      <c r="B99" s="2">
        <v>1</v>
      </c>
      <c r="C99" s="2">
        <v>10870005</v>
      </c>
      <c r="D99" s="2">
        <v>10800078</v>
      </c>
      <c r="F99" s="2">
        <f>VLOOKUP(D99,Vorgang!A:T,17,FALSE)</f>
        <v>0</v>
      </c>
      <c r="G99" s="2" t="str">
        <f>VLOOKUP(D99,Vorgang!A:T,18,FALSE)</f>
        <v>2672_39</v>
      </c>
      <c r="H99" s="2" t="str">
        <f>VLOOKUP(D99,Vorgang!A:T,19,FALSE)</f>
        <v>EIN II</v>
      </c>
    </row>
    <row r="100" spans="1:8" ht="15" customHeight="1">
      <c r="A100" s="2">
        <v>11240099</v>
      </c>
      <c r="B100" s="2">
        <v>1</v>
      </c>
      <c r="C100" s="2">
        <v>10870005</v>
      </c>
      <c r="D100" s="2">
        <v>10800079</v>
      </c>
      <c r="F100" s="2">
        <f>VLOOKUP(D100,Vorgang!A:T,17,FALSE)</f>
        <v>0</v>
      </c>
      <c r="G100" s="2" t="str">
        <f>VLOOKUP(D100,Vorgang!A:T,18,FALSE)</f>
        <v>2672_40</v>
      </c>
      <c r="H100" s="2" t="str">
        <f>VLOOKUP(D100,Vorgang!A:T,19,FALSE)</f>
        <v>EIN II</v>
      </c>
    </row>
    <row r="101" spans="1:8" ht="15" customHeight="1">
      <c r="A101" s="2">
        <v>11240100</v>
      </c>
      <c r="B101" s="2">
        <v>1</v>
      </c>
      <c r="C101" s="2">
        <v>10870005</v>
      </c>
      <c r="D101" s="2">
        <v>10800080</v>
      </c>
      <c r="F101" s="2">
        <f>VLOOKUP(D101,Vorgang!A:T,17,FALSE)</f>
        <v>0</v>
      </c>
      <c r="G101" s="2" t="str">
        <f>VLOOKUP(D101,Vorgang!A:T,18,FALSE)</f>
        <v>2672_77</v>
      </c>
      <c r="H101" s="2" t="str">
        <f>VLOOKUP(D101,Vorgang!A:T,19,FALSE)</f>
        <v>EIN II</v>
      </c>
    </row>
    <row r="102" spans="1:8" ht="15" customHeight="1">
      <c r="A102" s="2">
        <v>11240101</v>
      </c>
      <c r="B102" s="2">
        <v>1</v>
      </c>
      <c r="C102" s="2">
        <v>10870005</v>
      </c>
      <c r="D102" s="2">
        <v>10800081</v>
      </c>
      <c r="F102" s="2">
        <f>VLOOKUP(D102,Vorgang!A:T,17,FALSE)</f>
        <v>0</v>
      </c>
      <c r="G102" s="2" t="str">
        <f>VLOOKUP(D102,Vorgang!A:T,18,FALSE)</f>
        <v>2672_78</v>
      </c>
      <c r="H102" s="2" t="str">
        <f>VLOOKUP(D102,Vorgang!A:T,19,FALSE)</f>
        <v>EIN II</v>
      </c>
    </row>
    <row r="103" spans="1:8" ht="15" customHeight="1">
      <c r="A103" s="2">
        <v>11240102</v>
      </c>
      <c r="B103" s="2">
        <v>1</v>
      </c>
      <c r="C103" s="2">
        <v>10870005</v>
      </c>
      <c r="D103" s="2">
        <v>10800082</v>
      </c>
      <c r="F103" s="2">
        <f>VLOOKUP(D103,Vorgang!A:T,17,FALSE)</f>
        <v>0</v>
      </c>
      <c r="G103" s="2" t="str">
        <f>VLOOKUP(D103,Vorgang!A:T,18,FALSE)</f>
        <v>2672_79</v>
      </c>
      <c r="H103" s="2" t="str">
        <f>VLOOKUP(D103,Vorgang!A:T,19,FALSE)</f>
        <v>EIN II</v>
      </c>
    </row>
    <row r="104" spans="1:8" ht="15" customHeight="1">
      <c r="A104" s="2">
        <v>11240103</v>
      </c>
      <c r="B104" s="2">
        <v>1</v>
      </c>
      <c r="C104" s="2">
        <v>10870005</v>
      </c>
      <c r="D104" s="2">
        <v>10800083</v>
      </c>
      <c r="F104" s="2">
        <f>VLOOKUP(D104,Vorgang!A:T,17,FALSE)</f>
        <v>0</v>
      </c>
      <c r="G104" s="2" t="str">
        <f>VLOOKUP(D104,Vorgang!A:T,18,FALSE)</f>
        <v>2672_41</v>
      </c>
      <c r="H104" s="2" t="str">
        <f>VLOOKUP(D104,Vorgang!A:T,19,FALSE)</f>
        <v>EIN II</v>
      </c>
    </row>
    <row r="105" spans="1:8" ht="15" customHeight="1">
      <c r="A105" s="2">
        <v>11240104</v>
      </c>
      <c r="B105" s="2">
        <v>1</v>
      </c>
      <c r="C105" s="2">
        <v>10870005</v>
      </c>
      <c r="D105" s="2">
        <v>10800084</v>
      </c>
      <c r="F105" s="2">
        <f>VLOOKUP(D105,Vorgang!A:T,17,FALSE)</f>
        <v>0</v>
      </c>
      <c r="G105" s="2" t="str">
        <f>VLOOKUP(D105,Vorgang!A:T,18,FALSE)</f>
        <v>2672_75</v>
      </c>
      <c r="H105" s="2" t="str">
        <f>VLOOKUP(D105,Vorgang!A:T,19,FALSE)</f>
        <v>EIN II</v>
      </c>
    </row>
    <row r="106" spans="1:8" ht="15" customHeight="1">
      <c r="A106" s="2">
        <v>11240105</v>
      </c>
      <c r="B106" s="2">
        <v>1</v>
      </c>
      <c r="C106" s="2">
        <v>10870005</v>
      </c>
      <c r="D106" s="2">
        <v>10800085</v>
      </c>
      <c r="F106" s="2">
        <f>VLOOKUP(D106,Vorgang!A:T,17,FALSE)</f>
        <v>0</v>
      </c>
      <c r="G106" s="2" t="str">
        <f>VLOOKUP(D106,Vorgang!A:T,18,FALSE)</f>
        <v>2672_76</v>
      </c>
      <c r="H106" s="2" t="str">
        <f>VLOOKUP(D106,Vorgang!A:T,19,FALSE)</f>
        <v>EIN II</v>
      </c>
    </row>
    <row r="107" spans="1:8" ht="15" customHeight="1">
      <c r="A107" s="2">
        <v>11240106</v>
      </c>
      <c r="B107" s="2">
        <v>1</v>
      </c>
      <c r="C107" s="2">
        <v>10870005</v>
      </c>
      <c r="D107" s="2">
        <v>10800086</v>
      </c>
      <c r="F107" s="2">
        <f>VLOOKUP(D107,Vorgang!A:T,17,FALSE)</f>
        <v>0</v>
      </c>
      <c r="G107" s="2" t="str">
        <f>VLOOKUP(D107,Vorgang!A:T,18,FALSE)</f>
        <v>2672_43</v>
      </c>
      <c r="H107" s="2" t="str">
        <f>VLOOKUP(D107,Vorgang!A:T,19,FALSE)</f>
        <v>EIN II</v>
      </c>
    </row>
    <row r="108" spans="1:8" ht="15" customHeight="1">
      <c r="A108" s="2">
        <v>11240107</v>
      </c>
      <c r="B108" s="2">
        <v>1</v>
      </c>
      <c r="C108" s="2">
        <v>10870005</v>
      </c>
      <c r="D108" s="2">
        <v>10800087</v>
      </c>
      <c r="F108" s="2">
        <f>VLOOKUP(D108,Vorgang!A:T,17,FALSE)</f>
        <v>0</v>
      </c>
      <c r="G108" s="2" t="str">
        <f>VLOOKUP(D108,Vorgang!A:T,18,FALSE)</f>
        <v>2672_22</v>
      </c>
      <c r="H108" s="2" t="str">
        <f>VLOOKUP(D108,Vorgang!A:T,19,FALSE)</f>
        <v>EIN II</v>
      </c>
    </row>
    <row r="109" spans="1:8" ht="15" customHeight="1">
      <c r="A109" s="2">
        <v>11240108</v>
      </c>
      <c r="B109" s="2">
        <v>1</v>
      </c>
      <c r="C109" s="2">
        <v>10870005</v>
      </c>
      <c r="D109" s="2">
        <v>10800088</v>
      </c>
      <c r="F109" s="2">
        <f>VLOOKUP(D109,Vorgang!A:T,17,FALSE)</f>
        <v>0</v>
      </c>
      <c r="G109" s="2">
        <f>VLOOKUP(D109,Vorgang!A:T,18,FALSE)</f>
        <v>4476</v>
      </c>
      <c r="H109" s="2" t="str">
        <f>VLOOKUP(D109,Vorgang!A:T,19,FALSE)</f>
        <v>VOR I</v>
      </c>
    </row>
    <row r="110" spans="1:8" ht="15" customHeight="1">
      <c r="A110" s="2">
        <v>11240109</v>
      </c>
      <c r="B110" s="2">
        <v>1</v>
      </c>
      <c r="C110" s="2">
        <v>10870005</v>
      </c>
      <c r="D110" s="2">
        <v>10800089</v>
      </c>
      <c r="F110" s="2">
        <f>VLOOKUP(D110,Vorgang!A:T,17,FALSE)</f>
        <v>0</v>
      </c>
      <c r="G110" s="2" t="str">
        <f>VLOOKUP(D110,Vorgang!A:T,18,FALSE)</f>
        <v>2746_1</v>
      </c>
      <c r="H110" s="2" t="str">
        <f>VLOOKUP(D110,Vorgang!A:T,19,FALSE)</f>
        <v>VOR</v>
      </c>
    </row>
    <row r="111" spans="1:8" ht="15" customHeight="1">
      <c r="A111" s="2">
        <v>11240110</v>
      </c>
      <c r="B111" s="2">
        <v>1</v>
      </c>
      <c r="C111" s="2">
        <v>10870005</v>
      </c>
      <c r="D111" s="2">
        <v>10800090</v>
      </c>
      <c r="F111" s="2">
        <f>VLOOKUP(D111,Vorgang!A:T,17,FALSE)</f>
        <v>0</v>
      </c>
      <c r="G111" s="2" t="str">
        <f>VLOOKUP(D111,Vorgang!A:T,18,FALSE)</f>
        <v>2746_4</v>
      </c>
      <c r="H111" s="2" t="str">
        <f>VLOOKUP(D111,Vorgang!A:T,19,FALSE)</f>
        <v>VOR</v>
      </c>
    </row>
    <row r="112" spans="1:8" ht="15" customHeight="1">
      <c r="A112" s="2">
        <v>11240111</v>
      </c>
      <c r="B112" s="2">
        <v>1</v>
      </c>
      <c r="C112" s="2">
        <v>10870005</v>
      </c>
      <c r="D112" s="2">
        <v>10800091</v>
      </c>
      <c r="F112" s="2">
        <f>VLOOKUP(D112,Vorgang!A:T,17,FALSE)</f>
        <v>0</v>
      </c>
      <c r="G112" s="2" t="str">
        <f>VLOOKUP(D112,Vorgang!A:T,18,FALSE)</f>
        <v>4348_1</v>
      </c>
      <c r="H112" s="2" t="str">
        <f>VLOOKUP(D112,Vorgang!A:T,19,FALSE)</f>
        <v>VOR</v>
      </c>
    </row>
    <row r="113" spans="1:8" ht="15" customHeight="1">
      <c r="A113" s="2">
        <v>11240112</v>
      </c>
      <c r="B113" s="2">
        <v>1</v>
      </c>
      <c r="C113" s="2">
        <v>10870005</v>
      </c>
      <c r="D113" s="2">
        <v>10800092</v>
      </c>
      <c r="F113" s="2">
        <f>VLOOKUP(D113,Vorgang!A:T,17,FALSE)</f>
        <v>0</v>
      </c>
      <c r="G113" s="2" t="str">
        <f>VLOOKUP(D113,Vorgang!A:T,18,FALSE)</f>
        <v>4348_3</v>
      </c>
      <c r="H113" s="2" t="str">
        <f>VLOOKUP(D113,Vorgang!A:T,19,FALSE)</f>
        <v>VOR</v>
      </c>
    </row>
    <row r="114" spans="1:8" ht="15" customHeight="1">
      <c r="A114" s="2">
        <v>11240113</v>
      </c>
      <c r="B114" s="2">
        <v>1</v>
      </c>
      <c r="C114" s="2">
        <v>10870005</v>
      </c>
      <c r="D114" s="2">
        <v>10800093</v>
      </c>
      <c r="F114" s="2">
        <f>VLOOKUP(D114,Vorgang!A:T,17,FALSE)</f>
        <v>0</v>
      </c>
      <c r="G114" s="2" t="str">
        <f>VLOOKUP(D114,Vorgang!A:T,18,FALSE)</f>
        <v>2018_1</v>
      </c>
      <c r="H114" s="2" t="str">
        <f>VLOOKUP(D114,Vorgang!A:T,19,FALSE)</f>
        <v>VOR</v>
      </c>
    </row>
    <row r="115" spans="1:8" ht="15" customHeight="1">
      <c r="A115" s="2">
        <v>11240114</v>
      </c>
      <c r="B115" s="2">
        <v>1</v>
      </c>
      <c r="C115" s="2">
        <v>10870005</v>
      </c>
      <c r="D115" s="2">
        <v>10800094</v>
      </c>
      <c r="F115" s="2">
        <f>VLOOKUP(D115,Vorgang!A:T,17,FALSE)</f>
        <v>0</v>
      </c>
      <c r="G115" s="2" t="str">
        <f>VLOOKUP(D115,Vorgang!A:T,18,FALSE)</f>
        <v>2018_3</v>
      </c>
      <c r="H115" s="2" t="str">
        <f>VLOOKUP(D115,Vorgang!A:T,19,FALSE)</f>
        <v>VOR</v>
      </c>
    </row>
    <row r="116" spans="1:8" ht="15" customHeight="1">
      <c r="A116" s="2">
        <v>11240115</v>
      </c>
      <c r="B116" s="2">
        <v>1</v>
      </c>
      <c r="C116" s="2">
        <v>10870005</v>
      </c>
      <c r="D116" s="2">
        <v>10800095</v>
      </c>
      <c r="F116" s="2">
        <f>VLOOKUP(D116,Vorgang!A:T,17,FALSE)</f>
        <v>0</v>
      </c>
      <c r="G116" s="2" t="str">
        <f>VLOOKUP(D116,Vorgang!A:T,18,FALSE)</f>
        <v>2742_1</v>
      </c>
      <c r="H116" s="2" t="str">
        <f>VLOOKUP(D116,Vorgang!A:T,19,FALSE)</f>
        <v>VOR</v>
      </c>
    </row>
    <row r="117" spans="1:8" ht="15" customHeight="1">
      <c r="A117" s="2">
        <v>11240116</v>
      </c>
      <c r="B117" s="2">
        <v>1</v>
      </c>
      <c r="C117" s="2">
        <v>10870005</v>
      </c>
      <c r="D117" s="2">
        <v>10800096</v>
      </c>
      <c r="F117" s="2">
        <f>VLOOKUP(D117,Vorgang!A:T,17,FALSE)</f>
        <v>0</v>
      </c>
      <c r="G117" s="2" t="str">
        <f>VLOOKUP(D117,Vorgang!A:T,18,FALSE)</f>
        <v>2742_3</v>
      </c>
      <c r="H117" s="2" t="str">
        <f>VLOOKUP(D117,Vorgang!A:T,19,FALSE)</f>
        <v>VOR</v>
      </c>
    </row>
    <row r="118" spans="1:8" ht="15" customHeight="1">
      <c r="A118" s="2">
        <v>11240117</v>
      </c>
      <c r="B118" s="2">
        <v>1</v>
      </c>
      <c r="C118" s="2">
        <v>10870005</v>
      </c>
      <c r="D118" s="2">
        <v>10800097</v>
      </c>
      <c r="F118" s="2">
        <f>VLOOKUP(D118,Vorgang!A:T,17,FALSE)</f>
        <v>0</v>
      </c>
      <c r="G118" s="2" t="str">
        <f>VLOOKUP(D118,Vorgang!A:T,18,FALSE)</f>
        <v>3733_1</v>
      </c>
      <c r="H118" s="2" t="str">
        <f>VLOOKUP(D118,Vorgang!A:T,19,FALSE)</f>
        <v>VOR</v>
      </c>
    </row>
    <row r="119" spans="1:8" ht="15" customHeight="1">
      <c r="A119" s="2">
        <v>11240118</v>
      </c>
      <c r="B119" s="2">
        <v>1</v>
      </c>
      <c r="C119" s="2">
        <v>10870005</v>
      </c>
      <c r="D119" s="2">
        <v>10800098</v>
      </c>
      <c r="F119" s="2">
        <f>VLOOKUP(D119,Vorgang!A:T,17,FALSE)</f>
        <v>0</v>
      </c>
      <c r="G119" s="2" t="str">
        <f>VLOOKUP(D119,Vorgang!A:T,18,FALSE)</f>
        <v>3733_3</v>
      </c>
      <c r="H119" s="2" t="str">
        <f>VLOOKUP(D119,Vorgang!A:T,19,FALSE)</f>
        <v>VOR</v>
      </c>
    </row>
    <row r="120" spans="1:8" ht="15" customHeight="1">
      <c r="A120" s="2">
        <v>11240119</v>
      </c>
      <c r="B120" s="2">
        <v>1</v>
      </c>
      <c r="C120" s="2">
        <v>10870005</v>
      </c>
      <c r="D120" s="2">
        <v>10800099</v>
      </c>
      <c r="F120" s="2">
        <f>VLOOKUP(D120,Vorgang!A:T,17,FALSE)</f>
        <v>0</v>
      </c>
      <c r="G120" s="2" t="str">
        <f>VLOOKUP(D120,Vorgang!A:T,18,FALSE)</f>
        <v>3733_5</v>
      </c>
      <c r="H120" s="2" t="str">
        <f>VLOOKUP(D120,Vorgang!A:T,19,FALSE)</f>
        <v>VOR</v>
      </c>
    </row>
    <row r="121" spans="1:8" ht="15" customHeight="1">
      <c r="A121" s="2">
        <v>11240120</v>
      </c>
      <c r="B121" s="2">
        <v>1</v>
      </c>
      <c r="C121" s="2">
        <v>10870005</v>
      </c>
      <c r="D121" s="2">
        <v>10800100</v>
      </c>
      <c r="F121" s="2">
        <f>VLOOKUP(D121,Vorgang!A:T,17,FALSE)</f>
        <v>0</v>
      </c>
      <c r="G121" s="2" t="str">
        <f>VLOOKUP(D121,Vorgang!A:T,18,FALSE)</f>
        <v>3733_7</v>
      </c>
      <c r="H121" s="2" t="str">
        <f>VLOOKUP(D121,Vorgang!A:T,19,FALSE)</f>
        <v>VOR</v>
      </c>
    </row>
    <row r="122" spans="1:8" ht="15" customHeight="1">
      <c r="A122" s="2">
        <v>11240121</v>
      </c>
      <c r="B122" s="2">
        <v>1</v>
      </c>
      <c r="C122" s="2">
        <v>10870005</v>
      </c>
      <c r="D122" s="2">
        <v>10800101</v>
      </c>
      <c r="F122" s="2">
        <f>VLOOKUP(D122,Vorgang!A:T,17,FALSE)</f>
        <v>0</v>
      </c>
      <c r="G122" s="2" t="str">
        <f>VLOOKUP(D122,Vorgang!A:T,18,FALSE)</f>
        <v>3733_9</v>
      </c>
      <c r="H122" s="2" t="str">
        <f>VLOOKUP(D122,Vorgang!A:T,19,FALSE)</f>
        <v>VOR</v>
      </c>
    </row>
    <row r="123" spans="1:8" ht="15" customHeight="1">
      <c r="A123" s="2">
        <v>11240122</v>
      </c>
      <c r="B123" s="2">
        <v>1</v>
      </c>
      <c r="C123" s="2">
        <v>10870005</v>
      </c>
      <c r="D123" s="2">
        <v>10800102</v>
      </c>
      <c r="F123" s="2">
        <f>VLOOKUP(D123,Vorgang!A:T,17,FALSE)</f>
        <v>0</v>
      </c>
      <c r="G123" s="2" t="str">
        <f>VLOOKUP(D123,Vorgang!A:T,18,FALSE)</f>
        <v>3733_11</v>
      </c>
      <c r="H123" s="2" t="str">
        <f>VLOOKUP(D123,Vorgang!A:T,19,FALSE)</f>
        <v>VOR</v>
      </c>
    </row>
    <row r="124" spans="1:8" ht="15" customHeight="1">
      <c r="A124" s="2">
        <v>11240123</v>
      </c>
      <c r="B124" s="2">
        <v>1</v>
      </c>
      <c r="C124" s="2">
        <v>10870005</v>
      </c>
      <c r="D124" s="2">
        <v>10800103</v>
      </c>
      <c r="F124" s="2">
        <f>VLOOKUP(D124,Vorgang!A:T,17,FALSE)</f>
        <v>0</v>
      </c>
      <c r="G124" s="2" t="str">
        <f>VLOOKUP(D124,Vorgang!A:T,18,FALSE)</f>
        <v>1818_1</v>
      </c>
      <c r="H124" s="2" t="str">
        <f>VLOOKUP(D124,Vorgang!A:T,19,FALSE)</f>
        <v>VOR</v>
      </c>
    </row>
    <row r="125" spans="1:8" ht="15" customHeight="1">
      <c r="A125" s="2">
        <v>11240124</v>
      </c>
      <c r="B125" s="2">
        <v>1</v>
      </c>
      <c r="C125" s="2">
        <v>10870005</v>
      </c>
      <c r="D125" s="2">
        <v>10800104</v>
      </c>
      <c r="F125" s="2">
        <f>VLOOKUP(D125,Vorgang!A:T,17,FALSE)</f>
        <v>0</v>
      </c>
      <c r="G125" s="2" t="str">
        <f>VLOOKUP(D125,Vorgang!A:T,18,FALSE)</f>
        <v>1872_1</v>
      </c>
      <c r="H125" s="2" t="str">
        <f>VLOOKUP(D125,Vorgang!A:T,19,FALSE)</f>
        <v>VOR</v>
      </c>
    </row>
    <row r="126" spans="1:8" ht="15" customHeight="1">
      <c r="A126" s="2">
        <v>11240125</v>
      </c>
      <c r="B126" s="2">
        <v>1</v>
      </c>
      <c r="C126" s="2">
        <v>10870005</v>
      </c>
      <c r="D126" s="2">
        <v>10800105</v>
      </c>
      <c r="F126" s="2">
        <f>VLOOKUP(D126,Vorgang!A:T,17,FALSE)</f>
        <v>0</v>
      </c>
      <c r="G126" s="2" t="str">
        <f>VLOOKUP(D126,Vorgang!A:T,18,FALSE)</f>
        <v>1892_1</v>
      </c>
      <c r="H126" s="2" t="str">
        <f>VLOOKUP(D126,Vorgang!A:T,19,FALSE)</f>
        <v>VOR</v>
      </c>
    </row>
    <row r="127" spans="1:8" ht="15" customHeight="1">
      <c r="A127" s="2">
        <v>11240126</v>
      </c>
      <c r="B127" s="2">
        <v>1</v>
      </c>
      <c r="C127" s="2">
        <v>10870005</v>
      </c>
      <c r="D127" s="2">
        <v>10800106</v>
      </c>
      <c r="F127" s="2">
        <f>VLOOKUP(D127,Vorgang!A:T,17,FALSE)</f>
        <v>0</v>
      </c>
      <c r="G127" s="2" t="str">
        <f>VLOOKUP(D127,Vorgang!A:T,18,FALSE)</f>
        <v>1898_1</v>
      </c>
      <c r="H127" s="2" t="str">
        <f>VLOOKUP(D127,Vorgang!A:T,19,FALSE)</f>
        <v>VOR</v>
      </c>
    </row>
    <row r="128" spans="1:8" ht="15" customHeight="1">
      <c r="A128" s="2">
        <v>11240127</v>
      </c>
      <c r="B128" s="2">
        <v>1</v>
      </c>
      <c r="C128" s="2">
        <v>10870005</v>
      </c>
      <c r="D128" s="2">
        <v>10800107</v>
      </c>
      <c r="F128" s="2">
        <f>VLOOKUP(D128,Vorgang!A:T,17,FALSE)</f>
        <v>0</v>
      </c>
      <c r="G128" s="2">
        <f>VLOOKUP(D128,Vorgang!A:T,18,FALSE)</f>
        <v>0</v>
      </c>
      <c r="H128" s="2" t="str">
        <f>VLOOKUP(D128,Vorgang!A:T,19,FALSE)</f>
        <v>VOR</v>
      </c>
    </row>
    <row r="129" spans="1:8" ht="15" customHeight="1">
      <c r="A129" s="2">
        <v>11240128</v>
      </c>
      <c r="B129" s="2">
        <v>1</v>
      </c>
      <c r="C129" s="2">
        <v>10870005</v>
      </c>
      <c r="D129" s="2">
        <v>10800108</v>
      </c>
      <c r="F129" s="2">
        <f>VLOOKUP(D129,Vorgang!A:T,17,FALSE)</f>
        <v>0</v>
      </c>
      <c r="G129" s="2" t="str">
        <f>VLOOKUP(D129,Vorgang!A:T,18,FALSE)</f>
        <v>1916_1</v>
      </c>
      <c r="H129" s="2" t="str">
        <f>VLOOKUP(D129,Vorgang!A:T,19,FALSE)</f>
        <v>VOR</v>
      </c>
    </row>
    <row r="130" spans="1:8" ht="15" customHeight="1">
      <c r="A130" s="2">
        <v>11240129</v>
      </c>
      <c r="B130" s="2">
        <v>1</v>
      </c>
      <c r="C130" s="2">
        <v>10870012</v>
      </c>
      <c r="D130" s="2">
        <v>10800109</v>
      </c>
      <c r="F130" s="2">
        <f>VLOOKUP(D130,Vorgang!A:T,17,FALSE)</f>
        <v>0</v>
      </c>
      <c r="G130" s="2" t="str">
        <f>VLOOKUP(D130,Vorgang!A:T,18,FALSE)</f>
        <v>2511_1</v>
      </c>
      <c r="H130" s="2" t="str">
        <f>VLOOKUP(D130,Vorgang!A:T,19,FALSE)</f>
        <v>VOR</v>
      </c>
    </row>
    <row r="131" spans="1:8" ht="15" customHeight="1">
      <c r="A131" s="2">
        <v>11240130</v>
      </c>
      <c r="B131" s="2">
        <v>1</v>
      </c>
      <c r="C131" s="2">
        <v>10870005</v>
      </c>
      <c r="D131" s="2">
        <v>10800110</v>
      </c>
      <c r="F131" s="2">
        <f>VLOOKUP(D131,Vorgang!A:T,17,FALSE)</f>
        <v>0</v>
      </c>
      <c r="G131" s="2" t="str">
        <f>VLOOKUP(D131,Vorgang!A:T,18,FALSE)</f>
        <v>2698_1</v>
      </c>
      <c r="H131" s="2" t="str">
        <f>VLOOKUP(D131,Vorgang!A:T,19,FALSE)</f>
        <v>VOR</v>
      </c>
    </row>
    <row r="132" spans="1:8" ht="15" customHeight="1">
      <c r="A132" s="2">
        <v>11240131</v>
      </c>
      <c r="B132" s="2">
        <v>1</v>
      </c>
      <c r="C132" s="2">
        <v>10870005</v>
      </c>
      <c r="D132" s="2">
        <v>10800111</v>
      </c>
      <c r="F132" s="2">
        <f>VLOOKUP(D132,Vorgang!A:T,17,FALSE)</f>
        <v>0</v>
      </c>
      <c r="G132" s="2" t="str">
        <f>VLOOKUP(D132,Vorgang!A:T,18,FALSE)</f>
        <v>2698_2</v>
      </c>
      <c r="H132" s="2" t="str">
        <f>VLOOKUP(D132,Vorgang!A:T,19,FALSE)</f>
        <v>VOR</v>
      </c>
    </row>
    <row r="133" spans="1:8" ht="15" customHeight="1">
      <c r="A133" s="2">
        <v>11240132</v>
      </c>
      <c r="B133" s="2">
        <v>1</v>
      </c>
      <c r="C133" s="2">
        <v>10870005</v>
      </c>
      <c r="D133" s="2">
        <v>10800112</v>
      </c>
      <c r="F133" s="2">
        <f>VLOOKUP(D133,Vorgang!A:T,17,FALSE)</f>
        <v>0</v>
      </c>
      <c r="G133" s="2" t="str">
        <f>VLOOKUP(D133,Vorgang!A:T,18,FALSE)</f>
        <v>2699_1</v>
      </c>
      <c r="H133" s="2" t="str">
        <f>VLOOKUP(D133,Vorgang!A:T,19,FALSE)</f>
        <v>VOR</v>
      </c>
    </row>
    <row r="134" spans="1:8" ht="15" customHeight="1">
      <c r="A134" s="2">
        <v>11240133</v>
      </c>
      <c r="B134" s="2">
        <v>1</v>
      </c>
      <c r="C134" s="2">
        <v>10870005</v>
      </c>
      <c r="D134" s="2">
        <v>10800113</v>
      </c>
      <c r="F134" s="2">
        <f>VLOOKUP(D134,Vorgang!A:T,17,FALSE)</f>
        <v>0</v>
      </c>
      <c r="G134" s="2" t="str">
        <f>VLOOKUP(D134,Vorgang!A:T,18,FALSE)</f>
        <v>2699_2</v>
      </c>
      <c r="H134" s="2" t="str">
        <f>VLOOKUP(D134,Vorgang!A:T,19,FALSE)</f>
        <v>VOR</v>
      </c>
    </row>
    <row r="135" spans="1:8" ht="15" customHeight="1">
      <c r="A135" s="2">
        <v>11240134</v>
      </c>
      <c r="B135" s="2">
        <v>1</v>
      </c>
      <c r="C135" s="2">
        <v>10870005</v>
      </c>
      <c r="D135" s="2">
        <v>10800114</v>
      </c>
      <c r="F135" s="2">
        <f>VLOOKUP(D135,Vorgang!A:T,17,FALSE)</f>
        <v>0</v>
      </c>
      <c r="G135" s="2" t="str">
        <f>VLOOKUP(D135,Vorgang!A:T,18,FALSE)</f>
        <v>2819_1</v>
      </c>
      <c r="H135" s="2" t="str">
        <f>VLOOKUP(D135,Vorgang!A:T,19,FALSE)</f>
        <v>VOR</v>
      </c>
    </row>
    <row r="136" spans="1:8" ht="15" customHeight="1">
      <c r="A136" s="2">
        <v>11240135</v>
      </c>
      <c r="B136" s="2">
        <v>1</v>
      </c>
      <c r="C136" s="2">
        <v>10870005</v>
      </c>
      <c r="D136" s="2">
        <v>10800115</v>
      </c>
      <c r="F136" s="2">
        <f>VLOOKUP(D136,Vorgang!A:T,17,FALSE)</f>
        <v>0</v>
      </c>
      <c r="G136" s="2" t="str">
        <f>VLOOKUP(D136,Vorgang!A:T,18,FALSE)</f>
        <v>1882_1</v>
      </c>
      <c r="H136" s="2" t="str">
        <f>VLOOKUP(D136,Vorgang!A:T,19,FALSE)</f>
        <v>VOR</v>
      </c>
    </row>
    <row r="137" spans="1:8" ht="15" customHeight="1">
      <c r="A137" s="2">
        <v>11240136</v>
      </c>
      <c r="B137" s="2">
        <v>1</v>
      </c>
      <c r="C137" s="2">
        <v>10870005</v>
      </c>
      <c r="D137" s="2">
        <v>10800116</v>
      </c>
      <c r="F137" s="2">
        <f>VLOOKUP(D137,Vorgang!A:T,17,FALSE)</f>
        <v>0</v>
      </c>
      <c r="G137" s="2" t="str">
        <f>VLOOKUP(D137,Vorgang!A:T,18,FALSE)</f>
        <v>1882_2</v>
      </c>
      <c r="H137" s="2" t="str">
        <f>VLOOKUP(D137,Vorgang!A:T,19,FALSE)</f>
        <v>VOR</v>
      </c>
    </row>
    <row r="138" spans="1:8" ht="15" customHeight="1">
      <c r="A138" s="2">
        <v>11240137</v>
      </c>
      <c r="B138" s="2">
        <v>1</v>
      </c>
      <c r="C138" s="2">
        <v>10870005</v>
      </c>
      <c r="D138" s="2">
        <v>10800117</v>
      </c>
      <c r="F138" s="2">
        <f>VLOOKUP(D138,Vorgang!A:T,17,FALSE)</f>
        <v>0</v>
      </c>
      <c r="G138" s="2" t="str">
        <f>VLOOKUP(D138,Vorgang!A:T,18,FALSE)</f>
        <v>4430_1</v>
      </c>
      <c r="H138" s="2" t="str">
        <f>VLOOKUP(D138,Vorgang!A:T,19,FALSE)</f>
        <v>VOR</v>
      </c>
    </row>
    <row r="139" spans="1:8" ht="15" customHeight="1">
      <c r="A139" s="2">
        <v>11240138</v>
      </c>
      <c r="B139" s="2">
        <v>1</v>
      </c>
      <c r="C139" s="2">
        <v>10870005</v>
      </c>
      <c r="D139" s="2">
        <v>10800118</v>
      </c>
      <c r="F139" s="2">
        <f>VLOOKUP(D139,Vorgang!A:T,17,FALSE)</f>
        <v>0</v>
      </c>
      <c r="G139" s="2" t="str">
        <f>VLOOKUP(D139,Vorgang!A:T,18,FALSE)</f>
        <v>4507_1</v>
      </c>
      <c r="H139" s="2" t="str">
        <f>VLOOKUP(D139,Vorgang!A:T,19,FALSE)</f>
        <v>VOR</v>
      </c>
    </row>
    <row r="140" spans="1:8" ht="15" customHeight="1">
      <c r="A140" s="2">
        <v>11240139</v>
      </c>
      <c r="B140" s="2">
        <v>1</v>
      </c>
      <c r="C140" s="2">
        <v>10870005</v>
      </c>
      <c r="D140" s="2">
        <v>10800119</v>
      </c>
      <c r="F140" s="2">
        <f>VLOOKUP(D140,Vorgang!A:T,17,FALSE)</f>
        <v>0</v>
      </c>
      <c r="G140" s="2" t="str">
        <f>VLOOKUP(D140,Vorgang!A:T,18,FALSE)</f>
        <v>4507_2</v>
      </c>
      <c r="H140" s="2" t="str">
        <f>VLOOKUP(D140,Vorgang!A:T,19,FALSE)</f>
        <v>VOR</v>
      </c>
    </row>
    <row r="141" spans="1:8" ht="15" customHeight="1">
      <c r="A141" s="2">
        <v>11240140</v>
      </c>
      <c r="B141" s="2">
        <v>1</v>
      </c>
      <c r="C141" s="2">
        <v>10870005</v>
      </c>
      <c r="D141" s="2">
        <v>10800120</v>
      </c>
      <c r="F141" s="2">
        <f>VLOOKUP(D141,Vorgang!A:T,17,FALSE)</f>
        <v>0</v>
      </c>
      <c r="G141" s="2" t="str">
        <f>VLOOKUP(D141,Vorgang!A:T,18,FALSE)</f>
        <v>4507_3</v>
      </c>
      <c r="H141" s="2" t="str">
        <f>VLOOKUP(D141,Vorgang!A:T,19,FALSE)</f>
        <v>VOR</v>
      </c>
    </row>
    <row r="142" spans="1:8" ht="15" customHeight="1">
      <c r="A142" s="2">
        <v>11240141</v>
      </c>
      <c r="B142" s="2">
        <v>1</v>
      </c>
      <c r="C142" s="2">
        <v>10870005</v>
      </c>
      <c r="D142" s="2">
        <v>10800121</v>
      </c>
      <c r="F142" s="2">
        <f>VLOOKUP(D142,Vorgang!A:T,17,FALSE)</f>
        <v>0</v>
      </c>
      <c r="G142" s="2" t="str">
        <f>VLOOKUP(D142,Vorgang!A:T,18,FALSE)</f>
        <v>4507_4</v>
      </c>
      <c r="H142" s="2" t="str">
        <f>VLOOKUP(D142,Vorgang!A:T,19,FALSE)</f>
        <v>VOR</v>
      </c>
    </row>
    <row r="143" spans="1:8" ht="15" customHeight="1">
      <c r="A143" s="2">
        <v>11240142</v>
      </c>
      <c r="B143" s="2">
        <v>1</v>
      </c>
      <c r="C143" s="2">
        <v>10870005</v>
      </c>
      <c r="D143" s="2">
        <v>10800122</v>
      </c>
      <c r="F143" s="2">
        <f>VLOOKUP(D143,Vorgang!A:T,17,FALSE)</f>
        <v>0</v>
      </c>
      <c r="G143" s="2" t="str">
        <f>VLOOKUP(D143,Vorgang!A:T,18,FALSE)</f>
        <v>4507_5</v>
      </c>
      <c r="H143" s="2" t="str">
        <f>VLOOKUP(D143,Vorgang!A:T,19,FALSE)</f>
        <v>VOR</v>
      </c>
    </row>
    <row r="144" spans="1:8" ht="15" customHeight="1">
      <c r="A144" s="2">
        <v>11240143</v>
      </c>
      <c r="B144" s="2">
        <v>1</v>
      </c>
      <c r="C144" s="2">
        <v>10870005</v>
      </c>
      <c r="D144" s="2">
        <v>10800123</v>
      </c>
      <c r="F144" s="2">
        <f>VLOOKUP(D144,Vorgang!A:T,17,FALSE)</f>
        <v>0</v>
      </c>
      <c r="G144" s="2" t="str">
        <f>VLOOKUP(D144,Vorgang!A:T,18,FALSE)</f>
        <v>4507_6</v>
      </c>
      <c r="H144" s="2" t="str">
        <f>VLOOKUP(D144,Vorgang!A:T,19,FALSE)</f>
        <v>VOR</v>
      </c>
    </row>
    <row r="145" spans="1:8" ht="15" customHeight="1">
      <c r="A145" s="2">
        <v>11240144</v>
      </c>
      <c r="B145" s="2">
        <v>1</v>
      </c>
      <c r="C145" s="2">
        <v>10870005</v>
      </c>
      <c r="D145" s="2">
        <v>10800124</v>
      </c>
      <c r="F145" s="2">
        <f>VLOOKUP(D145,Vorgang!A:T,17,FALSE)</f>
        <v>0</v>
      </c>
      <c r="G145" s="2" t="str">
        <f>VLOOKUP(D145,Vorgang!A:T,18,FALSE)</f>
        <v>2746_2</v>
      </c>
      <c r="H145" s="2" t="str">
        <f>VLOOKUP(D145,Vorgang!A:T,19,FALSE)</f>
        <v>VOR</v>
      </c>
    </row>
    <row r="146" spans="1:8" ht="15" customHeight="1">
      <c r="A146" s="2">
        <v>11240145</v>
      </c>
      <c r="B146" s="2">
        <v>1</v>
      </c>
      <c r="C146" s="2">
        <v>10870005</v>
      </c>
      <c r="D146" s="2">
        <v>10800125</v>
      </c>
      <c r="F146" s="2">
        <f>VLOOKUP(D146,Vorgang!A:T,17,FALSE)</f>
        <v>0</v>
      </c>
      <c r="G146" s="2" t="str">
        <f>VLOOKUP(D146,Vorgang!A:T,18,FALSE)</f>
        <v>2746_3</v>
      </c>
      <c r="H146" s="2" t="str">
        <f>VLOOKUP(D146,Vorgang!A:T,19,FALSE)</f>
        <v>VOR</v>
      </c>
    </row>
    <row r="147" spans="1:8" ht="15" customHeight="1">
      <c r="A147" s="2">
        <v>11240146</v>
      </c>
      <c r="B147" s="2">
        <v>1</v>
      </c>
      <c r="C147" s="2">
        <v>10870005</v>
      </c>
      <c r="D147" s="2">
        <v>10800126</v>
      </c>
      <c r="F147" s="2">
        <f>VLOOKUP(D147,Vorgang!A:T,17,FALSE)</f>
        <v>0</v>
      </c>
      <c r="G147" s="2" t="str">
        <f>VLOOKUP(D147,Vorgang!A:T,18,FALSE)</f>
        <v>4348_2</v>
      </c>
      <c r="H147" s="2" t="str">
        <f>VLOOKUP(D147,Vorgang!A:T,19,FALSE)</f>
        <v>VOR</v>
      </c>
    </row>
    <row r="148" spans="1:8" ht="15" customHeight="1">
      <c r="A148" s="2">
        <v>11240147</v>
      </c>
      <c r="B148" s="2">
        <v>1</v>
      </c>
      <c r="C148" s="2">
        <v>10870005</v>
      </c>
      <c r="D148" s="2">
        <v>10800127</v>
      </c>
      <c r="F148" s="2">
        <f>VLOOKUP(D148,Vorgang!A:T,17,FALSE)</f>
        <v>0</v>
      </c>
      <c r="G148" s="2" t="str">
        <f>VLOOKUP(D148,Vorgang!A:T,18,FALSE)</f>
        <v>4348_4</v>
      </c>
      <c r="H148" s="2" t="str">
        <f>VLOOKUP(D148,Vorgang!A:T,19,FALSE)</f>
        <v>VOR</v>
      </c>
    </row>
    <row r="149" spans="1:8" ht="15" customHeight="1">
      <c r="A149" s="2">
        <v>11240148</v>
      </c>
      <c r="B149" s="2">
        <v>1</v>
      </c>
      <c r="C149" s="2">
        <v>10870005</v>
      </c>
      <c r="D149" s="2">
        <v>10800128</v>
      </c>
      <c r="F149" s="2">
        <f>VLOOKUP(D149,Vorgang!A:T,17,FALSE)</f>
        <v>0</v>
      </c>
      <c r="G149" s="2" t="str">
        <f>VLOOKUP(D149,Vorgang!A:T,18,FALSE)</f>
        <v>2018_2</v>
      </c>
      <c r="H149" s="2" t="str">
        <f>VLOOKUP(D149,Vorgang!A:T,19,FALSE)</f>
        <v>VOR</v>
      </c>
    </row>
    <row r="150" spans="1:8" ht="15" customHeight="1">
      <c r="A150" s="2">
        <v>11240149</v>
      </c>
      <c r="B150" s="2">
        <v>1</v>
      </c>
      <c r="C150" s="2">
        <v>10870005</v>
      </c>
      <c r="D150" s="2">
        <v>10800129</v>
      </c>
      <c r="F150" s="2">
        <f>VLOOKUP(D150,Vorgang!A:T,17,FALSE)</f>
        <v>0</v>
      </c>
      <c r="G150" s="2" t="str">
        <f>VLOOKUP(D150,Vorgang!A:T,18,FALSE)</f>
        <v>2018_4</v>
      </c>
      <c r="H150" s="2" t="str">
        <f>VLOOKUP(D150,Vorgang!A:T,19,FALSE)</f>
        <v>VOR</v>
      </c>
    </row>
    <row r="151" spans="1:8" ht="15" customHeight="1">
      <c r="A151" s="2">
        <v>11240150</v>
      </c>
      <c r="B151" s="2">
        <v>1</v>
      </c>
      <c r="C151" s="2">
        <v>10870005</v>
      </c>
      <c r="D151" s="2">
        <v>10800130</v>
      </c>
      <c r="F151" s="2">
        <f>VLOOKUP(D151,Vorgang!A:T,17,FALSE)</f>
        <v>0</v>
      </c>
      <c r="G151" s="2" t="str">
        <f>VLOOKUP(D151,Vorgang!A:T,18,FALSE)</f>
        <v>2742_2</v>
      </c>
      <c r="H151" s="2" t="str">
        <f>VLOOKUP(D151,Vorgang!A:T,19,FALSE)</f>
        <v>VOR</v>
      </c>
    </row>
    <row r="152" spans="1:8" ht="15" customHeight="1">
      <c r="A152" s="2">
        <v>11240151</v>
      </c>
      <c r="B152" s="2">
        <v>1</v>
      </c>
      <c r="C152" s="2">
        <v>10870005</v>
      </c>
      <c r="D152" s="2">
        <v>10800131</v>
      </c>
      <c r="F152" s="2">
        <f>VLOOKUP(D152,Vorgang!A:T,17,FALSE)</f>
        <v>0</v>
      </c>
      <c r="G152" s="2" t="str">
        <f>VLOOKUP(D152,Vorgang!A:T,18,FALSE)</f>
        <v>2742_4</v>
      </c>
      <c r="H152" s="2" t="str">
        <f>VLOOKUP(D152,Vorgang!A:T,19,FALSE)</f>
        <v>VOR</v>
      </c>
    </row>
    <row r="153" spans="1:8" ht="15" customHeight="1">
      <c r="A153" s="2">
        <v>11240152</v>
      </c>
      <c r="B153" s="2">
        <v>1</v>
      </c>
      <c r="C153" s="2">
        <v>10870005</v>
      </c>
      <c r="D153" s="2">
        <v>10800132</v>
      </c>
      <c r="F153" s="2">
        <f>VLOOKUP(D153,Vorgang!A:T,17,FALSE)</f>
        <v>0</v>
      </c>
      <c r="G153" s="2" t="str">
        <f>VLOOKUP(D153,Vorgang!A:T,18,FALSE)</f>
        <v>3733_2</v>
      </c>
      <c r="H153" s="2" t="str">
        <f>VLOOKUP(D153,Vorgang!A:T,19,FALSE)</f>
        <v>VOR</v>
      </c>
    </row>
    <row r="154" spans="1:8" ht="15" customHeight="1">
      <c r="A154" s="2">
        <v>11240153</v>
      </c>
      <c r="B154" s="2">
        <v>1</v>
      </c>
      <c r="C154" s="2">
        <v>10870005</v>
      </c>
      <c r="D154" s="2">
        <v>10800133</v>
      </c>
      <c r="F154" s="2">
        <f>VLOOKUP(D154,Vorgang!A:T,17,FALSE)</f>
        <v>0</v>
      </c>
      <c r="G154" s="2" t="str">
        <f>VLOOKUP(D154,Vorgang!A:T,18,FALSE)</f>
        <v>3733_4</v>
      </c>
      <c r="H154" s="2" t="str">
        <f>VLOOKUP(D154,Vorgang!A:T,19,FALSE)</f>
        <v>VOR</v>
      </c>
    </row>
    <row r="155" spans="1:8" ht="15" customHeight="1">
      <c r="A155" s="2">
        <v>11240154</v>
      </c>
      <c r="B155" s="2">
        <v>1</v>
      </c>
      <c r="C155" s="2">
        <v>10870005</v>
      </c>
      <c r="D155" s="2">
        <v>10800134</v>
      </c>
      <c r="F155" s="2">
        <f>VLOOKUP(D155,Vorgang!A:T,17,FALSE)</f>
        <v>0</v>
      </c>
      <c r="G155" s="2" t="str">
        <f>VLOOKUP(D155,Vorgang!A:T,18,FALSE)</f>
        <v>3733_6</v>
      </c>
      <c r="H155" s="2" t="str">
        <f>VLOOKUP(D155,Vorgang!A:T,19,FALSE)</f>
        <v>VOR</v>
      </c>
    </row>
    <row r="156" spans="1:8" ht="15" customHeight="1">
      <c r="A156" s="2">
        <v>11240155</v>
      </c>
      <c r="B156" s="2">
        <v>1</v>
      </c>
      <c r="C156" s="2">
        <v>10870005</v>
      </c>
      <c r="D156" s="2">
        <v>10800135</v>
      </c>
      <c r="F156" s="2">
        <f>VLOOKUP(D156,Vorgang!A:T,17,FALSE)</f>
        <v>0</v>
      </c>
      <c r="G156" s="2" t="str">
        <f>VLOOKUP(D156,Vorgang!A:T,18,FALSE)</f>
        <v>3733_8</v>
      </c>
      <c r="H156" s="2" t="str">
        <f>VLOOKUP(D156,Vorgang!A:T,19,FALSE)</f>
        <v>VOR</v>
      </c>
    </row>
    <row r="157" spans="1:8" ht="15" customHeight="1">
      <c r="A157" s="2">
        <v>11240156</v>
      </c>
      <c r="B157" s="2">
        <v>1</v>
      </c>
      <c r="C157" s="2">
        <v>10870005</v>
      </c>
      <c r="D157" s="2">
        <v>10800136</v>
      </c>
      <c r="F157" s="2">
        <f>VLOOKUP(D157,Vorgang!A:T,17,FALSE)</f>
        <v>0</v>
      </c>
      <c r="G157" s="2" t="str">
        <f>VLOOKUP(D157,Vorgang!A:T,18,FALSE)</f>
        <v>3733_10</v>
      </c>
      <c r="H157" s="2" t="str">
        <f>VLOOKUP(D157,Vorgang!A:T,19,FALSE)</f>
        <v>VOR</v>
      </c>
    </row>
    <row r="158" spans="1:8" ht="15" customHeight="1">
      <c r="A158" s="2">
        <v>11240157</v>
      </c>
      <c r="B158" s="2">
        <v>1</v>
      </c>
      <c r="C158" s="2">
        <v>10870005</v>
      </c>
      <c r="D158" s="2">
        <v>10800137</v>
      </c>
      <c r="F158" s="2">
        <f>VLOOKUP(D158,Vorgang!A:T,17,FALSE)</f>
        <v>0</v>
      </c>
      <c r="G158" s="2" t="str">
        <f>VLOOKUP(D158,Vorgang!A:T,18,FALSE)</f>
        <v>3733_12</v>
      </c>
      <c r="H158" s="2" t="str">
        <f>VLOOKUP(D158,Vorgang!A:T,19,FALSE)</f>
        <v>VOR</v>
      </c>
    </row>
    <row r="159" spans="1:8" ht="15" customHeight="1">
      <c r="A159" s="2">
        <v>11240158</v>
      </c>
      <c r="B159" s="2">
        <v>1</v>
      </c>
      <c r="C159" s="2">
        <v>10870005</v>
      </c>
      <c r="D159" s="2">
        <v>10800138</v>
      </c>
      <c r="F159" s="2">
        <f>VLOOKUP(D159,Vorgang!A:T,17,FALSE)</f>
        <v>0</v>
      </c>
      <c r="G159" s="2" t="str">
        <f>VLOOKUP(D159,Vorgang!A:T,18,FALSE)</f>
        <v>3733_13</v>
      </c>
      <c r="H159" s="2" t="str">
        <f>VLOOKUP(D159,Vorgang!A:T,19,FALSE)</f>
        <v>VOR</v>
      </c>
    </row>
    <row r="160" spans="1:8" ht="15" customHeight="1">
      <c r="A160" s="2">
        <v>11240159</v>
      </c>
      <c r="B160" s="2">
        <v>1</v>
      </c>
      <c r="C160" s="2">
        <v>10870005</v>
      </c>
      <c r="D160" s="2">
        <v>10800139</v>
      </c>
      <c r="F160" s="2">
        <f>VLOOKUP(D160,Vorgang!A:T,17,FALSE)</f>
        <v>0</v>
      </c>
      <c r="G160" s="2" t="str">
        <f>VLOOKUP(D160,Vorgang!A:T,18,FALSE)</f>
        <v>3733_14</v>
      </c>
      <c r="H160" s="2" t="str">
        <f>VLOOKUP(D160,Vorgang!A:T,19,FALSE)</f>
        <v>VOR</v>
      </c>
    </row>
    <row r="161" spans="1:8" ht="15" customHeight="1">
      <c r="A161" s="2">
        <v>11240160</v>
      </c>
      <c r="B161" s="2">
        <v>1</v>
      </c>
      <c r="C161" s="2">
        <v>10870005</v>
      </c>
      <c r="D161" s="2">
        <v>10800140</v>
      </c>
      <c r="F161" s="2">
        <f>VLOOKUP(D161,Vorgang!A:T,17,FALSE)</f>
        <v>0</v>
      </c>
      <c r="G161" s="2" t="str">
        <f>VLOOKUP(D161,Vorgang!A:T,18,FALSE)</f>
        <v>4470_1</v>
      </c>
      <c r="H161" s="2" t="str">
        <f>VLOOKUP(D161,Vorgang!A:T,19,FALSE)</f>
        <v>VOR</v>
      </c>
    </row>
    <row r="162" spans="1:8" ht="15" customHeight="1">
      <c r="A162" s="2">
        <v>11240161</v>
      </c>
      <c r="B162" s="2">
        <v>1</v>
      </c>
      <c r="C162" s="2">
        <v>10870005</v>
      </c>
      <c r="D162" s="2">
        <v>10800141</v>
      </c>
      <c r="F162" s="2">
        <f>VLOOKUP(D162,Vorgang!A:T,17,FALSE)</f>
        <v>0</v>
      </c>
      <c r="G162" s="2" t="str">
        <f>VLOOKUP(D162,Vorgang!A:T,18,FALSE)</f>
        <v>4470_2</v>
      </c>
      <c r="H162" s="2" t="str">
        <f>VLOOKUP(D162,Vorgang!A:T,19,FALSE)</f>
        <v>VOR</v>
      </c>
    </row>
    <row r="163" spans="1:8" ht="15" customHeight="1">
      <c r="A163" s="2">
        <v>11240162</v>
      </c>
      <c r="B163" s="2">
        <v>1</v>
      </c>
      <c r="C163" s="2">
        <v>10870005</v>
      </c>
      <c r="D163" s="2">
        <v>10800142</v>
      </c>
      <c r="F163" s="2">
        <f>VLOOKUP(D163,Vorgang!A:T,17,FALSE)</f>
        <v>0</v>
      </c>
      <c r="G163" s="2" t="str">
        <f>VLOOKUP(D163,Vorgang!A:T,18,FALSE)</f>
        <v>4470_3</v>
      </c>
      <c r="H163" s="2" t="str">
        <f>VLOOKUP(D163,Vorgang!A:T,19,FALSE)</f>
        <v>VOR</v>
      </c>
    </row>
    <row r="164" spans="1:8" ht="15" customHeight="1">
      <c r="A164" s="2">
        <v>11240163</v>
      </c>
      <c r="B164" s="2">
        <v>1</v>
      </c>
      <c r="C164" s="2">
        <v>10870005</v>
      </c>
      <c r="D164" s="2">
        <v>10800143</v>
      </c>
      <c r="F164" s="2">
        <f>VLOOKUP(D164,Vorgang!A:T,17,FALSE)</f>
        <v>0</v>
      </c>
      <c r="G164" s="2" t="str">
        <f>VLOOKUP(D164,Vorgang!A:T,18,FALSE)</f>
        <v>4470_4</v>
      </c>
      <c r="H164" s="2" t="str">
        <f>VLOOKUP(D164,Vorgang!A:T,19,FALSE)</f>
        <v>VOR</v>
      </c>
    </row>
    <row r="165" spans="1:8" ht="15" customHeight="1">
      <c r="A165" s="2">
        <v>11240164</v>
      </c>
      <c r="B165" s="2">
        <v>1</v>
      </c>
      <c r="C165" s="2">
        <v>10870005</v>
      </c>
      <c r="D165" s="2">
        <v>10800144</v>
      </c>
      <c r="F165" s="2">
        <f>VLOOKUP(D165,Vorgang!A:T,17,FALSE)</f>
        <v>0</v>
      </c>
      <c r="G165" s="2" t="str">
        <f>VLOOKUP(D165,Vorgang!A:T,18,FALSE)</f>
        <v>4470_5</v>
      </c>
      <c r="H165" s="2" t="str">
        <f>VLOOKUP(D165,Vorgang!A:T,19,FALSE)</f>
        <v>VOR</v>
      </c>
    </row>
    <row r="166" spans="1:8" ht="15" customHeight="1">
      <c r="A166" s="2">
        <v>11240165</v>
      </c>
      <c r="B166" s="2">
        <v>1</v>
      </c>
      <c r="C166" s="2">
        <v>10870005</v>
      </c>
      <c r="D166" s="2">
        <v>10800145</v>
      </c>
      <c r="F166" s="2">
        <f>VLOOKUP(D166,Vorgang!A:T,17,FALSE)</f>
        <v>0</v>
      </c>
      <c r="G166" s="2" t="str">
        <f>VLOOKUP(D166,Vorgang!A:T,18,FALSE)</f>
        <v>4470_6</v>
      </c>
      <c r="H166" s="2" t="str">
        <f>VLOOKUP(D166,Vorgang!A:T,19,FALSE)</f>
        <v>VOR</v>
      </c>
    </row>
    <row r="167" spans="1:8" ht="15" customHeight="1">
      <c r="A167" s="2">
        <v>11240166</v>
      </c>
      <c r="B167" s="2">
        <v>1</v>
      </c>
      <c r="C167" s="2">
        <v>10870005</v>
      </c>
      <c r="D167" s="2">
        <v>10800146</v>
      </c>
      <c r="F167" s="2">
        <f>VLOOKUP(D167,Vorgang!A:T,17,FALSE)</f>
        <v>0</v>
      </c>
      <c r="G167" s="2" t="str">
        <f>VLOOKUP(D167,Vorgang!A:T,18,FALSE)</f>
        <v>4470_7</v>
      </c>
      <c r="H167" s="2" t="str">
        <f>VLOOKUP(D167,Vorgang!A:T,19,FALSE)</f>
        <v>VOR</v>
      </c>
    </row>
    <row r="168" spans="1:8" ht="15" customHeight="1">
      <c r="A168" s="2">
        <v>11240167</v>
      </c>
      <c r="B168" s="2">
        <v>1</v>
      </c>
      <c r="C168" s="2">
        <v>10870005</v>
      </c>
      <c r="D168" s="2">
        <v>10800147</v>
      </c>
      <c r="F168" s="2">
        <f>VLOOKUP(D168,Vorgang!A:T,17,FALSE)</f>
        <v>0</v>
      </c>
      <c r="G168" s="2" t="str">
        <f>VLOOKUP(D168,Vorgang!A:T,18,FALSE)</f>
        <v>4470_8</v>
      </c>
      <c r="H168" s="2" t="str">
        <f>VLOOKUP(D168,Vorgang!A:T,19,FALSE)</f>
        <v>VOR</v>
      </c>
    </row>
    <row r="169" spans="1:8" ht="15" customHeight="1">
      <c r="A169" s="2">
        <v>11240168</v>
      </c>
      <c r="B169" s="2">
        <v>1</v>
      </c>
      <c r="C169" s="2">
        <v>10870005</v>
      </c>
      <c r="D169" s="2">
        <v>10800148</v>
      </c>
      <c r="F169" s="2">
        <f>VLOOKUP(D169,Vorgang!A:T,17,FALSE)</f>
        <v>0</v>
      </c>
      <c r="G169" s="2" t="str">
        <f>VLOOKUP(D169,Vorgang!A:T,18,FALSE)</f>
        <v>xxxx_Fachverfahrenszähler_1</v>
      </c>
      <c r="H169" s="2" t="str">
        <f>VLOOKUP(D169,Vorgang!A:T,19,FALSE)</f>
        <v>VOR</v>
      </c>
    </row>
    <row r="170" spans="1:8" ht="15" customHeight="1">
      <c r="A170" s="2">
        <v>11240169</v>
      </c>
      <c r="B170" s="2">
        <v>1</v>
      </c>
      <c r="C170" s="2">
        <v>10870005</v>
      </c>
      <c r="D170" s="2">
        <v>10800149</v>
      </c>
      <c r="F170" s="2">
        <f>VLOOKUP(D170,Vorgang!A:T,17,FALSE)</f>
        <v>0</v>
      </c>
      <c r="G170" s="2" t="str">
        <f>VLOOKUP(D170,Vorgang!A:T,18,FALSE)</f>
        <v>xxxx_Fachverfahrenszähler_2</v>
      </c>
      <c r="H170" s="2" t="str">
        <f>VLOOKUP(D170,Vorgang!A:T,19,FALSE)</f>
        <v>VOR</v>
      </c>
    </row>
    <row r="171" spans="1:8" ht="15" customHeight="1">
      <c r="A171" s="2">
        <v>11240170</v>
      </c>
      <c r="B171" s="2">
        <v>1</v>
      </c>
      <c r="C171" s="2">
        <v>10870005</v>
      </c>
      <c r="D171" s="2">
        <v>10800150</v>
      </c>
      <c r="F171" s="2">
        <f>VLOOKUP(D171,Vorgang!A:T,17,FALSE)</f>
        <v>0</v>
      </c>
      <c r="G171" s="2" t="str">
        <f>VLOOKUP(D171,Vorgang!A:T,18,FALSE)</f>
        <v>xxxx_Fachverfahrenszähler_3</v>
      </c>
      <c r="H171" s="2" t="str">
        <f>VLOOKUP(D171,Vorgang!A:T,19,FALSE)</f>
        <v>VOR</v>
      </c>
    </row>
    <row r="172" spans="1:8" ht="15" customHeight="1">
      <c r="A172" s="2">
        <v>11240171</v>
      </c>
      <c r="B172" s="2">
        <v>1</v>
      </c>
      <c r="C172" s="2">
        <v>10870005</v>
      </c>
      <c r="D172" s="2">
        <v>10800151</v>
      </c>
      <c r="F172" s="2">
        <f>VLOOKUP(D172,Vorgang!A:T,17,FALSE)</f>
        <v>0</v>
      </c>
      <c r="G172" s="2" t="str">
        <f>VLOOKUP(D172,Vorgang!A:T,18,FALSE)</f>
        <v>xxxx_Fachverfahrenszähler_4</v>
      </c>
      <c r="H172" s="2" t="str">
        <f>VLOOKUP(D172,Vorgang!A:T,19,FALSE)</f>
        <v>VOR</v>
      </c>
    </row>
    <row r="173" spans="1:8" ht="15" customHeight="1">
      <c r="A173" s="2">
        <v>11240172</v>
      </c>
      <c r="B173" s="2">
        <v>1</v>
      </c>
      <c r="C173" s="2">
        <v>10870005</v>
      </c>
      <c r="D173" s="2">
        <v>10800152</v>
      </c>
      <c r="F173" s="2">
        <f>VLOOKUP(D173,Vorgang!A:T,17,FALSE)</f>
        <v>0</v>
      </c>
      <c r="G173" s="2" t="str">
        <f>VLOOKUP(D173,Vorgang!A:T,18,FALSE)</f>
        <v>xxxx_Fachverfahrenszähler_5</v>
      </c>
      <c r="H173" s="2" t="str">
        <f>VLOOKUP(D173,Vorgang!A:T,19,FALSE)</f>
        <v>VOR</v>
      </c>
    </row>
    <row r="174" spans="1:8" ht="15" customHeight="1">
      <c r="A174" s="2">
        <v>11240173</v>
      </c>
      <c r="B174" s="2">
        <v>1</v>
      </c>
      <c r="C174" s="2">
        <v>10870005</v>
      </c>
      <c r="D174" s="2">
        <v>10800153</v>
      </c>
      <c r="F174" s="2">
        <f>VLOOKUP(D174,Vorgang!A:T,17,FALSE)</f>
        <v>0</v>
      </c>
      <c r="G174" s="2" t="str">
        <f>VLOOKUP(D174,Vorgang!A:T,18,FALSE)</f>
        <v>4507_2</v>
      </c>
      <c r="H174" s="2" t="str">
        <f>VLOOKUP(D174,Vorgang!A:T,19,FALSE)</f>
        <v>VOR</v>
      </c>
    </row>
    <row r="175" spans="1:8" ht="15" customHeight="1">
      <c r="A175" s="2">
        <v>11240174</v>
      </c>
      <c r="B175" s="2">
        <v>1</v>
      </c>
      <c r="C175" s="2">
        <v>10870005</v>
      </c>
      <c r="D175" s="2">
        <v>10800154</v>
      </c>
      <c r="F175" s="2">
        <f>VLOOKUP(D175,Vorgang!A:T,17,FALSE)</f>
        <v>0</v>
      </c>
      <c r="G175" s="2" t="str">
        <f>VLOOKUP(D175,Vorgang!A:T,18,FALSE)</f>
        <v>1818_1</v>
      </c>
      <c r="H175" s="2" t="str">
        <f>VLOOKUP(D175,Vorgang!A:T,19,FALSE)</f>
        <v>VOR</v>
      </c>
    </row>
    <row r="176" spans="1:8" ht="15" customHeight="1">
      <c r="A176" s="2">
        <v>11240175</v>
      </c>
      <c r="B176" s="2">
        <v>1</v>
      </c>
      <c r="C176" s="2">
        <v>10870005</v>
      </c>
      <c r="D176" s="2">
        <v>10800155</v>
      </c>
      <c r="F176" s="2">
        <f>VLOOKUP(D176,Vorgang!A:T,17,FALSE)</f>
        <v>0</v>
      </c>
      <c r="G176" s="2" t="str">
        <f>VLOOKUP(D176,Vorgang!A:T,18,FALSE)</f>
        <v>4507_3</v>
      </c>
      <c r="H176" s="2" t="str">
        <f>VLOOKUP(D176,Vorgang!A:T,19,FALSE)</f>
        <v>VOR</v>
      </c>
    </row>
    <row r="177" spans="1:8" ht="15" customHeight="1">
      <c r="A177" s="2">
        <v>11240176</v>
      </c>
      <c r="B177" s="2">
        <v>1</v>
      </c>
      <c r="C177" s="2">
        <v>10870005</v>
      </c>
      <c r="D177" s="2">
        <v>10800156</v>
      </c>
      <c r="F177" s="2">
        <f>VLOOKUP(D177,Vorgang!A:T,17,FALSE)</f>
        <v>0</v>
      </c>
      <c r="G177" s="2" t="str">
        <f>VLOOKUP(D177,Vorgang!A:T,18,FALSE)</f>
        <v>2698_1</v>
      </c>
      <c r="H177" s="2" t="str">
        <f>VLOOKUP(D177,Vorgang!A:T,19,FALSE)</f>
        <v>VOR</v>
      </c>
    </row>
    <row r="178" spans="1:8" ht="15" customHeight="1">
      <c r="A178" s="2">
        <v>11240177</v>
      </c>
      <c r="B178" s="2">
        <v>1</v>
      </c>
      <c r="C178" s="2">
        <v>10870005</v>
      </c>
      <c r="D178" s="2">
        <v>10800157</v>
      </c>
      <c r="F178" s="2">
        <f>VLOOKUP(D178,Vorgang!A:T,17,FALSE)</f>
        <v>0</v>
      </c>
      <c r="G178" s="2" t="str">
        <f>VLOOKUP(D178,Vorgang!A:T,18,FALSE)</f>
        <v>2698_2</v>
      </c>
      <c r="H178" s="2" t="str">
        <f>VLOOKUP(D178,Vorgang!A:T,19,FALSE)</f>
        <v>VOR</v>
      </c>
    </row>
    <row r="179" spans="1:8" ht="15" customHeight="1">
      <c r="A179" s="2">
        <v>11240178</v>
      </c>
      <c r="B179" s="2">
        <v>1</v>
      </c>
      <c r="C179" s="2">
        <v>10870005</v>
      </c>
      <c r="D179" s="2">
        <v>10800158</v>
      </c>
      <c r="F179" s="2">
        <f>VLOOKUP(D179,Vorgang!A:T,17,FALSE)</f>
        <v>0</v>
      </c>
      <c r="G179" s="2" t="str">
        <f>VLOOKUP(D179,Vorgang!A:T,18,FALSE)</f>
        <v>Vorgang Search</v>
      </c>
      <c r="H179" s="2" t="str">
        <f>VLOOKUP(D179,Vorgang!A:T,19,FALSE)</f>
        <v>VOR I</v>
      </c>
    </row>
    <row r="180" spans="1:8" ht="15" customHeight="1">
      <c r="A180" s="2">
        <v>11240179</v>
      </c>
      <c r="B180" s="2">
        <v>1</v>
      </c>
      <c r="C180" s="2">
        <v>10870005</v>
      </c>
      <c r="D180" s="2">
        <v>10800159</v>
      </c>
      <c r="F180" s="2">
        <f>VLOOKUP(D180,Vorgang!A:T,17,FALSE)</f>
        <v>0</v>
      </c>
      <c r="G180" s="2" t="str">
        <f>VLOOKUP(D180,Vorgang!A:T,18,FALSE)</f>
        <v>1898_2</v>
      </c>
      <c r="H180" s="2" t="str">
        <f>VLOOKUP(D180,Vorgang!A:T,19,FALSE)</f>
        <v>VOR</v>
      </c>
    </row>
    <row r="181" spans="1:8" ht="15" customHeight="1">
      <c r="A181" s="2">
        <v>11240180</v>
      </c>
      <c r="B181" s="2">
        <v>1</v>
      </c>
      <c r="C181" s="2">
        <v>10870005</v>
      </c>
      <c r="D181" s="2">
        <v>10800160</v>
      </c>
      <c r="F181" s="2">
        <f>VLOOKUP(D181,Vorgang!A:T,17,FALSE)</f>
        <v>0</v>
      </c>
      <c r="G181" s="2" t="str">
        <f>VLOOKUP(D181,Vorgang!A:T,18,FALSE)</f>
        <v>1916_1</v>
      </c>
      <c r="H181" s="2" t="str">
        <f>VLOOKUP(D181,Vorgang!A:T,19,FALSE)</f>
        <v>VOR</v>
      </c>
    </row>
    <row r="182" spans="1:8" ht="15" customHeight="1">
      <c r="A182" s="2">
        <v>11240181</v>
      </c>
      <c r="B182" s="2">
        <v>1</v>
      </c>
      <c r="C182" s="2">
        <v>10870005</v>
      </c>
      <c r="D182" s="2">
        <v>10800161</v>
      </c>
      <c r="F182" s="2">
        <f>VLOOKUP(D182,Vorgang!A:T,17,FALSE)</f>
        <v>0</v>
      </c>
      <c r="G182" s="2" t="str">
        <f>VLOOKUP(D182,Vorgang!A:T,18,FALSE)</f>
        <v>1892_1</v>
      </c>
      <c r="H182" s="2" t="str">
        <f>VLOOKUP(D182,Vorgang!A:T,19,FALSE)</f>
        <v>VOR</v>
      </c>
    </row>
    <row r="183" spans="1:8" ht="15" customHeight="1">
      <c r="A183" s="2">
        <v>11240182</v>
      </c>
      <c r="B183" s="2">
        <v>1</v>
      </c>
      <c r="C183" s="2">
        <v>10870005</v>
      </c>
      <c r="D183" s="2">
        <v>10800162</v>
      </c>
      <c r="F183" s="2">
        <f>VLOOKUP(D183,Vorgang!A:T,17,FALSE)</f>
        <v>0</v>
      </c>
      <c r="G183" s="2" t="str">
        <f>VLOOKUP(D183,Vorgang!A:T,18,FALSE)</f>
        <v>1872_1</v>
      </c>
      <c r="H183" s="2" t="str">
        <f>VLOOKUP(D183,Vorgang!A:T,19,FALSE)</f>
        <v>VOR</v>
      </c>
    </row>
    <row r="184" spans="1:8" ht="15" customHeight="1">
      <c r="A184" s="2">
        <v>11240183</v>
      </c>
      <c r="B184" s="2">
        <v>1</v>
      </c>
      <c r="C184" s="2">
        <v>10870005</v>
      </c>
      <c r="D184" s="2">
        <v>10800163</v>
      </c>
      <c r="F184" s="2">
        <f>VLOOKUP(D184,Vorgang!A:T,17,FALSE)</f>
        <v>0</v>
      </c>
      <c r="G184" s="2" t="str">
        <f>VLOOKUP(D184,Vorgang!A:T,18,FALSE)</f>
        <v>2018_5</v>
      </c>
      <c r="H184" s="2" t="str">
        <f>VLOOKUP(D184,Vorgang!A:T,19,FALSE)</f>
        <v>VOR</v>
      </c>
    </row>
    <row r="185" spans="1:8" ht="15" customHeight="1">
      <c r="A185" s="2">
        <v>11240184</v>
      </c>
      <c r="B185" s="2">
        <v>1</v>
      </c>
      <c r="C185" s="2">
        <v>10870005</v>
      </c>
      <c r="D185" s="2">
        <v>10800164</v>
      </c>
      <c r="F185" s="2">
        <f>VLOOKUP(D185,Vorgang!A:T,17,FALSE)</f>
        <v>0</v>
      </c>
      <c r="G185" s="2" t="str">
        <f>VLOOKUP(D185,Vorgang!A:T,18,FALSE)</f>
        <v>2018_6</v>
      </c>
      <c r="H185" s="2" t="str">
        <f>VLOOKUP(D185,Vorgang!A:T,19,FALSE)</f>
        <v>VOR</v>
      </c>
    </row>
    <row r="186" spans="1:8" ht="15" customHeight="1">
      <c r="A186" s="2">
        <v>11240185</v>
      </c>
      <c r="B186" s="2">
        <v>1</v>
      </c>
      <c r="C186" s="2">
        <v>10870005</v>
      </c>
      <c r="D186" s="2">
        <v>10800165</v>
      </c>
      <c r="F186" s="2">
        <f>VLOOKUP(D186,Vorgang!A:T,17,FALSE)</f>
        <v>0</v>
      </c>
      <c r="G186" s="2" t="str">
        <f>VLOOKUP(D186,Vorgang!A:T,18,FALSE)</f>
        <v>2018_7</v>
      </c>
      <c r="H186" s="2" t="str">
        <f>VLOOKUP(D186,Vorgang!A:T,19,FALSE)</f>
        <v>VOR</v>
      </c>
    </row>
    <row r="187" spans="1:8" ht="15" customHeight="1">
      <c r="A187" s="2">
        <v>11240186</v>
      </c>
      <c r="B187" s="2">
        <v>1</v>
      </c>
      <c r="C187" s="2">
        <v>10870005</v>
      </c>
      <c r="D187" s="2">
        <v>10800166</v>
      </c>
      <c r="F187" s="2">
        <f>VLOOKUP(D187,Vorgang!A:T,17,FALSE)</f>
        <v>0</v>
      </c>
      <c r="G187" s="2" t="str">
        <f>VLOOKUP(D187,Vorgang!A:T,18,FALSE)</f>
        <v>2018_8</v>
      </c>
      <c r="H187" s="2" t="str">
        <f>VLOOKUP(D187,Vorgang!A:T,19,FALSE)</f>
        <v>VOR</v>
      </c>
    </row>
    <row r="188" spans="1:8" ht="15" customHeight="1">
      <c r="A188" s="2">
        <v>11240187</v>
      </c>
      <c r="B188" s="2">
        <v>1</v>
      </c>
      <c r="C188" s="2">
        <v>10870005</v>
      </c>
      <c r="D188" s="2">
        <v>10800167</v>
      </c>
      <c r="F188" s="2">
        <f>VLOOKUP(D188,Vorgang!A:T,17,FALSE)</f>
        <v>0</v>
      </c>
      <c r="G188" s="2">
        <f>VLOOKUP(D188,Vorgang!A:T,18,FALSE)</f>
        <v>0</v>
      </c>
      <c r="H188" s="2" t="str">
        <f>VLOOKUP(D188,Vorgang!A:T,19,FALSE)</f>
        <v>VOR</v>
      </c>
    </row>
    <row r="189" spans="1:8" ht="15" customHeight="1">
      <c r="A189" s="2">
        <v>11240188</v>
      </c>
      <c r="B189" s="2">
        <v>1</v>
      </c>
      <c r="C189" s="2">
        <v>10870005</v>
      </c>
      <c r="D189" s="2">
        <v>10800168</v>
      </c>
      <c r="F189" s="2">
        <f>VLOOKUP(D189,Vorgang!A:T,17,FALSE)</f>
        <v>0</v>
      </c>
      <c r="G189" s="2">
        <f>VLOOKUP(D189,Vorgang!A:T,18,FALSE)</f>
        <v>0</v>
      </c>
      <c r="H189" s="2" t="str">
        <f>VLOOKUP(D189,Vorgang!A:T,19,FALSE)</f>
        <v>VOR</v>
      </c>
    </row>
    <row r="190" spans="1:8" ht="15" customHeight="1">
      <c r="A190" s="2">
        <v>11240189</v>
      </c>
      <c r="B190" s="2">
        <v>1</v>
      </c>
      <c r="C190" s="2">
        <v>10870005</v>
      </c>
      <c r="D190" s="2">
        <v>10800169</v>
      </c>
      <c r="F190" s="2">
        <f>VLOOKUP(D190,Vorgang!A:T,17,FALSE)</f>
        <v>0</v>
      </c>
      <c r="G190" s="2" t="str">
        <f>VLOOKUP(D190,Vorgang!A:T,18,FALSE)</f>
        <v>4475_p21</v>
      </c>
      <c r="H190" s="2" t="str">
        <f>VLOOKUP(D190,Vorgang!A:T,19,FALSE)</f>
        <v>VOR</v>
      </c>
    </row>
    <row r="191" spans="1:8" ht="15" customHeight="1">
      <c r="A191" s="2">
        <v>11240190</v>
      </c>
      <c r="B191" s="2">
        <v>1</v>
      </c>
      <c r="C191" s="2">
        <v>10870005</v>
      </c>
      <c r="D191" s="2">
        <v>10800170</v>
      </c>
      <c r="F191" s="2">
        <f>VLOOKUP(D191,Vorgang!A:T,17,FALSE)</f>
        <v>0</v>
      </c>
      <c r="G191" s="2" t="str">
        <f>VLOOKUP(D191,Vorgang!A:T,18,FALSE)</f>
        <v>4475_p21</v>
      </c>
      <c r="H191" s="2" t="str">
        <f>VLOOKUP(D191,Vorgang!A:T,19,FALSE)</f>
        <v>VOR</v>
      </c>
    </row>
    <row r="192" spans="1:8" ht="15" customHeight="1">
      <c r="A192" s="2">
        <v>11240191</v>
      </c>
      <c r="B192" s="2">
        <v>1</v>
      </c>
      <c r="C192" s="2">
        <v>10870005</v>
      </c>
      <c r="D192" s="2">
        <v>10800171</v>
      </c>
      <c r="F192" s="2">
        <f>VLOOKUP(D192,Vorgang!A:T,17,FALSE)</f>
        <v>0</v>
      </c>
      <c r="G192" s="2" t="str">
        <f>VLOOKUP(D192,Vorgang!A:T,18,FALSE)</f>
        <v>4475_p21</v>
      </c>
      <c r="H192" s="2" t="str">
        <f>VLOOKUP(D192,Vorgang!A:T,19,FALSE)</f>
        <v>VOR</v>
      </c>
    </row>
    <row r="193" spans="1:8" ht="15" customHeight="1">
      <c r="A193" s="2">
        <v>11240192</v>
      </c>
      <c r="B193" s="2">
        <v>1</v>
      </c>
      <c r="C193" s="2">
        <v>10870005</v>
      </c>
      <c r="D193" s="2">
        <v>10800172</v>
      </c>
      <c r="F193" s="2">
        <f>VLOOKUP(D193,Vorgang!A:T,17,FALSE)</f>
        <v>0</v>
      </c>
      <c r="G193" s="2" t="str">
        <f>VLOOKUP(D193,Vorgang!A:T,18,FALSE)</f>
        <v>4475_p21</v>
      </c>
      <c r="H193" s="2" t="str">
        <f>VLOOKUP(D193,Vorgang!A:T,19,FALSE)</f>
        <v>VOR</v>
      </c>
    </row>
    <row r="194" spans="1:8" ht="15" customHeight="1">
      <c r="A194" s="2">
        <v>11240193</v>
      </c>
      <c r="B194" s="2">
        <v>1</v>
      </c>
      <c r="C194" s="2">
        <v>10870005</v>
      </c>
      <c r="D194" s="2">
        <v>10800173</v>
      </c>
      <c r="F194" s="2">
        <f>VLOOKUP(D194,Vorgang!A:T,17,FALSE)</f>
        <v>0</v>
      </c>
      <c r="G194" s="2" t="str">
        <f>VLOOKUP(D194,Vorgang!A:T,18,FALSE)</f>
        <v>4475_p21</v>
      </c>
      <c r="H194" s="2" t="str">
        <f>VLOOKUP(D194,Vorgang!A:T,19,FALSE)</f>
        <v>VOR</v>
      </c>
    </row>
    <row r="195" spans="1:8" ht="15" customHeight="1">
      <c r="A195" s="2">
        <v>11240194</v>
      </c>
      <c r="B195" s="2">
        <v>1</v>
      </c>
      <c r="C195" s="2">
        <v>10870005</v>
      </c>
      <c r="D195" s="2">
        <v>10800174</v>
      </c>
      <c r="F195" s="2">
        <f>VLOOKUP(D195,Vorgang!A:T,17,FALSE)</f>
        <v>0</v>
      </c>
      <c r="G195" s="2" t="str">
        <f>VLOOKUP(D195,Vorgang!A:T,18,FALSE)</f>
        <v>4475_p21</v>
      </c>
      <c r="H195" s="2" t="str">
        <f>VLOOKUP(D195,Vorgang!A:T,19,FALSE)</f>
        <v>VOR</v>
      </c>
    </row>
    <row r="196" spans="1:8" ht="15" customHeight="1">
      <c r="A196" s="2">
        <v>11240195</v>
      </c>
      <c r="B196" s="2">
        <v>1</v>
      </c>
      <c r="C196" s="2">
        <v>10870005</v>
      </c>
      <c r="D196" s="2">
        <v>10800175</v>
      </c>
      <c r="F196" s="2">
        <f>VLOOKUP(D196,Vorgang!A:T,17,FALSE)</f>
        <v>0</v>
      </c>
      <c r="G196" s="2" t="str">
        <f>VLOOKUP(D196,Vorgang!A:T,18,FALSE)</f>
        <v>4475_p21</v>
      </c>
      <c r="H196" s="2" t="str">
        <f>VLOOKUP(D196,Vorgang!A:T,19,FALSE)</f>
        <v>VOR</v>
      </c>
    </row>
    <row r="197" spans="1:8" ht="15" customHeight="1">
      <c r="A197" s="2">
        <v>11240196</v>
      </c>
      <c r="B197" s="2">
        <v>1</v>
      </c>
      <c r="C197" s="2">
        <v>10870005</v>
      </c>
      <c r="D197" s="2">
        <v>10800176</v>
      </c>
      <c r="F197" s="2">
        <f>VLOOKUP(D197,Vorgang!A:T,17,FALSE)</f>
        <v>0</v>
      </c>
      <c r="G197" s="2" t="str">
        <f>VLOOKUP(D197,Vorgang!A:T,18,FALSE)</f>
        <v>4475_p21</v>
      </c>
      <c r="H197" s="2" t="str">
        <f>VLOOKUP(D197,Vorgang!A:T,19,FALSE)</f>
        <v>VOR</v>
      </c>
    </row>
    <row r="198" spans="1:8" ht="15" customHeight="1">
      <c r="A198" s="2">
        <v>11240197</v>
      </c>
      <c r="B198" s="2">
        <v>1</v>
      </c>
      <c r="C198" s="2">
        <v>10870005</v>
      </c>
      <c r="D198" s="2">
        <v>10800177</v>
      </c>
      <c r="F198" s="2">
        <f>VLOOKUP(D198,Vorgang!A:T,17,FALSE)</f>
        <v>0</v>
      </c>
      <c r="G198" s="2" t="str">
        <f>VLOOKUP(D198,Vorgang!A:T,18,FALSE)</f>
        <v>4475_p21</v>
      </c>
      <c r="H198" s="2" t="str">
        <f>VLOOKUP(D198,Vorgang!A:T,19,FALSE)</f>
        <v>VOR</v>
      </c>
    </row>
    <row r="199" spans="1:8" ht="15" customHeight="1">
      <c r="A199" s="2">
        <v>11240198</v>
      </c>
      <c r="B199" s="2">
        <v>1</v>
      </c>
      <c r="C199" s="2">
        <v>10870005</v>
      </c>
      <c r="D199" s="2">
        <v>10800178</v>
      </c>
      <c r="F199" s="2">
        <f>VLOOKUP(D199,Vorgang!A:T,17,FALSE)</f>
        <v>0</v>
      </c>
      <c r="G199" s="2" t="str">
        <f>VLOOKUP(D199,Vorgang!A:T,18,FALSE)</f>
        <v>4475_p21</v>
      </c>
      <c r="H199" s="2" t="str">
        <f>VLOOKUP(D199,Vorgang!A:T,19,FALSE)</f>
        <v>VOR</v>
      </c>
    </row>
    <row r="200" spans="1:8" ht="15" customHeight="1">
      <c r="A200" s="2">
        <v>11240199</v>
      </c>
      <c r="B200" s="2">
        <v>1</v>
      </c>
      <c r="C200" s="2">
        <v>10870005</v>
      </c>
      <c r="D200" s="2">
        <v>10800179</v>
      </c>
      <c r="F200" s="2">
        <f>VLOOKUP(D200,Vorgang!A:T,17,FALSE)</f>
        <v>0</v>
      </c>
      <c r="G200" s="2" t="str">
        <f>VLOOKUP(D200,Vorgang!A:T,18,FALSE)</f>
        <v>4475_p21</v>
      </c>
      <c r="H200" s="2" t="str">
        <f>VLOOKUP(D200,Vorgang!A:T,19,FALSE)</f>
        <v>VOR</v>
      </c>
    </row>
    <row r="201" spans="1:8" ht="15" customHeight="1">
      <c r="A201" s="2">
        <v>11240200</v>
      </c>
      <c r="B201" s="2">
        <v>1</v>
      </c>
      <c r="C201" s="2">
        <v>10870005</v>
      </c>
      <c r="D201" s="2">
        <v>10800180</v>
      </c>
      <c r="F201" s="2">
        <f>VLOOKUP(D201,Vorgang!A:T,17,FALSE)</f>
        <v>0</v>
      </c>
      <c r="G201" s="2" t="str">
        <f>VLOOKUP(D201,Vorgang!A:T,18,FALSE)</f>
        <v>4475_p21</v>
      </c>
      <c r="H201" s="2" t="str">
        <f>VLOOKUP(D201,Vorgang!A:T,19,FALSE)</f>
        <v>VOR</v>
      </c>
    </row>
    <row r="202" spans="1:8" ht="15" customHeight="1">
      <c r="A202" s="2">
        <v>11240201</v>
      </c>
      <c r="B202" s="2">
        <v>1</v>
      </c>
      <c r="C202" s="2">
        <v>10870005</v>
      </c>
      <c r="D202" s="2">
        <v>10800181</v>
      </c>
      <c r="F202" s="2">
        <f>VLOOKUP(D202,Vorgang!A:T,17,FALSE)</f>
        <v>0</v>
      </c>
      <c r="G202" s="2" t="str">
        <f>VLOOKUP(D202,Vorgang!A:T,18,FALSE)</f>
        <v>4475_p21</v>
      </c>
      <c r="H202" s="2" t="str">
        <f>VLOOKUP(D202,Vorgang!A:T,19,FALSE)</f>
        <v>VOR</v>
      </c>
    </row>
    <row r="203" spans="1:8" ht="15" customHeight="1">
      <c r="A203" s="2">
        <v>11240202</v>
      </c>
      <c r="B203" s="2">
        <v>1</v>
      </c>
      <c r="C203" s="2">
        <v>10870005</v>
      </c>
      <c r="D203" s="2">
        <v>10800182</v>
      </c>
      <c r="F203" s="2">
        <f>VLOOKUP(D203,Vorgang!A:T,17,FALSE)</f>
        <v>0</v>
      </c>
      <c r="G203" s="2" t="str">
        <f>VLOOKUP(D203,Vorgang!A:T,18,FALSE)</f>
        <v>4475_p21</v>
      </c>
      <c r="H203" s="2" t="str">
        <f>VLOOKUP(D203,Vorgang!A:T,19,FALSE)</f>
        <v>VOR</v>
      </c>
    </row>
    <row r="204" spans="1:8" ht="15" customHeight="1">
      <c r="A204" s="2">
        <v>11240203</v>
      </c>
      <c r="B204" s="2">
        <v>1</v>
      </c>
      <c r="C204" s="2">
        <v>10870005</v>
      </c>
      <c r="D204" s="2">
        <v>10800183</v>
      </c>
      <c r="F204" s="2">
        <f>VLOOKUP(D204,Vorgang!A:T,17,FALSE)</f>
        <v>0</v>
      </c>
      <c r="G204" s="2" t="str">
        <f>VLOOKUP(D204,Vorgang!A:T,18,FALSE)</f>
        <v>4475_p21</v>
      </c>
      <c r="H204" s="2" t="str">
        <f>VLOOKUP(D204,Vorgang!A:T,19,FALSE)</f>
        <v>VOR</v>
      </c>
    </row>
    <row r="205" spans="1:8" ht="15" customHeight="1">
      <c r="A205" s="2">
        <v>11240204</v>
      </c>
      <c r="B205" s="2">
        <v>1</v>
      </c>
      <c r="C205" s="2">
        <v>10870005</v>
      </c>
      <c r="D205" s="2">
        <v>10800184</v>
      </c>
      <c r="F205" s="2">
        <f>VLOOKUP(D205,Vorgang!A:T,17,FALSE)</f>
        <v>0</v>
      </c>
      <c r="G205" s="2" t="str">
        <f>VLOOKUP(D205,Vorgang!A:T,18,FALSE)</f>
        <v>4475_p21</v>
      </c>
      <c r="H205" s="2" t="str">
        <f>VLOOKUP(D205,Vorgang!A:T,19,FALSE)</f>
        <v>VOR</v>
      </c>
    </row>
    <row r="206" spans="1:8" ht="15" customHeight="1">
      <c r="A206" s="2">
        <v>11240205</v>
      </c>
      <c r="B206" s="2">
        <v>1</v>
      </c>
      <c r="C206" s="2">
        <v>10870005</v>
      </c>
      <c r="D206" s="2">
        <v>10800185</v>
      </c>
      <c r="F206" s="2">
        <f>VLOOKUP(D206,Vorgang!A:T,17,FALSE)</f>
        <v>0</v>
      </c>
      <c r="G206" s="2" t="str">
        <f>VLOOKUP(D206,Vorgang!A:T,18,FALSE)</f>
        <v>4475_p21</v>
      </c>
      <c r="H206" s="2" t="str">
        <f>VLOOKUP(D206,Vorgang!A:T,19,FALSE)</f>
        <v>VOR</v>
      </c>
    </row>
    <row r="207" spans="1:8" ht="15" customHeight="1">
      <c r="A207" s="2">
        <v>11240206</v>
      </c>
      <c r="B207" s="2">
        <v>1</v>
      </c>
      <c r="C207" s="2">
        <v>10870005</v>
      </c>
      <c r="D207" s="2">
        <v>10800186</v>
      </c>
      <c r="F207" s="2">
        <f>VLOOKUP(D207,Vorgang!A:T,17,FALSE)</f>
        <v>0</v>
      </c>
      <c r="G207" s="2" t="str">
        <f>VLOOKUP(D207,Vorgang!A:T,18,FALSE)</f>
        <v>4475_p21</v>
      </c>
      <c r="H207" s="2" t="str">
        <f>VLOOKUP(D207,Vorgang!A:T,19,FALSE)</f>
        <v>VOR</v>
      </c>
    </row>
    <row r="208" spans="1:8" ht="15" customHeight="1">
      <c r="A208" s="2">
        <v>11240207</v>
      </c>
      <c r="B208" s="2">
        <v>1</v>
      </c>
      <c r="C208" s="2">
        <v>10870005</v>
      </c>
      <c r="D208" s="2">
        <v>10800187</v>
      </c>
      <c r="F208" s="2">
        <f>VLOOKUP(D208,Vorgang!A:T,17,FALSE)</f>
        <v>0</v>
      </c>
      <c r="G208" s="2" t="str">
        <f>VLOOKUP(D208,Vorgang!A:T,18,FALSE)</f>
        <v>4475_p21</v>
      </c>
      <c r="H208" s="2" t="str">
        <f>VLOOKUP(D208,Vorgang!A:T,19,FALSE)</f>
        <v>VOR</v>
      </c>
    </row>
    <row r="209" spans="1:8" ht="15" customHeight="1">
      <c r="A209" s="2">
        <v>11240208</v>
      </c>
      <c r="B209" s="2">
        <v>1</v>
      </c>
      <c r="C209" s="2">
        <v>10870005</v>
      </c>
      <c r="D209" s="2">
        <v>10800188</v>
      </c>
      <c r="F209" s="2">
        <f>VLOOKUP(D209,Vorgang!A:T,17,FALSE)</f>
        <v>0</v>
      </c>
      <c r="G209" s="2" t="str">
        <f>VLOOKUP(D209,Vorgang!A:T,18,FALSE)</f>
        <v>4475_p21</v>
      </c>
      <c r="H209" s="2" t="str">
        <f>VLOOKUP(D209,Vorgang!A:T,19,FALSE)</f>
        <v>VOR</v>
      </c>
    </row>
    <row r="210" spans="1:8" ht="15" customHeight="1">
      <c r="A210" s="2">
        <v>11240209</v>
      </c>
      <c r="B210" s="2">
        <v>1</v>
      </c>
      <c r="C210" s="2">
        <v>10870005</v>
      </c>
      <c r="D210" s="2">
        <v>10800189</v>
      </c>
      <c r="F210" s="2">
        <f>VLOOKUP(D210,Vorgang!A:T,17,FALSE)</f>
        <v>0</v>
      </c>
      <c r="G210" s="2" t="str">
        <f>VLOOKUP(D210,Vorgang!A:T,18,FALSE)</f>
        <v>4475_p21</v>
      </c>
      <c r="H210" s="2" t="str">
        <f>VLOOKUP(D210,Vorgang!A:T,19,FALSE)</f>
        <v>VOR</v>
      </c>
    </row>
    <row r="211" spans="1:8" ht="15" customHeight="1">
      <c r="A211" s="2">
        <v>11240210</v>
      </c>
      <c r="B211" s="2">
        <v>1</v>
      </c>
      <c r="C211" s="2">
        <v>10870005</v>
      </c>
      <c r="D211" s="2">
        <v>10800190</v>
      </c>
      <c r="F211" s="2">
        <f>VLOOKUP(D211,Vorgang!A:T,17,FALSE)</f>
        <v>0</v>
      </c>
      <c r="G211" s="2" t="str">
        <f>VLOOKUP(D211,Vorgang!A:T,18,FALSE)</f>
        <v>4475_p21</v>
      </c>
      <c r="H211" s="2" t="str">
        <f>VLOOKUP(D211,Vorgang!A:T,19,FALSE)</f>
        <v>VOR</v>
      </c>
    </row>
    <row r="212" spans="1:8" ht="15" customHeight="1">
      <c r="A212" s="2">
        <v>11240211</v>
      </c>
      <c r="B212" s="2">
        <v>1</v>
      </c>
      <c r="C212" s="2">
        <v>10870005</v>
      </c>
      <c r="D212" s="2">
        <v>10800191</v>
      </c>
      <c r="F212" s="2">
        <f>VLOOKUP(D212,Vorgang!A:T,17,FALSE)</f>
        <v>0</v>
      </c>
      <c r="G212" s="2" t="str">
        <f>VLOOKUP(D212,Vorgang!A:T,18,FALSE)</f>
        <v>4475_p21</v>
      </c>
      <c r="H212" s="2" t="str">
        <f>VLOOKUP(D212,Vorgang!A:T,19,FALSE)</f>
        <v>VOR</v>
      </c>
    </row>
    <row r="213" spans="1:8" ht="15" customHeight="1">
      <c r="A213" s="2">
        <v>11240212</v>
      </c>
      <c r="B213" s="2">
        <v>1</v>
      </c>
      <c r="C213" s="2">
        <v>10870005</v>
      </c>
      <c r="D213" s="2">
        <v>10800192</v>
      </c>
      <c r="F213" s="2">
        <f>VLOOKUP(D213,Vorgang!A:T,17,FALSE)</f>
        <v>0</v>
      </c>
      <c r="G213" s="2" t="str">
        <f>VLOOKUP(D213,Vorgang!A:T,18,FALSE)</f>
        <v>4475_p21</v>
      </c>
      <c r="H213" s="2" t="str">
        <f>VLOOKUP(D213,Vorgang!A:T,19,FALSE)</f>
        <v>VOR</v>
      </c>
    </row>
    <row r="214" spans="1:8" ht="15" customHeight="1">
      <c r="A214" s="2">
        <v>11240213</v>
      </c>
      <c r="B214" s="2">
        <v>1</v>
      </c>
      <c r="C214" s="2">
        <v>10870005</v>
      </c>
      <c r="D214" s="2">
        <v>10800193</v>
      </c>
      <c r="F214" s="2">
        <f>VLOOKUP(D214,Vorgang!A:T,17,FALSE)</f>
        <v>0</v>
      </c>
      <c r="G214" s="2" t="str">
        <f>VLOOKUP(D214,Vorgang!A:T,18,FALSE)</f>
        <v>4475_p21</v>
      </c>
      <c r="H214" s="2" t="str">
        <f>VLOOKUP(D214,Vorgang!A:T,19,FALSE)</f>
        <v>VOR</v>
      </c>
    </row>
    <row r="215" spans="1:8" ht="15" customHeight="1">
      <c r="A215" s="2">
        <v>11240214</v>
      </c>
      <c r="B215" s="2">
        <v>1</v>
      </c>
      <c r="C215" s="2">
        <v>10870005</v>
      </c>
      <c r="D215" s="2">
        <v>10800194</v>
      </c>
      <c r="F215" s="2">
        <f>VLOOKUP(D215,Vorgang!A:T,17,FALSE)</f>
        <v>0</v>
      </c>
      <c r="G215" s="2" t="str">
        <f>VLOOKUP(D215,Vorgang!A:T,18,FALSE)</f>
        <v>4475_p21</v>
      </c>
      <c r="H215" s="2" t="str">
        <f>VLOOKUP(D215,Vorgang!A:T,19,FALSE)</f>
        <v>VOR</v>
      </c>
    </row>
    <row r="216" spans="1:8" ht="15" customHeight="1">
      <c r="A216" s="2">
        <v>11240215</v>
      </c>
      <c r="B216" s="2">
        <v>1</v>
      </c>
      <c r="C216" s="2">
        <v>10870005</v>
      </c>
      <c r="D216" s="2">
        <v>10800195</v>
      </c>
      <c r="F216" s="2">
        <f>VLOOKUP(D216,Vorgang!A:T,17,FALSE)</f>
        <v>0</v>
      </c>
      <c r="G216" s="2" t="str">
        <f>VLOOKUP(D216,Vorgang!A:T,18,FALSE)</f>
        <v>4475_p21</v>
      </c>
      <c r="H216" s="2" t="str">
        <f>VLOOKUP(D216,Vorgang!A:T,19,FALSE)</f>
        <v>VOR</v>
      </c>
    </row>
    <row r="217" spans="1:8" ht="15" customHeight="1">
      <c r="A217" s="2">
        <v>11240216</v>
      </c>
      <c r="B217" s="2">
        <v>1</v>
      </c>
      <c r="C217" s="2">
        <v>10870005</v>
      </c>
      <c r="D217" s="2">
        <v>10800196</v>
      </c>
      <c r="F217" s="2">
        <f>VLOOKUP(D217,Vorgang!A:T,17,FALSE)</f>
        <v>0</v>
      </c>
      <c r="G217" s="2" t="str">
        <f>VLOOKUP(D217,Vorgang!A:T,18,FALSE)</f>
        <v>4475_p21</v>
      </c>
      <c r="H217" s="2" t="str">
        <f>VLOOKUP(D217,Vorgang!A:T,19,FALSE)</f>
        <v>VOR</v>
      </c>
    </row>
    <row r="218" spans="1:8" ht="15" customHeight="1">
      <c r="A218" s="2">
        <v>11240217</v>
      </c>
      <c r="B218" s="2">
        <v>1</v>
      </c>
      <c r="C218" s="2">
        <v>10870005</v>
      </c>
      <c r="D218" s="2">
        <v>10800197</v>
      </c>
      <c r="F218" s="2">
        <f>VLOOKUP(D218,Vorgang!A:T,17,FALSE)</f>
        <v>0</v>
      </c>
      <c r="G218" s="2" t="str">
        <f>VLOOKUP(D218,Vorgang!A:T,18,FALSE)</f>
        <v>4475_p21</v>
      </c>
      <c r="H218" s="2" t="str">
        <f>VLOOKUP(D218,Vorgang!A:T,19,FALSE)</f>
        <v>VOR</v>
      </c>
    </row>
    <row r="219" spans="1:8" ht="15" customHeight="1">
      <c r="A219" s="2">
        <v>11240218</v>
      </c>
      <c r="B219" s="2">
        <v>1</v>
      </c>
      <c r="C219" s="2">
        <v>10870005</v>
      </c>
      <c r="D219" s="2">
        <v>10800198</v>
      </c>
      <c r="F219" s="2">
        <f>VLOOKUP(D219,Vorgang!A:T,17,FALSE)</f>
        <v>0</v>
      </c>
      <c r="G219" s="2" t="str">
        <f>VLOOKUP(D219,Vorgang!A:T,18,FALSE)</f>
        <v>4475_p21</v>
      </c>
      <c r="H219" s="2" t="str">
        <f>VLOOKUP(D219,Vorgang!A:T,19,FALSE)</f>
        <v>VOR</v>
      </c>
    </row>
    <row r="220" spans="1:8" ht="15" customHeight="1">
      <c r="A220" s="2">
        <v>11240219</v>
      </c>
      <c r="B220" s="2">
        <v>1</v>
      </c>
      <c r="C220" s="2">
        <v>10870005</v>
      </c>
      <c r="D220" s="2">
        <v>10800199</v>
      </c>
      <c r="F220" s="2">
        <f>VLOOKUP(D220,Vorgang!A:T,17,FALSE)</f>
        <v>0</v>
      </c>
      <c r="G220" s="2" t="str">
        <f>VLOOKUP(D220,Vorgang!A:T,18,FALSE)</f>
        <v>4475_p21</v>
      </c>
      <c r="H220" s="2" t="str">
        <f>VLOOKUP(D220,Vorgang!A:T,19,FALSE)</f>
        <v>VOR</v>
      </c>
    </row>
    <row r="221" spans="1:8" ht="15" customHeight="1">
      <c r="A221" s="2">
        <v>11240220</v>
      </c>
      <c r="B221" s="2">
        <v>1</v>
      </c>
      <c r="C221" s="2">
        <v>10870005</v>
      </c>
      <c r="D221" s="2">
        <v>10800200</v>
      </c>
      <c r="F221" s="2">
        <f>VLOOKUP(D221,Vorgang!A:T,17,FALSE)</f>
        <v>0</v>
      </c>
      <c r="G221" s="2" t="str">
        <f>VLOOKUP(D221,Vorgang!A:T,18,FALSE)</f>
        <v>4475_p21</v>
      </c>
      <c r="H221" s="2" t="str">
        <f>VLOOKUP(D221,Vorgang!A:T,19,FALSE)</f>
        <v>VOR</v>
      </c>
    </row>
    <row r="222" spans="1:8" ht="15" customHeight="1">
      <c r="A222" s="2">
        <v>11240221</v>
      </c>
      <c r="B222" s="2">
        <v>1</v>
      </c>
      <c r="C222" s="2">
        <v>10870005</v>
      </c>
      <c r="D222" s="2">
        <v>10800201</v>
      </c>
      <c r="F222" s="2">
        <f>VLOOKUP(D222,Vorgang!A:T,17,FALSE)</f>
        <v>0</v>
      </c>
      <c r="G222" s="2" t="str">
        <f>VLOOKUP(D222,Vorgang!A:T,18,FALSE)</f>
        <v>4475_p21</v>
      </c>
      <c r="H222" s="2" t="str">
        <f>VLOOKUP(D222,Vorgang!A:T,19,FALSE)</f>
        <v>VOR</v>
      </c>
    </row>
    <row r="223" spans="1:8" ht="15" customHeight="1">
      <c r="A223" s="2">
        <v>11240222</v>
      </c>
      <c r="B223" s="2">
        <v>1</v>
      </c>
      <c r="C223" s="2">
        <v>10870005</v>
      </c>
      <c r="D223" s="2">
        <v>10800202</v>
      </c>
      <c r="F223" s="2">
        <f>VLOOKUP(D223,Vorgang!A:T,17,FALSE)</f>
        <v>0</v>
      </c>
      <c r="G223" s="2" t="str">
        <f>VLOOKUP(D223,Vorgang!A:T,18,FALSE)</f>
        <v>4475_p21</v>
      </c>
      <c r="H223" s="2" t="str">
        <f>VLOOKUP(D223,Vorgang!A:T,19,FALSE)</f>
        <v>VOR</v>
      </c>
    </row>
    <row r="224" spans="1:8" ht="15" customHeight="1">
      <c r="A224" s="2">
        <v>11240223</v>
      </c>
      <c r="B224" s="2">
        <v>1</v>
      </c>
      <c r="C224" s="2">
        <v>10870005</v>
      </c>
      <c r="D224" s="2">
        <v>10800203</v>
      </c>
      <c r="F224" s="2">
        <f>VLOOKUP(D224,Vorgang!A:T,17,FALSE)</f>
        <v>0</v>
      </c>
      <c r="G224" s="2" t="str">
        <f>VLOOKUP(D224,Vorgang!A:T,18,FALSE)</f>
        <v>4475_p21</v>
      </c>
      <c r="H224" s="2" t="str">
        <f>VLOOKUP(D224,Vorgang!A:T,19,FALSE)</f>
        <v>VOR</v>
      </c>
    </row>
    <row r="225" spans="1:8" ht="15" customHeight="1">
      <c r="A225" s="2">
        <v>11240224</v>
      </c>
      <c r="B225" s="2">
        <v>1</v>
      </c>
      <c r="C225" s="2">
        <v>10870005</v>
      </c>
      <c r="D225" s="2">
        <v>10800204</v>
      </c>
      <c r="F225" s="2">
        <f>VLOOKUP(D225,Vorgang!A:T,17,FALSE)</f>
        <v>0</v>
      </c>
      <c r="G225" s="2" t="str">
        <f>VLOOKUP(D225,Vorgang!A:T,18,FALSE)</f>
        <v>4475_p21</v>
      </c>
      <c r="H225" s="2" t="str">
        <f>VLOOKUP(D225,Vorgang!A:T,19,FALSE)</f>
        <v>VOR</v>
      </c>
    </row>
    <row r="226" spans="1:8" ht="15" customHeight="1">
      <c r="A226" s="2">
        <v>11240225</v>
      </c>
      <c r="B226" s="2">
        <v>1</v>
      </c>
      <c r="C226" s="2">
        <v>10870005</v>
      </c>
      <c r="D226" s="2">
        <v>10800205</v>
      </c>
      <c r="F226" s="2">
        <f>VLOOKUP(D226,Vorgang!A:T,17,FALSE)</f>
        <v>0</v>
      </c>
      <c r="G226" s="2" t="str">
        <f>VLOOKUP(D226,Vorgang!A:T,18,FALSE)</f>
        <v>4475_p21</v>
      </c>
      <c r="H226" s="2" t="str">
        <f>VLOOKUP(D226,Vorgang!A:T,19,FALSE)</f>
        <v>VOR</v>
      </c>
    </row>
    <row r="227" spans="1:8" ht="15" customHeight="1">
      <c r="A227" s="2">
        <v>11240226</v>
      </c>
      <c r="B227" s="2">
        <v>1</v>
      </c>
      <c r="C227" s="2">
        <v>10870005</v>
      </c>
      <c r="D227" s="2">
        <v>10800206</v>
      </c>
      <c r="F227" s="2">
        <f>VLOOKUP(D227,Vorgang!A:T,17,FALSE)</f>
        <v>0</v>
      </c>
      <c r="G227" s="2" t="str">
        <f>VLOOKUP(D227,Vorgang!A:T,18,FALSE)</f>
        <v>4475_p21</v>
      </c>
      <c r="H227" s="2" t="str">
        <f>VLOOKUP(D227,Vorgang!A:T,19,FALSE)</f>
        <v>VOR</v>
      </c>
    </row>
    <row r="228" spans="1:8" ht="15" customHeight="1">
      <c r="A228" s="2">
        <v>11240227</v>
      </c>
      <c r="B228" s="2">
        <v>1</v>
      </c>
      <c r="C228" s="2">
        <v>10870005</v>
      </c>
      <c r="D228" s="2">
        <v>10800207</v>
      </c>
      <c r="F228" s="2">
        <f>VLOOKUP(D228,Vorgang!A:T,17,FALSE)</f>
        <v>0</v>
      </c>
      <c r="G228" s="2" t="str">
        <f>VLOOKUP(D228,Vorgang!A:T,18,FALSE)</f>
        <v>4475_p21</v>
      </c>
      <c r="H228" s="2" t="str">
        <f>VLOOKUP(D228,Vorgang!A:T,19,FALSE)</f>
        <v>VOR</v>
      </c>
    </row>
    <row r="229" spans="1:8" ht="15" customHeight="1">
      <c r="A229" s="2">
        <v>11240228</v>
      </c>
      <c r="B229" s="2">
        <v>1</v>
      </c>
      <c r="C229" s="2">
        <v>10870005</v>
      </c>
      <c r="D229" s="2">
        <v>10800208</v>
      </c>
      <c r="F229" s="2">
        <f>VLOOKUP(D229,Vorgang!A:T,17,FALSE)</f>
        <v>0</v>
      </c>
      <c r="G229" s="2" t="str">
        <f>VLOOKUP(D229,Vorgang!A:T,18,FALSE)</f>
        <v>4475_p21</v>
      </c>
      <c r="H229" s="2" t="str">
        <f>VLOOKUP(D229,Vorgang!A:T,19,FALSE)</f>
        <v>VOR</v>
      </c>
    </row>
    <row r="230" spans="1:8" ht="15" customHeight="1">
      <c r="A230" s="2">
        <v>11240229</v>
      </c>
      <c r="B230" s="2">
        <v>1</v>
      </c>
      <c r="C230" s="2">
        <v>10870005</v>
      </c>
      <c r="D230" s="2">
        <v>10800209</v>
      </c>
      <c r="F230" s="2">
        <f>VLOOKUP(D230,Vorgang!A:T,17,FALSE)</f>
        <v>0</v>
      </c>
      <c r="G230" s="2" t="str">
        <f>VLOOKUP(D230,Vorgang!A:T,18,FALSE)</f>
        <v>4475_p21</v>
      </c>
      <c r="H230" s="2" t="str">
        <f>VLOOKUP(D230,Vorgang!A:T,19,FALSE)</f>
        <v>VOR</v>
      </c>
    </row>
    <row r="231" spans="1:8" ht="15" customHeight="1">
      <c r="A231" s="2">
        <v>11240230</v>
      </c>
      <c r="B231" s="2">
        <v>1</v>
      </c>
      <c r="C231" s="2">
        <v>10870005</v>
      </c>
      <c r="D231" s="2">
        <v>10800210</v>
      </c>
      <c r="F231" s="2">
        <f>VLOOKUP(D231,Vorgang!A:T,17,FALSE)</f>
        <v>0</v>
      </c>
      <c r="G231" s="2" t="str">
        <f>VLOOKUP(D231,Vorgang!A:T,18,FALSE)</f>
        <v>4475_p21</v>
      </c>
      <c r="H231" s="2" t="str">
        <f>VLOOKUP(D231,Vorgang!A:T,19,FALSE)</f>
        <v>VOR</v>
      </c>
    </row>
    <row r="232" spans="1:8" ht="15" customHeight="1">
      <c r="A232" s="2">
        <v>11240231</v>
      </c>
      <c r="B232" s="2">
        <v>1</v>
      </c>
      <c r="C232" s="2">
        <v>10870005</v>
      </c>
      <c r="D232" s="2">
        <v>10800211</v>
      </c>
      <c r="F232" s="2">
        <f>VLOOKUP(D232,Vorgang!A:T,17,FALSE)</f>
        <v>0</v>
      </c>
      <c r="G232" s="2" t="str">
        <f>VLOOKUP(D232,Vorgang!A:T,18,FALSE)</f>
        <v>4475_p21</v>
      </c>
      <c r="H232" s="2" t="str">
        <f>VLOOKUP(D232,Vorgang!A:T,19,FALSE)</f>
        <v>VOR</v>
      </c>
    </row>
    <row r="233" spans="1:8" ht="15" customHeight="1">
      <c r="A233" s="2">
        <v>11240232</v>
      </c>
      <c r="B233" s="2">
        <v>1</v>
      </c>
      <c r="C233" s="2">
        <v>10870005</v>
      </c>
      <c r="D233" s="2">
        <v>10800212</v>
      </c>
      <c r="F233" s="2">
        <f>VLOOKUP(D233,Vorgang!A:T,17,FALSE)</f>
        <v>0</v>
      </c>
      <c r="G233" s="2" t="str">
        <f>VLOOKUP(D233,Vorgang!A:T,18,FALSE)</f>
        <v>4475_p21</v>
      </c>
      <c r="H233" s="2" t="str">
        <f>VLOOKUP(D233,Vorgang!A:T,19,FALSE)</f>
        <v>VOR</v>
      </c>
    </row>
    <row r="234" spans="1:8" ht="15" customHeight="1">
      <c r="A234" s="2">
        <v>11240233</v>
      </c>
      <c r="B234" s="2">
        <v>1</v>
      </c>
      <c r="C234" s="2">
        <v>10870005</v>
      </c>
      <c r="D234" s="2">
        <v>10800213</v>
      </c>
      <c r="F234" s="2">
        <f>VLOOKUP(D234,Vorgang!A:T,17,FALSE)</f>
        <v>0</v>
      </c>
      <c r="G234" s="2" t="str">
        <f>VLOOKUP(D234,Vorgang!A:T,18,FALSE)</f>
        <v>4475_p21</v>
      </c>
      <c r="H234" s="2" t="str">
        <f>VLOOKUP(D234,Vorgang!A:T,19,FALSE)</f>
        <v>VOR</v>
      </c>
    </row>
    <row r="235" spans="1:8" ht="15" customHeight="1">
      <c r="A235" s="2">
        <v>11240234</v>
      </c>
      <c r="B235" s="2">
        <v>1</v>
      </c>
      <c r="C235" s="2">
        <v>10870005</v>
      </c>
      <c r="D235" s="2">
        <v>10800214</v>
      </c>
      <c r="F235" s="2">
        <f>VLOOKUP(D235,Vorgang!A:T,17,FALSE)</f>
        <v>0</v>
      </c>
      <c r="G235" s="2" t="str">
        <f>VLOOKUP(D235,Vorgang!A:T,18,FALSE)</f>
        <v>4475_p21</v>
      </c>
      <c r="H235" s="2" t="str">
        <f>VLOOKUP(D235,Vorgang!A:T,19,FALSE)</f>
        <v>VOR</v>
      </c>
    </row>
    <row r="236" spans="1:8" ht="15" customHeight="1">
      <c r="A236" s="2">
        <v>11240235</v>
      </c>
      <c r="B236" s="2">
        <v>1</v>
      </c>
      <c r="C236" s="2">
        <v>10870005</v>
      </c>
      <c r="D236" s="2">
        <v>10800215</v>
      </c>
      <c r="F236" s="2">
        <f>VLOOKUP(D236,Vorgang!A:T,17,FALSE)</f>
        <v>0</v>
      </c>
      <c r="G236" s="2" t="str">
        <f>VLOOKUP(D236,Vorgang!A:T,18,FALSE)</f>
        <v>4475_p21</v>
      </c>
      <c r="H236" s="2" t="str">
        <f>VLOOKUP(D236,Vorgang!A:T,19,FALSE)</f>
        <v>VOR</v>
      </c>
    </row>
    <row r="237" spans="1:8" ht="15" customHeight="1">
      <c r="A237" s="2">
        <v>11240236</v>
      </c>
      <c r="B237" s="2">
        <v>1</v>
      </c>
      <c r="C237" s="2">
        <v>10870005</v>
      </c>
      <c r="D237" s="2">
        <v>10800216</v>
      </c>
      <c r="F237" s="2">
        <f>VLOOKUP(D237,Vorgang!A:T,17,FALSE)</f>
        <v>0</v>
      </c>
      <c r="G237" s="2" t="str">
        <f>VLOOKUP(D237,Vorgang!A:T,18,FALSE)</f>
        <v>4475_p21</v>
      </c>
      <c r="H237" s="2" t="str">
        <f>VLOOKUP(D237,Vorgang!A:T,19,FALSE)</f>
        <v>VOR</v>
      </c>
    </row>
    <row r="238" spans="1:8" ht="15" customHeight="1">
      <c r="A238" s="2">
        <v>11240237</v>
      </c>
      <c r="B238" s="2">
        <v>1</v>
      </c>
      <c r="C238" s="2">
        <v>10870005</v>
      </c>
      <c r="D238" s="2">
        <v>10800217</v>
      </c>
      <c r="F238" s="2">
        <f>VLOOKUP(D238,Vorgang!A:T,17,FALSE)</f>
        <v>0</v>
      </c>
      <c r="G238" s="2" t="str">
        <f>VLOOKUP(D238,Vorgang!A:T,18,FALSE)</f>
        <v>4475_p21</v>
      </c>
      <c r="H238" s="2" t="str">
        <f>VLOOKUP(D238,Vorgang!A:T,19,FALSE)</f>
        <v>VOR</v>
      </c>
    </row>
    <row r="239" spans="1:8" ht="15" customHeight="1">
      <c r="A239" s="2">
        <v>11240238</v>
      </c>
      <c r="B239" s="2">
        <v>1</v>
      </c>
      <c r="C239" s="2">
        <v>10870005</v>
      </c>
      <c r="D239" s="2">
        <v>10800218</v>
      </c>
      <c r="F239" s="2">
        <f>VLOOKUP(D239,Vorgang!A:T,17,FALSE)</f>
        <v>0</v>
      </c>
      <c r="G239" s="2" t="str">
        <f>VLOOKUP(D239,Vorgang!A:T,18,FALSE)</f>
        <v>4475_p21</v>
      </c>
      <c r="H239" s="2" t="str">
        <f>VLOOKUP(D239,Vorgang!A:T,19,FALSE)</f>
        <v>VOR</v>
      </c>
    </row>
    <row r="240" spans="1:8" ht="15" customHeight="1">
      <c r="A240" s="2">
        <v>11240239</v>
      </c>
      <c r="B240" s="2">
        <v>1</v>
      </c>
      <c r="C240" s="2">
        <v>10870005</v>
      </c>
      <c r="D240" s="2">
        <v>10800219</v>
      </c>
      <c r="F240" s="2">
        <f>VLOOKUP(D240,Vorgang!A:T,17,FALSE)</f>
        <v>0</v>
      </c>
      <c r="G240" s="2" t="str">
        <f>VLOOKUP(D240,Vorgang!A:T,18,FALSE)</f>
        <v>4475_p21</v>
      </c>
      <c r="H240" s="2" t="str">
        <f>VLOOKUP(D240,Vorgang!A:T,19,FALSE)</f>
        <v>VOR</v>
      </c>
    </row>
    <row r="241" spans="1:8" ht="15" customHeight="1">
      <c r="A241" s="2">
        <v>11240240</v>
      </c>
      <c r="B241" s="2">
        <v>1</v>
      </c>
      <c r="C241" s="2">
        <v>10870005</v>
      </c>
      <c r="D241" s="2">
        <v>10800220</v>
      </c>
      <c r="F241" s="2">
        <f>VLOOKUP(D241,Vorgang!A:T,17,FALSE)</f>
        <v>0</v>
      </c>
      <c r="G241" s="2" t="str">
        <f>VLOOKUP(D241,Vorgang!A:T,18,FALSE)</f>
        <v>4475_p21</v>
      </c>
      <c r="H241" s="2" t="str">
        <f>VLOOKUP(D241,Vorgang!A:T,19,FALSE)</f>
        <v>VOR</v>
      </c>
    </row>
    <row r="242" spans="1:8" ht="15" customHeight="1">
      <c r="A242" s="2">
        <v>11240241</v>
      </c>
      <c r="B242" s="2">
        <v>1</v>
      </c>
      <c r="C242" s="2">
        <v>10870005</v>
      </c>
      <c r="D242" s="2">
        <v>10800221</v>
      </c>
      <c r="F242" s="2">
        <f>VLOOKUP(D242,Vorgang!A:T,17,FALSE)</f>
        <v>0</v>
      </c>
      <c r="G242" s="2" t="str">
        <f>VLOOKUP(D242,Vorgang!A:T,18,FALSE)</f>
        <v>4475_p21</v>
      </c>
      <c r="H242" s="2" t="str">
        <f>VLOOKUP(D242,Vorgang!A:T,19,FALSE)</f>
        <v>VOR</v>
      </c>
    </row>
    <row r="243" spans="1:8" ht="15" customHeight="1">
      <c r="A243" s="2">
        <v>11240242</v>
      </c>
      <c r="B243" s="2">
        <v>1</v>
      </c>
      <c r="C243" s="2">
        <v>10870005</v>
      </c>
      <c r="D243" s="2">
        <v>10800222</v>
      </c>
      <c r="F243" s="2">
        <f>VLOOKUP(D243,Vorgang!A:T,17,FALSE)</f>
        <v>0</v>
      </c>
      <c r="G243" s="2" t="str">
        <f>VLOOKUP(D243,Vorgang!A:T,18,FALSE)</f>
        <v>4475_p21</v>
      </c>
      <c r="H243" s="2" t="str">
        <f>VLOOKUP(D243,Vorgang!A:T,19,FALSE)</f>
        <v>VOR</v>
      </c>
    </row>
    <row r="244" spans="1:8" ht="15" customHeight="1">
      <c r="A244" s="2">
        <v>11240243</v>
      </c>
      <c r="B244" s="2">
        <v>1</v>
      </c>
      <c r="C244" s="2">
        <v>10870005</v>
      </c>
      <c r="D244" s="2">
        <v>10800223</v>
      </c>
      <c r="F244" s="2">
        <f>VLOOKUP(D244,Vorgang!A:T,17,FALSE)</f>
        <v>0</v>
      </c>
      <c r="G244" s="2" t="str">
        <f>VLOOKUP(D244,Vorgang!A:T,18,FALSE)</f>
        <v>4475_p21</v>
      </c>
      <c r="H244" s="2" t="str">
        <f>VLOOKUP(D244,Vorgang!A:T,19,FALSE)</f>
        <v>VOR</v>
      </c>
    </row>
    <row r="245" spans="1:8" ht="15" customHeight="1">
      <c r="A245" s="2">
        <v>11240244</v>
      </c>
      <c r="B245" s="2">
        <v>1</v>
      </c>
      <c r="C245" s="2">
        <v>10870005</v>
      </c>
      <c r="D245" s="2">
        <v>10800224</v>
      </c>
      <c r="F245" s="2">
        <f>VLOOKUP(D245,Vorgang!A:T,17,FALSE)</f>
        <v>0</v>
      </c>
      <c r="G245" s="2" t="str">
        <f>VLOOKUP(D245,Vorgang!A:T,18,FALSE)</f>
        <v>4475_p21</v>
      </c>
      <c r="H245" s="2" t="str">
        <f>VLOOKUP(D245,Vorgang!A:T,19,FALSE)</f>
        <v>VOR</v>
      </c>
    </row>
    <row r="246" spans="1:8" ht="15" customHeight="1">
      <c r="A246" s="2">
        <v>11240245</v>
      </c>
      <c r="B246" s="2">
        <v>1</v>
      </c>
      <c r="C246" s="2">
        <v>10870005</v>
      </c>
      <c r="D246" s="2">
        <v>10800225</v>
      </c>
      <c r="F246" s="2">
        <f>VLOOKUP(D246,Vorgang!A:T,17,FALSE)</f>
        <v>0</v>
      </c>
      <c r="G246" s="2" t="str">
        <f>VLOOKUP(D246,Vorgang!A:T,18,FALSE)</f>
        <v>4475_p21</v>
      </c>
      <c r="H246" s="2" t="str">
        <f>VLOOKUP(D246,Vorgang!A:T,19,FALSE)</f>
        <v>VOR</v>
      </c>
    </row>
    <row r="247" spans="1:8" ht="15" customHeight="1">
      <c r="A247" s="2">
        <v>11240246</v>
      </c>
      <c r="B247" s="2">
        <v>1</v>
      </c>
      <c r="C247" s="2">
        <v>10870005</v>
      </c>
      <c r="D247" s="2">
        <v>10800226</v>
      </c>
      <c r="F247" s="2">
        <f>VLOOKUP(D247,Vorgang!A:T,17,FALSE)</f>
        <v>0</v>
      </c>
      <c r="G247" s="2" t="str">
        <f>VLOOKUP(D247,Vorgang!A:T,18,FALSE)</f>
        <v>4475_p21</v>
      </c>
      <c r="H247" s="2" t="str">
        <f>VLOOKUP(D247,Vorgang!A:T,19,FALSE)</f>
        <v>VOR</v>
      </c>
    </row>
    <row r="248" spans="1:8" ht="15" customHeight="1">
      <c r="A248" s="2">
        <v>11240247</v>
      </c>
      <c r="B248" s="2">
        <v>1</v>
      </c>
      <c r="C248" s="2">
        <v>10870005</v>
      </c>
      <c r="D248" s="2">
        <v>10800227</v>
      </c>
      <c r="F248" s="2">
        <f>VLOOKUP(D248,Vorgang!A:T,17,FALSE)</f>
        <v>0</v>
      </c>
      <c r="G248" s="2" t="str">
        <f>VLOOKUP(D248,Vorgang!A:T,18,FALSE)</f>
        <v>4475_p21</v>
      </c>
      <c r="H248" s="2" t="str">
        <f>VLOOKUP(D248,Vorgang!A:T,19,FALSE)</f>
        <v>VOR</v>
      </c>
    </row>
    <row r="249" spans="1:8" ht="15" customHeight="1">
      <c r="A249" s="2">
        <v>11240248</v>
      </c>
      <c r="B249" s="2">
        <v>1</v>
      </c>
      <c r="C249" s="2">
        <v>10870005</v>
      </c>
      <c r="D249" s="2">
        <v>10800228</v>
      </c>
      <c r="F249" s="2">
        <f>VLOOKUP(D249,Vorgang!A:T,17,FALSE)</f>
        <v>0</v>
      </c>
      <c r="G249" s="2" t="str">
        <f>VLOOKUP(D249,Vorgang!A:T,18,FALSE)</f>
        <v>4475_p21</v>
      </c>
      <c r="H249" s="2" t="str">
        <f>VLOOKUP(D249,Vorgang!A:T,19,FALSE)</f>
        <v>VOR</v>
      </c>
    </row>
    <row r="250" spans="1:8" ht="15" customHeight="1">
      <c r="A250" s="2">
        <v>11240249</v>
      </c>
      <c r="B250" s="2">
        <v>1</v>
      </c>
      <c r="C250" s="2">
        <v>10870005</v>
      </c>
      <c r="D250" s="2">
        <v>10800229</v>
      </c>
      <c r="F250" s="2">
        <f>VLOOKUP(D250,Vorgang!A:T,17,FALSE)</f>
        <v>0</v>
      </c>
      <c r="G250" s="2" t="str">
        <f>VLOOKUP(D250,Vorgang!A:T,18,FALSE)</f>
        <v>4475_p21</v>
      </c>
      <c r="H250" s="2" t="str">
        <f>VLOOKUP(D250,Vorgang!A:T,19,FALSE)</f>
        <v>VOR</v>
      </c>
    </row>
    <row r="251" spans="1:8" ht="15" customHeight="1">
      <c r="A251" s="2">
        <v>11240250</v>
      </c>
      <c r="B251" s="2">
        <v>1</v>
      </c>
      <c r="C251" s="2">
        <v>10870005</v>
      </c>
      <c r="D251" s="2">
        <v>10800230</v>
      </c>
      <c r="F251" s="2">
        <f>VLOOKUP(D251,Vorgang!A:T,17,FALSE)</f>
        <v>0</v>
      </c>
      <c r="G251" s="2" t="str">
        <f>VLOOKUP(D251,Vorgang!A:T,18,FALSE)</f>
        <v>4475_p21</v>
      </c>
      <c r="H251" s="2" t="str">
        <f>VLOOKUP(D251,Vorgang!A:T,19,FALSE)</f>
        <v>VOR</v>
      </c>
    </row>
    <row r="252" spans="1:8" ht="15" customHeight="1">
      <c r="A252" s="2">
        <v>11240251</v>
      </c>
      <c r="B252" s="2">
        <v>1</v>
      </c>
      <c r="C252" s="2">
        <v>10870005</v>
      </c>
      <c r="D252" s="2">
        <v>10800231</v>
      </c>
      <c r="F252" s="2">
        <f>VLOOKUP(D252,Vorgang!A:T,17,FALSE)</f>
        <v>0</v>
      </c>
      <c r="G252" s="2" t="str">
        <f>VLOOKUP(D252,Vorgang!A:T,18,FALSE)</f>
        <v>4475_p21</v>
      </c>
      <c r="H252" s="2" t="str">
        <f>VLOOKUP(D252,Vorgang!A:T,19,FALSE)</f>
        <v>VOR</v>
      </c>
    </row>
    <row r="253" spans="1:8" ht="15" customHeight="1">
      <c r="A253" s="2">
        <v>11240252</v>
      </c>
      <c r="B253" s="2">
        <v>1</v>
      </c>
      <c r="C253" s="2">
        <v>10870005</v>
      </c>
      <c r="D253" s="2">
        <v>10800232</v>
      </c>
      <c r="F253" s="2">
        <f>VLOOKUP(D253,Vorgang!A:T,17,FALSE)</f>
        <v>0</v>
      </c>
      <c r="G253" s="2" t="str">
        <f>VLOOKUP(D253,Vorgang!A:T,18,FALSE)</f>
        <v>4475_p22</v>
      </c>
      <c r="H253" s="2" t="str">
        <f>VLOOKUP(D253,Vorgang!A:T,19,FALSE)</f>
        <v>VOR</v>
      </c>
    </row>
    <row r="254" spans="1:8" ht="15" customHeight="1">
      <c r="A254" s="2">
        <v>11240253</v>
      </c>
      <c r="B254" s="2">
        <v>1</v>
      </c>
      <c r="C254" s="2">
        <v>10870005</v>
      </c>
      <c r="D254" s="2">
        <v>10800233</v>
      </c>
      <c r="F254" s="2">
        <f>VLOOKUP(D254,Vorgang!A:T,17,FALSE)</f>
        <v>0</v>
      </c>
      <c r="G254" s="2" t="str">
        <f>VLOOKUP(D254,Vorgang!A:T,18,FALSE)</f>
        <v>4475_p22</v>
      </c>
      <c r="H254" s="2" t="str">
        <f>VLOOKUP(D254,Vorgang!A:T,19,FALSE)</f>
        <v>VOR</v>
      </c>
    </row>
    <row r="255" spans="1:8" ht="15" customHeight="1">
      <c r="A255" s="2">
        <v>11240254</v>
      </c>
      <c r="B255" s="2">
        <v>1</v>
      </c>
      <c r="C255" s="2">
        <v>10870005</v>
      </c>
      <c r="D255" s="2">
        <v>10800234</v>
      </c>
      <c r="F255" s="2">
        <f>VLOOKUP(D255,Vorgang!A:T,17,FALSE)</f>
        <v>0</v>
      </c>
      <c r="G255" s="2" t="str">
        <f>VLOOKUP(D255,Vorgang!A:T,18,FALSE)</f>
        <v>4475_p22</v>
      </c>
      <c r="H255" s="2" t="str">
        <f>VLOOKUP(D255,Vorgang!A:T,19,FALSE)</f>
        <v>VOR</v>
      </c>
    </row>
    <row r="256" spans="1:8" ht="15" customHeight="1">
      <c r="A256" s="2">
        <v>11240255</v>
      </c>
      <c r="B256" s="2">
        <v>1</v>
      </c>
      <c r="C256" s="2">
        <v>10870005</v>
      </c>
      <c r="D256" s="2">
        <v>10800235</v>
      </c>
      <c r="F256" s="2">
        <f>VLOOKUP(D256,Vorgang!A:T,17,FALSE)</f>
        <v>0</v>
      </c>
      <c r="G256" s="2" t="str">
        <f>VLOOKUP(D256,Vorgang!A:T,18,FALSE)</f>
        <v>4475_p22</v>
      </c>
      <c r="H256" s="2" t="str">
        <f>VLOOKUP(D256,Vorgang!A:T,19,FALSE)</f>
        <v>VOR</v>
      </c>
    </row>
    <row r="257" spans="1:8" ht="15" customHeight="1">
      <c r="A257" s="2">
        <v>11240256</v>
      </c>
      <c r="B257" s="2">
        <v>1</v>
      </c>
      <c r="C257" s="2">
        <v>10870005</v>
      </c>
      <c r="D257" s="2">
        <v>10800236</v>
      </c>
      <c r="F257" s="2">
        <f>VLOOKUP(D257,Vorgang!A:T,17,FALSE)</f>
        <v>0</v>
      </c>
      <c r="G257" s="2" t="str">
        <f>VLOOKUP(D257,Vorgang!A:T,18,FALSE)</f>
        <v>4475_p22</v>
      </c>
      <c r="H257" s="2" t="str">
        <f>VLOOKUP(D257,Vorgang!A:T,19,FALSE)</f>
        <v>VOR</v>
      </c>
    </row>
    <row r="258" spans="1:8" ht="15" customHeight="1">
      <c r="A258" s="2">
        <v>11240257</v>
      </c>
      <c r="B258" s="2">
        <v>1</v>
      </c>
      <c r="C258" s="2">
        <v>10870005</v>
      </c>
      <c r="D258" s="2">
        <v>10800237</v>
      </c>
      <c r="F258" s="2">
        <f>VLOOKUP(D258,Vorgang!A:T,17,FALSE)</f>
        <v>0</v>
      </c>
      <c r="G258" s="2" t="str">
        <f>VLOOKUP(D258,Vorgang!A:T,18,FALSE)</f>
        <v>4475_p22</v>
      </c>
      <c r="H258" s="2" t="str">
        <f>VLOOKUP(D258,Vorgang!A:T,19,FALSE)</f>
        <v>VOR</v>
      </c>
    </row>
    <row r="259" spans="1:8" ht="15" customHeight="1">
      <c r="A259" s="2">
        <v>11240258</v>
      </c>
      <c r="B259" s="2">
        <v>1</v>
      </c>
      <c r="C259" s="2">
        <v>10870005</v>
      </c>
      <c r="D259" s="2">
        <v>10800238</v>
      </c>
      <c r="F259" s="2">
        <f>VLOOKUP(D259,Vorgang!A:T,17,FALSE)</f>
        <v>0</v>
      </c>
      <c r="G259" s="2" t="str">
        <f>VLOOKUP(D259,Vorgang!A:T,18,FALSE)</f>
        <v>4475_p22</v>
      </c>
      <c r="H259" s="2" t="str">
        <f>VLOOKUP(D259,Vorgang!A:T,19,FALSE)</f>
        <v>VOR</v>
      </c>
    </row>
    <row r="260" spans="1:8" ht="15" customHeight="1">
      <c r="A260" s="2">
        <v>11240259</v>
      </c>
      <c r="B260" s="2">
        <v>1</v>
      </c>
      <c r="C260" s="2">
        <v>10870005</v>
      </c>
      <c r="D260" s="2">
        <v>10800239</v>
      </c>
      <c r="F260" s="2">
        <f>VLOOKUP(D260,Vorgang!A:T,17,FALSE)</f>
        <v>0</v>
      </c>
      <c r="G260" s="2" t="str">
        <f>VLOOKUP(D260,Vorgang!A:T,18,FALSE)</f>
        <v>4475_p22</v>
      </c>
      <c r="H260" s="2" t="str">
        <f>VLOOKUP(D260,Vorgang!A:T,19,FALSE)</f>
        <v>VOR</v>
      </c>
    </row>
    <row r="261" spans="1:8" ht="15" customHeight="1">
      <c r="A261" s="2">
        <v>11240260</v>
      </c>
      <c r="B261" s="2">
        <v>1</v>
      </c>
      <c r="C261" s="2">
        <v>10870005</v>
      </c>
      <c r="D261" s="2">
        <v>10800240</v>
      </c>
      <c r="F261" s="2">
        <f>VLOOKUP(D261,Vorgang!A:T,17,FALSE)</f>
        <v>0</v>
      </c>
      <c r="G261" s="2" t="str">
        <f>VLOOKUP(D261,Vorgang!A:T,18,FALSE)</f>
        <v>4475_p22</v>
      </c>
      <c r="H261" s="2" t="str">
        <f>VLOOKUP(D261,Vorgang!A:T,19,FALSE)</f>
        <v>VOR</v>
      </c>
    </row>
    <row r="262" spans="1:8" ht="15" customHeight="1">
      <c r="A262" s="2">
        <v>11240261</v>
      </c>
      <c r="B262" s="2">
        <v>1</v>
      </c>
      <c r="C262" s="2">
        <v>10870005</v>
      </c>
      <c r="D262" s="2">
        <v>10800241</v>
      </c>
      <c r="F262" s="2">
        <f>VLOOKUP(D262,Vorgang!A:T,17,FALSE)</f>
        <v>0</v>
      </c>
      <c r="G262" s="2" t="str">
        <f>VLOOKUP(D262,Vorgang!A:T,18,FALSE)</f>
        <v>4475_p22</v>
      </c>
      <c r="H262" s="2" t="str">
        <f>VLOOKUP(D262,Vorgang!A:T,19,FALSE)</f>
        <v>VOR</v>
      </c>
    </row>
    <row r="263" spans="1:8" ht="15" customHeight="1">
      <c r="A263" s="2">
        <v>11240262</v>
      </c>
      <c r="B263" s="2">
        <v>1</v>
      </c>
      <c r="C263" s="2">
        <v>10870005</v>
      </c>
      <c r="D263" s="2">
        <v>10800242</v>
      </c>
      <c r="F263" s="2">
        <f>VLOOKUP(D263,Vorgang!A:T,17,FALSE)</f>
        <v>0</v>
      </c>
      <c r="G263" s="2" t="str">
        <f>VLOOKUP(D263,Vorgang!A:T,18,FALSE)</f>
        <v>4475_p22</v>
      </c>
      <c r="H263" s="2" t="str">
        <f>VLOOKUP(D263,Vorgang!A:T,19,FALSE)</f>
        <v>VOR</v>
      </c>
    </row>
    <row r="264" spans="1:8" ht="15" customHeight="1">
      <c r="A264" s="2">
        <v>11240263</v>
      </c>
      <c r="B264" s="2">
        <v>1</v>
      </c>
      <c r="C264" s="2">
        <v>10870005</v>
      </c>
      <c r="D264" s="2">
        <v>10800243</v>
      </c>
      <c r="F264" s="2">
        <f>VLOOKUP(D264,Vorgang!A:T,17,FALSE)</f>
        <v>0</v>
      </c>
      <c r="G264" s="2" t="str">
        <f>VLOOKUP(D264,Vorgang!A:T,18,FALSE)</f>
        <v>4475_p22</v>
      </c>
      <c r="H264" s="2" t="str">
        <f>VLOOKUP(D264,Vorgang!A:T,19,FALSE)</f>
        <v>VOR</v>
      </c>
    </row>
    <row r="265" spans="1:8" ht="15" customHeight="1">
      <c r="A265" s="2">
        <v>11240264</v>
      </c>
      <c r="B265" s="2">
        <v>1</v>
      </c>
      <c r="C265" s="2">
        <v>10870005</v>
      </c>
      <c r="D265" s="2">
        <v>10800244</v>
      </c>
      <c r="F265" s="2">
        <f>VLOOKUP(D265,Vorgang!A:T,17,FALSE)</f>
        <v>0</v>
      </c>
      <c r="G265" s="2" t="str">
        <f>VLOOKUP(D265,Vorgang!A:T,18,FALSE)</f>
        <v>4475_p22</v>
      </c>
      <c r="H265" s="2" t="str">
        <f>VLOOKUP(D265,Vorgang!A:T,19,FALSE)</f>
        <v>VOR</v>
      </c>
    </row>
    <row r="266" spans="1:8" ht="15" customHeight="1">
      <c r="A266" s="2">
        <v>11240265</v>
      </c>
      <c r="B266" s="2">
        <v>1</v>
      </c>
      <c r="C266" s="2">
        <v>10870005</v>
      </c>
      <c r="D266" s="2">
        <v>10800245</v>
      </c>
      <c r="F266" s="2">
        <f>VLOOKUP(D266,Vorgang!A:T,17,FALSE)</f>
        <v>0</v>
      </c>
      <c r="G266" s="2" t="str">
        <f>VLOOKUP(D266,Vorgang!A:T,18,FALSE)</f>
        <v>4475_p22</v>
      </c>
      <c r="H266" s="2" t="str">
        <f>VLOOKUP(D266,Vorgang!A:T,19,FALSE)</f>
        <v>VOR</v>
      </c>
    </row>
    <row r="267" spans="1:8" ht="15" customHeight="1">
      <c r="A267" s="2">
        <v>11240266</v>
      </c>
      <c r="B267" s="2">
        <v>1</v>
      </c>
      <c r="C267" s="2">
        <v>10870005</v>
      </c>
      <c r="D267" s="2">
        <v>10800246</v>
      </c>
      <c r="F267" s="2">
        <f>VLOOKUP(D267,Vorgang!A:T,17,FALSE)</f>
        <v>0</v>
      </c>
      <c r="G267" s="2" t="str">
        <f>VLOOKUP(D267,Vorgang!A:T,18,FALSE)</f>
        <v>4475_p22</v>
      </c>
      <c r="H267" s="2" t="str">
        <f>VLOOKUP(D267,Vorgang!A:T,19,FALSE)</f>
        <v>VOR</v>
      </c>
    </row>
    <row r="268" spans="1:8" ht="15" customHeight="1">
      <c r="A268" s="2">
        <v>11240267</v>
      </c>
      <c r="B268" s="2">
        <v>1</v>
      </c>
      <c r="C268" s="2">
        <v>10870005</v>
      </c>
      <c r="D268" s="2">
        <v>10800247</v>
      </c>
      <c r="F268" s="2">
        <f>VLOOKUP(D268,Vorgang!A:T,17,FALSE)</f>
        <v>0</v>
      </c>
      <c r="G268" s="2" t="str">
        <f>VLOOKUP(D268,Vorgang!A:T,18,FALSE)</f>
        <v>4475_p22</v>
      </c>
      <c r="H268" s="2" t="str">
        <f>VLOOKUP(D268,Vorgang!A:T,19,FALSE)</f>
        <v>VOR</v>
      </c>
    </row>
    <row r="269" spans="1:8" ht="15" customHeight="1">
      <c r="A269" s="2">
        <v>11240268</v>
      </c>
      <c r="B269" s="2">
        <v>1</v>
      </c>
      <c r="C269" s="2">
        <v>10870005</v>
      </c>
      <c r="D269" s="2">
        <v>10800248</v>
      </c>
      <c r="F269" s="2">
        <f>VLOOKUP(D269,Vorgang!A:T,17,FALSE)</f>
        <v>0</v>
      </c>
      <c r="G269" s="2" t="str">
        <f>VLOOKUP(D269,Vorgang!A:T,18,FALSE)</f>
        <v>4475_p22</v>
      </c>
      <c r="H269" s="2" t="str">
        <f>VLOOKUP(D269,Vorgang!A:T,19,FALSE)</f>
        <v>VOR</v>
      </c>
    </row>
    <row r="270" spans="1:8" ht="15" customHeight="1">
      <c r="A270" s="2">
        <v>11240269</v>
      </c>
      <c r="B270" s="2">
        <v>1</v>
      </c>
      <c r="C270" s="2">
        <v>10870005</v>
      </c>
      <c r="D270" s="2">
        <v>10800249</v>
      </c>
      <c r="F270" s="2">
        <f>VLOOKUP(D270,Vorgang!A:T,17,FALSE)</f>
        <v>0</v>
      </c>
      <c r="G270" s="2" t="str">
        <f>VLOOKUP(D270,Vorgang!A:T,18,FALSE)</f>
        <v>4475_p22</v>
      </c>
      <c r="H270" s="2" t="str">
        <f>VLOOKUP(D270,Vorgang!A:T,19,FALSE)</f>
        <v>VOR</v>
      </c>
    </row>
    <row r="271" spans="1:8" ht="15" customHeight="1">
      <c r="A271" s="2">
        <v>11240270</v>
      </c>
      <c r="B271" s="2">
        <v>1</v>
      </c>
      <c r="C271" s="2">
        <v>10870005</v>
      </c>
      <c r="D271" s="2">
        <v>10800250</v>
      </c>
      <c r="F271" s="2">
        <f>VLOOKUP(D271,Vorgang!A:T,17,FALSE)</f>
        <v>0</v>
      </c>
      <c r="G271" s="2" t="str">
        <f>VLOOKUP(D271,Vorgang!A:T,18,FALSE)</f>
        <v>4475_p22</v>
      </c>
      <c r="H271" s="2" t="str">
        <f>VLOOKUP(D271,Vorgang!A:T,19,FALSE)</f>
        <v>VOR</v>
      </c>
    </row>
    <row r="272" spans="1:8" ht="15" customHeight="1">
      <c r="A272" s="2">
        <v>11240271</v>
      </c>
      <c r="B272" s="2">
        <v>1</v>
      </c>
      <c r="C272" s="2">
        <v>10870005</v>
      </c>
      <c r="D272" s="2">
        <v>10800251</v>
      </c>
      <c r="F272" s="2">
        <f>VLOOKUP(D272,Vorgang!A:T,17,FALSE)</f>
        <v>0</v>
      </c>
      <c r="G272" s="2" t="str">
        <f>VLOOKUP(D272,Vorgang!A:T,18,FALSE)</f>
        <v>4475_p22</v>
      </c>
      <c r="H272" s="2" t="str">
        <f>VLOOKUP(D272,Vorgang!A:T,19,FALSE)</f>
        <v>VOR</v>
      </c>
    </row>
    <row r="273" spans="1:8" ht="15" customHeight="1">
      <c r="A273" s="2">
        <v>11240272</v>
      </c>
      <c r="B273" s="2">
        <v>1</v>
      </c>
      <c r="C273" s="2">
        <v>10870005</v>
      </c>
      <c r="D273" s="2">
        <v>10800252</v>
      </c>
      <c r="F273" s="2">
        <f>VLOOKUP(D273,Vorgang!A:T,17,FALSE)</f>
        <v>0</v>
      </c>
      <c r="G273" s="2" t="str">
        <f>VLOOKUP(D273,Vorgang!A:T,18,FALSE)</f>
        <v>4475_p22</v>
      </c>
      <c r="H273" s="2" t="str">
        <f>VLOOKUP(D273,Vorgang!A:T,19,FALSE)</f>
        <v>VOR</v>
      </c>
    </row>
    <row r="274" spans="1:8" ht="15" customHeight="1">
      <c r="A274" s="2">
        <v>11240273</v>
      </c>
      <c r="B274" s="2">
        <v>1</v>
      </c>
      <c r="C274" s="2">
        <v>10870005</v>
      </c>
      <c r="D274" s="2">
        <v>10800253</v>
      </c>
      <c r="F274" s="2">
        <f>VLOOKUP(D274,Vorgang!A:T,17,FALSE)</f>
        <v>0</v>
      </c>
      <c r="G274" s="2" t="str">
        <f>VLOOKUP(D274,Vorgang!A:T,18,FALSE)</f>
        <v>4475_p22</v>
      </c>
      <c r="H274" s="2" t="str">
        <f>VLOOKUP(D274,Vorgang!A:T,19,FALSE)</f>
        <v>VOR</v>
      </c>
    </row>
    <row r="275" spans="1:8" ht="15" customHeight="1">
      <c r="A275" s="2">
        <v>11240274</v>
      </c>
      <c r="B275" s="2">
        <v>1</v>
      </c>
      <c r="C275" s="2">
        <v>10870005</v>
      </c>
      <c r="D275" s="2">
        <v>10800254</v>
      </c>
      <c r="F275" s="2">
        <f>VLOOKUP(D275,Vorgang!A:T,17,FALSE)</f>
        <v>0</v>
      </c>
      <c r="G275" s="2" t="str">
        <f>VLOOKUP(D275,Vorgang!A:T,18,FALSE)</f>
        <v>4475_p22</v>
      </c>
      <c r="H275" s="2" t="str">
        <f>VLOOKUP(D275,Vorgang!A:T,19,FALSE)</f>
        <v>VOR</v>
      </c>
    </row>
    <row r="276" spans="1:8" ht="15" customHeight="1">
      <c r="A276" s="2">
        <v>11240275</v>
      </c>
      <c r="B276" s="2">
        <v>1</v>
      </c>
      <c r="C276" s="2">
        <v>10870005</v>
      </c>
      <c r="D276" s="2">
        <v>10800255</v>
      </c>
      <c r="F276" s="2">
        <f>VLOOKUP(D276,Vorgang!A:T,17,FALSE)</f>
        <v>0</v>
      </c>
      <c r="G276" s="2" t="str">
        <f>VLOOKUP(D276,Vorgang!A:T,18,FALSE)</f>
        <v>4475_p22</v>
      </c>
      <c r="H276" s="2" t="str">
        <f>VLOOKUP(D276,Vorgang!A:T,19,FALSE)</f>
        <v>VOR</v>
      </c>
    </row>
    <row r="277" spans="1:8" ht="15" customHeight="1">
      <c r="A277" s="2">
        <v>11240276</v>
      </c>
      <c r="B277" s="2">
        <v>1</v>
      </c>
      <c r="C277" s="2">
        <v>10870005</v>
      </c>
      <c r="D277" s="2">
        <v>10800256</v>
      </c>
      <c r="F277" s="2">
        <f>VLOOKUP(D277,Vorgang!A:T,17,FALSE)</f>
        <v>0</v>
      </c>
      <c r="G277" s="2" t="str">
        <f>VLOOKUP(D277,Vorgang!A:T,18,FALSE)</f>
        <v>4475_p22</v>
      </c>
      <c r="H277" s="2" t="str">
        <f>VLOOKUP(D277,Vorgang!A:T,19,FALSE)</f>
        <v>VOR</v>
      </c>
    </row>
    <row r="278" spans="1:8" ht="15" customHeight="1">
      <c r="A278" s="2">
        <v>11240277</v>
      </c>
      <c r="B278" s="2">
        <v>1</v>
      </c>
      <c r="C278" s="2">
        <v>10870005</v>
      </c>
      <c r="D278" s="2">
        <v>10800257</v>
      </c>
      <c r="F278" s="2">
        <f>VLOOKUP(D278,Vorgang!A:T,17,FALSE)</f>
        <v>0</v>
      </c>
      <c r="G278" s="2" t="str">
        <f>VLOOKUP(D278,Vorgang!A:T,18,FALSE)</f>
        <v>4475_p22</v>
      </c>
      <c r="H278" s="2" t="str">
        <f>VLOOKUP(D278,Vorgang!A:T,19,FALSE)</f>
        <v>VOR</v>
      </c>
    </row>
    <row r="279" spans="1:8" ht="15" customHeight="1">
      <c r="A279" s="2">
        <v>11240278</v>
      </c>
      <c r="B279" s="2">
        <v>1</v>
      </c>
      <c r="C279" s="2">
        <v>10870005</v>
      </c>
      <c r="D279" s="2">
        <v>10800258</v>
      </c>
      <c r="F279" s="2">
        <f>VLOOKUP(D279,Vorgang!A:T,17,FALSE)</f>
        <v>0</v>
      </c>
      <c r="G279" s="2" t="str">
        <f>VLOOKUP(D279,Vorgang!A:T,18,FALSE)</f>
        <v>4475_p22</v>
      </c>
      <c r="H279" s="2" t="str">
        <f>VLOOKUP(D279,Vorgang!A:T,19,FALSE)</f>
        <v>VOR</v>
      </c>
    </row>
    <row r="280" spans="1:8" ht="15" customHeight="1">
      <c r="A280" s="2">
        <v>11240279</v>
      </c>
      <c r="B280" s="2">
        <v>1</v>
      </c>
      <c r="C280" s="2">
        <v>10870005</v>
      </c>
      <c r="D280" s="2">
        <v>10800259</v>
      </c>
      <c r="F280" s="2">
        <f>VLOOKUP(D280,Vorgang!A:T,17,FALSE)</f>
        <v>0</v>
      </c>
      <c r="G280" s="2" t="str">
        <f>VLOOKUP(D280,Vorgang!A:T,18,FALSE)</f>
        <v>4475_p22</v>
      </c>
      <c r="H280" s="2" t="str">
        <f>VLOOKUP(D280,Vorgang!A:T,19,FALSE)</f>
        <v>VOR</v>
      </c>
    </row>
    <row r="281" spans="1:8" ht="15" customHeight="1">
      <c r="A281" s="2">
        <v>11240280</v>
      </c>
      <c r="B281" s="2">
        <v>1</v>
      </c>
      <c r="C281" s="2">
        <v>10870005</v>
      </c>
      <c r="D281" s="2">
        <v>10800260</v>
      </c>
      <c r="F281" s="2">
        <f>VLOOKUP(D281,Vorgang!A:T,17,FALSE)</f>
        <v>0</v>
      </c>
      <c r="G281" s="2" t="str">
        <f>VLOOKUP(D281,Vorgang!A:T,18,FALSE)</f>
        <v>4475_p22</v>
      </c>
      <c r="H281" s="2" t="str">
        <f>VLOOKUP(D281,Vorgang!A:T,19,FALSE)</f>
        <v>VOR</v>
      </c>
    </row>
    <row r="282" spans="1:8" ht="15" customHeight="1">
      <c r="A282" s="2">
        <v>11240281</v>
      </c>
      <c r="B282" s="2">
        <v>1</v>
      </c>
      <c r="C282" s="2">
        <v>10870005</v>
      </c>
      <c r="D282" s="2">
        <v>10800261</v>
      </c>
      <c r="F282" s="2">
        <f>VLOOKUP(D282,Vorgang!A:T,17,FALSE)</f>
        <v>0</v>
      </c>
      <c r="G282" s="2" t="str">
        <f>VLOOKUP(D282,Vorgang!A:T,18,FALSE)</f>
        <v>4475_p22</v>
      </c>
      <c r="H282" s="2" t="str">
        <f>VLOOKUP(D282,Vorgang!A:T,19,FALSE)</f>
        <v>VOR</v>
      </c>
    </row>
    <row r="283" spans="1:8" ht="15" customHeight="1">
      <c r="A283" s="2">
        <v>11240282</v>
      </c>
      <c r="B283" s="2">
        <v>1</v>
      </c>
      <c r="C283" s="2">
        <v>10870005</v>
      </c>
      <c r="D283" s="2">
        <v>10800262</v>
      </c>
      <c r="F283" s="2">
        <f>VLOOKUP(D283,Vorgang!A:T,17,FALSE)</f>
        <v>0</v>
      </c>
      <c r="G283" s="2" t="str">
        <f>VLOOKUP(D283,Vorgang!A:T,18,FALSE)</f>
        <v>1882_2_IT3</v>
      </c>
      <c r="H283" s="2" t="str">
        <f>VLOOKUP(D283,Vorgang!A:T,19,FALSE)</f>
        <v>VOR</v>
      </c>
    </row>
    <row r="284" spans="1:8" ht="15" customHeight="1">
      <c r="A284" s="2">
        <v>11240283</v>
      </c>
      <c r="B284" s="2">
        <v>1</v>
      </c>
      <c r="C284" s="2">
        <v>10870005</v>
      </c>
      <c r="D284" s="2">
        <v>10800263</v>
      </c>
      <c r="F284" s="2">
        <f>VLOOKUP(D284,Vorgang!A:T,17,FALSE)</f>
        <v>0</v>
      </c>
      <c r="G284" s="2" t="str">
        <f>VLOOKUP(D284,Vorgang!A:T,18,FALSE)</f>
        <v>1882_3_IT3</v>
      </c>
      <c r="H284" s="2" t="str">
        <f>VLOOKUP(D284,Vorgang!A:T,19,FALSE)</f>
        <v>VOR</v>
      </c>
    </row>
    <row r="285" spans="1:8" ht="15" customHeight="1">
      <c r="A285" s="2">
        <v>11240284</v>
      </c>
      <c r="B285" s="2">
        <v>1</v>
      </c>
      <c r="C285" s="2">
        <v>10870005</v>
      </c>
      <c r="D285" s="2">
        <v>10800264</v>
      </c>
      <c r="F285" s="2">
        <f>VLOOKUP(D285,Vorgang!A:T,17,FALSE)</f>
        <v>0</v>
      </c>
      <c r="G285" s="2" t="str">
        <f>VLOOKUP(D285,Vorgang!A:T,18,FALSE)</f>
        <v>1882_4_IT3</v>
      </c>
      <c r="H285" s="2" t="str">
        <f>VLOOKUP(D285,Vorgang!A:T,19,FALSE)</f>
        <v>VOR</v>
      </c>
    </row>
    <row r="286" spans="1:8" ht="15" customHeight="1">
      <c r="A286" s="2">
        <v>11240285</v>
      </c>
      <c r="B286" s="2">
        <v>1</v>
      </c>
      <c r="C286" s="2">
        <v>10870005</v>
      </c>
      <c r="D286" s="2">
        <v>10800265</v>
      </c>
      <c r="F286" s="2">
        <f>VLOOKUP(D286,Vorgang!A:T,17,FALSE)</f>
        <v>0</v>
      </c>
      <c r="G286" s="2" t="str">
        <f>VLOOKUP(D286,Vorgang!A:T,18,FALSE)</f>
        <v>1882_5_IT3</v>
      </c>
      <c r="H286" s="2" t="str">
        <f>VLOOKUP(D286,Vorgang!A:T,19,FALSE)</f>
        <v>VOR</v>
      </c>
    </row>
    <row r="287" spans="1:8" ht="15" customHeight="1">
      <c r="A287" s="2">
        <v>11240286</v>
      </c>
      <c r="B287" s="2">
        <v>1</v>
      </c>
      <c r="C287" s="2">
        <v>10870005</v>
      </c>
      <c r="D287" s="2">
        <v>10800266</v>
      </c>
      <c r="F287" s="2">
        <f>VLOOKUP(D287,Vorgang!A:T,17,FALSE)</f>
        <v>0</v>
      </c>
      <c r="G287" s="2" t="str">
        <f>VLOOKUP(D287,Vorgang!A:T,18,FALSE)</f>
        <v>1882_6_IT3</v>
      </c>
      <c r="H287" s="2" t="str">
        <f>VLOOKUP(D287,Vorgang!A:T,19,FALSE)</f>
        <v>VOR</v>
      </c>
    </row>
    <row r="288" spans="1:8" ht="15" customHeight="1">
      <c r="A288" s="2">
        <v>11240287</v>
      </c>
      <c r="B288" s="2">
        <v>1</v>
      </c>
      <c r="C288" s="2">
        <v>10870005</v>
      </c>
      <c r="D288" s="2">
        <v>10800267</v>
      </c>
      <c r="F288" s="2">
        <f>VLOOKUP(D288,Vorgang!A:T,17,FALSE)</f>
        <v>0</v>
      </c>
      <c r="G288" s="2" t="str">
        <f>VLOOKUP(D288,Vorgang!A:T,18,FALSE)</f>
        <v>1882_7_IT3</v>
      </c>
      <c r="H288" s="2" t="str">
        <f>VLOOKUP(D288,Vorgang!A:T,19,FALSE)</f>
        <v>VOR</v>
      </c>
    </row>
    <row r="289" spans="1:8" ht="15" customHeight="1">
      <c r="A289" s="2">
        <v>11240288</v>
      </c>
      <c r="B289" s="2">
        <v>1</v>
      </c>
      <c r="C289" s="2">
        <v>10870005</v>
      </c>
      <c r="D289" s="2">
        <v>10800268</v>
      </c>
      <c r="F289" s="2">
        <f>VLOOKUP(D289,Vorgang!A:T,17,FALSE)</f>
        <v>0</v>
      </c>
      <c r="G289" s="2" t="str">
        <f>VLOOKUP(D289,Vorgang!A:T,18,FALSE)</f>
        <v>1882_8_IT3</v>
      </c>
      <c r="H289" s="2" t="str">
        <f>VLOOKUP(D289,Vorgang!A:T,19,FALSE)</f>
        <v>VOR</v>
      </c>
    </row>
    <row r="290" spans="1:8" ht="15" customHeight="1">
      <c r="A290" s="2">
        <v>11240289</v>
      </c>
      <c r="B290" s="2">
        <v>1</v>
      </c>
      <c r="C290" s="2">
        <v>10870005</v>
      </c>
      <c r="D290" s="2">
        <v>10800269</v>
      </c>
      <c r="F290" s="2">
        <f>VLOOKUP(D290,Vorgang!A:T,17,FALSE)</f>
        <v>0</v>
      </c>
      <c r="G290" s="2" t="str">
        <f>VLOOKUP(D290,Vorgang!A:T,18,FALSE)</f>
        <v>2450_1_IT3</v>
      </c>
      <c r="H290" s="2" t="str">
        <f>VLOOKUP(D290,Vorgang!A:T,19,FALSE)</f>
        <v>VOR</v>
      </c>
    </row>
    <row r="291" spans="1:8" ht="15" customHeight="1">
      <c r="A291" s="2">
        <v>11240290</v>
      </c>
      <c r="B291" s="2">
        <v>1</v>
      </c>
      <c r="C291" s="2">
        <v>10870005</v>
      </c>
      <c r="D291" s="2">
        <v>10800270</v>
      </c>
      <c r="F291" s="2">
        <f>VLOOKUP(D291,Vorgang!A:T,17,FALSE)</f>
        <v>0</v>
      </c>
      <c r="G291" s="2" t="str">
        <f>VLOOKUP(D291,Vorgang!A:T,18,FALSE)</f>
        <v>3685_QT</v>
      </c>
      <c r="H291" s="2" t="str">
        <f>VLOOKUP(D291,Vorgang!A:T,19,FALSE)</f>
        <v>VOR</v>
      </c>
    </row>
    <row r="292" spans="1:8" ht="15" customHeight="1">
      <c r="A292" s="2">
        <v>11240291</v>
      </c>
      <c r="B292" s="2">
        <v>1</v>
      </c>
      <c r="C292" s="2">
        <v>10870005</v>
      </c>
      <c r="D292" s="2">
        <v>10800271</v>
      </c>
      <c r="F292" s="2">
        <f>VLOOKUP(D292,Vorgang!A:T,17,FALSE)</f>
        <v>0</v>
      </c>
      <c r="G292" s="2" t="str">
        <f>VLOOKUP(D292,Vorgang!A:T,18,FALSE)</f>
        <v>3685_QT</v>
      </c>
      <c r="H292" s="2" t="str">
        <f>VLOOKUP(D292,Vorgang!A:T,19,FALSE)</f>
        <v>VOR</v>
      </c>
    </row>
    <row r="293" spans="1:8" ht="15" customHeight="1">
      <c r="A293" s="2">
        <v>11240292</v>
      </c>
      <c r="B293" s="2">
        <v>1</v>
      </c>
      <c r="C293" s="2">
        <v>10870005</v>
      </c>
      <c r="D293" s="2">
        <v>10800272</v>
      </c>
      <c r="F293" s="2">
        <f>VLOOKUP(D293,Vorgang!A:T,17,FALSE)</f>
        <v>0</v>
      </c>
      <c r="G293" s="2" t="str">
        <f>VLOOKUP(D293,Vorgang!A:T,18,FALSE)</f>
        <v>3685_2</v>
      </c>
      <c r="H293" s="2" t="str">
        <f>VLOOKUP(D293,Vorgang!A:T,19,FALSE)</f>
        <v>VOR</v>
      </c>
    </row>
    <row r="294" spans="1:8" ht="15" customHeight="1">
      <c r="A294" s="2">
        <v>11240293</v>
      </c>
      <c r="B294" s="2">
        <v>1</v>
      </c>
      <c r="C294" s="2">
        <v>10870005</v>
      </c>
      <c r="D294" s="2">
        <v>10800273</v>
      </c>
      <c r="F294" s="2">
        <f>VLOOKUP(D294,Vorgang!A:T,17,FALSE)</f>
        <v>0</v>
      </c>
      <c r="G294" s="2" t="str">
        <f>VLOOKUP(D294,Vorgang!A:T,18,FALSE)</f>
        <v>3685_2</v>
      </c>
      <c r="H294" s="2" t="str">
        <f>VLOOKUP(D294,Vorgang!A:T,19,FALSE)</f>
        <v>VOR</v>
      </c>
    </row>
    <row r="295" spans="1:8" ht="15" customHeight="1">
      <c r="A295" s="2">
        <v>11240294</v>
      </c>
      <c r="B295" s="2">
        <v>1</v>
      </c>
      <c r="C295" s="2">
        <v>10870005</v>
      </c>
      <c r="D295" s="2">
        <v>10800274</v>
      </c>
      <c r="F295" s="2">
        <f>VLOOKUP(D295,Vorgang!A:T,17,FALSE)</f>
        <v>0</v>
      </c>
      <c r="G295" s="2" t="str">
        <f>VLOOKUP(D295,Vorgang!A:T,18,FALSE)</f>
        <v>2450_1</v>
      </c>
      <c r="H295" s="2" t="str">
        <f>VLOOKUP(D295,Vorgang!A:T,19,FALSE)</f>
        <v>VOR</v>
      </c>
    </row>
    <row r="296" spans="1:8" ht="15" customHeight="1">
      <c r="A296" s="2">
        <v>11240295</v>
      </c>
      <c r="B296" s="2">
        <v>1</v>
      </c>
      <c r="C296" s="2">
        <v>10870005</v>
      </c>
      <c r="D296" s="2">
        <v>10800275</v>
      </c>
      <c r="F296" s="2">
        <f>VLOOKUP(D296,Vorgang!A:T,17,FALSE)</f>
        <v>0</v>
      </c>
      <c r="G296" s="2" t="str">
        <f>VLOOKUP(D296,Vorgang!A:T,18,FALSE)</f>
        <v>2450_2</v>
      </c>
      <c r="H296" s="2" t="str">
        <f>VLOOKUP(D296,Vorgang!A:T,19,FALSE)</f>
        <v>VOR</v>
      </c>
    </row>
    <row r="297" spans="1:8" ht="15" customHeight="1">
      <c r="A297" s="2">
        <v>11240296</v>
      </c>
      <c r="B297" s="2">
        <v>1</v>
      </c>
      <c r="C297" s="2">
        <v>10870005</v>
      </c>
      <c r="D297" s="2">
        <v>10800276</v>
      </c>
      <c r="F297" s="2">
        <f>VLOOKUP(D297,Vorgang!A:T,17,FALSE)</f>
        <v>0</v>
      </c>
      <c r="G297" s="2" t="str">
        <f>VLOOKUP(D297,Vorgang!A:T,18,FALSE)</f>
        <v>4428_1</v>
      </c>
      <c r="H297" s="2" t="str">
        <f>VLOOKUP(D297,Vorgang!A:T,19,FALSE)</f>
        <v>VOR</v>
      </c>
    </row>
    <row r="298" spans="1:8" ht="15" customHeight="1">
      <c r="A298" s="2">
        <v>11240297</v>
      </c>
      <c r="B298" s="2">
        <v>1</v>
      </c>
      <c r="C298" s="2">
        <v>10870005</v>
      </c>
      <c r="D298" s="2">
        <v>10800277</v>
      </c>
      <c r="F298" s="2">
        <f>VLOOKUP(D298,Vorgang!A:T,17,FALSE)</f>
        <v>0</v>
      </c>
      <c r="G298" s="2" t="str">
        <f>VLOOKUP(D298,Vorgang!A:T,18,FALSE)</f>
        <v>4428_2</v>
      </c>
      <c r="H298" s="2" t="str">
        <f>VLOOKUP(D298,Vorgang!A:T,19,FALSE)</f>
        <v>VOR</v>
      </c>
    </row>
    <row r="299" spans="1:8" ht="15" customHeight="1">
      <c r="A299" s="2">
        <v>11240298</v>
      </c>
      <c r="B299" s="2">
        <v>1</v>
      </c>
      <c r="C299" s="2">
        <v>10870005</v>
      </c>
      <c r="D299" s="2">
        <v>10800278</v>
      </c>
      <c r="F299" s="2">
        <f>VLOOKUP(D299,Vorgang!A:T,17,FALSE)</f>
        <v>0</v>
      </c>
      <c r="G299" s="2">
        <f>VLOOKUP(D299,Vorgang!A:T,18,FALSE)</f>
        <v>0</v>
      </c>
      <c r="H299" s="2" t="str">
        <f>VLOOKUP(D299,Vorgang!A:T,19,FALSE)</f>
        <v>VOR</v>
      </c>
    </row>
    <row r="300" spans="1:8" ht="15" customHeight="1">
      <c r="A300" s="2">
        <v>11240299</v>
      </c>
      <c r="B300" s="2">
        <v>1</v>
      </c>
      <c r="C300" s="2">
        <v>10870005</v>
      </c>
      <c r="D300" s="2">
        <v>10800279</v>
      </c>
      <c r="F300" s="2">
        <f>VLOOKUP(D300,Vorgang!A:T,17,FALSE)</f>
        <v>0</v>
      </c>
      <c r="G300" s="2">
        <f>VLOOKUP(D300,Vorgang!A:T,18,FALSE)</f>
        <v>0</v>
      </c>
      <c r="H300" s="2" t="str">
        <f>VLOOKUP(D300,Vorgang!A:T,19,FALSE)</f>
        <v>VOR</v>
      </c>
    </row>
    <row r="301" spans="1:8" ht="15" customHeight="1">
      <c r="A301" s="2">
        <v>11240300</v>
      </c>
      <c r="B301" s="2">
        <v>1</v>
      </c>
      <c r="C301" s="2">
        <v>10870005</v>
      </c>
      <c r="D301" s="2">
        <v>10800280</v>
      </c>
      <c r="F301" s="2">
        <f>VLOOKUP(D301,Vorgang!A:T,17,FALSE)</f>
        <v>0</v>
      </c>
      <c r="G301" s="2" t="str">
        <f>VLOOKUP(D301,Vorgang!A:T,18,FALSE)</f>
        <v>2511_QT</v>
      </c>
      <c r="H301" s="2" t="str">
        <f>VLOOKUP(D301,Vorgang!A:T,19,FALSE)</f>
        <v>VOR</v>
      </c>
    </row>
    <row r="302" spans="1:8" ht="15" customHeight="1">
      <c r="A302" s="2">
        <v>11240301</v>
      </c>
      <c r="B302" s="2">
        <v>1</v>
      </c>
      <c r="C302" s="2">
        <v>10870005</v>
      </c>
      <c r="D302" s="2">
        <v>10800281</v>
      </c>
      <c r="F302" s="2">
        <f>VLOOKUP(D302,Vorgang!A:T,17,FALSE)</f>
        <v>0</v>
      </c>
      <c r="G302" s="2" t="str">
        <f>VLOOKUP(D302,Vorgang!A:T,18,FALSE)</f>
        <v>2511_QT</v>
      </c>
      <c r="H302" s="2" t="str">
        <f>VLOOKUP(D302,Vorgang!A:T,19,FALSE)</f>
        <v>VOR</v>
      </c>
    </row>
    <row r="303" spans="1:8" ht="15" customHeight="1">
      <c r="A303" s="2">
        <v>11240302</v>
      </c>
      <c r="B303" s="2">
        <v>1</v>
      </c>
      <c r="C303" s="2">
        <v>10870005</v>
      </c>
      <c r="D303" s="2">
        <v>10800282</v>
      </c>
      <c r="F303" s="2">
        <f>VLOOKUP(D303,Vorgang!A:T,17,FALSE)</f>
        <v>0</v>
      </c>
      <c r="G303" s="2" t="str">
        <f>VLOOKUP(D303,Vorgang!A:T,18,FALSE)</f>
        <v>2511_QT</v>
      </c>
      <c r="H303" s="2" t="str">
        <f>VLOOKUP(D303,Vorgang!A:T,19,FALSE)</f>
        <v>VOR</v>
      </c>
    </row>
    <row r="304" spans="1:8" ht="15" customHeight="1">
      <c r="A304" s="2">
        <v>11240303</v>
      </c>
      <c r="B304" s="2">
        <v>1</v>
      </c>
      <c r="C304" s="2">
        <v>10870007</v>
      </c>
      <c r="D304" s="2">
        <v>10800283</v>
      </c>
      <c r="F304" s="2">
        <f>VLOOKUP(D304,Vorgang!A:T,17,FALSE)</f>
        <v>0</v>
      </c>
      <c r="G304" s="2">
        <f>VLOOKUP(D304,Vorgang!A:T,18,FALSE)</f>
        <v>2511</v>
      </c>
      <c r="H304" s="2" t="str">
        <f>VLOOKUP(D304,Vorgang!A:T,19,FALSE)</f>
        <v>VOR</v>
      </c>
    </row>
    <row r="305" spans="1:8" ht="15" customHeight="1">
      <c r="A305" s="2">
        <v>11240304</v>
      </c>
      <c r="B305" s="2">
        <v>1</v>
      </c>
      <c r="C305" s="2">
        <v>10870005</v>
      </c>
      <c r="D305" s="2">
        <v>10800284</v>
      </c>
      <c r="F305" s="2">
        <f>VLOOKUP(D305,Vorgang!A:T,17,FALSE)</f>
        <v>0</v>
      </c>
      <c r="G305" s="2">
        <f>VLOOKUP(D305,Vorgang!A:T,18,FALSE)</f>
        <v>2808</v>
      </c>
      <c r="H305" s="2" t="str">
        <f>VLOOKUP(D305,Vorgang!A:T,19,FALSE)</f>
        <v>VOR</v>
      </c>
    </row>
    <row r="306" spans="1:8" ht="15" customHeight="1">
      <c r="A306" s="2">
        <v>11240305</v>
      </c>
      <c r="B306" s="2">
        <v>1</v>
      </c>
      <c r="C306" s="2">
        <v>10870005</v>
      </c>
      <c r="D306" s="2">
        <v>10800285</v>
      </c>
      <c r="F306" s="2">
        <f>VLOOKUP(D306,Vorgang!A:T,17,FALSE)</f>
        <v>0</v>
      </c>
      <c r="G306" s="2" t="str">
        <f>VLOOKUP(D306,Vorgang!A:T,18,FALSE)</f>
        <v>4430_1</v>
      </c>
      <c r="H306" s="2" t="str">
        <f>VLOOKUP(D306,Vorgang!A:T,19,FALSE)</f>
        <v>VOR</v>
      </c>
    </row>
    <row r="307" spans="1:8" ht="15" customHeight="1">
      <c r="A307" s="2">
        <v>11240306</v>
      </c>
      <c r="B307" s="2">
        <v>1</v>
      </c>
      <c r="C307" s="2">
        <v>10870005</v>
      </c>
      <c r="D307" s="2">
        <v>10800286</v>
      </c>
      <c r="F307" s="2">
        <f>VLOOKUP(D307,Vorgang!A:T,17,FALSE)</f>
        <v>0</v>
      </c>
      <c r="G307" s="2" t="str">
        <f>VLOOKUP(D307,Vorgang!A:T,18,FALSE)</f>
        <v>4430_2</v>
      </c>
      <c r="H307" s="2" t="str">
        <f>VLOOKUP(D307,Vorgang!A:T,19,FALSE)</f>
        <v>VOR</v>
      </c>
    </row>
    <row r="308" spans="1:8" ht="15" customHeight="1">
      <c r="A308" s="2">
        <v>11240307</v>
      </c>
      <c r="B308" s="2">
        <v>1</v>
      </c>
      <c r="C308" s="2">
        <v>10870005</v>
      </c>
      <c r="D308" s="2">
        <v>10800287</v>
      </c>
      <c r="F308" s="2">
        <f>VLOOKUP(D308,Vorgang!A:T,17,FALSE)</f>
        <v>0</v>
      </c>
      <c r="G308" s="2" t="str">
        <f>VLOOKUP(D308,Vorgang!A:T,18,FALSE)</f>
        <v>2511_QT</v>
      </c>
      <c r="H308" s="2" t="str">
        <f>VLOOKUP(D308,Vorgang!A:T,19,FALSE)</f>
        <v>VOR</v>
      </c>
    </row>
    <row r="309" spans="1:8" ht="15" customHeight="1">
      <c r="A309" s="2">
        <v>11240308</v>
      </c>
      <c r="B309" s="2">
        <v>1</v>
      </c>
      <c r="C309" s="2">
        <v>10870005</v>
      </c>
      <c r="D309" s="2">
        <v>10800288</v>
      </c>
      <c r="F309" s="2">
        <f>VLOOKUP(D309,Vorgang!A:T,17,FALSE)</f>
        <v>0</v>
      </c>
      <c r="G309" s="2" t="str">
        <f>VLOOKUP(D309,Vorgang!A:T,18,FALSE)</f>
        <v>2511_QT</v>
      </c>
      <c r="H309" s="2" t="str">
        <f>VLOOKUP(D309,Vorgang!A:T,19,FALSE)</f>
        <v>VOR</v>
      </c>
    </row>
    <row r="310" spans="1:8" ht="15" customHeight="1">
      <c r="A310" s="2">
        <v>11240309</v>
      </c>
      <c r="B310" s="2">
        <v>1</v>
      </c>
      <c r="C310" s="2">
        <v>10870005</v>
      </c>
      <c r="D310" s="2">
        <v>10800289</v>
      </c>
      <c r="F310" s="2">
        <f>VLOOKUP(D310,Vorgang!A:T,17,FALSE)</f>
        <v>0</v>
      </c>
      <c r="G310" s="2">
        <f>VLOOKUP(D310,Vorgang!A:T,18,FALSE)</f>
        <v>0</v>
      </c>
      <c r="H310" s="2" t="str">
        <f>VLOOKUP(D310,Vorgang!A:T,19,FALSE)</f>
        <v>VOR</v>
      </c>
    </row>
    <row r="311" spans="1:8" ht="15" customHeight="1">
      <c r="A311" s="2">
        <v>11240310</v>
      </c>
      <c r="B311" s="2">
        <v>1</v>
      </c>
      <c r="C311" s="2">
        <v>10870005</v>
      </c>
      <c r="D311" s="2">
        <v>10800290</v>
      </c>
      <c r="F311" s="2">
        <f>VLOOKUP(D311,Vorgang!A:T,17,FALSE)</f>
        <v>0</v>
      </c>
      <c r="G311" s="2" t="str">
        <f>VLOOKUP(D311,Vorgang!A:T,18,FALSE)</f>
        <v>1623_4</v>
      </c>
      <c r="H311" s="2" t="str">
        <f>VLOOKUP(D311,Vorgang!A:T,19,FALSE)</f>
        <v>VOR</v>
      </c>
    </row>
    <row r="312" spans="1:8" ht="15" customHeight="1">
      <c r="A312" s="2">
        <v>11240311</v>
      </c>
      <c r="B312" s="2">
        <v>1</v>
      </c>
      <c r="C312" s="2">
        <v>10870005</v>
      </c>
      <c r="D312" s="2">
        <v>10800291</v>
      </c>
      <c r="F312" s="2">
        <f>VLOOKUP(D312,Vorgang!A:T,17,FALSE)</f>
        <v>0</v>
      </c>
      <c r="G312" s="2" t="str">
        <f>VLOOKUP(D312,Vorgang!A:T,18,FALSE)</f>
        <v>1623_4</v>
      </c>
      <c r="H312" s="2" t="str">
        <f>VLOOKUP(D312,Vorgang!A:T,19,FALSE)</f>
        <v>VOR</v>
      </c>
    </row>
    <row r="313" spans="1:8" ht="15" customHeight="1">
      <c r="A313" s="2">
        <v>11240312</v>
      </c>
      <c r="B313" s="2">
        <v>1</v>
      </c>
      <c r="C313" s="2">
        <v>10870005</v>
      </c>
      <c r="D313" s="2">
        <v>10800292</v>
      </c>
      <c r="F313" s="2">
        <f>VLOOKUP(D313,Vorgang!A:T,17,FALSE)</f>
        <v>0</v>
      </c>
      <c r="G313" s="2" t="str">
        <f>VLOOKUP(D313,Vorgang!A:T,18,FALSE)</f>
        <v>1623_4</v>
      </c>
      <c r="H313" s="2" t="str">
        <f>VLOOKUP(D313,Vorgang!A:T,19,FALSE)</f>
        <v>VOR</v>
      </c>
    </row>
    <row r="314" spans="1:8" ht="15" customHeight="1">
      <c r="A314" s="2">
        <v>11240313</v>
      </c>
      <c r="B314" s="2">
        <v>1</v>
      </c>
      <c r="C314" s="2">
        <v>10870005</v>
      </c>
      <c r="D314" s="2">
        <v>10800293</v>
      </c>
      <c r="F314" s="2">
        <f>VLOOKUP(D314,Vorgang!A:T,17,FALSE)</f>
        <v>0</v>
      </c>
      <c r="G314" s="2" t="str">
        <f>VLOOKUP(D314,Vorgang!A:T,18,FALSE)</f>
        <v>2448_1</v>
      </c>
      <c r="H314" s="2" t="str">
        <f>VLOOKUP(D314,Vorgang!A:T,19,FALSE)</f>
        <v>VOR</v>
      </c>
    </row>
    <row r="315" spans="1:8" ht="15" customHeight="1">
      <c r="A315" s="2">
        <v>11240314</v>
      </c>
      <c r="B315" s="2">
        <v>1</v>
      </c>
      <c r="C315" s="2">
        <v>10870005</v>
      </c>
      <c r="D315" s="2">
        <v>10800294</v>
      </c>
      <c r="F315" s="2">
        <f>VLOOKUP(D315,Vorgang!A:T,17,FALSE)</f>
        <v>0</v>
      </c>
      <c r="G315" s="2" t="str">
        <f>VLOOKUP(D315,Vorgang!A:T,18,FALSE)</f>
        <v>2448_2</v>
      </c>
      <c r="H315" s="2" t="str">
        <f>VLOOKUP(D315,Vorgang!A:T,19,FALSE)</f>
        <v>VOR</v>
      </c>
    </row>
    <row r="316" spans="1:8" ht="15" customHeight="1">
      <c r="A316" s="2">
        <v>11240315</v>
      </c>
      <c r="B316" s="2">
        <v>1</v>
      </c>
      <c r="C316" s="2">
        <v>10870005</v>
      </c>
      <c r="D316" s="2">
        <v>10800295</v>
      </c>
      <c r="F316" s="2">
        <f>VLOOKUP(D316,Vorgang!A:T,17,FALSE)</f>
        <v>0</v>
      </c>
      <c r="G316" s="2" t="str">
        <f>VLOOKUP(D316,Vorgang!A:T,18,FALSE)</f>
        <v>2448_3</v>
      </c>
      <c r="H316" s="2" t="str">
        <f>VLOOKUP(D316,Vorgang!A:T,19,FALSE)</f>
        <v>VOR</v>
      </c>
    </row>
    <row r="317" spans="1:8" ht="15" customHeight="1">
      <c r="A317" s="2">
        <v>11240316</v>
      </c>
      <c r="B317" s="2">
        <v>1</v>
      </c>
      <c r="C317" s="2">
        <v>10870005</v>
      </c>
      <c r="D317" s="2">
        <v>10800296</v>
      </c>
      <c r="F317" s="2">
        <f>VLOOKUP(D317,Vorgang!A:T,17,FALSE)</f>
        <v>0</v>
      </c>
      <c r="G317" s="2" t="str">
        <f>VLOOKUP(D317,Vorgang!A:T,18,FALSE)</f>
        <v>2448_4</v>
      </c>
      <c r="H317" s="2" t="str">
        <f>VLOOKUP(D317,Vorgang!A:T,19,FALSE)</f>
        <v>VOR</v>
      </c>
    </row>
    <row r="318" spans="1:8" ht="15" customHeight="1">
      <c r="A318" s="2">
        <v>11240317</v>
      </c>
      <c r="B318" s="2">
        <v>1</v>
      </c>
      <c r="C318" s="2">
        <v>10870005</v>
      </c>
      <c r="D318" s="2">
        <v>10800297</v>
      </c>
      <c r="F318" s="2">
        <f>VLOOKUP(D318,Vorgang!A:T,17,FALSE)</f>
        <v>0</v>
      </c>
      <c r="G318" s="2" t="str">
        <f>VLOOKUP(D318,Vorgang!A:T,18,FALSE)</f>
        <v>2448_5</v>
      </c>
      <c r="H318" s="2" t="str">
        <f>VLOOKUP(D318,Vorgang!A:T,19,FALSE)</f>
        <v>VOR</v>
      </c>
    </row>
    <row r="319" spans="1:8" ht="15" customHeight="1">
      <c r="A319" s="2">
        <v>11240318</v>
      </c>
      <c r="B319" s="2">
        <v>1</v>
      </c>
      <c r="C319" s="2">
        <v>10870005</v>
      </c>
      <c r="D319" s="2">
        <v>10800298</v>
      </c>
      <c r="F319" s="2">
        <f>VLOOKUP(D319,Vorgang!A:T,17,FALSE)</f>
        <v>0</v>
      </c>
      <c r="G319" s="2" t="str">
        <f>VLOOKUP(D319,Vorgang!A:T,18,FALSE)</f>
        <v>2448_6</v>
      </c>
      <c r="H319" s="2" t="str">
        <f>VLOOKUP(D319,Vorgang!A:T,19,FALSE)</f>
        <v>VOR</v>
      </c>
    </row>
    <row r="320" spans="1:8" ht="15" customHeight="1">
      <c r="A320" s="2">
        <v>11240319</v>
      </c>
      <c r="B320" s="2">
        <v>1</v>
      </c>
      <c r="C320" s="2">
        <v>10870005</v>
      </c>
      <c r="D320" s="2">
        <v>10800299</v>
      </c>
      <c r="F320" s="2">
        <f>VLOOKUP(D320,Vorgang!A:T,17,FALSE)</f>
        <v>0</v>
      </c>
      <c r="G320" s="2">
        <f>VLOOKUP(D320,Vorgang!A:T,18,FALSE)</f>
        <v>0</v>
      </c>
      <c r="H320" s="2" t="str">
        <f>VLOOKUP(D320,Vorgang!A:T,19,FALSE)</f>
        <v>VOR</v>
      </c>
    </row>
    <row r="321" spans="1:8" ht="15" customHeight="1">
      <c r="A321" s="2">
        <v>11240320</v>
      </c>
      <c r="B321" s="2">
        <v>1</v>
      </c>
      <c r="C321" s="2">
        <v>10870005</v>
      </c>
      <c r="D321" s="2">
        <v>10800300</v>
      </c>
      <c r="F321" s="2">
        <f>VLOOKUP(D321,Vorgang!A:T,17,FALSE)</f>
        <v>0</v>
      </c>
      <c r="G321" s="2">
        <f>VLOOKUP(D321,Vorgang!A:T,18,FALSE)</f>
        <v>0</v>
      </c>
      <c r="H321" s="2" t="str">
        <f>VLOOKUP(D321,Vorgang!A:T,19,FALSE)</f>
        <v>VOR</v>
      </c>
    </row>
    <row r="322" spans="1:8" ht="15" customHeight="1">
      <c r="A322" s="2">
        <v>11240321</v>
      </c>
      <c r="B322" s="2">
        <v>1</v>
      </c>
      <c r="C322" s="2">
        <v>10870005</v>
      </c>
      <c r="D322" s="2">
        <v>10800301</v>
      </c>
      <c r="F322" s="2">
        <f>VLOOKUP(D322,Vorgang!A:T,17,FALSE)</f>
        <v>0</v>
      </c>
      <c r="G322" s="2">
        <f>VLOOKUP(D322,Vorgang!A:T,18,FALSE)</f>
        <v>3604</v>
      </c>
      <c r="H322" s="2" t="str">
        <f>VLOOKUP(D322,Vorgang!A:T,19,FALSE)</f>
        <v>VOR</v>
      </c>
    </row>
    <row r="323" spans="1:8" ht="15" customHeight="1">
      <c r="A323" s="2">
        <v>11240322</v>
      </c>
      <c r="B323" s="2">
        <v>1</v>
      </c>
      <c r="C323" s="2">
        <v>10870005</v>
      </c>
      <c r="D323" s="2">
        <v>10800302</v>
      </c>
      <c r="F323" s="2">
        <f>VLOOKUP(D323,Vorgang!A:T,17,FALSE)</f>
        <v>0</v>
      </c>
      <c r="G323" s="2" t="str">
        <f>VLOOKUP(D323,Vorgang!A:T,18,FALSE)</f>
        <v>2236_1</v>
      </c>
      <c r="H323" s="2" t="str">
        <f>VLOOKUP(D323,Vorgang!A:T,19,FALSE)</f>
        <v>VOR</v>
      </c>
    </row>
    <row r="324" spans="1:8" ht="15" customHeight="1">
      <c r="A324" s="2">
        <v>11240323</v>
      </c>
      <c r="B324" s="2">
        <v>1</v>
      </c>
      <c r="C324" s="2">
        <v>10870005</v>
      </c>
      <c r="D324" s="2">
        <v>10800303</v>
      </c>
      <c r="F324" s="2">
        <f>VLOOKUP(D324,Vorgang!A:T,17,FALSE)</f>
        <v>0</v>
      </c>
      <c r="G324" s="2" t="str">
        <f>VLOOKUP(D324,Vorgang!A:T,18,FALSE)</f>
        <v>2236_2</v>
      </c>
      <c r="H324" s="2" t="str">
        <f>VLOOKUP(D324,Vorgang!A:T,19,FALSE)</f>
        <v>VOR</v>
      </c>
    </row>
    <row r="325" spans="1:8" ht="15" customHeight="1">
      <c r="A325" s="2">
        <v>11240324</v>
      </c>
      <c r="B325" s="2">
        <v>1</v>
      </c>
      <c r="C325" s="2">
        <v>10870005</v>
      </c>
      <c r="D325" s="2">
        <v>10800304</v>
      </c>
      <c r="F325" s="2">
        <f>VLOOKUP(D325,Vorgang!A:T,17,FALSE)</f>
        <v>0</v>
      </c>
      <c r="G325" s="2" t="str">
        <f>VLOOKUP(D325,Vorgang!A:T,18,FALSE)</f>
        <v>4507_1</v>
      </c>
      <c r="H325" s="2" t="str">
        <f>VLOOKUP(D325,Vorgang!A:T,19,FALSE)</f>
        <v>VOR</v>
      </c>
    </row>
    <row r="326" spans="1:8" ht="15" customHeight="1">
      <c r="A326" s="2">
        <v>11240325</v>
      </c>
      <c r="B326" s="2">
        <v>1</v>
      </c>
      <c r="C326" s="2">
        <v>10870005</v>
      </c>
      <c r="D326" s="2">
        <v>10800305</v>
      </c>
      <c r="F326" s="2">
        <f>VLOOKUP(D326,Vorgang!A:T,17,FALSE)</f>
        <v>0</v>
      </c>
      <c r="G326" s="2" t="str">
        <f>VLOOKUP(D326,Vorgang!A:T,18,FALSE)</f>
        <v>4507_2</v>
      </c>
      <c r="H326" s="2" t="str">
        <f>VLOOKUP(D326,Vorgang!A:T,19,FALSE)</f>
        <v>VOR</v>
      </c>
    </row>
    <row r="327" spans="1:8" ht="15" customHeight="1">
      <c r="A327" s="2">
        <v>11240326</v>
      </c>
      <c r="B327" s="2">
        <v>1</v>
      </c>
      <c r="C327" s="2">
        <v>10870005</v>
      </c>
      <c r="D327" s="2">
        <v>10800306</v>
      </c>
      <c r="F327" s="2">
        <f>VLOOKUP(D327,Vorgang!A:T,17,FALSE)</f>
        <v>0</v>
      </c>
      <c r="G327" s="2" t="str">
        <f>VLOOKUP(D327,Vorgang!A:T,18,FALSE)</f>
        <v>4507_3</v>
      </c>
      <c r="H327" s="2" t="str">
        <f>VLOOKUP(D327,Vorgang!A:T,19,FALSE)</f>
        <v>VOR</v>
      </c>
    </row>
    <row r="328" spans="1:8" ht="15" customHeight="1">
      <c r="A328" s="2">
        <v>11240327</v>
      </c>
      <c r="B328" s="2">
        <v>1</v>
      </c>
      <c r="C328" s="2">
        <v>10870005</v>
      </c>
      <c r="D328" s="2">
        <v>10800307</v>
      </c>
      <c r="F328" s="2">
        <f>VLOOKUP(D328,Vorgang!A:T,17,FALSE)</f>
        <v>0</v>
      </c>
      <c r="G328" s="2" t="str">
        <f>VLOOKUP(D328,Vorgang!A:T,18,FALSE)</f>
        <v>2819_4</v>
      </c>
      <c r="H328" s="2" t="str">
        <f>VLOOKUP(D328,Vorgang!A:T,19,FALSE)</f>
        <v>VOR</v>
      </c>
    </row>
    <row r="329" spans="1:8" ht="15" customHeight="1">
      <c r="A329" s="2">
        <v>11240328</v>
      </c>
      <c r="B329" s="2">
        <v>1</v>
      </c>
      <c r="C329" s="2">
        <v>10870005</v>
      </c>
      <c r="D329" s="2">
        <v>10800308</v>
      </c>
      <c r="F329" s="2">
        <f>VLOOKUP(D329,Vorgang!A:T,17,FALSE)</f>
        <v>0</v>
      </c>
      <c r="G329" s="2">
        <f>VLOOKUP(D329,Vorgang!A:T,18,FALSE)</f>
        <v>0</v>
      </c>
      <c r="H329" s="2" t="str">
        <f>VLOOKUP(D329,Vorgang!A:T,19,FALSE)</f>
        <v>VOR</v>
      </c>
    </row>
    <row r="330" spans="1:8" ht="15" customHeight="1">
      <c r="A330" s="2">
        <v>11240329</v>
      </c>
      <c r="B330" s="2">
        <v>1</v>
      </c>
      <c r="C330" s="2">
        <v>10870005</v>
      </c>
      <c r="D330" s="2">
        <v>10800309</v>
      </c>
      <c r="F330" s="2">
        <f>VLOOKUP(D330,Vorgang!A:T,17,FALSE)</f>
        <v>0</v>
      </c>
      <c r="G330" s="2">
        <f>VLOOKUP(D330,Vorgang!A:T,18,FALSE)</f>
        <v>0</v>
      </c>
      <c r="H330" s="2" t="str">
        <f>VLOOKUP(D330,Vorgang!A:T,19,FALSE)</f>
        <v>VOR</v>
      </c>
    </row>
    <row r="331" spans="1:8" ht="15" customHeight="1">
      <c r="A331" s="2">
        <v>11240330</v>
      </c>
      <c r="B331" s="2">
        <v>1</v>
      </c>
      <c r="C331" s="2">
        <v>10870005</v>
      </c>
      <c r="D331" s="2">
        <v>10800310</v>
      </c>
      <c r="F331" s="2">
        <f>VLOOKUP(D331,Vorgang!A:T,17,FALSE)</f>
        <v>0</v>
      </c>
      <c r="G331" s="2">
        <f>VLOOKUP(D331,Vorgang!A:T,18,FALSE)</f>
        <v>0</v>
      </c>
      <c r="H331" s="2" t="str">
        <f>VLOOKUP(D331,Vorgang!A:T,19,FALSE)</f>
        <v>VOR</v>
      </c>
    </row>
    <row r="332" spans="1:8" ht="15" customHeight="1">
      <c r="A332" s="2">
        <v>11240331</v>
      </c>
      <c r="B332" s="2">
        <v>1</v>
      </c>
      <c r="C332" s="2">
        <v>10870005</v>
      </c>
      <c r="D332" s="2">
        <v>10800311</v>
      </c>
      <c r="F332" s="2">
        <f>VLOOKUP(D332,Vorgang!A:T,17,FALSE)</f>
        <v>0</v>
      </c>
      <c r="G332" s="2">
        <f>VLOOKUP(D332,Vorgang!A:T,18,FALSE)</f>
        <v>0</v>
      </c>
      <c r="H332" s="2" t="str">
        <f>VLOOKUP(D332,Vorgang!A:T,19,FALSE)</f>
        <v>VOR</v>
      </c>
    </row>
    <row r="333" spans="1:8" ht="15" customHeight="1">
      <c r="A333" s="2">
        <v>11240332</v>
      </c>
      <c r="B333" s="2">
        <v>1</v>
      </c>
      <c r="C333" s="2">
        <v>10870005</v>
      </c>
      <c r="D333" s="2">
        <v>10800312</v>
      </c>
      <c r="F333" s="2">
        <f>VLOOKUP(D333,Vorgang!A:T,17,FALSE)</f>
        <v>0</v>
      </c>
      <c r="G333" s="2" t="str">
        <f>VLOOKUP(D333,Vorgang!A:T,18,FALSE)</f>
        <v>3685_1_IT3</v>
      </c>
      <c r="H333" s="2" t="str">
        <f>VLOOKUP(D333,Vorgang!A:T,19,FALSE)</f>
        <v>VOR</v>
      </c>
    </row>
    <row r="334" spans="1:8" ht="15" customHeight="1">
      <c r="A334" s="2">
        <v>11240333</v>
      </c>
      <c r="B334" s="2">
        <v>1</v>
      </c>
      <c r="C334" s="2">
        <v>10870005</v>
      </c>
      <c r="D334" s="2">
        <v>10800313</v>
      </c>
      <c r="F334" s="2">
        <f>VLOOKUP(D334,Vorgang!A:T,17,FALSE)</f>
        <v>0</v>
      </c>
      <c r="G334" s="2">
        <f>VLOOKUP(D334,Vorgang!A:T,18,FALSE)</f>
        <v>0</v>
      </c>
      <c r="H334" s="2" t="str">
        <f>VLOOKUP(D334,Vorgang!A:T,19,FALSE)</f>
        <v>VOR</v>
      </c>
    </row>
    <row r="335" spans="1:8" ht="15" customHeight="1">
      <c r="A335" s="2">
        <v>11240334</v>
      </c>
      <c r="B335" s="2">
        <v>1</v>
      </c>
      <c r="C335" s="2">
        <v>10870005</v>
      </c>
      <c r="D335" s="2">
        <v>10800314</v>
      </c>
      <c r="F335" s="2">
        <f>VLOOKUP(D335,Vorgang!A:T,17,FALSE)</f>
        <v>0</v>
      </c>
      <c r="G335" s="2" t="str">
        <f>VLOOKUP(D335,Vorgang!A:T,18,FALSE)</f>
        <v>1623_1_it3</v>
      </c>
      <c r="H335" s="2" t="str">
        <f>VLOOKUP(D335,Vorgang!A:T,19,FALSE)</f>
        <v>VOR</v>
      </c>
    </row>
    <row r="336" spans="1:8" ht="15" customHeight="1">
      <c r="A336" s="2">
        <v>11240335</v>
      </c>
      <c r="B336" s="2">
        <v>1</v>
      </c>
      <c r="C336" s="2">
        <v>10870005</v>
      </c>
      <c r="D336" s="2">
        <v>10800315</v>
      </c>
      <c r="F336" s="2">
        <f>VLOOKUP(D336,Vorgang!A:T,17,FALSE)</f>
        <v>0</v>
      </c>
      <c r="G336" s="2">
        <f>VLOOKUP(D336,Vorgang!A:T,18,FALSE)</f>
        <v>0</v>
      </c>
      <c r="H336" s="2" t="str">
        <f>VLOOKUP(D336,Vorgang!A:T,19,FALSE)</f>
        <v>VOR</v>
      </c>
    </row>
    <row r="337" spans="1:8" ht="15" customHeight="1">
      <c r="A337" s="2">
        <v>11240336</v>
      </c>
      <c r="B337" s="2">
        <v>1</v>
      </c>
      <c r="C337" s="2">
        <v>10870005</v>
      </c>
      <c r="D337" s="2">
        <v>10800316</v>
      </c>
      <c r="F337" s="2">
        <f>VLOOKUP(D337,Vorgang!A:T,17,FALSE)</f>
        <v>0</v>
      </c>
      <c r="G337" s="2" t="str">
        <f>VLOOKUP(D337,Vorgang!A:T,18,FALSE)</f>
        <v>2646_1_IT3</v>
      </c>
      <c r="H337" s="2" t="str">
        <f>VLOOKUP(D337,Vorgang!A:T,19,FALSE)</f>
        <v>VOR</v>
      </c>
    </row>
    <row r="338" spans="1:8" ht="15" customHeight="1">
      <c r="A338" s="2">
        <v>11240337</v>
      </c>
      <c r="B338" s="2">
        <v>1</v>
      </c>
      <c r="C338" s="2">
        <v>10870005</v>
      </c>
      <c r="D338" s="2">
        <v>10800317</v>
      </c>
      <c r="F338" s="2">
        <f>VLOOKUP(D338,Vorgang!A:T,17,FALSE)</f>
        <v>0</v>
      </c>
      <c r="G338" s="2">
        <f>VLOOKUP(D338,Vorgang!A:T,18,FALSE)</f>
        <v>0</v>
      </c>
      <c r="H338" s="2" t="str">
        <f>VLOOKUP(D338,Vorgang!A:T,19,FALSE)</f>
        <v>VOR</v>
      </c>
    </row>
    <row r="339" spans="1:8" ht="15" customHeight="1">
      <c r="A339" s="2">
        <v>11240338</v>
      </c>
      <c r="B339" s="2">
        <v>1</v>
      </c>
      <c r="C339" s="2">
        <v>10870005</v>
      </c>
      <c r="D339" s="2">
        <v>10800318</v>
      </c>
      <c r="F339" s="2">
        <f>VLOOKUP(D339,Vorgang!A:T,17,FALSE)</f>
        <v>0</v>
      </c>
      <c r="G339" s="2">
        <f>VLOOKUP(D339,Vorgang!A:T,18,FALSE)</f>
        <v>4507</v>
      </c>
      <c r="H339" s="2" t="str">
        <f>VLOOKUP(D339,Vorgang!A:T,19,FALSE)</f>
        <v>VOR</v>
      </c>
    </row>
    <row r="340" spans="1:8" ht="15" customHeight="1">
      <c r="A340" s="2">
        <v>11240339</v>
      </c>
      <c r="B340" s="2">
        <v>1</v>
      </c>
      <c r="C340" s="2">
        <v>10870005</v>
      </c>
      <c r="D340" s="2">
        <v>10800319</v>
      </c>
      <c r="F340" s="2">
        <f>VLOOKUP(D340,Vorgang!A:T,17,FALSE)</f>
        <v>0</v>
      </c>
      <c r="G340" s="2" t="str">
        <f>VLOOKUP(D340,Vorgang!A:T,18,FALSE)</f>
        <v>60948_4</v>
      </c>
      <c r="H340" s="2" t="str">
        <f>VLOOKUP(D340,Vorgang!A:T,19,FALSE)</f>
        <v>VOR</v>
      </c>
    </row>
    <row r="341" spans="1:8" ht="15" customHeight="1">
      <c r="A341" s="2">
        <v>11240340</v>
      </c>
      <c r="B341" s="2">
        <v>1</v>
      </c>
      <c r="C341" s="2">
        <v>10870005</v>
      </c>
      <c r="D341" s="2">
        <v>10800320</v>
      </c>
      <c r="F341" s="2">
        <f>VLOOKUP(D341,Vorgang!A:T,17,FALSE)</f>
        <v>0</v>
      </c>
      <c r="G341" s="2" t="str">
        <f>VLOOKUP(D341,Vorgang!A:T,18,FALSE)</f>
        <v>60948_5</v>
      </c>
      <c r="H341" s="2" t="str">
        <f>VLOOKUP(D341,Vorgang!A:T,19,FALSE)</f>
        <v>VOR</v>
      </c>
    </row>
    <row r="342" spans="1:8" ht="15" customHeight="1">
      <c r="A342" s="2">
        <v>11240341</v>
      </c>
      <c r="B342" s="2">
        <v>1</v>
      </c>
      <c r="C342" s="2">
        <v>10870005</v>
      </c>
      <c r="D342" s="2">
        <v>10800321</v>
      </c>
      <c r="F342" s="2">
        <f>VLOOKUP(D342,Vorgang!A:T,17,FALSE)</f>
        <v>0</v>
      </c>
      <c r="G342" s="2" t="str">
        <f>VLOOKUP(D342,Vorgang!A:T,18,FALSE)</f>
        <v>60948_6</v>
      </c>
      <c r="H342" s="2" t="str">
        <f>VLOOKUP(D342,Vorgang!A:T,19,FALSE)</f>
        <v>VOR</v>
      </c>
    </row>
    <row r="343" spans="1:8" ht="15" customHeight="1">
      <c r="A343" s="2">
        <v>11240342</v>
      </c>
      <c r="B343" s="2">
        <v>1</v>
      </c>
      <c r="C343" s="2">
        <v>10870005</v>
      </c>
      <c r="D343" s="2">
        <v>10800322</v>
      </c>
      <c r="F343" s="2">
        <f>VLOOKUP(D343,Vorgang!A:T,17,FALSE)</f>
        <v>0</v>
      </c>
      <c r="G343" s="2" t="str">
        <f>VLOOKUP(D343,Vorgang!A:T,18,FALSE)</f>
        <v>60948_7</v>
      </c>
      <c r="H343" s="2" t="str">
        <f>VLOOKUP(D343,Vorgang!A:T,19,FALSE)</f>
        <v>VOR</v>
      </c>
    </row>
    <row r="344" spans="1:8" ht="15" customHeight="1">
      <c r="A344" s="2">
        <v>11240343</v>
      </c>
      <c r="B344" s="2">
        <v>1</v>
      </c>
      <c r="C344" s="2">
        <v>10870005</v>
      </c>
      <c r="D344" s="2">
        <v>10800323</v>
      </c>
      <c r="F344" s="2">
        <f>VLOOKUP(D344,Vorgang!A:T,17,FALSE)</f>
        <v>0</v>
      </c>
      <c r="G344" s="2" t="str">
        <f>VLOOKUP(D344,Vorgang!A:T,18,FALSE)</f>
        <v>60948_8</v>
      </c>
      <c r="H344" s="2" t="str">
        <f>VLOOKUP(D344,Vorgang!A:T,19,FALSE)</f>
        <v>VOR</v>
      </c>
    </row>
    <row r="345" spans="1:8" ht="15" customHeight="1">
      <c r="A345" s="2">
        <v>11240344</v>
      </c>
      <c r="B345" s="2">
        <v>1</v>
      </c>
      <c r="C345" s="2">
        <v>10870005</v>
      </c>
      <c r="D345" s="2">
        <v>10800324</v>
      </c>
      <c r="F345" s="2">
        <f>VLOOKUP(D345,Vorgang!A:T,17,FALSE)</f>
        <v>0</v>
      </c>
      <c r="G345" s="2" t="str">
        <f>VLOOKUP(D345,Vorgang!A:T,18,FALSE)</f>
        <v>60948_9</v>
      </c>
      <c r="H345" s="2" t="str">
        <f>VLOOKUP(D345,Vorgang!A:T,19,FALSE)</f>
        <v>VOR</v>
      </c>
    </row>
    <row r="346" spans="1:8" ht="15" customHeight="1">
      <c r="A346" s="2">
        <v>11240345</v>
      </c>
      <c r="B346" s="2">
        <v>1</v>
      </c>
      <c r="C346" s="2">
        <v>10870005</v>
      </c>
      <c r="D346" s="2">
        <v>10800325</v>
      </c>
      <c r="F346" s="2">
        <f>VLOOKUP(D346,Vorgang!A:T,17,FALSE)</f>
        <v>0</v>
      </c>
      <c r="G346" s="2" t="str">
        <f>VLOOKUP(D346,Vorgang!A:T,18,FALSE)</f>
        <v>2236_3</v>
      </c>
      <c r="H346" s="2" t="str">
        <f>VLOOKUP(D346,Vorgang!A:T,19,FALSE)</f>
        <v>VOR</v>
      </c>
    </row>
    <row r="347" spans="1:8" ht="15" customHeight="1">
      <c r="A347" s="2">
        <v>11240346</v>
      </c>
      <c r="B347" s="2">
        <v>1</v>
      </c>
      <c r="C347" s="2">
        <v>10870005</v>
      </c>
      <c r="D347" s="2">
        <v>10800326</v>
      </c>
      <c r="F347" s="2">
        <f>VLOOKUP(D347,Vorgang!A:T,17,FALSE)</f>
        <v>0</v>
      </c>
      <c r="G347" s="2">
        <f>VLOOKUP(D347,Vorgang!A:T,18,FALSE)</f>
        <v>2680</v>
      </c>
      <c r="H347" s="2" t="str">
        <f>VLOOKUP(D347,Vorgang!A:T,19,FALSE)</f>
        <v>VOR</v>
      </c>
    </row>
    <row r="348" spans="1:8" ht="15" customHeight="1">
      <c r="A348" s="2">
        <v>11240347</v>
      </c>
      <c r="B348" s="2">
        <v>1</v>
      </c>
      <c r="C348" s="2">
        <v>10870005</v>
      </c>
      <c r="D348" s="2">
        <v>10800327</v>
      </c>
      <c r="F348" s="2">
        <f>VLOOKUP(D348,Vorgang!A:T,17,FALSE)</f>
        <v>0</v>
      </c>
      <c r="G348" s="2">
        <f>VLOOKUP(D348,Vorgang!A:T,18,FALSE)</f>
        <v>2680</v>
      </c>
      <c r="H348" s="2" t="str">
        <f>VLOOKUP(D348,Vorgang!A:T,19,FALSE)</f>
        <v>VOR</v>
      </c>
    </row>
    <row r="349" spans="1:8" ht="15" customHeight="1">
      <c r="A349" s="2">
        <v>11240348</v>
      </c>
      <c r="B349" s="2">
        <v>1</v>
      </c>
      <c r="C349" s="2">
        <v>10870005</v>
      </c>
      <c r="D349" s="2">
        <v>10800328</v>
      </c>
      <c r="F349" s="2">
        <f>VLOOKUP(D349,Vorgang!A:T,17,FALSE)</f>
        <v>0</v>
      </c>
      <c r="G349" s="2">
        <f>VLOOKUP(D349,Vorgang!A:T,18,FALSE)</f>
        <v>2680</v>
      </c>
      <c r="H349" s="2" t="str">
        <f>VLOOKUP(D349,Vorgang!A:T,19,FALSE)</f>
        <v>VOR</v>
      </c>
    </row>
    <row r="350" spans="1:8" ht="15" customHeight="1">
      <c r="A350" s="2">
        <v>11240349</v>
      </c>
      <c r="B350" s="2">
        <v>1</v>
      </c>
      <c r="C350" s="2">
        <v>10870005</v>
      </c>
      <c r="D350" s="2">
        <v>10800329</v>
      </c>
      <c r="F350" s="2">
        <f>VLOOKUP(D350,Vorgang!A:T,17,FALSE)</f>
        <v>0</v>
      </c>
      <c r="G350" s="2">
        <f>VLOOKUP(D350,Vorgang!A:T,18,FALSE)</f>
        <v>0</v>
      </c>
      <c r="H350" s="2" t="str">
        <f>VLOOKUP(D350,Vorgang!A:T,19,FALSE)</f>
        <v>VOR</v>
      </c>
    </row>
    <row r="351" spans="1:8" ht="15" customHeight="1">
      <c r="A351" s="2">
        <v>11240350</v>
      </c>
      <c r="B351" s="2">
        <v>1</v>
      </c>
      <c r="C351" s="2">
        <v>10870005</v>
      </c>
      <c r="D351" s="2">
        <v>10800330</v>
      </c>
      <c r="F351" s="2">
        <f>VLOOKUP(D351,Vorgang!A:T,17,FALSE)</f>
        <v>0</v>
      </c>
      <c r="G351" s="2" t="str">
        <f>VLOOKUP(D351,Vorgang!A:T,18,FALSE)</f>
        <v>2238_6</v>
      </c>
      <c r="H351" s="2" t="str">
        <f>VLOOKUP(D351,Vorgang!A:T,19,FALSE)</f>
        <v>VOR</v>
      </c>
    </row>
    <row r="352" spans="1:8" ht="15" customHeight="1">
      <c r="A352" s="2">
        <v>11240351</v>
      </c>
      <c r="B352" s="2">
        <v>1</v>
      </c>
      <c r="C352" s="2">
        <v>10870005</v>
      </c>
      <c r="D352" s="2">
        <v>10800331</v>
      </c>
      <c r="F352" s="2">
        <f>VLOOKUP(D352,Vorgang!A:T,17,FALSE)</f>
        <v>0</v>
      </c>
      <c r="G352" s="2" t="str">
        <f>VLOOKUP(D352,Vorgang!A:T,18,FALSE)</f>
        <v>2238_additional</v>
      </c>
      <c r="H352" s="2" t="str">
        <f>VLOOKUP(D352,Vorgang!A:T,19,FALSE)</f>
        <v>VOR</v>
      </c>
    </row>
    <row r="353" spans="1:8" ht="15" customHeight="1">
      <c r="A353" s="2">
        <v>11240352</v>
      </c>
      <c r="B353" s="2">
        <v>1</v>
      </c>
      <c r="C353" s="2">
        <v>10870005</v>
      </c>
      <c r="D353" s="2">
        <v>10800332</v>
      </c>
      <c r="F353" s="2">
        <f>VLOOKUP(D353,Vorgang!A:T,17,FALSE)</f>
        <v>0</v>
      </c>
      <c r="G353" s="2">
        <f>VLOOKUP(D353,Vorgang!A:T,18,FALSE)</f>
        <v>0</v>
      </c>
      <c r="H353" s="2" t="str">
        <f>VLOOKUP(D353,Vorgang!A:T,19,FALSE)</f>
        <v>VOR</v>
      </c>
    </row>
    <row r="354" spans="1:8" ht="15" customHeight="1">
      <c r="A354" s="2">
        <v>11240353</v>
      </c>
      <c r="B354" s="2">
        <v>1</v>
      </c>
      <c r="C354" s="2">
        <v>10870005</v>
      </c>
      <c r="D354" s="2">
        <v>10800333</v>
      </c>
      <c r="F354" s="2">
        <f>VLOOKUP(D354,Vorgang!A:T,17,FALSE)</f>
        <v>0</v>
      </c>
      <c r="G354" s="2">
        <f>VLOOKUP(D354,Vorgang!A:T,18,FALSE)</f>
        <v>0</v>
      </c>
      <c r="H354" s="2" t="str">
        <f>VLOOKUP(D354,Vorgang!A:T,19,FALSE)</f>
        <v>VOR</v>
      </c>
    </row>
    <row r="355" spans="1:8" ht="15" customHeight="1">
      <c r="A355" s="2">
        <v>11240354</v>
      </c>
      <c r="B355" s="2">
        <v>1</v>
      </c>
      <c r="C355" s="2">
        <v>10870005</v>
      </c>
      <c r="D355" s="2">
        <v>10800334</v>
      </c>
      <c r="F355" s="2">
        <f>VLOOKUP(D355,Vorgang!A:T,17,FALSE)</f>
        <v>0</v>
      </c>
      <c r="G355" s="2">
        <f>VLOOKUP(D355,Vorgang!A:T,18,FALSE)</f>
        <v>0</v>
      </c>
      <c r="H355" s="2" t="str">
        <f>VLOOKUP(D355,Vorgang!A:T,19,FALSE)</f>
        <v>VOR</v>
      </c>
    </row>
    <row r="356" spans="1:8" ht="15" customHeight="1">
      <c r="A356" s="2">
        <v>11240355</v>
      </c>
      <c r="B356" s="2">
        <v>1</v>
      </c>
      <c r="C356" s="2">
        <v>10870005</v>
      </c>
      <c r="D356" s="2">
        <v>10800335</v>
      </c>
      <c r="F356" s="2">
        <f>VLOOKUP(D356,Vorgang!A:T,17,FALSE)</f>
        <v>0</v>
      </c>
      <c r="G356" s="2">
        <f>VLOOKUP(D356,Vorgang!A:T,18,FALSE)</f>
        <v>0</v>
      </c>
      <c r="H356" s="2" t="str">
        <f>VLOOKUP(D356,Vorgang!A:T,19,FALSE)</f>
        <v>VOR</v>
      </c>
    </row>
    <row r="357" spans="1:8" ht="15" customHeight="1">
      <c r="A357" s="2">
        <v>11240356</v>
      </c>
      <c r="B357" s="2">
        <v>1</v>
      </c>
      <c r="C357" s="2">
        <v>10870005</v>
      </c>
      <c r="D357" s="2">
        <v>10800336</v>
      </c>
      <c r="F357" s="2">
        <f>VLOOKUP(D357,Vorgang!A:T,17,FALSE)</f>
        <v>0</v>
      </c>
      <c r="G357" s="2" t="str">
        <f>VLOOKUP(D357,Vorgang!A:T,18,FALSE)</f>
        <v>4430_1</v>
      </c>
      <c r="H357" s="2" t="str">
        <f>VLOOKUP(D357,Vorgang!A:T,19,FALSE)</f>
        <v>VOR II</v>
      </c>
    </row>
    <row r="358" spans="1:8" ht="15" customHeight="1">
      <c r="A358" s="2">
        <v>11240357</v>
      </c>
      <c r="B358" s="2">
        <v>1</v>
      </c>
      <c r="C358" s="2">
        <v>10870005</v>
      </c>
      <c r="D358" s="2">
        <v>10800337</v>
      </c>
      <c r="F358" s="2">
        <f>VLOOKUP(D358,Vorgang!A:T,17,FALSE)</f>
        <v>0</v>
      </c>
      <c r="G358" s="2" t="str">
        <f>VLOOKUP(D358,Vorgang!A:T,18,FALSE)</f>
        <v>4430_2</v>
      </c>
      <c r="H358" s="2" t="str">
        <f>VLOOKUP(D358,Vorgang!A:T,19,FALSE)</f>
        <v>VOR II</v>
      </c>
    </row>
    <row r="359" spans="1:8" ht="15" customHeight="1">
      <c r="A359" s="2">
        <v>11240358</v>
      </c>
      <c r="B359" s="2">
        <v>1</v>
      </c>
      <c r="C359" s="2">
        <v>10870005</v>
      </c>
      <c r="D359" s="2">
        <v>10800338</v>
      </c>
      <c r="F359" s="2">
        <f>VLOOKUP(D359,Vorgang!A:T,17,FALSE)</f>
        <v>0</v>
      </c>
      <c r="G359" s="2" t="str">
        <f>VLOOKUP(D359,Vorgang!A:T,18,FALSE)</f>
        <v>4535_1</v>
      </c>
      <c r="H359" s="2" t="str">
        <f>VLOOKUP(D359,Vorgang!A:T,19,FALSE)</f>
        <v>VOR II</v>
      </c>
    </row>
    <row r="360" spans="1:8" ht="15" customHeight="1">
      <c r="A360" s="2">
        <v>11240359</v>
      </c>
      <c r="B360" s="2">
        <v>1</v>
      </c>
      <c r="C360" s="2">
        <v>10870005</v>
      </c>
      <c r="D360" s="2">
        <v>10800339</v>
      </c>
      <c r="F360" s="2">
        <f>VLOOKUP(D360,Vorgang!A:T,17,FALSE)</f>
        <v>0</v>
      </c>
      <c r="G360" s="2" t="str">
        <f>VLOOKUP(D360,Vorgang!A:T,18,FALSE)</f>
        <v>4535_2</v>
      </c>
      <c r="H360" s="2" t="str">
        <f>VLOOKUP(D360,Vorgang!A:T,19,FALSE)</f>
        <v>VOR II</v>
      </c>
    </row>
    <row r="361" spans="1:8" ht="15" customHeight="1">
      <c r="A361" s="2">
        <v>11240360</v>
      </c>
      <c r="B361" s="2">
        <v>1</v>
      </c>
      <c r="C361" s="2">
        <v>10870005</v>
      </c>
      <c r="D361" s="2">
        <v>10800340</v>
      </c>
      <c r="F361" s="2">
        <f>VLOOKUP(D361,Vorgang!A:T,17,FALSE)</f>
        <v>0</v>
      </c>
      <c r="G361" s="2" t="str">
        <f>VLOOKUP(D361,Vorgang!A:T,18,FALSE)</f>
        <v>4536_1</v>
      </c>
      <c r="H361" s="2" t="str">
        <f>VLOOKUP(D361,Vorgang!A:T,19,FALSE)</f>
        <v>VOR II</v>
      </c>
    </row>
    <row r="362" spans="1:8" ht="15" customHeight="1">
      <c r="A362" s="2">
        <v>11240361</v>
      </c>
      <c r="B362" s="2">
        <v>1</v>
      </c>
      <c r="C362" s="2">
        <v>10870005</v>
      </c>
      <c r="D362" s="2">
        <v>10800341</v>
      </c>
      <c r="F362" s="2">
        <f>VLOOKUP(D362,Vorgang!A:T,17,FALSE)</f>
        <v>0</v>
      </c>
      <c r="G362" s="2" t="str">
        <f>VLOOKUP(D362,Vorgang!A:T,18,FALSE)</f>
        <v>1916_1</v>
      </c>
      <c r="H362" s="2" t="str">
        <f>VLOOKUP(D362,Vorgang!A:T,19,FALSE)</f>
        <v>VOR</v>
      </c>
    </row>
    <row r="363" spans="1:8" ht="15" customHeight="1">
      <c r="A363" s="2">
        <v>11240362</v>
      </c>
      <c r="B363" s="2">
        <v>1</v>
      </c>
      <c r="C363" s="2">
        <v>10870005</v>
      </c>
      <c r="D363" s="2">
        <v>10800342</v>
      </c>
      <c r="F363" s="2">
        <f>VLOOKUP(D363,Vorgang!A:T,17,FALSE)</f>
        <v>0</v>
      </c>
      <c r="G363" s="2" t="str">
        <f>VLOOKUP(D363,Vorgang!A:T,18,FALSE)</f>
        <v>1892_1</v>
      </c>
      <c r="H363" s="2" t="str">
        <f>VLOOKUP(D363,Vorgang!A:T,19,FALSE)</f>
        <v>VOR</v>
      </c>
    </row>
    <row r="364" spans="1:8" ht="15" customHeight="1">
      <c r="A364" s="2">
        <v>11240363</v>
      </c>
      <c r="B364" s="2">
        <v>1</v>
      </c>
      <c r="C364" s="2">
        <v>10870005</v>
      </c>
      <c r="D364" s="2">
        <v>10800343</v>
      </c>
      <c r="F364" s="2">
        <f>VLOOKUP(D364,Vorgang!A:T,17,FALSE)</f>
        <v>0</v>
      </c>
      <c r="G364" s="2">
        <f>VLOOKUP(D364,Vorgang!A:T,18,FALSE)</f>
        <v>0</v>
      </c>
      <c r="H364" s="2" t="str">
        <f>VLOOKUP(D364,Vorgang!A:T,19,FALSE)</f>
        <v>VOR</v>
      </c>
    </row>
    <row r="365" spans="1:8" ht="15" customHeight="1">
      <c r="A365" s="2">
        <v>11240364</v>
      </c>
      <c r="B365" s="2">
        <v>1</v>
      </c>
      <c r="C365" s="2">
        <v>10870005</v>
      </c>
      <c r="D365" s="2">
        <v>10800344</v>
      </c>
      <c r="F365" s="2">
        <f>VLOOKUP(D365,Vorgang!A:T,17,FALSE)</f>
        <v>0</v>
      </c>
      <c r="G365" s="2" t="str">
        <f>VLOOKUP(D365,Vorgang!A:T,18,FALSE)</f>
        <v>2646_2</v>
      </c>
      <c r="H365" s="2" t="str">
        <f>VLOOKUP(D365,Vorgang!A:T,19,FALSE)</f>
        <v>VOR</v>
      </c>
    </row>
    <row r="366" spans="1:8" ht="15" customHeight="1">
      <c r="A366" s="2">
        <v>11240365</v>
      </c>
      <c r="B366" s="2">
        <v>1</v>
      </c>
      <c r="C366" s="2">
        <v>10870005</v>
      </c>
      <c r="D366" s="2">
        <v>10800345</v>
      </c>
      <c r="F366" s="2">
        <f>VLOOKUP(D366,Vorgang!A:T,17,FALSE)</f>
        <v>0</v>
      </c>
      <c r="G366" s="2">
        <f>VLOOKUP(D366,Vorgang!A:T,18,FALSE)</f>
        <v>0</v>
      </c>
      <c r="H366" s="2" t="str">
        <f>VLOOKUP(D366,Vorgang!A:T,19,FALSE)</f>
        <v>VOR</v>
      </c>
    </row>
    <row r="367" spans="1:8" ht="15" customHeight="1">
      <c r="A367" s="2">
        <v>11240366</v>
      </c>
      <c r="B367" s="2">
        <v>1</v>
      </c>
      <c r="C367" s="2">
        <v>10870005</v>
      </c>
      <c r="D367" s="2">
        <v>10800346</v>
      </c>
      <c r="F367" s="2">
        <f>VLOOKUP(D367,Vorgang!A:T,17,FALSE)</f>
        <v>0</v>
      </c>
      <c r="G367" s="2" t="str">
        <f>VLOOKUP(D367,Vorgang!A:T,18,FALSE)</f>
        <v>2276_1</v>
      </c>
      <c r="H367" s="2" t="str">
        <f>VLOOKUP(D367,Vorgang!A:T,19,FALSE)</f>
        <v>VOR</v>
      </c>
    </row>
    <row r="368" spans="1:8" ht="15" customHeight="1">
      <c r="A368" s="2">
        <v>11240367</v>
      </c>
      <c r="B368" s="2">
        <v>1</v>
      </c>
      <c r="C368" s="2">
        <v>10870005</v>
      </c>
      <c r="D368" s="2">
        <v>10800347</v>
      </c>
      <c r="F368" s="2">
        <f>VLOOKUP(D368,Vorgang!A:T,17,FALSE)</f>
        <v>0</v>
      </c>
      <c r="G368" s="2" t="str">
        <f>VLOOKUP(D368,Vorgang!A:T,18,FALSE)</f>
        <v>2276_2</v>
      </c>
      <c r="H368" s="2" t="str">
        <f>VLOOKUP(D368,Vorgang!A:T,19,FALSE)</f>
        <v>VOR</v>
      </c>
    </row>
    <row r="369" spans="1:8" ht="15" customHeight="1">
      <c r="A369" s="2">
        <v>11240368</v>
      </c>
      <c r="B369" s="2">
        <v>1</v>
      </c>
      <c r="C369" s="2">
        <v>10870005</v>
      </c>
      <c r="D369" s="2">
        <v>10800348</v>
      </c>
      <c r="F369" s="2">
        <f>VLOOKUP(D369,Vorgang!A:T,17,FALSE)</f>
        <v>0</v>
      </c>
      <c r="G369" s="2" t="str">
        <f>VLOOKUP(D369,Vorgang!A:T,18,FALSE)</f>
        <v>4507_6</v>
      </c>
      <c r="H369" s="2" t="str">
        <f>VLOOKUP(D369,Vorgang!A:T,19,FALSE)</f>
        <v>VOR</v>
      </c>
    </row>
    <row r="370" spans="1:8" ht="15" customHeight="1">
      <c r="A370" s="2">
        <v>11240369</v>
      </c>
      <c r="B370" s="2">
        <v>1</v>
      </c>
      <c r="C370" s="2">
        <v>10870005</v>
      </c>
      <c r="D370" s="2">
        <v>10800349</v>
      </c>
      <c r="F370" s="2">
        <f>VLOOKUP(D370,Vorgang!A:T,17,FALSE)</f>
        <v>0</v>
      </c>
      <c r="G370" s="2" t="str">
        <f>VLOOKUP(D370,Vorgang!A:T,18,FALSE)</f>
        <v>2276_3</v>
      </c>
      <c r="H370" s="2" t="str">
        <f>VLOOKUP(D370,Vorgang!A:T,19,FALSE)</f>
        <v>VOR</v>
      </c>
    </row>
    <row r="371" spans="1:8" ht="15" customHeight="1">
      <c r="A371" s="2">
        <v>11240370</v>
      </c>
      <c r="B371" s="2">
        <v>1</v>
      </c>
      <c r="C371" s="2">
        <v>10870005</v>
      </c>
      <c r="D371" s="2">
        <v>10800350</v>
      </c>
      <c r="F371" s="2">
        <f>VLOOKUP(D371,Vorgang!A:T,17,FALSE)</f>
        <v>0</v>
      </c>
      <c r="G371" s="2" t="str">
        <f>VLOOKUP(D371,Vorgang!A:T,18,FALSE)</f>
        <v>2276_4</v>
      </c>
      <c r="H371" s="2" t="str">
        <f>VLOOKUP(D371,Vorgang!A:T,19,FALSE)</f>
        <v>VOR</v>
      </c>
    </row>
    <row r="372" spans="1:8" ht="15" customHeight="1">
      <c r="A372" s="2">
        <v>11240371</v>
      </c>
      <c r="B372" s="2">
        <v>1</v>
      </c>
      <c r="C372" s="2">
        <v>10870005</v>
      </c>
      <c r="D372" s="2">
        <v>10800351</v>
      </c>
      <c r="F372" s="2">
        <f>VLOOKUP(D372,Vorgang!A:T,17,FALSE)</f>
        <v>0</v>
      </c>
      <c r="G372" s="2">
        <f>VLOOKUP(D372,Vorgang!A:T,18,FALSE)</f>
        <v>0</v>
      </c>
      <c r="H372" s="2" t="str">
        <f>VLOOKUP(D372,Vorgang!A:T,19,FALSE)</f>
        <v>VOR</v>
      </c>
    </row>
    <row r="373" spans="1:8" ht="15" customHeight="1">
      <c r="A373" s="2">
        <v>11240372</v>
      </c>
      <c r="B373" s="2">
        <v>1</v>
      </c>
      <c r="C373" s="2">
        <v>10870005</v>
      </c>
      <c r="D373" s="2">
        <v>10800352</v>
      </c>
      <c r="F373" s="2">
        <f>VLOOKUP(D373,Vorgang!A:T,17,FALSE)</f>
        <v>0</v>
      </c>
      <c r="G373" s="2" t="str">
        <f>VLOOKUP(D373,Vorgang!A:T,18,FALSE)</f>
        <v>1895_1</v>
      </c>
      <c r="H373" s="2" t="str">
        <f>VLOOKUP(D373,Vorgang!A:T,19,FALSE)</f>
        <v>VOR</v>
      </c>
    </row>
    <row r="374" spans="1:8" ht="15" customHeight="1">
      <c r="A374" s="2">
        <v>11240373</v>
      </c>
      <c r="B374" s="2">
        <v>1</v>
      </c>
      <c r="C374" s="2">
        <v>10870005</v>
      </c>
      <c r="D374" s="2">
        <v>10800353</v>
      </c>
      <c r="F374" s="2">
        <f>VLOOKUP(D374,Vorgang!A:T,17,FALSE)</f>
        <v>0</v>
      </c>
      <c r="G374" s="2" t="str">
        <f>VLOOKUP(D374,Vorgang!A:T,18,FALSE)</f>
        <v>2698_3</v>
      </c>
      <c r="H374" s="2" t="str">
        <f>VLOOKUP(D374,Vorgang!A:T,19,FALSE)</f>
        <v>VOR</v>
      </c>
    </row>
    <row r="375" spans="1:8" ht="15" customHeight="1">
      <c r="A375" s="2">
        <v>11240374</v>
      </c>
      <c r="B375" s="2">
        <v>1</v>
      </c>
      <c r="C375" s="2">
        <v>10870005</v>
      </c>
      <c r="D375" s="2">
        <v>10800354</v>
      </c>
      <c r="F375" s="2">
        <f>VLOOKUP(D375,Vorgang!A:T,17,FALSE)</f>
        <v>0</v>
      </c>
      <c r="G375" s="2" t="str">
        <f>VLOOKUP(D375,Vorgang!A:T,18,FALSE)</f>
        <v>2698_4</v>
      </c>
      <c r="H375" s="2" t="str">
        <f>VLOOKUP(D375,Vorgang!A:T,19,FALSE)</f>
        <v>VOR</v>
      </c>
    </row>
    <row r="376" spans="1:8" ht="15" customHeight="1">
      <c r="A376" s="2">
        <v>11240375</v>
      </c>
      <c r="B376" s="2">
        <v>1</v>
      </c>
      <c r="C376" s="2">
        <v>10870005</v>
      </c>
      <c r="D376" s="2">
        <v>10800355</v>
      </c>
      <c r="F376" s="2">
        <f>VLOOKUP(D376,Vorgang!A:T,17,FALSE)</f>
        <v>0</v>
      </c>
      <c r="G376" s="2" t="str">
        <f>VLOOKUP(D376,Vorgang!A:T,18,FALSE)</f>
        <v>2698_5</v>
      </c>
      <c r="H376" s="2" t="str">
        <f>VLOOKUP(D376,Vorgang!A:T,19,FALSE)</f>
        <v>VOR</v>
      </c>
    </row>
    <row r="377" spans="1:8" ht="15" customHeight="1">
      <c r="A377" s="2">
        <v>11240376</v>
      </c>
      <c r="B377" s="2">
        <v>1</v>
      </c>
      <c r="C377" s="2">
        <v>10870005</v>
      </c>
      <c r="D377" s="2">
        <v>10800356</v>
      </c>
      <c r="F377" s="2">
        <f>VLOOKUP(D377,Vorgang!A:T,17,FALSE)</f>
        <v>0</v>
      </c>
      <c r="G377" s="2" t="str">
        <f>VLOOKUP(D377,Vorgang!A:T,18,FALSE)</f>
        <v>4507_4</v>
      </c>
      <c r="H377" s="2" t="str">
        <f>VLOOKUP(D377,Vorgang!A:T,19,FALSE)</f>
        <v>VOR</v>
      </c>
    </row>
    <row r="378" spans="1:8" ht="15" customHeight="1">
      <c r="A378" s="2">
        <v>11240377</v>
      </c>
      <c r="B378" s="2">
        <v>1</v>
      </c>
      <c r="C378" s="2">
        <v>10870005</v>
      </c>
      <c r="D378" s="2">
        <v>10800357</v>
      </c>
      <c r="F378" s="2">
        <f>VLOOKUP(D378,Vorgang!A:T,17,FALSE)</f>
        <v>0</v>
      </c>
      <c r="G378" s="2" t="str">
        <f>VLOOKUP(D378,Vorgang!A:T,18,FALSE)</f>
        <v>4507_5</v>
      </c>
      <c r="H378" s="2" t="str">
        <f>VLOOKUP(D378,Vorgang!A:T,19,FALSE)</f>
        <v>VOR</v>
      </c>
    </row>
    <row r="379" spans="1:8" ht="15" customHeight="1">
      <c r="A379" s="2">
        <v>11240378</v>
      </c>
      <c r="B379" s="2">
        <v>1</v>
      </c>
      <c r="C379" s="2">
        <v>10870005</v>
      </c>
      <c r="D379" s="2">
        <v>10800358</v>
      </c>
      <c r="F379" s="2">
        <f>VLOOKUP(D379,Vorgang!A:T,17,FALSE)</f>
        <v>0</v>
      </c>
      <c r="G379" s="2" t="str">
        <f>VLOOKUP(D379,Vorgang!A:T,18,FALSE)</f>
        <v>4507_6</v>
      </c>
      <c r="H379" s="2" t="str">
        <f>VLOOKUP(D379,Vorgang!A:T,19,FALSE)</f>
        <v>VOR</v>
      </c>
    </row>
    <row r="380" spans="1:8" ht="15" customHeight="1">
      <c r="A380" s="2">
        <v>11240379</v>
      </c>
      <c r="B380" s="2">
        <v>1</v>
      </c>
      <c r="C380" s="2">
        <v>10870005</v>
      </c>
      <c r="D380" s="2">
        <v>10800359</v>
      </c>
      <c r="F380" s="2">
        <f>VLOOKUP(D380,Vorgang!A:T,17,FALSE)</f>
        <v>0</v>
      </c>
      <c r="G380" s="2" t="str">
        <f>VLOOKUP(D380,Vorgang!A:T,18,FALSE)</f>
        <v>2276_10</v>
      </c>
      <c r="H380" s="2" t="str">
        <f>VLOOKUP(D380,Vorgang!A:T,19,FALSE)</f>
        <v>VOR</v>
      </c>
    </row>
    <row r="381" spans="1:8" ht="15" customHeight="1">
      <c r="A381" s="2">
        <v>11240380</v>
      </c>
      <c r="B381" s="2">
        <v>1</v>
      </c>
      <c r="C381" s="2">
        <v>10870005</v>
      </c>
      <c r="D381" s="2">
        <v>10800360</v>
      </c>
      <c r="F381" s="2">
        <f>VLOOKUP(D381,Vorgang!A:T,17,FALSE)</f>
        <v>0</v>
      </c>
      <c r="G381" s="2" t="str">
        <f>VLOOKUP(D381,Vorgang!A:T,18,FALSE)</f>
        <v>4340_1</v>
      </c>
      <c r="H381" s="2" t="str">
        <f>VLOOKUP(D381,Vorgang!A:T,19,FALSE)</f>
        <v>EIN II</v>
      </c>
    </row>
    <row r="382" spans="1:8" ht="15" customHeight="1">
      <c r="A382" s="2">
        <v>11240381</v>
      </c>
      <c r="B382" s="2">
        <v>1</v>
      </c>
      <c r="C382" s="2">
        <v>10870005</v>
      </c>
      <c r="D382" s="2">
        <v>10800361</v>
      </c>
      <c r="F382" s="2">
        <f>VLOOKUP(D382,Vorgang!A:T,17,FALSE)</f>
        <v>0</v>
      </c>
      <c r="G382" s="2" t="str">
        <f>VLOOKUP(D382,Vorgang!A:T,18,FALSE)</f>
        <v>2448_phonetic clean</v>
      </c>
      <c r="H382" s="2" t="str">
        <f>VLOOKUP(D382,Vorgang!A:T,19,FALSE)</f>
        <v>VOR I</v>
      </c>
    </row>
    <row r="383" spans="1:8" ht="15" customHeight="1">
      <c r="A383" s="2">
        <v>11240382</v>
      </c>
      <c r="B383" s="2">
        <v>1</v>
      </c>
      <c r="C383" s="2">
        <v>10870005</v>
      </c>
      <c r="D383" s="2">
        <v>10800362</v>
      </c>
      <c r="F383" s="2">
        <f>VLOOKUP(D383,Vorgang!A:T,17,FALSE)</f>
        <v>0</v>
      </c>
      <c r="G383" s="2" t="str">
        <f>VLOOKUP(D383,Vorgang!A:T,18,FALSE)</f>
        <v>2448_7</v>
      </c>
      <c r="H383" s="2" t="str">
        <f>VLOOKUP(D383,Vorgang!A:T,19,FALSE)</f>
        <v>VOR</v>
      </c>
    </row>
    <row r="384" spans="1:8" ht="15" customHeight="1">
      <c r="A384" s="2">
        <v>11240383</v>
      </c>
      <c r="B384" s="2">
        <v>1</v>
      </c>
      <c r="C384" s="2">
        <v>10870005</v>
      </c>
      <c r="D384" s="2">
        <v>10800363</v>
      </c>
      <c r="F384" s="2">
        <f>VLOOKUP(D384,Vorgang!A:T,17,FALSE)</f>
        <v>0</v>
      </c>
      <c r="G384" s="2" t="str">
        <f>VLOOKUP(D384,Vorgang!A:T,18,FALSE)</f>
        <v>2448_8</v>
      </c>
      <c r="H384" s="2" t="str">
        <f>VLOOKUP(D384,Vorgang!A:T,19,FALSE)</f>
        <v>VOR</v>
      </c>
    </row>
    <row r="385" spans="1:8" ht="15" customHeight="1">
      <c r="A385" s="2">
        <v>11240384</v>
      </c>
      <c r="B385" s="2">
        <v>1</v>
      </c>
      <c r="C385" s="2">
        <v>10870005</v>
      </c>
      <c r="D385" s="2">
        <v>10800364</v>
      </c>
      <c r="F385" s="2">
        <f>VLOOKUP(D385,Vorgang!A:T,17,FALSE)</f>
        <v>0</v>
      </c>
      <c r="G385" s="2" t="str">
        <f>VLOOKUP(D385,Vorgang!A:T,18,FALSE)</f>
        <v>2448_9</v>
      </c>
      <c r="H385" s="2" t="str">
        <f>VLOOKUP(D385,Vorgang!A:T,19,FALSE)</f>
        <v>VOR</v>
      </c>
    </row>
    <row r="386" spans="1:8" ht="15" customHeight="1">
      <c r="A386" s="2">
        <v>11240385</v>
      </c>
      <c r="B386" s="2">
        <v>1</v>
      </c>
      <c r="C386" s="2">
        <v>10870005</v>
      </c>
      <c r="D386" s="2">
        <v>10800365</v>
      </c>
      <c r="F386" s="2">
        <f>VLOOKUP(D386,Vorgang!A:T,17,FALSE)</f>
        <v>0</v>
      </c>
      <c r="G386" s="2" t="str">
        <f>VLOOKUP(D386,Vorgang!A:T,18,FALSE)</f>
        <v>4507_2</v>
      </c>
      <c r="H386" s="2" t="str">
        <f>VLOOKUP(D386,Vorgang!A:T,19,FALSE)</f>
        <v>VOR</v>
      </c>
    </row>
    <row r="387" spans="1:8" ht="15" customHeight="1">
      <c r="A387" s="2">
        <v>11240386</v>
      </c>
      <c r="B387" s="2">
        <v>1</v>
      </c>
      <c r="C387" s="2">
        <v>10870005</v>
      </c>
      <c r="D387" s="2">
        <v>10800366</v>
      </c>
      <c r="F387" s="2">
        <f>VLOOKUP(D387,Vorgang!A:T,17,FALSE)</f>
        <v>0</v>
      </c>
      <c r="G387" s="2" t="str">
        <f>VLOOKUP(D387,Vorgang!A:T,18,FALSE)</f>
        <v>4507_1</v>
      </c>
      <c r="H387" s="2" t="str">
        <f>VLOOKUP(D387,Vorgang!A:T,19,FALSE)</f>
        <v>VOR</v>
      </c>
    </row>
    <row r="388" spans="1:8" ht="15" customHeight="1">
      <c r="A388" s="2">
        <v>11240387</v>
      </c>
      <c r="B388" s="2">
        <v>1</v>
      </c>
      <c r="C388" s="2">
        <v>10870005</v>
      </c>
      <c r="D388" s="2">
        <v>10800367</v>
      </c>
      <c r="F388" s="2">
        <f>VLOOKUP(D388,Vorgang!A:T,17,FALSE)</f>
        <v>0</v>
      </c>
      <c r="G388" s="2" t="str">
        <f>VLOOKUP(D388,Vorgang!A:T,18,FALSE)</f>
        <v>2448_10</v>
      </c>
      <c r="H388" s="2" t="str">
        <f>VLOOKUP(D388,Vorgang!A:T,19,FALSE)</f>
        <v>VOR</v>
      </c>
    </row>
    <row r="389" spans="1:8" ht="15" customHeight="1">
      <c r="A389" s="2">
        <v>11240388</v>
      </c>
      <c r="B389" s="2">
        <v>1</v>
      </c>
      <c r="C389" s="2">
        <v>10870011</v>
      </c>
      <c r="D389" s="2">
        <v>10800368</v>
      </c>
      <c r="F389" s="2">
        <f>VLOOKUP(D389,Vorgang!A:T,17,FALSE)</f>
        <v>0</v>
      </c>
      <c r="G389" s="2" t="str">
        <f>VLOOKUP(D389,Vorgang!A:T,18,FALSE)</f>
        <v>2328_5</v>
      </c>
      <c r="H389" s="2" t="str">
        <f>VLOOKUP(D389,Vorgang!A:T,19,FALSE)</f>
        <v>VOR</v>
      </c>
    </row>
    <row r="390" spans="1:8" ht="15" customHeight="1">
      <c r="A390" s="2">
        <v>11240389</v>
      </c>
      <c r="B390" s="2">
        <v>1</v>
      </c>
      <c r="C390" s="2">
        <v>10870011</v>
      </c>
      <c r="D390" s="2">
        <v>10800369</v>
      </c>
      <c r="F390" s="2">
        <f>VLOOKUP(D390,Vorgang!A:T,17,FALSE)</f>
        <v>0</v>
      </c>
      <c r="G390" s="2" t="str">
        <f>VLOOKUP(D390,Vorgang!A:T,18,FALSE)</f>
        <v>2328_5</v>
      </c>
      <c r="H390" s="2" t="str">
        <f>VLOOKUP(D390,Vorgang!A:T,19,FALSE)</f>
        <v>VOR</v>
      </c>
    </row>
    <row r="391" spans="1:8" ht="15" customHeight="1">
      <c r="A391" s="2">
        <v>11240390</v>
      </c>
      <c r="B391" s="2">
        <v>1</v>
      </c>
      <c r="C391" s="2">
        <v>10870005</v>
      </c>
      <c r="D391" s="2">
        <v>10800370</v>
      </c>
      <c r="F391" s="2">
        <f>VLOOKUP(D391,Vorgang!A:T,17,FALSE)</f>
        <v>0</v>
      </c>
      <c r="G391" s="2" t="str">
        <f>VLOOKUP(D391,Vorgang!A:T,18,FALSE)</f>
        <v>2448_11</v>
      </c>
      <c r="H391" s="2" t="str">
        <f>VLOOKUP(D391,Vorgang!A:T,19,FALSE)</f>
        <v>VOR</v>
      </c>
    </row>
    <row r="392" spans="1:8" ht="15" customHeight="1">
      <c r="A392" s="2">
        <v>11240391</v>
      </c>
      <c r="B392" s="2">
        <v>1</v>
      </c>
      <c r="C392" s="2">
        <v>10870005</v>
      </c>
      <c r="D392" s="2">
        <v>10800371</v>
      </c>
      <c r="F392" s="2">
        <f>VLOOKUP(D392,Vorgang!A:T,17,FALSE)</f>
        <v>0</v>
      </c>
      <c r="G392" s="2" t="str">
        <f>VLOOKUP(D392,Vorgang!A:T,18,FALSE)</f>
        <v>2448_12</v>
      </c>
      <c r="H392" s="2" t="str">
        <f>VLOOKUP(D392,Vorgang!A:T,19,FALSE)</f>
        <v>VOR</v>
      </c>
    </row>
    <row r="393" spans="1:8" ht="15" customHeight="1">
      <c r="A393" s="2">
        <v>11240392</v>
      </c>
      <c r="B393" s="2">
        <v>1</v>
      </c>
      <c r="C393" s="2">
        <v>10870005</v>
      </c>
      <c r="D393" s="2">
        <v>10800373</v>
      </c>
      <c r="F393" s="2">
        <f>VLOOKUP(D393,Vorgang!A:T,17,FALSE)</f>
        <v>0</v>
      </c>
      <c r="G393" s="2" t="str">
        <f>VLOOKUP(D393,Vorgang!A:T,18,FALSE)</f>
        <v>2448_13</v>
      </c>
      <c r="H393" s="2" t="str">
        <f>VLOOKUP(D393,Vorgang!A:T,19,FALSE)</f>
        <v>VOR</v>
      </c>
    </row>
    <row r="394" spans="1:8" ht="15" customHeight="1">
      <c r="A394" s="2">
        <v>11240393</v>
      </c>
      <c r="B394" s="2">
        <v>1</v>
      </c>
      <c r="C394" s="2">
        <v>10870011</v>
      </c>
      <c r="D394" s="2">
        <v>10800374</v>
      </c>
      <c r="F394" s="2">
        <f>VLOOKUP(D394,Vorgang!A:T,17,FALSE)</f>
        <v>0</v>
      </c>
      <c r="G394" s="2" t="str">
        <f>VLOOKUP(D394,Vorgang!A:T,18,FALSE)</f>
        <v>2328_4</v>
      </c>
      <c r="H394" s="2" t="str">
        <f>VLOOKUP(D394,Vorgang!A:T,19,FALSE)</f>
        <v>VOR</v>
      </c>
    </row>
    <row r="395" spans="1:8" ht="15" customHeight="1">
      <c r="A395" s="2">
        <v>11240394</v>
      </c>
      <c r="B395" s="2">
        <v>1</v>
      </c>
      <c r="C395" s="2">
        <v>10870011</v>
      </c>
      <c r="D395" s="2">
        <v>10800375</v>
      </c>
      <c r="F395" s="2">
        <f>VLOOKUP(D395,Vorgang!A:T,17,FALSE)</f>
        <v>0</v>
      </c>
      <c r="G395" s="2" t="str">
        <f>VLOOKUP(D395,Vorgang!A:T,18,FALSE)</f>
        <v>2328_4</v>
      </c>
      <c r="H395" s="2" t="str">
        <f>VLOOKUP(D395,Vorgang!A:T,19,FALSE)</f>
        <v>VOR</v>
      </c>
    </row>
    <row r="396" spans="1:8" ht="15" customHeight="1">
      <c r="A396" s="2">
        <v>11240395</v>
      </c>
      <c r="B396" s="2">
        <v>1</v>
      </c>
      <c r="C396" s="2">
        <v>10870005</v>
      </c>
      <c r="D396" s="2">
        <v>10800376</v>
      </c>
      <c r="F396" s="2">
        <f>VLOOKUP(D396,Vorgang!A:T,17,FALSE)</f>
        <v>0</v>
      </c>
      <c r="G396" s="2" t="str">
        <f>VLOOKUP(D396,Vorgang!A:T,18,FALSE)</f>
        <v>2328_3</v>
      </c>
      <c r="H396" s="2" t="str">
        <f>VLOOKUP(D396,Vorgang!A:T,19,FALSE)</f>
        <v>VOR</v>
      </c>
    </row>
    <row r="397" spans="1:8" ht="15" customHeight="1">
      <c r="A397" s="2">
        <v>11240396</v>
      </c>
      <c r="B397" s="2">
        <v>1</v>
      </c>
      <c r="C397" s="2">
        <v>10870005</v>
      </c>
      <c r="D397" s="2">
        <v>10800377</v>
      </c>
      <c r="F397" s="2">
        <f>VLOOKUP(D397,Vorgang!A:T,17,FALSE)</f>
        <v>0</v>
      </c>
      <c r="G397" s="2" t="str">
        <f>VLOOKUP(D397,Vorgang!A:T,18,FALSE)</f>
        <v>2328_3</v>
      </c>
      <c r="H397" s="2" t="str">
        <f>VLOOKUP(D397,Vorgang!A:T,19,FALSE)</f>
        <v>VOR</v>
      </c>
    </row>
    <row r="398" spans="1:8" ht="15" customHeight="1">
      <c r="A398" s="2">
        <v>11240397</v>
      </c>
      <c r="B398" s="2">
        <v>1</v>
      </c>
      <c r="C398" s="2">
        <v>10870005</v>
      </c>
      <c r="D398" s="2">
        <v>10800378</v>
      </c>
      <c r="F398" s="2">
        <f>VLOOKUP(D398,Vorgang!A:T,17,FALSE)</f>
        <v>0</v>
      </c>
      <c r="G398" s="2" t="str">
        <f>VLOOKUP(D398,Vorgang!A:T,18,FALSE)</f>
        <v>2328_2</v>
      </c>
      <c r="H398" s="2" t="str">
        <f>VLOOKUP(D398,Vorgang!A:T,19,FALSE)</f>
        <v>VOR</v>
      </c>
    </row>
    <row r="399" spans="1:8" ht="15" customHeight="1">
      <c r="A399" s="2">
        <v>11240398</v>
      </c>
      <c r="B399" s="2">
        <v>1</v>
      </c>
      <c r="C399" s="2">
        <v>10870005</v>
      </c>
      <c r="D399" s="2">
        <v>10800379</v>
      </c>
      <c r="F399" s="2">
        <f>VLOOKUP(D399,Vorgang!A:T,17,FALSE)</f>
        <v>0</v>
      </c>
      <c r="G399" s="2" t="str">
        <f>VLOOKUP(D399,Vorgang!A:T,18,FALSE)</f>
        <v>2328_2</v>
      </c>
      <c r="H399" s="2" t="str">
        <f>VLOOKUP(D399,Vorgang!A:T,19,FALSE)</f>
        <v>VOR</v>
      </c>
    </row>
    <row r="400" spans="1:8" ht="15" customHeight="1">
      <c r="A400" s="2">
        <v>11240399</v>
      </c>
      <c r="B400" s="2">
        <v>1</v>
      </c>
      <c r="C400" s="2">
        <v>10870005</v>
      </c>
      <c r="D400" s="2">
        <v>10800380</v>
      </c>
      <c r="F400" s="2">
        <f>VLOOKUP(D400,Vorgang!A:T,17,FALSE)</f>
        <v>0</v>
      </c>
      <c r="G400" s="2" t="str">
        <f>VLOOKUP(D400,Vorgang!A:T,18,FALSE)</f>
        <v>2328_1</v>
      </c>
      <c r="H400" s="2" t="str">
        <f>VLOOKUP(D400,Vorgang!A:T,19,FALSE)</f>
        <v>VOR</v>
      </c>
    </row>
    <row r="401" spans="1:8" ht="15" customHeight="1">
      <c r="A401" s="2">
        <v>11240400</v>
      </c>
      <c r="B401" s="2">
        <v>1</v>
      </c>
      <c r="C401" s="2">
        <v>10870005</v>
      </c>
      <c r="D401" s="2">
        <v>10800381</v>
      </c>
      <c r="F401" s="2">
        <f>VLOOKUP(D401,Vorgang!A:T,17,FALSE)</f>
        <v>0</v>
      </c>
      <c r="G401" s="2" t="str">
        <f>VLOOKUP(D401,Vorgang!A:T,18,FALSE)</f>
        <v>1623_IT3</v>
      </c>
      <c r="H401" s="2" t="str">
        <f>VLOOKUP(D401,Vorgang!A:T,19,FALSE)</f>
        <v>VOR</v>
      </c>
    </row>
    <row r="402" spans="1:8" ht="15" customHeight="1">
      <c r="A402" s="2">
        <v>11240401</v>
      </c>
      <c r="B402" s="2">
        <v>1</v>
      </c>
      <c r="C402" s="2">
        <v>10870011</v>
      </c>
      <c r="D402" s="2">
        <v>10800382</v>
      </c>
      <c r="F402" s="2">
        <f>VLOOKUP(D402,Vorgang!A:T,17,FALSE)</f>
        <v>0</v>
      </c>
      <c r="G402" s="2" t="str">
        <f>VLOOKUP(D402,Vorgang!A:T,18,FALSE)</f>
        <v>1505_1</v>
      </c>
      <c r="H402" s="2" t="str">
        <f>VLOOKUP(D402,Vorgang!A:T,19,FALSE)</f>
        <v>VOR I</v>
      </c>
    </row>
    <row r="403" spans="1:8" ht="15" customHeight="1">
      <c r="A403" s="2">
        <v>11240402</v>
      </c>
      <c r="B403" s="2">
        <v>1</v>
      </c>
      <c r="C403" s="2">
        <v>10870011</v>
      </c>
      <c r="D403" s="2">
        <v>10800383</v>
      </c>
      <c r="F403" s="2">
        <f>VLOOKUP(D403,Vorgang!A:T,17,FALSE)</f>
        <v>0</v>
      </c>
      <c r="G403" s="2" t="str">
        <f>VLOOKUP(D403,Vorgang!A:T,18,FALSE)</f>
        <v>1505_1</v>
      </c>
      <c r="H403" s="2" t="str">
        <f>VLOOKUP(D403,Vorgang!A:T,19,FALSE)</f>
        <v>VOR I</v>
      </c>
    </row>
    <row r="404" spans="1:8" ht="15" customHeight="1">
      <c r="A404" s="2">
        <v>11240403</v>
      </c>
      <c r="B404" s="2">
        <v>1</v>
      </c>
      <c r="C404" s="2">
        <v>10870011</v>
      </c>
      <c r="D404" s="2">
        <v>10800384</v>
      </c>
      <c r="F404" s="2">
        <f>VLOOKUP(D404,Vorgang!A:T,17,FALSE)</f>
        <v>0</v>
      </c>
      <c r="G404" s="2" t="str">
        <f>VLOOKUP(D404,Vorgang!A:T,18,FALSE)</f>
        <v>1505_2</v>
      </c>
      <c r="H404" s="2" t="str">
        <f>VLOOKUP(D404,Vorgang!A:T,19,FALSE)</f>
        <v>VOR I</v>
      </c>
    </row>
    <row r="405" spans="1:8" ht="15" customHeight="1">
      <c r="A405" s="2">
        <v>11240404</v>
      </c>
      <c r="B405" s="2">
        <v>1</v>
      </c>
      <c r="C405" s="2">
        <v>10870011</v>
      </c>
      <c r="D405" s="2">
        <v>10800385</v>
      </c>
      <c r="F405" s="2">
        <f>VLOOKUP(D405,Vorgang!A:T,17,FALSE)</f>
        <v>0</v>
      </c>
      <c r="G405" s="2" t="str">
        <f>VLOOKUP(D405,Vorgang!A:T,18,FALSE)</f>
        <v>1505_2</v>
      </c>
      <c r="H405" s="2" t="str">
        <f>VLOOKUP(D405,Vorgang!A:T,19,FALSE)</f>
        <v>VOR I</v>
      </c>
    </row>
    <row r="406" spans="1:8" ht="15" customHeight="1">
      <c r="A406" s="2">
        <v>11240405</v>
      </c>
      <c r="B406" s="2">
        <v>1</v>
      </c>
      <c r="C406" s="2">
        <v>10870011</v>
      </c>
      <c r="D406" s="2">
        <v>10800386</v>
      </c>
      <c r="F406" s="2">
        <f>VLOOKUP(D406,Vorgang!A:T,17,FALSE)</f>
        <v>0</v>
      </c>
      <c r="G406" s="2" t="str">
        <f>VLOOKUP(D406,Vorgang!A:T,18,FALSE)</f>
        <v>1505_3</v>
      </c>
      <c r="H406" s="2" t="str">
        <f>VLOOKUP(D406,Vorgang!A:T,19,FALSE)</f>
        <v>VOR I</v>
      </c>
    </row>
    <row r="407" spans="1:8" ht="15" customHeight="1">
      <c r="A407" s="2">
        <v>11240406</v>
      </c>
      <c r="B407" s="2">
        <v>1</v>
      </c>
      <c r="C407" s="2">
        <v>10870011</v>
      </c>
      <c r="D407" s="2">
        <v>10800387</v>
      </c>
      <c r="F407" s="2">
        <f>VLOOKUP(D407,Vorgang!A:T,17,FALSE)</f>
        <v>0</v>
      </c>
      <c r="G407" s="2" t="str">
        <f>VLOOKUP(D407,Vorgang!A:T,18,FALSE)</f>
        <v>1505_3</v>
      </c>
      <c r="H407" s="2" t="str">
        <f>VLOOKUP(D407,Vorgang!A:T,19,FALSE)</f>
        <v>VOR I</v>
      </c>
    </row>
    <row r="408" spans="1:8" ht="15" customHeight="1">
      <c r="A408" s="2">
        <v>11240407</v>
      </c>
      <c r="B408" s="2">
        <v>1</v>
      </c>
      <c r="C408" s="2">
        <v>10870011</v>
      </c>
      <c r="D408" s="2">
        <v>10800388</v>
      </c>
      <c r="F408" s="2">
        <f>VLOOKUP(D408,Vorgang!A:T,17,FALSE)</f>
        <v>0</v>
      </c>
      <c r="G408" s="2" t="str">
        <f>VLOOKUP(D408,Vorgang!A:T,18,FALSE)</f>
        <v>1505_4</v>
      </c>
      <c r="H408" s="2" t="str">
        <f>VLOOKUP(D408,Vorgang!A:T,19,FALSE)</f>
        <v>VOR I</v>
      </c>
    </row>
    <row r="409" spans="1:8" ht="15" customHeight="1">
      <c r="A409" s="2">
        <v>11240408</v>
      </c>
      <c r="B409" s="2">
        <v>1</v>
      </c>
      <c r="C409" s="2">
        <v>10870011</v>
      </c>
      <c r="D409" s="2">
        <v>10800389</v>
      </c>
      <c r="F409" s="2">
        <f>VLOOKUP(D409,Vorgang!A:T,17,FALSE)</f>
        <v>0</v>
      </c>
      <c r="G409" s="2" t="str">
        <f>VLOOKUP(D409,Vorgang!A:T,18,FALSE)</f>
        <v>1505_4</v>
      </c>
      <c r="H409" s="2" t="str">
        <f>VLOOKUP(D409,Vorgang!A:T,19,FALSE)</f>
        <v>VOR I</v>
      </c>
    </row>
    <row r="410" spans="1:8" ht="15" customHeight="1">
      <c r="A410" s="2">
        <v>11240409</v>
      </c>
      <c r="B410" s="2">
        <v>1</v>
      </c>
      <c r="C410" s="2">
        <v>10870011</v>
      </c>
      <c r="D410" s="2">
        <v>10800390</v>
      </c>
      <c r="F410" s="2">
        <f>VLOOKUP(D410,Vorgang!A:T,17,FALSE)</f>
        <v>0</v>
      </c>
      <c r="G410" s="2" t="str">
        <f>VLOOKUP(D410,Vorgang!A:T,18,FALSE)</f>
        <v>1505_5</v>
      </c>
      <c r="H410" s="2" t="str">
        <f>VLOOKUP(D410,Vorgang!A:T,19,FALSE)</f>
        <v>VOR I</v>
      </c>
    </row>
    <row r="411" spans="1:8" ht="15" customHeight="1">
      <c r="A411" s="2">
        <v>11240410</v>
      </c>
      <c r="B411" s="2">
        <v>1</v>
      </c>
      <c r="C411" s="2">
        <v>10870011</v>
      </c>
      <c r="D411" s="2">
        <v>10800391</v>
      </c>
      <c r="F411" s="2">
        <f>VLOOKUP(D411,Vorgang!A:T,17,FALSE)</f>
        <v>0</v>
      </c>
      <c r="G411" s="2" t="str">
        <f>VLOOKUP(D411,Vorgang!A:T,18,FALSE)</f>
        <v>1505_5</v>
      </c>
      <c r="H411" s="2" t="str">
        <f>VLOOKUP(D411,Vorgang!A:T,19,FALSE)</f>
        <v>VOR I</v>
      </c>
    </row>
    <row r="412" spans="1:8" ht="15" customHeight="1">
      <c r="A412" s="2">
        <v>11240411</v>
      </c>
      <c r="B412" s="2">
        <v>1</v>
      </c>
      <c r="C412" s="2">
        <v>10870011</v>
      </c>
      <c r="D412" s="2">
        <v>10800392</v>
      </c>
      <c r="F412" s="2">
        <f>VLOOKUP(D412,Vorgang!A:T,17,FALSE)</f>
        <v>0</v>
      </c>
      <c r="G412" s="2" t="str">
        <f>VLOOKUP(D412,Vorgang!A:T,18,FALSE)</f>
        <v>1505_6</v>
      </c>
      <c r="H412" s="2" t="str">
        <f>VLOOKUP(D412,Vorgang!A:T,19,FALSE)</f>
        <v>VOR I</v>
      </c>
    </row>
    <row r="413" spans="1:8" ht="15" customHeight="1">
      <c r="A413" s="2">
        <v>11240412</v>
      </c>
      <c r="B413" s="2">
        <v>1</v>
      </c>
      <c r="C413" s="2">
        <v>10870011</v>
      </c>
      <c r="D413" s="2">
        <v>10800393</v>
      </c>
      <c r="F413" s="2">
        <f>VLOOKUP(D413,Vorgang!A:T,17,FALSE)</f>
        <v>0</v>
      </c>
      <c r="G413" s="2" t="str">
        <f>VLOOKUP(D413,Vorgang!A:T,18,FALSE)</f>
        <v>1505_6</v>
      </c>
      <c r="H413" s="2" t="str">
        <f>VLOOKUP(D413,Vorgang!A:T,19,FALSE)</f>
        <v>VOR I</v>
      </c>
    </row>
    <row r="414" spans="1:8" ht="15" customHeight="1">
      <c r="A414" s="2">
        <v>11240413</v>
      </c>
      <c r="B414" s="2">
        <v>1</v>
      </c>
      <c r="C414" s="2">
        <v>10870011</v>
      </c>
      <c r="D414" s="2">
        <v>10800394</v>
      </c>
      <c r="F414" s="2">
        <f>VLOOKUP(D414,Vorgang!A:T,17,FALSE)</f>
        <v>0</v>
      </c>
      <c r="G414" s="2" t="str">
        <f>VLOOKUP(D414,Vorgang!A:T,18,FALSE)</f>
        <v>1505_7</v>
      </c>
      <c r="H414" s="2" t="str">
        <f>VLOOKUP(D414,Vorgang!A:T,19,FALSE)</f>
        <v>VOR I</v>
      </c>
    </row>
    <row r="415" spans="1:8" ht="15" customHeight="1">
      <c r="A415" s="2">
        <v>11240414</v>
      </c>
      <c r="B415" s="2">
        <v>1</v>
      </c>
      <c r="C415" s="2">
        <v>10870011</v>
      </c>
      <c r="D415" s="2">
        <v>10800395</v>
      </c>
      <c r="F415" s="2">
        <f>VLOOKUP(D415,Vorgang!A:T,17,FALSE)</f>
        <v>0</v>
      </c>
      <c r="G415" s="2" t="str">
        <f>VLOOKUP(D415,Vorgang!A:T,18,FALSE)</f>
        <v>1505_7</v>
      </c>
      <c r="H415" s="2" t="str">
        <f>VLOOKUP(D415,Vorgang!A:T,19,FALSE)</f>
        <v>VOR I</v>
      </c>
    </row>
    <row r="416" spans="1:8" ht="15" customHeight="1">
      <c r="A416" s="2">
        <v>11240415</v>
      </c>
      <c r="B416" s="2">
        <v>1</v>
      </c>
      <c r="C416" s="2">
        <v>10870011</v>
      </c>
      <c r="D416" s="2">
        <v>10800396</v>
      </c>
      <c r="F416" s="2">
        <f>VLOOKUP(D416,Vorgang!A:T,17,FALSE)</f>
        <v>0</v>
      </c>
      <c r="G416" s="2" t="str">
        <f>VLOOKUP(D416,Vorgang!A:T,18,FALSE)</f>
        <v>1505_8</v>
      </c>
      <c r="H416" s="2" t="str">
        <f>VLOOKUP(D416,Vorgang!A:T,19,FALSE)</f>
        <v>VOR I</v>
      </c>
    </row>
    <row r="417" spans="1:8" ht="15" customHeight="1">
      <c r="A417" s="2">
        <v>11240416</v>
      </c>
      <c r="B417" s="2">
        <v>1</v>
      </c>
      <c r="C417" s="2">
        <v>10870011</v>
      </c>
      <c r="D417" s="2">
        <v>10800397</v>
      </c>
      <c r="F417" s="2">
        <f>VLOOKUP(D417,Vorgang!A:T,17,FALSE)</f>
        <v>0</v>
      </c>
      <c r="G417" s="2" t="str">
        <f>VLOOKUP(D417,Vorgang!A:T,18,FALSE)</f>
        <v>1505_8</v>
      </c>
      <c r="H417" s="2" t="str">
        <f>VLOOKUP(D417,Vorgang!A:T,19,FALSE)</f>
        <v>VOR I</v>
      </c>
    </row>
    <row r="418" spans="1:8" ht="15" customHeight="1">
      <c r="A418" s="2">
        <v>11240417</v>
      </c>
      <c r="B418" s="2">
        <v>1</v>
      </c>
      <c r="C418" s="2">
        <v>10870011</v>
      </c>
      <c r="D418" s="2">
        <v>10800398</v>
      </c>
      <c r="F418" s="2">
        <f>VLOOKUP(D418,Vorgang!A:T,17,FALSE)</f>
        <v>0</v>
      </c>
      <c r="G418" s="2" t="str">
        <f>VLOOKUP(D418,Vorgang!A:T,18,FALSE)</f>
        <v>1510_1</v>
      </c>
      <c r="H418" s="2" t="str">
        <f>VLOOKUP(D418,Vorgang!A:T,19,FALSE)</f>
        <v>VOR I</v>
      </c>
    </row>
    <row r="419" spans="1:8" ht="15" customHeight="1">
      <c r="A419" s="2">
        <v>11240418</v>
      </c>
      <c r="B419" s="2">
        <v>1</v>
      </c>
      <c r="C419" s="2">
        <v>10870011</v>
      </c>
      <c r="D419" s="2">
        <v>10800399</v>
      </c>
      <c r="F419" s="2">
        <f>VLOOKUP(D419,Vorgang!A:T,17,FALSE)</f>
        <v>0</v>
      </c>
      <c r="G419" s="2" t="str">
        <f>VLOOKUP(D419,Vorgang!A:T,18,FALSE)</f>
        <v>1510_1</v>
      </c>
      <c r="H419" s="2" t="str">
        <f>VLOOKUP(D419,Vorgang!A:T,19,FALSE)</f>
        <v>VOR I</v>
      </c>
    </row>
    <row r="420" spans="1:8" ht="15" customHeight="1">
      <c r="A420" s="2">
        <v>11240419</v>
      </c>
      <c r="B420" s="2">
        <v>1</v>
      </c>
      <c r="C420" s="2">
        <v>10870011</v>
      </c>
      <c r="D420" s="2">
        <v>10800400</v>
      </c>
      <c r="F420" s="2">
        <f>VLOOKUP(D420,Vorgang!A:T,17,FALSE)</f>
        <v>0</v>
      </c>
      <c r="G420" s="2" t="str">
        <f>VLOOKUP(D420,Vorgang!A:T,18,FALSE)</f>
        <v>1510_2</v>
      </c>
      <c r="H420" s="2" t="str">
        <f>VLOOKUP(D420,Vorgang!A:T,19,FALSE)</f>
        <v>VOR I</v>
      </c>
    </row>
    <row r="421" spans="1:8" ht="15" customHeight="1">
      <c r="A421" s="2">
        <v>11240420</v>
      </c>
      <c r="B421" s="2">
        <v>1</v>
      </c>
      <c r="C421" s="2">
        <v>10870011</v>
      </c>
      <c r="D421" s="2">
        <v>10800401</v>
      </c>
      <c r="F421" s="2">
        <f>VLOOKUP(D421,Vorgang!A:T,17,FALSE)</f>
        <v>0</v>
      </c>
      <c r="G421" s="2" t="str">
        <f>VLOOKUP(D421,Vorgang!A:T,18,FALSE)</f>
        <v>1510_2</v>
      </c>
      <c r="H421" s="2" t="str">
        <f>VLOOKUP(D421,Vorgang!A:T,19,FALSE)</f>
        <v>VOR I</v>
      </c>
    </row>
    <row r="422" spans="1:8" ht="15" customHeight="1">
      <c r="A422" s="2">
        <v>11240421</v>
      </c>
      <c r="B422" s="2">
        <v>1</v>
      </c>
      <c r="C422" s="2">
        <v>10870011</v>
      </c>
      <c r="D422" s="2">
        <v>10800402</v>
      </c>
      <c r="F422" s="2">
        <f>VLOOKUP(D422,Vorgang!A:T,17,FALSE)</f>
        <v>0</v>
      </c>
      <c r="G422" s="2" t="str">
        <f>VLOOKUP(D422,Vorgang!A:T,18,FALSE)</f>
        <v>1510_3</v>
      </c>
      <c r="H422" s="2" t="str">
        <f>VLOOKUP(D422,Vorgang!A:T,19,FALSE)</f>
        <v>VOR I</v>
      </c>
    </row>
    <row r="423" spans="1:8" ht="15" customHeight="1">
      <c r="A423" s="2">
        <v>11240422</v>
      </c>
      <c r="B423" s="2">
        <v>1</v>
      </c>
      <c r="C423" s="2">
        <v>10870011</v>
      </c>
      <c r="D423" s="2">
        <v>10800403</v>
      </c>
      <c r="F423" s="2">
        <f>VLOOKUP(D423,Vorgang!A:T,17,FALSE)</f>
        <v>0</v>
      </c>
      <c r="G423" s="2" t="str">
        <f>VLOOKUP(D423,Vorgang!A:T,18,FALSE)</f>
        <v>1510_3</v>
      </c>
      <c r="H423" s="2" t="str">
        <f>VLOOKUP(D423,Vorgang!A:T,19,FALSE)</f>
        <v>VOR I</v>
      </c>
    </row>
    <row r="424" spans="1:8" ht="15" customHeight="1">
      <c r="A424" s="2">
        <v>11240423</v>
      </c>
      <c r="B424" s="2">
        <v>1</v>
      </c>
      <c r="C424" s="2">
        <v>10870011</v>
      </c>
      <c r="D424" s="2">
        <v>10800404</v>
      </c>
      <c r="F424" s="2">
        <f>VLOOKUP(D424,Vorgang!A:T,17,FALSE)</f>
        <v>0</v>
      </c>
      <c r="G424" s="2" t="str">
        <f>VLOOKUP(D424,Vorgang!A:T,18,FALSE)</f>
        <v>1510_4</v>
      </c>
      <c r="H424" s="2" t="str">
        <f>VLOOKUP(D424,Vorgang!A:T,19,FALSE)</f>
        <v>VOR I</v>
      </c>
    </row>
    <row r="425" spans="1:8" ht="15" customHeight="1">
      <c r="A425" s="2">
        <v>11240424</v>
      </c>
      <c r="B425" s="2">
        <v>1</v>
      </c>
      <c r="C425" s="2">
        <v>10870011</v>
      </c>
      <c r="D425" s="2">
        <v>10800405</v>
      </c>
      <c r="F425" s="2">
        <f>VLOOKUP(D425,Vorgang!A:T,17,FALSE)</f>
        <v>0</v>
      </c>
      <c r="G425" s="2" t="str">
        <f>VLOOKUP(D425,Vorgang!A:T,18,FALSE)</f>
        <v>1510_4</v>
      </c>
      <c r="H425" s="2" t="str">
        <f>VLOOKUP(D425,Vorgang!A:T,19,FALSE)</f>
        <v>VOR I</v>
      </c>
    </row>
    <row r="426" spans="1:8" ht="15" customHeight="1">
      <c r="A426" s="2">
        <v>11240425</v>
      </c>
      <c r="B426" s="2">
        <v>1</v>
      </c>
      <c r="C426" s="2">
        <v>10870011</v>
      </c>
      <c r="D426" s="2">
        <v>10800406</v>
      </c>
      <c r="F426" s="2">
        <f>VLOOKUP(D426,Vorgang!A:T,17,FALSE)</f>
        <v>0</v>
      </c>
      <c r="G426" s="2" t="str">
        <f>VLOOKUP(D426,Vorgang!A:T,18,FALSE)</f>
        <v>1510_5</v>
      </c>
      <c r="H426" s="2" t="str">
        <f>VLOOKUP(D426,Vorgang!A:T,19,FALSE)</f>
        <v>VOR I</v>
      </c>
    </row>
    <row r="427" spans="1:8" ht="15" customHeight="1">
      <c r="A427" s="2">
        <v>11240426</v>
      </c>
      <c r="B427" s="2">
        <v>1</v>
      </c>
      <c r="C427" s="2">
        <v>10870011</v>
      </c>
      <c r="D427" s="2">
        <v>10800407</v>
      </c>
      <c r="F427" s="2">
        <f>VLOOKUP(D427,Vorgang!A:T,17,FALSE)</f>
        <v>0</v>
      </c>
      <c r="G427" s="2" t="str">
        <f>VLOOKUP(D427,Vorgang!A:T,18,FALSE)</f>
        <v>1510_5</v>
      </c>
      <c r="H427" s="2" t="str">
        <f>VLOOKUP(D427,Vorgang!A:T,19,FALSE)</f>
        <v>VOR I</v>
      </c>
    </row>
    <row r="428" spans="1:8" ht="15" customHeight="1">
      <c r="A428" s="2">
        <v>11240427</v>
      </c>
      <c r="B428" s="2">
        <v>1</v>
      </c>
      <c r="C428" s="2">
        <v>10870011</v>
      </c>
      <c r="D428" s="2">
        <v>10800408</v>
      </c>
      <c r="F428" s="2">
        <f>VLOOKUP(D428,Vorgang!A:T,17,FALSE)</f>
        <v>0</v>
      </c>
      <c r="G428" s="2" t="str">
        <f>VLOOKUP(D428,Vorgang!A:T,18,FALSE)</f>
        <v>1510_6</v>
      </c>
      <c r="H428" s="2" t="str">
        <f>VLOOKUP(D428,Vorgang!A:T,19,FALSE)</f>
        <v>VOR I</v>
      </c>
    </row>
    <row r="429" spans="1:8" ht="15" customHeight="1">
      <c r="A429" s="2">
        <v>11240428</v>
      </c>
      <c r="B429" s="2">
        <v>1</v>
      </c>
      <c r="C429" s="2">
        <v>10870011</v>
      </c>
      <c r="D429" s="2">
        <v>10800409</v>
      </c>
      <c r="F429" s="2">
        <f>VLOOKUP(D429,Vorgang!A:T,17,FALSE)</f>
        <v>0</v>
      </c>
      <c r="G429" s="2" t="str">
        <f>VLOOKUP(D429,Vorgang!A:T,18,FALSE)</f>
        <v>1510_6</v>
      </c>
      <c r="H429" s="2" t="str">
        <f>VLOOKUP(D429,Vorgang!A:T,19,FALSE)</f>
        <v>VOR I</v>
      </c>
    </row>
    <row r="430" spans="1:8" ht="15" customHeight="1">
      <c r="A430" s="2">
        <v>11240429</v>
      </c>
      <c r="B430" s="2">
        <v>1</v>
      </c>
      <c r="C430" s="2">
        <v>10870011</v>
      </c>
      <c r="D430" s="2">
        <v>10800410</v>
      </c>
      <c r="F430" s="2">
        <f>VLOOKUP(D430,Vorgang!A:T,17,FALSE)</f>
        <v>0</v>
      </c>
      <c r="G430" s="2" t="str">
        <f>VLOOKUP(D430,Vorgang!A:T,18,FALSE)</f>
        <v>1510_7</v>
      </c>
      <c r="H430" s="2" t="str">
        <f>VLOOKUP(D430,Vorgang!A:T,19,FALSE)</f>
        <v>VOR I</v>
      </c>
    </row>
    <row r="431" spans="1:8" ht="15" customHeight="1">
      <c r="A431" s="2">
        <v>11240430</v>
      </c>
      <c r="B431" s="2">
        <v>1</v>
      </c>
      <c r="C431" s="2">
        <v>10870011</v>
      </c>
      <c r="D431" s="2">
        <v>10800411</v>
      </c>
      <c r="F431" s="2">
        <f>VLOOKUP(D431,Vorgang!A:T,17,FALSE)</f>
        <v>0</v>
      </c>
      <c r="G431" s="2" t="str">
        <f>VLOOKUP(D431,Vorgang!A:T,18,FALSE)</f>
        <v>1510_7</v>
      </c>
      <c r="H431" s="2" t="str">
        <f>VLOOKUP(D431,Vorgang!A:T,19,FALSE)</f>
        <v>VOR I</v>
      </c>
    </row>
    <row r="432" spans="1:8" ht="15" customHeight="1">
      <c r="A432" s="2">
        <v>11240431</v>
      </c>
      <c r="B432" s="2">
        <v>1</v>
      </c>
      <c r="C432" s="2">
        <v>10870011</v>
      </c>
      <c r="D432" s="2">
        <v>10800412</v>
      </c>
      <c r="F432" s="2">
        <f>VLOOKUP(D432,Vorgang!A:T,17,FALSE)</f>
        <v>0</v>
      </c>
      <c r="G432" s="2" t="str">
        <f>VLOOKUP(D432,Vorgang!A:T,18,FALSE)</f>
        <v>1510_8</v>
      </c>
      <c r="H432" s="2" t="str">
        <f>VLOOKUP(D432,Vorgang!A:T,19,FALSE)</f>
        <v>VOR I</v>
      </c>
    </row>
    <row r="433" spans="1:8" ht="15" customHeight="1">
      <c r="A433" s="2">
        <v>11240432</v>
      </c>
      <c r="B433" s="2">
        <v>1</v>
      </c>
      <c r="C433" s="2">
        <v>10870011</v>
      </c>
      <c r="D433" s="2">
        <v>10800413</v>
      </c>
      <c r="F433" s="2">
        <f>VLOOKUP(D433,Vorgang!A:T,17,FALSE)</f>
        <v>0</v>
      </c>
      <c r="G433" s="2" t="str">
        <f>VLOOKUP(D433,Vorgang!A:T,18,FALSE)</f>
        <v>1510_8</v>
      </c>
      <c r="H433" s="2" t="str">
        <f>VLOOKUP(D433,Vorgang!A:T,19,FALSE)</f>
        <v>VOR I</v>
      </c>
    </row>
    <row r="434" spans="1:8" ht="15" customHeight="1">
      <c r="A434" s="2">
        <v>11240433</v>
      </c>
      <c r="B434" s="2">
        <v>1</v>
      </c>
      <c r="C434" s="2">
        <v>10870011</v>
      </c>
      <c r="D434" s="2">
        <v>10800414</v>
      </c>
      <c r="F434" s="2">
        <f>VLOOKUP(D434,Vorgang!A:T,17,FALSE)</f>
        <v>0</v>
      </c>
      <c r="G434" s="2" t="str">
        <f>VLOOKUP(D434,Vorgang!A:T,18,FALSE)</f>
        <v>1510_9</v>
      </c>
      <c r="H434" s="2" t="str">
        <f>VLOOKUP(D434,Vorgang!A:T,19,FALSE)</f>
        <v>VOR I</v>
      </c>
    </row>
    <row r="435" spans="1:8" ht="15" customHeight="1">
      <c r="A435" s="2">
        <v>11240434</v>
      </c>
      <c r="B435" s="2">
        <v>1</v>
      </c>
      <c r="C435" s="2">
        <v>10870011</v>
      </c>
      <c r="D435" s="2">
        <v>10800415</v>
      </c>
      <c r="F435" s="2">
        <f>VLOOKUP(D435,Vorgang!A:T,17,FALSE)</f>
        <v>0</v>
      </c>
      <c r="G435" s="2" t="str">
        <f>VLOOKUP(D435,Vorgang!A:T,18,FALSE)</f>
        <v>1510_9</v>
      </c>
      <c r="H435" s="2" t="str">
        <f>VLOOKUP(D435,Vorgang!A:T,19,FALSE)</f>
        <v>VOR I</v>
      </c>
    </row>
    <row r="436" spans="1:8" ht="15" customHeight="1">
      <c r="A436" s="2">
        <v>11240435</v>
      </c>
      <c r="B436" s="2">
        <v>1</v>
      </c>
      <c r="C436" s="2">
        <v>10870011</v>
      </c>
      <c r="D436" s="2">
        <v>10800416</v>
      </c>
      <c r="F436" s="2">
        <f>VLOOKUP(D436,Vorgang!A:T,17,FALSE)</f>
        <v>0</v>
      </c>
      <c r="G436" s="2" t="str">
        <f>VLOOKUP(D436,Vorgang!A:T,18,FALSE)</f>
        <v>1510_10</v>
      </c>
      <c r="H436" s="2" t="str">
        <f>VLOOKUP(D436,Vorgang!A:T,19,FALSE)</f>
        <v>VOR I</v>
      </c>
    </row>
    <row r="437" spans="1:8" ht="15" customHeight="1">
      <c r="A437" s="2">
        <v>11240436</v>
      </c>
      <c r="B437" s="2">
        <v>1</v>
      </c>
      <c r="C437" s="2">
        <v>10870011</v>
      </c>
      <c r="D437" s="2">
        <v>10800417</v>
      </c>
      <c r="F437" s="2">
        <f>VLOOKUP(D437,Vorgang!A:T,17,FALSE)</f>
        <v>0</v>
      </c>
      <c r="G437" s="2" t="str">
        <f>VLOOKUP(D437,Vorgang!A:T,18,FALSE)</f>
        <v>1510_10</v>
      </c>
      <c r="H437" s="2" t="str">
        <f>VLOOKUP(D437,Vorgang!A:T,19,FALSE)</f>
        <v>VOR I</v>
      </c>
    </row>
    <row r="438" spans="1:8" ht="15" customHeight="1">
      <c r="A438" s="2">
        <v>11240437</v>
      </c>
      <c r="B438" s="2">
        <v>1</v>
      </c>
      <c r="C438" s="2">
        <v>10870011</v>
      </c>
      <c r="D438" s="2">
        <v>10800418</v>
      </c>
      <c r="F438" s="2">
        <f>VLOOKUP(D438,Vorgang!A:T,17,FALSE)</f>
        <v>0</v>
      </c>
      <c r="G438" s="2" t="str">
        <f>VLOOKUP(D438,Vorgang!A:T,18,FALSE)</f>
        <v>5966_1</v>
      </c>
      <c r="H438" s="2" t="str">
        <f>VLOOKUP(D438,Vorgang!A:T,19,FALSE)</f>
        <v>VOR I</v>
      </c>
    </row>
    <row r="439" spans="1:8" ht="15" customHeight="1">
      <c r="A439" s="2">
        <v>11240438</v>
      </c>
      <c r="B439" s="2">
        <v>1</v>
      </c>
      <c r="C439" s="2">
        <v>10870011</v>
      </c>
      <c r="D439" s="2">
        <v>10800419</v>
      </c>
      <c r="F439" s="2">
        <f>VLOOKUP(D439,Vorgang!A:T,17,FALSE)</f>
        <v>0</v>
      </c>
      <c r="G439" s="2" t="str">
        <f>VLOOKUP(D439,Vorgang!A:T,18,FALSE)</f>
        <v>5966_1</v>
      </c>
      <c r="H439" s="2" t="str">
        <f>VLOOKUP(D439,Vorgang!A:T,19,FALSE)</f>
        <v>VOR I</v>
      </c>
    </row>
    <row r="440" spans="1:8" ht="15" customHeight="1">
      <c r="A440" s="2">
        <v>11240439</v>
      </c>
      <c r="B440" s="2">
        <v>1</v>
      </c>
      <c r="C440" s="2">
        <v>10870011</v>
      </c>
      <c r="D440" s="2">
        <v>10800420</v>
      </c>
      <c r="F440" s="2">
        <f>VLOOKUP(D440,Vorgang!A:T,17,FALSE)</f>
        <v>0</v>
      </c>
      <c r="G440" s="2" t="str">
        <f>VLOOKUP(D440,Vorgang!A:T,18,FALSE)</f>
        <v>5966_2</v>
      </c>
      <c r="H440" s="2" t="str">
        <f>VLOOKUP(D440,Vorgang!A:T,19,FALSE)</f>
        <v>VOR I</v>
      </c>
    </row>
    <row r="441" spans="1:8" ht="15" customHeight="1">
      <c r="A441" s="2">
        <v>11240440</v>
      </c>
      <c r="B441" s="2">
        <v>1</v>
      </c>
      <c r="C441" s="2">
        <v>10870011</v>
      </c>
      <c r="D441" s="2">
        <v>10800421</v>
      </c>
      <c r="F441" s="2">
        <f>VLOOKUP(D441,Vorgang!A:T,17,FALSE)</f>
        <v>0</v>
      </c>
      <c r="G441" s="2" t="str">
        <f>VLOOKUP(D441,Vorgang!A:T,18,FALSE)</f>
        <v>5966_2</v>
      </c>
      <c r="H441" s="2" t="str">
        <f>VLOOKUP(D441,Vorgang!A:T,19,FALSE)</f>
        <v>VOR I</v>
      </c>
    </row>
    <row r="442" spans="1:8" ht="15" customHeight="1">
      <c r="A442" s="2">
        <v>11240441</v>
      </c>
      <c r="B442" s="2">
        <v>1</v>
      </c>
      <c r="C442" s="2">
        <v>10870011</v>
      </c>
      <c r="D442" s="2">
        <v>10800422</v>
      </c>
      <c r="F442" s="2">
        <f>VLOOKUP(D442,Vorgang!A:T,17,FALSE)</f>
        <v>0</v>
      </c>
      <c r="G442" s="2" t="str">
        <f>VLOOKUP(D442,Vorgang!A:T,18,FALSE)</f>
        <v>5966_3</v>
      </c>
      <c r="H442" s="2" t="str">
        <f>VLOOKUP(D442,Vorgang!A:T,19,FALSE)</f>
        <v>VOR I</v>
      </c>
    </row>
    <row r="443" spans="1:8" ht="15" customHeight="1">
      <c r="A443" s="2">
        <v>11240442</v>
      </c>
      <c r="B443" s="2">
        <v>1</v>
      </c>
      <c r="C443" s="2">
        <v>10870011</v>
      </c>
      <c r="D443" s="2">
        <v>10800423</v>
      </c>
      <c r="F443" s="2">
        <f>VLOOKUP(D443,Vorgang!A:T,17,FALSE)</f>
        <v>0</v>
      </c>
      <c r="G443" s="2" t="str">
        <f>VLOOKUP(D443,Vorgang!A:T,18,FALSE)</f>
        <v>5966_3</v>
      </c>
      <c r="H443" s="2" t="str">
        <f>VLOOKUP(D443,Vorgang!A:T,19,FALSE)</f>
        <v>VOR I</v>
      </c>
    </row>
    <row r="444" spans="1:8" ht="15" customHeight="1">
      <c r="A444" s="2">
        <v>11240443</v>
      </c>
      <c r="B444" s="2">
        <v>1</v>
      </c>
      <c r="C444" s="2">
        <v>10870011</v>
      </c>
      <c r="D444" s="2">
        <v>10800424</v>
      </c>
      <c r="F444" s="2">
        <f>VLOOKUP(D444,Vorgang!A:T,17,FALSE)</f>
        <v>0</v>
      </c>
      <c r="G444" s="2" t="str">
        <f>VLOOKUP(D444,Vorgang!A:T,18,FALSE)</f>
        <v>5966_4</v>
      </c>
      <c r="H444" s="2" t="str">
        <f>VLOOKUP(D444,Vorgang!A:T,19,FALSE)</f>
        <v>VOR I</v>
      </c>
    </row>
    <row r="445" spans="1:8" ht="15" customHeight="1">
      <c r="A445" s="2">
        <v>11240444</v>
      </c>
      <c r="B445" s="2">
        <v>1</v>
      </c>
      <c r="C445" s="2">
        <v>10870011</v>
      </c>
      <c r="D445" s="2">
        <v>10800425</v>
      </c>
      <c r="F445" s="2">
        <f>VLOOKUP(D445,Vorgang!A:T,17,FALSE)</f>
        <v>0</v>
      </c>
      <c r="G445" s="2" t="str">
        <f>VLOOKUP(D445,Vorgang!A:T,18,FALSE)</f>
        <v>5966_4</v>
      </c>
      <c r="H445" s="2" t="str">
        <f>VLOOKUP(D445,Vorgang!A:T,19,FALSE)</f>
        <v>VOR I</v>
      </c>
    </row>
    <row r="446" spans="1:8" ht="15" customHeight="1">
      <c r="A446" s="2">
        <v>11240445</v>
      </c>
      <c r="B446" s="2">
        <v>1</v>
      </c>
      <c r="C446" s="2">
        <v>10870011</v>
      </c>
      <c r="D446" s="2">
        <v>10800426</v>
      </c>
      <c r="F446" s="2">
        <f>VLOOKUP(D446,Vorgang!A:T,17,FALSE)</f>
        <v>0</v>
      </c>
      <c r="G446" s="2" t="str">
        <f>VLOOKUP(D446,Vorgang!A:T,18,FALSE)</f>
        <v>5966_5</v>
      </c>
      <c r="H446" s="2" t="str">
        <f>VLOOKUP(D446,Vorgang!A:T,19,FALSE)</f>
        <v>VOR I</v>
      </c>
    </row>
    <row r="447" spans="1:8" ht="15" customHeight="1">
      <c r="A447" s="2">
        <v>11240446</v>
      </c>
      <c r="B447" s="2">
        <v>1</v>
      </c>
      <c r="C447" s="2">
        <v>10870011</v>
      </c>
      <c r="D447" s="2">
        <v>10800427</v>
      </c>
      <c r="F447" s="2">
        <f>VLOOKUP(D447,Vorgang!A:T,17,FALSE)</f>
        <v>0</v>
      </c>
      <c r="G447" s="2" t="str">
        <f>VLOOKUP(D447,Vorgang!A:T,18,FALSE)</f>
        <v>5966_5</v>
      </c>
      <c r="H447" s="2" t="str">
        <f>VLOOKUP(D447,Vorgang!A:T,19,FALSE)</f>
        <v>VOR I</v>
      </c>
    </row>
    <row r="448" spans="1:8" ht="15" customHeight="1">
      <c r="A448" s="2">
        <v>11240447</v>
      </c>
      <c r="B448" s="2">
        <v>1</v>
      </c>
      <c r="C448" s="2">
        <v>10870011</v>
      </c>
      <c r="D448" s="2">
        <v>10800428</v>
      </c>
      <c r="F448" s="2">
        <f>VLOOKUP(D448,Vorgang!A:T,17,FALSE)</f>
        <v>0</v>
      </c>
      <c r="G448" s="2" t="str">
        <f>VLOOKUP(D448,Vorgang!A:T,18,FALSE)</f>
        <v>5966_6</v>
      </c>
      <c r="H448" s="2" t="str">
        <f>VLOOKUP(D448,Vorgang!A:T,19,FALSE)</f>
        <v>VOR I</v>
      </c>
    </row>
    <row r="449" spans="1:8" ht="15" customHeight="1">
      <c r="A449" s="2">
        <v>11240448</v>
      </c>
      <c r="B449" s="2">
        <v>1</v>
      </c>
      <c r="C449" s="2">
        <v>10870011</v>
      </c>
      <c r="D449" s="2">
        <v>10800429</v>
      </c>
      <c r="F449" s="2">
        <f>VLOOKUP(D449,Vorgang!A:T,17,FALSE)</f>
        <v>0</v>
      </c>
      <c r="G449" s="2" t="str">
        <f>VLOOKUP(D449,Vorgang!A:T,18,FALSE)</f>
        <v>5966_6</v>
      </c>
      <c r="H449" s="2" t="str">
        <f>VLOOKUP(D449,Vorgang!A:T,19,FALSE)</f>
        <v>VOR I</v>
      </c>
    </row>
    <row r="450" spans="1:8" ht="15" customHeight="1">
      <c r="A450" s="2">
        <v>11240449</v>
      </c>
      <c r="B450" s="2">
        <v>1</v>
      </c>
      <c r="C450" s="2">
        <v>10870011</v>
      </c>
      <c r="D450" s="2">
        <v>10800430</v>
      </c>
      <c r="F450" s="2">
        <f>VLOOKUP(D450,Vorgang!A:T,17,FALSE)</f>
        <v>0</v>
      </c>
      <c r="G450" s="2" t="str">
        <f>VLOOKUP(D450,Vorgang!A:T,18,FALSE)</f>
        <v>5966_7</v>
      </c>
      <c r="H450" s="2" t="str">
        <f>VLOOKUP(D450,Vorgang!A:T,19,FALSE)</f>
        <v>VOR I</v>
      </c>
    </row>
    <row r="451" spans="1:8" ht="15" customHeight="1">
      <c r="A451" s="2">
        <v>11240450</v>
      </c>
      <c r="B451" s="2">
        <v>1</v>
      </c>
      <c r="C451" s="2">
        <v>10870011</v>
      </c>
      <c r="D451" s="2">
        <v>10800431</v>
      </c>
      <c r="F451" s="2">
        <f>VLOOKUP(D451,Vorgang!A:T,17,FALSE)</f>
        <v>0</v>
      </c>
      <c r="G451" s="2" t="str">
        <f>VLOOKUP(D451,Vorgang!A:T,18,FALSE)</f>
        <v>5966_7</v>
      </c>
      <c r="H451" s="2" t="str">
        <f>VLOOKUP(D451,Vorgang!A:T,19,FALSE)</f>
        <v>VOR I</v>
      </c>
    </row>
    <row r="452" spans="1:8" ht="15" customHeight="1">
      <c r="A452" s="2">
        <v>11240451</v>
      </c>
      <c r="B452" s="2">
        <v>1</v>
      </c>
      <c r="C452" s="2">
        <v>10870011</v>
      </c>
      <c r="D452" s="2">
        <v>10800432</v>
      </c>
      <c r="F452" s="2">
        <f>VLOOKUP(D452,Vorgang!A:T,17,FALSE)</f>
        <v>0</v>
      </c>
      <c r="G452" s="2" t="str">
        <f>VLOOKUP(D452,Vorgang!A:T,18,FALSE)</f>
        <v>5966_8</v>
      </c>
      <c r="H452" s="2" t="str">
        <f>VLOOKUP(D452,Vorgang!A:T,19,FALSE)</f>
        <v>VOR I</v>
      </c>
    </row>
    <row r="453" spans="1:8" ht="15" customHeight="1">
      <c r="A453" s="2">
        <v>11240452</v>
      </c>
      <c r="B453" s="2">
        <v>1</v>
      </c>
      <c r="C453" s="2">
        <v>10870011</v>
      </c>
      <c r="D453" s="2">
        <v>10800433</v>
      </c>
      <c r="F453" s="2">
        <f>VLOOKUP(D453,Vorgang!A:T,17,FALSE)</f>
        <v>0</v>
      </c>
      <c r="G453" s="2" t="str">
        <f>VLOOKUP(D453,Vorgang!A:T,18,FALSE)</f>
        <v>5966_8</v>
      </c>
      <c r="H453" s="2" t="str">
        <f>VLOOKUP(D453,Vorgang!A:T,19,FALSE)</f>
        <v>VOR I</v>
      </c>
    </row>
    <row r="454" spans="1:8" ht="15" customHeight="1">
      <c r="A454" s="2">
        <v>11240453</v>
      </c>
      <c r="B454" s="2">
        <v>1</v>
      </c>
      <c r="C454" s="2">
        <v>10870011</v>
      </c>
      <c r="D454" s="2">
        <v>10800434</v>
      </c>
      <c r="F454" s="2">
        <f>VLOOKUP(D454,Vorgang!A:T,17,FALSE)</f>
        <v>0</v>
      </c>
      <c r="G454" s="2" t="str">
        <f>VLOOKUP(D454,Vorgang!A:T,18,FALSE)</f>
        <v>5966_9</v>
      </c>
      <c r="H454" s="2" t="str">
        <f>VLOOKUP(D454,Vorgang!A:T,19,FALSE)</f>
        <v>VOR I</v>
      </c>
    </row>
    <row r="455" spans="1:8" ht="15" customHeight="1">
      <c r="A455" s="2">
        <v>11240454</v>
      </c>
      <c r="B455" s="2">
        <v>1</v>
      </c>
      <c r="C455" s="2">
        <v>10870011</v>
      </c>
      <c r="D455" s="2">
        <v>10800435</v>
      </c>
      <c r="F455" s="2">
        <f>VLOOKUP(D455,Vorgang!A:T,17,FALSE)</f>
        <v>0</v>
      </c>
      <c r="G455" s="2" t="str">
        <f>VLOOKUP(D455,Vorgang!A:T,18,FALSE)</f>
        <v>5966_9</v>
      </c>
      <c r="H455" s="2" t="str">
        <f>VLOOKUP(D455,Vorgang!A:T,19,FALSE)</f>
        <v>VOR I</v>
      </c>
    </row>
    <row r="456" spans="1:8" ht="15" customHeight="1">
      <c r="A456" s="2">
        <v>11240455</v>
      </c>
      <c r="B456" s="2">
        <v>1</v>
      </c>
      <c r="C456" s="2">
        <v>10870005</v>
      </c>
      <c r="D456" s="2">
        <v>10800436</v>
      </c>
      <c r="F456" s="2">
        <f>VLOOKUP(D456,Vorgang!A:T,17,FALSE)</f>
        <v>0</v>
      </c>
      <c r="G456" s="2" t="str">
        <f>VLOOKUP(D456,Vorgang!A:T,18,FALSE)</f>
        <v>2448_14</v>
      </c>
      <c r="H456" s="2" t="str">
        <f>VLOOKUP(D456,Vorgang!A:T,19,FALSE)</f>
        <v>VOR</v>
      </c>
    </row>
    <row r="457" spans="1:8" ht="15" customHeight="1">
      <c r="A457" s="2">
        <v>11240456</v>
      </c>
      <c r="B457" s="2">
        <v>1</v>
      </c>
      <c r="C457" s="2">
        <v>10870005</v>
      </c>
      <c r="D457" s="2">
        <v>10800437</v>
      </c>
      <c r="F457" s="2">
        <f>VLOOKUP(D457,Vorgang!A:T,17,FALSE)</f>
        <v>0</v>
      </c>
      <c r="G457" s="2" t="str">
        <f>VLOOKUP(D457,Vorgang!A:T,18,FALSE)</f>
        <v>4450_1</v>
      </c>
      <c r="H457" s="2" t="str">
        <f>VLOOKUP(D457,Vorgang!A:T,19,FALSE)</f>
        <v>VOR</v>
      </c>
    </row>
    <row r="458" spans="1:8" ht="15" customHeight="1">
      <c r="A458" s="2">
        <v>11240457</v>
      </c>
      <c r="B458" s="2">
        <v>1</v>
      </c>
      <c r="C458" s="2">
        <v>10870005</v>
      </c>
      <c r="D458" s="2">
        <v>10800438</v>
      </c>
      <c r="F458" s="2">
        <f>VLOOKUP(D458,Vorgang!A:T,17,FALSE)</f>
        <v>0</v>
      </c>
      <c r="G458" s="2" t="str">
        <f>VLOOKUP(D458,Vorgang!A:T,18,FALSE)</f>
        <v>4450_2</v>
      </c>
      <c r="H458" s="2" t="str">
        <f>VLOOKUP(D458,Vorgang!A:T,19,FALSE)</f>
        <v>VOR</v>
      </c>
    </row>
    <row r="459" spans="1:8" ht="15" customHeight="1">
      <c r="A459" s="2">
        <v>11240458</v>
      </c>
      <c r="B459" s="2">
        <v>1</v>
      </c>
      <c r="C459" s="2">
        <v>10870005</v>
      </c>
      <c r="D459" s="2">
        <v>10800439</v>
      </c>
      <c r="F459" s="2">
        <f>VLOOKUP(D459,Vorgang!A:T,17,FALSE)</f>
        <v>0</v>
      </c>
      <c r="G459" s="2" t="str">
        <f>VLOOKUP(D459,Vorgang!A:T,18,FALSE)</f>
        <v>4450_3</v>
      </c>
      <c r="H459" s="2" t="str">
        <f>VLOOKUP(D459,Vorgang!A:T,19,FALSE)</f>
        <v>VOR</v>
      </c>
    </row>
    <row r="460" spans="1:8" ht="15" customHeight="1">
      <c r="A460" s="2">
        <v>11240459</v>
      </c>
      <c r="B460" s="2">
        <v>1</v>
      </c>
      <c r="C460" s="2">
        <v>10870005</v>
      </c>
      <c r="D460" s="2">
        <v>10800440</v>
      </c>
      <c r="F460" s="2">
        <f>VLOOKUP(D460,Vorgang!A:T,17,FALSE)</f>
        <v>0</v>
      </c>
      <c r="G460" s="2" t="str">
        <f>VLOOKUP(D460,Vorgang!A:T,18,FALSE)</f>
        <v>2448_15</v>
      </c>
      <c r="H460" s="2" t="str">
        <f>VLOOKUP(D460,Vorgang!A:T,19,FALSE)</f>
        <v>VOR</v>
      </c>
    </row>
    <row r="461" spans="1:8" ht="15" customHeight="1">
      <c r="A461" s="2">
        <v>11240460</v>
      </c>
      <c r="B461" s="2">
        <v>1</v>
      </c>
      <c r="C461" s="2">
        <v>10870005</v>
      </c>
      <c r="D461" s="2">
        <v>10800441</v>
      </c>
      <c r="F461" s="2">
        <f>VLOOKUP(D461,Vorgang!A:T,17,FALSE)</f>
        <v>0</v>
      </c>
      <c r="G461" s="2" t="str">
        <f>VLOOKUP(D461,Vorgang!A:T,18,FALSE)</f>
        <v>2448_16</v>
      </c>
      <c r="H461" s="2" t="str">
        <f>VLOOKUP(D461,Vorgang!A:T,19,FALSE)</f>
        <v>VOR</v>
      </c>
    </row>
    <row r="462" spans="1:8" ht="15" customHeight="1">
      <c r="A462" s="2">
        <v>11240461</v>
      </c>
      <c r="B462" s="2">
        <v>1</v>
      </c>
      <c r="C462" s="2">
        <v>10870005</v>
      </c>
      <c r="D462" s="2">
        <v>10800442</v>
      </c>
      <c r="F462" s="2">
        <f>VLOOKUP(D462,Vorgang!A:T,17,FALSE)</f>
        <v>0</v>
      </c>
      <c r="G462" s="2" t="str">
        <f>VLOOKUP(D462,Vorgang!A:T,18,FALSE)</f>
        <v>2448_17</v>
      </c>
      <c r="H462" s="2" t="str">
        <f>VLOOKUP(D462,Vorgang!A:T,19,FALSE)</f>
        <v>VOR</v>
      </c>
    </row>
    <row r="463" spans="1:8" ht="15" customHeight="1">
      <c r="A463" s="2">
        <v>11240462</v>
      </c>
      <c r="B463" s="2">
        <v>1</v>
      </c>
      <c r="C463" s="2">
        <v>10870005</v>
      </c>
      <c r="D463" s="2">
        <v>10800443</v>
      </c>
      <c r="F463" s="2">
        <f>VLOOKUP(D463,Vorgang!A:T,17,FALSE)</f>
        <v>0</v>
      </c>
      <c r="G463" s="2" t="str">
        <f>VLOOKUP(D463,Vorgang!A:T,18,FALSE)</f>
        <v>2819_2_IT3</v>
      </c>
      <c r="H463" s="2" t="str">
        <f>VLOOKUP(D463,Vorgang!A:T,19,FALSE)</f>
        <v>VOR</v>
      </c>
    </row>
    <row r="464" spans="1:8" ht="15" customHeight="1">
      <c r="A464" s="2">
        <v>11240463</v>
      </c>
      <c r="B464" s="2">
        <v>1</v>
      </c>
      <c r="C464" s="2">
        <v>10870005</v>
      </c>
      <c r="D464" s="2">
        <v>10800444</v>
      </c>
      <c r="F464" s="2">
        <f>VLOOKUP(D464,Vorgang!A:T,17,FALSE)</f>
        <v>0</v>
      </c>
      <c r="G464" s="2" t="str">
        <f>VLOOKUP(D464,Vorgang!A:T,18,FALSE)</f>
        <v>2819_2_IT3</v>
      </c>
      <c r="H464" s="2" t="str">
        <f>VLOOKUP(D464,Vorgang!A:T,19,FALSE)</f>
        <v>VOR</v>
      </c>
    </row>
    <row r="465" spans="1:8" ht="15" customHeight="1">
      <c r="A465" s="2">
        <v>11240464</v>
      </c>
      <c r="B465" s="2">
        <v>1</v>
      </c>
      <c r="C465" s="2">
        <v>10870005</v>
      </c>
      <c r="D465" s="2">
        <v>10800445</v>
      </c>
      <c r="F465" s="2">
        <f>VLOOKUP(D465,Vorgang!A:T,17,FALSE)</f>
        <v>0</v>
      </c>
      <c r="G465" s="2" t="str">
        <f>VLOOKUP(D465,Vorgang!A:T,18,FALSE)</f>
        <v>2448_18</v>
      </c>
      <c r="H465" s="2" t="str">
        <f>VLOOKUP(D465,Vorgang!A:T,19,FALSE)</f>
        <v>VOR</v>
      </c>
    </row>
    <row r="466" spans="1:8" ht="15" customHeight="1">
      <c r="A466" s="2">
        <v>11240465</v>
      </c>
      <c r="B466" s="2">
        <v>1</v>
      </c>
      <c r="C466" s="2">
        <v>10870005</v>
      </c>
      <c r="D466" s="2">
        <v>10800446</v>
      </c>
      <c r="F466" s="2">
        <f>VLOOKUP(D466,Vorgang!A:T,17,FALSE)</f>
        <v>0</v>
      </c>
      <c r="G466" s="2" t="str">
        <f>VLOOKUP(D466,Vorgang!A:T,18,FALSE)</f>
        <v>2819_1_IT3</v>
      </c>
      <c r="H466" s="2" t="str">
        <f>VLOOKUP(D466,Vorgang!A:T,19,FALSE)</f>
        <v>VOR</v>
      </c>
    </row>
    <row r="467" spans="1:8" ht="15" customHeight="1">
      <c r="A467" s="2">
        <v>11240466</v>
      </c>
      <c r="B467" s="2">
        <v>1</v>
      </c>
      <c r="C467" s="2">
        <v>10870005</v>
      </c>
      <c r="D467" s="2">
        <v>10800447</v>
      </c>
      <c r="F467" s="2">
        <f>VLOOKUP(D467,Vorgang!A:T,17,FALSE)</f>
        <v>0</v>
      </c>
      <c r="G467" s="2" t="str">
        <f>VLOOKUP(D467,Vorgang!A:T,18,FALSE)</f>
        <v>2448_8</v>
      </c>
      <c r="H467" s="2" t="str">
        <f>VLOOKUP(D467,Vorgang!A:T,19,FALSE)</f>
        <v>VOR</v>
      </c>
    </row>
    <row r="468" spans="1:8" ht="15" customHeight="1">
      <c r="A468" s="2">
        <v>11240467</v>
      </c>
      <c r="B468" s="2">
        <v>1</v>
      </c>
      <c r="C468" s="2">
        <v>10870005</v>
      </c>
      <c r="D468" s="2">
        <v>10800448</v>
      </c>
      <c r="F468" s="2">
        <f>VLOOKUP(D468,Vorgang!A:T,17,FALSE)</f>
        <v>0</v>
      </c>
      <c r="G468" s="2" t="str">
        <f>VLOOKUP(D468,Vorgang!A:T,18,FALSE)</f>
        <v>2819_3_IT3</v>
      </c>
      <c r="H468" s="2" t="str">
        <f>VLOOKUP(D468,Vorgang!A:T,19,FALSE)</f>
        <v>VOR</v>
      </c>
    </row>
    <row r="469" spans="1:8" ht="15" customHeight="1">
      <c r="A469" s="2">
        <v>11240468</v>
      </c>
      <c r="B469" s="2">
        <v>1</v>
      </c>
      <c r="C469" s="2">
        <v>10870005</v>
      </c>
      <c r="D469" s="2">
        <v>10800449</v>
      </c>
      <c r="F469" s="2">
        <f>VLOOKUP(D469,Vorgang!A:T,17,FALSE)</f>
        <v>0</v>
      </c>
      <c r="G469" s="2" t="str">
        <f>VLOOKUP(D469,Vorgang!A:T,18,FALSE)</f>
        <v>2448_14</v>
      </c>
      <c r="H469" s="2" t="str">
        <f>VLOOKUP(D469,Vorgang!A:T,19,FALSE)</f>
        <v>VOR</v>
      </c>
    </row>
    <row r="470" spans="1:8" ht="15" customHeight="1">
      <c r="A470" s="2">
        <v>11240469</v>
      </c>
      <c r="B470" s="2">
        <v>1</v>
      </c>
      <c r="C470" s="2">
        <v>10870005</v>
      </c>
      <c r="D470" s="2">
        <v>10800450</v>
      </c>
      <c r="F470" s="2">
        <f>VLOOKUP(D470,Vorgang!A:T,17,FALSE)</f>
        <v>0</v>
      </c>
      <c r="G470" s="2" t="str">
        <f>VLOOKUP(D470,Vorgang!A:T,18,FALSE)</f>
        <v>2448_16</v>
      </c>
      <c r="H470" s="2" t="str">
        <f>VLOOKUP(D470,Vorgang!A:T,19,FALSE)</f>
        <v>VOR</v>
      </c>
    </row>
    <row r="471" spans="1:8" ht="15" customHeight="1">
      <c r="A471" s="2">
        <v>11240470</v>
      </c>
      <c r="B471" s="2">
        <v>1</v>
      </c>
      <c r="C471" s="2">
        <v>10870005</v>
      </c>
      <c r="D471" s="2">
        <v>10800451</v>
      </c>
      <c r="F471" s="2">
        <f>VLOOKUP(D471,Vorgang!A:T,17,FALSE)</f>
        <v>0</v>
      </c>
      <c r="G471" s="2" t="str">
        <f>VLOOKUP(D471,Vorgang!A:T,18,FALSE)</f>
        <v>activity list_1</v>
      </c>
      <c r="H471" s="2" t="str">
        <f>VLOOKUP(D471,Vorgang!A:T,19,FALSE)</f>
        <v>VOR</v>
      </c>
    </row>
    <row r="472" spans="1:8" ht="15" customHeight="1">
      <c r="A472" s="2">
        <v>11240471</v>
      </c>
      <c r="B472" s="2">
        <v>1</v>
      </c>
      <c r="C472" s="2">
        <v>10870005</v>
      </c>
      <c r="D472" s="2">
        <v>10800452</v>
      </c>
      <c r="F472" s="2">
        <f>VLOOKUP(D472,Vorgang!A:T,17,FALSE)</f>
        <v>0</v>
      </c>
      <c r="G472" s="2" t="str">
        <f>VLOOKUP(D472,Vorgang!A:T,18,FALSE)</f>
        <v>activity list_1</v>
      </c>
      <c r="H472" s="2" t="str">
        <f>VLOOKUP(D472,Vorgang!A:T,19,FALSE)</f>
        <v>VOR</v>
      </c>
    </row>
    <row r="473" spans="1:8" ht="15" customHeight="1">
      <c r="A473" s="2">
        <v>11240472</v>
      </c>
      <c r="B473" s="2">
        <v>1</v>
      </c>
      <c r="C473" s="2">
        <v>10870005</v>
      </c>
      <c r="D473" s="2">
        <v>10800453</v>
      </c>
      <c r="F473" s="2">
        <f>VLOOKUP(D473,Vorgang!A:T,17,FALSE)</f>
        <v>0</v>
      </c>
      <c r="G473" s="2" t="str">
        <f>VLOOKUP(D473,Vorgang!A:T,18,FALSE)</f>
        <v>2448_17</v>
      </c>
      <c r="H473" s="2" t="str">
        <f>VLOOKUP(D473,Vorgang!A:T,19,FALSE)</f>
        <v>VOR</v>
      </c>
    </row>
    <row r="474" spans="1:8" ht="15" customHeight="1">
      <c r="A474" s="2">
        <v>11240473</v>
      </c>
      <c r="B474" s="2">
        <v>1</v>
      </c>
      <c r="C474" s="2">
        <v>10870011</v>
      </c>
      <c r="D474" s="2">
        <v>10800462</v>
      </c>
      <c r="F474" s="2">
        <f>VLOOKUP(D474,Vorgang!A:T,17,FALSE)</f>
        <v>0</v>
      </c>
      <c r="G474" s="2" t="str">
        <f>VLOOKUP(D474,Vorgang!A:T,18,FALSE)</f>
        <v>1505_1</v>
      </c>
      <c r="H474" s="2" t="str">
        <f>VLOOKUP(D474,Vorgang!A:T,19,FALSE)</f>
        <v>VOR I</v>
      </c>
    </row>
    <row r="475" spans="1:8" ht="15" customHeight="1">
      <c r="A475" s="2">
        <v>11240474</v>
      </c>
      <c r="B475" s="2">
        <v>1</v>
      </c>
      <c r="C475" s="2">
        <v>10870011</v>
      </c>
      <c r="D475" s="2">
        <v>10800463</v>
      </c>
      <c r="F475" s="2">
        <f>VLOOKUP(D475,Vorgang!A:T,17,FALSE)</f>
        <v>0</v>
      </c>
      <c r="G475" s="2" t="str">
        <f>VLOOKUP(D475,Vorgang!A:T,18,FALSE)</f>
        <v>1505_1</v>
      </c>
      <c r="H475" s="2" t="str">
        <f>VLOOKUP(D475,Vorgang!A:T,19,FALSE)</f>
        <v>VOR I</v>
      </c>
    </row>
    <row r="476" spans="1:8" ht="15" customHeight="1">
      <c r="A476" s="2">
        <v>11240475</v>
      </c>
      <c r="B476" s="2">
        <v>1</v>
      </c>
      <c r="C476" s="2">
        <v>10870011</v>
      </c>
      <c r="D476" s="2">
        <v>10800464</v>
      </c>
      <c r="F476" s="2">
        <f>VLOOKUP(D476,Vorgang!A:T,17,FALSE)</f>
        <v>0</v>
      </c>
      <c r="G476" s="2" t="str">
        <f>VLOOKUP(D476,Vorgang!A:T,18,FALSE)</f>
        <v>1505_2</v>
      </c>
      <c r="H476" s="2" t="str">
        <f>VLOOKUP(D476,Vorgang!A:T,19,FALSE)</f>
        <v>VOR I</v>
      </c>
    </row>
    <row r="477" spans="1:8" ht="15" customHeight="1">
      <c r="A477" s="2">
        <v>11240476</v>
      </c>
      <c r="B477" s="2">
        <v>1</v>
      </c>
      <c r="C477" s="2">
        <v>10870005</v>
      </c>
      <c r="D477" s="2">
        <v>10800465</v>
      </c>
      <c r="F477" s="2">
        <f>VLOOKUP(D477,Vorgang!A:T,17,FALSE)</f>
        <v>0</v>
      </c>
      <c r="G477" s="2" t="str">
        <f>VLOOKUP(D477,Vorgang!A:T,18,FALSE)</f>
        <v>1898_N1_IT3</v>
      </c>
      <c r="H477" s="2" t="str">
        <f>VLOOKUP(D477,Vorgang!A:T,19,FALSE)</f>
        <v>VOR</v>
      </c>
    </row>
    <row r="478" spans="1:8" ht="15" customHeight="1">
      <c r="A478" s="2">
        <v>11240477</v>
      </c>
      <c r="B478" s="2">
        <v>1</v>
      </c>
      <c r="C478" s="2">
        <v>10870005</v>
      </c>
      <c r="D478" s="2">
        <v>10800466</v>
      </c>
      <c r="F478" s="2">
        <f>VLOOKUP(D478,Vorgang!A:T,17,FALSE)</f>
        <v>0</v>
      </c>
      <c r="G478" s="2" t="str">
        <f>VLOOKUP(D478,Vorgang!A:T,18,FALSE)</f>
        <v>1898_p2_IT3</v>
      </c>
      <c r="H478" s="2" t="str">
        <f>VLOOKUP(D478,Vorgang!A:T,19,FALSE)</f>
        <v>VOR</v>
      </c>
    </row>
    <row r="479" spans="1:8" ht="15" customHeight="1">
      <c r="A479" s="2">
        <v>11240478</v>
      </c>
      <c r="B479" s="2">
        <v>1</v>
      </c>
      <c r="C479" s="2">
        <v>10870011</v>
      </c>
      <c r="D479" s="2">
        <v>10800467</v>
      </c>
      <c r="F479" s="2">
        <f>VLOOKUP(D479,Vorgang!A:T,17,FALSE)</f>
        <v>0</v>
      </c>
      <c r="G479" s="2" t="str">
        <f>VLOOKUP(D479,Vorgang!A:T,18,FALSE)</f>
        <v>1505_2</v>
      </c>
      <c r="H479" s="2" t="str">
        <f>VLOOKUP(D479,Vorgang!A:T,19,FALSE)</f>
        <v>VOR I</v>
      </c>
    </row>
    <row r="480" spans="1:8" ht="15" customHeight="1">
      <c r="A480" s="2">
        <v>11240479</v>
      </c>
      <c r="B480" s="2">
        <v>1</v>
      </c>
      <c r="C480" s="2">
        <v>10870011</v>
      </c>
      <c r="D480" s="2">
        <v>10800468</v>
      </c>
      <c r="F480" s="2">
        <f>VLOOKUP(D480,Vorgang!A:T,17,FALSE)</f>
        <v>0</v>
      </c>
      <c r="G480" s="2" t="str">
        <f>VLOOKUP(D480,Vorgang!A:T,18,FALSE)</f>
        <v>1505_3</v>
      </c>
      <c r="H480" s="2" t="str">
        <f>VLOOKUP(D480,Vorgang!A:T,19,FALSE)</f>
        <v>VOR I</v>
      </c>
    </row>
    <row r="481" spans="1:8" ht="15" customHeight="1">
      <c r="A481" s="2">
        <v>11240480</v>
      </c>
      <c r="B481" s="2">
        <v>1</v>
      </c>
      <c r="C481" s="2">
        <v>10870011</v>
      </c>
      <c r="D481" s="2">
        <v>10800469</v>
      </c>
      <c r="F481" s="2">
        <f>VLOOKUP(D481,Vorgang!A:T,17,FALSE)</f>
        <v>0</v>
      </c>
      <c r="G481" s="2" t="str">
        <f>VLOOKUP(D481,Vorgang!A:T,18,FALSE)</f>
        <v>1505_3</v>
      </c>
      <c r="H481" s="2" t="str">
        <f>VLOOKUP(D481,Vorgang!A:T,19,FALSE)</f>
        <v>VOR I</v>
      </c>
    </row>
    <row r="482" spans="1:8" ht="15" customHeight="1">
      <c r="A482" s="2">
        <v>11240481</v>
      </c>
      <c r="B482" s="2">
        <v>1</v>
      </c>
      <c r="C482" s="2">
        <v>10870011</v>
      </c>
      <c r="D482" s="2">
        <v>10800470</v>
      </c>
      <c r="F482" s="2">
        <f>VLOOKUP(D482,Vorgang!A:T,17,FALSE)</f>
        <v>0</v>
      </c>
      <c r="G482" s="2" t="str">
        <f>VLOOKUP(D482,Vorgang!A:T,18,FALSE)</f>
        <v>1505_4</v>
      </c>
      <c r="H482" s="2" t="str">
        <f>VLOOKUP(D482,Vorgang!A:T,19,FALSE)</f>
        <v>VOR I</v>
      </c>
    </row>
    <row r="483" spans="1:8" ht="15" customHeight="1">
      <c r="A483" s="2">
        <v>11240482</v>
      </c>
      <c r="B483" s="2">
        <v>1</v>
      </c>
      <c r="C483" s="2">
        <v>10870011</v>
      </c>
      <c r="D483" s="2">
        <v>10800471</v>
      </c>
      <c r="F483" s="2">
        <f>VLOOKUP(D483,Vorgang!A:T,17,FALSE)</f>
        <v>0</v>
      </c>
      <c r="G483" s="2" t="str">
        <f>VLOOKUP(D483,Vorgang!A:T,18,FALSE)</f>
        <v>1505_4</v>
      </c>
      <c r="H483" s="2" t="str">
        <f>VLOOKUP(D483,Vorgang!A:T,19,FALSE)</f>
        <v>VOR I</v>
      </c>
    </row>
    <row r="484" spans="1:8" ht="15" customHeight="1">
      <c r="A484" s="2">
        <v>11240483</v>
      </c>
      <c r="B484" s="2">
        <v>1</v>
      </c>
      <c r="C484" s="2">
        <v>10870011</v>
      </c>
      <c r="D484" s="2">
        <v>10800472</v>
      </c>
      <c r="F484" s="2">
        <f>VLOOKUP(D484,Vorgang!A:T,17,FALSE)</f>
        <v>0</v>
      </c>
      <c r="G484" s="2" t="str">
        <f>VLOOKUP(D484,Vorgang!A:T,18,FALSE)</f>
        <v>1505_5</v>
      </c>
      <c r="H484" s="2" t="str">
        <f>VLOOKUP(D484,Vorgang!A:T,19,FALSE)</f>
        <v>VOR I</v>
      </c>
    </row>
    <row r="485" spans="1:8" ht="15" customHeight="1">
      <c r="A485" s="2">
        <v>11240484</v>
      </c>
      <c r="B485" s="2">
        <v>1</v>
      </c>
      <c r="C485" s="2">
        <v>10870011</v>
      </c>
      <c r="D485" s="2">
        <v>10800473</v>
      </c>
      <c r="F485" s="2">
        <f>VLOOKUP(D485,Vorgang!A:T,17,FALSE)</f>
        <v>0</v>
      </c>
      <c r="G485" s="2" t="str">
        <f>VLOOKUP(D485,Vorgang!A:T,18,FALSE)</f>
        <v>1505_5</v>
      </c>
      <c r="H485" s="2" t="str">
        <f>VLOOKUP(D485,Vorgang!A:T,19,FALSE)</f>
        <v>VOR I</v>
      </c>
    </row>
    <row r="486" spans="1:8" ht="15" customHeight="1">
      <c r="A486" s="2">
        <v>11240485</v>
      </c>
      <c r="B486" s="2">
        <v>1</v>
      </c>
      <c r="C486" s="2">
        <v>10870011</v>
      </c>
      <c r="D486" s="2">
        <v>10800474</v>
      </c>
      <c r="F486" s="2">
        <f>VLOOKUP(D486,Vorgang!A:T,17,FALSE)</f>
        <v>0</v>
      </c>
      <c r="G486" s="2" t="str">
        <f>VLOOKUP(D486,Vorgang!A:T,18,FALSE)</f>
        <v>1505_6</v>
      </c>
      <c r="H486" s="2" t="str">
        <f>VLOOKUP(D486,Vorgang!A:T,19,FALSE)</f>
        <v>VOR I</v>
      </c>
    </row>
    <row r="487" spans="1:8" ht="15" customHeight="1">
      <c r="A487" s="2">
        <v>11240486</v>
      </c>
      <c r="B487" s="2">
        <v>1</v>
      </c>
      <c r="C487" s="2">
        <v>10870011</v>
      </c>
      <c r="D487" s="2">
        <v>10800475</v>
      </c>
      <c r="F487" s="2">
        <f>VLOOKUP(D487,Vorgang!A:T,17,FALSE)</f>
        <v>0</v>
      </c>
      <c r="G487" s="2" t="str">
        <f>VLOOKUP(D487,Vorgang!A:T,18,FALSE)</f>
        <v>1505_6</v>
      </c>
      <c r="H487" s="2" t="str">
        <f>VLOOKUP(D487,Vorgang!A:T,19,FALSE)</f>
        <v>VOR I</v>
      </c>
    </row>
    <row r="488" spans="1:8" ht="15" customHeight="1">
      <c r="A488" s="2">
        <v>11240487</v>
      </c>
      <c r="B488" s="2">
        <v>1</v>
      </c>
      <c r="C488" s="2">
        <v>10870011</v>
      </c>
      <c r="D488" s="2">
        <v>10800476</v>
      </c>
      <c r="F488" s="2">
        <f>VLOOKUP(D488,Vorgang!A:T,17,FALSE)</f>
        <v>0</v>
      </c>
      <c r="G488" s="2" t="str">
        <f>VLOOKUP(D488,Vorgang!A:T,18,FALSE)</f>
        <v>1505_7</v>
      </c>
      <c r="H488" s="2" t="str">
        <f>VLOOKUP(D488,Vorgang!A:T,19,FALSE)</f>
        <v>VOR I</v>
      </c>
    </row>
    <row r="489" spans="1:8" ht="15" customHeight="1">
      <c r="A489" s="2">
        <v>11240488</v>
      </c>
      <c r="B489" s="2">
        <v>1</v>
      </c>
      <c r="C489" s="2">
        <v>10870011</v>
      </c>
      <c r="D489" s="2">
        <v>10800477</v>
      </c>
      <c r="F489" s="2">
        <f>VLOOKUP(D489,Vorgang!A:T,17,FALSE)</f>
        <v>0</v>
      </c>
      <c r="G489" s="2" t="str">
        <f>VLOOKUP(D489,Vorgang!A:T,18,FALSE)</f>
        <v>1505_7</v>
      </c>
      <c r="H489" s="2" t="str">
        <f>VLOOKUP(D489,Vorgang!A:T,19,FALSE)</f>
        <v>VOR I</v>
      </c>
    </row>
    <row r="490" spans="1:8" ht="15" customHeight="1">
      <c r="A490" s="2">
        <v>11240489</v>
      </c>
      <c r="B490" s="2">
        <v>1</v>
      </c>
      <c r="C490" s="2">
        <v>10870011</v>
      </c>
      <c r="D490" s="2">
        <v>10800478</v>
      </c>
      <c r="F490" s="2">
        <f>VLOOKUP(D490,Vorgang!A:T,17,FALSE)</f>
        <v>0</v>
      </c>
      <c r="G490" s="2" t="str">
        <f>VLOOKUP(D490,Vorgang!A:T,18,FALSE)</f>
        <v>1505_8</v>
      </c>
      <c r="H490" s="2" t="str">
        <f>VLOOKUP(D490,Vorgang!A:T,19,FALSE)</f>
        <v>VOR I</v>
      </c>
    </row>
    <row r="491" spans="1:8" ht="15" customHeight="1">
      <c r="A491" s="2">
        <v>11240490</v>
      </c>
      <c r="B491" s="2">
        <v>1</v>
      </c>
      <c r="C491" s="2">
        <v>10870011</v>
      </c>
      <c r="D491" s="2">
        <v>10800479</v>
      </c>
      <c r="F491" s="2">
        <f>VLOOKUP(D491,Vorgang!A:T,17,FALSE)</f>
        <v>0</v>
      </c>
      <c r="G491" s="2" t="str">
        <f>VLOOKUP(D491,Vorgang!A:T,18,FALSE)</f>
        <v>1505_8</v>
      </c>
      <c r="H491" s="2" t="str">
        <f>VLOOKUP(D491,Vorgang!A:T,19,FALSE)</f>
        <v>VOR I</v>
      </c>
    </row>
    <row r="492" spans="1:8" ht="15" customHeight="1">
      <c r="A492" s="2">
        <v>11240491</v>
      </c>
      <c r="B492" s="2">
        <v>1</v>
      </c>
      <c r="C492" s="2">
        <v>10870011</v>
      </c>
      <c r="D492" s="2">
        <v>10800480</v>
      </c>
      <c r="F492" s="2">
        <f>VLOOKUP(D492,Vorgang!A:T,17,FALSE)</f>
        <v>0</v>
      </c>
      <c r="G492" s="2" t="str">
        <f>VLOOKUP(D492,Vorgang!A:T,18,FALSE)</f>
        <v>1505_9</v>
      </c>
      <c r="H492" s="2" t="str">
        <f>VLOOKUP(D492,Vorgang!A:T,19,FALSE)</f>
        <v>VOR I</v>
      </c>
    </row>
    <row r="493" spans="1:8" ht="15" customHeight="1">
      <c r="A493" s="2">
        <v>11240492</v>
      </c>
      <c r="B493" s="2">
        <v>1</v>
      </c>
      <c r="C493" s="2">
        <v>10870011</v>
      </c>
      <c r="D493" s="2">
        <v>10800481</v>
      </c>
      <c r="F493" s="2">
        <f>VLOOKUP(D493,Vorgang!A:T,17,FALSE)</f>
        <v>0</v>
      </c>
      <c r="G493" s="2" t="str">
        <f>VLOOKUP(D493,Vorgang!A:T,18,FALSE)</f>
        <v>1505_9</v>
      </c>
      <c r="H493" s="2" t="str">
        <f>VLOOKUP(D493,Vorgang!A:T,19,FALSE)</f>
        <v>VOR I</v>
      </c>
    </row>
    <row r="494" spans="1:8" ht="15" customHeight="1">
      <c r="A494" s="2">
        <v>11240493</v>
      </c>
      <c r="B494" s="2">
        <v>1</v>
      </c>
      <c r="C494" s="2">
        <v>10870011</v>
      </c>
      <c r="D494" s="2">
        <v>10800482</v>
      </c>
      <c r="F494" s="2">
        <f>VLOOKUP(D494,Vorgang!A:T,17,FALSE)</f>
        <v>0</v>
      </c>
      <c r="G494" s="2" t="str">
        <f>VLOOKUP(D494,Vorgang!A:T,18,FALSE)</f>
        <v>1505_10</v>
      </c>
      <c r="H494" s="2" t="str">
        <f>VLOOKUP(D494,Vorgang!A:T,19,FALSE)</f>
        <v>VOR I</v>
      </c>
    </row>
    <row r="495" spans="1:8" ht="15" customHeight="1">
      <c r="A495" s="2">
        <v>11240494</v>
      </c>
      <c r="B495" s="2">
        <v>1</v>
      </c>
      <c r="C495" s="2">
        <v>10870011</v>
      </c>
      <c r="D495" s="2">
        <v>10800483</v>
      </c>
      <c r="F495" s="2">
        <f>VLOOKUP(D495,Vorgang!A:T,17,FALSE)</f>
        <v>0</v>
      </c>
      <c r="G495" s="2" t="str">
        <f>VLOOKUP(D495,Vorgang!A:T,18,FALSE)</f>
        <v>1505_10</v>
      </c>
      <c r="H495" s="2" t="str">
        <f>VLOOKUP(D495,Vorgang!A:T,19,FALSE)</f>
        <v>VOR I</v>
      </c>
    </row>
    <row r="496" spans="1:8" ht="15" customHeight="1">
      <c r="A496" s="2">
        <v>11240495</v>
      </c>
      <c r="B496" s="2">
        <v>1</v>
      </c>
      <c r="C496" s="2">
        <v>10870011</v>
      </c>
      <c r="D496" s="2">
        <v>10800484</v>
      </c>
      <c r="F496" s="2">
        <f>VLOOKUP(D496,Vorgang!A:T,17,FALSE)</f>
        <v>0</v>
      </c>
      <c r="G496" s="2" t="str">
        <f>VLOOKUP(D496,Vorgang!A:T,18,FALSE)</f>
        <v>1505_11</v>
      </c>
      <c r="H496" s="2" t="str">
        <f>VLOOKUP(D496,Vorgang!A:T,19,FALSE)</f>
        <v>VOR I</v>
      </c>
    </row>
    <row r="497" spans="1:8" ht="15" customHeight="1">
      <c r="A497" s="2">
        <v>11240496</v>
      </c>
      <c r="B497" s="2">
        <v>1</v>
      </c>
      <c r="C497" s="2">
        <v>10870011</v>
      </c>
      <c r="D497" s="2">
        <v>10800485</v>
      </c>
      <c r="F497" s="2">
        <f>VLOOKUP(D497,Vorgang!A:T,17,FALSE)</f>
        <v>0</v>
      </c>
      <c r="G497" s="2" t="str">
        <f>VLOOKUP(D497,Vorgang!A:T,18,FALSE)</f>
        <v>1505_11</v>
      </c>
      <c r="H497" s="2" t="str">
        <f>VLOOKUP(D497,Vorgang!A:T,19,FALSE)</f>
        <v>VOR I</v>
      </c>
    </row>
    <row r="498" spans="1:8" ht="15" customHeight="1">
      <c r="A498" s="2">
        <v>11240497</v>
      </c>
      <c r="B498" s="2">
        <v>1</v>
      </c>
      <c r="C498" s="2">
        <v>10870011</v>
      </c>
      <c r="D498" s="2">
        <v>10800486</v>
      </c>
      <c r="F498" s="2">
        <f>VLOOKUP(D498,Vorgang!A:T,17,FALSE)</f>
        <v>0</v>
      </c>
      <c r="G498" s="2" t="str">
        <f>VLOOKUP(D498,Vorgang!A:T,18,FALSE)</f>
        <v>1505_12</v>
      </c>
      <c r="H498" s="2" t="str">
        <f>VLOOKUP(D498,Vorgang!A:T,19,FALSE)</f>
        <v>VOR I</v>
      </c>
    </row>
    <row r="499" spans="1:8" ht="15" customHeight="1">
      <c r="A499" s="2">
        <v>11240498</v>
      </c>
      <c r="B499" s="2">
        <v>1</v>
      </c>
      <c r="C499" s="2">
        <v>10870011</v>
      </c>
      <c r="D499" s="2">
        <v>10800487</v>
      </c>
      <c r="F499" s="2">
        <f>VLOOKUP(D499,Vorgang!A:T,17,FALSE)</f>
        <v>0</v>
      </c>
      <c r="G499" s="2" t="str">
        <f>VLOOKUP(D499,Vorgang!A:T,18,FALSE)</f>
        <v>1505_12</v>
      </c>
      <c r="H499" s="2" t="str">
        <f>VLOOKUP(D499,Vorgang!A:T,19,FALSE)</f>
        <v>VOR I</v>
      </c>
    </row>
    <row r="500" spans="1:8" ht="15" customHeight="1">
      <c r="A500" s="2">
        <v>11240499</v>
      </c>
      <c r="B500" s="2">
        <v>1</v>
      </c>
      <c r="C500" s="2">
        <v>10870005</v>
      </c>
      <c r="D500" s="2">
        <v>10800488</v>
      </c>
      <c r="F500" s="2">
        <f>VLOOKUP(D500,Vorgang!A:T,17,FALSE)</f>
        <v>0</v>
      </c>
      <c r="G500" s="2" t="str">
        <f>VLOOKUP(D500,Vorgang!A:T,18,FALSE)</f>
        <v>Demo</v>
      </c>
      <c r="H500" s="2" t="str">
        <f>VLOOKUP(D500,Vorgang!A:T,19,FALSE)</f>
        <v>VOR</v>
      </c>
    </row>
    <row r="501" spans="1:8" ht="15" customHeight="1">
      <c r="A501" s="2">
        <v>11240500</v>
      </c>
      <c r="B501" s="2">
        <v>1</v>
      </c>
      <c r="C501" s="2">
        <v>10870005</v>
      </c>
      <c r="D501" s="2">
        <v>10800489</v>
      </c>
      <c r="F501" s="2">
        <f>VLOOKUP(D501,Vorgang!A:T,17,FALSE)</f>
        <v>0</v>
      </c>
      <c r="G501" s="2" t="str">
        <f>VLOOKUP(D501,Vorgang!A:T,18,FALSE)</f>
        <v>2550_1</v>
      </c>
      <c r="H501" s="2" t="str">
        <f>VLOOKUP(D501,Vorgang!A:T,19,FALSE)</f>
        <v>EIN II</v>
      </c>
    </row>
    <row r="502" spans="1:8" ht="15" customHeight="1">
      <c r="A502" s="2">
        <v>11240501</v>
      </c>
      <c r="B502" s="2">
        <v>1</v>
      </c>
      <c r="C502" s="2">
        <v>10870005</v>
      </c>
      <c r="D502" s="2">
        <v>10800490</v>
      </c>
      <c r="F502" s="2">
        <f>VLOOKUP(D502,Vorgang!A:T,17,FALSE)</f>
        <v>0</v>
      </c>
      <c r="G502" s="2" t="str">
        <f>VLOOKUP(D502,Vorgang!A:T,18,FALSE)</f>
        <v>2550_2</v>
      </c>
      <c r="H502" s="2" t="str">
        <f>VLOOKUP(D502,Vorgang!A:T,19,FALSE)</f>
        <v>EIN II</v>
      </c>
    </row>
    <row r="503" spans="1:8" ht="15" customHeight="1">
      <c r="A503" s="2">
        <v>11240502</v>
      </c>
      <c r="B503" s="2">
        <v>1</v>
      </c>
      <c r="C503" s="2">
        <v>10870005</v>
      </c>
      <c r="D503" s="2">
        <v>10800491</v>
      </c>
      <c r="F503" s="2">
        <f>VLOOKUP(D503,Vorgang!A:T,17,FALSE)</f>
        <v>0</v>
      </c>
      <c r="G503" s="2" t="str">
        <f>VLOOKUP(D503,Vorgang!A:T,18,FALSE)</f>
        <v>2550_3</v>
      </c>
      <c r="H503" s="2" t="str">
        <f>VLOOKUP(D503,Vorgang!A:T,19,FALSE)</f>
        <v>EIN II</v>
      </c>
    </row>
    <row r="504" spans="1:8" ht="15" customHeight="1">
      <c r="A504" s="2">
        <v>11240503</v>
      </c>
      <c r="B504" s="2">
        <v>1</v>
      </c>
      <c r="C504" s="2">
        <v>10870005</v>
      </c>
      <c r="D504" s="2">
        <v>10800492</v>
      </c>
      <c r="F504" s="2">
        <f>VLOOKUP(D504,Vorgang!A:T,17,FALSE)</f>
        <v>0</v>
      </c>
      <c r="G504" s="2" t="str">
        <f>VLOOKUP(D504,Vorgang!A:T,18,FALSE)</f>
        <v>2550_4</v>
      </c>
      <c r="H504" s="2" t="str">
        <f>VLOOKUP(D504,Vorgang!A:T,19,FALSE)</f>
        <v>EIN II</v>
      </c>
    </row>
    <row r="505" spans="1:8" ht="15" customHeight="1">
      <c r="A505" s="2">
        <v>11240504</v>
      </c>
      <c r="B505" s="2">
        <v>1</v>
      </c>
      <c r="C505" s="2">
        <v>10870005</v>
      </c>
      <c r="D505" s="2">
        <v>10800493</v>
      </c>
      <c r="F505" s="2">
        <f>VLOOKUP(D505,Vorgang!A:T,17,FALSE)</f>
        <v>0</v>
      </c>
      <c r="G505" s="2" t="str">
        <f>VLOOKUP(D505,Vorgang!A:T,18,FALSE)</f>
        <v>2550_5</v>
      </c>
      <c r="H505" s="2" t="str">
        <f>VLOOKUP(D505,Vorgang!A:T,19,FALSE)</f>
        <v>EIN II</v>
      </c>
    </row>
    <row r="506" spans="1:8" ht="15" customHeight="1">
      <c r="A506" s="2">
        <v>11240505</v>
      </c>
      <c r="B506" s="2">
        <v>1</v>
      </c>
      <c r="C506" s="2">
        <v>10870005</v>
      </c>
      <c r="D506" s="2">
        <v>10800494</v>
      </c>
      <c r="F506" s="2">
        <f>VLOOKUP(D506,Vorgang!A:T,17,FALSE)</f>
        <v>0</v>
      </c>
      <c r="G506" s="2" t="str">
        <f>VLOOKUP(D506,Vorgang!A:T,18,FALSE)</f>
        <v>2550_6</v>
      </c>
      <c r="H506" s="2" t="str">
        <f>VLOOKUP(D506,Vorgang!A:T,19,FALSE)</f>
        <v>EIN II</v>
      </c>
    </row>
    <row r="507" spans="1:8" ht="15" customHeight="1">
      <c r="A507" s="2">
        <v>11240506</v>
      </c>
      <c r="B507" s="2">
        <v>1</v>
      </c>
      <c r="C507" s="2">
        <v>10870005</v>
      </c>
      <c r="D507" s="2">
        <v>10800495</v>
      </c>
      <c r="F507" s="2">
        <f>VLOOKUP(D507,Vorgang!A:T,17,FALSE)</f>
        <v>0</v>
      </c>
      <c r="G507" s="2" t="str">
        <f>VLOOKUP(D507,Vorgang!A:T,18,FALSE)</f>
        <v>2550_7</v>
      </c>
      <c r="H507" s="2" t="str">
        <f>VLOOKUP(D507,Vorgang!A:T,19,FALSE)</f>
        <v>EIN II</v>
      </c>
    </row>
    <row r="508" spans="1:8" ht="15" customHeight="1">
      <c r="A508" s="2">
        <v>11240507</v>
      </c>
      <c r="B508" s="2">
        <v>1</v>
      </c>
      <c r="C508" s="2">
        <v>10870005</v>
      </c>
      <c r="D508" s="2">
        <v>10800496</v>
      </c>
      <c r="F508" s="2">
        <f>VLOOKUP(D508,Vorgang!A:T,17,FALSE)</f>
        <v>0</v>
      </c>
      <c r="G508" s="2" t="str">
        <f>VLOOKUP(D508,Vorgang!A:T,18,FALSE)</f>
        <v>2550_8</v>
      </c>
      <c r="H508" s="2" t="str">
        <f>VLOOKUP(D508,Vorgang!A:T,19,FALSE)</f>
        <v>EIN II</v>
      </c>
    </row>
    <row r="509" spans="1:8" ht="15" customHeight="1">
      <c r="A509" s="2">
        <v>11240508</v>
      </c>
      <c r="B509" s="2">
        <v>1</v>
      </c>
      <c r="C509" s="2">
        <v>10870005</v>
      </c>
      <c r="D509" s="2">
        <v>10800497</v>
      </c>
      <c r="F509" s="2">
        <f>VLOOKUP(D509,Vorgang!A:T,17,FALSE)</f>
        <v>0</v>
      </c>
      <c r="G509" s="2" t="str">
        <f>VLOOKUP(D509,Vorgang!A:T,18,FALSE)</f>
        <v>2668_1</v>
      </c>
      <c r="H509" s="2" t="str">
        <f>VLOOKUP(D509,Vorgang!A:T,19,FALSE)</f>
        <v>EIN II</v>
      </c>
    </row>
    <row r="510" spans="1:8" ht="15" customHeight="1">
      <c r="A510" s="2">
        <v>11240509</v>
      </c>
      <c r="B510" s="2">
        <v>1</v>
      </c>
      <c r="C510" s="2">
        <v>10870005</v>
      </c>
      <c r="D510" s="2">
        <v>10800498</v>
      </c>
      <c r="F510" s="2">
        <f>VLOOKUP(D510,Vorgang!A:T,17,FALSE)</f>
        <v>0</v>
      </c>
      <c r="G510" s="2" t="str">
        <f>VLOOKUP(D510,Vorgang!A:T,18,FALSE)</f>
        <v>2668_2</v>
      </c>
      <c r="H510" s="2" t="str">
        <f>VLOOKUP(D510,Vorgang!A:T,19,FALSE)</f>
        <v>EIN II</v>
      </c>
    </row>
    <row r="511" spans="1:8" ht="15" customHeight="1">
      <c r="A511" s="2">
        <v>11240510</v>
      </c>
      <c r="B511" s="2">
        <v>1</v>
      </c>
      <c r="C511" s="2">
        <v>10870005</v>
      </c>
      <c r="D511" s="2">
        <v>10800499</v>
      </c>
      <c r="F511" s="2">
        <f>VLOOKUP(D511,Vorgang!A:T,17,FALSE)</f>
        <v>0</v>
      </c>
      <c r="G511" s="2" t="str">
        <f>VLOOKUP(D511,Vorgang!A:T,18,FALSE)</f>
        <v>2549_1</v>
      </c>
      <c r="H511" s="2" t="str">
        <f>VLOOKUP(D511,Vorgang!A:T,19,FALSE)</f>
        <v>EIN II</v>
      </c>
    </row>
    <row r="512" spans="1:8" ht="15" customHeight="1">
      <c r="A512" s="2">
        <v>11240511</v>
      </c>
      <c r="B512" s="2">
        <v>1</v>
      </c>
      <c r="C512" s="2">
        <v>10870005</v>
      </c>
      <c r="D512" s="2">
        <v>10800500</v>
      </c>
      <c r="F512" s="2">
        <f>VLOOKUP(D512,Vorgang!A:T,17,FALSE)</f>
        <v>0</v>
      </c>
      <c r="G512" s="2" t="str">
        <f>VLOOKUP(D512,Vorgang!A:T,18,FALSE)</f>
        <v>2549_2</v>
      </c>
      <c r="H512" s="2" t="str">
        <f>VLOOKUP(D512,Vorgang!A:T,19,FALSE)</f>
        <v>EIN II</v>
      </c>
    </row>
    <row r="513" spans="1:8" ht="15" customHeight="1">
      <c r="A513" s="2">
        <v>11240512</v>
      </c>
      <c r="B513" s="2">
        <v>1</v>
      </c>
      <c r="C513" s="2">
        <v>10870005</v>
      </c>
      <c r="D513" s="2">
        <v>10800501</v>
      </c>
      <c r="F513" s="2">
        <f>VLOOKUP(D513,Vorgang!A:T,17,FALSE)</f>
        <v>0</v>
      </c>
      <c r="G513" s="2" t="str">
        <f>VLOOKUP(D513,Vorgang!A:T,18,FALSE)</f>
        <v>2549_3</v>
      </c>
      <c r="H513" s="2" t="str">
        <f>VLOOKUP(D513,Vorgang!A:T,19,FALSE)</f>
        <v>EIN II</v>
      </c>
    </row>
    <row r="514" spans="1:8" ht="15" customHeight="1">
      <c r="A514" s="2">
        <v>11240513</v>
      </c>
      <c r="B514" s="2">
        <v>1</v>
      </c>
      <c r="C514" s="2">
        <v>10870005</v>
      </c>
      <c r="D514" s="2">
        <v>10800502</v>
      </c>
      <c r="F514" s="2">
        <f>VLOOKUP(D514,Vorgang!A:T,17,FALSE)</f>
        <v>0</v>
      </c>
      <c r="G514" s="2" t="str">
        <f>VLOOKUP(D514,Vorgang!A:T,18,FALSE)</f>
        <v>2549_4</v>
      </c>
      <c r="H514" s="2" t="str">
        <f>VLOOKUP(D514,Vorgang!A:T,19,FALSE)</f>
        <v>EIN II</v>
      </c>
    </row>
    <row r="515" spans="1:8" ht="15" customHeight="1">
      <c r="A515" s="2">
        <v>11240514</v>
      </c>
      <c r="B515" s="2">
        <v>1</v>
      </c>
      <c r="C515" s="2">
        <v>10870005</v>
      </c>
      <c r="D515" s="2">
        <v>10800503</v>
      </c>
      <c r="F515" s="2">
        <f>VLOOKUP(D515,Vorgang!A:T,17,FALSE)</f>
        <v>0</v>
      </c>
      <c r="G515" s="2" t="str">
        <f>VLOOKUP(D515,Vorgang!A:T,18,FALSE)</f>
        <v>2549_5</v>
      </c>
      <c r="H515" s="2" t="str">
        <f>VLOOKUP(D515,Vorgang!A:T,19,FALSE)</f>
        <v>EIN II</v>
      </c>
    </row>
    <row r="516" spans="1:8" ht="15" customHeight="1">
      <c r="A516" s="2">
        <v>11240515</v>
      </c>
      <c r="B516" s="2">
        <v>1</v>
      </c>
      <c r="C516" s="2">
        <v>10870005</v>
      </c>
      <c r="D516" s="2">
        <v>10800504</v>
      </c>
      <c r="F516" s="2">
        <f>VLOOKUP(D516,Vorgang!A:T,17,FALSE)</f>
        <v>0</v>
      </c>
      <c r="G516" s="2" t="str">
        <f>VLOOKUP(D516,Vorgang!A:T,18,FALSE)</f>
        <v>2672_84</v>
      </c>
      <c r="H516" s="2" t="str">
        <f>VLOOKUP(D516,Vorgang!A:T,19,FALSE)</f>
        <v>EIN II</v>
      </c>
    </row>
    <row r="517" spans="1:8" ht="15" customHeight="1">
      <c r="A517" s="2">
        <v>11240516</v>
      </c>
      <c r="B517" s="2">
        <v>1</v>
      </c>
      <c r="C517" s="2">
        <v>10870005</v>
      </c>
      <c r="D517" s="2">
        <v>10800505</v>
      </c>
      <c r="F517" s="2">
        <f>VLOOKUP(D517,Vorgang!A:T,17,FALSE)</f>
        <v>0</v>
      </c>
      <c r="G517" s="2" t="str">
        <f>VLOOKUP(D517,Vorgang!A:T,18,FALSE)</f>
        <v>2672_85</v>
      </c>
      <c r="H517" s="2" t="str">
        <f>VLOOKUP(D517,Vorgang!A:T,19,FALSE)</f>
        <v>EIN II</v>
      </c>
    </row>
    <row r="518" spans="1:8" ht="15" customHeight="1">
      <c r="A518" s="2">
        <v>11240517</v>
      </c>
      <c r="B518" s="2">
        <v>1</v>
      </c>
      <c r="C518" s="2">
        <v>10870005</v>
      </c>
      <c r="D518" s="2">
        <v>10800506</v>
      </c>
      <c r="F518" s="2">
        <f>VLOOKUP(D518,Vorgang!A:T,17,FALSE)</f>
        <v>0</v>
      </c>
      <c r="G518" s="2" t="str">
        <f>VLOOKUP(D518,Vorgang!A:T,18,FALSE)</f>
        <v>2672_86</v>
      </c>
      <c r="H518" s="2" t="str">
        <f>VLOOKUP(D518,Vorgang!A:T,19,FALSE)</f>
        <v>EIN II</v>
      </c>
    </row>
    <row r="519" spans="1:8" ht="15" customHeight="1">
      <c r="A519" s="2">
        <v>11240518</v>
      </c>
      <c r="B519" s="2">
        <v>1</v>
      </c>
      <c r="C519" s="2">
        <v>10870005</v>
      </c>
      <c r="D519" s="2">
        <v>10800507</v>
      </c>
      <c r="F519" s="2">
        <f>VLOOKUP(D519,Vorgang!A:T,17,FALSE)</f>
        <v>0</v>
      </c>
      <c r="G519" s="2" t="str">
        <f>VLOOKUP(D519,Vorgang!A:T,18,FALSE)</f>
        <v>2672_87</v>
      </c>
      <c r="H519" s="2" t="str">
        <f>VLOOKUP(D519,Vorgang!A:T,19,FALSE)</f>
        <v>EIN II</v>
      </c>
    </row>
    <row r="520" spans="1:8" ht="15" customHeight="1">
      <c r="A520" s="2">
        <v>11240519</v>
      </c>
      <c r="B520" s="2">
        <v>1</v>
      </c>
      <c r="C520" s="2">
        <v>10870005</v>
      </c>
      <c r="D520" s="2">
        <v>10800508</v>
      </c>
      <c r="F520" s="2">
        <f>VLOOKUP(D520,Vorgang!A:T,17,FALSE)</f>
        <v>0</v>
      </c>
      <c r="G520" s="2" t="str">
        <f>VLOOKUP(D520,Vorgang!A:T,18,FALSE)</f>
        <v>2672_88</v>
      </c>
      <c r="H520" s="2" t="str">
        <f>VLOOKUP(D520,Vorgang!A:T,19,FALSE)</f>
        <v>EIN II</v>
      </c>
    </row>
    <row r="521" spans="1:8" ht="15" customHeight="1">
      <c r="A521" s="2">
        <v>11240520</v>
      </c>
      <c r="B521" s="2">
        <v>1</v>
      </c>
      <c r="C521" s="2">
        <v>10870005</v>
      </c>
      <c r="D521" s="2">
        <v>10800509</v>
      </c>
      <c r="F521" s="2">
        <f>VLOOKUP(D521,Vorgang!A:T,17,FALSE)</f>
        <v>0</v>
      </c>
      <c r="G521" s="2" t="str">
        <f>VLOOKUP(D521,Vorgang!A:T,18,FALSE)</f>
        <v>2672_89</v>
      </c>
      <c r="H521" s="2" t="str">
        <f>VLOOKUP(D521,Vorgang!A:T,19,FALSE)</f>
        <v>EIN II</v>
      </c>
    </row>
    <row r="522" spans="1:8" ht="15" customHeight="1">
      <c r="A522" s="2">
        <v>11240521</v>
      </c>
      <c r="B522" s="2">
        <v>1</v>
      </c>
      <c r="C522" s="2">
        <v>10870015</v>
      </c>
      <c r="D522" s="2">
        <v>10800510</v>
      </c>
      <c r="F522" s="2">
        <f>VLOOKUP(D522,Vorgang!A:T,17,FALSE)</f>
        <v>0</v>
      </c>
      <c r="G522" s="2" t="str">
        <f>VLOOKUP(D522,Vorgang!A:T,18,FALSE)</f>
        <v>1513_1</v>
      </c>
      <c r="H522" s="2" t="str">
        <f>VLOOKUP(D522,Vorgang!A:T,19,FALSE)</f>
        <v>EIN I</v>
      </c>
    </row>
    <row r="523" spans="1:8" ht="15" customHeight="1">
      <c r="A523" s="2">
        <v>11240522</v>
      </c>
      <c r="B523" s="2">
        <v>1</v>
      </c>
      <c r="C523" s="2">
        <v>10870015</v>
      </c>
      <c r="D523" s="2">
        <v>10800511</v>
      </c>
      <c r="F523" s="2">
        <f>VLOOKUP(D523,Vorgang!A:T,17,FALSE)</f>
        <v>0</v>
      </c>
      <c r="G523" s="2" t="str">
        <f>VLOOKUP(D523,Vorgang!A:T,18,FALSE)</f>
        <v>1513_2</v>
      </c>
      <c r="H523" s="2" t="str">
        <f>VLOOKUP(D523,Vorgang!A:T,19,FALSE)</f>
        <v>EIN I</v>
      </c>
    </row>
    <row r="524" spans="1:8" ht="15" customHeight="1">
      <c r="A524" s="2">
        <v>11240523</v>
      </c>
      <c r="B524" s="2">
        <v>1</v>
      </c>
      <c r="C524" s="2">
        <v>10870015</v>
      </c>
      <c r="D524" s="2">
        <v>10800512</v>
      </c>
      <c r="F524" s="2">
        <f>VLOOKUP(D524,Vorgang!A:T,17,FALSE)</f>
        <v>0</v>
      </c>
      <c r="G524" s="2" t="str">
        <f>VLOOKUP(D524,Vorgang!A:T,18,FALSE)</f>
        <v>1513_3</v>
      </c>
      <c r="H524" s="2" t="str">
        <f>VLOOKUP(D524,Vorgang!A:T,19,FALSE)</f>
        <v>EIN I</v>
      </c>
    </row>
    <row r="525" spans="1:8" ht="15" customHeight="1">
      <c r="A525" s="2">
        <v>11240524</v>
      </c>
      <c r="B525" s="2">
        <v>1</v>
      </c>
      <c r="C525" s="2">
        <v>10870015</v>
      </c>
      <c r="D525" s="2">
        <v>10800513</v>
      </c>
      <c r="F525" s="2">
        <f>VLOOKUP(D525,Vorgang!A:T,17,FALSE)</f>
        <v>0</v>
      </c>
      <c r="G525" s="2" t="str">
        <f>VLOOKUP(D525,Vorgang!A:T,18,FALSE)</f>
        <v>1513_4</v>
      </c>
      <c r="H525" s="2" t="str">
        <f>VLOOKUP(D525,Vorgang!A:T,19,FALSE)</f>
        <v>EIN I</v>
      </c>
    </row>
    <row r="526" spans="1:8" ht="15" customHeight="1">
      <c r="A526" s="2">
        <v>11240525</v>
      </c>
      <c r="B526" s="2">
        <v>1</v>
      </c>
      <c r="C526" s="2">
        <v>10870015</v>
      </c>
      <c r="D526" s="2">
        <v>10800514</v>
      </c>
      <c r="F526" s="2">
        <f>VLOOKUP(D526,Vorgang!A:T,17,FALSE)</f>
        <v>0</v>
      </c>
      <c r="G526" s="2" t="str">
        <f>VLOOKUP(D526,Vorgang!A:T,18,FALSE)</f>
        <v>1513_5</v>
      </c>
      <c r="H526" s="2" t="str">
        <f>VLOOKUP(D526,Vorgang!A:T,19,FALSE)</f>
        <v>EIN I</v>
      </c>
    </row>
    <row r="527" spans="1:8" ht="15" customHeight="1">
      <c r="A527" s="2">
        <v>11240526</v>
      </c>
      <c r="B527" s="2">
        <v>1</v>
      </c>
      <c r="C527" s="2">
        <v>10870015</v>
      </c>
      <c r="D527" s="2">
        <v>10800515</v>
      </c>
      <c r="F527" s="2">
        <f>VLOOKUP(D527,Vorgang!A:T,17,FALSE)</f>
        <v>0</v>
      </c>
      <c r="G527" s="2" t="str">
        <f>VLOOKUP(D527,Vorgang!A:T,18,FALSE)</f>
        <v>1513_6</v>
      </c>
      <c r="H527" s="2" t="str">
        <f>VLOOKUP(D527,Vorgang!A:T,19,FALSE)</f>
        <v>EIN I</v>
      </c>
    </row>
    <row r="528" spans="1:8" ht="15" customHeight="1">
      <c r="A528" s="2">
        <v>11240527</v>
      </c>
      <c r="B528" s="2">
        <v>1</v>
      </c>
      <c r="C528" s="2">
        <v>10870015</v>
      </c>
      <c r="D528" s="2">
        <v>10800516</v>
      </c>
      <c r="F528" s="2">
        <f>VLOOKUP(D528,Vorgang!A:T,17,FALSE)</f>
        <v>0</v>
      </c>
      <c r="G528" s="2" t="str">
        <f>VLOOKUP(D528,Vorgang!A:T,18,FALSE)</f>
        <v>1513_7</v>
      </c>
      <c r="H528" s="2" t="str">
        <f>VLOOKUP(D528,Vorgang!A:T,19,FALSE)</f>
        <v>EIN I</v>
      </c>
    </row>
    <row r="529" spans="1:8" ht="15" customHeight="1">
      <c r="A529" s="2">
        <v>11240528</v>
      </c>
      <c r="B529" s="2">
        <v>1</v>
      </c>
      <c r="C529" s="2">
        <v>10870015</v>
      </c>
      <c r="D529" s="2">
        <v>10800517</v>
      </c>
      <c r="F529" s="2">
        <f>VLOOKUP(D529,Vorgang!A:T,17,FALSE)</f>
        <v>0</v>
      </c>
      <c r="G529" s="2" t="str">
        <f>VLOOKUP(D529,Vorgang!A:T,18,FALSE)</f>
        <v>1513_8</v>
      </c>
      <c r="H529" s="2" t="str">
        <f>VLOOKUP(D529,Vorgang!A:T,19,FALSE)</f>
        <v>EIN I</v>
      </c>
    </row>
    <row r="530" spans="1:8" ht="15" customHeight="1">
      <c r="A530" s="2">
        <v>11240529</v>
      </c>
      <c r="B530" s="2">
        <v>1</v>
      </c>
      <c r="C530" s="2">
        <v>10870015</v>
      </c>
      <c r="D530" s="2">
        <v>10800518</v>
      </c>
      <c r="F530" s="2">
        <f>VLOOKUP(D530,Vorgang!A:T,17,FALSE)</f>
        <v>0</v>
      </c>
      <c r="G530" s="2" t="str">
        <f>VLOOKUP(D530,Vorgang!A:T,18,FALSE)</f>
        <v>1513_9</v>
      </c>
      <c r="H530" s="2" t="str">
        <f>VLOOKUP(D530,Vorgang!A:T,19,FALSE)</f>
        <v>EIN I</v>
      </c>
    </row>
    <row r="531" spans="1:8" ht="15" customHeight="1">
      <c r="A531" s="2">
        <v>11240530</v>
      </c>
      <c r="B531" s="2">
        <v>1</v>
      </c>
      <c r="C531" s="2">
        <v>10870015</v>
      </c>
      <c r="D531" s="2">
        <v>10800519</v>
      </c>
      <c r="F531" s="2">
        <f>VLOOKUP(D531,Vorgang!A:T,17,FALSE)</f>
        <v>0</v>
      </c>
      <c r="G531" s="2" t="str">
        <f>VLOOKUP(D531,Vorgang!A:T,18,FALSE)</f>
        <v>1513_10</v>
      </c>
      <c r="H531" s="2" t="str">
        <f>VLOOKUP(D531,Vorgang!A:T,19,FALSE)</f>
        <v>EIN I</v>
      </c>
    </row>
    <row r="532" spans="1:8" ht="15" customHeight="1">
      <c r="A532" s="2">
        <v>11240531</v>
      </c>
      <c r="B532" s="2">
        <v>1</v>
      </c>
      <c r="C532" s="2">
        <v>10870015</v>
      </c>
      <c r="D532" s="2">
        <v>10800520</v>
      </c>
      <c r="F532" s="2">
        <f>VLOOKUP(D532,Vorgang!A:T,17,FALSE)</f>
        <v>0</v>
      </c>
      <c r="G532" s="2" t="str">
        <f>VLOOKUP(D532,Vorgang!A:T,18,FALSE)</f>
        <v>2641_9</v>
      </c>
      <c r="H532" s="2" t="str">
        <f>VLOOKUP(D532,Vorgang!A:T,19,FALSE)</f>
        <v>EIN I</v>
      </c>
    </row>
    <row r="533" spans="1:8" ht="15" customHeight="1">
      <c r="A533" s="2">
        <v>11240532</v>
      </c>
      <c r="B533" s="2">
        <v>1</v>
      </c>
      <c r="C533" s="2">
        <v>10870015</v>
      </c>
      <c r="D533" s="2">
        <v>10800521</v>
      </c>
      <c r="F533" s="2">
        <f>VLOOKUP(D533,Vorgang!A:T,17,FALSE)</f>
        <v>0</v>
      </c>
      <c r="G533" s="2" t="str">
        <f>VLOOKUP(D533,Vorgang!A:T,18,FALSE)</f>
        <v>1514_1</v>
      </c>
      <c r="H533" s="2" t="str">
        <f>VLOOKUP(D533,Vorgang!A:T,19,FALSE)</f>
        <v>EIN I</v>
      </c>
    </row>
    <row r="534" spans="1:8" ht="15" customHeight="1">
      <c r="A534" s="2">
        <v>11240533</v>
      </c>
      <c r="B534" s="2">
        <v>1</v>
      </c>
      <c r="C534" s="2">
        <v>10870015</v>
      </c>
      <c r="D534" s="2">
        <v>10800522</v>
      </c>
      <c r="F534" s="2">
        <f>VLOOKUP(D534,Vorgang!A:T,17,FALSE)</f>
        <v>0</v>
      </c>
      <c r="G534" s="2" t="str">
        <f>VLOOKUP(D534,Vorgang!A:T,18,FALSE)</f>
        <v>1514_2</v>
      </c>
      <c r="H534" s="2" t="str">
        <f>VLOOKUP(D534,Vorgang!A:T,19,FALSE)</f>
        <v>EIN I</v>
      </c>
    </row>
    <row r="535" spans="1:8" ht="15" customHeight="1">
      <c r="A535" s="2">
        <v>11240534</v>
      </c>
      <c r="B535" s="2">
        <v>1</v>
      </c>
      <c r="C535" s="2">
        <v>10870015</v>
      </c>
      <c r="D535" s="2">
        <v>10800523</v>
      </c>
      <c r="F535" s="2">
        <f>VLOOKUP(D535,Vorgang!A:T,17,FALSE)</f>
        <v>0</v>
      </c>
      <c r="G535" s="2" t="str">
        <f>VLOOKUP(D535,Vorgang!A:T,18,FALSE)</f>
        <v>1514_3</v>
      </c>
      <c r="H535" s="2" t="str">
        <f>VLOOKUP(D535,Vorgang!A:T,19,FALSE)</f>
        <v>EIN I</v>
      </c>
    </row>
    <row r="536" spans="1:8" ht="15" customHeight="1">
      <c r="A536" s="2">
        <v>11240535</v>
      </c>
      <c r="B536" s="2">
        <v>1</v>
      </c>
      <c r="C536" s="2">
        <v>10870015</v>
      </c>
      <c r="D536" s="2">
        <v>10800524</v>
      </c>
      <c r="F536" s="2">
        <f>VLOOKUP(D536,Vorgang!A:T,17,FALSE)</f>
        <v>0</v>
      </c>
      <c r="G536" s="2" t="str">
        <f>VLOOKUP(D536,Vorgang!A:T,18,FALSE)</f>
        <v>1514_4</v>
      </c>
      <c r="H536" s="2" t="str">
        <f>VLOOKUP(D536,Vorgang!A:T,19,FALSE)</f>
        <v>EIN I</v>
      </c>
    </row>
    <row r="537" spans="1:8" ht="15" customHeight="1">
      <c r="A537" s="2">
        <v>11240536</v>
      </c>
      <c r="B537" s="2">
        <v>1</v>
      </c>
      <c r="C537" s="2">
        <v>10870015</v>
      </c>
      <c r="D537" s="2">
        <v>10800525</v>
      </c>
      <c r="F537" s="2">
        <f>VLOOKUP(D537,Vorgang!A:T,17,FALSE)</f>
        <v>0</v>
      </c>
      <c r="G537" s="2" t="str">
        <f>VLOOKUP(D537,Vorgang!A:T,18,FALSE)</f>
        <v>1518_1</v>
      </c>
      <c r="H537" s="2" t="str">
        <f>VLOOKUP(D537,Vorgang!A:T,19,FALSE)</f>
        <v>EIN I</v>
      </c>
    </row>
    <row r="538" spans="1:8" ht="15" customHeight="1">
      <c r="A538" s="2">
        <v>11240537</v>
      </c>
      <c r="B538" s="2">
        <v>1</v>
      </c>
      <c r="C538" s="2">
        <v>10870015</v>
      </c>
      <c r="D538" s="2">
        <v>10800526</v>
      </c>
      <c r="F538" s="2">
        <f>VLOOKUP(D538,Vorgang!A:T,17,FALSE)</f>
        <v>0</v>
      </c>
      <c r="G538" s="2" t="str">
        <f>VLOOKUP(D538,Vorgang!A:T,18,FALSE)</f>
        <v>1518_2</v>
      </c>
      <c r="H538" s="2" t="str">
        <f>VLOOKUP(D538,Vorgang!A:T,19,FALSE)</f>
        <v>EIN I</v>
      </c>
    </row>
    <row r="539" spans="1:8" ht="15" customHeight="1">
      <c r="A539" s="2">
        <v>11240538</v>
      </c>
      <c r="B539" s="2">
        <v>1</v>
      </c>
      <c r="C539" s="2">
        <v>10870015</v>
      </c>
      <c r="D539" s="2">
        <v>10800527</v>
      </c>
      <c r="F539" s="2">
        <f>VLOOKUP(D539,Vorgang!A:T,17,FALSE)</f>
        <v>0</v>
      </c>
      <c r="G539" s="2" t="str">
        <f>VLOOKUP(D539,Vorgang!A:T,18,FALSE)</f>
        <v>1518_3</v>
      </c>
      <c r="H539" s="2" t="str">
        <f>VLOOKUP(D539,Vorgang!A:T,19,FALSE)</f>
        <v>EIN I</v>
      </c>
    </row>
    <row r="540" spans="1:8" ht="15" customHeight="1">
      <c r="A540" s="2">
        <v>11240539</v>
      </c>
      <c r="B540" s="2">
        <v>1</v>
      </c>
      <c r="C540" s="2">
        <v>10870015</v>
      </c>
      <c r="D540" s="2">
        <v>10800528</v>
      </c>
      <c r="F540" s="2">
        <f>VLOOKUP(D540,Vorgang!A:T,17,FALSE)</f>
        <v>0</v>
      </c>
      <c r="G540" s="2" t="str">
        <f>VLOOKUP(D540,Vorgang!A:T,18,FALSE)</f>
        <v>2543_1</v>
      </c>
      <c r="H540" s="2" t="str">
        <f>VLOOKUP(D540,Vorgang!A:T,19,FALSE)</f>
        <v>EIN I</v>
      </c>
    </row>
    <row r="541" spans="1:8" ht="15" customHeight="1">
      <c r="A541" s="2">
        <v>11240540</v>
      </c>
      <c r="B541" s="2">
        <v>1</v>
      </c>
      <c r="C541" s="2">
        <v>10870015</v>
      </c>
      <c r="D541" s="2">
        <v>10800529</v>
      </c>
      <c r="F541" s="2">
        <f>VLOOKUP(D541,Vorgang!A:T,17,FALSE)</f>
        <v>0</v>
      </c>
      <c r="G541" s="2" t="str">
        <f>VLOOKUP(D541,Vorgang!A:T,18,FALSE)</f>
        <v>2543_2</v>
      </c>
      <c r="H541" s="2" t="str">
        <f>VLOOKUP(D541,Vorgang!A:T,19,FALSE)</f>
        <v>EIN I</v>
      </c>
    </row>
    <row r="542" spans="1:8" ht="15" customHeight="1">
      <c r="A542" s="2">
        <v>11240541</v>
      </c>
      <c r="B542" s="2">
        <v>1</v>
      </c>
      <c r="C542" s="2">
        <v>10870015</v>
      </c>
      <c r="D542" s="2">
        <v>10800530</v>
      </c>
      <c r="F542" s="2">
        <f>VLOOKUP(D542,Vorgang!A:T,17,FALSE)</f>
        <v>0</v>
      </c>
      <c r="G542" s="2" t="str">
        <f>VLOOKUP(D542,Vorgang!A:T,18,FALSE)</f>
        <v>2543_3</v>
      </c>
      <c r="H542" s="2" t="str">
        <f>VLOOKUP(D542,Vorgang!A:T,19,FALSE)</f>
        <v>EIN I</v>
      </c>
    </row>
    <row r="543" spans="1:8" ht="15" customHeight="1">
      <c r="A543" s="2">
        <v>11240542</v>
      </c>
      <c r="B543" s="2">
        <v>1</v>
      </c>
      <c r="C543" s="2">
        <v>10870015</v>
      </c>
      <c r="D543" s="2">
        <v>10800531</v>
      </c>
      <c r="F543" s="2">
        <f>VLOOKUP(D543,Vorgang!A:T,17,FALSE)</f>
        <v>0</v>
      </c>
      <c r="G543" s="2" t="str">
        <f>VLOOKUP(D543,Vorgang!A:T,18,FALSE)</f>
        <v>2543_4</v>
      </c>
      <c r="H543" s="2" t="str">
        <f>VLOOKUP(D543,Vorgang!A:T,19,FALSE)</f>
        <v>EIN I</v>
      </c>
    </row>
    <row r="544" spans="1:8" ht="15" customHeight="1">
      <c r="A544" s="2">
        <v>11240543</v>
      </c>
      <c r="B544" s="2">
        <v>1</v>
      </c>
      <c r="C544" s="2">
        <v>10870015</v>
      </c>
      <c r="D544" s="2">
        <v>10800532</v>
      </c>
      <c r="F544" s="2">
        <f>VLOOKUP(D544,Vorgang!A:T,17,FALSE)</f>
        <v>0</v>
      </c>
      <c r="G544" s="2" t="str">
        <f>VLOOKUP(D544,Vorgang!A:T,18,FALSE)</f>
        <v>2543_5</v>
      </c>
      <c r="H544" s="2" t="str">
        <f>VLOOKUP(D544,Vorgang!A:T,19,FALSE)</f>
        <v>EIN I</v>
      </c>
    </row>
    <row r="545" spans="1:8" ht="15" customHeight="1">
      <c r="A545" s="2">
        <v>11240544</v>
      </c>
      <c r="B545" s="2">
        <v>1</v>
      </c>
      <c r="C545" s="2">
        <v>10870015</v>
      </c>
      <c r="D545" s="2">
        <v>10800533</v>
      </c>
      <c r="F545" s="2">
        <f>VLOOKUP(D545,Vorgang!A:T,17,FALSE)</f>
        <v>0</v>
      </c>
      <c r="G545" s="2" t="str">
        <f>VLOOKUP(D545,Vorgang!A:T,18,FALSE)</f>
        <v>1526_1</v>
      </c>
      <c r="H545" s="2" t="str">
        <f>VLOOKUP(D545,Vorgang!A:T,19,FALSE)</f>
        <v>EIN I</v>
      </c>
    </row>
    <row r="546" spans="1:8" ht="15" customHeight="1">
      <c r="A546" s="2">
        <v>11240545</v>
      </c>
      <c r="B546" s="2">
        <v>1</v>
      </c>
      <c r="C546" s="2">
        <v>10870015</v>
      </c>
      <c r="D546" s="2">
        <v>10800534</v>
      </c>
      <c r="F546" s="2">
        <f>VLOOKUP(D546,Vorgang!A:T,17,FALSE)</f>
        <v>0</v>
      </c>
      <c r="G546" s="2" t="str">
        <f>VLOOKUP(D546,Vorgang!A:T,18,FALSE)</f>
        <v>701_1</v>
      </c>
      <c r="H546" s="2" t="str">
        <f>VLOOKUP(D546,Vorgang!A:T,19,FALSE)</f>
        <v>EIN I</v>
      </c>
    </row>
    <row r="547" spans="1:8" ht="15" customHeight="1">
      <c r="A547" s="2">
        <v>11240546</v>
      </c>
      <c r="B547" s="2">
        <v>1</v>
      </c>
      <c r="C547" s="2">
        <v>10870009</v>
      </c>
      <c r="D547" s="2">
        <v>10800535</v>
      </c>
      <c r="F547" s="2">
        <f>VLOOKUP(D547,Vorgang!A:T,17,FALSE)</f>
        <v>0</v>
      </c>
      <c r="G547" s="2" t="str">
        <f>VLOOKUP(D547,Vorgang!A:T,18,FALSE)</f>
        <v>3707_1</v>
      </c>
      <c r="H547" s="2" t="str">
        <f>VLOOKUP(D547,Vorgang!A:T,19,FALSE)</f>
        <v>EIN II</v>
      </c>
    </row>
    <row r="548" spans="1:8" ht="15" customHeight="1">
      <c r="A548" s="2">
        <v>11240547</v>
      </c>
      <c r="B548" s="2">
        <v>1</v>
      </c>
      <c r="C548" s="2">
        <v>10870009</v>
      </c>
      <c r="D548" s="2">
        <v>10800536</v>
      </c>
      <c r="F548" s="2">
        <f>VLOOKUP(D548,Vorgang!A:T,17,FALSE)</f>
        <v>0</v>
      </c>
      <c r="G548" s="2" t="str">
        <f>VLOOKUP(D548,Vorgang!A:T,18,FALSE)</f>
        <v>3707_2</v>
      </c>
      <c r="H548" s="2" t="str">
        <f>VLOOKUP(D548,Vorgang!A:T,19,FALSE)</f>
        <v>EIN II</v>
      </c>
    </row>
    <row r="549" spans="1:8" ht="15" customHeight="1">
      <c r="A549" s="2">
        <v>11240548</v>
      </c>
      <c r="B549" s="2">
        <v>1</v>
      </c>
      <c r="C549" s="2">
        <v>10870009</v>
      </c>
      <c r="D549" s="2">
        <v>10800537</v>
      </c>
      <c r="F549" s="2">
        <f>VLOOKUP(D549,Vorgang!A:T,17,FALSE)</f>
        <v>0</v>
      </c>
      <c r="G549" s="2" t="str">
        <f>VLOOKUP(D549,Vorgang!A:T,18,FALSE)</f>
        <v>3708_1</v>
      </c>
      <c r="H549" s="2" t="str">
        <f>VLOOKUP(D549,Vorgang!A:T,19,FALSE)</f>
        <v>EIN II</v>
      </c>
    </row>
    <row r="550" spans="1:8" ht="15" customHeight="1">
      <c r="A550" s="2">
        <v>11240549</v>
      </c>
      <c r="B550" s="2">
        <v>1</v>
      </c>
      <c r="C550" s="2">
        <v>10870009</v>
      </c>
      <c r="D550" s="2">
        <v>10800538</v>
      </c>
      <c r="F550" s="2">
        <f>VLOOKUP(D550,Vorgang!A:T,17,FALSE)</f>
        <v>0</v>
      </c>
      <c r="G550" s="2" t="str">
        <f>VLOOKUP(D550,Vorgang!A:T,18,FALSE)</f>
        <v>3708_2</v>
      </c>
      <c r="H550" s="2" t="str">
        <f>VLOOKUP(D550,Vorgang!A:T,19,FALSE)</f>
        <v>EIN II</v>
      </c>
    </row>
    <row r="551" spans="1:8" ht="15" customHeight="1">
      <c r="A551" s="2">
        <v>11240550</v>
      </c>
      <c r="B551" s="2">
        <v>1</v>
      </c>
      <c r="C551" s="2">
        <v>10870005</v>
      </c>
      <c r="D551" s="2">
        <v>10800539</v>
      </c>
      <c r="F551" s="2">
        <f>VLOOKUP(D551,Vorgang!A:T,17,FALSE)</f>
        <v>0</v>
      </c>
      <c r="G551" s="2" t="str">
        <f>VLOOKUP(D551,Vorgang!A:T,18,FALSE)</f>
        <v>2552_1</v>
      </c>
      <c r="H551" s="2" t="str">
        <f>VLOOKUP(D551,Vorgang!A:T,19,FALSE)</f>
        <v>EIN II</v>
      </c>
    </row>
    <row r="552" spans="1:8" ht="15" customHeight="1">
      <c r="A552" s="2">
        <v>11240551</v>
      </c>
      <c r="B552" s="2">
        <v>1</v>
      </c>
      <c r="C552" s="2">
        <v>10870005</v>
      </c>
      <c r="D552" s="2">
        <v>10800540</v>
      </c>
      <c r="F552" s="2">
        <f>VLOOKUP(D552,Vorgang!A:T,17,FALSE)</f>
        <v>0</v>
      </c>
      <c r="G552" s="2" t="str">
        <f>VLOOKUP(D552,Vorgang!A:T,18,FALSE)</f>
        <v>2552_2</v>
      </c>
      <c r="H552" s="2" t="str">
        <f>VLOOKUP(D552,Vorgang!A:T,19,FALSE)</f>
        <v>EIN II</v>
      </c>
    </row>
    <row r="553" spans="1:8" ht="15" customHeight="1">
      <c r="A553" s="2">
        <v>11240552</v>
      </c>
      <c r="B553" s="2">
        <v>1</v>
      </c>
      <c r="C553" s="2">
        <v>10870009</v>
      </c>
      <c r="D553" s="2">
        <v>10800541</v>
      </c>
      <c r="F553" s="2">
        <f>VLOOKUP(D553,Vorgang!A:T,17,FALSE)</f>
        <v>0</v>
      </c>
      <c r="G553" s="2" t="str">
        <f>VLOOKUP(D553,Vorgang!A:T,18,FALSE)</f>
        <v>3707_3</v>
      </c>
      <c r="H553" s="2" t="str">
        <f>VLOOKUP(D553,Vorgang!A:T,19,FALSE)</f>
        <v>EIN II</v>
      </c>
    </row>
    <row r="554" spans="1:8" ht="15" customHeight="1">
      <c r="A554" s="2">
        <v>11240553</v>
      </c>
      <c r="B554" s="2">
        <v>1</v>
      </c>
      <c r="C554" s="2">
        <v>10870005</v>
      </c>
      <c r="D554" s="2">
        <v>10800542</v>
      </c>
      <c r="F554" s="2">
        <f>VLOOKUP(D554,Vorgang!A:T,17,FALSE)</f>
        <v>0</v>
      </c>
      <c r="G554" s="2" t="str">
        <f>VLOOKUP(D554,Vorgang!A:T,18,FALSE)</f>
        <v>4484_1</v>
      </c>
      <c r="H554" s="2" t="str">
        <f>VLOOKUP(D554,Vorgang!A:T,19,FALSE)</f>
        <v>EIN II</v>
      </c>
    </row>
    <row r="555" spans="1:8" ht="15" customHeight="1">
      <c r="A555" s="2">
        <v>11240554</v>
      </c>
      <c r="B555" s="2">
        <v>1</v>
      </c>
      <c r="C555" s="2">
        <v>10870005</v>
      </c>
      <c r="D555" s="2">
        <v>10800543</v>
      </c>
      <c r="F555" s="2">
        <f>VLOOKUP(D555,Vorgang!A:T,17,FALSE)</f>
        <v>0</v>
      </c>
      <c r="G555" s="2" t="str">
        <f>VLOOKUP(D555,Vorgang!A:T,18,FALSE)</f>
        <v>4484_2</v>
      </c>
      <c r="H555" s="2" t="str">
        <f>VLOOKUP(D555,Vorgang!A:T,19,FALSE)</f>
        <v>EIN II</v>
      </c>
    </row>
    <row r="556" spans="1:8" ht="15" customHeight="1">
      <c r="A556" s="2">
        <v>11240555</v>
      </c>
      <c r="B556" s="2">
        <v>1</v>
      </c>
      <c r="C556" s="2">
        <v>10870005</v>
      </c>
      <c r="D556" s="2">
        <v>10800544</v>
      </c>
      <c r="F556" s="2">
        <f>VLOOKUP(D556,Vorgang!A:T,17,FALSE)</f>
        <v>0</v>
      </c>
      <c r="G556" s="2" t="str">
        <f>VLOOKUP(D556,Vorgang!A:T,18,FALSE)</f>
        <v>4484_3</v>
      </c>
      <c r="H556" s="2" t="str">
        <f>VLOOKUP(D556,Vorgang!A:T,19,FALSE)</f>
        <v>EIN II</v>
      </c>
    </row>
    <row r="557" spans="1:8" ht="15" customHeight="1">
      <c r="A557" s="2">
        <v>11240556</v>
      </c>
      <c r="B557" s="2">
        <v>1</v>
      </c>
      <c r="C557" s="2">
        <v>10870005</v>
      </c>
      <c r="D557" s="2">
        <v>10800545</v>
      </c>
      <c r="F557" s="2">
        <f>VLOOKUP(D557,Vorgang!A:T,17,FALSE)</f>
        <v>0</v>
      </c>
      <c r="G557" s="2" t="str">
        <f>VLOOKUP(D557,Vorgang!A:T,18,FALSE)</f>
        <v>4484_4</v>
      </c>
      <c r="H557" s="2" t="str">
        <f>VLOOKUP(D557,Vorgang!A:T,19,FALSE)</f>
        <v>EIN II</v>
      </c>
    </row>
    <row r="558" spans="1:8" ht="15" customHeight="1">
      <c r="A558" s="2">
        <v>11240557</v>
      </c>
      <c r="B558" s="2">
        <v>1</v>
      </c>
      <c r="C558" s="2">
        <v>10870005</v>
      </c>
      <c r="D558" s="2">
        <v>10800546</v>
      </c>
      <c r="F558" s="2">
        <f>VLOOKUP(D558,Vorgang!A:T,17,FALSE)</f>
        <v>0</v>
      </c>
      <c r="G558" s="2" t="str">
        <f>VLOOKUP(D558,Vorgang!A:T,18,FALSE)</f>
        <v>3706_1</v>
      </c>
      <c r="H558" s="2" t="str">
        <f>VLOOKUP(D558,Vorgang!A:T,19,FALSE)</f>
        <v>EIN II</v>
      </c>
    </row>
    <row r="559" spans="1:8" ht="15" customHeight="1">
      <c r="A559" s="2">
        <v>11240558</v>
      </c>
      <c r="B559" s="2">
        <v>1</v>
      </c>
      <c r="C559" s="2">
        <v>10870015</v>
      </c>
      <c r="D559" s="2">
        <v>10800547</v>
      </c>
      <c r="F559" s="2">
        <f>VLOOKUP(D559,Vorgang!A:T,17,FALSE)</f>
        <v>0</v>
      </c>
      <c r="G559" s="2" t="str">
        <f>VLOOKUP(D559,Vorgang!A:T,18,FALSE)</f>
        <v>1511_1</v>
      </c>
      <c r="H559" s="2" t="str">
        <f>VLOOKUP(D559,Vorgang!A:T,19,FALSE)</f>
        <v>EIN I</v>
      </c>
    </row>
    <row r="560" spans="1:8" ht="15" customHeight="1">
      <c r="A560" s="2">
        <v>11240559</v>
      </c>
      <c r="B560" s="2">
        <v>1</v>
      </c>
      <c r="C560" s="2">
        <v>10870015</v>
      </c>
      <c r="D560" s="2">
        <v>10800548</v>
      </c>
      <c r="F560" s="2">
        <f>VLOOKUP(D560,Vorgang!A:T,17,FALSE)</f>
        <v>0</v>
      </c>
      <c r="G560" s="2" t="str">
        <f>VLOOKUP(D560,Vorgang!A:T,18,FALSE)</f>
        <v>1511_2</v>
      </c>
      <c r="H560" s="2" t="str">
        <f>VLOOKUP(D560,Vorgang!A:T,19,FALSE)</f>
        <v>EIN I</v>
      </c>
    </row>
    <row r="561" spans="1:8" ht="15" customHeight="1">
      <c r="A561" s="2">
        <v>11240560</v>
      </c>
      <c r="B561" s="2">
        <v>1</v>
      </c>
      <c r="C561" s="2">
        <v>10870015</v>
      </c>
      <c r="D561" s="2">
        <v>10800549</v>
      </c>
      <c r="F561" s="2">
        <f>VLOOKUP(D561,Vorgang!A:T,17,FALSE)</f>
        <v>0</v>
      </c>
      <c r="G561" s="2" t="str">
        <f>VLOOKUP(D561,Vorgang!A:T,18,FALSE)</f>
        <v>1511_3</v>
      </c>
      <c r="H561" s="2" t="str">
        <f>VLOOKUP(D561,Vorgang!A:T,19,FALSE)</f>
        <v>EIN I</v>
      </c>
    </row>
    <row r="562" spans="1:8" ht="15" customHeight="1">
      <c r="A562" s="2">
        <v>11240561</v>
      </c>
      <c r="B562" s="2">
        <v>1</v>
      </c>
      <c r="C562" s="2">
        <v>10870015</v>
      </c>
      <c r="D562" s="2">
        <v>10800550</v>
      </c>
      <c r="F562" s="2">
        <f>VLOOKUP(D562,Vorgang!A:T,17,FALSE)</f>
        <v>0</v>
      </c>
      <c r="G562" s="2" t="str">
        <f>VLOOKUP(D562,Vorgang!A:T,18,FALSE)</f>
        <v>1511_4</v>
      </c>
      <c r="H562" s="2" t="str">
        <f>VLOOKUP(D562,Vorgang!A:T,19,FALSE)</f>
        <v>EIN I</v>
      </c>
    </row>
    <row r="563" spans="1:8" ht="15" customHeight="1">
      <c r="A563" s="2">
        <v>11240562</v>
      </c>
      <c r="B563" s="2">
        <v>1</v>
      </c>
      <c r="C563" s="2">
        <v>10870015</v>
      </c>
      <c r="D563" s="2">
        <v>10800551</v>
      </c>
      <c r="F563" s="2">
        <f>VLOOKUP(D563,Vorgang!A:T,17,FALSE)</f>
        <v>0</v>
      </c>
      <c r="G563" s="2" t="str">
        <f>VLOOKUP(D563,Vorgang!A:T,18,FALSE)</f>
        <v>1511_5</v>
      </c>
      <c r="H563" s="2" t="str">
        <f>VLOOKUP(D563,Vorgang!A:T,19,FALSE)</f>
        <v>EIN I</v>
      </c>
    </row>
    <row r="564" spans="1:8" ht="15" customHeight="1">
      <c r="A564" s="2">
        <v>11240563</v>
      </c>
      <c r="B564" s="2">
        <v>1</v>
      </c>
      <c r="C564" s="2">
        <v>10870015</v>
      </c>
      <c r="D564" s="2">
        <v>10800552</v>
      </c>
      <c r="F564" s="2">
        <f>VLOOKUP(D564,Vorgang!A:T,17,FALSE)</f>
        <v>0</v>
      </c>
      <c r="G564" s="2" t="str">
        <f>VLOOKUP(D564,Vorgang!A:T,18,FALSE)</f>
        <v>1511_6</v>
      </c>
      <c r="H564" s="2" t="str">
        <f>VLOOKUP(D564,Vorgang!A:T,19,FALSE)</f>
        <v>EIN I</v>
      </c>
    </row>
    <row r="565" spans="1:8" ht="15" customHeight="1">
      <c r="A565" s="2">
        <v>11240564</v>
      </c>
      <c r="B565" s="2">
        <v>1</v>
      </c>
      <c r="C565" s="2">
        <v>10870015</v>
      </c>
      <c r="D565" s="2">
        <v>10800553</v>
      </c>
      <c r="F565" s="2">
        <f>VLOOKUP(D565,Vorgang!A:T,17,FALSE)</f>
        <v>0</v>
      </c>
      <c r="G565" s="2" t="str">
        <f>VLOOKUP(D565,Vorgang!A:T,18,FALSE)</f>
        <v>1511_7</v>
      </c>
      <c r="H565" s="2" t="str">
        <f>VLOOKUP(D565,Vorgang!A:T,19,FALSE)</f>
        <v>EIN I</v>
      </c>
    </row>
    <row r="566" spans="1:8" ht="15" customHeight="1">
      <c r="A566" s="2">
        <v>11240565</v>
      </c>
      <c r="B566" s="2">
        <v>1</v>
      </c>
      <c r="C566" s="2">
        <v>10870015</v>
      </c>
      <c r="D566" s="2">
        <v>10800554</v>
      </c>
      <c r="F566" s="2">
        <f>VLOOKUP(D566,Vorgang!A:T,17,FALSE)</f>
        <v>0</v>
      </c>
      <c r="G566" s="2" t="str">
        <f>VLOOKUP(D566,Vorgang!A:T,18,FALSE)</f>
        <v>1511_8</v>
      </c>
      <c r="H566" s="2" t="str">
        <f>VLOOKUP(D566,Vorgang!A:T,19,FALSE)</f>
        <v>EIN I</v>
      </c>
    </row>
    <row r="567" spans="1:8" ht="15" customHeight="1">
      <c r="A567" s="2">
        <v>11240566</v>
      </c>
      <c r="B567" s="2">
        <v>1</v>
      </c>
      <c r="C567" s="2">
        <v>10870015</v>
      </c>
      <c r="D567" s="2">
        <v>10800555</v>
      </c>
      <c r="F567" s="2">
        <f>VLOOKUP(D567,Vorgang!A:T,17,FALSE)</f>
        <v>0</v>
      </c>
      <c r="G567" s="2" t="str">
        <f>VLOOKUP(D567,Vorgang!A:T,18,FALSE)</f>
        <v>4334_1</v>
      </c>
      <c r="H567" s="2" t="str">
        <f>VLOOKUP(D567,Vorgang!A:T,19,FALSE)</f>
        <v>EIN I</v>
      </c>
    </row>
    <row r="568" spans="1:8" ht="15" customHeight="1">
      <c r="A568" s="2">
        <v>11240567</v>
      </c>
      <c r="B568" s="2">
        <v>1</v>
      </c>
      <c r="C568" s="2">
        <v>10870015</v>
      </c>
      <c r="D568" s="2">
        <v>10800556</v>
      </c>
      <c r="F568" s="2">
        <f>VLOOKUP(D568,Vorgang!A:T,17,FALSE)</f>
        <v>0</v>
      </c>
      <c r="G568" s="2" t="str">
        <f>VLOOKUP(D568,Vorgang!A:T,18,FALSE)</f>
        <v>4334_2</v>
      </c>
      <c r="H568" s="2" t="str">
        <f>VLOOKUP(D568,Vorgang!A:T,19,FALSE)</f>
        <v>EIN I</v>
      </c>
    </row>
    <row r="569" spans="1:8" ht="15" customHeight="1">
      <c r="A569" s="2">
        <v>11240568</v>
      </c>
      <c r="B569" s="2">
        <v>1</v>
      </c>
      <c r="C569" s="2">
        <v>10870015</v>
      </c>
      <c r="D569" s="2">
        <v>10800557</v>
      </c>
      <c r="F569" s="2">
        <f>VLOOKUP(D569,Vorgang!A:T,17,FALSE)</f>
        <v>0</v>
      </c>
      <c r="G569" s="2" t="str">
        <f>VLOOKUP(D569,Vorgang!A:T,18,FALSE)</f>
        <v>1512_1</v>
      </c>
      <c r="H569" s="2" t="str">
        <f>VLOOKUP(D569,Vorgang!A:T,19,FALSE)</f>
        <v>EIN I</v>
      </c>
    </row>
    <row r="570" spans="1:8" ht="15" customHeight="1">
      <c r="A570" s="2">
        <v>11240569</v>
      </c>
      <c r="B570" s="2">
        <v>1</v>
      </c>
      <c r="C570" s="2">
        <v>10870015</v>
      </c>
      <c r="D570" s="2">
        <v>10800558</v>
      </c>
      <c r="F570" s="2">
        <f>VLOOKUP(D570,Vorgang!A:T,17,FALSE)</f>
        <v>0</v>
      </c>
      <c r="G570" s="2" t="str">
        <f>VLOOKUP(D570,Vorgang!A:T,18,FALSE)</f>
        <v>1512_2</v>
      </c>
      <c r="H570" s="2" t="str">
        <f>VLOOKUP(D570,Vorgang!A:T,19,FALSE)</f>
        <v>EIN I</v>
      </c>
    </row>
    <row r="571" spans="1:8" ht="15" customHeight="1">
      <c r="A571" s="2">
        <v>11240570</v>
      </c>
      <c r="B571" s="2">
        <v>1</v>
      </c>
      <c r="C571" s="2">
        <v>10870015</v>
      </c>
      <c r="D571" s="2">
        <v>10800559</v>
      </c>
      <c r="F571" s="2">
        <f>VLOOKUP(D571,Vorgang!A:T,17,FALSE)</f>
        <v>0</v>
      </c>
      <c r="G571" s="2" t="str">
        <f>VLOOKUP(D571,Vorgang!A:T,18,FALSE)</f>
        <v>1512_3</v>
      </c>
      <c r="H571" s="2" t="str">
        <f>VLOOKUP(D571,Vorgang!A:T,19,FALSE)</f>
        <v>EIN I</v>
      </c>
    </row>
    <row r="572" spans="1:8" ht="15" customHeight="1">
      <c r="A572" s="2">
        <v>11240571</v>
      </c>
      <c r="B572" s="2">
        <v>1</v>
      </c>
      <c r="C572" s="2">
        <v>10870005</v>
      </c>
      <c r="D572" s="2">
        <v>10800560</v>
      </c>
      <c r="F572" s="2">
        <f>VLOOKUP(D572,Vorgang!A:T,17,FALSE)</f>
        <v>0</v>
      </c>
      <c r="G572" s="2" t="str">
        <f>VLOOKUP(D572,Vorgang!A:T,18,FALSE)</f>
        <v>2552_1</v>
      </c>
      <c r="H572" s="2" t="str">
        <f>VLOOKUP(D572,Vorgang!A:T,19,FALSE)</f>
        <v>EIN II</v>
      </c>
    </row>
    <row r="573" spans="1:8" ht="15" customHeight="1">
      <c r="A573" s="2">
        <v>11240572</v>
      </c>
      <c r="B573" s="2">
        <v>1</v>
      </c>
      <c r="C573" s="2">
        <v>10870005</v>
      </c>
      <c r="D573" s="2">
        <v>10800561</v>
      </c>
      <c r="F573" s="2">
        <f>VLOOKUP(D573,Vorgang!A:T,17,FALSE)</f>
        <v>0</v>
      </c>
      <c r="G573" s="2" t="str">
        <f>VLOOKUP(D573,Vorgang!A:T,18,FALSE)</f>
        <v>2552_2</v>
      </c>
      <c r="H573" s="2" t="str">
        <f>VLOOKUP(D573,Vorgang!A:T,19,FALSE)</f>
        <v>EIN II</v>
      </c>
    </row>
    <row r="574" spans="1:8" ht="15" customHeight="1">
      <c r="A574" s="2">
        <v>11240573</v>
      </c>
      <c r="B574" s="2">
        <v>1</v>
      </c>
      <c r="C574" s="2">
        <v>10870005</v>
      </c>
      <c r="D574" s="2">
        <v>10800562</v>
      </c>
      <c r="F574" s="2">
        <f>VLOOKUP(D574,Vorgang!A:T,17,FALSE)</f>
        <v>0</v>
      </c>
      <c r="G574" s="2" t="str">
        <f>VLOOKUP(D574,Vorgang!A:T,18,FALSE)</f>
        <v>2552_3</v>
      </c>
      <c r="H574" s="2" t="str">
        <f>VLOOKUP(D574,Vorgang!A:T,19,FALSE)</f>
        <v>EIN II</v>
      </c>
    </row>
    <row r="575" spans="1:8" ht="15" customHeight="1">
      <c r="A575" s="2">
        <v>11240574</v>
      </c>
      <c r="B575" s="2">
        <v>1</v>
      </c>
      <c r="C575" s="2">
        <v>10870005</v>
      </c>
      <c r="D575" s="2">
        <v>10800563</v>
      </c>
      <c r="F575" s="2">
        <f>VLOOKUP(D575,Vorgang!A:T,17,FALSE)</f>
        <v>0</v>
      </c>
      <c r="G575" s="2" t="str">
        <f>VLOOKUP(D575,Vorgang!A:T,18,FALSE)</f>
        <v>2552_4</v>
      </c>
      <c r="H575" s="2" t="str">
        <f>VLOOKUP(D575,Vorgang!A:T,19,FALSE)</f>
        <v>EIN II</v>
      </c>
    </row>
    <row r="576" spans="1:8" ht="15" customHeight="1">
      <c r="A576" s="2">
        <v>11240575</v>
      </c>
      <c r="B576" s="2">
        <v>1</v>
      </c>
      <c r="C576" s="2">
        <v>10870005</v>
      </c>
      <c r="D576" s="2">
        <v>10800564</v>
      </c>
      <c r="F576" s="2">
        <f>VLOOKUP(D576,Vorgang!A:T,17,FALSE)</f>
        <v>0</v>
      </c>
      <c r="G576" s="2" t="str">
        <f>VLOOKUP(D576,Vorgang!A:T,18,FALSE)</f>
        <v>2552_5</v>
      </c>
      <c r="H576" s="2" t="str">
        <f>VLOOKUP(D576,Vorgang!A:T,19,FALSE)</f>
        <v>EIN II</v>
      </c>
    </row>
    <row r="577" spans="1:8" ht="15" customHeight="1">
      <c r="A577" s="2">
        <v>11240576</v>
      </c>
      <c r="B577" s="2">
        <v>1</v>
      </c>
      <c r="C577" s="2">
        <v>10870005</v>
      </c>
      <c r="D577" s="2">
        <v>10800565</v>
      </c>
      <c r="F577" s="2">
        <f>VLOOKUP(D577,Vorgang!A:T,17,FALSE)</f>
        <v>0</v>
      </c>
      <c r="G577" s="2" t="str">
        <f>VLOOKUP(D577,Vorgang!A:T,18,FALSE)</f>
        <v>2552_6</v>
      </c>
      <c r="H577" s="2" t="str">
        <f>VLOOKUP(D577,Vorgang!A:T,19,FALSE)</f>
        <v>EIN II</v>
      </c>
    </row>
    <row r="578" spans="1:8" ht="15" customHeight="1">
      <c r="A578" s="2">
        <v>11240577</v>
      </c>
      <c r="B578" s="2">
        <v>1</v>
      </c>
      <c r="C578" s="2">
        <v>10870005</v>
      </c>
      <c r="D578" s="2">
        <v>10800566</v>
      </c>
      <c r="F578" s="2">
        <f>VLOOKUP(D578,Vorgang!A:T,17,FALSE)</f>
        <v>0</v>
      </c>
      <c r="G578" s="2" t="str">
        <f>VLOOKUP(D578,Vorgang!A:T,18,FALSE)</f>
        <v>3707_4</v>
      </c>
      <c r="H578" s="2" t="str">
        <f>VLOOKUP(D578,Vorgang!A:T,19,FALSE)</f>
        <v>EIN II</v>
      </c>
    </row>
    <row r="579" spans="1:8" ht="15" customHeight="1">
      <c r="A579" s="2">
        <v>11240578</v>
      </c>
      <c r="B579" s="2">
        <v>1</v>
      </c>
      <c r="C579" s="2">
        <v>10870005</v>
      </c>
      <c r="D579" s="2">
        <v>10800567</v>
      </c>
      <c r="F579" s="2">
        <f>VLOOKUP(D579,Vorgang!A:T,17,FALSE)</f>
        <v>0</v>
      </c>
      <c r="G579" s="2" t="str">
        <f>VLOOKUP(D579,Vorgang!A:T,18,FALSE)</f>
        <v>3708_3</v>
      </c>
      <c r="H579" s="2" t="str">
        <f>VLOOKUP(D579,Vorgang!A:T,19,FALSE)</f>
        <v>EIN II</v>
      </c>
    </row>
    <row r="580" spans="1:8" ht="15" customHeight="1">
      <c r="A580" s="2">
        <v>11240579</v>
      </c>
      <c r="B580" s="2">
        <v>1</v>
      </c>
      <c r="C580" s="2">
        <v>10870005</v>
      </c>
      <c r="D580" s="2">
        <v>10800568</v>
      </c>
      <c r="F580" s="2">
        <f>VLOOKUP(D580,Vorgang!A:T,17,FALSE)</f>
        <v>0</v>
      </c>
      <c r="G580" s="2" t="str">
        <f>VLOOKUP(D580,Vorgang!A:T,18,FALSE)</f>
        <v>4484_5</v>
      </c>
      <c r="H580" s="2" t="str">
        <f>VLOOKUP(D580,Vorgang!A:T,19,FALSE)</f>
        <v>EIN II</v>
      </c>
    </row>
    <row r="581" spans="1:8" ht="15" customHeight="1">
      <c r="A581" s="2">
        <v>11240580</v>
      </c>
      <c r="B581" s="2">
        <v>1</v>
      </c>
      <c r="C581" s="2">
        <v>10870005</v>
      </c>
      <c r="D581" s="2">
        <v>10800569</v>
      </c>
      <c r="F581" s="2">
        <f>VLOOKUP(D581,Vorgang!A:T,17,FALSE)</f>
        <v>0</v>
      </c>
      <c r="G581" s="2" t="str">
        <f>VLOOKUP(D581,Vorgang!A:T,18,FALSE)</f>
        <v>4484_6</v>
      </c>
      <c r="H581" s="2" t="str">
        <f>VLOOKUP(D581,Vorgang!A:T,19,FALSE)</f>
        <v>EIN II</v>
      </c>
    </row>
    <row r="582" spans="1:8" ht="15" customHeight="1">
      <c r="A582" s="2">
        <v>11240581</v>
      </c>
      <c r="B582" s="2">
        <v>1</v>
      </c>
      <c r="C582" s="2">
        <v>10870005</v>
      </c>
      <c r="D582" s="2">
        <v>10800570</v>
      </c>
      <c r="F582" s="2">
        <f>VLOOKUP(D582,Vorgang!A:T,17,FALSE)</f>
        <v>0</v>
      </c>
      <c r="G582" s="2" t="str">
        <f>VLOOKUP(D582,Vorgang!A:T,18,FALSE)</f>
        <v>2667_1</v>
      </c>
      <c r="H582" s="2" t="str">
        <f>VLOOKUP(D582,Vorgang!A:T,19,FALSE)</f>
        <v>EIN II</v>
      </c>
    </row>
    <row r="583" spans="1:8" ht="15" customHeight="1">
      <c r="A583" s="2">
        <v>11240582</v>
      </c>
      <c r="B583" s="2">
        <v>1</v>
      </c>
      <c r="C583" s="2">
        <v>10870005</v>
      </c>
      <c r="D583" s="2">
        <v>10800571</v>
      </c>
      <c r="F583" s="2">
        <f>VLOOKUP(D583,Vorgang!A:T,17,FALSE)</f>
        <v>0</v>
      </c>
      <c r="G583" s="2" t="str">
        <f>VLOOKUP(D583,Vorgang!A:T,18,FALSE)</f>
        <v>2667_2</v>
      </c>
      <c r="H583" s="2" t="str">
        <f>VLOOKUP(D583,Vorgang!A:T,19,FALSE)</f>
        <v>EIN II</v>
      </c>
    </row>
    <row r="584" spans="1:8" ht="15" customHeight="1">
      <c r="A584" s="2">
        <v>11240583</v>
      </c>
      <c r="B584" s="2">
        <v>1</v>
      </c>
      <c r="C584" s="2">
        <v>10870005</v>
      </c>
      <c r="D584" s="2">
        <v>10800572</v>
      </c>
      <c r="F584" s="2">
        <f>VLOOKUP(D584,Vorgang!A:T,17,FALSE)</f>
        <v>0</v>
      </c>
      <c r="G584" s="2" t="str">
        <f>VLOOKUP(D584,Vorgang!A:T,18,FALSE)</f>
        <v>2667_3</v>
      </c>
      <c r="H584" s="2" t="str">
        <f>VLOOKUP(D584,Vorgang!A:T,19,FALSE)</f>
        <v>EIN II</v>
      </c>
    </row>
    <row r="585" spans="1:8" ht="15" customHeight="1">
      <c r="A585" s="2">
        <v>11240584</v>
      </c>
      <c r="B585" s="2">
        <v>1</v>
      </c>
      <c r="C585" s="2">
        <v>10870005</v>
      </c>
      <c r="D585" s="2">
        <v>10800573</v>
      </c>
      <c r="F585" s="2">
        <f>VLOOKUP(D585,Vorgang!A:T,17,FALSE)</f>
        <v>0</v>
      </c>
      <c r="G585" s="2" t="str">
        <f>VLOOKUP(D585,Vorgang!A:T,18,FALSE)</f>
        <v>2667_4</v>
      </c>
      <c r="H585" s="2" t="str">
        <f>VLOOKUP(D585,Vorgang!A:T,19,FALSE)</f>
        <v>EIN II</v>
      </c>
    </row>
    <row r="586" spans="1:8" ht="15" customHeight="1">
      <c r="A586" s="2">
        <v>11240585</v>
      </c>
      <c r="B586" s="2">
        <v>1</v>
      </c>
      <c r="C586" s="2">
        <v>10870005</v>
      </c>
      <c r="D586" s="2">
        <v>10800574</v>
      </c>
      <c r="F586" s="2">
        <f>VLOOKUP(D586,Vorgang!A:T,17,FALSE)</f>
        <v>0</v>
      </c>
      <c r="G586" s="2" t="str">
        <f>VLOOKUP(D586,Vorgang!A:T,18,FALSE)</f>
        <v>2550_1</v>
      </c>
      <c r="H586" s="2" t="str">
        <f>VLOOKUP(D586,Vorgang!A:T,19,FALSE)</f>
        <v>EIN II</v>
      </c>
    </row>
    <row r="587" spans="1:8" ht="15" customHeight="1">
      <c r="A587" s="2">
        <v>11240586</v>
      </c>
      <c r="B587" s="2">
        <v>1</v>
      </c>
      <c r="C587" s="2">
        <v>10870005</v>
      </c>
      <c r="D587" s="2">
        <v>10800575</v>
      </c>
      <c r="F587" s="2">
        <f>VLOOKUP(D587,Vorgang!A:T,17,FALSE)</f>
        <v>0</v>
      </c>
      <c r="G587" s="2" t="str">
        <f>VLOOKUP(D587,Vorgang!A:T,18,FALSE)</f>
        <v>2550_2</v>
      </c>
      <c r="H587" s="2" t="str">
        <f>VLOOKUP(D587,Vorgang!A:T,19,FALSE)</f>
        <v>EIN II</v>
      </c>
    </row>
    <row r="588" spans="1:8" ht="15" customHeight="1">
      <c r="A588" s="2">
        <v>11240587</v>
      </c>
      <c r="B588" s="2">
        <v>1</v>
      </c>
      <c r="C588" s="2">
        <v>10870005</v>
      </c>
      <c r="D588" s="2">
        <v>10800576</v>
      </c>
      <c r="F588" s="2">
        <f>VLOOKUP(D588,Vorgang!A:T,17,FALSE)</f>
        <v>0</v>
      </c>
      <c r="G588" s="2" t="str">
        <f>VLOOKUP(D588,Vorgang!A:T,18,FALSE)</f>
        <v>2550_3</v>
      </c>
      <c r="H588" s="2" t="str">
        <f>VLOOKUP(D588,Vorgang!A:T,19,FALSE)</f>
        <v>EIN II</v>
      </c>
    </row>
    <row r="589" spans="1:8" ht="15" customHeight="1">
      <c r="A589" s="2">
        <v>11240588</v>
      </c>
      <c r="B589" s="2">
        <v>1</v>
      </c>
      <c r="C589" s="2">
        <v>10870015</v>
      </c>
      <c r="D589" s="2">
        <v>10800577</v>
      </c>
      <c r="F589" s="2">
        <f>VLOOKUP(D589,Vorgang!A:T,17,FALSE)</f>
        <v>0</v>
      </c>
      <c r="G589" s="2" t="str">
        <f>VLOOKUP(D589,Vorgang!A:T,18,FALSE)</f>
        <v>1526_2</v>
      </c>
      <c r="H589" s="2" t="str">
        <f>VLOOKUP(D589,Vorgang!A:T,19,FALSE)</f>
        <v>EIN I</v>
      </c>
    </row>
    <row r="590" spans="1:8" ht="15" customHeight="1">
      <c r="A590" s="2">
        <v>11240589</v>
      </c>
      <c r="B590" s="2">
        <v>1</v>
      </c>
      <c r="C590" s="2">
        <v>10870015</v>
      </c>
      <c r="D590" s="2">
        <v>10800578</v>
      </c>
      <c r="F590" s="2">
        <f>VLOOKUP(D590,Vorgang!A:T,17,FALSE)</f>
        <v>0</v>
      </c>
      <c r="G590" s="2" t="str">
        <f>VLOOKUP(D590,Vorgang!A:T,18,FALSE)</f>
        <v>1526_3</v>
      </c>
      <c r="H590" s="2" t="str">
        <f>VLOOKUP(D590,Vorgang!A:T,19,FALSE)</f>
        <v>EIN I</v>
      </c>
    </row>
    <row r="591" spans="1:8" ht="15" customHeight="1">
      <c r="A591" s="2">
        <v>11240590</v>
      </c>
      <c r="B591" s="2">
        <v>1</v>
      </c>
      <c r="C591" s="2">
        <v>10870015</v>
      </c>
      <c r="D591" s="2">
        <v>10800579</v>
      </c>
      <c r="F591" s="2">
        <f>VLOOKUP(D591,Vorgang!A:T,17,FALSE)</f>
        <v>0</v>
      </c>
      <c r="G591" s="2" t="str">
        <f>VLOOKUP(D591,Vorgang!A:T,18,FALSE)</f>
        <v>701_2</v>
      </c>
      <c r="H591" s="2" t="str">
        <f>VLOOKUP(D591,Vorgang!A:T,19,FALSE)</f>
        <v>EIN I</v>
      </c>
    </row>
    <row r="592" spans="1:8" ht="15" customHeight="1">
      <c r="A592" s="2">
        <v>11240591</v>
      </c>
      <c r="B592" s="2">
        <v>1</v>
      </c>
      <c r="C592" s="2">
        <v>10870015</v>
      </c>
      <c r="D592" s="2">
        <v>10800580</v>
      </c>
      <c r="F592" s="2">
        <f>VLOOKUP(D592,Vorgang!A:T,17,FALSE)</f>
        <v>0</v>
      </c>
      <c r="G592" s="2" t="str">
        <f>VLOOKUP(D592,Vorgang!A:T,18,FALSE)</f>
        <v>701_3</v>
      </c>
      <c r="H592" s="2" t="str">
        <f>VLOOKUP(D592,Vorgang!A:T,19,FALSE)</f>
        <v>EIN I</v>
      </c>
    </row>
    <row r="593" spans="1:8" ht="15" customHeight="1">
      <c r="A593" s="2">
        <v>11240592</v>
      </c>
      <c r="B593" s="2">
        <v>1</v>
      </c>
      <c r="C593" s="2">
        <v>10870015</v>
      </c>
      <c r="D593" s="2">
        <v>10800581</v>
      </c>
      <c r="F593" s="2">
        <f>VLOOKUP(D593,Vorgang!A:T,17,FALSE)</f>
        <v>0</v>
      </c>
      <c r="G593" s="2" t="str">
        <f>VLOOKUP(D593,Vorgang!A:T,18,FALSE)</f>
        <v>1511_9</v>
      </c>
      <c r="H593" s="2" t="str">
        <f>VLOOKUP(D593,Vorgang!A:T,19,FALSE)</f>
        <v>EIN I</v>
      </c>
    </row>
    <row r="594" spans="1:8" ht="15" customHeight="1">
      <c r="A594" s="2">
        <v>11240593</v>
      </c>
      <c r="B594" s="2">
        <v>1</v>
      </c>
      <c r="C594" s="2">
        <v>10870015</v>
      </c>
      <c r="D594" s="2">
        <v>10800582</v>
      </c>
      <c r="F594" s="2">
        <f>VLOOKUP(D594,Vorgang!A:T,17,FALSE)</f>
        <v>0</v>
      </c>
      <c r="G594" s="2" t="str">
        <f>VLOOKUP(D594,Vorgang!A:T,18,FALSE)</f>
        <v>1511_10</v>
      </c>
      <c r="H594" s="2" t="str">
        <f>VLOOKUP(D594,Vorgang!A:T,19,FALSE)</f>
        <v>EIN I</v>
      </c>
    </row>
    <row r="595" spans="1:8" ht="15" customHeight="1">
      <c r="A595" s="2">
        <v>11240594</v>
      </c>
      <c r="B595" s="2">
        <v>1</v>
      </c>
      <c r="C595" s="2">
        <v>10870015</v>
      </c>
      <c r="D595" s="2">
        <v>10800583</v>
      </c>
      <c r="F595" s="2">
        <f>VLOOKUP(D595,Vorgang!A:T,17,FALSE)</f>
        <v>0</v>
      </c>
      <c r="G595" s="2" t="str">
        <f>VLOOKUP(D595,Vorgang!A:T,18,FALSE)</f>
        <v>2641_1</v>
      </c>
      <c r="H595" s="2" t="str">
        <f>VLOOKUP(D595,Vorgang!A:T,19,FALSE)</f>
        <v>EIN I</v>
      </c>
    </row>
    <row r="596" spans="1:8" ht="15" customHeight="1">
      <c r="A596" s="2">
        <v>11240595</v>
      </c>
      <c r="B596" s="2">
        <v>1</v>
      </c>
      <c r="C596" s="2">
        <v>10870015</v>
      </c>
      <c r="D596" s="2">
        <v>10800584</v>
      </c>
      <c r="F596" s="2">
        <f>VLOOKUP(D596,Vorgang!A:T,17,FALSE)</f>
        <v>0</v>
      </c>
      <c r="G596" s="2" t="str">
        <f>VLOOKUP(D596,Vorgang!A:T,18,FALSE)</f>
        <v>2641_2</v>
      </c>
      <c r="H596" s="2" t="str">
        <f>VLOOKUP(D596,Vorgang!A:T,19,FALSE)</f>
        <v>EIN I</v>
      </c>
    </row>
    <row r="597" spans="1:8" ht="15" customHeight="1">
      <c r="A597" s="2">
        <v>11240596</v>
      </c>
      <c r="B597" s="2">
        <v>1</v>
      </c>
      <c r="C597" s="2">
        <v>10870015</v>
      </c>
      <c r="D597" s="2">
        <v>10800585</v>
      </c>
      <c r="F597" s="2">
        <f>VLOOKUP(D597,Vorgang!A:T,17,FALSE)</f>
        <v>0</v>
      </c>
      <c r="G597" s="2" t="str">
        <f>VLOOKUP(D597,Vorgang!A:T,18,FALSE)</f>
        <v>2641_3</v>
      </c>
      <c r="H597" s="2" t="str">
        <f>VLOOKUP(D597,Vorgang!A:T,19,FALSE)</f>
        <v>EIN I</v>
      </c>
    </row>
    <row r="598" spans="1:8" ht="15" customHeight="1">
      <c r="A598" s="2">
        <v>11240597</v>
      </c>
      <c r="B598" s="2">
        <v>1</v>
      </c>
      <c r="C598" s="2">
        <v>10870015</v>
      </c>
      <c r="D598" s="2">
        <v>10800586</v>
      </c>
      <c r="F598" s="2">
        <f>VLOOKUP(D598,Vorgang!A:T,17,FALSE)</f>
        <v>0</v>
      </c>
      <c r="G598" s="2" t="str">
        <f>VLOOKUP(D598,Vorgang!A:T,18,FALSE)</f>
        <v>2641_4</v>
      </c>
      <c r="H598" s="2" t="str">
        <f>VLOOKUP(D598,Vorgang!A:T,19,FALSE)</f>
        <v>EIN I</v>
      </c>
    </row>
    <row r="599" spans="1:8" ht="15" customHeight="1">
      <c r="A599" s="2">
        <v>11240598</v>
      </c>
      <c r="B599" s="2">
        <v>1</v>
      </c>
      <c r="C599" s="2">
        <v>10870015</v>
      </c>
      <c r="D599" s="2">
        <v>10800587</v>
      </c>
      <c r="F599" s="2">
        <f>VLOOKUP(D599,Vorgang!A:T,17,FALSE)</f>
        <v>0</v>
      </c>
      <c r="G599" s="2" t="str">
        <f>VLOOKUP(D599,Vorgang!A:T,18,FALSE)</f>
        <v>2641_5</v>
      </c>
      <c r="H599" s="2" t="str">
        <f>VLOOKUP(D599,Vorgang!A:T,19,FALSE)</f>
        <v>EIN I</v>
      </c>
    </row>
    <row r="600" spans="1:8" ht="15" customHeight="1">
      <c r="A600" s="2">
        <v>11240599</v>
      </c>
      <c r="B600" s="2">
        <v>1</v>
      </c>
      <c r="C600" s="2">
        <v>10870015</v>
      </c>
      <c r="D600" s="2">
        <v>10800588</v>
      </c>
      <c r="F600" s="2">
        <f>VLOOKUP(D600,Vorgang!A:T,17,FALSE)</f>
        <v>0</v>
      </c>
      <c r="G600" s="2" t="str">
        <f>VLOOKUP(D600,Vorgang!A:T,18,FALSE)</f>
        <v>2641_6</v>
      </c>
      <c r="H600" s="2" t="str">
        <f>VLOOKUP(D600,Vorgang!A:T,19,FALSE)</f>
        <v>EIN I</v>
      </c>
    </row>
    <row r="601" spans="1:8" ht="15" customHeight="1">
      <c r="A601" s="2">
        <v>11240600</v>
      </c>
      <c r="B601" s="2">
        <v>1</v>
      </c>
      <c r="C601" s="2">
        <v>10870015</v>
      </c>
      <c r="D601" s="2">
        <v>10800589</v>
      </c>
      <c r="F601" s="2">
        <f>VLOOKUP(D601,Vorgang!A:T,17,FALSE)</f>
        <v>0</v>
      </c>
      <c r="G601" s="2" t="str">
        <f>VLOOKUP(D601,Vorgang!A:T,18,FALSE)</f>
        <v>2641_7</v>
      </c>
      <c r="H601" s="2" t="str">
        <f>VLOOKUP(D601,Vorgang!A:T,19,FALSE)</f>
        <v>EIN I</v>
      </c>
    </row>
    <row r="602" spans="1:8" ht="15" customHeight="1">
      <c r="A602" s="2">
        <v>11240601</v>
      </c>
      <c r="B602" s="2">
        <v>1</v>
      </c>
      <c r="C602" s="2">
        <v>10870015</v>
      </c>
      <c r="D602" s="2">
        <v>10800590</v>
      </c>
      <c r="F602" s="2">
        <f>VLOOKUP(D602,Vorgang!A:T,17,FALSE)</f>
        <v>0</v>
      </c>
      <c r="G602" s="2" t="str">
        <f>VLOOKUP(D602,Vorgang!A:T,18,FALSE)</f>
        <v>2641_8</v>
      </c>
      <c r="H602" s="2" t="str">
        <f>VLOOKUP(D602,Vorgang!A:T,19,FALSE)</f>
        <v>EIN I</v>
      </c>
    </row>
    <row r="603" spans="1:8" ht="15" customHeight="1">
      <c r="A603" s="2">
        <v>11240602</v>
      </c>
      <c r="B603" s="2">
        <v>1</v>
      </c>
      <c r="C603" s="2">
        <v>10870015</v>
      </c>
      <c r="D603" s="2">
        <v>10800591</v>
      </c>
      <c r="F603" s="2">
        <f>VLOOKUP(D603,Vorgang!A:T,17,FALSE)</f>
        <v>0</v>
      </c>
      <c r="G603" s="2" t="str">
        <f>VLOOKUP(D603,Vorgang!A:T,18,FALSE)</f>
        <v>1526_4</v>
      </c>
      <c r="H603" s="2" t="str">
        <f>VLOOKUP(D603,Vorgang!A:T,19,FALSE)</f>
        <v>EIN I</v>
      </c>
    </row>
    <row r="604" spans="1:8" ht="15" customHeight="1">
      <c r="A604" s="2">
        <v>11240603</v>
      </c>
      <c r="B604" s="2">
        <v>1</v>
      </c>
      <c r="C604" s="2">
        <v>10870015</v>
      </c>
      <c r="D604" s="2">
        <v>10800592</v>
      </c>
      <c r="F604" s="2">
        <f>VLOOKUP(D604,Vorgang!A:T,17,FALSE)</f>
        <v>0</v>
      </c>
      <c r="G604" s="2" t="str">
        <f>VLOOKUP(D604,Vorgang!A:T,18,FALSE)</f>
        <v>1526_5</v>
      </c>
      <c r="H604" s="2" t="str">
        <f>VLOOKUP(D604,Vorgang!A:T,19,FALSE)</f>
        <v>EIN I</v>
      </c>
    </row>
    <row r="605" spans="1:8" ht="15" customHeight="1">
      <c r="A605" s="2">
        <v>11240604</v>
      </c>
      <c r="B605" s="2">
        <v>1</v>
      </c>
      <c r="C605" s="2">
        <v>10870015</v>
      </c>
      <c r="D605" s="2">
        <v>10800593</v>
      </c>
      <c r="F605" s="2">
        <f>VLOOKUP(D605,Vorgang!A:T,17,FALSE)</f>
        <v>0</v>
      </c>
      <c r="G605" s="2" t="str">
        <f>VLOOKUP(D605,Vorgang!A:T,18,FALSE)</f>
        <v>701_4</v>
      </c>
      <c r="H605" s="2" t="str">
        <f>VLOOKUP(D605,Vorgang!A:T,19,FALSE)</f>
        <v>EIN I</v>
      </c>
    </row>
    <row r="606" spans="1:8" ht="15" customHeight="1">
      <c r="A606" s="2">
        <v>11240605</v>
      </c>
      <c r="B606" s="2">
        <v>1</v>
      </c>
      <c r="C606" s="2">
        <v>10870015</v>
      </c>
      <c r="D606" s="2">
        <v>10800594</v>
      </c>
      <c r="F606" s="2">
        <f>VLOOKUP(D606,Vorgang!A:T,17,FALSE)</f>
        <v>0</v>
      </c>
      <c r="G606" s="2" t="str">
        <f>VLOOKUP(D606,Vorgang!A:T,18,FALSE)</f>
        <v>701_5</v>
      </c>
      <c r="H606" s="2" t="str">
        <f>VLOOKUP(D606,Vorgang!A:T,19,FALSE)</f>
        <v>EIN I</v>
      </c>
    </row>
    <row r="607" spans="1:8" ht="15" customHeight="1">
      <c r="A607" s="2">
        <v>11240606</v>
      </c>
      <c r="B607" s="2">
        <v>1</v>
      </c>
      <c r="C607" s="2">
        <v>10870015</v>
      </c>
      <c r="D607" s="2">
        <v>10800595</v>
      </c>
      <c r="F607" s="2">
        <f>VLOOKUP(D607,Vorgang!A:T,17,FALSE)</f>
        <v>0</v>
      </c>
      <c r="G607" s="2" t="str">
        <f>VLOOKUP(D607,Vorgang!A:T,18,FALSE)</f>
        <v>2503_1</v>
      </c>
      <c r="H607" s="2" t="str">
        <f>VLOOKUP(D607,Vorgang!A:T,19,FALSE)</f>
        <v>EIN I</v>
      </c>
    </row>
    <row r="608" spans="1:8" ht="15" customHeight="1">
      <c r="A608" s="2">
        <v>11240607</v>
      </c>
      <c r="B608" s="2">
        <v>1</v>
      </c>
      <c r="C608" s="2">
        <v>10870015</v>
      </c>
      <c r="D608" s="2">
        <v>10800596</v>
      </c>
      <c r="F608" s="2">
        <f>VLOOKUP(D608,Vorgang!A:T,17,FALSE)</f>
        <v>0</v>
      </c>
      <c r="G608" s="2" t="str">
        <f>VLOOKUP(D608,Vorgang!A:T,18,FALSE)</f>
        <v>2503_2</v>
      </c>
      <c r="H608" s="2" t="str">
        <f>VLOOKUP(D608,Vorgang!A:T,19,FALSE)</f>
        <v>EIN I</v>
      </c>
    </row>
    <row r="609" spans="1:8" ht="15" customHeight="1">
      <c r="A609" s="2">
        <v>11240608</v>
      </c>
      <c r="B609" s="2">
        <v>1</v>
      </c>
      <c r="C609" s="2">
        <v>10870015</v>
      </c>
      <c r="D609" s="2">
        <v>10800597</v>
      </c>
      <c r="F609" s="2">
        <f>VLOOKUP(D609,Vorgang!A:T,17,FALSE)</f>
        <v>0</v>
      </c>
      <c r="G609" s="2" t="str">
        <f>VLOOKUP(D609,Vorgang!A:T,18,FALSE)</f>
        <v>2503_3</v>
      </c>
      <c r="H609" s="2" t="str">
        <f>VLOOKUP(D609,Vorgang!A:T,19,FALSE)</f>
        <v>EIN I</v>
      </c>
    </row>
    <row r="610" spans="1:8" ht="15" customHeight="1">
      <c r="A610" s="2">
        <v>11240609</v>
      </c>
      <c r="B610" s="2">
        <v>1</v>
      </c>
      <c r="C610" s="2">
        <v>10870015</v>
      </c>
      <c r="D610" s="2">
        <v>10800598</v>
      </c>
      <c r="F610" s="2">
        <f>VLOOKUP(D610,Vorgang!A:T,17,FALSE)</f>
        <v>0</v>
      </c>
      <c r="G610" s="2" t="str">
        <f>VLOOKUP(D610,Vorgang!A:T,18,FALSE)</f>
        <v>2503_4</v>
      </c>
      <c r="H610" s="2" t="str">
        <f>VLOOKUP(D610,Vorgang!A:T,19,FALSE)</f>
        <v>EIN I</v>
      </c>
    </row>
    <row r="611" spans="1:8" ht="15" customHeight="1">
      <c r="A611" s="2">
        <v>11240610</v>
      </c>
      <c r="B611" s="2">
        <v>1</v>
      </c>
      <c r="C611" s="2">
        <v>10870015</v>
      </c>
      <c r="D611" s="2">
        <v>10800599</v>
      </c>
      <c r="F611" s="2">
        <f>VLOOKUP(D611,Vorgang!A:T,17,FALSE)</f>
        <v>0</v>
      </c>
      <c r="G611" s="2" t="str">
        <f>VLOOKUP(D611,Vorgang!A:T,18,FALSE)</f>
        <v>2503_5</v>
      </c>
      <c r="H611" s="2" t="str">
        <f>VLOOKUP(D611,Vorgang!A:T,19,FALSE)</f>
        <v>EIN I</v>
      </c>
    </row>
    <row r="612" spans="1:8" ht="15" customHeight="1">
      <c r="A612" s="2">
        <v>11240611</v>
      </c>
      <c r="B612" s="2">
        <v>1</v>
      </c>
      <c r="C612" s="2">
        <v>10870015</v>
      </c>
      <c r="D612" s="2">
        <v>10800600</v>
      </c>
      <c r="F612" s="2">
        <f>VLOOKUP(D612,Vorgang!A:T,17,FALSE)</f>
        <v>0</v>
      </c>
      <c r="G612" s="2" t="str">
        <f>VLOOKUP(D612,Vorgang!A:T,18,FALSE)</f>
        <v>2503_6</v>
      </c>
      <c r="H612" s="2" t="str">
        <f>VLOOKUP(D612,Vorgang!A:T,19,FALSE)</f>
        <v>EIN I</v>
      </c>
    </row>
    <row r="613" spans="1:8" ht="15" customHeight="1">
      <c r="A613" s="2">
        <v>11240612</v>
      </c>
      <c r="B613" s="2">
        <v>1</v>
      </c>
      <c r="C613" s="2">
        <v>10870015</v>
      </c>
      <c r="D613" s="2">
        <v>10800601</v>
      </c>
      <c r="F613" s="2">
        <f>VLOOKUP(D613,Vorgang!A:T,17,FALSE)</f>
        <v>0</v>
      </c>
      <c r="G613" s="2" t="str">
        <f>VLOOKUP(D613,Vorgang!A:T,18,FALSE)</f>
        <v>2503_7</v>
      </c>
      <c r="H613" s="2" t="str">
        <f>VLOOKUP(D613,Vorgang!A:T,19,FALSE)</f>
        <v>EIN I</v>
      </c>
    </row>
    <row r="614" spans="1:8" ht="15" customHeight="1">
      <c r="A614" s="2">
        <v>11240613</v>
      </c>
      <c r="B614" s="2">
        <v>1</v>
      </c>
      <c r="C614" s="2">
        <v>10870015</v>
      </c>
      <c r="D614" s="2">
        <v>10800602</v>
      </c>
      <c r="F614" s="2">
        <f>VLOOKUP(D614,Vorgang!A:T,17,FALSE)</f>
        <v>0</v>
      </c>
      <c r="G614" s="2" t="str">
        <f>VLOOKUP(D614,Vorgang!A:T,18,FALSE)</f>
        <v>2503_8</v>
      </c>
      <c r="H614" s="2" t="str">
        <f>VLOOKUP(D614,Vorgang!A:T,19,FALSE)</f>
        <v>EIN I</v>
      </c>
    </row>
    <row r="615" spans="1:8" ht="15" customHeight="1">
      <c r="A615" s="2">
        <v>11240614</v>
      </c>
      <c r="B615" s="2">
        <v>1</v>
      </c>
      <c r="C615" s="2">
        <v>10870015</v>
      </c>
      <c r="D615" s="2">
        <v>10800603</v>
      </c>
      <c r="F615" s="2">
        <f>VLOOKUP(D615,Vorgang!A:T,17,FALSE)</f>
        <v>0</v>
      </c>
      <c r="G615" s="2" t="str">
        <f>VLOOKUP(D615,Vorgang!A:T,18,FALSE)</f>
        <v>2503_9</v>
      </c>
      <c r="H615" s="2" t="str">
        <f>VLOOKUP(D615,Vorgang!A:T,19,FALSE)</f>
        <v>EIN I</v>
      </c>
    </row>
    <row r="616" spans="1:8" ht="15" customHeight="1">
      <c r="A616" s="2">
        <v>11240615</v>
      </c>
      <c r="B616" s="2">
        <v>1</v>
      </c>
      <c r="C616" s="2">
        <v>10870005</v>
      </c>
      <c r="D616" s="2">
        <v>10800604</v>
      </c>
      <c r="F616" s="2">
        <f>VLOOKUP(D616,Vorgang!A:T,17,FALSE)</f>
        <v>0</v>
      </c>
      <c r="G616" s="2" t="str">
        <f>VLOOKUP(D616,Vorgang!A:T,18,FALSE)</f>
        <v>2562_1</v>
      </c>
      <c r="H616" s="2" t="str">
        <f>VLOOKUP(D616,Vorgang!A:T,19,FALSE)</f>
        <v>EIN II</v>
      </c>
    </row>
    <row r="617" spans="1:8" ht="15" customHeight="1">
      <c r="A617" s="2">
        <v>11240616</v>
      </c>
      <c r="B617" s="2">
        <v>1</v>
      </c>
      <c r="C617" s="2">
        <v>10870005</v>
      </c>
      <c r="D617" s="2">
        <v>10800605</v>
      </c>
      <c r="F617" s="2">
        <f>VLOOKUP(D617,Vorgang!A:T,17,FALSE)</f>
        <v>0</v>
      </c>
      <c r="G617" s="2" t="str">
        <f>VLOOKUP(D617,Vorgang!A:T,18,FALSE)</f>
        <v>2562_2</v>
      </c>
      <c r="H617" s="2" t="str">
        <f>VLOOKUP(D617,Vorgang!A:T,19,FALSE)</f>
        <v>EIN II</v>
      </c>
    </row>
    <row r="618" spans="1:8" ht="15" customHeight="1">
      <c r="A618" s="2">
        <v>11240617</v>
      </c>
      <c r="B618" s="2">
        <v>1</v>
      </c>
      <c r="C618" s="2">
        <v>10870005</v>
      </c>
      <c r="D618" s="2">
        <v>10800606</v>
      </c>
      <c r="F618" s="2">
        <f>VLOOKUP(D618,Vorgang!A:T,17,FALSE)</f>
        <v>0</v>
      </c>
      <c r="G618" s="2" t="str">
        <f>VLOOKUP(D618,Vorgang!A:T,18,FALSE)</f>
        <v>2562_3</v>
      </c>
      <c r="H618" s="2" t="str">
        <f>VLOOKUP(D618,Vorgang!A:T,19,FALSE)</f>
        <v>EIN II</v>
      </c>
    </row>
    <row r="619" spans="1:8" ht="15" customHeight="1">
      <c r="A619" s="2">
        <v>11240618</v>
      </c>
      <c r="B619" s="2">
        <v>1</v>
      </c>
      <c r="C619" s="2">
        <v>10870005</v>
      </c>
      <c r="D619" s="2">
        <v>10800607</v>
      </c>
      <c r="F619" s="2">
        <f>VLOOKUP(D619,Vorgang!A:T,17,FALSE)</f>
        <v>0</v>
      </c>
      <c r="G619" s="2" t="str">
        <f>VLOOKUP(D619,Vorgang!A:T,18,FALSE)</f>
        <v>2562_4</v>
      </c>
      <c r="H619" s="2" t="str">
        <f>VLOOKUP(D619,Vorgang!A:T,19,FALSE)</f>
        <v>EIN II</v>
      </c>
    </row>
    <row r="620" spans="1:8" ht="15" customHeight="1">
      <c r="A620" s="2">
        <v>11240619</v>
      </c>
      <c r="B620" s="2">
        <v>1</v>
      </c>
      <c r="C620" s="2">
        <v>10870005</v>
      </c>
      <c r="D620" s="2">
        <v>10800608</v>
      </c>
      <c r="F620" s="2">
        <f>VLOOKUP(D620,Vorgang!A:T,17,FALSE)</f>
        <v>0</v>
      </c>
      <c r="G620" s="2" t="str">
        <f>VLOOKUP(D620,Vorgang!A:T,18,FALSE)</f>
        <v>2562_5</v>
      </c>
      <c r="H620" s="2" t="str">
        <f>VLOOKUP(D620,Vorgang!A:T,19,FALSE)</f>
        <v>EIN II</v>
      </c>
    </row>
    <row r="621" spans="1:8" ht="15" customHeight="1">
      <c r="A621" s="2">
        <v>11240620</v>
      </c>
      <c r="B621" s="2">
        <v>1</v>
      </c>
      <c r="C621" s="2">
        <v>10870005</v>
      </c>
      <c r="D621" s="2">
        <v>10800609</v>
      </c>
      <c r="F621" s="2">
        <f>VLOOKUP(D621,Vorgang!A:T,17,FALSE)</f>
        <v>0</v>
      </c>
      <c r="G621" s="2" t="str">
        <f>VLOOKUP(D621,Vorgang!A:T,18,FALSE)</f>
        <v>2562_6</v>
      </c>
      <c r="H621" s="2" t="str">
        <f>VLOOKUP(D621,Vorgang!A:T,19,FALSE)</f>
        <v>EIN II</v>
      </c>
    </row>
    <row r="622" spans="1:8" ht="15" customHeight="1">
      <c r="A622" s="2">
        <v>11240621</v>
      </c>
      <c r="B622" s="2">
        <v>1</v>
      </c>
      <c r="C622" s="2">
        <v>10870005</v>
      </c>
      <c r="D622" s="2">
        <v>10800610</v>
      </c>
      <c r="F622" s="2">
        <f>VLOOKUP(D622,Vorgang!A:T,17,FALSE)</f>
        <v>0</v>
      </c>
      <c r="G622" s="2" t="str">
        <f>VLOOKUP(D622,Vorgang!A:T,18,FALSE)</f>
        <v>2562_7</v>
      </c>
      <c r="H622" s="2" t="str">
        <f>VLOOKUP(D622,Vorgang!A:T,19,FALSE)</f>
        <v>EIN II</v>
      </c>
    </row>
    <row r="623" spans="1:8" ht="15" customHeight="1">
      <c r="A623" s="2">
        <v>11240622</v>
      </c>
      <c r="B623" s="2">
        <v>1</v>
      </c>
      <c r="C623" s="2">
        <v>10870005</v>
      </c>
      <c r="D623" s="2">
        <v>10800611</v>
      </c>
      <c r="F623" s="2">
        <f>VLOOKUP(D623,Vorgang!A:T,17,FALSE)</f>
        <v>0</v>
      </c>
      <c r="G623" s="2" t="str">
        <f>VLOOKUP(D623,Vorgang!A:T,18,FALSE)</f>
        <v>2817_1</v>
      </c>
      <c r="H623" s="2" t="str">
        <f>VLOOKUP(D623,Vorgang!A:T,19,FALSE)</f>
        <v>EIN II</v>
      </c>
    </row>
    <row r="624" spans="1:8" ht="15" customHeight="1">
      <c r="A624" s="2">
        <v>11240623</v>
      </c>
      <c r="B624" s="2">
        <v>1</v>
      </c>
      <c r="C624" s="2">
        <v>10870005</v>
      </c>
      <c r="D624" s="2">
        <v>10800612</v>
      </c>
      <c r="F624" s="2">
        <f>VLOOKUP(D624,Vorgang!A:T,17,FALSE)</f>
        <v>0</v>
      </c>
      <c r="G624" s="2" t="str">
        <f>VLOOKUP(D624,Vorgang!A:T,18,FALSE)</f>
        <v>2817_2</v>
      </c>
      <c r="H624" s="2" t="str">
        <f>VLOOKUP(D624,Vorgang!A:T,19,FALSE)</f>
        <v>EIN II</v>
      </c>
    </row>
    <row r="625" spans="1:8" ht="15" customHeight="1">
      <c r="A625" s="2">
        <v>11240624</v>
      </c>
      <c r="B625" s="2">
        <v>1</v>
      </c>
      <c r="C625" s="2">
        <v>10870005</v>
      </c>
      <c r="D625" s="2">
        <v>10800613</v>
      </c>
      <c r="F625" s="2">
        <f>VLOOKUP(D625,Vorgang!A:T,17,FALSE)</f>
        <v>0</v>
      </c>
      <c r="G625" s="2" t="str">
        <f>VLOOKUP(D625,Vorgang!A:T,18,FALSE)</f>
        <v>2817_3</v>
      </c>
      <c r="H625" s="2" t="str">
        <f>VLOOKUP(D625,Vorgang!A:T,19,FALSE)</f>
        <v>EIN II</v>
      </c>
    </row>
    <row r="626" spans="1:8" ht="15" customHeight="1">
      <c r="A626" s="2">
        <v>11240625</v>
      </c>
      <c r="B626" s="2">
        <v>1</v>
      </c>
      <c r="C626" s="2">
        <v>10870005</v>
      </c>
      <c r="D626" s="2">
        <v>10800614</v>
      </c>
      <c r="F626" s="2">
        <f>VLOOKUP(D626,Vorgang!A:T,17,FALSE)</f>
        <v>0</v>
      </c>
      <c r="G626" s="2" t="str">
        <f>VLOOKUP(D626,Vorgang!A:T,18,FALSE)</f>
        <v>2817_4</v>
      </c>
      <c r="H626" s="2" t="str">
        <f>VLOOKUP(D626,Vorgang!A:T,19,FALSE)</f>
        <v>EIN II</v>
      </c>
    </row>
    <row r="627" spans="1:8" ht="15" customHeight="1">
      <c r="A627" s="2">
        <v>11240626</v>
      </c>
      <c r="B627" s="2">
        <v>1</v>
      </c>
      <c r="C627" s="2">
        <v>10870015</v>
      </c>
      <c r="D627" s="2">
        <v>10800615</v>
      </c>
      <c r="F627" s="2">
        <f>VLOOKUP(D627,Vorgang!A:T,17,FALSE)</f>
        <v>0</v>
      </c>
      <c r="G627" s="2" t="str">
        <f>VLOOKUP(D627,Vorgang!A:T,18,FALSE)</f>
        <v>1513_1</v>
      </c>
      <c r="H627" s="2" t="str">
        <f>VLOOKUP(D627,Vorgang!A:T,19,FALSE)</f>
        <v>EIN I</v>
      </c>
    </row>
    <row r="628" spans="1:8" ht="15" customHeight="1">
      <c r="A628" s="2">
        <v>11240627</v>
      </c>
      <c r="B628" s="2">
        <v>1</v>
      </c>
      <c r="C628" s="2">
        <v>10870015</v>
      </c>
      <c r="D628" s="2">
        <v>10800616</v>
      </c>
      <c r="F628" s="2">
        <f>VLOOKUP(D628,Vorgang!A:T,17,FALSE)</f>
        <v>0</v>
      </c>
      <c r="G628" s="2" t="str">
        <f>VLOOKUP(D628,Vorgang!A:T,18,FALSE)</f>
        <v>1513_2</v>
      </c>
      <c r="H628" s="2" t="str">
        <f>VLOOKUP(D628,Vorgang!A:T,19,FALSE)</f>
        <v>EIN I</v>
      </c>
    </row>
    <row r="629" spans="1:8" ht="15" customHeight="1">
      <c r="A629" s="2">
        <v>11240628</v>
      </c>
      <c r="B629" s="2">
        <v>1</v>
      </c>
      <c r="C629" s="2">
        <v>10870015</v>
      </c>
      <c r="D629" s="2">
        <v>10800617</v>
      </c>
      <c r="F629" s="2">
        <f>VLOOKUP(D629,Vorgang!A:T,17,FALSE)</f>
        <v>0</v>
      </c>
      <c r="G629" s="2" t="str">
        <f>VLOOKUP(D629,Vorgang!A:T,18,FALSE)</f>
        <v>1513_3</v>
      </c>
      <c r="H629" s="2" t="str">
        <f>VLOOKUP(D629,Vorgang!A:T,19,FALSE)</f>
        <v>EIN I</v>
      </c>
    </row>
    <row r="630" spans="1:8" ht="15" customHeight="1">
      <c r="A630" s="2">
        <v>11240629</v>
      </c>
      <c r="B630" s="2">
        <v>1</v>
      </c>
      <c r="C630" s="2">
        <v>10870015</v>
      </c>
      <c r="D630" s="2">
        <v>10800618</v>
      </c>
      <c r="F630" s="2">
        <f>VLOOKUP(D630,Vorgang!A:T,17,FALSE)</f>
        <v>0</v>
      </c>
      <c r="G630" s="2" t="str">
        <f>VLOOKUP(D630,Vorgang!A:T,18,FALSE)</f>
        <v>1513_4</v>
      </c>
      <c r="H630" s="2" t="str">
        <f>VLOOKUP(D630,Vorgang!A:T,19,FALSE)</f>
        <v>EIN I</v>
      </c>
    </row>
    <row r="631" spans="1:8" ht="15" customHeight="1">
      <c r="A631" s="2">
        <v>11240630</v>
      </c>
      <c r="B631" s="2">
        <v>1</v>
      </c>
      <c r="C631" s="2">
        <v>10870015</v>
      </c>
      <c r="D631" s="2">
        <v>10800619</v>
      </c>
      <c r="F631" s="2">
        <f>VLOOKUP(D631,Vorgang!A:T,17,FALSE)</f>
        <v>0</v>
      </c>
      <c r="G631" s="2" t="str">
        <f>VLOOKUP(D631,Vorgang!A:T,18,FALSE)</f>
        <v>1513_5</v>
      </c>
      <c r="H631" s="2" t="str">
        <f>VLOOKUP(D631,Vorgang!A:T,19,FALSE)</f>
        <v>EIN I</v>
      </c>
    </row>
    <row r="632" spans="1:8" ht="15" customHeight="1">
      <c r="A632" s="2">
        <v>11240631</v>
      </c>
      <c r="B632" s="2">
        <v>1</v>
      </c>
      <c r="C632" s="2">
        <v>10870015</v>
      </c>
      <c r="D632" s="2">
        <v>10800620</v>
      </c>
      <c r="F632" s="2">
        <f>VLOOKUP(D632,Vorgang!A:T,17,FALSE)</f>
        <v>0</v>
      </c>
      <c r="G632" s="2" t="str">
        <f>VLOOKUP(D632,Vorgang!A:T,18,FALSE)</f>
        <v>1513_6</v>
      </c>
      <c r="H632" s="2" t="str">
        <f>VLOOKUP(D632,Vorgang!A:T,19,FALSE)</f>
        <v>EIN I</v>
      </c>
    </row>
    <row r="633" spans="1:8" ht="15" customHeight="1">
      <c r="A633" s="2">
        <v>11240632</v>
      </c>
      <c r="B633" s="2">
        <v>1</v>
      </c>
      <c r="C633" s="2">
        <v>10870015</v>
      </c>
      <c r="D633" s="2">
        <v>10800621</v>
      </c>
      <c r="F633" s="2">
        <f>VLOOKUP(D633,Vorgang!A:T,17,FALSE)</f>
        <v>0</v>
      </c>
      <c r="G633" s="2" t="str">
        <f>VLOOKUP(D633,Vorgang!A:T,18,FALSE)</f>
        <v>4334_3</v>
      </c>
      <c r="H633" s="2" t="str">
        <f>VLOOKUP(D633,Vorgang!A:T,19,FALSE)</f>
        <v>EIN I</v>
      </c>
    </row>
    <row r="634" spans="1:8" ht="15" customHeight="1">
      <c r="A634" s="2">
        <v>11240633</v>
      </c>
      <c r="B634" s="2">
        <v>1</v>
      </c>
      <c r="C634" s="2">
        <v>10870005</v>
      </c>
      <c r="D634" s="2">
        <v>10800622</v>
      </c>
      <c r="F634" s="2">
        <f>VLOOKUP(D634,Vorgang!A:T,17,FALSE)</f>
        <v>0</v>
      </c>
      <c r="G634" s="2" t="str">
        <f>VLOOKUP(D634,Vorgang!A:T,18,FALSE)</f>
        <v>2573_1</v>
      </c>
      <c r="H634" s="2" t="str">
        <f>VLOOKUP(D634,Vorgang!A:T,19,FALSE)</f>
        <v>EIN II</v>
      </c>
    </row>
    <row r="635" spans="1:8" ht="15" customHeight="1">
      <c r="A635" s="2">
        <v>11240634</v>
      </c>
      <c r="B635" s="2">
        <v>1</v>
      </c>
      <c r="C635" s="2">
        <v>10870005</v>
      </c>
      <c r="D635" s="2">
        <v>10800623</v>
      </c>
      <c r="F635" s="2">
        <f>VLOOKUP(D635,Vorgang!A:T,17,FALSE)</f>
        <v>0</v>
      </c>
      <c r="G635" s="2" t="str">
        <f>VLOOKUP(D635,Vorgang!A:T,18,FALSE)</f>
        <v>2573_2</v>
      </c>
      <c r="H635" s="2" t="str">
        <f>VLOOKUP(D635,Vorgang!A:T,19,FALSE)</f>
        <v>EIN II</v>
      </c>
    </row>
    <row r="636" spans="1:8" ht="15" customHeight="1">
      <c r="A636" s="2">
        <v>11240635</v>
      </c>
      <c r="B636" s="2">
        <v>1</v>
      </c>
      <c r="C636" s="2">
        <v>10870005</v>
      </c>
      <c r="D636" s="2">
        <v>10800624</v>
      </c>
      <c r="F636" s="2">
        <f>VLOOKUP(D636,Vorgang!A:T,17,FALSE)</f>
        <v>0</v>
      </c>
      <c r="G636" s="2" t="str">
        <f>VLOOKUP(D636,Vorgang!A:T,18,FALSE)</f>
        <v>2573_3</v>
      </c>
      <c r="H636" s="2" t="str">
        <f>VLOOKUP(D636,Vorgang!A:T,19,FALSE)</f>
        <v>EIN II</v>
      </c>
    </row>
    <row r="637" spans="1:8" ht="15" customHeight="1">
      <c r="A637" s="2">
        <v>11240636</v>
      </c>
      <c r="B637" s="2">
        <v>1</v>
      </c>
      <c r="C637" s="2">
        <v>10870005</v>
      </c>
      <c r="D637" s="2">
        <v>10800625</v>
      </c>
      <c r="F637" s="2">
        <f>VLOOKUP(D637,Vorgang!A:T,17,FALSE)</f>
        <v>0</v>
      </c>
      <c r="G637" s="2" t="str">
        <f>VLOOKUP(D637,Vorgang!A:T,18,FALSE)</f>
        <v>2573_4</v>
      </c>
      <c r="H637" s="2" t="str">
        <f>VLOOKUP(D637,Vorgang!A:T,19,FALSE)</f>
        <v>EIN II</v>
      </c>
    </row>
    <row r="638" spans="1:8" ht="15" customHeight="1">
      <c r="A638" s="2">
        <v>11240637</v>
      </c>
      <c r="B638" s="2">
        <v>1</v>
      </c>
      <c r="C638" s="2">
        <v>10870005</v>
      </c>
      <c r="D638" s="2">
        <v>10800626</v>
      </c>
      <c r="F638" s="2">
        <f>VLOOKUP(D638,Vorgang!A:T,17,FALSE)</f>
        <v>0</v>
      </c>
      <c r="G638" s="2" t="str">
        <f>VLOOKUP(D638,Vorgang!A:T,18,FALSE)</f>
        <v>2573_5</v>
      </c>
      <c r="H638" s="2" t="str">
        <f>VLOOKUP(D638,Vorgang!A:T,19,FALSE)</f>
        <v>EIN II</v>
      </c>
    </row>
    <row r="639" spans="1:8" ht="15" customHeight="1">
      <c r="A639" s="2">
        <v>11240638</v>
      </c>
      <c r="B639" s="2">
        <v>1</v>
      </c>
      <c r="C639" s="2">
        <v>10870005</v>
      </c>
      <c r="D639" s="2">
        <v>10800627</v>
      </c>
      <c r="F639" s="2">
        <f>VLOOKUP(D639,Vorgang!A:T,17,FALSE)</f>
        <v>0</v>
      </c>
      <c r="G639" s="2" t="str">
        <f>VLOOKUP(D639,Vorgang!A:T,18,FALSE)</f>
        <v>2573_6</v>
      </c>
      <c r="H639" s="2" t="str">
        <f>VLOOKUP(D639,Vorgang!A:T,19,FALSE)</f>
        <v>EIN II</v>
      </c>
    </row>
    <row r="640" spans="1:8" ht="15" customHeight="1">
      <c r="A640" s="2">
        <v>11240639</v>
      </c>
      <c r="B640" s="2">
        <v>1</v>
      </c>
      <c r="C640" s="2">
        <v>10870005</v>
      </c>
      <c r="D640" s="2">
        <v>10800628</v>
      </c>
      <c r="F640" s="2">
        <f>VLOOKUP(D640,Vorgang!A:T,17,FALSE)</f>
        <v>0</v>
      </c>
      <c r="G640" s="2" t="str">
        <f>VLOOKUP(D640,Vorgang!A:T,18,FALSE)</f>
        <v>2567_1</v>
      </c>
      <c r="H640" s="2" t="str">
        <f>VLOOKUP(D640,Vorgang!A:T,19,FALSE)</f>
        <v>EIN II</v>
      </c>
    </row>
    <row r="641" spans="1:8" ht="15" customHeight="1">
      <c r="A641" s="2">
        <v>11240640</v>
      </c>
      <c r="B641" s="2">
        <v>1</v>
      </c>
      <c r="C641" s="2">
        <v>10870005</v>
      </c>
      <c r="D641" s="2">
        <v>10800629</v>
      </c>
      <c r="F641" s="2">
        <f>VLOOKUP(D641,Vorgang!A:T,17,FALSE)</f>
        <v>0</v>
      </c>
      <c r="G641" s="2" t="str">
        <f>VLOOKUP(D641,Vorgang!A:T,18,FALSE)</f>
        <v>2567_2</v>
      </c>
      <c r="H641" s="2" t="str">
        <f>VLOOKUP(D641,Vorgang!A:T,19,FALSE)</f>
        <v>EIN II</v>
      </c>
    </row>
    <row r="642" spans="1:8" ht="15" customHeight="1">
      <c r="A642" s="2">
        <v>11240641</v>
      </c>
      <c r="B642" s="2">
        <v>1</v>
      </c>
      <c r="C642" s="2">
        <v>10870005</v>
      </c>
      <c r="D642" s="2">
        <v>10800630</v>
      </c>
      <c r="F642" s="2">
        <f>VLOOKUP(D642,Vorgang!A:T,17,FALSE)</f>
        <v>0</v>
      </c>
      <c r="G642" s="2" t="str">
        <f>VLOOKUP(D642,Vorgang!A:T,18,FALSE)</f>
        <v>2567_3</v>
      </c>
      <c r="H642" s="2" t="str">
        <f>VLOOKUP(D642,Vorgang!A:T,19,FALSE)</f>
        <v>EIN II</v>
      </c>
    </row>
    <row r="643" spans="1:8" ht="15" customHeight="1">
      <c r="A643" s="2">
        <v>11240642</v>
      </c>
      <c r="B643" s="2">
        <v>1</v>
      </c>
      <c r="C643" s="2">
        <v>10870005</v>
      </c>
      <c r="D643" s="2">
        <v>10800631</v>
      </c>
      <c r="F643" s="2">
        <f>VLOOKUP(D643,Vorgang!A:T,17,FALSE)</f>
        <v>0</v>
      </c>
      <c r="G643" s="2" t="str">
        <f>VLOOKUP(D643,Vorgang!A:T,18,FALSE)</f>
        <v>2567_4</v>
      </c>
      <c r="H643" s="2" t="str">
        <f>VLOOKUP(D643,Vorgang!A:T,19,FALSE)</f>
        <v>EIN II</v>
      </c>
    </row>
    <row r="644" spans="1:8" ht="15" customHeight="1">
      <c r="A644" s="2">
        <v>11240643</v>
      </c>
      <c r="B644" s="2">
        <v>1</v>
      </c>
      <c r="C644" s="2">
        <v>10870005</v>
      </c>
      <c r="D644" s="2">
        <v>10800632</v>
      </c>
      <c r="F644" s="2">
        <f>VLOOKUP(D644,Vorgang!A:T,17,FALSE)</f>
        <v>0</v>
      </c>
      <c r="G644" s="2" t="str">
        <f>VLOOKUP(D644,Vorgang!A:T,18,FALSE)</f>
        <v>2567_5</v>
      </c>
      <c r="H644" s="2" t="str">
        <f>VLOOKUP(D644,Vorgang!A:T,19,FALSE)</f>
        <v>EIN II</v>
      </c>
    </row>
    <row r="645" spans="1:8" ht="15" customHeight="1">
      <c r="A645" s="2">
        <v>11240644</v>
      </c>
      <c r="B645" s="2">
        <v>1</v>
      </c>
      <c r="C645" s="2">
        <v>10870005</v>
      </c>
      <c r="D645" s="2">
        <v>10800633</v>
      </c>
      <c r="F645" s="2">
        <f>VLOOKUP(D645,Vorgang!A:T,17,FALSE)</f>
        <v>0</v>
      </c>
      <c r="G645" s="2" t="str">
        <f>VLOOKUP(D645,Vorgang!A:T,18,FALSE)</f>
        <v>2567_6</v>
      </c>
      <c r="H645" s="2" t="str">
        <f>VLOOKUP(D645,Vorgang!A:T,19,FALSE)</f>
        <v>EIN II</v>
      </c>
    </row>
    <row r="646" spans="1:8" ht="15" customHeight="1">
      <c r="A646" s="2">
        <v>11240645</v>
      </c>
      <c r="B646" s="2">
        <v>1</v>
      </c>
      <c r="C646" s="2">
        <v>10870005</v>
      </c>
      <c r="D646" s="2">
        <v>10800634</v>
      </c>
      <c r="F646" s="2">
        <f>VLOOKUP(D646,Vorgang!A:T,17,FALSE)</f>
        <v>0</v>
      </c>
      <c r="G646" s="2" t="str">
        <f>VLOOKUP(D646,Vorgang!A:T,18,FALSE)</f>
        <v>2567_7</v>
      </c>
      <c r="H646" s="2" t="str">
        <f>VLOOKUP(D646,Vorgang!A:T,19,FALSE)</f>
        <v>EIN II</v>
      </c>
    </row>
    <row r="647" spans="1:8" ht="15" customHeight="1">
      <c r="A647" s="2">
        <v>11240646</v>
      </c>
      <c r="B647" s="2">
        <v>1</v>
      </c>
      <c r="C647" s="2">
        <v>10870005</v>
      </c>
      <c r="D647" s="2">
        <v>10800635</v>
      </c>
      <c r="F647" s="2">
        <f>VLOOKUP(D647,Vorgang!A:T,17,FALSE)</f>
        <v>0</v>
      </c>
      <c r="G647" s="2" t="str">
        <f>VLOOKUP(D647,Vorgang!A:T,18,FALSE)</f>
        <v>2567_8</v>
      </c>
      <c r="H647" s="2" t="str">
        <f>VLOOKUP(D647,Vorgang!A:T,19,FALSE)</f>
        <v>EIN II</v>
      </c>
    </row>
    <row r="648" spans="1:8" ht="15" customHeight="1">
      <c r="A648" s="2">
        <v>11240647</v>
      </c>
      <c r="B648" s="2">
        <v>1</v>
      </c>
      <c r="C648" s="2">
        <v>10870005</v>
      </c>
      <c r="D648" s="2">
        <v>10800636</v>
      </c>
      <c r="F648" s="2">
        <f>VLOOKUP(D648,Vorgang!A:T,17,FALSE)</f>
        <v>0</v>
      </c>
      <c r="G648" s="2" t="str">
        <f>VLOOKUP(D648,Vorgang!A:T,18,FALSE)</f>
        <v>2564_1</v>
      </c>
      <c r="H648" s="2" t="str">
        <f>VLOOKUP(D648,Vorgang!A:T,19,FALSE)</f>
        <v>EIN II</v>
      </c>
    </row>
    <row r="649" spans="1:8" ht="15" customHeight="1">
      <c r="A649" s="2">
        <v>11240648</v>
      </c>
      <c r="B649" s="2">
        <v>1</v>
      </c>
      <c r="C649" s="2">
        <v>10870005</v>
      </c>
      <c r="D649" s="2">
        <v>10800637</v>
      </c>
      <c r="F649" s="2">
        <f>VLOOKUP(D649,Vorgang!A:T,17,FALSE)</f>
        <v>0</v>
      </c>
      <c r="G649" s="2" t="str">
        <f>VLOOKUP(D649,Vorgang!A:T,18,FALSE)</f>
        <v>2564_2</v>
      </c>
      <c r="H649" s="2" t="str">
        <f>VLOOKUP(D649,Vorgang!A:T,19,FALSE)</f>
        <v>EIN II</v>
      </c>
    </row>
    <row r="650" spans="1:8" ht="15" customHeight="1">
      <c r="A650" s="2">
        <v>11240649</v>
      </c>
      <c r="B650" s="2">
        <v>1</v>
      </c>
      <c r="C650" s="2">
        <v>10870005</v>
      </c>
      <c r="D650" s="2">
        <v>10800638</v>
      </c>
      <c r="F650" s="2">
        <f>VLOOKUP(D650,Vorgang!A:T,17,FALSE)</f>
        <v>0</v>
      </c>
      <c r="G650" s="2" t="str">
        <f>VLOOKUP(D650,Vorgang!A:T,18,FALSE)</f>
        <v>2564_3</v>
      </c>
      <c r="H650" s="2" t="str">
        <f>VLOOKUP(D650,Vorgang!A:T,19,FALSE)</f>
        <v>EIN II</v>
      </c>
    </row>
    <row r="651" spans="1:8" ht="15" customHeight="1">
      <c r="A651" s="2">
        <v>11240650</v>
      </c>
      <c r="B651" s="2">
        <v>1</v>
      </c>
      <c r="C651" s="2">
        <v>10870005</v>
      </c>
      <c r="D651" s="2">
        <v>10800639</v>
      </c>
      <c r="F651" s="2">
        <f>VLOOKUP(D651,Vorgang!A:T,17,FALSE)</f>
        <v>0</v>
      </c>
      <c r="G651" s="2" t="str">
        <f>VLOOKUP(D651,Vorgang!A:T,18,FALSE)</f>
        <v>2564_4</v>
      </c>
      <c r="H651" s="2" t="str">
        <f>VLOOKUP(D651,Vorgang!A:T,19,FALSE)</f>
        <v>EIN II</v>
      </c>
    </row>
    <row r="652" spans="1:8" ht="15" customHeight="1">
      <c r="A652" s="2">
        <v>11240651</v>
      </c>
      <c r="B652" s="2">
        <v>1</v>
      </c>
      <c r="C652" s="2">
        <v>10870005</v>
      </c>
      <c r="D652" s="2">
        <v>10800640</v>
      </c>
      <c r="F652" s="2">
        <f>VLOOKUP(D652,Vorgang!A:T,17,FALSE)</f>
        <v>0</v>
      </c>
      <c r="G652" s="2" t="str">
        <f>VLOOKUP(D652,Vorgang!A:T,18,FALSE)</f>
        <v>2564_5</v>
      </c>
      <c r="H652" s="2" t="str">
        <f>VLOOKUP(D652,Vorgang!A:T,19,FALSE)</f>
        <v>EIN II</v>
      </c>
    </row>
    <row r="653" spans="1:8" ht="15" customHeight="1">
      <c r="A653" s="2">
        <v>11240652</v>
      </c>
      <c r="B653" s="2">
        <v>1</v>
      </c>
      <c r="C653" s="2">
        <v>10870005</v>
      </c>
      <c r="D653" s="2">
        <v>10800641</v>
      </c>
      <c r="F653" s="2">
        <f>VLOOKUP(D653,Vorgang!A:T,17,FALSE)</f>
        <v>0</v>
      </c>
      <c r="G653" s="2" t="str">
        <f>VLOOKUP(D653,Vorgang!A:T,18,FALSE)</f>
        <v>2564_6</v>
      </c>
      <c r="H653" s="2" t="str">
        <f>VLOOKUP(D653,Vorgang!A:T,19,FALSE)</f>
        <v>EIN II</v>
      </c>
    </row>
    <row r="654" spans="1:8" ht="15" customHeight="1">
      <c r="A654" s="2">
        <v>11240653</v>
      </c>
      <c r="B654" s="2">
        <v>1</v>
      </c>
      <c r="C654" s="2">
        <v>10870005</v>
      </c>
      <c r="D654" s="2">
        <v>10800642</v>
      </c>
      <c r="F654" s="2">
        <f>VLOOKUP(D654,Vorgang!A:T,17,FALSE)</f>
        <v>0</v>
      </c>
      <c r="G654" s="2" t="str">
        <f>VLOOKUP(D654,Vorgang!A:T,18,FALSE)</f>
        <v>2564_7</v>
      </c>
      <c r="H654" s="2" t="str">
        <f>VLOOKUP(D654,Vorgang!A:T,19,FALSE)</f>
        <v>EIN II</v>
      </c>
    </row>
    <row r="655" spans="1:8" ht="15" customHeight="1">
      <c r="A655" s="2">
        <v>11240654</v>
      </c>
      <c r="B655" s="2">
        <v>1</v>
      </c>
      <c r="C655" s="2">
        <v>10870005</v>
      </c>
      <c r="D655" s="2">
        <v>10800643</v>
      </c>
      <c r="F655" s="2">
        <f>VLOOKUP(D655,Vorgang!A:T,17,FALSE)</f>
        <v>0</v>
      </c>
      <c r="G655" s="2" t="str">
        <f>VLOOKUP(D655,Vorgang!A:T,18,FALSE)</f>
        <v>2564_8</v>
      </c>
      <c r="H655" s="2" t="str">
        <f>VLOOKUP(D655,Vorgang!A:T,19,FALSE)</f>
        <v>EIN II</v>
      </c>
    </row>
    <row r="656" spans="1:8" ht="15" customHeight="1">
      <c r="A656" s="2">
        <v>11240655</v>
      </c>
      <c r="B656" s="2">
        <v>1</v>
      </c>
      <c r="C656" s="2">
        <v>10870005</v>
      </c>
      <c r="D656" s="2">
        <v>10800644</v>
      </c>
      <c r="F656" s="2">
        <f>VLOOKUP(D656,Vorgang!A:T,17,FALSE)</f>
        <v>0</v>
      </c>
      <c r="G656" s="2" t="str">
        <f>VLOOKUP(D656,Vorgang!A:T,18,FALSE)</f>
        <v>2562_8</v>
      </c>
      <c r="H656" s="2" t="str">
        <f>VLOOKUP(D656,Vorgang!A:T,19,FALSE)</f>
        <v>EIN II</v>
      </c>
    </row>
    <row r="657" spans="1:8" ht="15" customHeight="1">
      <c r="A657" s="2">
        <v>11240656</v>
      </c>
      <c r="B657" s="2">
        <v>1</v>
      </c>
      <c r="C657" s="2">
        <v>10870015</v>
      </c>
      <c r="D657" s="2">
        <v>10800645</v>
      </c>
      <c r="F657" s="2">
        <f>VLOOKUP(D657,Vorgang!A:T,17,FALSE)</f>
        <v>0</v>
      </c>
      <c r="G657" s="2" t="str">
        <f>VLOOKUP(D657,Vorgang!A:T,18,FALSE)</f>
        <v>2818_1</v>
      </c>
      <c r="H657" s="2" t="str">
        <f>VLOOKUP(D657,Vorgang!A:T,19,FALSE)</f>
        <v>EIN I</v>
      </c>
    </row>
    <row r="658" spans="1:8" ht="15" customHeight="1">
      <c r="A658" s="2">
        <v>11240657</v>
      </c>
      <c r="B658" s="2">
        <v>1</v>
      </c>
      <c r="C658" s="2">
        <v>10870015</v>
      </c>
      <c r="D658" s="2">
        <v>10800646</v>
      </c>
      <c r="F658" s="2">
        <f>VLOOKUP(D658,Vorgang!A:T,17,FALSE)</f>
        <v>0</v>
      </c>
      <c r="G658" s="2" t="str">
        <f>VLOOKUP(D658,Vorgang!A:T,18,FALSE)</f>
        <v>2503_10</v>
      </c>
      <c r="H658" s="2" t="str">
        <f>VLOOKUP(D658,Vorgang!A:T,19,FALSE)</f>
        <v>EIN I</v>
      </c>
    </row>
    <row r="659" spans="1:8" ht="15" customHeight="1">
      <c r="A659" s="2">
        <v>11240658</v>
      </c>
      <c r="B659" s="2">
        <v>1</v>
      </c>
      <c r="C659" s="2">
        <v>10870015</v>
      </c>
      <c r="D659" s="2">
        <v>10800647</v>
      </c>
      <c r="F659" s="2">
        <f>VLOOKUP(D659,Vorgang!A:T,17,FALSE)</f>
        <v>0</v>
      </c>
      <c r="G659" s="2" t="str">
        <f>VLOOKUP(D659,Vorgang!A:T,18,FALSE)</f>
        <v>2503_11</v>
      </c>
      <c r="H659" s="2" t="str">
        <f>VLOOKUP(D659,Vorgang!A:T,19,FALSE)</f>
        <v>EIN I</v>
      </c>
    </row>
    <row r="660" spans="1:8" ht="15" customHeight="1">
      <c r="A660" s="2">
        <v>11240659</v>
      </c>
      <c r="B660" s="2">
        <v>1</v>
      </c>
      <c r="C660" s="2">
        <v>10870005</v>
      </c>
      <c r="D660" s="2">
        <v>10800648</v>
      </c>
      <c r="F660" s="2">
        <f>VLOOKUP(D660,Vorgang!A:T,17,FALSE)</f>
        <v>0</v>
      </c>
      <c r="G660" s="2" t="str">
        <f>VLOOKUP(D660,Vorgang!A:T,18,FALSE)</f>
        <v>2672_84</v>
      </c>
      <c r="H660" s="2" t="str">
        <f>VLOOKUP(D660,Vorgang!A:T,19,FALSE)</f>
        <v>EIN II</v>
      </c>
    </row>
    <row r="661" spans="1:8" ht="15" customHeight="1">
      <c r="A661" s="2">
        <v>11240660</v>
      </c>
      <c r="B661" s="2">
        <v>1</v>
      </c>
      <c r="C661" s="2">
        <v>10870005</v>
      </c>
      <c r="D661" s="2">
        <v>10800649</v>
      </c>
      <c r="F661" s="2">
        <f>VLOOKUP(D661,Vorgang!A:T,17,FALSE)</f>
        <v>0</v>
      </c>
      <c r="G661" s="2" t="str">
        <f>VLOOKUP(D661,Vorgang!A:T,18,FALSE)</f>
        <v>2672_85</v>
      </c>
      <c r="H661" s="2" t="str">
        <f>VLOOKUP(D661,Vorgang!A:T,19,FALSE)</f>
        <v>EIN II</v>
      </c>
    </row>
    <row r="662" spans="1:8" ht="15" customHeight="1">
      <c r="A662" s="2">
        <v>11240661</v>
      </c>
      <c r="B662" s="2">
        <v>1</v>
      </c>
      <c r="C662" s="2">
        <v>10870005</v>
      </c>
      <c r="D662" s="2">
        <v>10800650</v>
      </c>
      <c r="F662" s="2">
        <f>VLOOKUP(D662,Vorgang!A:T,17,FALSE)</f>
        <v>0</v>
      </c>
      <c r="G662" s="2" t="str">
        <f>VLOOKUP(D662,Vorgang!A:T,18,FALSE)</f>
        <v>2672_86</v>
      </c>
      <c r="H662" s="2" t="str">
        <f>VLOOKUP(D662,Vorgang!A:T,19,FALSE)</f>
        <v>EIN II</v>
      </c>
    </row>
    <row r="663" spans="1:8" ht="15" customHeight="1">
      <c r="A663" s="2">
        <v>11240662</v>
      </c>
      <c r="B663" s="2">
        <v>1</v>
      </c>
      <c r="C663" s="2">
        <v>10870005</v>
      </c>
      <c r="D663" s="2">
        <v>10800651</v>
      </c>
      <c r="F663" s="2">
        <f>VLOOKUP(D663,Vorgang!A:T,17,FALSE)</f>
        <v>0</v>
      </c>
      <c r="G663" s="2" t="str">
        <f>VLOOKUP(D663,Vorgang!A:T,18,FALSE)</f>
        <v>2672_87</v>
      </c>
      <c r="H663" s="2" t="str">
        <f>VLOOKUP(D663,Vorgang!A:T,19,FALSE)</f>
        <v>EIN II</v>
      </c>
    </row>
    <row r="664" spans="1:8" ht="15" customHeight="1">
      <c r="A664" s="2">
        <v>11240663</v>
      </c>
      <c r="B664" s="2">
        <v>1</v>
      </c>
      <c r="C664" s="2">
        <v>10870005</v>
      </c>
      <c r="D664" s="2">
        <v>10800652</v>
      </c>
      <c r="F664" s="2">
        <f>VLOOKUP(D664,Vorgang!A:T,17,FALSE)</f>
        <v>0</v>
      </c>
      <c r="G664" s="2" t="str">
        <f>VLOOKUP(D664,Vorgang!A:T,18,FALSE)</f>
        <v>2672_88</v>
      </c>
      <c r="H664" s="2" t="str">
        <f>VLOOKUP(D664,Vorgang!A:T,19,FALSE)</f>
        <v>EIN II</v>
      </c>
    </row>
    <row r="665" spans="1:8" ht="15" customHeight="1">
      <c r="A665" s="2">
        <v>11240664</v>
      </c>
      <c r="B665" s="2">
        <v>1</v>
      </c>
      <c r="C665" s="2">
        <v>10870005</v>
      </c>
      <c r="D665" s="2">
        <v>10800653</v>
      </c>
      <c r="F665" s="2">
        <f>VLOOKUP(D665,Vorgang!A:T,17,FALSE)</f>
        <v>0</v>
      </c>
      <c r="G665" s="2" t="str">
        <f>VLOOKUP(D665,Vorgang!A:T,18,FALSE)</f>
        <v>2672_89</v>
      </c>
      <c r="H665" s="2" t="str">
        <f>VLOOKUP(D665,Vorgang!A:T,19,FALSE)</f>
        <v>EIN II</v>
      </c>
    </row>
    <row r="666" spans="1:8" ht="15" customHeight="1">
      <c r="A666" s="2">
        <v>11240665</v>
      </c>
      <c r="B666" s="2">
        <v>1</v>
      </c>
      <c r="C666" s="2">
        <v>10870005</v>
      </c>
      <c r="D666" s="2">
        <v>10800654</v>
      </c>
      <c r="F666" s="2">
        <f>VLOOKUP(D666,Vorgang!A:T,17,FALSE)</f>
        <v>0</v>
      </c>
      <c r="G666" s="2" t="str">
        <f>VLOOKUP(D666,Vorgang!A:T,18,FALSE)</f>
        <v>2672_1</v>
      </c>
      <c r="H666" s="2" t="str">
        <f>VLOOKUP(D666,Vorgang!A:T,19,FALSE)</f>
        <v>EIN II</v>
      </c>
    </row>
    <row r="667" spans="1:8" ht="15" customHeight="1">
      <c r="A667" s="2">
        <v>11240666</v>
      </c>
      <c r="B667" s="2">
        <v>1</v>
      </c>
      <c r="C667" s="2">
        <v>10870005</v>
      </c>
      <c r="D667" s="2">
        <v>10800655</v>
      </c>
      <c r="F667" s="2">
        <f>VLOOKUP(D667,Vorgang!A:T,17,FALSE)</f>
        <v>0</v>
      </c>
      <c r="G667" s="2" t="str">
        <f>VLOOKUP(D667,Vorgang!A:T,18,FALSE)</f>
        <v>2672_2</v>
      </c>
      <c r="H667" s="2" t="str">
        <f>VLOOKUP(D667,Vorgang!A:T,19,FALSE)</f>
        <v>EIN II</v>
      </c>
    </row>
    <row r="668" spans="1:8" ht="15" customHeight="1">
      <c r="A668" s="2">
        <v>11240667</v>
      </c>
      <c r="B668" s="2">
        <v>1</v>
      </c>
      <c r="C668" s="2">
        <v>10870005</v>
      </c>
      <c r="D668" s="2">
        <v>10800656</v>
      </c>
      <c r="F668" s="2">
        <f>VLOOKUP(D668,Vorgang!A:T,17,FALSE)</f>
        <v>0</v>
      </c>
      <c r="G668" s="2" t="str">
        <f>VLOOKUP(D668,Vorgang!A:T,18,FALSE)</f>
        <v>2672_3</v>
      </c>
      <c r="H668" s="2" t="str">
        <f>VLOOKUP(D668,Vorgang!A:T,19,FALSE)</f>
        <v>EIN II</v>
      </c>
    </row>
    <row r="669" spans="1:8" ht="15" customHeight="1">
      <c r="A669" s="2">
        <v>11240668</v>
      </c>
      <c r="B669" s="2">
        <v>1</v>
      </c>
      <c r="C669" s="2">
        <v>10870005</v>
      </c>
      <c r="D669" s="2">
        <v>10800657</v>
      </c>
      <c r="F669" s="2">
        <f>VLOOKUP(D669,Vorgang!A:T,17,FALSE)</f>
        <v>0</v>
      </c>
      <c r="G669" s="2" t="str">
        <f>VLOOKUP(D669,Vorgang!A:T,18,FALSE)</f>
        <v>2672_6</v>
      </c>
      <c r="H669" s="2" t="str">
        <f>VLOOKUP(D669,Vorgang!A:T,19,FALSE)</f>
        <v>EIN II</v>
      </c>
    </row>
    <row r="670" spans="1:8" ht="15" customHeight="1">
      <c r="A670" s="2">
        <v>11240669</v>
      </c>
      <c r="B670" s="2">
        <v>1</v>
      </c>
      <c r="C670" s="2">
        <v>10870005</v>
      </c>
      <c r="D670" s="2">
        <v>10800658</v>
      </c>
      <c r="F670" s="2">
        <f>VLOOKUP(D670,Vorgang!A:T,17,FALSE)</f>
        <v>0</v>
      </c>
      <c r="G670" s="2" t="str">
        <f>VLOOKUP(D670,Vorgang!A:T,18,FALSE)</f>
        <v>2672_8</v>
      </c>
      <c r="H670" s="2" t="str">
        <f>VLOOKUP(D670,Vorgang!A:T,19,FALSE)</f>
        <v>EIN II</v>
      </c>
    </row>
    <row r="671" spans="1:8" ht="15" customHeight="1">
      <c r="A671" s="2">
        <v>11240670</v>
      </c>
      <c r="B671" s="2">
        <v>1</v>
      </c>
      <c r="C671" s="2">
        <v>10870005</v>
      </c>
      <c r="D671" s="2">
        <v>10800659</v>
      </c>
      <c r="F671" s="2">
        <f>VLOOKUP(D671,Vorgang!A:T,17,FALSE)</f>
        <v>0</v>
      </c>
      <c r="G671" s="2" t="str">
        <f>VLOOKUP(D671,Vorgang!A:T,18,FALSE)</f>
        <v>2672_9</v>
      </c>
      <c r="H671" s="2" t="str">
        <f>VLOOKUP(D671,Vorgang!A:T,19,FALSE)</f>
        <v>EIN II</v>
      </c>
    </row>
    <row r="672" spans="1:8" ht="15" customHeight="1">
      <c r="A672" s="2">
        <v>11240671</v>
      </c>
      <c r="B672" s="2">
        <v>1</v>
      </c>
      <c r="C672" s="2">
        <v>10870005</v>
      </c>
      <c r="D672" s="2">
        <v>10800660</v>
      </c>
      <c r="F672" s="2">
        <f>VLOOKUP(D672,Vorgang!A:T,17,FALSE)</f>
        <v>0</v>
      </c>
      <c r="G672" s="2" t="str">
        <f>VLOOKUP(D672,Vorgang!A:T,18,FALSE)</f>
        <v>2672_10</v>
      </c>
      <c r="H672" s="2" t="str">
        <f>VLOOKUP(D672,Vorgang!A:T,19,FALSE)</f>
        <v>EIN II</v>
      </c>
    </row>
    <row r="673" spans="1:8" ht="15" customHeight="1">
      <c r="A673" s="2">
        <v>11240672</v>
      </c>
      <c r="B673" s="2">
        <v>1</v>
      </c>
      <c r="C673" s="2">
        <v>10870005</v>
      </c>
      <c r="D673" s="2">
        <v>10800661</v>
      </c>
      <c r="F673" s="2">
        <f>VLOOKUP(D673,Vorgang!A:T,17,FALSE)</f>
        <v>0</v>
      </c>
      <c r="G673" s="2" t="str">
        <f>VLOOKUP(D673,Vorgang!A:T,18,FALSE)</f>
        <v>2672_11</v>
      </c>
      <c r="H673" s="2" t="str">
        <f>VLOOKUP(D673,Vorgang!A:T,19,FALSE)</f>
        <v>EIN II</v>
      </c>
    </row>
    <row r="674" spans="1:8" ht="15" customHeight="1">
      <c r="A674" s="2">
        <v>11240673</v>
      </c>
      <c r="B674" s="2">
        <v>1</v>
      </c>
      <c r="C674" s="2">
        <v>10870005</v>
      </c>
      <c r="D674" s="2">
        <v>10800662</v>
      </c>
      <c r="F674" s="2">
        <f>VLOOKUP(D674,Vorgang!A:T,17,FALSE)</f>
        <v>0</v>
      </c>
      <c r="G674" s="2" t="str">
        <f>VLOOKUP(D674,Vorgang!A:T,18,FALSE)</f>
        <v>2672_12</v>
      </c>
      <c r="H674" s="2" t="str">
        <f>VLOOKUP(D674,Vorgang!A:T,19,FALSE)</f>
        <v>EIN II</v>
      </c>
    </row>
    <row r="675" spans="1:8" ht="15" customHeight="1">
      <c r="A675" s="2">
        <v>11240674</v>
      </c>
      <c r="B675" s="2">
        <v>1</v>
      </c>
      <c r="C675" s="2">
        <v>10870005</v>
      </c>
      <c r="D675" s="2">
        <v>10800663</v>
      </c>
      <c r="F675" s="2">
        <f>VLOOKUP(D675,Vorgang!A:T,17,FALSE)</f>
        <v>0</v>
      </c>
      <c r="G675" s="2" t="str">
        <f>VLOOKUP(D675,Vorgang!A:T,18,FALSE)</f>
        <v>2672_13</v>
      </c>
      <c r="H675" s="2" t="str">
        <f>VLOOKUP(D675,Vorgang!A:T,19,FALSE)</f>
        <v>EIN II</v>
      </c>
    </row>
    <row r="676" spans="1:8" ht="15" customHeight="1">
      <c r="A676" s="2">
        <v>11240675</v>
      </c>
      <c r="B676" s="2">
        <v>1</v>
      </c>
      <c r="C676" s="2">
        <v>10870005</v>
      </c>
      <c r="D676" s="2">
        <v>10800664</v>
      </c>
      <c r="F676" s="2">
        <f>VLOOKUP(D676,Vorgang!A:T,17,FALSE)</f>
        <v>0</v>
      </c>
      <c r="G676" s="2" t="str">
        <f>VLOOKUP(D676,Vorgang!A:T,18,FALSE)</f>
        <v>2672_14</v>
      </c>
      <c r="H676" s="2" t="str">
        <f>VLOOKUP(D676,Vorgang!A:T,19,FALSE)</f>
        <v>EIN II</v>
      </c>
    </row>
    <row r="677" spans="1:8" ht="15" customHeight="1">
      <c r="A677" s="2">
        <v>11240676</v>
      </c>
      <c r="B677" s="2">
        <v>1</v>
      </c>
      <c r="C677" s="2">
        <v>10870005</v>
      </c>
      <c r="D677" s="2">
        <v>10800665</v>
      </c>
      <c r="F677" s="2">
        <f>VLOOKUP(D677,Vorgang!A:T,17,FALSE)</f>
        <v>0</v>
      </c>
      <c r="G677" s="2" t="str">
        <f>VLOOKUP(D677,Vorgang!A:T,18,FALSE)</f>
        <v>2672_15</v>
      </c>
      <c r="H677" s="2" t="str">
        <f>VLOOKUP(D677,Vorgang!A:T,19,FALSE)</f>
        <v>EIN II</v>
      </c>
    </row>
    <row r="678" spans="1:8" ht="15" customHeight="1">
      <c r="A678" s="2">
        <v>11240677</v>
      </c>
      <c r="B678" s="2">
        <v>1</v>
      </c>
      <c r="C678" s="2">
        <v>10870005</v>
      </c>
      <c r="D678" s="2">
        <v>10800666</v>
      </c>
      <c r="F678" s="2">
        <f>VLOOKUP(D678,Vorgang!A:T,17,FALSE)</f>
        <v>0</v>
      </c>
      <c r="G678" s="2" t="str">
        <f>VLOOKUP(D678,Vorgang!A:T,18,FALSE)</f>
        <v>2672_16</v>
      </c>
      <c r="H678" s="2" t="str">
        <f>VLOOKUP(D678,Vorgang!A:T,19,FALSE)</f>
        <v>EIN II</v>
      </c>
    </row>
    <row r="679" spans="1:8" ht="15" customHeight="1">
      <c r="A679" s="2">
        <v>11240678</v>
      </c>
      <c r="B679" s="2">
        <v>1</v>
      </c>
      <c r="C679" s="2">
        <v>10870005</v>
      </c>
      <c r="D679" s="2">
        <v>10800667</v>
      </c>
      <c r="F679" s="2">
        <f>VLOOKUP(D679,Vorgang!A:T,17,FALSE)</f>
        <v>0</v>
      </c>
      <c r="G679" s="2" t="str">
        <f>VLOOKUP(D679,Vorgang!A:T,18,FALSE)</f>
        <v>2672_17</v>
      </c>
      <c r="H679" s="2" t="str">
        <f>VLOOKUP(D679,Vorgang!A:T,19,FALSE)</f>
        <v>EIN II</v>
      </c>
    </row>
    <row r="680" spans="1:8" ht="15" customHeight="1">
      <c r="A680" s="2">
        <v>11240679</v>
      </c>
      <c r="B680" s="2">
        <v>1</v>
      </c>
      <c r="C680" s="2">
        <v>10870005</v>
      </c>
      <c r="D680" s="2">
        <v>10800668</v>
      </c>
      <c r="F680" s="2">
        <f>VLOOKUP(D680,Vorgang!A:T,17,FALSE)</f>
        <v>0</v>
      </c>
      <c r="G680" s="2" t="str">
        <f>VLOOKUP(D680,Vorgang!A:T,18,FALSE)</f>
        <v>2567_9</v>
      </c>
      <c r="H680" s="2" t="str">
        <f>VLOOKUP(D680,Vorgang!A:T,19,FALSE)</f>
        <v>EIN II</v>
      </c>
    </row>
    <row r="681" spans="1:8" ht="15" customHeight="1">
      <c r="A681" s="2">
        <v>11240680</v>
      </c>
      <c r="B681" s="2">
        <v>1</v>
      </c>
      <c r="C681" s="2">
        <v>10870005</v>
      </c>
      <c r="D681" s="2">
        <v>10800669</v>
      </c>
      <c r="F681" s="2">
        <f>VLOOKUP(D681,Vorgang!A:T,17,FALSE)</f>
        <v>0</v>
      </c>
      <c r="G681" s="2" t="str">
        <f>VLOOKUP(D681,Vorgang!A:T,18,FALSE)</f>
        <v>2817_2</v>
      </c>
      <c r="H681" s="2" t="str">
        <f>VLOOKUP(D681,Vorgang!A:T,19,FALSE)</f>
        <v>EIN II</v>
      </c>
    </row>
    <row r="682" spans="1:8" ht="15" customHeight="1">
      <c r="A682" s="2">
        <v>11240681</v>
      </c>
      <c r="B682" s="2">
        <v>1</v>
      </c>
      <c r="C682" s="2">
        <v>10870005</v>
      </c>
      <c r="D682" s="2">
        <v>10800670</v>
      </c>
      <c r="F682" s="2">
        <f>VLOOKUP(D682,Vorgang!A:T,17,FALSE)</f>
        <v>0</v>
      </c>
      <c r="G682" s="2" t="str">
        <f>VLOOKUP(D682,Vorgang!A:T,18,FALSE)</f>
        <v>2817_4</v>
      </c>
      <c r="H682" s="2" t="str">
        <f>VLOOKUP(D682,Vorgang!A:T,19,FALSE)</f>
        <v>EIN II</v>
      </c>
    </row>
    <row r="683" spans="1:8" ht="15" customHeight="1">
      <c r="A683" s="2">
        <v>11240682</v>
      </c>
      <c r="B683" s="2">
        <v>1</v>
      </c>
      <c r="C683" s="2">
        <v>10870005</v>
      </c>
      <c r="D683" s="2">
        <v>10800671</v>
      </c>
      <c r="F683" s="2">
        <f>VLOOKUP(D683,Vorgang!A:T,17,FALSE)</f>
        <v>0</v>
      </c>
      <c r="G683" s="2" t="str">
        <f>VLOOKUP(D683,Vorgang!A:T,18,FALSE)</f>
        <v>2573_2</v>
      </c>
      <c r="H683" s="2" t="str">
        <f>VLOOKUP(D683,Vorgang!A:T,19,FALSE)</f>
        <v>EIN II</v>
      </c>
    </row>
    <row r="684" spans="1:8" ht="15" customHeight="1">
      <c r="A684" s="2">
        <v>11240683</v>
      </c>
      <c r="B684" s="2">
        <v>1</v>
      </c>
      <c r="C684" s="2">
        <v>10870005</v>
      </c>
      <c r="D684" s="2">
        <v>10800672</v>
      </c>
      <c r="F684" s="2">
        <f>VLOOKUP(D684,Vorgang!A:T,17,FALSE)</f>
        <v>0</v>
      </c>
      <c r="G684" s="2" t="str">
        <f>VLOOKUP(D684,Vorgang!A:T,18,FALSE)</f>
        <v>4340_1</v>
      </c>
      <c r="H684" s="2" t="str">
        <f>VLOOKUP(D684,Vorgang!A:T,19,FALSE)</f>
        <v>EIN II</v>
      </c>
    </row>
    <row r="685" spans="1:8" ht="15" customHeight="1">
      <c r="A685" s="2">
        <v>11240684</v>
      </c>
      <c r="B685" s="2">
        <v>1</v>
      </c>
      <c r="C685" s="2">
        <v>10870005</v>
      </c>
      <c r="D685" s="2">
        <v>10800673</v>
      </c>
      <c r="F685" s="2">
        <f>VLOOKUP(D685,Vorgang!A:T,17,FALSE)</f>
        <v>0</v>
      </c>
      <c r="G685" s="2" t="str">
        <f>VLOOKUP(D685,Vorgang!A:T,18,FALSE)</f>
        <v>4340_2</v>
      </c>
      <c r="H685" s="2" t="str">
        <f>VLOOKUP(D685,Vorgang!A:T,19,FALSE)</f>
        <v>EIN II</v>
      </c>
    </row>
    <row r="686" spans="1:8" ht="15" customHeight="1">
      <c r="A686" s="2">
        <v>11240685</v>
      </c>
      <c r="B686" s="2">
        <v>1</v>
      </c>
      <c r="C686" s="2">
        <v>10870005</v>
      </c>
      <c r="D686" s="2">
        <v>10800674</v>
      </c>
      <c r="F686" s="2">
        <f>VLOOKUP(D686,Vorgang!A:T,17,FALSE)</f>
        <v>0</v>
      </c>
      <c r="G686" s="2" t="str">
        <f>VLOOKUP(D686,Vorgang!A:T,18,FALSE)</f>
        <v>4340_3</v>
      </c>
      <c r="H686" s="2" t="str">
        <f>VLOOKUP(D686,Vorgang!A:T,19,FALSE)</f>
        <v>EIN II</v>
      </c>
    </row>
    <row r="687" spans="1:8" ht="15" customHeight="1">
      <c r="A687" s="2">
        <v>11240686</v>
      </c>
      <c r="B687" s="2">
        <v>1</v>
      </c>
      <c r="C687" s="2">
        <v>10870005</v>
      </c>
      <c r="D687" s="2">
        <v>10800675</v>
      </c>
      <c r="F687" s="2">
        <f>VLOOKUP(D687,Vorgang!A:T,17,FALSE)</f>
        <v>0</v>
      </c>
      <c r="G687" s="2" t="str">
        <f>VLOOKUP(D687,Vorgang!A:T,18,FALSE)</f>
        <v>4340_4</v>
      </c>
      <c r="H687" s="2" t="str">
        <f>VLOOKUP(D687,Vorgang!A:T,19,FALSE)</f>
        <v>EIN II</v>
      </c>
    </row>
    <row r="688" spans="1:8" ht="15" customHeight="1">
      <c r="A688" s="2">
        <v>11240687</v>
      </c>
      <c r="B688" s="2">
        <v>1</v>
      </c>
      <c r="C688" s="2">
        <v>10870005</v>
      </c>
      <c r="D688" s="2">
        <v>10800676</v>
      </c>
      <c r="F688" s="2">
        <f>VLOOKUP(D688,Vorgang!A:T,17,FALSE)</f>
        <v>0</v>
      </c>
      <c r="G688" s="2" t="str">
        <f>VLOOKUP(D688,Vorgang!A:T,18,FALSE)</f>
        <v>2666_1</v>
      </c>
      <c r="H688" s="2" t="str">
        <f>VLOOKUP(D688,Vorgang!A:T,19,FALSE)</f>
        <v>EIN II</v>
      </c>
    </row>
    <row r="689" spans="1:8" ht="15" customHeight="1">
      <c r="A689" s="2">
        <v>11240688</v>
      </c>
      <c r="B689" s="2">
        <v>1</v>
      </c>
      <c r="C689" s="2">
        <v>10870005</v>
      </c>
      <c r="D689" s="2">
        <v>10800677</v>
      </c>
      <c r="F689" s="2">
        <f>VLOOKUP(D689,Vorgang!A:T,17,FALSE)</f>
        <v>0</v>
      </c>
      <c r="G689" s="2" t="str">
        <f>VLOOKUP(D689,Vorgang!A:T,18,FALSE)</f>
        <v>2666_2</v>
      </c>
      <c r="H689" s="2" t="str">
        <f>VLOOKUP(D689,Vorgang!A:T,19,FALSE)</f>
        <v>EIN II</v>
      </c>
    </row>
    <row r="690" spans="1:8" ht="15" customHeight="1">
      <c r="A690" s="2">
        <v>11240689</v>
      </c>
      <c r="B690" s="2">
        <v>1</v>
      </c>
      <c r="C690" s="2">
        <v>10870005</v>
      </c>
      <c r="D690" s="2">
        <v>10800678</v>
      </c>
      <c r="F690" s="2">
        <f>VLOOKUP(D690,Vorgang!A:T,17,FALSE)</f>
        <v>0</v>
      </c>
      <c r="G690" s="2" t="str">
        <f>VLOOKUP(D690,Vorgang!A:T,18,FALSE)</f>
        <v>2666_3</v>
      </c>
      <c r="H690" s="2" t="str">
        <f>VLOOKUP(D690,Vorgang!A:T,19,FALSE)</f>
        <v>EIN II</v>
      </c>
    </row>
    <row r="691" spans="1:8" ht="15" customHeight="1">
      <c r="A691" s="2">
        <v>11240690</v>
      </c>
      <c r="B691" s="2">
        <v>1</v>
      </c>
      <c r="C691" s="2">
        <v>10870005</v>
      </c>
      <c r="D691" s="2">
        <v>10800679</v>
      </c>
      <c r="F691" s="2">
        <f>VLOOKUP(D691,Vorgang!A:T,17,FALSE)</f>
        <v>0</v>
      </c>
      <c r="G691" s="2" t="str">
        <f>VLOOKUP(D691,Vorgang!A:T,18,FALSE)</f>
        <v>2666_4</v>
      </c>
      <c r="H691" s="2" t="str">
        <f>VLOOKUP(D691,Vorgang!A:T,19,FALSE)</f>
        <v>EIN II</v>
      </c>
    </row>
    <row r="692" spans="1:8" ht="15" customHeight="1">
      <c r="A692" s="2">
        <v>11240691</v>
      </c>
      <c r="B692" s="2">
        <v>1</v>
      </c>
      <c r="C692" s="2">
        <v>10870005</v>
      </c>
      <c r="D692" s="2">
        <v>10800680</v>
      </c>
      <c r="F692" s="2">
        <f>VLOOKUP(D692,Vorgang!A:T,17,FALSE)</f>
        <v>0</v>
      </c>
      <c r="G692" s="2" t="str">
        <f>VLOOKUP(D692,Vorgang!A:T,18,FALSE)</f>
        <v>2666_5</v>
      </c>
      <c r="H692" s="2" t="str">
        <f>VLOOKUP(D692,Vorgang!A:T,19,FALSE)</f>
        <v>EIN II</v>
      </c>
    </row>
    <row r="693" spans="1:8" ht="15" customHeight="1">
      <c r="A693" s="2">
        <v>11240692</v>
      </c>
      <c r="B693" s="2">
        <v>1</v>
      </c>
      <c r="C693" s="2">
        <v>10870005</v>
      </c>
      <c r="D693" s="2">
        <v>10800681</v>
      </c>
      <c r="F693" s="2">
        <f>VLOOKUP(D693,Vorgang!A:T,17,FALSE)</f>
        <v>0</v>
      </c>
      <c r="G693" s="2" t="str">
        <f>VLOOKUP(D693,Vorgang!A:T,18,FALSE)</f>
        <v>2554_1</v>
      </c>
      <c r="H693" s="2" t="str">
        <f>VLOOKUP(D693,Vorgang!A:T,19,FALSE)</f>
        <v>EIN II</v>
      </c>
    </row>
    <row r="694" spans="1:8" ht="15" customHeight="1">
      <c r="A694" s="2">
        <v>11240693</v>
      </c>
      <c r="B694" s="2">
        <v>1</v>
      </c>
      <c r="C694" s="2">
        <v>10870005</v>
      </c>
      <c r="D694" s="2">
        <v>10800682</v>
      </c>
      <c r="F694" s="2">
        <f>VLOOKUP(D694,Vorgang!A:T,17,FALSE)</f>
        <v>0</v>
      </c>
      <c r="G694" s="2" t="str">
        <f>VLOOKUP(D694,Vorgang!A:T,18,FALSE)</f>
        <v>2554_2</v>
      </c>
      <c r="H694" s="2" t="str">
        <f>VLOOKUP(D694,Vorgang!A:T,19,FALSE)</f>
        <v>EIN II</v>
      </c>
    </row>
    <row r="695" spans="1:8" ht="15" customHeight="1">
      <c r="A695" s="2">
        <v>11240694</v>
      </c>
      <c r="B695" s="2">
        <v>1</v>
      </c>
      <c r="C695" s="2">
        <v>10870005</v>
      </c>
      <c r="D695" s="2">
        <v>10800683</v>
      </c>
      <c r="F695" s="2">
        <f>VLOOKUP(D695,Vorgang!A:T,17,FALSE)</f>
        <v>0</v>
      </c>
      <c r="G695" s="2" t="str">
        <f>VLOOKUP(D695,Vorgang!A:T,18,FALSE)</f>
        <v>2554_3</v>
      </c>
      <c r="H695" s="2" t="str">
        <f>VLOOKUP(D695,Vorgang!A:T,19,FALSE)</f>
        <v>EIN II</v>
      </c>
    </row>
    <row r="696" spans="1:8" ht="15" customHeight="1">
      <c r="A696" s="2">
        <v>11240695</v>
      </c>
      <c r="B696" s="2">
        <v>1</v>
      </c>
      <c r="C696" s="2">
        <v>10870005</v>
      </c>
      <c r="D696" s="2">
        <v>10800684</v>
      </c>
      <c r="F696" s="2">
        <f>VLOOKUP(D696,Vorgang!A:T,17,FALSE)</f>
        <v>0</v>
      </c>
      <c r="G696" s="2" t="str">
        <f>VLOOKUP(D696,Vorgang!A:T,18,FALSE)</f>
        <v>2554_4</v>
      </c>
      <c r="H696" s="2" t="str">
        <f>VLOOKUP(D696,Vorgang!A:T,19,FALSE)</f>
        <v>EIN II</v>
      </c>
    </row>
    <row r="697" spans="1:8" ht="15" customHeight="1">
      <c r="A697" s="2">
        <v>11240696</v>
      </c>
      <c r="B697" s="2">
        <v>1</v>
      </c>
      <c r="C697" s="2">
        <v>10870005</v>
      </c>
      <c r="D697" s="2">
        <v>10800685</v>
      </c>
      <c r="F697" s="2">
        <f>VLOOKUP(D697,Vorgang!A:T,17,FALSE)</f>
        <v>0</v>
      </c>
      <c r="G697" s="2" t="str">
        <f>VLOOKUP(D697,Vorgang!A:T,18,FALSE)</f>
        <v>2545_1</v>
      </c>
      <c r="H697" s="2" t="str">
        <f>VLOOKUP(D697,Vorgang!A:T,19,FALSE)</f>
        <v>EIN II</v>
      </c>
    </row>
    <row r="698" spans="1:8" ht="15" customHeight="1">
      <c r="A698" s="2">
        <v>11240697</v>
      </c>
      <c r="B698" s="2">
        <v>1</v>
      </c>
      <c r="C698" s="2">
        <v>10870005</v>
      </c>
      <c r="D698" s="2">
        <v>10800686</v>
      </c>
      <c r="F698" s="2">
        <f>VLOOKUP(D698,Vorgang!A:T,17,FALSE)</f>
        <v>0</v>
      </c>
      <c r="G698" s="2" t="str">
        <f>VLOOKUP(D698,Vorgang!A:T,18,FALSE)</f>
        <v>2545_2</v>
      </c>
      <c r="H698" s="2" t="str">
        <f>VLOOKUP(D698,Vorgang!A:T,19,FALSE)</f>
        <v>EIN II</v>
      </c>
    </row>
    <row r="699" spans="1:8" ht="15" customHeight="1">
      <c r="A699" s="2">
        <v>11240698</v>
      </c>
      <c r="B699" s="2">
        <v>1</v>
      </c>
      <c r="C699" s="2">
        <v>10870005</v>
      </c>
      <c r="D699" s="2">
        <v>10800687</v>
      </c>
      <c r="F699" s="2">
        <f>VLOOKUP(D699,Vorgang!A:T,17,FALSE)</f>
        <v>0</v>
      </c>
      <c r="G699" s="2" t="str">
        <f>VLOOKUP(D699,Vorgang!A:T,18,FALSE)</f>
        <v>2545_3</v>
      </c>
      <c r="H699" s="2" t="str">
        <f>VLOOKUP(D699,Vorgang!A:T,19,FALSE)</f>
        <v>EIN II</v>
      </c>
    </row>
    <row r="700" spans="1:8" ht="15" customHeight="1">
      <c r="A700" s="2">
        <v>11240699</v>
      </c>
      <c r="B700" s="2">
        <v>1</v>
      </c>
      <c r="C700" s="2">
        <v>10870005</v>
      </c>
      <c r="D700" s="2">
        <v>10800688</v>
      </c>
      <c r="F700" s="2">
        <f>VLOOKUP(D700,Vorgang!A:T,17,FALSE)</f>
        <v>0</v>
      </c>
      <c r="G700" s="2" t="str">
        <f>VLOOKUP(D700,Vorgang!A:T,18,FALSE)</f>
        <v>2545_4</v>
      </c>
      <c r="H700" s="2" t="str">
        <f>VLOOKUP(D700,Vorgang!A:T,19,FALSE)</f>
        <v>EIN II</v>
      </c>
    </row>
    <row r="701" spans="1:8" ht="15" customHeight="1">
      <c r="A701" s="2">
        <v>11240700</v>
      </c>
      <c r="B701" s="2">
        <v>1</v>
      </c>
      <c r="C701" s="2">
        <v>10870005</v>
      </c>
      <c r="D701" s="2">
        <v>10800689</v>
      </c>
      <c r="F701" s="2">
        <f>VLOOKUP(D701,Vorgang!A:T,17,FALSE)</f>
        <v>0</v>
      </c>
      <c r="G701" s="2" t="str">
        <f>VLOOKUP(D701,Vorgang!A:T,18,FALSE)</f>
        <v>3705_1</v>
      </c>
      <c r="H701" s="2" t="str">
        <f>VLOOKUP(D701,Vorgang!A:T,19,FALSE)</f>
        <v>EIN II</v>
      </c>
    </row>
    <row r="702" spans="1:8" ht="15" customHeight="1">
      <c r="A702" s="2">
        <v>11240701</v>
      </c>
      <c r="B702" s="2">
        <v>1</v>
      </c>
      <c r="C702" s="2">
        <v>10870005</v>
      </c>
      <c r="D702" s="2">
        <v>10800690</v>
      </c>
      <c r="F702" s="2">
        <f>VLOOKUP(D702,Vorgang!A:T,17,FALSE)</f>
        <v>0</v>
      </c>
      <c r="G702" s="2" t="str">
        <f>VLOOKUP(D702,Vorgang!A:T,18,FALSE)</f>
        <v>3705_2</v>
      </c>
      <c r="H702" s="2" t="str">
        <f>VLOOKUP(D702,Vorgang!A:T,19,FALSE)</f>
        <v>EIN II</v>
      </c>
    </row>
    <row r="703" spans="1:8" ht="15" customHeight="1">
      <c r="A703" s="2">
        <v>11240702</v>
      </c>
      <c r="B703" s="2">
        <v>1</v>
      </c>
      <c r="C703" s="2">
        <v>10870005</v>
      </c>
      <c r="D703" s="2">
        <v>10800691</v>
      </c>
      <c r="F703" s="2">
        <f>VLOOKUP(D703,Vorgang!A:T,17,FALSE)</f>
        <v>0</v>
      </c>
      <c r="G703" s="2" t="str">
        <f>VLOOKUP(D703,Vorgang!A:T,18,FALSE)</f>
        <v>3705_3</v>
      </c>
      <c r="H703" s="2" t="str">
        <f>VLOOKUP(D703,Vorgang!A:T,19,FALSE)</f>
        <v>EIN II</v>
      </c>
    </row>
    <row r="704" spans="1:8" ht="15" customHeight="1">
      <c r="A704" s="2">
        <v>11240703</v>
      </c>
      <c r="B704" s="2">
        <v>1</v>
      </c>
      <c r="C704" s="2">
        <v>10870005</v>
      </c>
      <c r="D704" s="2">
        <v>10800692</v>
      </c>
      <c r="F704" s="2">
        <f>VLOOKUP(D704,Vorgang!A:T,17,FALSE)</f>
        <v>0</v>
      </c>
      <c r="G704" s="2" t="str">
        <f>VLOOKUP(D704,Vorgang!A:T,18,FALSE)</f>
        <v>3705_4</v>
      </c>
      <c r="H704" s="2" t="str">
        <f>VLOOKUP(D704,Vorgang!A:T,19,FALSE)</f>
        <v>EIN II</v>
      </c>
    </row>
    <row r="705" spans="1:8" ht="15" customHeight="1">
      <c r="A705" s="2">
        <v>11240704</v>
      </c>
      <c r="B705" s="2">
        <v>1</v>
      </c>
      <c r="C705" s="2">
        <v>10870005</v>
      </c>
      <c r="D705" s="2">
        <v>10800693</v>
      </c>
      <c r="F705" s="2" t="s">
        <v>622</v>
      </c>
      <c r="G705" s="2" t="s">
        <v>195</v>
      </c>
      <c r="H705" s="2"/>
    </row>
    <row r="706" spans="1:8" ht="15" customHeight="1">
      <c r="A706" s="2">
        <v>11240705</v>
      </c>
      <c r="B706" s="2">
        <v>1</v>
      </c>
      <c r="C706" s="2">
        <v>10870005</v>
      </c>
      <c r="D706" s="2">
        <v>10800694</v>
      </c>
      <c r="F706" s="2" t="s">
        <v>623</v>
      </c>
      <c r="G706" s="2" t="s">
        <v>195</v>
      </c>
      <c r="H706" s="2"/>
    </row>
    <row r="707" spans="1:8" ht="15" customHeight="1">
      <c r="A707" s="2">
        <v>11240706</v>
      </c>
      <c r="B707" s="2">
        <v>1</v>
      </c>
      <c r="C707" s="2">
        <v>10870005</v>
      </c>
      <c r="D707" s="2">
        <v>10800695</v>
      </c>
      <c r="F707" s="2" t="s">
        <v>624</v>
      </c>
      <c r="G707" s="2" t="s">
        <v>195</v>
      </c>
      <c r="H707" s="2"/>
    </row>
    <row r="708" spans="1:8" ht="15" customHeight="1">
      <c r="A708" s="2">
        <v>11240707</v>
      </c>
      <c r="B708" s="2">
        <v>1</v>
      </c>
      <c r="C708" s="2">
        <v>10870005</v>
      </c>
      <c r="D708" s="2">
        <v>10800696</v>
      </c>
      <c r="F708" s="2" t="s">
        <v>625</v>
      </c>
      <c r="G708" s="2" t="s">
        <v>195</v>
      </c>
      <c r="H708" s="2"/>
    </row>
    <row r="709" spans="1:8" ht="15" customHeight="1">
      <c r="A709" s="2">
        <v>11240708</v>
      </c>
      <c r="B709" s="2">
        <v>1</v>
      </c>
      <c r="C709" s="2">
        <v>10870005</v>
      </c>
      <c r="D709" s="2">
        <v>10800697</v>
      </c>
      <c r="F709" s="2" t="s">
        <v>626</v>
      </c>
      <c r="G709" s="2" t="s">
        <v>195</v>
      </c>
      <c r="H709" s="2"/>
    </row>
    <row r="710" spans="1:8" ht="15" customHeight="1">
      <c r="A710" s="2">
        <v>11240709</v>
      </c>
      <c r="B710" s="2">
        <v>1</v>
      </c>
      <c r="C710" s="2">
        <v>10870018</v>
      </c>
      <c r="D710" s="2">
        <v>10800708</v>
      </c>
      <c r="F710" s="2" t="s">
        <v>639</v>
      </c>
      <c r="G710" s="2" t="s">
        <v>276</v>
      </c>
      <c r="H710" s="2"/>
    </row>
    <row r="711" spans="1:8" ht="15" customHeight="1">
      <c r="A711" s="2">
        <v>11240710</v>
      </c>
      <c r="B711" s="2">
        <v>1</v>
      </c>
      <c r="C711" s="2">
        <v>10870018</v>
      </c>
      <c r="D711" s="2">
        <v>10800709</v>
      </c>
      <c r="F711" s="2" t="s">
        <v>639</v>
      </c>
      <c r="G711" s="2" t="s">
        <v>276</v>
      </c>
      <c r="H711" s="2"/>
    </row>
    <row r="712" spans="1:8" ht="15" customHeight="1">
      <c r="A712" s="2">
        <v>11240711</v>
      </c>
      <c r="B712" s="2">
        <v>1</v>
      </c>
      <c r="C712" s="2">
        <v>10870018</v>
      </c>
      <c r="D712" s="2">
        <v>10800710</v>
      </c>
      <c r="F712" s="2" t="s">
        <v>639</v>
      </c>
      <c r="G712" s="2" t="s">
        <v>276</v>
      </c>
      <c r="H712" s="2"/>
    </row>
    <row r="713" spans="1:8" ht="15" customHeight="1">
      <c r="A713" s="2">
        <v>11240712</v>
      </c>
      <c r="B713" s="2">
        <v>1</v>
      </c>
      <c r="C713" s="2">
        <v>10870018</v>
      </c>
      <c r="D713" s="2">
        <v>10800711</v>
      </c>
      <c r="F713" s="2" t="s">
        <v>639</v>
      </c>
      <c r="G713" s="2" t="s">
        <v>276</v>
      </c>
      <c r="H713" s="2"/>
    </row>
    <row r="714" spans="1:8" ht="15" customHeight="1">
      <c r="A714" s="2">
        <v>11240713</v>
      </c>
      <c r="B714" s="2">
        <v>1</v>
      </c>
      <c r="C714" s="2">
        <v>10870018</v>
      </c>
      <c r="D714" s="2">
        <v>10800712</v>
      </c>
      <c r="F714" s="2" t="s">
        <v>639</v>
      </c>
      <c r="G714" s="2" t="s">
        <v>276</v>
      </c>
      <c r="H714" s="2"/>
    </row>
    <row r="715" spans="1:8" ht="15" customHeight="1">
      <c r="A715" s="2">
        <v>11240714</v>
      </c>
      <c r="B715" s="2">
        <v>1</v>
      </c>
      <c r="C715" s="2">
        <v>10870019</v>
      </c>
      <c r="D715" s="2">
        <v>10800713</v>
      </c>
      <c r="F715" s="2" t="s">
        <v>640</v>
      </c>
      <c r="G715" s="2" t="s">
        <v>276</v>
      </c>
      <c r="H715" s="2"/>
    </row>
    <row r="716" spans="1:8" ht="15" customHeight="1">
      <c r="A716" s="2">
        <v>11240715</v>
      </c>
      <c r="B716" s="2">
        <v>1</v>
      </c>
      <c r="C716" s="2">
        <v>10870019</v>
      </c>
      <c r="D716" s="2">
        <v>10800714</v>
      </c>
      <c r="F716" s="2" t="s">
        <v>640</v>
      </c>
      <c r="G716" s="2" t="s">
        <v>276</v>
      </c>
      <c r="H716" s="2"/>
    </row>
    <row r="717" spans="1:8" ht="15" customHeight="1">
      <c r="A717" s="2">
        <v>11240716</v>
      </c>
      <c r="B717" s="2">
        <v>1</v>
      </c>
      <c r="C717" s="2">
        <v>10870019</v>
      </c>
      <c r="D717" s="2">
        <v>10800715</v>
      </c>
      <c r="F717" s="2" t="s">
        <v>640</v>
      </c>
      <c r="G717" s="2" t="s">
        <v>276</v>
      </c>
      <c r="H717" s="2"/>
    </row>
    <row r="718" spans="1:8" ht="15" customHeight="1">
      <c r="A718" s="2">
        <v>11240717</v>
      </c>
      <c r="B718" s="2">
        <v>1</v>
      </c>
      <c r="C718" s="2">
        <v>10870019</v>
      </c>
      <c r="D718" s="2">
        <v>10800716</v>
      </c>
      <c r="F718" s="2" t="s">
        <v>640</v>
      </c>
      <c r="G718" s="2" t="s">
        <v>276</v>
      </c>
      <c r="H718" s="2"/>
    </row>
    <row r="719" spans="1:8" ht="15" customHeight="1">
      <c r="A719" s="2">
        <v>11240718</v>
      </c>
      <c r="B719" s="2">
        <v>1</v>
      </c>
      <c r="C719" s="2">
        <v>10870019</v>
      </c>
      <c r="D719" s="2">
        <v>10800717</v>
      </c>
      <c r="F719" s="2" t="s">
        <v>640</v>
      </c>
      <c r="G719" s="2" t="s">
        <v>276</v>
      </c>
      <c r="H719" s="2"/>
    </row>
    <row r="720" spans="1:8" ht="15" customHeight="1">
      <c r="A720" s="2">
        <v>11240719</v>
      </c>
      <c r="B720" s="2">
        <v>1</v>
      </c>
      <c r="C720" s="2">
        <v>10870020</v>
      </c>
      <c r="D720" s="2">
        <v>10800718</v>
      </c>
      <c r="F720" s="2" t="s">
        <v>641</v>
      </c>
      <c r="G720" s="2" t="s">
        <v>276</v>
      </c>
      <c r="H720" s="2"/>
    </row>
    <row r="721" spans="1:8" ht="15" customHeight="1">
      <c r="A721" s="2">
        <v>11240720</v>
      </c>
      <c r="B721" s="2">
        <v>1</v>
      </c>
      <c r="C721" s="2">
        <v>10870020</v>
      </c>
      <c r="D721" s="2">
        <v>10800719</v>
      </c>
      <c r="F721" s="2" t="s">
        <v>641</v>
      </c>
      <c r="G721" s="2" t="s">
        <v>276</v>
      </c>
      <c r="H721" s="2"/>
    </row>
    <row r="722" spans="1:8" ht="15" customHeight="1">
      <c r="A722" s="2">
        <v>11240721</v>
      </c>
      <c r="B722" s="2">
        <v>1</v>
      </c>
      <c r="C722" s="2">
        <v>10870020</v>
      </c>
      <c r="D722" s="2">
        <v>10800720</v>
      </c>
      <c r="F722" s="2" t="s">
        <v>641</v>
      </c>
      <c r="G722" s="2" t="s">
        <v>276</v>
      </c>
      <c r="H722" s="2"/>
    </row>
    <row r="723" spans="1:8" ht="15" customHeight="1">
      <c r="A723" s="2">
        <v>11240722</v>
      </c>
      <c r="B723" s="2">
        <v>1</v>
      </c>
      <c r="C723" s="2">
        <v>10870020</v>
      </c>
      <c r="D723" s="2">
        <v>10800721</v>
      </c>
      <c r="F723" s="2" t="s">
        <v>641</v>
      </c>
      <c r="G723" s="2" t="s">
        <v>276</v>
      </c>
      <c r="H723" s="2"/>
    </row>
    <row r="724" spans="1:8" ht="15" customHeight="1">
      <c r="A724" s="2">
        <v>11240723</v>
      </c>
      <c r="B724" s="2">
        <v>1</v>
      </c>
      <c r="C724" s="2">
        <v>10870020</v>
      </c>
      <c r="D724" s="2">
        <v>10800722</v>
      </c>
      <c r="F724" s="2" t="s">
        <v>641</v>
      </c>
      <c r="G724" s="2" t="s">
        <v>276</v>
      </c>
      <c r="H724" s="2"/>
    </row>
    <row r="725" spans="1:8" ht="15" customHeight="1">
      <c r="A725" s="2">
        <v>11240724</v>
      </c>
      <c r="B725" s="2">
        <v>1</v>
      </c>
      <c r="C725" s="2">
        <v>10870021</v>
      </c>
      <c r="D725" s="2">
        <v>10800723</v>
      </c>
      <c r="F725" s="2" t="s">
        <v>642</v>
      </c>
      <c r="G725" s="2" t="s">
        <v>276</v>
      </c>
      <c r="H725" s="2"/>
    </row>
    <row r="726" spans="1:8" ht="15" customHeight="1">
      <c r="A726" s="2">
        <v>11240725</v>
      </c>
      <c r="B726" s="2">
        <v>1</v>
      </c>
      <c r="C726" s="2">
        <v>10870021</v>
      </c>
      <c r="D726" s="2">
        <v>10800724</v>
      </c>
      <c r="F726" s="2" t="s">
        <v>642</v>
      </c>
      <c r="G726" s="2" t="s">
        <v>276</v>
      </c>
      <c r="H726" s="2"/>
    </row>
    <row r="727" spans="1:8" ht="15" customHeight="1">
      <c r="A727" s="2">
        <v>11240726</v>
      </c>
      <c r="B727" s="2">
        <v>1</v>
      </c>
      <c r="C727" s="2">
        <v>10870021</v>
      </c>
      <c r="D727" s="2">
        <v>10800725</v>
      </c>
      <c r="F727" s="2" t="s">
        <v>642</v>
      </c>
      <c r="G727" s="2" t="s">
        <v>276</v>
      </c>
      <c r="H727" s="2"/>
    </row>
    <row r="728" spans="1:8" ht="15" customHeight="1">
      <c r="A728" s="2">
        <v>11240727</v>
      </c>
      <c r="B728" s="2">
        <v>1</v>
      </c>
      <c r="C728" s="2">
        <v>10870021</v>
      </c>
      <c r="D728" s="2">
        <v>10800726</v>
      </c>
      <c r="F728" s="2" t="s">
        <v>642</v>
      </c>
      <c r="G728" s="2" t="s">
        <v>276</v>
      </c>
      <c r="H728" s="2"/>
    </row>
    <row r="729" spans="1:8" ht="15" customHeight="1">
      <c r="A729" s="2">
        <v>11240728</v>
      </c>
      <c r="B729" s="2">
        <v>1</v>
      </c>
      <c r="C729" s="2">
        <v>10870021</v>
      </c>
      <c r="D729" s="2">
        <v>10800727</v>
      </c>
      <c r="F729" s="2" t="s">
        <v>642</v>
      </c>
      <c r="G729" s="2" t="s">
        <v>276</v>
      </c>
      <c r="H729" s="2"/>
    </row>
    <row r="730" spans="1:8" ht="15" customHeight="1">
      <c r="A730" s="2">
        <v>11240729</v>
      </c>
      <c r="B730" s="2">
        <v>1</v>
      </c>
      <c r="C730" s="2">
        <v>10870022</v>
      </c>
      <c r="D730" s="2">
        <v>10800728</v>
      </c>
      <c r="F730" s="2" t="s">
        <v>643</v>
      </c>
      <c r="G730" s="2" t="s">
        <v>276</v>
      </c>
      <c r="H730" s="2"/>
    </row>
    <row r="731" spans="1:8" ht="15" customHeight="1">
      <c r="A731" s="2">
        <v>11240730</v>
      </c>
      <c r="B731" s="2">
        <v>1</v>
      </c>
      <c r="C731" s="2">
        <v>10870022</v>
      </c>
      <c r="D731" s="2">
        <v>10800729</v>
      </c>
      <c r="F731" s="2" t="s">
        <v>643</v>
      </c>
      <c r="G731" s="2" t="s">
        <v>276</v>
      </c>
      <c r="H731" s="2"/>
    </row>
    <row r="732" spans="1:8" ht="15" customHeight="1">
      <c r="A732" s="2">
        <v>11240731</v>
      </c>
      <c r="B732" s="2">
        <v>1</v>
      </c>
      <c r="C732" s="2">
        <v>10870022</v>
      </c>
      <c r="D732" s="2">
        <v>10800730</v>
      </c>
      <c r="F732" s="2" t="s">
        <v>643</v>
      </c>
      <c r="G732" s="2" t="s">
        <v>276</v>
      </c>
      <c r="H732" s="2"/>
    </row>
    <row r="733" spans="1:8" ht="15" customHeight="1">
      <c r="A733" s="2">
        <v>11240732</v>
      </c>
      <c r="B733" s="2">
        <v>1</v>
      </c>
      <c r="C733" s="2">
        <v>10870022</v>
      </c>
      <c r="D733" s="2">
        <v>10800731</v>
      </c>
      <c r="F733" s="2" t="s">
        <v>643</v>
      </c>
      <c r="G733" s="2" t="s">
        <v>276</v>
      </c>
      <c r="H733" s="2"/>
    </row>
    <row r="734" spans="1:8" ht="15" customHeight="1">
      <c r="A734" s="2">
        <v>11240733</v>
      </c>
      <c r="B734" s="2">
        <v>1</v>
      </c>
      <c r="C734" s="2">
        <v>10870022</v>
      </c>
      <c r="D734" s="2">
        <v>10800732</v>
      </c>
      <c r="F734" s="2" t="s">
        <v>643</v>
      </c>
      <c r="G734" s="2" t="s">
        <v>276</v>
      </c>
      <c r="H734" s="2"/>
    </row>
    <row r="735" spans="1:8" ht="15" customHeight="1">
      <c r="A735" s="2">
        <v>11240734</v>
      </c>
      <c r="B735" s="2">
        <v>1</v>
      </c>
      <c r="C735" s="2">
        <v>10870015</v>
      </c>
      <c r="D735" s="2">
        <v>10800733</v>
      </c>
      <c r="F735" s="2" t="s">
        <v>417</v>
      </c>
      <c r="G735" s="2" t="s">
        <v>383</v>
      </c>
      <c r="H735" s="2"/>
    </row>
    <row r="736" spans="1:8" ht="15" customHeight="1">
      <c r="A736" s="2">
        <v>11240735</v>
      </c>
      <c r="B736" s="2">
        <v>1</v>
      </c>
      <c r="C736" s="2">
        <v>10870015</v>
      </c>
      <c r="D736" s="2">
        <v>10800734</v>
      </c>
      <c r="F736" s="2" t="s">
        <v>486</v>
      </c>
      <c r="G736" s="2" t="s">
        <v>383</v>
      </c>
      <c r="H736" s="2"/>
    </row>
    <row r="737" spans="1:8" ht="15" customHeight="1">
      <c r="A737" s="2">
        <v>11240736</v>
      </c>
      <c r="B737" s="2">
        <v>1</v>
      </c>
      <c r="C737" s="2">
        <v>10870015</v>
      </c>
      <c r="D737" s="2">
        <v>10800735</v>
      </c>
      <c r="F737" s="2" t="s">
        <v>487</v>
      </c>
      <c r="G737" s="2" t="s">
        <v>383</v>
      </c>
      <c r="H737" s="2"/>
    </row>
    <row r="738" spans="1:8" ht="15" customHeight="1">
      <c r="A738" s="2">
        <v>11240737</v>
      </c>
      <c r="B738" s="2">
        <v>1</v>
      </c>
      <c r="C738" s="2">
        <v>10870015</v>
      </c>
      <c r="D738" s="2">
        <v>10800736</v>
      </c>
      <c r="F738" s="2" t="s">
        <v>513</v>
      </c>
      <c r="G738" s="2" t="s">
        <v>383</v>
      </c>
      <c r="H738" s="2"/>
    </row>
    <row r="739" spans="1:8" ht="15" customHeight="1">
      <c r="A739" s="2">
        <v>11240738</v>
      </c>
      <c r="B739" s="2">
        <v>1</v>
      </c>
      <c r="C739" s="2">
        <v>10870015</v>
      </c>
      <c r="D739" s="2">
        <v>10800737</v>
      </c>
      <c r="F739" s="2" t="s">
        <v>514</v>
      </c>
      <c r="G739" s="2" t="s">
        <v>383</v>
      </c>
      <c r="H739" s="2"/>
    </row>
    <row r="740" spans="1:8" ht="15" customHeight="1">
      <c r="A740" s="2">
        <v>11240739</v>
      </c>
      <c r="B740" s="2">
        <v>1</v>
      </c>
      <c r="C740" s="2">
        <v>10870015</v>
      </c>
      <c r="D740" s="2">
        <v>10800738</v>
      </c>
      <c r="F740" s="2" t="s">
        <v>2092</v>
      </c>
      <c r="G740" s="2" t="s">
        <v>383</v>
      </c>
      <c r="H740" s="2"/>
    </row>
    <row r="741" spans="1:8" ht="15" customHeight="1">
      <c r="A741" s="2">
        <v>11240740</v>
      </c>
      <c r="B741" s="2">
        <v>1</v>
      </c>
      <c r="C741" s="2">
        <v>10870015</v>
      </c>
      <c r="D741" s="2">
        <v>10800739</v>
      </c>
      <c r="F741" s="2" t="s">
        <v>2094</v>
      </c>
      <c r="G741" s="2" t="s">
        <v>383</v>
      </c>
      <c r="H741" s="2"/>
    </row>
    <row r="742" spans="1:8" ht="15" customHeight="1">
      <c r="A742" s="2">
        <v>11240741</v>
      </c>
      <c r="B742" s="2">
        <v>1</v>
      </c>
      <c r="C742" s="2">
        <v>10870015</v>
      </c>
      <c r="D742" s="2">
        <v>10800740</v>
      </c>
      <c r="F742" s="2" t="s">
        <v>2096</v>
      </c>
      <c r="G742" s="2" t="s">
        <v>383</v>
      </c>
      <c r="H742" s="2"/>
    </row>
    <row r="743" spans="1:8" ht="15" customHeight="1">
      <c r="A743" s="2">
        <v>11240742</v>
      </c>
      <c r="B743" s="2">
        <v>1</v>
      </c>
      <c r="C743" s="2">
        <v>10870015</v>
      </c>
      <c r="D743" s="2">
        <v>10800741</v>
      </c>
      <c r="F743" s="2" t="s">
        <v>2098</v>
      </c>
      <c r="G743" s="2" t="s">
        <v>383</v>
      </c>
      <c r="H743" s="2"/>
    </row>
    <row r="744" spans="1:8" ht="15" customHeight="1">
      <c r="A744" s="2">
        <v>11240743</v>
      </c>
      <c r="B744" s="2">
        <v>1</v>
      </c>
      <c r="C744" s="2">
        <v>10870015</v>
      </c>
      <c r="D744" s="2">
        <v>10800742</v>
      </c>
      <c r="F744" s="2" t="s">
        <v>2100</v>
      </c>
      <c r="G744" s="2" t="s">
        <v>383</v>
      </c>
      <c r="H744" s="2"/>
    </row>
    <row r="745" spans="1:8" ht="15" customHeight="1">
      <c r="A745" s="2">
        <v>11240744</v>
      </c>
      <c r="B745" s="2">
        <v>1</v>
      </c>
      <c r="C745" s="2">
        <v>10870015</v>
      </c>
      <c r="D745" s="2">
        <v>10800743</v>
      </c>
      <c r="F745" s="2" t="s">
        <v>2102</v>
      </c>
      <c r="G745" s="2" t="s">
        <v>383</v>
      </c>
      <c r="H745" s="2"/>
    </row>
    <row r="746" spans="1:8" ht="15" customHeight="1">
      <c r="A746" s="2">
        <v>11240745</v>
      </c>
      <c r="B746" s="2">
        <v>1</v>
      </c>
      <c r="C746" s="2">
        <v>10870015</v>
      </c>
      <c r="D746" s="2">
        <v>10800744</v>
      </c>
      <c r="F746" s="2" t="s">
        <v>2104</v>
      </c>
      <c r="G746" s="2" t="s">
        <v>383</v>
      </c>
      <c r="H746" s="2"/>
    </row>
    <row r="747" spans="1:8" ht="15" customHeight="1">
      <c r="A747" s="2">
        <v>11240746</v>
      </c>
      <c r="B747" s="2">
        <v>1</v>
      </c>
      <c r="C747" s="2">
        <v>10870015</v>
      </c>
      <c r="D747" s="2">
        <v>10800745</v>
      </c>
      <c r="F747" s="2" t="s">
        <v>2106</v>
      </c>
      <c r="G747" s="2" t="s">
        <v>383</v>
      </c>
      <c r="H747" s="2"/>
    </row>
    <row r="748" spans="1:8" ht="15" customHeight="1">
      <c r="A748" s="2">
        <v>11240747</v>
      </c>
      <c r="B748" s="2">
        <v>1</v>
      </c>
      <c r="C748" s="2">
        <v>10870015</v>
      </c>
      <c r="D748" s="2">
        <v>10800746</v>
      </c>
      <c r="F748" s="2" t="s">
        <v>2108</v>
      </c>
      <c r="G748" s="2" t="s">
        <v>383</v>
      </c>
      <c r="H748" s="2"/>
    </row>
    <row r="749" spans="1:8" ht="15" customHeight="1">
      <c r="A749" s="2">
        <v>11240748</v>
      </c>
      <c r="B749" s="2">
        <v>1</v>
      </c>
      <c r="C749" s="2">
        <v>10870015</v>
      </c>
      <c r="D749" s="2">
        <v>10800747</v>
      </c>
      <c r="F749" s="2" t="s">
        <v>2110</v>
      </c>
      <c r="G749" s="2" t="s">
        <v>383</v>
      </c>
      <c r="H749" s="2"/>
    </row>
    <row r="750" spans="1:8" ht="15" customHeight="1">
      <c r="A750" s="2">
        <v>11240749</v>
      </c>
      <c r="B750" s="2">
        <v>1</v>
      </c>
      <c r="C750" s="2">
        <v>10870015</v>
      </c>
      <c r="D750" s="2">
        <v>10800748</v>
      </c>
      <c r="F750" s="2" t="s">
        <v>2112</v>
      </c>
      <c r="G750" s="2" t="s">
        <v>383</v>
      </c>
      <c r="H750" s="2"/>
    </row>
    <row r="751" spans="1:8" ht="15" customHeight="1">
      <c r="A751" s="2">
        <v>11240750</v>
      </c>
      <c r="B751" s="2">
        <v>1</v>
      </c>
      <c r="C751" s="2">
        <v>10870015</v>
      </c>
      <c r="D751" s="2">
        <v>10800749</v>
      </c>
      <c r="F751" s="2" t="s">
        <v>661</v>
      </c>
      <c r="G751" s="2" t="s">
        <v>383</v>
      </c>
      <c r="H751" s="2"/>
    </row>
    <row r="752" spans="1:8" ht="15" customHeight="1">
      <c r="A752" s="2">
        <v>11240751</v>
      </c>
      <c r="B752" s="2">
        <v>1</v>
      </c>
      <c r="C752" s="2">
        <v>10870005</v>
      </c>
      <c r="D752" s="2">
        <v>10800750</v>
      </c>
      <c r="F752" s="2" t="s">
        <v>2115</v>
      </c>
      <c r="G752" s="2" t="s">
        <v>195</v>
      </c>
      <c r="H752" s="2"/>
    </row>
    <row r="753" spans="1:8" ht="15" customHeight="1">
      <c r="A753" s="2">
        <v>11240752</v>
      </c>
      <c r="B753" s="2">
        <v>1</v>
      </c>
      <c r="C753" s="2">
        <v>10870005</v>
      </c>
      <c r="D753" s="2">
        <v>10800751</v>
      </c>
      <c r="F753" s="2" t="s">
        <v>2117</v>
      </c>
      <c r="G753" s="2" t="s">
        <v>195</v>
      </c>
      <c r="H753" s="2"/>
    </row>
    <row r="754" spans="1:8" ht="15" customHeight="1">
      <c r="A754" s="2">
        <v>11240753</v>
      </c>
      <c r="B754" s="2">
        <v>1</v>
      </c>
      <c r="C754" s="2">
        <v>10870005</v>
      </c>
      <c r="D754" s="2">
        <v>10800752</v>
      </c>
      <c r="F754" s="2" t="s">
        <v>2119</v>
      </c>
      <c r="G754" s="2" t="s">
        <v>195</v>
      </c>
      <c r="H754" s="2"/>
    </row>
    <row r="755" spans="1:8" ht="15" customHeight="1">
      <c r="A755" s="2">
        <v>11240754</v>
      </c>
      <c r="B755" s="2">
        <v>1</v>
      </c>
      <c r="C755" s="2">
        <v>10870005</v>
      </c>
      <c r="D755" s="2">
        <v>10800753</v>
      </c>
      <c r="F755" s="2" t="s">
        <v>2121</v>
      </c>
      <c r="G755" s="2" t="s">
        <v>195</v>
      </c>
      <c r="H755" s="2"/>
    </row>
    <row r="756" spans="1:8" ht="15" customHeight="1">
      <c r="A756" s="2">
        <v>11240755</v>
      </c>
      <c r="B756" s="2">
        <v>1</v>
      </c>
      <c r="C756" s="2">
        <v>10870005</v>
      </c>
      <c r="D756" s="2">
        <v>10800754</v>
      </c>
      <c r="F756" s="2" t="s">
        <v>2123</v>
      </c>
      <c r="G756" s="2" t="s">
        <v>195</v>
      </c>
      <c r="H756" s="2"/>
    </row>
    <row r="757" spans="1:8" ht="15" customHeight="1">
      <c r="A757" s="2">
        <v>11240756</v>
      </c>
      <c r="B757" s="2">
        <v>1</v>
      </c>
      <c r="C757" s="2">
        <v>10870005</v>
      </c>
      <c r="D757" s="2">
        <v>10800755</v>
      </c>
      <c r="F757" s="2" t="s">
        <v>2125</v>
      </c>
      <c r="G757" s="2" t="s">
        <v>195</v>
      </c>
      <c r="H757" s="2"/>
    </row>
    <row r="758" spans="1:8" ht="15" customHeight="1">
      <c r="A758" s="2">
        <v>11240757</v>
      </c>
      <c r="B758" s="2">
        <v>1</v>
      </c>
      <c r="C758" s="2">
        <v>10870005</v>
      </c>
      <c r="D758" s="2">
        <v>10800756</v>
      </c>
      <c r="F758" s="2" t="s">
        <v>2127</v>
      </c>
      <c r="G758" s="2" t="s">
        <v>195</v>
      </c>
      <c r="H758" s="2"/>
    </row>
    <row r="759" spans="1:8" ht="15" customHeight="1">
      <c r="A759" s="2">
        <v>11240758</v>
      </c>
      <c r="B759" s="2">
        <v>1</v>
      </c>
      <c r="C759" s="2">
        <v>10870005</v>
      </c>
      <c r="D759" s="2">
        <v>10800757</v>
      </c>
      <c r="F759" s="2" t="s">
        <v>2129</v>
      </c>
      <c r="G759" s="2" t="s">
        <v>195</v>
      </c>
      <c r="H759" s="2"/>
    </row>
    <row r="760" spans="1:8" ht="15" customHeight="1">
      <c r="A760" s="2">
        <v>11240759</v>
      </c>
      <c r="B760" s="2">
        <v>1</v>
      </c>
      <c r="C760" s="2">
        <v>10870015</v>
      </c>
      <c r="D760" s="2">
        <v>10800765</v>
      </c>
      <c r="F760" s="2" t="s">
        <v>416</v>
      </c>
      <c r="G760" s="2" t="s">
        <v>383</v>
      </c>
      <c r="H760" s="2"/>
    </row>
    <row r="761" spans="1:8" ht="15" customHeight="1">
      <c r="A761" s="2">
        <v>11240760</v>
      </c>
      <c r="B761" s="2">
        <v>1</v>
      </c>
      <c r="C761" s="2">
        <v>10870015</v>
      </c>
      <c r="D761" s="2">
        <v>10800766</v>
      </c>
      <c r="F761" s="2" t="s">
        <v>484</v>
      </c>
      <c r="G761" s="2" t="s">
        <v>383</v>
      </c>
      <c r="H761" s="2"/>
    </row>
    <row r="762" spans="1:8" ht="15" customHeight="1">
      <c r="A762" s="2">
        <v>11240761</v>
      </c>
      <c r="B762" s="2">
        <v>1</v>
      </c>
      <c r="C762" s="2">
        <v>10870015</v>
      </c>
      <c r="D762" s="2">
        <v>10800767</v>
      </c>
      <c r="F762" s="2" t="s">
        <v>485</v>
      </c>
      <c r="G762" s="2" t="s">
        <v>383</v>
      </c>
      <c r="H762" s="2"/>
    </row>
    <row r="763" spans="1:8" ht="15" customHeight="1">
      <c r="A763" s="2">
        <v>11240762</v>
      </c>
      <c r="B763" s="2">
        <v>1</v>
      </c>
      <c r="C763" s="2">
        <v>10870015</v>
      </c>
      <c r="D763" s="2">
        <v>10800768</v>
      </c>
      <c r="F763" s="2" t="s">
        <v>661</v>
      </c>
      <c r="G763" s="2" t="s">
        <v>383</v>
      </c>
      <c r="H763" s="2"/>
    </row>
    <row r="764" spans="1:8" ht="15" customHeight="1">
      <c r="A764" s="2">
        <v>11240763</v>
      </c>
      <c r="B764" s="2">
        <v>1</v>
      </c>
      <c r="C764" s="2">
        <v>10870015</v>
      </c>
      <c r="D764" s="2">
        <v>10800769</v>
      </c>
      <c r="F764" s="2" t="s">
        <v>662</v>
      </c>
      <c r="G764" s="2" t="s">
        <v>383</v>
      </c>
      <c r="H764" s="2"/>
    </row>
    <row r="765" spans="1:8" ht="15" customHeight="1">
      <c r="A765" s="2">
        <v>11240764</v>
      </c>
      <c r="B765" s="2">
        <v>1</v>
      </c>
      <c r="C765" s="2">
        <v>10870015</v>
      </c>
      <c r="D765" s="2">
        <v>10800770</v>
      </c>
      <c r="F765" s="2" t="s">
        <v>663</v>
      </c>
      <c r="G765" s="2" t="s">
        <v>383</v>
      </c>
      <c r="H765" s="2"/>
    </row>
    <row r="766" spans="1:8" ht="15" customHeight="1">
      <c r="A766" s="2">
        <v>11240765</v>
      </c>
      <c r="B766" s="2">
        <v>1</v>
      </c>
      <c r="C766" s="2">
        <v>10870015</v>
      </c>
      <c r="D766" s="2">
        <v>10800771</v>
      </c>
      <c r="F766" s="2" t="s">
        <v>664</v>
      </c>
      <c r="G766" s="2" t="s">
        <v>383</v>
      </c>
      <c r="H766" s="2"/>
    </row>
    <row r="767" spans="1:8" ht="15" customHeight="1">
      <c r="A767" s="2">
        <v>11240766</v>
      </c>
      <c r="B767" s="2">
        <v>1</v>
      </c>
      <c r="C767" s="2">
        <v>10870005</v>
      </c>
      <c r="D767" s="2">
        <v>10800772</v>
      </c>
      <c r="F767" s="2" t="s">
        <v>665</v>
      </c>
      <c r="G767" s="2" t="s">
        <v>195</v>
      </c>
      <c r="H767" s="2"/>
    </row>
    <row r="768" spans="1:8" ht="15" customHeight="1">
      <c r="A768" s="2">
        <v>11240767</v>
      </c>
      <c r="B768" s="2">
        <v>2</v>
      </c>
      <c r="C768" s="2">
        <v>10870023</v>
      </c>
      <c r="D768" s="2">
        <v>10800702</v>
      </c>
      <c r="F768" s="2" t="s">
        <v>629</v>
      </c>
      <c r="G768" s="2" t="s">
        <v>176</v>
      </c>
      <c r="H768" s="2"/>
    </row>
    <row r="769" spans="1:8" ht="15" customHeight="1">
      <c r="A769" s="2">
        <v>11240768</v>
      </c>
      <c r="B769" s="2">
        <v>1</v>
      </c>
      <c r="C769" s="2">
        <v>10870024</v>
      </c>
      <c r="D769" s="2">
        <v>10800702</v>
      </c>
      <c r="F769" s="2" t="s">
        <v>629</v>
      </c>
      <c r="G769" s="2" t="s">
        <v>176</v>
      </c>
      <c r="H769" s="2"/>
    </row>
    <row r="770" spans="1:8" ht="15" customHeight="1">
      <c r="A770" s="2">
        <v>11240769</v>
      </c>
      <c r="B770" s="2">
        <v>1</v>
      </c>
      <c r="C770" s="2">
        <v>10870005</v>
      </c>
      <c r="D770" s="2">
        <v>10800789</v>
      </c>
      <c r="F770" s="2" t="s">
        <v>671</v>
      </c>
      <c r="G770" s="2" t="s">
        <v>276</v>
      </c>
      <c r="H770" s="2"/>
    </row>
    <row r="771" spans="1:8" ht="15" customHeight="1">
      <c r="A771" s="2">
        <v>11240770</v>
      </c>
      <c r="B771" s="2">
        <v>1</v>
      </c>
      <c r="C771" s="2">
        <v>10870005</v>
      </c>
      <c r="D771" s="2">
        <v>10800790</v>
      </c>
      <c r="F771" s="2" t="s">
        <v>671</v>
      </c>
      <c r="G771" s="2" t="s">
        <v>276</v>
      </c>
      <c r="H771" s="2"/>
    </row>
    <row r="772" spans="1:8" ht="15" customHeight="1">
      <c r="A772" s="2">
        <v>11240771</v>
      </c>
      <c r="B772" s="2">
        <v>1</v>
      </c>
      <c r="C772" s="2">
        <v>10870005</v>
      </c>
      <c r="D772" s="2">
        <v>10800791</v>
      </c>
      <c r="F772" s="2" t="s">
        <v>672</v>
      </c>
      <c r="G772" s="2" t="s">
        <v>276</v>
      </c>
      <c r="H772" s="2"/>
    </row>
    <row r="773" spans="1:8" ht="15" customHeight="1">
      <c r="A773" s="2">
        <v>11240772</v>
      </c>
      <c r="B773" s="2">
        <v>1</v>
      </c>
      <c r="C773" s="2">
        <v>10870005</v>
      </c>
      <c r="D773" s="2">
        <v>10800792</v>
      </c>
      <c r="F773" s="2" t="s">
        <v>672</v>
      </c>
      <c r="G773" s="2" t="s">
        <v>276</v>
      </c>
      <c r="H773" s="2"/>
    </row>
    <row r="774" spans="1:8" ht="15" customHeight="1">
      <c r="A774" s="2">
        <v>11240773</v>
      </c>
      <c r="B774" s="2">
        <v>1</v>
      </c>
      <c r="C774" s="2">
        <v>10870005</v>
      </c>
      <c r="D774" s="2">
        <v>10800793</v>
      </c>
      <c r="F774" s="2" t="s">
        <v>673</v>
      </c>
      <c r="G774" s="2" t="s">
        <v>276</v>
      </c>
      <c r="H774" s="2"/>
    </row>
    <row r="775" spans="1:8" ht="15" customHeight="1">
      <c r="A775" s="2">
        <v>11240774</v>
      </c>
      <c r="B775" s="2">
        <v>1</v>
      </c>
      <c r="C775" s="2">
        <v>10870005</v>
      </c>
      <c r="D775" s="2">
        <v>10800794</v>
      </c>
      <c r="F775" s="2" t="s">
        <v>673</v>
      </c>
      <c r="G775" s="2" t="s">
        <v>276</v>
      </c>
      <c r="H775" s="2"/>
    </row>
    <row r="776" spans="1:8" ht="15" customHeight="1">
      <c r="A776" s="2">
        <v>11240775</v>
      </c>
      <c r="B776" s="2">
        <v>1</v>
      </c>
      <c r="C776" s="2">
        <v>10870005</v>
      </c>
      <c r="D776" s="2">
        <v>10800795</v>
      </c>
      <c r="F776" s="2" t="s">
        <v>674</v>
      </c>
      <c r="G776" s="2" t="s">
        <v>276</v>
      </c>
      <c r="H776" s="2"/>
    </row>
    <row r="777" spans="1:8" ht="15" customHeight="1">
      <c r="A777" s="2">
        <v>11240776</v>
      </c>
      <c r="B777" s="2">
        <v>1</v>
      </c>
      <c r="C777" s="2">
        <v>10870005</v>
      </c>
      <c r="D777" s="2">
        <v>10800796</v>
      </c>
      <c r="F777" s="2" t="s">
        <v>674</v>
      </c>
      <c r="G777" s="2" t="s">
        <v>276</v>
      </c>
      <c r="H777" s="2"/>
    </row>
    <row r="778" spans="1:8" ht="15" customHeight="1">
      <c r="A778" s="2">
        <v>11240777</v>
      </c>
      <c r="B778" s="2">
        <v>1</v>
      </c>
      <c r="C778" s="2">
        <v>10870005</v>
      </c>
      <c r="D778" s="2">
        <v>10800797</v>
      </c>
      <c r="F778" s="2" t="s">
        <v>675</v>
      </c>
      <c r="G778" s="2" t="s">
        <v>276</v>
      </c>
      <c r="H778" s="2"/>
    </row>
    <row r="779" spans="1:8" ht="15" customHeight="1">
      <c r="A779" s="2">
        <v>11240778</v>
      </c>
      <c r="B779" s="2">
        <v>1</v>
      </c>
      <c r="C779" s="2">
        <v>10870005</v>
      </c>
      <c r="D779" s="2">
        <v>10800798</v>
      </c>
      <c r="F779" s="2" t="s">
        <v>675</v>
      </c>
      <c r="G779" s="2" t="s">
        <v>276</v>
      </c>
      <c r="H779" s="2"/>
    </row>
    <row r="780" spans="1:8" ht="15" customHeight="1">
      <c r="A780" s="2">
        <v>11240779</v>
      </c>
      <c r="B780" s="2">
        <v>1</v>
      </c>
      <c r="C780" s="2">
        <v>10870005</v>
      </c>
      <c r="D780" s="2">
        <v>10800799</v>
      </c>
      <c r="F780" s="2" t="s">
        <v>677</v>
      </c>
      <c r="G780" s="2" t="s">
        <v>276</v>
      </c>
      <c r="H780" s="2"/>
    </row>
    <row r="781" spans="1:8" ht="15" customHeight="1">
      <c r="A781" s="2">
        <v>11240780</v>
      </c>
      <c r="B781" s="2">
        <v>1</v>
      </c>
      <c r="C781" s="2">
        <v>10870005</v>
      </c>
      <c r="D781" s="2">
        <v>10800800</v>
      </c>
      <c r="F781" s="2" t="s">
        <v>677</v>
      </c>
      <c r="G781" s="2" t="s">
        <v>276</v>
      </c>
      <c r="H781" s="2"/>
    </row>
    <row r="782" spans="1:8" ht="15" customHeight="1">
      <c r="A782" s="2">
        <v>11240781</v>
      </c>
      <c r="B782" s="2">
        <v>1</v>
      </c>
      <c r="C782" s="2">
        <v>10870005</v>
      </c>
      <c r="D782" s="2">
        <v>10800801</v>
      </c>
      <c r="F782" s="2" t="s">
        <v>678</v>
      </c>
      <c r="G782" s="2" t="s">
        <v>276</v>
      </c>
      <c r="H782" s="2"/>
    </row>
    <row r="783" spans="1:8" ht="15" customHeight="1">
      <c r="A783" s="2">
        <v>11240782</v>
      </c>
      <c r="B783" s="2">
        <v>1</v>
      </c>
      <c r="C783" s="2">
        <v>10870005</v>
      </c>
      <c r="D783" s="2">
        <v>10800802</v>
      </c>
      <c r="F783" s="2" t="s">
        <v>678</v>
      </c>
      <c r="G783" s="2" t="s">
        <v>276</v>
      </c>
      <c r="H783" s="2"/>
    </row>
    <row r="784" spans="1:8" ht="15" customHeight="1">
      <c r="A784" s="2">
        <v>11240783</v>
      </c>
      <c r="B784" s="2">
        <v>1</v>
      </c>
      <c r="C784" s="2">
        <v>10870005</v>
      </c>
      <c r="D784" s="2">
        <v>10800803</v>
      </c>
      <c r="F784" s="2" t="s">
        <v>679</v>
      </c>
      <c r="G784" s="2" t="s">
        <v>276</v>
      </c>
      <c r="H784" s="2"/>
    </row>
    <row r="785" spans="1:8" ht="15" customHeight="1">
      <c r="A785" s="2">
        <v>11240784</v>
      </c>
      <c r="B785" s="2">
        <v>1</v>
      </c>
      <c r="C785" s="2">
        <v>10870005</v>
      </c>
      <c r="D785" s="2">
        <v>10800804</v>
      </c>
      <c r="F785" s="2" t="s">
        <v>679</v>
      </c>
      <c r="G785" s="2" t="s">
        <v>276</v>
      </c>
      <c r="H785" s="2"/>
    </row>
    <row r="786" spans="1:8" ht="15" customHeight="1">
      <c r="A786" s="2">
        <v>11240785</v>
      </c>
      <c r="B786" s="2">
        <v>1</v>
      </c>
      <c r="C786" s="2">
        <v>10870005</v>
      </c>
      <c r="D786" s="2">
        <v>10800805</v>
      </c>
      <c r="F786" s="2" t="s">
        <v>680</v>
      </c>
      <c r="G786" s="2" t="s">
        <v>276</v>
      </c>
      <c r="H786" s="2"/>
    </row>
    <row r="787" spans="1:8" ht="15" customHeight="1">
      <c r="A787" s="2">
        <v>11240786</v>
      </c>
      <c r="B787" s="2">
        <v>1</v>
      </c>
      <c r="C787" s="2">
        <v>10870005</v>
      </c>
      <c r="D787" s="2">
        <v>10800806</v>
      </c>
      <c r="F787" s="2" t="s">
        <v>680</v>
      </c>
      <c r="G787" s="2" t="s">
        <v>276</v>
      </c>
      <c r="H787" s="2"/>
    </row>
    <row r="788" spans="1:8" ht="15" customHeight="1">
      <c r="A788" s="2">
        <v>11240787</v>
      </c>
      <c r="B788" s="2">
        <v>1</v>
      </c>
      <c r="C788" s="2">
        <v>10870005</v>
      </c>
      <c r="D788" s="2">
        <v>10800807</v>
      </c>
      <c r="F788" s="2" t="s">
        <v>681</v>
      </c>
      <c r="G788" s="2" t="s">
        <v>276</v>
      </c>
      <c r="H788" s="2"/>
    </row>
    <row r="789" spans="1:8" ht="15" customHeight="1">
      <c r="A789" s="2">
        <v>11240788</v>
      </c>
      <c r="B789" s="2">
        <v>1</v>
      </c>
      <c r="C789" s="2">
        <v>10870005</v>
      </c>
      <c r="D789" s="2">
        <v>10800808</v>
      </c>
      <c r="F789" s="2" t="s">
        <v>681</v>
      </c>
      <c r="G789" s="2" t="s">
        <v>276</v>
      </c>
      <c r="H789" s="2"/>
    </row>
    <row r="790" spans="1:8" ht="15" customHeight="1">
      <c r="A790" s="2">
        <v>11240789</v>
      </c>
      <c r="B790" s="2">
        <v>1</v>
      </c>
      <c r="C790" s="2">
        <v>10870005</v>
      </c>
      <c r="D790" s="2">
        <v>10800809</v>
      </c>
      <c r="F790" s="2" t="s">
        <v>682</v>
      </c>
      <c r="G790" s="2" t="s">
        <v>276</v>
      </c>
      <c r="H790" s="2"/>
    </row>
    <row r="791" spans="1:8" ht="15" customHeight="1">
      <c r="A791" s="2">
        <v>11240790</v>
      </c>
      <c r="B791" s="2">
        <v>1</v>
      </c>
      <c r="C791" s="2">
        <v>10870005</v>
      </c>
      <c r="D791" s="2">
        <v>10800810</v>
      </c>
      <c r="F791" s="2" t="s">
        <v>682</v>
      </c>
      <c r="G791" s="2" t="s">
        <v>276</v>
      </c>
      <c r="H791" s="2"/>
    </row>
    <row r="792" spans="1:8" ht="15" customHeight="1">
      <c r="A792" s="2">
        <v>11240791</v>
      </c>
      <c r="B792" s="2">
        <v>1</v>
      </c>
      <c r="C792" s="2">
        <v>10870005</v>
      </c>
      <c r="D792" s="2">
        <v>10800811</v>
      </c>
      <c r="F792" s="2" t="s">
        <v>683</v>
      </c>
      <c r="G792" s="2" t="s">
        <v>276</v>
      </c>
      <c r="H792" s="2"/>
    </row>
    <row r="793" spans="1:8" ht="15" customHeight="1">
      <c r="A793" s="2">
        <v>11240792</v>
      </c>
      <c r="B793" s="2">
        <v>1</v>
      </c>
      <c r="C793" s="2">
        <v>10870005</v>
      </c>
      <c r="D793" s="2">
        <v>10800812</v>
      </c>
      <c r="F793" s="2" t="s">
        <v>683</v>
      </c>
      <c r="G793" s="2" t="s">
        <v>276</v>
      </c>
      <c r="H793" s="2"/>
    </row>
    <row r="794" spans="1:8" ht="15" customHeight="1">
      <c r="A794" s="2">
        <v>11240793</v>
      </c>
      <c r="B794" s="2">
        <v>1</v>
      </c>
      <c r="C794" s="2">
        <v>10870005</v>
      </c>
      <c r="D794" s="2">
        <v>10800813</v>
      </c>
      <c r="F794" s="2" t="s">
        <v>684</v>
      </c>
      <c r="G794" s="2" t="s">
        <v>276</v>
      </c>
      <c r="H794" s="2"/>
    </row>
    <row r="795" spans="1:8" ht="15" customHeight="1">
      <c r="A795" s="2">
        <v>11240794</v>
      </c>
      <c r="B795" s="2">
        <v>1</v>
      </c>
      <c r="C795" s="2">
        <v>10870005</v>
      </c>
      <c r="D795" s="2">
        <v>10800814</v>
      </c>
      <c r="F795" s="2" t="s">
        <v>684</v>
      </c>
      <c r="G795" s="2" t="s">
        <v>276</v>
      </c>
      <c r="H795" s="2"/>
    </row>
    <row r="796" spans="1:8" ht="15" customHeight="1">
      <c r="A796" s="2">
        <v>11240795</v>
      </c>
      <c r="B796" s="2">
        <v>1</v>
      </c>
      <c r="C796" s="2">
        <v>10870005</v>
      </c>
      <c r="D796" s="2">
        <v>10800815</v>
      </c>
      <c r="F796" s="2" t="s">
        <v>685</v>
      </c>
      <c r="G796" s="2" t="s">
        <v>276</v>
      </c>
      <c r="H796" s="2"/>
    </row>
    <row r="797" spans="1:8" ht="15" customHeight="1">
      <c r="A797" s="2">
        <v>11240796</v>
      </c>
      <c r="B797" s="2">
        <v>1</v>
      </c>
      <c r="C797" s="2">
        <v>10870005</v>
      </c>
      <c r="D797" s="2">
        <v>10800816</v>
      </c>
      <c r="F797" s="2" t="s">
        <v>685</v>
      </c>
      <c r="G797" s="2" t="s">
        <v>276</v>
      </c>
      <c r="H797" s="2"/>
    </row>
    <row r="798" spans="1:8" ht="15" customHeight="1">
      <c r="A798" s="2">
        <v>11240797</v>
      </c>
      <c r="B798" s="2">
        <v>1</v>
      </c>
      <c r="C798" s="2">
        <v>10870005</v>
      </c>
      <c r="D798" s="2">
        <v>10800817</v>
      </c>
      <c r="F798" s="2" t="s">
        <v>686</v>
      </c>
      <c r="G798" s="2" t="s">
        <v>276</v>
      </c>
      <c r="H798" s="2"/>
    </row>
    <row r="799" spans="1:8" ht="15" customHeight="1">
      <c r="A799" s="2">
        <v>11240798</v>
      </c>
      <c r="B799" s="2">
        <v>1</v>
      </c>
      <c r="C799" s="2">
        <v>10870005</v>
      </c>
      <c r="D799" s="2">
        <v>10800818</v>
      </c>
      <c r="F799" s="2" t="s">
        <v>686</v>
      </c>
      <c r="G799" s="2" t="s">
        <v>276</v>
      </c>
      <c r="H799" s="2"/>
    </row>
    <row r="800" spans="1:8" ht="15" customHeight="1">
      <c r="A800" s="2">
        <v>11240799</v>
      </c>
      <c r="B800" s="2">
        <v>1</v>
      </c>
      <c r="C800" s="2">
        <v>10870005</v>
      </c>
      <c r="D800" s="2">
        <v>10800819</v>
      </c>
      <c r="F800" s="2" t="s">
        <v>686</v>
      </c>
      <c r="G800" s="2" t="s">
        <v>276</v>
      </c>
      <c r="H800" s="2"/>
    </row>
    <row r="801" spans="1:8" ht="15" customHeight="1">
      <c r="A801" s="2">
        <v>11240800</v>
      </c>
      <c r="B801" s="2">
        <v>1</v>
      </c>
      <c r="C801" s="2">
        <v>10870005</v>
      </c>
      <c r="D801" s="2">
        <v>10800820</v>
      </c>
      <c r="F801" s="2" t="s">
        <v>687</v>
      </c>
      <c r="G801" s="2" t="s">
        <v>276</v>
      </c>
      <c r="H801" s="2"/>
    </row>
    <row r="802" spans="1:8" ht="15" customHeight="1">
      <c r="A802" s="2">
        <v>11240801</v>
      </c>
      <c r="B802" s="2">
        <v>1</v>
      </c>
      <c r="C802" s="2">
        <v>10870005</v>
      </c>
      <c r="D802" s="2">
        <v>10800821</v>
      </c>
      <c r="F802" s="2" t="s">
        <v>687</v>
      </c>
      <c r="G802" s="2" t="s">
        <v>276</v>
      </c>
      <c r="H802" s="2"/>
    </row>
    <row r="803" spans="1:8" ht="15" customHeight="1">
      <c r="A803" s="2">
        <v>11240802</v>
      </c>
      <c r="B803" s="2">
        <v>1</v>
      </c>
      <c r="C803" s="2">
        <v>10870005</v>
      </c>
      <c r="D803" s="2">
        <v>10800822</v>
      </c>
      <c r="F803" s="2" t="s">
        <v>688</v>
      </c>
      <c r="G803" s="2" t="s">
        <v>276</v>
      </c>
      <c r="H803" s="2"/>
    </row>
    <row r="804" spans="1:8" ht="15" customHeight="1">
      <c r="A804" s="2">
        <v>11240803</v>
      </c>
      <c r="B804" s="2">
        <v>1</v>
      </c>
      <c r="C804" s="2">
        <v>10870005</v>
      </c>
      <c r="D804" s="2">
        <v>10800823</v>
      </c>
      <c r="F804" s="2" t="s">
        <v>688</v>
      </c>
      <c r="G804" s="2" t="s">
        <v>276</v>
      </c>
      <c r="H804" s="2"/>
    </row>
    <row r="805" spans="1:8" ht="15" customHeight="1">
      <c r="A805" s="2">
        <v>11240804</v>
      </c>
      <c r="B805" s="2">
        <v>1</v>
      </c>
      <c r="C805" s="2">
        <v>10870005</v>
      </c>
      <c r="D805" s="2">
        <v>10800824</v>
      </c>
      <c r="F805" s="2" t="s">
        <v>689</v>
      </c>
      <c r="G805" s="2" t="s">
        <v>276</v>
      </c>
      <c r="H805" s="2"/>
    </row>
    <row r="806" spans="1:8" ht="15" customHeight="1">
      <c r="A806" s="2">
        <v>11240805</v>
      </c>
      <c r="B806" s="2">
        <v>1</v>
      </c>
      <c r="C806" s="2">
        <v>10870005</v>
      </c>
      <c r="D806" s="2">
        <v>10800825</v>
      </c>
      <c r="F806" s="2" t="s">
        <v>689</v>
      </c>
      <c r="G806" s="2" t="s">
        <v>276</v>
      </c>
      <c r="H806" s="2"/>
    </row>
    <row r="807" spans="1:8" ht="15" customHeight="1">
      <c r="A807" s="2">
        <v>11240806</v>
      </c>
      <c r="B807" s="2">
        <v>1</v>
      </c>
      <c r="C807" s="2">
        <v>10870005</v>
      </c>
      <c r="D807" s="2">
        <v>10800826</v>
      </c>
      <c r="F807" s="2" t="s">
        <v>690</v>
      </c>
      <c r="G807" s="2" t="s">
        <v>276</v>
      </c>
      <c r="H807" s="2"/>
    </row>
    <row r="808" spans="1:8" ht="15" customHeight="1">
      <c r="A808" s="2">
        <v>11240807</v>
      </c>
      <c r="B808" s="2">
        <v>1</v>
      </c>
      <c r="C808" s="2">
        <v>10870005</v>
      </c>
      <c r="D808" s="2">
        <v>10800827</v>
      </c>
      <c r="F808" s="2" t="s">
        <v>690</v>
      </c>
      <c r="G808" s="2" t="s">
        <v>276</v>
      </c>
      <c r="H808" s="2"/>
    </row>
    <row r="809" spans="1:8" ht="15" customHeight="1">
      <c r="A809" s="2">
        <v>11240808</v>
      </c>
      <c r="B809" s="2">
        <v>1</v>
      </c>
      <c r="C809" s="2">
        <v>10870005</v>
      </c>
      <c r="D809" s="2">
        <v>10800828</v>
      </c>
      <c r="F809" s="2" t="s">
        <v>691</v>
      </c>
      <c r="G809" s="2" t="s">
        <v>276</v>
      </c>
      <c r="H809" s="2"/>
    </row>
    <row r="810" spans="1:8" ht="15" customHeight="1">
      <c r="A810" s="2">
        <v>11240809</v>
      </c>
      <c r="B810" s="2">
        <v>1</v>
      </c>
      <c r="C810" s="2">
        <v>10870005</v>
      </c>
      <c r="D810" s="2">
        <v>10800829</v>
      </c>
      <c r="F810" s="2" t="s">
        <v>346</v>
      </c>
      <c r="G810" s="2" t="s">
        <v>695</v>
      </c>
      <c r="H810" s="2"/>
    </row>
    <row r="811" spans="1:8" ht="15" customHeight="1">
      <c r="A811" s="2">
        <v>11240810</v>
      </c>
      <c r="B811" s="2">
        <v>1</v>
      </c>
      <c r="C811" s="2">
        <v>10870005</v>
      </c>
      <c r="D811" s="2">
        <v>10800830</v>
      </c>
      <c r="F811" s="2" t="s">
        <v>347</v>
      </c>
      <c r="G811" s="2" t="s">
        <v>695</v>
      </c>
      <c r="H811" s="2"/>
    </row>
    <row r="812" spans="1:8" ht="15" customHeight="1">
      <c r="A812" s="2">
        <v>11240811</v>
      </c>
      <c r="B812" s="2">
        <v>1</v>
      </c>
      <c r="C812" s="2">
        <v>10870005</v>
      </c>
      <c r="D812" s="2">
        <v>10800831</v>
      </c>
      <c r="F812" s="2" t="s">
        <v>348</v>
      </c>
      <c r="G812" s="2" t="s">
        <v>695</v>
      </c>
      <c r="H812" s="2"/>
    </row>
    <row r="813" spans="1:8" ht="15" customHeight="1">
      <c r="A813" s="2">
        <v>11240812</v>
      </c>
      <c r="B813" s="2">
        <v>1</v>
      </c>
      <c r="C813" s="2">
        <v>10870005</v>
      </c>
      <c r="D813" s="2">
        <v>10800832</v>
      </c>
      <c r="F813" s="2" t="s">
        <v>349</v>
      </c>
      <c r="G813" s="2" t="s">
        <v>695</v>
      </c>
      <c r="H813" s="2"/>
    </row>
    <row r="814" spans="1:8" ht="15" customHeight="1">
      <c r="A814" s="2">
        <v>11240813</v>
      </c>
      <c r="B814" s="2">
        <v>1</v>
      </c>
      <c r="C814" s="2">
        <v>10870005</v>
      </c>
      <c r="D814" s="2">
        <v>10800833</v>
      </c>
      <c r="F814" s="2" t="s">
        <v>350</v>
      </c>
      <c r="G814" s="2" t="s">
        <v>695</v>
      </c>
      <c r="H814" s="2"/>
    </row>
    <row r="815" spans="1:8" ht="15" customHeight="1">
      <c r="A815" s="2">
        <v>11240814</v>
      </c>
      <c r="B815" s="2">
        <v>1</v>
      </c>
      <c r="C815" s="2">
        <v>10870015</v>
      </c>
      <c r="D815" s="2">
        <v>10800834</v>
      </c>
      <c r="F815" s="2" t="s">
        <v>696</v>
      </c>
      <c r="G815" s="2" t="s">
        <v>697</v>
      </c>
      <c r="H815" s="2"/>
    </row>
    <row r="816" spans="1:8" ht="15" customHeight="1">
      <c r="A816" s="2">
        <v>11240815</v>
      </c>
      <c r="B816" s="2">
        <v>1</v>
      </c>
      <c r="C816" s="2">
        <v>10870015</v>
      </c>
      <c r="D816" s="2">
        <v>10800835</v>
      </c>
      <c r="F816" s="2" t="s">
        <v>698</v>
      </c>
      <c r="G816" s="2" t="s">
        <v>697</v>
      </c>
      <c r="H816" s="2"/>
    </row>
    <row r="817" spans="1:8" ht="15" customHeight="1">
      <c r="A817" s="2">
        <v>11240816</v>
      </c>
      <c r="B817" s="2">
        <v>1</v>
      </c>
      <c r="C817" s="2">
        <v>10870015</v>
      </c>
      <c r="D817" s="2">
        <v>10800836</v>
      </c>
      <c r="F817" s="2" t="s">
        <v>699</v>
      </c>
      <c r="G817" s="2" t="s">
        <v>697</v>
      </c>
      <c r="H817" s="2"/>
    </row>
    <row r="818" spans="1:8" ht="15" customHeight="1">
      <c r="A818" s="2">
        <v>11240817</v>
      </c>
      <c r="B818" s="2">
        <v>1</v>
      </c>
      <c r="C818" s="2">
        <v>10870015</v>
      </c>
      <c r="D818" s="2">
        <v>10800837</v>
      </c>
      <c r="F818" s="2" t="s">
        <v>700</v>
      </c>
      <c r="G818" s="2" t="s">
        <v>697</v>
      </c>
      <c r="H818" s="2"/>
    </row>
    <row r="819" spans="1:8" ht="15" customHeight="1">
      <c r="A819" s="2">
        <v>11240818</v>
      </c>
      <c r="B819" s="2">
        <v>1</v>
      </c>
      <c r="C819" s="2">
        <v>10870015</v>
      </c>
      <c r="D819" s="2">
        <v>10800838</v>
      </c>
      <c r="F819" s="2" t="s">
        <v>701</v>
      </c>
      <c r="G819" s="2" t="s">
        <v>697</v>
      </c>
      <c r="H819" s="2"/>
    </row>
    <row r="820" spans="1:8" ht="15" customHeight="1">
      <c r="A820" s="2">
        <v>11240819</v>
      </c>
      <c r="B820" s="2">
        <v>1</v>
      </c>
      <c r="C820" s="2">
        <v>10870015</v>
      </c>
      <c r="D820" s="2">
        <v>10800839</v>
      </c>
      <c r="F820" s="2" t="s">
        <v>702</v>
      </c>
      <c r="G820" s="2" t="s">
        <v>697</v>
      </c>
      <c r="H820" s="2"/>
    </row>
    <row r="821" spans="1:8" ht="15" customHeight="1">
      <c r="A821" s="2">
        <v>11240820</v>
      </c>
      <c r="B821" s="2">
        <v>1</v>
      </c>
      <c r="C821" s="2">
        <v>10870015</v>
      </c>
      <c r="D821" s="2">
        <v>10800840</v>
      </c>
      <c r="F821" s="2" t="s">
        <v>703</v>
      </c>
      <c r="G821" s="2" t="s">
        <v>697</v>
      </c>
      <c r="H821" s="2"/>
    </row>
    <row r="822" spans="1:8" ht="15" customHeight="1">
      <c r="A822" s="2">
        <v>11240821</v>
      </c>
      <c r="B822" s="2">
        <v>1</v>
      </c>
      <c r="C822" s="2">
        <v>10870015</v>
      </c>
      <c r="D822" s="2">
        <v>10800841</v>
      </c>
      <c r="F822" s="2" t="s">
        <v>704</v>
      </c>
      <c r="G822" s="2" t="s">
        <v>697</v>
      </c>
      <c r="H822" s="2"/>
    </row>
    <row r="823" spans="1:8" ht="15" customHeight="1">
      <c r="A823" s="2">
        <v>11240822</v>
      </c>
      <c r="B823" s="2">
        <v>1</v>
      </c>
      <c r="C823" s="2">
        <v>10870015</v>
      </c>
      <c r="D823" s="2">
        <v>10800842</v>
      </c>
      <c r="F823" s="2" t="s">
        <v>705</v>
      </c>
      <c r="G823" s="2" t="s">
        <v>697</v>
      </c>
      <c r="H823" s="2"/>
    </row>
    <row r="824" spans="1:8" ht="15" customHeight="1">
      <c r="A824" s="2">
        <v>11240823</v>
      </c>
      <c r="B824" s="2">
        <v>1</v>
      </c>
      <c r="C824" s="2">
        <v>10870015</v>
      </c>
      <c r="D824" s="2">
        <v>10800843</v>
      </c>
      <c r="F824" s="2" t="s">
        <v>404</v>
      </c>
      <c r="G824" s="2" t="s">
        <v>697</v>
      </c>
      <c r="H824" s="2"/>
    </row>
    <row r="825" spans="1:8" ht="15" customHeight="1">
      <c r="A825" s="2">
        <v>11240824</v>
      </c>
      <c r="B825" s="2">
        <v>1</v>
      </c>
      <c r="C825" s="2">
        <v>10870015</v>
      </c>
      <c r="D825" s="2">
        <v>10800844</v>
      </c>
      <c r="F825" s="2" t="s">
        <v>405</v>
      </c>
      <c r="G825" s="2" t="s">
        <v>697</v>
      </c>
      <c r="H825" s="2"/>
    </row>
    <row r="826" spans="1:8" ht="15" customHeight="1">
      <c r="A826" s="2">
        <v>11240825</v>
      </c>
      <c r="B826" s="2">
        <v>1</v>
      </c>
      <c r="C826" s="2">
        <v>10870015</v>
      </c>
      <c r="D826" s="2">
        <v>10800845</v>
      </c>
      <c r="F826" s="2" t="s">
        <v>406</v>
      </c>
      <c r="G826" s="2" t="s">
        <v>697</v>
      </c>
      <c r="H826" s="2"/>
    </row>
    <row r="827" spans="1:8" ht="15" customHeight="1">
      <c r="A827" s="2">
        <v>11240826</v>
      </c>
      <c r="B827" s="2">
        <v>1</v>
      </c>
      <c r="C827" s="2">
        <v>10870015</v>
      </c>
      <c r="D827" s="2">
        <v>10800846</v>
      </c>
      <c r="F827" s="2" t="s">
        <v>400</v>
      </c>
      <c r="G827" s="2" t="s">
        <v>697</v>
      </c>
      <c r="H827" s="2"/>
    </row>
    <row r="828" spans="1:8" ht="15" customHeight="1">
      <c r="A828" s="2">
        <v>11240827</v>
      </c>
      <c r="B828" s="2">
        <v>1</v>
      </c>
      <c r="C828" s="2">
        <v>10870015</v>
      </c>
      <c r="D828" s="2">
        <v>10800847</v>
      </c>
      <c r="F828" s="2" t="s">
        <v>401</v>
      </c>
      <c r="G828" s="2" t="s">
        <v>697</v>
      </c>
      <c r="H828" s="2"/>
    </row>
    <row r="829" spans="1:8" ht="15" customHeight="1">
      <c r="A829" s="2">
        <v>11240828</v>
      </c>
      <c r="B829" s="2">
        <v>1</v>
      </c>
      <c r="C829" s="2">
        <v>10870015</v>
      </c>
      <c r="D829" s="2">
        <v>10800848</v>
      </c>
      <c r="F829" s="2" t="s">
        <v>402</v>
      </c>
      <c r="G829" s="2" t="s">
        <v>697</v>
      </c>
      <c r="H829" s="2"/>
    </row>
    <row r="830" spans="1:8" ht="15" customHeight="1">
      <c r="A830" s="2">
        <v>11240829</v>
      </c>
      <c r="B830" s="2">
        <v>1</v>
      </c>
      <c r="C830" s="2">
        <v>10870015</v>
      </c>
      <c r="D830" s="2">
        <v>10800849</v>
      </c>
      <c r="F830" s="2" t="s">
        <v>403</v>
      </c>
      <c r="G830" s="2" t="s">
        <v>697</v>
      </c>
      <c r="H830" s="2"/>
    </row>
    <row r="831" spans="1:8" ht="15" customHeight="1">
      <c r="A831" s="2">
        <v>11240830</v>
      </c>
      <c r="B831" s="2">
        <v>1</v>
      </c>
      <c r="C831" s="2">
        <v>10870023</v>
      </c>
      <c r="D831" s="2">
        <v>10800698</v>
      </c>
      <c r="F831" s="2" t="s">
        <v>618</v>
      </c>
      <c r="G831" s="2" t="s">
        <v>176</v>
      </c>
      <c r="H831" s="2"/>
    </row>
    <row r="832" spans="1:8" ht="15" customHeight="1">
      <c r="A832" s="2">
        <v>11240831</v>
      </c>
      <c r="B832" s="2">
        <v>1</v>
      </c>
      <c r="C832" s="2">
        <v>10870024</v>
      </c>
      <c r="D832" s="2">
        <v>10800698</v>
      </c>
      <c r="F832" s="2" t="s">
        <v>618</v>
      </c>
      <c r="G832" s="2" t="s">
        <v>176</v>
      </c>
      <c r="H832" s="2"/>
    </row>
    <row r="833" spans="1:8" ht="15" customHeight="1">
      <c r="A833" s="2">
        <v>11240832</v>
      </c>
      <c r="B833" s="2">
        <v>1</v>
      </c>
      <c r="C833" s="2">
        <v>10870005</v>
      </c>
      <c r="D833" s="2">
        <v>10801008</v>
      </c>
      <c r="F833" s="2" t="s">
        <v>834</v>
      </c>
      <c r="G833" s="2" t="s">
        <v>808</v>
      </c>
      <c r="H833" s="2"/>
    </row>
    <row r="834" spans="1:8" ht="15" customHeight="1">
      <c r="A834" s="2">
        <v>11240833</v>
      </c>
      <c r="B834" s="2">
        <v>1</v>
      </c>
      <c r="C834" s="2">
        <v>10870005</v>
      </c>
      <c r="D834" s="2">
        <v>10801009</v>
      </c>
      <c r="F834" s="2" t="s">
        <v>835</v>
      </c>
      <c r="G834" s="2" t="s">
        <v>808</v>
      </c>
      <c r="H834" s="2"/>
    </row>
    <row r="835" spans="1:8" ht="15" customHeight="1">
      <c r="A835" s="2">
        <v>11240834</v>
      </c>
      <c r="B835" s="2">
        <v>1</v>
      </c>
      <c r="C835" s="2">
        <v>10870005</v>
      </c>
      <c r="D835" s="2">
        <v>10801010</v>
      </c>
      <c r="F835" s="2" t="s">
        <v>836</v>
      </c>
      <c r="G835" s="2" t="s">
        <v>808</v>
      </c>
      <c r="H835" s="2"/>
    </row>
    <row r="836" spans="1:8" ht="15" customHeight="1">
      <c r="A836" s="2">
        <v>11240835</v>
      </c>
      <c r="B836" s="2">
        <v>1</v>
      </c>
      <c r="C836" s="2">
        <v>10870005</v>
      </c>
      <c r="D836" s="2">
        <v>10801011</v>
      </c>
      <c r="F836" s="2" t="s">
        <v>837</v>
      </c>
      <c r="G836" s="2" t="s">
        <v>808</v>
      </c>
      <c r="H836" s="2"/>
    </row>
    <row r="837" spans="1:8" ht="15" customHeight="1">
      <c r="A837" s="2">
        <v>11240836</v>
      </c>
      <c r="B837" s="2">
        <v>1</v>
      </c>
      <c r="C837" s="2">
        <v>10870005</v>
      </c>
      <c r="D837" s="2">
        <v>10801012</v>
      </c>
      <c r="F837" s="2" t="s">
        <v>838</v>
      </c>
      <c r="G837" s="2" t="s">
        <v>808</v>
      </c>
      <c r="H837" s="2"/>
    </row>
    <row r="838" spans="1:8" ht="15" customHeight="1">
      <c r="A838" s="2">
        <v>11240837</v>
      </c>
      <c r="B838" s="2">
        <v>1</v>
      </c>
      <c r="C838" s="2">
        <v>10870005</v>
      </c>
      <c r="D838" s="2">
        <v>10801013</v>
      </c>
      <c r="F838" s="2" t="s">
        <v>839</v>
      </c>
      <c r="G838" s="2" t="s">
        <v>808</v>
      </c>
      <c r="H838" s="2"/>
    </row>
    <row r="839" spans="1:8" ht="15" customHeight="1">
      <c r="A839" s="2">
        <v>11240838</v>
      </c>
      <c r="B839" s="2">
        <v>1</v>
      </c>
      <c r="C839" s="2">
        <v>10870005</v>
      </c>
      <c r="D839" s="2">
        <v>10801014</v>
      </c>
      <c r="F839" s="2" t="s">
        <v>840</v>
      </c>
      <c r="G839" s="2" t="s">
        <v>808</v>
      </c>
      <c r="H839" s="2"/>
    </row>
    <row r="840" spans="1:8" ht="15" customHeight="1">
      <c r="A840" s="2">
        <v>11240839</v>
      </c>
      <c r="B840" s="2">
        <v>1</v>
      </c>
      <c r="C840" s="2">
        <v>10870005</v>
      </c>
      <c r="D840" s="2">
        <v>10801015</v>
      </c>
      <c r="F840" s="2" t="s">
        <v>841</v>
      </c>
      <c r="G840" s="2" t="s">
        <v>808</v>
      </c>
      <c r="H840" s="2"/>
    </row>
    <row r="841" spans="1:8" ht="15" customHeight="1">
      <c r="A841" s="2">
        <v>11240840</v>
      </c>
      <c r="B841" s="2">
        <v>1</v>
      </c>
      <c r="C841" s="2">
        <v>10870005</v>
      </c>
      <c r="D841" s="2">
        <v>10801016</v>
      </c>
      <c r="F841" s="2" t="s">
        <v>842</v>
      </c>
      <c r="G841" s="2" t="s">
        <v>808</v>
      </c>
      <c r="H841" s="2"/>
    </row>
    <row r="842" spans="1:8" ht="15" customHeight="1">
      <c r="A842" s="2">
        <v>11240841</v>
      </c>
      <c r="B842" s="2">
        <v>1</v>
      </c>
      <c r="C842" s="2">
        <v>10870005</v>
      </c>
      <c r="D842" s="2">
        <v>10801017</v>
      </c>
      <c r="F842" s="2" t="s">
        <v>843</v>
      </c>
      <c r="G842" s="2" t="s">
        <v>808</v>
      </c>
      <c r="H842" s="2"/>
    </row>
    <row r="843" spans="1:8" ht="15" customHeight="1">
      <c r="A843" s="2">
        <v>11240842</v>
      </c>
      <c r="B843" s="2">
        <v>1</v>
      </c>
      <c r="C843" s="2">
        <v>10870005</v>
      </c>
      <c r="D843" s="2">
        <v>10801018</v>
      </c>
      <c r="F843" s="2" t="s">
        <v>844</v>
      </c>
      <c r="G843" s="2" t="s">
        <v>808</v>
      </c>
      <c r="H843" s="2"/>
    </row>
    <row r="844" spans="1:8" ht="15" customHeight="1">
      <c r="A844" s="2">
        <v>11240843</v>
      </c>
      <c r="B844" s="2">
        <v>1</v>
      </c>
      <c r="C844" s="2">
        <v>10870005</v>
      </c>
      <c r="D844" s="2">
        <v>10801019</v>
      </c>
      <c r="F844" s="2" t="s">
        <v>845</v>
      </c>
      <c r="G844" s="2" t="s">
        <v>808</v>
      </c>
      <c r="H844" s="2"/>
    </row>
    <row r="845" spans="1:8" ht="15" customHeight="1">
      <c r="A845" s="2">
        <v>11240844</v>
      </c>
      <c r="B845" s="2">
        <v>1</v>
      </c>
      <c r="C845" s="2">
        <v>10870005</v>
      </c>
      <c r="D845" s="2">
        <v>10801020</v>
      </c>
      <c r="F845" s="2" t="s">
        <v>846</v>
      </c>
      <c r="G845" s="2" t="s">
        <v>847</v>
      </c>
      <c r="H845" s="2"/>
    </row>
    <row r="846" spans="1:8" ht="15" customHeight="1">
      <c r="A846" s="2">
        <v>11240845</v>
      </c>
      <c r="B846" s="2">
        <v>1</v>
      </c>
      <c r="C846" s="2">
        <v>10870005</v>
      </c>
      <c r="D846" s="2">
        <v>10801021</v>
      </c>
      <c r="F846" s="2" t="s">
        <v>848</v>
      </c>
      <c r="G846" s="2" t="s">
        <v>847</v>
      </c>
      <c r="H846" s="2"/>
    </row>
    <row r="847" spans="1:8" ht="15" customHeight="1">
      <c r="A847" s="2">
        <v>11240846</v>
      </c>
      <c r="B847" s="2">
        <v>1</v>
      </c>
      <c r="C847" s="2">
        <v>10870005</v>
      </c>
      <c r="D847" s="2">
        <v>10801022</v>
      </c>
      <c r="F847" s="2" t="s">
        <v>849</v>
      </c>
      <c r="G847" s="2" t="s">
        <v>847</v>
      </c>
      <c r="H847" s="2"/>
    </row>
    <row r="848" spans="1:8" ht="15" customHeight="1">
      <c r="A848" s="2">
        <v>11240847</v>
      </c>
      <c r="B848" s="2">
        <v>1</v>
      </c>
      <c r="C848" s="2">
        <v>10870005</v>
      </c>
      <c r="D848" s="2">
        <v>10801023</v>
      </c>
      <c r="F848" s="2" t="s">
        <v>850</v>
      </c>
      <c r="G848" s="2" t="s">
        <v>847</v>
      </c>
      <c r="H848" s="2"/>
    </row>
    <row r="849" spans="1:8" ht="15" customHeight="1">
      <c r="A849" s="2">
        <v>11240848</v>
      </c>
      <c r="B849" s="2">
        <v>1</v>
      </c>
      <c r="C849" s="2">
        <v>10870005</v>
      </c>
      <c r="D849" s="2">
        <v>10801024</v>
      </c>
      <c r="F849" s="2" t="s">
        <v>851</v>
      </c>
      <c r="G849" s="2" t="s">
        <v>847</v>
      </c>
      <c r="H849" s="2"/>
    </row>
    <row r="850" spans="1:8" ht="15" customHeight="1">
      <c r="A850" s="2">
        <v>11240849</v>
      </c>
      <c r="B850" s="2">
        <v>1</v>
      </c>
      <c r="C850" s="2">
        <v>10870005</v>
      </c>
      <c r="D850" s="2">
        <v>10801025</v>
      </c>
      <c r="F850" s="2" t="s">
        <v>852</v>
      </c>
      <c r="G850" s="2" t="s">
        <v>847</v>
      </c>
      <c r="H850" s="2"/>
    </row>
    <row r="851" spans="1:8" ht="15" customHeight="1">
      <c r="A851" s="2">
        <v>11240850</v>
      </c>
      <c r="B851" s="2">
        <v>1</v>
      </c>
      <c r="C851" s="2">
        <v>10870005</v>
      </c>
      <c r="D851" s="2">
        <v>10801026</v>
      </c>
      <c r="F851" s="2" t="s">
        <v>853</v>
      </c>
      <c r="G851" s="2" t="s">
        <v>847</v>
      </c>
      <c r="H851" s="2"/>
    </row>
    <row r="852" spans="1:8" ht="15" customHeight="1">
      <c r="A852" s="2">
        <v>11240851</v>
      </c>
      <c r="B852" s="2">
        <v>1</v>
      </c>
      <c r="C852" s="2">
        <v>10870005</v>
      </c>
      <c r="D852" s="2">
        <v>10801027</v>
      </c>
      <c r="F852" s="2" t="s">
        <v>854</v>
      </c>
      <c r="G852" s="2" t="s">
        <v>847</v>
      </c>
      <c r="H852" s="2"/>
    </row>
    <row r="853" spans="1:8" ht="15" customHeight="1">
      <c r="A853" s="2">
        <v>11240852</v>
      </c>
      <c r="B853" s="2">
        <v>1</v>
      </c>
      <c r="C853" s="2">
        <v>10870005</v>
      </c>
      <c r="D853" s="2">
        <v>10801028</v>
      </c>
      <c r="F853" s="2" t="s">
        <v>855</v>
      </c>
      <c r="G853" s="2" t="s">
        <v>847</v>
      </c>
      <c r="H853" s="2"/>
    </row>
    <row r="854" spans="1:8" ht="15" customHeight="1">
      <c r="A854" s="2">
        <v>11240853</v>
      </c>
      <c r="B854" s="2">
        <v>1</v>
      </c>
      <c r="C854" s="2">
        <v>10870005</v>
      </c>
      <c r="D854" s="2">
        <v>10801029</v>
      </c>
      <c r="F854" s="2" t="s">
        <v>856</v>
      </c>
      <c r="G854" s="2" t="s">
        <v>847</v>
      </c>
      <c r="H854" s="2"/>
    </row>
    <row r="855" spans="1:8" ht="15" customHeight="1">
      <c r="A855" s="2">
        <v>11240854</v>
      </c>
      <c r="B855" s="2">
        <v>1</v>
      </c>
      <c r="C855" s="2">
        <v>10870005</v>
      </c>
      <c r="D855" s="2">
        <v>10801030</v>
      </c>
      <c r="F855" s="2" t="s">
        <v>866</v>
      </c>
      <c r="G855" s="2" t="s">
        <v>867</v>
      </c>
      <c r="H855" s="2"/>
    </row>
    <row r="856" spans="1:8" ht="15" customHeight="1">
      <c r="A856" s="2">
        <v>11240855</v>
      </c>
      <c r="B856" s="2">
        <v>1</v>
      </c>
      <c r="C856" s="2">
        <v>10870005</v>
      </c>
      <c r="D856" s="2">
        <v>10801031</v>
      </c>
      <c r="F856" s="2" t="s">
        <v>868</v>
      </c>
      <c r="G856" s="2" t="s">
        <v>867</v>
      </c>
      <c r="H856" s="2"/>
    </row>
    <row r="857" spans="1:8" ht="15" customHeight="1">
      <c r="A857" s="2">
        <v>11240856</v>
      </c>
      <c r="B857" s="2">
        <v>1</v>
      </c>
      <c r="C857" s="2">
        <v>10870005</v>
      </c>
      <c r="D857" s="2">
        <v>10801032</v>
      </c>
      <c r="F857" s="2" t="s">
        <v>869</v>
      </c>
      <c r="G857" s="2" t="s">
        <v>867</v>
      </c>
      <c r="H857" s="2"/>
    </row>
    <row r="858" spans="1:8" ht="15" customHeight="1">
      <c r="A858" s="2">
        <v>11240857</v>
      </c>
      <c r="B858" s="2">
        <v>1</v>
      </c>
      <c r="C858" s="2">
        <v>10870005</v>
      </c>
      <c r="D858" s="2">
        <v>10801033</v>
      </c>
      <c r="F858" s="2" t="s">
        <v>870</v>
      </c>
      <c r="G858" s="2" t="s">
        <v>867</v>
      </c>
      <c r="H858" s="2"/>
    </row>
    <row r="859" spans="1:8" ht="15" customHeight="1">
      <c r="A859" s="2">
        <v>11240858</v>
      </c>
      <c r="B859" s="2">
        <v>1</v>
      </c>
      <c r="C859" s="2">
        <v>10870005</v>
      </c>
      <c r="D859" s="2">
        <v>10801034</v>
      </c>
      <c r="F859" s="2" t="s">
        <v>871</v>
      </c>
      <c r="G859" s="2" t="s">
        <v>867</v>
      </c>
      <c r="H859" s="2"/>
    </row>
    <row r="860" spans="1:8" ht="15" customHeight="1">
      <c r="A860" s="2">
        <v>11240859</v>
      </c>
      <c r="B860" s="2">
        <v>1</v>
      </c>
      <c r="C860" s="2">
        <v>10870005</v>
      </c>
      <c r="D860" s="2">
        <v>10801035</v>
      </c>
      <c r="F860" s="2" t="s">
        <v>871</v>
      </c>
      <c r="G860" s="2" t="s">
        <v>867</v>
      </c>
      <c r="H860" s="2"/>
    </row>
    <row r="861" spans="1:8" ht="15" customHeight="1">
      <c r="A861" s="2">
        <v>11240860</v>
      </c>
      <c r="B861" s="2">
        <v>1</v>
      </c>
      <c r="C861" s="2">
        <v>10870005</v>
      </c>
      <c r="D861" s="2">
        <v>10801036</v>
      </c>
      <c r="F861" s="2" t="s">
        <v>872</v>
      </c>
      <c r="G861" s="2" t="s">
        <v>867</v>
      </c>
      <c r="H861" s="2"/>
    </row>
    <row r="862" spans="1:8" ht="15" customHeight="1">
      <c r="A862" s="2">
        <v>11240861</v>
      </c>
      <c r="B862" s="2">
        <v>1</v>
      </c>
      <c r="C862" s="2">
        <v>10870005</v>
      </c>
      <c r="D862" s="2">
        <v>10801037</v>
      </c>
      <c r="F862" s="2" t="s">
        <v>873</v>
      </c>
      <c r="G862" s="2" t="s">
        <v>867</v>
      </c>
      <c r="H862" s="2"/>
    </row>
    <row r="863" spans="1:8" ht="15" customHeight="1">
      <c r="A863" s="2">
        <v>11240862</v>
      </c>
      <c r="B863" s="2">
        <v>1</v>
      </c>
      <c r="C863" s="2">
        <v>10870005</v>
      </c>
      <c r="D863" s="2">
        <v>10801000</v>
      </c>
      <c r="F863" s="2" t="s">
        <v>9945</v>
      </c>
      <c r="G863" s="2" t="s">
        <v>867</v>
      </c>
      <c r="H863" s="2"/>
    </row>
    <row r="864" spans="1:8" ht="15" customHeight="1">
      <c r="A864" s="2">
        <v>11240863</v>
      </c>
      <c r="B864" s="2">
        <v>1</v>
      </c>
      <c r="C864" s="2">
        <v>10870005</v>
      </c>
      <c r="D864" s="2">
        <v>10801001</v>
      </c>
      <c r="F864" s="2" t="s">
        <v>9945</v>
      </c>
      <c r="G864" s="2" t="s">
        <v>867</v>
      </c>
      <c r="H864" s="2"/>
    </row>
    <row r="865" spans="1:8" ht="15" customHeight="1">
      <c r="A865" s="2">
        <v>11240864</v>
      </c>
      <c r="B865" s="2">
        <v>1</v>
      </c>
      <c r="C865" s="2">
        <v>10870005</v>
      </c>
      <c r="D865" s="2">
        <v>10801052</v>
      </c>
      <c r="F865" s="2" t="s">
        <v>890</v>
      </c>
      <c r="G865" s="2" t="s">
        <v>276</v>
      </c>
      <c r="H865" s="2"/>
    </row>
    <row r="866" spans="1:8" ht="15" customHeight="1">
      <c r="A866" s="2">
        <v>11240865</v>
      </c>
      <c r="B866" s="2">
        <v>1</v>
      </c>
      <c r="C866" s="2">
        <v>10870025</v>
      </c>
      <c r="D866" s="2">
        <v>10801053</v>
      </c>
      <c r="F866" s="2" t="s">
        <v>890</v>
      </c>
      <c r="G866" s="2" t="s">
        <v>276</v>
      </c>
      <c r="H866" s="2"/>
    </row>
    <row r="867" spans="1:8" ht="15" customHeight="1">
      <c r="A867" s="2">
        <v>11240866</v>
      </c>
      <c r="B867" s="2">
        <v>1</v>
      </c>
      <c r="C867" s="2">
        <v>10870025</v>
      </c>
      <c r="D867" s="2">
        <v>10801054</v>
      </c>
      <c r="F867" s="2" t="s">
        <v>891</v>
      </c>
      <c r="G867" s="2" t="s">
        <v>276</v>
      </c>
      <c r="H867" s="2"/>
    </row>
    <row r="868" spans="1:8" ht="15" customHeight="1">
      <c r="A868" s="2">
        <v>11240867</v>
      </c>
      <c r="B868" s="2">
        <v>1</v>
      </c>
      <c r="C868" s="2">
        <v>10870025</v>
      </c>
      <c r="D868" s="2">
        <v>10801055</v>
      </c>
      <c r="F868" s="2" t="s">
        <v>892</v>
      </c>
      <c r="G868" s="2" t="s">
        <v>276</v>
      </c>
      <c r="H868" s="2"/>
    </row>
    <row r="869" spans="1:8" ht="15" customHeight="1">
      <c r="A869" s="2">
        <v>11240868</v>
      </c>
      <c r="B869" s="58">
        <v>1</v>
      </c>
      <c r="C869" s="58">
        <v>10870025</v>
      </c>
      <c r="D869" s="58">
        <v>10801056</v>
      </c>
      <c r="F869" s="58" t="s">
        <v>893</v>
      </c>
      <c r="G869" s="58" t="s">
        <v>276</v>
      </c>
      <c r="H869" s="2"/>
    </row>
    <row r="870" spans="1:8" ht="15" customHeight="1">
      <c r="A870" s="140">
        <v>11240869</v>
      </c>
      <c r="B870" s="2">
        <v>1</v>
      </c>
      <c r="C870" s="2">
        <v>10870025</v>
      </c>
      <c r="D870" s="2">
        <v>10801057</v>
      </c>
      <c r="F870" s="2" t="s">
        <v>894</v>
      </c>
      <c r="G870" s="2" t="s">
        <v>276</v>
      </c>
      <c r="H870" s="54"/>
    </row>
    <row r="871" spans="1:8" ht="15" customHeight="1">
      <c r="A871" s="140">
        <v>11240870</v>
      </c>
      <c r="B871" s="2">
        <v>1</v>
      </c>
      <c r="C871" s="2">
        <v>10870025</v>
      </c>
      <c r="D871" s="2">
        <v>10801058</v>
      </c>
      <c r="F871" s="2" t="s">
        <v>895</v>
      </c>
      <c r="G871" s="2" t="s">
        <v>276</v>
      </c>
      <c r="H871" s="54"/>
    </row>
    <row r="872" spans="1:8" ht="15" customHeight="1">
      <c r="A872" s="239">
        <v>11240871</v>
      </c>
      <c r="B872" s="58">
        <v>1</v>
      </c>
      <c r="C872" s="58">
        <v>10870025</v>
      </c>
      <c r="D872" s="58">
        <v>10801059</v>
      </c>
      <c r="F872" s="2" t="s">
        <v>895</v>
      </c>
      <c r="G872" s="2" t="s">
        <v>276</v>
      </c>
      <c r="H872" s="54"/>
    </row>
    <row r="873" spans="1:8" ht="15" customHeight="1">
      <c r="A873" s="2">
        <v>11240872</v>
      </c>
      <c r="B873" s="2">
        <v>1</v>
      </c>
      <c r="C873" s="2">
        <v>10870025</v>
      </c>
      <c r="D873" s="2">
        <v>10801060</v>
      </c>
      <c r="F873" s="2" t="s">
        <v>896</v>
      </c>
      <c r="G873" s="2" t="s">
        <v>276</v>
      </c>
      <c r="H873" s="54"/>
    </row>
    <row r="874" spans="1:8" ht="15" customHeight="1">
      <c r="A874" s="2">
        <v>11240873</v>
      </c>
      <c r="B874" s="2">
        <v>1</v>
      </c>
      <c r="C874" s="2">
        <v>10870025</v>
      </c>
      <c r="D874" s="2">
        <v>10801062</v>
      </c>
      <c r="F874" s="2" t="s">
        <v>892</v>
      </c>
      <c r="G874" s="2" t="s">
        <v>793</v>
      </c>
      <c r="H874" s="54"/>
    </row>
    <row r="875" spans="1:8" ht="15" customHeight="1">
      <c r="A875" s="2">
        <v>11240874</v>
      </c>
      <c r="B875" s="2">
        <v>1</v>
      </c>
      <c r="C875" s="2">
        <v>10870026</v>
      </c>
      <c r="D875" s="3">
        <v>10800654</v>
      </c>
      <c r="F875" s="58" t="s">
        <v>217</v>
      </c>
      <c r="G875" s="58" t="s">
        <v>195</v>
      </c>
    </row>
    <row r="876" spans="1:8" ht="15" customHeight="1">
      <c r="A876" s="2">
        <v>11240875</v>
      </c>
      <c r="B876" s="3">
        <v>1</v>
      </c>
      <c r="C876" s="116">
        <v>10870064</v>
      </c>
      <c r="D876" s="3">
        <v>10801245</v>
      </c>
      <c r="F876" s="3" t="s">
        <v>9946</v>
      </c>
      <c r="G876" s="3" t="s">
        <v>276</v>
      </c>
    </row>
    <row r="877" spans="1:8" ht="15" customHeight="1">
      <c r="A877" s="2">
        <v>11240876</v>
      </c>
      <c r="B877" s="3">
        <v>1</v>
      </c>
      <c r="C877" s="116">
        <v>10870064</v>
      </c>
      <c r="D877" s="2">
        <v>10801179</v>
      </c>
      <c r="F877" s="3" t="s">
        <v>9947</v>
      </c>
      <c r="G877" s="3" t="s">
        <v>276</v>
      </c>
    </row>
    <row r="878" spans="1:8" ht="15" customHeight="1">
      <c r="C878" s="116"/>
    </row>
  </sheetData>
  <autoFilter ref="A1:H877"/>
  <dataValidations count="3">
    <dataValidation type="list" allowBlank="1" showInputMessage="1" showErrorMessage="1" sqref="C18 C6 C8 C10 C12 C14 C16">
      <formula1>MigrationsauftragID</formula1>
    </dataValidation>
    <dataValidation type="list" allowBlank="1" showInputMessage="1" showErrorMessage="1" sqref="D507 D510 D513 D22:D108 D110 D122 D113 D116 D119 D124 D126 D128 D130 D132 D134 D136 D138 D140 D142 D144 D146 D148 D150 D152 D154 D156 D158 D160 D162 D164 D166 D168 D170 D172 D174 D176 D178 D180 D182 D184 D186 D188 D190 D192 D194 D196 D198 D200 D202 D204 D206 D208 D210 D212 D214 D216 D218 D220 D222 D224 D226 D228 D230 D232 D234 D236 D238 D240 D242 D244 D246 D248 D250 D252 D254 D256 D258 D260 D262 D264 D266 D268 D270 D272 D274 D276 D278 D280 D282 D284 D286 D288 D290 D292 D294 D296 D298 D300 D302 D304 D306 D308 D310 D312 D314 D316 D318 D320 D322 D324 D326 D328 D330 D332 D334 D336 D338 D340 D342 D344 D346 D348 D350 D352 D354 D356 D358 D360 D362 D364 D366 D368 D370 D372 D374 D376 D378 D380 D382 D384 D386 D388 D390 D392:D393 D395 D397 D399 D401 D403 D405 D407 D409 D411 D413 D415 D417 D419 D421 D423 D425 D427 D429 D431 D433 D435 D437 D439 D441 D443 D445 D447 D449 D451 D453 D455 D457 D459 D461 D463 D465 D467 D469 D471 D473 D475 D477 D479 D481 D483 D485 D487 D489 D491 D493 D495 D497 D499 D501 D503 D505 D5">
      <formula1>VorgangsAttrID</formula1>
    </dataValidation>
    <dataValidation type="list" allowBlank="1" showInputMessage="1" showErrorMessage="1" sqref="A4:A877">
      <formula1>ZuordnungBenutzerID</formula1>
    </dataValidation>
  </dataValidations>
  <pageMargins left="0.7" right="0.7" top="0.75" bottom="0.75" header="0.3" footer="0.3"/>
  <pageSetup paperSize="9"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election activeCell="A4" sqref="A4"/>
    </sheetView>
  </sheetViews>
  <sheetFormatPr defaultRowHeight="15" customHeight="1"/>
  <cols>
    <col min="1" max="1" width="9.28515625" bestFit="1" customWidth="1"/>
    <col min="2" max="2" width="24" bestFit="1" customWidth="1"/>
    <col min="3" max="3" width="27.85546875" bestFit="1" customWidth="1"/>
    <col min="4" max="4" width="27" bestFit="1" customWidth="1"/>
  </cols>
  <sheetData>
    <row r="1" spans="1:7" ht="15" customHeight="1">
      <c r="A1" s="1" t="s">
        <v>82</v>
      </c>
      <c r="B1" s="1" t="s">
        <v>9942</v>
      </c>
      <c r="C1" s="1" t="s">
        <v>9943</v>
      </c>
      <c r="D1" s="1" t="s">
        <v>7788</v>
      </c>
      <c r="F1" s="210" t="s">
        <v>4042</v>
      </c>
      <c r="G1" s="210" t="s">
        <v>169</v>
      </c>
    </row>
    <row r="2" spans="1:7" ht="15" customHeight="1">
      <c r="A2" s="142" t="s">
        <v>98</v>
      </c>
      <c r="B2" s="142" t="s">
        <v>9944</v>
      </c>
      <c r="C2" s="142" t="s">
        <v>98</v>
      </c>
      <c r="D2" s="142" t="s">
        <v>98</v>
      </c>
    </row>
    <row r="3" spans="1:7" ht="15" customHeight="1">
      <c r="A3" s="142" t="s">
        <v>106</v>
      </c>
      <c r="B3" s="142" t="s">
        <v>1</v>
      </c>
      <c r="C3" s="142" t="s">
        <v>106</v>
      </c>
      <c r="D3" s="142" t="s">
        <v>106</v>
      </c>
    </row>
    <row r="4" spans="1:7" ht="15" customHeight="1">
      <c r="A4" s="2">
        <v>10870001</v>
      </c>
      <c r="B4" s="2"/>
      <c r="C4" s="2">
        <v>10870005</v>
      </c>
      <c r="D4" s="2">
        <v>10860045</v>
      </c>
      <c r="F4" s="2" t="s">
        <v>6989</v>
      </c>
      <c r="G4" s="2" t="s">
        <v>619</v>
      </c>
    </row>
    <row r="5" spans="1:7" ht="15" customHeight="1">
      <c r="A5" s="2">
        <v>11250002</v>
      </c>
      <c r="B5" s="2"/>
      <c r="C5" s="2">
        <v>10870006</v>
      </c>
      <c r="D5" s="2">
        <v>10860046</v>
      </c>
      <c r="F5" s="2" t="s">
        <v>6994</v>
      </c>
      <c r="G5" s="2" t="s">
        <v>619</v>
      </c>
    </row>
    <row r="6" spans="1:7" ht="15" customHeight="1">
      <c r="A6" s="2">
        <v>11250003</v>
      </c>
      <c r="B6" s="2"/>
      <c r="C6" s="2">
        <v>10870007</v>
      </c>
      <c r="D6" s="2">
        <v>10860047</v>
      </c>
      <c r="F6" s="2" t="s">
        <v>7804</v>
      </c>
      <c r="G6" s="2" t="s">
        <v>619</v>
      </c>
    </row>
    <row r="7" spans="1:7" ht="15" customHeight="1">
      <c r="A7" s="2">
        <v>11250004</v>
      </c>
      <c r="B7" s="2"/>
      <c r="C7" s="2">
        <v>10870008</v>
      </c>
      <c r="D7" s="2">
        <v>10860048</v>
      </c>
      <c r="F7" s="2" t="s">
        <v>6999</v>
      </c>
      <c r="G7" s="2" t="s">
        <v>619</v>
      </c>
    </row>
    <row r="8" spans="1:7" ht="15" customHeight="1">
      <c r="A8" s="2">
        <v>11250005</v>
      </c>
      <c r="B8" s="2"/>
      <c r="C8" s="2">
        <v>10870009</v>
      </c>
      <c r="D8" s="2">
        <v>10860049</v>
      </c>
      <c r="F8" s="2" t="s">
        <v>7002</v>
      </c>
      <c r="G8" s="2" t="s">
        <v>619</v>
      </c>
    </row>
    <row r="9" spans="1:7" ht="15" customHeight="1">
      <c r="A9" s="2">
        <v>11250006</v>
      </c>
      <c r="B9" s="2"/>
      <c r="C9" s="2">
        <v>10870010</v>
      </c>
      <c r="D9" s="2">
        <v>10860050</v>
      </c>
      <c r="F9" s="2" t="s">
        <v>7006</v>
      </c>
      <c r="G9" s="2" t="s">
        <v>619</v>
      </c>
    </row>
    <row r="10" spans="1:7" ht="15" customHeight="1">
      <c r="A10" s="2">
        <v>11250007</v>
      </c>
      <c r="B10" s="2"/>
      <c r="C10" s="2">
        <v>10870011</v>
      </c>
      <c r="D10" s="2">
        <v>10860051</v>
      </c>
      <c r="F10" s="2" t="s">
        <v>7009</v>
      </c>
      <c r="G10" s="2" t="s">
        <v>619</v>
      </c>
    </row>
    <row r="11" spans="1:7" ht="15" customHeight="1">
      <c r="A11" s="2">
        <v>11250008</v>
      </c>
      <c r="B11" s="2"/>
      <c r="C11" s="2">
        <v>10870012</v>
      </c>
      <c r="D11" s="2">
        <v>10860052</v>
      </c>
      <c r="F11" s="2" t="s">
        <v>7012</v>
      </c>
      <c r="G11" s="2" t="s">
        <v>619</v>
      </c>
    </row>
    <row r="12" spans="1:7" ht="15" customHeight="1">
      <c r="A12" s="2">
        <v>11250009</v>
      </c>
      <c r="B12" s="2"/>
      <c r="C12" s="2">
        <v>10870013</v>
      </c>
      <c r="D12" s="2">
        <v>10860053</v>
      </c>
      <c r="F12" s="2" t="s">
        <v>7016</v>
      </c>
      <c r="G12" s="2" t="s">
        <v>619</v>
      </c>
    </row>
    <row r="13" spans="1:7" ht="15" customHeight="1">
      <c r="A13" s="2">
        <v>11250010</v>
      </c>
      <c r="B13" s="2"/>
      <c r="C13" s="2">
        <v>10870014</v>
      </c>
      <c r="D13" s="2">
        <v>10860054</v>
      </c>
      <c r="F13" s="2" t="s">
        <v>7019</v>
      </c>
      <c r="G13" s="2" t="s">
        <v>619</v>
      </c>
    </row>
    <row r="14" spans="1:7" ht="15" customHeight="1">
      <c r="A14" s="2">
        <v>11250011</v>
      </c>
      <c r="B14" s="2"/>
      <c r="C14" s="2">
        <v>10870015</v>
      </c>
      <c r="D14" s="2">
        <v>10860055</v>
      </c>
      <c r="F14" s="2" t="s">
        <v>7022</v>
      </c>
      <c r="G14" s="2" t="s">
        <v>619</v>
      </c>
    </row>
    <row r="15" spans="1:7" ht="15" customHeight="1">
      <c r="A15" s="2">
        <v>11250012</v>
      </c>
      <c r="B15" s="2"/>
      <c r="C15" s="2">
        <v>10870016</v>
      </c>
      <c r="D15" s="2">
        <v>10860056</v>
      </c>
      <c r="F15" s="2" t="s">
        <v>7025</v>
      </c>
      <c r="G15" s="2" t="s">
        <v>619</v>
      </c>
    </row>
    <row r="16" spans="1:7" ht="15" customHeight="1">
      <c r="A16" s="2">
        <v>11250013</v>
      </c>
      <c r="B16" s="2"/>
      <c r="C16" s="2">
        <v>10870017</v>
      </c>
      <c r="D16" s="2">
        <v>10860057</v>
      </c>
      <c r="F16" s="2" t="s">
        <v>7028</v>
      </c>
      <c r="G16" s="2" t="s">
        <v>619</v>
      </c>
    </row>
  </sheetData>
  <dataValidations count="2">
    <dataValidation type="list" allowBlank="1" showInputMessage="1" sqref="C4:D8 D9:D16">
      <formula1>VorgangID</formula1>
    </dataValidation>
    <dataValidation type="list" allowBlank="1" showInputMessage="1" showErrorMessage="1" sqref="A4:A16">
      <formula1>ZuordnungBenutzerID</formula1>
    </dataValidation>
  </dataValidations>
  <pageMargins left="0.7" right="0.7" top="0.75" bottom="0.75" header="0.3" footer="0.3"/>
  <pageSetup paperSize="9"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68"/>
  <sheetViews>
    <sheetView workbookViewId="0">
      <pane ySplit="1" topLeftCell="A650" activePane="bottomLeft" state="frozen"/>
      <selection activeCell="B6" sqref="B6"/>
      <selection pane="bottomLeft" activeCell="D668" sqref="D668"/>
    </sheetView>
  </sheetViews>
  <sheetFormatPr defaultRowHeight="15" customHeight="1"/>
  <cols>
    <col min="2" max="2" width="29.85546875" customWidth="1"/>
    <col min="3" max="3" width="21.42578125" customWidth="1"/>
    <col min="4" max="4" width="44" customWidth="1"/>
    <col min="6" max="6" width="28.85546875" bestFit="1" customWidth="1"/>
    <col min="7" max="7" width="12" customWidth="1"/>
    <col min="8" max="8" width="16.42578125" customWidth="1"/>
    <col min="9" max="9" width="15.140625" customWidth="1"/>
    <col min="10" max="10" width="16.85546875" customWidth="1"/>
    <col min="11" max="11" width="20.85546875" customWidth="1"/>
  </cols>
  <sheetData>
    <row r="1" spans="1:11" ht="15" customHeight="1">
      <c r="A1" s="1" t="s">
        <v>82</v>
      </c>
      <c r="B1" s="1" t="s">
        <v>9948</v>
      </c>
      <c r="C1" s="1" t="s">
        <v>2397</v>
      </c>
      <c r="D1" s="1" t="s">
        <v>7789</v>
      </c>
      <c r="F1" s="11" t="s">
        <v>4042</v>
      </c>
      <c r="G1" s="11" t="s">
        <v>169</v>
      </c>
      <c r="H1" s="11" t="s">
        <v>9405</v>
      </c>
      <c r="I1" s="11" t="s">
        <v>9406</v>
      </c>
      <c r="J1" s="11" t="s">
        <v>9949</v>
      </c>
      <c r="K1" s="11" t="s">
        <v>9950</v>
      </c>
    </row>
    <row r="2" spans="1:11" ht="15" customHeight="1">
      <c r="A2" s="142" t="s">
        <v>98</v>
      </c>
      <c r="B2" s="193" t="s">
        <v>7791</v>
      </c>
      <c r="C2" s="142" t="s">
        <v>98</v>
      </c>
      <c r="D2" s="142" t="s">
        <v>98</v>
      </c>
      <c r="F2" s="2"/>
      <c r="G2" s="2"/>
      <c r="H2" s="2"/>
      <c r="I2" s="2"/>
      <c r="J2" s="2"/>
      <c r="K2" s="2"/>
    </row>
    <row r="3" spans="1:11" ht="15" customHeight="1">
      <c r="A3" s="142" t="s">
        <v>106</v>
      </c>
      <c r="B3" s="142" t="s">
        <v>1</v>
      </c>
      <c r="C3" s="142" t="s">
        <v>106</v>
      </c>
      <c r="D3" s="142" t="s">
        <v>106</v>
      </c>
      <c r="F3" s="2"/>
      <c r="G3" s="2"/>
      <c r="H3" s="2"/>
      <c r="I3" s="2"/>
      <c r="J3" s="2"/>
      <c r="K3" s="2"/>
    </row>
    <row r="4" spans="1:11" ht="15" customHeight="1">
      <c r="A4" s="2">
        <v>11180001</v>
      </c>
      <c r="B4" s="2">
        <v>1</v>
      </c>
      <c r="C4" s="2">
        <v>10840001</v>
      </c>
      <c r="D4" s="2">
        <v>11100001</v>
      </c>
      <c r="F4" s="2" t="s">
        <v>175</v>
      </c>
      <c r="G4" s="2" t="s">
        <v>176</v>
      </c>
      <c r="H4" s="2" t="str">
        <f>IFERROR(VLOOKUP(C4,#REF!,4,FALSE),"")</f>
        <v/>
      </c>
      <c r="I4" s="2" t="str">
        <f>IFERROR(VLOOKUP(C4,#REF!,5,FALSE),"")</f>
        <v/>
      </c>
      <c r="J4" s="2" t="str">
        <f>IFERROR(VLOOKUP(C4,#REF!,2,FALSE),"")</f>
        <v/>
      </c>
      <c r="K4" s="2" t="str">
        <f>IFERROR(VLOOKUP(D4,Eingang!B:C,2,FALSE),"")</f>
        <v/>
      </c>
    </row>
    <row r="5" spans="1:11" ht="15" customHeight="1">
      <c r="A5" s="2">
        <v>11180002</v>
      </c>
      <c r="B5" s="2">
        <v>1</v>
      </c>
      <c r="C5" s="2">
        <v>10840002</v>
      </c>
      <c r="D5" s="2">
        <v>11100002</v>
      </c>
      <c r="F5" s="2"/>
      <c r="G5" s="2"/>
      <c r="H5" s="2" t="str">
        <f>IFERROR(VLOOKUP(C5,#REF!,4,FALSE),"")</f>
        <v/>
      </c>
      <c r="I5" s="2" t="str">
        <f>IFERROR(VLOOKUP(C5,#REF!,5,FALSE),"")</f>
        <v/>
      </c>
      <c r="J5" s="2" t="str">
        <f>IFERROR(VLOOKUP(C5,#REF!,2,FALSE),"")</f>
        <v/>
      </c>
      <c r="K5" s="2" t="str">
        <f>IFERROR(VLOOKUP(D5,Eingang!B:C,2,FALSE),"")</f>
        <v/>
      </c>
    </row>
    <row r="6" spans="1:11" ht="15" customHeight="1">
      <c r="A6" s="2">
        <v>11180003</v>
      </c>
      <c r="B6" s="2">
        <v>1</v>
      </c>
      <c r="C6" s="2">
        <v>10840003</v>
      </c>
      <c r="D6" s="2">
        <v>11100003</v>
      </c>
      <c r="F6" s="2"/>
      <c r="G6" s="2"/>
      <c r="H6" s="2" t="str">
        <f>IFERROR(VLOOKUP(C6,#REF!,4,FALSE),"")</f>
        <v/>
      </c>
      <c r="I6" s="2" t="str">
        <f>IFERROR(VLOOKUP(C6,#REF!,5,FALSE),"")</f>
        <v/>
      </c>
      <c r="J6" s="2" t="str">
        <f>IFERROR(VLOOKUP(C6,#REF!,2,FALSE),"")</f>
        <v/>
      </c>
      <c r="K6" s="2" t="str">
        <f>IFERROR(VLOOKUP(D6,Eingang!B:C,2,FALSE),"")</f>
        <v/>
      </c>
    </row>
    <row r="7" spans="1:11" ht="15" customHeight="1">
      <c r="A7" s="2">
        <v>11180004</v>
      </c>
      <c r="B7" s="2">
        <v>1</v>
      </c>
      <c r="C7" s="2">
        <v>10840004</v>
      </c>
      <c r="D7" s="2">
        <v>11100004</v>
      </c>
      <c r="F7" s="2"/>
      <c r="G7" s="2"/>
      <c r="H7" s="2" t="str">
        <f>IFERROR(VLOOKUP(C7,#REF!,4,FALSE),"")</f>
        <v/>
      </c>
      <c r="I7" s="2" t="str">
        <f>IFERROR(VLOOKUP(C7,#REF!,5,FALSE),"")</f>
        <v/>
      </c>
      <c r="J7" s="2" t="str">
        <f>IFERROR(VLOOKUP(C7,#REF!,2,FALSE),"")</f>
        <v/>
      </c>
      <c r="K7" s="2" t="str">
        <f>IFERROR(VLOOKUP(D7,Eingang!B:C,2,FALSE),"")</f>
        <v/>
      </c>
    </row>
    <row r="8" spans="1:11" ht="15" customHeight="1">
      <c r="A8" s="2">
        <v>11180005</v>
      </c>
      <c r="B8" s="2">
        <v>1</v>
      </c>
      <c r="C8" s="2">
        <v>10840005</v>
      </c>
      <c r="D8" s="2">
        <v>11100005</v>
      </c>
      <c r="F8" s="2"/>
      <c r="G8" s="2"/>
      <c r="H8" s="2" t="str">
        <f>IFERROR(VLOOKUP(C8,#REF!,4,FALSE),"")</f>
        <v/>
      </c>
      <c r="I8" s="2" t="str">
        <f>IFERROR(VLOOKUP(C8,#REF!,5,FALSE),"")</f>
        <v/>
      </c>
      <c r="J8" s="2" t="str">
        <f>IFERROR(VLOOKUP(C8,#REF!,2,FALSE),"")</f>
        <v/>
      </c>
      <c r="K8" s="2" t="str">
        <f>IFERROR(VLOOKUP(D8,Eingang!B:C,2,FALSE),"")</f>
        <v/>
      </c>
    </row>
    <row r="9" spans="1:11" ht="15" customHeight="1">
      <c r="A9" s="2">
        <v>11180006</v>
      </c>
      <c r="B9" s="2">
        <v>1</v>
      </c>
      <c r="C9" s="2">
        <v>10840006</v>
      </c>
      <c r="D9" s="2">
        <v>11100093</v>
      </c>
      <c r="F9" s="2"/>
      <c r="G9" s="2"/>
      <c r="H9" s="2" t="str">
        <f>IFERROR(VLOOKUP(C9,#REF!,4,FALSE),"")</f>
        <v/>
      </c>
      <c r="I9" s="2" t="str">
        <f>IFERROR(VLOOKUP(C9,#REF!,5,FALSE),"")</f>
        <v/>
      </c>
      <c r="J9" s="2" t="str">
        <f>IFERROR(VLOOKUP(C9,#REF!,2,FALSE),"")</f>
        <v/>
      </c>
      <c r="K9" s="2" t="str">
        <f>IFERROR(VLOOKUP(D9,Eingang!B:C,2,FALSE),"")</f>
        <v/>
      </c>
    </row>
    <row r="10" spans="1:11" ht="15" customHeight="1">
      <c r="A10" s="2">
        <v>11180007</v>
      </c>
      <c r="B10" s="2">
        <v>1</v>
      </c>
      <c r="C10" s="2">
        <v>10840007</v>
      </c>
      <c r="D10" s="2">
        <v>11100007</v>
      </c>
      <c r="F10" s="2"/>
      <c r="G10" s="2"/>
      <c r="H10" s="2" t="str">
        <f>IFERROR(VLOOKUP(C10,#REF!,4,FALSE),"")</f>
        <v/>
      </c>
      <c r="I10" s="2" t="str">
        <f>IFERROR(VLOOKUP(C10,#REF!,5,FALSE),"")</f>
        <v/>
      </c>
      <c r="J10" s="2" t="str">
        <f>IFERROR(VLOOKUP(C10,#REF!,2,FALSE),"")</f>
        <v/>
      </c>
      <c r="K10" s="2" t="str">
        <f>IFERROR(VLOOKUP(D10,Eingang!B:C,2,FALSE),"")</f>
        <v/>
      </c>
    </row>
    <row r="11" spans="1:11" ht="15" customHeight="1">
      <c r="A11" s="2">
        <v>11180008</v>
      </c>
      <c r="B11" s="2">
        <v>1</v>
      </c>
      <c r="C11" s="2">
        <v>10840008</v>
      </c>
      <c r="D11" s="2">
        <v>11100008</v>
      </c>
      <c r="F11" s="2">
        <v>1513</v>
      </c>
      <c r="G11" s="2" t="s">
        <v>176</v>
      </c>
      <c r="H11" s="2" t="str">
        <f>IFERROR(VLOOKUP(C11,#REF!,4,FALSE),"")</f>
        <v/>
      </c>
      <c r="I11" s="2" t="str">
        <f>IFERROR(VLOOKUP(C11,#REF!,5,FALSE),"")</f>
        <v/>
      </c>
      <c r="J11" s="2" t="str">
        <f>IFERROR(VLOOKUP(C11,#REF!,2,FALSE),"")</f>
        <v/>
      </c>
      <c r="K11" s="2" t="str">
        <f>IFERROR(VLOOKUP(D11,Eingang!B:C,2,FALSE),"")</f>
        <v/>
      </c>
    </row>
    <row r="12" spans="1:11" ht="15" customHeight="1">
      <c r="A12" s="2">
        <v>11180009</v>
      </c>
      <c r="B12" s="2">
        <v>1</v>
      </c>
      <c r="C12" s="2">
        <v>10840010</v>
      </c>
      <c r="D12" s="2">
        <v>11100009</v>
      </c>
      <c r="F12" s="2" t="str">
        <f>IFERROR(VLOOKUP(D12,Eingang!$A:$G,7,FALSE),"")</f>
        <v/>
      </c>
      <c r="G12" s="2" t="s">
        <v>195</v>
      </c>
      <c r="H12" s="2" t="str">
        <f>IFERROR(VLOOKUP(C12,#REF!,4,FALSE),"")</f>
        <v/>
      </c>
      <c r="I12" s="2" t="str">
        <f>IFERROR(VLOOKUP(C12,#REF!,5,FALSE),"")</f>
        <v/>
      </c>
      <c r="J12" s="2" t="str">
        <f>IFERROR(VLOOKUP(C12,#REF!,2,FALSE),"")</f>
        <v/>
      </c>
      <c r="K12" s="2" t="str">
        <f>IFERROR(VLOOKUP(D12,Eingang!B:C,2,FALSE),"")</f>
        <v/>
      </c>
    </row>
    <row r="13" spans="1:11" ht="15" customHeight="1">
      <c r="A13" s="2">
        <v>11180010</v>
      </c>
      <c r="B13" s="2">
        <v>1</v>
      </c>
      <c r="C13" s="2">
        <v>10840011</v>
      </c>
      <c r="D13" s="2">
        <v>11100010</v>
      </c>
      <c r="F13" s="2" t="str">
        <f>IFERROR(VLOOKUP(D13,Eingang!$A:$G,7,FALSE),"")</f>
        <v/>
      </c>
      <c r="G13" s="2" t="s">
        <v>195</v>
      </c>
      <c r="H13" s="2" t="str">
        <f>IFERROR(VLOOKUP(C13,#REF!,4,FALSE),"")</f>
        <v/>
      </c>
      <c r="I13" s="2" t="str">
        <f>IFERROR(VLOOKUP(C13,#REF!,5,FALSE),"")</f>
        <v/>
      </c>
      <c r="J13" s="2" t="str">
        <f>IFERROR(VLOOKUP(C13,#REF!,2,FALSE),"")</f>
        <v/>
      </c>
      <c r="K13" s="2" t="str">
        <f>IFERROR(VLOOKUP(D13,Eingang!B:C,2,FALSE),"")</f>
        <v/>
      </c>
    </row>
    <row r="14" spans="1:11" ht="15" customHeight="1">
      <c r="A14" s="2">
        <v>11180011</v>
      </c>
      <c r="B14" s="2">
        <v>1</v>
      </c>
      <c r="C14" s="2">
        <v>10840012</v>
      </c>
      <c r="D14" s="2">
        <v>11100011</v>
      </c>
      <c r="F14" s="2" t="str">
        <f>IFERROR(VLOOKUP(D14,Eingang!$A:$G,7,FALSE),"")</f>
        <v/>
      </c>
      <c r="G14" s="2" t="s">
        <v>195</v>
      </c>
      <c r="H14" s="2" t="str">
        <f>IFERROR(VLOOKUP(C14,#REF!,4,FALSE),"")</f>
        <v/>
      </c>
      <c r="I14" s="2" t="str">
        <f>IFERROR(VLOOKUP(C14,#REF!,5,FALSE),"")</f>
        <v/>
      </c>
      <c r="J14" s="2" t="str">
        <f>IFERROR(VLOOKUP(C14,#REF!,2,FALSE),"")</f>
        <v/>
      </c>
      <c r="K14" s="2" t="str">
        <f>IFERROR(VLOOKUP(D14,Eingang!B:C,2,FALSE),"")</f>
        <v/>
      </c>
    </row>
    <row r="15" spans="1:11" ht="15" customHeight="1">
      <c r="A15" s="2">
        <v>11180012</v>
      </c>
      <c r="B15" s="2">
        <v>1</v>
      </c>
      <c r="C15" s="2">
        <v>10840013</v>
      </c>
      <c r="D15" s="2">
        <v>11100012</v>
      </c>
      <c r="F15" s="2" t="str">
        <f>IFERROR(VLOOKUP(D15,Eingang!$A:$G,7,FALSE),"")</f>
        <v/>
      </c>
      <c r="G15" s="2" t="s">
        <v>195</v>
      </c>
      <c r="H15" s="2" t="str">
        <f>IFERROR(VLOOKUP(C15,#REF!,4,FALSE),"")</f>
        <v/>
      </c>
      <c r="I15" s="2" t="str">
        <f>IFERROR(VLOOKUP(C15,#REF!,5,FALSE),"")</f>
        <v/>
      </c>
      <c r="J15" s="2" t="str">
        <f>IFERROR(VLOOKUP(C15,#REF!,2,FALSE),"")</f>
        <v/>
      </c>
      <c r="K15" s="2" t="str">
        <f>IFERROR(VLOOKUP(D15,Eingang!B:C,2,FALSE),"")</f>
        <v/>
      </c>
    </row>
    <row r="16" spans="1:11" ht="15" customHeight="1">
      <c r="A16" s="2">
        <v>11180013</v>
      </c>
      <c r="B16" s="2">
        <v>1</v>
      </c>
      <c r="C16" s="2">
        <v>10840014</v>
      </c>
      <c r="D16" s="2">
        <v>11100013</v>
      </c>
      <c r="F16" s="2" t="str">
        <f>IFERROR(VLOOKUP(D16,Eingang!$A:$G,7,FALSE),"")</f>
        <v/>
      </c>
      <c r="G16" s="2" t="s">
        <v>195</v>
      </c>
      <c r="H16" s="2" t="str">
        <f>IFERROR(VLOOKUP(C16,#REF!,4,FALSE),"")</f>
        <v/>
      </c>
      <c r="I16" s="2" t="str">
        <f>IFERROR(VLOOKUP(C16,#REF!,5,FALSE),"")</f>
        <v/>
      </c>
      <c r="J16" s="2" t="str">
        <f>IFERROR(VLOOKUP(C16,#REF!,2,FALSE),"")</f>
        <v/>
      </c>
      <c r="K16" s="2" t="str">
        <f>IFERROR(VLOOKUP(D16,Eingang!B:C,2,FALSE),"")</f>
        <v/>
      </c>
    </row>
    <row r="17" spans="1:11" ht="15" customHeight="1">
      <c r="A17" s="2">
        <v>11180014</v>
      </c>
      <c r="B17" s="2">
        <v>1</v>
      </c>
      <c r="C17" s="2">
        <v>10840015</v>
      </c>
      <c r="D17" s="2">
        <v>11100014</v>
      </c>
      <c r="F17" s="2" t="str">
        <f>IFERROR(VLOOKUP(D17,Eingang!$A:$G,7,FALSE),"")</f>
        <v/>
      </c>
      <c r="G17" s="2" t="s">
        <v>195</v>
      </c>
      <c r="H17" s="2" t="str">
        <f>IFERROR(VLOOKUP(C17,#REF!,4,FALSE),"")</f>
        <v/>
      </c>
      <c r="I17" s="2" t="str">
        <f>IFERROR(VLOOKUP(C17,#REF!,5,FALSE),"")</f>
        <v/>
      </c>
      <c r="J17" s="2" t="str">
        <f>IFERROR(VLOOKUP(C17,#REF!,2,FALSE),"")</f>
        <v/>
      </c>
      <c r="K17" s="2" t="str">
        <f>IFERROR(VLOOKUP(D17,Eingang!B:C,2,FALSE),"")</f>
        <v/>
      </c>
    </row>
    <row r="18" spans="1:11" ht="15" customHeight="1">
      <c r="A18" s="2">
        <v>11180015</v>
      </c>
      <c r="B18" s="2">
        <v>1</v>
      </c>
      <c r="C18" s="2">
        <v>10840016</v>
      </c>
      <c r="D18" s="2">
        <v>11100015</v>
      </c>
      <c r="F18" s="2" t="str">
        <f>IFERROR(VLOOKUP(D18,Eingang!$A:$G,7,FALSE),"")</f>
        <v/>
      </c>
      <c r="G18" s="2" t="s">
        <v>195</v>
      </c>
      <c r="H18" s="2" t="str">
        <f>IFERROR(VLOOKUP(C18,#REF!,4,FALSE),"")</f>
        <v/>
      </c>
      <c r="I18" s="2" t="str">
        <f>IFERROR(VLOOKUP(C18,#REF!,5,FALSE),"")</f>
        <v/>
      </c>
      <c r="J18" s="2" t="str">
        <f>IFERROR(VLOOKUP(C18,#REF!,2,FALSE),"")</f>
        <v/>
      </c>
      <c r="K18" s="2" t="str">
        <f>IFERROR(VLOOKUP(D18,Eingang!B:C,2,FALSE),"")</f>
        <v/>
      </c>
    </row>
    <row r="19" spans="1:11" ht="15" customHeight="1">
      <c r="A19" s="2">
        <v>11180016</v>
      </c>
      <c r="B19" s="2">
        <v>1</v>
      </c>
      <c r="C19" s="2">
        <v>10840017</v>
      </c>
      <c r="D19" s="2">
        <v>11100003</v>
      </c>
      <c r="F19" s="2" t="str">
        <f>IFERROR(VLOOKUP(D19,Eingang!$A:$G,7,FALSE),"")</f>
        <v/>
      </c>
      <c r="G19" s="2" t="s">
        <v>195</v>
      </c>
      <c r="H19" s="2" t="str">
        <f>IFERROR(VLOOKUP(C19,#REF!,4,FALSE),"")</f>
        <v/>
      </c>
      <c r="I19" s="2" t="str">
        <f>IFERROR(VLOOKUP(C19,#REF!,5,FALSE),"")</f>
        <v/>
      </c>
      <c r="J19" s="2" t="str">
        <f>IFERROR(VLOOKUP(C19,#REF!,2,FALSE),"")</f>
        <v/>
      </c>
      <c r="K19" s="2" t="str">
        <f>IFERROR(VLOOKUP(D19,Eingang!B:C,2,FALSE),"")</f>
        <v/>
      </c>
    </row>
    <row r="20" spans="1:11" ht="15" customHeight="1">
      <c r="A20" s="2">
        <v>11180017</v>
      </c>
      <c r="B20" s="2">
        <v>1</v>
      </c>
      <c r="C20" s="2">
        <v>10840018</v>
      </c>
      <c r="D20" s="2">
        <v>11100017</v>
      </c>
      <c r="F20" s="2" t="str">
        <f>IFERROR(VLOOKUP(D20,Eingang!$A:$G,7,FALSE),"")</f>
        <v/>
      </c>
      <c r="G20" s="2" t="s">
        <v>195</v>
      </c>
      <c r="H20" s="2" t="str">
        <f>IFERROR(VLOOKUP(C20,#REF!,4,FALSE),"")</f>
        <v/>
      </c>
      <c r="I20" s="2" t="str">
        <f>IFERROR(VLOOKUP(C20,#REF!,5,FALSE),"")</f>
        <v/>
      </c>
      <c r="J20" s="2" t="str">
        <f>IFERROR(VLOOKUP(C20,#REF!,2,FALSE),"")</f>
        <v/>
      </c>
      <c r="K20" s="2" t="str">
        <f>IFERROR(VLOOKUP(D20,Eingang!B:C,2,FALSE),"")</f>
        <v/>
      </c>
    </row>
    <row r="21" spans="1:11" ht="15" customHeight="1">
      <c r="A21" s="2">
        <v>11180018</v>
      </c>
      <c r="B21" s="2">
        <v>1</v>
      </c>
      <c r="C21" s="2">
        <v>10840019</v>
      </c>
      <c r="D21" s="2">
        <v>11100018</v>
      </c>
      <c r="F21" s="2" t="str">
        <f>IFERROR(VLOOKUP(D21,Eingang!$A:$G,7,FALSE),"")</f>
        <v/>
      </c>
      <c r="G21" s="2" t="s">
        <v>195</v>
      </c>
      <c r="H21" s="2" t="str">
        <f>IFERROR(VLOOKUP(C21,#REF!,4,FALSE),"")</f>
        <v/>
      </c>
      <c r="I21" s="2" t="str">
        <f>IFERROR(VLOOKUP(C21,#REF!,5,FALSE),"")</f>
        <v/>
      </c>
      <c r="J21" s="2" t="str">
        <f>IFERROR(VLOOKUP(C21,#REF!,2,FALSE),"")</f>
        <v/>
      </c>
      <c r="K21" s="2" t="str">
        <f>IFERROR(VLOOKUP(D21,Eingang!B:C,2,FALSE),"")</f>
        <v/>
      </c>
    </row>
    <row r="22" spans="1:11" ht="15" customHeight="1">
      <c r="A22" s="2">
        <v>11180019</v>
      </c>
      <c r="B22" s="2">
        <v>1</v>
      </c>
      <c r="C22" s="2">
        <v>10840020</v>
      </c>
      <c r="D22" s="2">
        <v>11100019</v>
      </c>
      <c r="F22" s="2" t="str">
        <f>IFERROR(VLOOKUP(D22,Eingang!$A:$G,7,FALSE),"")</f>
        <v/>
      </c>
      <c r="G22" s="2" t="s">
        <v>195</v>
      </c>
      <c r="H22" s="2" t="str">
        <f>IFERROR(VLOOKUP(C22,#REF!,4,FALSE),"")</f>
        <v/>
      </c>
      <c r="I22" s="2" t="str">
        <f>IFERROR(VLOOKUP(C22,#REF!,5,FALSE),"")</f>
        <v/>
      </c>
      <c r="J22" s="2" t="str">
        <f>IFERROR(VLOOKUP(C22,#REF!,2,FALSE),"")</f>
        <v/>
      </c>
      <c r="K22" s="2" t="str">
        <f>IFERROR(VLOOKUP(D22,Eingang!B:C,2,FALSE),"")</f>
        <v/>
      </c>
    </row>
    <row r="23" spans="1:11" ht="15" customHeight="1">
      <c r="A23" s="2">
        <v>11180020</v>
      </c>
      <c r="B23" s="2">
        <v>1</v>
      </c>
      <c r="C23" s="2">
        <v>10840021</v>
      </c>
      <c r="D23" s="2">
        <v>11100020</v>
      </c>
      <c r="F23" s="2" t="str">
        <f>IFERROR(VLOOKUP(D23,Eingang!$A:$G,7,FALSE),"")</f>
        <v/>
      </c>
      <c r="G23" s="2" t="s">
        <v>195</v>
      </c>
      <c r="H23" s="2" t="str">
        <f>IFERROR(VLOOKUP(C23,#REF!,4,FALSE),"")</f>
        <v/>
      </c>
      <c r="I23" s="2" t="str">
        <f>IFERROR(VLOOKUP(C23,#REF!,5,FALSE),"")</f>
        <v/>
      </c>
      <c r="J23" s="2" t="str">
        <f>IFERROR(VLOOKUP(C23,#REF!,2,FALSE),"")</f>
        <v/>
      </c>
      <c r="K23" s="2" t="str">
        <f>IFERROR(VLOOKUP(D23,Eingang!B:C,2,FALSE),"")</f>
        <v/>
      </c>
    </row>
    <row r="24" spans="1:11" ht="15" customHeight="1">
      <c r="A24" s="2">
        <v>11180021</v>
      </c>
      <c r="B24" s="2">
        <v>1</v>
      </c>
      <c r="C24" s="2">
        <v>10840022</v>
      </c>
      <c r="D24" s="2">
        <v>11100021</v>
      </c>
      <c r="F24" s="2" t="str">
        <f>IFERROR(VLOOKUP(D24,Eingang!$A:$G,7,FALSE),"")</f>
        <v/>
      </c>
      <c r="G24" s="2" t="s">
        <v>195</v>
      </c>
      <c r="H24" s="2" t="str">
        <f>IFERROR(VLOOKUP(C24,#REF!,4,FALSE),"")</f>
        <v/>
      </c>
      <c r="I24" s="2" t="str">
        <f>IFERROR(VLOOKUP(C24,#REF!,5,FALSE),"")</f>
        <v/>
      </c>
      <c r="J24" s="2" t="str">
        <f>IFERROR(VLOOKUP(C24,#REF!,2,FALSE),"")</f>
        <v/>
      </c>
      <c r="K24" s="2" t="str">
        <f>IFERROR(VLOOKUP(D24,Eingang!B:C,2,FALSE),"")</f>
        <v/>
      </c>
    </row>
    <row r="25" spans="1:11" ht="15" customHeight="1">
      <c r="A25" s="2">
        <v>11180022</v>
      </c>
      <c r="B25" s="2">
        <v>1</v>
      </c>
      <c r="C25" s="2">
        <v>10840023</v>
      </c>
      <c r="D25" s="2">
        <v>11100022</v>
      </c>
      <c r="F25" s="2" t="str">
        <f>IFERROR(VLOOKUP(D25,Eingang!$A:$G,7,FALSE),"")</f>
        <v/>
      </c>
      <c r="G25" s="2" t="s">
        <v>195</v>
      </c>
      <c r="H25" s="2" t="str">
        <f>IFERROR(VLOOKUP(C25,#REF!,4,FALSE),"")</f>
        <v/>
      </c>
      <c r="I25" s="2" t="str">
        <f>IFERROR(VLOOKUP(C25,#REF!,5,FALSE),"")</f>
        <v/>
      </c>
      <c r="J25" s="2" t="str">
        <f>IFERROR(VLOOKUP(C25,#REF!,2,FALSE),"")</f>
        <v/>
      </c>
      <c r="K25" s="2" t="str">
        <f>IFERROR(VLOOKUP(D25,Eingang!B:C,2,FALSE),"")</f>
        <v/>
      </c>
    </row>
    <row r="26" spans="1:11" ht="15" customHeight="1">
      <c r="A26" s="2">
        <v>11180023</v>
      </c>
      <c r="B26" s="2">
        <v>1</v>
      </c>
      <c r="C26" s="2">
        <v>10840024</v>
      </c>
      <c r="D26" s="2">
        <v>11100023</v>
      </c>
      <c r="F26" s="2" t="str">
        <f>IFERROR(VLOOKUP(D26,Eingang!$A:$G,7,FALSE),"")</f>
        <v/>
      </c>
      <c r="G26" s="2" t="s">
        <v>195</v>
      </c>
      <c r="H26" s="2" t="str">
        <f>IFERROR(VLOOKUP(C26,#REF!,4,FALSE),"")</f>
        <v/>
      </c>
      <c r="I26" s="2" t="str">
        <f>IFERROR(VLOOKUP(C26,#REF!,5,FALSE),"")</f>
        <v/>
      </c>
      <c r="J26" s="2" t="str">
        <f>IFERROR(VLOOKUP(C26,#REF!,2,FALSE),"")</f>
        <v/>
      </c>
      <c r="K26" s="2" t="str">
        <f>IFERROR(VLOOKUP(D26,Eingang!B:C,2,FALSE),"")</f>
        <v/>
      </c>
    </row>
    <row r="27" spans="1:11" ht="15" customHeight="1">
      <c r="A27" s="2">
        <v>11180024</v>
      </c>
      <c r="B27" s="2">
        <v>1</v>
      </c>
      <c r="C27" s="2">
        <v>10840025</v>
      </c>
      <c r="D27" s="2">
        <v>11100024</v>
      </c>
      <c r="F27" s="2" t="str">
        <f>IFERROR(VLOOKUP(D27,Eingang!$A:$G,7,FALSE),"")</f>
        <v/>
      </c>
      <c r="G27" s="2" t="s">
        <v>195</v>
      </c>
      <c r="H27" s="2" t="str">
        <f>IFERROR(VLOOKUP(C27,#REF!,4,FALSE),"")</f>
        <v/>
      </c>
      <c r="I27" s="2" t="str">
        <f>IFERROR(VLOOKUP(C27,#REF!,5,FALSE),"")</f>
        <v/>
      </c>
      <c r="J27" s="2" t="str">
        <f>IFERROR(VLOOKUP(C27,#REF!,2,FALSE),"")</f>
        <v/>
      </c>
      <c r="K27" s="2" t="str">
        <f>IFERROR(VLOOKUP(D27,Eingang!B:C,2,FALSE),"")</f>
        <v/>
      </c>
    </row>
    <row r="28" spans="1:11" ht="15" customHeight="1">
      <c r="A28" s="2">
        <v>11180025</v>
      </c>
      <c r="B28" s="2">
        <v>1</v>
      </c>
      <c r="C28" s="2">
        <v>10840026</v>
      </c>
      <c r="D28" s="2">
        <v>11100025</v>
      </c>
      <c r="F28" s="2" t="str">
        <f>IFERROR(VLOOKUP(D28,Eingang!$A:$G,7,FALSE),"")</f>
        <v/>
      </c>
      <c r="G28" s="2" t="s">
        <v>195</v>
      </c>
      <c r="H28" s="2" t="str">
        <f>IFERROR(VLOOKUP(C28,#REF!,4,FALSE),"")</f>
        <v/>
      </c>
      <c r="I28" s="2" t="str">
        <f>IFERROR(VLOOKUP(C28,#REF!,5,FALSE),"")</f>
        <v/>
      </c>
      <c r="J28" s="2" t="str">
        <f>IFERROR(VLOOKUP(C28,#REF!,2,FALSE),"")</f>
        <v/>
      </c>
      <c r="K28" s="2" t="str">
        <f>IFERROR(VLOOKUP(D28,Eingang!B:C,2,FALSE),"")</f>
        <v/>
      </c>
    </row>
    <row r="29" spans="1:11" ht="15" customHeight="1">
      <c r="A29" s="2">
        <v>11180026</v>
      </c>
      <c r="B29" s="2">
        <v>1</v>
      </c>
      <c r="C29" s="2">
        <v>10840027</v>
      </c>
      <c r="D29" s="2">
        <v>11100026</v>
      </c>
      <c r="F29" s="2" t="str">
        <f>IFERROR(VLOOKUP(D29,Eingang!$A:$G,7,FALSE),"")</f>
        <v/>
      </c>
      <c r="G29" s="2" t="s">
        <v>195</v>
      </c>
      <c r="H29" s="2" t="str">
        <f>IFERROR(VLOOKUP(C29,#REF!,4,FALSE),"")</f>
        <v/>
      </c>
      <c r="I29" s="2" t="str">
        <f>IFERROR(VLOOKUP(C29,#REF!,5,FALSE),"")</f>
        <v/>
      </c>
      <c r="J29" s="2" t="str">
        <f>IFERROR(VLOOKUP(C29,#REF!,2,FALSE),"")</f>
        <v/>
      </c>
      <c r="K29" s="2" t="str">
        <f>IFERROR(VLOOKUP(D29,Eingang!B:C,2,FALSE),"")</f>
        <v/>
      </c>
    </row>
    <row r="30" spans="1:11" ht="15" customHeight="1">
      <c r="A30" s="2">
        <v>11180027</v>
      </c>
      <c r="B30" s="2">
        <v>1</v>
      </c>
      <c r="C30" s="2">
        <v>10840028</v>
      </c>
      <c r="D30" s="2">
        <v>11100027</v>
      </c>
      <c r="F30" s="2" t="str">
        <f>IFERROR(VLOOKUP(D30,Eingang!$A:$G,7,FALSE),"")</f>
        <v/>
      </c>
      <c r="G30" s="2" t="s">
        <v>195</v>
      </c>
      <c r="H30" s="2" t="str">
        <f>IFERROR(VLOOKUP(C30,#REF!,4,FALSE),"")</f>
        <v/>
      </c>
      <c r="I30" s="2" t="str">
        <f>IFERROR(VLOOKUP(C30,#REF!,5,FALSE),"")</f>
        <v/>
      </c>
      <c r="J30" s="2" t="str">
        <f>IFERROR(VLOOKUP(C30,#REF!,2,FALSE),"")</f>
        <v/>
      </c>
      <c r="K30" s="2" t="str">
        <f>IFERROR(VLOOKUP(D30,Eingang!B:C,2,FALSE),"")</f>
        <v/>
      </c>
    </row>
    <row r="31" spans="1:11" ht="15" customHeight="1">
      <c r="A31" s="2">
        <v>11180028</v>
      </c>
      <c r="B31" s="2">
        <v>1</v>
      </c>
      <c r="C31" s="2">
        <v>10840029</v>
      </c>
      <c r="D31" s="2">
        <v>11100028</v>
      </c>
      <c r="F31" s="2" t="str">
        <f>IFERROR(VLOOKUP(D31,Eingang!$A:$G,7,FALSE),"")</f>
        <v/>
      </c>
      <c r="G31" s="2" t="s">
        <v>195</v>
      </c>
      <c r="H31" s="2" t="str">
        <f>IFERROR(VLOOKUP(C31,#REF!,4,FALSE),"")</f>
        <v/>
      </c>
      <c r="I31" s="2" t="str">
        <f>IFERROR(VLOOKUP(C31,#REF!,5,FALSE),"")</f>
        <v/>
      </c>
      <c r="J31" s="2" t="str">
        <f>IFERROR(VLOOKUP(C31,#REF!,2,FALSE),"")</f>
        <v/>
      </c>
      <c r="K31" s="2" t="str">
        <f>IFERROR(VLOOKUP(D31,Eingang!B:C,2,FALSE),"")</f>
        <v/>
      </c>
    </row>
    <row r="32" spans="1:11" ht="15" customHeight="1">
      <c r="A32" s="2">
        <v>11180029</v>
      </c>
      <c r="B32" s="2">
        <v>1</v>
      </c>
      <c r="C32" s="2">
        <v>10840030</v>
      </c>
      <c r="D32" s="2">
        <v>11100029</v>
      </c>
      <c r="F32" s="2" t="str">
        <f>IFERROR(VLOOKUP(D32,Eingang!$A:$G,7,FALSE),"")</f>
        <v/>
      </c>
      <c r="G32" s="2" t="s">
        <v>195</v>
      </c>
      <c r="H32" s="2" t="str">
        <f>IFERROR(VLOOKUP(C32,#REF!,4,FALSE),"")</f>
        <v/>
      </c>
      <c r="I32" s="2" t="str">
        <f>IFERROR(VLOOKUP(C32,#REF!,5,FALSE),"")</f>
        <v/>
      </c>
      <c r="J32" s="2" t="str">
        <f>IFERROR(VLOOKUP(C32,#REF!,2,FALSE),"")</f>
        <v/>
      </c>
      <c r="K32" s="2" t="str">
        <f>IFERROR(VLOOKUP(D32,Eingang!B:C,2,FALSE),"")</f>
        <v/>
      </c>
    </row>
    <row r="33" spans="1:11" ht="15" customHeight="1">
      <c r="A33" s="2">
        <v>11180030</v>
      </c>
      <c r="B33" s="2">
        <v>1</v>
      </c>
      <c r="C33" s="2">
        <v>10840031</v>
      </c>
      <c r="D33" s="2">
        <v>11100030</v>
      </c>
      <c r="F33" s="2" t="str">
        <f>IFERROR(VLOOKUP(D33,Eingang!$A:$G,7,FALSE),"")</f>
        <v/>
      </c>
      <c r="G33" s="2" t="s">
        <v>195</v>
      </c>
      <c r="H33" s="2" t="str">
        <f>IFERROR(VLOOKUP(C33,#REF!,4,FALSE),"")</f>
        <v/>
      </c>
      <c r="I33" s="2" t="str">
        <f>IFERROR(VLOOKUP(C33,#REF!,5,FALSE),"")</f>
        <v/>
      </c>
      <c r="J33" s="2" t="str">
        <f>IFERROR(VLOOKUP(C33,#REF!,2,FALSE),"")</f>
        <v/>
      </c>
      <c r="K33" s="2" t="str">
        <f>IFERROR(VLOOKUP(D33,Eingang!B:C,2,FALSE),"")</f>
        <v/>
      </c>
    </row>
    <row r="34" spans="1:11" ht="15" customHeight="1">
      <c r="A34" s="2">
        <v>11180031</v>
      </c>
      <c r="B34" s="2">
        <v>1</v>
      </c>
      <c r="C34" s="2">
        <v>10840032</v>
      </c>
      <c r="D34" s="2">
        <v>11100031</v>
      </c>
      <c r="F34" s="2" t="str">
        <f>IFERROR(VLOOKUP(D34,Eingang!$A:$G,7,FALSE),"")</f>
        <v/>
      </c>
      <c r="G34" s="2" t="s">
        <v>195</v>
      </c>
      <c r="H34" s="2" t="str">
        <f>IFERROR(VLOOKUP(C34,#REF!,4,FALSE),"")</f>
        <v/>
      </c>
      <c r="I34" s="2" t="str">
        <f>IFERROR(VLOOKUP(C34,#REF!,5,FALSE),"")</f>
        <v/>
      </c>
      <c r="J34" s="2" t="str">
        <f>IFERROR(VLOOKUP(C34,#REF!,2,FALSE),"")</f>
        <v/>
      </c>
      <c r="K34" s="2" t="str">
        <f>IFERROR(VLOOKUP(D34,Eingang!B:C,2,FALSE),"")</f>
        <v/>
      </c>
    </row>
    <row r="35" spans="1:11" ht="15" customHeight="1">
      <c r="A35" s="2">
        <v>11180032</v>
      </c>
      <c r="B35" s="2">
        <v>1</v>
      </c>
      <c r="C35" s="2">
        <v>10840033</v>
      </c>
      <c r="D35" s="2">
        <v>11100032</v>
      </c>
      <c r="F35" s="2" t="str">
        <f>IFERROR(VLOOKUP(D35,Eingang!$A:$G,7,FALSE),"")</f>
        <v/>
      </c>
      <c r="G35" s="2" t="s">
        <v>195</v>
      </c>
      <c r="H35" s="2" t="str">
        <f>IFERROR(VLOOKUP(C35,#REF!,4,FALSE),"")</f>
        <v/>
      </c>
      <c r="I35" s="2" t="str">
        <f>IFERROR(VLOOKUP(C35,#REF!,5,FALSE),"")</f>
        <v/>
      </c>
      <c r="J35" s="2" t="str">
        <f>IFERROR(VLOOKUP(C35,#REF!,2,FALSE),"")</f>
        <v/>
      </c>
      <c r="K35" s="2" t="str">
        <f>IFERROR(VLOOKUP(D35,Eingang!B:C,2,FALSE),"")</f>
        <v/>
      </c>
    </row>
    <row r="36" spans="1:11" ht="15" customHeight="1">
      <c r="A36" s="2">
        <v>11180033</v>
      </c>
      <c r="B36" s="2">
        <v>1</v>
      </c>
      <c r="C36" s="2">
        <v>10840034</v>
      </c>
      <c r="D36" s="2">
        <v>11100033</v>
      </c>
      <c r="F36" s="2" t="str">
        <f>IFERROR(VLOOKUP(D36,Eingang!$A:$G,7,FALSE),"")</f>
        <v/>
      </c>
      <c r="G36" s="2" t="s">
        <v>195</v>
      </c>
      <c r="H36" s="2" t="str">
        <f>IFERROR(VLOOKUP(C36,#REF!,4,FALSE),"")</f>
        <v/>
      </c>
      <c r="I36" s="2" t="str">
        <f>IFERROR(VLOOKUP(C36,#REF!,5,FALSE),"")</f>
        <v/>
      </c>
      <c r="J36" s="2" t="str">
        <f>IFERROR(VLOOKUP(C36,#REF!,2,FALSE),"")</f>
        <v/>
      </c>
      <c r="K36" s="2" t="str">
        <f>IFERROR(VLOOKUP(D36,Eingang!B:C,2,FALSE),"")</f>
        <v/>
      </c>
    </row>
    <row r="37" spans="1:11" ht="15" customHeight="1">
      <c r="A37" s="2">
        <v>11180034</v>
      </c>
      <c r="B37" s="2">
        <v>1</v>
      </c>
      <c r="C37" s="2">
        <v>10840035</v>
      </c>
      <c r="D37" s="2">
        <v>11100034</v>
      </c>
      <c r="F37" s="2" t="str">
        <f>IFERROR(VLOOKUP(D37,Eingang!$A:$G,7,FALSE),"")</f>
        <v/>
      </c>
      <c r="G37" s="2" t="s">
        <v>195</v>
      </c>
      <c r="H37" s="2" t="str">
        <f>IFERROR(VLOOKUP(C37,#REF!,4,FALSE),"")</f>
        <v/>
      </c>
      <c r="I37" s="2" t="str">
        <f>IFERROR(VLOOKUP(C37,#REF!,5,FALSE),"")</f>
        <v/>
      </c>
      <c r="J37" s="2" t="str">
        <f>IFERROR(VLOOKUP(C37,#REF!,2,FALSE),"")</f>
        <v/>
      </c>
      <c r="K37" s="2" t="str">
        <f>IFERROR(VLOOKUP(D37,Eingang!B:C,2,FALSE),"")</f>
        <v/>
      </c>
    </row>
    <row r="38" spans="1:11" ht="15" customHeight="1">
      <c r="A38" s="2">
        <v>11180035</v>
      </c>
      <c r="B38" s="2">
        <v>1</v>
      </c>
      <c r="C38" s="2">
        <v>10840036</v>
      </c>
      <c r="D38" s="2">
        <v>11100035</v>
      </c>
      <c r="F38" s="2" t="str">
        <f>IFERROR(VLOOKUP(D38,Eingang!$A:$G,7,FALSE),"")</f>
        <v/>
      </c>
      <c r="G38" s="2" t="s">
        <v>195</v>
      </c>
      <c r="H38" s="2" t="str">
        <f>IFERROR(VLOOKUP(C38,#REF!,4,FALSE),"")</f>
        <v/>
      </c>
      <c r="I38" s="2" t="str">
        <f>IFERROR(VLOOKUP(C38,#REF!,5,FALSE),"")</f>
        <v/>
      </c>
      <c r="J38" s="2" t="str">
        <f>IFERROR(VLOOKUP(C38,#REF!,2,FALSE),"")</f>
        <v/>
      </c>
      <c r="K38" s="2" t="str">
        <f>IFERROR(VLOOKUP(D38,Eingang!B:C,2,FALSE),"")</f>
        <v/>
      </c>
    </row>
    <row r="39" spans="1:11" ht="15" customHeight="1">
      <c r="A39" s="2">
        <v>11180036</v>
      </c>
      <c r="B39" s="2">
        <v>1</v>
      </c>
      <c r="C39" s="2">
        <v>10840037</v>
      </c>
      <c r="D39" s="2">
        <v>11100036</v>
      </c>
      <c r="F39" s="2" t="str">
        <f>IFERROR(VLOOKUP(D39,Eingang!$A:$G,7,FALSE),"")</f>
        <v/>
      </c>
      <c r="G39" s="2" t="s">
        <v>195</v>
      </c>
      <c r="H39" s="2" t="str">
        <f>IFERROR(VLOOKUP(C39,#REF!,4,FALSE),"")</f>
        <v/>
      </c>
      <c r="I39" s="2" t="str">
        <f>IFERROR(VLOOKUP(C39,#REF!,5,FALSE),"")</f>
        <v/>
      </c>
      <c r="J39" s="2" t="str">
        <f>IFERROR(VLOOKUP(C39,#REF!,2,FALSE),"")</f>
        <v/>
      </c>
      <c r="K39" s="2" t="str">
        <f>IFERROR(VLOOKUP(D39,Eingang!B:C,2,FALSE),"")</f>
        <v/>
      </c>
    </row>
    <row r="40" spans="1:11" ht="15" customHeight="1">
      <c r="A40" s="2">
        <v>11180037</v>
      </c>
      <c r="B40" s="2">
        <v>1</v>
      </c>
      <c r="C40" s="2">
        <v>10840038</v>
      </c>
      <c r="D40" s="2">
        <v>11100037</v>
      </c>
      <c r="F40" s="2" t="str">
        <f>IFERROR(VLOOKUP(D40,Eingang!$A:$G,7,FALSE),"")</f>
        <v/>
      </c>
      <c r="G40" s="2" t="s">
        <v>195</v>
      </c>
      <c r="H40" s="2" t="str">
        <f>IFERROR(VLOOKUP(C40,#REF!,4,FALSE),"")</f>
        <v/>
      </c>
      <c r="I40" s="2" t="str">
        <f>IFERROR(VLOOKUP(C40,#REF!,5,FALSE),"")</f>
        <v/>
      </c>
      <c r="J40" s="2" t="str">
        <f>IFERROR(VLOOKUP(C40,#REF!,2,FALSE),"")</f>
        <v/>
      </c>
      <c r="K40" s="2" t="str">
        <f>IFERROR(VLOOKUP(D40,Eingang!B:C,2,FALSE),"")</f>
        <v/>
      </c>
    </row>
    <row r="41" spans="1:11" ht="15" customHeight="1">
      <c r="A41" s="2">
        <v>11180038</v>
      </c>
      <c r="B41" s="2">
        <v>1</v>
      </c>
      <c r="C41" s="2">
        <v>10840039</v>
      </c>
      <c r="D41" s="2">
        <v>11100038</v>
      </c>
      <c r="F41" s="2" t="str">
        <f>IFERROR(VLOOKUP(D41,Eingang!$A:$G,7,FALSE),"")</f>
        <v/>
      </c>
      <c r="G41" s="2" t="s">
        <v>195</v>
      </c>
      <c r="H41" s="2" t="str">
        <f>IFERROR(VLOOKUP(C41,#REF!,4,FALSE),"")</f>
        <v/>
      </c>
      <c r="I41" s="2" t="str">
        <f>IFERROR(VLOOKUP(C41,#REF!,5,FALSE),"")</f>
        <v/>
      </c>
      <c r="J41" s="2" t="str">
        <f>IFERROR(VLOOKUP(C41,#REF!,2,FALSE),"")</f>
        <v/>
      </c>
      <c r="K41" s="2" t="str">
        <f>IFERROR(VLOOKUP(D41,Eingang!B:C,2,FALSE),"")</f>
        <v/>
      </c>
    </row>
    <row r="42" spans="1:11" ht="15" customHeight="1">
      <c r="A42" s="2">
        <v>11180039</v>
      </c>
      <c r="B42" s="2">
        <v>1</v>
      </c>
      <c r="C42" s="2">
        <v>10840040</v>
      </c>
      <c r="D42" s="2">
        <v>11100039</v>
      </c>
      <c r="F42" s="2" t="str">
        <f>IFERROR(VLOOKUP(D42,Eingang!$A:$G,7,FALSE),"")</f>
        <v/>
      </c>
      <c r="G42" s="2" t="s">
        <v>195</v>
      </c>
      <c r="H42" s="2" t="str">
        <f>IFERROR(VLOOKUP(C42,#REF!,4,FALSE),"")</f>
        <v/>
      </c>
      <c r="I42" s="2" t="str">
        <f>IFERROR(VLOOKUP(C42,#REF!,5,FALSE),"")</f>
        <v/>
      </c>
      <c r="J42" s="2" t="str">
        <f>IFERROR(VLOOKUP(C42,#REF!,2,FALSE),"")</f>
        <v/>
      </c>
      <c r="K42" s="2" t="str">
        <f>IFERROR(VLOOKUP(D42,Eingang!B:C,2,FALSE),"")</f>
        <v/>
      </c>
    </row>
    <row r="43" spans="1:11" ht="15" customHeight="1">
      <c r="A43" s="2">
        <v>11180040</v>
      </c>
      <c r="B43" s="2">
        <v>1</v>
      </c>
      <c r="C43" s="2">
        <v>10840041</v>
      </c>
      <c r="D43" s="2">
        <v>11100040</v>
      </c>
      <c r="F43" s="2" t="str">
        <f>IFERROR(VLOOKUP(D43,Eingang!$A:$G,7,FALSE),"")</f>
        <v/>
      </c>
      <c r="G43" s="2" t="s">
        <v>195</v>
      </c>
      <c r="H43" s="2" t="str">
        <f>IFERROR(VLOOKUP(C43,#REF!,4,FALSE),"")</f>
        <v/>
      </c>
      <c r="I43" s="2" t="str">
        <f>IFERROR(VLOOKUP(C43,#REF!,5,FALSE),"")</f>
        <v/>
      </c>
      <c r="J43" s="2" t="str">
        <f>IFERROR(VLOOKUP(C43,#REF!,2,FALSE),"")</f>
        <v/>
      </c>
      <c r="K43" s="2" t="str">
        <f>IFERROR(VLOOKUP(D43,Eingang!B:C,2,FALSE),"")</f>
        <v/>
      </c>
    </row>
    <row r="44" spans="1:11" ht="15" customHeight="1">
      <c r="A44" s="2">
        <v>11180041</v>
      </c>
      <c r="B44" s="2">
        <v>1</v>
      </c>
      <c r="C44" s="2">
        <v>10840042</v>
      </c>
      <c r="D44" s="2">
        <v>11100041</v>
      </c>
      <c r="F44" s="2" t="str">
        <f>IFERROR(VLOOKUP(D44,Eingang!$A:$G,7,FALSE),"")</f>
        <v/>
      </c>
      <c r="G44" s="2" t="s">
        <v>195</v>
      </c>
      <c r="H44" s="2" t="str">
        <f>IFERROR(VLOOKUP(C44,#REF!,4,FALSE),"")</f>
        <v/>
      </c>
      <c r="I44" s="2" t="str">
        <f>IFERROR(VLOOKUP(C44,#REF!,5,FALSE),"")</f>
        <v/>
      </c>
      <c r="J44" s="2" t="str">
        <f>IFERROR(VLOOKUP(C44,#REF!,2,FALSE),"")</f>
        <v/>
      </c>
      <c r="K44" s="2" t="str">
        <f>IFERROR(VLOOKUP(D44,Eingang!B:C,2,FALSE),"")</f>
        <v/>
      </c>
    </row>
    <row r="45" spans="1:11" ht="15" customHeight="1">
      <c r="A45" s="2">
        <v>11180042</v>
      </c>
      <c r="B45" s="2">
        <v>1</v>
      </c>
      <c r="C45" s="2">
        <v>10840043</v>
      </c>
      <c r="D45" s="2">
        <v>11100042</v>
      </c>
      <c r="F45" s="2" t="str">
        <f>IFERROR(VLOOKUP(D45,Eingang!$A:$G,7,FALSE),"")</f>
        <v/>
      </c>
      <c r="G45" s="2" t="s">
        <v>195</v>
      </c>
      <c r="H45" s="2" t="str">
        <f>IFERROR(VLOOKUP(C45,#REF!,4,FALSE),"")</f>
        <v/>
      </c>
      <c r="I45" s="2" t="str">
        <f>IFERROR(VLOOKUP(C45,#REF!,5,FALSE),"")</f>
        <v/>
      </c>
      <c r="J45" s="2" t="str">
        <f>IFERROR(VLOOKUP(C45,#REF!,2,FALSE),"")</f>
        <v/>
      </c>
      <c r="K45" s="2" t="str">
        <f>IFERROR(VLOOKUP(D45,Eingang!B:C,2,FALSE),"")</f>
        <v/>
      </c>
    </row>
    <row r="46" spans="1:11" ht="15" customHeight="1">
      <c r="A46" s="2">
        <v>11180043</v>
      </c>
      <c r="B46" s="2">
        <v>1</v>
      </c>
      <c r="C46" s="2">
        <v>10840044</v>
      </c>
      <c r="D46" s="2">
        <v>11100043</v>
      </c>
      <c r="F46" s="2" t="str">
        <f>IFERROR(VLOOKUP(D46,Eingang!$A:$G,7,FALSE),"")</f>
        <v/>
      </c>
      <c r="G46" s="2" t="s">
        <v>195</v>
      </c>
      <c r="H46" s="2" t="str">
        <f>IFERROR(VLOOKUP(C46,#REF!,4,FALSE),"")</f>
        <v/>
      </c>
      <c r="I46" s="2" t="str">
        <f>IFERROR(VLOOKUP(C46,#REF!,5,FALSE),"")</f>
        <v/>
      </c>
      <c r="J46" s="2" t="str">
        <f>IFERROR(VLOOKUP(C46,#REF!,2,FALSE),"")</f>
        <v/>
      </c>
      <c r="K46" s="2" t="str">
        <f>IFERROR(VLOOKUP(D46,Eingang!B:C,2,FALSE),"")</f>
        <v/>
      </c>
    </row>
    <row r="47" spans="1:11" ht="15" customHeight="1">
      <c r="A47" s="2">
        <v>11180044</v>
      </c>
      <c r="B47" s="2">
        <v>1</v>
      </c>
      <c r="C47" s="2">
        <v>10840045</v>
      </c>
      <c r="D47" s="2">
        <v>11100044</v>
      </c>
      <c r="F47" s="2" t="str">
        <f>IFERROR(VLOOKUP(D47,Eingang!$A:$G,7,FALSE),"")</f>
        <v/>
      </c>
      <c r="G47" s="2" t="s">
        <v>195</v>
      </c>
      <c r="H47" s="2" t="str">
        <f>IFERROR(VLOOKUP(C47,#REF!,4,FALSE),"")</f>
        <v/>
      </c>
      <c r="I47" s="2" t="str">
        <f>IFERROR(VLOOKUP(C47,#REF!,5,FALSE),"")</f>
        <v/>
      </c>
      <c r="J47" s="2" t="str">
        <f>IFERROR(VLOOKUP(C47,#REF!,2,FALSE),"")</f>
        <v/>
      </c>
      <c r="K47" s="2" t="str">
        <f>IFERROR(VLOOKUP(D47,Eingang!B:C,2,FALSE),"")</f>
        <v/>
      </c>
    </row>
    <row r="48" spans="1:11" ht="15" customHeight="1">
      <c r="A48" s="2">
        <v>11180045</v>
      </c>
      <c r="B48" s="2">
        <v>1</v>
      </c>
      <c r="C48" s="2">
        <v>10840046</v>
      </c>
      <c r="D48" s="2">
        <v>11100045</v>
      </c>
      <c r="F48" s="2" t="str">
        <f>IFERROR(VLOOKUP(D48,Eingang!$A:$G,7,FALSE),"")</f>
        <v/>
      </c>
      <c r="G48" s="2" t="s">
        <v>195</v>
      </c>
      <c r="H48" s="2" t="str">
        <f>IFERROR(VLOOKUP(C48,#REF!,4,FALSE),"")</f>
        <v/>
      </c>
      <c r="I48" s="2" t="str">
        <f>IFERROR(VLOOKUP(C48,#REF!,5,FALSE),"")</f>
        <v/>
      </c>
      <c r="J48" s="2" t="str">
        <f>IFERROR(VLOOKUP(C48,#REF!,2,FALSE),"")</f>
        <v/>
      </c>
      <c r="K48" s="2" t="str">
        <f>IFERROR(VLOOKUP(D48,Eingang!B:C,2,FALSE),"")</f>
        <v/>
      </c>
    </row>
    <row r="49" spans="1:11" ht="15" customHeight="1">
      <c r="A49" s="2">
        <v>11180046</v>
      </c>
      <c r="B49" s="2">
        <v>1</v>
      </c>
      <c r="C49" s="2">
        <v>10840047</v>
      </c>
      <c r="D49" s="2">
        <v>11100046</v>
      </c>
      <c r="F49" s="2" t="str">
        <f>IFERROR(VLOOKUP(D49,Eingang!$A:$G,7,FALSE),"")</f>
        <v/>
      </c>
      <c r="G49" s="2" t="s">
        <v>195</v>
      </c>
      <c r="H49" s="2" t="str">
        <f>IFERROR(VLOOKUP(C49,#REF!,4,FALSE),"")</f>
        <v/>
      </c>
      <c r="I49" s="2" t="str">
        <f>IFERROR(VLOOKUP(C49,#REF!,5,FALSE),"")</f>
        <v/>
      </c>
      <c r="J49" s="2" t="str">
        <f>IFERROR(VLOOKUP(C49,#REF!,2,FALSE),"")</f>
        <v/>
      </c>
      <c r="K49" s="2" t="str">
        <f>IFERROR(VLOOKUP(D49,Eingang!B:C,2,FALSE),"")</f>
        <v/>
      </c>
    </row>
    <row r="50" spans="1:11" ht="15" customHeight="1">
      <c r="A50" s="2">
        <v>11180047</v>
      </c>
      <c r="B50" s="2">
        <v>1</v>
      </c>
      <c r="C50" s="2">
        <v>10840048</v>
      </c>
      <c r="D50" s="2">
        <v>11100047</v>
      </c>
      <c r="F50" s="2" t="str">
        <f>IFERROR(VLOOKUP(D50,Eingang!$A:$G,7,FALSE),"")</f>
        <v/>
      </c>
      <c r="G50" s="2" t="s">
        <v>195</v>
      </c>
      <c r="H50" s="2" t="str">
        <f>IFERROR(VLOOKUP(C50,#REF!,4,FALSE),"")</f>
        <v/>
      </c>
      <c r="I50" s="2" t="str">
        <f>IFERROR(VLOOKUP(C50,#REF!,5,FALSE),"")</f>
        <v/>
      </c>
      <c r="J50" s="2" t="str">
        <f>IFERROR(VLOOKUP(C50,#REF!,2,FALSE),"")</f>
        <v/>
      </c>
      <c r="K50" s="2" t="str">
        <f>IFERROR(VLOOKUP(D50,Eingang!B:C,2,FALSE),"")</f>
        <v/>
      </c>
    </row>
    <row r="51" spans="1:11" ht="15" customHeight="1">
      <c r="A51" s="2">
        <v>11180048</v>
      </c>
      <c r="B51" s="2">
        <v>1</v>
      </c>
      <c r="C51" s="2">
        <v>10840049</v>
      </c>
      <c r="D51" s="2">
        <v>11100048</v>
      </c>
      <c r="F51" s="2" t="str">
        <f>IFERROR(VLOOKUP(D51,Eingang!$A:$G,7,FALSE),"")</f>
        <v/>
      </c>
      <c r="G51" s="2" t="s">
        <v>195</v>
      </c>
      <c r="H51" s="2" t="str">
        <f>IFERROR(VLOOKUP(C51,#REF!,4,FALSE),"")</f>
        <v/>
      </c>
      <c r="I51" s="2" t="str">
        <f>IFERROR(VLOOKUP(C51,#REF!,5,FALSE),"")</f>
        <v/>
      </c>
      <c r="J51" s="2" t="str">
        <f>IFERROR(VLOOKUP(C51,#REF!,2,FALSE),"")</f>
        <v/>
      </c>
      <c r="K51" s="2" t="str">
        <f>IFERROR(VLOOKUP(D51,Eingang!B:C,2,FALSE),"")</f>
        <v/>
      </c>
    </row>
    <row r="52" spans="1:11" ht="15" customHeight="1">
      <c r="A52" s="2">
        <v>11180049</v>
      </c>
      <c r="B52" s="2">
        <v>1</v>
      </c>
      <c r="C52" s="2">
        <v>10840050</v>
      </c>
      <c r="D52" s="2">
        <v>11100049</v>
      </c>
      <c r="F52" s="2" t="str">
        <f>IFERROR(VLOOKUP(D52,Eingang!$A:$G,7,FALSE),"")</f>
        <v/>
      </c>
      <c r="G52" s="2" t="s">
        <v>195</v>
      </c>
      <c r="H52" s="2" t="str">
        <f>IFERROR(VLOOKUP(C52,#REF!,4,FALSE),"")</f>
        <v/>
      </c>
      <c r="I52" s="2" t="str">
        <f>IFERROR(VLOOKUP(C52,#REF!,5,FALSE),"")</f>
        <v/>
      </c>
      <c r="J52" s="2" t="str">
        <f>IFERROR(VLOOKUP(C52,#REF!,2,FALSE),"")</f>
        <v/>
      </c>
      <c r="K52" s="2" t="str">
        <f>IFERROR(VLOOKUP(D52,Eingang!B:C,2,FALSE),"")</f>
        <v/>
      </c>
    </row>
    <row r="53" spans="1:11" ht="15" customHeight="1">
      <c r="A53" s="2">
        <v>11180050</v>
      </c>
      <c r="B53" s="2">
        <v>1</v>
      </c>
      <c r="C53" s="2">
        <v>10840051</v>
      </c>
      <c r="D53" s="2">
        <v>11100050</v>
      </c>
      <c r="F53" s="2" t="str">
        <f>IFERROR(VLOOKUP(D53,Eingang!$A:$G,7,FALSE),"")</f>
        <v/>
      </c>
      <c r="G53" s="2" t="s">
        <v>195</v>
      </c>
      <c r="H53" s="2" t="str">
        <f>IFERROR(VLOOKUP(C53,#REF!,4,FALSE),"")</f>
        <v/>
      </c>
      <c r="I53" s="2" t="str">
        <f>IFERROR(VLOOKUP(C53,#REF!,5,FALSE),"")</f>
        <v/>
      </c>
      <c r="J53" s="2" t="str">
        <f>IFERROR(VLOOKUP(C53,#REF!,2,FALSE),"")</f>
        <v/>
      </c>
      <c r="K53" s="2" t="str">
        <f>IFERROR(VLOOKUP(D53,Eingang!B:C,2,FALSE),"")</f>
        <v/>
      </c>
    </row>
    <row r="54" spans="1:11" ht="15" customHeight="1">
      <c r="A54" s="2">
        <v>11180051</v>
      </c>
      <c r="B54" s="2">
        <v>1</v>
      </c>
      <c r="C54" s="2">
        <v>10840052</v>
      </c>
      <c r="D54" s="2">
        <v>11100051</v>
      </c>
      <c r="F54" s="2" t="str">
        <f>IFERROR(VLOOKUP(D54,Eingang!$A:$G,7,FALSE),"")</f>
        <v/>
      </c>
      <c r="G54" s="2" t="s">
        <v>195</v>
      </c>
      <c r="H54" s="2" t="str">
        <f>IFERROR(VLOOKUP(C54,#REF!,4,FALSE),"")</f>
        <v/>
      </c>
      <c r="I54" s="2" t="str">
        <f>IFERROR(VLOOKUP(C54,#REF!,5,FALSE),"")</f>
        <v/>
      </c>
      <c r="J54" s="2" t="str">
        <f>IFERROR(VLOOKUP(C54,#REF!,2,FALSE),"")</f>
        <v/>
      </c>
      <c r="K54" s="2" t="str">
        <f>IFERROR(VLOOKUP(D54,Eingang!B:C,2,FALSE),"")</f>
        <v/>
      </c>
    </row>
    <row r="55" spans="1:11" ht="15" customHeight="1">
      <c r="A55" s="2">
        <v>11180052</v>
      </c>
      <c r="B55" s="2">
        <v>1</v>
      </c>
      <c r="C55" s="2">
        <v>10840053</v>
      </c>
      <c r="D55" s="2">
        <v>11100052</v>
      </c>
      <c r="F55" s="2" t="str">
        <f>IFERROR(VLOOKUP(D55,Eingang!$A:$G,7,FALSE),"")</f>
        <v/>
      </c>
      <c r="G55" s="2" t="s">
        <v>195</v>
      </c>
      <c r="H55" s="2" t="str">
        <f>IFERROR(VLOOKUP(C55,#REF!,4,FALSE),"")</f>
        <v/>
      </c>
      <c r="I55" s="2" t="str">
        <f>IFERROR(VLOOKUP(C55,#REF!,5,FALSE),"")</f>
        <v/>
      </c>
      <c r="J55" s="2" t="str">
        <f>IFERROR(VLOOKUP(C55,#REF!,2,FALSE),"")</f>
        <v/>
      </c>
      <c r="K55" s="2" t="str">
        <f>IFERROR(VLOOKUP(D55,Eingang!B:C,2,FALSE),"")</f>
        <v/>
      </c>
    </row>
    <row r="56" spans="1:11" ht="15" customHeight="1">
      <c r="A56" s="2">
        <v>11180053</v>
      </c>
      <c r="B56" s="2">
        <v>1</v>
      </c>
      <c r="C56" s="2">
        <v>10840054</v>
      </c>
      <c r="D56" s="2">
        <v>11100053</v>
      </c>
      <c r="F56" s="2" t="str">
        <f>IFERROR(VLOOKUP(D56,Eingang!$A:$G,7,FALSE),"")</f>
        <v/>
      </c>
      <c r="G56" s="2" t="s">
        <v>195</v>
      </c>
      <c r="H56" s="2" t="str">
        <f>IFERROR(VLOOKUP(C56,#REF!,4,FALSE),"")</f>
        <v/>
      </c>
      <c r="I56" s="2" t="str">
        <f>IFERROR(VLOOKUP(C56,#REF!,5,FALSE),"")</f>
        <v/>
      </c>
      <c r="J56" s="2" t="str">
        <f>IFERROR(VLOOKUP(C56,#REF!,2,FALSE),"")</f>
        <v/>
      </c>
      <c r="K56" s="2" t="str">
        <f>IFERROR(VLOOKUP(D56,Eingang!B:C,2,FALSE),"")</f>
        <v/>
      </c>
    </row>
    <row r="57" spans="1:11" ht="15" customHeight="1">
      <c r="A57" s="2">
        <v>11180054</v>
      </c>
      <c r="B57" s="2">
        <v>1</v>
      </c>
      <c r="C57" s="2">
        <v>10840055</v>
      </c>
      <c r="D57" s="2">
        <v>11100054</v>
      </c>
      <c r="F57" s="2" t="str">
        <f>IFERROR(VLOOKUP(D57,Eingang!$A:$G,7,FALSE),"")</f>
        <v/>
      </c>
      <c r="G57" s="2" t="s">
        <v>195</v>
      </c>
      <c r="H57" s="2" t="str">
        <f>IFERROR(VLOOKUP(C57,#REF!,4,FALSE),"")</f>
        <v/>
      </c>
      <c r="I57" s="2" t="str">
        <f>IFERROR(VLOOKUP(C57,#REF!,5,FALSE),"")</f>
        <v/>
      </c>
      <c r="J57" s="2" t="str">
        <f>IFERROR(VLOOKUP(C57,#REF!,2,FALSE),"")</f>
        <v/>
      </c>
      <c r="K57" s="2" t="str">
        <f>IFERROR(VLOOKUP(D57,Eingang!B:C,2,FALSE),"")</f>
        <v/>
      </c>
    </row>
    <row r="58" spans="1:11" ht="15" customHeight="1">
      <c r="A58" s="2">
        <v>11180055</v>
      </c>
      <c r="B58" s="2">
        <v>1</v>
      </c>
      <c r="C58" s="2">
        <v>10840056</v>
      </c>
      <c r="D58" s="2">
        <v>11100055</v>
      </c>
      <c r="F58" s="2" t="str">
        <f>IFERROR(VLOOKUP(D58,Eingang!$A:$G,7,FALSE),"")</f>
        <v/>
      </c>
      <c r="G58" s="2" t="s">
        <v>195</v>
      </c>
      <c r="H58" s="2" t="str">
        <f>IFERROR(VLOOKUP(C58,#REF!,4,FALSE),"")</f>
        <v/>
      </c>
      <c r="I58" s="2" t="str">
        <f>IFERROR(VLOOKUP(C58,#REF!,5,FALSE),"")</f>
        <v/>
      </c>
      <c r="J58" s="2" t="str">
        <f>IFERROR(VLOOKUP(C58,#REF!,2,FALSE),"")</f>
        <v/>
      </c>
      <c r="K58" s="2" t="str">
        <f>IFERROR(VLOOKUP(D58,Eingang!B:C,2,FALSE),"")</f>
        <v/>
      </c>
    </row>
    <row r="59" spans="1:11" ht="15" customHeight="1">
      <c r="A59" s="2">
        <v>11180056</v>
      </c>
      <c r="B59" s="2">
        <v>1</v>
      </c>
      <c r="C59" s="2">
        <v>10840057</v>
      </c>
      <c r="D59" s="2">
        <v>11100056</v>
      </c>
      <c r="F59" s="2" t="str">
        <f>IFERROR(VLOOKUP(D59,Eingang!$A:$G,7,FALSE),"")</f>
        <v/>
      </c>
      <c r="G59" s="2" t="s">
        <v>195</v>
      </c>
      <c r="H59" s="2" t="str">
        <f>IFERROR(VLOOKUP(C59,#REF!,4,FALSE),"")</f>
        <v/>
      </c>
      <c r="I59" s="2" t="str">
        <f>IFERROR(VLOOKUP(C59,#REF!,5,FALSE),"")</f>
        <v/>
      </c>
      <c r="J59" s="2" t="str">
        <f>IFERROR(VLOOKUP(C59,#REF!,2,FALSE),"")</f>
        <v/>
      </c>
      <c r="K59" s="2" t="str">
        <f>IFERROR(VLOOKUP(D59,Eingang!B:C,2,FALSE),"")</f>
        <v/>
      </c>
    </row>
    <row r="60" spans="1:11" ht="15" customHeight="1">
      <c r="A60" s="2">
        <v>11180057</v>
      </c>
      <c r="B60" s="2">
        <v>1</v>
      </c>
      <c r="C60" s="2">
        <v>10840058</v>
      </c>
      <c r="D60" s="2">
        <v>11100057</v>
      </c>
      <c r="F60" s="2" t="str">
        <f>IFERROR(VLOOKUP(D60,Eingang!$A:$G,7,FALSE),"")</f>
        <v/>
      </c>
      <c r="G60" s="2" t="s">
        <v>195</v>
      </c>
      <c r="H60" s="2" t="str">
        <f>IFERROR(VLOOKUP(C60,#REF!,4,FALSE),"")</f>
        <v/>
      </c>
      <c r="I60" s="2" t="str">
        <f>IFERROR(VLOOKUP(C60,#REF!,5,FALSE),"")</f>
        <v/>
      </c>
      <c r="J60" s="2" t="str">
        <f>IFERROR(VLOOKUP(C60,#REF!,2,FALSE),"")</f>
        <v/>
      </c>
      <c r="K60" s="2" t="str">
        <f>IFERROR(VLOOKUP(D60,Eingang!B:C,2,FALSE),"")</f>
        <v/>
      </c>
    </row>
    <row r="61" spans="1:11" ht="15" customHeight="1">
      <c r="A61" s="2">
        <v>11180058</v>
      </c>
      <c r="B61" s="2">
        <v>1</v>
      </c>
      <c r="C61" s="2">
        <v>10840059</v>
      </c>
      <c r="D61" s="2">
        <v>11100058</v>
      </c>
      <c r="F61" s="2" t="str">
        <f>IFERROR(VLOOKUP(D61,Eingang!$A:$G,7,FALSE),"")</f>
        <v/>
      </c>
      <c r="G61" s="2" t="s">
        <v>195</v>
      </c>
      <c r="H61" s="2" t="str">
        <f>IFERROR(VLOOKUP(C61,#REF!,4,FALSE),"")</f>
        <v/>
      </c>
      <c r="I61" s="2" t="str">
        <f>IFERROR(VLOOKUP(C61,#REF!,5,FALSE),"")</f>
        <v/>
      </c>
      <c r="J61" s="2" t="str">
        <f>IFERROR(VLOOKUP(C61,#REF!,2,FALSE),"")</f>
        <v/>
      </c>
      <c r="K61" s="2" t="str">
        <f>IFERROR(VLOOKUP(D61,Eingang!B:C,2,FALSE),"")</f>
        <v/>
      </c>
    </row>
    <row r="62" spans="1:11" ht="15" customHeight="1">
      <c r="A62" s="2">
        <v>11180059</v>
      </c>
      <c r="B62" s="2">
        <v>1</v>
      </c>
      <c r="C62" s="2">
        <v>10840060</v>
      </c>
      <c r="D62" s="2">
        <v>11100059</v>
      </c>
      <c r="F62" s="2" t="str">
        <f>IFERROR(VLOOKUP(D62,Eingang!$A:$G,7,FALSE),"")</f>
        <v/>
      </c>
      <c r="G62" s="2" t="s">
        <v>195</v>
      </c>
      <c r="H62" s="2" t="str">
        <f>IFERROR(VLOOKUP(C62,#REF!,4,FALSE),"")</f>
        <v/>
      </c>
      <c r="I62" s="2" t="str">
        <f>IFERROR(VLOOKUP(C62,#REF!,5,FALSE),"")</f>
        <v/>
      </c>
      <c r="J62" s="2" t="str">
        <f>IFERROR(VLOOKUP(C62,#REF!,2,FALSE),"")</f>
        <v/>
      </c>
      <c r="K62" s="2" t="str">
        <f>IFERROR(VLOOKUP(D62,Eingang!B:C,2,FALSE),"")</f>
        <v/>
      </c>
    </row>
    <row r="63" spans="1:11" ht="15" customHeight="1">
      <c r="A63" s="2">
        <v>11180060</v>
      </c>
      <c r="B63" s="2">
        <v>1</v>
      </c>
      <c r="C63" s="2">
        <v>10840061</v>
      </c>
      <c r="D63" s="2">
        <v>11100060</v>
      </c>
      <c r="F63" s="2" t="str">
        <f>IFERROR(VLOOKUP(D63,Eingang!$A:$G,7,FALSE),"")</f>
        <v/>
      </c>
      <c r="G63" s="2" t="s">
        <v>195</v>
      </c>
      <c r="H63" s="2" t="str">
        <f>IFERROR(VLOOKUP(C63,#REF!,4,FALSE),"")</f>
        <v/>
      </c>
      <c r="I63" s="2" t="str">
        <f>IFERROR(VLOOKUP(C63,#REF!,5,FALSE),"")</f>
        <v/>
      </c>
      <c r="J63" s="2" t="str">
        <f>IFERROR(VLOOKUP(C63,#REF!,2,FALSE),"")</f>
        <v/>
      </c>
      <c r="K63" s="2" t="str">
        <f>IFERROR(VLOOKUP(D63,Eingang!B:C,2,FALSE),"")</f>
        <v/>
      </c>
    </row>
    <row r="64" spans="1:11" ht="15" customHeight="1">
      <c r="A64" s="2">
        <v>11180061</v>
      </c>
      <c r="B64" s="2">
        <v>1</v>
      </c>
      <c r="C64" s="2">
        <v>10840062</v>
      </c>
      <c r="D64" s="2">
        <v>11100061</v>
      </c>
      <c r="F64" s="2" t="str">
        <f>IFERROR(VLOOKUP(D64,Eingang!$A:$G,7,FALSE),"")</f>
        <v/>
      </c>
      <c r="G64" s="2" t="s">
        <v>195</v>
      </c>
      <c r="H64" s="2" t="str">
        <f>IFERROR(VLOOKUP(C64,#REF!,4,FALSE),"")</f>
        <v/>
      </c>
      <c r="I64" s="2" t="str">
        <f>IFERROR(VLOOKUP(C64,#REF!,5,FALSE),"")</f>
        <v/>
      </c>
      <c r="J64" s="2" t="str">
        <f>IFERROR(VLOOKUP(C64,#REF!,2,FALSE),"")</f>
        <v/>
      </c>
      <c r="K64" s="2" t="str">
        <f>IFERROR(VLOOKUP(D64,Eingang!B:C,2,FALSE),"")</f>
        <v/>
      </c>
    </row>
    <row r="65" spans="1:11" ht="15" customHeight="1">
      <c r="A65" s="2">
        <v>11180062</v>
      </c>
      <c r="B65" s="2">
        <v>1</v>
      </c>
      <c r="C65" s="2">
        <v>10840063</v>
      </c>
      <c r="D65" s="2">
        <v>11100062</v>
      </c>
      <c r="F65" s="2" t="str">
        <f>IFERROR(VLOOKUP(D65,Eingang!$A:$G,7,FALSE),"")</f>
        <v/>
      </c>
      <c r="G65" s="2" t="s">
        <v>195</v>
      </c>
      <c r="H65" s="2" t="str">
        <f>IFERROR(VLOOKUP(C65,#REF!,4,FALSE),"")</f>
        <v/>
      </c>
      <c r="I65" s="2" t="str">
        <f>IFERROR(VLOOKUP(C65,#REF!,5,FALSE),"")</f>
        <v/>
      </c>
      <c r="J65" s="2" t="str">
        <f>IFERROR(VLOOKUP(C65,#REF!,2,FALSE),"")</f>
        <v/>
      </c>
      <c r="K65" s="2" t="str">
        <f>IFERROR(VLOOKUP(D65,Eingang!B:C,2,FALSE),"")</f>
        <v/>
      </c>
    </row>
    <row r="66" spans="1:11" ht="15" customHeight="1">
      <c r="A66" s="2">
        <v>11180063</v>
      </c>
      <c r="B66" s="2">
        <v>1</v>
      </c>
      <c r="C66" s="2">
        <v>10840064</v>
      </c>
      <c r="D66" s="2">
        <v>11100063</v>
      </c>
      <c r="F66" s="2" t="str">
        <f>IFERROR(VLOOKUP(D66,Eingang!$A:$G,7,FALSE),"")</f>
        <v/>
      </c>
      <c r="G66" s="2" t="s">
        <v>195</v>
      </c>
      <c r="H66" s="2" t="str">
        <f>IFERROR(VLOOKUP(C66,#REF!,4,FALSE),"")</f>
        <v/>
      </c>
      <c r="I66" s="2" t="str">
        <f>IFERROR(VLOOKUP(C66,#REF!,5,FALSE),"")</f>
        <v/>
      </c>
      <c r="J66" s="2" t="str">
        <f>IFERROR(VLOOKUP(C66,#REF!,2,FALSE),"")</f>
        <v/>
      </c>
      <c r="K66" s="2" t="str">
        <f>IFERROR(VLOOKUP(D66,Eingang!B:C,2,FALSE),"")</f>
        <v/>
      </c>
    </row>
    <row r="67" spans="1:11" ht="15" customHeight="1">
      <c r="A67" s="2">
        <v>11180064</v>
      </c>
      <c r="B67" s="2">
        <v>1</v>
      </c>
      <c r="C67" s="2">
        <v>10840065</v>
      </c>
      <c r="D67" s="2">
        <v>11100064</v>
      </c>
      <c r="F67" s="2" t="str">
        <f>IFERROR(VLOOKUP(D67,Eingang!$A:$G,7,FALSE),"")</f>
        <v/>
      </c>
      <c r="G67" s="2" t="s">
        <v>195</v>
      </c>
      <c r="H67" s="2" t="str">
        <f>IFERROR(VLOOKUP(C67,#REF!,4,FALSE),"")</f>
        <v/>
      </c>
      <c r="I67" s="2" t="str">
        <f>IFERROR(VLOOKUP(C67,#REF!,5,FALSE),"")</f>
        <v/>
      </c>
      <c r="J67" s="2" t="str">
        <f>IFERROR(VLOOKUP(C67,#REF!,2,FALSE),"")</f>
        <v/>
      </c>
      <c r="K67" s="2" t="str">
        <f>IFERROR(VLOOKUP(D67,Eingang!B:C,2,FALSE),"")</f>
        <v/>
      </c>
    </row>
    <row r="68" spans="1:11" ht="15" customHeight="1">
      <c r="A68" s="2">
        <v>11180065</v>
      </c>
      <c r="B68" s="2">
        <v>1</v>
      </c>
      <c r="C68" s="2">
        <v>10840066</v>
      </c>
      <c r="D68" s="2">
        <v>11100065</v>
      </c>
      <c r="F68" s="2" t="str">
        <f>IFERROR(VLOOKUP(D68,Eingang!$A:$G,7,FALSE),"")</f>
        <v/>
      </c>
      <c r="G68" s="2" t="s">
        <v>195</v>
      </c>
      <c r="H68" s="2" t="str">
        <f>IFERROR(VLOOKUP(C68,#REF!,4,FALSE),"")</f>
        <v/>
      </c>
      <c r="I68" s="2" t="str">
        <f>IFERROR(VLOOKUP(C68,#REF!,5,FALSE),"")</f>
        <v/>
      </c>
      <c r="J68" s="2" t="str">
        <f>IFERROR(VLOOKUP(C68,#REF!,2,FALSE),"")</f>
        <v/>
      </c>
      <c r="K68" s="2" t="str">
        <f>IFERROR(VLOOKUP(D68,Eingang!B:C,2,FALSE),"")</f>
        <v/>
      </c>
    </row>
    <row r="69" spans="1:11" ht="15" customHeight="1">
      <c r="A69" s="2">
        <v>11180066</v>
      </c>
      <c r="B69" s="2">
        <v>1</v>
      </c>
      <c r="C69" s="2">
        <v>10840067</v>
      </c>
      <c r="D69" s="2">
        <v>11100066</v>
      </c>
      <c r="F69" s="2" t="str">
        <f>IFERROR(VLOOKUP(D69,Eingang!$A:$G,7,FALSE),"")</f>
        <v/>
      </c>
      <c r="G69" s="2" t="s">
        <v>195</v>
      </c>
      <c r="H69" s="2" t="str">
        <f>IFERROR(VLOOKUP(C69,#REF!,4,FALSE),"")</f>
        <v/>
      </c>
      <c r="I69" s="2" t="str">
        <f>IFERROR(VLOOKUP(C69,#REF!,5,FALSE),"")</f>
        <v/>
      </c>
      <c r="J69" s="2" t="str">
        <f>IFERROR(VLOOKUP(C69,#REF!,2,FALSE),"")</f>
        <v/>
      </c>
      <c r="K69" s="2" t="str">
        <f>IFERROR(VLOOKUP(D69,Eingang!B:C,2,FALSE),"")</f>
        <v/>
      </c>
    </row>
    <row r="70" spans="1:11" ht="15" customHeight="1">
      <c r="A70" s="2">
        <v>11180067</v>
      </c>
      <c r="B70" s="2">
        <v>1</v>
      </c>
      <c r="C70" s="2">
        <v>10840068</v>
      </c>
      <c r="D70" s="2">
        <v>11100067</v>
      </c>
      <c r="F70" s="2" t="str">
        <f>IFERROR(VLOOKUP(D70,Eingang!$A:$G,7,FALSE),"")</f>
        <v/>
      </c>
      <c r="G70" s="2" t="s">
        <v>195</v>
      </c>
      <c r="H70" s="2" t="str">
        <f>IFERROR(VLOOKUP(C70,#REF!,4,FALSE),"")</f>
        <v/>
      </c>
      <c r="I70" s="2" t="str">
        <f>IFERROR(VLOOKUP(C70,#REF!,5,FALSE),"")</f>
        <v/>
      </c>
      <c r="J70" s="2" t="str">
        <f>IFERROR(VLOOKUP(C70,#REF!,2,FALSE),"")</f>
        <v/>
      </c>
      <c r="K70" s="2" t="str">
        <f>IFERROR(VLOOKUP(D70,Eingang!B:C,2,FALSE),"")</f>
        <v/>
      </c>
    </row>
    <row r="71" spans="1:11" ht="15" customHeight="1">
      <c r="A71" s="2">
        <v>11180068</v>
      </c>
      <c r="B71" s="2">
        <v>1</v>
      </c>
      <c r="C71" s="2">
        <v>10840069</v>
      </c>
      <c r="D71" s="2">
        <v>11100068</v>
      </c>
      <c r="F71" s="2" t="str">
        <f>IFERROR(VLOOKUP(D71,Eingang!$A:$G,7,FALSE),"")</f>
        <v/>
      </c>
      <c r="G71" s="2" t="s">
        <v>195</v>
      </c>
      <c r="H71" s="2" t="str">
        <f>IFERROR(VLOOKUP(C71,#REF!,4,FALSE),"")</f>
        <v/>
      </c>
      <c r="I71" s="2" t="str">
        <f>IFERROR(VLOOKUP(C71,#REF!,5,FALSE),"")</f>
        <v/>
      </c>
      <c r="J71" s="2" t="str">
        <f>IFERROR(VLOOKUP(C71,#REF!,2,FALSE),"")</f>
        <v/>
      </c>
      <c r="K71" s="2" t="str">
        <f>IFERROR(VLOOKUP(D71,Eingang!B:C,2,FALSE),"")</f>
        <v/>
      </c>
    </row>
    <row r="72" spans="1:11" ht="15" customHeight="1">
      <c r="A72" s="2">
        <v>11180069</v>
      </c>
      <c r="B72" s="2">
        <v>1</v>
      </c>
      <c r="C72" s="2">
        <v>10840070</v>
      </c>
      <c r="D72" s="2">
        <v>11100068</v>
      </c>
      <c r="F72" s="2" t="str">
        <f>IFERROR(VLOOKUP(D72,Eingang!$A:$G,7,FALSE),"")</f>
        <v/>
      </c>
      <c r="G72" s="2" t="s">
        <v>195</v>
      </c>
      <c r="H72" s="2" t="str">
        <f>IFERROR(VLOOKUP(C72,#REF!,4,FALSE),"")</f>
        <v/>
      </c>
      <c r="I72" s="2" t="str">
        <f>IFERROR(VLOOKUP(C72,#REF!,5,FALSE),"")</f>
        <v/>
      </c>
      <c r="J72" s="2" t="str">
        <f>IFERROR(VLOOKUP(C72,#REF!,2,FALSE),"")</f>
        <v/>
      </c>
      <c r="K72" s="2" t="str">
        <f>IFERROR(VLOOKUP(D72,Eingang!B:C,2,FALSE),"")</f>
        <v/>
      </c>
    </row>
    <row r="73" spans="1:11" ht="15" customHeight="1">
      <c r="A73" s="2">
        <v>11180070</v>
      </c>
      <c r="B73" s="2">
        <v>1</v>
      </c>
      <c r="C73" s="2">
        <v>10840071</v>
      </c>
      <c r="D73" s="2">
        <v>11100070</v>
      </c>
      <c r="F73" s="2" t="str">
        <f>IFERROR(VLOOKUP(D73,Eingang!$A:$G,7,FALSE),"")</f>
        <v/>
      </c>
      <c r="G73" s="2" t="s">
        <v>195</v>
      </c>
      <c r="H73" s="2" t="str">
        <f>IFERROR(VLOOKUP(C73,#REF!,4,FALSE),"")</f>
        <v/>
      </c>
      <c r="I73" s="2" t="str">
        <f>IFERROR(VLOOKUP(C73,#REF!,5,FALSE),"")</f>
        <v/>
      </c>
      <c r="J73" s="2" t="str">
        <f>IFERROR(VLOOKUP(C73,#REF!,2,FALSE),"")</f>
        <v/>
      </c>
      <c r="K73" s="2" t="str">
        <f>IFERROR(VLOOKUP(D73,Eingang!B:C,2,FALSE),"")</f>
        <v/>
      </c>
    </row>
    <row r="74" spans="1:11" ht="15" customHeight="1">
      <c r="A74" s="2">
        <v>11180071</v>
      </c>
      <c r="B74" s="2">
        <v>1</v>
      </c>
      <c r="C74" s="2">
        <v>10840072</v>
      </c>
      <c r="D74" s="2">
        <v>11100071</v>
      </c>
      <c r="F74" s="2" t="str">
        <f>IFERROR(VLOOKUP(D74,Eingang!$A:$G,7,FALSE),"")</f>
        <v/>
      </c>
      <c r="G74" s="2" t="s">
        <v>195</v>
      </c>
      <c r="H74" s="2" t="str">
        <f>IFERROR(VLOOKUP(C74,#REF!,4,FALSE),"")</f>
        <v/>
      </c>
      <c r="I74" s="2" t="str">
        <f>IFERROR(VLOOKUP(C74,#REF!,5,FALSE),"")</f>
        <v/>
      </c>
      <c r="J74" s="2" t="str">
        <f>IFERROR(VLOOKUP(C74,#REF!,2,FALSE),"")</f>
        <v/>
      </c>
      <c r="K74" s="2" t="str">
        <f>IFERROR(VLOOKUP(D74,Eingang!B:C,2,FALSE),"")</f>
        <v/>
      </c>
    </row>
    <row r="75" spans="1:11" ht="15" customHeight="1">
      <c r="A75" s="2">
        <v>11180072</v>
      </c>
      <c r="B75" s="2">
        <v>1</v>
      </c>
      <c r="C75" s="2">
        <v>10840073</v>
      </c>
      <c r="D75" s="2">
        <v>11100072</v>
      </c>
      <c r="F75" s="2" t="str">
        <f>IFERROR(VLOOKUP(D75,Eingang!$A:$G,7,FALSE),"")</f>
        <v/>
      </c>
      <c r="G75" s="2" t="s">
        <v>195</v>
      </c>
      <c r="H75" s="2" t="str">
        <f>IFERROR(VLOOKUP(C75,#REF!,4,FALSE),"")</f>
        <v/>
      </c>
      <c r="I75" s="2" t="str">
        <f>IFERROR(VLOOKUP(C75,#REF!,5,FALSE),"")</f>
        <v/>
      </c>
      <c r="J75" s="2" t="str">
        <f>IFERROR(VLOOKUP(C75,#REF!,2,FALSE),"")</f>
        <v/>
      </c>
      <c r="K75" s="2" t="str">
        <f>IFERROR(VLOOKUP(D75,Eingang!B:C,2,FALSE),"")</f>
        <v/>
      </c>
    </row>
    <row r="76" spans="1:11" ht="15" customHeight="1">
      <c r="A76" s="2">
        <v>11180073</v>
      </c>
      <c r="B76" s="2">
        <v>1</v>
      </c>
      <c r="C76" s="2">
        <v>10840074</v>
      </c>
      <c r="D76" s="2">
        <v>11100073</v>
      </c>
      <c r="F76" s="2" t="str">
        <f>IFERROR(VLOOKUP(D76,Eingang!$A:$G,7,FALSE),"")</f>
        <v/>
      </c>
      <c r="G76" s="2" t="s">
        <v>195</v>
      </c>
      <c r="H76" s="2" t="str">
        <f>IFERROR(VLOOKUP(C76,#REF!,4,FALSE),"")</f>
        <v/>
      </c>
      <c r="I76" s="2" t="str">
        <f>IFERROR(VLOOKUP(C76,#REF!,5,FALSE),"")</f>
        <v/>
      </c>
      <c r="J76" s="2" t="str">
        <f>IFERROR(VLOOKUP(C76,#REF!,2,FALSE),"")</f>
        <v/>
      </c>
      <c r="K76" s="2" t="str">
        <f>IFERROR(VLOOKUP(D76,Eingang!B:C,2,FALSE),"")</f>
        <v/>
      </c>
    </row>
    <row r="77" spans="1:11" ht="15" customHeight="1">
      <c r="A77" s="2">
        <v>11180074</v>
      </c>
      <c r="B77" s="2">
        <v>1</v>
      </c>
      <c r="C77" s="2">
        <v>10840075</v>
      </c>
      <c r="D77" s="2">
        <v>11100074</v>
      </c>
      <c r="F77" s="2" t="str">
        <f>IFERROR(VLOOKUP(D77,Eingang!$A:$G,7,FALSE),"")</f>
        <v/>
      </c>
      <c r="G77" s="2" t="s">
        <v>195</v>
      </c>
      <c r="H77" s="2" t="str">
        <f>IFERROR(VLOOKUP(C77,#REF!,4,FALSE),"")</f>
        <v/>
      </c>
      <c r="I77" s="2" t="str">
        <f>IFERROR(VLOOKUP(C77,#REF!,5,FALSE),"")</f>
        <v/>
      </c>
      <c r="J77" s="2" t="str">
        <f>IFERROR(VLOOKUP(C77,#REF!,2,FALSE),"")</f>
        <v/>
      </c>
      <c r="K77" s="2" t="str">
        <f>IFERROR(VLOOKUP(D77,Eingang!B:C,2,FALSE),"")</f>
        <v/>
      </c>
    </row>
    <row r="78" spans="1:11" ht="15" customHeight="1">
      <c r="A78" s="2">
        <v>11180075</v>
      </c>
      <c r="B78" s="2">
        <v>1</v>
      </c>
      <c r="C78" s="2">
        <v>10840076</v>
      </c>
      <c r="D78" s="2">
        <v>11100075</v>
      </c>
      <c r="F78" s="2" t="str">
        <f>IFERROR(VLOOKUP(D78,Eingang!$A:$G,7,FALSE),"")</f>
        <v/>
      </c>
      <c r="G78" s="2" t="s">
        <v>195</v>
      </c>
      <c r="H78" s="2" t="str">
        <f>IFERROR(VLOOKUP(C78,#REF!,4,FALSE),"")</f>
        <v/>
      </c>
      <c r="I78" s="2" t="str">
        <f>IFERROR(VLOOKUP(C78,#REF!,5,FALSE),"")</f>
        <v/>
      </c>
      <c r="J78" s="2" t="str">
        <f>IFERROR(VLOOKUP(C78,#REF!,2,FALSE),"")</f>
        <v/>
      </c>
      <c r="K78" s="2" t="str">
        <f>IFERROR(VLOOKUP(D78,Eingang!B:C,2,FALSE),"")</f>
        <v/>
      </c>
    </row>
    <row r="79" spans="1:11" ht="15" customHeight="1">
      <c r="A79" s="2">
        <v>11180076</v>
      </c>
      <c r="B79" s="2">
        <v>1</v>
      </c>
      <c r="C79" s="2">
        <v>10840077</v>
      </c>
      <c r="D79" s="2">
        <v>11100076</v>
      </c>
      <c r="F79" s="2" t="str">
        <f>IFERROR(VLOOKUP(D79,Eingang!$A:$G,7,FALSE),"")</f>
        <v/>
      </c>
      <c r="G79" s="2" t="s">
        <v>195</v>
      </c>
      <c r="H79" s="2" t="str">
        <f>IFERROR(VLOOKUP(C79,#REF!,4,FALSE),"")</f>
        <v/>
      </c>
      <c r="I79" s="2" t="str">
        <f>IFERROR(VLOOKUP(C79,#REF!,5,FALSE),"")</f>
        <v/>
      </c>
      <c r="J79" s="2" t="str">
        <f>IFERROR(VLOOKUP(C79,#REF!,2,FALSE),"")</f>
        <v/>
      </c>
      <c r="K79" s="2" t="str">
        <f>IFERROR(VLOOKUP(D79,Eingang!B:C,2,FALSE),"")</f>
        <v/>
      </c>
    </row>
    <row r="80" spans="1:11" ht="15" customHeight="1">
      <c r="A80" s="2">
        <v>11180077</v>
      </c>
      <c r="B80" s="2">
        <v>1</v>
      </c>
      <c r="C80" s="2">
        <v>10840078</v>
      </c>
      <c r="D80" s="2">
        <v>11100077</v>
      </c>
      <c r="F80" s="2" t="str">
        <f>IFERROR(VLOOKUP(D80,Eingang!$A:$G,7,FALSE),"")</f>
        <v/>
      </c>
      <c r="G80" s="2" t="s">
        <v>195</v>
      </c>
      <c r="H80" s="2" t="str">
        <f>IFERROR(VLOOKUP(C80,#REF!,4,FALSE),"")</f>
        <v/>
      </c>
      <c r="I80" s="2" t="str">
        <f>IFERROR(VLOOKUP(C80,#REF!,5,FALSE),"")</f>
        <v/>
      </c>
      <c r="J80" s="2" t="str">
        <f>IFERROR(VLOOKUP(C80,#REF!,2,FALSE),"")</f>
        <v/>
      </c>
      <c r="K80" s="2" t="str">
        <f>IFERROR(VLOOKUP(D80,Eingang!B:C,2,FALSE),"")</f>
        <v/>
      </c>
    </row>
    <row r="81" spans="1:11" ht="15" customHeight="1">
      <c r="A81" s="2">
        <v>11180078</v>
      </c>
      <c r="B81" s="2">
        <v>1</v>
      </c>
      <c r="C81" s="2">
        <v>10840079</v>
      </c>
      <c r="D81" s="2">
        <v>11100078</v>
      </c>
      <c r="F81" s="2" t="str">
        <f>IFERROR(VLOOKUP(D81,Eingang!$A:$G,7,FALSE),"")</f>
        <v/>
      </c>
      <c r="G81" s="2" t="s">
        <v>195</v>
      </c>
      <c r="H81" s="2" t="str">
        <f>IFERROR(VLOOKUP(C81,#REF!,4,FALSE),"")</f>
        <v/>
      </c>
      <c r="I81" s="2" t="str">
        <f>IFERROR(VLOOKUP(C81,#REF!,5,FALSE),"")</f>
        <v/>
      </c>
      <c r="J81" s="2" t="str">
        <f>IFERROR(VLOOKUP(C81,#REF!,2,FALSE),"")</f>
        <v/>
      </c>
      <c r="K81" s="2" t="str">
        <f>IFERROR(VLOOKUP(D81,Eingang!B:C,2,FALSE),"")</f>
        <v/>
      </c>
    </row>
    <row r="82" spans="1:11" ht="15" customHeight="1">
      <c r="A82" s="2">
        <v>11180079</v>
      </c>
      <c r="B82" s="2">
        <v>1</v>
      </c>
      <c r="C82" s="2">
        <v>10840080</v>
      </c>
      <c r="D82" s="2">
        <v>11100079</v>
      </c>
      <c r="F82" s="2" t="str">
        <f>IFERROR(VLOOKUP(D82,Eingang!$A:$G,7,FALSE),"")</f>
        <v/>
      </c>
      <c r="G82" s="2" t="s">
        <v>195</v>
      </c>
      <c r="H82" s="2" t="str">
        <f>IFERROR(VLOOKUP(C82,#REF!,4,FALSE),"")</f>
        <v/>
      </c>
      <c r="I82" s="2" t="str">
        <f>IFERROR(VLOOKUP(C82,#REF!,5,FALSE),"")</f>
        <v/>
      </c>
      <c r="J82" s="2" t="str">
        <f>IFERROR(VLOOKUP(C82,#REF!,2,FALSE),"")</f>
        <v/>
      </c>
      <c r="K82" s="2" t="str">
        <f>IFERROR(VLOOKUP(D82,Eingang!B:C,2,FALSE),"")</f>
        <v/>
      </c>
    </row>
    <row r="83" spans="1:11" ht="15" customHeight="1">
      <c r="A83" s="2">
        <v>11180080</v>
      </c>
      <c r="B83" s="2">
        <v>1</v>
      </c>
      <c r="C83" s="2">
        <v>10840081</v>
      </c>
      <c r="D83" s="2">
        <v>11100080</v>
      </c>
      <c r="F83" s="2" t="str">
        <f>IFERROR(VLOOKUP(D83,Eingang!$A:$G,7,FALSE),"")</f>
        <v/>
      </c>
      <c r="G83" s="2" t="s">
        <v>195</v>
      </c>
      <c r="H83" s="2" t="str">
        <f>IFERROR(VLOOKUP(C83,#REF!,4,FALSE),"")</f>
        <v/>
      </c>
      <c r="I83" s="2" t="str">
        <f>IFERROR(VLOOKUP(C83,#REF!,5,FALSE),"")</f>
        <v/>
      </c>
      <c r="J83" s="2" t="str">
        <f>IFERROR(VLOOKUP(C83,#REF!,2,FALSE),"")</f>
        <v/>
      </c>
      <c r="K83" s="2" t="str">
        <f>IFERROR(VLOOKUP(D83,Eingang!B:C,2,FALSE),"")</f>
        <v/>
      </c>
    </row>
    <row r="84" spans="1:11" ht="15" customHeight="1">
      <c r="A84" s="2">
        <v>11180081</v>
      </c>
      <c r="B84" s="2">
        <v>1</v>
      </c>
      <c r="C84" s="2">
        <v>10840082</v>
      </c>
      <c r="D84" s="2">
        <v>11100081</v>
      </c>
      <c r="F84" s="2" t="str">
        <f>IFERROR(VLOOKUP(D84,Eingang!$A:$G,7,FALSE),"")</f>
        <v/>
      </c>
      <c r="G84" s="2" t="s">
        <v>195</v>
      </c>
      <c r="H84" s="2" t="str">
        <f>IFERROR(VLOOKUP(C84,#REF!,4,FALSE),"")</f>
        <v/>
      </c>
      <c r="I84" s="2" t="str">
        <f>IFERROR(VLOOKUP(C84,#REF!,5,FALSE),"")</f>
        <v/>
      </c>
      <c r="J84" s="2" t="str">
        <f>IFERROR(VLOOKUP(C84,#REF!,2,FALSE),"")</f>
        <v/>
      </c>
      <c r="K84" s="2" t="str">
        <f>IFERROR(VLOOKUP(D84,Eingang!B:C,2,FALSE),"")</f>
        <v/>
      </c>
    </row>
    <row r="85" spans="1:11" ht="15" customHeight="1">
      <c r="A85" s="2">
        <v>11180082</v>
      </c>
      <c r="B85" s="2">
        <v>1</v>
      </c>
      <c r="C85" s="2">
        <v>10840083</v>
      </c>
      <c r="D85" s="2">
        <v>11100082</v>
      </c>
      <c r="F85" s="2" t="str">
        <f>IFERROR(VLOOKUP(D85,Eingang!$A:$G,7,FALSE),"")</f>
        <v/>
      </c>
      <c r="G85" s="2" t="s">
        <v>195</v>
      </c>
      <c r="H85" s="2" t="str">
        <f>IFERROR(VLOOKUP(C85,#REF!,4,FALSE),"")</f>
        <v/>
      </c>
      <c r="I85" s="2" t="str">
        <f>IFERROR(VLOOKUP(C85,#REF!,5,FALSE),"")</f>
        <v/>
      </c>
      <c r="J85" s="2" t="str">
        <f>IFERROR(VLOOKUP(C85,#REF!,2,FALSE),"")</f>
        <v/>
      </c>
      <c r="K85" s="2" t="str">
        <f>IFERROR(VLOOKUP(D85,Eingang!B:C,2,FALSE),"")</f>
        <v/>
      </c>
    </row>
    <row r="86" spans="1:11" ht="15" customHeight="1">
      <c r="A86" s="2">
        <v>11180083</v>
      </c>
      <c r="B86" s="2">
        <v>1</v>
      </c>
      <c r="C86" s="2">
        <v>10840084</v>
      </c>
      <c r="D86" s="2">
        <v>11100083</v>
      </c>
      <c r="F86" s="2" t="str">
        <f>IFERROR(VLOOKUP(D86,Eingang!$A:$G,7,FALSE),"")</f>
        <v/>
      </c>
      <c r="G86" s="2" t="s">
        <v>195</v>
      </c>
      <c r="H86" s="2" t="str">
        <f>IFERROR(VLOOKUP(C86,#REF!,4,FALSE),"")</f>
        <v/>
      </c>
      <c r="I86" s="2" t="str">
        <f>IFERROR(VLOOKUP(C86,#REF!,5,FALSE),"")</f>
        <v/>
      </c>
      <c r="J86" s="2" t="str">
        <f>IFERROR(VLOOKUP(C86,#REF!,2,FALSE),"")</f>
        <v/>
      </c>
      <c r="K86" s="2" t="str">
        <f>IFERROR(VLOOKUP(D86,Eingang!B:C,2,FALSE),"")</f>
        <v/>
      </c>
    </row>
    <row r="87" spans="1:11" ht="15" customHeight="1">
      <c r="A87" s="2">
        <v>11180084</v>
      </c>
      <c r="B87" s="2">
        <v>1</v>
      </c>
      <c r="C87" s="2">
        <v>10840085</v>
      </c>
      <c r="D87" s="2">
        <v>11100084</v>
      </c>
      <c r="F87" s="2" t="str">
        <f>IFERROR(VLOOKUP(D87,Eingang!$A:$G,7,FALSE),"")</f>
        <v/>
      </c>
      <c r="G87" s="2" t="s">
        <v>195</v>
      </c>
      <c r="H87" s="2" t="str">
        <f>IFERROR(VLOOKUP(C87,#REF!,4,FALSE),"")</f>
        <v/>
      </c>
      <c r="I87" s="2" t="str">
        <f>IFERROR(VLOOKUP(C87,#REF!,5,FALSE),"")</f>
        <v/>
      </c>
      <c r="J87" s="2" t="str">
        <f>IFERROR(VLOOKUP(C87,#REF!,2,FALSE),"")</f>
        <v/>
      </c>
      <c r="K87" s="2" t="str">
        <f>IFERROR(VLOOKUP(D87,Eingang!B:C,2,FALSE),"")</f>
        <v/>
      </c>
    </row>
    <row r="88" spans="1:11" ht="15" customHeight="1">
      <c r="A88" s="2">
        <v>11180085</v>
      </c>
      <c r="B88" s="2">
        <v>1</v>
      </c>
      <c r="C88" s="2">
        <v>10840086</v>
      </c>
      <c r="D88" s="2">
        <v>11100085</v>
      </c>
      <c r="F88" s="2" t="str">
        <f>IFERROR(VLOOKUP(D88,Eingang!$A:$G,7,FALSE),"")</f>
        <v/>
      </c>
      <c r="G88" s="2" t="s">
        <v>195</v>
      </c>
      <c r="H88" s="2" t="str">
        <f>IFERROR(VLOOKUP(C88,#REF!,4,FALSE),"")</f>
        <v/>
      </c>
      <c r="I88" s="2" t="str">
        <f>IFERROR(VLOOKUP(C88,#REF!,5,FALSE),"")</f>
        <v/>
      </c>
      <c r="J88" s="2" t="str">
        <f>IFERROR(VLOOKUP(C88,#REF!,2,FALSE),"")</f>
        <v/>
      </c>
      <c r="K88" s="2" t="str">
        <f>IFERROR(VLOOKUP(D88,Eingang!B:C,2,FALSE),"")</f>
        <v/>
      </c>
    </row>
    <row r="89" spans="1:11" ht="15" customHeight="1">
      <c r="A89" s="2">
        <v>11180086</v>
      </c>
      <c r="B89" s="2">
        <v>1</v>
      </c>
      <c r="C89" s="2">
        <v>10840087</v>
      </c>
      <c r="D89" s="2">
        <v>11100086</v>
      </c>
      <c r="F89" s="2" t="str">
        <f>IFERROR(VLOOKUP(D89,Eingang!$A:$G,7,FALSE),"")</f>
        <v/>
      </c>
      <c r="G89" s="2" t="s">
        <v>195</v>
      </c>
      <c r="H89" s="2" t="str">
        <f>IFERROR(VLOOKUP(C89,#REF!,4,FALSE),"")</f>
        <v/>
      </c>
      <c r="I89" s="2" t="str">
        <f>IFERROR(VLOOKUP(C89,#REF!,5,FALSE),"")</f>
        <v/>
      </c>
      <c r="J89" s="2" t="str">
        <f>IFERROR(VLOOKUP(C89,#REF!,2,FALSE),"")</f>
        <v/>
      </c>
      <c r="K89" s="2" t="str">
        <f>IFERROR(VLOOKUP(D89,Eingang!B:C,2,FALSE),"")</f>
        <v/>
      </c>
    </row>
    <row r="90" spans="1:11" ht="15" customHeight="1">
      <c r="A90" s="2">
        <v>11180087</v>
      </c>
      <c r="B90" s="2">
        <v>1</v>
      </c>
      <c r="C90" s="2">
        <v>10840088</v>
      </c>
      <c r="D90" s="2">
        <v>11100011</v>
      </c>
      <c r="F90" s="2" t="str">
        <f>IFERROR(VLOOKUP(D90,Eingang!$A:$G,7,FALSE),"")</f>
        <v/>
      </c>
      <c r="G90" s="2" t="s">
        <v>195</v>
      </c>
      <c r="H90" s="2" t="str">
        <f>IFERROR(VLOOKUP(C90,#REF!,4,FALSE),"")</f>
        <v/>
      </c>
      <c r="I90" s="2" t="str">
        <f>IFERROR(VLOOKUP(C90,#REF!,5,FALSE),"")</f>
        <v/>
      </c>
      <c r="J90" s="2" t="str">
        <f>IFERROR(VLOOKUP(C90,#REF!,2,FALSE),"")</f>
        <v/>
      </c>
      <c r="K90" s="2" t="str">
        <f>IFERROR(VLOOKUP(D90,Eingang!B:C,2,FALSE),"")</f>
        <v/>
      </c>
    </row>
    <row r="91" spans="1:11" ht="15" customHeight="1">
      <c r="A91" s="2">
        <v>11180088</v>
      </c>
      <c r="B91" s="2">
        <v>1</v>
      </c>
      <c r="C91" s="2">
        <v>10840506</v>
      </c>
      <c r="D91" s="2">
        <v>11100011</v>
      </c>
      <c r="F91" s="2" t="s">
        <v>386</v>
      </c>
      <c r="G91" s="2" t="s">
        <v>383</v>
      </c>
      <c r="H91" s="2" t="str">
        <f>IFERROR(VLOOKUP(C91,#REF!,4,FALSE),"")</f>
        <v/>
      </c>
      <c r="I91" s="2" t="str">
        <f>IFERROR(VLOOKUP(C91,#REF!,5,FALSE),"")</f>
        <v/>
      </c>
      <c r="J91" s="2" t="str">
        <f>IFERROR(VLOOKUP(C91,#REF!,2,FALSE),"")</f>
        <v/>
      </c>
      <c r="K91" s="2" t="str">
        <f>IFERROR(VLOOKUP(D91,Eingang!B:C,2,FALSE),"")</f>
        <v/>
      </c>
    </row>
    <row r="92" spans="1:11" ht="15" customHeight="1">
      <c r="A92" s="2">
        <v>11180089</v>
      </c>
      <c r="B92" s="2">
        <v>1</v>
      </c>
      <c r="C92" s="2">
        <v>10840510</v>
      </c>
      <c r="D92" s="2">
        <v>11100011</v>
      </c>
      <c r="F92" s="2" t="s">
        <v>390</v>
      </c>
      <c r="G92" s="2" t="s">
        <v>383</v>
      </c>
      <c r="H92" s="2" t="str">
        <f>IFERROR(VLOOKUP(C92,#REF!,4,FALSE),"")</f>
        <v/>
      </c>
      <c r="I92" s="2" t="str">
        <f>IFERROR(VLOOKUP(C92,#REF!,5,FALSE),"")</f>
        <v/>
      </c>
      <c r="J92" s="2" t="str">
        <f>IFERROR(VLOOKUP(C92,#REF!,2,FALSE),"")</f>
        <v/>
      </c>
      <c r="K92" s="2" t="str">
        <f>IFERROR(VLOOKUP(D92,Eingang!B:C,2,FALSE),"")</f>
        <v/>
      </c>
    </row>
    <row r="93" spans="1:11" ht="15" customHeight="1">
      <c r="A93" s="2">
        <v>11180090</v>
      </c>
      <c r="B93" s="2">
        <v>1</v>
      </c>
      <c r="C93" s="2">
        <v>10840514</v>
      </c>
      <c r="D93" s="2">
        <v>11100110</v>
      </c>
      <c r="F93" s="2" t="s">
        <v>400</v>
      </c>
      <c r="G93" s="2" t="s">
        <v>383</v>
      </c>
      <c r="H93" s="2" t="str">
        <f>IFERROR(VLOOKUP(C93,#REF!,4,FALSE),"")</f>
        <v/>
      </c>
      <c r="I93" s="2" t="str">
        <f>IFERROR(VLOOKUP(C93,#REF!,5,FALSE),"")</f>
        <v/>
      </c>
      <c r="J93" s="2" t="str">
        <f>IFERROR(VLOOKUP(C93,#REF!,2,FALSE),"")</f>
        <v/>
      </c>
      <c r="K93" s="2" t="str">
        <f>IFERROR(VLOOKUP(D93,Eingang!B:C,2,FALSE),"")</f>
        <v/>
      </c>
    </row>
    <row r="94" spans="1:11" ht="15" customHeight="1">
      <c r="A94" s="2">
        <v>11180091</v>
      </c>
      <c r="B94" s="2">
        <v>1</v>
      </c>
      <c r="C94" s="2">
        <v>10840515</v>
      </c>
      <c r="D94" s="2">
        <v>11100111</v>
      </c>
      <c r="F94" s="2" t="s">
        <v>401</v>
      </c>
      <c r="G94" s="2" t="s">
        <v>383</v>
      </c>
      <c r="H94" s="2" t="str">
        <f>IFERROR(VLOOKUP(C94,#REF!,4,FALSE),"")</f>
        <v/>
      </c>
      <c r="I94" s="2" t="str">
        <f>IFERROR(VLOOKUP(C94,#REF!,5,FALSE),"")</f>
        <v/>
      </c>
      <c r="J94" s="2" t="str">
        <f>IFERROR(VLOOKUP(C94,#REF!,2,FALSE),"")</f>
        <v/>
      </c>
      <c r="K94" s="2" t="str">
        <f>IFERROR(VLOOKUP(D94,Eingang!B:C,2,FALSE),"")</f>
        <v/>
      </c>
    </row>
    <row r="95" spans="1:11" ht="15" customHeight="1">
      <c r="A95" s="2">
        <v>11180092</v>
      </c>
      <c r="B95" s="2">
        <v>1</v>
      </c>
      <c r="C95" s="2">
        <v>10840516</v>
      </c>
      <c r="D95" s="2">
        <v>11100112</v>
      </c>
      <c r="F95" s="2" t="s">
        <v>402</v>
      </c>
      <c r="G95" s="2" t="s">
        <v>383</v>
      </c>
      <c r="H95" s="2" t="str">
        <f>IFERROR(VLOOKUP(C95,#REF!,4,FALSE),"")</f>
        <v/>
      </c>
      <c r="I95" s="2" t="str">
        <f>IFERROR(VLOOKUP(C95,#REF!,5,FALSE),"")</f>
        <v/>
      </c>
      <c r="J95" s="2" t="str">
        <f>IFERROR(VLOOKUP(C95,#REF!,2,FALSE),"")</f>
        <v/>
      </c>
      <c r="K95" s="2" t="str">
        <f>IFERROR(VLOOKUP(D95,Eingang!B:C,2,FALSE),"")</f>
        <v/>
      </c>
    </row>
    <row r="96" spans="1:11" ht="15" customHeight="1">
      <c r="A96" s="2">
        <v>11180093</v>
      </c>
      <c r="B96" s="2">
        <v>1</v>
      </c>
      <c r="C96" s="2">
        <v>10840517</v>
      </c>
      <c r="D96" s="2">
        <v>11100113</v>
      </c>
      <c r="F96" s="2" t="s">
        <v>403</v>
      </c>
      <c r="G96" s="2" t="s">
        <v>383</v>
      </c>
      <c r="H96" s="2" t="str">
        <f>IFERROR(VLOOKUP(C96,#REF!,4,FALSE),"")</f>
        <v/>
      </c>
      <c r="I96" s="2" t="str">
        <f>IFERROR(VLOOKUP(C96,#REF!,5,FALSE),"")</f>
        <v/>
      </c>
      <c r="J96" s="2" t="str">
        <f>IFERROR(VLOOKUP(C96,#REF!,2,FALSE),"")</f>
        <v/>
      </c>
      <c r="K96" s="2" t="str">
        <f>IFERROR(VLOOKUP(D96,Eingang!B:C,2,FALSE),"")</f>
        <v/>
      </c>
    </row>
    <row r="97" spans="1:11" ht="15" customHeight="1">
      <c r="A97" s="2">
        <v>11180094</v>
      </c>
      <c r="B97" s="2">
        <v>1</v>
      </c>
      <c r="C97" s="2">
        <v>10840518</v>
      </c>
      <c r="D97" s="2">
        <v>11100114</v>
      </c>
      <c r="F97" s="2" t="s">
        <v>404</v>
      </c>
      <c r="G97" s="2" t="s">
        <v>383</v>
      </c>
      <c r="H97" s="2" t="str">
        <f>IFERROR(VLOOKUP(C97,#REF!,4,FALSE),"")</f>
        <v/>
      </c>
      <c r="I97" s="2" t="str">
        <f>IFERROR(VLOOKUP(C97,#REF!,5,FALSE),"")</f>
        <v/>
      </c>
      <c r="J97" s="2" t="str">
        <f>IFERROR(VLOOKUP(C97,#REF!,2,FALSE),"")</f>
        <v/>
      </c>
      <c r="K97" s="2" t="str">
        <f>IFERROR(VLOOKUP(D97,Eingang!B:C,2,FALSE),"")</f>
        <v/>
      </c>
    </row>
    <row r="98" spans="1:11" ht="15" customHeight="1">
      <c r="A98" s="2">
        <v>11180095</v>
      </c>
      <c r="B98" s="2">
        <v>1</v>
      </c>
      <c r="C98" s="2">
        <v>10840519</v>
      </c>
      <c r="D98" s="2">
        <v>11100115</v>
      </c>
      <c r="F98" s="2" t="s">
        <v>405</v>
      </c>
      <c r="G98" s="2" t="s">
        <v>383</v>
      </c>
      <c r="H98" s="2" t="str">
        <f>IFERROR(VLOOKUP(C98,#REF!,4,FALSE),"")</f>
        <v/>
      </c>
      <c r="I98" s="2" t="str">
        <f>IFERROR(VLOOKUP(C98,#REF!,5,FALSE),"")</f>
        <v/>
      </c>
      <c r="J98" s="2" t="str">
        <f>IFERROR(VLOOKUP(C98,#REF!,2,FALSE),"")</f>
        <v/>
      </c>
      <c r="K98" s="2" t="str">
        <f>IFERROR(VLOOKUP(D98,Eingang!B:C,2,FALSE),"")</f>
        <v/>
      </c>
    </row>
    <row r="99" spans="1:11" ht="15" customHeight="1">
      <c r="A99" s="2">
        <v>11180096</v>
      </c>
      <c r="B99" s="2">
        <v>1</v>
      </c>
      <c r="C99" s="2">
        <v>10840520</v>
      </c>
      <c r="D99" s="2">
        <v>11100116</v>
      </c>
      <c r="F99" s="2" t="s">
        <v>406</v>
      </c>
      <c r="G99" s="2" t="s">
        <v>383</v>
      </c>
      <c r="H99" s="2" t="str">
        <f>IFERROR(VLOOKUP(C99,#REF!,4,FALSE),"")</f>
        <v/>
      </c>
      <c r="I99" s="2" t="str">
        <f>IFERROR(VLOOKUP(C99,#REF!,5,FALSE),"")</f>
        <v/>
      </c>
      <c r="J99" s="2" t="str">
        <f>IFERROR(VLOOKUP(C99,#REF!,2,FALSE),"")</f>
        <v/>
      </c>
      <c r="K99" s="2" t="str">
        <f>IFERROR(VLOOKUP(D99,Eingang!B:C,2,FALSE),"")</f>
        <v/>
      </c>
    </row>
    <row r="100" spans="1:11" ht="15" customHeight="1">
      <c r="A100" s="2">
        <v>11180097</v>
      </c>
      <c r="B100" s="2">
        <v>1</v>
      </c>
      <c r="C100" s="2">
        <v>10840528</v>
      </c>
      <c r="D100" s="2">
        <v>11100122</v>
      </c>
      <c r="F100" s="2" t="s">
        <v>418</v>
      </c>
      <c r="G100" s="2" t="s">
        <v>195</v>
      </c>
      <c r="H100" s="2" t="str">
        <f>IFERROR(VLOOKUP(C100,#REF!,4,FALSE),"")</f>
        <v/>
      </c>
      <c r="I100" s="2" t="str">
        <f>IFERROR(VLOOKUP(C100,#REF!,5,FALSE),"")</f>
        <v/>
      </c>
      <c r="J100" s="2" t="str">
        <f>IFERROR(VLOOKUP(C100,#REF!,2,FALSE),"")</f>
        <v/>
      </c>
      <c r="K100" s="2"/>
    </row>
    <row r="101" spans="1:11" ht="15" customHeight="1">
      <c r="A101" s="2">
        <v>11180098</v>
      </c>
      <c r="B101" s="2">
        <v>1</v>
      </c>
      <c r="C101" s="2">
        <v>10840529</v>
      </c>
      <c r="D101" s="2">
        <v>11100123</v>
      </c>
      <c r="F101" s="2" t="s">
        <v>419</v>
      </c>
      <c r="G101" s="2" t="s">
        <v>195</v>
      </c>
      <c r="H101" s="2" t="str">
        <f>IFERROR(VLOOKUP(C101,#REF!,4,FALSE),"")</f>
        <v/>
      </c>
      <c r="I101" s="2" t="str">
        <f>IFERROR(VLOOKUP(C101,#REF!,5,FALSE),"")</f>
        <v/>
      </c>
      <c r="J101" s="2" t="str">
        <f>IFERROR(VLOOKUP(C101,#REF!,2,FALSE),"")</f>
        <v/>
      </c>
      <c r="K101" s="2"/>
    </row>
    <row r="102" spans="1:11" ht="15" customHeight="1">
      <c r="A102" s="2">
        <v>11180099</v>
      </c>
      <c r="B102" s="2">
        <v>1</v>
      </c>
      <c r="C102" s="2">
        <v>10840529</v>
      </c>
      <c r="D102" s="2">
        <v>11100124</v>
      </c>
      <c r="F102" s="2" t="s">
        <v>419</v>
      </c>
      <c r="G102" s="2" t="s">
        <v>195</v>
      </c>
      <c r="H102" s="2" t="str">
        <f>IFERROR(VLOOKUP(C102,#REF!,4,FALSE),"")</f>
        <v/>
      </c>
      <c r="I102" s="2" t="str">
        <f>IFERROR(VLOOKUP(C102,#REF!,5,FALSE),"")</f>
        <v/>
      </c>
      <c r="J102" s="2" t="str">
        <f>IFERROR(VLOOKUP(C102,#REF!,2,FALSE),"")</f>
        <v/>
      </c>
      <c r="K102" s="2"/>
    </row>
    <row r="103" spans="1:11" ht="15" customHeight="1">
      <c r="A103" s="2">
        <v>11180100</v>
      </c>
      <c r="B103" s="2">
        <v>1</v>
      </c>
      <c r="C103" s="2">
        <v>10840530</v>
      </c>
      <c r="D103" s="2">
        <v>11100125</v>
      </c>
      <c r="F103" s="2" t="s">
        <v>420</v>
      </c>
      <c r="G103" s="2" t="s">
        <v>195</v>
      </c>
      <c r="H103" s="2" t="str">
        <f>IFERROR(VLOOKUP(C103,#REF!,4,FALSE),"")</f>
        <v/>
      </c>
      <c r="I103" s="2" t="str">
        <f>IFERROR(VLOOKUP(C103,#REF!,5,FALSE),"")</f>
        <v/>
      </c>
      <c r="J103" s="2" t="str">
        <f>IFERROR(VLOOKUP(C103,#REF!,2,FALSE),"")</f>
        <v/>
      </c>
      <c r="K103" s="2"/>
    </row>
    <row r="104" spans="1:11" ht="15" customHeight="1">
      <c r="A104" s="2">
        <v>11180101</v>
      </c>
      <c r="B104" s="2">
        <v>1</v>
      </c>
      <c r="C104" s="2">
        <v>10840530</v>
      </c>
      <c r="D104" s="2">
        <v>11100126</v>
      </c>
      <c r="F104" s="2" t="s">
        <v>420</v>
      </c>
      <c r="G104" s="2" t="s">
        <v>195</v>
      </c>
      <c r="H104" s="2" t="str">
        <f>IFERROR(VLOOKUP(C104,#REF!,4,FALSE),"")</f>
        <v/>
      </c>
      <c r="I104" s="2" t="str">
        <f>IFERROR(VLOOKUP(C104,#REF!,5,FALSE),"")</f>
        <v/>
      </c>
      <c r="J104" s="2" t="str">
        <f>IFERROR(VLOOKUP(C104,#REF!,2,FALSE),"")</f>
        <v/>
      </c>
      <c r="K104" s="2"/>
    </row>
    <row r="105" spans="1:11" ht="15" customHeight="1">
      <c r="A105" s="2">
        <v>11180102</v>
      </c>
      <c r="B105" s="2">
        <v>1</v>
      </c>
      <c r="C105" s="2">
        <v>10840531</v>
      </c>
      <c r="D105" s="2">
        <v>11100127</v>
      </c>
      <c r="F105" s="2" t="s">
        <v>421</v>
      </c>
      <c r="G105" s="2" t="s">
        <v>195</v>
      </c>
      <c r="H105" s="2" t="str">
        <f>IFERROR(VLOOKUP(C105,#REF!,4,FALSE),"")</f>
        <v/>
      </c>
      <c r="I105" s="2" t="str">
        <f>IFERROR(VLOOKUP(C105,#REF!,5,FALSE),"")</f>
        <v/>
      </c>
      <c r="J105" s="2" t="str">
        <f>IFERROR(VLOOKUP(C105,#REF!,2,FALSE),"")</f>
        <v/>
      </c>
      <c r="K105" s="2"/>
    </row>
    <row r="106" spans="1:11" ht="15" customHeight="1">
      <c r="A106" s="2">
        <v>11180103</v>
      </c>
      <c r="B106" s="2">
        <v>1</v>
      </c>
      <c r="C106" s="2">
        <v>10840531</v>
      </c>
      <c r="D106" s="2">
        <v>11100128</v>
      </c>
      <c r="F106" s="2" t="s">
        <v>421</v>
      </c>
      <c r="G106" s="2" t="s">
        <v>195</v>
      </c>
      <c r="H106" s="2" t="str">
        <f>IFERROR(VLOOKUP(C106,#REF!,4,FALSE),"")</f>
        <v/>
      </c>
      <c r="I106" s="2" t="str">
        <f>IFERROR(VLOOKUP(C106,#REF!,5,FALSE),"")</f>
        <v/>
      </c>
      <c r="J106" s="2" t="str">
        <f>IFERROR(VLOOKUP(C106,#REF!,2,FALSE),"")</f>
        <v/>
      </c>
      <c r="K106" s="2"/>
    </row>
    <row r="107" spans="1:11" ht="15" customHeight="1">
      <c r="A107" s="2">
        <v>11180104</v>
      </c>
      <c r="B107" s="2">
        <v>1</v>
      </c>
      <c r="C107" s="2">
        <v>10840532</v>
      </c>
      <c r="D107" s="2">
        <v>11100129</v>
      </c>
      <c r="F107" s="2" t="s">
        <v>422</v>
      </c>
      <c r="G107" s="2" t="s">
        <v>195</v>
      </c>
      <c r="H107" s="2" t="str">
        <f>IFERROR(VLOOKUP(C107,#REF!,4,FALSE),"")</f>
        <v/>
      </c>
      <c r="I107" s="2" t="str">
        <f>IFERROR(VLOOKUP(C107,#REF!,5,FALSE),"")</f>
        <v/>
      </c>
      <c r="J107" s="2" t="str">
        <f>IFERROR(VLOOKUP(C107,#REF!,2,FALSE),"")</f>
        <v/>
      </c>
      <c r="K107" s="2"/>
    </row>
    <row r="108" spans="1:11" ht="15" customHeight="1">
      <c r="A108" s="2">
        <v>11180105</v>
      </c>
      <c r="B108" s="2">
        <v>1</v>
      </c>
      <c r="C108" s="2">
        <v>10840532</v>
      </c>
      <c r="D108" s="2">
        <v>11100130</v>
      </c>
      <c r="F108" s="2" t="s">
        <v>422</v>
      </c>
      <c r="G108" s="2" t="s">
        <v>195</v>
      </c>
      <c r="H108" s="2" t="str">
        <f>IFERROR(VLOOKUP(C108,#REF!,4,FALSE),"")</f>
        <v/>
      </c>
      <c r="I108" s="2" t="str">
        <f>IFERROR(VLOOKUP(C108,#REF!,5,FALSE),"")</f>
        <v/>
      </c>
      <c r="J108" s="2" t="str">
        <f>IFERROR(VLOOKUP(C108,#REF!,2,FALSE),"")</f>
        <v/>
      </c>
      <c r="K108" s="2"/>
    </row>
    <row r="109" spans="1:11" ht="15" customHeight="1">
      <c r="A109" s="2">
        <v>11180106</v>
      </c>
      <c r="B109" s="2">
        <v>1</v>
      </c>
      <c r="C109" s="2">
        <v>10840533</v>
      </c>
      <c r="D109" s="2">
        <v>11100131</v>
      </c>
      <c r="F109" s="2" t="s">
        <v>423</v>
      </c>
      <c r="G109" s="2" t="s">
        <v>195</v>
      </c>
      <c r="H109" s="2" t="str">
        <f>IFERROR(VLOOKUP(C109,#REF!,4,FALSE),"")</f>
        <v/>
      </c>
      <c r="I109" s="2" t="str">
        <f>IFERROR(VLOOKUP(C109,#REF!,5,FALSE),"")</f>
        <v/>
      </c>
      <c r="J109" s="2" t="str">
        <f>IFERROR(VLOOKUP(C109,#REF!,2,FALSE),"")</f>
        <v/>
      </c>
      <c r="K109" s="2"/>
    </row>
    <row r="110" spans="1:11" ht="15" customHeight="1">
      <c r="A110" s="2">
        <v>11180107</v>
      </c>
      <c r="B110" s="2">
        <v>1</v>
      </c>
      <c r="C110" s="2">
        <v>10840533</v>
      </c>
      <c r="D110" s="2">
        <v>11100132</v>
      </c>
      <c r="F110" s="2" t="s">
        <v>423</v>
      </c>
      <c r="G110" s="2" t="s">
        <v>195</v>
      </c>
      <c r="H110" s="2" t="str">
        <f>IFERROR(VLOOKUP(C110,#REF!,4,FALSE),"")</f>
        <v/>
      </c>
      <c r="I110" s="2" t="str">
        <f>IFERROR(VLOOKUP(C110,#REF!,5,FALSE),"")</f>
        <v/>
      </c>
      <c r="J110" s="2" t="str">
        <f>IFERROR(VLOOKUP(C110,#REF!,2,FALSE),"")</f>
        <v/>
      </c>
      <c r="K110" s="2"/>
    </row>
    <row r="111" spans="1:11" ht="15" customHeight="1">
      <c r="A111" s="2">
        <v>11180108</v>
      </c>
      <c r="B111" s="2">
        <v>1</v>
      </c>
      <c r="C111" s="2">
        <v>10840556</v>
      </c>
      <c r="D111" s="2">
        <v>11100133</v>
      </c>
      <c r="F111" s="2" t="s">
        <v>438</v>
      </c>
      <c r="G111" s="2" t="s">
        <v>383</v>
      </c>
      <c r="H111" s="2" t="str">
        <f>IFERROR(VLOOKUP(C111,#REF!,4,FALSE),"")</f>
        <v/>
      </c>
      <c r="I111" s="2" t="str">
        <f>IFERROR(VLOOKUP(C111,#REF!,5,FALSE),"")</f>
        <v/>
      </c>
      <c r="J111" s="2" t="str">
        <f>IFERROR(VLOOKUP(C111,#REF!,2,FALSE),"")</f>
        <v/>
      </c>
      <c r="K111" s="2"/>
    </row>
    <row r="112" spans="1:11" ht="15" customHeight="1">
      <c r="A112" s="2">
        <v>11180109</v>
      </c>
      <c r="B112" s="2">
        <v>1</v>
      </c>
      <c r="C112" s="2">
        <v>10840557</v>
      </c>
      <c r="D112" s="2">
        <v>11100134</v>
      </c>
      <c r="F112" s="2" t="s">
        <v>440</v>
      </c>
      <c r="G112" s="2" t="s">
        <v>383</v>
      </c>
      <c r="H112" s="2" t="str">
        <f>IFERROR(VLOOKUP(C112,#REF!,4,FALSE),"")</f>
        <v/>
      </c>
      <c r="I112" s="2" t="str">
        <f>IFERROR(VLOOKUP(C112,#REF!,5,FALSE),"")</f>
        <v/>
      </c>
      <c r="J112" s="2" t="str">
        <f>IFERROR(VLOOKUP(C112,#REF!,2,FALSE),"")</f>
        <v/>
      </c>
      <c r="K112" s="2"/>
    </row>
    <row r="113" spans="1:11" ht="15" customHeight="1">
      <c r="A113" s="2">
        <v>11180110</v>
      </c>
      <c r="B113" s="2">
        <v>1</v>
      </c>
      <c r="C113" s="2">
        <v>10840558</v>
      </c>
      <c r="D113" s="2">
        <v>11100135</v>
      </c>
      <c r="F113" s="2" t="s">
        <v>441</v>
      </c>
      <c r="G113" s="2" t="s">
        <v>383</v>
      </c>
      <c r="H113" s="2" t="str">
        <f>IFERROR(VLOOKUP(C113,#REF!,4,FALSE),"")</f>
        <v/>
      </c>
      <c r="I113" s="2" t="str">
        <f>IFERROR(VLOOKUP(C113,#REF!,5,FALSE),"")</f>
        <v/>
      </c>
      <c r="J113" s="2" t="str">
        <f>IFERROR(VLOOKUP(C113,#REF!,2,FALSE),"")</f>
        <v/>
      </c>
      <c r="K113" s="2"/>
    </row>
    <row r="114" spans="1:11" ht="15" customHeight="1">
      <c r="A114" s="2">
        <v>11180111</v>
      </c>
      <c r="B114" s="2">
        <v>1</v>
      </c>
      <c r="C114" s="2">
        <v>10840560</v>
      </c>
      <c r="D114" s="2">
        <v>11100136</v>
      </c>
      <c r="F114" s="2" t="s">
        <v>443</v>
      </c>
      <c r="G114" s="2" t="s">
        <v>383</v>
      </c>
      <c r="H114" s="2" t="str">
        <f>IFERROR(VLOOKUP(C114,#REF!,4,FALSE),"")</f>
        <v/>
      </c>
      <c r="I114" s="2" t="str">
        <f>IFERROR(VLOOKUP(C114,#REF!,5,FALSE),"")</f>
        <v/>
      </c>
      <c r="J114" s="2" t="str">
        <f>IFERROR(VLOOKUP(C114,#REF!,2,FALSE),"")</f>
        <v/>
      </c>
      <c r="K114" s="2"/>
    </row>
    <row r="115" spans="1:11" ht="15" customHeight="1">
      <c r="A115" s="2">
        <v>11180112</v>
      </c>
      <c r="B115" s="2">
        <v>1</v>
      </c>
      <c r="C115" s="2">
        <v>10840561</v>
      </c>
      <c r="D115" s="2">
        <v>11100137</v>
      </c>
      <c r="F115" s="2" t="s">
        <v>444</v>
      </c>
      <c r="G115" s="2" t="s">
        <v>383</v>
      </c>
      <c r="H115" s="2" t="str">
        <f>IFERROR(VLOOKUP(C115,#REF!,4,FALSE),"")</f>
        <v/>
      </c>
      <c r="I115" s="2" t="str">
        <f>IFERROR(VLOOKUP(C115,#REF!,5,FALSE),"")</f>
        <v/>
      </c>
      <c r="J115" s="2" t="str">
        <f>IFERROR(VLOOKUP(C115,#REF!,2,FALSE),"")</f>
        <v/>
      </c>
      <c r="K115" s="2"/>
    </row>
    <row r="116" spans="1:11" ht="15" customHeight="1">
      <c r="A116" s="2">
        <v>11180113</v>
      </c>
      <c r="B116" s="2">
        <v>1</v>
      </c>
      <c r="C116" s="2">
        <v>10840562</v>
      </c>
      <c r="D116" s="2">
        <v>11100138</v>
      </c>
      <c r="F116" s="2" t="s">
        <v>445</v>
      </c>
      <c r="G116" s="2" t="s">
        <v>383</v>
      </c>
      <c r="H116" s="2" t="str">
        <f>IFERROR(VLOOKUP(C116,#REF!,4,FALSE),"")</f>
        <v/>
      </c>
      <c r="I116" s="2" t="str">
        <f>IFERROR(VLOOKUP(C116,#REF!,5,FALSE),"")</f>
        <v/>
      </c>
      <c r="J116" s="2" t="str">
        <f>IFERROR(VLOOKUP(C116,#REF!,2,FALSE),"")</f>
        <v/>
      </c>
      <c r="K116" s="2"/>
    </row>
    <row r="117" spans="1:11" ht="15" customHeight="1">
      <c r="A117" s="2">
        <v>11180114</v>
      </c>
      <c r="B117" s="2">
        <v>1</v>
      </c>
      <c r="C117" s="2">
        <v>10840582</v>
      </c>
      <c r="D117" s="2">
        <v>11100094</v>
      </c>
      <c r="F117" s="2" t="s">
        <v>342</v>
      </c>
      <c r="G117" s="2" t="s">
        <v>176</v>
      </c>
      <c r="H117" s="2" t="str">
        <f>IFERROR(VLOOKUP(C117,#REF!,4,FALSE),"")</f>
        <v/>
      </c>
      <c r="I117" s="2" t="str">
        <f>IFERROR(VLOOKUP(C117,#REF!,5,FALSE),"")</f>
        <v/>
      </c>
      <c r="J117" s="2" t="str">
        <f>IFERROR(VLOOKUP(C117,#REF!,2,FALSE),"")</f>
        <v/>
      </c>
      <c r="K117" s="2"/>
    </row>
    <row r="118" spans="1:11" ht="15" customHeight="1">
      <c r="A118" s="2">
        <v>11180115</v>
      </c>
      <c r="B118" s="2">
        <v>1</v>
      </c>
      <c r="C118" s="2">
        <v>10840583</v>
      </c>
      <c r="D118" s="2">
        <v>11100094</v>
      </c>
      <c r="F118" s="2" t="s">
        <v>342</v>
      </c>
      <c r="G118" s="2" t="s">
        <v>176</v>
      </c>
      <c r="H118" s="2" t="str">
        <f>IFERROR(VLOOKUP(C118,#REF!,4,FALSE),"")</f>
        <v/>
      </c>
      <c r="I118" s="2" t="str">
        <f>IFERROR(VLOOKUP(C118,#REF!,5,FALSE),"")</f>
        <v/>
      </c>
      <c r="J118" s="2" t="str">
        <f>IFERROR(VLOOKUP(C118,#REF!,2,FALSE),"")</f>
        <v/>
      </c>
      <c r="K118" s="2"/>
    </row>
    <row r="119" spans="1:11" ht="15" customHeight="1">
      <c r="A119" s="2">
        <v>11180116</v>
      </c>
      <c r="B119" s="2">
        <v>1</v>
      </c>
      <c r="C119" s="2">
        <v>10840605</v>
      </c>
      <c r="D119" s="2">
        <v>11100118</v>
      </c>
      <c r="F119" s="2" t="s">
        <v>4079</v>
      </c>
      <c r="G119" s="2" t="s">
        <v>176</v>
      </c>
      <c r="H119" s="2" t="str">
        <f>IFERROR(VLOOKUP(C119,#REF!,4,FALSE),"")</f>
        <v/>
      </c>
      <c r="I119" s="2" t="str">
        <f>IFERROR(VLOOKUP(C119,#REF!,5,FALSE),"")</f>
        <v/>
      </c>
      <c r="J119" s="2" t="str">
        <f>IFERROR(VLOOKUP(C119,#REF!,2,FALSE),"")</f>
        <v/>
      </c>
      <c r="K119" s="2"/>
    </row>
    <row r="120" spans="1:11" ht="15" customHeight="1">
      <c r="A120" s="2">
        <v>11180117</v>
      </c>
      <c r="B120" s="2">
        <v>1</v>
      </c>
      <c r="C120" s="2">
        <v>10840606</v>
      </c>
      <c r="D120" s="2">
        <v>11100118</v>
      </c>
      <c r="F120" s="2" t="s">
        <v>4079</v>
      </c>
      <c r="G120" s="2" t="s">
        <v>176</v>
      </c>
      <c r="H120" s="2" t="str">
        <f>IFERROR(VLOOKUP(C120,#REF!,4,FALSE),"")</f>
        <v/>
      </c>
      <c r="I120" s="2" t="str">
        <f>IFERROR(VLOOKUP(C120,#REF!,5,FALSE),"")</f>
        <v/>
      </c>
      <c r="J120" s="2" t="str">
        <f>IFERROR(VLOOKUP(C120,#REF!,2,FALSE),"")</f>
        <v/>
      </c>
      <c r="K120" s="2"/>
    </row>
    <row r="121" spans="1:11" ht="15" customHeight="1">
      <c r="A121" s="2">
        <v>11180118</v>
      </c>
      <c r="B121" s="2">
        <v>1</v>
      </c>
      <c r="C121" s="2">
        <v>10840607</v>
      </c>
      <c r="D121" s="2">
        <v>11100118</v>
      </c>
      <c r="F121" s="2" t="s">
        <v>4079</v>
      </c>
      <c r="G121" s="2" t="s">
        <v>176</v>
      </c>
      <c r="H121" s="2" t="str">
        <f>IFERROR(VLOOKUP(C121,#REF!,4,FALSE),"")</f>
        <v/>
      </c>
      <c r="I121" s="2" t="str">
        <f>IFERROR(VLOOKUP(C121,#REF!,5,FALSE),"")</f>
        <v/>
      </c>
      <c r="J121" s="2" t="str">
        <f>IFERROR(VLOOKUP(C121,#REF!,2,FALSE),"")</f>
        <v/>
      </c>
      <c r="K121" s="2"/>
    </row>
    <row r="122" spans="1:11" ht="15" customHeight="1">
      <c r="A122" s="2">
        <v>11180119</v>
      </c>
      <c r="B122" s="2">
        <v>1</v>
      </c>
      <c r="C122" s="2">
        <v>10840610</v>
      </c>
      <c r="D122" s="2">
        <v>11100118</v>
      </c>
      <c r="F122" s="2" t="s">
        <v>1978</v>
      </c>
      <c r="G122" s="2" t="s">
        <v>176</v>
      </c>
      <c r="H122" s="2" t="str">
        <f>IFERROR(VLOOKUP(C122,#REF!,4,FALSE),"")</f>
        <v/>
      </c>
      <c r="I122" s="2" t="str">
        <f>IFERROR(VLOOKUP(C122,#REF!,5,FALSE),"")</f>
        <v/>
      </c>
      <c r="J122" s="2" t="str">
        <f>IFERROR(VLOOKUP(C122,#REF!,2,FALSE),"")</f>
        <v/>
      </c>
      <c r="K122" s="2"/>
    </row>
    <row r="123" spans="1:11" ht="15" customHeight="1">
      <c r="A123" s="2">
        <v>11180120</v>
      </c>
      <c r="B123" s="2">
        <v>1</v>
      </c>
      <c r="C123" s="2">
        <v>10840611</v>
      </c>
      <c r="D123" s="2">
        <v>11100118</v>
      </c>
      <c r="F123" s="2" t="s">
        <v>1980</v>
      </c>
      <c r="G123" s="2" t="s">
        <v>176</v>
      </c>
      <c r="H123" s="2" t="str">
        <f>IFERROR(VLOOKUP(C123,#REF!,4,FALSE),"")</f>
        <v/>
      </c>
      <c r="I123" s="2" t="str">
        <f>IFERROR(VLOOKUP(C123,#REF!,5,FALSE),"")</f>
        <v/>
      </c>
      <c r="J123" s="2" t="str">
        <f>IFERROR(VLOOKUP(C123,#REF!,2,FALSE),"")</f>
        <v/>
      </c>
      <c r="K123" s="2"/>
    </row>
    <row r="124" spans="1:11" ht="15" customHeight="1">
      <c r="A124" s="2">
        <v>11180121</v>
      </c>
      <c r="B124" s="2">
        <v>1</v>
      </c>
      <c r="C124" s="2">
        <v>10840612</v>
      </c>
      <c r="D124" s="2">
        <v>11100001</v>
      </c>
      <c r="F124" s="2" t="s">
        <v>1981</v>
      </c>
      <c r="G124" s="2" t="s">
        <v>176</v>
      </c>
      <c r="H124" s="2" t="str">
        <f>IFERROR(VLOOKUP(C124,#REF!,4,FALSE),"")</f>
        <v/>
      </c>
      <c r="I124" s="2" t="str">
        <f>IFERROR(VLOOKUP(C124,#REF!,5,FALSE),"")</f>
        <v/>
      </c>
      <c r="J124" s="2" t="str">
        <f>IFERROR(VLOOKUP(C124,#REF!,2,FALSE),"")</f>
        <v/>
      </c>
      <c r="K124" s="2"/>
    </row>
    <row r="125" spans="1:11" ht="15" customHeight="1">
      <c r="A125" s="2">
        <v>11180122</v>
      </c>
      <c r="B125" s="2">
        <v>1</v>
      </c>
      <c r="C125" s="2">
        <v>10840614</v>
      </c>
      <c r="D125" s="2">
        <v>11100001</v>
      </c>
      <c r="F125" s="2" t="s">
        <v>1983</v>
      </c>
      <c r="G125" s="2" t="s">
        <v>176</v>
      </c>
      <c r="H125" s="2" t="str">
        <f>IFERROR(VLOOKUP(C125,#REF!,4,FALSE),"")</f>
        <v/>
      </c>
      <c r="I125" s="2" t="str">
        <f>IFERROR(VLOOKUP(C125,#REF!,5,FALSE),"")</f>
        <v/>
      </c>
      <c r="J125" s="2" t="str">
        <f>IFERROR(VLOOKUP(C125,#REF!,2,FALSE),"")</f>
        <v/>
      </c>
      <c r="K125" s="2"/>
    </row>
    <row r="126" spans="1:11" ht="15" customHeight="1">
      <c r="A126" s="2">
        <v>11180123</v>
      </c>
      <c r="B126" s="2">
        <v>1</v>
      </c>
      <c r="C126" s="2">
        <v>10840615</v>
      </c>
      <c r="D126" s="2">
        <v>11100001</v>
      </c>
      <c r="F126" s="2" t="s">
        <v>5307</v>
      </c>
      <c r="G126" s="2" t="s">
        <v>176</v>
      </c>
      <c r="H126" s="2" t="str">
        <f>IFERROR(VLOOKUP(C126,#REF!,4,FALSE),"")</f>
        <v/>
      </c>
      <c r="I126" s="2" t="str">
        <f>IFERROR(VLOOKUP(C126,#REF!,5,FALSE),"")</f>
        <v/>
      </c>
      <c r="J126" s="2" t="str">
        <f>IFERROR(VLOOKUP(C126,#REF!,2,FALSE),"")</f>
        <v/>
      </c>
      <c r="K126" s="2"/>
    </row>
    <row r="127" spans="1:11" ht="15" customHeight="1">
      <c r="A127" s="2">
        <v>11180124</v>
      </c>
      <c r="B127" s="2">
        <v>1</v>
      </c>
      <c r="C127" s="2">
        <v>10840616</v>
      </c>
      <c r="D127" s="2">
        <v>11100001</v>
      </c>
      <c r="F127" s="2" t="s">
        <v>1985</v>
      </c>
      <c r="G127" s="2" t="s">
        <v>176</v>
      </c>
      <c r="H127" s="2" t="str">
        <f>IFERROR(VLOOKUP(C127,#REF!,4,FALSE),"")</f>
        <v/>
      </c>
      <c r="I127" s="2" t="str">
        <f>IFERROR(VLOOKUP(C127,#REF!,5,FALSE),"")</f>
        <v/>
      </c>
      <c r="J127" s="2" t="str">
        <f>IFERROR(VLOOKUP(C127,#REF!,2,FALSE),"")</f>
        <v/>
      </c>
      <c r="K127" s="2"/>
    </row>
    <row r="128" spans="1:11" ht="15" customHeight="1">
      <c r="A128" s="2">
        <v>11180125</v>
      </c>
      <c r="B128" s="2">
        <v>1</v>
      </c>
      <c r="C128" s="2">
        <v>10840613</v>
      </c>
      <c r="D128" s="2">
        <v>11100190</v>
      </c>
      <c r="F128" s="2" t="s">
        <v>1982</v>
      </c>
      <c r="G128" s="2" t="s">
        <v>176</v>
      </c>
      <c r="H128" s="2" t="str">
        <f>IFERROR(VLOOKUP(C128,#REF!,4,FALSE),"")</f>
        <v/>
      </c>
      <c r="I128" s="2" t="str">
        <f>IFERROR(VLOOKUP(C128,#REF!,5,FALSE),"")</f>
        <v/>
      </c>
      <c r="J128" s="2" t="str">
        <f>IFERROR(VLOOKUP(C128,#REF!,2,FALSE),"")</f>
        <v/>
      </c>
      <c r="K128" s="2"/>
    </row>
    <row r="129" spans="1:11" ht="15" customHeight="1">
      <c r="A129" s="2">
        <v>11180126</v>
      </c>
      <c r="B129" s="2">
        <v>1</v>
      </c>
      <c r="C129" s="2">
        <v>10840617</v>
      </c>
      <c r="D129" s="2">
        <v>11100192</v>
      </c>
      <c r="F129" s="2" t="s">
        <v>1986</v>
      </c>
      <c r="G129" s="2" t="s">
        <v>176</v>
      </c>
      <c r="H129" s="2" t="str">
        <f>IFERROR(VLOOKUP(C129,#REF!,4,FALSE),"")</f>
        <v/>
      </c>
      <c r="I129" s="2" t="str">
        <f>IFERROR(VLOOKUP(C129,#REF!,5,FALSE),"")</f>
        <v/>
      </c>
      <c r="J129" s="2" t="str">
        <f>IFERROR(VLOOKUP(C129,#REF!,2,FALSE),"")</f>
        <v/>
      </c>
      <c r="K129" s="2"/>
    </row>
    <row r="130" spans="1:11" ht="15" customHeight="1">
      <c r="A130" s="2">
        <v>11180127</v>
      </c>
      <c r="B130" s="2">
        <v>1</v>
      </c>
      <c r="C130" s="2">
        <v>10840649</v>
      </c>
      <c r="D130" s="2">
        <v>11100101</v>
      </c>
      <c r="F130" s="2" t="s">
        <v>9951</v>
      </c>
      <c r="G130" s="2" t="s">
        <v>176</v>
      </c>
      <c r="H130" s="2" t="str">
        <f>IFERROR(VLOOKUP(C130,#REF!,4,FALSE),"")</f>
        <v/>
      </c>
      <c r="I130" s="2" t="str">
        <f>IFERROR(VLOOKUP(C130,#REF!,5,FALSE),"")</f>
        <v/>
      </c>
      <c r="J130" s="2" t="str">
        <f>IFERROR(VLOOKUP(C130,#REF!,2,FALSE),"")</f>
        <v/>
      </c>
      <c r="K130" s="2"/>
    </row>
    <row r="131" spans="1:11" ht="15" customHeight="1">
      <c r="A131" s="2">
        <v>11180128</v>
      </c>
      <c r="B131" s="2">
        <v>1</v>
      </c>
      <c r="C131" s="2">
        <v>10840650</v>
      </c>
      <c r="D131" s="2">
        <v>11100101</v>
      </c>
      <c r="F131" s="2" t="s">
        <v>2013</v>
      </c>
      <c r="G131" s="2" t="s">
        <v>176</v>
      </c>
      <c r="H131" s="2" t="str">
        <f>IFERROR(VLOOKUP(C131,#REF!,4,FALSE),"")</f>
        <v/>
      </c>
      <c r="I131" s="2" t="str">
        <f>IFERROR(VLOOKUP(C131,#REF!,5,FALSE),"")</f>
        <v/>
      </c>
      <c r="J131" s="2" t="str">
        <f>IFERROR(VLOOKUP(C131,#REF!,2,FALSE),"")</f>
        <v/>
      </c>
      <c r="K131" s="2"/>
    </row>
    <row r="132" spans="1:11" ht="15" customHeight="1">
      <c r="A132" s="2">
        <v>11180129</v>
      </c>
      <c r="B132" s="2">
        <v>1</v>
      </c>
      <c r="C132" s="2">
        <v>10840118</v>
      </c>
      <c r="D132" s="2">
        <v>11100101</v>
      </c>
      <c r="F132" s="2" t="s">
        <v>9952</v>
      </c>
      <c r="G132" s="2" t="s">
        <v>176</v>
      </c>
      <c r="H132" s="2" t="str">
        <f>IFERROR(VLOOKUP(C132,#REF!,4,FALSE),"")</f>
        <v/>
      </c>
      <c r="I132" s="2" t="str">
        <f>IFERROR(VLOOKUP(C132,#REF!,5,FALSE),"")</f>
        <v/>
      </c>
      <c r="J132" s="2" t="str">
        <f>IFERROR(VLOOKUP(C132,#REF!,2,FALSE),"")</f>
        <v/>
      </c>
      <c r="K132" s="2"/>
    </row>
    <row r="133" spans="1:11" ht="15" customHeight="1">
      <c r="A133" s="2">
        <v>11180130</v>
      </c>
      <c r="B133" s="2">
        <v>1</v>
      </c>
      <c r="C133" s="2">
        <v>10840471</v>
      </c>
      <c r="D133" s="2">
        <v>11100001</v>
      </c>
      <c r="F133" s="2" t="s">
        <v>1852</v>
      </c>
      <c r="G133" s="2" t="s">
        <v>176</v>
      </c>
      <c r="H133" s="2"/>
      <c r="I133" s="2"/>
      <c r="J133" s="2"/>
      <c r="K133" s="2"/>
    </row>
    <row r="134" spans="1:11" ht="15" customHeight="1">
      <c r="A134" s="2">
        <v>11180131</v>
      </c>
      <c r="B134" s="2">
        <v>1</v>
      </c>
      <c r="C134" s="2">
        <v>10840472</v>
      </c>
      <c r="D134" s="2">
        <v>11100199</v>
      </c>
      <c r="F134" s="2" t="s">
        <v>1854</v>
      </c>
      <c r="G134" s="2" t="s">
        <v>176</v>
      </c>
      <c r="H134" s="2"/>
      <c r="I134" s="2"/>
      <c r="J134" s="2"/>
      <c r="K134" s="2"/>
    </row>
    <row r="135" spans="1:11" ht="15" customHeight="1">
      <c r="A135" s="2">
        <v>11180132</v>
      </c>
      <c r="B135" s="2">
        <v>1</v>
      </c>
      <c r="C135" s="2">
        <v>10840474</v>
      </c>
      <c r="D135" s="2">
        <v>11100199</v>
      </c>
      <c r="F135" s="2" t="s">
        <v>1858</v>
      </c>
      <c r="G135" s="2" t="s">
        <v>176</v>
      </c>
      <c r="H135" s="2"/>
      <c r="I135" s="2"/>
      <c r="J135" s="2"/>
      <c r="K135" s="2"/>
    </row>
    <row r="136" spans="1:11" ht="15" customHeight="1">
      <c r="A136" s="2">
        <v>11180133</v>
      </c>
      <c r="B136" s="2">
        <v>1</v>
      </c>
      <c r="C136" s="2">
        <v>10840450</v>
      </c>
      <c r="D136" s="2">
        <v>11100199</v>
      </c>
      <c r="F136" s="2">
        <v>3560</v>
      </c>
      <c r="G136" s="2" t="s">
        <v>176</v>
      </c>
      <c r="H136" s="2"/>
      <c r="I136" s="2"/>
      <c r="J136" s="2"/>
      <c r="K136" s="2"/>
    </row>
    <row r="137" spans="1:11" ht="15" customHeight="1">
      <c r="A137" s="2">
        <v>11180134</v>
      </c>
      <c r="B137" s="2">
        <v>1</v>
      </c>
      <c r="C137" s="2">
        <v>10840478</v>
      </c>
      <c r="D137" s="2">
        <v>11100001</v>
      </c>
      <c r="F137" s="2">
        <v>4507</v>
      </c>
      <c r="G137" s="2" t="s">
        <v>176</v>
      </c>
      <c r="H137" s="2"/>
      <c r="I137" s="2"/>
      <c r="J137" s="2"/>
      <c r="K137" s="2"/>
    </row>
    <row r="138" spans="1:11" ht="15" customHeight="1">
      <c r="A138" s="2">
        <v>11180135</v>
      </c>
      <c r="B138" s="2">
        <v>1</v>
      </c>
      <c r="C138" s="2">
        <v>10840477</v>
      </c>
      <c r="D138" s="2">
        <v>11100190</v>
      </c>
      <c r="F138" s="2">
        <v>4507</v>
      </c>
      <c r="G138" s="2" t="s">
        <v>176</v>
      </c>
      <c r="H138" s="2"/>
      <c r="I138" s="2"/>
      <c r="J138" s="2"/>
      <c r="K138" s="2"/>
    </row>
    <row r="139" spans="1:11" ht="15" customHeight="1">
      <c r="A139" s="2">
        <v>11180136</v>
      </c>
      <c r="B139" s="2">
        <v>1</v>
      </c>
      <c r="C139" s="2">
        <v>10840432</v>
      </c>
      <c r="D139" s="2">
        <v>11100001</v>
      </c>
      <c r="F139" s="2" t="s">
        <v>1802</v>
      </c>
      <c r="G139" s="2" t="s">
        <v>176</v>
      </c>
      <c r="H139" s="2"/>
      <c r="I139" s="2"/>
      <c r="J139" s="2"/>
      <c r="K139" s="2"/>
    </row>
    <row r="140" spans="1:11" ht="15" customHeight="1">
      <c r="A140" s="2">
        <v>11180137</v>
      </c>
      <c r="B140" s="2">
        <v>1</v>
      </c>
      <c r="C140" s="2">
        <v>10840433</v>
      </c>
      <c r="D140" s="2">
        <v>11100001</v>
      </c>
      <c r="F140" s="2" t="s">
        <v>1804</v>
      </c>
      <c r="G140" s="2" t="s">
        <v>176</v>
      </c>
      <c r="H140" s="2"/>
      <c r="I140" s="2"/>
      <c r="J140" s="2"/>
      <c r="K140" s="2"/>
    </row>
    <row r="141" spans="1:11" ht="15" customHeight="1">
      <c r="A141" s="2">
        <v>11180138</v>
      </c>
      <c r="B141" s="2">
        <v>1</v>
      </c>
      <c r="C141" s="2">
        <v>10840434</v>
      </c>
      <c r="D141" s="2">
        <v>11100001</v>
      </c>
      <c r="F141" s="2" t="s">
        <v>1806</v>
      </c>
      <c r="G141" s="2" t="s">
        <v>176</v>
      </c>
      <c r="H141" s="2"/>
      <c r="I141" s="2"/>
      <c r="J141" s="2"/>
      <c r="K141" s="2"/>
    </row>
    <row r="142" spans="1:11" ht="15" customHeight="1">
      <c r="A142" s="2">
        <v>11180139</v>
      </c>
      <c r="B142" s="2">
        <v>1</v>
      </c>
      <c r="C142" s="2">
        <v>10840435</v>
      </c>
      <c r="D142" s="2">
        <v>11100001</v>
      </c>
      <c r="F142" s="2" t="s">
        <v>1808</v>
      </c>
      <c r="G142" s="2" t="s">
        <v>176</v>
      </c>
      <c r="H142" s="2"/>
      <c r="I142" s="2"/>
      <c r="J142" s="2"/>
      <c r="K142" s="2"/>
    </row>
    <row r="143" spans="1:11" ht="15" customHeight="1">
      <c r="A143" s="2">
        <v>11180140</v>
      </c>
      <c r="B143" s="2">
        <v>1</v>
      </c>
      <c r="C143" s="2">
        <v>10840436</v>
      </c>
      <c r="D143" s="2">
        <v>11100001</v>
      </c>
      <c r="F143" s="2" t="s">
        <v>1810</v>
      </c>
      <c r="G143" s="2" t="s">
        <v>176</v>
      </c>
      <c r="H143" s="2"/>
      <c r="I143" s="2"/>
      <c r="J143" s="2"/>
      <c r="K143" s="2"/>
    </row>
    <row r="144" spans="1:11" ht="15" customHeight="1">
      <c r="A144" s="2">
        <v>11180141</v>
      </c>
      <c r="B144" s="2">
        <v>1</v>
      </c>
      <c r="C144" s="2">
        <v>10840437</v>
      </c>
      <c r="D144" s="2">
        <v>11100001</v>
      </c>
      <c r="F144" s="2" t="s">
        <v>1812</v>
      </c>
      <c r="G144" s="2" t="s">
        <v>176</v>
      </c>
      <c r="H144" s="2"/>
      <c r="I144" s="2"/>
      <c r="J144" s="2"/>
      <c r="K144" s="2"/>
    </row>
    <row r="145" spans="1:11" ht="15" customHeight="1">
      <c r="A145" s="2">
        <v>11180142</v>
      </c>
      <c r="B145" s="2">
        <v>1</v>
      </c>
      <c r="C145" s="2">
        <v>10840438</v>
      </c>
      <c r="D145" s="2">
        <v>11100001</v>
      </c>
      <c r="F145" s="2" t="s">
        <v>1814</v>
      </c>
      <c r="G145" s="2" t="s">
        <v>176</v>
      </c>
      <c r="H145" s="2"/>
      <c r="I145" s="2"/>
      <c r="J145" s="2"/>
      <c r="K145" s="2"/>
    </row>
    <row r="146" spans="1:11" ht="15" customHeight="1">
      <c r="A146" s="2">
        <v>11180143</v>
      </c>
      <c r="B146" s="2">
        <v>1</v>
      </c>
      <c r="C146" s="2">
        <v>10840439</v>
      </c>
      <c r="D146" s="2">
        <v>11100001</v>
      </c>
      <c r="F146" s="2" t="s">
        <v>1816</v>
      </c>
      <c r="G146" s="2" t="s">
        <v>176</v>
      </c>
      <c r="H146" s="2"/>
      <c r="I146" s="2"/>
      <c r="J146" s="2"/>
      <c r="K146" s="2"/>
    </row>
    <row r="147" spans="1:11" ht="15" customHeight="1">
      <c r="A147" s="2">
        <v>11180144</v>
      </c>
      <c r="B147" s="2">
        <v>1</v>
      </c>
      <c r="C147" s="2">
        <v>10840440</v>
      </c>
      <c r="D147" s="2">
        <v>11100195</v>
      </c>
      <c r="F147" s="2" t="s">
        <v>1816</v>
      </c>
      <c r="G147" s="2" t="s">
        <v>176</v>
      </c>
      <c r="H147" s="2"/>
      <c r="I147" s="2"/>
      <c r="J147" s="2"/>
      <c r="K147" s="2"/>
    </row>
    <row r="148" spans="1:11" ht="15" customHeight="1">
      <c r="A148" s="2">
        <v>11180145</v>
      </c>
      <c r="B148" s="2">
        <v>1</v>
      </c>
      <c r="C148" s="2">
        <v>10840441</v>
      </c>
      <c r="D148" s="2">
        <v>11100001</v>
      </c>
      <c r="F148" s="2" t="s">
        <v>1819</v>
      </c>
      <c r="G148" s="2" t="s">
        <v>176</v>
      </c>
      <c r="H148" s="2"/>
      <c r="I148" s="2"/>
      <c r="J148" s="2"/>
      <c r="K148" s="2"/>
    </row>
    <row r="149" spans="1:11" ht="15" customHeight="1">
      <c r="A149" s="2">
        <v>11180146</v>
      </c>
      <c r="B149" s="2">
        <v>1</v>
      </c>
      <c r="C149" s="2">
        <v>10840442</v>
      </c>
      <c r="D149" s="2">
        <v>11100199</v>
      </c>
      <c r="F149" s="2" t="s">
        <v>1819</v>
      </c>
      <c r="G149" s="2" t="s">
        <v>176</v>
      </c>
      <c r="H149" s="2"/>
      <c r="I149" s="2"/>
      <c r="J149" s="2"/>
      <c r="K149" s="2"/>
    </row>
    <row r="150" spans="1:11" ht="15" customHeight="1">
      <c r="A150" s="2">
        <v>11180147</v>
      </c>
      <c r="B150" s="2">
        <v>1</v>
      </c>
      <c r="C150" s="2">
        <v>10840443</v>
      </c>
      <c r="D150" s="2">
        <v>11100001</v>
      </c>
      <c r="F150" s="2">
        <v>2648</v>
      </c>
      <c r="G150" s="2" t="s">
        <v>176</v>
      </c>
      <c r="H150" s="2"/>
      <c r="I150" s="2"/>
      <c r="J150" s="2"/>
      <c r="K150" s="2"/>
    </row>
    <row r="151" spans="1:11" ht="15" customHeight="1">
      <c r="A151" s="2">
        <v>11180148</v>
      </c>
      <c r="B151" s="2">
        <v>1</v>
      </c>
      <c r="C151" s="2">
        <v>10840444</v>
      </c>
      <c r="D151" s="2">
        <v>11100001</v>
      </c>
      <c r="F151" s="2">
        <v>2648</v>
      </c>
      <c r="G151" s="2" t="s">
        <v>176</v>
      </c>
      <c r="H151" s="2"/>
      <c r="I151" s="2"/>
      <c r="J151" s="2"/>
      <c r="K151" s="2"/>
    </row>
    <row r="152" spans="1:11" ht="15" customHeight="1">
      <c r="A152" s="2">
        <v>11180149</v>
      </c>
      <c r="B152" s="2">
        <v>1</v>
      </c>
      <c r="C152" s="2">
        <v>10840119</v>
      </c>
      <c r="D152" s="2">
        <v>11100001</v>
      </c>
      <c r="F152" s="2" t="s">
        <v>1819</v>
      </c>
      <c r="G152" s="2" t="s">
        <v>176</v>
      </c>
      <c r="H152" s="2"/>
      <c r="I152" s="2"/>
      <c r="J152" s="2"/>
      <c r="K152" s="2"/>
    </row>
    <row r="153" spans="1:11" ht="15" customHeight="1">
      <c r="A153" s="2">
        <v>11180150</v>
      </c>
      <c r="B153" s="2">
        <v>1</v>
      </c>
      <c r="C153" s="2">
        <v>10840779</v>
      </c>
      <c r="D153" s="2">
        <v>11100199</v>
      </c>
      <c r="F153" s="2" t="s">
        <v>1491</v>
      </c>
      <c r="G153" s="2" t="s">
        <v>176</v>
      </c>
      <c r="H153" s="2"/>
      <c r="I153" s="2"/>
      <c r="J153" s="2"/>
      <c r="K153" s="2"/>
    </row>
    <row r="154" spans="1:11" ht="15" customHeight="1">
      <c r="A154" s="2">
        <v>11180151</v>
      </c>
      <c r="B154" s="2">
        <v>1</v>
      </c>
      <c r="C154" s="2">
        <v>10840483</v>
      </c>
      <c r="D154" s="2">
        <v>11100001</v>
      </c>
      <c r="F154" s="2">
        <v>3604</v>
      </c>
      <c r="G154" s="2" t="s">
        <v>176</v>
      </c>
      <c r="H154" s="2"/>
      <c r="I154" s="2"/>
      <c r="J154" s="2"/>
      <c r="K154" s="2"/>
    </row>
    <row r="155" spans="1:11" ht="15" customHeight="1">
      <c r="A155" s="2">
        <v>11180152</v>
      </c>
      <c r="B155" s="2">
        <v>1</v>
      </c>
      <c r="C155" s="2">
        <v>10840810</v>
      </c>
      <c r="D155" s="2">
        <v>11100200</v>
      </c>
      <c r="F155" s="2" t="s">
        <v>754</v>
      </c>
      <c r="G155" s="2" t="s">
        <v>176</v>
      </c>
      <c r="H155" s="2"/>
      <c r="I155" s="2"/>
      <c r="J155" s="2"/>
      <c r="K155" s="2"/>
    </row>
    <row r="156" spans="1:11" ht="15" customHeight="1">
      <c r="A156" s="2">
        <v>11180153</v>
      </c>
      <c r="B156" s="2">
        <v>1</v>
      </c>
      <c r="C156" s="2">
        <v>10840814</v>
      </c>
      <c r="D156" s="2">
        <v>11100200</v>
      </c>
      <c r="F156" s="2" t="s">
        <v>2180</v>
      </c>
      <c r="G156" s="2" t="s">
        <v>176</v>
      </c>
      <c r="H156" s="2"/>
      <c r="I156" s="2"/>
      <c r="J156" s="2"/>
      <c r="K156" s="2"/>
    </row>
    <row r="157" spans="1:11" ht="15" customHeight="1">
      <c r="A157" s="2">
        <v>11180154</v>
      </c>
      <c r="B157" s="2">
        <v>1</v>
      </c>
      <c r="C157" s="2">
        <v>10840447</v>
      </c>
      <c r="D157" s="2">
        <v>11100001</v>
      </c>
      <c r="F157" s="2" t="s">
        <v>721</v>
      </c>
      <c r="G157" s="2" t="s">
        <v>9621</v>
      </c>
      <c r="H157" s="2"/>
      <c r="I157" s="2"/>
      <c r="J157" s="2"/>
      <c r="K157" s="2"/>
    </row>
    <row r="158" spans="1:11" ht="15" customHeight="1">
      <c r="A158" s="2">
        <v>11180156</v>
      </c>
      <c r="B158" s="2">
        <v>1</v>
      </c>
      <c r="C158" s="2">
        <v>10840127</v>
      </c>
      <c r="D158" s="2">
        <v>11100091</v>
      </c>
      <c r="F158" s="2" t="s">
        <v>1461</v>
      </c>
      <c r="G158" s="2" t="s">
        <v>176</v>
      </c>
      <c r="H158" s="2"/>
      <c r="I158" s="2"/>
      <c r="J158" s="2"/>
      <c r="K158" s="2"/>
    </row>
    <row r="159" spans="1:11" ht="15" customHeight="1">
      <c r="A159" s="2">
        <v>11180157</v>
      </c>
      <c r="B159" s="2">
        <v>1</v>
      </c>
      <c r="C159" s="2">
        <v>10840128</v>
      </c>
      <c r="D159" s="2">
        <v>11100091</v>
      </c>
      <c r="F159" s="2" t="s">
        <v>1461</v>
      </c>
      <c r="G159" s="2" t="s">
        <v>176</v>
      </c>
      <c r="H159" s="2"/>
      <c r="I159" s="2"/>
      <c r="J159" s="2"/>
      <c r="K159" s="2"/>
    </row>
    <row r="160" spans="1:11" ht="15" customHeight="1">
      <c r="A160" s="2">
        <v>11180158</v>
      </c>
      <c r="B160" s="2">
        <v>1</v>
      </c>
      <c r="C160" s="2">
        <v>10840129</v>
      </c>
      <c r="D160" s="2">
        <v>11100091</v>
      </c>
      <c r="F160" s="2" t="s">
        <v>1461</v>
      </c>
      <c r="G160" s="2" t="s">
        <v>176</v>
      </c>
      <c r="H160" s="2"/>
      <c r="I160" s="2"/>
      <c r="J160" s="2"/>
      <c r="K160" s="2"/>
    </row>
    <row r="161" spans="1:11" ht="15" customHeight="1">
      <c r="A161" s="2">
        <v>11180159</v>
      </c>
      <c r="B161" s="2">
        <v>1</v>
      </c>
      <c r="C161" s="2">
        <v>10840399</v>
      </c>
      <c r="D161" s="2">
        <v>11100001</v>
      </c>
      <c r="F161" s="2" t="s">
        <v>1491</v>
      </c>
      <c r="G161" s="2" t="s">
        <v>176</v>
      </c>
      <c r="H161" s="2"/>
      <c r="I161" s="2"/>
      <c r="J161" s="2"/>
      <c r="K161" s="2"/>
    </row>
    <row r="162" spans="1:11" ht="15" customHeight="1">
      <c r="A162" s="2">
        <v>11180160</v>
      </c>
      <c r="B162" s="2">
        <v>1</v>
      </c>
      <c r="C162" s="2">
        <v>10840400</v>
      </c>
      <c r="D162" s="2">
        <v>11100001</v>
      </c>
      <c r="F162" s="2" t="s">
        <v>1748</v>
      </c>
      <c r="G162" s="2" t="s">
        <v>176</v>
      </c>
      <c r="H162" s="2"/>
      <c r="I162" s="2"/>
      <c r="J162" s="2"/>
      <c r="K162" s="2"/>
    </row>
    <row r="163" spans="1:11" ht="15" customHeight="1">
      <c r="A163" s="2">
        <v>11180161</v>
      </c>
      <c r="B163" s="2">
        <v>1</v>
      </c>
      <c r="C163" s="2">
        <v>10840401</v>
      </c>
      <c r="D163" s="2">
        <v>11100001</v>
      </c>
      <c r="F163" s="2" t="s">
        <v>1750</v>
      </c>
      <c r="G163" s="2" t="s">
        <v>176</v>
      </c>
      <c r="H163" s="2"/>
      <c r="I163" s="2"/>
      <c r="J163" s="2"/>
      <c r="K163" s="2"/>
    </row>
    <row r="164" spans="1:11" ht="15" customHeight="1">
      <c r="A164" s="2">
        <v>11180162</v>
      </c>
      <c r="B164" s="2">
        <v>1</v>
      </c>
      <c r="C164" s="2">
        <v>10840402</v>
      </c>
      <c r="D164" s="2">
        <v>11100001</v>
      </c>
      <c r="F164" s="2" t="s">
        <v>1314</v>
      </c>
      <c r="G164" s="2" t="s">
        <v>176</v>
      </c>
      <c r="H164" s="2"/>
      <c r="I164" s="2"/>
      <c r="J164" s="2"/>
      <c r="K164" s="2"/>
    </row>
    <row r="165" spans="1:11" ht="15" customHeight="1">
      <c r="A165" s="2">
        <v>11180163</v>
      </c>
      <c r="B165" s="2">
        <v>1</v>
      </c>
      <c r="C165" s="2">
        <v>10840403</v>
      </c>
      <c r="D165" s="2">
        <v>11100001</v>
      </c>
      <c r="F165" s="2" t="s">
        <v>1753</v>
      </c>
      <c r="G165" s="2" t="s">
        <v>176</v>
      </c>
      <c r="H165" s="2"/>
      <c r="I165" s="2"/>
      <c r="J165" s="2"/>
      <c r="K165" s="2"/>
    </row>
    <row r="166" spans="1:11" ht="15" customHeight="1">
      <c r="A166" s="2">
        <v>11180164</v>
      </c>
      <c r="B166" s="2">
        <v>1</v>
      </c>
      <c r="C166" s="2">
        <v>10840404</v>
      </c>
      <c r="D166" s="2">
        <v>11100001</v>
      </c>
      <c r="F166" s="2" t="s">
        <v>1755</v>
      </c>
      <c r="G166" s="2" t="s">
        <v>176</v>
      </c>
      <c r="H166" s="2"/>
      <c r="I166" s="2"/>
      <c r="J166" s="2"/>
      <c r="K166" s="2"/>
    </row>
    <row r="167" spans="1:11" ht="15" customHeight="1">
      <c r="A167" s="2">
        <v>11180165</v>
      </c>
      <c r="B167" s="2">
        <v>1</v>
      </c>
      <c r="C167" s="2">
        <v>10840405</v>
      </c>
      <c r="D167" s="2">
        <v>11100001</v>
      </c>
      <c r="F167" s="2" t="s">
        <v>1757</v>
      </c>
      <c r="G167" s="2" t="s">
        <v>176</v>
      </c>
      <c r="H167" s="2"/>
      <c r="I167" s="2"/>
      <c r="J167" s="2"/>
      <c r="K167" s="2"/>
    </row>
    <row r="168" spans="1:11" ht="15" customHeight="1">
      <c r="A168" s="2">
        <v>11180166</v>
      </c>
      <c r="B168" s="2">
        <v>1</v>
      </c>
      <c r="C168" s="2">
        <v>10840406</v>
      </c>
      <c r="D168" s="2">
        <v>11100001</v>
      </c>
      <c r="F168" s="2" t="s">
        <v>1759</v>
      </c>
      <c r="G168" s="2" t="s">
        <v>176</v>
      </c>
      <c r="H168" s="2"/>
      <c r="I168" s="2"/>
      <c r="J168" s="2"/>
      <c r="K168" s="2"/>
    </row>
    <row r="169" spans="1:11" ht="15" customHeight="1">
      <c r="A169" s="2">
        <v>11180167</v>
      </c>
      <c r="B169" s="2">
        <v>1</v>
      </c>
      <c r="C169" s="2">
        <v>10840407</v>
      </c>
      <c r="D169" s="2">
        <v>11100001</v>
      </c>
      <c r="F169" s="2" t="s">
        <v>1761</v>
      </c>
      <c r="G169" s="2" t="s">
        <v>176</v>
      </c>
      <c r="H169" s="2"/>
      <c r="I169" s="2"/>
      <c r="J169" s="2"/>
      <c r="K169" s="2"/>
    </row>
    <row r="170" spans="1:11" ht="15" customHeight="1">
      <c r="A170" s="2">
        <v>11180168</v>
      </c>
      <c r="B170" s="2">
        <v>1</v>
      </c>
      <c r="C170" s="2">
        <v>10840408</v>
      </c>
      <c r="D170" s="2">
        <v>11100001</v>
      </c>
      <c r="F170" s="2" t="s">
        <v>1763</v>
      </c>
      <c r="G170" s="2" t="s">
        <v>176</v>
      </c>
      <c r="H170" s="2"/>
      <c r="I170" s="2"/>
      <c r="J170" s="2"/>
      <c r="K170" s="2"/>
    </row>
    <row r="171" spans="1:11" ht="15" customHeight="1">
      <c r="A171" s="2">
        <v>11180169</v>
      </c>
      <c r="B171" s="2">
        <v>1</v>
      </c>
      <c r="C171" s="2">
        <v>10840409</v>
      </c>
      <c r="D171" s="2">
        <v>11100001</v>
      </c>
      <c r="F171" s="2" t="s">
        <v>1765</v>
      </c>
      <c r="G171" s="2" t="s">
        <v>176</v>
      </c>
      <c r="H171" s="2"/>
      <c r="I171" s="2"/>
      <c r="J171" s="2"/>
      <c r="K171" s="2"/>
    </row>
    <row r="172" spans="1:11" ht="15" customHeight="1">
      <c r="A172" s="2">
        <v>11180170</v>
      </c>
      <c r="B172" s="2">
        <v>1</v>
      </c>
      <c r="C172" s="2">
        <v>10840410</v>
      </c>
      <c r="D172" s="2">
        <v>11100001</v>
      </c>
      <c r="F172" s="2" t="s">
        <v>1767</v>
      </c>
      <c r="G172" s="2" t="s">
        <v>176</v>
      </c>
      <c r="H172" s="2"/>
      <c r="I172" s="2"/>
      <c r="J172" s="2"/>
      <c r="K172" s="2"/>
    </row>
    <row r="173" spans="1:11" ht="15" customHeight="1">
      <c r="A173" s="2">
        <v>11180171</v>
      </c>
      <c r="B173" s="2">
        <v>1</v>
      </c>
      <c r="C173" s="2">
        <v>10840411</v>
      </c>
      <c r="D173" s="2">
        <v>11100001</v>
      </c>
      <c r="F173" s="2" t="s">
        <v>1769</v>
      </c>
      <c r="G173" s="2" t="s">
        <v>176</v>
      </c>
      <c r="H173" s="2"/>
      <c r="I173" s="2"/>
      <c r="J173" s="2"/>
      <c r="K173" s="2"/>
    </row>
    <row r="174" spans="1:11" ht="15" customHeight="1">
      <c r="A174" s="2">
        <v>11180172</v>
      </c>
      <c r="B174" s="2">
        <v>1</v>
      </c>
      <c r="C174" s="2">
        <v>10840412</v>
      </c>
      <c r="D174" s="2">
        <v>11100001</v>
      </c>
      <c r="F174" s="2" t="s">
        <v>1771</v>
      </c>
      <c r="G174" s="2" t="s">
        <v>176</v>
      </c>
      <c r="H174" s="2"/>
      <c r="I174" s="2"/>
      <c r="J174" s="2"/>
      <c r="K174" s="2"/>
    </row>
    <row r="175" spans="1:11" ht="15" customHeight="1">
      <c r="A175" s="2">
        <v>11180173</v>
      </c>
      <c r="B175" s="2">
        <v>1</v>
      </c>
      <c r="C175" s="2">
        <v>10840413</v>
      </c>
      <c r="D175" s="2">
        <v>11100001</v>
      </c>
      <c r="F175" s="2" t="s">
        <v>1773</v>
      </c>
      <c r="G175" s="2" t="s">
        <v>176</v>
      </c>
      <c r="H175" s="2"/>
      <c r="I175" s="2"/>
      <c r="J175" s="2"/>
      <c r="K175" s="2"/>
    </row>
    <row r="176" spans="1:11" ht="15" customHeight="1">
      <c r="A176" s="2">
        <v>11180174</v>
      </c>
      <c r="B176" s="2">
        <v>1</v>
      </c>
      <c r="C176" s="2">
        <v>10840414</v>
      </c>
      <c r="D176" s="2">
        <v>11100001</v>
      </c>
      <c r="F176" s="2" t="s">
        <v>1775</v>
      </c>
      <c r="G176" s="2" t="s">
        <v>176</v>
      </c>
      <c r="H176" s="2"/>
      <c r="I176" s="2"/>
      <c r="J176" s="2"/>
      <c r="K176" s="2"/>
    </row>
    <row r="177" spans="1:11" ht="15" customHeight="1">
      <c r="A177" s="2">
        <v>11180175</v>
      </c>
      <c r="B177" s="2">
        <v>1</v>
      </c>
      <c r="C177" s="2">
        <v>10840415</v>
      </c>
      <c r="D177" s="2">
        <v>11100001</v>
      </c>
      <c r="F177" s="2" t="s">
        <v>1777</v>
      </c>
      <c r="G177" s="2" t="s">
        <v>176</v>
      </c>
      <c r="H177" s="2"/>
      <c r="I177" s="2"/>
      <c r="J177" s="2"/>
      <c r="K177" s="2"/>
    </row>
    <row r="178" spans="1:11" ht="15" customHeight="1">
      <c r="A178" s="2">
        <v>11180176</v>
      </c>
      <c r="B178" s="2">
        <v>1</v>
      </c>
      <c r="C178" s="2">
        <v>10840416</v>
      </c>
      <c r="D178" s="2">
        <v>11100001</v>
      </c>
      <c r="F178" s="2" t="s">
        <v>1779</v>
      </c>
      <c r="G178" s="2" t="s">
        <v>176</v>
      </c>
      <c r="H178" s="2"/>
      <c r="I178" s="2"/>
      <c r="J178" s="2"/>
      <c r="K178" s="2"/>
    </row>
    <row r="179" spans="1:11" ht="15" customHeight="1">
      <c r="A179" s="2">
        <v>11180177</v>
      </c>
      <c r="B179" s="2">
        <v>1</v>
      </c>
      <c r="C179" s="2">
        <v>10840417</v>
      </c>
      <c r="D179" s="2">
        <v>11100001</v>
      </c>
      <c r="F179" s="2" t="s">
        <v>1781</v>
      </c>
      <c r="G179" s="2" t="s">
        <v>176</v>
      </c>
      <c r="H179" s="2"/>
      <c r="I179" s="2"/>
      <c r="J179" s="2"/>
      <c r="K179" s="2"/>
    </row>
    <row r="180" spans="1:11" ht="15" customHeight="1">
      <c r="A180" s="2">
        <v>11180178</v>
      </c>
      <c r="B180" s="2">
        <v>1</v>
      </c>
      <c r="C180" s="2">
        <v>10840418</v>
      </c>
      <c r="D180" s="2">
        <v>11100001</v>
      </c>
      <c r="F180" s="2" t="s">
        <v>196</v>
      </c>
      <c r="G180" s="2" t="s">
        <v>176</v>
      </c>
      <c r="H180" s="2"/>
      <c r="I180" s="2"/>
      <c r="J180" s="2"/>
      <c r="K180" s="2"/>
    </row>
    <row r="181" spans="1:11" ht="15" customHeight="1">
      <c r="A181" s="2">
        <v>11180179</v>
      </c>
      <c r="B181" s="2">
        <v>1</v>
      </c>
      <c r="C181" s="2">
        <v>10840419</v>
      </c>
      <c r="D181" s="2">
        <v>11100001</v>
      </c>
      <c r="F181" s="2" t="s">
        <v>5584</v>
      </c>
      <c r="G181" s="2" t="s">
        <v>176</v>
      </c>
      <c r="H181" s="2"/>
      <c r="I181" s="2"/>
      <c r="J181" s="2"/>
      <c r="K181" s="2"/>
    </row>
    <row r="182" spans="1:11" ht="15" customHeight="1">
      <c r="A182" s="2">
        <v>11180180</v>
      </c>
      <c r="B182" s="2">
        <v>1</v>
      </c>
      <c r="C182" s="2">
        <v>10840831</v>
      </c>
      <c r="D182" s="2">
        <v>11100001</v>
      </c>
      <c r="F182" s="2" t="s">
        <v>713</v>
      </c>
      <c r="G182" s="2" t="s">
        <v>176</v>
      </c>
      <c r="H182" s="2"/>
      <c r="I182" s="2"/>
      <c r="J182" s="2"/>
      <c r="K182" s="2"/>
    </row>
    <row r="183" spans="1:11" ht="15" customHeight="1">
      <c r="A183" s="2">
        <v>11180181</v>
      </c>
      <c r="B183" s="2">
        <v>1</v>
      </c>
      <c r="C183" s="2">
        <v>10840832</v>
      </c>
      <c r="D183" s="2">
        <v>11100001</v>
      </c>
      <c r="F183" s="2" t="s">
        <v>714</v>
      </c>
      <c r="G183" s="2" t="s">
        <v>176</v>
      </c>
      <c r="H183" s="2"/>
      <c r="I183" s="2"/>
      <c r="J183" s="2"/>
      <c r="K183" s="2"/>
    </row>
    <row r="184" spans="1:11" ht="15" customHeight="1">
      <c r="A184" s="2">
        <v>11180182</v>
      </c>
      <c r="B184" s="2">
        <v>1</v>
      </c>
      <c r="C184" s="2">
        <v>10840833</v>
      </c>
      <c r="D184" s="2">
        <v>11100001</v>
      </c>
      <c r="F184" s="2" t="s">
        <v>715</v>
      </c>
      <c r="G184" s="2" t="s">
        <v>176</v>
      </c>
      <c r="H184" s="2"/>
      <c r="I184" s="2"/>
      <c r="J184" s="2"/>
      <c r="K184" s="2"/>
    </row>
    <row r="185" spans="1:11" ht="15" customHeight="1">
      <c r="A185" s="2">
        <v>11180183</v>
      </c>
      <c r="B185" s="2">
        <v>1</v>
      </c>
      <c r="C185" s="2">
        <v>10840834</v>
      </c>
      <c r="D185" s="2">
        <v>11100001</v>
      </c>
      <c r="F185" s="2" t="s">
        <v>716</v>
      </c>
      <c r="G185" s="2" t="s">
        <v>176</v>
      </c>
      <c r="H185" s="2"/>
      <c r="I185" s="2"/>
      <c r="J185" s="2"/>
      <c r="K185" s="2"/>
    </row>
    <row r="186" spans="1:11" ht="15" customHeight="1">
      <c r="A186" s="2">
        <v>11180184</v>
      </c>
      <c r="B186" s="2">
        <v>1</v>
      </c>
      <c r="C186" s="2">
        <v>10840420</v>
      </c>
      <c r="D186" s="2">
        <v>11100001</v>
      </c>
      <c r="F186" s="2" t="s">
        <v>5584</v>
      </c>
      <c r="G186" s="2" t="s">
        <v>176</v>
      </c>
      <c r="H186" s="2"/>
      <c r="I186" s="2"/>
      <c r="J186" s="2"/>
      <c r="K186" s="2"/>
    </row>
    <row r="187" spans="1:11" ht="15" customHeight="1">
      <c r="A187" s="2">
        <v>11180185</v>
      </c>
      <c r="B187" s="2">
        <v>1</v>
      </c>
      <c r="C187" s="2">
        <v>10840421</v>
      </c>
      <c r="D187" s="2">
        <v>11100001</v>
      </c>
      <c r="F187" s="2" t="s">
        <v>5584</v>
      </c>
      <c r="G187" s="2" t="s">
        <v>176</v>
      </c>
      <c r="H187" s="2"/>
      <c r="I187" s="2"/>
      <c r="J187" s="2"/>
      <c r="K187" s="2"/>
    </row>
    <row r="188" spans="1:11" ht="15" customHeight="1">
      <c r="A188" s="2">
        <v>11180186</v>
      </c>
      <c r="B188" s="2">
        <v>1</v>
      </c>
      <c r="C188" s="2">
        <v>10840422</v>
      </c>
      <c r="D188" s="2">
        <v>11100001</v>
      </c>
      <c r="F188" s="2" t="s">
        <v>5584</v>
      </c>
      <c r="G188" s="2" t="s">
        <v>176</v>
      </c>
      <c r="H188" s="2"/>
      <c r="I188" s="2"/>
      <c r="J188" s="2"/>
      <c r="K188" s="2"/>
    </row>
    <row r="189" spans="1:11" ht="15" customHeight="1">
      <c r="A189" s="2">
        <v>11180187</v>
      </c>
      <c r="B189" s="2">
        <v>1</v>
      </c>
      <c r="C189" s="2">
        <v>10840423</v>
      </c>
      <c r="D189" s="2">
        <v>11100001</v>
      </c>
      <c r="F189" s="2" t="s">
        <v>5584</v>
      </c>
      <c r="G189" s="2" t="s">
        <v>176</v>
      </c>
      <c r="H189" s="2"/>
      <c r="I189" s="2"/>
      <c r="J189" s="2"/>
      <c r="K189" s="2"/>
    </row>
    <row r="190" spans="1:11" ht="15" customHeight="1">
      <c r="A190" s="2">
        <v>11180188</v>
      </c>
      <c r="B190" s="2">
        <v>1</v>
      </c>
      <c r="C190" s="2">
        <v>10840449</v>
      </c>
      <c r="D190" s="2">
        <v>11100202</v>
      </c>
      <c r="F190" s="2">
        <v>1506</v>
      </c>
      <c r="G190" s="2" t="s">
        <v>176</v>
      </c>
      <c r="H190" s="2"/>
      <c r="I190" s="2"/>
      <c r="J190" s="2"/>
      <c r="K190" s="2"/>
    </row>
    <row r="191" spans="1:11" ht="15" customHeight="1">
      <c r="A191" s="2">
        <v>11180189</v>
      </c>
      <c r="B191" s="2"/>
      <c r="C191" s="2">
        <v>10840449</v>
      </c>
      <c r="D191" s="2">
        <v>11100203</v>
      </c>
      <c r="F191" s="2">
        <v>1506</v>
      </c>
      <c r="G191" s="2" t="s">
        <v>176</v>
      </c>
      <c r="H191" s="2"/>
      <c r="I191" s="2"/>
      <c r="J191" s="2"/>
      <c r="K191" s="2"/>
    </row>
    <row r="192" spans="1:11" ht="15" customHeight="1">
      <c r="A192" s="2">
        <v>11180190</v>
      </c>
      <c r="B192" s="2">
        <v>1</v>
      </c>
      <c r="C192" s="2">
        <v>10840450</v>
      </c>
      <c r="D192" s="2">
        <v>11100001</v>
      </c>
      <c r="F192" s="2">
        <v>1506</v>
      </c>
      <c r="G192" s="2" t="s">
        <v>176</v>
      </c>
      <c r="H192" s="2"/>
      <c r="I192" s="2"/>
      <c r="J192" s="2"/>
      <c r="K192" s="2"/>
    </row>
    <row r="193" spans="1:11" ht="15" customHeight="1">
      <c r="A193" s="2">
        <v>11180191</v>
      </c>
      <c r="B193" s="2"/>
      <c r="C193" s="2">
        <v>10840450</v>
      </c>
      <c r="D193" s="2">
        <v>11100203</v>
      </c>
      <c r="F193" s="2">
        <v>1506</v>
      </c>
      <c r="G193" s="2" t="s">
        <v>176</v>
      </c>
      <c r="H193" s="2"/>
      <c r="I193" s="2"/>
      <c r="J193" s="2"/>
      <c r="K193" s="2"/>
    </row>
    <row r="194" spans="1:11" ht="15" customHeight="1">
      <c r="A194" s="2">
        <v>11180192</v>
      </c>
      <c r="B194" s="2">
        <v>1</v>
      </c>
      <c r="C194" s="2">
        <v>10840780</v>
      </c>
      <c r="D194" s="2">
        <v>11100001</v>
      </c>
      <c r="F194" s="2" t="s">
        <v>671</v>
      </c>
      <c r="G194" s="2" t="s">
        <v>176</v>
      </c>
      <c r="H194" s="2"/>
      <c r="I194" s="2"/>
      <c r="J194" s="2"/>
      <c r="K194" s="2"/>
    </row>
    <row r="195" spans="1:11" ht="15" customHeight="1">
      <c r="A195" s="2">
        <v>11180193</v>
      </c>
      <c r="B195" s="2">
        <v>1</v>
      </c>
      <c r="C195" s="2">
        <v>10840781</v>
      </c>
      <c r="D195" s="2">
        <v>11100001</v>
      </c>
      <c r="F195" s="2" t="s">
        <v>672</v>
      </c>
      <c r="G195" s="2" t="s">
        <v>176</v>
      </c>
      <c r="H195" s="2"/>
      <c r="I195" s="2"/>
      <c r="J195" s="2"/>
      <c r="K195" s="2"/>
    </row>
    <row r="196" spans="1:11" ht="15" customHeight="1">
      <c r="A196" s="2">
        <v>11180194</v>
      </c>
      <c r="B196" s="2">
        <v>1</v>
      </c>
      <c r="C196" s="2">
        <v>10840782</v>
      </c>
      <c r="D196" s="2">
        <v>11100001</v>
      </c>
      <c r="F196" s="2" t="s">
        <v>672</v>
      </c>
      <c r="G196" s="2" t="s">
        <v>176</v>
      </c>
      <c r="H196" s="2"/>
      <c r="I196" s="2"/>
      <c r="J196" s="2"/>
      <c r="K196" s="2"/>
    </row>
    <row r="197" spans="1:11" ht="15" customHeight="1">
      <c r="A197" s="2">
        <v>11180195</v>
      </c>
      <c r="B197" s="2">
        <v>1</v>
      </c>
      <c r="C197" s="2">
        <v>10840783</v>
      </c>
      <c r="D197" s="2">
        <v>11100001</v>
      </c>
      <c r="F197" s="2" t="s">
        <v>673</v>
      </c>
      <c r="G197" s="2" t="s">
        <v>176</v>
      </c>
      <c r="H197" s="2"/>
      <c r="I197" s="2"/>
      <c r="J197" s="2"/>
      <c r="K197" s="2"/>
    </row>
    <row r="198" spans="1:11" ht="15" customHeight="1">
      <c r="A198" s="2">
        <v>11180196</v>
      </c>
      <c r="B198" s="2">
        <v>1</v>
      </c>
      <c r="C198" s="2">
        <v>10840784</v>
      </c>
      <c r="D198" s="2">
        <v>11100001</v>
      </c>
      <c r="F198" s="2" t="s">
        <v>673</v>
      </c>
      <c r="G198" s="2" t="s">
        <v>176</v>
      </c>
      <c r="H198" s="2"/>
      <c r="I198" s="2"/>
      <c r="J198" s="2"/>
      <c r="K198" s="2"/>
    </row>
    <row r="199" spans="1:11" ht="15" customHeight="1">
      <c r="A199" s="2">
        <v>11180197</v>
      </c>
      <c r="B199" s="2">
        <v>1</v>
      </c>
      <c r="C199" s="2">
        <v>10840785</v>
      </c>
      <c r="D199" s="2">
        <v>11100001</v>
      </c>
      <c r="F199" s="2" t="s">
        <v>673</v>
      </c>
      <c r="G199" s="2" t="s">
        <v>176</v>
      </c>
      <c r="H199" s="2"/>
      <c r="I199" s="2"/>
      <c r="J199" s="2"/>
      <c r="K199" s="2"/>
    </row>
    <row r="200" spans="1:11" ht="15" customHeight="1">
      <c r="A200" s="2">
        <v>11180198</v>
      </c>
      <c r="B200" s="2">
        <v>1</v>
      </c>
      <c r="C200" s="2">
        <v>10840786</v>
      </c>
      <c r="D200" s="2">
        <v>11100001</v>
      </c>
      <c r="F200" s="2" t="s">
        <v>673</v>
      </c>
      <c r="G200" s="2" t="s">
        <v>176</v>
      </c>
      <c r="H200" s="2"/>
      <c r="I200" s="2"/>
      <c r="J200" s="2"/>
      <c r="K200" s="2"/>
    </row>
    <row r="201" spans="1:11" ht="15" customHeight="1">
      <c r="A201" s="2">
        <v>11180199</v>
      </c>
      <c r="B201" s="2">
        <v>1</v>
      </c>
      <c r="C201" s="2">
        <v>10840816</v>
      </c>
      <c r="D201" s="2">
        <v>11100001</v>
      </c>
      <c r="F201" s="2" t="s">
        <v>674</v>
      </c>
      <c r="G201" s="2" t="s">
        <v>176</v>
      </c>
      <c r="H201" s="2"/>
      <c r="I201" s="2"/>
      <c r="J201" s="2"/>
      <c r="K201" s="2"/>
    </row>
    <row r="202" spans="1:11" ht="15" customHeight="1">
      <c r="A202" s="2">
        <v>11180200</v>
      </c>
      <c r="B202" s="2">
        <v>1</v>
      </c>
      <c r="C202" s="2">
        <v>10840853</v>
      </c>
      <c r="D202" s="2">
        <v>11100001</v>
      </c>
      <c r="F202" s="2" t="s">
        <v>674</v>
      </c>
      <c r="G202" s="2" t="s">
        <v>176</v>
      </c>
      <c r="H202" s="2"/>
      <c r="I202" s="2"/>
      <c r="J202" s="2"/>
      <c r="K202" s="2"/>
    </row>
    <row r="203" spans="1:11" ht="15" customHeight="1">
      <c r="A203" s="2">
        <v>11180201</v>
      </c>
      <c r="B203" s="2">
        <v>1</v>
      </c>
      <c r="C203" s="2">
        <v>10840854</v>
      </c>
      <c r="D203" s="2">
        <v>11100001</v>
      </c>
      <c r="F203" s="2" t="s">
        <v>675</v>
      </c>
      <c r="G203" s="2" t="s">
        <v>176</v>
      </c>
      <c r="H203" s="2"/>
      <c r="I203" s="2"/>
      <c r="J203" s="2"/>
      <c r="K203" s="2"/>
    </row>
    <row r="204" spans="1:11" ht="15" customHeight="1">
      <c r="A204" s="2">
        <v>11180202</v>
      </c>
      <c r="B204" s="2">
        <v>1</v>
      </c>
      <c r="C204" s="2">
        <v>10840855</v>
      </c>
      <c r="D204" s="2">
        <v>11100001</v>
      </c>
      <c r="F204" s="2" t="s">
        <v>675</v>
      </c>
      <c r="G204" s="2" t="s">
        <v>176</v>
      </c>
      <c r="H204" s="2"/>
      <c r="I204" s="2"/>
      <c r="J204" s="2"/>
      <c r="K204" s="2"/>
    </row>
    <row r="205" spans="1:11" ht="15" customHeight="1">
      <c r="A205" s="2">
        <v>11180203</v>
      </c>
      <c r="B205" s="2">
        <v>1</v>
      </c>
      <c r="C205" s="2">
        <v>10840856</v>
      </c>
      <c r="D205" s="2">
        <v>11100001</v>
      </c>
      <c r="F205" s="2" t="s">
        <v>677</v>
      </c>
      <c r="G205" s="2" t="s">
        <v>176</v>
      </c>
      <c r="H205" s="2"/>
      <c r="I205" s="2"/>
      <c r="J205" s="2"/>
      <c r="K205" s="2"/>
    </row>
    <row r="206" spans="1:11" ht="15" customHeight="1">
      <c r="A206" s="2">
        <v>11180204</v>
      </c>
      <c r="B206" s="2">
        <v>1</v>
      </c>
      <c r="C206" s="2">
        <v>10840857</v>
      </c>
      <c r="D206" s="2">
        <v>11100001</v>
      </c>
      <c r="F206" s="2" t="s">
        <v>677</v>
      </c>
      <c r="G206" s="2" t="s">
        <v>176</v>
      </c>
      <c r="H206" s="2"/>
      <c r="I206" s="2"/>
      <c r="J206" s="2"/>
      <c r="K206" s="2"/>
    </row>
    <row r="207" spans="1:11" ht="15" customHeight="1">
      <c r="A207" s="2">
        <v>11180205</v>
      </c>
      <c r="B207" s="2">
        <v>1</v>
      </c>
      <c r="C207" s="2">
        <v>10840858</v>
      </c>
      <c r="D207" s="2">
        <v>11100001</v>
      </c>
      <c r="F207" s="2" t="s">
        <v>678</v>
      </c>
      <c r="G207" s="2" t="s">
        <v>176</v>
      </c>
      <c r="H207" s="2"/>
      <c r="I207" s="2"/>
      <c r="J207" s="2"/>
      <c r="K207" s="2"/>
    </row>
    <row r="208" spans="1:11" ht="15" customHeight="1">
      <c r="A208" s="2">
        <v>11180206</v>
      </c>
      <c r="B208" s="2">
        <v>1</v>
      </c>
      <c r="C208" s="2">
        <v>10840859</v>
      </c>
      <c r="D208" s="2">
        <v>11100001</v>
      </c>
      <c r="F208" s="2" t="s">
        <v>678</v>
      </c>
      <c r="G208" s="2" t="s">
        <v>176</v>
      </c>
      <c r="H208" s="2"/>
      <c r="I208" s="2"/>
      <c r="J208" s="2"/>
      <c r="K208" s="2"/>
    </row>
    <row r="209" spans="1:11" ht="15" customHeight="1">
      <c r="A209" s="2">
        <v>11180207</v>
      </c>
      <c r="B209" s="2">
        <v>1</v>
      </c>
      <c r="C209" s="2">
        <v>10840860</v>
      </c>
      <c r="D209" s="2">
        <v>11100001</v>
      </c>
      <c r="F209" s="2" t="s">
        <v>679</v>
      </c>
      <c r="G209" s="2" t="s">
        <v>176</v>
      </c>
      <c r="H209" s="2"/>
      <c r="I209" s="2"/>
      <c r="J209" s="2"/>
      <c r="K209" s="2"/>
    </row>
    <row r="210" spans="1:11" ht="15" customHeight="1">
      <c r="A210" s="2">
        <v>11180208</v>
      </c>
      <c r="B210" s="2">
        <v>1</v>
      </c>
      <c r="C210" s="2">
        <v>10840861</v>
      </c>
      <c r="D210" s="2">
        <v>11100001</v>
      </c>
      <c r="F210" s="2" t="s">
        <v>679</v>
      </c>
      <c r="G210" s="2" t="s">
        <v>176</v>
      </c>
      <c r="H210" s="2"/>
      <c r="I210" s="2"/>
      <c r="J210" s="2"/>
      <c r="K210" s="2"/>
    </row>
    <row r="211" spans="1:11" ht="15" customHeight="1">
      <c r="A211" s="2">
        <v>11180209</v>
      </c>
      <c r="B211" s="2">
        <v>1</v>
      </c>
      <c r="C211" s="2">
        <v>10840862</v>
      </c>
      <c r="D211" s="2">
        <v>11100001</v>
      </c>
      <c r="F211" s="2" t="s">
        <v>680</v>
      </c>
      <c r="G211" s="2" t="s">
        <v>176</v>
      </c>
      <c r="H211" s="2"/>
      <c r="I211" s="2"/>
      <c r="J211" s="2"/>
      <c r="K211" s="2"/>
    </row>
    <row r="212" spans="1:11" ht="15" customHeight="1">
      <c r="A212" s="2">
        <v>11180210</v>
      </c>
      <c r="B212" s="2">
        <v>1</v>
      </c>
      <c r="C212" s="2">
        <v>10840863</v>
      </c>
      <c r="D212" s="2">
        <v>11100001</v>
      </c>
      <c r="F212" s="2" t="s">
        <v>680</v>
      </c>
      <c r="G212" s="2" t="s">
        <v>176</v>
      </c>
      <c r="H212" s="2"/>
      <c r="I212" s="2"/>
      <c r="J212" s="2"/>
      <c r="K212" s="2"/>
    </row>
    <row r="213" spans="1:11" ht="15" customHeight="1">
      <c r="A213" s="2">
        <v>11180211</v>
      </c>
      <c r="B213" s="2">
        <v>1</v>
      </c>
      <c r="C213" s="2">
        <v>10840864</v>
      </c>
      <c r="D213" s="2">
        <v>11100001</v>
      </c>
      <c r="F213" s="2" t="s">
        <v>681</v>
      </c>
      <c r="G213" s="2" t="s">
        <v>176</v>
      </c>
      <c r="H213" s="2"/>
      <c r="I213" s="2"/>
      <c r="J213" s="2"/>
      <c r="K213" s="2"/>
    </row>
    <row r="214" spans="1:11" ht="15" customHeight="1">
      <c r="A214" s="2">
        <v>11180212</v>
      </c>
      <c r="B214" s="2">
        <v>1</v>
      </c>
      <c r="C214" s="2">
        <v>10840865</v>
      </c>
      <c r="D214" s="2">
        <v>11100001</v>
      </c>
      <c r="F214" s="2" t="s">
        <v>681</v>
      </c>
      <c r="G214" s="2" t="s">
        <v>176</v>
      </c>
      <c r="H214" s="2"/>
      <c r="I214" s="2"/>
      <c r="J214" s="2"/>
      <c r="K214" s="2"/>
    </row>
    <row r="215" spans="1:11" ht="15" customHeight="1">
      <c r="A215" s="2">
        <v>11180213</v>
      </c>
      <c r="B215" s="2">
        <v>1</v>
      </c>
      <c r="C215" s="2">
        <v>10840866</v>
      </c>
      <c r="D215" s="2">
        <v>11100001</v>
      </c>
      <c r="F215" s="2" t="s">
        <v>682</v>
      </c>
      <c r="G215" s="2" t="s">
        <v>176</v>
      </c>
      <c r="H215" s="2"/>
      <c r="I215" s="2"/>
      <c r="J215" s="2"/>
      <c r="K215" s="2"/>
    </row>
    <row r="216" spans="1:11" ht="15" customHeight="1">
      <c r="A216" s="2">
        <v>11180214</v>
      </c>
      <c r="B216" s="2">
        <v>1</v>
      </c>
      <c r="C216" s="2">
        <v>10840867</v>
      </c>
      <c r="D216" s="2">
        <v>11100001</v>
      </c>
      <c r="F216" s="2" t="s">
        <v>682</v>
      </c>
      <c r="G216" s="2" t="s">
        <v>176</v>
      </c>
      <c r="H216" s="2"/>
      <c r="I216" s="2"/>
      <c r="J216" s="2"/>
      <c r="K216" s="2"/>
    </row>
    <row r="217" spans="1:11" ht="15" customHeight="1">
      <c r="A217" s="2">
        <v>11180215</v>
      </c>
      <c r="B217" s="2">
        <v>1</v>
      </c>
      <c r="C217" s="2">
        <v>10840868</v>
      </c>
      <c r="D217" s="2">
        <v>11100001</v>
      </c>
      <c r="F217" s="2" t="s">
        <v>683</v>
      </c>
      <c r="G217" s="2" t="s">
        <v>176</v>
      </c>
      <c r="H217" s="2"/>
      <c r="I217" s="2"/>
      <c r="J217" s="2"/>
      <c r="K217" s="2"/>
    </row>
    <row r="218" spans="1:11" ht="15" customHeight="1">
      <c r="A218" s="2">
        <v>11180216</v>
      </c>
      <c r="B218" s="2">
        <v>1</v>
      </c>
      <c r="C218" s="2">
        <v>10840869</v>
      </c>
      <c r="D218" s="2">
        <v>11100001</v>
      </c>
      <c r="F218" s="2" t="s">
        <v>683</v>
      </c>
      <c r="G218" s="2" t="s">
        <v>176</v>
      </c>
      <c r="H218" s="2"/>
      <c r="I218" s="2"/>
      <c r="J218" s="2"/>
      <c r="K218" s="2"/>
    </row>
    <row r="219" spans="1:11" ht="15" customHeight="1">
      <c r="A219" s="2">
        <v>11180217</v>
      </c>
      <c r="B219" s="2">
        <v>1</v>
      </c>
      <c r="C219" s="2">
        <v>10840870</v>
      </c>
      <c r="D219" s="2">
        <v>11100001</v>
      </c>
      <c r="F219" s="2" t="s">
        <v>684</v>
      </c>
      <c r="G219" s="2" t="s">
        <v>176</v>
      </c>
      <c r="H219" s="2"/>
      <c r="I219" s="2"/>
      <c r="J219" s="2"/>
      <c r="K219" s="2"/>
    </row>
    <row r="220" spans="1:11" ht="15" customHeight="1">
      <c r="A220" s="2">
        <v>11180218</v>
      </c>
      <c r="B220" s="2">
        <v>1</v>
      </c>
      <c r="C220" s="2">
        <v>10840871</v>
      </c>
      <c r="D220" s="2">
        <v>11100001</v>
      </c>
      <c r="F220" s="2" t="s">
        <v>684</v>
      </c>
      <c r="G220" s="2" t="s">
        <v>176</v>
      </c>
      <c r="H220" s="2"/>
      <c r="I220" s="2"/>
      <c r="J220" s="2"/>
      <c r="K220" s="2"/>
    </row>
    <row r="221" spans="1:11" ht="15" customHeight="1">
      <c r="A221" s="2">
        <v>11180219</v>
      </c>
      <c r="B221" s="2">
        <v>1</v>
      </c>
      <c r="C221" s="2">
        <v>10840872</v>
      </c>
      <c r="D221" s="2">
        <v>11100001</v>
      </c>
      <c r="F221" s="2" t="s">
        <v>685</v>
      </c>
      <c r="G221" s="2" t="s">
        <v>176</v>
      </c>
      <c r="H221" s="2"/>
      <c r="I221" s="2"/>
      <c r="J221" s="2"/>
      <c r="K221" s="2"/>
    </row>
    <row r="222" spans="1:11" ht="15" customHeight="1">
      <c r="A222" s="2">
        <v>11180220</v>
      </c>
      <c r="B222" s="2">
        <v>1</v>
      </c>
      <c r="C222" s="2">
        <v>10840873</v>
      </c>
      <c r="D222" s="2">
        <v>11100001</v>
      </c>
      <c r="F222" s="2" t="s">
        <v>685</v>
      </c>
      <c r="G222" s="2" t="s">
        <v>176</v>
      </c>
      <c r="H222" s="2"/>
      <c r="I222" s="2"/>
      <c r="J222" s="2"/>
      <c r="K222" s="2"/>
    </row>
    <row r="223" spans="1:11" ht="15" customHeight="1">
      <c r="A223" s="2">
        <v>11180221</v>
      </c>
      <c r="B223" s="2">
        <v>1</v>
      </c>
      <c r="C223" s="2">
        <v>10840874</v>
      </c>
      <c r="D223" s="2">
        <v>11100001</v>
      </c>
      <c r="F223" s="2" t="s">
        <v>686</v>
      </c>
      <c r="G223" s="2" t="s">
        <v>176</v>
      </c>
      <c r="H223" s="2"/>
      <c r="I223" s="2"/>
      <c r="J223" s="2"/>
      <c r="K223" s="2"/>
    </row>
    <row r="224" spans="1:11" ht="15" customHeight="1">
      <c r="A224" s="2">
        <v>11180222</v>
      </c>
      <c r="B224" s="2">
        <v>1</v>
      </c>
      <c r="C224" s="2">
        <v>10840875</v>
      </c>
      <c r="D224" s="2">
        <v>11100001</v>
      </c>
      <c r="F224" s="2" t="s">
        <v>686</v>
      </c>
      <c r="G224" s="2" t="s">
        <v>176</v>
      </c>
      <c r="H224" s="2"/>
      <c r="I224" s="2"/>
      <c r="J224" s="2"/>
      <c r="K224" s="2"/>
    </row>
    <row r="225" spans="1:11" ht="15" customHeight="1">
      <c r="A225" s="2">
        <v>11180223</v>
      </c>
      <c r="B225" s="2">
        <v>1</v>
      </c>
      <c r="C225" s="2">
        <v>10840876</v>
      </c>
      <c r="D225" s="2">
        <v>11100001</v>
      </c>
      <c r="F225" s="2" t="s">
        <v>686</v>
      </c>
      <c r="G225" s="2" t="s">
        <v>176</v>
      </c>
      <c r="H225" s="2"/>
      <c r="I225" s="2"/>
      <c r="J225" s="2"/>
      <c r="K225" s="2"/>
    </row>
    <row r="226" spans="1:11" ht="15" customHeight="1">
      <c r="A226" s="2">
        <v>11180224</v>
      </c>
      <c r="B226" s="2">
        <v>1</v>
      </c>
      <c r="C226" s="2">
        <v>10840787</v>
      </c>
      <c r="D226" s="2">
        <v>11100001</v>
      </c>
      <c r="F226" s="2" t="s">
        <v>687</v>
      </c>
      <c r="G226" s="2" t="s">
        <v>176</v>
      </c>
      <c r="H226" s="2"/>
      <c r="I226" s="2"/>
      <c r="J226" s="2"/>
      <c r="K226" s="2"/>
    </row>
    <row r="227" spans="1:11" ht="15" customHeight="1">
      <c r="A227" s="2">
        <v>11180225</v>
      </c>
      <c r="B227" s="2">
        <v>1</v>
      </c>
      <c r="C227" s="2">
        <v>10840788</v>
      </c>
      <c r="D227" s="2">
        <v>11100001</v>
      </c>
      <c r="F227" s="2" t="s">
        <v>687</v>
      </c>
      <c r="G227" s="2" t="s">
        <v>176</v>
      </c>
      <c r="H227" s="2"/>
      <c r="I227" s="2"/>
      <c r="J227" s="2"/>
      <c r="K227" s="2"/>
    </row>
    <row r="228" spans="1:11" ht="15" customHeight="1">
      <c r="A228" s="2">
        <v>11180226</v>
      </c>
      <c r="B228" s="2">
        <v>1</v>
      </c>
      <c r="C228" s="2">
        <v>10840877</v>
      </c>
      <c r="D228" s="2">
        <v>11100001</v>
      </c>
      <c r="F228" s="2" t="s">
        <v>688</v>
      </c>
      <c r="G228" s="2" t="s">
        <v>176</v>
      </c>
      <c r="H228" s="2"/>
      <c r="I228" s="2"/>
      <c r="J228" s="2"/>
      <c r="K228" s="2"/>
    </row>
    <row r="229" spans="1:11" ht="15" customHeight="1">
      <c r="A229" s="2">
        <v>11180227</v>
      </c>
      <c r="B229" s="2">
        <v>1</v>
      </c>
      <c r="C229" s="2">
        <v>10840878</v>
      </c>
      <c r="D229" s="2">
        <v>11100001</v>
      </c>
      <c r="F229" s="2" t="s">
        <v>688</v>
      </c>
      <c r="G229" s="2" t="s">
        <v>176</v>
      </c>
      <c r="H229" s="2"/>
      <c r="I229" s="2"/>
      <c r="J229" s="2"/>
      <c r="K229" s="2"/>
    </row>
    <row r="230" spans="1:11" ht="15" customHeight="1">
      <c r="A230" s="2">
        <v>11180228</v>
      </c>
      <c r="B230" s="2">
        <v>1</v>
      </c>
      <c r="C230" s="2">
        <v>10840879</v>
      </c>
      <c r="D230" s="2">
        <v>11100001</v>
      </c>
      <c r="F230" s="2" t="s">
        <v>689</v>
      </c>
      <c r="G230" s="2" t="s">
        <v>176</v>
      </c>
      <c r="H230" s="2"/>
      <c r="I230" s="2"/>
      <c r="J230" s="2"/>
      <c r="K230" s="2"/>
    </row>
    <row r="231" spans="1:11" ht="15" customHeight="1">
      <c r="A231" s="2">
        <v>11180229</v>
      </c>
      <c r="B231" s="2">
        <v>1</v>
      </c>
      <c r="C231" s="2">
        <v>10840880</v>
      </c>
      <c r="D231" s="2">
        <v>11100001</v>
      </c>
      <c r="F231" s="2" t="s">
        <v>689</v>
      </c>
      <c r="G231" s="2" t="s">
        <v>176</v>
      </c>
      <c r="H231" s="2"/>
      <c r="I231" s="2"/>
      <c r="J231" s="2"/>
      <c r="K231" s="2"/>
    </row>
    <row r="232" spans="1:11" ht="15" customHeight="1">
      <c r="A232" s="2">
        <v>11180230</v>
      </c>
      <c r="B232" s="2">
        <v>1</v>
      </c>
      <c r="C232" s="2">
        <v>10840881</v>
      </c>
      <c r="D232" s="2">
        <v>11100001</v>
      </c>
      <c r="F232" s="2" t="s">
        <v>690</v>
      </c>
      <c r="G232" s="2" t="s">
        <v>176</v>
      </c>
      <c r="H232" s="2"/>
      <c r="I232" s="2"/>
      <c r="J232" s="2"/>
      <c r="K232" s="2"/>
    </row>
    <row r="233" spans="1:11" ht="15" customHeight="1">
      <c r="A233" s="2">
        <v>11180231</v>
      </c>
      <c r="B233" s="2">
        <v>1</v>
      </c>
      <c r="C233" s="2">
        <v>10840882</v>
      </c>
      <c r="D233" s="2">
        <v>11100001</v>
      </c>
      <c r="F233" s="2" t="s">
        <v>690</v>
      </c>
      <c r="G233" s="2" t="s">
        <v>176</v>
      </c>
      <c r="H233" s="2"/>
      <c r="I233" s="2"/>
      <c r="J233" s="2"/>
      <c r="K233" s="2"/>
    </row>
    <row r="234" spans="1:11" ht="15" customHeight="1">
      <c r="A234" s="2">
        <v>11180232</v>
      </c>
      <c r="B234" s="2">
        <v>1</v>
      </c>
      <c r="C234" s="2">
        <v>10840883</v>
      </c>
      <c r="D234" s="2">
        <v>11100001</v>
      </c>
      <c r="F234" s="2" t="s">
        <v>691</v>
      </c>
      <c r="G234" s="2" t="s">
        <v>176</v>
      </c>
      <c r="H234" s="2"/>
      <c r="I234" s="2"/>
      <c r="J234" s="2"/>
      <c r="K234" s="2"/>
    </row>
    <row r="235" spans="1:11" ht="15" customHeight="1">
      <c r="A235" s="2">
        <v>11180233</v>
      </c>
      <c r="B235" s="2">
        <v>1</v>
      </c>
      <c r="C235" s="2">
        <v>10840451</v>
      </c>
      <c r="D235" s="2">
        <v>11100001</v>
      </c>
      <c r="F235" s="2" t="s">
        <v>755</v>
      </c>
      <c r="G235" s="2" t="s">
        <v>176</v>
      </c>
      <c r="H235" s="2"/>
      <c r="I235" s="2"/>
      <c r="J235" s="2"/>
      <c r="K235" s="2"/>
    </row>
    <row r="236" spans="1:11" ht="15" customHeight="1">
      <c r="A236" s="2">
        <v>11180234</v>
      </c>
      <c r="B236" s="2">
        <v>1</v>
      </c>
      <c r="C236" s="2">
        <v>10840452</v>
      </c>
      <c r="D236" s="2">
        <v>11100194</v>
      </c>
      <c r="F236" s="2" t="s">
        <v>755</v>
      </c>
      <c r="G236" s="2" t="s">
        <v>176</v>
      </c>
      <c r="H236" s="2"/>
      <c r="I236" s="2"/>
      <c r="J236" s="2"/>
      <c r="K236" s="2"/>
    </row>
    <row r="237" spans="1:11" ht="15" customHeight="1">
      <c r="A237" s="2">
        <v>11180235</v>
      </c>
      <c r="B237" s="2">
        <v>1</v>
      </c>
      <c r="C237" s="2">
        <v>10840454</v>
      </c>
      <c r="D237" s="2">
        <v>11100001</v>
      </c>
      <c r="F237" s="2" t="s">
        <v>756</v>
      </c>
      <c r="G237" s="2" t="s">
        <v>176</v>
      </c>
      <c r="H237" s="2"/>
      <c r="I237" s="2"/>
      <c r="J237" s="2"/>
      <c r="K237" s="2"/>
    </row>
    <row r="238" spans="1:11" ht="15" customHeight="1">
      <c r="A238" s="2">
        <v>11180236</v>
      </c>
      <c r="B238" s="2">
        <v>1</v>
      </c>
      <c r="C238" s="2">
        <v>10840455</v>
      </c>
      <c r="D238" s="2">
        <v>11100001</v>
      </c>
      <c r="F238" s="2" t="s">
        <v>758</v>
      </c>
      <c r="G238" s="2" t="s">
        <v>176</v>
      </c>
      <c r="H238" s="2"/>
      <c r="I238" s="2"/>
      <c r="J238" s="2"/>
      <c r="K238" s="2"/>
    </row>
    <row r="239" spans="1:11" ht="15" customHeight="1">
      <c r="A239" s="2">
        <v>11180237</v>
      </c>
      <c r="B239" s="2">
        <v>1</v>
      </c>
      <c r="C239" s="2">
        <v>10840138</v>
      </c>
      <c r="D239" s="2">
        <v>11100001</v>
      </c>
      <c r="F239" s="2">
        <v>1506</v>
      </c>
      <c r="G239" s="2" t="s">
        <v>176</v>
      </c>
      <c r="H239" s="2"/>
      <c r="I239" s="2"/>
      <c r="J239" s="2"/>
      <c r="K239" s="2"/>
    </row>
    <row r="240" spans="1:11" ht="15" customHeight="1">
      <c r="A240" s="2">
        <v>11180238</v>
      </c>
      <c r="B240" s="2">
        <v>1</v>
      </c>
      <c r="C240" s="2">
        <v>10840456</v>
      </c>
      <c r="D240" s="2">
        <v>11100001</v>
      </c>
      <c r="F240" s="2" t="s">
        <v>794</v>
      </c>
      <c r="G240" s="2" t="s">
        <v>176</v>
      </c>
      <c r="H240" s="2"/>
      <c r="I240" s="2"/>
      <c r="J240" s="2"/>
      <c r="K240" s="2"/>
    </row>
    <row r="241" spans="1:11" ht="15" customHeight="1">
      <c r="A241" s="2">
        <v>11180239</v>
      </c>
      <c r="B241" s="2">
        <v>1</v>
      </c>
      <c r="C241" s="2">
        <v>10840457</v>
      </c>
      <c r="D241" s="2">
        <v>11100001</v>
      </c>
      <c r="F241" s="2" t="s">
        <v>795</v>
      </c>
      <c r="G241" s="2" t="s">
        <v>176</v>
      </c>
      <c r="H241" s="2"/>
      <c r="I241" s="2"/>
      <c r="J241" s="2"/>
      <c r="K241" s="2"/>
    </row>
    <row r="242" spans="1:11" ht="15" customHeight="1">
      <c r="A242" s="2">
        <v>11180240</v>
      </c>
      <c r="B242" s="2">
        <v>1</v>
      </c>
      <c r="C242" s="2">
        <v>10840480</v>
      </c>
      <c r="D242" s="2">
        <v>11100001</v>
      </c>
      <c r="F242" s="2" t="s">
        <v>1865</v>
      </c>
      <c r="G242" s="2" t="s">
        <v>176</v>
      </c>
      <c r="H242" s="2"/>
      <c r="I242" s="2"/>
      <c r="J242" s="2"/>
      <c r="K242" s="2"/>
    </row>
    <row r="243" spans="1:11" ht="15" customHeight="1">
      <c r="A243" s="2">
        <v>11180241</v>
      </c>
      <c r="B243" s="2">
        <v>1</v>
      </c>
      <c r="C243" s="2">
        <v>10840902</v>
      </c>
      <c r="D243" s="2">
        <v>11100001</v>
      </c>
      <c r="F243" s="2" t="s">
        <v>802</v>
      </c>
      <c r="G243" s="2" t="s">
        <v>276</v>
      </c>
      <c r="H243" s="2"/>
      <c r="I243" s="2"/>
      <c r="J243" s="2"/>
      <c r="K243" s="2"/>
    </row>
    <row r="244" spans="1:11" ht="15" customHeight="1">
      <c r="A244" s="2">
        <v>11180242</v>
      </c>
      <c r="B244" s="2">
        <v>1</v>
      </c>
      <c r="C244" s="2">
        <v>10840903</v>
      </c>
      <c r="D244" s="2">
        <v>11100001</v>
      </c>
      <c r="F244" s="2" t="s">
        <v>803</v>
      </c>
      <c r="G244" s="2" t="s">
        <v>276</v>
      </c>
      <c r="H244" s="2"/>
      <c r="I244" s="2"/>
      <c r="J244" s="2"/>
      <c r="K244" s="2"/>
    </row>
    <row r="245" spans="1:11" ht="15" customHeight="1">
      <c r="A245" s="2">
        <v>11180243</v>
      </c>
      <c r="B245" s="2">
        <v>1</v>
      </c>
      <c r="C245" s="2">
        <v>10840904</v>
      </c>
      <c r="D245" s="2">
        <v>11100001</v>
      </c>
      <c r="F245" s="2" t="s">
        <v>804</v>
      </c>
      <c r="G245" s="2" t="s">
        <v>276</v>
      </c>
      <c r="H245" s="2"/>
      <c r="I245" s="2"/>
      <c r="J245" s="2"/>
      <c r="K245" s="2"/>
    </row>
    <row r="246" spans="1:11" ht="15" customHeight="1">
      <c r="A246" s="2">
        <v>11180244</v>
      </c>
      <c r="B246" s="2">
        <v>1</v>
      </c>
      <c r="C246" s="2">
        <v>10840905</v>
      </c>
      <c r="D246" s="2">
        <v>11100001</v>
      </c>
      <c r="F246" s="2" t="s">
        <v>805</v>
      </c>
      <c r="G246" s="2" t="s">
        <v>276</v>
      </c>
      <c r="H246" s="2"/>
      <c r="I246" s="2"/>
      <c r="J246" s="2"/>
      <c r="K246" s="2"/>
    </row>
    <row r="247" spans="1:11" ht="15" customHeight="1">
      <c r="A247" s="2">
        <v>11180245</v>
      </c>
      <c r="B247" s="2">
        <v>1</v>
      </c>
      <c r="C247" s="2">
        <v>10840906</v>
      </c>
      <c r="D247" s="2">
        <v>11100001</v>
      </c>
      <c r="F247" s="2" t="s">
        <v>805</v>
      </c>
      <c r="G247" s="2" t="s">
        <v>276</v>
      </c>
      <c r="H247" s="2"/>
      <c r="I247" s="2"/>
      <c r="J247" s="2"/>
      <c r="K247" s="2"/>
    </row>
    <row r="248" spans="1:11" ht="15" customHeight="1">
      <c r="A248" s="2">
        <v>11180246</v>
      </c>
      <c r="B248" s="2">
        <v>1</v>
      </c>
      <c r="C248" s="2">
        <v>10840461</v>
      </c>
      <c r="D248" s="2">
        <v>11100001</v>
      </c>
      <c r="F248" s="2" t="s">
        <v>294</v>
      </c>
      <c r="G248" s="2" t="s">
        <v>276</v>
      </c>
      <c r="H248" s="2"/>
      <c r="I248" s="2"/>
      <c r="J248" s="2"/>
      <c r="K248" s="2"/>
    </row>
    <row r="249" spans="1:11" ht="15" customHeight="1">
      <c r="A249" s="2">
        <v>11180247</v>
      </c>
      <c r="B249" s="2">
        <v>1</v>
      </c>
      <c r="C249" s="2">
        <v>10840943</v>
      </c>
      <c r="D249" s="2">
        <v>11100001</v>
      </c>
      <c r="F249" s="2">
        <v>2671</v>
      </c>
      <c r="G249" s="2" t="s">
        <v>276</v>
      </c>
      <c r="H249" s="2"/>
      <c r="I249" s="2"/>
      <c r="J249" s="2"/>
      <c r="K249" s="2"/>
    </row>
    <row r="250" spans="1:11" ht="15" customHeight="1">
      <c r="A250" s="2">
        <v>11180248</v>
      </c>
      <c r="B250" s="2">
        <v>1</v>
      </c>
      <c r="C250" s="2">
        <v>10840944</v>
      </c>
      <c r="D250" s="2">
        <v>11100001</v>
      </c>
      <c r="F250" s="2" t="s">
        <v>9953</v>
      </c>
      <c r="G250" s="2" t="s">
        <v>276</v>
      </c>
      <c r="H250" s="2"/>
      <c r="I250" s="2"/>
      <c r="J250" s="2"/>
      <c r="K250" s="2"/>
    </row>
    <row r="251" spans="1:11" ht="15" customHeight="1">
      <c r="A251" s="2">
        <v>11180249</v>
      </c>
      <c r="B251" s="2"/>
      <c r="C251" s="2">
        <v>10840944</v>
      </c>
      <c r="D251" s="2">
        <v>11100284</v>
      </c>
      <c r="F251" s="2" t="s">
        <v>9953</v>
      </c>
      <c r="G251" s="2" t="s">
        <v>276</v>
      </c>
      <c r="H251" s="2"/>
      <c r="I251" s="2"/>
      <c r="J251" s="2"/>
      <c r="K251" s="2"/>
    </row>
    <row r="252" spans="1:11" ht="15" customHeight="1">
      <c r="A252" s="2">
        <v>11180250</v>
      </c>
      <c r="B252" s="2">
        <v>1</v>
      </c>
      <c r="C252" s="2">
        <v>10840945</v>
      </c>
      <c r="D252" s="2">
        <v>11100285</v>
      </c>
      <c r="F252" s="2" t="s">
        <v>9954</v>
      </c>
      <c r="G252" s="2" t="s">
        <v>276</v>
      </c>
      <c r="H252" s="2"/>
      <c r="I252" s="2"/>
      <c r="J252" s="2"/>
      <c r="K252" s="2"/>
    </row>
    <row r="253" spans="1:11" ht="15" customHeight="1">
      <c r="A253" s="2">
        <v>11180251</v>
      </c>
      <c r="B253" s="2">
        <v>1</v>
      </c>
      <c r="C253" s="2">
        <v>10840976</v>
      </c>
      <c r="D253" s="2">
        <v>11100613</v>
      </c>
      <c r="F253" s="2" t="s">
        <v>2223</v>
      </c>
      <c r="G253" s="2" t="s">
        <v>867</v>
      </c>
      <c r="H253" s="2"/>
      <c r="I253" s="2"/>
      <c r="J253" s="2"/>
      <c r="K253" s="2"/>
    </row>
    <row r="254" spans="1:11" ht="15" customHeight="1">
      <c r="A254" s="2">
        <v>11180252</v>
      </c>
      <c r="B254" s="2">
        <v>1</v>
      </c>
      <c r="C254" s="2">
        <v>10840977</v>
      </c>
      <c r="D254" s="2">
        <v>11100613</v>
      </c>
      <c r="F254" s="2" t="s">
        <v>2224</v>
      </c>
      <c r="G254" s="2" t="s">
        <v>867</v>
      </c>
      <c r="H254" s="2"/>
      <c r="I254" s="2"/>
      <c r="J254" s="2"/>
      <c r="K254" s="2"/>
    </row>
    <row r="255" spans="1:11" ht="15" customHeight="1">
      <c r="A255" s="2">
        <v>11180253</v>
      </c>
      <c r="B255" s="2">
        <v>1</v>
      </c>
      <c r="C255" s="2">
        <v>10840978</v>
      </c>
      <c r="D255" s="2">
        <v>11100614</v>
      </c>
      <c r="F255" s="2" t="s">
        <v>2225</v>
      </c>
      <c r="G255" s="2" t="s">
        <v>867</v>
      </c>
      <c r="H255" s="2"/>
      <c r="I255" s="2"/>
      <c r="J255" s="2"/>
      <c r="K255" s="2"/>
    </row>
    <row r="256" spans="1:11" ht="15" customHeight="1">
      <c r="A256" s="2">
        <v>11180254</v>
      </c>
      <c r="B256" s="2">
        <v>1</v>
      </c>
      <c r="C256" s="2">
        <v>10840979</v>
      </c>
      <c r="D256" s="2">
        <v>11100615</v>
      </c>
      <c r="F256" s="2">
        <v>2663</v>
      </c>
      <c r="G256" s="2" t="s">
        <v>276</v>
      </c>
      <c r="H256" s="2"/>
      <c r="I256" s="2"/>
      <c r="J256" s="2"/>
      <c r="K256" s="2"/>
    </row>
    <row r="257" spans="1:11" ht="15" customHeight="1">
      <c r="A257" s="2">
        <v>11180255</v>
      </c>
      <c r="B257" s="2">
        <v>1</v>
      </c>
      <c r="C257" s="2">
        <v>10840968</v>
      </c>
      <c r="D257" s="2">
        <v>11100663</v>
      </c>
      <c r="F257" s="2" t="s">
        <v>866</v>
      </c>
      <c r="G257" s="2" t="s">
        <v>867</v>
      </c>
      <c r="H257" s="2"/>
      <c r="I257" s="2"/>
      <c r="J257" s="2"/>
      <c r="K257" s="2"/>
    </row>
    <row r="258" spans="1:11" ht="15" customHeight="1">
      <c r="A258" s="2">
        <v>11180256</v>
      </c>
      <c r="B258" s="2">
        <v>1</v>
      </c>
      <c r="C258" s="2">
        <v>10840969</v>
      </c>
      <c r="D258" s="2">
        <v>11100658</v>
      </c>
      <c r="F258" s="2" t="s">
        <v>868</v>
      </c>
      <c r="G258" s="2" t="s">
        <v>867</v>
      </c>
      <c r="H258" s="2"/>
      <c r="I258" s="2"/>
      <c r="J258" s="2"/>
      <c r="K258" s="2"/>
    </row>
    <row r="259" spans="1:11" ht="15" customHeight="1">
      <c r="A259" s="2">
        <v>11180257</v>
      </c>
      <c r="B259" s="2">
        <v>1</v>
      </c>
      <c r="C259" s="2">
        <v>10840970</v>
      </c>
      <c r="D259" s="2">
        <v>11100662</v>
      </c>
      <c r="F259" s="2" t="s">
        <v>869</v>
      </c>
      <c r="G259" s="2" t="s">
        <v>867</v>
      </c>
      <c r="H259" s="2"/>
      <c r="I259" s="2"/>
      <c r="J259" s="2"/>
      <c r="K259" s="2"/>
    </row>
    <row r="260" spans="1:11" ht="15" customHeight="1">
      <c r="A260" s="2">
        <v>11180258</v>
      </c>
      <c r="B260" s="2">
        <v>1</v>
      </c>
      <c r="C260" s="2">
        <v>10840971</v>
      </c>
      <c r="D260" s="2">
        <v>11100664</v>
      </c>
      <c r="F260" s="2" t="s">
        <v>870</v>
      </c>
      <c r="G260" s="2" t="s">
        <v>867</v>
      </c>
      <c r="H260" s="2"/>
      <c r="I260" s="2"/>
      <c r="J260" s="2"/>
      <c r="K260" s="2"/>
    </row>
    <row r="261" spans="1:11" ht="15" customHeight="1">
      <c r="A261" s="2">
        <v>11180259</v>
      </c>
      <c r="B261" s="2">
        <v>1</v>
      </c>
      <c r="C261" s="2">
        <v>10840972</v>
      </c>
      <c r="D261" s="2">
        <v>11100659</v>
      </c>
      <c r="F261" s="2" t="s">
        <v>871</v>
      </c>
      <c r="G261" s="2" t="s">
        <v>867</v>
      </c>
      <c r="H261" s="2"/>
      <c r="I261" s="2"/>
      <c r="J261" s="2"/>
      <c r="K261" s="2"/>
    </row>
    <row r="262" spans="1:11" ht="15" customHeight="1">
      <c r="A262" s="2">
        <v>11180260</v>
      </c>
      <c r="B262" s="2">
        <v>1</v>
      </c>
      <c r="C262" s="2">
        <v>10840973</v>
      </c>
      <c r="D262" s="2">
        <v>11100659</v>
      </c>
      <c r="F262" s="2" t="s">
        <v>871</v>
      </c>
      <c r="G262" s="2" t="s">
        <v>867</v>
      </c>
      <c r="H262" s="2"/>
      <c r="I262" s="2"/>
      <c r="J262" s="2"/>
      <c r="K262" s="2"/>
    </row>
    <row r="263" spans="1:11" ht="15" customHeight="1">
      <c r="A263" s="2">
        <v>11180261</v>
      </c>
      <c r="B263" s="2">
        <v>1</v>
      </c>
      <c r="C263" s="2">
        <v>10840974</v>
      </c>
      <c r="D263" s="2">
        <v>11100660</v>
      </c>
      <c r="F263" s="2" t="s">
        <v>872</v>
      </c>
      <c r="G263" s="2" t="s">
        <v>867</v>
      </c>
      <c r="H263" s="2"/>
      <c r="I263" s="2"/>
      <c r="J263" s="2"/>
      <c r="K263" s="2"/>
    </row>
    <row r="264" spans="1:11" ht="15" customHeight="1">
      <c r="A264" s="2">
        <v>11180262</v>
      </c>
      <c r="B264" s="2">
        <v>1</v>
      </c>
      <c r="C264" s="2">
        <v>10840975</v>
      </c>
      <c r="D264" s="2">
        <v>11100661</v>
      </c>
      <c r="F264" s="2" t="s">
        <v>873</v>
      </c>
      <c r="G264" s="2" t="s">
        <v>867</v>
      </c>
      <c r="H264" s="2"/>
      <c r="I264" s="2"/>
      <c r="J264" s="2"/>
      <c r="K264" s="2"/>
    </row>
    <row r="265" spans="1:11" ht="15" customHeight="1">
      <c r="A265" s="2">
        <v>11180264</v>
      </c>
      <c r="B265" s="2">
        <v>1</v>
      </c>
      <c r="C265" s="2">
        <v>10840985</v>
      </c>
      <c r="D265" s="2">
        <v>11100621</v>
      </c>
      <c r="F265" s="2" t="s">
        <v>2227</v>
      </c>
      <c r="G265" s="2" t="s">
        <v>867</v>
      </c>
      <c r="H265" s="2"/>
      <c r="I265" s="2"/>
      <c r="J265" s="2"/>
      <c r="K265" s="2"/>
    </row>
    <row r="266" spans="1:11" ht="15" customHeight="1">
      <c r="A266" s="2">
        <v>11180265</v>
      </c>
      <c r="B266" s="2">
        <v>1</v>
      </c>
      <c r="C266" s="2">
        <v>10840132</v>
      </c>
      <c r="D266" s="2">
        <v>11100284</v>
      </c>
      <c r="F266" s="2">
        <v>1506</v>
      </c>
      <c r="G266" s="2"/>
      <c r="H266" s="2"/>
      <c r="I266" s="2"/>
      <c r="J266" s="2"/>
      <c r="K266" s="2"/>
    </row>
    <row r="267" spans="1:11" ht="15" customHeight="1">
      <c r="A267" s="2">
        <v>11180266</v>
      </c>
      <c r="B267" s="2">
        <v>1</v>
      </c>
      <c r="C267" s="2">
        <v>10840133</v>
      </c>
      <c r="D267" s="2">
        <v>11100285</v>
      </c>
      <c r="F267" s="2">
        <v>1506</v>
      </c>
      <c r="G267" s="2"/>
      <c r="H267" s="2"/>
      <c r="I267" s="2"/>
      <c r="J267" s="2"/>
      <c r="K267" s="2"/>
    </row>
    <row r="268" spans="1:11" ht="15" customHeight="1">
      <c r="A268" s="2">
        <v>11180267</v>
      </c>
      <c r="B268" s="2"/>
      <c r="C268" s="2">
        <v>10840133</v>
      </c>
      <c r="D268" s="2">
        <v>11100001</v>
      </c>
      <c r="F268" s="2">
        <v>1506</v>
      </c>
      <c r="G268" s="2"/>
      <c r="H268" s="2"/>
      <c r="I268" s="2"/>
      <c r="J268" s="2"/>
      <c r="K268" s="2"/>
    </row>
    <row r="269" spans="1:11" ht="15" customHeight="1">
      <c r="A269" s="2">
        <v>11180268</v>
      </c>
      <c r="B269" s="2">
        <v>1</v>
      </c>
      <c r="C269" s="2">
        <v>10840145</v>
      </c>
      <c r="D269" s="2">
        <v>11100688</v>
      </c>
      <c r="F269" s="2" t="s">
        <v>888</v>
      </c>
      <c r="G269" s="2"/>
      <c r="H269" s="2"/>
      <c r="I269" s="2"/>
      <c r="J269" s="2"/>
      <c r="K269" s="2"/>
    </row>
    <row r="270" spans="1:11" ht="15" customHeight="1">
      <c r="A270" s="2">
        <v>11180269</v>
      </c>
      <c r="B270" s="2"/>
      <c r="C270" s="2">
        <v>10840748</v>
      </c>
      <c r="D270" s="2">
        <v>11100694</v>
      </c>
    </row>
    <row r="271" spans="1:11" ht="15" customHeight="1">
      <c r="A271" s="2">
        <v>11180270</v>
      </c>
      <c r="B271" s="2"/>
      <c r="C271" s="2">
        <v>10840155</v>
      </c>
      <c r="D271" s="2">
        <v>11100199</v>
      </c>
      <c r="F271" s="2">
        <v>1229</v>
      </c>
      <c r="G271" s="2"/>
    </row>
    <row r="272" spans="1:11" ht="15" customHeight="1">
      <c r="A272" s="2">
        <v>11180271</v>
      </c>
      <c r="B272" s="2"/>
      <c r="C272" s="2">
        <v>10840155</v>
      </c>
      <c r="D272" s="2">
        <v>11100169</v>
      </c>
      <c r="F272" s="2">
        <v>1229</v>
      </c>
      <c r="G272" s="2"/>
    </row>
    <row r="273" spans="1:7" ht="15" customHeight="1">
      <c r="A273" s="2">
        <v>11180272</v>
      </c>
      <c r="B273" s="2">
        <v>1</v>
      </c>
      <c r="C273" s="2">
        <v>10840156</v>
      </c>
      <c r="D273" s="2">
        <v>11100194</v>
      </c>
      <c r="F273" s="2">
        <v>1229</v>
      </c>
      <c r="G273" s="2"/>
    </row>
    <row r="274" spans="1:7" ht="15" customHeight="1">
      <c r="A274" s="2">
        <v>11180273</v>
      </c>
      <c r="B274" s="2">
        <v>1</v>
      </c>
      <c r="C274" s="2">
        <v>10840157</v>
      </c>
      <c r="D274" s="2">
        <v>11100695</v>
      </c>
      <c r="F274" s="2" t="s">
        <v>1501</v>
      </c>
      <c r="G274" s="2" t="s">
        <v>276</v>
      </c>
    </row>
    <row r="275" spans="1:7" ht="15" customHeight="1">
      <c r="A275" s="2">
        <v>11180274</v>
      </c>
      <c r="B275" s="2">
        <v>1</v>
      </c>
      <c r="C275" s="2">
        <v>10840158</v>
      </c>
      <c r="D275" s="2">
        <v>11100695</v>
      </c>
      <c r="F275" s="2" t="s">
        <v>1501</v>
      </c>
      <c r="G275" s="2" t="s">
        <v>276</v>
      </c>
    </row>
    <row r="276" spans="1:7" ht="15" customHeight="1">
      <c r="A276" s="2">
        <v>11180275</v>
      </c>
      <c r="B276" s="2">
        <v>1</v>
      </c>
      <c r="C276" s="2">
        <v>10840159</v>
      </c>
      <c r="D276" s="2">
        <v>11100696</v>
      </c>
      <c r="F276" s="2" t="s">
        <v>1504</v>
      </c>
      <c r="G276" s="2" t="s">
        <v>276</v>
      </c>
    </row>
    <row r="277" spans="1:7" ht="15" customHeight="1">
      <c r="A277" s="2">
        <v>11180276</v>
      </c>
      <c r="B277" s="2">
        <v>1</v>
      </c>
      <c r="C277" s="2">
        <v>10840147</v>
      </c>
      <c r="D277" s="2">
        <v>11100692</v>
      </c>
      <c r="F277" s="2" t="s">
        <v>9955</v>
      </c>
      <c r="G277" s="2" t="s">
        <v>276</v>
      </c>
    </row>
    <row r="278" spans="1:7" ht="15" customHeight="1">
      <c r="A278" s="2">
        <v>11180277</v>
      </c>
      <c r="B278" s="2">
        <v>1</v>
      </c>
      <c r="C278" s="2">
        <v>10840148</v>
      </c>
      <c r="D278" s="2">
        <v>11100693</v>
      </c>
      <c r="F278" s="2" t="s">
        <v>1491</v>
      </c>
      <c r="G278" s="2" t="s">
        <v>276</v>
      </c>
    </row>
    <row r="279" spans="1:7" ht="15" customHeight="1">
      <c r="A279" s="2">
        <v>11180278</v>
      </c>
      <c r="B279" s="2">
        <v>1</v>
      </c>
      <c r="C279" s="2">
        <v>10840149</v>
      </c>
      <c r="D279" s="2">
        <v>11100692</v>
      </c>
      <c r="F279" s="2" t="s">
        <v>9955</v>
      </c>
      <c r="G279" s="2" t="s">
        <v>276</v>
      </c>
    </row>
    <row r="280" spans="1:7" ht="15" customHeight="1">
      <c r="A280" s="2">
        <v>11180279</v>
      </c>
      <c r="B280" s="2">
        <v>1</v>
      </c>
      <c r="C280" s="2">
        <v>10840998</v>
      </c>
      <c r="D280" s="2">
        <v>11100697</v>
      </c>
      <c r="F280" s="2" t="s">
        <v>892</v>
      </c>
      <c r="G280" s="2" t="s">
        <v>276</v>
      </c>
    </row>
    <row r="281" spans="1:7" ht="15" customHeight="1">
      <c r="A281" s="2">
        <v>11180280</v>
      </c>
      <c r="B281" s="2">
        <v>1</v>
      </c>
      <c r="C281" s="2">
        <v>10840992</v>
      </c>
      <c r="D281" s="2">
        <v>11100697</v>
      </c>
      <c r="F281" s="2" t="s">
        <v>892</v>
      </c>
      <c r="G281" s="2" t="s">
        <v>276</v>
      </c>
    </row>
    <row r="282" spans="1:7" ht="15" customHeight="1">
      <c r="A282" s="2">
        <v>11180281</v>
      </c>
      <c r="B282" s="2">
        <v>1</v>
      </c>
      <c r="C282" s="2">
        <v>10840995</v>
      </c>
      <c r="D282" s="2">
        <v>11100914</v>
      </c>
      <c r="F282" s="2" t="s">
        <v>895</v>
      </c>
      <c r="G282" s="2" t="s">
        <v>276</v>
      </c>
    </row>
    <row r="283" spans="1:7" ht="15" customHeight="1">
      <c r="A283" s="2">
        <v>11180282</v>
      </c>
      <c r="B283" s="2">
        <v>1</v>
      </c>
      <c r="C283" s="2">
        <v>10840996</v>
      </c>
      <c r="D283" s="2">
        <v>11100915</v>
      </c>
      <c r="F283" s="2" t="s">
        <v>895</v>
      </c>
      <c r="G283" s="2" t="s">
        <v>276</v>
      </c>
    </row>
    <row r="284" spans="1:7" ht="15" customHeight="1">
      <c r="A284" s="2">
        <v>11180283</v>
      </c>
      <c r="B284" s="2">
        <v>1</v>
      </c>
      <c r="C284" s="2">
        <v>10840160</v>
      </c>
      <c r="D284" s="2">
        <v>11100916</v>
      </c>
      <c r="F284" s="2" t="s">
        <v>3527</v>
      </c>
      <c r="G284" s="2"/>
    </row>
    <row r="285" spans="1:7" ht="15" customHeight="1">
      <c r="A285" s="2">
        <v>11180284</v>
      </c>
      <c r="B285" s="2">
        <v>1</v>
      </c>
      <c r="C285" s="2">
        <v>10840161</v>
      </c>
      <c r="D285" s="2">
        <v>11100917</v>
      </c>
      <c r="F285" s="2" t="s">
        <v>3527</v>
      </c>
      <c r="G285" s="2"/>
    </row>
    <row r="286" spans="1:7" ht="15" customHeight="1">
      <c r="A286" s="2">
        <v>11180285</v>
      </c>
      <c r="B286" s="2">
        <v>1</v>
      </c>
      <c r="C286" s="2">
        <v>10840162</v>
      </c>
      <c r="D286" s="2">
        <v>11100918</v>
      </c>
      <c r="F286" s="2" t="s">
        <v>3527</v>
      </c>
      <c r="G286" s="2"/>
    </row>
    <row r="287" spans="1:7" ht="15" customHeight="1">
      <c r="A287" s="2">
        <v>11180286</v>
      </c>
      <c r="B287" s="2">
        <v>1</v>
      </c>
      <c r="C287" s="2">
        <v>10840163</v>
      </c>
      <c r="D287" s="2">
        <v>11100919</v>
      </c>
      <c r="F287" s="2" t="s">
        <v>1510</v>
      </c>
      <c r="G287" s="2"/>
    </row>
    <row r="288" spans="1:7" ht="15" customHeight="1">
      <c r="A288" s="2">
        <v>11180287</v>
      </c>
      <c r="B288" s="2">
        <v>1</v>
      </c>
      <c r="C288" s="2">
        <v>10840164</v>
      </c>
      <c r="D288" s="2">
        <v>11100920</v>
      </c>
      <c r="F288" s="2" t="s">
        <v>1510</v>
      </c>
      <c r="G288" s="2"/>
    </row>
    <row r="289" spans="1:7" ht="15" customHeight="1">
      <c r="A289" s="2">
        <v>11180288</v>
      </c>
      <c r="B289" s="2">
        <v>1</v>
      </c>
      <c r="C289" s="2">
        <v>10840165</v>
      </c>
      <c r="D289" s="2">
        <v>11100921</v>
      </c>
      <c r="F289" s="2" t="s">
        <v>1510</v>
      </c>
      <c r="G289" s="2"/>
    </row>
    <row r="290" spans="1:7" ht="15" customHeight="1">
      <c r="A290" s="2">
        <v>11180289</v>
      </c>
      <c r="B290" s="2">
        <v>1</v>
      </c>
      <c r="C290" s="2">
        <v>10841023</v>
      </c>
      <c r="D290" s="4">
        <v>11100959</v>
      </c>
      <c r="F290" s="2" t="s">
        <v>2244</v>
      </c>
      <c r="G290" s="2" t="s">
        <v>276</v>
      </c>
    </row>
    <row r="291" spans="1:7" ht="15" customHeight="1">
      <c r="A291" s="2">
        <v>11180290</v>
      </c>
      <c r="B291" s="2">
        <v>1</v>
      </c>
      <c r="C291" s="2">
        <v>10841024</v>
      </c>
      <c r="D291" s="4">
        <v>11100960</v>
      </c>
      <c r="F291" s="2" t="s">
        <v>2244</v>
      </c>
      <c r="G291" s="2" t="s">
        <v>276</v>
      </c>
    </row>
    <row r="292" spans="1:7" ht="15" customHeight="1">
      <c r="A292" s="2">
        <v>11180291</v>
      </c>
      <c r="B292" s="2">
        <v>1</v>
      </c>
      <c r="C292" s="2">
        <v>10841025</v>
      </c>
      <c r="D292" s="4">
        <v>11100961</v>
      </c>
      <c r="F292" s="2" t="s">
        <v>2244</v>
      </c>
      <c r="G292" s="2" t="s">
        <v>276</v>
      </c>
    </row>
    <row r="293" spans="1:7" ht="15" customHeight="1">
      <c r="A293" s="2">
        <v>11180292</v>
      </c>
      <c r="B293" s="2">
        <v>1</v>
      </c>
      <c r="C293" s="2">
        <v>10841061</v>
      </c>
      <c r="D293" s="4">
        <v>11100962</v>
      </c>
      <c r="F293" s="2" t="s">
        <v>2252</v>
      </c>
      <c r="G293" s="21" t="s">
        <v>276</v>
      </c>
    </row>
    <row r="294" spans="1:7" ht="15" customHeight="1">
      <c r="A294" s="2">
        <v>11180293</v>
      </c>
      <c r="B294" s="2">
        <v>1</v>
      </c>
      <c r="C294" s="2">
        <v>10841062</v>
      </c>
      <c r="D294" s="4">
        <v>11100963</v>
      </c>
      <c r="F294" s="2" t="s">
        <v>2252</v>
      </c>
      <c r="G294" s="21" t="s">
        <v>276</v>
      </c>
    </row>
    <row r="295" spans="1:7" ht="15" customHeight="1">
      <c r="A295" s="2">
        <v>11180294</v>
      </c>
      <c r="B295" s="2">
        <v>1</v>
      </c>
      <c r="C295" s="2">
        <v>10841063</v>
      </c>
      <c r="D295" s="4">
        <v>11100964</v>
      </c>
      <c r="F295" s="2" t="s">
        <v>2252</v>
      </c>
      <c r="G295" s="21" t="s">
        <v>276</v>
      </c>
    </row>
    <row r="296" spans="1:7" ht="15" customHeight="1">
      <c r="A296" s="2">
        <v>11180295</v>
      </c>
      <c r="B296" s="2">
        <v>1</v>
      </c>
      <c r="C296" s="2">
        <v>10841064</v>
      </c>
      <c r="D296" s="4">
        <v>11100965</v>
      </c>
      <c r="F296" s="2" t="s">
        <v>2256</v>
      </c>
      <c r="G296" s="21" t="s">
        <v>276</v>
      </c>
    </row>
    <row r="297" spans="1:7" ht="15" customHeight="1">
      <c r="A297" s="2">
        <v>11180296</v>
      </c>
      <c r="B297" s="2">
        <v>1</v>
      </c>
      <c r="C297" s="2">
        <v>10841065</v>
      </c>
      <c r="D297" s="4">
        <v>11100966</v>
      </c>
      <c r="F297" s="2" t="s">
        <v>2256</v>
      </c>
      <c r="G297" s="21" t="s">
        <v>276</v>
      </c>
    </row>
    <row r="298" spans="1:7" ht="15" customHeight="1">
      <c r="A298" s="2">
        <v>11180297</v>
      </c>
      <c r="B298" s="2">
        <v>1</v>
      </c>
      <c r="C298" s="2">
        <v>10841066</v>
      </c>
      <c r="D298" s="4">
        <v>11100967</v>
      </c>
      <c r="F298" s="2" t="s">
        <v>2256</v>
      </c>
      <c r="G298" s="21" t="s">
        <v>276</v>
      </c>
    </row>
    <row r="299" spans="1:7" ht="15" customHeight="1">
      <c r="A299" s="2">
        <v>11180298</v>
      </c>
      <c r="B299" s="2">
        <v>1</v>
      </c>
      <c r="C299" s="2">
        <v>10841067</v>
      </c>
      <c r="D299" s="4">
        <v>11100968</v>
      </c>
      <c r="F299" s="2" t="s">
        <v>2260</v>
      </c>
      <c r="G299" s="21" t="s">
        <v>276</v>
      </c>
    </row>
    <row r="300" spans="1:7" ht="15" customHeight="1">
      <c r="A300" s="2">
        <v>11180299</v>
      </c>
      <c r="B300" s="2">
        <v>1</v>
      </c>
      <c r="C300" s="2">
        <v>10841068</v>
      </c>
      <c r="D300" s="4">
        <v>11100969</v>
      </c>
      <c r="F300" s="2" t="s">
        <v>2260</v>
      </c>
      <c r="G300" s="21" t="s">
        <v>276</v>
      </c>
    </row>
    <row r="301" spans="1:7" ht="15" customHeight="1">
      <c r="A301" s="2">
        <v>11180300</v>
      </c>
      <c r="B301" s="2">
        <v>1</v>
      </c>
      <c r="C301" s="2">
        <v>10841069</v>
      </c>
      <c r="D301" s="4">
        <v>11100970</v>
      </c>
      <c r="F301" s="2" t="s">
        <v>2260</v>
      </c>
      <c r="G301" s="21" t="s">
        <v>276</v>
      </c>
    </row>
    <row r="302" spans="1:7" ht="15" customHeight="1">
      <c r="A302" s="2">
        <v>11180301</v>
      </c>
      <c r="B302" s="2">
        <v>1</v>
      </c>
      <c r="C302" s="2">
        <v>10841070</v>
      </c>
      <c r="D302" s="4">
        <v>11100971</v>
      </c>
      <c r="F302" s="2" t="s">
        <v>2264</v>
      </c>
      <c r="G302" s="21" t="s">
        <v>276</v>
      </c>
    </row>
    <row r="303" spans="1:7" ht="15" customHeight="1">
      <c r="A303" s="2">
        <v>11180302</v>
      </c>
      <c r="B303" s="2">
        <v>1</v>
      </c>
      <c r="C303" s="2">
        <v>10841071</v>
      </c>
      <c r="D303" s="4">
        <v>11100972</v>
      </c>
      <c r="F303" s="2" t="s">
        <v>2264</v>
      </c>
      <c r="G303" s="21" t="s">
        <v>276</v>
      </c>
    </row>
    <row r="304" spans="1:7" ht="15" customHeight="1">
      <c r="A304" s="2">
        <v>11180303</v>
      </c>
      <c r="B304" s="2">
        <v>1</v>
      </c>
      <c r="C304" s="2">
        <v>10841072</v>
      </c>
      <c r="D304" s="4">
        <v>11100973</v>
      </c>
      <c r="F304" s="2" t="s">
        <v>2264</v>
      </c>
      <c r="G304" s="21" t="s">
        <v>276</v>
      </c>
    </row>
    <row r="305" spans="1:7" ht="15" customHeight="1">
      <c r="A305" s="2">
        <v>11180304</v>
      </c>
      <c r="B305" s="2">
        <v>1</v>
      </c>
      <c r="C305" s="2">
        <v>10841073</v>
      </c>
      <c r="D305" s="4">
        <v>11100974</v>
      </c>
      <c r="F305" s="2" t="s">
        <v>2268</v>
      </c>
      <c r="G305" s="21" t="s">
        <v>276</v>
      </c>
    </row>
    <row r="306" spans="1:7" ht="15" customHeight="1">
      <c r="A306" s="2">
        <v>11180305</v>
      </c>
      <c r="B306" s="2">
        <v>1</v>
      </c>
      <c r="C306" s="2">
        <v>10841074</v>
      </c>
      <c r="D306" s="4">
        <v>11100975</v>
      </c>
      <c r="F306" s="2" t="s">
        <v>2268</v>
      </c>
      <c r="G306" s="21" t="s">
        <v>276</v>
      </c>
    </row>
    <row r="307" spans="1:7" ht="15" customHeight="1">
      <c r="A307" s="2">
        <v>11180306</v>
      </c>
      <c r="B307" s="2">
        <v>1</v>
      </c>
      <c r="C307" s="2">
        <v>10841075</v>
      </c>
      <c r="D307" s="4">
        <v>11100976</v>
      </c>
      <c r="F307" s="2" t="s">
        <v>2268</v>
      </c>
      <c r="G307" s="21" t="s">
        <v>276</v>
      </c>
    </row>
    <row r="308" spans="1:7" ht="15" customHeight="1">
      <c r="A308" s="2">
        <v>11180307</v>
      </c>
      <c r="B308" s="2">
        <v>1</v>
      </c>
      <c r="C308" s="2">
        <v>10841026</v>
      </c>
      <c r="D308" s="13">
        <v>11100922</v>
      </c>
      <c r="F308" s="21" t="s">
        <v>923</v>
      </c>
      <c r="G308" s="158" t="s">
        <v>808</v>
      </c>
    </row>
    <row r="309" spans="1:7" ht="15" customHeight="1">
      <c r="A309" s="2">
        <v>11180308</v>
      </c>
      <c r="B309" s="2">
        <v>1</v>
      </c>
      <c r="C309" s="2">
        <v>10841027</v>
      </c>
      <c r="D309" s="4">
        <v>11100923</v>
      </c>
      <c r="F309" s="21" t="s">
        <v>924</v>
      </c>
      <c r="G309" s="158" t="s">
        <v>808</v>
      </c>
    </row>
    <row r="310" spans="1:7" ht="15" customHeight="1">
      <c r="A310" s="2">
        <v>11180309</v>
      </c>
      <c r="B310" s="2">
        <v>1</v>
      </c>
      <c r="C310" s="2">
        <v>10841028</v>
      </c>
      <c r="D310" s="4">
        <v>11100924</v>
      </c>
      <c r="F310" s="21" t="s">
        <v>925</v>
      </c>
      <c r="G310" s="158" t="s">
        <v>808</v>
      </c>
    </row>
    <row r="311" spans="1:7" ht="15" customHeight="1">
      <c r="A311" s="2">
        <v>11180310</v>
      </c>
      <c r="B311" s="2">
        <v>1</v>
      </c>
      <c r="C311" s="2">
        <v>10841029</v>
      </c>
      <c r="D311" s="4">
        <v>11100925</v>
      </c>
      <c r="F311" s="21" t="s">
        <v>926</v>
      </c>
      <c r="G311" s="158" t="s">
        <v>808</v>
      </c>
    </row>
    <row r="312" spans="1:7" ht="15" customHeight="1">
      <c r="A312" s="2">
        <v>11180311</v>
      </c>
      <c r="B312" s="2">
        <v>1</v>
      </c>
      <c r="C312" s="2">
        <v>10841030</v>
      </c>
      <c r="D312" s="4">
        <v>11100926</v>
      </c>
      <c r="F312" s="21" t="s">
        <v>927</v>
      </c>
      <c r="G312" s="158" t="s">
        <v>808</v>
      </c>
    </row>
    <row r="313" spans="1:7" ht="15" customHeight="1">
      <c r="A313" s="2">
        <v>11180312</v>
      </c>
      <c r="B313" s="2">
        <v>1</v>
      </c>
      <c r="C313" s="2">
        <v>10841031</v>
      </c>
      <c r="D313" s="4">
        <v>11100927</v>
      </c>
      <c r="F313" s="21" t="s">
        <v>928</v>
      </c>
      <c r="G313" s="158" t="s">
        <v>808</v>
      </c>
    </row>
    <row r="314" spans="1:7" ht="15" customHeight="1">
      <c r="A314" s="2">
        <v>11180313</v>
      </c>
      <c r="B314" s="2">
        <v>1</v>
      </c>
      <c r="C314" s="2">
        <v>10841032</v>
      </c>
      <c r="D314" s="4">
        <v>11100928</v>
      </c>
      <c r="F314" s="21" t="s">
        <v>929</v>
      </c>
      <c r="G314" s="158" t="s">
        <v>808</v>
      </c>
    </row>
    <row r="315" spans="1:7" ht="15" customHeight="1">
      <c r="A315" s="2">
        <v>11180314</v>
      </c>
      <c r="B315" s="2">
        <v>1</v>
      </c>
      <c r="C315" s="2">
        <v>10841033</v>
      </c>
      <c r="D315" s="4">
        <v>11100929</v>
      </c>
      <c r="F315" s="21" t="s">
        <v>930</v>
      </c>
      <c r="G315" s="158" t="s">
        <v>808</v>
      </c>
    </row>
    <row r="316" spans="1:7" ht="15" customHeight="1">
      <c r="A316" s="2">
        <v>11180315</v>
      </c>
      <c r="B316" s="2">
        <v>1</v>
      </c>
      <c r="C316" s="2">
        <v>10841034</v>
      </c>
      <c r="D316" s="4">
        <v>11100930</v>
      </c>
      <c r="F316" s="21" t="s">
        <v>931</v>
      </c>
      <c r="G316" s="158" t="s">
        <v>808</v>
      </c>
    </row>
    <row r="317" spans="1:7" ht="15" customHeight="1">
      <c r="A317" s="2">
        <v>11180316</v>
      </c>
      <c r="B317" s="2">
        <v>1</v>
      </c>
      <c r="C317" s="2">
        <v>10841035</v>
      </c>
      <c r="D317" s="4">
        <v>11100931</v>
      </c>
      <c r="F317" s="21" t="s">
        <v>932</v>
      </c>
      <c r="G317" s="158" t="s">
        <v>808</v>
      </c>
    </row>
    <row r="318" spans="1:7" ht="15" customHeight="1">
      <c r="A318" s="2">
        <v>11180317</v>
      </c>
      <c r="B318" s="2">
        <v>1</v>
      </c>
      <c r="C318" s="2">
        <v>10841036</v>
      </c>
      <c r="D318" s="4">
        <v>11100932</v>
      </c>
      <c r="F318" s="21" t="s">
        <v>933</v>
      </c>
      <c r="G318" s="158" t="s">
        <v>808</v>
      </c>
    </row>
    <row r="319" spans="1:7" ht="15" customHeight="1">
      <c r="A319" s="2">
        <v>11180318</v>
      </c>
      <c r="B319" s="2">
        <v>1</v>
      </c>
      <c r="C319" s="2">
        <v>10841037</v>
      </c>
      <c r="D319" s="4">
        <v>11100933</v>
      </c>
      <c r="F319" s="21" t="s">
        <v>934</v>
      </c>
      <c r="G319" s="158" t="s">
        <v>808</v>
      </c>
    </row>
    <row r="320" spans="1:7" ht="15" customHeight="1">
      <c r="A320" s="2">
        <v>11180319</v>
      </c>
      <c r="B320" s="2">
        <v>1</v>
      </c>
      <c r="C320" s="2">
        <v>10841038</v>
      </c>
      <c r="D320" s="4">
        <v>11100934</v>
      </c>
      <c r="F320" s="21" t="s">
        <v>935</v>
      </c>
      <c r="G320" s="158" t="s">
        <v>808</v>
      </c>
    </row>
    <row r="321" spans="1:7" ht="15" customHeight="1">
      <c r="A321" s="2">
        <v>11180320</v>
      </c>
      <c r="B321" s="2">
        <v>1</v>
      </c>
      <c r="C321" s="2">
        <v>10841039</v>
      </c>
      <c r="D321" s="4">
        <v>11100935</v>
      </c>
      <c r="F321" s="21" t="s">
        <v>936</v>
      </c>
      <c r="G321" s="158" t="s">
        <v>808</v>
      </c>
    </row>
    <row r="322" spans="1:7" ht="15" customHeight="1">
      <c r="A322" s="2">
        <v>11180321</v>
      </c>
      <c r="B322" s="2">
        <v>1</v>
      </c>
      <c r="C322" s="2">
        <v>10841040</v>
      </c>
      <c r="D322" s="4">
        <v>11100936</v>
      </c>
      <c r="F322" s="21" t="s">
        <v>937</v>
      </c>
      <c r="G322" s="158" t="s">
        <v>808</v>
      </c>
    </row>
    <row r="323" spans="1:7" ht="15" customHeight="1">
      <c r="A323" s="2">
        <v>11180322</v>
      </c>
      <c r="B323" s="2">
        <v>1</v>
      </c>
      <c r="C323" s="2">
        <v>10841041</v>
      </c>
      <c r="D323" s="4">
        <v>11100937</v>
      </c>
      <c r="F323" s="21" t="s">
        <v>938</v>
      </c>
      <c r="G323" s="158" t="s">
        <v>808</v>
      </c>
    </row>
    <row r="324" spans="1:7" ht="15" customHeight="1">
      <c r="A324" s="2">
        <v>11180323</v>
      </c>
      <c r="B324" s="2">
        <v>1</v>
      </c>
      <c r="C324" s="2">
        <v>10841042</v>
      </c>
      <c r="D324" s="4">
        <v>11100938</v>
      </c>
      <c r="F324" s="21" t="s">
        <v>939</v>
      </c>
      <c r="G324" s="158" t="s">
        <v>808</v>
      </c>
    </row>
    <row r="325" spans="1:7" ht="15" customHeight="1">
      <c r="A325" s="2">
        <v>11180324</v>
      </c>
      <c r="B325" s="2">
        <v>1</v>
      </c>
      <c r="C325" s="2">
        <v>10841043</v>
      </c>
      <c r="D325" s="4">
        <v>11100939</v>
      </c>
      <c r="F325" s="21" t="s">
        <v>940</v>
      </c>
      <c r="G325" s="158" t="s">
        <v>808</v>
      </c>
    </row>
    <row r="326" spans="1:7" ht="15" customHeight="1">
      <c r="A326" s="2">
        <v>11180325</v>
      </c>
      <c r="B326" s="2">
        <v>1</v>
      </c>
      <c r="C326" s="2">
        <v>10841044</v>
      </c>
      <c r="D326" s="4">
        <v>11100940</v>
      </c>
      <c r="F326" s="21" t="s">
        <v>941</v>
      </c>
      <c r="G326" s="158" t="s">
        <v>808</v>
      </c>
    </row>
    <row r="327" spans="1:7" ht="15" customHeight="1">
      <c r="A327" s="2">
        <v>11180326</v>
      </c>
      <c r="B327" s="2">
        <v>1</v>
      </c>
      <c r="C327" s="2">
        <v>10841045</v>
      </c>
      <c r="D327" s="4">
        <v>11100941</v>
      </c>
      <c r="F327" s="21" t="s">
        <v>942</v>
      </c>
      <c r="G327" s="158" t="s">
        <v>808</v>
      </c>
    </row>
    <row r="328" spans="1:7" ht="15" customHeight="1">
      <c r="A328" s="2">
        <v>11180327</v>
      </c>
      <c r="B328" s="2">
        <v>1</v>
      </c>
      <c r="C328" s="2">
        <v>10841046</v>
      </c>
      <c r="D328" s="4">
        <v>11100942</v>
      </c>
      <c r="F328" s="21" t="s">
        <v>943</v>
      </c>
      <c r="G328" s="158" t="s">
        <v>808</v>
      </c>
    </row>
    <row r="329" spans="1:7" ht="15" customHeight="1">
      <c r="A329" s="2">
        <v>11180328</v>
      </c>
      <c r="B329" s="2">
        <v>1</v>
      </c>
      <c r="C329" s="2">
        <v>10841047</v>
      </c>
      <c r="D329" s="4">
        <v>11100943</v>
      </c>
      <c r="F329" s="21" t="s">
        <v>944</v>
      </c>
      <c r="G329" s="158" t="s">
        <v>808</v>
      </c>
    </row>
    <row r="330" spans="1:7" ht="15" customHeight="1">
      <c r="A330" s="2">
        <v>11180329</v>
      </c>
      <c r="B330" s="2">
        <v>1</v>
      </c>
      <c r="C330" s="2">
        <v>10841048</v>
      </c>
      <c r="D330" s="4">
        <v>11100944</v>
      </c>
      <c r="F330" s="21" t="s">
        <v>945</v>
      </c>
      <c r="G330" s="158" t="s">
        <v>808</v>
      </c>
    </row>
    <row r="331" spans="1:7" ht="15" customHeight="1">
      <c r="A331" s="2">
        <v>11180330</v>
      </c>
      <c r="B331" s="2">
        <v>1</v>
      </c>
      <c r="C331" s="2">
        <v>10841049</v>
      </c>
      <c r="D331" s="4">
        <v>11100945</v>
      </c>
      <c r="F331" s="21" t="s">
        <v>946</v>
      </c>
      <c r="G331" s="158" t="s">
        <v>808</v>
      </c>
    </row>
    <row r="332" spans="1:7" ht="15" customHeight="1">
      <c r="A332" s="2">
        <v>11180331</v>
      </c>
      <c r="B332" s="2">
        <v>1</v>
      </c>
      <c r="C332" s="2">
        <v>10841050</v>
      </c>
      <c r="D332" s="4">
        <v>11100946</v>
      </c>
      <c r="F332" s="21" t="s">
        <v>947</v>
      </c>
      <c r="G332" s="158" t="s">
        <v>808</v>
      </c>
    </row>
    <row r="333" spans="1:7" ht="15" customHeight="1">
      <c r="A333" s="2">
        <v>11180332</v>
      </c>
      <c r="B333" s="2">
        <v>1</v>
      </c>
      <c r="C333" s="2">
        <v>10841051</v>
      </c>
      <c r="D333" s="4">
        <v>11100947</v>
      </c>
      <c r="F333" s="21" t="s">
        <v>948</v>
      </c>
      <c r="G333" s="158" t="s">
        <v>808</v>
      </c>
    </row>
    <row r="334" spans="1:7" ht="15" customHeight="1">
      <c r="A334" s="2">
        <v>11180333</v>
      </c>
      <c r="B334" s="2">
        <v>1</v>
      </c>
      <c r="C334" s="2">
        <v>10841051</v>
      </c>
      <c r="D334" s="4">
        <v>11100948</v>
      </c>
      <c r="F334" s="21" t="s">
        <v>948</v>
      </c>
      <c r="G334" s="158" t="s">
        <v>808</v>
      </c>
    </row>
    <row r="335" spans="1:7" ht="15" customHeight="1">
      <c r="A335" s="2">
        <v>11180334</v>
      </c>
      <c r="B335" s="2">
        <v>1</v>
      </c>
      <c r="C335" s="2">
        <v>10841052</v>
      </c>
      <c r="D335" s="4">
        <v>11100949</v>
      </c>
      <c r="F335" s="21" t="s">
        <v>949</v>
      </c>
      <c r="G335" s="158" t="s">
        <v>808</v>
      </c>
    </row>
    <row r="336" spans="1:7" ht="15" customHeight="1">
      <c r="A336" s="2">
        <v>11180335</v>
      </c>
      <c r="B336" s="2">
        <v>1</v>
      </c>
      <c r="C336" s="2">
        <v>10841053</v>
      </c>
      <c r="D336" s="4">
        <v>11100950</v>
      </c>
      <c r="F336" s="21" t="s">
        <v>950</v>
      </c>
      <c r="G336" s="158" t="s">
        <v>808</v>
      </c>
    </row>
    <row r="337" spans="1:9" ht="15" customHeight="1">
      <c r="A337" s="2">
        <v>11180336</v>
      </c>
      <c r="B337" s="2">
        <v>1</v>
      </c>
      <c r="C337" s="2">
        <v>10841054</v>
      </c>
      <c r="D337" s="4">
        <v>11100951</v>
      </c>
      <c r="F337" s="21" t="s">
        <v>951</v>
      </c>
      <c r="G337" s="158" t="s">
        <v>808</v>
      </c>
    </row>
    <row r="338" spans="1:9" ht="15" customHeight="1">
      <c r="A338" s="2">
        <v>11180337</v>
      </c>
      <c r="B338" s="2">
        <v>1</v>
      </c>
      <c r="C338" s="2">
        <v>10841055</v>
      </c>
      <c r="D338" s="4">
        <v>11100952</v>
      </c>
      <c r="F338" s="21" t="s">
        <v>952</v>
      </c>
      <c r="G338" s="158" t="s">
        <v>808</v>
      </c>
    </row>
    <row r="339" spans="1:9" ht="15" customHeight="1">
      <c r="A339" s="2">
        <v>11180338</v>
      </c>
      <c r="B339" s="2">
        <v>1</v>
      </c>
      <c r="C339" s="2">
        <v>10841056</v>
      </c>
      <c r="D339" s="4">
        <v>11100953</v>
      </c>
      <c r="F339" s="21" t="s">
        <v>953</v>
      </c>
      <c r="G339" s="158" t="s">
        <v>808</v>
      </c>
    </row>
    <row r="340" spans="1:9" ht="15" customHeight="1">
      <c r="A340" s="2">
        <v>11180339</v>
      </c>
      <c r="B340" s="2">
        <v>1</v>
      </c>
      <c r="C340" s="2">
        <v>10841057</v>
      </c>
      <c r="D340" s="4">
        <v>11100954</v>
      </c>
      <c r="F340" s="21" t="s">
        <v>954</v>
      </c>
      <c r="G340" s="158" t="s">
        <v>808</v>
      </c>
    </row>
    <row r="341" spans="1:9" ht="15" customHeight="1">
      <c r="A341" s="2">
        <v>11180340</v>
      </c>
      <c r="B341" s="2">
        <v>1</v>
      </c>
      <c r="C341" s="2">
        <v>10841057</v>
      </c>
      <c r="D341" s="4">
        <v>11100955</v>
      </c>
      <c r="F341" s="21" t="s">
        <v>954</v>
      </c>
      <c r="G341" s="158" t="s">
        <v>808</v>
      </c>
    </row>
    <row r="342" spans="1:9" ht="15" customHeight="1">
      <c r="A342" s="2">
        <v>11180341</v>
      </c>
      <c r="B342" s="2">
        <v>1</v>
      </c>
      <c r="C342" s="2">
        <v>10841058</v>
      </c>
      <c r="D342" s="4">
        <v>11100956</v>
      </c>
      <c r="F342" s="21" t="s">
        <v>955</v>
      </c>
      <c r="G342" s="158" t="s">
        <v>956</v>
      </c>
    </row>
    <row r="343" spans="1:9" ht="15" customHeight="1">
      <c r="A343" s="2">
        <v>11180342</v>
      </c>
      <c r="B343" s="2">
        <v>1</v>
      </c>
      <c r="C343" s="2">
        <v>10841059</v>
      </c>
      <c r="D343" s="4">
        <v>11100957</v>
      </c>
      <c r="F343" s="21" t="s">
        <v>957</v>
      </c>
      <c r="G343" s="158" t="s">
        <v>956</v>
      </c>
    </row>
    <row r="344" spans="1:9" ht="15" customHeight="1">
      <c r="A344" s="2">
        <v>11180343</v>
      </c>
      <c r="B344" s="2">
        <v>1</v>
      </c>
      <c r="C344" s="2">
        <v>10841060</v>
      </c>
      <c r="D344" s="4">
        <v>11100958</v>
      </c>
      <c r="F344" s="21" t="s">
        <v>958</v>
      </c>
      <c r="G344" s="158" t="s">
        <v>956</v>
      </c>
    </row>
    <row r="345" spans="1:9" ht="15" customHeight="1">
      <c r="A345" s="2">
        <v>11180344</v>
      </c>
      <c r="B345" s="2">
        <v>1</v>
      </c>
      <c r="C345" s="2">
        <v>10841076</v>
      </c>
      <c r="D345" s="2">
        <v>11100977</v>
      </c>
      <c r="F345" s="21">
        <v>4429</v>
      </c>
      <c r="G345" s="21" t="s">
        <v>867</v>
      </c>
    </row>
    <row r="346" spans="1:9" ht="15" customHeight="1">
      <c r="A346" s="2">
        <v>11180345</v>
      </c>
      <c r="B346" s="2">
        <v>1</v>
      </c>
      <c r="C346" s="2">
        <v>10840997</v>
      </c>
      <c r="D346" s="2">
        <v>11100700</v>
      </c>
      <c r="F346" s="21" t="s">
        <v>2235</v>
      </c>
      <c r="G346" s="158" t="s">
        <v>276</v>
      </c>
    </row>
    <row r="347" spans="1:9" ht="15" customHeight="1">
      <c r="A347" s="2">
        <v>11180346</v>
      </c>
      <c r="B347" s="2">
        <v>1</v>
      </c>
      <c r="C347" s="2">
        <v>10840638</v>
      </c>
      <c r="D347" s="2">
        <v>11100978</v>
      </c>
      <c r="F347" s="21" t="s">
        <v>3009</v>
      </c>
      <c r="G347" s="158" t="s">
        <v>1228</v>
      </c>
    </row>
    <row r="348" spans="1:9" ht="15" customHeight="1">
      <c r="A348" s="2">
        <v>11180347</v>
      </c>
      <c r="B348" s="2">
        <v>1</v>
      </c>
      <c r="C348" s="2">
        <v>10840726</v>
      </c>
      <c r="D348" s="2">
        <v>11100739</v>
      </c>
      <c r="F348" s="2">
        <v>2572</v>
      </c>
      <c r="G348" s="158" t="s">
        <v>1228</v>
      </c>
    </row>
    <row r="349" spans="1:9" ht="15" customHeight="1">
      <c r="A349" s="2">
        <v>11180348</v>
      </c>
      <c r="B349" s="2">
        <v>1</v>
      </c>
      <c r="C349" s="2">
        <v>10840717</v>
      </c>
      <c r="D349" s="316">
        <v>11100718</v>
      </c>
      <c r="F349" s="2" t="s">
        <v>610</v>
      </c>
      <c r="G349" s="158" t="s">
        <v>195</v>
      </c>
    </row>
    <row r="350" spans="1:9" ht="15" customHeight="1">
      <c r="A350" s="2">
        <v>11180349</v>
      </c>
      <c r="B350" s="2">
        <v>1</v>
      </c>
      <c r="C350" s="2">
        <v>10840714</v>
      </c>
      <c r="D350" s="2">
        <v>11100715</v>
      </c>
      <c r="F350" s="2" t="s">
        <v>602</v>
      </c>
      <c r="G350" s="2" t="s">
        <v>195</v>
      </c>
      <c r="H350" s="54"/>
      <c r="I350" s="21"/>
    </row>
    <row r="351" spans="1:9" ht="15" customHeight="1">
      <c r="A351" s="2">
        <v>11180350</v>
      </c>
      <c r="B351" s="2">
        <v>1</v>
      </c>
      <c r="C351" s="2">
        <v>10840698</v>
      </c>
      <c r="D351" s="2">
        <v>11100980</v>
      </c>
      <c r="F351" s="2" t="s">
        <v>3011</v>
      </c>
      <c r="G351" s="158" t="s">
        <v>1104</v>
      </c>
      <c r="H351" s="54"/>
      <c r="I351" s="21"/>
    </row>
    <row r="352" spans="1:9" ht="15" customHeight="1">
      <c r="A352" s="2">
        <v>11180351</v>
      </c>
      <c r="B352" s="2">
        <v>1</v>
      </c>
      <c r="C352" s="2">
        <v>10840640</v>
      </c>
      <c r="D352" s="2">
        <v>11100981</v>
      </c>
      <c r="F352" s="2" t="s">
        <v>3013</v>
      </c>
      <c r="G352" s="158" t="s">
        <v>1104</v>
      </c>
      <c r="H352" s="54"/>
      <c r="I352" s="21"/>
    </row>
    <row r="353" spans="1:9" ht="15" customHeight="1">
      <c r="A353" s="2">
        <v>11180352</v>
      </c>
      <c r="B353" s="2">
        <v>1</v>
      </c>
      <c r="C353" s="2">
        <v>10840722</v>
      </c>
      <c r="D353" s="2">
        <v>11100732</v>
      </c>
      <c r="F353" s="2" t="s">
        <v>622</v>
      </c>
      <c r="G353" s="2" t="s">
        <v>195</v>
      </c>
      <c r="I353" s="21"/>
    </row>
    <row r="354" spans="1:9" ht="15" customHeight="1">
      <c r="A354" s="2">
        <v>11180353</v>
      </c>
      <c r="B354" s="2">
        <v>1</v>
      </c>
      <c r="C354" s="2">
        <v>10840722</v>
      </c>
      <c r="D354" s="2">
        <v>11100733</v>
      </c>
      <c r="F354" s="2" t="s">
        <v>622</v>
      </c>
      <c r="G354" s="2" t="s">
        <v>195</v>
      </c>
    </row>
    <row r="355" spans="1:9" ht="15" customHeight="1">
      <c r="A355" s="2">
        <v>11180354</v>
      </c>
      <c r="B355" s="2">
        <v>1</v>
      </c>
      <c r="C355" s="2">
        <v>10840722</v>
      </c>
      <c r="D355" s="2">
        <v>11100734</v>
      </c>
      <c r="F355" s="2" t="s">
        <v>622</v>
      </c>
      <c r="G355" s="2" t="s">
        <v>195</v>
      </c>
    </row>
    <row r="356" spans="1:9" ht="15" customHeight="1">
      <c r="A356" s="2">
        <v>11180355</v>
      </c>
      <c r="B356" s="2">
        <v>1</v>
      </c>
      <c r="C356" s="2">
        <v>10840722</v>
      </c>
      <c r="D356" s="2">
        <v>11100735</v>
      </c>
      <c r="F356" s="2" t="s">
        <v>622</v>
      </c>
      <c r="G356" s="2" t="s">
        <v>195</v>
      </c>
    </row>
    <row r="357" spans="1:9" ht="15" customHeight="1">
      <c r="A357" s="2">
        <v>11180356</v>
      </c>
      <c r="B357" s="2">
        <v>1</v>
      </c>
      <c r="C357" s="2">
        <v>10840722</v>
      </c>
      <c r="D357" s="2">
        <v>11100731</v>
      </c>
      <c r="F357" s="2" t="s">
        <v>622</v>
      </c>
      <c r="G357" s="2" t="s">
        <v>195</v>
      </c>
    </row>
    <row r="358" spans="1:9" ht="15" customHeight="1">
      <c r="A358" s="2">
        <v>11180357</v>
      </c>
      <c r="B358" s="2">
        <v>1</v>
      </c>
      <c r="C358" s="2">
        <v>10840726</v>
      </c>
      <c r="D358" s="2">
        <v>11100739</v>
      </c>
      <c r="F358" s="2" t="s">
        <v>1221</v>
      </c>
      <c r="G358" s="2" t="s">
        <v>195</v>
      </c>
    </row>
    <row r="359" spans="1:9" ht="15" customHeight="1">
      <c r="A359" s="2">
        <v>11180358</v>
      </c>
      <c r="B359" s="2">
        <v>1</v>
      </c>
      <c r="C359" s="2">
        <v>10840726</v>
      </c>
      <c r="D359" s="2">
        <v>11100731</v>
      </c>
      <c r="F359" s="2" t="s">
        <v>1221</v>
      </c>
      <c r="G359" s="2" t="s">
        <v>195</v>
      </c>
    </row>
    <row r="360" spans="1:9" ht="15" customHeight="1">
      <c r="A360" s="2">
        <v>11180359</v>
      </c>
      <c r="B360" s="2">
        <v>1</v>
      </c>
      <c r="C360" s="2">
        <v>10840888</v>
      </c>
      <c r="D360" s="2">
        <v>11100859</v>
      </c>
      <c r="F360" s="2" t="s">
        <v>765</v>
      </c>
      <c r="G360" s="2" t="s">
        <v>195</v>
      </c>
    </row>
    <row r="361" spans="1:9" ht="15" customHeight="1">
      <c r="A361" s="2">
        <v>11180360</v>
      </c>
      <c r="B361" s="2">
        <v>1</v>
      </c>
      <c r="C361" s="2">
        <v>10840889</v>
      </c>
      <c r="D361" s="2">
        <v>11100860</v>
      </c>
      <c r="F361" s="2" t="s">
        <v>765</v>
      </c>
      <c r="G361" s="2" t="s">
        <v>195</v>
      </c>
    </row>
    <row r="362" spans="1:9" ht="15" customHeight="1">
      <c r="A362" s="2">
        <v>11180361</v>
      </c>
      <c r="B362" s="2">
        <v>1</v>
      </c>
      <c r="C362" s="2">
        <v>10840890</v>
      </c>
      <c r="D362" s="2">
        <v>11100861</v>
      </c>
      <c r="F362" s="2" t="s">
        <v>765</v>
      </c>
      <c r="G362" s="2" t="s">
        <v>195</v>
      </c>
    </row>
    <row r="363" spans="1:9" ht="15" customHeight="1">
      <c r="A363" s="2">
        <v>11180362</v>
      </c>
      <c r="B363" s="2">
        <v>1</v>
      </c>
      <c r="C363" s="2">
        <v>10840887</v>
      </c>
      <c r="D363" s="2">
        <v>11100857</v>
      </c>
      <c r="F363" s="2" t="s">
        <v>764</v>
      </c>
      <c r="G363" s="2" t="s">
        <v>195</v>
      </c>
    </row>
    <row r="364" spans="1:9" ht="15" customHeight="1">
      <c r="A364" s="2">
        <v>11180363</v>
      </c>
      <c r="B364" s="2">
        <v>1</v>
      </c>
      <c r="C364" s="2">
        <v>10840887</v>
      </c>
      <c r="D364" s="2">
        <v>11100858</v>
      </c>
      <c r="F364" s="2" t="s">
        <v>764</v>
      </c>
      <c r="G364" s="2" t="s">
        <v>195</v>
      </c>
    </row>
    <row r="365" spans="1:9" ht="15" customHeight="1">
      <c r="A365" s="2">
        <v>11180364</v>
      </c>
      <c r="B365" s="2">
        <v>1</v>
      </c>
      <c r="C365" s="2">
        <v>10840660</v>
      </c>
      <c r="D365" s="2">
        <v>11100982</v>
      </c>
      <c r="F365" s="2" t="s">
        <v>554</v>
      </c>
      <c r="G365" s="2" t="s">
        <v>195</v>
      </c>
    </row>
    <row r="366" spans="1:9" ht="15" customHeight="1">
      <c r="A366" s="2">
        <v>11180365</v>
      </c>
      <c r="B366" s="2">
        <v>1</v>
      </c>
      <c r="C366" s="2">
        <v>10840999</v>
      </c>
      <c r="D366" s="2">
        <v>11100893</v>
      </c>
      <c r="F366" s="2" t="s">
        <v>538</v>
      </c>
      <c r="G366" s="2" t="s">
        <v>195</v>
      </c>
    </row>
    <row r="367" spans="1:9" ht="15" customHeight="1">
      <c r="A367" s="2">
        <v>11180366</v>
      </c>
      <c r="B367" s="2">
        <v>1</v>
      </c>
      <c r="C367" s="2">
        <v>10840999</v>
      </c>
      <c r="D367" s="2">
        <v>11100894</v>
      </c>
      <c r="F367" s="2" t="s">
        <v>538</v>
      </c>
      <c r="G367" s="2" t="s">
        <v>195</v>
      </c>
    </row>
    <row r="368" spans="1:9" ht="15" customHeight="1">
      <c r="A368" s="2">
        <v>11180367</v>
      </c>
      <c r="B368" s="2">
        <v>1</v>
      </c>
      <c r="C368" s="2">
        <v>10840584</v>
      </c>
      <c r="D368" s="2">
        <v>11100983</v>
      </c>
      <c r="F368" s="2" t="s">
        <v>1143</v>
      </c>
      <c r="G368" s="2" t="s">
        <v>1104</v>
      </c>
    </row>
    <row r="369" spans="1:7" ht="15" customHeight="1">
      <c r="A369" s="2">
        <v>11180368</v>
      </c>
      <c r="B369" s="2">
        <v>1</v>
      </c>
      <c r="C369" s="2">
        <v>10841077</v>
      </c>
      <c r="D369" s="4">
        <v>11100984</v>
      </c>
      <c r="F369" s="21" t="s">
        <v>982</v>
      </c>
      <c r="G369" s="21" t="s">
        <v>867</v>
      </c>
    </row>
    <row r="370" spans="1:7" ht="15" customHeight="1">
      <c r="A370" s="2">
        <v>11180369</v>
      </c>
      <c r="B370" s="3">
        <v>1</v>
      </c>
      <c r="C370" s="2">
        <v>10840166</v>
      </c>
      <c r="D370" s="4">
        <v>11101103</v>
      </c>
      <c r="F370" s="24" t="s">
        <v>1009</v>
      </c>
      <c r="G370" s="24" t="s">
        <v>276</v>
      </c>
    </row>
    <row r="371" spans="1:7" ht="15" customHeight="1">
      <c r="A371" s="2">
        <v>11180370</v>
      </c>
      <c r="B371" s="3">
        <v>1</v>
      </c>
      <c r="C371" s="2">
        <v>10840167</v>
      </c>
      <c r="D371" s="4">
        <v>11101104</v>
      </c>
      <c r="F371" s="24" t="s">
        <v>1009</v>
      </c>
      <c r="G371" s="24" t="s">
        <v>276</v>
      </c>
    </row>
    <row r="372" spans="1:7" ht="15" customHeight="1">
      <c r="A372" s="2">
        <v>11180371</v>
      </c>
      <c r="B372" s="3">
        <v>1</v>
      </c>
      <c r="C372" s="2">
        <v>10840168</v>
      </c>
      <c r="D372" s="4">
        <v>11101105</v>
      </c>
      <c r="F372" s="28" t="s">
        <v>1010</v>
      </c>
      <c r="G372" s="24" t="s">
        <v>276</v>
      </c>
    </row>
    <row r="373" spans="1:7" ht="15" customHeight="1">
      <c r="A373" s="2">
        <v>11180372</v>
      </c>
      <c r="B373" s="3">
        <v>1</v>
      </c>
      <c r="C373" s="2">
        <v>10841101</v>
      </c>
      <c r="D373" s="4">
        <v>11101106</v>
      </c>
      <c r="F373" s="2" t="s">
        <v>1011</v>
      </c>
      <c r="G373" s="2" t="s">
        <v>276</v>
      </c>
    </row>
    <row r="374" spans="1:7" ht="15" customHeight="1">
      <c r="A374" s="2">
        <v>11180373</v>
      </c>
      <c r="B374" s="3">
        <v>1</v>
      </c>
      <c r="C374" s="2">
        <v>10841102</v>
      </c>
      <c r="D374" s="4">
        <v>11101107</v>
      </c>
      <c r="F374" s="2" t="s">
        <v>1012</v>
      </c>
      <c r="G374" s="2" t="s">
        <v>276</v>
      </c>
    </row>
    <row r="375" spans="1:7" ht="15" customHeight="1">
      <c r="A375" s="2">
        <v>11180374</v>
      </c>
      <c r="B375" s="3">
        <v>1</v>
      </c>
      <c r="C375" s="2">
        <v>10841103</v>
      </c>
      <c r="D375" s="4">
        <v>11101108</v>
      </c>
      <c r="F375" s="2" t="s">
        <v>1013</v>
      </c>
      <c r="G375" s="2" t="s">
        <v>276</v>
      </c>
    </row>
    <row r="376" spans="1:7" ht="15" customHeight="1">
      <c r="A376" s="2">
        <v>11180375</v>
      </c>
      <c r="B376" s="3">
        <v>1</v>
      </c>
      <c r="C376" s="2">
        <v>10841104</v>
      </c>
      <c r="D376" s="4">
        <v>11101109</v>
      </c>
      <c r="F376" s="2" t="s">
        <v>1014</v>
      </c>
      <c r="G376" s="2" t="s">
        <v>276</v>
      </c>
    </row>
    <row r="377" spans="1:7" ht="15" customHeight="1">
      <c r="A377" s="2">
        <v>11180376</v>
      </c>
      <c r="B377" s="3">
        <v>1</v>
      </c>
      <c r="C377" s="2">
        <v>10840169</v>
      </c>
      <c r="D377" s="2">
        <v>11101110</v>
      </c>
      <c r="F377" s="3" t="s">
        <v>1015</v>
      </c>
      <c r="G377" s="3" t="s">
        <v>276</v>
      </c>
    </row>
    <row r="378" spans="1:7" ht="15" customHeight="1">
      <c r="A378" s="2">
        <v>11180377</v>
      </c>
      <c r="B378" s="3">
        <v>1</v>
      </c>
      <c r="C378" s="3">
        <v>10840170</v>
      </c>
      <c r="D378" s="4">
        <v>11101111</v>
      </c>
      <c r="F378" s="3" t="s">
        <v>1016</v>
      </c>
      <c r="G378" s="3" t="s">
        <v>276</v>
      </c>
    </row>
    <row r="379" spans="1:7" ht="15" customHeight="1">
      <c r="A379" s="2">
        <v>11180378</v>
      </c>
      <c r="B379" s="3">
        <v>1</v>
      </c>
      <c r="C379" s="3">
        <v>10840831</v>
      </c>
      <c r="D379" s="4">
        <v>11101123</v>
      </c>
      <c r="F379" s="3" t="s">
        <v>1034</v>
      </c>
      <c r="G379" s="3" t="s">
        <v>793</v>
      </c>
    </row>
    <row r="380" spans="1:7" ht="15" customHeight="1">
      <c r="A380" s="2">
        <v>11180379</v>
      </c>
      <c r="B380" s="3">
        <v>1</v>
      </c>
      <c r="C380" s="2">
        <v>10841118</v>
      </c>
      <c r="D380" s="2">
        <v>11101124</v>
      </c>
      <c r="F380" s="3" t="s">
        <v>1042</v>
      </c>
      <c r="G380" s="3" t="s">
        <v>276</v>
      </c>
    </row>
    <row r="381" spans="1:7" ht="15" customHeight="1">
      <c r="A381" s="2">
        <v>11180380</v>
      </c>
      <c r="B381" s="3">
        <v>1</v>
      </c>
      <c r="C381" s="2">
        <v>10841119</v>
      </c>
      <c r="D381" s="2">
        <v>11101125</v>
      </c>
      <c r="F381" s="3" t="s">
        <v>1043</v>
      </c>
      <c r="G381" s="3" t="s">
        <v>276</v>
      </c>
    </row>
    <row r="382" spans="1:7" ht="15" customHeight="1">
      <c r="A382" s="2">
        <v>11180381</v>
      </c>
      <c r="B382" s="3">
        <v>1</v>
      </c>
      <c r="C382" s="2">
        <v>10840188</v>
      </c>
      <c r="D382" s="4">
        <v>11101126</v>
      </c>
      <c r="F382" s="2">
        <v>2810</v>
      </c>
      <c r="G382" s="3" t="s">
        <v>276</v>
      </c>
    </row>
    <row r="383" spans="1:7" ht="15" customHeight="1">
      <c r="A383" s="2">
        <v>11180382</v>
      </c>
      <c r="B383" s="3">
        <v>1</v>
      </c>
      <c r="C383" s="2">
        <v>10840189</v>
      </c>
      <c r="D383" s="4">
        <v>11101127</v>
      </c>
      <c r="F383" s="2">
        <v>2810</v>
      </c>
      <c r="G383" s="3" t="s">
        <v>276</v>
      </c>
    </row>
    <row r="384" spans="1:7" ht="15" customHeight="1">
      <c r="A384" s="2">
        <v>11180383</v>
      </c>
      <c r="B384" s="3">
        <v>1</v>
      </c>
      <c r="C384" s="2">
        <v>10840190</v>
      </c>
      <c r="D384" s="4">
        <v>11101128</v>
      </c>
      <c r="F384" s="2">
        <v>2810</v>
      </c>
      <c r="G384" s="3" t="s">
        <v>276</v>
      </c>
    </row>
    <row r="385" spans="1:7" ht="15" customHeight="1">
      <c r="A385" s="2">
        <v>11180384</v>
      </c>
      <c r="B385" s="3">
        <v>1</v>
      </c>
      <c r="C385" s="2">
        <v>10840191</v>
      </c>
      <c r="D385" s="4">
        <v>11101129</v>
      </c>
      <c r="F385" s="2">
        <v>2810</v>
      </c>
      <c r="G385" s="3" t="s">
        <v>276</v>
      </c>
    </row>
    <row r="386" spans="1:7" ht="15" customHeight="1">
      <c r="A386" s="2">
        <v>11180385</v>
      </c>
      <c r="B386" s="3">
        <v>1</v>
      </c>
      <c r="C386" s="2">
        <v>10840192</v>
      </c>
      <c r="D386" s="4">
        <v>11101130</v>
      </c>
      <c r="F386" s="2">
        <v>2810</v>
      </c>
      <c r="G386" s="3" t="s">
        <v>276</v>
      </c>
    </row>
    <row r="387" spans="1:7" ht="15" customHeight="1">
      <c r="A387" s="3">
        <v>11180386</v>
      </c>
      <c r="B387" s="3">
        <v>1</v>
      </c>
      <c r="C387" s="3">
        <v>10841120</v>
      </c>
      <c r="D387" s="3">
        <v>11101250</v>
      </c>
      <c r="F387" s="3" t="s">
        <v>1050</v>
      </c>
      <c r="G387" s="29" t="s">
        <v>276</v>
      </c>
    </row>
    <row r="388" spans="1:7" ht="15" customHeight="1">
      <c r="A388" s="3">
        <v>11180387</v>
      </c>
      <c r="B388" s="3">
        <v>1</v>
      </c>
      <c r="C388" s="3">
        <v>10841121</v>
      </c>
      <c r="D388" s="3">
        <v>11101132</v>
      </c>
      <c r="F388" s="3" t="s">
        <v>1051</v>
      </c>
      <c r="G388" s="29" t="s">
        <v>276</v>
      </c>
    </row>
    <row r="389" spans="1:7" ht="15" customHeight="1">
      <c r="A389" s="3">
        <v>11180395</v>
      </c>
      <c r="B389" s="3">
        <v>1</v>
      </c>
      <c r="C389" s="4">
        <v>10841132</v>
      </c>
      <c r="D389" s="3">
        <v>11101146</v>
      </c>
      <c r="F389" s="2" t="s">
        <v>1071</v>
      </c>
      <c r="G389" s="2" t="s">
        <v>276</v>
      </c>
    </row>
    <row r="390" spans="1:7" ht="15" customHeight="1">
      <c r="A390" s="3">
        <v>11180396</v>
      </c>
      <c r="B390" s="3">
        <v>1</v>
      </c>
      <c r="C390" s="4">
        <v>10841133</v>
      </c>
      <c r="D390" s="3">
        <v>11101147</v>
      </c>
      <c r="F390" s="2" t="s">
        <v>1072</v>
      </c>
      <c r="G390" s="2" t="s">
        <v>276</v>
      </c>
    </row>
    <row r="391" spans="1:7" ht="15" customHeight="1">
      <c r="A391" s="3">
        <v>11180397</v>
      </c>
      <c r="B391" s="3">
        <v>1</v>
      </c>
      <c r="C391" s="4">
        <v>10841134</v>
      </c>
      <c r="D391" s="3">
        <v>11101148</v>
      </c>
      <c r="F391" s="2" t="s">
        <v>1073</v>
      </c>
      <c r="G391" s="2" t="s">
        <v>276</v>
      </c>
    </row>
    <row r="392" spans="1:7" ht="15" customHeight="1">
      <c r="A392" s="3">
        <v>11180398</v>
      </c>
      <c r="B392" s="3">
        <v>1</v>
      </c>
      <c r="C392" s="4">
        <v>10841135</v>
      </c>
      <c r="D392" s="3">
        <v>11101149</v>
      </c>
      <c r="F392" s="2" t="s">
        <v>1074</v>
      </c>
      <c r="G392" s="2" t="s">
        <v>276</v>
      </c>
    </row>
    <row r="393" spans="1:7" ht="15" customHeight="1">
      <c r="A393" s="3">
        <v>11180399</v>
      </c>
      <c r="B393" s="3">
        <v>1</v>
      </c>
      <c r="C393" s="4">
        <v>10841136</v>
      </c>
      <c r="D393" s="3">
        <v>11101150</v>
      </c>
      <c r="F393" s="2" t="s">
        <v>1075</v>
      </c>
      <c r="G393" s="2" t="s">
        <v>276</v>
      </c>
    </row>
    <row r="394" spans="1:7" ht="15" customHeight="1">
      <c r="A394" s="3">
        <v>11180400</v>
      </c>
      <c r="B394" s="3">
        <v>1</v>
      </c>
      <c r="C394" s="4">
        <v>10841137</v>
      </c>
      <c r="D394" s="3">
        <v>11101151</v>
      </c>
      <c r="F394" s="2" t="s">
        <v>1076</v>
      </c>
      <c r="G394" s="2" t="s">
        <v>276</v>
      </c>
    </row>
    <row r="395" spans="1:7" ht="15" customHeight="1">
      <c r="A395" s="3">
        <v>11180401</v>
      </c>
      <c r="B395" s="3">
        <v>1</v>
      </c>
      <c r="C395" s="2">
        <v>10840460</v>
      </c>
      <c r="D395" s="2">
        <v>11101152</v>
      </c>
      <c r="F395" s="3" t="s">
        <v>9956</v>
      </c>
      <c r="G395" s="2" t="s">
        <v>276</v>
      </c>
    </row>
    <row r="396" spans="1:7" ht="15" customHeight="1">
      <c r="A396" s="3">
        <v>11180402</v>
      </c>
      <c r="B396" s="3">
        <v>1</v>
      </c>
      <c r="C396" s="4">
        <v>10841142</v>
      </c>
      <c r="D396" s="3">
        <v>11101153</v>
      </c>
      <c r="F396" s="3" t="s">
        <v>1084</v>
      </c>
      <c r="G396" s="2" t="s">
        <v>276</v>
      </c>
    </row>
    <row r="397" spans="1:7" ht="15" customHeight="1">
      <c r="A397" s="3">
        <v>11180403</v>
      </c>
      <c r="B397" s="3">
        <v>1</v>
      </c>
      <c r="C397" s="4">
        <v>10841143</v>
      </c>
      <c r="D397" s="4">
        <v>11101154</v>
      </c>
      <c r="F397" s="3" t="s">
        <v>1085</v>
      </c>
      <c r="G397" s="2" t="s">
        <v>276</v>
      </c>
    </row>
    <row r="398" spans="1:7" ht="15" customHeight="1">
      <c r="A398" s="3">
        <v>11180404</v>
      </c>
      <c r="B398" s="3">
        <v>1</v>
      </c>
      <c r="C398" s="4">
        <v>10841148</v>
      </c>
      <c r="D398" s="3">
        <v>11101157</v>
      </c>
      <c r="F398" s="3" t="s">
        <v>1090</v>
      </c>
      <c r="G398" s="3" t="s">
        <v>276</v>
      </c>
    </row>
    <row r="399" spans="1:7" ht="15" customHeight="1">
      <c r="A399" s="3">
        <v>11180405</v>
      </c>
      <c r="B399" s="3">
        <v>1</v>
      </c>
      <c r="C399" s="4">
        <v>10841144</v>
      </c>
      <c r="D399" s="4">
        <v>11101158</v>
      </c>
      <c r="F399" s="3" t="s">
        <v>1086</v>
      </c>
      <c r="G399" s="3" t="s">
        <v>276</v>
      </c>
    </row>
    <row r="400" spans="1:7" ht="15" customHeight="1">
      <c r="A400" s="3">
        <v>11180406</v>
      </c>
      <c r="B400" s="3">
        <v>1</v>
      </c>
      <c r="C400" s="4">
        <v>10841145</v>
      </c>
      <c r="D400" s="3">
        <v>11101159</v>
      </c>
      <c r="F400" s="3" t="s">
        <v>1087</v>
      </c>
      <c r="G400" s="3" t="s">
        <v>276</v>
      </c>
    </row>
    <row r="401" spans="1:7" ht="15" customHeight="1">
      <c r="A401" s="3">
        <v>11180407</v>
      </c>
      <c r="B401" s="3">
        <v>1</v>
      </c>
      <c r="C401" s="4">
        <v>10841145</v>
      </c>
      <c r="D401" s="4">
        <v>11101160</v>
      </c>
      <c r="F401" s="3" t="s">
        <v>1087</v>
      </c>
      <c r="G401" s="3" t="s">
        <v>276</v>
      </c>
    </row>
    <row r="402" spans="1:7" ht="15" customHeight="1">
      <c r="A402" s="3">
        <v>11180408</v>
      </c>
      <c r="B402" s="3">
        <v>1</v>
      </c>
      <c r="C402" s="4">
        <v>10841146</v>
      </c>
      <c r="D402" s="3">
        <v>11101161</v>
      </c>
      <c r="F402" s="3" t="s">
        <v>1088</v>
      </c>
      <c r="G402" s="3" t="s">
        <v>276</v>
      </c>
    </row>
    <row r="403" spans="1:7" ht="15" customHeight="1">
      <c r="A403" s="3">
        <v>11180409</v>
      </c>
      <c r="B403" s="3">
        <v>1</v>
      </c>
      <c r="C403" s="4">
        <v>10841146</v>
      </c>
      <c r="D403" s="4">
        <v>11101162</v>
      </c>
      <c r="F403" s="3" t="s">
        <v>1088</v>
      </c>
      <c r="G403" s="3" t="s">
        <v>276</v>
      </c>
    </row>
    <row r="404" spans="1:7" ht="15" customHeight="1">
      <c r="A404" s="3">
        <v>11180410</v>
      </c>
      <c r="B404" s="3">
        <v>3</v>
      </c>
      <c r="C404" s="2">
        <v>10841149</v>
      </c>
      <c r="D404" s="2">
        <v>11101163</v>
      </c>
      <c r="F404" s="2" t="s">
        <v>1091</v>
      </c>
      <c r="G404" s="2" t="s">
        <v>276</v>
      </c>
    </row>
    <row r="405" spans="1:7" ht="15" customHeight="1">
      <c r="A405" s="3">
        <v>11180411</v>
      </c>
      <c r="B405" s="3">
        <v>3</v>
      </c>
      <c r="C405" s="2">
        <v>10841150</v>
      </c>
      <c r="D405" s="2">
        <v>11101163</v>
      </c>
      <c r="F405" s="2" t="s">
        <v>1092</v>
      </c>
      <c r="G405" s="2" t="s">
        <v>276</v>
      </c>
    </row>
    <row r="406" spans="1:7" ht="15" customHeight="1">
      <c r="A406" s="3">
        <v>11180412</v>
      </c>
      <c r="B406" s="3">
        <v>1</v>
      </c>
      <c r="C406" s="4">
        <v>10841151</v>
      </c>
      <c r="D406" s="4">
        <v>11101165</v>
      </c>
      <c r="F406" s="198" t="s">
        <v>2319</v>
      </c>
      <c r="G406" s="2" t="s">
        <v>867</v>
      </c>
    </row>
    <row r="407" spans="1:7" ht="15" customHeight="1">
      <c r="A407" s="3">
        <v>11180413</v>
      </c>
      <c r="B407" s="2">
        <v>1</v>
      </c>
      <c r="C407" s="2">
        <v>10840193</v>
      </c>
      <c r="D407" s="2">
        <v>11101166</v>
      </c>
      <c r="F407" s="2" t="s">
        <v>1094</v>
      </c>
      <c r="G407" s="2"/>
    </row>
    <row r="408" spans="1:7" ht="15" customHeight="1">
      <c r="A408" s="3">
        <v>11180414</v>
      </c>
      <c r="B408" s="3">
        <v>1</v>
      </c>
      <c r="C408" s="4">
        <v>10841153</v>
      </c>
      <c r="D408" s="4">
        <v>11101167</v>
      </c>
      <c r="F408" s="29" t="s">
        <v>1098</v>
      </c>
      <c r="G408" s="21" t="s">
        <v>1031</v>
      </c>
    </row>
    <row r="409" spans="1:7" ht="15" customHeight="1">
      <c r="A409" s="3">
        <v>11180415</v>
      </c>
      <c r="B409" s="3">
        <v>1</v>
      </c>
      <c r="C409" s="4">
        <v>10841154</v>
      </c>
      <c r="D409" s="4">
        <v>11101167</v>
      </c>
      <c r="F409" s="29" t="s">
        <v>1099</v>
      </c>
      <c r="G409" s="21" t="s">
        <v>1031</v>
      </c>
    </row>
    <row r="410" spans="1:7" ht="15" customHeight="1">
      <c r="A410" s="3">
        <v>11180416</v>
      </c>
      <c r="B410" s="3">
        <v>1</v>
      </c>
      <c r="C410" s="4">
        <v>10841155</v>
      </c>
      <c r="D410" s="4">
        <v>11101169</v>
      </c>
      <c r="F410" s="29" t="s">
        <v>1100</v>
      </c>
      <c r="G410" s="21" t="s">
        <v>1031</v>
      </c>
    </row>
    <row r="411" spans="1:7" ht="15" customHeight="1">
      <c r="A411" s="3">
        <v>11180417</v>
      </c>
      <c r="B411" s="3">
        <v>3</v>
      </c>
      <c r="C411" s="4">
        <v>10841156</v>
      </c>
      <c r="D411" s="4">
        <v>11101170</v>
      </c>
      <c r="F411" s="29" t="s">
        <v>1101</v>
      </c>
      <c r="G411" s="21" t="s">
        <v>1031</v>
      </c>
    </row>
    <row r="412" spans="1:7" ht="15" customHeight="1">
      <c r="A412" s="3">
        <v>11180418</v>
      </c>
      <c r="B412" s="2">
        <v>1</v>
      </c>
      <c r="C412" s="4">
        <v>10841166</v>
      </c>
      <c r="D412" s="4">
        <v>11101180</v>
      </c>
      <c r="F412" s="29" t="s">
        <v>1102</v>
      </c>
      <c r="G412" s="29" t="s">
        <v>867</v>
      </c>
    </row>
    <row r="413" spans="1:7" ht="15" customHeight="1">
      <c r="A413" s="3">
        <v>11180419</v>
      </c>
      <c r="B413" s="3">
        <v>3</v>
      </c>
      <c r="C413" s="4">
        <v>10841158</v>
      </c>
      <c r="D413" s="4">
        <v>11101172</v>
      </c>
      <c r="E413" s="48"/>
      <c r="F413" s="29" t="s">
        <v>1106</v>
      </c>
      <c r="G413" s="29" t="s">
        <v>276</v>
      </c>
    </row>
    <row r="414" spans="1:7" ht="15" customHeight="1">
      <c r="A414" s="3">
        <v>11180420</v>
      </c>
      <c r="B414" s="3">
        <v>3</v>
      </c>
      <c r="C414" s="4">
        <v>10841159</v>
      </c>
      <c r="D414" s="4">
        <v>11101173</v>
      </c>
      <c r="F414" s="29" t="s">
        <v>1107</v>
      </c>
      <c r="G414" s="29" t="s">
        <v>276</v>
      </c>
    </row>
    <row r="415" spans="1:7" ht="15" customHeight="1">
      <c r="A415" s="3">
        <v>11180421</v>
      </c>
      <c r="B415" s="3">
        <v>3</v>
      </c>
      <c r="C415" s="4">
        <v>10841160</v>
      </c>
      <c r="D415" s="4">
        <v>11101174</v>
      </c>
      <c r="F415" s="29" t="s">
        <v>1108</v>
      </c>
      <c r="G415" s="29" t="s">
        <v>276</v>
      </c>
    </row>
    <row r="416" spans="1:7" ht="15" customHeight="1">
      <c r="A416" s="3">
        <v>11180422</v>
      </c>
      <c r="B416" s="3">
        <v>3</v>
      </c>
      <c r="C416" s="4">
        <v>10841161</v>
      </c>
      <c r="D416" s="4">
        <v>11101175</v>
      </c>
      <c r="F416" s="29" t="s">
        <v>1109</v>
      </c>
      <c r="G416" s="29" t="s">
        <v>276</v>
      </c>
    </row>
    <row r="417" spans="1:7" ht="15" customHeight="1">
      <c r="A417" s="3">
        <v>11180423</v>
      </c>
      <c r="B417" s="3">
        <v>3</v>
      </c>
      <c r="C417" s="4">
        <v>10841162</v>
      </c>
      <c r="D417" s="4">
        <v>11101176</v>
      </c>
      <c r="F417" s="29" t="s">
        <v>1110</v>
      </c>
      <c r="G417" s="29" t="s">
        <v>276</v>
      </c>
    </row>
    <row r="418" spans="1:7" ht="15" customHeight="1">
      <c r="A418" s="3">
        <v>11180424</v>
      </c>
      <c r="B418" s="3">
        <v>3</v>
      </c>
      <c r="C418" s="4">
        <v>10841163</v>
      </c>
      <c r="D418" s="4">
        <v>11101177</v>
      </c>
      <c r="F418" s="29" t="s">
        <v>1111</v>
      </c>
      <c r="G418" s="29" t="s">
        <v>276</v>
      </c>
    </row>
    <row r="419" spans="1:7" ht="15" customHeight="1">
      <c r="A419" s="3">
        <v>11180425</v>
      </c>
      <c r="B419" s="3">
        <v>3</v>
      </c>
      <c r="C419" s="4">
        <v>10841164</v>
      </c>
      <c r="D419" s="4">
        <v>11101178</v>
      </c>
      <c r="F419" s="29" t="s">
        <v>1107</v>
      </c>
      <c r="G419" s="29" t="s">
        <v>276</v>
      </c>
    </row>
    <row r="420" spans="1:7" ht="15" customHeight="1">
      <c r="A420" s="3">
        <v>11180426</v>
      </c>
      <c r="B420" s="3">
        <v>3</v>
      </c>
      <c r="C420" s="4">
        <v>10841165</v>
      </c>
      <c r="D420" s="4">
        <v>11101179</v>
      </c>
      <c r="F420" s="29" t="s">
        <v>1114</v>
      </c>
      <c r="G420" s="29" t="s">
        <v>276</v>
      </c>
    </row>
    <row r="421" spans="1:7" ht="15" customHeight="1">
      <c r="A421" s="3">
        <v>11180427</v>
      </c>
      <c r="B421" s="3">
        <v>3</v>
      </c>
      <c r="C421" s="4">
        <v>10841167</v>
      </c>
      <c r="D421" s="4">
        <v>11101181</v>
      </c>
      <c r="F421" s="29" t="s">
        <v>1117</v>
      </c>
      <c r="G421" s="29" t="s">
        <v>1031</v>
      </c>
    </row>
    <row r="422" spans="1:7" ht="15" customHeight="1">
      <c r="A422" s="3">
        <v>11180428</v>
      </c>
      <c r="B422" s="3">
        <v>3</v>
      </c>
      <c r="C422" s="2">
        <v>10840171</v>
      </c>
      <c r="D422" s="4">
        <v>11101184</v>
      </c>
      <c r="F422" s="29" t="s">
        <v>1035</v>
      </c>
      <c r="G422" s="29" t="s">
        <v>276</v>
      </c>
    </row>
    <row r="423" spans="1:7" ht="15" customHeight="1">
      <c r="A423" s="3">
        <v>11180429</v>
      </c>
      <c r="B423" s="3">
        <v>3</v>
      </c>
      <c r="C423" s="2">
        <v>10840179</v>
      </c>
      <c r="D423" s="4">
        <v>11101188</v>
      </c>
      <c r="F423" s="29" t="s">
        <v>1036</v>
      </c>
      <c r="G423" s="29" t="s">
        <v>276</v>
      </c>
    </row>
    <row r="424" spans="1:7" ht="15" customHeight="1">
      <c r="A424" s="3">
        <v>11180430</v>
      </c>
      <c r="B424" s="3">
        <v>3</v>
      </c>
      <c r="C424" s="2">
        <v>10840183</v>
      </c>
      <c r="D424" s="4">
        <v>11101192</v>
      </c>
      <c r="F424" s="29" t="s">
        <v>1037</v>
      </c>
      <c r="G424" s="29" t="s">
        <v>276</v>
      </c>
    </row>
    <row r="425" spans="1:7" ht="15" customHeight="1">
      <c r="A425" s="3">
        <v>11180431</v>
      </c>
      <c r="B425" s="3">
        <v>1</v>
      </c>
      <c r="C425" s="2">
        <v>10840180</v>
      </c>
      <c r="D425" s="2">
        <v>11100266</v>
      </c>
      <c r="F425" s="29" t="s">
        <v>1038</v>
      </c>
      <c r="G425" s="29" t="s">
        <v>276</v>
      </c>
    </row>
    <row r="426" spans="1:7" ht="15" customHeight="1">
      <c r="A426" s="3">
        <v>11180433</v>
      </c>
      <c r="B426" s="3">
        <v>1</v>
      </c>
      <c r="C426" s="4">
        <v>10841168</v>
      </c>
      <c r="D426" s="4">
        <v>11101195</v>
      </c>
      <c r="F426" s="2" t="s">
        <v>1119</v>
      </c>
      <c r="G426" s="2" t="s">
        <v>808</v>
      </c>
    </row>
    <row r="427" spans="1:7" ht="15" customHeight="1">
      <c r="A427" s="3">
        <v>11180434</v>
      </c>
      <c r="B427" s="3">
        <v>1</v>
      </c>
      <c r="C427" s="4">
        <v>10841169</v>
      </c>
      <c r="D427" s="4">
        <v>11101196</v>
      </c>
      <c r="F427" s="2" t="s">
        <v>1120</v>
      </c>
      <c r="G427" s="2" t="s">
        <v>808</v>
      </c>
    </row>
    <row r="428" spans="1:7" ht="15" customHeight="1">
      <c r="A428" s="3">
        <v>11180435</v>
      </c>
      <c r="B428" s="3">
        <v>1</v>
      </c>
      <c r="C428" s="4">
        <v>10841170</v>
      </c>
      <c r="D428" s="4">
        <v>11101197</v>
      </c>
      <c r="F428" s="2" t="s">
        <v>1121</v>
      </c>
      <c r="G428" s="2" t="s">
        <v>808</v>
      </c>
    </row>
    <row r="429" spans="1:7" ht="15" customHeight="1">
      <c r="A429" s="3">
        <v>11180436</v>
      </c>
      <c r="B429" s="3">
        <v>1</v>
      </c>
      <c r="C429" s="4">
        <v>10841171</v>
      </c>
      <c r="D429" s="4">
        <v>11101198</v>
      </c>
      <c r="F429" s="2" t="s">
        <v>1122</v>
      </c>
      <c r="G429" s="2" t="s">
        <v>808</v>
      </c>
    </row>
    <row r="430" spans="1:7" ht="15" customHeight="1">
      <c r="A430" s="3">
        <v>11180437</v>
      </c>
      <c r="B430" s="3">
        <v>1</v>
      </c>
      <c r="C430" s="4">
        <v>10841172</v>
      </c>
      <c r="D430" s="4">
        <v>11101199</v>
      </c>
      <c r="F430" s="2" t="s">
        <v>1123</v>
      </c>
      <c r="G430" s="2" t="s">
        <v>808</v>
      </c>
    </row>
    <row r="431" spans="1:7" ht="15" customHeight="1">
      <c r="A431" s="3">
        <v>11180438</v>
      </c>
      <c r="B431" s="3">
        <v>1</v>
      </c>
      <c r="C431" s="4">
        <v>10841173</v>
      </c>
      <c r="D431" s="4">
        <v>11101200</v>
      </c>
      <c r="F431" s="2" t="s">
        <v>1124</v>
      </c>
      <c r="G431" s="2" t="s">
        <v>808</v>
      </c>
    </row>
    <row r="432" spans="1:7" ht="15" customHeight="1">
      <c r="A432" s="3">
        <v>11180439</v>
      </c>
      <c r="B432" s="3">
        <v>1</v>
      </c>
      <c r="C432" s="4">
        <v>10841174</v>
      </c>
      <c r="D432" s="4">
        <v>11101201</v>
      </c>
      <c r="F432" s="2" t="s">
        <v>1125</v>
      </c>
      <c r="G432" s="2" t="s">
        <v>808</v>
      </c>
    </row>
    <row r="433" spans="1:7" ht="15" customHeight="1">
      <c r="A433" s="3">
        <v>11180440</v>
      </c>
      <c r="B433" s="3">
        <v>1</v>
      </c>
      <c r="C433" s="4">
        <v>10841175</v>
      </c>
      <c r="D433" s="4">
        <v>11101202</v>
      </c>
      <c r="F433" s="2" t="s">
        <v>1126</v>
      </c>
      <c r="G433" s="2" t="s">
        <v>808</v>
      </c>
    </row>
    <row r="434" spans="1:7" ht="15" customHeight="1">
      <c r="A434" s="3">
        <v>11180441</v>
      </c>
      <c r="B434" s="3">
        <v>1</v>
      </c>
      <c r="C434" s="4">
        <v>10841176</v>
      </c>
      <c r="D434" s="4">
        <v>11101203</v>
      </c>
      <c r="F434" s="2" t="s">
        <v>1127</v>
      </c>
      <c r="G434" s="2" t="s">
        <v>808</v>
      </c>
    </row>
    <row r="435" spans="1:7" ht="15" customHeight="1">
      <c r="A435" s="3">
        <v>11180442</v>
      </c>
      <c r="B435" s="3">
        <v>1</v>
      </c>
      <c r="C435" s="4">
        <v>10841177</v>
      </c>
      <c r="D435" s="4">
        <v>11101204</v>
      </c>
      <c r="F435" s="2" t="s">
        <v>1128</v>
      </c>
      <c r="G435" s="2" t="s">
        <v>808</v>
      </c>
    </row>
    <row r="436" spans="1:7" ht="15" customHeight="1">
      <c r="A436" s="3">
        <v>11180443</v>
      </c>
      <c r="B436" s="3">
        <v>3</v>
      </c>
      <c r="C436" s="4">
        <v>10841178</v>
      </c>
      <c r="D436" s="4">
        <v>11101205</v>
      </c>
      <c r="F436" s="43" t="s">
        <v>1137</v>
      </c>
      <c r="G436" s="43" t="s">
        <v>276</v>
      </c>
    </row>
    <row r="437" spans="1:7" ht="15" customHeight="1">
      <c r="A437" s="3">
        <v>11180444</v>
      </c>
      <c r="B437" s="3">
        <v>3</v>
      </c>
      <c r="C437" s="4">
        <v>10841179</v>
      </c>
      <c r="D437" s="4">
        <v>11101206</v>
      </c>
      <c r="F437" s="43" t="s">
        <v>1138</v>
      </c>
      <c r="G437" s="43" t="s">
        <v>276</v>
      </c>
    </row>
    <row r="438" spans="1:7" ht="15" customHeight="1">
      <c r="A438" s="3">
        <v>11180445</v>
      </c>
      <c r="B438" s="3">
        <v>3</v>
      </c>
      <c r="C438" s="4">
        <v>10841180</v>
      </c>
      <c r="D438" s="4">
        <v>11101207</v>
      </c>
      <c r="F438" s="43" t="s">
        <v>1139</v>
      </c>
      <c r="G438" s="43" t="s">
        <v>276</v>
      </c>
    </row>
    <row r="439" spans="1:7" ht="15" customHeight="1">
      <c r="A439" s="3">
        <v>11180446</v>
      </c>
      <c r="B439" s="3">
        <v>3</v>
      </c>
      <c r="C439" s="4">
        <v>10841181</v>
      </c>
      <c r="D439" s="4">
        <v>11101208</v>
      </c>
      <c r="F439" s="43" t="s">
        <v>1140</v>
      </c>
      <c r="G439" s="43" t="s">
        <v>276</v>
      </c>
    </row>
    <row r="440" spans="1:7" ht="15" customHeight="1">
      <c r="A440" s="3">
        <v>11180447</v>
      </c>
      <c r="B440" s="3">
        <v>3</v>
      </c>
      <c r="C440" s="4">
        <v>10841182</v>
      </c>
      <c r="D440" s="4">
        <v>11101209</v>
      </c>
      <c r="F440" s="43" t="s">
        <v>1141</v>
      </c>
      <c r="G440" s="43" t="s">
        <v>276</v>
      </c>
    </row>
    <row r="441" spans="1:7" ht="15" customHeight="1">
      <c r="A441" s="3">
        <v>11180448</v>
      </c>
      <c r="B441" s="3">
        <v>3</v>
      </c>
      <c r="C441" s="4">
        <v>10841147</v>
      </c>
      <c r="D441" s="4">
        <v>11101210</v>
      </c>
      <c r="F441" s="31" t="s">
        <v>1089</v>
      </c>
      <c r="G441" s="43" t="s">
        <v>276</v>
      </c>
    </row>
    <row r="442" spans="1:7" ht="15" customHeight="1">
      <c r="A442" s="3">
        <v>11180449</v>
      </c>
      <c r="B442" s="3">
        <v>3</v>
      </c>
      <c r="C442" s="4">
        <v>10841183</v>
      </c>
      <c r="D442" s="4">
        <v>11101220</v>
      </c>
      <c r="F442" s="2" t="s">
        <v>226</v>
      </c>
      <c r="G442" s="21" t="s">
        <v>808</v>
      </c>
    </row>
    <row r="443" spans="1:7" ht="15" customHeight="1">
      <c r="A443" s="3">
        <v>11180450</v>
      </c>
      <c r="B443" s="3">
        <v>3</v>
      </c>
      <c r="C443" s="4">
        <v>10841184</v>
      </c>
      <c r="D443" s="4">
        <v>11101221</v>
      </c>
      <c r="F443" s="2" t="s">
        <v>227</v>
      </c>
      <c r="G443" s="21" t="s">
        <v>808</v>
      </c>
    </row>
    <row r="444" spans="1:7" ht="15" customHeight="1">
      <c r="A444" s="3">
        <v>11180451</v>
      </c>
      <c r="B444" s="3">
        <v>3</v>
      </c>
      <c r="C444" s="4">
        <v>10841185</v>
      </c>
      <c r="D444" s="4">
        <v>11101222</v>
      </c>
      <c r="F444" s="2" t="s">
        <v>228</v>
      </c>
      <c r="G444" s="21" t="s">
        <v>808</v>
      </c>
    </row>
    <row r="445" spans="1:7" ht="15" customHeight="1">
      <c r="A445" s="3">
        <v>11180452</v>
      </c>
      <c r="B445" s="3">
        <v>3</v>
      </c>
      <c r="C445" s="4">
        <v>10841186</v>
      </c>
      <c r="D445" s="4">
        <v>11101223</v>
      </c>
      <c r="F445" s="2" t="s">
        <v>229</v>
      </c>
      <c r="G445" s="21" t="s">
        <v>808</v>
      </c>
    </row>
    <row r="446" spans="1:7" ht="15" customHeight="1">
      <c r="A446" s="3">
        <v>11180453</v>
      </c>
      <c r="B446" s="3">
        <v>3</v>
      </c>
      <c r="C446" s="4">
        <v>10841187</v>
      </c>
      <c r="D446" s="4">
        <v>11101224</v>
      </c>
      <c r="F446" s="2" t="s">
        <v>230</v>
      </c>
      <c r="G446" s="21" t="s">
        <v>808</v>
      </c>
    </row>
    <row r="447" spans="1:7" ht="15" customHeight="1">
      <c r="A447" s="3">
        <v>11180454</v>
      </c>
      <c r="B447" s="3">
        <v>3</v>
      </c>
      <c r="C447" s="4">
        <v>10841188</v>
      </c>
      <c r="D447" s="4">
        <v>11101225</v>
      </c>
      <c r="F447" s="2" t="s">
        <v>231</v>
      </c>
      <c r="G447" s="21" t="s">
        <v>808</v>
      </c>
    </row>
    <row r="448" spans="1:7" ht="15" customHeight="1">
      <c r="A448" s="3">
        <v>11180455</v>
      </c>
      <c r="B448" s="3">
        <v>3</v>
      </c>
      <c r="C448" s="4">
        <v>10841189</v>
      </c>
      <c r="D448" s="4">
        <v>11101226</v>
      </c>
      <c r="F448" s="2" t="s">
        <v>232</v>
      </c>
      <c r="G448" s="21" t="s">
        <v>808</v>
      </c>
    </row>
    <row r="449" spans="1:7" ht="15" customHeight="1">
      <c r="A449" s="3">
        <v>11180456</v>
      </c>
      <c r="B449" s="3">
        <v>3</v>
      </c>
      <c r="C449" s="4">
        <v>10841190</v>
      </c>
      <c r="D449" s="4">
        <v>11101227</v>
      </c>
      <c r="F449" s="2" t="s">
        <v>233</v>
      </c>
      <c r="G449" s="21" t="s">
        <v>808</v>
      </c>
    </row>
    <row r="450" spans="1:7" ht="15" customHeight="1">
      <c r="A450" s="3">
        <v>11180457</v>
      </c>
      <c r="B450" s="3">
        <v>3</v>
      </c>
      <c r="C450" s="4">
        <v>10841191</v>
      </c>
      <c r="D450" s="4">
        <v>11101228</v>
      </c>
      <c r="F450" s="2" t="s">
        <v>1142</v>
      </c>
      <c r="G450" s="21" t="s">
        <v>808</v>
      </c>
    </row>
    <row r="451" spans="1:7" ht="15" customHeight="1">
      <c r="A451" s="3">
        <v>11180458</v>
      </c>
      <c r="B451" s="3">
        <v>3</v>
      </c>
      <c r="C451" s="4">
        <v>10841192</v>
      </c>
      <c r="D451" s="4">
        <v>11101229</v>
      </c>
      <c r="F451" s="2" t="s">
        <v>238</v>
      </c>
      <c r="G451" s="21" t="s">
        <v>808</v>
      </c>
    </row>
    <row r="452" spans="1:7" ht="15" customHeight="1">
      <c r="A452" s="3">
        <v>11180459</v>
      </c>
      <c r="B452" s="3">
        <v>3</v>
      </c>
      <c r="C452" s="4">
        <v>10841193</v>
      </c>
      <c r="D452" s="4">
        <v>11101230</v>
      </c>
      <c r="F452" s="2" t="s">
        <v>237</v>
      </c>
      <c r="G452" s="21" t="s">
        <v>808</v>
      </c>
    </row>
    <row r="453" spans="1:7" ht="15" customHeight="1">
      <c r="A453" s="3">
        <v>11180460</v>
      </c>
      <c r="B453" s="3">
        <v>3</v>
      </c>
      <c r="C453" s="4">
        <v>10841194</v>
      </c>
      <c r="D453" s="4">
        <v>11101231</v>
      </c>
      <c r="F453" s="2" t="s">
        <v>1143</v>
      </c>
      <c r="G453" s="21" t="s">
        <v>808</v>
      </c>
    </row>
    <row r="454" spans="1:7" ht="15" customHeight="1">
      <c r="A454" s="3">
        <v>11180461</v>
      </c>
      <c r="B454" s="3">
        <v>3</v>
      </c>
      <c r="C454" s="4">
        <v>10841195</v>
      </c>
      <c r="D454" s="4">
        <v>11101232</v>
      </c>
      <c r="F454" s="2" t="s">
        <v>1144</v>
      </c>
      <c r="G454" s="21" t="s">
        <v>808</v>
      </c>
    </row>
    <row r="455" spans="1:7" ht="15" customHeight="1">
      <c r="A455" s="3">
        <v>11180462</v>
      </c>
      <c r="B455" s="3">
        <v>3</v>
      </c>
      <c r="C455" s="4">
        <v>10841195</v>
      </c>
      <c r="D455" s="4">
        <v>11101233</v>
      </c>
      <c r="F455" s="2" t="s">
        <v>1144</v>
      </c>
      <c r="G455" s="21" t="s">
        <v>808</v>
      </c>
    </row>
    <row r="456" spans="1:7" ht="15" customHeight="1">
      <c r="A456" s="3">
        <v>11180463</v>
      </c>
      <c r="B456" s="3">
        <v>3</v>
      </c>
      <c r="C456" s="4">
        <v>10841196</v>
      </c>
      <c r="D456" s="4">
        <v>11101234</v>
      </c>
      <c r="F456" s="2" t="s">
        <v>1145</v>
      </c>
      <c r="G456" s="21" t="s">
        <v>808</v>
      </c>
    </row>
    <row r="457" spans="1:7" ht="15" customHeight="1">
      <c r="A457" s="3">
        <v>11180464</v>
      </c>
      <c r="B457" s="3">
        <v>3</v>
      </c>
      <c r="C457" s="4">
        <v>10841197</v>
      </c>
      <c r="D457" s="4">
        <v>11101235</v>
      </c>
      <c r="F457" s="2" t="s">
        <v>1146</v>
      </c>
      <c r="G457" s="21" t="s">
        <v>808</v>
      </c>
    </row>
    <row r="458" spans="1:7" ht="15" customHeight="1">
      <c r="A458" s="3">
        <v>11180465</v>
      </c>
      <c r="B458" s="3">
        <v>3</v>
      </c>
      <c r="C458" s="4">
        <v>10841198</v>
      </c>
      <c r="D458" s="4">
        <v>11101236</v>
      </c>
      <c r="F458" s="2" t="s">
        <v>1147</v>
      </c>
      <c r="G458" s="21" t="s">
        <v>808</v>
      </c>
    </row>
    <row r="459" spans="1:7" ht="15" customHeight="1">
      <c r="A459" s="3">
        <v>11180466</v>
      </c>
      <c r="B459" s="3">
        <v>3</v>
      </c>
      <c r="C459" s="4">
        <v>10841199</v>
      </c>
      <c r="D459" s="4">
        <v>11101237</v>
      </c>
      <c r="F459" s="2" t="s">
        <v>1148</v>
      </c>
      <c r="G459" s="21" t="s">
        <v>808</v>
      </c>
    </row>
    <row r="460" spans="1:7" ht="15" customHeight="1">
      <c r="A460" s="3">
        <v>11180467</v>
      </c>
      <c r="B460" s="3">
        <v>3</v>
      </c>
      <c r="C460" s="4">
        <v>10841199</v>
      </c>
      <c r="D460" s="4">
        <v>11101238</v>
      </c>
      <c r="F460" s="2" t="s">
        <v>1148</v>
      </c>
      <c r="G460" s="21" t="s">
        <v>808</v>
      </c>
    </row>
    <row r="461" spans="1:7" ht="15" customHeight="1">
      <c r="A461" s="3">
        <v>11180468</v>
      </c>
      <c r="B461" s="3">
        <v>3</v>
      </c>
      <c r="C461" s="4">
        <v>10841200</v>
      </c>
      <c r="D461" s="4">
        <v>11101239</v>
      </c>
      <c r="F461" s="2" t="s">
        <v>1149</v>
      </c>
      <c r="G461" s="21" t="s">
        <v>808</v>
      </c>
    </row>
    <row r="462" spans="1:7" ht="15" customHeight="1">
      <c r="A462" s="3">
        <v>11180469</v>
      </c>
      <c r="B462" s="3">
        <v>3</v>
      </c>
      <c r="C462" s="4">
        <v>10841201</v>
      </c>
      <c r="D462" s="4">
        <v>11101240</v>
      </c>
      <c r="F462" s="2" t="s">
        <v>1150</v>
      </c>
      <c r="G462" s="21" t="s">
        <v>808</v>
      </c>
    </row>
    <row r="463" spans="1:7" ht="15" customHeight="1">
      <c r="A463" s="3">
        <v>11180470</v>
      </c>
      <c r="B463" s="3">
        <v>3</v>
      </c>
      <c r="C463" s="4">
        <v>10841202</v>
      </c>
      <c r="D463" s="4">
        <v>11101241</v>
      </c>
      <c r="F463" s="2" t="s">
        <v>1151</v>
      </c>
      <c r="G463" s="21" t="s">
        <v>808</v>
      </c>
    </row>
    <row r="464" spans="1:7" ht="15" customHeight="1">
      <c r="A464" s="3">
        <v>11180471</v>
      </c>
      <c r="B464" s="3">
        <v>3</v>
      </c>
      <c r="C464" s="4">
        <v>10841202</v>
      </c>
      <c r="D464" s="4">
        <v>11101242</v>
      </c>
      <c r="F464" s="2" t="s">
        <v>1151</v>
      </c>
      <c r="G464" s="21" t="s">
        <v>808</v>
      </c>
    </row>
    <row r="465" spans="1:7" ht="15" customHeight="1">
      <c r="A465" s="3">
        <v>11180472</v>
      </c>
      <c r="B465" s="3">
        <v>3</v>
      </c>
      <c r="C465" s="2">
        <v>10841203</v>
      </c>
      <c r="D465" s="2">
        <v>11101244</v>
      </c>
      <c r="F465" s="2" t="s">
        <v>1174</v>
      </c>
      <c r="G465" s="2" t="s">
        <v>276</v>
      </c>
    </row>
    <row r="466" spans="1:7" ht="15" customHeight="1">
      <c r="A466" s="3">
        <v>11180473</v>
      </c>
      <c r="B466" s="3">
        <v>3</v>
      </c>
      <c r="C466" s="2">
        <v>10841203</v>
      </c>
      <c r="D466" s="2">
        <v>11101245</v>
      </c>
      <c r="F466" s="2" t="s">
        <v>1174</v>
      </c>
      <c r="G466" s="2" t="s">
        <v>276</v>
      </c>
    </row>
    <row r="467" spans="1:7" ht="15" customHeight="1">
      <c r="A467" s="3">
        <v>11180474</v>
      </c>
      <c r="B467" s="3">
        <v>3</v>
      </c>
      <c r="C467" s="2">
        <v>10841203</v>
      </c>
      <c r="D467" s="2">
        <v>11101246</v>
      </c>
      <c r="F467" s="2" t="s">
        <v>1174</v>
      </c>
      <c r="G467" s="2" t="s">
        <v>276</v>
      </c>
    </row>
    <row r="468" spans="1:7" ht="15" customHeight="1">
      <c r="A468" s="3">
        <v>11180475</v>
      </c>
      <c r="B468" s="3">
        <v>3</v>
      </c>
      <c r="C468" s="2">
        <v>10841203</v>
      </c>
      <c r="D468" s="2">
        <v>11101247</v>
      </c>
      <c r="F468" s="2" t="s">
        <v>1174</v>
      </c>
      <c r="G468" s="2" t="s">
        <v>276</v>
      </c>
    </row>
    <row r="469" spans="1:7" ht="15" customHeight="1">
      <c r="A469" s="3">
        <v>11180476</v>
      </c>
      <c r="B469" s="3">
        <v>3</v>
      </c>
      <c r="C469" s="2">
        <v>10841203</v>
      </c>
      <c r="D469" s="2">
        <v>11101248</v>
      </c>
      <c r="F469" s="58" t="s">
        <v>1174</v>
      </c>
      <c r="G469" s="58" t="s">
        <v>276</v>
      </c>
    </row>
    <row r="470" spans="1:7" ht="15" customHeight="1">
      <c r="A470" s="3">
        <v>11180477</v>
      </c>
      <c r="B470" s="3">
        <v>3</v>
      </c>
      <c r="C470" s="4">
        <v>10841204</v>
      </c>
      <c r="D470" s="3">
        <v>11101253</v>
      </c>
      <c r="F470" s="2" t="s">
        <v>1175</v>
      </c>
      <c r="G470" s="2" t="s">
        <v>276</v>
      </c>
    </row>
    <row r="471" spans="1:7" ht="15" customHeight="1">
      <c r="A471" s="3">
        <v>11180478</v>
      </c>
      <c r="B471" s="3">
        <v>3</v>
      </c>
      <c r="C471" s="4">
        <v>10841205</v>
      </c>
      <c r="D471" s="3">
        <v>11101254</v>
      </c>
      <c r="F471" s="2" t="s">
        <v>2323</v>
      </c>
      <c r="G471" s="2" t="s">
        <v>276</v>
      </c>
    </row>
    <row r="472" spans="1:7" ht="15" customHeight="1">
      <c r="A472" s="3">
        <v>11180479</v>
      </c>
      <c r="B472" s="3">
        <v>3</v>
      </c>
      <c r="C472" s="4">
        <v>10841206</v>
      </c>
      <c r="D472" s="3">
        <v>11101255</v>
      </c>
      <c r="F472" s="2" t="s">
        <v>1177</v>
      </c>
      <c r="G472" s="2" t="s">
        <v>276</v>
      </c>
    </row>
    <row r="473" spans="1:7" ht="15" customHeight="1">
      <c r="A473" s="3">
        <v>11180480</v>
      </c>
      <c r="B473" s="3">
        <v>3</v>
      </c>
      <c r="C473" s="4">
        <v>10841207</v>
      </c>
      <c r="D473" s="3">
        <v>11101256</v>
      </c>
      <c r="F473" s="2" t="s">
        <v>1177</v>
      </c>
      <c r="G473" s="2" t="s">
        <v>276</v>
      </c>
    </row>
    <row r="474" spans="1:7" ht="15" customHeight="1">
      <c r="A474" s="3">
        <v>11180481</v>
      </c>
      <c r="B474" s="3">
        <v>3</v>
      </c>
      <c r="C474" s="4">
        <v>10841208</v>
      </c>
      <c r="D474" s="3">
        <v>11101257</v>
      </c>
      <c r="F474" s="2" t="s">
        <v>1141</v>
      </c>
      <c r="G474" s="2" t="s">
        <v>276</v>
      </c>
    </row>
    <row r="475" spans="1:7" ht="15" customHeight="1">
      <c r="A475" s="3">
        <v>11180482</v>
      </c>
      <c r="B475" s="3">
        <v>3</v>
      </c>
      <c r="C475" s="4">
        <v>10841209</v>
      </c>
      <c r="D475" s="3">
        <v>11101258</v>
      </c>
      <c r="F475" s="2" t="s">
        <v>1178</v>
      </c>
      <c r="G475" s="2" t="s">
        <v>276</v>
      </c>
    </row>
    <row r="476" spans="1:7" ht="15" customHeight="1">
      <c r="A476" s="3">
        <v>11180497</v>
      </c>
      <c r="B476" s="3">
        <v>1</v>
      </c>
      <c r="C476" s="4">
        <v>10841222</v>
      </c>
      <c r="D476" s="3">
        <v>11101350</v>
      </c>
      <c r="F476" s="46" t="s">
        <v>1193</v>
      </c>
      <c r="G476" s="46" t="s">
        <v>808</v>
      </c>
    </row>
    <row r="477" spans="1:7" ht="15" customHeight="1">
      <c r="A477" s="3">
        <v>11180499</v>
      </c>
      <c r="B477" s="3">
        <v>1</v>
      </c>
      <c r="C477" s="4">
        <v>10841224</v>
      </c>
      <c r="D477" s="3">
        <v>11101352</v>
      </c>
      <c r="F477" s="46" t="s">
        <v>1195</v>
      </c>
      <c r="G477" s="46" t="s">
        <v>808</v>
      </c>
    </row>
    <row r="478" spans="1:7" ht="15" customHeight="1">
      <c r="A478" s="3">
        <v>11180502</v>
      </c>
      <c r="B478" s="3">
        <v>1</v>
      </c>
      <c r="C478" s="4">
        <v>10841226</v>
      </c>
      <c r="D478" s="3">
        <v>11101355</v>
      </c>
      <c r="F478" s="46" t="s">
        <v>1197</v>
      </c>
      <c r="G478" s="46" t="s">
        <v>808</v>
      </c>
    </row>
    <row r="479" spans="1:7" ht="15" customHeight="1">
      <c r="A479" s="3">
        <v>11180503</v>
      </c>
      <c r="B479" s="3">
        <v>1</v>
      </c>
      <c r="C479" s="4">
        <v>10841227</v>
      </c>
      <c r="D479" s="3">
        <v>11101356</v>
      </c>
      <c r="F479" s="46" t="s">
        <v>273</v>
      </c>
      <c r="G479" s="46" t="s">
        <v>808</v>
      </c>
    </row>
    <row r="480" spans="1:7" ht="15" customHeight="1">
      <c r="A480" s="3">
        <v>11180508</v>
      </c>
      <c r="B480" s="3">
        <v>1</v>
      </c>
      <c r="C480" s="4">
        <v>10841231</v>
      </c>
      <c r="D480" s="3">
        <v>11101361</v>
      </c>
      <c r="F480" s="2" t="s">
        <v>1211</v>
      </c>
      <c r="G480" s="2" t="s">
        <v>808</v>
      </c>
    </row>
    <row r="481" spans="1:7" ht="15" customHeight="1">
      <c r="A481" s="3">
        <v>11180509</v>
      </c>
      <c r="B481" s="3"/>
      <c r="C481" s="4">
        <v>10841231</v>
      </c>
      <c r="D481" s="3">
        <v>11101362</v>
      </c>
      <c r="F481" s="2" t="s">
        <v>1211</v>
      </c>
      <c r="G481" s="2" t="s">
        <v>808</v>
      </c>
    </row>
    <row r="482" spans="1:7" ht="15" customHeight="1">
      <c r="A482" s="3">
        <v>11180510</v>
      </c>
      <c r="B482" s="3">
        <v>1</v>
      </c>
      <c r="C482" s="4">
        <v>10841232</v>
      </c>
      <c r="D482" s="3">
        <v>11101363</v>
      </c>
      <c r="F482" s="2" t="s">
        <v>1212</v>
      </c>
      <c r="G482" s="2" t="s">
        <v>808</v>
      </c>
    </row>
    <row r="483" spans="1:7" ht="15" customHeight="1">
      <c r="A483" s="3">
        <v>11180511</v>
      </c>
      <c r="B483" s="3"/>
      <c r="C483" s="4">
        <v>10841232</v>
      </c>
      <c r="D483" s="3">
        <v>11101364</v>
      </c>
      <c r="F483" s="2" t="s">
        <v>1212</v>
      </c>
      <c r="G483" s="2" t="s">
        <v>808</v>
      </c>
    </row>
    <row r="484" spans="1:7" ht="15" customHeight="1">
      <c r="A484" s="3">
        <v>11180512</v>
      </c>
      <c r="B484" s="2">
        <v>3</v>
      </c>
      <c r="C484" s="4">
        <v>10841233</v>
      </c>
      <c r="D484" s="3">
        <v>11101365</v>
      </c>
      <c r="F484" s="148" t="s">
        <v>1217</v>
      </c>
      <c r="G484" s="46" t="s">
        <v>808</v>
      </c>
    </row>
    <row r="485" spans="1:7" ht="15" customHeight="1">
      <c r="A485" s="3">
        <v>11180513</v>
      </c>
      <c r="B485" s="2">
        <v>3</v>
      </c>
      <c r="C485" s="4">
        <v>10841233</v>
      </c>
      <c r="D485" s="3">
        <v>11101366</v>
      </c>
      <c r="F485" s="31" t="s">
        <v>1217</v>
      </c>
      <c r="G485" s="46" t="s">
        <v>808</v>
      </c>
    </row>
    <row r="486" spans="1:7" ht="15" customHeight="1">
      <c r="A486" s="3">
        <v>11180514</v>
      </c>
      <c r="B486" s="2">
        <v>3</v>
      </c>
      <c r="C486" s="4">
        <v>10841234</v>
      </c>
      <c r="D486" s="3">
        <v>11101367</v>
      </c>
      <c r="F486" s="31" t="s">
        <v>1218</v>
      </c>
      <c r="G486" s="46" t="s">
        <v>808</v>
      </c>
    </row>
    <row r="487" spans="1:7" ht="15" customHeight="1">
      <c r="A487" s="3">
        <v>11180515</v>
      </c>
      <c r="B487" s="2">
        <v>3</v>
      </c>
      <c r="C487" s="4">
        <v>10841234</v>
      </c>
      <c r="D487" s="3">
        <v>11101368</v>
      </c>
      <c r="F487" s="31" t="s">
        <v>1218</v>
      </c>
      <c r="G487" s="46" t="s">
        <v>808</v>
      </c>
    </row>
    <row r="488" spans="1:7" ht="15" customHeight="1">
      <c r="A488" s="3">
        <v>11180516</v>
      </c>
      <c r="B488" s="2">
        <v>3</v>
      </c>
      <c r="C488" s="4">
        <v>10841235</v>
      </c>
      <c r="D488" s="3">
        <v>11101369</v>
      </c>
      <c r="F488" s="31" t="s">
        <v>1219</v>
      </c>
      <c r="G488" s="46" t="s">
        <v>808</v>
      </c>
    </row>
    <row r="489" spans="1:7" ht="15" customHeight="1">
      <c r="A489" s="3">
        <v>11180517</v>
      </c>
      <c r="B489" s="2">
        <v>3</v>
      </c>
      <c r="C489" s="4">
        <v>10841235</v>
      </c>
      <c r="D489" s="3">
        <v>11101370</v>
      </c>
      <c r="F489" s="31" t="s">
        <v>1219</v>
      </c>
      <c r="G489" s="46" t="s">
        <v>808</v>
      </c>
    </row>
    <row r="490" spans="1:7" ht="15" customHeight="1">
      <c r="A490" s="3">
        <v>11180518</v>
      </c>
      <c r="B490" s="2">
        <v>3</v>
      </c>
      <c r="C490" s="4">
        <v>10841236</v>
      </c>
      <c r="D490" s="3">
        <v>11101371</v>
      </c>
      <c r="F490" s="31" t="s">
        <v>1220</v>
      </c>
      <c r="G490" s="46" t="s">
        <v>808</v>
      </c>
    </row>
    <row r="491" spans="1:7" ht="15" customHeight="1">
      <c r="A491" s="3">
        <v>11180519</v>
      </c>
      <c r="B491" s="2">
        <v>3</v>
      </c>
      <c r="C491" s="4">
        <v>10841236</v>
      </c>
      <c r="D491" s="3">
        <v>11101372</v>
      </c>
      <c r="F491" s="31" t="s">
        <v>1220</v>
      </c>
      <c r="G491" s="46" t="s">
        <v>808</v>
      </c>
    </row>
    <row r="492" spans="1:7" ht="15" customHeight="1">
      <c r="A492" s="3">
        <v>11180520</v>
      </c>
      <c r="B492" s="2">
        <v>3</v>
      </c>
      <c r="C492" s="4">
        <v>10841237</v>
      </c>
      <c r="D492" s="3">
        <v>11101373</v>
      </c>
      <c r="F492" s="31" t="s">
        <v>1221</v>
      </c>
      <c r="G492" s="46" t="s">
        <v>808</v>
      </c>
    </row>
    <row r="493" spans="1:7" ht="15" customHeight="1">
      <c r="A493" s="3">
        <v>11180521</v>
      </c>
      <c r="B493" s="2">
        <v>3</v>
      </c>
      <c r="C493" s="4">
        <v>10841237</v>
      </c>
      <c r="D493" s="3">
        <v>11101374</v>
      </c>
      <c r="F493" s="31" t="s">
        <v>1221</v>
      </c>
      <c r="G493" s="46" t="s">
        <v>808</v>
      </c>
    </row>
    <row r="494" spans="1:7" ht="15" customHeight="1">
      <c r="A494" s="3">
        <v>11180522</v>
      </c>
      <c r="B494" s="3">
        <v>3</v>
      </c>
      <c r="C494" s="2">
        <v>10841238</v>
      </c>
      <c r="D494" s="2">
        <v>11101375</v>
      </c>
      <c r="F494" s="31" t="s">
        <v>1222</v>
      </c>
      <c r="G494" s="46" t="s">
        <v>808</v>
      </c>
    </row>
    <row r="495" spans="1:7" ht="15" customHeight="1">
      <c r="A495" s="3">
        <v>11180523</v>
      </c>
      <c r="B495" s="3">
        <v>1</v>
      </c>
      <c r="C495" s="4">
        <v>10841244</v>
      </c>
      <c r="D495" s="3">
        <v>11101381</v>
      </c>
      <c r="F495" s="17" t="s">
        <v>1230</v>
      </c>
      <c r="G495" s="54" t="s">
        <v>1031</v>
      </c>
    </row>
    <row r="496" spans="1:7" ht="15" customHeight="1">
      <c r="A496" s="3">
        <v>11180524</v>
      </c>
      <c r="B496" s="3">
        <v>1</v>
      </c>
      <c r="C496" s="4">
        <v>10841244</v>
      </c>
      <c r="D496" s="3">
        <v>11101382</v>
      </c>
      <c r="F496" s="17" t="s">
        <v>1230</v>
      </c>
      <c r="G496" s="54" t="s">
        <v>1031</v>
      </c>
    </row>
    <row r="497" spans="1:7" ht="15" customHeight="1">
      <c r="A497" s="3">
        <v>11180525</v>
      </c>
      <c r="B497" s="3">
        <v>1</v>
      </c>
      <c r="C497" s="4">
        <v>10841244</v>
      </c>
      <c r="D497" s="3">
        <v>11101383</v>
      </c>
      <c r="F497" s="17" t="s">
        <v>1230</v>
      </c>
      <c r="G497" s="54" t="s">
        <v>1031</v>
      </c>
    </row>
    <row r="498" spans="1:7" ht="15" customHeight="1">
      <c r="A498" s="3">
        <v>11180526</v>
      </c>
      <c r="B498" s="3">
        <v>1</v>
      </c>
      <c r="C498" s="4">
        <v>10841245</v>
      </c>
      <c r="D498" s="3">
        <v>11101384</v>
      </c>
      <c r="F498" s="17" t="s">
        <v>1231</v>
      </c>
      <c r="G498" s="54" t="s">
        <v>1031</v>
      </c>
    </row>
    <row r="499" spans="1:7" ht="15" customHeight="1">
      <c r="A499" s="3">
        <v>11180527</v>
      </c>
      <c r="B499" s="3">
        <v>1</v>
      </c>
      <c r="C499" s="4">
        <v>10841245</v>
      </c>
      <c r="D499" s="3">
        <v>11101385</v>
      </c>
      <c r="F499" s="17" t="s">
        <v>1231</v>
      </c>
      <c r="G499" s="54" t="s">
        <v>1031</v>
      </c>
    </row>
    <row r="500" spans="1:7" ht="15" customHeight="1">
      <c r="A500" s="3">
        <v>11180528</v>
      </c>
      <c r="B500" s="3">
        <v>1</v>
      </c>
      <c r="C500" s="4">
        <v>10841245</v>
      </c>
      <c r="D500" s="3">
        <v>11101386</v>
      </c>
      <c r="F500" s="17" t="s">
        <v>1231</v>
      </c>
      <c r="G500" s="54" t="s">
        <v>1031</v>
      </c>
    </row>
    <row r="501" spans="1:7" ht="15" customHeight="1">
      <c r="A501" s="3">
        <v>11180529</v>
      </c>
      <c r="B501" s="3">
        <v>1</v>
      </c>
      <c r="C501" s="4">
        <v>10841245</v>
      </c>
      <c r="D501" s="3">
        <v>11101387</v>
      </c>
      <c r="F501" s="17" t="s">
        <v>1231</v>
      </c>
      <c r="G501" s="54" t="s">
        <v>1031</v>
      </c>
    </row>
    <row r="502" spans="1:7" ht="15" customHeight="1">
      <c r="A502" s="3">
        <v>11180531</v>
      </c>
      <c r="B502" s="3">
        <v>1</v>
      </c>
      <c r="C502" s="4">
        <v>10841246</v>
      </c>
      <c r="D502" s="3">
        <v>11101389</v>
      </c>
      <c r="F502" s="17" t="s">
        <v>1232</v>
      </c>
      <c r="G502" s="54" t="s">
        <v>1031</v>
      </c>
    </row>
    <row r="503" spans="1:7" ht="15" customHeight="1">
      <c r="A503" s="3">
        <v>11180533</v>
      </c>
      <c r="B503" s="3">
        <v>1</v>
      </c>
      <c r="C503" s="4">
        <v>10841246</v>
      </c>
      <c r="D503" s="3">
        <v>11101391</v>
      </c>
      <c r="F503" s="17" t="s">
        <v>1232</v>
      </c>
      <c r="G503" s="54" t="s">
        <v>1031</v>
      </c>
    </row>
    <row r="504" spans="1:7" ht="15" customHeight="1">
      <c r="A504" s="3">
        <v>11180534</v>
      </c>
      <c r="B504" s="3">
        <v>1</v>
      </c>
      <c r="C504" s="4">
        <v>10841246</v>
      </c>
      <c r="D504" s="3">
        <v>11101392</v>
      </c>
      <c r="F504" s="17" t="s">
        <v>1232</v>
      </c>
      <c r="G504" s="54" t="s">
        <v>1031</v>
      </c>
    </row>
    <row r="505" spans="1:7" ht="15" customHeight="1">
      <c r="A505" s="3">
        <v>11180536</v>
      </c>
      <c r="B505" s="3">
        <v>1</v>
      </c>
      <c r="C505" s="4">
        <v>10841247</v>
      </c>
      <c r="D505" s="3">
        <v>11101394</v>
      </c>
      <c r="F505" s="17" t="s">
        <v>1233</v>
      </c>
      <c r="G505" s="54" t="s">
        <v>1031</v>
      </c>
    </row>
    <row r="506" spans="1:7" ht="15" customHeight="1">
      <c r="A506" s="3">
        <v>11180537</v>
      </c>
      <c r="B506" s="3">
        <v>1</v>
      </c>
      <c r="C506" s="4">
        <v>10841247</v>
      </c>
      <c r="D506" s="3">
        <v>11101395</v>
      </c>
      <c r="F506" s="17" t="s">
        <v>1233</v>
      </c>
      <c r="G506" s="54" t="s">
        <v>1031</v>
      </c>
    </row>
    <row r="507" spans="1:7" ht="15" customHeight="1">
      <c r="A507" s="3">
        <v>11180538</v>
      </c>
      <c r="B507" s="3">
        <v>1</v>
      </c>
      <c r="C507" s="4">
        <v>10841247</v>
      </c>
      <c r="D507" s="3">
        <v>11101396</v>
      </c>
      <c r="F507" s="17" t="s">
        <v>1233</v>
      </c>
      <c r="G507" s="54" t="s">
        <v>1031</v>
      </c>
    </row>
    <row r="508" spans="1:7" ht="15" customHeight="1">
      <c r="A508" s="3">
        <v>11180539</v>
      </c>
      <c r="B508" s="3">
        <v>1</v>
      </c>
      <c r="C508" s="4">
        <v>10841247</v>
      </c>
      <c r="D508" s="3">
        <v>11101397</v>
      </c>
      <c r="F508" s="17" t="s">
        <v>1233</v>
      </c>
      <c r="G508" s="54" t="s">
        <v>1031</v>
      </c>
    </row>
    <row r="509" spans="1:7" ht="15" customHeight="1">
      <c r="A509" s="3">
        <v>11180540</v>
      </c>
      <c r="B509" s="3">
        <v>1</v>
      </c>
      <c r="C509" s="4">
        <v>10841248</v>
      </c>
      <c r="D509" s="3">
        <v>11101398</v>
      </c>
      <c r="F509" s="17" t="s">
        <v>1234</v>
      </c>
      <c r="G509" s="54" t="s">
        <v>1031</v>
      </c>
    </row>
    <row r="510" spans="1:7" ht="15" customHeight="1">
      <c r="A510" s="3">
        <v>11180541</v>
      </c>
      <c r="B510" s="3">
        <v>1</v>
      </c>
      <c r="C510" s="4">
        <v>10841248</v>
      </c>
      <c r="D510" s="3">
        <v>11101399</v>
      </c>
      <c r="F510" s="17" t="s">
        <v>1234</v>
      </c>
      <c r="G510" s="54" t="s">
        <v>1031</v>
      </c>
    </row>
    <row r="511" spans="1:7" ht="15" customHeight="1">
      <c r="A511" s="3">
        <v>11180542</v>
      </c>
      <c r="B511" s="3">
        <v>1</v>
      </c>
      <c r="C511" s="4">
        <v>10841248</v>
      </c>
      <c r="D511" s="3">
        <v>11101400</v>
      </c>
      <c r="F511" s="17" t="s">
        <v>1234</v>
      </c>
      <c r="G511" s="54" t="s">
        <v>1031</v>
      </c>
    </row>
    <row r="512" spans="1:7" ht="15" customHeight="1">
      <c r="A512" s="3">
        <v>11180543</v>
      </c>
      <c r="B512" s="3">
        <v>1</v>
      </c>
      <c r="C512" s="2">
        <v>10841249</v>
      </c>
      <c r="D512" s="2">
        <v>11101401</v>
      </c>
      <c r="F512" s="31" t="s">
        <v>1236</v>
      </c>
      <c r="G512" s="2" t="s">
        <v>1237</v>
      </c>
    </row>
    <row r="513" spans="1:7" ht="15" customHeight="1">
      <c r="A513" s="3">
        <v>11180544</v>
      </c>
      <c r="B513" s="3">
        <v>1</v>
      </c>
      <c r="C513" s="2">
        <v>10841249</v>
      </c>
      <c r="D513" s="2">
        <v>11101402</v>
      </c>
      <c r="F513" s="31" t="s">
        <v>1236</v>
      </c>
      <c r="G513" s="2" t="s">
        <v>1237</v>
      </c>
    </row>
    <row r="514" spans="1:7" ht="15" customHeight="1">
      <c r="A514" s="3">
        <v>11180545</v>
      </c>
      <c r="B514" s="3">
        <v>1</v>
      </c>
      <c r="C514" s="2">
        <v>10841250</v>
      </c>
      <c r="D514" s="2">
        <v>11101403</v>
      </c>
      <c r="F514" s="31" t="s">
        <v>1238</v>
      </c>
      <c r="G514" s="2" t="s">
        <v>1237</v>
      </c>
    </row>
    <row r="515" spans="1:7" ht="15" customHeight="1">
      <c r="A515" s="3">
        <v>11180546</v>
      </c>
      <c r="B515" s="3">
        <v>1</v>
      </c>
      <c r="C515" s="2">
        <v>10841250</v>
      </c>
      <c r="D515" s="2">
        <v>11101404</v>
      </c>
      <c r="F515" s="31" t="s">
        <v>1238</v>
      </c>
      <c r="G515" s="2" t="s">
        <v>1237</v>
      </c>
    </row>
    <row r="516" spans="1:7" ht="15" customHeight="1">
      <c r="A516" s="3">
        <v>11180547</v>
      </c>
      <c r="B516" s="3">
        <v>1</v>
      </c>
      <c r="C516" s="2">
        <v>10841251</v>
      </c>
      <c r="D516" s="2">
        <v>11101405</v>
      </c>
      <c r="F516" s="31" t="s">
        <v>1239</v>
      </c>
      <c r="G516" s="2" t="s">
        <v>1237</v>
      </c>
    </row>
    <row r="517" spans="1:7" ht="15" customHeight="1">
      <c r="A517" s="3">
        <v>11180548</v>
      </c>
      <c r="B517" s="3">
        <v>1</v>
      </c>
      <c r="C517" s="2">
        <v>10841251</v>
      </c>
      <c r="D517" s="2">
        <v>11101406</v>
      </c>
      <c r="F517" s="31" t="s">
        <v>1239</v>
      </c>
      <c r="G517" s="2" t="s">
        <v>1237</v>
      </c>
    </row>
    <row r="518" spans="1:7" ht="15" customHeight="1">
      <c r="A518" s="3">
        <v>11180549</v>
      </c>
      <c r="B518" s="3">
        <v>1</v>
      </c>
      <c r="C518" s="2">
        <v>10841251</v>
      </c>
      <c r="D518" s="2">
        <v>11101407</v>
      </c>
      <c r="F518" s="31" t="s">
        <v>1239</v>
      </c>
      <c r="G518" s="2" t="s">
        <v>1237</v>
      </c>
    </row>
    <row r="519" spans="1:7" ht="15" customHeight="1">
      <c r="A519" s="3">
        <v>11180550</v>
      </c>
      <c r="B519" s="3">
        <v>1</v>
      </c>
      <c r="C519" s="2">
        <v>10841252</v>
      </c>
      <c r="D519" s="2">
        <v>11101408</v>
      </c>
      <c r="F519" s="31" t="s">
        <v>1240</v>
      </c>
      <c r="G519" s="2" t="s">
        <v>1237</v>
      </c>
    </row>
    <row r="520" spans="1:7" ht="15" customHeight="1">
      <c r="A520" s="3">
        <v>11180551</v>
      </c>
      <c r="B520" s="3">
        <v>1</v>
      </c>
      <c r="C520" s="2">
        <v>10841252</v>
      </c>
      <c r="D520" s="2">
        <v>11101409</v>
      </c>
      <c r="F520" s="31" t="s">
        <v>1240</v>
      </c>
      <c r="G520" s="2" t="s">
        <v>1237</v>
      </c>
    </row>
    <row r="521" spans="1:7" ht="15" customHeight="1">
      <c r="A521" s="3">
        <v>11180552</v>
      </c>
      <c r="B521" s="3">
        <v>1</v>
      </c>
      <c r="C521" s="2">
        <v>10841252</v>
      </c>
      <c r="D521" s="2">
        <v>11101410</v>
      </c>
      <c r="F521" s="31" t="s">
        <v>1240</v>
      </c>
      <c r="G521" s="2" t="s">
        <v>1237</v>
      </c>
    </row>
    <row r="522" spans="1:7" ht="15" customHeight="1">
      <c r="A522" s="3">
        <v>11180553</v>
      </c>
      <c r="B522" s="3">
        <v>1</v>
      </c>
      <c r="C522" s="2">
        <v>10841253</v>
      </c>
      <c r="D522" s="2">
        <v>11101411</v>
      </c>
      <c r="F522" s="31" t="s">
        <v>1241</v>
      </c>
      <c r="G522" s="2" t="s">
        <v>1237</v>
      </c>
    </row>
    <row r="523" spans="1:7" ht="15" customHeight="1">
      <c r="A523" s="3">
        <v>11180554</v>
      </c>
      <c r="B523" s="3">
        <v>1</v>
      </c>
      <c r="C523" s="2">
        <v>10841253</v>
      </c>
      <c r="D523" s="2">
        <v>11101412</v>
      </c>
      <c r="F523" s="31" t="s">
        <v>1241</v>
      </c>
      <c r="G523" s="2" t="s">
        <v>1237</v>
      </c>
    </row>
    <row r="524" spans="1:7" ht="15" customHeight="1">
      <c r="A524" s="3">
        <v>11180555</v>
      </c>
      <c r="B524" s="3">
        <v>1</v>
      </c>
      <c r="C524" s="2">
        <v>10841253</v>
      </c>
      <c r="D524" s="2">
        <v>11101413</v>
      </c>
      <c r="F524" s="31" t="s">
        <v>1241</v>
      </c>
      <c r="G524" s="2" t="s">
        <v>1237</v>
      </c>
    </row>
    <row r="525" spans="1:7" ht="15" customHeight="1">
      <c r="A525" s="3">
        <v>11180556</v>
      </c>
      <c r="B525" s="3">
        <v>1</v>
      </c>
      <c r="C525" s="2">
        <v>10841254</v>
      </c>
      <c r="D525" s="2">
        <v>11101414</v>
      </c>
      <c r="F525" s="31" t="s">
        <v>1242</v>
      </c>
      <c r="G525" s="2" t="s">
        <v>1237</v>
      </c>
    </row>
    <row r="526" spans="1:7" ht="15" customHeight="1">
      <c r="A526" s="3">
        <v>11180557</v>
      </c>
      <c r="B526" s="3">
        <v>1</v>
      </c>
      <c r="C526" s="2">
        <v>10841254</v>
      </c>
      <c r="D526" s="2">
        <v>11101415</v>
      </c>
      <c r="F526" s="31" t="s">
        <v>1242</v>
      </c>
      <c r="G526" s="2" t="s">
        <v>1237</v>
      </c>
    </row>
    <row r="527" spans="1:7" ht="15" customHeight="1">
      <c r="A527" s="3">
        <v>11180558</v>
      </c>
      <c r="B527" s="3">
        <v>1</v>
      </c>
      <c r="C527" s="2">
        <v>10841254</v>
      </c>
      <c r="D527" s="2">
        <v>11101416</v>
      </c>
      <c r="F527" s="31" t="s">
        <v>1242</v>
      </c>
      <c r="G527" s="2" t="s">
        <v>1237</v>
      </c>
    </row>
    <row r="528" spans="1:7" ht="15" customHeight="1">
      <c r="A528" s="3">
        <v>11180559</v>
      </c>
      <c r="B528" s="3">
        <v>1</v>
      </c>
      <c r="C528" s="2">
        <v>10841254</v>
      </c>
      <c r="D528" s="2">
        <v>11101417</v>
      </c>
      <c r="F528" s="31" t="s">
        <v>1242</v>
      </c>
      <c r="G528" s="2" t="s">
        <v>1237</v>
      </c>
    </row>
    <row r="529" spans="1:7" ht="15" customHeight="1">
      <c r="A529" s="3">
        <v>11180560</v>
      </c>
      <c r="B529" s="3">
        <v>1</v>
      </c>
      <c r="C529" s="2">
        <v>10841255</v>
      </c>
      <c r="D529" s="2">
        <v>11101418</v>
      </c>
      <c r="F529" s="31" t="s">
        <v>1243</v>
      </c>
      <c r="G529" s="2" t="s">
        <v>1237</v>
      </c>
    </row>
    <row r="530" spans="1:7" ht="15" customHeight="1">
      <c r="A530" s="3">
        <v>11180561</v>
      </c>
      <c r="B530" s="3">
        <v>1</v>
      </c>
      <c r="C530" s="2">
        <v>10841255</v>
      </c>
      <c r="D530" s="2">
        <v>11101419</v>
      </c>
      <c r="F530" s="31" t="s">
        <v>1243</v>
      </c>
      <c r="G530" s="2" t="s">
        <v>1237</v>
      </c>
    </row>
    <row r="531" spans="1:7" ht="15" customHeight="1">
      <c r="A531" s="3">
        <v>11180562</v>
      </c>
      <c r="B531" s="3">
        <v>1</v>
      </c>
      <c r="C531" s="2">
        <v>10841255</v>
      </c>
      <c r="D531" s="2">
        <v>11101420</v>
      </c>
      <c r="F531" s="31" t="s">
        <v>1243</v>
      </c>
      <c r="G531" s="2" t="s">
        <v>1237</v>
      </c>
    </row>
    <row r="532" spans="1:7" ht="15" customHeight="1">
      <c r="A532" s="3">
        <v>11180563</v>
      </c>
      <c r="B532" s="3">
        <v>1</v>
      </c>
      <c r="C532" s="2">
        <v>10841255</v>
      </c>
      <c r="D532" s="2">
        <v>11101421</v>
      </c>
      <c r="F532" s="31" t="s">
        <v>1243</v>
      </c>
      <c r="G532" s="2" t="s">
        <v>1237</v>
      </c>
    </row>
    <row r="533" spans="1:7" ht="15" customHeight="1">
      <c r="A533" s="3">
        <v>11180565</v>
      </c>
      <c r="B533" s="3">
        <v>1</v>
      </c>
      <c r="C533" s="2">
        <v>10841256</v>
      </c>
      <c r="D533" s="2">
        <v>11101423</v>
      </c>
      <c r="F533" s="31" t="s">
        <v>1244</v>
      </c>
      <c r="G533" s="2" t="s">
        <v>1237</v>
      </c>
    </row>
    <row r="534" spans="1:7" ht="15" customHeight="1">
      <c r="A534" s="3">
        <v>11180566</v>
      </c>
      <c r="B534" s="3">
        <v>1</v>
      </c>
      <c r="C534" s="2">
        <v>10841256</v>
      </c>
      <c r="D534" s="2">
        <v>11101424</v>
      </c>
      <c r="F534" s="161" t="s">
        <v>1244</v>
      </c>
      <c r="G534" s="58" t="s">
        <v>1237</v>
      </c>
    </row>
    <row r="535" spans="1:7" ht="15" customHeight="1">
      <c r="A535" s="3">
        <v>11180567</v>
      </c>
      <c r="B535" s="3">
        <v>1</v>
      </c>
      <c r="C535" s="2">
        <v>10841257</v>
      </c>
      <c r="D535" s="2">
        <v>11100001</v>
      </c>
      <c r="F535" s="2">
        <v>60981</v>
      </c>
      <c r="G535" s="2" t="s">
        <v>276</v>
      </c>
    </row>
    <row r="536" spans="1:7" ht="15" customHeight="1">
      <c r="A536" s="3">
        <v>11180568</v>
      </c>
      <c r="B536" s="3">
        <v>1</v>
      </c>
      <c r="C536" s="2">
        <v>10841258</v>
      </c>
      <c r="D536" s="2">
        <v>11100001</v>
      </c>
      <c r="F536" s="2">
        <v>60981</v>
      </c>
      <c r="G536" s="2" t="s">
        <v>276</v>
      </c>
    </row>
    <row r="537" spans="1:7" ht="15" customHeight="1">
      <c r="A537" s="3">
        <v>11180569</v>
      </c>
      <c r="B537" s="3">
        <v>1</v>
      </c>
      <c r="C537" s="2">
        <v>10841259</v>
      </c>
      <c r="D537" s="2">
        <v>11100001</v>
      </c>
      <c r="F537" s="2">
        <v>60981</v>
      </c>
      <c r="G537" s="2" t="s">
        <v>276</v>
      </c>
    </row>
    <row r="538" spans="1:7" ht="15" customHeight="1">
      <c r="A538" s="3">
        <v>11180570</v>
      </c>
      <c r="B538" s="3">
        <v>1</v>
      </c>
      <c r="C538" s="2">
        <v>10841260</v>
      </c>
      <c r="D538" s="2">
        <v>11100091</v>
      </c>
      <c r="F538" s="2">
        <v>60981</v>
      </c>
      <c r="G538" s="2" t="s">
        <v>276</v>
      </c>
    </row>
    <row r="539" spans="1:7" ht="15" customHeight="1">
      <c r="A539" s="3">
        <v>11180571</v>
      </c>
      <c r="B539" s="3">
        <v>1</v>
      </c>
      <c r="C539" s="2">
        <v>10841261</v>
      </c>
      <c r="D539" s="2">
        <v>11100091</v>
      </c>
      <c r="F539" s="58">
        <v>60981</v>
      </c>
      <c r="G539" s="58" t="s">
        <v>276</v>
      </c>
    </row>
    <row r="540" spans="1:7" ht="15" customHeight="1">
      <c r="A540" s="3">
        <v>11180572</v>
      </c>
      <c r="B540" s="3">
        <v>1</v>
      </c>
      <c r="C540" s="2">
        <v>10841262</v>
      </c>
      <c r="D540" s="2">
        <v>11101429</v>
      </c>
      <c r="F540" s="17" t="s">
        <v>1246</v>
      </c>
      <c r="G540" s="17" t="s">
        <v>1031</v>
      </c>
    </row>
    <row r="541" spans="1:7" ht="15" customHeight="1">
      <c r="A541" s="3">
        <v>11180573</v>
      </c>
      <c r="B541" s="3">
        <v>1</v>
      </c>
      <c r="C541" s="2">
        <v>10841262</v>
      </c>
      <c r="D541" s="2">
        <v>11101430</v>
      </c>
      <c r="F541" s="17" t="s">
        <v>1246</v>
      </c>
      <c r="G541" s="17" t="s">
        <v>1031</v>
      </c>
    </row>
    <row r="542" spans="1:7" ht="15" customHeight="1">
      <c r="A542" s="3">
        <v>11180574</v>
      </c>
      <c r="B542" s="3">
        <v>1</v>
      </c>
      <c r="C542" s="2">
        <v>10841263</v>
      </c>
      <c r="D542" s="2">
        <v>11101431</v>
      </c>
      <c r="F542" s="17" t="s">
        <v>1248</v>
      </c>
      <c r="G542" s="17" t="s">
        <v>1031</v>
      </c>
    </row>
    <row r="543" spans="1:7" ht="15" customHeight="1">
      <c r="A543" s="3">
        <v>11180575</v>
      </c>
      <c r="B543" s="3">
        <v>1</v>
      </c>
      <c r="C543" s="2">
        <v>10841263</v>
      </c>
      <c r="D543" s="2">
        <v>11101432</v>
      </c>
      <c r="F543" s="17" t="s">
        <v>1248</v>
      </c>
      <c r="G543" s="17" t="s">
        <v>1031</v>
      </c>
    </row>
    <row r="544" spans="1:7" ht="15" customHeight="1">
      <c r="A544" s="3">
        <v>11180576</v>
      </c>
      <c r="B544" s="3">
        <v>1</v>
      </c>
      <c r="C544" s="2">
        <v>10841264</v>
      </c>
      <c r="D544" s="2">
        <v>11101433</v>
      </c>
      <c r="F544" s="17" t="s">
        <v>1249</v>
      </c>
      <c r="G544" s="17" t="s">
        <v>1031</v>
      </c>
    </row>
    <row r="545" spans="1:7" ht="15" customHeight="1">
      <c r="A545" s="3">
        <v>11180577</v>
      </c>
      <c r="B545" s="3">
        <v>1</v>
      </c>
      <c r="C545" s="2">
        <v>10841264</v>
      </c>
      <c r="D545" s="2">
        <v>11101434</v>
      </c>
      <c r="F545" s="17" t="s">
        <v>1249</v>
      </c>
      <c r="G545" s="17" t="s">
        <v>1031</v>
      </c>
    </row>
    <row r="546" spans="1:7" ht="15" customHeight="1">
      <c r="A546" s="3">
        <v>11180578</v>
      </c>
      <c r="B546" s="3">
        <v>1</v>
      </c>
      <c r="C546" s="2">
        <v>10841264</v>
      </c>
      <c r="D546" s="2">
        <v>11101435</v>
      </c>
      <c r="F546" s="17" t="s">
        <v>1249</v>
      </c>
      <c r="G546" s="17" t="s">
        <v>1031</v>
      </c>
    </row>
    <row r="547" spans="1:7" ht="15" customHeight="1">
      <c r="A547" s="3">
        <v>11180579</v>
      </c>
      <c r="B547" s="3">
        <v>1</v>
      </c>
      <c r="C547" s="2">
        <v>10841264</v>
      </c>
      <c r="D547" s="2">
        <v>11101436</v>
      </c>
      <c r="F547" s="17" t="s">
        <v>1249</v>
      </c>
      <c r="G547" s="17" t="s">
        <v>1031</v>
      </c>
    </row>
    <row r="548" spans="1:7" ht="15" customHeight="1">
      <c r="A548" s="3">
        <v>11180580</v>
      </c>
      <c r="B548" s="3">
        <v>1</v>
      </c>
      <c r="C548" s="2">
        <v>10841265</v>
      </c>
      <c r="D548" s="2">
        <v>11101437</v>
      </c>
      <c r="F548" s="59" t="s">
        <v>1252</v>
      </c>
      <c r="G548" s="60" t="s">
        <v>1031</v>
      </c>
    </row>
    <row r="549" spans="1:7" ht="15" customHeight="1">
      <c r="A549" s="3">
        <v>11180581</v>
      </c>
      <c r="B549" s="3">
        <v>1</v>
      </c>
      <c r="C549" s="2">
        <v>10841266</v>
      </c>
      <c r="D549" s="2">
        <v>11101438</v>
      </c>
      <c r="F549" s="59" t="s">
        <v>1253</v>
      </c>
      <c r="G549" s="60" t="s">
        <v>1031</v>
      </c>
    </row>
    <row r="550" spans="1:7" ht="15" customHeight="1">
      <c r="A550" s="3">
        <v>11180582</v>
      </c>
      <c r="B550" s="3">
        <v>1</v>
      </c>
      <c r="C550" s="2">
        <v>10841267</v>
      </c>
      <c r="D550" s="2">
        <v>11101439</v>
      </c>
      <c r="F550" s="17" t="s">
        <v>1255</v>
      </c>
      <c r="G550" s="61" t="s">
        <v>1031</v>
      </c>
    </row>
    <row r="551" spans="1:7" ht="15" customHeight="1">
      <c r="A551" s="3">
        <v>11180583</v>
      </c>
      <c r="B551" s="3">
        <v>1</v>
      </c>
      <c r="C551" s="2">
        <v>10841267</v>
      </c>
      <c r="D551" s="2">
        <v>11101440</v>
      </c>
      <c r="F551" s="17" t="s">
        <v>1255</v>
      </c>
      <c r="G551" s="61" t="s">
        <v>1031</v>
      </c>
    </row>
    <row r="552" spans="1:7" ht="15" customHeight="1">
      <c r="A552" s="3">
        <v>11180584</v>
      </c>
      <c r="B552" s="3">
        <v>1</v>
      </c>
      <c r="C552" s="2">
        <v>10841267</v>
      </c>
      <c r="D552" s="2">
        <v>11101441</v>
      </c>
      <c r="F552" s="17" t="s">
        <v>1255</v>
      </c>
      <c r="G552" s="61" t="s">
        <v>1031</v>
      </c>
    </row>
    <row r="553" spans="1:7" ht="15" customHeight="1">
      <c r="A553" s="3">
        <v>11180585</v>
      </c>
      <c r="B553" s="3">
        <v>1</v>
      </c>
      <c r="C553" s="2">
        <v>10841267</v>
      </c>
      <c r="D553" s="2">
        <v>11101442</v>
      </c>
      <c r="F553" s="17" t="s">
        <v>1255</v>
      </c>
      <c r="G553" s="61" t="s">
        <v>1031</v>
      </c>
    </row>
    <row r="554" spans="1:7" ht="15" customHeight="1">
      <c r="A554" s="3">
        <v>11180586</v>
      </c>
      <c r="B554" s="3">
        <v>1</v>
      </c>
      <c r="C554" s="2">
        <v>10841268</v>
      </c>
      <c r="D554" s="2">
        <v>11101443</v>
      </c>
      <c r="F554" s="17" t="s">
        <v>1256</v>
      </c>
      <c r="G554" s="61" t="s">
        <v>1031</v>
      </c>
    </row>
    <row r="555" spans="1:7" ht="15" customHeight="1">
      <c r="A555" s="3">
        <v>11180587</v>
      </c>
      <c r="B555" s="3">
        <v>1</v>
      </c>
      <c r="C555" s="2">
        <v>10841268</v>
      </c>
      <c r="D555" s="2">
        <v>11101444</v>
      </c>
      <c r="F555" s="17" t="s">
        <v>1256</v>
      </c>
      <c r="G555" s="61" t="s">
        <v>1031</v>
      </c>
    </row>
    <row r="556" spans="1:7" ht="15" customHeight="1">
      <c r="A556" s="3">
        <v>11180588</v>
      </c>
      <c r="B556" s="3">
        <v>1</v>
      </c>
      <c r="C556" s="2">
        <v>10841269</v>
      </c>
      <c r="D556" s="2">
        <v>11101445</v>
      </c>
      <c r="F556" s="17" t="s">
        <v>1257</v>
      </c>
      <c r="G556" s="61" t="s">
        <v>1031</v>
      </c>
    </row>
    <row r="557" spans="1:7" ht="15" customHeight="1">
      <c r="A557" s="3">
        <v>11180589</v>
      </c>
      <c r="B557" s="3">
        <v>1</v>
      </c>
      <c r="C557" s="2">
        <v>10841270</v>
      </c>
      <c r="D557" s="2">
        <v>11101446</v>
      </c>
      <c r="F557" s="17" t="s">
        <v>1258</v>
      </c>
      <c r="G557" s="61" t="s">
        <v>1031</v>
      </c>
    </row>
    <row r="558" spans="1:7" ht="15" customHeight="1">
      <c r="A558" s="3">
        <v>11180590</v>
      </c>
      <c r="B558" s="3">
        <v>1</v>
      </c>
      <c r="C558" s="2">
        <v>10841271</v>
      </c>
      <c r="D558" s="2">
        <v>11101447</v>
      </c>
      <c r="F558" s="17" t="s">
        <v>351</v>
      </c>
      <c r="G558" s="61" t="s">
        <v>1031</v>
      </c>
    </row>
    <row r="559" spans="1:7" ht="15" customHeight="1">
      <c r="A559" s="3">
        <v>11180591</v>
      </c>
      <c r="B559" s="3">
        <v>1</v>
      </c>
      <c r="C559" s="2">
        <v>10841272</v>
      </c>
      <c r="D559" s="2">
        <v>11101448</v>
      </c>
      <c r="F559" s="17" t="s">
        <v>353</v>
      </c>
      <c r="G559" s="61" t="s">
        <v>1031</v>
      </c>
    </row>
    <row r="560" spans="1:7" ht="15" customHeight="1">
      <c r="A560" s="3">
        <v>11180592</v>
      </c>
      <c r="B560" s="3">
        <v>1</v>
      </c>
      <c r="C560" s="2">
        <v>10841273</v>
      </c>
      <c r="D560" s="2">
        <v>11101449</v>
      </c>
      <c r="F560" s="17" t="s">
        <v>1259</v>
      </c>
      <c r="G560" s="61" t="s">
        <v>1031</v>
      </c>
    </row>
    <row r="561" spans="1:7" ht="15" customHeight="1">
      <c r="A561" s="3">
        <v>11180593</v>
      </c>
      <c r="B561" s="3">
        <v>1</v>
      </c>
      <c r="C561" s="2">
        <v>10841274</v>
      </c>
      <c r="D561" s="2">
        <v>11101450</v>
      </c>
      <c r="F561" s="17" t="s">
        <v>1260</v>
      </c>
      <c r="G561" s="61" t="s">
        <v>1031</v>
      </c>
    </row>
    <row r="562" spans="1:7" ht="15" customHeight="1">
      <c r="A562" s="3">
        <v>11180594</v>
      </c>
      <c r="B562" s="3">
        <v>1</v>
      </c>
      <c r="C562" s="4">
        <v>10841275</v>
      </c>
      <c r="D562" s="4">
        <v>11101486</v>
      </c>
      <c r="F562" s="2" t="s">
        <v>1267</v>
      </c>
      <c r="G562" s="2" t="s">
        <v>808</v>
      </c>
    </row>
    <row r="563" spans="1:7" ht="15" customHeight="1">
      <c r="A563" s="3">
        <v>11180595</v>
      </c>
      <c r="B563" s="3">
        <v>1</v>
      </c>
      <c r="C563" s="4">
        <v>10841275</v>
      </c>
      <c r="D563" s="4">
        <v>11101487</v>
      </c>
      <c r="F563" s="2" t="s">
        <v>1267</v>
      </c>
      <c r="G563" s="2" t="s">
        <v>808</v>
      </c>
    </row>
    <row r="564" spans="1:7" ht="15" customHeight="1">
      <c r="A564" s="3">
        <v>11180596</v>
      </c>
      <c r="B564" s="3">
        <v>1</v>
      </c>
      <c r="C564" s="4">
        <v>10841276</v>
      </c>
      <c r="D564" s="4">
        <v>11101488</v>
      </c>
      <c r="F564" s="2" t="s">
        <v>1268</v>
      </c>
      <c r="G564" s="2" t="s">
        <v>808</v>
      </c>
    </row>
    <row r="565" spans="1:7" ht="15" customHeight="1">
      <c r="A565" s="3">
        <v>11180597</v>
      </c>
      <c r="B565" s="3">
        <v>1</v>
      </c>
      <c r="C565" s="4">
        <v>10841277</v>
      </c>
      <c r="D565" s="4">
        <v>11101489</v>
      </c>
      <c r="F565" s="2" t="s">
        <v>1269</v>
      </c>
      <c r="G565" s="2" t="s">
        <v>808</v>
      </c>
    </row>
    <row r="566" spans="1:7" ht="15" customHeight="1">
      <c r="A566" s="3">
        <v>11180598</v>
      </c>
      <c r="B566" s="3">
        <v>1</v>
      </c>
      <c r="C566" s="4">
        <v>10841278</v>
      </c>
      <c r="D566" s="4">
        <v>11101490</v>
      </c>
      <c r="F566" s="2" t="s">
        <v>1270</v>
      </c>
      <c r="G566" s="2" t="s">
        <v>808</v>
      </c>
    </row>
    <row r="567" spans="1:7" ht="15" customHeight="1">
      <c r="A567" s="3">
        <v>11180599</v>
      </c>
      <c r="B567" s="3">
        <v>1</v>
      </c>
      <c r="C567" s="4">
        <v>10841279</v>
      </c>
      <c r="D567" s="4">
        <v>11101491</v>
      </c>
      <c r="F567" s="2" t="s">
        <v>1271</v>
      </c>
      <c r="G567" s="2" t="s">
        <v>808</v>
      </c>
    </row>
    <row r="568" spans="1:7" ht="15" customHeight="1">
      <c r="A568" s="3">
        <v>11180600</v>
      </c>
      <c r="B568" s="3">
        <v>1</v>
      </c>
      <c r="C568" s="4">
        <v>10841280</v>
      </c>
      <c r="D568" s="4">
        <v>11101492</v>
      </c>
      <c r="F568" s="2" t="s">
        <v>1272</v>
      </c>
      <c r="G568" s="2" t="s">
        <v>808</v>
      </c>
    </row>
    <row r="569" spans="1:7" ht="15" customHeight="1">
      <c r="A569" s="3">
        <v>11180601</v>
      </c>
      <c r="B569" s="3">
        <v>1</v>
      </c>
      <c r="C569" s="4">
        <v>10841281</v>
      </c>
      <c r="D569" s="4">
        <v>11101493</v>
      </c>
      <c r="F569" s="2" t="s">
        <v>1273</v>
      </c>
      <c r="G569" s="2" t="s">
        <v>808</v>
      </c>
    </row>
    <row r="570" spans="1:7" ht="15" customHeight="1">
      <c r="A570" s="3">
        <v>11180602</v>
      </c>
      <c r="B570" s="3">
        <v>1</v>
      </c>
      <c r="C570" s="4">
        <v>10841282</v>
      </c>
      <c r="D570" s="4">
        <v>11101494</v>
      </c>
      <c r="F570" s="2" t="s">
        <v>1274</v>
      </c>
      <c r="G570" s="2" t="s">
        <v>1031</v>
      </c>
    </row>
    <row r="571" spans="1:7" ht="15" customHeight="1">
      <c r="A571" s="3">
        <v>11180603</v>
      </c>
      <c r="B571" s="3">
        <v>1</v>
      </c>
      <c r="C571" s="4">
        <v>10841284</v>
      </c>
      <c r="D571" s="4">
        <v>11101495</v>
      </c>
      <c r="F571" s="2"/>
      <c r="G571" s="2"/>
    </row>
    <row r="572" spans="1:7" ht="15" customHeight="1">
      <c r="A572" s="3">
        <v>11180604</v>
      </c>
      <c r="B572" s="3">
        <v>1</v>
      </c>
      <c r="C572" s="4">
        <v>10841284</v>
      </c>
      <c r="D572" s="4">
        <v>11101496</v>
      </c>
      <c r="F572" s="2"/>
      <c r="G572" s="2"/>
    </row>
    <row r="573" spans="1:7" ht="15" customHeight="1">
      <c r="A573" s="3">
        <v>11180605</v>
      </c>
      <c r="B573" s="3">
        <v>1</v>
      </c>
      <c r="C573" s="4">
        <v>10841285</v>
      </c>
      <c r="D573" s="4">
        <v>11101497</v>
      </c>
      <c r="F573" s="2"/>
      <c r="G573" s="2"/>
    </row>
    <row r="574" spans="1:7" ht="15" customHeight="1">
      <c r="A574" s="3">
        <v>11180606</v>
      </c>
      <c r="B574" s="3">
        <v>1</v>
      </c>
      <c r="C574" s="4">
        <v>10841285</v>
      </c>
      <c r="D574" s="4">
        <v>11101498</v>
      </c>
      <c r="F574" s="2"/>
      <c r="G574" s="2"/>
    </row>
    <row r="575" spans="1:7" ht="15" customHeight="1">
      <c r="A575" s="3">
        <v>11180607</v>
      </c>
      <c r="B575" s="3">
        <v>1</v>
      </c>
      <c r="C575" s="4">
        <v>10841286</v>
      </c>
      <c r="D575" s="4">
        <v>11101499</v>
      </c>
      <c r="F575" s="2"/>
      <c r="G575" s="2"/>
    </row>
    <row r="576" spans="1:7" ht="15" customHeight="1">
      <c r="A576" s="3">
        <v>11180608</v>
      </c>
      <c r="B576" s="3">
        <v>1</v>
      </c>
      <c r="C576" s="4">
        <v>10841286</v>
      </c>
      <c r="D576" s="4">
        <v>11101500</v>
      </c>
      <c r="F576" s="2"/>
      <c r="G576" s="2"/>
    </row>
    <row r="577" spans="1:7" ht="15" customHeight="1">
      <c r="A577" s="3">
        <v>11180609</v>
      </c>
      <c r="B577" s="3">
        <v>1</v>
      </c>
      <c r="C577" s="4">
        <v>10841286</v>
      </c>
      <c r="D577" s="4">
        <v>11101501</v>
      </c>
      <c r="F577" s="2"/>
      <c r="G577" s="2"/>
    </row>
    <row r="578" spans="1:7" ht="15" customHeight="1">
      <c r="A578" s="3">
        <v>11180610</v>
      </c>
      <c r="B578" s="3">
        <v>1</v>
      </c>
      <c r="C578" s="4">
        <v>10841286</v>
      </c>
      <c r="D578" s="4">
        <v>11101502</v>
      </c>
      <c r="F578" s="2"/>
      <c r="G578" s="2"/>
    </row>
    <row r="579" spans="1:7" ht="15" customHeight="1">
      <c r="A579" s="3">
        <v>11180611</v>
      </c>
      <c r="B579" s="3">
        <v>1</v>
      </c>
      <c r="C579" s="4">
        <v>10841287</v>
      </c>
      <c r="D579" s="4">
        <v>11101503</v>
      </c>
      <c r="F579" s="2" t="s">
        <v>1276</v>
      </c>
      <c r="G579" s="2" t="s">
        <v>1031</v>
      </c>
    </row>
    <row r="580" spans="1:7" ht="15" customHeight="1">
      <c r="A580" s="3">
        <v>11180612</v>
      </c>
      <c r="B580" s="3">
        <v>1</v>
      </c>
      <c r="C580" s="4">
        <v>10841288</v>
      </c>
      <c r="D580" s="4">
        <v>11101504</v>
      </c>
      <c r="F580" s="2" t="s">
        <v>1276</v>
      </c>
      <c r="G580" s="2" t="s">
        <v>1031</v>
      </c>
    </row>
    <row r="581" spans="1:7" ht="15" customHeight="1">
      <c r="A581" s="3">
        <v>11180613</v>
      </c>
      <c r="B581" s="3">
        <v>1</v>
      </c>
      <c r="C581" s="4">
        <v>10841283</v>
      </c>
      <c r="D581" s="4">
        <v>11101494</v>
      </c>
      <c r="F581" s="2" t="s">
        <v>1274</v>
      </c>
      <c r="G581" s="2" t="s">
        <v>1031</v>
      </c>
    </row>
    <row r="582" spans="1:7" ht="15" customHeight="1">
      <c r="A582" s="3">
        <v>11180614</v>
      </c>
      <c r="B582" s="3">
        <v>1</v>
      </c>
      <c r="C582" s="4">
        <v>10841289</v>
      </c>
      <c r="D582" s="4">
        <v>11101505</v>
      </c>
      <c r="F582" s="17" t="s">
        <v>1284</v>
      </c>
      <c r="G582" s="61" t="s">
        <v>808</v>
      </c>
    </row>
    <row r="583" spans="1:7" ht="15" customHeight="1">
      <c r="A583" s="3">
        <v>11180615</v>
      </c>
      <c r="B583" s="3">
        <v>1</v>
      </c>
      <c r="C583" s="4">
        <v>10841290</v>
      </c>
      <c r="D583" s="4">
        <v>11101506</v>
      </c>
      <c r="F583" s="17" t="s">
        <v>1285</v>
      </c>
      <c r="G583" s="61" t="s">
        <v>808</v>
      </c>
    </row>
    <row r="584" spans="1:7" ht="15" customHeight="1">
      <c r="A584" s="3">
        <v>11180616</v>
      </c>
      <c r="B584" s="3">
        <v>1</v>
      </c>
      <c r="C584" s="4">
        <v>10841291</v>
      </c>
      <c r="D584" s="4">
        <v>11101507</v>
      </c>
      <c r="F584" s="17" t="s">
        <v>1286</v>
      </c>
      <c r="G584" s="61" t="s">
        <v>808</v>
      </c>
    </row>
    <row r="585" spans="1:7" ht="15" customHeight="1">
      <c r="A585" s="3">
        <v>11180617</v>
      </c>
      <c r="B585" s="3">
        <v>1</v>
      </c>
      <c r="C585" s="4">
        <v>10841292</v>
      </c>
      <c r="D585" s="4">
        <v>11101508</v>
      </c>
      <c r="F585" s="17" t="s">
        <v>1287</v>
      </c>
      <c r="G585" s="61" t="s">
        <v>808</v>
      </c>
    </row>
    <row r="586" spans="1:7" ht="15" customHeight="1">
      <c r="A586" s="3">
        <v>11180618</v>
      </c>
      <c r="B586" s="3">
        <v>1</v>
      </c>
      <c r="C586" s="4">
        <v>10841293</v>
      </c>
      <c r="D586" s="4">
        <v>11101509</v>
      </c>
      <c r="F586" s="17" t="s">
        <v>1288</v>
      </c>
      <c r="G586" s="61" t="s">
        <v>808</v>
      </c>
    </row>
    <row r="587" spans="1:7" ht="15" customHeight="1">
      <c r="A587" s="3">
        <v>11180619</v>
      </c>
      <c r="B587" s="3">
        <v>1</v>
      </c>
      <c r="C587" s="4">
        <v>10841294</v>
      </c>
      <c r="D587" s="4">
        <v>11101510</v>
      </c>
      <c r="F587" s="17" t="s">
        <v>1289</v>
      </c>
      <c r="G587" s="61" t="s">
        <v>808</v>
      </c>
    </row>
    <row r="588" spans="1:7" ht="15" customHeight="1">
      <c r="A588" s="3">
        <v>11180620</v>
      </c>
      <c r="B588" s="3">
        <v>1</v>
      </c>
      <c r="C588" s="4">
        <v>10841295</v>
      </c>
      <c r="D588" s="4">
        <v>11101511</v>
      </c>
      <c r="F588" s="17" t="s">
        <v>1290</v>
      </c>
      <c r="G588" s="61" t="s">
        <v>276</v>
      </c>
    </row>
    <row r="589" spans="1:7" ht="15" customHeight="1">
      <c r="A589" s="3">
        <v>11180621</v>
      </c>
      <c r="B589" s="3">
        <v>1</v>
      </c>
      <c r="C589" s="4">
        <v>10841296</v>
      </c>
      <c r="D589" s="4">
        <v>11101512</v>
      </c>
      <c r="F589" s="17" t="s">
        <v>1291</v>
      </c>
      <c r="G589" s="61" t="s">
        <v>276</v>
      </c>
    </row>
    <row r="590" spans="1:7" ht="15" customHeight="1">
      <c r="A590" s="3">
        <v>11180622</v>
      </c>
      <c r="B590" s="3">
        <v>1</v>
      </c>
      <c r="C590" s="2">
        <v>10840745</v>
      </c>
      <c r="D590" s="4">
        <v>11101513</v>
      </c>
      <c r="F590" s="17" t="s">
        <v>3176</v>
      </c>
      <c r="G590" s="61" t="s">
        <v>1029</v>
      </c>
    </row>
    <row r="591" spans="1:7" ht="15" customHeight="1">
      <c r="A591" s="3">
        <v>11180623</v>
      </c>
      <c r="B591" s="3">
        <v>1</v>
      </c>
      <c r="C591" s="2">
        <v>10840744</v>
      </c>
      <c r="D591" s="2">
        <v>11100755</v>
      </c>
      <c r="F591" s="20" t="s">
        <v>3174</v>
      </c>
      <c r="G591" s="20" t="s">
        <v>1029</v>
      </c>
    </row>
    <row r="592" spans="1:7" ht="15" customHeight="1">
      <c r="A592" s="3">
        <v>11180624</v>
      </c>
      <c r="B592" s="3">
        <v>1</v>
      </c>
      <c r="C592" s="2">
        <v>10840747</v>
      </c>
      <c r="D592" s="2">
        <v>11100786</v>
      </c>
      <c r="F592" s="20" t="s">
        <v>3180</v>
      </c>
      <c r="G592" s="20" t="s">
        <v>1029</v>
      </c>
    </row>
    <row r="593" spans="1:7" ht="15" customHeight="1">
      <c r="A593" s="3">
        <v>11180625</v>
      </c>
      <c r="B593" s="3">
        <v>1</v>
      </c>
      <c r="C593" s="4">
        <v>10841298</v>
      </c>
      <c r="D593" s="4">
        <v>11101514</v>
      </c>
      <c r="F593" s="17" t="s">
        <v>1295</v>
      </c>
      <c r="G593" s="2" t="s">
        <v>808</v>
      </c>
    </row>
    <row r="594" spans="1:7" ht="15" customHeight="1">
      <c r="A594" s="3">
        <v>11180626</v>
      </c>
      <c r="B594" s="3">
        <v>1</v>
      </c>
      <c r="C594" s="4">
        <v>10841299</v>
      </c>
      <c r="D594" s="4">
        <v>11101515</v>
      </c>
      <c r="F594" s="17" t="s">
        <v>1296</v>
      </c>
      <c r="G594" s="2" t="s">
        <v>808</v>
      </c>
    </row>
    <row r="595" spans="1:7" ht="15" customHeight="1">
      <c r="A595" s="3">
        <v>11180627</v>
      </c>
      <c r="B595" s="3">
        <v>1</v>
      </c>
      <c r="C595" s="4">
        <v>10841300</v>
      </c>
      <c r="D595" s="4">
        <v>11101516</v>
      </c>
      <c r="F595" s="17" t="s">
        <v>1297</v>
      </c>
      <c r="G595" s="2" t="s">
        <v>808</v>
      </c>
    </row>
    <row r="596" spans="1:7" ht="15" customHeight="1">
      <c r="A596" s="3">
        <v>11180628</v>
      </c>
      <c r="B596" s="3">
        <v>1</v>
      </c>
      <c r="C596" s="4">
        <v>10841301</v>
      </c>
      <c r="D596" s="4">
        <v>11101517</v>
      </c>
      <c r="F596" s="17" t="s">
        <v>1298</v>
      </c>
      <c r="G596" s="2" t="s">
        <v>808</v>
      </c>
    </row>
    <row r="597" spans="1:7" ht="15" customHeight="1">
      <c r="A597" s="3">
        <v>11180629</v>
      </c>
      <c r="B597" s="3">
        <v>1</v>
      </c>
      <c r="C597" s="4">
        <v>10841302</v>
      </c>
      <c r="D597" s="4">
        <v>11101518</v>
      </c>
      <c r="F597" s="17" t="s">
        <v>739</v>
      </c>
      <c r="G597" s="2" t="s">
        <v>276</v>
      </c>
    </row>
    <row r="598" spans="1:7" ht="15" customHeight="1">
      <c r="A598" s="3">
        <v>11180630</v>
      </c>
      <c r="B598" s="3">
        <v>1</v>
      </c>
      <c r="C598" s="4">
        <v>10841303</v>
      </c>
      <c r="D598" s="4">
        <v>11101519</v>
      </c>
      <c r="F598" s="17" t="s">
        <v>733</v>
      </c>
      <c r="G598" s="2" t="s">
        <v>276</v>
      </c>
    </row>
    <row r="599" spans="1:7" ht="15" customHeight="1">
      <c r="A599" s="3">
        <v>11180631</v>
      </c>
      <c r="B599" s="3">
        <v>1</v>
      </c>
      <c r="C599" s="4">
        <v>10841304</v>
      </c>
      <c r="D599" s="4">
        <v>11101520</v>
      </c>
      <c r="F599" s="17" t="s">
        <v>1300</v>
      </c>
      <c r="G599" s="2" t="s">
        <v>808</v>
      </c>
    </row>
    <row r="600" spans="1:7" ht="15" customHeight="1">
      <c r="A600" s="3">
        <v>11180632</v>
      </c>
      <c r="B600" s="3">
        <v>1</v>
      </c>
      <c r="C600" s="4">
        <v>10841305</v>
      </c>
      <c r="D600" s="4">
        <v>11101521</v>
      </c>
      <c r="F600" s="17" t="s">
        <v>1301</v>
      </c>
      <c r="G600" s="2" t="s">
        <v>808</v>
      </c>
    </row>
    <row r="601" spans="1:7" ht="15" customHeight="1">
      <c r="A601" s="3">
        <v>11180633</v>
      </c>
      <c r="B601" s="3">
        <v>1</v>
      </c>
      <c r="C601" s="4">
        <v>10841306</v>
      </c>
      <c r="D601" s="4">
        <v>11101522</v>
      </c>
      <c r="F601" s="17" t="s">
        <v>1302</v>
      </c>
      <c r="G601" s="2" t="s">
        <v>808</v>
      </c>
    </row>
    <row r="602" spans="1:7" ht="15" customHeight="1">
      <c r="A602" s="3">
        <v>11180634</v>
      </c>
      <c r="B602" s="3">
        <v>1</v>
      </c>
      <c r="C602" s="4">
        <v>10841307</v>
      </c>
      <c r="D602" s="4">
        <v>11101523</v>
      </c>
      <c r="F602" s="17" t="s">
        <v>1303</v>
      </c>
      <c r="G602" s="2" t="s">
        <v>808</v>
      </c>
    </row>
    <row r="603" spans="1:7" ht="15" customHeight="1">
      <c r="A603" s="3">
        <v>11180635</v>
      </c>
      <c r="B603" s="3">
        <v>1</v>
      </c>
      <c r="C603" s="4">
        <v>10841308</v>
      </c>
      <c r="D603" s="4">
        <v>11101524</v>
      </c>
      <c r="F603" s="17" t="s">
        <v>1304</v>
      </c>
      <c r="G603" s="2" t="s">
        <v>808</v>
      </c>
    </row>
    <row r="604" spans="1:7" ht="15" customHeight="1">
      <c r="A604" s="3">
        <v>11180636</v>
      </c>
      <c r="B604" s="3">
        <v>1</v>
      </c>
      <c r="C604" s="4">
        <v>10841309</v>
      </c>
      <c r="D604" s="4">
        <v>11101525</v>
      </c>
      <c r="F604" s="17" t="s">
        <v>1305</v>
      </c>
      <c r="G604" s="2" t="s">
        <v>808</v>
      </c>
    </row>
    <row r="605" spans="1:7" ht="15" customHeight="1">
      <c r="A605" s="3">
        <v>11180637</v>
      </c>
      <c r="B605" s="3">
        <v>1</v>
      </c>
      <c r="C605" s="4">
        <v>10841311</v>
      </c>
      <c r="D605" s="4">
        <v>11101526</v>
      </c>
      <c r="F605" s="17" t="s">
        <v>1311</v>
      </c>
      <c r="G605" s="2" t="s">
        <v>808</v>
      </c>
    </row>
    <row r="606" spans="1:7" ht="15" customHeight="1">
      <c r="A606" s="3">
        <v>11180638</v>
      </c>
      <c r="B606" s="3">
        <v>1</v>
      </c>
      <c r="C606" s="4">
        <v>10841311</v>
      </c>
      <c r="D606" s="4">
        <v>11101527</v>
      </c>
      <c r="F606" s="17" t="s">
        <v>1311</v>
      </c>
      <c r="G606" s="2" t="s">
        <v>808</v>
      </c>
    </row>
    <row r="607" spans="1:7" ht="15" customHeight="1">
      <c r="A607" s="3">
        <v>11180639</v>
      </c>
      <c r="B607" s="3">
        <v>1</v>
      </c>
      <c r="C607" s="4">
        <v>10841311</v>
      </c>
      <c r="D607" s="4">
        <v>11101528</v>
      </c>
      <c r="F607" s="17" t="s">
        <v>1311</v>
      </c>
      <c r="G607" s="2" t="s">
        <v>808</v>
      </c>
    </row>
    <row r="608" spans="1:7" ht="15" customHeight="1">
      <c r="A608" s="3">
        <v>11180640</v>
      </c>
      <c r="B608" s="3">
        <v>1</v>
      </c>
      <c r="C608" s="2">
        <v>10840794</v>
      </c>
      <c r="D608" s="4">
        <v>11100804</v>
      </c>
      <c r="F608" s="2" t="s">
        <v>696</v>
      </c>
      <c r="G608" s="2" t="s">
        <v>697</v>
      </c>
    </row>
    <row r="609" spans="1:7" ht="15" customHeight="1">
      <c r="A609" s="3">
        <v>11180641</v>
      </c>
      <c r="B609" s="3">
        <v>1</v>
      </c>
      <c r="C609" s="2">
        <v>10840794</v>
      </c>
      <c r="D609" s="4">
        <v>11100805</v>
      </c>
      <c r="F609" s="2" t="s">
        <v>696</v>
      </c>
      <c r="G609" s="2" t="s">
        <v>697</v>
      </c>
    </row>
    <row r="610" spans="1:7" ht="15" customHeight="1">
      <c r="A610" s="3">
        <v>11180642</v>
      </c>
      <c r="B610" s="3">
        <v>1</v>
      </c>
      <c r="C610" s="2">
        <v>10840794</v>
      </c>
      <c r="D610" s="4">
        <v>11100806</v>
      </c>
      <c r="F610" s="2" t="s">
        <v>696</v>
      </c>
      <c r="G610" s="2" t="s">
        <v>697</v>
      </c>
    </row>
    <row r="611" spans="1:7" ht="15" customHeight="1">
      <c r="A611" s="3">
        <v>11180643</v>
      </c>
      <c r="B611" s="3">
        <v>1</v>
      </c>
      <c r="C611" s="2">
        <v>10840795</v>
      </c>
      <c r="D611" s="4">
        <v>11100807</v>
      </c>
      <c r="F611" s="2" t="s">
        <v>698</v>
      </c>
      <c r="G611" s="2" t="s">
        <v>697</v>
      </c>
    </row>
    <row r="612" spans="1:7" ht="15" customHeight="1">
      <c r="A612" s="3">
        <v>11180644</v>
      </c>
      <c r="B612" s="3">
        <v>1</v>
      </c>
      <c r="C612" s="2">
        <v>10840795</v>
      </c>
      <c r="D612" s="4">
        <v>11100808</v>
      </c>
      <c r="F612" s="2" t="s">
        <v>698</v>
      </c>
      <c r="G612" s="2" t="s">
        <v>697</v>
      </c>
    </row>
    <row r="613" spans="1:7" ht="15" customHeight="1">
      <c r="A613" s="3">
        <v>11180645</v>
      </c>
      <c r="B613" s="3">
        <v>1</v>
      </c>
      <c r="C613" s="2">
        <v>10840795</v>
      </c>
      <c r="D613" s="4">
        <v>11100809</v>
      </c>
      <c r="F613" s="2" t="s">
        <v>698</v>
      </c>
      <c r="G613" s="2" t="s">
        <v>697</v>
      </c>
    </row>
    <row r="614" spans="1:7" ht="15" customHeight="1">
      <c r="A614" s="3">
        <v>11180646</v>
      </c>
      <c r="B614" s="3">
        <v>1</v>
      </c>
      <c r="C614" s="2">
        <v>10840796</v>
      </c>
      <c r="D614" s="4">
        <v>11100801</v>
      </c>
      <c r="F614" s="2" t="s">
        <v>699</v>
      </c>
      <c r="G614" s="2" t="s">
        <v>697</v>
      </c>
    </row>
    <row r="615" spans="1:7" ht="15" customHeight="1">
      <c r="A615" s="3">
        <v>11180647</v>
      </c>
      <c r="B615" s="3">
        <v>1</v>
      </c>
      <c r="C615" s="2">
        <v>10840796</v>
      </c>
      <c r="D615" s="4">
        <v>11100802</v>
      </c>
      <c r="F615" s="2" t="s">
        <v>699</v>
      </c>
      <c r="G615" s="2" t="s">
        <v>697</v>
      </c>
    </row>
    <row r="616" spans="1:7" ht="15" customHeight="1">
      <c r="A616" s="3">
        <v>11180648</v>
      </c>
      <c r="B616" s="3">
        <v>1</v>
      </c>
      <c r="C616" s="2">
        <v>10840796</v>
      </c>
      <c r="D616" s="2">
        <v>11100803</v>
      </c>
      <c r="F616" s="2" t="s">
        <v>699</v>
      </c>
      <c r="G616" s="2" t="s">
        <v>697</v>
      </c>
    </row>
    <row r="617" spans="1:7" ht="15" customHeight="1">
      <c r="A617" s="3">
        <v>11180649</v>
      </c>
      <c r="B617" s="3">
        <v>1</v>
      </c>
      <c r="C617" s="2">
        <v>10840797</v>
      </c>
      <c r="D617" s="2">
        <v>11100812</v>
      </c>
      <c r="F617" s="2" t="s">
        <v>700</v>
      </c>
      <c r="G617" s="2" t="s">
        <v>697</v>
      </c>
    </row>
    <row r="618" spans="1:7" ht="15" customHeight="1">
      <c r="A618" s="3">
        <v>11180650</v>
      </c>
      <c r="B618" s="3">
        <v>1</v>
      </c>
      <c r="C618" s="2">
        <v>10840797</v>
      </c>
      <c r="D618" s="2">
        <v>11100813</v>
      </c>
      <c r="F618" s="2" t="s">
        <v>700</v>
      </c>
      <c r="G618" s="2" t="s">
        <v>697</v>
      </c>
    </row>
    <row r="619" spans="1:7" ht="15" customHeight="1">
      <c r="A619" s="3">
        <v>11180651</v>
      </c>
      <c r="B619" s="3">
        <v>1</v>
      </c>
      <c r="C619" s="2">
        <v>10840744</v>
      </c>
      <c r="D619" s="2">
        <v>11100756</v>
      </c>
      <c r="F619" s="58" t="s">
        <v>2108</v>
      </c>
      <c r="G619" s="58" t="s">
        <v>383</v>
      </c>
    </row>
    <row r="620" spans="1:7" ht="15" customHeight="1">
      <c r="A620" s="3">
        <v>11180652</v>
      </c>
      <c r="B620" s="3">
        <v>1</v>
      </c>
      <c r="C620" s="3">
        <v>10841312</v>
      </c>
      <c r="D620" s="3">
        <v>11101161</v>
      </c>
      <c r="F620" s="3" t="s">
        <v>1315</v>
      </c>
      <c r="G620" s="3" t="s">
        <v>276</v>
      </c>
    </row>
    <row r="621" spans="1:7" ht="15" customHeight="1">
      <c r="A621" s="3">
        <v>11180653</v>
      </c>
      <c r="B621" s="3">
        <v>1</v>
      </c>
      <c r="C621" s="4">
        <v>10841317</v>
      </c>
      <c r="D621" s="4">
        <v>11101544</v>
      </c>
      <c r="F621" s="60" t="s">
        <v>1321</v>
      </c>
      <c r="G621" s="67" t="s">
        <v>1031</v>
      </c>
    </row>
    <row r="622" spans="1:7" ht="15" customHeight="1">
      <c r="A622" s="3">
        <v>11180654</v>
      </c>
      <c r="B622" s="3">
        <v>1</v>
      </c>
      <c r="C622" s="4">
        <v>10841317</v>
      </c>
      <c r="D622" s="4">
        <v>11101545</v>
      </c>
      <c r="F622" s="60" t="s">
        <v>1321</v>
      </c>
      <c r="G622" s="67" t="s">
        <v>1031</v>
      </c>
    </row>
    <row r="623" spans="1:7" ht="15" customHeight="1">
      <c r="A623" s="3">
        <v>11180655</v>
      </c>
      <c r="B623" s="3">
        <v>1</v>
      </c>
      <c r="C623" s="4">
        <v>10841318</v>
      </c>
      <c r="D623" s="4">
        <v>11101546</v>
      </c>
      <c r="F623" s="60" t="s">
        <v>1322</v>
      </c>
      <c r="G623" s="67" t="s">
        <v>1031</v>
      </c>
    </row>
    <row r="624" spans="1:7" ht="15" customHeight="1">
      <c r="A624" s="3">
        <v>11180656</v>
      </c>
      <c r="B624" s="3">
        <v>1</v>
      </c>
      <c r="C624" s="4">
        <v>10841318</v>
      </c>
      <c r="D624" s="4">
        <v>11101547</v>
      </c>
      <c r="F624" s="60" t="s">
        <v>1322</v>
      </c>
      <c r="G624" s="67" t="s">
        <v>1031</v>
      </c>
    </row>
    <row r="625" spans="1:7" ht="15" customHeight="1">
      <c r="A625" s="3">
        <v>11180657</v>
      </c>
      <c r="B625" s="3">
        <v>1</v>
      </c>
      <c r="C625" s="4">
        <v>10841319</v>
      </c>
      <c r="D625" s="4">
        <v>11101548</v>
      </c>
      <c r="F625" s="60" t="s">
        <v>1323</v>
      </c>
      <c r="G625" s="67" t="s">
        <v>1031</v>
      </c>
    </row>
    <row r="626" spans="1:7" ht="15" customHeight="1">
      <c r="A626" s="3">
        <v>11180658</v>
      </c>
      <c r="B626" s="3">
        <v>1</v>
      </c>
      <c r="C626" s="4">
        <v>10841319</v>
      </c>
      <c r="D626" s="4">
        <v>11101549</v>
      </c>
      <c r="F626" s="60" t="s">
        <v>1323</v>
      </c>
      <c r="G626" s="67" t="s">
        <v>1031</v>
      </c>
    </row>
    <row r="627" spans="1:7" ht="15" customHeight="1">
      <c r="A627" s="3">
        <v>11180660</v>
      </c>
      <c r="B627" s="3">
        <v>1</v>
      </c>
      <c r="C627" s="4">
        <v>10841322</v>
      </c>
      <c r="D627" s="4">
        <v>11101551</v>
      </c>
      <c r="F627" s="17" t="s">
        <v>1326</v>
      </c>
    </row>
    <row r="628" spans="1:7" ht="15" customHeight="1">
      <c r="A628" s="3">
        <v>11180661</v>
      </c>
      <c r="B628" s="3">
        <v>1</v>
      </c>
      <c r="C628" s="4">
        <v>10841323</v>
      </c>
      <c r="D628" s="4">
        <v>11101552</v>
      </c>
      <c r="F628" s="17" t="s">
        <v>1327</v>
      </c>
    </row>
    <row r="629" spans="1:7" ht="15" customHeight="1">
      <c r="A629" s="3">
        <v>11180662</v>
      </c>
      <c r="B629" s="3">
        <v>1</v>
      </c>
      <c r="C629" s="4">
        <v>10841324</v>
      </c>
      <c r="D629" s="4">
        <v>11101553</v>
      </c>
      <c r="F629" s="17" t="s">
        <v>1328</v>
      </c>
    </row>
    <row r="630" spans="1:7" ht="15" customHeight="1">
      <c r="A630" s="3">
        <v>11180663</v>
      </c>
      <c r="B630" s="3">
        <v>1</v>
      </c>
      <c r="C630" s="4">
        <v>10841325</v>
      </c>
      <c r="D630" s="4">
        <v>11101554</v>
      </c>
      <c r="F630" s="17" t="s">
        <v>1329</v>
      </c>
    </row>
    <row r="631" spans="1:7" ht="15" customHeight="1">
      <c r="A631" s="3">
        <v>11180664</v>
      </c>
      <c r="B631" s="3">
        <v>1</v>
      </c>
      <c r="C631" s="4">
        <v>10841326</v>
      </c>
      <c r="D631" s="4">
        <v>11101555</v>
      </c>
      <c r="F631" s="17" t="s">
        <v>1330</v>
      </c>
    </row>
    <row r="632" spans="1:7" ht="15" customHeight="1">
      <c r="A632" s="3">
        <v>11180665</v>
      </c>
      <c r="B632" s="3">
        <v>1</v>
      </c>
      <c r="C632" s="4">
        <v>10841328</v>
      </c>
      <c r="D632" s="4">
        <v>11101556</v>
      </c>
      <c r="F632" s="17" t="s">
        <v>1332</v>
      </c>
    </row>
    <row r="633" spans="1:7" ht="15" customHeight="1">
      <c r="A633" s="3">
        <v>11180666</v>
      </c>
      <c r="B633" s="3">
        <v>1</v>
      </c>
      <c r="C633" s="4">
        <v>10841329</v>
      </c>
      <c r="D633" s="4">
        <v>11101557</v>
      </c>
      <c r="F633" s="17" t="s">
        <v>1333</v>
      </c>
    </row>
    <row r="634" spans="1:7" ht="15" customHeight="1">
      <c r="A634" s="3">
        <v>11180667</v>
      </c>
      <c r="B634" s="3">
        <v>1</v>
      </c>
      <c r="C634" s="4">
        <v>10841330</v>
      </c>
      <c r="D634" s="4">
        <v>11101558</v>
      </c>
      <c r="F634" s="17" t="s">
        <v>1334</v>
      </c>
    </row>
    <row r="635" spans="1:7" ht="15" customHeight="1">
      <c r="A635" s="3">
        <v>11180668</v>
      </c>
      <c r="B635" s="3">
        <v>1</v>
      </c>
      <c r="C635" s="4">
        <v>10841330</v>
      </c>
      <c r="D635" s="4">
        <v>11101559</v>
      </c>
      <c r="F635" s="17" t="s">
        <v>1334</v>
      </c>
    </row>
    <row r="636" spans="1:7" ht="15" customHeight="1">
      <c r="A636" s="3">
        <v>11180669</v>
      </c>
      <c r="B636" s="3">
        <v>1</v>
      </c>
      <c r="C636" s="4">
        <v>10841330</v>
      </c>
      <c r="D636" s="4">
        <v>11101560</v>
      </c>
      <c r="F636" s="17" t="s">
        <v>1334</v>
      </c>
    </row>
    <row r="637" spans="1:7" ht="15" customHeight="1">
      <c r="A637" s="3">
        <v>11180670</v>
      </c>
      <c r="B637" s="3">
        <v>1</v>
      </c>
      <c r="C637" s="4">
        <v>10841331</v>
      </c>
      <c r="D637" s="4">
        <v>11101561</v>
      </c>
      <c r="F637" s="17" t="s">
        <v>1335</v>
      </c>
    </row>
    <row r="638" spans="1:7" ht="15" customHeight="1">
      <c r="A638" s="3">
        <v>11180671</v>
      </c>
      <c r="B638" s="3">
        <v>1</v>
      </c>
      <c r="C638" s="4">
        <v>10841332</v>
      </c>
      <c r="D638" s="4">
        <v>11101562</v>
      </c>
      <c r="F638" s="17" t="s">
        <v>1336</v>
      </c>
    </row>
    <row r="639" spans="1:7" ht="15" customHeight="1">
      <c r="A639" s="3">
        <v>11180672</v>
      </c>
      <c r="B639" s="3">
        <v>1</v>
      </c>
      <c r="C639" s="4">
        <v>10841333</v>
      </c>
      <c r="D639" s="4">
        <v>11101563</v>
      </c>
      <c r="F639" s="17" t="s">
        <v>1337</v>
      </c>
    </row>
    <row r="640" spans="1:7" ht="15" customHeight="1">
      <c r="A640" s="3">
        <v>11180673</v>
      </c>
      <c r="B640" s="3">
        <v>1</v>
      </c>
      <c r="C640" s="4">
        <v>10841334</v>
      </c>
      <c r="D640" s="4">
        <v>11101564</v>
      </c>
      <c r="F640" s="17" t="s">
        <v>1338</v>
      </c>
    </row>
    <row r="641" spans="1:7" ht="15" customHeight="1">
      <c r="A641" s="3">
        <v>11180674</v>
      </c>
      <c r="B641" s="49">
        <v>1</v>
      </c>
      <c r="C641" s="4">
        <v>10841335</v>
      </c>
      <c r="D641" s="4">
        <v>11101565</v>
      </c>
      <c r="F641" s="17" t="s">
        <v>1339</v>
      </c>
    </row>
    <row r="642" spans="1:7" ht="15" customHeight="1">
      <c r="A642" s="116">
        <v>11180675</v>
      </c>
      <c r="B642" s="3">
        <v>1</v>
      </c>
      <c r="C642" s="139">
        <v>10841336</v>
      </c>
      <c r="D642" s="4">
        <v>11101566</v>
      </c>
      <c r="F642" s="17" t="s">
        <v>1344</v>
      </c>
    </row>
    <row r="643" spans="1:7" ht="15" customHeight="1">
      <c r="A643" s="3">
        <v>11180676</v>
      </c>
      <c r="B643" s="3">
        <v>1</v>
      </c>
      <c r="C643" s="4">
        <v>10841341</v>
      </c>
      <c r="D643" s="4">
        <v>11101573</v>
      </c>
      <c r="F643" s="17" t="s">
        <v>1346</v>
      </c>
      <c r="G643" s="67" t="s">
        <v>1031</v>
      </c>
    </row>
    <row r="644" spans="1:7" ht="15" customHeight="1">
      <c r="A644" s="3">
        <v>11180677</v>
      </c>
      <c r="B644" s="49">
        <v>1</v>
      </c>
      <c r="C644" s="4">
        <v>10841342</v>
      </c>
      <c r="D644" s="4">
        <v>11101574</v>
      </c>
      <c r="F644" s="17" t="s">
        <v>1347</v>
      </c>
      <c r="G644" s="67" t="s">
        <v>1031</v>
      </c>
    </row>
    <row r="645" spans="1:7" ht="15" customHeight="1">
      <c r="A645" s="116">
        <v>11180678</v>
      </c>
      <c r="B645" s="3">
        <v>1</v>
      </c>
      <c r="C645" s="4">
        <v>10841342</v>
      </c>
      <c r="D645" s="4">
        <v>11101575</v>
      </c>
      <c r="F645" s="17" t="s">
        <v>1347</v>
      </c>
      <c r="G645" s="67" t="s">
        <v>1031</v>
      </c>
    </row>
    <row r="646" spans="1:7" ht="15" customHeight="1">
      <c r="A646" s="3">
        <v>11180679</v>
      </c>
      <c r="B646" s="3">
        <v>1</v>
      </c>
      <c r="C646" s="4">
        <v>10841343</v>
      </c>
      <c r="D646" s="4">
        <v>11101576</v>
      </c>
      <c r="F646" s="17" t="s">
        <v>1348</v>
      </c>
      <c r="G646" s="67" t="s">
        <v>1031</v>
      </c>
    </row>
    <row r="647" spans="1:7" ht="15" customHeight="1">
      <c r="A647" s="3">
        <v>11180680</v>
      </c>
      <c r="B647" s="49">
        <v>1</v>
      </c>
      <c r="C647" s="4">
        <v>10841343</v>
      </c>
      <c r="D647" s="4">
        <v>11101577</v>
      </c>
      <c r="F647" s="17" t="s">
        <v>1348</v>
      </c>
      <c r="G647" s="67" t="s">
        <v>1031</v>
      </c>
    </row>
    <row r="648" spans="1:7" ht="15" customHeight="1">
      <c r="A648" s="116">
        <v>11180681</v>
      </c>
      <c r="B648" s="3">
        <v>1</v>
      </c>
      <c r="C648" s="4">
        <v>10841343</v>
      </c>
      <c r="D648" s="4">
        <v>11101578</v>
      </c>
      <c r="F648" s="17" t="s">
        <v>1348</v>
      </c>
      <c r="G648" s="67" t="s">
        <v>1031</v>
      </c>
    </row>
    <row r="649" spans="1:7" ht="15" customHeight="1">
      <c r="A649" s="3">
        <v>11180682</v>
      </c>
      <c r="B649" s="3">
        <v>1</v>
      </c>
      <c r="C649" s="4">
        <v>10841344</v>
      </c>
      <c r="D649" s="4">
        <v>11101579</v>
      </c>
      <c r="F649" s="17" t="s">
        <v>1349</v>
      </c>
      <c r="G649" s="67" t="s">
        <v>1031</v>
      </c>
    </row>
    <row r="650" spans="1:7" ht="15" customHeight="1">
      <c r="A650" s="3">
        <v>11180683</v>
      </c>
      <c r="B650" s="49">
        <v>1</v>
      </c>
      <c r="C650" s="4">
        <v>10841344</v>
      </c>
      <c r="D650" s="4">
        <v>11101580</v>
      </c>
      <c r="F650" s="17" t="s">
        <v>1349</v>
      </c>
      <c r="G650" s="67" t="s">
        <v>1031</v>
      </c>
    </row>
    <row r="651" spans="1:7" ht="15" customHeight="1">
      <c r="A651" s="116">
        <v>11180684</v>
      </c>
      <c r="B651" s="3">
        <v>1</v>
      </c>
      <c r="C651" s="4">
        <v>10841344</v>
      </c>
      <c r="D651" s="4">
        <v>11101581</v>
      </c>
      <c r="F651" s="17" t="s">
        <v>1349</v>
      </c>
      <c r="G651" s="67" t="s">
        <v>1031</v>
      </c>
    </row>
    <row r="652" spans="1:7" ht="15" customHeight="1">
      <c r="A652" s="3">
        <v>11180685</v>
      </c>
      <c r="B652" s="3">
        <v>1</v>
      </c>
      <c r="C652" s="4">
        <v>10841344</v>
      </c>
      <c r="D652" s="4">
        <v>11101582</v>
      </c>
      <c r="F652" s="17" t="s">
        <v>1349</v>
      </c>
      <c r="G652" s="67" t="s">
        <v>1031</v>
      </c>
    </row>
    <row r="653" spans="1:7" ht="15" customHeight="1">
      <c r="A653" s="3">
        <v>11180686</v>
      </c>
      <c r="B653" s="49">
        <v>1</v>
      </c>
      <c r="C653" s="4">
        <v>10841344</v>
      </c>
      <c r="D653" s="4">
        <v>11101583</v>
      </c>
      <c r="F653" s="17" t="s">
        <v>1349</v>
      </c>
      <c r="G653" s="67" t="s">
        <v>1031</v>
      </c>
    </row>
    <row r="654" spans="1:7" ht="15" customHeight="1">
      <c r="A654" s="116">
        <v>11180687</v>
      </c>
      <c r="B654" s="3">
        <v>1</v>
      </c>
      <c r="C654" s="4">
        <v>10841345</v>
      </c>
      <c r="D654" s="4">
        <v>11101584</v>
      </c>
      <c r="F654" s="17" t="s">
        <v>1350</v>
      </c>
      <c r="G654" s="67" t="s">
        <v>1031</v>
      </c>
    </row>
    <row r="655" spans="1:7" ht="15" customHeight="1">
      <c r="A655" s="3">
        <v>11180688</v>
      </c>
      <c r="B655" s="3">
        <v>1</v>
      </c>
      <c r="C655" s="4">
        <v>10841345</v>
      </c>
      <c r="D655" s="4">
        <v>11101585</v>
      </c>
      <c r="F655" s="17" t="s">
        <v>1350</v>
      </c>
      <c r="G655" s="67" t="s">
        <v>1031</v>
      </c>
    </row>
    <row r="656" spans="1:7" ht="15" customHeight="1">
      <c r="A656" s="3">
        <v>11180689</v>
      </c>
      <c r="B656" s="49">
        <v>1</v>
      </c>
      <c r="C656" s="4">
        <v>10841345</v>
      </c>
      <c r="D656" s="4">
        <v>11101586</v>
      </c>
      <c r="F656" s="17" t="s">
        <v>1350</v>
      </c>
      <c r="G656" s="67" t="s">
        <v>1031</v>
      </c>
    </row>
    <row r="657" spans="1:7" ht="15" customHeight="1">
      <c r="A657" s="116">
        <v>11180690</v>
      </c>
      <c r="B657" s="3">
        <v>1</v>
      </c>
      <c r="C657" s="4">
        <v>10841345</v>
      </c>
      <c r="D657" s="4">
        <v>11101587</v>
      </c>
      <c r="F657" s="17" t="s">
        <v>1350</v>
      </c>
      <c r="G657" s="67" t="s">
        <v>1031</v>
      </c>
    </row>
    <row r="658" spans="1:7" ht="15" customHeight="1">
      <c r="A658" s="3">
        <v>11180691</v>
      </c>
      <c r="B658" s="3">
        <v>1</v>
      </c>
      <c r="C658" s="4">
        <v>10841346</v>
      </c>
      <c r="D658" s="4">
        <v>11101588</v>
      </c>
      <c r="F658" s="17" t="s">
        <v>1351</v>
      </c>
      <c r="G658" s="67" t="s">
        <v>1031</v>
      </c>
    </row>
    <row r="659" spans="1:7" ht="15" customHeight="1">
      <c r="A659" s="3">
        <v>11180692</v>
      </c>
      <c r="B659" s="49">
        <v>1</v>
      </c>
      <c r="C659" s="4">
        <v>10841346</v>
      </c>
      <c r="D659" s="4">
        <v>11101589</v>
      </c>
      <c r="F659" s="17" t="s">
        <v>1351</v>
      </c>
      <c r="G659" s="67" t="s">
        <v>1031</v>
      </c>
    </row>
    <row r="660" spans="1:7" ht="15" customHeight="1">
      <c r="A660" s="116">
        <v>11180693</v>
      </c>
      <c r="B660" s="3">
        <v>1</v>
      </c>
      <c r="C660" s="4">
        <v>10841346</v>
      </c>
      <c r="D660" s="4">
        <v>11101590</v>
      </c>
      <c r="F660" s="17" t="s">
        <v>1351</v>
      </c>
      <c r="G660" s="67" t="s">
        <v>1031</v>
      </c>
    </row>
    <row r="661" spans="1:7" ht="15" customHeight="1">
      <c r="A661" s="3">
        <v>11180694</v>
      </c>
      <c r="B661" s="3">
        <v>1</v>
      </c>
      <c r="C661" s="4">
        <v>10841346</v>
      </c>
      <c r="D661" s="4">
        <v>11101591</v>
      </c>
      <c r="F661" s="17" t="s">
        <v>1351</v>
      </c>
      <c r="G661" s="67" t="s">
        <v>1031</v>
      </c>
    </row>
    <row r="662" spans="1:7" ht="15" customHeight="1">
      <c r="A662" s="3">
        <v>11180695</v>
      </c>
      <c r="B662" s="49">
        <v>1</v>
      </c>
      <c r="C662" s="4">
        <v>10841347</v>
      </c>
      <c r="D662" s="4">
        <v>11101592</v>
      </c>
      <c r="F662" s="17" t="s">
        <v>1352</v>
      </c>
      <c r="G662" s="67" t="s">
        <v>1031</v>
      </c>
    </row>
    <row r="663" spans="1:7" ht="15" customHeight="1">
      <c r="A663" s="116">
        <v>11180696</v>
      </c>
      <c r="B663" s="3">
        <v>1</v>
      </c>
      <c r="C663" s="4">
        <v>10841347</v>
      </c>
      <c r="D663" s="4">
        <v>11101593</v>
      </c>
      <c r="F663" s="17" t="s">
        <v>1352</v>
      </c>
      <c r="G663" s="67" t="s">
        <v>1031</v>
      </c>
    </row>
    <row r="664" spans="1:7" ht="15" customHeight="1">
      <c r="A664" s="3">
        <v>11180697</v>
      </c>
      <c r="B664" s="3">
        <v>1</v>
      </c>
      <c r="C664" s="4">
        <v>10841347</v>
      </c>
      <c r="D664" s="4">
        <v>11101594</v>
      </c>
      <c r="F664" s="17" t="s">
        <v>1352</v>
      </c>
      <c r="G664" s="67" t="s">
        <v>1031</v>
      </c>
    </row>
    <row r="665" spans="1:7" ht="15" customHeight="1">
      <c r="A665" s="116">
        <v>11180698</v>
      </c>
      <c r="B665" s="3">
        <v>1</v>
      </c>
      <c r="C665" s="4">
        <v>10841348</v>
      </c>
      <c r="D665" s="4">
        <v>11101595</v>
      </c>
      <c r="F665" s="20" t="s">
        <v>1360</v>
      </c>
      <c r="G665" s="20" t="s">
        <v>1031</v>
      </c>
    </row>
    <row r="666" spans="1:7" ht="15" customHeight="1">
      <c r="A666" s="3">
        <v>11180699</v>
      </c>
      <c r="B666" s="3">
        <v>1</v>
      </c>
      <c r="C666" s="4">
        <v>10841349</v>
      </c>
      <c r="D666" s="4">
        <v>11101596</v>
      </c>
      <c r="F666" s="20" t="s">
        <v>1357</v>
      </c>
      <c r="G666" s="69" t="s">
        <v>808</v>
      </c>
    </row>
    <row r="667" spans="1:7" ht="15" customHeight="1">
      <c r="A667" s="116">
        <v>11180700</v>
      </c>
      <c r="B667" s="3">
        <v>1</v>
      </c>
      <c r="C667" s="4">
        <v>10841350</v>
      </c>
      <c r="D667" s="4">
        <v>11101597</v>
      </c>
      <c r="F667" s="20" t="s">
        <v>1358</v>
      </c>
      <c r="G667" s="69" t="s">
        <v>808</v>
      </c>
    </row>
    <row r="668" spans="1:7" ht="15" customHeight="1">
      <c r="A668" s="3">
        <v>11180701</v>
      </c>
      <c r="B668" s="3">
        <v>1</v>
      </c>
      <c r="C668" s="4">
        <v>10841351</v>
      </c>
      <c r="D668" s="4">
        <v>11101598</v>
      </c>
      <c r="F668" s="20" t="s">
        <v>1359</v>
      </c>
      <c r="G668" s="69" t="s">
        <v>808</v>
      </c>
    </row>
  </sheetData>
  <autoFilter ref="A1:K668"/>
  <dataValidations count="1">
    <dataValidation type="list" allowBlank="1" showInputMessage="1" showErrorMessage="1" sqref="C4:C71 C73:C90">
      <formula1>EingangID</formula1>
    </dataValidation>
  </dataValidations>
  <pageMargins left="0.7" right="0.7" top="0.75" bottom="0.75" header="0.3" footer="0.3"/>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79"/>
  <sheetViews>
    <sheetView topLeftCell="D1" workbookViewId="0">
      <pane ySplit="1" topLeftCell="A1457" activePane="bottomLeft" state="frozen"/>
      <selection activeCell="B6" sqref="B6"/>
      <selection pane="bottomLeft" activeCell="H1476" sqref="H1476:I1477"/>
    </sheetView>
  </sheetViews>
  <sheetFormatPr defaultRowHeight="15" customHeight="1"/>
  <cols>
    <col min="1" max="1" width="11.140625" customWidth="1"/>
    <col min="2" max="2" width="30.28515625" customWidth="1"/>
    <col min="3" max="3" width="25" bestFit="1" customWidth="1"/>
    <col min="4" max="4" width="29.28515625" customWidth="1"/>
    <col min="5" max="5" width="38" customWidth="1"/>
    <col min="6" max="6" width="29.5703125" customWidth="1"/>
    <col min="8" max="8" width="23.42578125" bestFit="1" customWidth="1"/>
  </cols>
  <sheetData>
    <row r="1" spans="1:10" ht="15" customHeight="1">
      <c r="A1" s="1" t="s">
        <v>82</v>
      </c>
      <c r="B1" s="1" t="s">
        <v>9957</v>
      </c>
      <c r="C1" s="1" t="s">
        <v>9948</v>
      </c>
      <c r="D1" s="1" t="s">
        <v>9958</v>
      </c>
      <c r="E1" s="1" t="s">
        <v>9959</v>
      </c>
      <c r="F1" s="1" t="s">
        <v>6807</v>
      </c>
    </row>
    <row r="2" spans="1:10" ht="15" customHeight="1">
      <c r="A2" s="142" t="s">
        <v>98</v>
      </c>
      <c r="B2" s="193" t="s">
        <v>9960</v>
      </c>
      <c r="C2" s="193" t="s">
        <v>7791</v>
      </c>
      <c r="D2" s="142" t="s">
        <v>171</v>
      </c>
      <c r="E2" s="142" t="s">
        <v>101</v>
      </c>
      <c r="F2" s="142" t="s">
        <v>98</v>
      </c>
    </row>
    <row r="3" spans="1:10" ht="15" customHeight="1">
      <c r="A3" s="142" t="s">
        <v>106</v>
      </c>
      <c r="B3" s="142" t="s">
        <v>1</v>
      </c>
      <c r="C3" s="142"/>
      <c r="D3" s="142"/>
      <c r="E3" s="142" t="s">
        <v>1</v>
      </c>
      <c r="F3" s="142" t="s">
        <v>106</v>
      </c>
    </row>
    <row r="4" spans="1:10" ht="15" customHeight="1">
      <c r="A4" s="2">
        <v>11280001</v>
      </c>
      <c r="B4" s="2"/>
      <c r="C4" s="2">
        <v>3</v>
      </c>
      <c r="D4" s="2"/>
      <c r="E4" s="2"/>
      <c r="F4" s="2">
        <v>10800302</v>
      </c>
      <c r="J4" s="2"/>
    </row>
    <row r="5" spans="1:10" ht="15" customHeight="1">
      <c r="A5" s="2">
        <v>11280002</v>
      </c>
      <c r="B5" s="2">
        <v>2</v>
      </c>
      <c r="C5" s="2">
        <v>1</v>
      </c>
      <c r="D5" s="2">
        <v>11110842</v>
      </c>
      <c r="E5" s="2">
        <v>1</v>
      </c>
      <c r="F5" s="2">
        <v>10800346</v>
      </c>
      <c r="J5" s="2"/>
    </row>
    <row r="6" spans="1:10" ht="16.5" customHeight="1">
      <c r="A6" s="2">
        <v>11280003</v>
      </c>
      <c r="B6" s="2"/>
      <c r="C6" s="2">
        <v>3</v>
      </c>
      <c r="D6" s="2"/>
      <c r="E6" s="2">
        <v>1</v>
      </c>
      <c r="F6" s="2">
        <v>10800347</v>
      </c>
      <c r="J6" s="2"/>
    </row>
    <row r="7" spans="1:10" ht="16.5" customHeight="1">
      <c r="A7" s="2">
        <v>11280004</v>
      </c>
      <c r="B7" s="2"/>
      <c r="C7" s="2">
        <v>3</v>
      </c>
      <c r="D7" s="2"/>
      <c r="E7" s="2">
        <v>1</v>
      </c>
      <c r="F7" s="2">
        <v>10800349</v>
      </c>
      <c r="J7" s="2"/>
    </row>
    <row r="8" spans="1:10" ht="16.5" customHeight="1">
      <c r="A8" s="2">
        <v>11280005</v>
      </c>
      <c r="B8" s="2">
        <v>2</v>
      </c>
      <c r="C8" s="2">
        <v>1</v>
      </c>
      <c r="D8" s="2">
        <v>11110843</v>
      </c>
      <c r="E8" s="2">
        <v>1</v>
      </c>
      <c r="F8" s="2">
        <v>10800350</v>
      </c>
      <c r="J8" s="2"/>
    </row>
    <row r="9" spans="1:10" ht="15" customHeight="1">
      <c r="A9" s="2">
        <v>11280006</v>
      </c>
      <c r="B9" s="2"/>
      <c r="C9" s="2">
        <v>3</v>
      </c>
      <c r="D9" s="2"/>
      <c r="E9" s="2">
        <v>1</v>
      </c>
      <c r="F9" s="2">
        <v>10800001</v>
      </c>
      <c r="J9" s="2"/>
    </row>
    <row r="10" spans="1:10" ht="15" customHeight="1">
      <c r="A10" s="2">
        <v>11280007</v>
      </c>
      <c r="B10" s="2"/>
      <c r="C10" s="2">
        <v>3</v>
      </c>
      <c r="D10" s="2"/>
      <c r="E10" s="2">
        <v>1</v>
      </c>
      <c r="F10" s="2">
        <v>10800002</v>
      </c>
      <c r="J10" s="2"/>
    </row>
    <row r="11" spans="1:10" ht="15" customHeight="1">
      <c r="A11" s="2">
        <v>11280008</v>
      </c>
      <c r="B11" s="2"/>
      <c r="C11" s="2">
        <v>3</v>
      </c>
      <c r="D11" s="2"/>
      <c r="E11" s="2">
        <v>1</v>
      </c>
      <c r="F11" s="2">
        <v>10800003</v>
      </c>
      <c r="J11" s="2"/>
    </row>
    <row r="12" spans="1:10" ht="15" customHeight="1">
      <c r="A12" s="2">
        <v>11280009</v>
      </c>
      <c r="B12" s="2"/>
      <c r="C12" s="2">
        <v>3</v>
      </c>
      <c r="D12" s="2"/>
      <c r="E12" s="2">
        <v>1</v>
      </c>
      <c r="F12" s="2">
        <v>10800004</v>
      </c>
      <c r="J12" s="2"/>
    </row>
    <row r="13" spans="1:10" ht="15" customHeight="1">
      <c r="A13" s="2">
        <v>11280010</v>
      </c>
      <c r="B13" s="2"/>
      <c r="C13" s="2">
        <v>3</v>
      </c>
      <c r="D13" s="2"/>
      <c r="E13" s="2">
        <v>1</v>
      </c>
      <c r="F13" s="2">
        <v>10800005</v>
      </c>
      <c r="J13" s="2"/>
    </row>
    <row r="14" spans="1:10" ht="15" customHeight="1">
      <c r="A14" s="2">
        <v>11280011</v>
      </c>
      <c r="B14" s="2"/>
      <c r="C14" s="2">
        <v>3</v>
      </c>
      <c r="D14" s="2"/>
      <c r="E14" s="2">
        <v>1</v>
      </c>
      <c r="F14" s="2">
        <v>10800006</v>
      </c>
      <c r="J14" s="2"/>
    </row>
    <row r="15" spans="1:10" ht="15" customHeight="1">
      <c r="A15" s="2">
        <v>11280012</v>
      </c>
      <c r="B15" s="2"/>
      <c r="C15" s="2">
        <v>3</v>
      </c>
      <c r="D15" s="2"/>
      <c r="E15" s="2">
        <v>1</v>
      </c>
      <c r="F15" s="2">
        <v>10800007</v>
      </c>
      <c r="J15" s="2"/>
    </row>
    <row r="16" spans="1:10" ht="15" customHeight="1">
      <c r="A16" s="2">
        <v>11280013</v>
      </c>
      <c r="B16" s="2"/>
      <c r="C16" s="2">
        <v>3</v>
      </c>
      <c r="D16" s="2"/>
      <c r="E16" s="2">
        <v>1</v>
      </c>
      <c r="F16" s="2">
        <v>10800008</v>
      </c>
      <c r="J16" s="2"/>
    </row>
    <row r="17" spans="1:10" ht="15" customHeight="1">
      <c r="A17" s="2">
        <v>11280014</v>
      </c>
      <c r="B17" s="2"/>
      <c r="C17" s="2">
        <v>3</v>
      </c>
      <c r="D17" s="2"/>
      <c r="E17" s="2">
        <v>1</v>
      </c>
      <c r="F17" s="2">
        <v>10800009</v>
      </c>
      <c r="J17" s="2"/>
    </row>
    <row r="18" spans="1:10" ht="15" customHeight="1">
      <c r="A18" s="2">
        <v>11280015</v>
      </c>
      <c r="B18" s="2"/>
      <c r="C18" s="2">
        <v>3</v>
      </c>
      <c r="D18" s="2"/>
      <c r="E18" s="2">
        <v>1</v>
      </c>
      <c r="F18" s="2">
        <v>10800010</v>
      </c>
      <c r="J18" s="2"/>
    </row>
    <row r="19" spans="1:10" ht="15" customHeight="1">
      <c r="A19" s="2">
        <v>11280016</v>
      </c>
      <c r="B19" s="2"/>
      <c r="C19" s="2">
        <v>3</v>
      </c>
      <c r="D19" s="2"/>
      <c r="E19" s="2">
        <v>1</v>
      </c>
      <c r="F19" s="2">
        <v>10800011</v>
      </c>
      <c r="J19" s="2"/>
    </row>
    <row r="20" spans="1:10" ht="15" customHeight="1">
      <c r="A20" s="2">
        <v>11280017</v>
      </c>
      <c r="B20" s="2"/>
      <c r="C20" s="2">
        <v>3</v>
      </c>
      <c r="D20" s="2"/>
      <c r="E20" s="2">
        <v>1</v>
      </c>
      <c r="F20" s="2">
        <v>10800012</v>
      </c>
      <c r="J20" s="2"/>
    </row>
    <row r="21" spans="1:10" ht="15" customHeight="1">
      <c r="A21" s="2">
        <v>11280018</v>
      </c>
      <c r="B21" s="2"/>
      <c r="C21" s="2">
        <v>3</v>
      </c>
      <c r="D21" s="2"/>
      <c r="E21" s="2">
        <v>1</v>
      </c>
      <c r="F21" s="2">
        <v>10800013</v>
      </c>
      <c r="J21" s="2"/>
    </row>
    <row r="22" spans="1:10" ht="15" customHeight="1">
      <c r="A22" s="2">
        <v>11280019</v>
      </c>
      <c r="B22" s="2"/>
      <c r="C22" s="2">
        <v>3</v>
      </c>
      <c r="D22" s="2"/>
      <c r="E22" s="2">
        <v>1</v>
      </c>
      <c r="F22" s="2">
        <v>10800014</v>
      </c>
      <c r="J22" s="2"/>
    </row>
    <row r="23" spans="1:10" ht="15" customHeight="1">
      <c r="A23" s="2">
        <v>11280020</v>
      </c>
      <c r="B23" s="2"/>
      <c r="C23" s="2">
        <v>3</v>
      </c>
      <c r="D23" s="2"/>
      <c r="E23" s="2">
        <v>1</v>
      </c>
      <c r="F23" s="2">
        <v>10800015</v>
      </c>
      <c r="J23" s="2"/>
    </row>
    <row r="24" spans="1:10" ht="15" customHeight="1">
      <c r="A24" s="2">
        <v>11280021</v>
      </c>
      <c r="B24" s="2"/>
      <c r="C24" s="2">
        <v>3</v>
      </c>
      <c r="D24" s="2"/>
      <c r="E24" s="2">
        <v>1</v>
      </c>
      <c r="F24" s="2">
        <v>10800016</v>
      </c>
      <c r="J24" s="2"/>
    </row>
    <row r="25" spans="1:10" ht="15" customHeight="1">
      <c r="A25" s="2">
        <v>11280022</v>
      </c>
      <c r="B25" s="2"/>
      <c r="C25" s="2">
        <v>3</v>
      </c>
      <c r="D25" s="2"/>
      <c r="E25" s="2">
        <v>1</v>
      </c>
      <c r="F25" s="2">
        <v>10800017</v>
      </c>
      <c r="J25" s="2"/>
    </row>
    <row r="26" spans="1:10" ht="15" customHeight="1">
      <c r="A26" s="2">
        <v>11280023</v>
      </c>
      <c r="B26" s="2"/>
      <c r="C26" s="2">
        <v>3</v>
      </c>
      <c r="D26" s="2"/>
      <c r="E26" s="2">
        <v>1</v>
      </c>
      <c r="F26" s="2">
        <v>10800018</v>
      </c>
      <c r="J26" s="2"/>
    </row>
    <row r="27" spans="1:10" ht="15" customHeight="1">
      <c r="A27" s="2">
        <v>11280024</v>
      </c>
      <c r="B27" s="2"/>
      <c r="C27" s="2">
        <v>3</v>
      </c>
      <c r="D27" s="2"/>
      <c r="E27" s="2">
        <v>1</v>
      </c>
      <c r="F27" s="2">
        <v>10800019</v>
      </c>
      <c r="J27" s="2"/>
    </row>
    <row r="28" spans="1:10" ht="15" customHeight="1">
      <c r="A28" s="2">
        <v>11280025</v>
      </c>
      <c r="B28" s="2"/>
      <c r="C28" s="2">
        <v>3</v>
      </c>
      <c r="D28" s="2"/>
      <c r="E28" s="2">
        <v>1</v>
      </c>
      <c r="F28" s="2">
        <v>10800020</v>
      </c>
      <c r="J28" s="2"/>
    </row>
    <row r="29" spans="1:10" ht="15" customHeight="1">
      <c r="A29" s="2">
        <v>11280026</v>
      </c>
      <c r="B29" s="2"/>
      <c r="C29" s="2">
        <v>3</v>
      </c>
      <c r="D29" s="2"/>
      <c r="E29" s="2">
        <v>1</v>
      </c>
      <c r="F29" s="2">
        <v>10800021</v>
      </c>
      <c r="J29" s="2"/>
    </row>
    <row r="30" spans="1:10" ht="15" customHeight="1">
      <c r="A30" s="2">
        <v>11280027</v>
      </c>
      <c r="B30" s="2"/>
      <c r="C30" s="2">
        <v>3</v>
      </c>
      <c r="D30" s="2"/>
      <c r="E30" s="2">
        <v>1</v>
      </c>
      <c r="F30" s="2">
        <v>10800022</v>
      </c>
      <c r="J30" s="2"/>
    </row>
    <row r="31" spans="1:10" ht="15" customHeight="1">
      <c r="A31" s="2">
        <v>11280028</v>
      </c>
      <c r="B31" s="2"/>
      <c r="C31" s="2">
        <v>3</v>
      </c>
      <c r="D31" s="2"/>
      <c r="E31" s="2">
        <v>1</v>
      </c>
      <c r="F31" s="2">
        <v>10800023</v>
      </c>
      <c r="J31" s="2"/>
    </row>
    <row r="32" spans="1:10" ht="15" customHeight="1">
      <c r="A32" s="2">
        <v>11280029</v>
      </c>
      <c r="B32" s="2"/>
      <c r="C32" s="2">
        <v>3</v>
      </c>
      <c r="D32" s="2"/>
      <c r="E32" s="2">
        <v>1</v>
      </c>
      <c r="F32" s="2">
        <v>10800024</v>
      </c>
      <c r="J32" s="2"/>
    </row>
    <row r="33" spans="1:10" ht="15" customHeight="1">
      <c r="A33" s="2">
        <v>11280030</v>
      </c>
      <c r="B33" s="2"/>
      <c r="C33" s="2">
        <v>3</v>
      </c>
      <c r="D33" s="2"/>
      <c r="E33" s="2">
        <v>1</v>
      </c>
      <c r="F33" s="2">
        <v>10800025</v>
      </c>
      <c r="J33" s="2"/>
    </row>
    <row r="34" spans="1:10" ht="15" customHeight="1">
      <c r="A34" s="2">
        <v>11280031</v>
      </c>
      <c r="B34" s="2"/>
      <c r="C34" s="2">
        <v>3</v>
      </c>
      <c r="D34" s="2"/>
      <c r="E34" s="2">
        <v>1</v>
      </c>
      <c r="F34" s="2">
        <v>10800026</v>
      </c>
      <c r="J34" s="2"/>
    </row>
    <row r="35" spans="1:10" ht="15" customHeight="1">
      <c r="A35" s="2">
        <v>11280032</v>
      </c>
      <c r="B35" s="2"/>
      <c r="C35" s="2">
        <v>3</v>
      </c>
      <c r="D35" s="2"/>
      <c r="E35" s="2">
        <v>1</v>
      </c>
      <c r="F35" s="2">
        <v>10800027</v>
      </c>
      <c r="J35" s="2"/>
    </row>
    <row r="36" spans="1:10" ht="15" customHeight="1">
      <c r="A36" s="2">
        <v>11280033</v>
      </c>
      <c r="B36" s="2"/>
      <c r="C36" s="2">
        <v>3</v>
      </c>
      <c r="D36" s="2"/>
      <c r="E36" s="2">
        <v>1</v>
      </c>
      <c r="F36" s="2">
        <v>10800028</v>
      </c>
      <c r="J36" s="2"/>
    </row>
    <row r="37" spans="1:10" ht="15" customHeight="1">
      <c r="A37" s="2">
        <v>11280034</v>
      </c>
      <c r="B37" s="2"/>
      <c r="C37" s="2">
        <v>3</v>
      </c>
      <c r="D37" s="2"/>
      <c r="E37" s="2">
        <v>1</v>
      </c>
      <c r="F37" s="2">
        <v>10800029</v>
      </c>
      <c r="J37" s="2"/>
    </row>
    <row r="38" spans="1:10" ht="15" customHeight="1">
      <c r="A38" s="2">
        <v>11280035</v>
      </c>
      <c r="B38" s="2"/>
      <c r="C38" s="2">
        <v>3</v>
      </c>
      <c r="D38" s="2"/>
      <c r="E38" s="2">
        <v>1</v>
      </c>
      <c r="F38" s="2">
        <v>10800030</v>
      </c>
      <c r="J38" s="2"/>
    </row>
    <row r="39" spans="1:10" ht="15" customHeight="1">
      <c r="A39" s="2">
        <v>11280036</v>
      </c>
      <c r="B39" s="2"/>
      <c r="C39" s="2">
        <v>3</v>
      </c>
      <c r="D39" s="2"/>
      <c r="E39" s="2">
        <v>1</v>
      </c>
      <c r="F39" s="2">
        <v>10800031</v>
      </c>
      <c r="J39" s="2"/>
    </row>
    <row r="40" spans="1:10" ht="15" customHeight="1">
      <c r="A40" s="2">
        <v>11280037</v>
      </c>
      <c r="B40" s="2"/>
      <c r="C40" s="2">
        <v>3</v>
      </c>
      <c r="D40" s="2"/>
      <c r="E40" s="2">
        <v>1</v>
      </c>
      <c r="F40" s="2">
        <v>10800032</v>
      </c>
      <c r="J40" s="2"/>
    </row>
    <row r="41" spans="1:10" ht="15" customHeight="1">
      <c r="A41" s="2">
        <v>11280038</v>
      </c>
      <c r="B41" s="2"/>
      <c r="C41" s="2">
        <v>3</v>
      </c>
      <c r="D41" s="2"/>
      <c r="E41" s="2">
        <v>1</v>
      </c>
      <c r="F41" s="2">
        <v>10800033</v>
      </c>
    </row>
    <row r="42" spans="1:10" ht="15" customHeight="1">
      <c r="A42" s="2">
        <v>11280039</v>
      </c>
      <c r="B42" s="2"/>
      <c r="C42" s="2">
        <v>3</v>
      </c>
      <c r="D42" s="2"/>
      <c r="E42" s="2">
        <v>1</v>
      </c>
      <c r="F42" s="2">
        <v>10800034</v>
      </c>
    </row>
    <row r="43" spans="1:10" ht="15" customHeight="1">
      <c r="A43" s="2">
        <v>11280040</v>
      </c>
      <c r="B43" s="2"/>
      <c r="C43" s="2">
        <v>3</v>
      </c>
      <c r="D43" s="2"/>
      <c r="E43" s="2">
        <v>1</v>
      </c>
      <c r="F43" s="2">
        <v>10800035</v>
      </c>
    </row>
    <row r="44" spans="1:10" ht="15" customHeight="1">
      <c r="A44" s="2">
        <v>11280041</v>
      </c>
      <c r="B44" s="2"/>
      <c r="C44" s="2">
        <v>3</v>
      </c>
      <c r="D44" s="2"/>
      <c r="E44" s="2">
        <v>1</v>
      </c>
      <c r="F44" s="2">
        <v>10800036</v>
      </c>
    </row>
    <row r="45" spans="1:10" ht="15" customHeight="1">
      <c r="A45" s="2">
        <v>11280042</v>
      </c>
      <c r="B45" s="2"/>
      <c r="C45" s="2">
        <v>3</v>
      </c>
      <c r="D45" s="2"/>
      <c r="E45" s="2">
        <v>1</v>
      </c>
      <c r="F45" s="2">
        <v>10800037</v>
      </c>
    </row>
    <row r="46" spans="1:10" ht="15" customHeight="1">
      <c r="A46" s="2">
        <v>11280043</v>
      </c>
      <c r="B46" s="2"/>
      <c r="C46" s="2">
        <v>3</v>
      </c>
      <c r="D46" s="2"/>
      <c r="E46" s="2">
        <v>1</v>
      </c>
      <c r="F46" s="2">
        <v>10800038</v>
      </c>
    </row>
    <row r="47" spans="1:10" ht="15" customHeight="1">
      <c r="A47" s="2">
        <v>11280044</v>
      </c>
      <c r="B47" s="2"/>
      <c r="C47" s="2">
        <v>3</v>
      </c>
      <c r="D47" s="2"/>
      <c r="E47" s="2">
        <v>1</v>
      </c>
      <c r="F47" s="2">
        <v>10800039</v>
      </c>
    </row>
    <row r="48" spans="1:10" ht="15" customHeight="1">
      <c r="A48" s="2">
        <v>11280045</v>
      </c>
      <c r="B48" s="2"/>
      <c r="C48" s="2">
        <v>3</v>
      </c>
      <c r="D48" s="2"/>
      <c r="E48" s="2">
        <v>1</v>
      </c>
      <c r="F48" s="2">
        <v>10800040</v>
      </c>
    </row>
    <row r="49" spans="1:6" ht="15" customHeight="1">
      <c r="A49" s="2">
        <v>11280046</v>
      </c>
      <c r="B49" s="2"/>
      <c r="C49" s="2">
        <v>3</v>
      </c>
      <c r="D49" s="2"/>
      <c r="E49" s="2">
        <v>1</v>
      </c>
      <c r="F49" s="2">
        <v>10800041</v>
      </c>
    </row>
    <row r="50" spans="1:6" ht="15" customHeight="1">
      <c r="A50" s="2">
        <v>11280047</v>
      </c>
      <c r="B50" s="2"/>
      <c r="C50" s="2">
        <v>3</v>
      </c>
      <c r="D50" s="2"/>
      <c r="E50" s="2">
        <v>1</v>
      </c>
      <c r="F50" s="2">
        <v>10800042</v>
      </c>
    </row>
    <row r="51" spans="1:6" ht="15" customHeight="1">
      <c r="A51" s="2">
        <v>11280048</v>
      </c>
      <c r="B51" s="2"/>
      <c r="C51" s="2">
        <v>3</v>
      </c>
      <c r="D51" s="2"/>
      <c r="E51" s="2">
        <v>1</v>
      </c>
      <c r="F51" s="2">
        <v>10800043</v>
      </c>
    </row>
    <row r="52" spans="1:6" ht="15" customHeight="1">
      <c r="A52" s="2">
        <v>11280049</v>
      </c>
      <c r="B52" s="2"/>
      <c r="C52" s="2">
        <v>3</v>
      </c>
      <c r="D52" s="2"/>
      <c r="E52" s="2">
        <v>1</v>
      </c>
      <c r="F52" s="2">
        <v>10800044</v>
      </c>
    </row>
    <row r="53" spans="1:6" ht="15" customHeight="1">
      <c r="A53" s="2">
        <v>11280050</v>
      </c>
      <c r="B53" s="2"/>
      <c r="C53" s="2">
        <v>3</v>
      </c>
      <c r="D53" s="2"/>
      <c r="E53" s="2">
        <v>1</v>
      </c>
      <c r="F53" s="2">
        <v>10800045</v>
      </c>
    </row>
    <row r="54" spans="1:6" ht="15" customHeight="1">
      <c r="A54" s="2">
        <v>11280051</v>
      </c>
      <c r="B54" s="2"/>
      <c r="C54" s="2">
        <v>3</v>
      </c>
      <c r="D54" s="2"/>
      <c r="E54" s="2">
        <v>1</v>
      </c>
      <c r="F54" s="2">
        <v>10800046</v>
      </c>
    </row>
    <row r="55" spans="1:6" ht="15" customHeight="1">
      <c r="A55" s="2">
        <v>11280052</v>
      </c>
      <c r="B55" s="2"/>
      <c r="C55" s="2">
        <v>3</v>
      </c>
      <c r="D55" s="2"/>
      <c r="E55" s="2">
        <v>1</v>
      </c>
      <c r="F55" s="2">
        <v>10800047</v>
      </c>
    </row>
    <row r="56" spans="1:6" ht="15" customHeight="1">
      <c r="A56" s="2">
        <v>11280053</v>
      </c>
      <c r="B56" s="2"/>
      <c r="C56" s="2">
        <v>3</v>
      </c>
      <c r="D56" s="2"/>
      <c r="E56" s="2">
        <v>1</v>
      </c>
      <c r="F56" s="2">
        <v>10800048</v>
      </c>
    </row>
    <row r="57" spans="1:6" ht="15" customHeight="1">
      <c r="A57" s="2">
        <v>11280054</v>
      </c>
      <c r="B57" s="2"/>
      <c r="C57" s="2">
        <v>3</v>
      </c>
      <c r="D57" s="2"/>
      <c r="E57" s="2">
        <v>1</v>
      </c>
      <c r="F57" s="2">
        <v>10800049</v>
      </c>
    </row>
    <row r="58" spans="1:6" ht="15" customHeight="1">
      <c r="A58" s="2">
        <v>11280055</v>
      </c>
      <c r="B58" s="2"/>
      <c r="C58" s="2">
        <v>3</v>
      </c>
      <c r="D58" s="2"/>
      <c r="E58" s="2">
        <v>1</v>
      </c>
      <c r="F58" s="2">
        <v>10800050</v>
      </c>
    </row>
    <row r="59" spans="1:6" ht="15" customHeight="1">
      <c r="A59" s="2">
        <v>11280056</v>
      </c>
      <c r="B59" s="2"/>
      <c r="C59" s="2">
        <v>3</v>
      </c>
      <c r="D59" s="2"/>
      <c r="E59" s="2">
        <v>1</v>
      </c>
      <c r="F59" s="2">
        <v>10800051</v>
      </c>
    </row>
    <row r="60" spans="1:6" ht="15" customHeight="1">
      <c r="A60" s="2">
        <v>11280057</v>
      </c>
      <c r="B60" s="2"/>
      <c r="C60" s="2">
        <v>3</v>
      </c>
      <c r="D60" s="2"/>
      <c r="E60" s="2">
        <v>1</v>
      </c>
      <c r="F60" s="2">
        <v>10800052</v>
      </c>
    </row>
    <row r="61" spans="1:6" ht="15" customHeight="1">
      <c r="A61" s="2">
        <v>11280058</v>
      </c>
      <c r="B61" s="2"/>
      <c r="C61" s="2">
        <v>3</v>
      </c>
      <c r="D61" s="2"/>
      <c r="E61" s="2">
        <v>1</v>
      </c>
      <c r="F61" s="2">
        <v>10800053</v>
      </c>
    </row>
    <row r="62" spans="1:6" ht="15" customHeight="1">
      <c r="A62" s="2">
        <v>11280059</v>
      </c>
      <c r="B62" s="2"/>
      <c r="C62" s="2">
        <v>3</v>
      </c>
      <c r="D62" s="2"/>
      <c r="E62" s="2">
        <v>1</v>
      </c>
      <c r="F62" s="2">
        <v>10800054</v>
      </c>
    </row>
    <row r="63" spans="1:6" ht="15" customHeight="1">
      <c r="A63" s="2">
        <v>11280060</v>
      </c>
      <c r="B63" s="2"/>
      <c r="C63" s="2">
        <v>3</v>
      </c>
      <c r="D63" s="2"/>
      <c r="E63" s="2">
        <v>1</v>
      </c>
      <c r="F63" s="2">
        <v>10800055</v>
      </c>
    </row>
    <row r="64" spans="1:6" ht="15" customHeight="1">
      <c r="A64" s="2">
        <v>11280061</v>
      </c>
      <c r="B64" s="2"/>
      <c r="C64" s="2">
        <v>3</v>
      </c>
      <c r="D64" s="2"/>
      <c r="E64" s="2">
        <v>1</v>
      </c>
      <c r="F64" s="2">
        <v>10800056</v>
      </c>
    </row>
    <row r="65" spans="1:6" ht="15" customHeight="1">
      <c r="A65" s="2">
        <v>11280062</v>
      </c>
      <c r="B65" s="2"/>
      <c r="C65" s="2">
        <v>3</v>
      </c>
      <c r="D65" s="2"/>
      <c r="E65" s="2">
        <v>1</v>
      </c>
      <c r="F65" s="2">
        <v>10800057</v>
      </c>
    </row>
    <row r="66" spans="1:6" ht="15" customHeight="1">
      <c r="A66" s="2">
        <v>11280063</v>
      </c>
      <c r="B66" s="2"/>
      <c r="C66" s="2">
        <v>3</v>
      </c>
      <c r="D66" s="2"/>
      <c r="E66" s="2">
        <v>1</v>
      </c>
      <c r="F66" s="2">
        <v>10800058</v>
      </c>
    </row>
    <row r="67" spans="1:6" ht="15" customHeight="1">
      <c r="A67" s="2">
        <v>11280064</v>
      </c>
      <c r="B67" s="2"/>
      <c r="C67" s="2">
        <v>3</v>
      </c>
      <c r="D67" s="2"/>
      <c r="E67" s="2">
        <v>1</v>
      </c>
      <c r="F67" s="2">
        <v>10800059</v>
      </c>
    </row>
    <row r="68" spans="1:6" ht="15" customHeight="1">
      <c r="A68" s="2">
        <v>11280065</v>
      </c>
      <c r="B68" s="2"/>
      <c r="C68" s="2">
        <v>3</v>
      </c>
      <c r="D68" s="2"/>
      <c r="E68" s="2">
        <v>1</v>
      </c>
      <c r="F68" s="2">
        <v>10800060</v>
      </c>
    </row>
    <row r="69" spans="1:6" ht="15" customHeight="1">
      <c r="A69" s="2">
        <v>11280066</v>
      </c>
      <c r="B69" s="2"/>
      <c r="C69" s="2">
        <v>3</v>
      </c>
      <c r="D69" s="2"/>
      <c r="E69" s="2">
        <v>1</v>
      </c>
      <c r="F69" s="2">
        <v>10800061</v>
      </c>
    </row>
    <row r="70" spans="1:6" ht="15" customHeight="1">
      <c r="A70" s="2">
        <v>11280067</v>
      </c>
      <c r="B70" s="2"/>
      <c r="C70" s="2">
        <v>3</v>
      </c>
      <c r="D70" s="2"/>
      <c r="E70" s="2">
        <v>1</v>
      </c>
      <c r="F70" s="2">
        <v>10800062</v>
      </c>
    </row>
    <row r="71" spans="1:6" ht="15" customHeight="1">
      <c r="A71" s="2">
        <v>11280068</v>
      </c>
      <c r="B71" s="2"/>
      <c r="C71" s="2">
        <v>3</v>
      </c>
      <c r="D71" s="2"/>
      <c r="E71" s="2">
        <v>1</v>
      </c>
      <c r="F71" s="2">
        <v>10800063</v>
      </c>
    </row>
    <row r="72" spans="1:6" ht="15" customHeight="1">
      <c r="A72" s="2">
        <v>11280069</v>
      </c>
      <c r="B72" s="2"/>
      <c r="C72" s="2">
        <v>3</v>
      </c>
      <c r="D72" s="2"/>
      <c r="E72" s="2">
        <v>1</v>
      </c>
      <c r="F72" s="2">
        <v>10800064</v>
      </c>
    </row>
    <row r="73" spans="1:6" ht="15" customHeight="1">
      <c r="A73" s="2">
        <v>11280070</v>
      </c>
      <c r="B73" s="2"/>
      <c r="C73" s="2">
        <v>3</v>
      </c>
      <c r="D73" s="2"/>
      <c r="E73" s="2">
        <v>1</v>
      </c>
      <c r="F73" s="2">
        <v>10800065</v>
      </c>
    </row>
    <row r="74" spans="1:6" ht="15" customHeight="1">
      <c r="A74" s="2">
        <v>11280071</v>
      </c>
      <c r="B74" s="2"/>
      <c r="C74" s="2">
        <v>3</v>
      </c>
      <c r="D74" s="2"/>
      <c r="E74" s="2">
        <v>1</v>
      </c>
      <c r="F74" s="2">
        <v>10800066</v>
      </c>
    </row>
    <row r="75" spans="1:6" ht="15" customHeight="1">
      <c r="A75" s="2">
        <v>11280072</v>
      </c>
      <c r="B75" s="2"/>
      <c r="C75" s="2">
        <v>3</v>
      </c>
      <c r="D75" s="2"/>
      <c r="E75" s="2">
        <v>1</v>
      </c>
      <c r="F75" s="2">
        <v>10800067</v>
      </c>
    </row>
    <row r="76" spans="1:6" ht="15" customHeight="1">
      <c r="A76" s="2">
        <v>11280073</v>
      </c>
      <c r="B76" s="2"/>
      <c r="C76" s="2">
        <v>3</v>
      </c>
      <c r="D76" s="2"/>
      <c r="E76" s="2">
        <v>1</v>
      </c>
      <c r="F76" s="2">
        <v>10800068</v>
      </c>
    </row>
    <row r="77" spans="1:6" ht="15" customHeight="1">
      <c r="A77" s="2">
        <v>11280074</v>
      </c>
      <c r="B77" s="2"/>
      <c r="C77" s="2">
        <v>3</v>
      </c>
      <c r="D77" s="2"/>
      <c r="E77" s="2">
        <v>1</v>
      </c>
      <c r="F77" s="2">
        <v>10800069</v>
      </c>
    </row>
    <row r="78" spans="1:6" ht="15" customHeight="1">
      <c r="A78" s="2">
        <v>11280075</v>
      </c>
      <c r="B78" s="2"/>
      <c r="C78" s="2">
        <v>3</v>
      </c>
      <c r="D78" s="2"/>
      <c r="E78" s="2">
        <v>1</v>
      </c>
      <c r="F78" s="2">
        <v>10800070</v>
      </c>
    </row>
    <row r="79" spans="1:6" ht="15" customHeight="1">
      <c r="A79" s="2">
        <v>11280076</v>
      </c>
      <c r="B79" s="2"/>
      <c r="C79" s="2">
        <v>3</v>
      </c>
      <c r="D79" s="2"/>
      <c r="E79" s="2">
        <v>1</v>
      </c>
      <c r="F79" s="2">
        <v>10800071</v>
      </c>
    </row>
    <row r="80" spans="1:6" ht="15" customHeight="1">
      <c r="A80" s="2">
        <v>11280077</v>
      </c>
      <c r="B80" s="2"/>
      <c r="C80" s="2">
        <v>3</v>
      </c>
      <c r="D80" s="2"/>
      <c r="E80" s="2">
        <v>1</v>
      </c>
      <c r="F80" s="2">
        <v>10800072</v>
      </c>
    </row>
    <row r="81" spans="1:6" ht="15" customHeight="1">
      <c r="A81" s="2">
        <v>11280078</v>
      </c>
      <c r="B81" s="2"/>
      <c r="C81" s="2">
        <v>3</v>
      </c>
      <c r="D81" s="2"/>
      <c r="E81" s="2">
        <v>1</v>
      </c>
      <c r="F81" s="2">
        <v>10800073</v>
      </c>
    </row>
    <row r="82" spans="1:6" ht="15" customHeight="1">
      <c r="A82" s="2">
        <v>11280079</v>
      </c>
      <c r="B82" s="2"/>
      <c r="C82" s="2">
        <v>3</v>
      </c>
      <c r="D82" s="2"/>
      <c r="E82" s="2">
        <v>1</v>
      </c>
      <c r="F82" s="2">
        <v>10800074</v>
      </c>
    </row>
    <row r="83" spans="1:6" ht="15" customHeight="1">
      <c r="A83" s="2">
        <v>11280080</v>
      </c>
      <c r="B83" s="2"/>
      <c r="C83" s="2">
        <v>3</v>
      </c>
      <c r="D83" s="2"/>
      <c r="E83" s="2">
        <v>1</v>
      </c>
      <c r="F83" s="2">
        <v>10800075</v>
      </c>
    </row>
    <row r="84" spans="1:6" ht="15" customHeight="1">
      <c r="A84" s="2">
        <v>11280081</v>
      </c>
      <c r="B84" s="2"/>
      <c r="C84" s="2">
        <v>3</v>
      </c>
      <c r="D84" s="2"/>
      <c r="E84" s="2">
        <v>1</v>
      </c>
      <c r="F84" s="2">
        <v>10800076</v>
      </c>
    </row>
    <row r="85" spans="1:6" ht="15" customHeight="1">
      <c r="A85" s="2">
        <v>11280082</v>
      </c>
      <c r="B85" s="2"/>
      <c r="C85" s="2">
        <v>3</v>
      </c>
      <c r="D85" s="2"/>
      <c r="E85" s="2">
        <v>1</v>
      </c>
      <c r="F85" s="2">
        <v>10800077</v>
      </c>
    </row>
    <row r="86" spans="1:6" ht="15" customHeight="1">
      <c r="A86" s="2">
        <v>11280083</v>
      </c>
      <c r="B86" s="2"/>
      <c r="C86" s="2">
        <v>3</v>
      </c>
      <c r="D86" s="2"/>
      <c r="E86" s="2">
        <v>1</v>
      </c>
      <c r="F86" s="2">
        <v>10800078</v>
      </c>
    </row>
    <row r="87" spans="1:6" ht="15" customHeight="1">
      <c r="A87" s="2">
        <v>11280084</v>
      </c>
      <c r="B87" s="2"/>
      <c r="C87" s="2">
        <v>3</v>
      </c>
      <c r="D87" s="2"/>
      <c r="E87" s="2">
        <v>1</v>
      </c>
      <c r="F87" s="2">
        <v>10800079</v>
      </c>
    </row>
    <row r="88" spans="1:6" ht="15" customHeight="1">
      <c r="A88" s="2">
        <v>11280085</v>
      </c>
      <c r="B88" s="2"/>
      <c r="C88" s="2">
        <v>3</v>
      </c>
      <c r="D88" s="2"/>
      <c r="E88" s="2">
        <v>1</v>
      </c>
      <c r="F88" s="2">
        <v>10800080</v>
      </c>
    </row>
    <row r="89" spans="1:6" ht="15" customHeight="1">
      <c r="A89" s="2">
        <v>11280086</v>
      </c>
      <c r="B89" s="2"/>
      <c r="C89" s="2">
        <v>3</v>
      </c>
      <c r="D89" s="2"/>
      <c r="E89" s="2">
        <v>1</v>
      </c>
      <c r="F89" s="2">
        <v>10800081</v>
      </c>
    </row>
    <row r="90" spans="1:6" ht="15" customHeight="1">
      <c r="A90" s="2">
        <v>11280087</v>
      </c>
      <c r="B90" s="2"/>
      <c r="C90" s="2">
        <v>3</v>
      </c>
      <c r="D90" s="2"/>
      <c r="E90" s="2">
        <v>1</v>
      </c>
      <c r="F90" s="2">
        <v>10800082</v>
      </c>
    </row>
    <row r="91" spans="1:6" ht="15" customHeight="1">
      <c r="A91" s="2">
        <v>11280088</v>
      </c>
      <c r="B91" s="2"/>
      <c r="C91" s="2">
        <v>3</v>
      </c>
      <c r="D91" s="2"/>
      <c r="E91" s="2">
        <v>1</v>
      </c>
      <c r="F91" s="2">
        <v>10800083</v>
      </c>
    </row>
    <row r="92" spans="1:6" ht="15" customHeight="1">
      <c r="A92" s="2">
        <v>11280089</v>
      </c>
      <c r="B92" s="2"/>
      <c r="C92" s="2">
        <v>3</v>
      </c>
      <c r="D92" s="2"/>
      <c r="E92" s="2">
        <v>1</v>
      </c>
      <c r="F92" s="2">
        <v>10800084</v>
      </c>
    </row>
    <row r="93" spans="1:6" ht="15" customHeight="1">
      <c r="A93" s="2">
        <v>11280090</v>
      </c>
      <c r="B93" s="2"/>
      <c r="C93" s="2">
        <v>3</v>
      </c>
      <c r="D93" s="2"/>
      <c r="E93" s="2">
        <v>1</v>
      </c>
      <c r="F93" s="2">
        <v>10800085</v>
      </c>
    </row>
    <row r="94" spans="1:6" ht="15" customHeight="1">
      <c r="A94" s="2">
        <v>11280091</v>
      </c>
      <c r="B94" s="2"/>
      <c r="C94" s="2">
        <v>3</v>
      </c>
      <c r="D94" s="2"/>
      <c r="E94" s="2">
        <v>1</v>
      </c>
      <c r="F94" s="2">
        <v>10800086</v>
      </c>
    </row>
    <row r="95" spans="1:6" ht="15" customHeight="1">
      <c r="A95" s="2">
        <v>11280092</v>
      </c>
      <c r="B95" s="2"/>
      <c r="C95" s="2">
        <v>3</v>
      </c>
      <c r="D95" s="2"/>
      <c r="E95" s="2">
        <v>1</v>
      </c>
      <c r="F95" s="2">
        <v>10800087</v>
      </c>
    </row>
    <row r="96" spans="1:6" ht="15" customHeight="1">
      <c r="A96" s="2">
        <v>11280093</v>
      </c>
      <c r="B96" s="2"/>
      <c r="C96" s="2">
        <v>3</v>
      </c>
      <c r="D96" s="2"/>
      <c r="E96" s="2">
        <v>1</v>
      </c>
      <c r="F96" s="2">
        <v>10800088</v>
      </c>
    </row>
    <row r="97" spans="1:6" ht="15" customHeight="1">
      <c r="A97" s="2">
        <v>11280094</v>
      </c>
      <c r="B97" s="2"/>
      <c r="C97" s="2">
        <v>3</v>
      </c>
      <c r="D97" s="2"/>
      <c r="E97" s="2">
        <v>1</v>
      </c>
      <c r="F97" s="2">
        <v>10800089</v>
      </c>
    </row>
    <row r="98" spans="1:6" ht="15" customHeight="1">
      <c r="A98" s="2">
        <v>11280095</v>
      </c>
      <c r="B98" s="2"/>
      <c r="C98" s="2">
        <v>3</v>
      </c>
      <c r="D98" s="2"/>
      <c r="E98" s="2">
        <v>1</v>
      </c>
      <c r="F98" s="2">
        <v>10800090</v>
      </c>
    </row>
    <row r="99" spans="1:6" ht="15" customHeight="1">
      <c r="A99" s="2">
        <v>11280096</v>
      </c>
      <c r="B99" s="2"/>
      <c r="C99" s="2">
        <v>3</v>
      </c>
      <c r="D99" s="2"/>
      <c r="E99" s="2">
        <v>1</v>
      </c>
      <c r="F99" s="2">
        <v>10800091</v>
      </c>
    </row>
    <row r="100" spans="1:6" ht="15" customHeight="1">
      <c r="A100" s="2">
        <v>11280097</v>
      </c>
      <c r="B100" s="2"/>
      <c r="C100" s="2">
        <v>3</v>
      </c>
      <c r="D100" s="2"/>
      <c r="E100" s="2">
        <v>1</v>
      </c>
      <c r="F100" s="2">
        <v>10800092</v>
      </c>
    </row>
    <row r="101" spans="1:6" ht="15" customHeight="1">
      <c r="A101" s="2">
        <v>11280098</v>
      </c>
      <c r="B101" s="2"/>
      <c r="C101" s="2">
        <v>3</v>
      </c>
      <c r="D101" s="2"/>
      <c r="E101" s="2">
        <v>1</v>
      </c>
      <c r="F101" s="2">
        <v>10800093</v>
      </c>
    </row>
    <row r="102" spans="1:6" ht="15" customHeight="1">
      <c r="A102" s="2">
        <v>11280099</v>
      </c>
      <c r="B102" s="2"/>
      <c r="C102" s="2">
        <v>3</v>
      </c>
      <c r="D102" s="2"/>
      <c r="E102" s="2">
        <v>1</v>
      </c>
      <c r="F102" s="2">
        <v>10800094</v>
      </c>
    </row>
    <row r="103" spans="1:6" ht="15" customHeight="1">
      <c r="A103" s="2">
        <v>11280100</v>
      </c>
      <c r="B103" s="2"/>
      <c r="C103" s="2">
        <v>3</v>
      </c>
      <c r="D103" s="2"/>
      <c r="E103" s="2">
        <v>1</v>
      </c>
      <c r="F103" s="2">
        <v>10800095</v>
      </c>
    </row>
    <row r="104" spans="1:6" ht="15" customHeight="1">
      <c r="A104" s="2">
        <v>11280101</v>
      </c>
      <c r="B104" s="2"/>
      <c r="C104" s="2">
        <v>3</v>
      </c>
      <c r="D104" s="2"/>
      <c r="E104" s="2">
        <v>1</v>
      </c>
      <c r="F104" s="2">
        <v>10800096</v>
      </c>
    </row>
    <row r="105" spans="1:6" ht="15" customHeight="1">
      <c r="A105" s="2">
        <v>11280102</v>
      </c>
      <c r="B105" s="2"/>
      <c r="C105" s="2">
        <v>3</v>
      </c>
      <c r="D105" s="2"/>
      <c r="E105" s="2">
        <v>1</v>
      </c>
      <c r="F105" s="2">
        <v>10800097</v>
      </c>
    </row>
    <row r="106" spans="1:6" ht="15" customHeight="1">
      <c r="A106" s="2">
        <v>11280103</v>
      </c>
      <c r="B106" s="2"/>
      <c r="C106" s="2">
        <v>3</v>
      </c>
      <c r="D106" s="2"/>
      <c r="E106" s="2">
        <v>1</v>
      </c>
      <c r="F106" s="2">
        <v>10800098</v>
      </c>
    </row>
    <row r="107" spans="1:6" ht="15" customHeight="1">
      <c r="A107" s="2">
        <v>11280104</v>
      </c>
      <c r="B107" s="2"/>
      <c r="C107" s="2">
        <v>3</v>
      </c>
      <c r="D107" s="2"/>
      <c r="E107" s="2">
        <v>1</v>
      </c>
      <c r="F107" s="2">
        <v>10800099</v>
      </c>
    </row>
    <row r="108" spans="1:6" ht="15" customHeight="1">
      <c r="A108" s="2">
        <v>11280105</v>
      </c>
      <c r="B108" s="2"/>
      <c r="C108" s="2">
        <v>3</v>
      </c>
      <c r="D108" s="2"/>
      <c r="E108" s="2">
        <v>1</v>
      </c>
      <c r="F108" s="2">
        <v>10800100</v>
      </c>
    </row>
    <row r="109" spans="1:6" ht="15" customHeight="1">
      <c r="A109" s="2">
        <v>11280106</v>
      </c>
      <c r="B109" s="2"/>
      <c r="C109" s="2">
        <v>3</v>
      </c>
      <c r="D109" s="2"/>
      <c r="E109" s="2">
        <v>1</v>
      </c>
      <c r="F109" s="2">
        <v>10800101</v>
      </c>
    </row>
    <row r="110" spans="1:6" ht="15" customHeight="1">
      <c r="A110" s="2">
        <v>11280107</v>
      </c>
      <c r="B110" s="2"/>
      <c r="C110" s="2">
        <v>3</v>
      </c>
      <c r="D110" s="2"/>
      <c r="E110" s="2">
        <v>1</v>
      </c>
      <c r="F110" s="2">
        <v>10800102</v>
      </c>
    </row>
    <row r="111" spans="1:6" ht="15" customHeight="1">
      <c r="A111" s="2">
        <v>11280108</v>
      </c>
      <c r="B111" s="2"/>
      <c r="C111" s="2">
        <v>3</v>
      </c>
      <c r="D111" s="2"/>
      <c r="E111" s="2">
        <v>1</v>
      </c>
      <c r="F111" s="2">
        <v>10800103</v>
      </c>
    </row>
    <row r="112" spans="1:6" ht="15" customHeight="1">
      <c r="A112" s="2">
        <v>11280109</v>
      </c>
      <c r="B112" s="2"/>
      <c r="C112" s="2">
        <v>3</v>
      </c>
      <c r="D112" s="2"/>
      <c r="E112" s="2">
        <v>1</v>
      </c>
      <c r="F112" s="2">
        <v>10800104</v>
      </c>
    </row>
    <row r="113" spans="1:6" ht="15" customHeight="1">
      <c r="A113" s="2">
        <v>11280110</v>
      </c>
      <c r="B113" s="2"/>
      <c r="C113" s="2">
        <v>3</v>
      </c>
      <c r="D113" s="2"/>
      <c r="E113" s="2">
        <v>1</v>
      </c>
      <c r="F113" s="2">
        <v>10800105</v>
      </c>
    </row>
    <row r="114" spans="1:6" ht="15" customHeight="1">
      <c r="A114" s="2">
        <v>11280111</v>
      </c>
      <c r="B114" s="2"/>
      <c r="C114" s="2">
        <v>3</v>
      </c>
      <c r="D114" s="2"/>
      <c r="E114" s="2">
        <v>1</v>
      </c>
      <c r="F114" s="2">
        <v>10800106</v>
      </c>
    </row>
    <row r="115" spans="1:6" ht="15" customHeight="1">
      <c r="A115" s="2">
        <v>11280112</v>
      </c>
      <c r="B115" s="2"/>
      <c r="C115" s="2">
        <v>3</v>
      </c>
      <c r="D115" s="2"/>
      <c r="E115" s="2">
        <v>1</v>
      </c>
      <c r="F115" s="2">
        <v>10800107</v>
      </c>
    </row>
    <row r="116" spans="1:6" ht="15" customHeight="1">
      <c r="A116" s="2">
        <v>11280113</v>
      </c>
      <c r="B116" s="2"/>
      <c r="C116" s="2">
        <v>3</v>
      </c>
      <c r="D116" s="2"/>
      <c r="E116" s="2">
        <v>1</v>
      </c>
      <c r="F116" s="2">
        <v>10800108</v>
      </c>
    </row>
    <row r="117" spans="1:6" ht="15" customHeight="1">
      <c r="A117" s="2">
        <v>11280114</v>
      </c>
      <c r="B117" s="2"/>
      <c r="C117" s="2">
        <v>3</v>
      </c>
      <c r="D117" s="2"/>
      <c r="E117" s="2">
        <v>1</v>
      </c>
      <c r="F117" s="2">
        <v>10800109</v>
      </c>
    </row>
    <row r="118" spans="1:6" ht="15" customHeight="1">
      <c r="A118" s="2">
        <v>11280115</v>
      </c>
      <c r="B118" s="2"/>
      <c r="C118" s="2">
        <v>3</v>
      </c>
      <c r="D118" s="2"/>
      <c r="E118" s="2">
        <v>1</v>
      </c>
      <c r="F118" s="2">
        <v>10800110</v>
      </c>
    </row>
    <row r="119" spans="1:6" ht="15" customHeight="1">
      <c r="A119" s="2">
        <v>11280116</v>
      </c>
      <c r="B119" s="2"/>
      <c r="C119" s="2">
        <v>3</v>
      </c>
      <c r="D119" s="2"/>
      <c r="E119" s="2">
        <v>1</v>
      </c>
      <c r="F119" s="2">
        <v>10800111</v>
      </c>
    </row>
    <row r="120" spans="1:6" ht="15" customHeight="1">
      <c r="A120" s="2">
        <v>11280117</v>
      </c>
      <c r="B120" s="2"/>
      <c r="C120" s="2">
        <v>3</v>
      </c>
      <c r="D120" s="2"/>
      <c r="E120" s="2">
        <v>1</v>
      </c>
      <c r="F120" s="2">
        <v>10800112</v>
      </c>
    </row>
    <row r="121" spans="1:6" ht="15" customHeight="1">
      <c r="A121" s="2">
        <v>11280118</v>
      </c>
      <c r="B121" s="2"/>
      <c r="C121" s="2">
        <v>3</v>
      </c>
      <c r="D121" s="2"/>
      <c r="E121" s="2">
        <v>1</v>
      </c>
      <c r="F121" s="2">
        <v>10800113</v>
      </c>
    </row>
    <row r="122" spans="1:6" ht="15" customHeight="1">
      <c r="A122" s="2">
        <v>11280119</v>
      </c>
      <c r="B122" s="2"/>
      <c r="C122" s="2">
        <v>3</v>
      </c>
      <c r="D122" s="2"/>
      <c r="E122" s="2">
        <v>1</v>
      </c>
      <c r="F122" s="2">
        <v>10800114</v>
      </c>
    </row>
    <row r="123" spans="1:6" ht="15" customHeight="1">
      <c r="A123" s="2">
        <v>11280120</v>
      </c>
      <c r="B123" s="2"/>
      <c r="C123" s="2">
        <v>3</v>
      </c>
      <c r="D123" s="2"/>
      <c r="E123" s="2">
        <v>1</v>
      </c>
      <c r="F123" s="2">
        <v>10800115</v>
      </c>
    </row>
    <row r="124" spans="1:6" ht="15" customHeight="1">
      <c r="A124" s="2">
        <v>11280121</v>
      </c>
      <c r="B124" s="2"/>
      <c r="C124" s="2">
        <v>3</v>
      </c>
      <c r="D124" s="2"/>
      <c r="E124" s="2">
        <v>1</v>
      </c>
      <c r="F124" s="2">
        <v>10800116</v>
      </c>
    </row>
    <row r="125" spans="1:6" ht="15" customHeight="1">
      <c r="A125" s="2">
        <v>11280122</v>
      </c>
      <c r="B125" s="2"/>
      <c r="C125" s="2">
        <v>3</v>
      </c>
      <c r="D125" s="2"/>
      <c r="E125" s="2">
        <v>1</v>
      </c>
      <c r="F125" s="2">
        <v>10800117</v>
      </c>
    </row>
    <row r="126" spans="1:6" ht="15" customHeight="1">
      <c r="A126" s="2">
        <v>11280123</v>
      </c>
      <c r="B126" s="2"/>
      <c r="C126" s="2">
        <v>3</v>
      </c>
      <c r="D126" s="2"/>
      <c r="E126" s="2">
        <v>1</v>
      </c>
      <c r="F126" s="2">
        <v>10800118</v>
      </c>
    </row>
    <row r="127" spans="1:6" ht="15" customHeight="1">
      <c r="A127" s="2">
        <v>11280124</v>
      </c>
      <c r="B127" s="2"/>
      <c r="C127" s="2">
        <v>3</v>
      </c>
      <c r="D127" s="2"/>
      <c r="E127" s="2">
        <v>1</v>
      </c>
      <c r="F127" s="2">
        <v>10800119</v>
      </c>
    </row>
    <row r="128" spans="1:6" ht="15" customHeight="1">
      <c r="A128" s="2">
        <v>11280125</v>
      </c>
      <c r="B128" s="2"/>
      <c r="C128" s="2">
        <v>3</v>
      </c>
      <c r="D128" s="2"/>
      <c r="E128" s="2">
        <v>1</v>
      </c>
      <c r="F128" s="2">
        <v>10800120</v>
      </c>
    </row>
    <row r="129" spans="1:6" ht="15" customHeight="1">
      <c r="A129" s="2">
        <v>11280126</v>
      </c>
      <c r="B129" s="2"/>
      <c r="C129" s="2">
        <v>3</v>
      </c>
      <c r="D129" s="2"/>
      <c r="E129" s="2">
        <v>1</v>
      </c>
      <c r="F129" s="2">
        <v>10800121</v>
      </c>
    </row>
    <row r="130" spans="1:6" ht="15" customHeight="1">
      <c r="A130" s="2">
        <v>11280127</v>
      </c>
      <c r="B130" s="2"/>
      <c r="C130" s="2">
        <v>3</v>
      </c>
      <c r="D130" s="2"/>
      <c r="E130" s="2">
        <v>1</v>
      </c>
      <c r="F130" s="2">
        <v>10800122</v>
      </c>
    </row>
    <row r="131" spans="1:6" ht="15" customHeight="1">
      <c r="A131" s="2">
        <v>11280128</v>
      </c>
      <c r="B131" s="2"/>
      <c r="C131" s="2">
        <v>3</v>
      </c>
      <c r="D131" s="2"/>
      <c r="E131" s="2">
        <v>1</v>
      </c>
      <c r="F131" s="2">
        <v>10800123</v>
      </c>
    </row>
    <row r="132" spans="1:6" ht="15" customHeight="1">
      <c r="A132" s="2">
        <v>11280129</v>
      </c>
      <c r="B132" s="2"/>
      <c r="C132" s="2">
        <v>3</v>
      </c>
      <c r="D132" s="2"/>
      <c r="E132" s="2">
        <v>1</v>
      </c>
      <c r="F132" s="2">
        <v>10800124</v>
      </c>
    </row>
    <row r="133" spans="1:6" ht="15" customHeight="1">
      <c r="A133" s="2">
        <v>11280130</v>
      </c>
      <c r="B133" s="2"/>
      <c r="C133" s="2">
        <v>3</v>
      </c>
      <c r="D133" s="2"/>
      <c r="E133" s="2">
        <v>1</v>
      </c>
      <c r="F133" s="2">
        <v>10800125</v>
      </c>
    </row>
    <row r="134" spans="1:6" ht="15" customHeight="1">
      <c r="A134" s="2">
        <v>11280131</v>
      </c>
      <c r="B134" s="2"/>
      <c r="C134" s="2">
        <v>3</v>
      </c>
      <c r="D134" s="2"/>
      <c r="E134" s="2">
        <v>1</v>
      </c>
      <c r="F134" s="2">
        <v>10800126</v>
      </c>
    </row>
    <row r="135" spans="1:6" ht="15" customHeight="1">
      <c r="A135" s="2">
        <v>11280132</v>
      </c>
      <c r="B135" s="2"/>
      <c r="C135" s="2">
        <v>3</v>
      </c>
      <c r="D135" s="2"/>
      <c r="E135" s="2">
        <v>1</v>
      </c>
      <c r="F135" s="2">
        <v>10800127</v>
      </c>
    </row>
    <row r="136" spans="1:6" ht="15" customHeight="1">
      <c r="A136" s="2">
        <v>11280133</v>
      </c>
      <c r="B136" s="2"/>
      <c r="C136" s="2">
        <v>3</v>
      </c>
      <c r="D136" s="2"/>
      <c r="E136" s="2">
        <v>1</v>
      </c>
      <c r="F136" s="2">
        <v>10800128</v>
      </c>
    </row>
    <row r="137" spans="1:6" ht="15" customHeight="1">
      <c r="A137" s="2">
        <v>11280134</v>
      </c>
      <c r="B137" s="2"/>
      <c r="C137" s="2">
        <v>3</v>
      </c>
      <c r="D137" s="2"/>
      <c r="E137" s="2">
        <v>1</v>
      </c>
      <c r="F137" s="2">
        <v>10800129</v>
      </c>
    </row>
    <row r="138" spans="1:6" ht="15" customHeight="1">
      <c r="A138" s="2">
        <v>11280135</v>
      </c>
      <c r="B138" s="2"/>
      <c r="C138" s="2">
        <v>3</v>
      </c>
      <c r="D138" s="2"/>
      <c r="E138" s="2">
        <v>1</v>
      </c>
      <c r="F138" s="2">
        <v>10800130</v>
      </c>
    </row>
    <row r="139" spans="1:6" ht="15" customHeight="1">
      <c r="A139" s="2">
        <v>11280136</v>
      </c>
      <c r="B139" s="2"/>
      <c r="C139" s="2">
        <v>3</v>
      </c>
      <c r="D139" s="2"/>
      <c r="E139" s="2">
        <v>1</v>
      </c>
      <c r="F139" s="2">
        <v>10800131</v>
      </c>
    </row>
    <row r="140" spans="1:6" ht="15" customHeight="1">
      <c r="A140" s="2">
        <v>11280137</v>
      </c>
      <c r="B140" s="2"/>
      <c r="C140" s="2">
        <v>3</v>
      </c>
      <c r="D140" s="2"/>
      <c r="E140" s="2">
        <v>1</v>
      </c>
      <c r="F140" s="2">
        <v>10800132</v>
      </c>
    </row>
    <row r="141" spans="1:6" ht="15" customHeight="1">
      <c r="A141" s="2">
        <v>11280138</v>
      </c>
      <c r="B141" s="2"/>
      <c r="C141" s="2">
        <v>3</v>
      </c>
      <c r="D141" s="2"/>
      <c r="E141" s="2">
        <v>1</v>
      </c>
      <c r="F141" s="2">
        <v>10800133</v>
      </c>
    </row>
    <row r="142" spans="1:6" ht="15" customHeight="1">
      <c r="A142" s="2">
        <v>11280139</v>
      </c>
      <c r="B142" s="2"/>
      <c r="C142" s="2">
        <v>3</v>
      </c>
      <c r="D142" s="2"/>
      <c r="E142" s="2">
        <v>1</v>
      </c>
      <c r="F142" s="2">
        <v>10800134</v>
      </c>
    </row>
    <row r="143" spans="1:6" ht="15" customHeight="1">
      <c r="A143" s="2">
        <v>11280140</v>
      </c>
      <c r="B143" s="2"/>
      <c r="C143" s="2">
        <v>3</v>
      </c>
      <c r="D143" s="2"/>
      <c r="E143" s="2">
        <v>1</v>
      </c>
      <c r="F143" s="2">
        <v>10800135</v>
      </c>
    </row>
    <row r="144" spans="1:6" ht="15" customHeight="1">
      <c r="A144" s="2">
        <v>11280141</v>
      </c>
      <c r="B144" s="2"/>
      <c r="C144" s="2">
        <v>3</v>
      </c>
      <c r="D144" s="2"/>
      <c r="E144" s="2">
        <v>1</v>
      </c>
      <c r="F144" s="2">
        <v>10800136</v>
      </c>
    </row>
    <row r="145" spans="1:6" ht="15" customHeight="1">
      <c r="A145" s="2">
        <v>11280142</v>
      </c>
      <c r="B145" s="2"/>
      <c r="C145" s="2">
        <v>3</v>
      </c>
      <c r="D145" s="2"/>
      <c r="E145" s="2">
        <v>1</v>
      </c>
      <c r="F145" s="2">
        <v>10800137</v>
      </c>
    </row>
    <row r="146" spans="1:6" ht="15" customHeight="1">
      <c r="A146" s="2">
        <v>11280143</v>
      </c>
      <c r="B146" s="2"/>
      <c r="C146" s="2">
        <v>3</v>
      </c>
      <c r="D146" s="2"/>
      <c r="E146" s="2">
        <v>1</v>
      </c>
      <c r="F146" s="2">
        <v>10800138</v>
      </c>
    </row>
    <row r="147" spans="1:6" ht="15" customHeight="1">
      <c r="A147" s="2">
        <v>11280144</v>
      </c>
      <c r="B147" s="2"/>
      <c r="C147" s="2">
        <v>3</v>
      </c>
      <c r="D147" s="2"/>
      <c r="E147" s="2">
        <v>1</v>
      </c>
      <c r="F147" s="2">
        <v>10800139</v>
      </c>
    </row>
    <row r="148" spans="1:6" ht="15" customHeight="1">
      <c r="A148" s="2">
        <v>11280145</v>
      </c>
      <c r="B148" s="2"/>
      <c r="C148" s="2">
        <v>3</v>
      </c>
      <c r="D148" s="2"/>
      <c r="E148" s="2">
        <v>1</v>
      </c>
      <c r="F148" s="2">
        <v>10800140</v>
      </c>
    </row>
    <row r="149" spans="1:6" ht="15" customHeight="1">
      <c r="A149" s="2">
        <v>11280146</v>
      </c>
      <c r="B149" s="2"/>
      <c r="C149" s="2">
        <v>3</v>
      </c>
      <c r="D149" s="2"/>
      <c r="E149" s="2">
        <v>1</v>
      </c>
      <c r="F149" s="2">
        <v>10800141</v>
      </c>
    </row>
    <row r="150" spans="1:6" ht="15" customHeight="1">
      <c r="A150" s="2">
        <v>11280147</v>
      </c>
      <c r="B150" s="2"/>
      <c r="C150" s="2">
        <v>3</v>
      </c>
      <c r="D150" s="2"/>
      <c r="E150" s="2">
        <v>1</v>
      </c>
      <c r="F150" s="2">
        <v>10800142</v>
      </c>
    </row>
    <row r="151" spans="1:6" ht="15" customHeight="1">
      <c r="A151" s="2">
        <v>11280148</v>
      </c>
      <c r="B151" s="2"/>
      <c r="C151" s="2">
        <v>3</v>
      </c>
      <c r="D151" s="2"/>
      <c r="E151" s="2">
        <v>1</v>
      </c>
      <c r="F151" s="2">
        <v>10800143</v>
      </c>
    </row>
    <row r="152" spans="1:6" ht="15" customHeight="1">
      <c r="A152" s="2">
        <v>11280149</v>
      </c>
      <c r="B152" s="2"/>
      <c r="C152" s="2">
        <v>3</v>
      </c>
      <c r="D152" s="2"/>
      <c r="E152" s="2">
        <v>1</v>
      </c>
      <c r="F152" s="2">
        <v>10800144</v>
      </c>
    </row>
    <row r="153" spans="1:6" ht="15" customHeight="1">
      <c r="A153" s="2">
        <v>11280150</v>
      </c>
      <c r="B153" s="2"/>
      <c r="C153" s="2">
        <v>3</v>
      </c>
      <c r="D153" s="2"/>
      <c r="E153" s="2">
        <v>1</v>
      </c>
      <c r="F153" s="2">
        <v>10800145</v>
      </c>
    </row>
    <row r="154" spans="1:6" ht="15" customHeight="1">
      <c r="A154" s="2">
        <v>11280151</v>
      </c>
      <c r="B154" s="2"/>
      <c r="C154" s="2">
        <v>3</v>
      </c>
      <c r="D154" s="2"/>
      <c r="E154" s="2">
        <v>1</v>
      </c>
      <c r="F154" s="2">
        <v>10800146</v>
      </c>
    </row>
    <row r="155" spans="1:6" ht="15" customHeight="1">
      <c r="A155" s="2">
        <v>11280152</v>
      </c>
      <c r="B155" s="2"/>
      <c r="C155" s="2">
        <v>3</v>
      </c>
      <c r="D155" s="2"/>
      <c r="E155" s="2">
        <v>1</v>
      </c>
      <c r="F155" s="2">
        <v>10800147</v>
      </c>
    </row>
    <row r="156" spans="1:6" ht="15" customHeight="1">
      <c r="A156" s="2">
        <v>11280153</v>
      </c>
      <c r="B156" s="2"/>
      <c r="C156" s="2">
        <v>3</v>
      </c>
      <c r="D156" s="2"/>
      <c r="E156" s="2">
        <v>1</v>
      </c>
      <c r="F156" s="2">
        <v>10800148</v>
      </c>
    </row>
    <row r="157" spans="1:6" ht="15" customHeight="1">
      <c r="A157" s="2">
        <v>11280154</v>
      </c>
      <c r="B157" s="2"/>
      <c r="C157" s="2">
        <v>3</v>
      </c>
      <c r="D157" s="2"/>
      <c r="E157" s="2">
        <v>1</v>
      </c>
      <c r="F157" s="2">
        <v>10800149</v>
      </c>
    </row>
    <row r="158" spans="1:6" ht="15" customHeight="1">
      <c r="A158" s="2">
        <v>11280155</v>
      </c>
      <c r="B158" s="2"/>
      <c r="C158" s="2">
        <v>3</v>
      </c>
      <c r="D158" s="2"/>
      <c r="E158" s="2">
        <v>1</v>
      </c>
      <c r="F158" s="2">
        <v>10800150</v>
      </c>
    </row>
    <row r="159" spans="1:6" ht="15" customHeight="1">
      <c r="A159" s="2">
        <v>11280156</v>
      </c>
      <c r="B159" s="2"/>
      <c r="C159" s="2">
        <v>3</v>
      </c>
      <c r="D159" s="2"/>
      <c r="E159" s="2">
        <v>1</v>
      </c>
      <c r="F159" s="2">
        <v>10800151</v>
      </c>
    </row>
    <row r="160" spans="1:6" ht="15" customHeight="1">
      <c r="A160" s="2">
        <v>11280157</v>
      </c>
      <c r="B160" s="2"/>
      <c r="C160" s="2">
        <v>3</v>
      </c>
      <c r="D160" s="2"/>
      <c r="E160" s="2">
        <v>1</v>
      </c>
      <c r="F160" s="2">
        <v>10800152</v>
      </c>
    </row>
    <row r="161" spans="1:6" ht="15" customHeight="1">
      <c r="A161" s="2">
        <v>11280158</v>
      </c>
      <c r="B161" s="2"/>
      <c r="C161" s="2">
        <v>3</v>
      </c>
      <c r="D161" s="2"/>
      <c r="E161" s="2">
        <v>1</v>
      </c>
      <c r="F161" s="2">
        <v>10800153</v>
      </c>
    </row>
    <row r="162" spans="1:6" ht="15" customHeight="1">
      <c r="A162" s="2">
        <v>11280159</v>
      </c>
      <c r="B162" s="2"/>
      <c r="C162" s="2">
        <v>3</v>
      </c>
      <c r="D162" s="2"/>
      <c r="E162" s="2">
        <v>1</v>
      </c>
      <c r="F162" s="2">
        <v>10800154</v>
      </c>
    </row>
    <row r="163" spans="1:6" ht="15" customHeight="1">
      <c r="A163" s="2">
        <v>11280160</v>
      </c>
      <c r="B163" s="2"/>
      <c r="C163" s="2">
        <v>3</v>
      </c>
      <c r="D163" s="2"/>
      <c r="E163" s="2">
        <v>1</v>
      </c>
      <c r="F163" s="2">
        <v>10800155</v>
      </c>
    </row>
    <row r="164" spans="1:6" ht="15" customHeight="1">
      <c r="A164" s="2">
        <v>11280161</v>
      </c>
      <c r="B164" s="2"/>
      <c r="C164" s="2">
        <v>3</v>
      </c>
      <c r="D164" s="2"/>
      <c r="E164" s="2">
        <v>1</v>
      </c>
      <c r="F164" s="2">
        <v>10800156</v>
      </c>
    </row>
    <row r="165" spans="1:6" ht="15" customHeight="1">
      <c r="A165" s="2">
        <v>11280162</v>
      </c>
      <c r="B165" s="2"/>
      <c r="C165" s="2">
        <v>3</v>
      </c>
      <c r="D165" s="2"/>
      <c r="E165" s="2">
        <v>1</v>
      </c>
      <c r="F165" s="2">
        <v>10800157</v>
      </c>
    </row>
    <row r="166" spans="1:6" ht="15" customHeight="1">
      <c r="A166" s="2">
        <v>11280163</v>
      </c>
      <c r="B166" s="2"/>
      <c r="C166" s="2">
        <v>3</v>
      </c>
      <c r="D166" s="2"/>
      <c r="E166" s="2">
        <v>1</v>
      </c>
      <c r="F166" s="2">
        <v>10800158</v>
      </c>
    </row>
    <row r="167" spans="1:6" ht="15" customHeight="1">
      <c r="A167" s="2">
        <v>11280164</v>
      </c>
      <c r="B167" s="2"/>
      <c r="C167" s="2">
        <v>3</v>
      </c>
      <c r="D167" s="2"/>
      <c r="E167" s="2">
        <v>1</v>
      </c>
      <c r="F167" s="2">
        <v>10800159</v>
      </c>
    </row>
    <row r="168" spans="1:6" ht="15" customHeight="1">
      <c r="A168" s="2">
        <v>11280165</v>
      </c>
      <c r="B168" s="2"/>
      <c r="C168" s="2">
        <v>3</v>
      </c>
      <c r="D168" s="2"/>
      <c r="E168" s="2">
        <v>1</v>
      </c>
      <c r="F168" s="2">
        <v>10800160</v>
      </c>
    </row>
    <row r="169" spans="1:6" ht="15" customHeight="1">
      <c r="A169" s="2">
        <v>11280166</v>
      </c>
      <c r="B169" s="2"/>
      <c r="C169" s="2">
        <v>3</v>
      </c>
      <c r="D169" s="2"/>
      <c r="E169" s="2">
        <v>1</v>
      </c>
      <c r="F169" s="2">
        <v>10800161</v>
      </c>
    </row>
    <row r="170" spans="1:6" ht="15" customHeight="1">
      <c r="A170" s="2">
        <v>11280167</v>
      </c>
      <c r="B170" s="2"/>
      <c r="C170" s="2">
        <v>3</v>
      </c>
      <c r="D170" s="2"/>
      <c r="E170" s="2">
        <v>1</v>
      </c>
      <c r="F170" s="2">
        <v>10800162</v>
      </c>
    </row>
    <row r="171" spans="1:6" ht="15" customHeight="1">
      <c r="A171" s="2">
        <v>11280168</v>
      </c>
      <c r="B171" s="2"/>
      <c r="C171" s="2">
        <v>3</v>
      </c>
      <c r="D171" s="2"/>
      <c r="E171" s="2">
        <v>1</v>
      </c>
      <c r="F171" s="2">
        <v>10800163</v>
      </c>
    </row>
    <row r="172" spans="1:6" ht="15" customHeight="1">
      <c r="A172" s="2">
        <v>11280169</v>
      </c>
      <c r="B172" s="2"/>
      <c r="C172" s="2">
        <v>3</v>
      </c>
      <c r="D172" s="2"/>
      <c r="E172" s="2">
        <v>1</v>
      </c>
      <c r="F172" s="2">
        <v>10800164</v>
      </c>
    </row>
    <row r="173" spans="1:6" ht="15" customHeight="1">
      <c r="A173" s="2">
        <v>11280170</v>
      </c>
      <c r="B173" s="2"/>
      <c r="C173" s="2">
        <v>3</v>
      </c>
      <c r="D173" s="2"/>
      <c r="E173" s="2">
        <v>1</v>
      </c>
      <c r="F173" s="2">
        <v>10800165</v>
      </c>
    </row>
    <row r="174" spans="1:6" ht="15" customHeight="1">
      <c r="A174" s="2">
        <v>11280171</v>
      </c>
      <c r="B174" s="2"/>
      <c r="C174" s="2">
        <v>3</v>
      </c>
      <c r="D174" s="2"/>
      <c r="E174" s="2">
        <v>1</v>
      </c>
      <c r="F174" s="2">
        <v>10800166</v>
      </c>
    </row>
    <row r="175" spans="1:6" ht="15" customHeight="1">
      <c r="A175" s="2">
        <v>11280172</v>
      </c>
      <c r="B175" s="2"/>
      <c r="C175" s="2">
        <v>3</v>
      </c>
      <c r="D175" s="2"/>
      <c r="E175" s="2">
        <v>1</v>
      </c>
      <c r="F175" s="2">
        <v>10800167</v>
      </c>
    </row>
    <row r="176" spans="1:6" ht="15" customHeight="1">
      <c r="A176" s="2">
        <v>11280173</v>
      </c>
      <c r="B176" s="2"/>
      <c r="C176" s="2">
        <v>3</v>
      </c>
      <c r="D176" s="2"/>
      <c r="E176" s="2">
        <v>1</v>
      </c>
      <c r="F176" s="2">
        <v>10800168</v>
      </c>
    </row>
    <row r="177" spans="1:6" ht="15" customHeight="1">
      <c r="A177" s="2">
        <v>11280174</v>
      </c>
      <c r="B177" s="2"/>
      <c r="C177" s="2">
        <v>3</v>
      </c>
      <c r="D177" s="2"/>
      <c r="E177" s="2">
        <v>1</v>
      </c>
      <c r="F177" s="2">
        <v>10800169</v>
      </c>
    </row>
    <row r="178" spans="1:6" ht="15" customHeight="1">
      <c r="A178" s="2">
        <v>11280175</v>
      </c>
      <c r="B178" s="2"/>
      <c r="C178" s="2">
        <v>3</v>
      </c>
      <c r="D178" s="2"/>
      <c r="E178" s="2">
        <v>1</v>
      </c>
      <c r="F178" s="2">
        <v>10800170</v>
      </c>
    </row>
    <row r="179" spans="1:6" ht="15" customHeight="1">
      <c r="A179" s="2">
        <v>11280176</v>
      </c>
      <c r="B179" s="2"/>
      <c r="C179" s="2">
        <v>3</v>
      </c>
      <c r="D179" s="2"/>
      <c r="E179" s="2">
        <v>1</v>
      </c>
      <c r="F179" s="2">
        <v>10800171</v>
      </c>
    </row>
    <row r="180" spans="1:6" ht="15" customHeight="1">
      <c r="A180" s="2">
        <v>11280177</v>
      </c>
      <c r="B180" s="2"/>
      <c r="C180" s="2">
        <v>3</v>
      </c>
      <c r="D180" s="2"/>
      <c r="E180" s="2">
        <v>1</v>
      </c>
      <c r="F180" s="2">
        <v>10800172</v>
      </c>
    </row>
    <row r="181" spans="1:6" ht="15" customHeight="1">
      <c r="A181" s="2">
        <v>11280178</v>
      </c>
      <c r="B181" s="2"/>
      <c r="C181" s="2">
        <v>3</v>
      </c>
      <c r="D181" s="2"/>
      <c r="E181" s="2">
        <v>1</v>
      </c>
      <c r="F181" s="2">
        <v>10800173</v>
      </c>
    </row>
    <row r="182" spans="1:6" ht="15" customHeight="1">
      <c r="A182" s="2">
        <v>11280179</v>
      </c>
      <c r="B182" s="2"/>
      <c r="C182" s="2">
        <v>3</v>
      </c>
      <c r="D182" s="2"/>
      <c r="E182" s="2">
        <v>1</v>
      </c>
      <c r="F182" s="2">
        <v>10800174</v>
      </c>
    </row>
    <row r="183" spans="1:6" ht="15" customHeight="1">
      <c r="A183" s="2">
        <v>11280180</v>
      </c>
      <c r="B183" s="2"/>
      <c r="C183" s="2">
        <v>3</v>
      </c>
      <c r="D183" s="2"/>
      <c r="E183" s="2">
        <v>1</v>
      </c>
      <c r="F183" s="2">
        <v>10800175</v>
      </c>
    </row>
    <row r="184" spans="1:6" ht="15" customHeight="1">
      <c r="A184" s="2">
        <v>11280181</v>
      </c>
      <c r="B184" s="2"/>
      <c r="C184" s="2">
        <v>3</v>
      </c>
      <c r="D184" s="2"/>
      <c r="E184" s="2">
        <v>1</v>
      </c>
      <c r="F184" s="2">
        <v>10800176</v>
      </c>
    </row>
    <row r="185" spans="1:6" ht="15" customHeight="1">
      <c r="A185" s="2">
        <v>11280182</v>
      </c>
      <c r="B185" s="2"/>
      <c r="C185" s="2">
        <v>3</v>
      </c>
      <c r="D185" s="2"/>
      <c r="E185" s="2">
        <v>1</v>
      </c>
      <c r="F185" s="2">
        <v>10800177</v>
      </c>
    </row>
    <row r="186" spans="1:6" ht="15" customHeight="1">
      <c r="A186" s="2">
        <v>11280183</v>
      </c>
      <c r="B186" s="2"/>
      <c r="C186" s="2">
        <v>3</v>
      </c>
      <c r="D186" s="2"/>
      <c r="E186" s="2">
        <v>1</v>
      </c>
      <c r="F186" s="2">
        <v>10800178</v>
      </c>
    </row>
    <row r="187" spans="1:6" ht="15" customHeight="1">
      <c r="A187" s="2">
        <v>11280184</v>
      </c>
      <c r="B187" s="2"/>
      <c r="C187" s="2">
        <v>3</v>
      </c>
      <c r="D187" s="2"/>
      <c r="E187" s="2">
        <v>1</v>
      </c>
      <c r="F187" s="2">
        <v>10800179</v>
      </c>
    </row>
    <row r="188" spans="1:6" ht="15" customHeight="1">
      <c r="A188" s="2">
        <v>11280185</v>
      </c>
      <c r="B188" s="2"/>
      <c r="C188" s="2">
        <v>3</v>
      </c>
      <c r="D188" s="2"/>
      <c r="E188" s="2">
        <v>1</v>
      </c>
      <c r="F188" s="2">
        <v>10800180</v>
      </c>
    </row>
    <row r="189" spans="1:6" ht="15" customHeight="1">
      <c r="A189" s="2">
        <v>11280186</v>
      </c>
      <c r="B189" s="2"/>
      <c r="C189" s="2">
        <v>3</v>
      </c>
      <c r="D189" s="2"/>
      <c r="E189" s="2">
        <v>1</v>
      </c>
      <c r="F189" s="2">
        <v>10800181</v>
      </c>
    </row>
    <row r="190" spans="1:6" ht="15" customHeight="1">
      <c r="A190" s="2">
        <v>11280187</v>
      </c>
      <c r="B190" s="2"/>
      <c r="C190" s="2">
        <v>3</v>
      </c>
      <c r="D190" s="2"/>
      <c r="E190" s="2">
        <v>1</v>
      </c>
      <c r="F190" s="2">
        <v>10800182</v>
      </c>
    </row>
    <row r="191" spans="1:6" ht="15" customHeight="1">
      <c r="A191" s="2">
        <v>11280188</v>
      </c>
      <c r="B191" s="2"/>
      <c r="C191" s="2">
        <v>3</v>
      </c>
      <c r="D191" s="2"/>
      <c r="E191" s="2">
        <v>1</v>
      </c>
      <c r="F191" s="2">
        <v>10800183</v>
      </c>
    </row>
    <row r="192" spans="1:6" ht="15" customHeight="1">
      <c r="A192" s="2">
        <v>11280189</v>
      </c>
      <c r="B192" s="2"/>
      <c r="C192" s="2">
        <v>3</v>
      </c>
      <c r="D192" s="2"/>
      <c r="E192" s="2">
        <v>1</v>
      </c>
      <c r="F192" s="2">
        <v>10800184</v>
      </c>
    </row>
    <row r="193" spans="1:6" ht="15" customHeight="1">
      <c r="A193" s="2">
        <v>11280190</v>
      </c>
      <c r="B193" s="2"/>
      <c r="C193" s="2">
        <v>3</v>
      </c>
      <c r="D193" s="2"/>
      <c r="E193" s="2">
        <v>1</v>
      </c>
      <c r="F193" s="2">
        <v>10800185</v>
      </c>
    </row>
    <row r="194" spans="1:6" ht="15" customHeight="1">
      <c r="A194" s="2">
        <v>11280191</v>
      </c>
      <c r="B194" s="2"/>
      <c r="C194" s="2">
        <v>3</v>
      </c>
      <c r="D194" s="2"/>
      <c r="E194" s="2">
        <v>1</v>
      </c>
      <c r="F194" s="2">
        <v>10800186</v>
      </c>
    </row>
    <row r="195" spans="1:6" ht="15" customHeight="1">
      <c r="A195" s="2">
        <v>11280192</v>
      </c>
      <c r="B195" s="2"/>
      <c r="C195" s="2">
        <v>3</v>
      </c>
      <c r="D195" s="2"/>
      <c r="E195" s="2">
        <v>1</v>
      </c>
      <c r="F195" s="2">
        <v>10800187</v>
      </c>
    </row>
    <row r="196" spans="1:6" ht="15" customHeight="1">
      <c r="A196" s="2">
        <v>11280193</v>
      </c>
      <c r="B196" s="2"/>
      <c r="C196" s="2">
        <v>3</v>
      </c>
      <c r="D196" s="2"/>
      <c r="E196" s="2">
        <v>1</v>
      </c>
      <c r="F196" s="2">
        <v>10800188</v>
      </c>
    </row>
    <row r="197" spans="1:6" ht="15" customHeight="1">
      <c r="A197" s="2">
        <v>11280194</v>
      </c>
      <c r="B197" s="2"/>
      <c r="C197" s="2">
        <v>3</v>
      </c>
      <c r="D197" s="2"/>
      <c r="E197" s="2">
        <v>1</v>
      </c>
      <c r="F197" s="2">
        <v>10800189</v>
      </c>
    </row>
    <row r="198" spans="1:6" ht="15" customHeight="1">
      <c r="A198" s="2">
        <v>11280195</v>
      </c>
      <c r="B198" s="2"/>
      <c r="C198" s="2">
        <v>3</v>
      </c>
      <c r="D198" s="2"/>
      <c r="E198" s="2">
        <v>1</v>
      </c>
      <c r="F198" s="2">
        <v>10800190</v>
      </c>
    </row>
    <row r="199" spans="1:6" ht="15" customHeight="1">
      <c r="A199" s="2">
        <v>11280196</v>
      </c>
      <c r="B199" s="2"/>
      <c r="C199" s="2">
        <v>3</v>
      </c>
      <c r="D199" s="2"/>
      <c r="E199" s="2">
        <v>1</v>
      </c>
      <c r="F199" s="2">
        <v>10800191</v>
      </c>
    </row>
    <row r="200" spans="1:6" ht="15" customHeight="1">
      <c r="A200" s="2">
        <v>11280197</v>
      </c>
      <c r="B200" s="2"/>
      <c r="C200" s="2">
        <v>3</v>
      </c>
      <c r="D200" s="2"/>
      <c r="E200" s="2">
        <v>1</v>
      </c>
      <c r="F200" s="2">
        <v>10800192</v>
      </c>
    </row>
    <row r="201" spans="1:6" ht="15" customHeight="1">
      <c r="A201" s="2">
        <v>11280198</v>
      </c>
      <c r="B201" s="2"/>
      <c r="C201" s="2">
        <v>3</v>
      </c>
      <c r="D201" s="2"/>
      <c r="E201" s="2">
        <v>1</v>
      </c>
      <c r="F201" s="2">
        <v>10800193</v>
      </c>
    </row>
    <row r="202" spans="1:6" ht="15" customHeight="1">
      <c r="A202" s="2">
        <v>11280199</v>
      </c>
      <c r="B202" s="2"/>
      <c r="C202" s="2">
        <v>3</v>
      </c>
      <c r="D202" s="2"/>
      <c r="E202" s="2">
        <v>1</v>
      </c>
      <c r="F202" s="2">
        <v>10800194</v>
      </c>
    </row>
    <row r="203" spans="1:6" ht="15" customHeight="1">
      <c r="A203" s="2">
        <v>11280200</v>
      </c>
      <c r="B203" s="2"/>
      <c r="C203" s="2">
        <v>3</v>
      </c>
      <c r="D203" s="2"/>
      <c r="E203" s="2">
        <v>1</v>
      </c>
      <c r="F203" s="2">
        <v>10800195</v>
      </c>
    </row>
    <row r="204" spans="1:6" ht="15" customHeight="1">
      <c r="A204" s="2">
        <v>11280201</v>
      </c>
      <c r="B204" s="2"/>
      <c r="C204" s="2">
        <v>3</v>
      </c>
      <c r="D204" s="2"/>
      <c r="E204" s="2">
        <v>1</v>
      </c>
      <c r="F204" s="2">
        <v>10800196</v>
      </c>
    </row>
    <row r="205" spans="1:6" ht="15" customHeight="1">
      <c r="A205" s="2">
        <v>11280202</v>
      </c>
      <c r="B205" s="2"/>
      <c r="C205" s="2">
        <v>3</v>
      </c>
      <c r="D205" s="2"/>
      <c r="E205" s="2">
        <v>1</v>
      </c>
      <c r="F205" s="2">
        <v>10800197</v>
      </c>
    </row>
    <row r="206" spans="1:6" ht="15" customHeight="1">
      <c r="A206" s="2">
        <v>11280203</v>
      </c>
      <c r="B206" s="2"/>
      <c r="C206" s="2">
        <v>3</v>
      </c>
      <c r="D206" s="2"/>
      <c r="E206" s="2">
        <v>1</v>
      </c>
      <c r="F206" s="2">
        <v>10800198</v>
      </c>
    </row>
    <row r="207" spans="1:6" ht="15" customHeight="1">
      <c r="A207" s="2">
        <v>11280204</v>
      </c>
      <c r="B207" s="2"/>
      <c r="C207" s="2">
        <v>3</v>
      </c>
      <c r="D207" s="2"/>
      <c r="E207" s="2">
        <v>1</v>
      </c>
      <c r="F207" s="2">
        <v>10800199</v>
      </c>
    </row>
    <row r="208" spans="1:6" ht="15" customHeight="1">
      <c r="A208" s="2">
        <v>11280205</v>
      </c>
      <c r="B208" s="2"/>
      <c r="C208" s="2">
        <v>3</v>
      </c>
      <c r="D208" s="2"/>
      <c r="E208" s="2">
        <v>1</v>
      </c>
      <c r="F208" s="2">
        <v>10800200</v>
      </c>
    </row>
    <row r="209" spans="1:6" ht="15" customHeight="1">
      <c r="A209" s="2">
        <v>11280206</v>
      </c>
      <c r="B209" s="2"/>
      <c r="C209" s="2">
        <v>3</v>
      </c>
      <c r="D209" s="2"/>
      <c r="E209" s="2">
        <v>1</v>
      </c>
      <c r="F209" s="2">
        <v>10800201</v>
      </c>
    </row>
    <row r="210" spans="1:6" ht="15" customHeight="1">
      <c r="A210" s="2">
        <v>11280207</v>
      </c>
      <c r="B210" s="2"/>
      <c r="C210" s="2">
        <v>3</v>
      </c>
      <c r="D210" s="2"/>
      <c r="E210" s="2">
        <v>1</v>
      </c>
      <c r="F210" s="2">
        <v>10800202</v>
      </c>
    </row>
    <row r="211" spans="1:6" ht="15" customHeight="1">
      <c r="A211" s="2">
        <v>11280208</v>
      </c>
      <c r="B211" s="2"/>
      <c r="C211" s="2">
        <v>3</v>
      </c>
      <c r="D211" s="2"/>
      <c r="E211" s="2">
        <v>1</v>
      </c>
      <c r="F211" s="2">
        <v>10800203</v>
      </c>
    </row>
    <row r="212" spans="1:6" ht="15" customHeight="1">
      <c r="A212" s="2">
        <v>11280209</v>
      </c>
      <c r="B212" s="2"/>
      <c r="C212" s="2">
        <v>3</v>
      </c>
      <c r="D212" s="2"/>
      <c r="E212" s="2">
        <v>1</v>
      </c>
      <c r="F212" s="2">
        <v>10800204</v>
      </c>
    </row>
    <row r="213" spans="1:6" ht="15" customHeight="1">
      <c r="A213" s="2">
        <v>11280210</v>
      </c>
      <c r="B213" s="2"/>
      <c r="C213" s="2">
        <v>3</v>
      </c>
      <c r="D213" s="2"/>
      <c r="E213" s="2">
        <v>1</v>
      </c>
      <c r="F213" s="2">
        <v>10800205</v>
      </c>
    </row>
    <row r="214" spans="1:6" ht="15" customHeight="1">
      <c r="A214" s="2">
        <v>11280211</v>
      </c>
      <c r="B214" s="2"/>
      <c r="C214" s="2">
        <v>3</v>
      </c>
      <c r="D214" s="2"/>
      <c r="E214" s="2">
        <v>1</v>
      </c>
      <c r="F214" s="2">
        <v>10800206</v>
      </c>
    </row>
    <row r="215" spans="1:6" ht="15" customHeight="1">
      <c r="A215" s="2">
        <v>11280212</v>
      </c>
      <c r="B215" s="2"/>
      <c r="C215" s="2">
        <v>3</v>
      </c>
      <c r="D215" s="2"/>
      <c r="E215" s="2">
        <v>1</v>
      </c>
      <c r="F215" s="2">
        <v>10800207</v>
      </c>
    </row>
    <row r="216" spans="1:6" ht="15" customHeight="1">
      <c r="A216" s="2">
        <v>11280213</v>
      </c>
      <c r="B216" s="2"/>
      <c r="C216" s="2">
        <v>3</v>
      </c>
      <c r="D216" s="2"/>
      <c r="E216" s="2">
        <v>1</v>
      </c>
      <c r="F216" s="2">
        <v>10800208</v>
      </c>
    </row>
    <row r="217" spans="1:6" ht="15" customHeight="1">
      <c r="A217" s="2">
        <v>11280214</v>
      </c>
      <c r="B217" s="2"/>
      <c r="C217" s="2">
        <v>3</v>
      </c>
      <c r="D217" s="2"/>
      <c r="E217" s="2">
        <v>1</v>
      </c>
      <c r="F217" s="2">
        <v>10800209</v>
      </c>
    </row>
    <row r="218" spans="1:6" ht="15" customHeight="1">
      <c r="A218" s="2">
        <v>11280215</v>
      </c>
      <c r="B218" s="2"/>
      <c r="C218" s="2">
        <v>3</v>
      </c>
      <c r="D218" s="2"/>
      <c r="E218" s="2">
        <v>1</v>
      </c>
      <c r="F218" s="2">
        <v>10800210</v>
      </c>
    </row>
    <row r="219" spans="1:6" ht="15" customHeight="1">
      <c r="A219" s="2">
        <v>11280216</v>
      </c>
      <c r="B219" s="2"/>
      <c r="C219" s="2">
        <v>3</v>
      </c>
      <c r="D219" s="2"/>
      <c r="E219" s="2">
        <v>1</v>
      </c>
      <c r="F219" s="2">
        <v>10800211</v>
      </c>
    </row>
    <row r="220" spans="1:6" ht="15" customHeight="1">
      <c r="A220" s="2">
        <v>11280217</v>
      </c>
      <c r="B220" s="2"/>
      <c r="C220" s="2">
        <v>3</v>
      </c>
      <c r="D220" s="2"/>
      <c r="E220" s="2">
        <v>1</v>
      </c>
      <c r="F220" s="2">
        <v>10800212</v>
      </c>
    </row>
    <row r="221" spans="1:6" ht="15" customHeight="1">
      <c r="A221" s="2">
        <v>11280218</v>
      </c>
      <c r="B221" s="2"/>
      <c r="C221" s="2">
        <v>3</v>
      </c>
      <c r="D221" s="2"/>
      <c r="E221" s="2">
        <v>1</v>
      </c>
      <c r="F221" s="2">
        <v>10800213</v>
      </c>
    </row>
    <row r="222" spans="1:6" ht="15" customHeight="1">
      <c r="A222" s="2">
        <v>11280219</v>
      </c>
      <c r="B222" s="2"/>
      <c r="C222" s="2">
        <v>3</v>
      </c>
      <c r="D222" s="2"/>
      <c r="E222" s="2">
        <v>1</v>
      </c>
      <c r="F222" s="2">
        <v>10800214</v>
      </c>
    </row>
    <row r="223" spans="1:6" ht="15" customHeight="1">
      <c r="A223" s="2">
        <v>11280220</v>
      </c>
      <c r="B223" s="2"/>
      <c r="C223" s="2">
        <v>3</v>
      </c>
      <c r="D223" s="2"/>
      <c r="E223" s="2">
        <v>1</v>
      </c>
      <c r="F223" s="2">
        <v>10800215</v>
      </c>
    </row>
    <row r="224" spans="1:6" ht="15" customHeight="1">
      <c r="A224" s="2">
        <v>11280221</v>
      </c>
      <c r="B224" s="2"/>
      <c r="C224" s="2">
        <v>3</v>
      </c>
      <c r="D224" s="2"/>
      <c r="E224" s="2">
        <v>1</v>
      </c>
      <c r="F224" s="2">
        <v>10800216</v>
      </c>
    </row>
    <row r="225" spans="1:6" ht="15" customHeight="1">
      <c r="A225" s="2">
        <v>11280222</v>
      </c>
      <c r="B225" s="2"/>
      <c r="C225" s="2">
        <v>3</v>
      </c>
      <c r="D225" s="2"/>
      <c r="E225" s="2">
        <v>1</v>
      </c>
      <c r="F225" s="2">
        <v>10800217</v>
      </c>
    </row>
    <row r="226" spans="1:6" ht="15" customHeight="1">
      <c r="A226" s="2">
        <v>11280223</v>
      </c>
      <c r="B226" s="2"/>
      <c r="C226" s="2">
        <v>3</v>
      </c>
      <c r="D226" s="2"/>
      <c r="E226" s="2">
        <v>1</v>
      </c>
      <c r="F226" s="2">
        <v>10800218</v>
      </c>
    </row>
    <row r="227" spans="1:6" ht="15" customHeight="1">
      <c r="A227" s="2">
        <v>11280224</v>
      </c>
      <c r="B227" s="2"/>
      <c r="C227" s="2">
        <v>3</v>
      </c>
      <c r="D227" s="2"/>
      <c r="E227" s="2">
        <v>1</v>
      </c>
      <c r="F227" s="2">
        <v>10800219</v>
      </c>
    </row>
    <row r="228" spans="1:6" ht="15" customHeight="1">
      <c r="A228" s="2">
        <v>11280225</v>
      </c>
      <c r="B228" s="2"/>
      <c r="C228" s="2">
        <v>3</v>
      </c>
      <c r="D228" s="2"/>
      <c r="E228" s="2">
        <v>1</v>
      </c>
      <c r="F228" s="2">
        <v>10800220</v>
      </c>
    </row>
    <row r="229" spans="1:6" ht="15" customHeight="1">
      <c r="A229" s="2">
        <v>11280226</v>
      </c>
      <c r="B229" s="2"/>
      <c r="C229" s="2">
        <v>3</v>
      </c>
      <c r="D229" s="2"/>
      <c r="E229" s="2">
        <v>1</v>
      </c>
      <c r="F229" s="2">
        <v>10800221</v>
      </c>
    </row>
    <row r="230" spans="1:6" ht="15" customHeight="1">
      <c r="A230" s="2">
        <v>11280227</v>
      </c>
      <c r="B230" s="2"/>
      <c r="C230" s="2">
        <v>3</v>
      </c>
      <c r="D230" s="2"/>
      <c r="E230" s="2">
        <v>1</v>
      </c>
      <c r="F230" s="2">
        <v>10800222</v>
      </c>
    </row>
    <row r="231" spans="1:6" ht="15" customHeight="1">
      <c r="A231" s="2">
        <v>11280228</v>
      </c>
      <c r="B231" s="2"/>
      <c r="C231" s="2">
        <v>3</v>
      </c>
      <c r="D231" s="2"/>
      <c r="E231" s="2">
        <v>1</v>
      </c>
      <c r="F231" s="2">
        <v>10800223</v>
      </c>
    </row>
    <row r="232" spans="1:6" ht="15" customHeight="1">
      <c r="A232" s="2">
        <v>11280229</v>
      </c>
      <c r="B232" s="2"/>
      <c r="C232" s="2">
        <v>3</v>
      </c>
      <c r="D232" s="2"/>
      <c r="E232" s="2">
        <v>1</v>
      </c>
      <c r="F232" s="2">
        <v>10800224</v>
      </c>
    </row>
    <row r="233" spans="1:6" ht="15" customHeight="1">
      <c r="A233" s="2">
        <v>11280230</v>
      </c>
      <c r="B233" s="2"/>
      <c r="C233" s="2">
        <v>3</v>
      </c>
      <c r="D233" s="2"/>
      <c r="E233" s="2">
        <v>1</v>
      </c>
      <c r="F233" s="2">
        <v>10800225</v>
      </c>
    </row>
    <row r="234" spans="1:6" ht="15" customHeight="1">
      <c r="A234" s="2">
        <v>11280231</v>
      </c>
      <c r="B234" s="2"/>
      <c r="C234" s="2">
        <v>3</v>
      </c>
      <c r="D234" s="2"/>
      <c r="E234" s="2">
        <v>1</v>
      </c>
      <c r="F234" s="2">
        <v>10800226</v>
      </c>
    </row>
    <row r="235" spans="1:6" ht="15" customHeight="1">
      <c r="A235" s="2">
        <v>11280232</v>
      </c>
      <c r="B235" s="2"/>
      <c r="C235" s="2">
        <v>3</v>
      </c>
      <c r="D235" s="2"/>
      <c r="E235" s="2">
        <v>1</v>
      </c>
      <c r="F235" s="2">
        <v>10800227</v>
      </c>
    </row>
    <row r="236" spans="1:6" ht="15" customHeight="1">
      <c r="A236" s="2">
        <v>11280233</v>
      </c>
      <c r="B236" s="2"/>
      <c r="C236" s="2">
        <v>3</v>
      </c>
      <c r="D236" s="2"/>
      <c r="E236" s="2">
        <v>1</v>
      </c>
      <c r="F236" s="2">
        <v>10800228</v>
      </c>
    </row>
    <row r="237" spans="1:6" ht="15" customHeight="1">
      <c r="A237" s="2">
        <v>11280234</v>
      </c>
      <c r="B237" s="2"/>
      <c r="C237" s="2">
        <v>3</v>
      </c>
      <c r="D237" s="2"/>
      <c r="E237" s="2">
        <v>1</v>
      </c>
      <c r="F237" s="2">
        <v>10800229</v>
      </c>
    </row>
    <row r="238" spans="1:6" ht="15" customHeight="1">
      <c r="A238" s="2">
        <v>11280235</v>
      </c>
      <c r="B238" s="2"/>
      <c r="C238" s="2">
        <v>3</v>
      </c>
      <c r="D238" s="2"/>
      <c r="E238" s="2">
        <v>1</v>
      </c>
      <c r="F238" s="2">
        <v>10800230</v>
      </c>
    </row>
    <row r="239" spans="1:6" ht="15" customHeight="1">
      <c r="A239" s="2">
        <v>11280236</v>
      </c>
      <c r="B239" s="2"/>
      <c r="C239" s="2">
        <v>3</v>
      </c>
      <c r="D239" s="2"/>
      <c r="E239" s="2">
        <v>1</v>
      </c>
      <c r="F239" s="2">
        <v>10800231</v>
      </c>
    </row>
    <row r="240" spans="1:6" ht="15" customHeight="1">
      <c r="A240" s="2">
        <v>11280237</v>
      </c>
      <c r="B240" s="2"/>
      <c r="C240" s="2">
        <v>3</v>
      </c>
      <c r="D240" s="2"/>
      <c r="E240" s="2">
        <v>1</v>
      </c>
      <c r="F240" s="2">
        <v>10800232</v>
      </c>
    </row>
    <row r="241" spans="1:6" ht="15" customHeight="1">
      <c r="A241" s="2">
        <v>11280238</v>
      </c>
      <c r="B241" s="2"/>
      <c r="C241" s="2">
        <v>3</v>
      </c>
      <c r="D241" s="2"/>
      <c r="E241" s="2">
        <v>1</v>
      </c>
      <c r="F241" s="2">
        <v>10800233</v>
      </c>
    </row>
    <row r="242" spans="1:6" ht="15" customHeight="1">
      <c r="A242" s="2">
        <v>11280239</v>
      </c>
      <c r="B242" s="2"/>
      <c r="C242" s="2">
        <v>3</v>
      </c>
      <c r="D242" s="2"/>
      <c r="E242" s="2">
        <v>1</v>
      </c>
      <c r="F242" s="2">
        <v>10800234</v>
      </c>
    </row>
    <row r="243" spans="1:6" ht="15" customHeight="1">
      <c r="A243" s="2">
        <v>11280240</v>
      </c>
      <c r="B243" s="2"/>
      <c r="C243" s="2">
        <v>3</v>
      </c>
      <c r="D243" s="2"/>
      <c r="E243" s="2">
        <v>1</v>
      </c>
      <c r="F243" s="2">
        <v>10800235</v>
      </c>
    </row>
    <row r="244" spans="1:6" ht="15" customHeight="1">
      <c r="A244" s="2">
        <v>11280241</v>
      </c>
      <c r="B244" s="2"/>
      <c r="C244" s="2">
        <v>3</v>
      </c>
      <c r="D244" s="2"/>
      <c r="E244" s="2">
        <v>1</v>
      </c>
      <c r="F244" s="2">
        <v>10800236</v>
      </c>
    </row>
    <row r="245" spans="1:6" ht="15" customHeight="1">
      <c r="A245" s="2">
        <v>11280242</v>
      </c>
      <c r="B245" s="2"/>
      <c r="C245" s="2">
        <v>3</v>
      </c>
      <c r="D245" s="2"/>
      <c r="E245" s="2">
        <v>1</v>
      </c>
      <c r="F245" s="2">
        <v>10800237</v>
      </c>
    </row>
    <row r="246" spans="1:6" ht="15" customHeight="1">
      <c r="A246" s="2">
        <v>11280243</v>
      </c>
      <c r="B246" s="2"/>
      <c r="C246" s="2">
        <v>3</v>
      </c>
      <c r="D246" s="2"/>
      <c r="E246" s="2">
        <v>1</v>
      </c>
      <c r="F246" s="2">
        <v>10800238</v>
      </c>
    </row>
    <row r="247" spans="1:6" ht="15" customHeight="1">
      <c r="A247" s="2">
        <v>11280244</v>
      </c>
      <c r="B247" s="2"/>
      <c r="C247" s="2">
        <v>3</v>
      </c>
      <c r="D247" s="2"/>
      <c r="E247" s="2">
        <v>1</v>
      </c>
      <c r="F247" s="2">
        <v>10800239</v>
      </c>
    </row>
    <row r="248" spans="1:6" ht="15" customHeight="1">
      <c r="A248" s="2">
        <v>11280245</v>
      </c>
      <c r="B248" s="2"/>
      <c r="C248" s="2">
        <v>3</v>
      </c>
      <c r="D248" s="2"/>
      <c r="E248" s="2">
        <v>1</v>
      </c>
      <c r="F248" s="2">
        <v>10800240</v>
      </c>
    </row>
    <row r="249" spans="1:6" ht="15" customHeight="1">
      <c r="A249" s="2">
        <v>11280246</v>
      </c>
      <c r="B249" s="2"/>
      <c r="C249" s="2">
        <v>3</v>
      </c>
      <c r="D249" s="2"/>
      <c r="E249" s="2">
        <v>1</v>
      </c>
      <c r="F249" s="2">
        <v>10800241</v>
      </c>
    </row>
    <row r="250" spans="1:6" ht="15" customHeight="1">
      <c r="A250" s="2">
        <v>11280247</v>
      </c>
      <c r="B250" s="2"/>
      <c r="C250" s="2">
        <v>3</v>
      </c>
      <c r="D250" s="2"/>
      <c r="E250" s="2">
        <v>1</v>
      </c>
      <c r="F250" s="2">
        <v>10800242</v>
      </c>
    </row>
    <row r="251" spans="1:6" ht="15" customHeight="1">
      <c r="A251" s="2">
        <v>11280248</v>
      </c>
      <c r="B251" s="2"/>
      <c r="C251" s="2">
        <v>3</v>
      </c>
      <c r="D251" s="2"/>
      <c r="E251" s="2">
        <v>1</v>
      </c>
      <c r="F251" s="2">
        <v>10800243</v>
      </c>
    </row>
    <row r="252" spans="1:6" ht="15" customHeight="1">
      <c r="A252" s="2">
        <v>11280249</v>
      </c>
      <c r="B252" s="2"/>
      <c r="C252" s="2">
        <v>3</v>
      </c>
      <c r="D252" s="2"/>
      <c r="E252" s="2">
        <v>1</v>
      </c>
      <c r="F252" s="2">
        <v>10800244</v>
      </c>
    </row>
    <row r="253" spans="1:6" ht="15" customHeight="1">
      <c r="A253" s="2">
        <v>11280250</v>
      </c>
      <c r="B253" s="2"/>
      <c r="C253" s="2">
        <v>3</v>
      </c>
      <c r="D253" s="2"/>
      <c r="E253" s="2">
        <v>1</v>
      </c>
      <c r="F253" s="2">
        <v>10800245</v>
      </c>
    </row>
    <row r="254" spans="1:6" ht="15" customHeight="1">
      <c r="A254" s="2">
        <v>11280251</v>
      </c>
      <c r="B254" s="2"/>
      <c r="C254" s="2">
        <v>3</v>
      </c>
      <c r="D254" s="2"/>
      <c r="E254" s="2">
        <v>1</v>
      </c>
      <c r="F254" s="2">
        <v>10800246</v>
      </c>
    </row>
    <row r="255" spans="1:6" ht="15" customHeight="1">
      <c r="A255" s="2">
        <v>11280252</v>
      </c>
      <c r="B255" s="2"/>
      <c r="C255" s="2">
        <v>3</v>
      </c>
      <c r="D255" s="2"/>
      <c r="E255" s="2">
        <v>1</v>
      </c>
      <c r="F255" s="2">
        <v>10800247</v>
      </c>
    </row>
    <row r="256" spans="1:6" ht="15" customHeight="1">
      <c r="A256" s="2">
        <v>11280253</v>
      </c>
      <c r="B256" s="2"/>
      <c r="C256" s="2">
        <v>3</v>
      </c>
      <c r="D256" s="2"/>
      <c r="E256" s="2">
        <v>1</v>
      </c>
      <c r="F256" s="2">
        <v>10800248</v>
      </c>
    </row>
    <row r="257" spans="1:6" ht="15" customHeight="1">
      <c r="A257" s="2">
        <v>11280254</v>
      </c>
      <c r="B257" s="2"/>
      <c r="C257" s="2">
        <v>3</v>
      </c>
      <c r="D257" s="2"/>
      <c r="E257" s="2">
        <v>1</v>
      </c>
      <c r="F257" s="2">
        <v>10800249</v>
      </c>
    </row>
    <row r="258" spans="1:6" ht="15" customHeight="1">
      <c r="A258" s="2">
        <v>11280255</v>
      </c>
      <c r="B258" s="2"/>
      <c r="C258" s="2">
        <v>3</v>
      </c>
      <c r="D258" s="2"/>
      <c r="E258" s="2">
        <v>1</v>
      </c>
      <c r="F258" s="2">
        <v>10800250</v>
      </c>
    </row>
    <row r="259" spans="1:6" ht="15" customHeight="1">
      <c r="A259" s="2">
        <v>11280256</v>
      </c>
      <c r="B259" s="2"/>
      <c r="C259" s="2">
        <v>3</v>
      </c>
      <c r="D259" s="2"/>
      <c r="E259" s="2">
        <v>1</v>
      </c>
      <c r="F259" s="2">
        <v>10800251</v>
      </c>
    </row>
    <row r="260" spans="1:6" ht="15" customHeight="1">
      <c r="A260" s="2">
        <v>11280257</v>
      </c>
      <c r="B260" s="2"/>
      <c r="C260" s="2">
        <v>3</v>
      </c>
      <c r="D260" s="2"/>
      <c r="E260" s="2">
        <v>1</v>
      </c>
      <c r="F260" s="2">
        <v>10800252</v>
      </c>
    </row>
    <row r="261" spans="1:6" ht="15" customHeight="1">
      <c r="A261" s="2">
        <v>11280258</v>
      </c>
      <c r="B261" s="2"/>
      <c r="C261" s="2">
        <v>3</v>
      </c>
      <c r="D261" s="2"/>
      <c r="E261" s="2">
        <v>1</v>
      </c>
      <c r="F261" s="2">
        <v>10800253</v>
      </c>
    </row>
    <row r="262" spans="1:6" ht="15" customHeight="1">
      <c r="A262" s="2">
        <v>11280259</v>
      </c>
      <c r="B262" s="2"/>
      <c r="C262" s="2">
        <v>3</v>
      </c>
      <c r="D262" s="2"/>
      <c r="E262" s="2">
        <v>1</v>
      </c>
      <c r="F262" s="2">
        <v>10800254</v>
      </c>
    </row>
    <row r="263" spans="1:6" ht="15" customHeight="1">
      <c r="A263" s="2">
        <v>11280260</v>
      </c>
      <c r="B263" s="2"/>
      <c r="C263" s="2">
        <v>3</v>
      </c>
      <c r="D263" s="2"/>
      <c r="E263" s="2">
        <v>1</v>
      </c>
      <c r="F263" s="2">
        <v>10800255</v>
      </c>
    </row>
    <row r="264" spans="1:6" ht="15" customHeight="1">
      <c r="A264" s="2">
        <v>11280261</v>
      </c>
      <c r="B264" s="2"/>
      <c r="C264" s="2">
        <v>3</v>
      </c>
      <c r="D264" s="2"/>
      <c r="E264" s="2">
        <v>1</v>
      </c>
      <c r="F264" s="2">
        <v>10800256</v>
      </c>
    </row>
    <row r="265" spans="1:6" ht="15" customHeight="1">
      <c r="A265" s="2">
        <v>11280262</v>
      </c>
      <c r="B265" s="2"/>
      <c r="C265" s="2">
        <v>3</v>
      </c>
      <c r="D265" s="2"/>
      <c r="E265" s="2">
        <v>1</v>
      </c>
      <c r="F265" s="2">
        <v>10800257</v>
      </c>
    </row>
    <row r="266" spans="1:6" ht="15" customHeight="1">
      <c r="A266" s="2">
        <v>11280263</v>
      </c>
      <c r="B266" s="2"/>
      <c r="C266" s="2">
        <v>3</v>
      </c>
      <c r="D266" s="2"/>
      <c r="E266" s="2">
        <v>1</v>
      </c>
      <c r="F266" s="2">
        <v>10800258</v>
      </c>
    </row>
    <row r="267" spans="1:6" ht="15" customHeight="1">
      <c r="A267" s="2">
        <v>11280264</v>
      </c>
      <c r="B267" s="2"/>
      <c r="C267" s="2">
        <v>3</v>
      </c>
      <c r="D267" s="2"/>
      <c r="E267" s="2">
        <v>1</v>
      </c>
      <c r="F267" s="2">
        <v>10800259</v>
      </c>
    </row>
    <row r="268" spans="1:6" ht="15" customHeight="1">
      <c r="A268" s="2">
        <v>11280265</v>
      </c>
      <c r="B268" s="2"/>
      <c r="C268" s="2">
        <v>3</v>
      </c>
      <c r="D268" s="2"/>
      <c r="E268" s="2">
        <v>1</v>
      </c>
      <c r="F268" s="2">
        <v>10800260</v>
      </c>
    </row>
    <row r="269" spans="1:6" ht="15" customHeight="1">
      <c r="A269" s="2">
        <v>11280266</v>
      </c>
      <c r="B269" s="2"/>
      <c r="C269" s="2">
        <v>3</v>
      </c>
      <c r="D269" s="2"/>
      <c r="E269" s="2">
        <v>1</v>
      </c>
      <c r="F269" s="2">
        <v>10800261</v>
      </c>
    </row>
    <row r="270" spans="1:6" ht="15" customHeight="1">
      <c r="A270" s="2">
        <v>11280267</v>
      </c>
      <c r="B270" s="2"/>
      <c r="C270" s="2">
        <v>3</v>
      </c>
      <c r="D270" s="2"/>
      <c r="E270" s="2">
        <v>1</v>
      </c>
      <c r="F270" s="2">
        <v>10800262</v>
      </c>
    </row>
    <row r="271" spans="1:6" ht="15" customHeight="1">
      <c r="A271" s="2">
        <v>11280268</v>
      </c>
      <c r="B271" s="2"/>
      <c r="C271" s="2">
        <v>3</v>
      </c>
      <c r="D271" s="2"/>
      <c r="E271" s="2">
        <v>1</v>
      </c>
      <c r="F271" s="2">
        <v>10800263</v>
      </c>
    </row>
    <row r="272" spans="1:6" ht="15" customHeight="1">
      <c r="A272" s="2">
        <v>11280269</v>
      </c>
      <c r="B272" s="2"/>
      <c r="C272" s="2">
        <v>3</v>
      </c>
      <c r="D272" s="2"/>
      <c r="E272" s="2">
        <v>1</v>
      </c>
      <c r="F272" s="2">
        <v>10800264</v>
      </c>
    </row>
    <row r="273" spans="1:6" ht="15" customHeight="1">
      <c r="A273" s="2">
        <v>11280270</v>
      </c>
      <c r="B273" s="2"/>
      <c r="C273" s="2">
        <v>3</v>
      </c>
      <c r="D273" s="2"/>
      <c r="E273" s="2">
        <v>1</v>
      </c>
      <c r="F273" s="2">
        <v>10800265</v>
      </c>
    </row>
    <row r="274" spans="1:6" ht="15" customHeight="1">
      <c r="A274" s="2">
        <v>11280271</v>
      </c>
      <c r="B274" s="2"/>
      <c r="C274" s="2">
        <v>3</v>
      </c>
      <c r="D274" s="2"/>
      <c r="E274" s="2">
        <v>1</v>
      </c>
      <c r="F274" s="2">
        <v>10800266</v>
      </c>
    </row>
    <row r="275" spans="1:6" ht="15" customHeight="1">
      <c r="A275" s="2">
        <v>11280272</v>
      </c>
      <c r="B275" s="2"/>
      <c r="C275" s="2">
        <v>3</v>
      </c>
      <c r="D275" s="2"/>
      <c r="E275" s="2">
        <v>1</v>
      </c>
      <c r="F275" s="2">
        <v>10800267</v>
      </c>
    </row>
    <row r="276" spans="1:6" ht="15" customHeight="1">
      <c r="A276" s="2">
        <v>11280273</v>
      </c>
      <c r="B276" s="2"/>
      <c r="C276" s="2">
        <v>3</v>
      </c>
      <c r="D276" s="2"/>
      <c r="E276" s="2">
        <v>1</v>
      </c>
      <c r="F276" s="2">
        <v>10800268</v>
      </c>
    </row>
    <row r="277" spans="1:6" ht="15" customHeight="1">
      <c r="A277" s="2">
        <v>11280274</v>
      </c>
      <c r="B277" s="2"/>
      <c r="C277" s="2">
        <v>3</v>
      </c>
      <c r="D277" s="2"/>
      <c r="E277" s="2">
        <v>1</v>
      </c>
      <c r="F277" s="2">
        <v>10800269</v>
      </c>
    </row>
    <row r="278" spans="1:6" ht="15" customHeight="1">
      <c r="A278" s="2">
        <v>11280275</v>
      </c>
      <c r="B278" s="2"/>
      <c r="C278" s="2">
        <v>3</v>
      </c>
      <c r="D278" s="2"/>
      <c r="E278" s="2">
        <v>1</v>
      </c>
      <c r="F278" s="2">
        <v>10800270</v>
      </c>
    </row>
    <row r="279" spans="1:6" ht="15" customHeight="1">
      <c r="A279" s="2">
        <v>11280276</v>
      </c>
      <c r="B279" s="2"/>
      <c r="C279" s="2">
        <v>3</v>
      </c>
      <c r="D279" s="2"/>
      <c r="E279" s="2">
        <v>1</v>
      </c>
      <c r="F279" s="2">
        <v>10800271</v>
      </c>
    </row>
    <row r="280" spans="1:6" ht="15" customHeight="1">
      <c r="A280" s="2">
        <v>11280277</v>
      </c>
      <c r="B280" s="2"/>
      <c r="C280" s="2">
        <v>3</v>
      </c>
      <c r="D280" s="2"/>
      <c r="E280" s="2">
        <v>1</v>
      </c>
      <c r="F280" s="2">
        <v>10800272</v>
      </c>
    </row>
    <row r="281" spans="1:6" ht="15" customHeight="1">
      <c r="A281" s="2">
        <v>11280278</v>
      </c>
      <c r="B281" s="2"/>
      <c r="C281" s="2">
        <v>3</v>
      </c>
      <c r="D281" s="2"/>
      <c r="E281" s="2">
        <v>1</v>
      </c>
      <c r="F281" s="2">
        <v>10800273</v>
      </c>
    </row>
    <row r="282" spans="1:6" ht="15" customHeight="1">
      <c r="A282" s="2">
        <v>11280279</v>
      </c>
      <c r="B282" s="2"/>
      <c r="C282" s="2">
        <v>3</v>
      </c>
      <c r="D282" s="2"/>
      <c r="E282" s="2">
        <v>1</v>
      </c>
      <c r="F282" s="2">
        <v>10800274</v>
      </c>
    </row>
    <row r="283" spans="1:6" ht="15" customHeight="1">
      <c r="A283" s="2">
        <v>11280280</v>
      </c>
      <c r="B283" s="2"/>
      <c r="C283" s="2">
        <v>3</v>
      </c>
      <c r="D283" s="2"/>
      <c r="E283" s="2">
        <v>1</v>
      </c>
      <c r="F283" s="2">
        <v>10800275</v>
      </c>
    </row>
    <row r="284" spans="1:6" ht="15" customHeight="1">
      <c r="A284" s="2">
        <v>11280281</v>
      </c>
      <c r="B284" s="2"/>
      <c r="C284" s="2">
        <v>3</v>
      </c>
      <c r="D284" s="2"/>
      <c r="E284" s="2">
        <v>1</v>
      </c>
      <c r="F284" s="2">
        <v>10800276</v>
      </c>
    </row>
    <row r="285" spans="1:6" ht="15" customHeight="1">
      <c r="A285" s="2">
        <v>11280282</v>
      </c>
      <c r="B285" s="2"/>
      <c r="C285" s="2">
        <v>3</v>
      </c>
      <c r="D285" s="2"/>
      <c r="E285" s="2">
        <v>1</v>
      </c>
      <c r="F285" s="2">
        <v>10800277</v>
      </c>
    </row>
    <row r="286" spans="1:6" ht="15" customHeight="1">
      <c r="A286" s="2">
        <v>11280283</v>
      </c>
      <c r="B286" s="2"/>
      <c r="C286" s="2">
        <v>3</v>
      </c>
      <c r="D286" s="2"/>
      <c r="E286" s="2">
        <v>1</v>
      </c>
      <c r="F286" s="2">
        <v>10800278</v>
      </c>
    </row>
    <row r="287" spans="1:6" ht="15" customHeight="1">
      <c r="A287" s="2">
        <v>11280284</v>
      </c>
      <c r="B287" s="2"/>
      <c r="C287" s="2">
        <v>3</v>
      </c>
      <c r="D287" s="2"/>
      <c r="E287" s="2">
        <v>1</v>
      </c>
      <c r="F287" s="2">
        <v>10800279</v>
      </c>
    </row>
    <row r="288" spans="1:6" ht="15" customHeight="1">
      <c r="A288" s="2">
        <v>11280285</v>
      </c>
      <c r="B288" s="2"/>
      <c r="C288" s="2">
        <v>3</v>
      </c>
      <c r="D288" s="2"/>
      <c r="E288" s="2">
        <v>1</v>
      </c>
      <c r="F288" s="2">
        <v>10800280</v>
      </c>
    </row>
    <row r="289" spans="1:6" ht="15" customHeight="1">
      <c r="A289" s="2">
        <v>11280286</v>
      </c>
      <c r="B289" s="2"/>
      <c r="C289" s="2">
        <v>3</v>
      </c>
      <c r="D289" s="2"/>
      <c r="E289" s="2">
        <v>1</v>
      </c>
      <c r="F289" s="2">
        <v>10800281</v>
      </c>
    </row>
    <row r="290" spans="1:6" ht="15" customHeight="1">
      <c r="A290" s="2">
        <v>11280287</v>
      </c>
      <c r="B290" s="2"/>
      <c r="C290" s="2">
        <v>3</v>
      </c>
      <c r="D290" s="2"/>
      <c r="E290" s="2">
        <v>1</v>
      </c>
      <c r="F290" s="2">
        <v>10800282</v>
      </c>
    </row>
    <row r="291" spans="1:6" ht="15" customHeight="1">
      <c r="A291" s="2">
        <v>11280288</v>
      </c>
      <c r="B291" s="2"/>
      <c r="C291" s="2">
        <v>3</v>
      </c>
      <c r="D291" s="2"/>
      <c r="E291" s="2">
        <v>1</v>
      </c>
      <c r="F291" s="2">
        <v>10800283</v>
      </c>
    </row>
    <row r="292" spans="1:6" ht="15" customHeight="1">
      <c r="A292" s="2">
        <v>11280289</v>
      </c>
      <c r="B292" s="2"/>
      <c r="C292" s="2">
        <v>3</v>
      </c>
      <c r="D292" s="2"/>
      <c r="E292" s="2">
        <v>1</v>
      </c>
      <c r="F292" s="2">
        <v>10800284</v>
      </c>
    </row>
    <row r="293" spans="1:6" ht="15" customHeight="1">
      <c r="A293" s="2">
        <v>11280290</v>
      </c>
      <c r="B293" s="2"/>
      <c r="C293" s="2">
        <v>3</v>
      </c>
      <c r="D293" s="2"/>
      <c r="E293" s="2">
        <v>1</v>
      </c>
      <c r="F293" s="2">
        <v>10800285</v>
      </c>
    </row>
    <row r="294" spans="1:6" ht="15" customHeight="1">
      <c r="A294" s="2">
        <v>11280291</v>
      </c>
      <c r="B294" s="2"/>
      <c r="C294" s="2">
        <v>3</v>
      </c>
      <c r="D294" s="2"/>
      <c r="E294" s="2">
        <v>1</v>
      </c>
      <c r="F294" s="2">
        <v>10800286</v>
      </c>
    </row>
    <row r="295" spans="1:6" ht="15" customHeight="1">
      <c r="A295" s="2">
        <v>11280292</v>
      </c>
      <c r="B295" s="2"/>
      <c r="C295" s="2">
        <v>3</v>
      </c>
      <c r="D295" s="2"/>
      <c r="E295" s="2">
        <v>1</v>
      </c>
      <c r="F295" s="2">
        <v>10800287</v>
      </c>
    </row>
    <row r="296" spans="1:6" ht="15" customHeight="1">
      <c r="A296" s="2">
        <v>11280293</v>
      </c>
      <c r="B296" s="2"/>
      <c r="C296" s="2">
        <v>3</v>
      </c>
      <c r="D296" s="2"/>
      <c r="E296" s="2">
        <v>1</v>
      </c>
      <c r="F296" s="2">
        <v>10800288</v>
      </c>
    </row>
    <row r="297" spans="1:6" ht="15" customHeight="1">
      <c r="A297" s="2">
        <v>11280294</v>
      </c>
      <c r="B297" s="2"/>
      <c r="C297" s="2">
        <v>3</v>
      </c>
      <c r="D297" s="2"/>
      <c r="E297" s="2">
        <v>1</v>
      </c>
      <c r="F297" s="2">
        <v>10800289</v>
      </c>
    </row>
    <row r="298" spans="1:6" ht="15" customHeight="1">
      <c r="A298" s="2">
        <v>11280295</v>
      </c>
      <c r="B298" s="2"/>
      <c r="C298" s="2">
        <v>3</v>
      </c>
      <c r="D298" s="2"/>
      <c r="E298" s="2">
        <v>1</v>
      </c>
      <c r="F298" s="2">
        <v>10800290</v>
      </c>
    </row>
    <row r="299" spans="1:6" ht="15" customHeight="1">
      <c r="A299" s="2">
        <v>11280296</v>
      </c>
      <c r="B299" s="2"/>
      <c r="C299" s="2">
        <v>3</v>
      </c>
      <c r="D299" s="2"/>
      <c r="E299" s="2">
        <v>1</v>
      </c>
      <c r="F299" s="2">
        <v>10800291</v>
      </c>
    </row>
    <row r="300" spans="1:6" ht="15" customHeight="1">
      <c r="A300" s="2">
        <v>11280297</v>
      </c>
      <c r="B300" s="2"/>
      <c r="C300" s="2">
        <v>3</v>
      </c>
      <c r="D300" s="2"/>
      <c r="E300" s="2">
        <v>1</v>
      </c>
      <c r="F300" s="2">
        <v>10800292</v>
      </c>
    </row>
    <row r="301" spans="1:6" ht="15" customHeight="1">
      <c r="A301" s="2">
        <v>11280298</v>
      </c>
      <c r="B301" s="2"/>
      <c r="C301" s="2">
        <v>3</v>
      </c>
      <c r="D301" s="2"/>
      <c r="E301" s="2">
        <v>1</v>
      </c>
      <c r="F301" s="2">
        <v>10800293</v>
      </c>
    </row>
    <row r="302" spans="1:6" ht="15" customHeight="1">
      <c r="A302" s="2">
        <v>11280299</v>
      </c>
      <c r="B302" s="2"/>
      <c r="C302" s="2">
        <v>3</v>
      </c>
      <c r="D302" s="2"/>
      <c r="E302" s="2">
        <v>1</v>
      </c>
      <c r="F302" s="2">
        <v>10800294</v>
      </c>
    </row>
    <row r="303" spans="1:6" ht="15" customHeight="1">
      <c r="A303" s="2">
        <v>11280300</v>
      </c>
      <c r="B303" s="2"/>
      <c r="C303" s="2">
        <v>3</v>
      </c>
      <c r="D303" s="2"/>
      <c r="E303" s="2">
        <v>1</v>
      </c>
      <c r="F303" s="2">
        <v>10800295</v>
      </c>
    </row>
    <row r="304" spans="1:6" ht="15" customHeight="1">
      <c r="A304" s="2">
        <v>11280301</v>
      </c>
      <c r="B304" s="2"/>
      <c r="C304" s="2">
        <v>3</v>
      </c>
      <c r="D304" s="2"/>
      <c r="E304" s="2">
        <v>1</v>
      </c>
      <c r="F304" s="2">
        <v>10800296</v>
      </c>
    </row>
    <row r="305" spans="1:6" ht="15" customHeight="1">
      <c r="A305" s="2">
        <v>11280302</v>
      </c>
      <c r="B305" s="2"/>
      <c r="C305" s="2">
        <v>3</v>
      </c>
      <c r="D305" s="2"/>
      <c r="E305" s="2">
        <v>1</v>
      </c>
      <c r="F305" s="2">
        <v>10800297</v>
      </c>
    </row>
    <row r="306" spans="1:6" ht="15" customHeight="1">
      <c r="A306" s="2">
        <v>11280303</v>
      </c>
      <c r="B306" s="2"/>
      <c r="C306" s="2">
        <v>3</v>
      </c>
      <c r="D306" s="2"/>
      <c r="E306" s="2">
        <v>1</v>
      </c>
      <c r="F306" s="2">
        <v>10800298</v>
      </c>
    </row>
    <row r="307" spans="1:6" ht="15" customHeight="1">
      <c r="A307" s="2">
        <v>11280304</v>
      </c>
      <c r="B307" s="2"/>
      <c r="C307" s="2">
        <v>3</v>
      </c>
      <c r="D307" s="2"/>
      <c r="E307" s="2">
        <v>1</v>
      </c>
      <c r="F307" s="2">
        <v>10800299</v>
      </c>
    </row>
    <row r="308" spans="1:6" ht="15" customHeight="1">
      <c r="A308" s="2">
        <v>11280305</v>
      </c>
      <c r="B308" s="2"/>
      <c r="C308" s="2">
        <v>3</v>
      </c>
      <c r="D308" s="2"/>
      <c r="E308" s="2">
        <v>1</v>
      </c>
      <c r="F308" s="2">
        <v>10800300</v>
      </c>
    </row>
    <row r="309" spans="1:6" ht="15" customHeight="1">
      <c r="A309" s="2">
        <v>11280306</v>
      </c>
      <c r="B309" s="2"/>
      <c r="C309" s="2">
        <v>3</v>
      </c>
      <c r="D309" s="2"/>
      <c r="E309" s="2">
        <v>1</v>
      </c>
      <c r="F309" s="2">
        <v>10800301</v>
      </c>
    </row>
    <row r="310" spans="1:6" ht="15" customHeight="1">
      <c r="A310" s="2">
        <v>11280307</v>
      </c>
      <c r="B310" s="2"/>
      <c r="C310" s="2">
        <v>3</v>
      </c>
      <c r="D310" s="2"/>
      <c r="E310" s="2">
        <v>1</v>
      </c>
      <c r="F310" s="2">
        <v>10800303</v>
      </c>
    </row>
    <row r="311" spans="1:6" ht="15" customHeight="1">
      <c r="A311" s="2">
        <v>11280308</v>
      </c>
      <c r="B311" s="2"/>
      <c r="C311" s="2">
        <v>3</v>
      </c>
      <c r="D311" s="2"/>
      <c r="E311" s="2">
        <v>1</v>
      </c>
      <c r="F311" s="2">
        <v>10800304</v>
      </c>
    </row>
    <row r="312" spans="1:6" ht="15" customHeight="1">
      <c r="A312" s="2">
        <v>11280309</v>
      </c>
      <c r="B312" s="2"/>
      <c r="C312" s="2">
        <v>3</v>
      </c>
      <c r="D312" s="2"/>
      <c r="E312" s="2">
        <v>1</v>
      </c>
      <c r="F312" s="2">
        <v>10800305</v>
      </c>
    </row>
    <row r="313" spans="1:6" ht="15" customHeight="1">
      <c r="A313" s="2">
        <v>11280310</v>
      </c>
      <c r="B313" s="2"/>
      <c r="C313" s="2">
        <v>3</v>
      </c>
      <c r="D313" s="2"/>
      <c r="E313" s="2">
        <v>1</v>
      </c>
      <c r="F313" s="2">
        <v>10800306</v>
      </c>
    </row>
    <row r="314" spans="1:6" ht="15" customHeight="1">
      <c r="A314" s="2">
        <v>11280311</v>
      </c>
      <c r="B314" s="2"/>
      <c r="C314" s="2">
        <v>3</v>
      </c>
      <c r="D314" s="2"/>
      <c r="E314" s="2">
        <v>1</v>
      </c>
      <c r="F314" s="2">
        <v>10800307</v>
      </c>
    </row>
    <row r="315" spans="1:6" ht="15" customHeight="1">
      <c r="A315" s="2">
        <v>11280312</v>
      </c>
      <c r="B315" s="2"/>
      <c r="C315" s="2">
        <v>3</v>
      </c>
      <c r="D315" s="2"/>
      <c r="E315" s="2">
        <v>1</v>
      </c>
      <c r="F315" s="2">
        <v>10800308</v>
      </c>
    </row>
    <row r="316" spans="1:6" ht="15" customHeight="1">
      <c r="A316" s="2">
        <v>11280313</v>
      </c>
      <c r="B316" s="2"/>
      <c r="C316" s="2">
        <v>3</v>
      </c>
      <c r="D316" s="2"/>
      <c r="E316" s="2">
        <v>1</v>
      </c>
      <c r="F316" s="2">
        <v>10800309</v>
      </c>
    </row>
    <row r="317" spans="1:6" ht="15" customHeight="1">
      <c r="A317" s="2">
        <v>11280314</v>
      </c>
      <c r="B317" s="2"/>
      <c r="C317" s="2">
        <v>3</v>
      </c>
      <c r="D317" s="2"/>
      <c r="E317" s="2">
        <v>1</v>
      </c>
      <c r="F317" s="2">
        <v>10800310</v>
      </c>
    </row>
    <row r="318" spans="1:6" ht="15" customHeight="1">
      <c r="A318" s="2">
        <v>11280315</v>
      </c>
      <c r="B318" s="2"/>
      <c r="C318" s="2">
        <v>3</v>
      </c>
      <c r="D318" s="2"/>
      <c r="E318" s="2">
        <v>1</v>
      </c>
      <c r="F318" s="2">
        <v>10800311</v>
      </c>
    </row>
    <row r="319" spans="1:6" ht="15" customHeight="1">
      <c r="A319" s="2">
        <v>11280316</v>
      </c>
      <c r="B319" s="2"/>
      <c r="C319" s="2">
        <v>3</v>
      </c>
      <c r="D319" s="2"/>
      <c r="E319" s="2">
        <v>1</v>
      </c>
      <c r="F319" s="2">
        <v>10800312</v>
      </c>
    </row>
    <row r="320" spans="1:6" ht="15" customHeight="1">
      <c r="A320" s="2">
        <v>11280317</v>
      </c>
      <c r="B320" s="2"/>
      <c r="C320" s="2">
        <v>3</v>
      </c>
      <c r="D320" s="2"/>
      <c r="E320" s="2">
        <v>1</v>
      </c>
      <c r="F320" s="2">
        <v>10800313</v>
      </c>
    </row>
    <row r="321" spans="1:6" ht="15" customHeight="1">
      <c r="A321" s="2">
        <v>11280318</v>
      </c>
      <c r="B321" s="2"/>
      <c r="C321" s="2">
        <v>3</v>
      </c>
      <c r="D321" s="2"/>
      <c r="E321" s="2">
        <v>1</v>
      </c>
      <c r="F321" s="2">
        <v>10800314</v>
      </c>
    </row>
    <row r="322" spans="1:6" ht="15" customHeight="1">
      <c r="A322" s="2">
        <v>11280319</v>
      </c>
      <c r="B322" s="2"/>
      <c r="C322" s="2">
        <v>3</v>
      </c>
      <c r="D322" s="2"/>
      <c r="E322" s="2">
        <v>1</v>
      </c>
      <c r="F322" s="2">
        <v>10800315</v>
      </c>
    </row>
    <row r="323" spans="1:6" ht="15" customHeight="1">
      <c r="A323" s="2">
        <v>11280320</v>
      </c>
      <c r="B323" s="2"/>
      <c r="C323" s="2">
        <v>3</v>
      </c>
      <c r="D323" s="2"/>
      <c r="E323" s="2">
        <v>1</v>
      </c>
      <c r="F323" s="2">
        <v>10800316</v>
      </c>
    </row>
    <row r="324" spans="1:6" ht="15" customHeight="1">
      <c r="A324" s="2">
        <v>11280321</v>
      </c>
      <c r="B324" s="2"/>
      <c r="C324" s="2">
        <v>3</v>
      </c>
      <c r="D324" s="2"/>
      <c r="E324" s="2">
        <v>1</v>
      </c>
      <c r="F324" s="2">
        <v>10800317</v>
      </c>
    </row>
    <row r="325" spans="1:6" ht="15" customHeight="1">
      <c r="A325" s="2">
        <v>11280322</v>
      </c>
      <c r="B325" s="2"/>
      <c r="C325" s="2">
        <v>3</v>
      </c>
      <c r="D325" s="2"/>
      <c r="E325" s="2">
        <v>1</v>
      </c>
      <c r="F325" s="2">
        <v>10800318</v>
      </c>
    </row>
    <row r="326" spans="1:6" ht="15" customHeight="1">
      <c r="A326" s="2">
        <v>11280323</v>
      </c>
      <c r="B326" s="2"/>
      <c r="C326" s="2">
        <v>3</v>
      </c>
      <c r="D326" s="2"/>
      <c r="E326" s="2">
        <v>1</v>
      </c>
      <c r="F326" s="2">
        <v>10800319</v>
      </c>
    </row>
    <row r="327" spans="1:6" ht="15" customHeight="1">
      <c r="A327" s="2">
        <v>11280324</v>
      </c>
      <c r="B327" s="2"/>
      <c r="C327" s="2">
        <v>3</v>
      </c>
      <c r="D327" s="2"/>
      <c r="E327" s="2">
        <v>1</v>
      </c>
      <c r="F327" s="2">
        <v>10800320</v>
      </c>
    </row>
    <row r="328" spans="1:6" ht="15" customHeight="1">
      <c r="A328" s="2">
        <v>11280325</v>
      </c>
      <c r="B328" s="2"/>
      <c r="C328" s="2">
        <v>3</v>
      </c>
      <c r="D328" s="2"/>
      <c r="E328" s="2">
        <v>1</v>
      </c>
      <c r="F328" s="2">
        <v>10800321</v>
      </c>
    </row>
    <row r="329" spans="1:6" ht="15" customHeight="1">
      <c r="A329" s="2">
        <v>11280326</v>
      </c>
      <c r="B329" s="2"/>
      <c r="C329" s="2">
        <v>3</v>
      </c>
      <c r="D329" s="2"/>
      <c r="E329" s="2">
        <v>1</v>
      </c>
      <c r="F329" s="2">
        <v>10800322</v>
      </c>
    </row>
    <row r="330" spans="1:6" ht="15" customHeight="1">
      <c r="A330" s="2">
        <v>11280327</v>
      </c>
      <c r="B330" s="2"/>
      <c r="C330" s="2">
        <v>3</v>
      </c>
      <c r="D330" s="2"/>
      <c r="E330" s="2">
        <v>1</v>
      </c>
      <c r="F330" s="2">
        <v>10800323</v>
      </c>
    </row>
    <row r="331" spans="1:6" ht="15" customHeight="1">
      <c r="A331" s="2">
        <v>11280328</v>
      </c>
      <c r="B331" s="2"/>
      <c r="C331" s="2">
        <v>3</v>
      </c>
      <c r="D331" s="2"/>
      <c r="E331" s="2">
        <v>1</v>
      </c>
      <c r="F331" s="2">
        <v>10800324</v>
      </c>
    </row>
    <row r="332" spans="1:6" ht="15" customHeight="1">
      <c r="A332" s="2">
        <v>11280329</v>
      </c>
      <c r="B332" s="2"/>
      <c r="C332" s="2">
        <v>1</v>
      </c>
      <c r="D332" s="2">
        <v>11110887</v>
      </c>
      <c r="E332" s="2">
        <v>1</v>
      </c>
      <c r="F332" s="2">
        <v>10800325</v>
      </c>
    </row>
    <row r="333" spans="1:6" ht="15" customHeight="1">
      <c r="A333" s="2">
        <v>11280330</v>
      </c>
      <c r="B333" s="2"/>
      <c r="C333" s="2">
        <v>3</v>
      </c>
      <c r="D333" s="2"/>
      <c r="E333" s="2">
        <v>1</v>
      </c>
      <c r="F333" s="2">
        <v>10800326</v>
      </c>
    </row>
    <row r="334" spans="1:6" ht="15" customHeight="1">
      <c r="A334" s="2">
        <v>11280331</v>
      </c>
      <c r="B334" s="2"/>
      <c r="C334" s="2">
        <v>3</v>
      </c>
      <c r="D334" s="2"/>
      <c r="E334" s="2">
        <v>1</v>
      </c>
      <c r="F334" s="2">
        <v>10800327</v>
      </c>
    </row>
    <row r="335" spans="1:6" ht="15" customHeight="1">
      <c r="A335" s="2">
        <v>11280332</v>
      </c>
      <c r="B335" s="2"/>
      <c r="C335" s="2">
        <v>3</v>
      </c>
      <c r="D335" s="2"/>
      <c r="E335" s="2">
        <v>1</v>
      </c>
      <c r="F335" s="2">
        <v>10800328</v>
      </c>
    </row>
    <row r="336" spans="1:6" ht="15" customHeight="1">
      <c r="A336" s="2">
        <v>11280333</v>
      </c>
      <c r="B336" s="2"/>
      <c r="C336" s="2">
        <v>3</v>
      </c>
      <c r="D336" s="2"/>
      <c r="E336" s="2">
        <v>1</v>
      </c>
      <c r="F336" s="2">
        <v>10800329</v>
      </c>
    </row>
    <row r="337" spans="1:6" ht="15" customHeight="1">
      <c r="A337" s="2">
        <v>11280334</v>
      </c>
      <c r="B337" s="2"/>
      <c r="C337" s="2">
        <v>3</v>
      </c>
      <c r="D337" s="2"/>
      <c r="E337" s="2">
        <v>1</v>
      </c>
      <c r="F337" s="2">
        <v>10800330</v>
      </c>
    </row>
    <row r="338" spans="1:6" ht="15" customHeight="1">
      <c r="A338" s="2">
        <v>11280335</v>
      </c>
      <c r="B338" s="2"/>
      <c r="C338" s="2">
        <v>3</v>
      </c>
      <c r="D338" s="2"/>
      <c r="E338" s="2">
        <v>1</v>
      </c>
      <c r="F338" s="2">
        <v>10800331</v>
      </c>
    </row>
    <row r="339" spans="1:6" ht="15" customHeight="1">
      <c r="A339" s="2">
        <v>11280336</v>
      </c>
      <c r="B339" s="2"/>
      <c r="C339" s="2">
        <v>3</v>
      </c>
      <c r="D339" s="2"/>
      <c r="E339" s="2">
        <v>1</v>
      </c>
      <c r="F339" s="2">
        <v>10800332</v>
      </c>
    </row>
    <row r="340" spans="1:6" ht="15" customHeight="1">
      <c r="A340" s="2">
        <v>11280337</v>
      </c>
      <c r="B340" s="2"/>
      <c r="C340" s="2">
        <v>3</v>
      </c>
      <c r="D340" s="2"/>
      <c r="E340" s="2">
        <v>1</v>
      </c>
      <c r="F340" s="2">
        <v>10800333</v>
      </c>
    </row>
    <row r="341" spans="1:6" ht="15" customHeight="1">
      <c r="A341" s="2">
        <v>11280338</v>
      </c>
      <c r="B341" s="2"/>
      <c r="C341" s="2">
        <v>3</v>
      </c>
      <c r="D341" s="2"/>
      <c r="E341" s="2">
        <v>1</v>
      </c>
      <c r="F341" s="2">
        <v>10800334</v>
      </c>
    </row>
    <row r="342" spans="1:6" ht="15" customHeight="1">
      <c r="A342" s="2">
        <v>11280339</v>
      </c>
      <c r="B342" s="2"/>
      <c r="C342" s="2">
        <v>3</v>
      </c>
      <c r="D342" s="2"/>
      <c r="E342" s="2">
        <v>1</v>
      </c>
      <c r="F342" s="2">
        <v>10800335</v>
      </c>
    </row>
    <row r="343" spans="1:6" ht="15" customHeight="1">
      <c r="A343" s="2">
        <v>11280340</v>
      </c>
      <c r="B343" s="2"/>
      <c r="C343" s="2">
        <v>3</v>
      </c>
      <c r="D343" s="2"/>
      <c r="E343" s="2">
        <v>1</v>
      </c>
      <c r="F343" s="2">
        <v>10800336</v>
      </c>
    </row>
    <row r="344" spans="1:6" ht="15" customHeight="1">
      <c r="A344" s="2">
        <v>11280341</v>
      </c>
      <c r="B344" s="2"/>
      <c r="C344" s="2">
        <v>3</v>
      </c>
      <c r="D344" s="2"/>
      <c r="E344" s="2">
        <v>1</v>
      </c>
      <c r="F344" s="2">
        <v>10800337</v>
      </c>
    </row>
    <row r="345" spans="1:6" ht="15" customHeight="1">
      <c r="A345" s="2">
        <v>11280342</v>
      </c>
      <c r="B345" s="2"/>
      <c r="C345" s="2">
        <v>3</v>
      </c>
      <c r="D345" s="2"/>
      <c r="E345" s="2">
        <v>1</v>
      </c>
      <c r="F345" s="2">
        <v>10800338</v>
      </c>
    </row>
    <row r="346" spans="1:6" ht="15" customHeight="1">
      <c r="A346" s="2">
        <v>11280343</v>
      </c>
      <c r="B346" s="2"/>
      <c r="C346" s="2">
        <v>3</v>
      </c>
      <c r="D346" s="2"/>
      <c r="E346" s="2">
        <v>1</v>
      </c>
      <c r="F346" s="2">
        <v>10800339</v>
      </c>
    </row>
    <row r="347" spans="1:6" ht="15" customHeight="1">
      <c r="A347" s="2">
        <v>11280344</v>
      </c>
      <c r="B347" s="2"/>
      <c r="C347" s="2">
        <v>3</v>
      </c>
      <c r="D347" s="2"/>
      <c r="E347" s="2">
        <v>1</v>
      </c>
      <c r="F347" s="2">
        <v>10800340</v>
      </c>
    </row>
    <row r="348" spans="1:6" ht="15" customHeight="1">
      <c r="A348" s="2">
        <v>11280345</v>
      </c>
      <c r="B348" s="2"/>
      <c r="C348" s="2">
        <v>3</v>
      </c>
      <c r="D348" s="2"/>
      <c r="E348" s="2">
        <v>1</v>
      </c>
      <c r="F348" s="2">
        <v>10800341</v>
      </c>
    </row>
    <row r="349" spans="1:6" ht="15" customHeight="1">
      <c r="A349" s="2">
        <v>11280346</v>
      </c>
      <c r="B349" s="2"/>
      <c r="C349" s="2">
        <v>3</v>
      </c>
      <c r="D349" s="2"/>
      <c r="E349" s="2">
        <v>1</v>
      </c>
      <c r="F349" s="2">
        <v>10800342</v>
      </c>
    </row>
    <row r="350" spans="1:6" ht="15" customHeight="1">
      <c r="A350" s="2">
        <v>11280347</v>
      </c>
      <c r="B350" s="2"/>
      <c r="C350" s="2">
        <v>3</v>
      </c>
      <c r="D350" s="2"/>
      <c r="E350" s="2">
        <v>1</v>
      </c>
      <c r="F350" s="2">
        <v>10800343</v>
      </c>
    </row>
    <row r="351" spans="1:6" ht="15" customHeight="1">
      <c r="A351" s="2">
        <v>11280348</v>
      </c>
      <c r="B351" s="2"/>
      <c r="C351" s="2">
        <v>3</v>
      </c>
      <c r="D351" s="2"/>
      <c r="E351" s="2">
        <v>1</v>
      </c>
      <c r="F351" s="2">
        <v>10800344</v>
      </c>
    </row>
    <row r="352" spans="1:6" ht="15" customHeight="1">
      <c r="A352" s="2">
        <v>11280349</v>
      </c>
      <c r="B352" s="2"/>
      <c r="C352" s="2">
        <v>3</v>
      </c>
      <c r="D352" s="2"/>
      <c r="E352" s="2">
        <v>1</v>
      </c>
      <c r="F352" s="2">
        <v>10800345</v>
      </c>
    </row>
    <row r="353" spans="1:6" ht="15" customHeight="1">
      <c r="A353" s="2">
        <v>11280350</v>
      </c>
      <c r="B353" s="2"/>
      <c r="C353" s="2">
        <v>3</v>
      </c>
      <c r="D353" s="2"/>
      <c r="E353" s="2">
        <v>1</v>
      </c>
      <c r="F353" s="2">
        <v>10800348</v>
      </c>
    </row>
    <row r="354" spans="1:6" ht="15" customHeight="1">
      <c r="A354" s="2">
        <v>11280351</v>
      </c>
      <c r="B354" s="2"/>
      <c r="C354" s="2">
        <v>3</v>
      </c>
      <c r="D354" s="2"/>
      <c r="E354" s="2">
        <v>1</v>
      </c>
      <c r="F354" s="2">
        <v>10800351</v>
      </c>
    </row>
    <row r="355" spans="1:6" ht="15" customHeight="1">
      <c r="A355" s="2">
        <v>11280352</v>
      </c>
      <c r="B355" s="2"/>
      <c r="C355" s="2">
        <v>3</v>
      </c>
      <c r="D355" s="2"/>
      <c r="E355" s="2">
        <v>1</v>
      </c>
      <c r="F355" s="2">
        <v>10800352</v>
      </c>
    </row>
    <row r="356" spans="1:6" ht="15" customHeight="1">
      <c r="A356" s="2">
        <v>11280353</v>
      </c>
      <c r="B356" s="2"/>
      <c r="C356" s="2">
        <v>3</v>
      </c>
      <c r="D356" s="2"/>
      <c r="E356" s="2">
        <v>1</v>
      </c>
      <c r="F356" s="2">
        <v>10800353</v>
      </c>
    </row>
    <row r="357" spans="1:6" ht="15" customHeight="1">
      <c r="A357" s="2">
        <v>11280354</v>
      </c>
      <c r="B357" s="2"/>
      <c r="C357" s="2">
        <v>3</v>
      </c>
      <c r="D357" s="2"/>
      <c r="E357" s="2">
        <v>1</v>
      </c>
      <c r="F357" s="2">
        <v>10800354</v>
      </c>
    </row>
    <row r="358" spans="1:6" ht="15" customHeight="1">
      <c r="A358" s="2">
        <v>11280355</v>
      </c>
      <c r="B358" s="2"/>
      <c r="C358" s="2">
        <v>3</v>
      </c>
      <c r="D358" s="2"/>
      <c r="E358" s="2">
        <v>1</v>
      </c>
      <c r="F358" s="2">
        <v>10800355</v>
      </c>
    </row>
    <row r="359" spans="1:6" ht="15" customHeight="1">
      <c r="A359" s="2">
        <v>11280356</v>
      </c>
      <c r="B359" s="2"/>
      <c r="C359" s="2">
        <v>3</v>
      </c>
      <c r="D359" s="2"/>
      <c r="E359" s="2">
        <v>1</v>
      </c>
      <c r="F359" s="2">
        <v>10800356</v>
      </c>
    </row>
    <row r="360" spans="1:6" ht="15" customHeight="1">
      <c r="A360" s="2">
        <v>11280357</v>
      </c>
      <c r="B360" s="2"/>
      <c r="C360" s="2">
        <v>3</v>
      </c>
      <c r="D360" s="2"/>
      <c r="E360" s="2">
        <v>1</v>
      </c>
      <c r="F360" s="2">
        <v>10800357</v>
      </c>
    </row>
    <row r="361" spans="1:6" ht="15" customHeight="1">
      <c r="A361" s="2">
        <v>11280358</v>
      </c>
      <c r="B361" s="2"/>
      <c r="C361" s="2">
        <v>3</v>
      </c>
      <c r="D361" s="2"/>
      <c r="E361" s="2">
        <v>1</v>
      </c>
      <c r="F361" s="2">
        <v>10800358</v>
      </c>
    </row>
    <row r="362" spans="1:6" ht="15" customHeight="1">
      <c r="A362" s="2">
        <v>11280359</v>
      </c>
      <c r="B362" s="2"/>
      <c r="C362" s="2">
        <v>3</v>
      </c>
      <c r="D362" s="2"/>
      <c r="E362" s="2">
        <v>1</v>
      </c>
      <c r="F362" s="2">
        <v>10800359</v>
      </c>
    </row>
    <row r="363" spans="1:6" ht="15" customHeight="1">
      <c r="A363" s="2">
        <v>11280360</v>
      </c>
      <c r="B363" s="2"/>
      <c r="C363" s="2">
        <v>3</v>
      </c>
      <c r="D363" s="2"/>
      <c r="E363" s="2">
        <v>1</v>
      </c>
      <c r="F363" s="2">
        <v>10800360</v>
      </c>
    </row>
    <row r="364" spans="1:6" ht="15" customHeight="1">
      <c r="A364" s="2">
        <v>11280361</v>
      </c>
      <c r="B364" s="2"/>
      <c r="C364" s="2">
        <v>3</v>
      </c>
      <c r="D364" s="2"/>
      <c r="E364" s="2">
        <v>1</v>
      </c>
      <c r="F364" s="2">
        <v>10800361</v>
      </c>
    </row>
    <row r="365" spans="1:6" ht="15" customHeight="1">
      <c r="A365" s="2">
        <v>11280362</v>
      </c>
      <c r="B365" s="2"/>
      <c r="C365" s="2">
        <v>3</v>
      </c>
      <c r="D365" s="2"/>
      <c r="E365" s="2">
        <v>1</v>
      </c>
      <c r="F365" s="2">
        <v>10800362</v>
      </c>
    </row>
    <row r="366" spans="1:6" ht="15" customHeight="1">
      <c r="A366" s="2">
        <v>11280363</v>
      </c>
      <c r="B366" s="2"/>
      <c r="C366" s="2">
        <v>3</v>
      </c>
      <c r="D366" s="2"/>
      <c r="E366" s="2">
        <v>1</v>
      </c>
      <c r="F366" s="2">
        <v>10800363</v>
      </c>
    </row>
    <row r="367" spans="1:6" ht="15" customHeight="1">
      <c r="A367" s="2">
        <v>11280364</v>
      </c>
      <c r="B367" s="2"/>
      <c r="C367" s="2">
        <v>3</v>
      </c>
      <c r="D367" s="2"/>
      <c r="E367" s="2">
        <v>1</v>
      </c>
      <c r="F367" s="2">
        <v>10800364</v>
      </c>
    </row>
    <row r="368" spans="1:6" ht="15" customHeight="1">
      <c r="A368" s="2">
        <v>11280365</v>
      </c>
      <c r="B368" s="2"/>
      <c r="C368" s="2">
        <v>3</v>
      </c>
      <c r="D368" s="2"/>
      <c r="E368" s="2">
        <v>1</v>
      </c>
      <c r="F368" s="2">
        <v>10800365</v>
      </c>
    </row>
    <row r="369" spans="1:6" ht="15" customHeight="1">
      <c r="A369" s="2">
        <v>11280366</v>
      </c>
      <c r="B369" s="2"/>
      <c r="C369" s="2">
        <v>3</v>
      </c>
      <c r="D369" s="2"/>
      <c r="E369" s="2">
        <v>1</v>
      </c>
      <c r="F369" s="2">
        <v>10800366</v>
      </c>
    </row>
    <row r="370" spans="1:6" ht="15" customHeight="1">
      <c r="A370" s="2">
        <v>11280367</v>
      </c>
      <c r="B370" s="2"/>
      <c r="C370" s="2">
        <v>3</v>
      </c>
      <c r="D370" s="2"/>
      <c r="E370" s="2">
        <v>1</v>
      </c>
      <c r="F370" s="2">
        <v>10800367</v>
      </c>
    </row>
    <row r="371" spans="1:6" ht="15" customHeight="1">
      <c r="A371" s="2">
        <v>11280368</v>
      </c>
      <c r="B371" s="2">
        <v>2</v>
      </c>
      <c r="C371" s="2">
        <v>1</v>
      </c>
      <c r="D371" s="2">
        <v>11110542</v>
      </c>
      <c r="E371" s="2">
        <v>1</v>
      </c>
      <c r="F371" s="2">
        <v>10800368</v>
      </c>
    </row>
    <row r="372" spans="1:6" ht="15" customHeight="1">
      <c r="A372" s="2">
        <v>11280369</v>
      </c>
      <c r="B372" s="2"/>
      <c r="C372" s="2">
        <v>3</v>
      </c>
      <c r="D372" s="2"/>
      <c r="E372" s="2">
        <v>1</v>
      </c>
      <c r="F372" s="2">
        <v>10800369</v>
      </c>
    </row>
    <row r="373" spans="1:6" ht="15" customHeight="1">
      <c r="A373" s="2">
        <v>11280370</v>
      </c>
      <c r="B373" s="2"/>
      <c r="C373" s="2">
        <v>3</v>
      </c>
      <c r="D373" s="2"/>
      <c r="E373" s="2">
        <v>1</v>
      </c>
      <c r="F373" s="2">
        <v>10800370</v>
      </c>
    </row>
    <row r="374" spans="1:6" ht="15" customHeight="1">
      <c r="A374" s="2">
        <v>11280371</v>
      </c>
      <c r="B374" s="2"/>
      <c r="C374" s="2">
        <v>3</v>
      </c>
      <c r="D374" s="2"/>
      <c r="E374" s="2">
        <v>1</v>
      </c>
      <c r="F374" s="2">
        <v>10800371</v>
      </c>
    </row>
    <row r="375" spans="1:6" ht="15" customHeight="1">
      <c r="A375" s="2">
        <v>11280372</v>
      </c>
      <c r="B375" s="2"/>
      <c r="C375" s="2">
        <v>3</v>
      </c>
      <c r="D375" s="2"/>
      <c r="E375" s="2">
        <v>1</v>
      </c>
      <c r="F375" s="2">
        <v>10800372</v>
      </c>
    </row>
    <row r="376" spans="1:6" ht="15" customHeight="1">
      <c r="A376" s="2">
        <v>11280373</v>
      </c>
      <c r="B376" s="2"/>
      <c r="C376" s="2">
        <v>3</v>
      </c>
      <c r="D376" s="2"/>
      <c r="E376" s="2">
        <v>1</v>
      </c>
      <c r="F376" s="2">
        <v>10800373</v>
      </c>
    </row>
    <row r="377" spans="1:6" ht="15" customHeight="1">
      <c r="A377" s="2">
        <v>11280374</v>
      </c>
      <c r="B377" s="2"/>
      <c r="C377" s="2">
        <v>3</v>
      </c>
      <c r="D377" s="2"/>
      <c r="E377" s="2">
        <v>1</v>
      </c>
      <c r="F377" s="2">
        <v>10800374</v>
      </c>
    </row>
    <row r="378" spans="1:6" ht="15" customHeight="1">
      <c r="A378" s="2">
        <v>11280375</v>
      </c>
      <c r="B378" s="2"/>
      <c r="C378" s="2">
        <v>3</v>
      </c>
      <c r="D378" s="2"/>
      <c r="E378" s="2">
        <v>1</v>
      </c>
      <c r="F378" s="2">
        <v>10800375</v>
      </c>
    </row>
    <row r="379" spans="1:6" ht="15" customHeight="1">
      <c r="A379" s="2">
        <v>11280376</v>
      </c>
      <c r="B379" s="2"/>
      <c r="C379" s="2">
        <v>3</v>
      </c>
      <c r="D379" s="2"/>
      <c r="E379" s="2">
        <v>1</v>
      </c>
      <c r="F379" s="2">
        <v>10800376</v>
      </c>
    </row>
    <row r="380" spans="1:6" ht="15" customHeight="1">
      <c r="A380" s="2">
        <v>11280377</v>
      </c>
      <c r="B380" s="2"/>
      <c r="C380" s="2">
        <v>3</v>
      </c>
      <c r="D380" s="2"/>
      <c r="E380" s="2">
        <v>1</v>
      </c>
      <c r="F380" s="2">
        <v>10800377</v>
      </c>
    </row>
    <row r="381" spans="1:6" ht="15" customHeight="1">
      <c r="A381" s="2">
        <v>11280378</v>
      </c>
      <c r="B381" s="2"/>
      <c r="C381" s="2">
        <v>3</v>
      </c>
      <c r="D381" s="2"/>
      <c r="E381" s="2">
        <v>1</v>
      </c>
      <c r="F381" s="2">
        <v>10800378</v>
      </c>
    </row>
    <row r="382" spans="1:6" ht="15" customHeight="1">
      <c r="A382" s="2">
        <v>11280379</v>
      </c>
      <c r="B382" s="2"/>
      <c r="C382" s="2">
        <v>3</v>
      </c>
      <c r="D382" s="2"/>
      <c r="E382" s="2">
        <v>1</v>
      </c>
      <c r="F382" s="2">
        <v>10800379</v>
      </c>
    </row>
    <row r="383" spans="1:6" ht="15" customHeight="1">
      <c r="A383" s="2">
        <v>11280380</v>
      </c>
      <c r="B383" s="2"/>
      <c r="C383" s="2">
        <v>3</v>
      </c>
      <c r="D383" s="2"/>
      <c r="E383" s="2">
        <v>1</v>
      </c>
      <c r="F383" s="2">
        <v>10800380</v>
      </c>
    </row>
    <row r="384" spans="1:6" ht="15" customHeight="1">
      <c r="A384" s="2">
        <v>11280381</v>
      </c>
      <c r="B384" s="2"/>
      <c r="C384" s="2">
        <v>3</v>
      </c>
      <c r="D384" s="2"/>
      <c r="E384" s="2">
        <v>1</v>
      </c>
      <c r="F384" s="2">
        <v>10800381</v>
      </c>
    </row>
    <row r="385" spans="1:6" ht="15" customHeight="1">
      <c r="A385" s="2">
        <v>11280382</v>
      </c>
      <c r="B385" s="2"/>
      <c r="C385" s="2">
        <v>3</v>
      </c>
      <c r="D385" s="2"/>
      <c r="E385" s="2">
        <v>1</v>
      </c>
      <c r="F385" s="2">
        <v>10800382</v>
      </c>
    </row>
    <row r="386" spans="1:6" ht="15" customHeight="1">
      <c r="A386" s="2">
        <v>11280383</v>
      </c>
      <c r="B386" s="2"/>
      <c r="C386" s="2">
        <v>3</v>
      </c>
      <c r="D386" s="2"/>
      <c r="E386" s="2">
        <v>1</v>
      </c>
      <c r="F386" s="2">
        <v>10800383</v>
      </c>
    </row>
    <row r="387" spans="1:6" ht="15" customHeight="1">
      <c r="A387" s="2">
        <v>11280384</v>
      </c>
      <c r="B387" s="2"/>
      <c r="C387" s="2">
        <v>3</v>
      </c>
      <c r="D387" s="2"/>
      <c r="E387" s="2">
        <v>1</v>
      </c>
      <c r="F387" s="2">
        <v>10800384</v>
      </c>
    </row>
    <row r="388" spans="1:6" ht="15" customHeight="1">
      <c r="A388" s="2">
        <v>11280385</v>
      </c>
      <c r="B388" s="2"/>
      <c r="C388" s="2">
        <v>3</v>
      </c>
      <c r="D388" s="2"/>
      <c r="E388" s="2">
        <v>1</v>
      </c>
      <c r="F388" s="2">
        <v>10800385</v>
      </c>
    </row>
    <row r="389" spans="1:6" ht="15" customHeight="1">
      <c r="A389" s="2">
        <v>11280386</v>
      </c>
      <c r="B389" s="2"/>
      <c r="C389" s="2">
        <v>3</v>
      </c>
      <c r="D389" s="2"/>
      <c r="E389" s="2">
        <v>1</v>
      </c>
      <c r="F389" s="2">
        <v>10800386</v>
      </c>
    </row>
    <row r="390" spans="1:6" ht="15" customHeight="1">
      <c r="A390" s="2">
        <v>11280387</v>
      </c>
      <c r="B390" s="2"/>
      <c r="C390" s="2">
        <v>3</v>
      </c>
      <c r="D390" s="2"/>
      <c r="E390" s="2">
        <v>1</v>
      </c>
      <c r="F390" s="2">
        <v>10800387</v>
      </c>
    </row>
    <row r="391" spans="1:6" ht="15" customHeight="1">
      <c r="A391" s="2">
        <v>11280388</v>
      </c>
      <c r="B391" s="2"/>
      <c r="C391" s="2">
        <v>3</v>
      </c>
      <c r="D391" s="2"/>
      <c r="E391" s="2">
        <v>1</v>
      </c>
      <c r="F391" s="2">
        <v>10800388</v>
      </c>
    </row>
    <row r="392" spans="1:6" ht="15" customHeight="1">
      <c r="A392" s="2">
        <v>11280389</v>
      </c>
      <c r="B392" s="2"/>
      <c r="C392" s="2">
        <v>3</v>
      </c>
      <c r="D392" s="2"/>
      <c r="E392" s="2">
        <v>1</v>
      </c>
      <c r="F392" s="2">
        <v>10800389</v>
      </c>
    </row>
    <row r="393" spans="1:6" ht="15" customHeight="1">
      <c r="A393" s="2">
        <v>11280390</v>
      </c>
      <c r="B393" s="2"/>
      <c r="C393" s="2">
        <v>3</v>
      </c>
      <c r="D393" s="2"/>
      <c r="E393" s="2">
        <v>1</v>
      </c>
      <c r="F393" s="2">
        <v>10800390</v>
      </c>
    </row>
    <row r="394" spans="1:6" ht="15" customHeight="1">
      <c r="A394" s="2">
        <v>11280391</v>
      </c>
      <c r="B394" s="2"/>
      <c r="C394" s="2">
        <v>3</v>
      </c>
      <c r="D394" s="2"/>
      <c r="E394" s="2">
        <v>1</v>
      </c>
      <c r="F394" s="2">
        <v>10800391</v>
      </c>
    </row>
    <row r="395" spans="1:6" ht="15" customHeight="1">
      <c r="A395" s="2">
        <v>11280392</v>
      </c>
      <c r="B395" s="2"/>
      <c r="C395" s="2">
        <v>3</v>
      </c>
      <c r="D395" s="2"/>
      <c r="E395" s="2">
        <v>1</v>
      </c>
      <c r="F395" s="2">
        <v>10800392</v>
      </c>
    </row>
    <row r="396" spans="1:6" ht="15" customHeight="1">
      <c r="A396" s="2">
        <v>11280393</v>
      </c>
      <c r="B396" s="2"/>
      <c r="C396" s="2">
        <v>3</v>
      </c>
      <c r="D396" s="2"/>
      <c r="E396" s="2">
        <v>1</v>
      </c>
      <c r="F396" s="2">
        <v>10800393</v>
      </c>
    </row>
    <row r="397" spans="1:6" ht="15" customHeight="1">
      <c r="A397" s="2">
        <v>11280394</v>
      </c>
      <c r="B397" s="2"/>
      <c r="C397" s="2">
        <v>3</v>
      </c>
      <c r="D397" s="2"/>
      <c r="E397" s="2">
        <v>1</v>
      </c>
      <c r="F397" s="2">
        <v>10800394</v>
      </c>
    </row>
    <row r="398" spans="1:6" ht="15" customHeight="1">
      <c r="A398" s="2">
        <v>11280395</v>
      </c>
      <c r="B398" s="2"/>
      <c r="C398" s="2">
        <v>3</v>
      </c>
      <c r="D398" s="2"/>
      <c r="E398" s="2">
        <v>1</v>
      </c>
      <c r="F398" s="2">
        <v>10800395</v>
      </c>
    </row>
    <row r="399" spans="1:6" ht="15" customHeight="1">
      <c r="A399" s="2">
        <v>11280396</v>
      </c>
      <c r="B399" s="2"/>
      <c r="C399" s="2">
        <v>3</v>
      </c>
      <c r="D399" s="2"/>
      <c r="E399" s="2">
        <v>1</v>
      </c>
      <c r="F399" s="2">
        <v>10800396</v>
      </c>
    </row>
    <row r="400" spans="1:6" ht="15" customHeight="1">
      <c r="A400" s="2">
        <v>11280397</v>
      </c>
      <c r="B400" s="2"/>
      <c r="C400" s="2">
        <v>3</v>
      </c>
      <c r="D400" s="2"/>
      <c r="E400" s="2">
        <v>1</v>
      </c>
      <c r="F400" s="2">
        <v>10800397</v>
      </c>
    </row>
    <row r="401" spans="1:6" ht="15" customHeight="1">
      <c r="A401" s="2">
        <v>11280398</v>
      </c>
      <c r="B401" s="2"/>
      <c r="C401" s="2">
        <v>3</v>
      </c>
      <c r="D401" s="2"/>
      <c r="E401" s="2">
        <v>1</v>
      </c>
      <c r="F401" s="2">
        <v>10800398</v>
      </c>
    </row>
    <row r="402" spans="1:6" ht="15" customHeight="1">
      <c r="A402" s="2">
        <v>11280399</v>
      </c>
      <c r="B402" s="2"/>
      <c r="C402" s="2">
        <v>3</v>
      </c>
      <c r="D402" s="2"/>
      <c r="E402" s="2">
        <v>1</v>
      </c>
      <c r="F402" s="2">
        <v>10800399</v>
      </c>
    </row>
    <row r="403" spans="1:6" ht="15" customHeight="1">
      <c r="A403" s="2">
        <v>11280400</v>
      </c>
      <c r="B403" s="2"/>
      <c r="C403" s="2">
        <v>3</v>
      </c>
      <c r="D403" s="2"/>
      <c r="E403" s="2">
        <v>1</v>
      </c>
      <c r="F403" s="2">
        <v>10800400</v>
      </c>
    </row>
    <row r="404" spans="1:6" ht="15" customHeight="1">
      <c r="A404" s="2">
        <v>11280401</v>
      </c>
      <c r="B404" s="2"/>
      <c r="C404" s="2">
        <v>3</v>
      </c>
      <c r="D404" s="2"/>
      <c r="E404" s="2">
        <v>1</v>
      </c>
      <c r="F404" s="2">
        <v>10800401</v>
      </c>
    </row>
    <row r="405" spans="1:6" ht="15" customHeight="1">
      <c r="A405" s="2">
        <v>11280402</v>
      </c>
      <c r="B405" s="2"/>
      <c r="C405" s="2">
        <v>3</v>
      </c>
      <c r="D405" s="2"/>
      <c r="E405" s="2">
        <v>1</v>
      </c>
      <c r="F405" s="2">
        <v>10800402</v>
      </c>
    </row>
    <row r="406" spans="1:6" ht="15" customHeight="1">
      <c r="A406" s="2">
        <v>11280403</v>
      </c>
      <c r="B406" s="2"/>
      <c r="C406" s="2">
        <v>3</v>
      </c>
      <c r="D406" s="2"/>
      <c r="E406" s="2">
        <v>1</v>
      </c>
      <c r="F406" s="2">
        <v>10800403</v>
      </c>
    </row>
    <row r="407" spans="1:6" ht="15" customHeight="1">
      <c r="A407" s="2">
        <v>11280404</v>
      </c>
      <c r="B407" s="2"/>
      <c r="C407" s="2">
        <v>3</v>
      </c>
      <c r="D407" s="2"/>
      <c r="E407" s="2">
        <v>1</v>
      </c>
      <c r="F407" s="2">
        <v>10800404</v>
      </c>
    </row>
    <row r="408" spans="1:6" ht="15" customHeight="1">
      <c r="A408" s="2">
        <v>11280405</v>
      </c>
      <c r="B408" s="2"/>
      <c r="C408" s="2">
        <v>3</v>
      </c>
      <c r="D408" s="2"/>
      <c r="E408" s="2">
        <v>1</v>
      </c>
      <c r="F408" s="2">
        <v>10800405</v>
      </c>
    </row>
    <row r="409" spans="1:6" ht="15" customHeight="1">
      <c r="A409" s="2">
        <v>11280406</v>
      </c>
      <c r="B409" s="2"/>
      <c r="C409" s="2">
        <v>3</v>
      </c>
      <c r="D409" s="2"/>
      <c r="E409" s="2">
        <v>1</v>
      </c>
      <c r="F409" s="2">
        <v>10800406</v>
      </c>
    </row>
    <row r="410" spans="1:6" ht="15" customHeight="1">
      <c r="A410" s="2">
        <v>11280407</v>
      </c>
      <c r="B410" s="2"/>
      <c r="C410" s="2">
        <v>3</v>
      </c>
      <c r="D410" s="2"/>
      <c r="E410" s="2">
        <v>1</v>
      </c>
      <c r="F410" s="2">
        <v>10800407</v>
      </c>
    </row>
    <row r="411" spans="1:6" ht="15" customHeight="1">
      <c r="A411" s="2">
        <v>11280408</v>
      </c>
      <c r="B411" s="2"/>
      <c r="C411" s="2">
        <v>3</v>
      </c>
      <c r="D411" s="2"/>
      <c r="E411" s="2">
        <v>1</v>
      </c>
      <c r="F411" s="2">
        <v>10800408</v>
      </c>
    </row>
    <row r="412" spans="1:6" ht="15" customHeight="1">
      <c r="A412" s="2">
        <v>11280409</v>
      </c>
      <c r="B412" s="2"/>
      <c r="C412" s="2">
        <v>3</v>
      </c>
      <c r="D412" s="2"/>
      <c r="E412" s="2">
        <v>1</v>
      </c>
      <c r="F412" s="2">
        <v>10800409</v>
      </c>
    </row>
    <row r="413" spans="1:6" ht="15" customHeight="1">
      <c r="A413" s="2">
        <v>11280410</v>
      </c>
      <c r="B413" s="2"/>
      <c r="C413" s="2">
        <v>3</v>
      </c>
      <c r="D413" s="2"/>
      <c r="E413" s="2">
        <v>1</v>
      </c>
      <c r="F413" s="2">
        <v>10800410</v>
      </c>
    </row>
    <row r="414" spans="1:6" ht="15" customHeight="1">
      <c r="A414" s="2">
        <v>11280411</v>
      </c>
      <c r="B414" s="2"/>
      <c r="C414" s="2">
        <v>3</v>
      </c>
      <c r="D414" s="2"/>
      <c r="E414" s="2">
        <v>1</v>
      </c>
      <c r="F414" s="2">
        <v>10800411</v>
      </c>
    </row>
    <row r="415" spans="1:6" ht="15" customHeight="1">
      <c r="A415" s="2">
        <v>11280412</v>
      </c>
      <c r="B415" s="2"/>
      <c r="C415" s="2">
        <v>3</v>
      </c>
      <c r="D415" s="2"/>
      <c r="E415" s="2">
        <v>1</v>
      </c>
      <c r="F415" s="2">
        <v>10800412</v>
      </c>
    </row>
    <row r="416" spans="1:6" ht="15" customHeight="1">
      <c r="A416" s="2">
        <v>11280413</v>
      </c>
      <c r="B416" s="2"/>
      <c r="C416" s="2">
        <v>3</v>
      </c>
      <c r="D416" s="2"/>
      <c r="E416" s="2">
        <v>1</v>
      </c>
      <c r="F416" s="2">
        <v>10800413</v>
      </c>
    </row>
    <row r="417" spans="1:6" ht="15" customHeight="1">
      <c r="A417" s="2">
        <v>11280414</v>
      </c>
      <c r="B417" s="2"/>
      <c r="C417" s="2">
        <v>3</v>
      </c>
      <c r="D417" s="2"/>
      <c r="E417" s="2">
        <v>1</v>
      </c>
      <c r="F417" s="2">
        <v>10800414</v>
      </c>
    </row>
    <row r="418" spans="1:6" ht="15" customHeight="1">
      <c r="A418" s="2">
        <v>11280415</v>
      </c>
      <c r="B418" s="2"/>
      <c r="C418" s="2">
        <v>3</v>
      </c>
      <c r="D418" s="2"/>
      <c r="E418" s="2">
        <v>1</v>
      </c>
      <c r="F418" s="2">
        <v>10800415</v>
      </c>
    </row>
    <row r="419" spans="1:6" ht="15" customHeight="1">
      <c r="A419" s="2">
        <v>11280416</v>
      </c>
      <c r="B419" s="2"/>
      <c r="C419" s="2">
        <v>3</v>
      </c>
      <c r="D419" s="2"/>
      <c r="E419" s="2">
        <v>1</v>
      </c>
      <c r="F419" s="2">
        <v>10800416</v>
      </c>
    </row>
    <row r="420" spans="1:6" ht="15" customHeight="1">
      <c r="A420" s="2">
        <v>11280417</v>
      </c>
      <c r="B420" s="2"/>
      <c r="C420" s="2">
        <v>3</v>
      </c>
      <c r="D420" s="2"/>
      <c r="E420" s="2">
        <v>1</v>
      </c>
      <c r="F420" s="2">
        <v>10800417</v>
      </c>
    </row>
    <row r="421" spans="1:6" ht="15" customHeight="1">
      <c r="A421" s="2">
        <v>11280418</v>
      </c>
      <c r="B421" s="2"/>
      <c r="C421" s="2">
        <v>3</v>
      </c>
      <c r="D421" s="2"/>
      <c r="E421" s="2">
        <v>1</v>
      </c>
      <c r="F421" s="2">
        <v>10800418</v>
      </c>
    </row>
    <row r="422" spans="1:6" ht="15" customHeight="1">
      <c r="A422" s="2">
        <v>11280419</v>
      </c>
      <c r="B422" s="2"/>
      <c r="C422" s="2">
        <v>3</v>
      </c>
      <c r="D422" s="2"/>
      <c r="E422" s="2">
        <v>1</v>
      </c>
      <c r="F422" s="2">
        <v>10800419</v>
      </c>
    </row>
    <row r="423" spans="1:6" ht="15" customHeight="1">
      <c r="A423" s="2">
        <v>11280420</v>
      </c>
      <c r="B423" s="2"/>
      <c r="C423" s="2">
        <v>3</v>
      </c>
      <c r="D423" s="2"/>
      <c r="E423" s="2">
        <v>1</v>
      </c>
      <c r="F423" s="2">
        <v>10800420</v>
      </c>
    </row>
    <row r="424" spans="1:6" ht="15" customHeight="1">
      <c r="A424" s="2">
        <v>11280421</v>
      </c>
      <c r="B424" s="2"/>
      <c r="C424" s="2">
        <v>3</v>
      </c>
      <c r="D424" s="2"/>
      <c r="E424" s="2">
        <v>1</v>
      </c>
      <c r="F424" s="2">
        <v>10800421</v>
      </c>
    </row>
    <row r="425" spans="1:6" ht="15" customHeight="1">
      <c r="A425" s="2">
        <v>11280422</v>
      </c>
      <c r="B425" s="2"/>
      <c r="C425" s="2">
        <v>3</v>
      </c>
      <c r="D425" s="2"/>
      <c r="E425" s="2">
        <v>1</v>
      </c>
      <c r="F425" s="2">
        <v>10800422</v>
      </c>
    </row>
    <row r="426" spans="1:6" ht="15" customHeight="1">
      <c r="A426" s="2">
        <v>11280423</v>
      </c>
      <c r="B426" s="2"/>
      <c r="C426" s="2">
        <v>3</v>
      </c>
      <c r="D426" s="2"/>
      <c r="E426" s="2">
        <v>1</v>
      </c>
      <c r="F426" s="2">
        <v>10800423</v>
      </c>
    </row>
    <row r="427" spans="1:6" ht="15" customHeight="1">
      <c r="A427" s="2">
        <v>11280424</v>
      </c>
      <c r="B427" s="2"/>
      <c r="C427" s="2">
        <v>3</v>
      </c>
      <c r="D427" s="2"/>
      <c r="E427" s="2">
        <v>1</v>
      </c>
      <c r="F427" s="2">
        <v>10800424</v>
      </c>
    </row>
    <row r="428" spans="1:6" ht="15" customHeight="1">
      <c r="A428" s="2">
        <v>11280425</v>
      </c>
      <c r="B428" s="2"/>
      <c r="C428" s="2">
        <v>3</v>
      </c>
      <c r="D428" s="2"/>
      <c r="E428" s="2">
        <v>1</v>
      </c>
      <c r="F428" s="2">
        <v>10800425</v>
      </c>
    </row>
    <row r="429" spans="1:6" ht="15" customHeight="1">
      <c r="A429" s="2">
        <v>11280426</v>
      </c>
      <c r="B429" s="2"/>
      <c r="C429" s="2">
        <v>3</v>
      </c>
      <c r="D429" s="2"/>
      <c r="E429" s="2">
        <v>1</v>
      </c>
      <c r="F429" s="2">
        <v>10800426</v>
      </c>
    </row>
    <row r="430" spans="1:6" ht="15" customHeight="1">
      <c r="A430" s="2">
        <v>11280427</v>
      </c>
      <c r="B430" s="2"/>
      <c r="C430" s="2">
        <v>3</v>
      </c>
      <c r="D430" s="2"/>
      <c r="E430" s="2">
        <v>1</v>
      </c>
      <c r="F430" s="2">
        <v>10800427</v>
      </c>
    </row>
    <row r="431" spans="1:6" ht="15" customHeight="1">
      <c r="A431" s="2">
        <v>11280428</v>
      </c>
      <c r="B431" s="2"/>
      <c r="C431" s="2">
        <v>3</v>
      </c>
      <c r="D431" s="2"/>
      <c r="E431" s="2">
        <v>1</v>
      </c>
      <c r="F431" s="2">
        <v>10800428</v>
      </c>
    </row>
    <row r="432" spans="1:6" ht="15" customHeight="1">
      <c r="A432" s="2">
        <v>11280429</v>
      </c>
      <c r="B432" s="2"/>
      <c r="C432" s="2">
        <v>3</v>
      </c>
      <c r="D432" s="2"/>
      <c r="E432" s="2">
        <v>1</v>
      </c>
      <c r="F432" s="2">
        <v>10800429</v>
      </c>
    </row>
    <row r="433" spans="1:6" ht="15" customHeight="1">
      <c r="A433" s="2">
        <v>11280430</v>
      </c>
      <c r="B433" s="2"/>
      <c r="C433" s="2">
        <v>3</v>
      </c>
      <c r="D433" s="2"/>
      <c r="E433" s="2">
        <v>1</v>
      </c>
      <c r="F433" s="2">
        <v>10800430</v>
      </c>
    </row>
    <row r="434" spans="1:6" ht="15" customHeight="1">
      <c r="A434" s="2">
        <v>11280431</v>
      </c>
      <c r="B434" s="2"/>
      <c r="C434" s="2">
        <v>3</v>
      </c>
      <c r="D434" s="2"/>
      <c r="E434" s="2">
        <v>1</v>
      </c>
      <c r="F434" s="2">
        <v>10800431</v>
      </c>
    </row>
    <row r="435" spans="1:6" ht="15" customHeight="1">
      <c r="A435" s="2">
        <v>11280432</v>
      </c>
      <c r="B435" s="2"/>
      <c r="C435" s="2">
        <v>3</v>
      </c>
      <c r="D435" s="2"/>
      <c r="E435" s="2">
        <v>1</v>
      </c>
      <c r="F435" s="2">
        <v>10800432</v>
      </c>
    </row>
    <row r="436" spans="1:6" ht="15" customHeight="1">
      <c r="A436" s="2">
        <v>11280433</v>
      </c>
      <c r="B436" s="2"/>
      <c r="C436" s="2">
        <v>3</v>
      </c>
      <c r="D436" s="2"/>
      <c r="E436" s="2">
        <v>1</v>
      </c>
      <c r="F436" s="2">
        <v>10800433</v>
      </c>
    </row>
    <row r="437" spans="1:6" ht="15" customHeight="1">
      <c r="A437" s="2">
        <v>11280434</v>
      </c>
      <c r="B437" s="2"/>
      <c r="C437" s="2">
        <v>3</v>
      </c>
      <c r="D437" s="2"/>
      <c r="E437" s="2">
        <v>1</v>
      </c>
      <c r="F437" s="2">
        <v>10800434</v>
      </c>
    </row>
    <row r="438" spans="1:6" ht="15" customHeight="1">
      <c r="A438" s="2">
        <v>11280435</v>
      </c>
      <c r="B438" s="2"/>
      <c r="C438" s="2">
        <v>3</v>
      </c>
      <c r="D438" s="2"/>
      <c r="E438" s="2">
        <v>1</v>
      </c>
      <c r="F438" s="2">
        <v>10800435</v>
      </c>
    </row>
    <row r="439" spans="1:6" ht="15" customHeight="1">
      <c r="A439" s="2">
        <v>11280436</v>
      </c>
      <c r="B439" s="2"/>
      <c r="C439" s="2">
        <v>3</v>
      </c>
      <c r="D439" s="2"/>
      <c r="E439" s="2">
        <v>1</v>
      </c>
      <c r="F439" s="2">
        <v>10800436</v>
      </c>
    </row>
    <row r="440" spans="1:6" ht="15" customHeight="1">
      <c r="A440" s="2">
        <v>11280437</v>
      </c>
      <c r="B440" s="2"/>
      <c r="C440" s="2">
        <v>3</v>
      </c>
      <c r="D440" s="2"/>
      <c r="E440" s="2">
        <v>1</v>
      </c>
      <c r="F440" s="2">
        <v>10800437</v>
      </c>
    </row>
    <row r="441" spans="1:6" ht="15" customHeight="1">
      <c r="A441" s="2">
        <v>11280438</v>
      </c>
      <c r="B441" s="2"/>
      <c r="C441" s="2">
        <v>3</v>
      </c>
      <c r="D441" s="2"/>
      <c r="E441" s="2">
        <v>1</v>
      </c>
      <c r="F441" s="2">
        <v>10800438</v>
      </c>
    </row>
    <row r="442" spans="1:6" ht="15" customHeight="1">
      <c r="A442" s="2">
        <v>11280439</v>
      </c>
      <c r="B442" s="2"/>
      <c r="C442" s="2">
        <v>3</v>
      </c>
      <c r="D442" s="2"/>
      <c r="E442" s="2">
        <v>1</v>
      </c>
      <c r="F442" s="2">
        <v>10800439</v>
      </c>
    </row>
    <row r="443" spans="1:6" ht="15" customHeight="1">
      <c r="A443" s="2">
        <v>11280440</v>
      </c>
      <c r="B443" s="2"/>
      <c r="C443" s="2">
        <v>3</v>
      </c>
      <c r="D443" s="2"/>
      <c r="E443" s="2">
        <v>1</v>
      </c>
      <c r="F443" s="2">
        <v>10800440</v>
      </c>
    </row>
    <row r="444" spans="1:6" ht="15" customHeight="1">
      <c r="A444" s="2">
        <v>11280441</v>
      </c>
      <c r="B444" s="2"/>
      <c r="C444" s="2">
        <v>3</v>
      </c>
      <c r="D444" s="2"/>
      <c r="E444" s="2">
        <v>1</v>
      </c>
      <c r="F444" s="2">
        <v>10800441</v>
      </c>
    </row>
    <row r="445" spans="1:6" ht="15" customHeight="1">
      <c r="A445" s="2">
        <v>11280442</v>
      </c>
      <c r="B445" s="2"/>
      <c r="C445" s="2">
        <v>3</v>
      </c>
      <c r="D445" s="2"/>
      <c r="E445" s="2">
        <v>1</v>
      </c>
      <c r="F445" s="2">
        <v>10800442</v>
      </c>
    </row>
    <row r="446" spans="1:6" ht="15" customHeight="1">
      <c r="A446" s="2">
        <v>11280443</v>
      </c>
      <c r="B446" s="2"/>
      <c r="C446" s="2">
        <v>3</v>
      </c>
      <c r="D446" s="2"/>
      <c r="E446" s="2">
        <v>1</v>
      </c>
      <c r="F446" s="2">
        <v>10800443</v>
      </c>
    </row>
    <row r="447" spans="1:6" ht="15" customHeight="1">
      <c r="A447" s="2">
        <v>11280444</v>
      </c>
      <c r="B447" s="2"/>
      <c r="C447" s="2">
        <v>3</v>
      </c>
      <c r="D447" s="2"/>
      <c r="E447" s="2">
        <v>1</v>
      </c>
      <c r="F447" s="2">
        <v>10800444</v>
      </c>
    </row>
    <row r="448" spans="1:6" ht="15" customHeight="1">
      <c r="A448" s="2">
        <v>11280445</v>
      </c>
      <c r="B448" s="2"/>
      <c r="C448" s="2">
        <v>3</v>
      </c>
      <c r="D448" s="2"/>
      <c r="E448" s="2">
        <v>1</v>
      </c>
      <c r="F448" s="2">
        <v>10800445</v>
      </c>
    </row>
    <row r="449" spans="1:6" ht="15" customHeight="1">
      <c r="A449" s="2">
        <v>11280446</v>
      </c>
      <c r="B449" s="2"/>
      <c r="C449" s="2">
        <v>3</v>
      </c>
      <c r="D449" s="2"/>
      <c r="E449" s="2">
        <v>1</v>
      </c>
      <c r="F449" s="2">
        <v>10800446</v>
      </c>
    </row>
    <row r="450" spans="1:6" ht="15" customHeight="1">
      <c r="A450" s="2">
        <v>11280447</v>
      </c>
      <c r="B450" s="2"/>
      <c r="C450" s="2">
        <v>3</v>
      </c>
      <c r="D450" s="2"/>
      <c r="E450" s="2">
        <v>1</v>
      </c>
      <c r="F450" s="2">
        <v>10800447</v>
      </c>
    </row>
    <row r="451" spans="1:6" ht="15" customHeight="1">
      <c r="A451" s="2">
        <v>11280448</v>
      </c>
      <c r="B451" s="2"/>
      <c r="C451" s="2">
        <v>3</v>
      </c>
      <c r="D451" s="2"/>
      <c r="E451" s="2">
        <v>1</v>
      </c>
      <c r="F451" s="2">
        <v>10800448</v>
      </c>
    </row>
    <row r="452" spans="1:6" ht="15" customHeight="1">
      <c r="A452" s="2">
        <v>11280449</v>
      </c>
      <c r="B452" s="2"/>
      <c r="C452" s="2">
        <v>3</v>
      </c>
      <c r="D452" s="2"/>
      <c r="E452" s="2">
        <v>1</v>
      </c>
      <c r="F452" s="2">
        <v>10800449</v>
      </c>
    </row>
    <row r="453" spans="1:6" ht="15" customHeight="1">
      <c r="A453" s="2">
        <v>11280450</v>
      </c>
      <c r="B453" s="2"/>
      <c r="C453" s="2">
        <v>3</v>
      </c>
      <c r="D453" s="2"/>
      <c r="E453" s="2">
        <v>1</v>
      </c>
      <c r="F453" s="2">
        <v>10800450</v>
      </c>
    </row>
    <row r="454" spans="1:6" ht="15" customHeight="1">
      <c r="A454" s="2">
        <v>11280451</v>
      </c>
      <c r="B454" s="2"/>
      <c r="C454" s="2">
        <v>3</v>
      </c>
      <c r="D454" s="2"/>
      <c r="E454" s="2">
        <v>1</v>
      </c>
      <c r="F454" s="2">
        <v>10800451</v>
      </c>
    </row>
    <row r="455" spans="1:6" ht="15" customHeight="1">
      <c r="A455" s="2">
        <v>11280452</v>
      </c>
      <c r="B455" s="2"/>
      <c r="C455" s="2">
        <v>3</v>
      </c>
      <c r="D455" s="2"/>
      <c r="E455" s="2">
        <v>1</v>
      </c>
      <c r="F455" s="2">
        <v>10800452</v>
      </c>
    </row>
    <row r="456" spans="1:6" ht="15" customHeight="1">
      <c r="A456" s="2">
        <v>11280453</v>
      </c>
      <c r="B456" s="2"/>
      <c r="C456" s="2">
        <v>3</v>
      </c>
      <c r="D456" s="2"/>
      <c r="E456" s="2">
        <v>1</v>
      </c>
      <c r="F456" s="2">
        <v>10800453</v>
      </c>
    </row>
    <row r="457" spans="1:6" ht="15" customHeight="1">
      <c r="A457" s="2">
        <v>11280454</v>
      </c>
      <c r="B457" s="2"/>
      <c r="C457" s="2">
        <v>3</v>
      </c>
      <c r="D457" s="2"/>
      <c r="E457" s="2">
        <v>1</v>
      </c>
      <c r="F457" s="2">
        <v>10800454</v>
      </c>
    </row>
    <row r="458" spans="1:6" ht="15" customHeight="1">
      <c r="A458" s="2">
        <v>11280455</v>
      </c>
      <c r="B458" s="2"/>
      <c r="C458" s="2">
        <v>3</v>
      </c>
      <c r="D458" s="2"/>
      <c r="E458" s="2">
        <v>1</v>
      </c>
      <c r="F458" s="2">
        <v>10800455</v>
      </c>
    </row>
    <row r="459" spans="1:6" ht="15" customHeight="1">
      <c r="A459" s="2">
        <v>11280456</v>
      </c>
      <c r="B459" s="2"/>
      <c r="C459" s="2">
        <v>3</v>
      </c>
      <c r="D459" s="2"/>
      <c r="E459" s="2">
        <v>1</v>
      </c>
      <c r="F459" s="2">
        <v>10800456</v>
      </c>
    </row>
    <row r="460" spans="1:6" ht="15" customHeight="1">
      <c r="A460" s="2">
        <v>11280457</v>
      </c>
      <c r="B460" s="2"/>
      <c r="C460" s="2">
        <v>3</v>
      </c>
      <c r="D460" s="2"/>
      <c r="E460" s="2">
        <v>1</v>
      </c>
      <c r="F460" s="2">
        <v>10800457</v>
      </c>
    </row>
    <row r="461" spans="1:6" ht="15" customHeight="1">
      <c r="A461" s="2">
        <v>11280458</v>
      </c>
      <c r="B461" s="2"/>
      <c r="C461" s="2">
        <v>3</v>
      </c>
      <c r="D461" s="2"/>
      <c r="E461" s="2">
        <v>1</v>
      </c>
      <c r="F461" s="2">
        <v>10800458</v>
      </c>
    </row>
    <row r="462" spans="1:6" ht="15" customHeight="1">
      <c r="A462" s="2">
        <v>11280459</v>
      </c>
      <c r="B462" s="2"/>
      <c r="C462" s="2">
        <v>3</v>
      </c>
      <c r="D462" s="2"/>
      <c r="E462" s="2">
        <v>1</v>
      </c>
      <c r="F462" s="2">
        <v>10800459</v>
      </c>
    </row>
    <row r="463" spans="1:6" ht="15" customHeight="1">
      <c r="A463" s="2">
        <v>11280460</v>
      </c>
      <c r="B463" s="2"/>
      <c r="C463" s="2">
        <v>3</v>
      </c>
      <c r="D463" s="2"/>
      <c r="E463" s="2">
        <v>1</v>
      </c>
      <c r="F463" s="2">
        <v>10800460</v>
      </c>
    </row>
    <row r="464" spans="1:6" ht="15" customHeight="1">
      <c r="A464" s="2">
        <v>11280461</v>
      </c>
      <c r="B464" s="2"/>
      <c r="C464" s="2">
        <v>3</v>
      </c>
      <c r="D464" s="2"/>
      <c r="E464" s="2">
        <v>1</v>
      </c>
      <c r="F464" s="2">
        <v>10800461</v>
      </c>
    </row>
    <row r="465" spans="1:6" ht="15" customHeight="1">
      <c r="A465" s="2">
        <v>11280462</v>
      </c>
      <c r="B465" s="2"/>
      <c r="C465" s="2">
        <v>3</v>
      </c>
      <c r="D465" s="2"/>
      <c r="E465" s="2">
        <v>1</v>
      </c>
      <c r="F465" s="2">
        <v>10800462</v>
      </c>
    </row>
    <row r="466" spans="1:6" ht="15" customHeight="1">
      <c r="A466" s="2">
        <v>11280463</v>
      </c>
      <c r="B466" s="2"/>
      <c r="C466" s="2">
        <v>3</v>
      </c>
      <c r="D466" s="2"/>
      <c r="E466" s="2">
        <v>1</v>
      </c>
      <c r="F466" s="2">
        <v>10800463</v>
      </c>
    </row>
    <row r="467" spans="1:6" ht="15" customHeight="1">
      <c r="A467" s="2">
        <v>11280464</v>
      </c>
      <c r="B467" s="2"/>
      <c r="C467" s="2">
        <v>3</v>
      </c>
      <c r="D467" s="2"/>
      <c r="E467" s="2">
        <v>1</v>
      </c>
      <c r="F467" s="2">
        <v>10800464</v>
      </c>
    </row>
    <row r="468" spans="1:6" ht="15" customHeight="1">
      <c r="A468" s="2">
        <v>11280465</v>
      </c>
      <c r="B468" s="2"/>
      <c r="C468" s="2">
        <v>3</v>
      </c>
      <c r="D468" s="2"/>
      <c r="E468" s="2">
        <v>1</v>
      </c>
      <c r="F468" s="2">
        <v>10800465</v>
      </c>
    </row>
    <row r="469" spans="1:6" ht="15" customHeight="1">
      <c r="A469" s="2">
        <v>11280466</v>
      </c>
      <c r="B469" s="2"/>
      <c r="C469" s="2">
        <v>3</v>
      </c>
      <c r="D469" s="2"/>
      <c r="E469" s="2">
        <v>1</v>
      </c>
      <c r="F469" s="2">
        <v>10800466</v>
      </c>
    </row>
    <row r="470" spans="1:6" ht="15" customHeight="1">
      <c r="A470" s="2">
        <v>11280467</v>
      </c>
      <c r="B470" s="2"/>
      <c r="C470" s="2">
        <v>3</v>
      </c>
      <c r="D470" s="2"/>
      <c r="E470" s="2">
        <v>1</v>
      </c>
      <c r="F470" s="2">
        <v>10800467</v>
      </c>
    </row>
    <row r="471" spans="1:6" ht="15" customHeight="1">
      <c r="A471" s="2">
        <v>11280468</v>
      </c>
      <c r="B471" s="2"/>
      <c r="C471" s="2">
        <v>3</v>
      </c>
      <c r="D471" s="2"/>
      <c r="E471" s="2">
        <v>1</v>
      </c>
      <c r="F471" s="2">
        <v>10800468</v>
      </c>
    </row>
    <row r="472" spans="1:6" ht="15" customHeight="1">
      <c r="A472" s="2">
        <v>11280469</v>
      </c>
      <c r="B472" s="2"/>
      <c r="C472" s="2">
        <v>3</v>
      </c>
      <c r="D472" s="2"/>
      <c r="E472" s="2">
        <v>1</v>
      </c>
      <c r="F472" s="2">
        <v>10800469</v>
      </c>
    </row>
    <row r="473" spans="1:6" ht="15" customHeight="1">
      <c r="A473" s="2">
        <v>11280470</v>
      </c>
      <c r="B473" s="2"/>
      <c r="C473" s="2">
        <v>3</v>
      </c>
      <c r="D473" s="2"/>
      <c r="E473" s="2">
        <v>1</v>
      </c>
      <c r="F473" s="2">
        <v>10800470</v>
      </c>
    </row>
    <row r="474" spans="1:6" ht="15" customHeight="1">
      <c r="A474" s="2">
        <v>11280471</v>
      </c>
      <c r="B474" s="2"/>
      <c r="C474" s="2">
        <v>3</v>
      </c>
      <c r="D474" s="2"/>
      <c r="E474" s="2">
        <v>1</v>
      </c>
      <c r="F474" s="2">
        <v>10800471</v>
      </c>
    </row>
    <row r="475" spans="1:6" ht="15" customHeight="1">
      <c r="A475" s="2">
        <v>11280472</v>
      </c>
      <c r="B475" s="2"/>
      <c r="C475" s="2">
        <v>3</v>
      </c>
      <c r="D475" s="2"/>
      <c r="E475" s="2">
        <v>1</v>
      </c>
      <c r="F475" s="2">
        <v>10800472</v>
      </c>
    </row>
    <row r="476" spans="1:6" ht="15" customHeight="1">
      <c r="A476" s="2">
        <v>11280473</v>
      </c>
      <c r="B476" s="2"/>
      <c r="C476" s="2">
        <v>3</v>
      </c>
      <c r="D476" s="2"/>
      <c r="E476" s="2">
        <v>1</v>
      </c>
      <c r="F476" s="2">
        <v>10800473</v>
      </c>
    </row>
    <row r="477" spans="1:6" ht="15" customHeight="1">
      <c r="A477" s="2">
        <v>11280474</v>
      </c>
      <c r="B477" s="2"/>
      <c r="C477" s="2">
        <v>3</v>
      </c>
      <c r="D477" s="2"/>
      <c r="E477" s="2">
        <v>1</v>
      </c>
      <c r="F477" s="2">
        <v>10800474</v>
      </c>
    </row>
    <row r="478" spans="1:6" ht="15" customHeight="1">
      <c r="A478" s="2">
        <v>11280475</v>
      </c>
      <c r="B478" s="2"/>
      <c r="C478" s="2">
        <v>3</v>
      </c>
      <c r="D478" s="2"/>
      <c r="E478" s="2">
        <v>1</v>
      </c>
      <c r="F478" s="2">
        <v>10800475</v>
      </c>
    </row>
    <row r="479" spans="1:6" ht="15" customHeight="1">
      <c r="A479" s="2">
        <v>11280476</v>
      </c>
      <c r="B479" s="2"/>
      <c r="C479" s="2">
        <v>3</v>
      </c>
      <c r="D479" s="2"/>
      <c r="E479" s="2">
        <v>1</v>
      </c>
      <c r="F479" s="2">
        <v>10800476</v>
      </c>
    </row>
    <row r="480" spans="1:6" ht="15" customHeight="1">
      <c r="A480" s="2">
        <v>11280477</v>
      </c>
      <c r="B480" s="2"/>
      <c r="C480" s="2">
        <v>3</v>
      </c>
      <c r="D480" s="2"/>
      <c r="E480" s="2">
        <v>1</v>
      </c>
      <c r="F480" s="2">
        <v>10800477</v>
      </c>
    </row>
    <row r="481" spans="1:6" ht="15" customHeight="1">
      <c r="A481" s="2">
        <v>11280478</v>
      </c>
      <c r="B481" s="2"/>
      <c r="C481" s="2">
        <v>3</v>
      </c>
      <c r="D481" s="2"/>
      <c r="E481" s="2">
        <v>1</v>
      </c>
      <c r="F481" s="2">
        <v>10800478</v>
      </c>
    </row>
    <row r="482" spans="1:6" ht="15" customHeight="1">
      <c r="A482" s="2">
        <v>11280479</v>
      </c>
      <c r="B482" s="2"/>
      <c r="C482" s="2">
        <v>3</v>
      </c>
      <c r="D482" s="2"/>
      <c r="E482" s="2">
        <v>1</v>
      </c>
      <c r="F482" s="2">
        <v>10800479</v>
      </c>
    </row>
    <row r="483" spans="1:6" ht="15" customHeight="1">
      <c r="A483" s="2">
        <v>11280480</v>
      </c>
      <c r="B483" s="2"/>
      <c r="C483" s="2">
        <v>3</v>
      </c>
      <c r="D483" s="2"/>
      <c r="E483" s="2">
        <v>1</v>
      </c>
      <c r="F483" s="2">
        <v>10800480</v>
      </c>
    </row>
    <row r="484" spans="1:6" ht="15" customHeight="1">
      <c r="A484" s="2">
        <v>11280481</v>
      </c>
      <c r="B484" s="2"/>
      <c r="C484" s="2">
        <v>3</v>
      </c>
      <c r="D484" s="2"/>
      <c r="E484" s="2">
        <v>1</v>
      </c>
      <c r="F484" s="2">
        <v>10800481</v>
      </c>
    </row>
    <row r="485" spans="1:6" ht="15" customHeight="1">
      <c r="A485" s="2">
        <v>11280482</v>
      </c>
      <c r="B485" s="2"/>
      <c r="C485" s="2">
        <v>3</v>
      </c>
      <c r="D485" s="2"/>
      <c r="E485" s="2">
        <v>1</v>
      </c>
      <c r="F485" s="2">
        <v>10800482</v>
      </c>
    </row>
    <row r="486" spans="1:6" ht="15" customHeight="1">
      <c r="A486" s="2">
        <v>11280483</v>
      </c>
      <c r="B486" s="2"/>
      <c r="C486" s="2">
        <v>3</v>
      </c>
      <c r="D486" s="2"/>
      <c r="E486" s="2">
        <v>1</v>
      </c>
      <c r="F486" s="2">
        <v>10800483</v>
      </c>
    </row>
    <row r="487" spans="1:6" ht="15" customHeight="1">
      <c r="A487" s="2">
        <v>11280484</v>
      </c>
      <c r="B487" s="2"/>
      <c r="C487" s="2">
        <v>3</v>
      </c>
      <c r="D487" s="2"/>
      <c r="E487" s="2">
        <v>1</v>
      </c>
      <c r="F487" s="2">
        <v>10800484</v>
      </c>
    </row>
    <row r="488" spans="1:6" ht="15" customHeight="1">
      <c r="A488" s="2">
        <v>11280485</v>
      </c>
      <c r="B488" s="2"/>
      <c r="C488" s="2">
        <v>3</v>
      </c>
      <c r="D488" s="2"/>
      <c r="E488" s="2">
        <v>1</v>
      </c>
      <c r="F488" s="2">
        <v>10800485</v>
      </c>
    </row>
    <row r="489" spans="1:6" ht="15" customHeight="1">
      <c r="A489" s="2">
        <v>11280486</v>
      </c>
      <c r="B489" s="2"/>
      <c r="C489" s="2">
        <v>3</v>
      </c>
      <c r="D489" s="2"/>
      <c r="E489" s="2">
        <v>1</v>
      </c>
      <c r="F489" s="2">
        <v>10800486</v>
      </c>
    </row>
    <row r="490" spans="1:6" ht="15" customHeight="1">
      <c r="A490" s="2">
        <v>11280487</v>
      </c>
      <c r="B490" s="2"/>
      <c r="C490" s="2">
        <v>3</v>
      </c>
      <c r="D490" s="2"/>
      <c r="E490" s="2">
        <v>1</v>
      </c>
      <c r="F490" s="2">
        <v>10800487</v>
      </c>
    </row>
    <row r="491" spans="1:6" ht="15" customHeight="1">
      <c r="A491" s="2">
        <v>11280488</v>
      </c>
      <c r="B491" s="2"/>
      <c r="C491" s="2">
        <v>3</v>
      </c>
      <c r="D491" s="2"/>
      <c r="E491" s="2">
        <v>1</v>
      </c>
      <c r="F491" s="2">
        <v>10800488</v>
      </c>
    </row>
    <row r="492" spans="1:6" ht="15" customHeight="1">
      <c r="A492" s="2">
        <v>11280489</v>
      </c>
      <c r="B492" s="2"/>
      <c r="C492" s="2">
        <v>3</v>
      </c>
      <c r="D492" s="2"/>
      <c r="E492" s="2">
        <v>1</v>
      </c>
      <c r="F492" s="2">
        <v>10800489</v>
      </c>
    </row>
    <row r="493" spans="1:6" ht="15" customHeight="1">
      <c r="A493" s="2">
        <v>11280490</v>
      </c>
      <c r="B493" s="2"/>
      <c r="C493" s="2">
        <v>3</v>
      </c>
      <c r="D493" s="2"/>
      <c r="E493" s="2">
        <v>1</v>
      </c>
      <c r="F493" s="2">
        <v>10800490</v>
      </c>
    </row>
    <row r="494" spans="1:6" ht="15" customHeight="1">
      <c r="A494" s="2">
        <v>11280491</v>
      </c>
      <c r="B494" s="2"/>
      <c r="C494" s="2">
        <v>3</v>
      </c>
      <c r="D494" s="2"/>
      <c r="E494" s="2">
        <v>1</v>
      </c>
      <c r="F494" s="2">
        <v>10800491</v>
      </c>
    </row>
    <row r="495" spans="1:6" ht="15" customHeight="1">
      <c r="A495" s="2">
        <v>11280492</v>
      </c>
      <c r="B495" s="2"/>
      <c r="C495" s="2">
        <v>3</v>
      </c>
      <c r="D495" s="2"/>
      <c r="E495" s="2">
        <v>1</v>
      </c>
      <c r="F495" s="2">
        <v>10800492</v>
      </c>
    </row>
    <row r="496" spans="1:6" ht="15" customHeight="1">
      <c r="A496" s="2">
        <v>11280493</v>
      </c>
      <c r="B496" s="2"/>
      <c r="C496" s="2">
        <v>3</v>
      </c>
      <c r="D496" s="2"/>
      <c r="E496" s="2">
        <v>1</v>
      </c>
      <c r="F496" s="2">
        <v>10800493</v>
      </c>
    </row>
    <row r="497" spans="1:6" ht="15" customHeight="1">
      <c r="A497" s="2">
        <v>11280494</v>
      </c>
      <c r="B497" s="2"/>
      <c r="C497" s="2">
        <v>3</v>
      </c>
      <c r="D497" s="2"/>
      <c r="E497" s="2">
        <v>1</v>
      </c>
      <c r="F497" s="2">
        <v>10800494</v>
      </c>
    </row>
    <row r="498" spans="1:6" ht="15" customHeight="1">
      <c r="A498" s="2">
        <v>11280495</v>
      </c>
      <c r="B498" s="2"/>
      <c r="C498" s="2">
        <v>3</v>
      </c>
      <c r="D498" s="2"/>
      <c r="E498" s="2">
        <v>1</v>
      </c>
      <c r="F498" s="2">
        <v>10800495</v>
      </c>
    </row>
    <row r="499" spans="1:6" ht="15" customHeight="1">
      <c r="A499" s="2">
        <v>11280496</v>
      </c>
      <c r="B499" s="2"/>
      <c r="C499" s="2">
        <v>3</v>
      </c>
      <c r="D499" s="2"/>
      <c r="E499" s="2">
        <v>1</v>
      </c>
      <c r="F499" s="2">
        <v>10800496</v>
      </c>
    </row>
    <row r="500" spans="1:6" ht="15" customHeight="1">
      <c r="A500" s="2">
        <v>11280497</v>
      </c>
      <c r="B500" s="2"/>
      <c r="C500" s="2">
        <v>3</v>
      </c>
      <c r="D500" s="2"/>
      <c r="E500" s="2">
        <v>1</v>
      </c>
      <c r="F500" s="2">
        <v>10800497</v>
      </c>
    </row>
    <row r="501" spans="1:6" ht="15" customHeight="1">
      <c r="A501" s="2">
        <v>11280498</v>
      </c>
      <c r="B501" s="2"/>
      <c r="C501" s="2">
        <v>3</v>
      </c>
      <c r="D501" s="2"/>
      <c r="E501" s="2">
        <v>1</v>
      </c>
      <c r="F501" s="2">
        <v>10800498</v>
      </c>
    </row>
    <row r="502" spans="1:6" ht="15" customHeight="1">
      <c r="A502" s="2">
        <v>11280499</v>
      </c>
      <c r="B502" s="2"/>
      <c r="C502" s="2">
        <v>3</v>
      </c>
      <c r="D502" s="2"/>
      <c r="E502" s="2">
        <v>1</v>
      </c>
      <c r="F502" s="2">
        <v>10800499</v>
      </c>
    </row>
    <row r="503" spans="1:6" ht="15" customHeight="1">
      <c r="A503" s="2">
        <v>11280500</v>
      </c>
      <c r="B503" s="2"/>
      <c r="C503" s="2">
        <v>3</v>
      </c>
      <c r="D503" s="2"/>
      <c r="E503" s="2">
        <v>1</v>
      </c>
      <c r="F503" s="2">
        <v>10800500</v>
      </c>
    </row>
    <row r="504" spans="1:6" ht="15" customHeight="1">
      <c r="A504" s="2">
        <v>11280501</v>
      </c>
      <c r="B504" s="2"/>
      <c r="C504" s="2">
        <v>3</v>
      </c>
      <c r="D504" s="2"/>
      <c r="E504" s="2">
        <v>1</v>
      </c>
      <c r="F504" s="2">
        <v>10800501</v>
      </c>
    </row>
    <row r="505" spans="1:6" ht="15" customHeight="1">
      <c r="A505" s="2">
        <v>11280502</v>
      </c>
      <c r="B505" s="2"/>
      <c r="C505" s="2">
        <v>3</v>
      </c>
      <c r="D505" s="2"/>
      <c r="E505" s="2">
        <v>1</v>
      </c>
      <c r="F505" s="2">
        <v>10800502</v>
      </c>
    </row>
    <row r="506" spans="1:6" ht="15" customHeight="1">
      <c r="A506" s="2">
        <v>11280503</v>
      </c>
      <c r="B506" s="2"/>
      <c r="C506" s="2">
        <v>3</v>
      </c>
      <c r="D506" s="2"/>
      <c r="E506" s="2">
        <v>1</v>
      </c>
      <c r="F506" s="2">
        <v>10800503</v>
      </c>
    </row>
    <row r="507" spans="1:6" ht="15" customHeight="1">
      <c r="A507" s="2">
        <v>11280504</v>
      </c>
      <c r="B507" s="2"/>
      <c r="C507" s="2">
        <v>3</v>
      </c>
      <c r="D507" s="2"/>
      <c r="E507" s="2">
        <v>1</v>
      </c>
      <c r="F507" s="2">
        <v>10800504</v>
      </c>
    </row>
    <row r="508" spans="1:6" ht="15" customHeight="1">
      <c r="A508" s="2">
        <v>11280505</v>
      </c>
      <c r="B508" s="2"/>
      <c r="C508" s="2">
        <v>3</v>
      </c>
      <c r="D508" s="2"/>
      <c r="E508" s="2">
        <v>1</v>
      </c>
      <c r="F508" s="2">
        <v>10800505</v>
      </c>
    </row>
    <row r="509" spans="1:6" ht="15" customHeight="1">
      <c r="A509" s="2">
        <v>11280506</v>
      </c>
      <c r="B509" s="2"/>
      <c r="C509" s="2">
        <v>3</v>
      </c>
      <c r="D509" s="2"/>
      <c r="E509" s="2">
        <v>1</v>
      </c>
      <c r="F509" s="2">
        <v>10800506</v>
      </c>
    </row>
    <row r="510" spans="1:6" ht="15" customHeight="1">
      <c r="A510" s="2">
        <v>11280507</v>
      </c>
      <c r="B510" s="2"/>
      <c r="C510" s="2">
        <v>3</v>
      </c>
      <c r="D510" s="2"/>
      <c r="E510" s="2">
        <v>1</v>
      </c>
      <c r="F510" s="2">
        <v>10800507</v>
      </c>
    </row>
    <row r="511" spans="1:6" ht="15" customHeight="1">
      <c r="A511" s="2">
        <v>11280508</v>
      </c>
      <c r="B511" s="2"/>
      <c r="C511" s="2">
        <v>3</v>
      </c>
      <c r="D511" s="2"/>
      <c r="E511" s="2">
        <v>1</v>
      </c>
      <c r="F511" s="2">
        <v>10800508</v>
      </c>
    </row>
    <row r="512" spans="1:6" ht="15" customHeight="1">
      <c r="A512" s="2">
        <v>11280509</v>
      </c>
      <c r="B512" s="2"/>
      <c r="C512" s="2">
        <v>3</v>
      </c>
      <c r="D512" s="2"/>
      <c r="E512" s="2">
        <v>1</v>
      </c>
      <c r="F512" s="2">
        <v>10800509</v>
      </c>
    </row>
    <row r="513" spans="1:6" ht="15" customHeight="1">
      <c r="A513" s="2">
        <v>11280510</v>
      </c>
      <c r="B513" s="2"/>
      <c r="C513" s="2">
        <v>3</v>
      </c>
      <c r="D513" s="2"/>
      <c r="E513" s="2">
        <v>1</v>
      </c>
      <c r="F513" s="2">
        <v>10800510</v>
      </c>
    </row>
    <row r="514" spans="1:6" ht="15" customHeight="1">
      <c r="A514" s="2">
        <v>11280511</v>
      </c>
      <c r="B514" s="2"/>
      <c r="C514" s="2">
        <v>3</v>
      </c>
      <c r="D514" s="2"/>
      <c r="E514" s="2">
        <v>1</v>
      </c>
      <c r="F514" s="2">
        <v>10800511</v>
      </c>
    </row>
    <row r="515" spans="1:6" ht="15" customHeight="1">
      <c r="A515" s="2">
        <v>11280512</v>
      </c>
      <c r="B515" s="2"/>
      <c r="C515" s="2">
        <v>3</v>
      </c>
      <c r="D515" s="2"/>
      <c r="E515" s="2">
        <v>1</v>
      </c>
      <c r="F515" s="2">
        <v>10800512</v>
      </c>
    </row>
    <row r="516" spans="1:6" ht="15" customHeight="1">
      <c r="A516" s="2">
        <v>11280513</v>
      </c>
      <c r="B516" s="2"/>
      <c r="C516" s="2">
        <v>3</v>
      </c>
      <c r="D516" s="2"/>
      <c r="E516" s="2">
        <v>1</v>
      </c>
      <c r="F516" s="2">
        <v>10800513</v>
      </c>
    </row>
    <row r="517" spans="1:6" ht="15" customHeight="1">
      <c r="A517" s="2">
        <v>11280514</v>
      </c>
      <c r="B517" s="2"/>
      <c r="C517" s="2">
        <v>3</v>
      </c>
      <c r="D517" s="2"/>
      <c r="E517" s="2">
        <v>1</v>
      </c>
      <c r="F517" s="2">
        <v>10800514</v>
      </c>
    </row>
    <row r="518" spans="1:6" ht="15" customHeight="1">
      <c r="A518" s="2">
        <v>11280515</v>
      </c>
      <c r="B518" s="2"/>
      <c r="C518" s="2">
        <v>3</v>
      </c>
      <c r="D518" s="2"/>
      <c r="E518" s="2">
        <v>1</v>
      </c>
      <c r="F518" s="2">
        <v>10800515</v>
      </c>
    </row>
    <row r="519" spans="1:6" ht="15" customHeight="1">
      <c r="A519" s="2">
        <v>11280516</v>
      </c>
      <c r="B519" s="2"/>
      <c r="C519" s="2">
        <v>3</v>
      </c>
      <c r="D519" s="2"/>
      <c r="E519" s="2">
        <v>1</v>
      </c>
      <c r="F519" s="2">
        <v>10800516</v>
      </c>
    </row>
    <row r="520" spans="1:6" ht="15" customHeight="1">
      <c r="A520" s="2">
        <v>11280517</v>
      </c>
      <c r="B520" s="2"/>
      <c r="C520" s="2">
        <v>3</v>
      </c>
      <c r="D520" s="2"/>
      <c r="E520" s="2">
        <v>1</v>
      </c>
      <c r="F520" s="2">
        <v>10800517</v>
      </c>
    </row>
    <row r="521" spans="1:6" ht="15" customHeight="1">
      <c r="A521" s="2">
        <v>11280518</v>
      </c>
      <c r="B521" s="2"/>
      <c r="C521" s="2">
        <v>3</v>
      </c>
      <c r="D521" s="2"/>
      <c r="E521" s="2">
        <v>1</v>
      </c>
      <c r="F521" s="2">
        <v>10800518</v>
      </c>
    </row>
    <row r="522" spans="1:6" ht="15" customHeight="1">
      <c r="A522" s="2">
        <v>11280519</v>
      </c>
      <c r="B522" s="2"/>
      <c r="C522" s="2">
        <v>3</v>
      </c>
      <c r="D522" s="2"/>
      <c r="E522" s="2">
        <v>1</v>
      </c>
      <c r="F522" s="2">
        <v>10800519</v>
      </c>
    </row>
    <row r="523" spans="1:6" ht="15" customHeight="1">
      <c r="A523" s="2">
        <v>11280520</v>
      </c>
      <c r="B523" s="2"/>
      <c r="C523" s="2">
        <v>3</v>
      </c>
      <c r="D523" s="2"/>
      <c r="E523" s="2">
        <v>1</v>
      </c>
      <c r="F523" s="2">
        <v>10800520</v>
      </c>
    </row>
    <row r="524" spans="1:6" ht="15" customHeight="1">
      <c r="A524" s="2">
        <v>11280521</v>
      </c>
      <c r="B524" s="2"/>
      <c r="C524" s="2">
        <v>3</v>
      </c>
      <c r="D524" s="2"/>
      <c r="E524" s="2">
        <v>1</v>
      </c>
      <c r="F524" s="2">
        <v>10800521</v>
      </c>
    </row>
    <row r="525" spans="1:6" ht="15" customHeight="1">
      <c r="A525" s="2">
        <v>11280522</v>
      </c>
      <c r="B525" s="2"/>
      <c r="C525" s="2">
        <v>3</v>
      </c>
      <c r="D525" s="2"/>
      <c r="E525" s="2">
        <v>1</v>
      </c>
      <c r="F525" s="2">
        <v>10800522</v>
      </c>
    </row>
    <row r="526" spans="1:6" ht="15" customHeight="1">
      <c r="A526" s="2">
        <v>11280523</v>
      </c>
      <c r="B526" s="2"/>
      <c r="C526" s="2">
        <v>3</v>
      </c>
      <c r="D526" s="2"/>
      <c r="E526" s="2">
        <v>1</v>
      </c>
      <c r="F526" s="2">
        <v>10800523</v>
      </c>
    </row>
    <row r="527" spans="1:6" ht="15" customHeight="1">
      <c r="A527" s="2">
        <v>11280524</v>
      </c>
      <c r="B527" s="2"/>
      <c r="C527" s="2">
        <v>3</v>
      </c>
      <c r="D527" s="2"/>
      <c r="E527" s="2">
        <v>1</v>
      </c>
      <c r="F527" s="2">
        <v>10800524</v>
      </c>
    </row>
    <row r="528" spans="1:6" ht="15" customHeight="1">
      <c r="A528" s="2">
        <v>11280525</v>
      </c>
      <c r="B528" s="2"/>
      <c r="C528" s="2">
        <v>3</v>
      </c>
      <c r="D528" s="2"/>
      <c r="E528" s="2">
        <v>1</v>
      </c>
      <c r="F528" s="2">
        <v>10800525</v>
      </c>
    </row>
    <row r="529" spans="1:6" ht="15" customHeight="1">
      <c r="A529" s="2">
        <v>11280526</v>
      </c>
      <c r="B529" s="2"/>
      <c r="C529" s="2">
        <v>3</v>
      </c>
      <c r="D529" s="2"/>
      <c r="E529" s="2">
        <v>1</v>
      </c>
      <c r="F529" s="2">
        <v>10800526</v>
      </c>
    </row>
    <row r="530" spans="1:6" ht="15" customHeight="1">
      <c r="A530" s="2">
        <v>11280527</v>
      </c>
      <c r="B530" s="2"/>
      <c r="C530" s="2">
        <v>3</v>
      </c>
      <c r="D530" s="2"/>
      <c r="E530" s="2">
        <v>1</v>
      </c>
      <c r="F530" s="2">
        <v>10800527</v>
      </c>
    </row>
    <row r="531" spans="1:6" ht="15" customHeight="1">
      <c r="A531" s="2">
        <v>11280528</v>
      </c>
      <c r="B531" s="2"/>
      <c r="C531" s="2">
        <v>3</v>
      </c>
      <c r="D531" s="2"/>
      <c r="E531" s="2">
        <v>1</v>
      </c>
      <c r="F531" s="2">
        <v>10800528</v>
      </c>
    </row>
    <row r="532" spans="1:6" ht="15" customHeight="1">
      <c r="A532" s="2">
        <v>11280529</v>
      </c>
      <c r="B532" s="2"/>
      <c r="C532" s="2">
        <v>3</v>
      </c>
      <c r="D532" s="2"/>
      <c r="E532" s="2">
        <v>1</v>
      </c>
      <c r="F532" s="2">
        <v>10800529</v>
      </c>
    </row>
    <row r="533" spans="1:6" ht="15" customHeight="1">
      <c r="A533" s="2">
        <v>11280530</v>
      </c>
      <c r="B533" s="2"/>
      <c r="C533" s="2">
        <v>3</v>
      </c>
      <c r="D533" s="2"/>
      <c r="E533" s="2">
        <v>1</v>
      </c>
      <c r="F533" s="2">
        <v>10800530</v>
      </c>
    </row>
    <row r="534" spans="1:6" ht="15" customHeight="1">
      <c r="A534" s="2">
        <v>11280531</v>
      </c>
      <c r="B534" s="2"/>
      <c r="C534" s="2">
        <v>3</v>
      </c>
      <c r="D534" s="2"/>
      <c r="E534" s="2">
        <v>1</v>
      </c>
      <c r="F534" s="2">
        <v>10800531</v>
      </c>
    </row>
    <row r="535" spans="1:6" ht="15" customHeight="1">
      <c r="A535" s="2">
        <v>11280532</v>
      </c>
      <c r="B535" s="2"/>
      <c r="C535" s="2">
        <v>3</v>
      </c>
      <c r="D535" s="2"/>
      <c r="E535" s="2">
        <v>1</v>
      </c>
      <c r="F535" s="2">
        <v>10800532</v>
      </c>
    </row>
    <row r="536" spans="1:6" ht="15" customHeight="1">
      <c r="A536" s="2">
        <v>11280533</v>
      </c>
      <c r="B536" s="2"/>
      <c r="C536" s="2">
        <v>3</v>
      </c>
      <c r="D536" s="2"/>
      <c r="E536" s="2">
        <v>1</v>
      </c>
      <c r="F536" s="2">
        <v>10800533</v>
      </c>
    </row>
    <row r="537" spans="1:6" ht="15" customHeight="1">
      <c r="A537" s="2">
        <v>11280534</v>
      </c>
      <c r="B537" s="2"/>
      <c r="C537" s="2">
        <v>3</v>
      </c>
      <c r="D537" s="2"/>
      <c r="E537" s="2">
        <v>1</v>
      </c>
      <c r="F537" s="2">
        <v>10800534</v>
      </c>
    </row>
    <row r="538" spans="1:6" ht="15" customHeight="1">
      <c r="A538" s="2">
        <v>11280535</v>
      </c>
      <c r="B538" s="2"/>
      <c r="C538" s="2">
        <v>3</v>
      </c>
      <c r="D538" s="2"/>
      <c r="E538" s="2">
        <v>1</v>
      </c>
      <c r="F538" s="2">
        <v>10800535</v>
      </c>
    </row>
    <row r="539" spans="1:6" ht="15" customHeight="1">
      <c r="A539" s="2">
        <v>11280536</v>
      </c>
      <c r="B539" s="2"/>
      <c r="C539" s="2">
        <v>3</v>
      </c>
      <c r="D539" s="2"/>
      <c r="E539" s="2">
        <v>1</v>
      </c>
      <c r="F539" s="2">
        <v>10800536</v>
      </c>
    </row>
    <row r="540" spans="1:6" ht="15" customHeight="1">
      <c r="A540" s="2">
        <v>11280537</v>
      </c>
      <c r="B540" s="2"/>
      <c r="C540" s="2">
        <v>3</v>
      </c>
      <c r="D540" s="2"/>
      <c r="E540" s="2">
        <v>1</v>
      </c>
      <c r="F540" s="2">
        <v>10800537</v>
      </c>
    </row>
    <row r="541" spans="1:6" ht="15" customHeight="1">
      <c r="A541" s="2">
        <v>11280538</v>
      </c>
      <c r="B541" s="2"/>
      <c r="C541" s="2">
        <v>3</v>
      </c>
      <c r="D541" s="2"/>
      <c r="E541" s="2">
        <v>1</v>
      </c>
      <c r="F541" s="2">
        <v>10800538</v>
      </c>
    </row>
    <row r="542" spans="1:6" ht="15" customHeight="1">
      <c r="A542" s="2">
        <v>11280539</v>
      </c>
      <c r="B542" s="2"/>
      <c r="C542" s="2">
        <v>3</v>
      </c>
      <c r="D542" s="2"/>
      <c r="E542" s="2">
        <v>1</v>
      </c>
      <c r="F542" s="2">
        <v>10800539</v>
      </c>
    </row>
    <row r="543" spans="1:6" ht="15" customHeight="1">
      <c r="A543" s="2">
        <v>11280540</v>
      </c>
      <c r="B543" s="2"/>
      <c r="C543" s="2">
        <v>3</v>
      </c>
      <c r="D543" s="2"/>
      <c r="E543" s="2">
        <v>1</v>
      </c>
      <c r="F543" s="2">
        <v>10800540</v>
      </c>
    </row>
    <row r="544" spans="1:6" ht="15" customHeight="1">
      <c r="A544" s="2">
        <v>11280541</v>
      </c>
      <c r="B544" s="2"/>
      <c r="C544" s="2">
        <v>3</v>
      </c>
      <c r="D544" s="2"/>
      <c r="E544" s="2">
        <v>1</v>
      </c>
      <c r="F544" s="2">
        <v>10800541</v>
      </c>
    </row>
    <row r="545" spans="1:6" ht="15" customHeight="1">
      <c r="A545" s="2">
        <v>11280542</v>
      </c>
      <c r="B545" s="2"/>
      <c r="C545" s="2">
        <v>3</v>
      </c>
      <c r="D545" s="2"/>
      <c r="E545" s="2">
        <v>1</v>
      </c>
      <c r="F545" s="2">
        <v>10800542</v>
      </c>
    </row>
    <row r="546" spans="1:6" ht="15" customHeight="1">
      <c r="A546" s="2">
        <v>11280543</v>
      </c>
      <c r="B546" s="2"/>
      <c r="C546" s="2">
        <v>3</v>
      </c>
      <c r="D546" s="2"/>
      <c r="E546" s="2">
        <v>1</v>
      </c>
      <c r="F546" s="2">
        <v>10800543</v>
      </c>
    </row>
    <row r="547" spans="1:6" ht="15" customHeight="1">
      <c r="A547" s="2">
        <v>11280544</v>
      </c>
      <c r="B547" s="2"/>
      <c r="C547" s="2">
        <v>3</v>
      </c>
      <c r="D547" s="2"/>
      <c r="E547" s="2">
        <v>1</v>
      </c>
      <c r="F547" s="2">
        <v>10800544</v>
      </c>
    </row>
    <row r="548" spans="1:6" ht="15" customHeight="1">
      <c r="A548" s="2">
        <v>11280545</v>
      </c>
      <c r="B548" s="2"/>
      <c r="C548" s="2">
        <v>3</v>
      </c>
      <c r="D548" s="2"/>
      <c r="E548" s="2">
        <v>1</v>
      </c>
      <c r="F548" s="2">
        <v>10800545</v>
      </c>
    </row>
    <row r="549" spans="1:6" ht="15" customHeight="1">
      <c r="A549" s="2">
        <v>11280546</v>
      </c>
      <c r="B549" s="2"/>
      <c r="C549" s="2">
        <v>3</v>
      </c>
      <c r="D549" s="2"/>
      <c r="E549" s="2">
        <v>1</v>
      </c>
      <c r="F549" s="2">
        <v>10800546</v>
      </c>
    </row>
    <row r="550" spans="1:6" ht="15" customHeight="1">
      <c r="A550" s="2">
        <v>11280547</v>
      </c>
      <c r="B550" s="2"/>
      <c r="C550" s="2">
        <v>3</v>
      </c>
      <c r="D550" s="2"/>
      <c r="E550" s="2">
        <v>1</v>
      </c>
      <c r="F550" s="2">
        <v>10800547</v>
      </c>
    </row>
    <row r="551" spans="1:6" ht="15" customHeight="1">
      <c r="A551" s="2">
        <v>11280548</v>
      </c>
      <c r="B551" s="2"/>
      <c r="C551" s="2">
        <v>3</v>
      </c>
      <c r="D551" s="2"/>
      <c r="E551" s="2">
        <v>1</v>
      </c>
      <c r="F551" s="2">
        <v>10800548</v>
      </c>
    </row>
    <row r="552" spans="1:6" ht="15" customHeight="1">
      <c r="A552" s="2">
        <v>11280549</v>
      </c>
      <c r="B552" s="2"/>
      <c r="C552" s="2">
        <v>3</v>
      </c>
      <c r="D552" s="2"/>
      <c r="E552" s="2">
        <v>1</v>
      </c>
      <c r="F552" s="2">
        <v>10800549</v>
      </c>
    </row>
    <row r="553" spans="1:6" ht="15" customHeight="1">
      <c r="A553" s="2">
        <v>11280550</v>
      </c>
      <c r="B553" s="2"/>
      <c r="C553" s="2">
        <v>3</v>
      </c>
      <c r="D553" s="2"/>
      <c r="E553" s="2">
        <v>1</v>
      </c>
      <c r="F553" s="2">
        <v>10800550</v>
      </c>
    </row>
    <row r="554" spans="1:6" ht="15" customHeight="1">
      <c r="A554" s="2">
        <v>11280551</v>
      </c>
      <c r="B554" s="2"/>
      <c r="C554" s="2">
        <v>3</v>
      </c>
      <c r="D554" s="2"/>
      <c r="E554" s="2">
        <v>1</v>
      </c>
      <c r="F554" s="2">
        <v>10800551</v>
      </c>
    </row>
    <row r="555" spans="1:6" ht="15" customHeight="1">
      <c r="A555" s="2">
        <v>11280552</v>
      </c>
      <c r="B555" s="2"/>
      <c r="C555" s="2">
        <v>3</v>
      </c>
      <c r="D555" s="2"/>
      <c r="E555" s="2">
        <v>1</v>
      </c>
      <c r="F555" s="2">
        <v>10800552</v>
      </c>
    </row>
    <row r="556" spans="1:6" ht="15" customHeight="1">
      <c r="A556" s="2">
        <v>11280553</v>
      </c>
      <c r="B556" s="2"/>
      <c r="C556" s="2">
        <v>3</v>
      </c>
      <c r="D556" s="2"/>
      <c r="E556" s="2">
        <v>1</v>
      </c>
      <c r="F556" s="2">
        <v>10800553</v>
      </c>
    </row>
    <row r="557" spans="1:6" ht="15" customHeight="1">
      <c r="A557" s="2">
        <v>11280554</v>
      </c>
      <c r="B557" s="2"/>
      <c r="C557" s="2">
        <v>3</v>
      </c>
      <c r="D557" s="2"/>
      <c r="E557" s="2">
        <v>1</v>
      </c>
      <c r="F557" s="2">
        <v>10800554</v>
      </c>
    </row>
    <row r="558" spans="1:6" ht="15" customHeight="1">
      <c r="A558" s="2">
        <v>11280555</v>
      </c>
      <c r="B558" s="2"/>
      <c r="C558" s="2">
        <v>3</v>
      </c>
      <c r="D558" s="2"/>
      <c r="E558" s="2">
        <v>1</v>
      </c>
      <c r="F558" s="2">
        <v>10800555</v>
      </c>
    </row>
    <row r="559" spans="1:6" ht="15" customHeight="1">
      <c r="A559" s="2">
        <v>11280556</v>
      </c>
      <c r="B559" s="2"/>
      <c r="C559" s="2">
        <v>3</v>
      </c>
      <c r="D559" s="2"/>
      <c r="E559" s="2">
        <v>1</v>
      </c>
      <c r="F559" s="2">
        <v>10800556</v>
      </c>
    </row>
    <row r="560" spans="1:6" ht="15" customHeight="1">
      <c r="A560" s="2">
        <v>11280557</v>
      </c>
      <c r="B560" s="2"/>
      <c r="C560" s="2">
        <v>3</v>
      </c>
      <c r="D560" s="2"/>
      <c r="E560" s="2">
        <v>1</v>
      </c>
      <c r="F560" s="2">
        <v>10800557</v>
      </c>
    </row>
    <row r="561" spans="1:6" ht="15" customHeight="1">
      <c r="A561" s="2">
        <v>11280558</v>
      </c>
      <c r="B561" s="2"/>
      <c r="C561" s="2">
        <v>3</v>
      </c>
      <c r="D561" s="2"/>
      <c r="E561" s="2">
        <v>1</v>
      </c>
      <c r="F561" s="2">
        <v>10800558</v>
      </c>
    </row>
    <row r="562" spans="1:6" ht="15" customHeight="1">
      <c r="A562" s="2">
        <v>11280559</v>
      </c>
      <c r="B562" s="2"/>
      <c r="C562" s="2">
        <v>3</v>
      </c>
      <c r="D562" s="2"/>
      <c r="E562" s="2">
        <v>1</v>
      </c>
      <c r="F562" s="2">
        <v>10800559</v>
      </c>
    </row>
    <row r="563" spans="1:6" ht="15" customHeight="1">
      <c r="A563" s="2">
        <v>11280560</v>
      </c>
      <c r="B563" s="2"/>
      <c r="C563" s="2">
        <v>3</v>
      </c>
      <c r="D563" s="2"/>
      <c r="E563" s="2">
        <v>1</v>
      </c>
      <c r="F563" s="2">
        <v>10800560</v>
      </c>
    </row>
    <row r="564" spans="1:6" ht="15" customHeight="1">
      <c r="A564" s="2">
        <v>11280561</v>
      </c>
      <c r="B564" s="2"/>
      <c r="C564" s="2">
        <v>3</v>
      </c>
      <c r="D564" s="2"/>
      <c r="E564" s="2">
        <v>1</v>
      </c>
      <c r="F564" s="2">
        <v>10800561</v>
      </c>
    </row>
    <row r="565" spans="1:6" ht="15" customHeight="1">
      <c r="A565" s="2">
        <v>11280562</v>
      </c>
      <c r="B565" s="2"/>
      <c r="C565" s="2">
        <v>3</v>
      </c>
      <c r="D565" s="2"/>
      <c r="E565" s="2">
        <v>1</v>
      </c>
      <c r="F565" s="2">
        <v>10800562</v>
      </c>
    </row>
    <row r="566" spans="1:6" ht="15" customHeight="1">
      <c r="A566" s="2">
        <v>11280563</v>
      </c>
      <c r="B566" s="2"/>
      <c r="C566" s="2">
        <v>3</v>
      </c>
      <c r="D566" s="2"/>
      <c r="E566" s="2">
        <v>1</v>
      </c>
      <c r="F566" s="2">
        <v>10800563</v>
      </c>
    </row>
    <row r="567" spans="1:6" ht="15" customHeight="1">
      <c r="A567" s="2">
        <v>11280564</v>
      </c>
      <c r="B567" s="2"/>
      <c r="C567" s="2">
        <v>3</v>
      </c>
      <c r="D567" s="2"/>
      <c r="E567" s="2">
        <v>1</v>
      </c>
      <c r="F567" s="2">
        <v>10800564</v>
      </c>
    </row>
    <row r="568" spans="1:6" ht="15" customHeight="1">
      <c r="A568" s="2">
        <v>11280565</v>
      </c>
      <c r="B568" s="2"/>
      <c r="C568" s="2">
        <v>3</v>
      </c>
      <c r="D568" s="2"/>
      <c r="E568" s="2">
        <v>1</v>
      </c>
      <c r="F568" s="2">
        <v>10800565</v>
      </c>
    </row>
    <row r="569" spans="1:6" ht="15" customHeight="1">
      <c r="A569" s="2">
        <v>11280566</v>
      </c>
      <c r="B569" s="2"/>
      <c r="C569" s="2">
        <v>3</v>
      </c>
      <c r="D569" s="2"/>
      <c r="E569" s="2">
        <v>1</v>
      </c>
      <c r="F569" s="2">
        <v>10800566</v>
      </c>
    </row>
    <row r="570" spans="1:6" ht="15" customHeight="1">
      <c r="A570" s="2">
        <v>11280567</v>
      </c>
      <c r="B570" s="2"/>
      <c r="C570" s="2">
        <v>3</v>
      </c>
      <c r="D570" s="2"/>
      <c r="E570" s="2">
        <v>1</v>
      </c>
      <c r="F570" s="2">
        <v>10800567</v>
      </c>
    </row>
    <row r="571" spans="1:6" ht="15" customHeight="1">
      <c r="A571" s="2">
        <v>11280568</v>
      </c>
      <c r="B571" s="2"/>
      <c r="C571" s="2">
        <v>3</v>
      </c>
      <c r="D571" s="2"/>
      <c r="E571" s="2">
        <v>1</v>
      </c>
      <c r="F571" s="2">
        <v>10800568</v>
      </c>
    </row>
    <row r="572" spans="1:6" ht="15" customHeight="1">
      <c r="A572" s="2">
        <v>11280569</v>
      </c>
      <c r="B572" s="2"/>
      <c r="C572" s="2">
        <v>3</v>
      </c>
      <c r="D572" s="2"/>
      <c r="E572" s="2">
        <v>1</v>
      </c>
      <c r="F572" s="2">
        <v>10800569</v>
      </c>
    </row>
    <row r="573" spans="1:6" ht="15" customHeight="1">
      <c r="A573" s="2">
        <v>11280570</v>
      </c>
      <c r="B573" s="2"/>
      <c r="C573" s="2">
        <v>3</v>
      </c>
      <c r="D573" s="2"/>
      <c r="E573" s="2">
        <v>1</v>
      </c>
      <c r="F573" s="2">
        <v>10800570</v>
      </c>
    </row>
    <row r="574" spans="1:6" ht="15" customHeight="1">
      <c r="A574" s="2">
        <v>11280571</v>
      </c>
      <c r="B574" s="2"/>
      <c r="C574" s="2">
        <v>3</v>
      </c>
      <c r="D574" s="2"/>
      <c r="E574" s="2">
        <v>1</v>
      </c>
      <c r="F574" s="2">
        <v>10800571</v>
      </c>
    </row>
    <row r="575" spans="1:6" ht="15" customHeight="1">
      <c r="A575" s="2">
        <v>11280572</v>
      </c>
      <c r="B575" s="2"/>
      <c r="C575" s="2">
        <v>3</v>
      </c>
      <c r="D575" s="2"/>
      <c r="E575" s="2">
        <v>1</v>
      </c>
      <c r="F575" s="2">
        <v>10800572</v>
      </c>
    </row>
    <row r="576" spans="1:6" ht="15" customHeight="1">
      <c r="A576" s="2">
        <v>11280573</v>
      </c>
      <c r="B576" s="2"/>
      <c r="C576" s="2">
        <v>3</v>
      </c>
      <c r="D576" s="2"/>
      <c r="E576" s="2">
        <v>1</v>
      </c>
      <c r="F576" s="2">
        <v>10800573</v>
      </c>
    </row>
    <row r="577" spans="1:6" ht="15" customHeight="1">
      <c r="A577" s="2">
        <v>11280574</v>
      </c>
      <c r="B577" s="2"/>
      <c r="C577" s="2">
        <v>3</v>
      </c>
      <c r="D577" s="2"/>
      <c r="E577" s="2">
        <v>1</v>
      </c>
      <c r="F577" s="2">
        <v>10800574</v>
      </c>
    </row>
    <row r="578" spans="1:6" ht="15" customHeight="1">
      <c r="A578" s="2">
        <v>11280575</v>
      </c>
      <c r="B578" s="2"/>
      <c r="C578" s="2">
        <v>3</v>
      </c>
      <c r="D578" s="2"/>
      <c r="E578" s="2">
        <v>1</v>
      </c>
      <c r="F578" s="2">
        <v>10800575</v>
      </c>
    </row>
    <row r="579" spans="1:6" ht="15" customHeight="1">
      <c r="A579" s="2">
        <v>11280576</v>
      </c>
      <c r="B579" s="2"/>
      <c r="C579" s="2">
        <v>3</v>
      </c>
      <c r="D579" s="2"/>
      <c r="E579" s="2">
        <v>1</v>
      </c>
      <c r="F579" s="2">
        <v>10800576</v>
      </c>
    </row>
    <row r="580" spans="1:6" ht="15" customHeight="1">
      <c r="A580" s="2">
        <v>11280577</v>
      </c>
      <c r="B580" s="2"/>
      <c r="C580" s="2">
        <v>3</v>
      </c>
      <c r="D580" s="2"/>
      <c r="E580" s="2">
        <v>1</v>
      </c>
      <c r="F580" s="2">
        <v>10800577</v>
      </c>
    </row>
    <row r="581" spans="1:6" ht="15" customHeight="1">
      <c r="A581" s="2">
        <v>11280578</v>
      </c>
      <c r="B581" s="2"/>
      <c r="C581" s="2">
        <v>3</v>
      </c>
      <c r="D581" s="2"/>
      <c r="E581" s="2">
        <v>1</v>
      </c>
      <c r="F581" s="2">
        <v>10800578</v>
      </c>
    </row>
    <row r="582" spans="1:6" ht="15" customHeight="1">
      <c r="A582" s="2">
        <v>11280579</v>
      </c>
      <c r="B582" s="2"/>
      <c r="C582" s="2">
        <v>3</v>
      </c>
      <c r="D582" s="2"/>
      <c r="E582" s="2">
        <v>1</v>
      </c>
      <c r="F582" s="2">
        <v>10800579</v>
      </c>
    </row>
    <row r="583" spans="1:6" ht="15" customHeight="1">
      <c r="A583" s="2">
        <v>11280580</v>
      </c>
      <c r="B583" s="2"/>
      <c r="C583" s="2">
        <v>3</v>
      </c>
      <c r="D583" s="2"/>
      <c r="E583" s="2">
        <v>1</v>
      </c>
      <c r="F583" s="2">
        <v>10800580</v>
      </c>
    </row>
    <row r="584" spans="1:6" ht="15" customHeight="1">
      <c r="A584" s="2">
        <v>11280581</v>
      </c>
      <c r="B584" s="2"/>
      <c r="C584" s="2">
        <v>3</v>
      </c>
      <c r="D584" s="2"/>
      <c r="E584" s="2">
        <v>1</v>
      </c>
      <c r="F584" s="2">
        <v>10800581</v>
      </c>
    </row>
    <row r="585" spans="1:6" ht="15" customHeight="1">
      <c r="A585" s="2">
        <v>11280582</v>
      </c>
      <c r="B585" s="2"/>
      <c r="C585" s="2">
        <v>3</v>
      </c>
      <c r="D585" s="2"/>
      <c r="E585" s="2">
        <v>1</v>
      </c>
      <c r="F585" s="2">
        <v>10800582</v>
      </c>
    </row>
    <row r="586" spans="1:6" ht="15" customHeight="1">
      <c r="A586" s="2">
        <v>11280583</v>
      </c>
      <c r="B586" s="2"/>
      <c r="C586" s="2">
        <v>3</v>
      </c>
      <c r="D586" s="2"/>
      <c r="E586" s="2">
        <v>1</v>
      </c>
      <c r="F586" s="2">
        <v>10800583</v>
      </c>
    </row>
    <row r="587" spans="1:6" ht="15" customHeight="1">
      <c r="A587" s="2">
        <v>11280584</v>
      </c>
      <c r="B587" s="2"/>
      <c r="C587" s="2">
        <v>3</v>
      </c>
      <c r="D587" s="2"/>
      <c r="E587" s="2">
        <v>1</v>
      </c>
      <c r="F587" s="2">
        <v>10800584</v>
      </c>
    </row>
    <row r="588" spans="1:6" ht="15" customHeight="1">
      <c r="A588" s="2">
        <v>11280585</v>
      </c>
      <c r="B588" s="2"/>
      <c r="C588" s="2">
        <v>3</v>
      </c>
      <c r="D588" s="2"/>
      <c r="E588" s="2">
        <v>1</v>
      </c>
      <c r="F588" s="2">
        <v>10800585</v>
      </c>
    </row>
    <row r="589" spans="1:6" ht="15" customHeight="1">
      <c r="A589" s="2">
        <v>11280586</v>
      </c>
      <c r="B589" s="2"/>
      <c r="C589" s="2">
        <v>3</v>
      </c>
      <c r="D589" s="2"/>
      <c r="E589" s="2">
        <v>1</v>
      </c>
      <c r="F589" s="2">
        <v>10800586</v>
      </c>
    </row>
    <row r="590" spans="1:6" ht="15" customHeight="1">
      <c r="A590" s="2">
        <v>11280587</v>
      </c>
      <c r="B590" s="2"/>
      <c r="C590" s="2">
        <v>3</v>
      </c>
      <c r="D590" s="2"/>
      <c r="E590" s="2">
        <v>1</v>
      </c>
      <c r="F590" s="2">
        <v>10800587</v>
      </c>
    </row>
    <row r="591" spans="1:6" ht="15" customHeight="1">
      <c r="A591" s="2">
        <v>11280588</v>
      </c>
      <c r="B591" s="2"/>
      <c r="C591" s="2">
        <v>3</v>
      </c>
      <c r="D591" s="2"/>
      <c r="E591" s="2">
        <v>1</v>
      </c>
      <c r="F591" s="2">
        <v>10800588</v>
      </c>
    </row>
    <row r="592" spans="1:6" ht="15" customHeight="1">
      <c r="A592" s="2">
        <v>11280589</v>
      </c>
      <c r="B592" s="2"/>
      <c r="C592" s="2">
        <v>3</v>
      </c>
      <c r="D592" s="2"/>
      <c r="E592" s="2">
        <v>1</v>
      </c>
      <c r="F592" s="2">
        <v>10800589</v>
      </c>
    </row>
    <row r="593" spans="1:6" ht="15" customHeight="1">
      <c r="A593" s="2">
        <v>11280590</v>
      </c>
      <c r="B593" s="2"/>
      <c r="C593" s="2">
        <v>3</v>
      </c>
      <c r="D593" s="2"/>
      <c r="E593" s="2">
        <v>1</v>
      </c>
      <c r="F593" s="2">
        <v>10800590</v>
      </c>
    </row>
    <row r="594" spans="1:6" ht="15" customHeight="1">
      <c r="A594" s="2">
        <v>11280591</v>
      </c>
      <c r="B594" s="2"/>
      <c r="C594" s="2">
        <v>3</v>
      </c>
      <c r="D594" s="2"/>
      <c r="E594" s="2">
        <v>1</v>
      </c>
      <c r="F594" s="2">
        <v>10800591</v>
      </c>
    </row>
    <row r="595" spans="1:6" ht="15" customHeight="1">
      <c r="A595" s="2">
        <v>11280592</v>
      </c>
      <c r="B595" s="2"/>
      <c r="C595" s="2">
        <v>3</v>
      </c>
      <c r="D595" s="2"/>
      <c r="E595" s="2">
        <v>1</v>
      </c>
      <c r="F595" s="2">
        <v>10800592</v>
      </c>
    </row>
    <row r="596" spans="1:6" ht="15" customHeight="1">
      <c r="A596" s="2">
        <v>11280593</v>
      </c>
      <c r="B596" s="2"/>
      <c r="C596" s="2">
        <v>3</v>
      </c>
      <c r="D596" s="2"/>
      <c r="E596" s="2">
        <v>1</v>
      </c>
      <c r="F596" s="2">
        <v>10800593</v>
      </c>
    </row>
    <row r="597" spans="1:6" ht="15" customHeight="1">
      <c r="A597" s="2">
        <v>11280594</v>
      </c>
      <c r="B597" s="2"/>
      <c r="C597" s="2">
        <v>3</v>
      </c>
      <c r="D597" s="2"/>
      <c r="E597" s="2">
        <v>1</v>
      </c>
      <c r="F597" s="2">
        <v>10800594</v>
      </c>
    </row>
    <row r="598" spans="1:6" ht="15" customHeight="1">
      <c r="A598" s="2">
        <v>11280595</v>
      </c>
      <c r="B598" s="2"/>
      <c r="C598" s="2">
        <v>3</v>
      </c>
      <c r="D598" s="2"/>
      <c r="E598" s="2">
        <v>1</v>
      </c>
      <c r="F598" s="2">
        <v>10800595</v>
      </c>
    </row>
    <row r="599" spans="1:6" ht="15" customHeight="1">
      <c r="A599" s="2">
        <v>11280596</v>
      </c>
      <c r="B599" s="2"/>
      <c r="C599" s="2">
        <v>3</v>
      </c>
      <c r="D599" s="2"/>
      <c r="E599" s="2">
        <v>1</v>
      </c>
      <c r="F599" s="2">
        <v>10800596</v>
      </c>
    </row>
    <row r="600" spans="1:6" ht="15" customHeight="1">
      <c r="A600" s="2">
        <v>11280597</v>
      </c>
      <c r="B600" s="2"/>
      <c r="C600" s="2">
        <v>3</v>
      </c>
      <c r="D600" s="2"/>
      <c r="E600" s="2">
        <v>1</v>
      </c>
      <c r="F600" s="2">
        <v>10800597</v>
      </c>
    </row>
    <row r="601" spans="1:6" ht="15" customHeight="1">
      <c r="A601" s="2">
        <v>11280598</v>
      </c>
      <c r="B601" s="2"/>
      <c r="C601" s="2">
        <v>3</v>
      </c>
      <c r="D601" s="2"/>
      <c r="E601" s="2">
        <v>1</v>
      </c>
      <c r="F601" s="2">
        <v>10800598</v>
      </c>
    </row>
    <row r="602" spans="1:6" ht="15" customHeight="1">
      <c r="A602" s="2">
        <v>11280599</v>
      </c>
      <c r="B602" s="2"/>
      <c r="C602" s="2">
        <v>3</v>
      </c>
      <c r="D602" s="2"/>
      <c r="E602" s="2">
        <v>1</v>
      </c>
      <c r="F602" s="2">
        <v>10800599</v>
      </c>
    </row>
    <row r="603" spans="1:6" ht="15" customHeight="1">
      <c r="A603" s="2">
        <v>11280600</v>
      </c>
      <c r="B603" s="2"/>
      <c r="C603" s="2">
        <v>3</v>
      </c>
      <c r="D603" s="2"/>
      <c r="E603" s="2">
        <v>1</v>
      </c>
      <c r="F603" s="2">
        <v>10800600</v>
      </c>
    </row>
    <row r="604" spans="1:6" ht="15" customHeight="1">
      <c r="A604" s="2">
        <v>11280601</v>
      </c>
      <c r="B604" s="2"/>
      <c r="C604" s="2">
        <v>3</v>
      </c>
      <c r="D604" s="2"/>
      <c r="E604" s="2">
        <v>1</v>
      </c>
      <c r="F604" s="2">
        <v>10800601</v>
      </c>
    </row>
    <row r="605" spans="1:6" ht="15" customHeight="1">
      <c r="A605" s="2">
        <v>11280602</v>
      </c>
      <c r="B605" s="2"/>
      <c r="C605" s="2">
        <v>3</v>
      </c>
      <c r="D605" s="2"/>
      <c r="E605" s="2">
        <v>1</v>
      </c>
      <c r="F605" s="2">
        <v>10800602</v>
      </c>
    </row>
    <row r="606" spans="1:6" ht="15" customHeight="1">
      <c r="A606" s="2">
        <v>11280603</v>
      </c>
      <c r="B606" s="2"/>
      <c r="C606" s="2">
        <v>3</v>
      </c>
      <c r="D606" s="2"/>
      <c r="E606" s="2">
        <v>1</v>
      </c>
      <c r="F606" s="2">
        <v>10800603</v>
      </c>
    </row>
    <row r="607" spans="1:6" ht="15" customHeight="1">
      <c r="A607" s="2">
        <v>11280604</v>
      </c>
      <c r="B607" s="2"/>
      <c r="C607" s="2">
        <v>3</v>
      </c>
      <c r="D607" s="2"/>
      <c r="E607" s="2">
        <v>1</v>
      </c>
      <c r="F607" s="2">
        <v>10800604</v>
      </c>
    </row>
    <row r="608" spans="1:6" ht="15" customHeight="1">
      <c r="A608" s="2">
        <v>11280605</v>
      </c>
      <c r="B608" s="2"/>
      <c r="C608" s="2">
        <v>3</v>
      </c>
      <c r="D608" s="2"/>
      <c r="E608" s="2">
        <v>1</v>
      </c>
      <c r="F608" s="2">
        <v>10800605</v>
      </c>
    </row>
    <row r="609" spans="1:6" ht="15" customHeight="1">
      <c r="A609" s="2">
        <v>11280606</v>
      </c>
      <c r="B609" s="2"/>
      <c r="C609" s="2">
        <v>3</v>
      </c>
      <c r="D609" s="2"/>
      <c r="E609" s="2">
        <v>1</v>
      </c>
      <c r="F609" s="2">
        <v>10800606</v>
      </c>
    </row>
    <row r="610" spans="1:6" ht="15" customHeight="1">
      <c r="A610" s="2">
        <v>11280607</v>
      </c>
      <c r="B610" s="2"/>
      <c r="C610" s="2">
        <v>3</v>
      </c>
      <c r="D610" s="2"/>
      <c r="E610" s="2">
        <v>1</v>
      </c>
      <c r="F610" s="2">
        <v>10800607</v>
      </c>
    </row>
    <row r="611" spans="1:6" ht="15" customHeight="1">
      <c r="A611" s="2">
        <v>11280608</v>
      </c>
      <c r="B611" s="2"/>
      <c r="C611" s="2">
        <v>3</v>
      </c>
      <c r="D611" s="2"/>
      <c r="E611" s="2">
        <v>1</v>
      </c>
      <c r="F611" s="2">
        <v>10800608</v>
      </c>
    </row>
    <row r="612" spans="1:6" ht="15" customHeight="1">
      <c r="A612" s="2">
        <v>11280609</v>
      </c>
      <c r="B612" s="2"/>
      <c r="C612" s="2">
        <v>3</v>
      </c>
      <c r="D612" s="2"/>
      <c r="E612" s="2">
        <v>1</v>
      </c>
      <c r="F612" s="2">
        <v>10800609</v>
      </c>
    </row>
    <row r="613" spans="1:6" ht="15" customHeight="1">
      <c r="A613" s="2">
        <v>11280610</v>
      </c>
      <c r="B613" s="2"/>
      <c r="C613" s="2">
        <v>3</v>
      </c>
      <c r="D613" s="2"/>
      <c r="E613" s="2">
        <v>1</v>
      </c>
      <c r="F613" s="2">
        <v>10800610</v>
      </c>
    </row>
    <row r="614" spans="1:6" ht="15" customHeight="1">
      <c r="A614" s="2">
        <v>11280611</v>
      </c>
      <c r="B614" s="2"/>
      <c r="C614" s="2">
        <v>3</v>
      </c>
      <c r="D614" s="2"/>
      <c r="E614" s="2">
        <v>1</v>
      </c>
      <c r="F614" s="2">
        <v>10800611</v>
      </c>
    </row>
    <row r="615" spans="1:6" ht="15" customHeight="1">
      <c r="A615" s="2">
        <v>11280612</v>
      </c>
      <c r="B615" s="2"/>
      <c r="C615" s="2">
        <v>3</v>
      </c>
      <c r="D615" s="2"/>
      <c r="E615" s="2">
        <v>1</v>
      </c>
      <c r="F615" s="2">
        <v>10800612</v>
      </c>
    </row>
    <row r="616" spans="1:6" ht="15" customHeight="1">
      <c r="A616" s="2">
        <v>11280613</v>
      </c>
      <c r="B616" s="2"/>
      <c r="C616" s="2">
        <v>3</v>
      </c>
      <c r="D616" s="2"/>
      <c r="E616" s="2">
        <v>1</v>
      </c>
      <c r="F616" s="2">
        <v>10800613</v>
      </c>
    </row>
    <row r="617" spans="1:6" ht="15" customHeight="1">
      <c r="A617" s="2">
        <v>11280614</v>
      </c>
      <c r="B617" s="2"/>
      <c r="C617" s="2">
        <v>3</v>
      </c>
      <c r="D617" s="2"/>
      <c r="E617" s="2">
        <v>1</v>
      </c>
      <c r="F617" s="2">
        <v>10800614</v>
      </c>
    </row>
    <row r="618" spans="1:6" ht="15" customHeight="1">
      <c r="A618" s="2">
        <v>11280615</v>
      </c>
      <c r="B618" s="2"/>
      <c r="C618" s="2">
        <v>3</v>
      </c>
      <c r="D618" s="2"/>
      <c r="E618" s="2">
        <v>1</v>
      </c>
      <c r="F618" s="2">
        <v>10800615</v>
      </c>
    </row>
    <row r="619" spans="1:6" ht="15" customHeight="1">
      <c r="A619" s="2">
        <v>11280616</v>
      </c>
      <c r="B619" s="2"/>
      <c r="C619" s="2">
        <v>3</v>
      </c>
      <c r="D619" s="2"/>
      <c r="E619" s="2">
        <v>1</v>
      </c>
      <c r="F619" s="2">
        <v>10800616</v>
      </c>
    </row>
    <row r="620" spans="1:6" ht="15" customHeight="1">
      <c r="A620" s="2">
        <v>11280617</v>
      </c>
      <c r="B620" s="2"/>
      <c r="C620" s="2">
        <v>3</v>
      </c>
      <c r="D620" s="2"/>
      <c r="E620" s="2">
        <v>1</v>
      </c>
      <c r="F620" s="2">
        <v>10800617</v>
      </c>
    </row>
    <row r="621" spans="1:6" ht="15" customHeight="1">
      <c r="A621" s="2">
        <v>11280618</v>
      </c>
      <c r="B621" s="2"/>
      <c r="C621" s="2">
        <v>3</v>
      </c>
      <c r="D621" s="2"/>
      <c r="E621" s="2">
        <v>1</v>
      </c>
      <c r="F621" s="2">
        <v>10800618</v>
      </c>
    </row>
    <row r="622" spans="1:6" ht="15" customHeight="1">
      <c r="A622" s="2">
        <v>11280619</v>
      </c>
      <c r="B622" s="2"/>
      <c r="C622" s="2">
        <v>3</v>
      </c>
      <c r="D622" s="2"/>
      <c r="E622" s="2">
        <v>1</v>
      </c>
      <c r="F622" s="2">
        <v>10800619</v>
      </c>
    </row>
    <row r="623" spans="1:6" ht="15" customHeight="1">
      <c r="A623" s="2">
        <v>11280620</v>
      </c>
      <c r="B623" s="2"/>
      <c r="C623" s="2">
        <v>3</v>
      </c>
      <c r="D623" s="2"/>
      <c r="E623" s="2">
        <v>1</v>
      </c>
      <c r="F623" s="2">
        <v>10800620</v>
      </c>
    </row>
    <row r="624" spans="1:6" ht="15" customHeight="1">
      <c r="A624" s="2">
        <v>11280621</v>
      </c>
      <c r="B624" s="2"/>
      <c r="C624" s="2">
        <v>3</v>
      </c>
      <c r="D624" s="2"/>
      <c r="E624" s="2">
        <v>1</v>
      </c>
      <c r="F624" s="2">
        <v>10800621</v>
      </c>
    </row>
    <row r="625" spans="1:6" ht="15" customHeight="1">
      <c r="A625" s="2">
        <v>11280622</v>
      </c>
      <c r="B625" s="2"/>
      <c r="C625" s="2">
        <v>3</v>
      </c>
      <c r="D625" s="2"/>
      <c r="E625" s="2">
        <v>1</v>
      </c>
      <c r="F625" s="2">
        <v>10800622</v>
      </c>
    </row>
    <row r="626" spans="1:6" ht="15" customHeight="1">
      <c r="A626" s="2">
        <v>11280623</v>
      </c>
      <c r="B626" s="2"/>
      <c r="C626" s="2">
        <v>3</v>
      </c>
      <c r="D626" s="2"/>
      <c r="E626" s="2">
        <v>1</v>
      </c>
      <c r="F626" s="2">
        <v>10800623</v>
      </c>
    </row>
    <row r="627" spans="1:6" ht="15" customHeight="1">
      <c r="A627" s="2">
        <v>11280624</v>
      </c>
      <c r="B627" s="2"/>
      <c r="C627" s="2">
        <v>3</v>
      </c>
      <c r="D627" s="2"/>
      <c r="E627" s="2">
        <v>1</v>
      </c>
      <c r="F627" s="2">
        <v>10800624</v>
      </c>
    </row>
    <row r="628" spans="1:6" ht="15" customHeight="1">
      <c r="A628" s="2">
        <v>11280625</v>
      </c>
      <c r="B628" s="2"/>
      <c r="C628" s="2">
        <v>3</v>
      </c>
      <c r="D628" s="2"/>
      <c r="E628" s="2">
        <v>1</v>
      </c>
      <c r="F628" s="2">
        <v>10800625</v>
      </c>
    </row>
    <row r="629" spans="1:6" ht="15" customHeight="1">
      <c r="A629" s="2">
        <v>11280626</v>
      </c>
      <c r="B629" s="2"/>
      <c r="C629" s="2">
        <v>3</v>
      </c>
      <c r="D629" s="2"/>
      <c r="E629" s="2">
        <v>1</v>
      </c>
      <c r="F629" s="2">
        <v>10800626</v>
      </c>
    </row>
    <row r="630" spans="1:6" ht="15" customHeight="1">
      <c r="A630" s="2">
        <v>11280627</v>
      </c>
      <c r="B630" s="2"/>
      <c r="C630" s="2">
        <v>3</v>
      </c>
      <c r="D630" s="2"/>
      <c r="E630" s="2">
        <v>1</v>
      </c>
      <c r="F630" s="2">
        <v>10800627</v>
      </c>
    </row>
    <row r="631" spans="1:6" ht="15" customHeight="1">
      <c r="A631" s="2">
        <v>11280628</v>
      </c>
      <c r="B631" s="2"/>
      <c r="C631" s="2">
        <v>3</v>
      </c>
      <c r="D631" s="2"/>
      <c r="E631" s="2">
        <v>1</v>
      </c>
      <c r="F631" s="2">
        <v>10800628</v>
      </c>
    </row>
    <row r="632" spans="1:6" ht="15" customHeight="1">
      <c r="A632" s="2">
        <v>11280629</v>
      </c>
      <c r="B632" s="2"/>
      <c r="C632" s="2">
        <v>3</v>
      </c>
      <c r="D632" s="2"/>
      <c r="E632" s="2">
        <v>1</v>
      </c>
      <c r="F632" s="2">
        <v>10800629</v>
      </c>
    </row>
    <row r="633" spans="1:6" ht="15" customHeight="1">
      <c r="A633" s="2">
        <v>11280630</v>
      </c>
      <c r="B633" s="2"/>
      <c r="C633" s="2">
        <v>3</v>
      </c>
      <c r="D633" s="2"/>
      <c r="E633" s="2">
        <v>1</v>
      </c>
      <c r="F633" s="2">
        <v>10800630</v>
      </c>
    </row>
    <row r="634" spans="1:6" ht="15" customHeight="1">
      <c r="A634" s="2">
        <v>11280631</v>
      </c>
      <c r="B634" s="2"/>
      <c r="C634" s="2">
        <v>3</v>
      </c>
      <c r="D634" s="2"/>
      <c r="E634" s="2">
        <v>1</v>
      </c>
      <c r="F634" s="2">
        <v>10800631</v>
      </c>
    </row>
    <row r="635" spans="1:6" ht="15" customHeight="1">
      <c r="A635" s="2">
        <v>11280632</v>
      </c>
      <c r="B635" s="2"/>
      <c r="C635" s="2">
        <v>3</v>
      </c>
      <c r="D635" s="2"/>
      <c r="E635" s="2">
        <v>1</v>
      </c>
      <c r="F635" s="2">
        <v>10800632</v>
      </c>
    </row>
    <row r="636" spans="1:6" ht="15" customHeight="1">
      <c r="A636" s="2">
        <v>11280633</v>
      </c>
      <c r="B636" s="2"/>
      <c r="C636" s="2">
        <v>3</v>
      </c>
      <c r="D636" s="2"/>
      <c r="E636" s="2">
        <v>1</v>
      </c>
      <c r="F636" s="2">
        <v>10800633</v>
      </c>
    </row>
    <row r="637" spans="1:6" ht="15" customHeight="1">
      <c r="A637" s="2">
        <v>11280634</v>
      </c>
      <c r="B637" s="2"/>
      <c r="C637" s="2">
        <v>3</v>
      </c>
      <c r="D637" s="2"/>
      <c r="E637" s="2">
        <v>1</v>
      </c>
      <c r="F637" s="2">
        <v>10800634</v>
      </c>
    </row>
    <row r="638" spans="1:6" ht="15" customHeight="1">
      <c r="A638" s="2">
        <v>11280635</v>
      </c>
      <c r="B638" s="2"/>
      <c r="C638" s="2">
        <v>3</v>
      </c>
      <c r="D638" s="2"/>
      <c r="E638" s="2">
        <v>1</v>
      </c>
      <c r="F638" s="2">
        <v>10800635</v>
      </c>
    </row>
    <row r="639" spans="1:6" ht="15" customHeight="1">
      <c r="A639" s="2">
        <v>11280636</v>
      </c>
      <c r="B639" s="2"/>
      <c r="C639" s="2">
        <v>3</v>
      </c>
      <c r="D639" s="2"/>
      <c r="E639" s="2">
        <v>1</v>
      </c>
      <c r="F639" s="2">
        <v>10800636</v>
      </c>
    </row>
    <row r="640" spans="1:6" ht="15" customHeight="1">
      <c r="A640" s="2">
        <v>11280637</v>
      </c>
      <c r="B640" s="2"/>
      <c r="C640" s="2">
        <v>3</v>
      </c>
      <c r="D640" s="2"/>
      <c r="E640" s="2">
        <v>1</v>
      </c>
      <c r="F640" s="2">
        <v>10800637</v>
      </c>
    </row>
    <row r="641" spans="1:6" ht="15" customHeight="1">
      <c r="A641" s="2">
        <v>11280638</v>
      </c>
      <c r="B641" s="2"/>
      <c r="C641" s="2">
        <v>3</v>
      </c>
      <c r="D641" s="2"/>
      <c r="E641" s="2">
        <v>1</v>
      </c>
      <c r="F641" s="2">
        <v>10800638</v>
      </c>
    </row>
    <row r="642" spans="1:6" ht="15" customHeight="1">
      <c r="A642" s="2">
        <v>11280639</v>
      </c>
      <c r="B642" s="2"/>
      <c r="C642" s="2">
        <v>3</v>
      </c>
      <c r="D642" s="2"/>
      <c r="E642" s="2">
        <v>1</v>
      </c>
      <c r="F642" s="2">
        <v>10800639</v>
      </c>
    </row>
    <row r="643" spans="1:6" ht="15" customHeight="1">
      <c r="A643" s="2">
        <v>11280640</v>
      </c>
      <c r="B643" s="2"/>
      <c r="C643" s="2">
        <v>3</v>
      </c>
      <c r="D643" s="2"/>
      <c r="E643" s="2">
        <v>1</v>
      </c>
      <c r="F643" s="2">
        <v>10800640</v>
      </c>
    </row>
    <row r="644" spans="1:6" ht="15" customHeight="1">
      <c r="A644" s="2">
        <v>11280641</v>
      </c>
      <c r="B644" s="2"/>
      <c r="C644" s="2">
        <v>3</v>
      </c>
      <c r="D644" s="2"/>
      <c r="E644" s="2">
        <v>1</v>
      </c>
      <c r="F644" s="2">
        <v>10800641</v>
      </c>
    </row>
    <row r="645" spans="1:6" ht="15" customHeight="1">
      <c r="A645" s="2">
        <v>11280642</v>
      </c>
      <c r="B645" s="2"/>
      <c r="C645" s="2">
        <v>3</v>
      </c>
      <c r="D645" s="2"/>
      <c r="E645" s="2">
        <v>1</v>
      </c>
      <c r="F645" s="2">
        <v>10800642</v>
      </c>
    </row>
    <row r="646" spans="1:6" ht="15" customHeight="1">
      <c r="A646" s="2">
        <v>11280643</v>
      </c>
      <c r="B646" s="2"/>
      <c r="C646" s="2">
        <v>3</v>
      </c>
      <c r="D646" s="2"/>
      <c r="E646" s="2">
        <v>1</v>
      </c>
      <c r="F646" s="2">
        <v>10800643</v>
      </c>
    </row>
    <row r="647" spans="1:6" ht="15" customHeight="1">
      <c r="A647" s="2">
        <v>11280644</v>
      </c>
      <c r="B647" s="2"/>
      <c r="C647" s="2">
        <v>3</v>
      </c>
      <c r="D647" s="2"/>
      <c r="E647" s="2">
        <v>1</v>
      </c>
      <c r="F647" s="2">
        <v>10800644</v>
      </c>
    </row>
    <row r="648" spans="1:6" ht="15" customHeight="1">
      <c r="A648" s="2">
        <v>11280645</v>
      </c>
      <c r="B648" s="2"/>
      <c r="C648" s="2">
        <v>3</v>
      </c>
      <c r="D648" s="2"/>
      <c r="E648" s="2">
        <v>1</v>
      </c>
      <c r="F648" s="2">
        <v>10800645</v>
      </c>
    </row>
    <row r="649" spans="1:6" ht="15" customHeight="1">
      <c r="A649" s="2">
        <v>11280646</v>
      </c>
      <c r="B649" s="2"/>
      <c r="C649" s="2">
        <v>3</v>
      </c>
      <c r="D649" s="2"/>
      <c r="E649" s="2">
        <v>1</v>
      </c>
      <c r="F649" s="2">
        <v>10800646</v>
      </c>
    </row>
    <row r="650" spans="1:6" ht="15" customHeight="1">
      <c r="A650" s="2">
        <v>11280647</v>
      </c>
      <c r="B650" s="2"/>
      <c r="C650" s="2">
        <v>3</v>
      </c>
      <c r="D650" s="2"/>
      <c r="E650" s="2">
        <v>1</v>
      </c>
      <c r="F650" s="2">
        <v>10800647</v>
      </c>
    </row>
    <row r="651" spans="1:6" ht="15" customHeight="1">
      <c r="A651" s="2">
        <v>11280648</v>
      </c>
      <c r="B651" s="2"/>
      <c r="C651" s="2">
        <v>3</v>
      </c>
      <c r="D651" s="2"/>
      <c r="E651" s="2">
        <v>1</v>
      </c>
      <c r="F651" s="2">
        <v>10800648</v>
      </c>
    </row>
    <row r="652" spans="1:6" ht="15" customHeight="1">
      <c r="A652" s="2">
        <v>11280649</v>
      </c>
      <c r="B652" s="2"/>
      <c r="C652" s="2">
        <v>3</v>
      </c>
      <c r="D652" s="2"/>
      <c r="E652" s="2">
        <v>1</v>
      </c>
      <c r="F652" s="2">
        <v>10800649</v>
      </c>
    </row>
    <row r="653" spans="1:6" ht="15" customHeight="1">
      <c r="A653" s="2">
        <v>11280650</v>
      </c>
      <c r="B653" s="2"/>
      <c r="C653" s="2">
        <v>3</v>
      </c>
      <c r="D653" s="2"/>
      <c r="E653" s="2">
        <v>1</v>
      </c>
      <c r="F653" s="2">
        <v>10800650</v>
      </c>
    </row>
    <row r="654" spans="1:6" ht="15" customHeight="1">
      <c r="A654" s="2">
        <v>11280651</v>
      </c>
      <c r="B654" s="2"/>
      <c r="C654" s="2">
        <v>3</v>
      </c>
      <c r="D654" s="2"/>
      <c r="E654" s="2">
        <v>1</v>
      </c>
      <c r="F654" s="2">
        <v>10800651</v>
      </c>
    </row>
    <row r="655" spans="1:6" ht="15" customHeight="1">
      <c r="A655" s="2">
        <v>11280652</v>
      </c>
      <c r="B655" s="2"/>
      <c r="C655" s="2">
        <v>3</v>
      </c>
      <c r="D655" s="2"/>
      <c r="E655" s="2">
        <v>1</v>
      </c>
      <c r="F655" s="2">
        <v>10800652</v>
      </c>
    </row>
    <row r="656" spans="1:6" ht="15" customHeight="1">
      <c r="A656" s="2">
        <v>11280653</v>
      </c>
      <c r="B656" s="2"/>
      <c r="C656" s="2">
        <v>3</v>
      </c>
      <c r="D656" s="2"/>
      <c r="E656" s="2">
        <v>1</v>
      </c>
      <c r="F656" s="2">
        <v>10800653</v>
      </c>
    </row>
    <row r="657" spans="1:6" ht="15" customHeight="1">
      <c r="A657" s="2">
        <v>11280654</v>
      </c>
      <c r="B657" s="2"/>
      <c r="C657" s="2">
        <v>3</v>
      </c>
      <c r="D657" s="2"/>
      <c r="E657" s="2">
        <v>1</v>
      </c>
      <c r="F657" s="2">
        <v>10800654</v>
      </c>
    </row>
    <row r="658" spans="1:6" ht="15" customHeight="1">
      <c r="A658" s="2">
        <v>11280655</v>
      </c>
      <c r="B658" s="2"/>
      <c r="C658" s="2">
        <v>3</v>
      </c>
      <c r="D658" s="2"/>
      <c r="E658" s="2">
        <v>1</v>
      </c>
      <c r="F658" s="2">
        <v>10800655</v>
      </c>
    </row>
    <row r="659" spans="1:6" ht="15" customHeight="1">
      <c r="A659" s="2">
        <v>11280656</v>
      </c>
      <c r="B659" s="2"/>
      <c r="C659" s="2">
        <v>3</v>
      </c>
      <c r="D659" s="2"/>
      <c r="E659" s="2">
        <v>1</v>
      </c>
      <c r="F659" s="2">
        <v>10800656</v>
      </c>
    </row>
    <row r="660" spans="1:6" ht="15" customHeight="1">
      <c r="A660" s="2">
        <v>11280657</v>
      </c>
      <c r="B660" s="2"/>
      <c r="C660" s="2">
        <v>3</v>
      </c>
      <c r="D660" s="2"/>
      <c r="E660" s="2">
        <v>1</v>
      </c>
      <c r="F660" s="2">
        <v>10800657</v>
      </c>
    </row>
    <row r="661" spans="1:6" ht="15" customHeight="1">
      <c r="A661" s="2">
        <v>11280658</v>
      </c>
      <c r="B661" s="2"/>
      <c r="C661" s="2">
        <v>3</v>
      </c>
      <c r="D661" s="2"/>
      <c r="E661" s="2">
        <v>1</v>
      </c>
      <c r="F661" s="2">
        <v>10800658</v>
      </c>
    </row>
    <row r="662" spans="1:6" ht="15" customHeight="1">
      <c r="A662" s="2">
        <v>11280659</v>
      </c>
      <c r="B662" s="2"/>
      <c r="C662" s="2">
        <v>3</v>
      </c>
      <c r="D662" s="2"/>
      <c r="E662" s="2">
        <v>1</v>
      </c>
      <c r="F662" s="2">
        <v>10800659</v>
      </c>
    </row>
    <row r="663" spans="1:6" ht="15" customHeight="1">
      <c r="A663" s="2">
        <v>11280660</v>
      </c>
      <c r="B663" s="2"/>
      <c r="C663" s="2">
        <v>3</v>
      </c>
      <c r="D663" s="2"/>
      <c r="E663" s="2">
        <v>1</v>
      </c>
      <c r="F663" s="2">
        <v>10800660</v>
      </c>
    </row>
    <row r="664" spans="1:6" ht="15" customHeight="1">
      <c r="A664" s="2">
        <v>11280661</v>
      </c>
      <c r="B664" s="2"/>
      <c r="C664" s="2">
        <v>3</v>
      </c>
      <c r="D664" s="2"/>
      <c r="E664" s="2">
        <v>1</v>
      </c>
      <c r="F664" s="2">
        <v>10800661</v>
      </c>
    </row>
    <row r="665" spans="1:6" ht="15" customHeight="1">
      <c r="A665" s="2">
        <v>11280662</v>
      </c>
      <c r="B665" s="2"/>
      <c r="C665" s="2">
        <v>3</v>
      </c>
      <c r="D665" s="2"/>
      <c r="E665" s="2">
        <v>1</v>
      </c>
      <c r="F665" s="2">
        <v>10800662</v>
      </c>
    </row>
    <row r="666" spans="1:6" ht="15" customHeight="1">
      <c r="A666" s="2">
        <v>11280663</v>
      </c>
      <c r="B666" s="2"/>
      <c r="C666" s="2">
        <v>3</v>
      </c>
      <c r="D666" s="2"/>
      <c r="E666" s="2">
        <v>1</v>
      </c>
      <c r="F666" s="2">
        <v>10800663</v>
      </c>
    </row>
    <row r="667" spans="1:6" ht="15" customHeight="1">
      <c r="A667" s="2">
        <v>11280664</v>
      </c>
      <c r="B667" s="2"/>
      <c r="C667" s="2">
        <v>3</v>
      </c>
      <c r="D667" s="2"/>
      <c r="E667" s="2">
        <v>1</v>
      </c>
      <c r="F667" s="2">
        <v>10800664</v>
      </c>
    </row>
    <row r="668" spans="1:6" ht="15" customHeight="1">
      <c r="A668" s="2">
        <v>11280665</v>
      </c>
      <c r="B668" s="2"/>
      <c r="C668" s="2">
        <v>3</v>
      </c>
      <c r="D668" s="2"/>
      <c r="E668" s="2">
        <v>1</v>
      </c>
      <c r="F668" s="2">
        <v>10800665</v>
      </c>
    </row>
    <row r="669" spans="1:6" ht="15" customHeight="1">
      <c r="A669" s="2">
        <v>11280666</v>
      </c>
      <c r="B669" s="2"/>
      <c r="C669" s="2">
        <v>3</v>
      </c>
      <c r="D669" s="2"/>
      <c r="E669" s="2">
        <v>1</v>
      </c>
      <c r="F669" s="2">
        <v>10800666</v>
      </c>
    </row>
    <row r="670" spans="1:6" ht="15" customHeight="1">
      <c r="A670" s="2">
        <v>11280667</v>
      </c>
      <c r="B670" s="2"/>
      <c r="C670" s="2">
        <v>3</v>
      </c>
      <c r="D670" s="2"/>
      <c r="E670" s="2">
        <v>1</v>
      </c>
      <c r="F670" s="2">
        <v>10800667</v>
      </c>
    </row>
    <row r="671" spans="1:6" ht="15" customHeight="1">
      <c r="A671" s="2">
        <v>11280668</v>
      </c>
      <c r="B671" s="2"/>
      <c r="C671" s="2">
        <v>3</v>
      </c>
      <c r="D671" s="2"/>
      <c r="E671" s="2">
        <v>1</v>
      </c>
      <c r="F671" s="2">
        <v>10800668</v>
      </c>
    </row>
    <row r="672" spans="1:6" ht="15" customHeight="1">
      <c r="A672" s="2">
        <v>11280669</v>
      </c>
      <c r="B672" s="2"/>
      <c r="C672" s="2">
        <v>3</v>
      </c>
      <c r="D672" s="2"/>
      <c r="E672" s="2">
        <v>1</v>
      </c>
      <c r="F672" s="2">
        <v>10800669</v>
      </c>
    </row>
    <row r="673" spans="1:6" ht="15" customHeight="1">
      <c r="A673" s="2">
        <v>11280670</v>
      </c>
      <c r="B673" s="2"/>
      <c r="C673" s="2">
        <v>3</v>
      </c>
      <c r="D673" s="2"/>
      <c r="E673" s="2">
        <v>1</v>
      </c>
      <c r="F673" s="2">
        <v>10800670</v>
      </c>
    </row>
    <row r="674" spans="1:6" ht="15" customHeight="1">
      <c r="A674" s="2">
        <v>11280671</v>
      </c>
      <c r="B674" s="2"/>
      <c r="C674" s="2">
        <v>3</v>
      </c>
      <c r="D674" s="2"/>
      <c r="E674" s="2">
        <v>1</v>
      </c>
      <c r="F674" s="2">
        <v>10800671</v>
      </c>
    </row>
    <row r="675" spans="1:6" ht="15" customHeight="1">
      <c r="A675" s="2">
        <v>11280672</v>
      </c>
      <c r="B675" s="2"/>
      <c r="C675" s="2">
        <v>3</v>
      </c>
      <c r="D675" s="2"/>
      <c r="E675" s="2">
        <v>1</v>
      </c>
      <c r="F675" s="2">
        <v>10800672</v>
      </c>
    </row>
    <row r="676" spans="1:6" ht="15" customHeight="1">
      <c r="A676" s="2">
        <v>11280673</v>
      </c>
      <c r="B676" s="2"/>
      <c r="C676" s="2">
        <v>3</v>
      </c>
      <c r="D676" s="2"/>
      <c r="E676" s="2">
        <v>1</v>
      </c>
      <c r="F676" s="2">
        <v>10800673</v>
      </c>
    </row>
    <row r="677" spans="1:6" ht="15" customHeight="1">
      <c r="A677" s="2">
        <v>11280674</v>
      </c>
      <c r="B677" s="2"/>
      <c r="C677" s="2">
        <v>3</v>
      </c>
      <c r="D677" s="2"/>
      <c r="E677" s="2">
        <v>1</v>
      </c>
      <c r="F677" s="2">
        <v>10800674</v>
      </c>
    </row>
    <row r="678" spans="1:6" ht="15" customHeight="1">
      <c r="A678" s="2">
        <v>11280675</v>
      </c>
      <c r="B678" s="2"/>
      <c r="C678" s="2">
        <v>3</v>
      </c>
      <c r="D678" s="2"/>
      <c r="E678" s="2">
        <v>1</v>
      </c>
      <c r="F678" s="2">
        <v>10800675</v>
      </c>
    </row>
    <row r="679" spans="1:6" ht="15" customHeight="1">
      <c r="A679" s="2">
        <v>11280676</v>
      </c>
      <c r="B679" s="2"/>
      <c r="C679" s="2">
        <v>3</v>
      </c>
      <c r="D679" s="2"/>
      <c r="E679" s="2">
        <v>1</v>
      </c>
      <c r="F679" s="2">
        <v>10800676</v>
      </c>
    </row>
    <row r="680" spans="1:6" ht="15" customHeight="1">
      <c r="A680" s="2">
        <v>11280677</v>
      </c>
      <c r="B680" s="2"/>
      <c r="C680" s="2">
        <v>3</v>
      </c>
      <c r="D680" s="2"/>
      <c r="E680" s="2">
        <v>1</v>
      </c>
      <c r="F680" s="2">
        <v>10800677</v>
      </c>
    </row>
    <row r="681" spans="1:6" ht="15" customHeight="1">
      <c r="A681" s="2">
        <v>11280678</v>
      </c>
      <c r="B681" s="2"/>
      <c r="C681" s="2">
        <v>3</v>
      </c>
      <c r="D681" s="2"/>
      <c r="E681" s="2">
        <v>1</v>
      </c>
      <c r="F681" s="2">
        <v>10800678</v>
      </c>
    </row>
    <row r="682" spans="1:6" ht="15" customHeight="1">
      <c r="A682" s="2">
        <v>11280679</v>
      </c>
      <c r="B682" s="2"/>
      <c r="C682" s="2">
        <v>3</v>
      </c>
      <c r="D682" s="2"/>
      <c r="E682" s="2">
        <v>1</v>
      </c>
      <c r="F682" s="2">
        <v>10800679</v>
      </c>
    </row>
    <row r="683" spans="1:6" ht="15" customHeight="1">
      <c r="A683" s="2">
        <v>11280680</v>
      </c>
      <c r="B683" s="2"/>
      <c r="C683" s="2">
        <v>3</v>
      </c>
      <c r="D683" s="2"/>
      <c r="E683" s="2">
        <v>1</v>
      </c>
      <c r="F683" s="2">
        <v>10800680</v>
      </c>
    </row>
    <row r="684" spans="1:6" ht="15" customHeight="1">
      <c r="A684" s="2">
        <v>11280681</v>
      </c>
      <c r="B684" s="2"/>
      <c r="C684" s="2">
        <v>3</v>
      </c>
      <c r="D684" s="2"/>
      <c r="E684" s="2">
        <v>1</v>
      </c>
      <c r="F684" s="2">
        <v>10800681</v>
      </c>
    </row>
    <row r="685" spans="1:6" ht="15" customHeight="1">
      <c r="A685" s="2">
        <v>11280682</v>
      </c>
      <c r="B685" s="2"/>
      <c r="C685" s="2">
        <v>3</v>
      </c>
      <c r="D685" s="2"/>
      <c r="E685" s="2">
        <v>1</v>
      </c>
      <c r="F685" s="2">
        <v>10800682</v>
      </c>
    </row>
    <row r="686" spans="1:6" ht="15" customHeight="1">
      <c r="A686" s="2">
        <v>11280683</v>
      </c>
      <c r="B686" s="2"/>
      <c r="C686" s="2">
        <v>3</v>
      </c>
      <c r="D686" s="2"/>
      <c r="E686" s="2">
        <v>1</v>
      </c>
      <c r="F686" s="2">
        <v>10800683</v>
      </c>
    </row>
    <row r="687" spans="1:6" ht="15" customHeight="1">
      <c r="A687" s="2">
        <v>11280684</v>
      </c>
      <c r="B687" s="2"/>
      <c r="C687" s="2">
        <v>3</v>
      </c>
      <c r="D687" s="2"/>
      <c r="E687" s="2">
        <v>1</v>
      </c>
      <c r="F687" s="2">
        <v>10800684</v>
      </c>
    </row>
    <row r="688" spans="1:6" ht="15" customHeight="1">
      <c r="A688" s="2">
        <v>11280685</v>
      </c>
      <c r="B688" s="2"/>
      <c r="C688" s="2">
        <v>3</v>
      </c>
      <c r="D688" s="2"/>
      <c r="E688" s="2">
        <v>1</v>
      </c>
      <c r="F688" s="2">
        <v>10800685</v>
      </c>
    </row>
    <row r="689" spans="1:6" ht="15" customHeight="1">
      <c r="A689" s="2">
        <v>11280686</v>
      </c>
      <c r="B689" s="2"/>
      <c r="C689" s="2">
        <v>3</v>
      </c>
      <c r="D689" s="2"/>
      <c r="E689" s="2">
        <v>1</v>
      </c>
      <c r="F689" s="2">
        <v>10800686</v>
      </c>
    </row>
    <row r="690" spans="1:6" ht="15" customHeight="1">
      <c r="A690" s="2">
        <v>11280687</v>
      </c>
      <c r="B690" s="2"/>
      <c r="C690" s="2">
        <v>3</v>
      </c>
      <c r="D690" s="2"/>
      <c r="E690" s="2">
        <v>1</v>
      </c>
      <c r="F690" s="2">
        <v>10800687</v>
      </c>
    </row>
    <row r="691" spans="1:6" ht="15" customHeight="1">
      <c r="A691" s="2">
        <v>11280688</v>
      </c>
      <c r="B691" s="2"/>
      <c r="C691" s="2">
        <v>3</v>
      </c>
      <c r="D691" s="2"/>
      <c r="E691" s="2">
        <v>1</v>
      </c>
      <c r="F691" s="2">
        <v>10800688</v>
      </c>
    </row>
    <row r="692" spans="1:6" ht="15" customHeight="1">
      <c r="A692" s="2">
        <v>11280689</v>
      </c>
      <c r="B692" s="2"/>
      <c r="C692" s="2">
        <v>3</v>
      </c>
      <c r="D692" s="2"/>
      <c r="E692" s="2">
        <v>1</v>
      </c>
      <c r="F692" s="2">
        <v>10800689</v>
      </c>
    </row>
    <row r="693" spans="1:6" ht="15" customHeight="1">
      <c r="A693" s="2">
        <v>11280690</v>
      </c>
      <c r="B693" s="2"/>
      <c r="C693" s="2">
        <v>3</v>
      </c>
      <c r="D693" s="2"/>
      <c r="E693" s="2">
        <v>1</v>
      </c>
      <c r="F693" s="2">
        <v>10800690</v>
      </c>
    </row>
    <row r="694" spans="1:6" ht="15" customHeight="1">
      <c r="A694" s="2">
        <v>11280691</v>
      </c>
      <c r="B694" s="2"/>
      <c r="C694" s="2">
        <v>3</v>
      </c>
      <c r="D694" s="2"/>
      <c r="E694" s="2">
        <v>1</v>
      </c>
      <c r="F694" s="2">
        <v>10800691</v>
      </c>
    </row>
    <row r="695" spans="1:6" ht="15" customHeight="1">
      <c r="A695" s="2">
        <v>11280692</v>
      </c>
      <c r="B695" s="2"/>
      <c r="C695" s="2">
        <v>3</v>
      </c>
      <c r="D695" s="2"/>
      <c r="E695" s="2">
        <v>1</v>
      </c>
      <c r="F695" s="2">
        <v>10800692</v>
      </c>
    </row>
    <row r="696" spans="1:6" ht="15" customHeight="1">
      <c r="A696" s="2">
        <v>11280693</v>
      </c>
      <c r="B696" s="2"/>
      <c r="C696" s="2">
        <v>3</v>
      </c>
      <c r="D696" s="2"/>
      <c r="E696" s="2">
        <v>1</v>
      </c>
      <c r="F696" s="2">
        <v>10800693</v>
      </c>
    </row>
    <row r="697" spans="1:6" ht="15" customHeight="1">
      <c r="A697" s="2">
        <v>11280694</v>
      </c>
      <c r="B697" s="2"/>
      <c r="C697" s="2">
        <v>3</v>
      </c>
      <c r="D697" s="2"/>
      <c r="E697" s="2">
        <v>1</v>
      </c>
      <c r="F697" s="2">
        <v>10800694</v>
      </c>
    </row>
    <row r="698" spans="1:6" ht="15" customHeight="1">
      <c r="A698" s="2">
        <v>11280695</v>
      </c>
      <c r="B698" s="2"/>
      <c r="C698" s="2">
        <v>3</v>
      </c>
      <c r="D698" s="2"/>
      <c r="E698" s="2">
        <v>1</v>
      </c>
      <c r="F698" s="2">
        <v>10800695</v>
      </c>
    </row>
    <row r="699" spans="1:6" ht="15" customHeight="1">
      <c r="A699" s="2">
        <v>11280696</v>
      </c>
      <c r="B699" s="2"/>
      <c r="C699" s="2">
        <v>3</v>
      </c>
      <c r="D699" s="2"/>
      <c r="E699" s="2">
        <v>1</v>
      </c>
      <c r="F699" s="2">
        <v>10800696</v>
      </c>
    </row>
    <row r="700" spans="1:6" ht="15" customHeight="1">
      <c r="A700" s="2">
        <v>11280697</v>
      </c>
      <c r="B700" s="2"/>
      <c r="C700" s="2">
        <v>3</v>
      </c>
      <c r="D700" s="2"/>
      <c r="E700" s="2">
        <v>1</v>
      </c>
      <c r="F700" s="2">
        <v>10800697</v>
      </c>
    </row>
    <row r="701" spans="1:6" ht="15" customHeight="1">
      <c r="A701" s="2">
        <v>11280698</v>
      </c>
      <c r="B701" s="2"/>
      <c r="C701" s="2">
        <v>3</v>
      </c>
      <c r="D701" s="2"/>
      <c r="E701" s="2">
        <v>1</v>
      </c>
      <c r="F701" s="2">
        <v>10800698</v>
      </c>
    </row>
    <row r="702" spans="1:6" ht="15" customHeight="1">
      <c r="A702" s="2">
        <v>11280699</v>
      </c>
      <c r="B702" s="2"/>
      <c r="C702" s="2">
        <v>3</v>
      </c>
      <c r="D702" s="2"/>
      <c r="E702" s="2">
        <v>1</v>
      </c>
      <c r="F702" s="2">
        <v>10800699</v>
      </c>
    </row>
    <row r="703" spans="1:6" ht="15" customHeight="1">
      <c r="A703" s="2">
        <v>11280700</v>
      </c>
      <c r="B703" s="2"/>
      <c r="C703" s="2">
        <v>3</v>
      </c>
      <c r="D703" s="2"/>
      <c r="E703" s="2">
        <v>1</v>
      </c>
      <c r="F703" s="2">
        <v>10800700</v>
      </c>
    </row>
    <row r="704" spans="1:6" ht="15" customHeight="1">
      <c r="A704" s="2">
        <v>11280701</v>
      </c>
      <c r="B704" s="2"/>
      <c r="C704" s="2">
        <v>3</v>
      </c>
      <c r="D704" s="2"/>
      <c r="E704" s="2">
        <v>1</v>
      </c>
      <c r="F704" s="2">
        <v>10800701</v>
      </c>
    </row>
    <row r="705" spans="1:6" ht="15" customHeight="1">
      <c r="A705" s="2">
        <v>11280702</v>
      </c>
      <c r="B705" s="2"/>
      <c r="C705" s="2">
        <v>3</v>
      </c>
      <c r="D705" s="2"/>
      <c r="E705" s="2">
        <v>1</v>
      </c>
      <c r="F705" s="2">
        <v>10800702</v>
      </c>
    </row>
    <row r="706" spans="1:6" ht="15" customHeight="1">
      <c r="A706" s="2">
        <v>11280703</v>
      </c>
      <c r="B706" s="2"/>
      <c r="C706" s="2">
        <v>3</v>
      </c>
      <c r="D706" s="2"/>
      <c r="E706" s="2">
        <v>1</v>
      </c>
      <c r="F706" s="2">
        <v>10800703</v>
      </c>
    </row>
    <row r="707" spans="1:6" ht="15" customHeight="1">
      <c r="A707" s="2">
        <v>11280704</v>
      </c>
      <c r="B707" s="2"/>
      <c r="C707" s="2">
        <v>3</v>
      </c>
      <c r="D707" s="2"/>
      <c r="E707" s="2">
        <v>1</v>
      </c>
      <c r="F707" s="2">
        <v>10800704</v>
      </c>
    </row>
    <row r="708" spans="1:6" ht="15" customHeight="1">
      <c r="A708" s="2">
        <v>11280705</v>
      </c>
      <c r="B708" s="2"/>
      <c r="C708" s="2">
        <v>3</v>
      </c>
      <c r="D708" s="2"/>
      <c r="E708" s="2">
        <v>1</v>
      </c>
      <c r="F708" s="2">
        <v>10800705</v>
      </c>
    </row>
    <row r="709" spans="1:6" ht="15" customHeight="1">
      <c r="A709" s="2">
        <v>11280706</v>
      </c>
      <c r="B709" s="2"/>
      <c r="C709" s="2">
        <v>3</v>
      </c>
      <c r="D709" s="2"/>
      <c r="E709" s="2">
        <v>1</v>
      </c>
      <c r="F709" s="2">
        <v>10800706</v>
      </c>
    </row>
    <row r="710" spans="1:6" ht="15" customHeight="1">
      <c r="A710" s="2">
        <v>11280707</v>
      </c>
      <c r="B710" s="2"/>
      <c r="C710" s="2">
        <v>3</v>
      </c>
      <c r="D710" s="2"/>
      <c r="E710" s="2">
        <v>1</v>
      </c>
      <c r="F710" s="2">
        <v>10800707</v>
      </c>
    </row>
    <row r="711" spans="1:6" ht="15" customHeight="1">
      <c r="A711" s="2">
        <v>11280708</v>
      </c>
      <c r="B711" s="2"/>
      <c r="C711" s="2">
        <v>3</v>
      </c>
      <c r="D711" s="2"/>
      <c r="E711" s="2">
        <v>1</v>
      </c>
      <c r="F711" s="2">
        <v>10800708</v>
      </c>
    </row>
    <row r="712" spans="1:6" ht="15" customHeight="1">
      <c r="A712" s="2">
        <v>11280709</v>
      </c>
      <c r="B712" s="2"/>
      <c r="C712" s="2">
        <v>3</v>
      </c>
      <c r="D712" s="2"/>
      <c r="E712" s="2">
        <v>1</v>
      </c>
      <c r="F712" s="2">
        <v>10800709</v>
      </c>
    </row>
    <row r="713" spans="1:6" ht="15" customHeight="1">
      <c r="A713" s="2">
        <v>11280710</v>
      </c>
      <c r="B713" s="2"/>
      <c r="C713" s="2">
        <v>3</v>
      </c>
      <c r="D713" s="2"/>
      <c r="E713" s="2">
        <v>1</v>
      </c>
      <c r="F713" s="2">
        <v>10800710</v>
      </c>
    </row>
    <row r="714" spans="1:6" ht="15" customHeight="1">
      <c r="A714" s="2">
        <v>11280711</v>
      </c>
      <c r="B714" s="2"/>
      <c r="C714" s="2">
        <v>3</v>
      </c>
      <c r="D714" s="2"/>
      <c r="E714" s="2">
        <v>1</v>
      </c>
      <c r="F714" s="2">
        <v>10800711</v>
      </c>
    </row>
    <row r="715" spans="1:6" ht="15" customHeight="1">
      <c r="A715" s="2">
        <v>11280712</v>
      </c>
      <c r="B715" s="2"/>
      <c r="C715" s="2">
        <v>3</v>
      </c>
      <c r="D715" s="2"/>
      <c r="E715" s="2">
        <v>1</v>
      </c>
      <c r="F715" s="2">
        <v>10800712</v>
      </c>
    </row>
    <row r="716" spans="1:6" ht="15" customHeight="1">
      <c r="A716" s="2">
        <v>11280713</v>
      </c>
      <c r="B716" s="2"/>
      <c r="C716" s="2">
        <v>3</v>
      </c>
      <c r="D716" s="2"/>
      <c r="E716" s="2">
        <v>1</v>
      </c>
      <c r="F716" s="2">
        <v>10800713</v>
      </c>
    </row>
    <row r="717" spans="1:6" ht="15" customHeight="1">
      <c r="A717" s="2">
        <v>11280714</v>
      </c>
      <c r="B717" s="2"/>
      <c r="C717" s="2">
        <v>3</v>
      </c>
      <c r="D717" s="2"/>
      <c r="E717" s="2">
        <v>1</v>
      </c>
      <c r="F717" s="2">
        <v>10800714</v>
      </c>
    </row>
    <row r="718" spans="1:6" ht="15" customHeight="1">
      <c r="A718" s="2">
        <v>11280715</v>
      </c>
      <c r="B718" s="2"/>
      <c r="C718" s="2">
        <v>3</v>
      </c>
      <c r="D718" s="2"/>
      <c r="E718" s="2">
        <v>1</v>
      </c>
      <c r="F718" s="2">
        <v>10800715</v>
      </c>
    </row>
    <row r="719" spans="1:6" ht="15" customHeight="1">
      <c r="A719" s="2">
        <v>11280716</v>
      </c>
      <c r="B719" s="2"/>
      <c r="C719" s="2">
        <v>3</v>
      </c>
      <c r="D719" s="2"/>
      <c r="E719" s="2">
        <v>1</v>
      </c>
      <c r="F719" s="2">
        <v>10800716</v>
      </c>
    </row>
    <row r="720" spans="1:6" ht="15" customHeight="1">
      <c r="A720" s="2">
        <v>11280717</v>
      </c>
      <c r="B720" s="2"/>
      <c r="C720" s="2">
        <v>3</v>
      </c>
      <c r="D720" s="2"/>
      <c r="E720" s="2">
        <v>1</v>
      </c>
      <c r="F720" s="2">
        <v>10800717</v>
      </c>
    </row>
    <row r="721" spans="1:6" ht="15" customHeight="1">
      <c r="A721" s="2">
        <v>11280718</v>
      </c>
      <c r="B721" s="2"/>
      <c r="C721" s="2">
        <v>3</v>
      </c>
      <c r="D721" s="2"/>
      <c r="E721" s="2">
        <v>1</v>
      </c>
      <c r="F721" s="2">
        <v>10800718</v>
      </c>
    </row>
    <row r="722" spans="1:6" ht="15" customHeight="1">
      <c r="A722" s="2">
        <v>11280719</v>
      </c>
      <c r="B722" s="2"/>
      <c r="C722" s="2">
        <v>3</v>
      </c>
      <c r="D722" s="2"/>
      <c r="E722" s="2">
        <v>1</v>
      </c>
      <c r="F722" s="2">
        <v>10800719</v>
      </c>
    </row>
    <row r="723" spans="1:6" ht="15" customHeight="1">
      <c r="A723" s="2">
        <v>11280720</v>
      </c>
      <c r="B723" s="2"/>
      <c r="C723" s="2">
        <v>3</v>
      </c>
      <c r="D723" s="2"/>
      <c r="E723" s="2">
        <v>1</v>
      </c>
      <c r="F723" s="2">
        <v>10800720</v>
      </c>
    </row>
    <row r="724" spans="1:6" ht="15" customHeight="1">
      <c r="A724" s="2">
        <v>11280721</v>
      </c>
      <c r="B724" s="2"/>
      <c r="C724" s="2">
        <v>3</v>
      </c>
      <c r="D724" s="2"/>
      <c r="E724" s="2">
        <v>1</v>
      </c>
      <c r="F724" s="2">
        <v>10800721</v>
      </c>
    </row>
    <row r="725" spans="1:6" ht="15" customHeight="1">
      <c r="A725" s="2">
        <v>11280722</v>
      </c>
      <c r="B725" s="2"/>
      <c r="C725" s="2">
        <v>3</v>
      </c>
      <c r="D725" s="2"/>
      <c r="E725" s="2">
        <v>1</v>
      </c>
      <c r="F725" s="2">
        <v>10800722</v>
      </c>
    </row>
    <row r="726" spans="1:6" ht="15" customHeight="1">
      <c r="A726" s="2">
        <v>11280723</v>
      </c>
      <c r="B726" s="2"/>
      <c r="C726" s="2">
        <v>3</v>
      </c>
      <c r="D726" s="2"/>
      <c r="E726" s="2">
        <v>1</v>
      </c>
      <c r="F726" s="2">
        <v>10800723</v>
      </c>
    </row>
    <row r="727" spans="1:6" ht="15" customHeight="1">
      <c r="A727" s="2">
        <v>11280724</v>
      </c>
      <c r="B727" s="2"/>
      <c r="C727" s="2">
        <v>3</v>
      </c>
      <c r="D727" s="2"/>
      <c r="E727" s="2">
        <v>1</v>
      </c>
      <c r="F727" s="2">
        <v>10800724</v>
      </c>
    </row>
    <row r="728" spans="1:6" ht="15" customHeight="1">
      <c r="A728" s="2">
        <v>11280725</v>
      </c>
      <c r="B728" s="2"/>
      <c r="C728" s="2">
        <v>3</v>
      </c>
      <c r="D728" s="2"/>
      <c r="E728" s="2">
        <v>1</v>
      </c>
      <c r="F728" s="2">
        <v>10800725</v>
      </c>
    </row>
    <row r="729" spans="1:6" ht="15" customHeight="1">
      <c r="A729" s="2">
        <v>11280726</v>
      </c>
      <c r="B729" s="2"/>
      <c r="C729" s="2">
        <v>3</v>
      </c>
      <c r="D729" s="2"/>
      <c r="E729" s="2">
        <v>1</v>
      </c>
      <c r="F729" s="2">
        <v>10800726</v>
      </c>
    </row>
    <row r="730" spans="1:6" ht="15" customHeight="1">
      <c r="A730" s="2">
        <v>11280727</v>
      </c>
      <c r="B730" s="2"/>
      <c r="C730" s="2">
        <v>3</v>
      </c>
      <c r="D730" s="2"/>
      <c r="E730" s="2">
        <v>1</v>
      </c>
      <c r="F730" s="2">
        <v>10800727</v>
      </c>
    </row>
    <row r="731" spans="1:6" ht="15" customHeight="1">
      <c r="A731" s="2">
        <v>11280728</v>
      </c>
      <c r="B731" s="2"/>
      <c r="C731" s="2">
        <v>3</v>
      </c>
      <c r="D731" s="2"/>
      <c r="E731" s="2">
        <v>1</v>
      </c>
      <c r="F731" s="2">
        <v>10800728</v>
      </c>
    </row>
    <row r="732" spans="1:6" ht="15" customHeight="1">
      <c r="A732" s="2">
        <v>11280729</v>
      </c>
      <c r="B732" s="2"/>
      <c r="C732" s="2">
        <v>3</v>
      </c>
      <c r="D732" s="2"/>
      <c r="E732" s="2">
        <v>1</v>
      </c>
      <c r="F732" s="2">
        <v>10800729</v>
      </c>
    </row>
    <row r="733" spans="1:6" ht="15" customHeight="1">
      <c r="A733" s="2">
        <v>11280730</v>
      </c>
      <c r="B733" s="2"/>
      <c r="C733" s="2">
        <v>3</v>
      </c>
      <c r="D733" s="2"/>
      <c r="E733" s="2">
        <v>1</v>
      </c>
      <c r="F733" s="2">
        <v>10800730</v>
      </c>
    </row>
    <row r="734" spans="1:6" ht="15" customHeight="1">
      <c r="A734" s="2">
        <v>11280731</v>
      </c>
      <c r="B734" s="2"/>
      <c r="C734" s="2">
        <v>3</v>
      </c>
      <c r="D734" s="2"/>
      <c r="E734" s="2">
        <v>1</v>
      </c>
      <c r="F734" s="2">
        <v>10800731</v>
      </c>
    </row>
    <row r="735" spans="1:6" ht="15" customHeight="1">
      <c r="A735" s="2">
        <v>11280732</v>
      </c>
      <c r="B735" s="2"/>
      <c r="C735" s="2">
        <v>3</v>
      </c>
      <c r="D735" s="2"/>
      <c r="E735" s="2">
        <v>1</v>
      </c>
      <c r="F735" s="2">
        <v>10800732</v>
      </c>
    </row>
    <row r="736" spans="1:6" ht="15" customHeight="1">
      <c r="A736" s="2">
        <v>11280733</v>
      </c>
      <c r="B736" s="2"/>
      <c r="C736" s="2">
        <v>3</v>
      </c>
      <c r="D736" s="2"/>
      <c r="E736" s="2">
        <v>1</v>
      </c>
      <c r="F736" s="2">
        <v>10800733</v>
      </c>
    </row>
    <row r="737" spans="1:6" ht="15" customHeight="1">
      <c r="A737" s="2">
        <v>11280734</v>
      </c>
      <c r="B737" s="2"/>
      <c r="C737" s="2">
        <v>3</v>
      </c>
      <c r="D737" s="2"/>
      <c r="E737" s="2">
        <v>1</v>
      </c>
      <c r="F737" s="2">
        <v>10800734</v>
      </c>
    </row>
    <row r="738" spans="1:6" ht="15" customHeight="1">
      <c r="A738" s="2">
        <v>11280735</v>
      </c>
      <c r="B738" s="2"/>
      <c r="C738" s="2">
        <v>3</v>
      </c>
      <c r="D738" s="2"/>
      <c r="E738" s="2">
        <v>1</v>
      </c>
      <c r="F738" s="2">
        <v>10800735</v>
      </c>
    </row>
    <row r="739" spans="1:6" ht="15" customHeight="1">
      <c r="A739" s="2">
        <v>11280736</v>
      </c>
      <c r="B739" s="2"/>
      <c r="C739" s="2">
        <v>3</v>
      </c>
      <c r="D739" s="2"/>
      <c r="E739" s="2">
        <v>1</v>
      </c>
      <c r="F739" s="2">
        <v>10800736</v>
      </c>
    </row>
    <row r="740" spans="1:6" ht="15" customHeight="1">
      <c r="A740" s="2">
        <v>11280737</v>
      </c>
      <c r="B740" s="2"/>
      <c r="C740" s="2">
        <v>3</v>
      </c>
      <c r="D740" s="2"/>
      <c r="E740" s="2">
        <v>1</v>
      </c>
      <c r="F740" s="2">
        <v>10800737</v>
      </c>
    </row>
    <row r="741" spans="1:6" ht="15" customHeight="1">
      <c r="A741" s="2">
        <v>11280738</v>
      </c>
      <c r="B741" s="2"/>
      <c r="C741" s="2">
        <v>3</v>
      </c>
      <c r="D741" s="2"/>
      <c r="E741" s="2">
        <v>1</v>
      </c>
      <c r="F741" s="2">
        <v>10800738</v>
      </c>
    </row>
    <row r="742" spans="1:6" ht="15" customHeight="1">
      <c r="A742" s="2">
        <v>11280739</v>
      </c>
      <c r="B742" s="2"/>
      <c r="C742" s="2">
        <v>3</v>
      </c>
      <c r="D742" s="2"/>
      <c r="E742" s="2">
        <v>1</v>
      </c>
      <c r="F742" s="2">
        <v>10800739</v>
      </c>
    </row>
    <row r="743" spans="1:6" ht="15" customHeight="1">
      <c r="A743" s="2">
        <v>11280740</v>
      </c>
      <c r="B743" s="2"/>
      <c r="C743" s="2">
        <v>3</v>
      </c>
      <c r="D743" s="2"/>
      <c r="E743" s="2">
        <v>1</v>
      </c>
      <c r="F743" s="2">
        <v>10800740</v>
      </c>
    </row>
    <row r="744" spans="1:6" ht="15" customHeight="1">
      <c r="A744" s="2">
        <v>11280741</v>
      </c>
      <c r="B744" s="2"/>
      <c r="C744" s="2">
        <v>3</v>
      </c>
      <c r="D744" s="2"/>
      <c r="E744" s="2">
        <v>1</v>
      </c>
      <c r="F744" s="2">
        <v>10800741</v>
      </c>
    </row>
    <row r="745" spans="1:6" ht="15" customHeight="1">
      <c r="A745" s="2">
        <v>11280742</v>
      </c>
      <c r="B745" s="2"/>
      <c r="C745" s="2">
        <v>3</v>
      </c>
      <c r="D745" s="2"/>
      <c r="E745" s="2">
        <v>1</v>
      </c>
      <c r="F745" s="2">
        <v>10800742</v>
      </c>
    </row>
    <row r="746" spans="1:6" ht="15" customHeight="1">
      <c r="A746" s="2">
        <v>11280743</v>
      </c>
      <c r="B746" s="2"/>
      <c r="C746" s="2">
        <v>3</v>
      </c>
      <c r="D746" s="2"/>
      <c r="E746" s="2">
        <v>1</v>
      </c>
      <c r="F746" s="2">
        <v>10800743</v>
      </c>
    </row>
    <row r="747" spans="1:6" ht="15" customHeight="1">
      <c r="A747" s="2">
        <v>11280744</v>
      </c>
      <c r="B747" s="2"/>
      <c r="C747" s="2">
        <v>3</v>
      </c>
      <c r="D747" s="2"/>
      <c r="E747" s="2">
        <v>1</v>
      </c>
      <c r="F747" s="2">
        <v>10800744</v>
      </c>
    </row>
    <row r="748" spans="1:6" ht="15" customHeight="1">
      <c r="A748" s="2">
        <v>11280745</v>
      </c>
      <c r="B748" s="2"/>
      <c r="C748" s="2">
        <v>3</v>
      </c>
      <c r="D748" s="2"/>
      <c r="E748" s="2">
        <v>1</v>
      </c>
      <c r="F748" s="2">
        <v>10800745</v>
      </c>
    </row>
    <row r="749" spans="1:6" ht="15" customHeight="1">
      <c r="A749" s="2">
        <v>11280746</v>
      </c>
      <c r="B749" s="2"/>
      <c r="C749" s="2">
        <v>3</v>
      </c>
      <c r="D749" s="2"/>
      <c r="E749" s="2">
        <v>1</v>
      </c>
      <c r="F749" s="2">
        <v>10800746</v>
      </c>
    </row>
    <row r="750" spans="1:6" ht="15" customHeight="1">
      <c r="A750" s="2">
        <v>11280747</v>
      </c>
      <c r="B750" s="2"/>
      <c r="C750" s="2">
        <v>3</v>
      </c>
      <c r="D750" s="2"/>
      <c r="E750" s="2">
        <v>1</v>
      </c>
      <c r="F750" s="2">
        <v>10800747</v>
      </c>
    </row>
    <row r="751" spans="1:6" ht="15" customHeight="1">
      <c r="A751" s="2">
        <v>11280748</v>
      </c>
      <c r="B751" s="2"/>
      <c r="C751" s="2">
        <v>3</v>
      </c>
      <c r="D751" s="2"/>
      <c r="E751" s="2">
        <v>1</v>
      </c>
      <c r="F751" s="2">
        <v>10800748</v>
      </c>
    </row>
    <row r="752" spans="1:6" ht="15" customHeight="1">
      <c r="A752" s="2">
        <v>11280749</v>
      </c>
      <c r="B752" s="2"/>
      <c r="C752" s="2">
        <v>3</v>
      </c>
      <c r="D752" s="2"/>
      <c r="E752" s="2">
        <v>1</v>
      </c>
      <c r="F752" s="2">
        <v>10800749</v>
      </c>
    </row>
    <row r="753" spans="1:6" ht="15" customHeight="1">
      <c r="A753" s="2">
        <v>11280750</v>
      </c>
      <c r="B753" s="2"/>
      <c r="C753" s="2">
        <v>3</v>
      </c>
      <c r="D753" s="2"/>
      <c r="E753" s="2">
        <v>1</v>
      </c>
      <c r="F753" s="2">
        <v>10800750</v>
      </c>
    </row>
    <row r="754" spans="1:6" ht="15" customHeight="1">
      <c r="A754" s="2">
        <v>11280751</v>
      </c>
      <c r="B754" s="2"/>
      <c r="C754" s="2">
        <v>3</v>
      </c>
      <c r="D754" s="2"/>
      <c r="E754" s="2">
        <v>1</v>
      </c>
      <c r="F754" s="2">
        <v>10800751</v>
      </c>
    </row>
    <row r="755" spans="1:6" ht="15" customHeight="1">
      <c r="A755" s="2">
        <v>11280752</v>
      </c>
      <c r="B755" s="2"/>
      <c r="C755" s="2">
        <v>3</v>
      </c>
      <c r="D755" s="2"/>
      <c r="E755" s="2">
        <v>1</v>
      </c>
      <c r="F755" s="2">
        <v>10800752</v>
      </c>
    </row>
    <row r="756" spans="1:6" ht="15" customHeight="1">
      <c r="A756" s="2">
        <v>11280753</v>
      </c>
      <c r="B756" s="2"/>
      <c r="C756" s="2">
        <v>3</v>
      </c>
      <c r="D756" s="2"/>
      <c r="E756" s="2">
        <v>1</v>
      </c>
      <c r="F756" s="2">
        <v>10800753</v>
      </c>
    </row>
    <row r="757" spans="1:6" ht="15" customHeight="1">
      <c r="A757" s="2">
        <v>11280754</v>
      </c>
      <c r="B757" s="2"/>
      <c r="C757" s="2">
        <v>3</v>
      </c>
      <c r="D757" s="2"/>
      <c r="E757" s="2">
        <v>1</v>
      </c>
      <c r="F757" s="2">
        <v>10800754</v>
      </c>
    </row>
    <row r="758" spans="1:6" ht="15" customHeight="1">
      <c r="A758" s="2">
        <v>11280755</v>
      </c>
      <c r="B758" s="2"/>
      <c r="C758" s="2">
        <v>3</v>
      </c>
      <c r="D758" s="2"/>
      <c r="E758" s="2">
        <v>1</v>
      </c>
      <c r="F758" s="2">
        <v>10800755</v>
      </c>
    </row>
    <row r="759" spans="1:6" ht="15" customHeight="1">
      <c r="A759" s="2">
        <v>11280756</v>
      </c>
      <c r="B759" s="2"/>
      <c r="C759" s="2">
        <v>3</v>
      </c>
      <c r="D759" s="2"/>
      <c r="E759" s="2">
        <v>1</v>
      </c>
      <c r="F759" s="2">
        <v>10800756</v>
      </c>
    </row>
    <row r="760" spans="1:6" ht="15" customHeight="1">
      <c r="A760" s="2">
        <v>11280757</v>
      </c>
      <c r="B760" s="2"/>
      <c r="C760" s="2">
        <v>3</v>
      </c>
      <c r="D760" s="2"/>
      <c r="E760" s="2">
        <v>1</v>
      </c>
      <c r="F760" s="2">
        <v>10800757</v>
      </c>
    </row>
    <row r="761" spans="1:6" ht="15" customHeight="1">
      <c r="A761" s="2">
        <v>11280758</v>
      </c>
      <c r="B761" s="2">
        <v>2</v>
      </c>
      <c r="C761" s="2">
        <v>1</v>
      </c>
      <c r="D761" s="2">
        <v>11110887</v>
      </c>
      <c r="E761" s="2">
        <v>1</v>
      </c>
      <c r="F761" s="2">
        <v>10800759</v>
      </c>
    </row>
    <row r="762" spans="1:6" ht="15" customHeight="1">
      <c r="A762" s="2">
        <v>11280759</v>
      </c>
      <c r="B762" s="2">
        <v>2</v>
      </c>
      <c r="C762" s="2">
        <v>1</v>
      </c>
      <c r="D762" s="2">
        <v>11110887</v>
      </c>
      <c r="E762" s="2">
        <v>1</v>
      </c>
      <c r="F762" s="2">
        <v>10800760</v>
      </c>
    </row>
    <row r="763" spans="1:6" ht="15" customHeight="1">
      <c r="A763" s="2">
        <v>11280760</v>
      </c>
      <c r="B763" s="2">
        <v>2</v>
      </c>
      <c r="C763" s="2">
        <v>1</v>
      </c>
      <c r="D763" s="2">
        <v>11110887</v>
      </c>
      <c r="E763" s="2">
        <v>1</v>
      </c>
      <c r="F763" s="2">
        <v>10800761</v>
      </c>
    </row>
    <row r="764" spans="1:6" ht="15" customHeight="1">
      <c r="A764" s="2">
        <v>11280761</v>
      </c>
      <c r="B764" s="2">
        <v>2</v>
      </c>
      <c r="C764" s="2">
        <v>1</v>
      </c>
      <c r="D764" s="2">
        <v>11110887</v>
      </c>
      <c r="E764" s="2">
        <v>1</v>
      </c>
      <c r="F764" s="2">
        <v>10800762</v>
      </c>
    </row>
    <row r="765" spans="1:6" ht="15" customHeight="1">
      <c r="A765" s="2">
        <v>11280762</v>
      </c>
      <c r="B765" s="2">
        <v>2</v>
      </c>
      <c r="C765" s="2">
        <v>1</v>
      </c>
      <c r="D765" s="2">
        <v>11110887</v>
      </c>
      <c r="E765" s="2">
        <v>1</v>
      </c>
      <c r="F765" s="2">
        <v>10800763</v>
      </c>
    </row>
    <row r="766" spans="1:6" ht="15" customHeight="1">
      <c r="A766" s="2">
        <v>11280763</v>
      </c>
      <c r="B766" s="2">
        <v>2</v>
      </c>
      <c r="C766" s="2">
        <v>1</v>
      </c>
      <c r="D766" s="2">
        <v>11110887</v>
      </c>
      <c r="E766" s="2">
        <v>1</v>
      </c>
      <c r="F766" s="2">
        <v>10800764</v>
      </c>
    </row>
    <row r="767" spans="1:6" ht="15" customHeight="1">
      <c r="A767" s="2">
        <v>11280764</v>
      </c>
      <c r="B767" s="2">
        <v>2</v>
      </c>
      <c r="C767" s="2">
        <v>1</v>
      </c>
      <c r="D767" s="2">
        <v>11110887</v>
      </c>
      <c r="E767" s="2">
        <v>1</v>
      </c>
      <c r="F767" s="2">
        <v>10800780</v>
      </c>
    </row>
    <row r="768" spans="1:6" ht="15" customHeight="1">
      <c r="A768" s="2">
        <v>11280765</v>
      </c>
      <c r="B768" s="2">
        <v>2</v>
      </c>
      <c r="C768" s="2">
        <v>1</v>
      </c>
      <c r="D768" s="2">
        <v>11110887</v>
      </c>
      <c r="E768" s="2">
        <v>1</v>
      </c>
      <c r="F768" s="2">
        <v>10800781</v>
      </c>
    </row>
    <row r="769" spans="1:9" ht="15" customHeight="1">
      <c r="A769" s="2">
        <v>11280766</v>
      </c>
      <c r="B769" s="2">
        <v>2</v>
      </c>
      <c r="C769" s="2">
        <v>1</v>
      </c>
      <c r="D769" s="2">
        <v>11110887</v>
      </c>
      <c r="E769" s="2">
        <v>1</v>
      </c>
      <c r="F769" s="2">
        <v>10800782</v>
      </c>
    </row>
    <row r="770" spans="1:9" ht="15" customHeight="1">
      <c r="A770" s="2">
        <v>11280767</v>
      </c>
      <c r="B770" s="2">
        <v>2</v>
      </c>
      <c r="C770" s="2">
        <v>1</v>
      </c>
      <c r="D770" s="2">
        <v>11110843</v>
      </c>
      <c r="E770" s="2">
        <v>1</v>
      </c>
      <c r="F770" s="2">
        <v>10800788</v>
      </c>
    </row>
    <row r="771" spans="1:9" ht="15" customHeight="1">
      <c r="A771" s="2">
        <v>11280768</v>
      </c>
      <c r="B771" s="2">
        <v>2</v>
      </c>
      <c r="C771" s="2">
        <v>1</v>
      </c>
      <c r="D771" s="2">
        <v>11110887</v>
      </c>
      <c r="E771" s="2">
        <v>1</v>
      </c>
      <c r="F771" s="2">
        <v>10800300</v>
      </c>
    </row>
    <row r="772" spans="1:9" ht="15" customHeight="1">
      <c r="A772" s="2">
        <v>11280770</v>
      </c>
      <c r="B772" s="2">
        <v>2</v>
      </c>
      <c r="C772" s="2">
        <v>1</v>
      </c>
      <c r="D772" s="2">
        <v>11110887</v>
      </c>
      <c r="E772" s="2">
        <v>1</v>
      </c>
      <c r="F772" s="2">
        <v>10800873</v>
      </c>
      <c r="H772" s="2" t="s">
        <v>1491</v>
      </c>
      <c r="I772" s="2"/>
    </row>
    <row r="773" spans="1:9" ht="15" customHeight="1">
      <c r="A773" s="2">
        <v>11280771</v>
      </c>
      <c r="B773" s="2">
        <v>2</v>
      </c>
      <c r="C773" s="2">
        <v>1</v>
      </c>
      <c r="D773" s="2">
        <v>11110887</v>
      </c>
      <c r="E773" s="2">
        <v>1</v>
      </c>
      <c r="F773" s="2">
        <v>10800874</v>
      </c>
      <c r="H773" s="2" t="s">
        <v>1748</v>
      </c>
      <c r="I773" s="2"/>
    </row>
    <row r="774" spans="1:9" ht="15" customHeight="1">
      <c r="A774" s="2">
        <v>11280772</v>
      </c>
      <c r="B774" s="2">
        <v>2</v>
      </c>
      <c r="C774" s="2">
        <v>1</v>
      </c>
      <c r="D774" s="2">
        <v>11110887</v>
      </c>
      <c r="E774" s="2">
        <v>1</v>
      </c>
      <c r="F774" s="2">
        <v>10800875</v>
      </c>
      <c r="H774" s="2" t="s">
        <v>1750</v>
      </c>
      <c r="I774" s="2"/>
    </row>
    <row r="775" spans="1:9" ht="15" customHeight="1">
      <c r="A775" s="2">
        <v>11280773</v>
      </c>
      <c r="B775" s="2">
        <v>2</v>
      </c>
      <c r="C775" s="2">
        <v>1</v>
      </c>
      <c r="D775" s="2">
        <v>11110887</v>
      </c>
      <c r="E775" s="2">
        <v>1</v>
      </c>
      <c r="F775" s="2">
        <v>10800876</v>
      </c>
      <c r="H775" s="2" t="s">
        <v>1314</v>
      </c>
      <c r="I775" s="2"/>
    </row>
    <row r="776" spans="1:9" ht="15" customHeight="1">
      <c r="A776" s="2">
        <v>11280774</v>
      </c>
      <c r="B776" s="2">
        <v>2</v>
      </c>
      <c r="C776" s="2">
        <v>1</v>
      </c>
      <c r="D776" s="2">
        <v>11110887</v>
      </c>
      <c r="E776" s="2">
        <v>1</v>
      </c>
      <c r="F776" s="2">
        <v>10800877</v>
      </c>
      <c r="H776" s="2" t="s">
        <v>1753</v>
      </c>
      <c r="I776" s="2"/>
    </row>
    <row r="777" spans="1:9" ht="15" customHeight="1">
      <c r="A777" s="2">
        <v>11280775</v>
      </c>
      <c r="B777" s="2">
        <v>2</v>
      </c>
      <c r="C777" s="2">
        <v>1</v>
      </c>
      <c r="D777" s="2">
        <v>11110887</v>
      </c>
      <c r="E777" s="2">
        <v>1</v>
      </c>
      <c r="F777" s="2">
        <v>10800878</v>
      </c>
      <c r="H777" s="2" t="s">
        <v>1755</v>
      </c>
      <c r="I777" s="2"/>
    </row>
    <row r="778" spans="1:9" ht="15" customHeight="1">
      <c r="A778" s="2">
        <v>11280776</v>
      </c>
      <c r="B778" s="2">
        <v>2</v>
      </c>
      <c r="C778" s="2">
        <v>1</v>
      </c>
      <c r="D778" s="2">
        <v>11110887</v>
      </c>
      <c r="E778" s="2">
        <v>1</v>
      </c>
      <c r="F778" s="2">
        <v>10800879</v>
      </c>
      <c r="H778" s="2" t="s">
        <v>1757</v>
      </c>
      <c r="I778" s="2"/>
    </row>
    <row r="779" spans="1:9" ht="15" customHeight="1">
      <c r="A779" s="2">
        <v>11280777</v>
      </c>
      <c r="B779" s="2">
        <v>2</v>
      </c>
      <c r="C779" s="2">
        <v>1</v>
      </c>
      <c r="D779" s="2">
        <v>11110887</v>
      </c>
      <c r="E779" s="2">
        <v>1</v>
      </c>
      <c r="F779" s="2">
        <v>10800880</v>
      </c>
      <c r="H779" s="2" t="s">
        <v>1759</v>
      </c>
      <c r="I779" s="2"/>
    </row>
    <row r="780" spans="1:9" ht="15" customHeight="1">
      <c r="A780" s="2">
        <v>11280778</v>
      </c>
      <c r="B780" s="2">
        <v>2</v>
      </c>
      <c r="C780" s="2">
        <v>1</v>
      </c>
      <c r="D780" s="2">
        <v>11110887</v>
      </c>
      <c r="E780" s="2">
        <v>1</v>
      </c>
      <c r="F780" s="2">
        <v>10800881</v>
      </c>
      <c r="H780" s="2" t="s">
        <v>1761</v>
      </c>
      <c r="I780" s="2"/>
    </row>
    <row r="781" spans="1:9" ht="15" customHeight="1">
      <c r="A781" s="2">
        <v>11280779</v>
      </c>
      <c r="B781" s="2">
        <v>2</v>
      </c>
      <c r="C781" s="2">
        <v>1</v>
      </c>
      <c r="D781" s="2">
        <v>11110887</v>
      </c>
      <c r="E781" s="2">
        <v>1</v>
      </c>
      <c r="F781" s="2">
        <v>10800882</v>
      </c>
      <c r="H781" s="2" t="s">
        <v>1763</v>
      </c>
      <c r="I781" s="2"/>
    </row>
    <row r="782" spans="1:9" ht="15" customHeight="1">
      <c r="A782" s="2">
        <v>11280780</v>
      </c>
      <c r="B782" s="2">
        <v>2</v>
      </c>
      <c r="C782" s="2">
        <v>1</v>
      </c>
      <c r="D782" s="2">
        <v>11110887</v>
      </c>
      <c r="E782" s="2">
        <v>1</v>
      </c>
      <c r="F782" s="2">
        <v>10800883</v>
      </c>
      <c r="H782" s="2" t="s">
        <v>1765</v>
      </c>
      <c r="I782" s="2"/>
    </row>
    <row r="783" spans="1:9" ht="15" customHeight="1">
      <c r="A783" s="2">
        <v>11280781</v>
      </c>
      <c r="B783" s="2">
        <v>2</v>
      </c>
      <c r="C783" s="2">
        <v>1</v>
      </c>
      <c r="D783" s="2">
        <v>11110887</v>
      </c>
      <c r="E783" s="2">
        <v>1</v>
      </c>
      <c r="F783" s="2">
        <v>10800884</v>
      </c>
      <c r="H783" s="2" t="s">
        <v>1767</v>
      </c>
      <c r="I783" s="2"/>
    </row>
    <row r="784" spans="1:9" ht="15" customHeight="1">
      <c r="A784" s="2">
        <v>11280782</v>
      </c>
      <c r="B784" s="2">
        <v>2</v>
      </c>
      <c r="C784" s="2">
        <v>1</v>
      </c>
      <c r="D784" s="2">
        <v>11110887</v>
      </c>
      <c r="E784" s="2">
        <v>1</v>
      </c>
      <c r="F784" s="2">
        <v>10800885</v>
      </c>
      <c r="H784" s="2" t="s">
        <v>1769</v>
      </c>
      <c r="I784" s="2"/>
    </row>
    <row r="785" spans="1:9" ht="15" customHeight="1">
      <c r="A785" s="2">
        <v>11280783</v>
      </c>
      <c r="B785" s="2">
        <v>2</v>
      </c>
      <c r="C785" s="2">
        <v>1</v>
      </c>
      <c r="D785" s="2">
        <v>11110887</v>
      </c>
      <c r="E785" s="2">
        <v>1</v>
      </c>
      <c r="F785" s="2">
        <v>10800886</v>
      </c>
      <c r="H785" s="2" t="s">
        <v>1771</v>
      </c>
      <c r="I785" s="2"/>
    </row>
    <row r="786" spans="1:9" ht="15" customHeight="1">
      <c r="A786" s="2">
        <v>11280784</v>
      </c>
      <c r="B786" s="2">
        <v>2</v>
      </c>
      <c r="C786" s="2">
        <v>1</v>
      </c>
      <c r="D786" s="2">
        <v>11110887</v>
      </c>
      <c r="E786" s="2">
        <v>1</v>
      </c>
      <c r="F786" s="2">
        <v>10800887</v>
      </c>
      <c r="H786" s="2" t="s">
        <v>1773</v>
      </c>
      <c r="I786" s="2"/>
    </row>
    <row r="787" spans="1:9" ht="15" customHeight="1">
      <c r="A787" s="2">
        <v>11280785</v>
      </c>
      <c r="B787" s="2">
        <v>2</v>
      </c>
      <c r="C787" s="2">
        <v>1</v>
      </c>
      <c r="D787" s="2">
        <v>11110887</v>
      </c>
      <c r="E787" s="2">
        <v>1</v>
      </c>
      <c r="F787" s="2">
        <v>10800888</v>
      </c>
      <c r="H787" s="2" t="s">
        <v>1775</v>
      </c>
      <c r="I787" s="2"/>
    </row>
    <row r="788" spans="1:9" ht="15" customHeight="1">
      <c r="A788" s="2">
        <v>11280786</v>
      </c>
      <c r="B788" s="2">
        <v>2</v>
      </c>
      <c r="C788" s="2">
        <v>1</v>
      </c>
      <c r="D788" s="2">
        <v>11110887</v>
      </c>
      <c r="E788" s="2">
        <v>1</v>
      </c>
      <c r="F788" s="2">
        <v>10800889</v>
      </c>
      <c r="H788" s="2" t="s">
        <v>1777</v>
      </c>
      <c r="I788" s="2"/>
    </row>
    <row r="789" spans="1:9" ht="15" customHeight="1">
      <c r="A789" s="2">
        <v>11280787</v>
      </c>
      <c r="B789" s="2">
        <v>2</v>
      </c>
      <c r="C789" s="2">
        <v>1</v>
      </c>
      <c r="D789" s="2">
        <v>11110887</v>
      </c>
      <c r="E789" s="2">
        <v>1</v>
      </c>
      <c r="F789" s="2">
        <v>10800890</v>
      </c>
      <c r="H789" s="2" t="s">
        <v>1779</v>
      </c>
      <c r="I789" s="2"/>
    </row>
    <row r="790" spans="1:9" ht="15" customHeight="1">
      <c r="A790" s="2">
        <v>11280788</v>
      </c>
      <c r="B790" s="2">
        <v>2</v>
      </c>
      <c r="C790" s="2">
        <v>1</v>
      </c>
      <c r="D790" s="2">
        <v>11110887</v>
      </c>
      <c r="E790" s="2">
        <v>1</v>
      </c>
      <c r="F790" s="2">
        <v>10800891</v>
      </c>
      <c r="H790" s="2" t="s">
        <v>1781</v>
      </c>
      <c r="I790" s="2"/>
    </row>
    <row r="791" spans="1:9" ht="15" customHeight="1">
      <c r="A791" s="2">
        <v>11280789</v>
      </c>
      <c r="B791" s="2">
        <v>2</v>
      </c>
      <c r="C791" s="2">
        <v>1</v>
      </c>
      <c r="D791" s="2">
        <v>11110887</v>
      </c>
      <c r="E791" s="2">
        <v>1</v>
      </c>
      <c r="F791" s="2">
        <v>10800892</v>
      </c>
      <c r="H791" s="2" t="s">
        <v>196</v>
      </c>
      <c r="I791" s="2"/>
    </row>
    <row r="792" spans="1:9" ht="15" customHeight="1">
      <c r="A792" s="2">
        <v>11280790</v>
      </c>
      <c r="B792" s="2">
        <v>2</v>
      </c>
      <c r="C792" s="2">
        <v>1</v>
      </c>
      <c r="D792" s="2">
        <v>11110887</v>
      </c>
      <c r="E792" s="2">
        <v>1</v>
      </c>
      <c r="F792" s="2">
        <v>10800893</v>
      </c>
      <c r="H792" s="2" t="s">
        <v>5584</v>
      </c>
      <c r="I792" s="2"/>
    </row>
    <row r="793" spans="1:9" ht="15" customHeight="1">
      <c r="A793" s="2">
        <v>11280791</v>
      </c>
      <c r="B793" s="2">
        <v>2</v>
      </c>
      <c r="C793" s="2">
        <v>1</v>
      </c>
      <c r="D793" s="2">
        <v>11110887</v>
      </c>
      <c r="E793" s="2">
        <v>1</v>
      </c>
      <c r="F793" s="2">
        <v>10800894</v>
      </c>
      <c r="H793" s="2" t="s">
        <v>713</v>
      </c>
      <c r="I793" s="2"/>
    </row>
    <row r="794" spans="1:9" ht="15" customHeight="1">
      <c r="A794" s="2">
        <v>11280792</v>
      </c>
      <c r="B794" s="2">
        <v>2</v>
      </c>
      <c r="C794" s="2">
        <v>1</v>
      </c>
      <c r="D794" s="2">
        <v>11110887</v>
      </c>
      <c r="E794" s="2">
        <v>1</v>
      </c>
      <c r="F794" s="2">
        <v>10800895</v>
      </c>
      <c r="H794" s="2" t="s">
        <v>714</v>
      </c>
      <c r="I794" s="2"/>
    </row>
    <row r="795" spans="1:9" ht="15" customHeight="1">
      <c r="A795" s="2">
        <v>11280793</v>
      </c>
      <c r="B795" s="2">
        <v>2</v>
      </c>
      <c r="C795" s="2">
        <v>1</v>
      </c>
      <c r="D795" s="2">
        <v>11110887</v>
      </c>
      <c r="E795" s="2">
        <v>1</v>
      </c>
      <c r="F795" s="2">
        <v>10800896</v>
      </c>
      <c r="H795" s="2" t="s">
        <v>715</v>
      </c>
      <c r="I795" s="2"/>
    </row>
    <row r="796" spans="1:9" ht="15" customHeight="1">
      <c r="A796" s="2">
        <v>11280794</v>
      </c>
      <c r="B796" s="2">
        <v>2</v>
      </c>
      <c r="C796" s="2">
        <v>1</v>
      </c>
      <c r="D796" s="2">
        <v>11110887</v>
      </c>
      <c r="E796" s="2">
        <v>1</v>
      </c>
      <c r="F796" s="2">
        <v>10800897</v>
      </c>
      <c r="H796" s="2" t="s">
        <v>716</v>
      </c>
      <c r="I796" s="2"/>
    </row>
    <row r="797" spans="1:9" ht="15" customHeight="1">
      <c r="A797" s="2">
        <v>11280795</v>
      </c>
      <c r="B797" s="2">
        <v>2</v>
      </c>
      <c r="C797" s="2">
        <v>1</v>
      </c>
      <c r="D797" s="2">
        <v>11110887</v>
      </c>
      <c r="E797" s="2">
        <v>1</v>
      </c>
      <c r="F797" s="2">
        <v>10800915</v>
      </c>
      <c r="H797" s="2" t="s">
        <v>1784</v>
      </c>
      <c r="I797" s="2"/>
    </row>
    <row r="798" spans="1:9" ht="15" customHeight="1">
      <c r="A798" s="2">
        <v>11280796</v>
      </c>
      <c r="B798" s="2">
        <v>2</v>
      </c>
      <c r="C798" s="2">
        <v>1</v>
      </c>
      <c r="D798" s="2">
        <v>11110887</v>
      </c>
      <c r="E798" s="2">
        <v>1</v>
      </c>
      <c r="F798" s="2">
        <v>10800916</v>
      </c>
      <c r="H798" s="2" t="s">
        <v>1784</v>
      </c>
      <c r="I798" s="2"/>
    </row>
    <row r="799" spans="1:9" ht="15" customHeight="1">
      <c r="A799" s="2">
        <v>11280797</v>
      </c>
      <c r="B799" s="2">
        <v>2</v>
      </c>
      <c r="C799" s="2">
        <v>1</v>
      </c>
      <c r="D799" s="2">
        <v>11110887</v>
      </c>
      <c r="E799" s="2">
        <v>1</v>
      </c>
      <c r="F799" s="2">
        <v>10800917</v>
      </c>
      <c r="H799" s="2" t="s">
        <v>1784</v>
      </c>
      <c r="I799" s="2"/>
    </row>
    <row r="800" spans="1:9" ht="15" customHeight="1">
      <c r="A800" s="2">
        <v>11280798</v>
      </c>
      <c r="B800" s="2">
        <v>2</v>
      </c>
      <c r="C800" s="2">
        <v>1</v>
      </c>
      <c r="D800" s="2">
        <v>11110887</v>
      </c>
      <c r="E800" s="2">
        <v>1</v>
      </c>
      <c r="F800" s="2">
        <v>10800918</v>
      </c>
      <c r="H800" s="2" t="s">
        <v>1784</v>
      </c>
      <c r="I800" s="2"/>
    </row>
    <row r="801" spans="1:9" ht="15" customHeight="1">
      <c r="A801" s="2">
        <v>11280799</v>
      </c>
      <c r="B801" s="2">
        <v>2</v>
      </c>
      <c r="C801" s="2">
        <v>1</v>
      </c>
      <c r="D801" s="2">
        <v>11111036</v>
      </c>
      <c r="E801" s="2">
        <v>1</v>
      </c>
      <c r="F801" s="2">
        <v>10800919</v>
      </c>
      <c r="H801" s="2">
        <v>1506</v>
      </c>
      <c r="I801" s="2"/>
    </row>
    <row r="802" spans="1:9" ht="15" customHeight="1">
      <c r="A802" s="2">
        <v>11280800</v>
      </c>
      <c r="B802" s="2">
        <v>2</v>
      </c>
      <c r="C802" s="2">
        <v>1</v>
      </c>
      <c r="D802" s="2">
        <v>11110887</v>
      </c>
      <c r="E802" s="2">
        <v>1</v>
      </c>
      <c r="F802" s="2">
        <v>10800920</v>
      </c>
      <c r="H802" s="2">
        <v>1506</v>
      </c>
      <c r="I802" s="2"/>
    </row>
    <row r="803" spans="1:9" ht="15" customHeight="1">
      <c r="A803" s="2">
        <v>11280801</v>
      </c>
      <c r="B803" s="2">
        <v>2</v>
      </c>
      <c r="C803" s="2">
        <v>1</v>
      </c>
      <c r="D803" s="2">
        <v>11110887</v>
      </c>
      <c r="E803" s="2">
        <v>1</v>
      </c>
      <c r="F803" s="2">
        <v>10800789</v>
      </c>
      <c r="H803" s="2" t="s">
        <v>671</v>
      </c>
      <c r="I803" s="2"/>
    </row>
    <row r="804" spans="1:9" ht="15" customHeight="1">
      <c r="A804" s="2">
        <v>11280802</v>
      </c>
      <c r="B804" s="2">
        <v>2</v>
      </c>
      <c r="C804" s="2">
        <v>1</v>
      </c>
      <c r="D804" s="2">
        <v>11110887</v>
      </c>
      <c r="E804" s="2">
        <v>1</v>
      </c>
      <c r="F804" s="2">
        <v>10800790</v>
      </c>
      <c r="H804" s="2" t="s">
        <v>671</v>
      </c>
      <c r="I804" s="2"/>
    </row>
    <row r="805" spans="1:9" ht="15" customHeight="1">
      <c r="A805" s="2">
        <v>11280803</v>
      </c>
      <c r="B805" s="2">
        <v>2</v>
      </c>
      <c r="C805" s="2">
        <v>1</v>
      </c>
      <c r="D805" s="2">
        <v>11110887</v>
      </c>
      <c r="E805" s="2">
        <v>1</v>
      </c>
      <c r="F805" s="2">
        <v>10800791</v>
      </c>
      <c r="H805" s="2" t="s">
        <v>672</v>
      </c>
      <c r="I805" s="2"/>
    </row>
    <row r="806" spans="1:9" ht="15" customHeight="1">
      <c r="A806" s="2">
        <v>11280804</v>
      </c>
      <c r="B806" s="2">
        <v>2</v>
      </c>
      <c r="C806" s="2">
        <v>1</v>
      </c>
      <c r="D806" s="2">
        <v>11110887</v>
      </c>
      <c r="E806" s="2">
        <v>1</v>
      </c>
      <c r="F806" s="2">
        <v>10800792</v>
      </c>
      <c r="H806" s="2" t="s">
        <v>672</v>
      </c>
      <c r="I806" s="2"/>
    </row>
    <row r="807" spans="1:9" ht="15" customHeight="1">
      <c r="A807" s="2">
        <v>11280805</v>
      </c>
      <c r="B807" s="2">
        <v>2</v>
      </c>
      <c r="C807" s="2">
        <v>1</v>
      </c>
      <c r="D807" s="2">
        <v>11110887</v>
      </c>
      <c r="E807" s="2">
        <v>1</v>
      </c>
      <c r="F807" s="2">
        <v>10800793</v>
      </c>
      <c r="H807" s="2" t="s">
        <v>673</v>
      </c>
      <c r="I807" s="2"/>
    </row>
    <row r="808" spans="1:9" ht="15" customHeight="1">
      <c r="A808" s="2">
        <v>11280806</v>
      </c>
      <c r="B808" s="2">
        <v>2</v>
      </c>
      <c r="C808" s="2">
        <v>1</v>
      </c>
      <c r="D808" s="2">
        <v>11110887</v>
      </c>
      <c r="E808" s="2">
        <v>1</v>
      </c>
      <c r="F808" s="2">
        <v>10800794</v>
      </c>
      <c r="H808" s="2" t="s">
        <v>673</v>
      </c>
      <c r="I808" s="2"/>
    </row>
    <row r="809" spans="1:9" ht="15" customHeight="1">
      <c r="A809" s="2">
        <v>11280807</v>
      </c>
      <c r="B809" s="2">
        <v>2</v>
      </c>
      <c r="C809" s="2">
        <v>1</v>
      </c>
      <c r="D809" s="2">
        <v>11110887</v>
      </c>
      <c r="E809" s="2">
        <v>1</v>
      </c>
      <c r="F809" s="2">
        <v>10800795</v>
      </c>
      <c r="H809" s="2" t="s">
        <v>674</v>
      </c>
      <c r="I809" s="2"/>
    </row>
    <row r="810" spans="1:9" ht="15" customHeight="1">
      <c r="A810" s="2">
        <v>11280808</v>
      </c>
      <c r="B810" s="2">
        <v>2</v>
      </c>
      <c r="C810" s="2">
        <v>1</v>
      </c>
      <c r="D810" s="2">
        <v>11110887</v>
      </c>
      <c r="E810" s="2">
        <v>1</v>
      </c>
      <c r="F810" s="2">
        <v>10800796</v>
      </c>
      <c r="H810" s="2" t="s">
        <v>674</v>
      </c>
      <c r="I810" s="2"/>
    </row>
    <row r="811" spans="1:9" ht="15" customHeight="1">
      <c r="A811" s="2">
        <v>11280809</v>
      </c>
      <c r="B811" s="2">
        <v>2</v>
      </c>
      <c r="C811" s="2">
        <v>1</v>
      </c>
      <c r="D811" s="2">
        <v>11110887</v>
      </c>
      <c r="E811" s="2">
        <v>1</v>
      </c>
      <c r="F811" s="2">
        <v>10800797</v>
      </c>
      <c r="H811" s="2" t="s">
        <v>675</v>
      </c>
      <c r="I811" s="2"/>
    </row>
    <row r="812" spans="1:9" ht="15" customHeight="1">
      <c r="A812" s="2">
        <v>11280810</v>
      </c>
      <c r="B812" s="2">
        <v>2</v>
      </c>
      <c r="C812" s="2">
        <v>1</v>
      </c>
      <c r="D812" s="2">
        <v>11110887</v>
      </c>
      <c r="E812" s="2">
        <v>1</v>
      </c>
      <c r="F812" s="2">
        <v>10800798</v>
      </c>
      <c r="H812" s="2" t="s">
        <v>675</v>
      </c>
      <c r="I812" s="2"/>
    </row>
    <row r="813" spans="1:9" ht="15" customHeight="1">
      <c r="A813" s="2">
        <v>11280811</v>
      </c>
      <c r="B813" s="2">
        <v>2</v>
      </c>
      <c r="C813" s="2">
        <v>1</v>
      </c>
      <c r="D813" s="2">
        <v>11110887</v>
      </c>
      <c r="E813" s="2">
        <v>1</v>
      </c>
      <c r="F813" s="2">
        <v>10800799</v>
      </c>
      <c r="H813" s="2" t="s">
        <v>677</v>
      </c>
      <c r="I813" s="2"/>
    </row>
    <row r="814" spans="1:9" ht="15" customHeight="1">
      <c r="A814" s="2">
        <v>11280812</v>
      </c>
      <c r="B814" s="2">
        <v>2</v>
      </c>
      <c r="C814" s="2">
        <v>1</v>
      </c>
      <c r="D814" s="2">
        <v>11110887</v>
      </c>
      <c r="E814" s="2">
        <v>1</v>
      </c>
      <c r="F814" s="2">
        <v>10800800</v>
      </c>
      <c r="H814" s="2" t="s">
        <v>677</v>
      </c>
      <c r="I814" s="2"/>
    </row>
    <row r="815" spans="1:9" ht="15" customHeight="1">
      <c r="A815" s="2">
        <v>11280813</v>
      </c>
      <c r="B815" s="2">
        <v>2</v>
      </c>
      <c r="C815" s="2">
        <v>1</v>
      </c>
      <c r="D815" s="2">
        <v>11110887</v>
      </c>
      <c r="E815" s="2">
        <v>1</v>
      </c>
      <c r="F815" s="2">
        <v>10800801</v>
      </c>
      <c r="H815" s="2" t="s">
        <v>678</v>
      </c>
      <c r="I815" s="2"/>
    </row>
    <row r="816" spans="1:9" ht="15" customHeight="1">
      <c r="A816" s="2">
        <v>11280814</v>
      </c>
      <c r="B816" s="2">
        <v>2</v>
      </c>
      <c r="C816" s="2">
        <v>1</v>
      </c>
      <c r="D816" s="2">
        <v>11110887</v>
      </c>
      <c r="E816" s="2">
        <v>1</v>
      </c>
      <c r="F816" s="2">
        <v>10800802</v>
      </c>
      <c r="H816" s="2" t="s">
        <v>678</v>
      </c>
      <c r="I816" s="2"/>
    </row>
    <row r="817" spans="1:9" ht="15" customHeight="1">
      <c r="A817" s="2">
        <v>11280815</v>
      </c>
      <c r="B817" s="2">
        <v>2</v>
      </c>
      <c r="C817" s="2">
        <v>1</v>
      </c>
      <c r="D817" s="2">
        <v>11110887</v>
      </c>
      <c r="E817" s="2">
        <v>1</v>
      </c>
      <c r="F817" s="2">
        <v>10800803</v>
      </c>
      <c r="H817" s="2" t="s">
        <v>679</v>
      </c>
      <c r="I817" s="2"/>
    </row>
    <row r="818" spans="1:9" ht="15" customHeight="1">
      <c r="A818" s="2">
        <v>11280816</v>
      </c>
      <c r="B818" s="2">
        <v>2</v>
      </c>
      <c r="C818" s="2">
        <v>1</v>
      </c>
      <c r="D818" s="2">
        <v>11110887</v>
      </c>
      <c r="E818" s="2">
        <v>1</v>
      </c>
      <c r="F818" s="2">
        <v>10800804</v>
      </c>
      <c r="H818" s="2" t="s">
        <v>679</v>
      </c>
      <c r="I818" s="2"/>
    </row>
    <row r="819" spans="1:9" ht="15" customHeight="1">
      <c r="A819" s="2">
        <v>11280817</v>
      </c>
      <c r="B819" s="2">
        <v>2</v>
      </c>
      <c r="C819" s="2">
        <v>1</v>
      </c>
      <c r="D819" s="2">
        <v>11110887</v>
      </c>
      <c r="E819" s="2">
        <v>1</v>
      </c>
      <c r="F819" s="2">
        <v>10800805</v>
      </c>
      <c r="H819" s="2" t="s">
        <v>680</v>
      </c>
      <c r="I819" s="2"/>
    </row>
    <row r="820" spans="1:9" ht="15" customHeight="1">
      <c r="A820" s="2">
        <v>11280818</v>
      </c>
      <c r="B820" s="2">
        <v>2</v>
      </c>
      <c r="C820" s="2">
        <v>1</v>
      </c>
      <c r="D820" s="2">
        <v>11110887</v>
      </c>
      <c r="E820" s="2">
        <v>1</v>
      </c>
      <c r="F820" s="2">
        <v>10800806</v>
      </c>
      <c r="H820" s="2" t="s">
        <v>680</v>
      </c>
      <c r="I820" s="2"/>
    </row>
    <row r="821" spans="1:9" ht="15" customHeight="1">
      <c r="A821" s="2">
        <v>11280819</v>
      </c>
      <c r="B821" s="2">
        <v>2</v>
      </c>
      <c r="C821" s="2">
        <v>1</v>
      </c>
      <c r="D821" s="2">
        <v>11110887</v>
      </c>
      <c r="E821" s="2">
        <v>1</v>
      </c>
      <c r="F821" s="2">
        <v>10800807</v>
      </c>
      <c r="H821" s="2" t="s">
        <v>681</v>
      </c>
      <c r="I821" s="2"/>
    </row>
    <row r="822" spans="1:9" ht="15" customHeight="1">
      <c r="A822" s="2">
        <v>11280820</v>
      </c>
      <c r="B822" s="2">
        <v>2</v>
      </c>
      <c r="C822" s="2">
        <v>1</v>
      </c>
      <c r="D822" s="2">
        <v>11110887</v>
      </c>
      <c r="E822" s="2">
        <v>1</v>
      </c>
      <c r="F822" s="2">
        <v>10800808</v>
      </c>
      <c r="H822" s="2" t="s">
        <v>681</v>
      </c>
      <c r="I822" s="2"/>
    </row>
    <row r="823" spans="1:9" ht="15" customHeight="1">
      <c r="A823" s="2">
        <v>11280821</v>
      </c>
      <c r="B823" s="2">
        <v>2</v>
      </c>
      <c r="C823" s="2">
        <v>1</v>
      </c>
      <c r="D823" s="2">
        <v>11110887</v>
      </c>
      <c r="E823" s="2">
        <v>1</v>
      </c>
      <c r="F823" s="2">
        <v>10800809</v>
      </c>
      <c r="H823" s="2" t="s">
        <v>682</v>
      </c>
      <c r="I823" s="2"/>
    </row>
    <row r="824" spans="1:9" ht="15" customHeight="1">
      <c r="A824" s="2">
        <v>11280822</v>
      </c>
      <c r="B824" s="2">
        <v>2</v>
      </c>
      <c r="C824" s="2">
        <v>1</v>
      </c>
      <c r="D824" s="2">
        <v>11110887</v>
      </c>
      <c r="E824" s="2">
        <v>1</v>
      </c>
      <c r="F824" s="2">
        <v>10800810</v>
      </c>
      <c r="H824" s="2" t="s">
        <v>682</v>
      </c>
      <c r="I824" s="2"/>
    </row>
    <row r="825" spans="1:9" ht="15" customHeight="1">
      <c r="A825" s="2">
        <v>11280823</v>
      </c>
      <c r="B825" s="2">
        <v>2</v>
      </c>
      <c r="C825" s="2">
        <v>1</v>
      </c>
      <c r="D825" s="2">
        <v>11110887</v>
      </c>
      <c r="E825" s="2">
        <v>1</v>
      </c>
      <c r="F825" s="2">
        <v>10800811</v>
      </c>
      <c r="H825" s="2" t="s">
        <v>683</v>
      </c>
      <c r="I825" s="2"/>
    </row>
    <row r="826" spans="1:9" ht="15" customHeight="1">
      <c r="A826" s="2">
        <v>11280824</v>
      </c>
      <c r="B826" s="2">
        <v>2</v>
      </c>
      <c r="C826" s="2">
        <v>1</v>
      </c>
      <c r="D826" s="2">
        <v>11110887</v>
      </c>
      <c r="E826" s="2">
        <v>1</v>
      </c>
      <c r="F826" s="2">
        <v>10800812</v>
      </c>
      <c r="H826" s="2" t="s">
        <v>683</v>
      </c>
      <c r="I826" s="2"/>
    </row>
    <row r="827" spans="1:9" ht="15" customHeight="1">
      <c r="A827" s="2">
        <v>11280825</v>
      </c>
      <c r="B827" s="2">
        <v>2</v>
      </c>
      <c r="C827" s="2">
        <v>1</v>
      </c>
      <c r="D827" s="2">
        <v>11110887</v>
      </c>
      <c r="E827" s="2">
        <v>1</v>
      </c>
      <c r="F827" s="2">
        <v>10800813</v>
      </c>
      <c r="H827" s="2" t="s">
        <v>684</v>
      </c>
      <c r="I827" s="2"/>
    </row>
    <row r="828" spans="1:9" ht="15" customHeight="1">
      <c r="A828" s="2">
        <v>11280826</v>
      </c>
      <c r="B828" s="2">
        <v>2</v>
      </c>
      <c r="C828" s="2">
        <v>1</v>
      </c>
      <c r="D828" s="2">
        <v>11110887</v>
      </c>
      <c r="E828" s="2">
        <v>1</v>
      </c>
      <c r="F828" s="2">
        <v>10800814</v>
      </c>
      <c r="H828" s="2" t="s">
        <v>684</v>
      </c>
      <c r="I828" s="2"/>
    </row>
    <row r="829" spans="1:9" ht="15" customHeight="1">
      <c r="A829" s="2">
        <v>11280827</v>
      </c>
      <c r="B829" s="2">
        <v>2</v>
      </c>
      <c r="C829" s="2">
        <v>1</v>
      </c>
      <c r="D829" s="2">
        <v>11110887</v>
      </c>
      <c r="E829" s="2">
        <v>1</v>
      </c>
      <c r="F829" s="2">
        <v>10800815</v>
      </c>
      <c r="H829" s="2" t="s">
        <v>685</v>
      </c>
      <c r="I829" s="2"/>
    </row>
    <row r="830" spans="1:9" ht="15" customHeight="1">
      <c r="A830" s="2">
        <v>11280828</v>
      </c>
      <c r="B830" s="2">
        <v>2</v>
      </c>
      <c r="C830" s="2">
        <v>1</v>
      </c>
      <c r="D830" s="2">
        <v>11110887</v>
      </c>
      <c r="E830" s="2">
        <v>1</v>
      </c>
      <c r="F830" s="2">
        <v>10800816</v>
      </c>
      <c r="H830" s="2" t="s">
        <v>685</v>
      </c>
      <c r="I830" s="2"/>
    </row>
    <row r="831" spans="1:9" ht="15" customHeight="1">
      <c r="A831" s="2">
        <v>11280829</v>
      </c>
      <c r="B831" s="2">
        <v>2</v>
      </c>
      <c r="C831" s="2">
        <v>1</v>
      </c>
      <c r="D831" s="2">
        <v>11110887</v>
      </c>
      <c r="E831" s="2">
        <v>1</v>
      </c>
      <c r="F831" s="2">
        <v>10800817</v>
      </c>
      <c r="H831" s="2" t="s">
        <v>686</v>
      </c>
      <c r="I831" s="2"/>
    </row>
    <row r="832" spans="1:9" ht="15" customHeight="1">
      <c r="A832" s="2">
        <v>11280830</v>
      </c>
      <c r="B832" s="2">
        <v>2</v>
      </c>
      <c r="C832" s="2">
        <v>1</v>
      </c>
      <c r="D832" s="2">
        <v>11110887</v>
      </c>
      <c r="E832" s="2">
        <v>1</v>
      </c>
      <c r="F832" s="2">
        <v>10800818</v>
      </c>
      <c r="H832" s="2" t="s">
        <v>686</v>
      </c>
      <c r="I832" s="2"/>
    </row>
    <row r="833" spans="1:9" ht="15" customHeight="1">
      <c r="A833" s="2">
        <v>11280831</v>
      </c>
      <c r="B833" s="2">
        <v>2</v>
      </c>
      <c r="C833" s="2">
        <v>1</v>
      </c>
      <c r="D833" s="2">
        <v>11110887</v>
      </c>
      <c r="E833" s="2">
        <v>1</v>
      </c>
      <c r="F833" s="2">
        <v>10800819</v>
      </c>
      <c r="H833" s="2" t="s">
        <v>686</v>
      </c>
      <c r="I833" s="2"/>
    </row>
    <row r="834" spans="1:9" ht="15" customHeight="1">
      <c r="A834" s="2">
        <v>11280832</v>
      </c>
      <c r="B834" s="2">
        <v>2</v>
      </c>
      <c r="C834" s="2">
        <v>1</v>
      </c>
      <c r="D834" s="2">
        <v>11110887</v>
      </c>
      <c r="E834" s="2">
        <v>1</v>
      </c>
      <c r="F834" s="2">
        <v>10800820</v>
      </c>
      <c r="H834" s="2" t="s">
        <v>687</v>
      </c>
      <c r="I834" s="2"/>
    </row>
    <row r="835" spans="1:9" ht="15" customHeight="1">
      <c r="A835" s="2">
        <v>11280833</v>
      </c>
      <c r="B835" s="2">
        <v>2</v>
      </c>
      <c r="C835" s="2">
        <v>1</v>
      </c>
      <c r="D835" s="2">
        <v>11110887</v>
      </c>
      <c r="E835" s="2">
        <v>1</v>
      </c>
      <c r="F835" s="2">
        <v>10800821</v>
      </c>
      <c r="H835" s="2" t="s">
        <v>687</v>
      </c>
      <c r="I835" s="2"/>
    </row>
    <row r="836" spans="1:9" ht="15" customHeight="1">
      <c r="A836" s="2">
        <v>11280834</v>
      </c>
      <c r="B836" s="2">
        <v>2</v>
      </c>
      <c r="C836" s="2">
        <v>1</v>
      </c>
      <c r="D836" s="2">
        <v>11110887</v>
      </c>
      <c r="E836" s="2">
        <v>1</v>
      </c>
      <c r="F836" s="2">
        <v>10800822</v>
      </c>
      <c r="H836" s="2" t="s">
        <v>688</v>
      </c>
      <c r="I836" s="2"/>
    </row>
    <row r="837" spans="1:9" ht="15" customHeight="1">
      <c r="A837" s="2">
        <v>11280835</v>
      </c>
      <c r="B837" s="2">
        <v>2</v>
      </c>
      <c r="C837" s="2">
        <v>1</v>
      </c>
      <c r="D837" s="2">
        <v>11110887</v>
      </c>
      <c r="E837" s="2">
        <v>1</v>
      </c>
      <c r="F837" s="2">
        <v>10800823</v>
      </c>
      <c r="H837" s="2" t="s">
        <v>688</v>
      </c>
      <c r="I837" s="2"/>
    </row>
    <row r="838" spans="1:9" ht="15" customHeight="1">
      <c r="A838" s="2">
        <v>11280836</v>
      </c>
      <c r="B838" s="2">
        <v>2</v>
      </c>
      <c r="C838" s="2">
        <v>1</v>
      </c>
      <c r="D838" s="2">
        <v>11110887</v>
      </c>
      <c r="E838" s="2">
        <v>1</v>
      </c>
      <c r="F838" s="2">
        <v>10800824</v>
      </c>
      <c r="H838" s="2" t="s">
        <v>689</v>
      </c>
      <c r="I838" s="2"/>
    </row>
    <row r="839" spans="1:9" ht="15" customHeight="1">
      <c r="A839" s="2">
        <v>11280837</v>
      </c>
      <c r="B839" s="2">
        <v>2</v>
      </c>
      <c r="C839" s="2">
        <v>1</v>
      </c>
      <c r="D839" s="2">
        <v>11110887</v>
      </c>
      <c r="E839" s="2">
        <v>1</v>
      </c>
      <c r="F839" s="2">
        <v>10800825</v>
      </c>
      <c r="H839" s="2" t="s">
        <v>689</v>
      </c>
      <c r="I839" s="2"/>
    </row>
    <row r="840" spans="1:9" ht="15" customHeight="1">
      <c r="A840" s="2">
        <v>11280838</v>
      </c>
      <c r="B840" s="2">
        <v>2</v>
      </c>
      <c r="C840" s="2">
        <v>1</v>
      </c>
      <c r="D840" s="2">
        <v>11110887</v>
      </c>
      <c r="E840" s="2">
        <v>1</v>
      </c>
      <c r="F840" s="2">
        <v>10800826</v>
      </c>
      <c r="H840" s="2" t="s">
        <v>690</v>
      </c>
      <c r="I840" s="2"/>
    </row>
    <row r="841" spans="1:9" ht="15" customHeight="1">
      <c r="A841" s="2">
        <v>11280839</v>
      </c>
      <c r="B841" s="2">
        <v>2</v>
      </c>
      <c r="C841" s="2">
        <v>1</v>
      </c>
      <c r="D841" s="2">
        <v>11110887</v>
      </c>
      <c r="E841" s="2">
        <v>1</v>
      </c>
      <c r="F841" s="2">
        <v>10800827</v>
      </c>
      <c r="H841" s="2" t="s">
        <v>690</v>
      </c>
      <c r="I841" s="2"/>
    </row>
    <row r="842" spans="1:9" ht="15" customHeight="1">
      <c r="A842" s="2">
        <v>11280840</v>
      </c>
      <c r="B842" s="2">
        <v>2</v>
      </c>
      <c r="C842" s="2">
        <v>1</v>
      </c>
      <c r="D842" s="2">
        <v>11110887</v>
      </c>
      <c r="E842" s="2">
        <v>1</v>
      </c>
      <c r="F842" s="2">
        <v>10800828</v>
      </c>
      <c r="H842" s="2" t="s">
        <v>691</v>
      </c>
      <c r="I842" s="2"/>
    </row>
    <row r="843" spans="1:9" ht="15" customHeight="1">
      <c r="A843" s="2">
        <v>11280841</v>
      </c>
      <c r="B843" s="2">
        <v>2</v>
      </c>
      <c r="C843" s="2">
        <v>1</v>
      </c>
      <c r="D843" s="2">
        <v>11110887</v>
      </c>
      <c r="E843" s="2">
        <v>1</v>
      </c>
      <c r="F843" s="2">
        <v>10800922</v>
      </c>
      <c r="H843" s="2" t="s">
        <v>755</v>
      </c>
      <c r="I843" s="2"/>
    </row>
    <row r="844" spans="1:9" ht="15" customHeight="1">
      <c r="A844" s="2">
        <v>11280842</v>
      </c>
      <c r="B844" s="2">
        <v>2</v>
      </c>
      <c r="C844" s="2">
        <v>1</v>
      </c>
      <c r="D844" s="2">
        <v>11110887</v>
      </c>
      <c r="E844" s="2">
        <v>1</v>
      </c>
      <c r="F844" s="2">
        <v>10800923</v>
      </c>
      <c r="H844" s="2" t="s">
        <v>9961</v>
      </c>
      <c r="I844" s="2"/>
    </row>
    <row r="845" spans="1:9" ht="15" customHeight="1">
      <c r="A845" s="2">
        <v>11280843</v>
      </c>
      <c r="B845" s="2">
        <v>2</v>
      </c>
      <c r="C845" s="2">
        <v>1</v>
      </c>
      <c r="D845" s="2">
        <v>11110887</v>
      </c>
      <c r="E845" s="2">
        <v>1</v>
      </c>
      <c r="F845" s="2">
        <v>10800924</v>
      </c>
      <c r="H845" s="2" t="s">
        <v>9962</v>
      </c>
      <c r="I845" s="2"/>
    </row>
    <row r="846" spans="1:9" ht="15" customHeight="1">
      <c r="A846" s="2">
        <v>11280844</v>
      </c>
      <c r="B846" s="2"/>
      <c r="C846" s="2">
        <v>3</v>
      </c>
      <c r="D846" s="2"/>
      <c r="E846" s="2">
        <v>1</v>
      </c>
      <c r="F846" s="2">
        <v>10800945</v>
      </c>
      <c r="H846" s="2" t="s">
        <v>9961</v>
      </c>
      <c r="I846" s="2"/>
    </row>
    <row r="847" spans="1:9" ht="15" customHeight="1">
      <c r="A847" s="2">
        <v>11280845</v>
      </c>
      <c r="B847" s="2"/>
      <c r="C847" s="2">
        <v>3</v>
      </c>
      <c r="D847" s="2"/>
      <c r="E847" s="2">
        <v>1</v>
      </c>
      <c r="F847" s="2">
        <v>10800946</v>
      </c>
      <c r="H847" s="2" t="s">
        <v>9962</v>
      </c>
      <c r="I847" s="2"/>
    </row>
    <row r="848" spans="1:9" ht="15" customHeight="1">
      <c r="A848" s="2">
        <v>11280846</v>
      </c>
      <c r="B848" s="2"/>
      <c r="C848" s="2">
        <v>3</v>
      </c>
      <c r="D848" s="2"/>
      <c r="E848" s="2">
        <v>1</v>
      </c>
      <c r="F848" s="2">
        <v>10800947</v>
      </c>
      <c r="H848" s="2" t="s">
        <v>9963</v>
      </c>
      <c r="I848" s="2"/>
    </row>
    <row r="849" spans="1:9" ht="15" customHeight="1">
      <c r="A849" s="2">
        <v>11280847</v>
      </c>
      <c r="B849" s="2"/>
      <c r="C849" s="2">
        <v>3</v>
      </c>
      <c r="D849" s="2"/>
      <c r="E849" s="2">
        <v>1</v>
      </c>
      <c r="F849" s="2">
        <v>10800948</v>
      </c>
      <c r="H849" s="2" t="s">
        <v>9964</v>
      </c>
      <c r="I849" s="2"/>
    </row>
    <row r="850" spans="1:9" ht="15" customHeight="1">
      <c r="A850" s="2">
        <v>11280848</v>
      </c>
      <c r="B850" s="2">
        <v>2</v>
      </c>
      <c r="C850" s="2">
        <v>1</v>
      </c>
      <c r="D850" s="2">
        <v>11110887</v>
      </c>
      <c r="E850" s="2">
        <v>1</v>
      </c>
      <c r="F850" s="2">
        <v>10800949</v>
      </c>
      <c r="H850" s="2" t="s">
        <v>9965</v>
      </c>
      <c r="I850" s="2"/>
    </row>
    <row r="851" spans="1:9" ht="15" customHeight="1">
      <c r="A851" s="2">
        <v>11280849</v>
      </c>
      <c r="B851" s="2">
        <v>2</v>
      </c>
      <c r="C851" s="2">
        <v>1</v>
      </c>
      <c r="D851" s="2">
        <v>11110887</v>
      </c>
      <c r="E851" s="2">
        <v>1</v>
      </c>
      <c r="F851" s="2">
        <v>10800950</v>
      </c>
      <c r="H851" s="2" t="s">
        <v>9966</v>
      </c>
      <c r="I851" s="2"/>
    </row>
    <row r="852" spans="1:9" ht="15" customHeight="1">
      <c r="A852" s="2">
        <v>11280850</v>
      </c>
      <c r="B852" s="2">
        <v>2</v>
      </c>
      <c r="C852" s="2">
        <v>1</v>
      </c>
      <c r="D852" s="2">
        <v>11111061</v>
      </c>
      <c r="E852" s="2">
        <v>1</v>
      </c>
      <c r="F852" s="2">
        <v>10800938</v>
      </c>
      <c r="H852" s="2" t="s">
        <v>783</v>
      </c>
      <c r="I852" s="2"/>
    </row>
    <row r="853" spans="1:9" ht="15" customHeight="1">
      <c r="A853" s="2">
        <v>11280851</v>
      </c>
      <c r="B853" s="2">
        <v>2</v>
      </c>
      <c r="C853" s="2">
        <v>1</v>
      </c>
      <c r="D853" s="2">
        <v>11111066</v>
      </c>
      <c r="E853" s="2">
        <v>1</v>
      </c>
      <c r="F853" s="2">
        <v>10800941</v>
      </c>
      <c r="H853" s="2" t="s">
        <v>786</v>
      </c>
      <c r="I853" s="2"/>
    </row>
    <row r="854" spans="1:9" ht="15" customHeight="1">
      <c r="A854" s="2">
        <v>11280852</v>
      </c>
      <c r="B854" s="2">
        <v>2</v>
      </c>
      <c r="C854" s="2">
        <v>1</v>
      </c>
      <c r="D854" s="2">
        <v>11111068</v>
      </c>
      <c r="E854" s="2">
        <v>1</v>
      </c>
      <c r="F854" s="2">
        <v>10800942</v>
      </c>
      <c r="H854" s="2" t="s">
        <v>2188</v>
      </c>
      <c r="I854" s="2"/>
    </row>
    <row r="855" spans="1:9" ht="15" customHeight="1">
      <c r="A855" s="2">
        <v>11280853</v>
      </c>
      <c r="B855" s="2">
        <v>2</v>
      </c>
      <c r="C855" s="2">
        <v>1</v>
      </c>
      <c r="D855" s="2">
        <v>11111070</v>
      </c>
      <c r="E855" s="2">
        <v>1</v>
      </c>
      <c r="F855" s="2">
        <v>10800943</v>
      </c>
      <c r="H855" s="2" t="s">
        <v>2189</v>
      </c>
      <c r="I855" s="2"/>
    </row>
    <row r="856" spans="1:9" ht="15" customHeight="1">
      <c r="A856" s="2">
        <v>11280854</v>
      </c>
      <c r="B856" s="2">
        <v>2</v>
      </c>
      <c r="C856" s="2">
        <v>1</v>
      </c>
      <c r="D856" s="2">
        <v>11111072</v>
      </c>
      <c r="E856" s="2">
        <v>1</v>
      </c>
      <c r="F856" s="2">
        <v>10800944</v>
      </c>
      <c r="H856" s="2" t="s">
        <v>790</v>
      </c>
      <c r="I856" s="2"/>
    </row>
    <row r="857" spans="1:9" ht="15" customHeight="1">
      <c r="A857" s="2">
        <v>11280855</v>
      </c>
      <c r="B857" s="2"/>
      <c r="C857" s="2">
        <v>3</v>
      </c>
      <c r="D857" s="2"/>
      <c r="E857" s="2">
        <v>1</v>
      </c>
      <c r="F857" s="2">
        <v>10800951</v>
      </c>
      <c r="H857" s="2" t="s">
        <v>9967</v>
      </c>
      <c r="I857" s="2"/>
    </row>
    <row r="858" spans="1:9" ht="15" customHeight="1">
      <c r="A858" s="2">
        <v>11280856</v>
      </c>
      <c r="B858" s="2"/>
      <c r="C858" s="2">
        <v>3</v>
      </c>
      <c r="D858" s="2"/>
      <c r="E858" s="2">
        <v>1</v>
      </c>
      <c r="F858" s="2">
        <v>10800952</v>
      </c>
      <c r="H858" s="2" t="s">
        <v>9968</v>
      </c>
      <c r="I858" s="2"/>
    </row>
    <row r="859" spans="1:9" ht="15" customHeight="1">
      <c r="A859" s="2">
        <v>11280857</v>
      </c>
      <c r="B859" s="2"/>
      <c r="C859" s="2">
        <v>3</v>
      </c>
      <c r="D859" s="2"/>
      <c r="E859" s="2">
        <v>1</v>
      </c>
      <c r="F859" s="2">
        <v>10800953</v>
      </c>
      <c r="H859" s="2" t="s">
        <v>9969</v>
      </c>
      <c r="I859" s="2"/>
    </row>
    <row r="860" spans="1:9" ht="15" customHeight="1">
      <c r="A860" s="2">
        <v>11280858</v>
      </c>
      <c r="B860" s="2"/>
      <c r="C860" s="2">
        <v>3</v>
      </c>
      <c r="D860" s="2"/>
      <c r="E860" s="2">
        <v>1</v>
      </c>
      <c r="F860" s="2">
        <v>10800954</v>
      </c>
      <c r="H860" s="2" t="s">
        <v>9970</v>
      </c>
      <c r="I860" s="2"/>
    </row>
    <row r="861" spans="1:9" ht="15" customHeight="1">
      <c r="A861" s="2">
        <v>11280859</v>
      </c>
      <c r="B861" s="2"/>
      <c r="C861" s="2">
        <v>3</v>
      </c>
      <c r="D861" s="2"/>
      <c r="E861" s="2">
        <v>1</v>
      </c>
      <c r="F861" s="2">
        <v>10800955</v>
      </c>
      <c r="H861" s="2" t="s">
        <v>9971</v>
      </c>
      <c r="I861" s="2"/>
    </row>
    <row r="862" spans="1:9" ht="15" customHeight="1">
      <c r="A862" s="2">
        <v>11280860</v>
      </c>
      <c r="B862" s="2"/>
      <c r="C862" s="2">
        <v>3</v>
      </c>
      <c r="D862" s="2"/>
      <c r="E862" s="2">
        <v>1</v>
      </c>
      <c r="F862" s="2">
        <v>10800956</v>
      </c>
      <c r="H862" s="2" t="s">
        <v>9972</v>
      </c>
      <c r="I862" s="2"/>
    </row>
    <row r="863" spans="1:9" ht="15" customHeight="1">
      <c r="A863" s="2">
        <v>11280861</v>
      </c>
      <c r="B863" s="2">
        <v>2</v>
      </c>
      <c r="C863" s="2">
        <v>1</v>
      </c>
      <c r="D863" s="2">
        <v>11110887</v>
      </c>
      <c r="E863" s="2">
        <v>1</v>
      </c>
      <c r="F863" s="2">
        <v>10800957</v>
      </c>
      <c r="H863" s="2" t="s">
        <v>802</v>
      </c>
      <c r="I863" s="2" t="s">
        <v>276</v>
      </c>
    </row>
    <row r="864" spans="1:9" ht="15" customHeight="1">
      <c r="A864" s="2">
        <v>11280862</v>
      </c>
      <c r="B864" s="2">
        <v>2</v>
      </c>
      <c r="C864" s="2">
        <v>1</v>
      </c>
      <c r="D864" s="2">
        <v>11110887</v>
      </c>
      <c r="E864" s="2">
        <v>1</v>
      </c>
      <c r="F864" s="2">
        <v>10800958</v>
      </c>
      <c r="H864" s="2" t="s">
        <v>803</v>
      </c>
      <c r="I864" s="2" t="s">
        <v>276</v>
      </c>
    </row>
    <row r="865" spans="1:9" ht="15" customHeight="1">
      <c r="A865" s="2">
        <v>11280863</v>
      </c>
      <c r="B865" s="2">
        <v>2</v>
      </c>
      <c r="C865" s="2">
        <v>1</v>
      </c>
      <c r="D865" s="2">
        <v>11110887</v>
      </c>
      <c r="E865" s="2">
        <v>1</v>
      </c>
      <c r="F865" s="2">
        <v>10800959</v>
      </c>
      <c r="H865" s="2" t="s">
        <v>804</v>
      </c>
      <c r="I865" s="2" t="s">
        <v>276</v>
      </c>
    </row>
    <row r="866" spans="1:9" ht="15" customHeight="1">
      <c r="A866" s="2">
        <v>11280864</v>
      </c>
      <c r="B866" s="2">
        <v>2</v>
      </c>
      <c r="C866" s="2">
        <v>1</v>
      </c>
      <c r="D866" s="2">
        <v>11110887</v>
      </c>
      <c r="E866" s="2">
        <v>1</v>
      </c>
      <c r="F866" s="2">
        <v>10800960</v>
      </c>
      <c r="H866" s="2" t="s">
        <v>805</v>
      </c>
      <c r="I866" s="2" t="s">
        <v>276</v>
      </c>
    </row>
    <row r="867" spans="1:9" ht="15" customHeight="1">
      <c r="A867" s="2">
        <v>11280865</v>
      </c>
      <c r="B867" s="2">
        <v>2</v>
      </c>
      <c r="C867" s="2">
        <v>1</v>
      </c>
      <c r="D867" s="2">
        <v>11110887</v>
      </c>
      <c r="E867" s="2">
        <v>1</v>
      </c>
      <c r="F867" s="2">
        <v>10800961</v>
      </c>
      <c r="H867" s="2" t="s">
        <v>805</v>
      </c>
      <c r="I867" s="2" t="s">
        <v>276</v>
      </c>
    </row>
    <row r="868" spans="1:9" ht="15" customHeight="1">
      <c r="A868" s="2">
        <v>11280866</v>
      </c>
      <c r="B868" s="2">
        <v>2</v>
      </c>
      <c r="C868" s="2">
        <v>1</v>
      </c>
      <c r="D868" s="2">
        <v>11110887</v>
      </c>
      <c r="E868" s="2">
        <v>1</v>
      </c>
      <c r="F868" s="2">
        <v>10800999</v>
      </c>
      <c r="H868" s="2">
        <v>2671</v>
      </c>
      <c r="I868" s="2" t="s">
        <v>276</v>
      </c>
    </row>
    <row r="869" spans="1:9" ht="15" customHeight="1">
      <c r="A869" s="2">
        <v>11280867</v>
      </c>
      <c r="B869" s="2">
        <v>2</v>
      </c>
      <c r="C869" s="2">
        <v>1</v>
      </c>
      <c r="D869" s="2">
        <v>11100613</v>
      </c>
      <c r="E869" s="2">
        <v>1</v>
      </c>
      <c r="F869" s="2">
        <v>10801000</v>
      </c>
      <c r="H869" s="2">
        <v>2662</v>
      </c>
      <c r="I869" s="2" t="s">
        <v>276</v>
      </c>
    </row>
    <row r="870" spans="1:9" ht="15" customHeight="1">
      <c r="A870" s="2">
        <v>11280868</v>
      </c>
      <c r="B870" s="2">
        <v>2</v>
      </c>
      <c r="C870" s="2">
        <v>1</v>
      </c>
      <c r="D870" s="2">
        <v>11100613</v>
      </c>
      <c r="E870" s="2">
        <v>1</v>
      </c>
      <c r="F870" s="2">
        <v>10801001</v>
      </c>
      <c r="H870" s="2">
        <v>2662</v>
      </c>
      <c r="I870" s="2" t="s">
        <v>276</v>
      </c>
    </row>
    <row r="871" spans="1:9" ht="15" customHeight="1">
      <c r="A871" s="2">
        <v>11280869</v>
      </c>
      <c r="B871" s="2">
        <v>2</v>
      </c>
      <c r="C871" s="2">
        <v>1</v>
      </c>
      <c r="D871" s="2">
        <v>11100614</v>
      </c>
      <c r="E871" s="2">
        <v>1</v>
      </c>
      <c r="F871" s="2">
        <v>10801002</v>
      </c>
      <c r="H871" s="2">
        <v>2662</v>
      </c>
      <c r="I871" s="2" t="s">
        <v>276</v>
      </c>
    </row>
    <row r="872" spans="1:9" ht="15" customHeight="1">
      <c r="A872" s="2">
        <v>11280870</v>
      </c>
      <c r="B872" s="2">
        <v>2</v>
      </c>
      <c r="C872" s="2">
        <v>1</v>
      </c>
      <c r="D872" s="2">
        <v>11100615</v>
      </c>
      <c r="E872" s="2">
        <v>1</v>
      </c>
      <c r="F872" s="2">
        <v>10801003</v>
      </c>
      <c r="H872" s="2">
        <v>2663</v>
      </c>
      <c r="I872" s="2" t="s">
        <v>276</v>
      </c>
    </row>
    <row r="873" spans="1:9" ht="15" customHeight="1">
      <c r="A873" s="2">
        <v>11280871</v>
      </c>
      <c r="B873" s="2">
        <v>2</v>
      </c>
      <c r="C873" s="2">
        <v>3</v>
      </c>
      <c r="D873" s="2"/>
      <c r="E873" s="2">
        <v>1</v>
      </c>
      <c r="F873" s="2">
        <v>10801004</v>
      </c>
      <c r="H873" s="2">
        <v>2664</v>
      </c>
      <c r="I873" s="2" t="s">
        <v>276</v>
      </c>
    </row>
    <row r="874" spans="1:9" ht="15" customHeight="1">
      <c r="A874" s="2">
        <v>11280872</v>
      </c>
      <c r="B874" s="2">
        <v>2</v>
      </c>
      <c r="C874" s="2">
        <v>1</v>
      </c>
      <c r="D874" s="2">
        <v>11100621</v>
      </c>
      <c r="E874" s="2">
        <v>1</v>
      </c>
      <c r="F874" s="2">
        <v>10801005</v>
      </c>
      <c r="H874" s="2">
        <v>2664</v>
      </c>
      <c r="I874" s="2" t="s">
        <v>276</v>
      </c>
    </row>
    <row r="875" spans="1:9" ht="15" customHeight="1">
      <c r="A875" s="2">
        <v>11280873</v>
      </c>
      <c r="B875" s="2">
        <v>2</v>
      </c>
      <c r="C875" s="2">
        <v>1</v>
      </c>
      <c r="D875" s="2">
        <v>11111168</v>
      </c>
      <c r="E875" s="2">
        <v>1</v>
      </c>
      <c r="F875" s="2">
        <v>10800919</v>
      </c>
      <c r="H875" s="2" t="s">
        <v>1469</v>
      </c>
      <c r="I875" s="2" t="s">
        <v>276</v>
      </c>
    </row>
    <row r="876" spans="1:9" ht="15" customHeight="1">
      <c r="A876" s="2">
        <v>11280874</v>
      </c>
      <c r="B876" s="2">
        <v>2</v>
      </c>
      <c r="C876" s="2">
        <v>1</v>
      </c>
      <c r="D876" s="2">
        <v>11111169</v>
      </c>
      <c r="E876" s="2">
        <v>1</v>
      </c>
      <c r="F876" s="2">
        <v>10800920</v>
      </c>
      <c r="H876" s="2" t="s">
        <v>1471</v>
      </c>
      <c r="I876" s="2" t="s">
        <v>276</v>
      </c>
    </row>
    <row r="877" spans="1:9" ht="15" customHeight="1">
      <c r="A877" s="2">
        <v>11280875</v>
      </c>
      <c r="B877" s="2"/>
      <c r="C877" s="2">
        <v>3</v>
      </c>
      <c r="D877" s="2"/>
      <c r="E877" s="2">
        <v>1</v>
      </c>
      <c r="F877" s="2">
        <v>10801042</v>
      </c>
      <c r="H877" s="2" t="s">
        <v>886</v>
      </c>
      <c r="I877" s="2" t="s">
        <v>276</v>
      </c>
    </row>
    <row r="878" spans="1:9" ht="15" customHeight="1">
      <c r="A878" s="2">
        <v>11280876</v>
      </c>
      <c r="B878" s="2">
        <v>2</v>
      </c>
      <c r="C878" s="2">
        <v>1</v>
      </c>
      <c r="D878" s="2">
        <v>11111173</v>
      </c>
      <c r="E878" s="2">
        <v>1</v>
      </c>
      <c r="F878" s="2">
        <v>10801043</v>
      </c>
      <c r="H878" s="2" t="s">
        <v>307</v>
      </c>
      <c r="I878" s="2" t="s">
        <v>276</v>
      </c>
    </row>
    <row r="879" spans="1:9" ht="15" customHeight="1">
      <c r="A879" s="2">
        <v>11280877</v>
      </c>
      <c r="B879" s="2">
        <v>2</v>
      </c>
      <c r="C879" s="2">
        <v>1</v>
      </c>
      <c r="D879" s="2">
        <v>11110887</v>
      </c>
      <c r="E879" s="2">
        <v>1</v>
      </c>
      <c r="F879" s="2">
        <v>10801051</v>
      </c>
      <c r="H879" s="2">
        <v>1229</v>
      </c>
      <c r="I879" s="2" t="s">
        <v>276</v>
      </c>
    </row>
    <row r="880" spans="1:9" ht="15" customHeight="1">
      <c r="A880" s="2">
        <v>11280878</v>
      </c>
      <c r="B880" s="2">
        <v>2</v>
      </c>
      <c r="C880" s="2">
        <v>1</v>
      </c>
      <c r="D880" s="2">
        <v>11100695</v>
      </c>
      <c r="E880" s="2">
        <v>1</v>
      </c>
      <c r="F880" s="2">
        <v>10801052</v>
      </c>
      <c r="H880" s="2" t="s">
        <v>1501</v>
      </c>
      <c r="I880" s="2" t="s">
        <v>276</v>
      </c>
    </row>
    <row r="881" spans="1:9" ht="15" customHeight="1">
      <c r="A881" s="2">
        <v>11280879</v>
      </c>
      <c r="B881" s="2">
        <v>2</v>
      </c>
      <c r="C881" s="2">
        <v>1</v>
      </c>
      <c r="D881" s="2">
        <v>11100695</v>
      </c>
      <c r="E881" s="2">
        <v>1</v>
      </c>
      <c r="F881" s="2">
        <v>10801053</v>
      </c>
      <c r="H881" s="2" t="s">
        <v>1501</v>
      </c>
      <c r="I881" s="2" t="s">
        <v>276</v>
      </c>
    </row>
    <row r="882" spans="1:9" ht="15" customHeight="1">
      <c r="A882" s="2">
        <v>11280880</v>
      </c>
      <c r="B882" s="2">
        <v>2</v>
      </c>
      <c r="C882" s="2">
        <v>1</v>
      </c>
      <c r="D882" s="2">
        <v>11100696</v>
      </c>
      <c r="E882" s="2">
        <v>1</v>
      </c>
      <c r="F882" s="2">
        <v>10801054</v>
      </c>
      <c r="H882" s="2" t="s">
        <v>1504</v>
      </c>
      <c r="I882" s="2" t="s">
        <v>276</v>
      </c>
    </row>
    <row r="883" spans="1:9" ht="15" customHeight="1">
      <c r="A883" s="2">
        <v>11280881</v>
      </c>
      <c r="B883" s="2">
        <v>2</v>
      </c>
      <c r="C883" s="2">
        <v>1</v>
      </c>
      <c r="D883" s="2">
        <v>11111180</v>
      </c>
      <c r="E883" s="2">
        <v>1</v>
      </c>
      <c r="F883" s="2">
        <v>10801045</v>
      </c>
      <c r="H883" s="2" t="s">
        <v>881</v>
      </c>
      <c r="I883" s="2" t="s">
        <v>276</v>
      </c>
    </row>
    <row r="884" spans="1:9" ht="15" customHeight="1">
      <c r="A884" s="2">
        <v>11280882</v>
      </c>
      <c r="B884" s="2">
        <v>2</v>
      </c>
      <c r="C884" s="2">
        <v>1</v>
      </c>
      <c r="D884" s="2">
        <v>11111181</v>
      </c>
      <c r="E884" s="2">
        <v>1</v>
      </c>
      <c r="F884" s="2">
        <v>10801046</v>
      </c>
      <c r="H884" s="2" t="s">
        <v>1491</v>
      </c>
      <c r="I884" s="2" t="s">
        <v>276</v>
      </c>
    </row>
    <row r="885" spans="1:9" ht="15" customHeight="1">
      <c r="A885" s="2">
        <v>11280883</v>
      </c>
      <c r="B885" s="2">
        <v>2</v>
      </c>
      <c r="C885" s="2">
        <v>1</v>
      </c>
      <c r="D885" s="2">
        <v>11111180</v>
      </c>
      <c r="E885" s="2">
        <v>1</v>
      </c>
      <c r="F885" s="2">
        <v>10801061</v>
      </c>
      <c r="H885" s="2" t="s">
        <v>881</v>
      </c>
      <c r="I885" s="2" t="s">
        <v>276</v>
      </c>
    </row>
    <row r="886" spans="1:9" ht="15" customHeight="1">
      <c r="A886" s="2">
        <v>11280884</v>
      </c>
      <c r="B886" s="2">
        <v>1</v>
      </c>
      <c r="C886" s="2">
        <v>2</v>
      </c>
      <c r="D886" s="2">
        <v>11111227</v>
      </c>
      <c r="E886" s="2">
        <v>1</v>
      </c>
      <c r="F886" s="2">
        <v>10801058</v>
      </c>
      <c r="H886" s="2" t="s">
        <v>895</v>
      </c>
      <c r="I886" s="2" t="s">
        <v>276</v>
      </c>
    </row>
    <row r="887" spans="1:9" ht="15" customHeight="1">
      <c r="A887" s="2">
        <v>11280885</v>
      </c>
      <c r="B887" s="2">
        <v>2</v>
      </c>
      <c r="C887" s="2">
        <v>1</v>
      </c>
      <c r="D887" s="2">
        <v>11111228</v>
      </c>
      <c r="E887" s="2">
        <v>1</v>
      </c>
      <c r="F887" s="2">
        <v>10801059</v>
      </c>
      <c r="H887" s="2" t="s">
        <v>895</v>
      </c>
      <c r="I887" s="2" t="s">
        <v>276</v>
      </c>
    </row>
    <row r="888" spans="1:9" ht="15" customHeight="1">
      <c r="A888" s="2">
        <v>11280886</v>
      </c>
      <c r="B888" s="2">
        <v>2</v>
      </c>
      <c r="C888" s="2">
        <v>1</v>
      </c>
      <c r="D888" s="2"/>
      <c r="E888" s="2">
        <v>1</v>
      </c>
      <c r="F888" s="2">
        <v>10801078</v>
      </c>
      <c r="H888" s="2" t="s">
        <v>3527</v>
      </c>
      <c r="I888" s="2"/>
    </row>
    <row r="889" spans="1:9" ht="15" customHeight="1">
      <c r="A889" s="2">
        <v>11280887</v>
      </c>
      <c r="B889" s="2">
        <v>2</v>
      </c>
      <c r="C889" s="2">
        <v>1</v>
      </c>
      <c r="D889" s="2"/>
      <c r="E889" s="2">
        <v>1</v>
      </c>
      <c r="F889" s="2">
        <v>10801079</v>
      </c>
      <c r="H889" s="2" t="s">
        <v>3527</v>
      </c>
      <c r="I889" s="2"/>
    </row>
    <row r="890" spans="1:9" ht="15" customHeight="1">
      <c r="A890" s="2">
        <v>11280888</v>
      </c>
      <c r="B890" s="2">
        <v>2</v>
      </c>
      <c r="C890" s="2">
        <v>1</v>
      </c>
      <c r="D890" s="2"/>
      <c r="E890" s="2">
        <v>1</v>
      </c>
      <c r="F890" s="2">
        <v>10801080</v>
      </c>
      <c r="H890" s="2" t="s">
        <v>3527</v>
      </c>
      <c r="I890" s="2"/>
    </row>
    <row r="891" spans="1:9" ht="15" customHeight="1">
      <c r="A891" s="2">
        <v>11280889</v>
      </c>
      <c r="B891" s="2">
        <v>2</v>
      </c>
      <c r="C891" s="2">
        <v>1</v>
      </c>
      <c r="D891" s="2"/>
      <c r="E891" s="2">
        <v>1</v>
      </c>
      <c r="F891" s="2">
        <v>10801081</v>
      </c>
      <c r="H891" s="2" t="s">
        <v>1510</v>
      </c>
      <c r="I891" s="2"/>
    </row>
    <row r="892" spans="1:9" ht="15" customHeight="1">
      <c r="A892" s="2">
        <v>11280890</v>
      </c>
      <c r="B892" s="2">
        <v>2</v>
      </c>
      <c r="C892" s="2">
        <v>1</v>
      </c>
      <c r="D892" s="2"/>
      <c r="E892" s="2">
        <v>1</v>
      </c>
      <c r="F892" s="2">
        <v>10801082</v>
      </c>
      <c r="H892" s="2" t="s">
        <v>1510</v>
      </c>
      <c r="I892" s="2"/>
    </row>
    <row r="893" spans="1:9" ht="15" customHeight="1">
      <c r="A893" s="2">
        <v>11280891</v>
      </c>
      <c r="B893" s="2">
        <v>2</v>
      </c>
      <c r="C893" s="2">
        <v>1</v>
      </c>
      <c r="D893" s="2"/>
      <c r="E893" s="2">
        <v>1</v>
      </c>
      <c r="F893" s="2">
        <v>10801083</v>
      </c>
      <c r="H893" s="2" t="s">
        <v>1510</v>
      </c>
      <c r="I893" s="2"/>
    </row>
    <row r="894" spans="1:9" ht="15" customHeight="1">
      <c r="A894" s="2">
        <v>11280892</v>
      </c>
      <c r="B894" s="2">
        <v>2</v>
      </c>
      <c r="C894" s="2">
        <v>1</v>
      </c>
      <c r="D894" s="2"/>
      <c r="E894" s="2">
        <v>1</v>
      </c>
      <c r="F894" s="2">
        <v>10801093</v>
      </c>
      <c r="H894" s="2" t="s">
        <v>2244</v>
      </c>
      <c r="I894" s="2" t="s">
        <v>276</v>
      </c>
    </row>
    <row r="895" spans="1:9" ht="15" customHeight="1">
      <c r="A895" s="2">
        <v>11280893</v>
      </c>
      <c r="B895" s="2">
        <v>2</v>
      </c>
      <c r="C895" s="2">
        <v>1</v>
      </c>
      <c r="D895" s="2"/>
      <c r="E895" s="2">
        <v>1</v>
      </c>
      <c r="F895" s="2">
        <v>10801094</v>
      </c>
      <c r="H895" s="2" t="s">
        <v>2244</v>
      </c>
      <c r="I895" s="2" t="s">
        <v>276</v>
      </c>
    </row>
    <row r="896" spans="1:9" ht="15" customHeight="1">
      <c r="A896" s="2">
        <v>11280894</v>
      </c>
      <c r="B896" s="2">
        <v>2</v>
      </c>
      <c r="C896" s="2">
        <v>1</v>
      </c>
      <c r="D896" s="2"/>
      <c r="E896" s="2">
        <v>1</v>
      </c>
      <c r="F896" s="2">
        <v>10801095</v>
      </c>
      <c r="H896" s="2" t="s">
        <v>2244</v>
      </c>
      <c r="I896" s="2" t="s">
        <v>276</v>
      </c>
    </row>
    <row r="897" spans="1:9" ht="15" customHeight="1">
      <c r="A897" s="2">
        <v>11280895</v>
      </c>
      <c r="B897" s="2">
        <v>2</v>
      </c>
      <c r="C897" s="2">
        <v>1</v>
      </c>
      <c r="D897" s="2"/>
      <c r="E897" s="2">
        <v>1</v>
      </c>
      <c r="F897" s="2">
        <v>10801131</v>
      </c>
      <c r="H897" s="2" t="s">
        <v>2252</v>
      </c>
      <c r="I897" s="21" t="s">
        <v>276</v>
      </c>
    </row>
    <row r="898" spans="1:9" ht="15" customHeight="1">
      <c r="A898" s="2">
        <v>11280896</v>
      </c>
      <c r="B898" s="2">
        <v>2</v>
      </c>
      <c r="C898" s="2">
        <v>1</v>
      </c>
      <c r="D898" s="2"/>
      <c r="E898" s="2">
        <v>1</v>
      </c>
      <c r="F898" s="2">
        <v>10801132</v>
      </c>
      <c r="H898" s="2" t="s">
        <v>2252</v>
      </c>
      <c r="I898" s="21" t="s">
        <v>276</v>
      </c>
    </row>
    <row r="899" spans="1:9" ht="15" customHeight="1">
      <c r="A899" s="2">
        <v>11280897</v>
      </c>
      <c r="B899" s="2">
        <v>2</v>
      </c>
      <c r="C899" s="2">
        <v>1</v>
      </c>
      <c r="D899" s="2"/>
      <c r="E899" s="2">
        <v>1</v>
      </c>
      <c r="F899" s="2">
        <v>10801133</v>
      </c>
      <c r="H899" s="2" t="s">
        <v>2252</v>
      </c>
      <c r="I899" s="21" t="s">
        <v>276</v>
      </c>
    </row>
    <row r="900" spans="1:9" ht="15" customHeight="1">
      <c r="A900" s="2">
        <v>11280898</v>
      </c>
      <c r="B900" s="2">
        <v>2</v>
      </c>
      <c r="C900" s="2">
        <v>1</v>
      </c>
      <c r="D900" s="2"/>
      <c r="E900" s="2">
        <v>1</v>
      </c>
      <c r="F900" s="2">
        <v>10801134</v>
      </c>
      <c r="H900" s="2" t="s">
        <v>2256</v>
      </c>
      <c r="I900" s="21" t="s">
        <v>276</v>
      </c>
    </row>
    <row r="901" spans="1:9" ht="15" customHeight="1">
      <c r="A901" s="2">
        <v>11280899</v>
      </c>
      <c r="B901" s="2">
        <v>2</v>
      </c>
      <c r="C901" s="2">
        <v>1</v>
      </c>
      <c r="D901" s="2"/>
      <c r="E901" s="2">
        <v>1</v>
      </c>
      <c r="F901" s="2">
        <v>10801135</v>
      </c>
      <c r="H901" s="2" t="s">
        <v>2256</v>
      </c>
      <c r="I901" s="21" t="s">
        <v>276</v>
      </c>
    </row>
    <row r="902" spans="1:9" ht="15" customHeight="1">
      <c r="A902" s="2">
        <v>11280900</v>
      </c>
      <c r="B902" s="2">
        <v>2</v>
      </c>
      <c r="C902" s="2">
        <v>1</v>
      </c>
      <c r="D902" s="2"/>
      <c r="E902" s="2">
        <v>1</v>
      </c>
      <c r="F902" s="2">
        <v>10801136</v>
      </c>
      <c r="H902" s="2" t="s">
        <v>2256</v>
      </c>
      <c r="I902" s="21" t="s">
        <v>276</v>
      </c>
    </row>
    <row r="903" spans="1:9" ht="15" customHeight="1">
      <c r="A903" s="2">
        <v>11280901</v>
      </c>
      <c r="B903" s="2">
        <v>2</v>
      </c>
      <c r="C903" s="2">
        <v>1</v>
      </c>
      <c r="D903" s="2"/>
      <c r="E903" s="2">
        <v>1</v>
      </c>
      <c r="F903" s="2">
        <v>10801137</v>
      </c>
      <c r="H903" s="2" t="s">
        <v>2260</v>
      </c>
      <c r="I903" s="21" t="s">
        <v>276</v>
      </c>
    </row>
    <row r="904" spans="1:9" ht="15" customHeight="1">
      <c r="A904" s="2">
        <v>11280902</v>
      </c>
      <c r="B904" s="2">
        <v>2</v>
      </c>
      <c r="C904" s="2">
        <v>1</v>
      </c>
      <c r="D904" s="2"/>
      <c r="E904" s="2">
        <v>1</v>
      </c>
      <c r="F904" s="2">
        <v>10801138</v>
      </c>
      <c r="H904" s="2" t="s">
        <v>2260</v>
      </c>
      <c r="I904" s="21" t="s">
        <v>276</v>
      </c>
    </row>
    <row r="905" spans="1:9" ht="15" customHeight="1">
      <c r="A905" s="2">
        <v>11280903</v>
      </c>
      <c r="B905" s="2">
        <v>2</v>
      </c>
      <c r="C905" s="2">
        <v>1</v>
      </c>
      <c r="D905" s="2"/>
      <c r="E905" s="2">
        <v>1</v>
      </c>
      <c r="F905" s="2">
        <v>10801139</v>
      </c>
      <c r="H905" s="2" t="s">
        <v>2260</v>
      </c>
      <c r="I905" s="21" t="s">
        <v>276</v>
      </c>
    </row>
    <row r="906" spans="1:9" ht="15" customHeight="1">
      <c r="A906" s="2">
        <v>11280904</v>
      </c>
      <c r="B906" s="2">
        <v>2</v>
      </c>
      <c r="C906" s="2">
        <v>1</v>
      </c>
      <c r="D906" s="2"/>
      <c r="E906" s="2">
        <v>1</v>
      </c>
      <c r="F906" s="2">
        <v>10801140</v>
      </c>
      <c r="H906" s="2" t="s">
        <v>2264</v>
      </c>
      <c r="I906" s="21" t="s">
        <v>276</v>
      </c>
    </row>
    <row r="907" spans="1:9" ht="15" customHeight="1">
      <c r="A907" s="2">
        <v>11280905</v>
      </c>
      <c r="B907" s="2">
        <v>2</v>
      </c>
      <c r="C907" s="2">
        <v>1</v>
      </c>
      <c r="D907" s="2"/>
      <c r="E907" s="2">
        <v>1</v>
      </c>
      <c r="F907" s="2">
        <v>10801141</v>
      </c>
      <c r="H907" s="2" t="s">
        <v>2264</v>
      </c>
      <c r="I907" s="21" t="s">
        <v>276</v>
      </c>
    </row>
    <row r="908" spans="1:9" ht="15" customHeight="1">
      <c r="A908" s="2">
        <v>11280906</v>
      </c>
      <c r="B908" s="2">
        <v>2</v>
      </c>
      <c r="C908" s="2">
        <v>1</v>
      </c>
      <c r="D908" s="2"/>
      <c r="E908" s="2">
        <v>1</v>
      </c>
      <c r="F908" s="2">
        <v>10801142</v>
      </c>
      <c r="H908" s="2" t="s">
        <v>2264</v>
      </c>
      <c r="I908" s="21" t="s">
        <v>276</v>
      </c>
    </row>
    <row r="909" spans="1:9" ht="15" customHeight="1">
      <c r="A909" s="2">
        <v>11280907</v>
      </c>
      <c r="B909" s="2">
        <v>2</v>
      </c>
      <c r="C909" s="2">
        <v>1</v>
      </c>
      <c r="D909" s="2"/>
      <c r="E909" s="2">
        <v>1</v>
      </c>
      <c r="F909" s="2">
        <v>10801143</v>
      </c>
      <c r="H909" s="2" t="s">
        <v>2268</v>
      </c>
      <c r="I909" s="21" t="s">
        <v>276</v>
      </c>
    </row>
    <row r="910" spans="1:9" ht="15" customHeight="1">
      <c r="A910" s="2">
        <v>11280908</v>
      </c>
      <c r="B910" s="2">
        <v>2</v>
      </c>
      <c r="C910" s="2">
        <v>1</v>
      </c>
      <c r="D910" s="2"/>
      <c r="E910" s="2">
        <v>1</v>
      </c>
      <c r="F910" s="2">
        <v>10801144</v>
      </c>
      <c r="H910" s="2" t="s">
        <v>2268</v>
      </c>
      <c r="I910" s="21" t="s">
        <v>276</v>
      </c>
    </row>
    <row r="911" spans="1:9" ht="15" customHeight="1">
      <c r="A911" s="2">
        <v>11280909</v>
      </c>
      <c r="B911" s="2">
        <v>2</v>
      </c>
      <c r="C911" s="2">
        <v>1</v>
      </c>
      <c r="D911" s="2"/>
      <c r="E911" s="2">
        <v>1</v>
      </c>
      <c r="F911" s="2">
        <v>10801145</v>
      </c>
      <c r="H911" s="2" t="s">
        <v>2268</v>
      </c>
      <c r="I911" s="21" t="s">
        <v>276</v>
      </c>
    </row>
    <row r="912" spans="1:9" ht="15" customHeight="1">
      <c r="A912" s="2">
        <v>11280910</v>
      </c>
      <c r="B912" s="2">
        <v>2</v>
      </c>
      <c r="C912" s="2">
        <v>1</v>
      </c>
      <c r="D912" s="2">
        <v>11111179</v>
      </c>
      <c r="E912" s="2">
        <v>1</v>
      </c>
      <c r="F912" s="2">
        <v>10801060</v>
      </c>
      <c r="H912" s="2" t="s">
        <v>2235</v>
      </c>
      <c r="I912" s="2" t="s">
        <v>276</v>
      </c>
    </row>
    <row r="913" spans="1:9" ht="15" customHeight="1">
      <c r="A913" s="2">
        <v>11280911</v>
      </c>
      <c r="B913" s="2"/>
      <c r="C913" s="2">
        <v>3</v>
      </c>
      <c r="D913" s="2"/>
      <c r="E913" s="2">
        <v>1</v>
      </c>
      <c r="F913" s="2">
        <v>10801148</v>
      </c>
      <c r="H913" s="2" t="s">
        <v>983</v>
      </c>
      <c r="I913" s="2" t="s">
        <v>276</v>
      </c>
    </row>
    <row r="914" spans="1:9" ht="15" customHeight="1">
      <c r="A914" s="2">
        <v>11280912</v>
      </c>
      <c r="B914" s="2"/>
      <c r="C914" s="2">
        <v>3</v>
      </c>
      <c r="D914" s="2"/>
      <c r="E914" s="2">
        <v>1</v>
      </c>
      <c r="F914" s="2">
        <v>10801149</v>
      </c>
      <c r="H914" s="2" t="s">
        <v>984</v>
      </c>
      <c r="I914" s="2" t="s">
        <v>276</v>
      </c>
    </row>
    <row r="915" spans="1:9" ht="15" customHeight="1">
      <c r="A915" s="2">
        <v>11280913</v>
      </c>
      <c r="B915" s="2"/>
      <c r="C915" s="2">
        <v>3</v>
      </c>
      <c r="D915" s="2"/>
      <c r="E915" s="2">
        <v>1</v>
      </c>
      <c r="F915" s="2">
        <v>10801150</v>
      </c>
      <c r="H915" s="2" t="s">
        <v>985</v>
      </c>
      <c r="I915" s="2" t="s">
        <v>276</v>
      </c>
    </row>
    <row r="916" spans="1:9" ht="15" customHeight="1">
      <c r="A916" s="2">
        <v>11280914</v>
      </c>
      <c r="B916" s="2"/>
      <c r="C916" s="2">
        <v>3</v>
      </c>
      <c r="D916" s="2"/>
      <c r="E916" s="2">
        <v>1</v>
      </c>
      <c r="F916" s="2">
        <v>10801151</v>
      </c>
      <c r="H916" s="2" t="s">
        <v>986</v>
      </c>
      <c r="I916" s="2" t="s">
        <v>276</v>
      </c>
    </row>
    <row r="917" spans="1:9" ht="15" customHeight="1">
      <c r="A917" s="2">
        <v>11280915</v>
      </c>
      <c r="B917" s="2"/>
      <c r="C917" s="2">
        <v>3</v>
      </c>
      <c r="D917" s="2"/>
      <c r="E917" s="2">
        <v>1</v>
      </c>
      <c r="F917" s="2">
        <v>10801152</v>
      </c>
      <c r="H917" s="2" t="s">
        <v>987</v>
      </c>
      <c r="I917" s="2" t="s">
        <v>276</v>
      </c>
    </row>
    <row r="918" spans="1:9" ht="15" customHeight="1">
      <c r="A918" s="2">
        <v>11280916</v>
      </c>
      <c r="B918" s="2">
        <v>2</v>
      </c>
      <c r="C918" s="2">
        <v>3</v>
      </c>
      <c r="D918" s="2">
        <v>11111178</v>
      </c>
      <c r="E918" s="2">
        <v>1</v>
      </c>
      <c r="F918" s="2">
        <v>10801057</v>
      </c>
      <c r="H918" s="2" t="s">
        <v>9973</v>
      </c>
      <c r="I918" s="2" t="s">
        <v>276</v>
      </c>
    </row>
    <row r="919" spans="1:9" ht="15" customHeight="1">
      <c r="A919" s="2">
        <v>11280917</v>
      </c>
      <c r="B919" s="2"/>
      <c r="C919" s="2">
        <v>3</v>
      </c>
      <c r="D919" s="2"/>
      <c r="E919" s="2">
        <v>1</v>
      </c>
      <c r="F919" s="2">
        <v>10800758</v>
      </c>
      <c r="H919" s="2">
        <v>4507</v>
      </c>
      <c r="I919" s="2" t="s">
        <v>276</v>
      </c>
    </row>
    <row r="920" spans="1:9" ht="15" customHeight="1">
      <c r="A920" s="2">
        <v>11280918</v>
      </c>
      <c r="B920" s="2"/>
      <c r="C920" s="2">
        <v>3</v>
      </c>
      <c r="D920" s="2"/>
      <c r="E920" s="2">
        <v>1</v>
      </c>
      <c r="F920" s="2">
        <v>10800765</v>
      </c>
      <c r="H920" s="2" t="s">
        <v>416</v>
      </c>
      <c r="I920" s="2" t="s">
        <v>383</v>
      </c>
    </row>
    <row r="921" spans="1:9" ht="15" customHeight="1">
      <c r="A921" s="2">
        <v>11280919</v>
      </c>
      <c r="B921" s="2"/>
      <c r="C921" s="2">
        <v>3</v>
      </c>
      <c r="D921" s="2"/>
      <c r="E921" s="2">
        <v>1</v>
      </c>
      <c r="F921" s="2">
        <v>10800766</v>
      </c>
      <c r="H921" s="2" t="s">
        <v>484</v>
      </c>
      <c r="I921" s="2" t="s">
        <v>383</v>
      </c>
    </row>
    <row r="922" spans="1:9" ht="15" customHeight="1">
      <c r="A922" s="2">
        <v>11280920</v>
      </c>
      <c r="B922" s="2"/>
      <c r="C922" s="2">
        <v>3</v>
      </c>
      <c r="D922" s="2"/>
      <c r="E922" s="2">
        <v>1</v>
      </c>
      <c r="F922" s="2">
        <v>10800767</v>
      </c>
      <c r="H922" s="2" t="s">
        <v>485</v>
      </c>
      <c r="I922" s="2" t="s">
        <v>383</v>
      </c>
    </row>
    <row r="923" spans="1:9" ht="15" customHeight="1">
      <c r="A923" s="2">
        <v>11280921</v>
      </c>
      <c r="B923" s="2"/>
      <c r="C923" s="2">
        <v>3</v>
      </c>
      <c r="D923" s="2"/>
      <c r="E923" s="2">
        <v>1</v>
      </c>
      <c r="F923" s="2">
        <v>10800768</v>
      </c>
      <c r="H923" s="2" t="s">
        <v>661</v>
      </c>
      <c r="I923" s="2" t="s">
        <v>383</v>
      </c>
    </row>
    <row r="924" spans="1:9" ht="15" customHeight="1">
      <c r="A924" s="2">
        <v>11280922</v>
      </c>
      <c r="B924" s="2"/>
      <c r="C924" s="2">
        <v>3</v>
      </c>
      <c r="D924" s="2"/>
      <c r="E924" s="2">
        <v>1</v>
      </c>
      <c r="F924" s="2">
        <v>10800769</v>
      </c>
      <c r="H924" s="2" t="s">
        <v>662</v>
      </c>
      <c r="I924" s="2" t="s">
        <v>383</v>
      </c>
    </row>
    <row r="925" spans="1:9" ht="15" customHeight="1">
      <c r="A925" s="2">
        <v>11280923</v>
      </c>
      <c r="B925" s="2"/>
      <c r="C925" s="2">
        <v>3</v>
      </c>
      <c r="D925" s="2"/>
      <c r="E925" s="2">
        <v>1</v>
      </c>
      <c r="F925" s="2">
        <v>10800770</v>
      </c>
      <c r="H925" s="2" t="s">
        <v>663</v>
      </c>
      <c r="I925" s="2" t="s">
        <v>383</v>
      </c>
    </row>
    <row r="926" spans="1:9" ht="15" customHeight="1">
      <c r="A926" s="2">
        <v>11280924</v>
      </c>
      <c r="B926" s="2"/>
      <c r="C926" s="2">
        <v>3</v>
      </c>
      <c r="D926" s="2"/>
      <c r="E926" s="2">
        <v>1</v>
      </c>
      <c r="F926" s="2">
        <v>10800771</v>
      </c>
      <c r="H926" s="2" t="s">
        <v>664</v>
      </c>
      <c r="I926" s="2" t="s">
        <v>383</v>
      </c>
    </row>
    <row r="927" spans="1:9" ht="15" customHeight="1">
      <c r="A927" s="2">
        <v>11280925</v>
      </c>
      <c r="B927" s="2"/>
      <c r="C927" s="2">
        <v>3</v>
      </c>
      <c r="D927" s="2"/>
      <c r="E927" s="2">
        <v>1</v>
      </c>
      <c r="F927" s="2">
        <v>10800772</v>
      </c>
      <c r="H927" s="2" t="s">
        <v>665</v>
      </c>
      <c r="I927" s="2" t="s">
        <v>195</v>
      </c>
    </row>
    <row r="928" spans="1:9" ht="15" customHeight="1">
      <c r="A928" s="2">
        <v>11280926</v>
      </c>
      <c r="B928" s="2"/>
      <c r="C928" s="2">
        <v>3</v>
      </c>
      <c r="D928" s="2"/>
      <c r="E928" s="2">
        <v>1</v>
      </c>
      <c r="F928" s="2">
        <v>10800773</v>
      </c>
      <c r="H928" s="2">
        <v>5524</v>
      </c>
      <c r="I928" s="2" t="s">
        <v>276</v>
      </c>
    </row>
    <row r="929" spans="1:9" ht="15" customHeight="1">
      <c r="A929" s="2">
        <v>11280927</v>
      </c>
      <c r="B929" s="2"/>
      <c r="C929" s="2">
        <v>3</v>
      </c>
      <c r="D929" s="2"/>
      <c r="E929" s="2">
        <v>1</v>
      </c>
      <c r="F929" s="2">
        <v>10800774</v>
      </c>
      <c r="H929" s="2">
        <v>5525</v>
      </c>
      <c r="I929" s="2" t="s">
        <v>276</v>
      </c>
    </row>
    <row r="930" spans="1:9" ht="15" customHeight="1">
      <c r="A930" s="2">
        <v>11280928</v>
      </c>
      <c r="B930" s="2"/>
      <c r="C930" s="2">
        <v>3</v>
      </c>
      <c r="D930" s="2"/>
      <c r="E930" s="2">
        <v>1</v>
      </c>
      <c r="F930" s="2">
        <v>10800775</v>
      </c>
      <c r="H930" s="2">
        <v>5526</v>
      </c>
      <c r="I930" s="2" t="s">
        <v>276</v>
      </c>
    </row>
    <row r="931" spans="1:9" ht="15" customHeight="1">
      <c r="A931" s="2">
        <v>11280929</v>
      </c>
      <c r="B931" s="2"/>
      <c r="C931" s="2">
        <v>3</v>
      </c>
      <c r="D931" s="2"/>
      <c r="E931" s="2">
        <v>1</v>
      </c>
      <c r="F931" s="2">
        <v>10800776</v>
      </c>
      <c r="H931" s="2">
        <v>5527</v>
      </c>
      <c r="I931" s="2" t="s">
        <v>276</v>
      </c>
    </row>
    <row r="932" spans="1:9" ht="15" customHeight="1">
      <c r="A932" s="2">
        <v>11280930</v>
      </c>
      <c r="B932" s="2"/>
      <c r="C932" s="2">
        <v>3</v>
      </c>
      <c r="D932" s="2"/>
      <c r="E932" s="2">
        <v>1</v>
      </c>
      <c r="F932" s="2">
        <v>10800777</v>
      </c>
      <c r="H932" s="2">
        <v>5528</v>
      </c>
      <c r="I932" s="2" t="s">
        <v>276</v>
      </c>
    </row>
    <row r="933" spans="1:9" ht="15" customHeight="1">
      <c r="A933" s="2">
        <v>11280931</v>
      </c>
      <c r="B933" s="2"/>
      <c r="C933" s="2">
        <v>3</v>
      </c>
      <c r="D933" s="2"/>
      <c r="E933" s="2">
        <v>1</v>
      </c>
      <c r="F933" s="2">
        <v>10800778</v>
      </c>
      <c r="H933" s="2">
        <v>5529</v>
      </c>
      <c r="I933" s="2" t="s">
        <v>276</v>
      </c>
    </row>
    <row r="934" spans="1:9" ht="15" customHeight="1">
      <c r="A934" s="2">
        <v>11280932</v>
      </c>
      <c r="B934" s="2"/>
      <c r="C934" s="2">
        <v>3</v>
      </c>
      <c r="D934" s="2"/>
      <c r="E934" s="2">
        <v>1</v>
      </c>
      <c r="F934" s="2">
        <v>10800779</v>
      </c>
      <c r="H934" s="2">
        <v>5530</v>
      </c>
      <c r="I934" s="2" t="s">
        <v>276</v>
      </c>
    </row>
    <row r="935" spans="1:9" ht="15" customHeight="1">
      <c r="A935" s="2">
        <v>11280933</v>
      </c>
      <c r="B935" s="2"/>
      <c r="C935" s="2">
        <v>3</v>
      </c>
      <c r="D935" s="2"/>
      <c r="E935" s="2">
        <v>1</v>
      </c>
      <c r="F935" s="2">
        <v>10800783</v>
      </c>
      <c r="H935" s="2">
        <v>2809</v>
      </c>
      <c r="I935" s="2" t="s">
        <v>276</v>
      </c>
    </row>
    <row r="936" spans="1:9" ht="15" customHeight="1">
      <c r="A936" s="2">
        <v>11280934</v>
      </c>
      <c r="B936" s="2"/>
      <c r="C936" s="2">
        <v>3</v>
      </c>
      <c r="D936" s="2"/>
      <c r="E936" s="2">
        <v>1</v>
      </c>
      <c r="F936" s="2">
        <v>10800784</v>
      </c>
      <c r="H936" s="2">
        <v>2646</v>
      </c>
      <c r="I936" s="2" t="s">
        <v>276</v>
      </c>
    </row>
    <row r="937" spans="1:9" ht="15" customHeight="1">
      <c r="A937" s="2">
        <v>11280935</v>
      </c>
      <c r="B937" s="2"/>
      <c r="C937" s="2">
        <v>3</v>
      </c>
      <c r="D937" s="2"/>
      <c r="E937" s="2">
        <v>1</v>
      </c>
      <c r="F937" s="2">
        <v>10800785</v>
      </c>
      <c r="H937" s="2" t="s">
        <v>294</v>
      </c>
      <c r="I937" s="2" t="s">
        <v>276</v>
      </c>
    </row>
    <row r="938" spans="1:9" ht="15" customHeight="1">
      <c r="A938" s="2">
        <v>11280936</v>
      </c>
      <c r="B938" s="2"/>
      <c r="C938" s="2">
        <v>3</v>
      </c>
      <c r="D938" s="2"/>
      <c r="E938" s="2">
        <v>1</v>
      </c>
      <c r="F938" s="2">
        <v>10800786</v>
      </c>
      <c r="H938" s="2" t="s">
        <v>295</v>
      </c>
      <c r="I938" s="2" t="s">
        <v>276</v>
      </c>
    </row>
    <row r="939" spans="1:9" ht="15" customHeight="1">
      <c r="A939" s="2">
        <v>11280937</v>
      </c>
      <c r="B939" s="2"/>
      <c r="C939" s="2">
        <v>3</v>
      </c>
      <c r="D939" s="2"/>
      <c r="E939" s="2">
        <v>1</v>
      </c>
      <c r="F939" s="2">
        <v>10800787</v>
      </c>
      <c r="H939" s="2">
        <v>2680</v>
      </c>
      <c r="I939" s="2" t="s">
        <v>276</v>
      </c>
    </row>
    <row r="940" spans="1:9" ht="15" customHeight="1">
      <c r="A940" s="2">
        <v>11280938</v>
      </c>
      <c r="B940" s="2"/>
      <c r="C940" s="2">
        <v>3</v>
      </c>
      <c r="D940" s="2"/>
      <c r="E940" s="2">
        <v>1</v>
      </c>
      <c r="F940" s="2">
        <v>10800829</v>
      </c>
      <c r="H940" s="2" t="s">
        <v>346</v>
      </c>
      <c r="I940" s="2" t="s">
        <v>695</v>
      </c>
    </row>
    <row r="941" spans="1:9" ht="15" customHeight="1">
      <c r="A941" s="2">
        <v>11280939</v>
      </c>
      <c r="B941" s="2"/>
      <c r="C941" s="2">
        <v>3</v>
      </c>
      <c r="D941" s="2"/>
      <c r="E941" s="2">
        <v>1</v>
      </c>
      <c r="F941" s="2">
        <v>10800830</v>
      </c>
      <c r="H941" s="2" t="s">
        <v>347</v>
      </c>
      <c r="I941" s="2" t="s">
        <v>695</v>
      </c>
    </row>
    <row r="942" spans="1:9" ht="15" customHeight="1">
      <c r="A942" s="2">
        <v>11280940</v>
      </c>
      <c r="B942" s="2"/>
      <c r="C942" s="2">
        <v>3</v>
      </c>
      <c r="D942" s="2"/>
      <c r="E942" s="2">
        <v>1</v>
      </c>
      <c r="F942" s="2">
        <v>10800831</v>
      </c>
      <c r="H942" s="2" t="s">
        <v>348</v>
      </c>
      <c r="I942" s="2" t="s">
        <v>695</v>
      </c>
    </row>
    <row r="943" spans="1:9" ht="15" customHeight="1">
      <c r="A943" s="2">
        <v>11280941</v>
      </c>
      <c r="B943" s="2"/>
      <c r="C943" s="2">
        <v>3</v>
      </c>
      <c r="D943" s="2"/>
      <c r="E943" s="2">
        <v>1</v>
      </c>
      <c r="F943" s="2">
        <v>10800832</v>
      </c>
      <c r="H943" s="2" t="s">
        <v>349</v>
      </c>
      <c r="I943" s="2" t="s">
        <v>695</v>
      </c>
    </row>
    <row r="944" spans="1:9" ht="15" customHeight="1">
      <c r="A944" s="2">
        <v>11280942</v>
      </c>
      <c r="B944" s="2"/>
      <c r="C944" s="2">
        <v>3</v>
      </c>
      <c r="D944" s="2"/>
      <c r="E944" s="2">
        <v>1</v>
      </c>
      <c r="F944" s="2">
        <v>10800833</v>
      </c>
      <c r="H944" s="2" t="s">
        <v>350</v>
      </c>
      <c r="I944" s="2" t="s">
        <v>695</v>
      </c>
    </row>
    <row r="945" spans="1:9" ht="15" customHeight="1">
      <c r="A945" s="2">
        <v>11280943</v>
      </c>
      <c r="B945" s="2"/>
      <c r="C945" s="2">
        <v>3</v>
      </c>
      <c r="D945" s="2"/>
      <c r="E945" s="2">
        <v>1</v>
      </c>
      <c r="F945" s="2">
        <v>10800834</v>
      </c>
      <c r="H945" s="2" t="s">
        <v>696</v>
      </c>
      <c r="I945" s="2" t="s">
        <v>697</v>
      </c>
    </row>
    <row r="946" spans="1:9" ht="15" customHeight="1">
      <c r="A946" s="2">
        <v>11280944</v>
      </c>
      <c r="B946" s="2"/>
      <c r="C946" s="2">
        <v>3</v>
      </c>
      <c r="D946" s="2"/>
      <c r="E946" s="2">
        <v>1</v>
      </c>
      <c r="F946" s="2">
        <v>10800835</v>
      </c>
      <c r="H946" s="2" t="s">
        <v>698</v>
      </c>
      <c r="I946" s="2" t="s">
        <v>697</v>
      </c>
    </row>
    <row r="947" spans="1:9" ht="15" customHeight="1">
      <c r="A947" s="2">
        <v>11280945</v>
      </c>
      <c r="B947" s="2"/>
      <c r="C947" s="2">
        <v>3</v>
      </c>
      <c r="D947" s="2"/>
      <c r="E947" s="2">
        <v>1</v>
      </c>
      <c r="F947" s="2">
        <v>10800836</v>
      </c>
      <c r="H947" s="2" t="s">
        <v>699</v>
      </c>
      <c r="I947" s="2" t="s">
        <v>697</v>
      </c>
    </row>
    <row r="948" spans="1:9" ht="15" customHeight="1">
      <c r="A948" s="2">
        <v>11280946</v>
      </c>
      <c r="B948" s="2"/>
      <c r="C948" s="2">
        <v>3</v>
      </c>
      <c r="D948" s="2"/>
      <c r="E948" s="2">
        <v>1</v>
      </c>
      <c r="F948" s="2">
        <v>10800837</v>
      </c>
      <c r="H948" s="2" t="s">
        <v>700</v>
      </c>
      <c r="I948" s="2" t="s">
        <v>697</v>
      </c>
    </row>
    <row r="949" spans="1:9" ht="15" customHeight="1">
      <c r="A949" s="2">
        <v>11280947</v>
      </c>
      <c r="B949" s="2"/>
      <c r="C949" s="2">
        <v>3</v>
      </c>
      <c r="D949" s="2"/>
      <c r="E949" s="2">
        <v>1</v>
      </c>
      <c r="F949" s="2">
        <v>10800838</v>
      </c>
      <c r="H949" s="2" t="s">
        <v>701</v>
      </c>
      <c r="I949" s="2" t="s">
        <v>697</v>
      </c>
    </row>
    <row r="950" spans="1:9" ht="15" customHeight="1">
      <c r="A950" s="2">
        <v>11280948</v>
      </c>
      <c r="B950" s="2"/>
      <c r="C950" s="2">
        <v>3</v>
      </c>
      <c r="D950" s="2"/>
      <c r="E950" s="2">
        <v>1</v>
      </c>
      <c r="F950" s="2">
        <v>10800839</v>
      </c>
      <c r="H950" s="2" t="s">
        <v>702</v>
      </c>
      <c r="I950" s="2" t="s">
        <v>697</v>
      </c>
    </row>
    <row r="951" spans="1:9" ht="15" customHeight="1">
      <c r="A951" s="2">
        <v>11280949</v>
      </c>
      <c r="B951" s="2"/>
      <c r="C951" s="2">
        <v>3</v>
      </c>
      <c r="D951" s="2"/>
      <c r="E951" s="2">
        <v>1</v>
      </c>
      <c r="F951" s="2">
        <v>10800840</v>
      </c>
      <c r="H951" s="2" t="s">
        <v>703</v>
      </c>
      <c r="I951" s="2" t="s">
        <v>697</v>
      </c>
    </row>
    <row r="952" spans="1:9" ht="15" customHeight="1">
      <c r="A952" s="2">
        <v>11280950</v>
      </c>
      <c r="B952" s="2"/>
      <c r="C952" s="2">
        <v>3</v>
      </c>
      <c r="D952" s="2"/>
      <c r="E952" s="2">
        <v>1</v>
      </c>
      <c r="F952" s="2">
        <v>10800841</v>
      </c>
      <c r="H952" s="2" t="s">
        <v>704</v>
      </c>
      <c r="I952" s="2" t="s">
        <v>697</v>
      </c>
    </row>
    <row r="953" spans="1:9" ht="15" customHeight="1">
      <c r="A953" s="2">
        <v>11280951</v>
      </c>
      <c r="B953" s="2"/>
      <c r="C953" s="2">
        <v>3</v>
      </c>
      <c r="D953" s="2"/>
      <c r="E953" s="2">
        <v>1</v>
      </c>
      <c r="F953" s="2">
        <v>10800842</v>
      </c>
      <c r="H953" s="2" t="s">
        <v>705</v>
      </c>
      <c r="I953" s="2" t="s">
        <v>697</v>
      </c>
    </row>
    <row r="954" spans="1:9" ht="15" customHeight="1">
      <c r="A954" s="2">
        <v>11280952</v>
      </c>
      <c r="B954" s="2"/>
      <c r="C954" s="2">
        <v>3</v>
      </c>
      <c r="D954" s="2"/>
      <c r="E954" s="2">
        <v>1</v>
      </c>
      <c r="F954" s="2">
        <v>10800843</v>
      </c>
      <c r="H954" s="2" t="s">
        <v>404</v>
      </c>
      <c r="I954" s="2" t="s">
        <v>697</v>
      </c>
    </row>
    <row r="955" spans="1:9" ht="15" customHeight="1">
      <c r="A955" s="2">
        <v>11280953</v>
      </c>
      <c r="B955" s="2"/>
      <c r="C955" s="2">
        <v>3</v>
      </c>
      <c r="D955" s="2"/>
      <c r="E955" s="2">
        <v>1</v>
      </c>
      <c r="F955" s="2">
        <v>10800844</v>
      </c>
      <c r="H955" s="2" t="s">
        <v>405</v>
      </c>
      <c r="I955" s="2" t="s">
        <v>697</v>
      </c>
    </row>
    <row r="956" spans="1:9" ht="15" customHeight="1">
      <c r="A956" s="2">
        <v>11280954</v>
      </c>
      <c r="B956" s="2"/>
      <c r="C956" s="2">
        <v>3</v>
      </c>
      <c r="D956" s="2"/>
      <c r="E956" s="2">
        <v>1</v>
      </c>
      <c r="F956" s="2">
        <v>10800845</v>
      </c>
      <c r="H956" s="2" t="s">
        <v>406</v>
      </c>
      <c r="I956" s="2" t="s">
        <v>697</v>
      </c>
    </row>
    <row r="957" spans="1:9" ht="15" customHeight="1">
      <c r="A957" s="2">
        <v>11280955</v>
      </c>
      <c r="B957" s="2"/>
      <c r="C957" s="2">
        <v>3</v>
      </c>
      <c r="D957" s="2"/>
      <c r="E957" s="2">
        <v>1</v>
      </c>
      <c r="F957" s="2">
        <v>10800846</v>
      </c>
      <c r="H957" s="2" t="s">
        <v>400</v>
      </c>
      <c r="I957" s="2" t="s">
        <v>697</v>
      </c>
    </row>
    <row r="958" spans="1:9" ht="15" customHeight="1">
      <c r="A958" s="2">
        <v>11280956</v>
      </c>
      <c r="B958" s="2"/>
      <c r="C958" s="2">
        <v>3</v>
      </c>
      <c r="D958" s="2"/>
      <c r="E958" s="2">
        <v>1</v>
      </c>
      <c r="F958" s="2">
        <v>10800847</v>
      </c>
      <c r="H958" s="2" t="s">
        <v>401</v>
      </c>
      <c r="I958" s="2" t="s">
        <v>697</v>
      </c>
    </row>
    <row r="959" spans="1:9" ht="15" customHeight="1">
      <c r="A959" s="2">
        <v>11280957</v>
      </c>
      <c r="B959" s="2"/>
      <c r="C959" s="2">
        <v>3</v>
      </c>
      <c r="D959" s="2"/>
      <c r="E959" s="2">
        <v>1</v>
      </c>
      <c r="F959" s="2">
        <v>10800848</v>
      </c>
      <c r="H959" s="2" t="s">
        <v>402</v>
      </c>
      <c r="I959" s="2" t="s">
        <v>697</v>
      </c>
    </row>
    <row r="960" spans="1:9" ht="15" customHeight="1">
      <c r="A960" s="2">
        <v>11280958</v>
      </c>
      <c r="B960" s="2"/>
      <c r="C960" s="2">
        <v>3</v>
      </c>
      <c r="D960" s="2"/>
      <c r="E960" s="2">
        <v>1</v>
      </c>
      <c r="F960" s="2">
        <v>10800849</v>
      </c>
      <c r="H960" s="2" t="s">
        <v>403</v>
      </c>
      <c r="I960" s="2" t="s">
        <v>697</v>
      </c>
    </row>
    <row r="961" spans="1:9" ht="15" customHeight="1">
      <c r="A961" s="2">
        <v>11280959</v>
      </c>
      <c r="B961" s="2"/>
      <c r="C961" s="2">
        <v>3</v>
      </c>
      <c r="D961" s="2"/>
      <c r="E961" s="2">
        <v>1</v>
      </c>
      <c r="F961" s="2">
        <v>10800850</v>
      </c>
      <c r="H961" s="2" t="s">
        <v>711</v>
      </c>
      <c r="I961" s="2" t="s">
        <v>276</v>
      </c>
    </row>
    <row r="962" spans="1:9" ht="15" customHeight="1">
      <c r="A962" s="2">
        <v>11280960</v>
      </c>
      <c r="B962" s="2"/>
      <c r="C962" s="2">
        <v>3</v>
      </c>
      <c r="D962" s="2"/>
      <c r="E962" s="2">
        <v>1</v>
      </c>
      <c r="F962" s="2">
        <v>10800851</v>
      </c>
      <c r="H962" s="2" t="s">
        <v>712</v>
      </c>
      <c r="I962" s="2" t="s">
        <v>276</v>
      </c>
    </row>
    <row r="963" spans="1:9" ht="15" customHeight="1">
      <c r="A963" s="2">
        <v>11280961</v>
      </c>
      <c r="B963" s="2"/>
      <c r="C963" s="2">
        <v>3</v>
      </c>
      <c r="D963" s="2"/>
      <c r="E963" s="2">
        <v>1</v>
      </c>
      <c r="F963" s="2">
        <v>10800852</v>
      </c>
      <c r="H963" s="2" t="s">
        <v>2181</v>
      </c>
      <c r="I963" s="2" t="s">
        <v>276</v>
      </c>
    </row>
    <row r="964" spans="1:9" ht="15" customHeight="1">
      <c r="A964" s="2">
        <v>11280962</v>
      </c>
      <c r="B964" s="2"/>
      <c r="C964" s="2">
        <v>3</v>
      </c>
      <c r="D964" s="2"/>
      <c r="E964" s="2">
        <v>1</v>
      </c>
      <c r="F964" s="2">
        <v>10800853</v>
      </c>
      <c r="H964" s="2" t="s">
        <v>2183</v>
      </c>
      <c r="I964" s="2" t="s">
        <v>276</v>
      </c>
    </row>
    <row r="965" spans="1:9" ht="15" customHeight="1">
      <c r="A965" s="2">
        <v>11280963</v>
      </c>
      <c r="B965" s="2"/>
      <c r="C965" s="2">
        <v>3</v>
      </c>
      <c r="D965" s="2"/>
      <c r="E965" s="2">
        <v>1</v>
      </c>
      <c r="F965" s="2">
        <v>10800854</v>
      </c>
      <c r="H965" s="2" t="s">
        <v>713</v>
      </c>
      <c r="I965" s="2" t="s">
        <v>276</v>
      </c>
    </row>
    <row r="966" spans="1:9" ht="15" customHeight="1">
      <c r="A966" s="2">
        <v>11280964</v>
      </c>
      <c r="B966" s="2"/>
      <c r="C966" s="2">
        <v>3</v>
      </c>
      <c r="D966" s="2"/>
      <c r="E966" s="2">
        <v>1</v>
      </c>
      <c r="F966" s="2">
        <v>10800855</v>
      </c>
      <c r="H966" s="2" t="s">
        <v>714</v>
      </c>
      <c r="I966" s="2" t="s">
        <v>276</v>
      </c>
    </row>
    <row r="967" spans="1:9" ht="15" customHeight="1">
      <c r="A967" s="2">
        <v>11280965</v>
      </c>
      <c r="B967" s="2"/>
      <c r="C967" s="2">
        <v>3</v>
      </c>
      <c r="D967" s="2"/>
      <c r="E967" s="2">
        <v>1</v>
      </c>
      <c r="F967" s="2">
        <v>10800856</v>
      </c>
      <c r="H967" s="2" t="s">
        <v>715</v>
      </c>
      <c r="I967" s="2" t="s">
        <v>276</v>
      </c>
    </row>
    <row r="968" spans="1:9" ht="15" customHeight="1">
      <c r="A968" s="2">
        <v>11280966</v>
      </c>
      <c r="B968" s="2"/>
      <c r="C968" s="2">
        <v>3</v>
      </c>
      <c r="D968" s="2"/>
      <c r="E968" s="2">
        <v>1</v>
      </c>
      <c r="F968" s="2">
        <v>10800857</v>
      </c>
      <c r="H968" s="2" t="s">
        <v>716</v>
      </c>
      <c r="I968" s="2" t="s">
        <v>276</v>
      </c>
    </row>
    <row r="969" spans="1:9" ht="15" customHeight="1">
      <c r="A969" s="2">
        <v>11280967</v>
      </c>
      <c r="B969" s="2"/>
      <c r="C969" s="2">
        <v>3</v>
      </c>
      <c r="D969" s="2"/>
      <c r="E969" s="2">
        <v>1</v>
      </c>
      <c r="F969" s="2">
        <v>10800858</v>
      </c>
      <c r="H969" s="2" t="s">
        <v>713</v>
      </c>
      <c r="I969" s="2" t="s">
        <v>276</v>
      </c>
    </row>
    <row r="970" spans="1:9" ht="15" customHeight="1">
      <c r="A970" s="2">
        <v>11280968</v>
      </c>
      <c r="B970" s="2"/>
      <c r="C970" s="2">
        <v>3</v>
      </c>
      <c r="D970" s="2"/>
      <c r="E970" s="2">
        <v>1</v>
      </c>
      <c r="F970" s="2">
        <v>10800859</v>
      </c>
      <c r="H970" s="2" t="s">
        <v>714</v>
      </c>
      <c r="I970" s="2" t="s">
        <v>276</v>
      </c>
    </row>
    <row r="971" spans="1:9" ht="15" customHeight="1">
      <c r="A971" s="2">
        <v>11280969</v>
      </c>
      <c r="B971" s="2"/>
      <c r="C971" s="2">
        <v>3</v>
      </c>
      <c r="D971" s="2"/>
      <c r="E971" s="2">
        <v>1</v>
      </c>
      <c r="F971" s="2">
        <v>10800860</v>
      </c>
      <c r="H971" s="2" t="s">
        <v>721</v>
      </c>
      <c r="I971" s="2" t="s">
        <v>276</v>
      </c>
    </row>
    <row r="972" spans="1:9" ht="15" customHeight="1">
      <c r="A972" s="2">
        <v>11280970</v>
      </c>
      <c r="B972" s="2"/>
      <c r="C972" s="2">
        <v>3</v>
      </c>
      <c r="D972" s="2"/>
      <c r="E972" s="2">
        <v>1</v>
      </c>
      <c r="F972" s="2">
        <v>10800861</v>
      </c>
      <c r="H972" s="2" t="s">
        <v>726</v>
      </c>
      <c r="I972" s="2" t="s">
        <v>276</v>
      </c>
    </row>
    <row r="973" spans="1:9" ht="15" customHeight="1">
      <c r="A973" s="2">
        <v>11280971</v>
      </c>
      <c r="B973" s="2"/>
      <c r="C973" s="2">
        <v>3</v>
      </c>
      <c r="D973" s="2"/>
      <c r="E973" s="2">
        <v>1</v>
      </c>
      <c r="F973" s="2">
        <v>10800862</v>
      </c>
      <c r="H973" s="2" t="s">
        <v>727</v>
      </c>
      <c r="I973" s="2" t="s">
        <v>276</v>
      </c>
    </row>
    <row r="974" spans="1:9" ht="15" customHeight="1">
      <c r="A974" s="2">
        <v>11280972</v>
      </c>
      <c r="B974" s="2"/>
      <c r="C974" s="2">
        <v>3</v>
      </c>
      <c r="D974" s="2"/>
      <c r="E974" s="2">
        <v>1</v>
      </c>
      <c r="F974" s="2">
        <v>10800863</v>
      </c>
      <c r="H974" s="2" t="s">
        <v>728</v>
      </c>
      <c r="I974" s="2" t="s">
        <v>276</v>
      </c>
    </row>
    <row r="975" spans="1:9" ht="15" customHeight="1">
      <c r="A975" s="2">
        <v>11280973</v>
      </c>
      <c r="B975" s="2"/>
      <c r="C975" s="2">
        <v>3</v>
      </c>
      <c r="D975" s="2"/>
      <c r="E975" s="2">
        <v>1</v>
      </c>
      <c r="F975" s="2">
        <v>10800864</v>
      </c>
      <c r="H975" s="2" t="s">
        <v>729</v>
      </c>
      <c r="I975" s="2" t="s">
        <v>276</v>
      </c>
    </row>
    <row r="976" spans="1:9" ht="15" customHeight="1">
      <c r="A976" s="2">
        <v>11280974</v>
      </c>
      <c r="B976" s="2"/>
      <c r="C976" s="2">
        <v>3</v>
      </c>
      <c r="D976" s="2"/>
      <c r="E976" s="2">
        <v>1</v>
      </c>
      <c r="F976" s="2">
        <v>10800865</v>
      </c>
      <c r="H976" s="2" t="s">
        <v>730</v>
      </c>
      <c r="I976" s="2" t="s">
        <v>276</v>
      </c>
    </row>
    <row r="977" spans="1:9" ht="15" customHeight="1">
      <c r="A977" s="2">
        <v>11280975</v>
      </c>
      <c r="B977" s="2">
        <v>2</v>
      </c>
      <c r="C977" s="2">
        <v>2</v>
      </c>
      <c r="D977" s="44">
        <v>11110679</v>
      </c>
      <c r="E977" s="2">
        <v>1</v>
      </c>
      <c r="F977" s="2">
        <v>10800866</v>
      </c>
      <c r="H977" s="2" t="s">
        <v>733</v>
      </c>
      <c r="I977" s="2" t="s">
        <v>276</v>
      </c>
    </row>
    <row r="978" spans="1:9" ht="15" customHeight="1">
      <c r="A978" s="2">
        <v>11280976</v>
      </c>
      <c r="B978" s="2">
        <v>2</v>
      </c>
      <c r="C978" s="2">
        <v>2</v>
      </c>
      <c r="D978" s="44">
        <v>11110679</v>
      </c>
      <c r="E978" s="2">
        <v>1</v>
      </c>
      <c r="F978" s="2">
        <v>10800867</v>
      </c>
      <c r="H978" s="2" t="s">
        <v>734</v>
      </c>
      <c r="I978" s="2" t="s">
        <v>276</v>
      </c>
    </row>
    <row r="979" spans="1:9" ht="15" customHeight="1">
      <c r="A979" s="2">
        <v>11280977</v>
      </c>
      <c r="B979" s="2">
        <v>2</v>
      </c>
      <c r="C979" s="2">
        <v>2</v>
      </c>
      <c r="D979" s="44">
        <v>11110679</v>
      </c>
      <c r="E979" s="2">
        <v>1</v>
      </c>
      <c r="F979" s="2">
        <v>10800868</v>
      </c>
      <c r="H979" s="2" t="s">
        <v>735</v>
      </c>
      <c r="I979" s="2" t="s">
        <v>276</v>
      </c>
    </row>
    <row r="980" spans="1:9" ht="15" customHeight="1">
      <c r="A980" s="2">
        <v>11280978</v>
      </c>
      <c r="B980" s="2">
        <v>2</v>
      </c>
      <c r="C980" s="2">
        <v>2</v>
      </c>
      <c r="D980" s="44">
        <v>11110679</v>
      </c>
      <c r="E980" s="2">
        <v>1</v>
      </c>
      <c r="F980" s="2">
        <v>10800869</v>
      </c>
      <c r="H980" s="2" t="s">
        <v>736</v>
      </c>
      <c r="I980" s="2" t="s">
        <v>276</v>
      </c>
    </row>
    <row r="981" spans="1:9" ht="15" customHeight="1">
      <c r="A981" s="2">
        <v>11280979</v>
      </c>
      <c r="B981" s="2">
        <v>2</v>
      </c>
      <c r="C981" s="2">
        <v>2</v>
      </c>
      <c r="D981" s="44">
        <v>11110981</v>
      </c>
      <c r="E981" s="2">
        <v>1</v>
      </c>
      <c r="F981" s="2">
        <v>10800870</v>
      </c>
      <c r="H981" s="2" t="s">
        <v>737</v>
      </c>
      <c r="I981" s="2" t="s">
        <v>276</v>
      </c>
    </row>
    <row r="982" spans="1:9" ht="15" customHeight="1">
      <c r="A982" s="2">
        <v>11280980</v>
      </c>
      <c r="B982" s="2">
        <v>2</v>
      </c>
      <c r="C982" s="2">
        <v>2</v>
      </c>
      <c r="D982" s="44">
        <v>11110679</v>
      </c>
      <c r="E982" s="2">
        <v>1</v>
      </c>
      <c r="F982" s="2">
        <v>10800871</v>
      </c>
      <c r="H982" s="2" t="s">
        <v>738</v>
      </c>
      <c r="I982" s="2" t="s">
        <v>276</v>
      </c>
    </row>
    <row r="983" spans="1:9" ht="15" customHeight="1">
      <c r="A983" s="2">
        <v>11280981</v>
      </c>
      <c r="B983" s="2">
        <v>2</v>
      </c>
      <c r="C983" s="2">
        <v>2</v>
      </c>
      <c r="D983" s="44">
        <v>11110679</v>
      </c>
      <c r="E983" s="2">
        <v>1</v>
      </c>
      <c r="F983" s="2">
        <v>10800872</v>
      </c>
      <c r="H983" s="2" t="s">
        <v>739</v>
      </c>
      <c r="I983" s="2" t="s">
        <v>276</v>
      </c>
    </row>
    <row r="984" spans="1:9" ht="15" customHeight="1">
      <c r="A984" s="2">
        <v>11280982</v>
      </c>
      <c r="B984" s="2"/>
      <c r="C984" s="2">
        <v>3</v>
      </c>
      <c r="D984" s="2"/>
      <c r="E984" s="2">
        <v>1</v>
      </c>
      <c r="F984" s="2">
        <v>10800898</v>
      </c>
      <c r="H984" s="2" t="s">
        <v>356</v>
      </c>
      <c r="I984" s="2" t="s">
        <v>742</v>
      </c>
    </row>
    <row r="985" spans="1:9" ht="15" customHeight="1">
      <c r="A985" s="2">
        <v>11280983</v>
      </c>
      <c r="B985" s="2"/>
      <c r="C985" s="2">
        <v>3</v>
      </c>
      <c r="D985" s="2"/>
      <c r="E985" s="2">
        <v>1</v>
      </c>
      <c r="F985" s="2">
        <v>10800899</v>
      </c>
      <c r="H985" s="2" t="s">
        <v>357</v>
      </c>
      <c r="I985" s="2" t="s">
        <v>742</v>
      </c>
    </row>
    <row r="986" spans="1:9" ht="15" customHeight="1">
      <c r="A986" s="2">
        <v>11280984</v>
      </c>
      <c r="B986" s="2"/>
      <c r="C986" s="2">
        <v>3</v>
      </c>
      <c r="D986" s="2"/>
      <c r="E986" s="2">
        <v>1</v>
      </c>
      <c r="F986" s="2">
        <v>10800900</v>
      </c>
      <c r="H986" s="2" t="s">
        <v>358</v>
      </c>
      <c r="I986" s="2" t="s">
        <v>742</v>
      </c>
    </row>
    <row r="987" spans="1:9" ht="15" customHeight="1">
      <c r="A987" s="2">
        <v>11280985</v>
      </c>
      <c r="B987" s="2"/>
      <c r="C987" s="2">
        <v>3</v>
      </c>
      <c r="D987" s="2"/>
      <c r="E987" s="2">
        <v>1</v>
      </c>
      <c r="F987" s="2">
        <v>10800901</v>
      </c>
      <c r="H987" s="2" t="s">
        <v>359</v>
      </c>
      <c r="I987" s="2" t="s">
        <v>742</v>
      </c>
    </row>
    <row r="988" spans="1:9" ht="15" customHeight="1">
      <c r="A988" s="2">
        <v>11280986</v>
      </c>
      <c r="B988" s="2"/>
      <c r="C988" s="2">
        <v>3</v>
      </c>
      <c r="D988" s="2"/>
      <c r="E988" s="2">
        <v>1</v>
      </c>
      <c r="F988" s="2">
        <v>10800902</v>
      </c>
      <c r="H988" s="2" t="s">
        <v>354</v>
      </c>
      <c r="I988" s="2" t="s">
        <v>742</v>
      </c>
    </row>
    <row r="989" spans="1:9" ht="15" customHeight="1">
      <c r="A989" s="2">
        <v>11280987</v>
      </c>
      <c r="B989" s="2"/>
      <c r="C989" s="2">
        <v>3</v>
      </c>
      <c r="D989" s="2"/>
      <c r="E989" s="2">
        <v>1</v>
      </c>
      <c r="F989" s="2">
        <v>10800903</v>
      </c>
      <c r="H989" s="2" t="s">
        <v>355</v>
      </c>
      <c r="I989" s="2" t="s">
        <v>742</v>
      </c>
    </row>
    <row r="990" spans="1:9" ht="15" customHeight="1">
      <c r="A990" s="2">
        <v>11280988</v>
      </c>
      <c r="B990" s="2"/>
      <c r="C990" s="2">
        <v>3</v>
      </c>
      <c r="D990" s="2"/>
      <c r="E990" s="2">
        <v>1</v>
      </c>
      <c r="F990" s="2">
        <v>10800904</v>
      </c>
      <c r="H990" s="2" t="s">
        <v>217</v>
      </c>
      <c r="I990" s="2" t="s">
        <v>742</v>
      </c>
    </row>
    <row r="991" spans="1:9" ht="15" customHeight="1">
      <c r="A991" s="2">
        <v>11280989</v>
      </c>
      <c r="B991" s="2"/>
      <c r="C991" s="2">
        <v>3</v>
      </c>
      <c r="D991" s="2"/>
      <c r="E991" s="2">
        <v>1</v>
      </c>
      <c r="F991" s="2">
        <v>10800905</v>
      </c>
      <c r="H991" s="2" t="s">
        <v>218</v>
      </c>
      <c r="I991" s="2" t="s">
        <v>742</v>
      </c>
    </row>
    <row r="992" spans="1:9" ht="15" customHeight="1">
      <c r="A992" s="2">
        <v>11280990</v>
      </c>
      <c r="B992" s="2"/>
      <c r="C992" s="2">
        <v>3</v>
      </c>
      <c r="D992" s="2"/>
      <c r="E992" s="2">
        <v>1</v>
      </c>
      <c r="F992" s="2">
        <v>10800906</v>
      </c>
      <c r="H992" s="2" t="s">
        <v>219</v>
      </c>
      <c r="I992" s="2" t="s">
        <v>742</v>
      </c>
    </row>
    <row r="993" spans="1:9" ht="15" customHeight="1">
      <c r="A993" s="2">
        <v>11280991</v>
      </c>
      <c r="B993" s="2"/>
      <c r="C993" s="2">
        <v>3</v>
      </c>
      <c r="D993" s="2"/>
      <c r="E993" s="2">
        <v>1</v>
      </c>
      <c r="F993" s="2">
        <v>10800907</v>
      </c>
      <c r="H993" s="2" t="s">
        <v>220</v>
      </c>
      <c r="I993" s="2" t="s">
        <v>742</v>
      </c>
    </row>
    <row r="994" spans="1:9" ht="15" customHeight="1">
      <c r="A994" s="2">
        <v>11280992</v>
      </c>
      <c r="B994" s="2"/>
      <c r="C994" s="2">
        <v>3</v>
      </c>
      <c r="D994" s="2"/>
      <c r="E994" s="2">
        <v>1</v>
      </c>
      <c r="F994" s="2">
        <v>10800908</v>
      </c>
      <c r="H994" s="2" t="s">
        <v>221</v>
      </c>
      <c r="I994" s="2" t="s">
        <v>742</v>
      </c>
    </row>
    <row r="995" spans="1:9" ht="15" customHeight="1">
      <c r="A995" s="2">
        <v>11280993</v>
      </c>
      <c r="B995" s="2"/>
      <c r="C995" s="2">
        <v>3</v>
      </c>
      <c r="D995" s="2"/>
      <c r="E995" s="2">
        <v>1</v>
      </c>
      <c r="F995" s="2">
        <v>10800909</v>
      </c>
      <c r="H995" s="2" t="s">
        <v>222</v>
      </c>
      <c r="I995" s="2" t="s">
        <v>742</v>
      </c>
    </row>
    <row r="996" spans="1:9" ht="15" customHeight="1">
      <c r="A996" s="2">
        <v>11280994</v>
      </c>
      <c r="B996" s="2"/>
      <c r="C996" s="2">
        <v>3</v>
      </c>
      <c r="D996" s="2"/>
      <c r="E996" s="2">
        <v>1</v>
      </c>
      <c r="F996" s="2">
        <v>10800910</v>
      </c>
      <c r="H996" s="2" t="s">
        <v>223</v>
      </c>
      <c r="I996" s="2" t="s">
        <v>742</v>
      </c>
    </row>
    <row r="997" spans="1:9" ht="15" customHeight="1">
      <c r="A997" s="2">
        <v>11280995</v>
      </c>
      <c r="B997" s="2"/>
      <c r="C997" s="2">
        <v>3</v>
      </c>
      <c r="D997" s="2"/>
      <c r="E997" s="2">
        <v>1</v>
      </c>
      <c r="F997" s="2">
        <v>10800911</v>
      </c>
      <c r="H997" s="2" t="s">
        <v>224</v>
      </c>
      <c r="I997" s="2" t="s">
        <v>742</v>
      </c>
    </row>
    <row r="998" spans="1:9" ht="15" customHeight="1">
      <c r="A998" s="2">
        <v>11280996</v>
      </c>
      <c r="B998" s="2"/>
      <c r="C998" s="2">
        <v>3</v>
      </c>
      <c r="D998" s="2"/>
      <c r="E998" s="2">
        <v>1</v>
      </c>
      <c r="F998" s="2">
        <v>10800912</v>
      </c>
      <c r="H998" s="2" t="s">
        <v>575</v>
      </c>
      <c r="I998" s="2" t="s">
        <v>697</v>
      </c>
    </row>
    <row r="999" spans="1:9" ht="15" customHeight="1">
      <c r="A999" s="2">
        <v>11280997</v>
      </c>
      <c r="B999" s="2"/>
      <c r="C999" s="2">
        <v>3</v>
      </c>
      <c r="D999" s="2"/>
      <c r="E999" s="2">
        <v>1</v>
      </c>
      <c r="F999" s="2">
        <v>10800913</v>
      </c>
      <c r="H999" s="2" t="s">
        <v>576</v>
      </c>
      <c r="I999" s="2" t="s">
        <v>697</v>
      </c>
    </row>
    <row r="1000" spans="1:9" ht="15" customHeight="1">
      <c r="A1000" s="2">
        <v>11280998</v>
      </c>
      <c r="B1000" s="2"/>
      <c r="C1000" s="2">
        <v>3</v>
      </c>
      <c r="D1000" s="2"/>
      <c r="E1000" s="2">
        <v>1</v>
      </c>
      <c r="F1000" s="2">
        <v>10800914</v>
      </c>
      <c r="H1000" s="2" t="s">
        <v>743</v>
      </c>
      <c r="I1000" s="2" t="s">
        <v>697</v>
      </c>
    </row>
    <row r="1001" spans="1:9" ht="15" customHeight="1">
      <c r="A1001" s="2">
        <v>11280999</v>
      </c>
      <c r="B1001" s="2"/>
      <c r="C1001" s="2">
        <v>3</v>
      </c>
      <c r="D1001" s="2"/>
      <c r="E1001" s="2">
        <v>1</v>
      </c>
      <c r="F1001" s="2">
        <v>10800921</v>
      </c>
      <c r="H1001" s="2" t="s">
        <v>2187</v>
      </c>
      <c r="I1001" s="2" t="s">
        <v>276</v>
      </c>
    </row>
    <row r="1002" spans="1:9" ht="15" customHeight="1">
      <c r="A1002" s="2">
        <v>11281000</v>
      </c>
      <c r="B1002" s="2"/>
      <c r="C1002" s="2">
        <v>3</v>
      </c>
      <c r="D1002" s="2"/>
      <c r="E1002" s="2">
        <v>1</v>
      </c>
      <c r="F1002" s="2">
        <v>10800925</v>
      </c>
      <c r="H1002" s="2" t="s">
        <v>761</v>
      </c>
      <c r="I1002" s="2" t="s">
        <v>742</v>
      </c>
    </row>
    <row r="1003" spans="1:9" ht="15" customHeight="1">
      <c r="A1003" s="2">
        <v>11281001</v>
      </c>
      <c r="B1003" s="2"/>
      <c r="C1003" s="2">
        <v>3</v>
      </c>
      <c r="D1003" s="2"/>
      <c r="E1003" s="2">
        <v>1</v>
      </c>
      <c r="F1003" s="2">
        <v>10800926</v>
      </c>
      <c r="H1003" s="2" t="s">
        <v>762</v>
      </c>
      <c r="I1003" s="2" t="s">
        <v>742</v>
      </c>
    </row>
    <row r="1004" spans="1:9" ht="15" customHeight="1">
      <c r="A1004" s="2">
        <v>11281002</v>
      </c>
      <c r="B1004" s="2"/>
      <c r="C1004" s="2">
        <v>3</v>
      </c>
      <c r="D1004" s="2"/>
      <c r="E1004" s="2">
        <v>1</v>
      </c>
      <c r="F1004" s="2">
        <v>10800927</v>
      </c>
      <c r="H1004" s="2" t="s">
        <v>763</v>
      </c>
      <c r="I1004" s="2" t="s">
        <v>742</v>
      </c>
    </row>
    <row r="1005" spans="1:9" ht="15" customHeight="1">
      <c r="A1005" s="2">
        <v>11281003</v>
      </c>
      <c r="B1005" s="2"/>
      <c r="C1005" s="2">
        <v>3</v>
      </c>
      <c r="D1005" s="2"/>
      <c r="E1005" s="2">
        <v>1</v>
      </c>
      <c r="F1005" s="2">
        <v>10800928</v>
      </c>
      <c r="H1005" s="2" t="s">
        <v>764</v>
      </c>
      <c r="I1005" s="2" t="s">
        <v>742</v>
      </c>
    </row>
    <row r="1006" spans="1:9" ht="15" customHeight="1">
      <c r="A1006" s="2">
        <v>11281004</v>
      </c>
      <c r="B1006" s="2"/>
      <c r="C1006" s="2">
        <v>3</v>
      </c>
      <c r="D1006" s="2"/>
      <c r="E1006" s="2">
        <v>1</v>
      </c>
      <c r="F1006" s="2">
        <v>10800929</v>
      </c>
      <c r="H1006" s="2" t="s">
        <v>765</v>
      </c>
      <c r="I1006" s="2" t="s">
        <v>742</v>
      </c>
    </row>
    <row r="1007" spans="1:9" ht="15" customHeight="1">
      <c r="A1007" s="2">
        <v>11281005</v>
      </c>
      <c r="B1007" s="2"/>
      <c r="C1007" s="2">
        <v>3</v>
      </c>
      <c r="D1007" s="2"/>
      <c r="E1007" s="2">
        <v>1</v>
      </c>
      <c r="F1007" s="2">
        <v>10800930</v>
      </c>
      <c r="H1007" s="2" t="s">
        <v>766</v>
      </c>
      <c r="I1007" s="2" t="s">
        <v>742</v>
      </c>
    </row>
    <row r="1008" spans="1:9" ht="15" customHeight="1">
      <c r="A1008" s="2">
        <v>11281006</v>
      </c>
      <c r="B1008" s="2"/>
      <c r="C1008" s="2">
        <v>3</v>
      </c>
      <c r="D1008" s="2"/>
      <c r="E1008" s="2">
        <v>1</v>
      </c>
      <c r="F1008" s="2">
        <v>10800931</v>
      </c>
      <c r="H1008" s="2" t="s">
        <v>767</v>
      </c>
      <c r="I1008" s="2" t="s">
        <v>742</v>
      </c>
    </row>
    <row r="1009" spans="1:9" ht="15" customHeight="1">
      <c r="A1009" s="2">
        <v>11281007</v>
      </c>
      <c r="B1009" s="2"/>
      <c r="C1009" s="2">
        <v>3</v>
      </c>
      <c r="D1009" s="2"/>
      <c r="E1009" s="2">
        <v>1</v>
      </c>
      <c r="F1009" s="2">
        <v>10800932</v>
      </c>
      <c r="H1009" s="2" t="s">
        <v>768</v>
      </c>
      <c r="I1009" s="2" t="s">
        <v>742</v>
      </c>
    </row>
    <row r="1010" spans="1:9" ht="15" customHeight="1">
      <c r="A1010" s="2">
        <v>11281008</v>
      </c>
      <c r="B1010" s="2"/>
      <c r="C1010" s="2">
        <v>3</v>
      </c>
      <c r="D1010" s="2"/>
      <c r="E1010" s="2">
        <v>1</v>
      </c>
      <c r="F1010" s="2">
        <v>10800933</v>
      </c>
      <c r="H1010" s="2" t="s">
        <v>769</v>
      </c>
      <c r="I1010" s="2" t="s">
        <v>742</v>
      </c>
    </row>
    <row r="1011" spans="1:9" ht="15" customHeight="1">
      <c r="A1011" s="2">
        <v>11281009</v>
      </c>
      <c r="B1011" s="2"/>
      <c r="C1011" s="2">
        <v>3</v>
      </c>
      <c r="D1011" s="2"/>
      <c r="E1011" s="2">
        <v>1</v>
      </c>
      <c r="F1011" s="2">
        <v>10800934</v>
      </c>
      <c r="H1011" s="2" t="s">
        <v>770</v>
      </c>
      <c r="I1011" s="2" t="s">
        <v>742</v>
      </c>
    </row>
    <row r="1012" spans="1:9" ht="15" customHeight="1">
      <c r="A1012" s="2">
        <v>11281010</v>
      </c>
      <c r="B1012" s="2"/>
      <c r="C1012" s="2">
        <v>3</v>
      </c>
      <c r="D1012" s="2"/>
      <c r="E1012" s="2">
        <v>1</v>
      </c>
      <c r="F1012" s="2">
        <v>10800935</v>
      </c>
      <c r="H1012" s="2" t="s">
        <v>771</v>
      </c>
      <c r="I1012" s="2" t="s">
        <v>742</v>
      </c>
    </row>
    <row r="1013" spans="1:9" ht="15" customHeight="1">
      <c r="A1013" s="2">
        <v>11281011</v>
      </c>
      <c r="B1013" s="2"/>
      <c r="C1013" s="2">
        <v>3</v>
      </c>
      <c r="D1013" s="2"/>
      <c r="E1013" s="2">
        <v>1</v>
      </c>
      <c r="F1013" s="2">
        <v>10800936</v>
      </c>
      <c r="H1013" s="2" t="s">
        <v>772</v>
      </c>
      <c r="I1013" s="2" t="s">
        <v>742</v>
      </c>
    </row>
    <row r="1014" spans="1:9" ht="15" customHeight="1">
      <c r="A1014" s="2">
        <v>11281012</v>
      </c>
      <c r="B1014" s="2"/>
      <c r="C1014" s="2">
        <v>3</v>
      </c>
      <c r="D1014" s="2"/>
      <c r="E1014" s="2">
        <v>1</v>
      </c>
      <c r="F1014" s="2">
        <v>10800937</v>
      </c>
      <c r="H1014" s="2" t="s">
        <v>773</v>
      </c>
      <c r="I1014" s="2" t="s">
        <v>742</v>
      </c>
    </row>
    <row r="1015" spans="1:9" ht="15" customHeight="1">
      <c r="A1015" s="2">
        <v>11281013</v>
      </c>
      <c r="B1015" s="2"/>
      <c r="C1015" s="2">
        <v>3</v>
      </c>
      <c r="D1015" s="2"/>
      <c r="E1015" s="2">
        <v>1</v>
      </c>
      <c r="F1015" s="2">
        <v>10800939</v>
      </c>
      <c r="H1015" s="2" t="s">
        <v>784</v>
      </c>
      <c r="I1015" s="2" t="s">
        <v>276</v>
      </c>
    </row>
    <row r="1016" spans="1:9" ht="15" customHeight="1">
      <c r="A1016" s="2">
        <v>11281014</v>
      </c>
      <c r="B1016" s="2"/>
      <c r="C1016" s="2">
        <v>3</v>
      </c>
      <c r="D1016" s="2"/>
      <c r="E1016" s="2">
        <v>1</v>
      </c>
      <c r="F1016" s="2">
        <v>10800940</v>
      </c>
      <c r="H1016" s="2" t="s">
        <v>785</v>
      </c>
      <c r="I1016" s="2" t="s">
        <v>276</v>
      </c>
    </row>
    <row r="1017" spans="1:9" ht="15" customHeight="1">
      <c r="A1017" s="2">
        <v>11281015</v>
      </c>
      <c r="B1017" s="2"/>
      <c r="C1017" s="2">
        <v>3</v>
      </c>
      <c r="D1017" s="2"/>
      <c r="E1017" s="2">
        <v>1</v>
      </c>
      <c r="F1017" s="2">
        <v>10800962</v>
      </c>
      <c r="H1017" s="2" t="s">
        <v>806</v>
      </c>
      <c r="I1017" s="2" t="s">
        <v>276</v>
      </c>
    </row>
    <row r="1018" spans="1:9" ht="15" customHeight="1">
      <c r="A1018" s="2">
        <v>11281016</v>
      </c>
      <c r="B1018" s="2"/>
      <c r="C1018" s="2">
        <v>3</v>
      </c>
      <c r="D1018" s="2"/>
      <c r="E1018" s="2">
        <v>1</v>
      </c>
      <c r="F1018" s="2">
        <v>10800963</v>
      </c>
      <c r="H1018" s="2" t="s">
        <v>806</v>
      </c>
      <c r="I1018" s="2" t="s">
        <v>276</v>
      </c>
    </row>
    <row r="1019" spans="1:9" ht="15" customHeight="1">
      <c r="A1019" s="2">
        <v>11281017</v>
      </c>
      <c r="B1019" s="2"/>
      <c r="C1019" s="2">
        <v>3</v>
      </c>
      <c r="D1019" s="2"/>
      <c r="E1019" s="2">
        <v>1</v>
      </c>
      <c r="F1019" s="2">
        <v>10800964</v>
      </c>
      <c r="H1019" s="2" t="s">
        <v>806</v>
      </c>
      <c r="I1019" s="2" t="s">
        <v>276</v>
      </c>
    </row>
    <row r="1020" spans="1:9" ht="15" customHeight="1">
      <c r="A1020" s="2">
        <v>11281018</v>
      </c>
      <c r="B1020" s="2"/>
      <c r="C1020" s="2">
        <v>3</v>
      </c>
      <c r="D1020" s="2"/>
      <c r="E1020" s="2">
        <v>1</v>
      </c>
      <c r="F1020" s="2">
        <v>10800965</v>
      </c>
      <c r="H1020" s="2" t="s">
        <v>806</v>
      </c>
      <c r="I1020" s="2" t="s">
        <v>276</v>
      </c>
    </row>
    <row r="1021" spans="1:9" ht="15" customHeight="1">
      <c r="A1021" s="2">
        <v>11281019</v>
      </c>
      <c r="B1021" s="2"/>
      <c r="C1021" s="2">
        <v>3</v>
      </c>
      <c r="D1021" s="2"/>
      <c r="E1021" s="2">
        <v>1</v>
      </c>
      <c r="F1021" s="2">
        <v>10800966</v>
      </c>
      <c r="H1021" s="2" t="s">
        <v>806</v>
      </c>
      <c r="I1021" s="2" t="s">
        <v>276</v>
      </c>
    </row>
    <row r="1022" spans="1:9" ht="15" customHeight="1">
      <c r="A1022" s="2">
        <v>11281020</v>
      </c>
      <c r="B1022" s="2"/>
      <c r="C1022" s="2">
        <v>3</v>
      </c>
      <c r="D1022" s="2"/>
      <c r="E1022" s="2">
        <v>1</v>
      </c>
      <c r="F1022" s="2">
        <v>10800967</v>
      </c>
      <c r="H1022" s="2" t="s">
        <v>806</v>
      </c>
      <c r="I1022" s="2" t="s">
        <v>276</v>
      </c>
    </row>
    <row r="1023" spans="1:9" ht="15" customHeight="1">
      <c r="A1023" s="2">
        <v>11281021</v>
      </c>
      <c r="B1023" s="2"/>
      <c r="C1023" s="2">
        <v>3</v>
      </c>
      <c r="D1023" s="2"/>
      <c r="E1023" s="2">
        <v>1</v>
      </c>
      <c r="F1023" s="2">
        <v>10800968</v>
      </c>
      <c r="H1023" s="2" t="s">
        <v>806</v>
      </c>
      <c r="I1023" s="2" t="s">
        <v>276</v>
      </c>
    </row>
    <row r="1024" spans="1:9" ht="15" customHeight="1">
      <c r="A1024" s="2">
        <v>11281022</v>
      </c>
      <c r="B1024" s="2"/>
      <c r="C1024" s="2">
        <v>3</v>
      </c>
      <c r="D1024" s="2"/>
      <c r="E1024" s="2">
        <v>1</v>
      </c>
      <c r="F1024" s="2">
        <v>10800969</v>
      </c>
      <c r="H1024" s="2" t="s">
        <v>806</v>
      </c>
      <c r="I1024" s="2" t="s">
        <v>276</v>
      </c>
    </row>
    <row r="1025" spans="1:9" ht="15" customHeight="1">
      <c r="A1025" s="2">
        <v>11281023</v>
      </c>
      <c r="B1025" s="2"/>
      <c r="C1025" s="2">
        <v>3</v>
      </c>
      <c r="D1025" s="2"/>
      <c r="E1025" s="2">
        <v>1</v>
      </c>
      <c r="F1025" s="2">
        <v>10800970</v>
      </c>
      <c r="H1025" s="2" t="s">
        <v>806</v>
      </c>
      <c r="I1025" s="2" t="s">
        <v>276</v>
      </c>
    </row>
    <row r="1026" spans="1:9" ht="15" customHeight="1">
      <c r="A1026" s="2">
        <v>11281024</v>
      </c>
      <c r="B1026" s="2"/>
      <c r="C1026" s="2">
        <v>3</v>
      </c>
      <c r="D1026" s="2"/>
      <c r="E1026" s="2">
        <v>1</v>
      </c>
      <c r="F1026" s="2">
        <v>10800971</v>
      </c>
      <c r="H1026" s="2" t="s">
        <v>806</v>
      </c>
      <c r="I1026" s="2" t="s">
        <v>276</v>
      </c>
    </row>
    <row r="1027" spans="1:9" ht="15" customHeight="1">
      <c r="A1027" s="2">
        <v>11281025</v>
      </c>
      <c r="B1027" s="2"/>
      <c r="C1027" s="2">
        <v>3</v>
      </c>
      <c r="D1027" s="2"/>
      <c r="E1027" s="2">
        <v>1</v>
      </c>
      <c r="F1027" s="2">
        <v>10800972</v>
      </c>
      <c r="H1027" s="2" t="s">
        <v>806</v>
      </c>
      <c r="I1027" s="2" t="s">
        <v>276</v>
      </c>
    </row>
    <row r="1028" spans="1:9" ht="15" customHeight="1">
      <c r="A1028" s="2">
        <v>11281026</v>
      </c>
      <c r="B1028" s="2"/>
      <c r="C1028" s="2">
        <v>3</v>
      </c>
      <c r="D1028" s="2"/>
      <c r="E1028" s="2">
        <v>1</v>
      </c>
      <c r="F1028" s="2">
        <v>10800973</v>
      </c>
      <c r="H1028" s="2" t="s">
        <v>806</v>
      </c>
      <c r="I1028" s="2" t="s">
        <v>276</v>
      </c>
    </row>
    <row r="1029" spans="1:9" ht="15" customHeight="1">
      <c r="A1029" s="2">
        <v>11281027</v>
      </c>
      <c r="B1029" s="2"/>
      <c r="C1029" s="2">
        <v>3</v>
      </c>
      <c r="D1029" s="2"/>
      <c r="E1029" s="2">
        <v>1</v>
      </c>
      <c r="F1029" s="2">
        <v>10800974</v>
      </c>
      <c r="H1029" s="2" t="s">
        <v>806</v>
      </c>
      <c r="I1029" s="2" t="s">
        <v>276</v>
      </c>
    </row>
    <row r="1030" spans="1:9" ht="15" customHeight="1">
      <c r="A1030" s="2">
        <v>11281028</v>
      </c>
      <c r="B1030" s="2"/>
      <c r="C1030" s="2">
        <v>3</v>
      </c>
      <c r="D1030" s="2"/>
      <c r="E1030" s="2">
        <v>1</v>
      </c>
      <c r="F1030" s="2">
        <v>10800975</v>
      </c>
      <c r="H1030" s="2" t="s">
        <v>806</v>
      </c>
      <c r="I1030" s="2" t="s">
        <v>276</v>
      </c>
    </row>
    <row r="1031" spans="1:9" ht="15" customHeight="1">
      <c r="A1031" s="2">
        <v>11281029</v>
      </c>
      <c r="B1031" s="2"/>
      <c r="C1031" s="2">
        <v>3</v>
      </c>
      <c r="D1031" s="2"/>
      <c r="E1031" s="2">
        <v>1</v>
      </c>
      <c r="F1031" s="2">
        <v>10800976</v>
      </c>
      <c r="H1031" s="2" t="s">
        <v>806</v>
      </c>
      <c r="I1031" s="2" t="s">
        <v>276</v>
      </c>
    </row>
    <row r="1032" spans="1:9" ht="15" customHeight="1">
      <c r="A1032" s="2">
        <v>11281030</v>
      </c>
      <c r="B1032" s="2"/>
      <c r="C1032" s="2">
        <v>3</v>
      </c>
      <c r="D1032" s="2"/>
      <c r="E1032" s="2">
        <v>1</v>
      </c>
      <c r="F1032" s="2">
        <v>10800977</v>
      </c>
      <c r="H1032" s="2">
        <v>3609</v>
      </c>
      <c r="I1032" s="2" t="s">
        <v>276</v>
      </c>
    </row>
    <row r="1033" spans="1:9" ht="15" customHeight="1">
      <c r="A1033" s="2">
        <v>11281031</v>
      </c>
      <c r="B1033" s="2"/>
      <c r="C1033" s="2">
        <v>3</v>
      </c>
      <c r="D1033" s="2"/>
      <c r="E1033" s="2">
        <v>1</v>
      </c>
      <c r="F1033" s="2">
        <v>10800978</v>
      </c>
      <c r="H1033" s="2">
        <v>3609</v>
      </c>
      <c r="I1033" s="2" t="s">
        <v>276</v>
      </c>
    </row>
    <row r="1034" spans="1:9" ht="15" customHeight="1">
      <c r="A1034" s="2">
        <v>11281032</v>
      </c>
      <c r="B1034" s="2"/>
      <c r="C1034" s="2">
        <v>3</v>
      </c>
      <c r="D1034" s="2"/>
      <c r="E1034" s="2">
        <v>1</v>
      </c>
      <c r="F1034" s="2">
        <v>10800979</v>
      </c>
      <c r="H1034" s="2">
        <v>3609</v>
      </c>
      <c r="I1034" s="2" t="s">
        <v>276</v>
      </c>
    </row>
    <row r="1035" spans="1:9" ht="15" customHeight="1">
      <c r="A1035" s="2">
        <v>11281033</v>
      </c>
      <c r="B1035" s="2"/>
      <c r="C1035" s="2">
        <v>3</v>
      </c>
      <c r="D1035" s="2"/>
      <c r="E1035" s="2">
        <v>1</v>
      </c>
      <c r="F1035" s="2">
        <v>10800980</v>
      </c>
      <c r="H1035" s="2">
        <v>3609</v>
      </c>
      <c r="I1035" s="2" t="s">
        <v>276</v>
      </c>
    </row>
    <row r="1036" spans="1:9" ht="15" customHeight="1">
      <c r="A1036" s="2">
        <v>11281034</v>
      </c>
      <c r="B1036" s="2"/>
      <c r="C1036" s="2">
        <v>3</v>
      </c>
      <c r="D1036" s="2"/>
      <c r="E1036" s="2">
        <v>1</v>
      </c>
      <c r="F1036" s="2">
        <v>10800981</v>
      </c>
      <c r="H1036" s="2">
        <v>3609</v>
      </c>
      <c r="I1036" s="2" t="s">
        <v>276</v>
      </c>
    </row>
    <row r="1037" spans="1:9" ht="15" customHeight="1">
      <c r="A1037" s="2">
        <v>11281035</v>
      </c>
      <c r="B1037" s="2"/>
      <c r="C1037" s="2">
        <v>3</v>
      </c>
      <c r="D1037" s="2"/>
      <c r="E1037" s="2">
        <v>1</v>
      </c>
      <c r="F1037" s="2">
        <v>10800982</v>
      </c>
      <c r="H1037" s="2">
        <v>4545</v>
      </c>
      <c r="I1037" s="2" t="s">
        <v>276</v>
      </c>
    </row>
    <row r="1038" spans="1:9" ht="15" customHeight="1">
      <c r="A1038" s="2">
        <v>11281036</v>
      </c>
      <c r="B1038" s="2"/>
      <c r="C1038" s="2">
        <v>3</v>
      </c>
      <c r="D1038" s="2"/>
      <c r="E1038" s="2">
        <v>1</v>
      </c>
      <c r="F1038" s="2">
        <v>10800983</v>
      </c>
      <c r="H1038" s="2" t="s">
        <v>294</v>
      </c>
      <c r="I1038" s="2" t="s">
        <v>276</v>
      </c>
    </row>
    <row r="1039" spans="1:9" ht="15" customHeight="1">
      <c r="A1039" s="2">
        <v>11281037</v>
      </c>
      <c r="B1039" s="2"/>
      <c r="C1039" s="2">
        <v>3</v>
      </c>
      <c r="D1039" s="2"/>
      <c r="E1039" s="2">
        <v>1</v>
      </c>
      <c r="F1039" s="2">
        <v>10800984</v>
      </c>
      <c r="H1039" s="2" t="s">
        <v>807</v>
      </c>
      <c r="I1039" s="2" t="s">
        <v>808</v>
      </c>
    </row>
    <row r="1040" spans="1:9" ht="15" customHeight="1">
      <c r="A1040" s="2">
        <v>11281038</v>
      </c>
      <c r="B1040" s="2"/>
      <c r="C1040" s="2">
        <v>3</v>
      </c>
      <c r="D1040" s="2"/>
      <c r="E1040" s="2">
        <v>1</v>
      </c>
      <c r="F1040" s="2">
        <v>10800985</v>
      </c>
      <c r="H1040" s="2" t="s">
        <v>809</v>
      </c>
      <c r="I1040" s="2" t="s">
        <v>808</v>
      </c>
    </row>
    <row r="1041" spans="1:9" ht="15" customHeight="1">
      <c r="A1041" s="2">
        <v>11281039</v>
      </c>
      <c r="B1041" s="2"/>
      <c r="C1041" s="2">
        <v>3</v>
      </c>
      <c r="D1041" s="2"/>
      <c r="E1041" s="2">
        <v>1</v>
      </c>
      <c r="F1041" s="2">
        <v>10800986</v>
      </c>
      <c r="H1041" s="2" t="s">
        <v>810</v>
      </c>
      <c r="I1041" s="2" t="s">
        <v>808</v>
      </c>
    </row>
    <row r="1042" spans="1:9" ht="15" customHeight="1">
      <c r="A1042" s="2">
        <v>11281040</v>
      </c>
      <c r="B1042" s="2"/>
      <c r="C1042" s="2">
        <v>3</v>
      </c>
      <c r="D1042" s="2"/>
      <c r="E1042" s="2">
        <v>1</v>
      </c>
      <c r="F1042" s="2">
        <v>10800987</v>
      </c>
      <c r="H1042" s="2" t="s">
        <v>811</v>
      </c>
      <c r="I1042" s="2" t="s">
        <v>808</v>
      </c>
    </row>
    <row r="1043" spans="1:9" ht="15" customHeight="1">
      <c r="A1043" s="2">
        <v>11281041</v>
      </c>
      <c r="B1043" s="2"/>
      <c r="C1043" s="2">
        <v>3</v>
      </c>
      <c r="D1043" s="2"/>
      <c r="E1043" s="2">
        <v>1</v>
      </c>
      <c r="F1043" s="2">
        <v>10800988</v>
      </c>
      <c r="H1043" s="2" t="s">
        <v>812</v>
      </c>
      <c r="I1043" s="2" t="s">
        <v>808</v>
      </c>
    </row>
    <row r="1044" spans="1:9" ht="15" customHeight="1">
      <c r="A1044" s="2">
        <v>11281042</v>
      </c>
      <c r="B1044" s="2"/>
      <c r="C1044" s="2">
        <v>3</v>
      </c>
      <c r="D1044" s="2"/>
      <c r="E1044" s="2">
        <v>1</v>
      </c>
      <c r="F1044" s="2">
        <v>10800989</v>
      </c>
      <c r="H1044" s="2" t="s">
        <v>813</v>
      </c>
      <c r="I1044" s="2" t="s">
        <v>808</v>
      </c>
    </row>
    <row r="1045" spans="1:9" ht="15" customHeight="1">
      <c r="A1045" s="2">
        <v>11281043</v>
      </c>
      <c r="B1045" s="2"/>
      <c r="C1045" s="2">
        <v>3</v>
      </c>
      <c r="D1045" s="2"/>
      <c r="E1045" s="2">
        <v>1</v>
      </c>
      <c r="F1045" s="2">
        <v>10800990</v>
      </c>
      <c r="H1045" s="2" t="s">
        <v>814</v>
      </c>
      <c r="I1045" s="2" t="s">
        <v>808</v>
      </c>
    </row>
    <row r="1046" spans="1:9" ht="15" customHeight="1">
      <c r="A1046" s="2">
        <v>11281044</v>
      </c>
      <c r="B1046" s="2"/>
      <c r="C1046" s="2">
        <v>3</v>
      </c>
      <c r="D1046" s="2"/>
      <c r="E1046" s="2">
        <v>1</v>
      </c>
      <c r="F1046" s="2">
        <v>10800991</v>
      </c>
      <c r="H1046" s="2" t="s">
        <v>815</v>
      </c>
      <c r="I1046" s="2" t="s">
        <v>808</v>
      </c>
    </row>
    <row r="1047" spans="1:9" ht="15" customHeight="1">
      <c r="A1047" s="2">
        <v>11281045</v>
      </c>
      <c r="B1047" s="2"/>
      <c r="C1047" s="2">
        <v>3</v>
      </c>
      <c r="D1047" s="2"/>
      <c r="E1047" s="2">
        <v>1</v>
      </c>
      <c r="F1047" s="2">
        <v>10800992</v>
      </c>
      <c r="H1047" s="2" t="s">
        <v>816</v>
      </c>
      <c r="I1047" s="2" t="s">
        <v>817</v>
      </c>
    </row>
    <row r="1048" spans="1:9" ht="15" customHeight="1">
      <c r="A1048" s="2">
        <v>11281046</v>
      </c>
      <c r="B1048" s="2"/>
      <c r="C1048" s="2">
        <v>3</v>
      </c>
      <c r="D1048" s="2"/>
      <c r="E1048" s="2">
        <v>1</v>
      </c>
      <c r="F1048" s="2">
        <v>10800993</v>
      </c>
      <c r="H1048" s="2" t="s">
        <v>818</v>
      </c>
      <c r="I1048" s="2" t="s">
        <v>817</v>
      </c>
    </row>
    <row r="1049" spans="1:9" ht="15" customHeight="1">
      <c r="A1049" s="2">
        <v>11281047</v>
      </c>
      <c r="B1049" s="2"/>
      <c r="C1049" s="2">
        <v>3</v>
      </c>
      <c r="D1049" s="2"/>
      <c r="E1049" s="2">
        <v>1</v>
      </c>
      <c r="F1049" s="2">
        <v>10800994</v>
      </c>
      <c r="H1049" s="2" t="s">
        <v>819</v>
      </c>
      <c r="I1049" s="2" t="s">
        <v>817</v>
      </c>
    </row>
    <row r="1050" spans="1:9" ht="15" customHeight="1">
      <c r="A1050" s="2">
        <v>11281048</v>
      </c>
      <c r="B1050" s="2"/>
      <c r="C1050" s="2">
        <v>3</v>
      </c>
      <c r="D1050" s="2"/>
      <c r="E1050" s="2">
        <v>1</v>
      </c>
      <c r="F1050" s="2">
        <v>10800995</v>
      </c>
      <c r="H1050" s="2" t="s">
        <v>820</v>
      </c>
      <c r="I1050" s="2" t="s">
        <v>817</v>
      </c>
    </row>
    <row r="1051" spans="1:9" ht="15" customHeight="1">
      <c r="A1051" s="2">
        <v>11281049</v>
      </c>
      <c r="B1051" s="2"/>
      <c r="C1051" s="2">
        <v>3</v>
      </c>
      <c r="D1051" s="2"/>
      <c r="E1051" s="2">
        <v>1</v>
      </c>
      <c r="F1051" s="2">
        <v>10800996</v>
      </c>
      <c r="H1051" s="2" t="s">
        <v>821</v>
      </c>
      <c r="I1051" s="2" t="s">
        <v>817</v>
      </c>
    </row>
    <row r="1052" spans="1:9" ht="15" customHeight="1">
      <c r="A1052" s="2">
        <v>11281050</v>
      </c>
      <c r="B1052" s="2"/>
      <c r="C1052" s="2">
        <v>3</v>
      </c>
      <c r="D1052" s="2"/>
      <c r="E1052" s="2">
        <v>1</v>
      </c>
      <c r="F1052" s="2">
        <v>10800997</v>
      </c>
      <c r="H1052" s="2" t="s">
        <v>822</v>
      </c>
      <c r="I1052" s="2" t="s">
        <v>817</v>
      </c>
    </row>
    <row r="1053" spans="1:9" ht="15" customHeight="1">
      <c r="A1053" s="2">
        <v>11281051</v>
      </c>
      <c r="B1053" s="2"/>
      <c r="C1053" s="2">
        <v>3</v>
      </c>
      <c r="D1053" s="2"/>
      <c r="E1053" s="2">
        <v>1</v>
      </c>
      <c r="F1053" s="2">
        <v>10800998</v>
      </c>
      <c r="H1053" s="2" t="s">
        <v>823</v>
      </c>
      <c r="I1053" s="2" t="s">
        <v>817</v>
      </c>
    </row>
    <row r="1054" spans="1:9" ht="15" customHeight="1">
      <c r="A1054" s="2">
        <v>11281052</v>
      </c>
      <c r="B1054" s="2"/>
      <c r="C1054" s="2">
        <v>3</v>
      </c>
      <c r="D1054" s="2"/>
      <c r="E1054" s="2">
        <v>1</v>
      </c>
      <c r="F1054" s="2">
        <v>10801006</v>
      </c>
      <c r="H1054" s="2" t="s">
        <v>833</v>
      </c>
      <c r="I1054" s="2" t="s">
        <v>276</v>
      </c>
    </row>
    <row r="1055" spans="1:9" ht="15" customHeight="1">
      <c r="A1055" s="2">
        <v>11281053</v>
      </c>
      <c r="B1055" s="2"/>
      <c r="C1055" s="2">
        <v>3</v>
      </c>
      <c r="D1055" s="2"/>
      <c r="E1055" s="2">
        <v>1</v>
      </c>
      <c r="F1055" s="2">
        <v>10801007</v>
      </c>
      <c r="H1055" s="2" t="s">
        <v>833</v>
      </c>
      <c r="I1055" s="2" t="s">
        <v>276</v>
      </c>
    </row>
    <row r="1056" spans="1:9" ht="15" customHeight="1">
      <c r="A1056" s="2">
        <v>11281054</v>
      </c>
      <c r="B1056" s="2"/>
      <c r="C1056" s="2">
        <v>3</v>
      </c>
      <c r="D1056" s="2"/>
      <c r="E1056" s="2">
        <v>1</v>
      </c>
      <c r="F1056" s="2">
        <v>10801008</v>
      </c>
      <c r="H1056" s="2" t="s">
        <v>834</v>
      </c>
      <c r="I1056" s="2" t="s">
        <v>808</v>
      </c>
    </row>
    <row r="1057" spans="1:9" ht="15" customHeight="1">
      <c r="A1057" s="2">
        <v>11281055</v>
      </c>
      <c r="B1057" s="2"/>
      <c r="C1057" s="2">
        <v>3</v>
      </c>
      <c r="D1057" s="2"/>
      <c r="E1057" s="2">
        <v>1</v>
      </c>
      <c r="F1057" s="2">
        <v>10801009</v>
      </c>
      <c r="H1057" s="2" t="s">
        <v>835</v>
      </c>
      <c r="I1057" s="2" t="s">
        <v>808</v>
      </c>
    </row>
    <row r="1058" spans="1:9" ht="15" customHeight="1">
      <c r="A1058" s="2">
        <v>11281056</v>
      </c>
      <c r="B1058" s="2"/>
      <c r="C1058" s="2">
        <v>3</v>
      </c>
      <c r="D1058" s="2"/>
      <c r="E1058" s="2">
        <v>1</v>
      </c>
      <c r="F1058" s="2">
        <v>10801010</v>
      </c>
      <c r="H1058" s="2" t="s">
        <v>836</v>
      </c>
      <c r="I1058" s="2" t="s">
        <v>808</v>
      </c>
    </row>
    <row r="1059" spans="1:9" ht="15" customHeight="1">
      <c r="A1059" s="2">
        <v>11281057</v>
      </c>
      <c r="B1059" s="2"/>
      <c r="C1059" s="2">
        <v>3</v>
      </c>
      <c r="D1059" s="2"/>
      <c r="E1059" s="2">
        <v>1</v>
      </c>
      <c r="F1059" s="2">
        <v>10801011</v>
      </c>
      <c r="H1059" s="2" t="s">
        <v>837</v>
      </c>
      <c r="I1059" s="2" t="s">
        <v>808</v>
      </c>
    </row>
    <row r="1060" spans="1:9" ht="15" customHeight="1">
      <c r="A1060" s="2">
        <v>11281058</v>
      </c>
      <c r="B1060" s="2"/>
      <c r="C1060" s="2">
        <v>3</v>
      </c>
      <c r="D1060" s="2"/>
      <c r="E1060" s="2">
        <v>1</v>
      </c>
      <c r="F1060" s="2">
        <v>10801012</v>
      </c>
      <c r="H1060" s="2" t="s">
        <v>838</v>
      </c>
      <c r="I1060" s="2" t="s">
        <v>808</v>
      </c>
    </row>
    <row r="1061" spans="1:9" ht="15" customHeight="1">
      <c r="A1061" s="2">
        <v>11281059</v>
      </c>
      <c r="B1061" s="2"/>
      <c r="C1061" s="2">
        <v>3</v>
      </c>
      <c r="D1061" s="2"/>
      <c r="E1061" s="2">
        <v>1</v>
      </c>
      <c r="F1061" s="2">
        <v>10801013</v>
      </c>
      <c r="H1061" s="2" t="s">
        <v>839</v>
      </c>
      <c r="I1061" s="2" t="s">
        <v>808</v>
      </c>
    </row>
    <row r="1062" spans="1:9" ht="15" customHeight="1">
      <c r="A1062" s="2">
        <v>11281060</v>
      </c>
      <c r="B1062" s="2"/>
      <c r="C1062" s="2">
        <v>3</v>
      </c>
      <c r="D1062" s="2"/>
      <c r="E1062" s="2">
        <v>1</v>
      </c>
      <c r="F1062" s="2">
        <v>10801014</v>
      </c>
      <c r="H1062" s="2" t="s">
        <v>840</v>
      </c>
      <c r="I1062" s="2" t="s">
        <v>808</v>
      </c>
    </row>
    <row r="1063" spans="1:9" ht="15" customHeight="1">
      <c r="A1063" s="2">
        <v>11281061</v>
      </c>
      <c r="B1063" s="2"/>
      <c r="C1063" s="2">
        <v>3</v>
      </c>
      <c r="D1063" s="2"/>
      <c r="E1063" s="2">
        <v>1</v>
      </c>
      <c r="F1063" s="2">
        <v>10801015</v>
      </c>
      <c r="H1063" s="2" t="s">
        <v>841</v>
      </c>
      <c r="I1063" s="2" t="s">
        <v>808</v>
      </c>
    </row>
    <row r="1064" spans="1:9" ht="15" customHeight="1">
      <c r="A1064" s="2">
        <v>11281062</v>
      </c>
      <c r="B1064" s="2"/>
      <c r="C1064" s="2">
        <v>3</v>
      </c>
      <c r="D1064" s="2"/>
      <c r="E1064" s="2">
        <v>1</v>
      </c>
      <c r="F1064" s="2">
        <v>10801016</v>
      </c>
      <c r="H1064" s="2" t="s">
        <v>842</v>
      </c>
      <c r="I1064" s="2" t="s">
        <v>808</v>
      </c>
    </row>
    <row r="1065" spans="1:9" ht="15" customHeight="1">
      <c r="A1065" s="2">
        <v>11281063</v>
      </c>
      <c r="B1065" s="2"/>
      <c r="C1065" s="2">
        <v>3</v>
      </c>
      <c r="D1065" s="2"/>
      <c r="E1065" s="2">
        <v>1</v>
      </c>
      <c r="F1065" s="2">
        <v>10801017</v>
      </c>
      <c r="H1065" s="2" t="s">
        <v>843</v>
      </c>
      <c r="I1065" s="2" t="s">
        <v>808</v>
      </c>
    </row>
    <row r="1066" spans="1:9" ht="15" customHeight="1">
      <c r="A1066" s="2">
        <v>11281064</v>
      </c>
      <c r="B1066" s="2"/>
      <c r="C1066" s="2">
        <v>3</v>
      </c>
      <c r="D1066" s="2"/>
      <c r="E1066" s="2">
        <v>1</v>
      </c>
      <c r="F1066" s="2">
        <v>10801018</v>
      </c>
      <c r="H1066" s="2" t="s">
        <v>844</v>
      </c>
      <c r="I1066" s="2" t="s">
        <v>808</v>
      </c>
    </row>
    <row r="1067" spans="1:9" ht="15" customHeight="1">
      <c r="A1067" s="2">
        <v>11281065</v>
      </c>
      <c r="B1067" s="2"/>
      <c r="C1067" s="2">
        <v>3</v>
      </c>
      <c r="D1067" s="2"/>
      <c r="E1067" s="2">
        <v>1</v>
      </c>
      <c r="F1067" s="2">
        <v>10801019</v>
      </c>
      <c r="H1067" s="2" t="s">
        <v>845</v>
      </c>
      <c r="I1067" s="2" t="s">
        <v>808</v>
      </c>
    </row>
    <row r="1068" spans="1:9" ht="15" customHeight="1">
      <c r="A1068" s="2">
        <v>11281066</v>
      </c>
      <c r="B1068" s="2"/>
      <c r="C1068" s="2">
        <v>3</v>
      </c>
      <c r="D1068" s="2"/>
      <c r="E1068" s="2">
        <v>1</v>
      </c>
      <c r="F1068" s="2">
        <v>10801020</v>
      </c>
      <c r="H1068" s="2" t="s">
        <v>846</v>
      </c>
      <c r="I1068" s="2" t="s">
        <v>847</v>
      </c>
    </row>
    <row r="1069" spans="1:9" ht="15" customHeight="1">
      <c r="A1069" s="2">
        <v>11281067</v>
      </c>
      <c r="B1069" s="2"/>
      <c r="C1069" s="2">
        <v>3</v>
      </c>
      <c r="D1069" s="2"/>
      <c r="E1069" s="2">
        <v>1</v>
      </c>
      <c r="F1069" s="2">
        <v>10801021</v>
      </c>
      <c r="H1069" s="2" t="s">
        <v>848</v>
      </c>
      <c r="I1069" s="2" t="s">
        <v>847</v>
      </c>
    </row>
    <row r="1070" spans="1:9" ht="15" customHeight="1">
      <c r="A1070" s="2">
        <v>11281068</v>
      </c>
      <c r="B1070" s="2"/>
      <c r="C1070" s="2">
        <v>3</v>
      </c>
      <c r="D1070" s="2"/>
      <c r="E1070" s="2">
        <v>1</v>
      </c>
      <c r="F1070" s="2">
        <v>10801022</v>
      </c>
      <c r="H1070" s="2" t="s">
        <v>849</v>
      </c>
      <c r="I1070" s="2" t="s">
        <v>847</v>
      </c>
    </row>
    <row r="1071" spans="1:9" ht="15" customHeight="1">
      <c r="A1071" s="2">
        <v>11281069</v>
      </c>
      <c r="B1071" s="2"/>
      <c r="C1071" s="2">
        <v>3</v>
      </c>
      <c r="D1071" s="2"/>
      <c r="E1071" s="2">
        <v>1</v>
      </c>
      <c r="F1071" s="2">
        <v>10801023</v>
      </c>
      <c r="H1071" s="2" t="s">
        <v>850</v>
      </c>
      <c r="I1071" s="2" t="s">
        <v>847</v>
      </c>
    </row>
    <row r="1072" spans="1:9" ht="15" customHeight="1">
      <c r="A1072" s="2">
        <v>11281070</v>
      </c>
      <c r="B1072" s="2"/>
      <c r="C1072" s="2">
        <v>3</v>
      </c>
      <c r="D1072" s="2"/>
      <c r="E1072" s="2">
        <v>1</v>
      </c>
      <c r="F1072" s="2">
        <v>10801024</v>
      </c>
      <c r="H1072" s="2" t="s">
        <v>851</v>
      </c>
      <c r="I1072" s="2" t="s">
        <v>847</v>
      </c>
    </row>
    <row r="1073" spans="1:9" ht="15" customHeight="1">
      <c r="A1073" s="2">
        <v>11281071</v>
      </c>
      <c r="B1073" s="2"/>
      <c r="C1073" s="2">
        <v>3</v>
      </c>
      <c r="D1073" s="2"/>
      <c r="E1073" s="2">
        <v>1</v>
      </c>
      <c r="F1073" s="2">
        <v>10801025</v>
      </c>
      <c r="H1073" s="2" t="s">
        <v>852</v>
      </c>
      <c r="I1073" s="2" t="s">
        <v>847</v>
      </c>
    </row>
    <row r="1074" spans="1:9" ht="15" customHeight="1">
      <c r="A1074" s="2">
        <v>11281072</v>
      </c>
      <c r="B1074" s="2"/>
      <c r="C1074" s="2">
        <v>3</v>
      </c>
      <c r="D1074" s="2"/>
      <c r="E1074" s="2">
        <v>1</v>
      </c>
      <c r="F1074" s="2">
        <v>10801026</v>
      </c>
      <c r="H1074" s="2" t="s">
        <v>853</v>
      </c>
      <c r="I1074" s="2" t="s">
        <v>847</v>
      </c>
    </row>
    <row r="1075" spans="1:9" ht="15" customHeight="1">
      <c r="A1075" s="2">
        <v>11281073</v>
      </c>
      <c r="B1075" s="2"/>
      <c r="C1075" s="2">
        <v>3</v>
      </c>
      <c r="D1075" s="2"/>
      <c r="E1075" s="2">
        <v>1</v>
      </c>
      <c r="F1075" s="2">
        <v>10801027</v>
      </c>
      <c r="H1075" s="2" t="s">
        <v>854</v>
      </c>
      <c r="I1075" s="2" t="s">
        <v>847</v>
      </c>
    </row>
    <row r="1076" spans="1:9" ht="15" customHeight="1">
      <c r="A1076" s="2">
        <v>11281074</v>
      </c>
      <c r="B1076" s="2"/>
      <c r="C1076" s="2">
        <v>3</v>
      </c>
      <c r="D1076" s="2"/>
      <c r="E1076" s="2">
        <v>1</v>
      </c>
      <c r="F1076" s="2">
        <v>10801028</v>
      </c>
      <c r="H1076" s="2" t="s">
        <v>855</v>
      </c>
      <c r="I1076" s="2" t="s">
        <v>847</v>
      </c>
    </row>
    <row r="1077" spans="1:9" ht="15" customHeight="1">
      <c r="A1077" s="2">
        <v>11281075</v>
      </c>
      <c r="B1077" s="2"/>
      <c r="C1077" s="2">
        <v>3</v>
      </c>
      <c r="D1077" s="2"/>
      <c r="E1077" s="2">
        <v>1</v>
      </c>
      <c r="F1077" s="2">
        <v>10801029</v>
      </c>
      <c r="H1077" s="2" t="s">
        <v>856</v>
      </c>
      <c r="I1077" s="2" t="s">
        <v>847</v>
      </c>
    </row>
    <row r="1078" spans="1:9" ht="15" customHeight="1">
      <c r="A1078" s="2">
        <v>11281076</v>
      </c>
      <c r="B1078" s="2"/>
      <c r="C1078" s="2">
        <v>3</v>
      </c>
      <c r="D1078" s="2"/>
      <c r="E1078" s="2">
        <v>1</v>
      </c>
      <c r="F1078" s="2">
        <v>10801030</v>
      </c>
      <c r="H1078" s="2" t="s">
        <v>866</v>
      </c>
      <c r="I1078" s="2" t="s">
        <v>867</v>
      </c>
    </row>
    <row r="1079" spans="1:9" ht="15" customHeight="1">
      <c r="A1079" s="2">
        <v>11281077</v>
      </c>
      <c r="B1079" s="2"/>
      <c r="C1079" s="2">
        <v>3</v>
      </c>
      <c r="D1079" s="2"/>
      <c r="E1079" s="2">
        <v>1</v>
      </c>
      <c r="F1079" s="2">
        <v>10801031</v>
      </c>
      <c r="H1079" s="2" t="s">
        <v>868</v>
      </c>
      <c r="I1079" s="2" t="s">
        <v>867</v>
      </c>
    </row>
    <row r="1080" spans="1:9" ht="15" customHeight="1">
      <c r="A1080" s="2">
        <v>11281078</v>
      </c>
      <c r="B1080" s="2"/>
      <c r="C1080" s="2">
        <v>3</v>
      </c>
      <c r="D1080" s="2"/>
      <c r="E1080" s="2">
        <v>1</v>
      </c>
      <c r="F1080" s="2">
        <v>10801032</v>
      </c>
      <c r="H1080" s="2" t="s">
        <v>869</v>
      </c>
      <c r="I1080" s="2" t="s">
        <v>867</v>
      </c>
    </row>
    <row r="1081" spans="1:9" ht="15" customHeight="1">
      <c r="A1081" s="2">
        <v>11281079</v>
      </c>
      <c r="B1081" s="2"/>
      <c r="C1081" s="2">
        <v>3</v>
      </c>
      <c r="D1081" s="2"/>
      <c r="E1081" s="2">
        <v>1</v>
      </c>
      <c r="F1081" s="2">
        <v>10801033</v>
      </c>
      <c r="H1081" s="2" t="s">
        <v>870</v>
      </c>
      <c r="I1081" s="2" t="s">
        <v>867</v>
      </c>
    </row>
    <row r="1082" spans="1:9" ht="15" customHeight="1">
      <c r="A1082" s="2">
        <v>11281080</v>
      </c>
      <c r="B1082" s="2"/>
      <c r="C1082" s="2">
        <v>3</v>
      </c>
      <c r="D1082" s="2"/>
      <c r="E1082" s="2">
        <v>1</v>
      </c>
      <c r="F1082" s="2">
        <v>10801034</v>
      </c>
      <c r="H1082" s="2" t="s">
        <v>871</v>
      </c>
      <c r="I1082" s="2" t="s">
        <v>867</v>
      </c>
    </row>
    <row r="1083" spans="1:9" ht="15" customHeight="1">
      <c r="A1083" s="2">
        <v>11281081</v>
      </c>
      <c r="B1083" s="2"/>
      <c r="C1083" s="2">
        <v>3</v>
      </c>
      <c r="D1083" s="2"/>
      <c r="E1083" s="2">
        <v>1</v>
      </c>
      <c r="F1083" s="2">
        <v>10801035</v>
      </c>
      <c r="H1083" s="2" t="s">
        <v>871</v>
      </c>
      <c r="I1083" s="2" t="s">
        <v>867</v>
      </c>
    </row>
    <row r="1084" spans="1:9" ht="15" customHeight="1">
      <c r="A1084" s="2">
        <v>11281082</v>
      </c>
      <c r="B1084" s="2"/>
      <c r="C1084" s="2">
        <v>3</v>
      </c>
      <c r="D1084" s="2"/>
      <c r="E1084" s="2">
        <v>1</v>
      </c>
      <c r="F1084" s="2">
        <v>10801036</v>
      </c>
      <c r="H1084" s="2" t="s">
        <v>872</v>
      </c>
      <c r="I1084" s="2" t="s">
        <v>867</v>
      </c>
    </row>
    <row r="1085" spans="1:9" ht="15" customHeight="1">
      <c r="A1085" s="2">
        <v>11281083</v>
      </c>
      <c r="B1085" s="2"/>
      <c r="C1085" s="2">
        <v>3</v>
      </c>
      <c r="D1085" s="2"/>
      <c r="E1085" s="2">
        <v>1</v>
      </c>
      <c r="F1085" s="2">
        <v>10801037</v>
      </c>
      <c r="H1085" s="2" t="s">
        <v>873</v>
      </c>
      <c r="I1085" s="2" t="s">
        <v>867</v>
      </c>
    </row>
    <row r="1086" spans="1:9" ht="15" customHeight="1">
      <c r="A1086" s="2">
        <v>11281084</v>
      </c>
      <c r="B1086" s="2"/>
      <c r="C1086" s="2">
        <v>3</v>
      </c>
      <c r="D1086" s="2"/>
      <c r="E1086" s="2">
        <v>1</v>
      </c>
      <c r="F1086" s="2">
        <v>10801038</v>
      </c>
      <c r="H1086" s="2" t="s">
        <v>874</v>
      </c>
      <c r="I1086" s="2" t="s">
        <v>808</v>
      </c>
    </row>
    <row r="1087" spans="1:9" ht="15" customHeight="1">
      <c r="A1087" s="2">
        <v>11281085</v>
      </c>
      <c r="B1087" s="2"/>
      <c r="C1087" s="2">
        <v>3</v>
      </c>
      <c r="D1087" s="2"/>
      <c r="E1087" s="2">
        <v>1</v>
      </c>
      <c r="F1087" s="2">
        <v>10801039</v>
      </c>
      <c r="H1087" s="2" t="s">
        <v>875</v>
      </c>
      <c r="I1087" s="2" t="s">
        <v>817</v>
      </c>
    </row>
    <row r="1088" spans="1:9" ht="15" customHeight="1">
      <c r="A1088" s="2">
        <v>11281086</v>
      </c>
      <c r="B1088" s="2"/>
      <c r="C1088" s="2">
        <v>3</v>
      </c>
      <c r="D1088" s="2"/>
      <c r="E1088" s="2">
        <v>1</v>
      </c>
      <c r="F1088" s="2">
        <v>10801040</v>
      </c>
      <c r="H1088" s="2" t="s">
        <v>876</v>
      </c>
      <c r="I1088" s="2" t="s">
        <v>817</v>
      </c>
    </row>
    <row r="1089" spans="1:9" ht="15" customHeight="1">
      <c r="A1089" s="2">
        <v>11281087</v>
      </c>
      <c r="B1089" s="2"/>
      <c r="C1089" s="2">
        <v>3</v>
      </c>
      <c r="D1089" s="2"/>
      <c r="E1089" s="2">
        <v>1</v>
      </c>
      <c r="F1089" s="2">
        <v>10801041</v>
      </c>
      <c r="H1089" s="2" t="s">
        <v>877</v>
      </c>
      <c r="I1089" s="2" t="s">
        <v>817</v>
      </c>
    </row>
    <row r="1090" spans="1:9" ht="15" customHeight="1">
      <c r="A1090" s="2">
        <v>11281088</v>
      </c>
      <c r="B1090" s="2"/>
      <c r="C1090" s="2">
        <v>3</v>
      </c>
      <c r="D1090" s="2"/>
      <c r="E1090" s="2">
        <v>1</v>
      </c>
      <c r="F1090" s="2">
        <v>10801044</v>
      </c>
      <c r="H1090" s="2" t="s">
        <v>307</v>
      </c>
      <c r="I1090" s="2" t="s">
        <v>793</v>
      </c>
    </row>
    <row r="1091" spans="1:9" ht="15" customHeight="1">
      <c r="A1091" s="2">
        <v>11281089</v>
      </c>
      <c r="B1091" s="2"/>
      <c r="C1091" s="2">
        <v>3</v>
      </c>
      <c r="D1091" s="2"/>
      <c r="E1091" s="2">
        <v>1</v>
      </c>
      <c r="F1091" s="2">
        <v>10801047</v>
      </c>
      <c r="H1091" s="2" t="s">
        <v>883</v>
      </c>
      <c r="I1091" s="2" t="s">
        <v>276</v>
      </c>
    </row>
    <row r="1092" spans="1:9" ht="15" customHeight="1">
      <c r="A1092" s="2">
        <v>11281090</v>
      </c>
      <c r="B1092" s="2"/>
      <c r="C1092" s="2">
        <v>3</v>
      </c>
      <c r="D1092" s="2"/>
      <c r="E1092" s="2">
        <v>1</v>
      </c>
      <c r="F1092" s="2">
        <v>10801048</v>
      </c>
      <c r="H1092" s="2" t="s">
        <v>884</v>
      </c>
      <c r="I1092" s="2" t="s">
        <v>276</v>
      </c>
    </row>
    <row r="1093" spans="1:9" ht="15" customHeight="1">
      <c r="A1093" s="2">
        <v>11281091</v>
      </c>
      <c r="B1093" s="2"/>
      <c r="C1093" s="2">
        <v>3</v>
      </c>
      <c r="D1093" s="2"/>
      <c r="E1093" s="2">
        <v>1</v>
      </c>
      <c r="F1093" s="2">
        <v>10801049</v>
      </c>
      <c r="H1093" s="2">
        <v>60542</v>
      </c>
      <c r="I1093" s="2" t="s">
        <v>793</v>
      </c>
    </row>
    <row r="1094" spans="1:9" ht="15" customHeight="1">
      <c r="A1094" s="2">
        <v>11281092</v>
      </c>
      <c r="B1094" s="2"/>
      <c r="C1094" s="2">
        <v>3</v>
      </c>
      <c r="D1094" s="2"/>
      <c r="E1094" s="2">
        <v>1</v>
      </c>
      <c r="F1094" s="2">
        <v>10801050</v>
      </c>
      <c r="H1094" s="2">
        <v>60542</v>
      </c>
      <c r="I1094" s="2" t="s">
        <v>793</v>
      </c>
    </row>
    <row r="1095" spans="1:9" ht="15" customHeight="1">
      <c r="A1095" s="2">
        <v>11281093</v>
      </c>
      <c r="B1095" s="2">
        <v>2</v>
      </c>
      <c r="C1095" s="2">
        <v>1</v>
      </c>
      <c r="D1095" s="2">
        <v>11111176</v>
      </c>
      <c r="E1095" s="2">
        <v>1</v>
      </c>
      <c r="F1095" s="2">
        <v>10801055</v>
      </c>
      <c r="H1095" s="2" t="s">
        <v>892</v>
      </c>
      <c r="I1095" s="2" t="s">
        <v>276</v>
      </c>
    </row>
    <row r="1096" spans="1:9" ht="15" customHeight="1">
      <c r="A1096" s="2">
        <v>11281094</v>
      </c>
      <c r="B1096" s="2"/>
      <c r="C1096" s="2">
        <v>3</v>
      </c>
      <c r="D1096" s="2"/>
      <c r="E1096" s="2">
        <v>1</v>
      </c>
      <c r="F1096" s="2">
        <v>10801056</v>
      </c>
      <c r="H1096" s="2" t="s">
        <v>893</v>
      </c>
      <c r="I1096" s="2" t="s">
        <v>276</v>
      </c>
    </row>
    <row r="1097" spans="1:9" ht="15" customHeight="1">
      <c r="A1097" s="2">
        <v>11281095</v>
      </c>
      <c r="B1097" s="2"/>
      <c r="C1097" s="2">
        <v>3</v>
      </c>
      <c r="D1097" s="2"/>
      <c r="E1097" s="2">
        <v>1</v>
      </c>
      <c r="F1097" s="2">
        <v>10801062</v>
      </c>
      <c r="H1097" s="2" t="s">
        <v>892</v>
      </c>
      <c r="I1097" s="2" t="s">
        <v>276</v>
      </c>
    </row>
    <row r="1098" spans="1:9" ht="15" customHeight="1">
      <c r="A1098" s="2">
        <v>11281096</v>
      </c>
      <c r="B1098" s="2"/>
      <c r="C1098" s="2">
        <v>3</v>
      </c>
      <c r="D1098" s="2"/>
      <c r="E1098" s="2">
        <v>1</v>
      </c>
      <c r="F1098" s="2">
        <v>10801063</v>
      </c>
      <c r="H1098" s="2" t="s">
        <v>538</v>
      </c>
      <c r="I1098" s="2" t="s">
        <v>808</v>
      </c>
    </row>
    <row r="1099" spans="1:9" ht="15" customHeight="1">
      <c r="A1099" s="2">
        <v>11281097</v>
      </c>
      <c r="B1099" s="2"/>
      <c r="C1099" s="2">
        <v>3</v>
      </c>
      <c r="D1099" s="2"/>
      <c r="E1099" s="2">
        <v>1</v>
      </c>
      <c r="F1099" s="2">
        <v>10801064</v>
      </c>
      <c r="H1099" s="2" t="s">
        <v>339</v>
      </c>
      <c r="I1099" s="2" t="s">
        <v>808</v>
      </c>
    </row>
    <row r="1100" spans="1:9" ht="15" customHeight="1">
      <c r="A1100" s="2">
        <v>11281098</v>
      </c>
      <c r="B1100" s="2"/>
      <c r="C1100" s="2">
        <v>3</v>
      </c>
      <c r="D1100" s="2"/>
      <c r="E1100" s="2">
        <v>1</v>
      </c>
      <c r="F1100" s="2">
        <v>10801065</v>
      </c>
      <c r="H1100" s="2" t="s">
        <v>540</v>
      </c>
      <c r="I1100" s="2" t="s">
        <v>808</v>
      </c>
    </row>
    <row r="1101" spans="1:9" ht="15" customHeight="1">
      <c r="A1101" s="2">
        <v>11281099</v>
      </c>
      <c r="B1101" s="2"/>
      <c r="C1101" s="2">
        <v>3</v>
      </c>
      <c r="D1101" s="2"/>
      <c r="E1101" s="2">
        <v>1</v>
      </c>
      <c r="F1101" s="2">
        <v>10801066</v>
      </c>
      <c r="H1101" s="2" t="s">
        <v>542</v>
      </c>
      <c r="I1101" s="2" t="s">
        <v>808</v>
      </c>
    </row>
    <row r="1102" spans="1:9" ht="15" customHeight="1">
      <c r="A1102" s="2">
        <v>11281100</v>
      </c>
      <c r="B1102" s="2"/>
      <c r="C1102" s="2">
        <v>3</v>
      </c>
      <c r="D1102" s="2"/>
      <c r="E1102" s="2">
        <v>1</v>
      </c>
      <c r="F1102" s="2">
        <v>10801067</v>
      </c>
      <c r="H1102" s="2" t="s">
        <v>544</v>
      </c>
      <c r="I1102" s="2" t="s">
        <v>808</v>
      </c>
    </row>
    <row r="1103" spans="1:9" ht="15" customHeight="1">
      <c r="A1103" s="2">
        <v>11281101</v>
      </c>
      <c r="B1103" s="2"/>
      <c r="C1103" s="2">
        <v>3</v>
      </c>
      <c r="D1103" s="2"/>
      <c r="E1103" s="2">
        <v>1</v>
      </c>
      <c r="F1103" s="2">
        <v>10801068</v>
      </c>
      <c r="H1103" s="2" t="s">
        <v>546</v>
      </c>
      <c r="I1103" s="2" t="s">
        <v>808</v>
      </c>
    </row>
    <row r="1104" spans="1:9" ht="15" customHeight="1">
      <c r="A1104" s="2">
        <v>11281102</v>
      </c>
      <c r="B1104" s="2"/>
      <c r="C1104" s="2">
        <v>3</v>
      </c>
      <c r="D1104" s="2"/>
      <c r="E1104" s="2">
        <v>1</v>
      </c>
      <c r="F1104" s="2">
        <v>10801069</v>
      </c>
      <c r="H1104" s="2" t="s">
        <v>898</v>
      </c>
      <c r="I1104" s="2" t="s">
        <v>808</v>
      </c>
    </row>
    <row r="1105" spans="1:9" ht="15" customHeight="1">
      <c r="A1105" s="2">
        <v>11281103</v>
      </c>
      <c r="B1105" s="2"/>
      <c r="C1105" s="2">
        <v>3</v>
      </c>
      <c r="D1105" s="2"/>
      <c r="E1105" s="2">
        <v>1</v>
      </c>
      <c r="F1105" s="2">
        <v>10801070</v>
      </c>
      <c r="H1105" s="2" t="s">
        <v>899</v>
      </c>
      <c r="I1105" s="2" t="s">
        <v>900</v>
      </c>
    </row>
    <row r="1106" spans="1:9" ht="15" customHeight="1">
      <c r="A1106" s="2">
        <v>11281104</v>
      </c>
      <c r="B1106" s="2"/>
      <c r="C1106" s="2">
        <v>3</v>
      </c>
      <c r="D1106" s="2"/>
      <c r="E1106" s="2">
        <v>1</v>
      </c>
      <c r="F1106" s="2">
        <v>10801071</v>
      </c>
      <c r="H1106" s="2" t="s">
        <v>901</v>
      </c>
      <c r="I1106" s="2" t="s">
        <v>900</v>
      </c>
    </row>
    <row r="1107" spans="1:9" ht="15" customHeight="1">
      <c r="A1107" s="2">
        <v>11281105</v>
      </c>
      <c r="B1107" s="2"/>
      <c r="C1107" s="2">
        <v>3</v>
      </c>
      <c r="D1107" s="2"/>
      <c r="E1107" s="2">
        <v>1</v>
      </c>
      <c r="F1107" s="2">
        <v>10801072</v>
      </c>
      <c r="H1107" s="2" t="s">
        <v>902</v>
      </c>
      <c r="I1107" s="2" t="s">
        <v>900</v>
      </c>
    </row>
    <row r="1108" spans="1:9" ht="15" customHeight="1">
      <c r="A1108" s="2">
        <v>11281106</v>
      </c>
      <c r="B1108" s="2"/>
      <c r="C1108" s="2">
        <v>3</v>
      </c>
      <c r="D1108" s="2"/>
      <c r="E1108" s="2">
        <v>1</v>
      </c>
      <c r="F1108" s="2">
        <v>10801073</v>
      </c>
      <c r="H1108" s="2" t="s">
        <v>903</v>
      </c>
      <c r="I1108" s="2" t="s">
        <v>900</v>
      </c>
    </row>
    <row r="1109" spans="1:9" ht="15" customHeight="1">
      <c r="A1109" s="2">
        <v>11281107</v>
      </c>
      <c r="B1109" s="2"/>
      <c r="C1109" s="2">
        <v>3</v>
      </c>
      <c r="D1109" s="2"/>
      <c r="E1109" s="2">
        <v>1</v>
      </c>
      <c r="F1109" s="2">
        <v>10801074</v>
      </c>
      <c r="H1109" s="2" t="s">
        <v>904</v>
      </c>
      <c r="I1109" s="2" t="s">
        <v>905</v>
      </c>
    </row>
    <row r="1110" spans="1:9" ht="15" customHeight="1">
      <c r="A1110" s="2">
        <v>11281108</v>
      </c>
      <c r="B1110" s="2"/>
      <c r="C1110" s="2">
        <v>3</v>
      </c>
      <c r="D1110" s="2"/>
      <c r="E1110" s="2">
        <v>1</v>
      </c>
      <c r="F1110" s="2">
        <v>10801075</v>
      </c>
      <c r="H1110" s="2" t="s">
        <v>906</v>
      </c>
      <c r="I1110" s="2" t="s">
        <v>905</v>
      </c>
    </row>
    <row r="1111" spans="1:9" ht="15" customHeight="1">
      <c r="A1111" s="2">
        <v>11281109</v>
      </c>
      <c r="B1111" s="2"/>
      <c r="C1111" s="2">
        <v>3</v>
      </c>
      <c r="D1111" s="2"/>
      <c r="E1111" s="2">
        <v>1</v>
      </c>
      <c r="F1111" s="2">
        <v>10801076</v>
      </c>
      <c r="H1111" s="2" t="s">
        <v>907</v>
      </c>
      <c r="I1111" s="2" t="s">
        <v>905</v>
      </c>
    </row>
    <row r="1112" spans="1:9" ht="15" customHeight="1">
      <c r="A1112" s="2">
        <v>11281110</v>
      </c>
      <c r="B1112" s="2"/>
      <c r="C1112" s="2">
        <v>3</v>
      </c>
      <c r="D1112" s="2"/>
      <c r="E1112" s="2">
        <v>1</v>
      </c>
      <c r="F1112" s="2">
        <v>10801077</v>
      </c>
      <c r="H1112" s="2" t="s">
        <v>908</v>
      </c>
      <c r="I1112" s="2" t="s">
        <v>905</v>
      </c>
    </row>
    <row r="1113" spans="1:9" ht="15" customHeight="1">
      <c r="A1113" s="2">
        <v>11281111</v>
      </c>
      <c r="B1113" s="2"/>
      <c r="C1113" s="2">
        <v>3</v>
      </c>
      <c r="D1113" s="2"/>
      <c r="E1113" s="2">
        <v>1</v>
      </c>
      <c r="F1113" s="2">
        <v>10801084</v>
      </c>
      <c r="H1113" s="2" t="s">
        <v>919</v>
      </c>
      <c r="I1113" s="2" t="s">
        <v>276</v>
      </c>
    </row>
    <row r="1114" spans="1:9" ht="15" customHeight="1">
      <c r="A1114" s="2">
        <v>11281112</v>
      </c>
      <c r="B1114" s="2"/>
      <c r="C1114" s="2">
        <v>3</v>
      </c>
      <c r="D1114" s="2"/>
      <c r="E1114" s="2">
        <v>1</v>
      </c>
      <c r="F1114" s="2">
        <v>10801085</v>
      </c>
      <c r="H1114" s="2" t="s">
        <v>919</v>
      </c>
      <c r="I1114" s="2" t="s">
        <v>276</v>
      </c>
    </row>
    <row r="1115" spans="1:9" ht="15" customHeight="1">
      <c r="A1115" s="2">
        <v>11281113</v>
      </c>
      <c r="B1115" s="2"/>
      <c r="C1115" s="2">
        <v>3</v>
      </c>
      <c r="D1115" s="2"/>
      <c r="E1115" s="2">
        <v>1</v>
      </c>
      <c r="F1115" s="2">
        <v>10801086</v>
      </c>
      <c r="H1115" s="2" t="s">
        <v>919</v>
      </c>
      <c r="I1115" s="2" t="s">
        <v>276</v>
      </c>
    </row>
    <row r="1116" spans="1:9" ht="15" customHeight="1">
      <c r="A1116" s="2">
        <v>11281114</v>
      </c>
      <c r="B1116" s="2"/>
      <c r="C1116" s="2">
        <v>3</v>
      </c>
      <c r="D1116" s="2"/>
      <c r="E1116" s="2">
        <v>1</v>
      </c>
      <c r="F1116" s="2">
        <v>10801087</v>
      </c>
      <c r="H1116" s="2" t="s">
        <v>920</v>
      </c>
      <c r="I1116" s="2" t="s">
        <v>276</v>
      </c>
    </row>
    <row r="1117" spans="1:9" ht="15" customHeight="1">
      <c r="A1117" s="2">
        <v>11281115</v>
      </c>
      <c r="B1117" s="2"/>
      <c r="C1117" s="2">
        <v>3</v>
      </c>
      <c r="D1117" s="2"/>
      <c r="E1117" s="2">
        <v>1</v>
      </c>
      <c r="F1117" s="2">
        <v>10801088</v>
      </c>
      <c r="H1117" s="2" t="s">
        <v>920</v>
      </c>
      <c r="I1117" s="2" t="s">
        <v>276</v>
      </c>
    </row>
    <row r="1118" spans="1:9" ht="15" customHeight="1">
      <c r="A1118" s="2">
        <v>11281116</v>
      </c>
      <c r="B1118" s="2"/>
      <c r="C1118" s="2">
        <v>3</v>
      </c>
      <c r="D1118" s="2"/>
      <c r="E1118" s="2">
        <v>1</v>
      </c>
      <c r="F1118" s="2">
        <v>10801089</v>
      </c>
      <c r="H1118" s="2" t="s">
        <v>921</v>
      </c>
      <c r="I1118" s="2" t="s">
        <v>276</v>
      </c>
    </row>
    <row r="1119" spans="1:9" ht="15" customHeight="1">
      <c r="A1119" s="2">
        <v>11281117</v>
      </c>
      <c r="B1119" s="2"/>
      <c r="C1119" s="2">
        <v>3</v>
      </c>
      <c r="D1119" s="2"/>
      <c r="E1119" s="2">
        <v>1</v>
      </c>
      <c r="F1119" s="2">
        <v>10801090</v>
      </c>
      <c r="H1119" s="2" t="s">
        <v>921</v>
      </c>
      <c r="I1119" s="2" t="s">
        <v>276</v>
      </c>
    </row>
    <row r="1120" spans="1:9" ht="15" customHeight="1">
      <c r="A1120" s="2">
        <v>11281118</v>
      </c>
      <c r="B1120" s="2"/>
      <c r="C1120" s="2">
        <v>3</v>
      </c>
      <c r="D1120" s="2"/>
      <c r="E1120" s="2">
        <v>1</v>
      </c>
      <c r="F1120" s="2">
        <v>10801091</v>
      </c>
      <c r="H1120" s="2" t="s">
        <v>922</v>
      </c>
      <c r="I1120" s="2" t="s">
        <v>276</v>
      </c>
    </row>
    <row r="1121" spans="1:9" ht="15" customHeight="1">
      <c r="A1121" s="2">
        <v>11281119</v>
      </c>
      <c r="B1121" s="2"/>
      <c r="C1121" s="2">
        <v>3</v>
      </c>
      <c r="D1121" s="2"/>
      <c r="E1121" s="2">
        <v>1</v>
      </c>
      <c r="F1121" s="2">
        <v>10801092</v>
      </c>
      <c r="H1121" s="2" t="s">
        <v>922</v>
      </c>
      <c r="I1121" s="2" t="s">
        <v>276</v>
      </c>
    </row>
    <row r="1122" spans="1:9" ht="15" customHeight="1">
      <c r="A1122" s="2">
        <v>11281120</v>
      </c>
      <c r="B1122" s="2"/>
      <c r="C1122" s="2">
        <v>3</v>
      </c>
      <c r="D1122" s="2"/>
      <c r="E1122" s="2">
        <v>1</v>
      </c>
      <c r="F1122" s="2">
        <v>10801096</v>
      </c>
      <c r="H1122" s="2" t="s">
        <v>923</v>
      </c>
      <c r="I1122" s="2" t="s">
        <v>808</v>
      </c>
    </row>
    <row r="1123" spans="1:9" ht="15" customHeight="1">
      <c r="A1123" s="2">
        <v>11281121</v>
      </c>
      <c r="B1123" s="2"/>
      <c r="C1123" s="2">
        <v>3</v>
      </c>
      <c r="D1123" s="2"/>
      <c r="E1123" s="2">
        <v>1</v>
      </c>
      <c r="F1123" s="2">
        <v>10801097</v>
      </c>
      <c r="H1123" s="2" t="s">
        <v>924</v>
      </c>
      <c r="I1123" s="2" t="s">
        <v>808</v>
      </c>
    </row>
    <row r="1124" spans="1:9" ht="15" customHeight="1">
      <c r="A1124" s="2">
        <v>11281122</v>
      </c>
      <c r="B1124" s="2"/>
      <c r="C1124" s="2">
        <v>3</v>
      </c>
      <c r="D1124" s="2"/>
      <c r="E1124" s="2">
        <v>1</v>
      </c>
      <c r="F1124" s="2">
        <v>10801098</v>
      </c>
      <c r="H1124" s="2" t="s">
        <v>925</v>
      </c>
      <c r="I1124" s="2" t="s">
        <v>808</v>
      </c>
    </row>
    <row r="1125" spans="1:9" ht="15" customHeight="1">
      <c r="A1125" s="2">
        <v>11281123</v>
      </c>
      <c r="B1125" s="2"/>
      <c r="C1125" s="2">
        <v>3</v>
      </c>
      <c r="D1125" s="2"/>
      <c r="E1125" s="2">
        <v>1</v>
      </c>
      <c r="F1125" s="2">
        <v>10801099</v>
      </c>
      <c r="H1125" s="2" t="s">
        <v>926</v>
      </c>
      <c r="I1125" s="2" t="s">
        <v>808</v>
      </c>
    </row>
    <row r="1126" spans="1:9" ht="15" customHeight="1">
      <c r="A1126" s="2">
        <v>11281124</v>
      </c>
      <c r="B1126" s="2"/>
      <c r="C1126" s="2">
        <v>3</v>
      </c>
      <c r="D1126" s="2"/>
      <c r="E1126" s="2">
        <v>1</v>
      </c>
      <c r="F1126" s="2">
        <v>10801100</v>
      </c>
      <c r="H1126" s="2" t="s">
        <v>927</v>
      </c>
      <c r="I1126" s="2" t="s">
        <v>808</v>
      </c>
    </row>
    <row r="1127" spans="1:9" ht="15" customHeight="1">
      <c r="A1127" s="2">
        <v>11281125</v>
      </c>
      <c r="B1127" s="2"/>
      <c r="C1127" s="2">
        <v>3</v>
      </c>
      <c r="D1127" s="2"/>
      <c r="E1127" s="2">
        <v>1</v>
      </c>
      <c r="F1127" s="2">
        <v>10801101</v>
      </c>
      <c r="H1127" s="2" t="s">
        <v>928</v>
      </c>
      <c r="I1127" s="2" t="s">
        <v>808</v>
      </c>
    </row>
    <row r="1128" spans="1:9" ht="15" customHeight="1">
      <c r="A1128" s="2">
        <v>11281126</v>
      </c>
      <c r="B1128" s="2"/>
      <c r="C1128" s="2">
        <v>3</v>
      </c>
      <c r="D1128" s="2"/>
      <c r="E1128" s="2">
        <v>1</v>
      </c>
      <c r="F1128" s="2">
        <v>10801102</v>
      </c>
      <c r="H1128" s="2" t="s">
        <v>929</v>
      </c>
      <c r="I1128" s="2" t="s">
        <v>808</v>
      </c>
    </row>
    <row r="1129" spans="1:9" ht="15" customHeight="1">
      <c r="A1129" s="2">
        <v>11281127</v>
      </c>
      <c r="B1129" s="2"/>
      <c r="C1129" s="2">
        <v>3</v>
      </c>
      <c r="D1129" s="2"/>
      <c r="E1129" s="2">
        <v>1</v>
      </c>
      <c r="F1129" s="2">
        <v>10801103</v>
      </c>
      <c r="H1129" s="2" t="s">
        <v>930</v>
      </c>
      <c r="I1129" s="2" t="s">
        <v>808</v>
      </c>
    </row>
    <row r="1130" spans="1:9" ht="15" customHeight="1">
      <c r="A1130" s="2">
        <v>11281128</v>
      </c>
      <c r="B1130" s="2"/>
      <c r="C1130" s="2">
        <v>3</v>
      </c>
      <c r="D1130" s="2"/>
      <c r="E1130" s="2">
        <v>1</v>
      </c>
      <c r="F1130" s="2">
        <v>10801104</v>
      </c>
      <c r="H1130" s="2" t="s">
        <v>931</v>
      </c>
      <c r="I1130" s="2" t="s">
        <v>808</v>
      </c>
    </row>
    <row r="1131" spans="1:9" ht="15" customHeight="1">
      <c r="A1131" s="2">
        <v>11281129</v>
      </c>
      <c r="B1131" s="2"/>
      <c r="C1131" s="2">
        <v>3</v>
      </c>
      <c r="D1131" s="2"/>
      <c r="E1131" s="2">
        <v>1</v>
      </c>
      <c r="F1131" s="2">
        <v>10801105</v>
      </c>
      <c r="H1131" s="2" t="s">
        <v>932</v>
      </c>
      <c r="I1131" s="2" t="s">
        <v>808</v>
      </c>
    </row>
    <row r="1132" spans="1:9" ht="15" customHeight="1">
      <c r="A1132" s="2">
        <v>11281130</v>
      </c>
      <c r="B1132" s="2"/>
      <c r="C1132" s="2">
        <v>3</v>
      </c>
      <c r="D1132" s="2"/>
      <c r="E1132" s="2">
        <v>1</v>
      </c>
      <c r="F1132" s="2">
        <v>10801106</v>
      </c>
      <c r="H1132" s="2" t="s">
        <v>933</v>
      </c>
      <c r="I1132" s="2" t="s">
        <v>808</v>
      </c>
    </row>
    <row r="1133" spans="1:9" ht="15" customHeight="1">
      <c r="A1133" s="2">
        <v>11281131</v>
      </c>
      <c r="B1133" s="2"/>
      <c r="C1133" s="2">
        <v>3</v>
      </c>
      <c r="D1133" s="2"/>
      <c r="E1133" s="2">
        <v>1</v>
      </c>
      <c r="F1133" s="2">
        <v>10801107</v>
      </c>
      <c r="H1133" s="2" t="s">
        <v>934</v>
      </c>
      <c r="I1133" s="2" t="s">
        <v>808</v>
      </c>
    </row>
    <row r="1134" spans="1:9" ht="15" customHeight="1">
      <c r="A1134" s="2">
        <v>11281132</v>
      </c>
      <c r="B1134" s="2"/>
      <c r="C1134" s="2">
        <v>3</v>
      </c>
      <c r="D1134" s="2"/>
      <c r="E1134" s="2">
        <v>1</v>
      </c>
      <c r="F1134" s="2">
        <v>10801108</v>
      </c>
      <c r="H1134" s="2" t="s">
        <v>935</v>
      </c>
      <c r="I1134" s="2" t="s">
        <v>808</v>
      </c>
    </row>
    <row r="1135" spans="1:9" ht="15" customHeight="1">
      <c r="A1135" s="2">
        <v>11281133</v>
      </c>
      <c r="B1135" s="2"/>
      <c r="C1135" s="2">
        <v>3</v>
      </c>
      <c r="D1135" s="2"/>
      <c r="E1135" s="2">
        <v>1</v>
      </c>
      <c r="F1135" s="2">
        <v>10801109</v>
      </c>
      <c r="H1135" s="2" t="s">
        <v>936</v>
      </c>
      <c r="I1135" s="2" t="s">
        <v>808</v>
      </c>
    </row>
    <row r="1136" spans="1:9" ht="15" customHeight="1">
      <c r="A1136" s="2">
        <v>11281134</v>
      </c>
      <c r="B1136" s="2"/>
      <c r="C1136" s="2">
        <v>3</v>
      </c>
      <c r="D1136" s="2"/>
      <c r="E1136" s="2">
        <v>1</v>
      </c>
      <c r="F1136" s="2">
        <v>10801110</v>
      </c>
      <c r="H1136" s="2" t="s">
        <v>937</v>
      </c>
      <c r="I1136" s="2" t="s">
        <v>808</v>
      </c>
    </row>
    <row r="1137" spans="1:9" ht="15" customHeight="1">
      <c r="A1137" s="2">
        <v>11281135</v>
      </c>
      <c r="B1137" s="2"/>
      <c r="C1137" s="2">
        <v>3</v>
      </c>
      <c r="D1137" s="2"/>
      <c r="E1137" s="2">
        <v>1</v>
      </c>
      <c r="F1137" s="2">
        <v>10801111</v>
      </c>
      <c r="H1137" s="2" t="s">
        <v>938</v>
      </c>
      <c r="I1137" s="2" t="s">
        <v>808</v>
      </c>
    </row>
    <row r="1138" spans="1:9" ht="15" customHeight="1">
      <c r="A1138" s="2">
        <v>11281136</v>
      </c>
      <c r="B1138" s="2"/>
      <c r="C1138" s="2">
        <v>3</v>
      </c>
      <c r="D1138" s="2"/>
      <c r="E1138" s="2">
        <v>1</v>
      </c>
      <c r="F1138" s="2">
        <v>10801112</v>
      </c>
      <c r="H1138" s="2" t="s">
        <v>939</v>
      </c>
      <c r="I1138" s="2" t="s">
        <v>808</v>
      </c>
    </row>
    <row r="1139" spans="1:9" ht="15" customHeight="1">
      <c r="A1139" s="2">
        <v>11281137</v>
      </c>
      <c r="B1139" s="2"/>
      <c r="C1139" s="2">
        <v>3</v>
      </c>
      <c r="D1139" s="2"/>
      <c r="E1139" s="2">
        <v>1</v>
      </c>
      <c r="F1139" s="2">
        <v>10801113</v>
      </c>
      <c r="H1139" s="2" t="s">
        <v>940</v>
      </c>
      <c r="I1139" s="2" t="s">
        <v>808</v>
      </c>
    </row>
    <row r="1140" spans="1:9" ht="15" customHeight="1">
      <c r="A1140" s="2">
        <v>11281138</v>
      </c>
      <c r="B1140" s="2"/>
      <c r="C1140" s="2">
        <v>3</v>
      </c>
      <c r="D1140" s="2"/>
      <c r="E1140" s="2">
        <v>1</v>
      </c>
      <c r="F1140" s="2">
        <v>10801114</v>
      </c>
      <c r="H1140" s="2" t="s">
        <v>941</v>
      </c>
      <c r="I1140" s="2" t="s">
        <v>808</v>
      </c>
    </row>
    <row r="1141" spans="1:9" ht="15" customHeight="1">
      <c r="A1141" s="2">
        <v>11281139</v>
      </c>
      <c r="B1141" s="2"/>
      <c r="C1141" s="2">
        <v>3</v>
      </c>
      <c r="D1141" s="2"/>
      <c r="E1141" s="2">
        <v>1</v>
      </c>
      <c r="F1141" s="2">
        <v>10801115</v>
      </c>
      <c r="H1141" s="2" t="s">
        <v>942</v>
      </c>
      <c r="I1141" s="2" t="s">
        <v>808</v>
      </c>
    </row>
    <row r="1142" spans="1:9" ht="15" customHeight="1">
      <c r="A1142" s="2">
        <v>11281140</v>
      </c>
      <c r="B1142" s="2"/>
      <c r="C1142" s="2">
        <v>3</v>
      </c>
      <c r="D1142" s="2"/>
      <c r="E1142" s="2">
        <v>1</v>
      </c>
      <c r="F1142" s="2">
        <v>10801116</v>
      </c>
      <c r="H1142" s="2" t="s">
        <v>943</v>
      </c>
      <c r="I1142" s="2" t="s">
        <v>808</v>
      </c>
    </row>
    <row r="1143" spans="1:9" ht="15" customHeight="1">
      <c r="A1143" s="2">
        <v>11281141</v>
      </c>
      <c r="B1143" s="2"/>
      <c r="C1143" s="2">
        <v>3</v>
      </c>
      <c r="D1143" s="2"/>
      <c r="E1143" s="2">
        <v>1</v>
      </c>
      <c r="F1143" s="2">
        <v>10801117</v>
      </c>
      <c r="H1143" s="2" t="s">
        <v>944</v>
      </c>
      <c r="I1143" s="2" t="s">
        <v>808</v>
      </c>
    </row>
    <row r="1144" spans="1:9" ht="15" customHeight="1">
      <c r="A1144" s="2">
        <v>11281142</v>
      </c>
      <c r="B1144" s="2"/>
      <c r="C1144" s="2">
        <v>3</v>
      </c>
      <c r="D1144" s="2"/>
      <c r="E1144" s="2">
        <v>1</v>
      </c>
      <c r="F1144" s="2">
        <v>10801118</v>
      </c>
      <c r="H1144" s="2" t="s">
        <v>945</v>
      </c>
      <c r="I1144" s="2" t="s">
        <v>808</v>
      </c>
    </row>
    <row r="1145" spans="1:9" ht="15" customHeight="1">
      <c r="A1145" s="2">
        <v>11281143</v>
      </c>
      <c r="B1145" s="2"/>
      <c r="C1145" s="2">
        <v>3</v>
      </c>
      <c r="D1145" s="2"/>
      <c r="E1145" s="2">
        <v>1</v>
      </c>
      <c r="F1145" s="2">
        <v>10801119</v>
      </c>
      <c r="H1145" s="2" t="s">
        <v>946</v>
      </c>
      <c r="I1145" s="2" t="s">
        <v>808</v>
      </c>
    </row>
    <row r="1146" spans="1:9" ht="15" customHeight="1">
      <c r="A1146" s="2">
        <v>11281144</v>
      </c>
      <c r="B1146" s="2"/>
      <c r="C1146" s="2">
        <v>3</v>
      </c>
      <c r="D1146" s="2"/>
      <c r="E1146" s="2">
        <v>1</v>
      </c>
      <c r="F1146" s="2">
        <v>10801120</v>
      </c>
      <c r="H1146" s="2" t="s">
        <v>947</v>
      </c>
      <c r="I1146" s="2" t="s">
        <v>808</v>
      </c>
    </row>
    <row r="1147" spans="1:9" ht="15" customHeight="1">
      <c r="A1147" s="2">
        <v>11281145</v>
      </c>
      <c r="B1147" s="2"/>
      <c r="C1147" s="2">
        <v>3</v>
      </c>
      <c r="D1147" s="2"/>
      <c r="E1147" s="2">
        <v>1</v>
      </c>
      <c r="F1147" s="2">
        <v>10801121</v>
      </c>
      <c r="H1147" s="2" t="s">
        <v>948</v>
      </c>
      <c r="I1147" s="2" t="s">
        <v>808</v>
      </c>
    </row>
    <row r="1148" spans="1:9" ht="15" customHeight="1">
      <c r="A1148" s="2">
        <v>11281146</v>
      </c>
      <c r="B1148" s="2"/>
      <c r="C1148" s="2">
        <v>3</v>
      </c>
      <c r="D1148" s="2"/>
      <c r="E1148" s="2">
        <v>1</v>
      </c>
      <c r="F1148" s="2">
        <v>10801122</v>
      </c>
      <c r="H1148" s="2" t="s">
        <v>949</v>
      </c>
      <c r="I1148" s="2" t="s">
        <v>808</v>
      </c>
    </row>
    <row r="1149" spans="1:9" ht="15" customHeight="1">
      <c r="A1149" s="2">
        <v>11281147</v>
      </c>
      <c r="B1149" s="2"/>
      <c r="C1149" s="2">
        <v>3</v>
      </c>
      <c r="D1149" s="2"/>
      <c r="E1149" s="2">
        <v>1</v>
      </c>
      <c r="F1149" s="2">
        <v>10801123</v>
      </c>
      <c r="H1149" s="2" t="s">
        <v>950</v>
      </c>
      <c r="I1149" s="2" t="s">
        <v>808</v>
      </c>
    </row>
    <row r="1150" spans="1:9" ht="15" customHeight="1">
      <c r="A1150" s="2">
        <v>11281148</v>
      </c>
      <c r="B1150" s="2"/>
      <c r="C1150" s="2">
        <v>3</v>
      </c>
      <c r="D1150" s="2"/>
      <c r="E1150" s="2">
        <v>1</v>
      </c>
      <c r="F1150" s="2">
        <v>10801124</v>
      </c>
      <c r="H1150" s="2" t="s">
        <v>951</v>
      </c>
      <c r="I1150" s="2" t="s">
        <v>808</v>
      </c>
    </row>
    <row r="1151" spans="1:9" ht="15" customHeight="1">
      <c r="A1151" s="2">
        <v>11281149</v>
      </c>
      <c r="B1151" s="2"/>
      <c r="C1151" s="2">
        <v>3</v>
      </c>
      <c r="D1151" s="2"/>
      <c r="E1151" s="2">
        <v>1</v>
      </c>
      <c r="F1151" s="2">
        <v>10801125</v>
      </c>
      <c r="H1151" s="2" t="s">
        <v>952</v>
      </c>
      <c r="I1151" s="2" t="s">
        <v>808</v>
      </c>
    </row>
    <row r="1152" spans="1:9" ht="15" customHeight="1">
      <c r="A1152" s="2">
        <v>11281150</v>
      </c>
      <c r="B1152" s="2"/>
      <c r="C1152" s="2">
        <v>3</v>
      </c>
      <c r="D1152" s="2"/>
      <c r="E1152" s="2">
        <v>1</v>
      </c>
      <c r="F1152" s="2">
        <v>10801126</v>
      </c>
      <c r="H1152" s="2" t="s">
        <v>953</v>
      </c>
      <c r="I1152" s="2" t="s">
        <v>808</v>
      </c>
    </row>
    <row r="1153" spans="1:9" ht="15" customHeight="1">
      <c r="A1153" s="2">
        <v>11281151</v>
      </c>
      <c r="B1153" s="2"/>
      <c r="C1153" s="2">
        <v>3</v>
      </c>
      <c r="D1153" s="2"/>
      <c r="E1153" s="2">
        <v>1</v>
      </c>
      <c r="F1153" s="2">
        <v>10801127</v>
      </c>
      <c r="H1153" s="2" t="s">
        <v>954</v>
      </c>
      <c r="I1153" s="2" t="s">
        <v>808</v>
      </c>
    </row>
    <row r="1154" spans="1:9" ht="15" customHeight="1">
      <c r="A1154" s="2">
        <v>11281152</v>
      </c>
      <c r="B1154" s="2"/>
      <c r="C1154" s="2">
        <v>3</v>
      </c>
      <c r="D1154" s="2"/>
      <c r="E1154" s="2">
        <v>1</v>
      </c>
      <c r="F1154" s="2">
        <v>10801128</v>
      </c>
      <c r="H1154" s="2" t="s">
        <v>955</v>
      </c>
      <c r="I1154" s="2" t="s">
        <v>956</v>
      </c>
    </row>
    <row r="1155" spans="1:9" ht="15" customHeight="1">
      <c r="A1155" s="2">
        <v>11281153</v>
      </c>
      <c r="B1155" s="2"/>
      <c r="C1155" s="2">
        <v>3</v>
      </c>
      <c r="D1155" s="2"/>
      <c r="E1155" s="2">
        <v>1</v>
      </c>
      <c r="F1155" s="2">
        <v>10801129</v>
      </c>
      <c r="H1155" s="2" t="s">
        <v>957</v>
      </c>
      <c r="I1155" s="2" t="s">
        <v>956</v>
      </c>
    </row>
    <row r="1156" spans="1:9" ht="15" customHeight="1">
      <c r="A1156" s="2">
        <v>11281154</v>
      </c>
      <c r="B1156" s="2"/>
      <c r="C1156" s="2">
        <v>3</v>
      </c>
      <c r="D1156" s="2"/>
      <c r="E1156" s="2">
        <v>1</v>
      </c>
      <c r="F1156" s="2">
        <v>10801130</v>
      </c>
      <c r="H1156" s="2" t="s">
        <v>958</v>
      </c>
      <c r="I1156" s="2" t="s">
        <v>956</v>
      </c>
    </row>
    <row r="1157" spans="1:9" ht="15" customHeight="1">
      <c r="A1157" s="2">
        <v>11281155</v>
      </c>
      <c r="B1157" s="2"/>
      <c r="C1157" s="2">
        <v>3</v>
      </c>
      <c r="D1157" s="2"/>
      <c r="E1157" s="2">
        <v>1</v>
      </c>
      <c r="F1157" s="2">
        <v>10801146</v>
      </c>
      <c r="H1157" s="2" t="s">
        <v>3663</v>
      </c>
      <c r="I1157" s="2" t="s">
        <v>867</v>
      </c>
    </row>
    <row r="1158" spans="1:9" ht="15" customHeight="1">
      <c r="A1158" s="2">
        <v>11281156</v>
      </c>
      <c r="B1158" s="2"/>
      <c r="C1158" s="2">
        <v>3</v>
      </c>
      <c r="D1158" s="2"/>
      <c r="E1158" s="2">
        <v>1</v>
      </c>
      <c r="F1158" s="2">
        <v>10801147</v>
      </c>
      <c r="H1158" s="2" t="s">
        <v>982</v>
      </c>
      <c r="I1158" s="2" t="s">
        <v>867</v>
      </c>
    </row>
    <row r="1159" spans="1:9" ht="15" customHeight="1">
      <c r="A1159" s="2">
        <v>11281157</v>
      </c>
      <c r="B1159" s="2"/>
      <c r="C1159" s="2">
        <v>3</v>
      </c>
      <c r="D1159" s="2"/>
      <c r="E1159" s="2">
        <v>1</v>
      </c>
      <c r="F1159" s="2">
        <v>10801153</v>
      </c>
      <c r="H1159" s="2" t="s">
        <v>988</v>
      </c>
      <c r="I1159" s="2" t="s">
        <v>808</v>
      </c>
    </row>
    <row r="1160" spans="1:9" ht="15" customHeight="1">
      <c r="A1160" s="2">
        <v>11281158</v>
      </c>
      <c r="B1160" s="2"/>
      <c r="C1160" s="2">
        <v>3</v>
      </c>
      <c r="D1160" s="2"/>
      <c r="E1160" s="2">
        <v>1</v>
      </c>
      <c r="F1160" s="2">
        <v>10801154</v>
      </c>
      <c r="H1160" s="2" t="s">
        <v>989</v>
      </c>
      <c r="I1160" s="2" t="s">
        <v>808</v>
      </c>
    </row>
    <row r="1161" spans="1:9" ht="15" customHeight="1">
      <c r="A1161" s="2">
        <v>11281159</v>
      </c>
      <c r="B1161" s="2"/>
      <c r="C1161" s="2">
        <v>3</v>
      </c>
      <c r="D1161" s="2"/>
      <c r="E1161" s="2">
        <v>1</v>
      </c>
      <c r="F1161" s="2">
        <v>10801155</v>
      </c>
      <c r="H1161" s="2" t="s">
        <v>990</v>
      </c>
      <c r="I1161" s="2" t="s">
        <v>808</v>
      </c>
    </row>
    <row r="1162" spans="1:9" ht="15" customHeight="1">
      <c r="A1162" s="2">
        <v>11281160</v>
      </c>
      <c r="B1162" s="2"/>
      <c r="C1162" s="2">
        <v>3</v>
      </c>
      <c r="D1162" s="2"/>
      <c r="E1162" s="2">
        <v>1</v>
      </c>
      <c r="F1162" s="2">
        <v>10801156</v>
      </c>
      <c r="H1162" s="2" t="s">
        <v>991</v>
      </c>
      <c r="I1162" s="2" t="s">
        <v>808</v>
      </c>
    </row>
    <row r="1163" spans="1:9" ht="15" customHeight="1">
      <c r="A1163" s="2">
        <v>11281161</v>
      </c>
      <c r="B1163" s="2"/>
      <c r="C1163" s="2">
        <v>3</v>
      </c>
      <c r="D1163" s="2"/>
      <c r="E1163" s="2">
        <v>1</v>
      </c>
      <c r="F1163" s="2">
        <v>10801157</v>
      </c>
      <c r="H1163" s="2" t="s">
        <v>992</v>
      </c>
      <c r="I1163" s="2" t="s">
        <v>808</v>
      </c>
    </row>
    <row r="1164" spans="1:9" ht="15" customHeight="1">
      <c r="A1164" s="2">
        <v>11281162</v>
      </c>
      <c r="B1164" s="2"/>
      <c r="C1164" s="2">
        <v>3</v>
      </c>
      <c r="D1164" s="2"/>
      <c r="E1164" s="2">
        <v>1</v>
      </c>
      <c r="F1164" s="2">
        <v>10801158</v>
      </c>
      <c r="H1164" s="2" t="s">
        <v>993</v>
      </c>
      <c r="I1164" s="2" t="s">
        <v>808</v>
      </c>
    </row>
    <row r="1165" spans="1:9" ht="15" customHeight="1">
      <c r="A1165" s="2">
        <v>11281163</v>
      </c>
      <c r="B1165" s="2"/>
      <c r="C1165" s="2">
        <v>3</v>
      </c>
      <c r="D1165" s="2"/>
      <c r="E1165" s="2">
        <v>1</v>
      </c>
      <c r="F1165" s="2">
        <v>10801159</v>
      </c>
      <c r="H1165" s="2" t="s">
        <v>994</v>
      </c>
      <c r="I1165" s="2" t="s">
        <v>808</v>
      </c>
    </row>
    <row r="1166" spans="1:9" ht="15" customHeight="1">
      <c r="A1166" s="2">
        <v>11281164</v>
      </c>
      <c r="B1166" s="2"/>
      <c r="C1166" s="2">
        <v>3</v>
      </c>
      <c r="D1166" s="2"/>
      <c r="E1166" s="2">
        <v>1</v>
      </c>
      <c r="F1166" s="2">
        <v>10801160</v>
      </c>
      <c r="H1166" s="2" t="s">
        <v>995</v>
      </c>
      <c r="I1166" s="2" t="s">
        <v>808</v>
      </c>
    </row>
    <row r="1167" spans="1:9" ht="15" customHeight="1">
      <c r="A1167" s="2">
        <v>11281165</v>
      </c>
      <c r="B1167" s="2"/>
      <c r="C1167" s="2">
        <v>3</v>
      </c>
      <c r="D1167" s="2"/>
      <c r="E1167" s="2">
        <v>1</v>
      </c>
      <c r="F1167" s="2">
        <v>10801161</v>
      </c>
      <c r="H1167" s="2" t="s">
        <v>996</v>
      </c>
      <c r="I1167" s="2" t="s">
        <v>808</v>
      </c>
    </row>
    <row r="1168" spans="1:9" ht="15" customHeight="1">
      <c r="A1168" s="2">
        <v>11281166</v>
      </c>
      <c r="B1168" s="2"/>
      <c r="C1168" s="2">
        <v>3</v>
      </c>
      <c r="D1168" s="2"/>
      <c r="E1168" s="2">
        <v>1</v>
      </c>
      <c r="F1168" s="2">
        <v>10801162</v>
      </c>
      <c r="H1168" s="2" t="s">
        <v>997</v>
      </c>
      <c r="I1168" s="2" t="s">
        <v>808</v>
      </c>
    </row>
    <row r="1169" spans="1:9" ht="15" customHeight="1">
      <c r="A1169" s="2">
        <v>11281167</v>
      </c>
      <c r="B1169" s="2"/>
      <c r="C1169" s="2">
        <v>3</v>
      </c>
      <c r="D1169" s="2"/>
      <c r="E1169" s="2">
        <v>1</v>
      </c>
      <c r="F1169" s="2">
        <v>10801163</v>
      </c>
      <c r="H1169" s="2" t="s">
        <v>998</v>
      </c>
      <c r="I1169" s="2" t="s">
        <v>808</v>
      </c>
    </row>
    <row r="1170" spans="1:9" ht="15" customHeight="1">
      <c r="A1170" s="2">
        <v>11281168</v>
      </c>
      <c r="B1170" s="2"/>
      <c r="C1170" s="2">
        <v>3</v>
      </c>
      <c r="D1170" s="2"/>
      <c r="E1170" s="2">
        <v>1</v>
      </c>
      <c r="F1170" s="2">
        <v>10801164</v>
      </c>
      <c r="H1170" s="2" t="s">
        <v>999</v>
      </c>
      <c r="I1170" s="2" t="s">
        <v>808</v>
      </c>
    </row>
    <row r="1171" spans="1:9" ht="15" customHeight="1">
      <c r="A1171" s="2">
        <v>11281169</v>
      </c>
      <c r="B1171" s="2"/>
      <c r="C1171" s="2">
        <v>3</v>
      </c>
      <c r="D1171" s="2"/>
      <c r="E1171" s="2">
        <v>1</v>
      </c>
      <c r="F1171" s="2">
        <v>10801165</v>
      </c>
      <c r="H1171" s="2" t="s">
        <v>1000</v>
      </c>
      <c r="I1171" s="2" t="s">
        <v>808</v>
      </c>
    </row>
    <row r="1172" spans="1:9" ht="15" customHeight="1">
      <c r="A1172" s="2">
        <v>11281170</v>
      </c>
      <c r="B1172" s="2"/>
      <c r="C1172" s="2">
        <v>3</v>
      </c>
      <c r="D1172" s="2"/>
      <c r="E1172" s="2">
        <v>1</v>
      </c>
      <c r="F1172" s="2">
        <v>10801166</v>
      </c>
      <c r="H1172" s="2" t="s">
        <v>1001</v>
      </c>
      <c r="I1172" s="2" t="s">
        <v>808</v>
      </c>
    </row>
    <row r="1173" spans="1:9" ht="15" customHeight="1">
      <c r="A1173" s="2">
        <v>11281171</v>
      </c>
      <c r="B1173" s="2"/>
      <c r="C1173" s="2">
        <v>3</v>
      </c>
      <c r="D1173" s="2"/>
      <c r="E1173" s="2">
        <v>1</v>
      </c>
      <c r="F1173" s="2">
        <v>10801167</v>
      </c>
      <c r="H1173" s="2" t="s">
        <v>1002</v>
      </c>
      <c r="I1173" s="2" t="s">
        <v>808</v>
      </c>
    </row>
    <row r="1174" spans="1:9" ht="15" customHeight="1">
      <c r="A1174" s="2">
        <v>11281172</v>
      </c>
      <c r="B1174" s="2"/>
      <c r="C1174" s="2">
        <v>3</v>
      </c>
      <c r="D1174" s="2"/>
      <c r="E1174" s="2">
        <v>1</v>
      </c>
      <c r="F1174" s="2">
        <v>10801168</v>
      </c>
      <c r="H1174" s="2" t="s">
        <v>1003</v>
      </c>
      <c r="I1174" s="2" t="s">
        <v>808</v>
      </c>
    </row>
    <row r="1175" spans="1:9" ht="15" customHeight="1">
      <c r="A1175" s="2">
        <v>11281173</v>
      </c>
      <c r="B1175" s="2"/>
      <c r="C1175" s="2">
        <v>3</v>
      </c>
      <c r="D1175" s="2"/>
      <c r="E1175" s="2">
        <v>1</v>
      </c>
      <c r="F1175" s="2">
        <v>10801169</v>
      </c>
      <c r="H1175" s="2" t="s">
        <v>1004</v>
      </c>
      <c r="I1175" s="2" t="s">
        <v>808</v>
      </c>
    </row>
    <row r="1176" spans="1:9" ht="15" customHeight="1">
      <c r="A1176" s="2">
        <v>11281174</v>
      </c>
      <c r="B1176" s="2"/>
      <c r="C1176" s="2">
        <v>3</v>
      </c>
      <c r="D1176" s="2"/>
      <c r="E1176" s="2">
        <v>1</v>
      </c>
      <c r="F1176" s="2">
        <v>10801170</v>
      </c>
      <c r="H1176" s="2" t="s">
        <v>1005</v>
      </c>
      <c r="I1176" s="2" t="s">
        <v>808</v>
      </c>
    </row>
    <row r="1177" spans="1:9" ht="15" customHeight="1">
      <c r="A1177" s="2">
        <v>11281175</v>
      </c>
      <c r="B1177" s="2">
        <v>2</v>
      </c>
      <c r="C1177" s="3">
        <v>1</v>
      </c>
      <c r="D1177" s="2"/>
      <c r="E1177" s="2">
        <v>1</v>
      </c>
      <c r="F1177" s="2">
        <v>10801171</v>
      </c>
      <c r="H1177" s="24" t="s">
        <v>1009</v>
      </c>
      <c r="I1177" s="24" t="s">
        <v>276</v>
      </c>
    </row>
    <row r="1178" spans="1:9" ht="15" customHeight="1">
      <c r="A1178" s="2">
        <v>11281176</v>
      </c>
      <c r="B1178" s="2">
        <v>2</v>
      </c>
      <c r="C1178" s="3">
        <v>1</v>
      </c>
      <c r="D1178" s="2"/>
      <c r="E1178" s="2">
        <v>1</v>
      </c>
      <c r="F1178" s="2">
        <v>10801172</v>
      </c>
      <c r="H1178" s="24" t="s">
        <v>1009</v>
      </c>
      <c r="I1178" s="24" t="s">
        <v>276</v>
      </c>
    </row>
    <row r="1179" spans="1:9" ht="15" customHeight="1">
      <c r="A1179" s="2">
        <v>11281177</v>
      </c>
      <c r="B1179" s="2">
        <v>2</v>
      </c>
      <c r="C1179" s="3">
        <v>1</v>
      </c>
      <c r="D1179" s="2"/>
      <c r="E1179" s="2">
        <v>1</v>
      </c>
      <c r="F1179" s="2">
        <v>10801173</v>
      </c>
      <c r="H1179" s="28" t="s">
        <v>1010</v>
      </c>
      <c r="I1179" s="24" t="s">
        <v>276</v>
      </c>
    </row>
    <row r="1180" spans="1:9" ht="15" customHeight="1">
      <c r="A1180" s="2">
        <v>11281185</v>
      </c>
      <c r="B1180" s="2"/>
      <c r="C1180" s="2">
        <v>3</v>
      </c>
      <c r="D1180" s="2"/>
      <c r="E1180" s="2">
        <v>1</v>
      </c>
      <c r="F1180" s="2">
        <v>10801174</v>
      </c>
      <c r="H1180" s="2" t="s">
        <v>1011</v>
      </c>
      <c r="I1180" s="2" t="s">
        <v>276</v>
      </c>
    </row>
    <row r="1181" spans="1:9" ht="15" customHeight="1">
      <c r="A1181" s="2">
        <v>11281186</v>
      </c>
      <c r="B1181" s="2"/>
      <c r="C1181" s="2">
        <v>3</v>
      </c>
      <c r="D1181" s="2"/>
      <c r="E1181" s="2">
        <v>1</v>
      </c>
      <c r="F1181" s="2">
        <v>10801175</v>
      </c>
      <c r="H1181" s="2" t="s">
        <v>1012</v>
      </c>
      <c r="I1181" s="2" t="s">
        <v>276</v>
      </c>
    </row>
    <row r="1182" spans="1:9" ht="15" customHeight="1">
      <c r="A1182" s="2">
        <v>11281187</v>
      </c>
      <c r="B1182" s="2"/>
      <c r="C1182" s="2">
        <v>3</v>
      </c>
      <c r="D1182" s="2"/>
      <c r="E1182" s="2">
        <v>1</v>
      </c>
      <c r="F1182" s="2">
        <v>10801176</v>
      </c>
      <c r="H1182" s="2" t="s">
        <v>1013</v>
      </c>
      <c r="I1182" s="2" t="s">
        <v>276</v>
      </c>
    </row>
    <row r="1183" spans="1:9" ht="15" customHeight="1">
      <c r="A1183" s="2">
        <v>11281188</v>
      </c>
      <c r="B1183" s="2"/>
      <c r="C1183" s="2">
        <v>3</v>
      </c>
      <c r="D1183" s="2"/>
      <c r="E1183" s="2">
        <v>1</v>
      </c>
      <c r="F1183" s="2">
        <v>10801177</v>
      </c>
      <c r="H1183" s="2" t="s">
        <v>1014</v>
      </c>
      <c r="I1183" s="2" t="s">
        <v>276</v>
      </c>
    </row>
    <row r="1184" spans="1:9" ht="15" customHeight="1">
      <c r="A1184" s="2">
        <v>11281189</v>
      </c>
      <c r="B1184" s="44">
        <v>2</v>
      </c>
      <c r="C1184" s="44">
        <v>2</v>
      </c>
      <c r="D1184" s="44">
        <v>11111170</v>
      </c>
      <c r="E1184" s="44">
        <v>1</v>
      </c>
      <c r="F1184" s="44">
        <v>10801047</v>
      </c>
      <c r="H1184" s="3" t="s">
        <v>883</v>
      </c>
      <c r="I1184" s="2" t="s">
        <v>276</v>
      </c>
    </row>
    <row r="1185" spans="1:9" ht="15" customHeight="1">
      <c r="A1185" s="2">
        <v>11281190</v>
      </c>
      <c r="B1185" s="2">
        <v>2</v>
      </c>
      <c r="C1185" s="3">
        <v>1</v>
      </c>
      <c r="D1185" s="64">
        <v>11111366</v>
      </c>
      <c r="E1185" s="2">
        <v>1</v>
      </c>
      <c r="F1185" s="2">
        <v>10801178</v>
      </c>
      <c r="H1185" s="2" t="s">
        <v>1015</v>
      </c>
      <c r="I1185" s="2" t="s">
        <v>276</v>
      </c>
    </row>
    <row r="1186" spans="1:9" ht="15" customHeight="1">
      <c r="A1186" s="2">
        <v>11281191</v>
      </c>
      <c r="B1186" s="2">
        <v>2</v>
      </c>
      <c r="C1186" s="2">
        <v>1</v>
      </c>
      <c r="D1186" s="2">
        <v>11111367</v>
      </c>
      <c r="E1186" s="2">
        <v>1</v>
      </c>
      <c r="F1186" s="2">
        <v>10801179</v>
      </c>
      <c r="H1186" s="3" t="s">
        <v>1016</v>
      </c>
      <c r="I1186" s="2" t="s">
        <v>276</v>
      </c>
    </row>
    <row r="1187" spans="1:9" ht="15" customHeight="1">
      <c r="A1187" s="2">
        <v>11281192</v>
      </c>
      <c r="B1187" s="2">
        <v>2</v>
      </c>
      <c r="C1187" s="2">
        <v>1</v>
      </c>
      <c r="D1187" s="2"/>
      <c r="E1187" s="2">
        <v>1</v>
      </c>
      <c r="F1187" s="3">
        <v>10801193</v>
      </c>
      <c r="H1187" s="3" t="s">
        <v>1034</v>
      </c>
      <c r="I1187" s="3" t="s">
        <v>793</v>
      </c>
    </row>
    <row r="1188" spans="1:9" ht="15" customHeight="1">
      <c r="A1188" s="2">
        <v>11281193</v>
      </c>
      <c r="B1188" s="3">
        <v>2</v>
      </c>
      <c r="C1188" s="3">
        <v>3</v>
      </c>
      <c r="D1188" s="64">
        <v>11111448</v>
      </c>
      <c r="E1188" s="2">
        <v>1</v>
      </c>
      <c r="F1188" s="2">
        <v>10801194</v>
      </c>
      <c r="H1188" s="2" t="s">
        <v>1035</v>
      </c>
      <c r="I1188" s="29" t="s">
        <v>276</v>
      </c>
    </row>
    <row r="1189" spans="1:9" ht="15" customHeight="1">
      <c r="A1189" s="2">
        <v>11281194</v>
      </c>
      <c r="B1189" s="3">
        <v>2</v>
      </c>
      <c r="C1189" s="3">
        <v>3</v>
      </c>
      <c r="D1189" s="64">
        <v>11111449</v>
      </c>
      <c r="E1189" s="2">
        <v>1</v>
      </c>
      <c r="F1189" s="2">
        <v>10801195</v>
      </c>
      <c r="H1189" s="31" t="s">
        <v>1036</v>
      </c>
      <c r="I1189" s="29" t="s">
        <v>276</v>
      </c>
    </row>
    <row r="1190" spans="1:9" ht="15" customHeight="1">
      <c r="A1190" s="2">
        <v>11281195</v>
      </c>
      <c r="B1190" s="3">
        <v>2</v>
      </c>
      <c r="C1190" s="3">
        <v>3</v>
      </c>
      <c r="D1190" s="64">
        <v>11111450</v>
      </c>
      <c r="E1190" s="2">
        <v>1</v>
      </c>
      <c r="F1190" s="2">
        <v>10801196</v>
      </c>
      <c r="H1190" s="31" t="s">
        <v>1037</v>
      </c>
      <c r="I1190" s="29" t="s">
        <v>276</v>
      </c>
    </row>
    <row r="1191" spans="1:9" ht="15" customHeight="1">
      <c r="A1191" s="2">
        <v>11281196</v>
      </c>
      <c r="B1191" s="3">
        <v>2</v>
      </c>
      <c r="C1191" s="3">
        <v>1</v>
      </c>
      <c r="D1191" s="2">
        <v>11111394</v>
      </c>
      <c r="E1191" s="2">
        <v>1</v>
      </c>
      <c r="F1191" s="2">
        <v>10801197</v>
      </c>
      <c r="H1191" s="2" t="s">
        <v>1038</v>
      </c>
      <c r="I1191" s="29" t="s">
        <v>276</v>
      </c>
    </row>
    <row r="1192" spans="1:9" ht="15" customHeight="1">
      <c r="A1192" s="2">
        <v>11281197</v>
      </c>
      <c r="B1192" s="2"/>
      <c r="C1192" s="3">
        <v>3</v>
      </c>
      <c r="D1192" s="2"/>
      <c r="E1192" s="3">
        <v>1</v>
      </c>
      <c r="F1192" s="2">
        <v>10800451</v>
      </c>
      <c r="H1192" s="3" t="s">
        <v>9974</v>
      </c>
      <c r="I1192" s="29" t="s">
        <v>276</v>
      </c>
    </row>
    <row r="1193" spans="1:9" ht="15" customHeight="1">
      <c r="A1193" s="2">
        <v>11281198</v>
      </c>
      <c r="B1193" s="3">
        <v>2</v>
      </c>
      <c r="C1193" s="3">
        <v>1</v>
      </c>
      <c r="D1193" s="2">
        <v>11111372</v>
      </c>
      <c r="E1193" s="3">
        <v>1</v>
      </c>
      <c r="F1193" s="2">
        <v>10801190</v>
      </c>
      <c r="H1193" s="29" t="s">
        <v>1028</v>
      </c>
      <c r="I1193" s="21" t="s">
        <v>1029</v>
      </c>
    </row>
    <row r="1194" spans="1:9" ht="15" customHeight="1">
      <c r="A1194" s="2">
        <v>11281200</v>
      </c>
      <c r="B1194" s="2">
        <v>2</v>
      </c>
      <c r="C1194" s="3">
        <v>3</v>
      </c>
      <c r="D1194" s="2"/>
      <c r="E1194" s="2">
        <v>1</v>
      </c>
      <c r="F1194" s="2">
        <v>10801180</v>
      </c>
      <c r="H1194" s="21" t="s">
        <v>1017</v>
      </c>
      <c r="I1194" s="21" t="s">
        <v>1018</v>
      </c>
    </row>
    <row r="1195" spans="1:9" ht="15" customHeight="1">
      <c r="A1195" s="2">
        <v>11281201</v>
      </c>
      <c r="B1195" s="2">
        <v>2</v>
      </c>
      <c r="C1195" s="3">
        <v>3</v>
      </c>
      <c r="D1195" s="2"/>
      <c r="E1195" s="2">
        <v>1</v>
      </c>
      <c r="F1195" s="2">
        <v>10801181</v>
      </c>
      <c r="H1195" s="21" t="s">
        <v>1019</v>
      </c>
      <c r="I1195" s="21" t="s">
        <v>1018</v>
      </c>
    </row>
    <row r="1196" spans="1:9" ht="15" customHeight="1">
      <c r="A1196" s="2">
        <v>11281202</v>
      </c>
      <c r="B1196" s="2">
        <v>2</v>
      </c>
      <c r="C1196" s="3">
        <v>3</v>
      </c>
      <c r="D1196" s="2"/>
      <c r="E1196" s="2">
        <v>1</v>
      </c>
      <c r="F1196" s="2">
        <v>10801182</v>
      </c>
      <c r="H1196" s="21" t="s">
        <v>1020</v>
      </c>
      <c r="I1196" s="21" t="s">
        <v>1018</v>
      </c>
    </row>
    <row r="1197" spans="1:9" ht="15" customHeight="1">
      <c r="A1197" s="2">
        <v>11281203</v>
      </c>
      <c r="B1197" s="2">
        <v>2</v>
      </c>
      <c r="C1197" s="3">
        <v>3</v>
      </c>
      <c r="D1197" s="2"/>
      <c r="E1197" s="2">
        <v>1</v>
      </c>
      <c r="F1197" s="2">
        <v>10801183</v>
      </c>
      <c r="H1197" s="21" t="s">
        <v>1021</v>
      </c>
      <c r="I1197" s="21" t="s">
        <v>1018</v>
      </c>
    </row>
    <row r="1198" spans="1:9" ht="15" customHeight="1">
      <c r="A1198" s="2">
        <v>11281204</v>
      </c>
      <c r="B1198" s="2">
        <v>2</v>
      </c>
      <c r="C1198" s="3">
        <v>3</v>
      </c>
      <c r="D1198" s="2"/>
      <c r="E1198" s="2">
        <v>1</v>
      </c>
      <c r="F1198" s="2">
        <v>10801184</v>
      </c>
      <c r="H1198" s="21" t="s">
        <v>1022</v>
      </c>
      <c r="I1198" s="21" t="s">
        <v>1018</v>
      </c>
    </row>
    <row r="1199" spans="1:9" ht="15" customHeight="1">
      <c r="A1199" s="2">
        <v>11281205</v>
      </c>
      <c r="B1199" s="2">
        <v>2</v>
      </c>
      <c r="C1199" s="3">
        <v>3</v>
      </c>
      <c r="D1199" s="2"/>
      <c r="E1199" s="2">
        <v>1</v>
      </c>
      <c r="F1199" s="2">
        <v>10801185</v>
      </c>
      <c r="H1199" s="21" t="s">
        <v>1023</v>
      </c>
      <c r="I1199" s="21" t="s">
        <v>1018</v>
      </c>
    </row>
    <row r="1200" spans="1:9" ht="15" customHeight="1">
      <c r="A1200" s="2">
        <v>11281206</v>
      </c>
      <c r="B1200" s="2">
        <v>2</v>
      </c>
      <c r="C1200" s="3">
        <v>3</v>
      </c>
      <c r="D1200" s="2"/>
      <c r="E1200" s="2">
        <v>1</v>
      </c>
      <c r="F1200" s="2">
        <v>10801186</v>
      </c>
      <c r="H1200" s="21" t="s">
        <v>1024</v>
      </c>
      <c r="I1200" s="21" t="s">
        <v>1018</v>
      </c>
    </row>
    <row r="1201" spans="1:9" ht="15" customHeight="1">
      <c r="A1201" s="2">
        <v>11281207</v>
      </c>
      <c r="B1201" s="2">
        <v>2</v>
      </c>
      <c r="C1201" s="3">
        <v>3</v>
      </c>
      <c r="D1201" s="2"/>
      <c r="E1201" s="2">
        <v>1</v>
      </c>
      <c r="F1201" s="2">
        <v>10801187</v>
      </c>
      <c r="H1201" s="21" t="s">
        <v>1025</v>
      </c>
      <c r="I1201" s="21" t="s">
        <v>1018</v>
      </c>
    </row>
    <row r="1202" spans="1:9" ht="15" customHeight="1">
      <c r="A1202" s="2">
        <v>11281208</v>
      </c>
      <c r="B1202" s="2">
        <v>2</v>
      </c>
      <c r="C1202" s="3">
        <v>3</v>
      </c>
      <c r="D1202" s="2"/>
      <c r="E1202" s="2">
        <v>1</v>
      </c>
      <c r="F1202" s="2">
        <v>10801188</v>
      </c>
      <c r="H1202" s="21" t="s">
        <v>1026</v>
      </c>
      <c r="I1202" s="21" t="s">
        <v>1018</v>
      </c>
    </row>
    <row r="1203" spans="1:9" ht="15" customHeight="1">
      <c r="A1203" s="2">
        <v>11281209</v>
      </c>
      <c r="B1203" s="2">
        <v>2</v>
      </c>
      <c r="C1203" s="3">
        <v>3</v>
      </c>
      <c r="D1203" s="2"/>
      <c r="E1203" s="2">
        <v>1</v>
      </c>
      <c r="F1203" s="2">
        <v>10801189</v>
      </c>
      <c r="H1203" s="21" t="s">
        <v>1027</v>
      </c>
      <c r="I1203" s="21" t="s">
        <v>1018</v>
      </c>
    </row>
    <row r="1204" spans="1:9" ht="15" customHeight="1">
      <c r="A1204" s="2">
        <v>11281210</v>
      </c>
      <c r="B1204" s="2">
        <v>2</v>
      </c>
      <c r="C1204" s="2">
        <v>1</v>
      </c>
      <c r="D1204" s="2">
        <v>11111373</v>
      </c>
      <c r="E1204" s="2">
        <v>1</v>
      </c>
      <c r="F1204" s="2">
        <v>10801191</v>
      </c>
      <c r="H1204" s="29" t="s">
        <v>1030</v>
      </c>
      <c r="I1204" s="21" t="s">
        <v>1031</v>
      </c>
    </row>
    <row r="1205" spans="1:9" ht="15" customHeight="1">
      <c r="A1205" s="2">
        <v>11281211</v>
      </c>
      <c r="B1205" s="2">
        <v>2</v>
      </c>
      <c r="C1205" s="2">
        <v>1</v>
      </c>
      <c r="D1205" s="2">
        <v>11111375</v>
      </c>
      <c r="E1205" s="2">
        <v>1</v>
      </c>
      <c r="F1205" s="2">
        <v>10801192</v>
      </c>
      <c r="H1205" s="29" t="s">
        <v>1032</v>
      </c>
      <c r="I1205" s="21" t="s">
        <v>1031</v>
      </c>
    </row>
    <row r="1206" spans="1:9" ht="15" customHeight="1">
      <c r="A1206" s="2">
        <v>11281212</v>
      </c>
      <c r="B1206" s="2">
        <v>2</v>
      </c>
      <c r="C1206" s="2">
        <v>1</v>
      </c>
      <c r="D1206" s="2"/>
      <c r="E1206" s="2">
        <v>1</v>
      </c>
      <c r="F1206" s="2">
        <v>10801200</v>
      </c>
      <c r="H1206" s="2">
        <v>2810</v>
      </c>
      <c r="I1206" s="29" t="s">
        <v>276</v>
      </c>
    </row>
    <row r="1207" spans="1:9" ht="15" customHeight="1">
      <c r="A1207" s="2">
        <v>11281213</v>
      </c>
      <c r="B1207" s="2">
        <v>2</v>
      </c>
      <c r="C1207" s="2">
        <v>1</v>
      </c>
      <c r="D1207" s="2"/>
      <c r="E1207" s="2">
        <v>1</v>
      </c>
      <c r="F1207" s="2">
        <v>10801201</v>
      </c>
      <c r="H1207" s="2">
        <v>2810</v>
      </c>
      <c r="I1207" s="29" t="s">
        <v>276</v>
      </c>
    </row>
    <row r="1208" spans="1:9" ht="15" customHeight="1">
      <c r="A1208" s="2">
        <v>11281214</v>
      </c>
      <c r="B1208" s="2">
        <v>2</v>
      </c>
      <c r="C1208" s="2">
        <v>1</v>
      </c>
      <c r="D1208" s="2"/>
      <c r="E1208" s="2">
        <v>1</v>
      </c>
      <c r="F1208" s="2">
        <v>10801202</v>
      </c>
      <c r="H1208" s="2">
        <v>2810</v>
      </c>
      <c r="I1208" s="29" t="s">
        <v>276</v>
      </c>
    </row>
    <row r="1209" spans="1:9" ht="15" customHeight="1">
      <c r="A1209" s="2">
        <v>11281215</v>
      </c>
      <c r="B1209" s="2">
        <v>2</v>
      </c>
      <c r="C1209" s="2">
        <v>1</v>
      </c>
      <c r="D1209" s="2"/>
      <c r="E1209" s="2">
        <v>1</v>
      </c>
      <c r="F1209" s="2">
        <v>10801203</v>
      </c>
      <c r="H1209" s="2">
        <v>2810</v>
      </c>
      <c r="I1209" s="29" t="s">
        <v>276</v>
      </c>
    </row>
    <row r="1210" spans="1:9" ht="15" customHeight="1">
      <c r="A1210" s="2">
        <v>11281216</v>
      </c>
      <c r="B1210" s="2">
        <v>2</v>
      </c>
      <c r="C1210" s="2">
        <v>1</v>
      </c>
      <c r="D1210" s="2"/>
      <c r="E1210" s="2">
        <v>1</v>
      </c>
      <c r="F1210" s="2">
        <v>10801204</v>
      </c>
      <c r="H1210" s="2">
        <v>2810</v>
      </c>
      <c r="I1210" s="29" t="s">
        <v>276</v>
      </c>
    </row>
    <row r="1211" spans="1:9" ht="15" customHeight="1">
      <c r="A1211" s="2">
        <v>11281217</v>
      </c>
      <c r="B1211" s="2">
        <v>2</v>
      </c>
      <c r="C1211" s="2">
        <v>1</v>
      </c>
      <c r="D1211" s="2">
        <v>11111377</v>
      </c>
      <c r="E1211" s="2">
        <v>1</v>
      </c>
      <c r="F1211" s="2">
        <v>10801198</v>
      </c>
      <c r="H1211" s="3" t="s">
        <v>1042</v>
      </c>
      <c r="I1211" s="29" t="s">
        <v>276</v>
      </c>
    </row>
    <row r="1212" spans="1:9" ht="15" customHeight="1">
      <c r="A1212" s="2">
        <v>11281218</v>
      </c>
      <c r="B1212" s="2">
        <v>2</v>
      </c>
      <c r="C1212" s="2">
        <v>1</v>
      </c>
      <c r="D1212" s="2">
        <v>11111378</v>
      </c>
      <c r="E1212" s="2">
        <v>1</v>
      </c>
      <c r="F1212" s="2">
        <v>10801199</v>
      </c>
      <c r="H1212" s="2" t="s">
        <v>1043</v>
      </c>
      <c r="I1212" s="29" t="s">
        <v>276</v>
      </c>
    </row>
    <row r="1213" spans="1:9" ht="15" customHeight="1">
      <c r="A1213" s="2">
        <v>11281219</v>
      </c>
      <c r="B1213" s="2">
        <v>2</v>
      </c>
      <c r="C1213" s="2">
        <v>1</v>
      </c>
      <c r="D1213" s="53">
        <v>11111512</v>
      </c>
      <c r="E1213" s="2">
        <v>1</v>
      </c>
      <c r="F1213" s="4">
        <v>10801205</v>
      </c>
      <c r="H1213" s="4" t="s">
        <v>1050</v>
      </c>
      <c r="I1213" s="29" t="s">
        <v>276</v>
      </c>
    </row>
    <row r="1214" spans="1:9" ht="15" customHeight="1">
      <c r="A1214" s="2">
        <v>11281220</v>
      </c>
      <c r="B1214" s="2">
        <v>2</v>
      </c>
      <c r="C1214" s="2">
        <v>1</v>
      </c>
      <c r="D1214" s="2"/>
      <c r="E1214" s="2">
        <v>1</v>
      </c>
      <c r="F1214" s="4">
        <v>10801206</v>
      </c>
      <c r="H1214" s="4" t="s">
        <v>1051</v>
      </c>
      <c r="I1214" s="29" t="s">
        <v>276</v>
      </c>
    </row>
    <row r="1215" spans="1:9" ht="15" customHeight="1">
      <c r="A1215" s="2">
        <v>11281221</v>
      </c>
      <c r="B1215" s="3">
        <v>2</v>
      </c>
      <c r="C1215" s="2">
        <v>1</v>
      </c>
      <c r="D1215" s="53">
        <v>11111386</v>
      </c>
      <c r="E1215" s="2">
        <v>1</v>
      </c>
      <c r="F1215" s="4">
        <v>10801207</v>
      </c>
      <c r="H1215" s="3" t="s">
        <v>1838</v>
      </c>
      <c r="I1215" s="29" t="s">
        <v>276</v>
      </c>
    </row>
    <row r="1216" spans="1:9" ht="15" customHeight="1">
      <c r="A1216" s="2">
        <v>11281222</v>
      </c>
      <c r="B1216" s="3">
        <v>2</v>
      </c>
      <c r="C1216" s="2">
        <v>1</v>
      </c>
      <c r="D1216" s="53">
        <v>11111387</v>
      </c>
      <c r="E1216" s="2">
        <v>1</v>
      </c>
      <c r="F1216" s="4">
        <v>10801208</v>
      </c>
      <c r="H1216" s="3" t="s">
        <v>1838</v>
      </c>
      <c r="I1216" s="29" t="s">
        <v>276</v>
      </c>
    </row>
    <row r="1217" spans="1:10" ht="15" customHeight="1">
      <c r="A1217" s="2">
        <v>11281223</v>
      </c>
      <c r="B1217" s="3">
        <v>3</v>
      </c>
      <c r="C1217" s="2">
        <v>1</v>
      </c>
      <c r="D1217" s="64"/>
      <c r="E1217" s="2">
        <v>1</v>
      </c>
      <c r="F1217" s="4">
        <v>10801209</v>
      </c>
      <c r="H1217" s="73" t="s">
        <v>1054</v>
      </c>
      <c r="I1217" s="69" t="s">
        <v>808</v>
      </c>
    </row>
    <row r="1218" spans="1:10" ht="15" customHeight="1">
      <c r="A1218" s="2">
        <v>11281224</v>
      </c>
      <c r="B1218" s="3">
        <v>3</v>
      </c>
      <c r="C1218" s="2">
        <v>1</v>
      </c>
      <c r="D1218" s="64"/>
      <c r="E1218" s="2">
        <v>1</v>
      </c>
      <c r="F1218" s="4">
        <v>10801210</v>
      </c>
      <c r="H1218" s="85" t="s">
        <v>1055</v>
      </c>
      <c r="I1218" s="85" t="s">
        <v>808</v>
      </c>
    </row>
    <row r="1219" spans="1:10" ht="15" customHeight="1">
      <c r="A1219" s="2">
        <v>11281225</v>
      </c>
      <c r="B1219" s="3">
        <v>3</v>
      </c>
      <c r="C1219" s="2">
        <v>1</v>
      </c>
      <c r="D1219" s="64"/>
      <c r="E1219" s="2">
        <v>1</v>
      </c>
      <c r="F1219" s="4">
        <v>10801211</v>
      </c>
      <c r="H1219" s="69" t="s">
        <v>1056</v>
      </c>
      <c r="I1219" s="69" t="s">
        <v>808</v>
      </c>
    </row>
    <row r="1220" spans="1:10" ht="15" customHeight="1">
      <c r="A1220" s="2">
        <v>11281226</v>
      </c>
      <c r="B1220" s="3">
        <v>3</v>
      </c>
      <c r="C1220" s="2">
        <v>1</v>
      </c>
      <c r="D1220" s="2"/>
      <c r="E1220" s="2">
        <v>1</v>
      </c>
      <c r="F1220" s="4">
        <v>10801212</v>
      </c>
      <c r="H1220" s="85" t="s">
        <v>1057</v>
      </c>
      <c r="I1220" s="85" t="s">
        <v>808</v>
      </c>
    </row>
    <row r="1221" spans="1:10" ht="15" customHeight="1">
      <c r="A1221" s="2">
        <v>11281227</v>
      </c>
      <c r="B1221" s="3">
        <v>3</v>
      </c>
      <c r="C1221" s="2">
        <v>1</v>
      </c>
      <c r="D1221" s="2"/>
      <c r="E1221" s="2">
        <v>1</v>
      </c>
      <c r="F1221" s="4">
        <v>10801213</v>
      </c>
      <c r="H1221" s="69" t="s">
        <v>1058</v>
      </c>
      <c r="I1221" s="69" t="s">
        <v>808</v>
      </c>
    </row>
    <row r="1222" spans="1:10" ht="15" customHeight="1">
      <c r="A1222" s="2">
        <v>11281228</v>
      </c>
      <c r="B1222" s="3">
        <v>3</v>
      </c>
      <c r="C1222" s="2">
        <v>1</v>
      </c>
      <c r="D1222" s="2"/>
      <c r="E1222" s="2">
        <v>1</v>
      </c>
      <c r="F1222" s="4">
        <v>10801214</v>
      </c>
      <c r="H1222" s="85" t="s">
        <v>1059</v>
      </c>
      <c r="I1222" s="85" t="s">
        <v>808</v>
      </c>
    </row>
    <row r="1223" spans="1:10" ht="15" customHeight="1">
      <c r="A1223" s="2">
        <v>11281229</v>
      </c>
      <c r="B1223" s="3">
        <v>3</v>
      </c>
      <c r="C1223" s="2">
        <v>1</v>
      </c>
      <c r="D1223" s="2"/>
      <c r="E1223" s="2">
        <v>1</v>
      </c>
      <c r="F1223" s="4">
        <v>10801215</v>
      </c>
      <c r="H1223" s="69" t="s">
        <v>1060</v>
      </c>
      <c r="I1223" s="69" t="s">
        <v>808</v>
      </c>
    </row>
    <row r="1224" spans="1:10" ht="15" customHeight="1">
      <c r="A1224" s="2">
        <v>11281230</v>
      </c>
      <c r="B1224" s="2">
        <v>2</v>
      </c>
      <c r="C1224" s="3">
        <v>1</v>
      </c>
      <c r="D1224" s="2"/>
      <c r="E1224" s="2">
        <v>1</v>
      </c>
      <c r="F1224" s="2">
        <v>10800319</v>
      </c>
      <c r="H1224" s="2" t="s">
        <v>1071</v>
      </c>
      <c r="I1224" s="2" t="s">
        <v>276</v>
      </c>
      <c r="J1224" s="317"/>
    </row>
    <row r="1225" spans="1:10" ht="15" customHeight="1">
      <c r="A1225" s="2">
        <v>11281231</v>
      </c>
      <c r="B1225" s="2">
        <v>2</v>
      </c>
      <c r="C1225" s="3">
        <v>1</v>
      </c>
      <c r="D1225" s="2"/>
      <c r="E1225" s="2">
        <v>1</v>
      </c>
      <c r="F1225" s="2">
        <v>10800320</v>
      </c>
      <c r="H1225" s="2" t="s">
        <v>1072</v>
      </c>
      <c r="I1225" s="2" t="s">
        <v>276</v>
      </c>
      <c r="J1225" s="317"/>
    </row>
    <row r="1226" spans="1:10" ht="15" customHeight="1">
      <c r="A1226" s="2">
        <v>11281232</v>
      </c>
      <c r="B1226" s="2">
        <v>2</v>
      </c>
      <c r="C1226" s="3">
        <v>1</v>
      </c>
      <c r="D1226" s="2"/>
      <c r="E1226" s="2">
        <v>1</v>
      </c>
      <c r="F1226" s="2">
        <v>10800321</v>
      </c>
      <c r="H1226" s="2" t="s">
        <v>1073</v>
      </c>
      <c r="I1226" s="2" t="s">
        <v>276</v>
      </c>
      <c r="J1226" s="317"/>
    </row>
    <row r="1227" spans="1:10" ht="15" customHeight="1">
      <c r="A1227" s="2">
        <v>11281233</v>
      </c>
      <c r="B1227" s="2">
        <v>2</v>
      </c>
      <c r="C1227" s="3">
        <v>1</v>
      </c>
      <c r="D1227" s="2"/>
      <c r="E1227" s="2">
        <v>1</v>
      </c>
      <c r="F1227" s="2">
        <v>10800322</v>
      </c>
      <c r="H1227" s="2" t="s">
        <v>1074</v>
      </c>
      <c r="I1227" s="2" t="s">
        <v>276</v>
      </c>
      <c r="J1227" s="317"/>
    </row>
    <row r="1228" spans="1:10" ht="15" customHeight="1">
      <c r="A1228" s="2">
        <v>11281234</v>
      </c>
      <c r="B1228" s="2">
        <v>2</v>
      </c>
      <c r="C1228" s="3">
        <v>1</v>
      </c>
      <c r="D1228" s="2"/>
      <c r="E1228" s="2">
        <v>1</v>
      </c>
      <c r="F1228" s="2">
        <v>10800323</v>
      </c>
      <c r="H1228" s="2" t="s">
        <v>1075</v>
      </c>
      <c r="I1228" s="2" t="s">
        <v>276</v>
      </c>
      <c r="J1228" s="317"/>
    </row>
    <row r="1229" spans="1:10" ht="15" customHeight="1">
      <c r="A1229" s="2">
        <v>11281235</v>
      </c>
      <c r="B1229" s="2">
        <v>2</v>
      </c>
      <c r="C1229" s="3">
        <v>1</v>
      </c>
      <c r="D1229" s="2"/>
      <c r="E1229" s="2">
        <v>1</v>
      </c>
      <c r="F1229" s="2">
        <v>10800324</v>
      </c>
      <c r="H1229" s="2" t="s">
        <v>1076</v>
      </c>
      <c r="I1229" s="2" t="s">
        <v>276</v>
      </c>
      <c r="J1229" s="317"/>
    </row>
    <row r="1230" spans="1:10" ht="15" customHeight="1">
      <c r="A1230" s="2">
        <v>11281236</v>
      </c>
      <c r="B1230" s="2"/>
      <c r="C1230" s="3">
        <v>3</v>
      </c>
      <c r="D1230" s="2"/>
      <c r="E1230" s="2">
        <v>1</v>
      </c>
      <c r="F1230" s="3">
        <v>10801226</v>
      </c>
      <c r="H1230" s="21" t="s">
        <v>1077</v>
      </c>
      <c r="I1230" s="21" t="s">
        <v>276</v>
      </c>
    </row>
    <row r="1231" spans="1:10" ht="15" customHeight="1">
      <c r="A1231" s="2">
        <v>11281237</v>
      </c>
      <c r="B1231" s="2"/>
      <c r="C1231" s="3">
        <v>3</v>
      </c>
      <c r="D1231" s="2"/>
      <c r="E1231" s="2">
        <v>1</v>
      </c>
      <c r="F1231" s="3">
        <v>10801227</v>
      </c>
      <c r="H1231" s="21" t="s">
        <v>1078</v>
      </c>
      <c r="I1231" s="21" t="s">
        <v>276</v>
      </c>
    </row>
    <row r="1232" spans="1:10" ht="15" customHeight="1">
      <c r="A1232" s="2">
        <v>11281238</v>
      </c>
      <c r="B1232" s="2"/>
      <c r="C1232" s="3">
        <v>3</v>
      </c>
      <c r="D1232" s="2"/>
      <c r="E1232" s="2">
        <v>1</v>
      </c>
      <c r="F1232" s="3">
        <v>10801228</v>
      </c>
      <c r="H1232" s="21" t="s">
        <v>1079</v>
      </c>
      <c r="I1232" s="21" t="s">
        <v>276</v>
      </c>
    </row>
    <row r="1233" spans="1:9" ht="15" customHeight="1">
      <c r="A1233" s="2">
        <v>11281239</v>
      </c>
      <c r="B1233" s="2"/>
      <c r="C1233" s="3">
        <v>3</v>
      </c>
      <c r="D1233" s="2"/>
      <c r="E1233" s="2">
        <v>1</v>
      </c>
      <c r="F1233" s="3">
        <v>10801229</v>
      </c>
      <c r="H1233" s="21" t="s">
        <v>1080</v>
      </c>
      <c r="I1233" s="21" t="s">
        <v>276</v>
      </c>
    </row>
    <row r="1234" spans="1:9" ht="15" customHeight="1">
      <c r="A1234" s="2">
        <v>11281240</v>
      </c>
      <c r="B1234" s="2"/>
      <c r="C1234" s="3">
        <v>3</v>
      </c>
      <c r="D1234" s="2"/>
      <c r="E1234" s="2">
        <v>1</v>
      </c>
      <c r="F1234" s="3">
        <v>10801230</v>
      </c>
      <c r="H1234" s="29" t="s">
        <v>986</v>
      </c>
      <c r="I1234" s="21" t="s">
        <v>276</v>
      </c>
    </row>
    <row r="1235" spans="1:9" ht="15" customHeight="1">
      <c r="A1235" s="2">
        <v>11281241</v>
      </c>
      <c r="B1235" s="2"/>
      <c r="C1235" s="3">
        <v>3</v>
      </c>
      <c r="D1235" s="2"/>
      <c r="E1235" s="2">
        <v>1</v>
      </c>
      <c r="F1235" s="3">
        <v>10801231</v>
      </c>
      <c r="H1235" s="29" t="s">
        <v>987</v>
      </c>
      <c r="I1235" s="21" t="s">
        <v>276</v>
      </c>
    </row>
    <row r="1236" spans="1:9" ht="15" customHeight="1">
      <c r="A1236" s="2">
        <v>11281242</v>
      </c>
      <c r="B1236" s="2"/>
      <c r="C1236" s="3">
        <v>3</v>
      </c>
      <c r="D1236" s="2"/>
      <c r="E1236" s="2">
        <v>1</v>
      </c>
      <c r="F1236" s="3">
        <v>10801232</v>
      </c>
      <c r="H1236" s="29" t="s">
        <v>1081</v>
      </c>
      <c r="I1236" s="21" t="s">
        <v>276</v>
      </c>
    </row>
    <row r="1237" spans="1:9" ht="15" customHeight="1">
      <c r="A1237" s="2">
        <v>11281243</v>
      </c>
      <c r="B1237" s="2"/>
      <c r="C1237" s="3">
        <v>3</v>
      </c>
      <c r="D1237" s="2"/>
      <c r="E1237" s="2">
        <v>1</v>
      </c>
      <c r="F1237" s="3">
        <v>10801233</v>
      </c>
      <c r="H1237" s="29" t="s">
        <v>1082</v>
      </c>
      <c r="I1237" s="21" t="s">
        <v>276</v>
      </c>
    </row>
    <row r="1238" spans="1:9" ht="15" customHeight="1">
      <c r="A1238" s="2">
        <v>11281244</v>
      </c>
      <c r="B1238" s="2">
        <v>2</v>
      </c>
      <c r="C1238" s="3">
        <v>1</v>
      </c>
      <c r="D1238" s="2">
        <v>11111411</v>
      </c>
      <c r="E1238" s="2">
        <v>1</v>
      </c>
      <c r="F1238" s="2">
        <v>10801234</v>
      </c>
      <c r="H1238" s="29" t="s">
        <v>9975</v>
      </c>
      <c r="I1238" s="29" t="s">
        <v>276</v>
      </c>
    </row>
    <row r="1239" spans="1:9" ht="15" customHeight="1">
      <c r="A1239" s="2">
        <v>11281245</v>
      </c>
      <c r="B1239" s="2">
        <v>2</v>
      </c>
      <c r="C1239" s="3">
        <v>1</v>
      </c>
      <c r="D1239" s="2">
        <v>40004245</v>
      </c>
      <c r="E1239" s="2">
        <v>1</v>
      </c>
      <c r="F1239" s="3">
        <v>10801235</v>
      </c>
      <c r="H1239" s="3" t="s">
        <v>1084</v>
      </c>
      <c r="I1239" s="2" t="s">
        <v>276</v>
      </c>
    </row>
    <row r="1240" spans="1:9" ht="15" customHeight="1">
      <c r="A1240" s="2">
        <v>11281246</v>
      </c>
      <c r="B1240" s="2">
        <v>2</v>
      </c>
      <c r="C1240" s="3">
        <v>1</v>
      </c>
      <c r="D1240" s="2">
        <v>40004428</v>
      </c>
      <c r="E1240" s="2">
        <v>1</v>
      </c>
      <c r="F1240" s="3">
        <v>10801236</v>
      </c>
      <c r="H1240" s="3" t="s">
        <v>1085</v>
      </c>
      <c r="I1240" s="2" t="s">
        <v>276</v>
      </c>
    </row>
    <row r="1241" spans="1:9" ht="15" customHeight="1">
      <c r="A1241" s="2">
        <v>11281247</v>
      </c>
      <c r="B1241" s="2">
        <v>2</v>
      </c>
      <c r="C1241" s="3">
        <v>1</v>
      </c>
      <c r="D1241" s="2">
        <v>55100457</v>
      </c>
      <c r="E1241" s="2">
        <v>1</v>
      </c>
      <c r="F1241" s="3">
        <v>10801237</v>
      </c>
      <c r="H1241" s="29" t="s">
        <v>1086</v>
      </c>
      <c r="I1241" s="2" t="s">
        <v>276</v>
      </c>
    </row>
    <row r="1242" spans="1:9" ht="15" customHeight="1">
      <c r="A1242" s="2">
        <v>11281248</v>
      </c>
      <c r="B1242" s="2">
        <v>2</v>
      </c>
      <c r="C1242" s="3">
        <v>1</v>
      </c>
      <c r="D1242" s="2">
        <v>55100488</v>
      </c>
      <c r="E1242" s="2">
        <v>1</v>
      </c>
      <c r="F1242" s="3">
        <v>10801238</v>
      </c>
      <c r="H1242" s="29" t="s">
        <v>1087</v>
      </c>
      <c r="I1242" s="2" t="s">
        <v>276</v>
      </c>
    </row>
    <row r="1243" spans="1:9" ht="15" customHeight="1">
      <c r="A1243" s="2">
        <v>11281249</v>
      </c>
      <c r="B1243" s="2">
        <v>2</v>
      </c>
      <c r="C1243" s="3">
        <v>1</v>
      </c>
      <c r="D1243" s="2">
        <v>55100510</v>
      </c>
      <c r="E1243" s="2">
        <v>1</v>
      </c>
      <c r="F1243" s="3">
        <v>10801239</v>
      </c>
      <c r="H1243" s="115" t="s">
        <v>1088</v>
      </c>
      <c r="I1243" s="2" t="s">
        <v>276</v>
      </c>
    </row>
    <row r="1244" spans="1:9" ht="15" customHeight="1">
      <c r="A1244" s="2">
        <v>11281250</v>
      </c>
      <c r="B1244" s="3">
        <v>3</v>
      </c>
      <c r="C1244" s="3">
        <v>1</v>
      </c>
      <c r="D1244" s="2"/>
      <c r="E1244" s="2">
        <v>1</v>
      </c>
      <c r="F1244" s="3">
        <v>10801240</v>
      </c>
      <c r="H1244" s="29" t="s">
        <v>1089</v>
      </c>
      <c r="I1244" s="54" t="s">
        <v>276</v>
      </c>
    </row>
    <row r="1245" spans="1:9" ht="15" customHeight="1">
      <c r="A1245" s="2">
        <v>11281251</v>
      </c>
      <c r="B1245" s="3">
        <v>2</v>
      </c>
      <c r="C1245" s="3">
        <v>1</v>
      </c>
      <c r="D1245" s="2">
        <v>20001356</v>
      </c>
      <c r="E1245" s="3">
        <v>1</v>
      </c>
      <c r="F1245" s="2">
        <v>10801241</v>
      </c>
      <c r="H1245" s="49" t="s">
        <v>1090</v>
      </c>
      <c r="I1245" s="49" t="s">
        <v>276</v>
      </c>
    </row>
    <row r="1246" spans="1:9" ht="15" customHeight="1">
      <c r="A1246" s="2">
        <v>11281252</v>
      </c>
      <c r="B1246" s="2">
        <v>2</v>
      </c>
      <c r="C1246" s="2">
        <v>3</v>
      </c>
      <c r="D1246" s="2"/>
      <c r="E1246" s="2">
        <v>1</v>
      </c>
      <c r="F1246" s="2">
        <v>10801242</v>
      </c>
      <c r="H1246" s="29" t="s">
        <v>1091</v>
      </c>
      <c r="I1246" s="3" t="s">
        <v>276</v>
      </c>
    </row>
    <row r="1247" spans="1:9" ht="15" customHeight="1">
      <c r="A1247" s="2">
        <v>11281253</v>
      </c>
      <c r="B1247" s="2">
        <v>2</v>
      </c>
      <c r="C1247" s="2">
        <v>3</v>
      </c>
      <c r="D1247" s="2"/>
      <c r="E1247" s="2">
        <v>1</v>
      </c>
      <c r="F1247" s="2">
        <v>10801243</v>
      </c>
      <c r="H1247" s="29" t="s">
        <v>1092</v>
      </c>
      <c r="I1247" s="3" t="s">
        <v>276</v>
      </c>
    </row>
    <row r="1248" spans="1:9" ht="15" customHeight="1">
      <c r="A1248" s="2">
        <v>11281254</v>
      </c>
      <c r="B1248" s="3">
        <v>2</v>
      </c>
      <c r="C1248" s="3">
        <v>1</v>
      </c>
      <c r="D1248" s="2">
        <v>55100236</v>
      </c>
      <c r="E1248" s="3">
        <v>1</v>
      </c>
      <c r="F1248" s="3">
        <v>10801244</v>
      </c>
      <c r="H1248" s="318" t="s">
        <v>2319</v>
      </c>
      <c r="I1248" s="58" t="s">
        <v>867</v>
      </c>
    </row>
    <row r="1249" spans="1:9" ht="15" customHeight="1">
      <c r="A1249" s="2">
        <v>11281255</v>
      </c>
      <c r="B1249" s="3">
        <v>2</v>
      </c>
      <c r="C1249" s="3">
        <v>1</v>
      </c>
      <c r="D1249" s="2">
        <v>11111425</v>
      </c>
      <c r="E1249" s="3">
        <v>1</v>
      </c>
      <c r="F1249" s="136">
        <v>10801245</v>
      </c>
      <c r="H1249" s="115" t="s">
        <v>1094</v>
      </c>
      <c r="I1249" s="58"/>
    </row>
    <row r="1250" spans="1:9" ht="15" customHeight="1">
      <c r="A1250" s="2">
        <v>11281256</v>
      </c>
      <c r="B1250" s="3">
        <v>2</v>
      </c>
      <c r="C1250" s="3">
        <v>1</v>
      </c>
      <c r="D1250" s="64">
        <v>11111515</v>
      </c>
      <c r="E1250" s="3">
        <v>1</v>
      </c>
      <c r="F1250" s="136">
        <v>10801246</v>
      </c>
      <c r="H1250" s="29" t="s">
        <v>1097</v>
      </c>
      <c r="I1250" s="3" t="s">
        <v>276</v>
      </c>
    </row>
    <row r="1251" spans="1:9" ht="15" customHeight="1">
      <c r="A1251" s="2">
        <v>11281257</v>
      </c>
      <c r="B1251" s="3">
        <v>2</v>
      </c>
      <c r="C1251" s="3">
        <v>1</v>
      </c>
      <c r="D1251" s="166">
        <v>20001483</v>
      </c>
      <c r="E1251" s="3">
        <v>1</v>
      </c>
      <c r="F1251" s="3">
        <v>10801247</v>
      </c>
      <c r="H1251" s="29" t="s">
        <v>1098</v>
      </c>
      <c r="I1251" s="21" t="s">
        <v>1031</v>
      </c>
    </row>
    <row r="1252" spans="1:9" ht="15" customHeight="1">
      <c r="A1252" s="2">
        <v>11281258</v>
      </c>
      <c r="B1252" s="3">
        <v>2</v>
      </c>
      <c r="C1252" s="3">
        <v>1</v>
      </c>
      <c r="D1252" s="166">
        <v>20001483</v>
      </c>
      <c r="E1252" s="3">
        <v>1</v>
      </c>
      <c r="F1252" s="3">
        <v>10801248</v>
      </c>
      <c r="H1252" s="29" t="s">
        <v>1099</v>
      </c>
      <c r="I1252" s="21" t="s">
        <v>1031</v>
      </c>
    </row>
    <row r="1253" spans="1:9" ht="15" customHeight="1">
      <c r="A1253" s="2">
        <v>11281259</v>
      </c>
      <c r="B1253" s="3">
        <v>2</v>
      </c>
      <c r="C1253" s="3">
        <v>1</v>
      </c>
      <c r="D1253" s="166">
        <v>20001508</v>
      </c>
      <c r="E1253" s="3">
        <v>1</v>
      </c>
      <c r="F1253" s="3">
        <v>10801249</v>
      </c>
      <c r="H1253" s="29" t="s">
        <v>1100</v>
      </c>
      <c r="I1253" s="21" t="s">
        <v>1031</v>
      </c>
    </row>
    <row r="1254" spans="1:9" ht="15" customHeight="1">
      <c r="A1254" s="2">
        <v>11281260</v>
      </c>
      <c r="B1254" s="3">
        <v>1</v>
      </c>
      <c r="C1254" s="3">
        <v>2</v>
      </c>
      <c r="D1254" s="166">
        <v>20001515</v>
      </c>
      <c r="E1254" s="3">
        <v>1</v>
      </c>
      <c r="F1254" s="3">
        <v>10801250</v>
      </c>
      <c r="H1254" s="29" t="s">
        <v>1101</v>
      </c>
      <c r="I1254" s="21" t="s">
        <v>1031</v>
      </c>
    </row>
    <row r="1255" spans="1:9" ht="15" customHeight="1">
      <c r="A1255" s="2">
        <v>11281261</v>
      </c>
      <c r="B1255" s="3">
        <v>2</v>
      </c>
      <c r="C1255" s="3">
        <v>1</v>
      </c>
      <c r="D1255" s="166">
        <v>55100588</v>
      </c>
      <c r="E1255" s="3">
        <v>1</v>
      </c>
      <c r="F1255" s="3">
        <v>10801251</v>
      </c>
      <c r="H1255" s="115" t="s">
        <v>1102</v>
      </c>
      <c r="I1255" s="115" t="s">
        <v>867</v>
      </c>
    </row>
    <row r="1256" spans="1:9" ht="15" customHeight="1">
      <c r="A1256" s="2">
        <v>11281262</v>
      </c>
      <c r="B1256" s="3">
        <v>2</v>
      </c>
      <c r="C1256" s="3">
        <v>3</v>
      </c>
      <c r="D1256" s="2"/>
      <c r="E1256" s="3">
        <v>1</v>
      </c>
      <c r="F1256" s="3">
        <v>10801252</v>
      </c>
      <c r="H1256" s="29" t="s">
        <v>1106</v>
      </c>
      <c r="I1256" s="29" t="s">
        <v>276</v>
      </c>
    </row>
    <row r="1257" spans="1:9" ht="15" customHeight="1">
      <c r="A1257" s="2">
        <v>11281263</v>
      </c>
      <c r="B1257" s="3">
        <v>2</v>
      </c>
      <c r="C1257" s="3">
        <v>3</v>
      </c>
      <c r="D1257" s="2"/>
      <c r="E1257" s="3">
        <v>1</v>
      </c>
      <c r="F1257" s="3">
        <v>10801253</v>
      </c>
      <c r="H1257" s="29" t="s">
        <v>1107</v>
      </c>
      <c r="I1257" s="29" t="s">
        <v>276</v>
      </c>
    </row>
    <row r="1258" spans="1:9" ht="15" customHeight="1">
      <c r="A1258" s="2">
        <v>11281264</v>
      </c>
      <c r="B1258" s="3">
        <v>2</v>
      </c>
      <c r="C1258" s="3">
        <v>1</v>
      </c>
      <c r="D1258" s="17">
        <v>11111436</v>
      </c>
      <c r="E1258" s="3">
        <v>1</v>
      </c>
      <c r="F1258" s="3">
        <v>10801254</v>
      </c>
      <c r="H1258" s="29" t="s">
        <v>1108</v>
      </c>
      <c r="I1258" s="29" t="s">
        <v>276</v>
      </c>
    </row>
    <row r="1259" spans="1:9" ht="15" customHeight="1">
      <c r="A1259" s="2">
        <v>11281265</v>
      </c>
      <c r="B1259" s="3">
        <v>2</v>
      </c>
      <c r="C1259" s="3">
        <v>3</v>
      </c>
      <c r="D1259" s="2"/>
      <c r="E1259" s="3">
        <v>1</v>
      </c>
      <c r="F1259" s="3">
        <v>10801255</v>
      </c>
      <c r="H1259" s="29" t="s">
        <v>1109</v>
      </c>
      <c r="I1259" s="29" t="s">
        <v>276</v>
      </c>
    </row>
    <row r="1260" spans="1:9" ht="15" customHeight="1">
      <c r="A1260" s="2">
        <v>11281266</v>
      </c>
      <c r="B1260" s="3">
        <v>2</v>
      </c>
      <c r="C1260" s="3">
        <v>3</v>
      </c>
      <c r="D1260" s="2"/>
      <c r="E1260" s="3">
        <v>1</v>
      </c>
      <c r="F1260" s="3">
        <v>10801256</v>
      </c>
      <c r="H1260" s="29" t="s">
        <v>1110</v>
      </c>
      <c r="I1260" s="29" t="s">
        <v>276</v>
      </c>
    </row>
    <row r="1261" spans="1:9" ht="15" customHeight="1">
      <c r="A1261" s="2">
        <v>11281267</v>
      </c>
      <c r="B1261" s="3">
        <v>2</v>
      </c>
      <c r="C1261" s="3">
        <v>3</v>
      </c>
      <c r="D1261" s="2"/>
      <c r="E1261" s="3">
        <v>1</v>
      </c>
      <c r="F1261" s="3">
        <v>10801257</v>
      </c>
      <c r="H1261" s="115" t="s">
        <v>1111</v>
      </c>
      <c r="I1261" s="115" t="s">
        <v>276</v>
      </c>
    </row>
    <row r="1262" spans="1:9" ht="15" customHeight="1">
      <c r="A1262" s="2">
        <v>11281268</v>
      </c>
      <c r="B1262" s="3"/>
      <c r="C1262" s="3">
        <v>3</v>
      </c>
      <c r="D1262" s="2"/>
      <c r="E1262" s="3">
        <v>1</v>
      </c>
      <c r="F1262" s="2">
        <v>10801258</v>
      </c>
      <c r="H1262" s="29" t="s">
        <v>305</v>
      </c>
      <c r="I1262" s="29" t="s">
        <v>276</v>
      </c>
    </row>
    <row r="1263" spans="1:9" ht="15" customHeight="1">
      <c r="A1263" s="2">
        <v>11281269</v>
      </c>
      <c r="B1263" s="3"/>
      <c r="C1263" s="3">
        <v>3</v>
      </c>
      <c r="D1263" s="2"/>
      <c r="E1263" s="3">
        <v>1</v>
      </c>
      <c r="F1263" s="2">
        <v>10801259</v>
      </c>
      <c r="H1263" s="115" t="s">
        <v>478</v>
      </c>
      <c r="I1263" s="115" t="s">
        <v>276</v>
      </c>
    </row>
    <row r="1264" spans="1:9" ht="15" customHeight="1">
      <c r="A1264" s="2">
        <v>11281270</v>
      </c>
      <c r="B1264" s="3">
        <v>2</v>
      </c>
      <c r="C1264" s="3">
        <v>3</v>
      </c>
      <c r="D1264" s="2"/>
      <c r="E1264" s="3">
        <v>1</v>
      </c>
      <c r="F1264" s="2">
        <v>10801260</v>
      </c>
      <c r="H1264" s="29" t="s">
        <v>1107</v>
      </c>
      <c r="I1264" s="29" t="s">
        <v>276</v>
      </c>
    </row>
    <row r="1265" spans="1:9" ht="15" customHeight="1">
      <c r="A1265" s="2">
        <v>11281271</v>
      </c>
      <c r="B1265" s="3">
        <v>2</v>
      </c>
      <c r="C1265" s="3">
        <v>3</v>
      </c>
      <c r="D1265" s="2"/>
      <c r="E1265" s="3">
        <v>1</v>
      </c>
      <c r="F1265" s="2">
        <v>10801261</v>
      </c>
      <c r="H1265" s="29" t="s">
        <v>1114</v>
      </c>
      <c r="I1265" s="29" t="s">
        <v>276</v>
      </c>
    </row>
    <row r="1266" spans="1:9" ht="15" customHeight="1">
      <c r="A1266" s="2">
        <v>11281272</v>
      </c>
      <c r="B1266" s="2">
        <v>2</v>
      </c>
      <c r="C1266" s="2">
        <v>3</v>
      </c>
      <c r="D1266" s="2"/>
      <c r="E1266" s="2">
        <v>1</v>
      </c>
      <c r="F1266" s="3">
        <v>10801262</v>
      </c>
      <c r="H1266" s="29" t="s">
        <v>1116</v>
      </c>
      <c r="I1266" s="29" t="s">
        <v>867</v>
      </c>
    </row>
    <row r="1267" spans="1:9" ht="15" customHeight="1">
      <c r="A1267" s="2">
        <v>11281273</v>
      </c>
      <c r="B1267" s="2">
        <v>2</v>
      </c>
      <c r="C1267" s="2">
        <v>3</v>
      </c>
      <c r="D1267" s="2"/>
      <c r="E1267" s="2">
        <v>1</v>
      </c>
      <c r="F1267" s="3">
        <v>10801263</v>
      </c>
      <c r="H1267" s="115" t="s">
        <v>1117</v>
      </c>
      <c r="I1267" s="115" t="s">
        <v>1031</v>
      </c>
    </row>
    <row r="1268" spans="1:9" ht="15" customHeight="1">
      <c r="A1268" s="2">
        <v>11281274</v>
      </c>
      <c r="B1268" s="3">
        <v>2</v>
      </c>
      <c r="C1268" s="3">
        <v>3</v>
      </c>
      <c r="D1268" s="2"/>
      <c r="E1268" s="3">
        <v>1</v>
      </c>
      <c r="F1268" s="3">
        <v>10801264</v>
      </c>
      <c r="H1268" s="2" t="s">
        <v>1119</v>
      </c>
      <c r="I1268" s="2" t="s">
        <v>808</v>
      </c>
    </row>
    <row r="1269" spans="1:9" ht="15" customHeight="1">
      <c r="A1269" s="2">
        <v>11281275</v>
      </c>
      <c r="B1269" s="3">
        <v>2</v>
      </c>
      <c r="C1269" s="3">
        <v>3</v>
      </c>
      <c r="D1269" s="2"/>
      <c r="E1269" s="3">
        <v>1</v>
      </c>
      <c r="F1269" s="3">
        <v>10801265</v>
      </c>
      <c r="H1269" s="2" t="s">
        <v>1120</v>
      </c>
      <c r="I1269" s="2" t="s">
        <v>808</v>
      </c>
    </row>
    <row r="1270" spans="1:9" ht="15" customHeight="1">
      <c r="A1270" s="2">
        <v>11281276</v>
      </c>
      <c r="B1270" s="3">
        <v>2</v>
      </c>
      <c r="C1270" s="3">
        <v>3</v>
      </c>
      <c r="D1270" s="2"/>
      <c r="E1270" s="3">
        <v>1</v>
      </c>
      <c r="F1270" s="3">
        <v>10801266</v>
      </c>
      <c r="H1270" s="2" t="s">
        <v>1121</v>
      </c>
      <c r="I1270" s="2" t="s">
        <v>808</v>
      </c>
    </row>
    <row r="1271" spans="1:9" ht="15" customHeight="1">
      <c r="A1271" s="2">
        <v>11281277</v>
      </c>
      <c r="B1271" s="3">
        <v>2</v>
      </c>
      <c r="C1271" s="3">
        <v>3</v>
      </c>
      <c r="D1271" s="2"/>
      <c r="E1271" s="3">
        <v>1</v>
      </c>
      <c r="F1271" s="3">
        <v>10801267</v>
      </c>
      <c r="H1271" s="2" t="s">
        <v>1122</v>
      </c>
      <c r="I1271" s="2" t="s">
        <v>808</v>
      </c>
    </row>
    <row r="1272" spans="1:9" ht="15" customHeight="1">
      <c r="A1272" s="2">
        <v>11281278</v>
      </c>
      <c r="B1272" s="3">
        <v>2</v>
      </c>
      <c r="C1272" s="3">
        <v>3</v>
      </c>
      <c r="D1272" s="2"/>
      <c r="E1272" s="3">
        <v>1</v>
      </c>
      <c r="F1272" s="3">
        <v>10801268</v>
      </c>
      <c r="H1272" s="2" t="s">
        <v>1123</v>
      </c>
      <c r="I1272" s="2" t="s">
        <v>808</v>
      </c>
    </row>
    <row r="1273" spans="1:9" ht="15" customHeight="1">
      <c r="A1273" s="2">
        <v>11281279</v>
      </c>
      <c r="B1273" s="3">
        <v>2</v>
      </c>
      <c r="C1273" s="3">
        <v>3</v>
      </c>
      <c r="D1273" s="2"/>
      <c r="E1273" s="3">
        <v>1</v>
      </c>
      <c r="F1273" s="3">
        <v>10801269</v>
      </c>
      <c r="H1273" s="2" t="s">
        <v>1124</v>
      </c>
      <c r="I1273" s="2" t="s">
        <v>808</v>
      </c>
    </row>
    <row r="1274" spans="1:9" ht="15" customHeight="1">
      <c r="A1274" s="2">
        <v>11281280</v>
      </c>
      <c r="B1274" s="3">
        <v>2</v>
      </c>
      <c r="C1274" s="3">
        <v>3</v>
      </c>
      <c r="D1274" s="2"/>
      <c r="E1274" s="3">
        <v>1</v>
      </c>
      <c r="F1274" s="3">
        <v>10801270</v>
      </c>
      <c r="H1274" s="2" t="s">
        <v>1125</v>
      </c>
      <c r="I1274" s="2" t="s">
        <v>808</v>
      </c>
    </row>
    <row r="1275" spans="1:9" ht="15" customHeight="1">
      <c r="A1275" s="2">
        <v>11281281</v>
      </c>
      <c r="B1275" s="3">
        <v>2</v>
      </c>
      <c r="C1275" s="3">
        <v>3</v>
      </c>
      <c r="D1275" s="2"/>
      <c r="E1275" s="3">
        <v>1</v>
      </c>
      <c r="F1275" s="3">
        <v>10801271</v>
      </c>
      <c r="H1275" s="2" t="s">
        <v>1126</v>
      </c>
      <c r="I1275" s="2" t="s">
        <v>808</v>
      </c>
    </row>
    <row r="1276" spans="1:9" ht="15" customHeight="1">
      <c r="A1276" s="2">
        <v>11281282</v>
      </c>
      <c r="B1276" s="3">
        <v>2</v>
      </c>
      <c r="C1276" s="3">
        <v>3</v>
      </c>
      <c r="D1276" s="2"/>
      <c r="E1276" s="3">
        <v>1</v>
      </c>
      <c r="F1276" s="3">
        <v>10801272</v>
      </c>
      <c r="H1276" s="2" t="s">
        <v>1127</v>
      </c>
      <c r="I1276" s="2" t="s">
        <v>808</v>
      </c>
    </row>
    <row r="1277" spans="1:9" ht="15" customHeight="1">
      <c r="A1277" s="2">
        <v>11281283</v>
      </c>
      <c r="B1277" s="3">
        <v>2</v>
      </c>
      <c r="C1277" s="3">
        <v>3</v>
      </c>
      <c r="D1277" s="2"/>
      <c r="E1277" s="3">
        <v>1</v>
      </c>
      <c r="F1277" s="3">
        <v>10801273</v>
      </c>
      <c r="H1277" s="58" t="s">
        <v>1128</v>
      </c>
      <c r="I1277" s="58" t="s">
        <v>808</v>
      </c>
    </row>
    <row r="1278" spans="1:9" ht="15" customHeight="1">
      <c r="A1278" s="2">
        <v>11281284</v>
      </c>
      <c r="B1278" s="3">
        <v>2</v>
      </c>
      <c r="C1278" s="3">
        <v>3</v>
      </c>
      <c r="D1278" s="2"/>
      <c r="E1278" s="3">
        <v>1</v>
      </c>
      <c r="F1278" s="211">
        <v>10801274</v>
      </c>
      <c r="H1278" s="43" t="s">
        <v>1137</v>
      </c>
      <c r="I1278" s="43" t="s">
        <v>276</v>
      </c>
    </row>
    <row r="1279" spans="1:9" ht="15" customHeight="1">
      <c r="A1279" s="2">
        <v>11281285</v>
      </c>
      <c r="B1279" s="3">
        <v>2</v>
      </c>
      <c r="C1279" s="3">
        <v>3</v>
      </c>
      <c r="D1279" s="2"/>
      <c r="E1279" s="3">
        <v>1</v>
      </c>
      <c r="F1279" s="211">
        <v>10801275</v>
      </c>
      <c r="H1279" s="43" t="s">
        <v>1138</v>
      </c>
      <c r="I1279" s="43" t="s">
        <v>276</v>
      </c>
    </row>
    <row r="1280" spans="1:9" ht="15" customHeight="1">
      <c r="A1280" s="2">
        <v>11281286</v>
      </c>
      <c r="B1280" s="3">
        <v>2</v>
      </c>
      <c r="C1280" s="3">
        <v>3</v>
      </c>
      <c r="D1280" s="2"/>
      <c r="E1280" s="3">
        <v>1</v>
      </c>
      <c r="F1280" s="211">
        <v>10801276</v>
      </c>
      <c r="H1280" s="43" t="s">
        <v>1139</v>
      </c>
      <c r="I1280" s="263" t="s">
        <v>276</v>
      </c>
    </row>
    <row r="1281" spans="1:9" ht="15" customHeight="1">
      <c r="A1281" s="2">
        <v>11281287</v>
      </c>
      <c r="B1281" s="3">
        <v>2</v>
      </c>
      <c r="C1281" s="3">
        <v>1</v>
      </c>
      <c r="D1281" s="17">
        <v>11111469</v>
      </c>
      <c r="E1281" s="3">
        <v>1</v>
      </c>
      <c r="F1281" s="211">
        <v>10801277</v>
      </c>
      <c r="H1281" s="319" t="s">
        <v>1140</v>
      </c>
      <c r="I1281" s="43" t="s">
        <v>276</v>
      </c>
    </row>
    <row r="1282" spans="1:9" ht="15" customHeight="1">
      <c r="A1282" s="2">
        <v>11281288</v>
      </c>
      <c r="B1282" s="3">
        <v>2</v>
      </c>
      <c r="C1282" s="3">
        <v>3</v>
      </c>
      <c r="D1282" s="2"/>
      <c r="E1282" s="3">
        <v>1</v>
      </c>
      <c r="F1282" s="211">
        <v>10801278</v>
      </c>
      <c r="H1282" s="319" t="s">
        <v>1141</v>
      </c>
      <c r="I1282" s="43" t="s">
        <v>276</v>
      </c>
    </row>
    <row r="1283" spans="1:9" ht="15" customHeight="1">
      <c r="A1283" s="2">
        <v>11281289</v>
      </c>
      <c r="B1283" s="3">
        <v>2</v>
      </c>
      <c r="C1283" s="3">
        <v>3</v>
      </c>
      <c r="D1283" s="2"/>
      <c r="E1283" s="3">
        <v>1</v>
      </c>
      <c r="F1283" s="320">
        <v>10801216</v>
      </c>
      <c r="H1283" s="321" t="s">
        <v>9976</v>
      </c>
      <c r="I1283" s="107" t="s">
        <v>9977</v>
      </c>
    </row>
    <row r="1284" spans="1:9" ht="15" customHeight="1">
      <c r="A1284" s="2">
        <v>11281290</v>
      </c>
      <c r="B1284" s="3">
        <v>2</v>
      </c>
      <c r="C1284" s="3">
        <v>3</v>
      </c>
      <c r="D1284" s="2"/>
      <c r="E1284" s="3">
        <v>1</v>
      </c>
      <c r="F1284" s="3">
        <v>10801279</v>
      </c>
      <c r="H1284" s="2" t="s">
        <v>226</v>
      </c>
      <c r="I1284" s="274" t="s">
        <v>808</v>
      </c>
    </row>
    <row r="1285" spans="1:9" ht="15" customHeight="1">
      <c r="A1285" s="2">
        <v>11281291</v>
      </c>
      <c r="B1285" s="3">
        <v>2</v>
      </c>
      <c r="C1285" s="3">
        <v>3</v>
      </c>
      <c r="D1285" s="2"/>
      <c r="E1285" s="3">
        <v>1</v>
      </c>
      <c r="F1285" s="3">
        <v>10801280</v>
      </c>
      <c r="H1285" s="2" t="s">
        <v>227</v>
      </c>
      <c r="I1285" s="274" t="s">
        <v>808</v>
      </c>
    </row>
    <row r="1286" spans="1:9" ht="15" customHeight="1">
      <c r="A1286" s="2">
        <v>11281292</v>
      </c>
      <c r="B1286" s="3">
        <v>2</v>
      </c>
      <c r="C1286" s="3">
        <v>3</v>
      </c>
      <c r="D1286" s="2"/>
      <c r="E1286" s="3">
        <v>1</v>
      </c>
      <c r="F1286" s="3">
        <v>10801281</v>
      </c>
      <c r="H1286" s="2" t="s">
        <v>228</v>
      </c>
      <c r="I1286" s="274" t="s">
        <v>808</v>
      </c>
    </row>
    <row r="1287" spans="1:9" ht="15" customHeight="1">
      <c r="A1287" s="2">
        <v>11281293</v>
      </c>
      <c r="B1287" s="3">
        <v>2</v>
      </c>
      <c r="C1287" s="3">
        <v>3</v>
      </c>
      <c r="D1287" s="2"/>
      <c r="E1287" s="3">
        <v>1</v>
      </c>
      <c r="F1287" s="3">
        <v>10801282</v>
      </c>
      <c r="H1287" s="2" t="s">
        <v>229</v>
      </c>
      <c r="I1287" s="274" t="s">
        <v>808</v>
      </c>
    </row>
    <row r="1288" spans="1:9" ht="15" customHeight="1">
      <c r="A1288" s="2">
        <v>11281294</v>
      </c>
      <c r="B1288" s="3">
        <v>2</v>
      </c>
      <c r="C1288" s="3">
        <v>3</v>
      </c>
      <c r="D1288" s="2"/>
      <c r="E1288" s="3">
        <v>1</v>
      </c>
      <c r="F1288" s="3">
        <v>10801283</v>
      </c>
      <c r="H1288" s="2" t="s">
        <v>230</v>
      </c>
      <c r="I1288" s="274" t="s">
        <v>808</v>
      </c>
    </row>
    <row r="1289" spans="1:9" ht="15" customHeight="1">
      <c r="A1289" s="2">
        <v>11281295</v>
      </c>
      <c r="B1289" s="3">
        <v>2</v>
      </c>
      <c r="C1289" s="3">
        <v>3</v>
      </c>
      <c r="D1289" s="2"/>
      <c r="E1289" s="3">
        <v>1</v>
      </c>
      <c r="F1289" s="3">
        <v>10801284</v>
      </c>
      <c r="H1289" s="2" t="s">
        <v>231</v>
      </c>
      <c r="I1289" s="274" t="s">
        <v>808</v>
      </c>
    </row>
    <row r="1290" spans="1:9" ht="15" customHeight="1">
      <c r="A1290" s="2">
        <v>11281296</v>
      </c>
      <c r="B1290" s="3">
        <v>2</v>
      </c>
      <c r="C1290" s="3">
        <v>3</v>
      </c>
      <c r="D1290" s="2"/>
      <c r="E1290" s="3">
        <v>1</v>
      </c>
      <c r="F1290" s="3">
        <v>10801285</v>
      </c>
      <c r="H1290" s="2" t="s">
        <v>232</v>
      </c>
      <c r="I1290" s="274" t="s">
        <v>808</v>
      </c>
    </row>
    <row r="1291" spans="1:9" ht="15" customHeight="1">
      <c r="A1291" s="2">
        <v>11281297</v>
      </c>
      <c r="B1291" s="3">
        <v>2</v>
      </c>
      <c r="C1291" s="3">
        <v>3</v>
      </c>
      <c r="D1291" s="2"/>
      <c r="E1291" s="3">
        <v>1</v>
      </c>
      <c r="F1291" s="3">
        <v>10801286</v>
      </c>
      <c r="H1291" s="2" t="s">
        <v>233</v>
      </c>
      <c r="I1291" s="274" t="s">
        <v>808</v>
      </c>
    </row>
    <row r="1292" spans="1:9" ht="15" customHeight="1">
      <c r="A1292" s="2">
        <v>11281298</v>
      </c>
      <c r="B1292" s="3">
        <v>2</v>
      </c>
      <c r="C1292" s="3">
        <v>3</v>
      </c>
      <c r="D1292" s="2"/>
      <c r="E1292" s="3">
        <v>1</v>
      </c>
      <c r="F1292" s="3">
        <v>10801287</v>
      </c>
      <c r="H1292" s="2" t="s">
        <v>1142</v>
      </c>
      <c r="I1292" s="274" t="s">
        <v>808</v>
      </c>
    </row>
    <row r="1293" spans="1:9" ht="15" customHeight="1">
      <c r="A1293" s="2">
        <v>11281299</v>
      </c>
      <c r="B1293" s="3">
        <v>2</v>
      </c>
      <c r="C1293" s="3">
        <v>3</v>
      </c>
      <c r="D1293" s="2"/>
      <c r="E1293" s="3">
        <v>1</v>
      </c>
      <c r="F1293" s="3">
        <v>10801288</v>
      </c>
      <c r="H1293" s="2" t="s">
        <v>238</v>
      </c>
      <c r="I1293" s="274" t="s">
        <v>808</v>
      </c>
    </row>
    <row r="1294" spans="1:9" ht="15" customHeight="1">
      <c r="A1294" s="2">
        <v>11281300</v>
      </c>
      <c r="B1294" s="3">
        <v>2</v>
      </c>
      <c r="C1294" s="3">
        <v>3</v>
      </c>
      <c r="D1294" s="2"/>
      <c r="E1294" s="3">
        <v>1</v>
      </c>
      <c r="F1294" s="3">
        <v>10801289</v>
      </c>
      <c r="H1294" s="2" t="s">
        <v>237</v>
      </c>
      <c r="I1294" s="274" t="s">
        <v>808</v>
      </c>
    </row>
    <row r="1295" spans="1:9" ht="15" customHeight="1">
      <c r="A1295" s="2">
        <v>11281301</v>
      </c>
      <c r="B1295" s="3">
        <v>2</v>
      </c>
      <c r="C1295" s="3">
        <v>3</v>
      </c>
      <c r="D1295" s="2"/>
      <c r="E1295" s="3">
        <v>1</v>
      </c>
      <c r="F1295" s="3">
        <v>10801290</v>
      </c>
      <c r="H1295" s="2" t="s">
        <v>1143</v>
      </c>
      <c r="I1295" s="274" t="s">
        <v>808</v>
      </c>
    </row>
    <row r="1296" spans="1:9" ht="15" customHeight="1">
      <c r="A1296" s="2">
        <v>11281302</v>
      </c>
      <c r="B1296" s="3">
        <v>2</v>
      </c>
      <c r="C1296" s="3">
        <v>3</v>
      </c>
      <c r="D1296" s="2"/>
      <c r="E1296" s="3">
        <v>1</v>
      </c>
      <c r="F1296" s="3">
        <v>10801291</v>
      </c>
      <c r="H1296" s="2" t="s">
        <v>1144</v>
      </c>
      <c r="I1296" s="274" t="s">
        <v>808</v>
      </c>
    </row>
    <row r="1297" spans="1:9" ht="15" customHeight="1">
      <c r="A1297" s="2">
        <v>11281303</v>
      </c>
      <c r="B1297" s="3">
        <v>2</v>
      </c>
      <c r="C1297" s="3">
        <v>3</v>
      </c>
      <c r="D1297" s="2"/>
      <c r="E1297" s="3">
        <v>1</v>
      </c>
      <c r="F1297" s="3">
        <v>10801292</v>
      </c>
      <c r="H1297" s="2" t="s">
        <v>1145</v>
      </c>
      <c r="I1297" s="274" t="s">
        <v>808</v>
      </c>
    </row>
    <row r="1298" spans="1:9" ht="15" customHeight="1">
      <c r="A1298" s="2">
        <v>11281304</v>
      </c>
      <c r="B1298" s="3">
        <v>2</v>
      </c>
      <c r="C1298" s="3">
        <v>3</v>
      </c>
      <c r="D1298" s="2"/>
      <c r="E1298" s="3">
        <v>1</v>
      </c>
      <c r="F1298" s="3">
        <v>10801293</v>
      </c>
      <c r="H1298" s="2" t="s">
        <v>1146</v>
      </c>
      <c r="I1298" s="274" t="s">
        <v>808</v>
      </c>
    </row>
    <row r="1299" spans="1:9" ht="15" customHeight="1">
      <c r="A1299" s="2">
        <v>11281305</v>
      </c>
      <c r="B1299" s="3">
        <v>2</v>
      </c>
      <c r="C1299" s="3">
        <v>3</v>
      </c>
      <c r="D1299" s="2"/>
      <c r="E1299" s="3">
        <v>1</v>
      </c>
      <c r="F1299" s="3">
        <v>10801294</v>
      </c>
      <c r="H1299" s="2" t="s">
        <v>1147</v>
      </c>
      <c r="I1299" s="274" t="s">
        <v>808</v>
      </c>
    </row>
    <row r="1300" spans="1:9" ht="15" customHeight="1">
      <c r="A1300" s="2">
        <v>11281306</v>
      </c>
      <c r="B1300" s="3">
        <v>2</v>
      </c>
      <c r="C1300" s="3">
        <v>3</v>
      </c>
      <c r="D1300" s="2"/>
      <c r="E1300" s="3">
        <v>1</v>
      </c>
      <c r="F1300" s="3">
        <v>10801295</v>
      </c>
      <c r="H1300" s="2" t="s">
        <v>1148</v>
      </c>
      <c r="I1300" s="274" t="s">
        <v>808</v>
      </c>
    </row>
    <row r="1301" spans="1:9" ht="15" customHeight="1">
      <c r="A1301" s="2">
        <v>11281307</v>
      </c>
      <c r="B1301" s="3">
        <v>2</v>
      </c>
      <c r="C1301" s="3">
        <v>3</v>
      </c>
      <c r="D1301" s="2"/>
      <c r="E1301" s="3">
        <v>1</v>
      </c>
      <c r="F1301" s="3">
        <v>10801296</v>
      </c>
      <c r="H1301" s="2" t="s">
        <v>1149</v>
      </c>
      <c r="I1301" s="274" t="s">
        <v>808</v>
      </c>
    </row>
    <row r="1302" spans="1:9" ht="15" customHeight="1">
      <c r="A1302" s="2">
        <v>11281308</v>
      </c>
      <c r="B1302" s="3">
        <v>2</v>
      </c>
      <c r="C1302" s="3">
        <v>3</v>
      </c>
      <c r="D1302" s="2"/>
      <c r="E1302" s="3">
        <v>1</v>
      </c>
      <c r="F1302" s="3">
        <v>10801297</v>
      </c>
      <c r="H1302" s="58" t="s">
        <v>1150</v>
      </c>
      <c r="I1302" s="274" t="s">
        <v>808</v>
      </c>
    </row>
    <row r="1303" spans="1:9" ht="15" customHeight="1">
      <c r="A1303" s="2">
        <v>11281309</v>
      </c>
      <c r="B1303" s="3">
        <v>2</v>
      </c>
      <c r="C1303" s="3">
        <v>3</v>
      </c>
      <c r="D1303" s="2"/>
      <c r="E1303" s="3">
        <v>1</v>
      </c>
      <c r="F1303" s="3">
        <v>10801298</v>
      </c>
      <c r="H1303" s="58" t="s">
        <v>1151</v>
      </c>
      <c r="I1303" s="181" t="s">
        <v>808</v>
      </c>
    </row>
    <row r="1304" spans="1:9" ht="15" customHeight="1">
      <c r="A1304" s="2">
        <v>11281310</v>
      </c>
      <c r="B1304" s="3"/>
      <c r="C1304" s="3">
        <v>3</v>
      </c>
      <c r="D1304" s="2"/>
      <c r="E1304" s="3">
        <v>1</v>
      </c>
      <c r="F1304" s="3">
        <v>10801299</v>
      </c>
      <c r="H1304" s="3" t="s">
        <v>1171</v>
      </c>
      <c r="I1304" s="29" t="s">
        <v>276</v>
      </c>
    </row>
    <row r="1305" spans="1:9" ht="15" customHeight="1">
      <c r="A1305" s="2">
        <v>11281311</v>
      </c>
      <c r="B1305" s="3"/>
      <c r="C1305" s="3">
        <v>3</v>
      </c>
      <c r="D1305" s="2"/>
      <c r="E1305" s="3">
        <v>1</v>
      </c>
      <c r="F1305" s="2">
        <v>10801301</v>
      </c>
      <c r="H1305" s="3" t="s">
        <v>1172</v>
      </c>
      <c r="I1305" s="29" t="s">
        <v>276</v>
      </c>
    </row>
    <row r="1306" spans="1:9" ht="15" customHeight="1">
      <c r="A1306" s="2">
        <v>11281312</v>
      </c>
      <c r="B1306" s="3"/>
      <c r="C1306" s="3">
        <v>3</v>
      </c>
      <c r="D1306" s="2"/>
      <c r="E1306" s="3">
        <v>1</v>
      </c>
      <c r="F1306" s="2">
        <v>10801302</v>
      </c>
      <c r="H1306" s="3" t="s">
        <v>1173</v>
      </c>
      <c r="I1306" s="29" t="s">
        <v>276</v>
      </c>
    </row>
    <row r="1307" spans="1:9" ht="15" customHeight="1">
      <c r="A1307" s="2">
        <v>11281313</v>
      </c>
      <c r="B1307" s="2">
        <v>2</v>
      </c>
      <c r="C1307" s="3">
        <v>3</v>
      </c>
      <c r="D1307" s="2"/>
      <c r="E1307" s="3">
        <v>1</v>
      </c>
      <c r="F1307" s="2">
        <v>10801300</v>
      </c>
      <c r="H1307" s="58" t="s">
        <v>1174</v>
      </c>
      <c r="I1307" s="58" t="s">
        <v>276</v>
      </c>
    </row>
    <row r="1308" spans="1:9" ht="15" customHeight="1">
      <c r="A1308" s="2">
        <v>11281314</v>
      </c>
      <c r="B1308" s="3">
        <v>2</v>
      </c>
      <c r="C1308" s="3">
        <v>3</v>
      </c>
      <c r="D1308" s="2"/>
      <c r="E1308" s="3">
        <v>1</v>
      </c>
      <c r="F1308" s="2">
        <v>10801303</v>
      </c>
      <c r="H1308" s="2" t="s">
        <v>1175</v>
      </c>
      <c r="I1308" s="2" t="s">
        <v>276</v>
      </c>
    </row>
    <row r="1309" spans="1:9" ht="15" customHeight="1">
      <c r="A1309" s="2">
        <v>11281315</v>
      </c>
      <c r="B1309" s="3">
        <v>2</v>
      </c>
      <c r="C1309" s="3">
        <v>3</v>
      </c>
      <c r="D1309" s="2"/>
      <c r="E1309" s="3">
        <v>1</v>
      </c>
      <c r="F1309" s="2">
        <v>10801304</v>
      </c>
      <c r="H1309" s="2" t="s">
        <v>2323</v>
      </c>
      <c r="I1309" s="2" t="s">
        <v>276</v>
      </c>
    </row>
    <row r="1310" spans="1:9" ht="15" customHeight="1">
      <c r="A1310" s="2">
        <v>11281316</v>
      </c>
      <c r="B1310" s="3">
        <v>2</v>
      </c>
      <c r="C1310" s="3">
        <v>3</v>
      </c>
      <c r="D1310" s="2"/>
      <c r="E1310" s="3">
        <v>1</v>
      </c>
      <c r="F1310" s="2">
        <v>10801305</v>
      </c>
      <c r="H1310" s="2" t="s">
        <v>1177</v>
      </c>
      <c r="I1310" s="2" t="s">
        <v>276</v>
      </c>
    </row>
    <row r="1311" spans="1:9" ht="15" customHeight="1">
      <c r="A1311" s="2">
        <v>11281317</v>
      </c>
      <c r="B1311" s="3">
        <v>2</v>
      </c>
      <c r="C1311" s="3">
        <v>3</v>
      </c>
      <c r="D1311" s="2"/>
      <c r="E1311" s="3">
        <v>1</v>
      </c>
      <c r="F1311" s="2">
        <v>10801306</v>
      </c>
      <c r="H1311" s="2" t="s">
        <v>1177</v>
      </c>
      <c r="I1311" s="2" t="s">
        <v>276</v>
      </c>
    </row>
    <row r="1312" spans="1:9" ht="15" customHeight="1">
      <c r="A1312" s="2">
        <v>11281318</v>
      </c>
      <c r="B1312" s="3">
        <v>2</v>
      </c>
      <c r="C1312" s="3">
        <v>3</v>
      </c>
      <c r="D1312" s="2"/>
      <c r="E1312" s="3">
        <v>1</v>
      </c>
      <c r="F1312" s="2">
        <v>10801307</v>
      </c>
      <c r="H1312" s="2" t="s">
        <v>1141</v>
      </c>
      <c r="I1312" s="2" t="s">
        <v>276</v>
      </c>
    </row>
    <row r="1313" spans="1:9" ht="15" customHeight="1">
      <c r="A1313" s="2">
        <v>11281319</v>
      </c>
      <c r="B1313" s="3">
        <v>2</v>
      </c>
      <c r="C1313" s="3">
        <v>3</v>
      </c>
      <c r="D1313" s="2"/>
      <c r="E1313" s="3">
        <v>1</v>
      </c>
      <c r="F1313" s="2">
        <v>10801308</v>
      </c>
      <c r="H1313" s="2" t="s">
        <v>1178</v>
      </c>
      <c r="I1313" s="2" t="s">
        <v>276</v>
      </c>
    </row>
    <row r="1314" spans="1:9" ht="15" customHeight="1">
      <c r="A1314" s="2">
        <v>11281320</v>
      </c>
      <c r="B1314" s="3">
        <v>2</v>
      </c>
      <c r="C1314" s="3">
        <v>3</v>
      </c>
      <c r="D1314" s="2"/>
      <c r="E1314" s="3">
        <v>1</v>
      </c>
      <c r="F1314" s="3">
        <v>10801309</v>
      </c>
      <c r="H1314" s="46" t="s">
        <v>611</v>
      </c>
      <c r="I1314" s="46" t="s">
        <v>808</v>
      </c>
    </row>
    <row r="1315" spans="1:9" ht="15" customHeight="1">
      <c r="A1315" s="2">
        <v>11281321</v>
      </c>
      <c r="B1315" s="3">
        <v>2</v>
      </c>
      <c r="C1315" s="3">
        <v>3</v>
      </c>
      <c r="D1315" s="2"/>
      <c r="E1315" s="3">
        <v>1</v>
      </c>
      <c r="F1315" s="3">
        <v>10801310</v>
      </c>
      <c r="H1315" s="46" t="s">
        <v>613</v>
      </c>
      <c r="I1315" s="46" t="s">
        <v>808</v>
      </c>
    </row>
    <row r="1316" spans="1:9" ht="15" customHeight="1">
      <c r="A1316" s="2">
        <v>11281322</v>
      </c>
      <c r="B1316" s="3">
        <v>2</v>
      </c>
      <c r="C1316" s="3">
        <v>3</v>
      </c>
      <c r="D1316" s="2"/>
      <c r="E1316" s="3">
        <v>1</v>
      </c>
      <c r="F1316" s="3">
        <v>10801311</v>
      </c>
      <c r="H1316" s="46" t="s">
        <v>614</v>
      </c>
      <c r="I1316" s="46" t="s">
        <v>808</v>
      </c>
    </row>
    <row r="1317" spans="1:9" ht="15" customHeight="1">
      <c r="A1317" s="2">
        <v>11281323</v>
      </c>
      <c r="B1317" s="3">
        <v>2</v>
      </c>
      <c r="C1317" s="3">
        <v>3</v>
      </c>
      <c r="D1317" s="2"/>
      <c r="E1317" s="3">
        <v>1</v>
      </c>
      <c r="F1317" s="3">
        <v>10801312</v>
      </c>
      <c r="H1317" s="46" t="s">
        <v>616</v>
      </c>
      <c r="I1317" s="46" t="s">
        <v>808</v>
      </c>
    </row>
    <row r="1318" spans="1:9" ht="15" customHeight="1">
      <c r="A1318" s="2">
        <v>11281324</v>
      </c>
      <c r="B1318" s="3">
        <v>2</v>
      </c>
      <c r="C1318" s="3">
        <v>1</v>
      </c>
      <c r="D1318" s="3">
        <v>11111531</v>
      </c>
      <c r="E1318" s="2">
        <v>1</v>
      </c>
      <c r="F1318" s="2">
        <v>10801313</v>
      </c>
      <c r="H1318" s="2" t="s">
        <v>1180</v>
      </c>
      <c r="I1318" s="2" t="s">
        <v>276</v>
      </c>
    </row>
    <row r="1319" spans="1:9" ht="15" customHeight="1">
      <c r="A1319" s="2">
        <v>11281325</v>
      </c>
      <c r="B1319" s="3">
        <v>2</v>
      </c>
      <c r="C1319" s="3">
        <v>1</v>
      </c>
      <c r="D1319" s="3">
        <v>11111532</v>
      </c>
      <c r="E1319" s="2">
        <v>1</v>
      </c>
      <c r="F1319" s="2">
        <v>10801314</v>
      </c>
      <c r="H1319" s="2" t="s">
        <v>1181</v>
      </c>
      <c r="I1319" s="2" t="s">
        <v>276</v>
      </c>
    </row>
    <row r="1320" spans="1:9" ht="15" customHeight="1">
      <c r="A1320" s="2">
        <v>11281326</v>
      </c>
      <c r="B1320" s="3">
        <v>2</v>
      </c>
      <c r="C1320" s="3">
        <v>1</v>
      </c>
      <c r="D1320" s="3">
        <v>11111533</v>
      </c>
      <c r="E1320" s="2">
        <v>1</v>
      </c>
      <c r="F1320" s="2">
        <v>10801315</v>
      </c>
      <c r="H1320" s="2" t="s">
        <v>1182</v>
      </c>
      <c r="I1320" s="2" t="s">
        <v>276</v>
      </c>
    </row>
    <row r="1321" spans="1:9" ht="15" customHeight="1">
      <c r="A1321" s="2">
        <v>11281327</v>
      </c>
      <c r="B1321" s="3">
        <v>2</v>
      </c>
      <c r="C1321" s="3">
        <v>1</v>
      </c>
      <c r="D1321" s="3">
        <v>11111534</v>
      </c>
      <c r="E1321" s="2">
        <v>1</v>
      </c>
      <c r="F1321" s="2">
        <v>10801316</v>
      </c>
      <c r="H1321" s="2" t="s">
        <v>1183</v>
      </c>
      <c r="I1321" s="2" t="s">
        <v>276</v>
      </c>
    </row>
    <row r="1322" spans="1:9" ht="15" customHeight="1">
      <c r="A1322" s="2">
        <v>11281328</v>
      </c>
      <c r="B1322" s="3">
        <v>2</v>
      </c>
      <c r="C1322" s="3">
        <v>1</v>
      </c>
      <c r="D1322" s="3">
        <v>11111535</v>
      </c>
      <c r="E1322" s="2">
        <v>1</v>
      </c>
      <c r="F1322" s="2">
        <v>10801317</v>
      </c>
      <c r="H1322" s="2" t="s">
        <v>1184</v>
      </c>
      <c r="I1322" s="2" t="s">
        <v>276</v>
      </c>
    </row>
    <row r="1323" spans="1:9" ht="15" customHeight="1">
      <c r="A1323" s="2">
        <v>11281329</v>
      </c>
      <c r="B1323" s="3">
        <v>2</v>
      </c>
      <c r="C1323" s="3">
        <v>1</v>
      </c>
      <c r="D1323" s="3">
        <v>11111536</v>
      </c>
      <c r="E1323" s="2">
        <v>1</v>
      </c>
      <c r="F1323" s="3">
        <v>10801318</v>
      </c>
      <c r="H1323" s="46" t="s">
        <v>1185</v>
      </c>
      <c r="I1323" s="46" t="s">
        <v>808</v>
      </c>
    </row>
    <row r="1324" spans="1:9" ht="15" customHeight="1">
      <c r="A1324" s="2">
        <v>11281330</v>
      </c>
      <c r="B1324" s="3">
        <v>2</v>
      </c>
      <c r="C1324" s="3">
        <v>1</v>
      </c>
      <c r="D1324" s="3">
        <v>11111539</v>
      </c>
      <c r="E1324" s="2">
        <v>1</v>
      </c>
      <c r="F1324" s="3">
        <v>10801319</v>
      </c>
      <c r="H1324" s="46" t="s">
        <v>1186</v>
      </c>
      <c r="I1324" s="46" t="s">
        <v>808</v>
      </c>
    </row>
    <row r="1325" spans="1:9" ht="15" customHeight="1">
      <c r="A1325" s="2">
        <v>11281331</v>
      </c>
      <c r="B1325" s="3">
        <v>2</v>
      </c>
      <c r="C1325" s="3">
        <v>1</v>
      </c>
      <c r="D1325" s="3">
        <v>11111541</v>
      </c>
      <c r="E1325" s="2">
        <v>1</v>
      </c>
      <c r="F1325" s="3">
        <v>10801320</v>
      </c>
      <c r="H1325" s="46" t="s">
        <v>1187</v>
      </c>
      <c r="I1325" s="46" t="s">
        <v>808</v>
      </c>
    </row>
    <row r="1326" spans="1:9" ht="15" customHeight="1">
      <c r="A1326" s="2">
        <v>11281332</v>
      </c>
      <c r="B1326" s="3">
        <v>2</v>
      </c>
      <c r="C1326" s="3">
        <v>1</v>
      </c>
      <c r="D1326" s="3">
        <v>11111542</v>
      </c>
      <c r="E1326" s="2">
        <v>1</v>
      </c>
      <c r="F1326" s="3">
        <v>10801321</v>
      </c>
      <c r="H1326" s="46" t="s">
        <v>1188</v>
      </c>
      <c r="I1326" s="46" t="s">
        <v>808</v>
      </c>
    </row>
    <row r="1327" spans="1:9" ht="15" customHeight="1">
      <c r="A1327" s="2">
        <v>11281333</v>
      </c>
      <c r="B1327" s="3">
        <v>2</v>
      </c>
      <c r="C1327" s="3">
        <v>1</v>
      </c>
      <c r="D1327" s="3">
        <v>11111543</v>
      </c>
      <c r="E1327" s="2">
        <v>1</v>
      </c>
      <c r="F1327" s="3">
        <v>10801322</v>
      </c>
      <c r="H1327" s="46" t="s">
        <v>1189</v>
      </c>
      <c r="I1327" s="46" t="s">
        <v>808</v>
      </c>
    </row>
    <row r="1328" spans="1:9" ht="15" customHeight="1">
      <c r="A1328" s="2">
        <v>11281334</v>
      </c>
      <c r="B1328" s="3">
        <v>2</v>
      </c>
      <c r="C1328" s="3">
        <v>1</v>
      </c>
      <c r="D1328" s="3">
        <v>11111544</v>
      </c>
      <c r="E1328" s="2">
        <v>1</v>
      </c>
      <c r="F1328" s="3">
        <v>10801323</v>
      </c>
      <c r="H1328" s="46" t="s">
        <v>1190</v>
      </c>
      <c r="I1328" s="46" t="s">
        <v>808</v>
      </c>
    </row>
    <row r="1329" spans="1:9" ht="15" customHeight="1">
      <c r="A1329" s="2">
        <v>11281335</v>
      </c>
      <c r="B1329" s="3">
        <v>2</v>
      </c>
      <c r="C1329" s="3">
        <v>1</v>
      </c>
      <c r="D1329" s="3">
        <v>11111545</v>
      </c>
      <c r="E1329" s="2">
        <v>1</v>
      </c>
      <c r="F1329" s="3">
        <v>10801324</v>
      </c>
      <c r="H1329" s="46" t="s">
        <v>1191</v>
      </c>
      <c r="I1329" s="46" t="s">
        <v>808</v>
      </c>
    </row>
    <row r="1330" spans="1:9" ht="15" customHeight="1">
      <c r="A1330" s="2">
        <v>11281336</v>
      </c>
      <c r="B1330" s="3">
        <v>2</v>
      </c>
      <c r="C1330" s="3">
        <v>1</v>
      </c>
      <c r="D1330" s="3">
        <v>11111546</v>
      </c>
      <c r="E1330" s="2">
        <v>1</v>
      </c>
      <c r="F1330" s="3">
        <v>10801325</v>
      </c>
      <c r="H1330" s="46" t="s">
        <v>1192</v>
      </c>
      <c r="I1330" s="46" t="s">
        <v>808</v>
      </c>
    </row>
    <row r="1331" spans="1:9" ht="15" customHeight="1">
      <c r="A1331" s="2">
        <v>11281337</v>
      </c>
      <c r="B1331" s="3">
        <v>2</v>
      </c>
      <c r="C1331" s="3">
        <v>1</v>
      </c>
      <c r="D1331" s="3">
        <v>11111547</v>
      </c>
      <c r="E1331" s="2">
        <v>1</v>
      </c>
      <c r="F1331" s="3">
        <v>10801326</v>
      </c>
      <c r="H1331" s="46" t="s">
        <v>1193</v>
      </c>
      <c r="I1331" s="46" t="s">
        <v>808</v>
      </c>
    </row>
    <row r="1332" spans="1:9" ht="15" customHeight="1">
      <c r="A1332" s="2">
        <v>11281338</v>
      </c>
      <c r="B1332" s="3">
        <v>2</v>
      </c>
      <c r="C1332" s="3">
        <v>1</v>
      </c>
      <c r="D1332" s="3">
        <v>11111548</v>
      </c>
      <c r="E1332" s="2">
        <v>1</v>
      </c>
      <c r="F1332" s="3">
        <v>10801327</v>
      </c>
      <c r="H1332" s="46" t="s">
        <v>1194</v>
      </c>
      <c r="I1332" s="46" t="s">
        <v>808</v>
      </c>
    </row>
    <row r="1333" spans="1:9" ht="15" customHeight="1">
      <c r="A1333" s="2">
        <v>11281339</v>
      </c>
      <c r="B1333" s="3">
        <v>2</v>
      </c>
      <c r="C1333" s="3">
        <v>1</v>
      </c>
      <c r="D1333" s="3">
        <v>11111549</v>
      </c>
      <c r="E1333" s="2">
        <v>1</v>
      </c>
      <c r="F1333" s="3">
        <v>10801328</v>
      </c>
      <c r="H1333" s="46" t="s">
        <v>1195</v>
      </c>
      <c r="I1333" s="46" t="s">
        <v>808</v>
      </c>
    </row>
    <row r="1334" spans="1:9" ht="15" customHeight="1">
      <c r="A1334" s="2">
        <v>11281340</v>
      </c>
      <c r="B1334" s="3">
        <v>2</v>
      </c>
      <c r="C1334" s="3">
        <v>1</v>
      </c>
      <c r="D1334" s="3">
        <v>11111550</v>
      </c>
      <c r="E1334" s="2">
        <v>1</v>
      </c>
      <c r="F1334" s="3">
        <v>10801329</v>
      </c>
      <c r="H1334" s="46" t="s">
        <v>1196</v>
      </c>
      <c r="I1334" s="46" t="s">
        <v>808</v>
      </c>
    </row>
    <row r="1335" spans="1:9" ht="15" customHeight="1">
      <c r="A1335" s="2">
        <v>11281341</v>
      </c>
      <c r="B1335" s="3">
        <v>2</v>
      </c>
      <c r="C1335" s="3">
        <v>1</v>
      </c>
      <c r="D1335" s="3">
        <v>11111552</v>
      </c>
      <c r="E1335" s="2">
        <v>1</v>
      </c>
      <c r="F1335" s="3">
        <v>10801330</v>
      </c>
      <c r="H1335" s="46" t="s">
        <v>1197</v>
      </c>
      <c r="I1335" s="46" t="s">
        <v>808</v>
      </c>
    </row>
    <row r="1336" spans="1:9" ht="15" customHeight="1">
      <c r="A1336" s="2">
        <v>11281342</v>
      </c>
      <c r="B1336" s="3">
        <v>2</v>
      </c>
      <c r="C1336" s="3">
        <v>1</v>
      </c>
      <c r="D1336" s="3">
        <v>11111553</v>
      </c>
      <c r="E1336" s="2">
        <v>1</v>
      </c>
      <c r="F1336" s="3">
        <v>10801331</v>
      </c>
      <c r="H1336" s="46" t="s">
        <v>273</v>
      </c>
      <c r="I1336" s="46" t="s">
        <v>808</v>
      </c>
    </row>
    <row r="1337" spans="1:9" ht="15" customHeight="1">
      <c r="A1337" s="2">
        <v>11281343</v>
      </c>
      <c r="B1337" s="3">
        <v>2</v>
      </c>
      <c r="C1337" s="3">
        <v>1</v>
      </c>
      <c r="D1337" s="3">
        <v>11111554</v>
      </c>
      <c r="E1337" s="2">
        <v>1</v>
      </c>
      <c r="F1337" s="3">
        <v>10801332</v>
      </c>
      <c r="H1337" s="46" t="s">
        <v>1198</v>
      </c>
      <c r="I1337" s="46" t="s">
        <v>808</v>
      </c>
    </row>
    <row r="1338" spans="1:9" ht="15" customHeight="1">
      <c r="A1338" s="2">
        <v>11281344</v>
      </c>
      <c r="B1338" s="3">
        <v>2</v>
      </c>
      <c r="C1338" s="3">
        <v>1</v>
      </c>
      <c r="D1338" s="3">
        <v>11111555</v>
      </c>
      <c r="E1338" s="2">
        <v>1</v>
      </c>
      <c r="F1338" s="3">
        <v>10801333</v>
      </c>
      <c r="H1338" s="46" t="s">
        <v>1199</v>
      </c>
      <c r="I1338" s="46" t="s">
        <v>808</v>
      </c>
    </row>
    <row r="1339" spans="1:9" ht="15" customHeight="1">
      <c r="A1339" s="2">
        <v>11281345</v>
      </c>
      <c r="B1339" s="3">
        <v>2</v>
      </c>
      <c r="C1339" s="3">
        <v>1</v>
      </c>
      <c r="D1339" s="3">
        <v>11111556</v>
      </c>
      <c r="E1339" s="2">
        <v>1</v>
      </c>
      <c r="F1339" s="3">
        <v>10801334</v>
      </c>
      <c r="H1339" s="46" t="s">
        <v>1200</v>
      </c>
      <c r="I1339" s="46" t="s">
        <v>808</v>
      </c>
    </row>
    <row r="1340" spans="1:9" ht="15" customHeight="1">
      <c r="A1340" s="2">
        <v>11281346</v>
      </c>
      <c r="B1340" s="3">
        <v>2</v>
      </c>
      <c r="C1340" s="3">
        <v>3</v>
      </c>
      <c r="D1340" s="2"/>
      <c r="E1340" s="3">
        <v>1</v>
      </c>
      <c r="F1340" s="3">
        <v>10801335</v>
      </c>
      <c r="H1340" s="2" t="s">
        <v>1211</v>
      </c>
      <c r="I1340" s="2" t="s">
        <v>808</v>
      </c>
    </row>
    <row r="1341" spans="1:9" ht="15" customHeight="1">
      <c r="A1341" s="2">
        <v>11281347</v>
      </c>
      <c r="B1341" s="3">
        <v>2</v>
      </c>
      <c r="C1341" s="3">
        <v>3</v>
      </c>
      <c r="D1341" s="2"/>
      <c r="E1341" s="3">
        <v>1</v>
      </c>
      <c r="F1341" s="3">
        <v>10801336</v>
      </c>
      <c r="H1341" s="2" t="s">
        <v>1212</v>
      </c>
      <c r="I1341" s="2" t="s">
        <v>808</v>
      </c>
    </row>
    <row r="1342" spans="1:9" ht="15" customHeight="1">
      <c r="A1342" s="2">
        <v>11281348</v>
      </c>
      <c r="B1342" s="3">
        <v>2</v>
      </c>
      <c r="C1342" s="3">
        <v>1</v>
      </c>
      <c r="D1342" s="3">
        <v>11111571</v>
      </c>
      <c r="E1342" s="2">
        <v>1</v>
      </c>
      <c r="F1342" s="3">
        <v>10801337</v>
      </c>
      <c r="H1342" s="46" t="s">
        <v>1213</v>
      </c>
      <c r="I1342" s="46" t="s">
        <v>276</v>
      </c>
    </row>
    <row r="1343" spans="1:9" ht="15" customHeight="1">
      <c r="A1343" s="2">
        <v>11281349</v>
      </c>
      <c r="B1343" s="3">
        <v>2</v>
      </c>
      <c r="C1343" s="3">
        <v>1</v>
      </c>
      <c r="D1343" s="3">
        <v>11111572</v>
      </c>
      <c r="E1343" s="2">
        <v>1</v>
      </c>
      <c r="F1343" s="3">
        <v>10801338</v>
      </c>
      <c r="H1343" s="46" t="s">
        <v>1214</v>
      </c>
      <c r="I1343" s="46" t="s">
        <v>276</v>
      </c>
    </row>
    <row r="1344" spans="1:9" ht="15" customHeight="1">
      <c r="A1344" s="2">
        <v>11281350</v>
      </c>
      <c r="B1344" s="3">
        <v>2</v>
      </c>
      <c r="C1344" s="3">
        <v>1</v>
      </c>
      <c r="D1344" s="3">
        <v>11111573</v>
      </c>
      <c r="E1344" s="2">
        <v>1</v>
      </c>
      <c r="F1344" s="3">
        <v>10801339</v>
      </c>
      <c r="H1344" s="46" t="s">
        <v>1215</v>
      </c>
      <c r="I1344" s="46" t="s">
        <v>276</v>
      </c>
    </row>
    <row r="1345" spans="1:9" ht="15" customHeight="1">
      <c r="A1345" s="2">
        <v>11281351</v>
      </c>
      <c r="B1345" s="3">
        <v>2</v>
      </c>
      <c r="C1345" s="3">
        <v>1</v>
      </c>
      <c r="D1345" s="3">
        <v>11111573</v>
      </c>
      <c r="E1345" s="2">
        <v>1</v>
      </c>
      <c r="F1345" s="3">
        <v>10801340</v>
      </c>
      <c r="H1345" s="46" t="s">
        <v>1215</v>
      </c>
      <c r="I1345" s="46" t="s">
        <v>276</v>
      </c>
    </row>
    <row r="1346" spans="1:9" ht="15" customHeight="1">
      <c r="A1346" s="2">
        <v>11281352</v>
      </c>
      <c r="B1346" s="3">
        <v>2</v>
      </c>
      <c r="C1346" s="3">
        <v>1</v>
      </c>
      <c r="D1346" s="3">
        <v>11111574</v>
      </c>
      <c r="E1346" s="2">
        <v>1</v>
      </c>
      <c r="F1346" s="2">
        <v>10801341</v>
      </c>
      <c r="H1346" s="2" t="s">
        <v>1217</v>
      </c>
      <c r="I1346" s="46" t="s">
        <v>808</v>
      </c>
    </row>
    <row r="1347" spans="1:9" ht="15" customHeight="1">
      <c r="A1347" s="2">
        <v>11281353</v>
      </c>
      <c r="B1347" s="3">
        <v>2</v>
      </c>
      <c r="C1347" s="3">
        <v>1</v>
      </c>
      <c r="D1347" s="3">
        <v>11111575</v>
      </c>
      <c r="E1347" s="2">
        <v>1</v>
      </c>
      <c r="F1347" s="2">
        <v>10801342</v>
      </c>
      <c r="H1347" s="2" t="s">
        <v>1218</v>
      </c>
      <c r="I1347" s="46" t="s">
        <v>808</v>
      </c>
    </row>
    <row r="1348" spans="1:9" ht="15" customHeight="1">
      <c r="A1348" s="2">
        <v>11281354</v>
      </c>
      <c r="B1348" s="3">
        <v>2</v>
      </c>
      <c r="C1348" s="3">
        <v>1</v>
      </c>
      <c r="D1348" s="3">
        <v>11111576</v>
      </c>
      <c r="E1348" s="2">
        <v>1</v>
      </c>
      <c r="F1348" s="2">
        <v>10801343</v>
      </c>
      <c r="H1348" s="2" t="s">
        <v>1219</v>
      </c>
      <c r="I1348" s="46" t="s">
        <v>808</v>
      </c>
    </row>
    <row r="1349" spans="1:9" ht="15" customHeight="1">
      <c r="A1349" s="2">
        <v>11281355</v>
      </c>
      <c r="B1349" s="3">
        <v>2</v>
      </c>
      <c r="C1349" s="3">
        <v>1</v>
      </c>
      <c r="D1349" s="3">
        <v>11111577</v>
      </c>
      <c r="E1349" s="2">
        <v>1</v>
      </c>
      <c r="F1349" s="2">
        <v>10801344</v>
      </c>
      <c r="H1349" s="2" t="s">
        <v>1220</v>
      </c>
      <c r="I1349" s="46" t="s">
        <v>808</v>
      </c>
    </row>
    <row r="1350" spans="1:9" ht="15" customHeight="1">
      <c r="A1350" s="2">
        <v>11281356</v>
      </c>
      <c r="B1350" s="3">
        <v>2</v>
      </c>
      <c r="C1350" s="3">
        <v>1</v>
      </c>
      <c r="D1350" s="3">
        <v>11111578</v>
      </c>
      <c r="E1350" s="2">
        <v>1</v>
      </c>
      <c r="F1350" s="2">
        <v>10801345</v>
      </c>
      <c r="H1350" s="2" t="s">
        <v>1221</v>
      </c>
      <c r="I1350" s="46" t="s">
        <v>808</v>
      </c>
    </row>
    <row r="1351" spans="1:9" ht="15" customHeight="1">
      <c r="A1351" s="2">
        <v>11281358</v>
      </c>
      <c r="B1351" s="3">
        <v>2</v>
      </c>
      <c r="C1351" s="3">
        <v>3</v>
      </c>
      <c r="D1351" s="2"/>
      <c r="E1351" s="3">
        <v>1</v>
      </c>
      <c r="F1351" s="2">
        <v>10801346</v>
      </c>
      <c r="H1351" s="2" t="s">
        <v>1222</v>
      </c>
      <c r="I1351" s="46" t="s">
        <v>808</v>
      </c>
    </row>
    <row r="1352" spans="1:9" ht="15" customHeight="1">
      <c r="A1352" s="2">
        <v>11281359</v>
      </c>
      <c r="B1352" s="3">
        <v>2</v>
      </c>
      <c r="C1352" s="2">
        <v>3</v>
      </c>
      <c r="D1352" s="2"/>
      <c r="E1352" s="3">
        <v>1</v>
      </c>
      <c r="F1352" s="2">
        <v>10801347</v>
      </c>
      <c r="H1352" s="58" t="s">
        <v>1223</v>
      </c>
      <c r="I1352" s="58" t="s">
        <v>808</v>
      </c>
    </row>
    <row r="1353" spans="1:9" ht="15" customHeight="1">
      <c r="A1353" s="2">
        <v>11281360</v>
      </c>
      <c r="B1353" s="3">
        <v>2</v>
      </c>
      <c r="C1353" s="3">
        <v>1</v>
      </c>
      <c r="D1353" s="2">
        <v>11111583</v>
      </c>
      <c r="E1353" s="3">
        <v>1</v>
      </c>
      <c r="F1353" s="2">
        <v>10801348</v>
      </c>
      <c r="H1353" s="58" t="s">
        <v>1224</v>
      </c>
      <c r="I1353" s="58" t="s">
        <v>808</v>
      </c>
    </row>
    <row r="1354" spans="1:9" ht="15" customHeight="1">
      <c r="A1354" s="2">
        <v>11281361</v>
      </c>
      <c r="B1354" s="3">
        <v>2</v>
      </c>
      <c r="C1354" s="3">
        <v>1</v>
      </c>
      <c r="D1354" s="2">
        <v>11111584</v>
      </c>
      <c r="E1354" s="3">
        <v>1</v>
      </c>
      <c r="F1354" s="2">
        <v>10801349</v>
      </c>
      <c r="H1354" s="2" t="s">
        <v>1225</v>
      </c>
      <c r="I1354" s="2" t="s">
        <v>808</v>
      </c>
    </row>
    <row r="1355" spans="1:9" ht="15" customHeight="1">
      <c r="A1355" s="2">
        <v>11281362</v>
      </c>
      <c r="B1355" s="3">
        <v>2</v>
      </c>
      <c r="C1355" s="3">
        <v>3</v>
      </c>
      <c r="D1355" s="2"/>
      <c r="E1355" s="2"/>
      <c r="F1355" s="3">
        <v>10801350</v>
      </c>
      <c r="H1355" s="2">
        <v>1239148</v>
      </c>
      <c r="I1355" s="2" t="s">
        <v>2684</v>
      </c>
    </row>
    <row r="1356" spans="1:9" ht="15" customHeight="1">
      <c r="A1356" s="2">
        <v>11281363</v>
      </c>
      <c r="B1356" s="3">
        <v>2</v>
      </c>
      <c r="C1356" s="3">
        <v>3</v>
      </c>
      <c r="D1356" s="2"/>
      <c r="E1356" s="2"/>
      <c r="F1356" s="3">
        <v>10801351</v>
      </c>
      <c r="H1356" s="2">
        <v>1239148</v>
      </c>
      <c r="I1356" s="2" t="s">
        <v>2684</v>
      </c>
    </row>
    <row r="1357" spans="1:9" ht="15" customHeight="1">
      <c r="A1357" s="2">
        <v>11281364</v>
      </c>
      <c r="B1357" s="3">
        <v>2</v>
      </c>
      <c r="C1357" s="3">
        <v>3</v>
      </c>
      <c r="D1357" s="2"/>
      <c r="E1357" s="2"/>
      <c r="F1357" s="3">
        <v>10801352</v>
      </c>
      <c r="H1357" s="2">
        <v>1239148</v>
      </c>
      <c r="I1357" s="2" t="s">
        <v>2684</v>
      </c>
    </row>
    <row r="1358" spans="1:9" ht="15" customHeight="1">
      <c r="A1358" s="2">
        <v>11281365</v>
      </c>
      <c r="B1358" s="3">
        <v>2</v>
      </c>
      <c r="C1358" s="3">
        <v>3</v>
      </c>
      <c r="D1358" s="2"/>
      <c r="E1358" s="2"/>
      <c r="F1358" s="3">
        <v>10801353</v>
      </c>
      <c r="H1358" s="2">
        <v>1239148</v>
      </c>
      <c r="I1358" s="2" t="s">
        <v>2684</v>
      </c>
    </row>
    <row r="1359" spans="1:9" ht="15" customHeight="1">
      <c r="A1359" s="2">
        <v>11281366</v>
      </c>
      <c r="B1359" s="3">
        <v>2</v>
      </c>
      <c r="C1359" s="3">
        <v>3</v>
      </c>
      <c r="D1359" s="2"/>
      <c r="E1359" s="2"/>
      <c r="F1359" s="3">
        <v>10801354</v>
      </c>
      <c r="H1359" s="2">
        <v>1239148</v>
      </c>
      <c r="I1359" s="2" t="s">
        <v>2684</v>
      </c>
    </row>
    <row r="1360" spans="1:9" ht="15" customHeight="1">
      <c r="A1360" s="2">
        <v>11281367</v>
      </c>
      <c r="B1360" s="3">
        <v>2</v>
      </c>
      <c r="C1360" s="3">
        <v>3</v>
      </c>
      <c r="D1360" s="2"/>
      <c r="E1360" s="2"/>
      <c r="F1360" s="3">
        <v>10801355</v>
      </c>
      <c r="H1360" s="2">
        <v>1239148</v>
      </c>
      <c r="I1360" s="2" t="s">
        <v>2684</v>
      </c>
    </row>
    <row r="1361" spans="1:9" ht="15" customHeight="1">
      <c r="A1361" s="2">
        <v>11281368</v>
      </c>
      <c r="B1361" s="3">
        <v>2</v>
      </c>
      <c r="C1361" s="3">
        <v>3</v>
      </c>
      <c r="D1361" s="2"/>
      <c r="E1361" s="2"/>
      <c r="F1361" s="3">
        <v>10801356</v>
      </c>
      <c r="H1361" s="2">
        <v>1239148</v>
      </c>
      <c r="I1361" s="2" t="s">
        <v>2684</v>
      </c>
    </row>
    <row r="1362" spans="1:9" ht="15" customHeight="1">
      <c r="A1362" s="2">
        <v>11281369</v>
      </c>
      <c r="B1362" s="3">
        <v>2</v>
      </c>
      <c r="C1362" s="3">
        <v>3</v>
      </c>
      <c r="D1362" s="2"/>
      <c r="E1362" s="2"/>
      <c r="F1362" s="3">
        <v>10801357</v>
      </c>
      <c r="H1362" s="2">
        <v>1239148</v>
      </c>
      <c r="I1362" s="2" t="s">
        <v>2684</v>
      </c>
    </row>
    <row r="1363" spans="1:9" ht="15" customHeight="1">
      <c r="A1363" s="2">
        <v>11281370</v>
      </c>
      <c r="B1363" s="3">
        <v>2</v>
      </c>
      <c r="C1363" s="3">
        <v>3</v>
      </c>
      <c r="D1363" s="2"/>
      <c r="E1363" s="2"/>
      <c r="F1363" s="3">
        <v>10801358</v>
      </c>
      <c r="H1363" s="2">
        <v>1239148</v>
      </c>
      <c r="I1363" s="2" t="s">
        <v>2684</v>
      </c>
    </row>
    <row r="1364" spans="1:9" ht="15" customHeight="1">
      <c r="A1364" s="2">
        <v>11281371</v>
      </c>
      <c r="B1364" s="3">
        <v>2</v>
      </c>
      <c r="C1364" s="3">
        <v>3</v>
      </c>
      <c r="D1364" s="2"/>
      <c r="E1364" s="2"/>
      <c r="F1364" s="3">
        <v>10801359</v>
      </c>
      <c r="H1364" s="2">
        <v>1239148</v>
      </c>
      <c r="I1364" s="2" t="s">
        <v>2684</v>
      </c>
    </row>
    <row r="1365" spans="1:9" ht="15" customHeight="1">
      <c r="A1365" s="2">
        <v>11281372</v>
      </c>
      <c r="B1365" s="3">
        <v>2</v>
      </c>
      <c r="C1365" s="3">
        <v>3</v>
      </c>
      <c r="D1365" s="2"/>
      <c r="E1365" s="2"/>
      <c r="F1365" s="3">
        <v>10801360</v>
      </c>
      <c r="H1365" s="2">
        <v>1239148</v>
      </c>
      <c r="I1365" s="2" t="s">
        <v>2684</v>
      </c>
    </row>
    <row r="1366" spans="1:9" ht="15" customHeight="1">
      <c r="A1366" s="2">
        <v>11281373</v>
      </c>
      <c r="B1366" s="3">
        <v>2</v>
      </c>
      <c r="C1366" s="3">
        <v>3</v>
      </c>
      <c r="D1366" s="2"/>
      <c r="E1366" s="2"/>
      <c r="F1366" s="3">
        <v>10801361</v>
      </c>
      <c r="H1366" s="2">
        <v>1239148</v>
      </c>
      <c r="I1366" s="2" t="s">
        <v>2684</v>
      </c>
    </row>
    <row r="1367" spans="1:9" ht="15" customHeight="1">
      <c r="A1367" s="2">
        <v>11281374</v>
      </c>
      <c r="B1367" s="3">
        <v>2</v>
      </c>
      <c r="C1367" s="3">
        <v>3</v>
      </c>
      <c r="D1367" s="2"/>
      <c r="E1367" s="2"/>
      <c r="F1367" s="3">
        <v>10801362</v>
      </c>
      <c r="H1367" s="2">
        <v>1239148</v>
      </c>
      <c r="I1367" s="2" t="s">
        <v>2684</v>
      </c>
    </row>
    <row r="1368" spans="1:9" ht="15" customHeight="1">
      <c r="A1368" s="2">
        <v>11281375</v>
      </c>
      <c r="B1368" s="3">
        <v>2</v>
      </c>
      <c r="C1368" s="3">
        <v>3</v>
      </c>
      <c r="D1368" s="2"/>
      <c r="E1368" s="2"/>
      <c r="F1368" s="3">
        <v>10801363</v>
      </c>
      <c r="H1368" s="2">
        <v>1239148</v>
      </c>
      <c r="I1368" s="2" t="s">
        <v>2684</v>
      </c>
    </row>
    <row r="1369" spans="1:9" ht="15" customHeight="1">
      <c r="A1369" s="2">
        <v>11281376</v>
      </c>
      <c r="B1369" s="3">
        <v>2</v>
      </c>
      <c r="C1369" s="3">
        <v>3</v>
      </c>
      <c r="D1369" s="2"/>
      <c r="E1369" s="2"/>
      <c r="F1369" s="3">
        <v>10801364</v>
      </c>
      <c r="H1369" s="2">
        <v>1239148</v>
      </c>
      <c r="I1369" s="2" t="s">
        <v>2684</v>
      </c>
    </row>
    <row r="1370" spans="1:9" ht="15" customHeight="1">
      <c r="A1370" s="2">
        <v>11281377</v>
      </c>
      <c r="B1370" s="3">
        <v>2</v>
      </c>
      <c r="C1370" s="3">
        <v>3</v>
      </c>
      <c r="D1370" s="2"/>
      <c r="E1370" s="2"/>
      <c r="F1370" s="3">
        <v>10801365</v>
      </c>
      <c r="H1370" s="2">
        <v>1239148</v>
      </c>
      <c r="I1370" s="2" t="s">
        <v>2684</v>
      </c>
    </row>
    <row r="1371" spans="1:9" ht="15" customHeight="1">
      <c r="A1371" s="2">
        <v>11281378</v>
      </c>
      <c r="B1371" s="3">
        <v>2</v>
      </c>
      <c r="C1371" s="3">
        <v>3</v>
      </c>
      <c r="D1371" s="2"/>
      <c r="E1371" s="2"/>
      <c r="F1371" s="3">
        <v>10801366</v>
      </c>
      <c r="H1371" s="2">
        <v>1239148</v>
      </c>
      <c r="I1371" s="2" t="s">
        <v>2684</v>
      </c>
    </row>
    <row r="1372" spans="1:9" ht="15" customHeight="1">
      <c r="A1372" s="2">
        <v>11281379</v>
      </c>
      <c r="B1372" s="3">
        <v>2</v>
      </c>
      <c r="C1372" s="3">
        <v>3</v>
      </c>
      <c r="D1372" s="2"/>
      <c r="E1372" s="2"/>
      <c r="F1372" s="3">
        <v>10801367</v>
      </c>
      <c r="H1372" s="2">
        <v>1239148</v>
      </c>
      <c r="I1372" s="2" t="s">
        <v>2684</v>
      </c>
    </row>
    <row r="1373" spans="1:9" ht="15" customHeight="1">
      <c r="A1373" s="2">
        <v>11281380</v>
      </c>
      <c r="B1373" s="3">
        <v>2</v>
      </c>
      <c r="C1373" s="3">
        <v>3</v>
      </c>
      <c r="D1373" s="2"/>
      <c r="E1373" s="2"/>
      <c r="F1373" s="3">
        <v>10801368</v>
      </c>
      <c r="H1373" s="2">
        <v>1239148</v>
      </c>
      <c r="I1373" s="2" t="s">
        <v>2684</v>
      </c>
    </row>
    <row r="1374" spans="1:9" ht="15" customHeight="1">
      <c r="A1374" s="2">
        <v>11281381</v>
      </c>
      <c r="B1374" s="3">
        <v>2</v>
      </c>
      <c r="C1374" s="3">
        <v>3</v>
      </c>
      <c r="D1374" s="2"/>
      <c r="E1374" s="2"/>
      <c r="F1374" s="3">
        <v>10801369</v>
      </c>
      <c r="H1374" s="58">
        <v>1239148</v>
      </c>
      <c r="I1374" s="58" t="s">
        <v>2684</v>
      </c>
    </row>
    <row r="1375" spans="1:9" ht="15" customHeight="1">
      <c r="A1375" s="2">
        <v>11281382</v>
      </c>
      <c r="B1375" s="3">
        <v>2</v>
      </c>
      <c r="C1375" s="3">
        <v>3</v>
      </c>
      <c r="D1375" s="2"/>
      <c r="E1375" s="2"/>
      <c r="F1375" s="3">
        <v>10801370</v>
      </c>
      <c r="H1375" s="2">
        <v>1239148</v>
      </c>
      <c r="I1375" s="2" t="s">
        <v>2684</v>
      </c>
    </row>
    <row r="1376" spans="1:9" ht="15" customHeight="1">
      <c r="A1376" s="2">
        <v>11281383</v>
      </c>
      <c r="B1376" s="3">
        <v>2</v>
      </c>
      <c r="C1376" s="3">
        <v>3</v>
      </c>
      <c r="D1376" s="2"/>
      <c r="E1376" s="2"/>
      <c r="F1376" s="3">
        <v>10801371</v>
      </c>
      <c r="H1376" s="2">
        <v>1239148</v>
      </c>
      <c r="I1376" s="2" t="s">
        <v>2684</v>
      </c>
    </row>
    <row r="1377" spans="1:9" ht="15" customHeight="1">
      <c r="A1377" s="2">
        <v>11281384</v>
      </c>
      <c r="B1377" s="3">
        <v>2</v>
      </c>
      <c r="C1377" s="3">
        <v>3</v>
      </c>
      <c r="D1377" s="2"/>
      <c r="E1377" s="2"/>
      <c r="F1377" s="3">
        <v>10801372</v>
      </c>
      <c r="H1377" s="2">
        <v>1239148</v>
      </c>
      <c r="I1377" s="2" t="s">
        <v>2684</v>
      </c>
    </row>
    <row r="1378" spans="1:9" ht="15" customHeight="1">
      <c r="A1378" s="2">
        <v>11281385</v>
      </c>
      <c r="B1378" s="3">
        <v>2</v>
      </c>
      <c r="C1378" s="3">
        <v>1</v>
      </c>
      <c r="D1378" s="2">
        <v>11111587</v>
      </c>
      <c r="E1378" s="2"/>
      <c r="F1378" s="3">
        <v>10801373</v>
      </c>
      <c r="H1378" s="2" t="s">
        <v>1229</v>
      </c>
      <c r="I1378" s="2" t="s">
        <v>1031</v>
      </c>
    </row>
    <row r="1379" spans="1:9" ht="15" customHeight="1">
      <c r="A1379" s="2">
        <v>11281386</v>
      </c>
      <c r="B1379" s="3">
        <v>2</v>
      </c>
      <c r="C1379" s="3">
        <v>1</v>
      </c>
      <c r="D1379" s="3">
        <v>11111589</v>
      </c>
      <c r="E1379" s="2"/>
      <c r="F1379" s="3">
        <v>10801374</v>
      </c>
      <c r="H1379" s="17" t="s">
        <v>1230</v>
      </c>
      <c r="I1379" s="54" t="s">
        <v>1031</v>
      </c>
    </row>
    <row r="1380" spans="1:9" ht="15" customHeight="1">
      <c r="A1380" s="2">
        <v>11281387</v>
      </c>
      <c r="B1380" s="3">
        <v>2</v>
      </c>
      <c r="C1380" s="3">
        <v>1</v>
      </c>
      <c r="D1380" s="3">
        <v>11111593</v>
      </c>
      <c r="E1380" s="2"/>
      <c r="F1380" s="3">
        <v>10801375</v>
      </c>
      <c r="H1380" s="17" t="s">
        <v>1231</v>
      </c>
      <c r="I1380" s="54" t="s">
        <v>1031</v>
      </c>
    </row>
    <row r="1381" spans="1:9" ht="15" customHeight="1">
      <c r="A1381" s="2">
        <v>11281388</v>
      </c>
      <c r="B1381" s="3">
        <v>2</v>
      </c>
      <c r="C1381" s="3">
        <v>1</v>
      </c>
      <c r="D1381" s="3">
        <v>11111597</v>
      </c>
      <c r="E1381" s="2"/>
      <c r="F1381" s="3">
        <v>10801376</v>
      </c>
      <c r="H1381" s="17" t="s">
        <v>1232</v>
      </c>
      <c r="I1381" s="54" t="s">
        <v>1031</v>
      </c>
    </row>
    <row r="1382" spans="1:9" ht="15" customHeight="1">
      <c r="A1382" s="2">
        <v>11281389</v>
      </c>
      <c r="B1382" s="3">
        <v>2</v>
      </c>
      <c r="C1382" s="3">
        <v>1</v>
      </c>
      <c r="D1382" s="3">
        <v>11111601</v>
      </c>
      <c r="E1382" s="2"/>
      <c r="F1382" s="3">
        <v>10801377</v>
      </c>
      <c r="H1382" s="17" t="s">
        <v>1233</v>
      </c>
      <c r="I1382" s="54" t="s">
        <v>1031</v>
      </c>
    </row>
    <row r="1383" spans="1:9" ht="15" customHeight="1">
      <c r="A1383" s="2">
        <v>11281390</v>
      </c>
      <c r="B1383" s="3">
        <v>2</v>
      </c>
      <c r="C1383" s="3">
        <v>1</v>
      </c>
      <c r="D1383" s="3">
        <v>11111605</v>
      </c>
      <c r="E1383" s="2"/>
      <c r="F1383" s="3">
        <v>10801378</v>
      </c>
      <c r="H1383" s="63" t="s">
        <v>1234</v>
      </c>
      <c r="I1383" s="100" t="s">
        <v>1031</v>
      </c>
    </row>
    <row r="1384" spans="1:9" ht="15" customHeight="1">
      <c r="A1384" s="2">
        <v>11281391</v>
      </c>
      <c r="B1384" s="2">
        <v>2</v>
      </c>
      <c r="C1384" s="2">
        <v>1</v>
      </c>
      <c r="D1384" s="2">
        <v>50001181</v>
      </c>
      <c r="E1384" s="2"/>
      <c r="F1384" s="2">
        <v>10801379</v>
      </c>
      <c r="H1384" s="2" t="s">
        <v>1236</v>
      </c>
      <c r="I1384" s="2" t="s">
        <v>1237</v>
      </c>
    </row>
    <row r="1385" spans="1:9" ht="15" customHeight="1">
      <c r="A1385" s="2">
        <v>11281392</v>
      </c>
      <c r="B1385" s="2">
        <v>2</v>
      </c>
      <c r="C1385" s="2">
        <v>1</v>
      </c>
      <c r="D1385" s="2">
        <v>50001208</v>
      </c>
      <c r="E1385" s="2"/>
      <c r="F1385" s="2">
        <v>10801380</v>
      </c>
      <c r="H1385" s="2" t="s">
        <v>1238</v>
      </c>
      <c r="I1385" s="2" t="s">
        <v>1237</v>
      </c>
    </row>
    <row r="1386" spans="1:9" ht="15" customHeight="1">
      <c r="A1386" s="2">
        <v>11281393</v>
      </c>
      <c r="B1386" s="2">
        <v>2</v>
      </c>
      <c r="C1386" s="2">
        <v>1</v>
      </c>
      <c r="D1386" s="2">
        <v>50001240</v>
      </c>
      <c r="E1386" s="2"/>
      <c r="F1386" s="2">
        <v>10801381</v>
      </c>
      <c r="H1386" s="2" t="s">
        <v>1239</v>
      </c>
      <c r="I1386" s="2" t="s">
        <v>1237</v>
      </c>
    </row>
    <row r="1387" spans="1:9" ht="15" customHeight="1">
      <c r="A1387" s="2">
        <v>11281394</v>
      </c>
      <c r="B1387" s="2">
        <v>2</v>
      </c>
      <c r="C1387" s="2">
        <v>1</v>
      </c>
      <c r="D1387" s="2">
        <v>50001273</v>
      </c>
      <c r="E1387" s="2"/>
      <c r="F1387" s="2">
        <v>10801382</v>
      </c>
      <c r="H1387" s="2" t="s">
        <v>1240</v>
      </c>
      <c r="I1387" s="2" t="s">
        <v>1237</v>
      </c>
    </row>
    <row r="1388" spans="1:9" ht="15" customHeight="1">
      <c r="A1388" s="2">
        <v>11281395</v>
      </c>
      <c r="B1388" s="2">
        <v>2</v>
      </c>
      <c r="C1388" s="2">
        <v>1</v>
      </c>
      <c r="D1388" s="2">
        <v>50001310</v>
      </c>
      <c r="E1388" s="2"/>
      <c r="F1388" s="2">
        <v>10801383</v>
      </c>
      <c r="H1388" s="2" t="s">
        <v>1241</v>
      </c>
      <c r="I1388" s="2" t="s">
        <v>1237</v>
      </c>
    </row>
    <row r="1389" spans="1:9" ht="15" customHeight="1">
      <c r="A1389" s="2">
        <v>11281396</v>
      </c>
      <c r="B1389" s="2">
        <v>2</v>
      </c>
      <c r="C1389" s="2">
        <v>1</v>
      </c>
      <c r="D1389" s="2">
        <v>11111629</v>
      </c>
      <c r="E1389" s="2"/>
      <c r="F1389" s="2">
        <v>10801384</v>
      </c>
      <c r="H1389" s="2" t="s">
        <v>1242</v>
      </c>
      <c r="I1389" s="2" t="s">
        <v>1237</v>
      </c>
    </row>
    <row r="1390" spans="1:9" ht="15" customHeight="1">
      <c r="A1390" s="2">
        <v>11281397</v>
      </c>
      <c r="B1390" s="2">
        <v>2</v>
      </c>
      <c r="C1390" s="2">
        <v>1</v>
      </c>
      <c r="D1390" s="2">
        <v>50001419</v>
      </c>
      <c r="E1390" s="2"/>
      <c r="F1390" s="2">
        <v>10801385</v>
      </c>
      <c r="H1390" s="2" t="s">
        <v>1243</v>
      </c>
      <c r="I1390" s="2" t="s">
        <v>1237</v>
      </c>
    </row>
    <row r="1391" spans="1:9" ht="15" customHeight="1">
      <c r="A1391" s="2">
        <v>11281398</v>
      </c>
      <c r="B1391" s="2">
        <v>2</v>
      </c>
      <c r="C1391" s="2">
        <v>1</v>
      </c>
      <c r="D1391" s="2">
        <v>50001515</v>
      </c>
      <c r="E1391" s="2"/>
      <c r="F1391" s="2">
        <v>10801386</v>
      </c>
      <c r="H1391" s="58" t="s">
        <v>1244</v>
      </c>
      <c r="I1391" s="58" t="s">
        <v>1237</v>
      </c>
    </row>
    <row r="1392" spans="1:9" ht="15" customHeight="1">
      <c r="A1392" s="2">
        <v>11281399</v>
      </c>
      <c r="B1392" s="2">
        <v>2</v>
      </c>
      <c r="C1392" s="2">
        <v>3</v>
      </c>
      <c r="D1392" s="2"/>
      <c r="E1392" s="2"/>
      <c r="F1392" s="2">
        <v>10801387</v>
      </c>
      <c r="H1392" s="2">
        <v>60981</v>
      </c>
      <c r="I1392" s="3" t="s">
        <v>276</v>
      </c>
    </row>
    <row r="1393" spans="1:9" ht="15" customHeight="1">
      <c r="A1393" s="2">
        <v>11281400</v>
      </c>
      <c r="B1393" s="2">
        <v>2</v>
      </c>
      <c r="C1393" s="2">
        <v>3</v>
      </c>
      <c r="D1393" s="2"/>
      <c r="E1393" s="2"/>
      <c r="F1393" s="2">
        <v>10801388</v>
      </c>
      <c r="H1393" s="2">
        <v>60981</v>
      </c>
      <c r="I1393" s="3" t="s">
        <v>276</v>
      </c>
    </row>
    <row r="1394" spans="1:9" ht="15" customHeight="1">
      <c r="A1394" s="2">
        <v>11281401</v>
      </c>
      <c r="B1394" s="2">
        <v>2</v>
      </c>
      <c r="C1394" s="2">
        <v>3</v>
      </c>
      <c r="D1394" s="2"/>
      <c r="E1394" s="2"/>
      <c r="F1394" s="2">
        <v>10801389</v>
      </c>
      <c r="H1394" s="2">
        <v>60981</v>
      </c>
      <c r="I1394" s="3" t="s">
        <v>276</v>
      </c>
    </row>
    <row r="1395" spans="1:9" ht="15" customHeight="1">
      <c r="A1395" s="2">
        <v>11281402</v>
      </c>
      <c r="B1395" s="2">
        <v>2</v>
      </c>
      <c r="C1395" s="2">
        <v>3</v>
      </c>
      <c r="D1395" s="2"/>
      <c r="E1395" s="2"/>
      <c r="F1395" s="2">
        <v>10801390</v>
      </c>
      <c r="H1395" s="2">
        <v>60981</v>
      </c>
      <c r="I1395" s="3" t="s">
        <v>276</v>
      </c>
    </row>
    <row r="1396" spans="1:9" ht="15" customHeight="1">
      <c r="A1396" s="2">
        <v>11281403</v>
      </c>
      <c r="B1396" s="2">
        <v>2</v>
      </c>
      <c r="C1396" s="2">
        <v>3</v>
      </c>
      <c r="D1396" s="2"/>
      <c r="E1396" s="2"/>
      <c r="F1396" s="2">
        <v>10801391</v>
      </c>
      <c r="H1396" s="58">
        <v>60981</v>
      </c>
      <c r="I1396" s="49" t="s">
        <v>276</v>
      </c>
    </row>
    <row r="1397" spans="1:9" ht="15" customHeight="1">
      <c r="A1397" s="2">
        <v>11281404</v>
      </c>
      <c r="B1397" s="2">
        <v>2</v>
      </c>
      <c r="C1397" s="2">
        <v>1</v>
      </c>
      <c r="D1397" s="2">
        <v>20002695</v>
      </c>
      <c r="E1397" s="2"/>
      <c r="F1397" s="2">
        <v>10801392</v>
      </c>
      <c r="H1397" s="17" t="s">
        <v>1246</v>
      </c>
      <c r="I1397" s="17" t="s">
        <v>1031</v>
      </c>
    </row>
    <row r="1398" spans="1:9" ht="15" customHeight="1">
      <c r="A1398" s="2">
        <v>11281405</v>
      </c>
      <c r="B1398" s="2">
        <v>2</v>
      </c>
      <c r="C1398" s="2">
        <v>1</v>
      </c>
      <c r="D1398" s="2">
        <v>20002766</v>
      </c>
      <c r="E1398" s="2"/>
      <c r="F1398" s="2">
        <v>10801393</v>
      </c>
      <c r="H1398" s="17" t="s">
        <v>1248</v>
      </c>
      <c r="I1398" s="17" t="s">
        <v>1031</v>
      </c>
    </row>
    <row r="1399" spans="1:9" ht="15" customHeight="1">
      <c r="A1399" s="2">
        <v>11281406</v>
      </c>
      <c r="B1399" s="2">
        <v>2</v>
      </c>
      <c r="C1399" s="2">
        <v>1</v>
      </c>
      <c r="D1399" s="2">
        <v>20002802</v>
      </c>
      <c r="E1399" s="2"/>
      <c r="F1399" s="2">
        <v>10801394</v>
      </c>
      <c r="H1399" s="17" t="s">
        <v>1249</v>
      </c>
      <c r="I1399" s="17" t="s">
        <v>1031</v>
      </c>
    </row>
    <row r="1400" spans="1:9" ht="15" customHeight="1">
      <c r="A1400" s="2">
        <v>11281407</v>
      </c>
      <c r="B1400" s="2">
        <v>2</v>
      </c>
      <c r="C1400" s="2">
        <v>1</v>
      </c>
      <c r="D1400" s="2">
        <v>20002843</v>
      </c>
      <c r="E1400" s="2"/>
      <c r="F1400" s="2">
        <v>10801395</v>
      </c>
      <c r="H1400" s="59" t="s">
        <v>1252</v>
      </c>
      <c r="I1400" s="60" t="s">
        <v>1031</v>
      </c>
    </row>
    <row r="1401" spans="1:9" ht="15" customHeight="1">
      <c r="A1401" s="2">
        <v>11281408</v>
      </c>
      <c r="B1401" s="2">
        <v>2</v>
      </c>
      <c r="C1401" s="2">
        <v>1</v>
      </c>
      <c r="D1401" s="2">
        <v>20002886</v>
      </c>
      <c r="E1401" s="2"/>
      <c r="F1401" s="2">
        <v>10801396</v>
      </c>
      <c r="H1401" s="59" t="s">
        <v>1253</v>
      </c>
      <c r="I1401" s="60" t="s">
        <v>1031</v>
      </c>
    </row>
    <row r="1402" spans="1:9" ht="15" customHeight="1">
      <c r="A1402" s="2">
        <v>11281409</v>
      </c>
      <c r="B1402" s="2">
        <v>2</v>
      </c>
      <c r="C1402" s="2">
        <v>1</v>
      </c>
      <c r="D1402" s="2">
        <v>11111662</v>
      </c>
      <c r="E1402" s="2"/>
      <c r="F1402" s="2">
        <v>10801397</v>
      </c>
      <c r="H1402" s="17" t="s">
        <v>1255</v>
      </c>
      <c r="I1402" s="61" t="s">
        <v>1031</v>
      </c>
    </row>
    <row r="1403" spans="1:9" ht="15" customHeight="1">
      <c r="A1403" s="2">
        <v>11281413</v>
      </c>
      <c r="B1403" s="2">
        <v>2</v>
      </c>
      <c r="C1403" s="2">
        <v>1</v>
      </c>
      <c r="D1403" s="2">
        <v>11111666</v>
      </c>
      <c r="E1403" s="2"/>
      <c r="F1403" s="2">
        <v>10801398</v>
      </c>
      <c r="H1403" s="17" t="s">
        <v>1256</v>
      </c>
      <c r="I1403" s="61" t="s">
        <v>1031</v>
      </c>
    </row>
    <row r="1404" spans="1:9" ht="15" customHeight="1">
      <c r="A1404" s="2">
        <v>11281415</v>
      </c>
      <c r="B1404" s="2">
        <v>2</v>
      </c>
      <c r="C1404" s="2">
        <v>1</v>
      </c>
      <c r="D1404" s="2">
        <v>11111668</v>
      </c>
      <c r="E1404" s="2"/>
      <c r="F1404" s="2">
        <v>10801399</v>
      </c>
      <c r="H1404" s="17" t="s">
        <v>1257</v>
      </c>
      <c r="I1404" s="61" t="s">
        <v>1031</v>
      </c>
    </row>
    <row r="1405" spans="1:9" ht="15" customHeight="1">
      <c r="A1405" s="2">
        <v>11281419</v>
      </c>
      <c r="B1405" s="2">
        <v>2</v>
      </c>
      <c r="C1405" s="2">
        <v>1</v>
      </c>
      <c r="D1405" s="2">
        <v>40212081</v>
      </c>
      <c r="E1405" s="2"/>
      <c r="F1405" s="2">
        <v>10801400</v>
      </c>
      <c r="H1405" s="17" t="s">
        <v>1258</v>
      </c>
      <c r="I1405" s="61" t="s">
        <v>1031</v>
      </c>
    </row>
    <row r="1406" spans="1:9" ht="15" customHeight="1">
      <c r="A1406" s="2">
        <v>11281420</v>
      </c>
      <c r="B1406" s="2">
        <v>2</v>
      </c>
      <c r="C1406" s="2">
        <v>1</v>
      </c>
      <c r="D1406" s="2">
        <v>40212107</v>
      </c>
      <c r="E1406" s="2"/>
      <c r="F1406" s="2">
        <v>10801401</v>
      </c>
      <c r="H1406" s="17" t="s">
        <v>351</v>
      </c>
      <c r="I1406" s="61" t="s">
        <v>1031</v>
      </c>
    </row>
    <row r="1407" spans="1:9" ht="15" customHeight="1">
      <c r="A1407" s="2">
        <v>11281421</v>
      </c>
      <c r="B1407" s="2">
        <v>2</v>
      </c>
      <c r="C1407" s="2">
        <v>1</v>
      </c>
      <c r="D1407" s="2">
        <v>40212134</v>
      </c>
      <c r="E1407" s="2"/>
      <c r="F1407" s="2">
        <v>10801402</v>
      </c>
      <c r="H1407" s="17" t="s">
        <v>353</v>
      </c>
      <c r="I1407" s="61" t="s">
        <v>1031</v>
      </c>
    </row>
    <row r="1408" spans="1:9" ht="15" customHeight="1">
      <c r="A1408" s="2">
        <v>11281422</v>
      </c>
      <c r="B1408" s="2">
        <v>2</v>
      </c>
      <c r="C1408" s="2">
        <v>1</v>
      </c>
      <c r="D1408" s="2">
        <v>40212161</v>
      </c>
      <c r="E1408" s="2"/>
      <c r="F1408" s="2">
        <v>10801403</v>
      </c>
      <c r="H1408" s="17" t="s">
        <v>1259</v>
      </c>
      <c r="I1408" s="61" t="s">
        <v>1031</v>
      </c>
    </row>
    <row r="1409" spans="1:9" ht="15" customHeight="1">
      <c r="A1409" s="2">
        <v>11281423</v>
      </c>
      <c r="B1409" s="2">
        <v>2</v>
      </c>
      <c r="C1409" s="2">
        <v>1</v>
      </c>
      <c r="D1409" s="2">
        <v>40212445</v>
      </c>
      <c r="E1409" s="2"/>
      <c r="F1409" s="2">
        <v>10801404</v>
      </c>
      <c r="H1409" s="17" t="s">
        <v>1260</v>
      </c>
      <c r="I1409" s="61" t="s">
        <v>1031</v>
      </c>
    </row>
    <row r="1410" spans="1:9" ht="15" customHeight="1">
      <c r="A1410" s="2">
        <v>11281424</v>
      </c>
      <c r="B1410" s="2">
        <v>2</v>
      </c>
      <c r="C1410" s="2">
        <v>1</v>
      </c>
      <c r="D1410" s="2">
        <v>40212339</v>
      </c>
      <c r="E1410" s="2"/>
      <c r="F1410" s="2">
        <v>10801405</v>
      </c>
      <c r="H1410" s="17" t="s">
        <v>1267</v>
      </c>
      <c r="I1410" s="61" t="s">
        <v>808</v>
      </c>
    </row>
    <row r="1411" spans="1:9" ht="15" customHeight="1">
      <c r="A1411" s="2">
        <v>11281425</v>
      </c>
      <c r="B1411" s="2">
        <v>2</v>
      </c>
      <c r="C1411" s="2">
        <v>1</v>
      </c>
      <c r="D1411" s="2">
        <v>40212407</v>
      </c>
      <c r="E1411" s="2"/>
      <c r="F1411" s="2">
        <v>10801406</v>
      </c>
      <c r="H1411" s="17" t="s">
        <v>1268</v>
      </c>
      <c r="I1411" s="61" t="s">
        <v>808</v>
      </c>
    </row>
    <row r="1412" spans="1:9" ht="15" customHeight="1">
      <c r="A1412" s="2">
        <v>11281426</v>
      </c>
      <c r="B1412" s="2">
        <v>2</v>
      </c>
      <c r="C1412" s="2">
        <v>1</v>
      </c>
      <c r="D1412" s="2">
        <v>40212364</v>
      </c>
      <c r="E1412" s="2"/>
      <c r="F1412" s="2">
        <v>10801407</v>
      </c>
      <c r="H1412" s="17" t="s">
        <v>1269</v>
      </c>
      <c r="I1412" s="61" t="s">
        <v>808</v>
      </c>
    </row>
    <row r="1413" spans="1:9" ht="15" customHeight="1">
      <c r="A1413" s="2">
        <v>11281427</v>
      </c>
      <c r="B1413" s="2">
        <v>2</v>
      </c>
      <c r="C1413" s="2">
        <v>1</v>
      </c>
      <c r="D1413" s="2">
        <v>40212251</v>
      </c>
      <c r="E1413" s="2"/>
      <c r="F1413" s="2">
        <v>10801408</v>
      </c>
      <c r="H1413" s="17" t="s">
        <v>1270</v>
      </c>
      <c r="I1413" s="61" t="s">
        <v>808</v>
      </c>
    </row>
    <row r="1414" spans="1:9" ht="15" customHeight="1">
      <c r="A1414" s="2">
        <v>11281428</v>
      </c>
      <c r="B1414" s="2">
        <v>2</v>
      </c>
      <c r="C1414" s="2">
        <v>1</v>
      </c>
      <c r="D1414" s="2">
        <v>40212276</v>
      </c>
      <c r="E1414" s="2"/>
      <c r="F1414" s="2">
        <v>10801409</v>
      </c>
      <c r="H1414" s="17" t="s">
        <v>1271</v>
      </c>
      <c r="I1414" s="61" t="s">
        <v>808</v>
      </c>
    </row>
    <row r="1415" spans="1:9" ht="15" customHeight="1">
      <c r="A1415" s="2">
        <v>11281429</v>
      </c>
      <c r="B1415" s="2">
        <v>2</v>
      </c>
      <c r="C1415" s="2">
        <v>1</v>
      </c>
      <c r="D1415" s="2">
        <v>40212294</v>
      </c>
      <c r="E1415" s="2"/>
      <c r="F1415" s="2">
        <v>10801410</v>
      </c>
      <c r="H1415" s="17" t="s">
        <v>1272</v>
      </c>
      <c r="I1415" s="61" t="s">
        <v>808</v>
      </c>
    </row>
    <row r="1416" spans="1:9" ht="15" customHeight="1">
      <c r="A1416" s="2">
        <v>11281430</v>
      </c>
      <c r="B1416" s="2">
        <v>2</v>
      </c>
      <c r="C1416" s="2">
        <v>1</v>
      </c>
      <c r="D1416" s="2">
        <v>40212321</v>
      </c>
      <c r="E1416" s="2"/>
      <c r="F1416" s="2">
        <v>10801411</v>
      </c>
      <c r="H1416" s="17" t="s">
        <v>1273</v>
      </c>
      <c r="I1416" s="61" t="s">
        <v>808</v>
      </c>
    </row>
    <row r="1417" spans="1:9" ht="15" customHeight="1">
      <c r="A1417" s="2">
        <v>11281431</v>
      </c>
      <c r="B1417" s="2">
        <v>2</v>
      </c>
      <c r="C1417" s="2">
        <v>1</v>
      </c>
      <c r="D1417" s="2">
        <v>20003063</v>
      </c>
      <c r="E1417" s="2"/>
      <c r="F1417" s="2">
        <v>10801412</v>
      </c>
      <c r="H1417" s="17" t="s">
        <v>1274</v>
      </c>
      <c r="I1417" s="61" t="s">
        <v>1031</v>
      </c>
    </row>
    <row r="1418" spans="1:9" ht="15" customHeight="1">
      <c r="A1418" s="2">
        <v>11281432</v>
      </c>
      <c r="B1418" s="2">
        <v>2</v>
      </c>
      <c r="C1418" s="2">
        <v>1</v>
      </c>
      <c r="D1418" s="2">
        <v>20003063</v>
      </c>
      <c r="E1418" s="2"/>
      <c r="F1418" s="2">
        <v>10801413</v>
      </c>
      <c r="H1418" s="17" t="s">
        <v>1275</v>
      </c>
      <c r="I1418" s="61" t="s">
        <v>1031</v>
      </c>
    </row>
    <row r="1419" spans="1:9" ht="15" customHeight="1">
      <c r="A1419" s="2">
        <v>11281433</v>
      </c>
      <c r="B1419" s="2">
        <v>2</v>
      </c>
      <c r="C1419" s="2">
        <v>1</v>
      </c>
      <c r="D1419" s="2">
        <v>20002691</v>
      </c>
      <c r="E1419" s="2"/>
      <c r="F1419" s="2">
        <v>10801414</v>
      </c>
      <c r="H1419" s="17"/>
      <c r="I1419" s="61"/>
    </row>
    <row r="1420" spans="1:9" ht="15" customHeight="1">
      <c r="A1420" s="2">
        <v>11281434</v>
      </c>
      <c r="B1420" s="2">
        <v>2</v>
      </c>
      <c r="C1420" s="2">
        <v>1</v>
      </c>
      <c r="D1420" s="2">
        <v>20002762</v>
      </c>
      <c r="E1420" s="2"/>
      <c r="F1420" s="2">
        <v>10801415</v>
      </c>
      <c r="H1420" s="17"/>
      <c r="I1420" s="61"/>
    </row>
    <row r="1421" spans="1:9" ht="15" customHeight="1">
      <c r="A1421" s="2">
        <v>11281435</v>
      </c>
      <c r="B1421" s="2">
        <v>2</v>
      </c>
      <c r="C1421" s="2">
        <v>1</v>
      </c>
      <c r="D1421" s="2">
        <v>20002798</v>
      </c>
      <c r="E1421" s="2"/>
      <c r="F1421" s="2">
        <v>10801416</v>
      </c>
      <c r="H1421" s="17"/>
      <c r="I1421" s="61"/>
    </row>
    <row r="1422" spans="1:9" ht="15" customHeight="1">
      <c r="A1422" s="2">
        <v>11281436</v>
      </c>
      <c r="B1422" s="2">
        <v>2</v>
      </c>
      <c r="C1422" s="2">
        <v>1</v>
      </c>
      <c r="D1422" s="2">
        <v>20003074</v>
      </c>
      <c r="E1422" s="2"/>
      <c r="F1422" s="2">
        <v>10801417</v>
      </c>
      <c r="H1422" s="17" t="s">
        <v>1276</v>
      </c>
      <c r="I1422" s="61" t="s">
        <v>1031</v>
      </c>
    </row>
    <row r="1423" spans="1:9" ht="15" customHeight="1">
      <c r="A1423" s="2">
        <v>11281437</v>
      </c>
      <c r="B1423" s="2">
        <v>2</v>
      </c>
      <c r="C1423" s="2">
        <v>1</v>
      </c>
      <c r="D1423" s="2">
        <v>20003074</v>
      </c>
      <c r="E1423" s="2"/>
      <c r="F1423" s="2">
        <v>10801418</v>
      </c>
      <c r="H1423" s="17" t="s">
        <v>1277</v>
      </c>
      <c r="I1423" s="61" t="s">
        <v>1031</v>
      </c>
    </row>
    <row r="1424" spans="1:9" ht="15" customHeight="1">
      <c r="A1424" s="2">
        <v>11281438</v>
      </c>
      <c r="B1424" s="2">
        <v>2</v>
      </c>
      <c r="C1424" s="2">
        <v>1</v>
      </c>
      <c r="D1424" s="2">
        <v>40212194</v>
      </c>
      <c r="E1424" s="2"/>
      <c r="F1424" s="2">
        <v>10801419</v>
      </c>
      <c r="H1424" s="17" t="s">
        <v>1284</v>
      </c>
      <c r="I1424" s="61" t="s">
        <v>808</v>
      </c>
    </row>
    <row r="1425" spans="1:9" ht="15" customHeight="1">
      <c r="A1425" s="2">
        <v>11281439</v>
      </c>
      <c r="B1425" s="2">
        <v>2</v>
      </c>
      <c r="C1425" s="2">
        <v>1</v>
      </c>
      <c r="D1425" s="2">
        <v>40212225</v>
      </c>
      <c r="E1425" s="2"/>
      <c r="F1425" s="2">
        <v>10801420</v>
      </c>
      <c r="H1425" s="17" t="s">
        <v>1285</v>
      </c>
      <c r="I1425" s="61" t="s">
        <v>808</v>
      </c>
    </row>
    <row r="1426" spans="1:9" ht="15" customHeight="1">
      <c r="A1426" s="2">
        <v>11281440</v>
      </c>
      <c r="B1426" s="2">
        <v>2</v>
      </c>
      <c r="C1426" s="2">
        <v>1</v>
      </c>
      <c r="D1426" s="2">
        <v>40212475</v>
      </c>
      <c r="E1426" s="2"/>
      <c r="F1426" s="2">
        <v>10801421</v>
      </c>
      <c r="H1426" s="17" t="s">
        <v>1286</v>
      </c>
      <c r="I1426" s="61" t="s">
        <v>808</v>
      </c>
    </row>
    <row r="1427" spans="1:9" ht="15" customHeight="1">
      <c r="A1427" s="2">
        <v>11281441</v>
      </c>
      <c r="B1427" s="2">
        <v>2</v>
      </c>
      <c r="C1427" s="2">
        <v>1</v>
      </c>
      <c r="D1427" s="2">
        <v>40212502</v>
      </c>
      <c r="E1427" s="2"/>
      <c r="F1427" s="2">
        <v>10801422</v>
      </c>
      <c r="H1427" s="17" t="s">
        <v>1287</v>
      </c>
      <c r="I1427" s="61" t="s">
        <v>808</v>
      </c>
    </row>
    <row r="1428" spans="1:9" ht="15" customHeight="1">
      <c r="A1428" s="2">
        <v>11281442</v>
      </c>
      <c r="B1428" s="2">
        <v>2</v>
      </c>
      <c r="C1428" s="2">
        <v>1</v>
      </c>
      <c r="D1428" s="2">
        <v>40212532</v>
      </c>
      <c r="E1428" s="2"/>
      <c r="F1428" s="2">
        <v>10801423</v>
      </c>
      <c r="H1428" s="17" t="s">
        <v>1288</v>
      </c>
      <c r="I1428" s="61" t="s">
        <v>808</v>
      </c>
    </row>
    <row r="1429" spans="1:9" ht="15" customHeight="1">
      <c r="A1429" s="2">
        <v>11281443</v>
      </c>
      <c r="B1429" s="2">
        <v>2</v>
      </c>
      <c r="C1429" s="2">
        <v>1</v>
      </c>
      <c r="D1429" s="2">
        <v>40212562</v>
      </c>
      <c r="E1429" s="2"/>
      <c r="F1429" s="2">
        <v>10801424</v>
      </c>
      <c r="H1429" s="17" t="s">
        <v>1289</v>
      </c>
      <c r="I1429" s="61" t="s">
        <v>808</v>
      </c>
    </row>
    <row r="1430" spans="1:9" ht="15" customHeight="1">
      <c r="A1430" s="2">
        <v>11281444</v>
      </c>
      <c r="B1430" s="2">
        <v>2</v>
      </c>
      <c r="C1430" s="2">
        <v>1</v>
      </c>
      <c r="D1430" s="2">
        <v>11111709</v>
      </c>
      <c r="E1430" s="2"/>
      <c r="F1430" s="2">
        <v>10801425</v>
      </c>
      <c r="H1430" s="17" t="s">
        <v>1290</v>
      </c>
      <c r="I1430" s="61" t="s">
        <v>276</v>
      </c>
    </row>
    <row r="1431" spans="1:9" ht="15" customHeight="1">
      <c r="A1431" s="2">
        <v>11281445</v>
      </c>
      <c r="B1431" s="2">
        <v>2</v>
      </c>
      <c r="C1431" s="2">
        <v>1</v>
      </c>
      <c r="D1431" s="2">
        <v>11111710</v>
      </c>
      <c r="E1431" s="2"/>
      <c r="F1431" s="2">
        <v>10801426</v>
      </c>
      <c r="H1431" s="17" t="s">
        <v>1291</v>
      </c>
      <c r="I1431" s="61" t="s">
        <v>276</v>
      </c>
    </row>
    <row r="1432" spans="1:9" ht="15" customHeight="1">
      <c r="A1432" s="2">
        <v>11281448</v>
      </c>
      <c r="B1432" s="2">
        <v>2</v>
      </c>
      <c r="C1432" s="2">
        <v>1</v>
      </c>
      <c r="D1432" s="2">
        <v>11111714</v>
      </c>
      <c r="E1432" s="2"/>
      <c r="F1432" s="2">
        <v>10801427</v>
      </c>
      <c r="H1432" s="17" t="s">
        <v>1295</v>
      </c>
      <c r="I1432" s="2" t="s">
        <v>808</v>
      </c>
    </row>
    <row r="1433" spans="1:9" ht="15" customHeight="1">
      <c r="A1433" s="2">
        <v>11281449</v>
      </c>
      <c r="B1433" s="2">
        <v>2</v>
      </c>
      <c r="C1433" s="2">
        <v>1</v>
      </c>
      <c r="D1433" s="2">
        <v>40212650</v>
      </c>
      <c r="E1433" s="2"/>
      <c r="F1433" s="2">
        <v>10801428</v>
      </c>
      <c r="H1433" s="17" t="s">
        <v>1296</v>
      </c>
      <c r="I1433" s="2" t="s">
        <v>808</v>
      </c>
    </row>
    <row r="1434" spans="1:9" ht="15" customHeight="1">
      <c r="A1434" s="2">
        <v>11281450</v>
      </c>
      <c r="B1434" s="2">
        <v>2</v>
      </c>
      <c r="C1434" s="2">
        <v>1</v>
      </c>
      <c r="D1434" s="2">
        <v>40212607</v>
      </c>
      <c r="E1434" s="2"/>
      <c r="F1434" s="2">
        <v>10801429</v>
      </c>
      <c r="H1434" s="17" t="s">
        <v>1297</v>
      </c>
      <c r="I1434" s="2" t="s">
        <v>808</v>
      </c>
    </row>
    <row r="1435" spans="1:9" ht="15" customHeight="1">
      <c r="A1435" s="2">
        <v>11281451</v>
      </c>
      <c r="B1435" s="2">
        <v>2</v>
      </c>
      <c r="C1435" s="2">
        <v>1</v>
      </c>
      <c r="D1435" s="2">
        <v>40212625</v>
      </c>
      <c r="E1435" s="2"/>
      <c r="F1435" s="2">
        <v>10801430</v>
      </c>
      <c r="H1435" s="17" t="s">
        <v>1298</v>
      </c>
      <c r="I1435" s="2" t="s">
        <v>808</v>
      </c>
    </row>
    <row r="1436" spans="1:9" ht="15" customHeight="1">
      <c r="A1436" s="2">
        <v>11281452</v>
      </c>
      <c r="B1436" s="2">
        <v>2</v>
      </c>
      <c r="C1436" s="2">
        <v>1</v>
      </c>
      <c r="D1436" s="2">
        <v>40006413</v>
      </c>
      <c r="E1436" s="2"/>
      <c r="F1436" s="2">
        <v>10801431</v>
      </c>
      <c r="H1436" s="17" t="s">
        <v>739</v>
      </c>
      <c r="I1436" s="2" t="s">
        <v>276</v>
      </c>
    </row>
    <row r="1437" spans="1:9" ht="15" customHeight="1">
      <c r="A1437" s="2">
        <v>11281453</v>
      </c>
      <c r="B1437" s="2">
        <v>2</v>
      </c>
      <c r="C1437" s="2">
        <v>1</v>
      </c>
      <c r="D1437" s="2">
        <v>40211388</v>
      </c>
      <c r="E1437" s="2"/>
      <c r="F1437" s="2">
        <v>10801432</v>
      </c>
      <c r="H1437" s="17" t="s">
        <v>733</v>
      </c>
      <c r="I1437" s="2" t="s">
        <v>276</v>
      </c>
    </row>
    <row r="1438" spans="1:9" ht="15" customHeight="1">
      <c r="A1438" s="2">
        <v>11281454</v>
      </c>
      <c r="B1438" s="2">
        <v>2</v>
      </c>
      <c r="C1438" s="2">
        <v>1</v>
      </c>
      <c r="D1438" s="2">
        <v>40212847</v>
      </c>
      <c r="E1438" s="2"/>
      <c r="F1438" s="2">
        <v>10801433</v>
      </c>
      <c r="H1438" s="17" t="s">
        <v>1300</v>
      </c>
      <c r="I1438" s="2" t="s">
        <v>808</v>
      </c>
    </row>
    <row r="1439" spans="1:9" ht="15" customHeight="1">
      <c r="A1439" s="2">
        <v>11281455</v>
      </c>
      <c r="B1439" s="2">
        <v>2</v>
      </c>
      <c r="C1439" s="2">
        <v>1</v>
      </c>
      <c r="D1439" s="2">
        <v>40212865</v>
      </c>
      <c r="E1439" s="2"/>
      <c r="F1439" s="2">
        <v>10801434</v>
      </c>
      <c r="H1439" s="17" t="s">
        <v>1301</v>
      </c>
      <c r="I1439" s="2" t="s">
        <v>808</v>
      </c>
    </row>
    <row r="1440" spans="1:9" ht="15" customHeight="1">
      <c r="A1440" s="2">
        <v>11281456</v>
      </c>
      <c r="B1440" s="2">
        <v>2</v>
      </c>
      <c r="C1440" s="2">
        <v>1</v>
      </c>
      <c r="D1440" s="2">
        <v>40212933</v>
      </c>
      <c r="E1440" s="2"/>
      <c r="F1440" s="2">
        <v>10801435</v>
      </c>
      <c r="H1440" s="17" t="s">
        <v>1302</v>
      </c>
      <c r="I1440" s="2" t="s">
        <v>808</v>
      </c>
    </row>
    <row r="1441" spans="1:9" ht="15" customHeight="1">
      <c r="A1441" s="2">
        <v>11281457</v>
      </c>
      <c r="B1441" s="2">
        <v>2</v>
      </c>
      <c r="C1441" s="2">
        <v>1</v>
      </c>
      <c r="D1441" s="2">
        <v>40212941</v>
      </c>
      <c r="E1441" s="2"/>
      <c r="F1441" s="2">
        <v>10801436</v>
      </c>
      <c r="H1441" s="17" t="s">
        <v>1303</v>
      </c>
      <c r="I1441" s="2" t="s">
        <v>808</v>
      </c>
    </row>
    <row r="1442" spans="1:9" ht="15" customHeight="1">
      <c r="A1442" s="2">
        <v>11281458</v>
      </c>
      <c r="B1442" s="2">
        <v>2</v>
      </c>
      <c r="C1442" s="2">
        <v>1</v>
      </c>
      <c r="D1442" s="2">
        <v>40212956</v>
      </c>
      <c r="E1442" s="2"/>
      <c r="F1442" s="2">
        <v>10801437</v>
      </c>
      <c r="H1442" s="17" t="s">
        <v>1304</v>
      </c>
      <c r="I1442" s="2" t="s">
        <v>808</v>
      </c>
    </row>
    <row r="1443" spans="1:9" ht="15" customHeight="1">
      <c r="A1443" s="2">
        <v>11281459</v>
      </c>
      <c r="B1443" s="2">
        <v>2</v>
      </c>
      <c r="C1443" s="2">
        <v>1</v>
      </c>
      <c r="D1443" s="2">
        <v>40212978</v>
      </c>
      <c r="E1443" s="2"/>
      <c r="F1443" s="2">
        <v>10801438</v>
      </c>
      <c r="H1443" s="17" t="s">
        <v>1305</v>
      </c>
      <c r="I1443" s="2" t="s">
        <v>808</v>
      </c>
    </row>
    <row r="1444" spans="1:9" ht="15" customHeight="1">
      <c r="A1444" s="2">
        <v>11281460</v>
      </c>
      <c r="B1444" s="3">
        <v>2</v>
      </c>
      <c r="C1444" s="3">
        <v>1</v>
      </c>
      <c r="D1444" s="2">
        <v>40213052</v>
      </c>
      <c r="E1444" s="2"/>
      <c r="F1444" s="2">
        <v>10801440</v>
      </c>
      <c r="H1444" s="63" t="s">
        <v>1311</v>
      </c>
      <c r="I1444" s="58" t="s">
        <v>808</v>
      </c>
    </row>
    <row r="1445" spans="1:9" ht="15" customHeight="1">
      <c r="A1445" s="2">
        <v>11281461</v>
      </c>
      <c r="B1445" s="3">
        <v>2</v>
      </c>
      <c r="C1445" s="3">
        <v>1</v>
      </c>
      <c r="D1445" s="3">
        <v>11111419</v>
      </c>
      <c r="E1445" s="2"/>
      <c r="F1445" s="3">
        <v>10801441</v>
      </c>
      <c r="H1445" s="64" t="s">
        <v>1315</v>
      </c>
      <c r="I1445" s="3" t="s">
        <v>276</v>
      </c>
    </row>
    <row r="1446" spans="1:9" ht="15" customHeight="1">
      <c r="A1446" s="2">
        <v>11281462</v>
      </c>
      <c r="B1446" s="3">
        <v>2</v>
      </c>
      <c r="C1446" s="3">
        <v>3</v>
      </c>
      <c r="D1446" s="2"/>
      <c r="E1446" s="2"/>
      <c r="F1446" s="2">
        <v>10801443</v>
      </c>
      <c r="H1446" s="64" t="s">
        <v>1317</v>
      </c>
      <c r="I1446" s="3" t="s">
        <v>276</v>
      </c>
    </row>
    <row r="1447" spans="1:9" ht="15" customHeight="1">
      <c r="A1447" s="2">
        <v>11281463</v>
      </c>
      <c r="B1447" s="3">
        <v>2</v>
      </c>
      <c r="C1447" s="3">
        <v>3</v>
      </c>
      <c r="D1447" s="2"/>
      <c r="E1447" s="2"/>
      <c r="F1447" s="2">
        <v>10801444</v>
      </c>
      <c r="H1447" s="64" t="s">
        <v>1318</v>
      </c>
      <c r="I1447" s="3" t="s">
        <v>276</v>
      </c>
    </row>
    <row r="1448" spans="1:9" ht="15" customHeight="1">
      <c r="A1448" s="2">
        <v>11281464</v>
      </c>
      <c r="B1448" s="3">
        <v>2</v>
      </c>
      <c r="C1448" s="3">
        <v>3</v>
      </c>
      <c r="D1448" s="2"/>
      <c r="E1448" s="2"/>
      <c r="F1448" s="2">
        <v>10801445</v>
      </c>
      <c r="H1448" s="64" t="s">
        <v>1319</v>
      </c>
      <c r="I1448" s="3" t="s">
        <v>276</v>
      </c>
    </row>
    <row r="1449" spans="1:9" ht="15" customHeight="1">
      <c r="A1449" s="2">
        <v>11281465</v>
      </c>
      <c r="B1449" s="3">
        <v>2</v>
      </c>
      <c r="C1449" s="3">
        <v>3</v>
      </c>
      <c r="D1449" s="2"/>
      <c r="E1449" s="2"/>
      <c r="F1449" s="2">
        <v>10801446</v>
      </c>
      <c r="H1449" s="64" t="s">
        <v>1320</v>
      </c>
      <c r="I1449" s="3" t="s">
        <v>276</v>
      </c>
    </row>
    <row r="1450" spans="1:9" ht="15" customHeight="1">
      <c r="A1450" s="2">
        <v>11281466</v>
      </c>
      <c r="B1450" s="3">
        <v>2</v>
      </c>
      <c r="C1450" s="3">
        <v>1</v>
      </c>
      <c r="D1450" s="2">
        <v>11111739</v>
      </c>
      <c r="E1450" s="2"/>
      <c r="F1450" s="2">
        <v>10801447</v>
      </c>
      <c r="H1450" s="59" t="s">
        <v>1321</v>
      </c>
      <c r="I1450" s="67" t="s">
        <v>1031</v>
      </c>
    </row>
    <row r="1451" spans="1:9" ht="15" customHeight="1">
      <c r="A1451" s="2">
        <v>11281467</v>
      </c>
      <c r="B1451" s="3">
        <v>2</v>
      </c>
      <c r="C1451" s="3">
        <v>1</v>
      </c>
      <c r="D1451" s="2">
        <v>11111741</v>
      </c>
      <c r="E1451" s="2"/>
      <c r="F1451" s="2">
        <v>10801448</v>
      </c>
      <c r="H1451" s="59" t="s">
        <v>1322</v>
      </c>
      <c r="I1451" s="67" t="s">
        <v>1031</v>
      </c>
    </row>
    <row r="1452" spans="1:9" ht="15" customHeight="1">
      <c r="A1452" s="2">
        <v>11281468</v>
      </c>
      <c r="B1452" s="3">
        <v>2</v>
      </c>
      <c r="C1452" s="3">
        <v>1</v>
      </c>
      <c r="D1452" s="2">
        <v>11111742</v>
      </c>
      <c r="E1452" s="2"/>
      <c r="F1452" s="2">
        <v>10801449</v>
      </c>
      <c r="H1452" s="59" t="s">
        <v>1323</v>
      </c>
      <c r="I1452" s="67" t="s">
        <v>1031</v>
      </c>
    </row>
    <row r="1453" spans="1:9" ht="15" customHeight="1">
      <c r="A1453" s="2">
        <v>11281469</v>
      </c>
      <c r="B1453" s="3">
        <v>2</v>
      </c>
      <c r="C1453" s="3">
        <v>1</v>
      </c>
      <c r="D1453" s="2">
        <v>11111744</v>
      </c>
      <c r="E1453" s="2"/>
      <c r="F1453" s="2">
        <v>10801452</v>
      </c>
      <c r="H1453" s="17" t="s">
        <v>1326</v>
      </c>
      <c r="I1453" s="58" t="s">
        <v>808</v>
      </c>
    </row>
    <row r="1454" spans="1:9" ht="15" customHeight="1">
      <c r="A1454" s="2">
        <v>11281470</v>
      </c>
      <c r="B1454" s="3">
        <v>2</v>
      </c>
      <c r="C1454" s="3">
        <v>1</v>
      </c>
      <c r="D1454" s="2">
        <v>11111745</v>
      </c>
      <c r="E1454" s="2"/>
      <c r="F1454" s="2">
        <v>10801453</v>
      </c>
      <c r="H1454" s="17" t="s">
        <v>1327</v>
      </c>
      <c r="I1454" s="58" t="s">
        <v>808</v>
      </c>
    </row>
    <row r="1455" spans="1:9" ht="15" customHeight="1">
      <c r="A1455" s="2">
        <v>11281471</v>
      </c>
      <c r="B1455" s="3">
        <v>2</v>
      </c>
      <c r="C1455" s="3">
        <v>1</v>
      </c>
      <c r="D1455" s="2">
        <v>11111746</v>
      </c>
      <c r="E1455" s="2"/>
      <c r="F1455" s="2">
        <v>10801454</v>
      </c>
      <c r="H1455" s="17" t="s">
        <v>1328</v>
      </c>
      <c r="I1455" s="58" t="s">
        <v>808</v>
      </c>
    </row>
    <row r="1456" spans="1:9" ht="15" customHeight="1">
      <c r="A1456" s="2">
        <v>11281472</v>
      </c>
      <c r="B1456" s="3">
        <v>2</v>
      </c>
      <c r="C1456" s="3">
        <v>1</v>
      </c>
      <c r="D1456" s="2">
        <v>11111747</v>
      </c>
      <c r="E1456" s="2"/>
      <c r="F1456" s="2">
        <v>10801455</v>
      </c>
      <c r="H1456" s="17" t="s">
        <v>1329</v>
      </c>
      <c r="I1456" s="58" t="s">
        <v>808</v>
      </c>
    </row>
    <row r="1457" spans="1:9" ht="15" customHeight="1">
      <c r="A1457" s="2">
        <v>11281473</v>
      </c>
      <c r="B1457" s="3">
        <v>2</v>
      </c>
      <c r="C1457" s="3">
        <v>1</v>
      </c>
      <c r="D1457" s="2">
        <v>11111748</v>
      </c>
      <c r="E1457" s="2"/>
      <c r="F1457" s="2">
        <v>10801456</v>
      </c>
      <c r="H1457" s="17" t="s">
        <v>1330</v>
      </c>
      <c r="I1457" s="58" t="s">
        <v>808</v>
      </c>
    </row>
    <row r="1458" spans="1:9" ht="15" customHeight="1">
      <c r="A1458" s="2">
        <v>11281474</v>
      </c>
      <c r="B1458" s="3">
        <v>2</v>
      </c>
      <c r="C1458" s="3">
        <v>1</v>
      </c>
      <c r="D1458" s="2">
        <v>11111750</v>
      </c>
      <c r="E1458" s="2"/>
      <c r="F1458" s="2">
        <v>10801458</v>
      </c>
      <c r="H1458" s="17" t="s">
        <v>1332</v>
      </c>
      <c r="I1458" s="58" t="s">
        <v>808</v>
      </c>
    </row>
    <row r="1459" spans="1:9" ht="15" customHeight="1">
      <c r="A1459" s="2">
        <v>11281475</v>
      </c>
      <c r="B1459" s="3">
        <v>2</v>
      </c>
      <c r="C1459" s="3">
        <v>1</v>
      </c>
      <c r="D1459" s="2">
        <v>11111752</v>
      </c>
      <c r="E1459" s="2"/>
      <c r="F1459" s="2">
        <v>10801459</v>
      </c>
      <c r="H1459" s="17" t="s">
        <v>1333</v>
      </c>
      <c r="I1459" s="58" t="s">
        <v>808</v>
      </c>
    </row>
    <row r="1460" spans="1:9" ht="15" customHeight="1">
      <c r="A1460" s="2">
        <v>11281476</v>
      </c>
      <c r="B1460" s="3">
        <v>2</v>
      </c>
      <c r="C1460" s="3">
        <v>1</v>
      </c>
      <c r="D1460" s="2">
        <v>11111753</v>
      </c>
      <c r="E1460" s="2"/>
      <c r="F1460" s="2">
        <v>10801460</v>
      </c>
      <c r="H1460" s="63" t="s">
        <v>1334</v>
      </c>
      <c r="I1460" s="58" t="s">
        <v>808</v>
      </c>
    </row>
    <row r="1461" spans="1:9" ht="15" customHeight="1">
      <c r="A1461" s="2">
        <v>11281477</v>
      </c>
      <c r="B1461" s="3">
        <v>2</v>
      </c>
      <c r="C1461" s="3">
        <v>1</v>
      </c>
      <c r="D1461" s="2">
        <v>11111756</v>
      </c>
      <c r="E1461" s="2"/>
      <c r="F1461" s="2">
        <v>10801461</v>
      </c>
      <c r="H1461" s="17" t="s">
        <v>1335</v>
      </c>
      <c r="I1461" s="2" t="s">
        <v>808</v>
      </c>
    </row>
    <row r="1462" spans="1:9" ht="15" customHeight="1">
      <c r="A1462" s="2">
        <v>11281478</v>
      </c>
      <c r="B1462" s="3">
        <v>2</v>
      </c>
      <c r="C1462" s="3">
        <v>1</v>
      </c>
      <c r="D1462" s="2">
        <v>11111757</v>
      </c>
      <c r="E1462" s="2"/>
      <c r="F1462" s="2">
        <v>10801462</v>
      </c>
      <c r="H1462" s="17" t="s">
        <v>1336</v>
      </c>
      <c r="I1462" s="2" t="s">
        <v>808</v>
      </c>
    </row>
    <row r="1463" spans="1:9" ht="15" customHeight="1">
      <c r="A1463" s="2">
        <v>11281479</v>
      </c>
      <c r="B1463" s="3">
        <v>2</v>
      </c>
      <c r="C1463" s="3">
        <v>1</v>
      </c>
      <c r="D1463" s="2">
        <v>11111758</v>
      </c>
      <c r="E1463" s="2"/>
      <c r="F1463" s="2">
        <v>10801463</v>
      </c>
      <c r="H1463" s="17" t="s">
        <v>1337</v>
      </c>
      <c r="I1463" s="2" t="s">
        <v>808</v>
      </c>
    </row>
    <row r="1464" spans="1:9" ht="15" customHeight="1">
      <c r="A1464" s="2">
        <v>11281480</v>
      </c>
      <c r="B1464" s="3">
        <v>2</v>
      </c>
      <c r="C1464" s="3">
        <v>1</v>
      </c>
      <c r="D1464" s="2">
        <v>11111759</v>
      </c>
      <c r="E1464" s="2"/>
      <c r="F1464" s="2">
        <v>10801464</v>
      </c>
      <c r="H1464" s="17" t="s">
        <v>1338</v>
      </c>
      <c r="I1464" s="58" t="s">
        <v>808</v>
      </c>
    </row>
    <row r="1465" spans="1:9" ht="15" customHeight="1">
      <c r="A1465" s="2">
        <v>11281481</v>
      </c>
      <c r="B1465" s="3">
        <v>2</v>
      </c>
      <c r="C1465" s="3">
        <v>1</v>
      </c>
      <c r="D1465" s="2">
        <v>11111761</v>
      </c>
      <c r="E1465" s="2"/>
      <c r="F1465" s="2">
        <v>10801465</v>
      </c>
      <c r="H1465" s="322" t="s">
        <v>1339</v>
      </c>
      <c r="I1465" s="2" t="s">
        <v>808</v>
      </c>
    </row>
    <row r="1466" spans="1:9" ht="15" customHeight="1">
      <c r="A1466" s="2">
        <v>11281482</v>
      </c>
      <c r="B1466" s="3">
        <v>2</v>
      </c>
      <c r="C1466" s="3">
        <v>3</v>
      </c>
      <c r="D1466" s="2"/>
      <c r="E1466" s="2"/>
      <c r="F1466" s="2">
        <v>10801466</v>
      </c>
      <c r="H1466" s="322" t="s">
        <v>1344</v>
      </c>
      <c r="I1466" s="2" t="s">
        <v>808</v>
      </c>
    </row>
    <row r="1467" spans="1:9" ht="15" customHeight="1">
      <c r="A1467" s="2">
        <v>11281483</v>
      </c>
      <c r="B1467" s="2"/>
      <c r="C1467" s="3">
        <v>3</v>
      </c>
      <c r="D1467" s="2"/>
      <c r="E1467" s="2">
        <v>1</v>
      </c>
      <c r="F1467" s="15">
        <v>10801442</v>
      </c>
      <c r="H1467" s="322" t="s">
        <v>9978</v>
      </c>
      <c r="I1467" s="2"/>
    </row>
    <row r="1468" spans="1:9" ht="15" customHeight="1">
      <c r="A1468" s="2">
        <v>11281484</v>
      </c>
      <c r="B1468" s="2"/>
      <c r="C1468" s="3">
        <v>3</v>
      </c>
      <c r="D1468" s="2"/>
      <c r="E1468" s="2">
        <v>1</v>
      </c>
      <c r="F1468" s="104">
        <v>10801467</v>
      </c>
      <c r="H1468" s="323" t="s">
        <v>1345</v>
      </c>
      <c r="I1468" s="228" t="s">
        <v>276</v>
      </c>
    </row>
    <row r="1469" spans="1:9" ht="15" customHeight="1">
      <c r="A1469" s="2">
        <v>11281485</v>
      </c>
      <c r="B1469" s="3">
        <v>2</v>
      </c>
      <c r="C1469" s="3">
        <v>1</v>
      </c>
      <c r="D1469" s="2">
        <v>11111763</v>
      </c>
      <c r="E1469" s="2"/>
      <c r="F1469" s="2">
        <v>10801471</v>
      </c>
      <c r="H1469" s="74" t="s">
        <v>1346</v>
      </c>
      <c r="I1469" s="20" t="s">
        <v>808</v>
      </c>
    </row>
    <row r="1470" spans="1:9" ht="15" customHeight="1">
      <c r="A1470" s="2">
        <v>11281486</v>
      </c>
      <c r="B1470" s="3">
        <v>2</v>
      </c>
      <c r="C1470" s="3">
        <v>1</v>
      </c>
      <c r="D1470" s="2">
        <v>11111766</v>
      </c>
      <c r="E1470" s="2"/>
      <c r="F1470" s="2">
        <v>10801472</v>
      </c>
      <c r="H1470" s="20" t="s">
        <v>1347</v>
      </c>
      <c r="I1470" s="20" t="s">
        <v>808</v>
      </c>
    </row>
    <row r="1471" spans="1:9" ht="15" customHeight="1">
      <c r="A1471" s="2">
        <v>11281487</v>
      </c>
      <c r="B1471" s="3">
        <v>2</v>
      </c>
      <c r="C1471" s="3">
        <v>1</v>
      </c>
      <c r="D1471" s="2">
        <v>11111770</v>
      </c>
      <c r="E1471" s="2"/>
      <c r="F1471" s="2">
        <v>10801473</v>
      </c>
      <c r="H1471" s="75" t="s">
        <v>1348</v>
      </c>
      <c r="I1471" s="20" t="s">
        <v>808</v>
      </c>
    </row>
    <row r="1472" spans="1:9" ht="15" customHeight="1">
      <c r="A1472" s="2">
        <v>11281488</v>
      </c>
      <c r="B1472" s="3">
        <v>2</v>
      </c>
      <c r="C1472" s="3">
        <v>1</v>
      </c>
      <c r="D1472" s="2">
        <v>11111773</v>
      </c>
      <c r="E1472" s="2"/>
      <c r="F1472" s="2">
        <v>10801474</v>
      </c>
      <c r="H1472" s="75" t="s">
        <v>1349</v>
      </c>
      <c r="I1472" s="20" t="s">
        <v>808</v>
      </c>
    </row>
    <row r="1473" spans="1:9" ht="15" customHeight="1">
      <c r="A1473" s="2">
        <v>11281489</v>
      </c>
      <c r="B1473" s="3">
        <v>2</v>
      </c>
      <c r="C1473" s="3">
        <v>1</v>
      </c>
      <c r="D1473" s="2">
        <v>11111777</v>
      </c>
      <c r="E1473" s="2"/>
      <c r="F1473" s="2">
        <v>10801475</v>
      </c>
      <c r="H1473" s="75" t="s">
        <v>1350</v>
      </c>
      <c r="I1473" s="20" t="s">
        <v>808</v>
      </c>
    </row>
    <row r="1474" spans="1:9" ht="15" customHeight="1">
      <c r="A1474" s="2">
        <v>11281490</v>
      </c>
      <c r="B1474" s="3">
        <v>2</v>
      </c>
      <c r="C1474" s="3">
        <v>1</v>
      </c>
      <c r="D1474" s="2">
        <v>11111781</v>
      </c>
      <c r="E1474" s="2"/>
      <c r="F1474" s="2">
        <v>10801476</v>
      </c>
      <c r="H1474" s="75" t="s">
        <v>1351</v>
      </c>
      <c r="I1474" s="20" t="s">
        <v>808</v>
      </c>
    </row>
    <row r="1475" spans="1:9" ht="15" customHeight="1">
      <c r="A1475" s="2">
        <v>11281491</v>
      </c>
      <c r="B1475" s="3">
        <v>2</v>
      </c>
      <c r="C1475" s="3">
        <v>1</v>
      </c>
      <c r="D1475" s="2">
        <v>11111785</v>
      </c>
      <c r="E1475" s="2"/>
      <c r="F1475" s="2">
        <v>10801477</v>
      </c>
      <c r="H1475" s="75" t="s">
        <v>1352</v>
      </c>
      <c r="I1475" s="20" t="s">
        <v>808</v>
      </c>
    </row>
    <row r="1476" spans="1:9" ht="15" customHeight="1">
      <c r="A1476" s="2">
        <v>11281492</v>
      </c>
      <c r="B1476" s="3">
        <v>2</v>
      </c>
      <c r="C1476" s="3">
        <v>1</v>
      </c>
      <c r="D1476" s="2">
        <v>11111788</v>
      </c>
      <c r="F1476" s="2">
        <v>10801478</v>
      </c>
      <c r="H1476" s="20" t="s">
        <v>1360</v>
      </c>
      <c r="I1476" s="20" t="s">
        <v>1031</v>
      </c>
    </row>
    <row r="1477" spans="1:9" ht="15" customHeight="1">
      <c r="A1477" s="2">
        <v>11281493</v>
      </c>
      <c r="B1477" s="3">
        <v>2</v>
      </c>
      <c r="C1477" s="3">
        <v>1</v>
      </c>
      <c r="D1477" s="2">
        <v>11111789</v>
      </c>
      <c r="F1477" s="2">
        <v>10801479</v>
      </c>
      <c r="H1477" s="20" t="s">
        <v>1357</v>
      </c>
      <c r="I1477" s="69" t="s">
        <v>808</v>
      </c>
    </row>
    <row r="1478" spans="1:9" ht="15" customHeight="1">
      <c r="A1478" s="2"/>
    </row>
    <row r="1479" spans="1:9" ht="15" customHeight="1">
      <c r="A1479" s="2"/>
    </row>
  </sheetData>
  <autoFilter ref="A1:F1477"/>
  <dataValidations count="1">
    <dataValidation type="list" allowBlank="1" showInputMessage="1" showErrorMessage="1" sqref="F9:F95 F97 F109 F100 F103 F106 F111 F113 F115 F117 F119 F121 F123 F125 F127 F129 F131 F133 F135 F137 F139 F141 F143 F145 F147 F149 F151 F153 F155 F157 F159 F161 F163 F165 F167 F169 F171 F173 F175 F177 F179 F181 F183 F185 F187 F189 F191 F193 F195 F197 F199 F201 F203 F205 F207 F209 F211 F213 F215 F217 F219 F221 F223 F225 F227 F229 F231 F233 F235 F237 F239 F241 F243 F245 F247 F249 F251 F253 F255 F257 F259 F261 F263 F265 F267 F269 F271 F273 F275 F277 F279 F281 F283 F285 F287 F289 F291 F293 F295 F297 F299 F301 F303 F305 F307 F309:F310 F312 F314 F316 F318 F320 F322 F324 F326 F328 F330 F332 F334 F336 F338 F340 F342 F344 F346 F348 F350 F352 F354 F356 F358 F360 F362 F364 F366 F368 F370 F372 F374 F376 F378 F380 F382 F384 F386 F388 F390 F392 F394 F396 F398 F400 F402 F404 F406 F408 F410 F412 F414 F416 F418 F420 F422 F424 F426 F428 F430 F432 F434 F436 F438 F440 F442 F444 F446 F448 F450 F452 F454 F456 F458 F460 F462 F464 F466 F468 F470 F472 F474 F476 F478 F480 F482 F484 F486 F488 F490 F492 F494 F496 F498 F501 F504">
      <formula1>VorgangsAttrID</formula1>
    </dataValidation>
  </dataValidations>
  <pageMargins left="0.7" right="0.7" top="0.75" bottom="0.75" header="0.3" footer="0.3"/>
  <pageSetup paperSize="9"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
  <sheetViews>
    <sheetView workbookViewId="0">
      <selection activeCell="I1" sqref="I1"/>
    </sheetView>
  </sheetViews>
  <sheetFormatPr defaultRowHeight="15" customHeight="1"/>
  <cols>
    <col min="1" max="1" width="12.42578125" customWidth="1"/>
    <col min="2" max="2" width="15.28515625" customWidth="1"/>
    <col min="3" max="3" width="19.7109375" customWidth="1"/>
    <col min="4" max="4" width="23.28515625" customWidth="1"/>
    <col min="5" max="5" width="32.140625" customWidth="1"/>
    <col min="6" max="6" width="23" customWidth="1"/>
    <col min="7" max="7" width="15.85546875" customWidth="1"/>
    <col min="8" max="8" width="19.28515625" customWidth="1"/>
    <col min="9" max="9" width="21.140625" customWidth="1"/>
  </cols>
  <sheetData>
    <row r="1" spans="1:12" ht="15" customHeight="1">
      <c r="A1" s="1" t="s">
        <v>82</v>
      </c>
      <c r="B1" s="1" t="s">
        <v>9979</v>
      </c>
      <c r="C1" s="1" t="s">
        <v>9980</v>
      </c>
      <c r="D1" s="1" t="s">
        <v>95</v>
      </c>
      <c r="E1" s="1" t="s">
        <v>9981</v>
      </c>
      <c r="F1" s="1" t="s">
        <v>9982</v>
      </c>
      <c r="G1" s="1" t="s">
        <v>9983</v>
      </c>
      <c r="H1" s="1" t="s">
        <v>9984</v>
      </c>
      <c r="I1" s="1" t="s">
        <v>2397</v>
      </c>
    </row>
    <row r="2" spans="1:12" ht="15" customHeight="1">
      <c r="A2" s="142" t="s">
        <v>98</v>
      </c>
      <c r="B2" s="142" t="s">
        <v>9985</v>
      </c>
      <c r="C2" s="142" t="s">
        <v>99</v>
      </c>
      <c r="D2" s="142" t="s">
        <v>99</v>
      </c>
      <c r="E2" s="142" t="s">
        <v>99</v>
      </c>
      <c r="F2" s="142" t="s">
        <v>103</v>
      </c>
      <c r="G2" s="142" t="s">
        <v>2400</v>
      </c>
      <c r="H2" s="142" t="s">
        <v>9986</v>
      </c>
      <c r="I2" s="142" t="s">
        <v>98</v>
      </c>
    </row>
    <row r="3" spans="1:12" ht="15" customHeight="1">
      <c r="A3" s="142" t="s">
        <v>106</v>
      </c>
      <c r="B3" s="142" t="s">
        <v>1</v>
      </c>
      <c r="C3" s="142" t="s">
        <v>1</v>
      </c>
      <c r="D3" s="142" t="s">
        <v>1</v>
      </c>
      <c r="E3" s="142" t="s">
        <v>106</v>
      </c>
      <c r="F3" s="142" t="s">
        <v>1</v>
      </c>
      <c r="G3" s="142" t="s">
        <v>1</v>
      </c>
      <c r="H3" s="142" t="s">
        <v>1</v>
      </c>
      <c r="I3" s="142" t="s">
        <v>106</v>
      </c>
    </row>
    <row r="4" spans="1:12" ht="15" customHeight="1">
      <c r="A4" s="2">
        <v>10610001</v>
      </c>
      <c r="B4" s="2">
        <v>1</v>
      </c>
      <c r="C4" s="2">
        <v>1000</v>
      </c>
      <c r="D4" s="2" t="s">
        <v>9987</v>
      </c>
      <c r="E4" s="2">
        <v>10890001</v>
      </c>
      <c r="F4" s="2">
        <v>1</v>
      </c>
      <c r="G4" s="2">
        <v>100</v>
      </c>
      <c r="H4" s="2" t="s">
        <v>9988</v>
      </c>
      <c r="I4" s="2">
        <v>10840439</v>
      </c>
      <c r="K4" t="s">
        <v>1816</v>
      </c>
      <c r="L4" t="s">
        <v>276</v>
      </c>
    </row>
  </sheetData>
  <dataValidations count="1">
    <dataValidation type="list" allowBlank="1" showInputMessage="1" showErrorMessage="1" sqref="A4">
      <formula1>EingangID</formula1>
    </dataValidation>
  </dataValidations>
  <pageMargins left="0.7" right="0.7" top="0.75" bottom="0.75" header="0.3" footer="0.3"/>
  <pageSetup paperSize="9"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
  <sheetViews>
    <sheetView workbookViewId="0">
      <selection activeCell="B6" sqref="B6"/>
    </sheetView>
  </sheetViews>
  <sheetFormatPr defaultRowHeight="15" customHeight="1"/>
  <cols>
    <col min="1" max="1" width="9.28515625" bestFit="1" customWidth="1"/>
    <col min="2" max="2" width="20.28515625" bestFit="1" customWidth="1"/>
    <col min="3" max="3" width="13.140625" bestFit="1" customWidth="1"/>
    <col min="4" max="4" width="25.7109375" bestFit="1" customWidth="1"/>
    <col min="5" max="5" width="20.7109375" bestFit="1" customWidth="1"/>
    <col min="6" max="7" width="11.5703125" bestFit="1" customWidth="1"/>
    <col min="8" max="8" width="14.85546875" bestFit="1" customWidth="1"/>
    <col min="9" max="9" width="30.85546875" bestFit="1" customWidth="1"/>
    <col min="10" max="11" width="27" bestFit="1" customWidth="1"/>
    <col min="13" max="13" width="9.28515625" bestFit="1" customWidth="1"/>
    <col min="14" max="14" width="12" bestFit="1" customWidth="1"/>
  </cols>
  <sheetData>
    <row r="1" spans="1:14" ht="15" customHeight="1">
      <c r="A1" s="1" t="s">
        <v>82</v>
      </c>
      <c r="B1" s="1" t="s">
        <v>4663</v>
      </c>
      <c r="C1" s="1" t="s">
        <v>9989</v>
      </c>
      <c r="D1" s="1" t="s">
        <v>9990</v>
      </c>
      <c r="E1" s="1" t="s">
        <v>9991</v>
      </c>
      <c r="F1" s="1" t="s">
        <v>9992</v>
      </c>
      <c r="G1" s="1" t="s">
        <v>9993</v>
      </c>
      <c r="H1" s="1" t="s">
        <v>91</v>
      </c>
      <c r="I1" s="1" t="s">
        <v>9994</v>
      </c>
      <c r="J1" s="1" t="s">
        <v>7788</v>
      </c>
      <c r="K1" s="1" t="s">
        <v>9995</v>
      </c>
      <c r="M1" s="11" t="s">
        <v>4042</v>
      </c>
      <c r="N1" s="11" t="s">
        <v>169</v>
      </c>
    </row>
    <row r="2" spans="1:14" ht="15" customHeight="1">
      <c r="A2" s="142" t="s">
        <v>98</v>
      </c>
      <c r="B2" s="142" t="s">
        <v>171</v>
      </c>
      <c r="C2" s="142" t="s">
        <v>99</v>
      </c>
      <c r="D2" s="142" t="s">
        <v>99</v>
      </c>
      <c r="E2" s="142" t="s">
        <v>99</v>
      </c>
      <c r="F2" s="142" t="s">
        <v>99</v>
      </c>
      <c r="G2" s="142" t="s">
        <v>99</v>
      </c>
      <c r="H2" s="142" t="s">
        <v>99</v>
      </c>
      <c r="I2" s="142" t="s">
        <v>9996</v>
      </c>
      <c r="J2" s="142" t="s">
        <v>98</v>
      </c>
      <c r="K2" s="142" t="s">
        <v>98</v>
      </c>
      <c r="M2" s="2"/>
      <c r="N2" s="2"/>
    </row>
    <row r="3" spans="1:14" ht="15" customHeight="1">
      <c r="A3" s="142" t="s">
        <v>106</v>
      </c>
      <c r="B3" s="142" t="s">
        <v>1</v>
      </c>
      <c r="C3" s="142" t="s">
        <v>1</v>
      </c>
      <c r="D3" s="142" t="s">
        <v>7972</v>
      </c>
      <c r="E3" s="142" t="s">
        <v>7972</v>
      </c>
      <c r="F3" s="142" t="s">
        <v>9997</v>
      </c>
      <c r="G3" s="142" t="s">
        <v>9997</v>
      </c>
      <c r="H3" s="142" t="s">
        <v>9997</v>
      </c>
      <c r="I3" s="142" t="s">
        <v>106</v>
      </c>
      <c r="J3" s="142" t="s">
        <v>106</v>
      </c>
      <c r="K3" s="142" t="s">
        <v>106</v>
      </c>
      <c r="M3" s="2"/>
      <c r="N3" s="2"/>
    </row>
    <row r="4" spans="1:14" ht="15" customHeight="1">
      <c r="A4" s="2">
        <v>10620001</v>
      </c>
      <c r="B4" s="2">
        <v>10006601</v>
      </c>
      <c r="C4" s="2"/>
      <c r="D4" s="2" t="s">
        <v>24</v>
      </c>
      <c r="E4" s="2" t="s">
        <v>9998</v>
      </c>
      <c r="F4" s="2"/>
      <c r="G4" s="2" t="s">
        <v>4234</v>
      </c>
      <c r="H4" s="2"/>
      <c r="I4" s="2" t="s">
        <v>9999</v>
      </c>
      <c r="J4" s="2">
        <v>10860046</v>
      </c>
      <c r="K4" s="2">
        <v>1000</v>
      </c>
      <c r="M4" s="2" t="s">
        <v>6994</v>
      </c>
      <c r="N4" s="2" t="s">
        <v>619</v>
      </c>
    </row>
    <row r="5" spans="1:14" ht="15" customHeight="1">
      <c r="A5" s="2">
        <v>10620002</v>
      </c>
      <c r="B5" s="2">
        <v>10006602</v>
      </c>
      <c r="C5" s="2"/>
      <c r="D5" s="2" t="s">
        <v>24</v>
      </c>
      <c r="E5" s="2" t="s">
        <v>10000</v>
      </c>
      <c r="F5" s="2" t="s">
        <v>136</v>
      </c>
      <c r="G5" s="2" t="s">
        <v>10001</v>
      </c>
      <c r="H5" s="2"/>
      <c r="I5" s="2" t="s">
        <v>10002</v>
      </c>
      <c r="J5" s="2">
        <v>10860047</v>
      </c>
      <c r="K5" s="2">
        <v>1000</v>
      </c>
      <c r="M5" s="2">
        <v>5906</v>
      </c>
      <c r="N5" s="2" t="s">
        <v>619</v>
      </c>
    </row>
    <row r="6" spans="1:14" ht="15" customHeight="1">
      <c r="A6" s="2">
        <v>10620003</v>
      </c>
      <c r="B6" s="2">
        <v>10006603</v>
      </c>
      <c r="C6" s="2"/>
      <c r="D6" s="2" t="s">
        <v>24</v>
      </c>
      <c r="E6" s="2" t="s">
        <v>9998</v>
      </c>
      <c r="F6" s="2"/>
      <c r="G6" s="2" t="s">
        <v>4234</v>
      </c>
      <c r="H6" s="2"/>
      <c r="I6" s="2" t="s">
        <v>9999</v>
      </c>
      <c r="J6" s="2">
        <v>10860048</v>
      </c>
      <c r="K6" s="2">
        <v>1000</v>
      </c>
      <c r="M6" s="2" t="s">
        <v>6999</v>
      </c>
      <c r="N6" s="2" t="s">
        <v>619</v>
      </c>
    </row>
    <row r="7" spans="1:14" ht="15" customHeight="1">
      <c r="A7" s="2">
        <v>10620004</v>
      </c>
      <c r="B7" s="2">
        <v>10006604</v>
      </c>
      <c r="C7" s="2"/>
      <c r="D7" s="2" t="s">
        <v>24</v>
      </c>
      <c r="E7" s="2" t="s">
        <v>10000</v>
      </c>
      <c r="F7" s="2"/>
      <c r="G7" s="2"/>
      <c r="H7" s="2"/>
      <c r="I7" s="2" t="s">
        <v>10003</v>
      </c>
      <c r="J7" s="2">
        <v>10860049</v>
      </c>
      <c r="K7" s="2">
        <v>1000</v>
      </c>
      <c r="M7" s="2" t="s">
        <v>7002</v>
      </c>
      <c r="N7" s="2" t="s">
        <v>619</v>
      </c>
    </row>
    <row r="8" spans="1:14" ht="15" customHeight="1">
      <c r="A8" s="2">
        <v>10620005</v>
      </c>
      <c r="B8" s="2">
        <v>10006605</v>
      </c>
      <c r="C8" s="2"/>
      <c r="D8" s="2" t="s">
        <v>24</v>
      </c>
      <c r="E8" s="2" t="s">
        <v>9998</v>
      </c>
      <c r="F8" s="2"/>
      <c r="G8" s="2" t="s">
        <v>10004</v>
      </c>
      <c r="H8" s="2"/>
      <c r="I8" s="2" t="s">
        <v>9999</v>
      </c>
      <c r="J8" s="2">
        <v>10860050</v>
      </c>
      <c r="K8" s="2">
        <v>1000</v>
      </c>
      <c r="M8" s="2" t="s">
        <v>7006</v>
      </c>
      <c r="N8" s="2" t="s">
        <v>619</v>
      </c>
    </row>
    <row r="9" spans="1:14" ht="15" customHeight="1">
      <c r="A9" s="2">
        <v>10620006</v>
      </c>
      <c r="B9" s="2">
        <v>10006608</v>
      </c>
      <c r="C9" s="2"/>
      <c r="D9" s="2" t="s">
        <v>24</v>
      </c>
      <c r="E9" s="2" t="s">
        <v>9998</v>
      </c>
      <c r="F9" s="2"/>
      <c r="G9" s="2" t="s">
        <v>4176</v>
      </c>
      <c r="H9" s="2"/>
      <c r="I9" s="2" t="s">
        <v>9999</v>
      </c>
      <c r="J9" s="2">
        <v>10860053</v>
      </c>
      <c r="K9" s="2">
        <v>1000</v>
      </c>
      <c r="M9" s="2" t="s">
        <v>7016</v>
      </c>
      <c r="N9" s="2" t="s">
        <v>619</v>
      </c>
    </row>
    <row r="10" spans="1:14" ht="15" customHeight="1">
      <c r="A10" s="2">
        <v>10620007</v>
      </c>
      <c r="B10" s="2">
        <v>1998</v>
      </c>
      <c r="C10" s="2"/>
      <c r="D10" s="2" t="s">
        <v>24</v>
      </c>
      <c r="E10" s="2" t="s">
        <v>10000</v>
      </c>
      <c r="F10" s="2"/>
      <c r="G10" s="2"/>
      <c r="H10" s="2"/>
      <c r="I10" s="2" t="s">
        <v>10003</v>
      </c>
      <c r="J10" s="2">
        <v>10860055</v>
      </c>
      <c r="K10" s="2">
        <v>1000</v>
      </c>
      <c r="M10" s="2" t="s">
        <v>7022</v>
      </c>
      <c r="N10" s="2" t="s">
        <v>619</v>
      </c>
    </row>
    <row r="11" spans="1:14" ht="15" customHeight="1">
      <c r="A11" s="2">
        <v>10620008</v>
      </c>
      <c r="B11" s="2">
        <v>10002578</v>
      </c>
      <c r="C11" s="2"/>
      <c r="D11" s="2" t="s">
        <v>24</v>
      </c>
      <c r="E11" s="2" t="s">
        <v>9998</v>
      </c>
      <c r="F11" s="2"/>
      <c r="G11" s="2" t="s">
        <v>10004</v>
      </c>
      <c r="H11" s="2"/>
      <c r="I11" s="2" t="s">
        <v>9999</v>
      </c>
      <c r="J11" s="2">
        <v>10860057</v>
      </c>
      <c r="K11" s="2">
        <v>1000</v>
      </c>
      <c r="M11" s="2" t="s">
        <v>7028</v>
      </c>
      <c r="N11" s="2" t="s">
        <v>619</v>
      </c>
    </row>
  </sheetData>
  <dataValidations count="2">
    <dataValidation type="list" allowBlank="1" showInputMessage="1" sqref="J4:K11">
      <formula1>VorgangID</formula1>
    </dataValidation>
    <dataValidation type="list" allowBlank="1" showInputMessage="1" showErrorMessage="1" sqref="A4:A11">
      <formula1>MigrationsauftragID</formula1>
    </dataValidation>
  </dataValidations>
  <pageMargins left="0.7" right="0.7" top="0.75" bottom="0.75" header="0.3" footer="0.3"/>
  <pageSetup paperSize="9"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
  <sheetViews>
    <sheetView workbookViewId="0">
      <selection activeCell="H18" sqref="H18"/>
    </sheetView>
  </sheetViews>
  <sheetFormatPr defaultRowHeight="15" customHeight="1"/>
  <cols>
    <col min="2" max="2" width="16.140625" bestFit="1" customWidth="1"/>
    <col min="3" max="4" width="20.7109375" bestFit="1" customWidth="1"/>
    <col min="6" max="6" width="11.5703125" bestFit="1" customWidth="1"/>
    <col min="7" max="7" width="30.85546875" bestFit="1" customWidth="1"/>
    <col min="8" max="8" width="16.28515625" bestFit="1" customWidth="1"/>
    <col min="9" max="9" width="26.85546875" customWidth="1"/>
  </cols>
  <sheetData>
    <row r="1" spans="1:12" ht="15" customHeight="1">
      <c r="A1" s="1" t="s">
        <v>82</v>
      </c>
      <c r="B1" s="1" t="s">
        <v>10005</v>
      </c>
      <c r="C1" s="1" t="s">
        <v>9990</v>
      </c>
      <c r="D1" s="1" t="s">
        <v>9991</v>
      </c>
      <c r="E1" s="1" t="s">
        <v>9992</v>
      </c>
      <c r="F1" s="1" t="s">
        <v>9993</v>
      </c>
      <c r="G1" s="1" t="s">
        <v>9994</v>
      </c>
      <c r="H1" s="1" t="s">
        <v>10006</v>
      </c>
      <c r="I1" s="1" t="s">
        <v>9995</v>
      </c>
      <c r="K1" s="11" t="s">
        <v>4042</v>
      </c>
      <c r="L1" s="11" t="s">
        <v>169</v>
      </c>
    </row>
    <row r="2" spans="1:12" ht="15" customHeight="1">
      <c r="A2" s="142" t="s">
        <v>98</v>
      </c>
      <c r="B2" s="142" t="s">
        <v>171</v>
      </c>
      <c r="C2" s="142" t="s">
        <v>99</v>
      </c>
      <c r="D2" s="142" t="s">
        <v>99</v>
      </c>
      <c r="E2" s="142" t="s">
        <v>99</v>
      </c>
      <c r="F2" s="142" t="s">
        <v>99</v>
      </c>
      <c r="G2" s="142" t="s">
        <v>9996</v>
      </c>
      <c r="H2" s="142" t="s">
        <v>98</v>
      </c>
      <c r="I2" s="142" t="s">
        <v>98</v>
      </c>
      <c r="K2" s="2"/>
      <c r="L2" s="2"/>
    </row>
    <row r="3" spans="1:12" ht="15" customHeight="1">
      <c r="A3" s="142" t="s">
        <v>106</v>
      </c>
      <c r="B3" s="142" t="s">
        <v>1</v>
      </c>
      <c r="C3" s="142" t="s">
        <v>7972</v>
      </c>
      <c r="D3" s="142" t="s">
        <v>7972</v>
      </c>
      <c r="E3" s="142" t="s">
        <v>9997</v>
      </c>
      <c r="F3" s="142" t="s">
        <v>9997</v>
      </c>
      <c r="G3" s="142" t="s">
        <v>106</v>
      </c>
      <c r="H3" s="142" t="s">
        <v>106</v>
      </c>
      <c r="I3" s="142" t="s">
        <v>106</v>
      </c>
      <c r="K3" s="2"/>
      <c r="L3" s="2"/>
    </row>
    <row r="4" spans="1:12" ht="15" customHeight="1">
      <c r="A4" s="2">
        <v>10630001</v>
      </c>
      <c r="B4" s="2"/>
      <c r="C4" s="2" t="s">
        <v>10007</v>
      </c>
      <c r="D4" s="2" t="s">
        <v>10008</v>
      </c>
      <c r="E4" s="2"/>
      <c r="F4" s="2" t="s">
        <v>4282</v>
      </c>
      <c r="G4" s="2" t="s">
        <v>9999</v>
      </c>
      <c r="H4" s="2">
        <v>10820355</v>
      </c>
      <c r="I4" s="2">
        <v>1000</v>
      </c>
      <c r="K4" s="2" t="s">
        <v>305</v>
      </c>
      <c r="L4" s="2" t="s">
        <v>619</v>
      </c>
    </row>
    <row r="5" spans="1:12" ht="15" customHeight="1">
      <c r="A5" s="2">
        <v>10630002</v>
      </c>
      <c r="B5" s="2"/>
      <c r="C5" s="2" t="s">
        <v>10007</v>
      </c>
      <c r="D5" s="2" t="s">
        <v>10008</v>
      </c>
      <c r="E5" s="2" t="s">
        <v>10009</v>
      </c>
      <c r="F5" s="2" t="s">
        <v>10010</v>
      </c>
      <c r="G5" s="2" t="s">
        <v>10002</v>
      </c>
      <c r="H5" s="2">
        <v>10820356</v>
      </c>
      <c r="I5" s="2">
        <v>1000</v>
      </c>
      <c r="K5" s="2" t="s">
        <v>478</v>
      </c>
      <c r="L5" s="2" t="s">
        <v>619</v>
      </c>
    </row>
    <row r="6" spans="1:12" ht="15" customHeight="1">
      <c r="A6" s="2">
        <v>10630004</v>
      </c>
      <c r="B6" s="2"/>
      <c r="C6" s="2" t="s">
        <v>10007</v>
      </c>
      <c r="D6" s="2" t="s">
        <v>10008</v>
      </c>
      <c r="E6" s="2" t="s">
        <v>4174</v>
      </c>
      <c r="F6" s="2"/>
      <c r="G6" s="2" t="s">
        <v>10003</v>
      </c>
      <c r="H6" s="2">
        <v>10820359</v>
      </c>
      <c r="I6" s="2">
        <v>1000</v>
      </c>
      <c r="K6" s="2" t="s">
        <v>630</v>
      </c>
      <c r="L6" s="2" t="s">
        <v>619</v>
      </c>
    </row>
  </sheetData>
  <dataValidations count="1">
    <dataValidation type="list" allowBlank="1" showInputMessage="1" sqref="I4:I6">
      <formula1>VorgangID</formula1>
    </dataValidation>
  </dataValidations>
  <pageMargins left="0.7" right="0.7" top="0.75" bottom="0.75" header="0.3" footer="0.3"/>
  <pageSetup paperSize="9"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A4" sqref="A4"/>
    </sheetView>
  </sheetViews>
  <sheetFormatPr defaultRowHeight="15" customHeight="1"/>
  <cols>
    <col min="1" max="1" width="20.28515625" customWidth="1"/>
    <col min="2" max="2" width="19.42578125" customWidth="1"/>
    <col min="3" max="3" width="17.28515625" customWidth="1"/>
    <col min="4" max="4" width="20.42578125" customWidth="1"/>
    <col min="5" max="5" width="21.7109375" customWidth="1"/>
    <col min="6" max="6" width="27.85546875" customWidth="1"/>
    <col min="7" max="7" width="30.85546875" bestFit="1" customWidth="1"/>
    <col min="8" max="8" width="26.140625" customWidth="1"/>
    <col min="9" max="9" width="22.28515625" customWidth="1"/>
    <col min="10" max="10" width="20.85546875" bestFit="1" customWidth="1"/>
  </cols>
  <sheetData>
    <row r="1" spans="1:10" ht="15" customHeight="1">
      <c r="A1" s="1" t="s">
        <v>82</v>
      </c>
      <c r="B1" s="1" t="s">
        <v>10005</v>
      </c>
      <c r="C1" s="1" t="s">
        <v>9990</v>
      </c>
      <c r="D1" s="1" t="s">
        <v>9991</v>
      </c>
      <c r="E1" s="1" t="s">
        <v>9992</v>
      </c>
      <c r="F1" s="1" t="s">
        <v>9993</v>
      </c>
      <c r="G1" s="1" t="s">
        <v>9994</v>
      </c>
      <c r="H1" s="1" t="s">
        <v>9995</v>
      </c>
      <c r="I1" s="1" t="s">
        <v>10011</v>
      </c>
      <c r="J1" s="1" t="s">
        <v>6838</v>
      </c>
    </row>
    <row r="2" spans="1:10" ht="15" customHeight="1">
      <c r="A2" s="142" t="s">
        <v>98</v>
      </c>
      <c r="B2" s="142" t="s">
        <v>171</v>
      </c>
      <c r="C2" s="142" t="s">
        <v>99</v>
      </c>
      <c r="D2" s="142" t="s">
        <v>99</v>
      </c>
      <c r="E2" s="142" t="s">
        <v>99</v>
      </c>
      <c r="F2" s="142" t="s">
        <v>99</v>
      </c>
      <c r="G2" s="142" t="s">
        <v>9996</v>
      </c>
      <c r="H2" s="142" t="s">
        <v>171</v>
      </c>
      <c r="I2" s="142" t="s">
        <v>99</v>
      </c>
      <c r="J2" s="142" t="s">
        <v>98</v>
      </c>
    </row>
    <row r="3" spans="1:10" ht="15" customHeight="1">
      <c r="A3" s="142" t="s">
        <v>106</v>
      </c>
      <c r="B3" s="142" t="s">
        <v>1</v>
      </c>
      <c r="C3" s="142" t="s">
        <v>7972</v>
      </c>
      <c r="D3" s="142" t="s">
        <v>7972</v>
      </c>
      <c r="E3" s="142" t="s">
        <v>9997</v>
      </c>
      <c r="F3" s="142" t="s">
        <v>9997</v>
      </c>
      <c r="G3" s="142" t="s">
        <v>106</v>
      </c>
      <c r="H3" s="142" t="s">
        <v>108</v>
      </c>
      <c r="I3" s="142" t="s">
        <v>1</v>
      </c>
      <c r="J3" s="142" t="s">
        <v>106</v>
      </c>
    </row>
    <row r="4" spans="1:10" ht="15" customHeight="1">
      <c r="A4" s="2"/>
      <c r="B4" s="2"/>
      <c r="C4" s="2"/>
      <c r="D4" s="2"/>
      <c r="E4" s="2"/>
      <c r="F4" s="2"/>
      <c r="G4" s="2"/>
      <c r="H4" s="2"/>
      <c r="I4" s="2"/>
      <c r="J4" s="2"/>
    </row>
  </sheetData>
  <pageMargins left="0.7" right="0.7" top="0.75" bottom="0.75" header="0.3" footer="0.3"/>
  <pageSetup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workbookViewId="0">
      <selection activeCell="A4" sqref="A4"/>
    </sheetView>
  </sheetViews>
  <sheetFormatPr defaultRowHeight="15" customHeight="1"/>
  <cols>
    <col min="2" max="2" width="16.140625" bestFit="1" customWidth="1"/>
    <col min="3" max="3" width="16.28515625" bestFit="1" customWidth="1"/>
    <col min="4" max="4" width="34.7109375" bestFit="1" customWidth="1"/>
  </cols>
  <sheetData>
    <row r="1" spans="1:4" ht="15" customHeight="1">
      <c r="A1" s="1" t="s">
        <v>82</v>
      </c>
      <c r="B1" s="1" t="s">
        <v>10005</v>
      </c>
      <c r="C1" s="1" t="s">
        <v>10012</v>
      </c>
      <c r="D1" s="1" t="s">
        <v>10013</v>
      </c>
    </row>
    <row r="2" spans="1:4" ht="15" customHeight="1">
      <c r="A2" s="142" t="s">
        <v>98</v>
      </c>
      <c r="B2" s="142" t="s">
        <v>171</v>
      </c>
      <c r="C2" s="142" t="s">
        <v>10014</v>
      </c>
      <c r="D2" s="142" t="s">
        <v>98</v>
      </c>
    </row>
    <row r="3" spans="1:4" ht="15" customHeight="1">
      <c r="A3" s="142" t="s">
        <v>106</v>
      </c>
      <c r="B3" s="142" t="s">
        <v>106</v>
      </c>
      <c r="C3" s="142" t="s">
        <v>106</v>
      </c>
      <c r="D3" s="142" t="s">
        <v>106</v>
      </c>
    </row>
    <row r="4" spans="1:4" ht="15" customHeight="1">
      <c r="A4" s="2"/>
      <c r="B4" s="2"/>
      <c r="C4" s="2"/>
      <c r="D4" s="2"/>
    </row>
  </sheetData>
  <dataValidations count="1">
    <dataValidation type="list" allowBlank="1" showInputMessage="1" showErrorMessage="1" sqref="A4">
      <formula1>MitteilungsempfEintragungID</formula1>
    </dataValidation>
  </dataValidations>
  <pageMargins left="0.7" right="0.7" top="0.75" bottom="0.75" header="0.3" footer="0.3"/>
  <pageSetup paperSize="9"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
  <sheetViews>
    <sheetView workbookViewId="0">
      <selection activeCell="A4" sqref="A4"/>
    </sheetView>
  </sheetViews>
  <sheetFormatPr defaultRowHeight="15" customHeight="1"/>
  <cols>
    <col min="2" max="2" width="10.140625" bestFit="1" customWidth="1"/>
    <col min="3" max="3" width="11.85546875" bestFit="1" customWidth="1"/>
    <col min="4" max="4" width="17" bestFit="1" customWidth="1"/>
    <col min="5" max="5" width="18.85546875" bestFit="1" customWidth="1"/>
    <col min="6" max="6" width="23.28515625" bestFit="1" customWidth="1"/>
    <col min="7" max="7" width="25.140625" bestFit="1" customWidth="1"/>
    <col min="8" max="8" width="15.5703125" bestFit="1" customWidth="1"/>
    <col min="9" max="9" width="16.7109375" bestFit="1" customWidth="1"/>
    <col min="10" max="10" width="16.85546875" bestFit="1" customWidth="1"/>
    <col min="11" max="11" width="31.140625" bestFit="1" customWidth="1"/>
  </cols>
  <sheetData>
    <row r="1" spans="1:13" ht="15" customHeight="1">
      <c r="A1" s="1" t="s">
        <v>82</v>
      </c>
      <c r="B1" s="1" t="s">
        <v>10015</v>
      </c>
      <c r="C1" s="1" t="s">
        <v>10016</v>
      </c>
      <c r="D1" s="1" t="s">
        <v>10017</v>
      </c>
      <c r="E1" s="1" t="s">
        <v>10018</v>
      </c>
      <c r="F1" s="1" t="s">
        <v>10019</v>
      </c>
      <c r="G1" s="1" t="s">
        <v>10020</v>
      </c>
      <c r="H1" s="1" t="s">
        <v>10021</v>
      </c>
      <c r="I1" s="1" t="s">
        <v>10012</v>
      </c>
      <c r="J1" s="324" t="s">
        <v>10022</v>
      </c>
      <c r="K1" s="1" t="s">
        <v>10023</v>
      </c>
      <c r="L1" s="325"/>
      <c r="M1" s="325"/>
    </row>
    <row r="2" spans="1:13" ht="15" customHeight="1">
      <c r="A2" s="142" t="s">
        <v>98</v>
      </c>
      <c r="B2" s="193" t="s">
        <v>10024</v>
      </c>
      <c r="C2" s="193" t="s">
        <v>10025</v>
      </c>
      <c r="D2" s="193" t="s">
        <v>98</v>
      </c>
      <c r="E2" s="193" t="s">
        <v>10025</v>
      </c>
      <c r="F2" s="193" t="s">
        <v>10026</v>
      </c>
      <c r="G2" s="193" t="s">
        <v>10026</v>
      </c>
      <c r="H2" s="193" t="s">
        <v>10024</v>
      </c>
      <c r="I2" s="193" t="s">
        <v>10026</v>
      </c>
      <c r="J2" s="326" t="s">
        <v>10025</v>
      </c>
      <c r="K2" s="193" t="s">
        <v>10024</v>
      </c>
      <c r="L2" s="327"/>
      <c r="M2" s="327"/>
    </row>
    <row r="3" spans="1:13" ht="15" customHeight="1">
      <c r="A3" s="310" t="s">
        <v>106</v>
      </c>
      <c r="B3" s="328" t="s">
        <v>106</v>
      </c>
      <c r="C3" s="328" t="s">
        <v>106</v>
      </c>
      <c r="D3" s="328" t="s">
        <v>106</v>
      </c>
      <c r="E3" s="328"/>
      <c r="F3" s="328"/>
      <c r="G3" s="328"/>
      <c r="H3" s="328"/>
      <c r="I3" s="328" t="s">
        <v>10027</v>
      </c>
      <c r="J3" s="329"/>
      <c r="K3" s="328"/>
      <c r="L3" s="327"/>
      <c r="M3" s="327"/>
    </row>
    <row r="4" spans="1:13" ht="15" customHeight="1">
      <c r="A4" s="3"/>
      <c r="B4" s="2"/>
      <c r="C4" s="2"/>
      <c r="D4" s="2"/>
      <c r="E4" s="2"/>
      <c r="F4" s="2"/>
      <c r="G4" s="2"/>
      <c r="H4" s="2"/>
      <c r="I4" s="2"/>
      <c r="J4" s="2"/>
      <c r="K4" s="2"/>
    </row>
  </sheetData>
  <pageMargins left="0.7" right="0.7" top="0.75" bottom="0.75" header="0.3" footer="0.3"/>
  <pageSetup orientation="portrait" horizontalDpi="4294967295" verticalDpi="429496729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
  <sheetViews>
    <sheetView workbookViewId="0">
      <selection activeCell="A4" sqref="A4"/>
    </sheetView>
  </sheetViews>
  <sheetFormatPr defaultRowHeight="15" customHeight="1"/>
  <cols>
    <col min="2" max="2" width="18.85546875" customWidth="1"/>
    <col min="3" max="3" width="16.7109375" customWidth="1"/>
    <col min="4" max="5" width="19.28515625" customWidth="1"/>
    <col min="6" max="6" width="23" customWidth="1"/>
    <col min="7" max="7" width="34.85546875" customWidth="1"/>
  </cols>
  <sheetData>
    <row r="1" spans="1:7" ht="15" customHeight="1">
      <c r="A1" s="1" t="s">
        <v>82</v>
      </c>
      <c r="B1" s="1" t="s">
        <v>2371</v>
      </c>
      <c r="C1" s="1" t="s">
        <v>10028</v>
      </c>
      <c r="D1" s="1" t="s">
        <v>10029</v>
      </c>
      <c r="E1" s="1" t="s">
        <v>10030</v>
      </c>
      <c r="F1" s="1" t="s">
        <v>10031</v>
      </c>
      <c r="G1" s="1" t="s">
        <v>10032</v>
      </c>
    </row>
    <row r="2" spans="1:7" ht="15" customHeight="1">
      <c r="A2" s="142" t="s">
        <v>98</v>
      </c>
      <c r="B2" s="142" t="s">
        <v>99</v>
      </c>
      <c r="C2" s="142" t="s">
        <v>99</v>
      </c>
      <c r="D2" s="142" t="s">
        <v>99</v>
      </c>
      <c r="E2" s="142" t="s">
        <v>99</v>
      </c>
      <c r="F2" s="142" t="s">
        <v>99</v>
      </c>
      <c r="G2" s="142" t="s">
        <v>98</v>
      </c>
    </row>
    <row r="3" spans="1:7" ht="15" customHeight="1">
      <c r="A3" s="142" t="s">
        <v>106</v>
      </c>
      <c r="B3" s="142" t="s">
        <v>1</v>
      </c>
      <c r="C3" s="142" t="s">
        <v>1</v>
      </c>
      <c r="D3" s="142" t="s">
        <v>1</v>
      </c>
      <c r="E3" s="142" t="s">
        <v>1</v>
      </c>
      <c r="F3" s="142" t="s">
        <v>1</v>
      </c>
      <c r="G3" s="142" t="s">
        <v>106</v>
      </c>
    </row>
    <row r="4" spans="1:7" ht="15" customHeight="1">
      <c r="A4" s="2"/>
      <c r="B4" s="2"/>
      <c r="C4" s="2"/>
      <c r="D4" s="2"/>
      <c r="E4" s="2"/>
      <c r="F4" s="2"/>
      <c r="G4" s="2"/>
    </row>
  </sheetData>
  <dataValidations count="1">
    <dataValidation type="list" allowBlank="1" showInputMessage="1" showErrorMessage="1" sqref="A4">
      <formula1>TaskAssignmentJobID</formula1>
    </dataValidation>
  </dataValidations>
  <pageMargins left="0.7" right="0.7" top="0.75" bottom="0.75" header="0.3" footer="0.3"/>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
  <sheetViews>
    <sheetView workbookViewId="0">
      <selection activeCell="B19" sqref="B19"/>
    </sheetView>
  </sheetViews>
  <sheetFormatPr defaultRowHeight="15" customHeight="1"/>
  <cols>
    <col min="2" max="2" width="31" customWidth="1"/>
    <col min="3" max="3" width="31.85546875" customWidth="1"/>
    <col min="4" max="4" width="16.28515625" bestFit="1" customWidth="1"/>
    <col min="5" max="5" width="27" customWidth="1"/>
    <col min="6" max="6" width="22.7109375" customWidth="1"/>
    <col min="7" max="7" width="20.85546875" customWidth="1"/>
    <col min="8" max="8" width="26.7109375" customWidth="1"/>
  </cols>
  <sheetData>
    <row r="1" spans="1:8" ht="15" customHeight="1">
      <c r="A1" s="1" t="s">
        <v>82</v>
      </c>
      <c r="B1" s="1" t="s">
        <v>10033</v>
      </c>
      <c r="C1" s="1" t="s">
        <v>10034</v>
      </c>
      <c r="D1" s="1" t="s">
        <v>10012</v>
      </c>
      <c r="E1" s="1" t="s">
        <v>10022</v>
      </c>
      <c r="F1" s="1" t="s">
        <v>10035</v>
      </c>
      <c r="G1" s="1" t="s">
        <v>10036</v>
      </c>
      <c r="H1" s="1" t="s">
        <v>6807</v>
      </c>
    </row>
    <row r="2" spans="1:8" ht="15" customHeight="1">
      <c r="A2" s="142" t="s">
        <v>98</v>
      </c>
      <c r="B2" s="142" t="s">
        <v>99</v>
      </c>
      <c r="C2" s="193" t="s">
        <v>10037</v>
      </c>
      <c r="D2" s="142" t="s">
        <v>10014</v>
      </c>
      <c r="E2" s="142" t="s">
        <v>170</v>
      </c>
      <c r="F2" s="142" t="s">
        <v>99</v>
      </c>
      <c r="G2" s="142" t="s">
        <v>99</v>
      </c>
      <c r="H2" s="142" t="s">
        <v>99</v>
      </c>
    </row>
    <row r="3" spans="1:8" ht="15" customHeight="1">
      <c r="A3" s="142" t="s">
        <v>106</v>
      </c>
      <c r="B3" s="142" t="s">
        <v>107</v>
      </c>
      <c r="C3" s="142" t="s">
        <v>106</v>
      </c>
      <c r="D3" s="142" t="s">
        <v>106</v>
      </c>
      <c r="E3" s="142" t="s">
        <v>106</v>
      </c>
      <c r="F3" s="142" t="s">
        <v>108</v>
      </c>
      <c r="G3" s="142" t="s">
        <v>108</v>
      </c>
      <c r="H3" s="142" t="s">
        <v>108</v>
      </c>
    </row>
    <row r="4" spans="1:8" ht="15" customHeight="1">
      <c r="A4" s="2">
        <v>10970001</v>
      </c>
      <c r="B4" s="2" t="s">
        <v>10038</v>
      </c>
      <c r="C4" s="2">
        <v>4</v>
      </c>
      <c r="D4" s="2">
        <v>3</v>
      </c>
      <c r="E4" s="2" t="s">
        <v>10039</v>
      </c>
      <c r="F4" s="2" t="s">
        <v>10040</v>
      </c>
      <c r="G4" s="2" t="s">
        <v>10041</v>
      </c>
      <c r="H4" s="2">
        <v>10800894</v>
      </c>
    </row>
    <row r="5" spans="1:8" ht="15" customHeight="1">
      <c r="A5" s="2">
        <v>10970002</v>
      </c>
      <c r="B5" s="2" t="s">
        <v>10038</v>
      </c>
      <c r="C5" s="2">
        <v>2</v>
      </c>
      <c r="D5" s="2">
        <v>3</v>
      </c>
      <c r="E5" s="2" t="s">
        <v>10042</v>
      </c>
      <c r="F5" s="2" t="s">
        <v>10040</v>
      </c>
      <c r="G5" s="2" t="s">
        <v>10041</v>
      </c>
      <c r="H5" s="2">
        <v>10800895</v>
      </c>
    </row>
    <row r="6" spans="1:8" ht="15" customHeight="1">
      <c r="A6" s="2">
        <v>10970003</v>
      </c>
      <c r="B6" s="2" t="s">
        <v>10038</v>
      </c>
      <c r="C6" s="2">
        <v>4</v>
      </c>
      <c r="D6" s="2">
        <v>3</v>
      </c>
      <c r="E6" s="2" t="s">
        <v>10043</v>
      </c>
      <c r="F6" s="2" t="s">
        <v>10040</v>
      </c>
      <c r="G6" s="2" t="s">
        <v>10041</v>
      </c>
      <c r="H6" s="2">
        <v>10800896</v>
      </c>
    </row>
    <row r="7" spans="1:8" ht="15" customHeight="1">
      <c r="A7" s="2">
        <v>10970004</v>
      </c>
      <c r="B7" s="58" t="s">
        <v>10038</v>
      </c>
      <c r="C7" s="58">
        <v>4</v>
      </c>
      <c r="D7" s="58">
        <v>3</v>
      </c>
      <c r="E7" s="58" t="s">
        <v>10044</v>
      </c>
      <c r="F7" s="2" t="s">
        <v>10040</v>
      </c>
      <c r="G7" s="2" t="s">
        <v>10041</v>
      </c>
      <c r="H7" s="2">
        <v>10800897</v>
      </c>
    </row>
    <row r="8" spans="1:8" ht="15" customHeight="1">
      <c r="A8" s="140">
        <v>10970005</v>
      </c>
      <c r="B8" s="2" t="s">
        <v>10038</v>
      </c>
      <c r="C8" s="3">
        <v>1</v>
      </c>
      <c r="D8" s="3">
        <v>3</v>
      </c>
      <c r="E8" s="2" t="s">
        <v>10044</v>
      </c>
      <c r="F8" s="54" t="s">
        <v>10040</v>
      </c>
      <c r="G8" s="2" t="s">
        <v>10041</v>
      </c>
      <c r="H8" s="2">
        <v>10801174</v>
      </c>
    </row>
    <row r="9" spans="1:8" ht="15" customHeight="1">
      <c r="A9" s="140">
        <v>10970006</v>
      </c>
      <c r="B9" s="2" t="s">
        <v>10038</v>
      </c>
      <c r="C9" s="3">
        <v>2</v>
      </c>
      <c r="D9" s="3">
        <v>3</v>
      </c>
      <c r="E9" s="2" t="s">
        <v>10045</v>
      </c>
      <c r="F9" s="54" t="s">
        <v>10040</v>
      </c>
      <c r="G9" s="2" t="s">
        <v>10041</v>
      </c>
      <c r="H9" s="2">
        <v>10801175</v>
      </c>
    </row>
    <row r="10" spans="1:8" ht="15" customHeight="1">
      <c r="A10" s="140">
        <v>10970007</v>
      </c>
      <c r="B10" s="2" t="s">
        <v>10038</v>
      </c>
      <c r="C10" s="3">
        <v>1</v>
      </c>
      <c r="D10" s="3">
        <v>3</v>
      </c>
      <c r="E10" s="2" t="s">
        <v>10046</v>
      </c>
      <c r="F10" s="54" t="s">
        <v>10040</v>
      </c>
      <c r="G10" s="2" t="s">
        <v>10041</v>
      </c>
      <c r="H10" s="2">
        <v>10801176</v>
      </c>
    </row>
    <row r="11" spans="1:8" ht="15" customHeight="1">
      <c r="A11" s="140">
        <v>10970008</v>
      </c>
      <c r="B11" s="2" t="s">
        <v>10038</v>
      </c>
      <c r="C11" s="3">
        <v>2</v>
      </c>
      <c r="D11" s="3">
        <v>3</v>
      </c>
      <c r="E11" s="2" t="s">
        <v>10047</v>
      </c>
      <c r="F11" s="54" t="s">
        <v>10040</v>
      </c>
      <c r="G11" s="2" t="s">
        <v>10041</v>
      </c>
      <c r="H11" s="2">
        <v>10801177</v>
      </c>
    </row>
  </sheetData>
  <pageMargins left="0.7" right="0.7" top="0.75" bottom="0.75" header="0.3" footer="0.3"/>
  <pageSetup paperSize="9"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32"/>
  <sheetViews>
    <sheetView topLeftCell="C1" workbookViewId="0">
      <pane ySplit="1" topLeftCell="A1117" activePane="bottomLeft" state="frozen"/>
      <selection activeCell="B6" sqref="B6"/>
      <selection pane="bottomLeft" activeCell="J1138" sqref="J1138"/>
    </sheetView>
  </sheetViews>
  <sheetFormatPr defaultRowHeight="15" customHeight="1"/>
  <cols>
    <col min="2" max="2" width="27.140625" customWidth="1"/>
    <col min="3" max="3" width="34.5703125" customWidth="1"/>
    <col min="4" max="4" width="25.42578125" customWidth="1"/>
    <col min="5" max="5" width="25.42578125" style="97" customWidth="1"/>
    <col min="6" max="6" width="16.5703125" customWidth="1"/>
    <col min="7" max="7" width="35.5703125" customWidth="1"/>
    <col min="13" max="13" width="20" customWidth="1"/>
  </cols>
  <sheetData>
    <row r="1" spans="1:13" ht="15" customHeight="1">
      <c r="A1" s="1" t="s">
        <v>82</v>
      </c>
      <c r="B1" s="1" t="s">
        <v>6807</v>
      </c>
      <c r="C1" s="1" t="s">
        <v>9714</v>
      </c>
      <c r="D1" s="1" t="s">
        <v>8461</v>
      </c>
      <c r="E1" s="1" t="s">
        <v>9715</v>
      </c>
      <c r="G1" s="11" t="s">
        <v>4042</v>
      </c>
      <c r="H1" s="11" t="s">
        <v>169</v>
      </c>
    </row>
    <row r="2" spans="1:13" ht="15" customHeight="1">
      <c r="A2" s="142" t="s">
        <v>98</v>
      </c>
      <c r="B2" s="142" t="s">
        <v>98</v>
      </c>
      <c r="C2" s="142" t="s">
        <v>98</v>
      </c>
      <c r="D2" s="142" t="s">
        <v>101</v>
      </c>
      <c r="E2" s="193" t="s">
        <v>103</v>
      </c>
      <c r="G2" s="2"/>
      <c r="H2" s="2"/>
    </row>
    <row r="3" spans="1:13" ht="15" customHeight="1">
      <c r="A3" s="142" t="s">
        <v>106</v>
      </c>
      <c r="B3" s="142" t="s">
        <v>106</v>
      </c>
      <c r="C3" s="142" t="s">
        <v>106</v>
      </c>
      <c r="D3" s="142" t="s">
        <v>1</v>
      </c>
      <c r="E3" s="142"/>
      <c r="G3" s="2"/>
      <c r="H3" s="2"/>
    </row>
    <row r="4" spans="1:13" ht="15" customHeight="1">
      <c r="A4" s="2">
        <v>10560001</v>
      </c>
      <c r="B4" s="2">
        <v>10800153</v>
      </c>
      <c r="C4" s="2">
        <v>11110443</v>
      </c>
      <c r="D4" s="2"/>
      <c r="E4" s="2"/>
      <c r="G4" s="2" t="s">
        <v>307</v>
      </c>
      <c r="H4" s="2" t="s">
        <v>176</v>
      </c>
      <c r="M4" s="2"/>
    </row>
    <row r="5" spans="1:13" ht="15" customHeight="1">
      <c r="A5" s="2">
        <v>10560002</v>
      </c>
      <c r="B5" s="2">
        <v>10800281</v>
      </c>
      <c r="C5" s="2">
        <v>11110444</v>
      </c>
      <c r="D5" s="2"/>
      <c r="E5" s="2"/>
      <c r="G5" s="2" t="s">
        <v>342</v>
      </c>
      <c r="H5" s="2" t="s">
        <v>176</v>
      </c>
      <c r="M5" s="2"/>
    </row>
    <row r="6" spans="1:13" ht="15" customHeight="1">
      <c r="A6" s="2">
        <v>10560003</v>
      </c>
      <c r="B6" s="2">
        <v>10800281</v>
      </c>
      <c r="C6" s="2">
        <v>11110445</v>
      </c>
      <c r="D6" s="2"/>
      <c r="E6" s="2"/>
      <c r="G6" s="2" t="s">
        <v>342</v>
      </c>
      <c r="H6" s="2" t="s">
        <v>176</v>
      </c>
      <c r="M6" s="2"/>
    </row>
    <row r="7" spans="1:13" ht="15" customHeight="1">
      <c r="A7" s="2">
        <v>10560004</v>
      </c>
      <c r="B7" s="2">
        <v>10800312</v>
      </c>
      <c r="C7" s="2">
        <v>11110448</v>
      </c>
      <c r="D7" s="2"/>
      <c r="E7" s="2"/>
      <c r="G7" s="2">
        <v>3685</v>
      </c>
      <c r="H7" s="2" t="s">
        <v>176</v>
      </c>
      <c r="M7" s="2"/>
    </row>
    <row r="8" spans="1:13" ht="15" customHeight="1">
      <c r="A8" s="2">
        <v>10560005</v>
      </c>
      <c r="B8" s="2">
        <v>10800462</v>
      </c>
      <c r="C8" s="2">
        <v>11110499</v>
      </c>
      <c r="D8" s="2"/>
      <c r="E8" s="2"/>
      <c r="G8" s="2" t="s">
        <v>1392</v>
      </c>
      <c r="H8" s="2" t="s">
        <v>176</v>
      </c>
      <c r="M8" s="2"/>
    </row>
    <row r="9" spans="1:13" ht="15" customHeight="1">
      <c r="A9" s="2">
        <v>10560006</v>
      </c>
      <c r="B9" s="2">
        <v>10800462</v>
      </c>
      <c r="C9" s="2">
        <v>11110689</v>
      </c>
      <c r="D9" s="2"/>
      <c r="E9" s="2"/>
      <c r="G9" s="2" t="s">
        <v>1392</v>
      </c>
      <c r="H9" s="2" t="s">
        <v>176</v>
      </c>
      <c r="M9" s="2"/>
    </row>
    <row r="10" spans="1:13" ht="15" customHeight="1">
      <c r="A10" s="2">
        <v>10560007</v>
      </c>
      <c r="B10" s="2">
        <v>10800464</v>
      </c>
      <c r="C10" s="2">
        <v>11110500</v>
      </c>
      <c r="D10" s="2"/>
      <c r="E10" s="2"/>
      <c r="G10" s="2" t="s">
        <v>1394</v>
      </c>
      <c r="H10" s="2" t="s">
        <v>176</v>
      </c>
      <c r="M10" s="2"/>
    </row>
    <row r="11" spans="1:13" ht="15" customHeight="1">
      <c r="A11" s="2">
        <v>10560008</v>
      </c>
      <c r="B11" s="2">
        <v>10800467</v>
      </c>
      <c r="C11" s="2">
        <v>11110500</v>
      </c>
      <c r="D11" s="2"/>
      <c r="E11" s="2"/>
      <c r="G11" s="2" t="s">
        <v>1394</v>
      </c>
      <c r="H11" s="2" t="s">
        <v>176</v>
      </c>
      <c r="M11" s="2"/>
    </row>
    <row r="12" spans="1:13" ht="15" customHeight="1">
      <c r="A12" s="2">
        <v>10560009</v>
      </c>
      <c r="B12" s="2">
        <v>10800468</v>
      </c>
      <c r="C12" s="2">
        <v>11110501</v>
      </c>
      <c r="D12" s="2"/>
      <c r="E12" s="2"/>
      <c r="G12" s="2" t="s">
        <v>1396</v>
      </c>
      <c r="H12" s="2" t="s">
        <v>176</v>
      </c>
      <c r="M12" s="2"/>
    </row>
    <row r="13" spans="1:13" ht="15" customHeight="1">
      <c r="A13" s="2">
        <v>10560010</v>
      </c>
      <c r="B13" s="2">
        <v>10800469</v>
      </c>
      <c r="C13" s="2">
        <v>11110501</v>
      </c>
      <c r="D13" s="2"/>
      <c r="E13" s="2"/>
      <c r="G13" s="2" t="s">
        <v>1396</v>
      </c>
      <c r="H13" s="2" t="s">
        <v>176</v>
      </c>
      <c r="M13" s="2"/>
    </row>
    <row r="14" spans="1:13" ht="15" customHeight="1">
      <c r="A14" s="2">
        <v>10560011</v>
      </c>
      <c r="B14" s="2">
        <v>10800470</v>
      </c>
      <c r="C14" s="2">
        <v>11110502</v>
      </c>
      <c r="D14" s="2"/>
      <c r="E14" s="2"/>
      <c r="G14" s="2" t="s">
        <v>1398</v>
      </c>
      <c r="H14" s="2" t="s">
        <v>176</v>
      </c>
      <c r="M14" s="2"/>
    </row>
    <row r="15" spans="1:13" ht="15" customHeight="1">
      <c r="A15" s="2">
        <v>10560012</v>
      </c>
      <c r="B15" s="2">
        <v>10800471</v>
      </c>
      <c r="C15" s="2">
        <v>11110502</v>
      </c>
      <c r="D15" s="2"/>
      <c r="E15" s="2"/>
      <c r="G15" s="2" t="s">
        <v>1398</v>
      </c>
      <c r="H15" s="2" t="s">
        <v>176</v>
      </c>
      <c r="M15" s="2"/>
    </row>
    <row r="16" spans="1:13" ht="15" customHeight="1">
      <c r="A16" s="2">
        <v>10560013</v>
      </c>
      <c r="B16" s="2">
        <v>10800472</v>
      </c>
      <c r="C16" s="2">
        <v>11110503</v>
      </c>
      <c r="D16" s="2"/>
      <c r="E16" s="2"/>
      <c r="G16" s="2" t="s">
        <v>1400</v>
      </c>
      <c r="H16" s="2" t="s">
        <v>176</v>
      </c>
      <c r="M16" s="2"/>
    </row>
    <row r="17" spans="1:13" ht="15" customHeight="1">
      <c r="A17" s="2">
        <v>10560014</v>
      </c>
      <c r="B17" s="2">
        <v>10800473</v>
      </c>
      <c r="C17" s="2">
        <v>11110503</v>
      </c>
      <c r="D17" s="2"/>
      <c r="E17" s="2"/>
      <c r="G17" s="2" t="s">
        <v>1400</v>
      </c>
      <c r="H17" s="2" t="s">
        <v>176</v>
      </c>
      <c r="M17" s="2"/>
    </row>
    <row r="18" spans="1:13" ht="15" customHeight="1">
      <c r="A18" s="2">
        <v>10560015</v>
      </c>
      <c r="B18" s="2">
        <v>10800474</v>
      </c>
      <c r="C18" s="2">
        <v>11110504</v>
      </c>
      <c r="D18" s="2"/>
      <c r="E18" s="2"/>
      <c r="G18" s="2" t="s">
        <v>1402</v>
      </c>
      <c r="H18" s="2" t="s">
        <v>176</v>
      </c>
      <c r="M18" s="2"/>
    </row>
    <row r="19" spans="1:13" ht="15" customHeight="1">
      <c r="A19" s="2">
        <v>10560016</v>
      </c>
      <c r="B19" s="2">
        <v>10800475</v>
      </c>
      <c r="C19" s="2">
        <v>11110504</v>
      </c>
      <c r="D19" s="2"/>
      <c r="E19" s="2"/>
      <c r="G19" s="2" t="s">
        <v>1402</v>
      </c>
      <c r="H19" s="2" t="s">
        <v>176</v>
      </c>
      <c r="M19" s="2"/>
    </row>
    <row r="20" spans="1:13" ht="15" customHeight="1">
      <c r="A20" s="2">
        <v>10560017</v>
      </c>
      <c r="B20" s="2">
        <v>10800476</v>
      </c>
      <c r="C20" s="2">
        <v>11110505</v>
      </c>
      <c r="D20" s="2"/>
      <c r="E20" s="2"/>
      <c r="G20" s="2" t="s">
        <v>1404</v>
      </c>
      <c r="H20" s="2" t="s">
        <v>176</v>
      </c>
      <c r="M20" s="2"/>
    </row>
    <row r="21" spans="1:13" ht="15" customHeight="1">
      <c r="A21" s="2">
        <v>10560018</v>
      </c>
      <c r="B21" s="2">
        <v>10800477</v>
      </c>
      <c r="C21" s="2">
        <v>11110505</v>
      </c>
      <c r="D21" s="2"/>
      <c r="E21" s="2"/>
      <c r="G21" s="2" t="s">
        <v>1404</v>
      </c>
      <c r="H21" s="2" t="s">
        <v>176</v>
      </c>
      <c r="M21" s="2"/>
    </row>
    <row r="22" spans="1:13" ht="15" customHeight="1">
      <c r="A22" s="2">
        <v>10560019</v>
      </c>
      <c r="B22" s="2">
        <v>10800478</v>
      </c>
      <c r="C22" s="2">
        <v>11110506</v>
      </c>
      <c r="D22" s="2"/>
      <c r="E22" s="2"/>
      <c r="G22" s="2" t="s">
        <v>1406</v>
      </c>
      <c r="H22" s="2" t="s">
        <v>176</v>
      </c>
      <c r="M22" s="2"/>
    </row>
    <row r="23" spans="1:13" ht="15" customHeight="1">
      <c r="A23" s="2">
        <v>10560020</v>
      </c>
      <c r="B23" s="2">
        <v>10800479</v>
      </c>
      <c r="C23" s="2">
        <v>11110506</v>
      </c>
      <c r="D23" s="2"/>
      <c r="E23" s="2"/>
      <c r="G23" s="2" t="s">
        <v>1406</v>
      </c>
      <c r="H23" s="2" t="s">
        <v>176</v>
      </c>
      <c r="M23" s="2"/>
    </row>
    <row r="24" spans="1:13" ht="15" customHeight="1">
      <c r="A24" s="2">
        <v>10560021</v>
      </c>
      <c r="B24" s="2">
        <v>10800480</v>
      </c>
      <c r="C24" s="2">
        <v>11110507</v>
      </c>
      <c r="D24" s="2"/>
      <c r="E24" s="2"/>
      <c r="G24" s="2" t="s">
        <v>4767</v>
      </c>
      <c r="H24" s="2" t="s">
        <v>176</v>
      </c>
      <c r="M24" s="2"/>
    </row>
    <row r="25" spans="1:13" ht="15" customHeight="1">
      <c r="A25" s="2">
        <v>10560022</v>
      </c>
      <c r="B25" s="2">
        <v>10800481</v>
      </c>
      <c r="C25" s="2">
        <v>11110507</v>
      </c>
      <c r="D25" s="2"/>
      <c r="E25" s="2"/>
      <c r="G25" s="2" t="s">
        <v>4767</v>
      </c>
      <c r="H25" s="2" t="s">
        <v>176</v>
      </c>
      <c r="M25" s="2"/>
    </row>
    <row r="26" spans="1:13" ht="15" customHeight="1">
      <c r="A26" s="2">
        <v>10560023</v>
      </c>
      <c r="B26" s="2">
        <v>10800482</v>
      </c>
      <c r="C26" s="2">
        <v>11110508</v>
      </c>
      <c r="D26" s="2"/>
      <c r="E26" s="2"/>
      <c r="G26" s="2" t="s">
        <v>4770</v>
      </c>
      <c r="H26" s="2" t="s">
        <v>176</v>
      </c>
      <c r="M26" s="2"/>
    </row>
    <row r="27" spans="1:13" ht="15" customHeight="1">
      <c r="A27" s="2">
        <v>10560024</v>
      </c>
      <c r="B27" s="2">
        <v>10800483</v>
      </c>
      <c r="C27" s="2">
        <v>11110508</v>
      </c>
      <c r="D27" s="2"/>
      <c r="E27" s="2"/>
      <c r="G27" s="2" t="s">
        <v>4770</v>
      </c>
      <c r="H27" s="2" t="s">
        <v>176</v>
      </c>
      <c r="M27" s="2"/>
    </row>
    <row r="28" spans="1:13" ht="15" customHeight="1">
      <c r="A28" s="2">
        <v>10560025</v>
      </c>
      <c r="B28" s="2">
        <v>10800484</v>
      </c>
      <c r="C28" s="2">
        <v>11110509</v>
      </c>
      <c r="D28" s="2"/>
      <c r="E28" s="2"/>
      <c r="G28" s="2" t="s">
        <v>4773</v>
      </c>
      <c r="H28" s="2" t="s">
        <v>176</v>
      </c>
      <c r="M28" s="2"/>
    </row>
    <row r="29" spans="1:13" ht="15" customHeight="1">
      <c r="A29" s="2">
        <v>10560026</v>
      </c>
      <c r="B29" s="2">
        <v>10800485</v>
      </c>
      <c r="C29" s="2">
        <v>11110509</v>
      </c>
      <c r="D29" s="2"/>
      <c r="E29" s="2"/>
      <c r="G29" s="2" t="s">
        <v>4773</v>
      </c>
      <c r="H29" s="2" t="s">
        <v>176</v>
      </c>
      <c r="M29" s="2"/>
    </row>
    <row r="30" spans="1:13" ht="15" customHeight="1">
      <c r="A30" s="2">
        <v>10560027</v>
      </c>
      <c r="B30" s="2">
        <v>10800486</v>
      </c>
      <c r="C30" s="2">
        <v>11110510</v>
      </c>
      <c r="D30" s="2"/>
      <c r="E30" s="2"/>
      <c r="G30" s="2" t="s">
        <v>4776</v>
      </c>
      <c r="H30" s="2" t="s">
        <v>176</v>
      </c>
      <c r="M30" s="2"/>
    </row>
    <row r="31" spans="1:13" ht="15" customHeight="1">
      <c r="A31" s="2">
        <v>10560028</v>
      </c>
      <c r="B31" s="2">
        <v>10800487</v>
      </c>
      <c r="C31" s="2">
        <v>11110510</v>
      </c>
      <c r="D31" s="2"/>
      <c r="E31" s="2"/>
      <c r="G31" s="2" t="s">
        <v>4776</v>
      </c>
      <c r="H31" s="2" t="s">
        <v>176</v>
      </c>
      <c r="M31" s="2"/>
    </row>
    <row r="32" spans="1:13" ht="15" customHeight="1">
      <c r="A32" s="2">
        <v>10560029</v>
      </c>
      <c r="B32" s="2">
        <v>10800287</v>
      </c>
      <c r="C32" s="2">
        <v>11110446</v>
      </c>
      <c r="D32" s="2"/>
      <c r="E32" s="2"/>
      <c r="G32" s="2">
        <v>2511</v>
      </c>
      <c r="H32" s="2" t="s">
        <v>176</v>
      </c>
      <c r="M32" s="2"/>
    </row>
    <row r="33" spans="1:13" ht="15" customHeight="1">
      <c r="A33" s="2">
        <v>10560030</v>
      </c>
      <c r="B33" s="2">
        <v>10800288</v>
      </c>
      <c r="C33" s="2">
        <v>11110446</v>
      </c>
      <c r="D33" s="2"/>
      <c r="E33" s="2"/>
      <c r="G33" s="2">
        <v>2511</v>
      </c>
      <c r="H33" s="2" t="s">
        <v>176</v>
      </c>
      <c r="M33" s="2"/>
    </row>
    <row r="34" spans="1:13" ht="15" customHeight="1">
      <c r="A34" s="2">
        <v>10560031</v>
      </c>
      <c r="B34" s="2">
        <v>10800290</v>
      </c>
      <c r="C34" s="2">
        <v>11110511</v>
      </c>
      <c r="D34" s="2"/>
      <c r="E34" s="2"/>
      <c r="G34" s="2" t="s">
        <v>4079</v>
      </c>
      <c r="H34" s="2" t="s">
        <v>176</v>
      </c>
      <c r="M34" s="2"/>
    </row>
    <row r="35" spans="1:13" ht="15" customHeight="1">
      <c r="A35" s="2">
        <v>10560032</v>
      </c>
      <c r="B35" s="2">
        <v>10800291</v>
      </c>
      <c r="C35" s="2">
        <v>11110511</v>
      </c>
      <c r="D35" s="2"/>
      <c r="E35" s="2"/>
      <c r="G35" s="2" t="s">
        <v>4079</v>
      </c>
      <c r="H35" s="2" t="s">
        <v>176</v>
      </c>
      <c r="M35" s="2"/>
    </row>
    <row r="36" spans="1:13" ht="15" customHeight="1">
      <c r="A36" s="2">
        <v>10560033</v>
      </c>
      <c r="B36" s="2">
        <v>10800292</v>
      </c>
      <c r="C36" s="2">
        <v>11110511</v>
      </c>
      <c r="D36" s="2"/>
      <c r="E36" s="2"/>
      <c r="G36" s="2" t="s">
        <v>4079</v>
      </c>
      <c r="H36" s="2" t="s">
        <v>176</v>
      </c>
      <c r="M36" s="2"/>
    </row>
    <row r="37" spans="1:13" ht="15" customHeight="1">
      <c r="A37" s="2">
        <v>10560035</v>
      </c>
      <c r="B37" s="2">
        <v>10800383</v>
      </c>
      <c r="C37" s="2">
        <v>11110689</v>
      </c>
      <c r="D37" s="2"/>
      <c r="E37" s="2"/>
      <c r="G37" s="2" t="s">
        <v>1392</v>
      </c>
      <c r="H37" s="2" t="s">
        <v>176</v>
      </c>
      <c r="M37" s="2"/>
    </row>
    <row r="38" spans="1:13" ht="15" customHeight="1">
      <c r="A38" s="2">
        <v>10560089</v>
      </c>
      <c r="B38" s="2">
        <v>10800368</v>
      </c>
      <c r="C38" s="2">
        <v>11110542</v>
      </c>
      <c r="D38" s="2"/>
      <c r="E38" s="2"/>
      <c r="G38" s="2" t="s">
        <v>510</v>
      </c>
      <c r="H38" s="2" t="s">
        <v>176</v>
      </c>
    </row>
    <row r="39" spans="1:13" ht="15" customHeight="1">
      <c r="A39" s="2">
        <v>10560090</v>
      </c>
      <c r="B39" s="2">
        <v>10800382</v>
      </c>
      <c r="C39" s="2">
        <v>11110689</v>
      </c>
      <c r="D39" s="2"/>
      <c r="E39" s="2"/>
      <c r="G39" s="2" t="s">
        <v>1392</v>
      </c>
      <c r="H39" s="2" t="s">
        <v>176</v>
      </c>
    </row>
    <row r="40" spans="1:13" ht="15" customHeight="1">
      <c r="A40" s="2">
        <v>10560091</v>
      </c>
      <c r="B40" s="2">
        <v>10800303</v>
      </c>
      <c r="C40" s="2">
        <v>11110705</v>
      </c>
      <c r="D40" s="2"/>
      <c r="E40" s="2"/>
      <c r="G40" s="2" t="s">
        <v>1449</v>
      </c>
      <c r="H40" s="2" t="s">
        <v>176</v>
      </c>
    </row>
    <row r="41" spans="1:13" ht="15" customHeight="1">
      <c r="A41" s="2">
        <v>10560092</v>
      </c>
      <c r="B41" s="2">
        <v>10800303</v>
      </c>
      <c r="C41" s="2">
        <v>11110706</v>
      </c>
      <c r="D41" s="2"/>
      <c r="E41" s="2"/>
      <c r="G41" s="2" t="s">
        <v>1449</v>
      </c>
      <c r="H41" s="2" t="s">
        <v>176</v>
      </c>
    </row>
    <row r="42" spans="1:13" ht="15" customHeight="1">
      <c r="A42" s="2">
        <v>10560093</v>
      </c>
      <c r="B42" s="2">
        <v>10800446</v>
      </c>
      <c r="C42" s="2">
        <v>11110707</v>
      </c>
      <c r="D42" s="2"/>
      <c r="E42" s="2"/>
      <c r="G42" s="2" t="s">
        <v>302</v>
      </c>
      <c r="H42" s="2" t="s">
        <v>176</v>
      </c>
    </row>
    <row r="43" spans="1:13" ht="15" customHeight="1">
      <c r="A43" s="2">
        <v>10560094</v>
      </c>
      <c r="B43" s="2">
        <v>10800325</v>
      </c>
      <c r="C43" s="2">
        <v>11110797</v>
      </c>
      <c r="D43" s="2"/>
      <c r="E43" s="2"/>
      <c r="G43" s="2" t="s">
        <v>1865</v>
      </c>
      <c r="H43" s="2" t="s">
        <v>176</v>
      </c>
    </row>
    <row r="44" spans="1:13" ht="15" customHeight="1">
      <c r="A44" s="2">
        <v>10560096</v>
      </c>
      <c r="B44" s="2">
        <v>10800346</v>
      </c>
      <c r="C44" s="2">
        <v>11110842</v>
      </c>
      <c r="D44" s="2"/>
      <c r="E44" s="2"/>
      <c r="G44" s="2" t="s">
        <v>1852</v>
      </c>
      <c r="H44" s="2" t="s">
        <v>176</v>
      </c>
    </row>
    <row r="45" spans="1:13" ht="15" customHeight="1">
      <c r="A45" s="2">
        <v>10560097</v>
      </c>
      <c r="B45" s="2">
        <v>10800350</v>
      </c>
      <c r="C45" s="2">
        <v>11110843</v>
      </c>
      <c r="D45" s="2"/>
      <c r="E45" s="2"/>
      <c r="G45" s="2" t="s">
        <v>1858</v>
      </c>
      <c r="H45" s="2" t="s">
        <v>176</v>
      </c>
    </row>
    <row r="46" spans="1:13" ht="15" customHeight="1">
      <c r="A46" s="2">
        <v>10560098</v>
      </c>
      <c r="B46" s="2">
        <v>10800347</v>
      </c>
      <c r="C46" s="2">
        <v>11110842</v>
      </c>
      <c r="D46" s="2"/>
      <c r="E46" s="2"/>
      <c r="G46" s="2" t="s">
        <v>1856</v>
      </c>
      <c r="H46" s="2" t="s">
        <v>176</v>
      </c>
    </row>
    <row r="47" spans="1:13" ht="15" customHeight="1">
      <c r="A47" s="2">
        <v>10560099</v>
      </c>
      <c r="B47" s="2">
        <v>10800704</v>
      </c>
      <c r="C47" s="2">
        <v>11110844</v>
      </c>
      <c r="D47" s="2"/>
      <c r="E47" s="2"/>
      <c r="G47" s="2" t="s">
        <v>631</v>
      </c>
      <c r="H47" s="2" t="s">
        <v>176</v>
      </c>
    </row>
    <row r="48" spans="1:13" ht="15" customHeight="1">
      <c r="A48" s="2">
        <v>10560100</v>
      </c>
      <c r="B48" s="2">
        <v>10800706</v>
      </c>
      <c r="C48" s="2">
        <v>11110845</v>
      </c>
      <c r="D48" s="2"/>
      <c r="E48" s="2"/>
      <c r="G48" s="2" t="s">
        <v>633</v>
      </c>
      <c r="H48" s="2" t="s">
        <v>176</v>
      </c>
    </row>
    <row r="49" spans="1:8" ht="15" customHeight="1">
      <c r="A49" s="2">
        <v>10560101</v>
      </c>
      <c r="B49" s="2">
        <v>10800707</v>
      </c>
      <c r="C49" s="2">
        <v>11110846</v>
      </c>
      <c r="D49" s="2"/>
      <c r="E49" s="2"/>
      <c r="G49" s="2" t="s">
        <v>634</v>
      </c>
      <c r="H49" s="2" t="s">
        <v>176</v>
      </c>
    </row>
    <row r="50" spans="1:8" ht="15" customHeight="1">
      <c r="A50" s="2">
        <v>10560102</v>
      </c>
      <c r="B50" s="2">
        <v>10800705</v>
      </c>
      <c r="C50" s="2">
        <v>11110847</v>
      </c>
      <c r="D50" s="2"/>
      <c r="E50" s="2"/>
      <c r="G50" s="2" t="s">
        <v>632</v>
      </c>
      <c r="H50" s="2" t="s">
        <v>176</v>
      </c>
    </row>
    <row r="51" spans="1:8" ht="15" customHeight="1">
      <c r="A51" s="2">
        <v>10560103</v>
      </c>
      <c r="B51" s="2">
        <v>10800759</v>
      </c>
      <c r="C51" s="2">
        <v>11110887</v>
      </c>
      <c r="D51" s="2"/>
      <c r="E51" s="2"/>
      <c r="G51" s="2" t="s">
        <v>1802</v>
      </c>
      <c r="H51" s="2" t="s">
        <v>176</v>
      </c>
    </row>
    <row r="52" spans="1:8" ht="15" customHeight="1">
      <c r="A52" s="2">
        <v>10560104</v>
      </c>
      <c r="B52" s="2">
        <v>10800353</v>
      </c>
      <c r="C52" s="2">
        <v>11110888</v>
      </c>
      <c r="D52" s="2"/>
      <c r="E52" s="2"/>
      <c r="G52" s="2" t="s">
        <v>2131</v>
      </c>
      <c r="H52" s="2" t="s">
        <v>176</v>
      </c>
    </row>
    <row r="53" spans="1:8" ht="15" customHeight="1">
      <c r="A53" s="2">
        <v>10560105</v>
      </c>
      <c r="B53" s="2">
        <v>10800354</v>
      </c>
      <c r="C53" s="2">
        <v>11110889</v>
      </c>
      <c r="D53" s="2"/>
      <c r="E53" s="2"/>
      <c r="G53" s="2" t="s">
        <v>2133</v>
      </c>
      <c r="H53" s="2" t="s">
        <v>176</v>
      </c>
    </row>
    <row r="54" spans="1:8" ht="15" customHeight="1">
      <c r="A54" s="2">
        <v>10560106</v>
      </c>
      <c r="B54" s="2">
        <v>10800355</v>
      </c>
      <c r="C54" s="2">
        <v>11110890</v>
      </c>
      <c r="D54" s="2"/>
      <c r="E54" s="2"/>
      <c r="G54" s="2" t="s">
        <v>2135</v>
      </c>
      <c r="H54" s="2" t="s">
        <v>176</v>
      </c>
    </row>
    <row r="55" spans="1:8" ht="15" customHeight="1">
      <c r="A55" s="2">
        <v>10560107</v>
      </c>
      <c r="B55" s="2">
        <v>10800759</v>
      </c>
      <c r="C55" s="2">
        <v>11110887</v>
      </c>
      <c r="D55" s="2"/>
      <c r="E55" s="2"/>
      <c r="G55" s="2" t="s">
        <v>1802</v>
      </c>
      <c r="H55" s="2" t="s">
        <v>176</v>
      </c>
    </row>
    <row r="56" spans="1:8" ht="15" customHeight="1">
      <c r="A56" s="2">
        <v>10560108</v>
      </c>
      <c r="B56" s="2">
        <v>10800760</v>
      </c>
      <c r="C56" s="2">
        <v>11110887</v>
      </c>
      <c r="D56" s="2"/>
      <c r="E56" s="2"/>
      <c r="G56" s="2" t="s">
        <v>1804</v>
      </c>
      <c r="H56" s="2" t="s">
        <v>176</v>
      </c>
    </row>
    <row r="57" spans="1:8" ht="15" customHeight="1">
      <c r="A57" s="2">
        <v>10560109</v>
      </c>
      <c r="B57" s="2">
        <v>10800761</v>
      </c>
      <c r="C57" s="2">
        <v>11110887</v>
      </c>
      <c r="D57" s="2"/>
      <c r="E57" s="2"/>
      <c r="G57" s="2" t="s">
        <v>1806</v>
      </c>
      <c r="H57" s="2" t="s">
        <v>176</v>
      </c>
    </row>
    <row r="58" spans="1:8" ht="15" customHeight="1">
      <c r="A58" s="2">
        <v>10560110</v>
      </c>
      <c r="B58" s="2">
        <v>10800762</v>
      </c>
      <c r="C58" s="2">
        <v>11110887</v>
      </c>
      <c r="D58" s="2"/>
      <c r="E58" s="2"/>
      <c r="G58" s="2" t="s">
        <v>1808</v>
      </c>
      <c r="H58" s="2" t="s">
        <v>176</v>
      </c>
    </row>
    <row r="59" spans="1:8" ht="15" customHeight="1">
      <c r="A59" s="2">
        <v>10560111</v>
      </c>
      <c r="B59" s="2">
        <v>10800763</v>
      </c>
      <c r="C59" s="2">
        <v>11110887</v>
      </c>
      <c r="D59" s="2"/>
      <c r="E59" s="2"/>
      <c r="G59" s="2" t="s">
        <v>1810</v>
      </c>
      <c r="H59" s="2" t="s">
        <v>176</v>
      </c>
    </row>
    <row r="60" spans="1:8" ht="15" customHeight="1">
      <c r="A60" s="2">
        <v>10560113</v>
      </c>
      <c r="B60" s="2">
        <v>10800764</v>
      </c>
      <c r="C60" s="2">
        <v>11110887</v>
      </c>
      <c r="D60" s="2"/>
      <c r="E60" s="2"/>
      <c r="G60" s="2" t="s">
        <v>1812</v>
      </c>
      <c r="H60" s="2" t="s">
        <v>176</v>
      </c>
    </row>
    <row r="61" spans="1:8" ht="15" customHeight="1">
      <c r="A61" s="2">
        <v>10560114</v>
      </c>
      <c r="B61" s="2">
        <v>10800346</v>
      </c>
      <c r="C61" s="2">
        <v>11110901</v>
      </c>
      <c r="D61" s="2"/>
      <c r="E61" s="2"/>
      <c r="G61" s="2" t="s">
        <v>1852</v>
      </c>
      <c r="H61" s="2" t="s">
        <v>176</v>
      </c>
    </row>
    <row r="62" spans="1:8" ht="15" customHeight="1">
      <c r="A62" s="2">
        <v>10560115</v>
      </c>
      <c r="B62" s="2">
        <v>10800350</v>
      </c>
      <c r="C62" s="2">
        <v>11110902</v>
      </c>
      <c r="D62" s="2"/>
      <c r="E62" s="2"/>
      <c r="G62" s="2" t="s">
        <v>1858</v>
      </c>
      <c r="H62" s="2" t="s">
        <v>176</v>
      </c>
    </row>
    <row r="63" spans="1:8" ht="15" customHeight="1">
      <c r="A63" s="2">
        <v>10560116</v>
      </c>
      <c r="B63" s="2">
        <v>10800780</v>
      </c>
      <c r="C63" s="2">
        <v>11110887</v>
      </c>
      <c r="D63" s="2"/>
      <c r="E63" s="2"/>
      <c r="G63" s="2" t="s">
        <v>1814</v>
      </c>
      <c r="H63" s="2" t="s">
        <v>176</v>
      </c>
    </row>
    <row r="64" spans="1:8" ht="15" customHeight="1">
      <c r="A64" s="2">
        <v>10560117</v>
      </c>
      <c r="B64" s="2">
        <v>10800780</v>
      </c>
      <c r="C64" s="2">
        <v>11110903</v>
      </c>
      <c r="D64" s="2"/>
      <c r="E64" s="2"/>
      <c r="G64" s="2" t="s">
        <v>1814</v>
      </c>
      <c r="H64" s="2" t="s">
        <v>176</v>
      </c>
    </row>
    <row r="65" spans="1:8" ht="15" customHeight="1">
      <c r="A65" s="2">
        <v>10560118</v>
      </c>
      <c r="B65" s="2">
        <v>10800780</v>
      </c>
      <c r="C65" s="2">
        <v>11110904</v>
      </c>
      <c r="D65" s="2"/>
      <c r="E65" s="2"/>
      <c r="G65" s="2" t="s">
        <v>1814</v>
      </c>
      <c r="H65" s="2" t="s">
        <v>176</v>
      </c>
    </row>
    <row r="66" spans="1:8" ht="15" customHeight="1">
      <c r="A66" s="2">
        <v>10560119</v>
      </c>
      <c r="B66" s="2">
        <v>10800781</v>
      </c>
      <c r="C66" s="2">
        <v>11110887</v>
      </c>
      <c r="D66" s="2"/>
      <c r="E66" s="2"/>
      <c r="G66" s="2" t="s">
        <v>1816</v>
      </c>
      <c r="H66" s="2" t="s">
        <v>176</v>
      </c>
    </row>
    <row r="67" spans="1:8" ht="15" customHeight="1">
      <c r="A67" s="2">
        <v>10560120</v>
      </c>
      <c r="B67" s="2">
        <v>10800782</v>
      </c>
      <c r="C67" s="2">
        <v>11110887</v>
      </c>
      <c r="D67" s="2"/>
      <c r="E67" s="2"/>
      <c r="G67" s="2" t="s">
        <v>1819</v>
      </c>
      <c r="H67" s="2" t="s">
        <v>176</v>
      </c>
    </row>
    <row r="68" spans="1:8" ht="15" customHeight="1">
      <c r="A68" s="2">
        <v>10560121</v>
      </c>
      <c r="B68" s="2">
        <v>10800782</v>
      </c>
      <c r="C68" s="2">
        <v>11110843</v>
      </c>
      <c r="D68" s="2"/>
      <c r="E68" s="2"/>
      <c r="G68" s="2" t="s">
        <v>1819</v>
      </c>
      <c r="H68" s="2" t="s">
        <v>176</v>
      </c>
    </row>
    <row r="69" spans="1:8" ht="15" customHeight="1">
      <c r="A69" s="2">
        <v>10560122</v>
      </c>
      <c r="B69" s="2">
        <v>10800158</v>
      </c>
      <c r="C69" s="2">
        <v>11110887</v>
      </c>
      <c r="D69" s="2"/>
      <c r="E69" s="2"/>
      <c r="G69" s="2" t="s">
        <v>1819</v>
      </c>
      <c r="H69" s="2" t="s">
        <v>176</v>
      </c>
    </row>
    <row r="70" spans="1:8" ht="15" customHeight="1">
      <c r="A70" s="2">
        <v>10560123</v>
      </c>
      <c r="B70" s="2">
        <v>10800788</v>
      </c>
      <c r="C70" s="2">
        <v>11110843</v>
      </c>
      <c r="D70" s="2"/>
      <c r="E70" s="2"/>
      <c r="G70" s="2" t="s">
        <v>1491</v>
      </c>
      <c r="H70" s="2" t="s">
        <v>176</v>
      </c>
    </row>
    <row r="71" spans="1:8" ht="15" customHeight="1">
      <c r="A71" s="2">
        <v>10560124</v>
      </c>
      <c r="B71" s="2">
        <v>10800795</v>
      </c>
      <c r="C71" s="2">
        <v>11110844</v>
      </c>
      <c r="D71" s="2"/>
      <c r="E71" s="2"/>
      <c r="G71" s="2" t="s">
        <v>674</v>
      </c>
      <c r="H71" s="2" t="s">
        <v>176</v>
      </c>
    </row>
    <row r="72" spans="1:8" ht="15" customHeight="1">
      <c r="A72" s="2">
        <v>10560125</v>
      </c>
      <c r="B72" s="2">
        <v>10800797</v>
      </c>
      <c r="C72" s="2">
        <v>11110845</v>
      </c>
      <c r="D72" s="2"/>
      <c r="E72" s="2"/>
      <c r="G72" s="2" t="s">
        <v>675</v>
      </c>
      <c r="H72" s="2" t="s">
        <v>176</v>
      </c>
    </row>
    <row r="73" spans="1:8" ht="15" customHeight="1">
      <c r="A73" s="2">
        <v>10560126</v>
      </c>
      <c r="B73" s="2">
        <v>10800799</v>
      </c>
      <c r="C73" s="2">
        <v>11110846</v>
      </c>
      <c r="D73" s="2"/>
      <c r="E73" s="2"/>
      <c r="G73" s="2" t="s">
        <v>677</v>
      </c>
      <c r="H73" s="2" t="s">
        <v>176</v>
      </c>
    </row>
    <row r="74" spans="1:8" ht="15" customHeight="1">
      <c r="A74" s="2">
        <v>10560127</v>
      </c>
      <c r="B74" s="2">
        <v>10800788</v>
      </c>
      <c r="C74" s="2">
        <v>11110906</v>
      </c>
      <c r="D74" s="2"/>
      <c r="E74" s="2"/>
      <c r="G74" s="2" t="s">
        <v>1491</v>
      </c>
      <c r="H74" s="2" t="s">
        <v>176</v>
      </c>
    </row>
    <row r="75" spans="1:8" ht="15" customHeight="1">
      <c r="A75" s="2">
        <v>10560128</v>
      </c>
      <c r="B75" s="2">
        <v>10800788</v>
      </c>
      <c r="C75" s="2">
        <v>11110907</v>
      </c>
      <c r="D75" s="2"/>
      <c r="E75" s="2"/>
      <c r="G75" s="2" t="s">
        <v>1491</v>
      </c>
      <c r="H75" s="2" t="s">
        <v>176</v>
      </c>
    </row>
    <row r="76" spans="1:8" ht="15" customHeight="1">
      <c r="A76" s="2">
        <v>10560129</v>
      </c>
      <c r="B76" s="2">
        <v>10800788</v>
      </c>
      <c r="C76" s="2">
        <v>11110908</v>
      </c>
      <c r="D76" s="2"/>
      <c r="E76" s="2"/>
      <c r="G76" s="2" t="s">
        <v>1491</v>
      </c>
      <c r="H76" s="2" t="s">
        <v>176</v>
      </c>
    </row>
    <row r="77" spans="1:8" ht="15" customHeight="1">
      <c r="A77" s="2">
        <v>10560130</v>
      </c>
      <c r="B77" s="2">
        <v>10800788</v>
      </c>
      <c r="C77" s="2">
        <v>11110909</v>
      </c>
      <c r="D77" s="2"/>
      <c r="E77" s="2"/>
      <c r="G77" s="2" t="s">
        <v>1491</v>
      </c>
      <c r="H77" s="2" t="s">
        <v>176</v>
      </c>
    </row>
    <row r="78" spans="1:8" ht="15" customHeight="1">
      <c r="A78" s="2">
        <v>10560131</v>
      </c>
      <c r="B78" s="2">
        <v>10800300</v>
      </c>
      <c r="C78" s="2">
        <v>11110887</v>
      </c>
      <c r="D78" s="2"/>
      <c r="E78" s="2"/>
      <c r="G78" s="2">
        <v>3604</v>
      </c>
      <c r="H78" s="2" t="s">
        <v>176</v>
      </c>
    </row>
    <row r="79" spans="1:8" ht="15" customHeight="1">
      <c r="A79" s="2">
        <v>10560134</v>
      </c>
      <c r="B79" s="2">
        <v>10800788</v>
      </c>
      <c r="C79" s="2">
        <v>11110978</v>
      </c>
      <c r="D79" s="2"/>
      <c r="E79" s="2"/>
      <c r="G79" s="2" t="s">
        <v>1491</v>
      </c>
      <c r="H79" s="2" t="s">
        <v>176</v>
      </c>
    </row>
    <row r="80" spans="1:8" ht="15" customHeight="1">
      <c r="A80" s="2">
        <v>10560135</v>
      </c>
      <c r="B80" s="2">
        <v>10800850</v>
      </c>
      <c r="C80" s="2">
        <v>11110979</v>
      </c>
      <c r="D80" s="2"/>
      <c r="E80" s="2"/>
      <c r="G80" s="2" t="s">
        <v>754</v>
      </c>
      <c r="H80" s="2" t="s">
        <v>176</v>
      </c>
    </row>
    <row r="81" spans="1:8" ht="15" customHeight="1">
      <c r="A81" s="2">
        <v>10560136</v>
      </c>
      <c r="B81" s="2">
        <v>10800852</v>
      </c>
      <c r="C81" s="2">
        <v>11110980</v>
      </c>
      <c r="D81" s="2"/>
      <c r="E81" s="2"/>
      <c r="G81" s="2" t="s">
        <v>2180</v>
      </c>
      <c r="H81" s="2" t="s">
        <v>176</v>
      </c>
    </row>
    <row r="82" spans="1:8" ht="15" customHeight="1">
      <c r="A82" s="2">
        <v>10560137</v>
      </c>
      <c r="B82" s="2">
        <v>10800860</v>
      </c>
      <c r="C82" s="2">
        <v>11110887</v>
      </c>
      <c r="D82" s="2"/>
      <c r="E82" s="2"/>
      <c r="G82" s="2" t="s">
        <v>721</v>
      </c>
      <c r="H82" s="2" t="s">
        <v>176</v>
      </c>
    </row>
    <row r="83" spans="1:8" ht="15" customHeight="1">
      <c r="A83" s="2">
        <v>10560138</v>
      </c>
      <c r="B83" s="2">
        <v>10800781</v>
      </c>
      <c r="C83" s="2">
        <v>11110982</v>
      </c>
      <c r="D83" s="2"/>
      <c r="E83" s="2"/>
      <c r="G83" s="2" t="s">
        <v>1816</v>
      </c>
      <c r="H83" s="2" t="s">
        <v>176</v>
      </c>
    </row>
    <row r="84" spans="1:8" ht="15" customHeight="1">
      <c r="A84" s="2">
        <v>10560139</v>
      </c>
      <c r="B84" s="2">
        <v>10800873</v>
      </c>
      <c r="C84" s="2">
        <v>11110887</v>
      </c>
      <c r="D84" s="2"/>
      <c r="E84" s="2"/>
      <c r="G84" s="2" t="s">
        <v>1491</v>
      </c>
      <c r="H84" s="2" t="s">
        <v>176</v>
      </c>
    </row>
    <row r="85" spans="1:8" ht="15" customHeight="1">
      <c r="A85" s="2">
        <v>10560140</v>
      </c>
      <c r="B85" s="2">
        <v>10800874</v>
      </c>
      <c r="C85" s="2">
        <v>11110887</v>
      </c>
      <c r="D85" s="2"/>
      <c r="E85" s="2"/>
      <c r="G85" s="2" t="s">
        <v>1748</v>
      </c>
      <c r="H85" s="2" t="s">
        <v>176</v>
      </c>
    </row>
    <row r="86" spans="1:8" ht="15" customHeight="1">
      <c r="A86" s="2">
        <v>10560141</v>
      </c>
      <c r="B86" s="2">
        <v>10800875</v>
      </c>
      <c r="C86" s="2">
        <v>11110887</v>
      </c>
      <c r="D86" s="2"/>
      <c r="E86" s="2"/>
      <c r="G86" s="2" t="s">
        <v>1750</v>
      </c>
      <c r="H86" s="2" t="s">
        <v>176</v>
      </c>
    </row>
    <row r="87" spans="1:8" ht="15" customHeight="1">
      <c r="A87" s="2">
        <v>10560142</v>
      </c>
      <c r="B87" s="2">
        <v>10800876</v>
      </c>
      <c r="C87" s="2">
        <v>11110887</v>
      </c>
      <c r="D87" s="2"/>
      <c r="E87" s="2"/>
      <c r="G87" s="2" t="s">
        <v>1314</v>
      </c>
      <c r="H87" s="2" t="s">
        <v>176</v>
      </c>
    </row>
    <row r="88" spans="1:8" ht="15" customHeight="1">
      <c r="A88" s="2">
        <v>10560143</v>
      </c>
      <c r="B88" s="2">
        <v>10800877</v>
      </c>
      <c r="C88" s="2">
        <v>11110887</v>
      </c>
      <c r="D88" s="2"/>
      <c r="E88" s="2"/>
      <c r="G88" s="2" t="s">
        <v>1753</v>
      </c>
      <c r="H88" s="2" t="s">
        <v>176</v>
      </c>
    </row>
    <row r="89" spans="1:8" ht="15" customHeight="1">
      <c r="A89" s="2">
        <v>10560144</v>
      </c>
      <c r="B89" s="2">
        <v>10800878</v>
      </c>
      <c r="C89" s="2">
        <v>11110887</v>
      </c>
      <c r="D89" s="2"/>
      <c r="E89" s="2"/>
      <c r="G89" s="2" t="s">
        <v>1755</v>
      </c>
      <c r="H89" s="2" t="s">
        <v>176</v>
      </c>
    </row>
    <row r="90" spans="1:8" ht="15" customHeight="1">
      <c r="A90" s="2">
        <v>10560145</v>
      </c>
      <c r="B90" s="2">
        <v>10800879</v>
      </c>
      <c r="C90" s="2">
        <v>11110887</v>
      </c>
      <c r="D90" s="2"/>
      <c r="E90" s="2"/>
      <c r="G90" s="2" t="s">
        <v>1757</v>
      </c>
      <c r="H90" s="2" t="s">
        <v>176</v>
      </c>
    </row>
    <row r="91" spans="1:8" ht="15" customHeight="1">
      <c r="A91" s="2">
        <v>10560146</v>
      </c>
      <c r="B91" s="2">
        <v>10800880</v>
      </c>
      <c r="C91" s="2">
        <v>11110887</v>
      </c>
      <c r="D91" s="2"/>
      <c r="E91" s="2"/>
      <c r="G91" s="2" t="s">
        <v>1759</v>
      </c>
      <c r="H91" s="2" t="s">
        <v>176</v>
      </c>
    </row>
    <row r="92" spans="1:8" ht="15" customHeight="1">
      <c r="A92" s="2">
        <v>10560147</v>
      </c>
      <c r="B92" s="2">
        <v>10800881</v>
      </c>
      <c r="C92" s="2">
        <v>11110887</v>
      </c>
      <c r="D92" s="2"/>
      <c r="E92" s="2"/>
      <c r="G92" s="2" t="s">
        <v>1761</v>
      </c>
      <c r="H92" s="2" t="s">
        <v>176</v>
      </c>
    </row>
    <row r="93" spans="1:8" ht="15" customHeight="1">
      <c r="A93" s="2">
        <v>10560148</v>
      </c>
      <c r="B93" s="2">
        <v>10800882</v>
      </c>
      <c r="C93" s="2">
        <v>11110887</v>
      </c>
      <c r="D93" s="2"/>
      <c r="E93" s="2"/>
      <c r="G93" s="2" t="s">
        <v>1763</v>
      </c>
      <c r="H93" s="2" t="s">
        <v>176</v>
      </c>
    </row>
    <row r="94" spans="1:8" ht="15" customHeight="1">
      <c r="A94" s="2">
        <v>10560149</v>
      </c>
      <c r="B94" s="2">
        <v>10800883</v>
      </c>
      <c r="C94" s="2">
        <v>11110887</v>
      </c>
      <c r="D94" s="2"/>
      <c r="E94" s="2"/>
      <c r="G94" s="2" t="s">
        <v>1765</v>
      </c>
      <c r="H94" s="2" t="s">
        <v>176</v>
      </c>
    </row>
    <row r="95" spans="1:8" ht="15" customHeight="1">
      <c r="A95" s="2">
        <v>10560150</v>
      </c>
      <c r="B95" s="2">
        <v>10800884</v>
      </c>
      <c r="C95" s="2">
        <v>11110887</v>
      </c>
      <c r="D95" s="2"/>
      <c r="E95" s="2"/>
      <c r="G95" s="2" t="s">
        <v>1767</v>
      </c>
      <c r="H95" s="2" t="s">
        <v>176</v>
      </c>
    </row>
    <row r="96" spans="1:8" ht="15" customHeight="1">
      <c r="A96" s="2">
        <v>10560151</v>
      </c>
      <c r="B96" s="2">
        <v>10800885</v>
      </c>
      <c r="C96" s="2">
        <v>11110887</v>
      </c>
      <c r="D96" s="2"/>
      <c r="E96" s="2"/>
      <c r="G96" s="2" t="s">
        <v>1769</v>
      </c>
      <c r="H96" s="2" t="s">
        <v>176</v>
      </c>
    </row>
    <row r="97" spans="1:8" ht="15" customHeight="1">
      <c r="A97" s="2">
        <v>10560152</v>
      </c>
      <c r="B97" s="2">
        <v>10800886</v>
      </c>
      <c r="C97" s="2">
        <v>11110887</v>
      </c>
      <c r="D97" s="2"/>
      <c r="E97" s="2"/>
      <c r="G97" s="2" t="s">
        <v>1771</v>
      </c>
      <c r="H97" s="2" t="s">
        <v>176</v>
      </c>
    </row>
    <row r="98" spans="1:8" ht="15" customHeight="1">
      <c r="A98" s="2">
        <v>10560153</v>
      </c>
      <c r="B98" s="2">
        <v>10800887</v>
      </c>
      <c r="C98" s="2">
        <v>11110887</v>
      </c>
      <c r="D98" s="2"/>
      <c r="E98" s="2"/>
      <c r="G98" s="2" t="s">
        <v>1773</v>
      </c>
      <c r="H98" s="2" t="s">
        <v>176</v>
      </c>
    </row>
    <row r="99" spans="1:8" ht="15" customHeight="1">
      <c r="A99" s="2">
        <v>10560154</v>
      </c>
      <c r="B99" s="2">
        <v>10800888</v>
      </c>
      <c r="C99" s="2">
        <v>11110887</v>
      </c>
      <c r="D99" s="2"/>
      <c r="E99" s="2"/>
      <c r="G99" s="2" t="s">
        <v>1775</v>
      </c>
      <c r="H99" s="2" t="s">
        <v>176</v>
      </c>
    </row>
    <row r="100" spans="1:8" ht="15" customHeight="1">
      <c r="A100" s="2">
        <v>10560155</v>
      </c>
      <c r="B100" s="2">
        <v>10800889</v>
      </c>
      <c r="C100" s="2">
        <v>11110887</v>
      </c>
      <c r="D100" s="2"/>
      <c r="E100" s="2"/>
      <c r="G100" s="2" t="s">
        <v>1777</v>
      </c>
      <c r="H100" s="2" t="s">
        <v>176</v>
      </c>
    </row>
    <row r="101" spans="1:8" ht="15" customHeight="1">
      <c r="A101" s="2">
        <v>10560156</v>
      </c>
      <c r="B101" s="2">
        <v>10800890</v>
      </c>
      <c r="C101" s="2">
        <v>11110887</v>
      </c>
      <c r="D101" s="2"/>
      <c r="E101" s="2"/>
      <c r="G101" s="2" t="s">
        <v>1779</v>
      </c>
      <c r="H101" s="2" t="s">
        <v>176</v>
      </c>
    </row>
    <row r="102" spans="1:8" ht="15" customHeight="1">
      <c r="A102" s="2">
        <v>10560157</v>
      </c>
      <c r="B102" s="2">
        <v>10800891</v>
      </c>
      <c r="C102" s="2">
        <v>11110887</v>
      </c>
      <c r="D102" s="2"/>
      <c r="E102" s="2"/>
      <c r="G102" s="2" t="s">
        <v>1781</v>
      </c>
      <c r="H102" s="2" t="s">
        <v>176</v>
      </c>
    </row>
    <row r="103" spans="1:8" ht="15" customHeight="1">
      <c r="A103" s="2">
        <v>10560158</v>
      </c>
      <c r="B103" s="2">
        <v>10800892</v>
      </c>
      <c r="C103" s="2">
        <v>11110887</v>
      </c>
      <c r="D103" s="2"/>
      <c r="E103" s="2"/>
      <c r="G103" s="2" t="s">
        <v>196</v>
      </c>
      <c r="H103" s="2" t="s">
        <v>176</v>
      </c>
    </row>
    <row r="104" spans="1:8" ht="15" customHeight="1">
      <c r="A104" s="2">
        <v>10560159</v>
      </c>
      <c r="B104" s="2">
        <v>10800873</v>
      </c>
      <c r="C104" s="2">
        <v>11110983</v>
      </c>
      <c r="D104" s="2"/>
      <c r="E104" s="2"/>
      <c r="G104" s="2" t="s">
        <v>1491</v>
      </c>
      <c r="H104" s="2" t="s">
        <v>176</v>
      </c>
    </row>
    <row r="105" spans="1:8" ht="15" customHeight="1">
      <c r="A105" s="2">
        <v>10560160</v>
      </c>
      <c r="B105" s="2">
        <v>10800874</v>
      </c>
      <c r="C105" s="2">
        <v>11110983</v>
      </c>
      <c r="D105" s="2"/>
      <c r="E105" s="2"/>
      <c r="G105" s="2" t="s">
        <v>1748</v>
      </c>
      <c r="H105" s="2" t="s">
        <v>176</v>
      </c>
    </row>
    <row r="106" spans="1:8" ht="15" customHeight="1">
      <c r="A106" s="2">
        <v>10560161</v>
      </c>
      <c r="B106" s="2">
        <v>10800875</v>
      </c>
      <c r="C106" s="2">
        <v>11110984</v>
      </c>
      <c r="D106" s="2"/>
      <c r="E106" s="2"/>
      <c r="G106" s="2" t="s">
        <v>1750</v>
      </c>
      <c r="H106" s="2" t="s">
        <v>176</v>
      </c>
    </row>
    <row r="107" spans="1:8" ht="15" customHeight="1">
      <c r="A107" s="2">
        <v>10560162</v>
      </c>
      <c r="B107" s="2">
        <v>10800876</v>
      </c>
      <c r="C107" s="2">
        <v>11110984</v>
      </c>
      <c r="D107" s="2"/>
      <c r="E107" s="2"/>
      <c r="G107" s="2" t="s">
        <v>1314</v>
      </c>
      <c r="H107" s="2" t="s">
        <v>176</v>
      </c>
    </row>
    <row r="108" spans="1:8" ht="15" customHeight="1">
      <c r="A108" s="2">
        <v>10560163</v>
      </c>
      <c r="B108" s="2">
        <v>10800877</v>
      </c>
      <c r="C108" s="2">
        <v>11110985</v>
      </c>
      <c r="D108" s="2"/>
      <c r="E108" s="2"/>
      <c r="G108" s="2" t="s">
        <v>1753</v>
      </c>
      <c r="H108" s="2" t="s">
        <v>176</v>
      </c>
    </row>
    <row r="109" spans="1:8" ht="15" customHeight="1">
      <c r="A109" s="2">
        <v>10560164</v>
      </c>
      <c r="B109" s="2">
        <v>10800878</v>
      </c>
      <c r="C109" s="2">
        <v>11110985</v>
      </c>
      <c r="D109" s="2"/>
      <c r="E109" s="2"/>
      <c r="G109" s="2" t="s">
        <v>1755</v>
      </c>
      <c r="H109" s="2" t="s">
        <v>176</v>
      </c>
    </row>
    <row r="110" spans="1:8" ht="15" customHeight="1">
      <c r="A110" s="2">
        <v>10560165</v>
      </c>
      <c r="B110" s="2">
        <v>10800879</v>
      </c>
      <c r="C110" s="2">
        <v>11110986</v>
      </c>
      <c r="D110" s="2"/>
      <c r="E110" s="2"/>
      <c r="G110" s="2" t="s">
        <v>1757</v>
      </c>
      <c r="H110" s="2" t="s">
        <v>176</v>
      </c>
    </row>
    <row r="111" spans="1:8" ht="15" customHeight="1">
      <c r="A111" s="2">
        <v>10560166</v>
      </c>
      <c r="B111" s="2">
        <v>10800880</v>
      </c>
      <c r="C111" s="2">
        <v>11110986</v>
      </c>
      <c r="D111" s="2"/>
      <c r="E111" s="2"/>
      <c r="G111" s="2" t="s">
        <v>1759</v>
      </c>
      <c r="H111" s="2" t="s">
        <v>176</v>
      </c>
    </row>
    <row r="112" spans="1:8" ht="15" customHeight="1">
      <c r="A112" s="2">
        <v>10560167</v>
      </c>
      <c r="B112" s="2">
        <v>10800881</v>
      </c>
      <c r="C112" s="2">
        <v>11110987</v>
      </c>
      <c r="D112" s="2"/>
      <c r="E112" s="2"/>
      <c r="G112" s="2" t="s">
        <v>1761</v>
      </c>
      <c r="H112" s="2" t="s">
        <v>176</v>
      </c>
    </row>
    <row r="113" spans="1:8" ht="15" customHeight="1">
      <c r="A113" s="2">
        <v>10560168</v>
      </c>
      <c r="B113" s="2">
        <v>10800882</v>
      </c>
      <c r="C113" s="2">
        <v>11110987</v>
      </c>
      <c r="D113" s="2"/>
      <c r="E113" s="2"/>
      <c r="G113" s="2" t="s">
        <v>1763</v>
      </c>
      <c r="H113" s="2" t="s">
        <v>176</v>
      </c>
    </row>
    <row r="114" spans="1:8" ht="15" customHeight="1">
      <c r="A114" s="2">
        <v>10560169</v>
      </c>
      <c r="B114" s="2">
        <v>10800883</v>
      </c>
      <c r="C114" s="2">
        <v>11110988</v>
      </c>
      <c r="D114" s="2"/>
      <c r="E114" s="2"/>
      <c r="G114" s="2" t="s">
        <v>1765</v>
      </c>
      <c r="H114" s="2" t="s">
        <v>176</v>
      </c>
    </row>
    <row r="115" spans="1:8" ht="15" customHeight="1">
      <c r="A115" s="2">
        <v>10560170</v>
      </c>
      <c r="B115" s="2">
        <v>10800884</v>
      </c>
      <c r="C115" s="2">
        <v>11110988</v>
      </c>
      <c r="D115" s="2"/>
      <c r="E115" s="2"/>
      <c r="G115" s="2" t="s">
        <v>1767</v>
      </c>
      <c r="H115" s="2" t="s">
        <v>176</v>
      </c>
    </row>
    <row r="116" spans="1:8" ht="15" customHeight="1">
      <c r="A116" s="2">
        <v>10560171</v>
      </c>
      <c r="B116" s="2">
        <v>10800885</v>
      </c>
      <c r="C116" s="2">
        <v>11110989</v>
      </c>
      <c r="D116" s="2"/>
      <c r="E116" s="2"/>
      <c r="G116" s="2" t="s">
        <v>1769</v>
      </c>
      <c r="H116" s="2" t="s">
        <v>176</v>
      </c>
    </row>
    <row r="117" spans="1:8" ht="15" customHeight="1">
      <c r="A117" s="2">
        <v>10560172</v>
      </c>
      <c r="B117" s="2">
        <v>10800886</v>
      </c>
      <c r="C117" s="2">
        <v>11110989</v>
      </c>
      <c r="D117" s="2"/>
      <c r="E117" s="2"/>
      <c r="G117" s="2" t="s">
        <v>1771</v>
      </c>
      <c r="H117" s="2" t="s">
        <v>176</v>
      </c>
    </row>
    <row r="118" spans="1:8" ht="15" customHeight="1">
      <c r="A118" s="2">
        <v>10560173</v>
      </c>
      <c r="B118" s="2">
        <v>10800887</v>
      </c>
      <c r="C118" s="2">
        <v>11110990</v>
      </c>
      <c r="D118" s="2"/>
      <c r="E118" s="2"/>
      <c r="G118" s="2" t="s">
        <v>1773</v>
      </c>
      <c r="H118" s="2" t="s">
        <v>176</v>
      </c>
    </row>
    <row r="119" spans="1:8" ht="15" customHeight="1">
      <c r="A119" s="2">
        <v>10560174</v>
      </c>
      <c r="B119" s="2">
        <v>10800888</v>
      </c>
      <c r="C119" s="2">
        <v>11110990</v>
      </c>
      <c r="D119" s="2"/>
      <c r="E119" s="2"/>
      <c r="G119" s="2" t="s">
        <v>1775</v>
      </c>
      <c r="H119" s="2" t="s">
        <v>176</v>
      </c>
    </row>
    <row r="120" spans="1:8" ht="15" customHeight="1">
      <c r="A120" s="2">
        <v>10560175</v>
      </c>
      <c r="B120" s="2">
        <v>10800889</v>
      </c>
      <c r="C120" s="2">
        <v>11110991</v>
      </c>
      <c r="D120" s="2"/>
      <c r="E120" s="2"/>
      <c r="G120" s="2" t="s">
        <v>1777</v>
      </c>
      <c r="H120" s="2" t="s">
        <v>176</v>
      </c>
    </row>
    <row r="121" spans="1:8" ht="15" customHeight="1">
      <c r="A121" s="2">
        <v>10560176</v>
      </c>
      <c r="B121" s="2">
        <v>10800890</v>
      </c>
      <c r="C121" s="2">
        <v>11110991</v>
      </c>
      <c r="D121" s="2"/>
      <c r="E121" s="2"/>
      <c r="G121" s="2" t="s">
        <v>1779</v>
      </c>
      <c r="H121" s="2" t="s">
        <v>176</v>
      </c>
    </row>
    <row r="122" spans="1:8" ht="15" customHeight="1">
      <c r="A122" s="2">
        <v>10560177</v>
      </c>
      <c r="B122" s="2">
        <v>10800891</v>
      </c>
      <c r="C122" s="2">
        <v>11110992</v>
      </c>
      <c r="D122" s="2"/>
      <c r="E122" s="2"/>
      <c r="G122" s="2" t="s">
        <v>1781</v>
      </c>
      <c r="H122" s="2" t="s">
        <v>176</v>
      </c>
    </row>
    <row r="123" spans="1:8" ht="15" customHeight="1">
      <c r="A123" s="2">
        <v>10560178</v>
      </c>
      <c r="B123" s="2">
        <v>10800892</v>
      </c>
      <c r="C123" s="2">
        <v>11110992</v>
      </c>
      <c r="D123" s="2"/>
      <c r="E123" s="2"/>
      <c r="G123" s="2" t="s">
        <v>196</v>
      </c>
      <c r="H123" s="2" t="s">
        <v>176</v>
      </c>
    </row>
    <row r="124" spans="1:8" ht="15" customHeight="1">
      <c r="A124" s="2">
        <v>10560179</v>
      </c>
      <c r="B124" s="2">
        <v>10800893</v>
      </c>
      <c r="C124" s="2">
        <v>11110887</v>
      </c>
      <c r="D124" s="2"/>
      <c r="E124" s="2"/>
      <c r="G124" s="2" t="s">
        <v>10048</v>
      </c>
      <c r="H124" s="2" t="s">
        <v>176</v>
      </c>
    </row>
    <row r="125" spans="1:8" ht="15" customHeight="1">
      <c r="A125" s="2">
        <v>10560180</v>
      </c>
      <c r="B125" s="2">
        <v>10800894</v>
      </c>
      <c r="C125" s="2">
        <v>11110887</v>
      </c>
      <c r="D125" s="2"/>
      <c r="E125" s="2"/>
      <c r="G125" s="2" t="s">
        <v>713</v>
      </c>
      <c r="H125" s="2" t="s">
        <v>176</v>
      </c>
    </row>
    <row r="126" spans="1:8" ht="15" customHeight="1">
      <c r="A126" s="2">
        <v>10560181</v>
      </c>
      <c r="B126" s="2">
        <v>10800895</v>
      </c>
      <c r="C126" s="2">
        <v>11110887</v>
      </c>
      <c r="D126" s="2"/>
      <c r="E126" s="2"/>
      <c r="G126" s="2" t="s">
        <v>714</v>
      </c>
      <c r="H126" s="2" t="s">
        <v>176</v>
      </c>
    </row>
    <row r="127" spans="1:8" ht="15" customHeight="1">
      <c r="A127" s="2">
        <v>10560182</v>
      </c>
      <c r="B127" s="2">
        <v>10800896</v>
      </c>
      <c r="C127" s="2">
        <v>11110887</v>
      </c>
      <c r="D127" s="2"/>
      <c r="E127" s="2"/>
      <c r="G127" s="2" t="s">
        <v>715</v>
      </c>
      <c r="H127" s="2" t="s">
        <v>176</v>
      </c>
    </row>
    <row r="128" spans="1:8" ht="15" customHeight="1">
      <c r="A128" s="2">
        <v>10560183</v>
      </c>
      <c r="B128" s="2">
        <v>10800897</v>
      </c>
      <c r="C128" s="2">
        <v>11110887</v>
      </c>
      <c r="D128" s="2"/>
      <c r="E128" s="2"/>
      <c r="G128" s="2" t="s">
        <v>716</v>
      </c>
      <c r="H128" s="2" t="s">
        <v>176</v>
      </c>
    </row>
    <row r="129" spans="1:8" ht="15" customHeight="1">
      <c r="A129" s="2">
        <v>10560184</v>
      </c>
      <c r="B129" s="2">
        <v>10800915</v>
      </c>
      <c r="C129" s="2">
        <v>11110887</v>
      </c>
      <c r="D129" s="2"/>
      <c r="E129" s="2"/>
      <c r="G129" s="2" t="s">
        <v>10048</v>
      </c>
      <c r="H129" s="2" t="s">
        <v>176</v>
      </c>
    </row>
    <row r="130" spans="1:8" ht="15" customHeight="1">
      <c r="A130" s="2">
        <v>10560185</v>
      </c>
      <c r="B130" s="2">
        <v>10800916</v>
      </c>
      <c r="C130" s="2">
        <v>11110887</v>
      </c>
      <c r="D130" s="2"/>
      <c r="E130" s="2"/>
      <c r="G130" s="2" t="s">
        <v>10048</v>
      </c>
      <c r="H130" s="2" t="s">
        <v>176</v>
      </c>
    </row>
    <row r="131" spans="1:8" ht="15" customHeight="1">
      <c r="A131" s="2">
        <v>10560186</v>
      </c>
      <c r="B131" s="2">
        <v>10800917</v>
      </c>
      <c r="C131" s="2">
        <v>11110887</v>
      </c>
      <c r="D131" s="2"/>
      <c r="E131" s="2"/>
      <c r="G131" s="2" t="s">
        <v>10048</v>
      </c>
      <c r="H131" s="2" t="s">
        <v>176</v>
      </c>
    </row>
    <row r="132" spans="1:8" ht="15" customHeight="1">
      <c r="A132" s="2">
        <v>10560187</v>
      </c>
      <c r="B132" s="2">
        <v>10800918</v>
      </c>
      <c r="C132" s="2">
        <v>11110887</v>
      </c>
      <c r="D132" s="2"/>
      <c r="E132" s="2"/>
      <c r="G132" s="2" t="s">
        <v>10048</v>
      </c>
      <c r="H132" s="2" t="s">
        <v>176</v>
      </c>
    </row>
    <row r="133" spans="1:8" ht="15" customHeight="1">
      <c r="A133" s="2">
        <v>10560190</v>
      </c>
      <c r="B133" s="2">
        <v>10800920</v>
      </c>
      <c r="C133" s="2">
        <v>11111038</v>
      </c>
      <c r="D133" s="2"/>
      <c r="E133" s="2"/>
      <c r="G133" s="2">
        <v>1506</v>
      </c>
      <c r="H133" s="2" t="s">
        <v>176</v>
      </c>
    </row>
    <row r="134" spans="1:8" ht="15" customHeight="1">
      <c r="A134" s="2">
        <v>10560191</v>
      </c>
      <c r="B134" s="2">
        <v>10800920</v>
      </c>
      <c r="C134" s="2">
        <v>11110887</v>
      </c>
      <c r="D134" s="2"/>
      <c r="E134" s="2"/>
      <c r="G134" s="2">
        <v>1506</v>
      </c>
      <c r="H134" s="2" t="s">
        <v>176</v>
      </c>
    </row>
    <row r="135" spans="1:8" ht="15" customHeight="1">
      <c r="A135" s="2">
        <v>10560192</v>
      </c>
      <c r="B135" s="2">
        <v>10800921</v>
      </c>
      <c r="C135" s="2">
        <v>11111039</v>
      </c>
      <c r="D135" s="2"/>
      <c r="E135" s="2"/>
      <c r="G135" s="2" t="s">
        <v>2187</v>
      </c>
      <c r="H135" s="2" t="s">
        <v>176</v>
      </c>
    </row>
    <row r="136" spans="1:8" ht="15" customHeight="1">
      <c r="A136" s="2">
        <v>10560193</v>
      </c>
      <c r="B136" s="2">
        <v>10800922</v>
      </c>
      <c r="C136" s="2">
        <v>11111040</v>
      </c>
      <c r="D136" s="2"/>
      <c r="E136" s="2"/>
      <c r="G136" s="2" t="s">
        <v>755</v>
      </c>
      <c r="H136" s="2" t="s">
        <v>176</v>
      </c>
    </row>
    <row r="137" spans="1:8" ht="15" customHeight="1">
      <c r="A137" s="2">
        <v>10560194</v>
      </c>
      <c r="B137" s="2">
        <v>10800922</v>
      </c>
      <c r="C137" s="2">
        <v>11110887</v>
      </c>
      <c r="D137" s="2"/>
      <c r="E137" s="2"/>
      <c r="G137" s="2" t="s">
        <v>755</v>
      </c>
      <c r="H137" s="2" t="s">
        <v>176</v>
      </c>
    </row>
    <row r="138" spans="1:8" ht="15" customHeight="1">
      <c r="A138" s="2">
        <v>10560195</v>
      </c>
      <c r="B138" s="2">
        <v>10800923</v>
      </c>
      <c r="C138" s="2">
        <v>11110887</v>
      </c>
      <c r="D138" s="2"/>
      <c r="E138" s="2"/>
      <c r="G138" s="2" t="s">
        <v>756</v>
      </c>
      <c r="H138" s="2" t="s">
        <v>176</v>
      </c>
    </row>
    <row r="139" spans="1:8" ht="15" customHeight="1">
      <c r="A139" s="2">
        <v>10560196</v>
      </c>
      <c r="B139" s="2">
        <v>10800924</v>
      </c>
      <c r="C139" s="2">
        <v>11110887</v>
      </c>
      <c r="D139" s="2"/>
      <c r="E139" s="2"/>
      <c r="G139" s="2" t="s">
        <v>758</v>
      </c>
      <c r="H139" s="2" t="s">
        <v>176</v>
      </c>
    </row>
    <row r="140" spans="1:8" ht="15" customHeight="1">
      <c r="A140" s="2">
        <v>10560197</v>
      </c>
      <c r="B140" s="2">
        <v>10800789</v>
      </c>
      <c r="C140" s="2">
        <v>11110887</v>
      </c>
      <c r="D140" s="2"/>
      <c r="E140" s="2"/>
      <c r="G140" s="2" t="s">
        <v>671</v>
      </c>
      <c r="H140" s="2" t="s">
        <v>176</v>
      </c>
    </row>
    <row r="141" spans="1:8" ht="15" customHeight="1">
      <c r="A141" s="2">
        <v>10560198</v>
      </c>
      <c r="B141" s="2">
        <v>10800790</v>
      </c>
      <c r="C141" s="2">
        <v>11110887</v>
      </c>
      <c r="D141" s="2"/>
      <c r="E141" s="2"/>
      <c r="G141" s="2" t="s">
        <v>671</v>
      </c>
      <c r="H141" s="2" t="s">
        <v>176</v>
      </c>
    </row>
    <row r="142" spans="1:8" ht="15" customHeight="1">
      <c r="A142" s="2">
        <v>10560199</v>
      </c>
      <c r="B142" s="2">
        <v>10800791</v>
      </c>
      <c r="C142" s="2">
        <v>11110887</v>
      </c>
      <c r="D142" s="2"/>
      <c r="E142" s="2"/>
      <c r="G142" s="2" t="s">
        <v>672</v>
      </c>
      <c r="H142" s="2" t="s">
        <v>176</v>
      </c>
    </row>
    <row r="143" spans="1:8" ht="15" customHeight="1">
      <c r="A143" s="2">
        <v>10560200</v>
      </c>
      <c r="B143" s="2">
        <v>10800792</v>
      </c>
      <c r="C143" s="2">
        <v>11110887</v>
      </c>
      <c r="D143" s="2"/>
      <c r="E143" s="2"/>
      <c r="G143" s="2" t="s">
        <v>672</v>
      </c>
      <c r="H143" s="2" t="s">
        <v>176</v>
      </c>
    </row>
    <row r="144" spans="1:8" ht="15" customHeight="1">
      <c r="A144" s="2">
        <v>10560201</v>
      </c>
      <c r="B144" s="2">
        <v>10800793</v>
      </c>
      <c r="C144" s="2">
        <v>11110887</v>
      </c>
      <c r="D144" s="2"/>
      <c r="E144" s="2"/>
      <c r="G144" s="2" t="s">
        <v>673</v>
      </c>
      <c r="H144" s="2" t="s">
        <v>176</v>
      </c>
    </row>
    <row r="145" spans="1:8" ht="15" customHeight="1">
      <c r="A145" s="2">
        <v>10560202</v>
      </c>
      <c r="B145" s="2">
        <v>10800794</v>
      </c>
      <c r="C145" s="2">
        <v>11110887</v>
      </c>
      <c r="D145" s="2"/>
      <c r="E145" s="2"/>
      <c r="G145" s="2" t="s">
        <v>673</v>
      </c>
      <c r="H145" s="2" t="s">
        <v>176</v>
      </c>
    </row>
    <row r="146" spans="1:8" ht="15" customHeight="1">
      <c r="A146" s="2">
        <v>10560203</v>
      </c>
      <c r="B146" s="2">
        <v>10800796</v>
      </c>
      <c r="C146" s="2">
        <v>11110887</v>
      </c>
      <c r="D146" s="2"/>
      <c r="E146" s="2"/>
      <c r="G146" s="2" t="s">
        <v>674</v>
      </c>
      <c r="H146" s="2" t="s">
        <v>176</v>
      </c>
    </row>
    <row r="147" spans="1:8" ht="15" customHeight="1">
      <c r="A147" s="2">
        <v>10560204</v>
      </c>
      <c r="B147" s="2">
        <v>10800798</v>
      </c>
      <c r="C147" s="2">
        <v>11110887</v>
      </c>
      <c r="D147" s="2"/>
      <c r="E147" s="2"/>
      <c r="G147" s="2" t="s">
        <v>675</v>
      </c>
      <c r="H147" s="2" t="s">
        <v>176</v>
      </c>
    </row>
    <row r="148" spans="1:8" ht="15" customHeight="1">
      <c r="A148" s="2">
        <v>10560205</v>
      </c>
      <c r="B148" s="2">
        <v>10800800</v>
      </c>
      <c r="C148" s="2">
        <v>11110887</v>
      </c>
      <c r="D148" s="2"/>
      <c r="E148" s="2"/>
      <c r="G148" s="2" t="s">
        <v>677</v>
      </c>
      <c r="H148" s="2" t="s">
        <v>176</v>
      </c>
    </row>
    <row r="149" spans="1:8" ht="15" customHeight="1">
      <c r="A149" s="2">
        <v>10560206</v>
      </c>
      <c r="B149" s="2">
        <v>10800801</v>
      </c>
      <c r="C149" s="2">
        <v>11110887</v>
      </c>
      <c r="D149" s="2"/>
      <c r="E149" s="2"/>
      <c r="G149" s="2" t="s">
        <v>678</v>
      </c>
      <c r="H149" s="2" t="s">
        <v>176</v>
      </c>
    </row>
    <row r="150" spans="1:8" ht="15" customHeight="1">
      <c r="A150" s="2">
        <v>10560207</v>
      </c>
      <c r="B150" s="2">
        <v>10800802</v>
      </c>
      <c r="C150" s="2">
        <v>11110887</v>
      </c>
      <c r="D150" s="2"/>
      <c r="E150" s="2"/>
      <c r="G150" s="2" t="s">
        <v>678</v>
      </c>
      <c r="H150" s="2" t="s">
        <v>176</v>
      </c>
    </row>
    <row r="151" spans="1:8" ht="15" customHeight="1">
      <c r="A151" s="2">
        <v>10560208</v>
      </c>
      <c r="B151" s="2">
        <v>10800803</v>
      </c>
      <c r="C151" s="2">
        <v>11110887</v>
      </c>
      <c r="D151" s="2"/>
      <c r="E151" s="2"/>
      <c r="G151" s="2" t="s">
        <v>679</v>
      </c>
      <c r="H151" s="2" t="s">
        <v>176</v>
      </c>
    </row>
    <row r="152" spans="1:8" ht="15" customHeight="1">
      <c r="A152" s="2">
        <v>10560209</v>
      </c>
      <c r="B152" s="2">
        <v>10800804</v>
      </c>
      <c r="C152" s="2">
        <v>11110887</v>
      </c>
      <c r="D152" s="2"/>
      <c r="E152" s="2"/>
      <c r="G152" s="2" t="s">
        <v>679</v>
      </c>
      <c r="H152" s="2" t="s">
        <v>176</v>
      </c>
    </row>
    <row r="153" spans="1:8" ht="15" customHeight="1">
      <c r="A153" s="2">
        <v>10560210</v>
      </c>
      <c r="B153" s="2">
        <v>10800805</v>
      </c>
      <c r="C153" s="2">
        <v>11110887</v>
      </c>
      <c r="D153" s="2"/>
      <c r="E153" s="2"/>
      <c r="G153" s="2" t="s">
        <v>680</v>
      </c>
      <c r="H153" s="2" t="s">
        <v>176</v>
      </c>
    </row>
    <row r="154" spans="1:8" ht="15" customHeight="1">
      <c r="A154" s="2">
        <v>10560211</v>
      </c>
      <c r="B154" s="2">
        <v>10800806</v>
      </c>
      <c r="C154" s="2">
        <v>11110887</v>
      </c>
      <c r="D154" s="2"/>
      <c r="E154" s="2"/>
      <c r="G154" s="2" t="s">
        <v>680</v>
      </c>
      <c r="H154" s="2" t="s">
        <v>176</v>
      </c>
    </row>
    <row r="155" spans="1:8" ht="15" customHeight="1">
      <c r="A155" s="2">
        <v>10560212</v>
      </c>
      <c r="B155" s="2">
        <v>10800807</v>
      </c>
      <c r="C155" s="2">
        <v>11110887</v>
      </c>
      <c r="D155" s="2"/>
      <c r="E155" s="2"/>
      <c r="G155" s="2" t="s">
        <v>681</v>
      </c>
      <c r="H155" s="2" t="s">
        <v>176</v>
      </c>
    </row>
    <row r="156" spans="1:8" ht="15" customHeight="1">
      <c r="A156" s="2">
        <v>10560213</v>
      </c>
      <c r="B156" s="2">
        <v>10800808</v>
      </c>
      <c r="C156" s="2">
        <v>11110887</v>
      </c>
      <c r="D156" s="2"/>
      <c r="E156" s="2"/>
      <c r="G156" s="2" t="s">
        <v>681</v>
      </c>
      <c r="H156" s="2" t="s">
        <v>176</v>
      </c>
    </row>
    <row r="157" spans="1:8" ht="15" customHeight="1">
      <c r="A157" s="2">
        <v>10560214</v>
      </c>
      <c r="B157" s="2">
        <v>10800809</v>
      </c>
      <c r="C157" s="2">
        <v>11110887</v>
      </c>
      <c r="D157" s="2"/>
      <c r="E157" s="2"/>
      <c r="G157" s="2" t="s">
        <v>682</v>
      </c>
      <c r="H157" s="2" t="s">
        <v>176</v>
      </c>
    </row>
    <row r="158" spans="1:8" ht="15" customHeight="1">
      <c r="A158" s="2">
        <v>10560215</v>
      </c>
      <c r="B158" s="2">
        <v>10800810</v>
      </c>
      <c r="C158" s="2">
        <v>11110887</v>
      </c>
      <c r="D158" s="2"/>
      <c r="E158" s="2"/>
      <c r="G158" s="2" t="s">
        <v>682</v>
      </c>
      <c r="H158" s="2" t="s">
        <v>176</v>
      </c>
    </row>
    <row r="159" spans="1:8" ht="15" customHeight="1">
      <c r="A159" s="2">
        <v>10560216</v>
      </c>
      <c r="B159" s="2">
        <v>10800811</v>
      </c>
      <c r="C159" s="2">
        <v>11110887</v>
      </c>
      <c r="D159" s="2"/>
      <c r="E159" s="2"/>
      <c r="G159" s="2" t="s">
        <v>683</v>
      </c>
      <c r="H159" s="2" t="s">
        <v>176</v>
      </c>
    </row>
    <row r="160" spans="1:8" ht="15" customHeight="1">
      <c r="A160" s="2">
        <v>10560217</v>
      </c>
      <c r="B160" s="2">
        <v>10800812</v>
      </c>
      <c r="C160" s="2">
        <v>11110887</v>
      </c>
      <c r="D160" s="2"/>
      <c r="E160" s="2"/>
      <c r="G160" s="2" t="s">
        <v>683</v>
      </c>
      <c r="H160" s="2" t="s">
        <v>176</v>
      </c>
    </row>
    <row r="161" spans="1:8" ht="15" customHeight="1">
      <c r="A161" s="2">
        <v>10560218</v>
      </c>
      <c r="B161" s="2">
        <v>10800813</v>
      </c>
      <c r="C161" s="2">
        <v>11110887</v>
      </c>
      <c r="D161" s="2"/>
      <c r="E161" s="2"/>
      <c r="G161" s="2" t="s">
        <v>684</v>
      </c>
      <c r="H161" s="2" t="s">
        <v>176</v>
      </c>
    </row>
    <row r="162" spans="1:8" ht="15" customHeight="1">
      <c r="A162" s="2">
        <v>10560219</v>
      </c>
      <c r="B162" s="2">
        <v>10800814</v>
      </c>
      <c r="C162" s="2">
        <v>11110887</v>
      </c>
      <c r="D162" s="2"/>
      <c r="E162" s="2"/>
      <c r="G162" s="2" t="s">
        <v>684</v>
      </c>
      <c r="H162" s="2" t="s">
        <v>176</v>
      </c>
    </row>
    <row r="163" spans="1:8" ht="15" customHeight="1">
      <c r="A163" s="2">
        <v>10560220</v>
      </c>
      <c r="B163" s="2">
        <v>10800815</v>
      </c>
      <c r="C163" s="2">
        <v>11110887</v>
      </c>
      <c r="D163" s="2"/>
      <c r="E163" s="2"/>
      <c r="G163" s="2" t="s">
        <v>685</v>
      </c>
      <c r="H163" s="2" t="s">
        <v>176</v>
      </c>
    </row>
    <row r="164" spans="1:8" ht="15" customHeight="1">
      <c r="A164" s="2">
        <v>10560221</v>
      </c>
      <c r="B164" s="2">
        <v>10800816</v>
      </c>
      <c r="C164" s="2">
        <v>11110887</v>
      </c>
      <c r="D164" s="2"/>
      <c r="E164" s="2"/>
      <c r="G164" s="2" t="s">
        <v>685</v>
      </c>
      <c r="H164" s="2" t="s">
        <v>176</v>
      </c>
    </row>
    <row r="165" spans="1:8" ht="15" customHeight="1">
      <c r="A165" s="2">
        <v>10560222</v>
      </c>
      <c r="B165" s="2">
        <v>10800817</v>
      </c>
      <c r="C165" s="2">
        <v>11110887</v>
      </c>
      <c r="D165" s="2"/>
      <c r="E165" s="2"/>
      <c r="G165" s="2" t="s">
        <v>686</v>
      </c>
      <c r="H165" s="2" t="s">
        <v>176</v>
      </c>
    </row>
    <row r="166" spans="1:8" ht="15" customHeight="1">
      <c r="A166" s="2">
        <v>10560223</v>
      </c>
      <c r="B166" s="2">
        <v>10800818</v>
      </c>
      <c r="C166" s="2">
        <v>11110887</v>
      </c>
      <c r="D166" s="2"/>
      <c r="E166" s="2"/>
      <c r="G166" s="2" t="s">
        <v>686</v>
      </c>
      <c r="H166" s="2" t="s">
        <v>176</v>
      </c>
    </row>
    <row r="167" spans="1:8" ht="15" customHeight="1">
      <c r="A167" s="2">
        <v>10560224</v>
      </c>
      <c r="B167" s="2">
        <v>10800819</v>
      </c>
      <c r="C167" s="2">
        <v>11110887</v>
      </c>
      <c r="D167" s="2"/>
      <c r="E167" s="2"/>
      <c r="G167" s="2" t="s">
        <v>686</v>
      </c>
      <c r="H167" s="2" t="s">
        <v>176</v>
      </c>
    </row>
    <row r="168" spans="1:8" ht="15" customHeight="1">
      <c r="A168" s="2">
        <v>10560225</v>
      </c>
      <c r="B168" s="2">
        <v>10800820</v>
      </c>
      <c r="C168" s="2">
        <v>11110887</v>
      </c>
      <c r="D168" s="2"/>
      <c r="E168" s="2"/>
      <c r="G168" s="2" t="s">
        <v>687</v>
      </c>
      <c r="H168" s="2" t="s">
        <v>176</v>
      </c>
    </row>
    <row r="169" spans="1:8" ht="15" customHeight="1">
      <c r="A169" s="2">
        <v>10560226</v>
      </c>
      <c r="B169" s="2">
        <v>10800821</v>
      </c>
      <c r="C169" s="2">
        <v>11110887</v>
      </c>
      <c r="D169" s="2"/>
      <c r="E169" s="2"/>
      <c r="G169" s="2" t="s">
        <v>687</v>
      </c>
      <c r="H169" s="2" t="s">
        <v>176</v>
      </c>
    </row>
    <row r="170" spans="1:8" ht="15" customHeight="1">
      <c r="A170" s="2">
        <v>10560227</v>
      </c>
      <c r="B170" s="2">
        <v>10800822</v>
      </c>
      <c r="C170" s="2">
        <v>11110887</v>
      </c>
      <c r="D170" s="2"/>
      <c r="E170" s="2"/>
      <c r="G170" s="2" t="s">
        <v>688</v>
      </c>
      <c r="H170" s="2" t="s">
        <v>176</v>
      </c>
    </row>
    <row r="171" spans="1:8" ht="15" customHeight="1">
      <c r="A171" s="2">
        <v>10560228</v>
      </c>
      <c r="B171" s="2">
        <v>10800823</v>
      </c>
      <c r="C171" s="2">
        <v>11110887</v>
      </c>
      <c r="D171" s="2"/>
      <c r="E171" s="2"/>
      <c r="G171" s="2" t="s">
        <v>688</v>
      </c>
      <c r="H171" s="2" t="s">
        <v>176</v>
      </c>
    </row>
    <row r="172" spans="1:8" ht="15" customHeight="1">
      <c r="A172" s="2">
        <v>10560229</v>
      </c>
      <c r="B172" s="2">
        <v>10800824</v>
      </c>
      <c r="C172" s="2">
        <v>11110887</v>
      </c>
      <c r="D172" s="2"/>
      <c r="E172" s="2"/>
      <c r="G172" s="2" t="s">
        <v>689</v>
      </c>
      <c r="H172" s="2" t="s">
        <v>176</v>
      </c>
    </row>
    <row r="173" spans="1:8" ht="15" customHeight="1">
      <c r="A173" s="2">
        <v>10560230</v>
      </c>
      <c r="B173" s="2">
        <v>10800825</v>
      </c>
      <c r="C173" s="2">
        <v>11110887</v>
      </c>
      <c r="D173" s="2"/>
      <c r="E173" s="2"/>
      <c r="G173" s="2" t="s">
        <v>689</v>
      </c>
      <c r="H173" s="2" t="s">
        <v>176</v>
      </c>
    </row>
    <row r="174" spans="1:8" ht="15" customHeight="1">
      <c r="A174" s="2">
        <v>10560231</v>
      </c>
      <c r="B174" s="2">
        <v>10800826</v>
      </c>
      <c r="C174" s="2">
        <v>11110887</v>
      </c>
      <c r="D174" s="2"/>
      <c r="E174" s="2"/>
      <c r="G174" s="2" t="s">
        <v>690</v>
      </c>
      <c r="H174" s="2" t="s">
        <v>176</v>
      </c>
    </row>
    <row r="175" spans="1:8" ht="15" customHeight="1">
      <c r="A175" s="2">
        <v>10560232</v>
      </c>
      <c r="B175" s="2">
        <v>10800827</v>
      </c>
      <c r="C175" s="2">
        <v>11110887</v>
      </c>
      <c r="D175" s="2"/>
      <c r="E175" s="2"/>
      <c r="G175" s="2" t="s">
        <v>690</v>
      </c>
      <c r="H175" s="2" t="s">
        <v>176</v>
      </c>
    </row>
    <row r="176" spans="1:8" ht="15" customHeight="1">
      <c r="A176" s="2">
        <v>10560233</v>
      </c>
      <c r="B176" s="2">
        <v>10800828</v>
      </c>
      <c r="C176" s="2">
        <v>11110887</v>
      </c>
      <c r="D176" s="2"/>
      <c r="E176" s="2"/>
      <c r="G176" s="2" t="s">
        <v>691</v>
      </c>
      <c r="H176" s="2" t="s">
        <v>176</v>
      </c>
    </row>
    <row r="177" spans="1:8" ht="15" customHeight="1">
      <c r="A177" s="2">
        <v>10560234</v>
      </c>
      <c r="B177" s="2">
        <v>10800938</v>
      </c>
      <c r="C177" s="2">
        <v>11111061</v>
      </c>
      <c r="D177" s="2"/>
      <c r="E177" s="2"/>
      <c r="G177" s="2" t="s">
        <v>783</v>
      </c>
      <c r="H177" s="2" t="s">
        <v>276</v>
      </c>
    </row>
    <row r="178" spans="1:8" ht="15" customHeight="1">
      <c r="A178" s="2">
        <v>10560235</v>
      </c>
      <c r="B178" s="2">
        <v>10800938</v>
      </c>
      <c r="C178" s="2">
        <v>11111062</v>
      </c>
      <c r="D178" s="2"/>
      <c r="E178" s="2"/>
      <c r="G178" s="2" t="s">
        <v>783</v>
      </c>
      <c r="H178" s="2" t="s">
        <v>276</v>
      </c>
    </row>
    <row r="179" spans="1:8" ht="15" customHeight="1">
      <c r="A179" s="2">
        <v>10560238</v>
      </c>
      <c r="B179" s="2">
        <v>10800938</v>
      </c>
      <c r="C179" s="2">
        <v>11111065</v>
      </c>
      <c r="D179" s="2"/>
      <c r="E179" s="2"/>
      <c r="G179" s="2" t="s">
        <v>783</v>
      </c>
      <c r="H179" s="2" t="s">
        <v>276</v>
      </c>
    </row>
    <row r="180" spans="1:8" ht="15" customHeight="1">
      <c r="A180" s="2">
        <v>10560239</v>
      </c>
      <c r="B180" s="2">
        <v>10800941</v>
      </c>
      <c r="C180" s="2">
        <v>11111066</v>
      </c>
      <c r="D180" s="2"/>
      <c r="E180" s="2"/>
      <c r="G180" s="2" t="s">
        <v>786</v>
      </c>
      <c r="H180" s="2" t="s">
        <v>276</v>
      </c>
    </row>
    <row r="181" spans="1:8" ht="15" customHeight="1">
      <c r="A181" s="2">
        <v>10560240</v>
      </c>
      <c r="B181" s="2">
        <v>10800941</v>
      </c>
      <c r="C181" s="2">
        <v>11111067</v>
      </c>
      <c r="D181" s="2"/>
      <c r="E181" s="2"/>
      <c r="G181" s="2" t="s">
        <v>786</v>
      </c>
      <c r="H181" s="2" t="s">
        <v>276</v>
      </c>
    </row>
    <row r="182" spans="1:8" ht="15" customHeight="1">
      <c r="A182" s="2">
        <v>10560241</v>
      </c>
      <c r="B182" s="2">
        <v>10800942</v>
      </c>
      <c r="C182" s="2">
        <v>11111068</v>
      </c>
      <c r="D182" s="2"/>
      <c r="E182" s="2"/>
      <c r="G182" s="2" t="s">
        <v>2188</v>
      </c>
      <c r="H182" s="2" t="s">
        <v>276</v>
      </c>
    </row>
    <row r="183" spans="1:8" ht="15" customHeight="1">
      <c r="A183" s="2">
        <v>10560242</v>
      </c>
      <c r="B183" s="2">
        <v>10800942</v>
      </c>
      <c r="C183" s="2">
        <v>11111069</v>
      </c>
      <c r="D183" s="2"/>
      <c r="E183" s="2"/>
      <c r="G183" s="2" t="s">
        <v>2188</v>
      </c>
      <c r="H183" s="2" t="s">
        <v>276</v>
      </c>
    </row>
    <row r="184" spans="1:8" ht="15" customHeight="1">
      <c r="A184" s="2">
        <v>10560243</v>
      </c>
      <c r="B184" s="2">
        <v>10800943</v>
      </c>
      <c r="C184" s="2">
        <v>11111070</v>
      </c>
      <c r="D184" s="2"/>
      <c r="E184" s="2"/>
      <c r="G184" s="2" t="s">
        <v>2189</v>
      </c>
      <c r="H184" s="2" t="s">
        <v>276</v>
      </c>
    </row>
    <row r="185" spans="1:8" ht="15" customHeight="1">
      <c r="A185" s="2">
        <v>10560244</v>
      </c>
      <c r="B185" s="2">
        <v>10800943</v>
      </c>
      <c r="C185" s="2">
        <v>11111071</v>
      </c>
      <c r="D185" s="2"/>
      <c r="E185" s="2"/>
      <c r="G185" s="2" t="s">
        <v>2189</v>
      </c>
      <c r="H185" s="2" t="s">
        <v>276</v>
      </c>
    </row>
    <row r="186" spans="1:8" ht="15" customHeight="1">
      <c r="A186" s="2">
        <v>10560245</v>
      </c>
      <c r="B186" s="2">
        <v>10800944</v>
      </c>
      <c r="C186" s="2">
        <v>11111072</v>
      </c>
      <c r="D186" s="2"/>
      <c r="E186" s="2"/>
      <c r="G186" s="2" t="s">
        <v>790</v>
      </c>
      <c r="H186" s="2" t="s">
        <v>276</v>
      </c>
    </row>
    <row r="187" spans="1:8" ht="15" customHeight="1">
      <c r="A187" s="2">
        <v>10560246</v>
      </c>
      <c r="B187" s="2">
        <v>10800944</v>
      </c>
      <c r="C187" s="2">
        <v>11111073</v>
      </c>
      <c r="D187" s="2"/>
      <c r="E187" s="2"/>
      <c r="G187" s="2" t="s">
        <v>790</v>
      </c>
      <c r="H187" s="2" t="s">
        <v>276</v>
      </c>
    </row>
    <row r="188" spans="1:8" ht="15" customHeight="1">
      <c r="A188" s="2">
        <v>10560247</v>
      </c>
      <c r="B188" s="2">
        <v>10800949</v>
      </c>
      <c r="C188" s="2">
        <v>11110887</v>
      </c>
      <c r="D188" s="2"/>
      <c r="E188" s="2"/>
      <c r="G188" s="2" t="s">
        <v>794</v>
      </c>
      <c r="H188" s="2" t="s">
        <v>276</v>
      </c>
    </row>
    <row r="189" spans="1:8" ht="15" customHeight="1">
      <c r="A189" s="2">
        <v>10560248</v>
      </c>
      <c r="B189" s="2">
        <v>10800950</v>
      </c>
      <c r="C189" s="2">
        <v>11110887</v>
      </c>
      <c r="D189" s="2"/>
      <c r="E189" s="2"/>
      <c r="G189" s="2" t="s">
        <v>795</v>
      </c>
      <c r="H189" s="2" t="s">
        <v>276</v>
      </c>
    </row>
    <row r="190" spans="1:8" ht="15" customHeight="1">
      <c r="A190" s="2">
        <v>10560249</v>
      </c>
      <c r="B190" s="17">
        <v>10800950</v>
      </c>
      <c r="C190" s="2">
        <v>11111075</v>
      </c>
      <c r="D190" s="2"/>
      <c r="E190" s="2"/>
      <c r="G190" s="2" t="s">
        <v>795</v>
      </c>
      <c r="H190" s="2" t="s">
        <v>276</v>
      </c>
    </row>
    <row r="191" spans="1:8" ht="15" customHeight="1">
      <c r="A191" s="2">
        <v>10560250</v>
      </c>
      <c r="B191" s="17">
        <v>10800325</v>
      </c>
      <c r="C191" s="2">
        <v>11110887</v>
      </c>
      <c r="D191" s="2"/>
      <c r="E191" s="2"/>
      <c r="G191" s="2" t="s">
        <v>10049</v>
      </c>
      <c r="H191" s="2" t="s">
        <v>276</v>
      </c>
    </row>
    <row r="192" spans="1:8" ht="15" customHeight="1">
      <c r="A192" s="2">
        <v>10560251</v>
      </c>
      <c r="B192" s="17">
        <v>10800957</v>
      </c>
      <c r="C192" s="2">
        <v>11110887</v>
      </c>
      <c r="D192" s="2"/>
      <c r="E192" s="2"/>
      <c r="G192" s="2" t="s">
        <v>802</v>
      </c>
      <c r="H192" s="2" t="s">
        <v>276</v>
      </c>
    </row>
    <row r="193" spans="1:8" ht="15" customHeight="1">
      <c r="A193" s="2">
        <v>10560252</v>
      </c>
      <c r="B193" s="17">
        <v>10800958</v>
      </c>
      <c r="C193" s="2">
        <v>11110887</v>
      </c>
      <c r="D193" s="2"/>
      <c r="E193" s="2"/>
      <c r="G193" s="2" t="s">
        <v>803</v>
      </c>
      <c r="H193" s="2" t="s">
        <v>276</v>
      </c>
    </row>
    <row r="194" spans="1:8" ht="15" customHeight="1">
      <c r="A194" s="2">
        <v>10560253</v>
      </c>
      <c r="B194" s="17">
        <v>10800959</v>
      </c>
      <c r="C194" s="2">
        <v>11110887</v>
      </c>
      <c r="D194" s="2"/>
      <c r="E194" s="2"/>
      <c r="G194" s="2" t="s">
        <v>804</v>
      </c>
      <c r="H194" s="2" t="s">
        <v>276</v>
      </c>
    </row>
    <row r="195" spans="1:8" ht="15" customHeight="1">
      <c r="A195" s="2">
        <v>10560254</v>
      </c>
      <c r="B195" s="17">
        <v>10800960</v>
      </c>
      <c r="C195" s="2">
        <v>11110887</v>
      </c>
      <c r="D195" s="2"/>
      <c r="E195" s="2"/>
      <c r="G195" s="2" t="s">
        <v>805</v>
      </c>
      <c r="H195" s="2" t="s">
        <v>276</v>
      </c>
    </row>
    <row r="196" spans="1:8" ht="15" customHeight="1">
      <c r="A196" s="2">
        <v>10560255</v>
      </c>
      <c r="B196" s="17">
        <v>10800961</v>
      </c>
      <c r="C196" s="2">
        <v>11110887</v>
      </c>
      <c r="D196" s="2"/>
      <c r="E196" s="2"/>
      <c r="G196" s="2" t="s">
        <v>805</v>
      </c>
      <c r="H196" s="2" t="s">
        <v>276</v>
      </c>
    </row>
    <row r="197" spans="1:8" ht="15" customHeight="1">
      <c r="A197" s="2">
        <v>10560256</v>
      </c>
      <c r="B197" s="17">
        <v>10800983</v>
      </c>
      <c r="C197" s="2">
        <v>11110887</v>
      </c>
      <c r="D197" s="2"/>
      <c r="E197" s="2"/>
      <c r="G197" s="2" t="s">
        <v>294</v>
      </c>
      <c r="H197" s="2" t="s">
        <v>276</v>
      </c>
    </row>
    <row r="198" spans="1:8" ht="15" customHeight="1">
      <c r="A198" s="2">
        <v>10560257</v>
      </c>
      <c r="B198" s="17">
        <v>10800999</v>
      </c>
      <c r="C198" s="2">
        <v>11110887</v>
      </c>
      <c r="D198" s="2"/>
      <c r="E198" s="2"/>
      <c r="G198" s="2">
        <v>2671</v>
      </c>
      <c r="H198" s="2" t="s">
        <v>276</v>
      </c>
    </row>
    <row r="199" spans="1:8" ht="15.75" customHeight="1">
      <c r="A199" s="2">
        <v>10560258</v>
      </c>
      <c r="B199" s="17" t="s">
        <v>10050</v>
      </c>
      <c r="C199" s="2">
        <v>11110887</v>
      </c>
      <c r="D199" s="2"/>
      <c r="E199" s="2"/>
      <c r="G199" s="2" t="s">
        <v>9631</v>
      </c>
      <c r="H199" s="2" t="s">
        <v>276</v>
      </c>
    </row>
    <row r="200" spans="1:8" ht="15.75" customHeight="1">
      <c r="A200" s="2">
        <v>10560259</v>
      </c>
      <c r="B200" s="17" t="s">
        <v>10051</v>
      </c>
      <c r="C200" s="2">
        <v>11111112</v>
      </c>
      <c r="D200" s="2"/>
      <c r="E200" s="2"/>
      <c r="G200" s="2" t="s">
        <v>9631</v>
      </c>
      <c r="H200" s="2" t="s">
        <v>276</v>
      </c>
    </row>
    <row r="201" spans="1:8" ht="15.75" customHeight="1">
      <c r="A201" s="2">
        <v>10560260</v>
      </c>
      <c r="B201" s="17">
        <v>10801007</v>
      </c>
      <c r="C201" s="2">
        <v>11111113</v>
      </c>
      <c r="D201" s="2"/>
      <c r="E201" s="2"/>
      <c r="G201" s="2" t="s">
        <v>9631</v>
      </c>
      <c r="H201" s="2" t="s">
        <v>276</v>
      </c>
    </row>
    <row r="202" spans="1:8" ht="15" customHeight="1">
      <c r="A202" s="2">
        <v>10560261</v>
      </c>
      <c r="B202" s="17">
        <v>10801000</v>
      </c>
      <c r="C202" s="2">
        <v>11111150</v>
      </c>
      <c r="D202" s="2"/>
      <c r="E202" s="2"/>
      <c r="G202" s="2">
        <v>2662</v>
      </c>
      <c r="H202" s="2" t="s">
        <v>276</v>
      </c>
    </row>
    <row r="203" spans="1:8" ht="15" customHeight="1">
      <c r="A203" s="2">
        <v>10560262</v>
      </c>
      <c r="B203" s="2">
        <v>10801001</v>
      </c>
      <c r="C203" s="2">
        <v>11111150</v>
      </c>
      <c r="D203" s="2"/>
      <c r="E203" s="2"/>
      <c r="G203" s="2">
        <v>2662</v>
      </c>
      <c r="H203" s="2" t="s">
        <v>276</v>
      </c>
    </row>
    <row r="204" spans="1:8" ht="15" customHeight="1">
      <c r="A204" s="2">
        <v>10560263</v>
      </c>
      <c r="B204" s="2">
        <v>10801002</v>
      </c>
      <c r="C204" s="2">
        <v>11111151</v>
      </c>
      <c r="D204" s="2"/>
      <c r="E204" s="2"/>
      <c r="G204" s="2">
        <v>2662</v>
      </c>
      <c r="H204" s="2" t="s">
        <v>276</v>
      </c>
    </row>
    <row r="205" spans="1:8" ht="15" customHeight="1">
      <c r="A205" s="2">
        <v>10560264</v>
      </c>
      <c r="B205" s="2">
        <v>10801003</v>
      </c>
      <c r="C205" s="2">
        <v>11111152</v>
      </c>
      <c r="D205" s="2"/>
      <c r="E205" s="2"/>
      <c r="G205" s="2">
        <v>2663</v>
      </c>
      <c r="H205" s="2" t="s">
        <v>276</v>
      </c>
    </row>
    <row r="206" spans="1:8" ht="15" customHeight="1">
      <c r="A206" s="2">
        <v>10560265</v>
      </c>
      <c r="B206" s="2">
        <v>10801030</v>
      </c>
      <c r="C206" s="2">
        <v>11111142</v>
      </c>
      <c r="D206" s="2"/>
      <c r="E206" s="2"/>
      <c r="G206" s="2" t="s">
        <v>866</v>
      </c>
      <c r="H206" s="2" t="s">
        <v>867</v>
      </c>
    </row>
    <row r="207" spans="1:8" ht="15" customHeight="1">
      <c r="A207" s="2">
        <v>10560266</v>
      </c>
      <c r="B207" s="2">
        <v>10801031</v>
      </c>
      <c r="C207" s="2">
        <v>11111143</v>
      </c>
      <c r="D207" s="2"/>
      <c r="E207" s="2"/>
      <c r="G207" s="2" t="s">
        <v>868</v>
      </c>
      <c r="H207" s="2" t="s">
        <v>867</v>
      </c>
    </row>
    <row r="208" spans="1:8" ht="15" customHeight="1">
      <c r="A208" s="2">
        <v>10560267</v>
      </c>
      <c r="B208" s="2">
        <v>10801032</v>
      </c>
      <c r="C208" s="2">
        <v>11111144</v>
      </c>
      <c r="D208" s="2"/>
      <c r="E208" s="2"/>
      <c r="G208" s="2" t="s">
        <v>869</v>
      </c>
      <c r="H208" s="2" t="s">
        <v>867</v>
      </c>
    </row>
    <row r="209" spans="1:8" ht="15" customHeight="1">
      <c r="A209" s="2">
        <v>10560268</v>
      </c>
      <c r="B209" s="2">
        <v>10801033</v>
      </c>
      <c r="C209" s="2">
        <v>11111145</v>
      </c>
      <c r="D209" s="2"/>
      <c r="E209" s="2"/>
      <c r="G209" s="2" t="s">
        <v>870</v>
      </c>
      <c r="H209" s="2" t="s">
        <v>867</v>
      </c>
    </row>
    <row r="210" spans="1:8" ht="15" customHeight="1">
      <c r="A210" s="2">
        <v>10560269</v>
      </c>
      <c r="B210" s="2">
        <v>10801034</v>
      </c>
      <c r="C210" s="2">
        <v>11111146</v>
      </c>
      <c r="D210" s="2"/>
      <c r="E210" s="2"/>
      <c r="G210" s="2" t="s">
        <v>871</v>
      </c>
      <c r="H210" s="2" t="s">
        <v>867</v>
      </c>
    </row>
    <row r="211" spans="1:8" ht="15" customHeight="1">
      <c r="A211" s="2">
        <v>10560271</v>
      </c>
      <c r="B211" s="2">
        <v>10801036</v>
      </c>
      <c r="C211" s="2">
        <v>11111148</v>
      </c>
      <c r="D211" s="2"/>
      <c r="E211" s="2"/>
      <c r="G211" s="2" t="s">
        <v>872</v>
      </c>
      <c r="H211" s="2" t="s">
        <v>867</v>
      </c>
    </row>
    <row r="212" spans="1:8" ht="15" customHeight="1">
      <c r="A212" s="2">
        <v>10560272</v>
      </c>
      <c r="B212" s="2">
        <v>10801037</v>
      </c>
      <c r="C212" s="2">
        <v>11111149</v>
      </c>
      <c r="D212" s="2"/>
      <c r="E212" s="2"/>
      <c r="G212" s="2" t="s">
        <v>873</v>
      </c>
      <c r="H212" s="2" t="s">
        <v>867</v>
      </c>
    </row>
    <row r="213" spans="1:8" ht="15" customHeight="1">
      <c r="A213" s="2">
        <v>10560274</v>
      </c>
      <c r="B213" s="2">
        <v>10801005</v>
      </c>
      <c r="C213" s="2">
        <v>11111162</v>
      </c>
      <c r="D213" s="2"/>
      <c r="E213" s="2"/>
      <c r="G213" s="2">
        <v>2664</v>
      </c>
      <c r="H213" s="2" t="s">
        <v>276</v>
      </c>
    </row>
    <row r="214" spans="1:8" ht="15" customHeight="1">
      <c r="A214" s="2">
        <v>10560275</v>
      </c>
      <c r="B214" s="2">
        <v>10801034</v>
      </c>
      <c r="C214" s="2">
        <v>11111167</v>
      </c>
      <c r="D214" s="2"/>
      <c r="E214" s="2"/>
      <c r="G214" s="2" t="s">
        <v>871</v>
      </c>
      <c r="H214" s="2" t="s">
        <v>867</v>
      </c>
    </row>
    <row r="215" spans="1:8" ht="15" customHeight="1">
      <c r="A215" s="2">
        <v>10560276</v>
      </c>
      <c r="B215" s="2">
        <v>10800919</v>
      </c>
      <c r="C215" s="2">
        <v>11111168</v>
      </c>
      <c r="D215" s="2"/>
      <c r="E215" s="2"/>
      <c r="G215" s="2">
        <v>1506</v>
      </c>
      <c r="H215" s="2"/>
    </row>
    <row r="216" spans="1:8" ht="15" customHeight="1">
      <c r="A216" s="2">
        <v>10560277</v>
      </c>
      <c r="B216" s="2">
        <v>10800920</v>
      </c>
      <c r="C216" s="2">
        <v>11111169</v>
      </c>
      <c r="D216" s="2"/>
      <c r="E216" s="2"/>
      <c r="G216" s="2">
        <v>1506</v>
      </c>
      <c r="H216" s="2"/>
    </row>
    <row r="217" spans="1:8" ht="15" customHeight="1">
      <c r="A217" s="2">
        <v>10560278</v>
      </c>
      <c r="B217" s="2">
        <v>10800920</v>
      </c>
      <c r="C217" s="2">
        <v>11110887</v>
      </c>
      <c r="D217" s="2"/>
      <c r="E217" s="2"/>
      <c r="G217" s="2">
        <v>1506</v>
      </c>
      <c r="H217" s="2"/>
    </row>
    <row r="218" spans="1:8" ht="15" customHeight="1">
      <c r="A218" s="2">
        <v>10560279</v>
      </c>
      <c r="B218" s="2">
        <v>10800001</v>
      </c>
      <c r="C218" s="2">
        <v>11110001</v>
      </c>
      <c r="D218" s="2"/>
      <c r="E218" s="2"/>
      <c r="G218" s="2" t="s">
        <v>175</v>
      </c>
      <c r="H218" s="2" t="s">
        <v>176</v>
      </c>
    </row>
    <row r="219" spans="1:8" ht="15" customHeight="1">
      <c r="A219" s="2">
        <v>10560280</v>
      </c>
      <c r="B219" s="2">
        <v>10800002</v>
      </c>
      <c r="C219" s="2">
        <v>11110002</v>
      </c>
      <c r="D219" s="2"/>
      <c r="E219" s="2"/>
    </row>
    <row r="220" spans="1:8" ht="15" customHeight="1">
      <c r="A220" s="2">
        <v>10560281</v>
      </c>
      <c r="B220" s="2">
        <v>10800003</v>
      </c>
      <c r="C220" s="2">
        <v>11110003</v>
      </c>
      <c r="D220" s="2"/>
      <c r="E220" s="2"/>
    </row>
    <row r="221" spans="1:8" ht="15" customHeight="1">
      <c r="A221" s="2">
        <v>10560282</v>
      </c>
      <c r="B221" s="2">
        <v>10800004</v>
      </c>
      <c r="C221" s="2">
        <v>11110004</v>
      </c>
      <c r="D221" s="2"/>
      <c r="E221" s="2"/>
    </row>
    <row r="222" spans="1:8" ht="15" customHeight="1">
      <c r="A222" s="2">
        <v>10560283</v>
      </c>
      <c r="B222" s="2">
        <v>10800005</v>
      </c>
      <c r="C222" s="2">
        <v>11110005</v>
      </c>
      <c r="D222" s="2"/>
      <c r="E222" s="2"/>
    </row>
    <row r="223" spans="1:8" ht="15" customHeight="1">
      <c r="A223" s="2">
        <v>10560284</v>
      </c>
      <c r="B223" s="2">
        <v>10800006</v>
      </c>
      <c r="C223" s="2">
        <v>11110006</v>
      </c>
      <c r="D223" s="2"/>
      <c r="E223" s="2"/>
    </row>
    <row r="224" spans="1:8" ht="15" customHeight="1">
      <c r="A224" s="2">
        <v>10560285</v>
      </c>
      <c r="B224" s="2">
        <v>10800007</v>
      </c>
      <c r="C224" s="2">
        <v>11110007</v>
      </c>
      <c r="D224" s="2"/>
      <c r="E224" s="2"/>
    </row>
    <row r="225" spans="1:8" ht="15" customHeight="1">
      <c r="A225" s="2">
        <v>10560286</v>
      </c>
      <c r="B225" s="2">
        <v>10800008</v>
      </c>
      <c r="C225" s="2">
        <v>11110008</v>
      </c>
      <c r="D225" s="2"/>
      <c r="E225" s="2"/>
    </row>
    <row r="226" spans="1:8" ht="15" customHeight="1">
      <c r="A226" s="2">
        <v>10560287</v>
      </c>
      <c r="B226" s="2">
        <v>10800009</v>
      </c>
      <c r="C226" s="2">
        <v>11110009</v>
      </c>
      <c r="D226" s="2"/>
      <c r="E226" s="2"/>
      <c r="G226" s="2" t="s">
        <v>194</v>
      </c>
      <c r="H226" s="2" t="s">
        <v>195</v>
      </c>
    </row>
    <row r="227" spans="1:8" ht="15" customHeight="1">
      <c r="A227" s="2">
        <v>10560288</v>
      </c>
      <c r="B227" s="2">
        <v>10800010</v>
      </c>
      <c r="C227" s="2">
        <v>11110010</v>
      </c>
      <c r="D227" s="2"/>
      <c r="E227" s="2"/>
      <c r="G227" s="2" t="s">
        <v>196</v>
      </c>
      <c r="H227" s="2" t="s">
        <v>195</v>
      </c>
    </row>
    <row r="228" spans="1:8" ht="15" customHeight="1">
      <c r="A228" s="2">
        <v>10560289</v>
      </c>
      <c r="B228" s="2">
        <v>10800011</v>
      </c>
      <c r="C228" s="2">
        <v>11110011</v>
      </c>
      <c r="D228" s="2"/>
      <c r="E228" s="2"/>
      <c r="G228" s="2" t="s">
        <v>197</v>
      </c>
      <c r="H228" s="2" t="s">
        <v>195</v>
      </c>
    </row>
    <row r="229" spans="1:8" ht="15" customHeight="1">
      <c r="A229" s="2">
        <v>10560290</v>
      </c>
      <c r="B229" s="2">
        <v>10800012</v>
      </c>
      <c r="C229" s="2">
        <v>11110012</v>
      </c>
      <c r="D229" s="2"/>
      <c r="E229" s="2"/>
      <c r="G229" s="2" t="s">
        <v>198</v>
      </c>
      <c r="H229" s="2" t="s">
        <v>195</v>
      </c>
    </row>
    <row r="230" spans="1:8" ht="15" customHeight="1">
      <c r="A230" s="2">
        <v>10560291</v>
      </c>
      <c r="B230" s="2">
        <v>10800013</v>
      </c>
      <c r="C230" s="2">
        <v>11110013</v>
      </c>
      <c r="D230" s="2"/>
      <c r="E230" s="2"/>
      <c r="G230" s="2" t="s">
        <v>199</v>
      </c>
      <c r="H230" s="2" t="s">
        <v>195</v>
      </c>
    </row>
    <row r="231" spans="1:8" ht="15" customHeight="1">
      <c r="A231" s="2">
        <v>10560292</v>
      </c>
      <c r="B231" s="2">
        <v>10800014</v>
      </c>
      <c r="C231" s="2">
        <v>11110014</v>
      </c>
      <c r="D231" s="2"/>
      <c r="E231" s="2"/>
      <c r="G231" s="2" t="s">
        <v>200</v>
      </c>
      <c r="H231" s="2" t="s">
        <v>195</v>
      </c>
    </row>
    <row r="232" spans="1:8" ht="15" customHeight="1">
      <c r="A232" s="2">
        <v>10560293</v>
      </c>
      <c r="B232" s="2">
        <v>10800015</v>
      </c>
      <c r="C232" s="2">
        <v>11110015</v>
      </c>
      <c r="D232" s="2"/>
      <c r="E232" s="2"/>
      <c r="G232" s="2" t="s">
        <v>201</v>
      </c>
      <c r="H232" s="2" t="s">
        <v>195</v>
      </c>
    </row>
    <row r="233" spans="1:8" ht="15" customHeight="1">
      <c r="A233" s="2">
        <v>10560294</v>
      </c>
      <c r="B233" s="2">
        <v>10800016</v>
      </c>
      <c r="C233" s="2">
        <v>11110016</v>
      </c>
      <c r="D233" s="2"/>
      <c r="E233" s="2"/>
      <c r="G233" s="2" t="s">
        <v>202</v>
      </c>
      <c r="H233" s="2" t="s">
        <v>195</v>
      </c>
    </row>
    <row r="234" spans="1:8" ht="15" customHeight="1">
      <c r="A234" s="2">
        <v>10560295</v>
      </c>
      <c r="B234" s="2">
        <v>10800017</v>
      </c>
      <c r="C234" s="2">
        <v>11110017</v>
      </c>
      <c r="D234" s="2"/>
      <c r="E234" s="2"/>
      <c r="G234" s="2" t="s">
        <v>203</v>
      </c>
      <c r="H234" s="2" t="s">
        <v>195</v>
      </c>
    </row>
    <row r="235" spans="1:8" ht="15" customHeight="1">
      <c r="A235" s="2">
        <v>10560296</v>
      </c>
      <c r="B235" s="2">
        <v>10800018</v>
      </c>
      <c r="C235" s="2">
        <v>11110018</v>
      </c>
      <c r="D235" s="2"/>
      <c r="E235" s="2"/>
      <c r="G235" s="2" t="s">
        <v>204</v>
      </c>
      <c r="H235" s="2" t="s">
        <v>195</v>
      </c>
    </row>
    <row r="236" spans="1:8" ht="15" customHeight="1">
      <c r="A236" s="2">
        <v>10560297</v>
      </c>
      <c r="B236" s="2">
        <v>10800019</v>
      </c>
      <c r="C236" s="2">
        <v>11110019</v>
      </c>
      <c r="D236" s="2"/>
      <c r="E236" s="2"/>
      <c r="G236" s="2" t="s">
        <v>205</v>
      </c>
      <c r="H236" s="2" t="s">
        <v>195</v>
      </c>
    </row>
    <row r="237" spans="1:8" ht="15" customHeight="1">
      <c r="A237" s="2">
        <v>10560298</v>
      </c>
      <c r="B237" s="2">
        <v>10800020</v>
      </c>
      <c r="C237" s="2">
        <v>11110020</v>
      </c>
      <c r="D237" s="2"/>
      <c r="E237" s="2"/>
      <c r="G237" s="2" t="s">
        <v>206</v>
      </c>
      <c r="H237" s="2" t="s">
        <v>195</v>
      </c>
    </row>
    <row r="238" spans="1:8" ht="15" customHeight="1">
      <c r="A238" s="2">
        <v>10560299</v>
      </c>
      <c r="B238" s="2">
        <v>10800021</v>
      </c>
      <c r="C238" s="2">
        <v>11110021</v>
      </c>
      <c r="D238" s="2"/>
      <c r="E238" s="2"/>
      <c r="G238" s="2" t="s">
        <v>207</v>
      </c>
      <c r="H238" s="2" t="s">
        <v>195</v>
      </c>
    </row>
    <row r="239" spans="1:8" ht="15" customHeight="1">
      <c r="A239" s="2">
        <v>10560300</v>
      </c>
      <c r="B239" s="2">
        <v>10800022</v>
      </c>
      <c r="C239" s="2">
        <v>11110022</v>
      </c>
      <c r="D239" s="2"/>
      <c r="E239" s="2"/>
      <c r="G239" s="2" t="s">
        <v>208</v>
      </c>
      <c r="H239" s="2" t="s">
        <v>195</v>
      </c>
    </row>
    <row r="240" spans="1:8" ht="15" customHeight="1">
      <c r="A240" s="2">
        <v>10560301</v>
      </c>
      <c r="B240" s="2">
        <v>10800023</v>
      </c>
      <c r="C240" s="2">
        <v>11110023</v>
      </c>
      <c r="D240" s="2"/>
      <c r="E240" s="2"/>
      <c r="G240" s="2" t="s">
        <v>209</v>
      </c>
      <c r="H240" s="2" t="s">
        <v>195</v>
      </c>
    </row>
    <row r="241" spans="1:8" ht="15" customHeight="1">
      <c r="A241" s="2">
        <v>10560302</v>
      </c>
      <c r="B241" s="2">
        <v>10800024</v>
      </c>
      <c r="C241" s="2">
        <v>11110024</v>
      </c>
      <c r="D241" s="2"/>
      <c r="E241" s="2"/>
      <c r="G241" s="2" t="s">
        <v>210</v>
      </c>
      <c r="H241" s="2" t="s">
        <v>195</v>
      </c>
    </row>
    <row r="242" spans="1:8" ht="15" customHeight="1">
      <c r="A242" s="2">
        <v>10560303</v>
      </c>
      <c r="B242" s="2">
        <v>10800025</v>
      </c>
      <c r="C242" s="2">
        <v>11110025</v>
      </c>
      <c r="D242" s="2"/>
      <c r="E242" s="2"/>
      <c r="G242" s="2" t="s">
        <v>211</v>
      </c>
      <c r="H242" s="2" t="s">
        <v>195</v>
      </c>
    </row>
    <row r="243" spans="1:8" ht="15" customHeight="1">
      <c r="A243" s="2">
        <v>10560304</v>
      </c>
      <c r="B243" s="2">
        <v>10800026</v>
      </c>
      <c r="C243" s="2">
        <v>11110026</v>
      </c>
      <c r="D243" s="2"/>
      <c r="E243" s="2"/>
      <c r="G243" s="2" t="s">
        <v>212</v>
      </c>
      <c r="H243" s="2" t="s">
        <v>195</v>
      </c>
    </row>
    <row r="244" spans="1:8" ht="15" customHeight="1">
      <c r="A244" s="2">
        <v>10560305</v>
      </c>
      <c r="B244" s="2">
        <v>10800027</v>
      </c>
      <c r="C244" s="2">
        <v>11110027</v>
      </c>
      <c r="D244" s="2"/>
      <c r="E244" s="2"/>
      <c r="G244" s="2" t="s">
        <v>213</v>
      </c>
      <c r="H244" s="2" t="s">
        <v>195</v>
      </c>
    </row>
    <row r="245" spans="1:8" ht="15" customHeight="1">
      <c r="A245" s="2">
        <v>10560306</v>
      </c>
      <c r="B245" s="2">
        <v>10800028</v>
      </c>
      <c r="C245" s="2">
        <v>11110028</v>
      </c>
      <c r="D245" s="2"/>
      <c r="E245" s="2"/>
      <c r="G245" s="2" t="s">
        <v>214</v>
      </c>
      <c r="H245" s="2" t="s">
        <v>195</v>
      </c>
    </row>
    <row r="246" spans="1:8" ht="15" customHeight="1">
      <c r="A246" s="2">
        <v>10560307</v>
      </c>
      <c r="B246" s="2">
        <v>10800029</v>
      </c>
      <c r="C246" s="2">
        <v>11110029</v>
      </c>
      <c r="D246" s="2"/>
      <c r="E246" s="2"/>
      <c r="G246" s="2" t="s">
        <v>215</v>
      </c>
      <c r="H246" s="2" t="s">
        <v>195</v>
      </c>
    </row>
    <row r="247" spans="1:8" ht="15" customHeight="1">
      <c r="A247" s="2">
        <v>10560308</v>
      </c>
      <c r="B247" s="2">
        <v>10800030</v>
      </c>
      <c r="C247" s="2">
        <v>11110030</v>
      </c>
      <c r="D247" s="2"/>
      <c r="E247" s="2"/>
      <c r="G247" s="2" t="s">
        <v>216</v>
      </c>
      <c r="H247" s="2" t="s">
        <v>195</v>
      </c>
    </row>
    <row r="248" spans="1:8" ht="15" customHeight="1">
      <c r="A248" s="2">
        <v>10560309</v>
      </c>
      <c r="B248" s="2">
        <v>10800031</v>
      </c>
      <c r="C248" s="2">
        <v>11110031</v>
      </c>
      <c r="D248" s="2"/>
      <c r="E248" s="2"/>
      <c r="G248" s="2" t="s">
        <v>217</v>
      </c>
      <c r="H248" s="2" t="s">
        <v>195</v>
      </c>
    </row>
    <row r="249" spans="1:8" ht="15" customHeight="1">
      <c r="A249" s="2">
        <v>10560310</v>
      </c>
      <c r="B249" s="2">
        <v>10800032</v>
      </c>
      <c r="C249" s="2">
        <v>11110032</v>
      </c>
      <c r="D249" s="2"/>
      <c r="E249" s="2"/>
      <c r="G249" s="2" t="s">
        <v>218</v>
      </c>
      <c r="H249" s="2" t="s">
        <v>195</v>
      </c>
    </row>
    <row r="250" spans="1:8" ht="15" customHeight="1">
      <c r="A250" s="2">
        <v>10560311</v>
      </c>
      <c r="B250" s="2">
        <v>10800033</v>
      </c>
      <c r="C250" s="2">
        <v>11110033</v>
      </c>
      <c r="D250" s="2"/>
      <c r="E250" s="2"/>
      <c r="G250" s="2" t="s">
        <v>219</v>
      </c>
      <c r="H250" s="2" t="s">
        <v>195</v>
      </c>
    </row>
    <row r="251" spans="1:8" ht="15" customHeight="1">
      <c r="A251" s="2">
        <v>10560312</v>
      </c>
      <c r="B251" s="2">
        <v>10800034</v>
      </c>
      <c r="C251" s="2">
        <v>11110034</v>
      </c>
      <c r="D251" s="2"/>
      <c r="E251" s="2"/>
      <c r="G251" s="2" t="s">
        <v>220</v>
      </c>
      <c r="H251" s="2" t="s">
        <v>195</v>
      </c>
    </row>
    <row r="252" spans="1:8" ht="15" customHeight="1">
      <c r="A252" s="2">
        <v>10560313</v>
      </c>
      <c r="B252" s="2">
        <v>10800035</v>
      </c>
      <c r="C252" s="2">
        <v>11110035</v>
      </c>
      <c r="D252" s="2"/>
      <c r="E252" s="2"/>
      <c r="G252" s="2" t="s">
        <v>221</v>
      </c>
      <c r="H252" s="2" t="s">
        <v>195</v>
      </c>
    </row>
    <row r="253" spans="1:8" ht="15" customHeight="1">
      <c r="A253" s="2">
        <v>10560314</v>
      </c>
      <c r="B253" s="2">
        <v>10800036</v>
      </c>
      <c r="C253" s="2">
        <v>11110036</v>
      </c>
      <c r="D253" s="2"/>
      <c r="E253" s="2"/>
      <c r="G253" s="2" t="s">
        <v>222</v>
      </c>
      <c r="H253" s="2" t="s">
        <v>195</v>
      </c>
    </row>
    <row r="254" spans="1:8" ht="15" customHeight="1">
      <c r="A254" s="2">
        <v>10560315</v>
      </c>
      <c r="B254" s="2">
        <v>10800037</v>
      </c>
      <c r="C254" s="2">
        <v>11110037</v>
      </c>
      <c r="D254" s="2"/>
      <c r="E254" s="2"/>
      <c r="G254" s="2" t="s">
        <v>223</v>
      </c>
      <c r="H254" s="2" t="s">
        <v>195</v>
      </c>
    </row>
    <row r="255" spans="1:8" ht="15" customHeight="1">
      <c r="A255" s="2">
        <v>10560316</v>
      </c>
      <c r="B255" s="2">
        <v>10800038</v>
      </c>
      <c r="C255" s="2">
        <v>11110038</v>
      </c>
      <c r="D255" s="2"/>
      <c r="E255" s="2"/>
      <c r="G255" s="2" t="s">
        <v>224</v>
      </c>
      <c r="H255" s="2" t="s">
        <v>195</v>
      </c>
    </row>
    <row r="256" spans="1:8" ht="15" customHeight="1">
      <c r="A256" s="2">
        <v>10560317</v>
      </c>
      <c r="B256" s="2">
        <v>10800039</v>
      </c>
      <c r="C256" s="2">
        <v>11110039</v>
      </c>
      <c r="D256" s="2"/>
      <c r="E256" s="2"/>
      <c r="G256" s="2" t="s">
        <v>225</v>
      </c>
      <c r="H256" s="2" t="s">
        <v>195</v>
      </c>
    </row>
    <row r="257" spans="1:8" ht="15" customHeight="1">
      <c r="A257" s="2">
        <v>10560318</v>
      </c>
      <c r="B257" s="2">
        <v>10800040</v>
      </c>
      <c r="C257" s="2">
        <v>11110040</v>
      </c>
      <c r="D257" s="2"/>
      <c r="E257" s="2"/>
      <c r="G257" s="2" t="s">
        <v>226</v>
      </c>
      <c r="H257" s="2" t="s">
        <v>195</v>
      </c>
    </row>
    <row r="258" spans="1:8" ht="15" customHeight="1">
      <c r="A258" s="2">
        <v>10560319</v>
      </c>
      <c r="B258" s="2">
        <v>10800041</v>
      </c>
      <c r="C258" s="2">
        <v>11110041</v>
      </c>
      <c r="D258" s="2"/>
      <c r="E258" s="2"/>
      <c r="G258" s="2" t="s">
        <v>227</v>
      </c>
      <c r="H258" s="2" t="s">
        <v>195</v>
      </c>
    </row>
    <row r="259" spans="1:8" ht="15" customHeight="1">
      <c r="A259" s="2">
        <v>10560320</v>
      </c>
      <c r="B259" s="2">
        <v>10800042</v>
      </c>
      <c r="C259" s="2">
        <v>11110042</v>
      </c>
      <c r="D259" s="2"/>
      <c r="E259" s="2"/>
      <c r="G259" s="2" t="s">
        <v>228</v>
      </c>
      <c r="H259" s="2" t="s">
        <v>195</v>
      </c>
    </row>
    <row r="260" spans="1:8" ht="15" customHeight="1">
      <c r="A260" s="2">
        <v>10560321</v>
      </c>
      <c r="B260" s="2">
        <v>10800043</v>
      </c>
      <c r="C260" s="2">
        <v>11110043</v>
      </c>
      <c r="D260" s="2"/>
      <c r="E260" s="2"/>
      <c r="G260" s="2" t="s">
        <v>229</v>
      </c>
      <c r="H260" s="2" t="s">
        <v>195</v>
      </c>
    </row>
    <row r="261" spans="1:8" ht="15" customHeight="1">
      <c r="A261" s="2">
        <v>10560322</v>
      </c>
      <c r="B261" s="2">
        <v>10800044</v>
      </c>
      <c r="C261" s="2">
        <v>11110044</v>
      </c>
      <c r="D261" s="2"/>
      <c r="E261" s="2"/>
      <c r="G261" s="2" t="s">
        <v>230</v>
      </c>
      <c r="H261" s="2" t="s">
        <v>195</v>
      </c>
    </row>
    <row r="262" spans="1:8" ht="15" customHeight="1">
      <c r="A262" s="2">
        <v>10560323</v>
      </c>
      <c r="B262" s="2">
        <v>10800045</v>
      </c>
      <c r="C262" s="2">
        <v>11110045</v>
      </c>
      <c r="D262" s="2"/>
      <c r="E262" s="2"/>
      <c r="G262" s="2" t="s">
        <v>231</v>
      </c>
      <c r="H262" s="2" t="s">
        <v>195</v>
      </c>
    </row>
    <row r="263" spans="1:8" ht="15" customHeight="1">
      <c r="A263" s="2">
        <v>10560324</v>
      </c>
      <c r="B263" s="2">
        <v>10800046</v>
      </c>
      <c r="C263" s="2">
        <v>11110046</v>
      </c>
      <c r="D263" s="2"/>
      <c r="E263" s="2"/>
      <c r="G263" s="2" t="s">
        <v>232</v>
      </c>
      <c r="H263" s="2" t="s">
        <v>195</v>
      </c>
    </row>
    <row r="264" spans="1:8" ht="15" customHeight="1">
      <c r="A264" s="2">
        <v>10560325</v>
      </c>
      <c r="B264" s="2">
        <v>10800047</v>
      </c>
      <c r="C264" s="2">
        <v>11110047</v>
      </c>
      <c r="D264" s="2"/>
      <c r="E264" s="2"/>
      <c r="G264" s="2" t="s">
        <v>233</v>
      </c>
      <c r="H264" s="2" t="s">
        <v>195</v>
      </c>
    </row>
    <row r="265" spans="1:8" ht="15" customHeight="1">
      <c r="A265" s="2">
        <v>10560326</v>
      </c>
      <c r="B265" s="2">
        <v>10800048</v>
      </c>
      <c r="C265" s="2">
        <v>11110048</v>
      </c>
      <c r="D265" s="2"/>
      <c r="E265" s="2"/>
      <c r="G265" s="2" t="s">
        <v>234</v>
      </c>
      <c r="H265" s="2" t="s">
        <v>195</v>
      </c>
    </row>
    <row r="266" spans="1:8" ht="15" customHeight="1">
      <c r="A266" s="2">
        <v>10560327</v>
      </c>
      <c r="B266" s="2">
        <v>10800049</v>
      </c>
      <c r="C266" s="2">
        <v>11110049</v>
      </c>
      <c r="D266" s="2"/>
      <c r="E266" s="2"/>
      <c r="G266" s="2" t="s">
        <v>235</v>
      </c>
      <c r="H266" s="2" t="s">
        <v>195</v>
      </c>
    </row>
    <row r="267" spans="1:8" ht="15" customHeight="1">
      <c r="A267" s="2">
        <v>10560328</v>
      </c>
      <c r="B267" s="2">
        <v>10800050</v>
      </c>
      <c r="C267" s="2">
        <v>11110050</v>
      </c>
      <c r="D267" s="2"/>
      <c r="E267" s="2"/>
      <c r="G267" s="2" t="s">
        <v>236</v>
      </c>
      <c r="H267" s="2" t="s">
        <v>195</v>
      </c>
    </row>
    <row r="268" spans="1:8" ht="15" customHeight="1">
      <c r="A268" s="2">
        <v>10560329</v>
      </c>
      <c r="B268" s="2">
        <v>10800051</v>
      </c>
      <c r="C268" s="2">
        <v>11110051</v>
      </c>
      <c r="D268" s="2"/>
      <c r="E268" s="2"/>
      <c r="G268" s="2" t="s">
        <v>237</v>
      </c>
      <c r="H268" s="2" t="s">
        <v>195</v>
      </c>
    </row>
    <row r="269" spans="1:8" ht="15" customHeight="1">
      <c r="A269" s="2">
        <v>10560330</v>
      </c>
      <c r="B269" s="2">
        <v>10800052</v>
      </c>
      <c r="C269" s="2">
        <v>11110052</v>
      </c>
      <c r="D269" s="2"/>
      <c r="E269" s="2"/>
      <c r="G269" s="2" t="s">
        <v>238</v>
      </c>
      <c r="H269" s="2" t="s">
        <v>195</v>
      </c>
    </row>
    <row r="270" spans="1:8" ht="15" customHeight="1">
      <c r="A270" s="2">
        <v>10560331</v>
      </c>
      <c r="B270" s="2">
        <v>10800053</v>
      </c>
      <c r="C270" s="2">
        <v>11110053</v>
      </c>
      <c r="D270" s="2"/>
      <c r="E270" s="2"/>
      <c r="G270" s="2" t="s">
        <v>239</v>
      </c>
      <c r="H270" s="2" t="s">
        <v>195</v>
      </c>
    </row>
    <row r="271" spans="1:8" ht="15" customHeight="1">
      <c r="A271" s="2">
        <v>10560332</v>
      </c>
      <c r="B271" s="2">
        <v>10800054</v>
      </c>
      <c r="C271" s="2">
        <v>11110054</v>
      </c>
      <c r="D271" s="2"/>
      <c r="E271" s="2"/>
      <c r="G271" s="2" t="s">
        <v>240</v>
      </c>
      <c r="H271" s="2" t="s">
        <v>195</v>
      </c>
    </row>
    <row r="272" spans="1:8" ht="15" customHeight="1">
      <c r="A272" s="2">
        <v>10560333</v>
      </c>
      <c r="B272" s="2">
        <v>10800055</v>
      </c>
      <c r="C272" s="2">
        <v>11110055</v>
      </c>
      <c r="D272" s="2"/>
      <c r="E272" s="2"/>
      <c r="G272" s="2" t="s">
        <v>241</v>
      </c>
      <c r="H272" s="2" t="s">
        <v>195</v>
      </c>
    </row>
    <row r="273" spans="1:8" ht="15" customHeight="1">
      <c r="A273" s="2">
        <v>10560334</v>
      </c>
      <c r="B273" s="2">
        <v>10800056</v>
      </c>
      <c r="C273" s="2">
        <v>11110056</v>
      </c>
      <c r="D273" s="2"/>
      <c r="E273" s="2"/>
      <c r="G273" s="2" t="s">
        <v>242</v>
      </c>
      <c r="H273" s="2" t="s">
        <v>195</v>
      </c>
    </row>
    <row r="274" spans="1:8" ht="15" customHeight="1">
      <c r="A274" s="2">
        <v>10560335</v>
      </c>
      <c r="B274" s="2">
        <v>10800057</v>
      </c>
      <c r="C274" s="2">
        <v>11110057</v>
      </c>
      <c r="D274" s="2"/>
      <c r="E274" s="2"/>
      <c r="G274" s="2" t="s">
        <v>243</v>
      </c>
      <c r="H274" s="2" t="s">
        <v>195</v>
      </c>
    </row>
    <row r="275" spans="1:8" ht="15" customHeight="1">
      <c r="A275" s="2">
        <v>10560336</v>
      </c>
      <c r="B275" s="2">
        <v>10800058</v>
      </c>
      <c r="C275" s="2">
        <v>11110058</v>
      </c>
      <c r="D275" s="2"/>
      <c r="E275" s="2"/>
      <c r="G275" s="2" t="s">
        <v>244</v>
      </c>
      <c r="H275" s="2" t="s">
        <v>195</v>
      </c>
    </row>
    <row r="276" spans="1:8" ht="15" customHeight="1">
      <c r="A276" s="2">
        <v>10560337</v>
      </c>
      <c r="B276" s="2">
        <v>10800059</v>
      </c>
      <c r="C276" s="2">
        <v>11110059</v>
      </c>
      <c r="D276" s="2"/>
      <c r="E276" s="2"/>
      <c r="G276" s="2" t="s">
        <v>245</v>
      </c>
      <c r="H276" s="2" t="s">
        <v>195</v>
      </c>
    </row>
    <row r="277" spans="1:8" ht="15" customHeight="1">
      <c r="A277" s="2">
        <v>10560338</v>
      </c>
      <c r="B277" s="2">
        <v>10800060</v>
      </c>
      <c r="C277" s="2">
        <v>11110060</v>
      </c>
      <c r="D277" s="2"/>
      <c r="E277" s="2"/>
      <c r="G277" s="2" t="s">
        <v>246</v>
      </c>
      <c r="H277" s="2" t="s">
        <v>195</v>
      </c>
    </row>
    <row r="278" spans="1:8" ht="15" customHeight="1">
      <c r="A278" s="2">
        <v>10560339</v>
      </c>
      <c r="B278" s="2">
        <v>10800061</v>
      </c>
      <c r="C278" s="2">
        <v>11110061</v>
      </c>
      <c r="D278" s="2"/>
      <c r="E278" s="2"/>
      <c r="G278" s="2" t="s">
        <v>247</v>
      </c>
      <c r="H278" s="2" t="s">
        <v>195</v>
      </c>
    </row>
    <row r="279" spans="1:8" ht="15" customHeight="1">
      <c r="A279" s="2">
        <v>10560340</v>
      </c>
      <c r="B279" s="2">
        <v>10800062</v>
      </c>
      <c r="C279" s="2">
        <v>11110062</v>
      </c>
      <c r="D279" s="2"/>
      <c r="E279" s="2"/>
      <c r="G279" s="2" t="s">
        <v>248</v>
      </c>
      <c r="H279" s="2" t="s">
        <v>195</v>
      </c>
    </row>
    <row r="280" spans="1:8" ht="15" customHeight="1">
      <c r="A280" s="2">
        <v>10560341</v>
      </c>
      <c r="B280" s="2">
        <v>10800063</v>
      </c>
      <c r="C280" s="2">
        <v>11110063</v>
      </c>
      <c r="D280" s="2"/>
      <c r="E280" s="2"/>
      <c r="G280" s="2" t="s">
        <v>249</v>
      </c>
      <c r="H280" s="2" t="s">
        <v>195</v>
      </c>
    </row>
    <row r="281" spans="1:8" ht="15" customHeight="1">
      <c r="A281" s="2">
        <v>10560342</v>
      </c>
      <c r="B281" s="2">
        <v>10800064</v>
      </c>
      <c r="C281" s="2">
        <v>11110064</v>
      </c>
      <c r="D281" s="2"/>
      <c r="E281" s="2"/>
      <c r="G281" s="2" t="s">
        <v>250</v>
      </c>
      <c r="H281" s="2" t="s">
        <v>195</v>
      </c>
    </row>
    <row r="282" spans="1:8" ht="15" customHeight="1">
      <c r="A282" s="2">
        <v>10560343</v>
      </c>
      <c r="B282" s="2">
        <v>10800065</v>
      </c>
      <c r="C282" s="2">
        <v>11110065</v>
      </c>
      <c r="D282" s="2"/>
      <c r="E282" s="2"/>
      <c r="G282" s="2" t="s">
        <v>251</v>
      </c>
      <c r="H282" s="2" t="s">
        <v>195</v>
      </c>
    </row>
    <row r="283" spans="1:8" ht="15" customHeight="1">
      <c r="A283" s="2">
        <v>10560344</v>
      </c>
      <c r="B283" s="2">
        <v>10800066</v>
      </c>
      <c r="C283" s="2">
        <v>11110066</v>
      </c>
      <c r="D283" s="2"/>
      <c r="E283" s="2"/>
      <c r="G283" s="2" t="s">
        <v>252</v>
      </c>
      <c r="H283" s="2" t="s">
        <v>195</v>
      </c>
    </row>
    <row r="284" spans="1:8" ht="15" customHeight="1">
      <c r="A284" s="2">
        <v>10560345</v>
      </c>
      <c r="B284" s="2">
        <v>10800067</v>
      </c>
      <c r="C284" s="2">
        <v>11110067</v>
      </c>
      <c r="D284" s="2"/>
      <c r="E284" s="2"/>
      <c r="G284" s="2" t="s">
        <v>253</v>
      </c>
      <c r="H284" s="2" t="s">
        <v>195</v>
      </c>
    </row>
    <row r="285" spans="1:8" ht="15" customHeight="1">
      <c r="A285" s="2">
        <v>10560346</v>
      </c>
      <c r="B285" s="2">
        <v>10800068</v>
      </c>
      <c r="C285" s="2">
        <v>11110068</v>
      </c>
      <c r="D285" s="2"/>
      <c r="E285" s="2"/>
      <c r="G285" s="2" t="s">
        <v>254</v>
      </c>
      <c r="H285" s="2" t="s">
        <v>195</v>
      </c>
    </row>
    <row r="286" spans="1:8" ht="15" customHeight="1">
      <c r="A286" s="2">
        <v>10560347</v>
      </c>
      <c r="B286" s="2">
        <v>10800069</v>
      </c>
      <c r="C286" s="2">
        <v>11110069</v>
      </c>
      <c r="D286" s="2"/>
      <c r="E286" s="2"/>
      <c r="G286" s="2" t="s">
        <v>255</v>
      </c>
      <c r="H286" s="2" t="s">
        <v>195</v>
      </c>
    </row>
    <row r="287" spans="1:8" ht="15" customHeight="1">
      <c r="A287" s="2">
        <v>10560348</v>
      </c>
      <c r="B287" s="2">
        <v>10800070</v>
      </c>
      <c r="C287" s="2">
        <v>11110070</v>
      </c>
      <c r="D287" s="2"/>
      <c r="E287" s="2"/>
      <c r="G287" s="2" t="s">
        <v>256</v>
      </c>
      <c r="H287" s="2" t="s">
        <v>195</v>
      </c>
    </row>
    <row r="288" spans="1:8" ht="15" customHeight="1">
      <c r="A288" s="2">
        <v>10560349</v>
      </c>
      <c r="B288" s="2">
        <v>10800071</v>
      </c>
      <c r="C288" s="2">
        <v>11110071</v>
      </c>
      <c r="D288" s="2"/>
      <c r="E288" s="2"/>
      <c r="G288" s="2" t="s">
        <v>257</v>
      </c>
      <c r="H288" s="2" t="s">
        <v>195</v>
      </c>
    </row>
    <row r="289" spans="1:8" ht="15" customHeight="1">
      <c r="A289" s="2">
        <v>10560350</v>
      </c>
      <c r="B289" s="2">
        <v>10800072</v>
      </c>
      <c r="C289" s="2">
        <v>11110072</v>
      </c>
      <c r="D289" s="2"/>
      <c r="E289" s="2"/>
      <c r="G289" s="2" t="s">
        <v>258</v>
      </c>
      <c r="H289" s="2" t="s">
        <v>195</v>
      </c>
    </row>
    <row r="290" spans="1:8" ht="15" customHeight="1">
      <c r="A290" s="2">
        <v>10560351</v>
      </c>
      <c r="B290" s="2">
        <v>10800073</v>
      </c>
      <c r="C290" s="2">
        <v>11110073</v>
      </c>
      <c r="D290" s="2"/>
      <c r="E290" s="2"/>
      <c r="G290" s="2" t="s">
        <v>259</v>
      </c>
      <c r="H290" s="2" t="s">
        <v>195</v>
      </c>
    </row>
    <row r="291" spans="1:8" ht="15" customHeight="1">
      <c r="A291" s="2">
        <v>10560352</v>
      </c>
      <c r="B291" s="2">
        <v>10800074</v>
      </c>
      <c r="C291" s="2">
        <v>11110074</v>
      </c>
      <c r="D291" s="2"/>
      <c r="E291" s="2"/>
      <c r="G291" s="2" t="s">
        <v>260</v>
      </c>
      <c r="H291" s="2" t="s">
        <v>195</v>
      </c>
    </row>
    <row r="292" spans="1:8" ht="15" customHeight="1">
      <c r="A292" s="2">
        <v>10560353</v>
      </c>
      <c r="B292" s="2">
        <v>10800075</v>
      </c>
      <c r="C292" s="2">
        <v>11110075</v>
      </c>
      <c r="D292" s="2"/>
      <c r="E292" s="2"/>
      <c r="G292" s="2" t="s">
        <v>261</v>
      </c>
      <c r="H292" s="2" t="s">
        <v>195</v>
      </c>
    </row>
    <row r="293" spans="1:8" ht="15" customHeight="1">
      <c r="A293" s="2">
        <v>10560354</v>
      </c>
      <c r="B293" s="2">
        <v>10800076</v>
      </c>
      <c r="C293" s="2">
        <v>11110076</v>
      </c>
      <c r="D293" s="2"/>
      <c r="E293" s="2"/>
      <c r="G293" s="2" t="s">
        <v>262</v>
      </c>
      <c r="H293" s="2" t="s">
        <v>195</v>
      </c>
    </row>
    <row r="294" spans="1:8" ht="15" customHeight="1">
      <c r="A294" s="2">
        <v>10560355</v>
      </c>
      <c r="B294" s="2">
        <v>10800077</v>
      </c>
      <c r="C294" s="2">
        <v>11110077</v>
      </c>
      <c r="D294" s="2"/>
      <c r="E294" s="2"/>
      <c r="G294" s="2" t="s">
        <v>263</v>
      </c>
      <c r="H294" s="2" t="s">
        <v>195</v>
      </c>
    </row>
    <row r="295" spans="1:8" ht="15" customHeight="1">
      <c r="A295" s="2">
        <v>10560356</v>
      </c>
      <c r="B295" s="2">
        <v>10800078</v>
      </c>
      <c r="C295" s="2">
        <v>11110078</v>
      </c>
      <c r="D295" s="2"/>
      <c r="E295" s="2"/>
      <c r="G295" s="2" t="s">
        <v>264</v>
      </c>
      <c r="H295" s="2" t="s">
        <v>195</v>
      </c>
    </row>
    <row r="296" spans="1:8" ht="15" customHeight="1">
      <c r="A296" s="2">
        <v>10560357</v>
      </c>
      <c r="B296" s="2">
        <v>10800079</v>
      </c>
      <c r="C296" s="2">
        <v>11110079</v>
      </c>
      <c r="D296" s="2"/>
      <c r="E296" s="2"/>
      <c r="G296" s="2" t="s">
        <v>265</v>
      </c>
      <c r="H296" s="2" t="s">
        <v>195</v>
      </c>
    </row>
    <row r="297" spans="1:8" ht="15" customHeight="1">
      <c r="A297" s="2">
        <v>10560358</v>
      </c>
      <c r="B297" s="2">
        <v>10800080</v>
      </c>
      <c r="C297" s="2">
        <v>11110080</v>
      </c>
      <c r="D297" s="2"/>
      <c r="E297" s="2"/>
      <c r="G297" s="2" t="s">
        <v>266</v>
      </c>
      <c r="H297" s="2" t="s">
        <v>195</v>
      </c>
    </row>
    <row r="298" spans="1:8" ht="15" customHeight="1">
      <c r="A298" s="2">
        <v>10560359</v>
      </c>
      <c r="B298" s="2">
        <v>10800081</v>
      </c>
      <c r="C298" s="2">
        <v>11110081</v>
      </c>
      <c r="D298" s="2"/>
      <c r="E298" s="2"/>
      <c r="G298" s="2" t="s">
        <v>267</v>
      </c>
      <c r="H298" s="2" t="s">
        <v>195</v>
      </c>
    </row>
    <row r="299" spans="1:8" ht="15" customHeight="1">
      <c r="A299" s="2">
        <v>10560360</v>
      </c>
      <c r="B299" s="2">
        <v>10800082</v>
      </c>
      <c r="C299" s="2">
        <v>11110082</v>
      </c>
      <c r="D299" s="2"/>
      <c r="E299" s="2"/>
      <c r="G299" s="2" t="s">
        <v>268</v>
      </c>
      <c r="H299" s="2" t="s">
        <v>195</v>
      </c>
    </row>
    <row r="300" spans="1:8" ht="15" customHeight="1">
      <c r="A300" s="2">
        <v>10560361</v>
      </c>
      <c r="B300" s="2">
        <v>10800083</v>
      </c>
      <c r="C300" s="2">
        <v>11110083</v>
      </c>
      <c r="D300" s="2"/>
      <c r="E300" s="2"/>
      <c r="G300" s="2" t="s">
        <v>269</v>
      </c>
      <c r="H300" s="2" t="s">
        <v>195</v>
      </c>
    </row>
    <row r="301" spans="1:8" ht="15" customHeight="1">
      <c r="A301" s="2">
        <v>10560362</v>
      </c>
      <c r="B301" s="2">
        <v>10800084</v>
      </c>
      <c r="C301" s="2">
        <v>11110084</v>
      </c>
      <c r="D301" s="2"/>
      <c r="E301" s="2"/>
      <c r="G301" s="2" t="s">
        <v>270</v>
      </c>
      <c r="H301" s="2" t="s">
        <v>195</v>
      </c>
    </row>
    <row r="302" spans="1:8" ht="15" customHeight="1">
      <c r="A302" s="2">
        <v>10560363</v>
      </c>
      <c r="B302" s="2">
        <v>10800085</v>
      </c>
      <c r="C302" s="2">
        <v>11110085</v>
      </c>
      <c r="D302" s="2"/>
      <c r="E302" s="2"/>
      <c r="G302" s="2" t="s">
        <v>271</v>
      </c>
      <c r="H302" s="2" t="s">
        <v>195</v>
      </c>
    </row>
    <row r="303" spans="1:8" ht="15" customHeight="1">
      <c r="A303" s="2">
        <v>10560364</v>
      </c>
      <c r="B303" s="2">
        <v>10800086</v>
      </c>
      <c r="C303" s="2">
        <v>11110086</v>
      </c>
      <c r="D303" s="2"/>
      <c r="E303" s="2"/>
      <c r="G303" s="2" t="s">
        <v>272</v>
      </c>
      <c r="H303" s="2" t="s">
        <v>195</v>
      </c>
    </row>
    <row r="304" spans="1:8" ht="15" customHeight="1">
      <c r="A304" s="2">
        <v>10560365</v>
      </c>
      <c r="B304" s="2">
        <v>10800087</v>
      </c>
      <c r="C304" s="2">
        <v>11110087</v>
      </c>
      <c r="D304" s="2"/>
      <c r="E304" s="2"/>
      <c r="G304" s="2" t="s">
        <v>273</v>
      </c>
      <c r="H304" s="2" t="s">
        <v>195</v>
      </c>
    </row>
    <row r="305" spans="1:8" ht="15" customHeight="1">
      <c r="A305" s="2">
        <v>10560366</v>
      </c>
      <c r="B305" s="2">
        <v>10800312</v>
      </c>
      <c r="C305" s="2">
        <v>11110357</v>
      </c>
      <c r="D305" s="2"/>
      <c r="E305" s="2"/>
      <c r="G305" s="2">
        <v>3685</v>
      </c>
      <c r="H305" s="2"/>
    </row>
    <row r="306" spans="1:8" ht="15" customHeight="1">
      <c r="A306" s="2">
        <v>10560367</v>
      </c>
      <c r="B306" s="2">
        <v>10800446</v>
      </c>
      <c r="C306" s="2">
        <v>11110356</v>
      </c>
      <c r="D306" s="2"/>
      <c r="E306" s="2"/>
      <c r="G306" s="2">
        <v>2819</v>
      </c>
      <c r="H306" s="2" t="s">
        <v>176</v>
      </c>
    </row>
    <row r="307" spans="1:8" ht="15" customHeight="1">
      <c r="A307" s="2">
        <v>10560368</v>
      </c>
      <c r="B307" s="2">
        <v>10800446</v>
      </c>
      <c r="C307" s="2">
        <v>11110356</v>
      </c>
      <c r="D307" s="2"/>
      <c r="E307" s="2"/>
      <c r="G307" s="2">
        <v>2819</v>
      </c>
      <c r="H307" s="2" t="s">
        <v>176</v>
      </c>
    </row>
    <row r="308" spans="1:8" ht="15" customHeight="1">
      <c r="A308" s="2">
        <v>10560369</v>
      </c>
      <c r="B308" s="2">
        <v>10800513</v>
      </c>
      <c r="C308" s="2">
        <v>11110127</v>
      </c>
      <c r="D308" s="2"/>
      <c r="E308" s="2"/>
      <c r="G308" s="2" t="s">
        <v>386</v>
      </c>
      <c r="H308" s="2" t="s">
        <v>383</v>
      </c>
    </row>
    <row r="309" spans="1:8" ht="15" customHeight="1">
      <c r="A309" s="2">
        <v>10560370</v>
      </c>
      <c r="B309" s="2">
        <v>10800517</v>
      </c>
      <c r="C309" s="2">
        <v>11110142</v>
      </c>
      <c r="D309" s="2"/>
      <c r="E309" s="2"/>
      <c r="G309" s="2" t="s">
        <v>390</v>
      </c>
      <c r="H309" s="2" t="s">
        <v>383</v>
      </c>
    </row>
    <row r="310" spans="1:8" ht="15" customHeight="1">
      <c r="A310" s="2">
        <v>10560371</v>
      </c>
      <c r="B310" s="2">
        <v>10800521</v>
      </c>
      <c r="C310" s="2">
        <v>11110149</v>
      </c>
      <c r="D310" s="2"/>
      <c r="E310" s="2"/>
      <c r="G310" s="2" t="s">
        <v>400</v>
      </c>
      <c r="H310" s="2" t="s">
        <v>383</v>
      </c>
    </row>
    <row r="311" spans="1:8" ht="15" customHeight="1">
      <c r="A311" s="2">
        <v>10560372</v>
      </c>
      <c r="B311" s="2">
        <v>10800525</v>
      </c>
      <c r="C311" s="2">
        <v>11110171</v>
      </c>
      <c r="D311" s="2"/>
      <c r="E311" s="2"/>
      <c r="G311" s="2" t="s">
        <v>404</v>
      </c>
      <c r="H311" s="2" t="s">
        <v>383</v>
      </c>
    </row>
    <row r="312" spans="1:8" ht="15" customHeight="1">
      <c r="A312" s="2">
        <v>10560373</v>
      </c>
      <c r="B312" s="2">
        <v>10800526</v>
      </c>
      <c r="C312" s="2">
        <v>11110176</v>
      </c>
      <c r="D312" s="2"/>
      <c r="E312" s="2"/>
      <c r="G312" s="2" t="s">
        <v>405</v>
      </c>
      <c r="H312" s="2" t="s">
        <v>383</v>
      </c>
    </row>
    <row r="313" spans="1:8" ht="15" customHeight="1">
      <c r="A313" s="2">
        <v>10560374</v>
      </c>
      <c r="B313" s="2">
        <v>10800527</v>
      </c>
      <c r="C313" s="2">
        <v>11110191</v>
      </c>
      <c r="D313" s="2"/>
      <c r="E313" s="2"/>
      <c r="G313" s="2" t="s">
        <v>406</v>
      </c>
      <c r="H313" s="2" t="s">
        <v>383</v>
      </c>
    </row>
    <row r="314" spans="1:8" ht="15" customHeight="1">
      <c r="A314" s="2">
        <v>10560375</v>
      </c>
      <c r="B314" s="2">
        <v>10800547</v>
      </c>
      <c r="C314" s="2">
        <v>11110314</v>
      </c>
      <c r="D314" s="2"/>
      <c r="E314" s="2"/>
      <c r="G314" s="2" t="s">
        <v>438</v>
      </c>
      <c r="H314" s="2" t="s">
        <v>383</v>
      </c>
    </row>
    <row r="315" spans="1:8" ht="15" customHeight="1">
      <c r="A315" s="2">
        <v>10560376</v>
      </c>
      <c r="B315" s="2">
        <v>10800548</v>
      </c>
      <c r="C315" s="2">
        <v>11110317</v>
      </c>
      <c r="D315" s="2"/>
      <c r="E315" s="2"/>
      <c r="G315" s="2" t="s">
        <v>440</v>
      </c>
      <c r="H315" s="2" t="s">
        <v>383</v>
      </c>
    </row>
    <row r="316" spans="1:8" ht="15" customHeight="1">
      <c r="A316" s="2">
        <v>10560377</v>
      </c>
      <c r="B316" s="2">
        <v>10800549</v>
      </c>
      <c r="C316" s="2">
        <v>11110321</v>
      </c>
      <c r="D316" s="2"/>
      <c r="E316" s="2"/>
      <c r="G316" s="2" t="s">
        <v>441</v>
      </c>
      <c r="H316" s="2" t="s">
        <v>383</v>
      </c>
    </row>
    <row r="317" spans="1:8" ht="15" customHeight="1">
      <c r="A317" s="2">
        <v>10560378</v>
      </c>
      <c r="B317" s="2">
        <v>10800551</v>
      </c>
      <c r="C317" s="2">
        <v>11110329</v>
      </c>
      <c r="D317" s="2"/>
      <c r="E317" s="2"/>
      <c r="G317" s="2" t="s">
        <v>443</v>
      </c>
      <c r="H317" s="2" t="s">
        <v>383</v>
      </c>
    </row>
    <row r="318" spans="1:8" ht="15" customHeight="1">
      <c r="A318" s="2">
        <v>10560379</v>
      </c>
      <c r="B318" s="2">
        <v>10800552</v>
      </c>
      <c r="C318" s="2">
        <v>11110333</v>
      </c>
      <c r="D318" s="2"/>
      <c r="E318" s="2"/>
      <c r="G318" s="2" t="s">
        <v>444</v>
      </c>
      <c r="H318" s="2" t="s">
        <v>383</v>
      </c>
    </row>
    <row r="319" spans="1:8" ht="15" customHeight="1">
      <c r="A319" s="2">
        <v>10560380</v>
      </c>
      <c r="B319" s="2">
        <v>10800553</v>
      </c>
      <c r="C319" s="2">
        <v>11110337</v>
      </c>
      <c r="D319" s="2"/>
      <c r="E319" s="2"/>
      <c r="G319" s="2" t="s">
        <v>445</v>
      </c>
      <c r="H319" s="2" t="s">
        <v>383</v>
      </c>
    </row>
    <row r="320" spans="1:8" ht="15" customHeight="1">
      <c r="A320" s="2">
        <v>10560381</v>
      </c>
      <c r="B320" s="2">
        <v>10800643</v>
      </c>
      <c r="C320" s="2">
        <v>11110679</v>
      </c>
      <c r="D320" s="2"/>
      <c r="E320" s="2"/>
      <c r="G320" s="2" t="s">
        <v>572</v>
      </c>
      <c r="H320" s="2" t="s">
        <v>195</v>
      </c>
    </row>
    <row r="321" spans="1:8" ht="15" customHeight="1">
      <c r="A321" s="2">
        <v>10560382</v>
      </c>
      <c r="B321" s="2">
        <v>10800764</v>
      </c>
      <c r="C321" s="2">
        <v>11110891</v>
      </c>
      <c r="D321" s="2"/>
      <c r="E321" s="2"/>
      <c r="G321" s="2" t="s">
        <v>1812</v>
      </c>
      <c r="H321" s="2" t="s">
        <v>176</v>
      </c>
    </row>
    <row r="322" spans="1:8" ht="15" customHeight="1">
      <c r="A322" s="2">
        <v>10560383</v>
      </c>
      <c r="B322" s="2">
        <v>10800782</v>
      </c>
      <c r="C322" s="2">
        <v>11110905</v>
      </c>
      <c r="D322" s="2"/>
      <c r="E322" s="2"/>
      <c r="G322" s="2" t="s">
        <v>1819</v>
      </c>
      <c r="H322" s="2" t="s">
        <v>176</v>
      </c>
    </row>
    <row r="323" spans="1:8" ht="15" customHeight="1">
      <c r="A323" s="2">
        <v>10560384</v>
      </c>
      <c r="B323" s="2">
        <v>10800783</v>
      </c>
      <c r="C323" s="2">
        <v>11110981</v>
      </c>
      <c r="D323" s="2"/>
      <c r="E323" s="2"/>
      <c r="G323" s="2">
        <v>2809</v>
      </c>
      <c r="H323" s="2" t="s">
        <v>176</v>
      </c>
    </row>
    <row r="324" spans="1:8" ht="15" customHeight="1">
      <c r="A324" s="2">
        <v>10560385</v>
      </c>
      <c r="B324" s="2">
        <v>10800861</v>
      </c>
      <c r="C324" s="2">
        <v>11110997</v>
      </c>
      <c r="D324" s="2"/>
      <c r="E324" s="2"/>
      <c r="G324" s="2" t="s">
        <v>726</v>
      </c>
      <c r="H324" s="2" t="s">
        <v>176</v>
      </c>
    </row>
    <row r="325" spans="1:8" ht="15" customHeight="1">
      <c r="A325" s="2">
        <v>10560386</v>
      </c>
      <c r="B325" s="2">
        <v>10800866</v>
      </c>
      <c r="C325" s="2">
        <v>11110679</v>
      </c>
      <c r="D325" s="2"/>
      <c r="E325" s="2"/>
      <c r="G325" s="2" t="s">
        <v>572</v>
      </c>
      <c r="H325" s="2" t="s">
        <v>195</v>
      </c>
    </row>
    <row r="326" spans="1:8" ht="15" customHeight="1">
      <c r="A326" s="2">
        <v>10560387</v>
      </c>
      <c r="B326" s="2">
        <v>10800867</v>
      </c>
      <c r="C326" s="2">
        <v>11110679</v>
      </c>
      <c r="D326" s="2"/>
      <c r="E326" s="2"/>
      <c r="G326" s="2" t="s">
        <v>572</v>
      </c>
      <c r="H326" s="2" t="s">
        <v>195</v>
      </c>
    </row>
    <row r="327" spans="1:8" ht="15" customHeight="1">
      <c r="A327" s="2">
        <v>10560388</v>
      </c>
      <c r="B327" s="2">
        <v>10800868</v>
      </c>
      <c r="C327" s="2">
        <v>11110679</v>
      </c>
      <c r="D327" s="2"/>
      <c r="E327" s="2"/>
      <c r="G327" s="2" t="s">
        <v>572</v>
      </c>
      <c r="H327" s="2" t="s">
        <v>195</v>
      </c>
    </row>
    <row r="328" spans="1:8" ht="15" customHeight="1">
      <c r="A328" s="2">
        <v>10560389</v>
      </c>
      <c r="B328" s="2">
        <v>10800869</v>
      </c>
      <c r="C328" s="2">
        <v>11110679</v>
      </c>
      <c r="D328" s="2"/>
      <c r="E328" s="2"/>
      <c r="G328" s="2" t="s">
        <v>572</v>
      </c>
      <c r="H328" s="2" t="s">
        <v>195</v>
      </c>
    </row>
    <row r="329" spans="1:8" ht="15" customHeight="1">
      <c r="A329" s="2">
        <v>10560390</v>
      </c>
      <c r="B329" s="2">
        <v>10800870</v>
      </c>
      <c r="C329" s="2">
        <v>11110981</v>
      </c>
      <c r="D329" s="2"/>
      <c r="E329" s="2"/>
      <c r="G329" s="2">
        <v>2809</v>
      </c>
      <c r="H329" s="2" t="s">
        <v>176</v>
      </c>
    </row>
    <row r="330" spans="1:8" ht="15" customHeight="1">
      <c r="A330" s="2">
        <v>10560391</v>
      </c>
      <c r="B330" s="2">
        <v>10800871</v>
      </c>
      <c r="C330" s="2">
        <v>11110679</v>
      </c>
      <c r="D330" s="2"/>
      <c r="E330" s="2"/>
      <c r="G330" s="2" t="s">
        <v>572</v>
      </c>
      <c r="H330" s="2" t="s">
        <v>195</v>
      </c>
    </row>
    <row r="331" spans="1:8" ht="15" customHeight="1">
      <c r="A331" s="2">
        <v>10560392</v>
      </c>
      <c r="B331" s="2">
        <v>10800872</v>
      </c>
      <c r="C331" s="2">
        <v>11110679</v>
      </c>
      <c r="D331" s="2"/>
      <c r="E331" s="2"/>
      <c r="G331" s="2" t="s">
        <v>572</v>
      </c>
      <c r="H331" s="2" t="s">
        <v>195</v>
      </c>
    </row>
    <row r="332" spans="1:8" ht="15" customHeight="1">
      <c r="A332" s="2">
        <v>10560393</v>
      </c>
      <c r="B332" s="2">
        <v>10800987</v>
      </c>
      <c r="C332" s="2">
        <v>11111089</v>
      </c>
      <c r="D332" s="2"/>
      <c r="E332" s="2"/>
      <c r="G332" s="2" t="s">
        <v>811</v>
      </c>
      <c r="H332" s="2" t="s">
        <v>808</v>
      </c>
    </row>
    <row r="333" spans="1:8" ht="15" customHeight="1">
      <c r="A333" s="2">
        <v>10560394</v>
      </c>
      <c r="B333" s="2">
        <v>10800999</v>
      </c>
      <c r="C333" s="2">
        <v>11110981</v>
      </c>
      <c r="D333" s="2"/>
      <c r="E333" s="2"/>
      <c r="G333" s="2">
        <v>2809</v>
      </c>
      <c r="H333" s="2" t="s">
        <v>176</v>
      </c>
    </row>
    <row r="334" spans="1:8" ht="15" customHeight="1">
      <c r="A334" s="2">
        <v>10560395</v>
      </c>
      <c r="B334" s="2">
        <v>10801047</v>
      </c>
      <c r="C334" s="2">
        <v>11111170</v>
      </c>
      <c r="D334" s="2"/>
      <c r="E334" s="2"/>
      <c r="G334" s="2" t="s">
        <v>883</v>
      </c>
      <c r="H334" s="2" t="s">
        <v>176</v>
      </c>
    </row>
    <row r="335" spans="1:8" ht="15" customHeight="1">
      <c r="A335" s="2">
        <v>10560396</v>
      </c>
      <c r="B335" s="2">
        <v>10801047</v>
      </c>
      <c r="C335" s="2">
        <v>11111171</v>
      </c>
      <c r="D335" s="2"/>
      <c r="E335" s="2"/>
      <c r="G335" s="2" t="s">
        <v>883</v>
      </c>
      <c r="H335" s="2" t="s">
        <v>176</v>
      </c>
    </row>
    <row r="336" spans="1:8" ht="15" customHeight="1">
      <c r="A336" s="2">
        <v>10560397</v>
      </c>
      <c r="B336" s="2">
        <v>10801048</v>
      </c>
      <c r="C336" s="2">
        <v>11111172</v>
      </c>
      <c r="D336" s="2"/>
      <c r="E336" s="2"/>
      <c r="G336" s="2" t="s">
        <v>884</v>
      </c>
      <c r="H336" s="2" t="s">
        <v>176</v>
      </c>
    </row>
    <row r="337" spans="1:8" ht="15" customHeight="1">
      <c r="A337" s="2">
        <v>10560398</v>
      </c>
      <c r="B337" s="2">
        <v>10801043</v>
      </c>
      <c r="C337" s="2">
        <v>11111173</v>
      </c>
      <c r="D337" s="2"/>
      <c r="E337" s="2"/>
      <c r="G337" s="2" t="s">
        <v>307</v>
      </c>
      <c r="H337" s="2" t="s">
        <v>176</v>
      </c>
    </row>
    <row r="338" spans="1:8" ht="15" customHeight="1">
      <c r="A338" s="2">
        <v>10560399</v>
      </c>
      <c r="B338" s="2">
        <v>10801051</v>
      </c>
      <c r="C338" s="2">
        <v>11110904</v>
      </c>
      <c r="D338" s="2"/>
      <c r="E338" s="2"/>
      <c r="G338" s="2">
        <v>1229</v>
      </c>
      <c r="H338" s="2" t="s">
        <v>176</v>
      </c>
    </row>
    <row r="339" spans="1:8" ht="15" customHeight="1">
      <c r="A339" s="2">
        <v>10560400</v>
      </c>
      <c r="B339" s="2">
        <v>10801051</v>
      </c>
      <c r="C339" s="2">
        <v>11110905</v>
      </c>
      <c r="D339" s="2"/>
      <c r="E339" s="2"/>
      <c r="G339" s="2">
        <v>1229</v>
      </c>
      <c r="H339" s="2" t="s">
        <v>176</v>
      </c>
    </row>
    <row r="340" spans="1:8" ht="15" customHeight="1">
      <c r="A340" s="2">
        <v>10560401</v>
      </c>
      <c r="B340" s="2">
        <v>10801051</v>
      </c>
      <c r="C340" s="2">
        <v>11110887</v>
      </c>
      <c r="D340" s="2"/>
      <c r="E340" s="2"/>
      <c r="G340" s="2">
        <v>1229</v>
      </c>
      <c r="H340" s="2" t="s">
        <v>176</v>
      </c>
    </row>
    <row r="341" spans="1:8" ht="15" customHeight="1">
      <c r="A341" s="2">
        <v>10560402</v>
      </c>
      <c r="B341" s="2">
        <v>10801052</v>
      </c>
      <c r="C341" s="2">
        <v>11111174</v>
      </c>
      <c r="D341" s="2"/>
      <c r="E341" s="2"/>
      <c r="G341" s="2" t="s">
        <v>890</v>
      </c>
      <c r="H341" s="2" t="s">
        <v>276</v>
      </c>
    </row>
    <row r="342" spans="1:8" ht="15" customHeight="1">
      <c r="A342" s="2">
        <v>10560404</v>
      </c>
      <c r="B342" s="2">
        <v>10801054</v>
      </c>
      <c r="C342" s="2">
        <v>11111175</v>
      </c>
      <c r="D342" s="2"/>
      <c r="E342" s="2"/>
      <c r="G342" s="2" t="s">
        <v>891</v>
      </c>
      <c r="H342" s="2" t="s">
        <v>276</v>
      </c>
    </row>
    <row r="343" spans="1:8" ht="15" customHeight="1">
      <c r="A343" s="2">
        <v>10560405</v>
      </c>
      <c r="B343" s="2">
        <v>10801055</v>
      </c>
      <c r="C343" s="2">
        <v>11111176</v>
      </c>
      <c r="D343" s="2"/>
      <c r="E343" s="2"/>
      <c r="G343" s="2" t="s">
        <v>892</v>
      </c>
      <c r="H343" s="2" t="s">
        <v>276</v>
      </c>
    </row>
    <row r="344" spans="1:8" ht="15" customHeight="1">
      <c r="A344" s="2">
        <v>10560406</v>
      </c>
      <c r="B344" s="2">
        <v>10801056</v>
      </c>
      <c r="C344" s="2">
        <v>11111177</v>
      </c>
      <c r="D344" s="2"/>
      <c r="E344" s="2"/>
      <c r="G344" s="2" t="s">
        <v>893</v>
      </c>
      <c r="H344" s="2" t="s">
        <v>276</v>
      </c>
    </row>
    <row r="345" spans="1:8" ht="15" customHeight="1">
      <c r="A345" s="2">
        <v>10560407</v>
      </c>
      <c r="B345" s="2">
        <v>10801057</v>
      </c>
      <c r="C345" s="2">
        <v>11111178</v>
      </c>
      <c r="D345" s="2"/>
      <c r="E345" s="2"/>
      <c r="G345" s="2" t="s">
        <v>894</v>
      </c>
      <c r="H345" s="2" t="s">
        <v>276</v>
      </c>
    </row>
    <row r="346" spans="1:8" ht="15" customHeight="1">
      <c r="A346" s="2">
        <v>10560410</v>
      </c>
      <c r="B346" s="2">
        <v>10801060</v>
      </c>
      <c r="C346" s="2">
        <v>11111179</v>
      </c>
      <c r="D346" s="2"/>
      <c r="E346" s="2"/>
      <c r="G346" s="2" t="s">
        <v>896</v>
      </c>
      <c r="H346" s="2" t="s">
        <v>276</v>
      </c>
    </row>
    <row r="347" spans="1:8" ht="15" customHeight="1">
      <c r="A347" s="2">
        <v>10560411</v>
      </c>
      <c r="B347" s="2">
        <v>10801045</v>
      </c>
      <c r="C347" s="2">
        <v>11111180</v>
      </c>
      <c r="D347" s="2"/>
      <c r="E347" s="2"/>
      <c r="G347" s="2" t="s">
        <v>881</v>
      </c>
      <c r="H347" s="2" t="s">
        <v>276</v>
      </c>
    </row>
    <row r="348" spans="1:8" ht="15" customHeight="1">
      <c r="A348" s="2">
        <v>10560412</v>
      </c>
      <c r="B348" s="2">
        <v>10801046</v>
      </c>
      <c r="C348" s="2">
        <v>11111181</v>
      </c>
      <c r="D348" s="2"/>
      <c r="E348" s="2"/>
      <c r="G348" s="2" t="s">
        <v>1491</v>
      </c>
      <c r="H348" s="2" t="s">
        <v>276</v>
      </c>
    </row>
    <row r="349" spans="1:8" ht="15" customHeight="1">
      <c r="A349" s="2">
        <v>10560413</v>
      </c>
      <c r="B349" s="2">
        <v>10801061</v>
      </c>
      <c r="C349" s="2">
        <v>11111180</v>
      </c>
      <c r="D349" s="2"/>
      <c r="E349" s="2"/>
      <c r="G349" s="2" t="s">
        <v>881</v>
      </c>
      <c r="H349" s="2" t="s">
        <v>276</v>
      </c>
    </row>
    <row r="350" spans="1:8" ht="15" customHeight="1">
      <c r="A350" s="2">
        <v>10560414</v>
      </c>
      <c r="B350" s="2">
        <v>10801062</v>
      </c>
      <c r="C350" s="2">
        <v>11111176</v>
      </c>
      <c r="D350" s="2"/>
      <c r="E350" s="2"/>
      <c r="G350" s="2" t="s">
        <v>892</v>
      </c>
      <c r="H350" s="2" t="s">
        <v>276</v>
      </c>
    </row>
    <row r="351" spans="1:8" ht="15" customHeight="1">
      <c r="A351" s="2">
        <v>10560415</v>
      </c>
      <c r="B351" s="2">
        <v>10801063</v>
      </c>
      <c r="C351" s="2">
        <v>11111182</v>
      </c>
      <c r="D351" s="2"/>
      <c r="E351" s="2"/>
      <c r="G351" s="2" t="s">
        <v>3032</v>
      </c>
      <c r="H351" s="2"/>
    </row>
    <row r="352" spans="1:8" ht="15" customHeight="1">
      <c r="A352" s="2">
        <v>10560416</v>
      </c>
      <c r="B352" s="2">
        <v>10801063</v>
      </c>
      <c r="C352" s="2">
        <v>11111183</v>
      </c>
      <c r="D352" s="2"/>
      <c r="E352" s="2"/>
      <c r="G352" s="2" t="s">
        <v>3032</v>
      </c>
      <c r="H352" s="2"/>
    </row>
    <row r="353" spans="1:8" ht="15" customHeight="1">
      <c r="A353" s="2">
        <v>10560417</v>
      </c>
      <c r="B353" s="2">
        <v>10801064</v>
      </c>
      <c r="C353" s="2">
        <v>11111184</v>
      </c>
      <c r="D353" s="2"/>
      <c r="E353" s="2"/>
      <c r="G353" s="2" t="s">
        <v>3034</v>
      </c>
      <c r="H353" s="2"/>
    </row>
    <row r="354" spans="1:8" ht="15" customHeight="1">
      <c r="A354" s="2">
        <v>10560418</v>
      </c>
      <c r="B354" s="2">
        <v>10801064</v>
      </c>
      <c r="C354" s="2">
        <v>11111185</v>
      </c>
      <c r="D354" s="2"/>
      <c r="E354" s="2"/>
      <c r="G354" s="2" t="s">
        <v>3034</v>
      </c>
      <c r="H354" s="2"/>
    </row>
    <row r="355" spans="1:8" ht="15" customHeight="1">
      <c r="A355" s="2">
        <v>10560419</v>
      </c>
      <c r="B355" s="2">
        <v>10801064</v>
      </c>
      <c r="C355" s="2">
        <v>11111186</v>
      </c>
      <c r="D355" s="2"/>
      <c r="E355" s="2"/>
      <c r="G355" s="2" t="s">
        <v>3034</v>
      </c>
      <c r="H355" s="2"/>
    </row>
    <row r="356" spans="1:8" ht="15" customHeight="1">
      <c r="A356" s="2">
        <v>10560420</v>
      </c>
      <c r="B356" s="2">
        <v>10801064</v>
      </c>
      <c r="C356" s="2">
        <v>11111187</v>
      </c>
      <c r="D356" s="2"/>
      <c r="E356" s="2"/>
      <c r="G356" s="2" t="s">
        <v>3034</v>
      </c>
      <c r="H356" s="2"/>
    </row>
    <row r="357" spans="1:8" ht="15" customHeight="1">
      <c r="A357" s="2">
        <v>10560421</v>
      </c>
      <c r="B357" s="2">
        <v>10801064</v>
      </c>
      <c r="C357" s="2">
        <v>11111188</v>
      </c>
      <c r="D357" s="2"/>
      <c r="E357" s="2"/>
      <c r="G357" s="2" t="s">
        <v>3034</v>
      </c>
      <c r="H357" s="2"/>
    </row>
    <row r="358" spans="1:8" ht="15" customHeight="1">
      <c r="A358" s="2">
        <v>10560422</v>
      </c>
      <c r="B358" s="2">
        <v>10801065</v>
      </c>
      <c r="C358" s="2">
        <v>11111189</v>
      </c>
      <c r="D358" s="2"/>
      <c r="E358" s="2"/>
      <c r="G358" s="2" t="s">
        <v>3036</v>
      </c>
      <c r="H358" s="2"/>
    </row>
    <row r="359" spans="1:8" ht="15" customHeight="1">
      <c r="A359" s="2">
        <v>10560423</v>
      </c>
      <c r="B359" s="2">
        <v>10801065</v>
      </c>
      <c r="C359" s="2">
        <v>11111190</v>
      </c>
      <c r="D359" s="2"/>
      <c r="E359" s="2"/>
      <c r="G359" s="2" t="s">
        <v>3036</v>
      </c>
      <c r="H359" s="2"/>
    </row>
    <row r="360" spans="1:8" ht="15" customHeight="1">
      <c r="A360" s="2">
        <v>10560424</v>
      </c>
      <c r="B360" s="2">
        <v>10801065</v>
      </c>
      <c r="C360" s="2">
        <v>11111191</v>
      </c>
      <c r="D360" s="2"/>
      <c r="E360" s="2"/>
      <c r="G360" s="2" t="s">
        <v>3036</v>
      </c>
      <c r="H360" s="2"/>
    </row>
    <row r="361" spans="1:8" ht="15" customHeight="1">
      <c r="A361" s="2">
        <v>10560425</v>
      </c>
      <c r="B361" s="2">
        <v>10801065</v>
      </c>
      <c r="C361" s="2">
        <v>11111192</v>
      </c>
      <c r="D361" s="2"/>
      <c r="E361" s="2"/>
      <c r="G361" s="2" t="s">
        <v>3036</v>
      </c>
      <c r="H361" s="2"/>
    </row>
    <row r="362" spans="1:8" ht="15" customHeight="1">
      <c r="A362" s="2">
        <v>10560426</v>
      </c>
      <c r="B362" s="2">
        <v>10801065</v>
      </c>
      <c r="C362" s="2">
        <v>11111193</v>
      </c>
      <c r="D362" s="2"/>
      <c r="E362" s="2"/>
      <c r="G362" s="2" t="s">
        <v>3036</v>
      </c>
      <c r="H362" s="2"/>
    </row>
    <row r="363" spans="1:8" ht="15" customHeight="1">
      <c r="A363" s="2">
        <v>10560427</v>
      </c>
      <c r="B363" s="2">
        <v>10801066</v>
      </c>
      <c r="C363" s="2">
        <v>11111194</v>
      </c>
      <c r="D363" s="2"/>
      <c r="E363" s="2"/>
      <c r="G363" s="2" t="s">
        <v>3038</v>
      </c>
      <c r="H363" s="2"/>
    </row>
    <row r="364" spans="1:8" ht="15" customHeight="1">
      <c r="A364" s="2">
        <v>10560428</v>
      </c>
      <c r="B364" s="2">
        <v>10801066</v>
      </c>
      <c r="C364" s="2">
        <v>11111195</v>
      </c>
      <c r="D364" s="2"/>
      <c r="E364" s="2"/>
      <c r="G364" s="2" t="s">
        <v>3038</v>
      </c>
      <c r="H364" s="2"/>
    </row>
    <row r="365" spans="1:8" ht="15" customHeight="1">
      <c r="A365" s="2">
        <v>10560429</v>
      </c>
      <c r="B365" s="2">
        <v>10801066</v>
      </c>
      <c r="C365" s="2">
        <v>11111196</v>
      </c>
      <c r="D365" s="2"/>
      <c r="E365" s="2"/>
      <c r="G365" s="2" t="s">
        <v>3038</v>
      </c>
      <c r="H365" s="2"/>
    </row>
    <row r="366" spans="1:8" ht="15" customHeight="1">
      <c r="A366" s="2">
        <v>10560430</v>
      </c>
      <c r="B366" s="2">
        <v>10801066</v>
      </c>
      <c r="C366" s="2">
        <v>11111197</v>
      </c>
      <c r="D366" s="2"/>
      <c r="E366" s="2"/>
      <c r="G366" s="2" t="s">
        <v>3038</v>
      </c>
      <c r="H366" s="2"/>
    </row>
    <row r="367" spans="1:8" ht="15" customHeight="1">
      <c r="A367" s="2">
        <v>10560431</v>
      </c>
      <c r="B367" s="2">
        <v>10801067</v>
      </c>
      <c r="C367" s="2">
        <v>11111198</v>
      </c>
      <c r="D367" s="2"/>
      <c r="E367" s="2"/>
      <c r="G367" s="2" t="s">
        <v>3040</v>
      </c>
      <c r="H367" s="2"/>
    </row>
    <row r="368" spans="1:8" ht="15" customHeight="1">
      <c r="A368" s="2">
        <v>10560432</v>
      </c>
      <c r="B368" s="2">
        <v>10801067</v>
      </c>
      <c r="C368" s="2">
        <v>11111199</v>
      </c>
      <c r="D368" s="2"/>
      <c r="E368" s="2"/>
      <c r="G368" s="2" t="s">
        <v>3040</v>
      </c>
      <c r="H368" s="2"/>
    </row>
    <row r="369" spans="1:8" ht="15" customHeight="1">
      <c r="A369" s="2">
        <v>10560433</v>
      </c>
      <c r="B369" s="2">
        <v>10801067</v>
      </c>
      <c r="C369" s="2">
        <v>11111200</v>
      </c>
      <c r="D369" s="2"/>
      <c r="E369" s="2"/>
      <c r="G369" s="2" t="s">
        <v>3040</v>
      </c>
      <c r="H369" s="2"/>
    </row>
    <row r="370" spans="1:8" ht="15" customHeight="1">
      <c r="A370" s="2">
        <v>10560434</v>
      </c>
      <c r="B370" s="2">
        <v>10801067</v>
      </c>
      <c r="C370" s="2">
        <v>11111201</v>
      </c>
      <c r="D370" s="2"/>
      <c r="E370" s="2"/>
      <c r="G370" s="2" t="s">
        <v>3040</v>
      </c>
      <c r="H370" s="2"/>
    </row>
    <row r="371" spans="1:8" ht="15" customHeight="1">
      <c r="A371" s="2">
        <v>10560435</v>
      </c>
      <c r="B371" s="2">
        <v>10801068</v>
      </c>
      <c r="C371" s="2">
        <v>11111202</v>
      </c>
      <c r="D371" s="2"/>
      <c r="E371" s="2"/>
      <c r="G371" s="2" t="s">
        <v>3042</v>
      </c>
      <c r="H371" s="2"/>
    </row>
    <row r="372" spans="1:8" ht="15" customHeight="1">
      <c r="A372" s="2">
        <v>10560436</v>
      </c>
      <c r="B372" s="2">
        <v>10801069</v>
      </c>
      <c r="C372" s="2">
        <v>11111203</v>
      </c>
      <c r="D372" s="2"/>
      <c r="E372" s="2"/>
      <c r="G372" s="2" t="s">
        <v>4953</v>
      </c>
      <c r="H372" s="2"/>
    </row>
    <row r="373" spans="1:8" ht="15" customHeight="1">
      <c r="A373" s="2">
        <v>10560437</v>
      </c>
      <c r="B373" s="2">
        <v>10801069</v>
      </c>
      <c r="C373" s="2">
        <v>11111204</v>
      </c>
      <c r="D373" s="2"/>
      <c r="E373" s="2"/>
      <c r="G373" s="2" t="s">
        <v>4953</v>
      </c>
      <c r="H373" s="2"/>
    </row>
    <row r="374" spans="1:8" ht="15" customHeight="1">
      <c r="A374" s="2">
        <v>10560438</v>
      </c>
      <c r="B374" s="2">
        <v>10801069</v>
      </c>
      <c r="C374" s="2">
        <v>11111205</v>
      </c>
      <c r="D374" s="2"/>
      <c r="E374" s="2"/>
      <c r="G374" s="2" t="s">
        <v>4953</v>
      </c>
      <c r="H374" s="2"/>
    </row>
    <row r="375" spans="1:8" ht="15" customHeight="1">
      <c r="A375" s="2">
        <v>10560439</v>
      </c>
      <c r="B375" s="2">
        <v>10801070</v>
      </c>
      <c r="C375" s="2">
        <v>11111206</v>
      </c>
      <c r="D375" s="2"/>
      <c r="E375" s="2"/>
      <c r="G375" s="2" t="s">
        <v>899</v>
      </c>
      <c r="H375" s="2"/>
    </row>
    <row r="376" spans="1:8" ht="15" customHeight="1">
      <c r="A376" s="2">
        <v>10560440</v>
      </c>
      <c r="B376" s="2">
        <v>10801071</v>
      </c>
      <c r="C376" s="2">
        <v>11111207</v>
      </c>
      <c r="D376" s="2"/>
      <c r="E376" s="2"/>
      <c r="G376" s="2" t="s">
        <v>901</v>
      </c>
      <c r="H376" s="2"/>
    </row>
    <row r="377" spans="1:8" ht="15" customHeight="1">
      <c r="A377" s="2">
        <v>10560441</v>
      </c>
      <c r="B377" s="2">
        <v>10801072</v>
      </c>
      <c r="C377" s="2">
        <v>11111208</v>
      </c>
      <c r="D377" s="2"/>
      <c r="E377" s="2"/>
      <c r="G377" s="2" t="s">
        <v>902</v>
      </c>
      <c r="H377" s="2"/>
    </row>
    <row r="378" spans="1:8" ht="15" customHeight="1">
      <c r="A378" s="2">
        <v>10560442</v>
      </c>
      <c r="B378" s="2">
        <v>10801073</v>
      </c>
      <c r="C378" s="2">
        <v>11111209</v>
      </c>
      <c r="D378" s="2"/>
      <c r="E378" s="2"/>
      <c r="G378" s="2" t="s">
        <v>903</v>
      </c>
      <c r="H378" s="2"/>
    </row>
    <row r="379" spans="1:8" ht="15" customHeight="1">
      <c r="A379" s="2">
        <v>10560443</v>
      </c>
      <c r="B379" s="2">
        <v>10801074</v>
      </c>
      <c r="C379" s="2">
        <v>11111210</v>
      </c>
      <c r="D379" s="2"/>
      <c r="E379" s="2"/>
      <c r="G379" s="2" t="s">
        <v>904</v>
      </c>
      <c r="H379" s="2"/>
    </row>
    <row r="380" spans="1:8" ht="15" customHeight="1">
      <c r="A380" s="2">
        <v>10560444</v>
      </c>
      <c r="B380" s="2">
        <v>10801074</v>
      </c>
      <c r="C380" s="2">
        <v>11111211</v>
      </c>
      <c r="D380" s="2"/>
      <c r="E380" s="2"/>
      <c r="G380" s="2" t="s">
        <v>904</v>
      </c>
      <c r="H380" s="2"/>
    </row>
    <row r="381" spans="1:8" ht="15" customHeight="1">
      <c r="A381" s="2">
        <v>10560445</v>
      </c>
      <c r="B381" s="2">
        <v>10801075</v>
      </c>
      <c r="C381" s="2">
        <v>11111212</v>
      </c>
      <c r="D381" s="2"/>
      <c r="E381" s="2"/>
      <c r="G381" s="2" t="s">
        <v>906</v>
      </c>
      <c r="H381" s="2"/>
    </row>
    <row r="382" spans="1:8" ht="15" customHeight="1">
      <c r="A382" s="2">
        <v>10560446</v>
      </c>
      <c r="B382" s="2">
        <v>10801075</v>
      </c>
      <c r="C382" s="2">
        <v>11111213</v>
      </c>
      <c r="D382" s="2"/>
      <c r="E382" s="2"/>
      <c r="G382" s="2" t="s">
        <v>906</v>
      </c>
      <c r="H382" s="2"/>
    </row>
    <row r="383" spans="1:8" ht="15" customHeight="1">
      <c r="A383" s="2">
        <v>10560447</v>
      </c>
      <c r="B383" s="2">
        <v>10801076</v>
      </c>
      <c r="C383" s="2">
        <v>11111214</v>
      </c>
      <c r="D383" s="2"/>
      <c r="E383" s="2"/>
      <c r="G383" s="2" t="s">
        <v>907</v>
      </c>
      <c r="H383" s="2"/>
    </row>
    <row r="384" spans="1:8" ht="15" customHeight="1">
      <c r="A384" s="2">
        <v>10560448</v>
      </c>
      <c r="B384" s="2">
        <v>10801076</v>
      </c>
      <c r="C384" s="2">
        <v>11111215</v>
      </c>
      <c r="D384" s="2"/>
      <c r="E384" s="2"/>
      <c r="G384" s="2" t="s">
        <v>907</v>
      </c>
      <c r="H384" s="2"/>
    </row>
    <row r="385" spans="1:8" ht="15" customHeight="1">
      <c r="A385" s="2">
        <v>10560449</v>
      </c>
      <c r="B385" s="2">
        <v>10801077</v>
      </c>
      <c r="C385" s="2">
        <v>11111216</v>
      </c>
      <c r="D385" s="2"/>
      <c r="E385" s="2"/>
      <c r="G385" s="2" t="s">
        <v>908</v>
      </c>
      <c r="H385" s="2" t="s">
        <v>905</v>
      </c>
    </row>
    <row r="386" spans="1:8" ht="15" customHeight="1">
      <c r="A386" s="2">
        <v>10560450</v>
      </c>
      <c r="B386" s="2">
        <v>10801077</v>
      </c>
      <c r="C386" s="2">
        <v>11111217</v>
      </c>
      <c r="D386" s="2"/>
      <c r="E386" s="2"/>
      <c r="G386" s="2" t="s">
        <v>908</v>
      </c>
      <c r="H386" s="2" t="s">
        <v>905</v>
      </c>
    </row>
    <row r="387" spans="1:8" ht="15" customHeight="1">
      <c r="A387" s="2">
        <v>10560451</v>
      </c>
      <c r="B387" s="2">
        <v>10801077</v>
      </c>
      <c r="C387" s="2">
        <v>11111218</v>
      </c>
      <c r="D387" s="2"/>
      <c r="E387" s="2"/>
      <c r="G387" s="2" t="s">
        <v>908</v>
      </c>
      <c r="H387" s="2" t="s">
        <v>905</v>
      </c>
    </row>
    <row r="388" spans="1:8" ht="15" customHeight="1">
      <c r="A388" s="2">
        <v>10560452</v>
      </c>
      <c r="B388" s="2">
        <v>10801077</v>
      </c>
      <c r="C388" s="2">
        <v>11111219</v>
      </c>
      <c r="D388" s="2"/>
      <c r="E388" s="2"/>
      <c r="G388" s="2" t="s">
        <v>908</v>
      </c>
      <c r="H388" s="2" t="s">
        <v>905</v>
      </c>
    </row>
    <row r="389" spans="1:8" ht="15" customHeight="1">
      <c r="A389" s="2">
        <v>10560453</v>
      </c>
      <c r="B389" s="2">
        <v>10801077</v>
      </c>
      <c r="C389" s="2">
        <v>11111220</v>
      </c>
      <c r="D389" s="2"/>
      <c r="E389" s="2"/>
      <c r="G389" s="2" t="s">
        <v>908</v>
      </c>
      <c r="H389" s="2" t="s">
        <v>905</v>
      </c>
    </row>
    <row r="390" spans="1:8" ht="15" customHeight="1">
      <c r="A390" s="2">
        <v>10560454</v>
      </c>
      <c r="B390" s="2">
        <v>10801077</v>
      </c>
      <c r="C390" s="2">
        <v>11111221</v>
      </c>
      <c r="D390" s="2"/>
      <c r="E390" s="2"/>
      <c r="G390" s="2" t="s">
        <v>908</v>
      </c>
      <c r="H390" s="2" t="s">
        <v>905</v>
      </c>
    </row>
    <row r="391" spans="1:8" ht="15" customHeight="1">
      <c r="A391" s="2">
        <v>10560455</v>
      </c>
      <c r="B391" s="2">
        <v>10801077</v>
      </c>
      <c r="C391" s="2">
        <v>11111222</v>
      </c>
      <c r="D391" s="2"/>
      <c r="E391" s="2"/>
      <c r="G391" s="2" t="s">
        <v>908</v>
      </c>
      <c r="H391" s="2" t="s">
        <v>905</v>
      </c>
    </row>
    <row r="392" spans="1:8" ht="15" customHeight="1">
      <c r="A392" s="2">
        <v>10560456</v>
      </c>
      <c r="B392" s="2">
        <v>10801077</v>
      </c>
      <c r="C392" s="2">
        <v>11111223</v>
      </c>
      <c r="D392" s="2"/>
      <c r="E392" s="2"/>
      <c r="G392" s="2" t="s">
        <v>908</v>
      </c>
      <c r="H392" s="2" t="s">
        <v>905</v>
      </c>
    </row>
    <row r="393" spans="1:8" ht="15" customHeight="1">
      <c r="A393" s="2">
        <v>10560457</v>
      </c>
      <c r="B393" s="2">
        <v>10801077</v>
      </c>
      <c r="C393" s="2">
        <v>11111224</v>
      </c>
      <c r="D393" s="2"/>
      <c r="E393" s="2"/>
      <c r="G393" s="2" t="s">
        <v>908</v>
      </c>
      <c r="H393" s="2" t="s">
        <v>905</v>
      </c>
    </row>
    <row r="394" spans="1:8" ht="15" customHeight="1">
      <c r="A394" s="2">
        <v>10560458</v>
      </c>
      <c r="B394" s="2">
        <v>10801077</v>
      </c>
      <c r="C394" s="2">
        <v>11111225</v>
      </c>
      <c r="D394" s="2"/>
      <c r="E394" s="2"/>
      <c r="G394" s="2" t="s">
        <v>908</v>
      </c>
      <c r="H394" s="2" t="s">
        <v>905</v>
      </c>
    </row>
    <row r="395" spans="1:8" ht="15" customHeight="1">
      <c r="A395" s="2">
        <v>10560459</v>
      </c>
      <c r="B395" s="2">
        <v>10801077</v>
      </c>
      <c r="C395" s="2">
        <v>11111226</v>
      </c>
      <c r="D395" s="2"/>
      <c r="E395" s="2"/>
      <c r="G395" s="2" t="s">
        <v>908</v>
      </c>
      <c r="H395" s="2" t="s">
        <v>905</v>
      </c>
    </row>
    <row r="396" spans="1:8" ht="15" customHeight="1">
      <c r="A396" s="2">
        <v>10560460</v>
      </c>
      <c r="B396" s="2">
        <v>10800999</v>
      </c>
      <c r="C396" s="2">
        <v>11111165</v>
      </c>
      <c r="D396" s="2"/>
      <c r="E396" s="2"/>
      <c r="G396" s="2">
        <v>2671</v>
      </c>
      <c r="H396" s="2"/>
    </row>
    <row r="397" spans="1:8" ht="15" customHeight="1">
      <c r="A397" s="2">
        <v>10560461</v>
      </c>
      <c r="B397" s="2">
        <v>10800999</v>
      </c>
      <c r="C397" s="2">
        <v>11111166</v>
      </c>
      <c r="D397" s="2"/>
      <c r="E397" s="2"/>
      <c r="G397" s="2">
        <v>2671</v>
      </c>
      <c r="H397" s="2"/>
    </row>
    <row r="398" spans="1:8" ht="15" customHeight="1">
      <c r="A398" s="2">
        <v>10560462</v>
      </c>
      <c r="B398" s="2">
        <v>10801058</v>
      </c>
      <c r="C398" s="2">
        <v>11111227</v>
      </c>
      <c r="D398" s="2"/>
      <c r="E398" s="2"/>
      <c r="G398" s="2" t="s">
        <v>895</v>
      </c>
      <c r="H398" s="2" t="s">
        <v>276</v>
      </c>
    </row>
    <row r="399" spans="1:8" ht="15" customHeight="1">
      <c r="A399" s="2">
        <v>10560463</v>
      </c>
      <c r="B399" s="2">
        <v>10801059</v>
      </c>
      <c r="C399" s="2">
        <v>11111228</v>
      </c>
      <c r="D399" s="2"/>
      <c r="E399" s="2"/>
      <c r="G399" s="2" t="s">
        <v>895</v>
      </c>
      <c r="H399" s="2" t="s">
        <v>276</v>
      </c>
    </row>
    <row r="400" spans="1:8" ht="15" customHeight="1">
      <c r="A400" s="2">
        <v>10560464</v>
      </c>
      <c r="B400" s="2">
        <v>10800864</v>
      </c>
      <c r="C400" s="2">
        <v>11110445</v>
      </c>
      <c r="D400" s="2"/>
      <c r="E400" s="2"/>
      <c r="G400" s="2" t="s">
        <v>729</v>
      </c>
      <c r="H400" s="2" t="s">
        <v>176</v>
      </c>
    </row>
    <row r="401" spans="1:8" ht="15" customHeight="1">
      <c r="A401" s="2">
        <v>10560465</v>
      </c>
      <c r="B401" s="2">
        <v>10801078</v>
      </c>
      <c r="C401" s="2">
        <v>11111229</v>
      </c>
      <c r="D401" s="2"/>
      <c r="E401" s="2"/>
      <c r="G401" s="2" t="s">
        <v>3527</v>
      </c>
      <c r="H401" s="2"/>
    </row>
    <row r="402" spans="1:8" ht="15" customHeight="1">
      <c r="A402" s="2">
        <v>10560466</v>
      </c>
      <c r="B402" s="2">
        <v>10801079</v>
      </c>
      <c r="C402" s="2">
        <v>11111230</v>
      </c>
      <c r="D402" s="2"/>
      <c r="E402" s="2"/>
      <c r="G402" s="2" t="s">
        <v>3527</v>
      </c>
      <c r="H402" s="2"/>
    </row>
    <row r="403" spans="1:8" ht="15" customHeight="1">
      <c r="A403" s="2">
        <v>10560467</v>
      </c>
      <c r="B403" s="2">
        <v>10801080</v>
      </c>
      <c r="C403" s="2">
        <v>11111231</v>
      </c>
      <c r="D403" s="2"/>
      <c r="E403" s="2"/>
      <c r="G403" s="2" t="s">
        <v>3527</v>
      </c>
      <c r="H403" s="2"/>
    </row>
    <row r="404" spans="1:8" ht="15" customHeight="1">
      <c r="A404" s="2">
        <v>10560468</v>
      </c>
      <c r="B404" s="2">
        <v>10801081</v>
      </c>
      <c r="C404" s="2">
        <v>11111232</v>
      </c>
      <c r="D404" s="2"/>
      <c r="E404" s="2"/>
      <c r="G404" s="2" t="s">
        <v>1510</v>
      </c>
      <c r="H404" s="2"/>
    </row>
    <row r="405" spans="1:8" ht="15" customHeight="1">
      <c r="A405" s="2">
        <v>10560469</v>
      </c>
      <c r="B405" s="2">
        <v>10801082</v>
      </c>
      <c r="C405" s="2">
        <v>11111233</v>
      </c>
      <c r="D405" s="2"/>
      <c r="E405" s="2"/>
      <c r="G405" s="2" t="s">
        <v>1510</v>
      </c>
      <c r="H405" s="2"/>
    </row>
    <row r="406" spans="1:8" ht="15" customHeight="1">
      <c r="A406" s="2">
        <v>10560470</v>
      </c>
      <c r="B406" s="2">
        <v>10801083</v>
      </c>
      <c r="C406" s="2">
        <v>11111234</v>
      </c>
      <c r="D406" s="2"/>
      <c r="E406" s="2"/>
      <c r="G406" s="2" t="s">
        <v>1510</v>
      </c>
      <c r="H406" s="2"/>
    </row>
    <row r="407" spans="1:8" ht="15" customHeight="1">
      <c r="A407" s="2">
        <v>10560471</v>
      </c>
      <c r="B407" s="2">
        <v>10801093</v>
      </c>
      <c r="C407" s="17">
        <v>11111290</v>
      </c>
      <c r="D407" s="2"/>
      <c r="E407" s="2"/>
      <c r="G407" s="2" t="s">
        <v>2244</v>
      </c>
      <c r="H407" s="2" t="s">
        <v>276</v>
      </c>
    </row>
    <row r="408" spans="1:8" ht="15" customHeight="1">
      <c r="A408" s="2">
        <v>10560472</v>
      </c>
      <c r="B408" s="2">
        <v>10801094</v>
      </c>
      <c r="C408" s="17">
        <v>11111291</v>
      </c>
      <c r="D408" s="2"/>
      <c r="E408" s="2"/>
      <c r="G408" s="2" t="s">
        <v>2244</v>
      </c>
      <c r="H408" s="2" t="s">
        <v>276</v>
      </c>
    </row>
    <row r="409" spans="1:8" ht="15" customHeight="1">
      <c r="A409" s="2">
        <v>10560473</v>
      </c>
      <c r="B409" s="2">
        <v>10801095</v>
      </c>
      <c r="C409" s="17">
        <v>11111292</v>
      </c>
      <c r="D409" s="2"/>
      <c r="E409" s="2"/>
      <c r="G409" s="2" t="s">
        <v>2244</v>
      </c>
      <c r="H409" s="2" t="s">
        <v>276</v>
      </c>
    </row>
    <row r="410" spans="1:8" ht="15" customHeight="1">
      <c r="A410" s="2">
        <v>10560474</v>
      </c>
      <c r="B410" s="2">
        <v>10801131</v>
      </c>
      <c r="C410" s="17">
        <v>11111293</v>
      </c>
      <c r="D410" s="2"/>
      <c r="E410" s="2"/>
      <c r="G410" s="2" t="s">
        <v>2252</v>
      </c>
      <c r="H410" s="21" t="s">
        <v>276</v>
      </c>
    </row>
    <row r="411" spans="1:8" ht="15" customHeight="1">
      <c r="A411" s="2">
        <v>10560475</v>
      </c>
      <c r="B411" s="2">
        <v>10801132</v>
      </c>
      <c r="C411" s="17">
        <v>11111294</v>
      </c>
      <c r="D411" s="2"/>
      <c r="E411" s="2"/>
      <c r="G411" s="2" t="s">
        <v>2252</v>
      </c>
      <c r="H411" s="21" t="s">
        <v>276</v>
      </c>
    </row>
    <row r="412" spans="1:8" ht="15" customHeight="1">
      <c r="A412" s="2">
        <v>10560476</v>
      </c>
      <c r="B412" s="2">
        <v>10801133</v>
      </c>
      <c r="C412" s="17">
        <v>11111295</v>
      </c>
      <c r="D412" s="2"/>
      <c r="E412" s="2"/>
      <c r="G412" s="2" t="s">
        <v>2252</v>
      </c>
      <c r="H412" s="21" t="s">
        <v>276</v>
      </c>
    </row>
    <row r="413" spans="1:8" ht="15" customHeight="1">
      <c r="A413" s="2">
        <v>10560477</v>
      </c>
      <c r="B413" s="2">
        <v>10801134</v>
      </c>
      <c r="C413" s="17">
        <v>11111296</v>
      </c>
      <c r="D413" s="2"/>
      <c r="E413" s="2"/>
      <c r="G413" s="2" t="s">
        <v>2256</v>
      </c>
      <c r="H413" s="21" t="s">
        <v>276</v>
      </c>
    </row>
    <row r="414" spans="1:8" ht="15" customHeight="1">
      <c r="A414" s="2">
        <v>10560478</v>
      </c>
      <c r="B414" s="2">
        <v>10801135</v>
      </c>
      <c r="C414" s="17">
        <v>11111297</v>
      </c>
      <c r="D414" s="2"/>
      <c r="E414" s="2"/>
      <c r="G414" s="2" t="s">
        <v>2256</v>
      </c>
      <c r="H414" s="21" t="s">
        <v>276</v>
      </c>
    </row>
    <row r="415" spans="1:8" ht="15" customHeight="1">
      <c r="A415" s="2">
        <v>10560479</v>
      </c>
      <c r="B415" s="2">
        <v>10801136</v>
      </c>
      <c r="C415" s="17">
        <v>11111298</v>
      </c>
      <c r="D415" s="2"/>
      <c r="E415" s="2"/>
      <c r="G415" s="2" t="s">
        <v>2256</v>
      </c>
      <c r="H415" s="21" t="s">
        <v>276</v>
      </c>
    </row>
    <row r="416" spans="1:8" ht="15" customHeight="1">
      <c r="A416" s="2">
        <v>10560480</v>
      </c>
      <c r="B416" s="2">
        <v>10801137</v>
      </c>
      <c r="C416" s="17">
        <v>11111299</v>
      </c>
      <c r="D416" s="2"/>
      <c r="E416" s="2"/>
      <c r="G416" s="2" t="s">
        <v>2260</v>
      </c>
      <c r="H416" s="21" t="s">
        <v>276</v>
      </c>
    </row>
    <row r="417" spans="1:8" ht="15" customHeight="1">
      <c r="A417" s="2">
        <v>10560481</v>
      </c>
      <c r="B417" s="2">
        <v>10801138</v>
      </c>
      <c r="C417" s="17">
        <v>11111300</v>
      </c>
      <c r="D417" s="2"/>
      <c r="E417" s="2"/>
      <c r="G417" s="2" t="s">
        <v>2260</v>
      </c>
      <c r="H417" s="21" t="s">
        <v>276</v>
      </c>
    </row>
    <row r="418" spans="1:8" ht="15" customHeight="1">
      <c r="A418" s="2">
        <v>10560482</v>
      </c>
      <c r="B418" s="2">
        <v>10801139</v>
      </c>
      <c r="C418" s="17">
        <v>11111301</v>
      </c>
      <c r="D418" s="2"/>
      <c r="E418" s="2"/>
      <c r="G418" s="2" t="s">
        <v>2260</v>
      </c>
      <c r="H418" s="21" t="s">
        <v>276</v>
      </c>
    </row>
    <row r="419" spans="1:8" ht="15" customHeight="1">
      <c r="A419" s="2">
        <v>10560483</v>
      </c>
      <c r="B419" s="2">
        <v>10801140</v>
      </c>
      <c r="C419" s="17">
        <v>11111302</v>
      </c>
      <c r="D419" s="2"/>
      <c r="E419" s="2"/>
      <c r="G419" s="2" t="s">
        <v>2264</v>
      </c>
      <c r="H419" s="21" t="s">
        <v>276</v>
      </c>
    </row>
    <row r="420" spans="1:8" ht="15" customHeight="1">
      <c r="A420" s="2">
        <v>10560484</v>
      </c>
      <c r="B420" s="2">
        <v>10801141</v>
      </c>
      <c r="C420" s="17">
        <v>11111303</v>
      </c>
      <c r="D420" s="2"/>
      <c r="E420" s="2"/>
      <c r="G420" s="2" t="s">
        <v>2264</v>
      </c>
      <c r="H420" s="21" t="s">
        <v>276</v>
      </c>
    </row>
    <row r="421" spans="1:8" ht="15" customHeight="1">
      <c r="A421" s="2">
        <v>10560485</v>
      </c>
      <c r="B421" s="2">
        <v>10801142</v>
      </c>
      <c r="C421" s="17">
        <v>11111304</v>
      </c>
      <c r="D421" s="2"/>
      <c r="E421" s="2"/>
      <c r="G421" s="2" t="s">
        <v>2264</v>
      </c>
      <c r="H421" s="21" t="s">
        <v>276</v>
      </c>
    </row>
    <row r="422" spans="1:8" ht="15" customHeight="1">
      <c r="A422" s="2">
        <v>10560486</v>
      </c>
      <c r="B422" s="2">
        <v>10801143</v>
      </c>
      <c r="C422" s="17">
        <v>11111305</v>
      </c>
      <c r="D422" s="2"/>
      <c r="E422" s="2"/>
      <c r="G422" s="2" t="s">
        <v>2268</v>
      </c>
      <c r="H422" s="21" t="s">
        <v>276</v>
      </c>
    </row>
    <row r="423" spans="1:8" ht="15" customHeight="1">
      <c r="A423" s="2">
        <v>10560487</v>
      </c>
      <c r="B423" s="2">
        <v>10801144</v>
      </c>
      <c r="C423" s="17">
        <v>11111306</v>
      </c>
      <c r="D423" s="2"/>
      <c r="E423" s="2"/>
      <c r="G423" s="2" t="s">
        <v>2268</v>
      </c>
      <c r="H423" s="21" t="s">
        <v>276</v>
      </c>
    </row>
    <row r="424" spans="1:8" ht="15" customHeight="1">
      <c r="A424" s="2">
        <v>10560488</v>
      </c>
      <c r="B424" s="2">
        <v>10801145</v>
      </c>
      <c r="C424" s="17">
        <v>11111307</v>
      </c>
      <c r="D424" s="2"/>
      <c r="E424" s="2"/>
      <c r="G424" s="2" t="s">
        <v>2268</v>
      </c>
      <c r="H424" s="21" t="s">
        <v>276</v>
      </c>
    </row>
    <row r="425" spans="1:8" ht="15" customHeight="1">
      <c r="A425" s="2">
        <v>10560489</v>
      </c>
      <c r="B425" s="2">
        <v>10801096</v>
      </c>
      <c r="C425" s="2">
        <v>11111235</v>
      </c>
      <c r="D425" s="17"/>
      <c r="E425" s="17"/>
      <c r="G425" s="21" t="s">
        <v>923</v>
      </c>
      <c r="H425" s="158" t="s">
        <v>808</v>
      </c>
    </row>
    <row r="426" spans="1:8" ht="15" customHeight="1">
      <c r="A426" s="2">
        <v>10560490</v>
      </c>
      <c r="B426" s="2">
        <v>10801097</v>
      </c>
      <c r="C426" s="2">
        <v>11111236</v>
      </c>
      <c r="D426" s="17"/>
      <c r="E426" s="17"/>
      <c r="G426" s="21" t="s">
        <v>924</v>
      </c>
      <c r="H426" s="158" t="s">
        <v>808</v>
      </c>
    </row>
    <row r="427" spans="1:8" ht="15" customHeight="1">
      <c r="A427" s="2">
        <v>10560491</v>
      </c>
      <c r="B427" s="2">
        <v>10801098</v>
      </c>
      <c r="C427" s="2">
        <v>11111237</v>
      </c>
      <c r="D427" s="17"/>
      <c r="E427" s="17"/>
      <c r="G427" s="21" t="s">
        <v>925</v>
      </c>
      <c r="H427" s="158" t="s">
        <v>808</v>
      </c>
    </row>
    <row r="428" spans="1:8" ht="15" customHeight="1">
      <c r="A428" s="2">
        <v>10560492</v>
      </c>
      <c r="B428" s="2">
        <v>10801099</v>
      </c>
      <c r="C428" s="2">
        <v>11111238</v>
      </c>
      <c r="D428" s="17"/>
      <c r="E428" s="17"/>
      <c r="G428" s="21" t="s">
        <v>926</v>
      </c>
      <c r="H428" s="158" t="s">
        <v>808</v>
      </c>
    </row>
    <row r="429" spans="1:8" ht="15" customHeight="1">
      <c r="A429" s="2">
        <v>10560493</v>
      </c>
      <c r="B429" s="2">
        <v>10801100</v>
      </c>
      <c r="C429" s="2">
        <v>11111239</v>
      </c>
      <c r="D429" s="17"/>
      <c r="E429" s="17"/>
      <c r="G429" s="21" t="s">
        <v>927</v>
      </c>
      <c r="H429" s="158" t="s">
        <v>808</v>
      </c>
    </row>
    <row r="430" spans="1:8" ht="15" customHeight="1">
      <c r="A430" s="2">
        <v>10560494</v>
      </c>
      <c r="B430" s="2">
        <v>10801101</v>
      </c>
      <c r="C430" s="2">
        <v>11111240</v>
      </c>
      <c r="D430" s="17"/>
      <c r="E430" s="17"/>
      <c r="G430" s="21" t="s">
        <v>928</v>
      </c>
      <c r="H430" s="158" t="s">
        <v>808</v>
      </c>
    </row>
    <row r="431" spans="1:8" ht="15" customHeight="1">
      <c r="A431" s="2">
        <v>10560495</v>
      </c>
      <c r="B431" s="2">
        <v>10801102</v>
      </c>
      <c r="C431" s="2">
        <v>11111241</v>
      </c>
      <c r="D431" s="17"/>
      <c r="E431" s="17"/>
      <c r="G431" s="21" t="s">
        <v>929</v>
      </c>
      <c r="H431" s="158" t="s">
        <v>808</v>
      </c>
    </row>
    <row r="432" spans="1:8" ht="15" customHeight="1">
      <c r="A432" s="2">
        <v>10560496</v>
      </c>
      <c r="B432" s="2">
        <v>10801103</v>
      </c>
      <c r="C432" s="2">
        <v>11111242</v>
      </c>
      <c r="D432" s="17"/>
      <c r="E432" s="17"/>
      <c r="G432" s="21" t="s">
        <v>930</v>
      </c>
      <c r="H432" s="158" t="s">
        <v>808</v>
      </c>
    </row>
    <row r="433" spans="1:8" ht="15" customHeight="1">
      <c r="A433" s="2">
        <v>10560497</v>
      </c>
      <c r="B433" s="2">
        <v>10801104</v>
      </c>
      <c r="C433" s="2">
        <v>11111243</v>
      </c>
      <c r="D433" s="17"/>
      <c r="E433" s="17"/>
      <c r="G433" s="21" t="s">
        <v>931</v>
      </c>
      <c r="H433" s="158" t="s">
        <v>808</v>
      </c>
    </row>
    <row r="434" spans="1:8" ht="15" customHeight="1">
      <c r="A434" s="2">
        <v>10560498</v>
      </c>
      <c r="B434" s="2">
        <v>10801105</v>
      </c>
      <c r="C434" s="2">
        <v>11111244</v>
      </c>
      <c r="D434" s="17"/>
      <c r="E434" s="17"/>
      <c r="G434" s="21" t="s">
        <v>932</v>
      </c>
      <c r="H434" s="158" t="s">
        <v>808</v>
      </c>
    </row>
    <row r="435" spans="1:8" ht="15" customHeight="1">
      <c r="A435" s="2">
        <v>10560499</v>
      </c>
      <c r="B435" s="2">
        <v>10801106</v>
      </c>
      <c r="C435" s="2">
        <v>11111245</v>
      </c>
      <c r="D435" s="17"/>
      <c r="E435" s="17"/>
      <c r="G435" s="21" t="s">
        <v>933</v>
      </c>
      <c r="H435" s="158" t="s">
        <v>808</v>
      </c>
    </row>
    <row r="436" spans="1:8" ht="15" customHeight="1">
      <c r="A436" s="2">
        <v>10560500</v>
      </c>
      <c r="B436" s="2">
        <v>10801107</v>
      </c>
      <c r="C436" s="2">
        <v>11111246</v>
      </c>
      <c r="D436" s="17"/>
      <c r="E436" s="17"/>
      <c r="G436" s="21" t="s">
        <v>934</v>
      </c>
      <c r="H436" s="158" t="s">
        <v>808</v>
      </c>
    </row>
    <row r="437" spans="1:8" ht="15" customHeight="1">
      <c r="A437" s="2">
        <v>10560501</v>
      </c>
      <c r="B437" s="2">
        <v>10801108</v>
      </c>
      <c r="C437" s="2">
        <v>11111247</v>
      </c>
      <c r="D437" s="17"/>
      <c r="E437" s="17"/>
      <c r="G437" s="21" t="s">
        <v>935</v>
      </c>
      <c r="H437" s="158" t="s">
        <v>808</v>
      </c>
    </row>
    <row r="438" spans="1:8" ht="15" customHeight="1">
      <c r="A438" s="2">
        <v>10560502</v>
      </c>
      <c r="B438" s="2">
        <v>10801109</v>
      </c>
      <c r="C438" s="2">
        <v>11111248</v>
      </c>
      <c r="D438" s="17"/>
      <c r="E438" s="17"/>
      <c r="G438" s="21" t="s">
        <v>936</v>
      </c>
      <c r="H438" s="158" t="s">
        <v>808</v>
      </c>
    </row>
    <row r="439" spans="1:8" ht="15" customHeight="1">
      <c r="A439" s="2">
        <v>10560503</v>
      </c>
      <c r="B439" s="2">
        <v>10801110</v>
      </c>
      <c r="C439" s="2">
        <v>11111249</v>
      </c>
      <c r="D439" s="17"/>
      <c r="E439" s="17"/>
      <c r="G439" s="21" t="s">
        <v>937</v>
      </c>
      <c r="H439" s="158" t="s">
        <v>808</v>
      </c>
    </row>
    <row r="440" spans="1:8" ht="15" customHeight="1">
      <c r="A440" s="2">
        <v>10560504</v>
      </c>
      <c r="B440" s="2">
        <v>10801111</v>
      </c>
      <c r="C440" s="2">
        <v>11111250</v>
      </c>
      <c r="D440" s="17"/>
      <c r="E440" s="17"/>
      <c r="G440" s="21" t="s">
        <v>938</v>
      </c>
      <c r="H440" s="158" t="s">
        <v>808</v>
      </c>
    </row>
    <row r="441" spans="1:8" ht="15" customHeight="1">
      <c r="A441" s="2">
        <v>10560505</v>
      </c>
      <c r="B441" s="2">
        <v>10801112</v>
      </c>
      <c r="C441" s="2">
        <v>11111251</v>
      </c>
      <c r="D441" s="17"/>
      <c r="E441" s="17"/>
      <c r="G441" s="21" t="s">
        <v>939</v>
      </c>
      <c r="H441" s="158" t="s">
        <v>808</v>
      </c>
    </row>
    <row r="442" spans="1:8" ht="15" customHeight="1">
      <c r="A442" s="2">
        <v>10560506</v>
      </c>
      <c r="B442" s="2">
        <v>10801113</v>
      </c>
      <c r="C442" s="2">
        <v>11111252</v>
      </c>
      <c r="D442" s="17"/>
      <c r="E442" s="17"/>
      <c r="G442" s="21" t="s">
        <v>940</v>
      </c>
      <c r="H442" s="158" t="s">
        <v>808</v>
      </c>
    </row>
    <row r="443" spans="1:8" ht="15" customHeight="1">
      <c r="A443" s="2">
        <v>10560507</v>
      </c>
      <c r="B443" s="2">
        <v>10801114</v>
      </c>
      <c r="C443" s="2">
        <v>11111253</v>
      </c>
      <c r="D443" s="17"/>
      <c r="E443" s="17"/>
      <c r="G443" s="21" t="s">
        <v>941</v>
      </c>
      <c r="H443" s="158" t="s">
        <v>808</v>
      </c>
    </row>
    <row r="444" spans="1:8" ht="15" customHeight="1">
      <c r="A444" s="2">
        <v>10560508</v>
      </c>
      <c r="B444" s="2">
        <v>10801115</v>
      </c>
      <c r="C444" s="2">
        <v>11111254</v>
      </c>
      <c r="D444" s="17"/>
      <c r="E444" s="17"/>
      <c r="G444" s="21" t="s">
        <v>942</v>
      </c>
      <c r="H444" s="158" t="s">
        <v>808</v>
      </c>
    </row>
    <row r="445" spans="1:8" ht="15" customHeight="1">
      <c r="A445" s="2">
        <v>10560509</v>
      </c>
      <c r="B445" s="2">
        <v>10801116</v>
      </c>
      <c r="C445" s="2">
        <v>11111255</v>
      </c>
      <c r="D445" s="17"/>
      <c r="E445" s="17"/>
      <c r="G445" s="21" t="s">
        <v>943</v>
      </c>
      <c r="H445" s="158" t="s">
        <v>808</v>
      </c>
    </row>
    <row r="446" spans="1:8" ht="15" customHeight="1">
      <c r="A446" s="2">
        <v>10560510</v>
      </c>
      <c r="B446" s="2">
        <v>10801117</v>
      </c>
      <c r="C446" s="2">
        <v>11111256</v>
      </c>
      <c r="D446" s="17"/>
      <c r="E446" s="17"/>
      <c r="G446" s="21" t="s">
        <v>944</v>
      </c>
      <c r="H446" s="158" t="s">
        <v>808</v>
      </c>
    </row>
    <row r="447" spans="1:8" ht="15" customHeight="1">
      <c r="A447" s="2">
        <v>10560511</v>
      </c>
      <c r="B447" s="2">
        <v>10801118</v>
      </c>
      <c r="C447" s="2">
        <v>11111257</v>
      </c>
      <c r="D447" s="17"/>
      <c r="E447" s="17"/>
      <c r="G447" s="21" t="s">
        <v>945</v>
      </c>
      <c r="H447" s="158" t="s">
        <v>808</v>
      </c>
    </row>
    <row r="448" spans="1:8" ht="15" customHeight="1">
      <c r="A448" s="2">
        <v>10560512</v>
      </c>
      <c r="B448" s="2">
        <v>10801119</v>
      </c>
      <c r="C448" s="2">
        <v>11111258</v>
      </c>
      <c r="D448" s="17"/>
      <c r="E448" s="17"/>
      <c r="G448" s="21" t="s">
        <v>946</v>
      </c>
      <c r="H448" s="158" t="s">
        <v>808</v>
      </c>
    </row>
    <row r="449" spans="1:8" ht="15" customHeight="1">
      <c r="A449" s="2">
        <v>10560513</v>
      </c>
      <c r="B449" s="2">
        <v>10801120</v>
      </c>
      <c r="C449" s="2">
        <v>11111259</v>
      </c>
      <c r="D449" s="17"/>
      <c r="E449" s="17"/>
      <c r="G449" s="21" t="s">
        <v>947</v>
      </c>
      <c r="H449" s="158" t="s">
        <v>808</v>
      </c>
    </row>
    <row r="450" spans="1:8" ht="15" customHeight="1">
      <c r="A450" s="2">
        <v>10560514</v>
      </c>
      <c r="B450" s="2">
        <v>10801121</v>
      </c>
      <c r="C450" s="2">
        <v>11111260</v>
      </c>
      <c r="D450" s="17"/>
      <c r="E450" s="17"/>
      <c r="G450" s="21" t="s">
        <v>948</v>
      </c>
      <c r="H450" s="158" t="s">
        <v>808</v>
      </c>
    </row>
    <row r="451" spans="1:8" ht="15" customHeight="1">
      <c r="A451" s="2">
        <v>10560515</v>
      </c>
      <c r="B451" s="2">
        <v>10801121</v>
      </c>
      <c r="C451" s="2">
        <v>11111261</v>
      </c>
      <c r="D451" s="17"/>
      <c r="E451" s="17"/>
      <c r="G451" s="21" t="s">
        <v>948</v>
      </c>
      <c r="H451" s="158" t="s">
        <v>808</v>
      </c>
    </row>
    <row r="452" spans="1:8" ht="15" customHeight="1">
      <c r="A452" s="2">
        <v>10560516</v>
      </c>
      <c r="B452" s="2">
        <v>10801121</v>
      </c>
      <c r="C452" s="2">
        <v>11111262</v>
      </c>
      <c r="D452" s="17"/>
      <c r="E452" s="17"/>
      <c r="G452" s="21" t="s">
        <v>948</v>
      </c>
      <c r="H452" s="158" t="s">
        <v>808</v>
      </c>
    </row>
    <row r="453" spans="1:8" ht="15" customHeight="1">
      <c r="A453" s="2">
        <v>10560517</v>
      </c>
      <c r="B453" s="2">
        <v>10801122</v>
      </c>
      <c r="C453" s="2">
        <v>11111263</v>
      </c>
      <c r="D453" s="17"/>
      <c r="E453" s="17"/>
      <c r="G453" s="21" t="s">
        <v>949</v>
      </c>
      <c r="H453" s="158" t="s">
        <v>808</v>
      </c>
    </row>
    <row r="454" spans="1:8" ht="15" customHeight="1">
      <c r="A454" s="2">
        <v>10560518</v>
      </c>
      <c r="B454" s="2">
        <v>10801123</v>
      </c>
      <c r="C454" s="2">
        <v>11111264</v>
      </c>
      <c r="D454" s="17"/>
      <c r="E454" s="17"/>
      <c r="G454" s="21" t="s">
        <v>950</v>
      </c>
      <c r="H454" s="158" t="s">
        <v>808</v>
      </c>
    </row>
    <row r="455" spans="1:8" ht="15" customHeight="1">
      <c r="A455" s="2">
        <v>10560519</v>
      </c>
      <c r="B455" s="2">
        <v>10801124</v>
      </c>
      <c r="C455" s="2">
        <v>11111265</v>
      </c>
      <c r="D455" s="17"/>
      <c r="E455" s="17"/>
      <c r="G455" s="21" t="s">
        <v>951</v>
      </c>
      <c r="H455" s="158" t="s">
        <v>808</v>
      </c>
    </row>
    <row r="456" spans="1:8" ht="15" customHeight="1">
      <c r="A456" s="2">
        <v>10560520</v>
      </c>
      <c r="B456" s="2">
        <v>10801125</v>
      </c>
      <c r="C456" s="2">
        <v>11111266</v>
      </c>
      <c r="D456" s="17"/>
      <c r="E456" s="17"/>
      <c r="G456" s="21" t="s">
        <v>952</v>
      </c>
      <c r="H456" s="158" t="s">
        <v>808</v>
      </c>
    </row>
    <row r="457" spans="1:8" ht="15" customHeight="1">
      <c r="A457" s="2">
        <v>10560521</v>
      </c>
      <c r="B457" s="2">
        <v>10801126</v>
      </c>
      <c r="C457" s="2">
        <v>11111267</v>
      </c>
      <c r="D457" s="17"/>
      <c r="E457" s="17"/>
      <c r="G457" s="21" t="s">
        <v>953</v>
      </c>
      <c r="H457" s="158" t="s">
        <v>808</v>
      </c>
    </row>
    <row r="458" spans="1:8" ht="15" customHeight="1">
      <c r="A458" s="2">
        <v>10560522</v>
      </c>
      <c r="B458" s="2">
        <v>10801127</v>
      </c>
      <c r="C458" s="2">
        <v>11111268</v>
      </c>
      <c r="D458" s="17"/>
      <c r="E458" s="17"/>
      <c r="G458" s="21" t="s">
        <v>954</v>
      </c>
      <c r="H458" s="158" t="s">
        <v>808</v>
      </c>
    </row>
    <row r="459" spans="1:8" ht="15" customHeight="1">
      <c r="A459" s="2">
        <v>10560523</v>
      </c>
      <c r="B459" s="2">
        <v>10801127</v>
      </c>
      <c r="C459" s="2">
        <v>11111269</v>
      </c>
      <c r="D459" s="17"/>
      <c r="E459" s="17"/>
      <c r="G459" s="21" t="s">
        <v>954</v>
      </c>
      <c r="H459" s="158" t="s">
        <v>808</v>
      </c>
    </row>
    <row r="460" spans="1:8" ht="15" customHeight="1">
      <c r="A460" s="2">
        <v>10560524</v>
      </c>
      <c r="B460" s="2">
        <v>10801128</v>
      </c>
      <c r="C460" s="2">
        <v>11111270</v>
      </c>
      <c r="D460" s="17"/>
      <c r="E460" s="17"/>
      <c r="G460" s="21" t="s">
        <v>955</v>
      </c>
      <c r="H460" s="158" t="s">
        <v>808</v>
      </c>
    </row>
    <row r="461" spans="1:8" ht="15" customHeight="1">
      <c r="A461" s="2">
        <v>10560525</v>
      </c>
      <c r="B461" s="2">
        <v>10801128</v>
      </c>
      <c r="C461" s="2">
        <v>11111271</v>
      </c>
      <c r="D461" s="17"/>
      <c r="E461" s="17"/>
      <c r="G461" s="21" t="s">
        <v>955</v>
      </c>
      <c r="H461" s="158" t="s">
        <v>808</v>
      </c>
    </row>
    <row r="462" spans="1:8" ht="15" customHeight="1">
      <c r="A462" s="2">
        <v>10560526</v>
      </c>
      <c r="B462" s="2">
        <v>10801128</v>
      </c>
      <c r="C462" s="2">
        <v>11111272</v>
      </c>
      <c r="D462" s="17"/>
      <c r="E462" s="17"/>
      <c r="G462" s="21" t="s">
        <v>955</v>
      </c>
      <c r="H462" s="158" t="s">
        <v>808</v>
      </c>
    </row>
    <row r="463" spans="1:8" ht="15" customHeight="1">
      <c r="A463" s="2">
        <v>10560538</v>
      </c>
      <c r="B463" s="2">
        <v>10801053</v>
      </c>
      <c r="C463" s="2">
        <v>11111174</v>
      </c>
      <c r="D463" s="2"/>
      <c r="E463" s="2"/>
      <c r="G463" s="158" t="s">
        <v>10052</v>
      </c>
      <c r="H463" s="158" t="s">
        <v>276</v>
      </c>
    </row>
    <row r="464" spans="1:8" ht="15" customHeight="1">
      <c r="A464" s="2">
        <v>10560539</v>
      </c>
      <c r="B464" s="2">
        <v>10801069</v>
      </c>
      <c r="C464" s="2">
        <v>11111308</v>
      </c>
      <c r="D464" s="2"/>
      <c r="E464" s="2"/>
      <c r="G464" s="158" t="s">
        <v>4953</v>
      </c>
      <c r="H464" s="31" t="s">
        <v>195</v>
      </c>
    </row>
    <row r="465" spans="1:8" ht="15" customHeight="1">
      <c r="A465" s="2">
        <v>10560540</v>
      </c>
      <c r="B465" s="2">
        <v>10801066</v>
      </c>
      <c r="C465" s="2">
        <v>11111309</v>
      </c>
      <c r="D465" s="2"/>
      <c r="E465" s="2"/>
      <c r="G465" s="2" t="s">
        <v>3038</v>
      </c>
      <c r="H465" s="31" t="s">
        <v>195</v>
      </c>
    </row>
    <row r="466" spans="1:8" ht="15" customHeight="1">
      <c r="A466" s="2">
        <v>10560541</v>
      </c>
      <c r="B466" s="2">
        <v>10801147</v>
      </c>
      <c r="C466" s="2">
        <v>11111310</v>
      </c>
      <c r="D466" s="2"/>
      <c r="E466" s="2"/>
      <c r="G466" s="20" t="s">
        <v>982</v>
      </c>
      <c r="H466" s="330" t="s">
        <v>867</v>
      </c>
    </row>
    <row r="467" spans="1:8" ht="15" customHeight="1">
      <c r="A467" s="2">
        <v>10560542</v>
      </c>
      <c r="B467" s="2">
        <v>10801146</v>
      </c>
      <c r="C467" s="2">
        <v>11111311</v>
      </c>
      <c r="D467" s="2"/>
      <c r="E467" s="2"/>
      <c r="G467" s="20" t="s">
        <v>3663</v>
      </c>
      <c r="H467" s="330" t="s">
        <v>867</v>
      </c>
    </row>
    <row r="468" spans="1:8" ht="15" customHeight="1">
      <c r="A468" s="2">
        <v>10560543</v>
      </c>
      <c r="B468" s="2">
        <v>10801153</v>
      </c>
      <c r="C468" s="2">
        <v>11111312</v>
      </c>
      <c r="D468" s="2"/>
      <c r="E468" s="2"/>
      <c r="G468" s="331" t="s">
        <v>988</v>
      </c>
      <c r="H468" s="331" t="s">
        <v>808</v>
      </c>
    </row>
    <row r="469" spans="1:8" ht="15" customHeight="1">
      <c r="A469" s="2">
        <v>10560544</v>
      </c>
      <c r="B469" s="2">
        <v>10801153</v>
      </c>
      <c r="C469" s="2">
        <v>11111313</v>
      </c>
      <c r="D469" s="2"/>
      <c r="E469" s="2"/>
      <c r="G469" s="17" t="s">
        <v>988</v>
      </c>
      <c r="H469" s="331" t="s">
        <v>808</v>
      </c>
    </row>
    <row r="470" spans="1:8" ht="15" customHeight="1">
      <c r="A470" s="2">
        <v>10560545</v>
      </c>
      <c r="B470" s="2">
        <v>10801154</v>
      </c>
      <c r="C470" s="2">
        <v>11111314</v>
      </c>
      <c r="D470" s="2"/>
      <c r="E470" s="2"/>
      <c r="G470" s="17" t="s">
        <v>989</v>
      </c>
      <c r="H470" s="331" t="s">
        <v>808</v>
      </c>
    </row>
    <row r="471" spans="1:8" ht="15" customHeight="1">
      <c r="A471" s="2">
        <v>10560546</v>
      </c>
      <c r="B471" s="2">
        <v>10801155</v>
      </c>
      <c r="C471" s="2">
        <v>11111315</v>
      </c>
      <c r="D471" s="2"/>
      <c r="E471" s="2"/>
      <c r="G471" s="17" t="s">
        <v>990</v>
      </c>
      <c r="H471" s="331" t="s">
        <v>808</v>
      </c>
    </row>
    <row r="472" spans="1:8" ht="15" customHeight="1">
      <c r="A472" s="2">
        <v>10560547</v>
      </c>
      <c r="B472" s="2">
        <v>10801156</v>
      </c>
      <c r="C472" s="2">
        <v>11111316</v>
      </c>
      <c r="D472" s="2"/>
      <c r="E472" s="2"/>
      <c r="G472" s="17" t="s">
        <v>991</v>
      </c>
      <c r="H472" s="331" t="s">
        <v>808</v>
      </c>
    </row>
    <row r="473" spans="1:8" ht="15" customHeight="1">
      <c r="A473" s="2">
        <v>10560548</v>
      </c>
      <c r="B473" s="2">
        <v>10801157</v>
      </c>
      <c r="C473" s="2">
        <v>11111317</v>
      </c>
      <c r="D473" s="2"/>
      <c r="E473" s="2"/>
      <c r="G473" s="17" t="s">
        <v>992</v>
      </c>
      <c r="H473" s="331" t="s">
        <v>808</v>
      </c>
    </row>
    <row r="474" spans="1:8" ht="15" customHeight="1">
      <c r="A474" s="2">
        <v>10560549</v>
      </c>
      <c r="B474" s="2">
        <v>10801158</v>
      </c>
      <c r="C474" s="2">
        <v>11111318</v>
      </c>
      <c r="D474" s="2"/>
      <c r="E474" s="2"/>
      <c r="G474" s="17" t="s">
        <v>993</v>
      </c>
      <c r="H474" s="331" t="s">
        <v>808</v>
      </c>
    </row>
    <row r="475" spans="1:8" ht="15" customHeight="1">
      <c r="A475" s="2">
        <v>10560550</v>
      </c>
      <c r="B475" s="2">
        <v>10801159</v>
      </c>
      <c r="C475" s="2">
        <v>11111319</v>
      </c>
      <c r="D475" s="2"/>
      <c r="E475" s="2"/>
      <c r="G475" s="17" t="s">
        <v>994</v>
      </c>
      <c r="H475" s="331" t="s">
        <v>808</v>
      </c>
    </row>
    <row r="476" spans="1:8" ht="15" customHeight="1">
      <c r="A476" s="2">
        <v>10560551</v>
      </c>
      <c r="B476" s="2">
        <v>10801160</v>
      </c>
      <c r="C476" s="2">
        <v>11111320</v>
      </c>
      <c r="D476" s="2"/>
      <c r="E476" s="2"/>
      <c r="G476" s="17" t="s">
        <v>995</v>
      </c>
      <c r="H476" s="331" t="s">
        <v>808</v>
      </c>
    </row>
    <row r="477" spans="1:8" ht="15" customHeight="1">
      <c r="A477" s="2">
        <v>10560552</v>
      </c>
      <c r="B477" s="2">
        <v>10801160</v>
      </c>
      <c r="C477" s="2">
        <v>11111321</v>
      </c>
      <c r="D477" s="2"/>
      <c r="E477" s="2"/>
      <c r="G477" s="17" t="s">
        <v>995</v>
      </c>
      <c r="H477" s="331" t="s">
        <v>808</v>
      </c>
    </row>
    <row r="478" spans="1:8" ht="15" customHeight="1">
      <c r="A478" s="2">
        <v>10560553</v>
      </c>
      <c r="B478" s="2">
        <v>10801161</v>
      </c>
      <c r="C478" s="2">
        <v>11111322</v>
      </c>
      <c r="D478" s="2"/>
      <c r="E478" s="2"/>
      <c r="G478" s="17" t="s">
        <v>996</v>
      </c>
      <c r="H478" s="331" t="s">
        <v>808</v>
      </c>
    </row>
    <row r="479" spans="1:8" ht="15" customHeight="1">
      <c r="A479" s="2">
        <v>10560554</v>
      </c>
      <c r="B479" s="2">
        <v>10801162</v>
      </c>
      <c r="C479" s="2">
        <v>11111323</v>
      </c>
      <c r="D479" s="2"/>
      <c r="E479" s="2"/>
      <c r="G479" s="17" t="s">
        <v>997</v>
      </c>
      <c r="H479" s="331" t="s">
        <v>808</v>
      </c>
    </row>
    <row r="480" spans="1:8" ht="15" customHeight="1">
      <c r="A480" s="2">
        <v>10560555</v>
      </c>
      <c r="B480" s="2">
        <v>10801163</v>
      </c>
      <c r="C480" s="2">
        <v>11111324</v>
      </c>
      <c r="D480" s="2"/>
      <c r="E480" s="2"/>
      <c r="G480" s="17" t="s">
        <v>998</v>
      </c>
      <c r="H480" s="331" t="s">
        <v>808</v>
      </c>
    </row>
    <row r="481" spans="1:8" ht="15" customHeight="1">
      <c r="A481" s="2">
        <v>10560556</v>
      </c>
      <c r="B481" s="2">
        <v>10801164</v>
      </c>
      <c r="C481" s="2">
        <v>11111325</v>
      </c>
      <c r="D481" s="2"/>
      <c r="E481" s="2"/>
      <c r="G481" s="17" t="s">
        <v>999</v>
      </c>
      <c r="H481" s="331" t="s">
        <v>808</v>
      </c>
    </row>
    <row r="482" spans="1:8" ht="15" customHeight="1">
      <c r="A482" s="2">
        <v>10560557</v>
      </c>
      <c r="B482" s="2">
        <v>10801165</v>
      </c>
      <c r="C482" s="2">
        <v>11111326</v>
      </c>
      <c r="D482" s="2"/>
      <c r="E482" s="2"/>
      <c r="G482" s="17" t="s">
        <v>1000</v>
      </c>
      <c r="H482" s="331" t="s">
        <v>808</v>
      </c>
    </row>
    <row r="483" spans="1:8" ht="15" customHeight="1">
      <c r="A483" s="2">
        <v>10560558</v>
      </c>
      <c r="B483" s="2">
        <v>10801165</v>
      </c>
      <c r="C483" s="2">
        <v>11111327</v>
      </c>
      <c r="D483" s="2"/>
      <c r="E483" s="2"/>
      <c r="G483" s="17" t="s">
        <v>1000</v>
      </c>
      <c r="H483" s="331" t="s">
        <v>808</v>
      </c>
    </row>
    <row r="484" spans="1:8" ht="15" customHeight="1">
      <c r="A484" s="2">
        <v>10560559</v>
      </c>
      <c r="B484" s="2">
        <v>10801166</v>
      </c>
      <c r="C484" s="2">
        <v>11111328</v>
      </c>
      <c r="D484" s="2"/>
      <c r="E484" s="2"/>
      <c r="G484" s="17" t="s">
        <v>1001</v>
      </c>
      <c r="H484" s="331" t="s">
        <v>808</v>
      </c>
    </row>
    <row r="485" spans="1:8" ht="15" customHeight="1">
      <c r="A485" s="2">
        <v>10560560</v>
      </c>
      <c r="B485" s="2">
        <v>10801166</v>
      </c>
      <c r="C485" s="2">
        <v>11111329</v>
      </c>
      <c r="D485" s="2"/>
      <c r="E485" s="2"/>
      <c r="G485" s="17" t="s">
        <v>1001</v>
      </c>
      <c r="H485" s="331" t="s">
        <v>808</v>
      </c>
    </row>
    <row r="486" spans="1:8" ht="15" customHeight="1">
      <c r="A486" s="2">
        <v>10560561</v>
      </c>
      <c r="B486" s="2">
        <v>10801167</v>
      </c>
      <c r="C486" s="2">
        <v>11111330</v>
      </c>
      <c r="D486" s="2"/>
      <c r="E486" s="2"/>
      <c r="G486" s="17" t="s">
        <v>1002</v>
      </c>
      <c r="H486" s="331" t="s">
        <v>808</v>
      </c>
    </row>
    <row r="487" spans="1:8" ht="15" customHeight="1">
      <c r="A487" s="2">
        <v>10560562</v>
      </c>
      <c r="B487" s="2">
        <v>10801167</v>
      </c>
      <c r="C487" s="2">
        <v>11111331</v>
      </c>
      <c r="D487" s="2"/>
      <c r="E487" s="2"/>
      <c r="G487" s="17" t="s">
        <v>1002</v>
      </c>
      <c r="H487" s="331" t="s">
        <v>808</v>
      </c>
    </row>
    <row r="488" spans="1:8" ht="15" customHeight="1">
      <c r="A488" s="2">
        <v>10560563</v>
      </c>
      <c r="B488" s="2">
        <v>10801168</v>
      </c>
      <c r="C488" s="2">
        <v>11111332</v>
      </c>
      <c r="D488" s="2"/>
      <c r="E488" s="2"/>
      <c r="G488" s="17" t="s">
        <v>1003</v>
      </c>
      <c r="H488" s="331" t="s">
        <v>808</v>
      </c>
    </row>
    <row r="489" spans="1:8" ht="15" customHeight="1">
      <c r="A489" s="2">
        <v>10560564</v>
      </c>
      <c r="B489" s="2">
        <v>10801168</v>
      </c>
      <c r="C489" s="2">
        <v>11111333</v>
      </c>
      <c r="D489" s="2"/>
      <c r="E489" s="2"/>
      <c r="G489" s="17" t="s">
        <v>1003</v>
      </c>
      <c r="H489" s="331" t="s">
        <v>808</v>
      </c>
    </row>
    <row r="490" spans="1:8" ht="15" customHeight="1">
      <c r="A490" s="2">
        <v>10560565</v>
      </c>
      <c r="B490" s="2">
        <v>10801169</v>
      </c>
      <c r="C490" s="2">
        <v>11111334</v>
      </c>
      <c r="D490" s="2"/>
      <c r="E490" s="2"/>
      <c r="G490" s="17" t="s">
        <v>1004</v>
      </c>
      <c r="H490" s="331" t="s">
        <v>808</v>
      </c>
    </row>
    <row r="491" spans="1:8" ht="15" customHeight="1">
      <c r="A491" s="2">
        <v>10560566</v>
      </c>
      <c r="B491" s="2">
        <v>10801170</v>
      </c>
      <c r="C491" s="2">
        <v>11111335</v>
      </c>
      <c r="D491" s="2"/>
      <c r="E491" s="2"/>
      <c r="G491" s="17" t="s">
        <v>1005</v>
      </c>
      <c r="H491" s="331" t="s">
        <v>808</v>
      </c>
    </row>
    <row r="492" spans="1:8" ht="15" customHeight="1">
      <c r="A492" s="2">
        <v>10560567</v>
      </c>
      <c r="B492" s="2">
        <v>10800535</v>
      </c>
      <c r="C492" s="2">
        <v>11110213</v>
      </c>
      <c r="D492" s="2"/>
      <c r="E492" s="2"/>
      <c r="G492" s="2"/>
      <c r="H492" s="2"/>
    </row>
    <row r="493" spans="1:8" ht="15" customHeight="1">
      <c r="A493" s="2">
        <v>10560568</v>
      </c>
      <c r="B493" s="2">
        <v>10800536</v>
      </c>
      <c r="C493" s="2">
        <v>11110223</v>
      </c>
      <c r="D493" s="2"/>
      <c r="E493" s="2"/>
      <c r="G493" s="2"/>
      <c r="H493" s="2"/>
    </row>
    <row r="494" spans="1:8" ht="15" customHeight="1">
      <c r="A494" s="2">
        <v>10560569</v>
      </c>
      <c r="B494" s="2">
        <v>10800536</v>
      </c>
      <c r="C494" s="2">
        <v>11110224</v>
      </c>
      <c r="D494" s="2"/>
      <c r="E494" s="2"/>
      <c r="G494" s="2"/>
      <c r="H494" s="2"/>
    </row>
    <row r="495" spans="1:8" ht="15" customHeight="1">
      <c r="A495" s="2">
        <v>10560570</v>
      </c>
      <c r="B495" s="2">
        <v>10800657</v>
      </c>
      <c r="C495" s="2">
        <v>11110745</v>
      </c>
      <c r="D495" s="2"/>
      <c r="E495" s="2"/>
      <c r="G495" s="2"/>
      <c r="H495" s="2"/>
    </row>
    <row r="496" spans="1:8" ht="15" customHeight="1">
      <c r="A496" s="2">
        <v>10560571</v>
      </c>
      <c r="B496" s="2">
        <v>10800513</v>
      </c>
      <c r="C496" s="2">
        <v>11110126</v>
      </c>
      <c r="D496" s="2"/>
      <c r="E496" s="2"/>
      <c r="G496" s="2"/>
      <c r="H496" s="2"/>
    </row>
    <row r="497" spans="1:8" ht="15" customHeight="1">
      <c r="A497" s="2">
        <v>10560572</v>
      </c>
      <c r="B497" s="2">
        <v>10800517</v>
      </c>
      <c r="C497" s="2">
        <v>11110141</v>
      </c>
      <c r="D497" s="2"/>
      <c r="E497" s="2"/>
      <c r="G497" s="2"/>
      <c r="H497" s="2"/>
    </row>
    <row r="498" spans="1:8" ht="15" customHeight="1">
      <c r="A498" s="2">
        <v>10560573</v>
      </c>
      <c r="B498" s="2">
        <v>10800541</v>
      </c>
      <c r="C498" s="2">
        <v>11110289</v>
      </c>
      <c r="D498" s="2"/>
      <c r="E498" s="2"/>
      <c r="G498" s="2"/>
      <c r="H498" s="2"/>
    </row>
    <row r="499" spans="1:8" ht="15" customHeight="1">
      <c r="A499" s="2">
        <v>10560574</v>
      </c>
      <c r="B499" s="2">
        <v>10800542</v>
      </c>
      <c r="C499" s="2">
        <v>11110291</v>
      </c>
      <c r="D499" s="2"/>
      <c r="E499" s="2"/>
      <c r="G499" s="2"/>
      <c r="H499" s="2"/>
    </row>
    <row r="500" spans="1:8" ht="15" customHeight="1">
      <c r="A500" s="2">
        <v>10560578</v>
      </c>
      <c r="B500" s="2">
        <v>10800544</v>
      </c>
      <c r="C500" s="2">
        <v>11110302</v>
      </c>
      <c r="D500" s="2"/>
      <c r="E500" s="2"/>
      <c r="G500" s="2"/>
      <c r="H500" s="2"/>
    </row>
    <row r="501" spans="1:8" ht="15" customHeight="1">
      <c r="A501" s="2">
        <v>10560579</v>
      </c>
      <c r="B501" s="2">
        <v>10800545</v>
      </c>
      <c r="C501" s="2">
        <v>11110308</v>
      </c>
      <c r="D501" s="2"/>
      <c r="E501" s="2"/>
      <c r="G501" s="2"/>
      <c r="H501" s="2"/>
    </row>
    <row r="502" spans="1:8" ht="15" customHeight="1">
      <c r="A502" s="2">
        <v>10560580</v>
      </c>
      <c r="B502" s="2">
        <v>10800551</v>
      </c>
      <c r="C502" s="2">
        <v>11110330</v>
      </c>
      <c r="D502" s="2"/>
      <c r="E502" s="2"/>
      <c r="G502" s="2"/>
      <c r="H502" s="2"/>
    </row>
    <row r="503" spans="1:8" ht="15" customHeight="1">
      <c r="A503" s="2">
        <v>10560594</v>
      </c>
      <c r="B503" s="2">
        <v>10800557</v>
      </c>
      <c r="C503" s="2">
        <v>11110358</v>
      </c>
      <c r="D503" s="2"/>
      <c r="E503" s="2"/>
      <c r="G503" s="2"/>
      <c r="H503" s="2"/>
    </row>
    <row r="504" spans="1:8" ht="15" customHeight="1">
      <c r="A504" s="2">
        <v>10560595</v>
      </c>
      <c r="B504" s="2">
        <v>10800558</v>
      </c>
      <c r="C504" s="2">
        <v>11110359</v>
      </c>
      <c r="D504" s="2"/>
      <c r="E504" s="2"/>
      <c r="G504" s="2"/>
      <c r="H504" s="2"/>
    </row>
    <row r="505" spans="1:8" ht="15" customHeight="1">
      <c r="A505" s="2">
        <v>10560596</v>
      </c>
      <c r="B505" s="2">
        <v>10800559</v>
      </c>
      <c r="C505" s="2">
        <v>11110360</v>
      </c>
      <c r="D505" s="2"/>
      <c r="E505" s="2"/>
      <c r="G505" s="2"/>
      <c r="H505" s="2"/>
    </row>
    <row r="506" spans="1:8" ht="15" customHeight="1">
      <c r="A506" s="2">
        <v>10560597</v>
      </c>
      <c r="B506" s="2">
        <v>10800566</v>
      </c>
      <c r="C506" s="2">
        <v>11110415</v>
      </c>
      <c r="D506" s="2"/>
      <c r="E506" s="2"/>
      <c r="G506" s="2"/>
      <c r="H506" s="2"/>
    </row>
    <row r="507" spans="1:8" ht="15" customHeight="1">
      <c r="A507" s="2">
        <v>10560598</v>
      </c>
      <c r="B507" s="2">
        <v>10800566</v>
      </c>
      <c r="C507" s="2">
        <v>11110416</v>
      </c>
      <c r="D507" s="2"/>
      <c r="E507" s="2"/>
      <c r="G507" s="2"/>
      <c r="H507" s="2"/>
    </row>
    <row r="508" spans="1:8" ht="15" customHeight="1">
      <c r="A508" s="2">
        <v>10560605</v>
      </c>
      <c r="B508" s="2">
        <v>10800570</v>
      </c>
      <c r="C508" s="2">
        <v>11110449</v>
      </c>
      <c r="D508" s="2"/>
      <c r="E508" s="2"/>
      <c r="G508" s="2"/>
      <c r="H508" s="2"/>
    </row>
    <row r="509" spans="1:8" ht="15" customHeight="1">
      <c r="A509" s="2">
        <v>10560606</v>
      </c>
      <c r="B509" s="2">
        <v>10800571</v>
      </c>
      <c r="C509" s="2">
        <v>11110453</v>
      </c>
      <c r="D509" s="2"/>
      <c r="E509" s="2"/>
      <c r="G509" s="2"/>
      <c r="H509" s="2"/>
    </row>
    <row r="510" spans="1:8" ht="15" customHeight="1">
      <c r="A510" s="2">
        <v>10560607</v>
      </c>
      <c r="B510" s="2">
        <v>10800572</v>
      </c>
      <c r="C510" s="2">
        <v>11110458</v>
      </c>
      <c r="D510" s="2"/>
      <c r="E510" s="2"/>
      <c r="G510" s="2"/>
      <c r="H510" s="2"/>
    </row>
    <row r="511" spans="1:8" ht="15" customHeight="1">
      <c r="A511" s="2">
        <v>10560608</v>
      </c>
      <c r="B511" s="2">
        <v>10800573</v>
      </c>
      <c r="C511" s="2">
        <v>11110465</v>
      </c>
      <c r="D511" s="2"/>
      <c r="E511" s="2"/>
      <c r="G511" s="2"/>
      <c r="H511" s="2"/>
    </row>
    <row r="512" spans="1:8" ht="15" customHeight="1">
      <c r="A512" s="2">
        <v>10560609</v>
      </c>
      <c r="B512" s="2">
        <v>10800604</v>
      </c>
      <c r="C512" s="2">
        <v>11110572</v>
      </c>
      <c r="D512" s="2"/>
      <c r="E512" s="2"/>
      <c r="G512" s="2"/>
      <c r="H512" s="2"/>
    </row>
    <row r="513" spans="1:8" ht="15" customHeight="1">
      <c r="A513" s="2">
        <v>10560614</v>
      </c>
      <c r="B513" s="2">
        <v>10800607</v>
      </c>
      <c r="C513" s="2">
        <v>11110581</v>
      </c>
      <c r="D513" s="2"/>
      <c r="E513" s="2"/>
      <c r="G513" s="2"/>
      <c r="H513" s="2"/>
    </row>
    <row r="514" spans="1:8" ht="15" customHeight="1">
      <c r="A514" s="2">
        <v>10560617</v>
      </c>
      <c r="B514" s="2">
        <v>10800609</v>
      </c>
      <c r="C514" s="2">
        <v>11110588</v>
      </c>
      <c r="D514" s="2"/>
      <c r="E514" s="2"/>
      <c r="G514" s="2"/>
      <c r="H514" s="2"/>
    </row>
    <row r="515" spans="1:8" ht="15" customHeight="1">
      <c r="A515" s="2">
        <v>10560618</v>
      </c>
      <c r="B515" s="2">
        <v>10800610</v>
      </c>
      <c r="C515" s="2">
        <v>11110591</v>
      </c>
      <c r="D515" s="2"/>
      <c r="E515" s="2"/>
      <c r="G515" s="2"/>
      <c r="H515" s="2"/>
    </row>
    <row r="516" spans="1:8" ht="15" customHeight="1">
      <c r="A516" s="2">
        <v>10560619</v>
      </c>
      <c r="B516" s="2">
        <v>10800610</v>
      </c>
      <c r="C516" s="2">
        <v>11110592</v>
      </c>
      <c r="D516" s="2"/>
      <c r="E516" s="2"/>
      <c r="G516" s="2"/>
      <c r="H516" s="2"/>
    </row>
    <row r="517" spans="1:8" ht="15" customHeight="1">
      <c r="A517" s="2">
        <v>10560622</v>
      </c>
      <c r="B517" s="2">
        <v>10800738</v>
      </c>
      <c r="C517" s="2">
        <v>11110855</v>
      </c>
      <c r="D517" s="2"/>
      <c r="E517" s="2"/>
      <c r="G517" s="2"/>
      <c r="H517" s="2"/>
    </row>
    <row r="518" spans="1:8" ht="15" customHeight="1">
      <c r="A518" s="2">
        <v>10560623</v>
      </c>
      <c r="B518" s="2">
        <v>10800738</v>
      </c>
      <c r="C518" s="2">
        <v>11110854</v>
      </c>
      <c r="D518" s="2"/>
      <c r="E518" s="2"/>
      <c r="G518" s="2"/>
      <c r="H518" s="2"/>
    </row>
    <row r="519" spans="1:8" ht="15" customHeight="1">
      <c r="A519" s="2">
        <v>10560624</v>
      </c>
      <c r="B519" s="2">
        <v>10800739</v>
      </c>
      <c r="C519" s="2">
        <v>11110858</v>
      </c>
      <c r="D519" s="2"/>
      <c r="E519" s="2"/>
      <c r="G519" s="2"/>
      <c r="H519" s="2"/>
    </row>
    <row r="520" spans="1:8" ht="15" customHeight="1">
      <c r="A520" s="2">
        <v>10560625</v>
      </c>
      <c r="B520" s="2">
        <v>10800739</v>
      </c>
      <c r="C520" s="2">
        <v>11110857</v>
      </c>
      <c r="D520" s="2"/>
      <c r="E520" s="2"/>
      <c r="G520" s="2"/>
      <c r="H520" s="2"/>
    </row>
    <row r="521" spans="1:8" ht="15" customHeight="1">
      <c r="A521" s="2">
        <v>10560626</v>
      </c>
      <c r="B521" s="2">
        <v>10800740</v>
      </c>
      <c r="C521" s="2">
        <v>11110860</v>
      </c>
      <c r="D521" s="2"/>
      <c r="E521" s="2"/>
      <c r="G521" s="2"/>
      <c r="H521" s="2"/>
    </row>
    <row r="522" spans="1:8" ht="15" customHeight="1">
      <c r="A522" s="2">
        <v>10560627</v>
      </c>
      <c r="B522" s="2">
        <v>10800740</v>
      </c>
      <c r="C522" s="2">
        <v>11110859</v>
      </c>
      <c r="D522" s="2"/>
      <c r="E522" s="2"/>
      <c r="G522" s="2"/>
      <c r="H522" s="2"/>
    </row>
    <row r="523" spans="1:8" ht="15" customHeight="1">
      <c r="A523" s="2">
        <v>10560628</v>
      </c>
      <c r="B523" s="2">
        <v>10800741</v>
      </c>
      <c r="C523" s="2">
        <v>11110863</v>
      </c>
      <c r="D523" s="2"/>
      <c r="E523" s="2"/>
      <c r="G523" s="2"/>
      <c r="H523" s="2"/>
    </row>
    <row r="524" spans="1:8" ht="15" customHeight="1">
      <c r="A524" s="2">
        <v>10560629</v>
      </c>
      <c r="B524" s="2">
        <v>10800741</v>
      </c>
      <c r="C524" s="2">
        <v>11110862</v>
      </c>
      <c r="D524" s="2"/>
      <c r="E524" s="2"/>
      <c r="G524" s="2"/>
      <c r="H524" s="2"/>
    </row>
    <row r="525" spans="1:8" ht="15" customHeight="1">
      <c r="A525" s="2">
        <v>10560630</v>
      </c>
      <c r="B525" s="2">
        <v>10800742</v>
      </c>
      <c r="C525" s="2">
        <v>11110865</v>
      </c>
      <c r="D525" s="2"/>
      <c r="E525" s="2"/>
      <c r="G525" s="2"/>
      <c r="H525" s="2"/>
    </row>
    <row r="526" spans="1:8" ht="15" customHeight="1">
      <c r="A526" s="2">
        <v>10560631</v>
      </c>
      <c r="B526" s="2">
        <v>10800742</v>
      </c>
      <c r="C526" s="2">
        <v>11110864</v>
      </c>
      <c r="D526" s="2"/>
      <c r="E526" s="2"/>
      <c r="G526" s="2"/>
      <c r="H526" s="2"/>
    </row>
    <row r="527" spans="1:8" ht="15" customHeight="1">
      <c r="A527" s="2">
        <v>10560632</v>
      </c>
      <c r="B527" s="2">
        <v>10800743</v>
      </c>
      <c r="C527" s="2">
        <v>11110868</v>
      </c>
      <c r="D527" s="2"/>
      <c r="E527" s="2"/>
      <c r="G527" s="2"/>
      <c r="H527" s="2"/>
    </row>
    <row r="528" spans="1:8" ht="15" customHeight="1">
      <c r="A528" s="2">
        <v>10560633</v>
      </c>
      <c r="B528" s="2">
        <v>10800743</v>
      </c>
      <c r="C528" s="2">
        <v>11110867</v>
      </c>
      <c r="D528" s="2"/>
      <c r="E528" s="2"/>
      <c r="G528" s="2"/>
      <c r="H528" s="2"/>
    </row>
    <row r="529" spans="1:8" ht="15" customHeight="1">
      <c r="A529" s="2">
        <v>10560634</v>
      </c>
      <c r="B529" s="2">
        <v>10800744</v>
      </c>
      <c r="C529" s="2">
        <v>11110869</v>
      </c>
      <c r="D529" s="2"/>
      <c r="E529" s="2"/>
      <c r="G529" s="2"/>
      <c r="H529" s="2"/>
    </row>
    <row r="530" spans="1:8" ht="15" customHeight="1">
      <c r="A530" s="2">
        <v>10560635</v>
      </c>
      <c r="B530" s="2">
        <v>10800745</v>
      </c>
      <c r="C530" s="2">
        <v>11110870</v>
      </c>
      <c r="D530" s="2"/>
      <c r="E530" s="2"/>
      <c r="G530" s="2"/>
      <c r="H530" s="2"/>
    </row>
    <row r="531" spans="1:8" ht="15" customHeight="1">
      <c r="A531" s="2">
        <v>10560636</v>
      </c>
      <c r="B531" s="2">
        <v>10800746</v>
      </c>
      <c r="C531" s="2">
        <v>11110871</v>
      </c>
      <c r="D531" s="2"/>
      <c r="E531" s="2"/>
      <c r="G531" s="2"/>
      <c r="H531" s="2"/>
    </row>
    <row r="532" spans="1:8" ht="15" customHeight="1">
      <c r="A532" s="2">
        <v>10560637</v>
      </c>
      <c r="B532" s="2">
        <v>10800747</v>
      </c>
      <c r="C532" s="2">
        <v>11110874</v>
      </c>
      <c r="D532" s="2"/>
      <c r="E532" s="2"/>
      <c r="G532" s="2"/>
      <c r="H532" s="2"/>
    </row>
    <row r="533" spans="1:8" ht="15" customHeight="1">
      <c r="A533" s="2">
        <v>10560638</v>
      </c>
      <c r="B533" s="2">
        <v>10800748</v>
      </c>
      <c r="C533" s="2">
        <v>11110875</v>
      </c>
      <c r="D533" s="2"/>
      <c r="E533" s="2"/>
      <c r="G533" s="2"/>
      <c r="H533" s="2"/>
    </row>
    <row r="534" spans="1:8" ht="15" customHeight="1">
      <c r="A534" s="2">
        <v>10560639</v>
      </c>
      <c r="B534" s="2">
        <v>10800748</v>
      </c>
      <c r="C534" s="2">
        <v>11110876</v>
      </c>
      <c r="D534" s="2"/>
      <c r="E534" s="2"/>
      <c r="G534" s="2"/>
      <c r="H534" s="2"/>
    </row>
    <row r="535" spans="1:8" ht="15" customHeight="1">
      <c r="A535" s="2">
        <v>10560640</v>
      </c>
      <c r="B535" s="2">
        <v>10800772</v>
      </c>
      <c r="C535" s="2">
        <v>11110900</v>
      </c>
      <c r="D535" s="2"/>
      <c r="E535" s="2"/>
      <c r="G535" s="2"/>
      <c r="H535" s="2"/>
    </row>
    <row r="536" spans="1:8" ht="15" customHeight="1">
      <c r="A536" s="2">
        <v>10560641</v>
      </c>
      <c r="B536" s="2">
        <v>10800750</v>
      </c>
      <c r="C536" s="2">
        <v>11110877</v>
      </c>
      <c r="D536" s="2"/>
      <c r="E536" s="2"/>
      <c r="G536" s="2"/>
      <c r="H536" s="2"/>
    </row>
    <row r="537" spans="1:8" ht="15" customHeight="1">
      <c r="A537" s="2">
        <v>10560642</v>
      </c>
      <c r="B537" s="2">
        <v>10800752</v>
      </c>
      <c r="C537" s="2">
        <v>11110879</v>
      </c>
      <c r="D537" s="2"/>
      <c r="E537" s="2"/>
      <c r="G537" s="2"/>
      <c r="H537" s="2"/>
    </row>
    <row r="538" spans="1:8" ht="15" customHeight="1">
      <c r="A538" s="2">
        <v>10560643</v>
      </c>
      <c r="B538" s="2">
        <v>10800753</v>
      </c>
      <c r="C538" s="2">
        <v>11110880</v>
      </c>
      <c r="D538" s="2"/>
      <c r="E538" s="2"/>
      <c r="G538" s="2"/>
      <c r="H538" s="2"/>
    </row>
    <row r="539" spans="1:8" ht="15" customHeight="1">
      <c r="A539" s="2">
        <v>10560644</v>
      </c>
      <c r="B539" s="2">
        <v>10800754</v>
      </c>
      <c r="C539" s="2">
        <v>11110881</v>
      </c>
      <c r="D539" s="2"/>
      <c r="E539" s="2"/>
      <c r="G539" s="2"/>
      <c r="H539" s="2"/>
    </row>
    <row r="540" spans="1:8" ht="15" customHeight="1">
      <c r="A540" s="2">
        <v>10560645</v>
      </c>
      <c r="B540" s="2">
        <v>10800846</v>
      </c>
      <c r="C540" s="2">
        <v>11110936</v>
      </c>
      <c r="D540" s="2"/>
      <c r="E540" s="2"/>
      <c r="G540" s="2"/>
      <c r="H540" s="2"/>
    </row>
    <row r="541" spans="1:8" ht="15" customHeight="1">
      <c r="A541" s="2">
        <v>10560646</v>
      </c>
      <c r="B541" s="2">
        <v>10800847</v>
      </c>
      <c r="C541" s="2">
        <v>11110937</v>
      </c>
      <c r="D541" s="2"/>
      <c r="E541" s="2"/>
      <c r="G541" s="2"/>
      <c r="H541" s="2"/>
    </row>
    <row r="542" spans="1:8" ht="15" customHeight="1">
      <c r="A542" s="2">
        <v>10560647</v>
      </c>
      <c r="B542" s="2">
        <v>10800848</v>
      </c>
      <c r="C542" s="2">
        <v>11110938</v>
      </c>
      <c r="D542" s="2"/>
      <c r="E542" s="2"/>
      <c r="G542" s="2"/>
      <c r="H542" s="2"/>
    </row>
    <row r="543" spans="1:8" ht="15" customHeight="1">
      <c r="A543" s="2">
        <v>10560648</v>
      </c>
      <c r="B543" s="2">
        <v>10800849</v>
      </c>
      <c r="C543" s="2">
        <v>11110939</v>
      </c>
      <c r="D543" s="2"/>
      <c r="E543" s="2"/>
      <c r="G543" s="2"/>
      <c r="H543" s="2"/>
    </row>
    <row r="544" spans="1:8" ht="15" customHeight="1">
      <c r="A544" s="2">
        <v>10560649</v>
      </c>
      <c r="B544" s="2">
        <v>10800769</v>
      </c>
      <c r="C544" s="2">
        <v>11110897</v>
      </c>
      <c r="D544" s="2"/>
      <c r="E544" s="2"/>
      <c r="G544" s="2"/>
      <c r="H544" s="2"/>
    </row>
    <row r="545" spans="1:8" ht="15" customHeight="1">
      <c r="A545" s="2">
        <v>10560650</v>
      </c>
      <c r="B545" s="2">
        <v>10800771</v>
      </c>
      <c r="C545" s="2">
        <v>11110899</v>
      </c>
      <c r="D545" s="2"/>
      <c r="E545" s="2"/>
      <c r="G545" s="2"/>
      <c r="H545" s="2"/>
    </row>
    <row r="546" spans="1:8" ht="15" customHeight="1">
      <c r="A546" s="2">
        <v>10560651</v>
      </c>
      <c r="B546" s="2">
        <v>10800770</v>
      </c>
      <c r="C546" s="2">
        <v>11110898</v>
      </c>
      <c r="D546" s="2"/>
      <c r="E546" s="2"/>
      <c r="G546" s="2"/>
      <c r="H546" s="2"/>
    </row>
    <row r="547" spans="1:8" ht="15" customHeight="1">
      <c r="A547" s="2">
        <v>10560652</v>
      </c>
      <c r="B547" s="2">
        <v>10800768</v>
      </c>
      <c r="C547" s="2">
        <v>11110896</v>
      </c>
      <c r="D547" s="2"/>
      <c r="E547" s="2"/>
      <c r="G547" s="2"/>
      <c r="H547" s="2"/>
    </row>
    <row r="548" spans="1:8" ht="15" customHeight="1">
      <c r="A548" s="2">
        <v>10560653</v>
      </c>
      <c r="B548" s="2">
        <v>10800839</v>
      </c>
      <c r="C548" s="2">
        <v>11110926</v>
      </c>
      <c r="D548" s="2"/>
      <c r="E548" s="2"/>
      <c r="G548" s="2"/>
      <c r="H548" s="2"/>
    </row>
    <row r="549" spans="1:8" ht="15" customHeight="1">
      <c r="A549" s="2">
        <v>10560654</v>
      </c>
      <c r="B549" s="2">
        <v>10800836</v>
      </c>
      <c r="C549" s="2">
        <v>11110922</v>
      </c>
      <c r="D549" s="2"/>
      <c r="E549" s="2"/>
      <c r="G549" s="2"/>
      <c r="H549" s="2"/>
    </row>
    <row r="550" spans="1:8" ht="15" customHeight="1">
      <c r="A550" s="2">
        <v>10560655</v>
      </c>
      <c r="B550" s="2">
        <v>10800836</v>
      </c>
      <c r="C550" s="2">
        <v>11110921</v>
      </c>
      <c r="D550" s="2"/>
      <c r="E550" s="2"/>
      <c r="G550" s="2"/>
      <c r="H550" s="2"/>
    </row>
    <row r="551" spans="1:8" ht="15" customHeight="1">
      <c r="A551" s="2">
        <v>10560656</v>
      </c>
      <c r="B551" s="2">
        <v>10800834</v>
      </c>
      <c r="C551" s="2">
        <v>11110918</v>
      </c>
      <c r="D551" s="2"/>
      <c r="E551" s="2"/>
      <c r="G551" s="2"/>
      <c r="H551" s="2"/>
    </row>
    <row r="552" spans="1:8" ht="15" customHeight="1">
      <c r="A552" s="2">
        <v>10560657</v>
      </c>
      <c r="B552" s="2">
        <v>10800834</v>
      </c>
      <c r="C552" s="2">
        <v>11110917</v>
      </c>
      <c r="D552" s="2"/>
      <c r="E552" s="2"/>
      <c r="G552" s="2"/>
      <c r="H552" s="2"/>
    </row>
    <row r="553" spans="1:8" ht="15" customHeight="1">
      <c r="A553" s="2">
        <v>10560658</v>
      </c>
      <c r="B553" s="2">
        <v>10800835</v>
      </c>
      <c r="C553" s="2">
        <v>11110920</v>
      </c>
      <c r="D553" s="2"/>
      <c r="E553" s="2"/>
      <c r="G553" s="2"/>
      <c r="H553" s="2"/>
    </row>
    <row r="554" spans="1:8" ht="15" customHeight="1">
      <c r="A554" s="2">
        <v>10560659</v>
      </c>
      <c r="B554" s="2">
        <v>10800835</v>
      </c>
      <c r="C554" s="2">
        <v>11110919</v>
      </c>
      <c r="D554" s="2"/>
      <c r="E554" s="2"/>
      <c r="G554" s="2"/>
      <c r="H554" s="2"/>
    </row>
    <row r="555" spans="1:8" ht="15" customHeight="1">
      <c r="A555" s="2">
        <v>10560660</v>
      </c>
      <c r="B555" s="2">
        <v>10800837</v>
      </c>
      <c r="C555" s="2">
        <v>11110924</v>
      </c>
      <c r="D555" s="2"/>
      <c r="E555" s="2"/>
      <c r="G555" s="2"/>
      <c r="H555" s="2"/>
    </row>
    <row r="556" spans="1:8" ht="15" customHeight="1">
      <c r="A556" s="2">
        <v>10560661</v>
      </c>
      <c r="B556" s="2">
        <v>10800837</v>
      </c>
      <c r="C556" s="2">
        <v>11110923</v>
      </c>
      <c r="D556" s="2"/>
      <c r="E556" s="2"/>
      <c r="G556" s="2"/>
      <c r="H556" s="2"/>
    </row>
    <row r="557" spans="1:8" ht="15" customHeight="1">
      <c r="A557" s="2">
        <v>10560663</v>
      </c>
      <c r="B557" s="2">
        <v>10800669</v>
      </c>
      <c r="C557" s="2">
        <v>11110780</v>
      </c>
      <c r="D557" s="2"/>
      <c r="E557" s="2"/>
      <c r="G557" s="2"/>
      <c r="H557" s="2"/>
    </row>
    <row r="558" spans="1:8" ht="15" customHeight="1">
      <c r="A558" s="2">
        <v>10560678</v>
      </c>
      <c r="B558" s="2">
        <v>10800631</v>
      </c>
      <c r="C558" s="2">
        <v>11110660</v>
      </c>
      <c r="D558" s="2"/>
      <c r="E558" s="2"/>
      <c r="G558" s="2"/>
      <c r="H558" s="2"/>
    </row>
    <row r="559" spans="1:8" ht="15" customHeight="1">
      <c r="A559" s="2">
        <v>10560679</v>
      </c>
      <c r="B559" s="2">
        <v>10800631</v>
      </c>
      <c r="C559" s="2">
        <v>11110659</v>
      </c>
      <c r="D559" s="2"/>
      <c r="E559" s="2"/>
      <c r="G559" s="2"/>
      <c r="H559" s="2"/>
    </row>
    <row r="560" spans="1:8" ht="15" customHeight="1">
      <c r="A560" s="2">
        <v>10560685</v>
      </c>
      <c r="B560" s="2">
        <v>10800635</v>
      </c>
      <c r="C560" s="2">
        <v>11110668</v>
      </c>
      <c r="D560" s="2"/>
      <c r="E560" s="2"/>
      <c r="G560" s="2"/>
      <c r="H560" s="2"/>
    </row>
    <row r="561" spans="1:8" ht="15" customHeight="1">
      <c r="A561" s="2">
        <v>10560686</v>
      </c>
      <c r="B561" s="2">
        <v>10800635</v>
      </c>
      <c r="C561" s="2">
        <v>11110667</v>
      </c>
      <c r="D561" s="2"/>
      <c r="E561" s="2"/>
      <c r="G561" s="2"/>
      <c r="H561" s="2"/>
    </row>
    <row r="562" spans="1:8" ht="15" customHeight="1">
      <c r="A562" s="2">
        <v>10560689</v>
      </c>
      <c r="B562" s="2">
        <v>10800672</v>
      </c>
      <c r="C562" s="2">
        <v>11110798</v>
      </c>
      <c r="D562" s="2"/>
      <c r="E562" s="2"/>
      <c r="G562" s="2"/>
      <c r="H562" s="2"/>
    </row>
    <row r="563" spans="1:8" ht="15" customHeight="1">
      <c r="A563" s="2">
        <v>10560690</v>
      </c>
      <c r="B563" s="2">
        <v>10800673</v>
      </c>
      <c r="C563" s="2">
        <v>11110802</v>
      </c>
      <c r="D563" s="2"/>
      <c r="E563" s="2"/>
      <c r="G563" s="2"/>
      <c r="H563" s="2"/>
    </row>
    <row r="564" spans="1:8" ht="15" customHeight="1">
      <c r="A564" s="2">
        <v>10560691</v>
      </c>
      <c r="B564" s="2">
        <v>10800673</v>
      </c>
      <c r="C564" s="2">
        <v>11110803</v>
      </c>
      <c r="D564" s="2"/>
      <c r="E564" s="2"/>
      <c r="G564" s="2"/>
      <c r="H564" s="2"/>
    </row>
    <row r="565" spans="1:8" ht="15" customHeight="1">
      <c r="A565" s="2">
        <v>10560692</v>
      </c>
      <c r="B565" s="2">
        <v>10800674</v>
      </c>
      <c r="C565" s="2">
        <v>11110806</v>
      </c>
      <c r="D565" s="2"/>
      <c r="E565" s="2"/>
      <c r="G565" s="2"/>
      <c r="H565" s="2"/>
    </row>
    <row r="566" spans="1:8" ht="15" customHeight="1">
      <c r="A566" s="2">
        <v>10560693</v>
      </c>
      <c r="B566" s="2">
        <v>10800675</v>
      </c>
      <c r="C566" s="2">
        <v>11110808</v>
      </c>
      <c r="D566" s="2"/>
      <c r="E566" s="2"/>
      <c r="G566" s="2"/>
      <c r="H566" s="2"/>
    </row>
    <row r="567" spans="1:8" ht="15" customHeight="1">
      <c r="A567" s="2">
        <v>10560694</v>
      </c>
      <c r="B567" s="2">
        <v>10800675</v>
      </c>
      <c r="C567" s="2">
        <v>11110809</v>
      </c>
      <c r="D567" s="2"/>
      <c r="E567" s="2"/>
      <c r="G567" s="2"/>
      <c r="H567" s="2"/>
    </row>
    <row r="568" spans="1:8" ht="15" customHeight="1">
      <c r="A568" s="2">
        <v>10560696</v>
      </c>
      <c r="B568" s="2">
        <v>10800686</v>
      </c>
      <c r="C568" s="2">
        <v>11110821</v>
      </c>
      <c r="D568" s="2"/>
      <c r="E568" s="2"/>
      <c r="G568" s="2"/>
      <c r="H568" s="2"/>
    </row>
    <row r="569" spans="1:8" ht="15" customHeight="1">
      <c r="A569" s="2">
        <v>10560697</v>
      </c>
      <c r="B569" s="2">
        <v>10800687</v>
      </c>
      <c r="C569" s="2">
        <v>11110823</v>
      </c>
      <c r="D569" s="2"/>
      <c r="E569" s="2"/>
      <c r="G569" s="2"/>
      <c r="H569" s="2"/>
    </row>
    <row r="570" spans="1:8" ht="15" customHeight="1">
      <c r="A570" s="2">
        <v>10560698</v>
      </c>
      <c r="B570" s="2">
        <v>10800688</v>
      </c>
      <c r="C570" s="2">
        <v>11110824</v>
      </c>
      <c r="D570" s="2"/>
      <c r="E570" s="2"/>
      <c r="G570" s="2"/>
      <c r="H570" s="2"/>
    </row>
    <row r="571" spans="1:8" ht="15" customHeight="1">
      <c r="A571" s="2">
        <v>10560699</v>
      </c>
      <c r="B571" s="2">
        <v>10800838</v>
      </c>
      <c r="C571" s="2">
        <v>11110925</v>
      </c>
      <c r="D571" s="2"/>
      <c r="E571" s="2"/>
      <c r="G571" s="2"/>
      <c r="H571" s="2"/>
    </row>
    <row r="572" spans="1:8" ht="15" customHeight="1">
      <c r="A572" s="2">
        <v>10560700</v>
      </c>
      <c r="B572" s="2">
        <v>10800843</v>
      </c>
      <c r="C572" s="2">
        <v>11110931</v>
      </c>
      <c r="D572" s="2"/>
      <c r="E572" s="2"/>
      <c r="G572" s="2"/>
      <c r="H572" s="2"/>
    </row>
    <row r="573" spans="1:8" ht="15" customHeight="1">
      <c r="A573" s="2">
        <v>10560701</v>
      </c>
      <c r="B573" s="2">
        <v>10800843</v>
      </c>
      <c r="C573" s="2">
        <v>11110930</v>
      </c>
      <c r="D573" s="2"/>
      <c r="E573" s="2"/>
      <c r="G573" s="2"/>
      <c r="H573" s="2"/>
    </row>
    <row r="574" spans="1:8" ht="15" customHeight="1">
      <c r="A574" s="2">
        <v>10560702</v>
      </c>
      <c r="B574" s="2">
        <v>10800844</v>
      </c>
      <c r="C574" s="2">
        <v>11110933</v>
      </c>
      <c r="D574" s="2"/>
      <c r="E574" s="2"/>
      <c r="G574" s="2"/>
      <c r="H574" s="2"/>
    </row>
    <row r="575" spans="1:8" ht="15" customHeight="1">
      <c r="A575" s="2">
        <v>10560703</v>
      </c>
      <c r="B575" s="2">
        <v>10800844</v>
      </c>
      <c r="C575" s="2">
        <v>11110932</v>
      </c>
      <c r="D575" s="2"/>
      <c r="E575" s="2"/>
      <c r="G575" s="2"/>
      <c r="H575" s="2"/>
    </row>
    <row r="576" spans="1:8" ht="15" customHeight="1">
      <c r="A576" s="2">
        <v>10560704</v>
      </c>
      <c r="B576" s="2">
        <v>10800845</v>
      </c>
      <c r="C576" s="2">
        <v>11110935</v>
      </c>
      <c r="D576" s="2"/>
      <c r="E576" s="2"/>
      <c r="G576" s="2"/>
      <c r="H576" s="2"/>
    </row>
    <row r="577" spans="1:8" ht="15" customHeight="1">
      <c r="A577" s="2">
        <v>10560705</v>
      </c>
      <c r="B577" s="2">
        <v>10800845</v>
      </c>
      <c r="C577" s="2">
        <v>11110934</v>
      </c>
      <c r="D577" s="2"/>
      <c r="E577" s="2"/>
      <c r="G577" s="2"/>
      <c r="H577" s="2"/>
    </row>
    <row r="578" spans="1:8" ht="15" customHeight="1">
      <c r="A578" s="2">
        <v>10560706</v>
      </c>
      <c r="B578" s="2">
        <v>10800840</v>
      </c>
      <c r="C578" s="2">
        <v>11110927</v>
      </c>
      <c r="D578" s="2"/>
      <c r="E578" s="2"/>
      <c r="G578" s="2"/>
      <c r="H578" s="2"/>
    </row>
    <row r="579" spans="1:8" ht="15" customHeight="1">
      <c r="A579" s="2">
        <v>10560707</v>
      </c>
      <c r="B579" s="2">
        <v>10800841</v>
      </c>
      <c r="C579" s="2">
        <v>11110928</v>
      </c>
      <c r="D579" s="2"/>
      <c r="E579" s="2"/>
      <c r="G579" s="2"/>
      <c r="H579" s="2"/>
    </row>
    <row r="580" spans="1:8" ht="15" customHeight="1">
      <c r="A580" s="2">
        <v>10560708</v>
      </c>
      <c r="B580" s="2">
        <v>10800842</v>
      </c>
      <c r="C580" s="2">
        <v>11110929</v>
      </c>
      <c r="D580" s="2"/>
      <c r="E580" s="2"/>
      <c r="G580" s="2"/>
      <c r="H580" s="2"/>
    </row>
    <row r="581" spans="1:8" ht="15" customHeight="1">
      <c r="A581" s="2">
        <v>10560709</v>
      </c>
      <c r="B581" s="2">
        <v>10800904</v>
      </c>
      <c r="C581" s="2">
        <v>11111005</v>
      </c>
      <c r="D581" s="2"/>
      <c r="E581" s="2"/>
      <c r="G581" s="2"/>
      <c r="H581" s="2"/>
    </row>
    <row r="582" spans="1:8" ht="15" customHeight="1">
      <c r="A582" s="2">
        <v>10560710</v>
      </c>
      <c r="B582" s="2">
        <v>10800905</v>
      </c>
      <c r="C582" s="2">
        <v>11111009</v>
      </c>
      <c r="D582" s="2"/>
      <c r="E582" s="2"/>
      <c r="G582" s="2"/>
      <c r="H582" s="2"/>
    </row>
    <row r="583" spans="1:8" ht="15" customHeight="1">
      <c r="A583" s="2">
        <v>10560711</v>
      </c>
      <c r="B583" s="2">
        <v>10800905</v>
      </c>
      <c r="C583" s="2">
        <v>11111008</v>
      </c>
      <c r="D583" s="2"/>
      <c r="E583" s="2"/>
      <c r="G583" s="2"/>
      <c r="H583" s="2"/>
    </row>
    <row r="584" spans="1:8" ht="15" customHeight="1">
      <c r="A584" s="2">
        <v>10560712</v>
      </c>
      <c r="B584" s="2">
        <v>10800905</v>
      </c>
      <c r="C584" s="2">
        <v>11111007</v>
      </c>
      <c r="D584" s="2"/>
      <c r="E584" s="2"/>
      <c r="G584" s="2"/>
      <c r="H584" s="2"/>
    </row>
    <row r="585" spans="1:8" ht="15" customHeight="1">
      <c r="A585" s="2">
        <v>10560713</v>
      </c>
      <c r="B585" s="2">
        <v>10800906</v>
      </c>
      <c r="C585" s="2">
        <v>11111010</v>
      </c>
      <c r="D585" s="2"/>
      <c r="E585" s="2"/>
      <c r="G585" s="2"/>
      <c r="H585" s="2"/>
    </row>
    <row r="586" spans="1:8" ht="15" customHeight="1">
      <c r="A586" s="2">
        <v>10560714</v>
      </c>
      <c r="B586" s="2">
        <v>10800906</v>
      </c>
      <c r="C586" s="2">
        <v>11111011</v>
      </c>
      <c r="D586" s="2"/>
      <c r="E586" s="2"/>
      <c r="G586" s="2"/>
      <c r="H586" s="2"/>
    </row>
    <row r="587" spans="1:8" ht="15" customHeight="1">
      <c r="A587" s="2">
        <v>10560715</v>
      </c>
      <c r="B587" s="2">
        <v>10800906</v>
      </c>
      <c r="C587" s="2">
        <v>11111012</v>
      </c>
      <c r="D587" s="2"/>
      <c r="E587" s="2"/>
      <c r="G587" s="2"/>
      <c r="H587" s="2"/>
    </row>
    <row r="588" spans="1:8" ht="15" customHeight="1">
      <c r="A588" s="2">
        <v>10560716</v>
      </c>
      <c r="B588" s="2">
        <v>10800907</v>
      </c>
      <c r="C588" s="2">
        <v>11111013</v>
      </c>
      <c r="D588" s="2"/>
      <c r="E588" s="2"/>
      <c r="G588" s="2"/>
      <c r="H588" s="2"/>
    </row>
    <row r="589" spans="1:8" ht="15" customHeight="1">
      <c r="A589" s="2">
        <v>10560717</v>
      </c>
      <c r="B589" s="2">
        <v>10800908</v>
      </c>
      <c r="C589" s="2">
        <v>11111015</v>
      </c>
      <c r="D589" s="2"/>
      <c r="E589" s="2"/>
      <c r="G589" s="2"/>
      <c r="H589" s="2"/>
    </row>
    <row r="590" spans="1:8" ht="15" customHeight="1">
      <c r="A590" s="2">
        <v>10560718</v>
      </c>
      <c r="B590" s="2">
        <v>10800909</v>
      </c>
      <c r="C590" s="2">
        <v>11111016</v>
      </c>
      <c r="D590" s="2"/>
      <c r="E590" s="2"/>
      <c r="G590" s="2"/>
      <c r="H590" s="2"/>
    </row>
    <row r="591" spans="1:8" ht="15" customHeight="1">
      <c r="A591" s="2">
        <v>10560719</v>
      </c>
      <c r="B591" s="2">
        <v>10800910</v>
      </c>
      <c r="C591" s="2">
        <v>11111022</v>
      </c>
      <c r="D591" s="2"/>
      <c r="E591" s="2"/>
      <c r="G591" s="2"/>
      <c r="H591" s="2"/>
    </row>
    <row r="592" spans="1:8" ht="15" customHeight="1">
      <c r="A592" s="2">
        <v>10560720</v>
      </c>
      <c r="B592" s="2">
        <v>10800910</v>
      </c>
      <c r="C592" s="2">
        <v>11111021</v>
      </c>
      <c r="D592" s="2"/>
      <c r="E592" s="2"/>
      <c r="G592" s="2"/>
      <c r="H592" s="2"/>
    </row>
    <row r="593" spans="1:8" ht="15" customHeight="1">
      <c r="A593" s="2">
        <v>10560721</v>
      </c>
      <c r="B593" s="2">
        <v>10800910</v>
      </c>
      <c r="C593" s="2">
        <v>11111020</v>
      </c>
      <c r="D593" s="2"/>
      <c r="E593" s="2"/>
      <c r="G593" s="2"/>
      <c r="H593" s="2"/>
    </row>
    <row r="594" spans="1:8" ht="15" customHeight="1">
      <c r="A594" s="2">
        <v>10560722</v>
      </c>
      <c r="B594" s="2">
        <v>10800910</v>
      </c>
      <c r="C594" s="2">
        <v>11111019</v>
      </c>
      <c r="D594" s="2"/>
      <c r="E594" s="2"/>
      <c r="G594" s="2"/>
      <c r="H594" s="2"/>
    </row>
    <row r="595" spans="1:8" ht="15" customHeight="1">
      <c r="A595" s="2">
        <v>10560723</v>
      </c>
      <c r="B595" s="2">
        <v>10800911</v>
      </c>
      <c r="C595" s="2">
        <v>11111025</v>
      </c>
      <c r="D595" s="2"/>
      <c r="E595" s="2"/>
      <c r="G595" s="2"/>
      <c r="H595" s="2"/>
    </row>
    <row r="596" spans="1:8" ht="15" customHeight="1">
      <c r="A596" s="2">
        <v>10560724</v>
      </c>
      <c r="B596" s="2">
        <v>10800925</v>
      </c>
      <c r="C596" s="2">
        <v>11111042</v>
      </c>
      <c r="D596" s="2"/>
      <c r="E596" s="2"/>
      <c r="G596" s="2"/>
      <c r="H596" s="2"/>
    </row>
    <row r="597" spans="1:8" ht="15" customHeight="1">
      <c r="A597" s="2">
        <v>10560725</v>
      </c>
      <c r="B597" s="2">
        <v>10800925</v>
      </c>
      <c r="C597" s="2">
        <v>11111041</v>
      </c>
      <c r="D597" s="2"/>
      <c r="E597" s="2"/>
      <c r="G597" s="2"/>
      <c r="H597" s="2"/>
    </row>
    <row r="598" spans="1:8" ht="15" customHeight="1">
      <c r="A598" s="2">
        <v>10560726</v>
      </c>
      <c r="B598" s="2">
        <v>10800932</v>
      </c>
      <c r="C598" s="2">
        <v>11111055</v>
      </c>
      <c r="D598" s="2"/>
      <c r="E598" s="2"/>
      <c r="G598" s="2"/>
      <c r="H598" s="2"/>
    </row>
    <row r="599" spans="1:8" ht="15" customHeight="1">
      <c r="A599" s="2">
        <v>10560727</v>
      </c>
      <c r="B599" s="2">
        <v>10800933</v>
      </c>
      <c r="C599" s="2">
        <v>11111056</v>
      </c>
      <c r="D599" s="2"/>
      <c r="E599" s="2"/>
      <c r="G599" s="2"/>
      <c r="H599" s="2"/>
    </row>
    <row r="600" spans="1:8" ht="15" customHeight="1">
      <c r="A600" s="2">
        <v>10560728</v>
      </c>
      <c r="B600" s="2">
        <v>10800934</v>
      </c>
      <c r="C600" s="2">
        <v>11111057</v>
      </c>
      <c r="D600" s="2"/>
      <c r="E600" s="2"/>
      <c r="G600" s="2"/>
      <c r="H600" s="2"/>
    </row>
    <row r="601" spans="1:8" ht="15" customHeight="1">
      <c r="A601" s="2">
        <v>10560729</v>
      </c>
      <c r="B601" s="2">
        <v>10800935</v>
      </c>
      <c r="C601" s="2">
        <v>11111058</v>
      </c>
      <c r="D601" s="2"/>
      <c r="E601" s="2"/>
      <c r="G601" s="2"/>
      <c r="H601" s="2"/>
    </row>
    <row r="602" spans="1:8" ht="15" customHeight="1">
      <c r="A602" s="2">
        <v>10560730</v>
      </c>
      <c r="B602" s="2">
        <v>10800936</v>
      </c>
      <c r="C602" s="2">
        <v>11111059</v>
      </c>
      <c r="D602" s="2"/>
      <c r="E602" s="2"/>
      <c r="G602" s="2"/>
      <c r="H602" s="2"/>
    </row>
    <row r="603" spans="1:8" ht="15" customHeight="1">
      <c r="A603" s="2">
        <v>10560731</v>
      </c>
      <c r="B603" s="2">
        <v>10800937</v>
      </c>
      <c r="C603" s="2">
        <v>11111060</v>
      </c>
      <c r="D603" s="2"/>
      <c r="E603" s="2"/>
      <c r="G603" s="2"/>
      <c r="H603" s="2"/>
    </row>
    <row r="604" spans="1:8" ht="15" customHeight="1">
      <c r="A604" s="2">
        <v>10560732</v>
      </c>
      <c r="B604" s="2">
        <v>10801015</v>
      </c>
      <c r="C604" s="2">
        <v>11111124</v>
      </c>
      <c r="D604" s="2"/>
      <c r="E604" s="2"/>
      <c r="G604" s="2"/>
      <c r="H604" s="2"/>
    </row>
    <row r="605" spans="1:8" ht="15" customHeight="1">
      <c r="A605" s="2">
        <v>10560733</v>
      </c>
      <c r="B605" s="2">
        <v>10801016</v>
      </c>
      <c r="C605" s="2">
        <v>11111127</v>
      </c>
      <c r="D605" s="2"/>
      <c r="E605" s="2"/>
      <c r="G605" s="2"/>
      <c r="H605" s="2"/>
    </row>
    <row r="606" spans="1:8" ht="15" customHeight="1">
      <c r="A606" s="2">
        <v>10560734</v>
      </c>
      <c r="B606" s="2">
        <v>10801016</v>
      </c>
      <c r="C606" s="2">
        <v>11111126</v>
      </c>
      <c r="D606" s="2"/>
      <c r="E606" s="2"/>
      <c r="G606" s="2"/>
      <c r="H606" s="2"/>
    </row>
    <row r="607" spans="1:8" ht="15" customHeight="1">
      <c r="A607" s="2">
        <v>10560735</v>
      </c>
      <c r="B607" s="2">
        <v>10801016</v>
      </c>
      <c r="C607" s="2">
        <v>11111125</v>
      </c>
      <c r="D607" s="2"/>
      <c r="E607" s="2"/>
      <c r="G607" s="2"/>
      <c r="H607" s="2"/>
    </row>
    <row r="608" spans="1:8" ht="15" customHeight="1">
      <c r="A608" s="2">
        <v>10560736</v>
      </c>
      <c r="B608" s="2">
        <v>10801018</v>
      </c>
      <c r="C608" s="2">
        <v>11111129</v>
      </c>
      <c r="D608" s="2"/>
      <c r="E608" s="2"/>
      <c r="G608" s="2"/>
      <c r="H608" s="2"/>
    </row>
    <row r="609" spans="1:8" ht="15" customHeight="1">
      <c r="A609" s="2">
        <v>10560737</v>
      </c>
      <c r="B609" s="2">
        <v>10801010</v>
      </c>
      <c r="C609" s="2">
        <v>11111116</v>
      </c>
      <c r="D609" s="2"/>
      <c r="E609" s="2"/>
      <c r="G609" s="2"/>
      <c r="H609" s="2"/>
    </row>
    <row r="610" spans="1:8" ht="15" customHeight="1">
      <c r="A610" s="2">
        <v>10560738</v>
      </c>
      <c r="B610" s="2">
        <v>10801011</v>
      </c>
      <c r="C610" s="2">
        <v>11111118</v>
      </c>
      <c r="D610" s="2"/>
      <c r="E610" s="2"/>
      <c r="G610" s="2"/>
      <c r="H610" s="2"/>
    </row>
    <row r="611" spans="1:8" ht="15" customHeight="1">
      <c r="A611" s="2">
        <v>10560739</v>
      </c>
      <c r="B611" s="2">
        <v>10801012</v>
      </c>
      <c r="C611" s="2">
        <v>11111120</v>
      </c>
      <c r="D611" s="2"/>
      <c r="E611" s="2"/>
      <c r="G611" s="2"/>
      <c r="H611" s="2"/>
    </row>
    <row r="612" spans="1:8" ht="15" customHeight="1">
      <c r="A612" s="2">
        <v>10560740</v>
      </c>
      <c r="B612" s="2">
        <v>10801013</v>
      </c>
      <c r="C612" s="2">
        <v>11111121</v>
      </c>
      <c r="D612" s="2"/>
      <c r="E612" s="2"/>
      <c r="G612" s="2"/>
      <c r="H612" s="2"/>
    </row>
    <row r="613" spans="1:8" ht="15" customHeight="1">
      <c r="A613" s="2">
        <v>10560741</v>
      </c>
      <c r="B613" s="2">
        <v>10801014</v>
      </c>
      <c r="C613" s="2">
        <v>11111123</v>
      </c>
      <c r="D613" s="2"/>
      <c r="E613" s="2"/>
      <c r="G613" s="2"/>
      <c r="H613" s="2"/>
    </row>
    <row r="614" spans="1:8" ht="15" customHeight="1">
      <c r="A614" s="2">
        <v>10560742</v>
      </c>
      <c r="B614" s="2">
        <v>10800984</v>
      </c>
      <c r="C614" s="2">
        <v>11111077</v>
      </c>
      <c r="D614" s="2"/>
      <c r="E614" s="2"/>
      <c r="G614" s="2"/>
      <c r="H614" s="2"/>
    </row>
    <row r="615" spans="1:8" ht="15" customHeight="1">
      <c r="A615" s="2">
        <v>10560743</v>
      </c>
      <c r="B615" s="2">
        <v>10800984</v>
      </c>
      <c r="C615" s="2">
        <v>11111078</v>
      </c>
      <c r="D615" s="2"/>
      <c r="E615" s="2"/>
      <c r="G615" s="2"/>
      <c r="H615" s="2"/>
    </row>
    <row r="616" spans="1:8" ht="15" customHeight="1">
      <c r="A616" s="2">
        <v>10560744</v>
      </c>
      <c r="B616" s="2">
        <v>10800985</v>
      </c>
      <c r="C616" s="2">
        <v>11111083</v>
      </c>
      <c r="D616" s="2"/>
      <c r="E616" s="2"/>
      <c r="G616" s="2"/>
      <c r="H616" s="2"/>
    </row>
    <row r="617" spans="1:8" ht="15" customHeight="1">
      <c r="A617" s="2">
        <v>10560745</v>
      </c>
      <c r="B617" s="2">
        <v>10800986</v>
      </c>
      <c r="C617" s="2">
        <v>11111086</v>
      </c>
      <c r="D617" s="2"/>
      <c r="E617" s="2"/>
      <c r="G617" s="2"/>
      <c r="H617" s="2"/>
    </row>
    <row r="618" spans="1:8" ht="15" customHeight="1">
      <c r="A618" s="2">
        <v>10560746</v>
      </c>
      <c r="B618" s="2">
        <v>10801038</v>
      </c>
      <c r="C618" s="2">
        <v>11111155</v>
      </c>
      <c r="D618" s="2"/>
      <c r="E618" s="2"/>
      <c r="G618" s="2"/>
      <c r="H618" s="2"/>
    </row>
    <row r="619" spans="1:8" ht="15" customHeight="1">
      <c r="A619" s="2">
        <v>10560747</v>
      </c>
      <c r="B619" s="2">
        <v>10801038</v>
      </c>
      <c r="C619" s="2">
        <v>11111154</v>
      </c>
      <c r="D619" s="2"/>
      <c r="E619" s="2"/>
      <c r="G619" s="2"/>
      <c r="H619" s="2"/>
    </row>
    <row r="620" spans="1:8" ht="15" customHeight="1">
      <c r="A620" s="2">
        <v>10560748</v>
      </c>
      <c r="B620" s="2">
        <v>10801038</v>
      </c>
      <c r="C620" s="2">
        <v>11111153</v>
      </c>
      <c r="D620" s="2"/>
      <c r="E620" s="2"/>
      <c r="G620" s="2"/>
      <c r="H620" s="2"/>
    </row>
    <row r="621" spans="1:8" ht="15" customHeight="1">
      <c r="A621" s="2">
        <v>10560749</v>
      </c>
      <c r="B621" s="2">
        <v>10800529</v>
      </c>
      <c r="C621" s="2">
        <v>11110199</v>
      </c>
      <c r="D621" s="2"/>
      <c r="E621" s="2"/>
      <c r="G621" s="2"/>
      <c r="H621" s="2"/>
    </row>
    <row r="622" spans="1:8" ht="15" customHeight="1">
      <c r="A622" s="2">
        <v>10560750</v>
      </c>
      <c r="B622" s="2">
        <v>10800655</v>
      </c>
      <c r="C622" s="2">
        <v>11110741</v>
      </c>
      <c r="D622" s="2"/>
      <c r="E622" s="2"/>
      <c r="G622" s="2"/>
      <c r="H622" s="2"/>
    </row>
    <row r="623" spans="1:8" ht="15" customHeight="1">
      <c r="A623" s="2">
        <v>10560751</v>
      </c>
      <c r="B623" s="2">
        <v>10800662</v>
      </c>
      <c r="C623" s="2">
        <v>11110762</v>
      </c>
      <c r="D623" s="2"/>
      <c r="E623" s="2"/>
      <c r="G623" s="2"/>
      <c r="H623" s="2"/>
    </row>
    <row r="624" spans="1:8" ht="15" customHeight="1">
      <c r="A624" s="2">
        <v>10560752</v>
      </c>
      <c r="B624" s="2">
        <v>10800531</v>
      </c>
      <c r="C624" s="2">
        <v>11110203</v>
      </c>
      <c r="D624" s="2"/>
      <c r="E624" s="2"/>
      <c r="G624" s="2"/>
      <c r="H624" s="2"/>
    </row>
    <row r="625" spans="1:8" ht="15" customHeight="1">
      <c r="A625" s="2">
        <v>10560754</v>
      </c>
      <c r="B625" s="2">
        <v>10800570</v>
      </c>
      <c r="C625" s="2">
        <v>11110452</v>
      </c>
      <c r="D625" s="2"/>
      <c r="E625" s="2"/>
      <c r="G625" s="2"/>
      <c r="H625" s="2"/>
    </row>
    <row r="626" spans="1:8" ht="15" customHeight="1">
      <c r="A626" s="2">
        <v>10560755</v>
      </c>
      <c r="B626" s="2">
        <v>10800595</v>
      </c>
      <c r="C626" s="2">
        <v>11110555</v>
      </c>
      <c r="D626" s="2"/>
      <c r="E626" s="2"/>
      <c r="G626" s="2"/>
      <c r="H626" s="2"/>
    </row>
    <row r="627" spans="1:8" ht="15" customHeight="1">
      <c r="A627" s="2">
        <v>10560756</v>
      </c>
      <c r="B627" s="2">
        <v>10800601</v>
      </c>
      <c r="C627" s="2">
        <v>11110564</v>
      </c>
      <c r="D627" s="2"/>
      <c r="E627" s="2"/>
      <c r="G627" s="2"/>
      <c r="H627" s="2"/>
    </row>
    <row r="628" spans="1:8" ht="15" customHeight="1">
      <c r="A628" s="2">
        <v>10560757</v>
      </c>
      <c r="B628" s="2">
        <v>10800613</v>
      </c>
      <c r="C628" s="2">
        <v>11110604</v>
      </c>
      <c r="D628" s="2"/>
      <c r="E628" s="2"/>
      <c r="G628" s="2"/>
      <c r="H628" s="2"/>
    </row>
    <row r="629" spans="1:8" ht="15" customHeight="1">
      <c r="A629" s="2">
        <v>10560758</v>
      </c>
      <c r="B629" s="2">
        <v>10800631</v>
      </c>
      <c r="C629" s="2">
        <v>11110661</v>
      </c>
      <c r="D629" s="2"/>
      <c r="E629" s="2"/>
      <c r="G629" s="2"/>
      <c r="H629" s="2"/>
    </row>
    <row r="630" spans="1:8" ht="15" customHeight="1">
      <c r="A630" s="2">
        <v>10560759</v>
      </c>
      <c r="B630" s="2">
        <v>10800688</v>
      </c>
      <c r="C630" s="2">
        <v>11110825</v>
      </c>
      <c r="D630" s="2"/>
      <c r="E630" s="2"/>
      <c r="G630" s="2"/>
      <c r="H630" s="2"/>
    </row>
    <row r="631" spans="1:8" ht="15" customHeight="1">
      <c r="A631" s="2">
        <v>10560760</v>
      </c>
      <c r="B631" s="2">
        <v>10800914</v>
      </c>
      <c r="C631" s="2">
        <v>11111032</v>
      </c>
      <c r="D631" s="2"/>
      <c r="E631" s="2"/>
      <c r="G631" s="2"/>
      <c r="H631" s="2"/>
    </row>
    <row r="632" spans="1:8" ht="15" customHeight="1">
      <c r="A632" s="2">
        <v>10560761</v>
      </c>
      <c r="B632" s="2">
        <v>10800909</v>
      </c>
      <c r="C632" s="2">
        <v>11111017</v>
      </c>
      <c r="D632" s="2"/>
      <c r="E632" s="2"/>
      <c r="G632" s="2"/>
      <c r="H632" s="2"/>
    </row>
    <row r="633" spans="1:8" ht="15" customHeight="1">
      <c r="A633" s="2">
        <v>10560762</v>
      </c>
      <c r="B633" s="2">
        <v>10800928</v>
      </c>
      <c r="C633" s="2">
        <v>11111049</v>
      </c>
      <c r="D633" s="2"/>
      <c r="E633" s="2"/>
      <c r="G633" s="2"/>
      <c r="H633" s="2"/>
    </row>
    <row r="634" spans="1:8" ht="15" customHeight="1">
      <c r="A634" s="2">
        <v>10560763</v>
      </c>
      <c r="B634" s="2">
        <v>10800530</v>
      </c>
      <c r="C634" s="2">
        <v>11110200</v>
      </c>
      <c r="D634" s="2"/>
      <c r="E634" s="2"/>
      <c r="G634" s="2"/>
      <c r="H634" s="2"/>
    </row>
    <row r="635" spans="1:8" ht="15" customHeight="1">
      <c r="A635" s="2">
        <v>10560764</v>
      </c>
      <c r="B635" s="2">
        <v>10800660</v>
      </c>
      <c r="C635" s="2">
        <v>11110756</v>
      </c>
      <c r="D635" s="2"/>
      <c r="E635" s="2"/>
      <c r="G635" s="2"/>
      <c r="H635" s="2"/>
    </row>
    <row r="636" spans="1:8" ht="15" customHeight="1">
      <c r="A636" s="2">
        <v>10560765</v>
      </c>
      <c r="B636" s="2">
        <v>10800665</v>
      </c>
      <c r="C636" s="2">
        <v>11110771</v>
      </c>
      <c r="D636" s="2"/>
      <c r="E636" s="2"/>
      <c r="G636" s="2"/>
      <c r="H636" s="2"/>
    </row>
    <row r="637" spans="1:8" ht="15" customHeight="1">
      <c r="A637" s="2">
        <v>10560766</v>
      </c>
      <c r="B637" s="2">
        <v>10800667</v>
      </c>
      <c r="C637" s="2">
        <v>11110777</v>
      </c>
      <c r="D637" s="2"/>
      <c r="E637" s="2"/>
      <c r="G637" s="2"/>
      <c r="H637" s="2"/>
    </row>
    <row r="638" spans="1:8" ht="15" customHeight="1">
      <c r="A638" s="2">
        <v>10560767</v>
      </c>
      <c r="B638" s="2">
        <v>10800572</v>
      </c>
      <c r="C638" s="2">
        <v>11110463</v>
      </c>
      <c r="D638" s="2"/>
      <c r="E638" s="2"/>
      <c r="G638" s="2"/>
      <c r="H638" s="2"/>
    </row>
    <row r="639" spans="1:8" ht="15" customHeight="1">
      <c r="A639" s="2">
        <v>10560768</v>
      </c>
      <c r="B639" s="2">
        <v>10800597</v>
      </c>
      <c r="C639" s="2">
        <v>11110557</v>
      </c>
      <c r="D639" s="2"/>
      <c r="E639" s="2"/>
      <c r="G639" s="2"/>
      <c r="H639" s="2"/>
    </row>
    <row r="640" spans="1:8" ht="15" customHeight="1">
      <c r="A640" s="2">
        <v>10560769</v>
      </c>
      <c r="B640" s="2">
        <v>10800599</v>
      </c>
      <c r="C640" s="2">
        <v>11110560</v>
      </c>
      <c r="D640" s="2"/>
      <c r="E640" s="2"/>
      <c r="G640" s="2"/>
      <c r="H640" s="2"/>
    </row>
    <row r="641" spans="1:8" ht="15" customHeight="1">
      <c r="A641" s="2">
        <v>10560771</v>
      </c>
      <c r="B641" s="2">
        <v>10800646</v>
      </c>
      <c r="C641" s="2">
        <v>11110685</v>
      </c>
      <c r="D641" s="2"/>
      <c r="E641" s="2"/>
      <c r="G641" s="2"/>
      <c r="H641" s="2"/>
    </row>
    <row r="642" spans="1:8" ht="15" customHeight="1">
      <c r="A642" s="2">
        <v>10560772</v>
      </c>
      <c r="B642" s="2">
        <v>10800686</v>
      </c>
      <c r="C642" s="2">
        <v>11110822</v>
      </c>
      <c r="D642" s="2"/>
      <c r="E642" s="2"/>
      <c r="G642" s="2"/>
      <c r="H642" s="2"/>
    </row>
    <row r="643" spans="1:8" ht="15" customHeight="1">
      <c r="A643" s="2">
        <v>10560773</v>
      </c>
      <c r="B643" s="2">
        <v>10800912</v>
      </c>
      <c r="C643" s="2">
        <v>11111026</v>
      </c>
      <c r="D643" s="2"/>
      <c r="E643" s="2"/>
      <c r="G643" s="2"/>
      <c r="H643" s="2"/>
    </row>
    <row r="644" spans="1:8" ht="15" customHeight="1">
      <c r="A644" s="2">
        <v>10560774</v>
      </c>
      <c r="B644" s="2">
        <v>10800913</v>
      </c>
      <c r="C644" s="2">
        <v>11111029</v>
      </c>
      <c r="D644" s="2"/>
      <c r="E644" s="2"/>
      <c r="G644" s="2" t="s">
        <v>576</v>
      </c>
      <c r="H644" s="228" t="s">
        <v>9607</v>
      </c>
    </row>
    <row r="645" spans="1:8" ht="15" customHeight="1">
      <c r="A645" s="2">
        <v>10560775</v>
      </c>
      <c r="B645" s="2">
        <v>10800909</v>
      </c>
      <c r="C645" s="2">
        <v>11111018</v>
      </c>
      <c r="D645" s="2"/>
      <c r="E645" s="2"/>
      <c r="G645" s="2"/>
      <c r="H645" s="2"/>
    </row>
    <row r="646" spans="1:8" ht="15" customHeight="1">
      <c r="A646" s="2">
        <v>10560776</v>
      </c>
      <c r="B646" s="2">
        <v>10800536</v>
      </c>
      <c r="C646" s="2">
        <v>11110228</v>
      </c>
      <c r="D646" s="2"/>
      <c r="E646" s="2"/>
      <c r="G646" s="2"/>
      <c r="H646" s="2"/>
    </row>
    <row r="647" spans="1:8" ht="15" customHeight="1">
      <c r="A647" s="2">
        <v>10560777</v>
      </c>
      <c r="B647" s="2">
        <v>10800538</v>
      </c>
      <c r="C647" s="2">
        <v>11110259</v>
      </c>
      <c r="D647" s="2"/>
      <c r="E647" s="2"/>
      <c r="G647" s="2"/>
      <c r="H647" s="2"/>
    </row>
    <row r="648" spans="1:8" ht="15" customHeight="1">
      <c r="A648" s="2">
        <v>10560778</v>
      </c>
      <c r="B648" s="2">
        <v>10800654</v>
      </c>
      <c r="C648" s="2">
        <v>11110738</v>
      </c>
      <c r="D648" s="2"/>
      <c r="E648" s="2"/>
      <c r="G648" s="2"/>
      <c r="H648" s="2"/>
    </row>
    <row r="649" spans="1:8" ht="15" customHeight="1">
      <c r="A649" s="2">
        <v>10560779</v>
      </c>
      <c r="B649" s="2">
        <v>10800664</v>
      </c>
      <c r="C649" s="2">
        <v>11110768</v>
      </c>
      <c r="D649" s="2"/>
      <c r="E649" s="2"/>
      <c r="G649" s="2"/>
      <c r="H649" s="2"/>
    </row>
    <row r="650" spans="1:8" ht="15" customHeight="1">
      <c r="A650" s="2">
        <v>10560780</v>
      </c>
      <c r="B650" s="2">
        <v>10800531</v>
      </c>
      <c r="C650" s="2">
        <v>11110201</v>
      </c>
      <c r="D650" s="2"/>
      <c r="E650" s="2"/>
      <c r="G650" s="2"/>
      <c r="H650" s="2"/>
    </row>
    <row r="651" spans="1:8" ht="15" customHeight="1">
      <c r="A651" s="2">
        <v>10560781</v>
      </c>
      <c r="B651" s="2">
        <v>10800532</v>
      </c>
      <c r="C651" s="2">
        <v>11110204</v>
      </c>
      <c r="D651" s="2"/>
      <c r="E651" s="2"/>
      <c r="G651" s="2"/>
      <c r="H651" s="2"/>
    </row>
    <row r="652" spans="1:8" ht="15" customHeight="1">
      <c r="A652" s="2">
        <v>10560782</v>
      </c>
      <c r="B652" s="2">
        <v>10800598</v>
      </c>
      <c r="C652" s="2">
        <v>11110559</v>
      </c>
      <c r="D652" s="2"/>
      <c r="E652" s="2"/>
      <c r="G652" s="2"/>
      <c r="H652" s="2"/>
    </row>
    <row r="653" spans="1:8" ht="15" customHeight="1">
      <c r="A653" s="2">
        <v>10560783</v>
      </c>
      <c r="B653" s="2">
        <v>10800600</v>
      </c>
      <c r="C653" s="2">
        <v>11110563</v>
      </c>
      <c r="D653" s="2"/>
      <c r="E653" s="2"/>
      <c r="G653" s="2"/>
      <c r="H653" s="2"/>
    </row>
    <row r="654" spans="1:8" ht="15" customHeight="1">
      <c r="A654" s="2">
        <v>10560784</v>
      </c>
      <c r="B654" s="2">
        <v>10800602</v>
      </c>
      <c r="C654" s="2">
        <v>11110565</v>
      </c>
      <c r="D654" s="2"/>
      <c r="E654" s="2"/>
      <c r="G654" s="2"/>
      <c r="H654" s="2"/>
    </row>
    <row r="655" spans="1:8" ht="15" customHeight="1">
      <c r="A655" s="2">
        <v>10560787</v>
      </c>
      <c r="B655" s="2">
        <v>10800647</v>
      </c>
      <c r="C655" s="2">
        <v>11110687</v>
      </c>
      <c r="D655" s="2"/>
      <c r="E655" s="2"/>
      <c r="G655" s="2"/>
      <c r="H655" s="2"/>
    </row>
    <row r="656" spans="1:8" ht="15" customHeight="1">
      <c r="A656" s="2">
        <v>10560788</v>
      </c>
      <c r="B656" s="2">
        <v>10800928</v>
      </c>
      <c r="C656" s="2">
        <v>11111048</v>
      </c>
      <c r="D656" s="2"/>
      <c r="E656" s="2"/>
      <c r="G656" s="2"/>
      <c r="H656" s="2"/>
    </row>
    <row r="657" spans="1:8" ht="15" customHeight="1">
      <c r="A657" s="2">
        <v>10560789</v>
      </c>
      <c r="B657" s="2">
        <v>10800542</v>
      </c>
      <c r="C657" s="2">
        <v>11110294</v>
      </c>
      <c r="D657" s="2"/>
      <c r="E657" s="2"/>
      <c r="G657" s="2"/>
      <c r="H657" s="2"/>
    </row>
    <row r="658" spans="1:8" ht="15" customHeight="1">
      <c r="A658" s="2">
        <v>10560790</v>
      </c>
      <c r="B658" s="2">
        <v>10800545</v>
      </c>
      <c r="C658" s="2">
        <v>11110312</v>
      </c>
      <c r="D658" s="2"/>
      <c r="E658" s="2"/>
      <c r="G658" s="2"/>
      <c r="H658" s="2"/>
    </row>
    <row r="659" spans="1:8" ht="15" customHeight="1">
      <c r="A659" s="2">
        <v>10560791</v>
      </c>
      <c r="B659" s="2">
        <v>10800600</v>
      </c>
      <c r="C659" s="2">
        <v>11110562</v>
      </c>
      <c r="D659" s="2"/>
      <c r="E659" s="2"/>
      <c r="G659" s="2"/>
      <c r="H659" s="2"/>
    </row>
    <row r="660" spans="1:8" ht="15" customHeight="1">
      <c r="A660" s="2">
        <v>10560792</v>
      </c>
      <c r="B660" s="2">
        <v>10800603</v>
      </c>
      <c r="C660" s="2">
        <v>11110569</v>
      </c>
      <c r="D660" s="2"/>
      <c r="E660" s="2"/>
      <c r="G660" s="2"/>
      <c r="H660" s="2"/>
    </row>
    <row r="661" spans="1:8" ht="15" customHeight="1">
      <c r="A661" s="2">
        <v>10560795</v>
      </c>
      <c r="B661" s="2">
        <v>10800686</v>
      </c>
      <c r="C661" s="2">
        <v>11110848</v>
      </c>
      <c r="D661" s="2"/>
      <c r="E661" s="2"/>
      <c r="G661" s="2"/>
      <c r="H661" s="2"/>
    </row>
    <row r="662" spans="1:8" ht="15" customHeight="1">
      <c r="A662" s="2">
        <v>10560796</v>
      </c>
      <c r="B662" s="2">
        <v>10800535</v>
      </c>
      <c r="C662" s="2">
        <v>11110215</v>
      </c>
      <c r="D662" s="2"/>
      <c r="E662" s="2"/>
      <c r="G662" s="2"/>
      <c r="H662" s="2"/>
    </row>
    <row r="663" spans="1:8" ht="15" customHeight="1">
      <c r="A663" s="2">
        <v>10560797</v>
      </c>
      <c r="B663" s="2">
        <v>10800536</v>
      </c>
      <c r="C663" s="2">
        <v>11110228</v>
      </c>
      <c r="D663" s="2"/>
      <c r="E663" s="2"/>
      <c r="G663" s="2"/>
      <c r="H663" s="2"/>
    </row>
    <row r="664" spans="1:8" ht="15" customHeight="1">
      <c r="A664" s="2">
        <v>10560798</v>
      </c>
      <c r="B664" s="2">
        <v>10800538</v>
      </c>
      <c r="C664" s="2">
        <v>11110258</v>
      </c>
      <c r="D664" s="2"/>
      <c r="E664" s="2"/>
      <c r="G664" s="2"/>
      <c r="H664" s="2"/>
    </row>
    <row r="665" spans="1:8" ht="15" customHeight="1">
      <c r="A665" s="2">
        <v>10560799</v>
      </c>
      <c r="B665" s="2">
        <v>10800657</v>
      </c>
      <c r="C665" s="2">
        <v>11110747</v>
      </c>
      <c r="D665" s="2"/>
      <c r="E665" s="2"/>
      <c r="G665" s="2"/>
      <c r="H665" s="2"/>
    </row>
    <row r="666" spans="1:8" ht="15" customHeight="1">
      <c r="A666" s="2">
        <v>10560800</v>
      </c>
      <c r="B666" s="2">
        <v>10800666</v>
      </c>
      <c r="C666" s="2">
        <v>11110774</v>
      </c>
      <c r="D666" s="2"/>
      <c r="E666" s="2"/>
      <c r="G666" s="2"/>
      <c r="H666" s="2"/>
    </row>
    <row r="667" spans="1:8" ht="15" customHeight="1">
      <c r="A667" s="2">
        <v>10560801</v>
      </c>
      <c r="B667" s="2">
        <v>10800544</v>
      </c>
      <c r="C667" s="2">
        <v>11110306</v>
      </c>
      <c r="D667" s="2"/>
      <c r="E667" s="2"/>
      <c r="G667" s="2"/>
      <c r="H667" s="2"/>
    </row>
    <row r="668" spans="1:8" ht="15" customHeight="1">
      <c r="A668" s="2">
        <v>10560803</v>
      </c>
      <c r="B668" s="2">
        <v>10800603</v>
      </c>
      <c r="C668" s="2">
        <v>11110571</v>
      </c>
      <c r="D668" s="2"/>
      <c r="E668" s="2"/>
      <c r="G668" s="2"/>
      <c r="H668" s="2"/>
    </row>
    <row r="669" spans="1:8" ht="15" customHeight="1">
      <c r="A669" s="2">
        <v>10560804</v>
      </c>
      <c r="B669" s="2">
        <v>10800646</v>
      </c>
      <c r="C669" s="2">
        <v>11110686</v>
      </c>
      <c r="D669" s="2"/>
      <c r="E669" s="2"/>
      <c r="G669" s="2"/>
      <c r="H669" s="2"/>
    </row>
    <row r="670" spans="1:8" ht="15" customHeight="1">
      <c r="A670" s="2">
        <v>10560805</v>
      </c>
      <c r="B670" s="2">
        <v>10800646</v>
      </c>
      <c r="C670" s="2">
        <v>11110684</v>
      </c>
      <c r="D670" s="2"/>
      <c r="E670" s="2"/>
      <c r="G670" s="2"/>
      <c r="H670" s="2"/>
    </row>
    <row r="671" spans="1:8" ht="15" customHeight="1">
      <c r="A671" s="2">
        <v>10560806</v>
      </c>
      <c r="B671" s="2">
        <v>10800904</v>
      </c>
      <c r="C671" s="2">
        <v>11111006</v>
      </c>
      <c r="D671" s="2"/>
      <c r="E671" s="2"/>
      <c r="G671" s="2"/>
      <c r="H671" s="2"/>
    </row>
    <row r="672" spans="1:8" ht="15" customHeight="1">
      <c r="A672" s="2">
        <v>10560807</v>
      </c>
      <c r="B672" s="2">
        <v>10800910</v>
      </c>
      <c r="C672" s="2">
        <v>11111024</v>
      </c>
      <c r="D672" s="2"/>
      <c r="E672" s="2"/>
      <c r="G672" s="2"/>
      <c r="H672" s="2"/>
    </row>
    <row r="673" spans="1:8" ht="15" customHeight="1">
      <c r="A673" s="2">
        <v>10560808</v>
      </c>
      <c r="B673" s="2">
        <v>10800910</v>
      </c>
      <c r="C673" s="2">
        <v>11111023</v>
      </c>
      <c r="D673" s="2"/>
      <c r="E673" s="2"/>
      <c r="G673" s="2"/>
      <c r="H673" s="2"/>
    </row>
    <row r="674" spans="1:8" ht="15" customHeight="1">
      <c r="A674" s="2">
        <v>10560809</v>
      </c>
      <c r="B674" s="2">
        <v>10800929</v>
      </c>
      <c r="C674" s="2">
        <v>11111051</v>
      </c>
      <c r="D674" s="2"/>
      <c r="E674" s="2"/>
      <c r="G674" s="2"/>
      <c r="H674" s="2"/>
    </row>
    <row r="675" spans="1:8" ht="15" customHeight="1">
      <c r="A675" s="2">
        <v>10560810</v>
      </c>
      <c r="B675" s="2">
        <v>10801017</v>
      </c>
      <c r="C675" s="2">
        <v>11111128</v>
      </c>
      <c r="D675" s="2"/>
      <c r="E675" s="2"/>
      <c r="G675" s="2"/>
      <c r="H675" s="2"/>
    </row>
    <row r="676" spans="1:8" ht="15" customHeight="1">
      <c r="A676" s="2">
        <v>10560811</v>
      </c>
      <c r="B676" s="2">
        <v>10800535</v>
      </c>
      <c r="C676" s="2">
        <v>11110216</v>
      </c>
      <c r="D676" s="2"/>
      <c r="E676" s="2"/>
      <c r="G676" s="2"/>
      <c r="H676" s="2"/>
    </row>
    <row r="677" spans="1:8" ht="15" customHeight="1">
      <c r="A677" s="2">
        <v>10560812</v>
      </c>
      <c r="B677" s="2">
        <v>10800536</v>
      </c>
      <c r="C677" s="2">
        <v>11110229</v>
      </c>
      <c r="D677" s="2"/>
      <c r="E677" s="2"/>
      <c r="G677" s="2"/>
      <c r="H677" s="2"/>
    </row>
    <row r="678" spans="1:8" ht="15" customHeight="1">
      <c r="A678" s="2">
        <v>10560813</v>
      </c>
      <c r="B678" s="2">
        <v>10800661</v>
      </c>
      <c r="C678" s="2">
        <v>11110759</v>
      </c>
      <c r="D678" s="2"/>
      <c r="E678" s="2"/>
      <c r="G678" s="2"/>
      <c r="H678" s="2"/>
    </row>
    <row r="679" spans="1:8" ht="15" customHeight="1">
      <c r="A679" s="2">
        <v>10560814</v>
      </c>
      <c r="B679" s="2">
        <v>10800532</v>
      </c>
      <c r="C679" s="2">
        <v>11110206</v>
      </c>
      <c r="D679" s="2"/>
      <c r="E679" s="2"/>
      <c r="G679" s="2"/>
      <c r="H679" s="2"/>
    </row>
    <row r="680" spans="1:8" ht="15" customHeight="1">
      <c r="A680" s="2">
        <v>10560816</v>
      </c>
      <c r="B680" s="2">
        <v>10800573</v>
      </c>
      <c r="C680" s="2">
        <v>11110468</v>
      </c>
      <c r="D680" s="2"/>
      <c r="E680" s="2"/>
      <c r="G680" s="2"/>
      <c r="H680" s="2"/>
    </row>
    <row r="681" spans="1:8" ht="15" customHeight="1">
      <c r="A681" s="2">
        <v>10560817</v>
      </c>
      <c r="B681" s="2">
        <v>10800602</v>
      </c>
      <c r="C681" s="2">
        <v>11110567</v>
      </c>
      <c r="D681" s="2"/>
      <c r="E681" s="2"/>
      <c r="G681" s="2"/>
      <c r="H681" s="2"/>
    </row>
    <row r="682" spans="1:8" ht="15" customHeight="1">
      <c r="A682" s="2">
        <v>10560818</v>
      </c>
      <c r="B682" s="2">
        <v>10800602</v>
      </c>
      <c r="C682" s="2">
        <v>11110566</v>
      </c>
      <c r="D682" s="2"/>
      <c r="E682" s="2"/>
      <c r="G682" s="2"/>
      <c r="H682" s="2"/>
    </row>
    <row r="683" spans="1:8" ht="15" customHeight="1">
      <c r="A683" s="2">
        <v>10560819</v>
      </c>
      <c r="B683" s="2">
        <v>10800603</v>
      </c>
      <c r="C683" s="2">
        <v>11110570</v>
      </c>
      <c r="D683" s="2"/>
      <c r="E683" s="2"/>
      <c r="G683" s="2"/>
      <c r="H683" s="2"/>
    </row>
    <row r="684" spans="1:8" ht="15" customHeight="1">
      <c r="A684" s="2">
        <v>10560820</v>
      </c>
      <c r="B684" s="2">
        <v>10800603</v>
      </c>
      <c r="C684" s="2">
        <v>11110568</v>
      </c>
      <c r="D684" s="2"/>
      <c r="E684" s="2"/>
      <c r="G684" s="2"/>
      <c r="H684" s="2"/>
    </row>
    <row r="685" spans="1:8" ht="15" customHeight="1">
      <c r="A685" s="2">
        <v>10560821</v>
      </c>
      <c r="B685" s="2">
        <v>10800984</v>
      </c>
      <c r="C685" s="2">
        <v>11111080</v>
      </c>
      <c r="D685" s="2"/>
      <c r="E685" s="2"/>
      <c r="G685" s="2"/>
      <c r="H685" s="2"/>
    </row>
    <row r="686" spans="1:8" ht="15" customHeight="1">
      <c r="A686" s="2">
        <v>10560822</v>
      </c>
      <c r="B686" s="2">
        <v>10800985</v>
      </c>
      <c r="C686" s="2">
        <v>11111084</v>
      </c>
      <c r="D686" s="2"/>
      <c r="E686" s="2"/>
      <c r="G686" s="2"/>
      <c r="H686" s="2"/>
    </row>
    <row r="687" spans="1:8" ht="15" customHeight="1">
      <c r="A687" s="2">
        <v>10560823</v>
      </c>
      <c r="B687" s="2">
        <v>10800536</v>
      </c>
      <c r="C687" s="2">
        <v>11110229</v>
      </c>
      <c r="D687" s="2"/>
      <c r="E687" s="2"/>
      <c r="G687" s="2"/>
      <c r="H687" s="2"/>
    </row>
    <row r="688" spans="1:8" ht="15" customHeight="1">
      <c r="A688" s="2">
        <v>10560824</v>
      </c>
      <c r="B688" s="2">
        <v>10800658</v>
      </c>
      <c r="C688" s="2">
        <v>11110750</v>
      </c>
      <c r="D688" s="2"/>
      <c r="E688" s="2"/>
      <c r="G688" s="2"/>
      <c r="H688" s="2"/>
    </row>
    <row r="689" spans="1:8" ht="15" customHeight="1">
      <c r="A689" s="2">
        <v>10560825</v>
      </c>
      <c r="B689" s="2">
        <v>10800659</v>
      </c>
      <c r="C689" s="2">
        <v>11110753</v>
      </c>
      <c r="D689" s="2"/>
      <c r="E689" s="2"/>
      <c r="G689" s="2"/>
      <c r="H689" s="2"/>
    </row>
    <row r="690" spans="1:8" ht="15" customHeight="1">
      <c r="A690" s="2">
        <v>10560826</v>
      </c>
      <c r="B690" s="2">
        <v>10800663</v>
      </c>
      <c r="C690" s="2">
        <v>11110765</v>
      </c>
      <c r="D690" s="2"/>
      <c r="E690" s="2"/>
      <c r="G690" s="2"/>
      <c r="H690" s="2"/>
    </row>
    <row r="691" spans="1:8" ht="15" customHeight="1">
      <c r="A691" s="2">
        <v>10560827</v>
      </c>
      <c r="B691" s="2">
        <v>10800571</v>
      </c>
      <c r="C691" s="2">
        <v>11110456</v>
      </c>
      <c r="D691" s="2"/>
      <c r="E691" s="2"/>
      <c r="G691" s="2"/>
      <c r="H691" s="2"/>
    </row>
    <row r="692" spans="1:8" ht="15" customHeight="1">
      <c r="A692" s="2">
        <v>10560828</v>
      </c>
      <c r="B692" s="2">
        <v>10800599</v>
      </c>
      <c r="C692" s="2">
        <v>11110561</v>
      </c>
      <c r="D692" s="2"/>
      <c r="E692" s="2"/>
      <c r="G692" s="2"/>
      <c r="H692" s="2"/>
    </row>
    <row r="693" spans="1:8" ht="15" customHeight="1">
      <c r="A693" s="2">
        <v>10560829</v>
      </c>
      <c r="B693" s="2">
        <v>10800611</v>
      </c>
      <c r="C693" s="2">
        <v>11110597</v>
      </c>
      <c r="D693" s="2"/>
      <c r="E693" s="2"/>
      <c r="G693" s="2"/>
      <c r="H693" s="2"/>
    </row>
    <row r="694" spans="1:8" ht="15" customHeight="1">
      <c r="A694" s="2">
        <v>10560832</v>
      </c>
      <c r="B694" s="2">
        <v>10800656</v>
      </c>
      <c r="C694" s="2">
        <v>11110744</v>
      </c>
      <c r="D694" s="2"/>
      <c r="E694" s="2"/>
      <c r="G694" s="2"/>
      <c r="H694" s="2"/>
    </row>
    <row r="695" spans="1:8" ht="15" customHeight="1">
      <c r="A695" s="2">
        <v>10560833</v>
      </c>
      <c r="B695" s="2">
        <v>10800567</v>
      </c>
      <c r="C695" s="2">
        <v>11110421</v>
      </c>
      <c r="D695" s="2"/>
      <c r="E695" s="2"/>
      <c r="G695" s="2"/>
      <c r="H695" s="2"/>
    </row>
    <row r="696" spans="1:8" ht="15" customHeight="1">
      <c r="A696" s="2">
        <v>10560835</v>
      </c>
      <c r="B696" s="2">
        <v>10800597</v>
      </c>
      <c r="C696" s="2">
        <v>11110558</v>
      </c>
      <c r="D696" s="2"/>
      <c r="E696" s="2"/>
      <c r="G696" s="2"/>
      <c r="H696" s="2"/>
    </row>
    <row r="697" spans="1:8" ht="15" customHeight="1">
      <c r="A697" s="2">
        <v>10560836</v>
      </c>
      <c r="B697" s="2">
        <v>10800613</v>
      </c>
      <c r="C697" s="2">
        <v>11110605</v>
      </c>
      <c r="D697" s="2"/>
      <c r="E697" s="2"/>
      <c r="G697" s="2"/>
      <c r="H697" s="2"/>
    </row>
    <row r="698" spans="1:8" ht="15" customHeight="1">
      <c r="A698" s="2">
        <v>10560839</v>
      </c>
      <c r="B698" s="2">
        <v>10800647</v>
      </c>
      <c r="C698" s="2">
        <v>11110688</v>
      </c>
      <c r="D698" s="2"/>
      <c r="E698" s="2"/>
      <c r="G698" s="58"/>
      <c r="H698" s="58"/>
    </row>
    <row r="699" spans="1:8" ht="15" customHeight="1">
      <c r="A699" s="2">
        <v>10560840</v>
      </c>
      <c r="B699" s="2">
        <v>10800992</v>
      </c>
      <c r="C699" s="17">
        <v>11111336</v>
      </c>
      <c r="D699" s="2"/>
      <c r="E699" s="2"/>
      <c r="G699" s="2" t="s">
        <v>816</v>
      </c>
      <c r="H699" s="111" t="s">
        <v>817</v>
      </c>
    </row>
    <row r="700" spans="1:8" ht="15" customHeight="1">
      <c r="A700" s="2">
        <v>10560846</v>
      </c>
      <c r="B700" s="2">
        <v>10801087</v>
      </c>
      <c r="C700" s="64">
        <v>11111357</v>
      </c>
      <c r="D700" s="2"/>
      <c r="E700" s="2"/>
      <c r="G700" s="3" t="s">
        <v>920</v>
      </c>
      <c r="H700" s="3" t="s">
        <v>276</v>
      </c>
    </row>
    <row r="701" spans="1:8" ht="15" customHeight="1">
      <c r="A701" s="2">
        <v>10560847</v>
      </c>
      <c r="B701" s="2">
        <v>10801088</v>
      </c>
      <c r="C701" s="64">
        <v>11111358</v>
      </c>
      <c r="D701" s="2"/>
      <c r="E701" s="2"/>
      <c r="G701" s="3" t="s">
        <v>920</v>
      </c>
      <c r="H701" s="3" t="s">
        <v>276</v>
      </c>
    </row>
    <row r="702" spans="1:8" ht="15" customHeight="1">
      <c r="A702" s="2">
        <v>10560848</v>
      </c>
      <c r="B702" s="2">
        <v>10801171</v>
      </c>
      <c r="C702" s="64">
        <v>11111359</v>
      </c>
      <c r="D702" s="2"/>
      <c r="E702" s="2"/>
      <c r="G702" s="24" t="s">
        <v>1009</v>
      </c>
      <c r="H702" s="24" t="s">
        <v>276</v>
      </c>
    </row>
    <row r="703" spans="1:8" ht="15" customHeight="1">
      <c r="A703" s="2">
        <v>10560849</v>
      </c>
      <c r="B703" s="2">
        <v>10801172</v>
      </c>
      <c r="C703" s="64">
        <v>11111360</v>
      </c>
      <c r="D703" s="2"/>
      <c r="E703" s="2"/>
      <c r="G703" s="24" t="s">
        <v>1009</v>
      </c>
      <c r="H703" s="24" t="s">
        <v>276</v>
      </c>
    </row>
    <row r="704" spans="1:8" ht="15" customHeight="1">
      <c r="A704" s="2">
        <v>10560850</v>
      </c>
      <c r="B704" s="2">
        <v>10801173</v>
      </c>
      <c r="C704" s="64">
        <v>11111361</v>
      </c>
      <c r="D704" s="2"/>
      <c r="E704" s="2"/>
      <c r="G704" s="28" t="s">
        <v>1010</v>
      </c>
      <c r="H704" s="24" t="s">
        <v>276</v>
      </c>
    </row>
    <row r="705" spans="1:8" ht="15" customHeight="1">
      <c r="A705" s="2">
        <v>10560851</v>
      </c>
      <c r="B705" s="3">
        <v>10801178</v>
      </c>
      <c r="C705" s="64">
        <v>11111366</v>
      </c>
      <c r="D705" s="2"/>
      <c r="E705" s="2"/>
      <c r="G705" s="28" t="s">
        <v>1015</v>
      </c>
      <c r="H705" s="24" t="s">
        <v>276</v>
      </c>
    </row>
    <row r="706" spans="1:8" ht="15" customHeight="1">
      <c r="A706" s="2">
        <v>10560852</v>
      </c>
      <c r="B706" s="3">
        <v>10801179</v>
      </c>
      <c r="C706" s="64">
        <v>11111367</v>
      </c>
      <c r="D706" s="2"/>
      <c r="E706" s="2"/>
      <c r="G706" s="28" t="s">
        <v>1016</v>
      </c>
      <c r="H706" s="24" t="s">
        <v>276</v>
      </c>
    </row>
    <row r="707" spans="1:8" ht="15" customHeight="1">
      <c r="A707" s="2">
        <v>10560853</v>
      </c>
      <c r="B707" s="2">
        <v>10800863</v>
      </c>
      <c r="C707" s="64">
        <v>11110842</v>
      </c>
      <c r="D707" s="2"/>
      <c r="E707" s="2"/>
      <c r="G707" s="28" t="s">
        <v>728</v>
      </c>
      <c r="H707" s="24" t="s">
        <v>276</v>
      </c>
    </row>
    <row r="708" spans="1:8" ht="15" customHeight="1">
      <c r="A708" s="2">
        <v>10560854</v>
      </c>
      <c r="B708" s="2">
        <v>10800865</v>
      </c>
      <c r="C708" s="64">
        <v>11111369</v>
      </c>
      <c r="D708" s="2"/>
      <c r="E708" s="2"/>
      <c r="G708" s="28" t="s">
        <v>730</v>
      </c>
      <c r="H708" s="24" t="s">
        <v>276</v>
      </c>
    </row>
    <row r="709" spans="1:8" ht="15" customHeight="1">
      <c r="A709" s="2">
        <v>10560855</v>
      </c>
      <c r="B709" s="3">
        <v>10800862</v>
      </c>
      <c r="C709" s="64">
        <v>11111370</v>
      </c>
      <c r="D709" s="2"/>
      <c r="E709" s="2"/>
      <c r="G709" s="28" t="s">
        <v>727</v>
      </c>
      <c r="H709" s="24" t="s">
        <v>276</v>
      </c>
    </row>
    <row r="710" spans="1:8" ht="15" customHeight="1">
      <c r="A710" s="2">
        <v>10560856</v>
      </c>
      <c r="B710" s="3">
        <v>10801048</v>
      </c>
      <c r="C710" s="64">
        <v>11111371</v>
      </c>
      <c r="D710" s="2"/>
      <c r="E710" s="2"/>
      <c r="G710" s="28" t="s">
        <v>884</v>
      </c>
      <c r="H710" s="24" t="s">
        <v>276</v>
      </c>
    </row>
    <row r="711" spans="1:8" ht="15" customHeight="1">
      <c r="A711" s="2">
        <v>10560857</v>
      </c>
      <c r="B711" s="2">
        <v>10801190</v>
      </c>
      <c r="C711" s="64">
        <v>11111372</v>
      </c>
      <c r="D711" s="2"/>
      <c r="E711" s="2"/>
      <c r="G711" s="29" t="s">
        <v>1028</v>
      </c>
      <c r="H711" s="21" t="s">
        <v>1029</v>
      </c>
    </row>
    <row r="712" spans="1:8" ht="15" customHeight="1">
      <c r="A712" s="2">
        <v>10560858</v>
      </c>
      <c r="B712" s="2">
        <v>10801191</v>
      </c>
      <c r="C712" s="64">
        <v>11111373</v>
      </c>
      <c r="D712" s="2"/>
      <c r="E712" s="2"/>
      <c r="G712" s="29" t="s">
        <v>1030</v>
      </c>
      <c r="H712" s="21" t="s">
        <v>1031</v>
      </c>
    </row>
    <row r="713" spans="1:8" ht="15" customHeight="1">
      <c r="A713" s="2">
        <v>10560859</v>
      </c>
      <c r="B713" s="2">
        <v>10801191</v>
      </c>
      <c r="C713" s="64">
        <v>11111374</v>
      </c>
      <c r="D713" s="2"/>
      <c r="E713" s="2"/>
      <c r="G713" s="29" t="s">
        <v>1030</v>
      </c>
      <c r="H713" s="21" t="s">
        <v>1031</v>
      </c>
    </row>
    <row r="714" spans="1:8" ht="15" customHeight="1">
      <c r="A714" s="2">
        <v>10560860</v>
      </c>
      <c r="B714" s="2">
        <v>10801192</v>
      </c>
      <c r="C714" s="64">
        <v>11111375</v>
      </c>
      <c r="D714" s="2"/>
      <c r="E714" s="2"/>
      <c r="G714" s="29" t="s">
        <v>1032</v>
      </c>
      <c r="H714" s="21" t="s">
        <v>1031</v>
      </c>
    </row>
    <row r="715" spans="1:8" ht="15" customHeight="1">
      <c r="A715" s="2">
        <v>10560861</v>
      </c>
      <c r="B715" s="3">
        <v>10801193</v>
      </c>
      <c r="C715" s="64">
        <v>11111376</v>
      </c>
      <c r="D715" s="2"/>
      <c r="E715" s="2"/>
      <c r="G715" s="29" t="s">
        <v>1034</v>
      </c>
      <c r="H715" s="29" t="s">
        <v>276</v>
      </c>
    </row>
    <row r="716" spans="1:8" ht="15" customHeight="1">
      <c r="A716" s="2">
        <v>10560862</v>
      </c>
      <c r="B716" s="2">
        <v>10801198</v>
      </c>
      <c r="C716" s="2">
        <v>11111377</v>
      </c>
      <c r="D716" s="2"/>
      <c r="E716" s="2"/>
      <c r="G716" s="29" t="s">
        <v>1042</v>
      </c>
      <c r="H716" s="29" t="s">
        <v>276</v>
      </c>
    </row>
    <row r="717" spans="1:8" ht="15" customHeight="1">
      <c r="A717" s="2">
        <v>10560863</v>
      </c>
      <c r="B717" s="2">
        <v>10801199</v>
      </c>
      <c r="C717" s="2">
        <v>11111378</v>
      </c>
      <c r="D717" s="2"/>
      <c r="E717" s="2"/>
      <c r="G717" s="29" t="s">
        <v>1043</v>
      </c>
      <c r="H717" s="29" t="s">
        <v>276</v>
      </c>
    </row>
    <row r="718" spans="1:8" ht="15" customHeight="1">
      <c r="A718" s="2">
        <v>10560864</v>
      </c>
      <c r="B718" s="2">
        <v>10801200</v>
      </c>
      <c r="C718" s="64">
        <v>11111379</v>
      </c>
      <c r="D718" s="2"/>
      <c r="E718" s="2"/>
      <c r="G718" s="2">
        <v>2810</v>
      </c>
      <c r="H718" s="29" t="s">
        <v>276</v>
      </c>
    </row>
    <row r="719" spans="1:8" ht="15" customHeight="1">
      <c r="A719" s="2">
        <v>10560865</v>
      </c>
      <c r="B719" s="2">
        <v>10801201</v>
      </c>
      <c r="C719" s="64">
        <v>11111380</v>
      </c>
      <c r="D719" s="2"/>
      <c r="E719" s="2"/>
      <c r="G719" s="2">
        <v>2810</v>
      </c>
      <c r="H719" s="29" t="s">
        <v>276</v>
      </c>
    </row>
    <row r="720" spans="1:8" ht="15" customHeight="1">
      <c r="A720" s="2">
        <v>10560866</v>
      </c>
      <c r="B720" s="2">
        <v>10801202</v>
      </c>
      <c r="C720" s="64">
        <v>11111381</v>
      </c>
      <c r="D720" s="2"/>
      <c r="E720" s="2"/>
      <c r="G720" s="2">
        <v>2810</v>
      </c>
      <c r="H720" s="29" t="s">
        <v>276</v>
      </c>
    </row>
    <row r="721" spans="1:8" ht="15" customHeight="1">
      <c r="A721" s="2">
        <v>10560867</v>
      </c>
      <c r="B721" s="2">
        <v>10801203</v>
      </c>
      <c r="C721" s="64">
        <v>11111382</v>
      </c>
      <c r="D721" s="2"/>
      <c r="E721" s="2"/>
      <c r="G721" s="2">
        <v>2810</v>
      </c>
      <c r="H721" s="29" t="s">
        <v>276</v>
      </c>
    </row>
    <row r="722" spans="1:8" ht="15" customHeight="1">
      <c r="A722" s="2">
        <v>10560868</v>
      </c>
      <c r="B722" s="2">
        <v>10801204</v>
      </c>
      <c r="C722" s="64">
        <v>11111383</v>
      </c>
      <c r="D722" s="2"/>
      <c r="E722" s="2"/>
      <c r="G722" s="2">
        <v>2810</v>
      </c>
      <c r="H722" s="29" t="s">
        <v>276</v>
      </c>
    </row>
    <row r="723" spans="1:8" ht="15" customHeight="1">
      <c r="A723" s="2">
        <v>10560869</v>
      </c>
      <c r="B723" s="4">
        <v>10801205</v>
      </c>
      <c r="C723" s="53">
        <v>11111512</v>
      </c>
      <c r="D723" s="2"/>
      <c r="E723" s="2"/>
      <c r="G723" s="4" t="s">
        <v>1050</v>
      </c>
      <c r="H723" s="29" t="s">
        <v>276</v>
      </c>
    </row>
    <row r="724" spans="1:8" ht="15" customHeight="1">
      <c r="A724" s="2">
        <v>10560870</v>
      </c>
      <c r="B724" s="4">
        <v>10801206</v>
      </c>
      <c r="C724" s="53">
        <v>11111385</v>
      </c>
      <c r="D724" s="2"/>
      <c r="E724" s="2"/>
      <c r="G724" s="4" t="s">
        <v>1051</v>
      </c>
      <c r="H724" s="29" t="s">
        <v>276</v>
      </c>
    </row>
    <row r="725" spans="1:8" ht="15" customHeight="1">
      <c r="A725" s="2">
        <v>10560871</v>
      </c>
      <c r="B725" s="4">
        <v>10801207</v>
      </c>
      <c r="C725" s="53">
        <v>11111386</v>
      </c>
      <c r="D725" s="2"/>
      <c r="E725" s="2"/>
      <c r="G725" s="2" t="s">
        <v>1838</v>
      </c>
      <c r="H725" s="2" t="s">
        <v>276</v>
      </c>
    </row>
    <row r="726" spans="1:8" ht="15" customHeight="1">
      <c r="A726" s="2">
        <v>10560872</v>
      </c>
      <c r="B726" s="4">
        <v>10801208</v>
      </c>
      <c r="C726" s="53">
        <v>11111387</v>
      </c>
      <c r="D726" s="2"/>
      <c r="E726" s="2"/>
      <c r="G726" s="2" t="s">
        <v>1838</v>
      </c>
      <c r="H726" s="2" t="s">
        <v>276</v>
      </c>
    </row>
    <row r="727" spans="1:8" ht="15" customHeight="1">
      <c r="A727" s="2">
        <v>10560873</v>
      </c>
      <c r="B727" s="2">
        <v>10801197</v>
      </c>
      <c r="C727" s="64">
        <v>11111394</v>
      </c>
      <c r="D727" s="2"/>
      <c r="E727" s="2"/>
      <c r="G727" s="3" t="s">
        <v>1038</v>
      </c>
      <c r="H727" s="29" t="s">
        <v>276</v>
      </c>
    </row>
    <row r="728" spans="1:8" ht="15" customHeight="1">
      <c r="A728" s="2">
        <v>10560874</v>
      </c>
      <c r="B728" s="3">
        <v>10801209</v>
      </c>
      <c r="C728" s="64">
        <v>11111388</v>
      </c>
      <c r="D728" s="3"/>
      <c r="E728" s="3"/>
      <c r="F728" s="65"/>
      <c r="G728" s="38" t="s">
        <v>1054</v>
      </c>
      <c r="H728" s="73" t="s">
        <v>808</v>
      </c>
    </row>
    <row r="729" spans="1:8" ht="15" customHeight="1">
      <c r="A729" s="2">
        <v>10560875</v>
      </c>
      <c r="B729" s="3">
        <v>10801210</v>
      </c>
      <c r="C729" s="64">
        <v>11111389</v>
      </c>
      <c r="D729" s="3"/>
      <c r="E729" s="3"/>
      <c r="F729" s="65"/>
      <c r="G729" s="38" t="s">
        <v>1055</v>
      </c>
      <c r="H729" s="73" t="s">
        <v>808</v>
      </c>
    </row>
    <row r="730" spans="1:8" ht="15" customHeight="1">
      <c r="A730" s="2">
        <v>10560876</v>
      </c>
      <c r="B730" s="3">
        <v>10801211</v>
      </c>
      <c r="C730" s="64">
        <v>11111390</v>
      </c>
      <c r="D730" s="3"/>
      <c r="E730" s="3"/>
      <c r="F730" s="65"/>
      <c r="G730" s="38" t="s">
        <v>1056</v>
      </c>
      <c r="H730" s="73" t="s">
        <v>808</v>
      </c>
    </row>
    <row r="731" spans="1:8" ht="15" customHeight="1">
      <c r="A731" s="2">
        <v>10560877</v>
      </c>
      <c r="B731" s="3">
        <v>10801212</v>
      </c>
      <c r="C731" s="64">
        <v>11111391</v>
      </c>
      <c r="D731" s="3"/>
      <c r="E731" s="3"/>
      <c r="F731" s="65"/>
      <c r="G731" s="38" t="s">
        <v>1057</v>
      </c>
      <c r="H731" s="73" t="s">
        <v>808</v>
      </c>
    </row>
    <row r="732" spans="1:8" ht="15" customHeight="1">
      <c r="A732" s="2">
        <v>10560878</v>
      </c>
      <c r="B732" s="3">
        <v>10801213</v>
      </c>
      <c r="C732" s="64">
        <v>11111393</v>
      </c>
      <c r="D732" s="3"/>
      <c r="E732" s="3"/>
      <c r="F732" s="65"/>
      <c r="G732" s="38" t="s">
        <v>1058</v>
      </c>
      <c r="H732" s="73" t="s">
        <v>808</v>
      </c>
    </row>
    <row r="733" spans="1:8" ht="15" customHeight="1">
      <c r="A733" s="2">
        <v>10560879</v>
      </c>
      <c r="B733" s="3">
        <v>10801213</v>
      </c>
      <c r="C733" s="64">
        <v>11111394</v>
      </c>
      <c r="D733" s="3"/>
      <c r="E733" s="3"/>
      <c r="F733" s="65"/>
      <c r="G733" s="38" t="s">
        <v>1058</v>
      </c>
      <c r="H733" s="73" t="s">
        <v>808</v>
      </c>
    </row>
    <row r="734" spans="1:8" ht="15" customHeight="1">
      <c r="A734" s="2">
        <v>10560880</v>
      </c>
      <c r="B734" s="3">
        <v>10801213</v>
      </c>
      <c r="C734" s="64">
        <v>11111395</v>
      </c>
      <c r="D734" s="3"/>
      <c r="E734" s="3"/>
      <c r="F734" s="65"/>
      <c r="G734" s="38" t="s">
        <v>1058</v>
      </c>
      <c r="H734" s="73" t="s">
        <v>808</v>
      </c>
    </row>
    <row r="735" spans="1:8" ht="15" customHeight="1">
      <c r="A735" s="2">
        <v>10560881</v>
      </c>
      <c r="B735" s="3">
        <v>10801214</v>
      </c>
      <c r="C735" s="64">
        <v>11111396</v>
      </c>
      <c r="D735" s="3"/>
      <c r="E735" s="3"/>
      <c r="F735" s="65"/>
      <c r="G735" s="38" t="s">
        <v>1059</v>
      </c>
      <c r="H735" s="73" t="s">
        <v>808</v>
      </c>
    </row>
    <row r="736" spans="1:8" ht="15" customHeight="1">
      <c r="A736" s="2">
        <v>10560882</v>
      </c>
      <c r="B736" s="3">
        <v>10801214</v>
      </c>
      <c r="C736" s="64">
        <v>11111397</v>
      </c>
      <c r="D736" s="3"/>
      <c r="E736" s="3"/>
      <c r="F736" s="65"/>
      <c r="G736" s="38" t="s">
        <v>1059</v>
      </c>
      <c r="H736" s="73" t="s">
        <v>808</v>
      </c>
    </row>
    <row r="737" spans="1:8" ht="15" customHeight="1">
      <c r="A737" s="2">
        <v>10560883</v>
      </c>
      <c r="B737" s="3">
        <v>10801215</v>
      </c>
      <c r="C737" s="64">
        <v>11111398</v>
      </c>
      <c r="D737" s="3"/>
      <c r="E737" s="3"/>
      <c r="F737" s="65"/>
      <c r="G737" s="38" t="s">
        <v>1060</v>
      </c>
      <c r="H737" s="73" t="s">
        <v>808</v>
      </c>
    </row>
    <row r="738" spans="1:8" ht="15" customHeight="1">
      <c r="A738" s="2">
        <v>10560884</v>
      </c>
      <c r="B738" s="3">
        <v>10801211</v>
      </c>
      <c r="C738" s="64">
        <v>11111399</v>
      </c>
      <c r="D738" s="3"/>
      <c r="E738" s="3"/>
      <c r="F738" s="65"/>
      <c r="G738" s="38" t="s">
        <v>1056</v>
      </c>
      <c r="H738" s="73" t="s">
        <v>808</v>
      </c>
    </row>
    <row r="739" spans="1:8" ht="15" customHeight="1">
      <c r="A739" s="2">
        <v>10560885</v>
      </c>
      <c r="B739" s="3">
        <v>10801214</v>
      </c>
      <c r="C739" s="64">
        <v>11111400</v>
      </c>
      <c r="D739" s="3"/>
      <c r="E739" s="3"/>
      <c r="F739" s="65"/>
      <c r="G739" s="38" t="s">
        <v>1059</v>
      </c>
      <c r="H739" s="73" t="s">
        <v>808</v>
      </c>
    </row>
    <row r="740" spans="1:8" ht="15" customHeight="1">
      <c r="A740" s="2">
        <v>10560886</v>
      </c>
      <c r="B740" s="2">
        <v>10800319</v>
      </c>
      <c r="C740" s="64">
        <v>11111401</v>
      </c>
      <c r="D740" s="2"/>
      <c r="E740" s="2"/>
      <c r="G740" s="2" t="s">
        <v>1071</v>
      </c>
      <c r="H740" s="2" t="s">
        <v>276</v>
      </c>
    </row>
    <row r="741" spans="1:8" ht="15" customHeight="1">
      <c r="A741" s="2">
        <v>10560887</v>
      </c>
      <c r="B741" s="2">
        <v>10800320</v>
      </c>
      <c r="C741" s="64">
        <v>11111402</v>
      </c>
      <c r="D741" s="2"/>
      <c r="E741" s="2"/>
      <c r="G741" s="2" t="s">
        <v>1072</v>
      </c>
      <c r="H741" s="2" t="s">
        <v>276</v>
      </c>
    </row>
    <row r="742" spans="1:8" ht="15" customHeight="1">
      <c r="A742" s="2">
        <v>10560888</v>
      </c>
      <c r="B742" s="2">
        <v>10800321</v>
      </c>
      <c r="C742" s="64">
        <v>11111403</v>
      </c>
      <c r="D742" s="2"/>
      <c r="E742" s="2"/>
      <c r="G742" s="2" t="s">
        <v>1073</v>
      </c>
      <c r="H742" s="2" t="s">
        <v>276</v>
      </c>
    </row>
    <row r="743" spans="1:8" ht="15" customHeight="1">
      <c r="A743" s="2">
        <v>10560889</v>
      </c>
      <c r="B743" s="2">
        <v>10800322</v>
      </c>
      <c r="C743" s="64">
        <v>11111404</v>
      </c>
      <c r="D743" s="2"/>
      <c r="E743" s="2"/>
      <c r="G743" s="2" t="s">
        <v>1074</v>
      </c>
      <c r="H743" s="2" t="s">
        <v>276</v>
      </c>
    </row>
    <row r="744" spans="1:8" ht="15" customHeight="1">
      <c r="A744" s="2">
        <v>10560890</v>
      </c>
      <c r="B744" s="2">
        <v>10800323</v>
      </c>
      <c r="C744" s="64">
        <v>11111405</v>
      </c>
      <c r="D744" s="2"/>
      <c r="E744" s="2"/>
      <c r="G744" s="2" t="s">
        <v>1075</v>
      </c>
      <c r="H744" s="2" t="s">
        <v>276</v>
      </c>
    </row>
    <row r="745" spans="1:8" ht="15" customHeight="1">
      <c r="A745" s="2">
        <v>10560891</v>
      </c>
      <c r="B745" s="2">
        <v>10800324</v>
      </c>
      <c r="C745" s="64">
        <v>11111406</v>
      </c>
      <c r="D745" s="2"/>
      <c r="E745" s="2"/>
      <c r="G745" s="2" t="s">
        <v>1076</v>
      </c>
      <c r="H745" s="2" t="s">
        <v>276</v>
      </c>
    </row>
    <row r="746" spans="1:8" ht="15" customHeight="1">
      <c r="A746" s="2">
        <v>10560892</v>
      </c>
      <c r="B746" s="2">
        <v>10801234</v>
      </c>
      <c r="C746" s="64">
        <v>11111411</v>
      </c>
      <c r="D746" s="2"/>
      <c r="E746" s="2"/>
      <c r="G746" s="3" t="s">
        <v>9695</v>
      </c>
      <c r="H746" s="2" t="s">
        <v>276</v>
      </c>
    </row>
    <row r="747" spans="1:8" ht="15" customHeight="1">
      <c r="A747" s="2">
        <v>10560893</v>
      </c>
      <c r="B747" s="3">
        <v>10801235</v>
      </c>
      <c r="C747" s="64">
        <v>11111412</v>
      </c>
      <c r="D747" s="2"/>
      <c r="E747" s="2"/>
      <c r="G747" s="3" t="s">
        <v>1084</v>
      </c>
      <c r="H747" s="2" t="s">
        <v>276</v>
      </c>
    </row>
    <row r="748" spans="1:8" ht="15" customHeight="1">
      <c r="A748" s="2">
        <v>10560894</v>
      </c>
      <c r="B748" s="3">
        <v>10801236</v>
      </c>
      <c r="C748" s="64">
        <v>11111413</v>
      </c>
      <c r="D748" s="2"/>
      <c r="E748" s="2"/>
      <c r="G748" s="3" t="s">
        <v>1085</v>
      </c>
      <c r="H748" s="2" t="s">
        <v>276</v>
      </c>
    </row>
    <row r="749" spans="1:8" ht="15" customHeight="1">
      <c r="A749" s="2">
        <v>10560895</v>
      </c>
      <c r="B749" s="3">
        <v>10801240</v>
      </c>
      <c r="C749" s="64">
        <v>11111416</v>
      </c>
      <c r="D749" s="2"/>
      <c r="E749" s="2"/>
      <c r="G749" s="3" t="s">
        <v>1089</v>
      </c>
      <c r="H749" s="2" t="s">
        <v>276</v>
      </c>
    </row>
    <row r="750" spans="1:8" ht="15" customHeight="1">
      <c r="A750" s="2">
        <v>10560897</v>
      </c>
      <c r="B750" s="3">
        <v>10801237</v>
      </c>
      <c r="C750" s="64">
        <v>11111416</v>
      </c>
      <c r="D750" s="2"/>
      <c r="E750" s="2"/>
      <c r="G750" s="3" t="s">
        <v>1086</v>
      </c>
      <c r="H750" s="3" t="s">
        <v>276</v>
      </c>
    </row>
    <row r="751" spans="1:8" ht="15" customHeight="1">
      <c r="A751" s="2">
        <v>10560898</v>
      </c>
      <c r="B751" s="3">
        <v>10801238</v>
      </c>
      <c r="C751" s="64">
        <v>11111417</v>
      </c>
      <c r="D751" s="2"/>
      <c r="E751" s="2"/>
      <c r="G751" s="3" t="s">
        <v>1087</v>
      </c>
      <c r="H751" s="3" t="s">
        <v>276</v>
      </c>
    </row>
    <row r="752" spans="1:8" ht="15" customHeight="1">
      <c r="A752" s="2">
        <v>10560899</v>
      </c>
      <c r="B752" s="3">
        <v>10801238</v>
      </c>
      <c r="C752" s="64">
        <v>11111418</v>
      </c>
      <c r="D752" s="2"/>
      <c r="E752" s="2"/>
      <c r="G752" s="3" t="s">
        <v>1087</v>
      </c>
      <c r="H752" s="3" t="s">
        <v>276</v>
      </c>
    </row>
    <row r="753" spans="1:8" ht="15" customHeight="1">
      <c r="A753" s="2">
        <v>10560900</v>
      </c>
      <c r="B753" s="3">
        <v>10801239</v>
      </c>
      <c r="C753" s="64">
        <v>11111419</v>
      </c>
      <c r="D753" s="2"/>
      <c r="E753" s="2"/>
      <c r="G753" s="3" t="s">
        <v>1088</v>
      </c>
      <c r="H753" s="3" t="s">
        <v>276</v>
      </c>
    </row>
    <row r="754" spans="1:8" ht="15" customHeight="1">
      <c r="A754" s="2">
        <v>10560901</v>
      </c>
      <c r="B754" s="3">
        <v>10801239</v>
      </c>
      <c r="C754" s="64">
        <v>11111420</v>
      </c>
      <c r="D754" s="2"/>
      <c r="E754" s="2"/>
      <c r="G754" s="3" t="s">
        <v>1088</v>
      </c>
      <c r="H754" s="3" t="s">
        <v>276</v>
      </c>
    </row>
    <row r="755" spans="1:8" ht="15" customHeight="1">
      <c r="A755" s="2">
        <v>10560902</v>
      </c>
      <c r="B755" s="2">
        <v>10801242</v>
      </c>
      <c r="C755" s="64">
        <v>11111421</v>
      </c>
      <c r="D755" s="2"/>
      <c r="E755" s="2"/>
      <c r="G755" s="2" t="s">
        <v>1091</v>
      </c>
      <c r="H755" s="2" t="s">
        <v>276</v>
      </c>
    </row>
    <row r="756" spans="1:8" ht="15" customHeight="1">
      <c r="A756" s="2">
        <v>10560903</v>
      </c>
      <c r="B756" s="2">
        <v>10801243</v>
      </c>
      <c r="C756" s="64">
        <v>11111422</v>
      </c>
      <c r="D756" s="2"/>
      <c r="E756" s="2"/>
      <c r="G756" s="2" t="s">
        <v>1092</v>
      </c>
      <c r="H756" s="2" t="s">
        <v>276</v>
      </c>
    </row>
    <row r="757" spans="1:8" ht="15" customHeight="1">
      <c r="A757" s="2">
        <v>10560904</v>
      </c>
      <c r="B757" s="2">
        <v>10801244</v>
      </c>
      <c r="C757" s="2">
        <v>11111424</v>
      </c>
      <c r="D757" s="2"/>
      <c r="E757" s="2"/>
      <c r="G757" s="3" t="s">
        <v>1093</v>
      </c>
      <c r="H757" s="3" t="s">
        <v>867</v>
      </c>
    </row>
    <row r="758" spans="1:8" ht="15" customHeight="1">
      <c r="A758" s="2">
        <v>10560905</v>
      </c>
      <c r="B758" s="2">
        <v>10801245</v>
      </c>
      <c r="C758" s="2">
        <v>11111425</v>
      </c>
      <c r="D758" s="2"/>
      <c r="E758" s="2"/>
      <c r="G758" s="2" t="s">
        <v>1094</v>
      </c>
      <c r="H758" s="2"/>
    </row>
    <row r="759" spans="1:8" ht="15" customHeight="1">
      <c r="A759" s="2">
        <v>10560906</v>
      </c>
      <c r="B759" s="2">
        <v>10800913</v>
      </c>
      <c r="C759" s="2">
        <v>11111030</v>
      </c>
      <c r="D759" s="2"/>
      <c r="E759" s="2"/>
      <c r="G759" s="3" t="s">
        <v>576</v>
      </c>
      <c r="H759" s="3" t="s">
        <v>9607</v>
      </c>
    </row>
    <row r="760" spans="1:8" ht="15" customHeight="1">
      <c r="A760" s="2">
        <v>10560907</v>
      </c>
      <c r="B760" s="2">
        <v>10800913</v>
      </c>
      <c r="C760" s="2">
        <v>11111031</v>
      </c>
      <c r="D760" s="2"/>
      <c r="E760" s="2"/>
      <c r="G760" s="3" t="s">
        <v>576</v>
      </c>
      <c r="H760" s="3" t="s">
        <v>9607</v>
      </c>
    </row>
    <row r="761" spans="1:8" ht="15" customHeight="1">
      <c r="A761" s="2">
        <v>10560908</v>
      </c>
      <c r="B761" s="2">
        <v>10800913</v>
      </c>
      <c r="C761" s="2">
        <v>11111426</v>
      </c>
      <c r="D761" s="2"/>
      <c r="E761" s="2"/>
      <c r="G761" s="3" t="s">
        <v>576</v>
      </c>
      <c r="H761" s="3" t="s">
        <v>9607</v>
      </c>
    </row>
    <row r="762" spans="1:8" ht="15" customHeight="1">
      <c r="A762" s="2">
        <v>10560909</v>
      </c>
      <c r="B762" s="3">
        <v>10801247</v>
      </c>
      <c r="C762" s="64">
        <v>11111428</v>
      </c>
      <c r="D762" s="2"/>
      <c r="E762" s="2"/>
      <c r="G762" s="29" t="s">
        <v>1098</v>
      </c>
      <c r="H762" s="21" t="s">
        <v>1031</v>
      </c>
    </row>
    <row r="763" spans="1:8" ht="15" customHeight="1">
      <c r="A763" s="2">
        <v>10560911</v>
      </c>
      <c r="B763" s="3">
        <v>10801248</v>
      </c>
      <c r="C763" s="64">
        <v>11111429</v>
      </c>
      <c r="D763" s="2"/>
      <c r="E763" s="2"/>
      <c r="G763" s="29" t="s">
        <v>1099</v>
      </c>
      <c r="H763" s="21" t="s">
        <v>1031</v>
      </c>
    </row>
    <row r="764" spans="1:8" ht="15" customHeight="1">
      <c r="A764" s="2">
        <v>10560912</v>
      </c>
      <c r="B764" s="3">
        <v>10801249</v>
      </c>
      <c r="C764" s="64">
        <v>11111430</v>
      </c>
      <c r="D764" s="2"/>
      <c r="E764" s="2"/>
      <c r="G764" s="29" t="s">
        <v>1100</v>
      </c>
      <c r="H764" s="21" t="s">
        <v>1031</v>
      </c>
    </row>
    <row r="765" spans="1:8" ht="15" customHeight="1">
      <c r="A765" s="2">
        <v>10560913</v>
      </c>
      <c r="B765" s="3">
        <v>10801250</v>
      </c>
      <c r="C765" s="64">
        <v>11111431</v>
      </c>
      <c r="D765" s="2"/>
      <c r="E765" s="2"/>
      <c r="G765" s="29" t="s">
        <v>1101</v>
      </c>
      <c r="H765" s="21" t="s">
        <v>1031</v>
      </c>
    </row>
    <row r="766" spans="1:8" ht="15" customHeight="1">
      <c r="A766" s="2">
        <v>10560915</v>
      </c>
      <c r="B766" s="3">
        <v>10801251</v>
      </c>
      <c r="C766" s="64">
        <v>11111433</v>
      </c>
      <c r="D766" s="2"/>
      <c r="E766" s="2"/>
      <c r="G766" s="29" t="s">
        <v>1102</v>
      </c>
      <c r="H766" s="29" t="s">
        <v>867</v>
      </c>
    </row>
    <row r="767" spans="1:8" ht="15" customHeight="1">
      <c r="A767" s="2">
        <v>10560916</v>
      </c>
      <c r="B767" s="3">
        <v>10801252</v>
      </c>
      <c r="C767" s="64">
        <v>11111434</v>
      </c>
      <c r="D767" s="2"/>
      <c r="E767" s="2"/>
      <c r="G767" s="29" t="s">
        <v>1106</v>
      </c>
      <c r="H767" s="29" t="s">
        <v>276</v>
      </c>
    </row>
    <row r="768" spans="1:8" ht="15" customHeight="1">
      <c r="A768" s="2">
        <v>10560917</v>
      </c>
      <c r="B768" s="3">
        <v>10801253</v>
      </c>
      <c r="C768" s="64">
        <v>11111435</v>
      </c>
      <c r="D768" s="2"/>
      <c r="E768" s="2"/>
      <c r="G768" s="29" t="s">
        <v>1107</v>
      </c>
      <c r="H768" s="29" t="s">
        <v>276</v>
      </c>
    </row>
    <row r="769" spans="1:8" ht="15" customHeight="1">
      <c r="A769" s="2">
        <v>10560918</v>
      </c>
      <c r="B769" s="3">
        <v>10801254</v>
      </c>
      <c r="C769" s="64">
        <v>11111436</v>
      </c>
      <c r="D769" s="2"/>
      <c r="E769" s="2"/>
      <c r="G769" s="29" t="s">
        <v>1108</v>
      </c>
      <c r="H769" s="29" t="s">
        <v>276</v>
      </c>
    </row>
    <row r="770" spans="1:8" ht="15" customHeight="1">
      <c r="A770" s="2">
        <v>10560919</v>
      </c>
      <c r="B770" s="3">
        <v>10801255</v>
      </c>
      <c r="C770" s="64">
        <v>11111437</v>
      </c>
      <c r="D770" s="2"/>
      <c r="E770" s="2"/>
      <c r="G770" s="29" t="s">
        <v>1109</v>
      </c>
      <c r="H770" s="29" t="s">
        <v>276</v>
      </c>
    </row>
    <row r="771" spans="1:8" ht="15" customHeight="1">
      <c r="A771" s="2">
        <v>10560920</v>
      </c>
      <c r="B771" s="3">
        <v>10801256</v>
      </c>
      <c r="C771" s="64">
        <v>11111438</v>
      </c>
      <c r="D771" s="2"/>
      <c r="E771" s="2"/>
      <c r="G771" s="29" t="s">
        <v>1110</v>
      </c>
      <c r="H771" s="29" t="s">
        <v>276</v>
      </c>
    </row>
    <row r="772" spans="1:8" ht="15" customHeight="1">
      <c r="A772" s="2">
        <v>10560921</v>
      </c>
      <c r="B772" s="3">
        <v>10801257</v>
      </c>
      <c r="C772" s="64">
        <v>11111439</v>
      </c>
      <c r="D772" s="2"/>
      <c r="E772" s="2"/>
      <c r="G772" s="29" t="s">
        <v>1111</v>
      </c>
      <c r="H772" s="29" t="s">
        <v>276</v>
      </c>
    </row>
    <row r="773" spans="1:8" ht="15" customHeight="1">
      <c r="A773" s="2">
        <v>10560922</v>
      </c>
      <c r="B773" s="3">
        <v>10800598</v>
      </c>
      <c r="C773" s="64">
        <v>11111440</v>
      </c>
      <c r="D773" s="2"/>
      <c r="E773" s="2"/>
      <c r="G773" s="29" t="s">
        <v>2990</v>
      </c>
      <c r="H773" s="29" t="s">
        <v>9607</v>
      </c>
    </row>
    <row r="774" spans="1:8" ht="15" customHeight="1">
      <c r="A774" s="2">
        <v>10560923</v>
      </c>
      <c r="B774" s="3">
        <v>10800598</v>
      </c>
      <c r="C774" s="64">
        <v>11111441</v>
      </c>
      <c r="D774" s="2"/>
      <c r="E774" s="2"/>
      <c r="G774" s="29" t="s">
        <v>2990</v>
      </c>
      <c r="H774" s="29" t="s">
        <v>9607</v>
      </c>
    </row>
    <row r="775" spans="1:8" ht="15" customHeight="1">
      <c r="A775" s="2">
        <v>10560924</v>
      </c>
      <c r="B775" s="3">
        <v>10800598</v>
      </c>
      <c r="C775" s="64">
        <v>11111442</v>
      </c>
      <c r="D775" s="2"/>
      <c r="E775" s="2"/>
      <c r="G775" s="29" t="s">
        <v>2990</v>
      </c>
      <c r="H775" s="29" t="s">
        <v>9607</v>
      </c>
    </row>
    <row r="776" spans="1:8" ht="15" customHeight="1">
      <c r="A776" s="2">
        <v>10560925</v>
      </c>
      <c r="B776" s="3">
        <v>10800912</v>
      </c>
      <c r="C776" s="64">
        <v>11111443</v>
      </c>
      <c r="D776" s="2"/>
      <c r="E776" s="2"/>
      <c r="G776" s="29" t="s">
        <v>575</v>
      </c>
      <c r="H776" s="29" t="s">
        <v>9607</v>
      </c>
    </row>
    <row r="777" spans="1:8" ht="15" customHeight="1">
      <c r="A777" s="2">
        <v>10560926</v>
      </c>
      <c r="B777" s="3">
        <v>10801260</v>
      </c>
      <c r="C777" s="64">
        <v>11111444</v>
      </c>
      <c r="D777" s="2"/>
      <c r="E777" s="2"/>
      <c r="G777" s="29" t="s">
        <v>1107</v>
      </c>
      <c r="H777" s="29" t="s">
        <v>276</v>
      </c>
    </row>
    <row r="778" spans="1:8" ht="15" customHeight="1">
      <c r="A778" s="2">
        <v>10560927</v>
      </c>
      <c r="B778" s="3">
        <v>10801261</v>
      </c>
      <c r="C778" s="64">
        <v>11111445</v>
      </c>
      <c r="D778" s="2"/>
      <c r="E778" s="2"/>
      <c r="G778" s="29" t="s">
        <v>1114</v>
      </c>
      <c r="H778" s="29" t="s">
        <v>276</v>
      </c>
    </row>
    <row r="779" spans="1:8" ht="15" customHeight="1">
      <c r="A779" s="2">
        <v>10560928</v>
      </c>
      <c r="B779" s="3">
        <v>10801262</v>
      </c>
      <c r="C779" s="64">
        <v>11111446</v>
      </c>
      <c r="D779" s="2"/>
      <c r="E779" s="2"/>
      <c r="G779" s="29" t="s">
        <v>1102</v>
      </c>
      <c r="H779" s="29" t="s">
        <v>1104</v>
      </c>
    </row>
    <row r="780" spans="1:8" ht="15" customHeight="1">
      <c r="A780" s="2">
        <v>10560929</v>
      </c>
      <c r="B780" s="3">
        <v>10801263</v>
      </c>
      <c r="C780" s="64">
        <v>11111447</v>
      </c>
      <c r="D780" s="2"/>
      <c r="E780" s="2"/>
      <c r="G780" s="29" t="s">
        <v>1117</v>
      </c>
      <c r="H780" s="21" t="s">
        <v>1031</v>
      </c>
    </row>
    <row r="781" spans="1:8" ht="15" customHeight="1">
      <c r="A781" s="2">
        <v>10560930</v>
      </c>
      <c r="B781" s="2">
        <v>10801194</v>
      </c>
      <c r="C781" s="64">
        <v>11111448</v>
      </c>
      <c r="D781" s="2"/>
      <c r="E781" s="2"/>
      <c r="G781" s="2" t="s">
        <v>1035</v>
      </c>
      <c r="H781" s="29" t="s">
        <v>276</v>
      </c>
    </row>
    <row r="782" spans="1:8" ht="15" customHeight="1">
      <c r="A782" s="2">
        <v>10560931</v>
      </c>
      <c r="B782" s="2">
        <v>10801195</v>
      </c>
      <c r="C782" s="64">
        <v>11111449</v>
      </c>
      <c r="D782" s="2"/>
      <c r="E782" s="2"/>
      <c r="G782" s="31" t="s">
        <v>1036</v>
      </c>
      <c r="H782" s="29" t="s">
        <v>276</v>
      </c>
    </row>
    <row r="783" spans="1:8" ht="15" customHeight="1">
      <c r="A783" s="2">
        <v>10560932</v>
      </c>
      <c r="B783" s="2">
        <v>10801196</v>
      </c>
      <c r="C783" s="64">
        <v>11111450</v>
      </c>
      <c r="D783" s="2"/>
      <c r="E783" s="2"/>
      <c r="G783" s="31" t="s">
        <v>1037</v>
      </c>
      <c r="H783" s="29" t="s">
        <v>276</v>
      </c>
    </row>
    <row r="784" spans="1:8" ht="15" customHeight="1">
      <c r="A784" s="2">
        <v>10560933</v>
      </c>
      <c r="B784" s="2">
        <v>10801246</v>
      </c>
      <c r="C784" s="2">
        <v>11111515</v>
      </c>
      <c r="D784" s="2"/>
      <c r="E784" s="2"/>
      <c r="G784" s="2" t="s">
        <v>1097</v>
      </c>
      <c r="H784" s="29" t="s">
        <v>276</v>
      </c>
    </row>
    <row r="785" spans="1:8" ht="15" customHeight="1">
      <c r="A785" s="2">
        <v>10560934</v>
      </c>
      <c r="B785" s="3">
        <v>10801264</v>
      </c>
      <c r="C785" s="64">
        <v>11111452</v>
      </c>
      <c r="D785" s="2"/>
      <c r="E785" s="2"/>
      <c r="G785" s="2" t="s">
        <v>1119</v>
      </c>
      <c r="H785" s="2" t="s">
        <v>808</v>
      </c>
    </row>
    <row r="786" spans="1:8" ht="15" customHeight="1">
      <c r="A786" s="2">
        <v>10560935</v>
      </c>
      <c r="B786" s="3">
        <v>10801264</v>
      </c>
      <c r="C786" s="64">
        <v>11111453</v>
      </c>
      <c r="D786" s="2"/>
      <c r="E786" s="2"/>
      <c r="G786" s="2" t="s">
        <v>1119</v>
      </c>
      <c r="H786" s="2" t="s">
        <v>808</v>
      </c>
    </row>
    <row r="787" spans="1:8" ht="15" customHeight="1">
      <c r="A787" s="2">
        <v>10560936</v>
      </c>
      <c r="B787" s="3">
        <v>10801265</v>
      </c>
      <c r="C787" s="64">
        <v>11111454</v>
      </c>
      <c r="D787" s="2"/>
      <c r="E787" s="2"/>
      <c r="G787" s="2" t="s">
        <v>1120</v>
      </c>
      <c r="H787" s="2" t="s">
        <v>808</v>
      </c>
    </row>
    <row r="788" spans="1:8" ht="15" customHeight="1">
      <c r="A788" s="2">
        <v>10560937</v>
      </c>
      <c r="B788" s="3">
        <v>10801265</v>
      </c>
      <c r="C788" s="64">
        <v>11111455</v>
      </c>
      <c r="D788" s="2"/>
      <c r="E788" s="2"/>
      <c r="G788" s="2" t="s">
        <v>1120</v>
      </c>
      <c r="H788" s="2" t="s">
        <v>808</v>
      </c>
    </row>
    <row r="789" spans="1:8" ht="15" customHeight="1">
      <c r="A789" s="2">
        <v>10560938</v>
      </c>
      <c r="B789" s="3">
        <v>10801266</v>
      </c>
      <c r="C789" s="64">
        <v>11111456</v>
      </c>
      <c r="D789" s="2"/>
      <c r="E789" s="2"/>
      <c r="G789" s="2" t="s">
        <v>1121</v>
      </c>
      <c r="H789" s="38" t="s">
        <v>808</v>
      </c>
    </row>
    <row r="790" spans="1:8" ht="15" customHeight="1">
      <c r="A790" s="2">
        <v>10560939</v>
      </c>
      <c r="B790" s="3">
        <v>10801266</v>
      </c>
      <c r="C790" s="64">
        <v>11111457</v>
      </c>
      <c r="D790" s="2"/>
      <c r="E790" s="2"/>
      <c r="G790" s="2" t="s">
        <v>1121</v>
      </c>
      <c r="H790" s="38" t="s">
        <v>808</v>
      </c>
    </row>
    <row r="791" spans="1:8" ht="15" customHeight="1">
      <c r="A791" s="2">
        <v>10560940</v>
      </c>
      <c r="B791" s="3">
        <v>10801267</v>
      </c>
      <c r="C791" s="64">
        <v>11111458</v>
      </c>
      <c r="D791" s="2"/>
      <c r="E791" s="2"/>
      <c r="G791" s="2" t="s">
        <v>1122</v>
      </c>
      <c r="H791" s="38" t="s">
        <v>808</v>
      </c>
    </row>
    <row r="792" spans="1:8" ht="15" customHeight="1">
      <c r="A792" s="2">
        <v>10560941</v>
      </c>
      <c r="B792" s="3">
        <v>10801267</v>
      </c>
      <c r="C792" s="64">
        <v>11111459</v>
      </c>
      <c r="D792" s="2"/>
      <c r="E792" s="2"/>
      <c r="G792" s="2" t="s">
        <v>1122</v>
      </c>
      <c r="H792" s="38" t="s">
        <v>808</v>
      </c>
    </row>
    <row r="793" spans="1:8" ht="15" customHeight="1">
      <c r="A793" s="2">
        <v>10560942</v>
      </c>
      <c r="B793" s="3">
        <v>10801268</v>
      </c>
      <c r="C793" s="64">
        <v>11111460</v>
      </c>
      <c r="D793" s="2"/>
      <c r="E793" s="2"/>
      <c r="G793" s="2" t="s">
        <v>1123</v>
      </c>
      <c r="H793" s="38" t="s">
        <v>808</v>
      </c>
    </row>
    <row r="794" spans="1:8" ht="15" customHeight="1">
      <c r="A794" s="2">
        <v>10560943</v>
      </c>
      <c r="B794" s="3">
        <v>10801269</v>
      </c>
      <c r="C794" s="64">
        <v>11111461</v>
      </c>
      <c r="D794" s="2"/>
      <c r="E794" s="2"/>
      <c r="G794" s="2" t="s">
        <v>9701</v>
      </c>
      <c r="H794" s="38" t="s">
        <v>808</v>
      </c>
    </row>
    <row r="795" spans="1:8" ht="15" customHeight="1">
      <c r="A795" s="2">
        <v>10560944</v>
      </c>
      <c r="B795" s="3">
        <v>10801270</v>
      </c>
      <c r="C795" s="64">
        <v>11111462</v>
      </c>
      <c r="D795" s="2"/>
      <c r="E795" s="2"/>
      <c r="G795" s="2" t="s">
        <v>9702</v>
      </c>
      <c r="H795" s="38" t="s">
        <v>808</v>
      </c>
    </row>
    <row r="796" spans="1:8" ht="15" customHeight="1">
      <c r="A796" s="2">
        <v>10560945</v>
      </c>
      <c r="B796" s="3">
        <v>10801271</v>
      </c>
      <c r="C796" s="64">
        <v>11111463</v>
      </c>
      <c r="D796" s="2"/>
      <c r="E796" s="2"/>
      <c r="G796" s="2" t="s">
        <v>9703</v>
      </c>
      <c r="H796" s="38" t="s">
        <v>808</v>
      </c>
    </row>
    <row r="797" spans="1:8" ht="15" customHeight="1">
      <c r="A797" s="2">
        <v>10560946</v>
      </c>
      <c r="B797" s="3">
        <v>10801272</v>
      </c>
      <c r="C797" s="64">
        <v>11111464</v>
      </c>
      <c r="D797" s="2"/>
      <c r="E797" s="2"/>
      <c r="G797" s="2" t="s">
        <v>9704</v>
      </c>
      <c r="H797" s="38" t="s">
        <v>808</v>
      </c>
    </row>
    <row r="798" spans="1:8" ht="15" customHeight="1">
      <c r="A798" s="2">
        <v>10560947</v>
      </c>
      <c r="B798" s="3">
        <v>10801273</v>
      </c>
      <c r="C798" s="64">
        <v>11111465</v>
      </c>
      <c r="D798" s="2"/>
      <c r="E798" s="2"/>
      <c r="G798" s="2" t="s">
        <v>9705</v>
      </c>
      <c r="H798" s="38" t="s">
        <v>808</v>
      </c>
    </row>
    <row r="799" spans="1:8" ht="15" customHeight="1">
      <c r="A799" s="2">
        <v>10560948</v>
      </c>
      <c r="B799" s="211">
        <v>10801274</v>
      </c>
      <c r="C799" s="64">
        <v>11111466</v>
      </c>
      <c r="D799" s="2"/>
      <c r="E799" s="2"/>
      <c r="G799" s="43" t="s">
        <v>1137</v>
      </c>
      <c r="H799" s="43" t="s">
        <v>276</v>
      </c>
    </row>
    <row r="800" spans="1:8" ht="15" customHeight="1">
      <c r="A800" s="2">
        <v>10560949</v>
      </c>
      <c r="B800" s="211">
        <v>10801275</v>
      </c>
      <c r="C800" s="64">
        <v>11111467</v>
      </c>
      <c r="D800" s="2"/>
      <c r="E800" s="2"/>
      <c r="G800" s="43" t="s">
        <v>1138</v>
      </c>
      <c r="H800" s="43" t="s">
        <v>276</v>
      </c>
    </row>
    <row r="801" spans="1:8" ht="15" customHeight="1">
      <c r="A801" s="2">
        <v>10560950</v>
      </c>
      <c r="B801" s="211">
        <v>10801276</v>
      </c>
      <c r="C801" s="64">
        <v>11111468</v>
      </c>
      <c r="D801" s="2"/>
      <c r="E801" s="2"/>
      <c r="G801" s="43" t="s">
        <v>1139</v>
      </c>
      <c r="H801" s="43" t="s">
        <v>276</v>
      </c>
    </row>
    <row r="802" spans="1:8" ht="15" customHeight="1">
      <c r="A802" s="2">
        <v>10560951</v>
      </c>
      <c r="B802" s="211">
        <v>10801277</v>
      </c>
      <c r="C802" s="64">
        <v>11111469</v>
      </c>
      <c r="D802" s="2"/>
      <c r="E802" s="2"/>
      <c r="G802" s="43" t="s">
        <v>1140</v>
      </c>
      <c r="H802" s="43" t="s">
        <v>276</v>
      </c>
    </row>
    <row r="803" spans="1:8" ht="15" customHeight="1">
      <c r="A803" s="2">
        <v>10560952</v>
      </c>
      <c r="B803" s="211">
        <v>10801278</v>
      </c>
      <c r="C803" s="64">
        <v>11111470</v>
      </c>
      <c r="D803" s="2"/>
      <c r="E803" s="2"/>
      <c r="G803" s="43" t="s">
        <v>1141</v>
      </c>
      <c r="H803" s="43" t="s">
        <v>276</v>
      </c>
    </row>
    <row r="804" spans="1:8" ht="15" customHeight="1">
      <c r="A804" s="2">
        <v>10560953</v>
      </c>
      <c r="B804" s="3">
        <v>10801279</v>
      </c>
      <c r="C804" s="2">
        <v>11111471</v>
      </c>
      <c r="D804" s="2"/>
      <c r="E804" s="2"/>
      <c r="G804" s="2" t="s">
        <v>226</v>
      </c>
      <c r="H804" s="2" t="s">
        <v>808</v>
      </c>
    </row>
    <row r="805" spans="1:8" ht="15" customHeight="1">
      <c r="A805" s="2">
        <v>10560954</v>
      </c>
      <c r="B805" s="3">
        <v>10801280</v>
      </c>
      <c r="C805" s="2">
        <v>11111472</v>
      </c>
      <c r="D805" s="2"/>
      <c r="E805" s="2"/>
      <c r="G805" s="2" t="s">
        <v>227</v>
      </c>
      <c r="H805" s="2" t="s">
        <v>808</v>
      </c>
    </row>
    <row r="806" spans="1:8" ht="15" customHeight="1">
      <c r="A806" s="2">
        <v>10560955</v>
      </c>
      <c r="B806" s="3">
        <v>10801281</v>
      </c>
      <c r="C806" s="2">
        <v>11111473</v>
      </c>
      <c r="D806" s="2"/>
      <c r="E806" s="2"/>
      <c r="G806" s="2" t="s">
        <v>228</v>
      </c>
      <c r="H806" s="2" t="s">
        <v>808</v>
      </c>
    </row>
    <row r="807" spans="1:8" ht="15" customHeight="1">
      <c r="A807" s="2">
        <v>10560956</v>
      </c>
      <c r="B807" s="3">
        <v>10801282</v>
      </c>
      <c r="C807" s="2">
        <v>11111474</v>
      </c>
      <c r="D807" s="2"/>
      <c r="E807" s="2"/>
      <c r="G807" s="2" t="s">
        <v>229</v>
      </c>
      <c r="H807" s="2" t="s">
        <v>808</v>
      </c>
    </row>
    <row r="808" spans="1:8" ht="15" customHeight="1">
      <c r="A808" s="2">
        <v>10560957</v>
      </c>
      <c r="B808" s="3">
        <v>10801283</v>
      </c>
      <c r="C808" s="2">
        <v>11111475</v>
      </c>
      <c r="D808" s="2"/>
      <c r="E808" s="2"/>
      <c r="G808" s="2" t="s">
        <v>230</v>
      </c>
      <c r="H808" s="2" t="s">
        <v>808</v>
      </c>
    </row>
    <row r="809" spans="1:8" ht="15" customHeight="1">
      <c r="A809" s="2">
        <v>10560958</v>
      </c>
      <c r="B809" s="3">
        <v>10801284</v>
      </c>
      <c r="C809" s="2">
        <v>11111476</v>
      </c>
      <c r="D809" s="2"/>
      <c r="E809" s="2"/>
      <c r="G809" s="2" t="s">
        <v>231</v>
      </c>
      <c r="H809" s="2" t="s">
        <v>808</v>
      </c>
    </row>
    <row r="810" spans="1:8" ht="15" customHeight="1">
      <c r="A810" s="2">
        <v>10560959</v>
      </c>
      <c r="B810" s="3">
        <v>10801285</v>
      </c>
      <c r="C810" s="2">
        <v>11111477</v>
      </c>
      <c r="D810" s="2"/>
      <c r="E810" s="2"/>
      <c r="G810" s="2" t="s">
        <v>232</v>
      </c>
      <c r="H810" s="2" t="s">
        <v>808</v>
      </c>
    </row>
    <row r="811" spans="1:8" ht="15" customHeight="1">
      <c r="A811" s="2">
        <v>10560960</v>
      </c>
      <c r="B811" s="3">
        <v>10801286</v>
      </c>
      <c r="C811" s="2">
        <v>11111478</v>
      </c>
      <c r="D811" s="2"/>
      <c r="E811" s="2"/>
      <c r="G811" s="2" t="s">
        <v>233</v>
      </c>
      <c r="H811" s="2" t="s">
        <v>808</v>
      </c>
    </row>
    <row r="812" spans="1:8" ht="15" customHeight="1">
      <c r="A812" s="2">
        <v>10560961</v>
      </c>
      <c r="B812" s="3">
        <v>10801287</v>
      </c>
      <c r="C812" s="2">
        <v>11111479</v>
      </c>
      <c r="D812" s="2"/>
      <c r="E812" s="2"/>
      <c r="G812" s="2" t="s">
        <v>1142</v>
      </c>
      <c r="H812" s="2" t="s">
        <v>808</v>
      </c>
    </row>
    <row r="813" spans="1:8" ht="15" customHeight="1">
      <c r="A813" s="2">
        <v>10560962</v>
      </c>
      <c r="B813" s="3">
        <v>10801288</v>
      </c>
      <c r="C813" s="2">
        <v>11111480</v>
      </c>
      <c r="D813" s="2"/>
      <c r="E813" s="2"/>
      <c r="G813" s="2" t="s">
        <v>238</v>
      </c>
      <c r="H813" s="2" t="s">
        <v>808</v>
      </c>
    </row>
    <row r="814" spans="1:8" ht="15" customHeight="1">
      <c r="A814" s="2">
        <v>10560963</v>
      </c>
      <c r="B814" s="3">
        <v>10801289</v>
      </c>
      <c r="C814" s="2">
        <v>11111481</v>
      </c>
      <c r="D814" s="2"/>
      <c r="E814" s="2"/>
      <c r="G814" s="2" t="s">
        <v>237</v>
      </c>
      <c r="H814" s="2" t="s">
        <v>808</v>
      </c>
    </row>
    <row r="815" spans="1:8" ht="15" customHeight="1">
      <c r="A815" s="2">
        <v>10560964</v>
      </c>
      <c r="B815" s="3">
        <v>10801290</v>
      </c>
      <c r="C815" s="2">
        <v>11111482</v>
      </c>
      <c r="D815" s="2"/>
      <c r="E815" s="2"/>
      <c r="G815" s="2" t="s">
        <v>1143</v>
      </c>
      <c r="H815" s="2" t="s">
        <v>808</v>
      </c>
    </row>
    <row r="816" spans="1:8" ht="15" customHeight="1">
      <c r="A816" s="2">
        <v>10560965</v>
      </c>
      <c r="B816" s="3">
        <v>10801290</v>
      </c>
      <c r="C816" s="2">
        <v>11111483</v>
      </c>
      <c r="D816" s="2"/>
      <c r="E816" s="2"/>
      <c r="G816" s="2" t="s">
        <v>1143</v>
      </c>
      <c r="H816" s="2" t="s">
        <v>808</v>
      </c>
    </row>
    <row r="817" spans="1:8" ht="15" customHeight="1">
      <c r="A817" s="2">
        <v>10560966</v>
      </c>
      <c r="B817" s="3">
        <v>10801291</v>
      </c>
      <c r="C817" s="2">
        <v>11111484</v>
      </c>
      <c r="D817" s="2"/>
      <c r="E817" s="2"/>
      <c r="G817" s="2" t="s">
        <v>1144</v>
      </c>
      <c r="H817" s="2" t="s">
        <v>808</v>
      </c>
    </row>
    <row r="818" spans="1:8" ht="15" customHeight="1">
      <c r="A818" s="2">
        <v>10560967</v>
      </c>
      <c r="B818" s="3">
        <v>10801291</v>
      </c>
      <c r="C818" s="2">
        <v>11111485</v>
      </c>
      <c r="D818" s="2"/>
      <c r="E818" s="2"/>
      <c r="G818" s="2" t="s">
        <v>1144</v>
      </c>
      <c r="H818" s="2" t="s">
        <v>808</v>
      </c>
    </row>
    <row r="819" spans="1:8" ht="15" customHeight="1">
      <c r="A819" s="2">
        <v>10560968</v>
      </c>
      <c r="B819" s="3">
        <v>10801291</v>
      </c>
      <c r="C819" s="2">
        <v>11111486</v>
      </c>
      <c r="D819" s="2"/>
      <c r="E819" s="2"/>
      <c r="G819" s="2" t="s">
        <v>1144</v>
      </c>
      <c r="H819" s="2" t="s">
        <v>808</v>
      </c>
    </row>
    <row r="820" spans="1:8" ht="15" customHeight="1">
      <c r="A820" s="2">
        <v>10560969</v>
      </c>
      <c r="B820" s="3">
        <v>10801291</v>
      </c>
      <c r="C820" s="2">
        <v>11111487</v>
      </c>
      <c r="D820" s="2"/>
      <c r="E820" s="2"/>
      <c r="G820" s="2" t="s">
        <v>1144</v>
      </c>
      <c r="H820" s="2" t="s">
        <v>808</v>
      </c>
    </row>
    <row r="821" spans="1:8" ht="15" customHeight="1">
      <c r="A821" s="2">
        <v>10560970</v>
      </c>
      <c r="B821" s="3">
        <v>10801292</v>
      </c>
      <c r="C821" s="2">
        <v>11111488</v>
      </c>
      <c r="D821" s="2"/>
      <c r="E821" s="2"/>
      <c r="G821" s="2" t="s">
        <v>1145</v>
      </c>
      <c r="H821" s="2" t="s">
        <v>808</v>
      </c>
    </row>
    <row r="822" spans="1:8" ht="15" customHeight="1">
      <c r="A822" s="2">
        <v>10560971</v>
      </c>
      <c r="B822" s="3">
        <v>10801292</v>
      </c>
      <c r="C822" s="2">
        <v>11111489</v>
      </c>
      <c r="D822" s="2"/>
      <c r="E822" s="2"/>
      <c r="G822" s="2" t="s">
        <v>1145</v>
      </c>
      <c r="H822" s="2" t="s">
        <v>808</v>
      </c>
    </row>
    <row r="823" spans="1:8" ht="15" customHeight="1">
      <c r="A823" s="2">
        <v>10560972</v>
      </c>
      <c r="B823" s="3">
        <v>10801293</v>
      </c>
      <c r="C823" s="2">
        <v>11111490</v>
      </c>
      <c r="D823" s="2"/>
      <c r="E823" s="2"/>
      <c r="G823" s="2" t="s">
        <v>1146</v>
      </c>
      <c r="H823" s="2" t="s">
        <v>808</v>
      </c>
    </row>
    <row r="824" spans="1:8" ht="15" customHeight="1">
      <c r="A824" s="2">
        <v>10560973</v>
      </c>
      <c r="B824" s="3">
        <v>10801293</v>
      </c>
      <c r="C824" s="2">
        <v>11111491</v>
      </c>
      <c r="D824" s="2"/>
      <c r="E824" s="2"/>
      <c r="G824" s="2" t="s">
        <v>1146</v>
      </c>
      <c r="H824" s="2" t="s">
        <v>808</v>
      </c>
    </row>
    <row r="825" spans="1:8" ht="15" customHeight="1">
      <c r="A825" s="2">
        <v>10560974</v>
      </c>
      <c r="B825" s="3">
        <v>10801293</v>
      </c>
      <c r="C825" s="2">
        <v>11111492</v>
      </c>
      <c r="D825" s="2"/>
      <c r="E825" s="2"/>
      <c r="G825" s="2" t="s">
        <v>1146</v>
      </c>
      <c r="H825" s="2" t="s">
        <v>808</v>
      </c>
    </row>
    <row r="826" spans="1:8" ht="15" customHeight="1">
      <c r="A826" s="2">
        <v>10560975</v>
      </c>
      <c r="B826" s="3">
        <v>10801294</v>
      </c>
      <c r="C826" s="2">
        <v>11111493</v>
      </c>
      <c r="D826" s="2"/>
      <c r="E826" s="2"/>
      <c r="G826" s="3" t="s">
        <v>1147</v>
      </c>
      <c r="H826" s="2" t="s">
        <v>808</v>
      </c>
    </row>
    <row r="827" spans="1:8" ht="15" customHeight="1">
      <c r="A827" s="2">
        <v>10560976</v>
      </c>
      <c r="B827" s="3">
        <v>10801294</v>
      </c>
      <c r="C827" s="2">
        <v>11111494</v>
      </c>
      <c r="D827" s="2"/>
      <c r="E827" s="2"/>
      <c r="G827" s="3" t="s">
        <v>1147</v>
      </c>
      <c r="H827" s="2" t="s">
        <v>808</v>
      </c>
    </row>
    <row r="828" spans="1:8" ht="15" customHeight="1">
      <c r="A828" s="2">
        <v>10560977</v>
      </c>
      <c r="B828" s="3">
        <v>10801295</v>
      </c>
      <c r="C828" s="2">
        <v>11111495</v>
      </c>
      <c r="D828" s="2"/>
      <c r="E828" s="2"/>
      <c r="G828" s="3" t="s">
        <v>1148</v>
      </c>
      <c r="H828" s="2" t="s">
        <v>808</v>
      </c>
    </row>
    <row r="829" spans="1:8" ht="15" customHeight="1">
      <c r="A829" s="2">
        <v>10560978</v>
      </c>
      <c r="B829" s="3">
        <v>10801295</v>
      </c>
      <c r="C829" s="2">
        <v>11111496</v>
      </c>
      <c r="D829" s="2"/>
      <c r="E829" s="2"/>
      <c r="G829" s="3" t="s">
        <v>1148</v>
      </c>
      <c r="H829" s="2" t="s">
        <v>808</v>
      </c>
    </row>
    <row r="830" spans="1:8" ht="15" customHeight="1">
      <c r="A830" s="2">
        <v>10560979</v>
      </c>
      <c r="B830" s="3">
        <v>10801295</v>
      </c>
      <c r="C830" s="2">
        <v>11111497</v>
      </c>
      <c r="D830" s="2"/>
      <c r="E830" s="2"/>
      <c r="G830" s="3" t="s">
        <v>1148</v>
      </c>
      <c r="H830" s="2" t="s">
        <v>808</v>
      </c>
    </row>
    <row r="831" spans="1:8" ht="15" customHeight="1">
      <c r="A831" s="2">
        <v>10560980</v>
      </c>
      <c r="B831" s="3">
        <v>10801295</v>
      </c>
      <c r="C831" s="2">
        <v>11111498</v>
      </c>
      <c r="D831" s="2"/>
      <c r="E831" s="2"/>
      <c r="G831" s="3" t="s">
        <v>1148</v>
      </c>
      <c r="H831" s="2" t="s">
        <v>808</v>
      </c>
    </row>
    <row r="832" spans="1:8" ht="15" customHeight="1">
      <c r="A832" s="2">
        <v>10560981</v>
      </c>
      <c r="B832" s="3">
        <v>10801296</v>
      </c>
      <c r="C832" s="2">
        <v>11111499</v>
      </c>
      <c r="D832" s="2"/>
      <c r="E832" s="2"/>
      <c r="G832" s="3" t="s">
        <v>1149</v>
      </c>
      <c r="H832" s="2" t="s">
        <v>808</v>
      </c>
    </row>
    <row r="833" spans="1:8" ht="15" customHeight="1">
      <c r="A833" s="2">
        <v>10560982</v>
      </c>
      <c r="B833" s="3">
        <v>10801296</v>
      </c>
      <c r="C833" s="2">
        <v>11111500</v>
      </c>
      <c r="D833" s="2"/>
      <c r="E833" s="2"/>
      <c r="G833" s="3" t="s">
        <v>1149</v>
      </c>
      <c r="H833" s="2" t="s">
        <v>808</v>
      </c>
    </row>
    <row r="834" spans="1:8" ht="15" customHeight="1">
      <c r="A834" s="2">
        <v>10560983</v>
      </c>
      <c r="B834" s="3">
        <v>10801297</v>
      </c>
      <c r="C834" s="2">
        <v>11111501</v>
      </c>
      <c r="D834" s="2"/>
      <c r="E834" s="2"/>
      <c r="G834" s="3" t="s">
        <v>1150</v>
      </c>
      <c r="H834" s="2" t="s">
        <v>808</v>
      </c>
    </row>
    <row r="835" spans="1:8" ht="15" customHeight="1">
      <c r="A835" s="2">
        <v>10560984</v>
      </c>
      <c r="B835" s="3">
        <v>10801297</v>
      </c>
      <c r="C835" s="2">
        <v>11111502</v>
      </c>
      <c r="D835" s="2"/>
      <c r="E835" s="2"/>
      <c r="G835" s="3" t="s">
        <v>1150</v>
      </c>
      <c r="H835" s="2" t="s">
        <v>808</v>
      </c>
    </row>
    <row r="836" spans="1:8" ht="15" customHeight="1">
      <c r="A836" s="2">
        <v>10560985</v>
      </c>
      <c r="B836" s="3">
        <v>10801297</v>
      </c>
      <c r="C836" s="2">
        <v>11111503</v>
      </c>
      <c r="D836" s="2"/>
      <c r="E836" s="2"/>
      <c r="G836" s="3" t="s">
        <v>1150</v>
      </c>
      <c r="H836" s="2" t="s">
        <v>808</v>
      </c>
    </row>
    <row r="837" spans="1:8" ht="15" customHeight="1">
      <c r="A837" s="2">
        <v>10560986</v>
      </c>
      <c r="B837" s="3">
        <v>10801298</v>
      </c>
      <c r="C837" s="2">
        <v>11111504</v>
      </c>
      <c r="D837" s="2"/>
      <c r="E837" s="2"/>
      <c r="G837" s="2" t="s">
        <v>1151</v>
      </c>
      <c r="H837" s="2" t="s">
        <v>808</v>
      </c>
    </row>
    <row r="838" spans="1:8" ht="15" customHeight="1">
      <c r="A838" s="2">
        <v>10560987</v>
      </c>
      <c r="B838" s="3">
        <v>10801298</v>
      </c>
      <c r="C838" s="2">
        <v>11111505</v>
      </c>
      <c r="D838" s="2"/>
      <c r="E838" s="2"/>
      <c r="G838" s="2" t="s">
        <v>1151</v>
      </c>
      <c r="H838" s="2" t="s">
        <v>808</v>
      </c>
    </row>
    <row r="839" spans="1:8" ht="15" customHeight="1">
      <c r="A839" s="2">
        <v>10560988</v>
      </c>
      <c r="B839" s="2">
        <v>10801300</v>
      </c>
      <c r="C839" s="2">
        <v>11111506</v>
      </c>
      <c r="D839" s="2"/>
      <c r="E839" s="2"/>
      <c r="G839" s="2" t="s">
        <v>1174</v>
      </c>
      <c r="H839" s="2" t="s">
        <v>276</v>
      </c>
    </row>
    <row r="840" spans="1:8" ht="15" customHeight="1">
      <c r="A840" s="2">
        <v>10560989</v>
      </c>
      <c r="B840" s="2">
        <v>10801300</v>
      </c>
      <c r="C840" s="2">
        <v>11111507</v>
      </c>
      <c r="D840" s="2"/>
      <c r="E840" s="2"/>
      <c r="G840" s="2" t="s">
        <v>1174</v>
      </c>
      <c r="H840" s="2" t="s">
        <v>276</v>
      </c>
    </row>
    <row r="841" spans="1:8" ht="15" customHeight="1">
      <c r="A841" s="2">
        <v>10560990</v>
      </c>
      <c r="B841" s="2">
        <v>10801300</v>
      </c>
      <c r="C841" s="2">
        <v>11111508</v>
      </c>
      <c r="D841" s="2"/>
      <c r="E841" s="2"/>
      <c r="G841" s="2" t="s">
        <v>1174</v>
      </c>
      <c r="H841" s="2" t="s">
        <v>276</v>
      </c>
    </row>
    <row r="842" spans="1:8" ht="15" customHeight="1">
      <c r="A842" s="2">
        <v>10560991</v>
      </c>
      <c r="B842" s="2">
        <v>10801300</v>
      </c>
      <c r="C842" s="2">
        <v>11111509</v>
      </c>
      <c r="D842" s="2"/>
      <c r="E842" s="2"/>
      <c r="G842" s="2" t="s">
        <v>1174</v>
      </c>
      <c r="H842" s="2" t="s">
        <v>276</v>
      </c>
    </row>
    <row r="843" spans="1:8" ht="15" customHeight="1">
      <c r="A843" s="2">
        <v>10560992</v>
      </c>
      <c r="B843" s="2">
        <v>10801300</v>
      </c>
      <c r="C843" s="2">
        <v>11111510</v>
      </c>
      <c r="D843" s="2"/>
      <c r="E843" s="2"/>
      <c r="G843" s="2" t="s">
        <v>1174</v>
      </c>
      <c r="H843" s="2" t="s">
        <v>276</v>
      </c>
    </row>
    <row r="844" spans="1:8" ht="15" customHeight="1">
      <c r="A844" s="2">
        <v>10560993</v>
      </c>
      <c r="B844" s="3">
        <v>10801205</v>
      </c>
      <c r="C844" s="2">
        <v>11111513</v>
      </c>
      <c r="D844" s="2"/>
      <c r="E844" s="2"/>
      <c r="G844" s="4" t="s">
        <v>1050</v>
      </c>
      <c r="H844" s="29" t="s">
        <v>276</v>
      </c>
    </row>
    <row r="845" spans="1:8" ht="15" customHeight="1">
      <c r="A845" s="2">
        <v>10560994</v>
      </c>
      <c r="B845" s="2">
        <v>10800914</v>
      </c>
      <c r="C845" s="2">
        <v>11111514</v>
      </c>
      <c r="D845" s="2"/>
      <c r="E845" s="2"/>
      <c r="G845" s="2" t="s">
        <v>743</v>
      </c>
      <c r="H845" s="2" t="s">
        <v>697</v>
      </c>
    </row>
    <row r="846" spans="1:8" ht="15" customHeight="1">
      <c r="A846" s="2">
        <v>10560995</v>
      </c>
      <c r="B846" s="2">
        <v>10801303</v>
      </c>
      <c r="C846" s="3">
        <v>11111516</v>
      </c>
      <c r="D846" s="2"/>
      <c r="E846" s="2"/>
      <c r="G846" s="2" t="s">
        <v>1175</v>
      </c>
      <c r="H846" s="2" t="s">
        <v>276</v>
      </c>
    </row>
    <row r="847" spans="1:8" ht="15" customHeight="1">
      <c r="A847" s="2">
        <v>10560996</v>
      </c>
      <c r="B847" s="2">
        <v>10801304</v>
      </c>
      <c r="C847" s="2">
        <v>11111517</v>
      </c>
      <c r="D847" s="2"/>
      <c r="E847" s="2"/>
      <c r="G847" s="2" t="s">
        <v>2323</v>
      </c>
      <c r="H847" s="2" t="s">
        <v>276</v>
      </c>
    </row>
    <row r="848" spans="1:8" ht="15" customHeight="1">
      <c r="A848" s="2">
        <v>10560997</v>
      </c>
      <c r="B848" s="2">
        <v>10801305</v>
      </c>
      <c r="C848" s="3">
        <v>11111518</v>
      </c>
      <c r="D848" s="2"/>
      <c r="E848" s="2"/>
      <c r="G848" s="2" t="s">
        <v>1177</v>
      </c>
      <c r="H848" s="2" t="s">
        <v>276</v>
      </c>
    </row>
    <row r="849" spans="1:8" ht="15" customHeight="1">
      <c r="A849" s="2">
        <v>10560998</v>
      </c>
      <c r="B849" s="2">
        <v>10801306</v>
      </c>
      <c r="C849" s="3">
        <v>11111519</v>
      </c>
      <c r="D849" s="2"/>
      <c r="E849" s="2"/>
      <c r="G849" s="2" t="s">
        <v>1177</v>
      </c>
      <c r="H849" s="2" t="s">
        <v>276</v>
      </c>
    </row>
    <row r="850" spans="1:8" ht="15" customHeight="1">
      <c r="A850" s="2">
        <v>10560999</v>
      </c>
      <c r="B850" s="2">
        <v>10801307</v>
      </c>
      <c r="C850" s="2">
        <v>11111520</v>
      </c>
      <c r="D850" s="2"/>
      <c r="E850" s="2"/>
      <c r="G850" s="2" t="s">
        <v>1141</v>
      </c>
      <c r="H850" s="2" t="s">
        <v>276</v>
      </c>
    </row>
    <row r="851" spans="1:8" ht="15" customHeight="1">
      <c r="A851" s="2">
        <v>10561000</v>
      </c>
      <c r="B851" s="2">
        <v>10801308</v>
      </c>
      <c r="C851" s="3">
        <v>11111521</v>
      </c>
      <c r="D851" s="2"/>
      <c r="E851" s="2"/>
      <c r="G851" s="2" t="s">
        <v>1178</v>
      </c>
      <c r="H851" s="2" t="s">
        <v>276</v>
      </c>
    </row>
    <row r="852" spans="1:8" ht="15" customHeight="1">
      <c r="A852" s="2">
        <v>10561001</v>
      </c>
      <c r="B852" s="3">
        <v>10801248</v>
      </c>
      <c r="C852" s="2">
        <v>11111522</v>
      </c>
      <c r="D852" s="2"/>
      <c r="E852" s="2"/>
      <c r="G852" s="29" t="s">
        <v>1099</v>
      </c>
      <c r="H852" s="21" t="s">
        <v>1031</v>
      </c>
    </row>
    <row r="853" spans="1:8" ht="15" customHeight="1">
      <c r="A853" s="2">
        <v>10561002</v>
      </c>
      <c r="B853" s="3">
        <v>10801309</v>
      </c>
      <c r="C853" s="2">
        <v>11111523</v>
      </c>
      <c r="D853" s="2"/>
      <c r="E853" s="2"/>
      <c r="G853" s="46" t="s">
        <v>611</v>
      </c>
      <c r="H853" s="73" t="s">
        <v>808</v>
      </c>
    </row>
    <row r="854" spans="1:8" ht="15" customHeight="1">
      <c r="A854" s="2">
        <v>10561003</v>
      </c>
      <c r="B854" s="3">
        <v>10801309</v>
      </c>
      <c r="C854" s="3">
        <v>11111524</v>
      </c>
      <c r="D854" s="2"/>
      <c r="E854" s="2"/>
      <c r="G854" s="46" t="s">
        <v>611</v>
      </c>
      <c r="H854" s="73" t="s">
        <v>808</v>
      </c>
    </row>
    <row r="855" spans="1:8" ht="15" customHeight="1">
      <c r="A855" s="2">
        <v>10561004</v>
      </c>
      <c r="B855" s="3">
        <v>10801309</v>
      </c>
      <c r="C855" s="2">
        <v>11111525</v>
      </c>
      <c r="D855" s="2"/>
      <c r="E855" s="2"/>
      <c r="G855" s="46" t="s">
        <v>611</v>
      </c>
      <c r="H855" s="73" t="s">
        <v>808</v>
      </c>
    </row>
    <row r="856" spans="1:8" ht="15" customHeight="1">
      <c r="A856" s="2">
        <v>10561005</v>
      </c>
      <c r="B856" s="3">
        <v>10801310</v>
      </c>
      <c r="C856" s="2">
        <v>11111526</v>
      </c>
      <c r="D856" s="2"/>
      <c r="E856" s="2"/>
      <c r="G856" s="46" t="s">
        <v>613</v>
      </c>
      <c r="H856" s="73" t="s">
        <v>808</v>
      </c>
    </row>
    <row r="857" spans="1:8" ht="15" customHeight="1">
      <c r="A857" s="2">
        <v>10561006</v>
      </c>
      <c r="B857" s="3">
        <v>10801311</v>
      </c>
      <c r="C857" s="3">
        <v>11111527</v>
      </c>
      <c r="D857" s="2"/>
      <c r="E857" s="2"/>
      <c r="G857" s="46" t="s">
        <v>613</v>
      </c>
      <c r="H857" s="73" t="s">
        <v>808</v>
      </c>
    </row>
    <row r="858" spans="1:8" ht="15" customHeight="1">
      <c r="A858" s="2">
        <v>10561007</v>
      </c>
      <c r="B858" s="3">
        <v>10801312</v>
      </c>
      <c r="C858" s="2">
        <v>11111528</v>
      </c>
      <c r="D858" s="2"/>
      <c r="E858" s="2"/>
      <c r="G858" s="46" t="s">
        <v>616</v>
      </c>
      <c r="H858" s="73" t="s">
        <v>808</v>
      </c>
    </row>
    <row r="859" spans="1:8" ht="15" customHeight="1">
      <c r="A859" s="2">
        <v>10561008</v>
      </c>
      <c r="B859" s="3">
        <v>10801312</v>
      </c>
      <c r="C859" s="2">
        <v>11111529</v>
      </c>
      <c r="D859" s="2"/>
      <c r="E859" s="2"/>
      <c r="G859" s="46" t="s">
        <v>616</v>
      </c>
      <c r="H859" s="73" t="s">
        <v>808</v>
      </c>
    </row>
    <row r="860" spans="1:8" ht="15" customHeight="1">
      <c r="A860" s="2">
        <v>10561009</v>
      </c>
      <c r="B860" s="3">
        <v>10801312</v>
      </c>
      <c r="C860" s="3">
        <v>11111530</v>
      </c>
      <c r="D860" s="2"/>
      <c r="E860" s="2"/>
      <c r="G860" s="46" t="s">
        <v>616</v>
      </c>
      <c r="H860" s="73" t="s">
        <v>808</v>
      </c>
    </row>
    <row r="861" spans="1:8" ht="15" customHeight="1">
      <c r="A861" s="2">
        <v>10561010</v>
      </c>
      <c r="B861" s="2">
        <v>10801313</v>
      </c>
      <c r="C861" s="3">
        <v>11111531</v>
      </c>
      <c r="D861" s="2"/>
      <c r="E861" s="2"/>
      <c r="G861" s="46" t="s">
        <v>1180</v>
      </c>
      <c r="H861" s="73" t="s">
        <v>276</v>
      </c>
    </row>
    <row r="862" spans="1:8" ht="15" customHeight="1">
      <c r="A862" s="2">
        <v>10561011</v>
      </c>
      <c r="B862" s="2">
        <v>10801314</v>
      </c>
      <c r="C862" s="3">
        <v>11111532</v>
      </c>
      <c r="D862" s="2"/>
      <c r="E862" s="2"/>
      <c r="G862" s="46" t="s">
        <v>1181</v>
      </c>
      <c r="H862" s="73" t="s">
        <v>276</v>
      </c>
    </row>
    <row r="863" spans="1:8" ht="15" customHeight="1">
      <c r="A863" s="2">
        <v>10561012</v>
      </c>
      <c r="B863" s="2">
        <v>10801315</v>
      </c>
      <c r="C863" s="3">
        <v>11111533</v>
      </c>
      <c r="D863" s="2"/>
      <c r="E863" s="2"/>
      <c r="G863" s="46" t="s">
        <v>1182</v>
      </c>
      <c r="H863" s="73" t="s">
        <v>276</v>
      </c>
    </row>
    <row r="864" spans="1:8" ht="15" customHeight="1">
      <c r="A864" s="2">
        <v>10561013</v>
      </c>
      <c r="B864" s="2">
        <v>10801316</v>
      </c>
      <c r="C864" s="3">
        <v>11111534</v>
      </c>
      <c r="D864" s="2"/>
      <c r="E864" s="2"/>
      <c r="G864" s="46" t="s">
        <v>1183</v>
      </c>
      <c r="H864" s="73" t="s">
        <v>276</v>
      </c>
    </row>
    <row r="865" spans="1:8" ht="15" customHeight="1">
      <c r="A865" s="2">
        <v>10561014</v>
      </c>
      <c r="B865" s="2">
        <v>10801317</v>
      </c>
      <c r="C865" s="3">
        <v>11111535</v>
      </c>
      <c r="D865" s="2"/>
      <c r="E865" s="2"/>
      <c r="G865" s="46" t="s">
        <v>1184</v>
      </c>
      <c r="H865" s="73" t="s">
        <v>276</v>
      </c>
    </row>
    <row r="866" spans="1:8" ht="15" customHeight="1">
      <c r="A866" s="2">
        <v>10561015</v>
      </c>
      <c r="B866" s="3">
        <v>10801318</v>
      </c>
      <c r="C866" s="3">
        <v>11111536</v>
      </c>
      <c r="D866" s="2"/>
      <c r="E866" s="2"/>
      <c r="G866" s="46" t="s">
        <v>1185</v>
      </c>
      <c r="H866" s="46" t="s">
        <v>808</v>
      </c>
    </row>
    <row r="867" spans="1:8" ht="15" customHeight="1">
      <c r="A867" s="2">
        <v>10561016</v>
      </c>
      <c r="B867" s="3">
        <v>10801318</v>
      </c>
      <c r="C867" s="3">
        <v>11111537</v>
      </c>
      <c r="D867" s="2"/>
      <c r="E867" s="2"/>
      <c r="G867" s="46" t="s">
        <v>1185</v>
      </c>
      <c r="H867" s="46" t="s">
        <v>808</v>
      </c>
    </row>
    <row r="868" spans="1:8" ht="15" customHeight="1">
      <c r="A868" s="2">
        <v>10561017</v>
      </c>
      <c r="B868" s="3">
        <v>10801318</v>
      </c>
      <c r="C868" s="3">
        <v>11111538</v>
      </c>
      <c r="D868" s="2"/>
      <c r="E868" s="2"/>
      <c r="G868" s="46" t="s">
        <v>1185</v>
      </c>
      <c r="H868" s="46" t="s">
        <v>808</v>
      </c>
    </row>
    <row r="869" spans="1:8" ht="15" customHeight="1">
      <c r="A869" s="2">
        <v>10561018</v>
      </c>
      <c r="B869" s="3">
        <v>10801319</v>
      </c>
      <c r="C869" s="3">
        <v>11111539</v>
      </c>
      <c r="D869" s="2"/>
      <c r="E869" s="2"/>
      <c r="G869" s="46" t="s">
        <v>1186</v>
      </c>
      <c r="H869" s="46" t="s">
        <v>808</v>
      </c>
    </row>
    <row r="870" spans="1:8" ht="15" customHeight="1">
      <c r="A870" s="2">
        <v>10561019</v>
      </c>
      <c r="B870" s="3">
        <v>10801319</v>
      </c>
      <c r="C870" s="3">
        <v>11111540</v>
      </c>
      <c r="D870" s="2"/>
      <c r="E870" s="2"/>
      <c r="G870" s="46" t="s">
        <v>1186</v>
      </c>
      <c r="H870" s="46" t="s">
        <v>808</v>
      </c>
    </row>
    <row r="871" spans="1:8" ht="15" customHeight="1">
      <c r="A871" s="2">
        <v>10561020</v>
      </c>
      <c r="B871" s="3">
        <v>10801320</v>
      </c>
      <c r="C871" s="3">
        <v>11111541</v>
      </c>
      <c r="D871" s="2"/>
      <c r="E871" s="2"/>
      <c r="G871" s="46" t="s">
        <v>1187</v>
      </c>
      <c r="H871" s="46" t="s">
        <v>808</v>
      </c>
    </row>
    <row r="872" spans="1:8" ht="15" customHeight="1">
      <c r="A872" s="2">
        <v>10561021</v>
      </c>
      <c r="B872" s="3">
        <v>10801321</v>
      </c>
      <c r="C872" s="3">
        <v>11111542</v>
      </c>
      <c r="D872" s="2"/>
      <c r="E872" s="2"/>
      <c r="G872" s="46" t="s">
        <v>1188</v>
      </c>
      <c r="H872" s="46" t="s">
        <v>808</v>
      </c>
    </row>
    <row r="873" spans="1:8" ht="15" customHeight="1">
      <c r="A873" s="2">
        <v>10561022</v>
      </c>
      <c r="B873" s="3">
        <v>10801322</v>
      </c>
      <c r="C873" s="3">
        <v>11111543</v>
      </c>
      <c r="D873" s="2"/>
      <c r="E873" s="2"/>
      <c r="G873" s="46" t="s">
        <v>1189</v>
      </c>
      <c r="H873" s="46" t="s">
        <v>808</v>
      </c>
    </row>
    <row r="874" spans="1:8" ht="15" customHeight="1">
      <c r="A874" s="2">
        <v>10561023</v>
      </c>
      <c r="B874" s="3">
        <v>10801323</v>
      </c>
      <c r="C874" s="3">
        <v>11111544</v>
      </c>
      <c r="D874" s="2"/>
      <c r="E874" s="2"/>
      <c r="G874" s="46" t="s">
        <v>1190</v>
      </c>
      <c r="H874" s="46" t="s">
        <v>808</v>
      </c>
    </row>
    <row r="875" spans="1:8" ht="15" customHeight="1">
      <c r="A875" s="2">
        <v>10561024</v>
      </c>
      <c r="B875" s="3">
        <v>10801324</v>
      </c>
      <c r="C875" s="3">
        <v>11111545</v>
      </c>
      <c r="D875" s="2"/>
      <c r="E875" s="2"/>
      <c r="G875" s="46" t="s">
        <v>1191</v>
      </c>
      <c r="H875" s="46" t="s">
        <v>808</v>
      </c>
    </row>
    <row r="876" spans="1:8" ht="15" customHeight="1">
      <c r="A876" s="2">
        <v>10561025</v>
      </c>
      <c r="B876" s="3">
        <v>10801325</v>
      </c>
      <c r="C876" s="3">
        <v>11111546</v>
      </c>
      <c r="D876" s="2"/>
      <c r="E876" s="2"/>
      <c r="G876" s="46" t="s">
        <v>1192</v>
      </c>
      <c r="H876" s="46" t="s">
        <v>808</v>
      </c>
    </row>
    <row r="877" spans="1:8" ht="15" customHeight="1">
      <c r="A877" s="2">
        <v>10561026</v>
      </c>
      <c r="B877" s="3">
        <v>10801325</v>
      </c>
      <c r="C877" s="3">
        <v>11111561</v>
      </c>
      <c r="D877" s="2"/>
      <c r="E877" s="2"/>
      <c r="G877" s="46" t="s">
        <v>1192</v>
      </c>
      <c r="H877" s="46" t="s">
        <v>808</v>
      </c>
    </row>
    <row r="878" spans="1:8" ht="15" customHeight="1">
      <c r="A878" s="2">
        <v>10561027</v>
      </c>
      <c r="B878" s="3">
        <v>10801326</v>
      </c>
      <c r="C878" s="3">
        <v>11111547</v>
      </c>
      <c r="D878" s="2"/>
      <c r="E878" s="2"/>
      <c r="G878" s="46" t="s">
        <v>1193</v>
      </c>
      <c r="H878" s="46" t="s">
        <v>808</v>
      </c>
    </row>
    <row r="879" spans="1:8" ht="15" customHeight="1">
      <c r="A879" s="2">
        <v>10561028</v>
      </c>
      <c r="B879" s="3">
        <v>10801328</v>
      </c>
      <c r="C879" s="3">
        <v>11111549</v>
      </c>
      <c r="D879" s="2"/>
      <c r="E879" s="2"/>
      <c r="G879" s="46" t="s">
        <v>1195</v>
      </c>
      <c r="H879" s="46" t="s">
        <v>808</v>
      </c>
    </row>
    <row r="880" spans="1:8" ht="15" customHeight="1">
      <c r="A880" s="2">
        <v>10561029</v>
      </c>
      <c r="B880" s="3">
        <v>10801327</v>
      </c>
      <c r="C880" s="3">
        <v>11111548</v>
      </c>
      <c r="D880" s="2"/>
      <c r="E880" s="2"/>
      <c r="G880" s="46" t="s">
        <v>1194</v>
      </c>
      <c r="H880" s="46" t="s">
        <v>808</v>
      </c>
    </row>
    <row r="881" spans="1:8" ht="15" customHeight="1">
      <c r="A881" s="2">
        <v>10561031</v>
      </c>
      <c r="B881" s="3">
        <v>10801329</v>
      </c>
      <c r="C881" s="3">
        <v>11111550</v>
      </c>
      <c r="D881" s="2"/>
      <c r="E881" s="2"/>
      <c r="G881" s="46" t="s">
        <v>1196</v>
      </c>
      <c r="H881" s="46" t="s">
        <v>808</v>
      </c>
    </row>
    <row r="882" spans="1:8" ht="15" customHeight="1">
      <c r="A882" s="2">
        <v>10561032</v>
      </c>
      <c r="B882" s="3">
        <v>10801329</v>
      </c>
      <c r="C882" s="3">
        <v>11111551</v>
      </c>
      <c r="D882" s="2"/>
      <c r="E882" s="2"/>
      <c r="G882" s="46" t="s">
        <v>1196</v>
      </c>
      <c r="H882" s="46" t="s">
        <v>808</v>
      </c>
    </row>
    <row r="883" spans="1:8" ht="15" customHeight="1">
      <c r="A883" s="2">
        <v>10561033</v>
      </c>
      <c r="B883" s="3">
        <v>10801330</v>
      </c>
      <c r="C883" s="3">
        <v>11111552</v>
      </c>
      <c r="D883" s="2"/>
      <c r="E883" s="2"/>
      <c r="G883" s="46" t="s">
        <v>1197</v>
      </c>
      <c r="H883" s="46" t="s">
        <v>808</v>
      </c>
    </row>
    <row r="884" spans="1:8" ht="15" customHeight="1">
      <c r="A884" s="2">
        <v>10561034</v>
      </c>
      <c r="B884" s="3">
        <v>10801331</v>
      </c>
      <c r="C884" s="3">
        <v>11111553</v>
      </c>
      <c r="D884" s="2"/>
      <c r="E884" s="2"/>
      <c r="G884" s="46" t="s">
        <v>273</v>
      </c>
      <c r="H884" s="46" t="s">
        <v>808</v>
      </c>
    </row>
    <row r="885" spans="1:8" ht="15" customHeight="1">
      <c r="A885" s="2">
        <v>10561035</v>
      </c>
      <c r="B885" s="3">
        <v>10801332</v>
      </c>
      <c r="C885" s="3">
        <v>11111554</v>
      </c>
      <c r="D885" s="2"/>
      <c r="E885" s="2"/>
      <c r="G885" s="46" t="s">
        <v>1198</v>
      </c>
      <c r="H885" s="46" t="s">
        <v>808</v>
      </c>
    </row>
    <row r="886" spans="1:8" ht="15" customHeight="1">
      <c r="A886" s="2">
        <v>10561036</v>
      </c>
      <c r="B886" s="3">
        <v>10801332</v>
      </c>
      <c r="C886" s="3">
        <v>11111558</v>
      </c>
      <c r="D886" s="2"/>
      <c r="E886" s="2"/>
      <c r="G886" s="46" t="s">
        <v>1198</v>
      </c>
      <c r="H886" s="46" t="s">
        <v>808</v>
      </c>
    </row>
    <row r="887" spans="1:8" ht="15" customHeight="1">
      <c r="A887" s="2">
        <v>10561037</v>
      </c>
      <c r="B887" s="3">
        <v>10801333</v>
      </c>
      <c r="C887" s="3">
        <v>11111555</v>
      </c>
      <c r="D887" s="2"/>
      <c r="E887" s="2"/>
      <c r="G887" s="46" t="s">
        <v>1199</v>
      </c>
      <c r="H887" s="46" t="s">
        <v>808</v>
      </c>
    </row>
    <row r="888" spans="1:8" ht="15" customHeight="1">
      <c r="A888" s="2">
        <v>10561038</v>
      </c>
      <c r="B888" s="3">
        <v>10801333</v>
      </c>
      <c r="C888" s="3">
        <v>11111558</v>
      </c>
      <c r="D888" s="2"/>
      <c r="E888" s="2"/>
      <c r="G888" s="46" t="s">
        <v>1199</v>
      </c>
      <c r="H888" s="46" t="s">
        <v>808</v>
      </c>
    </row>
    <row r="889" spans="1:8" ht="15" customHeight="1">
      <c r="A889" s="2">
        <v>10561039</v>
      </c>
      <c r="B889" s="3">
        <v>10801334</v>
      </c>
      <c r="C889" s="3">
        <v>11111556</v>
      </c>
      <c r="D889" s="2"/>
      <c r="E889" s="2"/>
      <c r="G889" s="46" t="s">
        <v>1200</v>
      </c>
      <c r="H889" s="46" t="s">
        <v>808</v>
      </c>
    </row>
    <row r="890" spans="1:8" ht="15" customHeight="1">
      <c r="A890" s="2">
        <v>10561040</v>
      </c>
      <c r="B890" s="3">
        <v>10801334</v>
      </c>
      <c r="C890" s="3">
        <v>11111557</v>
      </c>
      <c r="D890" s="2"/>
      <c r="E890" s="2"/>
      <c r="G890" s="46" t="s">
        <v>1200</v>
      </c>
      <c r="H890" s="46" t="s">
        <v>808</v>
      </c>
    </row>
    <row r="891" spans="1:8" ht="15" customHeight="1">
      <c r="A891" s="2">
        <v>10561042</v>
      </c>
      <c r="B891" s="3">
        <v>10801335</v>
      </c>
      <c r="C891" s="3">
        <v>11111563</v>
      </c>
      <c r="D891" s="2"/>
      <c r="E891" s="2"/>
      <c r="G891" s="2" t="s">
        <v>1211</v>
      </c>
      <c r="H891" s="73" t="s">
        <v>808</v>
      </c>
    </row>
    <row r="892" spans="1:8" ht="15" customHeight="1">
      <c r="A892" s="2">
        <v>10561043</v>
      </c>
      <c r="B892" s="3">
        <v>10801336</v>
      </c>
      <c r="C892" s="3">
        <v>11111564</v>
      </c>
      <c r="D892" s="2"/>
      <c r="E892" s="2"/>
      <c r="G892" s="2" t="s">
        <v>1212</v>
      </c>
      <c r="H892" s="73" t="s">
        <v>808</v>
      </c>
    </row>
    <row r="893" spans="1:8" ht="15" customHeight="1">
      <c r="A893" s="2">
        <v>10561044</v>
      </c>
      <c r="B893" s="3">
        <v>10801335</v>
      </c>
      <c r="C893" s="3">
        <v>11111565</v>
      </c>
      <c r="D893" s="2"/>
      <c r="E893" s="2"/>
      <c r="G893" s="2" t="s">
        <v>1211</v>
      </c>
      <c r="H893" s="73" t="s">
        <v>808</v>
      </c>
    </row>
    <row r="894" spans="1:8" ht="15" customHeight="1">
      <c r="A894" s="2">
        <v>10561045</v>
      </c>
      <c r="B894" s="3">
        <v>10801336</v>
      </c>
      <c r="C894" s="3">
        <v>11111566</v>
      </c>
      <c r="D894" s="2"/>
      <c r="E894" s="2"/>
      <c r="G894" s="2" t="s">
        <v>1212</v>
      </c>
      <c r="H894" s="73" t="s">
        <v>808</v>
      </c>
    </row>
    <row r="895" spans="1:8" ht="15" customHeight="1">
      <c r="A895" s="2">
        <v>10561046</v>
      </c>
      <c r="B895" s="3">
        <v>10801336</v>
      </c>
      <c r="C895" s="3">
        <v>11111567</v>
      </c>
      <c r="D895" s="2"/>
      <c r="E895" s="2"/>
      <c r="G895" s="2" t="s">
        <v>1212</v>
      </c>
      <c r="H895" s="73" t="s">
        <v>808</v>
      </c>
    </row>
    <row r="896" spans="1:8" ht="15" customHeight="1">
      <c r="A896" s="2">
        <v>10561048</v>
      </c>
      <c r="B896" s="2">
        <v>10801326</v>
      </c>
      <c r="C896" s="2">
        <v>11111562</v>
      </c>
      <c r="D896" s="2"/>
      <c r="E896" s="2"/>
      <c r="G896" s="2" t="s">
        <v>1193</v>
      </c>
      <c r="H896" s="46" t="s">
        <v>808</v>
      </c>
    </row>
    <row r="897" spans="1:8" ht="15" customHeight="1">
      <c r="A897" s="2">
        <v>10561049</v>
      </c>
      <c r="B897" s="2">
        <v>10801334</v>
      </c>
      <c r="C897" s="2">
        <v>11111558</v>
      </c>
      <c r="D897" s="2"/>
      <c r="E897" s="2"/>
      <c r="G897" s="2" t="s">
        <v>1200</v>
      </c>
      <c r="H897" s="46" t="s">
        <v>808</v>
      </c>
    </row>
    <row r="898" spans="1:8" ht="15" customHeight="1">
      <c r="A898" s="2">
        <v>10561050</v>
      </c>
      <c r="B898" s="2">
        <v>10801337</v>
      </c>
      <c r="C898" s="2">
        <v>11111571</v>
      </c>
      <c r="D898" s="2"/>
      <c r="E898" s="2"/>
      <c r="G898" s="2" t="s">
        <v>1213</v>
      </c>
      <c r="H898" s="73" t="s">
        <v>276</v>
      </c>
    </row>
    <row r="899" spans="1:8" ht="15" customHeight="1">
      <c r="A899" s="2">
        <v>10561051</v>
      </c>
      <c r="B899" s="2">
        <v>10801338</v>
      </c>
      <c r="C899" s="2">
        <v>11111572</v>
      </c>
      <c r="D899" s="2"/>
      <c r="E899" s="2"/>
      <c r="G899" s="2" t="s">
        <v>1214</v>
      </c>
      <c r="H899" s="73" t="s">
        <v>276</v>
      </c>
    </row>
    <row r="900" spans="1:8" ht="15" customHeight="1">
      <c r="A900" s="2">
        <v>10561052</v>
      </c>
      <c r="B900" s="2">
        <v>10801339</v>
      </c>
      <c r="C900" s="2">
        <v>11111573</v>
      </c>
      <c r="D900" s="2"/>
      <c r="E900" s="2"/>
      <c r="G900" s="2" t="s">
        <v>1215</v>
      </c>
      <c r="H900" s="73" t="s">
        <v>276</v>
      </c>
    </row>
    <row r="901" spans="1:8" ht="15" customHeight="1">
      <c r="A901" s="2">
        <v>10561053</v>
      </c>
      <c r="B901" s="2">
        <v>10801340</v>
      </c>
      <c r="C901" s="2">
        <v>11111573</v>
      </c>
      <c r="D901" s="2"/>
      <c r="E901" s="2"/>
      <c r="G901" s="2" t="s">
        <v>1215</v>
      </c>
      <c r="H901" s="73" t="s">
        <v>276</v>
      </c>
    </row>
    <row r="902" spans="1:8" ht="15" customHeight="1">
      <c r="A902" s="2">
        <v>10561054</v>
      </c>
      <c r="B902" s="2">
        <v>10801341</v>
      </c>
      <c r="C902" s="3">
        <v>11111574</v>
      </c>
      <c r="D902" s="2"/>
      <c r="E902" s="2"/>
      <c r="G902" s="2" t="s">
        <v>1217</v>
      </c>
      <c r="H902" s="46" t="s">
        <v>808</v>
      </c>
    </row>
    <row r="903" spans="1:8" ht="15" customHeight="1">
      <c r="A903" s="2">
        <v>10561055</v>
      </c>
      <c r="B903" s="2">
        <v>10801342</v>
      </c>
      <c r="C903" s="3">
        <v>11111575</v>
      </c>
      <c r="D903" s="2"/>
      <c r="E903" s="2"/>
      <c r="G903" s="2" t="s">
        <v>1218</v>
      </c>
      <c r="H903" s="46" t="s">
        <v>808</v>
      </c>
    </row>
    <row r="904" spans="1:8" ht="15" customHeight="1">
      <c r="A904" s="2">
        <v>10561056</v>
      </c>
      <c r="B904" s="2">
        <v>10801343</v>
      </c>
      <c r="C904" s="3">
        <v>11111576</v>
      </c>
      <c r="D904" s="2"/>
      <c r="E904" s="2"/>
      <c r="G904" s="2" t="s">
        <v>1219</v>
      </c>
      <c r="H904" s="46" t="s">
        <v>808</v>
      </c>
    </row>
    <row r="905" spans="1:8" ht="15" customHeight="1">
      <c r="A905" s="2">
        <v>10561057</v>
      </c>
      <c r="B905" s="2">
        <v>10801344</v>
      </c>
      <c r="C905" s="3">
        <v>11111577</v>
      </c>
      <c r="D905" s="2"/>
      <c r="E905" s="2"/>
      <c r="G905" s="2" t="s">
        <v>1220</v>
      </c>
      <c r="H905" s="46" t="s">
        <v>808</v>
      </c>
    </row>
    <row r="906" spans="1:8" ht="15" customHeight="1">
      <c r="A906" s="2">
        <v>10561058</v>
      </c>
      <c r="B906" s="2">
        <v>10801345</v>
      </c>
      <c r="C906" s="3">
        <v>11111578</v>
      </c>
      <c r="D906" s="2"/>
      <c r="E906" s="2"/>
      <c r="G906" s="2" t="s">
        <v>1221</v>
      </c>
      <c r="H906" s="46" t="s">
        <v>808</v>
      </c>
    </row>
    <row r="907" spans="1:8" ht="15" customHeight="1">
      <c r="A907" s="2">
        <v>10561059</v>
      </c>
      <c r="B907" s="2">
        <v>10801344</v>
      </c>
      <c r="C907" s="3">
        <v>11111579</v>
      </c>
      <c r="D907" s="2"/>
      <c r="E907" s="2"/>
      <c r="G907" s="2" t="s">
        <v>1220</v>
      </c>
      <c r="H907" s="46" t="s">
        <v>808</v>
      </c>
    </row>
    <row r="908" spans="1:8" ht="15" customHeight="1">
      <c r="A908" s="2">
        <v>10561060</v>
      </c>
      <c r="B908" s="2">
        <v>10801346</v>
      </c>
      <c r="C908" s="3">
        <v>11111580</v>
      </c>
      <c r="D908" s="2"/>
      <c r="E908" s="2"/>
      <c r="G908" s="2" t="s">
        <v>1222</v>
      </c>
      <c r="H908" s="46" t="s">
        <v>808</v>
      </c>
    </row>
    <row r="909" spans="1:8" ht="15" customHeight="1">
      <c r="A909" s="2">
        <v>10561061</v>
      </c>
      <c r="B909" s="2">
        <v>10801346</v>
      </c>
      <c r="C909" s="3">
        <v>11111581</v>
      </c>
      <c r="D909" s="2"/>
      <c r="E909" s="2"/>
      <c r="G909" s="2" t="s">
        <v>1222</v>
      </c>
      <c r="H909" s="46" t="s">
        <v>808</v>
      </c>
    </row>
    <row r="910" spans="1:8" ht="15" customHeight="1">
      <c r="A910" s="2">
        <v>10561062</v>
      </c>
      <c r="B910" s="3">
        <v>10801347</v>
      </c>
      <c r="C910" s="3">
        <v>11111582</v>
      </c>
      <c r="D910" s="2"/>
      <c r="E910" s="2"/>
      <c r="G910" s="3" t="s">
        <v>1223</v>
      </c>
      <c r="H910" s="46" t="s">
        <v>808</v>
      </c>
    </row>
    <row r="911" spans="1:8" ht="15" customHeight="1">
      <c r="A911" s="2">
        <v>10561063</v>
      </c>
      <c r="B911" s="2">
        <v>10801348</v>
      </c>
      <c r="C911" s="2">
        <v>11111583</v>
      </c>
      <c r="D911" s="2"/>
      <c r="E911" s="2"/>
      <c r="G911" s="2" t="s">
        <v>1224</v>
      </c>
      <c r="H911" s="2" t="s">
        <v>808</v>
      </c>
    </row>
    <row r="912" spans="1:8" ht="15" customHeight="1">
      <c r="A912" s="2">
        <v>10561064</v>
      </c>
      <c r="B912" s="2">
        <v>10801348</v>
      </c>
      <c r="C912" s="2">
        <v>11111586</v>
      </c>
      <c r="D912" s="2"/>
      <c r="E912" s="2"/>
      <c r="G912" s="2" t="s">
        <v>1224</v>
      </c>
      <c r="H912" s="2" t="s">
        <v>808</v>
      </c>
    </row>
    <row r="913" spans="1:8" ht="15" customHeight="1">
      <c r="A913" s="2">
        <v>10561065</v>
      </c>
      <c r="B913" s="2">
        <v>10801349</v>
      </c>
      <c r="C913" s="2">
        <v>11111584</v>
      </c>
      <c r="D913" s="2"/>
      <c r="E913" s="2"/>
      <c r="G913" s="2" t="s">
        <v>1225</v>
      </c>
      <c r="H913" s="2" t="s">
        <v>808</v>
      </c>
    </row>
    <row r="914" spans="1:8" ht="15" customHeight="1">
      <c r="A914" s="2">
        <v>10561066</v>
      </c>
      <c r="B914" s="2">
        <v>10801349</v>
      </c>
      <c r="C914" s="2">
        <v>11111585</v>
      </c>
      <c r="D914" s="2"/>
      <c r="E914" s="2"/>
      <c r="G914" s="2" t="s">
        <v>1225</v>
      </c>
      <c r="H914" s="2" t="s">
        <v>808</v>
      </c>
    </row>
    <row r="915" spans="1:8" ht="15" customHeight="1">
      <c r="A915" s="2">
        <v>10561067</v>
      </c>
      <c r="B915" s="2">
        <v>10801349</v>
      </c>
      <c r="C915" s="2">
        <v>11111586</v>
      </c>
      <c r="D915" s="2"/>
      <c r="E915" s="2"/>
      <c r="G915" s="2" t="s">
        <v>1225</v>
      </c>
      <c r="H915" s="2" t="s">
        <v>808</v>
      </c>
    </row>
    <row r="916" spans="1:8" ht="15" customHeight="1">
      <c r="A916" s="2">
        <v>10561068</v>
      </c>
      <c r="B916" s="2">
        <v>10801373</v>
      </c>
      <c r="C916" s="2">
        <v>11111587</v>
      </c>
      <c r="D916" s="2"/>
      <c r="E916" s="2"/>
      <c r="G916" s="3" t="s">
        <v>1229</v>
      </c>
      <c r="H916" s="2" t="s">
        <v>1031</v>
      </c>
    </row>
    <row r="917" spans="1:8" ht="15" customHeight="1">
      <c r="A917" s="2">
        <v>10561069</v>
      </c>
      <c r="B917" s="2">
        <v>10801373</v>
      </c>
      <c r="C917" s="2">
        <v>11111588</v>
      </c>
      <c r="D917" s="2"/>
      <c r="E917" s="2"/>
      <c r="G917" s="3" t="s">
        <v>1229</v>
      </c>
      <c r="H917" s="2" t="s">
        <v>1031</v>
      </c>
    </row>
    <row r="918" spans="1:8" ht="15" customHeight="1">
      <c r="A918" s="2">
        <v>10561070</v>
      </c>
      <c r="B918" s="2">
        <v>10801226</v>
      </c>
      <c r="C918" s="64">
        <v>11111418</v>
      </c>
      <c r="D918" s="2"/>
      <c r="E918" s="2"/>
      <c r="G918" s="2" t="s">
        <v>4074</v>
      </c>
      <c r="H918" s="2" t="s">
        <v>276</v>
      </c>
    </row>
    <row r="919" spans="1:8" ht="15" customHeight="1">
      <c r="A919" s="2">
        <v>10561071</v>
      </c>
      <c r="B919" s="3">
        <v>10801374</v>
      </c>
      <c r="C919" s="3">
        <v>11111589</v>
      </c>
      <c r="D919" s="2"/>
      <c r="E919" s="2"/>
      <c r="G919" s="17" t="s">
        <v>1230</v>
      </c>
      <c r="H919" s="2" t="s">
        <v>1031</v>
      </c>
    </row>
    <row r="920" spans="1:8" ht="15" customHeight="1">
      <c r="A920" s="2">
        <v>10561072</v>
      </c>
      <c r="B920" s="3">
        <v>10801374</v>
      </c>
      <c r="C920" s="3">
        <v>11111590</v>
      </c>
      <c r="D920" s="2"/>
      <c r="E920" s="2"/>
      <c r="G920" s="17" t="s">
        <v>1230</v>
      </c>
      <c r="H920" s="2" t="s">
        <v>1031</v>
      </c>
    </row>
    <row r="921" spans="1:8" ht="15" customHeight="1">
      <c r="A921" s="2">
        <v>10561073</v>
      </c>
      <c r="B921" s="3">
        <v>10801374</v>
      </c>
      <c r="C921" s="3">
        <v>11111591</v>
      </c>
      <c r="D921" s="2"/>
      <c r="E921" s="2"/>
      <c r="G921" s="17" t="s">
        <v>1230</v>
      </c>
      <c r="H921" s="2" t="s">
        <v>1031</v>
      </c>
    </row>
    <row r="922" spans="1:8" ht="15" customHeight="1">
      <c r="A922" s="2">
        <v>10561074</v>
      </c>
      <c r="B922" s="3">
        <v>10801374</v>
      </c>
      <c r="C922" s="3">
        <v>11111592</v>
      </c>
      <c r="D922" s="2"/>
      <c r="E922" s="2"/>
      <c r="G922" s="17" t="s">
        <v>1230</v>
      </c>
      <c r="H922" s="2" t="s">
        <v>1031</v>
      </c>
    </row>
    <row r="923" spans="1:8" ht="15" customHeight="1">
      <c r="A923" s="2">
        <v>10561075</v>
      </c>
      <c r="B923" s="3">
        <v>10801375</v>
      </c>
      <c r="C923" s="3">
        <v>11111593</v>
      </c>
      <c r="D923" s="2"/>
      <c r="E923" s="2"/>
      <c r="G923" s="17" t="s">
        <v>1231</v>
      </c>
      <c r="H923" s="2" t="s">
        <v>1031</v>
      </c>
    </row>
    <row r="924" spans="1:8" ht="15" customHeight="1">
      <c r="A924" s="2">
        <v>10561076</v>
      </c>
      <c r="B924" s="3">
        <v>10801375</v>
      </c>
      <c r="C924" s="3">
        <v>11111594</v>
      </c>
      <c r="D924" s="2"/>
      <c r="E924" s="2"/>
      <c r="G924" s="17" t="s">
        <v>1231</v>
      </c>
      <c r="H924" s="2" t="s">
        <v>1031</v>
      </c>
    </row>
    <row r="925" spans="1:8" ht="15" customHeight="1">
      <c r="A925" s="2">
        <v>10561077</v>
      </c>
      <c r="B925" s="3">
        <v>10801375</v>
      </c>
      <c r="C925" s="3">
        <v>11111595</v>
      </c>
      <c r="D925" s="2"/>
      <c r="E925" s="2"/>
      <c r="G925" s="17" t="s">
        <v>1231</v>
      </c>
      <c r="H925" s="2" t="s">
        <v>1031</v>
      </c>
    </row>
    <row r="926" spans="1:8" ht="15" customHeight="1">
      <c r="A926" s="2">
        <v>10561078</v>
      </c>
      <c r="B926" s="3">
        <v>10801375</v>
      </c>
      <c r="C926" s="3">
        <v>11111596</v>
      </c>
      <c r="D926" s="2"/>
      <c r="E926" s="2"/>
      <c r="G926" s="17" t="s">
        <v>1231</v>
      </c>
      <c r="H926" s="2" t="s">
        <v>1031</v>
      </c>
    </row>
    <row r="927" spans="1:8" ht="15" customHeight="1">
      <c r="A927" s="2">
        <v>10561079</v>
      </c>
      <c r="B927" s="3">
        <v>10801376</v>
      </c>
      <c r="C927" s="3">
        <v>11111597</v>
      </c>
      <c r="D927" s="2"/>
      <c r="E927" s="2"/>
      <c r="G927" s="17" t="s">
        <v>1232</v>
      </c>
      <c r="H927" s="2" t="s">
        <v>1031</v>
      </c>
    </row>
    <row r="928" spans="1:8" ht="15" customHeight="1">
      <c r="A928" s="2">
        <v>10561080</v>
      </c>
      <c r="B928" s="3">
        <v>10801376</v>
      </c>
      <c r="C928" s="3">
        <v>11111598</v>
      </c>
      <c r="D928" s="2"/>
      <c r="E928" s="2"/>
      <c r="G928" s="17" t="s">
        <v>1232</v>
      </c>
      <c r="H928" s="2" t="s">
        <v>1031</v>
      </c>
    </row>
    <row r="929" spans="1:8" ht="15" customHeight="1">
      <c r="A929" s="2">
        <v>10561081</v>
      </c>
      <c r="B929" s="3">
        <v>10801376</v>
      </c>
      <c r="C929" s="3">
        <v>11111599</v>
      </c>
      <c r="D929" s="2"/>
      <c r="E929" s="2"/>
      <c r="G929" s="17" t="s">
        <v>1232</v>
      </c>
      <c r="H929" s="2" t="s">
        <v>1031</v>
      </c>
    </row>
    <row r="930" spans="1:8" ht="15" customHeight="1">
      <c r="A930" s="2">
        <v>10561082</v>
      </c>
      <c r="B930" s="3">
        <v>10801376</v>
      </c>
      <c r="C930" s="3">
        <v>11111600</v>
      </c>
      <c r="D930" s="2"/>
      <c r="E930" s="2"/>
      <c r="G930" s="17" t="s">
        <v>1232</v>
      </c>
      <c r="H930" s="2" t="s">
        <v>1031</v>
      </c>
    </row>
    <row r="931" spans="1:8" ht="15" customHeight="1">
      <c r="A931" s="2">
        <v>10561083</v>
      </c>
      <c r="B931" s="3">
        <v>10801377</v>
      </c>
      <c r="C931" s="3">
        <v>11111601</v>
      </c>
      <c r="D931" s="2"/>
      <c r="E931" s="2"/>
      <c r="G931" s="17" t="s">
        <v>1233</v>
      </c>
      <c r="H931" s="2" t="s">
        <v>1031</v>
      </c>
    </row>
    <row r="932" spans="1:8" ht="15" customHeight="1">
      <c r="A932" s="2">
        <v>10561084</v>
      </c>
      <c r="B932" s="3">
        <v>10801377</v>
      </c>
      <c r="C932" s="3">
        <v>11111602</v>
      </c>
      <c r="D932" s="2"/>
      <c r="E932" s="2"/>
      <c r="G932" s="17" t="s">
        <v>1233</v>
      </c>
      <c r="H932" s="2" t="s">
        <v>1031</v>
      </c>
    </row>
    <row r="933" spans="1:8" ht="15" customHeight="1">
      <c r="A933" s="2">
        <v>10561085</v>
      </c>
      <c r="B933" s="3">
        <v>10801377</v>
      </c>
      <c r="C933" s="3">
        <v>11111603</v>
      </c>
      <c r="D933" s="2"/>
      <c r="E933" s="2"/>
      <c r="G933" s="17" t="s">
        <v>1233</v>
      </c>
      <c r="H933" s="2" t="s">
        <v>1031</v>
      </c>
    </row>
    <row r="934" spans="1:8" ht="15" customHeight="1">
      <c r="A934" s="2">
        <v>10561086</v>
      </c>
      <c r="B934" s="3">
        <v>10801377</v>
      </c>
      <c r="C934" s="3">
        <v>11111604</v>
      </c>
      <c r="D934" s="2"/>
      <c r="E934" s="2"/>
      <c r="G934" s="17" t="s">
        <v>1233</v>
      </c>
      <c r="H934" s="2" t="s">
        <v>1031</v>
      </c>
    </row>
    <row r="935" spans="1:8" ht="15" customHeight="1">
      <c r="A935" s="2">
        <v>10561087</v>
      </c>
      <c r="B935" s="3">
        <v>10801378</v>
      </c>
      <c r="C935" s="3">
        <v>11111605</v>
      </c>
      <c r="D935" s="2"/>
      <c r="E935" s="2"/>
      <c r="G935" s="17" t="s">
        <v>1234</v>
      </c>
      <c r="H935" s="2" t="s">
        <v>1031</v>
      </c>
    </row>
    <row r="936" spans="1:8" ht="15" customHeight="1">
      <c r="A936" s="2">
        <v>10561088</v>
      </c>
      <c r="B936" s="3">
        <v>10801378</v>
      </c>
      <c r="C936" s="3">
        <v>11111606</v>
      </c>
      <c r="D936" s="2"/>
      <c r="E936" s="2"/>
      <c r="G936" s="17" t="s">
        <v>1234</v>
      </c>
      <c r="H936" s="2" t="s">
        <v>1031</v>
      </c>
    </row>
    <row r="937" spans="1:8" ht="15" customHeight="1">
      <c r="A937" s="2">
        <v>10561089</v>
      </c>
      <c r="B937" s="3">
        <v>10801378</v>
      </c>
      <c r="C937" s="3">
        <v>11111607</v>
      </c>
      <c r="D937" s="2"/>
      <c r="E937" s="2"/>
      <c r="G937" s="17" t="s">
        <v>1234</v>
      </c>
      <c r="H937" s="2" t="s">
        <v>1031</v>
      </c>
    </row>
    <row r="938" spans="1:8" ht="15" customHeight="1">
      <c r="A938" s="2">
        <v>10561090</v>
      </c>
      <c r="B938" s="3">
        <v>10801378</v>
      </c>
      <c r="C938" s="3">
        <v>11111608</v>
      </c>
      <c r="D938" s="2"/>
      <c r="E938" s="2"/>
      <c r="G938" s="17" t="s">
        <v>1234</v>
      </c>
      <c r="H938" s="2" t="s">
        <v>1031</v>
      </c>
    </row>
    <row r="939" spans="1:8" ht="15" customHeight="1">
      <c r="A939" s="2">
        <v>10561091</v>
      </c>
      <c r="B939" s="3">
        <v>10801379</v>
      </c>
      <c r="C939" s="2">
        <v>11111609</v>
      </c>
      <c r="D939" s="2"/>
      <c r="E939" s="2"/>
      <c r="G939" s="64" t="s">
        <v>1236</v>
      </c>
      <c r="H939" s="3" t="s">
        <v>1237</v>
      </c>
    </row>
    <row r="940" spans="1:8" ht="15" customHeight="1">
      <c r="A940" s="2">
        <v>10561092</v>
      </c>
      <c r="B940" s="3">
        <v>10801379</v>
      </c>
      <c r="C940" s="2">
        <v>11111610</v>
      </c>
      <c r="D940" s="2"/>
      <c r="E940" s="2"/>
      <c r="G940" s="64" t="s">
        <v>1236</v>
      </c>
      <c r="H940" s="3" t="s">
        <v>1237</v>
      </c>
    </row>
    <row r="941" spans="1:8" ht="15" customHeight="1">
      <c r="A941" s="2">
        <v>10561093</v>
      </c>
      <c r="B941" s="3">
        <v>10801379</v>
      </c>
      <c r="C941" s="2">
        <v>11111611</v>
      </c>
      <c r="D941" s="2"/>
      <c r="E941" s="2"/>
      <c r="G941" s="64" t="s">
        <v>1236</v>
      </c>
      <c r="H941" s="3" t="s">
        <v>1237</v>
      </c>
    </row>
    <row r="942" spans="1:8" ht="15" customHeight="1">
      <c r="A942" s="2">
        <v>10561094</v>
      </c>
      <c r="B942" s="3">
        <v>10801379</v>
      </c>
      <c r="C942" s="2">
        <v>11111612</v>
      </c>
      <c r="D942" s="2"/>
      <c r="E942" s="2"/>
      <c r="G942" s="64" t="s">
        <v>1236</v>
      </c>
      <c r="H942" s="3" t="s">
        <v>1237</v>
      </c>
    </row>
    <row r="943" spans="1:8" ht="15" customHeight="1">
      <c r="A943" s="2">
        <v>10561095</v>
      </c>
      <c r="B943" s="3">
        <v>10801380</v>
      </c>
      <c r="C943" s="2">
        <v>11111613</v>
      </c>
      <c r="D943" s="2"/>
      <c r="E943" s="2"/>
      <c r="G943" s="64" t="s">
        <v>1238</v>
      </c>
      <c r="H943" s="3" t="s">
        <v>1237</v>
      </c>
    </row>
    <row r="944" spans="1:8" ht="15" customHeight="1">
      <c r="A944" s="2">
        <v>10561096</v>
      </c>
      <c r="B944" s="3">
        <v>10801380</v>
      </c>
      <c r="C944" s="2">
        <v>11111614</v>
      </c>
      <c r="D944" s="2"/>
      <c r="E944" s="2"/>
      <c r="G944" s="64" t="s">
        <v>1238</v>
      </c>
      <c r="H944" s="3" t="s">
        <v>1237</v>
      </c>
    </row>
    <row r="945" spans="1:8" ht="15" customHeight="1">
      <c r="A945" s="2">
        <v>10561097</v>
      </c>
      <c r="B945" s="3">
        <v>10801380</v>
      </c>
      <c r="C945" s="2">
        <v>11111615</v>
      </c>
      <c r="D945" s="2"/>
      <c r="E945" s="2"/>
      <c r="G945" s="64" t="s">
        <v>1238</v>
      </c>
      <c r="H945" s="3" t="s">
        <v>1237</v>
      </c>
    </row>
    <row r="946" spans="1:8" ht="15" customHeight="1">
      <c r="A946" s="2">
        <v>10561098</v>
      </c>
      <c r="B946" s="3">
        <v>10801380</v>
      </c>
      <c r="C946" s="2">
        <v>11111616</v>
      </c>
      <c r="D946" s="2"/>
      <c r="E946" s="2"/>
      <c r="G946" s="64" t="s">
        <v>1238</v>
      </c>
      <c r="H946" s="3" t="s">
        <v>1237</v>
      </c>
    </row>
    <row r="947" spans="1:8" ht="15" customHeight="1">
      <c r="A947" s="2">
        <v>10561099</v>
      </c>
      <c r="B947" s="3">
        <v>10801381</v>
      </c>
      <c r="C947" s="2">
        <v>11111617</v>
      </c>
      <c r="D947" s="2"/>
      <c r="E947" s="2"/>
      <c r="G947" s="64" t="s">
        <v>1239</v>
      </c>
      <c r="H947" s="3" t="s">
        <v>1237</v>
      </c>
    </row>
    <row r="948" spans="1:8" ht="15" customHeight="1">
      <c r="A948" s="2">
        <v>10561100</v>
      </c>
      <c r="B948" s="3">
        <v>10801381</v>
      </c>
      <c r="C948" s="2">
        <v>11111618</v>
      </c>
      <c r="D948" s="2"/>
      <c r="E948" s="2"/>
      <c r="G948" s="64" t="s">
        <v>1239</v>
      </c>
      <c r="H948" s="3" t="s">
        <v>1237</v>
      </c>
    </row>
    <row r="949" spans="1:8" ht="15" customHeight="1">
      <c r="A949" s="2">
        <v>10561101</v>
      </c>
      <c r="B949" s="3">
        <v>10801381</v>
      </c>
      <c r="C949" s="2">
        <v>11111619</v>
      </c>
      <c r="D949" s="2"/>
      <c r="E949" s="2"/>
      <c r="G949" s="64" t="s">
        <v>1239</v>
      </c>
      <c r="H949" s="3" t="s">
        <v>1237</v>
      </c>
    </row>
    <row r="950" spans="1:8" ht="15" customHeight="1">
      <c r="A950" s="2">
        <v>10561102</v>
      </c>
      <c r="B950" s="3">
        <v>10801381</v>
      </c>
      <c r="C950" s="2">
        <v>11111620</v>
      </c>
      <c r="D950" s="2"/>
      <c r="E950" s="2"/>
      <c r="G950" s="64" t="s">
        <v>1239</v>
      </c>
      <c r="H950" s="3" t="s">
        <v>1237</v>
      </c>
    </row>
    <row r="951" spans="1:8" ht="15" customHeight="1">
      <c r="A951" s="2">
        <v>10561103</v>
      </c>
      <c r="B951" s="3">
        <v>10801382</v>
      </c>
      <c r="C951" s="2">
        <v>11111621</v>
      </c>
      <c r="D951" s="2"/>
      <c r="E951" s="2"/>
      <c r="G951" s="64" t="s">
        <v>1240</v>
      </c>
      <c r="H951" s="3" t="s">
        <v>1237</v>
      </c>
    </row>
    <row r="952" spans="1:8" ht="15" customHeight="1">
      <c r="A952" s="2">
        <v>10561104</v>
      </c>
      <c r="B952" s="3">
        <v>10801382</v>
      </c>
      <c r="C952" s="2">
        <v>11111622</v>
      </c>
      <c r="D952" s="2"/>
      <c r="E952" s="2"/>
      <c r="G952" s="64" t="s">
        <v>1240</v>
      </c>
      <c r="H952" s="3" t="s">
        <v>1237</v>
      </c>
    </row>
    <row r="953" spans="1:8" ht="15" customHeight="1">
      <c r="A953" s="2">
        <v>10561105</v>
      </c>
      <c r="B953" s="3">
        <v>10801382</v>
      </c>
      <c r="C953" s="2">
        <v>11111623</v>
      </c>
      <c r="D953" s="2"/>
      <c r="E953" s="2"/>
      <c r="G953" s="64" t="s">
        <v>1240</v>
      </c>
      <c r="H953" s="3" t="s">
        <v>1237</v>
      </c>
    </row>
    <row r="954" spans="1:8" ht="15" customHeight="1">
      <c r="A954" s="2">
        <v>10561106</v>
      </c>
      <c r="B954" s="3">
        <v>10801382</v>
      </c>
      <c r="C954" s="2">
        <v>11111624</v>
      </c>
      <c r="D954" s="2"/>
      <c r="E954" s="2"/>
      <c r="G954" s="64" t="s">
        <v>1240</v>
      </c>
      <c r="H954" s="3" t="s">
        <v>1237</v>
      </c>
    </row>
    <row r="955" spans="1:8" ht="15" customHeight="1">
      <c r="A955" s="2">
        <v>10561107</v>
      </c>
      <c r="B955" s="2">
        <v>10801383</v>
      </c>
      <c r="C955" s="2">
        <v>11111625</v>
      </c>
      <c r="D955" s="2"/>
      <c r="E955" s="2"/>
      <c r="G955" s="64" t="s">
        <v>1241</v>
      </c>
      <c r="H955" s="3" t="s">
        <v>1237</v>
      </c>
    </row>
    <row r="956" spans="1:8" ht="15" customHeight="1">
      <c r="A956" s="2">
        <v>10561108</v>
      </c>
      <c r="B956" s="2">
        <v>10801383</v>
      </c>
      <c r="C956" s="2">
        <v>11111626</v>
      </c>
      <c r="D956" s="2"/>
      <c r="E956" s="2"/>
      <c r="G956" s="64" t="s">
        <v>1241</v>
      </c>
      <c r="H956" s="3" t="s">
        <v>1237</v>
      </c>
    </row>
    <row r="957" spans="1:8" ht="15" customHeight="1">
      <c r="A957" s="2">
        <v>10561109</v>
      </c>
      <c r="B957" s="2">
        <v>10801383</v>
      </c>
      <c r="C957" s="2">
        <v>11111627</v>
      </c>
      <c r="D957" s="2"/>
      <c r="E957" s="2"/>
      <c r="G957" s="64" t="s">
        <v>1241</v>
      </c>
      <c r="H957" s="3" t="s">
        <v>1237</v>
      </c>
    </row>
    <row r="958" spans="1:8" ht="15" customHeight="1">
      <c r="A958" s="2">
        <v>10561110</v>
      </c>
      <c r="B958" s="2">
        <v>10801383</v>
      </c>
      <c r="C958" s="2">
        <v>11111628</v>
      </c>
      <c r="D958" s="2"/>
      <c r="E958" s="2"/>
      <c r="G958" s="64" t="s">
        <v>1241</v>
      </c>
      <c r="H958" s="3" t="s">
        <v>1237</v>
      </c>
    </row>
    <row r="959" spans="1:8" ht="15" customHeight="1">
      <c r="A959" s="2">
        <v>10561111</v>
      </c>
      <c r="B959" s="2">
        <v>10801384</v>
      </c>
      <c r="C959" s="2">
        <v>11111629</v>
      </c>
      <c r="D959" s="2"/>
      <c r="E959" s="2"/>
      <c r="G959" s="64" t="s">
        <v>1242</v>
      </c>
      <c r="H959" s="3" t="s">
        <v>1237</v>
      </c>
    </row>
    <row r="960" spans="1:8" ht="15" customHeight="1">
      <c r="A960" s="2">
        <v>10561112</v>
      </c>
      <c r="B960" s="2">
        <v>10801384</v>
      </c>
      <c r="C960" s="2">
        <v>11111630</v>
      </c>
      <c r="D960" s="2"/>
      <c r="E960" s="2"/>
      <c r="G960" s="64" t="s">
        <v>1242</v>
      </c>
      <c r="H960" s="3" t="s">
        <v>1237</v>
      </c>
    </row>
    <row r="961" spans="1:8" ht="15" customHeight="1">
      <c r="A961" s="2">
        <v>10561113</v>
      </c>
      <c r="B961" s="2">
        <v>10801384</v>
      </c>
      <c r="C961" s="2">
        <v>11111631</v>
      </c>
      <c r="D961" s="2"/>
      <c r="E961" s="2"/>
      <c r="G961" s="64" t="s">
        <v>1242</v>
      </c>
      <c r="H961" s="3" t="s">
        <v>1237</v>
      </c>
    </row>
    <row r="962" spans="1:8" ht="15" customHeight="1">
      <c r="A962" s="2">
        <v>10561114</v>
      </c>
      <c r="B962" s="2">
        <v>10801384</v>
      </c>
      <c r="C962" s="2">
        <v>11111632</v>
      </c>
      <c r="D962" s="2"/>
      <c r="E962" s="2"/>
      <c r="G962" s="64" t="s">
        <v>1242</v>
      </c>
      <c r="H962" s="3" t="s">
        <v>1237</v>
      </c>
    </row>
    <row r="963" spans="1:8" ht="15" customHeight="1">
      <c r="A963" s="2">
        <v>10561115</v>
      </c>
      <c r="B963" s="2">
        <v>10801384</v>
      </c>
      <c r="C963" s="2">
        <v>11111633</v>
      </c>
      <c r="D963" s="2"/>
      <c r="E963" s="2"/>
      <c r="G963" s="64" t="s">
        <v>1242</v>
      </c>
      <c r="H963" s="3" t="s">
        <v>1237</v>
      </c>
    </row>
    <row r="964" spans="1:8" ht="15" customHeight="1">
      <c r="A964" s="2">
        <v>10561116</v>
      </c>
      <c r="B964" s="2">
        <v>10801385</v>
      </c>
      <c r="C964" s="2">
        <v>11111634</v>
      </c>
      <c r="D964" s="2"/>
      <c r="E964" s="2"/>
      <c r="G964" s="64" t="s">
        <v>1243</v>
      </c>
      <c r="H964" s="3" t="s">
        <v>1237</v>
      </c>
    </row>
    <row r="965" spans="1:8" ht="15" customHeight="1">
      <c r="A965" s="2">
        <v>10561117</v>
      </c>
      <c r="B965" s="2">
        <v>10801385</v>
      </c>
      <c r="C965" s="2">
        <v>11111635</v>
      </c>
      <c r="D965" s="2"/>
      <c r="E965" s="2"/>
      <c r="G965" s="64" t="s">
        <v>1243</v>
      </c>
      <c r="H965" s="3" t="s">
        <v>1237</v>
      </c>
    </row>
    <row r="966" spans="1:8" ht="15" customHeight="1">
      <c r="A966" s="2">
        <v>10561118</v>
      </c>
      <c r="B966" s="2">
        <v>10801385</v>
      </c>
      <c r="C966" s="2">
        <v>11111636</v>
      </c>
      <c r="D966" s="2"/>
      <c r="E966" s="2"/>
      <c r="G966" s="64" t="s">
        <v>1243</v>
      </c>
      <c r="H966" s="3" t="s">
        <v>1237</v>
      </c>
    </row>
    <row r="967" spans="1:8" ht="15" customHeight="1">
      <c r="A967" s="2">
        <v>10561119</v>
      </c>
      <c r="B967" s="2">
        <v>10801385</v>
      </c>
      <c r="C967" s="2">
        <v>11111637</v>
      </c>
      <c r="D967" s="2"/>
      <c r="E967" s="2"/>
      <c r="G967" s="64" t="s">
        <v>1243</v>
      </c>
      <c r="H967" s="3" t="s">
        <v>1237</v>
      </c>
    </row>
    <row r="968" spans="1:8" ht="15" customHeight="1">
      <c r="A968" s="2">
        <v>10561120</v>
      </c>
      <c r="B968" s="2">
        <v>10801385</v>
      </c>
      <c r="C968" s="2">
        <v>11111638</v>
      </c>
      <c r="D968" s="2"/>
      <c r="E968" s="2"/>
      <c r="G968" s="64" t="s">
        <v>1243</v>
      </c>
      <c r="H968" s="3" t="s">
        <v>1237</v>
      </c>
    </row>
    <row r="969" spans="1:8" ht="15" customHeight="1">
      <c r="A969" s="2">
        <v>10561121</v>
      </c>
      <c r="B969" s="2">
        <v>10801385</v>
      </c>
      <c r="C969" s="2">
        <v>11111639</v>
      </c>
      <c r="D969" s="2"/>
      <c r="E969" s="2"/>
      <c r="G969" s="64" t="s">
        <v>1243</v>
      </c>
      <c r="H969" s="3" t="s">
        <v>1237</v>
      </c>
    </row>
    <row r="970" spans="1:8" ht="15" customHeight="1">
      <c r="A970" s="2">
        <v>10561122</v>
      </c>
      <c r="B970" s="2">
        <v>10801385</v>
      </c>
      <c r="C970" s="2">
        <v>11111640</v>
      </c>
      <c r="D970" s="2"/>
      <c r="E970" s="2"/>
      <c r="G970" s="64" t="s">
        <v>1243</v>
      </c>
      <c r="H970" s="3" t="s">
        <v>1237</v>
      </c>
    </row>
    <row r="971" spans="1:8" ht="15" customHeight="1">
      <c r="A971" s="2">
        <v>10561123</v>
      </c>
      <c r="B971" s="2">
        <v>10801385</v>
      </c>
      <c r="C971" s="2">
        <v>11111641</v>
      </c>
      <c r="D971" s="2"/>
      <c r="E971" s="2"/>
      <c r="G971" s="64" t="s">
        <v>1243</v>
      </c>
      <c r="H971" s="3" t="s">
        <v>1237</v>
      </c>
    </row>
    <row r="972" spans="1:8" ht="15" customHeight="1">
      <c r="A972" s="2">
        <v>10561126</v>
      </c>
      <c r="B972" s="2">
        <v>10801386</v>
      </c>
      <c r="C972" s="2">
        <v>11111644</v>
      </c>
      <c r="D972" s="2"/>
      <c r="E972" s="2"/>
      <c r="G972" s="64" t="s">
        <v>1244</v>
      </c>
      <c r="H972" s="3" t="s">
        <v>1237</v>
      </c>
    </row>
    <row r="973" spans="1:8" ht="15" customHeight="1">
      <c r="A973" s="2">
        <v>10561127</v>
      </c>
      <c r="B973" s="2">
        <v>10801386</v>
      </c>
      <c r="C973" s="2">
        <v>11111645</v>
      </c>
      <c r="D973" s="2"/>
      <c r="E973" s="2"/>
      <c r="G973" s="64" t="s">
        <v>1244</v>
      </c>
      <c r="H973" s="3" t="s">
        <v>1237</v>
      </c>
    </row>
    <row r="974" spans="1:8" ht="15" customHeight="1">
      <c r="A974" s="2">
        <v>10561128</v>
      </c>
      <c r="B974" s="2">
        <v>10801386</v>
      </c>
      <c r="C974" s="2">
        <v>11111646</v>
      </c>
      <c r="D974" s="2"/>
      <c r="E974" s="2"/>
      <c r="G974" s="64" t="s">
        <v>1244</v>
      </c>
      <c r="H974" s="3" t="s">
        <v>1237</v>
      </c>
    </row>
    <row r="975" spans="1:8" ht="15" customHeight="1">
      <c r="A975" s="2">
        <v>10561129</v>
      </c>
      <c r="B975" s="2">
        <v>10801387</v>
      </c>
      <c r="C975" s="2">
        <v>11111647</v>
      </c>
      <c r="D975" s="2"/>
      <c r="E975" s="2"/>
      <c r="G975" s="2">
        <v>60981</v>
      </c>
      <c r="H975" s="2" t="s">
        <v>276</v>
      </c>
    </row>
    <row r="976" spans="1:8" ht="15" customHeight="1">
      <c r="A976" s="2">
        <v>10561130</v>
      </c>
      <c r="B976" s="2">
        <v>10801388</v>
      </c>
      <c r="C976" s="2">
        <v>11111648</v>
      </c>
      <c r="D976" s="2"/>
      <c r="E976" s="2"/>
      <c r="G976" s="2">
        <v>60981</v>
      </c>
      <c r="H976" s="2" t="s">
        <v>276</v>
      </c>
    </row>
    <row r="977" spans="1:8" ht="15" customHeight="1">
      <c r="A977" s="2">
        <v>10561131</v>
      </c>
      <c r="B977" s="2">
        <v>10801389</v>
      </c>
      <c r="C977" s="2">
        <v>11111649</v>
      </c>
      <c r="D977" s="2"/>
      <c r="E977" s="2"/>
      <c r="G977" s="2">
        <v>60981</v>
      </c>
      <c r="H977" s="2" t="s">
        <v>276</v>
      </c>
    </row>
    <row r="978" spans="1:8" ht="15" customHeight="1">
      <c r="A978" s="2">
        <v>10561132</v>
      </c>
      <c r="B978" s="2">
        <v>10801390</v>
      </c>
      <c r="C978" s="2">
        <v>11111650</v>
      </c>
      <c r="D978" s="2"/>
      <c r="E978" s="2"/>
      <c r="G978" s="2">
        <v>60981</v>
      </c>
      <c r="H978" s="2" t="s">
        <v>276</v>
      </c>
    </row>
    <row r="979" spans="1:8" ht="15" customHeight="1">
      <c r="A979" s="2">
        <v>10561133</v>
      </c>
      <c r="B979" s="2">
        <v>10801391</v>
      </c>
      <c r="C979" s="2">
        <v>11111651</v>
      </c>
      <c r="D979" s="2"/>
      <c r="E979" s="2"/>
      <c r="G979" s="2">
        <v>60981</v>
      </c>
      <c r="H979" s="2" t="s">
        <v>276</v>
      </c>
    </row>
    <row r="980" spans="1:8" ht="15" customHeight="1">
      <c r="A980" s="2">
        <v>10561134</v>
      </c>
      <c r="B980" s="2">
        <v>10800927</v>
      </c>
      <c r="C980" s="2">
        <v>11111045</v>
      </c>
      <c r="D980" s="2"/>
      <c r="E980" s="2"/>
      <c r="G980" s="2" t="s">
        <v>763</v>
      </c>
      <c r="H980" s="2" t="s">
        <v>742</v>
      </c>
    </row>
    <row r="981" spans="1:8" ht="15" customHeight="1">
      <c r="A981" s="2">
        <v>10561135</v>
      </c>
      <c r="B981" s="2">
        <v>10800928</v>
      </c>
      <c r="C981" s="2">
        <v>11111046</v>
      </c>
      <c r="D981" s="2"/>
      <c r="E981" s="2"/>
      <c r="G981" s="2" t="s">
        <v>764</v>
      </c>
      <c r="H981" s="2" t="s">
        <v>742</v>
      </c>
    </row>
    <row r="982" spans="1:8" ht="15" customHeight="1">
      <c r="A982" s="2">
        <v>10561136</v>
      </c>
      <c r="B982" s="2">
        <v>10800928</v>
      </c>
      <c r="C982" s="2">
        <v>11111047</v>
      </c>
      <c r="D982" s="2"/>
      <c r="E982" s="2"/>
      <c r="G982" s="2" t="s">
        <v>764</v>
      </c>
      <c r="H982" s="2" t="s">
        <v>742</v>
      </c>
    </row>
    <row r="983" spans="1:8" ht="15" customHeight="1">
      <c r="A983" s="2">
        <v>10561137</v>
      </c>
      <c r="B983" s="2">
        <v>10800928</v>
      </c>
      <c r="C983" s="2">
        <v>11111048</v>
      </c>
      <c r="D983" s="2"/>
      <c r="E983" s="2"/>
      <c r="G983" s="2" t="s">
        <v>764</v>
      </c>
      <c r="H983" s="2" t="s">
        <v>742</v>
      </c>
    </row>
    <row r="984" spans="1:8" ht="15" customHeight="1">
      <c r="A984" s="2">
        <v>10561138</v>
      </c>
      <c r="B984" s="2">
        <v>10800928</v>
      </c>
      <c r="C984" s="2">
        <v>11111049</v>
      </c>
      <c r="D984" s="2"/>
      <c r="E984" s="2"/>
      <c r="G984" s="2" t="s">
        <v>764</v>
      </c>
      <c r="H984" s="2" t="s">
        <v>742</v>
      </c>
    </row>
    <row r="985" spans="1:8" ht="15" customHeight="1">
      <c r="A985" s="2">
        <v>10561139</v>
      </c>
      <c r="B985" s="2">
        <v>10800929</v>
      </c>
      <c r="C985" s="2">
        <v>11111050</v>
      </c>
      <c r="D985" s="2"/>
      <c r="E985" s="2"/>
      <c r="G985" s="2" t="s">
        <v>765</v>
      </c>
      <c r="H985" s="2" t="s">
        <v>742</v>
      </c>
    </row>
    <row r="986" spans="1:8" ht="15" customHeight="1">
      <c r="A986" s="2">
        <v>10561140</v>
      </c>
      <c r="B986" s="2">
        <v>10800929</v>
      </c>
      <c r="C986" s="2">
        <v>11111051</v>
      </c>
      <c r="D986" s="2"/>
      <c r="E986" s="2"/>
      <c r="G986" s="2" t="s">
        <v>765</v>
      </c>
      <c r="H986" s="2" t="s">
        <v>742</v>
      </c>
    </row>
    <row r="987" spans="1:8" ht="15" customHeight="1">
      <c r="A987" s="2">
        <v>10561141</v>
      </c>
      <c r="B987" s="2">
        <v>10800930</v>
      </c>
      <c r="C987" s="2">
        <v>11111052</v>
      </c>
      <c r="D987" s="2"/>
      <c r="E987" s="2"/>
      <c r="G987" s="2" t="s">
        <v>766</v>
      </c>
      <c r="H987" s="2" t="s">
        <v>742</v>
      </c>
    </row>
    <row r="988" spans="1:8" ht="15" customHeight="1">
      <c r="A988" s="2">
        <v>10561142</v>
      </c>
      <c r="B988" s="2">
        <v>10800930</v>
      </c>
      <c r="C988" s="2">
        <v>11111053</v>
      </c>
      <c r="D988" s="2"/>
      <c r="E988" s="2"/>
      <c r="G988" s="2" t="s">
        <v>766</v>
      </c>
      <c r="H988" s="2" t="s">
        <v>742</v>
      </c>
    </row>
    <row r="989" spans="1:8" ht="15" customHeight="1">
      <c r="A989" s="2">
        <v>10561143</v>
      </c>
      <c r="B989" s="2">
        <v>10800931</v>
      </c>
      <c r="C989" s="2">
        <v>11111054</v>
      </c>
      <c r="D989" s="2"/>
      <c r="E989" s="2"/>
      <c r="G989" s="2" t="s">
        <v>767</v>
      </c>
      <c r="H989" s="2" t="s">
        <v>742</v>
      </c>
    </row>
    <row r="990" spans="1:8" ht="15" customHeight="1">
      <c r="A990" s="2">
        <v>10561144</v>
      </c>
      <c r="B990" s="2">
        <v>10801008</v>
      </c>
      <c r="C990" s="2">
        <v>11111114</v>
      </c>
      <c r="D990" s="2"/>
      <c r="E990" s="2"/>
      <c r="G990" s="2">
        <v>1249078</v>
      </c>
      <c r="H990" s="2" t="s">
        <v>742</v>
      </c>
    </row>
    <row r="991" spans="1:8" ht="15" customHeight="1">
      <c r="A991" s="2">
        <v>10561145</v>
      </c>
      <c r="B991" s="2">
        <v>10801009</v>
      </c>
      <c r="C991" s="2">
        <v>11111115</v>
      </c>
      <c r="D991" s="2"/>
      <c r="E991" s="2"/>
      <c r="G991" s="58">
        <v>1249078</v>
      </c>
      <c r="H991" s="58" t="s">
        <v>742</v>
      </c>
    </row>
    <row r="992" spans="1:8" ht="15" customHeight="1">
      <c r="A992" s="2">
        <v>10561146</v>
      </c>
      <c r="B992" s="2">
        <v>10801392</v>
      </c>
      <c r="C992" s="2">
        <v>11111652</v>
      </c>
      <c r="D992" s="2"/>
      <c r="E992" s="2"/>
      <c r="G992" s="17" t="s">
        <v>1246</v>
      </c>
      <c r="H992" s="31" t="s">
        <v>1031</v>
      </c>
    </row>
    <row r="993" spans="1:8" ht="15" customHeight="1">
      <c r="A993" s="2">
        <v>10561147</v>
      </c>
      <c r="B993" s="2">
        <v>10801392</v>
      </c>
      <c r="C993" s="2">
        <v>11111653</v>
      </c>
      <c r="D993" s="2"/>
      <c r="E993" s="2"/>
      <c r="G993" s="17" t="s">
        <v>1246</v>
      </c>
      <c r="H993" s="31" t="s">
        <v>1031</v>
      </c>
    </row>
    <row r="994" spans="1:8" ht="15" customHeight="1">
      <c r="A994" s="2">
        <v>10561148</v>
      </c>
      <c r="B994" s="2">
        <v>10801393</v>
      </c>
      <c r="C994" s="2">
        <v>11111654</v>
      </c>
      <c r="D994" s="2"/>
      <c r="E994" s="2"/>
      <c r="G994" s="17" t="s">
        <v>1248</v>
      </c>
      <c r="H994" s="31" t="s">
        <v>1031</v>
      </c>
    </row>
    <row r="995" spans="1:8" ht="15" customHeight="1">
      <c r="A995" s="2">
        <v>10561149</v>
      </c>
      <c r="B995" s="2">
        <v>10801393</v>
      </c>
      <c r="C995" s="2">
        <v>11111655</v>
      </c>
      <c r="D995" s="2"/>
      <c r="E995" s="2"/>
      <c r="G995" s="17" t="s">
        <v>1248</v>
      </c>
      <c r="H995" s="31" t="s">
        <v>1031</v>
      </c>
    </row>
    <row r="996" spans="1:8" ht="15" customHeight="1">
      <c r="A996" s="2">
        <v>10561150</v>
      </c>
      <c r="B996" s="2">
        <v>10801394</v>
      </c>
      <c r="C996" s="2">
        <v>11111656</v>
      </c>
      <c r="D996" s="2"/>
      <c r="E996" s="2"/>
      <c r="G996" s="17" t="s">
        <v>1249</v>
      </c>
      <c r="H996" s="31" t="s">
        <v>1031</v>
      </c>
    </row>
    <row r="997" spans="1:8" ht="15" customHeight="1">
      <c r="A997" s="2">
        <v>10561151</v>
      </c>
      <c r="B997" s="2">
        <v>10801394</v>
      </c>
      <c r="C997" s="2">
        <v>11111657</v>
      </c>
      <c r="D997" s="2"/>
      <c r="E997" s="2"/>
      <c r="G997" s="17" t="s">
        <v>1249</v>
      </c>
      <c r="H997" s="31" t="s">
        <v>1031</v>
      </c>
    </row>
    <row r="998" spans="1:8" ht="15" customHeight="1">
      <c r="A998" s="2">
        <v>10561152</v>
      </c>
      <c r="B998" s="2">
        <v>10801394</v>
      </c>
      <c r="C998" s="2">
        <v>11111658</v>
      </c>
      <c r="D998" s="2"/>
      <c r="E998" s="2"/>
      <c r="G998" s="17" t="s">
        <v>1249</v>
      </c>
      <c r="H998" s="31" t="s">
        <v>1031</v>
      </c>
    </row>
    <row r="999" spans="1:8" ht="15" customHeight="1">
      <c r="A999" s="2">
        <v>10561153</v>
      </c>
      <c r="B999" s="2">
        <v>10801394</v>
      </c>
      <c r="C999" s="2">
        <v>11111659</v>
      </c>
      <c r="D999" s="2"/>
      <c r="E999" s="2"/>
      <c r="G999" s="17" t="s">
        <v>1249</v>
      </c>
      <c r="H999" s="31" t="s">
        <v>1031</v>
      </c>
    </row>
    <row r="1000" spans="1:8" ht="15" customHeight="1">
      <c r="A1000" s="2">
        <v>10561154</v>
      </c>
      <c r="B1000" s="2">
        <v>10801395</v>
      </c>
      <c r="C1000" s="2">
        <v>11111660</v>
      </c>
      <c r="D1000" s="2"/>
      <c r="E1000" s="2"/>
      <c r="G1000" s="59" t="s">
        <v>1252</v>
      </c>
      <c r="H1000" s="60" t="s">
        <v>1031</v>
      </c>
    </row>
    <row r="1001" spans="1:8" ht="15" customHeight="1">
      <c r="A1001" s="2">
        <v>10561155</v>
      </c>
      <c r="B1001" s="2">
        <v>10801396</v>
      </c>
      <c r="C1001" s="2">
        <v>11111661</v>
      </c>
      <c r="D1001" s="2"/>
      <c r="E1001" s="2"/>
      <c r="G1001" s="59" t="s">
        <v>1253</v>
      </c>
      <c r="H1001" s="60" t="s">
        <v>1031</v>
      </c>
    </row>
    <row r="1002" spans="1:8" ht="15" customHeight="1">
      <c r="A1002" s="2">
        <v>10561156</v>
      </c>
      <c r="B1002" s="2">
        <v>10801397</v>
      </c>
      <c r="C1002" s="2">
        <v>11111662</v>
      </c>
      <c r="D1002" s="2"/>
      <c r="E1002" s="2"/>
      <c r="G1002" s="17" t="s">
        <v>1255</v>
      </c>
      <c r="H1002" s="61" t="s">
        <v>1031</v>
      </c>
    </row>
    <row r="1003" spans="1:8" ht="15" customHeight="1">
      <c r="A1003" s="2">
        <v>10561157</v>
      </c>
      <c r="B1003" s="2">
        <v>10801397</v>
      </c>
      <c r="C1003" s="2">
        <v>11111663</v>
      </c>
      <c r="D1003" s="2"/>
      <c r="E1003" s="2"/>
      <c r="G1003" s="17" t="s">
        <v>1255</v>
      </c>
      <c r="H1003" s="61" t="s">
        <v>1031</v>
      </c>
    </row>
    <row r="1004" spans="1:8" ht="15" customHeight="1">
      <c r="A1004" s="2">
        <v>10561158</v>
      </c>
      <c r="B1004" s="2">
        <v>10801397</v>
      </c>
      <c r="C1004" s="2">
        <v>11111664</v>
      </c>
      <c r="D1004" s="2"/>
      <c r="E1004" s="2"/>
      <c r="G1004" s="17" t="s">
        <v>1255</v>
      </c>
      <c r="H1004" s="61" t="s">
        <v>1031</v>
      </c>
    </row>
    <row r="1005" spans="1:8" ht="15" customHeight="1">
      <c r="A1005" s="2">
        <v>10561159</v>
      </c>
      <c r="B1005" s="2">
        <v>10801397</v>
      </c>
      <c r="C1005" s="2">
        <v>11111665</v>
      </c>
      <c r="D1005" s="2"/>
      <c r="E1005" s="2"/>
      <c r="G1005" s="17" t="s">
        <v>1255</v>
      </c>
      <c r="H1005" s="61" t="s">
        <v>1031</v>
      </c>
    </row>
    <row r="1006" spans="1:8" ht="15" customHeight="1">
      <c r="A1006" s="2">
        <v>10561160</v>
      </c>
      <c r="B1006" s="2">
        <v>10801398</v>
      </c>
      <c r="C1006" s="2">
        <v>11111666</v>
      </c>
      <c r="D1006" s="2"/>
      <c r="E1006" s="2"/>
      <c r="G1006" s="17" t="s">
        <v>1256</v>
      </c>
      <c r="H1006" s="61" t="s">
        <v>1031</v>
      </c>
    </row>
    <row r="1007" spans="1:8" ht="15" customHeight="1">
      <c r="A1007" s="2">
        <v>10561161</v>
      </c>
      <c r="B1007" s="2">
        <v>10801398</v>
      </c>
      <c r="C1007" s="2">
        <v>11111667</v>
      </c>
      <c r="D1007" s="2"/>
      <c r="E1007" s="2"/>
      <c r="G1007" s="17" t="s">
        <v>1256</v>
      </c>
      <c r="H1007" s="61" t="s">
        <v>1031</v>
      </c>
    </row>
    <row r="1008" spans="1:8" ht="15" customHeight="1">
      <c r="A1008" s="2">
        <v>10561162</v>
      </c>
      <c r="B1008" s="2">
        <v>10801399</v>
      </c>
      <c r="C1008" s="2">
        <v>11111668</v>
      </c>
      <c r="D1008" s="2"/>
      <c r="E1008" s="2"/>
      <c r="G1008" s="17" t="s">
        <v>1257</v>
      </c>
      <c r="H1008" s="61" t="s">
        <v>1031</v>
      </c>
    </row>
    <row r="1009" spans="1:8" ht="15" customHeight="1">
      <c r="A1009" s="2">
        <v>10561163</v>
      </c>
      <c r="B1009" s="2">
        <v>10801399</v>
      </c>
      <c r="C1009" s="2">
        <v>11111669</v>
      </c>
      <c r="D1009" s="2"/>
      <c r="E1009" s="2"/>
      <c r="G1009" s="17" t="s">
        <v>1257</v>
      </c>
      <c r="H1009" s="61" t="s">
        <v>1031</v>
      </c>
    </row>
    <row r="1010" spans="1:8" ht="15" customHeight="1">
      <c r="A1010" s="2">
        <v>10561164</v>
      </c>
      <c r="B1010" s="2">
        <v>10801399</v>
      </c>
      <c r="C1010" s="2">
        <v>11111670</v>
      </c>
      <c r="D1010" s="2"/>
      <c r="E1010" s="2"/>
      <c r="G1010" s="17" t="s">
        <v>1257</v>
      </c>
      <c r="H1010" s="61" t="s">
        <v>1031</v>
      </c>
    </row>
    <row r="1011" spans="1:8" ht="15" customHeight="1">
      <c r="A1011" s="2">
        <v>10561165</v>
      </c>
      <c r="B1011" s="2">
        <v>10801399</v>
      </c>
      <c r="C1011" s="2">
        <v>11111671</v>
      </c>
      <c r="D1011" s="2"/>
      <c r="E1011" s="2"/>
      <c r="G1011" s="17" t="s">
        <v>1257</v>
      </c>
      <c r="H1011" s="61" t="s">
        <v>1031</v>
      </c>
    </row>
    <row r="1012" spans="1:8" ht="15" customHeight="1">
      <c r="A1012" s="2">
        <v>10561166</v>
      </c>
      <c r="B1012" s="2">
        <v>10801400</v>
      </c>
      <c r="C1012" s="2">
        <v>11111672</v>
      </c>
      <c r="D1012" s="2"/>
      <c r="E1012" s="2"/>
      <c r="G1012" s="17" t="s">
        <v>1258</v>
      </c>
      <c r="H1012" s="61" t="s">
        <v>1031</v>
      </c>
    </row>
    <row r="1013" spans="1:8" ht="15" customHeight="1">
      <c r="A1013" s="2">
        <v>10561167</v>
      </c>
      <c r="B1013" s="2">
        <v>10801401</v>
      </c>
      <c r="C1013" s="2">
        <v>11111673</v>
      </c>
      <c r="D1013" s="2"/>
      <c r="E1013" s="2"/>
      <c r="F1013" s="97"/>
      <c r="G1013" s="17" t="s">
        <v>351</v>
      </c>
      <c r="H1013" s="61" t="s">
        <v>1031</v>
      </c>
    </row>
    <row r="1014" spans="1:8" ht="15" customHeight="1">
      <c r="A1014" s="2">
        <v>10561168</v>
      </c>
      <c r="B1014" s="2">
        <v>10801402</v>
      </c>
      <c r="C1014" s="2">
        <v>11111674</v>
      </c>
      <c r="D1014" s="2"/>
      <c r="E1014" s="2"/>
      <c r="F1014" s="97"/>
      <c r="G1014" s="17" t="s">
        <v>353</v>
      </c>
      <c r="H1014" s="61" t="s">
        <v>1031</v>
      </c>
    </row>
    <row r="1015" spans="1:8" ht="15" customHeight="1">
      <c r="A1015" s="2">
        <v>10561169</v>
      </c>
      <c r="B1015" s="2">
        <v>10801403</v>
      </c>
      <c r="C1015" s="2">
        <v>11111675</v>
      </c>
      <c r="D1015" s="2"/>
      <c r="E1015" s="2"/>
      <c r="F1015" s="97"/>
      <c r="G1015" s="17" t="s">
        <v>1259</v>
      </c>
      <c r="H1015" s="61" t="s">
        <v>1031</v>
      </c>
    </row>
    <row r="1016" spans="1:8" ht="15" customHeight="1">
      <c r="A1016" s="2">
        <v>10561170</v>
      </c>
      <c r="B1016" s="2">
        <v>10801404</v>
      </c>
      <c r="C1016" s="2">
        <v>11111676</v>
      </c>
      <c r="D1016" s="2"/>
      <c r="E1016" s="2"/>
      <c r="F1016" s="97"/>
      <c r="G1016" s="17" t="s">
        <v>1260</v>
      </c>
      <c r="H1016" s="61" t="s">
        <v>1031</v>
      </c>
    </row>
    <row r="1017" spans="1:8" ht="15" customHeight="1">
      <c r="A1017" s="2">
        <v>10561171</v>
      </c>
      <c r="B1017" s="2">
        <v>10801405</v>
      </c>
      <c r="C1017" s="2">
        <v>11111677</v>
      </c>
      <c r="D1017" s="2"/>
      <c r="E1017" s="2"/>
      <c r="F1017" s="97"/>
      <c r="G1017" s="2" t="s">
        <v>1267</v>
      </c>
      <c r="H1017" s="2" t="s">
        <v>808</v>
      </c>
    </row>
    <row r="1018" spans="1:8" ht="15" customHeight="1">
      <c r="A1018" s="2">
        <v>10561172</v>
      </c>
      <c r="B1018" s="2">
        <v>10801405</v>
      </c>
      <c r="C1018" s="2">
        <v>11111678</v>
      </c>
      <c r="D1018" s="2"/>
      <c r="E1018" s="2"/>
      <c r="F1018" s="97"/>
      <c r="G1018" s="2" t="s">
        <v>1267</v>
      </c>
      <c r="H1018" s="2" t="s">
        <v>808</v>
      </c>
    </row>
    <row r="1019" spans="1:8" ht="15" customHeight="1">
      <c r="A1019" s="2">
        <v>10561173</v>
      </c>
      <c r="B1019" s="2">
        <v>10801406</v>
      </c>
      <c r="C1019" s="2">
        <v>11111679</v>
      </c>
      <c r="D1019" s="2"/>
      <c r="E1019" s="2"/>
      <c r="F1019" s="97"/>
      <c r="G1019" s="2" t="s">
        <v>1268</v>
      </c>
      <c r="H1019" s="2" t="s">
        <v>808</v>
      </c>
    </row>
    <row r="1020" spans="1:8" ht="15" customHeight="1">
      <c r="A1020" s="2">
        <v>10561174</v>
      </c>
      <c r="B1020" s="2">
        <v>10801406</v>
      </c>
      <c r="C1020" s="2">
        <v>11111680</v>
      </c>
      <c r="D1020" s="2"/>
      <c r="E1020" s="2"/>
      <c r="F1020" s="97"/>
      <c r="G1020" s="2" t="s">
        <v>1268</v>
      </c>
      <c r="H1020" s="2" t="s">
        <v>808</v>
      </c>
    </row>
    <row r="1021" spans="1:8" ht="15" customHeight="1">
      <c r="A1021" s="2">
        <v>10561175</v>
      </c>
      <c r="B1021" s="2">
        <v>10801406</v>
      </c>
      <c r="C1021" s="2">
        <v>11111681</v>
      </c>
      <c r="D1021" s="2"/>
      <c r="E1021" s="2"/>
      <c r="F1021" s="97"/>
      <c r="G1021" s="2" t="s">
        <v>1268</v>
      </c>
      <c r="H1021" s="2" t="s">
        <v>808</v>
      </c>
    </row>
    <row r="1022" spans="1:8" ht="15" customHeight="1">
      <c r="A1022" s="2">
        <v>10561176</v>
      </c>
      <c r="B1022" s="2">
        <v>10801407</v>
      </c>
      <c r="C1022" s="2">
        <v>11111682</v>
      </c>
      <c r="D1022" s="2"/>
      <c r="E1022" s="2"/>
      <c r="F1022" s="97"/>
      <c r="G1022" s="2" t="s">
        <v>1269</v>
      </c>
      <c r="H1022" s="2" t="s">
        <v>808</v>
      </c>
    </row>
    <row r="1023" spans="1:8" ht="15" customHeight="1">
      <c r="A1023" s="2">
        <v>10561177</v>
      </c>
      <c r="B1023" s="2">
        <v>10801408</v>
      </c>
      <c r="C1023" s="2">
        <v>11111683</v>
      </c>
      <c r="D1023" s="2"/>
      <c r="E1023" s="2"/>
      <c r="F1023" s="97"/>
      <c r="G1023" s="2" t="s">
        <v>1270</v>
      </c>
      <c r="H1023" s="2" t="s">
        <v>808</v>
      </c>
    </row>
    <row r="1024" spans="1:8" ht="15" customHeight="1">
      <c r="A1024" s="2">
        <v>10561178</v>
      </c>
      <c r="B1024" s="2">
        <v>10801408</v>
      </c>
      <c r="C1024" s="2">
        <v>11111684</v>
      </c>
      <c r="D1024" s="2"/>
      <c r="E1024" s="2"/>
      <c r="F1024" s="97"/>
      <c r="G1024" s="2" t="s">
        <v>1270</v>
      </c>
      <c r="H1024" s="2" t="s">
        <v>808</v>
      </c>
    </row>
    <row r="1025" spans="1:8" ht="15" customHeight="1">
      <c r="A1025" s="2">
        <v>10561179</v>
      </c>
      <c r="B1025" s="2">
        <v>10801409</v>
      </c>
      <c r="C1025" s="2">
        <v>11111685</v>
      </c>
      <c r="D1025" s="2"/>
      <c r="E1025" s="2"/>
      <c r="F1025" s="97"/>
      <c r="G1025" s="2" t="s">
        <v>1271</v>
      </c>
      <c r="H1025" s="2" t="s">
        <v>808</v>
      </c>
    </row>
    <row r="1026" spans="1:8" ht="15" customHeight="1">
      <c r="A1026" s="2">
        <v>10561180</v>
      </c>
      <c r="B1026" s="2">
        <v>10801410</v>
      </c>
      <c r="C1026" s="2">
        <v>11111686</v>
      </c>
      <c r="D1026" s="2"/>
      <c r="E1026" s="2"/>
      <c r="F1026" s="97"/>
      <c r="G1026" s="2" t="s">
        <v>1272</v>
      </c>
      <c r="H1026" s="2" t="s">
        <v>808</v>
      </c>
    </row>
    <row r="1027" spans="1:8" ht="15" customHeight="1">
      <c r="A1027" s="2">
        <v>10561181</v>
      </c>
      <c r="B1027" s="2">
        <v>10801410</v>
      </c>
      <c r="C1027" s="2">
        <v>11111687</v>
      </c>
      <c r="D1027" s="2"/>
      <c r="E1027" s="2"/>
      <c r="F1027" s="97"/>
      <c r="G1027" s="2" t="s">
        <v>1272</v>
      </c>
      <c r="H1027" s="2" t="s">
        <v>808</v>
      </c>
    </row>
    <row r="1028" spans="1:8" ht="15" customHeight="1">
      <c r="A1028" s="2">
        <v>10561182</v>
      </c>
      <c r="B1028" s="2">
        <v>10801411</v>
      </c>
      <c r="C1028" s="2">
        <v>11111688</v>
      </c>
      <c r="D1028" s="2"/>
      <c r="E1028" s="2"/>
      <c r="F1028" s="97"/>
      <c r="G1028" s="2" t="s">
        <v>1273</v>
      </c>
      <c r="H1028" s="2" t="s">
        <v>808</v>
      </c>
    </row>
    <row r="1029" spans="1:8" ht="15" customHeight="1">
      <c r="A1029" s="2">
        <v>10561183</v>
      </c>
      <c r="B1029" s="2">
        <v>10801412</v>
      </c>
      <c r="C1029" s="2">
        <v>11111734</v>
      </c>
      <c r="D1029" s="2"/>
      <c r="E1029" s="2"/>
      <c r="F1029" s="97"/>
      <c r="G1029" s="2" t="s">
        <v>1274</v>
      </c>
      <c r="H1029" s="2" t="s">
        <v>1031</v>
      </c>
    </row>
    <row r="1030" spans="1:8" ht="15" customHeight="1">
      <c r="A1030" s="2">
        <v>10561184</v>
      </c>
      <c r="B1030" s="2">
        <v>10801414</v>
      </c>
      <c r="C1030" s="2">
        <v>11111690</v>
      </c>
      <c r="D1030" s="2"/>
      <c r="E1030" s="2"/>
      <c r="F1030" s="97"/>
      <c r="G1030" s="2"/>
      <c r="H1030" s="2"/>
    </row>
    <row r="1031" spans="1:8" ht="15" customHeight="1">
      <c r="A1031" s="2">
        <v>10561185</v>
      </c>
      <c r="B1031" s="2">
        <v>10801414</v>
      </c>
      <c r="C1031" s="2">
        <v>11111691</v>
      </c>
      <c r="D1031" s="2"/>
      <c r="E1031" s="2"/>
      <c r="F1031" s="97"/>
      <c r="G1031" s="2"/>
      <c r="H1031" s="2"/>
    </row>
    <row r="1032" spans="1:8" ht="15" customHeight="1">
      <c r="A1032" s="2">
        <v>10561186</v>
      </c>
      <c r="B1032" s="2">
        <v>10801415</v>
      </c>
      <c r="C1032" s="2">
        <v>11111692</v>
      </c>
      <c r="D1032" s="2"/>
      <c r="E1032" s="2"/>
      <c r="F1032" s="97"/>
      <c r="G1032" s="2"/>
      <c r="H1032" s="2"/>
    </row>
    <row r="1033" spans="1:8" ht="15" customHeight="1">
      <c r="A1033" s="2">
        <v>10561187</v>
      </c>
      <c r="B1033" s="2">
        <v>10801415</v>
      </c>
      <c r="C1033" s="2">
        <v>11111693</v>
      </c>
      <c r="D1033" s="2"/>
      <c r="E1033" s="2"/>
      <c r="F1033" s="97"/>
      <c r="G1033" s="2"/>
      <c r="H1033" s="2"/>
    </row>
    <row r="1034" spans="1:8" ht="15" customHeight="1">
      <c r="A1034" s="2">
        <v>10561188</v>
      </c>
      <c r="B1034" s="2">
        <v>10801416</v>
      </c>
      <c r="C1034" s="2">
        <v>11111694</v>
      </c>
      <c r="D1034" s="2"/>
      <c r="E1034" s="2"/>
      <c r="F1034" s="97"/>
      <c r="G1034" s="2"/>
      <c r="H1034" s="2"/>
    </row>
    <row r="1035" spans="1:8" ht="15" customHeight="1">
      <c r="A1035" s="2">
        <v>10561189</v>
      </c>
      <c r="B1035" s="2">
        <v>10801416</v>
      </c>
      <c r="C1035" s="2">
        <v>11111695</v>
      </c>
      <c r="D1035" s="2"/>
      <c r="E1035" s="2"/>
      <c r="F1035" s="97"/>
      <c r="G1035" s="2"/>
      <c r="H1035" s="2"/>
    </row>
    <row r="1036" spans="1:8" ht="15" customHeight="1">
      <c r="A1036" s="2">
        <v>10561190</v>
      </c>
      <c r="B1036" s="2">
        <v>10801416</v>
      </c>
      <c r="C1036" s="2">
        <v>11111696</v>
      </c>
      <c r="D1036" s="2"/>
      <c r="E1036" s="2"/>
      <c r="F1036" s="97"/>
      <c r="G1036" s="2"/>
      <c r="H1036" s="2"/>
    </row>
    <row r="1037" spans="1:8" ht="15" customHeight="1">
      <c r="A1037" s="2">
        <v>10561191</v>
      </c>
      <c r="B1037" s="2">
        <v>10801416</v>
      </c>
      <c r="C1037" s="2">
        <v>11111697</v>
      </c>
      <c r="D1037" s="2"/>
      <c r="E1037" s="2"/>
      <c r="F1037" s="97"/>
      <c r="G1037" s="2"/>
      <c r="H1037" s="2"/>
    </row>
    <row r="1038" spans="1:8" ht="15" customHeight="1">
      <c r="A1038" s="2">
        <v>10561192</v>
      </c>
      <c r="B1038" s="2">
        <v>10801417</v>
      </c>
      <c r="C1038" s="2">
        <v>11111698</v>
      </c>
      <c r="D1038" s="2"/>
      <c r="E1038" s="2"/>
      <c r="F1038" s="97"/>
      <c r="G1038" s="2" t="s">
        <v>1276</v>
      </c>
      <c r="H1038" s="2" t="s">
        <v>1031</v>
      </c>
    </row>
    <row r="1039" spans="1:8" ht="15" customHeight="1">
      <c r="A1039" s="2">
        <v>10561193</v>
      </c>
      <c r="B1039" s="2">
        <v>10801417</v>
      </c>
      <c r="C1039" s="2">
        <v>11111699</v>
      </c>
      <c r="D1039" s="2"/>
      <c r="E1039" s="2"/>
      <c r="F1039" s="97"/>
      <c r="G1039" s="2" t="s">
        <v>1276</v>
      </c>
      <c r="H1039" s="2" t="s">
        <v>1031</v>
      </c>
    </row>
    <row r="1040" spans="1:8" ht="15" customHeight="1">
      <c r="A1040" s="2">
        <v>10561194</v>
      </c>
      <c r="B1040" s="2">
        <v>10801413</v>
      </c>
      <c r="C1040" s="2">
        <v>11111689</v>
      </c>
      <c r="D1040" s="2"/>
      <c r="E1040" s="2"/>
      <c r="F1040" s="97"/>
      <c r="G1040" s="2" t="s">
        <v>1275</v>
      </c>
      <c r="H1040" s="61" t="s">
        <v>1031</v>
      </c>
    </row>
    <row r="1041" spans="1:8" ht="15" customHeight="1">
      <c r="A1041" s="2">
        <v>10561195</v>
      </c>
      <c r="B1041" s="2">
        <v>10801418</v>
      </c>
      <c r="C1041" s="2">
        <v>11111723</v>
      </c>
      <c r="D1041" s="2"/>
      <c r="E1041" s="2"/>
      <c r="F1041" s="97"/>
      <c r="G1041" s="2" t="s">
        <v>1277</v>
      </c>
      <c r="H1041" s="61" t="s">
        <v>1031</v>
      </c>
    </row>
    <row r="1042" spans="1:8" ht="15" customHeight="1">
      <c r="A1042" s="2">
        <v>10561196</v>
      </c>
      <c r="B1042" s="2">
        <v>10801418</v>
      </c>
      <c r="C1042" s="2">
        <v>11111724</v>
      </c>
      <c r="D1042" s="2"/>
      <c r="E1042" s="2"/>
      <c r="F1042" s="97"/>
      <c r="G1042" s="2" t="s">
        <v>1277</v>
      </c>
      <c r="H1042" s="61" t="s">
        <v>1031</v>
      </c>
    </row>
    <row r="1043" spans="1:8" ht="15" customHeight="1">
      <c r="A1043" s="2">
        <v>10561197</v>
      </c>
      <c r="B1043" s="2">
        <v>10801419</v>
      </c>
      <c r="C1043" s="2">
        <v>11111700</v>
      </c>
      <c r="D1043" s="2"/>
      <c r="E1043" s="2"/>
      <c r="G1043" s="17" t="s">
        <v>1284</v>
      </c>
      <c r="H1043" s="61" t="s">
        <v>808</v>
      </c>
    </row>
    <row r="1044" spans="1:8" ht="15" customHeight="1">
      <c r="A1044" s="2">
        <v>10561198</v>
      </c>
      <c r="B1044" s="2">
        <v>10801420</v>
      </c>
      <c r="C1044" s="2">
        <v>11111701</v>
      </c>
      <c r="D1044" s="2"/>
      <c r="E1044" s="2"/>
      <c r="G1044" s="17" t="s">
        <v>1285</v>
      </c>
      <c r="H1044" s="61" t="s">
        <v>808</v>
      </c>
    </row>
    <row r="1045" spans="1:8" ht="15" customHeight="1">
      <c r="A1045" s="2">
        <v>10561199</v>
      </c>
      <c r="B1045" s="2">
        <v>10801421</v>
      </c>
      <c r="C1045" s="2">
        <v>11111702</v>
      </c>
      <c r="D1045" s="2"/>
      <c r="E1045" s="2"/>
      <c r="G1045" s="17" t="s">
        <v>1286</v>
      </c>
      <c r="H1045" s="61" t="s">
        <v>808</v>
      </c>
    </row>
    <row r="1046" spans="1:8" ht="15" customHeight="1">
      <c r="A1046" s="2">
        <v>10561200</v>
      </c>
      <c r="B1046" s="2">
        <v>10801421</v>
      </c>
      <c r="C1046" s="2">
        <v>11111703</v>
      </c>
      <c r="D1046" s="2"/>
      <c r="E1046" s="2"/>
      <c r="G1046" s="17" t="s">
        <v>1286</v>
      </c>
      <c r="H1046" s="61" t="s">
        <v>808</v>
      </c>
    </row>
    <row r="1047" spans="1:8" ht="15" customHeight="1">
      <c r="A1047" s="2">
        <v>10561201</v>
      </c>
      <c r="B1047" s="2">
        <v>10801421</v>
      </c>
      <c r="C1047" s="2">
        <v>11111704</v>
      </c>
      <c r="D1047" s="2"/>
      <c r="E1047" s="2"/>
      <c r="G1047" s="17" t="s">
        <v>1286</v>
      </c>
      <c r="H1047" s="61" t="s">
        <v>808</v>
      </c>
    </row>
    <row r="1048" spans="1:8" ht="15" customHeight="1">
      <c r="A1048" s="2">
        <v>10561202</v>
      </c>
      <c r="B1048" s="2">
        <v>10801422</v>
      </c>
      <c r="C1048" s="2">
        <v>11111705</v>
      </c>
      <c r="D1048" s="2"/>
      <c r="E1048" s="2"/>
      <c r="G1048" s="17" t="s">
        <v>1287</v>
      </c>
      <c r="H1048" s="61" t="s">
        <v>808</v>
      </c>
    </row>
    <row r="1049" spans="1:8" ht="15" customHeight="1">
      <c r="A1049" s="2">
        <v>10561203</v>
      </c>
      <c r="B1049" s="2">
        <v>10801422</v>
      </c>
      <c r="C1049" s="2">
        <v>11111706</v>
      </c>
      <c r="D1049" s="2"/>
      <c r="E1049" s="2"/>
      <c r="G1049" s="17" t="s">
        <v>1287</v>
      </c>
      <c r="H1049" s="61" t="s">
        <v>808</v>
      </c>
    </row>
    <row r="1050" spans="1:8" ht="15" customHeight="1">
      <c r="A1050" s="2">
        <v>10561204</v>
      </c>
      <c r="B1050" s="2">
        <v>10801423</v>
      </c>
      <c r="C1050" s="2">
        <v>11111707</v>
      </c>
      <c r="D1050" s="2"/>
      <c r="E1050" s="2"/>
      <c r="G1050" s="17" t="s">
        <v>1288</v>
      </c>
      <c r="H1050" s="61" t="s">
        <v>808</v>
      </c>
    </row>
    <row r="1051" spans="1:8" ht="15" customHeight="1">
      <c r="A1051" s="2">
        <v>10561205</v>
      </c>
      <c r="B1051" s="2">
        <v>10801424</v>
      </c>
      <c r="C1051" s="2">
        <v>11111708</v>
      </c>
      <c r="D1051" s="2"/>
      <c r="E1051" s="2"/>
      <c r="G1051" s="17" t="s">
        <v>1289</v>
      </c>
      <c r="H1051" s="61" t="s">
        <v>808</v>
      </c>
    </row>
    <row r="1052" spans="1:8" ht="15" customHeight="1">
      <c r="A1052" s="2">
        <v>10561206</v>
      </c>
      <c r="B1052" s="2">
        <v>10801425</v>
      </c>
      <c r="C1052" s="2">
        <v>11111709</v>
      </c>
      <c r="D1052" s="2"/>
      <c r="E1052" s="2"/>
      <c r="G1052" s="17" t="s">
        <v>1290</v>
      </c>
      <c r="H1052" s="61" t="s">
        <v>276</v>
      </c>
    </row>
    <row r="1053" spans="1:8" ht="15" customHeight="1">
      <c r="A1053" s="2">
        <v>10561207</v>
      </c>
      <c r="B1053" s="2">
        <v>10801426</v>
      </c>
      <c r="C1053" s="2">
        <v>11111710</v>
      </c>
      <c r="D1053" s="2"/>
      <c r="E1053" s="2"/>
      <c r="G1053" s="17" t="s">
        <v>1291</v>
      </c>
      <c r="H1053" s="61" t="s">
        <v>276</v>
      </c>
    </row>
    <row r="1054" spans="1:8" ht="15" customHeight="1">
      <c r="A1054" s="2">
        <v>10561208</v>
      </c>
      <c r="B1054" s="2">
        <v>10800747</v>
      </c>
      <c r="C1054" s="2">
        <v>11111711</v>
      </c>
      <c r="D1054" s="2"/>
      <c r="E1054" s="2"/>
      <c r="G1054" s="20" t="s">
        <v>3176</v>
      </c>
      <c r="H1054" s="20" t="s">
        <v>1029</v>
      </c>
    </row>
    <row r="1055" spans="1:8" ht="15" customHeight="1">
      <c r="A1055" s="2">
        <v>10561209</v>
      </c>
      <c r="B1055" s="2">
        <v>10800746</v>
      </c>
      <c r="C1055" s="2">
        <v>11111712</v>
      </c>
      <c r="D1055" s="2"/>
      <c r="E1055" s="2"/>
      <c r="G1055" s="20" t="s">
        <v>3174</v>
      </c>
      <c r="H1055" s="20" t="s">
        <v>1029</v>
      </c>
    </row>
    <row r="1056" spans="1:8" ht="15" customHeight="1">
      <c r="A1056" s="2">
        <v>10561210</v>
      </c>
      <c r="B1056" s="2">
        <v>10800749</v>
      </c>
      <c r="C1056" s="2">
        <v>11111713</v>
      </c>
      <c r="D1056" s="2"/>
      <c r="E1056" s="2"/>
      <c r="G1056" s="20" t="s">
        <v>3180</v>
      </c>
      <c r="H1056" s="20" t="s">
        <v>1029</v>
      </c>
    </row>
    <row r="1057" spans="1:8" ht="15" customHeight="1">
      <c r="A1057" s="2">
        <v>10561211</v>
      </c>
      <c r="B1057" s="2">
        <v>10801427</v>
      </c>
      <c r="C1057" s="2">
        <v>11111714</v>
      </c>
      <c r="D1057" s="2"/>
      <c r="E1057" s="2"/>
      <c r="G1057" s="17" t="s">
        <v>1295</v>
      </c>
      <c r="H1057" s="2" t="s">
        <v>808</v>
      </c>
    </row>
    <row r="1058" spans="1:8" ht="15" customHeight="1">
      <c r="A1058" s="2">
        <v>10561212</v>
      </c>
      <c r="B1058" s="2">
        <v>10801428</v>
      </c>
      <c r="C1058" s="2">
        <v>11111715</v>
      </c>
      <c r="D1058" s="2"/>
      <c r="E1058" s="2"/>
      <c r="G1058" s="17" t="s">
        <v>1296</v>
      </c>
      <c r="H1058" s="2" t="s">
        <v>808</v>
      </c>
    </row>
    <row r="1059" spans="1:8" ht="15" customHeight="1">
      <c r="A1059" s="2">
        <v>10561213</v>
      </c>
      <c r="B1059" s="2">
        <v>10801428</v>
      </c>
      <c r="C1059" s="2">
        <v>11111716</v>
      </c>
      <c r="D1059" s="2"/>
      <c r="E1059" s="2"/>
      <c r="G1059" s="17" t="s">
        <v>1296</v>
      </c>
      <c r="H1059" s="2" t="s">
        <v>808</v>
      </c>
    </row>
    <row r="1060" spans="1:8" ht="15" customHeight="1">
      <c r="A1060" s="2">
        <v>10561214</v>
      </c>
      <c r="B1060" s="2">
        <v>10801429</v>
      </c>
      <c r="C1060" s="2">
        <v>11111717</v>
      </c>
      <c r="D1060" s="2"/>
      <c r="E1060" s="2"/>
      <c r="G1060" s="17" t="s">
        <v>1297</v>
      </c>
      <c r="H1060" s="2" t="s">
        <v>808</v>
      </c>
    </row>
    <row r="1061" spans="1:8" ht="15" customHeight="1">
      <c r="A1061" s="2">
        <v>10561215</v>
      </c>
      <c r="B1061" s="2">
        <v>10801429</v>
      </c>
      <c r="C1061" s="2">
        <v>11111718</v>
      </c>
      <c r="D1061" s="2"/>
      <c r="E1061" s="2"/>
      <c r="G1061" s="17" t="s">
        <v>1297</v>
      </c>
      <c r="H1061" s="2" t="s">
        <v>808</v>
      </c>
    </row>
    <row r="1062" spans="1:8" ht="15" customHeight="1">
      <c r="A1062" s="2">
        <v>10561216</v>
      </c>
      <c r="B1062" s="2">
        <v>10801430</v>
      </c>
      <c r="C1062" s="2">
        <v>11111719</v>
      </c>
      <c r="D1062" s="2"/>
      <c r="E1062" s="2"/>
      <c r="G1062" s="17" t="s">
        <v>1298</v>
      </c>
      <c r="H1062" s="2" t="s">
        <v>808</v>
      </c>
    </row>
    <row r="1063" spans="1:8" ht="15" customHeight="1">
      <c r="A1063" s="2">
        <v>10561217</v>
      </c>
      <c r="B1063" s="2">
        <v>10801430</v>
      </c>
      <c r="C1063" s="2">
        <v>11111720</v>
      </c>
      <c r="D1063" s="2"/>
      <c r="E1063" s="2"/>
      <c r="G1063" s="17" t="s">
        <v>1298</v>
      </c>
      <c r="H1063" s="2" t="s">
        <v>808</v>
      </c>
    </row>
    <row r="1064" spans="1:8" ht="15" customHeight="1">
      <c r="A1064" s="2">
        <v>10561218</v>
      </c>
      <c r="B1064" s="2">
        <v>10801431</v>
      </c>
      <c r="C1064" s="2">
        <v>11111721</v>
      </c>
      <c r="D1064" s="2"/>
      <c r="E1064" s="2"/>
      <c r="G1064" s="17" t="s">
        <v>739</v>
      </c>
      <c r="H1064" s="2" t="s">
        <v>276</v>
      </c>
    </row>
    <row r="1065" spans="1:8" ht="15" customHeight="1">
      <c r="A1065" s="2">
        <v>10561219</v>
      </c>
      <c r="B1065" s="2">
        <v>10801432</v>
      </c>
      <c r="C1065" s="2">
        <v>11111722</v>
      </c>
      <c r="D1065" s="2"/>
      <c r="E1065" s="2"/>
      <c r="G1065" s="17" t="s">
        <v>733</v>
      </c>
      <c r="H1065" s="2" t="s">
        <v>276</v>
      </c>
    </row>
    <row r="1066" spans="1:8" ht="15" customHeight="1">
      <c r="A1066" s="2">
        <v>10561220</v>
      </c>
      <c r="B1066" s="2">
        <v>10801433</v>
      </c>
      <c r="C1066" s="2">
        <v>11111725</v>
      </c>
      <c r="D1066" s="2"/>
      <c r="E1066" s="2"/>
      <c r="G1066" s="17" t="s">
        <v>1300</v>
      </c>
      <c r="H1066" s="2" t="s">
        <v>808</v>
      </c>
    </row>
    <row r="1067" spans="1:8" ht="15" customHeight="1">
      <c r="A1067" s="2">
        <v>10561221</v>
      </c>
      <c r="B1067" s="2">
        <v>10801434</v>
      </c>
      <c r="C1067" s="2">
        <v>11111726</v>
      </c>
      <c r="D1067" s="2"/>
      <c r="E1067" s="2"/>
      <c r="G1067" s="17" t="s">
        <v>1301</v>
      </c>
      <c r="H1067" s="2" t="s">
        <v>808</v>
      </c>
    </row>
    <row r="1068" spans="1:8" ht="15" customHeight="1">
      <c r="A1068" s="2">
        <v>10561222</v>
      </c>
      <c r="B1068" s="2">
        <v>10801435</v>
      </c>
      <c r="C1068" s="2">
        <v>11111727</v>
      </c>
      <c r="D1068" s="2"/>
      <c r="E1068" s="2"/>
      <c r="G1068" s="17" t="s">
        <v>1302</v>
      </c>
      <c r="H1068" s="2" t="s">
        <v>808</v>
      </c>
    </row>
    <row r="1069" spans="1:8" ht="15" customHeight="1">
      <c r="A1069" s="2">
        <v>10561223</v>
      </c>
      <c r="B1069" s="2">
        <v>10801436</v>
      </c>
      <c r="C1069" s="2">
        <v>11111728</v>
      </c>
      <c r="D1069" s="2"/>
      <c r="E1069" s="2"/>
      <c r="G1069" s="17" t="s">
        <v>1303</v>
      </c>
      <c r="H1069" s="2" t="s">
        <v>808</v>
      </c>
    </row>
    <row r="1070" spans="1:8" ht="15" customHeight="1">
      <c r="A1070" s="2">
        <v>10561224</v>
      </c>
      <c r="B1070" s="2">
        <v>10801437</v>
      </c>
      <c r="C1070" s="2">
        <v>11111729</v>
      </c>
      <c r="D1070" s="2"/>
      <c r="E1070" s="2"/>
      <c r="G1070" s="17" t="s">
        <v>1304</v>
      </c>
      <c r="H1070" s="2" t="s">
        <v>808</v>
      </c>
    </row>
    <row r="1071" spans="1:8" ht="15" customHeight="1">
      <c r="A1071" s="2">
        <v>10561225</v>
      </c>
      <c r="B1071" s="2">
        <v>10801438</v>
      </c>
      <c r="C1071" s="2">
        <v>11111730</v>
      </c>
      <c r="D1071" s="2"/>
      <c r="E1071" s="2"/>
      <c r="G1071" s="17" t="s">
        <v>1305</v>
      </c>
      <c r="H1071" s="2" t="s">
        <v>808</v>
      </c>
    </row>
    <row r="1072" spans="1:8" ht="15" customHeight="1">
      <c r="A1072" s="2">
        <v>10561226</v>
      </c>
      <c r="B1072" s="2">
        <v>10801438</v>
      </c>
      <c r="C1072" s="2">
        <v>11111731</v>
      </c>
      <c r="D1072" s="2"/>
      <c r="E1072" s="2"/>
      <c r="G1072" s="17" t="s">
        <v>1305</v>
      </c>
      <c r="H1072" s="2" t="s">
        <v>808</v>
      </c>
    </row>
    <row r="1073" spans="1:15" ht="15" customHeight="1">
      <c r="A1073" s="2">
        <v>10561227</v>
      </c>
      <c r="B1073" s="2">
        <v>10800749</v>
      </c>
      <c r="C1073" s="2">
        <v>11110895</v>
      </c>
      <c r="D1073" s="2"/>
      <c r="E1073" s="2"/>
      <c r="G1073" s="17" t="s">
        <v>661</v>
      </c>
      <c r="H1073" s="2" t="s">
        <v>383</v>
      </c>
      <c r="O1073" s="2" t="s">
        <v>383</v>
      </c>
    </row>
    <row r="1074" spans="1:15" ht="15" customHeight="1">
      <c r="A1074" s="2">
        <v>10561228</v>
      </c>
      <c r="B1074" s="2">
        <v>10801440</v>
      </c>
      <c r="C1074" s="2">
        <v>11111732</v>
      </c>
      <c r="D1074" s="2"/>
      <c r="E1074" s="2"/>
      <c r="G1074" s="17" t="s">
        <v>1311</v>
      </c>
      <c r="H1074" s="2" t="s">
        <v>808</v>
      </c>
    </row>
    <row r="1075" spans="1:15" ht="15" customHeight="1">
      <c r="A1075" s="2">
        <v>10561229</v>
      </c>
      <c r="B1075" s="2">
        <v>10801440</v>
      </c>
      <c r="C1075" s="2">
        <v>11111733</v>
      </c>
      <c r="D1075" s="2"/>
      <c r="E1075" s="2"/>
      <c r="G1075" s="63" t="s">
        <v>1311</v>
      </c>
      <c r="H1075" s="58" t="s">
        <v>808</v>
      </c>
    </row>
    <row r="1076" spans="1:15" ht="15" customHeight="1">
      <c r="A1076" s="2">
        <v>10561230</v>
      </c>
      <c r="B1076" s="3">
        <v>10801441</v>
      </c>
      <c r="C1076" s="3">
        <v>11111419</v>
      </c>
      <c r="D1076" s="2"/>
      <c r="E1076" s="2"/>
      <c r="G1076" s="66" t="s">
        <v>1315</v>
      </c>
      <c r="H1076" s="49" t="s">
        <v>276</v>
      </c>
    </row>
    <row r="1077" spans="1:15" ht="15" customHeight="1">
      <c r="A1077" s="2">
        <v>10561231</v>
      </c>
      <c r="B1077" s="2">
        <v>10801443</v>
      </c>
      <c r="C1077" s="2">
        <v>11111735</v>
      </c>
      <c r="D1077" s="2"/>
      <c r="E1077" s="2"/>
      <c r="G1077" s="17" t="s">
        <v>1317</v>
      </c>
      <c r="H1077" s="17" t="s">
        <v>276</v>
      </c>
    </row>
    <row r="1078" spans="1:15" ht="15" customHeight="1">
      <c r="A1078" s="2">
        <v>10561232</v>
      </c>
      <c r="B1078" s="2">
        <v>10801444</v>
      </c>
      <c r="C1078" s="2">
        <v>11111736</v>
      </c>
      <c r="D1078" s="2"/>
      <c r="E1078" s="2"/>
      <c r="G1078" s="17" t="s">
        <v>1318</v>
      </c>
      <c r="H1078" s="17" t="s">
        <v>276</v>
      </c>
    </row>
    <row r="1079" spans="1:15" ht="15" customHeight="1">
      <c r="A1079" s="2">
        <v>10561233</v>
      </c>
      <c r="B1079" s="2">
        <v>10801445</v>
      </c>
      <c r="C1079" s="2">
        <v>11111737</v>
      </c>
      <c r="D1079" s="2"/>
      <c r="E1079" s="2"/>
      <c r="G1079" s="17" t="s">
        <v>1319</v>
      </c>
      <c r="H1079" s="17" t="s">
        <v>276</v>
      </c>
    </row>
    <row r="1080" spans="1:15" ht="15" customHeight="1">
      <c r="A1080" s="2">
        <v>10561234</v>
      </c>
      <c r="B1080" s="2">
        <v>10801446</v>
      </c>
      <c r="C1080" s="2">
        <v>11111738</v>
      </c>
      <c r="D1080" s="2"/>
      <c r="E1080" s="2"/>
      <c r="G1080" s="17" t="s">
        <v>1320</v>
      </c>
      <c r="H1080" s="17" t="s">
        <v>276</v>
      </c>
    </row>
    <row r="1081" spans="1:15" ht="15" customHeight="1">
      <c r="A1081" s="2">
        <v>10561235</v>
      </c>
      <c r="B1081" s="2">
        <v>10801447</v>
      </c>
      <c r="C1081" s="2">
        <v>11111739</v>
      </c>
      <c r="D1081" s="2"/>
      <c r="E1081" s="2"/>
      <c r="G1081" s="59" t="s">
        <v>1321</v>
      </c>
      <c r="H1081" s="67" t="s">
        <v>1031</v>
      </c>
    </row>
    <row r="1082" spans="1:15" ht="15" customHeight="1">
      <c r="A1082" s="2">
        <v>10561236</v>
      </c>
      <c r="B1082" s="2">
        <v>10801447</v>
      </c>
      <c r="C1082" s="2">
        <v>11111740</v>
      </c>
      <c r="D1082" s="2"/>
      <c r="E1082" s="2"/>
      <c r="G1082" s="59" t="s">
        <v>1321</v>
      </c>
      <c r="H1082" s="67" t="s">
        <v>1031</v>
      </c>
    </row>
    <row r="1083" spans="1:15" ht="15" customHeight="1">
      <c r="A1083" s="2">
        <v>10561237</v>
      </c>
      <c r="B1083" s="2">
        <v>10801448</v>
      </c>
      <c r="C1083" s="2">
        <v>11111741</v>
      </c>
      <c r="D1083" s="2"/>
      <c r="E1083" s="2"/>
      <c r="G1083" s="59" t="s">
        <v>1322</v>
      </c>
      <c r="H1083" s="67" t="s">
        <v>1031</v>
      </c>
    </row>
    <row r="1084" spans="1:15" ht="15" customHeight="1">
      <c r="A1084" s="2">
        <v>10561238</v>
      </c>
      <c r="B1084" s="2">
        <v>10801449</v>
      </c>
      <c r="C1084" s="2">
        <v>11111742</v>
      </c>
      <c r="D1084" s="2"/>
      <c r="E1084" s="2"/>
      <c r="G1084" s="59" t="s">
        <v>1323</v>
      </c>
      <c r="H1084" s="67" t="s">
        <v>1031</v>
      </c>
    </row>
    <row r="1085" spans="1:15" ht="15" customHeight="1">
      <c r="A1085" s="2">
        <v>10561240</v>
      </c>
      <c r="B1085" s="2">
        <v>10801452</v>
      </c>
      <c r="C1085" s="2">
        <v>11111744</v>
      </c>
      <c r="D1085" s="2"/>
      <c r="E1085" s="2"/>
      <c r="G1085" s="17" t="s">
        <v>1326</v>
      </c>
      <c r="H1085" s="2" t="s">
        <v>808</v>
      </c>
    </row>
    <row r="1086" spans="1:15" ht="15" customHeight="1">
      <c r="A1086" s="2">
        <v>10561241</v>
      </c>
      <c r="B1086" s="2">
        <v>10801453</v>
      </c>
      <c r="C1086" s="2">
        <v>11111745</v>
      </c>
      <c r="D1086" s="2"/>
      <c r="E1086" s="2"/>
      <c r="G1086" s="17" t="s">
        <v>1327</v>
      </c>
      <c r="H1086" s="2" t="s">
        <v>808</v>
      </c>
    </row>
    <row r="1087" spans="1:15" ht="15" customHeight="1">
      <c r="A1087" s="2">
        <v>10561242</v>
      </c>
      <c r="B1087" s="2">
        <v>10801454</v>
      </c>
      <c r="C1087" s="2">
        <v>11111746</v>
      </c>
      <c r="D1087" s="2"/>
      <c r="E1087" s="2"/>
      <c r="G1087" s="17" t="s">
        <v>1328</v>
      </c>
      <c r="H1087" s="2" t="s">
        <v>808</v>
      </c>
    </row>
    <row r="1088" spans="1:15" ht="15" customHeight="1">
      <c r="A1088" s="2">
        <v>10561243</v>
      </c>
      <c r="B1088" s="2">
        <v>10801455</v>
      </c>
      <c r="C1088" s="2">
        <v>11111747</v>
      </c>
      <c r="D1088" s="2"/>
      <c r="E1088" s="2"/>
      <c r="G1088" s="17" t="s">
        <v>1329</v>
      </c>
      <c r="H1088" s="2" t="s">
        <v>808</v>
      </c>
    </row>
    <row r="1089" spans="1:8" ht="15" customHeight="1">
      <c r="A1089" s="2">
        <v>10561244</v>
      </c>
      <c r="B1089" s="2">
        <v>10801456</v>
      </c>
      <c r="C1089" s="2">
        <v>11111748</v>
      </c>
      <c r="D1089" s="2"/>
      <c r="E1089" s="2"/>
      <c r="G1089" s="17" t="s">
        <v>1330</v>
      </c>
      <c r="H1089" s="2" t="s">
        <v>808</v>
      </c>
    </row>
    <row r="1090" spans="1:8" ht="15" customHeight="1">
      <c r="A1090" s="2">
        <v>10561245</v>
      </c>
      <c r="B1090" s="2">
        <v>10801456</v>
      </c>
      <c r="C1090" s="2">
        <v>11111749</v>
      </c>
      <c r="D1090" s="2"/>
      <c r="E1090" s="2"/>
      <c r="G1090" s="17" t="s">
        <v>1330</v>
      </c>
      <c r="H1090" s="2" t="s">
        <v>808</v>
      </c>
    </row>
    <row r="1091" spans="1:8" ht="15" customHeight="1">
      <c r="A1091" s="2">
        <v>10561246</v>
      </c>
      <c r="B1091" s="2">
        <v>10801458</v>
      </c>
      <c r="C1091" s="2">
        <v>11111750</v>
      </c>
      <c r="D1091" s="2"/>
      <c r="E1091" s="2"/>
      <c r="G1091" s="17" t="s">
        <v>1332</v>
      </c>
      <c r="H1091" s="2" t="s">
        <v>808</v>
      </c>
    </row>
    <row r="1092" spans="1:8" ht="15" customHeight="1">
      <c r="A1092" s="2">
        <v>10561247</v>
      </c>
      <c r="B1092" s="2">
        <v>10801458</v>
      </c>
      <c r="C1092" s="2">
        <v>11111751</v>
      </c>
      <c r="D1092" s="2"/>
      <c r="E1092" s="2"/>
      <c r="G1092" s="17" t="s">
        <v>1332</v>
      </c>
      <c r="H1092" s="2" t="s">
        <v>808</v>
      </c>
    </row>
    <row r="1093" spans="1:8" ht="15" customHeight="1">
      <c r="A1093" s="2">
        <v>10561248</v>
      </c>
      <c r="B1093" s="2">
        <v>10801459</v>
      </c>
      <c r="C1093" s="2">
        <v>11111752</v>
      </c>
      <c r="D1093" s="2"/>
      <c r="E1093" s="2"/>
      <c r="G1093" s="17" t="s">
        <v>1333</v>
      </c>
      <c r="H1093" s="2" t="s">
        <v>808</v>
      </c>
    </row>
    <row r="1094" spans="1:8" ht="15" customHeight="1">
      <c r="A1094" s="2">
        <v>10561249</v>
      </c>
      <c r="B1094" s="2">
        <v>10801460</v>
      </c>
      <c r="C1094" s="2">
        <v>11111753</v>
      </c>
      <c r="D1094" s="2"/>
      <c r="E1094" s="2"/>
      <c r="G1094" s="17" t="s">
        <v>1334</v>
      </c>
      <c r="H1094" s="2" t="s">
        <v>808</v>
      </c>
    </row>
    <row r="1095" spans="1:8" ht="15" customHeight="1">
      <c r="A1095" s="2">
        <v>10561250</v>
      </c>
      <c r="B1095" s="2">
        <v>10801460</v>
      </c>
      <c r="C1095" s="2">
        <v>11111754</v>
      </c>
      <c r="D1095" s="2"/>
      <c r="E1095" s="2"/>
      <c r="G1095" s="17" t="s">
        <v>1334</v>
      </c>
      <c r="H1095" s="2" t="s">
        <v>808</v>
      </c>
    </row>
    <row r="1096" spans="1:8" ht="15" customHeight="1">
      <c r="A1096" s="2">
        <v>10561251</v>
      </c>
      <c r="B1096" s="2">
        <v>10801460</v>
      </c>
      <c r="C1096" s="2">
        <v>11111755</v>
      </c>
      <c r="D1096" s="2"/>
      <c r="E1096" s="2"/>
      <c r="G1096" s="17" t="s">
        <v>1334</v>
      </c>
      <c r="H1096" s="2" t="s">
        <v>808</v>
      </c>
    </row>
    <row r="1097" spans="1:8" ht="15" customHeight="1">
      <c r="A1097" s="2">
        <v>10561252</v>
      </c>
      <c r="B1097" s="2">
        <v>10801461</v>
      </c>
      <c r="C1097" s="2">
        <v>11111756</v>
      </c>
      <c r="D1097" s="2"/>
      <c r="E1097" s="2"/>
      <c r="G1097" s="17" t="s">
        <v>1335</v>
      </c>
      <c r="H1097" s="2" t="s">
        <v>808</v>
      </c>
    </row>
    <row r="1098" spans="1:8" ht="15" customHeight="1">
      <c r="A1098" s="2">
        <v>10561253</v>
      </c>
      <c r="B1098" s="2">
        <v>10801462</v>
      </c>
      <c r="C1098" s="2">
        <v>11111757</v>
      </c>
      <c r="D1098" s="2"/>
      <c r="E1098" s="2"/>
      <c r="G1098" s="17" t="s">
        <v>1336</v>
      </c>
      <c r="H1098" s="2" t="s">
        <v>808</v>
      </c>
    </row>
    <row r="1099" spans="1:8" ht="15" customHeight="1">
      <c r="A1099" s="2">
        <v>10561254</v>
      </c>
      <c r="B1099" s="2">
        <v>10801463</v>
      </c>
      <c r="C1099" s="2">
        <v>11111758</v>
      </c>
      <c r="D1099" s="2"/>
      <c r="E1099" s="2"/>
      <c r="G1099" s="17" t="s">
        <v>1337</v>
      </c>
      <c r="H1099" s="2" t="s">
        <v>808</v>
      </c>
    </row>
    <row r="1100" spans="1:8" ht="15" customHeight="1">
      <c r="A1100" s="2">
        <v>10561255</v>
      </c>
      <c r="B1100" s="2">
        <v>10801464</v>
      </c>
      <c r="C1100" s="2">
        <v>11111759</v>
      </c>
      <c r="D1100" s="2"/>
      <c r="E1100" s="2"/>
      <c r="G1100" s="17" t="s">
        <v>1338</v>
      </c>
      <c r="H1100" s="2" t="s">
        <v>808</v>
      </c>
    </row>
    <row r="1101" spans="1:8" ht="15" customHeight="1">
      <c r="A1101" s="2">
        <v>10561256</v>
      </c>
      <c r="B1101" s="2">
        <v>10801464</v>
      </c>
      <c r="C1101" s="2">
        <v>11111760</v>
      </c>
      <c r="D1101" s="2"/>
      <c r="E1101" s="2"/>
      <c r="G1101" s="17" t="s">
        <v>1338</v>
      </c>
      <c r="H1101" s="2" t="s">
        <v>808</v>
      </c>
    </row>
    <row r="1102" spans="1:8" ht="15" customHeight="1">
      <c r="A1102" s="2">
        <v>10561257</v>
      </c>
      <c r="B1102" s="2">
        <v>10801465</v>
      </c>
      <c r="C1102" s="2">
        <v>11111761</v>
      </c>
      <c r="D1102" s="2"/>
      <c r="E1102" s="2"/>
      <c r="G1102" s="17" t="s">
        <v>1339</v>
      </c>
      <c r="H1102" s="2" t="s">
        <v>808</v>
      </c>
    </row>
    <row r="1103" spans="1:8" ht="15" customHeight="1">
      <c r="A1103" s="2">
        <v>10561258</v>
      </c>
      <c r="B1103" s="2">
        <v>10801466</v>
      </c>
      <c r="C1103" s="2">
        <v>11111762</v>
      </c>
      <c r="D1103" s="2"/>
      <c r="E1103" s="2"/>
      <c r="G1103" s="17" t="s">
        <v>1344</v>
      </c>
      <c r="H1103" s="2" t="s">
        <v>808</v>
      </c>
    </row>
    <row r="1104" spans="1:8" ht="15" customHeight="1">
      <c r="A1104" s="2">
        <v>10561259</v>
      </c>
      <c r="B1104" s="2">
        <v>10801471</v>
      </c>
      <c r="C1104" s="2">
        <v>11111763</v>
      </c>
      <c r="D1104" s="2"/>
      <c r="E1104" s="2"/>
      <c r="G1104" s="17" t="s">
        <v>1346</v>
      </c>
      <c r="H1104" s="20" t="s">
        <v>808</v>
      </c>
    </row>
    <row r="1105" spans="1:8" ht="15" customHeight="1">
      <c r="A1105" s="2">
        <v>10561260</v>
      </c>
      <c r="B1105" s="2">
        <v>10801471</v>
      </c>
      <c r="C1105" s="2">
        <v>11111764</v>
      </c>
      <c r="D1105" s="2"/>
      <c r="E1105" s="2"/>
      <c r="G1105" s="17" t="s">
        <v>1346</v>
      </c>
      <c r="H1105" s="20" t="s">
        <v>808</v>
      </c>
    </row>
    <row r="1106" spans="1:8" ht="15" customHeight="1">
      <c r="A1106" s="2">
        <v>10561261</v>
      </c>
      <c r="B1106" s="2">
        <v>10801471</v>
      </c>
      <c r="C1106" s="2">
        <v>11111765</v>
      </c>
      <c r="D1106" s="2"/>
      <c r="E1106" s="2"/>
      <c r="G1106" s="17" t="s">
        <v>1346</v>
      </c>
      <c r="H1106" s="20" t="s">
        <v>808</v>
      </c>
    </row>
    <row r="1107" spans="1:8" ht="15" customHeight="1">
      <c r="A1107" s="2">
        <v>10561262</v>
      </c>
      <c r="B1107" s="2">
        <v>10801472</v>
      </c>
      <c r="C1107" s="2">
        <v>11111766</v>
      </c>
      <c r="D1107" s="2"/>
      <c r="E1107" s="2"/>
      <c r="G1107" s="17" t="s">
        <v>1347</v>
      </c>
      <c r="H1107" s="20" t="s">
        <v>808</v>
      </c>
    </row>
    <row r="1108" spans="1:8" ht="15" customHeight="1">
      <c r="A1108" s="2">
        <v>10561263</v>
      </c>
      <c r="B1108" s="2">
        <v>10801472</v>
      </c>
      <c r="C1108" s="2">
        <v>11111767</v>
      </c>
      <c r="D1108" s="2"/>
      <c r="E1108" s="2"/>
      <c r="G1108" s="17" t="s">
        <v>1347</v>
      </c>
      <c r="H1108" s="20" t="s">
        <v>808</v>
      </c>
    </row>
    <row r="1109" spans="1:8" ht="15" customHeight="1">
      <c r="A1109" s="2">
        <v>10561264</v>
      </c>
      <c r="B1109" s="2">
        <v>10801472</v>
      </c>
      <c r="C1109" s="2">
        <v>11111768</v>
      </c>
      <c r="D1109" s="2"/>
      <c r="E1109" s="2"/>
      <c r="G1109" s="17" t="s">
        <v>1347</v>
      </c>
      <c r="H1109" s="20" t="s">
        <v>808</v>
      </c>
    </row>
    <row r="1110" spans="1:8" ht="15" customHeight="1">
      <c r="A1110" s="2">
        <v>10561265</v>
      </c>
      <c r="B1110" s="2">
        <v>10801472</v>
      </c>
      <c r="C1110" s="2">
        <v>11111769</v>
      </c>
      <c r="D1110" s="2"/>
      <c r="E1110" s="2"/>
      <c r="G1110" s="17" t="s">
        <v>1347</v>
      </c>
      <c r="H1110" s="20" t="s">
        <v>808</v>
      </c>
    </row>
    <row r="1111" spans="1:8" ht="15" customHeight="1">
      <c r="A1111" s="2">
        <v>10561266</v>
      </c>
      <c r="B1111" s="2">
        <v>10801473</v>
      </c>
      <c r="C1111" s="2">
        <v>11111770</v>
      </c>
      <c r="D1111" s="2"/>
      <c r="E1111" s="2"/>
      <c r="G1111" s="17" t="s">
        <v>1348</v>
      </c>
      <c r="H1111" s="20" t="s">
        <v>808</v>
      </c>
    </row>
    <row r="1112" spans="1:8" ht="15" customHeight="1">
      <c r="A1112" s="2">
        <v>10561267</v>
      </c>
      <c r="B1112" s="2">
        <v>10801473</v>
      </c>
      <c r="C1112" s="2">
        <v>11111771</v>
      </c>
      <c r="D1112" s="2"/>
      <c r="E1112" s="2"/>
      <c r="G1112" s="17" t="s">
        <v>1348</v>
      </c>
      <c r="H1112" s="20" t="s">
        <v>808</v>
      </c>
    </row>
    <row r="1113" spans="1:8" ht="15" customHeight="1">
      <c r="A1113" s="2">
        <v>10561268</v>
      </c>
      <c r="B1113" s="2">
        <v>10801473</v>
      </c>
      <c r="C1113" s="2">
        <v>11111772</v>
      </c>
      <c r="D1113" s="2"/>
      <c r="E1113" s="2"/>
      <c r="G1113" s="17" t="s">
        <v>1348</v>
      </c>
      <c r="H1113" s="20" t="s">
        <v>808</v>
      </c>
    </row>
    <row r="1114" spans="1:8" ht="15" customHeight="1">
      <c r="A1114" s="2">
        <v>10561269</v>
      </c>
      <c r="B1114" s="2">
        <v>10801474</v>
      </c>
      <c r="C1114" s="2">
        <v>11111773</v>
      </c>
      <c r="D1114" s="2"/>
      <c r="E1114" s="2"/>
      <c r="G1114" s="17" t="s">
        <v>1349</v>
      </c>
      <c r="H1114" s="20" t="s">
        <v>808</v>
      </c>
    </row>
    <row r="1115" spans="1:8" ht="15" customHeight="1">
      <c r="A1115" s="2">
        <v>10561270</v>
      </c>
      <c r="B1115" s="2">
        <v>10801474</v>
      </c>
      <c r="C1115" s="2">
        <v>11111774</v>
      </c>
      <c r="D1115" s="2"/>
      <c r="E1115" s="2"/>
      <c r="G1115" s="17" t="s">
        <v>1349</v>
      </c>
      <c r="H1115" s="20" t="s">
        <v>808</v>
      </c>
    </row>
    <row r="1116" spans="1:8" ht="15" customHeight="1">
      <c r="A1116" s="2">
        <v>10561271</v>
      </c>
      <c r="B1116" s="2">
        <v>10801474</v>
      </c>
      <c r="C1116" s="2">
        <v>11111775</v>
      </c>
      <c r="D1116" s="2"/>
      <c r="E1116" s="2"/>
      <c r="G1116" s="17" t="s">
        <v>1349</v>
      </c>
      <c r="H1116" s="20" t="s">
        <v>808</v>
      </c>
    </row>
    <row r="1117" spans="1:8" ht="15" customHeight="1">
      <c r="A1117" s="2">
        <v>10561272</v>
      </c>
      <c r="B1117" s="2">
        <v>10801474</v>
      </c>
      <c r="C1117" s="2">
        <v>11111776</v>
      </c>
      <c r="D1117" s="2"/>
      <c r="E1117" s="2"/>
      <c r="G1117" s="17" t="s">
        <v>1349</v>
      </c>
      <c r="H1117" s="20" t="s">
        <v>808</v>
      </c>
    </row>
    <row r="1118" spans="1:8" ht="15" customHeight="1">
      <c r="A1118" s="2">
        <v>10561273</v>
      </c>
      <c r="B1118" s="2">
        <v>10801475</v>
      </c>
      <c r="C1118" s="2">
        <v>11111777</v>
      </c>
      <c r="D1118" s="2"/>
      <c r="E1118" s="2"/>
      <c r="G1118" s="17" t="s">
        <v>1350</v>
      </c>
      <c r="H1118" s="20" t="s">
        <v>808</v>
      </c>
    </row>
    <row r="1119" spans="1:8" ht="15" customHeight="1">
      <c r="A1119" s="2">
        <v>10561274</v>
      </c>
      <c r="B1119" s="2">
        <v>10801475</v>
      </c>
      <c r="C1119" s="2">
        <v>11111778</v>
      </c>
      <c r="D1119" s="2"/>
      <c r="E1119" s="2"/>
      <c r="G1119" s="17" t="s">
        <v>1350</v>
      </c>
      <c r="H1119" s="20" t="s">
        <v>808</v>
      </c>
    </row>
    <row r="1120" spans="1:8" ht="15" customHeight="1">
      <c r="A1120" s="2">
        <v>10561275</v>
      </c>
      <c r="B1120" s="2">
        <v>10801475</v>
      </c>
      <c r="C1120" s="2">
        <v>11111779</v>
      </c>
      <c r="D1120" s="2"/>
      <c r="E1120" s="2"/>
      <c r="G1120" s="17" t="s">
        <v>1350</v>
      </c>
      <c r="H1120" s="20" t="s">
        <v>808</v>
      </c>
    </row>
    <row r="1121" spans="1:8" ht="15" customHeight="1">
      <c r="A1121" s="2">
        <v>10561276</v>
      </c>
      <c r="B1121" s="2">
        <v>10801475</v>
      </c>
      <c r="C1121" s="2">
        <v>11111780</v>
      </c>
      <c r="D1121" s="2"/>
      <c r="E1121" s="2"/>
      <c r="G1121" s="17" t="s">
        <v>1350</v>
      </c>
      <c r="H1121" s="20" t="s">
        <v>808</v>
      </c>
    </row>
    <row r="1122" spans="1:8" ht="15" customHeight="1">
      <c r="A1122" s="2">
        <v>10561277</v>
      </c>
      <c r="B1122" s="2">
        <v>10801476</v>
      </c>
      <c r="C1122" s="2">
        <v>11111781</v>
      </c>
      <c r="D1122" s="2"/>
      <c r="E1122" s="2"/>
      <c r="G1122" s="17" t="s">
        <v>1351</v>
      </c>
      <c r="H1122" s="20" t="s">
        <v>808</v>
      </c>
    </row>
    <row r="1123" spans="1:8" ht="15" customHeight="1">
      <c r="A1123" s="2">
        <v>10561278</v>
      </c>
      <c r="B1123" s="2">
        <v>10801476</v>
      </c>
      <c r="C1123" s="2">
        <v>11111782</v>
      </c>
      <c r="D1123" s="2"/>
      <c r="E1123" s="2"/>
      <c r="G1123" s="17" t="s">
        <v>1351</v>
      </c>
      <c r="H1123" s="20" t="s">
        <v>808</v>
      </c>
    </row>
    <row r="1124" spans="1:8" ht="15" customHeight="1">
      <c r="A1124" s="2">
        <v>10561279</v>
      </c>
      <c r="B1124" s="2">
        <v>10801476</v>
      </c>
      <c r="C1124" s="2">
        <v>11111783</v>
      </c>
      <c r="D1124" s="2"/>
      <c r="E1124" s="2"/>
      <c r="G1124" s="17" t="s">
        <v>1351</v>
      </c>
      <c r="H1124" s="20" t="s">
        <v>808</v>
      </c>
    </row>
    <row r="1125" spans="1:8" ht="15" customHeight="1">
      <c r="A1125" s="2">
        <v>10561280</v>
      </c>
      <c r="B1125" s="2">
        <v>10801476</v>
      </c>
      <c r="C1125" s="2">
        <v>11111784</v>
      </c>
      <c r="D1125" s="2"/>
      <c r="E1125" s="2"/>
      <c r="G1125" s="17" t="s">
        <v>1351</v>
      </c>
      <c r="H1125" s="20" t="s">
        <v>808</v>
      </c>
    </row>
    <row r="1126" spans="1:8" ht="15" customHeight="1">
      <c r="A1126" s="2">
        <v>10561281</v>
      </c>
      <c r="B1126" s="2">
        <v>10801477</v>
      </c>
      <c r="C1126" s="2">
        <v>11111785</v>
      </c>
      <c r="D1126" s="2"/>
      <c r="E1126" s="2"/>
      <c r="G1126" s="17" t="s">
        <v>1352</v>
      </c>
      <c r="H1126" s="20" t="s">
        <v>808</v>
      </c>
    </row>
    <row r="1127" spans="1:8" ht="15" customHeight="1">
      <c r="A1127" s="2">
        <v>10561282</v>
      </c>
      <c r="B1127" s="2">
        <v>10801477</v>
      </c>
      <c r="C1127" s="2">
        <v>11111786</v>
      </c>
      <c r="D1127" s="2"/>
      <c r="E1127" s="2"/>
      <c r="G1127" s="17" t="s">
        <v>1352</v>
      </c>
      <c r="H1127" s="20" t="s">
        <v>808</v>
      </c>
    </row>
    <row r="1128" spans="1:8" ht="15" customHeight="1">
      <c r="A1128" s="2">
        <v>10561283</v>
      </c>
      <c r="B1128" s="2">
        <v>10801477</v>
      </c>
      <c r="C1128" s="2">
        <v>11111787</v>
      </c>
      <c r="D1128" s="2"/>
      <c r="E1128" s="2"/>
      <c r="G1128" s="17" t="s">
        <v>1352</v>
      </c>
      <c r="H1128" s="20" t="s">
        <v>808</v>
      </c>
    </row>
    <row r="1129" spans="1:8" ht="15" customHeight="1">
      <c r="A1129" s="2">
        <v>10561284</v>
      </c>
      <c r="B1129" s="2">
        <v>10801478</v>
      </c>
      <c r="C1129" s="2">
        <v>11111788</v>
      </c>
      <c r="D1129" s="2"/>
      <c r="E1129" s="2"/>
      <c r="G1129" s="20" t="s">
        <v>1360</v>
      </c>
      <c r="H1129" s="20" t="s">
        <v>1031</v>
      </c>
    </row>
    <row r="1130" spans="1:8" ht="15" customHeight="1">
      <c r="A1130" s="2">
        <v>10561285</v>
      </c>
      <c r="B1130" s="2">
        <v>10801479</v>
      </c>
      <c r="C1130" s="2">
        <v>11111789</v>
      </c>
      <c r="D1130" s="2"/>
      <c r="E1130" s="2"/>
      <c r="G1130" s="20" t="s">
        <v>1357</v>
      </c>
      <c r="H1130" s="69" t="s">
        <v>808</v>
      </c>
    </row>
    <row r="1131" spans="1:8" ht="15" customHeight="1">
      <c r="A1131" s="2">
        <v>10561286</v>
      </c>
      <c r="B1131" s="2">
        <v>10801480</v>
      </c>
      <c r="C1131" s="2">
        <v>11111790</v>
      </c>
      <c r="D1131" s="2"/>
      <c r="E1131" s="2"/>
      <c r="G1131" s="20" t="s">
        <v>1358</v>
      </c>
      <c r="H1131" s="69" t="s">
        <v>808</v>
      </c>
    </row>
    <row r="1132" spans="1:8" ht="15" customHeight="1">
      <c r="A1132" s="2">
        <v>10561287</v>
      </c>
      <c r="B1132" s="2">
        <v>10801481</v>
      </c>
      <c r="C1132" s="2">
        <v>11111791</v>
      </c>
      <c r="D1132" s="2"/>
      <c r="E1132" s="2"/>
      <c r="G1132" s="20" t="s">
        <v>1359</v>
      </c>
      <c r="H1132" s="69" t="s">
        <v>808</v>
      </c>
    </row>
  </sheetData>
  <autoFilter ref="A1:E1132"/>
  <dataValidations count="3">
    <dataValidation type="list" allowBlank="1" showInputMessage="1" showErrorMessage="1" sqref="B31 B11 B13 B15 B17 B19 B21 B23 B25 B27 B29">
      <formula1>VorgangsAttrID</formula1>
    </dataValidation>
    <dataValidation type="list" allowBlank="1" showInputMessage="1" showErrorMessage="1" sqref="B44:B47">
      <formula1>VorgangID</formula1>
    </dataValidation>
    <dataValidation type="list" allowBlank="1" showInputMessage="1" showErrorMessage="1" sqref="L4:L37">
      <formula1>BezGrundbuchblattID</formula1>
    </dataValidation>
  </dataValidations>
  <pageMargins left="0.7" right="0.7" top="0.75" bottom="0.75" header="0.3" footer="0.3"/>
  <pageSetup paperSize="9"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election activeCell="B12" sqref="B12"/>
    </sheetView>
  </sheetViews>
  <sheetFormatPr defaultRowHeight="15" customHeight="1"/>
  <cols>
    <col min="2" max="2" width="26.7109375" bestFit="1" customWidth="1"/>
    <col min="3" max="3" width="34.7109375" bestFit="1" customWidth="1"/>
  </cols>
  <sheetData>
    <row r="1" spans="1:3" ht="15" customHeight="1">
      <c r="A1" s="1" t="s">
        <v>82</v>
      </c>
      <c r="B1" s="1" t="s">
        <v>7789</v>
      </c>
      <c r="C1" s="1" t="s">
        <v>10053</v>
      </c>
    </row>
    <row r="2" spans="1:3" ht="15" customHeight="1">
      <c r="A2" s="142" t="s">
        <v>98</v>
      </c>
      <c r="B2" s="142" t="s">
        <v>98</v>
      </c>
      <c r="C2" s="142" t="s">
        <v>98</v>
      </c>
    </row>
    <row r="3" spans="1:3" ht="15" customHeight="1">
      <c r="A3" s="142" t="s">
        <v>106</v>
      </c>
      <c r="B3" s="142" t="s">
        <v>106</v>
      </c>
      <c r="C3" s="142" t="s">
        <v>106</v>
      </c>
    </row>
    <row r="4" spans="1:3" ht="15" customHeight="1">
      <c r="A4" s="2"/>
      <c r="B4" s="2"/>
      <c r="C4" s="2"/>
    </row>
  </sheetData>
  <dataValidations count="2">
    <dataValidation type="list" allowBlank="1" showInputMessage="1" showErrorMessage="1" sqref="C4">
      <formula1>GrundpfandrechtsbriefregID</formula1>
    </dataValidation>
    <dataValidation type="list" allowBlank="1" showInputMessage="1" showErrorMessage="1" sqref="B4">
      <formula1>BezGrundbuchblattID</formula1>
    </dataValidation>
  </dataValidations>
  <pageMargins left="0.7" right="0.7" top="0.75" bottom="0.75" header="0.3" footer="0.3"/>
  <pageSetup paperSize="9"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58"/>
  <sheetViews>
    <sheetView workbookViewId="0">
      <pane ySplit="1" topLeftCell="A1140" activePane="bottomLeft" state="frozen"/>
      <selection activeCell="B6" sqref="B6"/>
      <selection pane="bottomLeft" activeCell="E1155" sqref="E1155:F1158"/>
    </sheetView>
  </sheetViews>
  <sheetFormatPr defaultRowHeight="15" customHeight="1"/>
  <cols>
    <col min="1" max="1" width="9.28515625" bestFit="1" customWidth="1"/>
    <col min="2" max="2" width="18" bestFit="1" customWidth="1"/>
    <col min="3" max="3" width="26.7109375" customWidth="1"/>
    <col min="4" max="4" width="10.140625" bestFit="1" customWidth="1"/>
    <col min="5" max="5" width="18" bestFit="1" customWidth="1"/>
    <col min="6" max="6" width="12" customWidth="1"/>
    <col min="7" max="7" width="14.28515625" customWidth="1"/>
    <col min="8" max="8" width="16.85546875" customWidth="1"/>
  </cols>
  <sheetData>
    <row r="1" spans="1:8" ht="15" customHeight="1">
      <c r="A1" s="1" t="s">
        <v>82</v>
      </c>
      <c r="B1" s="1" t="s">
        <v>6807</v>
      </c>
      <c r="C1" s="1" t="s">
        <v>2397</v>
      </c>
      <c r="E1" s="11" t="s">
        <v>4042</v>
      </c>
      <c r="F1" s="11" t="s">
        <v>169</v>
      </c>
      <c r="G1" s="11" t="s">
        <v>10054</v>
      </c>
      <c r="H1" s="11" t="s">
        <v>10055</v>
      </c>
    </row>
    <row r="2" spans="1:8" ht="15" customHeight="1">
      <c r="A2" s="142" t="s">
        <v>98</v>
      </c>
      <c r="B2" s="142" t="s">
        <v>98</v>
      </c>
      <c r="C2" s="142" t="s">
        <v>98</v>
      </c>
      <c r="E2" s="2"/>
      <c r="F2" s="2"/>
      <c r="G2" s="2"/>
      <c r="H2" s="2"/>
    </row>
    <row r="3" spans="1:8" ht="15" customHeight="1">
      <c r="A3" s="142" t="s">
        <v>106</v>
      </c>
      <c r="B3" s="142" t="s">
        <v>106</v>
      </c>
      <c r="C3" s="142" t="s">
        <v>106</v>
      </c>
      <c r="E3" s="2"/>
      <c r="F3" s="2"/>
      <c r="G3" s="2"/>
      <c r="H3" s="2"/>
    </row>
    <row r="4" spans="1:8" ht="15" customHeight="1">
      <c r="A4" s="2">
        <v>11210001</v>
      </c>
      <c r="B4" s="2">
        <v>10800001</v>
      </c>
      <c r="C4" s="2">
        <v>10840001</v>
      </c>
      <c r="E4" s="2"/>
      <c r="F4" s="2"/>
      <c r="G4" s="2">
        <f>IFERROR(VLOOKUP(C4,Eingang!A:C,3,FALSE),"")</f>
        <v>0</v>
      </c>
      <c r="H4" s="2">
        <f>IFERROR(VLOOKUP(B4,Vorgang!A:G,7,FALSE),"")</f>
        <v>0</v>
      </c>
    </row>
    <row r="5" spans="1:8" ht="15" customHeight="1">
      <c r="A5" s="2">
        <v>11210002</v>
      </c>
      <c r="B5" s="2">
        <v>10800002</v>
      </c>
      <c r="C5" s="2">
        <v>10840002</v>
      </c>
      <c r="E5" s="2"/>
      <c r="F5" s="2"/>
      <c r="G5" s="2">
        <f>IFERROR(VLOOKUP(C5,Eingang!A:C,3,FALSE),"")</f>
        <v>0</v>
      </c>
      <c r="H5" s="2">
        <f>IFERROR(VLOOKUP(B5,Vorgang!A:G,7,FALSE),"")</f>
        <v>0</v>
      </c>
    </row>
    <row r="6" spans="1:8" ht="15" customHeight="1">
      <c r="A6" s="2">
        <v>11210003</v>
      </c>
      <c r="B6" s="2">
        <v>10800003</v>
      </c>
      <c r="C6" s="2">
        <v>10840003</v>
      </c>
      <c r="E6" s="2"/>
      <c r="F6" s="2"/>
      <c r="G6" s="2">
        <f>IFERROR(VLOOKUP(C6,Eingang!A:C,3,FALSE),"")</f>
        <v>0</v>
      </c>
      <c r="H6" s="2">
        <f>IFERROR(VLOOKUP(B6,Vorgang!A:G,7,FALSE),"")</f>
        <v>0</v>
      </c>
    </row>
    <row r="7" spans="1:8" ht="15" customHeight="1">
      <c r="A7" s="2">
        <v>11210004</v>
      </c>
      <c r="B7" s="2">
        <v>10800004</v>
      </c>
      <c r="C7" s="2">
        <v>10840004</v>
      </c>
      <c r="E7" s="2"/>
      <c r="F7" s="2"/>
      <c r="G7" s="2">
        <f>IFERROR(VLOOKUP(C7,Eingang!A:C,3,FALSE),"")</f>
        <v>0</v>
      </c>
      <c r="H7" s="2">
        <f>IFERROR(VLOOKUP(B7,Vorgang!A:G,7,FALSE),"")</f>
        <v>0</v>
      </c>
    </row>
    <row r="8" spans="1:8" ht="15" customHeight="1">
      <c r="A8" s="2">
        <v>11210005</v>
      </c>
      <c r="B8" s="2">
        <v>10800005</v>
      </c>
      <c r="C8" s="2">
        <v>10840005</v>
      </c>
      <c r="E8" s="2"/>
      <c r="F8" s="2"/>
      <c r="G8" s="2">
        <f>IFERROR(VLOOKUP(C8,Eingang!A:C,3,FALSE),"")</f>
        <v>0</v>
      </c>
      <c r="H8" s="2">
        <f>IFERROR(VLOOKUP(B8,Vorgang!A:G,7,FALSE),"")</f>
        <v>0</v>
      </c>
    </row>
    <row r="9" spans="1:8" ht="15" customHeight="1">
      <c r="A9" s="2">
        <v>11210006</v>
      </c>
      <c r="B9" s="2">
        <v>10800006</v>
      </c>
      <c r="C9" s="2">
        <v>10840006</v>
      </c>
      <c r="E9" s="2"/>
      <c r="F9" s="2"/>
      <c r="G9" s="2">
        <f>IFERROR(VLOOKUP(C9,Eingang!A:C,3,FALSE),"")</f>
        <v>0</v>
      </c>
      <c r="H9" s="2">
        <f>IFERROR(VLOOKUP(B9,Vorgang!A:G,7,FALSE),"")</f>
        <v>0</v>
      </c>
    </row>
    <row r="10" spans="1:8" ht="15" customHeight="1">
      <c r="A10" s="2">
        <v>11210007</v>
      </c>
      <c r="B10" s="2">
        <v>10800007</v>
      </c>
      <c r="C10" s="2">
        <v>10840007</v>
      </c>
      <c r="E10" s="2"/>
      <c r="F10" s="2"/>
      <c r="G10" s="2">
        <f>IFERROR(VLOOKUP(C10,Eingang!A:C,3,FALSE),"")</f>
        <v>0</v>
      </c>
      <c r="H10" s="2">
        <f>IFERROR(VLOOKUP(B10,Vorgang!A:G,7,FALSE),"")</f>
        <v>0</v>
      </c>
    </row>
    <row r="11" spans="1:8" ht="15" customHeight="1">
      <c r="A11" s="2">
        <v>11210008</v>
      </c>
      <c r="B11" s="2">
        <v>10800009</v>
      </c>
      <c r="C11" s="2">
        <v>10840010</v>
      </c>
      <c r="E11" s="2" t="s">
        <v>194</v>
      </c>
      <c r="F11" s="2" t="s">
        <v>195</v>
      </c>
      <c r="G11" s="2">
        <f>IFERROR(VLOOKUP(C11,Eingang!A:C,3,FALSE),"")</f>
        <v>0</v>
      </c>
      <c r="H11" s="2">
        <f>IFERROR(VLOOKUP(B11,Vorgang!A:G,7,FALSE),"")</f>
        <v>0</v>
      </c>
    </row>
    <row r="12" spans="1:8" ht="15" customHeight="1">
      <c r="A12" s="2">
        <v>11210009</v>
      </c>
      <c r="B12" s="2">
        <v>10800010</v>
      </c>
      <c r="C12" s="2">
        <v>10840011</v>
      </c>
      <c r="E12" s="2" t="s">
        <v>196</v>
      </c>
      <c r="F12" s="2" t="s">
        <v>195</v>
      </c>
      <c r="G12" s="2">
        <f>IFERROR(VLOOKUP(C12,Eingang!A:C,3,FALSE),"")</f>
        <v>0</v>
      </c>
      <c r="H12" s="2">
        <f>IFERROR(VLOOKUP(B12,Vorgang!A:G,7,FALSE),"")</f>
        <v>0</v>
      </c>
    </row>
    <row r="13" spans="1:8" ht="15" customHeight="1">
      <c r="A13" s="2">
        <v>11210010</v>
      </c>
      <c r="B13" s="2">
        <v>10800011</v>
      </c>
      <c r="C13" s="2">
        <v>10840012</v>
      </c>
      <c r="E13" s="2" t="s">
        <v>197</v>
      </c>
      <c r="F13" s="2" t="s">
        <v>195</v>
      </c>
      <c r="G13" s="2">
        <f>IFERROR(VLOOKUP(C13,Eingang!A:C,3,FALSE),"")</f>
        <v>0</v>
      </c>
      <c r="H13" s="2">
        <f>IFERROR(VLOOKUP(B13,Vorgang!A:G,7,FALSE),"")</f>
        <v>0</v>
      </c>
    </row>
    <row r="14" spans="1:8" ht="15" customHeight="1">
      <c r="A14" s="2">
        <v>11210011</v>
      </c>
      <c r="B14" s="2">
        <v>10800012</v>
      </c>
      <c r="C14" s="2">
        <v>10840013</v>
      </c>
      <c r="E14" s="2" t="s">
        <v>198</v>
      </c>
      <c r="F14" s="2" t="s">
        <v>195</v>
      </c>
      <c r="G14" s="2">
        <f>IFERROR(VLOOKUP(C14,Eingang!A:C,3,FALSE),"")</f>
        <v>0</v>
      </c>
      <c r="H14" s="2">
        <f>IFERROR(VLOOKUP(B14,Vorgang!A:G,7,FALSE),"")</f>
        <v>0</v>
      </c>
    </row>
    <row r="15" spans="1:8" ht="15" customHeight="1">
      <c r="A15" s="2">
        <v>11210012</v>
      </c>
      <c r="B15" s="2">
        <v>10800013</v>
      </c>
      <c r="C15" s="2">
        <v>10840014</v>
      </c>
      <c r="E15" s="2" t="s">
        <v>199</v>
      </c>
      <c r="F15" s="2" t="s">
        <v>195</v>
      </c>
      <c r="G15" s="2">
        <f>IFERROR(VLOOKUP(C15,Eingang!A:C,3,FALSE),"")</f>
        <v>0</v>
      </c>
      <c r="H15" s="2">
        <f>IFERROR(VLOOKUP(B15,Vorgang!A:G,7,FALSE),"")</f>
        <v>0</v>
      </c>
    </row>
    <row r="16" spans="1:8" ht="15" customHeight="1">
      <c r="A16" s="2">
        <v>11210013</v>
      </c>
      <c r="B16" s="2">
        <v>10800014</v>
      </c>
      <c r="C16" s="2">
        <v>10840015</v>
      </c>
      <c r="E16" s="2" t="s">
        <v>200</v>
      </c>
      <c r="F16" s="2" t="s">
        <v>195</v>
      </c>
      <c r="G16" s="2">
        <f>IFERROR(VLOOKUP(C16,Eingang!A:C,3,FALSE),"")</f>
        <v>0</v>
      </c>
      <c r="H16" s="2">
        <f>IFERROR(VLOOKUP(B16,Vorgang!A:G,7,FALSE),"")</f>
        <v>0</v>
      </c>
    </row>
    <row r="17" spans="1:8" ht="15" customHeight="1">
      <c r="A17" s="2">
        <v>11210014</v>
      </c>
      <c r="B17" s="2">
        <v>10800015</v>
      </c>
      <c r="C17" s="2">
        <v>10840016</v>
      </c>
      <c r="E17" s="2" t="s">
        <v>201</v>
      </c>
      <c r="F17" s="2" t="s">
        <v>195</v>
      </c>
      <c r="G17" s="2">
        <f>IFERROR(VLOOKUP(C17,Eingang!A:C,3,FALSE),"")</f>
        <v>0</v>
      </c>
      <c r="H17" s="2">
        <f>IFERROR(VLOOKUP(B17,Vorgang!A:G,7,FALSE),"")</f>
        <v>0</v>
      </c>
    </row>
    <row r="18" spans="1:8" ht="15" customHeight="1">
      <c r="A18" s="2">
        <v>11210015</v>
      </c>
      <c r="B18" s="2">
        <v>10800016</v>
      </c>
      <c r="C18" s="2">
        <v>10840017</v>
      </c>
      <c r="E18" s="2" t="s">
        <v>202</v>
      </c>
      <c r="F18" s="2" t="s">
        <v>195</v>
      </c>
      <c r="G18" s="2">
        <f>IFERROR(VLOOKUP(C18,Eingang!A:C,3,FALSE),"")</f>
        <v>0</v>
      </c>
      <c r="H18" s="2">
        <f>IFERROR(VLOOKUP(B18,Vorgang!A:G,7,FALSE),"")</f>
        <v>0</v>
      </c>
    </row>
    <row r="19" spans="1:8" ht="15" customHeight="1">
      <c r="A19" s="2">
        <v>11210016</v>
      </c>
      <c r="B19" s="2">
        <v>10800017</v>
      </c>
      <c r="C19" s="2">
        <v>10840018</v>
      </c>
      <c r="E19" s="2" t="s">
        <v>203</v>
      </c>
      <c r="F19" s="2" t="s">
        <v>195</v>
      </c>
      <c r="G19" s="2">
        <f>IFERROR(VLOOKUP(C19,Eingang!A:C,3,FALSE),"")</f>
        <v>0</v>
      </c>
      <c r="H19" s="2">
        <f>IFERROR(VLOOKUP(B19,Vorgang!A:G,7,FALSE),"")</f>
        <v>0</v>
      </c>
    </row>
    <row r="20" spans="1:8" ht="15" customHeight="1">
      <c r="A20" s="2">
        <v>11210017</v>
      </c>
      <c r="B20" s="2">
        <v>10800018</v>
      </c>
      <c r="C20" s="2">
        <v>10840019</v>
      </c>
      <c r="E20" s="2" t="s">
        <v>204</v>
      </c>
      <c r="F20" s="2" t="s">
        <v>195</v>
      </c>
      <c r="G20" s="2">
        <f>IFERROR(VLOOKUP(C20,Eingang!A:C,3,FALSE),"")</f>
        <v>0</v>
      </c>
      <c r="H20" s="2">
        <f>IFERROR(VLOOKUP(B20,Vorgang!A:G,7,FALSE),"")</f>
        <v>0</v>
      </c>
    </row>
    <row r="21" spans="1:8" ht="15" customHeight="1">
      <c r="A21" s="2">
        <v>11210018</v>
      </c>
      <c r="B21" s="2">
        <v>10800019</v>
      </c>
      <c r="C21" s="2">
        <v>10840020</v>
      </c>
      <c r="E21" s="2" t="s">
        <v>205</v>
      </c>
      <c r="F21" s="2" t="s">
        <v>195</v>
      </c>
      <c r="G21" s="2">
        <f>IFERROR(VLOOKUP(C21,Eingang!A:C,3,FALSE),"")</f>
        <v>0</v>
      </c>
      <c r="H21" s="2">
        <f>IFERROR(VLOOKUP(B21,Vorgang!A:G,7,FALSE),"")</f>
        <v>0</v>
      </c>
    </row>
    <row r="22" spans="1:8" ht="15" customHeight="1">
      <c r="A22" s="2">
        <v>11210019</v>
      </c>
      <c r="B22" s="2">
        <v>10800020</v>
      </c>
      <c r="C22" s="2">
        <v>10840021</v>
      </c>
      <c r="E22" s="2" t="s">
        <v>206</v>
      </c>
      <c r="F22" s="2" t="s">
        <v>195</v>
      </c>
      <c r="G22" s="2">
        <f>IFERROR(VLOOKUP(C22,Eingang!A:C,3,FALSE),"")</f>
        <v>0</v>
      </c>
      <c r="H22" s="2">
        <f>IFERROR(VLOOKUP(B22,Vorgang!A:G,7,FALSE),"")</f>
        <v>0</v>
      </c>
    </row>
    <row r="23" spans="1:8" ht="15" customHeight="1">
      <c r="A23" s="2">
        <v>11210020</v>
      </c>
      <c r="B23" s="2">
        <v>10800021</v>
      </c>
      <c r="C23" s="2">
        <v>10840022</v>
      </c>
      <c r="E23" s="2" t="s">
        <v>207</v>
      </c>
      <c r="F23" s="2" t="s">
        <v>195</v>
      </c>
      <c r="G23" s="2">
        <f>IFERROR(VLOOKUP(C23,Eingang!A:C,3,FALSE),"")</f>
        <v>0</v>
      </c>
      <c r="H23" s="2">
        <f>IFERROR(VLOOKUP(B23,Vorgang!A:G,7,FALSE),"")</f>
        <v>0</v>
      </c>
    </row>
    <row r="24" spans="1:8" ht="15" customHeight="1">
      <c r="A24" s="2">
        <v>11210021</v>
      </c>
      <c r="B24" s="2">
        <v>10800022</v>
      </c>
      <c r="C24" s="2">
        <v>10840023</v>
      </c>
      <c r="E24" s="2" t="s">
        <v>208</v>
      </c>
      <c r="F24" s="2" t="s">
        <v>195</v>
      </c>
      <c r="G24" s="2">
        <f>IFERROR(VLOOKUP(C24,Eingang!A:C,3,FALSE),"")</f>
        <v>0</v>
      </c>
      <c r="H24" s="2">
        <f>IFERROR(VLOOKUP(B24,Vorgang!A:G,7,FALSE),"")</f>
        <v>0</v>
      </c>
    </row>
    <row r="25" spans="1:8" ht="15" customHeight="1">
      <c r="A25" s="2">
        <v>11210022</v>
      </c>
      <c r="B25" s="2">
        <v>10800023</v>
      </c>
      <c r="C25" s="2">
        <v>10840024</v>
      </c>
      <c r="E25" s="2" t="s">
        <v>209</v>
      </c>
      <c r="F25" s="2" t="s">
        <v>195</v>
      </c>
      <c r="G25" s="2">
        <f>IFERROR(VLOOKUP(C25,Eingang!A:C,3,FALSE),"")</f>
        <v>0</v>
      </c>
      <c r="H25" s="2">
        <f>IFERROR(VLOOKUP(B25,Vorgang!A:G,7,FALSE),"")</f>
        <v>0</v>
      </c>
    </row>
    <row r="26" spans="1:8" ht="15" customHeight="1">
      <c r="A26" s="2">
        <v>11210023</v>
      </c>
      <c r="B26" s="2">
        <v>10800024</v>
      </c>
      <c r="C26" s="2">
        <v>10840025</v>
      </c>
      <c r="E26" s="2" t="s">
        <v>210</v>
      </c>
      <c r="F26" s="2" t="s">
        <v>195</v>
      </c>
      <c r="G26" s="2">
        <f>IFERROR(VLOOKUP(C26,Eingang!A:C,3,FALSE),"")</f>
        <v>0</v>
      </c>
      <c r="H26" s="2">
        <f>IFERROR(VLOOKUP(B26,Vorgang!A:G,7,FALSE),"")</f>
        <v>0</v>
      </c>
    </row>
    <row r="27" spans="1:8" ht="15" customHeight="1">
      <c r="A27" s="2">
        <v>11210024</v>
      </c>
      <c r="B27" s="2">
        <v>10800025</v>
      </c>
      <c r="C27" s="2">
        <v>10840026</v>
      </c>
      <c r="E27" s="2" t="s">
        <v>211</v>
      </c>
      <c r="F27" s="2" t="s">
        <v>195</v>
      </c>
      <c r="G27" s="2">
        <f>IFERROR(VLOOKUP(C27,Eingang!A:C,3,FALSE),"")</f>
        <v>0</v>
      </c>
      <c r="H27" s="2">
        <f>IFERROR(VLOOKUP(B27,Vorgang!A:G,7,FALSE),"")</f>
        <v>0</v>
      </c>
    </row>
    <row r="28" spans="1:8" ht="15" customHeight="1">
      <c r="A28" s="2">
        <v>11210025</v>
      </c>
      <c r="B28" s="2">
        <v>10800026</v>
      </c>
      <c r="C28" s="2">
        <v>10840027</v>
      </c>
      <c r="E28" s="2" t="s">
        <v>212</v>
      </c>
      <c r="F28" s="2" t="s">
        <v>195</v>
      </c>
      <c r="G28" s="2">
        <f>IFERROR(VLOOKUP(C28,Eingang!A:C,3,FALSE),"")</f>
        <v>0</v>
      </c>
      <c r="H28" s="2">
        <f>IFERROR(VLOOKUP(B28,Vorgang!A:G,7,FALSE),"")</f>
        <v>0</v>
      </c>
    </row>
    <row r="29" spans="1:8" ht="15" customHeight="1">
      <c r="A29" s="2">
        <v>11210026</v>
      </c>
      <c r="B29" s="2">
        <v>10800027</v>
      </c>
      <c r="C29" s="2">
        <v>10840028</v>
      </c>
      <c r="E29" s="2" t="s">
        <v>213</v>
      </c>
      <c r="F29" s="2" t="s">
        <v>195</v>
      </c>
      <c r="G29" s="2">
        <f>IFERROR(VLOOKUP(C29,Eingang!A:C,3,FALSE),"")</f>
        <v>0</v>
      </c>
      <c r="H29" s="2">
        <f>IFERROR(VLOOKUP(B29,Vorgang!A:G,7,FALSE),"")</f>
        <v>0</v>
      </c>
    </row>
    <row r="30" spans="1:8" ht="15" customHeight="1">
      <c r="A30" s="2">
        <v>11210027</v>
      </c>
      <c r="B30" s="2">
        <v>10800028</v>
      </c>
      <c r="C30" s="2">
        <v>10840029</v>
      </c>
      <c r="E30" s="2" t="s">
        <v>214</v>
      </c>
      <c r="F30" s="2" t="s">
        <v>195</v>
      </c>
      <c r="G30" s="2">
        <f>IFERROR(VLOOKUP(C30,Eingang!A:C,3,FALSE),"")</f>
        <v>0</v>
      </c>
      <c r="H30" s="2">
        <f>IFERROR(VLOOKUP(B30,Vorgang!A:G,7,FALSE),"")</f>
        <v>0</v>
      </c>
    </row>
    <row r="31" spans="1:8" ht="15" customHeight="1">
      <c r="A31" s="2">
        <v>11210028</v>
      </c>
      <c r="B31" s="2">
        <v>10800029</v>
      </c>
      <c r="C31" s="2">
        <v>10840030</v>
      </c>
      <c r="E31" s="2" t="s">
        <v>215</v>
      </c>
      <c r="F31" s="2" t="s">
        <v>195</v>
      </c>
      <c r="G31" s="2">
        <f>IFERROR(VLOOKUP(C31,Eingang!A:C,3,FALSE),"")</f>
        <v>0</v>
      </c>
      <c r="H31" s="2">
        <f>IFERROR(VLOOKUP(B31,Vorgang!A:G,7,FALSE),"")</f>
        <v>0</v>
      </c>
    </row>
    <row r="32" spans="1:8" ht="15" customHeight="1">
      <c r="A32" s="2">
        <v>11210029</v>
      </c>
      <c r="B32" s="2">
        <v>10800030</v>
      </c>
      <c r="C32" s="2">
        <v>10840031</v>
      </c>
      <c r="E32" s="2" t="s">
        <v>216</v>
      </c>
      <c r="F32" s="2" t="s">
        <v>195</v>
      </c>
      <c r="G32" s="2">
        <f>IFERROR(VLOOKUP(C32,Eingang!A:C,3,FALSE),"")</f>
        <v>0</v>
      </c>
      <c r="H32" s="2">
        <f>IFERROR(VLOOKUP(B32,Vorgang!A:G,7,FALSE),"")</f>
        <v>0</v>
      </c>
    </row>
    <row r="33" spans="1:8" ht="15" customHeight="1">
      <c r="A33" s="2">
        <v>11210030</v>
      </c>
      <c r="B33" s="2">
        <v>10800031</v>
      </c>
      <c r="C33" s="2">
        <v>10840032</v>
      </c>
      <c r="E33" s="2" t="s">
        <v>217</v>
      </c>
      <c r="F33" s="2" t="s">
        <v>195</v>
      </c>
      <c r="G33" s="2">
        <f>IFERROR(VLOOKUP(C33,Eingang!A:C,3,FALSE),"")</f>
        <v>0</v>
      </c>
      <c r="H33" s="2">
        <f>IFERROR(VLOOKUP(B33,Vorgang!A:G,7,FALSE),"")</f>
        <v>0</v>
      </c>
    </row>
    <row r="34" spans="1:8" ht="15" customHeight="1">
      <c r="A34" s="2">
        <v>11210031</v>
      </c>
      <c r="B34" s="2">
        <v>10800032</v>
      </c>
      <c r="C34" s="2">
        <v>10840033</v>
      </c>
      <c r="E34" s="2" t="s">
        <v>218</v>
      </c>
      <c r="F34" s="2" t="s">
        <v>195</v>
      </c>
      <c r="G34" s="2">
        <f>IFERROR(VLOOKUP(C34,Eingang!A:C,3,FALSE),"")</f>
        <v>0</v>
      </c>
      <c r="H34" s="2">
        <f>IFERROR(VLOOKUP(B34,Vorgang!A:G,7,FALSE),"")</f>
        <v>0</v>
      </c>
    </row>
    <row r="35" spans="1:8" ht="15" customHeight="1">
      <c r="A35" s="2">
        <v>11210032</v>
      </c>
      <c r="B35" s="2">
        <v>10800033</v>
      </c>
      <c r="C35" s="2">
        <v>10840034</v>
      </c>
      <c r="E35" s="2" t="s">
        <v>219</v>
      </c>
      <c r="F35" s="2" t="s">
        <v>195</v>
      </c>
      <c r="G35" s="2">
        <f>IFERROR(VLOOKUP(C35,Eingang!A:C,3,FALSE),"")</f>
        <v>0</v>
      </c>
      <c r="H35" s="2">
        <f>IFERROR(VLOOKUP(B35,Vorgang!A:G,7,FALSE),"")</f>
        <v>0</v>
      </c>
    </row>
    <row r="36" spans="1:8" ht="15" customHeight="1">
      <c r="A36" s="2">
        <v>11210033</v>
      </c>
      <c r="B36" s="2">
        <v>10800034</v>
      </c>
      <c r="C36" s="2">
        <v>10840035</v>
      </c>
      <c r="E36" s="2" t="s">
        <v>220</v>
      </c>
      <c r="F36" s="2" t="s">
        <v>195</v>
      </c>
      <c r="G36" s="2">
        <f>IFERROR(VLOOKUP(C36,Eingang!A:C,3,FALSE),"")</f>
        <v>0</v>
      </c>
      <c r="H36" s="2">
        <f>IFERROR(VLOOKUP(B36,Vorgang!A:G,7,FALSE),"")</f>
        <v>0</v>
      </c>
    </row>
    <row r="37" spans="1:8" ht="15" customHeight="1">
      <c r="A37" s="2">
        <v>11210034</v>
      </c>
      <c r="B37" s="2">
        <v>10800035</v>
      </c>
      <c r="C37" s="2">
        <v>10840036</v>
      </c>
      <c r="E37" s="2" t="s">
        <v>221</v>
      </c>
      <c r="F37" s="2" t="s">
        <v>195</v>
      </c>
      <c r="G37" s="2">
        <f>IFERROR(VLOOKUP(C37,Eingang!A:C,3,FALSE),"")</f>
        <v>0</v>
      </c>
      <c r="H37" s="2">
        <f>IFERROR(VLOOKUP(B37,Vorgang!A:G,7,FALSE),"")</f>
        <v>0</v>
      </c>
    </row>
    <row r="38" spans="1:8" ht="15" customHeight="1">
      <c r="A38" s="2">
        <v>11210035</v>
      </c>
      <c r="B38" s="2">
        <v>10800036</v>
      </c>
      <c r="C38" s="2">
        <v>10840037</v>
      </c>
      <c r="E38" s="2" t="s">
        <v>222</v>
      </c>
      <c r="F38" s="2" t="s">
        <v>195</v>
      </c>
      <c r="G38" s="2">
        <f>IFERROR(VLOOKUP(C38,Eingang!A:C,3,FALSE),"")</f>
        <v>0</v>
      </c>
      <c r="H38" s="2">
        <f>IFERROR(VLOOKUP(B38,Vorgang!A:G,7,FALSE),"")</f>
        <v>0</v>
      </c>
    </row>
    <row r="39" spans="1:8" ht="15" customHeight="1">
      <c r="A39" s="2">
        <v>11210036</v>
      </c>
      <c r="B39" s="2">
        <v>10800037</v>
      </c>
      <c r="C39" s="2">
        <v>10840038</v>
      </c>
      <c r="E39" s="2" t="s">
        <v>223</v>
      </c>
      <c r="F39" s="2" t="s">
        <v>195</v>
      </c>
      <c r="G39" s="2">
        <f>IFERROR(VLOOKUP(C39,Eingang!A:C,3,FALSE),"")</f>
        <v>0</v>
      </c>
      <c r="H39" s="2">
        <f>IFERROR(VLOOKUP(B39,Vorgang!A:G,7,FALSE),"")</f>
        <v>0</v>
      </c>
    </row>
    <row r="40" spans="1:8" ht="15" customHeight="1">
      <c r="A40" s="2">
        <v>11210037</v>
      </c>
      <c r="B40" s="2">
        <v>10800038</v>
      </c>
      <c r="C40" s="2">
        <v>10840039</v>
      </c>
      <c r="E40" s="2" t="s">
        <v>224</v>
      </c>
      <c r="F40" s="2" t="s">
        <v>195</v>
      </c>
      <c r="G40" s="2">
        <f>IFERROR(VLOOKUP(C40,Eingang!A:C,3,FALSE),"")</f>
        <v>0</v>
      </c>
      <c r="H40" s="2">
        <f>IFERROR(VLOOKUP(B40,Vorgang!A:G,7,FALSE),"")</f>
        <v>0</v>
      </c>
    </row>
    <row r="41" spans="1:8" ht="15" customHeight="1">
      <c r="A41" s="2">
        <v>11210038</v>
      </c>
      <c r="B41" s="2">
        <v>10800039</v>
      </c>
      <c r="C41" s="2">
        <v>10840040</v>
      </c>
      <c r="E41" s="2" t="s">
        <v>225</v>
      </c>
      <c r="F41" s="2" t="s">
        <v>195</v>
      </c>
      <c r="G41" s="2">
        <f>IFERROR(VLOOKUP(C41,Eingang!A:C,3,FALSE),"")</f>
        <v>0</v>
      </c>
      <c r="H41" s="2">
        <f>IFERROR(VLOOKUP(B41,Vorgang!A:G,7,FALSE),"")</f>
        <v>0</v>
      </c>
    </row>
    <row r="42" spans="1:8" ht="15" customHeight="1">
      <c r="A42" s="2">
        <v>11210039</v>
      </c>
      <c r="B42" s="2">
        <v>10800040</v>
      </c>
      <c r="C42" s="2">
        <v>10840041</v>
      </c>
      <c r="E42" s="2" t="s">
        <v>226</v>
      </c>
      <c r="F42" s="2" t="s">
        <v>195</v>
      </c>
      <c r="G42" s="2">
        <f>IFERROR(VLOOKUP(C42,Eingang!A:C,3,FALSE),"")</f>
        <v>0</v>
      </c>
      <c r="H42" s="2">
        <f>IFERROR(VLOOKUP(B42,Vorgang!A:G,7,FALSE),"")</f>
        <v>0</v>
      </c>
    </row>
    <row r="43" spans="1:8" ht="15" customHeight="1">
      <c r="A43" s="2">
        <v>11210040</v>
      </c>
      <c r="B43" s="2">
        <v>10800041</v>
      </c>
      <c r="C43" s="2">
        <v>10840042</v>
      </c>
      <c r="E43" s="2" t="s">
        <v>227</v>
      </c>
      <c r="F43" s="2" t="s">
        <v>195</v>
      </c>
      <c r="G43" s="2">
        <f>IFERROR(VLOOKUP(C43,Eingang!A:C,3,FALSE),"")</f>
        <v>0</v>
      </c>
      <c r="H43" s="2">
        <f>IFERROR(VLOOKUP(B43,Vorgang!A:G,7,FALSE),"")</f>
        <v>0</v>
      </c>
    </row>
    <row r="44" spans="1:8" ht="15" customHeight="1">
      <c r="A44" s="2">
        <v>11210041</v>
      </c>
      <c r="B44" s="2">
        <v>10800042</v>
      </c>
      <c r="C44" s="2">
        <v>10840043</v>
      </c>
      <c r="E44" s="2" t="s">
        <v>228</v>
      </c>
      <c r="F44" s="2" t="s">
        <v>195</v>
      </c>
      <c r="G44" s="2">
        <f>IFERROR(VLOOKUP(C44,Eingang!A:C,3,FALSE),"")</f>
        <v>0</v>
      </c>
      <c r="H44" s="2">
        <f>IFERROR(VLOOKUP(B44,Vorgang!A:G,7,FALSE),"")</f>
        <v>0</v>
      </c>
    </row>
    <row r="45" spans="1:8" ht="15" customHeight="1">
      <c r="A45" s="2">
        <v>11210042</v>
      </c>
      <c r="B45" s="2">
        <v>10800043</v>
      </c>
      <c r="C45" s="2">
        <v>10840044</v>
      </c>
      <c r="E45" s="2" t="s">
        <v>229</v>
      </c>
      <c r="F45" s="2" t="s">
        <v>195</v>
      </c>
      <c r="G45" s="2">
        <f>IFERROR(VLOOKUP(C45,Eingang!A:C,3,FALSE),"")</f>
        <v>0</v>
      </c>
      <c r="H45" s="2">
        <f>IFERROR(VLOOKUP(B45,Vorgang!A:G,7,FALSE),"")</f>
        <v>0</v>
      </c>
    </row>
    <row r="46" spans="1:8" ht="15" customHeight="1">
      <c r="A46" s="2">
        <v>11210043</v>
      </c>
      <c r="B46" s="2">
        <v>10800044</v>
      </c>
      <c r="C46" s="2">
        <v>10840045</v>
      </c>
      <c r="E46" s="2" t="s">
        <v>230</v>
      </c>
      <c r="F46" s="2" t="s">
        <v>195</v>
      </c>
      <c r="G46" s="2">
        <f>IFERROR(VLOOKUP(C46,Eingang!A:C,3,FALSE),"")</f>
        <v>0</v>
      </c>
      <c r="H46" s="2">
        <f>IFERROR(VLOOKUP(B46,Vorgang!A:G,7,FALSE),"")</f>
        <v>0</v>
      </c>
    </row>
    <row r="47" spans="1:8" ht="15" customHeight="1">
      <c r="A47" s="2">
        <v>11210044</v>
      </c>
      <c r="B47" s="2">
        <v>10800045</v>
      </c>
      <c r="C47" s="2">
        <v>10840046</v>
      </c>
      <c r="E47" s="2" t="s">
        <v>231</v>
      </c>
      <c r="F47" s="2" t="s">
        <v>195</v>
      </c>
      <c r="G47" s="2">
        <f>IFERROR(VLOOKUP(C47,Eingang!A:C,3,FALSE),"")</f>
        <v>0</v>
      </c>
      <c r="H47" s="2">
        <f>IFERROR(VLOOKUP(B47,Vorgang!A:G,7,FALSE),"")</f>
        <v>0</v>
      </c>
    </row>
    <row r="48" spans="1:8" ht="15" customHeight="1">
      <c r="A48" s="2">
        <v>11210045</v>
      </c>
      <c r="B48" s="2">
        <v>10800046</v>
      </c>
      <c r="C48" s="2">
        <v>10840047</v>
      </c>
      <c r="E48" s="2" t="s">
        <v>232</v>
      </c>
      <c r="F48" s="2" t="s">
        <v>195</v>
      </c>
      <c r="G48" s="2">
        <f>IFERROR(VLOOKUP(C48,Eingang!A:C,3,FALSE),"")</f>
        <v>0</v>
      </c>
      <c r="H48" s="2">
        <f>IFERROR(VLOOKUP(B48,Vorgang!A:G,7,FALSE),"")</f>
        <v>0</v>
      </c>
    </row>
    <row r="49" spans="1:8" ht="15" customHeight="1">
      <c r="A49" s="2">
        <v>11210046</v>
      </c>
      <c r="B49" s="2">
        <v>10800047</v>
      </c>
      <c r="C49" s="2">
        <v>10840048</v>
      </c>
      <c r="E49" s="2" t="s">
        <v>233</v>
      </c>
      <c r="F49" s="2" t="s">
        <v>195</v>
      </c>
      <c r="G49" s="2">
        <f>IFERROR(VLOOKUP(C49,Eingang!A:C,3,FALSE),"")</f>
        <v>0</v>
      </c>
      <c r="H49" s="2">
        <f>IFERROR(VLOOKUP(B49,Vorgang!A:G,7,FALSE),"")</f>
        <v>0</v>
      </c>
    </row>
    <row r="50" spans="1:8" ht="15" customHeight="1">
      <c r="A50" s="2">
        <v>11210047</v>
      </c>
      <c r="B50" s="2">
        <v>10800048</v>
      </c>
      <c r="C50" s="2">
        <v>10840049</v>
      </c>
      <c r="E50" s="2" t="s">
        <v>234</v>
      </c>
      <c r="F50" s="2" t="s">
        <v>195</v>
      </c>
      <c r="G50" s="2">
        <f>IFERROR(VLOOKUP(C50,Eingang!A:C,3,FALSE),"")</f>
        <v>0</v>
      </c>
      <c r="H50" s="2">
        <f>IFERROR(VLOOKUP(B50,Vorgang!A:G,7,FALSE),"")</f>
        <v>0</v>
      </c>
    </row>
    <row r="51" spans="1:8" ht="15" customHeight="1">
      <c r="A51" s="2">
        <v>11210048</v>
      </c>
      <c r="B51" s="2">
        <v>10800049</v>
      </c>
      <c r="C51" s="2">
        <v>10840050</v>
      </c>
      <c r="E51" s="2" t="s">
        <v>235</v>
      </c>
      <c r="F51" s="2" t="s">
        <v>195</v>
      </c>
      <c r="G51" s="2">
        <f>IFERROR(VLOOKUP(C51,Eingang!A:C,3,FALSE),"")</f>
        <v>0</v>
      </c>
      <c r="H51" s="2">
        <f>IFERROR(VLOOKUP(B51,Vorgang!A:G,7,FALSE),"")</f>
        <v>0</v>
      </c>
    </row>
    <row r="52" spans="1:8" ht="15" customHeight="1">
      <c r="A52" s="2">
        <v>11210049</v>
      </c>
      <c r="B52" s="2">
        <v>10800050</v>
      </c>
      <c r="C52" s="2">
        <v>10840051</v>
      </c>
      <c r="E52" s="2" t="s">
        <v>236</v>
      </c>
      <c r="F52" s="2" t="s">
        <v>195</v>
      </c>
      <c r="G52" s="2">
        <f>IFERROR(VLOOKUP(C52,Eingang!A:C,3,FALSE),"")</f>
        <v>0</v>
      </c>
      <c r="H52" s="2">
        <f>IFERROR(VLOOKUP(B52,Vorgang!A:G,7,FALSE),"")</f>
        <v>0</v>
      </c>
    </row>
    <row r="53" spans="1:8" ht="15" customHeight="1">
      <c r="A53" s="2">
        <v>11210050</v>
      </c>
      <c r="B53" s="2">
        <v>10800051</v>
      </c>
      <c r="C53" s="2">
        <v>10840052</v>
      </c>
      <c r="E53" s="2" t="s">
        <v>237</v>
      </c>
      <c r="F53" s="2" t="s">
        <v>195</v>
      </c>
      <c r="G53" s="2">
        <f>IFERROR(VLOOKUP(C53,Eingang!A:C,3,FALSE),"")</f>
        <v>0</v>
      </c>
      <c r="H53" s="2">
        <f>IFERROR(VLOOKUP(B53,Vorgang!A:G,7,FALSE),"")</f>
        <v>0</v>
      </c>
    </row>
    <row r="54" spans="1:8" ht="15" customHeight="1">
      <c r="A54" s="2">
        <v>11210051</v>
      </c>
      <c r="B54" s="2">
        <v>10800052</v>
      </c>
      <c r="C54" s="2">
        <v>10840053</v>
      </c>
      <c r="E54" s="2" t="s">
        <v>238</v>
      </c>
      <c r="F54" s="2" t="s">
        <v>195</v>
      </c>
      <c r="G54" s="2">
        <f>IFERROR(VLOOKUP(C54,Eingang!A:C,3,FALSE),"")</f>
        <v>0</v>
      </c>
      <c r="H54" s="2">
        <f>IFERROR(VLOOKUP(B54,Vorgang!A:G,7,FALSE),"")</f>
        <v>0</v>
      </c>
    </row>
    <row r="55" spans="1:8" ht="15" customHeight="1">
      <c r="A55" s="2">
        <v>11210052</v>
      </c>
      <c r="B55" s="2">
        <v>10800053</v>
      </c>
      <c r="C55" s="2">
        <v>10840054</v>
      </c>
      <c r="E55" s="2" t="s">
        <v>239</v>
      </c>
      <c r="F55" s="2" t="s">
        <v>195</v>
      </c>
      <c r="G55" s="2">
        <f>IFERROR(VLOOKUP(C55,Eingang!A:C,3,FALSE),"")</f>
        <v>0</v>
      </c>
      <c r="H55" s="2">
        <f>IFERROR(VLOOKUP(B55,Vorgang!A:G,7,FALSE),"")</f>
        <v>0</v>
      </c>
    </row>
    <row r="56" spans="1:8" ht="15" customHeight="1">
      <c r="A56" s="2">
        <v>11210053</v>
      </c>
      <c r="B56" s="2">
        <v>10800054</v>
      </c>
      <c r="C56" s="2">
        <v>10840055</v>
      </c>
      <c r="E56" s="2" t="s">
        <v>240</v>
      </c>
      <c r="F56" s="2" t="s">
        <v>195</v>
      </c>
      <c r="G56" s="2">
        <f>IFERROR(VLOOKUP(C56,Eingang!A:C,3,FALSE),"")</f>
        <v>0</v>
      </c>
      <c r="H56" s="2">
        <f>IFERROR(VLOOKUP(B56,Vorgang!A:G,7,FALSE),"")</f>
        <v>0</v>
      </c>
    </row>
    <row r="57" spans="1:8" ht="15" customHeight="1">
      <c r="A57" s="2">
        <v>11210054</v>
      </c>
      <c r="B57" s="2">
        <v>10800055</v>
      </c>
      <c r="C57" s="2">
        <v>10840056</v>
      </c>
      <c r="E57" s="2" t="s">
        <v>241</v>
      </c>
      <c r="F57" s="2" t="s">
        <v>195</v>
      </c>
      <c r="G57" s="2">
        <f>IFERROR(VLOOKUP(C57,Eingang!A:C,3,FALSE),"")</f>
        <v>0</v>
      </c>
      <c r="H57" s="2">
        <f>IFERROR(VLOOKUP(B57,Vorgang!A:G,7,FALSE),"")</f>
        <v>0</v>
      </c>
    </row>
    <row r="58" spans="1:8" ht="15" customHeight="1">
      <c r="A58" s="2">
        <v>11210055</v>
      </c>
      <c r="B58" s="2">
        <v>10800056</v>
      </c>
      <c r="C58" s="2">
        <v>10840057</v>
      </c>
      <c r="E58" s="2" t="s">
        <v>242</v>
      </c>
      <c r="F58" s="2" t="s">
        <v>195</v>
      </c>
      <c r="G58" s="2">
        <f>IFERROR(VLOOKUP(C58,Eingang!A:C,3,FALSE),"")</f>
        <v>0</v>
      </c>
      <c r="H58" s="2">
        <f>IFERROR(VLOOKUP(B58,Vorgang!A:G,7,FALSE),"")</f>
        <v>0</v>
      </c>
    </row>
    <row r="59" spans="1:8" ht="15" customHeight="1">
      <c r="A59" s="2">
        <v>11210056</v>
      </c>
      <c r="B59" s="2">
        <v>10800057</v>
      </c>
      <c r="C59" s="2">
        <v>10840058</v>
      </c>
      <c r="E59" s="2" t="s">
        <v>243</v>
      </c>
      <c r="F59" s="2" t="s">
        <v>195</v>
      </c>
      <c r="G59" s="2">
        <f>IFERROR(VLOOKUP(C59,Eingang!A:C,3,FALSE),"")</f>
        <v>0</v>
      </c>
      <c r="H59" s="2">
        <f>IFERROR(VLOOKUP(B59,Vorgang!A:G,7,FALSE),"")</f>
        <v>0</v>
      </c>
    </row>
    <row r="60" spans="1:8" ht="15" customHeight="1">
      <c r="A60" s="2">
        <v>11210057</v>
      </c>
      <c r="B60" s="2">
        <v>10800058</v>
      </c>
      <c r="C60" s="2">
        <v>10840059</v>
      </c>
      <c r="E60" s="2" t="s">
        <v>244</v>
      </c>
      <c r="F60" s="2" t="s">
        <v>195</v>
      </c>
      <c r="G60" s="2">
        <f>IFERROR(VLOOKUP(C60,Eingang!A:C,3,FALSE),"")</f>
        <v>0</v>
      </c>
      <c r="H60" s="2">
        <f>IFERROR(VLOOKUP(B60,Vorgang!A:G,7,FALSE),"")</f>
        <v>0</v>
      </c>
    </row>
    <row r="61" spans="1:8" ht="15" customHeight="1">
      <c r="A61" s="2">
        <v>11210058</v>
      </c>
      <c r="B61" s="2">
        <v>10800059</v>
      </c>
      <c r="C61" s="2">
        <v>10840060</v>
      </c>
      <c r="E61" s="2" t="s">
        <v>245</v>
      </c>
      <c r="F61" s="2" t="s">
        <v>195</v>
      </c>
      <c r="G61" s="2">
        <f>IFERROR(VLOOKUP(C61,Eingang!A:C,3,FALSE),"")</f>
        <v>0</v>
      </c>
      <c r="H61" s="2">
        <f>IFERROR(VLOOKUP(B61,Vorgang!A:G,7,FALSE),"")</f>
        <v>0</v>
      </c>
    </row>
    <row r="62" spans="1:8" ht="15" customHeight="1">
      <c r="A62" s="2">
        <v>11210059</v>
      </c>
      <c r="B62" s="2">
        <v>10800060</v>
      </c>
      <c r="C62" s="2">
        <v>10840061</v>
      </c>
      <c r="E62" s="2" t="s">
        <v>246</v>
      </c>
      <c r="F62" s="2" t="s">
        <v>195</v>
      </c>
      <c r="G62" s="2">
        <f>IFERROR(VLOOKUP(C62,Eingang!A:C,3,FALSE),"")</f>
        <v>0</v>
      </c>
      <c r="H62" s="2">
        <f>IFERROR(VLOOKUP(B62,Vorgang!A:G,7,FALSE),"")</f>
        <v>0</v>
      </c>
    </row>
    <row r="63" spans="1:8" ht="15" customHeight="1">
      <c r="A63" s="2">
        <v>11210060</v>
      </c>
      <c r="B63" s="2">
        <v>10800061</v>
      </c>
      <c r="C63" s="2">
        <v>10840062</v>
      </c>
      <c r="E63" s="2" t="s">
        <v>247</v>
      </c>
      <c r="F63" s="2" t="s">
        <v>195</v>
      </c>
      <c r="G63" s="2">
        <f>IFERROR(VLOOKUP(C63,Eingang!A:C,3,FALSE),"")</f>
        <v>0</v>
      </c>
      <c r="H63" s="2">
        <f>IFERROR(VLOOKUP(B63,Vorgang!A:G,7,FALSE),"")</f>
        <v>0</v>
      </c>
    </row>
    <row r="64" spans="1:8" ht="15" customHeight="1">
      <c r="A64" s="2">
        <v>11210061</v>
      </c>
      <c r="B64" s="2">
        <v>10800062</v>
      </c>
      <c r="C64" s="2">
        <v>10840063</v>
      </c>
      <c r="E64" s="2" t="s">
        <v>248</v>
      </c>
      <c r="F64" s="2" t="s">
        <v>195</v>
      </c>
      <c r="G64" s="2">
        <f>IFERROR(VLOOKUP(C64,Eingang!A:C,3,FALSE),"")</f>
        <v>0</v>
      </c>
      <c r="H64" s="2">
        <f>IFERROR(VLOOKUP(B64,Vorgang!A:G,7,FALSE),"")</f>
        <v>0</v>
      </c>
    </row>
    <row r="65" spans="1:8" ht="15" customHeight="1">
      <c r="A65" s="2">
        <v>11210062</v>
      </c>
      <c r="B65" s="2">
        <v>10800063</v>
      </c>
      <c r="C65" s="2">
        <v>10840064</v>
      </c>
      <c r="E65" s="2" t="s">
        <v>249</v>
      </c>
      <c r="F65" s="2" t="s">
        <v>195</v>
      </c>
      <c r="G65" s="2">
        <f>IFERROR(VLOOKUP(C65,Eingang!A:C,3,FALSE),"")</f>
        <v>0</v>
      </c>
      <c r="H65" s="2">
        <f>IFERROR(VLOOKUP(B65,Vorgang!A:G,7,FALSE),"")</f>
        <v>0</v>
      </c>
    </row>
    <row r="66" spans="1:8" ht="15" customHeight="1">
      <c r="A66" s="2">
        <v>11210063</v>
      </c>
      <c r="B66" s="2">
        <v>10800064</v>
      </c>
      <c r="C66" s="2">
        <v>10840065</v>
      </c>
      <c r="E66" s="2" t="s">
        <v>250</v>
      </c>
      <c r="F66" s="2" t="s">
        <v>195</v>
      </c>
      <c r="G66" s="2">
        <f>IFERROR(VLOOKUP(C66,Eingang!A:C,3,FALSE),"")</f>
        <v>0</v>
      </c>
      <c r="H66" s="2">
        <f>IFERROR(VLOOKUP(B66,Vorgang!A:G,7,FALSE),"")</f>
        <v>0</v>
      </c>
    </row>
    <row r="67" spans="1:8" ht="15" customHeight="1">
      <c r="A67" s="2">
        <v>11210064</v>
      </c>
      <c r="B67" s="2">
        <v>10800065</v>
      </c>
      <c r="C67" s="2">
        <v>10840066</v>
      </c>
      <c r="E67" s="2" t="s">
        <v>251</v>
      </c>
      <c r="F67" s="2" t="s">
        <v>195</v>
      </c>
      <c r="G67" s="2">
        <f>IFERROR(VLOOKUP(C67,Eingang!A:C,3,FALSE),"")</f>
        <v>0</v>
      </c>
      <c r="H67" s="2">
        <f>IFERROR(VLOOKUP(B67,Vorgang!A:G,7,FALSE),"")</f>
        <v>0</v>
      </c>
    </row>
    <row r="68" spans="1:8" ht="15" customHeight="1">
      <c r="A68" s="2">
        <v>11210065</v>
      </c>
      <c r="B68" s="2">
        <v>10800066</v>
      </c>
      <c r="C68" s="2">
        <v>10840067</v>
      </c>
      <c r="E68" s="2" t="s">
        <v>252</v>
      </c>
      <c r="F68" s="2" t="s">
        <v>195</v>
      </c>
      <c r="G68" s="2">
        <f>IFERROR(VLOOKUP(C68,Eingang!A:C,3,FALSE),"")</f>
        <v>0</v>
      </c>
      <c r="H68" s="2">
        <f>IFERROR(VLOOKUP(B68,Vorgang!A:G,7,FALSE),"")</f>
        <v>0</v>
      </c>
    </row>
    <row r="69" spans="1:8" ht="15" customHeight="1">
      <c r="A69" s="2">
        <v>11210066</v>
      </c>
      <c r="B69" s="2">
        <v>10800067</v>
      </c>
      <c r="C69" s="2">
        <v>10840068</v>
      </c>
      <c r="E69" s="2" t="s">
        <v>253</v>
      </c>
      <c r="F69" s="2" t="s">
        <v>195</v>
      </c>
      <c r="G69" s="2">
        <f>IFERROR(VLOOKUP(C69,Eingang!A:C,3,FALSE),"")</f>
        <v>0</v>
      </c>
      <c r="H69" s="2">
        <f>IFERROR(VLOOKUP(B69,Vorgang!A:G,7,FALSE),"")</f>
        <v>0</v>
      </c>
    </row>
    <row r="70" spans="1:8" ht="15" customHeight="1">
      <c r="A70" s="2">
        <v>11210067</v>
      </c>
      <c r="B70" s="2">
        <v>10800068</v>
      </c>
      <c r="C70" s="2">
        <v>10840069</v>
      </c>
      <c r="E70" s="2" t="s">
        <v>254</v>
      </c>
      <c r="F70" s="2" t="s">
        <v>195</v>
      </c>
      <c r="G70" s="2">
        <f>IFERROR(VLOOKUP(C70,Eingang!A:C,3,FALSE),"")</f>
        <v>0</v>
      </c>
      <c r="H70" s="2">
        <f>IFERROR(VLOOKUP(B70,Vorgang!A:G,7,FALSE),"")</f>
        <v>0</v>
      </c>
    </row>
    <row r="71" spans="1:8" ht="15" customHeight="1">
      <c r="A71" s="2">
        <v>11210068</v>
      </c>
      <c r="B71" s="2">
        <v>10800069</v>
      </c>
      <c r="C71" s="2">
        <v>10840070</v>
      </c>
      <c r="E71" s="2" t="s">
        <v>255</v>
      </c>
      <c r="F71" s="2" t="s">
        <v>195</v>
      </c>
      <c r="G71" s="2">
        <f>IFERROR(VLOOKUP(C71,Eingang!A:C,3,FALSE),"")</f>
        <v>0</v>
      </c>
      <c r="H71" s="2">
        <f>IFERROR(VLOOKUP(B71,Vorgang!A:G,7,FALSE),"")</f>
        <v>0</v>
      </c>
    </row>
    <row r="72" spans="1:8" ht="15" customHeight="1">
      <c r="A72" s="2">
        <v>11210069</v>
      </c>
      <c r="B72" s="2">
        <v>10800070</v>
      </c>
      <c r="C72" s="2">
        <v>10840071</v>
      </c>
      <c r="E72" s="2" t="s">
        <v>256</v>
      </c>
      <c r="F72" s="2" t="s">
        <v>195</v>
      </c>
      <c r="G72" s="2">
        <f>IFERROR(VLOOKUP(C72,Eingang!A:C,3,FALSE),"")</f>
        <v>0</v>
      </c>
      <c r="H72" s="2">
        <f>IFERROR(VLOOKUP(B72,Vorgang!A:G,7,FALSE),"")</f>
        <v>0</v>
      </c>
    </row>
    <row r="73" spans="1:8" ht="15" customHeight="1">
      <c r="A73" s="2">
        <v>11210070</v>
      </c>
      <c r="B73" s="2">
        <v>10800071</v>
      </c>
      <c r="C73" s="2">
        <v>10840072</v>
      </c>
      <c r="E73" s="2" t="s">
        <v>257</v>
      </c>
      <c r="F73" s="2" t="s">
        <v>195</v>
      </c>
      <c r="G73" s="2">
        <f>IFERROR(VLOOKUP(C73,Eingang!A:C,3,FALSE),"")</f>
        <v>0</v>
      </c>
      <c r="H73" s="2">
        <f>IFERROR(VLOOKUP(B73,Vorgang!A:G,7,FALSE),"")</f>
        <v>0</v>
      </c>
    </row>
    <row r="74" spans="1:8" ht="15" customHeight="1">
      <c r="A74" s="2">
        <v>11210071</v>
      </c>
      <c r="B74" s="2">
        <v>10800072</v>
      </c>
      <c r="C74" s="2">
        <v>10840073</v>
      </c>
      <c r="E74" s="2" t="s">
        <v>258</v>
      </c>
      <c r="F74" s="2" t="s">
        <v>195</v>
      </c>
      <c r="G74" s="2">
        <f>IFERROR(VLOOKUP(C74,Eingang!A:C,3,FALSE),"")</f>
        <v>0</v>
      </c>
      <c r="H74" s="2">
        <f>IFERROR(VLOOKUP(B74,Vorgang!A:G,7,FALSE),"")</f>
        <v>0</v>
      </c>
    </row>
    <row r="75" spans="1:8" ht="15" customHeight="1">
      <c r="A75" s="2">
        <v>11210072</v>
      </c>
      <c r="B75" s="2">
        <v>10800073</v>
      </c>
      <c r="C75" s="2">
        <v>10840074</v>
      </c>
      <c r="E75" s="2" t="s">
        <v>259</v>
      </c>
      <c r="F75" s="2" t="s">
        <v>195</v>
      </c>
      <c r="G75" s="2">
        <f>IFERROR(VLOOKUP(C75,Eingang!A:C,3,FALSE),"")</f>
        <v>0</v>
      </c>
      <c r="H75" s="2">
        <f>IFERROR(VLOOKUP(B75,Vorgang!A:G,7,FALSE),"")</f>
        <v>0</v>
      </c>
    </row>
    <row r="76" spans="1:8" ht="15" customHeight="1">
      <c r="A76" s="2">
        <v>11210073</v>
      </c>
      <c r="B76" s="2">
        <v>10800074</v>
      </c>
      <c r="C76" s="2">
        <v>10840075</v>
      </c>
      <c r="E76" s="2" t="s">
        <v>260</v>
      </c>
      <c r="F76" s="2" t="s">
        <v>195</v>
      </c>
      <c r="G76" s="2">
        <f>IFERROR(VLOOKUP(C76,Eingang!A:C,3,FALSE),"")</f>
        <v>0</v>
      </c>
      <c r="H76" s="2">
        <f>IFERROR(VLOOKUP(B76,Vorgang!A:G,7,FALSE),"")</f>
        <v>0</v>
      </c>
    </row>
    <row r="77" spans="1:8" ht="15" customHeight="1">
      <c r="A77" s="2">
        <v>11210074</v>
      </c>
      <c r="B77" s="2">
        <v>10800075</v>
      </c>
      <c r="C77" s="2">
        <v>10840076</v>
      </c>
      <c r="E77" s="2" t="s">
        <v>261</v>
      </c>
      <c r="F77" s="2" t="s">
        <v>195</v>
      </c>
      <c r="G77" s="2">
        <f>IFERROR(VLOOKUP(C77,Eingang!A:C,3,FALSE),"")</f>
        <v>0</v>
      </c>
      <c r="H77" s="2">
        <f>IFERROR(VLOOKUP(B77,Vorgang!A:G,7,FALSE),"")</f>
        <v>0</v>
      </c>
    </row>
    <row r="78" spans="1:8" ht="15" customHeight="1">
      <c r="A78" s="2">
        <v>11210075</v>
      </c>
      <c r="B78" s="2">
        <v>10800076</v>
      </c>
      <c r="C78" s="2">
        <v>10840077</v>
      </c>
      <c r="E78" s="2" t="s">
        <v>262</v>
      </c>
      <c r="F78" s="2" t="s">
        <v>195</v>
      </c>
      <c r="G78" s="2">
        <f>IFERROR(VLOOKUP(C78,Eingang!A:C,3,FALSE),"")</f>
        <v>0</v>
      </c>
      <c r="H78" s="2">
        <f>IFERROR(VLOOKUP(B78,Vorgang!A:G,7,FALSE),"")</f>
        <v>0</v>
      </c>
    </row>
    <row r="79" spans="1:8" ht="15" customHeight="1">
      <c r="A79" s="2">
        <v>11210076</v>
      </c>
      <c r="B79" s="2">
        <v>10800077</v>
      </c>
      <c r="C79" s="2">
        <v>10840078</v>
      </c>
      <c r="E79" s="2" t="s">
        <v>263</v>
      </c>
      <c r="F79" s="2" t="s">
        <v>195</v>
      </c>
      <c r="G79" s="2">
        <f>IFERROR(VLOOKUP(C79,Eingang!A:C,3,FALSE),"")</f>
        <v>0</v>
      </c>
      <c r="H79" s="2">
        <f>IFERROR(VLOOKUP(B79,Vorgang!A:G,7,FALSE),"")</f>
        <v>0</v>
      </c>
    </row>
    <row r="80" spans="1:8" ht="15" customHeight="1">
      <c r="A80" s="2">
        <v>11210077</v>
      </c>
      <c r="B80" s="2">
        <v>10800078</v>
      </c>
      <c r="C80" s="2">
        <v>10840079</v>
      </c>
      <c r="E80" s="2" t="s">
        <v>264</v>
      </c>
      <c r="F80" s="2" t="s">
        <v>195</v>
      </c>
      <c r="G80" s="2">
        <f>IFERROR(VLOOKUP(C80,Eingang!A:C,3,FALSE),"")</f>
        <v>0</v>
      </c>
      <c r="H80" s="2">
        <f>IFERROR(VLOOKUP(B80,Vorgang!A:G,7,FALSE),"")</f>
        <v>0</v>
      </c>
    </row>
    <row r="81" spans="1:8" ht="15" customHeight="1">
      <c r="A81" s="2">
        <v>11210078</v>
      </c>
      <c r="B81" s="2">
        <v>10800079</v>
      </c>
      <c r="C81" s="2">
        <v>10840080</v>
      </c>
      <c r="E81" s="2" t="s">
        <v>265</v>
      </c>
      <c r="F81" s="2" t="s">
        <v>195</v>
      </c>
      <c r="G81" s="2">
        <f>IFERROR(VLOOKUP(C81,Eingang!A:C,3,FALSE),"")</f>
        <v>0</v>
      </c>
      <c r="H81" s="2">
        <f>IFERROR(VLOOKUP(B81,Vorgang!A:G,7,FALSE),"")</f>
        <v>0</v>
      </c>
    </row>
    <row r="82" spans="1:8" ht="15" customHeight="1">
      <c r="A82" s="2">
        <v>11210079</v>
      </c>
      <c r="B82" s="2">
        <v>10800080</v>
      </c>
      <c r="C82" s="2">
        <v>10840081</v>
      </c>
      <c r="E82" s="2" t="s">
        <v>266</v>
      </c>
      <c r="F82" s="2" t="s">
        <v>195</v>
      </c>
      <c r="G82" s="2">
        <f>IFERROR(VLOOKUP(C82,Eingang!A:C,3,FALSE),"")</f>
        <v>0</v>
      </c>
      <c r="H82" s="2">
        <f>IFERROR(VLOOKUP(B82,Vorgang!A:G,7,FALSE),"")</f>
        <v>0</v>
      </c>
    </row>
    <row r="83" spans="1:8" ht="15" customHeight="1">
      <c r="A83" s="2">
        <v>11210080</v>
      </c>
      <c r="B83" s="2">
        <v>10800081</v>
      </c>
      <c r="C83" s="2">
        <v>10840082</v>
      </c>
      <c r="E83" s="2" t="s">
        <v>267</v>
      </c>
      <c r="F83" s="2" t="s">
        <v>195</v>
      </c>
      <c r="G83" s="2">
        <f>IFERROR(VLOOKUP(C83,Eingang!A:C,3,FALSE),"")</f>
        <v>0</v>
      </c>
      <c r="H83" s="2">
        <f>IFERROR(VLOOKUP(B83,Vorgang!A:G,7,FALSE),"")</f>
        <v>0</v>
      </c>
    </row>
    <row r="84" spans="1:8" ht="15" customHeight="1">
      <c r="A84" s="2">
        <v>11210081</v>
      </c>
      <c r="B84" s="2">
        <v>10800082</v>
      </c>
      <c r="C84" s="2">
        <v>10840083</v>
      </c>
      <c r="E84" s="2" t="s">
        <v>268</v>
      </c>
      <c r="F84" s="2" t="s">
        <v>195</v>
      </c>
      <c r="G84" s="2">
        <f>IFERROR(VLOOKUP(C84,Eingang!A:C,3,FALSE),"")</f>
        <v>0</v>
      </c>
      <c r="H84" s="2">
        <f>IFERROR(VLOOKUP(B84,Vorgang!A:G,7,FALSE),"")</f>
        <v>0</v>
      </c>
    </row>
    <row r="85" spans="1:8" ht="15" customHeight="1">
      <c r="A85" s="2">
        <v>11210082</v>
      </c>
      <c r="B85" s="2">
        <v>10800083</v>
      </c>
      <c r="C85" s="2">
        <v>10840084</v>
      </c>
      <c r="E85" s="2" t="s">
        <v>269</v>
      </c>
      <c r="F85" s="2" t="s">
        <v>195</v>
      </c>
      <c r="G85" s="2">
        <f>IFERROR(VLOOKUP(C85,Eingang!A:C,3,FALSE),"")</f>
        <v>0</v>
      </c>
      <c r="H85" s="2">
        <f>IFERROR(VLOOKUP(B85,Vorgang!A:G,7,FALSE),"")</f>
        <v>0</v>
      </c>
    </row>
    <row r="86" spans="1:8" ht="15" customHeight="1">
      <c r="A86" s="2">
        <v>11210083</v>
      </c>
      <c r="B86" s="2">
        <v>10800084</v>
      </c>
      <c r="C86" s="2">
        <v>10840085</v>
      </c>
      <c r="E86" s="2" t="s">
        <v>270</v>
      </c>
      <c r="F86" s="2" t="s">
        <v>195</v>
      </c>
      <c r="G86" s="2">
        <f>IFERROR(VLOOKUP(C86,Eingang!A:C,3,FALSE),"")</f>
        <v>0</v>
      </c>
      <c r="H86" s="2">
        <f>IFERROR(VLOOKUP(B86,Vorgang!A:G,7,FALSE),"")</f>
        <v>0</v>
      </c>
    </row>
    <row r="87" spans="1:8" ht="15" customHeight="1">
      <c r="A87" s="2">
        <v>11210084</v>
      </c>
      <c r="B87" s="2">
        <v>10800085</v>
      </c>
      <c r="C87" s="2">
        <v>10840086</v>
      </c>
      <c r="E87" s="2" t="s">
        <v>271</v>
      </c>
      <c r="F87" s="2" t="s">
        <v>195</v>
      </c>
      <c r="G87" s="2">
        <f>IFERROR(VLOOKUP(C87,Eingang!A:C,3,FALSE),"")</f>
        <v>0</v>
      </c>
      <c r="H87" s="2">
        <f>IFERROR(VLOOKUP(B87,Vorgang!A:G,7,FALSE),"")</f>
        <v>0</v>
      </c>
    </row>
    <row r="88" spans="1:8" ht="15" customHeight="1">
      <c r="A88" s="2">
        <v>11210085</v>
      </c>
      <c r="B88" s="2">
        <v>10800086</v>
      </c>
      <c r="C88" s="2">
        <v>10840087</v>
      </c>
      <c r="E88" s="2" t="s">
        <v>272</v>
      </c>
      <c r="F88" s="2" t="s">
        <v>195</v>
      </c>
      <c r="G88" s="2">
        <f>IFERROR(VLOOKUP(C88,Eingang!A:C,3,FALSE),"")</f>
        <v>0</v>
      </c>
      <c r="H88" s="2">
        <f>IFERROR(VLOOKUP(B88,Vorgang!A:G,7,FALSE),"")</f>
        <v>0</v>
      </c>
    </row>
    <row r="89" spans="1:8" ht="15" customHeight="1">
      <c r="A89" s="2">
        <v>11210086</v>
      </c>
      <c r="B89" s="2">
        <v>10800087</v>
      </c>
      <c r="C89" s="2">
        <v>10840088</v>
      </c>
      <c r="E89" s="2" t="s">
        <v>273</v>
      </c>
      <c r="F89" s="2" t="s">
        <v>195</v>
      </c>
      <c r="G89" s="2">
        <f>IFERROR(VLOOKUP(C89,Eingang!A:C,3,FALSE),"")</f>
        <v>0</v>
      </c>
      <c r="H89" s="2">
        <f>IFERROR(VLOOKUP(B89,Vorgang!A:G,7,FALSE),"")</f>
        <v>0</v>
      </c>
    </row>
    <row r="90" spans="1:8" ht="15" customHeight="1">
      <c r="A90" s="2">
        <v>11210087</v>
      </c>
      <c r="B90" s="2">
        <v>10800497</v>
      </c>
      <c r="C90" s="2">
        <v>10840490</v>
      </c>
      <c r="E90" s="2" t="s">
        <v>354</v>
      </c>
      <c r="F90" s="2" t="s">
        <v>195</v>
      </c>
      <c r="G90" s="2">
        <f>IFERROR(VLOOKUP(C90,Eingang!A:C,3,FALSE),"")</f>
        <v>0</v>
      </c>
      <c r="H90" s="2">
        <f>IFERROR(VLOOKUP(B90,Vorgang!A:G,7,FALSE),"")</f>
        <v>0</v>
      </c>
    </row>
    <row r="91" spans="1:8" ht="15" customHeight="1">
      <c r="A91" s="2">
        <v>11210088</v>
      </c>
      <c r="B91" s="2">
        <v>10800498</v>
      </c>
      <c r="C91" s="2">
        <v>10840491</v>
      </c>
      <c r="E91" s="2" t="s">
        <v>355</v>
      </c>
      <c r="F91" s="2" t="s">
        <v>195</v>
      </c>
      <c r="G91" s="2">
        <f>IFERROR(VLOOKUP(C91,Eingang!A:C,3,FALSE),"")</f>
        <v>0</v>
      </c>
      <c r="H91" s="2">
        <f>IFERROR(VLOOKUP(B91,Vorgang!A:G,7,FALSE),"")</f>
        <v>0</v>
      </c>
    </row>
    <row r="92" spans="1:8" ht="15" customHeight="1">
      <c r="A92" s="2">
        <v>11210089</v>
      </c>
      <c r="B92" s="2">
        <v>10800499</v>
      </c>
      <c r="C92" s="2">
        <v>10840492</v>
      </c>
      <c r="E92" s="2" t="s">
        <v>356</v>
      </c>
      <c r="F92" s="2" t="s">
        <v>195</v>
      </c>
      <c r="G92" s="2">
        <f>IFERROR(VLOOKUP(C92,Eingang!A:C,3,FALSE),"")</f>
        <v>0</v>
      </c>
      <c r="H92" s="2">
        <f>IFERROR(VLOOKUP(B92,Vorgang!A:G,7,FALSE),"")</f>
        <v>0</v>
      </c>
    </row>
    <row r="93" spans="1:8" ht="15" customHeight="1">
      <c r="A93" s="2">
        <v>11210090</v>
      </c>
      <c r="B93" s="2">
        <v>10800500</v>
      </c>
      <c r="C93" s="2">
        <v>10840493</v>
      </c>
      <c r="E93" s="2" t="s">
        <v>357</v>
      </c>
      <c r="F93" s="2" t="s">
        <v>195</v>
      </c>
      <c r="G93" s="2">
        <f>IFERROR(VLOOKUP(C93,Eingang!A:C,3,FALSE),"")</f>
        <v>0</v>
      </c>
      <c r="H93" s="2">
        <f>IFERROR(VLOOKUP(B93,Vorgang!A:G,7,FALSE),"")</f>
        <v>0</v>
      </c>
    </row>
    <row r="94" spans="1:8" ht="15" customHeight="1">
      <c r="A94" s="2">
        <v>11210091</v>
      </c>
      <c r="B94" s="2">
        <v>10800501</v>
      </c>
      <c r="C94" s="2">
        <v>10840494</v>
      </c>
      <c r="E94" s="2" t="s">
        <v>358</v>
      </c>
      <c r="F94" s="2" t="s">
        <v>195</v>
      </c>
      <c r="G94" s="2">
        <f>IFERROR(VLOOKUP(C94,Eingang!A:C,3,FALSE),"")</f>
        <v>0</v>
      </c>
      <c r="H94" s="2">
        <f>IFERROR(VLOOKUP(B94,Vorgang!A:G,7,FALSE),"")</f>
        <v>0</v>
      </c>
    </row>
    <row r="95" spans="1:8" ht="15" customHeight="1">
      <c r="A95" s="2">
        <v>11210092</v>
      </c>
      <c r="B95" s="2">
        <v>10800502</v>
      </c>
      <c r="C95" s="2">
        <v>10840495</v>
      </c>
      <c r="E95" s="2" t="s">
        <v>359</v>
      </c>
      <c r="F95" s="2" t="s">
        <v>195</v>
      </c>
      <c r="G95" s="2">
        <f>IFERROR(VLOOKUP(C95,Eingang!A:C,3,FALSE),"")</f>
        <v>0</v>
      </c>
      <c r="H95" s="2">
        <f>IFERROR(VLOOKUP(B95,Vorgang!A:G,7,FALSE),"")</f>
        <v>0</v>
      </c>
    </row>
    <row r="96" spans="1:8" ht="15" customHeight="1">
      <c r="A96" s="2">
        <v>11210093</v>
      </c>
      <c r="B96" s="2">
        <v>10800503</v>
      </c>
      <c r="C96" s="2">
        <v>10840496</v>
      </c>
      <c r="E96" s="2" t="s">
        <v>360</v>
      </c>
      <c r="F96" s="2" t="s">
        <v>195</v>
      </c>
      <c r="G96" s="2">
        <f>IFERROR(VLOOKUP(C96,Eingang!A:C,3,FALSE),"")</f>
        <v>0</v>
      </c>
      <c r="H96" s="2">
        <f>IFERROR(VLOOKUP(B96,Vorgang!A:G,7,FALSE),"")</f>
        <v>0</v>
      </c>
    </row>
    <row r="97" spans="1:8" ht="15" customHeight="1">
      <c r="A97" s="2">
        <v>11210094</v>
      </c>
      <c r="B97" s="2">
        <v>10800504</v>
      </c>
      <c r="C97" s="2">
        <v>10840497</v>
      </c>
      <c r="E97" s="2" t="s">
        <v>376</v>
      </c>
      <c r="F97" s="2" t="s">
        <v>195</v>
      </c>
      <c r="G97" s="2">
        <f>IFERROR(VLOOKUP(C97,Eingang!A:C,3,FALSE),"")</f>
        <v>0</v>
      </c>
      <c r="H97" s="2">
        <f>IFERROR(VLOOKUP(B97,Vorgang!A:G,7,FALSE),"")</f>
        <v>0</v>
      </c>
    </row>
    <row r="98" spans="1:8" ht="15" customHeight="1">
      <c r="A98" s="2">
        <v>11210095</v>
      </c>
      <c r="B98" s="2">
        <v>10800505</v>
      </c>
      <c r="C98" s="2">
        <v>10840498</v>
      </c>
      <c r="E98" s="2" t="s">
        <v>377</v>
      </c>
      <c r="F98" s="2" t="s">
        <v>195</v>
      </c>
      <c r="G98" s="2">
        <f>IFERROR(VLOOKUP(C98,Eingang!A:C,3,FALSE),"")</f>
        <v>0</v>
      </c>
      <c r="H98" s="2">
        <f>IFERROR(VLOOKUP(B98,Vorgang!A:G,7,FALSE),"")</f>
        <v>0</v>
      </c>
    </row>
    <row r="99" spans="1:8" ht="15" customHeight="1">
      <c r="A99" s="2">
        <v>11210096</v>
      </c>
      <c r="B99" s="2">
        <v>10800506</v>
      </c>
      <c r="C99" s="2">
        <v>10840499</v>
      </c>
      <c r="E99" s="2" t="s">
        <v>378</v>
      </c>
      <c r="F99" s="2" t="s">
        <v>195</v>
      </c>
      <c r="G99" s="2">
        <f>IFERROR(VLOOKUP(C99,Eingang!A:C,3,FALSE),"")</f>
        <v>0</v>
      </c>
      <c r="H99" s="2">
        <f>IFERROR(VLOOKUP(B99,Vorgang!A:G,7,FALSE),"")</f>
        <v>0</v>
      </c>
    </row>
    <row r="100" spans="1:8" ht="15" customHeight="1">
      <c r="A100" s="2">
        <v>11210097</v>
      </c>
      <c r="B100" s="2">
        <v>10800507</v>
      </c>
      <c r="C100" s="2">
        <v>10840500</v>
      </c>
      <c r="E100" s="2" t="s">
        <v>379</v>
      </c>
      <c r="F100" s="2" t="s">
        <v>195</v>
      </c>
      <c r="G100" s="2">
        <f>IFERROR(VLOOKUP(C100,Eingang!A:C,3,FALSE),"")</f>
        <v>0</v>
      </c>
      <c r="H100" s="2">
        <f>IFERROR(VLOOKUP(B100,Vorgang!A:G,7,FALSE),"")</f>
        <v>0</v>
      </c>
    </row>
    <row r="101" spans="1:8" ht="15" customHeight="1">
      <c r="A101" s="2">
        <v>11210098</v>
      </c>
      <c r="B101" s="2">
        <v>10800508</v>
      </c>
      <c r="C101" s="2">
        <v>10840501</v>
      </c>
      <c r="E101" s="2" t="s">
        <v>380</v>
      </c>
      <c r="F101" s="2" t="s">
        <v>195</v>
      </c>
      <c r="G101" s="2">
        <f>IFERROR(VLOOKUP(C101,Eingang!A:C,3,FALSE),"")</f>
        <v>0</v>
      </c>
      <c r="H101" s="2">
        <f>IFERROR(VLOOKUP(B101,Vorgang!A:G,7,FALSE),"")</f>
        <v>0</v>
      </c>
    </row>
    <row r="102" spans="1:8" ht="15" customHeight="1">
      <c r="A102" s="2">
        <v>11210099</v>
      </c>
      <c r="B102" s="2">
        <v>10800509</v>
      </c>
      <c r="C102" s="2">
        <v>10840502</v>
      </c>
      <c r="E102" s="2" t="s">
        <v>381</v>
      </c>
      <c r="F102" s="2" t="s">
        <v>195</v>
      </c>
      <c r="G102" s="2">
        <f>IFERROR(VLOOKUP(C102,Eingang!A:C,3,FALSE),"")</f>
        <v>0</v>
      </c>
      <c r="H102" s="2">
        <f>IFERROR(VLOOKUP(B102,Vorgang!A:G,7,FALSE),"")</f>
        <v>0</v>
      </c>
    </row>
    <row r="103" spans="1:8" ht="15" customHeight="1">
      <c r="A103" s="2">
        <v>11210100</v>
      </c>
      <c r="B103" s="2">
        <v>10800510</v>
      </c>
      <c r="C103" s="2">
        <v>10840503</v>
      </c>
      <c r="E103" s="2" t="s">
        <v>382</v>
      </c>
      <c r="F103" s="2" t="s">
        <v>383</v>
      </c>
      <c r="G103" s="2">
        <f>IFERROR(VLOOKUP(C103,Eingang!A:C,3,FALSE),"")</f>
        <v>0</v>
      </c>
      <c r="H103" s="2">
        <f>IFERROR(VLOOKUP(B103,Vorgang!A:G,7,FALSE),"")</f>
        <v>0</v>
      </c>
    </row>
    <row r="104" spans="1:8" ht="15" customHeight="1">
      <c r="A104" s="2">
        <v>11210101</v>
      </c>
      <c r="B104" s="2">
        <v>10800511</v>
      </c>
      <c r="C104" s="2">
        <v>10840504</v>
      </c>
      <c r="E104" s="2" t="s">
        <v>384</v>
      </c>
      <c r="F104" s="2" t="s">
        <v>383</v>
      </c>
      <c r="G104" s="2">
        <f>IFERROR(VLOOKUP(C104,Eingang!A:C,3,FALSE),"")</f>
        <v>0</v>
      </c>
      <c r="H104" s="2">
        <f>IFERROR(VLOOKUP(B104,Vorgang!A:G,7,FALSE),"")</f>
        <v>0</v>
      </c>
    </row>
    <row r="105" spans="1:8" ht="15" customHeight="1">
      <c r="A105" s="2">
        <v>11210102</v>
      </c>
      <c r="B105" s="2">
        <v>10800512</v>
      </c>
      <c r="C105" s="2">
        <v>10840505</v>
      </c>
      <c r="E105" s="2" t="s">
        <v>385</v>
      </c>
      <c r="F105" s="2" t="s">
        <v>383</v>
      </c>
      <c r="G105" s="2">
        <f>IFERROR(VLOOKUP(C105,Eingang!A:C,3,FALSE),"")</f>
        <v>0</v>
      </c>
      <c r="H105" s="2">
        <f>IFERROR(VLOOKUP(B105,Vorgang!A:G,7,FALSE),"")</f>
        <v>0</v>
      </c>
    </row>
    <row r="106" spans="1:8" ht="15" customHeight="1">
      <c r="A106" s="2">
        <v>11210103</v>
      </c>
      <c r="B106" s="2">
        <v>10800513</v>
      </c>
      <c r="C106" s="2">
        <v>10840506</v>
      </c>
      <c r="E106" s="2" t="s">
        <v>386</v>
      </c>
      <c r="F106" s="2" t="s">
        <v>383</v>
      </c>
      <c r="G106" s="2">
        <f>IFERROR(VLOOKUP(C106,Eingang!A:C,3,FALSE),"")</f>
        <v>0</v>
      </c>
      <c r="H106" s="2">
        <f>IFERROR(VLOOKUP(B106,Vorgang!A:G,7,FALSE),"")</f>
        <v>0</v>
      </c>
    </row>
    <row r="107" spans="1:8" ht="15" customHeight="1">
      <c r="A107" s="2">
        <v>11210104</v>
      </c>
      <c r="B107" s="2">
        <v>10800514</v>
      </c>
      <c r="C107" s="2">
        <v>10840507</v>
      </c>
      <c r="E107" s="2" t="s">
        <v>387</v>
      </c>
      <c r="F107" s="2" t="s">
        <v>383</v>
      </c>
      <c r="G107" s="2">
        <f>IFERROR(VLOOKUP(C107,Eingang!A:C,3,FALSE),"")</f>
        <v>0</v>
      </c>
      <c r="H107" s="2">
        <f>IFERROR(VLOOKUP(B107,Vorgang!A:G,7,FALSE),"")</f>
        <v>0</v>
      </c>
    </row>
    <row r="108" spans="1:8" ht="15" customHeight="1">
      <c r="A108" s="2">
        <v>11210105</v>
      </c>
      <c r="B108" s="2">
        <v>10800515</v>
      </c>
      <c r="C108" s="2">
        <v>10840508</v>
      </c>
      <c r="E108" s="2" t="s">
        <v>388</v>
      </c>
      <c r="F108" s="2" t="s">
        <v>383</v>
      </c>
      <c r="G108" s="2">
        <f>IFERROR(VLOOKUP(C108,Eingang!A:C,3,FALSE),"")</f>
        <v>0</v>
      </c>
      <c r="H108" s="2">
        <f>IFERROR(VLOOKUP(B108,Vorgang!A:G,7,FALSE),"")</f>
        <v>0</v>
      </c>
    </row>
    <row r="109" spans="1:8" ht="15" customHeight="1">
      <c r="A109" s="2">
        <v>11210106</v>
      </c>
      <c r="B109" s="2">
        <v>10800516</v>
      </c>
      <c r="C109" s="2">
        <v>10840509</v>
      </c>
      <c r="E109" s="2" t="s">
        <v>389</v>
      </c>
      <c r="F109" s="2" t="s">
        <v>383</v>
      </c>
      <c r="G109" s="2">
        <f>IFERROR(VLOOKUP(C109,Eingang!A:C,3,FALSE),"")</f>
        <v>0</v>
      </c>
      <c r="H109" s="2">
        <f>IFERROR(VLOOKUP(B109,Vorgang!A:G,7,FALSE),"")</f>
        <v>0</v>
      </c>
    </row>
    <row r="110" spans="1:8" ht="15" customHeight="1">
      <c r="A110" s="2">
        <v>11210107</v>
      </c>
      <c r="B110" s="2">
        <v>10800517</v>
      </c>
      <c r="C110" s="2">
        <v>10840510</v>
      </c>
      <c r="E110" s="2" t="s">
        <v>390</v>
      </c>
      <c r="F110" s="2" t="s">
        <v>383</v>
      </c>
      <c r="G110" s="2">
        <f>IFERROR(VLOOKUP(C110,Eingang!A:C,3,FALSE),"")</f>
        <v>0</v>
      </c>
      <c r="H110" s="2">
        <f>IFERROR(VLOOKUP(B110,Vorgang!A:G,7,FALSE),"")</f>
        <v>0</v>
      </c>
    </row>
    <row r="111" spans="1:8" ht="15" customHeight="1">
      <c r="A111" s="2">
        <v>11210108</v>
      </c>
      <c r="B111" s="2">
        <v>10800518</v>
      </c>
      <c r="C111" s="2">
        <v>10840511</v>
      </c>
      <c r="E111" s="2" t="s">
        <v>391</v>
      </c>
      <c r="F111" s="2" t="s">
        <v>383</v>
      </c>
      <c r="G111" s="2">
        <f>IFERROR(VLOOKUP(C111,Eingang!A:C,3,FALSE),"")</f>
        <v>0</v>
      </c>
      <c r="H111" s="2">
        <f>IFERROR(VLOOKUP(B111,Vorgang!A:G,7,FALSE),"")</f>
        <v>0</v>
      </c>
    </row>
    <row r="112" spans="1:8" ht="15" customHeight="1">
      <c r="A112" s="2">
        <v>11210109</v>
      </c>
      <c r="B112" s="2">
        <v>10800519</v>
      </c>
      <c r="C112" s="2">
        <v>10840512</v>
      </c>
      <c r="E112" s="2" t="s">
        <v>392</v>
      </c>
      <c r="F112" s="2" t="s">
        <v>383</v>
      </c>
      <c r="G112" s="2">
        <f>IFERROR(VLOOKUP(C112,Eingang!A:C,3,FALSE),"")</f>
        <v>0</v>
      </c>
      <c r="H112" s="2">
        <f>IFERROR(VLOOKUP(B112,Vorgang!A:G,7,FALSE),"")</f>
        <v>0</v>
      </c>
    </row>
    <row r="113" spans="1:8" ht="15" customHeight="1">
      <c r="A113" s="2">
        <v>11210110</v>
      </c>
      <c r="B113" s="2">
        <v>10800520</v>
      </c>
      <c r="C113" s="2">
        <v>10840513</v>
      </c>
      <c r="E113" s="2" t="s">
        <v>397</v>
      </c>
      <c r="F113" s="2" t="s">
        <v>383</v>
      </c>
      <c r="G113" s="2">
        <f>IFERROR(VLOOKUP(C113,Eingang!A:C,3,FALSE),"")</f>
        <v>0</v>
      </c>
      <c r="H113" s="2">
        <f>IFERROR(VLOOKUP(B113,Vorgang!A:G,7,FALSE),"")</f>
        <v>0</v>
      </c>
    </row>
    <row r="114" spans="1:8" ht="15" customHeight="1">
      <c r="A114" s="2">
        <v>11210111</v>
      </c>
      <c r="B114" s="2">
        <v>10800521</v>
      </c>
      <c r="C114" s="2">
        <v>10840514</v>
      </c>
      <c r="E114" s="2" t="s">
        <v>400</v>
      </c>
      <c r="F114" s="2" t="s">
        <v>383</v>
      </c>
      <c r="G114" s="2">
        <f>IFERROR(VLOOKUP(C114,Eingang!A:C,3,FALSE),"")</f>
        <v>0</v>
      </c>
      <c r="H114" s="2">
        <f>IFERROR(VLOOKUP(B114,Vorgang!A:G,7,FALSE),"")</f>
        <v>0</v>
      </c>
    </row>
    <row r="115" spans="1:8" ht="15" customHeight="1">
      <c r="A115" s="2">
        <v>11210112</v>
      </c>
      <c r="B115" s="2">
        <v>10800522</v>
      </c>
      <c r="C115" s="2">
        <v>10840515</v>
      </c>
      <c r="E115" s="2" t="s">
        <v>401</v>
      </c>
      <c r="F115" s="2" t="s">
        <v>383</v>
      </c>
      <c r="G115" s="2">
        <f>IFERROR(VLOOKUP(C115,Eingang!A:C,3,FALSE),"")</f>
        <v>0</v>
      </c>
      <c r="H115" s="2">
        <f>IFERROR(VLOOKUP(B115,Vorgang!A:G,7,FALSE),"")</f>
        <v>0</v>
      </c>
    </row>
    <row r="116" spans="1:8" ht="15" customHeight="1">
      <c r="A116" s="2">
        <v>11210113</v>
      </c>
      <c r="B116" s="2">
        <v>10800523</v>
      </c>
      <c r="C116" s="2">
        <v>10840516</v>
      </c>
      <c r="E116" s="2" t="s">
        <v>402</v>
      </c>
      <c r="F116" s="2" t="s">
        <v>383</v>
      </c>
      <c r="G116" s="2">
        <f>IFERROR(VLOOKUP(C116,Eingang!A:C,3,FALSE),"")</f>
        <v>0</v>
      </c>
      <c r="H116" s="2">
        <f>IFERROR(VLOOKUP(B116,Vorgang!A:G,7,FALSE),"")</f>
        <v>0</v>
      </c>
    </row>
    <row r="117" spans="1:8" ht="15" customHeight="1">
      <c r="A117" s="2">
        <v>11210114</v>
      </c>
      <c r="B117" s="2">
        <v>10800524</v>
      </c>
      <c r="C117" s="2">
        <v>10840517</v>
      </c>
      <c r="E117" s="2" t="s">
        <v>403</v>
      </c>
      <c r="F117" s="2" t="s">
        <v>383</v>
      </c>
      <c r="G117" s="2">
        <f>IFERROR(VLOOKUP(C117,Eingang!A:C,3,FALSE),"")</f>
        <v>0</v>
      </c>
      <c r="H117" s="2">
        <f>IFERROR(VLOOKUP(B117,Vorgang!A:G,7,FALSE),"")</f>
        <v>0</v>
      </c>
    </row>
    <row r="118" spans="1:8" ht="15" customHeight="1">
      <c r="A118" s="2">
        <v>11210115</v>
      </c>
      <c r="B118" s="2">
        <v>10800525</v>
      </c>
      <c r="C118" s="2">
        <v>10840518</v>
      </c>
      <c r="E118" s="2" t="s">
        <v>404</v>
      </c>
      <c r="F118" s="2" t="s">
        <v>383</v>
      </c>
      <c r="G118" s="2">
        <f>IFERROR(VLOOKUP(C118,Eingang!A:C,3,FALSE),"")</f>
        <v>0</v>
      </c>
      <c r="H118" s="2">
        <f>IFERROR(VLOOKUP(B118,Vorgang!A:G,7,FALSE),"")</f>
        <v>0</v>
      </c>
    </row>
    <row r="119" spans="1:8" ht="15" customHeight="1">
      <c r="A119" s="2">
        <v>11210116</v>
      </c>
      <c r="B119" s="2">
        <v>10800526</v>
      </c>
      <c r="C119" s="2">
        <v>10840519</v>
      </c>
      <c r="E119" s="2" t="s">
        <v>405</v>
      </c>
      <c r="F119" s="2" t="s">
        <v>383</v>
      </c>
      <c r="G119" s="2">
        <f>IFERROR(VLOOKUP(C119,Eingang!A:C,3,FALSE),"")</f>
        <v>0</v>
      </c>
      <c r="H119" s="2">
        <f>IFERROR(VLOOKUP(B119,Vorgang!A:G,7,FALSE),"")</f>
        <v>0</v>
      </c>
    </row>
    <row r="120" spans="1:8" ht="15" customHeight="1">
      <c r="A120" s="2">
        <v>11210117</v>
      </c>
      <c r="B120" s="2">
        <v>10800527</v>
      </c>
      <c r="C120" s="2">
        <v>10840520</v>
      </c>
      <c r="E120" s="2" t="s">
        <v>406</v>
      </c>
      <c r="F120" s="2" t="s">
        <v>383</v>
      </c>
      <c r="G120" s="2">
        <f>IFERROR(VLOOKUP(C120,Eingang!A:C,3,FALSE),"")</f>
        <v>0</v>
      </c>
      <c r="H120" s="2">
        <f>IFERROR(VLOOKUP(B120,Vorgang!A:G,7,FALSE),"")</f>
        <v>0</v>
      </c>
    </row>
    <row r="121" spans="1:8" ht="15" customHeight="1">
      <c r="A121" s="2">
        <v>11210118</v>
      </c>
      <c r="B121" s="2">
        <v>10800528</v>
      </c>
      <c r="C121" s="2">
        <v>10840521</v>
      </c>
      <c r="E121" s="2" t="s">
        <v>411</v>
      </c>
      <c r="F121" s="2" t="s">
        <v>383</v>
      </c>
      <c r="G121" s="2">
        <f>IFERROR(VLOOKUP(C121,Eingang!A:C,3,FALSE),"")</f>
        <v>0</v>
      </c>
      <c r="H121" s="2">
        <f>IFERROR(VLOOKUP(B121,Vorgang!A:G,7,FALSE),"")</f>
        <v>0</v>
      </c>
    </row>
    <row r="122" spans="1:8" ht="15" customHeight="1">
      <c r="A122" s="2">
        <v>11210119</v>
      </c>
      <c r="B122" s="2">
        <v>10800529</v>
      </c>
      <c r="C122" s="2">
        <v>10840522</v>
      </c>
      <c r="E122" s="2" t="s">
        <v>412</v>
      </c>
      <c r="F122" s="2" t="s">
        <v>383</v>
      </c>
      <c r="G122" s="2">
        <f>IFERROR(VLOOKUP(C122,Eingang!A:C,3,FALSE),"")</f>
        <v>0</v>
      </c>
      <c r="H122" s="2">
        <f>IFERROR(VLOOKUP(B122,Vorgang!A:G,7,FALSE),"")</f>
        <v>0</v>
      </c>
    </row>
    <row r="123" spans="1:8" ht="15" customHeight="1">
      <c r="A123" s="2">
        <v>11210120</v>
      </c>
      <c r="B123" s="2">
        <v>10800530</v>
      </c>
      <c r="C123" s="2">
        <v>10840523</v>
      </c>
      <c r="E123" s="2" t="s">
        <v>413</v>
      </c>
      <c r="F123" s="2" t="s">
        <v>383</v>
      </c>
      <c r="G123" s="2">
        <f>IFERROR(VLOOKUP(C123,Eingang!A:C,3,FALSE),"")</f>
        <v>0</v>
      </c>
      <c r="H123" s="2">
        <f>IFERROR(VLOOKUP(B123,Vorgang!A:G,7,FALSE),"")</f>
        <v>0</v>
      </c>
    </row>
    <row r="124" spans="1:8" ht="15" customHeight="1">
      <c r="A124" s="2">
        <v>11210121</v>
      </c>
      <c r="B124" s="2">
        <v>10800531</v>
      </c>
      <c r="C124" s="2">
        <v>10840524</v>
      </c>
      <c r="E124" s="2" t="s">
        <v>414</v>
      </c>
      <c r="F124" s="2" t="s">
        <v>383</v>
      </c>
      <c r="G124" s="2">
        <f>IFERROR(VLOOKUP(C124,Eingang!A:C,3,FALSE),"")</f>
        <v>0</v>
      </c>
      <c r="H124" s="2">
        <f>IFERROR(VLOOKUP(B124,Vorgang!A:G,7,FALSE),"")</f>
        <v>0</v>
      </c>
    </row>
    <row r="125" spans="1:8" ht="15" customHeight="1">
      <c r="A125" s="2">
        <v>11210122</v>
      </c>
      <c r="B125" s="2">
        <v>10800532</v>
      </c>
      <c r="C125" s="2">
        <v>10840525</v>
      </c>
      <c r="E125" s="2" t="s">
        <v>415</v>
      </c>
      <c r="F125" s="2" t="s">
        <v>383</v>
      </c>
      <c r="G125" s="2">
        <f>IFERROR(VLOOKUP(C125,Eingang!A:C,3,FALSE),"")</f>
        <v>0</v>
      </c>
      <c r="H125" s="2">
        <f>IFERROR(VLOOKUP(B125,Vorgang!A:G,7,FALSE),"")</f>
        <v>0</v>
      </c>
    </row>
    <row r="126" spans="1:8" ht="15" customHeight="1">
      <c r="A126" s="2">
        <v>11210123</v>
      </c>
      <c r="B126" s="2">
        <v>10800533</v>
      </c>
      <c r="C126" s="2">
        <v>10840526</v>
      </c>
      <c r="E126" s="2" t="s">
        <v>416</v>
      </c>
      <c r="F126" s="2" t="s">
        <v>383</v>
      </c>
      <c r="G126" s="2">
        <f>IFERROR(VLOOKUP(C126,Eingang!A:C,3,FALSE),"")</f>
        <v>0</v>
      </c>
      <c r="H126" s="2">
        <f>IFERROR(VLOOKUP(B126,Vorgang!A:G,7,FALSE),"")</f>
        <v>0</v>
      </c>
    </row>
    <row r="127" spans="1:8" ht="15" customHeight="1">
      <c r="A127" s="2">
        <v>11210124</v>
      </c>
      <c r="B127" s="2">
        <v>10800534</v>
      </c>
      <c r="C127" s="2">
        <v>10840527</v>
      </c>
      <c r="E127" s="2" t="s">
        <v>417</v>
      </c>
      <c r="F127" s="2" t="s">
        <v>383</v>
      </c>
      <c r="G127" s="2">
        <f>IFERROR(VLOOKUP(C127,Eingang!A:C,3,FALSE),"")</f>
        <v>0</v>
      </c>
      <c r="H127" s="2">
        <f>IFERROR(VLOOKUP(B127,Vorgang!A:G,7,FALSE),"")</f>
        <v>0</v>
      </c>
    </row>
    <row r="128" spans="1:8" ht="15" customHeight="1">
      <c r="A128" s="2">
        <v>11210125</v>
      </c>
      <c r="B128" s="2">
        <v>10800535</v>
      </c>
      <c r="C128" s="2">
        <v>10840528</v>
      </c>
      <c r="E128" s="2" t="s">
        <v>418</v>
      </c>
      <c r="F128" s="2" t="s">
        <v>195</v>
      </c>
      <c r="G128" s="2">
        <f>IFERROR(VLOOKUP(C128,Eingang!A:C,3,FALSE),"")</f>
        <v>0</v>
      </c>
      <c r="H128" s="2">
        <f>IFERROR(VLOOKUP(B128,Vorgang!A:G,7,FALSE),"")</f>
        <v>0</v>
      </c>
    </row>
    <row r="129" spans="1:8" ht="15" customHeight="1">
      <c r="A129" s="2">
        <v>11210126</v>
      </c>
      <c r="B129" s="2">
        <v>10800536</v>
      </c>
      <c r="C129" s="2">
        <v>10840529</v>
      </c>
      <c r="E129" s="2" t="s">
        <v>419</v>
      </c>
      <c r="F129" s="2" t="s">
        <v>195</v>
      </c>
      <c r="G129" s="2">
        <f>IFERROR(VLOOKUP(C129,Eingang!A:C,3,FALSE),"")</f>
        <v>0</v>
      </c>
      <c r="H129" s="2">
        <f>IFERROR(VLOOKUP(B129,Vorgang!A:G,7,FALSE),"")</f>
        <v>0</v>
      </c>
    </row>
    <row r="130" spans="1:8" ht="15" customHeight="1">
      <c r="A130" s="2">
        <v>11210127</v>
      </c>
      <c r="B130" s="2">
        <v>10800537</v>
      </c>
      <c r="C130" s="2">
        <v>10840530</v>
      </c>
      <c r="E130" s="2" t="s">
        <v>420</v>
      </c>
      <c r="F130" s="2" t="s">
        <v>195</v>
      </c>
      <c r="G130" s="2">
        <f>IFERROR(VLOOKUP(C130,Eingang!A:C,3,FALSE),"")</f>
        <v>0</v>
      </c>
      <c r="H130" s="2">
        <f>IFERROR(VLOOKUP(B130,Vorgang!A:G,7,FALSE),"")</f>
        <v>0</v>
      </c>
    </row>
    <row r="131" spans="1:8" ht="15" customHeight="1">
      <c r="A131" s="2">
        <v>11210128</v>
      </c>
      <c r="B131" s="2">
        <v>10800538</v>
      </c>
      <c r="C131" s="2">
        <v>10840531</v>
      </c>
      <c r="E131" s="2" t="s">
        <v>421</v>
      </c>
      <c r="F131" s="2" t="s">
        <v>195</v>
      </c>
      <c r="G131" s="2">
        <f>IFERROR(VLOOKUP(C131,Eingang!A:C,3,FALSE),"")</f>
        <v>0</v>
      </c>
      <c r="H131" s="2">
        <f>IFERROR(VLOOKUP(B131,Vorgang!A:G,7,FALSE),"")</f>
        <v>0</v>
      </c>
    </row>
    <row r="132" spans="1:8" ht="15" customHeight="1">
      <c r="A132" s="2">
        <v>11210129</v>
      </c>
      <c r="B132" s="2">
        <v>10800539</v>
      </c>
      <c r="C132" s="2">
        <v>10840532</v>
      </c>
      <c r="E132" s="2" t="s">
        <v>422</v>
      </c>
      <c r="F132" s="2" t="s">
        <v>195</v>
      </c>
      <c r="G132" s="2">
        <f>IFERROR(VLOOKUP(C132,Eingang!A:C,3,FALSE),"")</f>
        <v>0</v>
      </c>
      <c r="H132" s="2">
        <f>IFERROR(VLOOKUP(B132,Vorgang!A:G,7,FALSE),"")</f>
        <v>0</v>
      </c>
    </row>
    <row r="133" spans="1:8" ht="15" customHeight="1">
      <c r="A133" s="2">
        <v>11210130</v>
      </c>
      <c r="B133" s="2">
        <v>10800540</v>
      </c>
      <c r="C133" s="2">
        <v>10840533</v>
      </c>
      <c r="E133" s="2" t="s">
        <v>423</v>
      </c>
      <c r="F133" s="2" t="s">
        <v>195</v>
      </c>
      <c r="G133" s="2">
        <f>IFERROR(VLOOKUP(C133,Eingang!A:C,3,FALSE),"")</f>
        <v>0</v>
      </c>
      <c r="H133" s="2">
        <f>IFERROR(VLOOKUP(B133,Vorgang!A:G,7,FALSE),"")</f>
        <v>0</v>
      </c>
    </row>
    <row r="134" spans="1:8" ht="15" customHeight="1">
      <c r="A134" s="2">
        <v>11210131</v>
      </c>
      <c r="B134" s="2">
        <v>10800541</v>
      </c>
      <c r="C134" s="2">
        <v>10840550</v>
      </c>
      <c r="E134" s="2" t="s">
        <v>430</v>
      </c>
      <c r="F134" s="2" t="s">
        <v>195</v>
      </c>
      <c r="G134" s="2">
        <f>IFERROR(VLOOKUP(C134,Eingang!A:C,3,FALSE),"")</f>
        <v>0</v>
      </c>
      <c r="H134" s="2">
        <f>IFERROR(VLOOKUP(B134,Vorgang!A:G,7,FALSE),"")</f>
        <v>0</v>
      </c>
    </row>
    <row r="135" spans="1:8" ht="15" customHeight="1">
      <c r="A135" s="2">
        <v>11210132</v>
      </c>
      <c r="B135" s="2">
        <v>10800542</v>
      </c>
      <c r="C135" s="2">
        <v>10840551</v>
      </c>
      <c r="E135" s="2" t="s">
        <v>431</v>
      </c>
      <c r="F135" s="2" t="s">
        <v>195</v>
      </c>
      <c r="G135" s="2">
        <f>IFERROR(VLOOKUP(C135,Eingang!A:C,3,FALSE),"")</f>
        <v>0</v>
      </c>
      <c r="H135" s="2">
        <f>IFERROR(VLOOKUP(B135,Vorgang!A:G,7,FALSE),"")</f>
        <v>0</v>
      </c>
    </row>
    <row r="136" spans="1:8" ht="15" customHeight="1">
      <c r="A136" s="2">
        <v>11210133</v>
      </c>
      <c r="B136" s="2">
        <v>10800543</v>
      </c>
      <c r="C136" s="2">
        <v>10840552</v>
      </c>
      <c r="E136" s="2" t="s">
        <v>433</v>
      </c>
      <c r="F136" s="2" t="s">
        <v>195</v>
      </c>
      <c r="G136" s="2">
        <f>IFERROR(VLOOKUP(C136,Eingang!A:C,3,FALSE),"")</f>
        <v>0</v>
      </c>
      <c r="H136" s="2">
        <f>IFERROR(VLOOKUP(B136,Vorgang!A:G,7,FALSE),"")</f>
        <v>0</v>
      </c>
    </row>
    <row r="137" spans="1:8" ht="15" customHeight="1">
      <c r="A137" s="2">
        <v>11210134</v>
      </c>
      <c r="B137" s="2">
        <v>10800544</v>
      </c>
      <c r="C137" s="2">
        <v>10840553</v>
      </c>
      <c r="E137" s="2" t="s">
        <v>434</v>
      </c>
      <c r="F137" s="2" t="s">
        <v>195</v>
      </c>
      <c r="G137" s="2">
        <f>IFERROR(VLOOKUP(C137,Eingang!A:C,3,FALSE),"")</f>
        <v>0</v>
      </c>
      <c r="H137" s="2">
        <f>IFERROR(VLOOKUP(B137,Vorgang!A:G,7,FALSE),"")</f>
        <v>0</v>
      </c>
    </row>
    <row r="138" spans="1:8" ht="15" customHeight="1">
      <c r="A138" s="2">
        <v>11210135</v>
      </c>
      <c r="B138" s="2">
        <v>10800545</v>
      </c>
      <c r="C138" s="2">
        <v>10840554</v>
      </c>
      <c r="E138" s="2" t="s">
        <v>435</v>
      </c>
      <c r="F138" s="2" t="s">
        <v>195</v>
      </c>
      <c r="G138" s="2">
        <f>IFERROR(VLOOKUP(C138,Eingang!A:C,3,FALSE),"")</f>
        <v>0</v>
      </c>
      <c r="H138" s="2">
        <f>IFERROR(VLOOKUP(B138,Vorgang!A:G,7,FALSE),"")</f>
        <v>0</v>
      </c>
    </row>
    <row r="139" spans="1:8" ht="15" customHeight="1">
      <c r="A139" s="2">
        <v>11210136</v>
      </c>
      <c r="B139" s="2">
        <v>10800546</v>
      </c>
      <c r="C139" s="2">
        <v>10840555</v>
      </c>
      <c r="E139" s="2" t="s">
        <v>436</v>
      </c>
      <c r="F139" s="2" t="s">
        <v>195</v>
      </c>
      <c r="G139" s="2">
        <f>IFERROR(VLOOKUP(C139,Eingang!A:C,3,FALSE),"")</f>
        <v>0</v>
      </c>
      <c r="H139" s="2">
        <f>IFERROR(VLOOKUP(B139,Vorgang!A:G,7,FALSE),"")</f>
        <v>0</v>
      </c>
    </row>
    <row r="140" spans="1:8" ht="15" customHeight="1">
      <c r="A140" s="2">
        <v>11210137</v>
      </c>
      <c r="B140" s="2">
        <v>10800547</v>
      </c>
      <c r="C140" s="2">
        <v>10840556</v>
      </c>
      <c r="E140" s="2" t="s">
        <v>438</v>
      </c>
      <c r="F140" s="2" t="s">
        <v>383</v>
      </c>
      <c r="G140" s="2">
        <f>IFERROR(VLOOKUP(C140,Eingang!A:C,3,FALSE),"")</f>
        <v>0</v>
      </c>
      <c r="H140" s="2">
        <f>IFERROR(VLOOKUP(B140,Vorgang!A:G,7,FALSE),"")</f>
        <v>0</v>
      </c>
    </row>
    <row r="141" spans="1:8" ht="15" customHeight="1">
      <c r="A141" s="2">
        <v>11210138</v>
      </c>
      <c r="B141" s="2">
        <v>10800548</v>
      </c>
      <c r="C141" s="2">
        <v>10840557</v>
      </c>
      <c r="E141" s="2" t="s">
        <v>440</v>
      </c>
      <c r="F141" s="2" t="s">
        <v>383</v>
      </c>
      <c r="G141" s="2">
        <f>IFERROR(VLOOKUP(C141,Eingang!A:C,3,FALSE),"")</f>
        <v>0</v>
      </c>
      <c r="H141" s="2">
        <f>IFERROR(VLOOKUP(B141,Vorgang!A:G,7,FALSE),"")</f>
        <v>0</v>
      </c>
    </row>
    <row r="142" spans="1:8" ht="15" customHeight="1">
      <c r="A142" s="2">
        <v>11210139</v>
      </c>
      <c r="B142" s="2">
        <v>10800549</v>
      </c>
      <c r="C142" s="2">
        <v>10840558</v>
      </c>
      <c r="E142" s="2" t="s">
        <v>441</v>
      </c>
      <c r="F142" s="2" t="s">
        <v>383</v>
      </c>
      <c r="G142" s="2">
        <f>IFERROR(VLOOKUP(C142,Eingang!A:C,3,FALSE),"")</f>
        <v>0</v>
      </c>
      <c r="H142" s="2">
        <f>IFERROR(VLOOKUP(B142,Vorgang!A:G,7,FALSE),"")</f>
        <v>0</v>
      </c>
    </row>
    <row r="143" spans="1:8" ht="15" customHeight="1">
      <c r="A143" s="2">
        <v>11210140</v>
      </c>
      <c r="B143" s="2">
        <v>10800550</v>
      </c>
      <c r="C143" s="2">
        <v>10840559</v>
      </c>
      <c r="E143" s="2" t="s">
        <v>442</v>
      </c>
      <c r="F143" s="2" t="s">
        <v>383</v>
      </c>
      <c r="G143" s="2">
        <f>IFERROR(VLOOKUP(C143,Eingang!A:C,3,FALSE),"")</f>
        <v>0</v>
      </c>
      <c r="H143" s="2">
        <f>IFERROR(VLOOKUP(B143,Vorgang!A:G,7,FALSE),"")</f>
        <v>0</v>
      </c>
    </row>
    <row r="144" spans="1:8" ht="15" customHeight="1">
      <c r="A144" s="2">
        <v>11210141</v>
      </c>
      <c r="B144" s="2">
        <v>10800551</v>
      </c>
      <c r="C144" s="2">
        <v>10840560</v>
      </c>
      <c r="E144" s="2" t="s">
        <v>443</v>
      </c>
      <c r="F144" s="2" t="s">
        <v>383</v>
      </c>
      <c r="G144" s="2">
        <f>IFERROR(VLOOKUP(C144,Eingang!A:C,3,FALSE),"")</f>
        <v>0</v>
      </c>
      <c r="H144" s="2">
        <f>IFERROR(VLOOKUP(B144,Vorgang!A:G,7,FALSE),"")</f>
        <v>0</v>
      </c>
    </row>
    <row r="145" spans="1:8" ht="15" customHeight="1">
      <c r="A145" s="2">
        <v>11210142</v>
      </c>
      <c r="B145" s="2">
        <v>10800552</v>
      </c>
      <c r="C145" s="2">
        <v>10840561</v>
      </c>
      <c r="E145" s="2" t="s">
        <v>444</v>
      </c>
      <c r="F145" s="2" t="s">
        <v>383</v>
      </c>
      <c r="G145" s="2">
        <f>IFERROR(VLOOKUP(C145,Eingang!A:C,3,FALSE),"")</f>
        <v>0</v>
      </c>
      <c r="H145" s="2">
        <f>IFERROR(VLOOKUP(B145,Vorgang!A:G,7,FALSE),"")</f>
        <v>0</v>
      </c>
    </row>
    <row r="146" spans="1:8" ht="15" customHeight="1">
      <c r="A146" s="2">
        <v>11210143</v>
      </c>
      <c r="B146" s="2">
        <v>10800553</v>
      </c>
      <c r="C146" s="2">
        <v>10840562</v>
      </c>
      <c r="E146" s="2" t="s">
        <v>445</v>
      </c>
      <c r="F146" s="2" t="s">
        <v>383</v>
      </c>
      <c r="G146" s="2">
        <f>IFERROR(VLOOKUP(C146,Eingang!A:C,3,FALSE),"")</f>
        <v>0</v>
      </c>
      <c r="H146" s="2">
        <f>IFERROR(VLOOKUP(B146,Vorgang!A:G,7,FALSE),"")</f>
        <v>0</v>
      </c>
    </row>
    <row r="147" spans="1:8" ht="15" customHeight="1">
      <c r="A147" s="2">
        <v>11210144</v>
      </c>
      <c r="B147" s="2">
        <v>10800554</v>
      </c>
      <c r="C147" s="2">
        <v>10840563</v>
      </c>
      <c r="E147" s="2" t="s">
        <v>446</v>
      </c>
      <c r="F147" s="2" t="s">
        <v>383</v>
      </c>
      <c r="G147" s="2">
        <f>IFERROR(VLOOKUP(C147,Eingang!A:C,3,FALSE),"")</f>
        <v>0</v>
      </c>
      <c r="H147" s="2">
        <f>IFERROR(VLOOKUP(B147,Vorgang!A:G,7,FALSE),"")</f>
        <v>0</v>
      </c>
    </row>
    <row r="148" spans="1:8" ht="15" customHeight="1">
      <c r="A148" s="2">
        <v>11210145</v>
      </c>
      <c r="B148" s="2">
        <v>10800555</v>
      </c>
      <c r="C148" s="2">
        <v>10840564</v>
      </c>
      <c r="E148" s="2" t="s">
        <v>447</v>
      </c>
      <c r="F148" s="2" t="s">
        <v>383</v>
      </c>
      <c r="G148" s="2">
        <f>IFERROR(VLOOKUP(C148,Eingang!A:C,3,FALSE),"")</f>
        <v>0</v>
      </c>
      <c r="H148" s="2">
        <f>IFERROR(VLOOKUP(B148,Vorgang!A:G,7,FALSE),"")</f>
        <v>0</v>
      </c>
    </row>
    <row r="149" spans="1:8" ht="15" customHeight="1">
      <c r="A149" s="2">
        <v>11210146</v>
      </c>
      <c r="B149" s="2">
        <v>10800556</v>
      </c>
      <c r="C149" s="2">
        <v>10840565</v>
      </c>
      <c r="E149" s="2" t="s">
        <v>449</v>
      </c>
      <c r="F149" s="2" t="s">
        <v>383</v>
      </c>
      <c r="G149" s="2">
        <f>IFERROR(VLOOKUP(C149,Eingang!A:C,3,FALSE),"")</f>
        <v>0</v>
      </c>
      <c r="H149" s="2">
        <f>IFERROR(VLOOKUP(B149,Vorgang!A:G,7,FALSE),"")</f>
        <v>0</v>
      </c>
    </row>
    <row r="150" spans="1:8" ht="15" customHeight="1">
      <c r="A150" s="2">
        <v>11210147</v>
      </c>
      <c r="B150" s="2">
        <v>10800557</v>
      </c>
      <c r="C150" s="2">
        <v>10840566</v>
      </c>
      <c r="E150" s="2" t="s">
        <v>464</v>
      </c>
      <c r="F150" s="2" t="s">
        <v>383</v>
      </c>
      <c r="G150" s="2">
        <f>IFERROR(VLOOKUP(C150,Eingang!A:C,3,FALSE),"")</f>
        <v>0</v>
      </c>
      <c r="H150" s="2">
        <f>IFERROR(VLOOKUP(B150,Vorgang!A:G,7,FALSE),"")</f>
        <v>0</v>
      </c>
    </row>
    <row r="151" spans="1:8" ht="15" customHeight="1">
      <c r="A151" s="2">
        <v>11210148</v>
      </c>
      <c r="B151" s="2">
        <v>10800558</v>
      </c>
      <c r="C151" s="2">
        <v>10840567</v>
      </c>
      <c r="E151" s="2" t="s">
        <v>466</v>
      </c>
      <c r="F151" s="2" t="s">
        <v>383</v>
      </c>
      <c r="G151" s="2">
        <f>IFERROR(VLOOKUP(C151,Eingang!A:C,3,FALSE),"")</f>
        <v>0</v>
      </c>
      <c r="H151" s="2">
        <f>IFERROR(VLOOKUP(B151,Vorgang!A:G,7,FALSE),"")</f>
        <v>0</v>
      </c>
    </row>
    <row r="152" spans="1:8" ht="15" customHeight="1">
      <c r="A152" s="2">
        <v>11210149</v>
      </c>
      <c r="B152" s="2">
        <v>10800559</v>
      </c>
      <c r="C152" s="2">
        <v>10840568</v>
      </c>
      <c r="E152" s="2" t="s">
        <v>467</v>
      </c>
      <c r="F152" s="2" t="s">
        <v>383</v>
      </c>
      <c r="G152" s="2">
        <f>IFERROR(VLOOKUP(C152,Eingang!A:C,3,FALSE),"")</f>
        <v>0</v>
      </c>
      <c r="H152" s="2">
        <f>IFERROR(VLOOKUP(B152,Vorgang!A:G,7,FALSE),"")</f>
        <v>0</v>
      </c>
    </row>
    <row r="153" spans="1:8" ht="15" customHeight="1">
      <c r="A153" s="2">
        <v>11210150</v>
      </c>
      <c r="B153" s="2">
        <v>10800560</v>
      </c>
      <c r="C153" s="2">
        <v>10840569</v>
      </c>
      <c r="E153" s="2" t="s">
        <v>422</v>
      </c>
      <c r="F153" s="2" t="s">
        <v>195</v>
      </c>
      <c r="G153" s="2">
        <f>IFERROR(VLOOKUP(C153,Eingang!A:C,3,FALSE),"")</f>
        <v>0</v>
      </c>
      <c r="H153" s="2">
        <f>IFERROR(VLOOKUP(B153,Vorgang!A:G,7,FALSE),"")</f>
        <v>0</v>
      </c>
    </row>
    <row r="154" spans="1:8" ht="15" customHeight="1">
      <c r="A154" s="2">
        <v>11210151</v>
      </c>
      <c r="B154" s="2">
        <v>10800561</v>
      </c>
      <c r="C154" s="2">
        <v>10840570</v>
      </c>
      <c r="E154" s="2" t="s">
        <v>423</v>
      </c>
      <c r="F154" s="2" t="s">
        <v>195</v>
      </c>
      <c r="G154" s="2">
        <f>IFERROR(VLOOKUP(C154,Eingang!A:C,3,FALSE),"")</f>
        <v>0</v>
      </c>
      <c r="H154" s="2">
        <f>IFERROR(VLOOKUP(B154,Vorgang!A:G,7,FALSE),"")</f>
        <v>0</v>
      </c>
    </row>
    <row r="155" spans="1:8" ht="15" customHeight="1">
      <c r="A155" s="2">
        <v>11210152</v>
      </c>
      <c r="B155" s="2">
        <v>10800562</v>
      </c>
      <c r="C155" s="2">
        <v>10840571</v>
      </c>
      <c r="E155" s="2" t="s">
        <v>469</v>
      </c>
      <c r="F155" s="2" t="s">
        <v>195</v>
      </c>
      <c r="G155" s="2">
        <f>IFERROR(VLOOKUP(C155,Eingang!A:C,3,FALSE),"")</f>
        <v>0</v>
      </c>
      <c r="H155" s="2">
        <f>IFERROR(VLOOKUP(B155,Vorgang!A:G,7,FALSE),"")</f>
        <v>0</v>
      </c>
    </row>
    <row r="156" spans="1:8" ht="15" customHeight="1">
      <c r="A156" s="2">
        <v>11210153</v>
      </c>
      <c r="B156" s="2">
        <v>10800563</v>
      </c>
      <c r="C156" s="2">
        <v>10840572</v>
      </c>
      <c r="E156" s="2" t="s">
        <v>470</v>
      </c>
      <c r="F156" s="2" t="s">
        <v>195</v>
      </c>
      <c r="G156" s="2">
        <f>IFERROR(VLOOKUP(C156,Eingang!A:C,3,FALSE),"")</f>
        <v>0</v>
      </c>
      <c r="H156" s="2">
        <f>IFERROR(VLOOKUP(B156,Vorgang!A:G,7,FALSE),"")</f>
        <v>0</v>
      </c>
    </row>
    <row r="157" spans="1:8" ht="15" customHeight="1">
      <c r="A157" s="2">
        <v>11210154</v>
      </c>
      <c r="B157" s="2">
        <v>10800564</v>
      </c>
      <c r="C157" s="2">
        <v>10840573</v>
      </c>
      <c r="E157" s="2" t="s">
        <v>471</v>
      </c>
      <c r="F157" s="2" t="s">
        <v>195</v>
      </c>
      <c r="G157" s="2">
        <f>IFERROR(VLOOKUP(C157,Eingang!A:C,3,FALSE),"")</f>
        <v>0</v>
      </c>
      <c r="H157" s="2">
        <f>IFERROR(VLOOKUP(B157,Vorgang!A:G,7,FALSE),"")</f>
        <v>0</v>
      </c>
    </row>
    <row r="158" spans="1:8" ht="15" customHeight="1">
      <c r="A158" s="2">
        <v>11210155</v>
      </c>
      <c r="B158" s="2">
        <v>10800565</v>
      </c>
      <c r="C158" s="2">
        <v>10840574</v>
      </c>
      <c r="E158" s="2" t="s">
        <v>472</v>
      </c>
      <c r="F158" s="2" t="s">
        <v>195</v>
      </c>
      <c r="G158" s="2">
        <f>IFERROR(VLOOKUP(C158,Eingang!A:C,3,FALSE),"")</f>
        <v>0</v>
      </c>
      <c r="H158" s="2">
        <f>IFERROR(VLOOKUP(B158,Vorgang!A:G,7,FALSE),"")</f>
        <v>0</v>
      </c>
    </row>
    <row r="159" spans="1:8" ht="15" customHeight="1">
      <c r="A159" s="2">
        <v>11210156</v>
      </c>
      <c r="B159" s="2">
        <v>10800566</v>
      </c>
      <c r="C159" s="2">
        <v>10840575</v>
      </c>
      <c r="E159" s="2" t="s">
        <v>473</v>
      </c>
      <c r="F159" s="2" t="s">
        <v>195</v>
      </c>
      <c r="G159" s="2">
        <f>IFERROR(VLOOKUP(C159,Eingang!A:C,3,FALSE),"")</f>
        <v>0</v>
      </c>
      <c r="H159" s="2">
        <f>IFERROR(VLOOKUP(B159,Vorgang!A:G,7,FALSE),"")</f>
        <v>0</v>
      </c>
    </row>
    <row r="160" spans="1:8" ht="15" customHeight="1">
      <c r="A160" s="2">
        <v>11210157</v>
      </c>
      <c r="B160" s="2">
        <v>10800567</v>
      </c>
      <c r="C160" s="2">
        <v>10840576</v>
      </c>
      <c r="E160" s="2" t="s">
        <v>474</v>
      </c>
      <c r="F160" s="2" t="s">
        <v>195</v>
      </c>
      <c r="G160" s="2">
        <f>IFERROR(VLOOKUP(C160,Eingang!A:C,3,FALSE),"")</f>
        <v>0</v>
      </c>
      <c r="H160" s="2">
        <f>IFERROR(VLOOKUP(B160,Vorgang!A:G,7,FALSE),"")</f>
        <v>0</v>
      </c>
    </row>
    <row r="161" spans="1:8" ht="15" customHeight="1">
      <c r="A161" s="2">
        <v>11210158</v>
      </c>
      <c r="B161" s="2">
        <v>10800568</v>
      </c>
      <c r="C161" s="2">
        <v>10840577</v>
      </c>
      <c r="E161" s="2" t="s">
        <v>475</v>
      </c>
      <c r="F161" s="2" t="s">
        <v>195</v>
      </c>
      <c r="G161" s="2">
        <f>IFERROR(VLOOKUP(C161,Eingang!A:C,3,FALSE),"")</f>
        <v>0</v>
      </c>
      <c r="H161" s="2">
        <f>IFERROR(VLOOKUP(B161,Vorgang!A:G,7,FALSE),"")</f>
        <v>0</v>
      </c>
    </row>
    <row r="162" spans="1:8" ht="15" customHeight="1">
      <c r="A162" s="2">
        <v>11210159</v>
      </c>
      <c r="B162" s="2">
        <v>10800569</v>
      </c>
      <c r="C162" s="2">
        <v>10840578</v>
      </c>
      <c r="E162" s="2" t="s">
        <v>476</v>
      </c>
      <c r="F162" s="2" t="s">
        <v>195</v>
      </c>
      <c r="G162" s="2">
        <f>IFERROR(VLOOKUP(C162,Eingang!A:C,3,FALSE),"")</f>
        <v>0</v>
      </c>
      <c r="H162" s="2">
        <f>IFERROR(VLOOKUP(B162,Vorgang!A:G,7,FALSE),"")</f>
        <v>0</v>
      </c>
    </row>
    <row r="163" spans="1:8" ht="15" customHeight="1">
      <c r="A163" s="2">
        <v>11210160</v>
      </c>
      <c r="B163" s="2">
        <v>10800008</v>
      </c>
      <c r="C163" s="2">
        <v>10840579</v>
      </c>
      <c r="E163" s="2">
        <v>1513</v>
      </c>
      <c r="F163" s="2"/>
      <c r="G163" s="2">
        <f>IFERROR(VLOOKUP(C163,Eingang!A:C,3,FALSE),"")</f>
        <v>0</v>
      </c>
      <c r="H163" s="2">
        <f>IFERROR(VLOOKUP(B163,Vorgang!A:G,7,FALSE),"")</f>
        <v>0</v>
      </c>
    </row>
    <row r="164" spans="1:8" ht="15" customHeight="1">
      <c r="A164" s="2">
        <v>11210161</v>
      </c>
      <c r="B164" s="2">
        <v>10800446</v>
      </c>
      <c r="C164" s="2">
        <v>10840580</v>
      </c>
      <c r="E164" s="2" t="s">
        <v>1949</v>
      </c>
      <c r="F164" s="2" t="s">
        <v>176</v>
      </c>
      <c r="G164" s="2">
        <f>IFERROR(VLOOKUP(C164,Eingang!A:C,3,FALSE),"")</f>
        <v>0</v>
      </c>
      <c r="H164" s="2">
        <f>IFERROR(VLOOKUP(B164,Vorgang!A:G,7,FALSE),"")</f>
        <v>0</v>
      </c>
    </row>
    <row r="165" spans="1:8" ht="15" customHeight="1">
      <c r="A165" s="2">
        <v>11210162</v>
      </c>
      <c r="B165" s="2">
        <v>10800312</v>
      </c>
      <c r="C165" s="2">
        <v>10840581</v>
      </c>
      <c r="E165" s="2" t="s">
        <v>477</v>
      </c>
      <c r="F165" s="2" t="s">
        <v>176</v>
      </c>
      <c r="G165" s="2">
        <f>IFERROR(VLOOKUP(C165,Eingang!A:C,3,FALSE),"")</f>
        <v>0</v>
      </c>
      <c r="H165" s="2">
        <f>IFERROR(VLOOKUP(B165,Vorgang!A:G,7,FALSE),"")</f>
        <v>0</v>
      </c>
    </row>
    <row r="166" spans="1:8" ht="15" customHeight="1">
      <c r="A166" s="2">
        <v>11210163</v>
      </c>
      <c r="B166" s="2">
        <v>10800287</v>
      </c>
      <c r="C166" s="2">
        <v>10840582</v>
      </c>
      <c r="E166" s="2">
        <v>2511</v>
      </c>
      <c r="F166" s="2" t="s">
        <v>176</v>
      </c>
      <c r="G166" s="2">
        <f>IFERROR(VLOOKUP(C166,Eingang!A:C,3,FALSE),"")</f>
        <v>0</v>
      </c>
      <c r="H166" s="2">
        <f>IFERROR(VLOOKUP(B166,Vorgang!A:G,7,FALSE),"")</f>
        <v>0</v>
      </c>
    </row>
    <row r="167" spans="1:8" ht="15" customHeight="1">
      <c r="A167" s="2">
        <v>11210164</v>
      </c>
      <c r="B167" s="2">
        <v>10800288</v>
      </c>
      <c r="C167" s="2">
        <v>10840583</v>
      </c>
      <c r="E167" s="2">
        <v>2511</v>
      </c>
      <c r="F167" s="2" t="s">
        <v>176</v>
      </c>
      <c r="G167" s="2">
        <f>IFERROR(VLOOKUP(C167,Eingang!A:C,3,FALSE),"")</f>
        <v>0</v>
      </c>
      <c r="H167" s="2">
        <f>IFERROR(VLOOKUP(B167,Vorgang!A:G,7,FALSE),"")</f>
        <v>0</v>
      </c>
    </row>
    <row r="168" spans="1:8" ht="15" customHeight="1">
      <c r="A168" s="2">
        <v>11210165</v>
      </c>
      <c r="B168" s="2">
        <v>10800570</v>
      </c>
      <c r="C168" s="2">
        <v>10840584</v>
      </c>
      <c r="E168" s="2" t="s">
        <v>480</v>
      </c>
      <c r="F168" s="2" t="s">
        <v>195</v>
      </c>
      <c r="G168" s="2"/>
      <c r="H168" s="2">
        <f>IFERROR(VLOOKUP(B168,Vorgang!A:G,7,FALSE),"")</f>
        <v>0</v>
      </c>
    </row>
    <row r="169" spans="1:8" ht="15" customHeight="1">
      <c r="A169" s="2">
        <v>11210166</v>
      </c>
      <c r="B169" s="2">
        <v>10800571</v>
      </c>
      <c r="C169" s="2">
        <v>10840585</v>
      </c>
      <c r="E169" s="2" t="s">
        <v>481</v>
      </c>
      <c r="F169" s="2" t="s">
        <v>195</v>
      </c>
      <c r="G169" s="2"/>
      <c r="H169" s="2">
        <f>IFERROR(VLOOKUP(B169,Vorgang!A:G,7,FALSE),"")</f>
        <v>0</v>
      </c>
    </row>
    <row r="170" spans="1:8" ht="15" customHeight="1">
      <c r="A170" s="2">
        <v>11210167</v>
      </c>
      <c r="B170" s="2">
        <v>10800572</v>
      </c>
      <c r="C170" s="2">
        <v>10840586</v>
      </c>
      <c r="E170" s="2" t="s">
        <v>482</v>
      </c>
      <c r="F170" s="2" t="s">
        <v>195</v>
      </c>
      <c r="G170" s="2"/>
      <c r="H170" s="2">
        <f>IFERROR(VLOOKUP(B170,Vorgang!A:G,7,FALSE),"")</f>
        <v>0</v>
      </c>
    </row>
    <row r="171" spans="1:8" ht="15" customHeight="1">
      <c r="A171" s="2">
        <v>11210168</v>
      </c>
      <c r="B171" s="2">
        <v>10800573</v>
      </c>
      <c r="C171" s="2">
        <v>10840587</v>
      </c>
      <c r="E171" s="2" t="s">
        <v>483</v>
      </c>
      <c r="F171" s="2" t="s">
        <v>195</v>
      </c>
      <c r="G171" s="2"/>
      <c r="H171" s="2">
        <f>IFERROR(VLOOKUP(B171,Vorgang!A:G,7,FALSE),"")</f>
        <v>0</v>
      </c>
    </row>
    <row r="172" spans="1:8" ht="15" customHeight="1">
      <c r="A172" s="2">
        <v>11210169</v>
      </c>
      <c r="B172" s="2">
        <v>10800574</v>
      </c>
      <c r="C172" s="2">
        <v>10840588</v>
      </c>
      <c r="E172" s="2" t="s">
        <v>346</v>
      </c>
      <c r="F172" s="2" t="s">
        <v>195</v>
      </c>
      <c r="G172" s="2"/>
      <c r="H172" s="2">
        <f>IFERROR(VLOOKUP(B172,Vorgang!A:G,7,FALSE),"")</f>
        <v>0</v>
      </c>
    </row>
    <row r="173" spans="1:8" ht="15" customHeight="1">
      <c r="A173" s="2">
        <v>11210170</v>
      </c>
      <c r="B173" s="2">
        <v>10800575</v>
      </c>
      <c r="C173" s="2">
        <v>10840589</v>
      </c>
      <c r="E173" s="2" t="s">
        <v>347</v>
      </c>
      <c r="F173" s="2" t="s">
        <v>195</v>
      </c>
      <c r="G173" s="2"/>
      <c r="H173" s="2">
        <f>IFERROR(VLOOKUP(B173,Vorgang!A:G,7,FALSE),"")</f>
        <v>0</v>
      </c>
    </row>
    <row r="174" spans="1:8" ht="15" customHeight="1">
      <c r="A174" s="2">
        <v>11210171</v>
      </c>
      <c r="B174" s="2">
        <v>10800576</v>
      </c>
      <c r="C174" s="2">
        <v>10840590</v>
      </c>
      <c r="E174" s="2" t="s">
        <v>348</v>
      </c>
      <c r="F174" s="2" t="s">
        <v>195</v>
      </c>
      <c r="G174" s="2"/>
      <c r="H174" s="2">
        <f>IFERROR(VLOOKUP(B174,Vorgang!A:G,7,FALSE),"")</f>
        <v>0</v>
      </c>
    </row>
    <row r="175" spans="1:8" ht="15" customHeight="1">
      <c r="A175" s="2">
        <v>11210172</v>
      </c>
      <c r="B175" s="2">
        <v>10800577</v>
      </c>
      <c r="C175" s="2">
        <v>10840591</v>
      </c>
      <c r="E175" s="2" t="s">
        <v>484</v>
      </c>
      <c r="F175" s="2" t="s">
        <v>383</v>
      </c>
      <c r="G175" s="2"/>
      <c r="H175" s="2">
        <f>IFERROR(VLOOKUP(B175,Vorgang!A:G,7,FALSE),"")</f>
        <v>0</v>
      </c>
    </row>
    <row r="176" spans="1:8" ht="15" customHeight="1">
      <c r="A176" s="2">
        <v>11210173</v>
      </c>
      <c r="B176" s="2">
        <v>10800578</v>
      </c>
      <c r="C176" s="2">
        <v>10840592</v>
      </c>
      <c r="E176" s="2" t="s">
        <v>485</v>
      </c>
      <c r="F176" s="2" t="s">
        <v>383</v>
      </c>
      <c r="G176" s="2"/>
      <c r="H176" s="2">
        <f>IFERROR(VLOOKUP(B176,Vorgang!A:G,7,FALSE),"")</f>
        <v>0</v>
      </c>
    </row>
    <row r="177" spans="1:8" ht="15" customHeight="1">
      <c r="A177" s="2">
        <v>11210174</v>
      </c>
      <c r="B177" s="2">
        <v>10800579</v>
      </c>
      <c r="C177" s="2">
        <v>10840593</v>
      </c>
      <c r="E177" s="2" t="s">
        <v>486</v>
      </c>
      <c r="F177" s="2" t="s">
        <v>383</v>
      </c>
      <c r="G177" s="2"/>
      <c r="H177" s="2">
        <f>IFERROR(VLOOKUP(B177,Vorgang!A:G,7,FALSE),"")</f>
        <v>0</v>
      </c>
    </row>
    <row r="178" spans="1:8" ht="15" customHeight="1">
      <c r="A178" s="2">
        <v>11210175</v>
      </c>
      <c r="B178" s="2">
        <v>10800580</v>
      </c>
      <c r="C178" s="2">
        <v>10840594</v>
      </c>
      <c r="E178" s="2" t="s">
        <v>487</v>
      </c>
      <c r="F178" s="2" t="s">
        <v>383</v>
      </c>
      <c r="G178" s="2"/>
      <c r="H178" s="2">
        <f>IFERROR(VLOOKUP(B178,Vorgang!A:G,7,FALSE),"")</f>
        <v>0</v>
      </c>
    </row>
    <row r="179" spans="1:8" ht="15" customHeight="1">
      <c r="A179" s="2">
        <v>11210176</v>
      </c>
      <c r="B179" s="2">
        <v>10800581</v>
      </c>
      <c r="C179" s="2">
        <v>10840595</v>
      </c>
      <c r="E179" s="2" t="s">
        <v>488</v>
      </c>
      <c r="F179" s="2" t="s">
        <v>383</v>
      </c>
      <c r="G179" s="2"/>
      <c r="H179" s="2">
        <f>IFERROR(VLOOKUP(B179,Vorgang!A:G,7,FALSE),"")</f>
        <v>0</v>
      </c>
    </row>
    <row r="180" spans="1:8" ht="15" customHeight="1">
      <c r="A180" s="2">
        <v>11210177</v>
      </c>
      <c r="B180" s="2">
        <v>10800582</v>
      </c>
      <c r="C180" s="2">
        <v>10840596</v>
      </c>
      <c r="E180" s="2" t="s">
        <v>489</v>
      </c>
      <c r="F180" s="2" t="s">
        <v>383</v>
      </c>
      <c r="G180" s="2"/>
      <c r="H180" s="2">
        <f>IFERROR(VLOOKUP(B180,Vorgang!A:G,7,FALSE),"")</f>
        <v>0</v>
      </c>
    </row>
    <row r="181" spans="1:8" ht="15" customHeight="1">
      <c r="A181" s="2">
        <v>11210178</v>
      </c>
      <c r="B181" s="2">
        <v>10800583</v>
      </c>
      <c r="C181" s="2">
        <v>10840597</v>
      </c>
      <c r="E181" s="2" t="s">
        <v>490</v>
      </c>
      <c r="F181" s="2" t="s">
        <v>383</v>
      </c>
      <c r="G181" s="2"/>
      <c r="H181" s="2">
        <f>IFERROR(VLOOKUP(B181,Vorgang!A:G,7,FALSE),"")</f>
        <v>0</v>
      </c>
    </row>
    <row r="182" spans="1:8" ht="15" customHeight="1">
      <c r="A182" s="2">
        <v>11210179</v>
      </c>
      <c r="B182" s="2">
        <v>10800584</v>
      </c>
      <c r="C182" s="2">
        <v>10840598</v>
      </c>
      <c r="E182" s="2" t="s">
        <v>491</v>
      </c>
      <c r="F182" s="2" t="s">
        <v>383</v>
      </c>
      <c r="G182" s="2"/>
      <c r="H182" s="2">
        <f>IFERROR(VLOOKUP(B182,Vorgang!A:G,7,FALSE),"")</f>
        <v>0</v>
      </c>
    </row>
    <row r="183" spans="1:8" ht="15" customHeight="1">
      <c r="A183" s="2">
        <v>11210180</v>
      </c>
      <c r="B183" s="2">
        <v>10800585</v>
      </c>
      <c r="C183" s="2">
        <v>10840599</v>
      </c>
      <c r="E183" s="2" t="s">
        <v>492</v>
      </c>
      <c r="F183" s="2" t="s">
        <v>383</v>
      </c>
      <c r="G183" s="2"/>
      <c r="H183" s="2">
        <f>IFERROR(VLOOKUP(B183,Vorgang!A:G,7,FALSE),"")</f>
        <v>0</v>
      </c>
    </row>
    <row r="184" spans="1:8" ht="15" customHeight="1">
      <c r="A184" s="2">
        <v>11210181</v>
      </c>
      <c r="B184" s="2">
        <v>10800586</v>
      </c>
      <c r="C184" s="2">
        <v>10840600</v>
      </c>
      <c r="E184" s="2" t="s">
        <v>493</v>
      </c>
      <c r="F184" s="2" t="s">
        <v>383</v>
      </c>
      <c r="G184" s="2"/>
      <c r="H184" s="2">
        <f>IFERROR(VLOOKUP(B184,Vorgang!A:G,7,FALSE),"")</f>
        <v>0</v>
      </c>
    </row>
    <row r="185" spans="1:8" ht="15" customHeight="1">
      <c r="A185" s="2">
        <v>11210182</v>
      </c>
      <c r="B185" s="2">
        <v>10800587</v>
      </c>
      <c r="C185" s="2">
        <v>10840601</v>
      </c>
      <c r="E185" s="2" t="s">
        <v>494</v>
      </c>
      <c r="F185" s="2" t="s">
        <v>383</v>
      </c>
      <c r="G185" s="2"/>
      <c r="H185" s="2">
        <f>IFERROR(VLOOKUP(B185,Vorgang!A:G,7,FALSE),"")</f>
        <v>0</v>
      </c>
    </row>
    <row r="186" spans="1:8" ht="15" customHeight="1">
      <c r="A186" s="2">
        <v>11210183</v>
      </c>
      <c r="B186" s="2">
        <v>10800588</v>
      </c>
      <c r="C186" s="2">
        <v>10840602</v>
      </c>
      <c r="E186" s="2" t="s">
        <v>495</v>
      </c>
      <c r="F186" s="2" t="s">
        <v>383</v>
      </c>
      <c r="G186" s="2"/>
      <c r="H186" s="2">
        <f>IFERROR(VLOOKUP(B186,Vorgang!A:G,7,FALSE),"")</f>
        <v>0</v>
      </c>
    </row>
    <row r="187" spans="1:8" ht="15" customHeight="1">
      <c r="A187" s="2">
        <v>11210184</v>
      </c>
      <c r="B187" s="2">
        <v>10800589</v>
      </c>
      <c r="C187" s="2">
        <v>10840603</v>
      </c>
      <c r="E187" s="2" t="s">
        <v>496</v>
      </c>
      <c r="F187" s="2" t="s">
        <v>383</v>
      </c>
      <c r="G187" s="2"/>
      <c r="H187" s="2">
        <f>IFERROR(VLOOKUP(B187,Vorgang!A:G,7,FALSE),"")</f>
        <v>0</v>
      </c>
    </row>
    <row r="188" spans="1:8" ht="15" customHeight="1">
      <c r="A188" s="2">
        <v>11210185</v>
      </c>
      <c r="B188" s="2">
        <v>10800590</v>
      </c>
      <c r="C188" s="2">
        <v>10840604</v>
      </c>
      <c r="E188" s="2" t="s">
        <v>497</v>
      </c>
      <c r="F188" s="2" t="s">
        <v>383</v>
      </c>
      <c r="G188" s="2"/>
      <c r="H188" s="2">
        <f>IFERROR(VLOOKUP(B188,Vorgang!A:G,7,FALSE),"")</f>
        <v>0</v>
      </c>
    </row>
    <row r="189" spans="1:8" ht="15" customHeight="1">
      <c r="A189" s="2">
        <v>11210186</v>
      </c>
      <c r="B189" s="2">
        <v>10800283</v>
      </c>
      <c r="C189" s="2">
        <v>10840608</v>
      </c>
      <c r="E189" s="2">
        <v>2511</v>
      </c>
      <c r="F189" s="2" t="s">
        <v>176</v>
      </c>
      <c r="G189" s="2"/>
      <c r="H189" s="2">
        <f>IFERROR(VLOOKUP(B189,Vorgang!A:G,7,FALSE),"")</f>
        <v>0</v>
      </c>
    </row>
    <row r="190" spans="1:8" ht="15" customHeight="1">
      <c r="A190" s="2">
        <v>11210187</v>
      </c>
      <c r="B190" s="2">
        <v>10800382</v>
      </c>
      <c r="C190" s="2">
        <v>10840089</v>
      </c>
      <c r="E190" s="2" t="s">
        <v>1392</v>
      </c>
      <c r="F190" s="2" t="s">
        <v>176</v>
      </c>
      <c r="G190" s="2"/>
      <c r="H190" s="2">
        <f>IFERROR(VLOOKUP(B190,Vorgang!A:G,7,FALSE),"")</f>
        <v>0</v>
      </c>
    </row>
    <row r="191" spans="1:8" ht="15" customHeight="1">
      <c r="A191" s="2">
        <v>11210188</v>
      </c>
      <c r="B191" s="2">
        <v>10800383</v>
      </c>
      <c r="C191" s="2">
        <v>10840090</v>
      </c>
      <c r="E191" s="2" t="s">
        <v>1394</v>
      </c>
      <c r="F191" s="2" t="s">
        <v>176</v>
      </c>
      <c r="G191" s="2"/>
      <c r="H191" s="2">
        <f>IFERROR(VLOOKUP(B191,Vorgang!A:G,7,FALSE),"")</f>
        <v>0</v>
      </c>
    </row>
    <row r="192" spans="1:8" ht="15" customHeight="1">
      <c r="A192" s="2">
        <v>11210189</v>
      </c>
      <c r="B192" s="2">
        <v>10800384</v>
      </c>
      <c r="C192" s="2">
        <v>10840091</v>
      </c>
      <c r="E192" s="2" t="s">
        <v>1396</v>
      </c>
      <c r="F192" s="2" t="s">
        <v>176</v>
      </c>
      <c r="G192" s="2"/>
      <c r="H192" s="2">
        <f>IFERROR(VLOOKUP(B192,Vorgang!A:G,7,FALSE),"")</f>
        <v>0</v>
      </c>
    </row>
    <row r="193" spans="1:8" ht="15" customHeight="1">
      <c r="A193" s="2">
        <v>11210190</v>
      </c>
      <c r="B193" s="2">
        <v>10800385</v>
      </c>
      <c r="C193" s="2">
        <v>10840092</v>
      </c>
      <c r="E193" s="2" t="s">
        <v>1398</v>
      </c>
      <c r="F193" s="2" t="s">
        <v>176</v>
      </c>
      <c r="G193" s="2"/>
      <c r="H193" s="2">
        <f>IFERROR(VLOOKUP(B193,Vorgang!A:G,7,FALSE),"")</f>
        <v>0</v>
      </c>
    </row>
    <row r="194" spans="1:8" ht="15" customHeight="1">
      <c r="A194" s="2">
        <v>11210191</v>
      </c>
      <c r="B194" s="2">
        <v>10800386</v>
      </c>
      <c r="C194" s="2">
        <v>10840093</v>
      </c>
      <c r="E194" s="2" t="s">
        <v>1400</v>
      </c>
      <c r="F194" s="2" t="s">
        <v>176</v>
      </c>
      <c r="G194" s="2"/>
      <c r="H194" s="2">
        <f>IFERROR(VLOOKUP(B194,Vorgang!A:G,7,FALSE),"")</f>
        <v>0</v>
      </c>
    </row>
    <row r="195" spans="1:8" ht="15" customHeight="1">
      <c r="A195" s="2">
        <v>11210192</v>
      </c>
      <c r="B195" s="2">
        <v>10800387</v>
      </c>
      <c r="C195" s="2">
        <v>10840094</v>
      </c>
      <c r="E195" s="2" t="s">
        <v>1402</v>
      </c>
      <c r="F195" s="2" t="s">
        <v>176</v>
      </c>
      <c r="G195" s="2"/>
      <c r="H195" s="2">
        <f>IFERROR(VLOOKUP(B195,Vorgang!A:G,7,FALSE),"")</f>
        <v>0</v>
      </c>
    </row>
    <row r="196" spans="1:8" ht="15" customHeight="1">
      <c r="A196" s="2">
        <v>11210193</v>
      </c>
      <c r="B196" s="2">
        <v>10800388</v>
      </c>
      <c r="C196" s="2">
        <v>10840095</v>
      </c>
      <c r="E196" s="2" t="s">
        <v>1404</v>
      </c>
      <c r="F196" s="2" t="s">
        <v>176</v>
      </c>
      <c r="G196" s="2"/>
      <c r="H196" s="2">
        <f>IFERROR(VLOOKUP(B196,Vorgang!A:G,7,FALSE),"")</f>
        <v>0</v>
      </c>
    </row>
    <row r="197" spans="1:8" ht="15" customHeight="1">
      <c r="A197" s="2">
        <v>11210194</v>
      </c>
      <c r="B197" s="2">
        <v>10800389</v>
      </c>
      <c r="C197" s="2">
        <v>10840096</v>
      </c>
      <c r="E197" s="2" t="s">
        <v>1406</v>
      </c>
      <c r="F197" s="2" t="s">
        <v>176</v>
      </c>
      <c r="G197" s="2"/>
      <c r="H197" s="2">
        <f>IFERROR(VLOOKUP(B197,Vorgang!A:G,7,FALSE),"")</f>
        <v>0</v>
      </c>
    </row>
    <row r="198" spans="1:8" ht="15" customHeight="1">
      <c r="A198" s="2">
        <v>11210195</v>
      </c>
      <c r="B198" s="2">
        <v>10800390</v>
      </c>
      <c r="C198" s="2">
        <v>10840097</v>
      </c>
      <c r="E198" s="2" t="s">
        <v>1408</v>
      </c>
      <c r="F198" s="2" t="s">
        <v>176</v>
      </c>
      <c r="G198" s="2"/>
      <c r="H198" s="2">
        <f>IFERROR(VLOOKUP(B198,Vorgang!A:G,7,FALSE),"")</f>
        <v>0</v>
      </c>
    </row>
    <row r="199" spans="1:8" ht="15" customHeight="1">
      <c r="A199" s="2">
        <v>11210196</v>
      </c>
      <c r="B199" s="2">
        <v>10800391</v>
      </c>
      <c r="C199" s="2">
        <v>10840098</v>
      </c>
      <c r="E199" s="2" t="s">
        <v>1410</v>
      </c>
      <c r="F199" s="2" t="s">
        <v>176</v>
      </c>
      <c r="G199" s="2"/>
      <c r="H199" s="2">
        <f>IFERROR(VLOOKUP(B199,Vorgang!A:G,7,FALSE),"")</f>
        <v>0</v>
      </c>
    </row>
    <row r="200" spans="1:8" ht="15" customHeight="1">
      <c r="A200" s="2">
        <v>11210197</v>
      </c>
      <c r="B200" s="2">
        <v>10800392</v>
      </c>
      <c r="C200" s="2">
        <v>10840099</v>
      </c>
      <c r="E200" s="2" t="s">
        <v>1412</v>
      </c>
      <c r="F200" s="2" t="s">
        <v>176</v>
      </c>
      <c r="G200" s="2"/>
      <c r="H200" s="2">
        <f>IFERROR(VLOOKUP(B200,Vorgang!A:G,7,FALSE),"")</f>
        <v>0</v>
      </c>
    </row>
    <row r="201" spans="1:8" ht="15" customHeight="1">
      <c r="A201" s="2">
        <v>11210198</v>
      </c>
      <c r="B201" s="2">
        <v>10800393</v>
      </c>
      <c r="C201" s="2">
        <v>10840100</v>
      </c>
      <c r="E201" s="2" t="s">
        <v>1414</v>
      </c>
      <c r="F201" s="2" t="s">
        <v>176</v>
      </c>
      <c r="G201" s="2"/>
      <c r="H201" s="2">
        <f>IFERROR(VLOOKUP(B201,Vorgang!A:G,7,FALSE),"")</f>
        <v>0</v>
      </c>
    </row>
    <row r="202" spans="1:8" ht="15" customHeight="1">
      <c r="A202" s="2">
        <v>11210199</v>
      </c>
      <c r="B202" s="2">
        <v>10800394</v>
      </c>
      <c r="C202" s="2">
        <v>10840101</v>
      </c>
      <c r="E202" s="2" t="s">
        <v>1416</v>
      </c>
      <c r="F202" s="2" t="s">
        <v>176</v>
      </c>
      <c r="G202" s="2"/>
      <c r="H202" s="2">
        <f>IFERROR(VLOOKUP(B202,Vorgang!A:G,7,FALSE),"")</f>
        <v>0</v>
      </c>
    </row>
    <row r="203" spans="1:8" ht="15" customHeight="1">
      <c r="A203" s="2">
        <v>11210200</v>
      </c>
      <c r="B203" s="2">
        <v>10800395</v>
      </c>
      <c r="C203" s="2">
        <v>10840102</v>
      </c>
      <c r="E203" s="2" t="s">
        <v>1418</v>
      </c>
      <c r="F203" s="2" t="s">
        <v>176</v>
      </c>
      <c r="G203" s="2"/>
      <c r="H203" s="2">
        <f>IFERROR(VLOOKUP(B203,Vorgang!A:G,7,FALSE),"")</f>
        <v>0</v>
      </c>
    </row>
    <row r="204" spans="1:8" ht="15" customHeight="1">
      <c r="A204" s="2">
        <v>11210201</v>
      </c>
      <c r="B204" s="2">
        <v>10800396</v>
      </c>
      <c r="C204" s="2">
        <v>10840103</v>
      </c>
      <c r="E204" s="2" t="s">
        <v>1420</v>
      </c>
      <c r="F204" s="2" t="s">
        <v>176</v>
      </c>
      <c r="G204" s="2"/>
      <c r="H204" s="2">
        <f>IFERROR(VLOOKUP(B204,Vorgang!A:G,7,FALSE),"")</f>
        <v>0</v>
      </c>
    </row>
    <row r="205" spans="1:8" ht="15" customHeight="1">
      <c r="A205" s="2">
        <v>11210202</v>
      </c>
      <c r="B205" s="2">
        <v>10800397</v>
      </c>
      <c r="C205" s="2">
        <v>10840104</v>
      </c>
      <c r="E205" s="2" t="s">
        <v>1422</v>
      </c>
      <c r="F205" s="2" t="s">
        <v>176</v>
      </c>
      <c r="G205" s="2"/>
      <c r="H205" s="2">
        <f>IFERROR(VLOOKUP(B205,Vorgang!A:G,7,FALSE),"")</f>
        <v>0</v>
      </c>
    </row>
    <row r="206" spans="1:8" ht="15" customHeight="1">
      <c r="A206" s="2">
        <v>11210203</v>
      </c>
      <c r="B206" s="2">
        <v>10800398</v>
      </c>
      <c r="C206" s="2">
        <v>10840105</v>
      </c>
      <c r="E206" s="2" t="s">
        <v>1424</v>
      </c>
      <c r="F206" s="2" t="s">
        <v>176</v>
      </c>
      <c r="G206" s="2"/>
      <c r="H206" s="2">
        <f>IFERROR(VLOOKUP(B206,Vorgang!A:G,7,FALSE),"")</f>
        <v>0</v>
      </c>
    </row>
    <row r="207" spans="1:8" ht="15" customHeight="1">
      <c r="A207" s="2">
        <v>11210204</v>
      </c>
      <c r="B207" s="2">
        <v>10800399</v>
      </c>
      <c r="C207" s="2">
        <v>10840106</v>
      </c>
      <c r="E207" s="2" t="s">
        <v>1426</v>
      </c>
      <c r="F207" s="2" t="s">
        <v>176</v>
      </c>
      <c r="G207" s="2"/>
      <c r="H207" s="2">
        <f>IFERROR(VLOOKUP(B207,Vorgang!A:G,7,FALSE),"")</f>
        <v>0</v>
      </c>
    </row>
    <row r="208" spans="1:8" ht="15" customHeight="1">
      <c r="A208" s="2">
        <v>11210205</v>
      </c>
      <c r="B208" s="2">
        <v>10800400</v>
      </c>
      <c r="C208" s="2">
        <v>10840107</v>
      </c>
      <c r="E208" s="2" t="s">
        <v>1428</v>
      </c>
      <c r="F208" s="2" t="s">
        <v>176</v>
      </c>
      <c r="G208" s="2"/>
      <c r="H208" s="2">
        <f>IFERROR(VLOOKUP(B208,Vorgang!A:G,7,FALSE),"")</f>
        <v>0</v>
      </c>
    </row>
    <row r="209" spans="1:8" ht="15" customHeight="1">
      <c r="A209" s="2">
        <v>11210206</v>
      </c>
      <c r="B209" s="2">
        <v>10800401</v>
      </c>
      <c r="C209" s="2">
        <v>10840108</v>
      </c>
      <c r="E209" s="2" t="s">
        <v>1430</v>
      </c>
      <c r="F209" s="2" t="s">
        <v>176</v>
      </c>
      <c r="G209" s="2"/>
      <c r="H209" s="2">
        <f>IFERROR(VLOOKUP(B209,Vorgang!A:G,7,FALSE),"")</f>
        <v>0</v>
      </c>
    </row>
    <row r="210" spans="1:8" ht="15" customHeight="1">
      <c r="A210" s="2">
        <v>11210207</v>
      </c>
      <c r="B210" s="2">
        <v>10800402</v>
      </c>
      <c r="C210" s="2">
        <v>10840109</v>
      </c>
      <c r="E210" s="2" t="s">
        <v>1432</v>
      </c>
      <c r="F210" s="2" t="s">
        <v>176</v>
      </c>
      <c r="G210" s="2"/>
      <c r="H210" s="2">
        <f>IFERROR(VLOOKUP(B210,Vorgang!A:G,7,FALSE),"")</f>
        <v>0</v>
      </c>
    </row>
    <row r="211" spans="1:8" ht="15" customHeight="1">
      <c r="A211" s="2">
        <v>11210208</v>
      </c>
      <c r="B211" s="2">
        <v>10800403</v>
      </c>
      <c r="C211" s="2">
        <v>10840110</v>
      </c>
      <c r="E211" s="2" t="s">
        <v>1434</v>
      </c>
      <c r="F211" s="2" t="s">
        <v>176</v>
      </c>
      <c r="G211" s="2"/>
      <c r="H211" s="2">
        <f>IFERROR(VLOOKUP(B211,Vorgang!A:G,7,FALSE),"")</f>
        <v>0</v>
      </c>
    </row>
    <row r="212" spans="1:8" ht="15" customHeight="1">
      <c r="A212" s="2">
        <v>11210209</v>
      </c>
      <c r="B212" s="2">
        <v>10800404</v>
      </c>
      <c r="C212" s="2">
        <v>10840111</v>
      </c>
      <c r="E212" s="2" t="s">
        <v>1436</v>
      </c>
      <c r="F212" s="2" t="s">
        <v>176</v>
      </c>
      <c r="G212" s="2"/>
      <c r="H212" s="2">
        <f>IFERROR(VLOOKUP(B212,Vorgang!A:G,7,FALSE),"")</f>
        <v>0</v>
      </c>
    </row>
    <row r="213" spans="1:8" ht="15" customHeight="1">
      <c r="A213" s="2">
        <v>11210210</v>
      </c>
      <c r="B213" s="2">
        <v>10800405</v>
      </c>
      <c r="C213" s="2">
        <v>10840112</v>
      </c>
      <c r="E213" s="2" t="s">
        <v>1438</v>
      </c>
      <c r="F213" s="2" t="s">
        <v>176</v>
      </c>
      <c r="G213" s="2"/>
      <c r="H213" s="2">
        <f>IFERROR(VLOOKUP(B213,Vorgang!A:G,7,FALSE),"")</f>
        <v>0</v>
      </c>
    </row>
    <row r="214" spans="1:8" ht="15" customHeight="1">
      <c r="A214" s="2">
        <v>11210211</v>
      </c>
      <c r="B214" s="2">
        <v>10800406</v>
      </c>
      <c r="C214" s="2">
        <v>10840113</v>
      </c>
      <c r="E214" s="2" t="s">
        <v>1440</v>
      </c>
      <c r="F214" s="2" t="s">
        <v>176</v>
      </c>
      <c r="G214" s="2"/>
      <c r="H214" s="2">
        <f>IFERROR(VLOOKUP(B214,Vorgang!A:G,7,FALSE),"")</f>
        <v>0</v>
      </c>
    </row>
    <row r="215" spans="1:8" ht="15" customHeight="1">
      <c r="A215" s="2">
        <v>11210212</v>
      </c>
      <c r="B215" s="2">
        <v>10800407</v>
      </c>
      <c r="C215" s="2">
        <v>10840114</v>
      </c>
      <c r="E215" s="2" t="s">
        <v>1442</v>
      </c>
      <c r="F215" s="2" t="s">
        <v>176</v>
      </c>
      <c r="G215" s="2"/>
      <c r="H215" s="2">
        <f>IFERROR(VLOOKUP(B215,Vorgang!A:G,7,FALSE),"")</f>
        <v>0</v>
      </c>
    </row>
    <row r="216" spans="1:8" ht="15" customHeight="1">
      <c r="A216" s="2">
        <v>11210213</v>
      </c>
      <c r="B216" s="2">
        <v>10800408</v>
      </c>
      <c r="C216" s="2">
        <v>10840115</v>
      </c>
      <c r="E216" s="2" t="s">
        <v>1444</v>
      </c>
      <c r="F216" s="2" t="s">
        <v>176</v>
      </c>
      <c r="G216" s="2"/>
      <c r="H216" s="2">
        <f>IFERROR(VLOOKUP(B216,Vorgang!A:G,7,FALSE),"")</f>
        <v>0</v>
      </c>
    </row>
    <row r="217" spans="1:8" ht="15" customHeight="1">
      <c r="A217" s="2">
        <v>11210214</v>
      </c>
      <c r="B217" s="2">
        <v>10800409</v>
      </c>
      <c r="C217" s="2">
        <v>10840089</v>
      </c>
      <c r="E217" s="2" t="s">
        <v>1392</v>
      </c>
      <c r="F217" s="2" t="s">
        <v>176</v>
      </c>
      <c r="G217" s="2"/>
      <c r="H217" s="2">
        <f>IFERROR(VLOOKUP(B217,Vorgang!A:G,7,FALSE),"")</f>
        <v>0</v>
      </c>
    </row>
    <row r="218" spans="1:8" ht="15" customHeight="1">
      <c r="A218" s="2">
        <v>11210215</v>
      </c>
      <c r="B218" s="2">
        <v>10800410</v>
      </c>
      <c r="C218" s="2">
        <v>10840090</v>
      </c>
      <c r="E218" s="2" t="s">
        <v>1394</v>
      </c>
      <c r="F218" s="2" t="s">
        <v>176</v>
      </c>
      <c r="G218" s="2"/>
      <c r="H218" s="2">
        <f>IFERROR(VLOOKUP(B218,Vorgang!A:G,7,FALSE),"")</f>
        <v>0</v>
      </c>
    </row>
    <row r="219" spans="1:8" ht="15" customHeight="1">
      <c r="A219" s="2">
        <v>11210216</v>
      </c>
      <c r="B219" s="2">
        <v>10800411</v>
      </c>
      <c r="C219" s="2">
        <v>10840091</v>
      </c>
      <c r="E219" s="2" t="s">
        <v>1396</v>
      </c>
      <c r="F219" s="2" t="s">
        <v>176</v>
      </c>
      <c r="G219" s="2"/>
      <c r="H219" s="2">
        <f>IFERROR(VLOOKUP(B219,Vorgang!A:G,7,FALSE),"")</f>
        <v>0</v>
      </c>
    </row>
    <row r="220" spans="1:8" ht="15" customHeight="1">
      <c r="A220" s="2">
        <v>11210217</v>
      </c>
      <c r="B220" s="2">
        <v>10800412</v>
      </c>
      <c r="C220" s="2">
        <v>10840092</v>
      </c>
      <c r="E220" s="2" t="s">
        <v>1398</v>
      </c>
      <c r="F220" s="2" t="s">
        <v>176</v>
      </c>
      <c r="G220" s="2"/>
      <c r="H220" s="2">
        <f>IFERROR(VLOOKUP(B220,Vorgang!A:G,7,FALSE),"")</f>
        <v>0</v>
      </c>
    </row>
    <row r="221" spans="1:8" ht="15" customHeight="1">
      <c r="A221" s="2">
        <v>11210218</v>
      </c>
      <c r="B221" s="2">
        <v>10800413</v>
      </c>
      <c r="C221" s="2">
        <v>10840093</v>
      </c>
      <c r="E221" s="2" t="s">
        <v>1400</v>
      </c>
      <c r="F221" s="2" t="s">
        <v>176</v>
      </c>
      <c r="G221" s="2"/>
      <c r="H221" s="2">
        <f>IFERROR(VLOOKUP(B221,Vorgang!A:G,7,FALSE),"")</f>
        <v>0</v>
      </c>
    </row>
    <row r="222" spans="1:8" ht="15" customHeight="1">
      <c r="A222" s="2">
        <v>11210219</v>
      </c>
      <c r="B222" s="2">
        <v>10800414</v>
      </c>
      <c r="C222" s="2">
        <v>10840094</v>
      </c>
      <c r="E222" s="2" t="s">
        <v>1402</v>
      </c>
      <c r="F222" s="2" t="s">
        <v>176</v>
      </c>
      <c r="G222" s="2"/>
      <c r="H222" s="2">
        <f>IFERROR(VLOOKUP(B222,Vorgang!A:G,7,FALSE),"")</f>
        <v>0</v>
      </c>
    </row>
    <row r="223" spans="1:8" ht="15" customHeight="1">
      <c r="A223" s="2">
        <v>11210220</v>
      </c>
      <c r="B223" s="2">
        <v>10800415</v>
      </c>
      <c r="C223" s="2">
        <v>10840095</v>
      </c>
      <c r="E223" s="2" t="s">
        <v>1404</v>
      </c>
      <c r="F223" s="2" t="s">
        <v>176</v>
      </c>
      <c r="G223" s="2"/>
      <c r="H223" s="2">
        <f>IFERROR(VLOOKUP(B223,Vorgang!A:G,7,FALSE),"")</f>
        <v>0</v>
      </c>
    </row>
    <row r="224" spans="1:8" ht="15" customHeight="1">
      <c r="A224" s="2">
        <v>11210221</v>
      </c>
      <c r="B224" s="2">
        <v>10800416</v>
      </c>
      <c r="C224" s="2">
        <v>10840096</v>
      </c>
      <c r="E224" s="2" t="s">
        <v>1406</v>
      </c>
      <c r="F224" s="2" t="s">
        <v>176</v>
      </c>
      <c r="G224" s="2"/>
      <c r="H224" s="2">
        <f>IFERROR(VLOOKUP(B224,Vorgang!A:G,7,FALSE),"")</f>
        <v>0</v>
      </c>
    </row>
    <row r="225" spans="1:8" ht="15" customHeight="1">
      <c r="A225" s="2">
        <v>11210222</v>
      </c>
      <c r="B225" s="2">
        <v>10800417</v>
      </c>
      <c r="C225" s="2">
        <v>10840097</v>
      </c>
      <c r="E225" s="2" t="s">
        <v>1408</v>
      </c>
      <c r="F225" s="2" t="s">
        <v>176</v>
      </c>
      <c r="G225" s="2"/>
      <c r="H225" s="2">
        <f>IFERROR(VLOOKUP(B225,Vorgang!A:G,7,FALSE),"")</f>
        <v>0</v>
      </c>
    </row>
    <row r="226" spans="1:8" ht="15" customHeight="1">
      <c r="A226" s="2">
        <v>11210223</v>
      </c>
      <c r="B226" s="2">
        <v>10800418</v>
      </c>
      <c r="C226" s="2">
        <v>10840098</v>
      </c>
      <c r="E226" s="2" t="s">
        <v>1410</v>
      </c>
      <c r="F226" s="2" t="s">
        <v>176</v>
      </c>
      <c r="G226" s="2"/>
      <c r="H226" s="2">
        <f>IFERROR(VLOOKUP(B226,Vorgang!A:G,7,FALSE),"")</f>
        <v>0</v>
      </c>
    </row>
    <row r="227" spans="1:8" ht="15" customHeight="1">
      <c r="A227" s="2">
        <v>11210224</v>
      </c>
      <c r="B227" s="2">
        <v>10800419</v>
      </c>
      <c r="C227" s="2">
        <v>10840099</v>
      </c>
      <c r="E227" s="2" t="s">
        <v>1412</v>
      </c>
      <c r="F227" s="2" t="s">
        <v>176</v>
      </c>
      <c r="G227" s="2"/>
      <c r="H227" s="2">
        <f>IFERROR(VLOOKUP(B227,Vorgang!A:G,7,FALSE),"")</f>
        <v>0</v>
      </c>
    </row>
    <row r="228" spans="1:8" ht="15" customHeight="1">
      <c r="A228" s="2">
        <v>11210225</v>
      </c>
      <c r="B228" s="2">
        <v>10800420</v>
      </c>
      <c r="C228" s="2">
        <v>10840100</v>
      </c>
      <c r="E228" s="2" t="s">
        <v>1414</v>
      </c>
      <c r="F228" s="2" t="s">
        <v>176</v>
      </c>
      <c r="G228" s="2"/>
      <c r="H228" s="2">
        <f>IFERROR(VLOOKUP(B228,Vorgang!A:G,7,FALSE),"")</f>
        <v>0</v>
      </c>
    </row>
    <row r="229" spans="1:8" ht="15" customHeight="1">
      <c r="A229" s="2">
        <v>11210226</v>
      </c>
      <c r="B229" s="2">
        <v>10800421</v>
      </c>
      <c r="C229" s="2">
        <v>10840101</v>
      </c>
      <c r="E229" s="2" t="s">
        <v>1416</v>
      </c>
      <c r="F229" s="2" t="s">
        <v>176</v>
      </c>
      <c r="G229" s="2"/>
      <c r="H229" s="2">
        <f>IFERROR(VLOOKUP(B229,Vorgang!A:G,7,FALSE),"")</f>
        <v>0</v>
      </c>
    </row>
    <row r="230" spans="1:8" ht="15" customHeight="1">
      <c r="A230" s="2">
        <v>11210227</v>
      </c>
      <c r="B230" s="2">
        <v>10800422</v>
      </c>
      <c r="C230" s="2">
        <v>10840102</v>
      </c>
      <c r="E230" s="2" t="s">
        <v>1418</v>
      </c>
      <c r="F230" s="2" t="s">
        <v>176</v>
      </c>
      <c r="G230" s="2"/>
      <c r="H230" s="2">
        <f>IFERROR(VLOOKUP(B230,Vorgang!A:G,7,FALSE),"")</f>
        <v>0</v>
      </c>
    </row>
    <row r="231" spans="1:8" ht="15" customHeight="1">
      <c r="A231" s="2">
        <v>11210228</v>
      </c>
      <c r="B231" s="2">
        <v>10800423</v>
      </c>
      <c r="C231" s="2">
        <v>10840103</v>
      </c>
      <c r="E231" s="2" t="s">
        <v>1420</v>
      </c>
      <c r="F231" s="2" t="s">
        <v>176</v>
      </c>
      <c r="G231" s="2"/>
      <c r="H231" s="2">
        <f>IFERROR(VLOOKUP(B231,Vorgang!A:G,7,FALSE),"")</f>
        <v>0</v>
      </c>
    </row>
    <row r="232" spans="1:8" ht="15" customHeight="1">
      <c r="A232" s="2">
        <v>11210229</v>
      </c>
      <c r="B232" s="2">
        <v>10800424</v>
      </c>
      <c r="C232" s="2">
        <v>10840104</v>
      </c>
      <c r="E232" s="2" t="s">
        <v>1422</v>
      </c>
      <c r="F232" s="2" t="s">
        <v>176</v>
      </c>
      <c r="G232" s="2"/>
      <c r="H232" s="2">
        <f>IFERROR(VLOOKUP(B232,Vorgang!A:G,7,FALSE),"")</f>
        <v>0</v>
      </c>
    </row>
    <row r="233" spans="1:8" ht="15" customHeight="1">
      <c r="A233" s="2">
        <v>11210230</v>
      </c>
      <c r="B233" s="2">
        <v>10800425</v>
      </c>
      <c r="C233" s="2">
        <v>10840105</v>
      </c>
      <c r="E233" s="2" t="s">
        <v>1424</v>
      </c>
      <c r="F233" s="2" t="s">
        <v>176</v>
      </c>
      <c r="G233" s="2"/>
      <c r="H233" s="2">
        <f>IFERROR(VLOOKUP(B233,Vorgang!A:G,7,FALSE),"")</f>
        <v>0</v>
      </c>
    </row>
    <row r="234" spans="1:8" ht="15" customHeight="1">
      <c r="A234" s="2">
        <v>11210231</v>
      </c>
      <c r="B234" s="2">
        <v>10800426</v>
      </c>
      <c r="C234" s="2">
        <v>10840106</v>
      </c>
      <c r="E234" s="2" t="s">
        <v>1426</v>
      </c>
      <c r="F234" s="2" t="s">
        <v>176</v>
      </c>
      <c r="G234" s="2"/>
      <c r="H234" s="2">
        <f>IFERROR(VLOOKUP(B234,Vorgang!A:G,7,FALSE),"")</f>
        <v>0</v>
      </c>
    </row>
    <row r="235" spans="1:8" ht="15" customHeight="1">
      <c r="A235" s="2">
        <v>11210232</v>
      </c>
      <c r="B235" s="2">
        <v>10800427</v>
      </c>
      <c r="C235" s="2">
        <v>10840107</v>
      </c>
      <c r="E235" s="2" t="s">
        <v>1428</v>
      </c>
      <c r="F235" s="2" t="s">
        <v>176</v>
      </c>
      <c r="G235" s="2"/>
      <c r="H235" s="2">
        <f>IFERROR(VLOOKUP(B235,Vorgang!A:G,7,FALSE),"")</f>
        <v>0</v>
      </c>
    </row>
    <row r="236" spans="1:8" ht="15" customHeight="1">
      <c r="A236" s="2">
        <v>11210233</v>
      </c>
      <c r="B236" s="2">
        <v>10800428</v>
      </c>
      <c r="C236" s="2">
        <v>10840108</v>
      </c>
      <c r="E236" s="2" t="s">
        <v>1430</v>
      </c>
      <c r="F236" s="2" t="s">
        <v>176</v>
      </c>
      <c r="G236" s="2"/>
      <c r="H236" s="2">
        <f>IFERROR(VLOOKUP(B236,Vorgang!A:G,7,FALSE),"")</f>
        <v>0</v>
      </c>
    </row>
    <row r="237" spans="1:8" ht="15" customHeight="1">
      <c r="A237" s="2">
        <v>11210234</v>
      </c>
      <c r="B237" s="2">
        <v>10800429</v>
      </c>
      <c r="C237" s="2">
        <v>10840109</v>
      </c>
      <c r="E237" s="2" t="s">
        <v>1432</v>
      </c>
      <c r="F237" s="2" t="s">
        <v>176</v>
      </c>
      <c r="G237" s="2"/>
      <c r="H237" s="2">
        <f>IFERROR(VLOOKUP(B237,Vorgang!A:G,7,FALSE),"")</f>
        <v>0</v>
      </c>
    </row>
    <row r="238" spans="1:8" ht="15" customHeight="1">
      <c r="A238" s="2">
        <v>11210235</v>
      </c>
      <c r="B238" s="2">
        <v>10800430</v>
      </c>
      <c r="C238" s="2">
        <v>10840110</v>
      </c>
      <c r="E238" s="2" t="s">
        <v>1434</v>
      </c>
      <c r="F238" s="2" t="s">
        <v>176</v>
      </c>
      <c r="G238" s="2"/>
      <c r="H238" s="2">
        <f>IFERROR(VLOOKUP(B238,Vorgang!A:G,7,FALSE),"")</f>
        <v>0</v>
      </c>
    </row>
    <row r="239" spans="1:8" ht="15" customHeight="1">
      <c r="A239" s="2">
        <v>11210236</v>
      </c>
      <c r="B239" s="2">
        <v>10800431</v>
      </c>
      <c r="C239" s="2">
        <v>10840111</v>
      </c>
      <c r="E239" s="2" t="s">
        <v>1436</v>
      </c>
      <c r="F239" s="2" t="s">
        <v>176</v>
      </c>
      <c r="G239" s="2"/>
      <c r="H239" s="2">
        <f>IFERROR(VLOOKUP(B239,Vorgang!A:G,7,FALSE),"")</f>
        <v>0</v>
      </c>
    </row>
    <row r="240" spans="1:8" ht="15" customHeight="1">
      <c r="A240" s="2">
        <v>11210237</v>
      </c>
      <c r="B240" s="2">
        <v>10800432</v>
      </c>
      <c r="C240" s="2">
        <v>10840112</v>
      </c>
      <c r="E240" s="2" t="s">
        <v>1438</v>
      </c>
      <c r="F240" s="2" t="s">
        <v>176</v>
      </c>
      <c r="G240" s="2"/>
      <c r="H240" s="2">
        <f>IFERROR(VLOOKUP(B240,Vorgang!A:G,7,FALSE),"")</f>
        <v>0</v>
      </c>
    </row>
    <row r="241" spans="1:8" ht="15" customHeight="1">
      <c r="A241" s="2">
        <v>11210238</v>
      </c>
      <c r="B241" s="2">
        <v>10800433</v>
      </c>
      <c r="C241" s="2">
        <v>10840113</v>
      </c>
      <c r="E241" s="2" t="s">
        <v>1440</v>
      </c>
      <c r="F241" s="2" t="s">
        <v>176</v>
      </c>
      <c r="G241" s="2"/>
      <c r="H241" s="2">
        <f>IFERROR(VLOOKUP(B241,Vorgang!A:G,7,FALSE),"")</f>
        <v>0</v>
      </c>
    </row>
    <row r="242" spans="1:8" ht="15" customHeight="1">
      <c r="A242" s="2">
        <v>11210239</v>
      </c>
      <c r="B242" s="2">
        <v>10800434</v>
      </c>
      <c r="C242" s="2">
        <v>10840114</v>
      </c>
      <c r="E242" s="2" t="s">
        <v>1442</v>
      </c>
      <c r="F242" s="2" t="s">
        <v>176</v>
      </c>
      <c r="G242" s="2"/>
      <c r="H242" s="2">
        <f>IFERROR(VLOOKUP(B242,Vorgang!A:G,7,FALSE),"")</f>
        <v>0</v>
      </c>
    </row>
    <row r="243" spans="1:8" ht="15" customHeight="1">
      <c r="A243" s="2">
        <v>11210240</v>
      </c>
      <c r="B243" s="2">
        <v>10800435</v>
      </c>
      <c r="C243" s="2">
        <v>10840115</v>
      </c>
      <c r="E243" s="2" t="s">
        <v>1444</v>
      </c>
      <c r="F243" s="2" t="s">
        <v>176</v>
      </c>
      <c r="G243" s="2"/>
      <c r="H243" s="2">
        <f>IFERROR(VLOOKUP(B243,Vorgang!A:G,7,FALSE),"")</f>
        <v>0</v>
      </c>
    </row>
    <row r="244" spans="1:8" ht="15" customHeight="1">
      <c r="A244" s="2">
        <v>11210241</v>
      </c>
      <c r="B244" s="2">
        <v>10800380</v>
      </c>
      <c r="C244" s="2">
        <v>10840610</v>
      </c>
      <c r="E244" s="2" t="s">
        <v>1979</v>
      </c>
      <c r="F244" s="2" t="s">
        <v>176</v>
      </c>
      <c r="G244" s="2"/>
      <c r="H244" s="2">
        <f>IFERROR(VLOOKUP(B244,Vorgang!A:G,7,FALSE),"")</f>
        <v>0</v>
      </c>
    </row>
    <row r="245" spans="1:8" ht="15" customHeight="1">
      <c r="A245" s="2">
        <v>11210242</v>
      </c>
      <c r="B245" s="2">
        <v>10800378</v>
      </c>
      <c r="C245" s="2">
        <v>10840611</v>
      </c>
      <c r="E245" s="2" t="s">
        <v>504</v>
      </c>
      <c r="F245" s="2" t="s">
        <v>176</v>
      </c>
      <c r="G245" s="2"/>
      <c r="H245" s="2">
        <f>IFERROR(VLOOKUP(B245,Vorgang!A:G,7,FALSE),"")</f>
        <v>0</v>
      </c>
    </row>
    <row r="246" spans="1:8" ht="15" customHeight="1">
      <c r="A246" s="2">
        <v>11210243</v>
      </c>
      <c r="B246" s="2">
        <v>10800379</v>
      </c>
      <c r="C246" s="2">
        <v>10840611</v>
      </c>
      <c r="E246" s="2" t="s">
        <v>504</v>
      </c>
      <c r="F246" s="2" t="s">
        <v>176</v>
      </c>
      <c r="G246" s="2"/>
      <c r="H246" s="2">
        <f>IFERROR(VLOOKUP(B246,Vorgang!A:G,7,FALSE),"")</f>
        <v>0</v>
      </c>
    </row>
    <row r="247" spans="1:8" ht="15" customHeight="1">
      <c r="A247" s="2">
        <v>11210244</v>
      </c>
      <c r="B247" s="2">
        <v>10800377</v>
      </c>
      <c r="C247" s="2">
        <v>10840612</v>
      </c>
      <c r="E247" s="2" t="s">
        <v>505</v>
      </c>
      <c r="F247" s="2" t="s">
        <v>176</v>
      </c>
      <c r="G247" s="2"/>
      <c r="H247" s="2">
        <f>IFERROR(VLOOKUP(B247,Vorgang!A:G,7,FALSE),"")</f>
        <v>0</v>
      </c>
    </row>
    <row r="248" spans="1:8" ht="15" customHeight="1">
      <c r="A248" s="2">
        <v>11210245</v>
      </c>
      <c r="B248" s="2">
        <v>10800376</v>
      </c>
      <c r="C248" s="2">
        <v>10840612</v>
      </c>
      <c r="E248" s="2" t="s">
        <v>505</v>
      </c>
      <c r="F248" s="2" t="s">
        <v>176</v>
      </c>
      <c r="G248" s="2"/>
      <c r="H248" s="2">
        <f>IFERROR(VLOOKUP(B248,Vorgang!A:G,7,FALSE),"")</f>
        <v>0</v>
      </c>
    </row>
    <row r="249" spans="1:8" ht="15" customHeight="1">
      <c r="A249" s="2">
        <v>11210246</v>
      </c>
      <c r="B249" s="2">
        <v>10800437</v>
      </c>
      <c r="C249" s="2">
        <v>10840614</v>
      </c>
      <c r="E249" s="2" t="s">
        <v>506</v>
      </c>
      <c r="F249" s="2" t="s">
        <v>176</v>
      </c>
      <c r="G249" s="2"/>
      <c r="H249" s="2">
        <f>IFERROR(VLOOKUP(B249,Vorgang!A:G,7,FALSE),"")</f>
        <v>0</v>
      </c>
    </row>
    <row r="250" spans="1:8" ht="15" customHeight="1">
      <c r="A250" s="2">
        <v>11210247</v>
      </c>
      <c r="B250" s="2">
        <v>10800438</v>
      </c>
      <c r="C250" s="2">
        <v>10840615</v>
      </c>
      <c r="E250" s="2" t="s">
        <v>507</v>
      </c>
      <c r="F250" s="2" t="s">
        <v>176</v>
      </c>
      <c r="G250" s="2"/>
      <c r="H250" s="2">
        <f>IFERROR(VLOOKUP(B250,Vorgang!A:G,7,FALSE),"")</f>
        <v>0</v>
      </c>
    </row>
    <row r="251" spans="1:8" ht="15" customHeight="1">
      <c r="A251" s="2">
        <v>11210248</v>
      </c>
      <c r="B251" s="2">
        <v>10800439</v>
      </c>
      <c r="C251" s="2">
        <v>10840616</v>
      </c>
      <c r="E251" s="2" t="s">
        <v>508</v>
      </c>
      <c r="F251" s="2" t="s">
        <v>176</v>
      </c>
      <c r="G251" s="2"/>
      <c r="H251" s="2">
        <f>IFERROR(VLOOKUP(B251,Vorgang!A:G,7,FALSE),"")</f>
        <v>0</v>
      </c>
    </row>
    <row r="252" spans="1:8" ht="15" customHeight="1">
      <c r="A252" s="2">
        <v>11210249</v>
      </c>
      <c r="B252" s="2">
        <v>10800374</v>
      </c>
      <c r="C252" s="2">
        <v>10840613</v>
      </c>
      <c r="E252" s="2" t="s">
        <v>509</v>
      </c>
      <c r="F252" s="2" t="s">
        <v>176</v>
      </c>
      <c r="G252" s="2"/>
      <c r="H252" s="2">
        <f>IFERROR(VLOOKUP(B252,Vorgang!A:G,7,FALSE),"")</f>
        <v>0</v>
      </c>
    </row>
    <row r="253" spans="1:8" ht="15" customHeight="1">
      <c r="A253" s="2">
        <v>11210250</v>
      </c>
      <c r="B253" s="2">
        <v>10800375</v>
      </c>
      <c r="C253" s="2">
        <v>10840613</v>
      </c>
      <c r="E253" s="2" t="s">
        <v>509</v>
      </c>
      <c r="F253" s="2" t="s">
        <v>176</v>
      </c>
      <c r="G253" s="2"/>
      <c r="H253" s="2">
        <f>IFERROR(VLOOKUP(B253,Vorgang!A:G,7,FALSE),"")</f>
        <v>0</v>
      </c>
    </row>
    <row r="254" spans="1:8" ht="15" customHeight="1">
      <c r="A254" s="2">
        <v>11210251</v>
      </c>
      <c r="B254" s="2">
        <v>10800368</v>
      </c>
      <c r="C254" s="2">
        <v>10840617</v>
      </c>
      <c r="E254" s="2" t="s">
        <v>510</v>
      </c>
      <c r="F254" s="2" t="s">
        <v>176</v>
      </c>
      <c r="G254" s="2"/>
      <c r="H254" s="2">
        <f>IFERROR(VLOOKUP(B254,Vorgang!A:G,7,FALSE),"")</f>
        <v>0</v>
      </c>
    </row>
    <row r="255" spans="1:8" ht="15" customHeight="1">
      <c r="A255" s="2">
        <v>11210252</v>
      </c>
      <c r="B255" s="2">
        <v>10800369</v>
      </c>
      <c r="C255" s="2">
        <v>10840617</v>
      </c>
      <c r="E255" s="2" t="s">
        <v>510</v>
      </c>
      <c r="F255" s="2" t="s">
        <v>176</v>
      </c>
      <c r="G255" s="2"/>
      <c r="H255" s="2">
        <f>IFERROR(VLOOKUP(B255,Vorgang!A:G,7,FALSE),"")</f>
        <v>0</v>
      </c>
    </row>
    <row r="256" spans="1:8" ht="15" customHeight="1">
      <c r="A256" s="2">
        <v>11210253</v>
      </c>
      <c r="B256" s="2">
        <v>10800591</v>
      </c>
      <c r="C256" s="2">
        <v>10840618</v>
      </c>
      <c r="E256" s="2" t="s">
        <v>511</v>
      </c>
      <c r="F256" s="2" t="s">
        <v>383</v>
      </c>
      <c r="G256" s="2"/>
      <c r="H256" s="2">
        <f>IFERROR(VLOOKUP(B256,Vorgang!A:G,7,FALSE),"")</f>
        <v>0</v>
      </c>
    </row>
    <row r="257" spans="1:8" ht="15" customHeight="1">
      <c r="A257" s="2">
        <v>11210254</v>
      </c>
      <c r="B257" s="2">
        <v>10800592</v>
      </c>
      <c r="C257" s="2">
        <v>10840619</v>
      </c>
      <c r="E257" s="2" t="s">
        <v>512</v>
      </c>
      <c r="F257" s="2" t="s">
        <v>383</v>
      </c>
      <c r="G257" s="2"/>
      <c r="H257" s="2">
        <f>IFERROR(VLOOKUP(B257,Vorgang!A:G,7,FALSE),"")</f>
        <v>0</v>
      </c>
    </row>
    <row r="258" spans="1:8" ht="15" customHeight="1">
      <c r="A258" s="2">
        <v>11210255</v>
      </c>
      <c r="B258" s="2">
        <v>10800593</v>
      </c>
      <c r="C258" s="2">
        <v>10840620</v>
      </c>
      <c r="E258" s="2" t="s">
        <v>513</v>
      </c>
      <c r="F258" s="2" t="s">
        <v>383</v>
      </c>
      <c r="G258" s="2"/>
      <c r="H258" s="2">
        <f>IFERROR(VLOOKUP(B258,Vorgang!A:G,7,FALSE),"")</f>
        <v>0</v>
      </c>
    </row>
    <row r="259" spans="1:8" ht="15" customHeight="1">
      <c r="A259" s="2">
        <v>11210256</v>
      </c>
      <c r="B259" s="2">
        <v>10800594</v>
      </c>
      <c r="C259" s="2">
        <v>10840621</v>
      </c>
      <c r="E259" s="2" t="s">
        <v>514</v>
      </c>
      <c r="F259" s="2" t="s">
        <v>383</v>
      </c>
      <c r="G259" s="2"/>
      <c r="H259" s="2">
        <f>IFERROR(VLOOKUP(B259,Vorgang!A:G,7,FALSE),"")</f>
        <v>0</v>
      </c>
    </row>
    <row r="260" spans="1:8" ht="15" customHeight="1">
      <c r="A260" s="2">
        <v>11210257</v>
      </c>
      <c r="B260" s="2">
        <v>10800595</v>
      </c>
      <c r="C260" s="2">
        <v>10840622</v>
      </c>
      <c r="E260" s="2" t="s">
        <v>515</v>
      </c>
      <c r="F260" s="2" t="s">
        <v>383</v>
      </c>
      <c r="G260" s="2"/>
      <c r="H260" s="2">
        <f>IFERROR(VLOOKUP(B260,Vorgang!A:G,7,FALSE),"")</f>
        <v>0</v>
      </c>
    </row>
    <row r="261" spans="1:8" ht="15" customHeight="1">
      <c r="A261" s="2">
        <v>11210258</v>
      </c>
      <c r="B261" s="2">
        <v>10800596</v>
      </c>
      <c r="C261" s="2">
        <v>10840623</v>
      </c>
      <c r="E261" s="2" t="s">
        <v>516</v>
      </c>
      <c r="F261" s="2" t="s">
        <v>383</v>
      </c>
      <c r="G261" s="2"/>
      <c r="H261" s="2">
        <f>IFERROR(VLOOKUP(B261,Vorgang!A:G,7,FALSE),"")</f>
        <v>0</v>
      </c>
    </row>
    <row r="262" spans="1:8" ht="15" customHeight="1">
      <c r="A262" s="2">
        <v>11210259</v>
      </c>
      <c r="B262" s="2">
        <v>10800597</v>
      </c>
      <c r="C262" s="2">
        <v>10840624</v>
      </c>
      <c r="E262" s="2" t="s">
        <v>517</v>
      </c>
      <c r="F262" s="2" t="s">
        <v>383</v>
      </c>
      <c r="G262" s="2"/>
      <c r="H262" s="2">
        <f>IFERROR(VLOOKUP(B262,Vorgang!A:G,7,FALSE),"")</f>
        <v>0</v>
      </c>
    </row>
    <row r="263" spans="1:8" ht="15" customHeight="1">
      <c r="A263" s="2">
        <v>11210260</v>
      </c>
      <c r="B263" s="2">
        <v>10800598</v>
      </c>
      <c r="C263" s="2">
        <v>10840625</v>
      </c>
      <c r="E263" s="2" t="s">
        <v>518</v>
      </c>
      <c r="F263" s="2" t="s">
        <v>383</v>
      </c>
      <c r="G263" s="2"/>
      <c r="H263" s="2">
        <f>IFERROR(VLOOKUP(B263,Vorgang!A:G,7,FALSE),"")</f>
        <v>0</v>
      </c>
    </row>
    <row r="264" spans="1:8" ht="15" customHeight="1">
      <c r="A264" s="2">
        <v>11210261</v>
      </c>
      <c r="B264" s="2">
        <v>10800599</v>
      </c>
      <c r="C264" s="2">
        <v>10840626</v>
      </c>
      <c r="E264" s="2" t="s">
        <v>519</v>
      </c>
      <c r="F264" s="2" t="s">
        <v>383</v>
      </c>
      <c r="G264" s="2"/>
      <c r="H264" s="2">
        <f>IFERROR(VLOOKUP(B264,Vorgang!A:G,7,FALSE),"")</f>
        <v>0</v>
      </c>
    </row>
    <row r="265" spans="1:8" ht="15" customHeight="1">
      <c r="A265" s="2">
        <v>11210262</v>
      </c>
      <c r="B265" s="2">
        <v>10800600</v>
      </c>
      <c r="C265" s="2">
        <v>10840627</v>
      </c>
      <c r="E265" s="2" t="s">
        <v>520</v>
      </c>
      <c r="F265" s="2" t="s">
        <v>383</v>
      </c>
      <c r="G265" s="2"/>
      <c r="H265" s="2">
        <f>IFERROR(VLOOKUP(B265,Vorgang!A:G,7,FALSE),"")</f>
        <v>0</v>
      </c>
    </row>
    <row r="266" spans="1:8" ht="15" customHeight="1">
      <c r="A266" s="2">
        <v>11210263</v>
      </c>
      <c r="B266" s="2">
        <v>10800601</v>
      </c>
      <c r="C266" s="2">
        <v>10840628</v>
      </c>
      <c r="E266" s="2" t="s">
        <v>521</v>
      </c>
      <c r="F266" s="2" t="s">
        <v>383</v>
      </c>
      <c r="G266" s="2"/>
      <c r="H266" s="2">
        <f>IFERROR(VLOOKUP(B266,Vorgang!A:G,7,FALSE),"")</f>
        <v>0</v>
      </c>
    </row>
    <row r="267" spans="1:8" ht="15" customHeight="1">
      <c r="A267" s="2">
        <v>11210264</v>
      </c>
      <c r="B267" s="2">
        <v>10800602</v>
      </c>
      <c r="C267" s="2">
        <v>10840629</v>
      </c>
      <c r="E267" s="2" t="s">
        <v>522</v>
      </c>
      <c r="F267" s="2" t="s">
        <v>383</v>
      </c>
      <c r="G267" s="2"/>
      <c r="H267" s="2">
        <f>IFERROR(VLOOKUP(B267,Vorgang!A:G,7,FALSE),"")</f>
        <v>0</v>
      </c>
    </row>
    <row r="268" spans="1:8" ht="15" customHeight="1">
      <c r="A268" s="2">
        <v>11210265</v>
      </c>
      <c r="B268" s="2">
        <v>10800603</v>
      </c>
      <c r="C268" s="2">
        <v>10840630</v>
      </c>
      <c r="E268" s="2" t="s">
        <v>523</v>
      </c>
      <c r="F268" s="2" t="s">
        <v>383</v>
      </c>
      <c r="G268" s="2"/>
      <c r="H268" s="2">
        <f>IFERROR(VLOOKUP(B268,Vorgang!A:G,7,FALSE),"")</f>
        <v>0</v>
      </c>
    </row>
    <row r="269" spans="1:8" ht="15" customHeight="1">
      <c r="A269" s="2">
        <v>11210266</v>
      </c>
      <c r="B269" s="2">
        <v>10800604</v>
      </c>
      <c r="C269" s="2">
        <v>10840631</v>
      </c>
      <c r="E269" s="2" t="s">
        <v>524</v>
      </c>
      <c r="F269" s="2" t="s">
        <v>195</v>
      </c>
      <c r="G269" s="2"/>
      <c r="H269" s="2">
        <f>IFERROR(VLOOKUP(B269,Vorgang!A:G,7,FALSE),"")</f>
        <v>0</v>
      </c>
    </row>
    <row r="270" spans="1:8" ht="15" customHeight="1">
      <c r="A270" s="2">
        <v>11210267</v>
      </c>
      <c r="B270" s="2">
        <v>10800605</v>
      </c>
      <c r="C270" s="2">
        <v>10840632</v>
      </c>
      <c r="E270" s="2" t="s">
        <v>526</v>
      </c>
      <c r="F270" s="2" t="s">
        <v>195</v>
      </c>
      <c r="G270" s="2"/>
      <c r="H270" s="2">
        <f>IFERROR(VLOOKUP(B270,Vorgang!A:G,7,FALSE),"")</f>
        <v>0</v>
      </c>
    </row>
    <row r="271" spans="1:8" ht="15" customHeight="1">
      <c r="A271" s="2">
        <v>11210268</v>
      </c>
      <c r="B271" s="2">
        <v>10800606</v>
      </c>
      <c r="C271" s="2">
        <v>10840633</v>
      </c>
      <c r="E271" s="2" t="s">
        <v>527</v>
      </c>
      <c r="F271" s="2" t="s">
        <v>195</v>
      </c>
      <c r="G271" s="2"/>
      <c r="H271" s="2">
        <f>IFERROR(VLOOKUP(B271,Vorgang!A:G,7,FALSE),"")</f>
        <v>0</v>
      </c>
    </row>
    <row r="272" spans="1:8" ht="15" customHeight="1">
      <c r="A272" s="2">
        <v>11210269</v>
      </c>
      <c r="B272" s="2">
        <v>10800607</v>
      </c>
      <c r="C272" s="2">
        <v>10840634</v>
      </c>
      <c r="E272" s="2" t="s">
        <v>528</v>
      </c>
      <c r="F272" s="2" t="s">
        <v>195</v>
      </c>
      <c r="G272" s="2"/>
      <c r="H272" s="2">
        <f>IFERROR(VLOOKUP(B272,Vorgang!A:G,7,FALSE),"")</f>
        <v>0</v>
      </c>
    </row>
    <row r="273" spans="1:8" ht="15" customHeight="1">
      <c r="A273" s="2">
        <v>11210270</v>
      </c>
      <c r="B273" s="2">
        <v>10800608</v>
      </c>
      <c r="C273" s="2">
        <v>10840635</v>
      </c>
      <c r="E273" s="2" t="s">
        <v>529</v>
      </c>
      <c r="F273" s="2" t="s">
        <v>195</v>
      </c>
      <c r="G273" s="2"/>
      <c r="H273" s="2">
        <f>IFERROR(VLOOKUP(B273,Vorgang!A:G,7,FALSE),"")</f>
        <v>0</v>
      </c>
    </row>
    <row r="274" spans="1:8" ht="15" customHeight="1">
      <c r="A274" s="2">
        <v>11210271</v>
      </c>
      <c r="B274" s="2">
        <v>10800609</v>
      </c>
      <c r="C274" s="2">
        <v>10840636</v>
      </c>
      <c r="E274" s="2" t="s">
        <v>530</v>
      </c>
      <c r="F274" s="2" t="s">
        <v>195</v>
      </c>
      <c r="G274" s="2"/>
      <c r="H274" s="2">
        <f>IFERROR(VLOOKUP(B274,Vorgang!A:G,7,FALSE),"")</f>
        <v>0</v>
      </c>
    </row>
    <row r="275" spans="1:8" ht="15" customHeight="1">
      <c r="A275" s="2">
        <v>11210272</v>
      </c>
      <c r="B275" s="2">
        <v>10800610</v>
      </c>
      <c r="C275" s="2">
        <v>10840637</v>
      </c>
      <c r="E275" s="2" t="s">
        <v>531</v>
      </c>
      <c r="F275" s="2" t="s">
        <v>195</v>
      </c>
      <c r="G275" s="2"/>
      <c r="H275" s="2">
        <f>IFERROR(VLOOKUP(B275,Vorgang!A:G,7,FALSE),"")</f>
        <v>0</v>
      </c>
    </row>
    <row r="276" spans="1:8" ht="15" customHeight="1">
      <c r="A276" s="2">
        <v>11210273</v>
      </c>
      <c r="B276" s="2">
        <v>10800611</v>
      </c>
      <c r="C276" s="2">
        <v>10840638</v>
      </c>
      <c r="E276" s="2" t="s">
        <v>532</v>
      </c>
      <c r="F276" s="2" t="s">
        <v>195</v>
      </c>
      <c r="G276" s="2"/>
      <c r="H276" s="2">
        <f>IFERROR(VLOOKUP(B276,Vorgang!A:G,7,FALSE),"")</f>
        <v>0</v>
      </c>
    </row>
    <row r="277" spans="1:8" ht="15" customHeight="1">
      <c r="A277" s="2">
        <v>11210274</v>
      </c>
      <c r="B277" s="2">
        <v>10800612</v>
      </c>
      <c r="C277" s="2">
        <v>10840639</v>
      </c>
      <c r="E277" s="2" t="s">
        <v>534</v>
      </c>
      <c r="F277" s="2" t="s">
        <v>195</v>
      </c>
      <c r="G277" s="2"/>
      <c r="H277" s="2">
        <f>IFERROR(VLOOKUP(B277,Vorgang!A:G,7,FALSE),"")</f>
        <v>0</v>
      </c>
    </row>
    <row r="278" spans="1:8" ht="15" customHeight="1">
      <c r="A278" s="2">
        <v>11210275</v>
      </c>
      <c r="B278" s="2">
        <v>10800613</v>
      </c>
      <c r="C278" s="2">
        <v>10840640</v>
      </c>
      <c r="E278" s="2" t="s">
        <v>535</v>
      </c>
      <c r="F278" s="2" t="s">
        <v>195</v>
      </c>
      <c r="G278" s="2"/>
      <c r="H278" s="2">
        <f>IFERROR(VLOOKUP(B278,Vorgang!A:G,7,FALSE),"")</f>
        <v>0</v>
      </c>
    </row>
    <row r="279" spans="1:8" ht="15" customHeight="1">
      <c r="A279" s="2">
        <v>11210276</v>
      </c>
      <c r="B279" s="2">
        <v>10800614</v>
      </c>
      <c r="C279" s="2">
        <v>10840641</v>
      </c>
      <c r="E279" s="2" t="s">
        <v>536</v>
      </c>
      <c r="F279" s="2" t="s">
        <v>195</v>
      </c>
      <c r="G279" s="2"/>
      <c r="H279" s="2">
        <f>IFERROR(VLOOKUP(B279,Vorgang!A:G,7,FALSE),"")</f>
        <v>0</v>
      </c>
    </row>
    <row r="280" spans="1:8" ht="15" customHeight="1">
      <c r="A280" s="2">
        <v>11210277</v>
      </c>
      <c r="B280" s="2">
        <v>10800615</v>
      </c>
      <c r="C280" s="2">
        <v>10840642</v>
      </c>
      <c r="E280" s="2" t="s">
        <v>382</v>
      </c>
      <c r="F280" s="2" t="s">
        <v>383</v>
      </c>
      <c r="G280" s="2"/>
      <c r="H280" s="2">
        <f>IFERROR(VLOOKUP(B280,Vorgang!A:G,7,FALSE),"")</f>
        <v>0</v>
      </c>
    </row>
    <row r="281" spans="1:8" ht="15" customHeight="1">
      <c r="A281" s="2">
        <v>11210278</v>
      </c>
      <c r="B281" s="2">
        <v>10800616</v>
      </c>
      <c r="C281" s="2">
        <v>10840643</v>
      </c>
      <c r="E281" s="2" t="s">
        <v>384</v>
      </c>
      <c r="F281" s="2" t="s">
        <v>383</v>
      </c>
      <c r="G281" s="2"/>
      <c r="H281" s="2">
        <f>IFERROR(VLOOKUP(B281,Vorgang!A:G,7,FALSE),"")</f>
        <v>0</v>
      </c>
    </row>
    <row r="282" spans="1:8" ht="15" customHeight="1">
      <c r="A282" s="2">
        <v>11210279</v>
      </c>
      <c r="B282" s="2">
        <v>10800617</v>
      </c>
      <c r="C282" s="2">
        <v>10840644</v>
      </c>
      <c r="E282" s="2" t="s">
        <v>385</v>
      </c>
      <c r="F282" s="2" t="s">
        <v>383</v>
      </c>
      <c r="G282" s="2"/>
      <c r="H282" s="2">
        <f>IFERROR(VLOOKUP(B282,Vorgang!A:G,7,FALSE),"")</f>
        <v>0</v>
      </c>
    </row>
    <row r="283" spans="1:8" ht="15" customHeight="1">
      <c r="A283" s="2">
        <v>11210280</v>
      </c>
      <c r="B283" s="2">
        <v>10800618</v>
      </c>
      <c r="C283" s="2">
        <v>10840645</v>
      </c>
      <c r="E283" s="2" t="s">
        <v>386</v>
      </c>
      <c r="F283" s="2" t="s">
        <v>383</v>
      </c>
      <c r="G283" s="2"/>
      <c r="H283" s="2">
        <f>IFERROR(VLOOKUP(B283,Vorgang!A:G,7,FALSE),"")</f>
        <v>0</v>
      </c>
    </row>
    <row r="284" spans="1:8" ht="15" customHeight="1">
      <c r="A284" s="2">
        <v>11210281</v>
      </c>
      <c r="B284" s="2">
        <v>10800619</v>
      </c>
      <c r="C284" s="2">
        <v>10840646</v>
      </c>
      <c r="E284" s="2" t="s">
        <v>387</v>
      </c>
      <c r="F284" s="2" t="s">
        <v>383</v>
      </c>
      <c r="G284" s="2"/>
      <c r="H284" s="2">
        <f>IFERROR(VLOOKUP(B284,Vorgang!A:G,7,FALSE),"")</f>
        <v>0</v>
      </c>
    </row>
    <row r="285" spans="1:8" ht="15" customHeight="1">
      <c r="A285" s="2">
        <v>11210282</v>
      </c>
      <c r="B285" s="2">
        <v>10800620</v>
      </c>
      <c r="C285" s="2">
        <v>10840647</v>
      </c>
      <c r="E285" s="2" t="s">
        <v>388</v>
      </c>
      <c r="F285" s="2" t="s">
        <v>383</v>
      </c>
      <c r="G285" s="2"/>
      <c r="H285" s="2">
        <f>IFERROR(VLOOKUP(B285,Vorgang!A:G,7,FALSE),"")</f>
        <v>0</v>
      </c>
    </row>
    <row r="286" spans="1:8" ht="15" customHeight="1">
      <c r="A286" s="2">
        <v>11210283</v>
      </c>
      <c r="B286" s="2">
        <v>10800621</v>
      </c>
      <c r="C286" s="2">
        <v>10840648</v>
      </c>
      <c r="E286" s="2" t="s">
        <v>537</v>
      </c>
      <c r="F286" s="2" t="s">
        <v>383</v>
      </c>
      <c r="G286" s="2"/>
      <c r="H286" s="2">
        <f>IFERROR(VLOOKUP(B286,Vorgang!A:G,7,FALSE),"")</f>
        <v>0</v>
      </c>
    </row>
    <row r="287" spans="1:8" ht="15" customHeight="1">
      <c r="A287" s="2">
        <v>11210284</v>
      </c>
      <c r="B287" s="2">
        <v>10800366</v>
      </c>
      <c r="C287" s="2">
        <v>10840649</v>
      </c>
      <c r="E287" s="2" t="s">
        <v>306</v>
      </c>
      <c r="F287" s="2" t="s">
        <v>176</v>
      </c>
      <c r="G287" s="2"/>
      <c r="H287" s="2">
        <f>IFERROR(VLOOKUP(B287,Vorgang!A:G,7,FALSE),"")</f>
        <v>0</v>
      </c>
    </row>
    <row r="288" spans="1:8" ht="15" customHeight="1">
      <c r="A288" s="2">
        <v>11210285</v>
      </c>
      <c r="B288" s="2">
        <v>10800365</v>
      </c>
      <c r="C288" s="2">
        <v>10840650</v>
      </c>
      <c r="E288" s="2" t="s">
        <v>307</v>
      </c>
      <c r="F288" s="2" t="s">
        <v>176</v>
      </c>
      <c r="G288" s="2"/>
      <c r="H288" s="2">
        <f>IFERROR(VLOOKUP(B288,Vorgang!A:G,7,FALSE),"")</f>
        <v>0</v>
      </c>
    </row>
    <row r="289" spans="1:8" ht="15" customHeight="1">
      <c r="A289" s="2">
        <v>11210286</v>
      </c>
      <c r="B289" s="2">
        <v>10800622</v>
      </c>
      <c r="C289" s="2">
        <v>10840651</v>
      </c>
      <c r="E289" s="2" t="s">
        <v>538</v>
      </c>
      <c r="F289" s="2" t="s">
        <v>195</v>
      </c>
      <c r="G289" s="2"/>
      <c r="H289" s="2">
        <f>IFERROR(VLOOKUP(B289,Vorgang!A:G,7,FALSE),"")</f>
        <v>0</v>
      </c>
    </row>
    <row r="290" spans="1:8" ht="15" customHeight="1">
      <c r="A290" s="2">
        <v>11210287</v>
      </c>
      <c r="B290" s="2">
        <v>10800623</v>
      </c>
      <c r="C290" s="2">
        <v>10840652</v>
      </c>
      <c r="E290" s="2" t="s">
        <v>339</v>
      </c>
      <c r="F290" s="2" t="s">
        <v>195</v>
      </c>
      <c r="G290" s="2"/>
      <c r="H290" s="2">
        <f>IFERROR(VLOOKUP(B290,Vorgang!A:G,7,FALSE),"")</f>
        <v>0</v>
      </c>
    </row>
    <row r="291" spans="1:8" ht="15" customHeight="1">
      <c r="A291" s="2">
        <v>11210288</v>
      </c>
      <c r="B291" s="2">
        <v>10800624</v>
      </c>
      <c r="C291" s="2">
        <v>10840653</v>
      </c>
      <c r="E291" s="2" t="s">
        <v>540</v>
      </c>
      <c r="F291" s="2" t="s">
        <v>195</v>
      </c>
      <c r="G291" s="2"/>
      <c r="H291" s="2">
        <f>IFERROR(VLOOKUP(B291,Vorgang!A:G,7,FALSE),"")</f>
        <v>0</v>
      </c>
    </row>
    <row r="292" spans="1:8" ht="15" customHeight="1">
      <c r="A292" s="2">
        <v>11210289</v>
      </c>
      <c r="B292" s="2">
        <v>10800625</v>
      </c>
      <c r="C292" s="2">
        <v>10840654</v>
      </c>
      <c r="E292" s="2" t="s">
        <v>542</v>
      </c>
      <c r="F292" s="2" t="s">
        <v>195</v>
      </c>
      <c r="G292" s="2"/>
      <c r="H292" s="2">
        <f>IFERROR(VLOOKUP(B292,Vorgang!A:G,7,FALSE),"")</f>
        <v>0</v>
      </c>
    </row>
    <row r="293" spans="1:8" ht="15" customHeight="1">
      <c r="A293" s="2">
        <v>11210290</v>
      </c>
      <c r="B293" s="2">
        <v>10800626</v>
      </c>
      <c r="C293" s="2">
        <v>10840655</v>
      </c>
      <c r="E293" s="2" t="s">
        <v>544</v>
      </c>
      <c r="F293" s="2" t="s">
        <v>195</v>
      </c>
      <c r="G293" s="2"/>
      <c r="H293" s="2">
        <f>IFERROR(VLOOKUP(B293,Vorgang!A:G,7,FALSE),"")</f>
        <v>0</v>
      </c>
    </row>
    <row r="294" spans="1:8" ht="15" customHeight="1">
      <c r="A294" s="2">
        <v>11210291</v>
      </c>
      <c r="B294" s="2">
        <v>10800627</v>
      </c>
      <c r="C294" s="2">
        <v>10840656</v>
      </c>
      <c r="E294" s="2" t="s">
        <v>546</v>
      </c>
      <c r="F294" s="2" t="s">
        <v>195</v>
      </c>
      <c r="G294" s="2"/>
      <c r="H294" s="2">
        <f>IFERROR(VLOOKUP(B294,Vorgang!A:G,7,FALSE),"")</f>
        <v>0</v>
      </c>
    </row>
    <row r="295" spans="1:8" ht="15" customHeight="1">
      <c r="A295" s="2">
        <v>11210292</v>
      </c>
      <c r="B295" s="2">
        <v>10800628</v>
      </c>
      <c r="C295" s="2">
        <v>10840657</v>
      </c>
      <c r="E295" s="2" t="s">
        <v>548</v>
      </c>
      <c r="F295" s="2" t="s">
        <v>195</v>
      </c>
      <c r="G295" s="2"/>
      <c r="H295" s="2">
        <f>IFERROR(VLOOKUP(B295,Vorgang!A:G,7,FALSE),"")</f>
        <v>0</v>
      </c>
    </row>
    <row r="296" spans="1:8" ht="15" customHeight="1">
      <c r="A296" s="2">
        <v>11210293</v>
      </c>
      <c r="B296" s="2">
        <v>10800629</v>
      </c>
      <c r="C296" s="2">
        <v>10840658</v>
      </c>
      <c r="E296" s="2" t="s">
        <v>550</v>
      </c>
      <c r="F296" s="2" t="s">
        <v>195</v>
      </c>
      <c r="G296" s="2"/>
      <c r="H296" s="2">
        <f>IFERROR(VLOOKUP(B296,Vorgang!A:G,7,FALSE),"")</f>
        <v>0</v>
      </c>
    </row>
    <row r="297" spans="1:8" ht="15" customHeight="1">
      <c r="A297" s="2">
        <v>11210294</v>
      </c>
      <c r="B297" s="2">
        <v>10800630</v>
      </c>
      <c r="C297" s="2">
        <v>10840659</v>
      </c>
      <c r="E297" s="2" t="s">
        <v>552</v>
      </c>
      <c r="F297" s="2" t="s">
        <v>195</v>
      </c>
      <c r="G297" s="2"/>
      <c r="H297" s="2">
        <f>IFERROR(VLOOKUP(B297,Vorgang!A:G,7,FALSE),"")</f>
        <v>0</v>
      </c>
    </row>
    <row r="298" spans="1:8" ht="15" customHeight="1">
      <c r="A298" s="2">
        <v>11210295</v>
      </c>
      <c r="B298" s="2">
        <v>10800631</v>
      </c>
      <c r="C298" s="2">
        <v>10840660</v>
      </c>
      <c r="E298" s="2" t="s">
        <v>554</v>
      </c>
      <c r="F298" s="2" t="s">
        <v>195</v>
      </c>
      <c r="G298" s="2"/>
      <c r="H298" s="2">
        <f>IFERROR(VLOOKUP(B298,Vorgang!A:G,7,FALSE),"")</f>
        <v>0</v>
      </c>
    </row>
    <row r="299" spans="1:8" ht="15" customHeight="1">
      <c r="A299" s="2">
        <v>11210296</v>
      </c>
      <c r="B299" s="2">
        <v>10800632</v>
      </c>
      <c r="C299" s="2">
        <v>10840661</v>
      </c>
      <c r="E299" s="2" t="s">
        <v>556</v>
      </c>
      <c r="F299" s="2" t="s">
        <v>195</v>
      </c>
      <c r="G299" s="2"/>
      <c r="H299" s="2">
        <f>IFERROR(VLOOKUP(B299,Vorgang!A:G,7,FALSE),"")</f>
        <v>0</v>
      </c>
    </row>
    <row r="300" spans="1:8" ht="15" customHeight="1">
      <c r="A300" s="2">
        <v>11210297</v>
      </c>
      <c r="B300" s="2">
        <v>10800633</v>
      </c>
      <c r="C300" s="2">
        <v>10840662</v>
      </c>
      <c r="E300" s="2" t="s">
        <v>558</v>
      </c>
      <c r="F300" s="2" t="s">
        <v>195</v>
      </c>
      <c r="G300" s="2"/>
      <c r="H300" s="2">
        <f>IFERROR(VLOOKUP(B300,Vorgang!A:G,7,FALSE),"")</f>
        <v>0</v>
      </c>
    </row>
    <row r="301" spans="1:8" ht="15" customHeight="1">
      <c r="A301" s="2">
        <v>11210298</v>
      </c>
      <c r="B301" s="2">
        <v>10800634</v>
      </c>
      <c r="C301" s="2">
        <v>10840663</v>
      </c>
      <c r="E301" s="2" t="s">
        <v>560</v>
      </c>
      <c r="F301" s="2" t="s">
        <v>195</v>
      </c>
      <c r="G301" s="2"/>
      <c r="H301" s="2">
        <f>IFERROR(VLOOKUP(B301,Vorgang!A:G,7,FALSE),"")</f>
        <v>0</v>
      </c>
    </row>
    <row r="302" spans="1:8" ht="15" customHeight="1">
      <c r="A302" s="2">
        <v>11210299</v>
      </c>
      <c r="B302" s="2">
        <v>10800635</v>
      </c>
      <c r="C302" s="2">
        <v>10840664</v>
      </c>
      <c r="E302" s="2" t="s">
        <v>562</v>
      </c>
      <c r="F302" s="2" t="s">
        <v>195</v>
      </c>
      <c r="G302" s="2"/>
      <c r="H302" s="2">
        <f>IFERROR(VLOOKUP(B302,Vorgang!A:G,7,FALSE),"")</f>
        <v>0</v>
      </c>
    </row>
    <row r="303" spans="1:8" ht="15" customHeight="1">
      <c r="A303" s="2">
        <v>11210300</v>
      </c>
      <c r="B303" s="2">
        <v>10800636</v>
      </c>
      <c r="C303" s="2">
        <v>10840665</v>
      </c>
      <c r="E303" s="2" t="s">
        <v>564</v>
      </c>
      <c r="F303" s="2" t="s">
        <v>195</v>
      </c>
      <c r="G303" s="2"/>
      <c r="H303" s="2">
        <f>IFERROR(VLOOKUP(B303,Vorgang!A:G,7,FALSE),"")</f>
        <v>0</v>
      </c>
    </row>
    <row r="304" spans="1:8" ht="15" customHeight="1">
      <c r="A304" s="2">
        <v>11210301</v>
      </c>
      <c r="B304" s="2">
        <v>10800637</v>
      </c>
      <c r="C304" s="2">
        <v>10840666</v>
      </c>
      <c r="E304" s="2" t="s">
        <v>566</v>
      </c>
      <c r="F304" s="2" t="s">
        <v>195</v>
      </c>
      <c r="G304" s="2"/>
      <c r="H304" s="2">
        <f>IFERROR(VLOOKUP(B304,Vorgang!A:G,7,FALSE),"")</f>
        <v>0</v>
      </c>
    </row>
    <row r="305" spans="1:8" ht="15" customHeight="1">
      <c r="A305" s="2">
        <v>11210302</v>
      </c>
      <c r="B305" s="2">
        <v>10800638</v>
      </c>
      <c r="C305" s="2">
        <v>10840667</v>
      </c>
      <c r="E305" s="2" t="s">
        <v>567</v>
      </c>
      <c r="F305" s="2" t="s">
        <v>195</v>
      </c>
      <c r="G305" s="2"/>
      <c r="H305" s="2">
        <f>IFERROR(VLOOKUP(B305,Vorgang!A:G,7,FALSE),"")</f>
        <v>0</v>
      </c>
    </row>
    <row r="306" spans="1:8" ht="15" customHeight="1">
      <c r="A306" s="2">
        <v>11210303</v>
      </c>
      <c r="B306" s="2">
        <v>10800639</v>
      </c>
      <c r="C306" s="2">
        <v>10840668</v>
      </c>
      <c r="E306" s="2" t="s">
        <v>568</v>
      </c>
      <c r="F306" s="2" t="s">
        <v>195</v>
      </c>
      <c r="G306" s="2"/>
      <c r="H306" s="2">
        <f>IFERROR(VLOOKUP(B306,Vorgang!A:G,7,FALSE),"")</f>
        <v>0</v>
      </c>
    </row>
    <row r="307" spans="1:8" ht="15" customHeight="1">
      <c r="A307" s="2">
        <v>11210304</v>
      </c>
      <c r="B307" s="2">
        <v>10800640</v>
      </c>
      <c r="C307" s="2">
        <v>10840669</v>
      </c>
      <c r="E307" s="2" t="s">
        <v>569</v>
      </c>
      <c r="F307" s="2" t="s">
        <v>195</v>
      </c>
      <c r="G307" s="2"/>
      <c r="H307" s="2">
        <f>IFERROR(VLOOKUP(B307,Vorgang!A:G,7,FALSE),"")</f>
        <v>0</v>
      </c>
    </row>
    <row r="308" spans="1:8" ht="15" customHeight="1">
      <c r="A308" s="2">
        <v>11210305</v>
      </c>
      <c r="B308" s="2">
        <v>10800641</v>
      </c>
      <c r="C308" s="2">
        <v>10840670</v>
      </c>
      <c r="E308" s="2" t="s">
        <v>570</v>
      </c>
      <c r="F308" s="2" t="s">
        <v>195</v>
      </c>
      <c r="G308" s="2"/>
      <c r="H308" s="2">
        <f>IFERROR(VLOOKUP(B308,Vorgang!A:G,7,FALSE),"")</f>
        <v>0</v>
      </c>
    </row>
    <row r="309" spans="1:8" ht="15" customHeight="1">
      <c r="A309" s="2">
        <v>11210306</v>
      </c>
      <c r="B309" s="2">
        <v>10800642</v>
      </c>
      <c r="C309" s="2">
        <v>10840671</v>
      </c>
      <c r="E309" s="2" t="s">
        <v>571</v>
      </c>
      <c r="F309" s="2" t="s">
        <v>195</v>
      </c>
      <c r="G309" s="2"/>
      <c r="H309" s="2">
        <f>IFERROR(VLOOKUP(B309,Vorgang!A:G,7,FALSE),"")</f>
        <v>0</v>
      </c>
    </row>
    <row r="310" spans="1:8" ht="15" customHeight="1">
      <c r="A310" s="2">
        <v>11210307</v>
      </c>
      <c r="B310" s="2">
        <v>10800643</v>
      </c>
      <c r="C310" s="2">
        <v>10840672</v>
      </c>
      <c r="E310" s="2" t="s">
        <v>572</v>
      </c>
      <c r="F310" s="2" t="s">
        <v>195</v>
      </c>
      <c r="G310" s="2"/>
      <c r="H310" s="2">
        <f>IFERROR(VLOOKUP(B310,Vorgang!A:G,7,FALSE),"")</f>
        <v>0</v>
      </c>
    </row>
    <row r="311" spans="1:8" ht="15" customHeight="1">
      <c r="A311" s="2">
        <v>11210308</v>
      </c>
      <c r="B311" s="2">
        <v>10800644</v>
      </c>
      <c r="C311" s="2">
        <v>10840673</v>
      </c>
      <c r="E311" s="2" t="s">
        <v>573</v>
      </c>
      <c r="F311" s="2" t="s">
        <v>195</v>
      </c>
      <c r="G311" s="2"/>
      <c r="H311" s="2">
        <f>IFERROR(VLOOKUP(B311,Vorgang!A:G,7,FALSE),"")</f>
        <v>0</v>
      </c>
    </row>
    <row r="312" spans="1:8" ht="15" customHeight="1">
      <c r="A312" s="2">
        <v>11210309</v>
      </c>
      <c r="B312" s="2">
        <v>10800645</v>
      </c>
      <c r="C312" s="2">
        <v>10840674</v>
      </c>
      <c r="E312" s="2" t="s">
        <v>574</v>
      </c>
      <c r="F312" s="2" t="s">
        <v>383</v>
      </c>
      <c r="G312" s="2"/>
      <c r="H312" s="2">
        <f>IFERROR(VLOOKUP(B312,Vorgang!A:G,7,FALSE),"")</f>
        <v>0</v>
      </c>
    </row>
    <row r="313" spans="1:8" ht="15" customHeight="1">
      <c r="A313" s="2">
        <v>11210310</v>
      </c>
      <c r="B313" s="2">
        <v>10800646</v>
      </c>
      <c r="C313" s="2">
        <v>10840675</v>
      </c>
      <c r="E313" s="2" t="s">
        <v>575</v>
      </c>
      <c r="F313" s="2" t="s">
        <v>383</v>
      </c>
      <c r="G313" s="2"/>
      <c r="H313" s="2">
        <f>IFERROR(VLOOKUP(B313,Vorgang!A:G,7,FALSE),"")</f>
        <v>0</v>
      </c>
    </row>
    <row r="314" spans="1:8" ht="15" customHeight="1">
      <c r="A314" s="2">
        <v>11210311</v>
      </c>
      <c r="B314" s="2">
        <v>10800647</v>
      </c>
      <c r="C314" s="2">
        <v>10840676</v>
      </c>
      <c r="E314" s="2" t="s">
        <v>576</v>
      </c>
      <c r="F314" s="2" t="s">
        <v>383</v>
      </c>
      <c r="G314" s="2"/>
      <c r="H314" s="2">
        <f>IFERROR(VLOOKUP(B314,Vorgang!A:G,7,FALSE),"")</f>
        <v>0</v>
      </c>
    </row>
    <row r="315" spans="1:8" ht="15" customHeight="1">
      <c r="A315" s="2">
        <v>11210312</v>
      </c>
      <c r="B315" s="2">
        <v>10800302</v>
      </c>
      <c r="C315" s="2">
        <v>10840117</v>
      </c>
      <c r="E315" s="2" t="s">
        <v>1447</v>
      </c>
      <c r="F315" s="2" t="s">
        <v>176</v>
      </c>
      <c r="G315" s="2"/>
      <c r="H315" s="2">
        <f>IFERROR(VLOOKUP(B315,Vorgang!A:G,7,FALSE),"")</f>
        <v>0</v>
      </c>
    </row>
    <row r="316" spans="1:8" ht="15" customHeight="1">
      <c r="A316" s="2">
        <v>11210313</v>
      </c>
      <c r="B316" s="2">
        <v>10800303</v>
      </c>
      <c r="C316" s="2">
        <v>10840118</v>
      </c>
      <c r="E316" s="2" t="s">
        <v>1449</v>
      </c>
      <c r="F316" s="2" t="s">
        <v>176</v>
      </c>
      <c r="G316" s="2"/>
      <c r="H316" s="2">
        <f>IFERROR(VLOOKUP(B316,Vorgang!A:G,7,FALSE),"")</f>
        <v>0</v>
      </c>
    </row>
    <row r="317" spans="1:8" ht="15" customHeight="1">
      <c r="A317" s="2">
        <v>11210314</v>
      </c>
      <c r="B317" s="2">
        <v>10800648</v>
      </c>
      <c r="C317" s="2">
        <v>10840677</v>
      </c>
      <c r="E317" s="2" t="s">
        <v>376</v>
      </c>
      <c r="F317" s="2" t="s">
        <v>195</v>
      </c>
      <c r="G317" s="2"/>
      <c r="H317" s="2">
        <f>IFERROR(VLOOKUP(B317,Vorgang!A:G,7,FALSE),"")</f>
        <v>0</v>
      </c>
    </row>
    <row r="318" spans="1:8" ht="15" customHeight="1">
      <c r="A318" s="2">
        <v>11210315</v>
      </c>
      <c r="B318" s="2">
        <v>10800649</v>
      </c>
      <c r="C318" s="2">
        <v>10840678</v>
      </c>
      <c r="E318" s="2" t="s">
        <v>377</v>
      </c>
      <c r="F318" s="2" t="s">
        <v>195</v>
      </c>
      <c r="G318" s="2"/>
      <c r="H318" s="2">
        <f>IFERROR(VLOOKUP(B318,Vorgang!A:G,7,FALSE),"")</f>
        <v>0</v>
      </c>
    </row>
    <row r="319" spans="1:8" ht="15" customHeight="1">
      <c r="A319" s="2">
        <v>11210316</v>
      </c>
      <c r="B319" s="2">
        <v>10800650</v>
      </c>
      <c r="C319" s="2">
        <v>10840679</v>
      </c>
      <c r="E319" s="2" t="s">
        <v>378</v>
      </c>
      <c r="F319" s="2" t="s">
        <v>195</v>
      </c>
      <c r="G319" s="2"/>
      <c r="H319" s="2">
        <f>IFERROR(VLOOKUP(B319,Vorgang!A:G,7,FALSE),"")</f>
        <v>0</v>
      </c>
    </row>
    <row r="320" spans="1:8" ht="15" customHeight="1">
      <c r="A320" s="2">
        <v>11210317</v>
      </c>
      <c r="B320" s="2">
        <v>10800651</v>
      </c>
      <c r="C320" s="2">
        <v>10840680</v>
      </c>
      <c r="E320" s="2" t="s">
        <v>379</v>
      </c>
      <c r="F320" s="2" t="s">
        <v>195</v>
      </c>
      <c r="G320" s="2"/>
      <c r="H320" s="2">
        <f>IFERROR(VLOOKUP(B320,Vorgang!A:G,7,FALSE),"")</f>
        <v>0</v>
      </c>
    </row>
    <row r="321" spans="1:8" ht="15" customHeight="1">
      <c r="A321" s="2">
        <v>11210318</v>
      </c>
      <c r="B321" s="2">
        <v>10800652</v>
      </c>
      <c r="C321" s="2">
        <v>10840681</v>
      </c>
      <c r="E321" s="2" t="s">
        <v>380</v>
      </c>
      <c r="F321" s="2" t="s">
        <v>195</v>
      </c>
      <c r="G321" s="2"/>
      <c r="H321" s="2">
        <f>IFERROR(VLOOKUP(B321,Vorgang!A:G,7,FALSE),"")</f>
        <v>0</v>
      </c>
    </row>
    <row r="322" spans="1:8" ht="15" customHeight="1">
      <c r="A322" s="2">
        <v>11210319</v>
      </c>
      <c r="B322" s="2">
        <v>10800653</v>
      </c>
      <c r="C322" s="2">
        <v>10840682</v>
      </c>
      <c r="E322" s="2" t="s">
        <v>381</v>
      </c>
      <c r="F322" s="2" t="s">
        <v>195</v>
      </c>
      <c r="G322" s="2"/>
      <c r="H322" s="2">
        <f>IFERROR(VLOOKUP(B322,Vorgang!A:G,7,FALSE),"")</f>
        <v>0</v>
      </c>
    </row>
    <row r="323" spans="1:8" ht="15" customHeight="1">
      <c r="A323" s="2">
        <v>11210320</v>
      </c>
      <c r="B323" s="2">
        <v>10800654</v>
      </c>
      <c r="C323" s="2">
        <v>10840683</v>
      </c>
      <c r="E323" s="2" t="s">
        <v>217</v>
      </c>
      <c r="F323" s="2" t="s">
        <v>195</v>
      </c>
      <c r="G323" s="2"/>
      <c r="H323" s="2">
        <f>IFERROR(VLOOKUP(B323,Vorgang!A:G,7,FALSE),"")</f>
        <v>0</v>
      </c>
    </row>
    <row r="324" spans="1:8" ht="15" customHeight="1">
      <c r="A324" s="2">
        <v>11210321</v>
      </c>
      <c r="B324" s="2">
        <v>10800655</v>
      </c>
      <c r="C324" s="2">
        <v>10840684</v>
      </c>
      <c r="E324" s="2" t="s">
        <v>218</v>
      </c>
      <c r="F324" s="2" t="s">
        <v>195</v>
      </c>
      <c r="G324" s="2"/>
      <c r="H324" s="2">
        <f>IFERROR(VLOOKUP(B324,Vorgang!A:G,7,FALSE),"")</f>
        <v>0</v>
      </c>
    </row>
    <row r="325" spans="1:8" ht="15" customHeight="1">
      <c r="A325" s="2">
        <v>11210322</v>
      </c>
      <c r="B325" s="2">
        <v>10800656</v>
      </c>
      <c r="C325" s="2">
        <v>10840685</v>
      </c>
      <c r="E325" s="2" t="s">
        <v>219</v>
      </c>
      <c r="F325" s="2" t="s">
        <v>195</v>
      </c>
      <c r="G325" s="2"/>
      <c r="H325" s="2">
        <f>IFERROR(VLOOKUP(B325,Vorgang!A:G,7,FALSE),"")</f>
        <v>0</v>
      </c>
    </row>
    <row r="326" spans="1:8" ht="15" customHeight="1">
      <c r="A326" s="2">
        <v>11210323</v>
      </c>
      <c r="B326" s="2">
        <v>10800657</v>
      </c>
      <c r="C326" s="2">
        <v>10840686</v>
      </c>
      <c r="E326" s="2" t="s">
        <v>222</v>
      </c>
      <c r="F326" s="2" t="s">
        <v>195</v>
      </c>
      <c r="G326" s="2"/>
      <c r="H326" s="2">
        <f>IFERROR(VLOOKUP(B326,Vorgang!A:G,7,FALSE),"")</f>
        <v>0</v>
      </c>
    </row>
    <row r="327" spans="1:8" ht="15" customHeight="1">
      <c r="A327" s="2">
        <v>11210324</v>
      </c>
      <c r="B327" s="2">
        <v>10800658</v>
      </c>
      <c r="C327" s="2">
        <v>10840687</v>
      </c>
      <c r="E327" s="2" t="s">
        <v>224</v>
      </c>
      <c r="F327" s="2" t="s">
        <v>195</v>
      </c>
      <c r="G327" s="2"/>
      <c r="H327" s="2">
        <f>IFERROR(VLOOKUP(B327,Vorgang!A:G,7,FALSE),"")</f>
        <v>0</v>
      </c>
    </row>
    <row r="328" spans="1:8" ht="15" customHeight="1">
      <c r="A328" s="2">
        <v>11210325</v>
      </c>
      <c r="B328" s="2">
        <v>10800659</v>
      </c>
      <c r="C328" s="2">
        <v>10840688</v>
      </c>
      <c r="E328" s="2" t="s">
        <v>225</v>
      </c>
      <c r="F328" s="2" t="s">
        <v>195</v>
      </c>
      <c r="G328" s="2"/>
      <c r="H328" s="2">
        <f>IFERROR(VLOOKUP(B328,Vorgang!A:G,7,FALSE),"")</f>
        <v>0</v>
      </c>
    </row>
    <row r="329" spans="1:8" ht="15" customHeight="1">
      <c r="A329" s="2">
        <v>11210326</v>
      </c>
      <c r="B329" s="2">
        <v>10800660</v>
      </c>
      <c r="C329" s="2">
        <v>10840689</v>
      </c>
      <c r="E329" s="2" t="s">
        <v>226</v>
      </c>
      <c r="F329" s="2" t="s">
        <v>195</v>
      </c>
      <c r="G329" s="2"/>
      <c r="H329" s="2">
        <f>IFERROR(VLOOKUP(B329,Vorgang!A:G,7,FALSE),"")</f>
        <v>0</v>
      </c>
    </row>
    <row r="330" spans="1:8" ht="15" customHeight="1">
      <c r="A330" s="2">
        <v>11210327</v>
      </c>
      <c r="B330" s="2">
        <v>10800661</v>
      </c>
      <c r="C330" s="2">
        <v>10840690</v>
      </c>
      <c r="E330" s="2" t="s">
        <v>227</v>
      </c>
      <c r="F330" s="2" t="s">
        <v>195</v>
      </c>
      <c r="G330" s="2"/>
      <c r="H330" s="2">
        <f>IFERROR(VLOOKUP(B330,Vorgang!A:G,7,FALSE),"")</f>
        <v>0</v>
      </c>
    </row>
    <row r="331" spans="1:8" ht="15" customHeight="1">
      <c r="A331" s="2">
        <v>11210328</v>
      </c>
      <c r="B331" s="2">
        <v>10800662</v>
      </c>
      <c r="C331" s="2">
        <v>10840691</v>
      </c>
      <c r="E331" s="2" t="s">
        <v>228</v>
      </c>
      <c r="F331" s="2" t="s">
        <v>195</v>
      </c>
      <c r="G331" s="2"/>
      <c r="H331" s="2">
        <f>IFERROR(VLOOKUP(B331,Vorgang!A:G,7,FALSE),"")</f>
        <v>0</v>
      </c>
    </row>
    <row r="332" spans="1:8" ht="15" customHeight="1">
      <c r="A332" s="2">
        <v>11210329</v>
      </c>
      <c r="B332" s="2">
        <v>10800663</v>
      </c>
      <c r="C332" s="2">
        <v>10840692</v>
      </c>
      <c r="E332" s="2" t="s">
        <v>229</v>
      </c>
      <c r="F332" s="2" t="s">
        <v>195</v>
      </c>
      <c r="G332" s="2"/>
      <c r="H332" s="2">
        <f>IFERROR(VLOOKUP(B332,Vorgang!A:G,7,FALSE),"")</f>
        <v>0</v>
      </c>
    </row>
    <row r="333" spans="1:8" ht="15" customHeight="1">
      <c r="A333" s="2">
        <v>11210330</v>
      </c>
      <c r="B333" s="2">
        <v>10800664</v>
      </c>
      <c r="C333" s="2">
        <v>10840693</v>
      </c>
      <c r="E333" s="2" t="s">
        <v>230</v>
      </c>
      <c r="F333" s="2" t="s">
        <v>195</v>
      </c>
      <c r="G333" s="2"/>
      <c r="H333" s="2">
        <f>IFERROR(VLOOKUP(B333,Vorgang!A:G,7,FALSE),"")</f>
        <v>0</v>
      </c>
    </row>
    <row r="334" spans="1:8" ht="15" customHeight="1">
      <c r="A334" s="2">
        <v>11210331</v>
      </c>
      <c r="B334" s="2">
        <v>10800665</v>
      </c>
      <c r="C334" s="2">
        <v>10840694</v>
      </c>
      <c r="E334" s="2" t="s">
        <v>231</v>
      </c>
      <c r="F334" s="2" t="s">
        <v>195</v>
      </c>
      <c r="G334" s="2"/>
      <c r="H334" s="2">
        <f>IFERROR(VLOOKUP(B334,Vorgang!A:G,7,FALSE),"")</f>
        <v>0</v>
      </c>
    </row>
    <row r="335" spans="1:8" ht="15" customHeight="1">
      <c r="A335" s="2">
        <v>11210332</v>
      </c>
      <c r="B335" s="2">
        <v>10800666</v>
      </c>
      <c r="C335" s="2">
        <v>10840695</v>
      </c>
      <c r="E335" s="2" t="s">
        <v>232</v>
      </c>
      <c r="F335" s="2" t="s">
        <v>195</v>
      </c>
      <c r="G335" s="2"/>
      <c r="H335" s="2">
        <f>IFERROR(VLOOKUP(B335,Vorgang!A:G,7,FALSE),"")</f>
        <v>0</v>
      </c>
    </row>
    <row r="336" spans="1:8" ht="15" customHeight="1">
      <c r="A336" s="2">
        <v>11210333</v>
      </c>
      <c r="B336" s="2">
        <v>10800667</v>
      </c>
      <c r="C336" s="2">
        <v>10840696</v>
      </c>
      <c r="E336" s="2" t="s">
        <v>233</v>
      </c>
      <c r="F336" s="2" t="s">
        <v>195</v>
      </c>
      <c r="G336" s="2"/>
      <c r="H336" s="2">
        <f>IFERROR(VLOOKUP(B336,Vorgang!A:G,7,FALSE),"")</f>
        <v>0</v>
      </c>
    </row>
    <row r="337" spans="1:8" ht="15" customHeight="1">
      <c r="A337" s="2">
        <v>11210334</v>
      </c>
      <c r="B337" s="2">
        <v>10800668</v>
      </c>
      <c r="C337" s="2">
        <v>10840697</v>
      </c>
      <c r="E337" s="2" t="s">
        <v>578</v>
      </c>
      <c r="F337" s="2" t="s">
        <v>195</v>
      </c>
      <c r="G337" s="2"/>
      <c r="H337" s="2">
        <f>IFERROR(VLOOKUP(B337,Vorgang!A:G,7,FALSE),"")</f>
        <v>0</v>
      </c>
    </row>
    <row r="338" spans="1:8" ht="15" customHeight="1">
      <c r="A338" s="2">
        <v>11210335</v>
      </c>
      <c r="B338" s="2">
        <v>10800669</v>
      </c>
      <c r="C338" s="2">
        <v>10840698</v>
      </c>
      <c r="E338" s="2" t="s">
        <v>534</v>
      </c>
      <c r="F338" s="2" t="s">
        <v>195</v>
      </c>
      <c r="G338" s="2"/>
      <c r="H338" s="2">
        <f>IFERROR(VLOOKUP(B338,Vorgang!A:G,7,FALSE),"")</f>
        <v>0</v>
      </c>
    </row>
    <row r="339" spans="1:8" ht="15" customHeight="1">
      <c r="A339" s="2">
        <v>11210336</v>
      </c>
      <c r="B339" s="2">
        <v>10800670</v>
      </c>
      <c r="C339" s="2">
        <v>10840699</v>
      </c>
      <c r="E339" s="2" t="s">
        <v>536</v>
      </c>
      <c r="F339" s="2" t="s">
        <v>195</v>
      </c>
      <c r="G339" s="2"/>
      <c r="H339" s="2">
        <f>IFERROR(VLOOKUP(B339,Vorgang!A:G,7,FALSE),"")</f>
        <v>0</v>
      </c>
    </row>
    <row r="340" spans="1:8" ht="15" customHeight="1">
      <c r="A340" s="2">
        <v>11210337</v>
      </c>
      <c r="B340" s="2">
        <v>10800671</v>
      </c>
      <c r="C340" s="2">
        <v>10840700</v>
      </c>
      <c r="E340" s="2" t="s">
        <v>339</v>
      </c>
      <c r="F340" s="2" t="s">
        <v>195</v>
      </c>
      <c r="G340" s="2"/>
      <c r="H340" s="2">
        <f>IFERROR(VLOOKUP(B340,Vorgang!A:G,7,FALSE),"")</f>
        <v>0</v>
      </c>
    </row>
    <row r="341" spans="1:8" ht="15" customHeight="1">
      <c r="A341" s="2">
        <v>11210338</v>
      </c>
      <c r="B341" s="2">
        <v>10800325</v>
      </c>
      <c r="C341" s="2">
        <v>10840480</v>
      </c>
      <c r="E341" s="2" t="s">
        <v>1865</v>
      </c>
      <c r="F341" s="2" t="s">
        <v>176</v>
      </c>
      <c r="G341" s="2"/>
      <c r="H341" s="2">
        <f>IFERROR(VLOOKUP(B341,Vorgang!A:G,7,FALSE),"")</f>
        <v>0</v>
      </c>
    </row>
    <row r="342" spans="1:8" ht="15" customHeight="1">
      <c r="A342" s="2">
        <v>11210339</v>
      </c>
      <c r="B342" s="2">
        <v>10800158</v>
      </c>
      <c r="C342" s="2">
        <v>10840119</v>
      </c>
      <c r="E342" s="2" t="s">
        <v>10056</v>
      </c>
      <c r="F342" s="2" t="s">
        <v>176</v>
      </c>
      <c r="G342" s="2"/>
      <c r="H342" s="2">
        <f>IFERROR(VLOOKUP(B342,Vorgang!A:G,7,FALSE),"")</f>
        <v>0</v>
      </c>
    </row>
    <row r="343" spans="1:8" ht="15" customHeight="1">
      <c r="A343" s="2">
        <v>11210340</v>
      </c>
      <c r="B343" s="2">
        <v>10800330</v>
      </c>
      <c r="C343" s="2">
        <v>10840123</v>
      </c>
      <c r="E343" s="2" t="s">
        <v>1456</v>
      </c>
      <c r="F343" s="2" t="s">
        <v>176</v>
      </c>
      <c r="G343" s="2"/>
      <c r="H343" s="2">
        <f>IFERROR(VLOOKUP(B343,Vorgang!A:G,7,FALSE),"")</f>
        <v>0</v>
      </c>
    </row>
    <row r="344" spans="1:8" ht="15" customHeight="1">
      <c r="A344" s="2">
        <v>11210341</v>
      </c>
      <c r="B344" s="2">
        <v>10800330</v>
      </c>
      <c r="C344" s="2">
        <v>10840124</v>
      </c>
      <c r="E344" s="2" t="s">
        <v>1456</v>
      </c>
      <c r="F344" s="2" t="s">
        <v>176</v>
      </c>
      <c r="G344" s="2"/>
      <c r="H344" s="2">
        <f>IFERROR(VLOOKUP(B344,Vorgang!A:G,7,FALSE),"")</f>
        <v>0</v>
      </c>
    </row>
    <row r="345" spans="1:8" ht="15" customHeight="1">
      <c r="A345" s="2">
        <v>11210342</v>
      </c>
      <c r="B345" s="2">
        <v>10800331</v>
      </c>
      <c r="C345" s="2">
        <v>10840123</v>
      </c>
      <c r="E345" s="2" t="s">
        <v>10057</v>
      </c>
      <c r="F345" s="2" t="s">
        <v>176</v>
      </c>
      <c r="G345" s="2"/>
      <c r="H345" s="2">
        <f>IFERROR(VLOOKUP(B345,Vorgang!A:G,7,FALSE),"")</f>
        <v>0</v>
      </c>
    </row>
    <row r="346" spans="1:8" ht="15" customHeight="1">
      <c r="A346" s="2">
        <v>11210343</v>
      </c>
      <c r="B346" s="2">
        <v>10800331</v>
      </c>
      <c r="C346" s="2">
        <v>10840124</v>
      </c>
      <c r="E346" s="2" t="s">
        <v>10057</v>
      </c>
      <c r="F346" s="2" t="s">
        <v>176</v>
      </c>
      <c r="G346" s="2"/>
      <c r="H346" s="2">
        <f>IFERROR(VLOOKUP(B346,Vorgang!A:G,7,FALSE),"")</f>
        <v>0</v>
      </c>
    </row>
    <row r="347" spans="1:8" ht="15" customHeight="1">
      <c r="A347" s="2">
        <v>11210344</v>
      </c>
      <c r="B347" s="2">
        <v>10800318</v>
      </c>
      <c r="C347" s="2">
        <v>10840121</v>
      </c>
      <c r="E347" s="2">
        <v>4507</v>
      </c>
      <c r="F347" s="2" t="s">
        <v>176</v>
      </c>
      <c r="G347" s="2"/>
      <c r="H347" s="2">
        <f>IFERROR(VLOOKUP(B347,Vorgang!A:G,7,FALSE),"")</f>
        <v>0</v>
      </c>
    </row>
    <row r="348" spans="1:8" ht="15" customHeight="1">
      <c r="A348" s="2">
        <v>11210345</v>
      </c>
      <c r="B348" s="2">
        <v>10800672</v>
      </c>
      <c r="C348" s="2">
        <v>10840701</v>
      </c>
      <c r="E348" s="2" t="s">
        <v>584</v>
      </c>
      <c r="F348" s="2" t="s">
        <v>195</v>
      </c>
      <c r="G348" s="2"/>
      <c r="H348" s="2"/>
    </row>
    <row r="349" spans="1:8" ht="15" customHeight="1">
      <c r="A349" s="2">
        <v>11210346</v>
      </c>
      <c r="B349" s="2">
        <v>10800673</v>
      </c>
      <c r="C349" s="2">
        <v>10840702</v>
      </c>
      <c r="E349" s="2" t="s">
        <v>586</v>
      </c>
      <c r="F349" s="2" t="s">
        <v>195</v>
      </c>
      <c r="G349" s="2"/>
      <c r="H349" s="2"/>
    </row>
    <row r="350" spans="1:8" ht="15" customHeight="1">
      <c r="A350" s="2">
        <v>11210347</v>
      </c>
      <c r="B350" s="2">
        <v>10800674</v>
      </c>
      <c r="C350" s="2">
        <v>10840703</v>
      </c>
      <c r="E350" s="2" t="s">
        <v>587</v>
      </c>
      <c r="F350" s="2" t="s">
        <v>195</v>
      </c>
      <c r="G350" s="2"/>
      <c r="H350" s="2"/>
    </row>
    <row r="351" spans="1:8" ht="15" customHeight="1">
      <c r="A351" s="2">
        <v>11210348</v>
      </c>
      <c r="B351" s="2">
        <v>10800675</v>
      </c>
      <c r="C351" s="2">
        <v>10840704</v>
      </c>
      <c r="E351" s="2" t="s">
        <v>588</v>
      </c>
      <c r="F351" s="2" t="s">
        <v>195</v>
      </c>
      <c r="G351" s="2"/>
      <c r="H351" s="2"/>
    </row>
    <row r="352" spans="1:8" ht="15" customHeight="1">
      <c r="A352" s="2">
        <v>11210349</v>
      </c>
      <c r="B352" s="2">
        <v>10800676</v>
      </c>
      <c r="C352" s="2">
        <v>10840705</v>
      </c>
      <c r="E352" s="2" t="s">
        <v>589</v>
      </c>
      <c r="F352" s="2" t="s">
        <v>195</v>
      </c>
      <c r="G352" s="2"/>
      <c r="H352" s="2"/>
    </row>
    <row r="353" spans="1:8" ht="15" customHeight="1">
      <c r="A353" s="2">
        <v>11210350</v>
      </c>
      <c r="B353" s="2">
        <v>10800677</v>
      </c>
      <c r="C353" s="2">
        <v>10840706</v>
      </c>
      <c r="E353" s="2" t="s">
        <v>591</v>
      </c>
      <c r="F353" s="2" t="s">
        <v>195</v>
      </c>
      <c r="G353" s="2"/>
      <c r="H353" s="2"/>
    </row>
    <row r="354" spans="1:8" ht="15" customHeight="1">
      <c r="A354" s="2">
        <v>11210351</v>
      </c>
      <c r="B354" s="2">
        <v>10800678</v>
      </c>
      <c r="C354" s="2">
        <v>10840707</v>
      </c>
      <c r="E354" s="2" t="s">
        <v>593</v>
      </c>
      <c r="F354" s="2" t="s">
        <v>195</v>
      </c>
      <c r="G354" s="2"/>
      <c r="H354" s="2"/>
    </row>
    <row r="355" spans="1:8" ht="15" customHeight="1">
      <c r="A355" s="2">
        <v>11210352</v>
      </c>
      <c r="B355" s="2">
        <v>10800679</v>
      </c>
      <c r="C355" s="2">
        <v>10840708</v>
      </c>
      <c r="E355" s="2" t="s">
        <v>594</v>
      </c>
      <c r="F355" s="2" t="s">
        <v>195</v>
      </c>
      <c r="G355" s="2"/>
      <c r="H355" s="2"/>
    </row>
    <row r="356" spans="1:8" ht="15" customHeight="1">
      <c r="A356" s="2">
        <v>11210353</v>
      </c>
      <c r="B356" s="2">
        <v>10800680</v>
      </c>
      <c r="C356" s="2">
        <v>10840709</v>
      </c>
      <c r="E356" s="2" t="s">
        <v>595</v>
      </c>
      <c r="F356" s="2" t="s">
        <v>195</v>
      </c>
      <c r="G356" s="2"/>
      <c r="H356" s="2"/>
    </row>
    <row r="357" spans="1:8" ht="15" customHeight="1">
      <c r="A357" s="2">
        <v>11210354</v>
      </c>
      <c r="B357" s="2">
        <v>10800681</v>
      </c>
      <c r="C357" s="2">
        <v>10840710</v>
      </c>
      <c r="E357" s="2" t="s">
        <v>596</v>
      </c>
      <c r="F357" s="2" t="s">
        <v>195</v>
      </c>
      <c r="G357" s="2"/>
      <c r="H357" s="2"/>
    </row>
    <row r="358" spans="1:8" ht="15" customHeight="1">
      <c r="A358" s="2">
        <v>11210355</v>
      </c>
      <c r="B358" s="2">
        <v>10800682</v>
      </c>
      <c r="C358" s="2">
        <v>10840711</v>
      </c>
      <c r="E358" s="2" t="s">
        <v>598</v>
      </c>
      <c r="F358" s="2" t="s">
        <v>195</v>
      </c>
      <c r="G358" s="2"/>
      <c r="H358" s="2"/>
    </row>
    <row r="359" spans="1:8" ht="15" customHeight="1">
      <c r="A359" s="2">
        <v>11210356</v>
      </c>
      <c r="B359" s="2">
        <v>10800683</v>
      </c>
      <c r="C359" s="2">
        <v>10840712</v>
      </c>
      <c r="E359" s="2" t="s">
        <v>599</v>
      </c>
      <c r="F359" s="2" t="s">
        <v>195</v>
      </c>
      <c r="G359" s="2"/>
      <c r="H359" s="2"/>
    </row>
    <row r="360" spans="1:8" ht="15" customHeight="1">
      <c r="A360" s="2">
        <v>11210357</v>
      </c>
      <c r="B360" s="2">
        <v>10800684</v>
      </c>
      <c r="C360" s="2">
        <v>10840713</v>
      </c>
      <c r="E360" s="2" t="s">
        <v>601</v>
      </c>
      <c r="F360" s="2" t="s">
        <v>195</v>
      </c>
      <c r="G360" s="2"/>
      <c r="H360" s="2"/>
    </row>
    <row r="361" spans="1:8" ht="15" customHeight="1">
      <c r="A361" s="2">
        <v>11210358</v>
      </c>
      <c r="B361" s="2">
        <v>10800685</v>
      </c>
      <c r="C361" s="2">
        <v>10840714</v>
      </c>
      <c r="E361" s="2" t="s">
        <v>602</v>
      </c>
      <c r="F361" s="2" t="s">
        <v>195</v>
      </c>
      <c r="G361" s="2"/>
      <c r="H361" s="2"/>
    </row>
    <row r="362" spans="1:8" ht="15" customHeight="1">
      <c r="A362" s="2">
        <v>11210359</v>
      </c>
      <c r="B362" s="2">
        <v>10800686</v>
      </c>
      <c r="C362" s="2">
        <v>10840715</v>
      </c>
      <c r="E362" s="2" t="s">
        <v>605</v>
      </c>
      <c r="F362" s="2" t="s">
        <v>195</v>
      </c>
      <c r="G362" s="2"/>
      <c r="H362" s="2"/>
    </row>
    <row r="363" spans="1:8" ht="15" customHeight="1">
      <c r="A363" s="2">
        <v>11210360</v>
      </c>
      <c r="B363" s="2">
        <v>10800687</v>
      </c>
      <c r="C363" s="2">
        <v>10840716</v>
      </c>
      <c r="E363" s="2" t="s">
        <v>607</v>
      </c>
      <c r="F363" s="2" t="s">
        <v>195</v>
      </c>
      <c r="G363" s="2"/>
      <c r="H363" s="2"/>
    </row>
    <row r="364" spans="1:8" ht="15" customHeight="1">
      <c r="A364" s="2">
        <v>11210361</v>
      </c>
      <c r="B364" s="2">
        <v>10800688</v>
      </c>
      <c r="C364" s="2">
        <v>10840717</v>
      </c>
      <c r="E364" s="2" t="s">
        <v>610</v>
      </c>
      <c r="F364" s="2" t="s">
        <v>195</v>
      </c>
      <c r="G364" s="2"/>
      <c r="H364" s="2"/>
    </row>
    <row r="365" spans="1:8" ht="15" customHeight="1">
      <c r="A365" s="2">
        <v>11210362</v>
      </c>
      <c r="B365" s="2">
        <v>10800689</v>
      </c>
      <c r="C365" s="2">
        <v>10840718</v>
      </c>
      <c r="E365" s="2" t="s">
        <v>611</v>
      </c>
      <c r="F365" s="2" t="s">
        <v>195</v>
      </c>
      <c r="G365" s="2"/>
      <c r="H365" s="2"/>
    </row>
    <row r="366" spans="1:8" ht="15" customHeight="1">
      <c r="A366" s="2">
        <v>11210363</v>
      </c>
      <c r="B366" s="2">
        <v>10800690</v>
      </c>
      <c r="C366" s="2">
        <v>10840719</v>
      </c>
      <c r="E366" s="2" t="s">
        <v>613</v>
      </c>
      <c r="F366" s="2" t="s">
        <v>195</v>
      </c>
      <c r="G366" s="2"/>
      <c r="H366" s="2"/>
    </row>
    <row r="367" spans="1:8" ht="15" customHeight="1">
      <c r="A367" s="2">
        <v>11210364</v>
      </c>
      <c r="B367" s="2">
        <v>10800691</v>
      </c>
      <c r="C367" s="2">
        <v>10840720</v>
      </c>
      <c r="E367" s="2" t="s">
        <v>614</v>
      </c>
      <c r="F367" s="2" t="s">
        <v>195</v>
      </c>
      <c r="G367" s="2"/>
      <c r="H367" s="2"/>
    </row>
    <row r="368" spans="1:8" ht="15" customHeight="1">
      <c r="A368" s="2">
        <v>11210365</v>
      </c>
      <c r="B368" s="2">
        <v>10800692</v>
      </c>
      <c r="C368" s="2">
        <v>10840721</v>
      </c>
      <c r="E368" s="2" t="s">
        <v>616</v>
      </c>
      <c r="F368" s="2" t="s">
        <v>195</v>
      </c>
      <c r="G368" s="2"/>
      <c r="H368" s="2"/>
    </row>
    <row r="369" spans="1:8" ht="15" customHeight="1">
      <c r="A369" s="2">
        <v>11210366</v>
      </c>
      <c r="B369" s="2">
        <v>10800346</v>
      </c>
      <c r="C369" s="2">
        <v>10840471</v>
      </c>
      <c r="E369" s="2" t="s">
        <v>1852</v>
      </c>
      <c r="F369" s="2" t="s">
        <v>176</v>
      </c>
      <c r="G369" s="2"/>
      <c r="H369" s="2"/>
    </row>
    <row r="370" spans="1:8" ht="15" customHeight="1">
      <c r="A370" s="2">
        <v>11210367</v>
      </c>
      <c r="B370" s="2">
        <v>10800347</v>
      </c>
      <c r="C370" s="2">
        <v>10840472</v>
      </c>
      <c r="E370" s="2" t="s">
        <v>1854</v>
      </c>
      <c r="F370" s="2" t="s">
        <v>176</v>
      </c>
      <c r="G370" s="2"/>
      <c r="H370" s="2"/>
    </row>
    <row r="371" spans="1:8" ht="15" customHeight="1">
      <c r="A371" s="2">
        <v>11210368</v>
      </c>
      <c r="B371" s="2">
        <v>10800349</v>
      </c>
      <c r="C371" s="2">
        <v>10840473</v>
      </c>
      <c r="E371" s="2" t="s">
        <v>1856</v>
      </c>
      <c r="F371" s="2" t="s">
        <v>176</v>
      </c>
      <c r="G371" s="2"/>
      <c r="H371" s="2"/>
    </row>
    <row r="372" spans="1:8" ht="15" customHeight="1">
      <c r="A372" s="2">
        <v>11210369</v>
      </c>
      <c r="B372" s="2">
        <v>10800350</v>
      </c>
      <c r="C372" s="2">
        <v>10840474</v>
      </c>
      <c r="E372" s="2" t="s">
        <v>1858</v>
      </c>
      <c r="F372" s="2" t="s">
        <v>176</v>
      </c>
      <c r="G372" s="2"/>
      <c r="H372" s="2"/>
    </row>
    <row r="373" spans="1:8" ht="15" customHeight="1">
      <c r="A373" s="2">
        <v>11210370</v>
      </c>
      <c r="B373" s="2">
        <v>10800352</v>
      </c>
      <c r="C373" s="2">
        <v>10840450</v>
      </c>
      <c r="E373" s="2">
        <v>3560</v>
      </c>
      <c r="F373" s="2" t="s">
        <v>176</v>
      </c>
      <c r="G373" s="2"/>
      <c r="H373" s="2"/>
    </row>
    <row r="374" spans="1:8" ht="15" customHeight="1">
      <c r="A374" s="2">
        <v>11210371</v>
      </c>
      <c r="B374" s="2">
        <v>10800693</v>
      </c>
      <c r="C374" s="2">
        <v>10840722</v>
      </c>
      <c r="E374" s="2" t="s">
        <v>622</v>
      </c>
      <c r="F374" s="2" t="s">
        <v>195</v>
      </c>
      <c r="G374" s="2"/>
      <c r="H374" s="2"/>
    </row>
    <row r="375" spans="1:8" ht="15" customHeight="1">
      <c r="A375" s="2">
        <v>11210372</v>
      </c>
      <c r="B375" s="2">
        <v>10800694</v>
      </c>
      <c r="C375" s="2">
        <v>10840723</v>
      </c>
      <c r="E375" s="2" t="s">
        <v>623</v>
      </c>
      <c r="F375" s="2" t="s">
        <v>195</v>
      </c>
      <c r="G375" s="2"/>
      <c r="H375" s="2"/>
    </row>
    <row r="376" spans="1:8" ht="15" customHeight="1">
      <c r="A376" s="2">
        <v>11210373</v>
      </c>
      <c r="B376" s="2">
        <v>10800695</v>
      </c>
      <c r="C376" s="2">
        <v>10840724</v>
      </c>
      <c r="E376" s="2" t="s">
        <v>624</v>
      </c>
      <c r="F376" s="2" t="s">
        <v>195</v>
      </c>
      <c r="G376" s="2"/>
      <c r="H376" s="2"/>
    </row>
    <row r="377" spans="1:8" ht="15" customHeight="1">
      <c r="A377" s="2">
        <v>11210374</v>
      </c>
      <c r="B377" s="2">
        <v>10800696</v>
      </c>
      <c r="C377" s="2">
        <v>10840725</v>
      </c>
      <c r="E377" s="2" t="s">
        <v>625</v>
      </c>
      <c r="F377" s="2" t="s">
        <v>195</v>
      </c>
      <c r="G377" s="2"/>
      <c r="H377" s="2"/>
    </row>
    <row r="378" spans="1:8" ht="15" customHeight="1">
      <c r="A378" s="2">
        <v>11210375</v>
      </c>
      <c r="B378" s="2">
        <v>10800697</v>
      </c>
      <c r="C378" s="2">
        <v>10840726</v>
      </c>
      <c r="E378" s="2" t="s">
        <v>626</v>
      </c>
      <c r="F378" s="2" t="s">
        <v>195</v>
      </c>
      <c r="G378" s="2"/>
      <c r="H378" s="2"/>
    </row>
    <row r="379" spans="1:8" ht="15" customHeight="1">
      <c r="A379" s="2">
        <v>11210376</v>
      </c>
      <c r="B379" s="2">
        <v>10800704</v>
      </c>
      <c r="C379" s="2">
        <v>10840728</v>
      </c>
      <c r="E379" s="2" t="s">
        <v>631</v>
      </c>
      <c r="F379" s="2" t="s">
        <v>176</v>
      </c>
      <c r="G379" s="2"/>
      <c r="H379" s="2"/>
    </row>
    <row r="380" spans="1:8" ht="15" customHeight="1">
      <c r="A380" s="2">
        <v>11210377</v>
      </c>
      <c r="B380" s="2">
        <v>10800706</v>
      </c>
      <c r="C380" s="2">
        <v>10840729</v>
      </c>
      <c r="E380" s="2" t="s">
        <v>633</v>
      </c>
      <c r="F380" s="2" t="s">
        <v>176</v>
      </c>
      <c r="G380" s="2"/>
      <c r="H380" s="2"/>
    </row>
    <row r="381" spans="1:8" ht="15" customHeight="1">
      <c r="A381" s="2">
        <v>11210378</v>
      </c>
      <c r="B381" s="2">
        <v>10800707</v>
      </c>
      <c r="C381" s="2">
        <v>10840730</v>
      </c>
      <c r="E381" s="2" t="s">
        <v>634</v>
      </c>
      <c r="F381" s="2" t="s">
        <v>176</v>
      </c>
      <c r="G381" s="2"/>
      <c r="H381" s="2"/>
    </row>
    <row r="382" spans="1:8" ht="15" customHeight="1">
      <c r="A382" s="2">
        <v>11210379</v>
      </c>
      <c r="B382" s="2">
        <v>10800733</v>
      </c>
      <c r="C382" s="2">
        <v>10840731</v>
      </c>
      <c r="E382" s="2" t="s">
        <v>417</v>
      </c>
      <c r="F382" s="2" t="s">
        <v>383</v>
      </c>
      <c r="G382" s="2"/>
      <c r="H382" s="2"/>
    </row>
    <row r="383" spans="1:8" ht="15" customHeight="1">
      <c r="A383" s="2">
        <v>11210380</v>
      </c>
      <c r="B383" s="2">
        <v>10800734</v>
      </c>
      <c r="C383" s="2">
        <v>10840732</v>
      </c>
      <c r="E383" s="2" t="s">
        <v>486</v>
      </c>
      <c r="F383" s="2" t="s">
        <v>383</v>
      </c>
      <c r="G383" s="2"/>
      <c r="H383" s="2"/>
    </row>
    <row r="384" spans="1:8" ht="15" customHeight="1">
      <c r="A384" s="2">
        <v>11210381</v>
      </c>
      <c r="B384" s="2">
        <v>10800735</v>
      </c>
      <c r="C384" s="2">
        <v>10840733</v>
      </c>
      <c r="E384" s="2" t="s">
        <v>487</v>
      </c>
      <c r="F384" s="2" t="s">
        <v>383</v>
      </c>
      <c r="G384" s="2"/>
      <c r="H384" s="2"/>
    </row>
    <row r="385" spans="1:8" ht="15" customHeight="1">
      <c r="A385" s="2">
        <v>11210382</v>
      </c>
      <c r="B385" s="2">
        <v>10800736</v>
      </c>
      <c r="C385" s="2">
        <v>10840734</v>
      </c>
      <c r="E385" s="2" t="s">
        <v>513</v>
      </c>
      <c r="F385" s="2" t="s">
        <v>383</v>
      </c>
      <c r="G385" s="2"/>
      <c r="H385" s="2"/>
    </row>
    <row r="386" spans="1:8" ht="15" customHeight="1">
      <c r="A386" s="2">
        <v>11210383</v>
      </c>
      <c r="B386" s="2">
        <v>10800737</v>
      </c>
      <c r="C386" s="2">
        <v>10840735</v>
      </c>
      <c r="E386" s="2" t="s">
        <v>514</v>
      </c>
      <c r="F386" s="2" t="s">
        <v>383</v>
      </c>
      <c r="G386" s="2"/>
      <c r="H386" s="2"/>
    </row>
    <row r="387" spans="1:8" ht="15" customHeight="1">
      <c r="A387" s="2">
        <v>11210384</v>
      </c>
      <c r="B387" s="2">
        <v>10800738</v>
      </c>
      <c r="C387" s="2">
        <v>10840736</v>
      </c>
      <c r="E387" s="2" t="s">
        <v>2092</v>
      </c>
      <c r="F387" s="2" t="s">
        <v>383</v>
      </c>
      <c r="G387" s="2"/>
      <c r="H387" s="2"/>
    </row>
    <row r="388" spans="1:8" ht="15" customHeight="1">
      <c r="A388" s="2">
        <v>11210385</v>
      </c>
      <c r="B388" s="2">
        <v>10800739</v>
      </c>
      <c r="C388" s="2">
        <v>10840737</v>
      </c>
      <c r="E388" s="2" t="s">
        <v>2094</v>
      </c>
      <c r="F388" s="2" t="s">
        <v>383</v>
      </c>
      <c r="G388" s="2"/>
      <c r="H388" s="2"/>
    </row>
    <row r="389" spans="1:8" ht="15" customHeight="1">
      <c r="A389" s="2">
        <v>11210386</v>
      </c>
      <c r="B389" s="2">
        <v>10800740</v>
      </c>
      <c r="C389" s="2">
        <v>10840738</v>
      </c>
      <c r="E389" s="2" t="s">
        <v>2096</v>
      </c>
      <c r="F389" s="2" t="s">
        <v>383</v>
      </c>
      <c r="G389" s="2"/>
      <c r="H389" s="2"/>
    </row>
    <row r="390" spans="1:8" ht="15" customHeight="1">
      <c r="A390" s="2">
        <v>11210387</v>
      </c>
      <c r="B390" s="2">
        <v>10800741</v>
      </c>
      <c r="C390" s="2">
        <v>10840739</v>
      </c>
      <c r="E390" s="2" t="s">
        <v>2098</v>
      </c>
      <c r="F390" s="2" t="s">
        <v>383</v>
      </c>
      <c r="G390" s="2"/>
      <c r="H390" s="2"/>
    </row>
    <row r="391" spans="1:8" ht="15" customHeight="1">
      <c r="A391" s="2">
        <v>11210388</v>
      </c>
      <c r="B391" s="2">
        <v>10800742</v>
      </c>
      <c r="C391" s="2">
        <v>10840740</v>
      </c>
      <c r="E391" s="2" t="s">
        <v>2100</v>
      </c>
      <c r="F391" s="2" t="s">
        <v>383</v>
      </c>
      <c r="G391" s="2"/>
      <c r="H391" s="2"/>
    </row>
    <row r="392" spans="1:8" ht="15" customHeight="1">
      <c r="A392" s="2">
        <v>11210389</v>
      </c>
      <c r="B392" s="2">
        <v>10800743</v>
      </c>
      <c r="C392" s="2">
        <v>10840741</v>
      </c>
      <c r="E392" s="2" t="s">
        <v>2102</v>
      </c>
      <c r="F392" s="2" t="s">
        <v>383</v>
      </c>
      <c r="G392" s="2"/>
      <c r="H392" s="2"/>
    </row>
    <row r="393" spans="1:8" ht="15" customHeight="1">
      <c r="A393" s="2">
        <v>11210390</v>
      </c>
      <c r="B393" s="2">
        <v>10800744</v>
      </c>
      <c r="C393" s="2">
        <v>10840742</v>
      </c>
      <c r="E393" s="2" t="s">
        <v>2104</v>
      </c>
      <c r="F393" s="2" t="s">
        <v>383</v>
      </c>
      <c r="G393" s="2"/>
      <c r="H393" s="2"/>
    </row>
    <row r="394" spans="1:8" ht="15" customHeight="1">
      <c r="A394" s="2">
        <v>11210391</v>
      </c>
      <c r="B394" s="2">
        <v>10800745</v>
      </c>
      <c r="C394" s="2">
        <v>10840743</v>
      </c>
      <c r="E394" s="2" t="s">
        <v>2106</v>
      </c>
      <c r="F394" s="2" t="s">
        <v>383</v>
      </c>
      <c r="G394" s="2"/>
      <c r="H394" s="2"/>
    </row>
    <row r="395" spans="1:8" ht="15" customHeight="1">
      <c r="A395" s="2">
        <v>11210392</v>
      </c>
      <c r="B395" s="2">
        <v>10800746</v>
      </c>
      <c r="C395" s="2">
        <v>10840744</v>
      </c>
      <c r="E395" s="2" t="s">
        <v>2108</v>
      </c>
      <c r="F395" s="2" t="s">
        <v>383</v>
      </c>
      <c r="G395" s="2"/>
      <c r="H395" s="2"/>
    </row>
    <row r="396" spans="1:8" ht="15" customHeight="1">
      <c r="A396" s="2">
        <v>11210393</v>
      </c>
      <c r="B396" s="2">
        <v>10800747</v>
      </c>
      <c r="C396" s="2">
        <v>10840745</v>
      </c>
      <c r="E396" s="2" t="s">
        <v>2110</v>
      </c>
      <c r="F396" s="2" t="s">
        <v>383</v>
      </c>
      <c r="G396" s="2"/>
      <c r="H396" s="2"/>
    </row>
    <row r="397" spans="1:8" ht="15" customHeight="1">
      <c r="A397" s="2">
        <v>11210394</v>
      </c>
      <c r="B397" s="2">
        <v>10800748</v>
      </c>
      <c r="C397" s="2">
        <v>10840746</v>
      </c>
      <c r="E397" s="2" t="s">
        <v>2112</v>
      </c>
      <c r="F397" s="2" t="s">
        <v>383</v>
      </c>
      <c r="G397" s="2"/>
      <c r="H397" s="2"/>
    </row>
    <row r="398" spans="1:8" ht="15" customHeight="1">
      <c r="A398" s="2">
        <v>11210395</v>
      </c>
      <c r="B398" s="2">
        <v>10800749</v>
      </c>
      <c r="C398" s="2">
        <v>10840747</v>
      </c>
      <c r="E398" s="2" t="s">
        <v>661</v>
      </c>
      <c r="F398" s="2" t="s">
        <v>383</v>
      </c>
      <c r="G398" s="2"/>
      <c r="H398" s="2"/>
    </row>
    <row r="399" spans="1:8" ht="15" customHeight="1">
      <c r="A399" s="2">
        <v>11210396</v>
      </c>
      <c r="B399" s="2">
        <v>10800750</v>
      </c>
      <c r="C399" s="2">
        <v>10840748</v>
      </c>
      <c r="E399" s="2" t="s">
        <v>2115</v>
      </c>
      <c r="F399" s="2" t="s">
        <v>195</v>
      </c>
      <c r="G399" s="2"/>
      <c r="H399" s="2"/>
    </row>
    <row r="400" spans="1:8" ht="15" customHeight="1">
      <c r="A400" s="2">
        <v>11210397</v>
      </c>
      <c r="B400" s="2">
        <v>10800751</v>
      </c>
      <c r="C400" s="2">
        <v>10840749</v>
      </c>
      <c r="E400" s="2" t="s">
        <v>2117</v>
      </c>
      <c r="F400" s="2" t="s">
        <v>195</v>
      </c>
      <c r="G400" s="2"/>
      <c r="H400" s="2"/>
    </row>
    <row r="401" spans="1:8" ht="15" customHeight="1">
      <c r="A401" s="2">
        <v>11210398</v>
      </c>
      <c r="B401" s="2">
        <v>10800752</v>
      </c>
      <c r="C401" s="2">
        <v>10840750</v>
      </c>
      <c r="E401" s="2" t="s">
        <v>2119</v>
      </c>
      <c r="F401" s="2" t="s">
        <v>195</v>
      </c>
      <c r="G401" s="2"/>
      <c r="H401" s="2"/>
    </row>
    <row r="402" spans="1:8" ht="15" customHeight="1">
      <c r="A402" s="2">
        <v>11210399</v>
      </c>
      <c r="B402" s="2">
        <v>10800753</v>
      </c>
      <c r="C402" s="2">
        <v>10840751</v>
      </c>
      <c r="E402" s="2" t="s">
        <v>2121</v>
      </c>
      <c r="F402" s="2" t="s">
        <v>195</v>
      </c>
      <c r="G402" s="2"/>
      <c r="H402" s="2"/>
    </row>
    <row r="403" spans="1:8" ht="15" customHeight="1">
      <c r="A403" s="2">
        <v>11210400</v>
      </c>
      <c r="B403" s="2">
        <v>10800754</v>
      </c>
      <c r="C403" s="2">
        <v>10840752</v>
      </c>
      <c r="E403" s="2" t="s">
        <v>2123</v>
      </c>
      <c r="F403" s="2" t="s">
        <v>195</v>
      </c>
      <c r="G403" s="2"/>
      <c r="H403" s="2"/>
    </row>
    <row r="404" spans="1:8" ht="15" customHeight="1">
      <c r="A404" s="2">
        <v>11210401</v>
      </c>
      <c r="B404" s="2">
        <v>10800755</v>
      </c>
      <c r="C404" s="2">
        <v>10840753</v>
      </c>
      <c r="E404" s="2" t="s">
        <v>2125</v>
      </c>
      <c r="F404" s="2" t="s">
        <v>195</v>
      </c>
      <c r="G404" s="2"/>
      <c r="H404" s="2"/>
    </row>
    <row r="405" spans="1:8" ht="15" customHeight="1">
      <c r="A405" s="2">
        <v>11210402</v>
      </c>
      <c r="B405" s="2">
        <v>10800756</v>
      </c>
      <c r="C405" s="2">
        <v>10840754</v>
      </c>
      <c r="E405" s="2" t="s">
        <v>2127</v>
      </c>
      <c r="F405" s="2" t="s">
        <v>195</v>
      </c>
      <c r="G405" s="2"/>
      <c r="H405" s="2"/>
    </row>
    <row r="406" spans="1:8" ht="15" customHeight="1">
      <c r="A406" s="2">
        <v>11210403</v>
      </c>
      <c r="B406" s="2">
        <v>10800757</v>
      </c>
      <c r="C406" s="2">
        <v>10840755</v>
      </c>
      <c r="E406" s="2" t="s">
        <v>2129</v>
      </c>
      <c r="F406" s="2" t="s">
        <v>195</v>
      </c>
      <c r="G406" s="2"/>
      <c r="H406" s="2"/>
    </row>
    <row r="407" spans="1:8" ht="15" customHeight="1">
      <c r="A407" s="2">
        <v>11210404</v>
      </c>
      <c r="B407" s="2">
        <v>10800758</v>
      </c>
      <c r="C407" s="2">
        <v>10840478</v>
      </c>
      <c r="E407" s="2">
        <v>4507</v>
      </c>
      <c r="F407" s="2" t="s">
        <v>176</v>
      </c>
      <c r="G407" s="2"/>
      <c r="H407" s="2"/>
    </row>
    <row r="408" spans="1:8" ht="15" customHeight="1">
      <c r="A408" s="2">
        <v>11210405</v>
      </c>
      <c r="B408" s="2">
        <v>10800759</v>
      </c>
      <c r="C408" s="2">
        <v>10840432</v>
      </c>
      <c r="E408" s="2" t="s">
        <v>1802</v>
      </c>
      <c r="F408" s="2" t="s">
        <v>176</v>
      </c>
      <c r="G408" s="2"/>
      <c r="H408" s="2"/>
    </row>
    <row r="409" spans="1:8" ht="15" customHeight="1">
      <c r="A409" s="2">
        <v>11210406</v>
      </c>
      <c r="B409" s="2">
        <v>10800760</v>
      </c>
      <c r="C409" s="2">
        <v>10840433</v>
      </c>
      <c r="E409" s="2" t="s">
        <v>1804</v>
      </c>
      <c r="F409" s="2" t="s">
        <v>176</v>
      </c>
      <c r="G409" s="2"/>
      <c r="H409" s="2"/>
    </row>
    <row r="410" spans="1:8" ht="15" customHeight="1">
      <c r="A410" s="2">
        <v>11210407</v>
      </c>
      <c r="B410" s="2">
        <v>10800761</v>
      </c>
      <c r="C410" s="2">
        <v>10840434</v>
      </c>
      <c r="E410" s="2" t="s">
        <v>1806</v>
      </c>
      <c r="F410" s="2" t="s">
        <v>176</v>
      </c>
      <c r="G410" s="2"/>
      <c r="H410" s="2"/>
    </row>
    <row r="411" spans="1:8" ht="15" customHeight="1">
      <c r="A411" s="2">
        <v>11210408</v>
      </c>
      <c r="B411" s="2">
        <v>10800762</v>
      </c>
      <c r="C411" s="2">
        <v>10840435</v>
      </c>
      <c r="E411" s="2" t="s">
        <v>1808</v>
      </c>
      <c r="F411" s="2" t="s">
        <v>176</v>
      </c>
      <c r="G411" s="2"/>
      <c r="H411" s="2"/>
    </row>
    <row r="412" spans="1:8" ht="15" customHeight="1">
      <c r="A412" s="2">
        <v>11210409</v>
      </c>
      <c r="B412" s="2">
        <v>10800763</v>
      </c>
      <c r="C412" s="2">
        <v>10840436</v>
      </c>
      <c r="E412" s="2" t="s">
        <v>1810</v>
      </c>
      <c r="F412" s="2" t="s">
        <v>176</v>
      </c>
      <c r="G412" s="2"/>
      <c r="H412" s="2"/>
    </row>
    <row r="413" spans="1:8" ht="15" customHeight="1">
      <c r="A413" s="2">
        <v>11210410</v>
      </c>
      <c r="B413" s="2">
        <v>10800764</v>
      </c>
      <c r="C413" s="2">
        <v>10840437</v>
      </c>
      <c r="E413" s="2" t="s">
        <v>1812</v>
      </c>
      <c r="F413" s="2" t="s">
        <v>176</v>
      </c>
      <c r="G413" s="2"/>
      <c r="H413" s="2"/>
    </row>
    <row r="414" spans="1:8" ht="15" customHeight="1">
      <c r="A414" s="2">
        <v>11210411</v>
      </c>
      <c r="B414" s="2">
        <v>10800700</v>
      </c>
      <c r="C414" s="2">
        <v>10840759</v>
      </c>
      <c r="E414" s="2" t="s">
        <v>621</v>
      </c>
      <c r="F414" s="2" t="s">
        <v>176</v>
      </c>
      <c r="G414" s="2"/>
      <c r="H414" s="2"/>
    </row>
    <row r="415" spans="1:8" ht="15" customHeight="1">
      <c r="A415" s="2">
        <v>11210412</v>
      </c>
      <c r="B415" s="2">
        <v>10800765</v>
      </c>
      <c r="C415" s="2">
        <v>10840760</v>
      </c>
      <c r="E415" s="2" t="s">
        <v>416</v>
      </c>
      <c r="F415" s="2" t="s">
        <v>383</v>
      </c>
      <c r="G415" s="2"/>
      <c r="H415" s="2"/>
    </row>
    <row r="416" spans="1:8" ht="15" customHeight="1">
      <c r="A416" s="2">
        <v>11210413</v>
      </c>
      <c r="B416" s="2">
        <v>10800766</v>
      </c>
      <c r="C416" s="2">
        <v>10840761</v>
      </c>
      <c r="E416" s="2" t="s">
        <v>484</v>
      </c>
      <c r="F416" s="2" t="s">
        <v>383</v>
      </c>
      <c r="G416" s="2"/>
      <c r="H416" s="2"/>
    </row>
    <row r="417" spans="1:8" ht="15" customHeight="1">
      <c r="A417" s="2">
        <v>11210414</v>
      </c>
      <c r="B417" s="2">
        <v>10800767</v>
      </c>
      <c r="C417" s="2">
        <v>10840762</v>
      </c>
      <c r="E417" s="2" t="s">
        <v>485</v>
      </c>
      <c r="F417" s="2" t="s">
        <v>383</v>
      </c>
      <c r="G417" s="2"/>
      <c r="H417" s="2"/>
    </row>
    <row r="418" spans="1:8" ht="15" customHeight="1">
      <c r="A418" s="2">
        <v>11210415</v>
      </c>
      <c r="B418" s="2">
        <v>10800768</v>
      </c>
      <c r="C418" s="2">
        <v>10840763</v>
      </c>
      <c r="E418" s="2" t="s">
        <v>661</v>
      </c>
      <c r="F418" s="2" t="s">
        <v>383</v>
      </c>
      <c r="G418" s="2"/>
      <c r="H418" s="2"/>
    </row>
    <row r="419" spans="1:8" ht="15" customHeight="1">
      <c r="A419" s="2">
        <v>11210416</v>
      </c>
      <c r="B419" s="2">
        <v>10800769</v>
      </c>
      <c r="C419" s="2">
        <v>10840764</v>
      </c>
      <c r="E419" s="2" t="s">
        <v>662</v>
      </c>
      <c r="F419" s="2" t="s">
        <v>383</v>
      </c>
      <c r="G419" s="2"/>
      <c r="H419" s="2"/>
    </row>
    <row r="420" spans="1:8" ht="15" customHeight="1">
      <c r="A420" s="2">
        <v>11210417</v>
      </c>
      <c r="B420" s="2">
        <v>10800770</v>
      </c>
      <c r="C420" s="2">
        <v>10840765</v>
      </c>
      <c r="E420" s="2" t="s">
        <v>663</v>
      </c>
      <c r="F420" s="2" t="s">
        <v>383</v>
      </c>
      <c r="G420" s="2"/>
      <c r="H420" s="2"/>
    </row>
    <row r="421" spans="1:8" ht="15" customHeight="1">
      <c r="A421" s="2">
        <v>11210418</v>
      </c>
      <c r="B421" s="2">
        <v>10800771</v>
      </c>
      <c r="C421" s="2">
        <v>10840766</v>
      </c>
      <c r="E421" s="2" t="s">
        <v>664</v>
      </c>
      <c r="F421" s="2" t="s">
        <v>383</v>
      </c>
      <c r="G421" s="2"/>
      <c r="H421" s="2"/>
    </row>
    <row r="422" spans="1:8" ht="15" customHeight="1">
      <c r="A422" s="2">
        <v>11210419</v>
      </c>
      <c r="B422" s="2">
        <v>10800772</v>
      </c>
      <c r="C422" s="2">
        <v>10840767</v>
      </c>
      <c r="E422" s="2" t="s">
        <v>665</v>
      </c>
      <c r="F422" s="2" t="s">
        <v>195</v>
      </c>
      <c r="G422" s="2"/>
      <c r="H422" s="2"/>
    </row>
    <row r="423" spans="1:8" ht="15" customHeight="1">
      <c r="A423" s="2">
        <v>11210420</v>
      </c>
      <c r="B423" s="2">
        <v>10800353</v>
      </c>
      <c r="C423" s="2">
        <v>10840756</v>
      </c>
      <c r="E423" s="2" t="s">
        <v>2131</v>
      </c>
      <c r="F423" s="2" t="s">
        <v>176</v>
      </c>
      <c r="G423" s="2"/>
      <c r="H423" s="2"/>
    </row>
    <row r="424" spans="1:8" ht="15" customHeight="1">
      <c r="A424" s="2">
        <v>11210421</v>
      </c>
      <c r="B424" s="2">
        <v>10800354</v>
      </c>
      <c r="C424" s="2">
        <v>10840757</v>
      </c>
      <c r="E424" s="2" t="s">
        <v>2133</v>
      </c>
      <c r="F424" s="2" t="s">
        <v>176</v>
      </c>
      <c r="G424" s="2"/>
      <c r="H424" s="2"/>
    </row>
    <row r="425" spans="1:8" ht="15" customHeight="1">
      <c r="A425" s="2">
        <v>11210422</v>
      </c>
      <c r="B425" s="2">
        <v>10800355</v>
      </c>
      <c r="C425" s="2">
        <v>10840758</v>
      </c>
      <c r="E425" s="2" t="s">
        <v>2135</v>
      </c>
      <c r="F425" s="2" t="s">
        <v>176</v>
      </c>
      <c r="G425" s="2"/>
      <c r="H425" s="2"/>
    </row>
    <row r="426" spans="1:8" ht="15" customHeight="1">
      <c r="A426" s="2">
        <v>11210423</v>
      </c>
      <c r="B426" s="2">
        <v>10800773</v>
      </c>
      <c r="C426" s="2">
        <v>10840768</v>
      </c>
      <c r="E426" s="2">
        <v>5524</v>
      </c>
      <c r="F426" s="2" t="s">
        <v>276</v>
      </c>
      <c r="G426" s="2"/>
      <c r="H426" s="2"/>
    </row>
    <row r="427" spans="1:8" ht="15" customHeight="1">
      <c r="A427" s="2">
        <v>11210424</v>
      </c>
      <c r="B427" s="2">
        <v>10800774</v>
      </c>
      <c r="C427" s="2">
        <v>10840769</v>
      </c>
      <c r="E427" s="2">
        <v>5525</v>
      </c>
      <c r="F427" s="2" t="s">
        <v>276</v>
      </c>
      <c r="G427" s="2"/>
      <c r="H427" s="2"/>
    </row>
    <row r="428" spans="1:8" ht="15" customHeight="1">
      <c r="A428" s="2">
        <v>11210425</v>
      </c>
      <c r="B428" s="2">
        <v>10800775</v>
      </c>
      <c r="C428" s="2">
        <v>10840770</v>
      </c>
      <c r="E428" s="2">
        <v>5526</v>
      </c>
      <c r="F428" s="2" t="s">
        <v>276</v>
      </c>
      <c r="G428" s="2"/>
      <c r="H428" s="2"/>
    </row>
    <row r="429" spans="1:8" ht="15" customHeight="1">
      <c r="A429" s="2">
        <v>11210426</v>
      </c>
      <c r="B429" s="2">
        <v>10800776</v>
      </c>
      <c r="C429" s="2">
        <v>10840771</v>
      </c>
      <c r="E429" s="2">
        <v>5527</v>
      </c>
      <c r="F429" s="2" t="s">
        <v>276</v>
      </c>
      <c r="G429" s="2"/>
      <c r="H429" s="2"/>
    </row>
    <row r="430" spans="1:8" ht="15" customHeight="1">
      <c r="A430" s="2">
        <v>11210427</v>
      </c>
      <c r="B430" s="2">
        <v>10800777</v>
      </c>
      <c r="C430" s="2">
        <v>10840772</v>
      </c>
      <c r="E430" s="2">
        <v>5528</v>
      </c>
      <c r="F430" s="2" t="s">
        <v>276</v>
      </c>
      <c r="G430" s="2"/>
      <c r="H430" s="2"/>
    </row>
    <row r="431" spans="1:8" ht="15" customHeight="1">
      <c r="A431" s="2">
        <v>11210428</v>
      </c>
      <c r="B431" s="2">
        <v>10800778</v>
      </c>
      <c r="C431" s="2">
        <v>10840773</v>
      </c>
      <c r="E431" s="2">
        <v>5529</v>
      </c>
      <c r="F431" s="2" t="s">
        <v>276</v>
      </c>
      <c r="G431" s="2"/>
      <c r="H431" s="2"/>
    </row>
    <row r="432" spans="1:8" ht="15" customHeight="1">
      <c r="A432" s="2">
        <v>11210429</v>
      </c>
      <c r="B432" s="2">
        <v>10800779</v>
      </c>
      <c r="C432" s="2">
        <v>10840774</v>
      </c>
      <c r="E432" s="2">
        <v>5530</v>
      </c>
      <c r="F432" s="2" t="s">
        <v>276</v>
      </c>
      <c r="G432" s="2"/>
      <c r="H432" s="2"/>
    </row>
    <row r="433" spans="1:8" ht="15" customHeight="1">
      <c r="A433" s="2">
        <v>11210430</v>
      </c>
      <c r="B433" s="2">
        <v>10800780</v>
      </c>
      <c r="C433" s="2">
        <v>10840438</v>
      </c>
      <c r="E433" s="2" t="s">
        <v>1814</v>
      </c>
      <c r="F433" s="2" t="s">
        <v>276</v>
      </c>
      <c r="G433" s="2"/>
      <c r="H433" s="2"/>
    </row>
    <row r="434" spans="1:8" ht="15" customHeight="1">
      <c r="A434" s="2">
        <v>11210431</v>
      </c>
      <c r="B434" s="2">
        <v>10800781</v>
      </c>
      <c r="C434" s="2">
        <v>10840439</v>
      </c>
      <c r="E434" s="2" t="s">
        <v>1816</v>
      </c>
      <c r="F434" s="2" t="s">
        <v>276</v>
      </c>
      <c r="G434" s="2"/>
      <c r="H434" s="2"/>
    </row>
    <row r="435" spans="1:8" ht="15" customHeight="1">
      <c r="A435" s="2">
        <v>11210432</v>
      </c>
      <c r="B435" s="2">
        <v>10800781</v>
      </c>
      <c r="C435" s="2">
        <v>10840440</v>
      </c>
      <c r="E435" s="2" t="s">
        <v>1816</v>
      </c>
      <c r="F435" s="2" t="s">
        <v>276</v>
      </c>
      <c r="G435" s="2"/>
      <c r="H435" s="2"/>
    </row>
    <row r="436" spans="1:8" ht="15" customHeight="1">
      <c r="A436" s="2">
        <v>11210433</v>
      </c>
      <c r="B436" s="2">
        <v>10800782</v>
      </c>
      <c r="C436" s="2">
        <v>10840441</v>
      </c>
      <c r="E436" s="2" t="s">
        <v>1819</v>
      </c>
      <c r="F436" s="2" t="s">
        <v>276</v>
      </c>
      <c r="G436" s="2"/>
      <c r="H436" s="2"/>
    </row>
    <row r="437" spans="1:8" ht="15" customHeight="1">
      <c r="A437" s="2">
        <v>11210434</v>
      </c>
      <c r="B437" s="2">
        <v>10800782</v>
      </c>
      <c r="C437" s="2">
        <v>10840442</v>
      </c>
      <c r="E437" s="2" t="s">
        <v>1819</v>
      </c>
      <c r="F437" s="2" t="s">
        <v>276</v>
      </c>
      <c r="G437" s="2"/>
      <c r="H437" s="2"/>
    </row>
    <row r="438" spans="1:8" ht="15" customHeight="1">
      <c r="A438" s="2">
        <v>11210435</v>
      </c>
      <c r="B438" s="2">
        <v>10800788</v>
      </c>
      <c r="C438" s="2">
        <v>10840779</v>
      </c>
      <c r="E438" s="2" t="s">
        <v>1491</v>
      </c>
      <c r="F438" s="2" t="s">
        <v>276</v>
      </c>
      <c r="G438" s="2"/>
      <c r="H438" s="2"/>
    </row>
    <row r="439" spans="1:8" ht="15" customHeight="1">
      <c r="A439" s="2">
        <v>11210436</v>
      </c>
      <c r="B439" s="2">
        <v>10800789</v>
      </c>
      <c r="C439" s="2">
        <v>10840780</v>
      </c>
      <c r="E439" s="2" t="s">
        <v>671</v>
      </c>
      <c r="F439" s="2" t="s">
        <v>276</v>
      </c>
      <c r="G439" s="2"/>
      <c r="H439" s="2"/>
    </row>
    <row r="440" spans="1:8" ht="15" customHeight="1">
      <c r="A440" s="2">
        <v>11210437</v>
      </c>
      <c r="B440" s="2">
        <v>10800790</v>
      </c>
      <c r="C440" s="2">
        <v>10840780</v>
      </c>
      <c r="E440" s="2" t="s">
        <v>671</v>
      </c>
      <c r="F440" s="2" t="s">
        <v>276</v>
      </c>
      <c r="G440" s="2"/>
      <c r="H440" s="2"/>
    </row>
    <row r="441" spans="1:8" ht="15" customHeight="1">
      <c r="A441" s="2">
        <v>11210438</v>
      </c>
      <c r="B441" s="2">
        <v>10800791</v>
      </c>
      <c r="C441" s="2">
        <v>10840781</v>
      </c>
      <c r="E441" s="2" t="s">
        <v>2153</v>
      </c>
      <c r="F441" s="2" t="s">
        <v>276</v>
      </c>
      <c r="G441" s="2"/>
      <c r="H441" s="2"/>
    </row>
    <row r="442" spans="1:8" ht="15" customHeight="1">
      <c r="A442" s="2">
        <v>11210439</v>
      </c>
      <c r="B442" s="2">
        <v>10800792</v>
      </c>
      <c r="C442" s="2">
        <v>10840782</v>
      </c>
      <c r="E442" s="2" t="s">
        <v>2155</v>
      </c>
      <c r="F442" s="2" t="s">
        <v>276</v>
      </c>
      <c r="G442" s="2"/>
      <c r="H442" s="2"/>
    </row>
    <row r="443" spans="1:8" ht="15" customHeight="1">
      <c r="A443" s="2">
        <v>11210440</v>
      </c>
      <c r="B443" s="2">
        <v>10800793</v>
      </c>
      <c r="C443" s="2">
        <v>10840783</v>
      </c>
      <c r="E443" s="2" t="s">
        <v>2157</v>
      </c>
      <c r="F443" s="2" t="s">
        <v>276</v>
      </c>
      <c r="G443" s="2"/>
      <c r="H443" s="2"/>
    </row>
    <row r="444" spans="1:8" ht="15" customHeight="1">
      <c r="A444" s="2">
        <v>11210441</v>
      </c>
      <c r="B444" s="2">
        <v>10800793</v>
      </c>
      <c r="C444" s="2">
        <v>10840784</v>
      </c>
      <c r="E444" s="2" t="s">
        <v>2159</v>
      </c>
      <c r="F444" s="2" t="s">
        <v>276</v>
      </c>
      <c r="G444" s="2"/>
      <c r="H444" s="2"/>
    </row>
    <row r="445" spans="1:8" ht="15" customHeight="1">
      <c r="A445" s="2">
        <v>11210442</v>
      </c>
      <c r="B445" s="2">
        <v>10800793</v>
      </c>
      <c r="C445" s="2">
        <v>10840785</v>
      </c>
      <c r="E445" s="2" t="s">
        <v>2161</v>
      </c>
      <c r="F445" s="2" t="s">
        <v>276</v>
      </c>
      <c r="G445" s="2"/>
      <c r="H445" s="2"/>
    </row>
    <row r="446" spans="1:8" ht="15" customHeight="1">
      <c r="A446" s="2">
        <v>11210443</v>
      </c>
      <c r="B446" s="2">
        <v>10800794</v>
      </c>
      <c r="C446" s="2">
        <v>10840786</v>
      </c>
      <c r="E446" s="2" t="s">
        <v>2163</v>
      </c>
      <c r="F446" s="2" t="s">
        <v>276</v>
      </c>
      <c r="G446" s="2"/>
      <c r="H446" s="2"/>
    </row>
    <row r="447" spans="1:8" ht="15" customHeight="1">
      <c r="A447" s="2">
        <v>11210444</v>
      </c>
      <c r="B447" s="2">
        <v>10800821</v>
      </c>
      <c r="C447" s="2">
        <v>10840788</v>
      </c>
      <c r="E447" s="2" t="s">
        <v>2167</v>
      </c>
      <c r="F447" s="2" t="s">
        <v>276</v>
      </c>
      <c r="G447" s="2"/>
      <c r="H447" s="2"/>
    </row>
    <row r="448" spans="1:8" ht="15" customHeight="1">
      <c r="A448" s="2">
        <v>11210445</v>
      </c>
      <c r="B448" s="2">
        <v>10800300</v>
      </c>
      <c r="C448" s="2">
        <v>10840789</v>
      </c>
    </row>
    <row r="449" spans="1:6" ht="15" customHeight="1">
      <c r="A449" s="2">
        <v>11210446</v>
      </c>
      <c r="B449" s="2">
        <v>10800829</v>
      </c>
      <c r="C449" s="2">
        <v>10840789</v>
      </c>
      <c r="E449" s="2" t="s">
        <v>346</v>
      </c>
      <c r="F449" s="2" t="s">
        <v>695</v>
      </c>
    </row>
    <row r="450" spans="1:6" ht="15" customHeight="1">
      <c r="A450" s="2">
        <v>11210447</v>
      </c>
      <c r="B450" s="2">
        <v>10800830</v>
      </c>
      <c r="C450" s="2">
        <v>10840790</v>
      </c>
      <c r="E450" s="2" t="s">
        <v>347</v>
      </c>
      <c r="F450" s="2" t="s">
        <v>695</v>
      </c>
    </row>
    <row r="451" spans="1:6" ht="15" customHeight="1">
      <c r="A451" s="2">
        <v>11210448</v>
      </c>
      <c r="B451" s="2">
        <v>10800831</v>
      </c>
      <c r="C451" s="2">
        <v>10840791</v>
      </c>
      <c r="E451" s="2" t="s">
        <v>348</v>
      </c>
      <c r="F451" s="2" t="s">
        <v>695</v>
      </c>
    </row>
    <row r="452" spans="1:6" ht="15" customHeight="1">
      <c r="A452" s="2">
        <v>11210449</v>
      </c>
      <c r="B452" s="2">
        <v>10800832</v>
      </c>
      <c r="C452" s="2">
        <v>10840792</v>
      </c>
      <c r="E452" s="2" t="s">
        <v>349</v>
      </c>
      <c r="F452" s="2" t="s">
        <v>695</v>
      </c>
    </row>
    <row r="453" spans="1:6" ht="15" customHeight="1">
      <c r="A453" s="2">
        <v>11210450</v>
      </c>
      <c r="B453" s="2">
        <v>10800833</v>
      </c>
      <c r="C453" s="2">
        <v>10840793</v>
      </c>
      <c r="E453" s="2" t="s">
        <v>350</v>
      </c>
      <c r="F453" s="2" t="s">
        <v>695</v>
      </c>
    </row>
    <row r="454" spans="1:6" ht="15" customHeight="1">
      <c r="A454" s="2">
        <v>11210451</v>
      </c>
      <c r="B454" s="2">
        <v>10800834</v>
      </c>
      <c r="C454" s="2">
        <v>10840794</v>
      </c>
      <c r="E454" s="2" t="s">
        <v>696</v>
      </c>
      <c r="F454" s="2" t="s">
        <v>697</v>
      </c>
    </row>
    <row r="455" spans="1:6" ht="15" customHeight="1">
      <c r="A455" s="2">
        <v>11210452</v>
      </c>
      <c r="B455" s="2">
        <v>10800835</v>
      </c>
      <c r="C455" s="2">
        <v>10840795</v>
      </c>
      <c r="E455" s="2" t="s">
        <v>698</v>
      </c>
      <c r="F455" s="2" t="s">
        <v>697</v>
      </c>
    </row>
    <row r="456" spans="1:6" ht="15" customHeight="1">
      <c r="A456" s="2">
        <v>11210453</v>
      </c>
      <c r="B456" s="2">
        <v>10800836</v>
      </c>
      <c r="C456" s="2">
        <v>10840796</v>
      </c>
      <c r="E456" s="2" t="s">
        <v>699</v>
      </c>
      <c r="F456" s="2" t="s">
        <v>697</v>
      </c>
    </row>
    <row r="457" spans="1:6" ht="15" customHeight="1">
      <c r="A457" s="2">
        <v>11210454</v>
      </c>
      <c r="B457" s="2">
        <v>10800837</v>
      </c>
      <c r="C457" s="2">
        <v>10840797</v>
      </c>
      <c r="E457" s="2" t="s">
        <v>700</v>
      </c>
      <c r="F457" s="2" t="s">
        <v>697</v>
      </c>
    </row>
    <row r="458" spans="1:6" ht="15" customHeight="1">
      <c r="A458" s="2">
        <v>11210455</v>
      </c>
      <c r="B458" s="2">
        <v>10800838</v>
      </c>
      <c r="C458" s="2">
        <v>10840798</v>
      </c>
      <c r="E458" s="2" t="s">
        <v>701</v>
      </c>
      <c r="F458" s="2" t="s">
        <v>697</v>
      </c>
    </row>
    <row r="459" spans="1:6" ht="15" customHeight="1">
      <c r="A459" s="2">
        <v>11210456</v>
      </c>
      <c r="B459" s="2">
        <v>10800839</v>
      </c>
      <c r="C459" s="2">
        <v>10840799</v>
      </c>
      <c r="E459" s="2" t="s">
        <v>702</v>
      </c>
      <c r="F459" s="2" t="s">
        <v>697</v>
      </c>
    </row>
    <row r="460" spans="1:6" ht="15" customHeight="1">
      <c r="A460" s="2">
        <v>11210457</v>
      </c>
      <c r="B460" s="2">
        <v>10800840</v>
      </c>
      <c r="C460" s="2">
        <v>10840800</v>
      </c>
      <c r="E460" s="2" t="s">
        <v>703</v>
      </c>
      <c r="F460" s="2" t="s">
        <v>697</v>
      </c>
    </row>
    <row r="461" spans="1:6" ht="15" customHeight="1">
      <c r="A461" s="2">
        <v>11210458</v>
      </c>
      <c r="B461" s="2">
        <v>10800841</v>
      </c>
      <c r="C461" s="2">
        <v>10840801</v>
      </c>
      <c r="E461" s="2" t="s">
        <v>704</v>
      </c>
      <c r="F461" s="2" t="s">
        <v>697</v>
      </c>
    </row>
    <row r="462" spans="1:6" ht="15" customHeight="1">
      <c r="A462" s="2">
        <v>11210459</v>
      </c>
      <c r="B462" s="2">
        <v>10800842</v>
      </c>
      <c r="C462" s="2">
        <v>10840802</v>
      </c>
      <c r="E462" s="2" t="s">
        <v>705</v>
      </c>
      <c r="F462" s="2" t="s">
        <v>697</v>
      </c>
    </row>
    <row r="463" spans="1:6" ht="15" customHeight="1">
      <c r="A463" s="2">
        <v>11210460</v>
      </c>
      <c r="B463" s="2">
        <v>10800843</v>
      </c>
      <c r="C463" s="2">
        <v>10840803</v>
      </c>
      <c r="E463" s="2" t="s">
        <v>404</v>
      </c>
      <c r="F463" s="2" t="s">
        <v>697</v>
      </c>
    </row>
    <row r="464" spans="1:6" ht="15" customHeight="1">
      <c r="A464" s="2">
        <v>11210461</v>
      </c>
      <c r="B464" s="2">
        <v>10800844</v>
      </c>
      <c r="C464" s="2">
        <v>10840804</v>
      </c>
      <c r="E464" s="2" t="s">
        <v>405</v>
      </c>
      <c r="F464" s="2" t="s">
        <v>697</v>
      </c>
    </row>
    <row r="465" spans="1:6" ht="15" customHeight="1">
      <c r="A465" s="2">
        <v>11210462</v>
      </c>
      <c r="B465" s="2">
        <v>10800845</v>
      </c>
      <c r="C465" s="2">
        <v>10840805</v>
      </c>
      <c r="E465" s="2" t="s">
        <v>406</v>
      </c>
      <c r="F465" s="2" t="s">
        <v>697</v>
      </c>
    </row>
    <row r="466" spans="1:6" ht="15" customHeight="1">
      <c r="A466" s="2">
        <v>11210463</v>
      </c>
      <c r="B466" s="2">
        <v>10800846</v>
      </c>
      <c r="C466" s="2">
        <v>10840806</v>
      </c>
      <c r="E466" s="2" t="s">
        <v>400</v>
      </c>
      <c r="F466" s="2" t="s">
        <v>697</v>
      </c>
    </row>
    <row r="467" spans="1:6" ht="15" customHeight="1">
      <c r="A467" s="2">
        <v>11210464</v>
      </c>
      <c r="B467" s="2">
        <v>10800847</v>
      </c>
      <c r="C467" s="2">
        <v>10840807</v>
      </c>
      <c r="E467" s="2" t="s">
        <v>401</v>
      </c>
      <c r="F467" s="2" t="s">
        <v>697</v>
      </c>
    </row>
    <row r="468" spans="1:6" ht="15" customHeight="1">
      <c r="A468" s="2">
        <v>11210465</v>
      </c>
      <c r="B468" s="2">
        <v>10800848</v>
      </c>
      <c r="C468" s="2">
        <v>10840808</v>
      </c>
      <c r="E468" s="2" t="s">
        <v>402</v>
      </c>
      <c r="F468" s="2" t="s">
        <v>697</v>
      </c>
    </row>
    <row r="469" spans="1:6" ht="15" customHeight="1">
      <c r="A469" s="2">
        <v>11210466</v>
      </c>
      <c r="B469" s="2">
        <v>10800849</v>
      </c>
      <c r="C469" s="2">
        <v>10840809</v>
      </c>
      <c r="E469" s="2" t="s">
        <v>403</v>
      </c>
      <c r="F469" s="2" t="s">
        <v>697</v>
      </c>
    </row>
    <row r="470" spans="1:6" ht="15" customHeight="1">
      <c r="A470" s="2">
        <v>11210467</v>
      </c>
      <c r="B470" s="2">
        <v>10800850</v>
      </c>
      <c r="C470" s="2">
        <v>10840810</v>
      </c>
      <c r="E470" s="2" t="s">
        <v>10058</v>
      </c>
      <c r="F470" s="2" t="s">
        <v>6815</v>
      </c>
    </row>
    <row r="471" spans="1:6" ht="15" customHeight="1">
      <c r="A471" s="2">
        <v>11210468</v>
      </c>
      <c r="B471" s="2">
        <v>10800851</v>
      </c>
      <c r="C471" s="2">
        <v>10840811</v>
      </c>
      <c r="E471" s="2" t="s">
        <v>10059</v>
      </c>
      <c r="F471" s="2" t="s">
        <v>6815</v>
      </c>
    </row>
    <row r="472" spans="1:6" ht="15" customHeight="1">
      <c r="A472" s="2">
        <v>11210469</v>
      </c>
      <c r="B472" s="2">
        <v>10800852</v>
      </c>
      <c r="C472" s="2">
        <v>10840814</v>
      </c>
      <c r="E472" s="2" t="s">
        <v>10060</v>
      </c>
      <c r="F472" s="2" t="s">
        <v>6815</v>
      </c>
    </row>
    <row r="473" spans="1:6" ht="15" customHeight="1">
      <c r="A473" s="2">
        <v>11210470</v>
      </c>
      <c r="B473" s="2">
        <v>10800853</v>
      </c>
      <c r="C473" s="2">
        <v>10840815</v>
      </c>
      <c r="E473" s="2" t="s">
        <v>10061</v>
      </c>
      <c r="F473" s="2" t="s">
        <v>6815</v>
      </c>
    </row>
    <row r="474" spans="1:6" ht="15" customHeight="1">
      <c r="A474" s="2">
        <v>11210471</v>
      </c>
      <c r="B474" s="2">
        <v>10800860</v>
      </c>
      <c r="C474" s="2">
        <v>10840447</v>
      </c>
      <c r="E474" s="2" t="s">
        <v>721</v>
      </c>
      <c r="F474" s="2" t="s">
        <v>6815</v>
      </c>
    </row>
    <row r="475" spans="1:6" ht="15" customHeight="1">
      <c r="A475" s="2">
        <v>11210472</v>
      </c>
      <c r="B475" s="2">
        <v>10800795</v>
      </c>
      <c r="C475" s="2">
        <v>10840816</v>
      </c>
      <c r="E475" s="2" t="s">
        <v>674</v>
      </c>
      <c r="F475" s="2" t="s">
        <v>6815</v>
      </c>
    </row>
    <row r="476" spans="1:6" ht="15" customHeight="1">
      <c r="A476" s="2">
        <v>11210473</v>
      </c>
      <c r="B476" s="2">
        <v>10800861</v>
      </c>
      <c r="C476" s="2">
        <v>10840819</v>
      </c>
      <c r="E476" s="2" t="s">
        <v>726</v>
      </c>
      <c r="F476" s="2" t="s">
        <v>6815</v>
      </c>
    </row>
    <row r="477" spans="1:6" ht="15" customHeight="1">
      <c r="A477" s="2">
        <v>11210474</v>
      </c>
      <c r="B477" s="2">
        <v>10800862</v>
      </c>
      <c r="C477" s="2">
        <v>10840820</v>
      </c>
      <c r="E477" s="2" t="s">
        <v>727</v>
      </c>
      <c r="F477" s="2" t="s">
        <v>6815</v>
      </c>
    </row>
    <row r="478" spans="1:6" ht="15" customHeight="1">
      <c r="A478" s="2">
        <v>11210475</v>
      </c>
      <c r="B478" s="2">
        <v>10800863</v>
      </c>
      <c r="C478" s="2">
        <v>10840821</v>
      </c>
      <c r="E478" s="2" t="s">
        <v>728</v>
      </c>
      <c r="F478" s="2" t="s">
        <v>6815</v>
      </c>
    </row>
    <row r="479" spans="1:6" ht="15" customHeight="1">
      <c r="A479" s="2">
        <v>11210476</v>
      </c>
      <c r="B479" s="2">
        <v>10800864</v>
      </c>
      <c r="C479" s="2">
        <v>10840822</v>
      </c>
      <c r="E479" s="2" t="s">
        <v>729</v>
      </c>
      <c r="F479" s="2" t="s">
        <v>6815</v>
      </c>
    </row>
    <row r="480" spans="1:6" ht="15" customHeight="1">
      <c r="A480" s="2">
        <v>11210477</v>
      </c>
      <c r="B480" s="2">
        <v>10800865</v>
      </c>
      <c r="C480" s="2">
        <v>10840823</v>
      </c>
      <c r="E480" s="2" t="s">
        <v>730</v>
      </c>
      <c r="F480" s="2" t="s">
        <v>6815</v>
      </c>
    </row>
    <row r="481" spans="1:6" ht="15" customHeight="1">
      <c r="A481" s="2">
        <v>11210478</v>
      </c>
      <c r="B481" s="2">
        <v>10800866</v>
      </c>
      <c r="C481" s="2">
        <v>10840824</v>
      </c>
      <c r="E481" s="2" t="s">
        <v>733</v>
      </c>
      <c r="F481" s="2" t="s">
        <v>6815</v>
      </c>
    </row>
    <row r="482" spans="1:6" ht="15" customHeight="1">
      <c r="A482" s="2">
        <v>11210479</v>
      </c>
      <c r="B482" s="2">
        <v>10800867</v>
      </c>
      <c r="C482" s="2">
        <v>10840825</v>
      </c>
      <c r="E482" s="2" t="s">
        <v>734</v>
      </c>
      <c r="F482" s="2" t="s">
        <v>6815</v>
      </c>
    </row>
    <row r="483" spans="1:6" ht="15" customHeight="1">
      <c r="A483" s="2">
        <v>11210480</v>
      </c>
      <c r="B483" s="2">
        <v>10800868</v>
      </c>
      <c r="C483" s="2">
        <v>10840826</v>
      </c>
      <c r="E483" s="2" t="s">
        <v>735</v>
      </c>
      <c r="F483" s="2" t="s">
        <v>6815</v>
      </c>
    </row>
    <row r="484" spans="1:6" ht="15" customHeight="1">
      <c r="A484" s="2">
        <v>11210481</v>
      </c>
      <c r="B484" s="2">
        <v>10800869</v>
      </c>
      <c r="C484" s="2">
        <v>10840827</v>
      </c>
      <c r="E484" s="2" t="s">
        <v>736</v>
      </c>
      <c r="F484" s="2" t="s">
        <v>6815</v>
      </c>
    </row>
    <row r="485" spans="1:6" ht="15" customHeight="1">
      <c r="A485" s="2">
        <v>11210482</v>
      </c>
      <c r="B485" s="2">
        <v>10800870</v>
      </c>
      <c r="C485" s="2">
        <v>10840828</v>
      </c>
      <c r="E485" s="2" t="s">
        <v>737</v>
      </c>
      <c r="F485" s="2" t="s">
        <v>6815</v>
      </c>
    </row>
    <row r="486" spans="1:6" ht="15" customHeight="1">
      <c r="A486" s="2">
        <v>11210483</v>
      </c>
      <c r="B486" s="2">
        <v>10800871</v>
      </c>
      <c r="C486" s="2">
        <v>10840829</v>
      </c>
      <c r="E486" s="2" t="s">
        <v>738</v>
      </c>
      <c r="F486" s="2" t="s">
        <v>6815</v>
      </c>
    </row>
    <row r="487" spans="1:6" ht="15" customHeight="1">
      <c r="A487" s="2">
        <v>11210484</v>
      </c>
      <c r="B487" s="2">
        <v>10800872</v>
      </c>
      <c r="C487" s="2">
        <v>10840830</v>
      </c>
      <c r="E487" s="2" t="s">
        <v>739</v>
      </c>
      <c r="F487" s="2" t="s">
        <v>6815</v>
      </c>
    </row>
    <row r="488" spans="1:6" ht="15" customHeight="1">
      <c r="A488" s="2">
        <v>11210485</v>
      </c>
      <c r="B488" s="2">
        <v>10800873</v>
      </c>
      <c r="C488" s="2">
        <v>10840399</v>
      </c>
      <c r="E488" s="2" t="s">
        <v>1491</v>
      </c>
      <c r="F488" s="2" t="s">
        <v>6815</v>
      </c>
    </row>
    <row r="489" spans="1:6" ht="15" customHeight="1">
      <c r="A489" s="2">
        <v>11210486</v>
      </c>
      <c r="B489" s="2">
        <v>10800874</v>
      </c>
      <c r="C489" s="2">
        <v>10840400</v>
      </c>
      <c r="E489" s="2" t="s">
        <v>1748</v>
      </c>
      <c r="F489" s="2" t="s">
        <v>6815</v>
      </c>
    </row>
    <row r="490" spans="1:6" ht="15" customHeight="1">
      <c r="A490" s="2">
        <v>11210487</v>
      </c>
      <c r="B490" s="2">
        <v>10800875</v>
      </c>
      <c r="C490" s="2">
        <v>10840401</v>
      </c>
      <c r="E490" s="2" t="s">
        <v>1750</v>
      </c>
      <c r="F490" s="2" t="s">
        <v>6815</v>
      </c>
    </row>
    <row r="491" spans="1:6" ht="15" customHeight="1">
      <c r="A491" s="2">
        <v>11210488</v>
      </c>
      <c r="B491" s="2">
        <v>10800876</v>
      </c>
      <c r="C491" s="2">
        <v>10840402</v>
      </c>
      <c r="E491" s="2" t="s">
        <v>1314</v>
      </c>
      <c r="F491" s="2" t="s">
        <v>6815</v>
      </c>
    </row>
    <row r="492" spans="1:6" ht="15" customHeight="1">
      <c r="A492" s="2">
        <v>11210489</v>
      </c>
      <c r="B492" s="2">
        <v>10800877</v>
      </c>
      <c r="C492" s="2">
        <v>10840403</v>
      </c>
      <c r="E492" s="2" t="s">
        <v>1753</v>
      </c>
      <c r="F492" s="2" t="s">
        <v>6815</v>
      </c>
    </row>
    <row r="493" spans="1:6" ht="15" customHeight="1">
      <c r="A493" s="2">
        <v>11210490</v>
      </c>
      <c r="B493" s="2">
        <v>10800878</v>
      </c>
      <c r="C493" s="2">
        <v>10840404</v>
      </c>
      <c r="E493" s="2" t="s">
        <v>1755</v>
      </c>
      <c r="F493" s="2" t="s">
        <v>6815</v>
      </c>
    </row>
    <row r="494" spans="1:6" ht="15" customHeight="1">
      <c r="A494" s="2">
        <v>11210491</v>
      </c>
      <c r="B494" s="2">
        <v>10800879</v>
      </c>
      <c r="C494" s="2">
        <v>10840405</v>
      </c>
      <c r="E494" s="2" t="s">
        <v>1757</v>
      </c>
      <c r="F494" s="2" t="s">
        <v>6815</v>
      </c>
    </row>
    <row r="495" spans="1:6" ht="15" customHeight="1">
      <c r="A495" s="2">
        <v>11210492</v>
      </c>
      <c r="B495" s="2">
        <v>10800880</v>
      </c>
      <c r="C495" s="2">
        <v>10840406</v>
      </c>
      <c r="E495" s="2" t="s">
        <v>1759</v>
      </c>
      <c r="F495" s="2" t="s">
        <v>6815</v>
      </c>
    </row>
    <row r="496" spans="1:6" ht="15" customHeight="1">
      <c r="A496" s="2">
        <v>11210493</v>
      </c>
      <c r="B496" s="2">
        <v>10800881</v>
      </c>
      <c r="C496" s="2">
        <v>10840407</v>
      </c>
      <c r="E496" s="2" t="s">
        <v>1761</v>
      </c>
      <c r="F496" s="2" t="s">
        <v>6815</v>
      </c>
    </row>
    <row r="497" spans="1:6" ht="15" customHeight="1">
      <c r="A497" s="2">
        <v>11210494</v>
      </c>
      <c r="B497" s="2">
        <v>10800882</v>
      </c>
      <c r="C497" s="2">
        <v>10840408</v>
      </c>
      <c r="E497" s="2" t="s">
        <v>1763</v>
      </c>
      <c r="F497" s="2" t="s">
        <v>6815</v>
      </c>
    </row>
    <row r="498" spans="1:6" ht="15" customHeight="1">
      <c r="A498" s="2">
        <v>11210495</v>
      </c>
      <c r="B498" s="2">
        <v>10800883</v>
      </c>
      <c r="C498" s="2">
        <v>10840409</v>
      </c>
      <c r="E498" s="2" t="s">
        <v>1765</v>
      </c>
      <c r="F498" s="2" t="s">
        <v>6815</v>
      </c>
    </row>
    <row r="499" spans="1:6" ht="15" customHeight="1">
      <c r="A499" s="2">
        <v>11210496</v>
      </c>
      <c r="B499" s="2">
        <v>10800884</v>
      </c>
      <c r="C499" s="2">
        <v>10840410</v>
      </c>
      <c r="E499" s="2" t="s">
        <v>1767</v>
      </c>
      <c r="F499" s="2" t="s">
        <v>6815</v>
      </c>
    </row>
    <row r="500" spans="1:6" ht="15" customHeight="1">
      <c r="A500" s="2">
        <v>11210497</v>
      </c>
      <c r="B500" s="2">
        <v>10800885</v>
      </c>
      <c r="C500" s="2">
        <v>10840411</v>
      </c>
      <c r="E500" s="2" t="s">
        <v>1769</v>
      </c>
      <c r="F500" s="2" t="s">
        <v>6815</v>
      </c>
    </row>
    <row r="501" spans="1:6" ht="15" customHeight="1">
      <c r="A501" s="2">
        <v>11210498</v>
      </c>
      <c r="B501" s="2">
        <v>10800886</v>
      </c>
      <c r="C501" s="2">
        <v>10840412</v>
      </c>
      <c r="E501" s="2" t="s">
        <v>1771</v>
      </c>
      <c r="F501" s="2" t="s">
        <v>6815</v>
      </c>
    </row>
    <row r="502" spans="1:6" ht="15" customHeight="1">
      <c r="A502" s="2">
        <v>11210499</v>
      </c>
      <c r="B502" s="2">
        <v>10800887</v>
      </c>
      <c r="C502" s="2">
        <v>10840413</v>
      </c>
      <c r="E502" s="2" t="s">
        <v>1773</v>
      </c>
      <c r="F502" s="2" t="s">
        <v>6815</v>
      </c>
    </row>
    <row r="503" spans="1:6" ht="15" customHeight="1">
      <c r="A503" s="2">
        <v>11210500</v>
      </c>
      <c r="B503" s="2">
        <v>10800888</v>
      </c>
      <c r="C503" s="2">
        <v>10840414</v>
      </c>
      <c r="E503" s="2" t="s">
        <v>1775</v>
      </c>
      <c r="F503" s="2" t="s">
        <v>6815</v>
      </c>
    </row>
    <row r="504" spans="1:6" ht="15" customHeight="1">
      <c r="A504" s="2">
        <v>11210501</v>
      </c>
      <c r="B504" s="2">
        <v>10800889</v>
      </c>
      <c r="C504" s="2">
        <v>10840415</v>
      </c>
      <c r="E504" s="2" t="s">
        <v>1777</v>
      </c>
      <c r="F504" s="2" t="s">
        <v>6815</v>
      </c>
    </row>
    <row r="505" spans="1:6" ht="15" customHeight="1">
      <c r="A505" s="2">
        <v>11210502</v>
      </c>
      <c r="B505" s="2">
        <v>10800890</v>
      </c>
      <c r="C505" s="2">
        <v>10840416</v>
      </c>
      <c r="E505" s="2" t="s">
        <v>1779</v>
      </c>
      <c r="F505" s="2" t="s">
        <v>6815</v>
      </c>
    </row>
    <row r="506" spans="1:6" ht="15" customHeight="1">
      <c r="A506" s="2">
        <v>11210503</v>
      </c>
      <c r="B506" s="2">
        <v>10800891</v>
      </c>
      <c r="C506" s="2">
        <v>10840417</v>
      </c>
      <c r="E506" s="2" t="s">
        <v>1781</v>
      </c>
      <c r="F506" s="2" t="s">
        <v>6815</v>
      </c>
    </row>
    <row r="507" spans="1:6" ht="15" customHeight="1">
      <c r="A507" s="2">
        <v>11210504</v>
      </c>
      <c r="B507" s="2">
        <v>10800892</v>
      </c>
      <c r="C507" s="2">
        <v>10840418</v>
      </c>
      <c r="E507" s="2" t="s">
        <v>196</v>
      </c>
      <c r="F507" s="2" t="s">
        <v>6815</v>
      </c>
    </row>
    <row r="508" spans="1:6" ht="15" customHeight="1">
      <c r="A508" s="2">
        <v>11210505</v>
      </c>
      <c r="B508" s="2">
        <v>10800893</v>
      </c>
      <c r="C508" s="2">
        <v>10840419</v>
      </c>
      <c r="E508" s="2" t="s">
        <v>5584</v>
      </c>
      <c r="F508" s="2" t="s">
        <v>6815</v>
      </c>
    </row>
    <row r="509" spans="1:6" ht="15" customHeight="1">
      <c r="A509" s="2">
        <v>11210506</v>
      </c>
      <c r="B509" s="2">
        <v>10800894</v>
      </c>
      <c r="C509" s="2">
        <v>10840831</v>
      </c>
      <c r="E509" s="2" t="s">
        <v>713</v>
      </c>
      <c r="F509" s="2" t="s">
        <v>6815</v>
      </c>
    </row>
    <row r="510" spans="1:6" ht="15" customHeight="1">
      <c r="A510" s="2">
        <v>11210507</v>
      </c>
      <c r="B510" s="2">
        <v>10800895</v>
      </c>
      <c r="C510" s="2">
        <v>10840832</v>
      </c>
      <c r="E510" s="2" t="s">
        <v>714</v>
      </c>
      <c r="F510" s="2" t="s">
        <v>6815</v>
      </c>
    </row>
    <row r="511" spans="1:6" ht="15" customHeight="1">
      <c r="A511" s="2">
        <v>11210508</v>
      </c>
      <c r="B511" s="2">
        <v>10800896</v>
      </c>
      <c r="C511" s="2">
        <v>10840833</v>
      </c>
      <c r="E511" s="2" t="s">
        <v>715</v>
      </c>
      <c r="F511" s="2" t="s">
        <v>6815</v>
      </c>
    </row>
    <row r="512" spans="1:6" ht="15" customHeight="1">
      <c r="A512" s="2">
        <v>11210509</v>
      </c>
      <c r="B512" s="2">
        <v>10800897</v>
      </c>
      <c r="C512" s="2">
        <v>10840834</v>
      </c>
      <c r="E512" s="2" t="s">
        <v>716</v>
      </c>
      <c r="F512" s="2" t="s">
        <v>6815</v>
      </c>
    </row>
    <row r="513" spans="1:6" ht="15" customHeight="1">
      <c r="A513" s="2">
        <v>11210510</v>
      </c>
      <c r="B513" s="2">
        <v>10800915</v>
      </c>
      <c r="C513" s="2">
        <v>10840420</v>
      </c>
      <c r="E513" s="2" t="s">
        <v>748</v>
      </c>
      <c r="F513" s="2" t="s">
        <v>6815</v>
      </c>
    </row>
    <row r="514" spans="1:6" ht="15" customHeight="1">
      <c r="A514" s="2">
        <v>11210511</v>
      </c>
      <c r="B514" s="2">
        <v>10800916</v>
      </c>
      <c r="C514" s="2">
        <v>10840421</v>
      </c>
      <c r="E514" s="2" t="s">
        <v>749</v>
      </c>
      <c r="F514" s="2" t="s">
        <v>6815</v>
      </c>
    </row>
    <row r="515" spans="1:6" ht="15" customHeight="1">
      <c r="A515" s="2">
        <v>11210512</v>
      </c>
      <c r="B515" s="2">
        <v>10800917</v>
      </c>
      <c r="C515" s="2">
        <v>10840422</v>
      </c>
      <c r="E515" s="2" t="s">
        <v>750</v>
      </c>
      <c r="F515" s="2" t="s">
        <v>6815</v>
      </c>
    </row>
    <row r="516" spans="1:6" ht="15" customHeight="1">
      <c r="A516" s="2">
        <v>11210513</v>
      </c>
      <c r="B516" s="2">
        <v>10800918</v>
      </c>
      <c r="C516" s="2">
        <v>10840423</v>
      </c>
      <c r="E516" s="2" t="s">
        <v>751</v>
      </c>
      <c r="F516" s="2" t="s">
        <v>6815</v>
      </c>
    </row>
    <row r="517" spans="1:6" ht="15" customHeight="1">
      <c r="A517" s="2">
        <v>11210514</v>
      </c>
      <c r="B517" s="2">
        <v>10800898</v>
      </c>
      <c r="C517" s="2">
        <v>10840835</v>
      </c>
      <c r="E517" s="2" t="s">
        <v>356</v>
      </c>
      <c r="F517" s="2" t="s">
        <v>742</v>
      </c>
    </row>
    <row r="518" spans="1:6" ht="15" customHeight="1">
      <c r="A518" s="2">
        <v>11210515</v>
      </c>
      <c r="B518" s="2">
        <v>10800899</v>
      </c>
      <c r="C518" s="2">
        <v>10840836</v>
      </c>
      <c r="E518" s="2" t="s">
        <v>357</v>
      </c>
      <c r="F518" s="2" t="s">
        <v>742</v>
      </c>
    </row>
    <row r="519" spans="1:6" ht="15" customHeight="1">
      <c r="A519" s="2">
        <v>11210516</v>
      </c>
      <c r="B519" s="2">
        <v>10800900</v>
      </c>
      <c r="C519" s="2">
        <v>10840837</v>
      </c>
      <c r="E519" s="2" t="s">
        <v>358</v>
      </c>
      <c r="F519" s="2" t="s">
        <v>742</v>
      </c>
    </row>
    <row r="520" spans="1:6" ht="15" customHeight="1">
      <c r="A520" s="2">
        <v>11210517</v>
      </c>
      <c r="B520" s="2">
        <v>10800901</v>
      </c>
      <c r="C520" s="2">
        <v>10840838</v>
      </c>
      <c r="E520" s="2" t="s">
        <v>359</v>
      </c>
      <c r="F520" s="2" t="s">
        <v>742</v>
      </c>
    </row>
    <row r="521" spans="1:6" ht="15" customHeight="1">
      <c r="A521" s="2">
        <v>11210518</v>
      </c>
      <c r="B521" s="2">
        <v>10800902</v>
      </c>
      <c r="C521" s="2">
        <v>10840839</v>
      </c>
      <c r="E521" s="2" t="s">
        <v>354</v>
      </c>
      <c r="F521" s="2" t="s">
        <v>742</v>
      </c>
    </row>
    <row r="522" spans="1:6" ht="15" customHeight="1">
      <c r="A522" s="2">
        <v>11210519</v>
      </c>
      <c r="B522" s="2">
        <v>10800903</v>
      </c>
      <c r="C522" s="2">
        <v>10840840</v>
      </c>
      <c r="E522" s="2" t="s">
        <v>355</v>
      </c>
      <c r="F522" s="2" t="s">
        <v>742</v>
      </c>
    </row>
    <row r="523" spans="1:6" ht="15" customHeight="1">
      <c r="A523" s="2">
        <v>11210520</v>
      </c>
      <c r="B523" s="2">
        <v>10800904</v>
      </c>
      <c r="C523" s="2">
        <v>10840841</v>
      </c>
      <c r="E523" s="2" t="s">
        <v>217</v>
      </c>
      <c r="F523" s="2" t="s">
        <v>742</v>
      </c>
    </row>
    <row r="524" spans="1:6" ht="15" customHeight="1">
      <c r="A524" s="2">
        <v>11210521</v>
      </c>
      <c r="B524" s="2">
        <v>10800905</v>
      </c>
      <c r="C524" s="2">
        <v>10840842</v>
      </c>
      <c r="E524" s="2" t="s">
        <v>218</v>
      </c>
      <c r="F524" s="2" t="s">
        <v>742</v>
      </c>
    </row>
    <row r="525" spans="1:6" ht="15" customHeight="1">
      <c r="A525" s="2">
        <v>11210522</v>
      </c>
      <c r="B525" s="2">
        <v>10800906</v>
      </c>
      <c r="C525" s="2">
        <v>10840843</v>
      </c>
      <c r="E525" s="2" t="s">
        <v>219</v>
      </c>
      <c r="F525" s="2" t="s">
        <v>742</v>
      </c>
    </row>
    <row r="526" spans="1:6" ht="15" customHeight="1">
      <c r="A526" s="2">
        <v>11210523</v>
      </c>
      <c r="B526" s="2">
        <v>10800907</v>
      </c>
      <c r="C526" s="2">
        <v>10840844</v>
      </c>
      <c r="E526" s="2" t="s">
        <v>220</v>
      </c>
      <c r="F526" s="2" t="s">
        <v>742</v>
      </c>
    </row>
    <row r="527" spans="1:6" ht="15" customHeight="1">
      <c r="A527" s="2">
        <v>11210524</v>
      </c>
      <c r="B527" s="2">
        <v>10800908</v>
      </c>
      <c r="C527" s="2">
        <v>10840845</v>
      </c>
      <c r="E527" s="2" t="s">
        <v>221</v>
      </c>
      <c r="F527" s="2" t="s">
        <v>742</v>
      </c>
    </row>
    <row r="528" spans="1:6" ht="15" customHeight="1">
      <c r="A528" s="2">
        <v>11210525</v>
      </c>
      <c r="B528" s="2">
        <v>10800909</v>
      </c>
      <c r="C528" s="2">
        <v>10840846</v>
      </c>
      <c r="E528" s="2" t="s">
        <v>222</v>
      </c>
      <c r="F528" s="2" t="s">
        <v>742</v>
      </c>
    </row>
    <row r="529" spans="1:6" ht="15" customHeight="1">
      <c r="A529" s="2">
        <v>11210526</v>
      </c>
      <c r="B529" s="2">
        <v>10800910</v>
      </c>
      <c r="C529" s="2">
        <v>10840847</v>
      </c>
      <c r="E529" s="2" t="s">
        <v>223</v>
      </c>
      <c r="F529" s="2" t="s">
        <v>742</v>
      </c>
    </row>
    <row r="530" spans="1:6" ht="15" customHeight="1">
      <c r="A530" s="2">
        <v>11210527</v>
      </c>
      <c r="B530" s="2">
        <v>10800911</v>
      </c>
      <c r="C530" s="2">
        <v>10840848</v>
      </c>
      <c r="E530" s="2" t="s">
        <v>224</v>
      </c>
      <c r="F530" s="2" t="s">
        <v>742</v>
      </c>
    </row>
    <row r="531" spans="1:6" ht="15" customHeight="1">
      <c r="A531" s="2">
        <v>11210528</v>
      </c>
      <c r="B531" s="2">
        <v>10800912</v>
      </c>
      <c r="C531" s="2">
        <v>10840849</v>
      </c>
      <c r="E531" s="2" t="s">
        <v>575</v>
      </c>
      <c r="F531" s="2" t="s">
        <v>697</v>
      </c>
    </row>
    <row r="532" spans="1:6" ht="15" customHeight="1">
      <c r="A532" s="2">
        <v>11210529</v>
      </c>
      <c r="B532" s="2">
        <v>10800913</v>
      </c>
      <c r="C532" s="2">
        <v>10840850</v>
      </c>
      <c r="E532" s="2" t="s">
        <v>576</v>
      </c>
      <c r="F532" s="2" t="s">
        <v>697</v>
      </c>
    </row>
    <row r="533" spans="1:6" ht="15" customHeight="1">
      <c r="A533" s="2">
        <v>11210530</v>
      </c>
      <c r="B533" s="2">
        <v>10800914</v>
      </c>
      <c r="C533" s="2">
        <v>10840851</v>
      </c>
      <c r="E533" s="2" t="s">
        <v>743</v>
      </c>
      <c r="F533" s="2" t="s">
        <v>697</v>
      </c>
    </row>
    <row r="534" spans="1:6" ht="15" customHeight="1">
      <c r="A534" s="2">
        <v>11210531</v>
      </c>
      <c r="B534" s="2">
        <v>10800921</v>
      </c>
      <c r="C534" s="2">
        <v>10840852</v>
      </c>
      <c r="E534" s="2" t="s">
        <v>2187</v>
      </c>
      <c r="F534" s="2" t="s">
        <v>6815</v>
      </c>
    </row>
    <row r="535" spans="1:6" ht="15" customHeight="1">
      <c r="A535" s="2">
        <v>11210532</v>
      </c>
      <c r="B535" s="2">
        <v>10800796</v>
      </c>
      <c r="C535" s="2">
        <v>10840853</v>
      </c>
      <c r="E535" s="2" t="s">
        <v>674</v>
      </c>
      <c r="F535" s="2" t="s">
        <v>6815</v>
      </c>
    </row>
    <row r="536" spans="1:6" ht="15" customHeight="1">
      <c r="A536" s="2">
        <v>11210533</v>
      </c>
      <c r="B536" s="2">
        <v>10800797</v>
      </c>
      <c r="C536" s="2">
        <v>10840854</v>
      </c>
      <c r="E536" s="2" t="s">
        <v>675</v>
      </c>
      <c r="F536" s="2" t="s">
        <v>6815</v>
      </c>
    </row>
    <row r="537" spans="1:6" ht="15" customHeight="1">
      <c r="A537" s="2">
        <v>11210534</v>
      </c>
      <c r="B537" s="2">
        <v>10800798</v>
      </c>
      <c r="C537" s="2">
        <v>10840855</v>
      </c>
      <c r="E537" s="2" t="s">
        <v>675</v>
      </c>
      <c r="F537" s="2" t="s">
        <v>6815</v>
      </c>
    </row>
    <row r="538" spans="1:6" ht="15" customHeight="1">
      <c r="A538" s="2">
        <v>11210535</v>
      </c>
      <c r="B538" s="2">
        <v>10800799</v>
      </c>
      <c r="C538" s="2">
        <v>10840856</v>
      </c>
      <c r="E538" s="2" t="s">
        <v>677</v>
      </c>
      <c r="F538" s="2" t="s">
        <v>6815</v>
      </c>
    </row>
    <row r="539" spans="1:6" ht="15" customHeight="1">
      <c r="A539" s="2">
        <v>11210536</v>
      </c>
      <c r="B539" s="2">
        <v>10800800</v>
      </c>
      <c r="C539" s="2">
        <v>10840857</v>
      </c>
      <c r="E539" s="2" t="s">
        <v>677</v>
      </c>
      <c r="F539" s="2" t="s">
        <v>6815</v>
      </c>
    </row>
    <row r="540" spans="1:6" ht="15" customHeight="1">
      <c r="A540" s="2">
        <v>11210537</v>
      </c>
      <c r="B540" s="2">
        <v>10800801</v>
      </c>
      <c r="C540" s="2">
        <v>10840858</v>
      </c>
      <c r="E540" s="2" t="s">
        <v>678</v>
      </c>
      <c r="F540" s="2" t="s">
        <v>6815</v>
      </c>
    </row>
    <row r="541" spans="1:6" ht="15" customHeight="1">
      <c r="A541" s="2">
        <v>11210538</v>
      </c>
      <c r="B541" s="2">
        <v>10800802</v>
      </c>
      <c r="C541" s="2">
        <v>10840859</v>
      </c>
      <c r="E541" s="2" t="s">
        <v>678</v>
      </c>
      <c r="F541" s="2" t="s">
        <v>6815</v>
      </c>
    </row>
    <row r="542" spans="1:6" ht="15" customHeight="1">
      <c r="A542" s="2">
        <v>11210539</v>
      </c>
      <c r="B542" s="2">
        <v>10800803</v>
      </c>
      <c r="C542" s="2">
        <v>10840860</v>
      </c>
      <c r="E542" s="2" t="s">
        <v>679</v>
      </c>
      <c r="F542" s="2" t="s">
        <v>6815</v>
      </c>
    </row>
    <row r="543" spans="1:6" ht="15" customHeight="1">
      <c r="A543" s="2">
        <v>11210540</v>
      </c>
      <c r="B543" s="2">
        <v>10800804</v>
      </c>
      <c r="C543" s="2">
        <v>10840861</v>
      </c>
      <c r="E543" s="2" t="s">
        <v>679</v>
      </c>
      <c r="F543" s="2" t="s">
        <v>6815</v>
      </c>
    </row>
    <row r="544" spans="1:6" ht="15" customHeight="1">
      <c r="A544" s="2">
        <v>11210541</v>
      </c>
      <c r="B544" s="2">
        <v>10800805</v>
      </c>
      <c r="C544" s="2">
        <v>10840862</v>
      </c>
      <c r="E544" s="2" t="s">
        <v>680</v>
      </c>
      <c r="F544" s="2" t="s">
        <v>6815</v>
      </c>
    </row>
    <row r="545" spans="1:6" ht="15" customHeight="1">
      <c r="A545" s="2">
        <v>11210542</v>
      </c>
      <c r="B545" s="2">
        <v>10800806</v>
      </c>
      <c r="C545" s="2">
        <v>10840863</v>
      </c>
      <c r="E545" s="2" t="s">
        <v>680</v>
      </c>
      <c r="F545" s="2" t="s">
        <v>6815</v>
      </c>
    </row>
    <row r="546" spans="1:6" ht="15" customHeight="1">
      <c r="A546" s="2">
        <v>11210543</v>
      </c>
      <c r="B546" s="2">
        <v>10800807</v>
      </c>
      <c r="C546" s="2">
        <v>10840864</v>
      </c>
      <c r="E546" s="2" t="s">
        <v>681</v>
      </c>
      <c r="F546" s="2" t="s">
        <v>6815</v>
      </c>
    </row>
    <row r="547" spans="1:6" ht="15" customHeight="1">
      <c r="A547" s="2">
        <v>11210544</v>
      </c>
      <c r="B547" s="2">
        <v>10800808</v>
      </c>
      <c r="C547" s="2">
        <v>10840865</v>
      </c>
      <c r="E547" s="2" t="s">
        <v>681</v>
      </c>
      <c r="F547" s="2" t="s">
        <v>6815</v>
      </c>
    </row>
    <row r="548" spans="1:6" ht="15" customHeight="1">
      <c r="A548" s="2">
        <v>11210545</v>
      </c>
      <c r="B548" s="2">
        <v>10800809</v>
      </c>
      <c r="C548" s="2">
        <v>10840866</v>
      </c>
      <c r="E548" s="2" t="s">
        <v>682</v>
      </c>
      <c r="F548" s="2" t="s">
        <v>6815</v>
      </c>
    </row>
    <row r="549" spans="1:6" ht="15" customHeight="1">
      <c r="A549" s="2">
        <v>11210546</v>
      </c>
      <c r="B549" s="2">
        <v>10800810</v>
      </c>
      <c r="C549" s="2">
        <v>10840867</v>
      </c>
      <c r="E549" s="2" t="s">
        <v>682</v>
      </c>
      <c r="F549" s="2" t="s">
        <v>6815</v>
      </c>
    </row>
    <row r="550" spans="1:6" ht="15" customHeight="1">
      <c r="A550" s="2">
        <v>11210547</v>
      </c>
      <c r="B550" s="2">
        <v>10800811</v>
      </c>
      <c r="C550" s="2">
        <v>10840868</v>
      </c>
      <c r="E550" s="2" t="s">
        <v>683</v>
      </c>
      <c r="F550" s="2" t="s">
        <v>6815</v>
      </c>
    </row>
    <row r="551" spans="1:6" ht="15" customHeight="1">
      <c r="A551" s="2">
        <v>11210548</v>
      </c>
      <c r="B551" s="2">
        <v>10800812</v>
      </c>
      <c r="C551" s="2">
        <v>10840869</v>
      </c>
      <c r="E551" s="2" t="s">
        <v>683</v>
      </c>
      <c r="F551" s="2" t="s">
        <v>6815</v>
      </c>
    </row>
    <row r="552" spans="1:6" ht="15" customHeight="1">
      <c r="A552" s="2">
        <v>11210549</v>
      </c>
      <c r="B552" s="2">
        <v>10800813</v>
      </c>
      <c r="C552" s="2">
        <v>10840870</v>
      </c>
      <c r="E552" s="2" t="s">
        <v>684</v>
      </c>
      <c r="F552" s="2" t="s">
        <v>6815</v>
      </c>
    </row>
    <row r="553" spans="1:6" ht="15" customHeight="1">
      <c r="A553" s="2">
        <v>11210550</v>
      </c>
      <c r="B553" s="2">
        <v>10800814</v>
      </c>
      <c r="C553" s="2">
        <v>10840871</v>
      </c>
      <c r="E553" s="2" t="s">
        <v>684</v>
      </c>
      <c r="F553" s="2" t="s">
        <v>6815</v>
      </c>
    </row>
    <row r="554" spans="1:6" ht="15" customHeight="1">
      <c r="A554" s="2">
        <v>11210551</v>
      </c>
      <c r="B554" s="2">
        <v>10800815</v>
      </c>
      <c r="C554" s="2">
        <v>10840872</v>
      </c>
      <c r="E554" s="2" t="s">
        <v>685</v>
      </c>
      <c r="F554" s="2" t="s">
        <v>6815</v>
      </c>
    </row>
    <row r="555" spans="1:6" ht="15" customHeight="1">
      <c r="A555" s="2">
        <v>11210552</v>
      </c>
      <c r="B555" s="2">
        <v>10800816</v>
      </c>
      <c r="C555" s="2">
        <v>10840873</v>
      </c>
      <c r="E555" s="2" t="s">
        <v>685</v>
      </c>
      <c r="F555" s="2" t="s">
        <v>6815</v>
      </c>
    </row>
    <row r="556" spans="1:6" ht="15" customHeight="1">
      <c r="A556" s="2">
        <v>11210553</v>
      </c>
      <c r="B556" s="2">
        <v>10800817</v>
      </c>
      <c r="C556" s="2">
        <v>10840874</v>
      </c>
      <c r="E556" s="2" t="s">
        <v>686</v>
      </c>
      <c r="F556" s="2" t="s">
        <v>6815</v>
      </c>
    </row>
    <row r="557" spans="1:6" ht="15" customHeight="1">
      <c r="A557" s="2">
        <v>11210554</v>
      </c>
      <c r="B557" s="2">
        <v>10800818</v>
      </c>
      <c r="C557" s="2">
        <v>10840875</v>
      </c>
      <c r="E557" s="2" t="s">
        <v>686</v>
      </c>
      <c r="F557" s="2" t="s">
        <v>6815</v>
      </c>
    </row>
    <row r="558" spans="1:6" ht="15" customHeight="1">
      <c r="A558" s="2">
        <v>11210555</v>
      </c>
      <c r="B558" s="2">
        <v>10800819</v>
      </c>
      <c r="C558" s="2">
        <v>10840876</v>
      </c>
      <c r="E558" s="2" t="s">
        <v>686</v>
      </c>
      <c r="F558" s="2" t="s">
        <v>6815</v>
      </c>
    </row>
    <row r="559" spans="1:6" ht="15" customHeight="1">
      <c r="A559" s="2">
        <v>11210556</v>
      </c>
      <c r="B559" s="2">
        <v>10800820</v>
      </c>
      <c r="C559" s="2">
        <v>10840787</v>
      </c>
      <c r="E559" s="2" t="s">
        <v>687</v>
      </c>
      <c r="F559" s="2" t="s">
        <v>6815</v>
      </c>
    </row>
    <row r="560" spans="1:6" ht="15" customHeight="1">
      <c r="A560" s="2">
        <v>11210557</v>
      </c>
      <c r="B560" s="2">
        <v>10800822</v>
      </c>
      <c r="C560" s="2">
        <v>10840877</v>
      </c>
      <c r="E560" s="2" t="s">
        <v>688</v>
      </c>
      <c r="F560" s="2" t="s">
        <v>6815</v>
      </c>
    </row>
    <row r="561" spans="1:6" ht="15" customHeight="1">
      <c r="A561" s="2">
        <v>11210558</v>
      </c>
      <c r="B561" s="2">
        <v>10800823</v>
      </c>
      <c r="C561" s="2">
        <v>10840878</v>
      </c>
      <c r="E561" s="2" t="s">
        <v>688</v>
      </c>
      <c r="F561" s="2" t="s">
        <v>6815</v>
      </c>
    </row>
    <row r="562" spans="1:6" ht="15" customHeight="1">
      <c r="A562" s="2">
        <v>11210559</v>
      </c>
      <c r="B562" s="2">
        <v>10800824</v>
      </c>
      <c r="C562" s="2">
        <v>10840879</v>
      </c>
      <c r="E562" s="2" t="s">
        <v>689</v>
      </c>
      <c r="F562" s="2" t="s">
        <v>6815</v>
      </c>
    </row>
    <row r="563" spans="1:6" ht="15" customHeight="1">
      <c r="A563" s="2">
        <v>11210560</v>
      </c>
      <c r="B563" s="2">
        <v>10800825</v>
      </c>
      <c r="C563" s="2">
        <v>10840880</v>
      </c>
      <c r="E563" s="2" t="s">
        <v>689</v>
      </c>
      <c r="F563" s="2" t="s">
        <v>6815</v>
      </c>
    </row>
    <row r="564" spans="1:6" ht="15" customHeight="1">
      <c r="A564" s="2">
        <v>11210561</v>
      </c>
      <c r="B564" s="2">
        <v>10800826</v>
      </c>
      <c r="C564" s="2">
        <v>10840881</v>
      </c>
      <c r="E564" s="2" t="s">
        <v>690</v>
      </c>
      <c r="F564" s="2" t="s">
        <v>6815</v>
      </c>
    </row>
    <row r="565" spans="1:6" ht="15" customHeight="1">
      <c r="A565" s="2">
        <v>11210562</v>
      </c>
      <c r="B565" s="2">
        <v>10800827</v>
      </c>
      <c r="C565" s="2">
        <v>10840882</v>
      </c>
      <c r="E565" s="2" t="s">
        <v>690</v>
      </c>
      <c r="F565" s="2" t="s">
        <v>6815</v>
      </c>
    </row>
    <row r="566" spans="1:6" ht="15" customHeight="1">
      <c r="A566" s="2">
        <v>11210563</v>
      </c>
      <c r="B566" s="2">
        <v>10800828</v>
      </c>
      <c r="C566" s="2">
        <v>10840883</v>
      </c>
      <c r="E566" s="2" t="s">
        <v>691</v>
      </c>
      <c r="F566" s="2" t="s">
        <v>6815</v>
      </c>
    </row>
    <row r="567" spans="1:6" ht="15" customHeight="1">
      <c r="A567" s="2">
        <v>11210564</v>
      </c>
      <c r="B567" s="2">
        <v>10800893</v>
      </c>
      <c r="C567" s="2">
        <v>10840451</v>
      </c>
      <c r="E567" s="2" t="s">
        <v>755</v>
      </c>
      <c r="F567" s="2" t="s">
        <v>6815</v>
      </c>
    </row>
    <row r="568" spans="1:6" ht="15" customHeight="1">
      <c r="A568" s="2">
        <v>11210565</v>
      </c>
      <c r="B568" s="2">
        <v>10800922</v>
      </c>
      <c r="C568" s="2">
        <v>10840451</v>
      </c>
      <c r="E568" s="2" t="s">
        <v>755</v>
      </c>
      <c r="F568" s="2" t="s">
        <v>6815</v>
      </c>
    </row>
    <row r="569" spans="1:6" ht="15" customHeight="1">
      <c r="A569" s="2">
        <v>11210566</v>
      </c>
      <c r="B569" s="2">
        <v>10800922</v>
      </c>
      <c r="C569" s="2">
        <v>10840452</v>
      </c>
      <c r="E569" s="2" t="s">
        <v>755</v>
      </c>
      <c r="F569" s="2" t="s">
        <v>6815</v>
      </c>
    </row>
    <row r="570" spans="1:6" ht="15" customHeight="1">
      <c r="A570" s="2">
        <v>11210567</v>
      </c>
      <c r="B570" s="2">
        <v>10800923</v>
      </c>
      <c r="C570" s="2">
        <v>10840454</v>
      </c>
      <c r="E570" s="2" t="s">
        <v>756</v>
      </c>
      <c r="F570" s="2" t="s">
        <v>6815</v>
      </c>
    </row>
    <row r="571" spans="1:6" ht="15" customHeight="1">
      <c r="A571" s="2">
        <v>11210568</v>
      </c>
      <c r="B571" s="2">
        <v>10800924</v>
      </c>
      <c r="C571" s="2">
        <v>10840455</v>
      </c>
      <c r="E571" s="2" t="s">
        <v>758</v>
      </c>
      <c r="F571" s="2" t="s">
        <v>6815</v>
      </c>
    </row>
    <row r="572" spans="1:6" ht="15" customHeight="1">
      <c r="A572" s="2">
        <v>11210569</v>
      </c>
      <c r="B572" s="2">
        <v>10800925</v>
      </c>
      <c r="C572" s="2">
        <v>10840884</v>
      </c>
      <c r="E572" s="2" t="s">
        <v>761</v>
      </c>
      <c r="F572" s="2" t="s">
        <v>742</v>
      </c>
    </row>
    <row r="573" spans="1:6" ht="15" customHeight="1">
      <c r="A573" s="2">
        <v>11210570</v>
      </c>
      <c r="B573" s="2">
        <v>10800926</v>
      </c>
      <c r="C573" s="2">
        <v>10840885</v>
      </c>
      <c r="E573" s="2" t="s">
        <v>762</v>
      </c>
      <c r="F573" s="2" t="s">
        <v>742</v>
      </c>
    </row>
    <row r="574" spans="1:6" ht="15" customHeight="1">
      <c r="A574" s="2">
        <v>11210571</v>
      </c>
      <c r="B574" s="2">
        <v>10800927</v>
      </c>
      <c r="C574" s="2">
        <v>10840886</v>
      </c>
      <c r="E574" s="2" t="s">
        <v>763</v>
      </c>
      <c r="F574" s="2" t="s">
        <v>742</v>
      </c>
    </row>
    <row r="575" spans="1:6" ht="15" customHeight="1">
      <c r="A575" s="2">
        <v>11210572</v>
      </c>
      <c r="B575" s="2">
        <v>10800928</v>
      </c>
      <c r="C575" s="2">
        <v>10840887</v>
      </c>
      <c r="E575" s="2" t="s">
        <v>764</v>
      </c>
      <c r="F575" s="2" t="s">
        <v>742</v>
      </c>
    </row>
    <row r="576" spans="1:6" ht="15" customHeight="1">
      <c r="A576" s="2">
        <v>11210573</v>
      </c>
      <c r="B576" s="2">
        <v>10800929</v>
      </c>
      <c r="C576" s="2">
        <v>10840888</v>
      </c>
      <c r="E576" s="2" t="s">
        <v>765</v>
      </c>
      <c r="F576" s="2" t="s">
        <v>742</v>
      </c>
    </row>
    <row r="577" spans="1:6" ht="15" customHeight="1">
      <c r="A577" s="2">
        <v>11210574</v>
      </c>
      <c r="B577" s="2">
        <v>10800930</v>
      </c>
      <c r="C577" s="2">
        <v>10840889</v>
      </c>
      <c r="E577" s="2" t="s">
        <v>766</v>
      </c>
      <c r="F577" s="2" t="s">
        <v>742</v>
      </c>
    </row>
    <row r="578" spans="1:6" ht="15" customHeight="1">
      <c r="A578" s="2">
        <v>11210575</v>
      </c>
      <c r="B578" s="2">
        <v>10800931</v>
      </c>
      <c r="C578" s="2">
        <v>10840890</v>
      </c>
      <c r="E578" s="2" t="s">
        <v>767</v>
      </c>
      <c r="F578" s="2" t="s">
        <v>742</v>
      </c>
    </row>
    <row r="579" spans="1:6" ht="15" customHeight="1">
      <c r="A579" s="2">
        <v>11210576</v>
      </c>
      <c r="B579" s="2">
        <v>10800932</v>
      </c>
      <c r="C579" s="2">
        <v>10840891</v>
      </c>
      <c r="E579" s="2" t="s">
        <v>768</v>
      </c>
      <c r="F579" s="2" t="s">
        <v>742</v>
      </c>
    </row>
    <row r="580" spans="1:6" ht="15" customHeight="1">
      <c r="A580" s="2">
        <v>11210577</v>
      </c>
      <c r="B580" s="2">
        <v>10800933</v>
      </c>
      <c r="C580" s="2">
        <v>10840892</v>
      </c>
      <c r="E580" s="2" t="s">
        <v>769</v>
      </c>
      <c r="F580" s="2" t="s">
        <v>742</v>
      </c>
    </row>
    <row r="581" spans="1:6" ht="15" customHeight="1">
      <c r="A581" s="2">
        <v>11210578</v>
      </c>
      <c r="B581" s="2">
        <v>10800934</v>
      </c>
      <c r="C581" s="2">
        <v>10840893</v>
      </c>
      <c r="E581" s="2" t="s">
        <v>770</v>
      </c>
      <c r="F581" s="2" t="s">
        <v>742</v>
      </c>
    </row>
    <row r="582" spans="1:6" ht="15" customHeight="1">
      <c r="A582" s="2">
        <v>11210579</v>
      </c>
      <c r="B582" s="2">
        <v>10800935</v>
      </c>
      <c r="C582" s="2">
        <v>10840894</v>
      </c>
      <c r="E582" s="2" t="s">
        <v>771</v>
      </c>
      <c r="F582" s="2" t="s">
        <v>742</v>
      </c>
    </row>
    <row r="583" spans="1:6" ht="15" customHeight="1">
      <c r="A583" s="2">
        <v>11210580</v>
      </c>
      <c r="B583" s="2">
        <v>10800936</v>
      </c>
      <c r="C583" s="2">
        <v>10840895</v>
      </c>
      <c r="E583" s="2" t="s">
        <v>772</v>
      </c>
      <c r="F583" s="2" t="s">
        <v>742</v>
      </c>
    </row>
    <row r="584" spans="1:6" ht="15" customHeight="1">
      <c r="A584" s="2">
        <v>11210581</v>
      </c>
      <c r="B584" s="2">
        <v>10800937</v>
      </c>
      <c r="C584" s="2">
        <v>10840896</v>
      </c>
      <c r="E584" s="2" t="s">
        <v>773</v>
      </c>
      <c r="F584" s="2" t="s">
        <v>742</v>
      </c>
    </row>
    <row r="585" spans="1:6" ht="15" customHeight="1">
      <c r="A585" s="2">
        <v>11210582</v>
      </c>
      <c r="B585" s="2">
        <v>10800945</v>
      </c>
      <c r="C585" s="2">
        <v>10840395</v>
      </c>
      <c r="E585" s="2">
        <v>2792</v>
      </c>
      <c r="F585" s="2" t="s">
        <v>6815</v>
      </c>
    </row>
    <row r="586" spans="1:6" ht="15" customHeight="1">
      <c r="A586" s="2">
        <v>11210583</v>
      </c>
      <c r="B586" s="2">
        <v>10800946</v>
      </c>
      <c r="C586" s="2">
        <v>10840396</v>
      </c>
      <c r="E586" s="2">
        <v>2793</v>
      </c>
      <c r="F586" s="2" t="s">
        <v>6815</v>
      </c>
    </row>
    <row r="587" spans="1:6" ht="15" customHeight="1">
      <c r="A587" s="2">
        <v>11210584</v>
      </c>
      <c r="B587" s="2">
        <v>10800947</v>
      </c>
      <c r="C587" s="2">
        <v>10840397</v>
      </c>
      <c r="E587" s="2">
        <v>2794</v>
      </c>
      <c r="F587" s="2" t="s">
        <v>6815</v>
      </c>
    </row>
    <row r="588" spans="1:6" ht="15" customHeight="1">
      <c r="A588" s="2">
        <v>11210585</v>
      </c>
      <c r="B588" s="2">
        <v>10800948</v>
      </c>
      <c r="C588" s="2">
        <v>10840398</v>
      </c>
      <c r="E588" s="2">
        <v>2795</v>
      </c>
      <c r="F588" s="2" t="s">
        <v>6815</v>
      </c>
    </row>
    <row r="589" spans="1:6" ht="15" customHeight="1">
      <c r="A589" s="2">
        <v>11210586</v>
      </c>
      <c r="B589" s="2">
        <v>10800938</v>
      </c>
      <c r="C589" s="2">
        <v>10840897</v>
      </c>
      <c r="E589" s="2" t="s">
        <v>783</v>
      </c>
      <c r="F589" s="2" t="s">
        <v>6815</v>
      </c>
    </row>
    <row r="590" spans="1:6" ht="15" customHeight="1">
      <c r="A590" s="2">
        <v>11210587</v>
      </c>
      <c r="B590" s="2">
        <v>10800941</v>
      </c>
      <c r="C590" s="2">
        <v>10840898</v>
      </c>
      <c r="E590" s="2" t="s">
        <v>786</v>
      </c>
      <c r="F590" s="2" t="s">
        <v>6815</v>
      </c>
    </row>
    <row r="591" spans="1:6" ht="15" customHeight="1">
      <c r="A591" s="2">
        <v>11210588</v>
      </c>
      <c r="B591" s="2">
        <v>10800942</v>
      </c>
      <c r="C591" s="2">
        <v>10840899</v>
      </c>
      <c r="E591" s="2" t="s">
        <v>2188</v>
      </c>
      <c r="F591" s="2" t="s">
        <v>6815</v>
      </c>
    </row>
    <row r="592" spans="1:6" ht="15" customHeight="1">
      <c r="A592" s="2">
        <v>11210589</v>
      </c>
      <c r="B592" s="2">
        <v>10800943</v>
      </c>
      <c r="C592" s="2">
        <v>10840900</v>
      </c>
      <c r="E592" s="2" t="s">
        <v>2189</v>
      </c>
      <c r="F592" s="2" t="s">
        <v>6815</v>
      </c>
    </row>
    <row r="593" spans="1:6" ht="15" customHeight="1">
      <c r="A593" s="2">
        <v>11210590</v>
      </c>
      <c r="B593" s="2">
        <v>10800944</v>
      </c>
      <c r="C593" s="2">
        <v>10840901</v>
      </c>
      <c r="E593" s="2" t="s">
        <v>790</v>
      </c>
      <c r="F593" s="2" t="s">
        <v>6815</v>
      </c>
    </row>
    <row r="594" spans="1:6" ht="15" customHeight="1">
      <c r="A594" s="2">
        <v>11210591</v>
      </c>
      <c r="B594" s="2">
        <v>10800334</v>
      </c>
      <c r="C594" s="2">
        <v>10840487</v>
      </c>
      <c r="E594" s="2" t="s">
        <v>1873</v>
      </c>
      <c r="F594" s="2" t="s">
        <v>10062</v>
      </c>
    </row>
    <row r="595" spans="1:6" ht="15" customHeight="1">
      <c r="A595" s="2">
        <v>11210592</v>
      </c>
      <c r="B595" s="2">
        <v>10800920</v>
      </c>
      <c r="C595" s="2">
        <v>10840138</v>
      </c>
      <c r="E595" s="2">
        <v>1506</v>
      </c>
      <c r="F595" s="2" t="s">
        <v>6815</v>
      </c>
    </row>
    <row r="596" spans="1:6" ht="15" customHeight="1">
      <c r="A596" s="2">
        <v>11210593</v>
      </c>
      <c r="B596" s="2">
        <v>10800281</v>
      </c>
      <c r="C596" s="2">
        <v>10840139</v>
      </c>
      <c r="E596" s="2" t="s">
        <v>10063</v>
      </c>
      <c r="F596" s="2" t="s">
        <v>6815</v>
      </c>
    </row>
    <row r="597" spans="1:6" ht="15" customHeight="1">
      <c r="A597" s="2">
        <v>11210594</v>
      </c>
      <c r="B597" s="2">
        <v>10800949</v>
      </c>
      <c r="C597" s="2">
        <v>10840456</v>
      </c>
      <c r="E597" s="2" t="s">
        <v>794</v>
      </c>
      <c r="F597" s="2" t="s">
        <v>10062</v>
      </c>
    </row>
    <row r="598" spans="1:6" ht="15" customHeight="1">
      <c r="A598" s="2">
        <v>11210595</v>
      </c>
      <c r="B598" s="2">
        <v>10800950</v>
      </c>
      <c r="C598" s="2">
        <v>10840457</v>
      </c>
      <c r="E598" s="2" t="s">
        <v>795</v>
      </c>
      <c r="F598" s="2" t="s">
        <v>10062</v>
      </c>
    </row>
    <row r="599" spans="1:6" ht="15" customHeight="1">
      <c r="A599" s="2">
        <v>11210596</v>
      </c>
      <c r="B599" s="2">
        <v>10800951</v>
      </c>
      <c r="C599" s="2">
        <v>10840425</v>
      </c>
      <c r="E599" s="2" t="s">
        <v>796</v>
      </c>
      <c r="F599" s="2" t="s">
        <v>10062</v>
      </c>
    </row>
    <row r="600" spans="1:6" ht="15" customHeight="1">
      <c r="A600" s="2">
        <v>11210597</v>
      </c>
      <c r="B600" s="2">
        <v>10800952</v>
      </c>
      <c r="C600" s="2">
        <v>10840426</v>
      </c>
      <c r="E600" s="2" t="s">
        <v>797</v>
      </c>
      <c r="F600" s="2" t="s">
        <v>10062</v>
      </c>
    </row>
    <row r="601" spans="1:6" ht="15" customHeight="1">
      <c r="A601" s="2">
        <v>11210598</v>
      </c>
      <c r="B601" s="2">
        <v>10800953</v>
      </c>
      <c r="C601" s="2">
        <v>10840427</v>
      </c>
      <c r="E601" s="2" t="s">
        <v>798</v>
      </c>
      <c r="F601" s="2" t="s">
        <v>10062</v>
      </c>
    </row>
    <row r="602" spans="1:6" ht="15" customHeight="1">
      <c r="A602" s="2">
        <v>11210599</v>
      </c>
      <c r="B602" s="2">
        <v>10800954</v>
      </c>
      <c r="C602" s="2">
        <v>10840428</v>
      </c>
      <c r="E602" s="2" t="s">
        <v>799</v>
      </c>
      <c r="F602" s="2" t="s">
        <v>10062</v>
      </c>
    </row>
    <row r="603" spans="1:6" ht="15" customHeight="1">
      <c r="A603" s="2">
        <v>11210600</v>
      </c>
      <c r="B603" s="2">
        <v>10800955</v>
      </c>
      <c r="C603" s="2">
        <v>10840429</v>
      </c>
      <c r="E603" s="2" t="s">
        <v>800</v>
      </c>
      <c r="F603" s="2" t="s">
        <v>10062</v>
      </c>
    </row>
    <row r="604" spans="1:6" ht="15" customHeight="1">
      <c r="A604" s="2">
        <v>11210601</v>
      </c>
      <c r="B604" s="2">
        <v>10800956</v>
      </c>
      <c r="C604" s="2">
        <v>10840430</v>
      </c>
      <c r="E604" s="2" t="s">
        <v>801</v>
      </c>
      <c r="F604" s="2" t="s">
        <v>10062</v>
      </c>
    </row>
    <row r="605" spans="1:6" ht="15" customHeight="1">
      <c r="A605" s="2">
        <v>11210602</v>
      </c>
      <c r="B605" s="2">
        <v>10800957</v>
      </c>
      <c r="C605" s="2">
        <v>10840902</v>
      </c>
      <c r="E605" s="2" t="s">
        <v>802</v>
      </c>
      <c r="F605" s="2" t="s">
        <v>276</v>
      </c>
    </row>
    <row r="606" spans="1:6" ht="15" customHeight="1">
      <c r="A606" s="2">
        <v>11210603</v>
      </c>
      <c r="B606" s="2">
        <v>10800958</v>
      </c>
      <c r="C606" s="2">
        <v>10840903</v>
      </c>
      <c r="E606" s="2" t="s">
        <v>803</v>
      </c>
      <c r="F606" s="2" t="s">
        <v>276</v>
      </c>
    </row>
    <row r="607" spans="1:6" ht="15" customHeight="1">
      <c r="A607" s="2">
        <v>11210604</v>
      </c>
      <c r="B607" s="2">
        <v>10800959</v>
      </c>
      <c r="C607" s="2">
        <v>10840904</v>
      </c>
      <c r="E607" s="2" t="s">
        <v>804</v>
      </c>
      <c r="F607" s="2" t="s">
        <v>276</v>
      </c>
    </row>
    <row r="608" spans="1:6" ht="15" customHeight="1">
      <c r="A608" s="2">
        <v>11210605</v>
      </c>
      <c r="B608" s="2">
        <v>10800960</v>
      </c>
      <c r="C608" s="2">
        <v>10840905</v>
      </c>
      <c r="E608" s="2" t="s">
        <v>805</v>
      </c>
      <c r="F608" s="2" t="s">
        <v>276</v>
      </c>
    </row>
    <row r="609" spans="1:6" ht="15" customHeight="1">
      <c r="A609" s="2">
        <v>11210606</v>
      </c>
      <c r="B609" s="2">
        <v>10800961</v>
      </c>
      <c r="C609" s="2">
        <v>10840906</v>
      </c>
      <c r="E609" s="2" t="s">
        <v>805</v>
      </c>
      <c r="F609" s="2" t="s">
        <v>276</v>
      </c>
    </row>
    <row r="610" spans="1:6" ht="15" customHeight="1">
      <c r="A610" s="2">
        <v>11210607</v>
      </c>
      <c r="B610" s="2">
        <v>10800962</v>
      </c>
      <c r="C610" s="2">
        <v>10840907</v>
      </c>
      <c r="E610" s="2" t="s">
        <v>806</v>
      </c>
      <c r="F610" s="2" t="s">
        <v>276</v>
      </c>
    </row>
    <row r="611" spans="1:6" ht="15" customHeight="1">
      <c r="A611" s="2">
        <v>11210608</v>
      </c>
      <c r="B611" s="2">
        <v>10800963</v>
      </c>
      <c r="C611" s="2">
        <v>10840908</v>
      </c>
      <c r="E611" s="2" t="s">
        <v>806</v>
      </c>
      <c r="F611" s="2" t="s">
        <v>276</v>
      </c>
    </row>
    <row r="612" spans="1:6" ht="15" customHeight="1">
      <c r="A612" s="2">
        <v>11210609</v>
      </c>
      <c r="B612" s="2">
        <v>10800964</v>
      </c>
      <c r="C612" s="2">
        <v>10840909</v>
      </c>
      <c r="E612" s="2" t="s">
        <v>806</v>
      </c>
      <c r="F612" s="2" t="s">
        <v>276</v>
      </c>
    </row>
    <row r="613" spans="1:6" ht="15" customHeight="1">
      <c r="A613" s="2">
        <v>11210610</v>
      </c>
      <c r="B613" s="2">
        <v>10800965</v>
      </c>
      <c r="C613" s="2">
        <v>10840910</v>
      </c>
      <c r="E613" s="2" t="s">
        <v>806</v>
      </c>
      <c r="F613" s="2" t="s">
        <v>276</v>
      </c>
    </row>
    <row r="614" spans="1:6" ht="15" customHeight="1">
      <c r="A614" s="2">
        <v>11210611</v>
      </c>
      <c r="B614" s="2">
        <v>10800966</v>
      </c>
      <c r="C614" s="2">
        <v>10840911</v>
      </c>
      <c r="E614" s="2" t="s">
        <v>806</v>
      </c>
      <c r="F614" s="2" t="s">
        <v>276</v>
      </c>
    </row>
    <row r="615" spans="1:6" ht="15" customHeight="1">
      <c r="A615" s="2">
        <v>11210612</v>
      </c>
      <c r="B615" s="2">
        <v>10800967</v>
      </c>
      <c r="C615" s="2">
        <v>10840912</v>
      </c>
      <c r="E615" s="2" t="s">
        <v>806</v>
      </c>
      <c r="F615" s="2" t="s">
        <v>276</v>
      </c>
    </row>
    <row r="616" spans="1:6" ht="15" customHeight="1">
      <c r="A616" s="2">
        <v>11210613</v>
      </c>
      <c r="B616" s="2">
        <v>10800968</v>
      </c>
      <c r="C616" s="2">
        <v>10840913</v>
      </c>
      <c r="E616" s="2" t="s">
        <v>806</v>
      </c>
      <c r="F616" s="2" t="s">
        <v>276</v>
      </c>
    </row>
    <row r="617" spans="1:6" ht="15" customHeight="1">
      <c r="A617" s="2">
        <v>11210614</v>
      </c>
      <c r="B617" s="2">
        <v>10800969</v>
      </c>
      <c r="C617" s="2">
        <v>10840914</v>
      </c>
      <c r="E617" s="2" t="s">
        <v>806</v>
      </c>
      <c r="F617" s="2" t="s">
        <v>276</v>
      </c>
    </row>
    <row r="618" spans="1:6" ht="15" customHeight="1">
      <c r="A618" s="2">
        <v>11210615</v>
      </c>
      <c r="B618" s="2">
        <v>10800970</v>
      </c>
      <c r="C618" s="2">
        <v>10840915</v>
      </c>
      <c r="E618" s="2" t="s">
        <v>806</v>
      </c>
      <c r="F618" s="2" t="s">
        <v>276</v>
      </c>
    </row>
    <row r="619" spans="1:6" ht="15" customHeight="1">
      <c r="A619" s="2">
        <v>11210616</v>
      </c>
      <c r="B619" s="2">
        <v>10800971</v>
      </c>
      <c r="C619" s="2">
        <v>10840916</v>
      </c>
      <c r="E619" s="2" t="s">
        <v>806</v>
      </c>
      <c r="F619" s="2" t="s">
        <v>276</v>
      </c>
    </row>
    <row r="620" spans="1:6" ht="15" customHeight="1">
      <c r="A620" s="2">
        <v>11210617</v>
      </c>
      <c r="B620" s="2">
        <v>10800972</v>
      </c>
      <c r="C620" s="2">
        <v>10840917</v>
      </c>
      <c r="E620" s="2" t="s">
        <v>806</v>
      </c>
      <c r="F620" s="2" t="s">
        <v>276</v>
      </c>
    </row>
    <row r="621" spans="1:6" ht="15" customHeight="1">
      <c r="A621" s="2">
        <v>11210618</v>
      </c>
      <c r="B621" s="2">
        <v>10800973</v>
      </c>
      <c r="C621" s="2">
        <v>10840918</v>
      </c>
      <c r="E621" s="2" t="s">
        <v>806</v>
      </c>
      <c r="F621" s="2" t="s">
        <v>276</v>
      </c>
    </row>
    <row r="622" spans="1:6" ht="15" customHeight="1">
      <c r="A622" s="2">
        <v>11210619</v>
      </c>
      <c r="B622" s="2">
        <v>10800974</v>
      </c>
      <c r="C622" s="2">
        <v>10840919</v>
      </c>
      <c r="E622" s="2" t="s">
        <v>806</v>
      </c>
      <c r="F622" s="2" t="s">
        <v>276</v>
      </c>
    </row>
    <row r="623" spans="1:6" ht="15" customHeight="1">
      <c r="A623" s="2">
        <v>11210620</v>
      </c>
      <c r="B623" s="2">
        <v>10800975</v>
      </c>
      <c r="C623" s="2">
        <v>10840920</v>
      </c>
      <c r="E623" s="2" t="s">
        <v>806</v>
      </c>
      <c r="F623" s="2" t="s">
        <v>276</v>
      </c>
    </row>
    <row r="624" spans="1:6" ht="15" customHeight="1">
      <c r="A624" s="2">
        <v>11210621</v>
      </c>
      <c r="B624" s="2">
        <v>10800976</v>
      </c>
      <c r="C624" s="2">
        <v>10840921</v>
      </c>
      <c r="E624" s="2" t="s">
        <v>806</v>
      </c>
      <c r="F624" s="2" t="s">
        <v>276</v>
      </c>
    </row>
    <row r="625" spans="1:6" ht="15" customHeight="1">
      <c r="A625" s="2">
        <v>11210622</v>
      </c>
      <c r="B625" s="2">
        <v>10800977</v>
      </c>
      <c r="C625" s="2">
        <v>10840922</v>
      </c>
      <c r="E625" s="2">
        <v>3609</v>
      </c>
      <c r="F625" s="2" t="s">
        <v>276</v>
      </c>
    </row>
    <row r="626" spans="1:6" ht="15" customHeight="1">
      <c r="A626" s="2">
        <v>11210623</v>
      </c>
      <c r="B626" s="2">
        <v>10800978</v>
      </c>
      <c r="C626" s="2">
        <v>10840923</v>
      </c>
      <c r="E626" s="2">
        <v>3609</v>
      </c>
      <c r="F626" s="2" t="s">
        <v>276</v>
      </c>
    </row>
    <row r="627" spans="1:6" ht="15" customHeight="1">
      <c r="A627" s="2">
        <v>11210624</v>
      </c>
      <c r="B627" s="2">
        <v>10800979</v>
      </c>
      <c r="C627" s="2">
        <v>10840924</v>
      </c>
      <c r="E627" s="2">
        <v>3609</v>
      </c>
      <c r="F627" s="2" t="s">
        <v>276</v>
      </c>
    </row>
    <row r="628" spans="1:6" ht="15" customHeight="1">
      <c r="A628" s="2">
        <v>11210625</v>
      </c>
      <c r="B628" s="2">
        <v>10800980</v>
      </c>
      <c r="C628" s="2">
        <v>10840925</v>
      </c>
      <c r="E628" s="2">
        <v>3609</v>
      </c>
      <c r="F628" s="2" t="s">
        <v>276</v>
      </c>
    </row>
    <row r="629" spans="1:6" ht="15" customHeight="1">
      <c r="A629" s="2">
        <v>11210626</v>
      </c>
      <c r="B629" s="2">
        <v>10800981</v>
      </c>
      <c r="C629" s="2">
        <v>10840926</v>
      </c>
      <c r="E629" s="2">
        <v>3609</v>
      </c>
      <c r="F629" s="2" t="s">
        <v>276</v>
      </c>
    </row>
    <row r="630" spans="1:6" ht="15" customHeight="1">
      <c r="A630" s="2">
        <v>11210627</v>
      </c>
      <c r="B630" s="2">
        <v>10800982</v>
      </c>
      <c r="C630" s="2">
        <v>10840927</v>
      </c>
      <c r="E630" s="2">
        <v>4545</v>
      </c>
      <c r="F630" s="2" t="s">
        <v>276</v>
      </c>
    </row>
    <row r="631" spans="1:6" ht="15" customHeight="1">
      <c r="A631" s="2">
        <v>11210628</v>
      </c>
      <c r="B631" s="2">
        <v>10800983</v>
      </c>
      <c r="C631" s="2">
        <v>10840461</v>
      </c>
      <c r="E631" s="2" t="s">
        <v>294</v>
      </c>
      <c r="F631" s="2" t="s">
        <v>276</v>
      </c>
    </row>
    <row r="632" spans="1:6" ht="15" customHeight="1">
      <c r="A632" s="2">
        <v>11210629</v>
      </c>
      <c r="B632" s="2">
        <v>10800984</v>
      </c>
      <c r="C632" s="2">
        <v>10840928</v>
      </c>
      <c r="E632" s="2" t="s">
        <v>807</v>
      </c>
      <c r="F632" s="2" t="s">
        <v>808</v>
      </c>
    </row>
    <row r="633" spans="1:6" ht="15" customHeight="1">
      <c r="A633" s="2">
        <v>11210630</v>
      </c>
      <c r="B633" s="2">
        <v>10800985</v>
      </c>
      <c r="C633" s="2">
        <v>10840929</v>
      </c>
      <c r="E633" s="2" t="s">
        <v>809</v>
      </c>
      <c r="F633" s="2" t="s">
        <v>808</v>
      </c>
    </row>
    <row r="634" spans="1:6" ht="15" customHeight="1">
      <c r="A634" s="2">
        <v>11210631</v>
      </c>
      <c r="B634" s="2">
        <v>10800986</v>
      </c>
      <c r="C634" s="2">
        <v>10840930</v>
      </c>
      <c r="E634" s="2" t="s">
        <v>810</v>
      </c>
      <c r="F634" s="2" t="s">
        <v>808</v>
      </c>
    </row>
    <row r="635" spans="1:6" ht="15" customHeight="1">
      <c r="A635" s="2">
        <v>11210632</v>
      </c>
      <c r="B635" s="2">
        <v>10800987</v>
      </c>
      <c r="C635" s="2">
        <v>10840931</v>
      </c>
      <c r="E635" s="2" t="s">
        <v>811</v>
      </c>
      <c r="F635" s="2" t="s">
        <v>808</v>
      </c>
    </row>
    <row r="636" spans="1:6" ht="15" customHeight="1">
      <c r="A636" s="2">
        <v>11210633</v>
      </c>
      <c r="B636" s="2">
        <v>10800988</v>
      </c>
      <c r="C636" s="2">
        <v>10840932</v>
      </c>
      <c r="E636" s="2" t="s">
        <v>812</v>
      </c>
      <c r="F636" s="2" t="s">
        <v>808</v>
      </c>
    </row>
    <row r="637" spans="1:6" ht="15" customHeight="1">
      <c r="A637" s="2">
        <v>11210634</v>
      </c>
      <c r="B637" s="2">
        <v>10800989</v>
      </c>
      <c r="C637" s="2">
        <v>10840933</v>
      </c>
      <c r="E637" s="2" t="s">
        <v>813</v>
      </c>
      <c r="F637" s="2" t="s">
        <v>808</v>
      </c>
    </row>
    <row r="638" spans="1:6" ht="15" customHeight="1">
      <c r="A638" s="2">
        <v>11210635</v>
      </c>
      <c r="B638" s="2">
        <v>10800990</v>
      </c>
      <c r="C638" s="2">
        <v>10840934</v>
      </c>
      <c r="E638" s="2" t="s">
        <v>814</v>
      </c>
      <c r="F638" s="2" t="s">
        <v>808</v>
      </c>
    </row>
    <row r="639" spans="1:6" ht="15" customHeight="1">
      <c r="A639" s="2">
        <v>11210636</v>
      </c>
      <c r="B639" s="2">
        <v>10800991</v>
      </c>
      <c r="C639" s="2">
        <v>10840935</v>
      </c>
      <c r="E639" s="2" t="s">
        <v>815</v>
      </c>
      <c r="F639" s="2" t="s">
        <v>808</v>
      </c>
    </row>
    <row r="640" spans="1:6" ht="15" customHeight="1">
      <c r="A640" s="2">
        <v>11210637</v>
      </c>
      <c r="B640" s="2">
        <v>10800992</v>
      </c>
      <c r="C640" s="2">
        <v>10840936</v>
      </c>
      <c r="E640" s="2" t="s">
        <v>816</v>
      </c>
      <c r="F640" s="2" t="s">
        <v>817</v>
      </c>
    </row>
    <row r="641" spans="1:6" ht="15" customHeight="1">
      <c r="A641" s="2">
        <v>11210638</v>
      </c>
      <c r="B641" s="2">
        <v>10800993</v>
      </c>
      <c r="C641" s="2">
        <v>10840937</v>
      </c>
      <c r="E641" s="2" t="s">
        <v>818</v>
      </c>
      <c r="F641" s="2" t="s">
        <v>817</v>
      </c>
    </row>
    <row r="642" spans="1:6" ht="15" customHeight="1">
      <c r="A642" s="2">
        <v>11210639</v>
      </c>
      <c r="B642" s="2">
        <v>10800994</v>
      </c>
      <c r="C642" s="2">
        <v>10840938</v>
      </c>
      <c r="E642" s="2" t="s">
        <v>819</v>
      </c>
      <c r="F642" s="2" t="s">
        <v>817</v>
      </c>
    </row>
    <row r="643" spans="1:6" ht="15" customHeight="1">
      <c r="A643" s="2">
        <v>11210640</v>
      </c>
      <c r="B643" s="2">
        <v>10800995</v>
      </c>
      <c r="C643" s="2">
        <v>10840939</v>
      </c>
      <c r="E643" s="2" t="s">
        <v>820</v>
      </c>
      <c r="F643" s="2" t="s">
        <v>817</v>
      </c>
    </row>
    <row r="644" spans="1:6" ht="15" customHeight="1">
      <c r="A644" s="2">
        <v>11210641</v>
      </c>
      <c r="B644" s="2">
        <v>10800996</v>
      </c>
      <c r="C644" s="2">
        <v>10840940</v>
      </c>
      <c r="E644" s="2" t="s">
        <v>821</v>
      </c>
      <c r="F644" s="2" t="s">
        <v>817</v>
      </c>
    </row>
    <row r="645" spans="1:6" ht="15" customHeight="1">
      <c r="A645" s="2">
        <v>11210642</v>
      </c>
      <c r="B645" s="2">
        <v>10800997</v>
      </c>
      <c r="C645" s="2">
        <v>10840941</v>
      </c>
      <c r="E645" s="2" t="s">
        <v>822</v>
      </c>
      <c r="F645" s="2" t="s">
        <v>817</v>
      </c>
    </row>
    <row r="646" spans="1:6" ht="15" customHeight="1">
      <c r="A646" s="2">
        <v>11210643</v>
      </c>
      <c r="B646" s="2">
        <v>10800998</v>
      </c>
      <c r="C646" s="2">
        <v>10840942</v>
      </c>
      <c r="E646" s="2" t="s">
        <v>823</v>
      </c>
      <c r="F646" s="2" t="s">
        <v>817</v>
      </c>
    </row>
    <row r="647" spans="1:6" ht="15" customHeight="1">
      <c r="A647" s="2">
        <v>11210644</v>
      </c>
      <c r="B647" s="2">
        <v>10800999</v>
      </c>
      <c r="C647" s="2">
        <v>10840943</v>
      </c>
      <c r="E647" s="2">
        <v>2671</v>
      </c>
      <c r="F647" s="2" t="s">
        <v>276</v>
      </c>
    </row>
    <row r="648" spans="1:6" ht="15" customHeight="1">
      <c r="A648" s="2">
        <v>11210645</v>
      </c>
      <c r="B648" s="2">
        <v>10801006</v>
      </c>
      <c r="C648" s="2">
        <v>10840944</v>
      </c>
      <c r="E648" s="2" t="s">
        <v>833</v>
      </c>
      <c r="F648" s="2" t="s">
        <v>276</v>
      </c>
    </row>
    <row r="649" spans="1:6" ht="15" customHeight="1">
      <c r="A649" s="2">
        <v>11210646</v>
      </c>
      <c r="B649" s="2">
        <v>10801007</v>
      </c>
      <c r="C649" s="2">
        <v>10840945</v>
      </c>
      <c r="E649" s="2" t="s">
        <v>833</v>
      </c>
      <c r="F649" s="2" t="s">
        <v>276</v>
      </c>
    </row>
    <row r="650" spans="1:6" ht="15" customHeight="1">
      <c r="A650" s="2">
        <v>11210647</v>
      </c>
      <c r="B650" s="2">
        <v>10801008</v>
      </c>
      <c r="C650" s="2">
        <v>10840946</v>
      </c>
      <c r="E650" s="2" t="s">
        <v>834</v>
      </c>
      <c r="F650" s="2" t="s">
        <v>808</v>
      </c>
    </row>
    <row r="651" spans="1:6" ht="15" customHeight="1">
      <c r="A651" s="2">
        <v>11210648</v>
      </c>
      <c r="B651" s="2">
        <v>10801009</v>
      </c>
      <c r="C651" s="2">
        <v>10840947</v>
      </c>
      <c r="E651" s="2" t="s">
        <v>835</v>
      </c>
      <c r="F651" s="2" t="s">
        <v>808</v>
      </c>
    </row>
    <row r="652" spans="1:6" ht="15" customHeight="1">
      <c r="A652" s="2">
        <v>11210649</v>
      </c>
      <c r="B652" s="2">
        <v>10801010</v>
      </c>
      <c r="C652" s="2">
        <v>10840948</v>
      </c>
      <c r="E652" s="2" t="s">
        <v>836</v>
      </c>
      <c r="F652" s="2" t="s">
        <v>808</v>
      </c>
    </row>
    <row r="653" spans="1:6" ht="15" customHeight="1">
      <c r="A653" s="2">
        <v>11210650</v>
      </c>
      <c r="B653" s="2">
        <v>10801011</v>
      </c>
      <c r="C653" s="2">
        <v>10840949</v>
      </c>
      <c r="E653" s="2" t="s">
        <v>837</v>
      </c>
      <c r="F653" s="2" t="s">
        <v>808</v>
      </c>
    </row>
    <row r="654" spans="1:6" ht="15" customHeight="1">
      <c r="A654" s="2">
        <v>11210651</v>
      </c>
      <c r="B654" s="2">
        <v>10801012</v>
      </c>
      <c r="C654" s="2">
        <v>10840950</v>
      </c>
      <c r="E654" s="2" t="s">
        <v>838</v>
      </c>
      <c r="F654" s="2" t="s">
        <v>808</v>
      </c>
    </row>
    <row r="655" spans="1:6" ht="15" customHeight="1">
      <c r="A655" s="2">
        <v>11210652</v>
      </c>
      <c r="B655" s="2">
        <v>10801013</v>
      </c>
      <c r="C655" s="2">
        <v>10840951</v>
      </c>
      <c r="E655" s="2" t="s">
        <v>839</v>
      </c>
      <c r="F655" s="2" t="s">
        <v>808</v>
      </c>
    </row>
    <row r="656" spans="1:6" ht="15" customHeight="1">
      <c r="A656" s="2">
        <v>11210653</v>
      </c>
      <c r="B656" s="2">
        <v>10801014</v>
      </c>
      <c r="C656" s="2">
        <v>10840952</v>
      </c>
      <c r="E656" s="2" t="s">
        <v>840</v>
      </c>
      <c r="F656" s="2" t="s">
        <v>808</v>
      </c>
    </row>
    <row r="657" spans="1:6" ht="15" customHeight="1">
      <c r="A657" s="2">
        <v>11210654</v>
      </c>
      <c r="B657" s="2">
        <v>10801015</v>
      </c>
      <c r="C657" s="2">
        <v>10840953</v>
      </c>
      <c r="E657" s="2" t="s">
        <v>841</v>
      </c>
      <c r="F657" s="2" t="s">
        <v>808</v>
      </c>
    </row>
    <row r="658" spans="1:6" ht="15" customHeight="1">
      <c r="A658" s="2">
        <v>11210655</v>
      </c>
      <c r="B658" s="2">
        <v>10801016</v>
      </c>
      <c r="C658" s="2">
        <v>10840954</v>
      </c>
      <c r="E658" s="2" t="s">
        <v>842</v>
      </c>
      <c r="F658" s="2" t="s">
        <v>808</v>
      </c>
    </row>
    <row r="659" spans="1:6" ht="15" customHeight="1">
      <c r="A659" s="2">
        <v>11210656</v>
      </c>
      <c r="B659" s="2">
        <v>10801017</v>
      </c>
      <c r="C659" s="2">
        <v>10840955</v>
      </c>
      <c r="E659" s="2" t="s">
        <v>843</v>
      </c>
      <c r="F659" s="2" t="s">
        <v>808</v>
      </c>
    </row>
    <row r="660" spans="1:6" ht="15" customHeight="1">
      <c r="A660" s="2">
        <v>11210657</v>
      </c>
      <c r="B660" s="2">
        <v>10801018</v>
      </c>
      <c r="C660" s="2">
        <v>10840956</v>
      </c>
      <c r="E660" s="2" t="s">
        <v>844</v>
      </c>
      <c r="F660" s="2" t="s">
        <v>808</v>
      </c>
    </row>
    <row r="661" spans="1:6" ht="15" customHeight="1">
      <c r="A661" s="2">
        <v>11210658</v>
      </c>
      <c r="B661" s="2">
        <v>10801019</v>
      </c>
      <c r="C661" s="2">
        <v>10840957</v>
      </c>
      <c r="E661" s="2" t="s">
        <v>845</v>
      </c>
      <c r="F661" s="2" t="s">
        <v>808</v>
      </c>
    </row>
    <row r="662" spans="1:6" ht="15" customHeight="1">
      <c r="A662" s="2">
        <v>11210659</v>
      </c>
      <c r="B662" s="2">
        <v>10801020</v>
      </c>
      <c r="C662" s="2">
        <v>10840958</v>
      </c>
      <c r="E662" s="2" t="s">
        <v>846</v>
      </c>
      <c r="F662" s="2" t="s">
        <v>847</v>
      </c>
    </row>
    <row r="663" spans="1:6" ht="15" customHeight="1">
      <c r="A663" s="2">
        <v>11210660</v>
      </c>
      <c r="B663" s="2">
        <v>10801021</v>
      </c>
      <c r="C663" s="2">
        <v>10840959</v>
      </c>
      <c r="E663" s="2" t="s">
        <v>848</v>
      </c>
      <c r="F663" s="2" t="s">
        <v>847</v>
      </c>
    </row>
    <row r="664" spans="1:6" ht="15" customHeight="1">
      <c r="A664" s="2">
        <v>11210661</v>
      </c>
      <c r="B664" s="2">
        <v>10801022</v>
      </c>
      <c r="C664" s="2">
        <v>10840960</v>
      </c>
      <c r="E664" s="2" t="s">
        <v>849</v>
      </c>
      <c r="F664" s="2" t="s">
        <v>847</v>
      </c>
    </row>
    <row r="665" spans="1:6" ht="15" customHeight="1">
      <c r="A665" s="2">
        <v>11210662</v>
      </c>
      <c r="B665" s="2">
        <v>10801023</v>
      </c>
      <c r="C665" s="2">
        <v>10840961</v>
      </c>
      <c r="E665" s="2" t="s">
        <v>850</v>
      </c>
      <c r="F665" s="2" t="s">
        <v>847</v>
      </c>
    </row>
    <row r="666" spans="1:6" ht="15" customHeight="1">
      <c r="A666" s="2">
        <v>11210663</v>
      </c>
      <c r="B666" s="2">
        <v>10801024</v>
      </c>
      <c r="C666" s="2">
        <v>10840962</v>
      </c>
      <c r="E666" s="2" t="s">
        <v>851</v>
      </c>
      <c r="F666" s="2" t="s">
        <v>847</v>
      </c>
    </row>
    <row r="667" spans="1:6" ht="15" customHeight="1">
      <c r="A667" s="2">
        <v>11210664</v>
      </c>
      <c r="B667" s="2">
        <v>10801025</v>
      </c>
      <c r="C667" s="2">
        <v>10840963</v>
      </c>
      <c r="E667" s="2" t="s">
        <v>852</v>
      </c>
      <c r="F667" s="2" t="s">
        <v>847</v>
      </c>
    </row>
    <row r="668" spans="1:6" ht="15" customHeight="1">
      <c r="A668" s="2">
        <v>11210665</v>
      </c>
      <c r="B668" s="2">
        <v>10801026</v>
      </c>
      <c r="C668" s="2">
        <v>10840964</v>
      </c>
      <c r="E668" s="2" t="s">
        <v>853</v>
      </c>
      <c r="F668" s="2" t="s">
        <v>847</v>
      </c>
    </row>
    <row r="669" spans="1:6" ht="15" customHeight="1">
      <c r="A669" s="2">
        <v>11210666</v>
      </c>
      <c r="B669" s="2">
        <v>10801027</v>
      </c>
      <c r="C669" s="2">
        <v>10840965</v>
      </c>
      <c r="E669" s="2" t="s">
        <v>854</v>
      </c>
      <c r="F669" s="2" t="s">
        <v>847</v>
      </c>
    </row>
    <row r="670" spans="1:6" ht="15" customHeight="1">
      <c r="A670" s="2">
        <v>11210667</v>
      </c>
      <c r="B670" s="2">
        <v>10801028</v>
      </c>
      <c r="C670" s="2">
        <v>10840966</v>
      </c>
      <c r="E670" s="2" t="s">
        <v>855</v>
      </c>
      <c r="F670" s="2" t="s">
        <v>847</v>
      </c>
    </row>
    <row r="671" spans="1:6" ht="15" customHeight="1">
      <c r="A671" s="2">
        <v>11210668</v>
      </c>
      <c r="B671" s="2">
        <v>10801029</v>
      </c>
      <c r="C671" s="2">
        <v>10840967</v>
      </c>
      <c r="E671" s="2" t="s">
        <v>856</v>
      </c>
      <c r="F671" s="2" t="s">
        <v>847</v>
      </c>
    </row>
    <row r="672" spans="1:6" ht="15" customHeight="1">
      <c r="A672" s="2">
        <v>11210669</v>
      </c>
      <c r="B672" s="2">
        <v>10801030</v>
      </c>
      <c r="C672" s="2">
        <v>10840968</v>
      </c>
      <c r="E672" s="2" t="s">
        <v>866</v>
      </c>
      <c r="F672" s="2" t="s">
        <v>867</v>
      </c>
    </row>
    <row r="673" spans="1:6" ht="15" customHeight="1">
      <c r="A673" s="2">
        <v>11210670</v>
      </c>
      <c r="B673" s="2">
        <v>10801031</v>
      </c>
      <c r="C673" s="2">
        <v>10840969</v>
      </c>
      <c r="E673" s="2" t="s">
        <v>868</v>
      </c>
      <c r="F673" s="2" t="s">
        <v>867</v>
      </c>
    </row>
    <row r="674" spans="1:6" ht="15" customHeight="1">
      <c r="A674" s="2">
        <v>11210671</v>
      </c>
      <c r="B674" s="2">
        <v>10801032</v>
      </c>
      <c r="C674" s="2">
        <v>10840970</v>
      </c>
      <c r="E674" s="2" t="s">
        <v>869</v>
      </c>
      <c r="F674" s="2" t="s">
        <v>867</v>
      </c>
    </row>
    <row r="675" spans="1:6" ht="15" customHeight="1">
      <c r="A675" s="2">
        <v>11210672</v>
      </c>
      <c r="B675" s="2">
        <v>10801033</v>
      </c>
      <c r="C675" s="2">
        <v>10840971</v>
      </c>
      <c r="E675" s="2" t="s">
        <v>870</v>
      </c>
      <c r="F675" s="2" t="s">
        <v>867</v>
      </c>
    </row>
    <row r="676" spans="1:6" ht="15" customHeight="1">
      <c r="A676" s="2">
        <v>11210673</v>
      </c>
      <c r="B676" s="2">
        <v>10801034</v>
      </c>
      <c r="C676" s="2">
        <v>10840972</v>
      </c>
      <c r="E676" s="2" t="s">
        <v>871</v>
      </c>
      <c r="F676" s="2" t="s">
        <v>867</v>
      </c>
    </row>
    <row r="677" spans="1:6" ht="15" customHeight="1">
      <c r="A677" s="2">
        <v>11210674</v>
      </c>
      <c r="B677" s="2">
        <v>10801035</v>
      </c>
      <c r="C677" s="2">
        <v>10840973</v>
      </c>
      <c r="E677" s="2" t="s">
        <v>871</v>
      </c>
      <c r="F677" s="2" t="s">
        <v>867</v>
      </c>
    </row>
    <row r="678" spans="1:6" ht="15" customHeight="1">
      <c r="A678" s="2">
        <v>11210675</v>
      </c>
      <c r="B678" s="2">
        <v>10801036</v>
      </c>
      <c r="C678" s="2">
        <v>10840974</v>
      </c>
      <c r="E678" s="2" t="s">
        <v>872</v>
      </c>
      <c r="F678" s="2" t="s">
        <v>867</v>
      </c>
    </row>
    <row r="679" spans="1:6" ht="15" customHeight="1">
      <c r="A679" s="2">
        <v>11210676</v>
      </c>
      <c r="B679" s="2">
        <v>10801037</v>
      </c>
      <c r="C679" s="2">
        <v>10840975</v>
      </c>
      <c r="E679" s="2" t="s">
        <v>873</v>
      </c>
      <c r="F679" s="2" t="s">
        <v>867</v>
      </c>
    </row>
    <row r="680" spans="1:6" ht="15" customHeight="1">
      <c r="A680" s="2">
        <v>11210677</v>
      </c>
      <c r="B680" s="2">
        <v>10801000</v>
      </c>
      <c r="C680" s="2">
        <v>10840976</v>
      </c>
      <c r="E680" s="2">
        <v>2662</v>
      </c>
      <c r="F680" s="2" t="s">
        <v>276</v>
      </c>
    </row>
    <row r="681" spans="1:6" ht="15" customHeight="1">
      <c r="A681" s="2">
        <v>11210678</v>
      </c>
      <c r="B681" s="2">
        <v>10801001</v>
      </c>
      <c r="C681" s="2">
        <v>10840977</v>
      </c>
      <c r="E681" s="2">
        <v>2662</v>
      </c>
      <c r="F681" s="2" t="s">
        <v>276</v>
      </c>
    </row>
    <row r="682" spans="1:6" ht="15" customHeight="1">
      <c r="A682" s="2">
        <v>11210679</v>
      </c>
      <c r="B682" s="2">
        <v>10801002</v>
      </c>
      <c r="C682" s="2">
        <v>10840978</v>
      </c>
      <c r="E682" s="2">
        <v>2662</v>
      </c>
      <c r="F682" s="2" t="s">
        <v>276</v>
      </c>
    </row>
    <row r="683" spans="1:6" ht="15" customHeight="1">
      <c r="A683" s="2">
        <v>11210680</v>
      </c>
      <c r="B683" s="2">
        <v>10801003</v>
      </c>
      <c r="C683" s="2">
        <v>10840979</v>
      </c>
      <c r="E683" s="2">
        <v>2663</v>
      </c>
      <c r="F683" s="2" t="s">
        <v>276</v>
      </c>
    </row>
    <row r="684" spans="1:6" ht="15" customHeight="1">
      <c r="A684" s="2">
        <v>11210681</v>
      </c>
      <c r="B684" s="2">
        <v>10801038</v>
      </c>
      <c r="C684" s="2">
        <v>10840980</v>
      </c>
      <c r="E684" s="2" t="s">
        <v>874</v>
      </c>
      <c r="F684" s="2" t="s">
        <v>808</v>
      </c>
    </row>
    <row r="685" spans="1:6" ht="15" customHeight="1">
      <c r="A685" s="2">
        <v>11210682</v>
      </c>
      <c r="B685" s="2">
        <v>10801039</v>
      </c>
      <c r="C685" s="2">
        <v>10840981</v>
      </c>
      <c r="E685" s="2" t="s">
        <v>875</v>
      </c>
      <c r="F685" s="2" t="s">
        <v>817</v>
      </c>
    </row>
    <row r="686" spans="1:6" ht="15" customHeight="1">
      <c r="A686" s="2">
        <v>11210683</v>
      </c>
      <c r="B686" s="2">
        <v>10801040</v>
      </c>
      <c r="C686" s="2">
        <v>10840982</v>
      </c>
      <c r="E686" s="2" t="s">
        <v>876</v>
      </c>
      <c r="F686" s="2" t="s">
        <v>817</v>
      </c>
    </row>
    <row r="687" spans="1:6" ht="15" customHeight="1">
      <c r="A687" s="2">
        <v>11210684</v>
      </c>
      <c r="B687" s="2">
        <v>10801041</v>
      </c>
      <c r="C687" s="2">
        <v>10840983</v>
      </c>
      <c r="E687" s="2" t="s">
        <v>877</v>
      </c>
      <c r="F687" s="2" t="s">
        <v>817</v>
      </c>
    </row>
    <row r="688" spans="1:6" ht="15" customHeight="1">
      <c r="A688" s="2">
        <v>11210685</v>
      </c>
      <c r="B688" s="2">
        <v>10801004</v>
      </c>
      <c r="C688" s="2">
        <v>10840984</v>
      </c>
      <c r="E688" s="2" t="s">
        <v>2226</v>
      </c>
      <c r="F688" s="2" t="s">
        <v>276</v>
      </c>
    </row>
    <row r="689" spans="1:6" ht="15" customHeight="1">
      <c r="A689" s="2">
        <v>11210686</v>
      </c>
      <c r="B689" s="2">
        <v>10801005</v>
      </c>
      <c r="C689" s="2">
        <v>10840985</v>
      </c>
      <c r="E689" s="2" t="s">
        <v>2227</v>
      </c>
      <c r="F689" s="2" t="s">
        <v>276</v>
      </c>
    </row>
    <row r="690" spans="1:6" ht="15" customHeight="1">
      <c r="A690" s="2">
        <v>11210687</v>
      </c>
      <c r="B690" s="2">
        <v>10800919</v>
      </c>
      <c r="C690" s="2">
        <v>10840132</v>
      </c>
      <c r="E690" s="2" t="s">
        <v>1469</v>
      </c>
      <c r="F690" s="2" t="s">
        <v>276</v>
      </c>
    </row>
    <row r="691" spans="1:6" ht="15" customHeight="1">
      <c r="A691" s="2">
        <v>11210688</v>
      </c>
      <c r="B691" s="2">
        <v>10800920</v>
      </c>
      <c r="C691" s="2">
        <v>10840133</v>
      </c>
      <c r="E691" s="2" t="s">
        <v>1471</v>
      </c>
      <c r="F691" s="2" t="s">
        <v>276</v>
      </c>
    </row>
    <row r="692" spans="1:6" ht="15" customHeight="1">
      <c r="A692" s="2">
        <v>11210689</v>
      </c>
      <c r="B692" s="2">
        <v>10801042</v>
      </c>
      <c r="C692" s="2">
        <v>10840144</v>
      </c>
      <c r="E692" s="2" t="s">
        <v>306</v>
      </c>
      <c r="F692" s="2" t="s">
        <v>276</v>
      </c>
    </row>
    <row r="693" spans="1:6" ht="15" customHeight="1">
      <c r="A693" s="2">
        <v>11210690</v>
      </c>
      <c r="B693" s="2">
        <v>10801043</v>
      </c>
      <c r="C693" s="2">
        <v>10840145</v>
      </c>
      <c r="E693" s="2" t="s">
        <v>306</v>
      </c>
      <c r="F693" s="2" t="s">
        <v>276</v>
      </c>
    </row>
    <row r="694" spans="1:6" ht="15" customHeight="1">
      <c r="A694" s="2">
        <v>11210691</v>
      </c>
      <c r="B694" s="2">
        <v>10801044</v>
      </c>
      <c r="C694" s="2">
        <v>10840146</v>
      </c>
      <c r="E694" s="2" t="s">
        <v>308</v>
      </c>
      <c r="F694" s="2" t="s">
        <v>276</v>
      </c>
    </row>
    <row r="695" spans="1:6" ht="15" customHeight="1">
      <c r="A695" s="2">
        <v>11210692</v>
      </c>
      <c r="B695" s="2">
        <v>10801045</v>
      </c>
      <c r="C695" s="2">
        <v>10840147</v>
      </c>
      <c r="E695" s="2" t="s">
        <v>881</v>
      </c>
      <c r="F695" s="2" t="s">
        <v>276</v>
      </c>
    </row>
    <row r="696" spans="1:6" ht="15" customHeight="1">
      <c r="A696" s="2">
        <v>11210693</v>
      </c>
      <c r="B696" s="2">
        <v>10801046</v>
      </c>
      <c r="C696" s="2">
        <v>10840148</v>
      </c>
      <c r="E696" s="2" t="s">
        <v>1491</v>
      </c>
      <c r="F696" s="2" t="s">
        <v>276</v>
      </c>
    </row>
    <row r="697" spans="1:6" ht="15" customHeight="1">
      <c r="A697" s="2">
        <v>11210694</v>
      </c>
      <c r="B697" s="2">
        <v>10801047</v>
      </c>
      <c r="C697" s="2">
        <v>10840986</v>
      </c>
      <c r="E697" s="2" t="s">
        <v>883</v>
      </c>
      <c r="F697" s="2" t="s">
        <v>6815</v>
      </c>
    </row>
    <row r="698" spans="1:6" ht="15" customHeight="1">
      <c r="A698" s="2">
        <v>11210695</v>
      </c>
      <c r="B698" s="2">
        <v>10801048</v>
      </c>
      <c r="C698" s="2">
        <v>10840987</v>
      </c>
      <c r="E698" s="2" t="s">
        <v>884</v>
      </c>
      <c r="F698" s="2" t="s">
        <v>6815</v>
      </c>
    </row>
    <row r="699" spans="1:6" ht="15" customHeight="1">
      <c r="A699" s="2">
        <v>11210696</v>
      </c>
      <c r="B699" s="2">
        <v>10801048</v>
      </c>
      <c r="C699" s="2">
        <v>10840988</v>
      </c>
      <c r="E699" s="2" t="s">
        <v>884</v>
      </c>
      <c r="F699" s="2" t="s">
        <v>6815</v>
      </c>
    </row>
    <row r="700" spans="1:6" ht="15" customHeight="1">
      <c r="A700" s="2">
        <v>11210697</v>
      </c>
      <c r="B700" s="2">
        <v>10801049</v>
      </c>
      <c r="C700" s="2">
        <v>10840151</v>
      </c>
      <c r="E700" s="2">
        <v>60542</v>
      </c>
      <c r="F700" s="2" t="s">
        <v>6815</v>
      </c>
    </row>
    <row r="701" spans="1:6" ht="15" customHeight="1">
      <c r="A701" s="2">
        <v>11210698</v>
      </c>
      <c r="B701" s="2">
        <v>10801050</v>
      </c>
      <c r="C701" s="2">
        <v>10840152</v>
      </c>
      <c r="E701" s="2">
        <v>60542</v>
      </c>
      <c r="F701" s="2" t="s">
        <v>6815</v>
      </c>
    </row>
    <row r="702" spans="1:6" ht="15" customHeight="1">
      <c r="A702" s="2">
        <v>11210699</v>
      </c>
      <c r="B702" s="2">
        <v>10801051</v>
      </c>
      <c r="C702" s="2">
        <v>10840154</v>
      </c>
      <c r="E702" s="2">
        <v>1229</v>
      </c>
      <c r="F702" s="2" t="s">
        <v>6815</v>
      </c>
    </row>
    <row r="703" spans="1:6" ht="15" customHeight="1">
      <c r="A703" s="2">
        <v>11210700</v>
      </c>
      <c r="B703" s="2">
        <v>10801051</v>
      </c>
      <c r="C703" s="2">
        <v>10840155</v>
      </c>
      <c r="E703" s="2">
        <v>1229</v>
      </c>
      <c r="F703" s="2" t="s">
        <v>6815</v>
      </c>
    </row>
    <row r="704" spans="1:6" ht="15" customHeight="1">
      <c r="A704" s="2">
        <v>11210701</v>
      </c>
      <c r="B704" s="2">
        <v>10801051</v>
      </c>
      <c r="C704" s="2">
        <v>10840156</v>
      </c>
      <c r="E704" s="2">
        <v>1229</v>
      </c>
      <c r="F704" s="2" t="s">
        <v>6815</v>
      </c>
    </row>
    <row r="705" spans="1:6" ht="15" customHeight="1">
      <c r="A705" s="2">
        <v>11210702</v>
      </c>
      <c r="B705" s="2">
        <v>10801052</v>
      </c>
      <c r="C705" s="2">
        <v>10840989</v>
      </c>
      <c r="E705" s="2" t="s">
        <v>890</v>
      </c>
      <c r="F705" s="2" t="s">
        <v>276</v>
      </c>
    </row>
    <row r="706" spans="1:6" ht="15" customHeight="1">
      <c r="A706" s="2">
        <v>11210703</v>
      </c>
      <c r="B706" s="2">
        <v>10801053</v>
      </c>
      <c r="C706" s="2">
        <v>10840990</v>
      </c>
      <c r="E706" s="2" t="s">
        <v>890</v>
      </c>
      <c r="F706" s="2" t="s">
        <v>276</v>
      </c>
    </row>
    <row r="707" spans="1:6" ht="15" customHeight="1">
      <c r="A707" s="2">
        <v>11210704</v>
      </c>
      <c r="B707" s="2">
        <v>10801054</v>
      </c>
      <c r="C707" s="2">
        <v>10840991</v>
      </c>
      <c r="E707" s="2" t="s">
        <v>891</v>
      </c>
      <c r="F707" s="2" t="s">
        <v>276</v>
      </c>
    </row>
    <row r="708" spans="1:6" ht="15" customHeight="1">
      <c r="A708" s="2">
        <v>11210705</v>
      </c>
      <c r="B708" s="2">
        <v>10801055</v>
      </c>
      <c r="C708" s="2">
        <v>10840992</v>
      </c>
      <c r="E708" s="2" t="s">
        <v>892</v>
      </c>
      <c r="F708" s="2" t="s">
        <v>276</v>
      </c>
    </row>
    <row r="709" spans="1:6" ht="15" customHeight="1">
      <c r="A709" s="2">
        <v>11210706</v>
      </c>
      <c r="B709" s="2">
        <v>10801056</v>
      </c>
      <c r="C709" s="2">
        <v>10840993</v>
      </c>
      <c r="E709" s="2" t="s">
        <v>893</v>
      </c>
      <c r="F709" s="2" t="s">
        <v>276</v>
      </c>
    </row>
    <row r="710" spans="1:6" ht="15" customHeight="1">
      <c r="A710" s="2">
        <v>11210707</v>
      </c>
      <c r="B710" s="2">
        <v>10801057</v>
      </c>
      <c r="C710" s="2">
        <v>10840994</v>
      </c>
      <c r="E710" s="2" t="s">
        <v>894</v>
      </c>
      <c r="F710" s="2" t="s">
        <v>276</v>
      </c>
    </row>
    <row r="711" spans="1:6" ht="15" customHeight="1">
      <c r="A711" s="2">
        <v>11210708</v>
      </c>
      <c r="B711" s="2">
        <v>10801058</v>
      </c>
      <c r="C711" s="2">
        <v>10840995</v>
      </c>
      <c r="E711" s="2" t="s">
        <v>895</v>
      </c>
      <c r="F711" s="2" t="s">
        <v>276</v>
      </c>
    </row>
    <row r="712" spans="1:6" ht="15" customHeight="1">
      <c r="A712" s="2">
        <v>11210709</v>
      </c>
      <c r="B712" s="2">
        <v>10801059</v>
      </c>
      <c r="C712" s="2">
        <v>10840996</v>
      </c>
      <c r="E712" s="2" t="s">
        <v>895</v>
      </c>
      <c r="F712" s="2" t="s">
        <v>276</v>
      </c>
    </row>
    <row r="713" spans="1:6" ht="15" customHeight="1">
      <c r="A713" s="2">
        <v>11210710</v>
      </c>
      <c r="B713" s="2">
        <v>10801060</v>
      </c>
      <c r="C713" s="2">
        <v>10840997</v>
      </c>
      <c r="E713" s="2" t="s">
        <v>896</v>
      </c>
      <c r="F713" s="2" t="s">
        <v>276</v>
      </c>
    </row>
    <row r="714" spans="1:6" ht="15" customHeight="1">
      <c r="A714" s="2">
        <v>11210711</v>
      </c>
      <c r="B714" s="2">
        <v>10801061</v>
      </c>
      <c r="C714" s="2">
        <v>10840149</v>
      </c>
      <c r="E714" s="2" t="s">
        <v>881</v>
      </c>
      <c r="F714" s="2" t="s">
        <v>276</v>
      </c>
    </row>
    <row r="715" spans="1:6" ht="15" customHeight="1">
      <c r="A715" s="2">
        <v>11210712</v>
      </c>
      <c r="B715" s="2">
        <v>10801062</v>
      </c>
      <c r="C715" s="2">
        <v>10840998</v>
      </c>
      <c r="E715" s="2" t="s">
        <v>892</v>
      </c>
      <c r="F715" s="2" t="s">
        <v>276</v>
      </c>
    </row>
    <row r="716" spans="1:6" ht="15" customHeight="1">
      <c r="A716" s="2">
        <v>11210713</v>
      </c>
      <c r="B716" s="2">
        <v>10801063</v>
      </c>
      <c r="C716" s="2">
        <v>10840999</v>
      </c>
      <c r="E716" s="2" t="s">
        <v>538</v>
      </c>
      <c r="F716" s="2" t="s">
        <v>808</v>
      </c>
    </row>
    <row r="717" spans="1:6" ht="15" customHeight="1">
      <c r="A717" s="2">
        <v>11210714</v>
      </c>
      <c r="B717" s="2">
        <v>10801064</v>
      </c>
      <c r="C717" s="2">
        <v>10841000</v>
      </c>
      <c r="E717" s="2" t="s">
        <v>339</v>
      </c>
      <c r="F717" s="2" t="s">
        <v>808</v>
      </c>
    </row>
    <row r="718" spans="1:6" ht="15" customHeight="1">
      <c r="A718" s="2">
        <v>11210715</v>
      </c>
      <c r="B718" s="2">
        <v>10801065</v>
      </c>
      <c r="C718" s="2">
        <v>10841001</v>
      </c>
      <c r="E718" s="2" t="s">
        <v>540</v>
      </c>
      <c r="F718" s="2" t="s">
        <v>808</v>
      </c>
    </row>
    <row r="719" spans="1:6" ht="15" customHeight="1">
      <c r="A719" s="2">
        <v>11210716</v>
      </c>
      <c r="B719" s="2">
        <v>10801066</v>
      </c>
      <c r="C719" s="2">
        <v>10841002</v>
      </c>
      <c r="E719" s="2" t="s">
        <v>542</v>
      </c>
      <c r="F719" s="2" t="s">
        <v>808</v>
      </c>
    </row>
    <row r="720" spans="1:6" ht="15" customHeight="1">
      <c r="A720" s="2">
        <v>11210717</v>
      </c>
      <c r="B720" s="2">
        <v>10801067</v>
      </c>
      <c r="C720" s="2">
        <v>10841003</v>
      </c>
      <c r="E720" s="2" t="s">
        <v>544</v>
      </c>
      <c r="F720" s="2" t="s">
        <v>808</v>
      </c>
    </row>
    <row r="721" spans="1:6" ht="15" customHeight="1">
      <c r="A721" s="2">
        <v>11210718</v>
      </c>
      <c r="B721" s="2">
        <v>10801068</v>
      </c>
      <c r="C721" s="2">
        <v>10841004</v>
      </c>
      <c r="E721" s="2" t="s">
        <v>546</v>
      </c>
      <c r="F721" s="2" t="s">
        <v>808</v>
      </c>
    </row>
    <row r="722" spans="1:6" ht="15" customHeight="1">
      <c r="A722" s="2">
        <v>11210719</v>
      </c>
      <c r="B722" s="2">
        <v>10801069</v>
      </c>
      <c r="C722" s="2">
        <v>10841005</v>
      </c>
      <c r="E722" s="2" t="s">
        <v>898</v>
      </c>
      <c r="F722" s="2" t="s">
        <v>808</v>
      </c>
    </row>
    <row r="723" spans="1:6" ht="15" customHeight="1">
      <c r="A723" s="2">
        <v>11210720</v>
      </c>
      <c r="B723" s="2">
        <v>10801070</v>
      </c>
      <c r="C723" s="2">
        <v>10841006</v>
      </c>
      <c r="E723" s="2" t="s">
        <v>899</v>
      </c>
      <c r="F723" s="2" t="s">
        <v>900</v>
      </c>
    </row>
    <row r="724" spans="1:6" ht="15" customHeight="1">
      <c r="A724" s="2">
        <v>11210721</v>
      </c>
      <c r="B724" s="2">
        <v>10801071</v>
      </c>
      <c r="C724" s="2">
        <v>10841007</v>
      </c>
      <c r="E724" s="2" t="s">
        <v>901</v>
      </c>
      <c r="F724" s="2" t="s">
        <v>900</v>
      </c>
    </row>
    <row r="725" spans="1:6" ht="15" customHeight="1">
      <c r="A725" s="2">
        <v>11210722</v>
      </c>
      <c r="B725" s="2">
        <v>10801072</v>
      </c>
      <c r="C725" s="2">
        <v>10841008</v>
      </c>
      <c r="E725" s="2" t="s">
        <v>902</v>
      </c>
      <c r="F725" s="2" t="s">
        <v>900</v>
      </c>
    </row>
    <row r="726" spans="1:6" ht="15" customHeight="1">
      <c r="A726" s="2">
        <v>11210723</v>
      </c>
      <c r="B726" s="2">
        <v>10801073</v>
      </c>
      <c r="C726" s="2">
        <v>10841009</v>
      </c>
      <c r="E726" s="2" t="s">
        <v>903</v>
      </c>
      <c r="F726" s="2" t="s">
        <v>900</v>
      </c>
    </row>
    <row r="727" spans="1:6" ht="15" customHeight="1">
      <c r="A727" s="2">
        <v>11210724</v>
      </c>
      <c r="B727" s="2">
        <v>10801074</v>
      </c>
      <c r="C727" s="2">
        <v>10841010</v>
      </c>
      <c r="E727" s="2" t="s">
        <v>904</v>
      </c>
      <c r="F727" s="2" t="s">
        <v>905</v>
      </c>
    </row>
    <row r="728" spans="1:6" ht="15" customHeight="1">
      <c r="A728" s="2">
        <v>11210725</v>
      </c>
      <c r="B728" s="2">
        <v>10801075</v>
      </c>
      <c r="C728" s="2">
        <v>10841011</v>
      </c>
      <c r="E728" s="2" t="s">
        <v>906</v>
      </c>
      <c r="F728" s="2" t="s">
        <v>905</v>
      </c>
    </row>
    <row r="729" spans="1:6" ht="15" customHeight="1">
      <c r="A729" s="2">
        <v>11210726</v>
      </c>
      <c r="B729" s="2">
        <v>10801076</v>
      </c>
      <c r="C729" s="2">
        <v>10841012</v>
      </c>
      <c r="E729" s="2" t="s">
        <v>907</v>
      </c>
      <c r="F729" s="2" t="s">
        <v>905</v>
      </c>
    </row>
    <row r="730" spans="1:6" ht="15" customHeight="1">
      <c r="A730" s="2">
        <v>11210727</v>
      </c>
      <c r="B730" s="2">
        <v>10801077</v>
      </c>
      <c r="C730" s="2">
        <v>10841013</v>
      </c>
      <c r="E730" s="2" t="s">
        <v>908</v>
      </c>
      <c r="F730" s="2" t="s">
        <v>905</v>
      </c>
    </row>
    <row r="731" spans="1:6" ht="15" customHeight="1">
      <c r="A731" s="2">
        <v>11210728</v>
      </c>
      <c r="B731" s="2">
        <v>10801078</v>
      </c>
      <c r="C731" s="2">
        <v>10840160</v>
      </c>
      <c r="E731" s="2" t="s">
        <v>3527</v>
      </c>
      <c r="F731" s="2"/>
    </row>
    <row r="732" spans="1:6" ht="15" customHeight="1">
      <c r="A732" s="2">
        <v>11210729</v>
      </c>
      <c r="B732" s="2">
        <v>10801079</v>
      </c>
      <c r="C732" s="2">
        <v>10840161</v>
      </c>
      <c r="E732" s="2" t="s">
        <v>3527</v>
      </c>
      <c r="F732" s="2"/>
    </row>
    <row r="733" spans="1:6" ht="15" customHeight="1">
      <c r="A733" s="2">
        <v>11210730</v>
      </c>
      <c r="B733" s="2">
        <v>10801080</v>
      </c>
      <c r="C733" s="2">
        <v>10840162</v>
      </c>
      <c r="E733" s="2" t="s">
        <v>3527</v>
      </c>
      <c r="F733" s="2"/>
    </row>
    <row r="734" spans="1:6" ht="15" customHeight="1">
      <c r="A734" s="2">
        <v>11210731</v>
      </c>
      <c r="B734" s="2">
        <v>10801081</v>
      </c>
      <c r="C734" s="2">
        <v>10840163</v>
      </c>
      <c r="E734" s="2" t="s">
        <v>1510</v>
      </c>
      <c r="F734" s="2"/>
    </row>
    <row r="735" spans="1:6" ht="15" customHeight="1">
      <c r="A735" s="2">
        <v>11210732</v>
      </c>
      <c r="B735" s="2">
        <v>10801082</v>
      </c>
      <c r="C735" s="2">
        <v>10840164</v>
      </c>
      <c r="E735" s="2" t="s">
        <v>1510</v>
      </c>
      <c r="F735" s="2"/>
    </row>
    <row r="736" spans="1:6" ht="15" customHeight="1">
      <c r="A736" s="2">
        <v>11210733</v>
      </c>
      <c r="B736" s="2">
        <v>10801083</v>
      </c>
      <c r="C736" s="2">
        <v>10840165</v>
      </c>
      <c r="E736" s="2" t="s">
        <v>1510</v>
      </c>
      <c r="F736" s="2"/>
    </row>
    <row r="737" spans="1:6" ht="15" customHeight="1">
      <c r="A737" s="2">
        <v>11210734</v>
      </c>
      <c r="B737" s="2">
        <v>10801084</v>
      </c>
      <c r="C737" s="2">
        <v>10841014</v>
      </c>
      <c r="E737" s="2" t="s">
        <v>919</v>
      </c>
      <c r="F737" s="2" t="s">
        <v>276</v>
      </c>
    </row>
    <row r="738" spans="1:6" ht="15" customHeight="1">
      <c r="A738" s="2">
        <v>11210735</v>
      </c>
      <c r="B738" s="2">
        <v>10801085</v>
      </c>
      <c r="C738" s="2">
        <v>10841015</v>
      </c>
      <c r="E738" s="2" t="s">
        <v>919</v>
      </c>
      <c r="F738" s="2" t="s">
        <v>276</v>
      </c>
    </row>
    <row r="739" spans="1:6" ht="15" customHeight="1">
      <c r="A739" s="2">
        <v>11210736</v>
      </c>
      <c r="B739" s="2">
        <v>10801086</v>
      </c>
      <c r="C739" s="2">
        <v>10841016</v>
      </c>
      <c r="E739" s="2" t="s">
        <v>919</v>
      </c>
      <c r="F739" s="2" t="s">
        <v>276</v>
      </c>
    </row>
    <row r="740" spans="1:6" ht="15" customHeight="1">
      <c r="A740" s="2">
        <v>11210737</v>
      </c>
      <c r="B740" s="2">
        <v>10801087</v>
      </c>
      <c r="C740" s="2">
        <v>10841017</v>
      </c>
      <c r="E740" s="2" t="s">
        <v>920</v>
      </c>
      <c r="F740" s="2" t="s">
        <v>276</v>
      </c>
    </row>
    <row r="741" spans="1:6" ht="15" customHeight="1">
      <c r="A741" s="2">
        <v>11210738</v>
      </c>
      <c r="B741" s="2">
        <v>10801088</v>
      </c>
      <c r="C741" s="2">
        <v>10841018</v>
      </c>
      <c r="E741" s="2" t="s">
        <v>920</v>
      </c>
      <c r="F741" s="2" t="s">
        <v>276</v>
      </c>
    </row>
    <row r="742" spans="1:6" ht="15" customHeight="1">
      <c r="A742" s="2">
        <v>11210739</v>
      </c>
      <c r="B742" s="2">
        <v>10801089</v>
      </c>
      <c r="C742" s="2">
        <v>10841019</v>
      </c>
      <c r="E742" s="2" t="s">
        <v>921</v>
      </c>
      <c r="F742" s="2" t="s">
        <v>276</v>
      </c>
    </row>
    <row r="743" spans="1:6" ht="15" customHeight="1">
      <c r="A743" s="2">
        <v>11210740</v>
      </c>
      <c r="B743" s="2">
        <v>10801090</v>
      </c>
      <c r="C743" s="2">
        <v>10841020</v>
      </c>
      <c r="E743" s="2" t="s">
        <v>921</v>
      </c>
      <c r="F743" s="2" t="s">
        <v>276</v>
      </c>
    </row>
    <row r="744" spans="1:6" ht="15" customHeight="1">
      <c r="A744" s="2">
        <v>11210741</v>
      </c>
      <c r="B744" s="2">
        <v>10801091</v>
      </c>
      <c r="C744" s="2">
        <v>10841021</v>
      </c>
      <c r="E744" s="2" t="s">
        <v>922</v>
      </c>
      <c r="F744" s="2" t="s">
        <v>276</v>
      </c>
    </row>
    <row r="745" spans="1:6" ht="15" customHeight="1">
      <c r="A745" s="2">
        <v>11210742</v>
      </c>
      <c r="B745" s="2">
        <v>10801092</v>
      </c>
      <c r="C745" s="2">
        <v>10841022</v>
      </c>
      <c r="E745" s="2" t="s">
        <v>922</v>
      </c>
      <c r="F745" s="2" t="s">
        <v>276</v>
      </c>
    </row>
    <row r="746" spans="1:6" ht="15" customHeight="1">
      <c r="A746" s="2">
        <v>11210743</v>
      </c>
      <c r="B746" s="2">
        <v>10801093</v>
      </c>
      <c r="C746" s="2">
        <v>10841023</v>
      </c>
      <c r="E746" s="2" t="s">
        <v>2244</v>
      </c>
      <c r="F746" s="2" t="s">
        <v>276</v>
      </c>
    </row>
    <row r="747" spans="1:6" ht="15" customHeight="1">
      <c r="A747" s="2">
        <v>11210744</v>
      </c>
      <c r="B747" s="2">
        <v>10801094</v>
      </c>
      <c r="C747" s="2">
        <v>10841024</v>
      </c>
      <c r="E747" s="2" t="s">
        <v>2244</v>
      </c>
      <c r="F747" s="2" t="s">
        <v>276</v>
      </c>
    </row>
    <row r="748" spans="1:6" ht="15" customHeight="1">
      <c r="A748" s="2">
        <v>11210745</v>
      </c>
      <c r="B748" s="2">
        <v>10801095</v>
      </c>
      <c r="C748" s="2">
        <v>10841025</v>
      </c>
      <c r="E748" s="2" t="s">
        <v>2244</v>
      </c>
      <c r="F748" s="2" t="s">
        <v>276</v>
      </c>
    </row>
    <row r="749" spans="1:6" ht="15" customHeight="1">
      <c r="A749" s="2">
        <v>11210746</v>
      </c>
      <c r="B749" s="2">
        <v>10801096</v>
      </c>
      <c r="C749" s="2">
        <v>10841026</v>
      </c>
      <c r="E749" s="21" t="s">
        <v>923</v>
      </c>
      <c r="F749" s="20" t="s">
        <v>808</v>
      </c>
    </row>
    <row r="750" spans="1:6" ht="15" customHeight="1">
      <c r="A750" s="2">
        <v>11210747</v>
      </c>
      <c r="B750" s="2">
        <v>10801097</v>
      </c>
      <c r="C750" s="2">
        <v>10841027</v>
      </c>
      <c r="E750" s="21" t="s">
        <v>924</v>
      </c>
      <c r="F750" s="20" t="s">
        <v>808</v>
      </c>
    </row>
    <row r="751" spans="1:6" ht="15" customHeight="1">
      <c r="A751" s="2">
        <v>11210748</v>
      </c>
      <c r="B751" s="2">
        <v>10801098</v>
      </c>
      <c r="C751" s="2">
        <v>10841028</v>
      </c>
      <c r="E751" s="21" t="s">
        <v>925</v>
      </c>
      <c r="F751" s="20" t="s">
        <v>808</v>
      </c>
    </row>
    <row r="752" spans="1:6" ht="15" customHeight="1">
      <c r="A752" s="2">
        <v>11210749</v>
      </c>
      <c r="B752" s="2">
        <v>10801099</v>
      </c>
      <c r="C752" s="2">
        <v>10841029</v>
      </c>
      <c r="E752" s="21" t="s">
        <v>926</v>
      </c>
      <c r="F752" s="20" t="s">
        <v>808</v>
      </c>
    </row>
    <row r="753" spans="1:6" ht="15" customHeight="1">
      <c r="A753" s="2">
        <v>11210750</v>
      </c>
      <c r="B753" s="2">
        <v>10801100</v>
      </c>
      <c r="C753" s="2">
        <v>10841030</v>
      </c>
      <c r="E753" s="21" t="s">
        <v>927</v>
      </c>
      <c r="F753" s="20" t="s">
        <v>808</v>
      </c>
    </row>
    <row r="754" spans="1:6" ht="15" customHeight="1">
      <c r="A754" s="2">
        <v>11210751</v>
      </c>
      <c r="B754" s="2">
        <v>10801101</v>
      </c>
      <c r="C754" s="2">
        <v>10841031</v>
      </c>
      <c r="E754" s="21" t="s">
        <v>928</v>
      </c>
      <c r="F754" s="20" t="s">
        <v>808</v>
      </c>
    </row>
    <row r="755" spans="1:6" ht="15" customHeight="1">
      <c r="A755" s="2">
        <v>11210752</v>
      </c>
      <c r="B755" s="2">
        <v>10801102</v>
      </c>
      <c r="C755" s="2">
        <v>10841032</v>
      </c>
      <c r="E755" s="21" t="s">
        <v>929</v>
      </c>
      <c r="F755" s="20" t="s">
        <v>808</v>
      </c>
    </row>
    <row r="756" spans="1:6" ht="15" customHeight="1">
      <c r="A756" s="2">
        <v>11210753</v>
      </c>
      <c r="B756" s="2">
        <v>10801103</v>
      </c>
      <c r="C756" s="2">
        <v>10841033</v>
      </c>
      <c r="E756" s="21" t="s">
        <v>930</v>
      </c>
      <c r="F756" s="20" t="s">
        <v>808</v>
      </c>
    </row>
    <row r="757" spans="1:6" ht="15" customHeight="1">
      <c r="A757" s="2">
        <v>11210754</v>
      </c>
      <c r="B757" s="2">
        <v>10801104</v>
      </c>
      <c r="C757" s="2">
        <v>10841034</v>
      </c>
      <c r="E757" s="21" t="s">
        <v>931</v>
      </c>
      <c r="F757" s="20" t="s">
        <v>808</v>
      </c>
    </row>
    <row r="758" spans="1:6" ht="15" customHeight="1">
      <c r="A758" s="2">
        <v>11210755</v>
      </c>
      <c r="B758" s="2">
        <v>10801105</v>
      </c>
      <c r="C758" s="2">
        <v>10841035</v>
      </c>
      <c r="E758" s="21" t="s">
        <v>932</v>
      </c>
      <c r="F758" s="20" t="s">
        <v>808</v>
      </c>
    </row>
    <row r="759" spans="1:6" ht="15" customHeight="1">
      <c r="A759" s="2">
        <v>11210756</v>
      </c>
      <c r="B759" s="2">
        <v>10801106</v>
      </c>
      <c r="C759" s="2">
        <v>10841036</v>
      </c>
      <c r="E759" s="21" t="s">
        <v>933</v>
      </c>
      <c r="F759" s="20" t="s">
        <v>808</v>
      </c>
    </row>
    <row r="760" spans="1:6" ht="15" customHeight="1">
      <c r="A760" s="2">
        <v>11210757</v>
      </c>
      <c r="B760" s="2">
        <v>10801107</v>
      </c>
      <c r="C760" s="2">
        <v>10841037</v>
      </c>
      <c r="E760" s="21" t="s">
        <v>934</v>
      </c>
      <c r="F760" s="20" t="s">
        <v>808</v>
      </c>
    </row>
    <row r="761" spans="1:6" ht="15" customHeight="1">
      <c r="A761" s="2">
        <v>11210758</v>
      </c>
      <c r="B761" s="2">
        <v>10801108</v>
      </c>
      <c r="C761" s="2">
        <v>10841038</v>
      </c>
      <c r="E761" s="21" t="s">
        <v>935</v>
      </c>
      <c r="F761" s="20" t="s">
        <v>808</v>
      </c>
    </row>
    <row r="762" spans="1:6" ht="15" customHeight="1">
      <c r="A762" s="2">
        <v>11210759</v>
      </c>
      <c r="B762" s="2">
        <v>10801109</v>
      </c>
      <c r="C762" s="2">
        <v>10841039</v>
      </c>
      <c r="E762" s="21" t="s">
        <v>936</v>
      </c>
      <c r="F762" s="20" t="s">
        <v>808</v>
      </c>
    </row>
    <row r="763" spans="1:6" ht="15" customHeight="1">
      <c r="A763" s="2">
        <v>11210760</v>
      </c>
      <c r="B763" s="2">
        <v>10801110</v>
      </c>
      <c r="C763" s="2">
        <v>10841040</v>
      </c>
      <c r="E763" s="21" t="s">
        <v>937</v>
      </c>
      <c r="F763" s="20" t="s">
        <v>808</v>
      </c>
    </row>
    <row r="764" spans="1:6" ht="15" customHeight="1">
      <c r="A764" s="2">
        <v>11210761</v>
      </c>
      <c r="B764" s="2">
        <v>10801111</v>
      </c>
      <c r="C764" s="2">
        <v>10841041</v>
      </c>
      <c r="E764" s="21" t="s">
        <v>938</v>
      </c>
      <c r="F764" s="20" t="s">
        <v>808</v>
      </c>
    </row>
    <row r="765" spans="1:6" ht="15" customHeight="1">
      <c r="A765" s="2">
        <v>11210762</v>
      </c>
      <c r="B765" s="2">
        <v>10801112</v>
      </c>
      <c r="C765" s="2">
        <v>10841042</v>
      </c>
      <c r="E765" s="21" t="s">
        <v>939</v>
      </c>
      <c r="F765" s="20" t="s">
        <v>808</v>
      </c>
    </row>
    <row r="766" spans="1:6" ht="15" customHeight="1">
      <c r="A766" s="2">
        <v>11210763</v>
      </c>
      <c r="B766" s="2">
        <v>10801113</v>
      </c>
      <c r="C766" s="2">
        <v>10841043</v>
      </c>
      <c r="E766" s="21" t="s">
        <v>940</v>
      </c>
      <c r="F766" s="20" t="s">
        <v>808</v>
      </c>
    </row>
    <row r="767" spans="1:6" ht="15" customHeight="1">
      <c r="A767" s="2">
        <v>11210764</v>
      </c>
      <c r="B767" s="2">
        <v>10801114</v>
      </c>
      <c r="C767" s="2">
        <v>10841044</v>
      </c>
      <c r="E767" s="21" t="s">
        <v>941</v>
      </c>
      <c r="F767" s="20" t="s">
        <v>808</v>
      </c>
    </row>
    <row r="768" spans="1:6" ht="15" customHeight="1">
      <c r="A768" s="2">
        <v>11210765</v>
      </c>
      <c r="B768" s="2">
        <v>10801115</v>
      </c>
      <c r="C768" s="2">
        <v>10841045</v>
      </c>
      <c r="E768" s="21" t="s">
        <v>942</v>
      </c>
      <c r="F768" s="20" t="s">
        <v>808</v>
      </c>
    </row>
    <row r="769" spans="1:6" ht="15" customHeight="1">
      <c r="A769" s="2">
        <v>11210766</v>
      </c>
      <c r="B769" s="2">
        <v>10801116</v>
      </c>
      <c r="C769" s="2">
        <v>10841046</v>
      </c>
      <c r="E769" s="21" t="s">
        <v>943</v>
      </c>
      <c r="F769" s="20" t="s">
        <v>808</v>
      </c>
    </row>
    <row r="770" spans="1:6" ht="15" customHeight="1">
      <c r="A770" s="2">
        <v>11210767</v>
      </c>
      <c r="B770" s="2">
        <v>10801117</v>
      </c>
      <c r="C770" s="2">
        <v>10841047</v>
      </c>
      <c r="E770" s="21" t="s">
        <v>944</v>
      </c>
      <c r="F770" s="20" t="s">
        <v>808</v>
      </c>
    </row>
    <row r="771" spans="1:6" ht="15" customHeight="1">
      <c r="A771" s="2">
        <v>11210768</v>
      </c>
      <c r="B771" s="2">
        <v>10801118</v>
      </c>
      <c r="C771" s="2">
        <v>10841048</v>
      </c>
      <c r="E771" s="21" t="s">
        <v>945</v>
      </c>
      <c r="F771" s="20" t="s">
        <v>808</v>
      </c>
    </row>
    <row r="772" spans="1:6" ht="15" customHeight="1">
      <c r="A772" s="2">
        <v>11210769</v>
      </c>
      <c r="B772" s="2">
        <v>10801119</v>
      </c>
      <c r="C772" s="2">
        <v>10841049</v>
      </c>
      <c r="E772" s="21" t="s">
        <v>946</v>
      </c>
      <c r="F772" s="20" t="s">
        <v>808</v>
      </c>
    </row>
    <row r="773" spans="1:6" ht="15" customHeight="1">
      <c r="A773" s="2">
        <v>11210770</v>
      </c>
      <c r="B773" s="2">
        <v>10801120</v>
      </c>
      <c r="C773" s="2">
        <v>10841050</v>
      </c>
      <c r="E773" s="21" t="s">
        <v>947</v>
      </c>
      <c r="F773" s="20" t="s">
        <v>808</v>
      </c>
    </row>
    <row r="774" spans="1:6" ht="15" customHeight="1">
      <c r="A774" s="2">
        <v>11210771</v>
      </c>
      <c r="B774" s="2">
        <v>10801121</v>
      </c>
      <c r="C774" s="2">
        <v>10841051</v>
      </c>
      <c r="E774" s="21" t="s">
        <v>948</v>
      </c>
      <c r="F774" s="20" t="s">
        <v>808</v>
      </c>
    </row>
    <row r="775" spans="1:6" ht="15" customHeight="1">
      <c r="A775" s="2">
        <v>11210772</v>
      </c>
      <c r="B775" s="2">
        <v>10801122</v>
      </c>
      <c r="C775" s="2">
        <v>10841052</v>
      </c>
      <c r="E775" s="21" t="s">
        <v>949</v>
      </c>
      <c r="F775" s="20" t="s">
        <v>808</v>
      </c>
    </row>
    <row r="776" spans="1:6" ht="15" customHeight="1">
      <c r="A776" s="2">
        <v>11210773</v>
      </c>
      <c r="B776" s="2">
        <v>10801123</v>
      </c>
      <c r="C776" s="2">
        <v>10841053</v>
      </c>
      <c r="E776" s="21" t="s">
        <v>950</v>
      </c>
      <c r="F776" s="20" t="s">
        <v>808</v>
      </c>
    </row>
    <row r="777" spans="1:6" ht="15" customHeight="1">
      <c r="A777" s="2">
        <v>11210774</v>
      </c>
      <c r="B777" s="2">
        <v>10801124</v>
      </c>
      <c r="C777" s="2">
        <v>10841054</v>
      </c>
      <c r="E777" s="21" t="s">
        <v>951</v>
      </c>
      <c r="F777" s="20" t="s">
        <v>808</v>
      </c>
    </row>
    <row r="778" spans="1:6" ht="15" customHeight="1">
      <c r="A778" s="2">
        <v>11210775</v>
      </c>
      <c r="B778" s="2">
        <v>10801125</v>
      </c>
      <c r="C778" s="2">
        <v>10841055</v>
      </c>
      <c r="E778" s="21" t="s">
        <v>952</v>
      </c>
      <c r="F778" s="20" t="s">
        <v>808</v>
      </c>
    </row>
    <row r="779" spans="1:6" ht="15" customHeight="1">
      <c r="A779" s="2">
        <v>11210776</v>
      </c>
      <c r="B779" s="2">
        <v>10801126</v>
      </c>
      <c r="C779" s="2">
        <v>10841056</v>
      </c>
      <c r="E779" s="21" t="s">
        <v>953</v>
      </c>
      <c r="F779" s="20" t="s">
        <v>808</v>
      </c>
    </row>
    <row r="780" spans="1:6" ht="15" customHeight="1">
      <c r="A780" s="2">
        <v>11210777</v>
      </c>
      <c r="B780" s="2">
        <v>10801127</v>
      </c>
      <c r="C780" s="2">
        <v>10841057</v>
      </c>
      <c r="E780" s="21" t="s">
        <v>954</v>
      </c>
      <c r="F780" s="20" t="s">
        <v>808</v>
      </c>
    </row>
    <row r="781" spans="1:6" ht="15" customHeight="1">
      <c r="A781" s="2">
        <v>11210778</v>
      </c>
      <c r="B781" s="2">
        <v>10801128</v>
      </c>
      <c r="C781" s="2">
        <v>10841058</v>
      </c>
      <c r="E781" s="21" t="s">
        <v>955</v>
      </c>
      <c r="F781" s="20" t="s">
        <v>956</v>
      </c>
    </row>
    <row r="782" spans="1:6" ht="15" customHeight="1">
      <c r="A782" s="2">
        <v>11210779</v>
      </c>
      <c r="B782" s="2">
        <v>10801129</v>
      </c>
      <c r="C782" s="2">
        <v>10841059</v>
      </c>
      <c r="E782" s="21" t="s">
        <v>957</v>
      </c>
      <c r="F782" s="20" t="s">
        <v>956</v>
      </c>
    </row>
    <row r="783" spans="1:6" ht="15" customHeight="1">
      <c r="A783" s="2">
        <v>11210780</v>
      </c>
      <c r="B783" s="2">
        <v>10801130</v>
      </c>
      <c r="C783" s="2">
        <v>10841060</v>
      </c>
      <c r="E783" s="21" t="s">
        <v>958</v>
      </c>
      <c r="F783" s="20" t="s">
        <v>956</v>
      </c>
    </row>
    <row r="784" spans="1:6" ht="15" customHeight="1">
      <c r="A784" s="2">
        <v>11210781</v>
      </c>
      <c r="B784" s="2">
        <v>10801131</v>
      </c>
      <c r="C784" s="2">
        <v>10841061</v>
      </c>
      <c r="E784" s="2" t="s">
        <v>2252</v>
      </c>
      <c r="F784" s="21" t="s">
        <v>276</v>
      </c>
    </row>
    <row r="785" spans="1:6" ht="15" customHeight="1">
      <c r="A785" s="2">
        <v>11210782</v>
      </c>
      <c r="B785" s="2">
        <v>10801132</v>
      </c>
      <c r="C785" s="2">
        <v>10841062</v>
      </c>
      <c r="E785" s="2" t="s">
        <v>2252</v>
      </c>
      <c r="F785" s="21" t="s">
        <v>276</v>
      </c>
    </row>
    <row r="786" spans="1:6" ht="15" customHeight="1">
      <c r="A786" s="2">
        <v>11210783</v>
      </c>
      <c r="B786" s="2">
        <v>10801133</v>
      </c>
      <c r="C786" s="2">
        <v>10841063</v>
      </c>
      <c r="E786" s="2" t="s">
        <v>2252</v>
      </c>
      <c r="F786" s="21" t="s">
        <v>276</v>
      </c>
    </row>
    <row r="787" spans="1:6" ht="15" customHeight="1">
      <c r="A787" s="2">
        <v>11210784</v>
      </c>
      <c r="B787" s="2">
        <v>10801134</v>
      </c>
      <c r="C787" s="2">
        <v>10841064</v>
      </c>
      <c r="E787" s="2" t="s">
        <v>2256</v>
      </c>
      <c r="F787" s="21" t="s">
        <v>276</v>
      </c>
    </row>
    <row r="788" spans="1:6" ht="15" customHeight="1">
      <c r="A788" s="2">
        <v>11210785</v>
      </c>
      <c r="B788" s="2">
        <v>10801135</v>
      </c>
      <c r="C788" s="2">
        <v>10841065</v>
      </c>
      <c r="E788" s="2" t="s">
        <v>2256</v>
      </c>
      <c r="F788" s="21" t="s">
        <v>276</v>
      </c>
    </row>
    <row r="789" spans="1:6" ht="15" customHeight="1">
      <c r="A789" s="2">
        <v>11210786</v>
      </c>
      <c r="B789" s="2">
        <v>10801136</v>
      </c>
      <c r="C789" s="2">
        <v>10841066</v>
      </c>
      <c r="E789" s="2" t="s">
        <v>2256</v>
      </c>
      <c r="F789" s="21" t="s">
        <v>276</v>
      </c>
    </row>
    <row r="790" spans="1:6" ht="15" customHeight="1">
      <c r="A790" s="2">
        <v>11210787</v>
      </c>
      <c r="B790" s="2">
        <v>10801137</v>
      </c>
      <c r="C790" s="2">
        <v>10841067</v>
      </c>
      <c r="E790" s="2" t="s">
        <v>2260</v>
      </c>
      <c r="F790" s="21" t="s">
        <v>276</v>
      </c>
    </row>
    <row r="791" spans="1:6" ht="15" customHeight="1">
      <c r="A791" s="2">
        <v>11210788</v>
      </c>
      <c r="B791" s="2">
        <v>10801138</v>
      </c>
      <c r="C791" s="2">
        <v>10841068</v>
      </c>
      <c r="E791" s="2" t="s">
        <v>2260</v>
      </c>
      <c r="F791" s="21" t="s">
        <v>276</v>
      </c>
    </row>
    <row r="792" spans="1:6" ht="15" customHeight="1">
      <c r="A792" s="2">
        <v>11210789</v>
      </c>
      <c r="B792" s="2">
        <v>10801139</v>
      </c>
      <c r="C792" s="2">
        <v>10841069</v>
      </c>
      <c r="E792" s="2" t="s">
        <v>2260</v>
      </c>
      <c r="F792" s="21" t="s">
        <v>276</v>
      </c>
    </row>
    <row r="793" spans="1:6" ht="15" customHeight="1">
      <c r="A793" s="2">
        <v>11210790</v>
      </c>
      <c r="B793" s="2">
        <v>10801140</v>
      </c>
      <c r="C793" s="2">
        <v>10841070</v>
      </c>
      <c r="E793" s="2" t="s">
        <v>2264</v>
      </c>
      <c r="F793" s="21" t="s">
        <v>276</v>
      </c>
    </row>
    <row r="794" spans="1:6" ht="15" customHeight="1">
      <c r="A794" s="2">
        <v>11210791</v>
      </c>
      <c r="B794" s="2">
        <v>10801141</v>
      </c>
      <c r="C794" s="2">
        <v>10841071</v>
      </c>
      <c r="E794" s="2" t="s">
        <v>2264</v>
      </c>
      <c r="F794" s="21" t="s">
        <v>276</v>
      </c>
    </row>
    <row r="795" spans="1:6" ht="15" customHeight="1">
      <c r="A795" s="2">
        <v>11210792</v>
      </c>
      <c r="B795" s="2">
        <v>10801142</v>
      </c>
      <c r="C795" s="2">
        <v>10841072</v>
      </c>
      <c r="E795" s="2" t="s">
        <v>2264</v>
      </c>
      <c r="F795" s="21" t="s">
        <v>276</v>
      </c>
    </row>
    <row r="796" spans="1:6" ht="15" customHeight="1">
      <c r="A796" s="2">
        <v>11210793</v>
      </c>
      <c r="B796" s="2">
        <v>10801143</v>
      </c>
      <c r="C796" s="2">
        <v>10841073</v>
      </c>
      <c r="E796" s="2" t="s">
        <v>2268</v>
      </c>
      <c r="F796" s="21" t="s">
        <v>276</v>
      </c>
    </row>
    <row r="797" spans="1:6" ht="15" customHeight="1">
      <c r="A797" s="2">
        <v>11210794</v>
      </c>
      <c r="B797" s="2">
        <v>10801144</v>
      </c>
      <c r="C797" s="2">
        <v>10841074</v>
      </c>
      <c r="E797" s="2" t="s">
        <v>2268</v>
      </c>
      <c r="F797" s="21" t="s">
        <v>276</v>
      </c>
    </row>
    <row r="798" spans="1:6" ht="15" customHeight="1">
      <c r="A798" s="2">
        <v>11210795</v>
      </c>
      <c r="B798" s="2">
        <v>10801145</v>
      </c>
      <c r="C798" s="2">
        <v>10841075</v>
      </c>
      <c r="E798" s="2" t="s">
        <v>2268</v>
      </c>
      <c r="F798" s="21" t="s">
        <v>276</v>
      </c>
    </row>
    <row r="799" spans="1:6" ht="15" customHeight="1">
      <c r="A799" s="2">
        <v>11210796</v>
      </c>
      <c r="B799" s="2">
        <v>10801146</v>
      </c>
      <c r="C799" s="2">
        <v>10841076</v>
      </c>
      <c r="E799" s="21">
        <v>4429</v>
      </c>
      <c r="F799" s="21" t="s">
        <v>867</v>
      </c>
    </row>
    <row r="800" spans="1:6" ht="15" customHeight="1">
      <c r="A800" s="2">
        <v>11210797</v>
      </c>
      <c r="B800" s="2">
        <v>10801147</v>
      </c>
      <c r="C800" s="2">
        <v>10841077</v>
      </c>
      <c r="E800" s="20" t="s">
        <v>982</v>
      </c>
      <c r="F800" s="21" t="s">
        <v>867</v>
      </c>
    </row>
    <row r="801" spans="1:6" ht="15" customHeight="1">
      <c r="A801" s="2">
        <v>11210798</v>
      </c>
      <c r="B801" s="2">
        <v>10801148</v>
      </c>
      <c r="C801" s="2">
        <v>10841078</v>
      </c>
      <c r="E801" s="2" t="s">
        <v>2273</v>
      </c>
      <c r="F801" s="2" t="s">
        <v>276</v>
      </c>
    </row>
    <row r="802" spans="1:6" ht="15" customHeight="1">
      <c r="A802" s="2">
        <v>11210799</v>
      </c>
      <c r="B802" s="2">
        <v>10801149</v>
      </c>
      <c r="C802" s="2">
        <v>10841079</v>
      </c>
      <c r="E802" s="2" t="s">
        <v>984</v>
      </c>
      <c r="F802" s="2" t="s">
        <v>276</v>
      </c>
    </row>
    <row r="803" spans="1:6" ht="15" customHeight="1">
      <c r="A803" s="2">
        <v>11210800</v>
      </c>
      <c r="B803" s="2">
        <v>10801150</v>
      </c>
      <c r="C803" s="2">
        <v>10841080</v>
      </c>
      <c r="E803" s="2" t="s">
        <v>985</v>
      </c>
      <c r="F803" s="2" t="s">
        <v>276</v>
      </c>
    </row>
    <row r="804" spans="1:6" ht="15" customHeight="1">
      <c r="A804" s="2">
        <v>11210801</v>
      </c>
      <c r="B804" s="2">
        <v>10801151</v>
      </c>
      <c r="C804" s="2">
        <v>10841081</v>
      </c>
      <c r="E804" s="2" t="s">
        <v>986</v>
      </c>
      <c r="F804" s="2" t="s">
        <v>276</v>
      </c>
    </row>
    <row r="805" spans="1:6" ht="15" customHeight="1">
      <c r="A805" s="2">
        <v>11210802</v>
      </c>
      <c r="B805" s="2">
        <v>10801152</v>
      </c>
      <c r="C805" s="2">
        <v>10841082</v>
      </c>
      <c r="E805" s="2" t="s">
        <v>987</v>
      </c>
      <c r="F805" s="2" t="s">
        <v>276</v>
      </c>
    </row>
    <row r="806" spans="1:6" ht="15" customHeight="1">
      <c r="A806" s="2">
        <v>11210803</v>
      </c>
      <c r="B806" s="2">
        <v>10801153</v>
      </c>
      <c r="C806" s="2">
        <v>10841083</v>
      </c>
      <c r="E806" s="24" t="s">
        <v>988</v>
      </c>
      <c r="F806" s="24" t="s">
        <v>808</v>
      </c>
    </row>
    <row r="807" spans="1:6" ht="15" customHeight="1">
      <c r="A807" s="2">
        <v>11210804</v>
      </c>
      <c r="B807" s="2">
        <v>10801154</v>
      </c>
      <c r="C807" s="2">
        <v>10841084</v>
      </c>
      <c r="E807" s="24" t="s">
        <v>989</v>
      </c>
      <c r="F807" s="24" t="s">
        <v>808</v>
      </c>
    </row>
    <row r="808" spans="1:6" ht="15" customHeight="1">
      <c r="A808" s="2">
        <v>11210805</v>
      </c>
      <c r="B808" s="2">
        <v>10801155</v>
      </c>
      <c r="C808" s="2">
        <v>10841085</v>
      </c>
      <c r="E808" s="24" t="s">
        <v>990</v>
      </c>
      <c r="F808" s="24" t="s">
        <v>808</v>
      </c>
    </row>
    <row r="809" spans="1:6" ht="15" customHeight="1">
      <c r="A809" s="2">
        <v>11210806</v>
      </c>
      <c r="B809" s="2">
        <v>10801156</v>
      </c>
      <c r="C809" s="2">
        <v>10841086</v>
      </c>
      <c r="E809" s="24" t="s">
        <v>991</v>
      </c>
      <c r="F809" s="24" t="s">
        <v>808</v>
      </c>
    </row>
    <row r="810" spans="1:6" ht="15" customHeight="1">
      <c r="A810" s="2">
        <v>11210807</v>
      </c>
      <c r="B810" s="2">
        <v>10801157</v>
      </c>
      <c r="C810" s="2">
        <v>10841087</v>
      </c>
      <c r="E810" s="24" t="s">
        <v>992</v>
      </c>
      <c r="F810" s="24" t="s">
        <v>808</v>
      </c>
    </row>
    <row r="811" spans="1:6" ht="15" customHeight="1">
      <c r="A811" s="2">
        <v>11210808</v>
      </c>
      <c r="B811" s="2">
        <v>10801158</v>
      </c>
      <c r="C811" s="2">
        <v>10841088</v>
      </c>
      <c r="E811" s="24" t="s">
        <v>993</v>
      </c>
      <c r="F811" s="24" t="s">
        <v>808</v>
      </c>
    </row>
    <row r="812" spans="1:6" ht="15" customHeight="1">
      <c r="A812" s="2">
        <v>11210809</v>
      </c>
      <c r="B812" s="2">
        <v>10801159</v>
      </c>
      <c r="C812" s="2">
        <v>10841089</v>
      </c>
      <c r="E812" s="24" t="s">
        <v>994</v>
      </c>
      <c r="F812" s="24" t="s">
        <v>808</v>
      </c>
    </row>
    <row r="813" spans="1:6" ht="15" customHeight="1">
      <c r="A813" s="2">
        <v>11210810</v>
      </c>
      <c r="B813" s="2">
        <v>10801160</v>
      </c>
      <c r="C813" s="2">
        <v>10841090</v>
      </c>
      <c r="E813" s="24" t="s">
        <v>995</v>
      </c>
      <c r="F813" s="24" t="s">
        <v>808</v>
      </c>
    </row>
    <row r="814" spans="1:6" ht="15" customHeight="1">
      <c r="A814" s="2">
        <v>11210811</v>
      </c>
      <c r="B814" s="2">
        <v>10801161</v>
      </c>
      <c r="C814" s="2">
        <v>10841091</v>
      </c>
      <c r="E814" s="24" t="s">
        <v>996</v>
      </c>
      <c r="F814" s="24" t="s">
        <v>808</v>
      </c>
    </row>
    <row r="815" spans="1:6" ht="15" customHeight="1">
      <c r="A815" s="2">
        <v>11210812</v>
      </c>
      <c r="B815" s="2">
        <v>10801162</v>
      </c>
      <c r="C815" s="2">
        <v>10841092</v>
      </c>
      <c r="E815" s="24" t="s">
        <v>997</v>
      </c>
      <c r="F815" s="24" t="s">
        <v>808</v>
      </c>
    </row>
    <row r="816" spans="1:6" ht="15" customHeight="1">
      <c r="A816" s="2">
        <v>11210813</v>
      </c>
      <c r="B816" s="2">
        <v>10801163</v>
      </c>
      <c r="C816" s="2">
        <v>10841093</v>
      </c>
      <c r="E816" s="24" t="s">
        <v>998</v>
      </c>
      <c r="F816" s="24" t="s">
        <v>808</v>
      </c>
    </row>
    <row r="817" spans="1:6" ht="15" customHeight="1">
      <c r="A817" s="2">
        <v>11210814</v>
      </c>
      <c r="B817" s="2">
        <v>10801164</v>
      </c>
      <c r="C817" s="2">
        <v>10841094</v>
      </c>
      <c r="E817" s="24" t="s">
        <v>999</v>
      </c>
      <c r="F817" s="24" t="s">
        <v>808</v>
      </c>
    </row>
    <row r="818" spans="1:6" ht="15" customHeight="1">
      <c r="A818" s="2">
        <v>11210815</v>
      </c>
      <c r="B818" s="2">
        <v>10801165</v>
      </c>
      <c r="C818" s="2">
        <v>10841095</v>
      </c>
      <c r="E818" s="24" t="s">
        <v>1000</v>
      </c>
      <c r="F818" s="24" t="s">
        <v>808</v>
      </c>
    </row>
    <row r="819" spans="1:6" ht="15" customHeight="1">
      <c r="A819" s="2">
        <v>11210816</v>
      </c>
      <c r="B819" s="2">
        <v>10801166</v>
      </c>
      <c r="C819" s="2">
        <v>10841096</v>
      </c>
      <c r="E819" s="24" t="s">
        <v>1001</v>
      </c>
      <c r="F819" s="24" t="s">
        <v>808</v>
      </c>
    </row>
    <row r="820" spans="1:6" ht="15" customHeight="1">
      <c r="A820" s="2">
        <v>11210817</v>
      </c>
      <c r="B820" s="2">
        <v>10801167</v>
      </c>
      <c r="C820" s="2">
        <v>10841097</v>
      </c>
      <c r="E820" s="24" t="s">
        <v>1002</v>
      </c>
      <c r="F820" s="24" t="s">
        <v>808</v>
      </c>
    </row>
    <row r="821" spans="1:6" ht="15" customHeight="1">
      <c r="A821" s="2">
        <v>11210818</v>
      </c>
      <c r="B821" s="2">
        <v>10801168</v>
      </c>
      <c r="C821" s="2">
        <v>10841098</v>
      </c>
      <c r="E821" s="24" t="s">
        <v>1003</v>
      </c>
      <c r="F821" s="24" t="s">
        <v>808</v>
      </c>
    </row>
    <row r="822" spans="1:6" ht="15" customHeight="1">
      <c r="A822" s="2">
        <v>11210819</v>
      </c>
      <c r="B822" s="2">
        <v>10801169</v>
      </c>
      <c r="C822" s="2">
        <v>10841099</v>
      </c>
      <c r="E822" s="24" t="s">
        <v>1004</v>
      </c>
      <c r="F822" s="24" t="s">
        <v>808</v>
      </c>
    </row>
    <row r="823" spans="1:6" ht="15" customHeight="1">
      <c r="A823" s="2">
        <v>11210820</v>
      </c>
      <c r="B823" s="2">
        <v>10801170</v>
      </c>
      <c r="C823" s="2">
        <v>10841100</v>
      </c>
      <c r="E823" s="24" t="s">
        <v>1005</v>
      </c>
      <c r="F823" s="24" t="s">
        <v>808</v>
      </c>
    </row>
    <row r="824" spans="1:6" ht="15" customHeight="1">
      <c r="A824" s="2">
        <v>11210821</v>
      </c>
      <c r="B824" s="2">
        <v>10801171</v>
      </c>
      <c r="C824" s="2">
        <v>10840166</v>
      </c>
      <c r="E824" s="24" t="s">
        <v>1009</v>
      </c>
      <c r="F824" s="24" t="s">
        <v>276</v>
      </c>
    </row>
    <row r="825" spans="1:6" ht="15" customHeight="1">
      <c r="A825" s="2">
        <v>11210822</v>
      </c>
      <c r="B825" s="2">
        <v>10801172</v>
      </c>
      <c r="C825" s="2">
        <v>10840167</v>
      </c>
      <c r="E825" s="24" t="s">
        <v>1009</v>
      </c>
      <c r="F825" s="24" t="s">
        <v>276</v>
      </c>
    </row>
    <row r="826" spans="1:6" ht="15" customHeight="1">
      <c r="A826" s="2">
        <v>11210823</v>
      </c>
      <c r="B826" s="2">
        <v>10801173</v>
      </c>
      <c r="C826" s="2">
        <v>10840168</v>
      </c>
      <c r="E826" s="28" t="s">
        <v>1010</v>
      </c>
      <c r="F826" s="24" t="s">
        <v>276</v>
      </c>
    </row>
    <row r="827" spans="1:6" ht="15" customHeight="1">
      <c r="A827" s="2">
        <v>11210824</v>
      </c>
      <c r="B827" s="2">
        <v>10801174</v>
      </c>
      <c r="C827" s="2">
        <v>10841101</v>
      </c>
      <c r="E827" s="2" t="s">
        <v>1011</v>
      </c>
      <c r="F827" s="2" t="s">
        <v>276</v>
      </c>
    </row>
    <row r="828" spans="1:6" ht="15" customHeight="1">
      <c r="A828" s="2">
        <v>11210825</v>
      </c>
      <c r="B828" s="2">
        <v>10801175</v>
      </c>
      <c r="C828" s="2">
        <v>10841102</v>
      </c>
      <c r="E828" s="2" t="s">
        <v>1012</v>
      </c>
      <c r="F828" s="2" t="s">
        <v>276</v>
      </c>
    </row>
    <row r="829" spans="1:6" ht="15" customHeight="1">
      <c r="A829" s="2">
        <v>11210826</v>
      </c>
      <c r="B829" s="2">
        <v>10801176</v>
      </c>
      <c r="C829" s="2">
        <v>10841103</v>
      </c>
      <c r="E829" s="2" t="s">
        <v>1013</v>
      </c>
      <c r="F829" s="2" t="s">
        <v>276</v>
      </c>
    </row>
    <row r="830" spans="1:6" ht="15" customHeight="1">
      <c r="A830" s="2">
        <v>11210827</v>
      </c>
      <c r="B830" s="2">
        <v>10801177</v>
      </c>
      <c r="C830" s="2">
        <v>10841104</v>
      </c>
      <c r="E830" s="2" t="s">
        <v>1014</v>
      </c>
      <c r="F830" s="2" t="s">
        <v>276</v>
      </c>
    </row>
    <row r="831" spans="1:6" ht="15" customHeight="1">
      <c r="A831" s="2">
        <v>11210828</v>
      </c>
      <c r="B831" s="2">
        <v>10801178</v>
      </c>
      <c r="C831" s="2">
        <v>10840169</v>
      </c>
      <c r="E831" s="3" t="s">
        <v>1015</v>
      </c>
      <c r="F831" s="2" t="s">
        <v>276</v>
      </c>
    </row>
    <row r="832" spans="1:6" ht="15" customHeight="1">
      <c r="A832" s="2">
        <v>11210829</v>
      </c>
      <c r="B832" s="2">
        <v>10801179</v>
      </c>
      <c r="C832" s="2">
        <v>10840170</v>
      </c>
      <c r="E832" s="3" t="s">
        <v>1016</v>
      </c>
      <c r="F832" s="2" t="s">
        <v>276</v>
      </c>
    </row>
    <row r="833" spans="1:6" ht="15" customHeight="1">
      <c r="A833" s="2">
        <v>11210830</v>
      </c>
      <c r="B833" s="3">
        <v>10801193</v>
      </c>
      <c r="C833" s="3">
        <v>10840831</v>
      </c>
      <c r="E833" s="2" t="s">
        <v>1034</v>
      </c>
      <c r="F833" s="3" t="s">
        <v>276</v>
      </c>
    </row>
    <row r="834" spans="1:6" ht="15" customHeight="1">
      <c r="A834" s="2">
        <v>11210831</v>
      </c>
      <c r="B834" s="2">
        <v>10801194</v>
      </c>
      <c r="C834" s="2">
        <v>10840171</v>
      </c>
      <c r="E834" s="2" t="s">
        <v>1519</v>
      </c>
      <c r="F834" s="2" t="s">
        <v>276</v>
      </c>
    </row>
    <row r="835" spans="1:6" ht="15" customHeight="1">
      <c r="A835" s="2">
        <v>11210832</v>
      </c>
      <c r="B835" s="2">
        <v>10801194</v>
      </c>
      <c r="C835" s="2">
        <v>10840172</v>
      </c>
      <c r="E835" s="2" t="s">
        <v>1519</v>
      </c>
      <c r="F835" s="2" t="s">
        <v>276</v>
      </c>
    </row>
    <row r="836" spans="1:6" ht="15" customHeight="1">
      <c r="A836" s="2">
        <v>11210833</v>
      </c>
      <c r="B836" s="2">
        <v>10801195</v>
      </c>
      <c r="C836" s="2">
        <v>10840173</v>
      </c>
      <c r="E836" s="2" t="s">
        <v>1519</v>
      </c>
      <c r="F836" s="2" t="s">
        <v>276</v>
      </c>
    </row>
    <row r="837" spans="1:6" ht="15" customHeight="1">
      <c r="A837" s="2">
        <v>11210834</v>
      </c>
      <c r="B837" s="2">
        <v>10801195</v>
      </c>
      <c r="C837" s="2">
        <v>10840174</v>
      </c>
      <c r="E837" s="2" t="s">
        <v>1519</v>
      </c>
      <c r="F837" s="2" t="s">
        <v>276</v>
      </c>
    </row>
    <row r="838" spans="1:6" ht="15" customHeight="1">
      <c r="A838" s="2">
        <v>11210835</v>
      </c>
      <c r="B838" s="2">
        <v>10801196</v>
      </c>
      <c r="C838" s="2">
        <v>10840175</v>
      </c>
      <c r="E838" s="2" t="s">
        <v>1519</v>
      </c>
      <c r="F838" s="2" t="s">
        <v>276</v>
      </c>
    </row>
    <row r="839" spans="1:6" ht="15" customHeight="1">
      <c r="A839" s="2">
        <v>11210836</v>
      </c>
      <c r="B839" s="2">
        <v>10801196</v>
      </c>
      <c r="C839" s="2">
        <v>10840176</v>
      </c>
      <c r="E839" s="2" t="s">
        <v>1519</v>
      </c>
      <c r="F839" s="2" t="s">
        <v>276</v>
      </c>
    </row>
    <row r="840" spans="1:6" ht="15" customHeight="1">
      <c r="A840" s="2">
        <v>11210837</v>
      </c>
      <c r="B840" s="2">
        <v>10801196</v>
      </c>
      <c r="C840" s="2">
        <v>10840177</v>
      </c>
      <c r="E840" s="2" t="s">
        <v>1519</v>
      </c>
      <c r="F840" s="2" t="s">
        <v>276</v>
      </c>
    </row>
    <row r="841" spans="1:6" ht="15" customHeight="1">
      <c r="A841" s="2">
        <v>11210838</v>
      </c>
      <c r="B841" s="2">
        <v>10801196</v>
      </c>
      <c r="C841" s="2">
        <v>10840178</v>
      </c>
      <c r="E841" s="2" t="s">
        <v>1519</v>
      </c>
      <c r="F841" s="2" t="s">
        <v>276</v>
      </c>
    </row>
    <row r="842" spans="1:6" ht="15" customHeight="1">
      <c r="A842" s="2">
        <v>11210839</v>
      </c>
      <c r="B842" s="2">
        <v>10801196</v>
      </c>
      <c r="C842" s="2">
        <v>10840179</v>
      </c>
      <c r="E842" s="2" t="s">
        <v>1519</v>
      </c>
      <c r="F842" s="2" t="s">
        <v>276</v>
      </c>
    </row>
    <row r="843" spans="1:6" ht="15" customHeight="1">
      <c r="A843" s="2">
        <v>11210840</v>
      </c>
      <c r="B843" s="2">
        <v>10801197</v>
      </c>
      <c r="C843" s="2">
        <v>10840180</v>
      </c>
      <c r="E843" s="2" t="s">
        <v>1519</v>
      </c>
      <c r="F843" s="2" t="s">
        <v>276</v>
      </c>
    </row>
    <row r="844" spans="1:6" ht="15" customHeight="1">
      <c r="A844" s="2">
        <v>11210841</v>
      </c>
      <c r="B844" s="2">
        <v>10801197</v>
      </c>
      <c r="C844" s="2">
        <v>10840181</v>
      </c>
      <c r="E844" s="2" t="s">
        <v>1519</v>
      </c>
      <c r="F844" s="2" t="s">
        <v>276</v>
      </c>
    </row>
    <row r="845" spans="1:6" ht="15" customHeight="1">
      <c r="A845" s="2">
        <v>11210842</v>
      </c>
      <c r="B845" s="2">
        <v>10801197</v>
      </c>
      <c r="C845" s="2">
        <v>10840182</v>
      </c>
      <c r="E845" s="2" t="s">
        <v>1519</v>
      </c>
      <c r="F845" s="2" t="s">
        <v>276</v>
      </c>
    </row>
    <row r="846" spans="1:6" ht="15" customHeight="1">
      <c r="A846" s="2">
        <v>11210843</v>
      </c>
      <c r="B846" s="2">
        <v>10801197</v>
      </c>
      <c r="C846" s="2">
        <v>10840183</v>
      </c>
      <c r="E846" s="2" t="s">
        <v>1519</v>
      </c>
      <c r="F846" s="2" t="s">
        <v>276</v>
      </c>
    </row>
    <row r="847" spans="1:6" ht="15" customHeight="1">
      <c r="A847" s="2">
        <v>11210844</v>
      </c>
      <c r="B847" s="2">
        <v>10801197</v>
      </c>
      <c r="C847" s="2">
        <v>10840184</v>
      </c>
      <c r="E847" s="2" t="s">
        <v>1519</v>
      </c>
      <c r="F847" s="2" t="s">
        <v>276</v>
      </c>
    </row>
    <row r="848" spans="1:6" ht="15" customHeight="1">
      <c r="A848" s="2">
        <v>11210845</v>
      </c>
      <c r="B848" s="2">
        <v>10801197</v>
      </c>
      <c r="C848" s="2">
        <v>10840185</v>
      </c>
      <c r="E848" s="2" t="s">
        <v>1519</v>
      </c>
      <c r="F848" s="2" t="s">
        <v>276</v>
      </c>
    </row>
    <row r="849" spans="1:6" ht="15" customHeight="1">
      <c r="A849" s="2">
        <v>11210846</v>
      </c>
      <c r="B849" s="2">
        <v>10801197</v>
      </c>
      <c r="C849" s="2">
        <v>10840186</v>
      </c>
      <c r="E849" s="2" t="s">
        <v>1519</v>
      </c>
      <c r="F849" s="2" t="s">
        <v>276</v>
      </c>
    </row>
    <row r="850" spans="1:6" ht="15" customHeight="1">
      <c r="A850" s="2">
        <v>11210847</v>
      </c>
      <c r="B850" s="2">
        <v>10801198</v>
      </c>
      <c r="C850" s="2">
        <v>10841118</v>
      </c>
      <c r="E850" s="3" t="s">
        <v>1042</v>
      </c>
      <c r="F850" s="3" t="s">
        <v>276</v>
      </c>
    </row>
    <row r="851" spans="1:6" ht="15" customHeight="1">
      <c r="A851" s="2">
        <v>11210848</v>
      </c>
      <c r="B851" s="2">
        <v>10801199</v>
      </c>
      <c r="C851" s="2">
        <v>10841119</v>
      </c>
      <c r="E851" s="3" t="s">
        <v>1043</v>
      </c>
      <c r="F851" s="3" t="s">
        <v>276</v>
      </c>
    </row>
    <row r="852" spans="1:6" ht="15" customHeight="1">
      <c r="A852" s="2">
        <v>11210849</v>
      </c>
      <c r="B852" s="2">
        <v>10800451</v>
      </c>
      <c r="C852" s="2">
        <v>10840140</v>
      </c>
      <c r="E852" s="2" t="s">
        <v>10064</v>
      </c>
      <c r="F852" s="3" t="s">
        <v>276</v>
      </c>
    </row>
    <row r="853" spans="1:6" ht="15" customHeight="1">
      <c r="A853" s="2">
        <v>11210850</v>
      </c>
      <c r="B853" s="2">
        <v>10801190</v>
      </c>
      <c r="C853" s="2">
        <v>10841115</v>
      </c>
      <c r="E853" s="29" t="s">
        <v>1028</v>
      </c>
      <c r="F853" s="21" t="s">
        <v>1029</v>
      </c>
    </row>
    <row r="854" spans="1:6" ht="15" customHeight="1">
      <c r="A854" s="2">
        <v>11210851</v>
      </c>
      <c r="B854" s="2">
        <v>10801180</v>
      </c>
      <c r="C854" s="2">
        <v>10841105</v>
      </c>
      <c r="E854" s="21" t="s">
        <v>1017</v>
      </c>
      <c r="F854" s="21" t="s">
        <v>1018</v>
      </c>
    </row>
    <row r="855" spans="1:6" ht="15" customHeight="1">
      <c r="A855" s="2">
        <v>11210852</v>
      </c>
      <c r="B855" s="2">
        <v>10801181</v>
      </c>
      <c r="C855" s="2">
        <v>10841106</v>
      </c>
      <c r="E855" s="21" t="s">
        <v>1019</v>
      </c>
      <c r="F855" s="21" t="s">
        <v>1018</v>
      </c>
    </row>
    <row r="856" spans="1:6" ht="15" customHeight="1">
      <c r="A856" s="2">
        <v>11210853</v>
      </c>
      <c r="B856" s="2">
        <v>10801182</v>
      </c>
      <c r="C856" s="2">
        <v>10841107</v>
      </c>
      <c r="E856" s="21" t="s">
        <v>1020</v>
      </c>
      <c r="F856" s="21" t="s">
        <v>1018</v>
      </c>
    </row>
    <row r="857" spans="1:6" ht="15" customHeight="1">
      <c r="A857" s="2">
        <v>11210854</v>
      </c>
      <c r="B857" s="2">
        <v>10801183</v>
      </c>
      <c r="C857" s="2">
        <v>10841108</v>
      </c>
      <c r="E857" s="21" t="s">
        <v>1021</v>
      </c>
      <c r="F857" s="21" t="s">
        <v>1018</v>
      </c>
    </row>
    <row r="858" spans="1:6" ht="15" customHeight="1">
      <c r="A858" s="2">
        <v>11210855</v>
      </c>
      <c r="B858" s="2">
        <v>10801184</v>
      </c>
      <c r="C858" s="2">
        <v>10841109</v>
      </c>
      <c r="E858" s="21" t="s">
        <v>1022</v>
      </c>
      <c r="F858" s="21" t="s">
        <v>1018</v>
      </c>
    </row>
    <row r="859" spans="1:6" ht="15" customHeight="1">
      <c r="A859" s="2">
        <v>11210856</v>
      </c>
      <c r="B859" s="2">
        <v>10801185</v>
      </c>
      <c r="C859" s="2">
        <v>10841110</v>
      </c>
      <c r="E859" s="21" t="s">
        <v>1023</v>
      </c>
      <c r="F859" s="21" t="s">
        <v>1018</v>
      </c>
    </row>
    <row r="860" spans="1:6" ht="15" customHeight="1">
      <c r="A860" s="2">
        <v>11210857</v>
      </c>
      <c r="B860" s="2">
        <v>10801186</v>
      </c>
      <c r="C860" s="2">
        <v>10841111</v>
      </c>
      <c r="E860" s="21" t="s">
        <v>1024</v>
      </c>
      <c r="F860" s="21" t="s">
        <v>1018</v>
      </c>
    </row>
    <row r="861" spans="1:6" ht="15" customHeight="1">
      <c r="A861" s="2">
        <v>11210858</v>
      </c>
      <c r="B861" s="2">
        <v>10801187</v>
      </c>
      <c r="C861" s="2">
        <v>10841112</v>
      </c>
      <c r="E861" s="21" t="s">
        <v>1025</v>
      </c>
      <c r="F861" s="21" t="s">
        <v>1018</v>
      </c>
    </row>
    <row r="862" spans="1:6" ht="15" customHeight="1">
      <c r="A862" s="2">
        <v>11210859</v>
      </c>
      <c r="B862" s="2">
        <v>10801188</v>
      </c>
      <c r="C862" s="2">
        <v>10841113</v>
      </c>
      <c r="E862" s="21" t="s">
        <v>1026</v>
      </c>
      <c r="F862" s="21" t="s">
        <v>1018</v>
      </c>
    </row>
    <row r="863" spans="1:6" ht="15" customHeight="1">
      <c r="A863" s="2">
        <v>11210860</v>
      </c>
      <c r="B863" s="2">
        <v>10801189</v>
      </c>
      <c r="C863" s="2">
        <v>10841114</v>
      </c>
      <c r="E863" s="21" t="s">
        <v>1027</v>
      </c>
      <c r="F863" s="21" t="s">
        <v>1018</v>
      </c>
    </row>
    <row r="864" spans="1:6" ht="15" customHeight="1">
      <c r="A864" s="2">
        <v>11210861</v>
      </c>
      <c r="B864" s="2">
        <v>10801191</v>
      </c>
      <c r="C864" s="2">
        <v>10841116</v>
      </c>
      <c r="E864" s="29" t="s">
        <v>1030</v>
      </c>
      <c r="F864" s="21" t="s">
        <v>1031</v>
      </c>
    </row>
    <row r="865" spans="1:6" ht="15" customHeight="1">
      <c r="A865" s="2">
        <v>11210862</v>
      </c>
      <c r="B865" s="2">
        <v>10801192</v>
      </c>
      <c r="C865" s="2">
        <v>10841117</v>
      </c>
      <c r="E865" s="29" t="s">
        <v>1032</v>
      </c>
      <c r="F865" s="21" t="s">
        <v>1031</v>
      </c>
    </row>
    <row r="866" spans="1:6" ht="15" customHeight="1">
      <c r="A866" s="2">
        <v>11210863</v>
      </c>
      <c r="B866" s="2">
        <v>10801200</v>
      </c>
      <c r="C866" s="2">
        <v>10840188</v>
      </c>
      <c r="E866" s="2">
        <v>2810</v>
      </c>
      <c r="F866" s="29" t="s">
        <v>276</v>
      </c>
    </row>
    <row r="867" spans="1:6" ht="15" customHeight="1">
      <c r="A867" s="2">
        <v>11210864</v>
      </c>
      <c r="B867" s="2">
        <v>10801201</v>
      </c>
      <c r="C867" s="2">
        <v>10840189</v>
      </c>
      <c r="E867" s="2">
        <v>2810</v>
      </c>
      <c r="F867" s="29" t="s">
        <v>276</v>
      </c>
    </row>
    <row r="868" spans="1:6" ht="15" customHeight="1">
      <c r="A868" s="2">
        <v>11210865</v>
      </c>
      <c r="B868" s="2">
        <v>10801202</v>
      </c>
      <c r="C868" s="2">
        <v>10840190</v>
      </c>
      <c r="E868" s="2">
        <v>2810</v>
      </c>
      <c r="F868" s="29" t="s">
        <v>276</v>
      </c>
    </row>
    <row r="869" spans="1:6" ht="15" customHeight="1">
      <c r="A869" s="2">
        <v>11210866</v>
      </c>
      <c r="B869" s="2">
        <v>10801203</v>
      </c>
      <c r="C869" s="2">
        <v>10840191</v>
      </c>
      <c r="E869" s="2">
        <v>2810</v>
      </c>
      <c r="F869" s="29" t="s">
        <v>276</v>
      </c>
    </row>
    <row r="870" spans="1:6" ht="15" customHeight="1">
      <c r="A870" s="2">
        <v>11210867</v>
      </c>
      <c r="B870" s="2">
        <v>10801204</v>
      </c>
      <c r="C870" s="2">
        <v>10840192</v>
      </c>
      <c r="E870" s="2">
        <v>2810</v>
      </c>
      <c r="F870" s="29" t="s">
        <v>276</v>
      </c>
    </row>
    <row r="871" spans="1:6" ht="15" customHeight="1">
      <c r="A871" s="2">
        <v>11210868</v>
      </c>
      <c r="B871" s="4">
        <v>10801205</v>
      </c>
      <c r="C871" s="4">
        <v>10841120</v>
      </c>
      <c r="E871" s="4" t="s">
        <v>1050</v>
      </c>
      <c r="F871" s="29" t="s">
        <v>276</v>
      </c>
    </row>
    <row r="872" spans="1:6" ht="15" customHeight="1">
      <c r="A872" s="2">
        <v>11210869</v>
      </c>
      <c r="B872" s="4">
        <v>10801206</v>
      </c>
      <c r="C872" s="4">
        <v>10841121</v>
      </c>
      <c r="E872" s="4" t="s">
        <v>1051</v>
      </c>
      <c r="F872" s="29" t="s">
        <v>276</v>
      </c>
    </row>
    <row r="873" spans="1:6" ht="15" customHeight="1">
      <c r="A873" s="2">
        <v>11210870</v>
      </c>
      <c r="B873" s="4">
        <v>10801207</v>
      </c>
      <c r="C873" s="2">
        <v>10840458</v>
      </c>
      <c r="E873" s="2" t="s">
        <v>1838</v>
      </c>
      <c r="F873" s="29" t="s">
        <v>276</v>
      </c>
    </row>
    <row r="874" spans="1:6" ht="15" customHeight="1">
      <c r="A874" s="2">
        <v>11210871</v>
      </c>
      <c r="B874" s="4">
        <v>10801208</v>
      </c>
      <c r="C874" s="2">
        <v>10840459</v>
      </c>
      <c r="E874" s="2" t="s">
        <v>1838</v>
      </c>
      <c r="F874" s="29" t="s">
        <v>276</v>
      </c>
    </row>
    <row r="875" spans="1:6" ht="15" customHeight="1">
      <c r="A875" s="83">
        <v>11210872</v>
      </c>
      <c r="B875" s="83">
        <v>10801209</v>
      </c>
      <c r="C875" s="83">
        <v>10840306</v>
      </c>
      <c r="E875" s="73" t="s">
        <v>1054</v>
      </c>
      <c r="F875" s="29" t="s">
        <v>1104</v>
      </c>
    </row>
    <row r="876" spans="1:6" ht="15" customHeight="1">
      <c r="A876" s="83">
        <v>11210873</v>
      </c>
      <c r="B876" s="83">
        <v>10801210</v>
      </c>
      <c r="C876" s="83">
        <v>10840307</v>
      </c>
      <c r="E876" s="73" t="s">
        <v>1055</v>
      </c>
      <c r="F876" s="29" t="s">
        <v>1104</v>
      </c>
    </row>
    <row r="877" spans="1:6" ht="15" customHeight="1">
      <c r="A877" s="83">
        <v>11210874</v>
      </c>
      <c r="B877" s="83">
        <v>10801211</v>
      </c>
      <c r="C877" s="83">
        <v>10840308</v>
      </c>
      <c r="E877" s="73" t="s">
        <v>1056</v>
      </c>
      <c r="F877" s="29" t="s">
        <v>1104</v>
      </c>
    </row>
    <row r="878" spans="1:6" ht="15" customHeight="1">
      <c r="A878" s="83">
        <v>11210875</v>
      </c>
      <c r="B878" s="83">
        <v>10801212</v>
      </c>
      <c r="C878" s="83">
        <v>10840309</v>
      </c>
      <c r="E878" s="73" t="s">
        <v>1057</v>
      </c>
      <c r="F878" s="29" t="s">
        <v>1104</v>
      </c>
    </row>
    <row r="879" spans="1:6" ht="15" customHeight="1">
      <c r="A879" s="83">
        <v>11210876</v>
      </c>
      <c r="B879" s="83">
        <v>10801213</v>
      </c>
      <c r="C879" s="83">
        <v>10840310</v>
      </c>
      <c r="E879" s="73" t="s">
        <v>1058</v>
      </c>
      <c r="F879" s="29" t="s">
        <v>1104</v>
      </c>
    </row>
    <row r="880" spans="1:6" ht="15" customHeight="1">
      <c r="A880" s="83">
        <v>11210877</v>
      </c>
      <c r="B880" s="83">
        <v>10801214</v>
      </c>
      <c r="C880" s="83">
        <v>10840311</v>
      </c>
      <c r="E880" s="73" t="s">
        <v>1059</v>
      </c>
      <c r="F880" s="29" t="s">
        <v>1104</v>
      </c>
    </row>
    <row r="881" spans="1:6" ht="15" customHeight="1">
      <c r="A881" s="83">
        <v>11210878</v>
      </c>
      <c r="B881" s="83">
        <v>10801215</v>
      </c>
      <c r="C881" s="332">
        <v>10840312</v>
      </c>
      <c r="E881" s="73" t="s">
        <v>1060</v>
      </c>
      <c r="F881" s="29" t="s">
        <v>1104</v>
      </c>
    </row>
    <row r="882" spans="1:6" ht="15" customHeight="1">
      <c r="A882" s="3">
        <v>11210879</v>
      </c>
      <c r="B882" s="3">
        <v>10801216</v>
      </c>
      <c r="C882" s="4">
        <v>10841122</v>
      </c>
      <c r="E882" s="20" t="s">
        <v>1061</v>
      </c>
      <c r="F882" s="20" t="s">
        <v>1018</v>
      </c>
    </row>
    <row r="883" spans="1:6" ht="15" customHeight="1">
      <c r="A883" s="3">
        <v>11210880</v>
      </c>
      <c r="B883" s="3">
        <v>10801217</v>
      </c>
      <c r="C883" s="4">
        <v>10841123</v>
      </c>
      <c r="E883" s="20" t="s">
        <v>1062</v>
      </c>
      <c r="F883" s="20" t="s">
        <v>1018</v>
      </c>
    </row>
    <row r="884" spans="1:6" ht="15" customHeight="1">
      <c r="A884" s="3">
        <v>11210881</v>
      </c>
      <c r="B884" s="3">
        <v>10801218</v>
      </c>
      <c r="C884" s="4">
        <v>10841124</v>
      </c>
      <c r="E884" s="20" t="s">
        <v>1063</v>
      </c>
      <c r="F884" s="20" t="s">
        <v>1018</v>
      </c>
    </row>
    <row r="885" spans="1:6" ht="15" customHeight="1">
      <c r="A885" s="3">
        <v>11210882</v>
      </c>
      <c r="B885" s="3">
        <v>10801219</v>
      </c>
      <c r="C885" s="4">
        <v>10841125</v>
      </c>
      <c r="E885" s="20" t="s">
        <v>1064</v>
      </c>
      <c r="F885" s="20" t="s">
        <v>1018</v>
      </c>
    </row>
    <row r="886" spans="1:6" ht="15" customHeight="1">
      <c r="A886" s="3">
        <v>11210883</v>
      </c>
      <c r="B886" s="3">
        <v>10801220</v>
      </c>
      <c r="C886" s="4">
        <v>10841126</v>
      </c>
      <c r="E886" s="20" t="s">
        <v>1065</v>
      </c>
      <c r="F886" s="20" t="s">
        <v>1018</v>
      </c>
    </row>
    <row r="887" spans="1:6" ht="15" customHeight="1">
      <c r="A887" s="3">
        <v>11210884</v>
      </c>
      <c r="B887" s="3">
        <v>10801221</v>
      </c>
      <c r="C887" s="4">
        <v>10841127</v>
      </c>
      <c r="E887" s="20" t="s">
        <v>1066</v>
      </c>
      <c r="F887" s="20" t="s">
        <v>1018</v>
      </c>
    </row>
    <row r="888" spans="1:6" ht="15" customHeight="1">
      <c r="A888" s="3">
        <v>11210885</v>
      </c>
      <c r="B888" s="3">
        <v>10801222</v>
      </c>
      <c r="C888" s="4">
        <v>10841128</v>
      </c>
      <c r="E888" s="20" t="s">
        <v>1067</v>
      </c>
      <c r="F888" s="20" t="s">
        <v>1018</v>
      </c>
    </row>
    <row r="889" spans="1:6" ht="15" customHeight="1">
      <c r="A889" s="3">
        <v>11210886</v>
      </c>
      <c r="B889" s="3">
        <v>10801223</v>
      </c>
      <c r="C889" s="4">
        <v>10841129</v>
      </c>
      <c r="E889" s="20" t="s">
        <v>1068</v>
      </c>
      <c r="F889" s="20" t="s">
        <v>1018</v>
      </c>
    </row>
    <row r="890" spans="1:6" ht="15" customHeight="1">
      <c r="A890" s="3">
        <v>11210887</v>
      </c>
      <c r="B890" s="3">
        <v>10801224</v>
      </c>
      <c r="C890" s="4">
        <v>10841130</v>
      </c>
      <c r="E890" s="20" t="s">
        <v>1069</v>
      </c>
      <c r="F890" s="20" t="s">
        <v>1018</v>
      </c>
    </row>
    <row r="891" spans="1:6" ht="15" customHeight="1">
      <c r="A891" s="3">
        <v>11210888</v>
      </c>
      <c r="B891" s="3">
        <v>10801225</v>
      </c>
      <c r="C891" s="4">
        <v>10841131</v>
      </c>
      <c r="E891" s="20" t="s">
        <v>1070</v>
      </c>
      <c r="F891" s="20" t="s">
        <v>1018</v>
      </c>
    </row>
    <row r="892" spans="1:6" ht="15" customHeight="1">
      <c r="A892" s="3">
        <v>11210889</v>
      </c>
      <c r="B892" s="2">
        <v>10800319</v>
      </c>
      <c r="C892" s="4">
        <v>10841132</v>
      </c>
      <c r="E892" s="2" t="s">
        <v>1071</v>
      </c>
      <c r="F892" s="2" t="s">
        <v>276</v>
      </c>
    </row>
    <row r="893" spans="1:6" ht="15" customHeight="1">
      <c r="A893" s="3">
        <v>11210890</v>
      </c>
      <c r="B893" s="2">
        <v>10800320</v>
      </c>
      <c r="C893" s="4">
        <v>10841133</v>
      </c>
      <c r="E893" s="2" t="s">
        <v>1072</v>
      </c>
      <c r="F893" s="2" t="s">
        <v>276</v>
      </c>
    </row>
    <row r="894" spans="1:6" ht="15" customHeight="1">
      <c r="A894" s="3">
        <v>11210891</v>
      </c>
      <c r="B894" s="2">
        <v>10800321</v>
      </c>
      <c r="C894" s="4">
        <v>10841134</v>
      </c>
      <c r="E894" s="2" t="s">
        <v>1073</v>
      </c>
      <c r="F894" s="2" t="s">
        <v>276</v>
      </c>
    </row>
    <row r="895" spans="1:6" ht="15" customHeight="1">
      <c r="A895" s="3">
        <v>11210892</v>
      </c>
      <c r="B895" s="2">
        <v>10800322</v>
      </c>
      <c r="C895" s="4">
        <v>10841135</v>
      </c>
      <c r="E895" s="2" t="s">
        <v>1074</v>
      </c>
      <c r="F895" s="2" t="s">
        <v>276</v>
      </c>
    </row>
    <row r="896" spans="1:6" ht="15" customHeight="1">
      <c r="A896" s="3">
        <v>11210893</v>
      </c>
      <c r="B896" s="2">
        <v>10800323</v>
      </c>
      <c r="C896" s="4">
        <v>10841136</v>
      </c>
      <c r="E896" s="2" t="s">
        <v>1075</v>
      </c>
      <c r="F896" s="2" t="s">
        <v>276</v>
      </c>
    </row>
    <row r="897" spans="1:6" ht="15" customHeight="1">
      <c r="A897" s="3">
        <v>11210894</v>
      </c>
      <c r="B897" s="2">
        <v>10800324</v>
      </c>
      <c r="C897" s="4">
        <v>10841137</v>
      </c>
      <c r="E897" s="2" t="s">
        <v>1076</v>
      </c>
      <c r="F897" s="2" t="s">
        <v>276</v>
      </c>
    </row>
    <row r="898" spans="1:6" ht="15" customHeight="1">
      <c r="A898" s="3">
        <v>11210895</v>
      </c>
      <c r="B898" s="2">
        <v>10801226</v>
      </c>
      <c r="C898" s="2">
        <v>10841138</v>
      </c>
      <c r="D898" s="48"/>
      <c r="E898" s="2" t="s">
        <v>1077</v>
      </c>
      <c r="F898" s="2" t="s">
        <v>276</v>
      </c>
    </row>
    <row r="899" spans="1:6" ht="15" customHeight="1">
      <c r="A899" s="3">
        <v>11210896</v>
      </c>
      <c r="B899" s="2">
        <v>10801227</v>
      </c>
      <c r="C899" s="2">
        <v>10841139</v>
      </c>
      <c r="D899" s="48"/>
      <c r="E899" s="2" t="s">
        <v>1078</v>
      </c>
      <c r="F899" s="2" t="s">
        <v>276</v>
      </c>
    </row>
    <row r="900" spans="1:6" ht="15" customHeight="1">
      <c r="A900" s="3">
        <v>11210897</v>
      </c>
      <c r="B900" s="2">
        <v>10801228</v>
      </c>
      <c r="C900" s="2">
        <v>10841140</v>
      </c>
      <c r="D900" s="48"/>
      <c r="E900" s="2" t="s">
        <v>1079</v>
      </c>
      <c r="F900" s="2" t="s">
        <v>276</v>
      </c>
    </row>
    <row r="901" spans="1:6" ht="15" customHeight="1">
      <c r="A901" s="3">
        <v>11210898</v>
      </c>
      <c r="B901" s="2">
        <v>10801229</v>
      </c>
      <c r="C901" s="2">
        <v>10841141</v>
      </c>
      <c r="D901" s="48"/>
      <c r="E901" s="2" t="s">
        <v>1080</v>
      </c>
      <c r="F901" s="2" t="s">
        <v>276</v>
      </c>
    </row>
    <row r="902" spans="1:6" ht="15" customHeight="1">
      <c r="A902" s="3">
        <v>11210899</v>
      </c>
      <c r="B902" s="3">
        <v>10801230</v>
      </c>
      <c r="C902" s="2">
        <v>10840202</v>
      </c>
      <c r="E902" s="3" t="s">
        <v>986</v>
      </c>
      <c r="F902" s="2" t="s">
        <v>276</v>
      </c>
    </row>
    <row r="903" spans="1:6" ht="15" customHeight="1">
      <c r="A903" s="3">
        <v>11210900</v>
      </c>
      <c r="B903" s="3">
        <v>10801231</v>
      </c>
      <c r="C903" s="2">
        <v>10840203</v>
      </c>
      <c r="E903" s="3" t="s">
        <v>987</v>
      </c>
      <c r="F903" s="2" t="s">
        <v>276</v>
      </c>
    </row>
    <row r="904" spans="1:6" ht="15" customHeight="1">
      <c r="A904" s="3">
        <v>11210901</v>
      </c>
      <c r="B904" s="3">
        <v>10801232</v>
      </c>
      <c r="C904" s="2">
        <v>10840204</v>
      </c>
      <c r="E904" s="3" t="s">
        <v>1081</v>
      </c>
      <c r="F904" s="2" t="s">
        <v>276</v>
      </c>
    </row>
    <row r="905" spans="1:6" ht="15" customHeight="1">
      <c r="A905" s="3">
        <v>11210902</v>
      </c>
      <c r="B905" s="3">
        <v>10801233</v>
      </c>
      <c r="C905" s="2">
        <v>10840205</v>
      </c>
      <c r="E905" s="3" t="s">
        <v>1082</v>
      </c>
      <c r="F905" s="2" t="s">
        <v>276</v>
      </c>
    </row>
    <row r="906" spans="1:6" ht="15" customHeight="1">
      <c r="A906" s="3">
        <v>11210903</v>
      </c>
      <c r="B906" s="2">
        <v>10801234</v>
      </c>
      <c r="C906" s="3">
        <v>10840460</v>
      </c>
      <c r="E906" s="3" t="s">
        <v>1083</v>
      </c>
      <c r="F906" s="2" t="s">
        <v>276</v>
      </c>
    </row>
    <row r="907" spans="1:6" ht="15" customHeight="1">
      <c r="A907" s="3">
        <v>11210904</v>
      </c>
      <c r="B907" s="3">
        <v>10801235</v>
      </c>
      <c r="C907" s="4">
        <v>10841142</v>
      </c>
      <c r="E907" s="3" t="s">
        <v>1084</v>
      </c>
      <c r="F907" s="2" t="s">
        <v>276</v>
      </c>
    </row>
    <row r="908" spans="1:6" ht="15" customHeight="1">
      <c r="A908" s="3">
        <v>11210905</v>
      </c>
      <c r="B908" s="3">
        <v>10801236</v>
      </c>
      <c r="C908" s="4">
        <v>10841143</v>
      </c>
      <c r="E908" s="3" t="s">
        <v>1085</v>
      </c>
      <c r="F908" s="2" t="s">
        <v>276</v>
      </c>
    </row>
    <row r="909" spans="1:6" ht="15" customHeight="1">
      <c r="A909" s="3">
        <v>11210906</v>
      </c>
      <c r="B909" s="3">
        <v>10801237</v>
      </c>
      <c r="C909" s="4">
        <v>10841144</v>
      </c>
      <c r="E909" s="3" t="s">
        <v>1086</v>
      </c>
      <c r="F909" s="2" t="s">
        <v>276</v>
      </c>
    </row>
    <row r="910" spans="1:6" ht="15" customHeight="1">
      <c r="A910" s="3">
        <v>11210907</v>
      </c>
      <c r="B910" s="3">
        <v>10801238</v>
      </c>
      <c r="C910" s="4">
        <v>10841145</v>
      </c>
      <c r="E910" s="3" t="s">
        <v>1087</v>
      </c>
      <c r="F910" s="2" t="s">
        <v>276</v>
      </c>
    </row>
    <row r="911" spans="1:6" ht="15" customHeight="1">
      <c r="A911" s="3">
        <v>11210908</v>
      </c>
      <c r="B911" s="3">
        <v>10801239</v>
      </c>
      <c r="C911" s="4">
        <v>10841146</v>
      </c>
      <c r="E911" s="3" t="s">
        <v>1088</v>
      </c>
      <c r="F911" s="2" t="s">
        <v>276</v>
      </c>
    </row>
    <row r="912" spans="1:6" ht="15" customHeight="1">
      <c r="A912" s="3">
        <v>11210909</v>
      </c>
      <c r="B912" s="3">
        <v>10801240</v>
      </c>
      <c r="C912" s="4">
        <v>10841147</v>
      </c>
      <c r="E912" s="3" t="s">
        <v>1089</v>
      </c>
      <c r="F912" s="2" t="s">
        <v>276</v>
      </c>
    </row>
    <row r="913" spans="1:6" ht="15" customHeight="1">
      <c r="A913" s="3">
        <v>11210910</v>
      </c>
      <c r="B913" s="2">
        <v>10801241</v>
      </c>
      <c r="C913" s="2">
        <v>10841148</v>
      </c>
      <c r="E913" s="3" t="s">
        <v>10065</v>
      </c>
      <c r="F913" s="3" t="s">
        <v>276</v>
      </c>
    </row>
    <row r="914" spans="1:6" ht="15" customHeight="1">
      <c r="A914" s="3">
        <v>11210911</v>
      </c>
      <c r="B914" s="3">
        <v>10801237</v>
      </c>
      <c r="C914" s="4">
        <v>10841144</v>
      </c>
      <c r="E914" s="3" t="s">
        <v>1086</v>
      </c>
      <c r="F914" s="3" t="s">
        <v>276</v>
      </c>
    </row>
    <row r="915" spans="1:6" ht="15" customHeight="1">
      <c r="A915" s="3">
        <v>11210912</v>
      </c>
      <c r="B915" s="3">
        <v>10801238</v>
      </c>
      <c r="C915" s="4">
        <v>10841145</v>
      </c>
      <c r="E915" s="3" t="s">
        <v>1087</v>
      </c>
      <c r="F915" s="3" t="s">
        <v>276</v>
      </c>
    </row>
    <row r="916" spans="1:6" ht="15" customHeight="1">
      <c r="A916" s="3">
        <v>11210913</v>
      </c>
      <c r="B916" s="3">
        <v>10801239</v>
      </c>
      <c r="C916" s="4">
        <v>10841146</v>
      </c>
      <c r="E916" s="3" t="s">
        <v>1088</v>
      </c>
      <c r="F916" s="3" t="s">
        <v>276</v>
      </c>
    </row>
    <row r="917" spans="1:6" ht="15" customHeight="1">
      <c r="A917" s="3">
        <v>11210914</v>
      </c>
      <c r="B917" s="2">
        <v>10801242</v>
      </c>
      <c r="C917" s="2">
        <v>10841149</v>
      </c>
      <c r="E917" s="2" t="s">
        <v>1091</v>
      </c>
      <c r="F917" s="2" t="s">
        <v>276</v>
      </c>
    </row>
    <row r="918" spans="1:6" ht="15" customHeight="1">
      <c r="A918" s="3">
        <v>11210915</v>
      </c>
      <c r="B918" s="2">
        <v>10801243</v>
      </c>
      <c r="C918" s="2">
        <v>10841150</v>
      </c>
      <c r="E918" s="2" t="s">
        <v>1092</v>
      </c>
      <c r="F918" s="2" t="s">
        <v>276</v>
      </c>
    </row>
    <row r="919" spans="1:6" ht="15" customHeight="1">
      <c r="A919" s="3">
        <v>11210916</v>
      </c>
      <c r="B919" s="2">
        <v>10801244</v>
      </c>
      <c r="C919" s="4">
        <v>10841151</v>
      </c>
      <c r="E919" s="2" t="s">
        <v>1093</v>
      </c>
      <c r="F919" s="2" t="s">
        <v>867</v>
      </c>
    </row>
    <row r="920" spans="1:6" ht="15" customHeight="1">
      <c r="A920" s="3">
        <v>11210917</v>
      </c>
      <c r="B920" s="2">
        <v>10801245</v>
      </c>
      <c r="C920" s="2">
        <v>10840193</v>
      </c>
      <c r="E920" s="2" t="s">
        <v>1094</v>
      </c>
      <c r="F920" s="2"/>
    </row>
    <row r="921" spans="1:6" ht="15" customHeight="1">
      <c r="A921" s="3">
        <v>11210918</v>
      </c>
      <c r="B921" s="3">
        <v>10801246</v>
      </c>
      <c r="C921" s="2">
        <v>10841152</v>
      </c>
      <c r="E921" s="3" t="s">
        <v>1097</v>
      </c>
      <c r="F921" s="3" t="s">
        <v>276</v>
      </c>
    </row>
    <row r="922" spans="1:6" ht="15" customHeight="1">
      <c r="A922" s="3">
        <v>11210919</v>
      </c>
      <c r="B922" s="3">
        <v>10801247</v>
      </c>
      <c r="C922" s="4">
        <v>10841153</v>
      </c>
      <c r="E922" s="29" t="s">
        <v>1098</v>
      </c>
      <c r="F922" s="21" t="s">
        <v>1031</v>
      </c>
    </row>
    <row r="923" spans="1:6" ht="15" customHeight="1">
      <c r="A923" s="3">
        <v>11210920</v>
      </c>
      <c r="B923" s="3">
        <v>10801248</v>
      </c>
      <c r="C923" s="4">
        <v>10841154</v>
      </c>
      <c r="E923" s="29" t="s">
        <v>1099</v>
      </c>
      <c r="F923" s="21" t="s">
        <v>1031</v>
      </c>
    </row>
    <row r="924" spans="1:6" ht="15" customHeight="1">
      <c r="A924" s="3">
        <v>11210921</v>
      </c>
      <c r="B924" s="3">
        <v>10801249</v>
      </c>
      <c r="C924" s="4">
        <v>10841155</v>
      </c>
      <c r="E924" s="29" t="s">
        <v>1100</v>
      </c>
      <c r="F924" s="21" t="s">
        <v>1031</v>
      </c>
    </row>
    <row r="925" spans="1:6" ht="15" customHeight="1">
      <c r="A925" s="3">
        <v>11210922</v>
      </c>
      <c r="B925" s="3">
        <v>10801250</v>
      </c>
      <c r="C925" s="4">
        <v>10841156</v>
      </c>
      <c r="E925" s="29" t="s">
        <v>1101</v>
      </c>
      <c r="F925" s="21" t="s">
        <v>1031</v>
      </c>
    </row>
    <row r="926" spans="1:6" ht="15" customHeight="1">
      <c r="A926" s="3">
        <v>11210923</v>
      </c>
      <c r="B926" s="3">
        <v>10801251</v>
      </c>
      <c r="C926" s="4">
        <v>10841157</v>
      </c>
      <c r="E926" s="29" t="s">
        <v>1102</v>
      </c>
      <c r="F926" s="29" t="s">
        <v>867</v>
      </c>
    </row>
    <row r="927" spans="1:6" ht="15" customHeight="1">
      <c r="A927" s="3">
        <v>11210924</v>
      </c>
      <c r="B927" s="3">
        <v>10801252</v>
      </c>
      <c r="C927" s="4">
        <v>10841158</v>
      </c>
      <c r="E927" s="2" t="s">
        <v>1106</v>
      </c>
      <c r="F927" s="29" t="s">
        <v>276</v>
      </c>
    </row>
    <row r="928" spans="1:6" ht="15" customHeight="1">
      <c r="A928" s="3">
        <v>11210925</v>
      </c>
      <c r="B928" s="3">
        <v>10801253</v>
      </c>
      <c r="C928" s="4">
        <v>10841159</v>
      </c>
      <c r="E928" s="2" t="s">
        <v>1107</v>
      </c>
      <c r="F928" s="29" t="s">
        <v>276</v>
      </c>
    </row>
    <row r="929" spans="1:6" ht="15" customHeight="1">
      <c r="A929" s="3">
        <v>11210926</v>
      </c>
      <c r="B929" s="3">
        <v>10801254</v>
      </c>
      <c r="C929" s="4">
        <v>10841160</v>
      </c>
      <c r="E929" s="2" t="s">
        <v>1108</v>
      </c>
      <c r="F929" s="29" t="s">
        <v>276</v>
      </c>
    </row>
    <row r="930" spans="1:6" ht="15" customHeight="1">
      <c r="A930" s="3">
        <v>11210927</v>
      </c>
      <c r="B930" s="3">
        <v>10801255</v>
      </c>
      <c r="C930" s="4">
        <v>10841161</v>
      </c>
      <c r="E930" s="2" t="s">
        <v>1109</v>
      </c>
      <c r="F930" s="29" t="s">
        <v>276</v>
      </c>
    </row>
    <row r="931" spans="1:6" ht="15" customHeight="1">
      <c r="A931" s="3">
        <v>11210928</v>
      </c>
      <c r="B931" s="3">
        <v>10801256</v>
      </c>
      <c r="C931" s="4">
        <v>10841162</v>
      </c>
      <c r="E931" s="2" t="s">
        <v>1110</v>
      </c>
      <c r="F931" s="29" t="s">
        <v>276</v>
      </c>
    </row>
    <row r="932" spans="1:6" ht="15" customHeight="1">
      <c r="A932" s="3">
        <v>11210929</v>
      </c>
      <c r="B932" s="3">
        <v>10801257</v>
      </c>
      <c r="C932" s="4">
        <v>10841163</v>
      </c>
      <c r="E932" s="2" t="s">
        <v>1111</v>
      </c>
      <c r="F932" s="29" t="s">
        <v>276</v>
      </c>
    </row>
    <row r="933" spans="1:6" ht="15" customHeight="1">
      <c r="A933" s="3">
        <v>11210930</v>
      </c>
      <c r="B933" s="3">
        <v>10801260</v>
      </c>
      <c r="C933" s="4">
        <v>10841164</v>
      </c>
      <c r="E933" s="2" t="s">
        <v>1107</v>
      </c>
      <c r="F933" s="29" t="s">
        <v>276</v>
      </c>
    </row>
    <row r="934" spans="1:6" ht="15" customHeight="1">
      <c r="A934" s="3">
        <v>11210931</v>
      </c>
      <c r="B934" s="3">
        <v>10801261</v>
      </c>
      <c r="C934" s="4">
        <v>10841165</v>
      </c>
      <c r="E934" s="2" t="s">
        <v>1114</v>
      </c>
      <c r="F934" s="29" t="s">
        <v>276</v>
      </c>
    </row>
    <row r="935" spans="1:6" ht="15" customHeight="1">
      <c r="A935" s="3">
        <v>11210932</v>
      </c>
      <c r="B935" s="3">
        <v>10801262</v>
      </c>
      <c r="C935" s="4">
        <v>10841166</v>
      </c>
      <c r="E935" s="3" t="s">
        <v>1116</v>
      </c>
      <c r="F935" s="29" t="s">
        <v>867</v>
      </c>
    </row>
    <row r="936" spans="1:6" ht="15" customHeight="1">
      <c r="A936" s="3">
        <v>11210933</v>
      </c>
      <c r="B936" s="3">
        <v>10801263</v>
      </c>
      <c r="C936" s="4">
        <v>10841167</v>
      </c>
      <c r="E936" s="3" t="s">
        <v>1117</v>
      </c>
      <c r="F936" s="29" t="s">
        <v>1031</v>
      </c>
    </row>
    <row r="937" spans="1:6" ht="15" customHeight="1">
      <c r="A937" s="3">
        <v>11210934</v>
      </c>
      <c r="B937" s="2">
        <v>10801194</v>
      </c>
      <c r="C937" s="2">
        <v>10840171</v>
      </c>
      <c r="E937" s="3" t="s">
        <v>1035</v>
      </c>
      <c r="F937" s="29" t="s">
        <v>276</v>
      </c>
    </row>
    <row r="938" spans="1:6" ht="15" customHeight="1">
      <c r="A938" s="3">
        <v>11210935</v>
      </c>
      <c r="B938" s="2">
        <v>10801195</v>
      </c>
      <c r="C938" s="2">
        <v>10840179</v>
      </c>
      <c r="E938" s="3" t="s">
        <v>1036</v>
      </c>
      <c r="F938" s="29" t="s">
        <v>276</v>
      </c>
    </row>
    <row r="939" spans="1:6" ht="15" customHeight="1">
      <c r="A939" s="3">
        <v>11210936</v>
      </c>
      <c r="B939" s="2">
        <v>10801196</v>
      </c>
      <c r="C939" s="2">
        <v>10840183</v>
      </c>
      <c r="E939" s="3" t="s">
        <v>1037</v>
      </c>
      <c r="F939" s="29" t="s">
        <v>276</v>
      </c>
    </row>
    <row r="940" spans="1:6" ht="15" customHeight="1">
      <c r="A940" s="3">
        <v>11210937</v>
      </c>
      <c r="B940" s="2">
        <v>10801197</v>
      </c>
      <c r="C940" s="2">
        <v>10840180</v>
      </c>
      <c r="E940" s="3" t="s">
        <v>1038</v>
      </c>
      <c r="F940" s="29" t="s">
        <v>276</v>
      </c>
    </row>
    <row r="941" spans="1:6" ht="15" customHeight="1">
      <c r="A941" s="3">
        <v>11210938</v>
      </c>
      <c r="B941" s="3">
        <v>10801264</v>
      </c>
      <c r="C941" s="4">
        <v>10841168</v>
      </c>
      <c r="E941" s="2" t="s">
        <v>1119</v>
      </c>
      <c r="F941" s="21" t="s">
        <v>808</v>
      </c>
    </row>
    <row r="942" spans="1:6" ht="15" customHeight="1">
      <c r="A942" s="3">
        <v>11210939</v>
      </c>
      <c r="B942" s="3">
        <v>10801265</v>
      </c>
      <c r="C942" s="4">
        <v>10841169</v>
      </c>
      <c r="E942" s="2" t="s">
        <v>1120</v>
      </c>
      <c r="F942" s="21" t="s">
        <v>808</v>
      </c>
    </row>
    <row r="943" spans="1:6" ht="15" customHeight="1">
      <c r="A943" s="3">
        <v>11210940</v>
      </c>
      <c r="B943" s="3">
        <v>10801266</v>
      </c>
      <c r="C943" s="4">
        <v>10841170</v>
      </c>
      <c r="E943" s="2" t="s">
        <v>1121</v>
      </c>
      <c r="F943" s="21" t="s">
        <v>808</v>
      </c>
    </row>
    <row r="944" spans="1:6" ht="15" customHeight="1">
      <c r="A944" s="3">
        <v>11210941</v>
      </c>
      <c r="B944" s="3">
        <v>10801267</v>
      </c>
      <c r="C944" s="4">
        <v>10841171</v>
      </c>
      <c r="E944" s="2" t="s">
        <v>1122</v>
      </c>
      <c r="F944" s="21" t="s">
        <v>808</v>
      </c>
    </row>
    <row r="945" spans="1:6" ht="15" customHeight="1">
      <c r="A945" s="3">
        <v>11210942</v>
      </c>
      <c r="B945" s="3">
        <v>10801268</v>
      </c>
      <c r="C945" s="4">
        <v>10841172</v>
      </c>
      <c r="E945" s="2" t="s">
        <v>1123</v>
      </c>
      <c r="F945" s="21" t="s">
        <v>808</v>
      </c>
    </row>
    <row r="946" spans="1:6" ht="15" customHeight="1">
      <c r="A946" s="3">
        <v>11210943</v>
      </c>
      <c r="B946" s="3">
        <v>10801269</v>
      </c>
      <c r="C946" s="4">
        <v>10841173</v>
      </c>
      <c r="E946" s="2" t="s">
        <v>1124</v>
      </c>
      <c r="F946" s="21" t="s">
        <v>808</v>
      </c>
    </row>
    <row r="947" spans="1:6" ht="15" customHeight="1">
      <c r="A947" s="3">
        <v>11210944</v>
      </c>
      <c r="B947" s="3">
        <v>10801270</v>
      </c>
      <c r="C947" s="4">
        <v>10841174</v>
      </c>
      <c r="E947" s="2" t="s">
        <v>1125</v>
      </c>
      <c r="F947" s="21" t="s">
        <v>808</v>
      </c>
    </row>
    <row r="948" spans="1:6" ht="15" customHeight="1">
      <c r="A948" s="3">
        <v>11210945</v>
      </c>
      <c r="B948" s="3">
        <v>10801271</v>
      </c>
      <c r="C948" s="4">
        <v>10841175</v>
      </c>
      <c r="E948" s="2" t="s">
        <v>1126</v>
      </c>
      <c r="F948" s="21" t="s">
        <v>808</v>
      </c>
    </row>
    <row r="949" spans="1:6" ht="15" customHeight="1">
      <c r="A949" s="3">
        <v>11210946</v>
      </c>
      <c r="B949" s="3">
        <v>10801272</v>
      </c>
      <c r="C949" s="4">
        <v>10841176</v>
      </c>
      <c r="E949" s="2" t="s">
        <v>1127</v>
      </c>
      <c r="F949" s="21" t="s">
        <v>808</v>
      </c>
    </row>
    <row r="950" spans="1:6" ht="15" customHeight="1">
      <c r="A950" s="3">
        <v>11210947</v>
      </c>
      <c r="B950" s="3">
        <v>10801273</v>
      </c>
      <c r="C950" s="4">
        <v>10841177</v>
      </c>
      <c r="E950" s="2" t="s">
        <v>1128</v>
      </c>
      <c r="F950" s="21" t="s">
        <v>808</v>
      </c>
    </row>
    <row r="951" spans="1:6" ht="15" customHeight="1">
      <c r="A951" s="3">
        <v>11210948</v>
      </c>
      <c r="B951" s="211">
        <v>10801274</v>
      </c>
      <c r="C951" s="4">
        <v>10841178</v>
      </c>
      <c r="E951" s="43" t="s">
        <v>1137</v>
      </c>
      <c r="F951" s="43" t="s">
        <v>276</v>
      </c>
    </row>
    <row r="952" spans="1:6" ht="15" customHeight="1">
      <c r="A952" s="3">
        <v>11210949</v>
      </c>
      <c r="B952" s="211">
        <v>10801275</v>
      </c>
      <c r="C952" s="4">
        <v>10841179</v>
      </c>
      <c r="E952" s="43" t="s">
        <v>1138</v>
      </c>
      <c r="F952" s="43" t="s">
        <v>276</v>
      </c>
    </row>
    <row r="953" spans="1:6" ht="15" customHeight="1">
      <c r="A953" s="3">
        <v>11210950</v>
      </c>
      <c r="B953" s="211">
        <v>10801276</v>
      </c>
      <c r="C953" s="4">
        <v>10841180</v>
      </c>
      <c r="E953" s="43" t="s">
        <v>1139</v>
      </c>
      <c r="F953" s="43" t="s">
        <v>276</v>
      </c>
    </row>
    <row r="954" spans="1:6" ht="15" customHeight="1">
      <c r="A954" s="3">
        <v>11210951</v>
      </c>
      <c r="B954" s="211">
        <v>10801277</v>
      </c>
      <c r="C954" s="4">
        <v>10841181</v>
      </c>
      <c r="E954" s="43" t="s">
        <v>1140</v>
      </c>
      <c r="F954" s="43" t="s">
        <v>276</v>
      </c>
    </row>
    <row r="955" spans="1:6" ht="15" customHeight="1">
      <c r="A955" s="3">
        <v>11210952</v>
      </c>
      <c r="B955" s="211">
        <v>10801278</v>
      </c>
      <c r="C955" s="4">
        <v>10841182</v>
      </c>
      <c r="E955" s="43" t="s">
        <v>1141</v>
      </c>
      <c r="F955" s="43" t="s">
        <v>276</v>
      </c>
    </row>
    <row r="956" spans="1:6" ht="15" customHeight="1">
      <c r="A956" s="3">
        <v>11210953</v>
      </c>
      <c r="B956" s="3">
        <v>10801279</v>
      </c>
      <c r="C956" s="4">
        <v>10841183</v>
      </c>
      <c r="E956" s="2" t="s">
        <v>226</v>
      </c>
      <c r="F956" s="21" t="s">
        <v>808</v>
      </c>
    </row>
    <row r="957" spans="1:6" ht="15" customHeight="1">
      <c r="A957" s="3">
        <v>11210954</v>
      </c>
      <c r="B957" s="3">
        <v>10801280</v>
      </c>
      <c r="C957" s="4">
        <v>10841184</v>
      </c>
      <c r="E957" s="2" t="s">
        <v>227</v>
      </c>
      <c r="F957" s="21" t="s">
        <v>808</v>
      </c>
    </row>
    <row r="958" spans="1:6" ht="15" customHeight="1">
      <c r="A958" s="3">
        <v>11210955</v>
      </c>
      <c r="B958" s="3">
        <v>10801281</v>
      </c>
      <c r="C958" s="4">
        <v>10841185</v>
      </c>
      <c r="E958" s="2" t="s">
        <v>228</v>
      </c>
      <c r="F958" s="21" t="s">
        <v>808</v>
      </c>
    </row>
    <row r="959" spans="1:6" ht="15" customHeight="1">
      <c r="A959" s="3">
        <v>11210956</v>
      </c>
      <c r="B959" s="3">
        <v>10801282</v>
      </c>
      <c r="C959" s="4">
        <v>10841186</v>
      </c>
      <c r="E959" s="2" t="s">
        <v>229</v>
      </c>
      <c r="F959" s="21" t="s">
        <v>808</v>
      </c>
    </row>
    <row r="960" spans="1:6" ht="15" customHeight="1">
      <c r="A960" s="3">
        <v>11210957</v>
      </c>
      <c r="B960" s="3">
        <v>10801283</v>
      </c>
      <c r="C960" s="4">
        <v>10841187</v>
      </c>
      <c r="E960" s="2" t="s">
        <v>230</v>
      </c>
      <c r="F960" s="21" t="s">
        <v>808</v>
      </c>
    </row>
    <row r="961" spans="1:6" ht="15" customHeight="1">
      <c r="A961" s="3">
        <v>11210958</v>
      </c>
      <c r="B961" s="3">
        <v>10801284</v>
      </c>
      <c r="C961" s="4">
        <v>10841188</v>
      </c>
      <c r="E961" s="2" t="s">
        <v>231</v>
      </c>
      <c r="F961" s="21" t="s">
        <v>808</v>
      </c>
    </row>
    <row r="962" spans="1:6" ht="15" customHeight="1">
      <c r="A962" s="3">
        <v>11210959</v>
      </c>
      <c r="B962" s="3">
        <v>10801285</v>
      </c>
      <c r="C962" s="4">
        <v>10841189</v>
      </c>
      <c r="E962" s="2" t="s">
        <v>232</v>
      </c>
      <c r="F962" s="21" t="s">
        <v>808</v>
      </c>
    </row>
    <row r="963" spans="1:6" ht="15" customHeight="1">
      <c r="A963" s="3">
        <v>11210960</v>
      </c>
      <c r="B963" s="3">
        <v>10801286</v>
      </c>
      <c r="C963" s="4">
        <v>10841190</v>
      </c>
      <c r="E963" s="2" t="s">
        <v>233</v>
      </c>
      <c r="F963" s="21" t="s">
        <v>808</v>
      </c>
    </row>
    <row r="964" spans="1:6" ht="15" customHeight="1">
      <c r="A964" s="3">
        <v>11210961</v>
      </c>
      <c r="B964" s="3">
        <v>10801287</v>
      </c>
      <c r="C964" s="4">
        <v>10841191</v>
      </c>
      <c r="E964" s="2" t="s">
        <v>1142</v>
      </c>
      <c r="F964" s="21" t="s">
        <v>808</v>
      </c>
    </row>
    <row r="965" spans="1:6" ht="15" customHeight="1">
      <c r="A965" s="3">
        <v>11210962</v>
      </c>
      <c r="B965" s="3">
        <v>10801288</v>
      </c>
      <c r="C965" s="4">
        <v>10841192</v>
      </c>
      <c r="E965" s="2" t="s">
        <v>238</v>
      </c>
      <c r="F965" s="21" t="s">
        <v>808</v>
      </c>
    </row>
    <row r="966" spans="1:6" ht="15" customHeight="1">
      <c r="A966" s="3">
        <v>11210963</v>
      </c>
      <c r="B966" s="3">
        <v>10801289</v>
      </c>
      <c r="C966" s="4">
        <v>10841193</v>
      </c>
      <c r="E966" s="2" t="s">
        <v>237</v>
      </c>
      <c r="F966" s="21" t="s">
        <v>808</v>
      </c>
    </row>
    <row r="967" spans="1:6" ht="15" customHeight="1">
      <c r="A967" s="3">
        <v>11210964</v>
      </c>
      <c r="B967" s="3">
        <v>10801290</v>
      </c>
      <c r="C967" s="4">
        <v>10841194</v>
      </c>
      <c r="E967" s="2" t="s">
        <v>1143</v>
      </c>
      <c r="F967" s="21" t="s">
        <v>808</v>
      </c>
    </row>
    <row r="968" spans="1:6" ht="15" customHeight="1">
      <c r="A968" s="3">
        <v>11210965</v>
      </c>
      <c r="B968" s="3">
        <v>10801291</v>
      </c>
      <c r="C968" s="4">
        <v>10841195</v>
      </c>
      <c r="E968" s="2" t="s">
        <v>1144</v>
      </c>
      <c r="F968" s="21" t="s">
        <v>808</v>
      </c>
    </row>
    <row r="969" spans="1:6" ht="15" customHeight="1">
      <c r="A969" s="3">
        <v>11210966</v>
      </c>
      <c r="B969" s="3">
        <v>10801292</v>
      </c>
      <c r="C969" s="4">
        <v>10841196</v>
      </c>
      <c r="E969" s="2" t="s">
        <v>1145</v>
      </c>
      <c r="F969" s="21" t="s">
        <v>808</v>
      </c>
    </row>
    <row r="970" spans="1:6" ht="15" customHeight="1">
      <c r="A970" s="3">
        <v>11210967</v>
      </c>
      <c r="B970" s="3">
        <v>10801293</v>
      </c>
      <c r="C970" s="4">
        <v>10841197</v>
      </c>
      <c r="E970" s="2" t="s">
        <v>1146</v>
      </c>
      <c r="F970" s="21" t="s">
        <v>808</v>
      </c>
    </row>
    <row r="971" spans="1:6" ht="15" customHeight="1">
      <c r="A971" s="3">
        <v>11210968</v>
      </c>
      <c r="B971" s="3">
        <v>10801294</v>
      </c>
      <c r="C971" s="4">
        <v>10841198</v>
      </c>
      <c r="E971" s="2" t="s">
        <v>1147</v>
      </c>
      <c r="F971" s="21" t="s">
        <v>808</v>
      </c>
    </row>
    <row r="972" spans="1:6" ht="15" customHeight="1">
      <c r="A972" s="3">
        <v>11210969</v>
      </c>
      <c r="B972" s="3">
        <v>10801295</v>
      </c>
      <c r="C972" s="4">
        <v>10841199</v>
      </c>
      <c r="E972" s="2" t="s">
        <v>1148</v>
      </c>
      <c r="F972" s="21" t="s">
        <v>808</v>
      </c>
    </row>
    <row r="973" spans="1:6" ht="15" customHeight="1">
      <c r="A973" s="3">
        <v>11210970</v>
      </c>
      <c r="B973" s="3">
        <v>10801296</v>
      </c>
      <c r="C973" s="4">
        <v>10841200</v>
      </c>
      <c r="E973" s="2" t="s">
        <v>1149</v>
      </c>
      <c r="F973" s="21" t="s">
        <v>808</v>
      </c>
    </row>
    <row r="974" spans="1:6" ht="15" customHeight="1">
      <c r="A974" s="3">
        <v>11210971</v>
      </c>
      <c r="B974" s="3">
        <v>10801297</v>
      </c>
      <c r="C974" s="4">
        <v>10841201</v>
      </c>
      <c r="E974" s="2" t="s">
        <v>1150</v>
      </c>
      <c r="F974" s="21" t="s">
        <v>808</v>
      </c>
    </row>
    <row r="975" spans="1:6" ht="15" customHeight="1">
      <c r="A975" s="3">
        <v>11210972</v>
      </c>
      <c r="B975" s="3">
        <v>10801298</v>
      </c>
      <c r="C975" s="4">
        <v>10841202</v>
      </c>
      <c r="E975" s="2" t="s">
        <v>1151</v>
      </c>
      <c r="F975" s="21" t="s">
        <v>808</v>
      </c>
    </row>
    <row r="976" spans="1:6" ht="15" customHeight="1">
      <c r="A976" s="3">
        <v>11210973</v>
      </c>
      <c r="B976" s="3">
        <v>10801299</v>
      </c>
      <c r="C976" s="4">
        <v>10840229</v>
      </c>
      <c r="E976" s="3" t="s">
        <v>1171</v>
      </c>
      <c r="F976" s="29" t="s">
        <v>276</v>
      </c>
    </row>
    <row r="977" spans="1:6" ht="15" customHeight="1">
      <c r="A977" s="3">
        <v>11210974</v>
      </c>
      <c r="B977" s="2">
        <v>10801301</v>
      </c>
      <c r="C977" s="2">
        <v>10840466</v>
      </c>
      <c r="E977" s="3" t="s">
        <v>1172</v>
      </c>
      <c r="F977" s="29" t="s">
        <v>276</v>
      </c>
    </row>
    <row r="978" spans="1:6" ht="15" customHeight="1">
      <c r="A978" s="3">
        <v>11210975</v>
      </c>
      <c r="B978" s="2">
        <v>10801302</v>
      </c>
      <c r="C978" s="2">
        <v>10840467</v>
      </c>
      <c r="E978" s="3" t="s">
        <v>1173</v>
      </c>
      <c r="F978" s="29" t="s">
        <v>276</v>
      </c>
    </row>
    <row r="979" spans="1:6" ht="15" customHeight="1">
      <c r="A979" s="3">
        <v>11210976</v>
      </c>
      <c r="B979" s="2">
        <v>10801300</v>
      </c>
      <c r="C979" s="2">
        <v>10841203</v>
      </c>
      <c r="D979" s="48"/>
      <c r="E979" s="2" t="s">
        <v>1174</v>
      </c>
      <c r="F979" s="2" t="s">
        <v>276</v>
      </c>
    </row>
    <row r="980" spans="1:6" ht="15" customHeight="1">
      <c r="A980" s="3">
        <v>11210977</v>
      </c>
      <c r="B980" s="2">
        <v>10801303</v>
      </c>
      <c r="C980" s="4">
        <v>10841204</v>
      </c>
      <c r="E980" s="2" t="s">
        <v>1175</v>
      </c>
      <c r="F980" s="2" t="s">
        <v>276</v>
      </c>
    </row>
    <row r="981" spans="1:6" ht="15" customHeight="1">
      <c r="A981" s="3">
        <v>11210978</v>
      </c>
      <c r="B981" s="2">
        <v>10801304</v>
      </c>
      <c r="C981" s="4">
        <v>10841205</v>
      </c>
      <c r="E981" s="2" t="s">
        <v>2323</v>
      </c>
      <c r="F981" s="2" t="s">
        <v>276</v>
      </c>
    </row>
    <row r="982" spans="1:6" ht="15" customHeight="1">
      <c r="A982" s="3">
        <v>11210979</v>
      </c>
      <c r="B982" s="2">
        <v>10801305</v>
      </c>
      <c r="C982" s="4">
        <v>10841206</v>
      </c>
      <c r="E982" s="2" t="s">
        <v>1177</v>
      </c>
      <c r="F982" s="2" t="s">
        <v>276</v>
      </c>
    </row>
    <row r="983" spans="1:6" ht="15" customHeight="1">
      <c r="A983" s="3">
        <v>11210980</v>
      </c>
      <c r="B983" s="2">
        <v>10801306</v>
      </c>
      <c r="C983" s="4">
        <v>10841207</v>
      </c>
      <c r="E983" s="2" t="s">
        <v>1177</v>
      </c>
      <c r="F983" s="2" t="s">
        <v>276</v>
      </c>
    </row>
    <row r="984" spans="1:6" ht="15" customHeight="1">
      <c r="A984" s="3">
        <v>11210981</v>
      </c>
      <c r="B984" s="2">
        <v>10801307</v>
      </c>
      <c r="C984" s="4">
        <v>10841208</v>
      </c>
      <c r="E984" s="2" t="s">
        <v>1141</v>
      </c>
      <c r="F984" s="2" t="s">
        <v>276</v>
      </c>
    </row>
    <row r="985" spans="1:6" ht="15" customHeight="1">
      <c r="A985" s="3">
        <v>11210982</v>
      </c>
      <c r="B985" s="2">
        <v>10801308</v>
      </c>
      <c r="C985" s="4">
        <v>10841209</v>
      </c>
      <c r="E985" s="2" t="s">
        <v>1178</v>
      </c>
      <c r="F985" s="2" t="s">
        <v>276</v>
      </c>
    </row>
    <row r="986" spans="1:6" ht="15" customHeight="1">
      <c r="A986" s="3">
        <v>11210983</v>
      </c>
      <c r="B986" s="3">
        <v>10801309</v>
      </c>
      <c r="C986" s="4">
        <v>10841210</v>
      </c>
      <c r="E986" s="46" t="s">
        <v>611</v>
      </c>
      <c r="F986" s="46" t="s">
        <v>808</v>
      </c>
    </row>
    <row r="987" spans="1:6" ht="15" customHeight="1">
      <c r="A987" s="3">
        <v>11210984</v>
      </c>
      <c r="B987" s="3">
        <v>10801310</v>
      </c>
      <c r="C987" s="4">
        <v>10841211</v>
      </c>
      <c r="E987" s="46" t="s">
        <v>613</v>
      </c>
      <c r="F987" s="46" t="s">
        <v>808</v>
      </c>
    </row>
    <row r="988" spans="1:6" ht="15" customHeight="1">
      <c r="A988" s="3">
        <v>11210985</v>
      </c>
      <c r="B988" s="3">
        <v>10801311</v>
      </c>
      <c r="C988" s="4">
        <v>10841212</v>
      </c>
      <c r="E988" s="46" t="s">
        <v>614</v>
      </c>
      <c r="F988" s="46" t="s">
        <v>808</v>
      </c>
    </row>
    <row r="989" spans="1:6" ht="15" customHeight="1">
      <c r="A989" s="3">
        <v>11210986</v>
      </c>
      <c r="B989" s="3">
        <v>10801312</v>
      </c>
      <c r="C989" s="4">
        <v>10841213</v>
      </c>
      <c r="E989" s="46" t="s">
        <v>616</v>
      </c>
      <c r="F989" s="46" t="s">
        <v>808</v>
      </c>
    </row>
    <row r="990" spans="1:6" ht="15" customHeight="1">
      <c r="A990" s="3">
        <v>11210987</v>
      </c>
      <c r="B990" s="3">
        <v>10801313</v>
      </c>
      <c r="C990" s="2">
        <v>10840366</v>
      </c>
      <c r="E990" s="46" t="s">
        <v>1180</v>
      </c>
      <c r="F990" s="2" t="s">
        <v>276</v>
      </c>
    </row>
    <row r="991" spans="1:6" ht="15" customHeight="1">
      <c r="A991" s="3">
        <v>11210988</v>
      </c>
      <c r="B991" s="3">
        <v>10801314</v>
      </c>
      <c r="C991" s="2">
        <v>10840367</v>
      </c>
      <c r="E991" s="46" t="s">
        <v>1181</v>
      </c>
      <c r="F991" s="2" t="s">
        <v>276</v>
      </c>
    </row>
    <row r="992" spans="1:6" ht="15" customHeight="1">
      <c r="A992" s="3">
        <v>11210989</v>
      </c>
      <c r="B992" s="3">
        <v>10801315</v>
      </c>
      <c r="C992" s="2">
        <v>10840368</v>
      </c>
      <c r="E992" s="46" t="s">
        <v>1182</v>
      </c>
      <c r="F992" s="2" t="s">
        <v>276</v>
      </c>
    </row>
    <row r="993" spans="1:6" ht="15" customHeight="1">
      <c r="A993" s="3">
        <v>11210990</v>
      </c>
      <c r="B993" s="3">
        <v>10801316</v>
      </c>
      <c r="C993" s="2">
        <v>10840369</v>
      </c>
      <c r="E993" s="46" t="s">
        <v>1183</v>
      </c>
      <c r="F993" s="2" t="s">
        <v>276</v>
      </c>
    </row>
    <row r="994" spans="1:6" ht="15" customHeight="1">
      <c r="A994" s="3">
        <v>11210991</v>
      </c>
      <c r="B994" s="3">
        <v>10801317</v>
      </c>
      <c r="C994" s="2">
        <v>10840370</v>
      </c>
      <c r="E994" s="46" t="s">
        <v>1184</v>
      </c>
      <c r="F994" s="2" t="s">
        <v>276</v>
      </c>
    </row>
    <row r="995" spans="1:6" ht="15" customHeight="1">
      <c r="A995" s="3">
        <v>11210992</v>
      </c>
      <c r="B995" s="3">
        <v>10801318</v>
      </c>
      <c r="C995" s="4">
        <v>10841214</v>
      </c>
      <c r="E995" s="46" t="s">
        <v>1185</v>
      </c>
      <c r="F995" s="46" t="s">
        <v>808</v>
      </c>
    </row>
    <row r="996" spans="1:6" ht="15" customHeight="1">
      <c r="A996" s="3">
        <v>11210993</v>
      </c>
      <c r="B996" s="3">
        <v>10801319</v>
      </c>
      <c r="C996" s="4">
        <v>10841215</v>
      </c>
      <c r="E996" s="46" t="s">
        <v>1186</v>
      </c>
      <c r="F996" s="46" t="s">
        <v>808</v>
      </c>
    </row>
    <row r="997" spans="1:6" ht="15" customHeight="1">
      <c r="A997" s="3">
        <v>11210994</v>
      </c>
      <c r="B997" s="3">
        <v>10801320</v>
      </c>
      <c r="C997" s="4">
        <v>10841216</v>
      </c>
      <c r="E997" s="46" t="s">
        <v>1187</v>
      </c>
      <c r="F997" s="46" t="s">
        <v>808</v>
      </c>
    </row>
    <row r="998" spans="1:6" ht="15" customHeight="1">
      <c r="A998" s="3">
        <v>11210995</v>
      </c>
      <c r="B998" s="3">
        <v>10801321</v>
      </c>
      <c r="C998" s="4">
        <v>10841217</v>
      </c>
      <c r="E998" s="46" t="s">
        <v>1188</v>
      </c>
      <c r="F998" s="46" t="s">
        <v>808</v>
      </c>
    </row>
    <row r="999" spans="1:6" ht="15" customHeight="1">
      <c r="A999" s="3">
        <v>11210996</v>
      </c>
      <c r="B999" s="3">
        <v>10801322</v>
      </c>
      <c r="C999" s="4">
        <v>10841218</v>
      </c>
      <c r="E999" s="46" t="s">
        <v>1189</v>
      </c>
      <c r="F999" s="46" t="s">
        <v>808</v>
      </c>
    </row>
    <row r="1000" spans="1:6" ht="15" customHeight="1">
      <c r="A1000" s="3">
        <v>11210997</v>
      </c>
      <c r="B1000" s="3">
        <v>10801323</v>
      </c>
      <c r="C1000" s="4">
        <v>10841219</v>
      </c>
      <c r="E1000" s="46" t="s">
        <v>1190</v>
      </c>
      <c r="F1000" s="46" t="s">
        <v>808</v>
      </c>
    </row>
    <row r="1001" spans="1:6" ht="15" customHeight="1">
      <c r="A1001" s="3">
        <v>11210998</v>
      </c>
      <c r="B1001" s="3">
        <v>10801324</v>
      </c>
      <c r="C1001" s="4">
        <v>10841220</v>
      </c>
      <c r="E1001" s="46" t="s">
        <v>1191</v>
      </c>
      <c r="F1001" s="46" t="s">
        <v>808</v>
      </c>
    </row>
    <row r="1002" spans="1:6" ht="15" customHeight="1">
      <c r="A1002" s="3">
        <v>11210999</v>
      </c>
      <c r="B1002" s="3">
        <v>10801325</v>
      </c>
      <c r="C1002" s="4">
        <v>10841221</v>
      </c>
      <c r="E1002" s="46" t="s">
        <v>1192</v>
      </c>
      <c r="F1002" s="46" t="s">
        <v>808</v>
      </c>
    </row>
    <row r="1003" spans="1:6" ht="15" customHeight="1">
      <c r="A1003" s="3">
        <v>11211000</v>
      </c>
      <c r="B1003" s="3">
        <v>10801326</v>
      </c>
      <c r="C1003" s="4">
        <v>10841222</v>
      </c>
      <c r="E1003" s="46" t="s">
        <v>1193</v>
      </c>
      <c r="F1003" s="46" t="s">
        <v>808</v>
      </c>
    </row>
    <row r="1004" spans="1:6" ht="15" customHeight="1">
      <c r="A1004" s="3">
        <v>11211001</v>
      </c>
      <c r="B1004" s="3">
        <v>10801327</v>
      </c>
      <c r="C1004" s="4">
        <v>10841223</v>
      </c>
      <c r="E1004" s="46" t="s">
        <v>1194</v>
      </c>
      <c r="F1004" s="46" t="s">
        <v>808</v>
      </c>
    </row>
    <row r="1005" spans="1:6" ht="15" customHeight="1">
      <c r="A1005" s="3">
        <v>11211002</v>
      </c>
      <c r="B1005" s="3">
        <v>10801328</v>
      </c>
      <c r="C1005" s="4">
        <v>10841224</v>
      </c>
      <c r="E1005" s="46" t="s">
        <v>1195</v>
      </c>
      <c r="F1005" s="46" t="s">
        <v>808</v>
      </c>
    </row>
    <row r="1006" spans="1:6" ht="15" customHeight="1">
      <c r="A1006" s="3">
        <v>11211003</v>
      </c>
      <c r="B1006" s="3">
        <v>10801329</v>
      </c>
      <c r="C1006" s="4">
        <v>10841225</v>
      </c>
      <c r="E1006" s="46" t="s">
        <v>1196</v>
      </c>
      <c r="F1006" s="46" t="s">
        <v>808</v>
      </c>
    </row>
    <row r="1007" spans="1:6" ht="15" customHeight="1">
      <c r="A1007" s="3">
        <v>11211004</v>
      </c>
      <c r="B1007" s="3">
        <v>10801330</v>
      </c>
      <c r="C1007" s="4">
        <v>10841226</v>
      </c>
      <c r="E1007" s="46" t="s">
        <v>1197</v>
      </c>
      <c r="F1007" s="46" t="s">
        <v>808</v>
      </c>
    </row>
    <row r="1008" spans="1:6" ht="15" customHeight="1">
      <c r="A1008" s="3">
        <v>11211005</v>
      </c>
      <c r="B1008" s="3">
        <v>10801331</v>
      </c>
      <c r="C1008" s="4">
        <v>10841227</v>
      </c>
      <c r="E1008" s="46" t="s">
        <v>273</v>
      </c>
      <c r="F1008" s="46" t="s">
        <v>808</v>
      </c>
    </row>
    <row r="1009" spans="1:6" ht="15" customHeight="1">
      <c r="A1009" s="3">
        <v>11211006</v>
      </c>
      <c r="B1009" s="3">
        <v>10801332</v>
      </c>
      <c r="C1009" s="4">
        <v>10841228</v>
      </c>
      <c r="E1009" s="46" t="s">
        <v>1198</v>
      </c>
      <c r="F1009" s="46" t="s">
        <v>808</v>
      </c>
    </row>
    <row r="1010" spans="1:6" ht="15" customHeight="1">
      <c r="A1010" s="3">
        <v>11211007</v>
      </c>
      <c r="B1010" s="3">
        <v>10801333</v>
      </c>
      <c r="C1010" s="4">
        <v>10841229</v>
      </c>
      <c r="E1010" s="46" t="s">
        <v>1199</v>
      </c>
      <c r="F1010" s="46" t="s">
        <v>808</v>
      </c>
    </row>
    <row r="1011" spans="1:6" ht="15" customHeight="1">
      <c r="A1011" s="3">
        <v>11211008</v>
      </c>
      <c r="B1011" s="3">
        <v>10801334</v>
      </c>
      <c r="C1011" s="4">
        <v>10841230</v>
      </c>
      <c r="E1011" s="46" t="s">
        <v>1200</v>
      </c>
      <c r="F1011" s="46" t="s">
        <v>808</v>
      </c>
    </row>
    <row r="1012" spans="1:6" ht="15" customHeight="1">
      <c r="A1012" s="3">
        <v>11211009</v>
      </c>
      <c r="B1012" s="3">
        <v>10801335</v>
      </c>
      <c r="C1012" s="4">
        <v>10841231</v>
      </c>
      <c r="E1012" s="2" t="s">
        <v>1211</v>
      </c>
      <c r="F1012" s="38" t="s">
        <v>808</v>
      </c>
    </row>
    <row r="1013" spans="1:6" ht="15" customHeight="1">
      <c r="A1013" s="3">
        <v>11211010</v>
      </c>
      <c r="B1013" s="3">
        <v>10801336</v>
      </c>
      <c r="C1013" s="4">
        <v>10841232</v>
      </c>
      <c r="E1013" s="2" t="s">
        <v>1212</v>
      </c>
      <c r="F1013" s="38" t="s">
        <v>808</v>
      </c>
    </row>
    <row r="1014" spans="1:6" ht="15" customHeight="1">
      <c r="A1014" s="3">
        <v>11211011</v>
      </c>
      <c r="B1014" s="2">
        <v>10801337</v>
      </c>
      <c r="C1014" s="2">
        <v>10840382</v>
      </c>
      <c r="E1014" s="46" t="s">
        <v>1213</v>
      </c>
      <c r="F1014" s="46" t="s">
        <v>276</v>
      </c>
    </row>
    <row r="1015" spans="1:6" ht="15" customHeight="1">
      <c r="A1015" s="3">
        <v>11211012</v>
      </c>
      <c r="B1015" s="2">
        <v>10801338</v>
      </c>
      <c r="C1015" s="4">
        <v>10840383</v>
      </c>
      <c r="E1015" s="46" t="s">
        <v>1214</v>
      </c>
      <c r="F1015" s="46" t="s">
        <v>276</v>
      </c>
    </row>
    <row r="1016" spans="1:6" ht="15" customHeight="1">
      <c r="A1016" s="3">
        <v>11211013</v>
      </c>
      <c r="B1016" s="2">
        <v>10801339</v>
      </c>
      <c r="C1016" s="2">
        <v>10840384</v>
      </c>
      <c r="E1016" s="46" t="s">
        <v>1215</v>
      </c>
      <c r="F1016" s="46" t="s">
        <v>276</v>
      </c>
    </row>
    <row r="1017" spans="1:6" ht="15" customHeight="1">
      <c r="A1017" s="3">
        <v>11211014</v>
      </c>
      <c r="B1017" s="2">
        <v>10801340</v>
      </c>
      <c r="C1017" s="2">
        <v>10840384</v>
      </c>
      <c r="E1017" s="46" t="s">
        <v>1215</v>
      </c>
      <c r="F1017" s="46" t="s">
        <v>276</v>
      </c>
    </row>
    <row r="1018" spans="1:6" ht="15" customHeight="1">
      <c r="A1018" s="3">
        <v>11211015</v>
      </c>
      <c r="B1018" s="2">
        <v>10801341</v>
      </c>
      <c r="C1018" s="4">
        <v>10841233</v>
      </c>
      <c r="E1018" s="2" t="s">
        <v>1217</v>
      </c>
      <c r="F1018" s="38" t="s">
        <v>808</v>
      </c>
    </row>
    <row r="1019" spans="1:6" ht="15" customHeight="1">
      <c r="A1019" s="3">
        <v>11211016</v>
      </c>
      <c r="B1019" s="2">
        <v>10801342</v>
      </c>
      <c r="C1019" s="4">
        <v>10841234</v>
      </c>
      <c r="E1019" s="2" t="s">
        <v>1218</v>
      </c>
      <c r="F1019" s="38" t="s">
        <v>808</v>
      </c>
    </row>
    <row r="1020" spans="1:6" ht="15" customHeight="1">
      <c r="A1020" s="3">
        <v>11211017</v>
      </c>
      <c r="B1020" s="2">
        <v>10801343</v>
      </c>
      <c r="C1020" s="4">
        <v>10841235</v>
      </c>
      <c r="E1020" s="2" t="s">
        <v>1219</v>
      </c>
      <c r="F1020" s="38" t="s">
        <v>808</v>
      </c>
    </row>
    <row r="1021" spans="1:6" ht="15" customHeight="1">
      <c r="A1021" s="3">
        <v>11211018</v>
      </c>
      <c r="B1021" s="2">
        <v>10801344</v>
      </c>
      <c r="C1021" s="4">
        <v>10841236</v>
      </c>
      <c r="E1021" s="2" t="s">
        <v>1220</v>
      </c>
      <c r="F1021" s="38" t="s">
        <v>808</v>
      </c>
    </row>
    <row r="1022" spans="1:6" ht="15" customHeight="1">
      <c r="A1022" s="3">
        <v>11211019</v>
      </c>
      <c r="B1022" s="2">
        <v>10801345</v>
      </c>
      <c r="C1022" s="4">
        <v>10841237</v>
      </c>
      <c r="E1022" s="2" t="s">
        <v>1221</v>
      </c>
      <c r="F1022" s="38" t="s">
        <v>808</v>
      </c>
    </row>
    <row r="1023" spans="1:6" ht="15" customHeight="1">
      <c r="A1023" s="3">
        <v>11211020</v>
      </c>
      <c r="B1023" s="2">
        <v>10801346</v>
      </c>
      <c r="C1023" s="2">
        <v>10841238</v>
      </c>
      <c r="E1023" s="58" t="s">
        <v>1222</v>
      </c>
      <c r="F1023" s="262" t="s">
        <v>808</v>
      </c>
    </row>
    <row r="1024" spans="1:6" ht="15" customHeight="1">
      <c r="A1024" s="3">
        <v>11211021</v>
      </c>
      <c r="B1024" s="3">
        <v>10801347</v>
      </c>
      <c r="C1024" s="4">
        <v>10841239</v>
      </c>
      <c r="E1024" s="3" t="s">
        <v>1223</v>
      </c>
      <c r="F1024" s="38" t="s">
        <v>808</v>
      </c>
    </row>
    <row r="1025" spans="1:6" ht="15" customHeight="1">
      <c r="A1025" s="3">
        <v>11211022</v>
      </c>
      <c r="B1025" s="2">
        <v>10801348</v>
      </c>
      <c r="C1025" s="2">
        <v>10841240</v>
      </c>
      <c r="E1025" s="2" t="s">
        <v>1224</v>
      </c>
      <c r="F1025" s="2" t="s">
        <v>808</v>
      </c>
    </row>
    <row r="1026" spans="1:6" ht="15" customHeight="1">
      <c r="A1026" s="3">
        <v>11211023</v>
      </c>
      <c r="B1026" s="2">
        <v>10801349</v>
      </c>
      <c r="C1026" s="2">
        <v>10841241</v>
      </c>
      <c r="E1026" s="58" t="s">
        <v>1225</v>
      </c>
      <c r="F1026" s="58" t="s">
        <v>808</v>
      </c>
    </row>
    <row r="1027" spans="1:6" ht="15" customHeight="1">
      <c r="A1027" s="3">
        <v>11211024</v>
      </c>
      <c r="B1027" s="200">
        <v>10801350</v>
      </c>
      <c r="C1027" s="2">
        <v>10840325</v>
      </c>
      <c r="E1027" s="2">
        <v>1239148</v>
      </c>
      <c r="F1027" s="2" t="s">
        <v>1228</v>
      </c>
    </row>
    <row r="1028" spans="1:6" ht="15" customHeight="1">
      <c r="A1028" s="3">
        <v>11211025</v>
      </c>
      <c r="B1028" s="200">
        <v>10801351</v>
      </c>
      <c r="C1028" s="2">
        <v>10840326</v>
      </c>
      <c r="E1028" s="2">
        <v>1239148</v>
      </c>
      <c r="F1028" s="2" t="s">
        <v>1228</v>
      </c>
    </row>
    <row r="1029" spans="1:6" ht="15" customHeight="1">
      <c r="A1029" s="3">
        <v>11211026</v>
      </c>
      <c r="B1029" s="200">
        <v>10801352</v>
      </c>
      <c r="C1029" s="2">
        <v>10840327</v>
      </c>
      <c r="E1029" s="2">
        <v>1239148</v>
      </c>
      <c r="F1029" s="2" t="s">
        <v>1228</v>
      </c>
    </row>
    <row r="1030" spans="1:6" ht="15" customHeight="1">
      <c r="A1030" s="3">
        <v>11211027</v>
      </c>
      <c r="B1030" s="200">
        <v>10801353</v>
      </c>
      <c r="C1030" s="2">
        <v>10840328</v>
      </c>
      <c r="E1030" s="2">
        <v>1239148</v>
      </c>
      <c r="F1030" s="2" t="s">
        <v>1228</v>
      </c>
    </row>
    <row r="1031" spans="1:6" ht="15" customHeight="1">
      <c r="A1031" s="3">
        <v>11211028</v>
      </c>
      <c r="B1031" s="200">
        <v>10801354</v>
      </c>
      <c r="C1031" s="2">
        <v>10840329</v>
      </c>
      <c r="E1031" s="2">
        <v>1239148</v>
      </c>
      <c r="F1031" s="2" t="s">
        <v>1228</v>
      </c>
    </row>
    <row r="1032" spans="1:6" ht="15" customHeight="1">
      <c r="A1032" s="3">
        <v>11211029</v>
      </c>
      <c r="B1032" s="200">
        <v>10801355</v>
      </c>
      <c r="C1032" s="2">
        <v>10840330</v>
      </c>
      <c r="E1032" s="2">
        <v>1239148</v>
      </c>
      <c r="F1032" s="2" t="s">
        <v>1228</v>
      </c>
    </row>
    <row r="1033" spans="1:6" ht="15" customHeight="1">
      <c r="A1033" s="3">
        <v>11211030</v>
      </c>
      <c r="B1033" s="200">
        <v>10801356</v>
      </c>
      <c r="C1033" s="2">
        <v>10840331</v>
      </c>
      <c r="E1033" s="2">
        <v>1239148</v>
      </c>
      <c r="F1033" s="2" t="s">
        <v>1228</v>
      </c>
    </row>
    <row r="1034" spans="1:6" ht="15" customHeight="1">
      <c r="A1034" s="3">
        <v>11211031</v>
      </c>
      <c r="B1034" s="92">
        <v>10801357</v>
      </c>
      <c r="C1034" s="2">
        <v>10840332</v>
      </c>
      <c r="E1034" s="2">
        <v>1239148</v>
      </c>
      <c r="F1034" s="2" t="s">
        <v>1228</v>
      </c>
    </row>
    <row r="1035" spans="1:6" ht="15" customHeight="1">
      <c r="A1035" s="3">
        <v>11211032</v>
      </c>
      <c r="B1035" s="92">
        <v>10801358</v>
      </c>
      <c r="C1035" s="2">
        <v>10840333</v>
      </c>
      <c r="E1035" s="2">
        <v>1239148</v>
      </c>
      <c r="F1035" s="2" t="s">
        <v>1228</v>
      </c>
    </row>
    <row r="1036" spans="1:6" ht="15" customHeight="1">
      <c r="A1036" s="3">
        <v>11211033</v>
      </c>
      <c r="B1036" s="92">
        <v>10801359</v>
      </c>
      <c r="C1036" s="2">
        <v>10840334</v>
      </c>
      <c r="E1036" s="2">
        <v>1239148</v>
      </c>
      <c r="F1036" s="2" t="s">
        <v>1228</v>
      </c>
    </row>
    <row r="1037" spans="1:6" ht="15" customHeight="1">
      <c r="A1037" s="3">
        <v>11211034</v>
      </c>
      <c r="B1037" s="92">
        <v>10801360</v>
      </c>
      <c r="C1037" s="2">
        <v>10840335</v>
      </c>
      <c r="E1037" s="2">
        <v>1239148</v>
      </c>
      <c r="F1037" s="2" t="s">
        <v>1228</v>
      </c>
    </row>
    <row r="1038" spans="1:6" ht="15" customHeight="1">
      <c r="A1038" s="3">
        <v>11211035</v>
      </c>
      <c r="B1038" s="92">
        <v>10801361</v>
      </c>
      <c r="C1038" s="2">
        <v>10840336</v>
      </c>
      <c r="E1038" s="2">
        <v>1239148</v>
      </c>
      <c r="F1038" s="2" t="s">
        <v>1228</v>
      </c>
    </row>
    <row r="1039" spans="1:6" ht="15" customHeight="1">
      <c r="A1039" s="3">
        <v>11211036</v>
      </c>
      <c r="B1039" s="92">
        <v>10801362</v>
      </c>
      <c r="C1039" s="2">
        <v>10840337</v>
      </c>
      <c r="E1039" s="2">
        <v>1239148</v>
      </c>
      <c r="F1039" s="2" t="s">
        <v>1228</v>
      </c>
    </row>
    <row r="1040" spans="1:6" ht="15" customHeight="1">
      <c r="A1040" s="3">
        <v>11211037</v>
      </c>
      <c r="B1040" s="201">
        <v>10801363</v>
      </c>
      <c r="C1040" s="2">
        <v>10840338</v>
      </c>
      <c r="E1040" s="2">
        <v>1239148</v>
      </c>
      <c r="F1040" s="2" t="s">
        <v>1228</v>
      </c>
    </row>
    <row r="1041" spans="1:6" ht="15" customHeight="1">
      <c r="A1041" s="3">
        <v>11211038</v>
      </c>
      <c r="B1041" s="201">
        <v>10801364</v>
      </c>
      <c r="C1041" s="2">
        <v>10840339</v>
      </c>
      <c r="E1041" s="2">
        <v>1239148</v>
      </c>
      <c r="F1041" s="2" t="s">
        <v>1228</v>
      </c>
    </row>
    <row r="1042" spans="1:6" ht="15" customHeight="1">
      <c r="A1042" s="3">
        <v>11211039</v>
      </c>
      <c r="B1042" s="201">
        <v>10801365</v>
      </c>
      <c r="C1042" s="2">
        <v>10840340</v>
      </c>
      <c r="E1042" s="2">
        <v>1239148</v>
      </c>
      <c r="F1042" s="2" t="s">
        <v>1228</v>
      </c>
    </row>
    <row r="1043" spans="1:6" ht="15" customHeight="1">
      <c r="A1043" s="3">
        <v>11211040</v>
      </c>
      <c r="B1043" s="201">
        <v>10801366</v>
      </c>
      <c r="C1043" s="2">
        <v>10840341</v>
      </c>
      <c r="E1043" s="2">
        <v>1239148</v>
      </c>
      <c r="F1043" s="2" t="s">
        <v>1228</v>
      </c>
    </row>
    <row r="1044" spans="1:6" ht="15" customHeight="1">
      <c r="A1044" s="3">
        <v>11211041</v>
      </c>
      <c r="B1044" s="201">
        <v>10801367</v>
      </c>
      <c r="C1044" s="2">
        <v>10840342</v>
      </c>
      <c r="E1044" s="2">
        <v>1239148</v>
      </c>
      <c r="F1044" s="2" t="s">
        <v>1228</v>
      </c>
    </row>
    <row r="1045" spans="1:6" ht="15" customHeight="1">
      <c r="A1045" s="3">
        <v>11211042</v>
      </c>
      <c r="B1045" s="86">
        <v>10801368</v>
      </c>
      <c r="C1045" s="2">
        <v>10840343</v>
      </c>
      <c r="E1045" s="2">
        <v>1239148</v>
      </c>
      <c r="F1045" s="2" t="s">
        <v>1228</v>
      </c>
    </row>
    <row r="1046" spans="1:6" ht="15" customHeight="1">
      <c r="A1046" s="3">
        <v>11211043</v>
      </c>
      <c r="B1046" s="86">
        <v>10801369</v>
      </c>
      <c r="C1046" s="2">
        <v>10840344</v>
      </c>
      <c r="E1046" s="2">
        <v>1239148</v>
      </c>
      <c r="F1046" s="2" t="s">
        <v>1228</v>
      </c>
    </row>
    <row r="1047" spans="1:6" ht="15" customHeight="1">
      <c r="A1047" s="3">
        <v>11211044</v>
      </c>
      <c r="B1047" s="86">
        <v>10801370</v>
      </c>
      <c r="C1047" s="2">
        <v>10840345</v>
      </c>
      <c r="E1047" s="2">
        <v>1239148</v>
      </c>
      <c r="F1047" s="2" t="s">
        <v>1228</v>
      </c>
    </row>
    <row r="1048" spans="1:6" ht="15" customHeight="1">
      <c r="A1048" s="3">
        <v>11211045</v>
      </c>
      <c r="B1048" s="86">
        <v>10801371</v>
      </c>
      <c r="C1048" s="2">
        <v>10840346</v>
      </c>
      <c r="E1048" s="58">
        <v>1239148</v>
      </c>
      <c r="F1048" s="58" t="s">
        <v>1228</v>
      </c>
    </row>
    <row r="1049" spans="1:6" ht="15" customHeight="1">
      <c r="A1049" s="3">
        <v>11211046</v>
      </c>
      <c r="B1049" s="202">
        <v>10801372</v>
      </c>
      <c r="C1049" s="2">
        <v>10840347</v>
      </c>
      <c r="E1049" s="2">
        <v>1239148</v>
      </c>
      <c r="F1049" s="2" t="s">
        <v>1228</v>
      </c>
    </row>
    <row r="1050" spans="1:6" ht="15" customHeight="1">
      <c r="A1050" s="3">
        <v>11211047</v>
      </c>
      <c r="B1050" s="2">
        <v>10801373</v>
      </c>
      <c r="C1050" s="2">
        <v>10841242</v>
      </c>
      <c r="E1050" s="2" t="s">
        <v>1229</v>
      </c>
      <c r="F1050" s="2" t="s">
        <v>1031</v>
      </c>
    </row>
    <row r="1051" spans="1:6" ht="15" customHeight="1">
      <c r="A1051" s="3">
        <v>11211048</v>
      </c>
      <c r="B1051" s="2">
        <v>10800357</v>
      </c>
      <c r="C1051" s="2">
        <v>10841243</v>
      </c>
      <c r="E1051" s="2" t="s">
        <v>310</v>
      </c>
      <c r="F1051" s="2" t="s">
        <v>276</v>
      </c>
    </row>
    <row r="1052" spans="1:6" ht="15" customHeight="1">
      <c r="A1052" s="3">
        <v>11211049</v>
      </c>
      <c r="B1052" s="3">
        <v>10801374</v>
      </c>
      <c r="C1052" s="4">
        <v>10841244</v>
      </c>
      <c r="E1052" s="17" t="s">
        <v>1230</v>
      </c>
      <c r="F1052" s="54" t="s">
        <v>1031</v>
      </c>
    </row>
    <row r="1053" spans="1:6" ht="15" customHeight="1">
      <c r="A1053" s="3">
        <v>11211050</v>
      </c>
      <c r="B1053" s="3">
        <v>10801375</v>
      </c>
      <c r="C1053" s="4">
        <v>10841245</v>
      </c>
      <c r="E1053" s="17" t="s">
        <v>1231</v>
      </c>
      <c r="F1053" s="54" t="s">
        <v>1031</v>
      </c>
    </row>
    <row r="1054" spans="1:6" ht="15" customHeight="1">
      <c r="A1054" s="3">
        <v>11211051</v>
      </c>
      <c r="B1054" s="3">
        <v>10801376</v>
      </c>
      <c r="C1054" s="4">
        <v>10841246</v>
      </c>
      <c r="E1054" s="17" t="s">
        <v>1232</v>
      </c>
      <c r="F1054" s="54" t="s">
        <v>1031</v>
      </c>
    </row>
    <row r="1055" spans="1:6" ht="15" customHeight="1">
      <c r="A1055" s="3">
        <v>11211052</v>
      </c>
      <c r="B1055" s="3">
        <v>10801377</v>
      </c>
      <c r="C1055" s="4">
        <v>10841247</v>
      </c>
      <c r="E1055" s="17" t="s">
        <v>1233</v>
      </c>
      <c r="F1055" s="54" t="s">
        <v>1031</v>
      </c>
    </row>
    <row r="1056" spans="1:6" ht="15" customHeight="1">
      <c r="A1056" s="3">
        <v>11211053</v>
      </c>
      <c r="B1056" s="3">
        <v>10801378</v>
      </c>
      <c r="C1056" s="4">
        <v>10841248</v>
      </c>
      <c r="E1056" s="63" t="s">
        <v>1234</v>
      </c>
      <c r="F1056" s="100" t="s">
        <v>1031</v>
      </c>
    </row>
    <row r="1057" spans="1:6" ht="15" customHeight="1">
      <c r="A1057" s="2">
        <v>11211054</v>
      </c>
      <c r="B1057" s="2">
        <v>10801379</v>
      </c>
      <c r="C1057" s="4">
        <v>10841249</v>
      </c>
      <c r="E1057" s="2" t="s">
        <v>1236</v>
      </c>
      <c r="F1057" s="2" t="s">
        <v>1237</v>
      </c>
    </row>
    <row r="1058" spans="1:6" ht="15" customHeight="1">
      <c r="A1058" s="2">
        <v>11211055</v>
      </c>
      <c r="B1058" s="2">
        <v>10801380</v>
      </c>
      <c r="C1058" s="4">
        <v>10841250</v>
      </c>
      <c r="E1058" s="2" t="s">
        <v>1238</v>
      </c>
      <c r="F1058" s="2" t="s">
        <v>1237</v>
      </c>
    </row>
    <row r="1059" spans="1:6" ht="15" customHeight="1">
      <c r="A1059" s="2">
        <v>11211056</v>
      </c>
      <c r="B1059" s="2">
        <v>10801381</v>
      </c>
      <c r="C1059" s="4">
        <v>10841251</v>
      </c>
      <c r="E1059" s="2" t="s">
        <v>1239</v>
      </c>
      <c r="F1059" s="2" t="s">
        <v>1237</v>
      </c>
    </row>
    <row r="1060" spans="1:6" ht="15" customHeight="1">
      <c r="A1060" s="2">
        <v>11211057</v>
      </c>
      <c r="B1060" s="2">
        <v>10801382</v>
      </c>
      <c r="C1060" s="4">
        <v>10841252</v>
      </c>
      <c r="E1060" s="2" t="s">
        <v>1240</v>
      </c>
      <c r="F1060" s="2" t="s">
        <v>1237</v>
      </c>
    </row>
    <row r="1061" spans="1:6" ht="15" customHeight="1">
      <c r="A1061" s="2">
        <v>11211058</v>
      </c>
      <c r="B1061" s="2">
        <v>10801383</v>
      </c>
      <c r="C1061" s="4">
        <v>10841253</v>
      </c>
      <c r="E1061" s="2" t="s">
        <v>1241</v>
      </c>
      <c r="F1061" s="2" t="s">
        <v>1237</v>
      </c>
    </row>
    <row r="1062" spans="1:6" ht="15" customHeight="1">
      <c r="A1062" s="2">
        <v>11211059</v>
      </c>
      <c r="B1062" s="2">
        <v>10801384</v>
      </c>
      <c r="C1062" s="4">
        <v>10841254</v>
      </c>
      <c r="E1062" s="2" t="s">
        <v>1242</v>
      </c>
      <c r="F1062" s="2" t="s">
        <v>1237</v>
      </c>
    </row>
    <row r="1063" spans="1:6" ht="15" customHeight="1">
      <c r="A1063" s="2">
        <v>11211060</v>
      </c>
      <c r="B1063" s="2">
        <v>10801385</v>
      </c>
      <c r="C1063" s="4">
        <v>10841255</v>
      </c>
      <c r="E1063" s="2" t="s">
        <v>1243</v>
      </c>
      <c r="F1063" s="2" t="s">
        <v>1237</v>
      </c>
    </row>
    <row r="1064" spans="1:6" ht="15" customHeight="1">
      <c r="A1064" s="2">
        <v>11211061</v>
      </c>
      <c r="B1064" s="2">
        <v>10801386</v>
      </c>
      <c r="C1064" s="4">
        <v>10841256</v>
      </c>
      <c r="E1064" s="58" t="s">
        <v>1244</v>
      </c>
      <c r="F1064" s="58" t="s">
        <v>1237</v>
      </c>
    </row>
    <row r="1065" spans="1:6" ht="15" customHeight="1">
      <c r="A1065" s="2">
        <v>11211062</v>
      </c>
      <c r="B1065" s="2">
        <v>10801387</v>
      </c>
      <c r="C1065" s="2">
        <v>10841257</v>
      </c>
      <c r="E1065" s="2">
        <v>60981</v>
      </c>
      <c r="F1065" s="3" t="s">
        <v>276</v>
      </c>
    </row>
    <row r="1066" spans="1:6" ht="15" customHeight="1">
      <c r="A1066" s="2">
        <v>11211063</v>
      </c>
      <c r="B1066" s="2">
        <v>10801388</v>
      </c>
      <c r="C1066" s="2">
        <v>10841258</v>
      </c>
      <c r="E1066" s="2">
        <v>60981</v>
      </c>
      <c r="F1066" s="3" t="s">
        <v>276</v>
      </c>
    </row>
    <row r="1067" spans="1:6" ht="15" customHeight="1">
      <c r="A1067" s="2">
        <v>11211064</v>
      </c>
      <c r="B1067" s="2">
        <v>10801389</v>
      </c>
      <c r="C1067" s="2">
        <v>10841259</v>
      </c>
      <c r="E1067" s="2">
        <v>60981</v>
      </c>
      <c r="F1067" s="3" t="s">
        <v>276</v>
      </c>
    </row>
    <row r="1068" spans="1:6" ht="15" customHeight="1">
      <c r="A1068" s="2">
        <v>11211065</v>
      </c>
      <c r="B1068" s="2">
        <v>10801390</v>
      </c>
      <c r="C1068" s="2">
        <v>10841260</v>
      </c>
      <c r="E1068" s="2">
        <v>60981</v>
      </c>
      <c r="F1068" s="3" t="s">
        <v>276</v>
      </c>
    </row>
    <row r="1069" spans="1:6" ht="15" customHeight="1">
      <c r="A1069" s="2">
        <v>11211066</v>
      </c>
      <c r="B1069" s="2">
        <v>10801391</v>
      </c>
      <c r="C1069" s="2">
        <v>10841261</v>
      </c>
      <c r="E1069" s="58">
        <v>60981</v>
      </c>
      <c r="F1069" s="49" t="s">
        <v>276</v>
      </c>
    </row>
    <row r="1070" spans="1:6" ht="15" customHeight="1">
      <c r="A1070" s="2">
        <v>11211067</v>
      </c>
      <c r="B1070" s="2">
        <v>10801392</v>
      </c>
      <c r="C1070" s="2">
        <v>10841262</v>
      </c>
      <c r="E1070" s="17" t="s">
        <v>1246</v>
      </c>
      <c r="F1070" s="31" t="s">
        <v>1031</v>
      </c>
    </row>
    <row r="1071" spans="1:6" ht="15" customHeight="1">
      <c r="A1071" s="2">
        <v>11211068</v>
      </c>
      <c r="B1071" s="2">
        <v>10801393</v>
      </c>
      <c r="C1071" s="2">
        <v>10841263</v>
      </c>
      <c r="E1071" s="17" t="s">
        <v>1248</v>
      </c>
      <c r="F1071" s="31" t="s">
        <v>1031</v>
      </c>
    </row>
    <row r="1072" spans="1:6" ht="15" customHeight="1">
      <c r="A1072" s="2">
        <v>11211069</v>
      </c>
      <c r="B1072" s="2">
        <v>10801394</v>
      </c>
      <c r="C1072" s="2">
        <v>10841264</v>
      </c>
      <c r="E1072" s="17" t="s">
        <v>1249</v>
      </c>
      <c r="F1072" s="31" t="s">
        <v>1031</v>
      </c>
    </row>
    <row r="1073" spans="1:6" ht="15" customHeight="1">
      <c r="A1073" s="2">
        <v>11211070</v>
      </c>
      <c r="B1073" s="2">
        <v>10801395</v>
      </c>
      <c r="C1073" s="2">
        <v>10841265</v>
      </c>
      <c r="E1073" s="59" t="s">
        <v>1252</v>
      </c>
      <c r="F1073" s="60" t="s">
        <v>1031</v>
      </c>
    </row>
    <row r="1074" spans="1:6" ht="15" customHeight="1">
      <c r="A1074" s="2">
        <v>11211071</v>
      </c>
      <c r="B1074" s="2">
        <v>10801396</v>
      </c>
      <c r="C1074" s="2">
        <v>10841266</v>
      </c>
      <c r="E1074" s="59" t="s">
        <v>1253</v>
      </c>
      <c r="F1074" s="60" t="s">
        <v>1031</v>
      </c>
    </row>
    <row r="1075" spans="1:6" ht="15" customHeight="1">
      <c r="A1075" s="2">
        <v>11211072</v>
      </c>
      <c r="B1075" s="2">
        <v>10801397</v>
      </c>
      <c r="C1075" s="2">
        <v>10841267</v>
      </c>
      <c r="E1075" s="17" t="s">
        <v>1255</v>
      </c>
      <c r="F1075" s="61" t="s">
        <v>1031</v>
      </c>
    </row>
    <row r="1076" spans="1:6" ht="15" customHeight="1">
      <c r="A1076" s="2">
        <v>11211073</v>
      </c>
      <c r="B1076" s="2">
        <v>10801398</v>
      </c>
      <c r="C1076" s="2">
        <v>10841268</v>
      </c>
      <c r="E1076" s="17" t="s">
        <v>1256</v>
      </c>
      <c r="F1076" s="61" t="s">
        <v>1031</v>
      </c>
    </row>
    <row r="1077" spans="1:6" ht="15" customHeight="1">
      <c r="A1077" s="2">
        <v>11211074</v>
      </c>
      <c r="B1077" s="2">
        <v>10801399</v>
      </c>
      <c r="C1077" s="2">
        <v>10841269</v>
      </c>
      <c r="E1077" s="17" t="s">
        <v>1257</v>
      </c>
      <c r="F1077" s="61" t="s">
        <v>1031</v>
      </c>
    </row>
    <row r="1078" spans="1:6" ht="15" customHeight="1">
      <c r="A1078" s="2">
        <v>11211075</v>
      </c>
      <c r="B1078" s="2">
        <v>10801400</v>
      </c>
      <c r="C1078" s="2">
        <v>10841270</v>
      </c>
      <c r="E1078" s="17" t="s">
        <v>1258</v>
      </c>
      <c r="F1078" s="61" t="s">
        <v>1031</v>
      </c>
    </row>
    <row r="1079" spans="1:6" ht="15" customHeight="1">
      <c r="A1079" s="2">
        <v>11211076</v>
      </c>
      <c r="B1079" s="2">
        <v>10801401</v>
      </c>
      <c r="C1079" s="2">
        <v>10841271</v>
      </c>
      <c r="E1079" s="17" t="s">
        <v>351</v>
      </c>
      <c r="F1079" s="61" t="s">
        <v>1031</v>
      </c>
    </row>
    <row r="1080" spans="1:6" ht="15" customHeight="1">
      <c r="A1080" s="2">
        <v>11211077</v>
      </c>
      <c r="B1080" s="2">
        <v>10801402</v>
      </c>
      <c r="C1080" s="2">
        <v>10841272</v>
      </c>
      <c r="E1080" s="17" t="s">
        <v>353</v>
      </c>
      <c r="F1080" s="61" t="s">
        <v>1031</v>
      </c>
    </row>
    <row r="1081" spans="1:6" ht="15" customHeight="1">
      <c r="A1081" s="2">
        <v>11211078</v>
      </c>
      <c r="B1081" s="2">
        <v>10801403</v>
      </c>
      <c r="C1081" s="2">
        <v>10841273</v>
      </c>
      <c r="E1081" s="17" t="s">
        <v>1259</v>
      </c>
      <c r="F1081" s="61" t="s">
        <v>1031</v>
      </c>
    </row>
    <row r="1082" spans="1:6" ht="15" customHeight="1">
      <c r="A1082" s="2">
        <v>11211079</v>
      </c>
      <c r="B1082" s="2">
        <v>10801404</v>
      </c>
      <c r="C1082" s="2">
        <v>10841274</v>
      </c>
      <c r="E1082" s="17" t="s">
        <v>1260</v>
      </c>
      <c r="F1082" s="61" t="s">
        <v>1031</v>
      </c>
    </row>
    <row r="1083" spans="1:6" ht="15" customHeight="1">
      <c r="A1083" s="2">
        <v>11211080</v>
      </c>
      <c r="B1083" s="2">
        <v>10801405</v>
      </c>
      <c r="C1083" s="4">
        <v>10841275</v>
      </c>
      <c r="E1083" s="17" t="s">
        <v>1267</v>
      </c>
      <c r="F1083" s="61" t="s">
        <v>808</v>
      </c>
    </row>
    <row r="1084" spans="1:6" ht="15" customHeight="1">
      <c r="A1084" s="2">
        <v>11211081</v>
      </c>
      <c r="B1084" s="2">
        <v>10801406</v>
      </c>
      <c r="C1084" s="4">
        <v>10841276</v>
      </c>
      <c r="E1084" s="17" t="s">
        <v>1268</v>
      </c>
      <c r="F1084" s="61" t="s">
        <v>808</v>
      </c>
    </row>
    <row r="1085" spans="1:6" ht="15" customHeight="1">
      <c r="A1085" s="2">
        <v>11211082</v>
      </c>
      <c r="B1085" s="2">
        <v>10801407</v>
      </c>
      <c r="C1085" s="4">
        <v>10841277</v>
      </c>
      <c r="E1085" s="17" t="s">
        <v>1269</v>
      </c>
      <c r="F1085" s="61" t="s">
        <v>808</v>
      </c>
    </row>
    <row r="1086" spans="1:6" ht="15" customHeight="1">
      <c r="A1086" s="2">
        <v>11211083</v>
      </c>
      <c r="B1086" s="2">
        <v>10801408</v>
      </c>
      <c r="C1086" s="4">
        <v>10841278</v>
      </c>
      <c r="E1086" s="17" t="s">
        <v>1270</v>
      </c>
      <c r="F1086" s="61" t="s">
        <v>808</v>
      </c>
    </row>
    <row r="1087" spans="1:6" ht="15" customHeight="1">
      <c r="A1087" s="2">
        <v>11211084</v>
      </c>
      <c r="B1087" s="2">
        <v>10801409</v>
      </c>
      <c r="C1087" s="4">
        <v>10841279</v>
      </c>
      <c r="E1087" s="17" t="s">
        <v>1271</v>
      </c>
      <c r="F1087" s="61" t="s">
        <v>808</v>
      </c>
    </row>
    <row r="1088" spans="1:6" ht="15" customHeight="1">
      <c r="A1088" s="2">
        <v>11211085</v>
      </c>
      <c r="B1088" s="2">
        <v>10801410</v>
      </c>
      <c r="C1088" s="4">
        <v>10841280</v>
      </c>
      <c r="E1088" s="17" t="s">
        <v>1272</v>
      </c>
      <c r="F1088" s="61" t="s">
        <v>808</v>
      </c>
    </row>
    <row r="1089" spans="1:6" ht="15" customHeight="1">
      <c r="A1089" s="2">
        <v>11211086</v>
      </c>
      <c r="B1089" s="2">
        <v>10801411</v>
      </c>
      <c r="C1089" s="4">
        <v>10841281</v>
      </c>
      <c r="E1089" s="17" t="s">
        <v>1273</v>
      </c>
      <c r="F1089" s="61" t="s">
        <v>808</v>
      </c>
    </row>
    <row r="1090" spans="1:6" ht="15" customHeight="1">
      <c r="A1090" s="2">
        <v>11211087</v>
      </c>
      <c r="B1090" s="2">
        <v>10801412</v>
      </c>
      <c r="C1090" s="4">
        <v>10841282</v>
      </c>
      <c r="E1090" s="17" t="s">
        <v>1274</v>
      </c>
      <c r="F1090" s="61" t="s">
        <v>1031</v>
      </c>
    </row>
    <row r="1091" spans="1:6" ht="15" customHeight="1">
      <c r="A1091" s="2">
        <v>11211088</v>
      </c>
      <c r="B1091" s="2">
        <v>10801413</v>
      </c>
      <c r="C1091" s="4">
        <v>10841283</v>
      </c>
      <c r="E1091" s="17" t="s">
        <v>1275</v>
      </c>
      <c r="F1091" s="61" t="s">
        <v>1031</v>
      </c>
    </row>
    <row r="1092" spans="1:6" ht="15" customHeight="1">
      <c r="A1092" s="2">
        <v>11211089</v>
      </c>
      <c r="B1092" s="2">
        <v>10801414</v>
      </c>
      <c r="C1092" s="4">
        <v>10841284</v>
      </c>
      <c r="E1092" s="17"/>
      <c r="F1092" s="61"/>
    </row>
    <row r="1093" spans="1:6" ht="15" customHeight="1">
      <c r="A1093" s="2">
        <v>11211090</v>
      </c>
      <c r="B1093" s="2">
        <v>10801415</v>
      </c>
      <c r="C1093" s="4">
        <v>10841285</v>
      </c>
      <c r="E1093" s="17"/>
      <c r="F1093" s="61"/>
    </row>
    <row r="1094" spans="1:6" ht="15" customHeight="1">
      <c r="A1094" s="2">
        <v>11211091</v>
      </c>
      <c r="B1094" s="2">
        <v>10801416</v>
      </c>
      <c r="C1094" s="4">
        <v>10841286</v>
      </c>
      <c r="E1094" s="63"/>
      <c r="F1094" s="101"/>
    </row>
    <row r="1095" spans="1:6" ht="15" customHeight="1">
      <c r="A1095" s="2">
        <v>11211092</v>
      </c>
      <c r="B1095" s="2">
        <v>10801417</v>
      </c>
      <c r="C1095" s="4">
        <v>10841287</v>
      </c>
      <c r="E1095" s="17" t="s">
        <v>1276</v>
      </c>
      <c r="F1095" s="31" t="s">
        <v>1031</v>
      </c>
    </row>
    <row r="1096" spans="1:6" ht="15" customHeight="1">
      <c r="A1096" s="2">
        <v>11211093</v>
      </c>
      <c r="B1096" s="2">
        <v>10801418</v>
      </c>
      <c r="C1096" s="4">
        <v>10841288</v>
      </c>
      <c r="E1096" s="17" t="s">
        <v>1277</v>
      </c>
      <c r="F1096" s="31" t="s">
        <v>1031</v>
      </c>
    </row>
    <row r="1097" spans="1:6" ht="15" customHeight="1">
      <c r="A1097" s="2">
        <v>11211094</v>
      </c>
      <c r="B1097" s="2">
        <v>10801419</v>
      </c>
      <c r="C1097" s="4">
        <v>10841289</v>
      </c>
      <c r="E1097" s="17" t="s">
        <v>1284</v>
      </c>
      <c r="F1097" s="31" t="s">
        <v>808</v>
      </c>
    </row>
    <row r="1098" spans="1:6" ht="15" customHeight="1">
      <c r="A1098" s="2">
        <v>11211095</v>
      </c>
      <c r="B1098" s="2">
        <v>10801420</v>
      </c>
      <c r="C1098" s="4">
        <v>10841290</v>
      </c>
      <c r="E1098" s="17" t="s">
        <v>1285</v>
      </c>
      <c r="F1098" s="31" t="s">
        <v>808</v>
      </c>
    </row>
    <row r="1099" spans="1:6" ht="15" customHeight="1">
      <c r="A1099" s="2">
        <v>11211096</v>
      </c>
      <c r="B1099" s="2">
        <v>10801421</v>
      </c>
      <c r="C1099" s="4">
        <v>10841291</v>
      </c>
      <c r="E1099" s="17" t="s">
        <v>1286</v>
      </c>
      <c r="F1099" s="31" t="s">
        <v>808</v>
      </c>
    </row>
    <row r="1100" spans="1:6" ht="15" customHeight="1">
      <c r="A1100" s="2">
        <v>11211097</v>
      </c>
      <c r="B1100" s="2">
        <v>10801422</v>
      </c>
      <c r="C1100" s="4">
        <v>10841292</v>
      </c>
      <c r="E1100" s="17" t="s">
        <v>1287</v>
      </c>
      <c r="F1100" s="31" t="s">
        <v>808</v>
      </c>
    </row>
    <row r="1101" spans="1:6" ht="15" customHeight="1">
      <c r="A1101" s="2">
        <v>11211098</v>
      </c>
      <c r="B1101" s="2">
        <v>10801423</v>
      </c>
      <c r="C1101" s="4">
        <v>10841293</v>
      </c>
      <c r="E1101" s="17" t="s">
        <v>1288</v>
      </c>
      <c r="F1101" s="31" t="s">
        <v>808</v>
      </c>
    </row>
    <row r="1102" spans="1:6" ht="15" customHeight="1">
      <c r="A1102" s="2">
        <v>11211099</v>
      </c>
      <c r="B1102" s="2">
        <v>10801424</v>
      </c>
      <c r="C1102" s="4">
        <v>10841294</v>
      </c>
      <c r="E1102" s="17" t="s">
        <v>1289</v>
      </c>
      <c r="F1102" s="31" t="s">
        <v>808</v>
      </c>
    </row>
    <row r="1103" spans="1:6" ht="15" customHeight="1">
      <c r="A1103" s="2">
        <v>11211100</v>
      </c>
      <c r="B1103" s="2">
        <v>10801425</v>
      </c>
      <c r="C1103" s="4">
        <v>10841295</v>
      </c>
      <c r="E1103" s="17" t="s">
        <v>1290</v>
      </c>
      <c r="F1103" s="31" t="s">
        <v>276</v>
      </c>
    </row>
    <row r="1104" spans="1:6" ht="15" customHeight="1">
      <c r="A1104" s="2">
        <v>11211101</v>
      </c>
      <c r="B1104" s="2">
        <v>10801426</v>
      </c>
      <c r="C1104" s="4">
        <v>10841296</v>
      </c>
      <c r="E1104" s="17" t="s">
        <v>1291</v>
      </c>
      <c r="F1104" s="31" t="s">
        <v>276</v>
      </c>
    </row>
    <row r="1105" spans="1:6" ht="15" customHeight="1">
      <c r="A1105" s="2">
        <v>11211102</v>
      </c>
      <c r="B1105" s="2">
        <v>10801427</v>
      </c>
      <c r="C1105" s="4">
        <v>10841298</v>
      </c>
      <c r="E1105" s="17" t="s">
        <v>1295</v>
      </c>
      <c r="F1105" s="2" t="s">
        <v>808</v>
      </c>
    </row>
    <row r="1106" spans="1:6" ht="15" customHeight="1">
      <c r="A1106" s="2">
        <v>11211103</v>
      </c>
      <c r="B1106" s="2">
        <v>10801428</v>
      </c>
      <c r="C1106" s="4">
        <v>10841299</v>
      </c>
      <c r="E1106" s="17" t="s">
        <v>1296</v>
      </c>
      <c r="F1106" s="2" t="s">
        <v>808</v>
      </c>
    </row>
    <row r="1107" spans="1:6" ht="15" customHeight="1">
      <c r="A1107" s="2">
        <v>11211104</v>
      </c>
      <c r="B1107" s="2">
        <v>10801429</v>
      </c>
      <c r="C1107" s="4">
        <v>10841300</v>
      </c>
      <c r="E1107" s="17" t="s">
        <v>1297</v>
      </c>
      <c r="F1107" s="2" t="s">
        <v>808</v>
      </c>
    </row>
    <row r="1108" spans="1:6" ht="15" customHeight="1">
      <c r="A1108" s="2">
        <v>11211105</v>
      </c>
      <c r="B1108" s="2">
        <v>10801430</v>
      </c>
      <c r="C1108" s="4">
        <v>10841301</v>
      </c>
      <c r="E1108" s="17" t="s">
        <v>1298</v>
      </c>
      <c r="F1108" s="2" t="s">
        <v>808</v>
      </c>
    </row>
    <row r="1109" spans="1:6" ht="15" customHeight="1">
      <c r="A1109" s="2">
        <v>11211106</v>
      </c>
      <c r="B1109" s="2">
        <v>10801431</v>
      </c>
      <c r="C1109" s="4">
        <v>10841302</v>
      </c>
      <c r="E1109" s="17" t="s">
        <v>739</v>
      </c>
      <c r="F1109" s="2" t="s">
        <v>276</v>
      </c>
    </row>
    <row r="1110" spans="1:6" ht="15" customHeight="1">
      <c r="A1110" s="2">
        <v>11211107</v>
      </c>
      <c r="B1110" s="2">
        <v>10801432</v>
      </c>
      <c r="C1110" s="4">
        <v>10841303</v>
      </c>
      <c r="E1110" s="17" t="s">
        <v>733</v>
      </c>
      <c r="F1110" s="2" t="s">
        <v>276</v>
      </c>
    </row>
    <row r="1111" spans="1:6" ht="15" customHeight="1">
      <c r="A1111" s="2">
        <v>11211108</v>
      </c>
      <c r="B1111" s="2">
        <v>10801433</v>
      </c>
      <c r="C1111" s="4">
        <v>10841304</v>
      </c>
      <c r="E1111" s="17" t="s">
        <v>1300</v>
      </c>
      <c r="F1111" s="2" t="s">
        <v>808</v>
      </c>
    </row>
    <row r="1112" spans="1:6" ht="15" customHeight="1">
      <c r="A1112" s="2">
        <v>11211109</v>
      </c>
      <c r="B1112" s="2">
        <v>10801434</v>
      </c>
      <c r="C1112" s="4">
        <v>10841305</v>
      </c>
      <c r="E1112" s="17" t="s">
        <v>1301</v>
      </c>
      <c r="F1112" s="2" t="s">
        <v>808</v>
      </c>
    </row>
    <row r="1113" spans="1:6" ht="15" customHeight="1">
      <c r="A1113" s="2">
        <v>11211110</v>
      </c>
      <c r="B1113" s="2">
        <v>10801435</v>
      </c>
      <c r="C1113" s="4">
        <v>10841306</v>
      </c>
      <c r="E1113" s="17" t="s">
        <v>1302</v>
      </c>
      <c r="F1113" s="2" t="s">
        <v>808</v>
      </c>
    </row>
    <row r="1114" spans="1:6" ht="15" customHeight="1">
      <c r="A1114" s="2">
        <v>11211111</v>
      </c>
      <c r="B1114" s="2">
        <v>10801436</v>
      </c>
      <c r="C1114" s="4">
        <v>10841307</v>
      </c>
      <c r="E1114" s="17" t="s">
        <v>1303</v>
      </c>
      <c r="F1114" s="2" t="s">
        <v>808</v>
      </c>
    </row>
    <row r="1115" spans="1:6" ht="15" customHeight="1">
      <c r="A1115" s="2">
        <v>11211112</v>
      </c>
      <c r="B1115" s="2">
        <v>10801437</v>
      </c>
      <c r="C1115" s="4">
        <v>10841308</v>
      </c>
      <c r="E1115" s="17" t="s">
        <v>1304</v>
      </c>
      <c r="F1115" s="2" t="s">
        <v>808</v>
      </c>
    </row>
    <row r="1116" spans="1:6" ht="15" customHeight="1">
      <c r="A1116" s="2">
        <v>11211113</v>
      </c>
      <c r="B1116" s="2">
        <v>10801438</v>
      </c>
      <c r="C1116" s="4">
        <v>10841309</v>
      </c>
      <c r="E1116" s="17" t="s">
        <v>1305</v>
      </c>
      <c r="F1116" s="2" t="s">
        <v>808</v>
      </c>
    </row>
    <row r="1117" spans="1:6" ht="15" customHeight="1">
      <c r="A1117" s="2">
        <v>11211114</v>
      </c>
      <c r="B1117" s="3">
        <v>10801439</v>
      </c>
      <c r="C1117" s="4">
        <v>10841310</v>
      </c>
      <c r="E1117" s="64" t="s">
        <v>1308</v>
      </c>
      <c r="F1117" s="3" t="s">
        <v>276</v>
      </c>
    </row>
    <row r="1118" spans="1:6" ht="15" customHeight="1">
      <c r="A1118" s="2">
        <v>11211115</v>
      </c>
      <c r="B1118" s="2">
        <v>10801440</v>
      </c>
      <c r="C1118" s="4">
        <v>10841311</v>
      </c>
      <c r="E1118" s="17" t="s">
        <v>1311</v>
      </c>
      <c r="F1118" s="2" t="s">
        <v>808</v>
      </c>
    </row>
    <row r="1119" spans="1:6" ht="15" customHeight="1">
      <c r="A1119" s="2">
        <v>11211116</v>
      </c>
      <c r="B1119" s="3">
        <v>10801441</v>
      </c>
      <c r="C1119" s="2">
        <v>10841312</v>
      </c>
      <c r="E1119" s="64" t="s">
        <v>1315</v>
      </c>
      <c r="F1119" s="3" t="s">
        <v>276</v>
      </c>
    </row>
    <row r="1120" spans="1:6" ht="15" customHeight="1">
      <c r="A1120" s="2">
        <v>11211117</v>
      </c>
      <c r="B1120" s="2">
        <v>10801443</v>
      </c>
      <c r="C1120" s="2">
        <v>10841313</v>
      </c>
      <c r="E1120" s="64" t="s">
        <v>1317</v>
      </c>
      <c r="F1120" s="3" t="s">
        <v>276</v>
      </c>
    </row>
    <row r="1121" spans="1:6" ht="15" customHeight="1">
      <c r="A1121" s="2">
        <v>11211118</v>
      </c>
      <c r="B1121" s="2">
        <v>10801444</v>
      </c>
      <c r="C1121" s="2">
        <v>10841314</v>
      </c>
      <c r="E1121" s="64" t="s">
        <v>1318</v>
      </c>
      <c r="F1121" s="3" t="s">
        <v>276</v>
      </c>
    </row>
    <row r="1122" spans="1:6" ht="15" customHeight="1">
      <c r="A1122" s="2">
        <v>11211119</v>
      </c>
      <c r="B1122" s="2">
        <v>10801445</v>
      </c>
      <c r="C1122" s="2">
        <v>10841315</v>
      </c>
      <c r="E1122" s="64" t="s">
        <v>1319</v>
      </c>
      <c r="F1122" s="3" t="s">
        <v>276</v>
      </c>
    </row>
    <row r="1123" spans="1:6" ht="15" customHeight="1">
      <c r="A1123" s="2">
        <v>11211120</v>
      </c>
      <c r="B1123" s="2">
        <v>10801446</v>
      </c>
      <c r="C1123" s="2">
        <v>10841316</v>
      </c>
      <c r="E1123" s="64" t="s">
        <v>1320</v>
      </c>
      <c r="F1123" s="3" t="s">
        <v>276</v>
      </c>
    </row>
    <row r="1124" spans="1:6" ht="15" customHeight="1">
      <c r="A1124" s="2">
        <v>11211121</v>
      </c>
      <c r="B1124" s="2">
        <v>10801447</v>
      </c>
      <c r="C1124" s="4">
        <v>10841317</v>
      </c>
      <c r="E1124" s="59" t="s">
        <v>1321</v>
      </c>
      <c r="F1124" s="67" t="s">
        <v>1031</v>
      </c>
    </row>
    <row r="1125" spans="1:6" ht="15" customHeight="1">
      <c r="A1125" s="2">
        <v>11211122</v>
      </c>
      <c r="B1125" s="2">
        <v>10801448</v>
      </c>
      <c r="C1125" s="4">
        <v>10841318</v>
      </c>
      <c r="E1125" s="59" t="s">
        <v>1322</v>
      </c>
      <c r="F1125" s="67" t="s">
        <v>1031</v>
      </c>
    </row>
    <row r="1126" spans="1:6" ht="15" customHeight="1">
      <c r="A1126" s="2">
        <v>11211123</v>
      </c>
      <c r="B1126" s="2">
        <v>10801449</v>
      </c>
      <c r="C1126" s="4">
        <v>10841319</v>
      </c>
      <c r="E1126" s="59" t="s">
        <v>1323</v>
      </c>
      <c r="F1126" s="67" t="s">
        <v>1031</v>
      </c>
    </row>
    <row r="1127" spans="1:6" ht="15" customHeight="1">
      <c r="A1127" s="2">
        <v>11211124</v>
      </c>
      <c r="B1127" s="2">
        <v>10801450</v>
      </c>
      <c r="C1127" s="4">
        <v>10841320</v>
      </c>
      <c r="E1127" s="17" t="s">
        <v>1324</v>
      </c>
      <c r="F1127" s="69" t="s">
        <v>808</v>
      </c>
    </row>
    <row r="1128" spans="1:6" ht="15" customHeight="1">
      <c r="A1128" s="2">
        <v>11211125</v>
      </c>
      <c r="B1128" s="2">
        <v>10801451</v>
      </c>
      <c r="C1128" s="4">
        <v>10841321</v>
      </c>
      <c r="E1128" s="17" t="s">
        <v>1325</v>
      </c>
      <c r="F1128" s="69" t="s">
        <v>808</v>
      </c>
    </row>
    <row r="1129" spans="1:6" ht="15" customHeight="1">
      <c r="A1129" s="2">
        <v>11211126</v>
      </c>
      <c r="B1129" s="2">
        <v>10801452</v>
      </c>
      <c r="C1129" s="4">
        <v>10841322</v>
      </c>
      <c r="E1129" s="17" t="s">
        <v>1326</v>
      </c>
      <c r="F1129" s="69" t="s">
        <v>808</v>
      </c>
    </row>
    <row r="1130" spans="1:6" ht="15" customHeight="1">
      <c r="A1130" s="2">
        <v>11211127</v>
      </c>
      <c r="B1130" s="2">
        <v>10801453</v>
      </c>
      <c r="C1130" s="4">
        <v>10841323</v>
      </c>
      <c r="E1130" s="17" t="s">
        <v>1327</v>
      </c>
      <c r="F1130" s="69" t="s">
        <v>808</v>
      </c>
    </row>
    <row r="1131" spans="1:6" ht="15" customHeight="1">
      <c r="A1131" s="2">
        <v>11211128</v>
      </c>
      <c r="B1131" s="2">
        <v>10801454</v>
      </c>
      <c r="C1131" s="4">
        <v>10841324</v>
      </c>
      <c r="E1131" s="17" t="s">
        <v>1328</v>
      </c>
      <c r="F1131" s="69" t="s">
        <v>808</v>
      </c>
    </row>
    <row r="1132" spans="1:6" ht="15" customHeight="1">
      <c r="A1132" s="2">
        <v>11211129</v>
      </c>
      <c r="B1132" s="2">
        <v>10801455</v>
      </c>
      <c r="C1132" s="4">
        <v>10841325</v>
      </c>
      <c r="E1132" s="17" t="s">
        <v>1329</v>
      </c>
      <c r="F1132" s="69" t="s">
        <v>808</v>
      </c>
    </row>
    <row r="1133" spans="1:6" ht="15" customHeight="1">
      <c r="A1133" s="2">
        <v>11211130</v>
      </c>
      <c r="B1133" s="2">
        <v>10801456</v>
      </c>
      <c r="C1133" s="4">
        <v>10841326</v>
      </c>
      <c r="E1133" s="17" t="s">
        <v>1330</v>
      </c>
      <c r="F1133" s="69" t="s">
        <v>808</v>
      </c>
    </row>
    <row r="1134" spans="1:6" ht="15" customHeight="1">
      <c r="A1134" s="2">
        <v>11211131</v>
      </c>
      <c r="B1134" s="2">
        <v>10801457</v>
      </c>
      <c r="C1134" s="4">
        <v>10841327</v>
      </c>
      <c r="E1134" s="17" t="s">
        <v>1331</v>
      </c>
      <c r="F1134" s="69" t="s">
        <v>808</v>
      </c>
    </row>
    <row r="1135" spans="1:6" ht="15" customHeight="1">
      <c r="A1135" s="2">
        <v>11211132</v>
      </c>
      <c r="B1135" s="2">
        <v>10801458</v>
      </c>
      <c r="C1135" s="4">
        <v>10841328</v>
      </c>
      <c r="E1135" s="17" t="s">
        <v>1332</v>
      </c>
      <c r="F1135" s="69" t="s">
        <v>808</v>
      </c>
    </row>
    <row r="1136" spans="1:6" ht="15" customHeight="1">
      <c r="A1136" s="2">
        <v>11211133</v>
      </c>
      <c r="B1136" s="2">
        <v>10801459</v>
      </c>
      <c r="C1136" s="4">
        <v>10841329</v>
      </c>
      <c r="E1136" s="17" t="s">
        <v>1333</v>
      </c>
      <c r="F1136" s="69" t="s">
        <v>808</v>
      </c>
    </row>
    <row r="1137" spans="1:6" ht="15" customHeight="1">
      <c r="A1137" s="2">
        <v>11211134</v>
      </c>
      <c r="B1137" s="2">
        <v>10801460</v>
      </c>
      <c r="C1137" s="4">
        <v>10841330</v>
      </c>
      <c r="E1137" s="17" t="s">
        <v>1334</v>
      </c>
      <c r="F1137" s="69" t="s">
        <v>808</v>
      </c>
    </row>
    <row r="1138" spans="1:6" ht="15" customHeight="1">
      <c r="A1138" s="2">
        <v>11211135</v>
      </c>
      <c r="B1138" s="2">
        <v>10801461</v>
      </c>
      <c r="C1138" s="4">
        <v>10841331</v>
      </c>
      <c r="E1138" s="17" t="s">
        <v>1335</v>
      </c>
      <c r="F1138" s="69" t="s">
        <v>808</v>
      </c>
    </row>
    <row r="1139" spans="1:6" ht="15" customHeight="1">
      <c r="A1139" s="2">
        <v>11211136</v>
      </c>
      <c r="B1139" s="2">
        <v>10801462</v>
      </c>
      <c r="C1139" s="4">
        <v>10841332</v>
      </c>
      <c r="E1139" s="17" t="s">
        <v>1336</v>
      </c>
      <c r="F1139" s="69" t="s">
        <v>808</v>
      </c>
    </row>
    <row r="1140" spans="1:6" ht="15" customHeight="1">
      <c r="A1140" s="2">
        <v>11211137</v>
      </c>
      <c r="B1140" s="2">
        <v>10801463</v>
      </c>
      <c r="C1140" s="4">
        <v>10841333</v>
      </c>
      <c r="E1140" s="17" t="s">
        <v>1337</v>
      </c>
      <c r="F1140" s="69" t="s">
        <v>808</v>
      </c>
    </row>
    <row r="1141" spans="1:6" ht="15" customHeight="1">
      <c r="A1141" s="2">
        <v>11211138</v>
      </c>
      <c r="B1141" s="2">
        <v>10801464</v>
      </c>
      <c r="C1141" s="4">
        <v>10841334</v>
      </c>
      <c r="E1141" s="17" t="s">
        <v>1338</v>
      </c>
      <c r="F1141" s="69" t="s">
        <v>808</v>
      </c>
    </row>
    <row r="1142" spans="1:6" ht="15" customHeight="1">
      <c r="A1142" s="2">
        <v>11211139</v>
      </c>
      <c r="B1142" s="2">
        <v>10801465</v>
      </c>
      <c r="C1142" s="4">
        <v>10841335</v>
      </c>
      <c r="E1142" s="17" t="s">
        <v>1339</v>
      </c>
      <c r="F1142" s="69" t="s">
        <v>808</v>
      </c>
    </row>
    <row r="1143" spans="1:6" ht="15" customHeight="1">
      <c r="A1143" s="2">
        <v>11211140</v>
      </c>
      <c r="B1143" s="2">
        <v>10801466</v>
      </c>
      <c r="C1143" s="4">
        <v>10841336</v>
      </c>
      <c r="E1143" s="63" t="s">
        <v>1344</v>
      </c>
      <c r="F1143" s="69" t="s">
        <v>808</v>
      </c>
    </row>
    <row r="1144" spans="1:6" ht="15" customHeight="1">
      <c r="A1144" s="2">
        <v>11211141</v>
      </c>
      <c r="B1144" s="3">
        <v>10801467</v>
      </c>
      <c r="C1144" s="4">
        <v>10841337</v>
      </c>
      <c r="E1144" s="64" t="s">
        <v>1345</v>
      </c>
      <c r="F1144" s="102" t="s">
        <v>276</v>
      </c>
    </row>
    <row r="1145" spans="1:6" ht="15" customHeight="1">
      <c r="A1145" s="2">
        <v>11211142</v>
      </c>
      <c r="B1145" s="2">
        <v>10801468</v>
      </c>
      <c r="C1145" s="2">
        <v>10841338</v>
      </c>
      <c r="E1145" s="2">
        <v>1261433</v>
      </c>
      <c r="F1145" s="102" t="s">
        <v>276</v>
      </c>
    </row>
    <row r="1146" spans="1:6" ht="15" customHeight="1">
      <c r="A1146" s="2">
        <v>11211143</v>
      </c>
      <c r="B1146" s="2">
        <v>10801469</v>
      </c>
      <c r="C1146" s="2">
        <v>10841339</v>
      </c>
      <c r="E1146" s="2">
        <v>1261433</v>
      </c>
      <c r="F1146" s="102" t="s">
        <v>276</v>
      </c>
    </row>
    <row r="1147" spans="1:6" ht="15" customHeight="1">
      <c r="A1147" s="2">
        <v>11211144</v>
      </c>
      <c r="B1147" s="2">
        <v>10801470</v>
      </c>
      <c r="C1147" s="2">
        <v>10841340</v>
      </c>
      <c r="E1147" s="2">
        <v>1261433</v>
      </c>
      <c r="F1147" s="102" t="s">
        <v>276</v>
      </c>
    </row>
    <row r="1148" spans="1:6" ht="15" customHeight="1">
      <c r="A1148" s="2">
        <v>11211145</v>
      </c>
      <c r="B1148" s="2">
        <v>10801471</v>
      </c>
      <c r="C1148" s="4">
        <v>10841341</v>
      </c>
      <c r="E1148" s="74" t="s">
        <v>1346</v>
      </c>
      <c r="F1148" s="20" t="s">
        <v>808</v>
      </c>
    </row>
    <row r="1149" spans="1:6" ht="15" customHeight="1">
      <c r="A1149" s="2">
        <v>11211146</v>
      </c>
      <c r="B1149" s="2">
        <v>10801472</v>
      </c>
      <c r="C1149" s="4">
        <v>10841342</v>
      </c>
      <c r="E1149" s="20" t="s">
        <v>1347</v>
      </c>
      <c r="F1149" s="20" t="s">
        <v>808</v>
      </c>
    </row>
    <row r="1150" spans="1:6" ht="15" customHeight="1">
      <c r="A1150" s="2">
        <v>11211147</v>
      </c>
      <c r="B1150" s="2">
        <v>10801473</v>
      </c>
      <c r="C1150" s="4">
        <v>10841343</v>
      </c>
      <c r="E1150" s="75" t="s">
        <v>1348</v>
      </c>
      <c r="F1150" s="20" t="s">
        <v>808</v>
      </c>
    </row>
    <row r="1151" spans="1:6" ht="15" customHeight="1">
      <c r="A1151" s="2">
        <v>11211148</v>
      </c>
      <c r="B1151" s="2">
        <v>10801474</v>
      </c>
      <c r="C1151" s="4">
        <v>10841344</v>
      </c>
      <c r="E1151" s="75" t="s">
        <v>1349</v>
      </c>
      <c r="F1151" s="20" t="s">
        <v>808</v>
      </c>
    </row>
    <row r="1152" spans="1:6" ht="15" customHeight="1">
      <c r="A1152" s="2">
        <v>11211149</v>
      </c>
      <c r="B1152" s="2">
        <v>10801475</v>
      </c>
      <c r="C1152" s="4">
        <v>10841345</v>
      </c>
      <c r="E1152" s="75" t="s">
        <v>1350</v>
      </c>
      <c r="F1152" s="20" t="s">
        <v>808</v>
      </c>
    </row>
    <row r="1153" spans="1:6" ht="15" customHeight="1">
      <c r="A1153" s="2">
        <v>11211150</v>
      </c>
      <c r="B1153" s="2">
        <v>10801476</v>
      </c>
      <c r="C1153" s="4">
        <v>10841346</v>
      </c>
      <c r="E1153" s="75" t="s">
        <v>1351</v>
      </c>
      <c r="F1153" s="20" t="s">
        <v>808</v>
      </c>
    </row>
    <row r="1154" spans="1:6" ht="15" customHeight="1">
      <c r="A1154" s="2">
        <v>11211151</v>
      </c>
      <c r="B1154" s="2">
        <v>10801477</v>
      </c>
      <c r="C1154" s="4">
        <v>10841347</v>
      </c>
      <c r="E1154" s="75" t="s">
        <v>1352</v>
      </c>
      <c r="F1154" s="20" t="s">
        <v>808</v>
      </c>
    </row>
    <row r="1155" spans="1:6" ht="15" customHeight="1">
      <c r="A1155" s="2">
        <v>11211152</v>
      </c>
      <c r="B1155" s="2">
        <v>10801478</v>
      </c>
      <c r="C1155" s="4">
        <v>10841348</v>
      </c>
      <c r="E1155" s="20" t="s">
        <v>1360</v>
      </c>
      <c r="F1155" s="20" t="s">
        <v>1031</v>
      </c>
    </row>
    <row r="1156" spans="1:6" ht="15" customHeight="1">
      <c r="A1156" s="2">
        <v>11211153</v>
      </c>
      <c r="B1156" s="2">
        <v>10801479</v>
      </c>
      <c r="C1156" s="4">
        <v>10841349</v>
      </c>
      <c r="E1156" s="20" t="s">
        <v>1357</v>
      </c>
      <c r="F1156" s="69" t="s">
        <v>808</v>
      </c>
    </row>
    <row r="1157" spans="1:6" ht="15" customHeight="1">
      <c r="A1157" s="2">
        <v>11211154</v>
      </c>
      <c r="B1157" s="2">
        <v>10801480</v>
      </c>
      <c r="C1157" s="4">
        <v>10841350</v>
      </c>
      <c r="E1157" s="20" t="s">
        <v>1358</v>
      </c>
      <c r="F1157" s="69" t="s">
        <v>808</v>
      </c>
    </row>
    <row r="1158" spans="1:6" ht="15" customHeight="1">
      <c r="A1158" s="2">
        <v>11211155</v>
      </c>
      <c r="B1158" s="2">
        <v>10801481</v>
      </c>
      <c r="C1158" s="4">
        <v>10841351</v>
      </c>
      <c r="E1158" s="20" t="s">
        <v>1359</v>
      </c>
      <c r="F1158" s="69" t="s">
        <v>808</v>
      </c>
    </row>
  </sheetData>
  <autoFilter ref="A1:C1158"/>
  <dataValidations count="3">
    <dataValidation type="list" allowBlank="1" showInputMessage="1" showErrorMessage="1" sqref="B91 B94 B423 B425 D91 D94 D423 D425">
      <formula1>VorgangsAttrID</formula1>
    </dataValidation>
    <dataValidation type="list" allowBlank="1" showInputMessage="1" showErrorMessage="1" sqref="C4:C95">
      <formula1>EingangID</formula1>
    </dataValidation>
    <dataValidation type="list" allowBlank="1" showInputMessage="1" showErrorMessage="1" sqref="B4:B89 D4:D89">
      <formula1>VorgangID</formula1>
    </dataValidation>
  </dataValidations>
  <pageMargins left="0.7" right="0.7" top="0.75" bottom="0.75" header="0.3" footer="0.3"/>
  <pageSetup paperSize="9" orientation="portrai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62"/>
  <sheetViews>
    <sheetView workbookViewId="0">
      <pane ySplit="1" topLeftCell="A1146" activePane="bottomLeft" state="frozen"/>
      <selection activeCell="B6" sqref="B6"/>
      <selection pane="bottomLeft" activeCell="B1159" sqref="B1159"/>
    </sheetView>
  </sheetViews>
  <sheetFormatPr defaultRowHeight="15" customHeight="1"/>
  <cols>
    <col min="1" max="1" width="10.140625" bestFit="1" customWidth="1"/>
    <col min="2" max="2" width="19.5703125" customWidth="1"/>
    <col min="3" max="3" width="40.7109375" customWidth="1"/>
    <col min="6" max="6" width="18.7109375" bestFit="1" customWidth="1"/>
    <col min="8" max="8" width="17.85546875" bestFit="1" customWidth="1"/>
    <col min="9" max="9" width="15" customWidth="1"/>
    <col min="11" max="11" width="20.85546875" customWidth="1"/>
  </cols>
  <sheetData>
    <row r="1" spans="1:11" ht="15" customHeight="1">
      <c r="A1" s="1" t="s">
        <v>82</v>
      </c>
      <c r="B1" s="1" t="s">
        <v>6807</v>
      </c>
      <c r="C1" s="1" t="s">
        <v>7789</v>
      </c>
      <c r="F1" s="11" t="s">
        <v>4042</v>
      </c>
      <c r="G1" s="11" t="s">
        <v>169</v>
      </c>
      <c r="H1" s="11" t="s">
        <v>10066</v>
      </c>
      <c r="I1" s="11" t="s">
        <v>9405</v>
      </c>
      <c r="J1" s="11" t="s">
        <v>9406</v>
      </c>
      <c r="K1" s="11" t="s">
        <v>9949</v>
      </c>
    </row>
    <row r="2" spans="1:11" ht="15" customHeight="1">
      <c r="A2" s="142" t="s">
        <v>98</v>
      </c>
      <c r="B2" s="142" t="s">
        <v>98</v>
      </c>
      <c r="C2" s="142" t="s">
        <v>98</v>
      </c>
      <c r="F2" s="2"/>
      <c r="G2" s="2"/>
      <c r="H2" s="2"/>
      <c r="I2" s="2"/>
      <c r="J2" s="2"/>
      <c r="K2" s="2"/>
    </row>
    <row r="3" spans="1:11" ht="15" customHeight="1">
      <c r="A3" s="142" t="s">
        <v>106</v>
      </c>
      <c r="B3" s="142" t="s">
        <v>106</v>
      </c>
      <c r="C3" s="142" t="s">
        <v>106</v>
      </c>
      <c r="F3" s="2"/>
      <c r="G3" s="2"/>
      <c r="H3" s="2"/>
      <c r="I3" s="2"/>
      <c r="J3" s="2"/>
      <c r="K3" s="2"/>
    </row>
    <row r="4" spans="1:11" ht="15" customHeight="1">
      <c r="A4" s="2">
        <v>11190001</v>
      </c>
      <c r="B4" s="2">
        <v>10800001</v>
      </c>
      <c r="C4" s="2">
        <v>11100001</v>
      </c>
      <c r="F4" s="2" t="s">
        <v>175</v>
      </c>
      <c r="G4" s="2" t="s">
        <v>176</v>
      </c>
      <c r="H4" s="2" t="str">
        <f>IFERROR(VLOOKUP(B4,VorgangsAttr!A:C,2,FALSE),"")</f>
        <v>Eintragung</v>
      </c>
      <c r="I4" s="2" t="str">
        <f>IFERROR(VLOOKUP(C4,#REF!,4,FALSE),"")</f>
        <v/>
      </c>
      <c r="J4" s="2" t="str">
        <f>IFERROR(VLOOKUP(C4,#REF!,5,FALSE),"")</f>
        <v/>
      </c>
      <c r="K4" s="2" t="str">
        <f>IFERROR(VLOOKUP(C4,#REF!,2,FALSE),"")</f>
        <v/>
      </c>
    </row>
    <row r="5" spans="1:11" ht="15" customHeight="1">
      <c r="A5" s="2">
        <v>11190002</v>
      </c>
      <c r="B5" s="2">
        <v>10800002</v>
      </c>
      <c r="C5" s="2">
        <v>11100002</v>
      </c>
      <c r="F5" s="2" t="str">
        <f>IFERROR(VLOOKUP(C5,VorgangsAttr!$A:$N,16,FALSE),"")</f>
        <v/>
      </c>
      <c r="G5" s="2"/>
      <c r="H5" s="2" t="str">
        <f>IFERROR(VLOOKUP(B5,VorgangsAttr!A:C,2,FALSE),"")</f>
        <v>Eintragung</v>
      </c>
      <c r="I5" s="2" t="str">
        <f>IFERROR(VLOOKUP(C5,#REF!,4,FALSE),"")</f>
        <v/>
      </c>
      <c r="J5" s="2" t="str">
        <f>IFERROR(VLOOKUP(C5,#REF!,5,FALSE),"")</f>
        <v/>
      </c>
      <c r="K5" s="2" t="str">
        <f>IFERROR(VLOOKUP(C5,#REF!,2,FALSE),"")</f>
        <v/>
      </c>
    </row>
    <row r="6" spans="1:11" ht="15" customHeight="1">
      <c r="A6" s="2">
        <v>11190003</v>
      </c>
      <c r="B6" s="2">
        <v>10800003</v>
      </c>
      <c r="C6" s="2">
        <v>11100003</v>
      </c>
      <c r="F6" s="2" t="str">
        <f>IFERROR(VLOOKUP(C6,VorgangsAttr!$A:$N,16,FALSE),"")</f>
        <v/>
      </c>
      <c r="G6" s="2"/>
      <c r="H6" s="2" t="str">
        <f>IFERROR(VLOOKUP(B6,VorgangsAttr!A:C,2,FALSE),"")</f>
        <v>Eintragung</v>
      </c>
      <c r="I6" s="2" t="str">
        <f>IFERROR(VLOOKUP(C6,#REF!,4,FALSE),"")</f>
        <v/>
      </c>
      <c r="J6" s="2" t="str">
        <f>IFERROR(VLOOKUP(C6,#REF!,5,FALSE),"")</f>
        <v/>
      </c>
      <c r="K6" s="2" t="str">
        <f>IFERROR(VLOOKUP(C6,#REF!,2,FALSE),"")</f>
        <v/>
      </c>
    </row>
    <row r="7" spans="1:11" ht="15" customHeight="1">
      <c r="A7" s="2">
        <v>11190004</v>
      </c>
      <c r="B7" s="2">
        <v>10800004</v>
      </c>
      <c r="C7" s="2">
        <v>11100004</v>
      </c>
      <c r="F7" s="2" t="str">
        <f>IFERROR(VLOOKUP(C7,VorgangsAttr!$A:$N,16,FALSE),"")</f>
        <v/>
      </c>
      <c r="G7" s="2"/>
      <c r="H7" s="2" t="str">
        <f>IFERROR(VLOOKUP(B7,VorgangsAttr!A:C,2,FALSE),"")</f>
        <v>Eintragung</v>
      </c>
      <c r="I7" s="2" t="str">
        <f>IFERROR(VLOOKUP(C7,#REF!,4,FALSE),"")</f>
        <v/>
      </c>
      <c r="J7" s="2" t="str">
        <f>IFERROR(VLOOKUP(C7,#REF!,5,FALSE),"")</f>
        <v/>
      </c>
      <c r="K7" s="2" t="str">
        <f>IFERROR(VLOOKUP(C7,#REF!,2,FALSE),"")</f>
        <v/>
      </c>
    </row>
    <row r="8" spans="1:11" ht="15" customHeight="1">
      <c r="A8" s="2">
        <v>11190005</v>
      </c>
      <c r="B8" s="2">
        <v>10800005</v>
      </c>
      <c r="C8" s="2">
        <v>11100005</v>
      </c>
      <c r="F8" s="2" t="str">
        <f>IFERROR(VLOOKUP(C8,VorgangsAttr!$A:$N,16,FALSE),"")</f>
        <v/>
      </c>
      <c r="G8" s="2"/>
      <c r="H8" s="2" t="str">
        <f>IFERROR(VLOOKUP(B8,VorgangsAttr!A:C,2,FALSE),"")</f>
        <v>Eintragung</v>
      </c>
      <c r="I8" s="2" t="str">
        <f>IFERROR(VLOOKUP(C8,#REF!,4,FALSE),"")</f>
        <v/>
      </c>
      <c r="J8" s="2" t="str">
        <f>IFERROR(VLOOKUP(C8,#REF!,5,FALSE),"")</f>
        <v/>
      </c>
      <c r="K8" s="2" t="str">
        <f>IFERROR(VLOOKUP(C8,#REF!,2,FALSE),"")</f>
        <v/>
      </c>
    </row>
    <row r="9" spans="1:11" ht="15" customHeight="1">
      <c r="A9" s="2">
        <v>11190006</v>
      </c>
      <c r="B9" s="2">
        <v>10800006</v>
      </c>
      <c r="C9" s="2">
        <v>11100093</v>
      </c>
      <c r="F9" s="2" t="str">
        <f>IFERROR(VLOOKUP(C9,VorgangsAttr!$A:$N,16,FALSE),"")</f>
        <v/>
      </c>
      <c r="G9" s="2"/>
      <c r="H9" s="2" t="str">
        <f>IFERROR(VLOOKUP(B9,VorgangsAttr!A:C,2,FALSE),"")</f>
        <v>Eintragung</v>
      </c>
      <c r="I9" s="2" t="str">
        <f>IFERROR(VLOOKUP(C9,#REF!,4,FALSE),"")</f>
        <v/>
      </c>
      <c r="J9" s="2" t="str">
        <f>IFERROR(VLOOKUP(C9,#REF!,5,FALSE),"")</f>
        <v/>
      </c>
      <c r="K9" s="2" t="str">
        <f>IFERROR(VLOOKUP(C9,#REF!,2,FALSE),"")</f>
        <v/>
      </c>
    </row>
    <row r="10" spans="1:11" ht="15" customHeight="1">
      <c r="A10" s="2">
        <v>11190007</v>
      </c>
      <c r="B10" s="2">
        <v>10800007</v>
      </c>
      <c r="C10" s="2">
        <v>11100007</v>
      </c>
      <c r="F10" s="2" t="str">
        <f>IFERROR(VLOOKUP(C10,VorgangsAttr!$A:$N,16,FALSE),"")</f>
        <v/>
      </c>
      <c r="G10" s="2"/>
      <c r="H10" s="2" t="str">
        <f>IFERROR(VLOOKUP(B10,VorgangsAttr!A:C,2,FALSE),"")</f>
        <v>Eintragung</v>
      </c>
      <c r="I10" s="2" t="str">
        <f>IFERROR(VLOOKUP(C10,#REF!,4,FALSE),"")</f>
        <v/>
      </c>
      <c r="J10" s="2" t="str">
        <f>IFERROR(VLOOKUP(C10,#REF!,5,FALSE),"")</f>
        <v/>
      </c>
      <c r="K10" s="2" t="str">
        <f>IFERROR(VLOOKUP(C10,#REF!,2,FALSE),"")</f>
        <v/>
      </c>
    </row>
    <row r="11" spans="1:11" ht="15" customHeight="1">
      <c r="A11" s="2">
        <v>11190008</v>
      </c>
      <c r="B11" s="2">
        <v>10800007</v>
      </c>
      <c r="C11" s="2">
        <v>11100008</v>
      </c>
      <c r="F11" s="2" t="str">
        <f>IFERROR(VLOOKUP(C11,VorgangsAttr!$A:$N,16,FALSE),"")</f>
        <v/>
      </c>
      <c r="G11" s="2" t="s">
        <v>176</v>
      </c>
      <c r="H11" s="2" t="str">
        <f>IFERROR(VLOOKUP(B11,VorgangsAttr!A:C,2,FALSE),"")</f>
        <v>Eintragung</v>
      </c>
      <c r="I11" s="2" t="str">
        <f>IFERROR(VLOOKUP(C11,#REF!,4,FALSE),"")</f>
        <v/>
      </c>
      <c r="J11" s="2" t="str">
        <f>IFERROR(VLOOKUP(C11,#REF!,5,FALSE),"")</f>
        <v/>
      </c>
      <c r="K11" s="2" t="str">
        <f>IFERROR(VLOOKUP(C11,#REF!,2,FALSE),"")</f>
        <v/>
      </c>
    </row>
    <row r="12" spans="1:11" ht="15" customHeight="1">
      <c r="A12" s="2">
        <v>11190009</v>
      </c>
      <c r="B12" s="2">
        <v>10800009</v>
      </c>
      <c r="C12" s="2">
        <v>11100009</v>
      </c>
      <c r="F12" s="2" t="str">
        <f>IFERROR(VLOOKUP(C12,VorgangsAttr!$A:$N,16,FALSE),"")</f>
        <v/>
      </c>
      <c r="G12" s="2" t="s">
        <v>195</v>
      </c>
      <c r="H12" s="2" t="str">
        <f>IFERROR(VLOOKUP(B12,VorgangsAttr!A:C,2,FALSE),"")</f>
        <v>Eintragung</v>
      </c>
      <c r="I12" s="2" t="str">
        <f>IFERROR(VLOOKUP(C12,#REF!,4,FALSE),"")</f>
        <v/>
      </c>
      <c r="J12" s="2" t="str">
        <f>IFERROR(VLOOKUP(C12,#REF!,5,FALSE),"")</f>
        <v/>
      </c>
      <c r="K12" s="2" t="str">
        <f>IFERROR(VLOOKUP(C12,#REF!,2,FALSE),"")</f>
        <v/>
      </c>
    </row>
    <row r="13" spans="1:11" ht="15" customHeight="1">
      <c r="A13" s="2">
        <v>11190010</v>
      </c>
      <c r="B13" s="2">
        <v>10800010</v>
      </c>
      <c r="C13" s="2">
        <v>11100010</v>
      </c>
      <c r="F13" s="2" t="str">
        <f>IFERROR(VLOOKUP(C13,VorgangsAttr!$A:$N,16,FALSE),"")</f>
        <v/>
      </c>
      <c r="G13" s="2" t="s">
        <v>195</v>
      </c>
      <c r="H13" s="2" t="str">
        <f>IFERROR(VLOOKUP(B13,VorgangsAttr!A:C,2,FALSE),"")</f>
        <v>Eintragung</v>
      </c>
      <c r="I13" s="2" t="str">
        <f>IFERROR(VLOOKUP(C13,#REF!,4,FALSE),"")</f>
        <v/>
      </c>
      <c r="J13" s="2" t="str">
        <f>IFERROR(VLOOKUP(C13,#REF!,5,FALSE),"")</f>
        <v/>
      </c>
      <c r="K13" s="2" t="str">
        <f>IFERROR(VLOOKUP(C13,#REF!,2,FALSE),"")</f>
        <v/>
      </c>
    </row>
    <row r="14" spans="1:11" ht="15" customHeight="1">
      <c r="A14" s="2">
        <v>11190011</v>
      </c>
      <c r="B14" s="2">
        <v>10800011</v>
      </c>
      <c r="C14" s="2">
        <v>11100011</v>
      </c>
      <c r="F14" s="2" t="str">
        <f>IFERROR(VLOOKUP(C14,VorgangsAttr!$A:$N,16,FALSE),"")</f>
        <v/>
      </c>
      <c r="G14" s="2" t="s">
        <v>195</v>
      </c>
      <c r="H14" s="2" t="str">
        <f>IFERROR(VLOOKUP(B14,VorgangsAttr!A:C,2,FALSE),"")</f>
        <v>Eintragung</v>
      </c>
      <c r="I14" s="2" t="str">
        <f>IFERROR(VLOOKUP(C14,#REF!,4,FALSE),"")</f>
        <v/>
      </c>
      <c r="J14" s="2" t="str">
        <f>IFERROR(VLOOKUP(C14,#REF!,5,FALSE),"")</f>
        <v/>
      </c>
      <c r="K14" s="2" t="str">
        <f>IFERROR(VLOOKUP(C14,#REF!,2,FALSE),"")</f>
        <v/>
      </c>
    </row>
    <row r="15" spans="1:11" ht="15" customHeight="1">
      <c r="A15" s="2">
        <v>11190012</v>
      </c>
      <c r="B15" s="2">
        <v>10800012</v>
      </c>
      <c r="C15" s="2">
        <v>11100012</v>
      </c>
      <c r="F15" s="2" t="str">
        <f>IFERROR(VLOOKUP(C15,VorgangsAttr!$A:$N,16,FALSE),"")</f>
        <v/>
      </c>
      <c r="G15" s="2" t="s">
        <v>195</v>
      </c>
      <c r="H15" s="2" t="str">
        <f>IFERROR(VLOOKUP(B15,VorgangsAttr!A:C,2,FALSE),"")</f>
        <v>Eintragung</v>
      </c>
      <c r="I15" s="2" t="str">
        <f>IFERROR(VLOOKUP(C15,#REF!,4,FALSE),"")</f>
        <v/>
      </c>
      <c r="J15" s="2" t="str">
        <f>IFERROR(VLOOKUP(C15,#REF!,5,FALSE),"")</f>
        <v/>
      </c>
      <c r="K15" s="2" t="str">
        <f>IFERROR(VLOOKUP(C15,#REF!,2,FALSE),"")</f>
        <v/>
      </c>
    </row>
    <row r="16" spans="1:11" ht="15" customHeight="1">
      <c r="A16" s="2">
        <v>11190013</v>
      </c>
      <c r="B16" s="2">
        <v>10800013</v>
      </c>
      <c r="C16" s="2">
        <v>11100013</v>
      </c>
      <c r="F16" s="2" t="str">
        <f>IFERROR(VLOOKUP(C16,VorgangsAttr!$A:$N,16,FALSE),"")</f>
        <v/>
      </c>
      <c r="G16" s="2" t="s">
        <v>195</v>
      </c>
      <c r="H16" s="2" t="str">
        <f>IFERROR(VLOOKUP(B16,VorgangsAttr!A:C,2,FALSE),"")</f>
        <v>Eintragung</v>
      </c>
      <c r="I16" s="2" t="str">
        <f>IFERROR(VLOOKUP(C16,#REF!,4,FALSE),"")</f>
        <v/>
      </c>
      <c r="J16" s="2" t="str">
        <f>IFERROR(VLOOKUP(C16,#REF!,5,FALSE),"")</f>
        <v/>
      </c>
      <c r="K16" s="2" t="str">
        <f>IFERROR(VLOOKUP(C16,#REF!,2,FALSE),"")</f>
        <v/>
      </c>
    </row>
    <row r="17" spans="1:11" ht="15" customHeight="1">
      <c r="A17" s="2">
        <v>11190014</v>
      </c>
      <c r="B17" s="2">
        <v>10800014</v>
      </c>
      <c r="C17" s="2">
        <v>11100014</v>
      </c>
      <c r="F17" s="2" t="str">
        <f>IFERROR(VLOOKUP(C17,VorgangsAttr!$A:$N,16,FALSE),"")</f>
        <v/>
      </c>
      <c r="G17" s="2" t="s">
        <v>195</v>
      </c>
      <c r="H17" s="2" t="str">
        <f>IFERROR(VLOOKUP(B17,VorgangsAttr!A:C,2,FALSE),"")</f>
        <v>Eintragung</v>
      </c>
      <c r="I17" s="2" t="str">
        <f>IFERROR(VLOOKUP(C17,#REF!,4,FALSE),"")</f>
        <v/>
      </c>
      <c r="J17" s="2" t="str">
        <f>IFERROR(VLOOKUP(C17,#REF!,5,FALSE),"")</f>
        <v/>
      </c>
      <c r="K17" s="2" t="str">
        <f>IFERROR(VLOOKUP(C17,#REF!,2,FALSE),"")</f>
        <v/>
      </c>
    </row>
    <row r="18" spans="1:11" ht="15" customHeight="1">
      <c r="A18" s="2">
        <v>11190090</v>
      </c>
      <c r="B18" s="2">
        <v>10800521</v>
      </c>
      <c r="C18" s="2">
        <v>11100110</v>
      </c>
      <c r="F18" s="2" t="s">
        <v>400</v>
      </c>
      <c r="G18" s="2" t="s">
        <v>383</v>
      </c>
      <c r="H18" s="2" t="str">
        <f>IFERROR(VLOOKUP(B18,VorgangsAttr!A:C,2,FALSE),"")</f>
        <v>Eintragung</v>
      </c>
      <c r="I18" s="2" t="str">
        <f>IFERROR(VLOOKUP(C18,#REF!,4,FALSE),"")</f>
        <v/>
      </c>
      <c r="J18" s="2" t="str">
        <f>IFERROR(VLOOKUP(C18,#REF!,5,FALSE),"")</f>
        <v/>
      </c>
      <c r="K18" s="2" t="str">
        <f>IFERROR(VLOOKUP(C18,#REF!,2,FALSE),"")</f>
        <v/>
      </c>
    </row>
    <row r="19" spans="1:11" ht="15" customHeight="1">
      <c r="A19" s="2">
        <v>11190091</v>
      </c>
      <c r="B19" s="2">
        <v>10800522</v>
      </c>
      <c r="C19" s="2">
        <v>11100111</v>
      </c>
      <c r="F19" s="2" t="s">
        <v>401</v>
      </c>
      <c r="G19" s="2" t="s">
        <v>383</v>
      </c>
      <c r="H19" s="2" t="str">
        <f>IFERROR(VLOOKUP(B19,VorgangsAttr!A:C,2,FALSE),"")</f>
        <v>Eintragung</v>
      </c>
      <c r="I19" s="2" t="str">
        <f>IFERROR(VLOOKUP(C19,#REF!,4,FALSE),"")</f>
        <v/>
      </c>
      <c r="J19" s="2" t="str">
        <f>IFERROR(VLOOKUP(C19,#REF!,5,FALSE),"")</f>
        <v/>
      </c>
      <c r="K19" s="2" t="str">
        <f>IFERROR(VLOOKUP(C19,#REF!,2,FALSE),"")</f>
        <v/>
      </c>
    </row>
    <row r="20" spans="1:11" ht="15" customHeight="1">
      <c r="A20" s="2">
        <v>11190092</v>
      </c>
      <c r="B20" s="2">
        <v>10800523</v>
      </c>
      <c r="C20" s="2">
        <v>11100112</v>
      </c>
      <c r="F20" s="2" t="s">
        <v>402</v>
      </c>
      <c r="G20" s="2" t="s">
        <v>383</v>
      </c>
      <c r="H20" s="2" t="str">
        <f>IFERROR(VLOOKUP(B20,VorgangsAttr!A:C,2,FALSE),"")</f>
        <v>Eintragung</v>
      </c>
      <c r="I20" s="2" t="str">
        <f>IFERROR(VLOOKUP(C20,#REF!,4,FALSE),"")</f>
        <v/>
      </c>
      <c r="J20" s="2" t="str">
        <f>IFERROR(VLOOKUP(C20,#REF!,5,FALSE),"")</f>
        <v/>
      </c>
      <c r="K20" s="2" t="str">
        <f>IFERROR(VLOOKUP(C20,#REF!,2,FALSE),"")</f>
        <v/>
      </c>
    </row>
    <row r="21" spans="1:11" ht="15" customHeight="1">
      <c r="A21" s="2">
        <v>11190093</v>
      </c>
      <c r="B21" s="2">
        <v>10800524</v>
      </c>
      <c r="C21" s="2">
        <v>11100113</v>
      </c>
      <c r="F21" s="2" t="s">
        <v>403</v>
      </c>
      <c r="G21" s="2" t="s">
        <v>383</v>
      </c>
      <c r="H21" s="2" t="str">
        <f>IFERROR(VLOOKUP(B21,VorgangsAttr!A:C,2,FALSE),"")</f>
        <v>Eintragung</v>
      </c>
      <c r="I21" s="2" t="str">
        <f>IFERROR(VLOOKUP(C21,#REF!,4,FALSE),"")</f>
        <v/>
      </c>
      <c r="J21" s="2" t="str">
        <f>IFERROR(VLOOKUP(C21,#REF!,5,FALSE),"")</f>
        <v/>
      </c>
      <c r="K21" s="2" t="str">
        <f>IFERROR(VLOOKUP(C21,#REF!,2,FALSE),"")</f>
        <v/>
      </c>
    </row>
    <row r="22" spans="1:11" ht="15" customHeight="1">
      <c r="A22" s="2">
        <v>11190094</v>
      </c>
      <c r="B22" s="2">
        <v>10800525</v>
      </c>
      <c r="C22" s="2">
        <v>11100114</v>
      </c>
      <c r="F22" s="2" t="s">
        <v>404</v>
      </c>
      <c r="G22" s="2" t="s">
        <v>383</v>
      </c>
      <c r="H22" s="2" t="str">
        <f>IFERROR(VLOOKUP(B22,VorgangsAttr!A:C,2,FALSE),"")</f>
        <v>Eintragung</v>
      </c>
      <c r="I22" s="2" t="str">
        <f>IFERROR(VLOOKUP(C22,#REF!,4,FALSE),"")</f>
        <v/>
      </c>
      <c r="J22" s="2" t="str">
        <f>IFERROR(VLOOKUP(C22,#REF!,5,FALSE),"")</f>
        <v/>
      </c>
      <c r="K22" s="2" t="str">
        <f>IFERROR(VLOOKUP(C22,#REF!,2,FALSE),"")</f>
        <v/>
      </c>
    </row>
    <row r="23" spans="1:11" ht="15" customHeight="1">
      <c r="A23" s="2">
        <v>11190095</v>
      </c>
      <c r="B23" s="2">
        <v>10800526</v>
      </c>
      <c r="C23" s="2">
        <v>11100115</v>
      </c>
      <c r="F23" s="2" t="s">
        <v>405</v>
      </c>
      <c r="G23" s="2" t="s">
        <v>383</v>
      </c>
      <c r="H23" s="2" t="str">
        <f>IFERROR(VLOOKUP(B23,VorgangsAttr!A:C,2,FALSE),"")</f>
        <v>Eintragung</v>
      </c>
      <c r="I23" s="2" t="str">
        <f>IFERROR(VLOOKUP(C23,#REF!,4,FALSE),"")</f>
        <v/>
      </c>
      <c r="J23" s="2" t="str">
        <f>IFERROR(VLOOKUP(C23,#REF!,5,FALSE),"")</f>
        <v/>
      </c>
      <c r="K23" s="2" t="str">
        <f>IFERROR(VLOOKUP(C23,#REF!,2,FALSE),"")</f>
        <v/>
      </c>
    </row>
    <row r="24" spans="1:11" ht="15" customHeight="1">
      <c r="A24" s="2">
        <v>11190096</v>
      </c>
      <c r="B24" s="2">
        <v>10800527</v>
      </c>
      <c r="C24" s="2">
        <v>11100116</v>
      </c>
      <c r="F24" s="2" t="s">
        <v>406</v>
      </c>
      <c r="G24" s="2" t="s">
        <v>383</v>
      </c>
      <c r="H24" s="2" t="str">
        <f>IFERROR(VLOOKUP(B24,VorgangsAttr!A:C,2,FALSE),"")</f>
        <v>Eintragung</v>
      </c>
      <c r="I24" s="2" t="str">
        <f>IFERROR(VLOOKUP(C24,#REF!,4,FALSE),"")</f>
        <v/>
      </c>
      <c r="J24" s="2" t="str">
        <f>IFERROR(VLOOKUP(C24,#REF!,5,FALSE),"")</f>
        <v/>
      </c>
      <c r="K24" s="2" t="str">
        <f>IFERROR(VLOOKUP(C24,#REF!,2,FALSE),"")</f>
        <v/>
      </c>
    </row>
    <row r="25" spans="1:11" ht="15" customHeight="1">
      <c r="A25" s="2">
        <v>11190097</v>
      </c>
      <c r="B25" s="2">
        <v>10800535</v>
      </c>
      <c r="C25" s="2">
        <v>11100122</v>
      </c>
      <c r="F25" s="2" t="s">
        <v>418</v>
      </c>
      <c r="G25" s="2" t="s">
        <v>195</v>
      </c>
      <c r="H25" s="2" t="str">
        <f>IFERROR(VLOOKUP(B25,VorgangsAttr!A:C,2,FALSE),"")</f>
        <v>Eintragung</v>
      </c>
      <c r="I25" s="2" t="str">
        <f>IFERROR(VLOOKUP(C25,#REF!,4,FALSE),"")</f>
        <v/>
      </c>
      <c r="J25" s="2" t="str">
        <f>IFERROR(VLOOKUP(C25,#REF!,5,FALSE),"")</f>
        <v/>
      </c>
      <c r="K25" s="2" t="str">
        <f>IFERROR(VLOOKUP(C25,#REF!,2,FALSE),"")</f>
        <v/>
      </c>
    </row>
    <row r="26" spans="1:11" ht="15" customHeight="1">
      <c r="A26" s="2">
        <v>11190098</v>
      </c>
      <c r="B26" s="2">
        <v>10800536</v>
      </c>
      <c r="C26" s="2">
        <v>11100123</v>
      </c>
      <c r="F26" s="2" t="s">
        <v>419</v>
      </c>
      <c r="G26" s="2" t="s">
        <v>195</v>
      </c>
      <c r="H26" s="2" t="str">
        <f>IFERROR(VLOOKUP(B26,VorgangsAttr!A:C,2,FALSE),"")</f>
        <v>Eintragung</v>
      </c>
      <c r="I26" s="2" t="str">
        <f>IFERROR(VLOOKUP(C26,#REF!,4,FALSE),"")</f>
        <v/>
      </c>
      <c r="J26" s="2" t="str">
        <f>IFERROR(VLOOKUP(C26,#REF!,5,FALSE),"")</f>
        <v/>
      </c>
      <c r="K26" s="2" t="str">
        <f>IFERROR(VLOOKUP(C26,#REF!,2,FALSE),"")</f>
        <v/>
      </c>
    </row>
    <row r="27" spans="1:11" ht="15" customHeight="1">
      <c r="A27" s="2">
        <v>11190099</v>
      </c>
      <c r="B27" s="2">
        <v>10800536</v>
      </c>
      <c r="C27" s="2">
        <v>11100124</v>
      </c>
      <c r="F27" s="2" t="s">
        <v>419</v>
      </c>
      <c r="G27" s="2" t="s">
        <v>195</v>
      </c>
      <c r="H27" s="2" t="str">
        <f>IFERROR(VLOOKUP(B27,VorgangsAttr!A:C,2,FALSE),"")</f>
        <v>Eintragung</v>
      </c>
      <c r="I27" s="2" t="str">
        <f>IFERROR(VLOOKUP(C27,#REF!,4,FALSE),"")</f>
        <v/>
      </c>
      <c r="J27" s="2" t="str">
        <f>IFERROR(VLOOKUP(C27,#REF!,5,FALSE),"")</f>
        <v/>
      </c>
      <c r="K27" s="2" t="str">
        <f>IFERROR(VLOOKUP(C27,#REF!,2,FALSE),"")</f>
        <v/>
      </c>
    </row>
    <row r="28" spans="1:11" ht="15" customHeight="1">
      <c r="A28" s="2">
        <v>11190100</v>
      </c>
      <c r="B28" s="2">
        <v>10800537</v>
      </c>
      <c r="C28" s="2">
        <v>11100125</v>
      </c>
      <c r="F28" s="2" t="s">
        <v>420</v>
      </c>
      <c r="G28" s="2" t="s">
        <v>195</v>
      </c>
      <c r="H28" s="2" t="str">
        <f>IFERROR(VLOOKUP(B28,VorgangsAttr!A:C,2,FALSE),"")</f>
        <v>Eintragung</v>
      </c>
      <c r="I28" s="2" t="str">
        <f>IFERROR(VLOOKUP(C28,#REF!,4,FALSE),"")</f>
        <v/>
      </c>
      <c r="J28" s="2" t="str">
        <f>IFERROR(VLOOKUP(C28,#REF!,5,FALSE),"")</f>
        <v/>
      </c>
      <c r="K28" s="2" t="str">
        <f>IFERROR(VLOOKUP(C28,#REF!,2,FALSE),"")</f>
        <v/>
      </c>
    </row>
    <row r="29" spans="1:11" ht="15" customHeight="1">
      <c r="A29" s="2">
        <v>11190101</v>
      </c>
      <c r="B29" s="2">
        <v>10800537</v>
      </c>
      <c r="C29" s="2">
        <v>11100126</v>
      </c>
      <c r="F29" s="2" t="s">
        <v>420</v>
      </c>
      <c r="G29" s="2" t="s">
        <v>195</v>
      </c>
      <c r="H29" s="2" t="str">
        <f>IFERROR(VLOOKUP(B29,VorgangsAttr!A:C,2,FALSE),"")</f>
        <v>Eintragung</v>
      </c>
      <c r="I29" s="2" t="str">
        <f>IFERROR(VLOOKUP(C29,#REF!,4,FALSE),"")</f>
        <v/>
      </c>
      <c r="J29" s="2" t="str">
        <f>IFERROR(VLOOKUP(C29,#REF!,5,FALSE),"")</f>
        <v/>
      </c>
      <c r="K29" s="2" t="str">
        <f>IFERROR(VLOOKUP(C29,#REF!,2,FALSE),"")</f>
        <v/>
      </c>
    </row>
    <row r="30" spans="1:11" ht="15" customHeight="1">
      <c r="A30" s="2">
        <v>11190102</v>
      </c>
      <c r="B30" s="2">
        <v>10800538</v>
      </c>
      <c r="C30" s="2">
        <v>11100127</v>
      </c>
      <c r="F30" s="2" t="s">
        <v>421</v>
      </c>
      <c r="G30" s="2" t="s">
        <v>195</v>
      </c>
      <c r="H30" s="2" t="str">
        <f>IFERROR(VLOOKUP(B30,VorgangsAttr!A:C,2,FALSE),"")</f>
        <v>Eintragung</v>
      </c>
      <c r="I30" s="2" t="str">
        <f>IFERROR(VLOOKUP(C30,#REF!,4,FALSE),"")</f>
        <v/>
      </c>
      <c r="J30" s="2" t="str">
        <f>IFERROR(VLOOKUP(C30,#REF!,5,FALSE),"")</f>
        <v/>
      </c>
      <c r="K30" s="2" t="str">
        <f>IFERROR(VLOOKUP(C30,#REF!,2,FALSE),"")</f>
        <v/>
      </c>
    </row>
    <row r="31" spans="1:11" ht="15" customHeight="1">
      <c r="A31" s="2">
        <v>11190103</v>
      </c>
      <c r="B31" s="2">
        <v>10800538</v>
      </c>
      <c r="C31" s="2">
        <v>11100128</v>
      </c>
      <c r="F31" s="2" t="s">
        <v>421</v>
      </c>
      <c r="G31" s="2" t="s">
        <v>195</v>
      </c>
      <c r="H31" s="2" t="str">
        <f>IFERROR(VLOOKUP(B31,VorgangsAttr!A:C,2,FALSE),"")</f>
        <v>Eintragung</v>
      </c>
      <c r="I31" s="2" t="str">
        <f>IFERROR(VLOOKUP(C31,#REF!,4,FALSE),"")</f>
        <v/>
      </c>
      <c r="J31" s="2" t="str">
        <f>IFERROR(VLOOKUP(C31,#REF!,5,FALSE),"")</f>
        <v/>
      </c>
      <c r="K31" s="2" t="str">
        <f>IFERROR(VLOOKUP(C31,#REF!,2,FALSE),"")</f>
        <v/>
      </c>
    </row>
    <row r="32" spans="1:11" ht="15" customHeight="1">
      <c r="A32" s="2">
        <v>11190104</v>
      </c>
      <c r="B32" s="2">
        <v>10800539</v>
      </c>
      <c r="C32" s="2">
        <v>11100129</v>
      </c>
      <c r="F32" s="2" t="s">
        <v>422</v>
      </c>
      <c r="G32" s="2" t="s">
        <v>195</v>
      </c>
      <c r="H32" s="2" t="str">
        <f>IFERROR(VLOOKUP(B32,VorgangsAttr!A:C,2,FALSE),"")</f>
        <v>Eintragung</v>
      </c>
      <c r="I32" s="2" t="str">
        <f>IFERROR(VLOOKUP(C32,#REF!,4,FALSE),"")</f>
        <v/>
      </c>
      <c r="J32" s="2" t="str">
        <f>IFERROR(VLOOKUP(C32,#REF!,5,FALSE),"")</f>
        <v/>
      </c>
      <c r="K32" s="2" t="str">
        <f>IFERROR(VLOOKUP(C32,#REF!,2,FALSE),"")</f>
        <v/>
      </c>
    </row>
    <row r="33" spans="1:11" ht="15" customHeight="1">
      <c r="A33" s="2">
        <v>11190105</v>
      </c>
      <c r="B33" s="2">
        <v>10800539</v>
      </c>
      <c r="C33" s="2">
        <v>11100130</v>
      </c>
      <c r="F33" s="2" t="s">
        <v>422</v>
      </c>
      <c r="G33" s="2" t="s">
        <v>195</v>
      </c>
      <c r="H33" s="2" t="str">
        <f>IFERROR(VLOOKUP(B33,VorgangsAttr!A:C,2,FALSE),"")</f>
        <v>Eintragung</v>
      </c>
      <c r="I33" s="2" t="str">
        <f>IFERROR(VLOOKUP(C33,#REF!,4,FALSE),"")</f>
        <v/>
      </c>
      <c r="J33" s="2" t="str">
        <f>IFERROR(VLOOKUP(C33,#REF!,5,FALSE),"")</f>
        <v/>
      </c>
      <c r="K33" s="2" t="str">
        <f>IFERROR(VLOOKUP(C33,#REF!,2,FALSE),"")</f>
        <v/>
      </c>
    </row>
    <row r="34" spans="1:11" ht="15" customHeight="1">
      <c r="A34" s="2">
        <v>11190106</v>
      </c>
      <c r="B34" s="2">
        <v>10800540</v>
      </c>
      <c r="C34" s="2">
        <v>11100131</v>
      </c>
      <c r="F34" s="2" t="s">
        <v>423</v>
      </c>
      <c r="G34" s="2" t="s">
        <v>195</v>
      </c>
      <c r="H34" s="2" t="str">
        <f>IFERROR(VLOOKUP(B34,VorgangsAttr!A:C,2,FALSE),"")</f>
        <v>Eintragung</v>
      </c>
      <c r="I34" s="2" t="str">
        <f>IFERROR(VLOOKUP(C34,#REF!,4,FALSE),"")</f>
        <v/>
      </c>
      <c r="J34" s="2" t="str">
        <f>IFERROR(VLOOKUP(C34,#REF!,5,FALSE),"")</f>
        <v/>
      </c>
      <c r="K34" s="2" t="str">
        <f>IFERROR(VLOOKUP(C34,#REF!,2,FALSE),"")</f>
        <v/>
      </c>
    </row>
    <row r="35" spans="1:11" ht="15" customHeight="1">
      <c r="A35" s="2">
        <v>11190107</v>
      </c>
      <c r="B35" s="2">
        <v>10800540</v>
      </c>
      <c r="C35" s="2">
        <v>11100132</v>
      </c>
      <c r="F35" s="2" t="s">
        <v>423</v>
      </c>
      <c r="G35" s="2" t="s">
        <v>195</v>
      </c>
      <c r="H35" s="2" t="str">
        <f>IFERROR(VLOOKUP(B35,VorgangsAttr!A:C,2,FALSE),"")</f>
        <v>Eintragung</v>
      </c>
      <c r="I35" s="2" t="str">
        <f>IFERROR(VLOOKUP(C35,#REF!,4,FALSE),"")</f>
        <v/>
      </c>
      <c r="J35" s="2" t="str">
        <f>IFERROR(VLOOKUP(C35,#REF!,5,FALSE),"")</f>
        <v/>
      </c>
      <c r="K35" s="2" t="str">
        <f>IFERROR(VLOOKUP(C35,#REF!,2,FALSE),"")</f>
        <v/>
      </c>
    </row>
    <row r="36" spans="1:11" ht="15" customHeight="1">
      <c r="A36" s="2">
        <v>11190108</v>
      </c>
      <c r="B36" s="2">
        <v>10800547</v>
      </c>
      <c r="C36" s="2">
        <v>11100133</v>
      </c>
      <c r="F36" s="2" t="s">
        <v>438</v>
      </c>
      <c r="G36" s="2" t="s">
        <v>383</v>
      </c>
      <c r="H36" s="2" t="str">
        <f>IFERROR(VLOOKUP(B36,VorgangsAttr!A:C,2,FALSE),"")</f>
        <v>Eintragung</v>
      </c>
      <c r="I36" s="2" t="str">
        <f>IFERROR(VLOOKUP(C36,#REF!,4,FALSE),"")</f>
        <v/>
      </c>
      <c r="J36" s="2" t="str">
        <f>IFERROR(VLOOKUP(C36,#REF!,5,FALSE),"")</f>
        <v/>
      </c>
      <c r="K36" s="2" t="str">
        <f>IFERROR(VLOOKUP(C36,#REF!,2,FALSE),"")</f>
        <v/>
      </c>
    </row>
    <row r="37" spans="1:11" ht="15" customHeight="1">
      <c r="A37" s="2">
        <v>11190109</v>
      </c>
      <c r="B37" s="2">
        <v>10800548</v>
      </c>
      <c r="C37" s="2">
        <v>11100134</v>
      </c>
      <c r="F37" s="2" t="s">
        <v>440</v>
      </c>
      <c r="G37" s="2" t="s">
        <v>383</v>
      </c>
      <c r="H37" s="2" t="str">
        <f>IFERROR(VLOOKUP(B37,VorgangsAttr!A:C,2,FALSE),"")</f>
        <v>Eintragung</v>
      </c>
      <c r="I37" s="2" t="str">
        <f>IFERROR(VLOOKUP(C37,#REF!,4,FALSE),"")</f>
        <v/>
      </c>
      <c r="J37" s="2" t="str">
        <f>IFERROR(VLOOKUP(C37,#REF!,5,FALSE),"")</f>
        <v/>
      </c>
      <c r="K37" s="2" t="str">
        <f>IFERROR(VLOOKUP(C37,#REF!,2,FALSE),"")</f>
        <v/>
      </c>
    </row>
    <row r="38" spans="1:11" ht="15" customHeight="1">
      <c r="A38" s="2">
        <v>11190110</v>
      </c>
      <c r="B38" s="2">
        <v>10800549</v>
      </c>
      <c r="C38" s="2">
        <v>11100135</v>
      </c>
      <c r="F38" s="2" t="s">
        <v>441</v>
      </c>
      <c r="G38" s="2" t="s">
        <v>383</v>
      </c>
      <c r="H38" s="2" t="str">
        <f>IFERROR(VLOOKUP(B38,VorgangsAttr!A:C,2,FALSE),"")</f>
        <v>Eintragung</v>
      </c>
      <c r="I38" s="2" t="str">
        <f>IFERROR(VLOOKUP(C38,#REF!,4,FALSE),"")</f>
        <v/>
      </c>
      <c r="J38" s="2" t="str">
        <f>IFERROR(VLOOKUP(C38,#REF!,5,FALSE),"")</f>
        <v/>
      </c>
      <c r="K38" s="2" t="str">
        <f>IFERROR(VLOOKUP(C38,#REF!,2,FALSE),"")</f>
        <v/>
      </c>
    </row>
    <row r="39" spans="1:11" ht="15" customHeight="1">
      <c r="A39" s="2">
        <v>11190111</v>
      </c>
      <c r="B39" s="2">
        <v>10800551</v>
      </c>
      <c r="C39" s="2">
        <v>11100136</v>
      </c>
      <c r="F39" s="2" t="s">
        <v>443</v>
      </c>
      <c r="G39" s="2" t="s">
        <v>383</v>
      </c>
      <c r="H39" s="2" t="str">
        <f>IFERROR(VLOOKUP(B39,VorgangsAttr!A:C,2,FALSE),"")</f>
        <v>Eintragung</v>
      </c>
      <c r="I39" s="2" t="str">
        <f>IFERROR(VLOOKUP(C39,#REF!,4,FALSE),"")</f>
        <v/>
      </c>
      <c r="J39" s="2" t="str">
        <f>IFERROR(VLOOKUP(C39,#REF!,5,FALSE),"")</f>
        <v/>
      </c>
      <c r="K39" s="2" t="str">
        <f>IFERROR(VLOOKUP(C39,#REF!,2,FALSE),"")</f>
        <v/>
      </c>
    </row>
    <row r="40" spans="1:11" ht="15" customHeight="1">
      <c r="A40" s="2">
        <v>11190112</v>
      </c>
      <c r="B40" s="2">
        <v>10800552</v>
      </c>
      <c r="C40" s="2">
        <v>11100137</v>
      </c>
      <c r="F40" s="2" t="s">
        <v>444</v>
      </c>
      <c r="G40" s="2" t="s">
        <v>383</v>
      </c>
      <c r="H40" s="2" t="str">
        <f>IFERROR(VLOOKUP(B40,VorgangsAttr!A:C,2,FALSE),"")</f>
        <v>Eintragung</v>
      </c>
      <c r="I40" s="2" t="str">
        <f>IFERROR(VLOOKUP(C40,#REF!,4,FALSE),"")</f>
        <v/>
      </c>
      <c r="J40" s="2" t="str">
        <f>IFERROR(VLOOKUP(C40,#REF!,5,FALSE),"")</f>
        <v/>
      </c>
      <c r="K40" s="2" t="str">
        <f>IFERROR(VLOOKUP(C40,#REF!,2,FALSE),"")</f>
        <v/>
      </c>
    </row>
    <row r="41" spans="1:11" ht="15" customHeight="1">
      <c r="A41" s="2">
        <v>11190113</v>
      </c>
      <c r="B41" s="2">
        <v>10800553</v>
      </c>
      <c r="C41" s="2">
        <v>11100138</v>
      </c>
      <c r="F41" s="2" t="s">
        <v>445</v>
      </c>
      <c r="G41" s="2" t="s">
        <v>383</v>
      </c>
      <c r="H41" s="2" t="str">
        <f>IFERROR(VLOOKUP(B41,VorgangsAttr!A:C,2,FALSE),"")</f>
        <v>Eintragung</v>
      </c>
      <c r="I41" s="2" t="str">
        <f>IFERROR(VLOOKUP(C41,#REF!,4,FALSE),"")</f>
        <v/>
      </c>
      <c r="J41" s="2" t="str">
        <f>IFERROR(VLOOKUP(C41,#REF!,5,FALSE),"")</f>
        <v/>
      </c>
      <c r="K41" s="2" t="str">
        <f>IFERROR(VLOOKUP(C41,#REF!,2,FALSE),"")</f>
        <v/>
      </c>
    </row>
    <row r="42" spans="1:11" ht="15" customHeight="1">
      <c r="A42" s="2">
        <v>11190114</v>
      </c>
      <c r="B42" s="2">
        <v>10800153</v>
      </c>
      <c r="C42" s="2">
        <v>11100139</v>
      </c>
      <c r="F42" s="2" t="s">
        <v>307</v>
      </c>
      <c r="G42" s="2" t="s">
        <v>176</v>
      </c>
      <c r="H42" s="2" t="str">
        <f>IFERROR(VLOOKUP(B42,VorgangsAttr!A:C,2,FALSE),"")</f>
        <v>Eintragung</v>
      </c>
      <c r="I42" s="2" t="str">
        <f>IFERROR(VLOOKUP(C42,#REF!,4,FALSE),"")</f>
        <v/>
      </c>
      <c r="J42" s="2" t="str">
        <f>IFERROR(VLOOKUP(C42,#REF!,5,FALSE),"")</f>
        <v/>
      </c>
      <c r="K42" s="2" t="str">
        <f>IFERROR(VLOOKUP(C42,#REF!,2,FALSE),"")</f>
        <v/>
      </c>
    </row>
    <row r="43" spans="1:11" ht="15" customHeight="1">
      <c r="A43" s="2">
        <v>11190115</v>
      </c>
      <c r="B43" s="2">
        <v>10800281</v>
      </c>
      <c r="C43" s="2">
        <v>11100001</v>
      </c>
      <c r="F43" s="2" t="s">
        <v>342</v>
      </c>
      <c r="G43" s="2" t="s">
        <v>176</v>
      </c>
      <c r="H43" s="2" t="str">
        <f>IFERROR(VLOOKUP(B43,VorgangsAttr!A:C,2,FALSE),"")</f>
        <v>Eintragung</v>
      </c>
      <c r="I43" s="2" t="str">
        <f>IFERROR(VLOOKUP(C43,#REF!,4,FALSE),"")</f>
        <v/>
      </c>
      <c r="J43" s="2" t="str">
        <f>IFERROR(VLOOKUP(C43,#REF!,5,FALSE),"")</f>
        <v/>
      </c>
      <c r="K43" s="2" t="str">
        <f>IFERROR(VLOOKUP(C43,#REF!,2,FALSE),"")</f>
        <v/>
      </c>
    </row>
    <row r="44" spans="1:11" ht="15" customHeight="1">
      <c r="A44" s="2">
        <v>11190116</v>
      </c>
      <c r="B44" s="2">
        <v>10800281</v>
      </c>
      <c r="C44" s="2">
        <v>11100005</v>
      </c>
      <c r="F44" s="2" t="s">
        <v>342</v>
      </c>
      <c r="G44" s="2" t="s">
        <v>176</v>
      </c>
      <c r="H44" s="2" t="str">
        <f>IFERROR(VLOOKUP(B44,VorgangsAttr!A:C,2,FALSE),"")</f>
        <v>Eintragung</v>
      </c>
      <c r="I44" s="2" t="str">
        <f>IFERROR(VLOOKUP(C44,#REF!,4,FALSE),"")</f>
        <v/>
      </c>
      <c r="J44" s="2" t="str">
        <f>IFERROR(VLOOKUP(C44,#REF!,5,FALSE),"")</f>
        <v/>
      </c>
      <c r="K44" s="2" t="str">
        <f>IFERROR(VLOOKUP(C44,#REF!,2,FALSE),"")</f>
        <v/>
      </c>
    </row>
    <row r="45" spans="1:11" ht="15" customHeight="1">
      <c r="A45" s="2">
        <v>11190117</v>
      </c>
      <c r="B45" s="2">
        <v>10800287</v>
      </c>
      <c r="C45" s="2">
        <v>11100094</v>
      </c>
      <c r="F45" s="2" t="s">
        <v>342</v>
      </c>
      <c r="G45" s="2" t="s">
        <v>176</v>
      </c>
      <c r="H45" s="2" t="str">
        <f>IFERROR(VLOOKUP(B45,VorgangsAttr!A:C,2,FALSE),"")</f>
        <v>Eintragung</v>
      </c>
      <c r="I45" s="2" t="str">
        <f>IFERROR(VLOOKUP(C45,#REF!,4,FALSE),"")</f>
        <v/>
      </c>
      <c r="J45" s="2" t="str">
        <f>IFERROR(VLOOKUP(C45,#REF!,5,FALSE),"")</f>
        <v/>
      </c>
      <c r="K45" s="2" t="str">
        <f>IFERROR(VLOOKUP(C45,#REF!,2,FALSE),"")</f>
        <v/>
      </c>
    </row>
    <row r="46" spans="1:11" ht="15" customHeight="1">
      <c r="A46" s="2">
        <v>11190118</v>
      </c>
      <c r="B46" s="2">
        <v>10800288</v>
      </c>
      <c r="C46" s="2">
        <v>11100094</v>
      </c>
      <c r="F46" s="2" t="s">
        <v>342</v>
      </c>
      <c r="G46" s="2" t="s">
        <v>176</v>
      </c>
      <c r="H46" s="2" t="str">
        <f>IFERROR(VLOOKUP(B46,VorgangsAttr!A:C,2,FALSE),"")</f>
        <v>Eintragung</v>
      </c>
      <c r="I46" s="2" t="str">
        <f>IFERROR(VLOOKUP(C46,#REF!,4,FALSE),"")</f>
        <v/>
      </c>
      <c r="J46" s="2" t="str">
        <f>IFERROR(VLOOKUP(C46,#REF!,5,FALSE),"")</f>
        <v/>
      </c>
      <c r="K46" s="2" t="str">
        <f>IFERROR(VLOOKUP(C46,#REF!,2,FALSE),"")</f>
        <v/>
      </c>
    </row>
    <row r="47" spans="1:11" ht="15" customHeight="1">
      <c r="A47" s="2">
        <v>11190119</v>
      </c>
      <c r="B47" s="2">
        <v>10800312</v>
      </c>
      <c r="C47" s="2">
        <v>11100003</v>
      </c>
      <c r="F47" s="2">
        <v>3685</v>
      </c>
      <c r="G47" s="2" t="s">
        <v>176</v>
      </c>
      <c r="H47" s="2" t="str">
        <f>IFERROR(VLOOKUP(B47,VorgangsAttr!A:C,2,FALSE),"")</f>
        <v>Eintragung</v>
      </c>
      <c r="I47" s="2" t="str">
        <f>IFERROR(VLOOKUP(C47,#REF!,4,FALSE),"")</f>
        <v/>
      </c>
      <c r="J47" s="2" t="str">
        <f>IFERROR(VLOOKUP(C47,#REF!,5,FALSE),"")</f>
        <v/>
      </c>
      <c r="K47" s="2" t="str">
        <f>IFERROR(VLOOKUP(C47,#REF!,2,FALSE),"")</f>
        <v/>
      </c>
    </row>
    <row r="48" spans="1:11" ht="15" customHeight="1">
      <c r="A48" s="2">
        <v>11190120</v>
      </c>
      <c r="B48" s="2">
        <v>10800462</v>
      </c>
      <c r="C48" s="2">
        <v>11100151</v>
      </c>
      <c r="F48" s="2" t="s">
        <v>1392</v>
      </c>
      <c r="G48" s="2" t="s">
        <v>176</v>
      </c>
      <c r="H48" s="2" t="str">
        <f>IFERROR(VLOOKUP(B48,VorgangsAttr!A:C,2,FALSE),"")</f>
        <v>Eintragung</v>
      </c>
      <c r="I48" s="2" t="str">
        <f>IFERROR(VLOOKUP(C48,#REF!,4,FALSE),"")</f>
        <v/>
      </c>
      <c r="J48" s="2" t="str">
        <f>IFERROR(VLOOKUP(C48,#REF!,5,FALSE),"")</f>
        <v/>
      </c>
      <c r="K48" s="2" t="str">
        <f>IFERROR(VLOOKUP(C48,#REF!,2,FALSE),"")</f>
        <v/>
      </c>
    </row>
    <row r="49" spans="1:11" ht="15" customHeight="1">
      <c r="A49" s="2">
        <v>11190121</v>
      </c>
      <c r="B49" s="2">
        <v>10800463</v>
      </c>
      <c r="C49" s="2">
        <v>11100151</v>
      </c>
      <c r="F49" s="2" t="s">
        <v>1392</v>
      </c>
      <c r="G49" s="2" t="s">
        <v>176</v>
      </c>
      <c r="H49" s="2" t="str">
        <f>IFERROR(VLOOKUP(B49,VorgangsAttr!A:C,2,FALSE),"")</f>
        <v>Eintragung</v>
      </c>
      <c r="I49" s="2" t="str">
        <f>IFERROR(VLOOKUP(C49,#REF!,4,FALSE),"")</f>
        <v/>
      </c>
      <c r="J49" s="2" t="str">
        <f>IFERROR(VLOOKUP(C49,#REF!,5,FALSE),"")</f>
        <v/>
      </c>
      <c r="K49" s="2" t="str">
        <f>IFERROR(VLOOKUP(C49,#REF!,2,FALSE),"")</f>
        <v/>
      </c>
    </row>
    <row r="50" spans="1:11" ht="15" customHeight="1">
      <c r="A50" s="2">
        <v>11190122</v>
      </c>
      <c r="B50" s="2">
        <v>10800464</v>
      </c>
      <c r="C50" s="2">
        <v>11100152</v>
      </c>
      <c r="F50" s="2" t="s">
        <v>1394</v>
      </c>
      <c r="G50" s="2" t="s">
        <v>176</v>
      </c>
      <c r="H50" s="2" t="str">
        <f>IFERROR(VLOOKUP(B50,VorgangsAttr!A:C,2,FALSE),"")</f>
        <v>Eintragung</v>
      </c>
      <c r="I50" s="2" t="str">
        <f>IFERROR(VLOOKUP(C50,#REF!,4,FALSE),"")</f>
        <v/>
      </c>
      <c r="J50" s="2" t="str">
        <f>IFERROR(VLOOKUP(C50,#REF!,5,FALSE),"")</f>
        <v/>
      </c>
      <c r="K50" s="2" t="str">
        <f>IFERROR(VLOOKUP(C50,#REF!,2,FALSE),"")</f>
        <v/>
      </c>
    </row>
    <row r="51" spans="1:11" ht="15" customHeight="1">
      <c r="A51" s="2">
        <v>11190123</v>
      </c>
      <c r="B51" s="2">
        <v>10800467</v>
      </c>
      <c r="C51" s="2">
        <v>11100152</v>
      </c>
      <c r="F51" s="2" t="s">
        <v>1394</v>
      </c>
      <c r="G51" s="2" t="s">
        <v>176</v>
      </c>
      <c r="H51" s="2" t="str">
        <f>IFERROR(VLOOKUP(B51,VorgangsAttr!A:C,2,FALSE),"")</f>
        <v>Eintragung</v>
      </c>
      <c r="I51" s="2" t="str">
        <f>IFERROR(VLOOKUP(C51,#REF!,4,FALSE),"")</f>
        <v/>
      </c>
      <c r="J51" s="2" t="str">
        <f>IFERROR(VLOOKUP(C51,#REF!,5,FALSE),"")</f>
        <v/>
      </c>
      <c r="K51" s="2" t="str">
        <f>IFERROR(VLOOKUP(C51,#REF!,2,FALSE),"")</f>
        <v/>
      </c>
    </row>
    <row r="52" spans="1:11" ht="15" customHeight="1">
      <c r="A52" s="2">
        <v>11190124</v>
      </c>
      <c r="B52" s="2">
        <v>10800468</v>
      </c>
      <c r="C52" s="2">
        <v>11100153</v>
      </c>
      <c r="F52" s="2" t="s">
        <v>1396</v>
      </c>
      <c r="G52" s="2" t="s">
        <v>176</v>
      </c>
      <c r="H52" s="2" t="str">
        <f>IFERROR(VLOOKUP(B52,VorgangsAttr!A:C,2,FALSE),"")</f>
        <v>Eintragung</v>
      </c>
      <c r="I52" s="2" t="str">
        <f>IFERROR(VLOOKUP(C52,#REF!,4,FALSE),"")</f>
        <v/>
      </c>
      <c r="J52" s="2" t="str">
        <f>IFERROR(VLOOKUP(C52,#REF!,5,FALSE),"")</f>
        <v/>
      </c>
      <c r="K52" s="2" t="str">
        <f>IFERROR(VLOOKUP(C52,#REF!,2,FALSE),"")</f>
        <v/>
      </c>
    </row>
    <row r="53" spans="1:11" ht="15" customHeight="1">
      <c r="A53" s="2">
        <v>11190125</v>
      </c>
      <c r="B53" s="2">
        <v>10800469</v>
      </c>
      <c r="C53" s="2">
        <v>11100153</v>
      </c>
      <c r="F53" s="2" t="s">
        <v>1396</v>
      </c>
      <c r="G53" s="2" t="s">
        <v>176</v>
      </c>
      <c r="H53" s="2" t="str">
        <f>IFERROR(VLOOKUP(B53,VorgangsAttr!A:C,2,FALSE),"")</f>
        <v>Eintragung</v>
      </c>
      <c r="I53" s="2" t="str">
        <f>IFERROR(VLOOKUP(C53,#REF!,4,FALSE),"")</f>
        <v/>
      </c>
      <c r="J53" s="2" t="str">
        <f>IFERROR(VLOOKUP(C53,#REF!,5,FALSE),"")</f>
        <v/>
      </c>
      <c r="K53" s="2" t="str">
        <f>IFERROR(VLOOKUP(C53,#REF!,2,FALSE),"")</f>
        <v/>
      </c>
    </row>
    <row r="54" spans="1:11" ht="15" customHeight="1">
      <c r="A54" s="2">
        <v>11190126</v>
      </c>
      <c r="B54" s="2">
        <v>10800470</v>
      </c>
      <c r="C54" s="2">
        <v>11100154</v>
      </c>
      <c r="F54" s="2" t="s">
        <v>1398</v>
      </c>
      <c r="G54" s="2" t="s">
        <v>176</v>
      </c>
      <c r="H54" s="2" t="str">
        <f>IFERROR(VLOOKUP(B54,VorgangsAttr!A:C,2,FALSE),"")</f>
        <v>Eintragung</v>
      </c>
      <c r="I54" s="2" t="str">
        <f>IFERROR(VLOOKUP(C54,#REF!,4,FALSE),"")</f>
        <v/>
      </c>
      <c r="J54" s="2" t="str">
        <f>IFERROR(VLOOKUP(C54,#REF!,5,FALSE),"")</f>
        <v/>
      </c>
      <c r="K54" s="2" t="str">
        <f>IFERROR(VLOOKUP(C54,#REF!,2,FALSE),"")</f>
        <v/>
      </c>
    </row>
    <row r="55" spans="1:11" ht="15" customHeight="1">
      <c r="A55" s="2">
        <v>11190127</v>
      </c>
      <c r="B55" s="2">
        <v>10800471</v>
      </c>
      <c r="C55" s="2">
        <v>11100154</v>
      </c>
      <c r="F55" s="2" t="s">
        <v>1398</v>
      </c>
      <c r="G55" s="2" t="s">
        <v>176</v>
      </c>
      <c r="H55" s="2" t="str">
        <f>IFERROR(VLOOKUP(B55,VorgangsAttr!A:C,2,FALSE),"")</f>
        <v>Eintragung</v>
      </c>
      <c r="I55" s="2" t="str">
        <f>IFERROR(VLOOKUP(C55,#REF!,4,FALSE),"")</f>
        <v/>
      </c>
      <c r="J55" s="2" t="str">
        <f>IFERROR(VLOOKUP(C55,#REF!,5,FALSE),"")</f>
        <v/>
      </c>
      <c r="K55" s="2" t="str">
        <f>IFERROR(VLOOKUP(C55,#REF!,2,FALSE),"")</f>
        <v/>
      </c>
    </row>
    <row r="56" spans="1:11" ht="15" customHeight="1">
      <c r="A56" s="2">
        <v>11190128</v>
      </c>
      <c r="B56" s="2">
        <v>10800472</v>
      </c>
      <c r="C56" s="2">
        <v>11100155</v>
      </c>
      <c r="F56" s="2" t="s">
        <v>1400</v>
      </c>
      <c r="G56" s="2" t="s">
        <v>176</v>
      </c>
      <c r="H56" s="2" t="str">
        <f>IFERROR(VLOOKUP(B56,VorgangsAttr!A:C,2,FALSE),"")</f>
        <v>Eintragung</v>
      </c>
      <c r="I56" s="2" t="str">
        <f>IFERROR(VLOOKUP(C56,#REF!,4,FALSE),"")</f>
        <v/>
      </c>
      <c r="J56" s="2" t="str">
        <f>IFERROR(VLOOKUP(C56,#REF!,5,FALSE),"")</f>
        <v/>
      </c>
      <c r="K56" s="2" t="str">
        <f>IFERROR(VLOOKUP(C56,#REF!,2,FALSE),"")</f>
        <v/>
      </c>
    </row>
    <row r="57" spans="1:11" ht="15" customHeight="1">
      <c r="A57" s="2">
        <v>11190129</v>
      </c>
      <c r="B57" s="2">
        <v>10800473</v>
      </c>
      <c r="C57" s="2">
        <v>11100155</v>
      </c>
      <c r="F57" s="2" t="s">
        <v>1400</v>
      </c>
      <c r="G57" s="2" t="s">
        <v>176</v>
      </c>
      <c r="H57" s="2" t="str">
        <f>IFERROR(VLOOKUP(B57,VorgangsAttr!A:C,2,FALSE),"")</f>
        <v>Eintragung</v>
      </c>
      <c r="I57" s="2" t="str">
        <f>IFERROR(VLOOKUP(C57,#REF!,4,FALSE),"")</f>
        <v/>
      </c>
      <c r="J57" s="2" t="str">
        <f>IFERROR(VLOOKUP(C57,#REF!,5,FALSE),"")</f>
        <v/>
      </c>
      <c r="K57" s="2" t="str">
        <f>IFERROR(VLOOKUP(C57,#REF!,2,FALSE),"")</f>
        <v/>
      </c>
    </row>
    <row r="58" spans="1:11" ht="15" customHeight="1">
      <c r="A58" s="2">
        <v>11190130</v>
      </c>
      <c r="B58" s="2">
        <v>10800474</v>
      </c>
      <c r="C58" s="2">
        <v>11100156</v>
      </c>
      <c r="F58" s="2" t="s">
        <v>1402</v>
      </c>
      <c r="G58" s="2" t="s">
        <v>176</v>
      </c>
      <c r="H58" s="2" t="str">
        <f>IFERROR(VLOOKUP(B58,VorgangsAttr!A:C,2,FALSE),"")</f>
        <v>Eintragung</v>
      </c>
      <c r="I58" s="2" t="str">
        <f>IFERROR(VLOOKUP(C58,#REF!,4,FALSE),"")</f>
        <v/>
      </c>
      <c r="J58" s="2" t="str">
        <f>IFERROR(VLOOKUP(C58,#REF!,5,FALSE),"")</f>
        <v/>
      </c>
      <c r="K58" s="2" t="str">
        <f>IFERROR(VLOOKUP(C58,#REF!,2,FALSE),"")</f>
        <v/>
      </c>
    </row>
    <row r="59" spans="1:11" ht="15" customHeight="1">
      <c r="A59" s="2">
        <v>11190131</v>
      </c>
      <c r="B59" s="2">
        <v>10800475</v>
      </c>
      <c r="C59" s="2">
        <v>11100156</v>
      </c>
      <c r="F59" s="2" t="s">
        <v>1402</v>
      </c>
      <c r="G59" s="2" t="s">
        <v>176</v>
      </c>
      <c r="H59" s="2" t="str">
        <f>IFERROR(VLOOKUP(B59,VorgangsAttr!A:C,2,FALSE),"")</f>
        <v>Eintragung</v>
      </c>
      <c r="I59" s="2" t="str">
        <f>IFERROR(VLOOKUP(C59,#REF!,4,FALSE),"")</f>
        <v/>
      </c>
      <c r="J59" s="2" t="str">
        <f>IFERROR(VLOOKUP(C59,#REF!,5,FALSE),"")</f>
        <v/>
      </c>
      <c r="K59" s="2" t="str">
        <f>IFERROR(VLOOKUP(C59,#REF!,2,FALSE),"")</f>
        <v/>
      </c>
    </row>
    <row r="60" spans="1:11" ht="15" customHeight="1">
      <c r="A60" s="2">
        <v>11190132</v>
      </c>
      <c r="B60" s="2">
        <v>10800476</v>
      </c>
      <c r="C60" s="2">
        <v>11100157</v>
      </c>
      <c r="F60" s="2" t="s">
        <v>1404</v>
      </c>
      <c r="G60" s="2" t="s">
        <v>176</v>
      </c>
      <c r="H60" s="2" t="str">
        <f>IFERROR(VLOOKUP(B60,VorgangsAttr!A:C,2,FALSE),"")</f>
        <v>Eintragung</v>
      </c>
      <c r="I60" s="2" t="str">
        <f>IFERROR(VLOOKUP(C60,#REF!,4,FALSE),"")</f>
        <v/>
      </c>
      <c r="J60" s="2" t="str">
        <f>IFERROR(VLOOKUP(C60,#REF!,5,FALSE),"")</f>
        <v/>
      </c>
      <c r="K60" s="2" t="str">
        <f>IFERROR(VLOOKUP(C60,#REF!,2,FALSE),"")</f>
        <v/>
      </c>
    </row>
    <row r="61" spans="1:11" ht="15" customHeight="1">
      <c r="A61" s="2">
        <v>11190133</v>
      </c>
      <c r="B61" s="2">
        <v>10800477</v>
      </c>
      <c r="C61" s="2">
        <v>11100157</v>
      </c>
      <c r="F61" s="2" t="s">
        <v>1404</v>
      </c>
      <c r="G61" s="2" t="s">
        <v>176</v>
      </c>
      <c r="H61" s="2" t="str">
        <f>IFERROR(VLOOKUP(B61,VorgangsAttr!A:C,2,FALSE),"")</f>
        <v>Eintragung</v>
      </c>
      <c r="I61" s="2" t="str">
        <f>IFERROR(VLOOKUP(C61,#REF!,4,FALSE),"")</f>
        <v/>
      </c>
      <c r="J61" s="2" t="str">
        <f>IFERROR(VLOOKUP(C61,#REF!,5,FALSE),"")</f>
        <v/>
      </c>
      <c r="K61" s="2" t="str">
        <f>IFERROR(VLOOKUP(C61,#REF!,2,FALSE),"")</f>
        <v/>
      </c>
    </row>
    <row r="62" spans="1:11" ht="15" customHeight="1">
      <c r="A62" s="2">
        <v>11190134</v>
      </c>
      <c r="B62" s="2">
        <v>10800478</v>
      </c>
      <c r="C62" s="2">
        <v>11100158</v>
      </c>
      <c r="F62" s="2" t="s">
        <v>1406</v>
      </c>
      <c r="G62" s="2" t="s">
        <v>176</v>
      </c>
      <c r="H62" s="2" t="str">
        <f>IFERROR(VLOOKUP(B62,VorgangsAttr!A:C,2,FALSE),"")</f>
        <v>Eintragung</v>
      </c>
      <c r="I62" s="2" t="str">
        <f>IFERROR(VLOOKUP(C62,#REF!,4,FALSE),"")</f>
        <v/>
      </c>
      <c r="J62" s="2" t="str">
        <f>IFERROR(VLOOKUP(C62,#REF!,5,FALSE),"")</f>
        <v/>
      </c>
      <c r="K62" s="2" t="str">
        <f>IFERROR(VLOOKUP(C62,#REF!,2,FALSE),"")</f>
        <v/>
      </c>
    </row>
    <row r="63" spans="1:11" ht="15" customHeight="1">
      <c r="A63" s="2">
        <v>11190135</v>
      </c>
      <c r="B63" s="2">
        <v>10800479</v>
      </c>
      <c r="C63" s="2">
        <v>11100158</v>
      </c>
      <c r="F63" s="2" t="s">
        <v>1406</v>
      </c>
      <c r="G63" s="2" t="s">
        <v>176</v>
      </c>
      <c r="H63" s="2" t="str">
        <f>IFERROR(VLOOKUP(B63,VorgangsAttr!A:C,2,FALSE),"")</f>
        <v>Eintragung</v>
      </c>
      <c r="I63" s="2" t="str">
        <f>IFERROR(VLOOKUP(C63,#REF!,4,FALSE),"")</f>
        <v/>
      </c>
      <c r="J63" s="2" t="str">
        <f>IFERROR(VLOOKUP(C63,#REF!,5,FALSE),"")</f>
        <v/>
      </c>
      <c r="K63" s="2" t="str">
        <f>IFERROR(VLOOKUP(C63,#REF!,2,FALSE),"")</f>
        <v/>
      </c>
    </row>
    <row r="64" spans="1:11" ht="15" customHeight="1">
      <c r="A64" s="2">
        <v>11190136</v>
      </c>
      <c r="B64" s="2">
        <v>10800480</v>
      </c>
      <c r="C64" s="2">
        <v>11100159</v>
      </c>
      <c r="F64" s="2" t="s">
        <v>4767</v>
      </c>
      <c r="G64" s="2" t="s">
        <v>176</v>
      </c>
      <c r="H64" s="2" t="str">
        <f>IFERROR(VLOOKUP(B64,VorgangsAttr!A:C,2,FALSE),"")</f>
        <v>Eintragung</v>
      </c>
      <c r="I64" s="2" t="str">
        <f>IFERROR(VLOOKUP(C64,#REF!,4,FALSE),"")</f>
        <v/>
      </c>
      <c r="J64" s="2" t="str">
        <f>IFERROR(VLOOKUP(C64,#REF!,5,FALSE),"")</f>
        <v/>
      </c>
      <c r="K64" s="2" t="str">
        <f>IFERROR(VLOOKUP(C64,#REF!,2,FALSE),"")</f>
        <v/>
      </c>
    </row>
    <row r="65" spans="1:11" ht="15" customHeight="1">
      <c r="A65" s="2">
        <v>11190137</v>
      </c>
      <c r="B65" s="2">
        <v>10800481</v>
      </c>
      <c r="C65" s="2">
        <v>11100159</v>
      </c>
      <c r="F65" s="2" t="s">
        <v>4767</v>
      </c>
      <c r="G65" s="2" t="s">
        <v>176</v>
      </c>
      <c r="H65" s="2" t="str">
        <f>IFERROR(VLOOKUP(B65,VorgangsAttr!A:C,2,FALSE),"")</f>
        <v>Eintragung</v>
      </c>
      <c r="I65" s="2" t="str">
        <f>IFERROR(VLOOKUP(C65,#REF!,4,FALSE),"")</f>
        <v/>
      </c>
      <c r="J65" s="2" t="str">
        <f>IFERROR(VLOOKUP(C65,#REF!,5,FALSE),"")</f>
        <v/>
      </c>
      <c r="K65" s="2" t="str">
        <f>IFERROR(VLOOKUP(C65,#REF!,2,FALSE),"")</f>
        <v/>
      </c>
    </row>
    <row r="66" spans="1:11" ht="15" customHeight="1">
      <c r="A66" s="2">
        <v>11190138</v>
      </c>
      <c r="B66" s="2">
        <v>10800482</v>
      </c>
      <c r="C66" s="2">
        <v>11100160</v>
      </c>
      <c r="F66" s="2" t="s">
        <v>4770</v>
      </c>
      <c r="G66" s="2" t="s">
        <v>176</v>
      </c>
      <c r="H66" s="2" t="str">
        <f>IFERROR(VLOOKUP(B66,VorgangsAttr!A:C,2,FALSE),"")</f>
        <v>Eintragung</v>
      </c>
      <c r="I66" s="2" t="str">
        <f>IFERROR(VLOOKUP(C66,#REF!,4,FALSE),"")</f>
        <v/>
      </c>
      <c r="J66" s="2" t="str">
        <f>IFERROR(VLOOKUP(C66,#REF!,5,FALSE),"")</f>
        <v/>
      </c>
      <c r="K66" s="2" t="str">
        <f>IFERROR(VLOOKUP(C66,#REF!,2,FALSE),"")</f>
        <v/>
      </c>
    </row>
    <row r="67" spans="1:11" ht="15" customHeight="1">
      <c r="A67" s="2">
        <v>11190139</v>
      </c>
      <c r="B67" s="2">
        <v>10800483</v>
      </c>
      <c r="C67" s="2">
        <v>11100160</v>
      </c>
      <c r="F67" s="2" t="s">
        <v>4770</v>
      </c>
      <c r="G67" s="2" t="s">
        <v>176</v>
      </c>
      <c r="H67" s="2" t="str">
        <f>IFERROR(VLOOKUP(B67,VorgangsAttr!A:C,2,FALSE),"")</f>
        <v>Eintragung</v>
      </c>
      <c r="I67" s="2" t="str">
        <f>IFERROR(VLOOKUP(C67,#REF!,4,FALSE),"")</f>
        <v/>
      </c>
      <c r="J67" s="2" t="str">
        <f>IFERROR(VLOOKUP(C67,#REF!,5,FALSE),"")</f>
        <v/>
      </c>
      <c r="K67" s="2" t="str">
        <f>IFERROR(VLOOKUP(C67,#REF!,2,FALSE),"")</f>
        <v/>
      </c>
    </row>
    <row r="68" spans="1:11" ht="15" customHeight="1">
      <c r="A68" s="2">
        <v>11190140</v>
      </c>
      <c r="B68" s="2">
        <v>10800484</v>
      </c>
      <c r="C68" s="2">
        <v>11100161</v>
      </c>
      <c r="F68" s="2" t="s">
        <v>4773</v>
      </c>
      <c r="G68" s="2" t="s">
        <v>176</v>
      </c>
      <c r="H68" s="2" t="str">
        <f>IFERROR(VLOOKUP(B68,VorgangsAttr!A:C,2,FALSE),"")</f>
        <v>Eintragung</v>
      </c>
      <c r="I68" s="2" t="str">
        <f>IFERROR(VLOOKUP(C68,#REF!,4,FALSE),"")</f>
        <v/>
      </c>
      <c r="J68" s="2" t="str">
        <f>IFERROR(VLOOKUP(C68,#REF!,5,FALSE),"")</f>
        <v/>
      </c>
      <c r="K68" s="2" t="str">
        <f>IFERROR(VLOOKUP(C68,#REF!,2,FALSE),"")</f>
        <v/>
      </c>
    </row>
    <row r="69" spans="1:11" ht="15" customHeight="1">
      <c r="A69" s="2">
        <v>11190141</v>
      </c>
      <c r="B69" s="2">
        <v>10800485</v>
      </c>
      <c r="C69" s="2">
        <v>11100161</v>
      </c>
      <c r="F69" s="2" t="s">
        <v>4773</v>
      </c>
      <c r="G69" s="2" t="s">
        <v>176</v>
      </c>
      <c r="H69" s="2" t="str">
        <f>IFERROR(VLOOKUP(B69,VorgangsAttr!A:C,2,FALSE),"")</f>
        <v>Eintragung</v>
      </c>
      <c r="I69" s="2" t="str">
        <f>IFERROR(VLOOKUP(C69,#REF!,4,FALSE),"")</f>
        <v/>
      </c>
      <c r="J69" s="2" t="str">
        <f>IFERROR(VLOOKUP(C69,#REF!,5,FALSE),"")</f>
        <v/>
      </c>
      <c r="K69" s="2" t="str">
        <f>IFERROR(VLOOKUP(C69,#REF!,2,FALSE),"")</f>
        <v/>
      </c>
    </row>
    <row r="70" spans="1:11" ht="15" customHeight="1">
      <c r="A70" s="2">
        <v>11190142</v>
      </c>
      <c r="B70" s="2">
        <v>10800486</v>
      </c>
      <c r="C70" s="2">
        <v>11100162</v>
      </c>
      <c r="F70" s="2" t="s">
        <v>4776</v>
      </c>
      <c r="G70" s="2" t="s">
        <v>176</v>
      </c>
      <c r="H70" s="2" t="str">
        <f>IFERROR(VLOOKUP(B70,VorgangsAttr!A:C,2,FALSE),"")</f>
        <v>Eintragung</v>
      </c>
      <c r="I70" s="2" t="str">
        <f>IFERROR(VLOOKUP(C70,#REF!,4,FALSE),"")</f>
        <v/>
      </c>
      <c r="J70" s="2" t="str">
        <f>IFERROR(VLOOKUP(C70,#REF!,5,FALSE),"")</f>
        <v/>
      </c>
      <c r="K70" s="2" t="str">
        <f>IFERROR(VLOOKUP(C70,#REF!,2,FALSE),"")</f>
        <v/>
      </c>
    </row>
    <row r="71" spans="1:11" ht="15" customHeight="1">
      <c r="A71" s="2">
        <v>11190143</v>
      </c>
      <c r="B71" s="2">
        <v>10800487</v>
      </c>
      <c r="C71" s="2">
        <v>11100162</v>
      </c>
      <c r="F71" s="2" t="s">
        <v>4776</v>
      </c>
      <c r="G71" s="2" t="s">
        <v>176</v>
      </c>
      <c r="H71" s="2" t="str">
        <f>IFERROR(VLOOKUP(B71,VorgangsAttr!A:C,2,FALSE),"")</f>
        <v>Eintragung</v>
      </c>
      <c r="I71" s="2" t="str">
        <f>IFERROR(VLOOKUP(C71,#REF!,4,FALSE),"")</f>
        <v/>
      </c>
      <c r="J71" s="2" t="str">
        <f>IFERROR(VLOOKUP(C71,#REF!,5,FALSE),"")</f>
        <v/>
      </c>
      <c r="K71" s="2" t="str">
        <f>IFERROR(VLOOKUP(C71,#REF!,2,FALSE),"")</f>
        <v/>
      </c>
    </row>
    <row r="72" spans="1:11" ht="15" customHeight="1">
      <c r="A72" s="2">
        <v>11190144</v>
      </c>
      <c r="B72" s="2">
        <v>10800290</v>
      </c>
      <c r="C72" s="2">
        <v>11100118</v>
      </c>
      <c r="F72" s="2" t="s">
        <v>4079</v>
      </c>
      <c r="G72" s="2" t="s">
        <v>176</v>
      </c>
      <c r="H72" s="2" t="str">
        <f>IFERROR(VLOOKUP(B72,VorgangsAttr!A:C,2,FALSE),"")</f>
        <v>Eintragung</v>
      </c>
      <c r="I72" s="2" t="str">
        <f>IFERROR(VLOOKUP(C72,#REF!,4,FALSE),"")</f>
        <v/>
      </c>
      <c r="J72" s="2" t="str">
        <f>IFERROR(VLOOKUP(C72,#REF!,5,FALSE),"")</f>
        <v/>
      </c>
      <c r="K72" s="2" t="str">
        <f>IFERROR(VLOOKUP(C72,#REF!,2,FALSE),"")</f>
        <v/>
      </c>
    </row>
    <row r="73" spans="1:11" ht="15" customHeight="1">
      <c r="A73" s="2">
        <v>11190145</v>
      </c>
      <c r="B73" s="2">
        <v>10800291</v>
      </c>
      <c r="C73" s="2">
        <v>11100118</v>
      </c>
      <c r="F73" s="2" t="s">
        <v>4079</v>
      </c>
      <c r="G73" s="2" t="s">
        <v>176</v>
      </c>
      <c r="H73" s="2" t="str">
        <f>IFERROR(VLOOKUP(B73,VorgangsAttr!A:C,2,FALSE),"")</f>
        <v>Eintragung</v>
      </c>
      <c r="I73" s="2" t="str">
        <f>IFERROR(VLOOKUP(C73,#REF!,4,FALSE),"")</f>
        <v/>
      </c>
      <c r="J73" s="2" t="str">
        <f>IFERROR(VLOOKUP(C73,#REF!,5,FALSE),"")</f>
        <v/>
      </c>
      <c r="K73" s="2" t="str">
        <f>IFERROR(VLOOKUP(C73,#REF!,2,FALSE),"")</f>
        <v/>
      </c>
    </row>
    <row r="74" spans="1:11" ht="15" customHeight="1">
      <c r="A74" s="2">
        <v>11190146</v>
      </c>
      <c r="B74" s="2">
        <v>10800292</v>
      </c>
      <c r="C74" s="2">
        <v>11100118</v>
      </c>
      <c r="F74" s="2" t="s">
        <v>4079</v>
      </c>
      <c r="G74" s="2" t="s">
        <v>176</v>
      </c>
      <c r="H74" s="2" t="str">
        <f>IFERROR(VLOOKUP(B74,VorgangsAttr!A:C,2,FALSE),"")</f>
        <v>Eintragung</v>
      </c>
      <c r="I74" s="2" t="str">
        <f>IFERROR(VLOOKUP(C74,#REF!,4,FALSE),"")</f>
        <v/>
      </c>
      <c r="J74" s="2" t="str">
        <f>IFERROR(VLOOKUP(C74,#REF!,5,FALSE),"")</f>
        <v/>
      </c>
      <c r="K74" s="2" t="str">
        <f>IFERROR(VLOOKUP(C74,#REF!,2,FALSE),"")</f>
        <v/>
      </c>
    </row>
    <row r="75" spans="1:11" ht="15" customHeight="1">
      <c r="A75" s="2">
        <v>11190147</v>
      </c>
      <c r="B75" s="2">
        <v>10800286</v>
      </c>
      <c r="C75" s="2">
        <v>11100146</v>
      </c>
      <c r="F75" s="2"/>
      <c r="G75" s="2"/>
      <c r="H75" s="2" t="str">
        <f>IFERROR(VLOOKUP(B75,VorgangsAttr!A:C,2,FALSE),"")</f>
        <v>Eintragung</v>
      </c>
      <c r="I75" s="2" t="str">
        <f>IFERROR(VLOOKUP(C75,#REF!,4,FALSE),"")</f>
        <v/>
      </c>
      <c r="J75" s="2" t="str">
        <f>IFERROR(VLOOKUP(C75,#REF!,5,FALSE),"")</f>
        <v/>
      </c>
      <c r="K75" s="2" t="str">
        <f>IFERROR(VLOOKUP(C75,#REF!,2,FALSE),"")</f>
        <v/>
      </c>
    </row>
    <row r="76" spans="1:11" ht="15" customHeight="1">
      <c r="A76" s="2">
        <v>11190148</v>
      </c>
      <c r="B76" s="2">
        <v>10800382</v>
      </c>
      <c r="C76" s="2">
        <v>11100163</v>
      </c>
      <c r="F76" s="2" t="s">
        <v>1392</v>
      </c>
      <c r="G76" s="2" t="s">
        <v>176</v>
      </c>
      <c r="H76" s="2" t="str">
        <f>IFERROR(VLOOKUP(B76,VorgangsAttr!A:C,2,FALSE),"")</f>
        <v>Eintragung</v>
      </c>
      <c r="I76" s="2" t="str">
        <f>IFERROR(VLOOKUP(C76,#REF!,4,FALSE),"")</f>
        <v/>
      </c>
      <c r="J76" s="2" t="str">
        <f>IFERROR(VLOOKUP(C76,#REF!,5,FALSE),"")</f>
        <v/>
      </c>
      <c r="K76" s="2" t="str">
        <f>IFERROR(VLOOKUP(C76,#REF!,2,FALSE),"")</f>
        <v/>
      </c>
    </row>
    <row r="77" spans="1:11" ht="15" customHeight="1">
      <c r="A77" s="2">
        <v>11190149</v>
      </c>
      <c r="B77" s="2">
        <v>10800383</v>
      </c>
      <c r="C77" s="2">
        <v>11100163</v>
      </c>
      <c r="F77" s="2" t="s">
        <v>1392</v>
      </c>
      <c r="G77" s="2" t="s">
        <v>176</v>
      </c>
      <c r="H77" s="2" t="str">
        <f>IFERROR(VLOOKUP(B77,VorgangsAttr!A:C,2,FALSE),"")</f>
        <v>Eintragung</v>
      </c>
      <c r="I77" s="2" t="str">
        <f>IFERROR(VLOOKUP(C77,#REF!,4,FALSE),"")</f>
        <v/>
      </c>
      <c r="J77" s="2" t="str">
        <f>IFERROR(VLOOKUP(C77,#REF!,5,FALSE),"")</f>
        <v/>
      </c>
      <c r="K77" s="2" t="str">
        <f>IFERROR(VLOOKUP(C77,#REF!,2,FALSE),"")</f>
        <v/>
      </c>
    </row>
    <row r="78" spans="1:11" ht="15" customHeight="1">
      <c r="A78" s="2">
        <v>11190150</v>
      </c>
      <c r="B78" s="2">
        <v>10800384</v>
      </c>
      <c r="C78" s="2">
        <v>11100164</v>
      </c>
      <c r="F78" s="2" t="s">
        <v>1394</v>
      </c>
      <c r="G78" s="2" t="s">
        <v>176</v>
      </c>
      <c r="H78" s="2" t="str">
        <f>IFERROR(VLOOKUP(B78,VorgangsAttr!A:C,2,FALSE),"")</f>
        <v>Eintragung</v>
      </c>
      <c r="I78" s="2" t="str">
        <f>IFERROR(VLOOKUP(C78,#REF!,4,FALSE),"")</f>
        <v/>
      </c>
      <c r="J78" s="2" t="str">
        <f>IFERROR(VLOOKUP(C78,#REF!,5,FALSE),"")</f>
        <v/>
      </c>
      <c r="K78" s="2" t="str">
        <f>IFERROR(VLOOKUP(C78,#REF!,2,FALSE),"")</f>
        <v/>
      </c>
    </row>
    <row r="79" spans="1:11" ht="15" customHeight="1">
      <c r="A79" s="2">
        <v>11190151</v>
      </c>
      <c r="B79" s="2">
        <v>10800385</v>
      </c>
      <c r="C79" s="2">
        <v>11100164</v>
      </c>
      <c r="F79" s="2" t="s">
        <v>1394</v>
      </c>
      <c r="G79" s="2" t="s">
        <v>176</v>
      </c>
      <c r="H79" s="2" t="str">
        <f>IFERROR(VLOOKUP(B79,VorgangsAttr!A:C,2,FALSE),"")</f>
        <v>Eintragung</v>
      </c>
      <c r="I79" s="2" t="str">
        <f>IFERROR(VLOOKUP(C79,#REF!,4,FALSE),"")</f>
        <v/>
      </c>
      <c r="J79" s="2" t="str">
        <f>IFERROR(VLOOKUP(C79,#REF!,5,FALSE),"")</f>
        <v/>
      </c>
      <c r="K79" s="2" t="str">
        <f>IFERROR(VLOOKUP(C79,#REF!,2,FALSE),"")</f>
        <v/>
      </c>
    </row>
    <row r="80" spans="1:11" ht="15" customHeight="1">
      <c r="A80" s="2">
        <v>11190152</v>
      </c>
      <c r="B80" s="2">
        <v>10800386</v>
      </c>
      <c r="C80" s="2">
        <v>11100165</v>
      </c>
      <c r="F80" s="2" t="s">
        <v>1396</v>
      </c>
      <c r="G80" s="2" t="s">
        <v>176</v>
      </c>
      <c r="H80" s="2" t="str">
        <f>IFERROR(VLOOKUP(B80,VorgangsAttr!A:C,2,FALSE),"")</f>
        <v>Eintragung</v>
      </c>
      <c r="I80" s="2" t="str">
        <f>IFERROR(VLOOKUP(C80,#REF!,4,FALSE),"")</f>
        <v/>
      </c>
      <c r="J80" s="2" t="str">
        <f>IFERROR(VLOOKUP(C80,#REF!,5,FALSE),"")</f>
        <v/>
      </c>
      <c r="K80" s="2" t="str">
        <f>IFERROR(VLOOKUP(C80,#REF!,2,FALSE),"")</f>
        <v/>
      </c>
    </row>
    <row r="81" spans="1:11" ht="15" customHeight="1">
      <c r="A81" s="2">
        <v>11190153</v>
      </c>
      <c r="B81" s="2">
        <v>10800387</v>
      </c>
      <c r="C81" s="2">
        <v>11100165</v>
      </c>
      <c r="F81" s="2" t="s">
        <v>1396</v>
      </c>
      <c r="G81" s="2" t="s">
        <v>176</v>
      </c>
      <c r="H81" s="2" t="str">
        <f>IFERROR(VLOOKUP(B81,VorgangsAttr!A:C,2,FALSE),"")</f>
        <v>Eintragung</v>
      </c>
      <c r="I81" s="2" t="str">
        <f>IFERROR(VLOOKUP(C81,#REF!,4,FALSE),"")</f>
        <v/>
      </c>
      <c r="J81" s="2" t="str">
        <f>IFERROR(VLOOKUP(C81,#REF!,5,FALSE),"")</f>
        <v/>
      </c>
      <c r="K81" s="2" t="str">
        <f>IFERROR(VLOOKUP(C81,#REF!,2,FALSE),"")</f>
        <v/>
      </c>
    </row>
    <row r="82" spans="1:11" ht="15" customHeight="1">
      <c r="A82" s="2">
        <v>11190154</v>
      </c>
      <c r="B82" s="2">
        <v>10800388</v>
      </c>
      <c r="C82" s="2">
        <v>11100166</v>
      </c>
      <c r="F82" s="2" t="s">
        <v>1398</v>
      </c>
      <c r="G82" s="2" t="s">
        <v>176</v>
      </c>
      <c r="H82" s="2" t="str">
        <f>IFERROR(VLOOKUP(B82,VorgangsAttr!A:C,2,FALSE),"")</f>
        <v>Eintragung</v>
      </c>
      <c r="I82" s="2" t="str">
        <f>IFERROR(VLOOKUP(C82,#REF!,4,FALSE),"")</f>
        <v/>
      </c>
      <c r="J82" s="2" t="str">
        <f>IFERROR(VLOOKUP(C82,#REF!,5,FALSE),"")</f>
        <v/>
      </c>
      <c r="K82" s="2" t="str">
        <f>IFERROR(VLOOKUP(C82,#REF!,2,FALSE),"")</f>
        <v/>
      </c>
    </row>
    <row r="83" spans="1:11" ht="15" customHeight="1">
      <c r="A83" s="2">
        <v>11190155</v>
      </c>
      <c r="B83" s="2">
        <v>10800389</v>
      </c>
      <c r="C83" s="2">
        <v>11100166</v>
      </c>
      <c r="F83" s="2" t="s">
        <v>1398</v>
      </c>
      <c r="G83" s="2" t="s">
        <v>176</v>
      </c>
      <c r="H83" s="2" t="str">
        <f>IFERROR(VLOOKUP(B83,VorgangsAttr!A:C,2,FALSE),"")</f>
        <v>Eintragung</v>
      </c>
      <c r="I83" s="2" t="str">
        <f>IFERROR(VLOOKUP(C83,#REF!,4,FALSE),"")</f>
        <v/>
      </c>
      <c r="J83" s="2" t="str">
        <f>IFERROR(VLOOKUP(C83,#REF!,5,FALSE),"")</f>
        <v/>
      </c>
      <c r="K83" s="2" t="str">
        <f>IFERROR(VLOOKUP(C83,#REF!,2,FALSE),"")</f>
        <v/>
      </c>
    </row>
    <row r="84" spans="1:11" ht="15" customHeight="1">
      <c r="A84" s="2">
        <v>11190156</v>
      </c>
      <c r="B84" s="2">
        <v>10800390</v>
      </c>
      <c r="C84" s="2">
        <v>11100167</v>
      </c>
      <c r="F84" s="2" t="s">
        <v>1400</v>
      </c>
      <c r="G84" s="2" t="s">
        <v>176</v>
      </c>
      <c r="H84" s="2" t="str">
        <f>IFERROR(VLOOKUP(B84,VorgangsAttr!A:C,2,FALSE),"")</f>
        <v>Eintragung</v>
      </c>
      <c r="I84" s="2" t="str">
        <f>IFERROR(VLOOKUP(C84,#REF!,4,FALSE),"")</f>
        <v/>
      </c>
      <c r="J84" s="2" t="str">
        <f>IFERROR(VLOOKUP(C84,#REF!,5,FALSE),"")</f>
        <v/>
      </c>
      <c r="K84" s="2" t="str">
        <f>IFERROR(VLOOKUP(C84,#REF!,2,FALSE),"")</f>
        <v/>
      </c>
    </row>
    <row r="85" spans="1:11" ht="15" customHeight="1">
      <c r="A85" s="2">
        <v>11190157</v>
      </c>
      <c r="B85" s="2">
        <v>10800391</v>
      </c>
      <c r="C85" s="2">
        <v>11100167</v>
      </c>
      <c r="F85" s="2" t="s">
        <v>1400</v>
      </c>
      <c r="G85" s="2" t="s">
        <v>176</v>
      </c>
      <c r="H85" s="2" t="str">
        <f>IFERROR(VLOOKUP(B85,VorgangsAttr!A:C,2,FALSE),"")</f>
        <v>Eintragung</v>
      </c>
      <c r="I85" s="2" t="str">
        <f>IFERROR(VLOOKUP(C85,#REF!,4,FALSE),"")</f>
        <v/>
      </c>
      <c r="J85" s="2" t="str">
        <f>IFERROR(VLOOKUP(C85,#REF!,5,FALSE),"")</f>
        <v/>
      </c>
      <c r="K85" s="2" t="str">
        <f>IFERROR(VLOOKUP(C85,#REF!,2,FALSE),"")</f>
        <v/>
      </c>
    </row>
    <row r="86" spans="1:11" ht="15" customHeight="1">
      <c r="A86" s="2">
        <v>11190158</v>
      </c>
      <c r="B86" s="2">
        <v>10800392</v>
      </c>
      <c r="C86" s="2">
        <v>11100168</v>
      </c>
      <c r="F86" s="2" t="s">
        <v>1402</v>
      </c>
      <c r="G86" s="2" t="s">
        <v>176</v>
      </c>
      <c r="H86" s="2" t="str">
        <f>IFERROR(VLOOKUP(B86,VorgangsAttr!A:C,2,FALSE),"")</f>
        <v>Eintragung</v>
      </c>
      <c r="I86" s="2" t="str">
        <f>IFERROR(VLOOKUP(C86,#REF!,4,FALSE),"")</f>
        <v/>
      </c>
      <c r="J86" s="2" t="str">
        <f>IFERROR(VLOOKUP(C86,#REF!,5,FALSE),"")</f>
        <v/>
      </c>
      <c r="K86" s="2" t="str">
        <f>IFERROR(VLOOKUP(C86,#REF!,2,FALSE),"")</f>
        <v/>
      </c>
    </row>
    <row r="87" spans="1:11" ht="15" customHeight="1">
      <c r="A87" s="2">
        <v>11190159</v>
      </c>
      <c r="B87" s="2">
        <v>10800393</v>
      </c>
      <c r="C87" s="2">
        <v>11100168</v>
      </c>
      <c r="F87" s="2" t="s">
        <v>1402</v>
      </c>
      <c r="G87" s="2" t="s">
        <v>176</v>
      </c>
      <c r="H87" s="2" t="str">
        <f>IFERROR(VLOOKUP(B87,VorgangsAttr!A:C,2,FALSE),"")</f>
        <v>Eintragung</v>
      </c>
      <c r="I87" s="2" t="str">
        <f>IFERROR(VLOOKUP(C87,#REF!,4,FALSE),"")</f>
        <v/>
      </c>
      <c r="J87" s="2" t="str">
        <f>IFERROR(VLOOKUP(C87,#REF!,5,FALSE),"")</f>
        <v/>
      </c>
      <c r="K87" s="2" t="str">
        <f>IFERROR(VLOOKUP(C87,#REF!,2,FALSE),"")</f>
        <v/>
      </c>
    </row>
    <row r="88" spans="1:11" ht="15" customHeight="1">
      <c r="A88" s="2">
        <v>11190160</v>
      </c>
      <c r="B88" s="2">
        <v>10800394</v>
      </c>
      <c r="C88" s="2">
        <v>11100169</v>
      </c>
      <c r="F88" s="2" t="s">
        <v>1404</v>
      </c>
      <c r="G88" s="2" t="s">
        <v>176</v>
      </c>
      <c r="H88" s="2" t="str">
        <f>IFERROR(VLOOKUP(B88,VorgangsAttr!A:C,2,FALSE),"")</f>
        <v>Eintragung</v>
      </c>
      <c r="I88" s="2" t="str">
        <f>IFERROR(VLOOKUP(C88,#REF!,4,FALSE),"")</f>
        <v/>
      </c>
      <c r="J88" s="2" t="str">
        <f>IFERROR(VLOOKUP(C88,#REF!,5,FALSE),"")</f>
        <v/>
      </c>
      <c r="K88" s="2" t="str">
        <f>IFERROR(VLOOKUP(C88,#REF!,2,FALSE),"")</f>
        <v/>
      </c>
    </row>
    <row r="89" spans="1:11" ht="15" customHeight="1">
      <c r="A89" s="2">
        <v>11190161</v>
      </c>
      <c r="B89" s="2">
        <v>10800395</v>
      </c>
      <c r="C89" s="2">
        <v>11100169</v>
      </c>
      <c r="F89" s="2" t="s">
        <v>1404</v>
      </c>
      <c r="G89" s="2" t="s">
        <v>176</v>
      </c>
      <c r="H89" s="2" t="str">
        <f>IFERROR(VLOOKUP(B89,VorgangsAttr!A:C,2,FALSE),"")</f>
        <v>Eintragung</v>
      </c>
      <c r="I89" s="2" t="str">
        <f>IFERROR(VLOOKUP(C89,#REF!,4,FALSE),"")</f>
        <v/>
      </c>
      <c r="J89" s="2" t="str">
        <f>IFERROR(VLOOKUP(C89,#REF!,5,FALSE),"")</f>
        <v/>
      </c>
      <c r="K89" s="2" t="str">
        <f>IFERROR(VLOOKUP(C89,#REF!,2,FALSE),"")</f>
        <v/>
      </c>
    </row>
    <row r="90" spans="1:11" ht="15" customHeight="1">
      <c r="A90" s="2">
        <v>11190162</v>
      </c>
      <c r="B90" s="2">
        <v>10800396</v>
      </c>
      <c r="C90" s="2">
        <v>11100170</v>
      </c>
      <c r="F90" s="2" t="s">
        <v>1406</v>
      </c>
      <c r="G90" s="2" t="s">
        <v>176</v>
      </c>
      <c r="H90" s="2" t="str">
        <f>IFERROR(VLOOKUP(B90,VorgangsAttr!A:C,2,FALSE),"")</f>
        <v>Eintragung</v>
      </c>
      <c r="I90" s="2" t="str">
        <f>IFERROR(VLOOKUP(C90,#REF!,4,FALSE),"")</f>
        <v/>
      </c>
      <c r="J90" s="2" t="str">
        <f>IFERROR(VLOOKUP(C90,#REF!,5,FALSE),"")</f>
        <v/>
      </c>
      <c r="K90" s="2" t="str">
        <f>IFERROR(VLOOKUP(C90,#REF!,2,FALSE),"")</f>
        <v/>
      </c>
    </row>
    <row r="91" spans="1:11" ht="15" customHeight="1">
      <c r="A91" s="2">
        <v>11190163</v>
      </c>
      <c r="B91" s="2">
        <v>10800397</v>
      </c>
      <c r="C91" s="2">
        <v>11100170</v>
      </c>
      <c r="F91" s="2" t="s">
        <v>1406</v>
      </c>
      <c r="G91" s="2" t="s">
        <v>176</v>
      </c>
      <c r="H91" s="2" t="str">
        <f>IFERROR(VLOOKUP(B91,VorgangsAttr!A:C,2,FALSE),"")</f>
        <v>Eintragung</v>
      </c>
      <c r="I91" s="2" t="str">
        <f>IFERROR(VLOOKUP(C91,#REF!,4,FALSE),"")</f>
        <v/>
      </c>
      <c r="J91" s="2" t="str">
        <f>IFERROR(VLOOKUP(C91,#REF!,5,FALSE),"")</f>
        <v/>
      </c>
      <c r="K91" s="2" t="str">
        <f>IFERROR(VLOOKUP(C91,#REF!,2,FALSE),"")</f>
        <v/>
      </c>
    </row>
    <row r="92" spans="1:11" ht="15" customHeight="1">
      <c r="A92" s="2">
        <v>11190164</v>
      </c>
      <c r="B92" s="2">
        <v>10800398</v>
      </c>
      <c r="C92" s="2">
        <v>11100171</v>
      </c>
      <c r="F92" s="2" t="s">
        <v>1408</v>
      </c>
      <c r="G92" s="2" t="s">
        <v>176</v>
      </c>
      <c r="H92" s="2" t="str">
        <f>IFERROR(VLOOKUP(B92,VorgangsAttr!A:C,2,FALSE),"")</f>
        <v>Eintragung</v>
      </c>
      <c r="I92" s="2" t="str">
        <f>IFERROR(VLOOKUP(C92,#REF!,4,FALSE),"")</f>
        <v/>
      </c>
      <c r="J92" s="2" t="str">
        <f>IFERROR(VLOOKUP(C92,#REF!,5,FALSE),"")</f>
        <v/>
      </c>
      <c r="K92" s="2" t="str">
        <f>IFERROR(VLOOKUP(C92,#REF!,2,FALSE),"")</f>
        <v/>
      </c>
    </row>
    <row r="93" spans="1:11" ht="15" customHeight="1">
      <c r="A93" s="2">
        <v>11190165</v>
      </c>
      <c r="B93" s="2">
        <v>10800399</v>
      </c>
      <c r="C93" s="2">
        <v>11100171</v>
      </c>
      <c r="F93" s="2" t="s">
        <v>1408</v>
      </c>
      <c r="G93" s="2" t="s">
        <v>176</v>
      </c>
      <c r="H93" s="2" t="str">
        <f>IFERROR(VLOOKUP(B93,VorgangsAttr!A:C,2,FALSE),"")</f>
        <v>Eintragung</v>
      </c>
      <c r="I93" s="2" t="str">
        <f>IFERROR(VLOOKUP(C93,#REF!,4,FALSE),"")</f>
        <v/>
      </c>
      <c r="J93" s="2" t="str">
        <f>IFERROR(VLOOKUP(C93,#REF!,5,FALSE),"")</f>
        <v/>
      </c>
      <c r="K93" s="2" t="str">
        <f>IFERROR(VLOOKUP(C93,#REF!,2,FALSE),"")</f>
        <v/>
      </c>
    </row>
    <row r="94" spans="1:11" ht="15" customHeight="1">
      <c r="A94" s="2">
        <v>11190166</v>
      </c>
      <c r="B94" s="2">
        <v>10800400</v>
      </c>
      <c r="C94" s="2">
        <v>11100172</v>
      </c>
      <c r="F94" s="2" t="s">
        <v>1410</v>
      </c>
      <c r="G94" s="2" t="s">
        <v>176</v>
      </c>
      <c r="H94" s="2" t="str">
        <f>IFERROR(VLOOKUP(B94,VorgangsAttr!A:C,2,FALSE),"")</f>
        <v>Eintragung</v>
      </c>
      <c r="I94" s="2" t="str">
        <f>IFERROR(VLOOKUP(C94,#REF!,4,FALSE),"")</f>
        <v/>
      </c>
      <c r="J94" s="2" t="str">
        <f>IFERROR(VLOOKUP(C94,#REF!,5,FALSE),"")</f>
        <v/>
      </c>
      <c r="K94" s="2" t="str">
        <f>IFERROR(VLOOKUP(C94,#REF!,2,FALSE),"")</f>
        <v/>
      </c>
    </row>
    <row r="95" spans="1:11" ht="15" customHeight="1">
      <c r="A95" s="2">
        <v>11190167</v>
      </c>
      <c r="B95" s="2">
        <v>10800401</v>
      </c>
      <c r="C95" s="2">
        <v>11100172</v>
      </c>
      <c r="F95" s="2" t="s">
        <v>1410</v>
      </c>
      <c r="G95" s="2" t="s">
        <v>176</v>
      </c>
      <c r="H95" s="2" t="str">
        <f>IFERROR(VLOOKUP(B95,VorgangsAttr!A:C,2,FALSE),"")</f>
        <v>Eintragung</v>
      </c>
      <c r="I95" s="2" t="str">
        <f>IFERROR(VLOOKUP(C95,#REF!,4,FALSE),"")</f>
        <v/>
      </c>
      <c r="J95" s="2" t="str">
        <f>IFERROR(VLOOKUP(C95,#REF!,5,FALSE),"")</f>
        <v/>
      </c>
      <c r="K95" s="2" t="str">
        <f>IFERROR(VLOOKUP(C95,#REF!,2,FALSE),"")</f>
        <v/>
      </c>
    </row>
    <row r="96" spans="1:11" ht="15" customHeight="1">
      <c r="A96" s="2">
        <v>11190168</v>
      </c>
      <c r="B96" s="2">
        <v>10800402</v>
      </c>
      <c r="C96" s="2">
        <v>11100173</v>
      </c>
      <c r="F96" s="2" t="s">
        <v>1412</v>
      </c>
      <c r="G96" s="2" t="s">
        <v>176</v>
      </c>
      <c r="H96" s="2" t="str">
        <f>IFERROR(VLOOKUP(B96,VorgangsAttr!A:C,2,FALSE),"")</f>
        <v>Eintragung</v>
      </c>
      <c r="I96" s="2" t="str">
        <f>IFERROR(VLOOKUP(C96,#REF!,4,FALSE),"")</f>
        <v/>
      </c>
      <c r="J96" s="2" t="str">
        <f>IFERROR(VLOOKUP(C96,#REF!,5,FALSE),"")</f>
        <v/>
      </c>
      <c r="K96" s="2" t="str">
        <f>IFERROR(VLOOKUP(C96,#REF!,2,FALSE),"")</f>
        <v/>
      </c>
    </row>
    <row r="97" spans="1:11" ht="15" customHeight="1">
      <c r="A97" s="2">
        <v>11190169</v>
      </c>
      <c r="B97" s="2">
        <v>10800403</v>
      </c>
      <c r="C97" s="2">
        <v>11100173</v>
      </c>
      <c r="F97" s="2" t="s">
        <v>1412</v>
      </c>
      <c r="G97" s="2" t="s">
        <v>176</v>
      </c>
      <c r="H97" s="2" t="str">
        <f>IFERROR(VLOOKUP(B97,VorgangsAttr!A:C,2,FALSE),"")</f>
        <v>Eintragung</v>
      </c>
      <c r="I97" s="2" t="str">
        <f>IFERROR(VLOOKUP(C97,#REF!,4,FALSE),"")</f>
        <v/>
      </c>
      <c r="J97" s="2" t="str">
        <f>IFERROR(VLOOKUP(C97,#REF!,5,FALSE),"")</f>
        <v/>
      </c>
      <c r="K97" s="2" t="str">
        <f>IFERROR(VLOOKUP(C97,#REF!,2,FALSE),"")</f>
        <v/>
      </c>
    </row>
    <row r="98" spans="1:11" ht="15" customHeight="1">
      <c r="A98" s="2">
        <v>11190170</v>
      </c>
      <c r="B98" s="2">
        <v>10800404</v>
      </c>
      <c r="C98" s="2">
        <v>11100174</v>
      </c>
      <c r="F98" s="2" t="s">
        <v>1414</v>
      </c>
      <c r="G98" s="2" t="s">
        <v>176</v>
      </c>
      <c r="H98" s="2" t="str">
        <f>IFERROR(VLOOKUP(B98,VorgangsAttr!A:C,2,FALSE),"")</f>
        <v>Eintragung</v>
      </c>
      <c r="I98" s="2" t="str">
        <f>IFERROR(VLOOKUP(C98,#REF!,4,FALSE),"")</f>
        <v/>
      </c>
      <c r="J98" s="2" t="str">
        <f>IFERROR(VLOOKUP(C98,#REF!,5,FALSE),"")</f>
        <v/>
      </c>
      <c r="K98" s="2" t="str">
        <f>IFERROR(VLOOKUP(C98,#REF!,2,FALSE),"")</f>
        <v/>
      </c>
    </row>
    <row r="99" spans="1:11" ht="15" customHeight="1">
      <c r="A99" s="2">
        <v>11190171</v>
      </c>
      <c r="B99" s="2">
        <v>10800405</v>
      </c>
      <c r="C99" s="2">
        <v>11100174</v>
      </c>
      <c r="F99" s="2" t="s">
        <v>1414</v>
      </c>
      <c r="G99" s="2" t="s">
        <v>176</v>
      </c>
      <c r="H99" s="2" t="str">
        <f>IFERROR(VLOOKUP(B99,VorgangsAttr!A:C,2,FALSE),"")</f>
        <v>Eintragung</v>
      </c>
      <c r="I99" s="2" t="str">
        <f>IFERROR(VLOOKUP(C99,#REF!,4,FALSE),"")</f>
        <v/>
      </c>
      <c r="J99" s="2" t="str">
        <f>IFERROR(VLOOKUP(C99,#REF!,5,FALSE),"")</f>
        <v/>
      </c>
      <c r="K99" s="2" t="str">
        <f>IFERROR(VLOOKUP(C99,#REF!,2,FALSE),"")</f>
        <v/>
      </c>
    </row>
    <row r="100" spans="1:11" ht="15" customHeight="1">
      <c r="A100" s="2">
        <v>11190172</v>
      </c>
      <c r="B100" s="2">
        <v>10800406</v>
      </c>
      <c r="C100" s="2">
        <v>11100175</v>
      </c>
      <c r="F100" s="2" t="s">
        <v>1416</v>
      </c>
      <c r="G100" s="2" t="s">
        <v>176</v>
      </c>
      <c r="H100" s="2" t="str">
        <f>IFERROR(VLOOKUP(B100,VorgangsAttr!A:C,2,FALSE),"")</f>
        <v>Eintragung</v>
      </c>
      <c r="I100" s="2" t="str">
        <f>IFERROR(VLOOKUP(C100,#REF!,4,FALSE),"")</f>
        <v/>
      </c>
      <c r="J100" s="2" t="str">
        <f>IFERROR(VLOOKUP(C100,#REF!,5,FALSE),"")</f>
        <v/>
      </c>
      <c r="K100" s="2" t="str">
        <f>IFERROR(VLOOKUP(C100,#REF!,2,FALSE),"")</f>
        <v/>
      </c>
    </row>
    <row r="101" spans="1:11" ht="15" customHeight="1">
      <c r="A101" s="2">
        <v>11190173</v>
      </c>
      <c r="B101" s="2">
        <v>10800407</v>
      </c>
      <c r="C101" s="2">
        <v>11100175</v>
      </c>
      <c r="F101" s="2" t="s">
        <v>1416</v>
      </c>
      <c r="G101" s="2" t="s">
        <v>176</v>
      </c>
      <c r="H101" s="2" t="str">
        <f>IFERROR(VLOOKUP(B101,VorgangsAttr!A:C,2,FALSE),"")</f>
        <v>Eintragung</v>
      </c>
      <c r="I101" s="2" t="str">
        <f>IFERROR(VLOOKUP(C101,#REF!,4,FALSE),"")</f>
        <v/>
      </c>
      <c r="J101" s="2" t="str">
        <f>IFERROR(VLOOKUP(C101,#REF!,5,FALSE),"")</f>
        <v/>
      </c>
      <c r="K101" s="2" t="str">
        <f>IFERROR(VLOOKUP(C101,#REF!,2,FALSE),"")</f>
        <v/>
      </c>
    </row>
    <row r="102" spans="1:11" ht="15" customHeight="1">
      <c r="A102" s="2">
        <v>11190174</v>
      </c>
      <c r="B102" s="2">
        <v>10800408</v>
      </c>
      <c r="C102" s="2">
        <v>11100176</v>
      </c>
      <c r="F102" s="2" t="s">
        <v>1418</v>
      </c>
      <c r="G102" s="2" t="s">
        <v>176</v>
      </c>
      <c r="H102" s="2" t="str">
        <f>IFERROR(VLOOKUP(B102,VorgangsAttr!A:C,2,FALSE),"")</f>
        <v>Eintragung</v>
      </c>
      <c r="I102" s="2" t="str">
        <f>IFERROR(VLOOKUP(C102,#REF!,4,FALSE),"")</f>
        <v/>
      </c>
      <c r="J102" s="2" t="str">
        <f>IFERROR(VLOOKUP(C102,#REF!,5,FALSE),"")</f>
        <v/>
      </c>
      <c r="K102" s="2" t="str">
        <f>IFERROR(VLOOKUP(C102,#REF!,2,FALSE),"")</f>
        <v/>
      </c>
    </row>
    <row r="103" spans="1:11" ht="15" customHeight="1">
      <c r="A103" s="2">
        <v>11190175</v>
      </c>
      <c r="B103" s="2">
        <v>10800409</v>
      </c>
      <c r="C103" s="2">
        <v>11100176</v>
      </c>
      <c r="F103" s="2" t="s">
        <v>1418</v>
      </c>
      <c r="G103" s="2" t="s">
        <v>176</v>
      </c>
      <c r="H103" s="2" t="str">
        <f>IFERROR(VLOOKUP(B103,VorgangsAttr!A:C,2,FALSE),"")</f>
        <v>Eintragung</v>
      </c>
      <c r="I103" s="2" t="str">
        <f>IFERROR(VLOOKUP(C103,#REF!,4,FALSE),"")</f>
        <v/>
      </c>
      <c r="J103" s="2" t="str">
        <f>IFERROR(VLOOKUP(C103,#REF!,5,FALSE),"")</f>
        <v/>
      </c>
      <c r="K103" s="2" t="str">
        <f>IFERROR(VLOOKUP(C103,#REF!,2,FALSE),"")</f>
        <v/>
      </c>
    </row>
    <row r="104" spans="1:11" ht="15" customHeight="1">
      <c r="A104" s="2">
        <v>11190176</v>
      </c>
      <c r="B104" s="2">
        <v>10800410</v>
      </c>
      <c r="C104" s="2">
        <v>11100177</v>
      </c>
      <c r="F104" s="2" t="s">
        <v>1420</v>
      </c>
      <c r="G104" s="2" t="s">
        <v>176</v>
      </c>
      <c r="H104" s="2" t="str">
        <f>IFERROR(VLOOKUP(B104,VorgangsAttr!A:C,2,FALSE),"")</f>
        <v>Eintragung</v>
      </c>
      <c r="I104" s="2" t="str">
        <f>IFERROR(VLOOKUP(C104,#REF!,4,FALSE),"")</f>
        <v/>
      </c>
      <c r="J104" s="2" t="str">
        <f>IFERROR(VLOOKUP(C104,#REF!,5,FALSE),"")</f>
        <v/>
      </c>
      <c r="K104" s="2" t="str">
        <f>IFERROR(VLOOKUP(C104,#REF!,2,FALSE),"")</f>
        <v/>
      </c>
    </row>
    <row r="105" spans="1:11" ht="15" customHeight="1">
      <c r="A105" s="2">
        <v>11190177</v>
      </c>
      <c r="B105" s="2">
        <v>10800411</v>
      </c>
      <c r="C105" s="2">
        <v>11100177</v>
      </c>
      <c r="F105" s="2" t="s">
        <v>1420</v>
      </c>
      <c r="G105" s="2" t="s">
        <v>176</v>
      </c>
      <c r="H105" s="2" t="str">
        <f>IFERROR(VLOOKUP(B105,VorgangsAttr!A:C,2,FALSE),"")</f>
        <v>Eintragung</v>
      </c>
      <c r="I105" s="2" t="str">
        <f>IFERROR(VLOOKUP(C105,#REF!,4,FALSE),"")</f>
        <v/>
      </c>
      <c r="J105" s="2" t="str">
        <f>IFERROR(VLOOKUP(C105,#REF!,5,FALSE),"")</f>
        <v/>
      </c>
      <c r="K105" s="2" t="str">
        <f>IFERROR(VLOOKUP(C105,#REF!,2,FALSE),"")</f>
        <v/>
      </c>
    </row>
    <row r="106" spans="1:11" ht="15" customHeight="1">
      <c r="A106" s="2">
        <v>11190178</v>
      </c>
      <c r="B106" s="2">
        <v>10800412</v>
      </c>
      <c r="C106" s="2">
        <v>11100178</v>
      </c>
      <c r="F106" s="2" t="s">
        <v>1422</v>
      </c>
      <c r="G106" s="2" t="s">
        <v>176</v>
      </c>
      <c r="H106" s="2" t="str">
        <f>IFERROR(VLOOKUP(B106,VorgangsAttr!A:C,2,FALSE),"")</f>
        <v>Eintragung</v>
      </c>
      <c r="I106" s="2" t="str">
        <f>IFERROR(VLOOKUP(C106,#REF!,4,FALSE),"")</f>
        <v/>
      </c>
      <c r="J106" s="2" t="str">
        <f>IFERROR(VLOOKUP(C106,#REF!,5,FALSE),"")</f>
        <v/>
      </c>
      <c r="K106" s="2" t="str">
        <f>IFERROR(VLOOKUP(C106,#REF!,2,FALSE),"")</f>
        <v/>
      </c>
    </row>
    <row r="107" spans="1:11" ht="15" customHeight="1">
      <c r="A107" s="2">
        <v>11190179</v>
      </c>
      <c r="B107" s="2">
        <v>10800413</v>
      </c>
      <c r="C107" s="2">
        <v>11100178</v>
      </c>
      <c r="F107" s="2" t="s">
        <v>1422</v>
      </c>
      <c r="G107" s="2" t="s">
        <v>176</v>
      </c>
      <c r="H107" s="2" t="str">
        <f>IFERROR(VLOOKUP(B107,VorgangsAttr!A:C,2,FALSE),"")</f>
        <v>Eintragung</v>
      </c>
      <c r="I107" s="2" t="str">
        <f>IFERROR(VLOOKUP(C107,#REF!,4,FALSE),"")</f>
        <v/>
      </c>
      <c r="J107" s="2" t="str">
        <f>IFERROR(VLOOKUP(C107,#REF!,5,FALSE),"")</f>
        <v/>
      </c>
      <c r="K107" s="2" t="str">
        <f>IFERROR(VLOOKUP(C107,#REF!,2,FALSE),"")</f>
        <v/>
      </c>
    </row>
    <row r="108" spans="1:11" ht="15" customHeight="1">
      <c r="A108" s="2">
        <v>11190180</v>
      </c>
      <c r="B108" s="2">
        <v>10800414</v>
      </c>
      <c r="C108" s="2">
        <v>11100179</v>
      </c>
      <c r="F108" s="2" t="s">
        <v>1424</v>
      </c>
      <c r="G108" s="2" t="s">
        <v>176</v>
      </c>
      <c r="H108" s="2" t="str">
        <f>IFERROR(VLOOKUP(B108,VorgangsAttr!A:C,2,FALSE),"")</f>
        <v>Eintragung</v>
      </c>
      <c r="I108" s="2" t="str">
        <f>IFERROR(VLOOKUP(C108,#REF!,4,FALSE),"")</f>
        <v/>
      </c>
      <c r="J108" s="2" t="str">
        <f>IFERROR(VLOOKUP(C108,#REF!,5,FALSE),"")</f>
        <v/>
      </c>
      <c r="K108" s="2" t="str">
        <f>IFERROR(VLOOKUP(C108,#REF!,2,FALSE),"")</f>
        <v/>
      </c>
    </row>
    <row r="109" spans="1:11" ht="15" customHeight="1">
      <c r="A109" s="2">
        <v>11190181</v>
      </c>
      <c r="B109" s="2">
        <v>10800415</v>
      </c>
      <c r="C109" s="2">
        <v>11100179</v>
      </c>
      <c r="F109" s="2" t="s">
        <v>1424</v>
      </c>
      <c r="G109" s="2" t="s">
        <v>176</v>
      </c>
      <c r="H109" s="2" t="str">
        <f>IFERROR(VLOOKUP(B109,VorgangsAttr!A:C,2,FALSE),"")</f>
        <v>Eintragung</v>
      </c>
      <c r="I109" s="2" t="str">
        <f>IFERROR(VLOOKUP(C109,#REF!,4,FALSE),"")</f>
        <v/>
      </c>
      <c r="J109" s="2" t="str">
        <f>IFERROR(VLOOKUP(C109,#REF!,5,FALSE),"")</f>
        <v/>
      </c>
      <c r="K109" s="2" t="str">
        <f>IFERROR(VLOOKUP(C109,#REF!,2,FALSE),"")</f>
        <v/>
      </c>
    </row>
    <row r="110" spans="1:11" ht="15" customHeight="1">
      <c r="A110" s="2">
        <v>11190182</v>
      </c>
      <c r="B110" s="2">
        <v>10800416</v>
      </c>
      <c r="C110" s="2">
        <v>11100180</v>
      </c>
      <c r="F110" s="2" t="s">
        <v>1426</v>
      </c>
      <c r="G110" s="2" t="s">
        <v>176</v>
      </c>
      <c r="H110" s="2" t="str">
        <f>IFERROR(VLOOKUP(B110,VorgangsAttr!A:C,2,FALSE),"")</f>
        <v>Eintragung</v>
      </c>
      <c r="I110" s="2" t="str">
        <f>IFERROR(VLOOKUP(C110,#REF!,4,FALSE),"")</f>
        <v/>
      </c>
      <c r="J110" s="2" t="str">
        <f>IFERROR(VLOOKUP(C110,#REF!,5,FALSE),"")</f>
        <v/>
      </c>
      <c r="K110" s="2" t="str">
        <f>IFERROR(VLOOKUP(C110,#REF!,2,FALSE),"")</f>
        <v/>
      </c>
    </row>
    <row r="111" spans="1:11" ht="15" customHeight="1">
      <c r="A111" s="2">
        <v>11190183</v>
      </c>
      <c r="B111" s="2">
        <v>10800417</v>
      </c>
      <c r="C111" s="2">
        <v>11100180</v>
      </c>
      <c r="F111" s="2" t="s">
        <v>1426</v>
      </c>
      <c r="G111" s="2" t="s">
        <v>176</v>
      </c>
      <c r="H111" s="2" t="str">
        <f>IFERROR(VLOOKUP(B111,VorgangsAttr!A:C,2,FALSE),"")</f>
        <v>Eintragung</v>
      </c>
      <c r="I111" s="2" t="str">
        <f>IFERROR(VLOOKUP(C111,#REF!,4,FALSE),"")</f>
        <v/>
      </c>
      <c r="J111" s="2" t="str">
        <f>IFERROR(VLOOKUP(C111,#REF!,5,FALSE),"")</f>
        <v/>
      </c>
      <c r="K111" s="2" t="str">
        <f>IFERROR(VLOOKUP(C111,#REF!,2,FALSE),"")</f>
        <v/>
      </c>
    </row>
    <row r="112" spans="1:11" ht="15" customHeight="1">
      <c r="A112" s="2">
        <v>11190184</v>
      </c>
      <c r="B112" s="2">
        <v>10800418</v>
      </c>
      <c r="C112" s="2">
        <v>11100181</v>
      </c>
      <c r="F112" s="2" t="s">
        <v>1428</v>
      </c>
      <c r="G112" s="2" t="s">
        <v>176</v>
      </c>
      <c r="H112" s="2" t="str">
        <f>IFERROR(VLOOKUP(B112,VorgangsAttr!A:C,2,FALSE),"")</f>
        <v>Eintragung</v>
      </c>
      <c r="I112" s="2" t="str">
        <f>IFERROR(VLOOKUP(C112,#REF!,4,FALSE),"")</f>
        <v/>
      </c>
      <c r="J112" s="2" t="str">
        <f>IFERROR(VLOOKUP(C112,#REF!,5,FALSE),"")</f>
        <v/>
      </c>
      <c r="K112" s="2" t="str">
        <f>IFERROR(VLOOKUP(C112,#REF!,2,FALSE),"")</f>
        <v/>
      </c>
    </row>
    <row r="113" spans="1:11" ht="15" customHeight="1">
      <c r="A113" s="2">
        <v>11190185</v>
      </c>
      <c r="B113" s="2">
        <v>10800419</v>
      </c>
      <c r="C113" s="2">
        <v>11100181</v>
      </c>
      <c r="F113" s="2" t="s">
        <v>1428</v>
      </c>
      <c r="G113" s="2" t="s">
        <v>176</v>
      </c>
      <c r="H113" s="2" t="str">
        <f>IFERROR(VLOOKUP(B113,VorgangsAttr!A:C,2,FALSE),"")</f>
        <v>Eintragung</v>
      </c>
      <c r="I113" s="2" t="str">
        <f>IFERROR(VLOOKUP(C113,#REF!,4,FALSE),"")</f>
        <v/>
      </c>
      <c r="J113" s="2" t="str">
        <f>IFERROR(VLOOKUP(C113,#REF!,5,FALSE),"")</f>
        <v/>
      </c>
      <c r="K113" s="2" t="str">
        <f>IFERROR(VLOOKUP(C113,#REF!,2,FALSE),"")</f>
        <v/>
      </c>
    </row>
    <row r="114" spans="1:11" ht="15" customHeight="1">
      <c r="A114" s="2">
        <v>11190186</v>
      </c>
      <c r="B114" s="2">
        <v>10800420</v>
      </c>
      <c r="C114" s="2">
        <v>11100182</v>
      </c>
      <c r="F114" s="2" t="s">
        <v>1430</v>
      </c>
      <c r="G114" s="2" t="s">
        <v>176</v>
      </c>
      <c r="H114" s="2" t="str">
        <f>IFERROR(VLOOKUP(B114,VorgangsAttr!A:C,2,FALSE),"")</f>
        <v>Eintragung</v>
      </c>
      <c r="I114" s="2" t="str">
        <f>IFERROR(VLOOKUP(C114,#REF!,4,FALSE),"")</f>
        <v/>
      </c>
      <c r="J114" s="2" t="str">
        <f>IFERROR(VLOOKUP(C114,#REF!,5,FALSE),"")</f>
        <v/>
      </c>
      <c r="K114" s="2" t="str">
        <f>IFERROR(VLOOKUP(C114,#REF!,2,FALSE),"")</f>
        <v/>
      </c>
    </row>
    <row r="115" spans="1:11" ht="15" customHeight="1">
      <c r="A115" s="2">
        <v>11190187</v>
      </c>
      <c r="B115" s="2">
        <v>10800421</v>
      </c>
      <c r="C115" s="2">
        <v>11100182</v>
      </c>
      <c r="F115" s="2" t="s">
        <v>1430</v>
      </c>
      <c r="G115" s="2" t="s">
        <v>176</v>
      </c>
      <c r="H115" s="2" t="str">
        <f>IFERROR(VLOOKUP(B115,VorgangsAttr!A:C,2,FALSE),"")</f>
        <v>Eintragung</v>
      </c>
      <c r="I115" s="2" t="str">
        <f>IFERROR(VLOOKUP(C115,#REF!,4,FALSE),"")</f>
        <v/>
      </c>
      <c r="J115" s="2" t="str">
        <f>IFERROR(VLOOKUP(C115,#REF!,5,FALSE),"")</f>
        <v/>
      </c>
      <c r="K115" s="2" t="str">
        <f>IFERROR(VLOOKUP(C115,#REF!,2,FALSE),"")</f>
        <v/>
      </c>
    </row>
    <row r="116" spans="1:11" ht="15" customHeight="1">
      <c r="A116" s="2">
        <v>11190188</v>
      </c>
      <c r="B116" s="2">
        <v>10800422</v>
      </c>
      <c r="C116" s="2">
        <v>11100183</v>
      </c>
      <c r="F116" s="2" t="s">
        <v>1432</v>
      </c>
      <c r="G116" s="2" t="s">
        <v>176</v>
      </c>
      <c r="H116" s="2" t="str">
        <f>IFERROR(VLOOKUP(B116,VorgangsAttr!A:C,2,FALSE),"")</f>
        <v>Eintragung</v>
      </c>
      <c r="I116" s="2" t="str">
        <f>IFERROR(VLOOKUP(C116,#REF!,4,FALSE),"")</f>
        <v/>
      </c>
      <c r="J116" s="2" t="str">
        <f>IFERROR(VLOOKUP(C116,#REF!,5,FALSE),"")</f>
        <v/>
      </c>
      <c r="K116" s="2" t="str">
        <f>IFERROR(VLOOKUP(C116,#REF!,2,FALSE),"")</f>
        <v/>
      </c>
    </row>
    <row r="117" spans="1:11" ht="15" customHeight="1">
      <c r="A117" s="2">
        <v>11190189</v>
      </c>
      <c r="B117" s="2">
        <v>10800423</v>
      </c>
      <c r="C117" s="2">
        <v>11100183</v>
      </c>
      <c r="F117" s="2" t="s">
        <v>1432</v>
      </c>
      <c r="G117" s="2" t="s">
        <v>176</v>
      </c>
      <c r="H117" s="2" t="str">
        <f>IFERROR(VLOOKUP(B117,VorgangsAttr!A:C,2,FALSE),"")</f>
        <v>Eintragung</v>
      </c>
      <c r="I117" s="2" t="str">
        <f>IFERROR(VLOOKUP(C117,#REF!,4,FALSE),"")</f>
        <v/>
      </c>
      <c r="J117" s="2" t="str">
        <f>IFERROR(VLOOKUP(C117,#REF!,5,FALSE),"")</f>
        <v/>
      </c>
      <c r="K117" s="2" t="str">
        <f>IFERROR(VLOOKUP(C117,#REF!,2,FALSE),"")</f>
        <v/>
      </c>
    </row>
    <row r="118" spans="1:11" ht="15" customHeight="1">
      <c r="A118" s="2">
        <v>11190190</v>
      </c>
      <c r="B118" s="2">
        <v>10800424</v>
      </c>
      <c r="C118" s="2">
        <v>11100184</v>
      </c>
      <c r="F118" s="2" t="s">
        <v>1434</v>
      </c>
      <c r="G118" s="2" t="s">
        <v>176</v>
      </c>
      <c r="H118" s="2" t="str">
        <f>IFERROR(VLOOKUP(B118,VorgangsAttr!A:C,2,FALSE),"")</f>
        <v>Eintragung</v>
      </c>
      <c r="I118" s="2" t="str">
        <f>IFERROR(VLOOKUP(C118,#REF!,4,FALSE),"")</f>
        <v/>
      </c>
      <c r="J118" s="2" t="str">
        <f>IFERROR(VLOOKUP(C118,#REF!,5,FALSE),"")</f>
        <v/>
      </c>
      <c r="K118" s="2" t="str">
        <f>IFERROR(VLOOKUP(C118,#REF!,2,FALSE),"")</f>
        <v/>
      </c>
    </row>
    <row r="119" spans="1:11" ht="15" customHeight="1">
      <c r="A119" s="2">
        <v>11190191</v>
      </c>
      <c r="B119" s="2">
        <v>10800425</v>
      </c>
      <c r="C119" s="2">
        <v>11100184</v>
      </c>
      <c r="F119" s="2" t="s">
        <v>1434</v>
      </c>
      <c r="G119" s="2" t="s">
        <v>176</v>
      </c>
      <c r="H119" s="2" t="str">
        <f>IFERROR(VLOOKUP(B119,VorgangsAttr!A:C,2,FALSE),"")</f>
        <v>Eintragung</v>
      </c>
      <c r="I119" s="2" t="str">
        <f>IFERROR(VLOOKUP(C119,#REF!,4,FALSE),"")</f>
        <v/>
      </c>
      <c r="J119" s="2" t="str">
        <f>IFERROR(VLOOKUP(C119,#REF!,5,FALSE),"")</f>
        <v/>
      </c>
      <c r="K119" s="2" t="str">
        <f>IFERROR(VLOOKUP(C119,#REF!,2,FALSE),"")</f>
        <v/>
      </c>
    </row>
    <row r="120" spans="1:11" ht="15" customHeight="1">
      <c r="A120" s="2">
        <v>11190192</v>
      </c>
      <c r="B120" s="2">
        <v>10800426</v>
      </c>
      <c r="C120" s="2">
        <v>11100185</v>
      </c>
      <c r="F120" s="2" t="s">
        <v>1436</v>
      </c>
      <c r="G120" s="2" t="s">
        <v>176</v>
      </c>
      <c r="H120" s="2" t="str">
        <f>IFERROR(VLOOKUP(B120,VorgangsAttr!A:C,2,FALSE),"")</f>
        <v>Eintragung</v>
      </c>
      <c r="I120" s="2" t="str">
        <f>IFERROR(VLOOKUP(C120,#REF!,4,FALSE),"")</f>
        <v/>
      </c>
      <c r="J120" s="2" t="str">
        <f>IFERROR(VLOOKUP(C120,#REF!,5,FALSE),"")</f>
        <v/>
      </c>
      <c r="K120" s="2" t="str">
        <f>IFERROR(VLOOKUP(C120,#REF!,2,FALSE),"")</f>
        <v/>
      </c>
    </row>
    <row r="121" spans="1:11" ht="15" customHeight="1">
      <c r="A121" s="2">
        <v>11190193</v>
      </c>
      <c r="B121" s="2">
        <v>10800427</v>
      </c>
      <c r="C121" s="2">
        <v>11100185</v>
      </c>
      <c r="F121" s="2" t="s">
        <v>1436</v>
      </c>
      <c r="G121" s="2" t="s">
        <v>176</v>
      </c>
      <c r="H121" s="2" t="str">
        <f>IFERROR(VLOOKUP(B121,VorgangsAttr!A:C,2,FALSE),"")</f>
        <v>Eintragung</v>
      </c>
      <c r="I121" s="2" t="str">
        <f>IFERROR(VLOOKUP(C121,#REF!,4,FALSE),"")</f>
        <v/>
      </c>
      <c r="J121" s="2" t="str">
        <f>IFERROR(VLOOKUP(C121,#REF!,5,FALSE),"")</f>
        <v/>
      </c>
      <c r="K121" s="2" t="str">
        <f>IFERROR(VLOOKUP(C121,#REF!,2,FALSE),"")</f>
        <v/>
      </c>
    </row>
    <row r="122" spans="1:11" ht="15" customHeight="1">
      <c r="A122" s="2">
        <v>11190194</v>
      </c>
      <c r="B122" s="2">
        <v>10800428</v>
      </c>
      <c r="C122" s="2">
        <v>11100186</v>
      </c>
      <c r="F122" s="2" t="s">
        <v>1438</v>
      </c>
      <c r="G122" s="2" t="s">
        <v>176</v>
      </c>
      <c r="H122" s="2" t="str">
        <f>IFERROR(VLOOKUP(B122,VorgangsAttr!A:C,2,FALSE),"")</f>
        <v>Eintragung</v>
      </c>
      <c r="I122" s="2" t="str">
        <f>IFERROR(VLOOKUP(C122,#REF!,4,FALSE),"")</f>
        <v/>
      </c>
      <c r="J122" s="2" t="str">
        <f>IFERROR(VLOOKUP(C122,#REF!,5,FALSE),"")</f>
        <v/>
      </c>
      <c r="K122" s="2" t="str">
        <f>IFERROR(VLOOKUP(C122,#REF!,2,FALSE),"")</f>
        <v/>
      </c>
    </row>
    <row r="123" spans="1:11" ht="15" customHeight="1">
      <c r="A123" s="2">
        <v>11190195</v>
      </c>
      <c r="B123" s="2">
        <v>10800429</v>
      </c>
      <c r="C123" s="2">
        <v>11100186</v>
      </c>
      <c r="F123" s="2" t="s">
        <v>1438</v>
      </c>
      <c r="G123" s="2" t="s">
        <v>176</v>
      </c>
      <c r="H123" s="2" t="str">
        <f>IFERROR(VLOOKUP(B123,VorgangsAttr!A:C,2,FALSE),"")</f>
        <v>Eintragung</v>
      </c>
      <c r="I123" s="2" t="str">
        <f>IFERROR(VLOOKUP(C123,#REF!,4,FALSE),"")</f>
        <v/>
      </c>
      <c r="J123" s="2" t="str">
        <f>IFERROR(VLOOKUP(C123,#REF!,5,FALSE),"")</f>
        <v/>
      </c>
      <c r="K123" s="2" t="str">
        <f>IFERROR(VLOOKUP(C123,#REF!,2,FALSE),"")</f>
        <v/>
      </c>
    </row>
    <row r="124" spans="1:11" ht="15" customHeight="1">
      <c r="A124" s="2">
        <v>11190196</v>
      </c>
      <c r="B124" s="2">
        <v>10800430</v>
      </c>
      <c r="C124" s="2">
        <v>11100187</v>
      </c>
      <c r="F124" s="2" t="s">
        <v>1440</v>
      </c>
      <c r="G124" s="2" t="s">
        <v>176</v>
      </c>
      <c r="H124" s="2" t="str">
        <f>IFERROR(VLOOKUP(B124,VorgangsAttr!A:C,2,FALSE),"")</f>
        <v>Eintragung</v>
      </c>
      <c r="I124" s="2" t="str">
        <f>IFERROR(VLOOKUP(C124,#REF!,4,FALSE),"")</f>
        <v/>
      </c>
      <c r="J124" s="2" t="str">
        <f>IFERROR(VLOOKUP(C124,#REF!,5,FALSE),"")</f>
        <v/>
      </c>
      <c r="K124" s="2" t="str">
        <f>IFERROR(VLOOKUP(C124,#REF!,2,FALSE),"")</f>
        <v/>
      </c>
    </row>
    <row r="125" spans="1:11" ht="15" customHeight="1">
      <c r="A125" s="2">
        <v>11190197</v>
      </c>
      <c r="B125" s="2">
        <v>10800431</v>
      </c>
      <c r="C125" s="2">
        <v>11100187</v>
      </c>
      <c r="F125" s="2" t="s">
        <v>1440</v>
      </c>
      <c r="G125" s="2" t="s">
        <v>176</v>
      </c>
      <c r="H125" s="2" t="str">
        <f>IFERROR(VLOOKUP(B125,VorgangsAttr!A:C,2,FALSE),"")</f>
        <v>Eintragung</v>
      </c>
      <c r="I125" s="2" t="str">
        <f>IFERROR(VLOOKUP(C125,#REF!,4,FALSE),"")</f>
        <v/>
      </c>
      <c r="J125" s="2" t="str">
        <f>IFERROR(VLOOKUP(C125,#REF!,5,FALSE),"")</f>
        <v/>
      </c>
      <c r="K125" s="2" t="str">
        <f>IFERROR(VLOOKUP(C125,#REF!,2,FALSE),"")</f>
        <v/>
      </c>
    </row>
    <row r="126" spans="1:11" ht="15" customHeight="1">
      <c r="A126" s="2">
        <v>11190198</v>
      </c>
      <c r="B126" s="2">
        <v>10800432</v>
      </c>
      <c r="C126" s="2">
        <v>11100188</v>
      </c>
      <c r="F126" s="2" t="s">
        <v>1442</v>
      </c>
      <c r="G126" s="2" t="s">
        <v>176</v>
      </c>
      <c r="H126" s="2" t="str">
        <f>IFERROR(VLOOKUP(B126,VorgangsAttr!A:C,2,FALSE),"")</f>
        <v>Eintragung</v>
      </c>
      <c r="I126" s="2" t="str">
        <f>IFERROR(VLOOKUP(C126,#REF!,4,FALSE),"")</f>
        <v/>
      </c>
      <c r="J126" s="2" t="str">
        <f>IFERROR(VLOOKUP(C126,#REF!,5,FALSE),"")</f>
        <v/>
      </c>
      <c r="K126" s="2" t="str">
        <f>IFERROR(VLOOKUP(C126,#REF!,2,FALSE),"")</f>
        <v/>
      </c>
    </row>
    <row r="127" spans="1:11" ht="15" customHeight="1">
      <c r="A127" s="2">
        <v>11190199</v>
      </c>
      <c r="B127" s="2">
        <v>10800433</v>
      </c>
      <c r="C127" s="2">
        <v>11100188</v>
      </c>
      <c r="F127" s="2" t="s">
        <v>1442</v>
      </c>
      <c r="G127" s="2" t="s">
        <v>176</v>
      </c>
      <c r="H127" s="2" t="str">
        <f>IFERROR(VLOOKUP(B127,VorgangsAttr!A:C,2,FALSE),"")</f>
        <v>Eintragung</v>
      </c>
      <c r="I127" s="2" t="str">
        <f>IFERROR(VLOOKUP(C127,#REF!,4,FALSE),"")</f>
        <v/>
      </c>
      <c r="J127" s="2" t="str">
        <f>IFERROR(VLOOKUP(C127,#REF!,5,FALSE),"")</f>
        <v/>
      </c>
      <c r="K127" s="2" t="str">
        <f>IFERROR(VLOOKUP(C127,#REF!,2,FALSE),"")</f>
        <v/>
      </c>
    </row>
    <row r="128" spans="1:11" ht="15" customHeight="1">
      <c r="A128" s="2">
        <v>11190200</v>
      </c>
      <c r="B128" s="2">
        <v>10800434</v>
      </c>
      <c r="C128" s="2">
        <v>11100189</v>
      </c>
      <c r="F128" s="2" t="s">
        <v>1444</v>
      </c>
      <c r="G128" s="2" t="s">
        <v>176</v>
      </c>
      <c r="H128" s="2" t="str">
        <f>IFERROR(VLOOKUP(B128,VorgangsAttr!A:C,2,FALSE),"")</f>
        <v>Eintragung</v>
      </c>
      <c r="I128" s="2" t="str">
        <f>IFERROR(VLOOKUP(C128,#REF!,4,FALSE),"")</f>
        <v/>
      </c>
      <c r="J128" s="2" t="str">
        <f>IFERROR(VLOOKUP(C128,#REF!,5,FALSE),"")</f>
        <v/>
      </c>
      <c r="K128" s="2" t="str">
        <f>IFERROR(VLOOKUP(C128,#REF!,2,FALSE),"")</f>
        <v/>
      </c>
    </row>
    <row r="129" spans="1:11" ht="15" customHeight="1">
      <c r="A129" s="2">
        <v>11190201</v>
      </c>
      <c r="B129" s="2">
        <v>10800435</v>
      </c>
      <c r="C129" s="2">
        <v>11100189</v>
      </c>
      <c r="F129" s="2" t="s">
        <v>1444</v>
      </c>
      <c r="G129" s="2" t="s">
        <v>176</v>
      </c>
      <c r="H129" s="2" t="str">
        <f>IFERROR(VLOOKUP(B129,VorgangsAttr!A:C,2,FALSE),"")</f>
        <v>Eintragung</v>
      </c>
      <c r="I129" s="2" t="str">
        <f>IFERROR(VLOOKUP(C129,#REF!,4,FALSE),"")</f>
        <v/>
      </c>
      <c r="J129" s="2" t="str">
        <f>IFERROR(VLOOKUP(C129,#REF!,5,FALSE),"")</f>
        <v/>
      </c>
      <c r="K129" s="2" t="str">
        <f>IFERROR(VLOOKUP(C129,#REF!,2,FALSE),"")</f>
        <v/>
      </c>
    </row>
    <row r="130" spans="1:11" ht="15" customHeight="1">
      <c r="A130" s="2">
        <v>11190202</v>
      </c>
      <c r="B130" s="2">
        <v>10800374</v>
      </c>
      <c r="C130" s="2">
        <v>11100190</v>
      </c>
      <c r="F130" s="2" t="s">
        <v>509</v>
      </c>
      <c r="G130" s="2" t="s">
        <v>176</v>
      </c>
      <c r="H130" s="2" t="str">
        <f>IFERROR(VLOOKUP(B130,VorgangsAttr!A:C,2,FALSE),"")</f>
        <v>Eintragung</v>
      </c>
      <c r="I130" s="2" t="str">
        <f>IFERROR(VLOOKUP(C130,#REF!,4,FALSE),"")</f>
        <v/>
      </c>
      <c r="J130" s="2" t="str">
        <f>IFERROR(VLOOKUP(C130,#REF!,5,FALSE),"")</f>
        <v/>
      </c>
      <c r="K130" s="2" t="str">
        <f>IFERROR(VLOOKUP(C130,#REF!,2,FALSE),"")</f>
        <v/>
      </c>
    </row>
    <row r="131" spans="1:11" ht="15" customHeight="1">
      <c r="A131" s="2">
        <v>11190203</v>
      </c>
      <c r="B131" s="2">
        <v>10800368</v>
      </c>
      <c r="C131" s="2">
        <v>11100192</v>
      </c>
      <c r="F131" s="2" t="s">
        <v>510</v>
      </c>
      <c r="G131" s="2" t="s">
        <v>176</v>
      </c>
      <c r="H131" s="2" t="str">
        <f>IFERROR(VLOOKUP(B131,VorgangsAttr!A:C,2,FALSE),"")</f>
        <v>Eintragung</v>
      </c>
      <c r="I131" s="2" t="str">
        <f>IFERROR(VLOOKUP(C131,#REF!,4,FALSE),"")</f>
        <v/>
      </c>
      <c r="J131" s="2" t="str">
        <f>IFERROR(VLOOKUP(C131,#REF!,5,FALSE),"")</f>
        <v/>
      </c>
      <c r="K131" s="2" t="str">
        <f>IFERROR(VLOOKUP(C131,#REF!,2,FALSE),"")</f>
        <v/>
      </c>
    </row>
    <row r="132" spans="1:11" ht="15" customHeight="1">
      <c r="A132" s="2">
        <v>11190204</v>
      </c>
      <c r="B132" s="2">
        <v>10800303</v>
      </c>
      <c r="C132" s="2">
        <v>11100193</v>
      </c>
      <c r="F132" s="2" t="s">
        <v>10067</v>
      </c>
      <c r="G132" s="2" t="s">
        <v>176</v>
      </c>
      <c r="H132" s="2" t="str">
        <f>IFERROR(VLOOKUP(B132,VorgangsAttr!A:C,2,FALSE),"")</f>
        <v>Eintragung</v>
      </c>
      <c r="I132" s="2" t="str">
        <f>IFERROR(VLOOKUP(C132,#REF!,4,FALSE),"")</f>
        <v/>
      </c>
      <c r="J132" s="2" t="str">
        <f>IFERROR(VLOOKUP(C132,#REF!,5,FALSE),"")</f>
        <v/>
      </c>
      <c r="K132" s="2" t="str">
        <f>IFERROR(VLOOKUP(C132,#REF!,2,FALSE),"")</f>
        <v/>
      </c>
    </row>
    <row r="133" spans="1:11" ht="15" customHeight="1">
      <c r="A133" s="2">
        <v>11190205</v>
      </c>
      <c r="B133" s="2">
        <v>10800303</v>
      </c>
      <c r="C133" s="2">
        <v>11100194</v>
      </c>
      <c r="F133" s="2" t="s">
        <v>10067</v>
      </c>
      <c r="G133" s="2" t="s">
        <v>176</v>
      </c>
      <c r="H133" s="2" t="str">
        <f>IFERROR(VLOOKUP(B133,VorgangsAttr!A:C,2,FALSE),"")</f>
        <v>Eintragung</v>
      </c>
      <c r="I133" s="2" t="str">
        <f>IFERROR(VLOOKUP(C133,#REF!,4,FALSE),"")</f>
        <v/>
      </c>
      <c r="J133" s="2" t="str">
        <f>IFERROR(VLOOKUP(C133,#REF!,5,FALSE),"")</f>
        <v/>
      </c>
      <c r="K133" s="2" t="str">
        <f>IFERROR(VLOOKUP(C133,#REF!,2,FALSE),"")</f>
        <v/>
      </c>
    </row>
    <row r="134" spans="1:11" ht="15" customHeight="1">
      <c r="A134" s="2">
        <v>11190206</v>
      </c>
      <c r="B134" s="2">
        <v>10800446</v>
      </c>
      <c r="C134" s="2">
        <v>11100194</v>
      </c>
      <c r="F134" s="2" t="s">
        <v>302</v>
      </c>
      <c r="G134" s="2" t="s">
        <v>176</v>
      </c>
      <c r="H134" s="2" t="str">
        <f>IFERROR(VLOOKUP(B134,VorgangsAttr!A:C,2,FALSE),"")</f>
        <v>Eintragung</v>
      </c>
      <c r="I134" s="2" t="str">
        <f>IFERROR(VLOOKUP(C134,#REF!,4,FALSE),"")</f>
        <v/>
      </c>
      <c r="J134" s="2" t="str">
        <f>IFERROR(VLOOKUP(C134,#REF!,5,FALSE),"")</f>
        <v/>
      </c>
      <c r="K134" s="2" t="str">
        <f>IFERROR(VLOOKUP(C134,#REF!,2,FALSE),"")</f>
        <v/>
      </c>
    </row>
    <row r="135" spans="1:11" ht="15" customHeight="1">
      <c r="A135" s="2">
        <v>11190207</v>
      </c>
      <c r="B135" s="2">
        <v>10800158</v>
      </c>
      <c r="C135" s="2">
        <v>11100195</v>
      </c>
      <c r="F135" s="2" t="s">
        <v>337</v>
      </c>
      <c r="G135" s="2" t="s">
        <v>176</v>
      </c>
      <c r="H135" s="2" t="str">
        <f>IFERROR(VLOOKUP(B135,VorgangsAttr!A:C,2,FALSE),"")</f>
        <v>Eintragung</v>
      </c>
      <c r="I135" s="2" t="str">
        <f>IFERROR(VLOOKUP(C135,#REF!,4,FALSE),"")</f>
        <v/>
      </c>
      <c r="J135" s="2" t="str">
        <f>IFERROR(VLOOKUP(C135,#REF!,5,FALSE),"")</f>
        <v/>
      </c>
      <c r="K135" s="2" t="str">
        <f>IFERROR(VLOOKUP(C135,#REF!,2,FALSE),"")</f>
        <v/>
      </c>
    </row>
    <row r="136" spans="1:11" ht="15" customHeight="1">
      <c r="A136" s="2">
        <v>11190208</v>
      </c>
      <c r="B136" s="2">
        <v>10800325</v>
      </c>
      <c r="C136" s="2">
        <v>11100193</v>
      </c>
      <c r="F136" s="2" t="s">
        <v>1865</v>
      </c>
      <c r="G136" s="2" t="s">
        <v>176</v>
      </c>
      <c r="H136" s="2" t="str">
        <f>IFERROR(VLOOKUP(B136,VorgangsAttr!A:C,2,FALSE),"")</f>
        <v>Eintragung</v>
      </c>
      <c r="I136" s="2" t="str">
        <f>IFERROR(VLOOKUP(C136,#REF!,4,FALSE),"")</f>
        <v/>
      </c>
      <c r="J136" s="2" t="str">
        <f>IFERROR(VLOOKUP(C136,#REF!,5,FALSE),"")</f>
        <v/>
      </c>
      <c r="K136" s="2" t="str">
        <f>IFERROR(VLOOKUP(C136,#REF!,2,FALSE),"")</f>
        <v/>
      </c>
    </row>
    <row r="137" spans="1:11" ht="15" customHeight="1">
      <c r="A137" s="2">
        <v>11190209</v>
      </c>
      <c r="B137" s="2">
        <v>10800304</v>
      </c>
      <c r="C137" s="2">
        <v>11100091</v>
      </c>
      <c r="F137" s="2" t="s">
        <v>306</v>
      </c>
      <c r="G137" s="2" t="s">
        <v>176</v>
      </c>
      <c r="H137" s="2" t="str">
        <f>IFERROR(VLOOKUP(B137,VorgangsAttr!A:C,2,FALSE),"")</f>
        <v>Eintragung</v>
      </c>
      <c r="I137" s="2" t="str">
        <f>IFERROR(VLOOKUP(C137,#REF!,4,FALSE),"")</f>
        <v/>
      </c>
      <c r="J137" s="2" t="str">
        <f>IFERROR(VLOOKUP(C137,#REF!,5,FALSE),"")</f>
        <v/>
      </c>
      <c r="K137" s="2" t="str">
        <f>IFERROR(VLOOKUP(C137,#REF!,2,FALSE),"")</f>
        <v/>
      </c>
    </row>
    <row r="138" spans="1:11" ht="15" customHeight="1">
      <c r="A138" s="2">
        <v>11190210</v>
      </c>
      <c r="B138" s="2">
        <v>10800305</v>
      </c>
      <c r="C138" s="2">
        <v>11100009</v>
      </c>
      <c r="F138" s="2" t="s">
        <v>307</v>
      </c>
      <c r="G138" s="2" t="s">
        <v>176</v>
      </c>
      <c r="H138" s="2" t="str">
        <f>IFERROR(VLOOKUP(B138,VorgangsAttr!A:C,2,FALSE),"")</f>
        <v>Eintragung</v>
      </c>
      <c r="I138" s="2" t="str">
        <f>IFERROR(VLOOKUP(C138,#REF!,4,FALSE),"")</f>
        <v/>
      </c>
      <c r="J138" s="2" t="str">
        <f>IFERROR(VLOOKUP(C138,#REF!,5,FALSE),"")</f>
        <v/>
      </c>
      <c r="K138" s="2" t="str">
        <f>IFERROR(VLOOKUP(C138,#REF!,2,FALSE),"")</f>
        <v/>
      </c>
    </row>
    <row r="139" spans="1:11" ht="15" customHeight="1">
      <c r="A139" s="2">
        <v>11190211</v>
      </c>
      <c r="B139" s="2">
        <v>10800306</v>
      </c>
      <c r="C139" s="2">
        <v>11100145</v>
      </c>
      <c r="F139" s="2" t="s">
        <v>308</v>
      </c>
      <c r="G139" s="2" t="s">
        <v>176</v>
      </c>
      <c r="H139" s="2" t="str">
        <f>IFERROR(VLOOKUP(B139,VorgangsAttr!A:C,2,FALSE),"")</f>
        <v>Eintragung</v>
      </c>
      <c r="I139" s="2" t="str">
        <f>IFERROR(VLOOKUP(C139,#REF!,4,FALSE),"")</f>
        <v/>
      </c>
      <c r="J139" s="2" t="str">
        <f>IFERROR(VLOOKUP(C139,#REF!,5,FALSE),"")</f>
        <v/>
      </c>
      <c r="K139" s="2" t="str">
        <f>IFERROR(VLOOKUP(C139,#REF!,2,FALSE),"")</f>
        <v/>
      </c>
    </row>
    <row r="140" spans="1:11" ht="15" customHeight="1">
      <c r="A140" s="2">
        <v>11190213</v>
      </c>
      <c r="B140" s="2">
        <v>10800356</v>
      </c>
      <c r="C140" s="2">
        <v>11100197</v>
      </c>
      <c r="F140" s="2" t="s">
        <v>309</v>
      </c>
      <c r="G140" s="2" t="s">
        <v>176</v>
      </c>
      <c r="H140" s="2" t="str">
        <f>IFERROR(VLOOKUP(B140,VorgangsAttr!A:C,2,FALSE),"")</f>
        <v>Eintragung</v>
      </c>
      <c r="I140" s="2" t="str">
        <f>IFERROR(VLOOKUP(C140,#REF!,4,FALSE),"")</f>
        <v/>
      </c>
      <c r="J140" s="2" t="str">
        <f>IFERROR(VLOOKUP(C140,#REF!,5,FALSE),"")</f>
        <v/>
      </c>
      <c r="K140" s="2" t="str">
        <f>IFERROR(VLOOKUP(C140,#REF!,2,FALSE),"")</f>
        <v/>
      </c>
    </row>
    <row r="141" spans="1:11" ht="15" customHeight="1">
      <c r="A141" s="2">
        <v>11190214</v>
      </c>
      <c r="B141" s="2">
        <v>10800357</v>
      </c>
      <c r="C141" s="2">
        <v>11100198</v>
      </c>
      <c r="F141" s="2" t="s">
        <v>310</v>
      </c>
      <c r="G141" s="2" t="s">
        <v>176</v>
      </c>
      <c r="H141" s="2" t="str">
        <f>IFERROR(VLOOKUP(B141,VorgangsAttr!A:C,2,FALSE),"")</f>
        <v>Eintragung</v>
      </c>
      <c r="I141" s="2" t="str">
        <f>IFERROR(VLOOKUP(C141,#REF!,4,FALSE),"")</f>
        <v/>
      </c>
      <c r="J141" s="2" t="str">
        <f>IFERROR(VLOOKUP(C141,#REF!,5,FALSE),"")</f>
        <v/>
      </c>
      <c r="K141" s="2" t="str">
        <f>IFERROR(VLOOKUP(C141,#REF!,2,FALSE),"")</f>
        <v/>
      </c>
    </row>
    <row r="142" spans="1:11" ht="15" customHeight="1">
      <c r="A142" s="2">
        <v>11190215</v>
      </c>
      <c r="B142" s="2">
        <v>10800358</v>
      </c>
      <c r="C142" s="2">
        <v>11100199</v>
      </c>
      <c r="F142" s="2" t="s">
        <v>311</v>
      </c>
      <c r="G142" s="2" t="s">
        <v>176</v>
      </c>
      <c r="H142" s="2" t="str">
        <f>IFERROR(VLOOKUP(B142,VorgangsAttr!A:C,2,FALSE),"")</f>
        <v>Eintragung</v>
      </c>
      <c r="I142" s="2" t="str">
        <f>IFERROR(VLOOKUP(C142,#REF!,4,FALSE),"")</f>
        <v/>
      </c>
      <c r="J142" s="2" t="str">
        <f>IFERROR(VLOOKUP(C142,#REF!,5,FALSE),"")</f>
        <v/>
      </c>
      <c r="K142" s="2" t="str">
        <f>IFERROR(VLOOKUP(C142,#REF!,2,FALSE),"")</f>
        <v/>
      </c>
    </row>
    <row r="143" spans="1:11" ht="15" customHeight="1">
      <c r="A143" s="2">
        <v>11190216</v>
      </c>
      <c r="B143" s="2">
        <v>10800346</v>
      </c>
      <c r="C143" s="2">
        <v>11100001</v>
      </c>
      <c r="F143" s="2" t="s">
        <v>1852</v>
      </c>
      <c r="G143" s="2" t="s">
        <v>176</v>
      </c>
      <c r="H143" s="2" t="str">
        <f>IFERROR(VLOOKUP(B143,VorgangsAttr!A:C,2,FALSE),"")</f>
        <v>Eintragung</v>
      </c>
      <c r="I143" s="2" t="str">
        <f>IFERROR(VLOOKUP(C143,#REF!,4,FALSE),"")</f>
        <v/>
      </c>
      <c r="J143" s="2" t="str">
        <f>IFERROR(VLOOKUP(C143,#REF!,5,FALSE),"")</f>
        <v/>
      </c>
      <c r="K143" s="2" t="str">
        <f>IFERROR(VLOOKUP(C143,#REF!,2,FALSE),"")</f>
        <v/>
      </c>
    </row>
    <row r="144" spans="1:11" ht="15" customHeight="1">
      <c r="A144" s="2">
        <v>11190217</v>
      </c>
      <c r="B144" s="2">
        <v>10800347</v>
      </c>
      <c r="C144" s="2">
        <v>11100199</v>
      </c>
      <c r="F144" s="2" t="s">
        <v>1854</v>
      </c>
      <c r="G144" s="2" t="s">
        <v>176</v>
      </c>
      <c r="H144" s="2" t="str">
        <f>IFERROR(VLOOKUP(B144,VorgangsAttr!A:C,2,FALSE),"")</f>
        <v>Eintragung</v>
      </c>
      <c r="I144" s="2" t="str">
        <f>IFERROR(VLOOKUP(C144,#REF!,4,FALSE),"")</f>
        <v/>
      </c>
      <c r="J144" s="2" t="str">
        <f>IFERROR(VLOOKUP(C144,#REF!,5,FALSE),"")</f>
        <v/>
      </c>
      <c r="K144" s="2" t="str">
        <f>IFERROR(VLOOKUP(C144,#REF!,2,FALSE),"")</f>
        <v/>
      </c>
    </row>
    <row r="145" spans="1:11" ht="15" customHeight="1">
      <c r="A145" s="2">
        <v>11190218</v>
      </c>
      <c r="B145" s="2">
        <v>10800350</v>
      </c>
      <c r="C145" s="2">
        <v>11100199</v>
      </c>
      <c r="F145" s="2" t="s">
        <v>1858</v>
      </c>
      <c r="G145" s="2" t="s">
        <v>176</v>
      </c>
      <c r="H145" s="2" t="str">
        <f>IFERROR(VLOOKUP(B145,VorgangsAttr!A:C,2,FALSE),"")</f>
        <v>Eintragung</v>
      </c>
      <c r="I145" s="2" t="str">
        <f>IFERROR(VLOOKUP(C145,#REF!,4,FALSE),"")</f>
        <v/>
      </c>
      <c r="J145" s="2" t="str">
        <f>IFERROR(VLOOKUP(C145,#REF!,5,FALSE),"")</f>
        <v/>
      </c>
      <c r="K145" s="2" t="str">
        <f>IFERROR(VLOOKUP(C145,#REF!,2,FALSE),"")</f>
        <v/>
      </c>
    </row>
    <row r="146" spans="1:11" ht="15" customHeight="1">
      <c r="A146" s="2">
        <v>11190219</v>
      </c>
      <c r="B146" s="2">
        <v>10800352</v>
      </c>
      <c r="C146" s="2">
        <v>11100199</v>
      </c>
      <c r="F146" s="2">
        <v>3560</v>
      </c>
      <c r="G146" s="2" t="s">
        <v>176</v>
      </c>
      <c r="H146" s="2" t="str">
        <f>IFERROR(VLOOKUP(B146,[4]VorgangsAttr!A:C,2,FALSE),"")</f>
        <v>Eintragung</v>
      </c>
      <c r="I146" s="2" t="str">
        <f>IFERROR(VLOOKUP(C146,[4]BezGrundbuchblatt!$A:$D,4,FALSE),"")</f>
        <v>Dörfleins</v>
      </c>
      <c r="J146" s="2">
        <f>IFERROR(VLOOKUP(C146,[4]BezGrundbuchblatt!$A:$F,5,FALSE),"")</f>
        <v>569</v>
      </c>
      <c r="K146" s="2">
        <f>IFERROR(VLOOKUP(C146,[4]BezGrundbuchblatt!$A:$G,2,FALSE),"")</f>
        <v>10007439</v>
      </c>
    </row>
    <row r="147" spans="1:11" ht="15" customHeight="1">
      <c r="A147" s="2">
        <v>11190220</v>
      </c>
      <c r="B147" s="2">
        <v>10800704</v>
      </c>
      <c r="C147" s="2">
        <v>11100163</v>
      </c>
      <c r="F147" s="2" t="s">
        <v>631</v>
      </c>
      <c r="G147" s="2" t="s">
        <v>176</v>
      </c>
      <c r="H147" s="2" t="str">
        <f>IFERROR(VLOOKUP(B147,[4]VorgangsAttr!A:C,2,FALSE),"")</f>
        <v/>
      </c>
      <c r="I147" s="2" t="str">
        <f>IFERROR(VLOOKUP(C147,[4]BezGrundbuchblatt!$A:$D,4,FALSE),"")</f>
        <v>Riedheim_1</v>
      </c>
      <c r="J147" s="2">
        <f>IFERROR(VLOOKUP(C147,[4]BezGrundbuchblatt!$A:$F,5,FALSE),"")</f>
        <v>783</v>
      </c>
      <c r="K147" s="2">
        <f>IFERROR(VLOOKUP(C147,[4]BezGrundbuchblatt!$A:$G,2,FALSE),"")</f>
        <v>10006582</v>
      </c>
    </row>
    <row r="148" spans="1:11" ht="15" customHeight="1">
      <c r="A148" s="2">
        <v>11190221</v>
      </c>
      <c r="B148" s="2">
        <v>10800706</v>
      </c>
      <c r="C148" s="2">
        <v>11100164</v>
      </c>
      <c r="F148" s="2" t="s">
        <v>633</v>
      </c>
      <c r="G148" s="2" t="s">
        <v>176</v>
      </c>
      <c r="H148" s="2" t="str">
        <f>IFERROR(VLOOKUP(B148,[4]VorgangsAttr!A:C,2,FALSE),"")</f>
        <v/>
      </c>
      <c r="I148" s="2" t="str">
        <f>IFERROR(VLOOKUP(C148,[4]BezGrundbuchblatt!$A:$D,4,FALSE),"")</f>
        <v>Riedheim_2</v>
      </c>
      <c r="J148" s="2">
        <f>IFERROR(VLOOKUP(C148,[4]BezGrundbuchblatt!$A:$F,5,FALSE),"")</f>
        <v>784</v>
      </c>
      <c r="K148" s="2">
        <f>IFERROR(VLOOKUP(C148,[4]BezGrundbuchblatt!$A:$G,2,FALSE),"")</f>
        <v>10006583</v>
      </c>
    </row>
    <row r="149" spans="1:11" ht="15" customHeight="1">
      <c r="A149" s="2">
        <v>11190222</v>
      </c>
      <c r="B149" s="2">
        <v>10800707</v>
      </c>
      <c r="C149" s="2">
        <v>11100165</v>
      </c>
      <c r="F149" s="2" t="s">
        <v>634</v>
      </c>
      <c r="G149" s="2" t="s">
        <v>176</v>
      </c>
      <c r="H149" s="2" t="str">
        <f>IFERROR(VLOOKUP(B149,[4]VorgangsAttr!A:C,2,FALSE),"")</f>
        <v/>
      </c>
      <c r="I149" s="2" t="str">
        <f>IFERROR(VLOOKUP(C149,[4]BezGrundbuchblatt!$A:$D,4,FALSE),"")</f>
        <v>Riedheim_3</v>
      </c>
      <c r="J149" s="2">
        <f>IFERROR(VLOOKUP(C149,[4]BezGrundbuchblatt!$A:$F,5,FALSE),"")</f>
        <v>785</v>
      </c>
      <c r="K149" s="2">
        <f>IFERROR(VLOOKUP(C149,[4]BezGrundbuchblatt!$A:$G,2,FALSE),"")</f>
        <v>10006584</v>
      </c>
    </row>
    <row r="150" spans="1:11" ht="15" customHeight="1">
      <c r="A150" s="2">
        <v>11190223</v>
      </c>
      <c r="B150" s="2">
        <v>10800758</v>
      </c>
      <c r="C150" s="2">
        <v>11100001</v>
      </c>
      <c r="F150" s="2">
        <v>4507</v>
      </c>
      <c r="G150" s="2" t="s">
        <v>176</v>
      </c>
      <c r="H150" s="2" t="str">
        <f>IFERROR(VLOOKUP(B150,[4]VorgangsAttr!A:C,2,FALSE),"")</f>
        <v/>
      </c>
      <c r="I150" s="2" t="str">
        <f>IFERROR(VLOOKUP(C150,[4]BezGrundbuchblatt!$A:$D,4,FALSE),"")</f>
        <v>Abtswind</v>
      </c>
      <c r="J150" s="2">
        <f>IFERROR(VLOOKUP(C150,[4]BezGrundbuchblatt!$A:$F,5,FALSE),"")</f>
        <v>567</v>
      </c>
      <c r="K150" s="2">
        <f>IFERROR(VLOOKUP(C150,[4]BezGrundbuchblatt!$A:$G,2,FALSE),"")</f>
        <v>1838</v>
      </c>
    </row>
    <row r="151" spans="1:11" ht="15" customHeight="1">
      <c r="A151" s="2">
        <v>11190224</v>
      </c>
      <c r="B151" s="2">
        <v>10800759</v>
      </c>
      <c r="C151" s="2">
        <v>11100001</v>
      </c>
      <c r="F151" s="2" t="s">
        <v>1802</v>
      </c>
      <c r="G151" s="2" t="s">
        <v>176</v>
      </c>
      <c r="H151" s="2" t="str">
        <f>IFERROR(VLOOKUP(B151,[4]VorgangsAttr!A:C,2,FALSE),"")</f>
        <v/>
      </c>
      <c r="I151" s="2" t="str">
        <f>IFERROR(VLOOKUP(C151,[4]BezGrundbuchblatt!$A:$D,4,FALSE),"")</f>
        <v>Abtswind</v>
      </c>
      <c r="J151" s="2">
        <f>IFERROR(VLOOKUP(C151,[4]BezGrundbuchblatt!$A:$F,5,FALSE),"")</f>
        <v>567</v>
      </c>
      <c r="K151" s="2">
        <f>IFERROR(VLOOKUP(C151,[4]BezGrundbuchblatt!$A:$G,2,FALSE),"")</f>
        <v>1838</v>
      </c>
    </row>
    <row r="152" spans="1:11" ht="15" customHeight="1">
      <c r="A152" s="2">
        <v>11190225</v>
      </c>
      <c r="B152" s="2">
        <v>10800760</v>
      </c>
      <c r="C152" s="2">
        <v>11100001</v>
      </c>
      <c r="F152" s="2" t="s">
        <v>1804</v>
      </c>
      <c r="G152" s="2" t="s">
        <v>176</v>
      </c>
      <c r="H152" s="2" t="str">
        <f>IFERROR(VLOOKUP(B152,[4]VorgangsAttr!A:C,2,FALSE),"")</f>
        <v/>
      </c>
      <c r="I152" s="2" t="str">
        <f>IFERROR(VLOOKUP(C152,[4]BezGrundbuchblatt!$A:$D,4,FALSE),"")</f>
        <v>Abtswind</v>
      </c>
      <c r="J152" s="2">
        <f>IFERROR(VLOOKUP(C152,[4]BezGrundbuchblatt!$A:$F,5,FALSE),"")</f>
        <v>567</v>
      </c>
      <c r="K152" s="2">
        <f>IFERROR(VLOOKUP(C152,[4]BezGrundbuchblatt!$A:$G,2,FALSE),"")</f>
        <v>1838</v>
      </c>
    </row>
    <row r="153" spans="1:11" ht="15" customHeight="1">
      <c r="A153" s="2">
        <v>11190226</v>
      </c>
      <c r="B153" s="2">
        <v>10800761</v>
      </c>
      <c r="C153" s="2">
        <v>11100001</v>
      </c>
      <c r="F153" s="2" t="s">
        <v>1806</v>
      </c>
      <c r="G153" s="2" t="s">
        <v>176</v>
      </c>
      <c r="H153" s="2" t="str">
        <f>IFERROR(VLOOKUP(B153,[4]VorgangsAttr!A:C,2,FALSE),"")</f>
        <v/>
      </c>
      <c r="I153" s="2" t="str">
        <f>IFERROR(VLOOKUP(C153,[4]BezGrundbuchblatt!$A:$D,4,FALSE),"")</f>
        <v>Abtswind</v>
      </c>
      <c r="J153" s="2">
        <f>IFERROR(VLOOKUP(C153,[4]BezGrundbuchblatt!$A:$F,5,FALSE),"")</f>
        <v>567</v>
      </c>
      <c r="K153" s="2">
        <f>IFERROR(VLOOKUP(C153,[4]BezGrundbuchblatt!$A:$G,2,FALSE),"")</f>
        <v>1838</v>
      </c>
    </row>
    <row r="154" spans="1:11" ht="15" customHeight="1">
      <c r="A154" s="2">
        <v>11190227</v>
      </c>
      <c r="B154" s="2">
        <v>10800762</v>
      </c>
      <c r="C154" s="2">
        <v>11100001</v>
      </c>
      <c r="F154" s="2" t="s">
        <v>1808</v>
      </c>
      <c r="G154" s="2" t="s">
        <v>176</v>
      </c>
      <c r="H154" s="2" t="str">
        <f>IFERROR(VLOOKUP(B154,[4]VorgangsAttr!A:C,2,FALSE),"")</f>
        <v/>
      </c>
      <c r="I154" s="2" t="str">
        <f>IFERROR(VLOOKUP(C154,[4]BezGrundbuchblatt!$A:$D,4,FALSE),"")</f>
        <v>Abtswind</v>
      </c>
      <c r="J154" s="2">
        <f>IFERROR(VLOOKUP(C154,[4]BezGrundbuchblatt!$A:$F,5,FALSE),"")</f>
        <v>567</v>
      </c>
      <c r="K154" s="2">
        <f>IFERROR(VLOOKUP(C154,[4]BezGrundbuchblatt!$A:$G,2,FALSE),"")</f>
        <v>1838</v>
      </c>
    </row>
    <row r="155" spans="1:11" ht="15" customHeight="1">
      <c r="A155" s="2">
        <v>11190228</v>
      </c>
      <c r="B155" s="2">
        <v>10800763</v>
      </c>
      <c r="C155" s="2">
        <v>11100001</v>
      </c>
      <c r="F155" s="2" t="s">
        <v>1810</v>
      </c>
      <c r="G155" s="2" t="s">
        <v>176</v>
      </c>
      <c r="H155" s="2" t="str">
        <f>IFERROR(VLOOKUP(B155,[4]VorgangsAttr!A:C,2,FALSE),"")</f>
        <v/>
      </c>
      <c r="I155" s="2" t="str">
        <f>IFERROR(VLOOKUP(C155,[4]BezGrundbuchblatt!$A:$D,4,FALSE),"")</f>
        <v>Abtswind</v>
      </c>
      <c r="J155" s="2">
        <f>IFERROR(VLOOKUP(C155,[4]BezGrundbuchblatt!$A:$F,5,FALSE),"")</f>
        <v>567</v>
      </c>
      <c r="K155" s="2">
        <f>IFERROR(VLOOKUP(C155,[4]BezGrundbuchblatt!$A:$G,2,FALSE),"")</f>
        <v>1838</v>
      </c>
    </row>
    <row r="156" spans="1:11" ht="15" customHeight="1">
      <c r="A156" s="2">
        <v>11190229</v>
      </c>
      <c r="B156" s="2">
        <v>10800764</v>
      </c>
      <c r="C156" s="2">
        <v>11100001</v>
      </c>
      <c r="F156" s="2" t="s">
        <v>1812</v>
      </c>
      <c r="G156" s="2" t="s">
        <v>176</v>
      </c>
      <c r="H156" s="2" t="str">
        <f>IFERROR(VLOOKUP(B156,[4]VorgangsAttr!A:C,2,FALSE),"")</f>
        <v/>
      </c>
      <c r="I156" s="2" t="str">
        <f>IFERROR(VLOOKUP(C156,[4]BezGrundbuchblatt!$A:$D,4,FALSE),"")</f>
        <v>Abtswind</v>
      </c>
      <c r="J156" s="2">
        <f>IFERROR(VLOOKUP(C156,[4]BezGrundbuchblatt!$A:$F,5,FALSE),"")</f>
        <v>567</v>
      </c>
      <c r="K156" s="2">
        <f>IFERROR(VLOOKUP(C156,[4]BezGrundbuchblatt!$A:$G,2,FALSE),"")</f>
        <v>1838</v>
      </c>
    </row>
    <row r="157" spans="1:11" ht="15" customHeight="1">
      <c r="A157" s="2">
        <v>11190230</v>
      </c>
      <c r="B157" s="2">
        <v>10800346</v>
      </c>
      <c r="C157" s="2">
        <v>11100194</v>
      </c>
      <c r="F157" s="2" t="s">
        <v>1852</v>
      </c>
      <c r="G157" s="2" t="s">
        <v>176</v>
      </c>
      <c r="H157" s="2" t="str">
        <f>IFERROR(VLOOKUP(B157,[4]VorgangsAttr!A:C,2,FALSE),"")</f>
        <v>Eintragung</v>
      </c>
      <c r="I157" s="2" t="str">
        <f>IFERROR(VLOOKUP(C157,[4]BezGrundbuchblatt!$A:$D,4,FALSE),"")</f>
        <v>Hellingen</v>
      </c>
      <c r="J157" s="2">
        <f>IFERROR(VLOOKUP(C157,[4]BezGrundbuchblatt!$A:$F,5,FALSE),"")</f>
        <v>8181</v>
      </c>
      <c r="K157" s="2">
        <f>IFERROR(VLOOKUP(C157,[4]BezGrundbuchblatt!$A:$G,2,FALSE),"")</f>
        <v>10002589</v>
      </c>
    </row>
    <row r="158" spans="1:11" ht="15" customHeight="1">
      <c r="A158" s="2">
        <v>11190231</v>
      </c>
      <c r="B158" s="2">
        <v>10800350</v>
      </c>
      <c r="C158" s="2">
        <v>11100194</v>
      </c>
      <c r="F158" s="2" t="s">
        <v>1858</v>
      </c>
      <c r="G158" s="2" t="s">
        <v>176</v>
      </c>
      <c r="H158" s="2" t="str">
        <f>IFERROR(VLOOKUP(B158,VorgangsAttr!A:C,2,FALSE),"")</f>
        <v>Eintragung</v>
      </c>
      <c r="I158" s="2" t="str">
        <f>IFERROR(VLOOKUP(C158,#REF!,4,FALSE),"")</f>
        <v/>
      </c>
      <c r="J158" s="2" t="str">
        <f>IFERROR(VLOOKUP(C158,#REF!,5,FALSE),"")</f>
        <v/>
      </c>
      <c r="K158" s="2" t="str">
        <f>IFERROR(VLOOKUP(C158,#REF!,2,FALSE),"")</f>
        <v/>
      </c>
    </row>
    <row r="159" spans="1:11" ht="15" customHeight="1">
      <c r="A159" s="2">
        <v>11190232</v>
      </c>
      <c r="B159" s="2">
        <v>10800780</v>
      </c>
      <c r="C159" s="2">
        <v>11100001</v>
      </c>
      <c r="F159" s="2" t="s">
        <v>1814</v>
      </c>
      <c r="G159" s="2" t="s">
        <v>176</v>
      </c>
      <c r="H159" s="2" t="str">
        <f>IFERROR(VLOOKUP(B159,VorgangsAttr!A:C,2,FALSE),"")</f>
        <v>Eintragung</v>
      </c>
      <c r="I159" s="2" t="str">
        <f>IFERROR(VLOOKUP(C159,#REF!,4,FALSE),"")</f>
        <v/>
      </c>
      <c r="J159" s="2" t="str">
        <f>IFERROR(VLOOKUP(C159,#REF!,5,FALSE),"")</f>
        <v/>
      </c>
      <c r="K159" s="2" t="str">
        <f>IFERROR(VLOOKUP(C159,#REF!,2,FALSE),"")</f>
        <v/>
      </c>
    </row>
    <row r="160" spans="1:11" ht="15" customHeight="1">
      <c r="A160" s="2">
        <v>11190233</v>
      </c>
      <c r="B160" s="2">
        <v>10800781</v>
      </c>
      <c r="C160" s="2">
        <v>11100001</v>
      </c>
      <c r="F160" s="2" t="s">
        <v>1816</v>
      </c>
      <c r="G160" s="2" t="s">
        <v>176</v>
      </c>
      <c r="H160" s="2" t="str">
        <f>IFERROR(VLOOKUP(B160,VorgangsAttr!A:C,2,FALSE),"")</f>
        <v>Eintragung</v>
      </c>
      <c r="I160" s="2" t="str">
        <f>IFERROR(VLOOKUP(C160,#REF!,4,FALSE),"")</f>
        <v/>
      </c>
      <c r="J160" s="2" t="str">
        <f>IFERROR(VLOOKUP(C160,#REF!,5,FALSE),"")</f>
        <v/>
      </c>
      <c r="K160" s="2" t="str">
        <f>IFERROR(VLOOKUP(C160,#REF!,2,FALSE),"")</f>
        <v/>
      </c>
    </row>
    <row r="161" spans="1:11" ht="15" customHeight="1">
      <c r="A161" s="2">
        <v>11190234</v>
      </c>
      <c r="B161" s="2">
        <v>10800782</v>
      </c>
      <c r="C161" s="2">
        <v>11100001</v>
      </c>
      <c r="F161" s="2" t="s">
        <v>1819</v>
      </c>
      <c r="G161" s="2" t="s">
        <v>176</v>
      </c>
      <c r="H161" s="2" t="str">
        <f>IFERROR(VLOOKUP(B161,VorgangsAttr!A:C,2,FALSE),"")</f>
        <v>Eintragung</v>
      </c>
      <c r="I161" s="2" t="str">
        <f>IFERROR(VLOOKUP(C161,#REF!,4,FALSE),"")</f>
        <v/>
      </c>
      <c r="J161" s="2" t="str">
        <f>IFERROR(VLOOKUP(C161,#REF!,5,FALSE),"")</f>
        <v/>
      </c>
      <c r="K161" s="2" t="str">
        <f>IFERROR(VLOOKUP(C161,#REF!,2,FALSE),"")</f>
        <v/>
      </c>
    </row>
    <row r="162" spans="1:11" ht="15" customHeight="1">
      <c r="A162" s="2">
        <v>11190235</v>
      </c>
      <c r="B162" s="2">
        <v>10800158</v>
      </c>
      <c r="C162" s="2">
        <v>11100001</v>
      </c>
      <c r="F162" s="2" t="s">
        <v>1819</v>
      </c>
      <c r="G162" s="2" t="s">
        <v>176</v>
      </c>
      <c r="H162" s="2" t="str">
        <f>IFERROR(VLOOKUP(B162,VorgangsAttr!A:C,2,FALSE),"")</f>
        <v>Eintragung</v>
      </c>
      <c r="I162" s="2" t="str">
        <f>IFERROR(VLOOKUP(C162,#REF!,4,FALSE),"")</f>
        <v/>
      </c>
      <c r="J162" s="2" t="str">
        <f>IFERROR(VLOOKUP(C162,#REF!,5,FALSE),"")</f>
        <v/>
      </c>
      <c r="K162" s="2" t="str">
        <f>IFERROR(VLOOKUP(C162,#REF!,2,FALSE),"")</f>
        <v/>
      </c>
    </row>
    <row r="163" spans="1:11" ht="15" customHeight="1">
      <c r="A163" s="2">
        <v>11190236</v>
      </c>
      <c r="B163" s="2">
        <v>10800788</v>
      </c>
      <c r="C163" s="2">
        <v>11100199</v>
      </c>
      <c r="F163" s="2" t="s">
        <v>1491</v>
      </c>
      <c r="G163" s="2" t="s">
        <v>176</v>
      </c>
      <c r="H163" s="2" t="str">
        <f>IFERROR(VLOOKUP(B163,VorgangsAttr!A:C,2,FALSE),"")</f>
        <v>Eintragung</v>
      </c>
      <c r="I163" s="2" t="str">
        <f>IFERROR(VLOOKUP(C163,#REF!,4,FALSE),"")</f>
        <v/>
      </c>
      <c r="J163" s="2" t="str">
        <f>IFERROR(VLOOKUP(C163,#REF!,5,FALSE),"")</f>
        <v/>
      </c>
      <c r="K163" s="2" t="str">
        <f>IFERROR(VLOOKUP(C163,#REF!,2,FALSE),"")</f>
        <v/>
      </c>
    </row>
    <row r="164" spans="1:11" ht="15" customHeight="1">
      <c r="A164" s="2">
        <v>11190237</v>
      </c>
      <c r="B164" s="2">
        <v>10800300</v>
      </c>
      <c r="C164" s="2">
        <v>11100001</v>
      </c>
      <c r="F164" s="2">
        <v>3604</v>
      </c>
      <c r="G164" s="2" t="s">
        <v>176</v>
      </c>
      <c r="H164" s="2" t="str">
        <f>IFERROR(VLOOKUP(B164,VorgangsAttr!A:C,2,FALSE),"")</f>
        <v>Eintragung</v>
      </c>
      <c r="I164" s="2" t="str">
        <f>IFERROR(VLOOKUP(C164,#REF!,4,FALSE),"")</f>
        <v/>
      </c>
      <c r="J164" s="2" t="str">
        <f>IFERROR(VLOOKUP(C164,#REF!,5,FALSE),"")</f>
        <v/>
      </c>
      <c r="K164" s="2" t="str">
        <f>IFERROR(VLOOKUP(C164,#REF!,2,FALSE),"")</f>
        <v/>
      </c>
    </row>
    <row r="165" spans="1:11" ht="15" customHeight="1">
      <c r="A165" s="2">
        <v>11190238</v>
      </c>
      <c r="B165" s="2">
        <v>10800850</v>
      </c>
      <c r="C165" s="2">
        <v>11100200</v>
      </c>
      <c r="F165" s="2" t="s">
        <v>711</v>
      </c>
      <c r="G165" s="2" t="s">
        <v>276</v>
      </c>
      <c r="H165" s="2" t="str">
        <f>IFERROR(VLOOKUP(B165,VorgangsAttr!A:C,2,FALSE),"")</f>
        <v>Eintragung</v>
      </c>
      <c r="I165" s="2" t="str">
        <f>IFERROR(VLOOKUP(C165,#REF!,4,FALSE),"")</f>
        <v/>
      </c>
      <c r="J165" s="2" t="str">
        <f>IFERROR(VLOOKUP(C165,#REF!,5,FALSE),"")</f>
        <v/>
      </c>
      <c r="K165" s="2" t="str">
        <f>IFERROR(VLOOKUP(C165,#REF!,2,FALSE),"")</f>
        <v/>
      </c>
    </row>
    <row r="166" spans="1:11" ht="15" customHeight="1">
      <c r="A166" s="2">
        <v>11190239</v>
      </c>
      <c r="B166" s="2">
        <v>10800852</v>
      </c>
      <c r="C166" s="2">
        <v>11100200</v>
      </c>
      <c r="F166" s="2" t="s">
        <v>2181</v>
      </c>
      <c r="G166" s="2" t="s">
        <v>276</v>
      </c>
      <c r="H166" s="2" t="str">
        <f>IFERROR(VLOOKUP(B166,VorgangsAttr!A:C,2,FALSE),"")</f>
        <v>Eintragung</v>
      </c>
      <c r="I166" s="2" t="str">
        <f>IFERROR(VLOOKUP(C166,#REF!,4,FALSE),"")</f>
        <v/>
      </c>
      <c r="J166" s="2" t="str">
        <f>IFERROR(VLOOKUP(C166,#REF!,5,FALSE),"")</f>
        <v/>
      </c>
      <c r="K166" s="2" t="str">
        <f>IFERROR(VLOOKUP(C166,#REF!,2,FALSE),"")</f>
        <v/>
      </c>
    </row>
    <row r="167" spans="1:11" ht="15" customHeight="1">
      <c r="A167" s="2">
        <v>11190240</v>
      </c>
      <c r="B167" s="2">
        <v>10800860</v>
      </c>
      <c r="C167" s="2">
        <v>11100001</v>
      </c>
      <c r="F167" s="2" t="s">
        <v>721</v>
      </c>
      <c r="G167" s="2" t="s">
        <v>276</v>
      </c>
      <c r="H167" s="2" t="str">
        <f>IFERROR(VLOOKUP(B167,VorgangsAttr!A:C,2,FALSE),"")</f>
        <v>Eintragung</v>
      </c>
      <c r="I167" s="2" t="str">
        <f>IFERROR(VLOOKUP(C167,#REF!,4,FALSE),"")</f>
        <v/>
      </c>
      <c r="J167" s="2" t="str">
        <f>IFERROR(VLOOKUP(C167,#REF!,5,FALSE),"")</f>
        <v/>
      </c>
      <c r="K167" s="2" t="str">
        <f>IFERROR(VLOOKUP(C167,#REF!,2,FALSE),"")</f>
        <v/>
      </c>
    </row>
    <row r="168" spans="1:11" ht="15" customHeight="1">
      <c r="A168" s="2">
        <v>11190241</v>
      </c>
      <c r="B168" s="2">
        <v>10800781</v>
      </c>
      <c r="C168" s="2">
        <v>11100195</v>
      </c>
      <c r="F168" s="2" t="s">
        <v>1816</v>
      </c>
      <c r="G168" s="2" t="s">
        <v>276</v>
      </c>
      <c r="H168" s="2" t="str">
        <f>IFERROR(VLOOKUP(B168,VorgangsAttr!A:C,2,FALSE),"")</f>
        <v>Eintragung</v>
      </c>
      <c r="I168" s="2" t="str">
        <f>IFERROR(VLOOKUP(C168,#REF!,4,FALSE),"")</f>
        <v/>
      </c>
      <c r="J168" s="2" t="str">
        <f>IFERROR(VLOOKUP(C168,#REF!,5,FALSE),"")</f>
        <v/>
      </c>
      <c r="K168" s="2" t="str">
        <f>IFERROR(VLOOKUP(C168,#REF!,2,FALSE),"")</f>
        <v/>
      </c>
    </row>
    <row r="169" spans="1:11" ht="15" customHeight="1">
      <c r="A169" s="2">
        <v>11190242</v>
      </c>
      <c r="B169" s="2">
        <v>10800873</v>
      </c>
      <c r="C169" s="2">
        <v>11100001</v>
      </c>
      <c r="F169" s="2" t="s">
        <v>1491</v>
      </c>
      <c r="G169" s="2" t="s">
        <v>276</v>
      </c>
      <c r="H169" s="2" t="str">
        <f>IFERROR(VLOOKUP(B169,VorgangsAttr!A:C,2,FALSE),"")</f>
        <v>Eintragung</v>
      </c>
      <c r="I169" s="2" t="str">
        <f>IFERROR(VLOOKUP(C169,#REF!,4,FALSE),"")</f>
        <v/>
      </c>
      <c r="J169" s="2" t="str">
        <f>IFERROR(VLOOKUP(C169,#REF!,5,FALSE),"")</f>
        <v/>
      </c>
      <c r="K169" s="2" t="str">
        <f>IFERROR(VLOOKUP(C169,#REF!,2,FALSE),"")</f>
        <v/>
      </c>
    </row>
    <row r="170" spans="1:11" ht="15" customHeight="1">
      <c r="A170" s="2">
        <v>11190243</v>
      </c>
      <c r="B170" s="2">
        <v>10800874</v>
      </c>
      <c r="C170" s="2">
        <v>11100001</v>
      </c>
      <c r="F170" s="2" t="s">
        <v>1748</v>
      </c>
      <c r="G170" s="2" t="s">
        <v>276</v>
      </c>
      <c r="H170" s="2" t="str">
        <f>IFERROR(VLOOKUP(B170,VorgangsAttr!A:C,2,FALSE),"")</f>
        <v>Eintragung</v>
      </c>
      <c r="I170" s="2" t="str">
        <f>IFERROR(VLOOKUP(C170,#REF!,4,FALSE),"")</f>
        <v/>
      </c>
      <c r="J170" s="2" t="str">
        <f>IFERROR(VLOOKUP(C170,#REF!,5,FALSE),"")</f>
        <v/>
      </c>
      <c r="K170" s="2" t="str">
        <f>IFERROR(VLOOKUP(C170,#REF!,2,FALSE),"")</f>
        <v/>
      </c>
    </row>
    <row r="171" spans="1:11" ht="15" customHeight="1">
      <c r="A171" s="2">
        <v>11190244</v>
      </c>
      <c r="B171" s="2">
        <v>10800875</v>
      </c>
      <c r="C171" s="2">
        <v>11100001</v>
      </c>
      <c r="F171" s="2" t="s">
        <v>1750</v>
      </c>
      <c r="G171" s="2" t="s">
        <v>276</v>
      </c>
      <c r="H171" s="2" t="str">
        <f>IFERROR(VLOOKUP(B171,VorgangsAttr!A:C,2,FALSE),"")</f>
        <v>Eintragung</v>
      </c>
      <c r="I171" s="2" t="str">
        <f>IFERROR(VLOOKUP(C171,#REF!,4,FALSE),"")</f>
        <v/>
      </c>
      <c r="J171" s="2" t="str">
        <f>IFERROR(VLOOKUP(C171,#REF!,5,FALSE),"")</f>
        <v/>
      </c>
      <c r="K171" s="2" t="str">
        <f>IFERROR(VLOOKUP(C171,#REF!,2,FALSE),"")</f>
        <v/>
      </c>
    </row>
    <row r="172" spans="1:11" ht="15" customHeight="1">
      <c r="A172" s="2">
        <v>11190245</v>
      </c>
      <c r="B172" s="2">
        <v>10800876</v>
      </c>
      <c r="C172" s="2">
        <v>11100001</v>
      </c>
      <c r="F172" s="2" t="s">
        <v>1314</v>
      </c>
      <c r="G172" s="2" t="s">
        <v>276</v>
      </c>
      <c r="H172" s="2" t="str">
        <f>IFERROR(VLOOKUP(B172,VorgangsAttr!A:C,2,FALSE),"")</f>
        <v>Eintragung</v>
      </c>
      <c r="I172" s="2" t="str">
        <f>IFERROR(VLOOKUP(C172,#REF!,4,FALSE),"")</f>
        <v/>
      </c>
      <c r="J172" s="2" t="str">
        <f>IFERROR(VLOOKUP(C172,#REF!,5,FALSE),"")</f>
        <v/>
      </c>
      <c r="K172" s="2" t="str">
        <f>IFERROR(VLOOKUP(C172,#REF!,2,FALSE),"")</f>
        <v/>
      </c>
    </row>
    <row r="173" spans="1:11" ht="15" customHeight="1">
      <c r="A173" s="2">
        <v>11190246</v>
      </c>
      <c r="B173" s="2">
        <v>10800877</v>
      </c>
      <c r="C173" s="2">
        <v>11100001</v>
      </c>
      <c r="F173" s="2" t="s">
        <v>1753</v>
      </c>
      <c r="G173" s="2" t="s">
        <v>276</v>
      </c>
      <c r="H173" s="2" t="str">
        <f>IFERROR(VLOOKUP(B173,VorgangsAttr!A:C,2,FALSE),"")</f>
        <v>Eintragung</v>
      </c>
      <c r="I173" s="2" t="str">
        <f>IFERROR(VLOOKUP(C173,#REF!,4,FALSE),"")</f>
        <v/>
      </c>
      <c r="J173" s="2" t="str">
        <f>IFERROR(VLOOKUP(C173,#REF!,5,FALSE),"")</f>
        <v/>
      </c>
      <c r="K173" s="2" t="str">
        <f>IFERROR(VLOOKUP(C173,#REF!,2,FALSE),"")</f>
        <v/>
      </c>
    </row>
    <row r="174" spans="1:11" ht="15" customHeight="1">
      <c r="A174" s="2">
        <v>11190247</v>
      </c>
      <c r="B174" s="2">
        <v>10800878</v>
      </c>
      <c r="C174" s="2">
        <v>11100001</v>
      </c>
      <c r="F174" s="2" t="s">
        <v>1755</v>
      </c>
      <c r="G174" s="2" t="s">
        <v>276</v>
      </c>
      <c r="H174" s="2" t="str">
        <f>IFERROR(VLOOKUP(B174,VorgangsAttr!A:C,2,FALSE),"")</f>
        <v>Eintragung</v>
      </c>
      <c r="I174" s="2" t="str">
        <f>IFERROR(VLOOKUP(C174,#REF!,4,FALSE),"")</f>
        <v/>
      </c>
      <c r="J174" s="2" t="str">
        <f>IFERROR(VLOOKUP(C174,#REF!,5,FALSE),"")</f>
        <v/>
      </c>
      <c r="K174" s="2" t="str">
        <f>IFERROR(VLOOKUP(C174,#REF!,2,FALSE),"")</f>
        <v/>
      </c>
    </row>
    <row r="175" spans="1:11" ht="15" customHeight="1">
      <c r="A175" s="2">
        <v>11190248</v>
      </c>
      <c r="B175" s="2">
        <v>10800879</v>
      </c>
      <c r="C175" s="2">
        <v>11100001</v>
      </c>
      <c r="F175" s="2" t="s">
        <v>1757</v>
      </c>
      <c r="G175" s="2" t="s">
        <v>276</v>
      </c>
      <c r="H175" s="2" t="str">
        <f>IFERROR(VLOOKUP(B175,VorgangsAttr!A:C,2,FALSE),"")</f>
        <v>Eintragung</v>
      </c>
      <c r="I175" s="2" t="str">
        <f>IFERROR(VLOOKUP(C175,#REF!,4,FALSE),"")</f>
        <v/>
      </c>
      <c r="J175" s="2" t="str">
        <f>IFERROR(VLOOKUP(C175,#REF!,5,FALSE),"")</f>
        <v/>
      </c>
      <c r="K175" s="2" t="str">
        <f>IFERROR(VLOOKUP(C175,#REF!,2,FALSE),"")</f>
        <v/>
      </c>
    </row>
    <row r="176" spans="1:11" ht="15" customHeight="1">
      <c r="A176" s="2">
        <v>11190249</v>
      </c>
      <c r="B176" s="2">
        <v>10800880</v>
      </c>
      <c r="C176" s="2">
        <v>11100001</v>
      </c>
      <c r="F176" s="2" t="s">
        <v>1759</v>
      </c>
      <c r="G176" s="2" t="s">
        <v>276</v>
      </c>
      <c r="H176" s="2" t="str">
        <f>IFERROR(VLOOKUP(B176,VorgangsAttr!A:C,2,FALSE),"")</f>
        <v>Eintragung</v>
      </c>
      <c r="I176" s="2" t="str">
        <f>IFERROR(VLOOKUP(C176,#REF!,4,FALSE),"")</f>
        <v/>
      </c>
      <c r="J176" s="2" t="str">
        <f>IFERROR(VLOOKUP(C176,#REF!,5,FALSE),"")</f>
        <v/>
      </c>
      <c r="K176" s="2" t="str">
        <f>IFERROR(VLOOKUP(C176,#REF!,2,FALSE),"")</f>
        <v/>
      </c>
    </row>
    <row r="177" spans="1:11" ht="15" customHeight="1">
      <c r="A177" s="2">
        <v>11190250</v>
      </c>
      <c r="B177" s="2">
        <v>10800881</v>
      </c>
      <c r="C177" s="2">
        <v>11100001</v>
      </c>
      <c r="F177" s="2" t="s">
        <v>1761</v>
      </c>
      <c r="G177" s="2" t="s">
        <v>276</v>
      </c>
      <c r="H177" s="2" t="str">
        <f>IFERROR(VLOOKUP(B177,VorgangsAttr!A:C,2,FALSE),"")</f>
        <v>Eintragung</v>
      </c>
      <c r="I177" s="2" t="str">
        <f>IFERROR(VLOOKUP(C177,#REF!,4,FALSE),"")</f>
        <v/>
      </c>
      <c r="J177" s="2" t="str">
        <f>IFERROR(VLOOKUP(C177,#REF!,5,FALSE),"")</f>
        <v/>
      </c>
      <c r="K177" s="2" t="str">
        <f>IFERROR(VLOOKUP(C177,#REF!,2,FALSE),"")</f>
        <v/>
      </c>
    </row>
    <row r="178" spans="1:11" ht="15" customHeight="1">
      <c r="A178" s="2">
        <v>11190251</v>
      </c>
      <c r="B178" s="2">
        <v>10800882</v>
      </c>
      <c r="C178" s="2">
        <v>11100001</v>
      </c>
      <c r="F178" s="2" t="s">
        <v>1763</v>
      </c>
      <c r="G178" s="2" t="s">
        <v>276</v>
      </c>
      <c r="H178" s="2" t="str">
        <f>IFERROR(VLOOKUP(B178,VorgangsAttr!A:C,2,FALSE),"")</f>
        <v>Eintragung</v>
      </c>
      <c r="I178" s="2" t="str">
        <f>IFERROR(VLOOKUP(C178,#REF!,4,FALSE),"")</f>
        <v/>
      </c>
      <c r="J178" s="2" t="str">
        <f>IFERROR(VLOOKUP(C178,#REF!,5,FALSE),"")</f>
        <v/>
      </c>
      <c r="K178" s="2" t="str">
        <f>IFERROR(VLOOKUP(C178,#REF!,2,FALSE),"")</f>
        <v/>
      </c>
    </row>
    <row r="179" spans="1:11" ht="15" customHeight="1">
      <c r="A179" s="2">
        <v>11190252</v>
      </c>
      <c r="B179" s="2">
        <v>10800883</v>
      </c>
      <c r="C179" s="2">
        <v>11100001</v>
      </c>
      <c r="F179" s="2" t="s">
        <v>1765</v>
      </c>
      <c r="G179" s="2" t="s">
        <v>276</v>
      </c>
      <c r="H179" s="2" t="str">
        <f>IFERROR(VLOOKUP(B179,VorgangsAttr!A:C,2,FALSE),"")</f>
        <v>Eintragung</v>
      </c>
      <c r="I179" s="2" t="str">
        <f>IFERROR(VLOOKUP(C179,#REF!,4,FALSE),"")</f>
        <v/>
      </c>
      <c r="J179" s="2" t="str">
        <f>IFERROR(VLOOKUP(C179,#REF!,5,FALSE),"")</f>
        <v/>
      </c>
      <c r="K179" s="2" t="str">
        <f>IFERROR(VLOOKUP(C179,#REF!,2,FALSE),"")</f>
        <v/>
      </c>
    </row>
    <row r="180" spans="1:11" ht="15" customHeight="1">
      <c r="A180" s="2">
        <v>11190253</v>
      </c>
      <c r="B180" s="2">
        <v>10800884</v>
      </c>
      <c r="C180" s="2">
        <v>11100001</v>
      </c>
      <c r="F180" s="2" t="s">
        <v>1767</v>
      </c>
      <c r="G180" s="2" t="s">
        <v>276</v>
      </c>
      <c r="H180" s="2" t="str">
        <f>IFERROR(VLOOKUP(B180,VorgangsAttr!A:C,2,FALSE),"")</f>
        <v>Eintragung</v>
      </c>
      <c r="I180" s="2" t="str">
        <f>IFERROR(VLOOKUP(C180,#REF!,4,FALSE),"")</f>
        <v/>
      </c>
      <c r="J180" s="2" t="str">
        <f>IFERROR(VLOOKUP(C180,#REF!,5,FALSE),"")</f>
        <v/>
      </c>
      <c r="K180" s="2" t="str">
        <f>IFERROR(VLOOKUP(C180,#REF!,2,FALSE),"")</f>
        <v/>
      </c>
    </row>
    <row r="181" spans="1:11" ht="15" customHeight="1">
      <c r="A181" s="2">
        <v>11190254</v>
      </c>
      <c r="B181" s="2">
        <v>10800885</v>
      </c>
      <c r="C181" s="2">
        <v>11100001</v>
      </c>
      <c r="F181" s="2" t="s">
        <v>1769</v>
      </c>
      <c r="G181" s="2" t="s">
        <v>276</v>
      </c>
      <c r="H181" s="2" t="str">
        <f>IFERROR(VLOOKUP(B181,VorgangsAttr!A:C,2,FALSE),"")</f>
        <v>Eintragung</v>
      </c>
      <c r="I181" s="2" t="str">
        <f>IFERROR(VLOOKUP(C181,#REF!,4,FALSE),"")</f>
        <v/>
      </c>
      <c r="J181" s="2" t="str">
        <f>IFERROR(VLOOKUP(C181,#REF!,5,FALSE),"")</f>
        <v/>
      </c>
      <c r="K181" s="2" t="str">
        <f>IFERROR(VLOOKUP(C181,#REF!,2,FALSE),"")</f>
        <v/>
      </c>
    </row>
    <row r="182" spans="1:11" ht="15" customHeight="1">
      <c r="A182" s="2">
        <v>11190255</v>
      </c>
      <c r="B182" s="2">
        <v>10800886</v>
      </c>
      <c r="C182" s="2">
        <v>11100001</v>
      </c>
      <c r="F182" s="2" t="s">
        <v>1771</v>
      </c>
      <c r="G182" s="2" t="s">
        <v>276</v>
      </c>
      <c r="H182" s="2" t="str">
        <f>IFERROR(VLOOKUP(B182,VorgangsAttr!A:C,2,FALSE),"")</f>
        <v>Eintragung</v>
      </c>
      <c r="I182" s="2" t="str">
        <f>IFERROR(VLOOKUP(C182,#REF!,4,FALSE),"")</f>
        <v/>
      </c>
      <c r="J182" s="2" t="str">
        <f>IFERROR(VLOOKUP(C182,#REF!,5,FALSE),"")</f>
        <v/>
      </c>
      <c r="K182" s="2" t="str">
        <f>IFERROR(VLOOKUP(C182,#REF!,2,FALSE),"")</f>
        <v/>
      </c>
    </row>
    <row r="183" spans="1:11" ht="15" customHeight="1">
      <c r="A183" s="2">
        <v>11190256</v>
      </c>
      <c r="B183" s="2">
        <v>10800887</v>
      </c>
      <c r="C183" s="2">
        <v>11100001</v>
      </c>
      <c r="F183" s="2" t="s">
        <v>1773</v>
      </c>
      <c r="G183" s="2" t="s">
        <v>276</v>
      </c>
      <c r="H183" s="2" t="str">
        <f>IFERROR(VLOOKUP(B183,VorgangsAttr!A:C,2,FALSE),"")</f>
        <v>Eintragung</v>
      </c>
      <c r="I183" s="2" t="str">
        <f>IFERROR(VLOOKUP(C183,#REF!,4,FALSE),"")</f>
        <v/>
      </c>
      <c r="J183" s="2" t="str">
        <f>IFERROR(VLOOKUP(C183,#REF!,5,FALSE),"")</f>
        <v/>
      </c>
      <c r="K183" s="2" t="str">
        <f>IFERROR(VLOOKUP(C183,#REF!,2,FALSE),"")</f>
        <v/>
      </c>
    </row>
    <row r="184" spans="1:11" ht="15" customHeight="1">
      <c r="A184" s="2">
        <v>11190257</v>
      </c>
      <c r="B184" s="2">
        <v>10800888</v>
      </c>
      <c r="C184" s="2">
        <v>11100001</v>
      </c>
      <c r="F184" s="2" t="s">
        <v>1775</v>
      </c>
      <c r="G184" s="2" t="s">
        <v>276</v>
      </c>
      <c r="H184" s="2" t="str">
        <f>IFERROR(VLOOKUP(B184,VorgangsAttr!A:C,2,FALSE),"")</f>
        <v>Eintragung</v>
      </c>
      <c r="I184" s="2" t="str">
        <f>IFERROR(VLOOKUP(C184,#REF!,4,FALSE),"")</f>
        <v/>
      </c>
      <c r="J184" s="2" t="str">
        <f>IFERROR(VLOOKUP(C184,#REF!,5,FALSE),"")</f>
        <v/>
      </c>
      <c r="K184" s="2" t="str">
        <f>IFERROR(VLOOKUP(C184,#REF!,2,FALSE),"")</f>
        <v/>
      </c>
    </row>
    <row r="185" spans="1:11" ht="15" customHeight="1">
      <c r="A185" s="2">
        <v>11190258</v>
      </c>
      <c r="B185" s="2">
        <v>10800889</v>
      </c>
      <c r="C185" s="2">
        <v>11100001</v>
      </c>
      <c r="F185" s="2" t="s">
        <v>1777</v>
      </c>
      <c r="G185" s="2" t="s">
        <v>276</v>
      </c>
      <c r="H185" s="2" t="str">
        <f>IFERROR(VLOOKUP(B185,VorgangsAttr!A:C,2,FALSE),"")</f>
        <v>Eintragung</v>
      </c>
      <c r="I185" s="2" t="str">
        <f>IFERROR(VLOOKUP(C185,#REF!,4,FALSE),"")</f>
        <v/>
      </c>
      <c r="J185" s="2" t="str">
        <f>IFERROR(VLOOKUP(C185,#REF!,5,FALSE),"")</f>
        <v/>
      </c>
      <c r="K185" s="2" t="str">
        <f>IFERROR(VLOOKUP(C185,#REF!,2,FALSE),"")</f>
        <v/>
      </c>
    </row>
    <row r="186" spans="1:11" ht="15" customHeight="1">
      <c r="A186" s="2">
        <v>11190259</v>
      </c>
      <c r="B186" s="2">
        <v>10800890</v>
      </c>
      <c r="C186" s="2">
        <v>11100001</v>
      </c>
      <c r="F186" s="2" t="s">
        <v>1779</v>
      </c>
      <c r="G186" s="2" t="s">
        <v>276</v>
      </c>
      <c r="H186" s="2" t="str">
        <f>IFERROR(VLOOKUP(B186,VorgangsAttr!A:C,2,FALSE),"")</f>
        <v>Eintragung</v>
      </c>
      <c r="I186" s="2" t="str">
        <f>IFERROR(VLOOKUP(C186,#REF!,4,FALSE),"")</f>
        <v/>
      </c>
      <c r="J186" s="2" t="str">
        <f>IFERROR(VLOOKUP(C186,#REF!,5,FALSE),"")</f>
        <v/>
      </c>
      <c r="K186" s="2" t="str">
        <f>IFERROR(VLOOKUP(C186,#REF!,2,FALSE),"")</f>
        <v/>
      </c>
    </row>
    <row r="187" spans="1:11" ht="15" customHeight="1">
      <c r="A187" s="2">
        <v>11190260</v>
      </c>
      <c r="B187" s="2">
        <v>10800891</v>
      </c>
      <c r="C187" s="2">
        <v>11100001</v>
      </c>
      <c r="F187" s="2" t="s">
        <v>1781</v>
      </c>
      <c r="G187" s="2" t="s">
        <v>276</v>
      </c>
      <c r="H187" s="2" t="str">
        <f>IFERROR(VLOOKUP(B187,VorgangsAttr!A:C,2,FALSE),"")</f>
        <v>Eintragung</v>
      </c>
      <c r="I187" s="2" t="str">
        <f>IFERROR(VLOOKUP(C187,#REF!,4,FALSE),"")</f>
        <v/>
      </c>
      <c r="J187" s="2" t="str">
        <f>IFERROR(VLOOKUP(C187,#REF!,5,FALSE),"")</f>
        <v/>
      </c>
      <c r="K187" s="2" t="str">
        <f>IFERROR(VLOOKUP(C187,#REF!,2,FALSE),"")</f>
        <v/>
      </c>
    </row>
    <row r="188" spans="1:11" ht="15" customHeight="1">
      <c r="A188" s="2">
        <v>11190261</v>
      </c>
      <c r="B188" s="2">
        <v>10800892</v>
      </c>
      <c r="C188" s="2">
        <v>11100001</v>
      </c>
      <c r="F188" s="2" t="s">
        <v>196</v>
      </c>
      <c r="G188" s="2" t="s">
        <v>276</v>
      </c>
      <c r="H188" s="2" t="str">
        <f>IFERROR(VLOOKUP(B188,VorgangsAttr!A:C,2,FALSE),"")</f>
        <v>Eintragung</v>
      </c>
      <c r="I188" s="2" t="str">
        <f>IFERROR(VLOOKUP(C188,#REF!,4,FALSE),"")</f>
        <v/>
      </c>
      <c r="J188" s="2" t="str">
        <f>IFERROR(VLOOKUP(C188,#REF!,5,FALSE),"")</f>
        <v/>
      </c>
      <c r="K188" s="2" t="str">
        <f>IFERROR(VLOOKUP(C188,#REF!,2,FALSE),"")</f>
        <v/>
      </c>
    </row>
    <row r="189" spans="1:11" ht="15" customHeight="1">
      <c r="A189" s="2">
        <v>11190262</v>
      </c>
      <c r="B189" s="2">
        <v>10800893</v>
      </c>
      <c r="C189" s="2">
        <v>11100001</v>
      </c>
      <c r="F189" s="2" t="s">
        <v>10048</v>
      </c>
      <c r="G189" s="2" t="s">
        <v>276</v>
      </c>
      <c r="H189" s="2" t="str">
        <f>IFERROR(VLOOKUP(B189,VorgangsAttr!A:C,2,FALSE),"")</f>
        <v>Eintragung</v>
      </c>
      <c r="I189" s="2" t="str">
        <f>IFERROR(VLOOKUP(C189,#REF!,4,FALSE),"")</f>
        <v/>
      </c>
      <c r="J189" s="2" t="str">
        <f>IFERROR(VLOOKUP(C189,#REF!,5,FALSE),"")</f>
        <v/>
      </c>
      <c r="K189" s="2" t="str">
        <f>IFERROR(VLOOKUP(C189,#REF!,2,FALSE),"")</f>
        <v/>
      </c>
    </row>
    <row r="190" spans="1:11" ht="15" customHeight="1">
      <c r="A190" s="2">
        <v>11190263</v>
      </c>
      <c r="B190" s="2">
        <v>10800873</v>
      </c>
      <c r="C190" s="2">
        <v>11100204</v>
      </c>
      <c r="F190" s="2" t="s">
        <v>1491</v>
      </c>
      <c r="G190" s="2" t="s">
        <v>276</v>
      </c>
      <c r="H190" s="2" t="str">
        <f>IFERROR(VLOOKUP(B190,VorgangsAttr!A:C,2,FALSE),"")</f>
        <v>Eintragung</v>
      </c>
      <c r="I190" s="2" t="str">
        <f>IFERROR(VLOOKUP(C190,#REF!,4,FALSE),"")</f>
        <v/>
      </c>
      <c r="J190" s="2" t="str">
        <f>IFERROR(VLOOKUP(C190,#REF!,5,FALSE),"")</f>
        <v/>
      </c>
      <c r="K190" s="2" t="str">
        <f>IFERROR(VLOOKUP(C190,#REF!,2,FALSE),"")</f>
        <v/>
      </c>
    </row>
    <row r="191" spans="1:11" ht="15" customHeight="1">
      <c r="A191" s="2">
        <v>11190264</v>
      </c>
      <c r="B191" s="2">
        <v>10800874</v>
      </c>
      <c r="C191" s="2">
        <v>11100204</v>
      </c>
      <c r="F191" s="2" t="s">
        <v>1748</v>
      </c>
      <c r="G191" s="2" t="s">
        <v>276</v>
      </c>
      <c r="H191" s="2" t="str">
        <f>IFERROR(VLOOKUP(B191,VorgangsAttr!A:C,2,FALSE),"")</f>
        <v>Eintragung</v>
      </c>
      <c r="I191" s="2" t="str">
        <f>IFERROR(VLOOKUP(C191,#REF!,4,FALSE),"")</f>
        <v/>
      </c>
      <c r="J191" s="2" t="str">
        <f>IFERROR(VLOOKUP(C191,#REF!,5,FALSE),"")</f>
        <v/>
      </c>
      <c r="K191" s="2" t="str">
        <f>IFERROR(VLOOKUP(C191,#REF!,2,FALSE),"")</f>
        <v/>
      </c>
    </row>
    <row r="192" spans="1:11" ht="15" customHeight="1">
      <c r="A192" s="2">
        <v>11190265</v>
      </c>
      <c r="B192" s="2">
        <v>10800875</v>
      </c>
      <c r="C192" s="2">
        <v>11100205</v>
      </c>
      <c r="F192" s="2" t="s">
        <v>1750</v>
      </c>
      <c r="G192" s="2" t="s">
        <v>276</v>
      </c>
      <c r="H192" s="2" t="str">
        <f>IFERROR(VLOOKUP(B192,VorgangsAttr!A:C,2,FALSE),"")</f>
        <v>Eintragung</v>
      </c>
      <c r="I192" s="2" t="str">
        <f>IFERROR(VLOOKUP(C192,#REF!,4,FALSE),"")</f>
        <v/>
      </c>
      <c r="J192" s="2" t="str">
        <f>IFERROR(VLOOKUP(C192,#REF!,5,FALSE),"")</f>
        <v/>
      </c>
      <c r="K192" s="2" t="str">
        <f>IFERROR(VLOOKUP(C192,#REF!,2,FALSE),"")</f>
        <v/>
      </c>
    </row>
    <row r="193" spans="1:11" ht="15" customHeight="1">
      <c r="A193" s="2">
        <v>11190266</v>
      </c>
      <c r="B193" s="2">
        <v>10800876</v>
      </c>
      <c r="C193" s="2">
        <v>11100205</v>
      </c>
      <c r="F193" s="2" t="s">
        <v>1314</v>
      </c>
      <c r="G193" s="2" t="s">
        <v>276</v>
      </c>
      <c r="H193" s="2" t="str">
        <f>IFERROR(VLOOKUP(B193,VorgangsAttr!A:C,2,FALSE),"")</f>
        <v>Eintragung</v>
      </c>
      <c r="I193" s="2" t="str">
        <f>IFERROR(VLOOKUP(C193,#REF!,4,FALSE),"")</f>
        <v/>
      </c>
      <c r="J193" s="2" t="str">
        <f>IFERROR(VLOOKUP(C193,#REF!,5,FALSE),"")</f>
        <v/>
      </c>
      <c r="K193" s="2" t="str">
        <f>IFERROR(VLOOKUP(C193,#REF!,2,FALSE),"")</f>
        <v/>
      </c>
    </row>
    <row r="194" spans="1:11" ht="15" customHeight="1">
      <c r="A194" s="2">
        <v>11190267</v>
      </c>
      <c r="B194" s="2">
        <v>10800877</v>
      </c>
      <c r="C194" s="2">
        <v>11100206</v>
      </c>
      <c r="F194" s="2" t="s">
        <v>1753</v>
      </c>
      <c r="G194" s="2" t="s">
        <v>276</v>
      </c>
      <c r="H194" s="2" t="str">
        <f>IFERROR(VLOOKUP(B194,VorgangsAttr!A:C,2,FALSE),"")</f>
        <v>Eintragung</v>
      </c>
      <c r="I194" s="2" t="str">
        <f>IFERROR(VLOOKUP(C194,#REF!,4,FALSE),"")</f>
        <v/>
      </c>
      <c r="J194" s="2" t="str">
        <f>IFERROR(VLOOKUP(C194,#REF!,5,FALSE),"")</f>
        <v/>
      </c>
      <c r="K194" s="2" t="str">
        <f>IFERROR(VLOOKUP(C194,#REF!,2,FALSE),"")</f>
        <v/>
      </c>
    </row>
    <row r="195" spans="1:11" ht="15" customHeight="1">
      <c r="A195" s="2">
        <v>11190268</v>
      </c>
      <c r="B195" s="2">
        <v>10800878</v>
      </c>
      <c r="C195" s="2">
        <v>11100206</v>
      </c>
      <c r="F195" s="2" t="s">
        <v>1755</v>
      </c>
      <c r="G195" s="2" t="s">
        <v>276</v>
      </c>
      <c r="H195" s="2" t="str">
        <f>IFERROR(VLOOKUP(B195,VorgangsAttr!A:C,2,FALSE),"")</f>
        <v>Eintragung</v>
      </c>
      <c r="I195" s="2" t="str">
        <f>IFERROR(VLOOKUP(C195,#REF!,4,FALSE),"")</f>
        <v/>
      </c>
      <c r="J195" s="2" t="str">
        <f>IFERROR(VLOOKUP(C195,#REF!,5,FALSE),"")</f>
        <v/>
      </c>
      <c r="K195" s="2" t="str">
        <f>IFERROR(VLOOKUP(C195,#REF!,2,FALSE),"")</f>
        <v/>
      </c>
    </row>
    <row r="196" spans="1:11" ht="15" customHeight="1">
      <c r="A196" s="2">
        <v>11190269</v>
      </c>
      <c r="B196" s="2">
        <v>10800879</v>
      </c>
      <c r="C196" s="2">
        <v>11100207</v>
      </c>
      <c r="F196" s="2" t="s">
        <v>1757</v>
      </c>
      <c r="G196" s="2" t="s">
        <v>276</v>
      </c>
      <c r="H196" s="2" t="str">
        <f>IFERROR(VLOOKUP(B196,VorgangsAttr!A:C,2,FALSE),"")</f>
        <v>Eintragung</v>
      </c>
      <c r="I196" s="2" t="str">
        <f>IFERROR(VLOOKUP(C196,#REF!,4,FALSE),"")</f>
        <v/>
      </c>
      <c r="J196" s="2" t="str">
        <f>IFERROR(VLOOKUP(C196,#REF!,5,FALSE),"")</f>
        <v/>
      </c>
      <c r="K196" s="2" t="str">
        <f>IFERROR(VLOOKUP(C196,#REF!,2,FALSE),"")</f>
        <v/>
      </c>
    </row>
    <row r="197" spans="1:11" ht="15" customHeight="1">
      <c r="A197" s="2">
        <v>11190270</v>
      </c>
      <c r="B197" s="2">
        <v>10800880</v>
      </c>
      <c r="C197" s="2">
        <v>11100207</v>
      </c>
      <c r="F197" s="2" t="s">
        <v>1759</v>
      </c>
      <c r="G197" s="2" t="s">
        <v>276</v>
      </c>
      <c r="H197" s="2" t="str">
        <f>IFERROR(VLOOKUP(B197,VorgangsAttr!A:C,2,FALSE),"")</f>
        <v>Eintragung</v>
      </c>
      <c r="I197" s="2" t="str">
        <f>IFERROR(VLOOKUP(C197,#REF!,4,FALSE),"")</f>
        <v/>
      </c>
      <c r="J197" s="2" t="str">
        <f>IFERROR(VLOOKUP(C197,#REF!,5,FALSE),"")</f>
        <v/>
      </c>
      <c r="K197" s="2" t="str">
        <f>IFERROR(VLOOKUP(C197,#REF!,2,FALSE),"")</f>
        <v/>
      </c>
    </row>
    <row r="198" spans="1:11" ht="15" customHeight="1">
      <c r="A198" s="2">
        <v>11190271</v>
      </c>
      <c r="B198" s="2">
        <v>10800881</v>
      </c>
      <c r="C198" s="2">
        <v>11100208</v>
      </c>
      <c r="F198" s="2" t="s">
        <v>1761</v>
      </c>
      <c r="G198" s="2" t="s">
        <v>276</v>
      </c>
      <c r="H198" s="2" t="str">
        <f>IFERROR(VLOOKUP(B198,VorgangsAttr!A:C,2,FALSE),"")</f>
        <v>Eintragung</v>
      </c>
      <c r="I198" s="2" t="str">
        <f>IFERROR(VLOOKUP(C198,#REF!,4,FALSE),"")</f>
        <v/>
      </c>
      <c r="J198" s="2" t="str">
        <f>IFERROR(VLOOKUP(C198,#REF!,5,FALSE),"")</f>
        <v/>
      </c>
      <c r="K198" s="2" t="str">
        <f>IFERROR(VLOOKUP(C198,#REF!,2,FALSE),"")</f>
        <v/>
      </c>
    </row>
    <row r="199" spans="1:11" ht="15" customHeight="1">
      <c r="A199" s="2">
        <v>11190272</v>
      </c>
      <c r="B199" s="2">
        <v>10800882</v>
      </c>
      <c r="C199" s="2">
        <v>11100208</v>
      </c>
      <c r="F199" s="2" t="s">
        <v>1763</v>
      </c>
      <c r="G199" s="2" t="s">
        <v>276</v>
      </c>
      <c r="H199" s="2" t="str">
        <f>IFERROR(VLOOKUP(B199,VorgangsAttr!A:C,2,FALSE),"")</f>
        <v>Eintragung</v>
      </c>
      <c r="I199" s="2" t="str">
        <f>IFERROR(VLOOKUP(C199,#REF!,4,FALSE),"")</f>
        <v/>
      </c>
      <c r="J199" s="2" t="str">
        <f>IFERROR(VLOOKUP(C199,#REF!,5,FALSE),"")</f>
        <v/>
      </c>
      <c r="K199" s="2" t="str">
        <f>IFERROR(VLOOKUP(C199,#REF!,2,FALSE),"")</f>
        <v/>
      </c>
    </row>
    <row r="200" spans="1:11" ht="15" customHeight="1">
      <c r="A200" s="2">
        <v>11190273</v>
      </c>
      <c r="B200" s="2">
        <v>10800883</v>
      </c>
      <c r="C200" s="2">
        <v>11100209</v>
      </c>
      <c r="F200" s="2" t="s">
        <v>1765</v>
      </c>
      <c r="G200" s="2" t="s">
        <v>276</v>
      </c>
      <c r="H200" s="2" t="str">
        <f>IFERROR(VLOOKUP(B200,VorgangsAttr!A:C,2,FALSE),"")</f>
        <v>Eintragung</v>
      </c>
      <c r="I200" s="2" t="str">
        <f>IFERROR(VLOOKUP(C200,#REF!,4,FALSE),"")</f>
        <v/>
      </c>
      <c r="J200" s="2" t="str">
        <f>IFERROR(VLOOKUP(C200,#REF!,5,FALSE),"")</f>
        <v/>
      </c>
      <c r="K200" s="2" t="str">
        <f>IFERROR(VLOOKUP(C200,#REF!,2,FALSE),"")</f>
        <v/>
      </c>
    </row>
    <row r="201" spans="1:11" ht="15" customHeight="1">
      <c r="A201" s="2">
        <v>11190274</v>
      </c>
      <c r="B201" s="2">
        <v>10800884</v>
      </c>
      <c r="C201" s="2">
        <v>11100209</v>
      </c>
      <c r="F201" s="2" t="s">
        <v>1767</v>
      </c>
      <c r="G201" s="2" t="s">
        <v>276</v>
      </c>
      <c r="H201" s="2" t="str">
        <f>IFERROR(VLOOKUP(B201,VorgangsAttr!A:C,2,FALSE),"")</f>
        <v>Eintragung</v>
      </c>
      <c r="I201" s="2" t="str">
        <f>IFERROR(VLOOKUP(C201,#REF!,4,FALSE),"")</f>
        <v/>
      </c>
      <c r="J201" s="2" t="str">
        <f>IFERROR(VLOOKUP(C201,#REF!,5,FALSE),"")</f>
        <v/>
      </c>
      <c r="K201" s="2" t="str">
        <f>IFERROR(VLOOKUP(C201,#REF!,2,FALSE),"")</f>
        <v/>
      </c>
    </row>
    <row r="202" spans="1:11" ht="15" customHeight="1">
      <c r="A202" s="2">
        <v>11190275</v>
      </c>
      <c r="B202" s="2">
        <v>10800885</v>
      </c>
      <c r="C202" s="2">
        <v>11100210</v>
      </c>
      <c r="F202" s="2" t="s">
        <v>1769</v>
      </c>
      <c r="G202" s="2" t="s">
        <v>276</v>
      </c>
      <c r="H202" s="2" t="str">
        <f>IFERROR(VLOOKUP(B202,VorgangsAttr!A:C,2,FALSE),"")</f>
        <v>Eintragung</v>
      </c>
      <c r="I202" s="2" t="str">
        <f>IFERROR(VLOOKUP(C202,#REF!,4,FALSE),"")</f>
        <v/>
      </c>
      <c r="J202" s="2" t="str">
        <f>IFERROR(VLOOKUP(C202,#REF!,5,FALSE),"")</f>
        <v/>
      </c>
      <c r="K202" s="2" t="str">
        <f>IFERROR(VLOOKUP(C202,#REF!,2,FALSE),"")</f>
        <v/>
      </c>
    </row>
    <row r="203" spans="1:11" ht="15" customHeight="1">
      <c r="A203" s="2">
        <v>11190276</v>
      </c>
      <c r="B203" s="2">
        <v>10800886</v>
      </c>
      <c r="C203" s="2">
        <v>11100210</v>
      </c>
      <c r="F203" s="2" t="s">
        <v>1771</v>
      </c>
      <c r="G203" s="2" t="s">
        <v>276</v>
      </c>
      <c r="H203" s="2" t="str">
        <f>IFERROR(VLOOKUP(B203,VorgangsAttr!A:C,2,FALSE),"")</f>
        <v>Eintragung</v>
      </c>
      <c r="I203" s="2" t="str">
        <f>IFERROR(VLOOKUP(C203,#REF!,4,FALSE),"")</f>
        <v/>
      </c>
      <c r="J203" s="2" t="str">
        <f>IFERROR(VLOOKUP(C203,#REF!,5,FALSE),"")</f>
        <v/>
      </c>
      <c r="K203" s="2" t="str">
        <f>IFERROR(VLOOKUP(C203,#REF!,2,FALSE),"")</f>
        <v/>
      </c>
    </row>
    <row r="204" spans="1:11" ht="15" customHeight="1">
      <c r="A204" s="2">
        <v>11190277</v>
      </c>
      <c r="B204" s="2">
        <v>10800887</v>
      </c>
      <c r="C204" s="2">
        <v>11100211</v>
      </c>
      <c r="F204" s="2" t="s">
        <v>1773</v>
      </c>
      <c r="G204" s="2" t="s">
        <v>276</v>
      </c>
      <c r="H204" s="2" t="str">
        <f>IFERROR(VLOOKUP(B204,VorgangsAttr!A:C,2,FALSE),"")</f>
        <v>Eintragung</v>
      </c>
      <c r="I204" s="2" t="str">
        <f>IFERROR(VLOOKUP(C204,#REF!,4,FALSE),"")</f>
        <v/>
      </c>
      <c r="J204" s="2" t="str">
        <f>IFERROR(VLOOKUP(C204,#REF!,5,FALSE),"")</f>
        <v/>
      </c>
      <c r="K204" s="2" t="str">
        <f>IFERROR(VLOOKUP(C204,#REF!,2,FALSE),"")</f>
        <v/>
      </c>
    </row>
    <row r="205" spans="1:11" ht="15" customHeight="1">
      <c r="A205" s="2">
        <v>11190278</v>
      </c>
      <c r="B205" s="2">
        <v>10800888</v>
      </c>
      <c r="C205" s="2">
        <v>11100211</v>
      </c>
      <c r="F205" s="2" t="s">
        <v>1775</v>
      </c>
      <c r="G205" s="2" t="s">
        <v>276</v>
      </c>
      <c r="H205" s="2" t="str">
        <f>IFERROR(VLOOKUP(B205,VorgangsAttr!A:C,2,FALSE),"")</f>
        <v>Eintragung</v>
      </c>
      <c r="I205" s="2" t="str">
        <f>IFERROR(VLOOKUP(C205,#REF!,4,FALSE),"")</f>
        <v/>
      </c>
      <c r="J205" s="2" t="str">
        <f>IFERROR(VLOOKUP(C205,#REF!,5,FALSE),"")</f>
        <v/>
      </c>
      <c r="K205" s="2" t="str">
        <f>IFERROR(VLOOKUP(C205,#REF!,2,FALSE),"")</f>
        <v/>
      </c>
    </row>
    <row r="206" spans="1:11" ht="15" customHeight="1">
      <c r="A206" s="2">
        <v>11190279</v>
      </c>
      <c r="B206" s="2">
        <v>10800889</v>
      </c>
      <c r="C206" s="2">
        <v>11100212</v>
      </c>
      <c r="F206" s="2" t="s">
        <v>1777</v>
      </c>
      <c r="G206" s="2" t="s">
        <v>276</v>
      </c>
      <c r="H206" s="2" t="str">
        <f>IFERROR(VLOOKUP(B206,VorgangsAttr!A:C,2,FALSE),"")</f>
        <v>Eintragung</v>
      </c>
      <c r="I206" s="2" t="str">
        <f>IFERROR(VLOOKUP(C206,#REF!,4,FALSE),"")</f>
        <v/>
      </c>
      <c r="J206" s="2" t="str">
        <f>IFERROR(VLOOKUP(C206,#REF!,5,FALSE),"")</f>
        <v/>
      </c>
      <c r="K206" s="2" t="str">
        <f>IFERROR(VLOOKUP(C206,#REF!,2,FALSE),"")</f>
        <v/>
      </c>
    </row>
    <row r="207" spans="1:11" ht="15" customHeight="1">
      <c r="A207" s="2">
        <v>11190280</v>
      </c>
      <c r="B207" s="2">
        <v>10800890</v>
      </c>
      <c r="C207" s="2">
        <v>11100212</v>
      </c>
      <c r="F207" s="2" t="s">
        <v>1779</v>
      </c>
      <c r="G207" s="2" t="s">
        <v>276</v>
      </c>
      <c r="H207" s="2" t="str">
        <f>IFERROR(VLOOKUP(B207,VorgangsAttr!A:C,2,FALSE),"")</f>
        <v>Eintragung</v>
      </c>
      <c r="I207" s="2" t="str">
        <f>IFERROR(VLOOKUP(C207,#REF!,4,FALSE),"")</f>
        <v/>
      </c>
      <c r="J207" s="2" t="str">
        <f>IFERROR(VLOOKUP(C207,#REF!,5,FALSE),"")</f>
        <v/>
      </c>
      <c r="K207" s="2" t="str">
        <f>IFERROR(VLOOKUP(C207,#REF!,2,FALSE),"")</f>
        <v/>
      </c>
    </row>
    <row r="208" spans="1:11" ht="15" customHeight="1">
      <c r="A208" s="2">
        <v>11190281</v>
      </c>
      <c r="B208" s="2">
        <v>10800891</v>
      </c>
      <c r="C208" s="2">
        <v>11100213</v>
      </c>
      <c r="F208" s="2" t="s">
        <v>1781</v>
      </c>
      <c r="G208" s="2" t="s">
        <v>276</v>
      </c>
      <c r="H208" s="2" t="str">
        <f>IFERROR(VLOOKUP(B208,VorgangsAttr!A:C,2,FALSE),"")</f>
        <v>Eintragung</v>
      </c>
      <c r="I208" s="2" t="str">
        <f>IFERROR(VLOOKUP(C208,#REF!,4,FALSE),"")</f>
        <v/>
      </c>
      <c r="J208" s="2" t="str">
        <f>IFERROR(VLOOKUP(C208,#REF!,5,FALSE),"")</f>
        <v/>
      </c>
      <c r="K208" s="2" t="str">
        <f>IFERROR(VLOOKUP(C208,#REF!,2,FALSE),"")</f>
        <v/>
      </c>
    </row>
    <row r="209" spans="1:11" ht="15" customHeight="1">
      <c r="A209" s="2">
        <v>11190282</v>
      </c>
      <c r="B209" s="2">
        <v>10800892</v>
      </c>
      <c r="C209" s="2">
        <v>11100213</v>
      </c>
      <c r="F209" s="2" t="s">
        <v>196</v>
      </c>
      <c r="G209" s="2" t="s">
        <v>276</v>
      </c>
      <c r="H209" s="2" t="str">
        <f>IFERROR(VLOOKUP(B209,VorgangsAttr!A:C,2,FALSE),"")</f>
        <v>Eintragung</v>
      </c>
      <c r="I209" s="2" t="str">
        <f>IFERROR(VLOOKUP(C209,#REF!,4,FALSE),"")</f>
        <v/>
      </c>
      <c r="J209" s="2" t="str">
        <f>IFERROR(VLOOKUP(C209,#REF!,5,FALSE),"")</f>
        <v/>
      </c>
      <c r="K209" s="2" t="str">
        <f>IFERROR(VLOOKUP(C209,#REF!,2,FALSE),"")</f>
        <v/>
      </c>
    </row>
    <row r="210" spans="1:11" ht="15" customHeight="1">
      <c r="A210" s="2">
        <v>11190283</v>
      </c>
      <c r="B210" s="2">
        <v>10800894</v>
      </c>
      <c r="C210" s="2">
        <v>11100001</v>
      </c>
      <c r="F210" s="2" t="s">
        <v>713</v>
      </c>
      <c r="G210" s="2" t="s">
        <v>276</v>
      </c>
      <c r="H210" s="2" t="str">
        <f>IFERROR(VLOOKUP(B210,VorgangsAttr!A:C,2,FALSE),"")</f>
        <v>Eintragung</v>
      </c>
      <c r="I210" s="2" t="str">
        <f>IFERROR(VLOOKUP(C210,#REF!,4,FALSE),"")</f>
        <v/>
      </c>
      <c r="J210" s="2" t="str">
        <f>IFERROR(VLOOKUP(C210,#REF!,5,FALSE),"")</f>
        <v/>
      </c>
      <c r="K210" s="2" t="str">
        <f>IFERROR(VLOOKUP(C210,#REF!,2,FALSE),"")</f>
        <v/>
      </c>
    </row>
    <row r="211" spans="1:11" ht="15" customHeight="1">
      <c r="A211" s="2">
        <v>11190284</v>
      </c>
      <c r="B211" s="2">
        <v>10800895</v>
      </c>
      <c r="C211" s="2">
        <v>11100001</v>
      </c>
      <c r="F211" s="2" t="s">
        <v>714</v>
      </c>
      <c r="G211" s="2" t="s">
        <v>276</v>
      </c>
      <c r="H211" s="2" t="str">
        <f>IFERROR(VLOOKUP(B211,VorgangsAttr!A:C,2,FALSE),"")</f>
        <v>Eintragung</v>
      </c>
      <c r="I211" s="2" t="str">
        <f>IFERROR(VLOOKUP(C211,#REF!,4,FALSE),"")</f>
        <v/>
      </c>
      <c r="J211" s="2" t="str">
        <f>IFERROR(VLOOKUP(C211,#REF!,5,FALSE),"")</f>
        <v/>
      </c>
      <c r="K211" s="2" t="str">
        <f>IFERROR(VLOOKUP(C211,#REF!,2,FALSE),"")</f>
        <v/>
      </c>
    </row>
    <row r="212" spans="1:11" ht="15" customHeight="1">
      <c r="A212" s="2">
        <v>11190285</v>
      </c>
      <c r="B212" s="2">
        <v>10800896</v>
      </c>
      <c r="C212" s="2">
        <v>11100001</v>
      </c>
      <c r="F212" s="2" t="s">
        <v>715</v>
      </c>
      <c r="G212" s="2" t="s">
        <v>276</v>
      </c>
      <c r="H212" s="2" t="str">
        <f>IFERROR(VLOOKUP(B212,VorgangsAttr!A:C,2,FALSE),"")</f>
        <v>Eintragung</v>
      </c>
      <c r="I212" s="2" t="str">
        <f>IFERROR(VLOOKUP(C212,#REF!,4,FALSE),"")</f>
        <v/>
      </c>
      <c r="J212" s="2" t="str">
        <f>IFERROR(VLOOKUP(C212,#REF!,5,FALSE),"")</f>
        <v/>
      </c>
      <c r="K212" s="2" t="str">
        <f>IFERROR(VLOOKUP(C212,#REF!,2,FALSE),"")</f>
        <v/>
      </c>
    </row>
    <row r="213" spans="1:11" ht="15" customHeight="1">
      <c r="A213" s="2">
        <v>11190286</v>
      </c>
      <c r="B213" s="2">
        <v>10800897</v>
      </c>
      <c r="C213" s="2">
        <v>11100001</v>
      </c>
      <c r="F213" s="2" t="s">
        <v>716</v>
      </c>
      <c r="G213" s="2" t="s">
        <v>276</v>
      </c>
      <c r="H213" s="2" t="str">
        <f>IFERROR(VLOOKUP(B213,VorgangsAttr!A:C,2,FALSE),"")</f>
        <v>Eintragung</v>
      </c>
      <c r="I213" s="2" t="str">
        <f>IFERROR(VLOOKUP(C213,#REF!,4,FALSE),"")</f>
        <v/>
      </c>
      <c r="J213" s="2" t="str">
        <f>IFERROR(VLOOKUP(C213,#REF!,5,FALSE),"")</f>
        <v/>
      </c>
      <c r="K213" s="2" t="str">
        <f>IFERROR(VLOOKUP(C213,#REF!,2,FALSE),"")</f>
        <v/>
      </c>
    </row>
    <row r="214" spans="1:11" ht="15" customHeight="1">
      <c r="A214" s="2">
        <v>11190287</v>
      </c>
      <c r="B214" s="2">
        <v>10800915</v>
      </c>
      <c r="C214" s="2">
        <v>11100001</v>
      </c>
      <c r="F214" s="2" t="s">
        <v>747</v>
      </c>
      <c r="G214" s="2" t="s">
        <v>276</v>
      </c>
      <c r="H214" s="2" t="str">
        <f>IFERROR(VLOOKUP(B214,VorgangsAttr!A:C,2,FALSE),"")</f>
        <v>Eintragung</v>
      </c>
      <c r="I214" s="2" t="str">
        <f>IFERROR(VLOOKUP(C214,#REF!,4,FALSE),"")</f>
        <v/>
      </c>
      <c r="J214" s="2" t="str">
        <f>IFERROR(VLOOKUP(C214,#REF!,5,FALSE),"")</f>
        <v/>
      </c>
      <c r="K214" s="2" t="str">
        <f>IFERROR(VLOOKUP(C214,#REF!,2,FALSE),"")</f>
        <v/>
      </c>
    </row>
    <row r="215" spans="1:11" ht="15" customHeight="1">
      <c r="A215" s="2">
        <v>11190288</v>
      </c>
      <c r="B215" s="2">
        <v>10800916</v>
      </c>
      <c r="C215" s="2">
        <v>11100001</v>
      </c>
      <c r="F215" s="2" t="s">
        <v>748</v>
      </c>
      <c r="G215" s="2" t="s">
        <v>276</v>
      </c>
      <c r="H215" s="2" t="str">
        <f>IFERROR(VLOOKUP(B215,VorgangsAttr!A:C,2,FALSE),"")</f>
        <v>Eintragung</v>
      </c>
      <c r="I215" s="2" t="str">
        <f>IFERROR(VLOOKUP(C215,#REF!,4,FALSE),"")</f>
        <v/>
      </c>
      <c r="J215" s="2" t="str">
        <f>IFERROR(VLOOKUP(C215,#REF!,5,FALSE),"")</f>
        <v/>
      </c>
      <c r="K215" s="2" t="str">
        <f>IFERROR(VLOOKUP(C215,#REF!,2,FALSE),"")</f>
        <v/>
      </c>
    </row>
    <row r="216" spans="1:11" ht="15" customHeight="1">
      <c r="A216" s="2">
        <v>11190289</v>
      </c>
      <c r="B216" s="2">
        <v>10800917</v>
      </c>
      <c r="C216" s="2">
        <v>11100001</v>
      </c>
      <c r="F216" s="2" t="s">
        <v>749</v>
      </c>
      <c r="G216" s="2" t="s">
        <v>276</v>
      </c>
      <c r="H216" s="2" t="str">
        <f>IFERROR(VLOOKUP(B216,VorgangsAttr!A:C,2,FALSE),"")</f>
        <v>Eintragung</v>
      </c>
      <c r="I216" s="2" t="str">
        <f>IFERROR(VLOOKUP(C216,#REF!,4,FALSE),"")</f>
        <v/>
      </c>
      <c r="J216" s="2" t="str">
        <f>IFERROR(VLOOKUP(C216,#REF!,5,FALSE),"")</f>
        <v/>
      </c>
      <c r="K216" s="2" t="str">
        <f>IFERROR(VLOOKUP(C216,#REF!,2,FALSE),"")</f>
        <v/>
      </c>
    </row>
    <row r="217" spans="1:11" ht="15" customHeight="1">
      <c r="A217" s="2">
        <v>11190290</v>
      </c>
      <c r="B217" s="2">
        <v>10800918</v>
      </c>
      <c r="C217" s="2">
        <v>11100001</v>
      </c>
      <c r="F217" s="2" t="s">
        <v>750</v>
      </c>
      <c r="G217" s="2" t="s">
        <v>276</v>
      </c>
      <c r="H217" s="2" t="str">
        <f>IFERROR(VLOOKUP(B217,VorgangsAttr!A:C,2,FALSE),"")</f>
        <v>Eintragung</v>
      </c>
      <c r="I217" s="2" t="str">
        <f>IFERROR(VLOOKUP(C217,#REF!,4,FALSE),"")</f>
        <v/>
      </c>
      <c r="J217" s="2" t="str">
        <f>IFERROR(VLOOKUP(C217,#REF!,5,FALSE),"")</f>
        <v/>
      </c>
      <c r="K217" s="2" t="str">
        <f>IFERROR(VLOOKUP(C217,#REF!,2,FALSE),"")</f>
        <v/>
      </c>
    </row>
    <row r="218" spans="1:11" ht="15" customHeight="1">
      <c r="A218" s="2">
        <v>11190293</v>
      </c>
      <c r="B218" s="2">
        <v>10800920</v>
      </c>
      <c r="C218" s="2">
        <v>11100203</v>
      </c>
      <c r="F218" s="88">
        <v>1506</v>
      </c>
      <c r="G218" s="88" t="s">
        <v>276</v>
      </c>
      <c r="H218" s="88" t="str">
        <f>IFERROR(VLOOKUP(B218,VorgangsAttr!A:C,2,FALSE),"")</f>
        <v>Eintragung</v>
      </c>
      <c r="I218" s="88" t="str">
        <f>IFERROR(VLOOKUP(C218,#REF!,4,FALSE),"")</f>
        <v/>
      </c>
      <c r="J218" s="88" t="str">
        <f>IFERROR(VLOOKUP(C218,#REF!,5,FALSE),"")</f>
        <v/>
      </c>
      <c r="K218" s="88" t="str">
        <f>IFERROR(VLOOKUP(C218,#REF!,2,FALSE),"")</f>
        <v/>
      </c>
    </row>
    <row r="219" spans="1:11" ht="15" customHeight="1">
      <c r="A219" s="2">
        <v>11190294</v>
      </c>
      <c r="B219" s="2">
        <v>10800920</v>
      </c>
      <c r="C219" s="2">
        <v>11100001</v>
      </c>
      <c r="F219" s="2">
        <v>1506</v>
      </c>
      <c r="G219" s="2" t="s">
        <v>276</v>
      </c>
      <c r="H219" s="2" t="str">
        <f>IFERROR(VLOOKUP(B219,VorgangsAttr!A:C,2,FALSE),"")</f>
        <v>Eintragung</v>
      </c>
      <c r="I219" s="2" t="str">
        <f>IFERROR(VLOOKUP(C219,#REF!,4,FALSE),"")</f>
        <v/>
      </c>
      <c r="J219" s="2" t="str">
        <f>IFERROR(VLOOKUP(C219,#REF!,5,FALSE),"")</f>
        <v/>
      </c>
      <c r="K219" s="2" t="str">
        <f>IFERROR(VLOOKUP(C219,#REF!,2,FALSE),"")</f>
        <v/>
      </c>
    </row>
    <row r="220" spans="1:11" ht="15" customHeight="1">
      <c r="A220" s="2">
        <v>11190295</v>
      </c>
      <c r="B220" s="2">
        <v>10800921</v>
      </c>
      <c r="C220" s="2">
        <v>11100203</v>
      </c>
      <c r="F220" s="2" t="s">
        <v>2187</v>
      </c>
      <c r="G220" s="2" t="s">
        <v>276</v>
      </c>
      <c r="H220" s="2" t="str">
        <f>IFERROR(VLOOKUP(B220,VorgangsAttr!A:C,2,FALSE),"")</f>
        <v>Eintragung</v>
      </c>
      <c r="I220" s="2" t="str">
        <f>IFERROR(VLOOKUP(C220,#REF!,4,FALSE),"")</f>
        <v/>
      </c>
      <c r="J220" s="2" t="str">
        <f>IFERROR(VLOOKUP(C220,#REF!,5,FALSE),"")</f>
        <v/>
      </c>
      <c r="K220" s="2" t="str">
        <f>IFERROR(VLOOKUP(C220,#REF!,2,FALSE),"")</f>
        <v/>
      </c>
    </row>
    <row r="221" spans="1:11" ht="15" customHeight="1">
      <c r="A221" s="2">
        <v>11190296</v>
      </c>
      <c r="B221" s="2">
        <v>10800922</v>
      </c>
      <c r="C221" s="2">
        <v>11100001</v>
      </c>
      <c r="F221" s="2" t="s">
        <v>9627</v>
      </c>
      <c r="G221" s="2" t="s">
        <v>276</v>
      </c>
      <c r="H221" s="2" t="str">
        <f>IFERROR(VLOOKUP(B221,VorgangsAttr!A:C,2,FALSE),"")</f>
        <v>Eintragung</v>
      </c>
      <c r="I221" s="2" t="str">
        <f>IFERROR(VLOOKUP(C221,#REF!,4,FALSE),"")</f>
        <v/>
      </c>
      <c r="J221" s="2" t="str">
        <f>IFERROR(VLOOKUP(C221,#REF!,5,FALSE),"")</f>
        <v/>
      </c>
      <c r="K221" s="2" t="str">
        <f>IFERROR(VLOOKUP(C221,#REF!,2,FALSE),"")</f>
        <v/>
      </c>
    </row>
    <row r="222" spans="1:11" ht="15" customHeight="1">
      <c r="A222" s="2">
        <v>11190297</v>
      </c>
      <c r="B222" s="2">
        <v>10800922</v>
      </c>
      <c r="C222" s="2">
        <v>11100194</v>
      </c>
      <c r="F222" s="2" t="s">
        <v>9627</v>
      </c>
      <c r="G222" s="2" t="s">
        <v>276</v>
      </c>
      <c r="H222" s="2" t="str">
        <f>IFERROR(VLOOKUP(B222,VorgangsAttr!A:C,2,FALSE),"")</f>
        <v>Eintragung</v>
      </c>
      <c r="I222" s="2" t="str">
        <f>IFERROR(VLOOKUP(C222,#REF!,4,FALSE),"")</f>
        <v/>
      </c>
      <c r="J222" s="2" t="str">
        <f>IFERROR(VLOOKUP(C222,#REF!,5,FALSE),"")</f>
        <v/>
      </c>
      <c r="K222" s="2" t="str">
        <f>IFERROR(VLOOKUP(C222,#REF!,2,FALSE),"")</f>
        <v/>
      </c>
    </row>
    <row r="223" spans="1:11" ht="15" customHeight="1">
      <c r="A223" s="2">
        <v>11190298</v>
      </c>
      <c r="B223" s="2">
        <v>10800923</v>
      </c>
      <c r="C223" s="2">
        <v>11100001</v>
      </c>
      <c r="F223" s="2" t="s">
        <v>756</v>
      </c>
      <c r="G223" s="2" t="s">
        <v>276</v>
      </c>
      <c r="H223" s="2" t="str">
        <f>IFERROR(VLOOKUP(B223,VorgangsAttr!A:C,2,FALSE),"")</f>
        <v>Eintragung</v>
      </c>
      <c r="I223" s="2" t="str">
        <f>IFERROR(VLOOKUP(C223,#REF!,4,FALSE),"")</f>
        <v/>
      </c>
      <c r="J223" s="2" t="str">
        <f>IFERROR(VLOOKUP(C223,#REF!,5,FALSE),"")</f>
        <v/>
      </c>
      <c r="K223" s="2" t="str">
        <f>IFERROR(VLOOKUP(C223,#REF!,2,FALSE),"")</f>
        <v/>
      </c>
    </row>
    <row r="224" spans="1:11" ht="15" customHeight="1">
      <c r="A224" s="2">
        <v>11190299</v>
      </c>
      <c r="B224" s="2">
        <v>10800924</v>
      </c>
      <c r="C224" s="2">
        <v>11100001</v>
      </c>
      <c r="F224" s="2" t="s">
        <v>758</v>
      </c>
      <c r="G224" s="2" t="s">
        <v>276</v>
      </c>
      <c r="H224" s="2" t="str">
        <f>IFERROR(VLOOKUP(B224,VorgangsAttr!A:C,2,FALSE),"")</f>
        <v>Eintragung</v>
      </c>
      <c r="I224" s="2" t="str">
        <f>IFERROR(VLOOKUP(C224,#REF!,4,FALSE),"")</f>
        <v/>
      </c>
      <c r="J224" s="2" t="str">
        <f>IFERROR(VLOOKUP(C224,#REF!,5,FALSE),"")</f>
        <v/>
      </c>
      <c r="K224" s="2" t="str">
        <f>IFERROR(VLOOKUP(C224,#REF!,2,FALSE),"")</f>
        <v/>
      </c>
    </row>
    <row r="225" spans="1:11" ht="15" customHeight="1">
      <c r="A225" s="2">
        <v>11190300</v>
      </c>
      <c r="B225" s="2">
        <v>10800789</v>
      </c>
      <c r="C225" s="2">
        <v>11100001</v>
      </c>
      <c r="F225" s="2" t="s">
        <v>671</v>
      </c>
      <c r="G225" s="2" t="s">
        <v>276</v>
      </c>
      <c r="H225" s="2" t="str">
        <f>IFERROR(VLOOKUP(B225,VorgangsAttr!A:C,2,FALSE),"")</f>
        <v>Eintragung</v>
      </c>
      <c r="I225" s="2" t="str">
        <f>IFERROR(VLOOKUP(C225,#REF!,4,FALSE),"")</f>
        <v/>
      </c>
      <c r="J225" s="2" t="str">
        <f>IFERROR(VLOOKUP(C225,#REF!,5,FALSE),"")</f>
        <v/>
      </c>
      <c r="K225" s="2" t="str">
        <f>IFERROR(VLOOKUP(C225,#REF!,2,FALSE),"")</f>
        <v/>
      </c>
    </row>
    <row r="226" spans="1:11" ht="15" customHeight="1">
      <c r="A226" s="2">
        <v>11190301</v>
      </c>
      <c r="B226" s="2">
        <v>10800790</v>
      </c>
      <c r="C226" s="2">
        <v>11100001</v>
      </c>
      <c r="F226" s="2" t="s">
        <v>671</v>
      </c>
      <c r="G226" s="2" t="s">
        <v>276</v>
      </c>
      <c r="H226" s="2" t="str">
        <f>IFERROR(VLOOKUP(B226,VorgangsAttr!A:C,2,FALSE),"")</f>
        <v>Eintragung</v>
      </c>
      <c r="I226" s="2" t="str">
        <f>IFERROR(VLOOKUP(C226,#REF!,4,FALSE),"")</f>
        <v/>
      </c>
      <c r="J226" s="2" t="str">
        <f>IFERROR(VLOOKUP(C226,#REF!,5,FALSE),"")</f>
        <v/>
      </c>
      <c r="K226" s="2" t="str">
        <f>IFERROR(VLOOKUP(C226,#REF!,2,FALSE),"")</f>
        <v/>
      </c>
    </row>
    <row r="227" spans="1:11" ht="15" customHeight="1">
      <c r="A227" s="2">
        <v>11190302</v>
      </c>
      <c r="B227" s="2">
        <v>10800791</v>
      </c>
      <c r="C227" s="2">
        <v>11100001</v>
      </c>
      <c r="F227" s="2" t="s">
        <v>672</v>
      </c>
      <c r="G227" s="2" t="s">
        <v>276</v>
      </c>
      <c r="H227" s="2" t="str">
        <f>IFERROR(VLOOKUP(B227,VorgangsAttr!A:C,2,FALSE),"")</f>
        <v>Eintragung</v>
      </c>
      <c r="I227" s="2" t="str">
        <f>IFERROR(VLOOKUP(C227,#REF!,4,FALSE),"")</f>
        <v/>
      </c>
      <c r="J227" s="2" t="str">
        <f>IFERROR(VLOOKUP(C227,#REF!,5,FALSE),"")</f>
        <v/>
      </c>
      <c r="K227" s="2" t="str">
        <f>IFERROR(VLOOKUP(C227,#REF!,2,FALSE),"")</f>
        <v/>
      </c>
    </row>
    <row r="228" spans="1:11" ht="15" customHeight="1">
      <c r="A228" s="2">
        <v>11190303</v>
      </c>
      <c r="B228" s="2">
        <v>10800792</v>
      </c>
      <c r="C228" s="2">
        <v>11100001</v>
      </c>
      <c r="F228" s="2" t="s">
        <v>672</v>
      </c>
      <c r="G228" s="2" t="s">
        <v>276</v>
      </c>
      <c r="H228" s="2" t="str">
        <f>IFERROR(VLOOKUP(B228,VorgangsAttr!A:C,2,FALSE),"")</f>
        <v>Eintragung</v>
      </c>
      <c r="I228" s="2" t="str">
        <f>IFERROR(VLOOKUP(C228,#REF!,4,FALSE),"")</f>
        <v/>
      </c>
      <c r="J228" s="2" t="str">
        <f>IFERROR(VLOOKUP(C228,#REF!,5,FALSE),"")</f>
        <v/>
      </c>
      <c r="K228" s="2" t="str">
        <f>IFERROR(VLOOKUP(C228,#REF!,2,FALSE),"")</f>
        <v/>
      </c>
    </row>
    <row r="229" spans="1:11" ht="15" customHeight="1">
      <c r="A229" s="2">
        <v>11190304</v>
      </c>
      <c r="B229" s="2">
        <v>10800793</v>
      </c>
      <c r="C229" s="2">
        <v>11100001</v>
      </c>
      <c r="F229" s="2" t="s">
        <v>673</v>
      </c>
      <c r="G229" s="2" t="s">
        <v>276</v>
      </c>
      <c r="H229" s="2" t="str">
        <f>IFERROR(VLOOKUP(B229,VorgangsAttr!A:C,2,FALSE),"")</f>
        <v>Eintragung</v>
      </c>
      <c r="I229" s="2" t="str">
        <f>IFERROR(VLOOKUP(C229,#REF!,4,FALSE),"")</f>
        <v/>
      </c>
      <c r="J229" s="2" t="str">
        <f>IFERROR(VLOOKUP(C229,#REF!,5,FALSE),"")</f>
        <v/>
      </c>
      <c r="K229" s="2" t="str">
        <f>IFERROR(VLOOKUP(C229,#REF!,2,FALSE),"")</f>
        <v/>
      </c>
    </row>
    <row r="230" spans="1:11" ht="15" customHeight="1">
      <c r="A230" s="2">
        <v>11190305</v>
      </c>
      <c r="B230" s="2">
        <v>10800794</v>
      </c>
      <c r="C230" s="2">
        <v>11100001</v>
      </c>
      <c r="F230" s="2" t="s">
        <v>673</v>
      </c>
      <c r="G230" s="2" t="s">
        <v>276</v>
      </c>
      <c r="H230" s="2" t="str">
        <f>IFERROR(VLOOKUP(B230,VorgangsAttr!A:C,2,FALSE),"")</f>
        <v>Eintragung</v>
      </c>
      <c r="I230" s="2" t="str">
        <f>IFERROR(VLOOKUP(C230,#REF!,4,FALSE),"")</f>
        <v/>
      </c>
      <c r="J230" s="2" t="str">
        <f>IFERROR(VLOOKUP(C230,#REF!,5,FALSE),"")</f>
        <v/>
      </c>
      <c r="K230" s="2" t="str">
        <f>IFERROR(VLOOKUP(C230,#REF!,2,FALSE),"")</f>
        <v/>
      </c>
    </row>
    <row r="231" spans="1:11" ht="15" customHeight="1">
      <c r="A231" s="2">
        <v>11190306</v>
      </c>
      <c r="B231" s="2">
        <v>10800795</v>
      </c>
      <c r="C231" s="2">
        <v>11100001</v>
      </c>
      <c r="F231" s="2" t="s">
        <v>674</v>
      </c>
      <c r="G231" s="2" t="s">
        <v>276</v>
      </c>
      <c r="H231" s="2" t="str">
        <f>IFERROR(VLOOKUP(B231,VorgangsAttr!A:C,2,FALSE),"")</f>
        <v>Eintragung</v>
      </c>
      <c r="I231" s="2" t="str">
        <f>IFERROR(VLOOKUP(C231,#REF!,4,FALSE),"")</f>
        <v/>
      </c>
      <c r="J231" s="2" t="str">
        <f>IFERROR(VLOOKUP(C231,#REF!,5,FALSE),"")</f>
        <v/>
      </c>
      <c r="K231" s="2" t="str">
        <f>IFERROR(VLOOKUP(C231,#REF!,2,FALSE),"")</f>
        <v/>
      </c>
    </row>
    <row r="232" spans="1:11" ht="15" customHeight="1">
      <c r="A232" s="2">
        <v>11190307</v>
      </c>
      <c r="B232" s="2">
        <v>10800796</v>
      </c>
      <c r="C232" s="2">
        <v>11100001</v>
      </c>
      <c r="F232" s="2" t="s">
        <v>674</v>
      </c>
      <c r="G232" s="2" t="s">
        <v>276</v>
      </c>
      <c r="H232" s="2" t="str">
        <f>IFERROR(VLOOKUP(B232,VorgangsAttr!A:C,2,FALSE),"")</f>
        <v>Eintragung</v>
      </c>
      <c r="I232" s="2" t="str">
        <f>IFERROR(VLOOKUP(C232,#REF!,4,FALSE),"")</f>
        <v/>
      </c>
      <c r="J232" s="2" t="str">
        <f>IFERROR(VLOOKUP(C232,#REF!,5,FALSE),"")</f>
        <v/>
      </c>
      <c r="K232" s="2" t="str">
        <f>IFERROR(VLOOKUP(C232,#REF!,2,FALSE),"")</f>
        <v/>
      </c>
    </row>
    <row r="233" spans="1:11" ht="15" customHeight="1">
      <c r="A233" s="2">
        <v>11190308</v>
      </c>
      <c r="B233" s="2">
        <v>10800797</v>
      </c>
      <c r="C233" s="2">
        <v>11100001</v>
      </c>
      <c r="F233" s="2" t="s">
        <v>675</v>
      </c>
      <c r="G233" s="2" t="s">
        <v>276</v>
      </c>
      <c r="H233" s="2" t="str">
        <f>IFERROR(VLOOKUP(B233,VorgangsAttr!A:C,2,FALSE),"")</f>
        <v>Eintragung</v>
      </c>
      <c r="I233" s="2" t="str">
        <f>IFERROR(VLOOKUP(C233,#REF!,4,FALSE),"")</f>
        <v/>
      </c>
      <c r="J233" s="2" t="str">
        <f>IFERROR(VLOOKUP(C233,#REF!,5,FALSE),"")</f>
        <v/>
      </c>
      <c r="K233" s="2" t="str">
        <f>IFERROR(VLOOKUP(C233,#REF!,2,FALSE),"")</f>
        <v/>
      </c>
    </row>
    <row r="234" spans="1:11" ht="15" customHeight="1">
      <c r="A234" s="2">
        <v>11190309</v>
      </c>
      <c r="B234" s="2">
        <v>10800798</v>
      </c>
      <c r="C234" s="2">
        <v>11100001</v>
      </c>
      <c r="F234" s="2" t="s">
        <v>675</v>
      </c>
      <c r="G234" s="2" t="s">
        <v>276</v>
      </c>
      <c r="H234" s="2" t="str">
        <f>IFERROR(VLOOKUP(B234,VorgangsAttr!A:C,2,FALSE),"")</f>
        <v>Eintragung</v>
      </c>
      <c r="I234" s="2" t="str">
        <f>IFERROR(VLOOKUP(C234,#REF!,4,FALSE),"")</f>
        <v/>
      </c>
      <c r="J234" s="2" t="str">
        <f>IFERROR(VLOOKUP(C234,#REF!,5,FALSE),"")</f>
        <v/>
      </c>
      <c r="K234" s="2" t="str">
        <f>IFERROR(VLOOKUP(C234,#REF!,2,FALSE),"")</f>
        <v/>
      </c>
    </row>
    <row r="235" spans="1:11" ht="15" customHeight="1">
      <c r="A235" s="2">
        <v>11190310</v>
      </c>
      <c r="B235" s="2">
        <v>10800799</v>
      </c>
      <c r="C235" s="2">
        <v>11100001</v>
      </c>
      <c r="F235" s="2" t="s">
        <v>677</v>
      </c>
      <c r="G235" s="2" t="s">
        <v>276</v>
      </c>
      <c r="H235" s="2" t="str">
        <f>IFERROR(VLOOKUP(B235,VorgangsAttr!A:C,2,FALSE),"")</f>
        <v>Eintragung</v>
      </c>
      <c r="I235" s="2" t="str">
        <f>IFERROR(VLOOKUP(C235,#REF!,4,FALSE),"")</f>
        <v/>
      </c>
      <c r="J235" s="2" t="str">
        <f>IFERROR(VLOOKUP(C235,#REF!,5,FALSE),"")</f>
        <v/>
      </c>
      <c r="K235" s="2" t="str">
        <f>IFERROR(VLOOKUP(C235,#REF!,2,FALSE),"")</f>
        <v/>
      </c>
    </row>
    <row r="236" spans="1:11" ht="15" customHeight="1">
      <c r="A236" s="2">
        <v>11190311</v>
      </c>
      <c r="B236" s="2">
        <v>10800800</v>
      </c>
      <c r="C236" s="2">
        <v>11100001</v>
      </c>
      <c r="F236" s="2" t="s">
        <v>677</v>
      </c>
      <c r="G236" s="2" t="s">
        <v>276</v>
      </c>
      <c r="H236" s="2" t="str">
        <f>IFERROR(VLOOKUP(B236,VorgangsAttr!A:C,2,FALSE),"")</f>
        <v>Eintragung</v>
      </c>
      <c r="I236" s="2" t="str">
        <f>IFERROR(VLOOKUP(C236,#REF!,4,FALSE),"")</f>
        <v/>
      </c>
      <c r="J236" s="2" t="str">
        <f>IFERROR(VLOOKUP(C236,#REF!,5,FALSE),"")</f>
        <v/>
      </c>
      <c r="K236" s="2" t="str">
        <f>IFERROR(VLOOKUP(C236,#REF!,2,FALSE),"")</f>
        <v/>
      </c>
    </row>
    <row r="237" spans="1:11" ht="15" customHeight="1">
      <c r="A237" s="2">
        <v>11190312</v>
      </c>
      <c r="B237" s="2">
        <v>10800801</v>
      </c>
      <c r="C237" s="2">
        <v>11100001</v>
      </c>
      <c r="F237" s="2" t="s">
        <v>678</v>
      </c>
      <c r="G237" s="2" t="s">
        <v>276</v>
      </c>
      <c r="H237" s="2" t="str">
        <f>IFERROR(VLOOKUP(B237,VorgangsAttr!A:C,2,FALSE),"")</f>
        <v>Eintragung</v>
      </c>
      <c r="I237" s="2" t="str">
        <f>IFERROR(VLOOKUP(C237,#REF!,4,FALSE),"")</f>
        <v/>
      </c>
      <c r="J237" s="2" t="str">
        <f>IFERROR(VLOOKUP(C237,#REF!,5,FALSE),"")</f>
        <v/>
      </c>
      <c r="K237" s="2" t="str">
        <f>IFERROR(VLOOKUP(C237,#REF!,2,FALSE),"")</f>
        <v/>
      </c>
    </row>
    <row r="238" spans="1:11" ht="15" customHeight="1">
      <c r="A238" s="2">
        <v>11190313</v>
      </c>
      <c r="B238" s="2">
        <v>10800802</v>
      </c>
      <c r="C238" s="2">
        <v>11100001</v>
      </c>
      <c r="F238" s="2" t="s">
        <v>678</v>
      </c>
      <c r="G238" s="2" t="s">
        <v>276</v>
      </c>
      <c r="H238" s="2" t="str">
        <f>IFERROR(VLOOKUP(B238,VorgangsAttr!A:C,2,FALSE),"")</f>
        <v>Eintragung</v>
      </c>
      <c r="I238" s="2" t="str">
        <f>IFERROR(VLOOKUP(C238,#REF!,4,FALSE),"")</f>
        <v/>
      </c>
      <c r="J238" s="2" t="str">
        <f>IFERROR(VLOOKUP(C238,#REF!,5,FALSE),"")</f>
        <v/>
      </c>
      <c r="K238" s="2" t="str">
        <f>IFERROR(VLOOKUP(C238,#REF!,2,FALSE),"")</f>
        <v/>
      </c>
    </row>
    <row r="239" spans="1:11" ht="15" customHeight="1">
      <c r="A239" s="2">
        <v>11190314</v>
      </c>
      <c r="B239" s="2">
        <v>10800803</v>
      </c>
      <c r="C239" s="2">
        <v>11100001</v>
      </c>
      <c r="F239" s="2" t="s">
        <v>679</v>
      </c>
      <c r="G239" s="2" t="s">
        <v>276</v>
      </c>
      <c r="H239" s="2" t="str">
        <f>IFERROR(VLOOKUP(B239,VorgangsAttr!A:C,2,FALSE),"")</f>
        <v>Eintragung</v>
      </c>
      <c r="I239" s="2" t="str">
        <f>IFERROR(VLOOKUP(C239,#REF!,4,FALSE),"")</f>
        <v/>
      </c>
      <c r="J239" s="2" t="str">
        <f>IFERROR(VLOOKUP(C239,#REF!,5,FALSE),"")</f>
        <v/>
      </c>
      <c r="K239" s="2" t="str">
        <f>IFERROR(VLOOKUP(C239,#REF!,2,FALSE),"")</f>
        <v/>
      </c>
    </row>
    <row r="240" spans="1:11" ht="15" customHeight="1">
      <c r="A240" s="2">
        <v>11190315</v>
      </c>
      <c r="B240" s="2">
        <v>10800804</v>
      </c>
      <c r="C240" s="2">
        <v>11100001</v>
      </c>
      <c r="F240" s="2" t="s">
        <v>679</v>
      </c>
      <c r="G240" s="2" t="s">
        <v>276</v>
      </c>
      <c r="H240" s="2" t="str">
        <f>IFERROR(VLOOKUP(B240,VorgangsAttr!A:C,2,FALSE),"")</f>
        <v>Eintragung</v>
      </c>
      <c r="I240" s="2" t="str">
        <f>IFERROR(VLOOKUP(C240,#REF!,4,FALSE),"")</f>
        <v/>
      </c>
      <c r="J240" s="2" t="str">
        <f>IFERROR(VLOOKUP(C240,#REF!,5,FALSE),"")</f>
        <v/>
      </c>
      <c r="K240" s="2" t="str">
        <f>IFERROR(VLOOKUP(C240,#REF!,2,FALSE),"")</f>
        <v/>
      </c>
    </row>
    <row r="241" spans="1:11" ht="15" customHeight="1">
      <c r="A241" s="2">
        <v>11190316</v>
      </c>
      <c r="B241" s="2">
        <v>10800805</v>
      </c>
      <c r="C241" s="2">
        <v>11100001</v>
      </c>
      <c r="F241" s="2" t="s">
        <v>680</v>
      </c>
      <c r="G241" s="2" t="s">
        <v>276</v>
      </c>
      <c r="H241" s="2" t="str">
        <f>IFERROR(VLOOKUP(B241,VorgangsAttr!A:C,2,FALSE),"")</f>
        <v>Eintragung</v>
      </c>
      <c r="I241" s="2" t="str">
        <f>IFERROR(VLOOKUP(C241,#REF!,4,FALSE),"")</f>
        <v/>
      </c>
      <c r="J241" s="2" t="str">
        <f>IFERROR(VLOOKUP(C241,#REF!,5,FALSE),"")</f>
        <v/>
      </c>
      <c r="K241" s="2" t="str">
        <f>IFERROR(VLOOKUP(C241,#REF!,2,FALSE),"")</f>
        <v/>
      </c>
    </row>
    <row r="242" spans="1:11" ht="15" customHeight="1">
      <c r="A242" s="2">
        <v>11190317</v>
      </c>
      <c r="B242" s="2">
        <v>10800806</v>
      </c>
      <c r="C242" s="2">
        <v>11100001</v>
      </c>
      <c r="F242" s="2" t="s">
        <v>680</v>
      </c>
      <c r="G242" s="2" t="s">
        <v>276</v>
      </c>
      <c r="H242" s="2" t="str">
        <f>IFERROR(VLOOKUP(B242,VorgangsAttr!A:C,2,FALSE),"")</f>
        <v>Eintragung</v>
      </c>
      <c r="I242" s="2" t="str">
        <f>IFERROR(VLOOKUP(C242,#REF!,4,FALSE),"")</f>
        <v/>
      </c>
      <c r="J242" s="2" t="str">
        <f>IFERROR(VLOOKUP(C242,#REF!,5,FALSE),"")</f>
        <v/>
      </c>
      <c r="K242" s="2" t="str">
        <f>IFERROR(VLOOKUP(C242,#REF!,2,FALSE),"")</f>
        <v/>
      </c>
    </row>
    <row r="243" spans="1:11" ht="15" customHeight="1">
      <c r="A243" s="2">
        <v>11190318</v>
      </c>
      <c r="B243" s="2">
        <v>10800807</v>
      </c>
      <c r="C243" s="2">
        <v>11100001</v>
      </c>
      <c r="F243" s="2" t="s">
        <v>681</v>
      </c>
      <c r="G243" s="2" t="s">
        <v>276</v>
      </c>
      <c r="H243" s="2" t="str">
        <f>IFERROR(VLOOKUP(B243,VorgangsAttr!A:C,2,FALSE),"")</f>
        <v>Eintragung</v>
      </c>
      <c r="I243" s="2" t="str">
        <f>IFERROR(VLOOKUP(C243,#REF!,4,FALSE),"")</f>
        <v/>
      </c>
      <c r="J243" s="2" t="str">
        <f>IFERROR(VLOOKUP(C243,#REF!,5,FALSE),"")</f>
        <v/>
      </c>
      <c r="K243" s="2" t="str">
        <f>IFERROR(VLOOKUP(C243,#REF!,2,FALSE),"")</f>
        <v/>
      </c>
    </row>
    <row r="244" spans="1:11" ht="15" customHeight="1">
      <c r="A244" s="2">
        <v>11190319</v>
      </c>
      <c r="B244" s="2">
        <v>10800808</v>
      </c>
      <c r="C244" s="2">
        <v>11100001</v>
      </c>
      <c r="F244" s="2" t="s">
        <v>681</v>
      </c>
      <c r="G244" s="2" t="s">
        <v>276</v>
      </c>
      <c r="H244" s="2" t="str">
        <f>IFERROR(VLOOKUP(B244,VorgangsAttr!A:C,2,FALSE),"")</f>
        <v>Eintragung</v>
      </c>
      <c r="I244" s="2" t="str">
        <f>IFERROR(VLOOKUP(C244,#REF!,4,FALSE),"")</f>
        <v/>
      </c>
      <c r="J244" s="2" t="str">
        <f>IFERROR(VLOOKUP(C244,#REF!,5,FALSE),"")</f>
        <v/>
      </c>
      <c r="K244" s="2" t="str">
        <f>IFERROR(VLOOKUP(C244,#REF!,2,FALSE),"")</f>
        <v/>
      </c>
    </row>
    <row r="245" spans="1:11" ht="15" customHeight="1">
      <c r="A245" s="2">
        <v>11190320</v>
      </c>
      <c r="B245" s="2">
        <v>10800809</v>
      </c>
      <c r="C245" s="2">
        <v>11100001</v>
      </c>
      <c r="F245" s="2" t="s">
        <v>682</v>
      </c>
      <c r="G245" s="2" t="s">
        <v>276</v>
      </c>
      <c r="H245" s="2" t="str">
        <f>IFERROR(VLOOKUP(B245,VorgangsAttr!A:C,2,FALSE),"")</f>
        <v>Eintragung</v>
      </c>
      <c r="I245" s="2" t="str">
        <f>IFERROR(VLOOKUP(C245,#REF!,4,FALSE),"")</f>
        <v/>
      </c>
      <c r="J245" s="2" t="str">
        <f>IFERROR(VLOOKUP(C245,#REF!,5,FALSE),"")</f>
        <v/>
      </c>
      <c r="K245" s="2" t="str">
        <f>IFERROR(VLOOKUP(C245,#REF!,2,FALSE),"")</f>
        <v/>
      </c>
    </row>
    <row r="246" spans="1:11" ht="15" customHeight="1">
      <c r="A246" s="2">
        <v>11190321</v>
      </c>
      <c r="B246" s="2">
        <v>10800810</v>
      </c>
      <c r="C246" s="2">
        <v>11100001</v>
      </c>
      <c r="F246" s="2" t="s">
        <v>682</v>
      </c>
      <c r="G246" s="2" t="s">
        <v>276</v>
      </c>
      <c r="H246" s="2" t="str">
        <f>IFERROR(VLOOKUP(B246,VorgangsAttr!A:C,2,FALSE),"")</f>
        <v>Eintragung</v>
      </c>
      <c r="I246" s="2" t="str">
        <f>IFERROR(VLOOKUP(C246,#REF!,4,FALSE),"")</f>
        <v/>
      </c>
      <c r="J246" s="2" t="str">
        <f>IFERROR(VLOOKUP(C246,#REF!,5,FALSE),"")</f>
        <v/>
      </c>
      <c r="K246" s="2" t="str">
        <f>IFERROR(VLOOKUP(C246,#REF!,2,FALSE),"")</f>
        <v/>
      </c>
    </row>
    <row r="247" spans="1:11" ht="15" customHeight="1">
      <c r="A247" s="2">
        <v>11190322</v>
      </c>
      <c r="B247" s="2">
        <v>10800811</v>
      </c>
      <c r="C247" s="2">
        <v>11100001</v>
      </c>
      <c r="F247" s="2" t="s">
        <v>683</v>
      </c>
      <c r="G247" s="2" t="s">
        <v>276</v>
      </c>
      <c r="H247" s="2" t="str">
        <f>IFERROR(VLOOKUP(B247,VorgangsAttr!A:C,2,FALSE),"")</f>
        <v>Eintragung</v>
      </c>
      <c r="I247" s="2" t="str">
        <f>IFERROR(VLOOKUP(C247,#REF!,4,FALSE),"")</f>
        <v/>
      </c>
      <c r="J247" s="2" t="str">
        <f>IFERROR(VLOOKUP(C247,#REF!,5,FALSE),"")</f>
        <v/>
      </c>
      <c r="K247" s="2" t="str">
        <f>IFERROR(VLOOKUP(C247,#REF!,2,FALSE),"")</f>
        <v/>
      </c>
    </row>
    <row r="248" spans="1:11" ht="15" customHeight="1">
      <c r="A248" s="2">
        <v>11190323</v>
      </c>
      <c r="B248" s="2">
        <v>10800812</v>
      </c>
      <c r="C248" s="2">
        <v>11100001</v>
      </c>
      <c r="F248" s="2" t="s">
        <v>683</v>
      </c>
      <c r="G248" s="2" t="s">
        <v>276</v>
      </c>
      <c r="H248" s="2" t="str">
        <f>IFERROR(VLOOKUP(B248,VorgangsAttr!A:C,2,FALSE),"")</f>
        <v>Eintragung</v>
      </c>
      <c r="I248" s="2" t="str">
        <f>IFERROR(VLOOKUP(C248,#REF!,4,FALSE),"")</f>
        <v/>
      </c>
      <c r="J248" s="2" t="str">
        <f>IFERROR(VLOOKUP(C248,#REF!,5,FALSE),"")</f>
        <v/>
      </c>
      <c r="K248" s="2" t="str">
        <f>IFERROR(VLOOKUP(C248,#REF!,2,FALSE),"")</f>
        <v/>
      </c>
    </row>
    <row r="249" spans="1:11" ht="15" customHeight="1">
      <c r="A249" s="2">
        <v>11190324</v>
      </c>
      <c r="B249" s="2">
        <v>10800813</v>
      </c>
      <c r="C249" s="2">
        <v>11100001</v>
      </c>
      <c r="F249" s="2" t="s">
        <v>684</v>
      </c>
      <c r="G249" s="2" t="s">
        <v>276</v>
      </c>
      <c r="H249" s="2" t="str">
        <f>IFERROR(VLOOKUP(B249,VorgangsAttr!A:C,2,FALSE),"")</f>
        <v>Eintragung</v>
      </c>
      <c r="I249" s="2" t="str">
        <f>IFERROR(VLOOKUP(C249,#REF!,4,FALSE),"")</f>
        <v/>
      </c>
      <c r="J249" s="2" t="str">
        <f>IFERROR(VLOOKUP(C249,#REF!,5,FALSE),"")</f>
        <v/>
      </c>
      <c r="K249" s="2" t="str">
        <f>IFERROR(VLOOKUP(C249,#REF!,2,FALSE),"")</f>
        <v/>
      </c>
    </row>
    <row r="250" spans="1:11" ht="15" customHeight="1">
      <c r="A250" s="2">
        <v>11190325</v>
      </c>
      <c r="B250" s="2">
        <v>10800814</v>
      </c>
      <c r="C250" s="2">
        <v>11100001</v>
      </c>
      <c r="F250" s="2" t="s">
        <v>684</v>
      </c>
      <c r="G250" s="2" t="s">
        <v>276</v>
      </c>
      <c r="H250" s="2" t="str">
        <f>IFERROR(VLOOKUP(B250,VorgangsAttr!A:C,2,FALSE),"")</f>
        <v>Eintragung</v>
      </c>
      <c r="I250" s="2" t="str">
        <f>IFERROR(VLOOKUP(C250,#REF!,4,FALSE),"")</f>
        <v/>
      </c>
      <c r="J250" s="2" t="str">
        <f>IFERROR(VLOOKUP(C250,#REF!,5,FALSE),"")</f>
        <v/>
      </c>
      <c r="K250" s="2" t="str">
        <f>IFERROR(VLOOKUP(C250,#REF!,2,FALSE),"")</f>
        <v/>
      </c>
    </row>
    <row r="251" spans="1:11" ht="15" customHeight="1">
      <c r="A251" s="2">
        <v>11190326</v>
      </c>
      <c r="B251" s="2">
        <v>10800815</v>
      </c>
      <c r="C251" s="2">
        <v>11100001</v>
      </c>
      <c r="F251" s="2" t="s">
        <v>685</v>
      </c>
      <c r="G251" s="2" t="s">
        <v>276</v>
      </c>
      <c r="H251" s="2" t="str">
        <f>IFERROR(VLOOKUP(B251,VorgangsAttr!A:C,2,FALSE),"")</f>
        <v>Eintragung</v>
      </c>
      <c r="I251" s="2" t="str">
        <f>IFERROR(VLOOKUP(C251,#REF!,4,FALSE),"")</f>
        <v/>
      </c>
      <c r="J251" s="2" t="str">
        <f>IFERROR(VLOOKUP(C251,#REF!,5,FALSE),"")</f>
        <v/>
      </c>
      <c r="K251" s="2" t="str">
        <f>IFERROR(VLOOKUP(C251,#REF!,2,FALSE),"")</f>
        <v/>
      </c>
    </row>
    <row r="252" spans="1:11" ht="15" customHeight="1">
      <c r="A252" s="2">
        <v>11190327</v>
      </c>
      <c r="B252" s="2">
        <v>10800816</v>
      </c>
      <c r="C252" s="2">
        <v>11100001</v>
      </c>
      <c r="F252" s="2" t="s">
        <v>685</v>
      </c>
      <c r="G252" s="2" t="s">
        <v>276</v>
      </c>
      <c r="H252" s="2" t="str">
        <f>IFERROR(VLOOKUP(B252,VorgangsAttr!A:C,2,FALSE),"")</f>
        <v>Eintragung</v>
      </c>
      <c r="I252" s="2" t="str">
        <f>IFERROR(VLOOKUP(C252,#REF!,4,FALSE),"")</f>
        <v/>
      </c>
      <c r="J252" s="2" t="str">
        <f>IFERROR(VLOOKUP(C252,#REF!,5,FALSE),"")</f>
        <v/>
      </c>
      <c r="K252" s="2" t="str">
        <f>IFERROR(VLOOKUP(C252,#REF!,2,FALSE),"")</f>
        <v/>
      </c>
    </row>
    <row r="253" spans="1:11" ht="15" customHeight="1">
      <c r="A253" s="2">
        <v>11190328</v>
      </c>
      <c r="B253" s="2">
        <v>10800817</v>
      </c>
      <c r="C253" s="2">
        <v>11100001</v>
      </c>
      <c r="F253" s="2" t="s">
        <v>686</v>
      </c>
      <c r="G253" s="2" t="s">
        <v>276</v>
      </c>
      <c r="H253" s="2" t="str">
        <f>IFERROR(VLOOKUP(B253,VorgangsAttr!A:C,2,FALSE),"")</f>
        <v>Eintragung</v>
      </c>
      <c r="I253" s="2" t="str">
        <f>IFERROR(VLOOKUP(C253,#REF!,4,FALSE),"")</f>
        <v/>
      </c>
      <c r="J253" s="2" t="str">
        <f>IFERROR(VLOOKUP(C253,#REF!,5,FALSE),"")</f>
        <v/>
      </c>
      <c r="K253" s="2" t="str">
        <f>IFERROR(VLOOKUP(C253,#REF!,2,FALSE),"")</f>
        <v/>
      </c>
    </row>
    <row r="254" spans="1:11" ht="15" customHeight="1">
      <c r="A254" s="2">
        <v>11190329</v>
      </c>
      <c r="B254" s="2">
        <v>10800818</v>
      </c>
      <c r="C254" s="2">
        <v>11100001</v>
      </c>
      <c r="F254" s="2" t="s">
        <v>686</v>
      </c>
      <c r="G254" s="2" t="s">
        <v>276</v>
      </c>
      <c r="H254" s="2" t="str">
        <f>IFERROR(VLOOKUP(B254,VorgangsAttr!A:C,2,FALSE),"")</f>
        <v>Eintragung</v>
      </c>
      <c r="I254" s="2" t="str">
        <f>IFERROR(VLOOKUP(C254,#REF!,4,FALSE),"")</f>
        <v/>
      </c>
      <c r="J254" s="2" t="str">
        <f>IFERROR(VLOOKUP(C254,#REF!,5,FALSE),"")</f>
        <v/>
      </c>
      <c r="K254" s="2" t="str">
        <f>IFERROR(VLOOKUP(C254,#REF!,2,FALSE),"")</f>
        <v/>
      </c>
    </row>
    <row r="255" spans="1:11" ht="15" customHeight="1">
      <c r="A255" s="2">
        <v>11190330</v>
      </c>
      <c r="B255" s="2">
        <v>10800819</v>
      </c>
      <c r="C255" s="2">
        <v>11100001</v>
      </c>
      <c r="F255" s="2" t="s">
        <v>686</v>
      </c>
      <c r="G255" s="2" t="s">
        <v>276</v>
      </c>
      <c r="H255" s="2" t="str">
        <f>IFERROR(VLOOKUP(B255,VorgangsAttr!A:C,2,FALSE),"")</f>
        <v>Eintragung</v>
      </c>
      <c r="I255" s="2" t="str">
        <f>IFERROR(VLOOKUP(C255,#REF!,4,FALSE),"")</f>
        <v/>
      </c>
      <c r="J255" s="2" t="str">
        <f>IFERROR(VLOOKUP(C255,#REF!,5,FALSE),"")</f>
        <v/>
      </c>
      <c r="K255" s="2" t="str">
        <f>IFERROR(VLOOKUP(C255,#REF!,2,FALSE),"")</f>
        <v/>
      </c>
    </row>
    <row r="256" spans="1:11" ht="15" customHeight="1">
      <c r="A256" s="2">
        <v>11190331</v>
      </c>
      <c r="B256" s="2">
        <v>10800820</v>
      </c>
      <c r="C256" s="2">
        <v>11100001</v>
      </c>
      <c r="F256" s="2" t="s">
        <v>687</v>
      </c>
      <c r="G256" s="2" t="s">
        <v>276</v>
      </c>
      <c r="H256" s="2" t="str">
        <f>IFERROR(VLOOKUP(B256,VorgangsAttr!A:C,2,FALSE),"")</f>
        <v>Eintragung</v>
      </c>
      <c r="I256" s="2" t="str">
        <f>IFERROR(VLOOKUP(C256,#REF!,4,FALSE),"")</f>
        <v/>
      </c>
      <c r="J256" s="2" t="str">
        <f>IFERROR(VLOOKUP(C256,#REF!,5,FALSE),"")</f>
        <v/>
      </c>
      <c r="K256" s="2" t="str">
        <f>IFERROR(VLOOKUP(C256,#REF!,2,FALSE),"")</f>
        <v/>
      </c>
    </row>
    <row r="257" spans="1:11" ht="15" customHeight="1">
      <c r="A257" s="2">
        <v>11190332</v>
      </c>
      <c r="B257" s="2">
        <v>10800821</v>
      </c>
      <c r="C257" s="2">
        <v>11100001</v>
      </c>
      <c r="F257" s="2" t="s">
        <v>687</v>
      </c>
      <c r="G257" s="2" t="s">
        <v>276</v>
      </c>
      <c r="H257" s="2" t="str">
        <f>IFERROR(VLOOKUP(B257,VorgangsAttr!A:C,2,FALSE),"")</f>
        <v>Eintragung</v>
      </c>
      <c r="I257" s="2" t="str">
        <f>IFERROR(VLOOKUP(C257,#REF!,4,FALSE),"")</f>
        <v/>
      </c>
      <c r="J257" s="2" t="str">
        <f>IFERROR(VLOOKUP(C257,#REF!,5,FALSE),"")</f>
        <v/>
      </c>
      <c r="K257" s="2" t="str">
        <f>IFERROR(VLOOKUP(C257,#REF!,2,FALSE),"")</f>
        <v/>
      </c>
    </row>
    <row r="258" spans="1:11" ht="15" customHeight="1">
      <c r="A258" s="2">
        <v>11190333</v>
      </c>
      <c r="B258" s="2">
        <v>10800822</v>
      </c>
      <c r="C258" s="2">
        <v>11100001</v>
      </c>
      <c r="F258" s="2" t="s">
        <v>688</v>
      </c>
      <c r="G258" s="2" t="s">
        <v>276</v>
      </c>
      <c r="H258" s="2" t="str">
        <f>IFERROR(VLOOKUP(B258,VorgangsAttr!A:C,2,FALSE),"")</f>
        <v>Eintragung</v>
      </c>
      <c r="I258" s="2" t="str">
        <f>IFERROR(VLOOKUP(C258,#REF!,4,FALSE),"")</f>
        <v/>
      </c>
      <c r="J258" s="2" t="str">
        <f>IFERROR(VLOOKUP(C258,#REF!,5,FALSE),"")</f>
        <v/>
      </c>
      <c r="K258" s="2" t="str">
        <f>IFERROR(VLOOKUP(C258,#REF!,2,FALSE),"")</f>
        <v/>
      </c>
    </row>
    <row r="259" spans="1:11" ht="15" customHeight="1">
      <c r="A259" s="2">
        <v>11190334</v>
      </c>
      <c r="B259" s="2">
        <v>10800823</v>
      </c>
      <c r="C259" s="2">
        <v>11100001</v>
      </c>
      <c r="F259" s="2" t="s">
        <v>688</v>
      </c>
      <c r="G259" s="2" t="s">
        <v>276</v>
      </c>
      <c r="H259" s="2" t="str">
        <f>IFERROR(VLOOKUP(B259,VorgangsAttr!A:C,2,FALSE),"")</f>
        <v>Eintragung</v>
      </c>
      <c r="I259" s="2" t="str">
        <f>IFERROR(VLOOKUP(C259,#REF!,4,FALSE),"")</f>
        <v/>
      </c>
      <c r="J259" s="2" t="str">
        <f>IFERROR(VLOOKUP(C259,#REF!,5,FALSE),"")</f>
        <v/>
      </c>
      <c r="K259" s="2" t="str">
        <f>IFERROR(VLOOKUP(C259,#REF!,2,FALSE),"")</f>
        <v/>
      </c>
    </row>
    <row r="260" spans="1:11" ht="15" customHeight="1">
      <c r="A260" s="2">
        <v>11190335</v>
      </c>
      <c r="B260" s="2">
        <v>10800824</v>
      </c>
      <c r="C260" s="2">
        <v>11100001</v>
      </c>
      <c r="F260" s="2" t="s">
        <v>689</v>
      </c>
      <c r="G260" s="2" t="s">
        <v>276</v>
      </c>
      <c r="H260" s="2" t="str">
        <f>IFERROR(VLOOKUP(B260,VorgangsAttr!A:C,2,FALSE),"")</f>
        <v>Eintragung</v>
      </c>
      <c r="I260" s="2" t="str">
        <f>IFERROR(VLOOKUP(C260,#REF!,4,FALSE),"")</f>
        <v/>
      </c>
      <c r="J260" s="2" t="str">
        <f>IFERROR(VLOOKUP(C260,#REF!,5,FALSE),"")</f>
        <v/>
      </c>
      <c r="K260" s="2" t="str">
        <f>IFERROR(VLOOKUP(C260,#REF!,2,FALSE),"")</f>
        <v/>
      </c>
    </row>
    <row r="261" spans="1:11" ht="15" customHeight="1">
      <c r="A261" s="2">
        <v>11190336</v>
      </c>
      <c r="B261" s="2">
        <v>10800825</v>
      </c>
      <c r="C261" s="2">
        <v>11100001</v>
      </c>
      <c r="F261" s="2" t="s">
        <v>689</v>
      </c>
      <c r="G261" s="2" t="s">
        <v>276</v>
      </c>
      <c r="H261" s="2" t="str">
        <f>IFERROR(VLOOKUP(B261,VorgangsAttr!A:C,2,FALSE),"")</f>
        <v>Eintragung</v>
      </c>
      <c r="I261" s="2" t="str">
        <f>IFERROR(VLOOKUP(C261,#REF!,4,FALSE),"")</f>
        <v/>
      </c>
      <c r="J261" s="2" t="str">
        <f>IFERROR(VLOOKUP(C261,#REF!,5,FALSE),"")</f>
        <v/>
      </c>
      <c r="K261" s="2" t="str">
        <f>IFERROR(VLOOKUP(C261,#REF!,2,FALSE),"")</f>
        <v/>
      </c>
    </row>
    <row r="262" spans="1:11" ht="15" customHeight="1">
      <c r="A262" s="2">
        <v>11190337</v>
      </c>
      <c r="B262" s="2">
        <v>10800826</v>
      </c>
      <c r="C262" s="2">
        <v>11100001</v>
      </c>
      <c r="F262" s="2" t="s">
        <v>690</v>
      </c>
      <c r="G262" s="2" t="s">
        <v>276</v>
      </c>
      <c r="H262" s="2" t="str">
        <f>IFERROR(VLOOKUP(B262,VorgangsAttr!A:C,2,FALSE),"")</f>
        <v>Eintragung</v>
      </c>
      <c r="I262" s="2" t="str">
        <f>IFERROR(VLOOKUP(C262,#REF!,4,FALSE),"")</f>
        <v/>
      </c>
      <c r="J262" s="2" t="str">
        <f>IFERROR(VLOOKUP(C262,#REF!,5,FALSE),"")</f>
        <v/>
      </c>
      <c r="K262" s="2" t="str">
        <f>IFERROR(VLOOKUP(C262,#REF!,2,FALSE),"")</f>
        <v/>
      </c>
    </row>
    <row r="263" spans="1:11" ht="15" customHeight="1">
      <c r="A263" s="2">
        <v>11190338</v>
      </c>
      <c r="B263" s="2">
        <v>10800827</v>
      </c>
      <c r="C263" s="2">
        <v>11100001</v>
      </c>
      <c r="F263" s="2" t="s">
        <v>690</v>
      </c>
      <c r="G263" s="2" t="s">
        <v>276</v>
      </c>
      <c r="H263" s="2" t="str">
        <f>IFERROR(VLOOKUP(B263,VorgangsAttr!A:C,2,FALSE),"")</f>
        <v>Eintragung</v>
      </c>
      <c r="I263" s="2" t="str">
        <f>IFERROR(VLOOKUP(C263,#REF!,4,FALSE),"")</f>
        <v/>
      </c>
      <c r="J263" s="2" t="str">
        <f>IFERROR(VLOOKUP(C263,#REF!,5,FALSE),"")</f>
        <v/>
      </c>
      <c r="K263" s="2" t="str">
        <f>IFERROR(VLOOKUP(C263,#REF!,2,FALSE),"")</f>
        <v/>
      </c>
    </row>
    <row r="264" spans="1:11" ht="15" customHeight="1">
      <c r="A264" s="2">
        <v>11190339</v>
      </c>
      <c r="B264" s="2">
        <v>10800828</v>
      </c>
      <c r="C264" s="2">
        <v>11100001</v>
      </c>
      <c r="F264" s="2" t="s">
        <v>691</v>
      </c>
      <c r="G264" s="2" t="s">
        <v>276</v>
      </c>
      <c r="H264" s="2" t="str">
        <f>IFERROR(VLOOKUP(B264,VorgangsAttr!A:C,2,FALSE),"")</f>
        <v>Eintragung</v>
      </c>
      <c r="I264" s="2" t="str">
        <f>IFERROR(VLOOKUP(C264,#REF!,4,FALSE),"")</f>
        <v/>
      </c>
      <c r="J264" s="2" t="str">
        <f>IFERROR(VLOOKUP(C264,#REF!,5,FALSE),"")</f>
        <v/>
      </c>
      <c r="K264" s="2" t="str">
        <f>IFERROR(VLOOKUP(C264,#REF!,2,FALSE),"")</f>
        <v/>
      </c>
    </row>
    <row r="265" spans="1:11" ht="15" customHeight="1">
      <c r="A265" s="2">
        <v>11190340</v>
      </c>
      <c r="B265" s="2">
        <v>10800949</v>
      </c>
      <c r="C265" s="2">
        <v>11100001</v>
      </c>
      <c r="F265" s="2" t="s">
        <v>794</v>
      </c>
      <c r="G265" s="2" t="s">
        <v>276</v>
      </c>
      <c r="H265" s="2" t="str">
        <f>IFERROR(VLOOKUP(B265,VorgangsAttr!A:C,2,FALSE),"")</f>
        <v>Eintragung</v>
      </c>
      <c r="I265" s="2" t="str">
        <f>IFERROR(VLOOKUP(C265,#REF!,4,FALSE),"")</f>
        <v/>
      </c>
      <c r="J265" s="2" t="str">
        <f>IFERROR(VLOOKUP(C265,#REF!,5,FALSE),"")</f>
        <v/>
      </c>
      <c r="K265" s="2" t="str">
        <f>IFERROR(VLOOKUP(C265,#REF!,2,FALSE),"")</f>
        <v/>
      </c>
    </row>
    <row r="266" spans="1:11" ht="15" customHeight="1">
      <c r="A266" s="2">
        <v>11190341</v>
      </c>
      <c r="B266" s="2">
        <v>10800950</v>
      </c>
      <c r="C266" s="2">
        <v>11100001</v>
      </c>
      <c r="F266" s="2" t="s">
        <v>795</v>
      </c>
      <c r="G266" s="2" t="s">
        <v>276</v>
      </c>
      <c r="H266" s="2" t="str">
        <f>IFERROR(VLOOKUP(B266,VorgangsAttr!A:C,2,FALSE),"")</f>
        <v>Eintragung</v>
      </c>
      <c r="I266" s="2" t="str">
        <f>IFERROR(VLOOKUP(C266,#REF!,4,FALSE),"")</f>
        <v/>
      </c>
      <c r="J266" s="2" t="str">
        <f>IFERROR(VLOOKUP(C266,#REF!,5,FALSE),"")</f>
        <v/>
      </c>
      <c r="K266" s="2" t="str">
        <f>IFERROR(VLOOKUP(C266,#REF!,2,FALSE),"")</f>
        <v/>
      </c>
    </row>
    <row r="267" spans="1:11" ht="15" customHeight="1">
      <c r="A267" s="2">
        <v>11190342</v>
      </c>
      <c r="B267" s="2">
        <v>10800950</v>
      </c>
      <c r="C267" s="2">
        <v>11100204</v>
      </c>
      <c r="F267" s="2" t="s">
        <v>795</v>
      </c>
      <c r="G267" s="2" t="s">
        <v>276</v>
      </c>
      <c r="H267" s="2" t="str">
        <f>IFERROR(VLOOKUP(B267,VorgangsAttr!A:C,2,FALSE),"")</f>
        <v>Eintragung</v>
      </c>
      <c r="I267" s="2" t="str">
        <f>IFERROR(VLOOKUP(C267,#REF!,4,FALSE),"")</f>
        <v/>
      </c>
      <c r="J267" s="2" t="str">
        <f>IFERROR(VLOOKUP(C267,#REF!,5,FALSE),"")</f>
        <v/>
      </c>
      <c r="K267" s="2" t="str">
        <f>IFERROR(VLOOKUP(C267,#REF!,2,FALSE),"")</f>
        <v/>
      </c>
    </row>
    <row r="268" spans="1:11" ht="15" customHeight="1">
      <c r="A268" s="2">
        <v>11190343</v>
      </c>
      <c r="B268" s="2">
        <v>10800938</v>
      </c>
      <c r="C268" s="2">
        <v>11100265</v>
      </c>
      <c r="F268" s="2" t="s">
        <v>783</v>
      </c>
      <c r="G268" s="2" t="s">
        <v>276</v>
      </c>
      <c r="H268" s="2" t="str">
        <f>IFERROR(VLOOKUP(B268,VorgangsAttr!A:C,2,FALSE),"")</f>
        <v>Eintragung</v>
      </c>
      <c r="I268" s="2" t="str">
        <f>IFERROR(VLOOKUP(C268,#REF!,4,FALSE),"")</f>
        <v/>
      </c>
      <c r="J268" s="2" t="str">
        <f>IFERROR(VLOOKUP(C268,#REF!,5,FALSE),"")</f>
        <v/>
      </c>
      <c r="K268" s="2" t="str">
        <f>IFERROR(VLOOKUP(C268,#REF!,2,FALSE),"")</f>
        <v/>
      </c>
    </row>
    <row r="269" spans="1:11" ht="15" customHeight="1">
      <c r="A269" s="2">
        <v>11190344</v>
      </c>
      <c r="B269" s="2">
        <v>10800938</v>
      </c>
      <c r="C269" s="2">
        <v>11100266</v>
      </c>
      <c r="F269" s="2" t="s">
        <v>783</v>
      </c>
      <c r="G269" s="2" t="s">
        <v>276</v>
      </c>
      <c r="H269" s="2" t="str">
        <f>IFERROR(VLOOKUP(B269,VorgangsAttr!A:C,2,FALSE),"")</f>
        <v>Eintragung</v>
      </c>
      <c r="I269" s="2" t="str">
        <f>IFERROR(VLOOKUP(C269,#REF!,4,FALSE),"")</f>
        <v/>
      </c>
      <c r="J269" s="2" t="str">
        <f>IFERROR(VLOOKUP(C269,#REF!,5,FALSE),"")</f>
        <v/>
      </c>
      <c r="K269" s="2" t="str">
        <f>IFERROR(VLOOKUP(C269,#REF!,2,FALSE),"")</f>
        <v/>
      </c>
    </row>
    <row r="270" spans="1:11" ht="15" customHeight="1">
      <c r="A270" s="2">
        <v>11190345</v>
      </c>
      <c r="B270" s="2">
        <v>10800938</v>
      </c>
      <c r="C270" s="2">
        <v>11100269</v>
      </c>
      <c r="F270" s="2" t="s">
        <v>783</v>
      </c>
      <c r="G270" s="2" t="s">
        <v>276</v>
      </c>
      <c r="H270" s="2" t="str">
        <f>IFERROR(VLOOKUP(B270,VorgangsAttr!A:C,2,FALSE),"")</f>
        <v>Eintragung</v>
      </c>
      <c r="I270" s="2" t="str">
        <f>IFERROR(VLOOKUP(C270,#REF!,4,FALSE),"")</f>
        <v/>
      </c>
      <c r="J270" s="2" t="str">
        <f>IFERROR(VLOOKUP(C270,#REF!,5,FALSE),"")</f>
        <v/>
      </c>
      <c r="K270" s="2" t="str">
        <f>IFERROR(VLOOKUP(C270,#REF!,2,FALSE),"")</f>
        <v/>
      </c>
    </row>
    <row r="271" spans="1:11" ht="15" customHeight="1">
      <c r="A271" s="2">
        <v>11190347</v>
      </c>
      <c r="B271" s="2">
        <v>10800941</v>
      </c>
      <c r="C271" s="2">
        <v>11100271</v>
      </c>
      <c r="F271" s="2" t="s">
        <v>786</v>
      </c>
      <c r="G271" s="2" t="s">
        <v>276</v>
      </c>
      <c r="H271" s="2" t="str">
        <f>IFERROR(VLOOKUP(B271,VorgangsAttr!A:C,2,FALSE),"")</f>
        <v>Eintragung</v>
      </c>
      <c r="I271" s="2" t="str">
        <f>IFERROR(VLOOKUP(C271,#REF!,4,FALSE),"")</f>
        <v/>
      </c>
      <c r="J271" s="2" t="str">
        <f>IFERROR(VLOOKUP(C271,#REF!,5,FALSE),"")</f>
        <v/>
      </c>
      <c r="K271" s="2" t="str">
        <f>IFERROR(VLOOKUP(C271,#REF!,2,FALSE),"")</f>
        <v/>
      </c>
    </row>
    <row r="272" spans="1:11" ht="15" customHeight="1">
      <c r="A272" s="2">
        <v>11190349</v>
      </c>
      <c r="B272" s="2">
        <v>10800942</v>
      </c>
      <c r="C272" s="2">
        <v>11100273</v>
      </c>
      <c r="F272" s="2" t="s">
        <v>2188</v>
      </c>
      <c r="G272" s="2" t="s">
        <v>276</v>
      </c>
      <c r="H272" s="2" t="str">
        <f>IFERROR(VLOOKUP(B272,VorgangsAttr!A:C,2,FALSE),"")</f>
        <v>Eintragung</v>
      </c>
      <c r="I272" s="2" t="str">
        <f>IFERROR(VLOOKUP(C272,#REF!,4,FALSE),"")</f>
        <v/>
      </c>
      <c r="J272" s="2" t="str">
        <f>IFERROR(VLOOKUP(C272,#REF!,5,FALSE),"")</f>
        <v/>
      </c>
      <c r="K272" s="2" t="str">
        <f>IFERROR(VLOOKUP(C272,#REF!,2,FALSE),"")</f>
        <v/>
      </c>
    </row>
    <row r="273" spans="1:11" ht="15" customHeight="1">
      <c r="A273" s="2">
        <v>11190350</v>
      </c>
      <c r="B273" s="2">
        <v>10800943</v>
      </c>
      <c r="C273" s="2">
        <v>11100274</v>
      </c>
      <c r="F273" s="2" t="s">
        <v>2189</v>
      </c>
      <c r="G273" s="2" t="s">
        <v>276</v>
      </c>
      <c r="H273" s="2" t="str">
        <f>IFERROR(VLOOKUP(B273,VorgangsAttr!A:C,2,FALSE),"")</f>
        <v>Eintragung</v>
      </c>
      <c r="I273" s="2" t="str">
        <f>IFERROR(VLOOKUP(C273,#REF!,4,FALSE),"")</f>
        <v/>
      </c>
      <c r="J273" s="2" t="str">
        <f>IFERROR(VLOOKUP(C273,#REF!,5,FALSE),"")</f>
        <v/>
      </c>
      <c r="K273" s="2" t="str">
        <f>IFERROR(VLOOKUP(C273,#REF!,2,FALSE),"")</f>
        <v/>
      </c>
    </row>
    <row r="274" spans="1:11" ht="15" customHeight="1">
      <c r="A274" s="2">
        <v>11190351</v>
      </c>
      <c r="B274" s="2">
        <v>10800943</v>
      </c>
      <c r="C274" s="2">
        <v>11100275</v>
      </c>
      <c r="F274" s="2" t="s">
        <v>2189</v>
      </c>
      <c r="G274" s="2" t="s">
        <v>276</v>
      </c>
      <c r="H274" s="2" t="str">
        <f>IFERROR(VLOOKUP(B274,VorgangsAttr!A:C,2,FALSE),"")</f>
        <v>Eintragung</v>
      </c>
      <c r="I274" s="2" t="str">
        <f>IFERROR(VLOOKUP(C274,#REF!,4,FALSE),"")</f>
        <v/>
      </c>
      <c r="J274" s="2" t="str">
        <f>IFERROR(VLOOKUP(C274,#REF!,5,FALSE),"")</f>
        <v/>
      </c>
      <c r="K274" s="2" t="str">
        <f>IFERROR(VLOOKUP(C274,#REF!,2,FALSE),"")</f>
        <v/>
      </c>
    </row>
    <row r="275" spans="1:11" ht="15" customHeight="1">
      <c r="A275" s="2">
        <v>11190352</v>
      </c>
      <c r="B275" s="2">
        <v>10800944</v>
      </c>
      <c r="C275" s="2">
        <v>11100267</v>
      </c>
      <c r="F275" s="2" t="s">
        <v>790</v>
      </c>
      <c r="G275" s="2" t="s">
        <v>276</v>
      </c>
      <c r="H275" s="2" t="str">
        <f>IFERROR(VLOOKUP(B275,VorgangsAttr!A:C,2,FALSE),"")</f>
        <v>Eintragung</v>
      </c>
      <c r="I275" s="2" t="str">
        <f>IFERROR(VLOOKUP(C275,#REF!,4,FALSE),"")</f>
        <v/>
      </c>
      <c r="J275" s="2" t="str">
        <f>IFERROR(VLOOKUP(C275,#REF!,5,FALSE),"")</f>
        <v/>
      </c>
      <c r="K275" s="2" t="str">
        <f>IFERROR(VLOOKUP(C275,#REF!,2,FALSE),"")</f>
        <v/>
      </c>
    </row>
    <row r="276" spans="1:11" ht="15" customHeight="1">
      <c r="A276" s="2">
        <v>11190353</v>
      </c>
      <c r="B276" s="2">
        <v>10800944</v>
      </c>
      <c r="C276" s="2">
        <v>11100265</v>
      </c>
      <c r="F276" s="2" t="s">
        <v>790</v>
      </c>
      <c r="G276" s="2" t="s">
        <v>276</v>
      </c>
      <c r="H276" s="2" t="str">
        <f>IFERROR(VLOOKUP(B276,VorgangsAttr!A:C,2,FALSE),"")</f>
        <v>Eintragung</v>
      </c>
      <c r="I276" s="2" t="str">
        <f>IFERROR(VLOOKUP(C276,#REF!,4,FALSE),"")</f>
        <v/>
      </c>
      <c r="J276" s="2" t="str">
        <f>IFERROR(VLOOKUP(C276,#REF!,5,FALSE),"")</f>
        <v/>
      </c>
      <c r="K276" s="2" t="str">
        <f>IFERROR(VLOOKUP(C276,#REF!,2,FALSE),"")</f>
        <v/>
      </c>
    </row>
    <row r="277" spans="1:11" ht="15" customHeight="1">
      <c r="A277" s="2">
        <v>11190354</v>
      </c>
      <c r="B277" s="2">
        <v>10800325</v>
      </c>
      <c r="C277" s="2">
        <v>11100001</v>
      </c>
      <c r="F277" s="2" t="s">
        <v>1865</v>
      </c>
      <c r="G277" s="2" t="s">
        <v>276</v>
      </c>
      <c r="H277" s="2" t="str">
        <f>IFERROR(VLOOKUP(B277,VorgangsAttr!A:C,2,FALSE),"")</f>
        <v>Eintragung</v>
      </c>
      <c r="I277" s="2" t="str">
        <f>IFERROR(VLOOKUP(C277,#REF!,4,FALSE),"")</f>
        <v/>
      </c>
      <c r="J277" s="2" t="str">
        <f>IFERROR(VLOOKUP(C277,#REF!,5,FALSE),"")</f>
        <v/>
      </c>
      <c r="K277" s="2" t="str">
        <f>IFERROR(VLOOKUP(C277,#REF!,2,FALSE),"")</f>
        <v/>
      </c>
    </row>
    <row r="278" spans="1:11" ht="15" customHeight="1">
      <c r="A278" s="2">
        <v>11190355</v>
      </c>
      <c r="B278" s="2">
        <v>10800957</v>
      </c>
      <c r="C278" s="2">
        <v>11100001</v>
      </c>
      <c r="F278" s="2" t="s">
        <v>802</v>
      </c>
      <c r="G278" s="2" t="s">
        <v>276</v>
      </c>
      <c r="H278" s="2" t="str">
        <f>IFERROR(VLOOKUP(B278,VorgangsAttr!A:C,2,FALSE),"")</f>
        <v>Eintragung</v>
      </c>
      <c r="I278" s="2" t="str">
        <f>IFERROR(VLOOKUP(C278,#REF!,4,FALSE),"")</f>
        <v/>
      </c>
      <c r="J278" s="2" t="str">
        <f>IFERROR(VLOOKUP(C278,#REF!,5,FALSE),"")</f>
        <v/>
      </c>
      <c r="K278" s="2" t="str">
        <f>IFERROR(VLOOKUP(C278,#REF!,2,FALSE),"")</f>
        <v/>
      </c>
    </row>
    <row r="279" spans="1:11" ht="15" customHeight="1">
      <c r="A279" s="2">
        <v>11190356</v>
      </c>
      <c r="B279" s="2">
        <v>10800958</v>
      </c>
      <c r="C279" s="2">
        <v>11100001</v>
      </c>
      <c r="F279" s="2" t="s">
        <v>803</v>
      </c>
      <c r="G279" s="2" t="s">
        <v>276</v>
      </c>
      <c r="H279" s="2" t="str">
        <f>IFERROR(VLOOKUP(B279,VorgangsAttr!A:C,2,FALSE),"")</f>
        <v>Eintragung</v>
      </c>
      <c r="I279" s="2" t="str">
        <f>IFERROR(VLOOKUP(C279,#REF!,4,FALSE),"")</f>
        <v/>
      </c>
      <c r="J279" s="2" t="str">
        <f>IFERROR(VLOOKUP(C279,#REF!,5,FALSE),"")</f>
        <v/>
      </c>
      <c r="K279" s="2" t="str">
        <f>IFERROR(VLOOKUP(C279,#REF!,2,FALSE),"")</f>
        <v/>
      </c>
    </row>
    <row r="280" spans="1:11" ht="15" customHeight="1">
      <c r="A280" s="2">
        <v>11190357</v>
      </c>
      <c r="B280" s="2">
        <v>10800959</v>
      </c>
      <c r="C280" s="2">
        <v>11100001</v>
      </c>
      <c r="F280" s="2" t="s">
        <v>804</v>
      </c>
      <c r="G280" s="2" t="s">
        <v>276</v>
      </c>
      <c r="H280" s="2" t="str">
        <f>IFERROR(VLOOKUP(B280,VorgangsAttr!A:C,2,FALSE),"")</f>
        <v>Eintragung</v>
      </c>
      <c r="I280" s="2" t="str">
        <f>IFERROR(VLOOKUP(C280,#REF!,4,FALSE),"")</f>
        <v/>
      </c>
      <c r="J280" s="2" t="str">
        <f>IFERROR(VLOOKUP(C280,#REF!,5,FALSE),"")</f>
        <v/>
      </c>
      <c r="K280" s="2" t="str">
        <f>IFERROR(VLOOKUP(C280,#REF!,2,FALSE),"")</f>
        <v/>
      </c>
    </row>
    <row r="281" spans="1:11" ht="15" customHeight="1">
      <c r="A281" s="2">
        <v>11190358</v>
      </c>
      <c r="B281" s="2">
        <v>10800960</v>
      </c>
      <c r="C281" s="2">
        <v>11100001</v>
      </c>
      <c r="F281" s="2" t="s">
        <v>805</v>
      </c>
      <c r="G281" s="2" t="s">
        <v>276</v>
      </c>
      <c r="H281" s="2" t="str">
        <f>IFERROR(VLOOKUP(B281,VorgangsAttr!A:C,2,FALSE),"")</f>
        <v>Eintragung</v>
      </c>
      <c r="I281" s="2" t="str">
        <f>IFERROR(VLOOKUP(C281,#REF!,4,FALSE),"")</f>
        <v/>
      </c>
      <c r="J281" s="2" t="str">
        <f>IFERROR(VLOOKUP(C281,#REF!,5,FALSE),"")</f>
        <v/>
      </c>
      <c r="K281" s="2" t="str">
        <f>IFERROR(VLOOKUP(C281,#REF!,2,FALSE),"")</f>
        <v/>
      </c>
    </row>
    <row r="282" spans="1:11" ht="15" customHeight="1">
      <c r="A282" s="2">
        <v>11190359</v>
      </c>
      <c r="B282" s="2">
        <v>10800961</v>
      </c>
      <c r="C282" s="2">
        <v>11100001</v>
      </c>
      <c r="F282" s="2" t="s">
        <v>805</v>
      </c>
      <c r="G282" s="2" t="s">
        <v>276</v>
      </c>
      <c r="H282" s="2" t="str">
        <f>IFERROR(VLOOKUP(B282,VorgangsAttr!A:C,2,FALSE),"")</f>
        <v>Eintragung</v>
      </c>
      <c r="I282" s="2" t="str">
        <f>IFERROR(VLOOKUP(C282,#REF!,4,FALSE),"")</f>
        <v/>
      </c>
      <c r="J282" s="2" t="str">
        <f>IFERROR(VLOOKUP(C282,#REF!,5,FALSE),"")</f>
        <v/>
      </c>
      <c r="K282" s="2" t="str">
        <f>IFERROR(VLOOKUP(C282,#REF!,2,FALSE),"")</f>
        <v/>
      </c>
    </row>
    <row r="283" spans="1:11" ht="15" customHeight="1">
      <c r="A283" s="2">
        <v>11190360</v>
      </c>
      <c r="B283" s="2">
        <v>10800983</v>
      </c>
      <c r="C283" s="2">
        <v>11100001</v>
      </c>
      <c r="F283" s="2" t="s">
        <v>294</v>
      </c>
      <c r="G283" s="2" t="s">
        <v>276</v>
      </c>
      <c r="H283" s="2" t="str">
        <f>IFERROR(VLOOKUP(B283,VorgangsAttr!A:C,2,FALSE),"")</f>
        <v>Eintragung</v>
      </c>
      <c r="I283" s="2" t="str">
        <f>IFERROR(VLOOKUP(C283,#REF!,4,FALSE),"")</f>
        <v/>
      </c>
      <c r="J283" s="2" t="str">
        <f>IFERROR(VLOOKUP(C283,#REF!,5,FALSE),"")</f>
        <v/>
      </c>
      <c r="K283" s="2" t="str">
        <f>IFERROR(VLOOKUP(C283,#REF!,2,FALSE),"")</f>
        <v/>
      </c>
    </row>
    <row r="284" spans="1:11" ht="15" customHeight="1">
      <c r="A284" s="2">
        <v>11190361</v>
      </c>
      <c r="B284" s="2">
        <v>10800999</v>
      </c>
      <c r="C284" s="2">
        <v>11100001</v>
      </c>
      <c r="F284" s="2">
        <v>2671</v>
      </c>
      <c r="G284" s="2" t="s">
        <v>276</v>
      </c>
      <c r="H284" s="2" t="str">
        <f>IFERROR(VLOOKUP(B284,VorgangsAttr!A:C,2,FALSE),"")</f>
        <v>Eintragung</v>
      </c>
      <c r="I284" s="2" t="str">
        <f>IFERROR(VLOOKUP(C284,#REF!,4,FALSE),"")</f>
        <v/>
      </c>
      <c r="J284" s="2" t="str">
        <f>IFERROR(VLOOKUP(C284,#REF!,5,FALSE),"")</f>
        <v/>
      </c>
      <c r="K284" s="2" t="str">
        <f>IFERROR(VLOOKUP(C284,#REF!,2,FALSE),"")</f>
        <v/>
      </c>
    </row>
    <row r="285" spans="1:11" ht="15" customHeight="1">
      <c r="A285" s="2">
        <v>11190362</v>
      </c>
      <c r="B285" s="2">
        <v>10801006</v>
      </c>
      <c r="C285" s="2">
        <v>11100001</v>
      </c>
      <c r="F285" s="2" t="s">
        <v>833</v>
      </c>
      <c r="G285" s="2" t="s">
        <v>276</v>
      </c>
      <c r="H285" s="2" t="str">
        <f>IFERROR(VLOOKUP(B285,VorgangsAttr!A:C,2,FALSE),"")</f>
        <v>Eintragung</v>
      </c>
      <c r="I285" s="2" t="str">
        <f>IFERROR(VLOOKUP(C285,#REF!,4,FALSE),"")</f>
        <v/>
      </c>
      <c r="J285" s="2" t="str">
        <f>IFERROR(VLOOKUP(C285,#REF!,5,FALSE),"")</f>
        <v/>
      </c>
      <c r="K285" s="2" t="str">
        <f>IFERROR(VLOOKUP(C285,#REF!,2,FALSE),"")</f>
        <v/>
      </c>
    </row>
    <row r="286" spans="1:11" ht="15" customHeight="1">
      <c r="A286" s="2">
        <v>11190363</v>
      </c>
      <c r="B286" s="2">
        <v>10801006</v>
      </c>
      <c r="C286" s="2">
        <v>11100284</v>
      </c>
      <c r="F286" s="2" t="s">
        <v>833</v>
      </c>
      <c r="G286" s="2" t="s">
        <v>276</v>
      </c>
      <c r="H286" s="2" t="str">
        <f>IFERROR(VLOOKUP(B286,VorgangsAttr!A:C,2,FALSE),"")</f>
        <v>Eintragung</v>
      </c>
      <c r="I286" s="2" t="str">
        <f>IFERROR(VLOOKUP(C286,#REF!,4,FALSE),"")</f>
        <v/>
      </c>
      <c r="J286" s="2" t="str">
        <f>IFERROR(VLOOKUP(C286,#REF!,5,FALSE),"")</f>
        <v/>
      </c>
      <c r="K286" s="2" t="str">
        <f>IFERROR(VLOOKUP(C286,#REF!,2,FALSE),"")</f>
        <v/>
      </c>
    </row>
    <row r="287" spans="1:11" ht="15" customHeight="1">
      <c r="A287" s="2">
        <v>11190364</v>
      </c>
      <c r="B287" s="2">
        <v>10801007</v>
      </c>
      <c r="C287" s="2">
        <v>11100285</v>
      </c>
      <c r="F287" s="2" t="s">
        <v>833</v>
      </c>
      <c r="G287" s="2" t="s">
        <v>276</v>
      </c>
      <c r="H287" s="2" t="str">
        <f>IFERROR(VLOOKUP(B287,VorgangsAttr!A:C,2,FALSE),"")</f>
        <v>Eintragung</v>
      </c>
      <c r="I287" s="2" t="str">
        <f>IFERROR(VLOOKUP(C287,#REF!,4,FALSE),"")</f>
        <v/>
      </c>
      <c r="J287" s="2" t="str">
        <f>IFERROR(VLOOKUP(C287,#REF!,5,FALSE),"")</f>
        <v/>
      </c>
      <c r="K287" s="2" t="str">
        <f>IFERROR(VLOOKUP(C287,#REF!,2,FALSE),"")</f>
        <v/>
      </c>
    </row>
    <row r="288" spans="1:11" ht="15" customHeight="1">
      <c r="A288" s="2">
        <v>11190365</v>
      </c>
      <c r="B288" s="2">
        <v>10801036</v>
      </c>
      <c r="C288" s="2">
        <v>11100660</v>
      </c>
    </row>
    <row r="289" spans="1:11" ht="15" customHeight="1">
      <c r="A289" s="2">
        <v>11190366</v>
      </c>
      <c r="B289" s="2">
        <v>10801034</v>
      </c>
      <c r="C289" s="2">
        <v>11100666</v>
      </c>
      <c r="F289" t="s">
        <v>871</v>
      </c>
      <c r="G289" t="s">
        <v>867</v>
      </c>
    </row>
    <row r="290" spans="1:11" ht="15" customHeight="1">
      <c r="A290" s="2">
        <v>11190367</v>
      </c>
      <c r="B290" s="2">
        <v>10801030</v>
      </c>
      <c r="C290" s="2">
        <v>11100663</v>
      </c>
      <c r="F290" t="s">
        <v>866</v>
      </c>
      <c r="G290" t="s">
        <v>867</v>
      </c>
    </row>
    <row r="291" spans="1:11" ht="15" customHeight="1">
      <c r="A291" s="2">
        <v>11190368</v>
      </c>
      <c r="B291" s="2">
        <v>10801031</v>
      </c>
      <c r="C291" s="2">
        <v>11100658</v>
      </c>
      <c r="F291" t="s">
        <v>868</v>
      </c>
      <c r="G291" t="s">
        <v>867</v>
      </c>
    </row>
    <row r="292" spans="1:11" ht="15" customHeight="1">
      <c r="A292" s="2">
        <v>11190369</v>
      </c>
      <c r="B292" s="2">
        <v>10801032</v>
      </c>
      <c r="C292" s="2">
        <v>11100662</v>
      </c>
      <c r="F292" t="s">
        <v>869</v>
      </c>
      <c r="G292" t="s">
        <v>867</v>
      </c>
    </row>
    <row r="293" spans="1:11" ht="15" customHeight="1">
      <c r="A293" s="2">
        <v>11190370</v>
      </c>
      <c r="B293" s="2">
        <v>10801033</v>
      </c>
      <c r="C293" s="2">
        <v>11100664</v>
      </c>
      <c r="F293" t="s">
        <v>870</v>
      </c>
      <c r="G293" t="s">
        <v>867</v>
      </c>
    </row>
    <row r="294" spans="1:11" ht="15" customHeight="1">
      <c r="A294" s="2">
        <v>11190371</v>
      </c>
      <c r="B294" s="2">
        <v>10801034</v>
      </c>
      <c r="C294" s="2">
        <v>11100659</v>
      </c>
      <c r="F294" t="s">
        <v>871</v>
      </c>
      <c r="G294" t="s">
        <v>867</v>
      </c>
    </row>
    <row r="295" spans="1:11" ht="15" customHeight="1">
      <c r="A295" s="2">
        <v>11190372</v>
      </c>
      <c r="B295" s="2">
        <v>10801036</v>
      </c>
      <c r="C295" s="2">
        <v>11100660</v>
      </c>
      <c r="F295" t="s">
        <v>872</v>
      </c>
      <c r="G295" t="s">
        <v>867</v>
      </c>
    </row>
    <row r="296" spans="1:11" ht="15" customHeight="1">
      <c r="A296" s="2">
        <v>11190373</v>
      </c>
      <c r="B296" s="2">
        <v>10801037</v>
      </c>
      <c r="C296" s="2">
        <v>11100661</v>
      </c>
      <c r="F296" t="s">
        <v>873</v>
      </c>
      <c r="G296" t="s">
        <v>867</v>
      </c>
    </row>
    <row r="297" spans="1:11" ht="15" customHeight="1">
      <c r="A297" s="2">
        <v>11190374</v>
      </c>
      <c r="B297" s="2">
        <v>10800985</v>
      </c>
      <c r="C297" s="2">
        <v>11100662</v>
      </c>
    </row>
    <row r="298" spans="1:11" ht="15" customHeight="1">
      <c r="A298" s="2">
        <v>11190375</v>
      </c>
      <c r="B298" s="2">
        <v>10801004</v>
      </c>
      <c r="C298" s="2">
        <v>11100620</v>
      </c>
      <c r="F298" t="s">
        <v>10068</v>
      </c>
      <c r="G298" t="s">
        <v>867</v>
      </c>
    </row>
    <row r="299" spans="1:11" ht="15" customHeight="1">
      <c r="A299" s="2">
        <v>11190376</v>
      </c>
      <c r="B299" s="2">
        <v>10801005</v>
      </c>
      <c r="C299" s="2">
        <v>11100621</v>
      </c>
      <c r="F299" t="s">
        <v>10068</v>
      </c>
      <c r="G299" t="s">
        <v>867</v>
      </c>
    </row>
    <row r="300" spans="1:11" ht="15" customHeight="1">
      <c r="A300" s="2">
        <v>11190377</v>
      </c>
      <c r="B300" s="2">
        <v>10800919</v>
      </c>
      <c r="C300" s="2">
        <v>11100284</v>
      </c>
      <c r="F300" s="2">
        <v>1506</v>
      </c>
      <c r="G300" s="2" t="s">
        <v>276</v>
      </c>
      <c r="H300" s="2" t="str">
        <f>IFERROR(VLOOKUP(B300,VorgangsAttr!A:C,2,FALSE),"")</f>
        <v>Eintragung</v>
      </c>
      <c r="I300" s="2"/>
      <c r="J300" s="2"/>
      <c r="K300" s="2"/>
    </row>
    <row r="301" spans="1:11" ht="15" customHeight="1">
      <c r="A301" s="2">
        <v>11190378</v>
      </c>
      <c r="B301" s="2">
        <v>10800920</v>
      </c>
      <c r="C301" s="2">
        <v>11100285</v>
      </c>
      <c r="F301">
        <v>1506</v>
      </c>
    </row>
    <row r="302" spans="1:11" ht="15" customHeight="1">
      <c r="A302" s="2">
        <v>11190379</v>
      </c>
      <c r="B302" s="2">
        <v>10800920</v>
      </c>
      <c r="C302" s="2">
        <v>11100001</v>
      </c>
      <c r="F302">
        <v>1506</v>
      </c>
    </row>
    <row r="303" spans="1:11" ht="15" customHeight="1">
      <c r="A303" s="2">
        <v>11190380</v>
      </c>
      <c r="B303" s="2">
        <v>10800001</v>
      </c>
      <c r="C303" s="2">
        <v>11100001</v>
      </c>
      <c r="F303" t="s">
        <v>175</v>
      </c>
      <c r="G303" t="s">
        <v>176</v>
      </c>
    </row>
    <row r="304" spans="1:11" ht="15" customHeight="1">
      <c r="A304" s="2">
        <v>11190381</v>
      </c>
      <c r="B304" s="2">
        <v>10800002</v>
      </c>
      <c r="C304" s="2">
        <v>11100002</v>
      </c>
    </row>
    <row r="305" spans="1:7" ht="15" customHeight="1">
      <c r="A305" s="2">
        <v>11190382</v>
      </c>
      <c r="B305" s="2">
        <v>10800003</v>
      </c>
      <c r="C305" s="2">
        <v>11100003</v>
      </c>
    </row>
    <row r="306" spans="1:7" ht="15" customHeight="1">
      <c r="A306" s="2">
        <v>11190383</v>
      </c>
      <c r="B306" s="2">
        <v>10800004</v>
      </c>
      <c r="C306" s="2">
        <v>11100004</v>
      </c>
    </row>
    <row r="307" spans="1:7" ht="15" customHeight="1">
      <c r="A307" s="2">
        <v>11190384</v>
      </c>
      <c r="B307" s="2">
        <v>10800005</v>
      </c>
      <c r="C307" s="2">
        <v>11100005</v>
      </c>
    </row>
    <row r="308" spans="1:7" ht="15" customHeight="1">
      <c r="A308" s="2">
        <v>11190385</v>
      </c>
      <c r="B308" s="2">
        <v>10800006</v>
      </c>
      <c r="C308" s="2">
        <v>11100093</v>
      </c>
    </row>
    <row r="309" spans="1:7" ht="15" customHeight="1">
      <c r="A309" s="2">
        <v>11190386</v>
      </c>
      <c r="B309" s="2">
        <v>10800007</v>
      </c>
      <c r="C309" s="2">
        <v>11100007</v>
      </c>
    </row>
    <row r="310" spans="1:7" ht="15" customHeight="1">
      <c r="A310" s="2">
        <v>11190387</v>
      </c>
      <c r="B310" s="2">
        <v>10800008</v>
      </c>
      <c r="C310" s="2">
        <v>11100008</v>
      </c>
    </row>
    <row r="311" spans="1:7" ht="15" customHeight="1">
      <c r="A311" s="2">
        <v>11190388</v>
      </c>
      <c r="B311" s="2">
        <v>10800009</v>
      </c>
      <c r="C311" s="2">
        <v>11100009</v>
      </c>
      <c r="F311" t="s">
        <v>194</v>
      </c>
      <c r="G311" t="s">
        <v>195</v>
      </c>
    </row>
    <row r="312" spans="1:7" ht="15" customHeight="1">
      <c r="A312" s="2">
        <v>11190389</v>
      </c>
      <c r="B312" s="2">
        <v>10800010</v>
      </c>
      <c r="C312" s="2">
        <v>11100010</v>
      </c>
      <c r="F312" t="s">
        <v>196</v>
      </c>
      <c r="G312" t="s">
        <v>195</v>
      </c>
    </row>
    <row r="313" spans="1:7" ht="15" customHeight="1">
      <c r="A313" s="2">
        <v>11190390</v>
      </c>
      <c r="B313" s="2">
        <v>10800011</v>
      </c>
      <c r="C313" s="2">
        <v>11100011</v>
      </c>
      <c r="F313" t="s">
        <v>197</v>
      </c>
      <c r="G313" t="s">
        <v>195</v>
      </c>
    </row>
    <row r="314" spans="1:7" ht="15" customHeight="1">
      <c r="A314" s="2">
        <v>11190391</v>
      </c>
      <c r="B314" s="2">
        <v>10800012</v>
      </c>
      <c r="C314" s="2">
        <v>11100012</v>
      </c>
      <c r="F314" t="s">
        <v>198</v>
      </c>
      <c r="G314" t="s">
        <v>195</v>
      </c>
    </row>
    <row r="315" spans="1:7" ht="15" customHeight="1">
      <c r="A315" s="2">
        <v>11190392</v>
      </c>
      <c r="B315" s="2">
        <v>10800013</v>
      </c>
      <c r="C315" s="2">
        <v>11100013</v>
      </c>
      <c r="F315" t="s">
        <v>199</v>
      </c>
      <c r="G315" t="s">
        <v>195</v>
      </c>
    </row>
    <row r="316" spans="1:7" ht="15" customHeight="1">
      <c r="A316" s="2">
        <v>11190393</v>
      </c>
      <c r="B316" s="2">
        <v>10800014</v>
      </c>
      <c r="C316" s="2">
        <v>11100014</v>
      </c>
      <c r="F316" t="s">
        <v>200</v>
      </c>
      <c r="G316" t="s">
        <v>195</v>
      </c>
    </row>
    <row r="317" spans="1:7" ht="15" customHeight="1">
      <c r="A317" s="2">
        <v>11190394</v>
      </c>
      <c r="B317" s="2">
        <v>10800015</v>
      </c>
      <c r="C317" s="2">
        <v>11100015</v>
      </c>
      <c r="F317" t="s">
        <v>201</v>
      </c>
      <c r="G317" t="s">
        <v>195</v>
      </c>
    </row>
    <row r="318" spans="1:7" ht="15" customHeight="1">
      <c r="A318" s="2">
        <v>11190395</v>
      </c>
      <c r="B318" s="2">
        <v>10800016</v>
      </c>
      <c r="C318" s="2">
        <v>11100003</v>
      </c>
      <c r="F318" t="s">
        <v>202</v>
      </c>
      <c r="G318" t="s">
        <v>195</v>
      </c>
    </row>
    <row r="319" spans="1:7" ht="15" customHeight="1">
      <c r="A319" s="2">
        <v>11190396</v>
      </c>
      <c r="B319" s="2">
        <v>10800017</v>
      </c>
      <c r="C319" s="2">
        <v>11100017</v>
      </c>
      <c r="F319" t="s">
        <v>203</v>
      </c>
      <c r="G319" t="s">
        <v>195</v>
      </c>
    </row>
    <row r="320" spans="1:7" ht="15" customHeight="1">
      <c r="A320" s="2">
        <v>11190397</v>
      </c>
      <c r="B320" s="2">
        <v>10800018</v>
      </c>
      <c r="C320" s="2">
        <v>11100018</v>
      </c>
      <c r="F320" t="s">
        <v>204</v>
      </c>
      <c r="G320" t="s">
        <v>195</v>
      </c>
    </row>
    <row r="321" spans="1:7" ht="15" customHeight="1">
      <c r="A321" s="2">
        <v>11190398</v>
      </c>
      <c r="B321" s="2">
        <v>10800019</v>
      </c>
      <c r="C321" s="2">
        <v>11100019</v>
      </c>
      <c r="F321" t="s">
        <v>205</v>
      </c>
      <c r="G321" t="s">
        <v>195</v>
      </c>
    </row>
    <row r="322" spans="1:7" ht="15" customHeight="1">
      <c r="A322" s="2">
        <v>11190399</v>
      </c>
      <c r="B322" s="2">
        <v>10800020</v>
      </c>
      <c r="C322" s="2">
        <v>11100020</v>
      </c>
      <c r="F322" t="s">
        <v>206</v>
      </c>
      <c r="G322" t="s">
        <v>195</v>
      </c>
    </row>
    <row r="323" spans="1:7" ht="15" customHeight="1">
      <c r="A323" s="2">
        <v>11190400</v>
      </c>
      <c r="B323" s="2">
        <v>10800021</v>
      </c>
      <c r="C323" s="2">
        <v>11100021</v>
      </c>
      <c r="F323" t="s">
        <v>207</v>
      </c>
      <c r="G323" t="s">
        <v>195</v>
      </c>
    </row>
    <row r="324" spans="1:7" ht="15" customHeight="1">
      <c r="A324" s="2">
        <v>11190401</v>
      </c>
      <c r="B324" s="2">
        <v>10800022</v>
      </c>
      <c r="C324" s="2">
        <v>11100022</v>
      </c>
      <c r="F324" t="s">
        <v>208</v>
      </c>
      <c r="G324" t="s">
        <v>195</v>
      </c>
    </row>
    <row r="325" spans="1:7" ht="15" customHeight="1">
      <c r="A325" s="2">
        <v>11190402</v>
      </c>
      <c r="B325" s="2">
        <v>10800023</v>
      </c>
      <c r="C325" s="2">
        <v>11100023</v>
      </c>
      <c r="F325" t="s">
        <v>209</v>
      </c>
      <c r="G325" t="s">
        <v>195</v>
      </c>
    </row>
    <row r="326" spans="1:7" ht="15" customHeight="1">
      <c r="A326" s="2">
        <v>11190403</v>
      </c>
      <c r="B326" s="2">
        <v>10800024</v>
      </c>
      <c r="C326" s="2">
        <v>11100024</v>
      </c>
      <c r="F326" t="s">
        <v>210</v>
      </c>
      <c r="G326" t="s">
        <v>195</v>
      </c>
    </row>
    <row r="327" spans="1:7" ht="15" customHeight="1">
      <c r="A327" s="2">
        <v>11190404</v>
      </c>
      <c r="B327" s="2">
        <v>10800025</v>
      </c>
      <c r="C327" s="2">
        <v>11100025</v>
      </c>
      <c r="F327" t="s">
        <v>211</v>
      </c>
      <c r="G327" t="s">
        <v>195</v>
      </c>
    </row>
    <row r="328" spans="1:7" ht="15" customHeight="1">
      <c r="A328" s="2">
        <v>11190405</v>
      </c>
      <c r="B328" s="2">
        <v>10800026</v>
      </c>
      <c r="C328" s="2">
        <v>11100026</v>
      </c>
      <c r="F328" t="s">
        <v>212</v>
      </c>
      <c r="G328" t="s">
        <v>195</v>
      </c>
    </row>
    <row r="329" spans="1:7" ht="15" customHeight="1">
      <c r="A329" s="2">
        <v>11190406</v>
      </c>
      <c r="B329" s="2">
        <v>10800027</v>
      </c>
      <c r="C329" s="2">
        <v>11100027</v>
      </c>
      <c r="F329" t="s">
        <v>213</v>
      </c>
      <c r="G329" t="s">
        <v>195</v>
      </c>
    </row>
    <row r="330" spans="1:7" ht="15" customHeight="1">
      <c r="A330" s="2">
        <v>11190407</v>
      </c>
      <c r="B330" s="2">
        <v>10800028</v>
      </c>
      <c r="C330" s="2">
        <v>11100028</v>
      </c>
      <c r="F330" t="s">
        <v>214</v>
      </c>
      <c r="G330" t="s">
        <v>195</v>
      </c>
    </row>
    <row r="331" spans="1:7" ht="15" customHeight="1">
      <c r="A331" s="2">
        <v>11190408</v>
      </c>
      <c r="B331" s="2">
        <v>10800029</v>
      </c>
      <c r="C331" s="2">
        <v>11100029</v>
      </c>
      <c r="F331" t="s">
        <v>215</v>
      </c>
      <c r="G331" t="s">
        <v>195</v>
      </c>
    </row>
    <row r="332" spans="1:7" ht="15" customHeight="1">
      <c r="A332" s="2">
        <v>11190409</v>
      </c>
      <c r="B332" s="2">
        <v>10800030</v>
      </c>
      <c r="C332" s="2">
        <v>11100030</v>
      </c>
      <c r="F332" t="s">
        <v>216</v>
      </c>
      <c r="G332" t="s">
        <v>195</v>
      </c>
    </row>
    <row r="333" spans="1:7" ht="15" customHeight="1">
      <c r="A333" s="2">
        <v>11190410</v>
      </c>
      <c r="B333" s="2">
        <v>10800031</v>
      </c>
      <c r="C333" s="2">
        <v>11100031</v>
      </c>
      <c r="F333" t="s">
        <v>217</v>
      </c>
      <c r="G333" t="s">
        <v>195</v>
      </c>
    </row>
    <row r="334" spans="1:7" ht="15" customHeight="1">
      <c r="A334" s="2">
        <v>11190411</v>
      </c>
      <c r="B334" s="2">
        <v>10800032</v>
      </c>
      <c r="C334" s="2">
        <v>11100032</v>
      </c>
      <c r="F334" t="s">
        <v>218</v>
      </c>
      <c r="G334" t="s">
        <v>195</v>
      </c>
    </row>
    <row r="335" spans="1:7" ht="15" customHeight="1">
      <c r="A335" s="2">
        <v>11190412</v>
      </c>
      <c r="B335" s="2">
        <v>10800033</v>
      </c>
      <c r="C335" s="2">
        <v>11100033</v>
      </c>
      <c r="F335" t="s">
        <v>219</v>
      </c>
      <c r="G335" t="s">
        <v>195</v>
      </c>
    </row>
    <row r="336" spans="1:7" ht="15" customHeight="1">
      <c r="A336" s="2">
        <v>11190413</v>
      </c>
      <c r="B336" s="2">
        <v>10800034</v>
      </c>
      <c r="C336" s="2">
        <v>11100034</v>
      </c>
      <c r="F336" t="s">
        <v>220</v>
      </c>
      <c r="G336" t="s">
        <v>195</v>
      </c>
    </row>
    <row r="337" spans="1:7" ht="15" customHeight="1">
      <c r="A337" s="2">
        <v>11190414</v>
      </c>
      <c r="B337" s="2">
        <v>10800035</v>
      </c>
      <c r="C337" s="2">
        <v>11100035</v>
      </c>
      <c r="F337" t="s">
        <v>221</v>
      </c>
      <c r="G337" t="s">
        <v>195</v>
      </c>
    </row>
    <row r="338" spans="1:7" ht="15" customHeight="1">
      <c r="A338" s="2">
        <v>11190415</v>
      </c>
      <c r="B338" s="2">
        <v>10800036</v>
      </c>
      <c r="C338" s="2">
        <v>11100036</v>
      </c>
      <c r="F338" t="s">
        <v>222</v>
      </c>
      <c r="G338" t="s">
        <v>195</v>
      </c>
    </row>
    <row r="339" spans="1:7" ht="15" customHeight="1">
      <c r="A339" s="2">
        <v>11190416</v>
      </c>
      <c r="B339" s="2">
        <v>10800037</v>
      </c>
      <c r="C339" s="2">
        <v>11100037</v>
      </c>
      <c r="F339" t="s">
        <v>223</v>
      </c>
      <c r="G339" t="s">
        <v>195</v>
      </c>
    </row>
    <row r="340" spans="1:7" ht="15" customHeight="1">
      <c r="A340" s="2">
        <v>11190417</v>
      </c>
      <c r="B340" s="2">
        <v>10800038</v>
      </c>
      <c r="C340" s="2">
        <v>11100038</v>
      </c>
      <c r="F340" t="s">
        <v>224</v>
      </c>
      <c r="G340" t="s">
        <v>195</v>
      </c>
    </row>
    <row r="341" spans="1:7" ht="15" customHeight="1">
      <c r="A341" s="2">
        <v>11190418</v>
      </c>
      <c r="B341" s="2">
        <v>10800039</v>
      </c>
      <c r="C341" s="2">
        <v>11100039</v>
      </c>
      <c r="F341" t="s">
        <v>225</v>
      </c>
      <c r="G341" t="s">
        <v>195</v>
      </c>
    </row>
    <row r="342" spans="1:7" ht="15" customHeight="1">
      <c r="A342" s="2">
        <v>11190419</v>
      </c>
      <c r="B342" s="2">
        <v>10800040</v>
      </c>
      <c r="C342" s="2">
        <v>11100040</v>
      </c>
      <c r="F342" t="s">
        <v>226</v>
      </c>
      <c r="G342" t="s">
        <v>195</v>
      </c>
    </row>
    <row r="343" spans="1:7" ht="15" customHeight="1">
      <c r="A343" s="2">
        <v>11190420</v>
      </c>
      <c r="B343" s="2">
        <v>10800041</v>
      </c>
      <c r="C343" s="2">
        <v>11100041</v>
      </c>
      <c r="F343" t="s">
        <v>227</v>
      </c>
      <c r="G343" t="s">
        <v>195</v>
      </c>
    </row>
    <row r="344" spans="1:7" ht="15" customHeight="1">
      <c r="A344" s="2">
        <v>11190421</v>
      </c>
      <c r="B344" s="2">
        <v>10800042</v>
      </c>
      <c r="C344" s="2">
        <v>11100042</v>
      </c>
      <c r="F344" t="s">
        <v>228</v>
      </c>
      <c r="G344" t="s">
        <v>195</v>
      </c>
    </row>
    <row r="345" spans="1:7" ht="15" customHeight="1">
      <c r="A345" s="2">
        <v>11190422</v>
      </c>
      <c r="B345" s="2">
        <v>10800043</v>
      </c>
      <c r="C345" s="2">
        <v>11100043</v>
      </c>
      <c r="F345" t="s">
        <v>229</v>
      </c>
      <c r="G345" t="s">
        <v>195</v>
      </c>
    </row>
    <row r="346" spans="1:7" ht="15" customHeight="1">
      <c r="A346" s="2">
        <v>11190423</v>
      </c>
      <c r="B346" s="2">
        <v>10800044</v>
      </c>
      <c r="C346" s="2">
        <v>11100044</v>
      </c>
      <c r="F346" t="s">
        <v>230</v>
      </c>
      <c r="G346" t="s">
        <v>195</v>
      </c>
    </row>
    <row r="347" spans="1:7" ht="15" customHeight="1">
      <c r="A347" s="2">
        <v>11190424</v>
      </c>
      <c r="B347" s="2">
        <v>10800045</v>
      </c>
      <c r="C347" s="2">
        <v>11100045</v>
      </c>
      <c r="F347" t="s">
        <v>231</v>
      </c>
      <c r="G347" t="s">
        <v>195</v>
      </c>
    </row>
    <row r="348" spans="1:7" ht="15" customHeight="1">
      <c r="A348" s="2">
        <v>11190425</v>
      </c>
      <c r="B348" s="2">
        <v>10800046</v>
      </c>
      <c r="C348" s="2">
        <v>11100046</v>
      </c>
      <c r="F348" t="s">
        <v>232</v>
      </c>
      <c r="G348" t="s">
        <v>195</v>
      </c>
    </row>
    <row r="349" spans="1:7" ht="15" customHeight="1">
      <c r="A349" s="2">
        <v>11190426</v>
      </c>
      <c r="B349" s="2">
        <v>10800047</v>
      </c>
      <c r="C349" s="2">
        <v>11100047</v>
      </c>
      <c r="F349" t="s">
        <v>233</v>
      </c>
      <c r="G349" t="s">
        <v>195</v>
      </c>
    </row>
    <row r="350" spans="1:7" ht="15" customHeight="1">
      <c r="A350" s="2">
        <v>11190427</v>
      </c>
      <c r="B350" s="2">
        <v>10800048</v>
      </c>
      <c r="C350" s="2">
        <v>11100048</v>
      </c>
      <c r="F350" t="s">
        <v>234</v>
      </c>
      <c r="G350" t="s">
        <v>195</v>
      </c>
    </row>
    <row r="351" spans="1:7" ht="15" customHeight="1">
      <c r="A351" s="2">
        <v>11190428</v>
      </c>
      <c r="B351" s="2">
        <v>10800049</v>
      </c>
      <c r="C351" s="2">
        <v>11100049</v>
      </c>
      <c r="F351" t="s">
        <v>235</v>
      </c>
      <c r="G351" t="s">
        <v>195</v>
      </c>
    </row>
    <row r="352" spans="1:7" ht="15" customHeight="1">
      <c r="A352" s="2">
        <v>11190429</v>
      </c>
      <c r="B352" s="2">
        <v>10800050</v>
      </c>
      <c r="C352" s="2">
        <v>11100050</v>
      </c>
      <c r="F352" t="s">
        <v>236</v>
      </c>
      <c r="G352" t="s">
        <v>195</v>
      </c>
    </row>
    <row r="353" spans="1:7" ht="15" customHeight="1">
      <c r="A353" s="2">
        <v>11190430</v>
      </c>
      <c r="B353" s="2">
        <v>10800051</v>
      </c>
      <c r="C353" s="2">
        <v>11100051</v>
      </c>
      <c r="F353" t="s">
        <v>237</v>
      </c>
      <c r="G353" t="s">
        <v>195</v>
      </c>
    </row>
    <row r="354" spans="1:7" ht="15" customHeight="1">
      <c r="A354" s="2">
        <v>11190431</v>
      </c>
      <c r="B354" s="2">
        <v>10800052</v>
      </c>
      <c r="C354" s="2">
        <v>11100052</v>
      </c>
      <c r="F354" t="s">
        <v>238</v>
      </c>
      <c r="G354" t="s">
        <v>195</v>
      </c>
    </row>
    <row r="355" spans="1:7" ht="15" customHeight="1">
      <c r="A355" s="2">
        <v>11190432</v>
      </c>
      <c r="B355" s="2">
        <v>10800053</v>
      </c>
      <c r="C355" s="2">
        <v>11100053</v>
      </c>
      <c r="F355" t="s">
        <v>239</v>
      </c>
      <c r="G355" t="s">
        <v>195</v>
      </c>
    </row>
    <row r="356" spans="1:7" ht="15" customHeight="1">
      <c r="A356" s="2">
        <v>11190433</v>
      </c>
      <c r="B356" s="2">
        <v>10800054</v>
      </c>
      <c r="C356" s="2">
        <v>11100054</v>
      </c>
      <c r="F356" t="s">
        <v>240</v>
      </c>
      <c r="G356" t="s">
        <v>195</v>
      </c>
    </row>
    <row r="357" spans="1:7" ht="15" customHeight="1">
      <c r="A357" s="2">
        <v>11190434</v>
      </c>
      <c r="B357" s="2">
        <v>10800055</v>
      </c>
      <c r="C357" s="2">
        <v>11100055</v>
      </c>
      <c r="F357" t="s">
        <v>241</v>
      </c>
      <c r="G357" t="s">
        <v>195</v>
      </c>
    </row>
    <row r="358" spans="1:7" ht="15" customHeight="1">
      <c r="A358" s="2">
        <v>11190435</v>
      </c>
      <c r="B358" s="2">
        <v>10800056</v>
      </c>
      <c r="C358" s="2">
        <v>11100056</v>
      </c>
      <c r="F358" t="s">
        <v>242</v>
      </c>
      <c r="G358" t="s">
        <v>195</v>
      </c>
    </row>
    <row r="359" spans="1:7" ht="15" customHeight="1">
      <c r="A359" s="2">
        <v>11190436</v>
      </c>
      <c r="B359" s="2">
        <v>10800057</v>
      </c>
      <c r="C359" s="2">
        <v>11100057</v>
      </c>
      <c r="F359" t="s">
        <v>243</v>
      </c>
      <c r="G359" t="s">
        <v>195</v>
      </c>
    </row>
    <row r="360" spans="1:7" ht="15" customHeight="1">
      <c r="A360" s="2">
        <v>11190437</v>
      </c>
      <c r="B360" s="2">
        <v>10800058</v>
      </c>
      <c r="C360" s="2">
        <v>11100058</v>
      </c>
      <c r="F360" t="s">
        <v>244</v>
      </c>
      <c r="G360" t="s">
        <v>195</v>
      </c>
    </row>
    <row r="361" spans="1:7" ht="15" customHeight="1">
      <c r="A361" s="2">
        <v>11190438</v>
      </c>
      <c r="B361" s="2">
        <v>10800059</v>
      </c>
      <c r="C361" s="2">
        <v>11100059</v>
      </c>
      <c r="F361" t="s">
        <v>245</v>
      </c>
      <c r="G361" t="s">
        <v>195</v>
      </c>
    </row>
    <row r="362" spans="1:7" ht="15" customHeight="1">
      <c r="A362" s="2">
        <v>11190439</v>
      </c>
      <c r="B362" s="2">
        <v>10800060</v>
      </c>
      <c r="C362" s="2">
        <v>11100060</v>
      </c>
      <c r="F362" t="s">
        <v>246</v>
      </c>
      <c r="G362" t="s">
        <v>195</v>
      </c>
    </row>
    <row r="363" spans="1:7" ht="15" customHeight="1">
      <c r="A363" s="2">
        <v>11190440</v>
      </c>
      <c r="B363" s="2">
        <v>10800061</v>
      </c>
      <c r="C363" s="2">
        <v>11100061</v>
      </c>
      <c r="F363" t="s">
        <v>247</v>
      </c>
      <c r="G363" t="s">
        <v>195</v>
      </c>
    </row>
    <row r="364" spans="1:7" ht="15" customHeight="1">
      <c r="A364" s="2">
        <v>11190441</v>
      </c>
      <c r="B364" s="2">
        <v>10800062</v>
      </c>
      <c r="C364" s="2">
        <v>11100062</v>
      </c>
      <c r="F364" t="s">
        <v>248</v>
      </c>
      <c r="G364" t="s">
        <v>195</v>
      </c>
    </row>
    <row r="365" spans="1:7" ht="15" customHeight="1">
      <c r="A365" s="2">
        <v>11190442</v>
      </c>
      <c r="B365" s="2">
        <v>10800063</v>
      </c>
      <c r="C365" s="2">
        <v>11100063</v>
      </c>
      <c r="F365" t="s">
        <v>249</v>
      </c>
      <c r="G365" t="s">
        <v>195</v>
      </c>
    </row>
    <row r="366" spans="1:7" ht="15" customHeight="1">
      <c r="A366" s="2">
        <v>11190443</v>
      </c>
      <c r="B366" s="2">
        <v>10800064</v>
      </c>
      <c r="C366" s="2">
        <v>11100064</v>
      </c>
      <c r="F366" t="s">
        <v>250</v>
      </c>
      <c r="G366" t="s">
        <v>195</v>
      </c>
    </row>
    <row r="367" spans="1:7" ht="15" customHeight="1">
      <c r="A367" s="2">
        <v>11190444</v>
      </c>
      <c r="B367" s="2">
        <v>10800065</v>
      </c>
      <c r="C367" s="2">
        <v>11100065</v>
      </c>
      <c r="F367" t="s">
        <v>251</v>
      </c>
      <c r="G367" t="s">
        <v>195</v>
      </c>
    </row>
    <row r="368" spans="1:7" ht="15" customHeight="1">
      <c r="A368" s="2">
        <v>11190445</v>
      </c>
      <c r="B368" s="2">
        <v>10800066</v>
      </c>
      <c r="C368" s="2">
        <v>11100066</v>
      </c>
      <c r="F368" t="s">
        <v>252</v>
      </c>
      <c r="G368" t="s">
        <v>195</v>
      </c>
    </row>
    <row r="369" spans="1:7" ht="15" customHeight="1">
      <c r="A369" s="2">
        <v>11190446</v>
      </c>
      <c r="B369" s="2">
        <v>10800067</v>
      </c>
      <c r="C369" s="2">
        <v>11100067</v>
      </c>
      <c r="F369" t="s">
        <v>253</v>
      </c>
      <c r="G369" t="s">
        <v>195</v>
      </c>
    </row>
    <row r="370" spans="1:7" ht="15" customHeight="1">
      <c r="A370" s="2">
        <v>11190447</v>
      </c>
      <c r="B370" s="2">
        <v>10800068</v>
      </c>
      <c r="C370" s="2">
        <v>11100068</v>
      </c>
      <c r="F370" t="s">
        <v>254</v>
      </c>
      <c r="G370" t="s">
        <v>195</v>
      </c>
    </row>
    <row r="371" spans="1:7" ht="15" customHeight="1">
      <c r="A371" s="2">
        <v>11190448</v>
      </c>
      <c r="B371" s="2">
        <v>10800069</v>
      </c>
      <c r="C371" s="2">
        <v>11100069</v>
      </c>
      <c r="F371" t="s">
        <v>255</v>
      </c>
      <c r="G371" t="s">
        <v>195</v>
      </c>
    </row>
    <row r="372" spans="1:7" ht="15" customHeight="1">
      <c r="A372" s="2">
        <v>11190449</v>
      </c>
      <c r="B372" s="2">
        <v>10800070</v>
      </c>
      <c r="C372" s="2">
        <v>11100070</v>
      </c>
      <c r="F372" t="s">
        <v>256</v>
      </c>
      <c r="G372" t="s">
        <v>195</v>
      </c>
    </row>
    <row r="373" spans="1:7" ht="15" customHeight="1">
      <c r="A373" s="2">
        <v>11190450</v>
      </c>
      <c r="B373" s="2">
        <v>10800071</v>
      </c>
      <c r="C373" s="2">
        <v>11100071</v>
      </c>
      <c r="F373" t="s">
        <v>257</v>
      </c>
      <c r="G373" t="s">
        <v>195</v>
      </c>
    </row>
    <row r="374" spans="1:7" ht="15" customHeight="1">
      <c r="A374" s="2">
        <v>11190451</v>
      </c>
      <c r="B374" s="2">
        <v>10800072</v>
      </c>
      <c r="C374" s="2">
        <v>11100072</v>
      </c>
      <c r="F374" t="s">
        <v>258</v>
      </c>
      <c r="G374" t="s">
        <v>195</v>
      </c>
    </row>
    <row r="375" spans="1:7" ht="15" customHeight="1">
      <c r="A375" s="2">
        <v>11190452</v>
      </c>
      <c r="B375" s="2">
        <v>10800073</v>
      </c>
      <c r="C375" s="2">
        <v>11100073</v>
      </c>
      <c r="F375" t="s">
        <v>259</v>
      </c>
      <c r="G375" t="s">
        <v>195</v>
      </c>
    </row>
    <row r="376" spans="1:7" ht="15" customHeight="1">
      <c r="A376" s="2">
        <v>11190453</v>
      </c>
      <c r="B376" s="2">
        <v>10800074</v>
      </c>
      <c r="C376" s="2">
        <v>11100074</v>
      </c>
      <c r="F376" t="s">
        <v>260</v>
      </c>
      <c r="G376" t="s">
        <v>195</v>
      </c>
    </row>
    <row r="377" spans="1:7" ht="15" customHeight="1">
      <c r="A377" s="2">
        <v>11190454</v>
      </c>
      <c r="B377" s="2">
        <v>10800075</v>
      </c>
      <c r="C377" s="2">
        <v>11100075</v>
      </c>
      <c r="F377" t="s">
        <v>261</v>
      </c>
      <c r="G377" t="s">
        <v>195</v>
      </c>
    </row>
    <row r="378" spans="1:7" ht="15" customHeight="1">
      <c r="A378" s="2">
        <v>11190455</v>
      </c>
      <c r="B378" s="2">
        <v>10800076</v>
      </c>
      <c r="C378" s="2">
        <v>11100076</v>
      </c>
      <c r="F378" t="s">
        <v>262</v>
      </c>
      <c r="G378" t="s">
        <v>195</v>
      </c>
    </row>
    <row r="379" spans="1:7" ht="15" customHeight="1">
      <c r="A379" s="2">
        <v>11190456</v>
      </c>
      <c r="B379" s="2">
        <v>10800077</v>
      </c>
      <c r="C379" s="2">
        <v>11100077</v>
      </c>
      <c r="F379" t="s">
        <v>263</v>
      </c>
      <c r="G379" t="s">
        <v>195</v>
      </c>
    </row>
    <row r="380" spans="1:7" ht="15" customHeight="1">
      <c r="A380" s="2">
        <v>11190457</v>
      </c>
      <c r="B380" s="2">
        <v>10800078</v>
      </c>
      <c r="C380" s="2">
        <v>11100078</v>
      </c>
      <c r="F380" t="s">
        <v>264</v>
      </c>
      <c r="G380" t="s">
        <v>195</v>
      </c>
    </row>
    <row r="381" spans="1:7" ht="15" customHeight="1">
      <c r="A381" s="2">
        <v>11190458</v>
      </c>
      <c r="B381" s="2">
        <v>10800079</v>
      </c>
      <c r="C381" s="2">
        <v>11100079</v>
      </c>
      <c r="F381" t="s">
        <v>265</v>
      </c>
      <c r="G381" t="s">
        <v>195</v>
      </c>
    </row>
    <row r="382" spans="1:7" ht="15" customHeight="1">
      <c r="A382" s="2">
        <v>11190459</v>
      </c>
      <c r="B382" s="2">
        <v>10800080</v>
      </c>
      <c r="C382" s="2">
        <v>11100080</v>
      </c>
      <c r="F382" t="s">
        <v>266</v>
      </c>
      <c r="G382" t="s">
        <v>195</v>
      </c>
    </row>
    <row r="383" spans="1:7" ht="15" customHeight="1">
      <c r="A383" s="2">
        <v>11190460</v>
      </c>
      <c r="B383" s="2">
        <v>10800081</v>
      </c>
      <c r="C383" s="2">
        <v>11100081</v>
      </c>
      <c r="F383" t="s">
        <v>267</v>
      </c>
      <c r="G383" t="s">
        <v>195</v>
      </c>
    </row>
    <row r="384" spans="1:7" ht="15" customHeight="1">
      <c r="A384" s="2">
        <v>11190461</v>
      </c>
      <c r="B384" s="2">
        <v>10800082</v>
      </c>
      <c r="C384" s="2">
        <v>11100082</v>
      </c>
      <c r="F384" t="s">
        <v>268</v>
      </c>
      <c r="G384" t="s">
        <v>195</v>
      </c>
    </row>
    <row r="385" spans="1:7" ht="15" customHeight="1">
      <c r="A385" s="2">
        <v>11190462</v>
      </c>
      <c r="B385" s="2">
        <v>10800083</v>
      </c>
      <c r="C385" s="2">
        <v>11100083</v>
      </c>
      <c r="F385" t="s">
        <v>269</v>
      </c>
      <c r="G385" t="s">
        <v>195</v>
      </c>
    </row>
    <row r="386" spans="1:7" ht="15" customHeight="1">
      <c r="A386" s="2">
        <v>11190463</v>
      </c>
      <c r="B386" s="2">
        <v>10800084</v>
      </c>
      <c r="C386" s="2">
        <v>11100084</v>
      </c>
      <c r="F386" t="s">
        <v>270</v>
      </c>
      <c r="G386" t="s">
        <v>195</v>
      </c>
    </row>
    <row r="387" spans="1:7" ht="15" customHeight="1">
      <c r="A387" s="2">
        <v>11190464</v>
      </c>
      <c r="B387" s="2">
        <v>10800085</v>
      </c>
      <c r="C387" s="2">
        <v>11100085</v>
      </c>
      <c r="F387" t="s">
        <v>271</v>
      </c>
      <c r="G387" t="s">
        <v>195</v>
      </c>
    </row>
    <row r="388" spans="1:7" ht="15" customHeight="1">
      <c r="A388" s="2">
        <v>11190465</v>
      </c>
      <c r="B388" s="2">
        <v>10800086</v>
      </c>
      <c r="C388" s="2">
        <v>11100086</v>
      </c>
      <c r="F388" t="s">
        <v>272</v>
      </c>
      <c r="G388" t="s">
        <v>195</v>
      </c>
    </row>
    <row r="389" spans="1:7" ht="15" customHeight="1">
      <c r="A389" s="2">
        <v>11190466</v>
      </c>
      <c r="B389" s="2">
        <v>10800087</v>
      </c>
      <c r="C389" s="2">
        <v>11100087</v>
      </c>
      <c r="F389" t="s">
        <v>273</v>
      </c>
      <c r="G389" t="s">
        <v>195</v>
      </c>
    </row>
    <row r="390" spans="1:7" ht="15" customHeight="1">
      <c r="A390" s="2">
        <v>11190467</v>
      </c>
      <c r="B390" s="2">
        <v>10800312</v>
      </c>
      <c r="C390" s="2">
        <v>11100003</v>
      </c>
      <c r="F390">
        <v>3685</v>
      </c>
    </row>
    <row r="391" spans="1:7" ht="15" customHeight="1">
      <c r="A391" s="2">
        <v>11190468</v>
      </c>
      <c r="B391" s="2">
        <v>10800446</v>
      </c>
      <c r="C391" s="2">
        <v>11100003</v>
      </c>
      <c r="F391">
        <v>2819</v>
      </c>
      <c r="G391" t="s">
        <v>176</v>
      </c>
    </row>
    <row r="392" spans="1:7" ht="15" customHeight="1">
      <c r="A392" s="2">
        <v>11190469</v>
      </c>
      <c r="B392" s="2">
        <v>10800446</v>
      </c>
      <c r="C392" s="2">
        <v>11100003</v>
      </c>
      <c r="F392">
        <v>2819</v>
      </c>
      <c r="G392" t="s">
        <v>176</v>
      </c>
    </row>
    <row r="393" spans="1:7" ht="15" customHeight="1">
      <c r="A393" s="2">
        <v>11190470</v>
      </c>
      <c r="B393" s="2">
        <v>10800513</v>
      </c>
      <c r="C393" s="2">
        <v>11100108</v>
      </c>
      <c r="F393" t="s">
        <v>386</v>
      </c>
      <c r="G393" t="s">
        <v>383</v>
      </c>
    </row>
    <row r="394" spans="1:7" ht="15" customHeight="1">
      <c r="A394" s="2">
        <v>11190471</v>
      </c>
      <c r="B394" s="2">
        <v>10800517</v>
      </c>
      <c r="C394" s="2">
        <v>11100109</v>
      </c>
      <c r="F394" t="s">
        <v>390</v>
      </c>
      <c r="G394" t="s">
        <v>383</v>
      </c>
    </row>
    <row r="395" spans="1:7" ht="15" customHeight="1">
      <c r="A395" s="2">
        <v>11190472</v>
      </c>
      <c r="B395" s="2">
        <v>10800521</v>
      </c>
      <c r="C395" s="2">
        <v>11100110</v>
      </c>
      <c r="F395" t="s">
        <v>400</v>
      </c>
      <c r="G395" t="s">
        <v>383</v>
      </c>
    </row>
    <row r="396" spans="1:7" ht="15" customHeight="1">
      <c r="A396" s="2">
        <v>11190473</v>
      </c>
      <c r="B396" s="2">
        <v>10800525</v>
      </c>
      <c r="C396" s="2">
        <v>11100114</v>
      </c>
      <c r="F396" t="s">
        <v>404</v>
      </c>
      <c r="G396" t="s">
        <v>383</v>
      </c>
    </row>
    <row r="397" spans="1:7" ht="15" customHeight="1">
      <c r="A397" s="2">
        <v>11190474</v>
      </c>
      <c r="B397" s="2">
        <v>10800526</v>
      </c>
      <c r="C397" s="2">
        <v>11100115</v>
      </c>
      <c r="F397" t="s">
        <v>405</v>
      </c>
      <c r="G397" t="s">
        <v>383</v>
      </c>
    </row>
    <row r="398" spans="1:7" ht="15" customHeight="1">
      <c r="A398" s="2">
        <v>11190475</v>
      </c>
      <c r="B398" s="2">
        <v>10800527</v>
      </c>
      <c r="C398" s="2">
        <v>11100116</v>
      </c>
      <c r="F398" t="s">
        <v>406</v>
      </c>
      <c r="G398" t="s">
        <v>383</v>
      </c>
    </row>
    <row r="399" spans="1:7" ht="15" customHeight="1">
      <c r="A399" s="2">
        <v>11190476</v>
      </c>
      <c r="B399" s="2">
        <v>10800547</v>
      </c>
      <c r="C399" s="2">
        <v>11100133</v>
      </c>
      <c r="F399" t="s">
        <v>438</v>
      </c>
      <c r="G399" t="s">
        <v>383</v>
      </c>
    </row>
    <row r="400" spans="1:7" ht="15" customHeight="1">
      <c r="A400" s="2">
        <v>11190477</v>
      </c>
      <c r="B400" s="2">
        <v>10800548</v>
      </c>
      <c r="C400" s="2">
        <v>11100134</v>
      </c>
      <c r="F400" t="s">
        <v>440</v>
      </c>
      <c r="G400" t="s">
        <v>383</v>
      </c>
    </row>
    <row r="401" spans="1:7" ht="15" customHeight="1">
      <c r="A401" s="2">
        <v>11190478</v>
      </c>
      <c r="B401" s="2">
        <v>10800549</v>
      </c>
      <c r="C401" s="2">
        <v>11100135</v>
      </c>
      <c r="F401" t="s">
        <v>441</v>
      </c>
      <c r="G401" t="s">
        <v>383</v>
      </c>
    </row>
    <row r="402" spans="1:7" ht="15" customHeight="1">
      <c r="A402" s="2">
        <v>11190479</v>
      </c>
      <c r="B402" s="2">
        <v>10800551</v>
      </c>
      <c r="C402" s="2">
        <v>11100136</v>
      </c>
      <c r="F402" t="s">
        <v>443</v>
      </c>
      <c r="G402" t="s">
        <v>383</v>
      </c>
    </row>
    <row r="403" spans="1:7" ht="15" customHeight="1">
      <c r="A403" s="2">
        <v>11190480</v>
      </c>
      <c r="B403" s="2">
        <v>10800552</v>
      </c>
      <c r="C403" s="2">
        <v>11100137</v>
      </c>
      <c r="F403" t="s">
        <v>444</v>
      </c>
      <c r="G403" t="s">
        <v>383</v>
      </c>
    </row>
    <row r="404" spans="1:7" ht="15" customHeight="1">
      <c r="A404" s="2">
        <v>11190481</v>
      </c>
      <c r="B404" s="2">
        <v>10800553</v>
      </c>
      <c r="C404" s="2">
        <v>11100138</v>
      </c>
      <c r="F404" t="s">
        <v>445</v>
      </c>
      <c r="G404" t="s">
        <v>383</v>
      </c>
    </row>
    <row r="405" spans="1:7" ht="15" customHeight="1">
      <c r="A405" s="2">
        <v>11190482</v>
      </c>
      <c r="B405" s="2">
        <v>10800643</v>
      </c>
      <c r="C405" s="4">
        <v>11101092</v>
      </c>
      <c r="F405" t="s">
        <v>572</v>
      </c>
      <c r="G405" t="s">
        <v>195</v>
      </c>
    </row>
    <row r="406" spans="1:7" ht="15" customHeight="1">
      <c r="A406" s="2">
        <v>11190483</v>
      </c>
      <c r="B406" s="2">
        <v>10800764</v>
      </c>
      <c r="C406" s="2">
        <v>11100194</v>
      </c>
      <c r="F406" t="s">
        <v>1812</v>
      </c>
      <c r="G406" t="s">
        <v>176</v>
      </c>
    </row>
    <row r="407" spans="1:7" ht="15" customHeight="1">
      <c r="A407" s="2">
        <v>11190484</v>
      </c>
      <c r="B407" s="2">
        <v>10800782</v>
      </c>
      <c r="C407" s="2">
        <v>11100199</v>
      </c>
      <c r="F407" t="s">
        <v>1819</v>
      </c>
      <c r="G407" t="s">
        <v>176</v>
      </c>
    </row>
    <row r="408" spans="1:7" ht="15" customHeight="1">
      <c r="A408" s="2">
        <v>11190485</v>
      </c>
      <c r="B408" s="2">
        <v>10800783</v>
      </c>
      <c r="C408" s="2">
        <v>11100200</v>
      </c>
      <c r="F408">
        <v>2809</v>
      </c>
      <c r="G408" t="s">
        <v>176</v>
      </c>
    </row>
    <row r="409" spans="1:7" ht="15" customHeight="1">
      <c r="A409" s="2">
        <v>11190486</v>
      </c>
      <c r="B409" s="2">
        <v>10800861</v>
      </c>
      <c r="C409" s="2">
        <v>11101115</v>
      </c>
      <c r="F409" t="s">
        <v>726</v>
      </c>
      <c r="G409" t="s">
        <v>9621</v>
      </c>
    </row>
    <row r="410" spans="1:7" ht="15" customHeight="1">
      <c r="A410" s="2">
        <v>11190487</v>
      </c>
      <c r="B410" s="2">
        <v>10800866</v>
      </c>
      <c r="C410" s="2">
        <v>11100200</v>
      </c>
      <c r="F410" t="s">
        <v>572</v>
      </c>
      <c r="G410" t="s">
        <v>195</v>
      </c>
    </row>
    <row r="411" spans="1:7" ht="15" customHeight="1">
      <c r="A411" s="2">
        <v>11190488</v>
      </c>
      <c r="B411" s="2">
        <v>10800867</v>
      </c>
      <c r="C411" s="2">
        <v>11100200</v>
      </c>
      <c r="F411" t="s">
        <v>572</v>
      </c>
      <c r="G411" t="s">
        <v>195</v>
      </c>
    </row>
    <row r="412" spans="1:7" ht="15" customHeight="1">
      <c r="A412" s="2">
        <v>11190489</v>
      </c>
      <c r="B412" s="2">
        <v>10800868</v>
      </c>
      <c r="C412" s="2">
        <v>11100200</v>
      </c>
      <c r="F412" t="s">
        <v>572</v>
      </c>
      <c r="G412" t="s">
        <v>195</v>
      </c>
    </row>
    <row r="413" spans="1:7" ht="15" customHeight="1">
      <c r="A413" s="2">
        <v>11190490</v>
      </c>
      <c r="B413" s="2">
        <v>10800869</v>
      </c>
      <c r="C413" s="2">
        <v>11100200</v>
      </c>
      <c r="F413" t="s">
        <v>572</v>
      </c>
      <c r="G413" t="s">
        <v>195</v>
      </c>
    </row>
    <row r="414" spans="1:7" ht="15" customHeight="1">
      <c r="A414" s="2">
        <v>11190491</v>
      </c>
      <c r="B414" s="2">
        <v>10800870</v>
      </c>
      <c r="C414" s="2">
        <v>11100200</v>
      </c>
      <c r="F414">
        <v>2809</v>
      </c>
      <c r="G414" t="s">
        <v>176</v>
      </c>
    </row>
    <row r="415" spans="1:7" ht="15" customHeight="1">
      <c r="A415" s="2">
        <v>11190492</v>
      </c>
      <c r="B415" s="2">
        <v>10800871</v>
      </c>
      <c r="C415" s="2">
        <v>11100200</v>
      </c>
      <c r="F415" t="s">
        <v>572</v>
      </c>
      <c r="G415" t="s">
        <v>195</v>
      </c>
    </row>
    <row r="416" spans="1:7" ht="15" customHeight="1">
      <c r="A416" s="2">
        <v>11190493</v>
      </c>
      <c r="B416" s="2">
        <v>10800872</v>
      </c>
      <c r="C416" s="2">
        <v>11100200</v>
      </c>
      <c r="F416" t="s">
        <v>572</v>
      </c>
      <c r="G416" t="s">
        <v>195</v>
      </c>
    </row>
    <row r="417" spans="1:7" ht="15" customHeight="1">
      <c r="A417" s="2">
        <v>11190494</v>
      </c>
      <c r="B417" s="2">
        <v>10800987</v>
      </c>
      <c r="C417" s="2">
        <v>11100645</v>
      </c>
      <c r="F417" t="s">
        <v>811</v>
      </c>
      <c r="G417" t="s">
        <v>808</v>
      </c>
    </row>
    <row r="418" spans="1:7" ht="15" customHeight="1">
      <c r="A418" s="2">
        <v>11190495</v>
      </c>
      <c r="B418" s="2">
        <v>10800999</v>
      </c>
      <c r="C418" s="2">
        <v>11100200</v>
      </c>
      <c r="F418">
        <v>2809</v>
      </c>
      <c r="G418" t="s">
        <v>176</v>
      </c>
    </row>
    <row r="419" spans="1:7" ht="15" customHeight="1">
      <c r="A419" s="2">
        <v>11190496</v>
      </c>
      <c r="B419" s="2">
        <v>10801047</v>
      </c>
      <c r="C419" s="2">
        <v>11100274</v>
      </c>
      <c r="F419" t="s">
        <v>883</v>
      </c>
      <c r="G419" t="s">
        <v>276</v>
      </c>
    </row>
    <row r="420" spans="1:7" ht="15" customHeight="1">
      <c r="A420" s="2">
        <v>11190497</v>
      </c>
      <c r="B420" s="2">
        <v>10801047</v>
      </c>
      <c r="C420" s="2">
        <v>11100275</v>
      </c>
      <c r="F420" t="s">
        <v>883</v>
      </c>
      <c r="G420" t="s">
        <v>276</v>
      </c>
    </row>
    <row r="421" spans="1:7" ht="15" customHeight="1">
      <c r="A421" s="2">
        <v>11190498</v>
      </c>
      <c r="B421" s="2">
        <v>10801048</v>
      </c>
      <c r="C421" s="2">
        <v>11100275</v>
      </c>
      <c r="F421" t="s">
        <v>884</v>
      </c>
      <c r="G421" t="s">
        <v>276</v>
      </c>
    </row>
    <row r="422" spans="1:7" ht="15" customHeight="1">
      <c r="A422" s="2">
        <v>11190499</v>
      </c>
      <c r="B422" s="2">
        <v>10801043</v>
      </c>
      <c r="C422" s="2">
        <v>11100688</v>
      </c>
      <c r="F422" t="s">
        <v>307</v>
      </c>
      <c r="G422" t="s">
        <v>276</v>
      </c>
    </row>
    <row r="423" spans="1:7" ht="15" customHeight="1">
      <c r="A423" s="2">
        <v>11190500</v>
      </c>
      <c r="B423" s="2">
        <v>10800750</v>
      </c>
      <c r="C423" s="2">
        <v>11100694</v>
      </c>
    </row>
    <row r="424" spans="1:7" ht="15" customHeight="1">
      <c r="A424" s="2">
        <v>11190501</v>
      </c>
      <c r="B424" s="2">
        <v>10801052</v>
      </c>
      <c r="C424" s="2">
        <v>11100695</v>
      </c>
      <c r="F424" s="2" t="s">
        <v>890</v>
      </c>
      <c r="G424" s="2" t="s">
        <v>276</v>
      </c>
    </row>
    <row r="425" spans="1:7" ht="15" customHeight="1">
      <c r="A425" s="2">
        <v>11190503</v>
      </c>
      <c r="B425" s="2">
        <v>10801054</v>
      </c>
      <c r="C425" s="2">
        <v>11100696</v>
      </c>
      <c r="F425" s="2" t="s">
        <v>891</v>
      </c>
      <c r="G425" s="2" t="s">
        <v>276</v>
      </c>
    </row>
    <row r="426" spans="1:7" ht="15" customHeight="1">
      <c r="A426" s="2">
        <v>11190504</v>
      </c>
      <c r="B426" s="2">
        <v>10801055</v>
      </c>
      <c r="C426" s="2">
        <v>11100697</v>
      </c>
      <c r="F426" s="2" t="s">
        <v>892</v>
      </c>
      <c r="G426" s="2" t="s">
        <v>276</v>
      </c>
    </row>
    <row r="427" spans="1:7" ht="15" customHeight="1">
      <c r="A427" s="2">
        <v>11190505</v>
      </c>
      <c r="B427" s="2">
        <v>10801056</v>
      </c>
      <c r="C427" s="2">
        <v>11100698</v>
      </c>
      <c r="F427" s="2" t="s">
        <v>893</v>
      </c>
      <c r="G427" s="2" t="s">
        <v>276</v>
      </c>
    </row>
    <row r="428" spans="1:7" ht="15" customHeight="1">
      <c r="A428" s="2">
        <v>11190506</v>
      </c>
      <c r="B428" s="2">
        <v>10801057</v>
      </c>
      <c r="C428" s="2">
        <v>11100699</v>
      </c>
      <c r="F428" s="2" t="s">
        <v>894</v>
      </c>
      <c r="G428" s="2" t="s">
        <v>276</v>
      </c>
    </row>
    <row r="429" spans="1:7" ht="15" customHeight="1">
      <c r="A429" s="2">
        <v>11190509</v>
      </c>
      <c r="B429" s="2">
        <v>10801060</v>
      </c>
      <c r="C429" s="2">
        <v>11100700</v>
      </c>
      <c r="F429" s="2" t="s">
        <v>896</v>
      </c>
      <c r="G429" s="2" t="s">
        <v>276</v>
      </c>
    </row>
    <row r="430" spans="1:7" ht="15" customHeight="1">
      <c r="A430" s="2">
        <v>11190510</v>
      </c>
      <c r="B430" s="2">
        <v>10801045</v>
      </c>
      <c r="C430" s="2">
        <v>11100692</v>
      </c>
      <c r="F430" s="2" t="s">
        <v>881</v>
      </c>
      <c r="G430" s="2" t="s">
        <v>276</v>
      </c>
    </row>
    <row r="431" spans="1:7" ht="15" customHeight="1">
      <c r="A431" s="2">
        <v>11190511</v>
      </c>
      <c r="B431" s="2">
        <v>10801046</v>
      </c>
      <c r="C431" s="2">
        <v>11100693</v>
      </c>
      <c r="F431" s="2" t="s">
        <v>1491</v>
      </c>
      <c r="G431" s="2" t="s">
        <v>276</v>
      </c>
    </row>
    <row r="432" spans="1:7" ht="15" customHeight="1">
      <c r="A432" s="2">
        <v>11190512</v>
      </c>
      <c r="B432" s="2">
        <v>10801061</v>
      </c>
      <c r="C432" s="2">
        <v>11100692</v>
      </c>
      <c r="F432" s="2" t="s">
        <v>881</v>
      </c>
      <c r="G432" s="2" t="s">
        <v>276</v>
      </c>
    </row>
    <row r="433" spans="1:7" ht="15" customHeight="1">
      <c r="A433" s="2">
        <v>11190513</v>
      </c>
      <c r="B433" s="2">
        <v>10800733</v>
      </c>
      <c r="C433" s="2">
        <v>11100749</v>
      </c>
      <c r="F433" s="2" t="s">
        <v>417</v>
      </c>
      <c r="G433" s="2" t="s">
        <v>383</v>
      </c>
    </row>
    <row r="434" spans="1:7" ht="15" customHeight="1">
      <c r="A434" s="2">
        <v>11190514</v>
      </c>
      <c r="B434" s="2">
        <v>10800734</v>
      </c>
      <c r="C434" s="2">
        <v>11100750</v>
      </c>
      <c r="F434" s="2" t="s">
        <v>486</v>
      </c>
      <c r="G434" s="2" t="s">
        <v>383</v>
      </c>
    </row>
    <row r="435" spans="1:7" ht="15" customHeight="1">
      <c r="A435" s="2">
        <v>11190515</v>
      </c>
      <c r="B435" s="2">
        <v>10800735</v>
      </c>
      <c r="C435" s="2">
        <v>11100751</v>
      </c>
      <c r="F435" s="2" t="s">
        <v>487</v>
      </c>
      <c r="G435" s="2" t="s">
        <v>383</v>
      </c>
    </row>
    <row r="436" spans="1:7" ht="15" customHeight="1">
      <c r="A436" s="2">
        <v>11190516</v>
      </c>
      <c r="B436" s="2">
        <v>10800736</v>
      </c>
      <c r="C436" s="2">
        <v>11100752</v>
      </c>
      <c r="F436" s="2" t="s">
        <v>513</v>
      </c>
      <c r="G436" s="2" t="s">
        <v>383</v>
      </c>
    </row>
    <row r="437" spans="1:7" ht="15" customHeight="1">
      <c r="A437" s="2">
        <v>11190517</v>
      </c>
      <c r="B437" s="2">
        <v>10800737</v>
      </c>
      <c r="C437" s="2">
        <v>11100753</v>
      </c>
      <c r="F437" s="2" t="s">
        <v>514</v>
      </c>
      <c r="G437" s="2" t="s">
        <v>383</v>
      </c>
    </row>
    <row r="438" spans="1:7" ht="15" customHeight="1">
      <c r="A438" s="2">
        <v>11190518</v>
      </c>
      <c r="B438" s="2">
        <v>10800738</v>
      </c>
      <c r="C438" s="2">
        <v>11100740</v>
      </c>
      <c r="F438" s="2" t="s">
        <v>2092</v>
      </c>
      <c r="G438" s="2" t="s">
        <v>383</v>
      </c>
    </row>
    <row r="439" spans="1:7" ht="15" customHeight="1">
      <c r="A439" s="2">
        <v>11190519</v>
      </c>
      <c r="B439" s="2">
        <v>10800739</v>
      </c>
      <c r="C439" s="2">
        <v>11100741</v>
      </c>
      <c r="F439" s="2" t="s">
        <v>2094</v>
      </c>
      <c r="G439" s="2" t="s">
        <v>383</v>
      </c>
    </row>
    <row r="440" spans="1:7" ht="15" customHeight="1">
      <c r="A440" s="2">
        <v>11190520</v>
      </c>
      <c r="B440" s="2">
        <v>10800740</v>
      </c>
      <c r="C440" s="2">
        <v>11100742</v>
      </c>
      <c r="F440" s="2" t="s">
        <v>2096</v>
      </c>
      <c r="G440" s="2" t="s">
        <v>383</v>
      </c>
    </row>
    <row r="441" spans="1:7" ht="15" customHeight="1">
      <c r="A441" s="2">
        <v>11190521</v>
      </c>
      <c r="B441" s="2">
        <v>10800741</v>
      </c>
      <c r="C441" s="2">
        <v>11100743</v>
      </c>
      <c r="F441" s="2" t="s">
        <v>2098</v>
      </c>
      <c r="G441" s="2" t="s">
        <v>383</v>
      </c>
    </row>
    <row r="442" spans="1:7" ht="15" customHeight="1">
      <c r="A442" s="2">
        <v>11190522</v>
      </c>
      <c r="B442" s="2">
        <v>10800742</v>
      </c>
      <c r="C442" s="2">
        <v>11100744</v>
      </c>
      <c r="F442" s="2" t="s">
        <v>2100</v>
      </c>
      <c r="G442" s="2" t="s">
        <v>383</v>
      </c>
    </row>
    <row r="443" spans="1:7" ht="15" customHeight="1">
      <c r="A443" s="2">
        <v>11190523</v>
      </c>
      <c r="B443" s="2">
        <v>10800743</v>
      </c>
      <c r="C443" s="2">
        <v>11100745</v>
      </c>
      <c r="F443" s="2" t="s">
        <v>2102</v>
      </c>
      <c r="G443" s="2" t="s">
        <v>383</v>
      </c>
    </row>
    <row r="444" spans="1:7" ht="15" customHeight="1">
      <c r="A444" s="2">
        <v>11190524</v>
      </c>
      <c r="B444" s="2">
        <v>10800744</v>
      </c>
      <c r="C444" s="2">
        <v>11100746</v>
      </c>
      <c r="F444" s="2" t="s">
        <v>2104</v>
      </c>
      <c r="G444" s="2" t="s">
        <v>383</v>
      </c>
    </row>
    <row r="445" spans="1:7" ht="15" customHeight="1">
      <c r="A445" s="2">
        <v>11190525</v>
      </c>
      <c r="B445" s="2">
        <v>10800745</v>
      </c>
      <c r="C445" s="2">
        <v>11100748</v>
      </c>
      <c r="F445" s="2" t="s">
        <v>2106</v>
      </c>
      <c r="G445" s="2" t="s">
        <v>383</v>
      </c>
    </row>
    <row r="446" spans="1:7" ht="15" customHeight="1">
      <c r="A446" s="2">
        <v>11190526</v>
      </c>
      <c r="B446" s="2">
        <v>10800746</v>
      </c>
      <c r="C446" s="2">
        <v>11100755</v>
      </c>
      <c r="F446" s="2" t="s">
        <v>2108</v>
      </c>
      <c r="G446" s="2" t="s">
        <v>383</v>
      </c>
    </row>
    <row r="447" spans="1:7" ht="15" customHeight="1">
      <c r="A447" s="2">
        <v>11190527</v>
      </c>
      <c r="B447" s="2">
        <v>10800747</v>
      </c>
      <c r="C447" s="2">
        <v>11100760</v>
      </c>
      <c r="F447" s="2" t="s">
        <v>2110</v>
      </c>
      <c r="G447" s="2" t="s">
        <v>383</v>
      </c>
    </row>
    <row r="448" spans="1:7" ht="15" customHeight="1">
      <c r="A448" s="2">
        <v>11190528</v>
      </c>
      <c r="B448" s="2">
        <v>10800748</v>
      </c>
      <c r="C448" s="2">
        <v>11100761</v>
      </c>
      <c r="F448" s="2" t="s">
        <v>2112</v>
      </c>
      <c r="G448" s="2" t="s">
        <v>383</v>
      </c>
    </row>
    <row r="449" spans="1:7" ht="15" customHeight="1">
      <c r="A449" s="2">
        <v>11190529</v>
      </c>
      <c r="B449" s="2">
        <v>10800749</v>
      </c>
      <c r="C449" s="2">
        <v>11100786</v>
      </c>
      <c r="F449" s="2" t="s">
        <v>661</v>
      </c>
      <c r="G449" s="2" t="s">
        <v>383</v>
      </c>
    </row>
    <row r="450" spans="1:7" ht="15" customHeight="1">
      <c r="A450" s="2">
        <v>11190530</v>
      </c>
      <c r="B450" s="2">
        <v>10800750</v>
      </c>
      <c r="C450" s="2">
        <v>11100769</v>
      </c>
      <c r="F450" s="2" t="s">
        <v>2115</v>
      </c>
      <c r="G450" s="2" t="s">
        <v>195</v>
      </c>
    </row>
    <row r="451" spans="1:7" ht="15" customHeight="1">
      <c r="A451" s="2">
        <v>11190531</v>
      </c>
      <c r="B451" s="2">
        <v>10800751</v>
      </c>
      <c r="C451" s="2">
        <v>11100770</v>
      </c>
      <c r="F451" s="2" t="s">
        <v>2117</v>
      </c>
      <c r="G451" s="2" t="s">
        <v>195</v>
      </c>
    </row>
    <row r="452" spans="1:7" ht="15" customHeight="1">
      <c r="A452" s="2">
        <v>11190532</v>
      </c>
      <c r="B452" s="2">
        <v>10800752</v>
      </c>
      <c r="C452" s="2">
        <v>11100771</v>
      </c>
      <c r="F452" s="2" t="s">
        <v>2119</v>
      </c>
      <c r="G452" s="2" t="s">
        <v>195</v>
      </c>
    </row>
    <row r="453" spans="1:7" ht="15" customHeight="1">
      <c r="A453" s="2">
        <v>11190533</v>
      </c>
      <c r="B453" s="2">
        <v>10800753</v>
      </c>
      <c r="C453" s="2">
        <v>11100772</v>
      </c>
      <c r="F453" s="2" t="s">
        <v>2121</v>
      </c>
      <c r="G453" s="2" t="s">
        <v>195</v>
      </c>
    </row>
    <row r="454" spans="1:7" ht="15" customHeight="1">
      <c r="A454" s="2">
        <v>11190534</v>
      </c>
      <c r="B454" s="2">
        <v>10800754</v>
      </c>
      <c r="C454" s="2">
        <v>11100773</v>
      </c>
      <c r="F454" s="2" t="s">
        <v>2123</v>
      </c>
      <c r="G454" s="2" t="s">
        <v>195</v>
      </c>
    </row>
    <row r="455" spans="1:7" ht="15" customHeight="1">
      <c r="A455" s="2">
        <v>11190535</v>
      </c>
      <c r="B455" s="2">
        <v>10800755</v>
      </c>
      <c r="C455" s="2">
        <v>11100763</v>
      </c>
      <c r="F455" s="2" t="s">
        <v>2125</v>
      </c>
      <c r="G455" s="2" t="s">
        <v>195</v>
      </c>
    </row>
    <row r="456" spans="1:7" ht="15" customHeight="1">
      <c r="A456" s="2">
        <v>11190536</v>
      </c>
      <c r="B456" s="2">
        <v>10800756</v>
      </c>
      <c r="C456" s="2">
        <v>11100766</v>
      </c>
      <c r="F456" s="2" t="s">
        <v>2127</v>
      </c>
      <c r="G456" s="2" t="s">
        <v>195</v>
      </c>
    </row>
    <row r="457" spans="1:7" ht="15" customHeight="1">
      <c r="A457" s="2">
        <v>11190537</v>
      </c>
      <c r="B457" s="2">
        <v>10800757</v>
      </c>
      <c r="C457" s="2">
        <v>11100767</v>
      </c>
      <c r="F457" s="2" t="s">
        <v>2129</v>
      </c>
      <c r="G457" s="2" t="s">
        <v>195</v>
      </c>
    </row>
    <row r="458" spans="1:7" ht="15" customHeight="1">
      <c r="A458" s="2">
        <v>11190538</v>
      </c>
      <c r="B458" s="2">
        <v>10800765</v>
      </c>
      <c r="C458" s="2">
        <v>11100789</v>
      </c>
      <c r="F458" s="2" t="s">
        <v>416</v>
      </c>
      <c r="G458" s="2" t="s">
        <v>383</v>
      </c>
    </row>
    <row r="459" spans="1:7" ht="15" customHeight="1">
      <c r="A459" s="2">
        <v>11190539</v>
      </c>
      <c r="B459" s="2">
        <v>10800766</v>
      </c>
      <c r="C459" s="2">
        <v>11100790</v>
      </c>
      <c r="F459" s="2" t="s">
        <v>484</v>
      </c>
      <c r="G459" s="2" t="s">
        <v>383</v>
      </c>
    </row>
    <row r="460" spans="1:7" ht="15" customHeight="1">
      <c r="A460" s="2">
        <v>11190540</v>
      </c>
      <c r="B460" s="2">
        <v>10800767</v>
      </c>
      <c r="C460" s="2">
        <v>11100791</v>
      </c>
      <c r="F460" s="2" t="s">
        <v>485</v>
      </c>
      <c r="G460" s="2" t="s">
        <v>383</v>
      </c>
    </row>
    <row r="461" spans="1:7" ht="15" customHeight="1">
      <c r="A461" s="2">
        <v>11190541</v>
      </c>
      <c r="B461" s="2">
        <v>10800768</v>
      </c>
      <c r="C461" s="2">
        <v>11100787</v>
      </c>
      <c r="F461" s="2" t="s">
        <v>661</v>
      </c>
      <c r="G461" s="2" t="s">
        <v>383</v>
      </c>
    </row>
    <row r="462" spans="1:7" ht="15" customHeight="1">
      <c r="A462" s="2">
        <v>11190542</v>
      </c>
      <c r="B462" s="2">
        <v>10800769</v>
      </c>
      <c r="C462" s="2">
        <v>11100778</v>
      </c>
      <c r="F462" s="2" t="s">
        <v>662</v>
      </c>
      <c r="G462" s="2" t="s">
        <v>383</v>
      </c>
    </row>
    <row r="463" spans="1:7" ht="15" customHeight="1">
      <c r="A463" s="2">
        <v>11190543</v>
      </c>
      <c r="B463" s="2">
        <v>10800770</v>
      </c>
      <c r="C463" s="2">
        <v>11100783</v>
      </c>
      <c r="F463" s="2" t="s">
        <v>663</v>
      </c>
      <c r="G463" s="2" t="s">
        <v>383</v>
      </c>
    </row>
    <row r="464" spans="1:7" ht="15" customHeight="1">
      <c r="A464" s="2">
        <v>11190544</v>
      </c>
      <c r="B464" s="2">
        <v>10800771</v>
      </c>
      <c r="C464" s="2">
        <v>11100780</v>
      </c>
      <c r="F464" s="2" t="s">
        <v>664</v>
      </c>
      <c r="G464" s="2" t="s">
        <v>383</v>
      </c>
    </row>
    <row r="465" spans="1:7" ht="15" customHeight="1">
      <c r="A465" s="2">
        <v>11190545</v>
      </c>
      <c r="B465" s="2">
        <v>10800772</v>
      </c>
      <c r="C465" s="2">
        <v>11100768</v>
      </c>
      <c r="F465" s="2" t="s">
        <v>665</v>
      </c>
      <c r="G465" s="2" t="s">
        <v>195</v>
      </c>
    </row>
    <row r="466" spans="1:7" ht="15" customHeight="1">
      <c r="A466" s="2">
        <v>11190546</v>
      </c>
      <c r="B466" s="2">
        <v>10800829</v>
      </c>
      <c r="C466" s="2">
        <v>11100814</v>
      </c>
      <c r="F466" s="2" t="s">
        <v>346</v>
      </c>
      <c r="G466" s="2" t="s">
        <v>695</v>
      </c>
    </row>
    <row r="467" spans="1:7" ht="15" customHeight="1">
      <c r="A467" s="2">
        <v>11190547</v>
      </c>
      <c r="B467" s="2">
        <v>10800830</v>
      </c>
      <c r="C467" s="2">
        <v>11100815</v>
      </c>
      <c r="F467" s="2" t="s">
        <v>347</v>
      </c>
      <c r="G467" s="2" t="s">
        <v>695</v>
      </c>
    </row>
    <row r="468" spans="1:7" ht="15" customHeight="1">
      <c r="A468" s="2">
        <v>11190549</v>
      </c>
      <c r="B468" s="2">
        <v>10800832</v>
      </c>
      <c r="C468" s="2">
        <v>11100819</v>
      </c>
      <c r="F468" s="2" t="s">
        <v>349</v>
      </c>
      <c r="G468" s="2" t="s">
        <v>695</v>
      </c>
    </row>
    <row r="469" spans="1:7" ht="15" customHeight="1">
      <c r="A469" s="2">
        <v>11190550</v>
      </c>
      <c r="B469" s="2">
        <v>10800833</v>
      </c>
      <c r="C469" s="2">
        <v>11100820</v>
      </c>
      <c r="F469" s="2" t="s">
        <v>350</v>
      </c>
      <c r="G469" s="2" t="s">
        <v>695</v>
      </c>
    </row>
    <row r="470" spans="1:7" ht="15" customHeight="1">
      <c r="A470" s="2">
        <v>11190551</v>
      </c>
      <c r="B470" s="2">
        <v>10800834</v>
      </c>
      <c r="C470" s="2">
        <v>11100804</v>
      </c>
      <c r="F470" s="2" t="s">
        <v>696</v>
      </c>
      <c r="G470" s="2" t="s">
        <v>697</v>
      </c>
    </row>
    <row r="471" spans="1:7" ht="15" customHeight="1">
      <c r="A471" s="2">
        <v>11190552</v>
      </c>
      <c r="B471" s="2">
        <v>10800835</v>
      </c>
      <c r="C471" s="2">
        <v>11100807</v>
      </c>
      <c r="F471" s="2" t="s">
        <v>698</v>
      </c>
      <c r="G471" s="2" t="s">
        <v>697</v>
      </c>
    </row>
    <row r="472" spans="1:7" ht="15" customHeight="1">
      <c r="A472" s="2">
        <v>11190553</v>
      </c>
      <c r="B472" s="2">
        <v>10800836</v>
      </c>
      <c r="C472" s="2">
        <v>11100801</v>
      </c>
      <c r="F472" s="2" t="s">
        <v>699</v>
      </c>
      <c r="G472" s="2" t="s">
        <v>697</v>
      </c>
    </row>
    <row r="473" spans="1:7" ht="15" customHeight="1">
      <c r="A473" s="2">
        <v>11190555</v>
      </c>
      <c r="B473" s="2">
        <v>10800838</v>
      </c>
      <c r="C473" s="2">
        <v>11100821</v>
      </c>
      <c r="F473" s="2" t="s">
        <v>701</v>
      </c>
      <c r="G473" s="2" t="s">
        <v>697</v>
      </c>
    </row>
    <row r="474" spans="1:7" ht="15" customHeight="1">
      <c r="A474" s="2">
        <v>11190556</v>
      </c>
      <c r="B474" s="2">
        <v>10800839</v>
      </c>
      <c r="C474" s="2">
        <v>11100799</v>
      </c>
      <c r="F474" s="2" t="s">
        <v>702</v>
      </c>
      <c r="G474" s="2" t="s">
        <v>697</v>
      </c>
    </row>
    <row r="475" spans="1:7" ht="15" customHeight="1">
      <c r="A475" s="2">
        <v>11190557</v>
      </c>
      <c r="B475" s="2">
        <v>10800840</v>
      </c>
      <c r="C475" s="2">
        <v>11100826</v>
      </c>
      <c r="F475" s="2" t="s">
        <v>703</v>
      </c>
      <c r="G475" s="2" t="s">
        <v>697</v>
      </c>
    </row>
    <row r="476" spans="1:7" ht="15" customHeight="1">
      <c r="A476" s="2">
        <v>11190558</v>
      </c>
      <c r="B476" s="2">
        <v>10800841</v>
      </c>
      <c r="C476" s="2">
        <v>11100829</v>
      </c>
      <c r="F476" s="2" t="s">
        <v>704</v>
      </c>
      <c r="G476" s="2" t="s">
        <v>697</v>
      </c>
    </row>
    <row r="477" spans="1:7" ht="15" customHeight="1">
      <c r="A477" s="2">
        <v>11190559</v>
      </c>
      <c r="B477" s="2">
        <v>10800842</v>
      </c>
      <c r="C477" s="2">
        <v>11100831</v>
      </c>
      <c r="F477" s="2" t="s">
        <v>705</v>
      </c>
      <c r="G477" s="2" t="s">
        <v>697</v>
      </c>
    </row>
    <row r="478" spans="1:7" ht="15" customHeight="1">
      <c r="A478" s="2">
        <v>11190560</v>
      </c>
      <c r="B478" s="2">
        <v>10800843</v>
      </c>
      <c r="C478" s="2">
        <v>11100823</v>
      </c>
      <c r="F478" s="2" t="s">
        <v>404</v>
      </c>
      <c r="G478" s="2" t="s">
        <v>697</v>
      </c>
    </row>
    <row r="479" spans="1:7" ht="15" customHeight="1">
      <c r="A479" s="2">
        <v>11190561</v>
      </c>
      <c r="B479" s="2">
        <v>10800844</v>
      </c>
      <c r="C479" s="2">
        <v>11100824</v>
      </c>
      <c r="F479" s="2" t="s">
        <v>405</v>
      </c>
      <c r="G479" s="2" t="s">
        <v>697</v>
      </c>
    </row>
    <row r="480" spans="1:7" ht="15" customHeight="1">
      <c r="A480" s="2">
        <v>11190562</v>
      </c>
      <c r="B480" s="2">
        <v>10800845</v>
      </c>
      <c r="C480" s="2">
        <v>11100825</v>
      </c>
      <c r="F480" s="2" t="s">
        <v>406</v>
      </c>
      <c r="G480" s="2" t="s">
        <v>697</v>
      </c>
    </row>
    <row r="481" spans="1:7" ht="15" customHeight="1">
      <c r="A481" s="2">
        <v>11190563</v>
      </c>
      <c r="B481" s="2">
        <v>10800846</v>
      </c>
      <c r="C481" s="2">
        <v>11100774</v>
      </c>
      <c r="F481" s="2" t="s">
        <v>400</v>
      </c>
      <c r="G481" s="2" t="s">
        <v>697</v>
      </c>
    </row>
    <row r="482" spans="1:7" ht="15" customHeight="1">
      <c r="A482" s="2">
        <v>11190564</v>
      </c>
      <c r="B482" s="2">
        <v>10800847</v>
      </c>
      <c r="C482" s="2">
        <v>11100775</v>
      </c>
      <c r="F482" s="2" t="s">
        <v>401</v>
      </c>
      <c r="G482" s="2" t="s">
        <v>697</v>
      </c>
    </row>
    <row r="483" spans="1:7" ht="15" customHeight="1">
      <c r="A483" s="2">
        <v>11190565</v>
      </c>
      <c r="B483" s="2">
        <v>10800848</v>
      </c>
      <c r="C483" s="2">
        <v>11100776</v>
      </c>
      <c r="F483" s="2" t="s">
        <v>402</v>
      </c>
      <c r="G483" s="2" t="s">
        <v>697</v>
      </c>
    </row>
    <row r="484" spans="1:7" ht="15" customHeight="1">
      <c r="A484" s="2">
        <v>11190566</v>
      </c>
      <c r="B484" s="2">
        <v>10800849</v>
      </c>
      <c r="C484" s="2">
        <v>11100777</v>
      </c>
      <c r="F484" s="2" t="s">
        <v>403</v>
      </c>
      <c r="G484" s="2" t="s">
        <v>697</v>
      </c>
    </row>
    <row r="485" spans="1:7" ht="15" customHeight="1">
      <c r="A485" s="2">
        <v>11190567</v>
      </c>
      <c r="B485" s="2">
        <v>10800898</v>
      </c>
      <c r="C485" s="2">
        <v>11100850</v>
      </c>
      <c r="F485" s="2" t="s">
        <v>356</v>
      </c>
      <c r="G485" s="2" t="s">
        <v>742</v>
      </c>
    </row>
    <row r="486" spans="1:7" ht="15" customHeight="1">
      <c r="A486" s="2">
        <v>11190568</v>
      </c>
      <c r="B486" s="2">
        <v>10800899</v>
      </c>
      <c r="C486" s="2">
        <v>11100851</v>
      </c>
      <c r="F486" s="2" t="s">
        <v>357</v>
      </c>
      <c r="G486" s="2" t="s">
        <v>742</v>
      </c>
    </row>
    <row r="487" spans="1:7" ht="15" customHeight="1">
      <c r="A487" s="2">
        <v>11190569</v>
      </c>
      <c r="B487" s="2">
        <v>10800900</v>
      </c>
      <c r="C487" s="2">
        <v>11100852</v>
      </c>
      <c r="F487" s="2" t="s">
        <v>358</v>
      </c>
      <c r="G487" s="2" t="s">
        <v>742</v>
      </c>
    </row>
    <row r="488" spans="1:7" ht="15" customHeight="1">
      <c r="A488" s="2">
        <v>11190570</v>
      </c>
      <c r="B488" s="2">
        <v>10800901</v>
      </c>
      <c r="C488" s="2">
        <v>11100853</v>
      </c>
      <c r="F488" s="2" t="s">
        <v>359</v>
      </c>
      <c r="G488" s="2" t="s">
        <v>742</v>
      </c>
    </row>
    <row r="489" spans="1:7" ht="15" customHeight="1">
      <c r="A489" s="2">
        <v>11190571</v>
      </c>
      <c r="B489" s="2">
        <v>10800902</v>
      </c>
      <c r="C489" s="2">
        <v>11100847</v>
      </c>
      <c r="F489" s="2" t="s">
        <v>354</v>
      </c>
      <c r="G489" s="2" t="s">
        <v>742</v>
      </c>
    </row>
    <row r="490" spans="1:7" ht="15" customHeight="1">
      <c r="A490" s="2">
        <v>11190572</v>
      </c>
      <c r="B490" s="2">
        <v>10800903</v>
      </c>
      <c r="C490" s="2">
        <v>11100848</v>
      </c>
      <c r="F490" s="2" t="s">
        <v>355</v>
      </c>
      <c r="G490" s="2" t="s">
        <v>742</v>
      </c>
    </row>
    <row r="491" spans="1:7" ht="15" customHeight="1">
      <c r="A491" s="2">
        <v>11190573</v>
      </c>
      <c r="B491" s="2">
        <v>10800904</v>
      </c>
      <c r="C491" s="2">
        <v>11100837</v>
      </c>
      <c r="F491" s="2" t="s">
        <v>217</v>
      </c>
      <c r="G491" s="2" t="s">
        <v>742</v>
      </c>
    </row>
    <row r="492" spans="1:7" ht="15" customHeight="1">
      <c r="A492" s="2">
        <v>11190574</v>
      </c>
      <c r="B492" s="2">
        <v>10800905</v>
      </c>
      <c r="C492" s="2">
        <v>11100838</v>
      </c>
      <c r="F492" s="2" t="s">
        <v>218</v>
      </c>
      <c r="G492" s="2" t="s">
        <v>742</v>
      </c>
    </row>
    <row r="493" spans="1:7" ht="15" customHeight="1">
      <c r="A493" s="2">
        <v>11190575</v>
      </c>
      <c r="B493" s="2">
        <v>10800906</v>
      </c>
      <c r="C493" s="2">
        <v>11100839</v>
      </c>
      <c r="F493" s="2" t="s">
        <v>219</v>
      </c>
      <c r="G493" s="2" t="s">
        <v>742</v>
      </c>
    </row>
    <row r="494" spans="1:7" ht="15" customHeight="1">
      <c r="A494" s="2">
        <v>11190581</v>
      </c>
      <c r="B494" s="2">
        <v>10800912</v>
      </c>
      <c r="C494" s="2">
        <v>11100845</v>
      </c>
      <c r="F494" s="2" t="s">
        <v>575</v>
      </c>
      <c r="G494" s="2" t="s">
        <v>697</v>
      </c>
    </row>
    <row r="495" spans="1:7" ht="15" customHeight="1">
      <c r="A495" s="2">
        <v>11190582</v>
      </c>
      <c r="B495" s="2">
        <v>10800913</v>
      </c>
      <c r="C495" s="2">
        <v>11100835</v>
      </c>
      <c r="F495" s="2" t="s">
        <v>576</v>
      </c>
      <c r="G495" s="2" t="s">
        <v>697</v>
      </c>
    </row>
    <row r="496" spans="1:7" ht="15" customHeight="1">
      <c r="A496" s="2">
        <v>11190583</v>
      </c>
      <c r="B496" s="2">
        <v>10800914</v>
      </c>
      <c r="C496" s="2">
        <v>11100836</v>
      </c>
      <c r="F496" s="2" t="s">
        <v>743</v>
      </c>
      <c r="G496" s="2" t="s">
        <v>697</v>
      </c>
    </row>
    <row r="497" spans="1:7" ht="15" customHeight="1">
      <c r="A497" s="2">
        <v>11190584</v>
      </c>
      <c r="B497" s="2">
        <v>10800925</v>
      </c>
      <c r="C497" s="2">
        <v>11100854</v>
      </c>
      <c r="F497" s="2" t="s">
        <v>761</v>
      </c>
      <c r="G497" s="2" t="s">
        <v>742</v>
      </c>
    </row>
    <row r="498" spans="1:7" ht="15" customHeight="1">
      <c r="A498" s="2">
        <v>11190585</v>
      </c>
      <c r="B498" s="2">
        <v>10800926</v>
      </c>
      <c r="C498" s="2">
        <v>11100855</v>
      </c>
      <c r="F498" s="2" t="s">
        <v>762</v>
      </c>
      <c r="G498" s="2" t="s">
        <v>742</v>
      </c>
    </row>
    <row r="499" spans="1:7" ht="15" customHeight="1">
      <c r="A499" s="2">
        <v>11190586</v>
      </c>
      <c r="B499" s="2">
        <v>10800927</v>
      </c>
      <c r="C499" s="2">
        <v>11100856</v>
      </c>
      <c r="F499" s="2" t="s">
        <v>763</v>
      </c>
      <c r="G499" s="2" t="s">
        <v>742</v>
      </c>
    </row>
    <row r="500" spans="1:7" ht="15" customHeight="1">
      <c r="A500" s="2">
        <v>11190587</v>
      </c>
      <c r="B500" s="2">
        <v>10800928</v>
      </c>
      <c r="C500" s="2">
        <v>11100857</v>
      </c>
      <c r="F500" s="2" t="s">
        <v>764</v>
      </c>
      <c r="G500" s="2" t="s">
        <v>742</v>
      </c>
    </row>
    <row r="501" spans="1:7" ht="15" customHeight="1">
      <c r="A501" s="2">
        <v>11190591</v>
      </c>
      <c r="B501" s="2">
        <v>10800932</v>
      </c>
      <c r="C501" s="2">
        <v>11100862</v>
      </c>
      <c r="F501" s="2" t="s">
        <v>768</v>
      </c>
      <c r="G501" s="2" t="s">
        <v>742</v>
      </c>
    </row>
    <row r="502" spans="1:7" ht="15" customHeight="1">
      <c r="A502" s="2">
        <v>11190592</v>
      </c>
      <c r="B502" s="2">
        <v>10800933</v>
      </c>
      <c r="C502" s="2">
        <v>11100863</v>
      </c>
      <c r="F502" s="2" t="s">
        <v>769</v>
      </c>
      <c r="G502" s="2" t="s">
        <v>742</v>
      </c>
    </row>
    <row r="503" spans="1:7" ht="15" customHeight="1">
      <c r="A503" s="2">
        <v>11190593</v>
      </c>
      <c r="B503" s="2">
        <v>10800934</v>
      </c>
      <c r="C503" s="2">
        <v>11100864</v>
      </c>
      <c r="F503" s="2" t="s">
        <v>770</v>
      </c>
      <c r="G503" s="2" t="s">
        <v>742</v>
      </c>
    </row>
    <row r="504" spans="1:7" ht="15" customHeight="1">
      <c r="A504" s="2">
        <v>11190594</v>
      </c>
      <c r="B504" s="2">
        <v>10800935</v>
      </c>
      <c r="C504" s="2">
        <v>11100865</v>
      </c>
      <c r="F504" s="2" t="s">
        <v>771</v>
      </c>
      <c r="G504" s="2" t="s">
        <v>742</v>
      </c>
    </row>
    <row r="505" spans="1:7" ht="15" customHeight="1">
      <c r="A505" s="2">
        <v>11190595</v>
      </c>
      <c r="B505" s="2">
        <v>10800936</v>
      </c>
      <c r="C505" s="2">
        <v>11100866</v>
      </c>
      <c r="F505" s="2" t="s">
        <v>772</v>
      </c>
      <c r="G505" s="2" t="s">
        <v>742</v>
      </c>
    </row>
    <row r="506" spans="1:7" ht="15" customHeight="1">
      <c r="A506" s="2">
        <v>11190596</v>
      </c>
      <c r="B506" s="2">
        <v>10800937</v>
      </c>
      <c r="C506" s="2">
        <v>11100867</v>
      </c>
      <c r="F506" s="2" t="s">
        <v>773</v>
      </c>
      <c r="G506" s="2" t="s">
        <v>742</v>
      </c>
    </row>
    <row r="507" spans="1:7" ht="15" customHeight="1">
      <c r="A507" s="2">
        <v>11190597</v>
      </c>
      <c r="B507" s="2">
        <v>10800987</v>
      </c>
      <c r="C507" s="2">
        <v>11100861</v>
      </c>
      <c r="F507" s="2" t="s">
        <v>811</v>
      </c>
      <c r="G507" s="2" t="s">
        <v>808</v>
      </c>
    </row>
    <row r="508" spans="1:7" ht="15" customHeight="1">
      <c r="A508" s="2">
        <v>11190598</v>
      </c>
      <c r="B508" s="2">
        <v>10800996</v>
      </c>
      <c r="C508" s="2">
        <v>11100886</v>
      </c>
      <c r="F508" s="2" t="s">
        <v>821</v>
      </c>
      <c r="G508" s="2" t="s">
        <v>817</v>
      </c>
    </row>
    <row r="509" spans="1:7" ht="15" customHeight="1">
      <c r="A509" s="2">
        <v>11190599</v>
      </c>
      <c r="B509" s="2">
        <v>10800997</v>
      </c>
      <c r="C509" s="2">
        <v>11100887</v>
      </c>
      <c r="F509" s="2" t="s">
        <v>822</v>
      </c>
      <c r="G509" s="2" t="s">
        <v>817</v>
      </c>
    </row>
    <row r="510" spans="1:7" ht="15" customHeight="1">
      <c r="A510" s="2">
        <v>11190600</v>
      </c>
      <c r="B510" s="2">
        <v>10800998</v>
      </c>
      <c r="C510" s="2">
        <v>11100889</v>
      </c>
      <c r="F510" s="2" t="s">
        <v>823</v>
      </c>
      <c r="G510" s="2" t="s">
        <v>817</v>
      </c>
    </row>
    <row r="511" spans="1:7" ht="15" customHeight="1">
      <c r="A511" s="2">
        <v>11190601</v>
      </c>
      <c r="B511" s="2">
        <v>10801062</v>
      </c>
      <c r="C511" s="2">
        <v>11100697</v>
      </c>
      <c r="F511" s="2" t="s">
        <v>892</v>
      </c>
      <c r="G511" s="2" t="s">
        <v>276</v>
      </c>
    </row>
    <row r="512" spans="1:7" ht="15" customHeight="1">
      <c r="A512" s="2">
        <v>11190602</v>
      </c>
      <c r="B512" s="2">
        <v>10801063</v>
      </c>
      <c r="C512" s="2">
        <v>11100893</v>
      </c>
      <c r="F512" s="2" t="s">
        <v>538</v>
      </c>
      <c r="G512" s="2" t="s">
        <v>195</v>
      </c>
    </row>
    <row r="513" spans="1:7" ht="15" customHeight="1">
      <c r="A513" s="2">
        <v>11190603</v>
      </c>
      <c r="B513" s="2">
        <v>10801063</v>
      </c>
      <c r="C513" s="2">
        <v>11100894</v>
      </c>
      <c r="F513" s="2" t="s">
        <v>538</v>
      </c>
      <c r="G513" s="2" t="s">
        <v>195</v>
      </c>
    </row>
    <row r="514" spans="1:7" ht="15" customHeight="1">
      <c r="A514" s="2">
        <v>11190604</v>
      </c>
      <c r="B514" s="2">
        <v>10801064</v>
      </c>
      <c r="C514" s="2">
        <v>11100895</v>
      </c>
      <c r="F514" s="2" t="s">
        <v>3034</v>
      </c>
      <c r="G514" s="2" t="s">
        <v>195</v>
      </c>
    </row>
    <row r="515" spans="1:7" ht="15" customHeight="1">
      <c r="A515" s="2">
        <v>11190605</v>
      </c>
      <c r="B515" s="2">
        <v>10801064</v>
      </c>
      <c r="C515" s="2">
        <v>11100896</v>
      </c>
      <c r="F515" s="2" t="s">
        <v>3034</v>
      </c>
      <c r="G515" s="2" t="s">
        <v>195</v>
      </c>
    </row>
    <row r="516" spans="1:7" ht="15" customHeight="1">
      <c r="A516" s="2">
        <v>11190606</v>
      </c>
      <c r="B516" s="2">
        <v>10801065</v>
      </c>
      <c r="C516" s="2">
        <v>11100897</v>
      </c>
      <c r="F516" s="2" t="s">
        <v>3036</v>
      </c>
      <c r="G516" s="2" t="s">
        <v>195</v>
      </c>
    </row>
    <row r="517" spans="1:7" ht="15" customHeight="1">
      <c r="A517" s="2">
        <v>11190607</v>
      </c>
      <c r="B517" s="2">
        <v>10801065</v>
      </c>
      <c r="C517" s="2">
        <v>11100898</v>
      </c>
      <c r="F517" s="2" t="s">
        <v>3036</v>
      </c>
      <c r="G517" s="2" t="s">
        <v>195</v>
      </c>
    </row>
    <row r="518" spans="1:7" ht="15" customHeight="1">
      <c r="A518" s="2">
        <v>11190608</v>
      </c>
      <c r="B518" s="2">
        <v>10801066</v>
      </c>
      <c r="C518" s="2">
        <v>11100899</v>
      </c>
      <c r="F518" s="2" t="s">
        <v>3038</v>
      </c>
      <c r="G518" s="2" t="s">
        <v>195</v>
      </c>
    </row>
    <row r="519" spans="1:7" ht="15" customHeight="1">
      <c r="A519" s="2">
        <v>11190609</v>
      </c>
      <c r="B519" s="2">
        <v>10801066</v>
      </c>
      <c r="C519" s="2">
        <v>11100900</v>
      </c>
      <c r="F519" s="2" t="s">
        <v>3038</v>
      </c>
      <c r="G519" s="2" t="s">
        <v>195</v>
      </c>
    </row>
    <row r="520" spans="1:7" ht="15" customHeight="1">
      <c r="A520" s="2">
        <v>11190610</v>
      </c>
      <c r="B520" s="2">
        <v>10801067</v>
      </c>
      <c r="C520" s="2">
        <v>11100901</v>
      </c>
      <c r="F520" s="2" t="s">
        <v>3040</v>
      </c>
      <c r="G520" s="2" t="s">
        <v>195</v>
      </c>
    </row>
    <row r="521" spans="1:7" ht="15" customHeight="1">
      <c r="A521" s="2">
        <v>11190611</v>
      </c>
      <c r="B521" s="2">
        <v>10801067</v>
      </c>
      <c r="C521" s="2">
        <v>11100902</v>
      </c>
      <c r="F521" s="2" t="s">
        <v>3040</v>
      </c>
      <c r="G521" s="2" t="s">
        <v>195</v>
      </c>
    </row>
    <row r="522" spans="1:7" ht="15" customHeight="1">
      <c r="A522" s="2">
        <v>11190612</v>
      </c>
      <c r="B522" s="2">
        <v>10801067</v>
      </c>
      <c r="C522" s="2">
        <v>11100903</v>
      </c>
      <c r="F522" s="2" t="s">
        <v>3040</v>
      </c>
      <c r="G522" s="2" t="s">
        <v>195</v>
      </c>
    </row>
    <row r="523" spans="1:7" ht="15" customHeight="1">
      <c r="A523" s="2">
        <v>11190613</v>
      </c>
      <c r="B523" s="2">
        <v>10801068</v>
      </c>
      <c r="C523" s="2">
        <v>11100904</v>
      </c>
      <c r="F523" s="2" t="s">
        <v>3042</v>
      </c>
      <c r="G523" s="2" t="s">
        <v>195</v>
      </c>
    </row>
    <row r="524" spans="1:7" ht="15" customHeight="1">
      <c r="A524" s="2">
        <v>11190614</v>
      </c>
      <c r="B524" s="2">
        <v>10801069</v>
      </c>
      <c r="C524" s="2">
        <v>11100905</v>
      </c>
      <c r="F524" s="2" t="s">
        <v>4953</v>
      </c>
      <c r="G524" s="2" t="s">
        <v>195</v>
      </c>
    </row>
    <row r="525" spans="1:7" ht="15" customHeight="1">
      <c r="A525" s="2">
        <v>11190615</v>
      </c>
      <c r="B525" s="2">
        <v>10801070</v>
      </c>
      <c r="C525" s="2">
        <v>11100906</v>
      </c>
      <c r="F525" s="2" t="s">
        <v>899</v>
      </c>
      <c r="G525" s="2" t="s">
        <v>383</v>
      </c>
    </row>
    <row r="526" spans="1:7" ht="15" customHeight="1">
      <c r="A526" s="2">
        <v>11190616</v>
      </c>
      <c r="B526" s="2">
        <v>10801071</v>
      </c>
      <c r="C526" s="2">
        <v>11100907</v>
      </c>
      <c r="F526" s="2" t="s">
        <v>901</v>
      </c>
      <c r="G526" s="2" t="s">
        <v>383</v>
      </c>
    </row>
    <row r="527" spans="1:7" ht="15" customHeight="1">
      <c r="A527" s="2">
        <v>11190617</v>
      </c>
      <c r="B527" s="2">
        <v>10801072</v>
      </c>
      <c r="C527" s="2">
        <v>11100908</v>
      </c>
      <c r="F527" s="2" t="s">
        <v>902</v>
      </c>
      <c r="G527" s="2" t="s">
        <v>383</v>
      </c>
    </row>
    <row r="528" spans="1:7" ht="15" customHeight="1">
      <c r="A528" s="2">
        <v>11190618</v>
      </c>
      <c r="B528" s="2">
        <v>10801073</v>
      </c>
      <c r="C528" s="2">
        <v>11100909</v>
      </c>
      <c r="F528" s="2" t="s">
        <v>903</v>
      </c>
      <c r="G528" s="2" t="s">
        <v>383</v>
      </c>
    </row>
    <row r="529" spans="1:7" ht="15" customHeight="1">
      <c r="A529" s="2">
        <v>11190619</v>
      </c>
      <c r="B529" s="2">
        <v>10801074</v>
      </c>
      <c r="C529" s="2">
        <v>11100910</v>
      </c>
      <c r="F529" s="2" t="s">
        <v>904</v>
      </c>
      <c r="G529" s="2" t="s">
        <v>383</v>
      </c>
    </row>
    <row r="530" spans="1:7" ht="15" customHeight="1">
      <c r="A530" s="2">
        <v>11190620</v>
      </c>
      <c r="B530" s="2">
        <v>10801075</v>
      </c>
      <c r="C530" s="2">
        <v>11100911</v>
      </c>
      <c r="F530" s="2" t="s">
        <v>906</v>
      </c>
      <c r="G530" s="2" t="s">
        <v>383</v>
      </c>
    </row>
    <row r="531" spans="1:7" ht="15" customHeight="1">
      <c r="A531" s="2">
        <v>11190621</v>
      </c>
      <c r="B531" s="2">
        <v>10801076</v>
      </c>
      <c r="C531" s="2">
        <v>11100912</v>
      </c>
      <c r="F531" s="2" t="s">
        <v>907</v>
      </c>
      <c r="G531" s="2" t="s">
        <v>383</v>
      </c>
    </row>
    <row r="532" spans="1:7" ht="15" customHeight="1">
      <c r="A532" s="2">
        <v>11190622</v>
      </c>
      <c r="B532" s="2">
        <v>10801077</v>
      </c>
      <c r="C532" s="2">
        <v>11100913</v>
      </c>
      <c r="F532" s="2" t="s">
        <v>908</v>
      </c>
      <c r="G532" s="2" t="s">
        <v>383</v>
      </c>
    </row>
    <row r="533" spans="1:7" ht="15" customHeight="1">
      <c r="A533" s="2">
        <v>11190623</v>
      </c>
      <c r="B533" s="2">
        <v>10801058</v>
      </c>
      <c r="C533" s="2">
        <v>11100914</v>
      </c>
      <c r="F533" s="2" t="s">
        <v>895</v>
      </c>
      <c r="G533" s="2" t="s">
        <v>276</v>
      </c>
    </row>
    <row r="534" spans="1:7" ht="15" customHeight="1">
      <c r="A534" s="2">
        <v>11190624</v>
      </c>
      <c r="B534" s="2">
        <v>10801059</v>
      </c>
      <c r="C534" s="2">
        <v>11100915</v>
      </c>
      <c r="F534" s="2" t="s">
        <v>895</v>
      </c>
      <c r="G534" s="2" t="s">
        <v>276</v>
      </c>
    </row>
    <row r="535" spans="1:7" ht="15" customHeight="1">
      <c r="A535" s="2">
        <v>11190625</v>
      </c>
      <c r="B535" s="2">
        <v>10801078</v>
      </c>
      <c r="C535" s="2">
        <v>11100916</v>
      </c>
      <c r="F535" s="2" t="s">
        <v>3527</v>
      </c>
      <c r="G535" s="2"/>
    </row>
    <row r="536" spans="1:7" ht="15" customHeight="1">
      <c r="A536" s="2">
        <v>11190626</v>
      </c>
      <c r="B536" s="2">
        <v>10801079</v>
      </c>
      <c r="C536" s="2">
        <v>11100917</v>
      </c>
      <c r="F536" s="2" t="s">
        <v>3527</v>
      </c>
      <c r="G536" s="2"/>
    </row>
    <row r="537" spans="1:7" ht="15" customHeight="1">
      <c r="A537" s="2">
        <v>11190627</v>
      </c>
      <c r="B537" s="2">
        <v>10801080</v>
      </c>
      <c r="C537" s="2">
        <v>11100918</v>
      </c>
      <c r="F537" s="2" t="s">
        <v>3527</v>
      </c>
      <c r="G537" s="2"/>
    </row>
    <row r="538" spans="1:7" ht="15" customHeight="1">
      <c r="A538" s="2">
        <v>11190628</v>
      </c>
      <c r="B538" s="2">
        <v>10801081</v>
      </c>
      <c r="C538" s="2">
        <v>11100919</v>
      </c>
      <c r="F538" s="2" t="s">
        <v>1510</v>
      </c>
      <c r="G538" s="2"/>
    </row>
    <row r="539" spans="1:7" ht="15" customHeight="1">
      <c r="A539" s="2">
        <v>11190629</v>
      </c>
      <c r="B539" s="2">
        <v>10801082</v>
      </c>
      <c r="C539" s="2">
        <v>11100920</v>
      </c>
      <c r="F539" s="2" t="s">
        <v>1510</v>
      </c>
      <c r="G539" s="2"/>
    </row>
    <row r="540" spans="1:7" ht="15" customHeight="1">
      <c r="A540" s="2">
        <v>11190630</v>
      </c>
      <c r="B540" s="2">
        <v>10801083</v>
      </c>
      <c r="C540" s="2">
        <v>11100921</v>
      </c>
      <c r="F540" s="2" t="s">
        <v>1510</v>
      </c>
      <c r="G540" s="2"/>
    </row>
    <row r="541" spans="1:7" ht="15" customHeight="1">
      <c r="A541" s="2">
        <v>11190631</v>
      </c>
      <c r="B541" s="2">
        <v>10801093</v>
      </c>
      <c r="C541" s="2">
        <v>11100959</v>
      </c>
      <c r="F541" s="2" t="s">
        <v>2244</v>
      </c>
      <c r="G541" s="2" t="s">
        <v>276</v>
      </c>
    </row>
    <row r="542" spans="1:7" ht="15" customHeight="1">
      <c r="A542" s="2">
        <v>11190632</v>
      </c>
      <c r="B542" s="2">
        <v>10801094</v>
      </c>
      <c r="C542" s="2">
        <v>11100960</v>
      </c>
      <c r="F542" s="2" t="s">
        <v>2244</v>
      </c>
      <c r="G542" s="2" t="s">
        <v>276</v>
      </c>
    </row>
    <row r="543" spans="1:7" ht="15" customHeight="1">
      <c r="A543" s="2">
        <v>11190633</v>
      </c>
      <c r="B543" s="2">
        <v>10801095</v>
      </c>
      <c r="C543" s="2">
        <v>11100961</v>
      </c>
      <c r="F543" s="2" t="s">
        <v>2244</v>
      </c>
      <c r="G543" s="2" t="s">
        <v>276</v>
      </c>
    </row>
    <row r="544" spans="1:7" ht="15" customHeight="1">
      <c r="A544" s="2">
        <v>11190634</v>
      </c>
      <c r="B544" s="2">
        <v>10801131</v>
      </c>
      <c r="C544" s="2">
        <v>11100962</v>
      </c>
      <c r="F544" s="2" t="s">
        <v>2252</v>
      </c>
      <c r="G544" s="21" t="s">
        <v>276</v>
      </c>
    </row>
    <row r="545" spans="1:9" ht="15" customHeight="1">
      <c r="A545" s="2">
        <v>11190635</v>
      </c>
      <c r="B545" s="2">
        <v>10801132</v>
      </c>
      <c r="C545" s="2">
        <v>11100963</v>
      </c>
      <c r="F545" s="2" t="s">
        <v>2252</v>
      </c>
      <c r="G545" s="21" t="s">
        <v>276</v>
      </c>
    </row>
    <row r="546" spans="1:9" ht="15" customHeight="1">
      <c r="A546" s="2">
        <v>11190636</v>
      </c>
      <c r="B546" s="2">
        <v>10801133</v>
      </c>
      <c r="C546" s="2">
        <v>11100964</v>
      </c>
      <c r="F546" s="2" t="s">
        <v>2252</v>
      </c>
      <c r="G546" s="21" t="s">
        <v>276</v>
      </c>
    </row>
    <row r="547" spans="1:9" ht="15" customHeight="1">
      <c r="A547" s="2">
        <v>11190637</v>
      </c>
      <c r="B547" s="2">
        <v>10801134</v>
      </c>
      <c r="C547" s="2">
        <v>11100965</v>
      </c>
      <c r="F547" s="2" t="s">
        <v>2256</v>
      </c>
      <c r="G547" s="21" t="s">
        <v>276</v>
      </c>
    </row>
    <row r="548" spans="1:9" ht="15" customHeight="1">
      <c r="A548" s="2">
        <v>11190638</v>
      </c>
      <c r="B548" s="2">
        <v>10801135</v>
      </c>
      <c r="C548" s="2">
        <v>11100966</v>
      </c>
      <c r="F548" s="2" t="s">
        <v>2256</v>
      </c>
      <c r="G548" s="21" t="s">
        <v>276</v>
      </c>
    </row>
    <row r="549" spans="1:9" ht="15" customHeight="1">
      <c r="A549" s="2">
        <v>11190639</v>
      </c>
      <c r="B549" s="2">
        <v>10801136</v>
      </c>
      <c r="C549" s="2">
        <v>11100967</v>
      </c>
      <c r="F549" s="2" t="s">
        <v>2256</v>
      </c>
      <c r="G549" s="21" t="s">
        <v>276</v>
      </c>
    </row>
    <row r="550" spans="1:9" ht="15" customHeight="1">
      <c r="A550" s="2">
        <v>11190640</v>
      </c>
      <c r="B550" s="2">
        <v>10801137</v>
      </c>
      <c r="C550" s="2">
        <v>11100968</v>
      </c>
      <c r="F550" s="2" t="s">
        <v>2260</v>
      </c>
      <c r="G550" s="21" t="s">
        <v>276</v>
      </c>
    </row>
    <row r="551" spans="1:9" ht="15" customHeight="1">
      <c r="A551" s="2">
        <v>11190641</v>
      </c>
      <c r="B551" s="2">
        <v>10801138</v>
      </c>
      <c r="C551" s="2">
        <v>11100969</v>
      </c>
      <c r="F551" s="2" t="s">
        <v>2260</v>
      </c>
      <c r="G551" s="21" t="s">
        <v>276</v>
      </c>
    </row>
    <row r="552" spans="1:9" ht="15" customHeight="1">
      <c r="A552" s="2">
        <v>11190642</v>
      </c>
      <c r="B552" s="2">
        <v>10801139</v>
      </c>
      <c r="C552" s="2">
        <v>11100970</v>
      </c>
      <c r="F552" s="2" t="s">
        <v>2260</v>
      </c>
      <c r="G552" s="21" t="s">
        <v>276</v>
      </c>
    </row>
    <row r="553" spans="1:9" ht="15" customHeight="1">
      <c r="A553" s="2">
        <v>11190643</v>
      </c>
      <c r="B553" s="2">
        <v>10801140</v>
      </c>
      <c r="C553" s="2">
        <v>11100971</v>
      </c>
      <c r="F553" s="2" t="s">
        <v>2264</v>
      </c>
      <c r="G553" s="21" t="s">
        <v>276</v>
      </c>
    </row>
    <row r="554" spans="1:9" ht="15" customHeight="1">
      <c r="A554" s="2">
        <v>11190644</v>
      </c>
      <c r="B554" s="2">
        <v>10801141</v>
      </c>
      <c r="C554" s="2">
        <v>11100972</v>
      </c>
      <c r="F554" s="2" t="s">
        <v>2264</v>
      </c>
      <c r="G554" s="21" t="s">
        <v>276</v>
      </c>
    </row>
    <row r="555" spans="1:9" ht="15" customHeight="1">
      <c r="A555" s="2">
        <v>11190645</v>
      </c>
      <c r="B555" s="2">
        <v>10801142</v>
      </c>
      <c r="C555" s="2">
        <v>11100973</v>
      </c>
      <c r="F555" s="2" t="s">
        <v>2264</v>
      </c>
      <c r="G555" s="21" t="s">
        <v>276</v>
      </c>
    </row>
    <row r="556" spans="1:9" ht="15" customHeight="1">
      <c r="A556" s="2">
        <v>11190646</v>
      </c>
      <c r="B556" s="2">
        <v>10801143</v>
      </c>
      <c r="C556" s="2">
        <v>11100974</v>
      </c>
      <c r="F556" s="2" t="s">
        <v>2268</v>
      </c>
      <c r="G556" s="21" t="s">
        <v>276</v>
      </c>
    </row>
    <row r="557" spans="1:9" ht="15" customHeight="1">
      <c r="A557" s="2">
        <v>11190647</v>
      </c>
      <c r="B557" s="2">
        <v>10801144</v>
      </c>
      <c r="C557" s="2">
        <v>11100975</v>
      </c>
      <c r="F557" s="2" t="s">
        <v>2268</v>
      </c>
      <c r="G557" s="21" t="s">
        <v>276</v>
      </c>
    </row>
    <row r="558" spans="1:9" ht="15" customHeight="1">
      <c r="A558" s="2">
        <v>11190648</v>
      </c>
      <c r="B558" s="2">
        <v>10801145</v>
      </c>
      <c r="C558" s="2">
        <v>11100976</v>
      </c>
      <c r="F558" s="2" t="s">
        <v>2268</v>
      </c>
      <c r="G558" s="21" t="s">
        <v>276</v>
      </c>
    </row>
    <row r="559" spans="1:9" ht="15" customHeight="1">
      <c r="A559" s="2">
        <v>11190649</v>
      </c>
      <c r="B559" s="2">
        <v>10801096</v>
      </c>
      <c r="C559" s="13">
        <v>11100922</v>
      </c>
      <c r="F559" s="21" t="s">
        <v>923</v>
      </c>
      <c r="G559" s="158" t="s">
        <v>808</v>
      </c>
      <c r="H559" s="275"/>
      <c r="I559" s="158"/>
    </row>
    <row r="560" spans="1:9" ht="15" customHeight="1">
      <c r="A560" s="2">
        <v>11190650</v>
      </c>
      <c r="B560" s="2">
        <v>10801097</v>
      </c>
      <c r="C560" s="4">
        <v>11100923</v>
      </c>
      <c r="F560" s="21" t="s">
        <v>924</v>
      </c>
      <c r="G560" s="158" t="s">
        <v>808</v>
      </c>
      <c r="H560" s="275"/>
      <c r="I560" s="158"/>
    </row>
    <row r="561" spans="1:9" ht="15" customHeight="1">
      <c r="A561" s="2">
        <v>11190651</v>
      </c>
      <c r="B561" s="2">
        <v>10801098</v>
      </c>
      <c r="C561" s="4">
        <v>11100924</v>
      </c>
      <c r="F561" s="21" t="s">
        <v>925</v>
      </c>
      <c r="G561" s="158" t="s">
        <v>808</v>
      </c>
      <c r="H561" s="275"/>
      <c r="I561" s="158"/>
    </row>
    <row r="562" spans="1:9" ht="15" customHeight="1">
      <c r="A562" s="2">
        <v>11190652</v>
      </c>
      <c r="B562" s="2">
        <v>10801099</v>
      </c>
      <c r="C562" s="4">
        <v>11100925</v>
      </c>
      <c r="F562" s="21" t="s">
        <v>926</v>
      </c>
      <c r="G562" s="158" t="s">
        <v>808</v>
      </c>
      <c r="H562" s="275"/>
      <c r="I562" s="158"/>
    </row>
    <row r="563" spans="1:9" ht="15" customHeight="1">
      <c r="A563" s="2">
        <v>11190653</v>
      </c>
      <c r="B563" s="2">
        <v>10801100</v>
      </c>
      <c r="C563" s="4">
        <v>11100926</v>
      </c>
      <c r="F563" s="21" t="s">
        <v>927</v>
      </c>
      <c r="G563" s="158" t="s">
        <v>808</v>
      </c>
      <c r="H563" s="275"/>
      <c r="I563" s="158"/>
    </row>
    <row r="564" spans="1:9" ht="15" customHeight="1">
      <c r="A564" s="2">
        <v>11190654</v>
      </c>
      <c r="B564" s="2">
        <v>10801101</v>
      </c>
      <c r="C564" s="4">
        <v>11100927</v>
      </c>
      <c r="F564" s="21" t="s">
        <v>928</v>
      </c>
      <c r="G564" s="158" t="s">
        <v>808</v>
      </c>
      <c r="H564" s="275"/>
      <c r="I564" s="158"/>
    </row>
    <row r="565" spans="1:9" ht="15" customHeight="1">
      <c r="A565" s="2">
        <v>11190655</v>
      </c>
      <c r="B565" s="2">
        <v>10801102</v>
      </c>
      <c r="C565" s="4">
        <v>11100928</v>
      </c>
      <c r="F565" s="21" t="s">
        <v>929</v>
      </c>
      <c r="G565" s="158" t="s">
        <v>808</v>
      </c>
      <c r="H565" s="275"/>
      <c r="I565" s="158"/>
    </row>
    <row r="566" spans="1:9" ht="15" customHeight="1">
      <c r="A566" s="2">
        <v>11190656</v>
      </c>
      <c r="B566" s="2">
        <v>10801103</v>
      </c>
      <c r="C566" s="4">
        <v>11100929</v>
      </c>
      <c r="F566" s="21" t="s">
        <v>930</v>
      </c>
      <c r="G566" s="158" t="s">
        <v>808</v>
      </c>
      <c r="H566" s="275"/>
      <c r="I566" s="158"/>
    </row>
    <row r="567" spans="1:9" ht="15" customHeight="1">
      <c r="A567" s="2">
        <v>11190657</v>
      </c>
      <c r="B567" s="2">
        <v>10801104</v>
      </c>
      <c r="C567" s="4">
        <v>11100930</v>
      </c>
      <c r="F567" s="21" t="s">
        <v>931</v>
      </c>
      <c r="G567" s="158" t="s">
        <v>808</v>
      </c>
      <c r="H567" s="275"/>
      <c r="I567" s="158"/>
    </row>
    <row r="568" spans="1:9" ht="15" customHeight="1">
      <c r="A568" s="2">
        <v>11190658</v>
      </c>
      <c r="B568" s="2">
        <v>10801105</v>
      </c>
      <c r="C568" s="4">
        <v>11100931</v>
      </c>
      <c r="F568" s="21" t="s">
        <v>932</v>
      </c>
      <c r="G568" s="158" t="s">
        <v>808</v>
      </c>
      <c r="H568" s="275"/>
      <c r="I568" s="158"/>
    </row>
    <row r="569" spans="1:9" ht="15" customHeight="1">
      <c r="A569" s="2">
        <v>11190659</v>
      </c>
      <c r="B569" s="2">
        <v>10801106</v>
      </c>
      <c r="C569" s="4">
        <v>11100932</v>
      </c>
      <c r="F569" s="21" t="s">
        <v>933</v>
      </c>
      <c r="G569" s="158" t="s">
        <v>808</v>
      </c>
      <c r="H569" s="275"/>
      <c r="I569" s="158"/>
    </row>
    <row r="570" spans="1:9" ht="15" customHeight="1">
      <c r="A570" s="2">
        <v>11190660</v>
      </c>
      <c r="B570" s="2">
        <v>10801107</v>
      </c>
      <c r="C570" s="4">
        <v>11100933</v>
      </c>
      <c r="F570" s="21" t="s">
        <v>934</v>
      </c>
      <c r="G570" s="158" t="s">
        <v>808</v>
      </c>
      <c r="H570" s="275"/>
      <c r="I570" s="158"/>
    </row>
    <row r="571" spans="1:9" ht="15" customHeight="1">
      <c r="A571" s="2">
        <v>11190661</v>
      </c>
      <c r="B571" s="2">
        <v>10801108</v>
      </c>
      <c r="C571" s="4">
        <v>11100934</v>
      </c>
      <c r="F571" s="21" t="s">
        <v>935</v>
      </c>
      <c r="G571" s="158" t="s">
        <v>808</v>
      </c>
      <c r="H571" s="275"/>
      <c r="I571" s="158"/>
    </row>
    <row r="572" spans="1:9" ht="15" customHeight="1">
      <c r="A572" s="2">
        <v>11190662</v>
      </c>
      <c r="B572" s="2">
        <v>10801109</v>
      </c>
      <c r="C572" s="4">
        <v>11100935</v>
      </c>
      <c r="F572" s="21" t="s">
        <v>936</v>
      </c>
      <c r="G572" s="158" t="s">
        <v>808</v>
      </c>
      <c r="H572" s="275"/>
      <c r="I572" s="158"/>
    </row>
    <row r="573" spans="1:9" ht="15" customHeight="1">
      <c r="A573" s="2">
        <v>11190663</v>
      </c>
      <c r="B573" s="2">
        <v>10801110</v>
      </c>
      <c r="C573" s="4">
        <v>11100936</v>
      </c>
      <c r="F573" s="21" t="s">
        <v>937</v>
      </c>
      <c r="G573" s="158" t="s">
        <v>808</v>
      </c>
      <c r="H573" s="275"/>
      <c r="I573" s="158"/>
    </row>
    <row r="574" spans="1:9" ht="15" customHeight="1">
      <c r="A574" s="2">
        <v>11190664</v>
      </c>
      <c r="B574" s="2">
        <v>10801111</v>
      </c>
      <c r="C574" s="4">
        <v>11100937</v>
      </c>
      <c r="F574" s="21" t="s">
        <v>938</v>
      </c>
      <c r="G574" s="158" t="s">
        <v>808</v>
      </c>
      <c r="H574" s="275"/>
      <c r="I574" s="158"/>
    </row>
    <row r="575" spans="1:9" ht="15" customHeight="1">
      <c r="A575" s="2">
        <v>11190665</v>
      </c>
      <c r="B575" s="2">
        <v>10801112</v>
      </c>
      <c r="C575" s="4">
        <v>11100938</v>
      </c>
      <c r="F575" s="21" t="s">
        <v>939</v>
      </c>
      <c r="G575" s="158" t="s">
        <v>808</v>
      </c>
      <c r="H575" s="275"/>
      <c r="I575" s="158"/>
    </row>
    <row r="576" spans="1:9" ht="15" customHeight="1">
      <c r="A576" s="2">
        <v>11190666</v>
      </c>
      <c r="B576" s="2">
        <v>10801113</v>
      </c>
      <c r="C576" s="4">
        <v>11100939</v>
      </c>
      <c r="F576" s="21" t="s">
        <v>940</v>
      </c>
      <c r="G576" s="158" t="s">
        <v>808</v>
      </c>
      <c r="H576" s="275"/>
      <c r="I576" s="158"/>
    </row>
    <row r="577" spans="1:9" ht="15" customHeight="1">
      <c r="A577" s="2">
        <v>11190667</v>
      </c>
      <c r="B577" s="2">
        <v>10801114</v>
      </c>
      <c r="C577" s="4">
        <v>11100940</v>
      </c>
      <c r="F577" s="21" t="s">
        <v>941</v>
      </c>
      <c r="G577" s="158" t="s">
        <v>808</v>
      </c>
      <c r="H577" s="275"/>
      <c r="I577" s="158"/>
    </row>
    <row r="578" spans="1:9" ht="15" customHeight="1">
      <c r="A578" s="2">
        <v>11190668</v>
      </c>
      <c r="B578" s="2">
        <v>10801115</v>
      </c>
      <c r="C578" s="4">
        <v>11100941</v>
      </c>
      <c r="F578" s="21" t="s">
        <v>942</v>
      </c>
      <c r="G578" s="158" t="s">
        <v>808</v>
      </c>
      <c r="H578" s="275"/>
      <c r="I578" s="158"/>
    </row>
    <row r="579" spans="1:9" ht="15" customHeight="1">
      <c r="A579" s="2">
        <v>11190669</v>
      </c>
      <c r="B579" s="2">
        <v>10801116</v>
      </c>
      <c r="C579" s="4">
        <v>11100942</v>
      </c>
      <c r="F579" s="21" t="s">
        <v>943</v>
      </c>
      <c r="G579" s="158" t="s">
        <v>808</v>
      </c>
      <c r="H579" s="275"/>
      <c r="I579" s="158"/>
    </row>
    <row r="580" spans="1:9" ht="15" customHeight="1">
      <c r="A580" s="2">
        <v>11190670</v>
      </c>
      <c r="B580" s="2">
        <v>10801117</v>
      </c>
      <c r="C580" s="4">
        <v>11100943</v>
      </c>
      <c r="F580" s="21" t="s">
        <v>944</v>
      </c>
      <c r="G580" s="158" t="s">
        <v>808</v>
      </c>
      <c r="H580" s="275"/>
      <c r="I580" s="158"/>
    </row>
    <row r="581" spans="1:9" ht="15" customHeight="1">
      <c r="A581" s="2">
        <v>11190671</v>
      </c>
      <c r="B581" s="2">
        <v>10801118</v>
      </c>
      <c r="C581" s="4">
        <v>11100944</v>
      </c>
      <c r="F581" s="21" t="s">
        <v>945</v>
      </c>
      <c r="G581" s="158" t="s">
        <v>808</v>
      </c>
      <c r="H581" s="275"/>
      <c r="I581" s="158"/>
    </row>
    <row r="582" spans="1:9" ht="15" customHeight="1">
      <c r="A582" s="2">
        <v>11190672</v>
      </c>
      <c r="B582" s="2">
        <v>10801119</v>
      </c>
      <c r="C582" s="4">
        <v>11100945</v>
      </c>
      <c r="F582" s="21" t="s">
        <v>946</v>
      </c>
      <c r="G582" s="158" t="s">
        <v>808</v>
      </c>
      <c r="H582" s="275"/>
      <c r="I582" s="158"/>
    </row>
    <row r="583" spans="1:9" ht="15" customHeight="1">
      <c r="A583" s="2">
        <v>11190673</v>
      </c>
      <c r="B583" s="2">
        <v>10801120</v>
      </c>
      <c r="C583" s="4">
        <v>11100946</v>
      </c>
      <c r="F583" s="21" t="s">
        <v>947</v>
      </c>
      <c r="G583" s="158" t="s">
        <v>808</v>
      </c>
      <c r="H583" s="275"/>
      <c r="I583" s="158"/>
    </row>
    <row r="584" spans="1:9" ht="15" customHeight="1">
      <c r="A584" s="2">
        <v>11190674</v>
      </c>
      <c r="B584" s="2">
        <v>10801121</v>
      </c>
      <c r="C584" s="4">
        <v>11100947</v>
      </c>
      <c r="F584" s="21" t="s">
        <v>948</v>
      </c>
      <c r="G584" s="158" t="s">
        <v>808</v>
      </c>
      <c r="H584" s="275"/>
      <c r="I584" s="158"/>
    </row>
    <row r="585" spans="1:9" ht="15" customHeight="1">
      <c r="A585" s="2">
        <v>11190675</v>
      </c>
      <c r="B585" s="2">
        <v>10801121</v>
      </c>
      <c r="C585" s="4">
        <v>11100948</v>
      </c>
      <c r="F585" s="21" t="s">
        <v>948</v>
      </c>
      <c r="G585" s="158" t="s">
        <v>808</v>
      </c>
      <c r="H585" s="275"/>
      <c r="I585" s="158"/>
    </row>
    <row r="586" spans="1:9" ht="15" customHeight="1">
      <c r="A586" s="2">
        <v>11190676</v>
      </c>
      <c r="B586" s="2">
        <v>10801122</v>
      </c>
      <c r="C586" s="4">
        <v>11100949</v>
      </c>
      <c r="F586" s="21" t="s">
        <v>949</v>
      </c>
      <c r="G586" s="158" t="s">
        <v>808</v>
      </c>
      <c r="H586" s="275"/>
      <c r="I586" s="158"/>
    </row>
    <row r="587" spans="1:9" ht="15" customHeight="1">
      <c r="A587" s="2">
        <v>11190677</v>
      </c>
      <c r="B587" s="2">
        <v>10801123</v>
      </c>
      <c r="C587" s="4">
        <v>11100950</v>
      </c>
      <c r="F587" s="21" t="s">
        <v>950</v>
      </c>
      <c r="G587" s="158" t="s">
        <v>808</v>
      </c>
      <c r="H587" s="275"/>
      <c r="I587" s="158"/>
    </row>
    <row r="588" spans="1:9" ht="15" customHeight="1">
      <c r="A588" s="2">
        <v>11190678</v>
      </c>
      <c r="B588" s="2">
        <v>10801124</v>
      </c>
      <c r="C588" s="4">
        <v>11100951</v>
      </c>
      <c r="F588" s="21" t="s">
        <v>951</v>
      </c>
      <c r="G588" s="158" t="s">
        <v>808</v>
      </c>
      <c r="H588" s="275"/>
      <c r="I588" s="158"/>
    </row>
    <row r="589" spans="1:9" ht="15" customHeight="1">
      <c r="A589" s="2">
        <v>11190679</v>
      </c>
      <c r="B589" s="2">
        <v>10801125</v>
      </c>
      <c r="C589" s="4">
        <v>11100952</v>
      </c>
      <c r="F589" s="21" t="s">
        <v>952</v>
      </c>
      <c r="G589" s="158" t="s">
        <v>808</v>
      </c>
      <c r="H589" s="275"/>
      <c r="I589" s="158"/>
    </row>
    <row r="590" spans="1:9" ht="15" customHeight="1">
      <c r="A590" s="2">
        <v>11190680</v>
      </c>
      <c r="B590" s="2">
        <v>10801126</v>
      </c>
      <c r="C590" s="4">
        <v>11100953</v>
      </c>
      <c r="F590" s="21" t="s">
        <v>953</v>
      </c>
      <c r="G590" s="158" t="s">
        <v>808</v>
      </c>
      <c r="H590" s="275"/>
      <c r="I590" s="158"/>
    </row>
    <row r="591" spans="1:9" ht="15" customHeight="1">
      <c r="A591" s="2">
        <v>11190681</v>
      </c>
      <c r="B591" s="2">
        <v>10801127</v>
      </c>
      <c r="C591" s="4">
        <v>11100954</v>
      </c>
      <c r="F591" s="21" t="s">
        <v>954</v>
      </c>
      <c r="G591" s="158" t="s">
        <v>808</v>
      </c>
      <c r="H591" s="275"/>
      <c r="I591" s="158"/>
    </row>
    <row r="592" spans="1:9" ht="15" customHeight="1">
      <c r="A592" s="2">
        <v>11190682</v>
      </c>
      <c r="B592" s="2">
        <v>10801127</v>
      </c>
      <c r="C592" s="4">
        <v>11100955</v>
      </c>
      <c r="F592" s="21" t="s">
        <v>954</v>
      </c>
      <c r="G592" s="158" t="s">
        <v>808</v>
      </c>
      <c r="H592" s="275"/>
      <c r="I592" s="158"/>
    </row>
    <row r="593" spans="1:9" ht="15" customHeight="1">
      <c r="A593" s="2">
        <v>11190683</v>
      </c>
      <c r="B593" s="2">
        <v>10801128</v>
      </c>
      <c r="C593" s="4">
        <v>11100956</v>
      </c>
      <c r="F593" s="21" t="s">
        <v>955</v>
      </c>
      <c r="G593" s="158" t="s">
        <v>956</v>
      </c>
      <c r="H593" s="275"/>
      <c r="I593" s="158"/>
    </row>
    <row r="594" spans="1:9" ht="15" customHeight="1">
      <c r="A594" s="2">
        <v>11190684</v>
      </c>
      <c r="B594" s="2">
        <v>10801129</v>
      </c>
      <c r="C594" s="4">
        <v>11100957</v>
      </c>
      <c r="F594" s="21" t="s">
        <v>957</v>
      </c>
      <c r="G594" s="158" t="s">
        <v>956</v>
      </c>
      <c r="H594" s="275"/>
      <c r="I594" s="158"/>
    </row>
    <row r="595" spans="1:9" ht="15" customHeight="1">
      <c r="A595" s="2">
        <v>11190685</v>
      </c>
      <c r="B595" s="2">
        <v>10801130</v>
      </c>
      <c r="C595" s="4">
        <v>11100958</v>
      </c>
      <c r="F595" s="21" t="s">
        <v>958</v>
      </c>
      <c r="G595" s="158" t="s">
        <v>956</v>
      </c>
      <c r="H595" s="275"/>
      <c r="I595" s="158"/>
    </row>
    <row r="596" spans="1:9" ht="15" customHeight="1">
      <c r="A596" s="2">
        <v>11190686</v>
      </c>
      <c r="B596" s="2">
        <v>10801053</v>
      </c>
      <c r="C596" s="4">
        <v>11100695</v>
      </c>
      <c r="F596" s="158" t="s">
        <v>890</v>
      </c>
      <c r="G596" s="158" t="s">
        <v>276</v>
      </c>
      <c r="I596" s="158"/>
    </row>
    <row r="597" spans="1:9" ht="15" customHeight="1">
      <c r="A597" s="2">
        <v>11190687</v>
      </c>
      <c r="B597" s="2">
        <v>10801146</v>
      </c>
      <c r="C597" s="4">
        <v>11100977</v>
      </c>
      <c r="F597" s="21">
        <v>4429</v>
      </c>
      <c r="G597" s="21" t="s">
        <v>867</v>
      </c>
      <c r="I597" s="158"/>
    </row>
    <row r="598" spans="1:9" ht="15" customHeight="1">
      <c r="A598" s="2">
        <v>11190688</v>
      </c>
      <c r="B598" s="2">
        <v>10800611</v>
      </c>
      <c r="C598" s="2">
        <v>11100978</v>
      </c>
      <c r="F598" s="21" t="s">
        <v>3009</v>
      </c>
      <c r="G598" s="158" t="s">
        <v>1228</v>
      </c>
    </row>
    <row r="599" spans="1:9" ht="15" customHeight="1">
      <c r="A599" s="2">
        <v>11190689</v>
      </c>
      <c r="B599" s="2">
        <v>10800697</v>
      </c>
      <c r="C599" s="2">
        <v>11100739</v>
      </c>
      <c r="F599" s="2">
        <v>2572</v>
      </c>
      <c r="G599" s="158" t="s">
        <v>1228</v>
      </c>
    </row>
    <row r="600" spans="1:9" ht="15" customHeight="1">
      <c r="A600" s="2">
        <v>11190690</v>
      </c>
      <c r="B600" s="2">
        <v>10800688</v>
      </c>
      <c r="C600" s="316">
        <v>11100718</v>
      </c>
      <c r="F600" s="2" t="s">
        <v>610</v>
      </c>
      <c r="G600" s="158" t="s">
        <v>195</v>
      </c>
    </row>
    <row r="601" spans="1:9" ht="15" customHeight="1">
      <c r="A601" s="2">
        <v>11190691</v>
      </c>
      <c r="B601" s="2">
        <v>10800685</v>
      </c>
      <c r="C601" s="2">
        <v>11100715</v>
      </c>
      <c r="D601" s="54"/>
      <c r="E601" s="140"/>
      <c r="F601" s="2" t="s">
        <v>602</v>
      </c>
      <c r="G601" s="2" t="s">
        <v>195</v>
      </c>
    </row>
    <row r="602" spans="1:9" ht="15" customHeight="1">
      <c r="A602" s="2">
        <v>11190692</v>
      </c>
      <c r="B602" s="2">
        <v>10800669</v>
      </c>
      <c r="C602" s="2">
        <v>11100979</v>
      </c>
      <c r="D602" s="54"/>
      <c r="E602" s="140"/>
      <c r="F602" s="2" t="s">
        <v>3011</v>
      </c>
      <c r="G602" s="21" t="s">
        <v>1104</v>
      </c>
    </row>
    <row r="603" spans="1:9" ht="15" customHeight="1">
      <c r="A603" s="2">
        <v>11190693</v>
      </c>
      <c r="B603" s="2">
        <v>10800613</v>
      </c>
      <c r="C603" s="4">
        <v>11100980</v>
      </c>
      <c r="F603" s="2" t="s">
        <v>3013</v>
      </c>
      <c r="G603" s="21" t="s">
        <v>1104</v>
      </c>
    </row>
    <row r="604" spans="1:9" ht="15" customHeight="1">
      <c r="A604" s="2">
        <v>11190694</v>
      </c>
      <c r="B604" s="2">
        <v>10800635</v>
      </c>
      <c r="C604" s="2">
        <v>11100981</v>
      </c>
      <c r="F604" s="2" t="s">
        <v>3058</v>
      </c>
      <c r="G604" s="21" t="s">
        <v>1104</v>
      </c>
    </row>
    <row r="605" spans="1:9" ht="15" customHeight="1">
      <c r="A605" s="2">
        <v>11190695</v>
      </c>
      <c r="B605" s="2">
        <v>10800693</v>
      </c>
      <c r="C605" s="2">
        <v>11100732</v>
      </c>
      <c r="F605" s="2" t="s">
        <v>622</v>
      </c>
      <c r="G605" s="2" t="s">
        <v>195</v>
      </c>
    </row>
    <row r="606" spans="1:9" ht="15" customHeight="1">
      <c r="A606" s="2">
        <v>11190696</v>
      </c>
      <c r="B606" s="2">
        <v>10800693</v>
      </c>
      <c r="C606" s="2">
        <v>11100733</v>
      </c>
      <c r="F606" s="2" t="s">
        <v>622</v>
      </c>
      <c r="G606" s="2" t="s">
        <v>195</v>
      </c>
    </row>
    <row r="607" spans="1:9" ht="15" customHeight="1">
      <c r="A607" s="2">
        <v>11190697</v>
      </c>
      <c r="B607" s="2">
        <v>10800693</v>
      </c>
      <c r="C607" s="2">
        <v>11100734</v>
      </c>
      <c r="F607" s="2" t="s">
        <v>622</v>
      </c>
      <c r="G607" s="2" t="s">
        <v>195</v>
      </c>
    </row>
    <row r="608" spans="1:9" ht="15" customHeight="1">
      <c r="A608" s="2">
        <v>11190698</v>
      </c>
      <c r="B608" s="2">
        <v>10800693</v>
      </c>
      <c r="C608" s="2">
        <v>11100735</v>
      </c>
      <c r="F608" s="2" t="s">
        <v>622</v>
      </c>
      <c r="G608" s="2" t="s">
        <v>195</v>
      </c>
    </row>
    <row r="609" spans="1:7" ht="15" customHeight="1">
      <c r="A609" s="2">
        <v>11190699</v>
      </c>
      <c r="B609" s="2">
        <v>10800693</v>
      </c>
      <c r="C609" s="2">
        <v>11100731</v>
      </c>
      <c r="F609" s="2" t="s">
        <v>622</v>
      </c>
      <c r="G609" s="2" t="s">
        <v>195</v>
      </c>
    </row>
    <row r="610" spans="1:7" ht="15" customHeight="1">
      <c r="A610" s="2">
        <v>11190700</v>
      </c>
      <c r="B610" s="2">
        <v>10800697</v>
      </c>
      <c r="C610" s="2">
        <v>11100739</v>
      </c>
      <c r="F610" s="2" t="s">
        <v>1221</v>
      </c>
      <c r="G610" s="2" t="s">
        <v>195</v>
      </c>
    </row>
    <row r="611" spans="1:7" ht="15" customHeight="1">
      <c r="A611" s="2">
        <v>11190701</v>
      </c>
      <c r="B611" s="2">
        <v>10800697</v>
      </c>
      <c r="C611" s="2">
        <v>11100731</v>
      </c>
      <c r="F611" s="2" t="s">
        <v>1221</v>
      </c>
      <c r="G611" s="2" t="s">
        <v>195</v>
      </c>
    </row>
    <row r="612" spans="1:7" ht="15" customHeight="1">
      <c r="A612" s="2">
        <v>11190702</v>
      </c>
      <c r="B612" s="2">
        <v>10800929</v>
      </c>
      <c r="C612" s="2">
        <v>11100859</v>
      </c>
      <c r="F612" s="2" t="s">
        <v>765</v>
      </c>
      <c r="G612" s="2" t="s">
        <v>195</v>
      </c>
    </row>
    <row r="613" spans="1:7" ht="15" customHeight="1">
      <c r="A613" s="2">
        <v>11190703</v>
      </c>
      <c r="B613" s="2">
        <v>10800930</v>
      </c>
      <c r="C613" s="2">
        <v>11100860</v>
      </c>
      <c r="F613" s="2" t="s">
        <v>765</v>
      </c>
      <c r="G613" s="2" t="s">
        <v>195</v>
      </c>
    </row>
    <row r="614" spans="1:7" ht="15" customHeight="1">
      <c r="A614" s="2">
        <v>11190704</v>
      </c>
      <c r="B614" s="2">
        <v>10800931</v>
      </c>
      <c r="C614" s="2">
        <v>11100861</v>
      </c>
      <c r="F614" s="2" t="s">
        <v>765</v>
      </c>
      <c r="G614" s="2" t="s">
        <v>195</v>
      </c>
    </row>
    <row r="615" spans="1:7" ht="15" customHeight="1">
      <c r="A615" s="2">
        <v>11190705</v>
      </c>
      <c r="B615" s="2">
        <v>10800928</v>
      </c>
      <c r="C615" s="2">
        <v>11100858</v>
      </c>
      <c r="F615" s="2" t="s">
        <v>764</v>
      </c>
      <c r="G615" s="2" t="s">
        <v>195</v>
      </c>
    </row>
    <row r="616" spans="1:7" ht="15" customHeight="1">
      <c r="A616" s="2">
        <v>11190706</v>
      </c>
      <c r="B616" s="2">
        <v>10800631</v>
      </c>
      <c r="C616" s="4">
        <v>11100982</v>
      </c>
      <c r="F616" s="2" t="s">
        <v>554</v>
      </c>
      <c r="G616" s="2" t="s">
        <v>195</v>
      </c>
    </row>
    <row r="617" spans="1:7" ht="15" customHeight="1">
      <c r="A617" s="2">
        <v>11190707</v>
      </c>
      <c r="B617" s="2">
        <v>10800570</v>
      </c>
      <c r="C617" s="2">
        <v>11100983</v>
      </c>
      <c r="F617" s="2" t="s">
        <v>1143</v>
      </c>
      <c r="G617" s="2" t="s">
        <v>1104</v>
      </c>
    </row>
    <row r="618" spans="1:7" ht="15" customHeight="1">
      <c r="A618" s="2">
        <v>11190708</v>
      </c>
      <c r="B618" s="2">
        <v>10801147</v>
      </c>
      <c r="C618" s="4">
        <v>11100984</v>
      </c>
      <c r="F618" s="20" t="s">
        <v>982</v>
      </c>
      <c r="G618" s="21" t="s">
        <v>867</v>
      </c>
    </row>
    <row r="619" spans="1:7" ht="15" customHeight="1">
      <c r="A619" s="2">
        <v>11190709</v>
      </c>
      <c r="B619" s="2">
        <v>10800573</v>
      </c>
      <c r="C619" s="2">
        <v>11100985</v>
      </c>
      <c r="F619" s="2" t="s">
        <v>483</v>
      </c>
      <c r="G619" s="2" t="s">
        <v>195</v>
      </c>
    </row>
    <row r="620" spans="1:7" ht="15" customHeight="1">
      <c r="A620" s="2">
        <v>11190710</v>
      </c>
      <c r="B620" s="2">
        <v>10800571</v>
      </c>
      <c r="C620" s="4">
        <v>11100986</v>
      </c>
      <c r="F620" s="2" t="s">
        <v>481</v>
      </c>
      <c r="G620" s="2" t="s">
        <v>195</v>
      </c>
    </row>
    <row r="621" spans="1:7" ht="15" customHeight="1">
      <c r="A621" s="2">
        <v>11190711</v>
      </c>
      <c r="B621" s="2">
        <v>10801153</v>
      </c>
      <c r="C621" s="4">
        <v>11100987</v>
      </c>
      <c r="F621" s="24" t="s">
        <v>988</v>
      </c>
      <c r="G621" s="24" t="s">
        <v>808</v>
      </c>
    </row>
    <row r="622" spans="1:7" ht="15" customHeight="1">
      <c r="A622" s="2">
        <v>11190712</v>
      </c>
      <c r="B622" s="2">
        <v>10801153</v>
      </c>
      <c r="C622" s="4">
        <v>11100988</v>
      </c>
      <c r="F622" s="24" t="s">
        <v>988</v>
      </c>
      <c r="G622" s="24" t="s">
        <v>808</v>
      </c>
    </row>
    <row r="623" spans="1:7" ht="15" customHeight="1">
      <c r="A623" s="2">
        <v>11190713</v>
      </c>
      <c r="B623" s="2">
        <v>10801154</v>
      </c>
      <c r="C623" s="4">
        <v>11100989</v>
      </c>
      <c r="F623" s="24" t="s">
        <v>989</v>
      </c>
      <c r="G623" s="24" t="s">
        <v>808</v>
      </c>
    </row>
    <row r="624" spans="1:7" ht="15" customHeight="1">
      <c r="A624" s="2">
        <v>11190714</v>
      </c>
      <c r="B624" s="2">
        <v>10801155</v>
      </c>
      <c r="C624" s="4">
        <v>11100990</v>
      </c>
      <c r="F624" s="24" t="s">
        <v>990</v>
      </c>
      <c r="G624" s="24" t="s">
        <v>808</v>
      </c>
    </row>
    <row r="625" spans="1:7" ht="15" customHeight="1">
      <c r="A625" s="2">
        <v>11190715</v>
      </c>
      <c r="B625" s="2">
        <v>10801156</v>
      </c>
      <c r="C625" s="4">
        <v>11100991</v>
      </c>
      <c r="F625" s="24" t="s">
        <v>991</v>
      </c>
      <c r="G625" s="24" t="s">
        <v>808</v>
      </c>
    </row>
    <row r="626" spans="1:7" ht="15" customHeight="1">
      <c r="A626" s="2">
        <v>11190716</v>
      </c>
      <c r="B626" s="2">
        <v>10801157</v>
      </c>
      <c r="C626" s="4">
        <v>11100992</v>
      </c>
      <c r="F626" s="24" t="s">
        <v>992</v>
      </c>
      <c r="G626" s="24" t="s">
        <v>808</v>
      </c>
    </row>
    <row r="627" spans="1:7" ht="15" customHeight="1">
      <c r="A627" s="2">
        <v>11190717</v>
      </c>
      <c r="B627" s="2">
        <v>10801158</v>
      </c>
      <c r="C627" s="4">
        <v>11100993</v>
      </c>
      <c r="F627" s="24" t="s">
        <v>993</v>
      </c>
      <c r="G627" s="24" t="s">
        <v>808</v>
      </c>
    </row>
    <row r="628" spans="1:7" ht="15" customHeight="1">
      <c r="A628" s="2">
        <v>11190718</v>
      </c>
      <c r="B628" s="2">
        <v>10801159</v>
      </c>
      <c r="C628" s="4">
        <v>11100994</v>
      </c>
      <c r="F628" s="24" t="s">
        <v>994</v>
      </c>
      <c r="G628" s="24" t="s">
        <v>808</v>
      </c>
    </row>
    <row r="629" spans="1:7" ht="15" customHeight="1">
      <c r="A629" s="2">
        <v>11190719</v>
      </c>
      <c r="B629" s="2">
        <v>10801160</v>
      </c>
      <c r="C629" s="4">
        <v>11100995</v>
      </c>
      <c r="F629" s="24" t="s">
        <v>995</v>
      </c>
      <c r="G629" s="24" t="s">
        <v>808</v>
      </c>
    </row>
    <row r="630" spans="1:7" ht="15" customHeight="1">
      <c r="A630" s="2">
        <v>11190720</v>
      </c>
      <c r="B630" s="2">
        <v>10801161</v>
      </c>
      <c r="C630" s="4">
        <v>11100996</v>
      </c>
      <c r="F630" s="24" t="s">
        <v>996</v>
      </c>
      <c r="G630" s="24" t="s">
        <v>808</v>
      </c>
    </row>
    <row r="631" spans="1:7" ht="15" customHeight="1">
      <c r="A631" s="2">
        <v>11190721</v>
      </c>
      <c r="B631" s="2">
        <v>10801162</v>
      </c>
      <c r="C631" s="4">
        <v>11100997</v>
      </c>
      <c r="F631" s="24" t="s">
        <v>997</v>
      </c>
      <c r="G631" s="24" t="s">
        <v>808</v>
      </c>
    </row>
    <row r="632" spans="1:7" ht="15" customHeight="1">
      <c r="A632" s="2">
        <v>11190722</v>
      </c>
      <c r="B632" s="2">
        <v>10801163</v>
      </c>
      <c r="C632" s="4">
        <v>11100998</v>
      </c>
      <c r="F632" s="24" t="s">
        <v>998</v>
      </c>
      <c r="G632" s="24" t="s">
        <v>808</v>
      </c>
    </row>
    <row r="633" spans="1:7" ht="15" customHeight="1">
      <c r="A633" s="2">
        <v>11190723</v>
      </c>
      <c r="B633" s="2">
        <v>10801164</v>
      </c>
      <c r="C633" s="4">
        <v>11100999</v>
      </c>
      <c r="F633" s="24" t="s">
        <v>999</v>
      </c>
      <c r="G633" s="24" t="s">
        <v>808</v>
      </c>
    </row>
    <row r="634" spans="1:7" ht="15" customHeight="1">
      <c r="A634" s="2">
        <v>11190724</v>
      </c>
      <c r="B634" s="2">
        <v>10801165</v>
      </c>
      <c r="C634" s="4">
        <v>11101000</v>
      </c>
      <c r="F634" s="24" t="s">
        <v>1000</v>
      </c>
      <c r="G634" s="24" t="s">
        <v>808</v>
      </c>
    </row>
    <row r="635" spans="1:7" ht="15" customHeight="1">
      <c r="A635" s="2">
        <v>11190725</v>
      </c>
      <c r="B635" s="2">
        <v>10801166</v>
      </c>
      <c r="C635" s="4">
        <v>11101001</v>
      </c>
      <c r="F635" s="24" t="s">
        <v>1001</v>
      </c>
      <c r="G635" s="24" t="s">
        <v>808</v>
      </c>
    </row>
    <row r="636" spans="1:7" ht="15" customHeight="1">
      <c r="A636" s="2">
        <v>11190726</v>
      </c>
      <c r="B636" s="2">
        <v>10801167</v>
      </c>
      <c r="C636" s="4">
        <v>11101002</v>
      </c>
      <c r="F636" s="24" t="s">
        <v>1002</v>
      </c>
      <c r="G636" s="24" t="s">
        <v>808</v>
      </c>
    </row>
    <row r="637" spans="1:7" ht="15" customHeight="1">
      <c r="A637" s="2">
        <v>11190727</v>
      </c>
      <c r="B637" s="2">
        <v>10801168</v>
      </c>
      <c r="C637" s="4">
        <v>11101003</v>
      </c>
      <c r="F637" s="24" t="s">
        <v>1003</v>
      </c>
      <c r="G637" s="24" t="s">
        <v>808</v>
      </c>
    </row>
    <row r="638" spans="1:7" ht="15" customHeight="1">
      <c r="A638" s="2">
        <v>11190728</v>
      </c>
      <c r="B638" s="2">
        <v>10801169</v>
      </c>
      <c r="C638" s="4">
        <v>11101004</v>
      </c>
      <c r="F638" s="24" t="s">
        <v>1004</v>
      </c>
      <c r="G638" s="24" t="s">
        <v>808</v>
      </c>
    </row>
    <row r="639" spans="1:7" ht="15" customHeight="1">
      <c r="A639" s="2">
        <v>11190729</v>
      </c>
      <c r="B639" s="2">
        <v>10801170</v>
      </c>
      <c r="C639" s="4">
        <v>11101005</v>
      </c>
      <c r="F639" s="24" t="s">
        <v>1005</v>
      </c>
      <c r="G639" s="24" t="s">
        <v>808</v>
      </c>
    </row>
    <row r="640" spans="1:7" ht="15" customHeight="1">
      <c r="A640" s="13">
        <v>11190730</v>
      </c>
      <c r="B640" s="13">
        <v>10800831</v>
      </c>
      <c r="C640" s="13">
        <v>11100816</v>
      </c>
      <c r="F640" s="31" t="s">
        <v>10069</v>
      </c>
      <c r="G640" s="2" t="s">
        <v>195</v>
      </c>
    </row>
    <row r="641" spans="1:7" ht="15" customHeight="1">
      <c r="A641" s="2">
        <v>11190731</v>
      </c>
      <c r="B641" s="2">
        <v>10800998</v>
      </c>
      <c r="C641" s="2">
        <v>11100684</v>
      </c>
      <c r="F641" s="2" t="s">
        <v>823</v>
      </c>
      <c r="G641" s="2" t="s">
        <v>817</v>
      </c>
    </row>
    <row r="642" spans="1:7" ht="15" customHeight="1">
      <c r="A642" s="2">
        <v>11190732</v>
      </c>
      <c r="B642" s="2">
        <v>10800992</v>
      </c>
      <c r="C642" s="4">
        <v>11101093</v>
      </c>
      <c r="F642" s="2" t="s">
        <v>816</v>
      </c>
      <c r="G642" s="24" t="s">
        <v>817</v>
      </c>
    </row>
    <row r="643" spans="1:7" ht="15" customHeight="1">
      <c r="A643" s="2">
        <v>11190733</v>
      </c>
      <c r="B643" s="2">
        <v>10800674</v>
      </c>
      <c r="C643" s="2">
        <v>11100705</v>
      </c>
      <c r="F643" s="2" t="s">
        <v>587</v>
      </c>
      <c r="G643" s="2" t="s">
        <v>195</v>
      </c>
    </row>
    <row r="644" spans="1:7" ht="15" customHeight="1">
      <c r="A644" s="2">
        <v>11190734</v>
      </c>
      <c r="B644" s="2">
        <v>10800673</v>
      </c>
      <c r="C644" s="2">
        <v>11100703</v>
      </c>
      <c r="F644" s="2" t="s">
        <v>586</v>
      </c>
      <c r="G644" s="2" t="s">
        <v>195</v>
      </c>
    </row>
    <row r="645" spans="1:7" ht="15" customHeight="1">
      <c r="A645" s="2">
        <v>11190735</v>
      </c>
      <c r="B645" s="2">
        <v>10800673</v>
      </c>
      <c r="C645" s="2">
        <v>11100704</v>
      </c>
      <c r="F645" s="2" t="s">
        <v>586</v>
      </c>
      <c r="G645" s="2" t="s">
        <v>195</v>
      </c>
    </row>
    <row r="646" spans="1:7" ht="15" customHeight="1">
      <c r="A646" s="2">
        <v>11190736</v>
      </c>
      <c r="B646" s="2">
        <v>10800675</v>
      </c>
      <c r="C646" s="2">
        <v>11100706</v>
      </c>
      <c r="F646" s="2" t="s">
        <v>588</v>
      </c>
      <c r="G646" s="2" t="s">
        <v>195</v>
      </c>
    </row>
    <row r="647" spans="1:7" ht="15" customHeight="1">
      <c r="A647" s="2">
        <v>11190737</v>
      </c>
      <c r="B647" s="2">
        <v>10800675</v>
      </c>
      <c r="C647" s="2">
        <v>11100707</v>
      </c>
      <c r="F647" s="2" t="s">
        <v>588</v>
      </c>
      <c r="G647" s="2" t="s">
        <v>195</v>
      </c>
    </row>
    <row r="648" spans="1:7" ht="15" customHeight="1">
      <c r="A648" s="2">
        <v>11190738</v>
      </c>
      <c r="B648" s="2">
        <v>10800679</v>
      </c>
      <c r="C648" s="2">
        <v>11100712</v>
      </c>
      <c r="F648" s="2" t="s">
        <v>594</v>
      </c>
      <c r="G648" s="2" t="s">
        <v>195</v>
      </c>
    </row>
    <row r="649" spans="1:7" ht="15" customHeight="1">
      <c r="A649" s="2">
        <v>11190739</v>
      </c>
      <c r="B649" s="2">
        <v>10800679</v>
      </c>
      <c r="C649" s="2">
        <v>11100713</v>
      </c>
      <c r="F649" s="2" t="s">
        <v>594</v>
      </c>
      <c r="G649" s="2" t="s">
        <v>195</v>
      </c>
    </row>
    <row r="650" spans="1:7" ht="15" customHeight="1">
      <c r="A650" s="2">
        <v>11190740</v>
      </c>
      <c r="B650" s="2">
        <v>10800542</v>
      </c>
      <c r="C650" s="2">
        <v>11101021</v>
      </c>
      <c r="F650" s="2" t="s">
        <v>431</v>
      </c>
      <c r="G650" s="2" t="s">
        <v>195</v>
      </c>
    </row>
    <row r="651" spans="1:7" ht="15" customHeight="1">
      <c r="A651" s="2">
        <v>11190741</v>
      </c>
      <c r="B651" s="2">
        <v>10800678</v>
      </c>
      <c r="C651" s="2">
        <v>11100711</v>
      </c>
      <c r="F651" s="2" t="s">
        <v>593</v>
      </c>
      <c r="G651" s="2" t="s">
        <v>195</v>
      </c>
    </row>
    <row r="652" spans="1:7" ht="15" customHeight="1">
      <c r="A652" s="2">
        <v>11190742</v>
      </c>
      <c r="B652" s="2">
        <v>10800677</v>
      </c>
      <c r="C652" s="2">
        <v>11100709</v>
      </c>
      <c r="F652" s="2" t="s">
        <v>591</v>
      </c>
      <c r="G652" s="2" t="s">
        <v>195</v>
      </c>
    </row>
    <row r="653" spans="1:7" ht="15" customHeight="1">
      <c r="A653" s="2">
        <v>11190743</v>
      </c>
      <c r="B653" s="2">
        <v>10800677</v>
      </c>
      <c r="C653" s="2">
        <v>11100710</v>
      </c>
      <c r="F653" s="2" t="s">
        <v>591</v>
      </c>
      <c r="G653" s="2" t="s">
        <v>195</v>
      </c>
    </row>
    <row r="654" spans="1:7" ht="15" customHeight="1">
      <c r="A654" s="2">
        <v>11190746</v>
      </c>
      <c r="B654" s="2">
        <v>10801020</v>
      </c>
      <c r="C654" s="2">
        <v>11100667</v>
      </c>
      <c r="F654" s="2" t="s">
        <v>846</v>
      </c>
      <c r="G654" s="2" t="s">
        <v>847</v>
      </c>
    </row>
    <row r="655" spans="1:7" ht="15" customHeight="1">
      <c r="A655" s="2">
        <v>11190747</v>
      </c>
      <c r="B655" s="2">
        <v>10801021</v>
      </c>
      <c r="C655" s="2">
        <v>11100667</v>
      </c>
      <c r="F655" s="2" t="s">
        <v>848</v>
      </c>
      <c r="G655" s="2" t="s">
        <v>847</v>
      </c>
    </row>
    <row r="656" spans="1:7" ht="15" customHeight="1">
      <c r="A656" s="2">
        <v>11190748</v>
      </c>
      <c r="B656" s="2">
        <v>10801022</v>
      </c>
      <c r="C656" s="2">
        <v>11100667</v>
      </c>
      <c r="F656" s="2" t="s">
        <v>849</v>
      </c>
      <c r="G656" s="2" t="s">
        <v>847</v>
      </c>
    </row>
    <row r="657" spans="1:7" ht="15" customHeight="1">
      <c r="A657" s="2">
        <v>11190749</v>
      </c>
      <c r="B657" s="2">
        <v>10801023</v>
      </c>
      <c r="C657" s="2">
        <v>11100667</v>
      </c>
      <c r="F657" s="2" t="s">
        <v>850</v>
      </c>
      <c r="G657" s="2" t="s">
        <v>847</v>
      </c>
    </row>
    <row r="658" spans="1:7" ht="15" customHeight="1">
      <c r="A658" s="2">
        <v>11190750</v>
      </c>
      <c r="B658" s="2">
        <v>10801024</v>
      </c>
      <c r="C658" s="2">
        <v>11100668</v>
      </c>
      <c r="F658" s="2" t="s">
        <v>851</v>
      </c>
      <c r="G658" s="2" t="s">
        <v>847</v>
      </c>
    </row>
    <row r="659" spans="1:7" ht="15" customHeight="1">
      <c r="A659" s="2">
        <v>11190751</v>
      </c>
      <c r="B659" s="2">
        <v>10801025</v>
      </c>
      <c r="C659" s="2">
        <v>11100668</v>
      </c>
      <c r="F659" s="2" t="s">
        <v>852</v>
      </c>
      <c r="G659" s="2" t="s">
        <v>847</v>
      </c>
    </row>
    <row r="660" spans="1:7" ht="15" customHeight="1">
      <c r="A660" s="2">
        <v>11190752</v>
      </c>
      <c r="B660" s="2">
        <v>10801026</v>
      </c>
      <c r="C660" s="2">
        <v>11100669</v>
      </c>
      <c r="F660" s="2" t="s">
        <v>853</v>
      </c>
      <c r="G660" s="2" t="s">
        <v>847</v>
      </c>
    </row>
    <row r="661" spans="1:7" ht="15" customHeight="1">
      <c r="A661" s="2">
        <v>11190753</v>
      </c>
      <c r="B661" s="2">
        <v>10801027</v>
      </c>
      <c r="C661" s="2">
        <v>11100669</v>
      </c>
      <c r="F661" s="2" t="s">
        <v>854</v>
      </c>
      <c r="G661" s="2" t="s">
        <v>847</v>
      </c>
    </row>
    <row r="662" spans="1:7" ht="15" customHeight="1">
      <c r="A662" s="2">
        <v>11190754</v>
      </c>
      <c r="B662" s="2">
        <v>10801028</v>
      </c>
      <c r="C662" s="2">
        <v>11100670</v>
      </c>
      <c r="F662" s="2" t="s">
        <v>855</v>
      </c>
      <c r="G662" s="2" t="s">
        <v>847</v>
      </c>
    </row>
    <row r="663" spans="1:7" ht="15" customHeight="1">
      <c r="A663" s="2">
        <v>11190755</v>
      </c>
      <c r="B663" s="2">
        <v>10801029</v>
      </c>
      <c r="C663" s="2">
        <v>11100670</v>
      </c>
      <c r="F663" s="2" t="s">
        <v>856</v>
      </c>
      <c r="G663" s="2" t="s">
        <v>847</v>
      </c>
    </row>
    <row r="664" spans="1:7" ht="15" customHeight="1">
      <c r="A664" s="2">
        <v>11190756</v>
      </c>
      <c r="B664" s="2">
        <v>10800907</v>
      </c>
      <c r="C664" s="2">
        <v>11100842</v>
      </c>
      <c r="F664" s="2" t="s">
        <v>220</v>
      </c>
      <c r="G664" s="2" t="s">
        <v>742</v>
      </c>
    </row>
    <row r="665" spans="1:7" ht="15" customHeight="1">
      <c r="A665" s="2">
        <v>11190757</v>
      </c>
      <c r="B665" s="2">
        <v>10800672</v>
      </c>
      <c r="C665" s="2">
        <v>11100702</v>
      </c>
      <c r="F665" s="2" t="s">
        <v>584</v>
      </c>
      <c r="G665" s="2" t="s">
        <v>195</v>
      </c>
    </row>
    <row r="666" spans="1:7" ht="15" customHeight="1">
      <c r="A666" s="2">
        <v>11190758</v>
      </c>
      <c r="B666" s="2">
        <v>10800908</v>
      </c>
      <c r="C666" s="2">
        <v>11100843</v>
      </c>
      <c r="F666" s="2" t="s">
        <v>221</v>
      </c>
      <c r="G666" s="2" t="s">
        <v>742</v>
      </c>
    </row>
    <row r="667" spans="1:7" ht="15" customHeight="1">
      <c r="A667" s="2">
        <v>11190759</v>
      </c>
      <c r="B667" s="2">
        <v>10800909</v>
      </c>
      <c r="C667" s="2">
        <v>11100844</v>
      </c>
      <c r="F667" s="2" t="s">
        <v>222</v>
      </c>
      <c r="G667" s="2" t="s">
        <v>742</v>
      </c>
    </row>
    <row r="668" spans="1:7" ht="15" customHeight="1">
      <c r="A668" s="2">
        <v>11190760</v>
      </c>
      <c r="B668" s="2">
        <v>10800910</v>
      </c>
      <c r="C668" s="2">
        <v>11100845</v>
      </c>
      <c r="F668" s="2" t="s">
        <v>223</v>
      </c>
      <c r="G668" s="2" t="s">
        <v>742</v>
      </c>
    </row>
    <row r="669" spans="1:7" ht="15" customHeight="1">
      <c r="A669" s="2">
        <v>11190761</v>
      </c>
      <c r="B669" s="2">
        <v>10800898</v>
      </c>
      <c r="C669" s="2">
        <v>11100849</v>
      </c>
      <c r="F669" s="2" t="s">
        <v>356</v>
      </c>
      <c r="G669" s="2" t="s">
        <v>742</v>
      </c>
    </row>
    <row r="670" spans="1:7" ht="15" customHeight="1">
      <c r="A670" s="2">
        <v>11190762</v>
      </c>
      <c r="B670" s="2">
        <v>10800911</v>
      </c>
      <c r="C670" s="2">
        <v>11100846</v>
      </c>
      <c r="F670" s="2" t="s">
        <v>224</v>
      </c>
      <c r="G670" s="2" t="s">
        <v>742</v>
      </c>
    </row>
    <row r="671" spans="1:7" ht="15" customHeight="1">
      <c r="A671" s="2">
        <v>11190763</v>
      </c>
      <c r="B671" s="2">
        <v>10800560</v>
      </c>
      <c r="C671" s="2">
        <v>11101094</v>
      </c>
      <c r="F671" s="2" t="s">
        <v>422</v>
      </c>
      <c r="G671" s="2" t="s">
        <v>195</v>
      </c>
    </row>
    <row r="672" spans="1:7" ht="15" customHeight="1">
      <c r="A672" s="2">
        <v>11190764</v>
      </c>
      <c r="B672" s="2">
        <v>10800560</v>
      </c>
      <c r="C672" s="2">
        <v>11101095</v>
      </c>
      <c r="F672" s="2" t="s">
        <v>422</v>
      </c>
      <c r="G672" s="2" t="s">
        <v>195</v>
      </c>
    </row>
    <row r="673" spans="1:7" ht="15" customHeight="1">
      <c r="A673" s="2">
        <v>11190765</v>
      </c>
      <c r="B673" s="2">
        <v>10800560</v>
      </c>
      <c r="C673" s="2">
        <v>11101096</v>
      </c>
      <c r="F673" s="2" t="s">
        <v>422</v>
      </c>
      <c r="G673" s="2" t="s">
        <v>195</v>
      </c>
    </row>
    <row r="674" spans="1:7" ht="15" customHeight="1">
      <c r="A674" s="2">
        <v>11190766</v>
      </c>
      <c r="B674" s="2">
        <v>10800628</v>
      </c>
      <c r="C674" s="2">
        <v>11101048</v>
      </c>
      <c r="F674" s="2" t="s">
        <v>548</v>
      </c>
      <c r="G674" s="2" t="s">
        <v>195</v>
      </c>
    </row>
    <row r="675" spans="1:7" ht="15" customHeight="1">
      <c r="A675" s="2">
        <v>11190767</v>
      </c>
      <c r="B675" s="2">
        <v>10800629</v>
      </c>
      <c r="C675" s="2">
        <v>11101049</v>
      </c>
      <c r="F675" s="2" t="s">
        <v>550</v>
      </c>
      <c r="G675" s="2" t="s">
        <v>195</v>
      </c>
    </row>
    <row r="676" spans="1:7" ht="15" customHeight="1">
      <c r="A676" s="2">
        <v>11190768</v>
      </c>
      <c r="B676" s="2">
        <v>10800906</v>
      </c>
      <c r="C676" s="2">
        <v>11100840</v>
      </c>
      <c r="F676" s="2" t="s">
        <v>219</v>
      </c>
      <c r="G676" s="2" t="s">
        <v>742</v>
      </c>
    </row>
    <row r="677" spans="1:7" ht="15" customHeight="1">
      <c r="A677" s="2">
        <v>11190769</v>
      </c>
      <c r="B677" s="2">
        <v>10800906</v>
      </c>
      <c r="C677" s="2">
        <v>11100841</v>
      </c>
      <c r="F677" s="2" t="s">
        <v>219</v>
      </c>
      <c r="G677" s="2" t="s">
        <v>742</v>
      </c>
    </row>
    <row r="678" spans="1:7" ht="15" customHeight="1">
      <c r="A678" s="2">
        <v>11190770</v>
      </c>
      <c r="B678" s="2">
        <v>10800546</v>
      </c>
      <c r="C678" s="2">
        <v>11101097</v>
      </c>
      <c r="F678" s="2" t="s">
        <v>436</v>
      </c>
      <c r="G678" s="2" t="s">
        <v>195</v>
      </c>
    </row>
    <row r="679" spans="1:7" ht="15" customHeight="1">
      <c r="A679" s="2">
        <v>11190771</v>
      </c>
      <c r="B679" s="2">
        <v>10800630</v>
      </c>
      <c r="C679" s="2">
        <v>11101050</v>
      </c>
      <c r="F679" s="2" t="s">
        <v>552</v>
      </c>
      <c r="G679" s="2" t="s">
        <v>195</v>
      </c>
    </row>
    <row r="680" spans="1:7" ht="15" customHeight="1">
      <c r="A680" s="2">
        <v>11190772</v>
      </c>
      <c r="B680" s="2">
        <v>10800993</v>
      </c>
      <c r="C680" s="2">
        <v>11100677</v>
      </c>
      <c r="F680" s="2" t="s">
        <v>818</v>
      </c>
      <c r="G680" s="2" t="s">
        <v>817</v>
      </c>
    </row>
    <row r="681" spans="1:7" ht="15" customHeight="1">
      <c r="A681" s="2">
        <v>11190773</v>
      </c>
      <c r="B681" s="2">
        <v>10800994</v>
      </c>
      <c r="C681" s="2">
        <v>11100678</v>
      </c>
      <c r="F681" s="2" t="s">
        <v>819</v>
      </c>
      <c r="G681" s="2" t="s">
        <v>817</v>
      </c>
    </row>
    <row r="682" spans="1:7" ht="15" customHeight="1">
      <c r="A682" s="2">
        <v>11190774</v>
      </c>
      <c r="B682" s="2">
        <v>10800995</v>
      </c>
      <c r="C682" s="2">
        <v>11100679</v>
      </c>
      <c r="F682" s="2" t="s">
        <v>820</v>
      </c>
      <c r="G682" s="2" t="s">
        <v>817</v>
      </c>
    </row>
    <row r="683" spans="1:7" ht="15" customHeight="1">
      <c r="A683" s="2">
        <v>11190775</v>
      </c>
      <c r="B683" s="2">
        <v>10801070</v>
      </c>
      <c r="C683" s="2">
        <v>11100906</v>
      </c>
      <c r="F683" s="2" t="s">
        <v>899</v>
      </c>
      <c r="G683" s="2" t="s">
        <v>900</v>
      </c>
    </row>
    <row r="684" spans="1:7" ht="15" customHeight="1">
      <c r="A684" s="2">
        <v>11190776</v>
      </c>
      <c r="B684" s="2">
        <v>10801071</v>
      </c>
      <c r="C684" s="2">
        <v>11100907</v>
      </c>
      <c r="F684" s="2" t="s">
        <v>901</v>
      </c>
      <c r="G684" s="2" t="s">
        <v>900</v>
      </c>
    </row>
    <row r="685" spans="1:7" ht="15" customHeight="1">
      <c r="A685" s="2">
        <v>11190777</v>
      </c>
      <c r="B685" s="2">
        <v>10801072</v>
      </c>
      <c r="C685" s="2">
        <v>11100908</v>
      </c>
      <c r="F685" s="2" t="s">
        <v>902</v>
      </c>
      <c r="G685" s="2" t="s">
        <v>900</v>
      </c>
    </row>
    <row r="686" spans="1:7" ht="15" customHeight="1">
      <c r="A686" s="2">
        <v>11190778</v>
      </c>
      <c r="B686" s="2">
        <v>10801073</v>
      </c>
      <c r="C686" s="2">
        <v>11100909</v>
      </c>
      <c r="F686" s="2" t="s">
        <v>903</v>
      </c>
      <c r="G686" s="2" t="s">
        <v>900</v>
      </c>
    </row>
    <row r="687" spans="1:7" ht="15" customHeight="1">
      <c r="A687" s="2">
        <v>11190779</v>
      </c>
      <c r="B687" s="2">
        <v>10800632</v>
      </c>
      <c r="C687" s="4">
        <v>11101051</v>
      </c>
      <c r="F687" s="2" t="s">
        <v>556</v>
      </c>
      <c r="G687" s="2" t="s">
        <v>195</v>
      </c>
    </row>
    <row r="688" spans="1:7" ht="15" customHeight="1">
      <c r="A688" s="2">
        <v>11190780</v>
      </c>
      <c r="B688" s="2">
        <v>10800632</v>
      </c>
      <c r="C688" s="4">
        <v>11101052</v>
      </c>
      <c r="F688" s="2" t="s">
        <v>556</v>
      </c>
      <c r="G688" s="2" t="s">
        <v>195</v>
      </c>
    </row>
    <row r="689" spans="1:7" ht="15" customHeight="1">
      <c r="A689" s="2">
        <v>11190781</v>
      </c>
      <c r="B689" s="2">
        <v>10800632</v>
      </c>
      <c r="C689" s="4">
        <v>11101053</v>
      </c>
      <c r="F689" s="2" t="s">
        <v>556</v>
      </c>
      <c r="G689" s="2" t="s">
        <v>195</v>
      </c>
    </row>
    <row r="690" spans="1:7" ht="15" customHeight="1">
      <c r="A690" s="2">
        <v>11190782</v>
      </c>
      <c r="B690" s="3">
        <v>10800544</v>
      </c>
      <c r="C690" s="2">
        <v>11101022</v>
      </c>
      <c r="F690" s="3" t="s">
        <v>1149</v>
      </c>
      <c r="G690" s="2" t="s">
        <v>195</v>
      </c>
    </row>
    <row r="691" spans="1:7" ht="15" customHeight="1">
      <c r="A691" s="2">
        <v>11190783</v>
      </c>
      <c r="B691" s="2">
        <v>10800668</v>
      </c>
      <c r="C691" s="2">
        <v>11101056</v>
      </c>
      <c r="F691" s="3" t="s">
        <v>3102</v>
      </c>
      <c r="G691" s="2" t="s">
        <v>195</v>
      </c>
    </row>
    <row r="692" spans="1:7" ht="15" customHeight="1">
      <c r="A692" s="2">
        <v>11190784</v>
      </c>
      <c r="B692" s="2">
        <v>10800668</v>
      </c>
      <c r="C692" s="2">
        <v>11101057</v>
      </c>
      <c r="F692" s="3" t="s">
        <v>3102</v>
      </c>
      <c r="G692" s="2" t="s">
        <v>195</v>
      </c>
    </row>
    <row r="693" spans="1:7" ht="15" customHeight="1">
      <c r="A693" s="2">
        <v>11190785</v>
      </c>
      <c r="B693" s="2">
        <v>10800634</v>
      </c>
      <c r="C693" s="2">
        <v>11101055</v>
      </c>
      <c r="F693" s="2" t="s">
        <v>223</v>
      </c>
      <c r="G693" s="2" t="s">
        <v>195</v>
      </c>
    </row>
    <row r="694" spans="1:7" ht="15" customHeight="1">
      <c r="A694" s="2">
        <v>11190786</v>
      </c>
      <c r="B694" s="3">
        <v>10800686</v>
      </c>
      <c r="C694" s="2">
        <v>11100716</v>
      </c>
      <c r="F694" s="3" t="s">
        <v>605</v>
      </c>
      <c r="G694" s="2" t="s">
        <v>195</v>
      </c>
    </row>
    <row r="695" spans="1:7" ht="15" customHeight="1">
      <c r="A695" s="2">
        <v>11190787</v>
      </c>
      <c r="B695" s="2">
        <v>10800633</v>
      </c>
      <c r="C695" s="2">
        <v>11101054</v>
      </c>
      <c r="F695" s="3" t="s">
        <v>10070</v>
      </c>
      <c r="G695" s="2" t="s">
        <v>195</v>
      </c>
    </row>
    <row r="696" spans="1:7" ht="15" customHeight="1">
      <c r="A696" s="4">
        <v>11190788</v>
      </c>
      <c r="B696" s="4">
        <v>10800696</v>
      </c>
      <c r="C696" s="4">
        <v>11100738</v>
      </c>
      <c r="F696" s="2" t="s">
        <v>625</v>
      </c>
      <c r="G696" s="2" t="s">
        <v>195</v>
      </c>
    </row>
    <row r="697" spans="1:7" ht="15" customHeight="1">
      <c r="A697" s="4">
        <v>11190789</v>
      </c>
      <c r="B697" s="4">
        <v>10800695</v>
      </c>
      <c r="C697" s="4">
        <v>11100737</v>
      </c>
      <c r="F697" s="2" t="s">
        <v>624</v>
      </c>
      <c r="G697" s="2" t="s">
        <v>195</v>
      </c>
    </row>
    <row r="698" spans="1:7" ht="15" customHeight="1">
      <c r="A698" s="4">
        <v>11190790</v>
      </c>
      <c r="B698" s="4">
        <v>10800642</v>
      </c>
      <c r="C698" s="4">
        <v>11101087</v>
      </c>
      <c r="F698" s="2" t="s">
        <v>571</v>
      </c>
      <c r="G698" s="2" t="s">
        <v>195</v>
      </c>
    </row>
    <row r="699" spans="1:7" ht="15" customHeight="1">
      <c r="A699" s="4">
        <v>11190791</v>
      </c>
      <c r="B699" s="4">
        <v>10800641</v>
      </c>
      <c r="C699" s="4">
        <v>11101090</v>
      </c>
      <c r="F699" s="2" t="s">
        <v>570</v>
      </c>
      <c r="G699" s="2" t="s">
        <v>195</v>
      </c>
    </row>
    <row r="700" spans="1:7" ht="15" customHeight="1">
      <c r="A700" s="4">
        <v>11190792</v>
      </c>
      <c r="B700" s="4">
        <v>10800640</v>
      </c>
      <c r="C700" s="4">
        <v>11101086</v>
      </c>
      <c r="F700" s="2" t="s">
        <v>569</v>
      </c>
      <c r="G700" s="2" t="s">
        <v>195</v>
      </c>
    </row>
    <row r="701" spans="1:7" ht="15" customHeight="1">
      <c r="A701" s="4">
        <v>11190793</v>
      </c>
      <c r="B701" s="4">
        <v>10800639</v>
      </c>
      <c r="C701" s="4">
        <v>11101088</v>
      </c>
      <c r="F701" s="2" t="s">
        <v>568</v>
      </c>
      <c r="G701" s="2" t="s">
        <v>195</v>
      </c>
    </row>
    <row r="702" spans="1:7" ht="15" customHeight="1">
      <c r="A702" s="4">
        <v>11190794</v>
      </c>
      <c r="B702" s="4">
        <v>10800638</v>
      </c>
      <c r="C702" s="4">
        <v>11101100</v>
      </c>
      <c r="F702" s="2" t="s">
        <v>567</v>
      </c>
      <c r="G702" s="2" t="s">
        <v>195</v>
      </c>
    </row>
    <row r="703" spans="1:7" ht="15" customHeight="1">
      <c r="A703" s="4">
        <v>11190795</v>
      </c>
      <c r="B703" s="4">
        <v>10800638</v>
      </c>
      <c r="C703" s="4">
        <v>11101101</v>
      </c>
      <c r="F703" s="2" t="s">
        <v>567</v>
      </c>
      <c r="G703" s="2" t="s">
        <v>195</v>
      </c>
    </row>
    <row r="704" spans="1:7" ht="15" customHeight="1">
      <c r="A704" s="4">
        <v>11190796</v>
      </c>
      <c r="B704" s="4">
        <v>10800638</v>
      </c>
      <c r="C704" s="4">
        <v>11101102</v>
      </c>
      <c r="F704" s="2" t="s">
        <v>567</v>
      </c>
      <c r="G704" s="2" t="s">
        <v>195</v>
      </c>
    </row>
    <row r="705" spans="1:7" ht="15" customHeight="1">
      <c r="A705" s="4">
        <v>11190797</v>
      </c>
      <c r="B705" s="4">
        <v>10800831</v>
      </c>
      <c r="C705" s="4">
        <v>11100817</v>
      </c>
      <c r="F705" s="31" t="s">
        <v>10069</v>
      </c>
      <c r="G705" s="2" t="s">
        <v>195</v>
      </c>
    </row>
    <row r="706" spans="1:7" ht="15" customHeight="1">
      <c r="A706" s="4">
        <v>11190798</v>
      </c>
      <c r="B706" s="2">
        <v>10800755</v>
      </c>
      <c r="C706" s="2">
        <v>11100764</v>
      </c>
      <c r="F706" s="2" t="s">
        <v>2125</v>
      </c>
      <c r="G706" s="2" t="s">
        <v>195</v>
      </c>
    </row>
    <row r="707" spans="1:7" ht="15" customHeight="1">
      <c r="A707" s="4">
        <v>11190799</v>
      </c>
      <c r="B707" s="2">
        <v>10800755</v>
      </c>
      <c r="C707" s="2">
        <v>11100765</v>
      </c>
      <c r="F707" s="2" t="s">
        <v>2125</v>
      </c>
      <c r="G707" s="2" t="s">
        <v>195</v>
      </c>
    </row>
    <row r="708" spans="1:7" ht="15" customHeight="1">
      <c r="A708" s="4">
        <v>11190800</v>
      </c>
      <c r="B708" s="2">
        <v>10801074</v>
      </c>
      <c r="C708" s="2">
        <v>11100911</v>
      </c>
      <c r="F708" s="2" t="s">
        <v>906</v>
      </c>
      <c r="G708" s="2" t="s">
        <v>195</v>
      </c>
    </row>
    <row r="709" spans="1:7" ht="15" customHeight="1">
      <c r="A709" s="4">
        <v>11190801</v>
      </c>
      <c r="B709" s="2">
        <v>10801074</v>
      </c>
      <c r="C709" s="2">
        <v>11100912</v>
      </c>
      <c r="F709" s="2" t="s">
        <v>907</v>
      </c>
      <c r="G709" s="2" t="s">
        <v>195</v>
      </c>
    </row>
    <row r="710" spans="1:7" ht="15" customHeight="1">
      <c r="A710" s="4">
        <v>11190802</v>
      </c>
      <c r="B710" s="2">
        <v>10801074</v>
      </c>
      <c r="C710" s="2">
        <v>11100913</v>
      </c>
      <c r="F710" s="2" t="s">
        <v>908</v>
      </c>
      <c r="G710" s="2" t="s">
        <v>195</v>
      </c>
    </row>
    <row r="711" spans="1:7" ht="15" customHeight="1">
      <c r="A711" s="4">
        <v>11190803</v>
      </c>
      <c r="B711" s="3">
        <v>10801010</v>
      </c>
      <c r="C711" s="2">
        <v>11100633</v>
      </c>
      <c r="F711" s="60" t="s">
        <v>836</v>
      </c>
      <c r="G711" s="2" t="s">
        <v>195</v>
      </c>
    </row>
    <row r="712" spans="1:7" ht="15" customHeight="1">
      <c r="A712" s="4">
        <v>11190804</v>
      </c>
      <c r="B712" s="4">
        <v>10800695</v>
      </c>
      <c r="C712" s="3">
        <v>11100731</v>
      </c>
      <c r="F712" s="2" t="s">
        <v>624</v>
      </c>
      <c r="G712" s="2" t="s">
        <v>195</v>
      </c>
    </row>
    <row r="713" spans="1:7" ht="15" customHeight="1">
      <c r="A713" s="4">
        <v>11190805</v>
      </c>
      <c r="B713" s="4">
        <v>10800696</v>
      </c>
      <c r="C713" s="3">
        <v>11100731</v>
      </c>
      <c r="F713" s="2" t="s">
        <v>625</v>
      </c>
      <c r="G713" s="2" t="s">
        <v>195</v>
      </c>
    </row>
    <row r="714" spans="1:7" ht="15" customHeight="1">
      <c r="A714" s="4">
        <v>11190806</v>
      </c>
      <c r="B714" s="2">
        <v>10800694</v>
      </c>
      <c r="C714" s="2">
        <v>11100731</v>
      </c>
      <c r="F714" s="2" t="s">
        <v>623</v>
      </c>
      <c r="G714" s="2" t="s">
        <v>195</v>
      </c>
    </row>
    <row r="715" spans="1:7" ht="15" customHeight="1">
      <c r="A715" s="4">
        <v>11190807</v>
      </c>
      <c r="B715" s="2">
        <v>10800694</v>
      </c>
      <c r="C715" s="2">
        <v>11100736</v>
      </c>
      <c r="F715" s="2" t="s">
        <v>623</v>
      </c>
      <c r="G715" s="2" t="s">
        <v>195</v>
      </c>
    </row>
    <row r="716" spans="1:7" ht="15" customHeight="1">
      <c r="A716" s="4">
        <v>11190808</v>
      </c>
      <c r="B716" s="2">
        <v>10801087</v>
      </c>
      <c r="C716" s="2">
        <v>11100719</v>
      </c>
      <c r="F716" s="3" t="s">
        <v>920</v>
      </c>
      <c r="G716" s="3" t="s">
        <v>276</v>
      </c>
    </row>
    <row r="717" spans="1:7" ht="15" customHeight="1">
      <c r="A717" s="4">
        <v>11190809</v>
      </c>
      <c r="B717" s="2">
        <v>10801088</v>
      </c>
      <c r="C717" s="2">
        <v>11100719</v>
      </c>
      <c r="F717" s="3" t="s">
        <v>920</v>
      </c>
      <c r="G717" s="3" t="s">
        <v>276</v>
      </c>
    </row>
    <row r="718" spans="1:7" ht="15" customHeight="1">
      <c r="A718" s="4">
        <v>11190810</v>
      </c>
      <c r="B718" s="2">
        <v>10801171</v>
      </c>
      <c r="C718" s="4">
        <v>11101103</v>
      </c>
      <c r="F718" s="24" t="s">
        <v>1009</v>
      </c>
      <c r="G718" s="24" t="s">
        <v>276</v>
      </c>
    </row>
    <row r="719" spans="1:7" ht="15" customHeight="1">
      <c r="A719" s="4">
        <v>11190811</v>
      </c>
      <c r="B719" s="2">
        <v>10801172</v>
      </c>
      <c r="C719" s="4">
        <v>11101104</v>
      </c>
      <c r="F719" s="24" t="s">
        <v>1009</v>
      </c>
      <c r="G719" s="24" t="s">
        <v>276</v>
      </c>
    </row>
    <row r="720" spans="1:7" ht="15" customHeight="1">
      <c r="A720" s="4">
        <v>11190812</v>
      </c>
      <c r="B720" s="2">
        <v>10801173</v>
      </c>
      <c r="C720" s="4">
        <v>11101105</v>
      </c>
      <c r="F720" s="28" t="s">
        <v>1010</v>
      </c>
      <c r="G720" s="24" t="s">
        <v>276</v>
      </c>
    </row>
    <row r="721" spans="1:7" ht="15" customHeight="1">
      <c r="A721" s="4">
        <v>11190813</v>
      </c>
      <c r="B721" s="3">
        <v>10800558</v>
      </c>
      <c r="C721" s="4">
        <v>11101026</v>
      </c>
      <c r="F721" s="29" t="s">
        <v>466</v>
      </c>
      <c r="G721" s="21" t="s">
        <v>1031</v>
      </c>
    </row>
    <row r="722" spans="1:7" ht="15" customHeight="1">
      <c r="A722" s="4">
        <v>11190814</v>
      </c>
      <c r="B722" s="2">
        <v>10800637</v>
      </c>
      <c r="C722" s="2">
        <v>11101084</v>
      </c>
      <c r="F722" s="2" t="s">
        <v>566</v>
      </c>
      <c r="G722" s="2" t="s">
        <v>1104</v>
      </c>
    </row>
    <row r="723" spans="1:7" ht="15" customHeight="1">
      <c r="A723" s="4">
        <v>11190815</v>
      </c>
      <c r="B723" s="3">
        <v>10800636</v>
      </c>
      <c r="C723" s="4">
        <v>11101085</v>
      </c>
      <c r="F723" s="2" t="s">
        <v>564</v>
      </c>
      <c r="G723" s="24" t="s">
        <v>1104</v>
      </c>
    </row>
    <row r="724" spans="1:7" ht="15" customHeight="1">
      <c r="A724" s="4">
        <v>11190816</v>
      </c>
      <c r="B724" s="2">
        <v>10801174</v>
      </c>
      <c r="C724" s="4">
        <v>11101106</v>
      </c>
      <c r="F724" s="2" t="s">
        <v>1011</v>
      </c>
      <c r="G724" s="2" t="s">
        <v>276</v>
      </c>
    </row>
    <row r="725" spans="1:7" ht="15" customHeight="1">
      <c r="A725" s="4">
        <v>11190817</v>
      </c>
      <c r="B725" s="2">
        <v>10801175</v>
      </c>
      <c r="C725" s="4">
        <v>11101107</v>
      </c>
      <c r="F725" s="2" t="s">
        <v>1012</v>
      </c>
      <c r="G725" s="2" t="s">
        <v>276</v>
      </c>
    </row>
    <row r="726" spans="1:7" ht="15" customHeight="1">
      <c r="A726" s="4">
        <v>11190818</v>
      </c>
      <c r="B726" s="2">
        <v>10801176</v>
      </c>
      <c r="C726" s="4">
        <v>11101108</v>
      </c>
      <c r="F726" s="2" t="s">
        <v>1013</v>
      </c>
      <c r="G726" s="2" t="s">
        <v>276</v>
      </c>
    </row>
    <row r="727" spans="1:7" ht="15" customHeight="1">
      <c r="A727" s="4">
        <v>11190819</v>
      </c>
      <c r="B727" s="2">
        <v>10801177</v>
      </c>
      <c r="C727" s="4">
        <v>11101109</v>
      </c>
      <c r="F727" s="2" t="s">
        <v>1014</v>
      </c>
      <c r="G727" s="2" t="s">
        <v>276</v>
      </c>
    </row>
    <row r="728" spans="1:7" ht="15" customHeight="1">
      <c r="A728" s="4">
        <v>11190820</v>
      </c>
      <c r="B728" s="2">
        <v>10800600</v>
      </c>
      <c r="C728" s="4">
        <v>11101073</v>
      </c>
      <c r="F728" s="3" t="s">
        <v>10071</v>
      </c>
      <c r="G728" s="3" t="s">
        <v>383</v>
      </c>
    </row>
    <row r="729" spans="1:7" ht="15" customHeight="1">
      <c r="A729" s="4">
        <v>11190821</v>
      </c>
      <c r="B729" s="2">
        <v>10800543</v>
      </c>
      <c r="C729" s="2">
        <v>11101080</v>
      </c>
      <c r="F729" s="333" t="s">
        <v>433</v>
      </c>
      <c r="G729" s="2" t="s">
        <v>195</v>
      </c>
    </row>
    <row r="730" spans="1:7" ht="15" customHeight="1">
      <c r="A730" s="4">
        <v>11190822</v>
      </c>
      <c r="B730" s="2">
        <v>10801178</v>
      </c>
      <c r="C730" s="4">
        <v>11101110</v>
      </c>
      <c r="F730" s="3" t="s">
        <v>1015</v>
      </c>
      <c r="G730" s="3" t="s">
        <v>276</v>
      </c>
    </row>
    <row r="731" spans="1:7" ht="15" customHeight="1">
      <c r="A731" s="4">
        <v>11190823</v>
      </c>
      <c r="B731" s="2">
        <v>10801179</v>
      </c>
      <c r="C731" s="2">
        <v>11101111</v>
      </c>
      <c r="F731" s="2" t="s">
        <v>1016</v>
      </c>
      <c r="G731" s="2" t="s">
        <v>276</v>
      </c>
    </row>
    <row r="732" spans="1:7" ht="15" customHeight="1">
      <c r="A732" s="4">
        <v>11190824</v>
      </c>
      <c r="B732" s="3">
        <v>10800990</v>
      </c>
      <c r="C732" s="4">
        <v>11100622</v>
      </c>
      <c r="F732" s="2" t="s">
        <v>814</v>
      </c>
      <c r="G732" s="2" t="s">
        <v>195</v>
      </c>
    </row>
    <row r="733" spans="1:7" ht="15" customHeight="1">
      <c r="A733" s="4">
        <v>11190825</v>
      </c>
      <c r="B733" s="2">
        <v>10800991</v>
      </c>
      <c r="C733" s="2">
        <v>11100623</v>
      </c>
      <c r="F733" s="2" t="s">
        <v>815</v>
      </c>
      <c r="G733" s="2" t="s">
        <v>195</v>
      </c>
    </row>
    <row r="734" spans="1:7" ht="15" customHeight="1">
      <c r="A734" s="4">
        <v>11190826</v>
      </c>
      <c r="B734" s="2">
        <v>10800991</v>
      </c>
      <c r="C734" s="2">
        <v>11100624</v>
      </c>
      <c r="F734" s="2" t="s">
        <v>815</v>
      </c>
      <c r="G734" s="2" t="s">
        <v>195</v>
      </c>
    </row>
    <row r="735" spans="1:7" ht="15" customHeight="1">
      <c r="A735" s="4">
        <v>11190827</v>
      </c>
      <c r="B735" s="2">
        <v>10800555</v>
      </c>
      <c r="C735" s="4">
        <v>11101112</v>
      </c>
      <c r="F735" s="3" t="s">
        <v>447</v>
      </c>
      <c r="G735" s="3" t="s">
        <v>5035</v>
      </c>
    </row>
    <row r="736" spans="1:7" ht="15" customHeight="1">
      <c r="A736" s="4">
        <v>11190828</v>
      </c>
      <c r="B736" s="2">
        <v>10800556</v>
      </c>
      <c r="C736" s="4">
        <v>11101113</v>
      </c>
      <c r="F736" s="3" t="s">
        <v>449</v>
      </c>
      <c r="G736" s="3" t="s">
        <v>5035</v>
      </c>
    </row>
    <row r="737" spans="1:7" ht="15" customHeight="1">
      <c r="A737" s="4">
        <v>11190829</v>
      </c>
      <c r="B737" s="2">
        <v>10800621</v>
      </c>
      <c r="C737" s="4">
        <v>11101114</v>
      </c>
      <c r="F737" s="3" t="s">
        <v>537</v>
      </c>
      <c r="G737" s="3" t="s">
        <v>5035</v>
      </c>
    </row>
    <row r="738" spans="1:7" ht="15" customHeight="1">
      <c r="A738" s="4">
        <v>11190830</v>
      </c>
      <c r="B738" s="2">
        <v>10800863</v>
      </c>
      <c r="C738" s="2">
        <v>11101115</v>
      </c>
      <c r="F738" s="2" t="s">
        <v>728</v>
      </c>
      <c r="G738" s="3" t="s">
        <v>276</v>
      </c>
    </row>
    <row r="739" spans="1:7" ht="15" customHeight="1">
      <c r="A739" s="4">
        <v>11190831</v>
      </c>
      <c r="B739" s="2">
        <v>10800865</v>
      </c>
      <c r="C739" s="2">
        <v>11101115</v>
      </c>
      <c r="F739" s="2" t="s">
        <v>730</v>
      </c>
      <c r="G739" s="2" t="s">
        <v>276</v>
      </c>
    </row>
    <row r="740" spans="1:7" ht="15" customHeight="1">
      <c r="A740" s="4">
        <v>11190832</v>
      </c>
      <c r="B740" s="3">
        <v>10800862</v>
      </c>
      <c r="C740" s="3">
        <v>11101116</v>
      </c>
      <c r="F740" s="3" t="s">
        <v>727</v>
      </c>
      <c r="G740" s="2" t="s">
        <v>276</v>
      </c>
    </row>
    <row r="741" spans="1:7" ht="15" customHeight="1">
      <c r="A741" s="4">
        <v>11190833</v>
      </c>
      <c r="B741" s="2">
        <v>10801048</v>
      </c>
      <c r="C741" s="3">
        <v>11101117</v>
      </c>
      <c r="F741" s="3" t="s">
        <v>884</v>
      </c>
      <c r="G741" s="2" t="s">
        <v>276</v>
      </c>
    </row>
    <row r="742" spans="1:7" ht="15" customHeight="1">
      <c r="A742" s="4">
        <v>11190834</v>
      </c>
      <c r="B742" s="2">
        <v>10801190</v>
      </c>
      <c r="C742" s="4">
        <v>11101118</v>
      </c>
      <c r="F742" s="29" t="s">
        <v>1028</v>
      </c>
      <c r="G742" s="41" t="s">
        <v>1029</v>
      </c>
    </row>
    <row r="743" spans="1:7" ht="15" customHeight="1">
      <c r="A743" s="4">
        <v>11190835</v>
      </c>
      <c r="B743" s="2">
        <v>10801191</v>
      </c>
      <c r="C743" s="4">
        <v>11101119</v>
      </c>
      <c r="F743" s="29" t="s">
        <v>1030</v>
      </c>
      <c r="G743" s="41" t="s">
        <v>1031</v>
      </c>
    </row>
    <row r="744" spans="1:7" ht="15" customHeight="1">
      <c r="A744" s="4">
        <v>11190837</v>
      </c>
      <c r="B744" s="2">
        <v>10801192</v>
      </c>
      <c r="C744" s="4">
        <v>11101121</v>
      </c>
      <c r="F744" s="29" t="s">
        <v>1032</v>
      </c>
      <c r="G744" s="41" t="s">
        <v>1031</v>
      </c>
    </row>
    <row r="745" spans="1:7" ht="15" customHeight="1">
      <c r="A745" s="4">
        <v>11190838</v>
      </c>
      <c r="B745" s="2">
        <v>10801192</v>
      </c>
      <c r="C745" s="4">
        <v>11101122</v>
      </c>
      <c r="F745" s="29" t="s">
        <v>1032</v>
      </c>
      <c r="G745" s="41" t="s">
        <v>1031</v>
      </c>
    </row>
    <row r="746" spans="1:7" ht="15" customHeight="1">
      <c r="A746" s="4">
        <v>11190839</v>
      </c>
      <c r="B746" s="2">
        <v>10801193</v>
      </c>
      <c r="C746" s="4">
        <v>11101123</v>
      </c>
      <c r="F746" s="2" t="s">
        <v>1034</v>
      </c>
      <c r="G746" s="3" t="s">
        <v>276</v>
      </c>
    </row>
    <row r="747" spans="1:7" ht="15" customHeight="1">
      <c r="A747" s="4">
        <v>11190840</v>
      </c>
      <c r="B747" s="2">
        <v>10801198</v>
      </c>
      <c r="C747" s="2">
        <v>11101124</v>
      </c>
      <c r="F747" s="29" t="s">
        <v>1042</v>
      </c>
      <c r="G747" s="40" t="s">
        <v>276</v>
      </c>
    </row>
    <row r="748" spans="1:7" ht="15" customHeight="1">
      <c r="A748" s="4">
        <v>11190841</v>
      </c>
      <c r="B748" s="2">
        <v>10801199</v>
      </c>
      <c r="C748" s="2">
        <v>11101125</v>
      </c>
      <c r="F748" s="29" t="s">
        <v>1043</v>
      </c>
      <c r="G748" s="40" t="s">
        <v>276</v>
      </c>
    </row>
    <row r="749" spans="1:7" ht="15" customHeight="1">
      <c r="A749" s="4">
        <v>11190842</v>
      </c>
      <c r="B749" s="2">
        <v>10801200</v>
      </c>
      <c r="C749" s="4">
        <v>11101126</v>
      </c>
      <c r="F749" s="2">
        <v>2810</v>
      </c>
      <c r="G749" s="40" t="s">
        <v>276</v>
      </c>
    </row>
    <row r="750" spans="1:7" ht="15" customHeight="1">
      <c r="A750" s="4">
        <v>11190843</v>
      </c>
      <c r="B750" s="2">
        <v>10801201</v>
      </c>
      <c r="C750" s="4">
        <v>11101127</v>
      </c>
      <c r="F750" s="2">
        <v>2810</v>
      </c>
      <c r="G750" s="40" t="s">
        <v>276</v>
      </c>
    </row>
    <row r="751" spans="1:7" ht="15" customHeight="1">
      <c r="A751" s="4">
        <v>11190844</v>
      </c>
      <c r="B751" s="2">
        <v>10801202</v>
      </c>
      <c r="C751" s="4">
        <v>11101128</v>
      </c>
      <c r="F751" s="2">
        <v>2810</v>
      </c>
      <c r="G751" s="40" t="s">
        <v>276</v>
      </c>
    </row>
    <row r="752" spans="1:7" ht="15" customHeight="1">
      <c r="A752" s="4">
        <v>11190845</v>
      </c>
      <c r="B752" s="2">
        <v>10801203</v>
      </c>
      <c r="C752" s="4">
        <v>11101129</v>
      </c>
      <c r="F752" s="2">
        <v>2810</v>
      </c>
      <c r="G752" s="40" t="s">
        <v>276</v>
      </c>
    </row>
    <row r="753" spans="1:7" ht="15" customHeight="1">
      <c r="A753" s="4">
        <v>11190846</v>
      </c>
      <c r="B753" s="2">
        <v>10801204</v>
      </c>
      <c r="C753" s="4">
        <v>11101130</v>
      </c>
      <c r="F753" s="2">
        <v>2810</v>
      </c>
      <c r="G753" s="40" t="s">
        <v>276</v>
      </c>
    </row>
    <row r="754" spans="1:7" ht="15" customHeight="1">
      <c r="A754" s="4">
        <v>11190847</v>
      </c>
      <c r="B754" s="4">
        <v>10801205</v>
      </c>
      <c r="C754" s="4">
        <v>11101250</v>
      </c>
      <c r="F754" s="4" t="s">
        <v>1050</v>
      </c>
      <c r="G754" s="29" t="s">
        <v>276</v>
      </c>
    </row>
    <row r="755" spans="1:7" ht="15" customHeight="1">
      <c r="A755" s="4">
        <v>11190848</v>
      </c>
      <c r="B755" s="4">
        <v>10801206</v>
      </c>
      <c r="C755" s="4">
        <v>11101132</v>
      </c>
      <c r="F755" s="4" t="s">
        <v>1051</v>
      </c>
      <c r="G755" s="29" t="s">
        <v>276</v>
      </c>
    </row>
    <row r="756" spans="1:7" ht="15" customHeight="1">
      <c r="A756" s="4">
        <v>11190849</v>
      </c>
      <c r="B756" s="4">
        <v>10801207</v>
      </c>
      <c r="C756" s="4">
        <v>11101133</v>
      </c>
      <c r="F756" s="2" t="s">
        <v>1838</v>
      </c>
      <c r="G756" s="40" t="s">
        <v>276</v>
      </c>
    </row>
    <row r="757" spans="1:7" ht="15" customHeight="1">
      <c r="A757" s="4">
        <v>11190850</v>
      </c>
      <c r="B757" s="4">
        <v>10801208</v>
      </c>
      <c r="C757" s="4">
        <v>11101134</v>
      </c>
      <c r="F757" s="2" t="s">
        <v>10072</v>
      </c>
      <c r="G757" s="40" t="s">
        <v>276</v>
      </c>
    </row>
    <row r="758" spans="1:7" ht="15" customHeight="1">
      <c r="A758" s="4">
        <v>11190851</v>
      </c>
      <c r="B758" s="4">
        <v>10801209</v>
      </c>
      <c r="C758" s="3">
        <v>11101135</v>
      </c>
      <c r="F758" s="38" t="s">
        <v>1054</v>
      </c>
      <c r="G758" s="38" t="s">
        <v>808</v>
      </c>
    </row>
    <row r="759" spans="1:7" ht="15" customHeight="1">
      <c r="A759" s="4">
        <v>11190852</v>
      </c>
      <c r="B759" s="4">
        <v>10801210</v>
      </c>
      <c r="C759" s="3">
        <v>11101136</v>
      </c>
      <c r="F759" s="38" t="s">
        <v>1055</v>
      </c>
      <c r="G759" s="38" t="s">
        <v>808</v>
      </c>
    </row>
    <row r="760" spans="1:7" ht="15" customHeight="1">
      <c r="A760" s="4">
        <v>11190853</v>
      </c>
      <c r="B760" s="4">
        <v>10801211</v>
      </c>
      <c r="C760" s="3">
        <v>11101137</v>
      </c>
      <c r="F760" s="38" t="s">
        <v>1056</v>
      </c>
      <c r="G760" s="38" t="s">
        <v>808</v>
      </c>
    </row>
    <row r="761" spans="1:7" ht="15" customHeight="1">
      <c r="A761" s="4">
        <v>11190854</v>
      </c>
      <c r="B761" s="4">
        <v>10801212</v>
      </c>
      <c r="C761" s="3">
        <v>11101138</v>
      </c>
      <c r="F761" s="38" t="s">
        <v>1057</v>
      </c>
      <c r="G761" s="38" t="s">
        <v>808</v>
      </c>
    </row>
    <row r="762" spans="1:7" ht="15" customHeight="1">
      <c r="A762" s="4">
        <v>11190855</v>
      </c>
      <c r="B762" s="3">
        <v>10801213</v>
      </c>
      <c r="C762" s="3">
        <v>11101139</v>
      </c>
      <c r="F762" s="38" t="s">
        <v>1058</v>
      </c>
      <c r="G762" s="38" t="s">
        <v>808</v>
      </c>
    </row>
    <row r="763" spans="1:7" ht="15" customHeight="1">
      <c r="A763" s="4">
        <v>11190856</v>
      </c>
      <c r="B763" s="3">
        <v>10801213</v>
      </c>
      <c r="C763" s="3">
        <v>11101140</v>
      </c>
      <c r="F763" s="38" t="s">
        <v>1058</v>
      </c>
      <c r="G763" s="38" t="s">
        <v>808</v>
      </c>
    </row>
    <row r="764" spans="1:7" ht="15" customHeight="1">
      <c r="A764" s="4">
        <v>11190857</v>
      </c>
      <c r="B764" s="4">
        <v>10801214</v>
      </c>
      <c r="C764" s="3">
        <v>11101141</v>
      </c>
      <c r="F764" s="38" t="s">
        <v>1059</v>
      </c>
      <c r="G764" s="38" t="s">
        <v>808</v>
      </c>
    </row>
    <row r="765" spans="1:7" ht="15" customHeight="1">
      <c r="A765" s="4">
        <v>11190858</v>
      </c>
      <c r="B765" s="4">
        <v>10801214</v>
      </c>
      <c r="C765" s="3">
        <v>11101142</v>
      </c>
      <c r="F765" s="38" t="s">
        <v>1059</v>
      </c>
      <c r="G765" s="38" t="s">
        <v>808</v>
      </c>
    </row>
    <row r="766" spans="1:7" ht="15" customHeight="1">
      <c r="A766" s="4">
        <v>11190859</v>
      </c>
      <c r="B766" s="4">
        <v>10801215</v>
      </c>
      <c r="C766" s="3">
        <v>11101143</v>
      </c>
      <c r="F766" s="38" t="s">
        <v>1060</v>
      </c>
      <c r="G766" s="38" t="s">
        <v>808</v>
      </c>
    </row>
    <row r="767" spans="1:7" ht="15" customHeight="1">
      <c r="A767" s="4">
        <v>11190860</v>
      </c>
      <c r="B767" s="2">
        <v>10800844</v>
      </c>
      <c r="C767" s="3">
        <v>11101145</v>
      </c>
      <c r="F767" s="31" t="s">
        <v>405</v>
      </c>
      <c r="G767" s="31" t="s">
        <v>697</v>
      </c>
    </row>
    <row r="768" spans="1:7" ht="15" customHeight="1">
      <c r="A768" s="4">
        <v>11190861</v>
      </c>
      <c r="B768" s="2">
        <v>10800845</v>
      </c>
      <c r="C768" s="3">
        <v>11101144</v>
      </c>
      <c r="F768" s="31" t="s">
        <v>406</v>
      </c>
      <c r="G768" s="31" t="s">
        <v>697</v>
      </c>
    </row>
    <row r="769" spans="1:7" ht="15" customHeight="1">
      <c r="A769" s="4">
        <v>11190862</v>
      </c>
      <c r="B769" s="3">
        <v>10801012</v>
      </c>
      <c r="C769" s="3">
        <v>11100636</v>
      </c>
      <c r="F769" s="2" t="s">
        <v>838</v>
      </c>
      <c r="G769" s="2" t="s">
        <v>808</v>
      </c>
    </row>
    <row r="770" spans="1:7" ht="15" customHeight="1">
      <c r="A770" s="4">
        <v>11190863</v>
      </c>
      <c r="B770" s="2">
        <v>10800319</v>
      </c>
      <c r="C770" s="3">
        <v>11101146</v>
      </c>
      <c r="F770" s="2" t="s">
        <v>1071</v>
      </c>
      <c r="G770" s="2" t="s">
        <v>276</v>
      </c>
    </row>
    <row r="771" spans="1:7" ht="15" customHeight="1">
      <c r="A771" s="4">
        <v>11190864</v>
      </c>
      <c r="B771" s="2">
        <v>10800320</v>
      </c>
      <c r="C771" s="3">
        <v>11101147</v>
      </c>
      <c r="F771" s="2" t="s">
        <v>1072</v>
      </c>
      <c r="G771" s="2" t="s">
        <v>276</v>
      </c>
    </row>
    <row r="772" spans="1:7" ht="15" customHeight="1">
      <c r="A772" s="4">
        <v>11190865</v>
      </c>
      <c r="B772" s="2">
        <v>10800321</v>
      </c>
      <c r="C772" s="3">
        <v>11101148</v>
      </c>
      <c r="F772" s="2" t="s">
        <v>1073</v>
      </c>
      <c r="G772" s="2" t="s">
        <v>276</v>
      </c>
    </row>
    <row r="773" spans="1:7" ht="15" customHeight="1">
      <c r="A773" s="4">
        <v>11190866</v>
      </c>
      <c r="B773" s="2">
        <v>10800322</v>
      </c>
      <c r="C773" s="3">
        <v>11101149</v>
      </c>
      <c r="F773" s="2" t="s">
        <v>1074</v>
      </c>
      <c r="G773" s="2" t="s">
        <v>276</v>
      </c>
    </row>
    <row r="774" spans="1:7" ht="15" customHeight="1">
      <c r="A774" s="4">
        <v>11190867</v>
      </c>
      <c r="B774" s="2">
        <v>10800323</v>
      </c>
      <c r="C774" s="3">
        <v>11101150</v>
      </c>
      <c r="F774" s="2" t="s">
        <v>1075</v>
      </c>
      <c r="G774" s="2" t="s">
        <v>276</v>
      </c>
    </row>
    <row r="775" spans="1:7" ht="15" customHeight="1">
      <c r="A775" s="4">
        <v>11190868</v>
      </c>
      <c r="B775" s="2">
        <v>10800324</v>
      </c>
      <c r="C775" s="3">
        <v>11101151</v>
      </c>
      <c r="F775" s="2" t="s">
        <v>1076</v>
      </c>
      <c r="G775" s="2" t="s">
        <v>276</v>
      </c>
    </row>
    <row r="776" spans="1:7" ht="15" customHeight="1">
      <c r="A776" s="4">
        <v>11190869</v>
      </c>
      <c r="B776" s="4">
        <v>10801234</v>
      </c>
      <c r="C776" s="3">
        <v>11101152</v>
      </c>
      <c r="F776" s="20" t="s">
        <v>9695</v>
      </c>
      <c r="G776" s="20" t="s">
        <v>276</v>
      </c>
    </row>
    <row r="777" spans="1:7" ht="15" customHeight="1">
      <c r="A777" s="4">
        <v>11190870</v>
      </c>
      <c r="B777" s="3">
        <v>10801235</v>
      </c>
      <c r="C777" s="3">
        <v>11101153</v>
      </c>
      <c r="F777" s="3" t="s">
        <v>1084</v>
      </c>
      <c r="G777" s="2" t="s">
        <v>276</v>
      </c>
    </row>
    <row r="778" spans="1:7" ht="15" customHeight="1">
      <c r="A778" s="4">
        <v>11190871</v>
      </c>
      <c r="B778" s="3">
        <v>10801236</v>
      </c>
      <c r="C778" s="4">
        <v>11101154</v>
      </c>
      <c r="F778" s="3" t="s">
        <v>1085</v>
      </c>
      <c r="G778" s="2" t="s">
        <v>276</v>
      </c>
    </row>
    <row r="779" spans="1:7" ht="15" customHeight="1">
      <c r="A779" s="4">
        <v>11190872</v>
      </c>
      <c r="B779" s="3">
        <v>10800681</v>
      </c>
      <c r="C779" s="3">
        <v>11100727</v>
      </c>
      <c r="F779" s="2" t="s">
        <v>596</v>
      </c>
      <c r="G779" s="2" t="s">
        <v>195</v>
      </c>
    </row>
    <row r="780" spans="1:7" ht="15" customHeight="1">
      <c r="A780" s="4">
        <v>11190873</v>
      </c>
      <c r="B780" s="2">
        <v>10801011</v>
      </c>
      <c r="C780" s="2">
        <v>11100634</v>
      </c>
      <c r="F780" s="2" t="s">
        <v>837</v>
      </c>
      <c r="G780" s="2" t="s">
        <v>1104</v>
      </c>
    </row>
    <row r="781" spans="1:7" ht="15" customHeight="1">
      <c r="A781" s="4">
        <v>11190874</v>
      </c>
      <c r="B781" s="2">
        <v>10801011</v>
      </c>
      <c r="C781" s="2">
        <v>11100635</v>
      </c>
      <c r="F781" s="2" t="s">
        <v>837</v>
      </c>
      <c r="G781" s="2" t="s">
        <v>1104</v>
      </c>
    </row>
    <row r="782" spans="1:7" ht="15" customHeight="1">
      <c r="A782" s="4">
        <v>11190875</v>
      </c>
      <c r="B782" s="2">
        <v>10800595</v>
      </c>
      <c r="C782" s="2">
        <v>11101062</v>
      </c>
      <c r="F782" s="3" t="s">
        <v>2984</v>
      </c>
      <c r="G782" s="2" t="s">
        <v>1104</v>
      </c>
    </row>
    <row r="783" spans="1:7" ht="15" customHeight="1">
      <c r="A783" s="4">
        <v>11190876</v>
      </c>
      <c r="B783" s="3">
        <v>10800687</v>
      </c>
      <c r="C783" s="3">
        <v>11100717</v>
      </c>
      <c r="F783" s="15" t="s">
        <v>10073</v>
      </c>
      <c r="G783" s="2" t="s">
        <v>1104</v>
      </c>
    </row>
    <row r="784" spans="1:7" ht="15" customHeight="1">
      <c r="A784" s="4">
        <v>11190877</v>
      </c>
      <c r="B784" s="3">
        <v>10801241</v>
      </c>
      <c r="C784" s="2">
        <v>11101157</v>
      </c>
      <c r="F784" s="3" t="s">
        <v>1090</v>
      </c>
      <c r="G784" s="3" t="s">
        <v>276</v>
      </c>
    </row>
    <row r="785" spans="1:7" ht="15" customHeight="1">
      <c r="A785" s="4">
        <v>11190878</v>
      </c>
      <c r="B785" s="3">
        <v>10801237</v>
      </c>
      <c r="C785" s="4">
        <v>11101158</v>
      </c>
      <c r="F785" s="3" t="s">
        <v>1086</v>
      </c>
      <c r="G785" s="3" t="s">
        <v>276</v>
      </c>
    </row>
    <row r="786" spans="1:7" ht="15" customHeight="1">
      <c r="A786" s="4">
        <v>11190879</v>
      </c>
      <c r="B786" s="3">
        <v>10801238</v>
      </c>
      <c r="C786" s="3">
        <v>11101159</v>
      </c>
      <c r="F786" s="3" t="s">
        <v>1087</v>
      </c>
      <c r="G786" s="3" t="s">
        <v>276</v>
      </c>
    </row>
    <row r="787" spans="1:7" ht="15" customHeight="1">
      <c r="A787" s="4">
        <v>11190880</v>
      </c>
      <c r="B787" s="3">
        <v>10801238</v>
      </c>
      <c r="C787" s="4">
        <v>11101160</v>
      </c>
      <c r="F787" s="3" t="s">
        <v>1087</v>
      </c>
      <c r="G787" s="3" t="s">
        <v>276</v>
      </c>
    </row>
    <row r="788" spans="1:7" ht="15" customHeight="1">
      <c r="A788" s="4">
        <v>11190881</v>
      </c>
      <c r="B788" s="3">
        <v>10801239</v>
      </c>
      <c r="C788" s="3">
        <v>11101161</v>
      </c>
      <c r="F788" s="3" t="s">
        <v>1088</v>
      </c>
      <c r="G788" s="3" t="s">
        <v>276</v>
      </c>
    </row>
    <row r="789" spans="1:7" ht="15" customHeight="1">
      <c r="A789" s="4">
        <v>11190882</v>
      </c>
      <c r="B789" s="3">
        <v>10801239</v>
      </c>
      <c r="C789" s="4">
        <v>11101162</v>
      </c>
      <c r="F789" s="3" t="s">
        <v>1088</v>
      </c>
      <c r="G789" s="3" t="s">
        <v>276</v>
      </c>
    </row>
    <row r="790" spans="1:7" ht="15" customHeight="1">
      <c r="A790" s="4">
        <v>11190883</v>
      </c>
      <c r="B790" s="2">
        <v>10801242</v>
      </c>
      <c r="C790" s="2">
        <v>11101163</v>
      </c>
      <c r="F790" s="2" t="s">
        <v>1091</v>
      </c>
      <c r="G790" s="2" t="s">
        <v>276</v>
      </c>
    </row>
    <row r="791" spans="1:7" ht="15" customHeight="1">
      <c r="A791" s="4">
        <v>11190884</v>
      </c>
      <c r="B791" s="2">
        <v>10801243</v>
      </c>
      <c r="C791" s="2">
        <v>11101163</v>
      </c>
      <c r="F791" s="2" t="s">
        <v>1092</v>
      </c>
      <c r="G791" s="2" t="s">
        <v>276</v>
      </c>
    </row>
    <row r="792" spans="1:7" ht="15" customHeight="1">
      <c r="A792" s="4">
        <v>11190885</v>
      </c>
      <c r="B792" s="2">
        <v>10800622</v>
      </c>
      <c r="C792" s="4">
        <v>11101040</v>
      </c>
      <c r="F792" s="255" t="s">
        <v>3032</v>
      </c>
      <c r="G792" s="2" t="s">
        <v>195</v>
      </c>
    </row>
    <row r="793" spans="1:7" ht="15" customHeight="1">
      <c r="A793" s="4">
        <v>11190886</v>
      </c>
      <c r="B793" s="2">
        <v>10800622</v>
      </c>
      <c r="C793" s="4">
        <v>11101164</v>
      </c>
      <c r="F793" s="255" t="s">
        <v>3032</v>
      </c>
      <c r="G793" s="2" t="s">
        <v>195</v>
      </c>
    </row>
    <row r="794" spans="1:7" ht="15" customHeight="1">
      <c r="A794" s="4">
        <v>11190887</v>
      </c>
      <c r="B794" s="2">
        <v>10801244</v>
      </c>
      <c r="C794" s="4">
        <v>11101165</v>
      </c>
      <c r="F794" s="3" t="s">
        <v>1093</v>
      </c>
      <c r="G794" s="2" t="s">
        <v>867</v>
      </c>
    </row>
    <row r="795" spans="1:7" ht="15" customHeight="1">
      <c r="A795" s="4">
        <v>11190888</v>
      </c>
      <c r="B795" s="3">
        <v>10800984</v>
      </c>
      <c r="C795" s="2">
        <v>11100651</v>
      </c>
      <c r="F795" s="2" t="s">
        <v>807</v>
      </c>
      <c r="G795" s="2" t="s">
        <v>195</v>
      </c>
    </row>
    <row r="796" spans="1:7" ht="15" customHeight="1">
      <c r="A796" s="4">
        <v>11190889</v>
      </c>
      <c r="B796" s="3">
        <v>10800984</v>
      </c>
      <c r="C796" s="2">
        <v>11100652</v>
      </c>
      <c r="F796" s="2" t="s">
        <v>807</v>
      </c>
      <c r="G796" s="2" t="s">
        <v>195</v>
      </c>
    </row>
    <row r="797" spans="1:7" ht="15" customHeight="1">
      <c r="A797" s="4">
        <v>11190890</v>
      </c>
      <c r="B797" s="4">
        <v>10800831</v>
      </c>
      <c r="C797" s="2">
        <v>11100818</v>
      </c>
      <c r="F797" s="31" t="s">
        <v>10069</v>
      </c>
      <c r="G797" s="2" t="s">
        <v>195</v>
      </c>
    </row>
    <row r="798" spans="1:7" ht="15" customHeight="1">
      <c r="A798" s="4">
        <v>11190891</v>
      </c>
      <c r="B798" s="2">
        <v>10801245</v>
      </c>
      <c r="C798" s="2">
        <v>11101166</v>
      </c>
      <c r="F798" s="3" t="s">
        <v>1094</v>
      </c>
      <c r="G798" s="2"/>
    </row>
    <row r="799" spans="1:7" ht="15" customHeight="1">
      <c r="A799" s="4">
        <v>11190892</v>
      </c>
      <c r="B799" s="2">
        <v>10800683</v>
      </c>
      <c r="C799" s="2">
        <v>11100729</v>
      </c>
      <c r="F799" s="2" t="s">
        <v>10074</v>
      </c>
      <c r="G799" s="3" t="s">
        <v>276</v>
      </c>
    </row>
    <row r="800" spans="1:7" ht="15" customHeight="1">
      <c r="A800" s="4">
        <v>11190893</v>
      </c>
      <c r="B800" s="2">
        <v>10800682</v>
      </c>
      <c r="C800" s="2">
        <v>11100728</v>
      </c>
      <c r="F800" s="255" t="s">
        <v>10075</v>
      </c>
      <c r="G800" s="2" t="s">
        <v>276</v>
      </c>
    </row>
    <row r="801" spans="1:7" ht="15" customHeight="1">
      <c r="A801" s="4">
        <v>11190894</v>
      </c>
      <c r="B801" s="3">
        <v>10800676</v>
      </c>
      <c r="C801" s="2">
        <v>11100708</v>
      </c>
      <c r="F801" s="2" t="s">
        <v>589</v>
      </c>
      <c r="G801" s="2" t="s">
        <v>195</v>
      </c>
    </row>
    <row r="802" spans="1:7" ht="15" customHeight="1">
      <c r="A802" s="4">
        <v>11190895</v>
      </c>
      <c r="B802" s="3">
        <v>10800597</v>
      </c>
      <c r="C802" s="2">
        <v>11101067</v>
      </c>
      <c r="F802" s="2" t="s">
        <v>517</v>
      </c>
      <c r="G802" s="2" t="s">
        <v>383</v>
      </c>
    </row>
    <row r="803" spans="1:7" ht="15" customHeight="1">
      <c r="A803" s="4">
        <v>11190896</v>
      </c>
      <c r="B803" s="2">
        <v>10800557</v>
      </c>
      <c r="C803" s="3">
        <v>11101025</v>
      </c>
      <c r="F803" s="29" t="s">
        <v>464</v>
      </c>
      <c r="G803" s="21" t="s">
        <v>1031</v>
      </c>
    </row>
    <row r="804" spans="1:7" ht="15" customHeight="1">
      <c r="A804" s="4">
        <v>11190897</v>
      </c>
      <c r="B804" s="334">
        <v>10800559</v>
      </c>
      <c r="C804" s="4">
        <v>11101027</v>
      </c>
      <c r="F804" s="29" t="s">
        <v>467</v>
      </c>
      <c r="G804" s="21" t="s">
        <v>1031</v>
      </c>
    </row>
    <row r="805" spans="1:7" ht="15" customHeight="1">
      <c r="A805" s="4">
        <v>11190898</v>
      </c>
      <c r="B805" s="2">
        <v>10801252</v>
      </c>
      <c r="C805" s="3">
        <v>11101172</v>
      </c>
      <c r="F805" s="2" t="s">
        <v>1106</v>
      </c>
      <c r="G805" s="3" t="s">
        <v>276</v>
      </c>
    </row>
    <row r="806" spans="1:7" ht="15" customHeight="1">
      <c r="A806" s="4">
        <v>11190899</v>
      </c>
      <c r="B806" s="2">
        <v>10801253</v>
      </c>
      <c r="C806" s="3">
        <v>11101173</v>
      </c>
      <c r="F806" s="2" t="s">
        <v>1107</v>
      </c>
      <c r="G806" s="3" t="s">
        <v>276</v>
      </c>
    </row>
    <row r="807" spans="1:7" ht="15" customHeight="1">
      <c r="A807" s="4">
        <v>11190900</v>
      </c>
      <c r="B807" s="2">
        <v>10801254</v>
      </c>
      <c r="C807" s="3">
        <v>11101174</v>
      </c>
      <c r="F807" s="2" t="s">
        <v>1108</v>
      </c>
      <c r="G807" s="3" t="s">
        <v>276</v>
      </c>
    </row>
    <row r="808" spans="1:7" ht="15" customHeight="1">
      <c r="A808" s="4">
        <v>11190901</v>
      </c>
      <c r="B808" s="2">
        <v>10801255</v>
      </c>
      <c r="C808" s="3">
        <v>11101175</v>
      </c>
      <c r="F808" s="2" t="s">
        <v>1109</v>
      </c>
      <c r="G808" s="3" t="s">
        <v>276</v>
      </c>
    </row>
    <row r="809" spans="1:7" ht="15" customHeight="1">
      <c r="A809" s="4">
        <v>11190902</v>
      </c>
      <c r="B809" s="2">
        <v>10801256</v>
      </c>
      <c r="C809" s="3">
        <v>11101176</v>
      </c>
      <c r="F809" s="2" t="s">
        <v>1110</v>
      </c>
      <c r="G809" s="3" t="s">
        <v>276</v>
      </c>
    </row>
    <row r="810" spans="1:7" ht="15" customHeight="1">
      <c r="A810" s="4">
        <v>11190903</v>
      </c>
      <c r="B810" s="2">
        <v>10801257</v>
      </c>
      <c r="C810" s="3">
        <v>11101177</v>
      </c>
      <c r="F810" s="2" t="s">
        <v>1111</v>
      </c>
      <c r="G810" s="3" t="s">
        <v>276</v>
      </c>
    </row>
    <row r="811" spans="1:7" ht="15" customHeight="1">
      <c r="A811" s="4">
        <v>11190904</v>
      </c>
      <c r="B811" s="3">
        <v>10800598</v>
      </c>
      <c r="C811" s="2">
        <v>11101072</v>
      </c>
      <c r="F811" s="2" t="s">
        <v>2990</v>
      </c>
      <c r="G811" s="2"/>
    </row>
    <row r="812" spans="1:7" ht="15" customHeight="1">
      <c r="A812" s="4">
        <v>11190905</v>
      </c>
      <c r="B812" s="3">
        <v>10801260</v>
      </c>
      <c r="C812" s="4">
        <v>11101178</v>
      </c>
      <c r="F812" s="2" t="s">
        <v>1107</v>
      </c>
      <c r="G812" s="3" t="s">
        <v>276</v>
      </c>
    </row>
    <row r="813" spans="1:7" ht="15" customHeight="1">
      <c r="A813" s="4">
        <v>11190906</v>
      </c>
      <c r="B813" s="3">
        <v>10801261</v>
      </c>
      <c r="C813" s="4">
        <v>11101179</v>
      </c>
      <c r="F813" s="2" t="s">
        <v>1114</v>
      </c>
      <c r="G813" s="3" t="s">
        <v>276</v>
      </c>
    </row>
    <row r="814" spans="1:7" ht="15" customHeight="1">
      <c r="A814" s="4">
        <v>11190907</v>
      </c>
      <c r="B814" s="3">
        <v>10801251</v>
      </c>
      <c r="C814" s="3">
        <v>11101171</v>
      </c>
      <c r="F814" s="3" t="s">
        <v>1102</v>
      </c>
      <c r="G814" s="3" t="s">
        <v>867</v>
      </c>
    </row>
    <row r="815" spans="1:7" ht="15" customHeight="1">
      <c r="A815" s="4">
        <v>11190908</v>
      </c>
      <c r="B815" s="2">
        <v>10801249</v>
      </c>
      <c r="C815" s="3">
        <v>11101169</v>
      </c>
      <c r="F815" s="3" t="s">
        <v>1100</v>
      </c>
      <c r="G815" s="3" t="s">
        <v>1031</v>
      </c>
    </row>
    <row r="816" spans="1:7" ht="15" customHeight="1">
      <c r="A816" s="4">
        <v>11190909</v>
      </c>
      <c r="B816" s="3">
        <v>10801247</v>
      </c>
      <c r="C816" s="3">
        <v>11101167</v>
      </c>
      <c r="F816" s="3" t="s">
        <v>10076</v>
      </c>
      <c r="G816" s="3" t="s">
        <v>1031</v>
      </c>
    </row>
    <row r="817" spans="1:7" ht="15" customHeight="1">
      <c r="A817" s="4">
        <v>11190910</v>
      </c>
      <c r="B817" s="3">
        <v>10801248</v>
      </c>
      <c r="C817" s="2">
        <v>11101167</v>
      </c>
      <c r="F817" s="3" t="s">
        <v>1099</v>
      </c>
      <c r="G817" s="3" t="s">
        <v>1031</v>
      </c>
    </row>
    <row r="818" spans="1:7" ht="15" customHeight="1">
      <c r="A818" s="4">
        <v>11190911</v>
      </c>
      <c r="B818" s="3">
        <v>10801250</v>
      </c>
      <c r="C818" s="3">
        <v>11101170</v>
      </c>
      <c r="F818" s="3" t="s">
        <v>1101</v>
      </c>
      <c r="G818" s="3" t="s">
        <v>1031</v>
      </c>
    </row>
    <row r="819" spans="1:7" ht="15" customHeight="1">
      <c r="A819" s="4">
        <v>11190912</v>
      </c>
      <c r="B819" s="3">
        <v>10801263</v>
      </c>
      <c r="C819" s="4">
        <v>11101181</v>
      </c>
      <c r="F819" s="3" t="s">
        <v>1117</v>
      </c>
      <c r="G819" s="29" t="s">
        <v>1031</v>
      </c>
    </row>
    <row r="820" spans="1:7" ht="15" customHeight="1">
      <c r="A820" s="4">
        <v>11190913</v>
      </c>
      <c r="B820" s="2">
        <v>10801194</v>
      </c>
      <c r="C820" s="4">
        <v>11101184</v>
      </c>
      <c r="F820" s="3" t="s">
        <v>1035</v>
      </c>
      <c r="G820" s="29" t="s">
        <v>276</v>
      </c>
    </row>
    <row r="821" spans="1:7" ht="15" customHeight="1">
      <c r="A821" s="4">
        <v>11190914</v>
      </c>
      <c r="B821" s="2">
        <v>10801195</v>
      </c>
      <c r="C821" s="4">
        <v>11101188</v>
      </c>
      <c r="F821" s="3" t="s">
        <v>1036</v>
      </c>
      <c r="G821" s="29" t="s">
        <v>276</v>
      </c>
    </row>
    <row r="822" spans="1:7" ht="15" customHeight="1">
      <c r="A822" s="4">
        <v>11190915</v>
      </c>
      <c r="B822" s="2">
        <v>10801196</v>
      </c>
      <c r="C822" s="4">
        <v>11101192</v>
      </c>
      <c r="F822" s="3" t="s">
        <v>1037</v>
      </c>
      <c r="G822" s="29" t="s">
        <v>276</v>
      </c>
    </row>
    <row r="823" spans="1:7" ht="15" customHeight="1">
      <c r="A823" s="4">
        <v>11190916</v>
      </c>
      <c r="B823" s="2">
        <v>10801197</v>
      </c>
      <c r="C823" s="2">
        <v>11100266</v>
      </c>
      <c r="F823" s="3" t="s">
        <v>1038</v>
      </c>
      <c r="G823" s="29" t="s">
        <v>276</v>
      </c>
    </row>
    <row r="824" spans="1:7" ht="15" customHeight="1">
      <c r="A824" s="4">
        <v>11190918</v>
      </c>
      <c r="B824" s="3">
        <v>10801264</v>
      </c>
      <c r="C824" s="4">
        <v>11101195</v>
      </c>
      <c r="F824" s="2" t="s">
        <v>1119</v>
      </c>
      <c r="G824" s="21" t="s">
        <v>808</v>
      </c>
    </row>
    <row r="825" spans="1:7" ht="15" customHeight="1">
      <c r="A825" s="4">
        <v>11190919</v>
      </c>
      <c r="B825" s="3">
        <v>10801265</v>
      </c>
      <c r="C825" s="4">
        <v>11101196</v>
      </c>
      <c r="F825" s="2" t="s">
        <v>1120</v>
      </c>
      <c r="G825" s="21" t="s">
        <v>808</v>
      </c>
    </row>
    <row r="826" spans="1:7" ht="15" customHeight="1">
      <c r="A826" s="4">
        <v>11190920</v>
      </c>
      <c r="B826" s="3">
        <v>10801266</v>
      </c>
      <c r="C826" s="4">
        <v>11101197</v>
      </c>
      <c r="F826" s="2" t="s">
        <v>1121</v>
      </c>
      <c r="G826" s="21" t="s">
        <v>808</v>
      </c>
    </row>
    <row r="827" spans="1:7" ht="15" customHeight="1">
      <c r="A827" s="4">
        <v>11190921</v>
      </c>
      <c r="B827" s="3">
        <v>10801267</v>
      </c>
      <c r="C827" s="4">
        <v>11101198</v>
      </c>
      <c r="F827" s="2" t="s">
        <v>1122</v>
      </c>
      <c r="G827" s="21" t="s">
        <v>808</v>
      </c>
    </row>
    <row r="828" spans="1:7" ht="15" customHeight="1">
      <c r="A828" s="4">
        <v>11190922</v>
      </c>
      <c r="B828" s="3">
        <v>10801268</v>
      </c>
      <c r="C828" s="4">
        <v>11101199</v>
      </c>
      <c r="F828" s="2" t="s">
        <v>1123</v>
      </c>
      <c r="G828" s="21" t="s">
        <v>808</v>
      </c>
    </row>
    <row r="829" spans="1:7" ht="15" customHeight="1">
      <c r="A829" s="4">
        <v>11190923</v>
      </c>
      <c r="B829" s="3">
        <v>10801269</v>
      </c>
      <c r="C829" s="4">
        <v>11101200</v>
      </c>
      <c r="F829" s="2" t="s">
        <v>1124</v>
      </c>
      <c r="G829" s="21" t="s">
        <v>808</v>
      </c>
    </row>
    <row r="830" spans="1:7" ht="15" customHeight="1">
      <c r="A830" s="4">
        <v>11190924</v>
      </c>
      <c r="B830" s="3">
        <v>10801270</v>
      </c>
      <c r="C830" s="4">
        <v>11101201</v>
      </c>
      <c r="F830" s="2" t="s">
        <v>1125</v>
      </c>
      <c r="G830" s="21" t="s">
        <v>808</v>
      </c>
    </row>
    <row r="831" spans="1:7" ht="15" customHeight="1">
      <c r="A831" s="4">
        <v>11190925</v>
      </c>
      <c r="B831" s="3">
        <v>10801271</v>
      </c>
      <c r="C831" s="4">
        <v>11101202</v>
      </c>
      <c r="F831" s="2" t="s">
        <v>1126</v>
      </c>
      <c r="G831" s="21" t="s">
        <v>808</v>
      </c>
    </row>
    <row r="832" spans="1:7" ht="15" customHeight="1">
      <c r="A832" s="4">
        <v>11190926</v>
      </c>
      <c r="B832" s="3">
        <v>10801272</v>
      </c>
      <c r="C832" s="4">
        <v>11101203</v>
      </c>
      <c r="F832" s="2" t="s">
        <v>1127</v>
      </c>
      <c r="G832" s="21" t="s">
        <v>808</v>
      </c>
    </row>
    <row r="833" spans="1:7" ht="15" customHeight="1">
      <c r="A833" s="4">
        <v>11190927</v>
      </c>
      <c r="B833" s="3">
        <v>10801273</v>
      </c>
      <c r="C833" s="4">
        <v>11101204</v>
      </c>
      <c r="F833" s="2" t="s">
        <v>1128</v>
      </c>
      <c r="G833" s="21" t="s">
        <v>808</v>
      </c>
    </row>
    <row r="834" spans="1:7" ht="15" customHeight="1">
      <c r="A834" s="4">
        <v>11190928</v>
      </c>
      <c r="B834" s="211">
        <v>10801274</v>
      </c>
      <c r="C834" s="4">
        <v>11101205</v>
      </c>
      <c r="F834" s="43" t="s">
        <v>1137</v>
      </c>
      <c r="G834" s="43" t="s">
        <v>276</v>
      </c>
    </row>
    <row r="835" spans="1:7" ht="15" customHeight="1">
      <c r="A835" s="4">
        <v>11190929</v>
      </c>
      <c r="B835" s="211">
        <v>10801275</v>
      </c>
      <c r="C835" s="4">
        <v>11101206</v>
      </c>
      <c r="F835" s="43" t="s">
        <v>1138</v>
      </c>
      <c r="G835" s="43" t="s">
        <v>276</v>
      </c>
    </row>
    <row r="836" spans="1:7" ht="15" customHeight="1">
      <c r="A836" s="4">
        <v>11190930</v>
      </c>
      <c r="B836" s="211">
        <v>10801276</v>
      </c>
      <c r="C836" s="4">
        <v>11101207</v>
      </c>
      <c r="F836" s="43" t="s">
        <v>1139</v>
      </c>
      <c r="G836" s="43" t="s">
        <v>276</v>
      </c>
    </row>
    <row r="837" spans="1:7" ht="15" customHeight="1">
      <c r="A837" s="4">
        <v>11190931</v>
      </c>
      <c r="B837" s="211">
        <v>10801277</v>
      </c>
      <c r="C837" s="4">
        <v>11101208</v>
      </c>
      <c r="F837" s="43" t="s">
        <v>1140</v>
      </c>
      <c r="G837" s="43" t="s">
        <v>276</v>
      </c>
    </row>
    <row r="838" spans="1:7" ht="15" customHeight="1">
      <c r="A838" s="4">
        <v>11190932</v>
      </c>
      <c r="B838" s="211">
        <v>10801278</v>
      </c>
      <c r="C838" s="4">
        <v>11101209</v>
      </c>
      <c r="F838" s="43" t="s">
        <v>1141</v>
      </c>
      <c r="G838" s="43" t="s">
        <v>276</v>
      </c>
    </row>
    <row r="839" spans="1:7" ht="15" customHeight="1">
      <c r="A839" s="4">
        <v>11190933</v>
      </c>
      <c r="B839" s="3">
        <v>10801240</v>
      </c>
      <c r="C839" s="2">
        <v>11101210</v>
      </c>
      <c r="F839" s="107" t="s">
        <v>1089</v>
      </c>
      <c r="G839" s="43" t="s">
        <v>276</v>
      </c>
    </row>
    <row r="840" spans="1:7" ht="15" customHeight="1">
      <c r="A840" s="4">
        <v>11190934</v>
      </c>
      <c r="B840" s="3">
        <v>10801279</v>
      </c>
      <c r="C840" s="4">
        <v>11101220</v>
      </c>
      <c r="F840" s="2" t="s">
        <v>226</v>
      </c>
      <c r="G840" s="21" t="s">
        <v>808</v>
      </c>
    </row>
    <row r="841" spans="1:7" ht="15" customHeight="1">
      <c r="A841" s="4">
        <v>11190935</v>
      </c>
      <c r="B841" s="3">
        <v>10801280</v>
      </c>
      <c r="C841" s="4">
        <v>11101221</v>
      </c>
      <c r="F841" s="2" t="s">
        <v>227</v>
      </c>
      <c r="G841" s="21" t="s">
        <v>808</v>
      </c>
    </row>
    <row r="842" spans="1:7" ht="15" customHeight="1">
      <c r="A842" s="4">
        <v>11190936</v>
      </c>
      <c r="B842" s="3">
        <v>10801281</v>
      </c>
      <c r="C842" s="4">
        <v>11101222</v>
      </c>
      <c r="F842" s="2" t="s">
        <v>228</v>
      </c>
      <c r="G842" s="21" t="s">
        <v>808</v>
      </c>
    </row>
    <row r="843" spans="1:7" ht="15" customHeight="1">
      <c r="A843" s="4">
        <v>11190937</v>
      </c>
      <c r="B843" s="3">
        <v>10801282</v>
      </c>
      <c r="C843" s="4">
        <v>11101223</v>
      </c>
      <c r="F843" s="2" t="s">
        <v>229</v>
      </c>
      <c r="G843" s="21" t="s">
        <v>808</v>
      </c>
    </row>
    <row r="844" spans="1:7" ht="15" customHeight="1">
      <c r="A844" s="4">
        <v>11190938</v>
      </c>
      <c r="B844" s="3">
        <v>10801283</v>
      </c>
      <c r="C844" s="4">
        <v>11101224</v>
      </c>
      <c r="F844" s="2" t="s">
        <v>230</v>
      </c>
      <c r="G844" s="21" t="s">
        <v>808</v>
      </c>
    </row>
    <row r="845" spans="1:7" ht="15" customHeight="1">
      <c r="A845" s="4">
        <v>11190939</v>
      </c>
      <c r="B845" s="3">
        <v>10801284</v>
      </c>
      <c r="C845" s="4">
        <v>11101225</v>
      </c>
      <c r="F845" s="2" t="s">
        <v>231</v>
      </c>
      <c r="G845" s="21" t="s">
        <v>808</v>
      </c>
    </row>
    <row r="846" spans="1:7" ht="15" customHeight="1">
      <c r="A846" s="4">
        <v>11190940</v>
      </c>
      <c r="B846" s="3">
        <v>10801285</v>
      </c>
      <c r="C846" s="4">
        <v>11101226</v>
      </c>
      <c r="F846" s="2" t="s">
        <v>232</v>
      </c>
      <c r="G846" s="21" t="s">
        <v>808</v>
      </c>
    </row>
    <row r="847" spans="1:7" ht="15" customHeight="1">
      <c r="A847" s="4">
        <v>11190941</v>
      </c>
      <c r="B847" s="3">
        <v>10801286</v>
      </c>
      <c r="C847" s="4">
        <v>11101227</v>
      </c>
      <c r="F847" s="2" t="s">
        <v>233</v>
      </c>
      <c r="G847" s="21" t="s">
        <v>808</v>
      </c>
    </row>
    <row r="848" spans="1:7" ht="15" customHeight="1">
      <c r="A848" s="4">
        <v>11190942</v>
      </c>
      <c r="B848" s="3">
        <v>10801287</v>
      </c>
      <c r="C848" s="4">
        <v>11101228</v>
      </c>
      <c r="F848" s="2" t="s">
        <v>1142</v>
      </c>
      <c r="G848" s="21" t="s">
        <v>808</v>
      </c>
    </row>
    <row r="849" spans="1:7" ht="15" customHeight="1">
      <c r="A849" s="4">
        <v>11190943</v>
      </c>
      <c r="B849" s="3">
        <v>10801288</v>
      </c>
      <c r="C849" s="4">
        <v>11101229</v>
      </c>
      <c r="F849" s="2" t="s">
        <v>238</v>
      </c>
      <c r="G849" s="21" t="s">
        <v>808</v>
      </c>
    </row>
    <row r="850" spans="1:7" ht="15" customHeight="1">
      <c r="A850" s="4">
        <v>11190944</v>
      </c>
      <c r="B850" s="3">
        <v>10801289</v>
      </c>
      <c r="C850" s="4">
        <v>11101230</v>
      </c>
      <c r="F850" s="2" t="s">
        <v>237</v>
      </c>
      <c r="G850" s="21" t="s">
        <v>808</v>
      </c>
    </row>
    <row r="851" spans="1:7" ht="15" customHeight="1">
      <c r="A851" s="4">
        <v>11190945</v>
      </c>
      <c r="B851" s="3">
        <v>10801290</v>
      </c>
      <c r="C851" s="4">
        <v>11101231</v>
      </c>
      <c r="F851" s="2" t="s">
        <v>1143</v>
      </c>
      <c r="G851" s="21" t="s">
        <v>808</v>
      </c>
    </row>
    <row r="852" spans="1:7" ht="15" customHeight="1">
      <c r="A852" s="4">
        <v>11190946</v>
      </c>
      <c r="B852" s="3">
        <v>10801291</v>
      </c>
      <c r="C852" s="4">
        <v>11101232</v>
      </c>
      <c r="F852" s="2" t="s">
        <v>1144</v>
      </c>
      <c r="G852" s="21" t="s">
        <v>808</v>
      </c>
    </row>
    <row r="853" spans="1:7" ht="15" customHeight="1">
      <c r="A853" s="4">
        <v>11190947</v>
      </c>
      <c r="B853" s="3">
        <v>10801291</v>
      </c>
      <c r="C853" s="4">
        <v>11101233</v>
      </c>
      <c r="F853" s="2" t="s">
        <v>1144</v>
      </c>
      <c r="G853" s="21" t="s">
        <v>808</v>
      </c>
    </row>
    <row r="854" spans="1:7" ht="15" customHeight="1">
      <c r="A854" s="4">
        <v>11190948</v>
      </c>
      <c r="B854" s="3">
        <v>10801292</v>
      </c>
      <c r="C854" s="4">
        <v>11101234</v>
      </c>
      <c r="F854" s="2" t="s">
        <v>1145</v>
      </c>
      <c r="G854" s="21" t="s">
        <v>808</v>
      </c>
    </row>
    <row r="855" spans="1:7" ht="15" customHeight="1">
      <c r="A855" s="4">
        <v>11190949</v>
      </c>
      <c r="B855" s="3">
        <v>10801293</v>
      </c>
      <c r="C855" s="4">
        <v>11101235</v>
      </c>
      <c r="F855" s="2" t="s">
        <v>1146</v>
      </c>
      <c r="G855" s="21" t="s">
        <v>808</v>
      </c>
    </row>
    <row r="856" spans="1:7" ht="15" customHeight="1">
      <c r="A856" s="4">
        <v>11190950</v>
      </c>
      <c r="B856" s="3">
        <v>10801294</v>
      </c>
      <c r="C856" s="4">
        <v>11101236</v>
      </c>
      <c r="F856" s="2" t="s">
        <v>1147</v>
      </c>
      <c r="G856" s="21" t="s">
        <v>808</v>
      </c>
    </row>
    <row r="857" spans="1:7" ht="15" customHeight="1">
      <c r="A857" s="4">
        <v>11190951</v>
      </c>
      <c r="B857" s="3">
        <v>10801295</v>
      </c>
      <c r="C857" s="4">
        <v>11101237</v>
      </c>
      <c r="F857" s="2" t="s">
        <v>1148</v>
      </c>
      <c r="G857" s="21" t="s">
        <v>808</v>
      </c>
    </row>
    <row r="858" spans="1:7" ht="15" customHeight="1">
      <c r="A858" s="4">
        <v>11190952</v>
      </c>
      <c r="B858" s="3">
        <v>10801295</v>
      </c>
      <c r="C858" s="4">
        <v>11101238</v>
      </c>
      <c r="F858" s="2" t="s">
        <v>1148</v>
      </c>
      <c r="G858" s="21" t="s">
        <v>808</v>
      </c>
    </row>
    <row r="859" spans="1:7" ht="15" customHeight="1">
      <c r="A859" s="4">
        <v>11190953</v>
      </c>
      <c r="B859" s="3">
        <v>10801296</v>
      </c>
      <c r="C859" s="4">
        <v>11101239</v>
      </c>
      <c r="F859" s="2" t="s">
        <v>1149</v>
      </c>
      <c r="G859" s="21" t="s">
        <v>808</v>
      </c>
    </row>
    <row r="860" spans="1:7" ht="15" customHeight="1">
      <c r="A860" s="4">
        <v>11190954</v>
      </c>
      <c r="B860" s="3">
        <v>10801297</v>
      </c>
      <c r="C860" s="4">
        <v>11101240</v>
      </c>
      <c r="F860" s="2" t="s">
        <v>1150</v>
      </c>
      <c r="G860" s="21" t="s">
        <v>808</v>
      </c>
    </row>
    <row r="861" spans="1:7" ht="15" customHeight="1">
      <c r="A861" s="4">
        <v>11190955</v>
      </c>
      <c r="B861" s="3">
        <v>10801298</v>
      </c>
      <c r="C861" s="4">
        <v>11101241</v>
      </c>
      <c r="F861" s="2" t="s">
        <v>1151</v>
      </c>
      <c r="G861" s="21" t="s">
        <v>808</v>
      </c>
    </row>
    <row r="862" spans="1:7" ht="15" customHeight="1">
      <c r="A862" s="4">
        <v>11190956</v>
      </c>
      <c r="B862" s="3">
        <v>10801298</v>
      </c>
      <c r="C862" s="4">
        <v>11101242</v>
      </c>
      <c r="F862" s="2" t="s">
        <v>1151</v>
      </c>
      <c r="G862" s="21" t="s">
        <v>808</v>
      </c>
    </row>
    <row r="863" spans="1:7" ht="15" customHeight="1">
      <c r="A863" s="4">
        <v>11190957</v>
      </c>
      <c r="B863" s="2">
        <v>10801300</v>
      </c>
      <c r="C863" s="2">
        <v>11101244</v>
      </c>
      <c r="F863" s="2" t="s">
        <v>1174</v>
      </c>
      <c r="G863" s="2" t="s">
        <v>276</v>
      </c>
    </row>
    <row r="864" spans="1:7" ht="15" customHeight="1">
      <c r="A864" s="4">
        <v>11190958</v>
      </c>
      <c r="B864" s="2">
        <v>10801300</v>
      </c>
      <c r="C864" s="2">
        <v>11101245</v>
      </c>
      <c r="F864" s="2" t="s">
        <v>1174</v>
      </c>
      <c r="G864" s="2" t="s">
        <v>276</v>
      </c>
    </row>
    <row r="865" spans="1:7" ht="15" customHeight="1">
      <c r="A865" s="4">
        <v>11190959</v>
      </c>
      <c r="B865" s="2">
        <v>10801300</v>
      </c>
      <c r="C865" s="2">
        <v>11101246</v>
      </c>
      <c r="F865" s="2" t="s">
        <v>1174</v>
      </c>
      <c r="G865" s="2" t="s">
        <v>276</v>
      </c>
    </row>
    <row r="866" spans="1:7" ht="15" customHeight="1">
      <c r="A866" s="4">
        <v>11190960</v>
      </c>
      <c r="B866" s="2">
        <v>10801300</v>
      </c>
      <c r="C866" s="2">
        <v>11101247</v>
      </c>
      <c r="F866" s="2" t="s">
        <v>1174</v>
      </c>
      <c r="G866" s="2" t="s">
        <v>276</v>
      </c>
    </row>
    <row r="867" spans="1:7" ht="15" customHeight="1">
      <c r="A867" s="4">
        <v>11190961</v>
      </c>
      <c r="B867" s="2">
        <v>10801300</v>
      </c>
      <c r="C867" s="2">
        <v>11101248</v>
      </c>
      <c r="F867" s="2" t="s">
        <v>1174</v>
      </c>
      <c r="G867" s="2" t="s">
        <v>276</v>
      </c>
    </row>
    <row r="868" spans="1:7" ht="15" customHeight="1">
      <c r="A868" s="4">
        <v>11190962</v>
      </c>
      <c r="B868" s="3">
        <v>10801205</v>
      </c>
      <c r="C868" s="2">
        <v>11101249</v>
      </c>
      <c r="F868" s="4" t="s">
        <v>1050</v>
      </c>
      <c r="G868" s="29" t="s">
        <v>276</v>
      </c>
    </row>
    <row r="869" spans="1:7" ht="15" customHeight="1">
      <c r="A869" s="4">
        <v>11190963</v>
      </c>
      <c r="B869" s="3">
        <v>10800680</v>
      </c>
      <c r="C869" s="2">
        <v>11100714</v>
      </c>
      <c r="F869" s="2" t="s">
        <v>595</v>
      </c>
      <c r="G869" s="2" t="s">
        <v>195</v>
      </c>
    </row>
    <row r="870" spans="1:7" ht="15" customHeight="1">
      <c r="A870" s="4">
        <v>11190964</v>
      </c>
      <c r="B870" s="2">
        <v>10801303</v>
      </c>
      <c r="C870" s="3">
        <v>11101253</v>
      </c>
      <c r="F870" s="2" t="s">
        <v>1175</v>
      </c>
      <c r="G870" s="2" t="s">
        <v>276</v>
      </c>
    </row>
    <row r="871" spans="1:7" ht="15" customHeight="1">
      <c r="A871" s="4">
        <v>11190965</v>
      </c>
      <c r="B871" s="2">
        <v>10801304</v>
      </c>
      <c r="C871" s="3">
        <v>11101254</v>
      </c>
      <c r="F871" s="2" t="s">
        <v>2323</v>
      </c>
      <c r="G871" s="2" t="s">
        <v>276</v>
      </c>
    </row>
    <row r="872" spans="1:7" ht="15" customHeight="1">
      <c r="A872" s="4">
        <v>11190966</v>
      </c>
      <c r="B872" s="2">
        <v>10801305</v>
      </c>
      <c r="C872" s="3">
        <v>11101255</v>
      </c>
      <c r="F872" s="2" t="s">
        <v>1177</v>
      </c>
      <c r="G872" s="2" t="s">
        <v>276</v>
      </c>
    </row>
    <row r="873" spans="1:7" ht="15" customHeight="1">
      <c r="A873" s="4">
        <v>11190967</v>
      </c>
      <c r="B873" s="2">
        <v>10801306</v>
      </c>
      <c r="C873" s="3">
        <v>11101256</v>
      </c>
      <c r="F873" s="2" t="s">
        <v>1177</v>
      </c>
      <c r="G873" s="2" t="s">
        <v>276</v>
      </c>
    </row>
    <row r="874" spans="1:7" ht="15" customHeight="1">
      <c r="A874" s="4">
        <v>11190968</v>
      </c>
      <c r="B874" s="2">
        <v>10801307</v>
      </c>
      <c r="C874" s="3">
        <v>11101257</v>
      </c>
      <c r="F874" s="2" t="s">
        <v>1141</v>
      </c>
      <c r="G874" s="2" t="s">
        <v>276</v>
      </c>
    </row>
    <row r="875" spans="1:7" ht="15" customHeight="1">
      <c r="A875" s="4">
        <v>11190969</v>
      </c>
      <c r="B875" s="2">
        <v>10801308</v>
      </c>
      <c r="C875" s="3">
        <v>11101258</v>
      </c>
      <c r="F875" s="2" t="s">
        <v>1178</v>
      </c>
      <c r="G875" s="2" t="s">
        <v>276</v>
      </c>
    </row>
    <row r="876" spans="1:7" ht="15" customHeight="1">
      <c r="A876" s="4">
        <v>11190970</v>
      </c>
      <c r="B876" s="3">
        <v>10800599</v>
      </c>
      <c r="C876" s="3">
        <v>11101068</v>
      </c>
      <c r="F876" s="2" t="s">
        <v>519</v>
      </c>
      <c r="G876" s="2" t="s">
        <v>383</v>
      </c>
    </row>
    <row r="877" spans="1:7" ht="15" customHeight="1">
      <c r="A877" s="4">
        <v>11190971</v>
      </c>
      <c r="B877" s="2">
        <v>10800528</v>
      </c>
      <c r="C877" s="3">
        <v>11101081</v>
      </c>
      <c r="F877" s="3" t="s">
        <v>411</v>
      </c>
      <c r="G877" s="2" t="s">
        <v>383</v>
      </c>
    </row>
    <row r="878" spans="1:7" ht="15" customHeight="1">
      <c r="A878" s="4">
        <v>11190972</v>
      </c>
      <c r="B878" s="3">
        <v>10801309</v>
      </c>
      <c r="C878" s="3">
        <v>11101306</v>
      </c>
      <c r="F878" s="301" t="s">
        <v>611</v>
      </c>
      <c r="G878" s="36" t="s">
        <v>808</v>
      </c>
    </row>
    <row r="879" spans="1:7" ht="15" customHeight="1">
      <c r="A879" s="4">
        <v>11190973</v>
      </c>
      <c r="B879" s="3">
        <v>10801309</v>
      </c>
      <c r="C879" s="3">
        <v>11101307</v>
      </c>
      <c r="F879" s="301" t="s">
        <v>611</v>
      </c>
      <c r="G879" s="36" t="s">
        <v>808</v>
      </c>
    </row>
    <row r="880" spans="1:7" ht="15" customHeight="1">
      <c r="A880" s="4">
        <v>11190974</v>
      </c>
      <c r="B880" s="3">
        <v>10801309</v>
      </c>
      <c r="C880" s="3">
        <v>11101308</v>
      </c>
      <c r="F880" s="301" t="s">
        <v>611</v>
      </c>
      <c r="G880" s="36" t="s">
        <v>808</v>
      </c>
    </row>
    <row r="881" spans="1:7" ht="15" customHeight="1">
      <c r="A881" s="4">
        <v>11190975</v>
      </c>
      <c r="B881" s="3">
        <v>10801310</v>
      </c>
      <c r="C881" s="3">
        <v>11101309</v>
      </c>
      <c r="F881" s="301" t="s">
        <v>613</v>
      </c>
      <c r="G881" s="36" t="s">
        <v>808</v>
      </c>
    </row>
    <row r="882" spans="1:7" ht="15" customHeight="1">
      <c r="A882" s="4">
        <v>11190976</v>
      </c>
      <c r="B882" s="3">
        <v>10801311</v>
      </c>
      <c r="C882" s="3">
        <v>11101310</v>
      </c>
      <c r="F882" s="301" t="s">
        <v>613</v>
      </c>
      <c r="G882" s="36" t="s">
        <v>808</v>
      </c>
    </row>
    <row r="883" spans="1:7" ht="15" customHeight="1">
      <c r="A883" s="4">
        <v>11190977</v>
      </c>
      <c r="B883" s="3">
        <v>10801312</v>
      </c>
      <c r="C883" s="3">
        <v>11101311</v>
      </c>
      <c r="F883" s="301" t="s">
        <v>616</v>
      </c>
      <c r="G883" s="36" t="s">
        <v>808</v>
      </c>
    </row>
    <row r="884" spans="1:7" ht="15" customHeight="1">
      <c r="A884" s="4">
        <v>11190978</v>
      </c>
      <c r="B884" s="3">
        <v>10801312</v>
      </c>
      <c r="C884" s="3">
        <v>11101312</v>
      </c>
      <c r="F884" s="301" t="s">
        <v>616</v>
      </c>
      <c r="G884" s="36" t="s">
        <v>808</v>
      </c>
    </row>
    <row r="885" spans="1:7" ht="15" customHeight="1">
      <c r="A885" s="4">
        <v>11190979</v>
      </c>
      <c r="B885" s="3">
        <v>10801312</v>
      </c>
      <c r="C885" s="3">
        <v>11101313</v>
      </c>
      <c r="F885" s="301" t="s">
        <v>616</v>
      </c>
      <c r="G885" s="36" t="s">
        <v>808</v>
      </c>
    </row>
    <row r="886" spans="1:7" ht="15" customHeight="1">
      <c r="A886" s="4">
        <v>11190980</v>
      </c>
      <c r="B886" s="2">
        <v>10800547</v>
      </c>
      <c r="C886" s="3">
        <v>11101314</v>
      </c>
      <c r="F886" s="301" t="s">
        <v>438</v>
      </c>
      <c r="G886" s="36" t="s">
        <v>276</v>
      </c>
    </row>
    <row r="887" spans="1:7" ht="15" customHeight="1">
      <c r="A887" s="4">
        <v>11190981</v>
      </c>
      <c r="B887" s="2">
        <v>10800547</v>
      </c>
      <c r="C887" s="3">
        <v>11101315</v>
      </c>
      <c r="F887" s="301" t="s">
        <v>438</v>
      </c>
      <c r="G887" s="36" t="s">
        <v>276</v>
      </c>
    </row>
    <row r="888" spans="1:7" ht="15" customHeight="1">
      <c r="A888" s="4">
        <v>11190982</v>
      </c>
      <c r="B888" s="2">
        <v>10800548</v>
      </c>
      <c r="C888" s="3">
        <v>11101316</v>
      </c>
      <c r="F888" s="301" t="s">
        <v>440</v>
      </c>
      <c r="G888" s="36" t="s">
        <v>276</v>
      </c>
    </row>
    <row r="889" spans="1:7" ht="15" customHeight="1">
      <c r="A889" s="4">
        <v>11190983</v>
      </c>
      <c r="B889" s="2">
        <v>10800548</v>
      </c>
      <c r="C889" s="3">
        <v>11101317</v>
      </c>
      <c r="F889" s="301" t="s">
        <v>440</v>
      </c>
      <c r="G889" s="36" t="s">
        <v>276</v>
      </c>
    </row>
    <row r="890" spans="1:7" ht="15" customHeight="1">
      <c r="A890" s="4">
        <v>11190984</v>
      </c>
      <c r="B890" s="2">
        <v>10800549</v>
      </c>
      <c r="C890" s="3">
        <v>11101318</v>
      </c>
      <c r="F890" s="301" t="s">
        <v>441</v>
      </c>
      <c r="G890" s="36" t="s">
        <v>276</v>
      </c>
    </row>
    <row r="891" spans="1:7" ht="15" customHeight="1">
      <c r="A891" s="4">
        <v>11190985</v>
      </c>
      <c r="B891" s="2">
        <v>10800549</v>
      </c>
      <c r="C891" s="3">
        <v>11101319</v>
      </c>
      <c r="F891" s="301" t="s">
        <v>441</v>
      </c>
      <c r="G891" s="36" t="s">
        <v>276</v>
      </c>
    </row>
    <row r="892" spans="1:7" ht="15" customHeight="1">
      <c r="A892" s="4">
        <v>11190986</v>
      </c>
      <c r="B892" s="2">
        <v>10800550</v>
      </c>
      <c r="C892" s="3">
        <v>11101320</v>
      </c>
      <c r="F892" s="301" t="s">
        <v>442</v>
      </c>
      <c r="G892" s="36" t="s">
        <v>276</v>
      </c>
    </row>
    <row r="893" spans="1:7" ht="15" customHeight="1">
      <c r="A893" s="4">
        <v>11190987</v>
      </c>
      <c r="B893" s="2">
        <v>10800551</v>
      </c>
      <c r="C893" s="3">
        <v>11101321</v>
      </c>
      <c r="F893" s="301" t="s">
        <v>443</v>
      </c>
      <c r="G893" s="36" t="s">
        <v>276</v>
      </c>
    </row>
    <row r="894" spans="1:7" ht="15" customHeight="1">
      <c r="A894" s="4">
        <v>11190988</v>
      </c>
      <c r="B894" s="2">
        <v>10800551</v>
      </c>
      <c r="C894" s="3">
        <v>11101322</v>
      </c>
      <c r="F894" s="301" t="s">
        <v>443</v>
      </c>
      <c r="G894" s="36" t="s">
        <v>276</v>
      </c>
    </row>
    <row r="895" spans="1:7" ht="15" customHeight="1">
      <c r="A895" s="4">
        <v>11190989</v>
      </c>
      <c r="B895" s="2">
        <v>10800552</v>
      </c>
      <c r="C895" s="3">
        <v>11101323</v>
      </c>
      <c r="F895" s="301" t="s">
        <v>444</v>
      </c>
      <c r="G895" s="36" t="s">
        <v>276</v>
      </c>
    </row>
    <row r="896" spans="1:7" ht="15" customHeight="1">
      <c r="A896" s="4">
        <v>11190990</v>
      </c>
      <c r="B896" s="2">
        <v>10800552</v>
      </c>
      <c r="C896" s="3">
        <v>11101324</v>
      </c>
      <c r="F896" s="301" t="s">
        <v>444</v>
      </c>
      <c r="G896" s="36" t="s">
        <v>276</v>
      </c>
    </row>
    <row r="897" spans="1:7" ht="15" customHeight="1">
      <c r="A897" s="4">
        <v>11190991</v>
      </c>
      <c r="B897" s="2">
        <v>10800553</v>
      </c>
      <c r="C897" s="3">
        <v>11101325</v>
      </c>
      <c r="F897" s="301" t="s">
        <v>445</v>
      </c>
      <c r="G897" s="36" t="s">
        <v>276</v>
      </c>
    </row>
    <row r="898" spans="1:7" ht="15" customHeight="1">
      <c r="A898" s="4">
        <v>11190992</v>
      </c>
      <c r="B898" s="2">
        <v>10800553</v>
      </c>
      <c r="C898" s="3">
        <v>11101326</v>
      </c>
      <c r="F898" s="301" t="s">
        <v>445</v>
      </c>
      <c r="G898" s="36" t="s">
        <v>276</v>
      </c>
    </row>
    <row r="899" spans="1:7" ht="15" customHeight="1">
      <c r="A899" s="4">
        <v>11190993</v>
      </c>
      <c r="B899" s="2">
        <v>10800554</v>
      </c>
      <c r="C899" s="3">
        <v>11101327</v>
      </c>
      <c r="F899" s="301" t="s">
        <v>446</v>
      </c>
      <c r="G899" s="36" t="s">
        <v>276</v>
      </c>
    </row>
    <row r="900" spans="1:7" ht="15" customHeight="1">
      <c r="A900" s="4">
        <v>11190994</v>
      </c>
      <c r="B900" s="2">
        <v>10800581</v>
      </c>
      <c r="C900" s="3">
        <v>11101328</v>
      </c>
      <c r="F900" s="301" t="s">
        <v>488</v>
      </c>
      <c r="G900" s="36" t="s">
        <v>276</v>
      </c>
    </row>
    <row r="901" spans="1:7" ht="15" customHeight="1">
      <c r="A901" s="4">
        <v>11190995</v>
      </c>
      <c r="B901" s="2">
        <v>10800581</v>
      </c>
      <c r="C901" s="3">
        <v>11101329</v>
      </c>
      <c r="F901" s="301" t="s">
        <v>488</v>
      </c>
      <c r="G901" s="36" t="s">
        <v>276</v>
      </c>
    </row>
    <row r="902" spans="1:7" ht="15" customHeight="1">
      <c r="A902" s="4">
        <v>11190996</v>
      </c>
      <c r="B902" s="2">
        <v>10800581</v>
      </c>
      <c r="C902" s="3">
        <v>11101330</v>
      </c>
      <c r="F902" s="301" t="s">
        <v>488</v>
      </c>
      <c r="G902" s="36" t="s">
        <v>276</v>
      </c>
    </row>
    <row r="903" spans="1:7" ht="15" customHeight="1">
      <c r="A903" s="4">
        <v>11190997</v>
      </c>
      <c r="B903" s="2">
        <v>10800582</v>
      </c>
      <c r="C903" s="3">
        <v>11101331</v>
      </c>
      <c r="F903" s="301" t="s">
        <v>489</v>
      </c>
      <c r="G903" s="36" t="s">
        <v>276</v>
      </c>
    </row>
    <row r="904" spans="1:7" ht="15" customHeight="1">
      <c r="A904" s="4">
        <v>11190998</v>
      </c>
      <c r="B904" s="2">
        <v>10800582</v>
      </c>
      <c r="C904" s="3">
        <v>11101332</v>
      </c>
      <c r="F904" s="335" t="s">
        <v>489</v>
      </c>
      <c r="G904" s="336" t="s">
        <v>276</v>
      </c>
    </row>
    <row r="905" spans="1:7" ht="15" customHeight="1">
      <c r="A905" s="4">
        <v>11190999</v>
      </c>
      <c r="B905" s="2">
        <v>10800582</v>
      </c>
      <c r="C905" s="3">
        <v>11101333</v>
      </c>
      <c r="F905" s="301" t="s">
        <v>489</v>
      </c>
      <c r="G905" s="36" t="s">
        <v>276</v>
      </c>
    </row>
    <row r="906" spans="1:7" ht="15" customHeight="1">
      <c r="A906" s="4">
        <v>11191000</v>
      </c>
      <c r="B906" s="2">
        <v>10801313</v>
      </c>
      <c r="C906" s="2">
        <v>11101210</v>
      </c>
      <c r="F906" s="301" t="s">
        <v>1180</v>
      </c>
      <c r="G906" s="36" t="s">
        <v>276</v>
      </c>
    </row>
    <row r="907" spans="1:7" ht="15" customHeight="1">
      <c r="A907" s="4">
        <v>11191001</v>
      </c>
      <c r="B907" s="2">
        <v>10801314</v>
      </c>
      <c r="C907" s="2">
        <v>11101210</v>
      </c>
      <c r="F907" s="301" t="s">
        <v>1181</v>
      </c>
      <c r="G907" s="36" t="s">
        <v>276</v>
      </c>
    </row>
    <row r="908" spans="1:7" ht="15" customHeight="1">
      <c r="A908" s="4">
        <v>11191002</v>
      </c>
      <c r="B908" s="2">
        <v>10801315</v>
      </c>
      <c r="C908" s="2">
        <v>11101210</v>
      </c>
      <c r="F908" s="301" t="s">
        <v>1182</v>
      </c>
      <c r="G908" s="36" t="s">
        <v>276</v>
      </c>
    </row>
    <row r="909" spans="1:7" ht="15" customHeight="1">
      <c r="A909" s="4">
        <v>11191003</v>
      </c>
      <c r="B909" s="2">
        <v>10801316</v>
      </c>
      <c r="C909" s="2">
        <v>11101210</v>
      </c>
      <c r="F909" s="301" t="s">
        <v>1183</v>
      </c>
      <c r="G909" s="36" t="s">
        <v>276</v>
      </c>
    </row>
    <row r="910" spans="1:7" ht="15" customHeight="1">
      <c r="A910" s="4">
        <v>11191004</v>
      </c>
      <c r="B910" s="2">
        <v>10801317</v>
      </c>
      <c r="C910" s="2">
        <v>11101210</v>
      </c>
      <c r="F910" s="301" t="s">
        <v>1184</v>
      </c>
      <c r="G910" s="36" t="s">
        <v>276</v>
      </c>
    </row>
    <row r="911" spans="1:7" ht="15" customHeight="1">
      <c r="A911" s="4">
        <v>11191005</v>
      </c>
      <c r="B911" s="3">
        <v>10801318</v>
      </c>
      <c r="C911" s="3">
        <v>11101336</v>
      </c>
      <c r="F911" s="46" t="s">
        <v>1185</v>
      </c>
      <c r="G911" s="46" t="s">
        <v>808</v>
      </c>
    </row>
    <row r="912" spans="1:7" ht="15" customHeight="1">
      <c r="A912" s="4">
        <v>11191006</v>
      </c>
      <c r="B912" s="3">
        <v>10801318</v>
      </c>
      <c r="C912" s="3">
        <v>11101337</v>
      </c>
      <c r="F912" s="46" t="s">
        <v>1185</v>
      </c>
      <c r="G912" s="46" t="s">
        <v>808</v>
      </c>
    </row>
    <row r="913" spans="1:7" ht="15" customHeight="1">
      <c r="A913" s="4">
        <v>11191007</v>
      </c>
      <c r="B913" s="3">
        <v>10801318</v>
      </c>
      <c r="C913" s="3">
        <v>11101338</v>
      </c>
      <c r="F913" s="46" t="s">
        <v>1185</v>
      </c>
      <c r="G913" s="46" t="s">
        <v>808</v>
      </c>
    </row>
    <row r="914" spans="1:7" ht="15" customHeight="1">
      <c r="A914" s="4">
        <v>11191008</v>
      </c>
      <c r="B914" s="3">
        <v>10801319</v>
      </c>
      <c r="C914" s="3">
        <v>11101339</v>
      </c>
      <c r="F914" s="46" t="s">
        <v>1186</v>
      </c>
      <c r="G914" s="46" t="s">
        <v>808</v>
      </c>
    </row>
    <row r="915" spans="1:7" ht="15" customHeight="1">
      <c r="A915" s="4">
        <v>11191009</v>
      </c>
      <c r="B915" s="3">
        <v>10801319</v>
      </c>
      <c r="C915" s="3">
        <v>11101340</v>
      </c>
      <c r="F915" s="46" t="s">
        <v>1186</v>
      </c>
      <c r="G915" s="46" t="s">
        <v>808</v>
      </c>
    </row>
    <row r="916" spans="1:7" ht="15" customHeight="1">
      <c r="A916" s="4">
        <v>11191010</v>
      </c>
      <c r="B916" s="3">
        <v>10801320</v>
      </c>
      <c r="C916" s="3">
        <v>11101341</v>
      </c>
      <c r="F916" s="46" t="s">
        <v>1187</v>
      </c>
      <c r="G916" s="46" t="s">
        <v>808</v>
      </c>
    </row>
    <row r="917" spans="1:7" ht="15" customHeight="1">
      <c r="A917" s="4">
        <v>11191011</v>
      </c>
      <c r="B917" s="3">
        <v>10801320</v>
      </c>
      <c r="C917" s="3">
        <v>11101342</v>
      </c>
      <c r="F917" s="46" t="s">
        <v>1187</v>
      </c>
      <c r="G917" s="46" t="s">
        <v>808</v>
      </c>
    </row>
    <row r="918" spans="1:7" ht="15" customHeight="1">
      <c r="A918" s="4">
        <v>11191012</v>
      </c>
      <c r="B918" s="3">
        <v>10801321</v>
      </c>
      <c r="C918" s="3">
        <v>11101343</v>
      </c>
      <c r="F918" s="46" t="s">
        <v>1188</v>
      </c>
      <c r="G918" s="46" t="s">
        <v>808</v>
      </c>
    </row>
    <row r="919" spans="1:7" ht="15" customHeight="1">
      <c r="A919" s="4">
        <v>11191013</v>
      </c>
      <c r="B919" s="3">
        <v>10801321</v>
      </c>
      <c r="C919" s="3">
        <v>11101344</v>
      </c>
      <c r="F919" s="46" t="s">
        <v>1188</v>
      </c>
      <c r="G919" s="46" t="s">
        <v>808</v>
      </c>
    </row>
    <row r="920" spans="1:7" ht="15" customHeight="1">
      <c r="A920" s="4">
        <v>11191014</v>
      </c>
      <c r="B920" s="3">
        <v>10801322</v>
      </c>
      <c r="C920" s="3">
        <v>11101345</v>
      </c>
      <c r="F920" s="46" t="s">
        <v>1189</v>
      </c>
      <c r="G920" s="46" t="s">
        <v>808</v>
      </c>
    </row>
    <row r="921" spans="1:7" ht="15" customHeight="1">
      <c r="A921" s="4">
        <v>11191015</v>
      </c>
      <c r="B921" s="3">
        <v>10801322</v>
      </c>
      <c r="C921" s="3">
        <v>11101346</v>
      </c>
      <c r="F921" s="46" t="s">
        <v>1189</v>
      </c>
      <c r="G921" s="46" t="s">
        <v>808</v>
      </c>
    </row>
    <row r="922" spans="1:7" ht="15" customHeight="1">
      <c r="A922" s="4">
        <v>11191016</v>
      </c>
      <c r="B922" s="3">
        <v>10801323</v>
      </c>
      <c r="C922" s="3">
        <v>11101347</v>
      </c>
      <c r="F922" s="46" t="s">
        <v>1190</v>
      </c>
      <c r="G922" s="46" t="s">
        <v>808</v>
      </c>
    </row>
    <row r="923" spans="1:7" ht="15" customHeight="1">
      <c r="A923" s="4">
        <v>11191017</v>
      </c>
      <c r="B923" s="3">
        <v>10801324</v>
      </c>
      <c r="C923" s="3">
        <v>11101348</v>
      </c>
      <c r="F923" s="46" t="s">
        <v>1191</v>
      </c>
      <c r="G923" s="46" t="s">
        <v>808</v>
      </c>
    </row>
    <row r="924" spans="1:7" ht="15" customHeight="1">
      <c r="A924" s="4">
        <v>11191018</v>
      </c>
      <c r="B924" s="3">
        <v>10801325</v>
      </c>
      <c r="C924" s="3">
        <v>11101349</v>
      </c>
      <c r="F924" s="46" t="s">
        <v>1192</v>
      </c>
      <c r="G924" s="46" t="s">
        <v>808</v>
      </c>
    </row>
    <row r="925" spans="1:7" ht="15" customHeight="1">
      <c r="A925" s="4">
        <v>11191019</v>
      </c>
      <c r="B925" s="3">
        <v>10801326</v>
      </c>
      <c r="C925" s="3">
        <v>11101350</v>
      </c>
      <c r="F925" s="46" t="s">
        <v>1193</v>
      </c>
      <c r="G925" s="46" t="s">
        <v>808</v>
      </c>
    </row>
    <row r="926" spans="1:7" ht="15" customHeight="1">
      <c r="A926" s="4">
        <v>11191020</v>
      </c>
      <c r="B926" s="3">
        <v>10801327</v>
      </c>
      <c r="C926" s="3">
        <v>11101351</v>
      </c>
      <c r="F926" s="46" t="s">
        <v>1194</v>
      </c>
      <c r="G926" s="46" t="s">
        <v>808</v>
      </c>
    </row>
    <row r="927" spans="1:7" ht="15" customHeight="1">
      <c r="A927" s="4">
        <v>11191021</v>
      </c>
      <c r="B927" s="3">
        <v>10801328</v>
      </c>
      <c r="C927" s="3">
        <v>11101352</v>
      </c>
      <c r="F927" s="46" t="s">
        <v>1195</v>
      </c>
      <c r="G927" s="46" t="s">
        <v>808</v>
      </c>
    </row>
    <row r="928" spans="1:7" ht="15" customHeight="1">
      <c r="A928" s="4">
        <v>11191022</v>
      </c>
      <c r="B928" s="3">
        <v>10801329</v>
      </c>
      <c r="C928" s="3">
        <v>11101353</v>
      </c>
      <c r="F928" s="46" t="s">
        <v>1196</v>
      </c>
      <c r="G928" s="46" t="s">
        <v>808</v>
      </c>
    </row>
    <row r="929" spans="1:7" ht="15" customHeight="1">
      <c r="A929" s="4">
        <v>11191023</v>
      </c>
      <c r="B929" s="3">
        <v>10801329</v>
      </c>
      <c r="C929" s="3">
        <v>11101354</v>
      </c>
      <c r="F929" s="46" t="s">
        <v>1196</v>
      </c>
      <c r="G929" s="46" t="s">
        <v>808</v>
      </c>
    </row>
    <row r="930" spans="1:7" ht="15" customHeight="1">
      <c r="A930" s="4">
        <v>11191024</v>
      </c>
      <c r="B930" s="3">
        <v>10801330</v>
      </c>
      <c r="C930" s="3">
        <v>11101355</v>
      </c>
      <c r="F930" s="46" t="s">
        <v>1197</v>
      </c>
      <c r="G930" s="46" t="s">
        <v>808</v>
      </c>
    </row>
    <row r="931" spans="1:7" ht="15" customHeight="1">
      <c r="A931" s="4">
        <v>11191025</v>
      </c>
      <c r="B931" s="3">
        <v>10801331</v>
      </c>
      <c r="C931" s="3">
        <v>11101356</v>
      </c>
      <c r="F931" s="46" t="s">
        <v>273</v>
      </c>
      <c r="G931" s="46" t="s">
        <v>808</v>
      </c>
    </row>
    <row r="932" spans="1:7" ht="15" customHeight="1">
      <c r="A932" s="4">
        <v>11191026</v>
      </c>
      <c r="B932" s="3">
        <v>10801332</v>
      </c>
      <c r="C932" s="3">
        <v>11101357</v>
      </c>
      <c r="F932" s="46" t="s">
        <v>1198</v>
      </c>
      <c r="G932" s="46" t="s">
        <v>808</v>
      </c>
    </row>
    <row r="933" spans="1:7" ht="15" customHeight="1">
      <c r="A933" s="4">
        <v>11191027</v>
      </c>
      <c r="B933" s="3">
        <v>10801333</v>
      </c>
      <c r="C933" s="3">
        <v>11101358</v>
      </c>
      <c r="F933" s="46" t="s">
        <v>1199</v>
      </c>
      <c r="G933" s="46" t="s">
        <v>808</v>
      </c>
    </row>
    <row r="934" spans="1:7" ht="15" customHeight="1">
      <c r="A934" s="4">
        <v>11191028</v>
      </c>
      <c r="B934" s="3">
        <v>10801334</v>
      </c>
      <c r="C934" s="3">
        <v>11101359</v>
      </c>
      <c r="F934" s="46" t="s">
        <v>1200</v>
      </c>
      <c r="G934" s="46" t="s">
        <v>808</v>
      </c>
    </row>
    <row r="935" spans="1:7" ht="15" customHeight="1">
      <c r="A935" s="4">
        <v>11191029</v>
      </c>
      <c r="B935" s="3">
        <v>10801334</v>
      </c>
      <c r="C935" s="3">
        <v>11101360</v>
      </c>
      <c r="F935" s="46" t="s">
        <v>1200</v>
      </c>
      <c r="G935" s="46" t="s">
        <v>808</v>
      </c>
    </row>
    <row r="936" spans="1:7" ht="15" customHeight="1">
      <c r="A936" s="4">
        <v>11191030</v>
      </c>
      <c r="B936" s="3">
        <v>10801335</v>
      </c>
      <c r="C936" s="3">
        <v>11101361</v>
      </c>
      <c r="F936" s="301" t="s">
        <v>1211</v>
      </c>
      <c r="G936" s="301" t="s">
        <v>808</v>
      </c>
    </row>
    <row r="937" spans="1:7" ht="15" customHeight="1">
      <c r="A937" s="4">
        <v>11191031</v>
      </c>
      <c r="B937" s="3">
        <v>10801335</v>
      </c>
      <c r="C937" s="3">
        <v>11101362</v>
      </c>
      <c r="F937" s="301" t="s">
        <v>1211</v>
      </c>
      <c r="G937" s="301" t="s">
        <v>808</v>
      </c>
    </row>
    <row r="938" spans="1:7" ht="15" customHeight="1">
      <c r="A938" s="4">
        <v>11191032</v>
      </c>
      <c r="B938" s="3">
        <v>10801336</v>
      </c>
      <c r="C938" s="3">
        <v>11101363</v>
      </c>
      <c r="F938" s="301" t="s">
        <v>1212</v>
      </c>
      <c r="G938" s="301" t="s">
        <v>808</v>
      </c>
    </row>
    <row r="939" spans="1:7" ht="15" customHeight="1">
      <c r="A939" s="4">
        <v>11191033</v>
      </c>
      <c r="B939" s="3">
        <v>10801336</v>
      </c>
      <c r="C939" s="3">
        <v>11101364</v>
      </c>
      <c r="F939" s="301" t="s">
        <v>1212</v>
      </c>
      <c r="G939" s="301" t="s">
        <v>808</v>
      </c>
    </row>
    <row r="940" spans="1:7" ht="15" customHeight="1">
      <c r="A940" s="4">
        <v>11191034</v>
      </c>
      <c r="B940" s="2">
        <v>10801337</v>
      </c>
      <c r="C940" s="2">
        <v>11100267</v>
      </c>
      <c r="F940" s="301" t="s">
        <v>1213</v>
      </c>
      <c r="G940" s="301" t="s">
        <v>276</v>
      </c>
    </row>
    <row r="941" spans="1:7" ht="15" customHeight="1">
      <c r="A941" s="4">
        <v>11191035</v>
      </c>
      <c r="B941" s="2">
        <v>10801338</v>
      </c>
      <c r="C941" s="2">
        <v>11100268</v>
      </c>
      <c r="F941" s="301" t="s">
        <v>1214</v>
      </c>
      <c r="G941" s="301" t="s">
        <v>276</v>
      </c>
    </row>
    <row r="942" spans="1:7" ht="15" customHeight="1">
      <c r="A942" s="4">
        <v>11191036</v>
      </c>
      <c r="B942" s="2">
        <v>10801339</v>
      </c>
      <c r="C942" s="2">
        <v>11101334</v>
      </c>
      <c r="F942" s="301" t="s">
        <v>1215</v>
      </c>
      <c r="G942" s="301" t="s">
        <v>276</v>
      </c>
    </row>
    <row r="943" spans="1:7" ht="15" customHeight="1">
      <c r="A943" s="4">
        <v>11191037</v>
      </c>
      <c r="B943" s="2">
        <v>10801340</v>
      </c>
      <c r="C943" s="2">
        <v>11101334</v>
      </c>
      <c r="F943" s="301" t="s">
        <v>1215</v>
      </c>
      <c r="G943" s="301" t="s">
        <v>276</v>
      </c>
    </row>
    <row r="944" spans="1:7" ht="15" customHeight="1">
      <c r="A944" s="4">
        <v>11191038</v>
      </c>
      <c r="B944" s="2">
        <v>10801341</v>
      </c>
      <c r="C944" s="3">
        <v>11101365</v>
      </c>
      <c r="F944" s="148" t="s">
        <v>1217</v>
      </c>
      <c r="G944" s="46" t="s">
        <v>808</v>
      </c>
    </row>
    <row r="945" spans="1:7" ht="15" customHeight="1">
      <c r="A945" s="4">
        <v>11191039</v>
      </c>
      <c r="B945" s="2">
        <v>10801341</v>
      </c>
      <c r="C945" s="3">
        <v>11101366</v>
      </c>
      <c r="F945" s="31" t="s">
        <v>1217</v>
      </c>
      <c r="G945" s="46" t="s">
        <v>808</v>
      </c>
    </row>
    <row r="946" spans="1:7" ht="15" customHeight="1">
      <c r="A946" s="4">
        <v>11191040</v>
      </c>
      <c r="B946" s="2">
        <v>10801342</v>
      </c>
      <c r="C946" s="3">
        <v>11101367</v>
      </c>
      <c r="F946" s="31" t="s">
        <v>1218</v>
      </c>
      <c r="G946" s="46" t="s">
        <v>808</v>
      </c>
    </row>
    <row r="947" spans="1:7" ht="15" customHeight="1">
      <c r="A947" s="4">
        <v>11191041</v>
      </c>
      <c r="B947" s="2">
        <v>10801342</v>
      </c>
      <c r="C947" s="3">
        <v>11101368</v>
      </c>
      <c r="F947" s="31" t="s">
        <v>1218</v>
      </c>
      <c r="G947" s="46" t="s">
        <v>808</v>
      </c>
    </row>
    <row r="948" spans="1:7" ht="15" customHeight="1">
      <c r="A948" s="4">
        <v>11191042</v>
      </c>
      <c r="B948" s="2">
        <v>10801343</v>
      </c>
      <c r="C948" s="3">
        <v>11101369</v>
      </c>
      <c r="F948" s="31" t="s">
        <v>1219</v>
      </c>
      <c r="G948" s="46" t="s">
        <v>808</v>
      </c>
    </row>
    <row r="949" spans="1:7" ht="15" customHeight="1">
      <c r="A949" s="4">
        <v>11191043</v>
      </c>
      <c r="B949" s="2">
        <v>10801343</v>
      </c>
      <c r="C949" s="3">
        <v>11101370</v>
      </c>
      <c r="F949" s="31" t="s">
        <v>1219</v>
      </c>
      <c r="G949" s="46" t="s">
        <v>808</v>
      </c>
    </row>
    <row r="950" spans="1:7" ht="15" customHeight="1">
      <c r="A950" s="4">
        <v>11191044</v>
      </c>
      <c r="B950" s="2">
        <v>10801344</v>
      </c>
      <c r="C950" s="3">
        <v>11101371</v>
      </c>
      <c r="F950" s="31" t="s">
        <v>1220</v>
      </c>
      <c r="G950" s="46" t="s">
        <v>808</v>
      </c>
    </row>
    <row r="951" spans="1:7" ht="15" customHeight="1">
      <c r="A951" s="4">
        <v>11191045</v>
      </c>
      <c r="B951" s="2">
        <v>10801344</v>
      </c>
      <c r="C951" s="3">
        <v>11101372</v>
      </c>
      <c r="F951" s="31" t="s">
        <v>1220</v>
      </c>
      <c r="G951" s="46" t="s">
        <v>808</v>
      </c>
    </row>
    <row r="952" spans="1:7" ht="15" customHeight="1">
      <c r="A952" s="4">
        <v>11191046</v>
      </c>
      <c r="B952" s="2">
        <v>10801345</v>
      </c>
      <c r="C952" s="3">
        <v>11101373</v>
      </c>
      <c r="F952" s="31" t="s">
        <v>1221</v>
      </c>
      <c r="G952" s="46" t="s">
        <v>808</v>
      </c>
    </row>
    <row r="953" spans="1:7" ht="15" customHeight="1">
      <c r="A953" s="4">
        <v>11191047</v>
      </c>
      <c r="B953" s="2">
        <v>10801345</v>
      </c>
      <c r="C953" s="3">
        <v>11101374</v>
      </c>
      <c r="F953" s="31" t="s">
        <v>1221</v>
      </c>
      <c r="G953" s="46" t="s">
        <v>808</v>
      </c>
    </row>
    <row r="954" spans="1:7" ht="15" customHeight="1">
      <c r="A954" s="4">
        <v>11191048</v>
      </c>
      <c r="B954" s="2">
        <v>10800988</v>
      </c>
      <c r="C954" s="2">
        <v>11100646</v>
      </c>
      <c r="F954" s="255" t="s">
        <v>812</v>
      </c>
      <c r="G954" s="54" t="s">
        <v>808</v>
      </c>
    </row>
    <row r="955" spans="1:7" ht="15" customHeight="1">
      <c r="A955" s="4">
        <v>11191049</v>
      </c>
      <c r="B955" s="2">
        <v>10800988</v>
      </c>
      <c r="C955" s="2">
        <v>11100647</v>
      </c>
      <c r="F955" s="255" t="s">
        <v>812</v>
      </c>
      <c r="G955" s="54" t="s">
        <v>808</v>
      </c>
    </row>
    <row r="956" spans="1:7" ht="15" customHeight="1">
      <c r="A956" s="4">
        <v>11191050</v>
      </c>
      <c r="B956" s="2">
        <v>10800988</v>
      </c>
      <c r="C956" s="2">
        <v>11100648</v>
      </c>
      <c r="F956" s="255" t="s">
        <v>812</v>
      </c>
      <c r="G956" s="54" t="s">
        <v>808</v>
      </c>
    </row>
    <row r="957" spans="1:7" ht="15" customHeight="1">
      <c r="A957" s="4">
        <v>11191051</v>
      </c>
      <c r="B957" s="2">
        <v>10800989</v>
      </c>
      <c r="C957" s="2">
        <v>11100649</v>
      </c>
      <c r="F957" s="255" t="s">
        <v>813</v>
      </c>
      <c r="G957" s="54" t="s">
        <v>808</v>
      </c>
    </row>
    <row r="958" spans="1:7" ht="15" customHeight="1">
      <c r="A958" s="4">
        <v>11191052</v>
      </c>
      <c r="B958" s="2">
        <v>10800989</v>
      </c>
      <c r="C958" s="2">
        <v>11100650</v>
      </c>
      <c r="F958" s="255" t="s">
        <v>813</v>
      </c>
      <c r="G958" s="54" t="s">
        <v>808</v>
      </c>
    </row>
    <row r="959" spans="1:7" ht="15" customHeight="1">
      <c r="A959" s="4">
        <v>11191053</v>
      </c>
      <c r="B959" s="2">
        <v>10801015</v>
      </c>
      <c r="C959" s="2">
        <v>11100625</v>
      </c>
      <c r="F959" s="255" t="s">
        <v>841</v>
      </c>
      <c r="G959" s="54" t="s">
        <v>808</v>
      </c>
    </row>
    <row r="960" spans="1:7" ht="15" customHeight="1">
      <c r="A960" s="4">
        <v>11191054</v>
      </c>
      <c r="B960" s="2">
        <v>10801016</v>
      </c>
      <c r="C960" s="2">
        <v>11100626</v>
      </c>
      <c r="F960" s="255" t="s">
        <v>842</v>
      </c>
      <c r="G960" s="54" t="s">
        <v>808</v>
      </c>
    </row>
    <row r="961" spans="1:7" ht="15" customHeight="1">
      <c r="A961" s="4">
        <v>11191055</v>
      </c>
      <c r="B961" s="2">
        <v>10801017</v>
      </c>
      <c r="C961" s="2">
        <v>11100627</v>
      </c>
      <c r="F961" s="31" t="s">
        <v>843</v>
      </c>
      <c r="G961" s="54" t="s">
        <v>808</v>
      </c>
    </row>
    <row r="962" spans="1:7" ht="15" customHeight="1">
      <c r="A962" s="4">
        <v>11191056</v>
      </c>
      <c r="B962" s="2">
        <v>10801017</v>
      </c>
      <c r="C962" s="2">
        <v>11100628</v>
      </c>
      <c r="F962" s="31" t="s">
        <v>843</v>
      </c>
      <c r="G962" s="54" t="s">
        <v>808</v>
      </c>
    </row>
    <row r="963" spans="1:7" ht="15" customHeight="1">
      <c r="A963" s="4">
        <v>11191057</v>
      </c>
      <c r="B963" s="2">
        <v>10801018</v>
      </c>
      <c r="C963" s="2">
        <v>11100629</v>
      </c>
      <c r="F963" s="31" t="s">
        <v>844</v>
      </c>
      <c r="G963" s="54" t="s">
        <v>808</v>
      </c>
    </row>
    <row r="964" spans="1:7" ht="15" customHeight="1">
      <c r="A964" s="4">
        <v>11191058</v>
      </c>
      <c r="B964" s="2">
        <v>10801018</v>
      </c>
      <c r="C964" s="2">
        <v>11100630</v>
      </c>
      <c r="F964" s="31" t="s">
        <v>844</v>
      </c>
      <c r="G964" s="54" t="s">
        <v>808</v>
      </c>
    </row>
    <row r="965" spans="1:7" ht="15" customHeight="1">
      <c r="A965" s="4">
        <v>11191059</v>
      </c>
      <c r="B965" s="2">
        <v>10801019</v>
      </c>
      <c r="C965" s="2">
        <v>11100631</v>
      </c>
      <c r="F965" s="31" t="s">
        <v>845</v>
      </c>
      <c r="G965" s="54" t="s">
        <v>808</v>
      </c>
    </row>
    <row r="966" spans="1:7" ht="15" customHeight="1">
      <c r="A966" s="4">
        <v>11191060</v>
      </c>
      <c r="B966" s="2">
        <v>10801019</v>
      </c>
      <c r="C966" s="2">
        <v>11100632</v>
      </c>
      <c r="F966" s="31" t="s">
        <v>845</v>
      </c>
      <c r="G966" s="54" t="s">
        <v>808</v>
      </c>
    </row>
    <row r="967" spans="1:7" ht="15" customHeight="1">
      <c r="A967" s="4">
        <v>11191061</v>
      </c>
      <c r="B967" s="2">
        <v>10800985</v>
      </c>
      <c r="C967" s="2">
        <v>11100653</v>
      </c>
      <c r="F967" s="31" t="s">
        <v>809</v>
      </c>
      <c r="G967" s="54" t="s">
        <v>808</v>
      </c>
    </row>
    <row r="968" spans="1:7" ht="15" customHeight="1">
      <c r="A968" s="4">
        <v>11191062</v>
      </c>
      <c r="B968" s="2">
        <v>10800985</v>
      </c>
      <c r="C968" s="2">
        <v>11100654</v>
      </c>
      <c r="F968" s="31" t="s">
        <v>809</v>
      </c>
      <c r="G968" s="54" t="s">
        <v>808</v>
      </c>
    </row>
    <row r="969" spans="1:7" ht="15" customHeight="1">
      <c r="A969" s="4">
        <v>11191063</v>
      </c>
      <c r="B969" s="2">
        <v>10800986</v>
      </c>
      <c r="C969" s="2">
        <v>11100655</v>
      </c>
      <c r="F969" s="31" t="s">
        <v>810</v>
      </c>
      <c r="G969" s="54" t="s">
        <v>808</v>
      </c>
    </row>
    <row r="970" spans="1:7" ht="15" customHeight="1">
      <c r="A970" s="4">
        <v>11191064</v>
      </c>
      <c r="B970" s="2">
        <v>10800986</v>
      </c>
      <c r="C970" s="2">
        <v>11100656</v>
      </c>
      <c r="F970" s="31" t="s">
        <v>810</v>
      </c>
      <c r="G970" s="54" t="s">
        <v>808</v>
      </c>
    </row>
    <row r="971" spans="1:7" ht="15" customHeight="1">
      <c r="A971" s="4">
        <v>11191065</v>
      </c>
      <c r="B971" s="2">
        <v>10801346</v>
      </c>
      <c r="C971" s="3">
        <v>11101375</v>
      </c>
      <c r="F971" s="161" t="s">
        <v>1222</v>
      </c>
      <c r="G971" s="50" t="s">
        <v>808</v>
      </c>
    </row>
    <row r="972" spans="1:7" ht="15" customHeight="1">
      <c r="A972" s="4">
        <v>11191066</v>
      </c>
      <c r="B972" s="3">
        <v>10801347</v>
      </c>
      <c r="C972" s="3">
        <v>11101376</v>
      </c>
      <c r="F972" s="262" t="s">
        <v>1223</v>
      </c>
      <c r="G972" s="50" t="s">
        <v>808</v>
      </c>
    </row>
    <row r="973" spans="1:7" ht="15" customHeight="1">
      <c r="A973" s="4">
        <v>11191067</v>
      </c>
      <c r="B973" s="2">
        <v>10801348</v>
      </c>
      <c r="C973" s="2">
        <v>11101377</v>
      </c>
      <c r="F973" s="58" t="s">
        <v>1224</v>
      </c>
      <c r="G973" s="58" t="s">
        <v>808</v>
      </c>
    </row>
    <row r="974" spans="1:7" ht="15" customHeight="1">
      <c r="A974" s="4">
        <v>11191068</v>
      </c>
      <c r="B974" s="2">
        <v>10801349</v>
      </c>
      <c r="C974" s="2">
        <v>11101378</v>
      </c>
      <c r="F974" s="2" t="s">
        <v>1225</v>
      </c>
      <c r="G974" s="2" t="s">
        <v>808</v>
      </c>
    </row>
    <row r="975" spans="1:7" ht="15" customHeight="1">
      <c r="A975" s="4">
        <v>11191069</v>
      </c>
      <c r="B975" s="2">
        <v>10801373</v>
      </c>
      <c r="C975" s="3">
        <v>11101379</v>
      </c>
      <c r="F975" s="2" t="s">
        <v>1229</v>
      </c>
      <c r="G975" s="2" t="s">
        <v>1031</v>
      </c>
    </row>
    <row r="976" spans="1:7" ht="15" customHeight="1">
      <c r="A976" s="4">
        <v>11191070</v>
      </c>
      <c r="B976" s="2">
        <v>10801373</v>
      </c>
      <c r="C976" s="3">
        <v>11101380</v>
      </c>
      <c r="F976" s="2" t="s">
        <v>1229</v>
      </c>
      <c r="G976" s="2" t="s">
        <v>1031</v>
      </c>
    </row>
    <row r="977" spans="1:7" ht="15" customHeight="1">
      <c r="A977" s="4">
        <v>11191071</v>
      </c>
      <c r="B977" s="3">
        <v>10801374</v>
      </c>
      <c r="C977" s="3">
        <v>11101381</v>
      </c>
      <c r="F977" s="17" t="s">
        <v>1230</v>
      </c>
      <c r="G977" s="54" t="s">
        <v>1031</v>
      </c>
    </row>
    <row r="978" spans="1:7" ht="15" customHeight="1">
      <c r="A978" s="4">
        <v>11191072</v>
      </c>
      <c r="B978" s="3">
        <v>10801374</v>
      </c>
      <c r="C978" s="3">
        <v>11101382</v>
      </c>
      <c r="F978" s="17" t="s">
        <v>1230</v>
      </c>
      <c r="G978" s="54" t="s">
        <v>1031</v>
      </c>
    </row>
    <row r="979" spans="1:7" ht="15" customHeight="1">
      <c r="A979" s="4">
        <v>11191073</v>
      </c>
      <c r="B979" s="3">
        <v>10801374</v>
      </c>
      <c r="C979" s="3">
        <v>11101383</v>
      </c>
      <c r="F979" s="17" t="s">
        <v>1230</v>
      </c>
      <c r="G979" s="54" t="s">
        <v>1031</v>
      </c>
    </row>
    <row r="980" spans="1:7" ht="15" customHeight="1">
      <c r="A980" s="4">
        <v>11191074</v>
      </c>
      <c r="B980" s="3">
        <v>10801375</v>
      </c>
      <c r="C980" s="3">
        <v>11101384</v>
      </c>
      <c r="F980" s="17" t="s">
        <v>1231</v>
      </c>
      <c r="G980" s="54" t="s">
        <v>1031</v>
      </c>
    </row>
    <row r="981" spans="1:7" ht="15" customHeight="1">
      <c r="A981" s="4">
        <v>11191075</v>
      </c>
      <c r="B981" s="3">
        <v>10801375</v>
      </c>
      <c r="C981" s="3">
        <v>11101385</v>
      </c>
      <c r="F981" s="17" t="s">
        <v>1231</v>
      </c>
      <c r="G981" s="54" t="s">
        <v>1031</v>
      </c>
    </row>
    <row r="982" spans="1:7" ht="15" customHeight="1">
      <c r="A982" s="4">
        <v>11191076</v>
      </c>
      <c r="B982" s="3">
        <v>10801375</v>
      </c>
      <c r="C982" s="3">
        <v>11101386</v>
      </c>
      <c r="F982" s="17" t="s">
        <v>1231</v>
      </c>
      <c r="G982" s="54" t="s">
        <v>1031</v>
      </c>
    </row>
    <row r="983" spans="1:7" ht="15" customHeight="1">
      <c r="A983" s="4">
        <v>11191077</v>
      </c>
      <c r="B983" s="3">
        <v>10801375</v>
      </c>
      <c r="C983" s="3">
        <v>11101387</v>
      </c>
      <c r="F983" s="17" t="s">
        <v>1231</v>
      </c>
      <c r="G983" s="54" t="s">
        <v>1031</v>
      </c>
    </row>
    <row r="984" spans="1:7" ht="15" customHeight="1">
      <c r="A984" s="4">
        <v>11191079</v>
      </c>
      <c r="B984" s="3">
        <v>10801376</v>
      </c>
      <c r="C984" s="3">
        <v>11101389</v>
      </c>
      <c r="F984" s="17" t="s">
        <v>1232</v>
      </c>
      <c r="G984" s="54" t="s">
        <v>1031</v>
      </c>
    </row>
    <row r="985" spans="1:7" ht="15" customHeight="1">
      <c r="A985" s="4">
        <v>11191081</v>
      </c>
      <c r="B985" s="3">
        <v>10801376</v>
      </c>
      <c r="C985" s="3">
        <v>11101391</v>
      </c>
      <c r="F985" s="17" t="s">
        <v>1232</v>
      </c>
      <c r="G985" s="54" t="s">
        <v>1031</v>
      </c>
    </row>
    <row r="986" spans="1:7" ht="15" customHeight="1">
      <c r="A986" s="4">
        <v>11191082</v>
      </c>
      <c r="B986" s="3">
        <v>10801376</v>
      </c>
      <c r="C986" s="3">
        <v>11101392</v>
      </c>
      <c r="F986" s="17" t="s">
        <v>1232</v>
      </c>
      <c r="G986" s="54" t="s">
        <v>1031</v>
      </c>
    </row>
    <row r="987" spans="1:7" ht="15" customHeight="1">
      <c r="A987" s="4">
        <v>11191084</v>
      </c>
      <c r="B987" s="3">
        <v>10801377</v>
      </c>
      <c r="C987" s="3">
        <v>11101394</v>
      </c>
      <c r="F987" s="17" t="s">
        <v>1233</v>
      </c>
      <c r="G987" s="54" t="s">
        <v>1031</v>
      </c>
    </row>
    <row r="988" spans="1:7" ht="15" customHeight="1">
      <c r="A988" s="4">
        <v>11191085</v>
      </c>
      <c r="B988" s="3">
        <v>10801377</v>
      </c>
      <c r="C988" s="3">
        <v>11101395</v>
      </c>
      <c r="F988" s="17" t="s">
        <v>1233</v>
      </c>
      <c r="G988" s="54" t="s">
        <v>1031</v>
      </c>
    </row>
    <row r="989" spans="1:7" ht="15" customHeight="1">
      <c r="A989" s="4">
        <v>11191086</v>
      </c>
      <c r="B989" s="3">
        <v>10801377</v>
      </c>
      <c r="C989" s="3">
        <v>11101396</v>
      </c>
      <c r="F989" s="17" t="s">
        <v>1233</v>
      </c>
      <c r="G989" s="54" t="s">
        <v>1031</v>
      </c>
    </row>
    <row r="990" spans="1:7" ht="15" customHeight="1">
      <c r="A990" s="4">
        <v>11191087</v>
      </c>
      <c r="B990" s="3">
        <v>10801377</v>
      </c>
      <c r="C990" s="3">
        <v>11101397</v>
      </c>
      <c r="F990" s="17" t="s">
        <v>1233</v>
      </c>
      <c r="G990" s="54" t="s">
        <v>1031</v>
      </c>
    </row>
    <row r="991" spans="1:7" ht="15" customHeight="1">
      <c r="A991" s="4">
        <v>11191088</v>
      </c>
      <c r="B991" s="3">
        <v>10801378</v>
      </c>
      <c r="C991" s="3">
        <v>11101398</v>
      </c>
      <c r="F991" s="17" t="s">
        <v>1234</v>
      </c>
      <c r="G991" s="54" t="s">
        <v>1031</v>
      </c>
    </row>
    <row r="992" spans="1:7" ht="15" customHeight="1">
      <c r="A992" s="4">
        <v>11191089</v>
      </c>
      <c r="B992" s="3">
        <v>10801378</v>
      </c>
      <c r="C992" s="3">
        <v>11101399</v>
      </c>
      <c r="F992" s="17" t="s">
        <v>1234</v>
      </c>
      <c r="G992" s="54" t="s">
        <v>1031</v>
      </c>
    </row>
    <row r="993" spans="1:7" ht="15" customHeight="1">
      <c r="A993" s="4">
        <v>11191090</v>
      </c>
      <c r="B993" s="3">
        <v>10801378</v>
      </c>
      <c r="C993" s="3">
        <v>11101400</v>
      </c>
      <c r="F993" s="63" t="s">
        <v>1234</v>
      </c>
      <c r="G993" s="100" t="s">
        <v>1031</v>
      </c>
    </row>
    <row r="994" spans="1:7" ht="15" customHeight="1">
      <c r="A994" s="4">
        <v>11191092</v>
      </c>
      <c r="B994" s="2">
        <v>10800596</v>
      </c>
      <c r="C994" s="4">
        <v>11101036</v>
      </c>
      <c r="F994" s="2">
        <v>1244901</v>
      </c>
      <c r="G994" s="3" t="s">
        <v>1104</v>
      </c>
    </row>
    <row r="995" spans="1:7" ht="15" customHeight="1">
      <c r="A995" s="4">
        <v>11191093</v>
      </c>
      <c r="B995" s="2">
        <v>10801379</v>
      </c>
      <c r="C995" s="2">
        <v>11101401</v>
      </c>
      <c r="F995" s="337" t="s">
        <v>1236</v>
      </c>
      <c r="G995" s="88" t="s">
        <v>1237</v>
      </c>
    </row>
    <row r="996" spans="1:7" ht="15" customHeight="1">
      <c r="A996" s="4">
        <v>11191094</v>
      </c>
      <c r="B996" s="2">
        <v>10801379</v>
      </c>
      <c r="C996" s="2">
        <v>11101402</v>
      </c>
      <c r="F996" s="31" t="s">
        <v>1236</v>
      </c>
      <c r="G996" s="2" t="s">
        <v>1237</v>
      </c>
    </row>
    <row r="997" spans="1:7" ht="15" customHeight="1">
      <c r="A997" s="4">
        <v>11191095</v>
      </c>
      <c r="B997" s="2">
        <v>10801380</v>
      </c>
      <c r="C997" s="2">
        <v>11101403</v>
      </c>
      <c r="F997" s="31" t="s">
        <v>1238</v>
      </c>
      <c r="G997" s="2" t="s">
        <v>1237</v>
      </c>
    </row>
    <row r="998" spans="1:7" ht="15" customHeight="1">
      <c r="A998" s="4">
        <v>11191096</v>
      </c>
      <c r="B998" s="2">
        <v>10801380</v>
      </c>
      <c r="C998" s="2">
        <v>11101404</v>
      </c>
      <c r="F998" s="31" t="s">
        <v>1238</v>
      </c>
      <c r="G998" s="2" t="s">
        <v>1237</v>
      </c>
    </row>
    <row r="999" spans="1:7" ht="15" customHeight="1">
      <c r="A999" s="4">
        <v>11191097</v>
      </c>
      <c r="B999" s="2">
        <v>10801381</v>
      </c>
      <c r="C999" s="2">
        <v>11101405</v>
      </c>
      <c r="F999" s="31" t="s">
        <v>1239</v>
      </c>
      <c r="G999" s="2" t="s">
        <v>1237</v>
      </c>
    </row>
    <row r="1000" spans="1:7" ht="15" customHeight="1">
      <c r="A1000" s="4">
        <v>11191098</v>
      </c>
      <c r="B1000" s="2">
        <v>10801381</v>
      </c>
      <c r="C1000" s="2">
        <v>11101406</v>
      </c>
      <c r="F1000" s="31" t="s">
        <v>1239</v>
      </c>
      <c r="G1000" s="2" t="s">
        <v>1237</v>
      </c>
    </row>
    <row r="1001" spans="1:7" ht="15" customHeight="1">
      <c r="A1001" s="4">
        <v>11191099</v>
      </c>
      <c r="B1001" s="2">
        <v>10801381</v>
      </c>
      <c r="C1001" s="2">
        <v>11101407</v>
      </c>
      <c r="F1001" s="31" t="s">
        <v>1239</v>
      </c>
      <c r="G1001" s="2" t="s">
        <v>1237</v>
      </c>
    </row>
    <row r="1002" spans="1:7" ht="15" customHeight="1">
      <c r="A1002" s="4">
        <v>11191100</v>
      </c>
      <c r="B1002" s="2">
        <v>10801382</v>
      </c>
      <c r="C1002" s="2">
        <v>11101408</v>
      </c>
      <c r="F1002" s="31" t="s">
        <v>1240</v>
      </c>
      <c r="G1002" s="2" t="s">
        <v>1237</v>
      </c>
    </row>
    <row r="1003" spans="1:7" ht="15" customHeight="1">
      <c r="A1003" s="4">
        <v>11191101</v>
      </c>
      <c r="B1003" s="2">
        <v>10801382</v>
      </c>
      <c r="C1003" s="2">
        <v>11101409</v>
      </c>
      <c r="F1003" s="31" t="s">
        <v>1240</v>
      </c>
      <c r="G1003" s="2" t="s">
        <v>1237</v>
      </c>
    </row>
    <row r="1004" spans="1:7" ht="15" customHeight="1">
      <c r="A1004" s="4">
        <v>11191102</v>
      </c>
      <c r="B1004" s="2">
        <v>10801382</v>
      </c>
      <c r="C1004" s="2">
        <v>11101410</v>
      </c>
      <c r="F1004" s="31" t="s">
        <v>1240</v>
      </c>
      <c r="G1004" s="2" t="s">
        <v>1237</v>
      </c>
    </row>
    <row r="1005" spans="1:7" ht="15" customHeight="1">
      <c r="A1005" s="4">
        <v>11191103</v>
      </c>
      <c r="B1005" s="2">
        <v>10801383</v>
      </c>
      <c r="C1005" s="2">
        <v>11101411</v>
      </c>
      <c r="F1005" s="31" t="s">
        <v>1241</v>
      </c>
      <c r="G1005" s="2" t="s">
        <v>1237</v>
      </c>
    </row>
    <row r="1006" spans="1:7" ht="15" customHeight="1">
      <c r="A1006" s="4">
        <v>11191104</v>
      </c>
      <c r="B1006" s="2">
        <v>10801383</v>
      </c>
      <c r="C1006" s="2">
        <v>11101412</v>
      </c>
      <c r="F1006" s="31" t="s">
        <v>1241</v>
      </c>
      <c r="G1006" s="2" t="s">
        <v>1237</v>
      </c>
    </row>
    <row r="1007" spans="1:7" ht="15" customHeight="1">
      <c r="A1007" s="4">
        <v>11191105</v>
      </c>
      <c r="B1007" s="2">
        <v>10801383</v>
      </c>
      <c r="C1007" s="2">
        <v>11101413</v>
      </c>
      <c r="F1007" s="31" t="s">
        <v>1241</v>
      </c>
      <c r="G1007" s="2" t="s">
        <v>1237</v>
      </c>
    </row>
    <row r="1008" spans="1:7" ht="15" customHeight="1">
      <c r="A1008" s="4">
        <v>11191106</v>
      </c>
      <c r="B1008" s="2">
        <v>10801384</v>
      </c>
      <c r="C1008" s="2">
        <v>11101414</v>
      </c>
      <c r="F1008" s="31" t="s">
        <v>1242</v>
      </c>
      <c r="G1008" s="2" t="s">
        <v>1237</v>
      </c>
    </row>
    <row r="1009" spans="1:7" ht="15" customHeight="1">
      <c r="A1009" s="4">
        <v>11191107</v>
      </c>
      <c r="B1009" s="2">
        <v>10801384</v>
      </c>
      <c r="C1009" s="2">
        <v>11101415</v>
      </c>
      <c r="F1009" s="31" t="s">
        <v>1242</v>
      </c>
      <c r="G1009" s="2" t="s">
        <v>1237</v>
      </c>
    </row>
    <row r="1010" spans="1:7" ht="15" customHeight="1">
      <c r="A1010" s="4">
        <v>11191108</v>
      </c>
      <c r="B1010" s="2">
        <v>10801384</v>
      </c>
      <c r="C1010" s="2">
        <v>11101416</v>
      </c>
      <c r="F1010" s="31" t="s">
        <v>1242</v>
      </c>
      <c r="G1010" s="2" t="s">
        <v>1237</v>
      </c>
    </row>
    <row r="1011" spans="1:7" ht="15" customHeight="1">
      <c r="A1011" s="4">
        <v>11191109</v>
      </c>
      <c r="B1011" s="2">
        <v>10801384</v>
      </c>
      <c r="C1011" s="2">
        <v>11101417</v>
      </c>
      <c r="F1011" s="31" t="s">
        <v>1242</v>
      </c>
      <c r="G1011" s="2" t="s">
        <v>1237</v>
      </c>
    </row>
    <row r="1012" spans="1:7" ht="15" customHeight="1">
      <c r="A1012" s="4">
        <v>11191110</v>
      </c>
      <c r="B1012" s="2">
        <v>10801385</v>
      </c>
      <c r="C1012" s="2">
        <v>11101418</v>
      </c>
      <c r="F1012" s="31" t="s">
        <v>1243</v>
      </c>
      <c r="G1012" s="2" t="s">
        <v>1237</v>
      </c>
    </row>
    <row r="1013" spans="1:7" ht="15" customHeight="1">
      <c r="A1013" s="4">
        <v>11191111</v>
      </c>
      <c r="B1013" s="2">
        <v>10801385</v>
      </c>
      <c r="C1013" s="2">
        <v>11101419</v>
      </c>
      <c r="F1013" s="31" t="s">
        <v>1243</v>
      </c>
      <c r="G1013" s="2" t="s">
        <v>1237</v>
      </c>
    </row>
    <row r="1014" spans="1:7" ht="15" customHeight="1">
      <c r="A1014" s="4">
        <v>11191112</v>
      </c>
      <c r="B1014" s="2">
        <v>10801385</v>
      </c>
      <c r="C1014" s="2">
        <v>11101420</v>
      </c>
      <c r="F1014" s="31" t="s">
        <v>1243</v>
      </c>
      <c r="G1014" s="2" t="s">
        <v>1237</v>
      </c>
    </row>
    <row r="1015" spans="1:7" ht="15" customHeight="1">
      <c r="A1015" s="4">
        <v>11191113</v>
      </c>
      <c r="B1015" s="2">
        <v>10801385</v>
      </c>
      <c r="C1015" s="2">
        <v>11101421</v>
      </c>
      <c r="F1015" s="31" t="s">
        <v>1243</v>
      </c>
      <c r="G1015" s="2" t="s">
        <v>1237</v>
      </c>
    </row>
    <row r="1016" spans="1:7" ht="15" customHeight="1">
      <c r="A1016" s="4">
        <v>11191115</v>
      </c>
      <c r="B1016" s="2">
        <v>10801386</v>
      </c>
      <c r="C1016" s="2">
        <v>11101423</v>
      </c>
      <c r="F1016" s="31" t="s">
        <v>1244</v>
      </c>
      <c r="G1016" s="2" t="s">
        <v>1237</v>
      </c>
    </row>
    <row r="1017" spans="1:7" ht="15" customHeight="1">
      <c r="A1017" s="4">
        <v>11191116</v>
      </c>
      <c r="B1017" s="2">
        <v>10801386</v>
      </c>
      <c r="C1017" s="2">
        <v>11101424</v>
      </c>
      <c r="F1017" s="161" t="s">
        <v>1244</v>
      </c>
      <c r="G1017" s="58" t="s">
        <v>1237</v>
      </c>
    </row>
    <row r="1018" spans="1:7" ht="15" customHeight="1">
      <c r="A1018" s="4">
        <v>11191117</v>
      </c>
      <c r="B1018" s="2">
        <v>10801387</v>
      </c>
      <c r="C1018" s="3">
        <v>11100001</v>
      </c>
      <c r="F1018" s="2">
        <v>60981</v>
      </c>
      <c r="G1018" s="2" t="s">
        <v>276</v>
      </c>
    </row>
    <row r="1019" spans="1:7" ht="15" customHeight="1">
      <c r="A1019" s="4">
        <v>11191118</v>
      </c>
      <c r="B1019" s="2">
        <v>10801388</v>
      </c>
      <c r="C1019" s="3">
        <v>11100001</v>
      </c>
      <c r="F1019" s="2">
        <v>60981</v>
      </c>
      <c r="G1019" s="2" t="s">
        <v>276</v>
      </c>
    </row>
    <row r="1020" spans="1:7" ht="15" customHeight="1">
      <c r="A1020" s="4">
        <v>11191119</v>
      </c>
      <c r="B1020" s="2">
        <v>10801389</v>
      </c>
      <c r="C1020" s="3">
        <v>11100001</v>
      </c>
      <c r="F1020" s="58">
        <v>60981</v>
      </c>
      <c r="G1020" s="58" t="s">
        <v>276</v>
      </c>
    </row>
    <row r="1021" spans="1:7" ht="15" customHeight="1">
      <c r="A1021" s="4">
        <v>11191120</v>
      </c>
      <c r="B1021" s="2">
        <v>10801390</v>
      </c>
      <c r="C1021" s="2">
        <v>11100091</v>
      </c>
      <c r="F1021" s="2">
        <v>60981</v>
      </c>
      <c r="G1021" s="2" t="s">
        <v>276</v>
      </c>
    </row>
    <row r="1022" spans="1:7" ht="15" customHeight="1">
      <c r="A1022" s="4">
        <v>11191121</v>
      </c>
      <c r="B1022" s="2">
        <v>10801391</v>
      </c>
      <c r="C1022" s="2">
        <v>11101425</v>
      </c>
      <c r="F1022" s="2">
        <v>60981</v>
      </c>
      <c r="G1022" s="2" t="s">
        <v>276</v>
      </c>
    </row>
    <row r="1023" spans="1:7" ht="15" customHeight="1">
      <c r="A1023" s="4">
        <v>11191122</v>
      </c>
      <c r="B1023" s="2">
        <v>10801226</v>
      </c>
      <c r="C1023" s="2">
        <v>11101160</v>
      </c>
      <c r="F1023" s="58" t="s">
        <v>4074</v>
      </c>
      <c r="G1023" s="58" t="s">
        <v>276</v>
      </c>
    </row>
    <row r="1024" spans="1:7" ht="15" customHeight="1">
      <c r="A1024" s="4">
        <v>11191123</v>
      </c>
      <c r="B1024" s="2">
        <v>10801392</v>
      </c>
      <c r="C1024" s="4">
        <v>11101429</v>
      </c>
      <c r="F1024" s="17" t="s">
        <v>1246</v>
      </c>
      <c r="G1024" s="31" t="s">
        <v>1031</v>
      </c>
    </row>
    <row r="1025" spans="1:7" ht="15" customHeight="1">
      <c r="A1025" s="4">
        <v>11191124</v>
      </c>
      <c r="B1025" s="2">
        <v>10801392</v>
      </c>
      <c r="C1025" s="4">
        <v>11101430</v>
      </c>
      <c r="F1025" s="17" t="s">
        <v>1246</v>
      </c>
      <c r="G1025" s="31" t="s">
        <v>1031</v>
      </c>
    </row>
    <row r="1026" spans="1:7" ht="15" customHeight="1">
      <c r="A1026" s="4">
        <v>11191125</v>
      </c>
      <c r="B1026" s="2">
        <v>10801393</v>
      </c>
      <c r="C1026" s="4">
        <v>11101431</v>
      </c>
      <c r="F1026" s="17" t="s">
        <v>1248</v>
      </c>
      <c r="G1026" s="31" t="s">
        <v>1031</v>
      </c>
    </row>
    <row r="1027" spans="1:7" ht="15" customHeight="1">
      <c r="A1027" s="4">
        <v>11191126</v>
      </c>
      <c r="B1027" s="2">
        <v>10801393</v>
      </c>
      <c r="C1027" s="4">
        <v>11101432</v>
      </c>
      <c r="F1027" s="17" t="s">
        <v>1248</v>
      </c>
      <c r="G1027" s="31" t="s">
        <v>1031</v>
      </c>
    </row>
    <row r="1028" spans="1:7" ht="15" customHeight="1">
      <c r="A1028" s="4">
        <v>11191127</v>
      </c>
      <c r="B1028" s="2">
        <v>10801394</v>
      </c>
      <c r="C1028" s="4">
        <v>11101433</v>
      </c>
      <c r="F1028" s="17" t="s">
        <v>1249</v>
      </c>
      <c r="G1028" s="31" t="s">
        <v>1031</v>
      </c>
    </row>
    <row r="1029" spans="1:7" ht="15" customHeight="1">
      <c r="A1029" s="4">
        <v>11191128</v>
      </c>
      <c r="B1029" s="2">
        <v>10801394</v>
      </c>
      <c r="C1029" s="4">
        <v>11101434</v>
      </c>
      <c r="F1029" s="17" t="s">
        <v>1249</v>
      </c>
      <c r="G1029" s="31" t="s">
        <v>1031</v>
      </c>
    </row>
    <row r="1030" spans="1:7" ht="15" customHeight="1">
      <c r="A1030" s="4">
        <v>11191129</v>
      </c>
      <c r="B1030" s="2">
        <v>10801394</v>
      </c>
      <c r="C1030" s="4">
        <v>11101435</v>
      </c>
      <c r="F1030" s="17" t="s">
        <v>1249</v>
      </c>
      <c r="G1030" s="31" t="s">
        <v>1031</v>
      </c>
    </row>
    <row r="1031" spans="1:7" ht="15" customHeight="1">
      <c r="A1031" s="4">
        <v>11191130</v>
      </c>
      <c r="B1031" s="2">
        <v>10801394</v>
      </c>
      <c r="C1031" s="4">
        <v>11101436</v>
      </c>
      <c r="F1031" s="17" t="s">
        <v>1249</v>
      </c>
      <c r="G1031" s="31" t="s">
        <v>1031</v>
      </c>
    </row>
    <row r="1032" spans="1:7" ht="15" customHeight="1">
      <c r="A1032" s="4">
        <v>11191131</v>
      </c>
      <c r="B1032" s="2">
        <v>10801395</v>
      </c>
      <c r="C1032" s="2">
        <v>11101437</v>
      </c>
      <c r="F1032" s="59" t="s">
        <v>1252</v>
      </c>
      <c r="G1032" s="60" t="s">
        <v>1031</v>
      </c>
    </row>
    <row r="1033" spans="1:7" ht="15" customHeight="1">
      <c r="A1033" s="4">
        <v>11191132</v>
      </c>
      <c r="B1033" s="2">
        <v>10801396</v>
      </c>
      <c r="C1033" s="2">
        <v>11101438</v>
      </c>
      <c r="F1033" s="59" t="s">
        <v>1253</v>
      </c>
      <c r="G1033" s="60" t="s">
        <v>1031</v>
      </c>
    </row>
    <row r="1034" spans="1:7" ht="15" customHeight="1">
      <c r="A1034" s="4">
        <v>11191133</v>
      </c>
      <c r="B1034" s="2">
        <v>10801397</v>
      </c>
      <c r="C1034" s="2">
        <v>11101439</v>
      </c>
      <c r="F1034" s="17" t="s">
        <v>1255</v>
      </c>
      <c r="G1034" s="61" t="s">
        <v>1031</v>
      </c>
    </row>
    <row r="1035" spans="1:7" ht="15" customHeight="1">
      <c r="A1035" s="4">
        <v>11191134</v>
      </c>
      <c r="B1035" s="2">
        <v>10801397</v>
      </c>
      <c r="C1035" s="2">
        <v>11101440</v>
      </c>
      <c r="F1035" s="17" t="s">
        <v>1255</v>
      </c>
      <c r="G1035" s="61" t="s">
        <v>1031</v>
      </c>
    </row>
    <row r="1036" spans="1:7" ht="15" customHeight="1">
      <c r="A1036" s="4">
        <v>11191135</v>
      </c>
      <c r="B1036" s="2">
        <v>10801397</v>
      </c>
      <c r="C1036" s="2">
        <v>11101441</v>
      </c>
      <c r="F1036" s="17" t="s">
        <v>1255</v>
      </c>
      <c r="G1036" s="61" t="s">
        <v>1031</v>
      </c>
    </row>
    <row r="1037" spans="1:7" ht="15" customHeight="1">
      <c r="A1037" s="4">
        <v>11191136</v>
      </c>
      <c r="B1037" s="2">
        <v>10801397</v>
      </c>
      <c r="C1037" s="2">
        <v>11101442</v>
      </c>
      <c r="F1037" s="17" t="s">
        <v>1255</v>
      </c>
      <c r="G1037" s="61" t="s">
        <v>1031</v>
      </c>
    </row>
    <row r="1038" spans="1:7" ht="15" customHeight="1">
      <c r="A1038" s="4">
        <v>11191137</v>
      </c>
      <c r="B1038" s="2">
        <v>10801398</v>
      </c>
      <c r="C1038" s="2">
        <v>11101443</v>
      </c>
      <c r="F1038" s="17" t="s">
        <v>1256</v>
      </c>
      <c r="G1038" s="61" t="s">
        <v>1031</v>
      </c>
    </row>
    <row r="1039" spans="1:7" ht="15" customHeight="1">
      <c r="A1039" s="4">
        <v>11191138</v>
      </c>
      <c r="B1039" s="2">
        <v>10801398</v>
      </c>
      <c r="C1039" s="2">
        <v>11101444</v>
      </c>
      <c r="F1039" s="17" t="s">
        <v>1256</v>
      </c>
      <c r="G1039" s="61" t="s">
        <v>1031</v>
      </c>
    </row>
    <row r="1040" spans="1:7" ht="15" customHeight="1">
      <c r="A1040" s="4">
        <v>11191139</v>
      </c>
      <c r="B1040" s="2">
        <v>10801399</v>
      </c>
      <c r="C1040" s="2">
        <v>11101445</v>
      </c>
      <c r="F1040" s="17" t="s">
        <v>1257</v>
      </c>
      <c r="G1040" s="61" t="s">
        <v>1031</v>
      </c>
    </row>
    <row r="1041" spans="1:7" ht="15" customHeight="1">
      <c r="A1041" s="4">
        <v>11191140</v>
      </c>
      <c r="B1041" s="2">
        <v>10801400</v>
      </c>
      <c r="C1041" s="2">
        <v>11101446</v>
      </c>
      <c r="F1041" s="17" t="s">
        <v>1258</v>
      </c>
      <c r="G1041" s="61" t="s">
        <v>1031</v>
      </c>
    </row>
    <row r="1042" spans="1:7" ht="15" customHeight="1">
      <c r="A1042" s="4">
        <v>11191141</v>
      </c>
      <c r="B1042" s="2">
        <v>10801401</v>
      </c>
      <c r="C1042" s="2">
        <v>11101447</v>
      </c>
      <c r="F1042" s="17" t="s">
        <v>351</v>
      </c>
      <c r="G1042" s="61" t="s">
        <v>1031</v>
      </c>
    </row>
    <row r="1043" spans="1:7" ht="15" customHeight="1">
      <c r="A1043" s="4">
        <v>11191142</v>
      </c>
      <c r="B1043" s="2">
        <v>10801402</v>
      </c>
      <c r="C1043" s="2">
        <v>11101448</v>
      </c>
      <c r="F1043" s="17" t="s">
        <v>353</v>
      </c>
      <c r="G1043" s="61" t="s">
        <v>1031</v>
      </c>
    </row>
    <row r="1044" spans="1:7" ht="15" customHeight="1">
      <c r="A1044" s="4">
        <v>11191143</v>
      </c>
      <c r="B1044" s="2">
        <v>10801403</v>
      </c>
      <c r="C1044" s="2">
        <v>11101449</v>
      </c>
      <c r="F1044" s="17" t="s">
        <v>1259</v>
      </c>
      <c r="G1044" s="31" t="s">
        <v>1031</v>
      </c>
    </row>
    <row r="1045" spans="1:7" ht="15" customHeight="1">
      <c r="A1045" s="4">
        <v>11191144</v>
      </c>
      <c r="B1045" s="2">
        <v>10801404</v>
      </c>
      <c r="C1045" s="2">
        <v>11101450</v>
      </c>
      <c r="F1045" s="17" t="s">
        <v>1260</v>
      </c>
      <c r="G1045" s="31" t="s">
        <v>1031</v>
      </c>
    </row>
    <row r="1046" spans="1:7" ht="15" customHeight="1">
      <c r="A1046" s="4">
        <v>11191145</v>
      </c>
      <c r="B1046" s="2">
        <v>10801008</v>
      </c>
      <c r="C1046" s="2">
        <v>11100641</v>
      </c>
      <c r="F1046" s="2">
        <v>1251303</v>
      </c>
      <c r="G1046" s="31" t="s">
        <v>1031</v>
      </c>
    </row>
    <row r="1047" spans="1:7" ht="15" customHeight="1">
      <c r="A1047" s="4">
        <v>11191146</v>
      </c>
      <c r="B1047" s="2">
        <v>10801008</v>
      </c>
      <c r="C1047" s="2">
        <v>11100642</v>
      </c>
      <c r="F1047" s="2">
        <v>1251303</v>
      </c>
      <c r="G1047" s="31" t="s">
        <v>1031</v>
      </c>
    </row>
    <row r="1048" spans="1:7" ht="15" customHeight="1">
      <c r="A1048" s="4">
        <v>11191147</v>
      </c>
      <c r="B1048" s="2">
        <v>10801009</v>
      </c>
      <c r="C1048" s="2">
        <v>11100643</v>
      </c>
      <c r="F1048" s="2">
        <v>1251303</v>
      </c>
      <c r="G1048" s="31" t="s">
        <v>1031</v>
      </c>
    </row>
    <row r="1049" spans="1:7" ht="15" customHeight="1">
      <c r="A1049" s="4">
        <v>11191148</v>
      </c>
      <c r="B1049" s="2">
        <v>10801009</v>
      </c>
      <c r="C1049" s="2">
        <v>11100644</v>
      </c>
      <c r="F1049" s="2">
        <v>1251303</v>
      </c>
      <c r="G1049" s="31" t="s">
        <v>1031</v>
      </c>
    </row>
    <row r="1050" spans="1:7" ht="15" customHeight="1">
      <c r="A1050" s="4">
        <v>11191149</v>
      </c>
      <c r="B1050" s="2">
        <v>10801405</v>
      </c>
      <c r="C1050" s="4">
        <v>11101486</v>
      </c>
      <c r="F1050" s="2" t="s">
        <v>1267</v>
      </c>
      <c r="G1050" s="2" t="s">
        <v>808</v>
      </c>
    </row>
    <row r="1051" spans="1:7" ht="15" customHeight="1">
      <c r="A1051" s="4">
        <v>11191150</v>
      </c>
      <c r="B1051" s="2">
        <v>10801405</v>
      </c>
      <c r="C1051" s="4">
        <v>11101487</v>
      </c>
      <c r="F1051" s="2" t="s">
        <v>1267</v>
      </c>
      <c r="G1051" s="2" t="s">
        <v>808</v>
      </c>
    </row>
    <row r="1052" spans="1:7" ht="15" customHeight="1">
      <c r="A1052" s="4">
        <v>11191151</v>
      </c>
      <c r="B1052" s="2">
        <v>10801406</v>
      </c>
      <c r="C1052" s="4">
        <v>11101488</v>
      </c>
      <c r="F1052" s="2" t="s">
        <v>1268</v>
      </c>
      <c r="G1052" s="2" t="s">
        <v>808</v>
      </c>
    </row>
    <row r="1053" spans="1:7" ht="15" customHeight="1">
      <c r="A1053" s="4">
        <v>11191152</v>
      </c>
      <c r="B1053" s="2">
        <v>10801407</v>
      </c>
      <c r="C1053" s="4">
        <v>11101489</v>
      </c>
      <c r="F1053" s="2" t="s">
        <v>1269</v>
      </c>
      <c r="G1053" s="2" t="s">
        <v>808</v>
      </c>
    </row>
    <row r="1054" spans="1:7" ht="15" customHeight="1">
      <c r="A1054" s="4">
        <v>11191153</v>
      </c>
      <c r="B1054" s="2">
        <v>10801408</v>
      </c>
      <c r="C1054" s="4">
        <v>11101490</v>
      </c>
      <c r="F1054" s="2" t="s">
        <v>1270</v>
      </c>
      <c r="G1054" s="2" t="s">
        <v>808</v>
      </c>
    </row>
    <row r="1055" spans="1:7" ht="15" customHeight="1">
      <c r="A1055" s="4">
        <v>11191154</v>
      </c>
      <c r="B1055" s="2">
        <v>10801409</v>
      </c>
      <c r="C1055" s="4">
        <v>11101491</v>
      </c>
      <c r="F1055" s="2" t="s">
        <v>1271</v>
      </c>
      <c r="G1055" s="2" t="s">
        <v>808</v>
      </c>
    </row>
    <row r="1056" spans="1:7" ht="15" customHeight="1">
      <c r="A1056" s="4">
        <v>11191155</v>
      </c>
      <c r="B1056" s="2">
        <v>10801410</v>
      </c>
      <c r="C1056" s="4">
        <v>11101492</v>
      </c>
      <c r="F1056" s="2" t="s">
        <v>1272</v>
      </c>
      <c r="G1056" s="2" t="s">
        <v>808</v>
      </c>
    </row>
    <row r="1057" spans="1:7" ht="15" customHeight="1">
      <c r="A1057" s="4">
        <v>11191156</v>
      </c>
      <c r="B1057" s="2">
        <v>10801411</v>
      </c>
      <c r="C1057" s="4">
        <v>11101493</v>
      </c>
      <c r="F1057" s="2" t="s">
        <v>1273</v>
      </c>
      <c r="G1057" s="2" t="s">
        <v>808</v>
      </c>
    </row>
    <row r="1058" spans="1:7" ht="15" customHeight="1">
      <c r="A1058" s="4">
        <v>11191157</v>
      </c>
      <c r="B1058" s="2">
        <v>10801412</v>
      </c>
      <c r="C1058" s="4">
        <v>11101494</v>
      </c>
      <c r="F1058" s="2" t="s">
        <v>1274</v>
      </c>
      <c r="G1058" s="2" t="s">
        <v>1031</v>
      </c>
    </row>
    <row r="1059" spans="1:7" ht="15" customHeight="1">
      <c r="A1059" s="4">
        <v>11191158</v>
      </c>
      <c r="B1059" s="2">
        <v>10801414</v>
      </c>
      <c r="C1059" s="4">
        <v>11101495</v>
      </c>
      <c r="F1059" s="2"/>
      <c r="G1059" s="2"/>
    </row>
    <row r="1060" spans="1:7" ht="15" customHeight="1">
      <c r="A1060" s="4">
        <v>11191159</v>
      </c>
      <c r="B1060" s="2">
        <v>10801414</v>
      </c>
      <c r="C1060" s="4">
        <v>11101496</v>
      </c>
      <c r="F1060" s="2"/>
      <c r="G1060" s="2"/>
    </row>
    <row r="1061" spans="1:7" ht="15" customHeight="1">
      <c r="A1061" s="4">
        <v>11191160</v>
      </c>
      <c r="B1061" s="2">
        <v>10801415</v>
      </c>
      <c r="C1061" s="4">
        <v>11101497</v>
      </c>
      <c r="F1061" s="2"/>
      <c r="G1061" s="2"/>
    </row>
    <row r="1062" spans="1:7" ht="15" customHeight="1">
      <c r="A1062" s="4">
        <v>11191161</v>
      </c>
      <c r="B1062" s="2">
        <v>10801415</v>
      </c>
      <c r="C1062" s="4">
        <v>11101498</v>
      </c>
      <c r="F1062" s="2"/>
      <c r="G1062" s="2"/>
    </row>
    <row r="1063" spans="1:7" ht="15" customHeight="1">
      <c r="A1063" s="4">
        <v>11191162</v>
      </c>
      <c r="B1063" s="2">
        <v>10801416</v>
      </c>
      <c r="C1063" s="4">
        <v>11101499</v>
      </c>
      <c r="F1063" s="2"/>
      <c r="G1063" s="2"/>
    </row>
    <row r="1064" spans="1:7" ht="15" customHeight="1">
      <c r="A1064" s="4">
        <v>11191163</v>
      </c>
      <c r="B1064" s="2">
        <v>10801416</v>
      </c>
      <c r="C1064" s="4">
        <v>11101500</v>
      </c>
      <c r="F1064" s="2"/>
      <c r="G1064" s="2"/>
    </row>
    <row r="1065" spans="1:7" ht="15" customHeight="1">
      <c r="A1065" s="4">
        <v>11191164</v>
      </c>
      <c r="B1065" s="2">
        <v>10801416</v>
      </c>
      <c r="C1065" s="4">
        <v>11101501</v>
      </c>
      <c r="F1065" s="2"/>
      <c r="G1065" s="2"/>
    </row>
    <row r="1066" spans="1:7" ht="15" customHeight="1">
      <c r="A1066" s="4">
        <v>11191165</v>
      </c>
      <c r="B1066" s="2">
        <v>10801416</v>
      </c>
      <c r="C1066" s="4">
        <v>11101502</v>
      </c>
      <c r="F1066" s="58"/>
      <c r="G1066" s="58"/>
    </row>
    <row r="1067" spans="1:7" ht="15" customHeight="1">
      <c r="A1067" s="4">
        <v>11191166</v>
      </c>
      <c r="B1067" s="2">
        <v>10801417</v>
      </c>
      <c r="C1067" s="4">
        <v>11101503</v>
      </c>
      <c r="F1067" s="2" t="s">
        <v>1276</v>
      </c>
      <c r="G1067" s="2" t="s">
        <v>1031</v>
      </c>
    </row>
    <row r="1068" spans="1:7" ht="15" customHeight="1">
      <c r="A1068" s="4">
        <v>11191167</v>
      </c>
      <c r="B1068" s="2">
        <v>10801418</v>
      </c>
      <c r="C1068" s="4">
        <v>11101504</v>
      </c>
      <c r="F1068" s="2" t="s">
        <v>1276</v>
      </c>
      <c r="G1068" s="2" t="s">
        <v>1031</v>
      </c>
    </row>
    <row r="1069" spans="1:7" ht="15" customHeight="1">
      <c r="A1069" s="4">
        <v>11191168</v>
      </c>
      <c r="B1069" s="2">
        <v>10801413</v>
      </c>
      <c r="C1069" s="4">
        <v>11101494</v>
      </c>
      <c r="F1069" s="2" t="s">
        <v>1274</v>
      </c>
      <c r="G1069" s="2" t="s">
        <v>1031</v>
      </c>
    </row>
    <row r="1070" spans="1:7" ht="15" customHeight="1">
      <c r="A1070" s="4">
        <v>11191169</v>
      </c>
      <c r="B1070" s="2">
        <v>10801419</v>
      </c>
      <c r="C1070" s="4">
        <v>11101505</v>
      </c>
      <c r="F1070" s="17" t="s">
        <v>1284</v>
      </c>
      <c r="G1070" s="31" t="s">
        <v>808</v>
      </c>
    </row>
    <row r="1071" spans="1:7" ht="15" customHeight="1">
      <c r="A1071" s="4">
        <v>11191170</v>
      </c>
      <c r="B1071" s="2">
        <v>10801420</v>
      </c>
      <c r="C1071" s="4">
        <v>11101506</v>
      </c>
      <c r="F1071" s="17" t="s">
        <v>1285</v>
      </c>
      <c r="G1071" s="31" t="s">
        <v>808</v>
      </c>
    </row>
    <row r="1072" spans="1:7" ht="15" customHeight="1">
      <c r="A1072" s="4">
        <v>11191171</v>
      </c>
      <c r="B1072" s="2">
        <v>10801421</v>
      </c>
      <c r="C1072" s="4">
        <v>11101507</v>
      </c>
      <c r="F1072" s="17" t="s">
        <v>1286</v>
      </c>
      <c r="G1072" s="31" t="s">
        <v>808</v>
      </c>
    </row>
    <row r="1073" spans="1:7" ht="15" customHeight="1">
      <c r="A1073" s="4">
        <v>11191172</v>
      </c>
      <c r="B1073" s="2">
        <v>10801422</v>
      </c>
      <c r="C1073" s="4">
        <v>11101508</v>
      </c>
      <c r="F1073" s="17" t="s">
        <v>1287</v>
      </c>
      <c r="G1073" s="31" t="s">
        <v>808</v>
      </c>
    </row>
    <row r="1074" spans="1:7" ht="15" customHeight="1">
      <c r="A1074" s="4">
        <v>11191173</v>
      </c>
      <c r="B1074" s="2">
        <v>10801423</v>
      </c>
      <c r="C1074" s="4">
        <v>11101509</v>
      </c>
      <c r="F1074" s="17" t="s">
        <v>1288</v>
      </c>
      <c r="G1074" s="31" t="s">
        <v>808</v>
      </c>
    </row>
    <row r="1075" spans="1:7" ht="15" customHeight="1">
      <c r="A1075" s="4">
        <v>11191174</v>
      </c>
      <c r="B1075" s="2">
        <v>10801424</v>
      </c>
      <c r="C1075" s="4">
        <v>11101510</v>
      </c>
      <c r="F1075" s="17" t="s">
        <v>1289</v>
      </c>
      <c r="G1075" s="31" t="s">
        <v>808</v>
      </c>
    </row>
    <row r="1076" spans="1:7" ht="15" customHeight="1">
      <c r="A1076" s="4">
        <v>11191175</v>
      </c>
      <c r="B1076" s="2">
        <v>10801425</v>
      </c>
      <c r="C1076" s="4">
        <v>11101511</v>
      </c>
      <c r="F1076" s="17" t="s">
        <v>1290</v>
      </c>
      <c r="G1076" s="31" t="s">
        <v>276</v>
      </c>
    </row>
    <row r="1077" spans="1:7" ht="15" customHeight="1">
      <c r="A1077" s="4">
        <v>11191176</v>
      </c>
      <c r="B1077" s="2">
        <v>10801426</v>
      </c>
      <c r="C1077" s="4">
        <v>11101512</v>
      </c>
      <c r="F1077" s="17" t="s">
        <v>1291</v>
      </c>
      <c r="G1077" s="31" t="s">
        <v>276</v>
      </c>
    </row>
    <row r="1078" spans="1:7" ht="15" customHeight="1">
      <c r="A1078" s="4">
        <v>11191177</v>
      </c>
      <c r="B1078" s="2">
        <v>10800747</v>
      </c>
      <c r="C1078" s="4">
        <v>11101513</v>
      </c>
      <c r="F1078" s="17" t="s">
        <v>3176</v>
      </c>
      <c r="G1078" s="31" t="s">
        <v>1029</v>
      </c>
    </row>
    <row r="1079" spans="1:7" ht="15" customHeight="1">
      <c r="A1079" s="4">
        <v>11191178</v>
      </c>
      <c r="B1079" s="2">
        <v>10801427</v>
      </c>
      <c r="C1079" s="4">
        <v>11101514</v>
      </c>
      <c r="F1079" s="2" t="s">
        <v>1295</v>
      </c>
      <c r="G1079" s="2" t="s">
        <v>808</v>
      </c>
    </row>
    <row r="1080" spans="1:7" ht="15" customHeight="1">
      <c r="A1080" s="4">
        <v>11191179</v>
      </c>
      <c r="B1080" s="2">
        <v>10801428</v>
      </c>
      <c r="C1080" s="4">
        <v>11101515</v>
      </c>
      <c r="F1080" s="2" t="s">
        <v>1296</v>
      </c>
      <c r="G1080" s="2" t="s">
        <v>808</v>
      </c>
    </row>
    <row r="1081" spans="1:7" ht="15" customHeight="1">
      <c r="A1081" s="4">
        <v>11191180</v>
      </c>
      <c r="B1081" s="2">
        <v>10801429</v>
      </c>
      <c r="C1081" s="4">
        <v>11101516</v>
      </c>
      <c r="F1081" s="2" t="s">
        <v>1297</v>
      </c>
      <c r="G1081" s="2" t="s">
        <v>808</v>
      </c>
    </row>
    <row r="1082" spans="1:7" ht="15" customHeight="1">
      <c r="A1082" s="4">
        <v>11191181</v>
      </c>
      <c r="B1082" s="2">
        <v>10801430</v>
      </c>
      <c r="C1082" s="4">
        <v>11101517</v>
      </c>
      <c r="F1082" s="2" t="s">
        <v>1298</v>
      </c>
      <c r="G1082" s="2" t="s">
        <v>808</v>
      </c>
    </row>
    <row r="1083" spans="1:7" ht="15" customHeight="1">
      <c r="A1083" s="4">
        <v>11191182</v>
      </c>
      <c r="B1083" s="2">
        <v>10801431</v>
      </c>
      <c r="C1083" s="4">
        <v>11101518</v>
      </c>
      <c r="F1083" s="2" t="s">
        <v>739</v>
      </c>
      <c r="G1083" s="2" t="s">
        <v>276</v>
      </c>
    </row>
    <row r="1084" spans="1:7" ht="15" customHeight="1">
      <c r="A1084" s="4">
        <v>11191183</v>
      </c>
      <c r="B1084" s="2">
        <v>10801432</v>
      </c>
      <c r="C1084" s="4">
        <v>11101519</v>
      </c>
      <c r="F1084" s="2" t="s">
        <v>733</v>
      </c>
      <c r="G1084" s="2" t="s">
        <v>276</v>
      </c>
    </row>
    <row r="1085" spans="1:7" ht="15" customHeight="1">
      <c r="A1085" s="4">
        <v>11191184</v>
      </c>
      <c r="B1085" s="2">
        <v>10801433</v>
      </c>
      <c r="C1085" s="4">
        <v>11101520</v>
      </c>
      <c r="F1085" s="17" t="s">
        <v>1300</v>
      </c>
      <c r="G1085" s="2" t="s">
        <v>808</v>
      </c>
    </row>
    <row r="1086" spans="1:7" ht="15" customHeight="1">
      <c r="A1086" s="4">
        <v>11191185</v>
      </c>
      <c r="B1086" s="2">
        <v>10801434</v>
      </c>
      <c r="C1086" s="4">
        <v>11101521</v>
      </c>
      <c r="F1086" s="17" t="s">
        <v>1301</v>
      </c>
      <c r="G1086" s="2" t="s">
        <v>808</v>
      </c>
    </row>
    <row r="1087" spans="1:7" ht="15" customHeight="1">
      <c r="A1087" s="4">
        <v>11191186</v>
      </c>
      <c r="B1087" s="2">
        <v>10801435</v>
      </c>
      <c r="C1087" s="4">
        <v>11101522</v>
      </c>
      <c r="F1087" s="17" t="s">
        <v>1302</v>
      </c>
      <c r="G1087" s="2" t="s">
        <v>808</v>
      </c>
    </row>
    <row r="1088" spans="1:7" ht="15" customHeight="1">
      <c r="A1088" s="4">
        <v>11191187</v>
      </c>
      <c r="B1088" s="2">
        <v>10801436</v>
      </c>
      <c r="C1088" s="4">
        <v>11101523</v>
      </c>
      <c r="F1088" s="17" t="s">
        <v>1303</v>
      </c>
      <c r="G1088" s="2" t="s">
        <v>808</v>
      </c>
    </row>
    <row r="1089" spans="1:14" ht="15" customHeight="1">
      <c r="A1089" s="4">
        <v>11191188</v>
      </c>
      <c r="B1089" s="2">
        <v>10801437</v>
      </c>
      <c r="C1089" s="4">
        <v>11101524</v>
      </c>
      <c r="F1089" s="17" t="s">
        <v>1304</v>
      </c>
      <c r="G1089" s="2" t="s">
        <v>808</v>
      </c>
    </row>
    <row r="1090" spans="1:14" ht="15" customHeight="1">
      <c r="A1090" s="4">
        <v>11191189</v>
      </c>
      <c r="B1090" s="2">
        <v>10801438</v>
      </c>
      <c r="C1090" s="4">
        <v>11101525</v>
      </c>
      <c r="F1090" s="17" t="s">
        <v>1305</v>
      </c>
      <c r="G1090" s="2" t="s">
        <v>808</v>
      </c>
    </row>
    <row r="1091" spans="1:14" ht="15" customHeight="1">
      <c r="A1091" s="4">
        <v>11191190</v>
      </c>
      <c r="B1091" s="2">
        <v>10800746</v>
      </c>
      <c r="C1091" s="2">
        <v>11100756</v>
      </c>
      <c r="F1091" s="2" t="s">
        <v>2108</v>
      </c>
      <c r="G1091" s="2" t="s">
        <v>383</v>
      </c>
      <c r="N1091" s="2" t="s">
        <v>383</v>
      </c>
    </row>
    <row r="1092" spans="1:14" ht="15" customHeight="1">
      <c r="A1092" s="4">
        <v>11191191</v>
      </c>
      <c r="B1092" s="2">
        <v>10800748</v>
      </c>
      <c r="C1092" s="2">
        <v>11100762</v>
      </c>
      <c r="F1092" s="2" t="s">
        <v>2112</v>
      </c>
      <c r="G1092" s="2" t="s">
        <v>383</v>
      </c>
      <c r="N1092" s="2" t="s">
        <v>383</v>
      </c>
    </row>
    <row r="1093" spans="1:14" ht="15" customHeight="1">
      <c r="A1093" s="4">
        <v>11191192</v>
      </c>
      <c r="B1093" s="2">
        <v>10800749</v>
      </c>
      <c r="C1093" s="2">
        <v>11100788</v>
      </c>
      <c r="F1093" s="2" t="s">
        <v>661</v>
      </c>
      <c r="G1093" s="2" t="s">
        <v>383</v>
      </c>
      <c r="N1093" s="2" t="s">
        <v>383</v>
      </c>
    </row>
    <row r="1094" spans="1:14" ht="15" customHeight="1">
      <c r="A1094" s="4">
        <v>11191193</v>
      </c>
      <c r="B1094" s="2">
        <v>10801440</v>
      </c>
      <c r="C1094" s="4">
        <v>11101526</v>
      </c>
      <c r="F1094" s="17" t="s">
        <v>1311</v>
      </c>
      <c r="G1094" s="2" t="s">
        <v>808</v>
      </c>
    </row>
    <row r="1095" spans="1:14" ht="15" customHeight="1">
      <c r="A1095" s="4">
        <v>11191194</v>
      </c>
      <c r="B1095" s="2">
        <v>10801440</v>
      </c>
      <c r="C1095" s="4">
        <v>11101527</v>
      </c>
      <c r="F1095" s="17" t="s">
        <v>1311</v>
      </c>
      <c r="G1095" s="2" t="s">
        <v>808</v>
      </c>
    </row>
    <row r="1096" spans="1:14" ht="15" customHeight="1">
      <c r="A1096" s="4">
        <v>11191195</v>
      </c>
      <c r="B1096" s="2">
        <v>10801440</v>
      </c>
      <c r="C1096" s="4">
        <v>11101528</v>
      </c>
      <c r="F1096" s="17" t="s">
        <v>1311</v>
      </c>
      <c r="G1096" s="2" t="s">
        <v>808</v>
      </c>
    </row>
    <row r="1097" spans="1:14" ht="15" customHeight="1">
      <c r="A1097" s="4">
        <v>11191196</v>
      </c>
      <c r="B1097" s="2">
        <v>10801395</v>
      </c>
      <c r="C1097" s="4">
        <v>11101529</v>
      </c>
      <c r="F1097" s="17" t="s">
        <v>1252</v>
      </c>
      <c r="G1097" s="31" t="s">
        <v>1031</v>
      </c>
    </row>
    <row r="1098" spans="1:14" ht="15" customHeight="1">
      <c r="A1098" s="4">
        <v>11191197</v>
      </c>
      <c r="B1098" s="2">
        <v>10801396</v>
      </c>
      <c r="C1098" s="4">
        <v>11101530</v>
      </c>
      <c r="F1098" s="17" t="s">
        <v>1253</v>
      </c>
      <c r="G1098" s="31" t="s">
        <v>1031</v>
      </c>
    </row>
    <row r="1099" spans="1:14" ht="15" customHeight="1">
      <c r="A1099" s="4">
        <v>11191198</v>
      </c>
      <c r="B1099" s="2">
        <v>10801396</v>
      </c>
      <c r="C1099" s="4">
        <v>11101531</v>
      </c>
      <c r="F1099" s="17" t="s">
        <v>1253</v>
      </c>
      <c r="G1099" s="31" t="s">
        <v>1031</v>
      </c>
    </row>
    <row r="1100" spans="1:14" ht="15" customHeight="1">
      <c r="A1100" s="4">
        <v>11191199</v>
      </c>
      <c r="B1100" s="2">
        <v>10800834</v>
      </c>
      <c r="C1100" s="2">
        <v>11100805</v>
      </c>
      <c r="F1100" s="2" t="s">
        <v>696</v>
      </c>
      <c r="G1100" s="2" t="s">
        <v>697</v>
      </c>
    </row>
    <row r="1101" spans="1:14" ht="15" customHeight="1">
      <c r="A1101" s="4">
        <v>11191200</v>
      </c>
      <c r="B1101" s="2">
        <v>10800834</v>
      </c>
      <c r="C1101" s="2">
        <v>11100806</v>
      </c>
      <c r="F1101" s="2" t="s">
        <v>696</v>
      </c>
      <c r="G1101" s="2" t="s">
        <v>697</v>
      </c>
    </row>
    <row r="1102" spans="1:14" ht="15" customHeight="1">
      <c r="A1102" s="4">
        <v>11191201</v>
      </c>
      <c r="B1102" s="2">
        <v>10800835</v>
      </c>
      <c r="C1102" s="2">
        <v>11100808</v>
      </c>
      <c r="F1102" s="2" t="s">
        <v>698</v>
      </c>
      <c r="G1102" s="2" t="s">
        <v>697</v>
      </c>
    </row>
    <row r="1103" spans="1:14" ht="15" customHeight="1">
      <c r="A1103" s="4">
        <v>11191202</v>
      </c>
      <c r="B1103" s="2">
        <v>10800835</v>
      </c>
      <c r="C1103" s="2">
        <v>11100809</v>
      </c>
      <c r="F1103" s="2" t="s">
        <v>698</v>
      </c>
      <c r="G1103" s="2" t="s">
        <v>697</v>
      </c>
    </row>
    <row r="1104" spans="1:14" ht="15" customHeight="1">
      <c r="A1104" s="4">
        <v>11191203</v>
      </c>
      <c r="B1104" s="2">
        <v>10800836</v>
      </c>
      <c r="C1104" s="2">
        <v>11100802</v>
      </c>
      <c r="F1104" s="2" t="s">
        <v>699</v>
      </c>
      <c r="G1104" s="2" t="s">
        <v>697</v>
      </c>
    </row>
    <row r="1105" spans="1:7" ht="15" customHeight="1">
      <c r="A1105" s="4">
        <v>11191204</v>
      </c>
      <c r="B1105" s="2">
        <v>10800836</v>
      </c>
      <c r="C1105" s="2">
        <v>11100803</v>
      </c>
      <c r="F1105" s="2" t="s">
        <v>699</v>
      </c>
      <c r="G1105" s="2" t="s">
        <v>697</v>
      </c>
    </row>
    <row r="1106" spans="1:7" ht="15" customHeight="1">
      <c r="A1106" s="4">
        <v>11191205</v>
      </c>
      <c r="B1106" s="2">
        <v>10800837</v>
      </c>
      <c r="C1106" s="2">
        <v>11100812</v>
      </c>
      <c r="F1106" s="2" t="s">
        <v>700</v>
      </c>
      <c r="G1106" s="2" t="s">
        <v>697</v>
      </c>
    </row>
    <row r="1107" spans="1:7" ht="15" customHeight="1">
      <c r="A1107" s="233">
        <v>11191206</v>
      </c>
      <c r="B1107" s="58">
        <v>10800837</v>
      </c>
      <c r="C1107" s="58">
        <v>11100813</v>
      </c>
      <c r="F1107" s="2" t="s">
        <v>700</v>
      </c>
      <c r="G1107" s="2" t="s">
        <v>697</v>
      </c>
    </row>
    <row r="1108" spans="1:7" ht="15" customHeight="1">
      <c r="A1108" s="4">
        <v>11191207</v>
      </c>
      <c r="B1108" s="3">
        <v>10801441</v>
      </c>
      <c r="C1108" s="3">
        <v>11101161</v>
      </c>
      <c r="F1108" s="3" t="s">
        <v>1315</v>
      </c>
      <c r="G1108" s="3" t="s">
        <v>276</v>
      </c>
    </row>
    <row r="1109" spans="1:7" ht="15" customHeight="1">
      <c r="A1109" s="4">
        <v>11191208</v>
      </c>
      <c r="B1109" s="2">
        <v>10801447</v>
      </c>
      <c r="C1109" s="4">
        <v>11101544</v>
      </c>
      <c r="F1109" s="67" t="s">
        <v>1321</v>
      </c>
      <c r="G1109" s="67" t="s">
        <v>1031</v>
      </c>
    </row>
    <row r="1110" spans="1:7" ht="15" customHeight="1">
      <c r="A1110" s="233">
        <v>11191209</v>
      </c>
      <c r="B1110" s="2">
        <v>10801447</v>
      </c>
      <c r="C1110" s="4">
        <v>11101545</v>
      </c>
      <c r="F1110" s="67" t="s">
        <v>1321</v>
      </c>
      <c r="G1110" s="67" t="s">
        <v>1031</v>
      </c>
    </row>
    <row r="1111" spans="1:7" ht="15" customHeight="1">
      <c r="A1111" s="4">
        <v>11191210</v>
      </c>
      <c r="B1111" s="2">
        <v>10801448</v>
      </c>
      <c r="C1111" s="4">
        <v>11101546</v>
      </c>
      <c r="F1111" s="67" t="s">
        <v>1322</v>
      </c>
      <c r="G1111" s="67" t="s">
        <v>1031</v>
      </c>
    </row>
    <row r="1112" spans="1:7" ht="15" customHeight="1">
      <c r="A1112" s="4">
        <v>11191211</v>
      </c>
      <c r="B1112" s="2">
        <v>10801448</v>
      </c>
      <c r="C1112" s="4">
        <v>11101547</v>
      </c>
      <c r="F1112" s="67" t="s">
        <v>1322</v>
      </c>
      <c r="G1112" s="67" t="s">
        <v>1031</v>
      </c>
    </row>
    <row r="1113" spans="1:7" ht="15" customHeight="1">
      <c r="A1113" s="233">
        <v>11191212</v>
      </c>
      <c r="B1113" s="2">
        <v>10801449</v>
      </c>
      <c r="C1113" s="4">
        <v>11101548</v>
      </c>
      <c r="F1113" s="67" t="s">
        <v>1323</v>
      </c>
      <c r="G1113" s="67" t="s">
        <v>1031</v>
      </c>
    </row>
    <row r="1114" spans="1:7" ht="15" customHeight="1">
      <c r="A1114" s="4">
        <v>11191213</v>
      </c>
      <c r="B1114" s="2">
        <v>10801449</v>
      </c>
      <c r="C1114" s="4">
        <v>11101549</v>
      </c>
      <c r="F1114" s="67" t="s">
        <v>1323</v>
      </c>
      <c r="G1114" s="67" t="s">
        <v>1031</v>
      </c>
    </row>
    <row r="1115" spans="1:7" ht="15" customHeight="1">
      <c r="A1115" s="233">
        <v>11191215</v>
      </c>
      <c r="B1115" s="2">
        <v>10801452</v>
      </c>
      <c r="C1115" s="4">
        <v>11101551</v>
      </c>
      <c r="F1115" s="17" t="s">
        <v>1326</v>
      </c>
      <c r="G1115" s="69" t="s">
        <v>808</v>
      </c>
    </row>
    <row r="1116" spans="1:7" ht="15" customHeight="1">
      <c r="A1116" s="4">
        <v>11191216</v>
      </c>
      <c r="B1116" s="2">
        <v>10801453</v>
      </c>
      <c r="C1116" s="4">
        <v>11101552</v>
      </c>
      <c r="F1116" s="17" t="s">
        <v>1327</v>
      </c>
      <c r="G1116" s="69" t="s">
        <v>808</v>
      </c>
    </row>
    <row r="1117" spans="1:7" ht="15" customHeight="1">
      <c r="A1117" s="4">
        <v>11191217</v>
      </c>
      <c r="B1117" s="2">
        <v>10801454</v>
      </c>
      <c r="C1117" s="4">
        <v>11101553</v>
      </c>
      <c r="F1117" s="17" t="s">
        <v>1328</v>
      </c>
      <c r="G1117" s="69" t="s">
        <v>808</v>
      </c>
    </row>
    <row r="1118" spans="1:7" ht="15" customHeight="1">
      <c r="A1118" s="233">
        <v>11191218</v>
      </c>
      <c r="B1118" s="2">
        <v>10801455</v>
      </c>
      <c r="C1118" s="4">
        <v>11101554</v>
      </c>
      <c r="F1118" s="17" t="s">
        <v>1329</v>
      </c>
      <c r="G1118" s="69" t="s">
        <v>808</v>
      </c>
    </row>
    <row r="1119" spans="1:7" ht="15" customHeight="1">
      <c r="A1119" s="4">
        <v>11191219</v>
      </c>
      <c r="B1119" s="2">
        <v>10801456</v>
      </c>
      <c r="C1119" s="4">
        <v>11101555</v>
      </c>
      <c r="F1119" s="17" t="s">
        <v>1330</v>
      </c>
      <c r="G1119" s="69" t="s">
        <v>808</v>
      </c>
    </row>
    <row r="1120" spans="1:7" ht="15" customHeight="1">
      <c r="A1120" s="4">
        <v>11191220</v>
      </c>
      <c r="B1120" s="2">
        <v>10801458</v>
      </c>
      <c r="C1120" s="4">
        <v>11101556</v>
      </c>
      <c r="F1120" s="17" t="s">
        <v>1332</v>
      </c>
      <c r="G1120" s="69" t="s">
        <v>808</v>
      </c>
    </row>
    <row r="1121" spans="1:7" ht="15" customHeight="1">
      <c r="A1121" s="233">
        <v>11191221</v>
      </c>
      <c r="B1121" s="2">
        <v>10801459</v>
      </c>
      <c r="C1121" s="4">
        <v>11101557</v>
      </c>
      <c r="F1121" s="17" t="s">
        <v>1333</v>
      </c>
      <c r="G1121" s="69" t="s">
        <v>808</v>
      </c>
    </row>
    <row r="1122" spans="1:7" ht="15" customHeight="1">
      <c r="A1122" s="4">
        <v>11191222</v>
      </c>
      <c r="B1122" s="2">
        <v>10801460</v>
      </c>
      <c r="C1122" s="4">
        <v>11101558</v>
      </c>
      <c r="F1122" s="17" t="s">
        <v>1334</v>
      </c>
      <c r="G1122" s="69" t="s">
        <v>808</v>
      </c>
    </row>
    <row r="1123" spans="1:7" ht="15" customHeight="1">
      <c r="A1123" s="4">
        <v>11191223</v>
      </c>
      <c r="B1123" s="2">
        <v>10801460</v>
      </c>
      <c r="C1123" s="4">
        <v>11101559</v>
      </c>
      <c r="F1123" s="17" t="s">
        <v>1334</v>
      </c>
      <c r="G1123" s="69" t="s">
        <v>808</v>
      </c>
    </row>
    <row r="1124" spans="1:7" ht="15" customHeight="1">
      <c r="A1124" s="233">
        <v>11191224</v>
      </c>
      <c r="B1124" s="2">
        <v>10801460</v>
      </c>
      <c r="C1124" s="4">
        <v>11101560</v>
      </c>
      <c r="F1124" s="17" t="s">
        <v>1334</v>
      </c>
      <c r="G1124" s="69" t="s">
        <v>808</v>
      </c>
    </row>
    <row r="1125" spans="1:7" ht="15" customHeight="1">
      <c r="A1125" s="4">
        <v>11191225</v>
      </c>
      <c r="B1125" s="2">
        <v>10801461</v>
      </c>
      <c r="C1125" s="4">
        <v>11101561</v>
      </c>
      <c r="F1125" s="17" t="s">
        <v>1335</v>
      </c>
      <c r="G1125" s="69" t="s">
        <v>808</v>
      </c>
    </row>
    <row r="1126" spans="1:7" ht="15" customHeight="1">
      <c r="A1126" s="4">
        <v>11191226</v>
      </c>
      <c r="B1126" s="2">
        <v>10801462</v>
      </c>
      <c r="C1126" s="4">
        <v>11101562</v>
      </c>
      <c r="F1126" s="17" t="s">
        <v>1336</v>
      </c>
      <c r="G1126" s="69" t="s">
        <v>808</v>
      </c>
    </row>
    <row r="1127" spans="1:7" ht="15" customHeight="1">
      <c r="A1127" s="233">
        <v>11191227</v>
      </c>
      <c r="B1127" s="2">
        <v>10801463</v>
      </c>
      <c r="C1127" s="4">
        <v>11101563</v>
      </c>
      <c r="F1127" s="17" t="s">
        <v>1337</v>
      </c>
      <c r="G1127" s="69" t="s">
        <v>808</v>
      </c>
    </row>
    <row r="1128" spans="1:7" ht="15" customHeight="1">
      <c r="A1128" s="4">
        <v>11191228</v>
      </c>
      <c r="B1128" s="2">
        <v>10801464</v>
      </c>
      <c r="C1128" s="4">
        <v>11101564</v>
      </c>
      <c r="F1128" s="17" t="s">
        <v>1338</v>
      </c>
      <c r="G1128" s="69" t="s">
        <v>808</v>
      </c>
    </row>
    <row r="1129" spans="1:7" ht="15" customHeight="1">
      <c r="A1129" s="4">
        <v>11191229</v>
      </c>
      <c r="B1129" s="2">
        <v>10801465</v>
      </c>
      <c r="C1129" s="233">
        <v>11101565</v>
      </c>
      <c r="F1129" s="17" t="s">
        <v>1339</v>
      </c>
      <c r="G1129" s="69" t="s">
        <v>808</v>
      </c>
    </row>
    <row r="1130" spans="1:7" ht="15" customHeight="1">
      <c r="A1130" s="4">
        <v>11191230</v>
      </c>
      <c r="B1130" s="140">
        <v>10801466</v>
      </c>
      <c r="C1130" s="2">
        <v>11101566</v>
      </c>
      <c r="F1130" s="17" t="s">
        <v>1344</v>
      </c>
      <c r="G1130" s="69" t="s">
        <v>808</v>
      </c>
    </row>
    <row r="1131" spans="1:7" ht="15" customHeight="1">
      <c r="A1131" s="4">
        <v>11191231</v>
      </c>
      <c r="B1131" s="2">
        <v>10801013</v>
      </c>
      <c r="C1131" s="2">
        <v>11100638</v>
      </c>
      <c r="F1131" s="17" t="s">
        <v>839</v>
      </c>
      <c r="G1131" s="69" t="s">
        <v>808</v>
      </c>
    </row>
    <row r="1132" spans="1:7" ht="15" customHeight="1">
      <c r="A1132" s="4">
        <v>11191232</v>
      </c>
      <c r="B1132" s="2">
        <v>10801014</v>
      </c>
      <c r="C1132" s="2">
        <v>11100639</v>
      </c>
      <c r="F1132" s="17" t="s">
        <v>840</v>
      </c>
      <c r="G1132" s="69" t="s">
        <v>808</v>
      </c>
    </row>
    <row r="1133" spans="1:7" ht="15" customHeight="1">
      <c r="A1133" s="4">
        <v>11191233</v>
      </c>
      <c r="B1133" s="2">
        <v>10801014</v>
      </c>
      <c r="C1133" s="2">
        <v>11100640</v>
      </c>
      <c r="F1133" s="17" t="s">
        <v>840</v>
      </c>
      <c r="G1133" s="69" t="s">
        <v>808</v>
      </c>
    </row>
    <row r="1134" spans="1:7" ht="15" customHeight="1">
      <c r="A1134" s="4">
        <v>11191234</v>
      </c>
      <c r="B1134" s="2">
        <v>10801471</v>
      </c>
      <c r="C1134" s="4">
        <v>11101573</v>
      </c>
      <c r="F1134" s="338" t="s">
        <v>1346</v>
      </c>
      <c r="G1134" s="69" t="s">
        <v>808</v>
      </c>
    </row>
    <row r="1135" spans="1:7" ht="15" customHeight="1">
      <c r="A1135" s="4">
        <v>11191235</v>
      </c>
      <c r="B1135" s="2">
        <v>10801472</v>
      </c>
      <c r="C1135" s="4">
        <v>11101574</v>
      </c>
      <c r="F1135" s="339" t="s">
        <v>1347</v>
      </c>
      <c r="G1135" s="69" t="s">
        <v>808</v>
      </c>
    </row>
    <row r="1136" spans="1:7" ht="15" customHeight="1">
      <c r="A1136" s="4">
        <v>11191236</v>
      </c>
      <c r="B1136" s="2">
        <v>10801472</v>
      </c>
      <c r="C1136" s="4">
        <v>11101575</v>
      </c>
      <c r="F1136" s="339" t="s">
        <v>1347</v>
      </c>
      <c r="G1136" s="69" t="s">
        <v>808</v>
      </c>
    </row>
    <row r="1137" spans="1:7" ht="15" customHeight="1">
      <c r="A1137" s="4">
        <v>11191237</v>
      </c>
      <c r="B1137" s="2">
        <v>10801473</v>
      </c>
      <c r="C1137" s="4">
        <v>11101576</v>
      </c>
      <c r="F1137" s="20" t="s">
        <v>1348</v>
      </c>
      <c r="G1137" s="69" t="s">
        <v>808</v>
      </c>
    </row>
    <row r="1138" spans="1:7" ht="15" customHeight="1">
      <c r="A1138" s="4">
        <v>11191238</v>
      </c>
      <c r="B1138" s="2">
        <v>10801473</v>
      </c>
      <c r="C1138" s="4">
        <v>11101577</v>
      </c>
      <c r="F1138" s="20" t="s">
        <v>1348</v>
      </c>
      <c r="G1138" s="69" t="s">
        <v>808</v>
      </c>
    </row>
    <row r="1139" spans="1:7" ht="15" customHeight="1">
      <c r="A1139" s="4">
        <v>11191239</v>
      </c>
      <c r="B1139" s="2">
        <v>10801473</v>
      </c>
      <c r="C1139" s="4">
        <v>11101578</v>
      </c>
      <c r="F1139" s="20" t="s">
        <v>1348</v>
      </c>
      <c r="G1139" s="69" t="s">
        <v>808</v>
      </c>
    </row>
    <row r="1140" spans="1:7" ht="15" customHeight="1">
      <c r="A1140" s="4">
        <v>11191240</v>
      </c>
      <c r="B1140" s="2">
        <v>10801474</v>
      </c>
      <c r="C1140" s="4">
        <v>11101579</v>
      </c>
      <c r="F1140" s="20" t="s">
        <v>1349</v>
      </c>
      <c r="G1140" s="69" t="s">
        <v>808</v>
      </c>
    </row>
    <row r="1141" spans="1:7" ht="15" customHeight="1">
      <c r="A1141" s="4">
        <v>11191241</v>
      </c>
      <c r="B1141" s="2">
        <v>10801474</v>
      </c>
      <c r="C1141" s="4">
        <v>11101580</v>
      </c>
      <c r="F1141" s="20" t="s">
        <v>1349</v>
      </c>
      <c r="G1141" s="69" t="s">
        <v>808</v>
      </c>
    </row>
    <row r="1142" spans="1:7" ht="15" customHeight="1">
      <c r="A1142" s="4">
        <v>11191242</v>
      </c>
      <c r="B1142" s="2">
        <v>10801474</v>
      </c>
      <c r="C1142" s="4">
        <v>11101581</v>
      </c>
      <c r="F1142" s="20" t="s">
        <v>1349</v>
      </c>
      <c r="G1142" s="69" t="s">
        <v>808</v>
      </c>
    </row>
    <row r="1143" spans="1:7" ht="15" customHeight="1">
      <c r="A1143" s="4">
        <v>11191243</v>
      </c>
      <c r="B1143" s="2">
        <v>10801474</v>
      </c>
      <c r="C1143" s="4">
        <v>11101582</v>
      </c>
      <c r="F1143" s="20" t="s">
        <v>1349</v>
      </c>
      <c r="G1143" s="69" t="s">
        <v>808</v>
      </c>
    </row>
    <row r="1144" spans="1:7" ht="15" customHeight="1">
      <c r="A1144" s="4">
        <v>11191244</v>
      </c>
      <c r="B1144" s="2">
        <v>10801474</v>
      </c>
      <c r="C1144" s="4">
        <v>11101583</v>
      </c>
      <c r="F1144" s="20" t="s">
        <v>1349</v>
      </c>
      <c r="G1144" s="69" t="s">
        <v>808</v>
      </c>
    </row>
    <row r="1145" spans="1:7" ht="15" customHeight="1">
      <c r="A1145" s="4">
        <v>11191245</v>
      </c>
      <c r="B1145" s="2">
        <v>10801475</v>
      </c>
      <c r="C1145" s="4">
        <v>11101584</v>
      </c>
      <c r="F1145" s="20" t="s">
        <v>1350</v>
      </c>
      <c r="G1145" s="69" t="s">
        <v>808</v>
      </c>
    </row>
    <row r="1146" spans="1:7" ht="15" customHeight="1">
      <c r="A1146" s="4">
        <v>11191246</v>
      </c>
      <c r="B1146" s="2">
        <v>10801475</v>
      </c>
      <c r="C1146" s="4">
        <v>11101585</v>
      </c>
      <c r="F1146" s="20" t="s">
        <v>1350</v>
      </c>
      <c r="G1146" s="69" t="s">
        <v>808</v>
      </c>
    </row>
    <row r="1147" spans="1:7" ht="15" customHeight="1">
      <c r="A1147" s="4">
        <v>11191247</v>
      </c>
      <c r="B1147" s="2">
        <v>10801475</v>
      </c>
      <c r="C1147" s="4">
        <v>11101586</v>
      </c>
      <c r="F1147" s="20" t="s">
        <v>1350</v>
      </c>
      <c r="G1147" s="69" t="s">
        <v>808</v>
      </c>
    </row>
    <row r="1148" spans="1:7" ht="15" customHeight="1">
      <c r="A1148" s="4">
        <v>11191248</v>
      </c>
      <c r="B1148" s="2">
        <v>10801475</v>
      </c>
      <c r="C1148" s="4">
        <v>11101587</v>
      </c>
      <c r="F1148" s="20" t="s">
        <v>1350</v>
      </c>
      <c r="G1148" s="69" t="s">
        <v>808</v>
      </c>
    </row>
    <row r="1149" spans="1:7" ht="15" customHeight="1">
      <c r="A1149" s="4">
        <v>11191249</v>
      </c>
      <c r="B1149" s="2">
        <v>10801476</v>
      </c>
      <c r="C1149" s="4">
        <v>11101588</v>
      </c>
      <c r="F1149" s="20" t="s">
        <v>1351</v>
      </c>
      <c r="G1149" s="69" t="s">
        <v>808</v>
      </c>
    </row>
    <row r="1150" spans="1:7" ht="15" customHeight="1">
      <c r="A1150" s="4">
        <v>11191250</v>
      </c>
      <c r="B1150" s="2">
        <v>10801476</v>
      </c>
      <c r="C1150" s="4">
        <v>11101589</v>
      </c>
      <c r="F1150" s="20" t="s">
        <v>1351</v>
      </c>
      <c r="G1150" s="69" t="s">
        <v>808</v>
      </c>
    </row>
    <row r="1151" spans="1:7" ht="15" customHeight="1">
      <c r="A1151" s="4">
        <v>11191251</v>
      </c>
      <c r="B1151" s="2">
        <v>10801476</v>
      </c>
      <c r="C1151" s="4">
        <v>11101590</v>
      </c>
      <c r="F1151" s="20" t="s">
        <v>1351</v>
      </c>
      <c r="G1151" s="69" t="s">
        <v>808</v>
      </c>
    </row>
    <row r="1152" spans="1:7" ht="15" customHeight="1">
      <c r="A1152" s="4">
        <v>11191252</v>
      </c>
      <c r="B1152" s="2">
        <v>10801476</v>
      </c>
      <c r="C1152" s="4">
        <v>11101591</v>
      </c>
      <c r="F1152" s="20" t="s">
        <v>1351</v>
      </c>
      <c r="G1152" s="69" t="s">
        <v>808</v>
      </c>
    </row>
    <row r="1153" spans="1:7" ht="15" customHeight="1">
      <c r="A1153" s="4">
        <v>11191253</v>
      </c>
      <c r="B1153" s="2">
        <v>10801477</v>
      </c>
      <c r="C1153" s="4">
        <v>11101592</v>
      </c>
      <c r="F1153" s="20" t="s">
        <v>1352</v>
      </c>
      <c r="G1153" s="69" t="s">
        <v>808</v>
      </c>
    </row>
    <row r="1154" spans="1:7" ht="15" customHeight="1">
      <c r="A1154" s="4">
        <v>11191254</v>
      </c>
      <c r="B1154" s="2">
        <v>10801477</v>
      </c>
      <c r="C1154" s="4">
        <v>11101593</v>
      </c>
      <c r="F1154" s="20" t="s">
        <v>1352</v>
      </c>
      <c r="G1154" s="69" t="s">
        <v>808</v>
      </c>
    </row>
    <row r="1155" spans="1:7" ht="15" customHeight="1">
      <c r="A1155" s="4">
        <v>11191255</v>
      </c>
      <c r="B1155" s="2">
        <v>10801477</v>
      </c>
      <c r="C1155" s="4">
        <v>11101594</v>
      </c>
      <c r="F1155" s="20" t="s">
        <v>1352</v>
      </c>
      <c r="G1155" s="69" t="s">
        <v>808</v>
      </c>
    </row>
    <row r="1156" spans="1:7" ht="15" customHeight="1">
      <c r="A1156" s="4">
        <v>11191256</v>
      </c>
      <c r="B1156" s="2">
        <v>10801039</v>
      </c>
      <c r="C1156" s="2">
        <v>11100673</v>
      </c>
      <c r="F1156" s="20">
        <v>1262895</v>
      </c>
      <c r="G1156" s="69" t="s">
        <v>808</v>
      </c>
    </row>
    <row r="1157" spans="1:7" ht="15" customHeight="1">
      <c r="A1157" s="4">
        <v>11191257</v>
      </c>
      <c r="B1157" s="2">
        <v>10801039</v>
      </c>
      <c r="C1157" s="2">
        <v>11100674</v>
      </c>
      <c r="F1157" s="20">
        <v>1262895</v>
      </c>
      <c r="G1157" s="69" t="s">
        <v>808</v>
      </c>
    </row>
    <row r="1158" spans="1:7" ht="15" customHeight="1">
      <c r="A1158" s="4">
        <v>11191258</v>
      </c>
      <c r="B1158" s="2">
        <v>10801039</v>
      </c>
      <c r="C1158" s="2">
        <v>11100675</v>
      </c>
      <c r="F1158" s="20">
        <v>1262895</v>
      </c>
      <c r="G1158" s="69" t="s">
        <v>808</v>
      </c>
    </row>
    <row r="1159" spans="1:7" ht="15" customHeight="1">
      <c r="A1159" s="4">
        <v>11191259</v>
      </c>
      <c r="B1159" s="2">
        <v>10801478</v>
      </c>
      <c r="C1159" s="4">
        <v>11101595</v>
      </c>
      <c r="F1159" s="20" t="s">
        <v>1360</v>
      </c>
      <c r="G1159" s="20" t="s">
        <v>1031</v>
      </c>
    </row>
    <row r="1160" spans="1:7" ht="15" customHeight="1">
      <c r="A1160" s="4">
        <v>11191260</v>
      </c>
      <c r="B1160" s="2">
        <v>10801479</v>
      </c>
      <c r="C1160" s="4">
        <v>11101596</v>
      </c>
      <c r="F1160" s="20" t="s">
        <v>1357</v>
      </c>
      <c r="G1160" s="69" t="s">
        <v>808</v>
      </c>
    </row>
    <row r="1161" spans="1:7" ht="15" customHeight="1">
      <c r="A1161" s="4">
        <v>11191261</v>
      </c>
      <c r="B1161" s="2">
        <v>10801480</v>
      </c>
      <c r="C1161" s="4">
        <v>11101597</v>
      </c>
      <c r="F1161" s="20" t="s">
        <v>1358</v>
      </c>
      <c r="G1161" s="69" t="s">
        <v>808</v>
      </c>
    </row>
    <row r="1162" spans="1:7" ht="15" customHeight="1">
      <c r="A1162" s="4">
        <v>11191262</v>
      </c>
      <c r="B1162" s="2">
        <v>10801481</v>
      </c>
      <c r="C1162" s="4">
        <v>11101598</v>
      </c>
      <c r="F1162" s="20" t="s">
        <v>1359</v>
      </c>
      <c r="G1162" s="69" t="s">
        <v>808</v>
      </c>
    </row>
  </sheetData>
  <autoFilter ref="A1:K1162"/>
  <dataValidations count="1">
    <dataValidation type="list" allowBlank="1" showInputMessage="1" showErrorMessage="1" sqref="B4:B17 D4:D17 B49 B51 B53 B55 B57 B59 B61 B63 B65 B67 B69 B71 B73">
      <formula1>VorgangsAttrID</formula1>
    </dataValidation>
  </dataValidations>
  <pageMargins left="0.7" right="0.7" top="0.75" bottom="0.75" header="0.3" footer="0.3"/>
  <pageSetup paperSize="9"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A34" sqref="A34"/>
    </sheetView>
  </sheetViews>
  <sheetFormatPr defaultRowHeight="15" customHeight="1"/>
  <cols>
    <col min="2" max="2" width="17.28515625" bestFit="1" customWidth="1"/>
    <col min="3" max="3" width="28.42578125" bestFit="1" customWidth="1"/>
  </cols>
  <sheetData>
    <row r="1" spans="1:3" ht="15" customHeight="1">
      <c r="A1" s="1" t="s">
        <v>82</v>
      </c>
      <c r="B1" s="1" t="s">
        <v>7827</v>
      </c>
      <c r="C1" s="1" t="s">
        <v>7949</v>
      </c>
    </row>
    <row r="2" spans="1:3" ht="15" customHeight="1">
      <c r="A2" s="142" t="s">
        <v>98</v>
      </c>
      <c r="B2" s="142" t="s">
        <v>98</v>
      </c>
      <c r="C2" s="142" t="s">
        <v>98</v>
      </c>
    </row>
    <row r="3" spans="1:3" ht="15" customHeight="1">
      <c r="A3" s="142" t="s">
        <v>106</v>
      </c>
      <c r="B3" s="142" t="s">
        <v>106</v>
      </c>
      <c r="C3" s="142" t="s">
        <v>106</v>
      </c>
    </row>
    <row r="4" spans="1:3" ht="15" customHeight="1">
      <c r="A4" s="2">
        <v>11050001</v>
      </c>
      <c r="B4" s="2">
        <v>10890323</v>
      </c>
      <c r="C4" s="2">
        <v>10950180</v>
      </c>
    </row>
    <row r="5" spans="1:3" ht="15" customHeight="1">
      <c r="A5" s="2">
        <v>11050002</v>
      </c>
      <c r="B5" s="2">
        <v>10950003</v>
      </c>
      <c r="C5" s="2">
        <v>10950180</v>
      </c>
    </row>
    <row r="6" spans="1:3" ht="15" customHeight="1">
      <c r="A6" s="2">
        <v>11050003</v>
      </c>
      <c r="B6" s="2">
        <v>10950004</v>
      </c>
      <c r="C6" s="2">
        <v>10950180</v>
      </c>
    </row>
    <row r="7" spans="1:3" ht="15" customHeight="1">
      <c r="A7" s="2">
        <v>11050004</v>
      </c>
      <c r="B7" s="2">
        <v>10950180</v>
      </c>
      <c r="C7" s="2">
        <v>10950181</v>
      </c>
    </row>
    <row r="8" spans="1:3" ht="15" customHeight="1">
      <c r="A8" s="2">
        <v>11050005</v>
      </c>
      <c r="B8" s="2">
        <v>10890323</v>
      </c>
      <c r="C8" s="2">
        <v>10950181</v>
      </c>
    </row>
    <row r="9" spans="1:3" ht="15" customHeight="1">
      <c r="A9" s="2"/>
      <c r="B9" s="3"/>
      <c r="C9" s="3"/>
    </row>
  </sheetData>
  <dataValidations count="1">
    <dataValidation type="list" allowBlank="1" showInputMessage="1" showErrorMessage="1" sqref="B5:B6">
      <formula1>PersonID</formula1>
    </dataValidation>
  </dataValidations>
  <pageMargins left="0.7" right="0.7" top="0.75" bottom="0.75" header="0.3" footer="0.3"/>
  <pageSetup orientation="portrai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
  <sheetViews>
    <sheetView workbookViewId="0">
      <selection activeCell="A4" sqref="A4"/>
    </sheetView>
  </sheetViews>
  <sheetFormatPr defaultRowHeight="15" customHeight="1"/>
  <cols>
    <col min="2" max="2" width="16.7109375" bestFit="1" customWidth="1"/>
    <col min="3" max="3" width="33.42578125" bestFit="1" customWidth="1"/>
  </cols>
  <sheetData>
    <row r="1" spans="1:6" ht="15" customHeight="1">
      <c r="A1" s="1" t="s">
        <v>82</v>
      </c>
      <c r="B1" s="1" t="s">
        <v>8493</v>
      </c>
      <c r="C1" s="1" t="s">
        <v>10077</v>
      </c>
      <c r="E1" s="11" t="s">
        <v>4042</v>
      </c>
      <c r="F1" s="11" t="s">
        <v>169</v>
      </c>
    </row>
    <row r="2" spans="1:6" ht="15" customHeight="1">
      <c r="A2" s="142" t="s">
        <v>98</v>
      </c>
      <c r="B2" s="142" t="s">
        <v>98</v>
      </c>
      <c r="C2" s="142" t="s">
        <v>98</v>
      </c>
      <c r="E2" s="2"/>
      <c r="F2" s="2"/>
    </row>
    <row r="3" spans="1:6" ht="15" customHeight="1">
      <c r="A3" s="142" t="s">
        <v>106</v>
      </c>
      <c r="B3" s="193" t="s">
        <v>106</v>
      </c>
      <c r="C3" s="142" t="s">
        <v>106</v>
      </c>
      <c r="E3" s="2"/>
      <c r="F3" s="2"/>
    </row>
    <row r="4" spans="1:6" ht="15" customHeight="1">
      <c r="A4" s="2"/>
      <c r="B4" s="2"/>
      <c r="C4" s="2"/>
      <c r="E4" s="2"/>
      <c r="F4" s="2"/>
    </row>
    <row r="5" spans="1:6" ht="15" customHeight="1">
      <c r="A5" s="2"/>
      <c r="B5" s="2"/>
      <c r="C5" s="2"/>
      <c r="E5" s="2"/>
      <c r="F5" s="2"/>
    </row>
    <row r="6" spans="1:6" ht="15" customHeight="1">
      <c r="A6" s="2"/>
      <c r="B6" s="2"/>
      <c r="C6" s="2"/>
      <c r="E6" s="2"/>
      <c r="F6" s="2"/>
    </row>
    <row r="7" spans="1:6" ht="15" customHeight="1">
      <c r="A7" s="2"/>
      <c r="B7" s="2"/>
      <c r="C7" s="2"/>
      <c r="E7" s="2"/>
      <c r="F7" s="2"/>
    </row>
    <row r="8" spans="1:6" ht="15" customHeight="1">
      <c r="A8" s="2"/>
      <c r="B8" s="2"/>
      <c r="C8" s="2"/>
      <c r="E8" s="2"/>
      <c r="F8" s="2"/>
    </row>
    <row r="9" spans="1:6" ht="15" customHeight="1">
      <c r="A9" s="2"/>
      <c r="B9" s="2"/>
      <c r="C9" s="2"/>
      <c r="E9" s="2"/>
      <c r="F9" s="2"/>
    </row>
    <row r="10" spans="1:6" ht="15" customHeight="1">
      <c r="A10" s="2"/>
      <c r="B10" s="2"/>
      <c r="C10" s="2"/>
      <c r="E10" s="2"/>
      <c r="F10" s="2"/>
    </row>
    <row r="11" spans="1:6" ht="15" customHeight="1">
      <c r="A11" s="2"/>
      <c r="B11" s="2"/>
      <c r="C11" s="2"/>
      <c r="E11" s="2"/>
      <c r="F11" s="2"/>
    </row>
    <row r="12" spans="1:6" ht="15" customHeight="1">
      <c r="A12" s="2"/>
      <c r="B12" s="2"/>
      <c r="C12" s="2"/>
      <c r="E12" s="2"/>
      <c r="F12" s="2"/>
    </row>
    <row r="13" spans="1:6" ht="15" customHeight="1">
      <c r="A13" s="2"/>
      <c r="B13" s="2"/>
      <c r="C13" s="2"/>
      <c r="E13" s="2"/>
      <c r="F13" s="2"/>
    </row>
    <row r="14" spans="1:6" ht="15" customHeight="1">
      <c r="A14" s="2"/>
      <c r="B14" s="2"/>
      <c r="C14" s="2"/>
      <c r="E14" s="2"/>
      <c r="F14" s="2"/>
    </row>
    <row r="15" spans="1:6" ht="15" customHeight="1">
      <c r="A15" s="2"/>
      <c r="B15" s="2"/>
      <c r="C15" s="2"/>
      <c r="E15" s="2"/>
      <c r="F15" s="2"/>
    </row>
    <row r="16" spans="1:6" ht="15" customHeight="1">
      <c r="A16" s="2"/>
      <c r="B16" s="2"/>
      <c r="C16" s="2"/>
      <c r="E16" s="2"/>
      <c r="F16" s="2"/>
    </row>
    <row r="17" spans="1:6" ht="15" customHeight="1">
      <c r="A17" s="2"/>
      <c r="B17" s="2"/>
      <c r="C17" s="2"/>
      <c r="E17" s="2"/>
      <c r="F17" s="2"/>
    </row>
    <row r="18" spans="1:6" ht="15" customHeight="1">
      <c r="A18" s="2"/>
      <c r="B18" s="2"/>
      <c r="C18" s="2"/>
      <c r="E18" s="2"/>
      <c r="F18" s="2"/>
    </row>
    <row r="19" spans="1:6" ht="15" customHeight="1">
      <c r="A19" s="2"/>
      <c r="B19" s="2"/>
      <c r="C19" s="2"/>
      <c r="E19" s="2"/>
      <c r="F19" s="2"/>
    </row>
    <row r="20" spans="1:6" ht="15" customHeight="1">
      <c r="A20" s="2"/>
      <c r="B20" s="2"/>
      <c r="C20" s="2"/>
      <c r="E20" s="2"/>
      <c r="F20" s="2"/>
    </row>
    <row r="21" spans="1:6" ht="15" customHeight="1">
      <c r="A21" s="2"/>
      <c r="B21" s="2"/>
      <c r="C21" s="2"/>
      <c r="E21" s="2"/>
      <c r="F21" s="2"/>
    </row>
    <row r="22" spans="1:6" ht="15" customHeight="1">
      <c r="A22" s="2"/>
      <c r="B22" s="2"/>
      <c r="C22" s="2"/>
      <c r="E22" s="2"/>
      <c r="F22" s="2"/>
    </row>
    <row r="23" spans="1:6" ht="15" customHeight="1">
      <c r="A23" s="2"/>
      <c r="B23" s="2"/>
      <c r="C23" s="2"/>
      <c r="E23" s="2"/>
      <c r="F23" s="2"/>
    </row>
    <row r="24" spans="1:6" ht="15" customHeight="1">
      <c r="A24" s="2"/>
      <c r="B24" s="2"/>
      <c r="C24" s="2"/>
      <c r="E24" s="2"/>
      <c r="F24" s="2"/>
    </row>
    <row r="25" spans="1:6" ht="15" customHeight="1">
      <c r="A25" s="2"/>
      <c r="B25" s="2"/>
      <c r="C25" s="2"/>
      <c r="E25" s="2"/>
      <c r="F25" s="2"/>
    </row>
    <row r="26" spans="1:6" ht="15" customHeight="1">
      <c r="A26" s="2"/>
      <c r="B26" s="2"/>
      <c r="C26" s="2"/>
      <c r="E26" s="2"/>
      <c r="F26" s="2"/>
    </row>
    <row r="27" spans="1:6" ht="15" customHeight="1">
      <c r="A27" s="2"/>
      <c r="B27" s="2"/>
      <c r="C27" s="2"/>
      <c r="E27" s="2"/>
      <c r="F27" s="2"/>
    </row>
    <row r="28" spans="1:6" ht="15" customHeight="1">
      <c r="A28" s="2"/>
      <c r="B28" s="2"/>
      <c r="C28" s="2"/>
      <c r="E28" s="2"/>
      <c r="F28" s="2"/>
    </row>
    <row r="29" spans="1:6" ht="15" customHeight="1">
      <c r="A29" s="2"/>
      <c r="B29" s="2"/>
      <c r="C29" s="2"/>
      <c r="E29" s="2"/>
      <c r="F29" s="2"/>
    </row>
    <row r="30" spans="1:6" ht="15" customHeight="1">
      <c r="A30" s="2"/>
      <c r="B30" s="2"/>
      <c r="C30" s="2"/>
      <c r="E30" s="2"/>
      <c r="F30" s="2"/>
    </row>
    <row r="31" spans="1:6" ht="15" customHeight="1">
      <c r="A31" s="2"/>
      <c r="B31" s="2"/>
      <c r="C31" s="2"/>
      <c r="E31" s="2"/>
      <c r="F31" s="2"/>
    </row>
    <row r="32" spans="1:6" ht="15" customHeight="1">
      <c r="A32" s="2"/>
      <c r="B32" s="2"/>
      <c r="C32" s="2"/>
      <c r="E32" s="2"/>
      <c r="F32" s="2"/>
    </row>
  </sheetData>
  <dataValidations count="1">
    <dataValidation type="list" allowBlank="1" showInputMessage="1" showErrorMessage="1" sqref="B4:B12">
      <formula1>EingangID</formula1>
    </dataValidation>
  </dataValidations>
  <pageMargins left="0.7" right="0.7" top="0.75" bottom="0.75" header="0.3" footer="0.3"/>
  <pageSetup paperSize="9"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81"/>
  <sheetViews>
    <sheetView workbookViewId="0">
      <pane ySplit="1" topLeftCell="A964" activePane="bottomLeft" state="frozen"/>
      <selection activeCell="B6" sqref="B6"/>
      <selection pane="bottomLeft" activeCell="E978" sqref="E978:F981"/>
    </sheetView>
  </sheetViews>
  <sheetFormatPr defaultRowHeight="15" customHeight="1"/>
  <cols>
    <col min="2" max="2" width="17" bestFit="1" customWidth="1"/>
    <col min="3" max="3" width="32.7109375" bestFit="1" customWidth="1"/>
    <col min="5" max="5" width="23.85546875" customWidth="1"/>
  </cols>
  <sheetData>
    <row r="1" spans="1:10" ht="15" customHeight="1">
      <c r="A1" s="1" t="s">
        <v>82</v>
      </c>
      <c r="B1" s="1" t="s">
        <v>2397</v>
      </c>
      <c r="C1" s="1" t="s">
        <v>9714</v>
      </c>
      <c r="E1" s="11" t="s">
        <v>4042</v>
      </c>
      <c r="F1" s="11" t="s">
        <v>169</v>
      </c>
    </row>
    <row r="2" spans="1:10" ht="15" customHeight="1">
      <c r="A2" s="142" t="s">
        <v>98</v>
      </c>
      <c r="B2" s="142" t="s">
        <v>98</v>
      </c>
      <c r="C2" s="142" t="s">
        <v>98</v>
      </c>
      <c r="E2" s="2"/>
      <c r="F2" s="2"/>
    </row>
    <row r="3" spans="1:10" ht="15" customHeight="1">
      <c r="A3" s="142" t="s">
        <v>106</v>
      </c>
      <c r="B3" s="142" t="s">
        <v>106</v>
      </c>
      <c r="C3" s="142" t="s">
        <v>106</v>
      </c>
      <c r="E3" s="2"/>
      <c r="F3" s="2"/>
    </row>
    <row r="4" spans="1:10" ht="15" customHeight="1">
      <c r="A4" s="2">
        <v>10540001</v>
      </c>
      <c r="B4" s="2">
        <v>10840582</v>
      </c>
      <c r="C4" s="2">
        <v>11110446</v>
      </c>
      <c r="E4" s="2"/>
      <c r="F4" s="2"/>
      <c r="H4" s="2"/>
      <c r="J4" s="2"/>
    </row>
    <row r="5" spans="1:10" ht="15" customHeight="1">
      <c r="A5" s="2">
        <v>10540002</v>
      </c>
      <c r="B5" s="2">
        <v>10840583</v>
      </c>
      <c r="C5" s="2">
        <v>11110447</v>
      </c>
      <c r="E5" s="58"/>
      <c r="F5" s="58"/>
      <c r="H5" s="2"/>
      <c r="J5" s="2"/>
    </row>
    <row r="6" spans="1:10" ht="15" customHeight="1">
      <c r="A6" s="2">
        <v>10540030</v>
      </c>
      <c r="B6" s="2">
        <v>10840618</v>
      </c>
      <c r="C6" s="2">
        <v>11110543</v>
      </c>
      <c r="E6" s="2" t="s">
        <v>511</v>
      </c>
      <c r="F6" s="2" t="s">
        <v>9607</v>
      </c>
      <c r="H6" s="2"/>
      <c r="J6" s="2"/>
    </row>
    <row r="7" spans="1:10" ht="15" customHeight="1">
      <c r="A7" s="2">
        <v>10540031</v>
      </c>
      <c r="B7" s="2">
        <v>10840618</v>
      </c>
      <c r="C7" s="2">
        <v>11110544</v>
      </c>
      <c r="E7" s="2" t="s">
        <v>511</v>
      </c>
      <c r="F7" s="2" t="s">
        <v>9607</v>
      </c>
      <c r="H7" s="2"/>
      <c r="J7" s="2"/>
    </row>
    <row r="8" spans="1:10" ht="15" customHeight="1">
      <c r="A8" s="2">
        <v>10540032</v>
      </c>
      <c r="B8" s="2">
        <v>10840618</v>
      </c>
      <c r="C8" s="2">
        <v>11110545</v>
      </c>
      <c r="E8" s="2" t="s">
        <v>511</v>
      </c>
      <c r="F8" s="2" t="s">
        <v>9607</v>
      </c>
      <c r="H8" s="2"/>
      <c r="J8" s="2"/>
    </row>
    <row r="9" spans="1:10" ht="15" customHeight="1">
      <c r="A9" s="2">
        <v>10540033</v>
      </c>
      <c r="B9" s="2">
        <v>10840619</v>
      </c>
      <c r="C9" s="2">
        <v>11110546</v>
      </c>
      <c r="E9" s="2" t="s">
        <v>512</v>
      </c>
      <c r="F9" s="2" t="s">
        <v>9607</v>
      </c>
      <c r="H9" s="2"/>
      <c r="J9" s="2"/>
    </row>
    <row r="10" spans="1:10" ht="15" customHeight="1">
      <c r="A10" s="2">
        <v>10540034</v>
      </c>
      <c r="B10" s="2">
        <v>10840619</v>
      </c>
      <c r="C10" s="2">
        <v>11110547</v>
      </c>
      <c r="E10" s="2" t="s">
        <v>512</v>
      </c>
      <c r="F10" s="2" t="s">
        <v>9607</v>
      </c>
      <c r="H10" s="2"/>
      <c r="J10" s="2"/>
    </row>
    <row r="11" spans="1:10" ht="15" customHeight="1">
      <c r="A11" s="2">
        <v>10540035</v>
      </c>
      <c r="B11" s="2">
        <v>10840619</v>
      </c>
      <c r="C11" s="2">
        <v>11110548</v>
      </c>
      <c r="E11" s="2" t="s">
        <v>512</v>
      </c>
      <c r="F11" s="2" t="s">
        <v>9607</v>
      </c>
      <c r="H11" s="2"/>
      <c r="J11" s="2"/>
    </row>
    <row r="12" spans="1:10" ht="15" customHeight="1">
      <c r="A12" s="2">
        <v>10540042</v>
      </c>
      <c r="B12" s="2">
        <v>10840622</v>
      </c>
      <c r="C12" s="2">
        <v>11110555</v>
      </c>
      <c r="E12" s="2" t="s">
        <v>515</v>
      </c>
      <c r="F12" s="2" t="s">
        <v>9607</v>
      </c>
      <c r="H12" s="2"/>
      <c r="J12" s="2"/>
    </row>
    <row r="13" spans="1:10" ht="15" customHeight="1">
      <c r="A13" s="2">
        <v>10540043</v>
      </c>
      <c r="B13" s="2">
        <v>10840623</v>
      </c>
      <c r="C13" s="2">
        <v>11110556</v>
      </c>
      <c r="E13" s="2" t="s">
        <v>516</v>
      </c>
      <c r="F13" s="2" t="s">
        <v>9607</v>
      </c>
      <c r="H13" s="2"/>
      <c r="J13" s="2"/>
    </row>
    <row r="14" spans="1:10" ht="15" customHeight="1">
      <c r="A14" s="2">
        <v>10540044</v>
      </c>
      <c r="B14" s="2">
        <v>10840624</v>
      </c>
      <c r="C14" s="2">
        <v>11110557</v>
      </c>
      <c r="E14" s="2" t="s">
        <v>517</v>
      </c>
      <c r="F14" s="2" t="s">
        <v>9607</v>
      </c>
      <c r="J14" s="2"/>
    </row>
    <row r="15" spans="1:10" ht="15" customHeight="1">
      <c r="A15" s="2">
        <v>10540045</v>
      </c>
      <c r="B15" s="2">
        <v>10840624</v>
      </c>
      <c r="C15" s="2">
        <v>11110558</v>
      </c>
      <c r="E15" s="2" t="s">
        <v>517</v>
      </c>
      <c r="F15" s="2" t="s">
        <v>9607</v>
      </c>
      <c r="J15" s="2"/>
    </row>
    <row r="16" spans="1:10" ht="15" customHeight="1">
      <c r="A16" s="2">
        <v>10540046</v>
      </c>
      <c r="B16" s="2">
        <v>10840625</v>
      </c>
      <c r="C16" s="2">
        <v>11110559</v>
      </c>
      <c r="E16" s="2" t="s">
        <v>518</v>
      </c>
      <c r="F16" s="2" t="s">
        <v>9607</v>
      </c>
      <c r="J16" s="2"/>
    </row>
    <row r="17" spans="1:10" ht="15" customHeight="1">
      <c r="A17" s="2">
        <v>10540047</v>
      </c>
      <c r="B17" s="2">
        <v>10840626</v>
      </c>
      <c r="C17" s="2">
        <v>11110560</v>
      </c>
      <c r="E17" s="2" t="s">
        <v>519</v>
      </c>
      <c r="F17" s="2" t="s">
        <v>9607</v>
      </c>
      <c r="J17" s="2"/>
    </row>
    <row r="18" spans="1:10" ht="15" customHeight="1">
      <c r="A18" s="2">
        <v>10540048</v>
      </c>
      <c r="B18" s="2">
        <v>10840626</v>
      </c>
      <c r="C18" s="2">
        <v>11110561</v>
      </c>
      <c r="E18" s="2" t="s">
        <v>519</v>
      </c>
      <c r="F18" s="2" t="s">
        <v>9607</v>
      </c>
      <c r="J18" s="2"/>
    </row>
    <row r="19" spans="1:10" ht="15" customHeight="1">
      <c r="A19" s="2">
        <v>10540049</v>
      </c>
      <c r="B19" s="2">
        <v>10840627</v>
      </c>
      <c r="C19" s="2">
        <v>11110562</v>
      </c>
      <c r="E19" s="2" t="s">
        <v>520</v>
      </c>
      <c r="F19" s="2" t="s">
        <v>9607</v>
      </c>
      <c r="J19" s="2"/>
    </row>
    <row r="20" spans="1:10" ht="15" customHeight="1">
      <c r="A20" s="2">
        <v>10540050</v>
      </c>
      <c r="B20" s="2">
        <v>10840627</v>
      </c>
      <c r="C20" s="2">
        <v>11110563</v>
      </c>
      <c r="E20" s="2" t="s">
        <v>520</v>
      </c>
      <c r="F20" s="2" t="s">
        <v>9607</v>
      </c>
      <c r="J20" s="2"/>
    </row>
    <row r="21" spans="1:10" ht="15" customHeight="1">
      <c r="A21" s="2">
        <v>10540051</v>
      </c>
      <c r="B21" s="2">
        <v>10840628</v>
      </c>
      <c r="C21" s="2">
        <v>11110564</v>
      </c>
      <c r="E21" s="2" t="s">
        <v>521</v>
      </c>
      <c r="F21" s="2" t="s">
        <v>9607</v>
      </c>
      <c r="J21" s="2"/>
    </row>
    <row r="22" spans="1:10" ht="15" customHeight="1">
      <c r="A22" s="2">
        <v>10540052</v>
      </c>
      <c r="B22" s="2">
        <v>10840629</v>
      </c>
      <c r="C22" s="2">
        <v>11110565</v>
      </c>
      <c r="E22" s="2" t="s">
        <v>522</v>
      </c>
      <c r="F22" s="2" t="s">
        <v>9607</v>
      </c>
      <c r="J22" s="2"/>
    </row>
    <row r="23" spans="1:10" ht="15" customHeight="1">
      <c r="A23" s="2">
        <v>10540053</v>
      </c>
      <c r="B23" s="2">
        <v>10840629</v>
      </c>
      <c r="C23" s="2">
        <v>11110566</v>
      </c>
      <c r="E23" s="2" t="s">
        <v>522</v>
      </c>
      <c r="F23" s="2" t="s">
        <v>9607</v>
      </c>
      <c r="J23" s="2"/>
    </row>
    <row r="24" spans="1:10" ht="15" customHeight="1">
      <c r="A24" s="2">
        <v>10540054</v>
      </c>
      <c r="B24" s="2">
        <v>10840629</v>
      </c>
      <c r="C24" s="2">
        <v>11110567</v>
      </c>
      <c r="E24" s="2" t="s">
        <v>522</v>
      </c>
      <c r="F24" s="2" t="s">
        <v>9607</v>
      </c>
      <c r="J24" s="2"/>
    </row>
    <row r="25" spans="1:10" ht="15" customHeight="1">
      <c r="A25" s="2">
        <v>10540055</v>
      </c>
      <c r="B25" s="2">
        <v>10840630</v>
      </c>
      <c r="C25" s="2">
        <v>11110568</v>
      </c>
      <c r="E25" s="2" t="s">
        <v>523</v>
      </c>
      <c r="F25" s="2" t="s">
        <v>9607</v>
      </c>
      <c r="J25" s="2"/>
    </row>
    <row r="26" spans="1:10" ht="15" customHeight="1">
      <c r="A26" s="2">
        <v>10540056</v>
      </c>
      <c r="B26" s="2">
        <v>10840630</v>
      </c>
      <c r="C26" s="2">
        <v>11110569</v>
      </c>
      <c r="E26" s="2" t="s">
        <v>523</v>
      </c>
      <c r="F26" s="2" t="s">
        <v>9607</v>
      </c>
      <c r="J26" s="2"/>
    </row>
    <row r="27" spans="1:10" ht="15" customHeight="1">
      <c r="A27" s="2">
        <v>10540057</v>
      </c>
      <c r="B27" s="2">
        <v>10840630</v>
      </c>
      <c r="C27" s="2">
        <v>11110570</v>
      </c>
      <c r="E27" s="2" t="s">
        <v>523</v>
      </c>
      <c r="F27" s="2" t="s">
        <v>9607</v>
      </c>
      <c r="J27" s="2"/>
    </row>
    <row r="28" spans="1:10" ht="15" customHeight="1">
      <c r="A28" s="2">
        <v>10540058</v>
      </c>
      <c r="B28" s="2">
        <v>10840630</v>
      </c>
      <c r="C28" s="2">
        <v>11110571</v>
      </c>
      <c r="E28" s="2" t="s">
        <v>523</v>
      </c>
      <c r="F28" s="2" t="s">
        <v>9607</v>
      </c>
      <c r="J28" s="2"/>
    </row>
    <row r="29" spans="1:10" ht="15" customHeight="1">
      <c r="A29" s="2">
        <v>10540059</v>
      </c>
      <c r="B29" s="2">
        <v>10840631</v>
      </c>
      <c r="C29" s="2">
        <v>11110572</v>
      </c>
      <c r="E29" s="2" t="s">
        <v>524</v>
      </c>
      <c r="F29" s="2" t="s">
        <v>195</v>
      </c>
      <c r="J29" s="2"/>
    </row>
    <row r="30" spans="1:10" ht="15" customHeight="1">
      <c r="A30" s="2">
        <v>10540060</v>
      </c>
      <c r="B30" s="2">
        <v>10840631</v>
      </c>
      <c r="C30" s="2">
        <v>11110573</v>
      </c>
      <c r="E30" s="2" t="s">
        <v>524</v>
      </c>
      <c r="F30" s="2" t="s">
        <v>195</v>
      </c>
      <c r="J30" s="2"/>
    </row>
    <row r="31" spans="1:10" ht="15" customHeight="1">
      <c r="A31" s="2">
        <v>10540061</v>
      </c>
      <c r="B31" s="2">
        <v>10840632</v>
      </c>
      <c r="C31" s="2">
        <v>11110574</v>
      </c>
      <c r="E31" s="2" t="s">
        <v>526</v>
      </c>
      <c r="F31" s="2" t="s">
        <v>195</v>
      </c>
      <c r="J31" s="2"/>
    </row>
    <row r="32" spans="1:10" ht="15" customHeight="1">
      <c r="A32" s="2">
        <v>10540062</v>
      </c>
      <c r="B32" s="2">
        <v>10840632</v>
      </c>
      <c r="C32" s="2">
        <v>11110575</v>
      </c>
      <c r="E32" s="2" t="s">
        <v>526</v>
      </c>
      <c r="F32" s="2" t="s">
        <v>195</v>
      </c>
      <c r="J32" s="2"/>
    </row>
    <row r="33" spans="1:10" ht="15" customHeight="1">
      <c r="A33" s="2">
        <v>10540063</v>
      </c>
      <c r="B33" s="2">
        <v>10840632</v>
      </c>
      <c r="C33" s="2">
        <v>11110576</v>
      </c>
      <c r="E33" s="2" t="s">
        <v>526</v>
      </c>
      <c r="F33" s="2" t="s">
        <v>195</v>
      </c>
      <c r="J33" s="2"/>
    </row>
    <row r="34" spans="1:10" ht="15" customHeight="1">
      <c r="A34" s="2">
        <v>10540064</v>
      </c>
      <c r="B34" s="2">
        <v>10840632</v>
      </c>
      <c r="C34" s="2">
        <v>11110577</v>
      </c>
      <c r="E34" s="2" t="s">
        <v>526</v>
      </c>
      <c r="F34" s="2" t="s">
        <v>195</v>
      </c>
      <c r="J34" s="2"/>
    </row>
    <row r="35" spans="1:10" ht="15" customHeight="1">
      <c r="A35" s="2">
        <v>10540065</v>
      </c>
      <c r="B35" s="2">
        <v>10840633</v>
      </c>
      <c r="C35" s="2">
        <v>11110578</v>
      </c>
      <c r="E35" s="2" t="s">
        <v>527</v>
      </c>
      <c r="F35" s="2" t="s">
        <v>195</v>
      </c>
      <c r="J35" s="2"/>
    </row>
    <row r="36" spans="1:10" ht="15" customHeight="1">
      <c r="A36" s="2">
        <v>10540066</v>
      </c>
      <c r="B36" s="2">
        <v>10840633</v>
      </c>
      <c r="C36" s="2">
        <v>11110579</v>
      </c>
      <c r="E36" s="2" t="s">
        <v>527</v>
      </c>
      <c r="F36" s="2" t="s">
        <v>195</v>
      </c>
      <c r="J36" s="2"/>
    </row>
    <row r="37" spans="1:10" ht="15" customHeight="1">
      <c r="A37" s="2">
        <v>10540067</v>
      </c>
      <c r="B37" s="2">
        <v>10840633</v>
      </c>
      <c r="C37" s="2">
        <v>11110580</v>
      </c>
      <c r="E37" s="2" t="s">
        <v>527</v>
      </c>
      <c r="F37" s="2" t="s">
        <v>195</v>
      </c>
      <c r="J37" s="2"/>
    </row>
    <row r="38" spans="1:10" ht="15" customHeight="1">
      <c r="A38" s="2">
        <v>10540068</v>
      </c>
      <c r="B38" s="2">
        <v>10840634</v>
      </c>
      <c r="C38" s="2">
        <v>11110581</v>
      </c>
      <c r="E38" s="2" t="s">
        <v>528</v>
      </c>
      <c r="F38" s="2" t="s">
        <v>195</v>
      </c>
      <c r="J38" s="2"/>
    </row>
    <row r="39" spans="1:10" ht="15" customHeight="1">
      <c r="A39" s="2">
        <v>10540069</v>
      </c>
      <c r="B39" s="2">
        <v>10840634</v>
      </c>
      <c r="C39" s="2">
        <v>11110582</v>
      </c>
      <c r="E39" s="2" t="s">
        <v>528</v>
      </c>
      <c r="F39" s="2" t="s">
        <v>195</v>
      </c>
      <c r="J39" s="2"/>
    </row>
    <row r="40" spans="1:10" ht="15" customHeight="1">
      <c r="A40" s="2">
        <v>10540070</v>
      </c>
      <c r="B40" s="2">
        <v>10840635</v>
      </c>
      <c r="C40" s="2">
        <v>11110583</v>
      </c>
      <c r="E40" s="2" t="s">
        <v>529</v>
      </c>
      <c r="F40" s="2" t="s">
        <v>195</v>
      </c>
      <c r="J40" s="2"/>
    </row>
    <row r="41" spans="1:10" ht="15" customHeight="1">
      <c r="A41" s="2">
        <v>10540071</v>
      </c>
      <c r="B41" s="2">
        <v>10840635</v>
      </c>
      <c r="C41" s="2">
        <v>11110584</v>
      </c>
      <c r="E41" s="2" t="s">
        <v>529</v>
      </c>
      <c r="F41" s="2" t="s">
        <v>195</v>
      </c>
    </row>
    <row r="42" spans="1:10" ht="15" customHeight="1">
      <c r="A42" s="2">
        <v>10540072</v>
      </c>
      <c r="B42" s="2">
        <v>10840635</v>
      </c>
      <c r="C42" s="2">
        <v>11110585</v>
      </c>
      <c r="E42" s="2" t="s">
        <v>529</v>
      </c>
      <c r="F42" s="2" t="s">
        <v>195</v>
      </c>
    </row>
    <row r="43" spans="1:10" ht="15" customHeight="1">
      <c r="A43" s="2">
        <v>10540073</v>
      </c>
      <c r="B43" s="2">
        <v>10840635</v>
      </c>
      <c r="C43" s="2">
        <v>11110586</v>
      </c>
      <c r="E43" s="2" t="s">
        <v>529</v>
      </c>
      <c r="F43" s="2" t="s">
        <v>195</v>
      </c>
    </row>
    <row r="44" spans="1:10" ht="15" customHeight="1">
      <c r="A44" s="2">
        <v>10540074</v>
      </c>
      <c r="B44" s="2">
        <v>10840635</v>
      </c>
      <c r="C44" s="2">
        <v>11110587</v>
      </c>
      <c r="E44" s="2" t="s">
        <v>529</v>
      </c>
      <c r="F44" s="2" t="s">
        <v>195</v>
      </c>
    </row>
    <row r="45" spans="1:10" ht="15" customHeight="1">
      <c r="A45" s="2">
        <v>10540075</v>
      </c>
      <c r="B45" s="2">
        <v>10840636</v>
      </c>
      <c r="C45" s="2">
        <v>11110588</v>
      </c>
      <c r="E45" s="2" t="s">
        <v>530</v>
      </c>
      <c r="F45" s="2" t="s">
        <v>195</v>
      </c>
    </row>
    <row r="46" spans="1:10" ht="15" customHeight="1">
      <c r="A46" s="2">
        <v>10540076</v>
      </c>
      <c r="B46" s="2">
        <v>10840636</v>
      </c>
      <c r="C46" s="2">
        <v>11110589</v>
      </c>
      <c r="E46" s="2" t="s">
        <v>530</v>
      </c>
      <c r="F46" s="2" t="s">
        <v>195</v>
      </c>
    </row>
    <row r="47" spans="1:10" ht="15" customHeight="1">
      <c r="A47" s="2">
        <v>10540077</v>
      </c>
      <c r="B47" s="2">
        <v>10840636</v>
      </c>
      <c r="C47" s="2">
        <v>11110590</v>
      </c>
      <c r="E47" s="2" t="s">
        <v>530</v>
      </c>
      <c r="F47" s="2" t="s">
        <v>195</v>
      </c>
    </row>
    <row r="48" spans="1:10" ht="15" customHeight="1">
      <c r="A48" s="2">
        <v>10540078</v>
      </c>
      <c r="B48" s="2">
        <v>10840637</v>
      </c>
      <c r="C48" s="2">
        <v>11110591</v>
      </c>
      <c r="E48" s="2" t="s">
        <v>531</v>
      </c>
      <c r="F48" s="2" t="s">
        <v>195</v>
      </c>
    </row>
    <row r="49" spans="1:6" ht="15" customHeight="1">
      <c r="A49" s="2">
        <v>10540079</v>
      </c>
      <c r="B49" s="2">
        <v>10840637</v>
      </c>
      <c r="C49" s="2">
        <v>11110592</v>
      </c>
      <c r="E49" s="2" t="s">
        <v>531</v>
      </c>
      <c r="F49" s="2" t="s">
        <v>195</v>
      </c>
    </row>
    <row r="50" spans="1:6" ht="15" customHeight="1">
      <c r="A50" s="2">
        <v>10540080</v>
      </c>
      <c r="B50" s="2">
        <v>10840637</v>
      </c>
      <c r="C50" s="2">
        <v>11110593</v>
      </c>
      <c r="E50" s="2" t="s">
        <v>531</v>
      </c>
      <c r="F50" s="2" t="s">
        <v>195</v>
      </c>
    </row>
    <row r="51" spans="1:6" ht="15" customHeight="1">
      <c r="A51" s="2">
        <v>10540081</v>
      </c>
      <c r="B51" s="2">
        <v>10840637</v>
      </c>
      <c r="C51" s="2">
        <v>11110594</v>
      </c>
      <c r="E51" s="2" t="s">
        <v>531</v>
      </c>
      <c r="F51" s="2" t="s">
        <v>195</v>
      </c>
    </row>
    <row r="52" spans="1:6" ht="15" customHeight="1">
      <c r="A52" s="2">
        <v>10540082</v>
      </c>
      <c r="B52" s="2">
        <v>10840638</v>
      </c>
      <c r="C52" s="2">
        <v>11110595</v>
      </c>
      <c r="E52" s="2" t="s">
        <v>532</v>
      </c>
      <c r="F52" s="2" t="s">
        <v>195</v>
      </c>
    </row>
    <row r="53" spans="1:6" ht="15" customHeight="1">
      <c r="A53" s="2">
        <v>10540083</v>
      </c>
      <c r="B53" s="2">
        <v>10840638</v>
      </c>
      <c r="C53" s="2">
        <v>11110596</v>
      </c>
      <c r="E53" s="2" t="s">
        <v>532</v>
      </c>
      <c r="F53" s="2" t="s">
        <v>195</v>
      </c>
    </row>
    <row r="54" spans="1:6" ht="15" customHeight="1">
      <c r="A54" s="2">
        <v>10540084</v>
      </c>
      <c r="B54" s="2">
        <v>10840638</v>
      </c>
      <c r="C54" s="2">
        <v>11110597</v>
      </c>
      <c r="E54" s="2" t="s">
        <v>532</v>
      </c>
      <c r="F54" s="2" t="s">
        <v>195</v>
      </c>
    </row>
    <row r="55" spans="1:6" ht="15" customHeight="1">
      <c r="A55" s="2">
        <v>10540085</v>
      </c>
      <c r="B55" s="2">
        <v>10840639</v>
      </c>
      <c r="C55" s="2">
        <v>11110598</v>
      </c>
      <c r="E55" s="2" t="s">
        <v>534</v>
      </c>
      <c r="F55" s="2" t="s">
        <v>195</v>
      </c>
    </row>
    <row r="56" spans="1:6" ht="15" customHeight="1">
      <c r="A56" s="2">
        <v>10540086</v>
      </c>
      <c r="B56" s="2">
        <v>10840639</v>
      </c>
      <c r="C56" s="2">
        <v>11110599</v>
      </c>
      <c r="E56" s="2" t="s">
        <v>534</v>
      </c>
      <c r="F56" s="2" t="s">
        <v>195</v>
      </c>
    </row>
    <row r="57" spans="1:6" ht="15" customHeight="1">
      <c r="A57" s="2">
        <v>10540087</v>
      </c>
      <c r="B57" s="2">
        <v>10840640</v>
      </c>
      <c r="C57" s="2">
        <v>11110600</v>
      </c>
      <c r="E57" s="2" t="s">
        <v>535</v>
      </c>
      <c r="F57" s="2" t="s">
        <v>195</v>
      </c>
    </row>
    <row r="58" spans="1:6" ht="15" customHeight="1">
      <c r="A58" s="2">
        <v>10540088</v>
      </c>
      <c r="B58" s="2">
        <v>10840640</v>
      </c>
      <c r="C58" s="2">
        <v>11110601</v>
      </c>
      <c r="E58" s="2" t="s">
        <v>535</v>
      </c>
      <c r="F58" s="2" t="s">
        <v>195</v>
      </c>
    </row>
    <row r="59" spans="1:6" ht="15" customHeight="1">
      <c r="A59" s="2">
        <v>10540089</v>
      </c>
      <c r="B59" s="2">
        <v>10840640</v>
      </c>
      <c r="C59" s="2">
        <v>11110602</v>
      </c>
      <c r="E59" s="2" t="s">
        <v>535</v>
      </c>
      <c r="F59" s="2" t="s">
        <v>195</v>
      </c>
    </row>
    <row r="60" spans="1:6" ht="15" customHeight="1">
      <c r="A60" s="2">
        <v>10540090</v>
      </c>
      <c r="B60" s="2">
        <v>10840640</v>
      </c>
      <c r="C60" s="2">
        <v>11110603</v>
      </c>
      <c r="E60" s="2" t="s">
        <v>535</v>
      </c>
      <c r="F60" s="2" t="s">
        <v>195</v>
      </c>
    </row>
    <row r="61" spans="1:6" ht="15" customHeight="1">
      <c r="A61" s="2">
        <v>10540091</v>
      </c>
      <c r="B61" s="2">
        <v>10840640</v>
      </c>
      <c r="C61" s="2">
        <v>11110604</v>
      </c>
      <c r="E61" s="2" t="s">
        <v>535</v>
      </c>
      <c r="F61" s="2" t="s">
        <v>195</v>
      </c>
    </row>
    <row r="62" spans="1:6" ht="15" customHeight="1">
      <c r="A62" s="2">
        <v>10540092</v>
      </c>
      <c r="B62" s="2">
        <v>10840640</v>
      </c>
      <c r="C62" s="2">
        <v>11110605</v>
      </c>
      <c r="E62" s="2" t="s">
        <v>535</v>
      </c>
      <c r="F62" s="2" t="s">
        <v>195</v>
      </c>
    </row>
    <row r="63" spans="1:6" ht="15" customHeight="1">
      <c r="A63" s="2">
        <v>10540093</v>
      </c>
      <c r="B63" s="2">
        <v>10840641</v>
      </c>
      <c r="C63" s="2">
        <v>11110606</v>
      </c>
      <c r="E63" s="2" t="s">
        <v>536</v>
      </c>
      <c r="F63" s="2" t="s">
        <v>195</v>
      </c>
    </row>
    <row r="64" spans="1:6" ht="15" customHeight="1">
      <c r="A64" s="2">
        <v>10540094</v>
      </c>
      <c r="B64" s="2">
        <v>10840641</v>
      </c>
      <c r="C64" s="2">
        <v>11110607</v>
      </c>
      <c r="E64" s="2" t="s">
        <v>536</v>
      </c>
      <c r="F64" s="2" t="s">
        <v>195</v>
      </c>
    </row>
    <row r="65" spans="1:6" ht="15" customHeight="1">
      <c r="A65" s="2">
        <v>10540095</v>
      </c>
      <c r="B65" s="2">
        <v>10840641</v>
      </c>
      <c r="C65" s="2">
        <v>11110608</v>
      </c>
      <c r="E65" s="2" t="s">
        <v>536</v>
      </c>
      <c r="F65" s="2" t="s">
        <v>195</v>
      </c>
    </row>
    <row r="66" spans="1:6" ht="15" customHeight="1">
      <c r="A66" s="2">
        <v>10540096</v>
      </c>
      <c r="B66" s="2">
        <v>10840641</v>
      </c>
      <c r="C66" s="2">
        <v>11110609</v>
      </c>
      <c r="E66" s="2" t="s">
        <v>536</v>
      </c>
      <c r="F66" s="2" t="s">
        <v>195</v>
      </c>
    </row>
    <row r="67" spans="1:6" ht="15" customHeight="1">
      <c r="A67" s="2">
        <v>10540097</v>
      </c>
      <c r="B67" s="2">
        <v>10840641</v>
      </c>
      <c r="C67" s="2">
        <v>11110610</v>
      </c>
      <c r="E67" s="2" t="s">
        <v>536</v>
      </c>
      <c r="F67" s="2" t="s">
        <v>195</v>
      </c>
    </row>
    <row r="68" spans="1:6" ht="15" customHeight="1">
      <c r="A68" s="2">
        <v>10540098</v>
      </c>
      <c r="B68" s="2">
        <v>10840641</v>
      </c>
      <c r="C68" s="2">
        <v>11110611</v>
      </c>
      <c r="E68" s="2" t="s">
        <v>536</v>
      </c>
      <c r="F68" s="2" t="s">
        <v>195</v>
      </c>
    </row>
    <row r="69" spans="1:6" ht="15" customHeight="1">
      <c r="A69" s="2">
        <v>10540099</v>
      </c>
      <c r="B69" s="2">
        <v>10840641</v>
      </c>
      <c r="C69" s="2">
        <v>11110612</v>
      </c>
      <c r="E69" s="2" t="s">
        <v>536</v>
      </c>
      <c r="F69" s="2" t="s">
        <v>195</v>
      </c>
    </row>
    <row r="70" spans="1:6" ht="15" customHeight="1">
      <c r="A70" s="2">
        <v>10540100</v>
      </c>
      <c r="B70" s="2">
        <v>10840641</v>
      </c>
      <c r="C70" s="2">
        <v>11110613</v>
      </c>
      <c r="E70" s="2" t="s">
        <v>536</v>
      </c>
      <c r="F70" s="2" t="s">
        <v>195</v>
      </c>
    </row>
    <row r="71" spans="1:6" ht="15" customHeight="1">
      <c r="A71" s="2">
        <v>10540101</v>
      </c>
      <c r="B71" s="2">
        <v>10840641</v>
      </c>
      <c r="C71" s="2">
        <v>11110614</v>
      </c>
      <c r="E71" s="2" t="s">
        <v>536</v>
      </c>
      <c r="F71" s="2" t="s">
        <v>195</v>
      </c>
    </row>
    <row r="72" spans="1:6" ht="15" customHeight="1">
      <c r="A72" s="2">
        <v>10540102</v>
      </c>
      <c r="B72" s="2">
        <v>10840642</v>
      </c>
      <c r="C72" s="2">
        <v>11110615</v>
      </c>
      <c r="E72" s="2" t="s">
        <v>382</v>
      </c>
      <c r="F72" s="2" t="s">
        <v>383</v>
      </c>
    </row>
    <row r="73" spans="1:6" ht="15" customHeight="1">
      <c r="A73" s="2">
        <v>10540103</v>
      </c>
      <c r="B73" s="2">
        <v>10840643</v>
      </c>
      <c r="C73" s="2">
        <v>11110616</v>
      </c>
      <c r="E73" s="2" t="s">
        <v>384</v>
      </c>
      <c r="F73" s="2" t="s">
        <v>383</v>
      </c>
    </row>
    <row r="74" spans="1:6" ht="15" customHeight="1">
      <c r="A74" s="2">
        <v>10540104</v>
      </c>
      <c r="B74" s="2">
        <v>10840643</v>
      </c>
      <c r="C74" s="2">
        <v>11110617</v>
      </c>
      <c r="E74" s="2" t="s">
        <v>384</v>
      </c>
      <c r="F74" s="2" t="s">
        <v>383</v>
      </c>
    </row>
    <row r="75" spans="1:6" ht="15" customHeight="1">
      <c r="A75" s="2">
        <v>10540105</v>
      </c>
      <c r="B75" s="2">
        <v>10840643</v>
      </c>
      <c r="C75" s="2">
        <v>11110618</v>
      </c>
      <c r="E75" s="2" t="s">
        <v>384</v>
      </c>
      <c r="F75" s="2" t="s">
        <v>383</v>
      </c>
    </row>
    <row r="76" spans="1:6" ht="15" customHeight="1">
      <c r="A76" s="2">
        <v>10540106</v>
      </c>
      <c r="B76" s="2">
        <v>10840643</v>
      </c>
      <c r="C76" s="2">
        <v>11110619</v>
      </c>
      <c r="E76" s="2" t="s">
        <v>384</v>
      </c>
      <c r="F76" s="2" t="s">
        <v>383</v>
      </c>
    </row>
    <row r="77" spans="1:6" ht="15" customHeight="1">
      <c r="A77" s="2">
        <v>10540107</v>
      </c>
      <c r="B77" s="2">
        <v>10840644</v>
      </c>
      <c r="C77" s="2">
        <v>11110620</v>
      </c>
      <c r="E77" s="2" t="s">
        <v>385</v>
      </c>
      <c r="F77" s="2" t="s">
        <v>383</v>
      </c>
    </row>
    <row r="78" spans="1:6" ht="15" customHeight="1">
      <c r="A78" s="2">
        <v>10540108</v>
      </c>
      <c r="B78" s="2">
        <v>10840644</v>
      </c>
      <c r="C78" s="2">
        <v>11110621</v>
      </c>
      <c r="E78" s="2" t="s">
        <v>385</v>
      </c>
      <c r="F78" s="2" t="s">
        <v>383</v>
      </c>
    </row>
    <row r="79" spans="1:6" ht="15" customHeight="1">
      <c r="A79" s="2">
        <v>10540109</v>
      </c>
      <c r="B79" s="2">
        <v>10840644</v>
      </c>
      <c r="C79" s="2">
        <v>11110622</v>
      </c>
      <c r="E79" s="2" t="s">
        <v>385</v>
      </c>
      <c r="F79" s="2" t="s">
        <v>383</v>
      </c>
    </row>
    <row r="80" spans="1:6" ht="15" customHeight="1">
      <c r="A80" s="2">
        <v>10540110</v>
      </c>
      <c r="B80" s="2">
        <v>10840644</v>
      </c>
      <c r="C80" s="2">
        <v>11110623</v>
      </c>
      <c r="E80" s="2" t="s">
        <v>385</v>
      </c>
      <c r="F80" s="2" t="s">
        <v>383</v>
      </c>
    </row>
    <row r="81" spans="1:6" ht="15" customHeight="1">
      <c r="A81" s="2">
        <v>10540111</v>
      </c>
      <c r="B81" s="2">
        <v>10840644</v>
      </c>
      <c r="C81" s="2">
        <v>11110624</v>
      </c>
      <c r="E81" s="2" t="s">
        <v>385</v>
      </c>
      <c r="F81" s="2" t="s">
        <v>383</v>
      </c>
    </row>
    <row r="82" spans="1:6" ht="15" customHeight="1">
      <c r="A82" s="2">
        <v>10540112</v>
      </c>
      <c r="B82" s="2">
        <v>10840645</v>
      </c>
      <c r="C82" s="2">
        <v>11110625</v>
      </c>
      <c r="E82" s="2" t="s">
        <v>386</v>
      </c>
      <c r="F82" s="2" t="s">
        <v>383</v>
      </c>
    </row>
    <row r="83" spans="1:6" ht="15" customHeight="1">
      <c r="A83" s="2">
        <v>10540113</v>
      </c>
      <c r="B83" s="2">
        <v>10840645</v>
      </c>
      <c r="C83" s="2">
        <v>11110626</v>
      </c>
      <c r="E83" s="2" t="s">
        <v>386</v>
      </c>
      <c r="F83" s="2" t="s">
        <v>383</v>
      </c>
    </row>
    <row r="84" spans="1:6" ht="15" customHeight="1">
      <c r="A84" s="2">
        <v>10540114</v>
      </c>
      <c r="B84" s="2">
        <v>10840645</v>
      </c>
      <c r="C84" s="2">
        <v>11110627</v>
      </c>
      <c r="E84" s="2" t="s">
        <v>386</v>
      </c>
      <c r="F84" s="2" t="s">
        <v>383</v>
      </c>
    </row>
    <row r="85" spans="1:6" ht="15" customHeight="1">
      <c r="A85" s="2">
        <v>10540115</v>
      </c>
      <c r="B85" s="2">
        <v>10840645</v>
      </c>
      <c r="C85" s="2">
        <v>11110628</v>
      </c>
      <c r="E85" s="2" t="s">
        <v>386</v>
      </c>
      <c r="F85" s="2" t="s">
        <v>383</v>
      </c>
    </row>
    <row r="86" spans="1:6" ht="15" customHeight="1">
      <c r="A86" s="2">
        <v>10540116</v>
      </c>
      <c r="B86" s="2">
        <v>10840645</v>
      </c>
      <c r="C86" s="2">
        <v>11110629</v>
      </c>
      <c r="E86" s="2" t="s">
        <v>386</v>
      </c>
      <c r="F86" s="2" t="s">
        <v>383</v>
      </c>
    </row>
    <row r="87" spans="1:6" ht="15" customHeight="1">
      <c r="A87" s="2">
        <v>10540117</v>
      </c>
      <c r="B87" s="2">
        <v>10840645</v>
      </c>
      <c r="C87" s="2">
        <v>11110630</v>
      </c>
      <c r="E87" s="2" t="s">
        <v>386</v>
      </c>
      <c r="F87" s="2" t="s">
        <v>383</v>
      </c>
    </row>
    <row r="88" spans="1:6" ht="15" customHeight="1">
      <c r="A88" s="2">
        <v>10540118</v>
      </c>
      <c r="B88" s="2">
        <v>10840646</v>
      </c>
      <c r="C88" s="2">
        <v>11110631</v>
      </c>
      <c r="E88" s="2" t="s">
        <v>387</v>
      </c>
      <c r="F88" s="2" t="s">
        <v>383</v>
      </c>
    </row>
    <row r="89" spans="1:6" ht="15" customHeight="1">
      <c r="A89" s="2">
        <v>10540119</v>
      </c>
      <c r="B89" s="2">
        <v>10840646</v>
      </c>
      <c r="C89" s="2">
        <v>11110632</v>
      </c>
      <c r="E89" s="2" t="s">
        <v>387</v>
      </c>
      <c r="F89" s="2" t="s">
        <v>383</v>
      </c>
    </row>
    <row r="90" spans="1:6" ht="15" customHeight="1">
      <c r="A90" s="2">
        <v>10540120</v>
      </c>
      <c r="B90" s="2">
        <v>10840646</v>
      </c>
      <c r="C90" s="2">
        <v>11110633</v>
      </c>
      <c r="E90" s="2" t="s">
        <v>387</v>
      </c>
      <c r="F90" s="2" t="s">
        <v>383</v>
      </c>
    </row>
    <row r="91" spans="1:6" ht="15" customHeight="1">
      <c r="A91" s="2">
        <v>10540121</v>
      </c>
      <c r="B91" s="2">
        <v>10840647</v>
      </c>
      <c r="C91" s="2">
        <v>11110634</v>
      </c>
      <c r="E91" s="2" t="s">
        <v>388</v>
      </c>
      <c r="F91" s="2" t="s">
        <v>383</v>
      </c>
    </row>
    <row r="92" spans="1:6" ht="15" customHeight="1">
      <c r="A92" s="2">
        <v>10540122</v>
      </c>
      <c r="B92" s="2">
        <v>10840648</v>
      </c>
      <c r="C92" s="2">
        <v>11110635</v>
      </c>
      <c r="E92" s="2" t="s">
        <v>537</v>
      </c>
      <c r="F92" s="2" t="s">
        <v>383</v>
      </c>
    </row>
    <row r="93" spans="1:6" ht="15" customHeight="1">
      <c r="A93" s="2">
        <v>10540123</v>
      </c>
      <c r="B93" s="2">
        <v>10840648</v>
      </c>
      <c r="C93" s="2">
        <v>11110636</v>
      </c>
      <c r="E93" s="2" t="s">
        <v>537</v>
      </c>
      <c r="F93" s="2" t="s">
        <v>383</v>
      </c>
    </row>
    <row r="94" spans="1:6" ht="15" customHeight="1">
      <c r="A94" s="2">
        <v>10540124</v>
      </c>
      <c r="B94" s="2">
        <v>10840651</v>
      </c>
      <c r="C94" s="2">
        <v>11110637</v>
      </c>
      <c r="E94" s="2" t="s">
        <v>538</v>
      </c>
      <c r="F94" s="2" t="s">
        <v>195</v>
      </c>
    </row>
    <row r="95" spans="1:6" ht="15" customHeight="1">
      <c r="A95" s="2">
        <v>10540125</v>
      </c>
      <c r="B95" s="2">
        <v>10840651</v>
      </c>
      <c r="C95" s="2">
        <v>11110638</v>
      </c>
      <c r="E95" s="2" t="s">
        <v>538</v>
      </c>
      <c r="F95" s="2" t="s">
        <v>195</v>
      </c>
    </row>
    <row r="96" spans="1:6" ht="15" customHeight="1">
      <c r="A96" s="2">
        <v>10540126</v>
      </c>
      <c r="B96" s="2">
        <v>10840651</v>
      </c>
      <c r="C96" s="2">
        <v>11110639</v>
      </c>
      <c r="E96" s="2" t="s">
        <v>538</v>
      </c>
      <c r="F96" s="2" t="s">
        <v>195</v>
      </c>
    </row>
    <row r="97" spans="1:6" ht="15" customHeight="1">
      <c r="A97" s="2">
        <v>10540127</v>
      </c>
      <c r="B97" s="2">
        <v>10840651</v>
      </c>
      <c r="C97" s="2">
        <v>11110640</v>
      </c>
      <c r="E97" s="2" t="s">
        <v>538</v>
      </c>
      <c r="F97" s="2" t="s">
        <v>195</v>
      </c>
    </row>
    <row r="98" spans="1:6" ht="15" customHeight="1">
      <c r="A98" s="2">
        <v>10540128</v>
      </c>
      <c r="B98" s="2">
        <v>10840652</v>
      </c>
      <c r="C98" s="2">
        <v>11110641</v>
      </c>
      <c r="E98" s="2" t="s">
        <v>339</v>
      </c>
      <c r="F98" s="2" t="s">
        <v>195</v>
      </c>
    </row>
    <row r="99" spans="1:6" ht="15" customHeight="1">
      <c r="A99" s="2">
        <v>10540129</v>
      </c>
      <c r="B99" s="2">
        <v>10840652</v>
      </c>
      <c r="C99" s="2">
        <v>11110642</v>
      </c>
      <c r="E99" s="2" t="s">
        <v>339</v>
      </c>
      <c r="F99" s="2" t="s">
        <v>195</v>
      </c>
    </row>
    <row r="100" spans="1:6" ht="15" customHeight="1">
      <c r="A100" s="2">
        <v>10540130</v>
      </c>
      <c r="B100" s="2">
        <v>10840653</v>
      </c>
      <c r="C100" s="2">
        <v>11110643</v>
      </c>
      <c r="E100" s="2" t="s">
        <v>540</v>
      </c>
      <c r="F100" s="2" t="s">
        <v>195</v>
      </c>
    </row>
    <row r="101" spans="1:6" ht="15" customHeight="1">
      <c r="A101" s="2">
        <v>10540131</v>
      </c>
      <c r="B101" s="2">
        <v>10840653</v>
      </c>
      <c r="C101" s="2">
        <v>11110644</v>
      </c>
      <c r="E101" s="2" t="s">
        <v>540</v>
      </c>
      <c r="F101" s="2" t="s">
        <v>195</v>
      </c>
    </row>
    <row r="102" spans="1:6" ht="15" customHeight="1">
      <c r="A102" s="2">
        <v>10540132</v>
      </c>
      <c r="B102" s="2">
        <v>10840654</v>
      </c>
      <c r="C102" s="2">
        <v>11110645</v>
      </c>
      <c r="E102" s="2" t="s">
        <v>542</v>
      </c>
      <c r="F102" s="2" t="s">
        <v>195</v>
      </c>
    </row>
    <row r="103" spans="1:6" ht="15" customHeight="1">
      <c r="A103" s="2">
        <v>10540133</v>
      </c>
      <c r="B103" s="2">
        <v>10840654</v>
      </c>
      <c r="C103" s="2">
        <v>11110646</v>
      </c>
      <c r="E103" s="2" t="s">
        <v>542</v>
      </c>
      <c r="F103" s="2" t="s">
        <v>195</v>
      </c>
    </row>
    <row r="104" spans="1:6" ht="15" customHeight="1">
      <c r="A104" s="2">
        <v>10540134</v>
      </c>
      <c r="B104" s="2">
        <v>10840655</v>
      </c>
      <c r="C104" s="2">
        <v>11110647</v>
      </c>
      <c r="E104" s="2" t="s">
        <v>544</v>
      </c>
      <c r="F104" s="2" t="s">
        <v>195</v>
      </c>
    </row>
    <row r="105" spans="1:6" ht="15" customHeight="1">
      <c r="A105" s="2">
        <v>10540135</v>
      </c>
      <c r="B105" s="2">
        <v>10840655</v>
      </c>
      <c r="C105" s="2">
        <v>11110648</v>
      </c>
      <c r="E105" s="2" t="s">
        <v>544</v>
      </c>
      <c r="F105" s="2" t="s">
        <v>195</v>
      </c>
    </row>
    <row r="106" spans="1:6" ht="15" customHeight="1">
      <c r="A106" s="2">
        <v>10540136</v>
      </c>
      <c r="B106" s="2">
        <v>10840655</v>
      </c>
      <c r="C106" s="2">
        <v>11110649</v>
      </c>
      <c r="E106" s="2" t="s">
        <v>544</v>
      </c>
      <c r="F106" s="2" t="s">
        <v>195</v>
      </c>
    </row>
    <row r="107" spans="1:6" ht="15" customHeight="1">
      <c r="A107" s="2">
        <v>10540137</v>
      </c>
      <c r="B107" s="2">
        <v>10840655</v>
      </c>
      <c r="C107" s="2">
        <v>11110650</v>
      </c>
      <c r="E107" s="2" t="s">
        <v>544</v>
      </c>
      <c r="F107" s="2" t="s">
        <v>195</v>
      </c>
    </row>
    <row r="108" spans="1:6" ht="15" customHeight="1">
      <c r="A108" s="2">
        <v>10540138</v>
      </c>
      <c r="B108" s="2">
        <v>10840655</v>
      </c>
      <c r="C108" s="2">
        <v>11110651</v>
      </c>
      <c r="E108" s="2" t="s">
        <v>544</v>
      </c>
      <c r="F108" s="2" t="s">
        <v>195</v>
      </c>
    </row>
    <row r="109" spans="1:6" ht="15" customHeight="1">
      <c r="A109" s="2">
        <v>10540139</v>
      </c>
      <c r="B109" s="2">
        <v>10840655</v>
      </c>
      <c r="C109" s="2">
        <v>11110652</v>
      </c>
      <c r="E109" s="2" t="s">
        <v>544</v>
      </c>
      <c r="F109" s="2" t="s">
        <v>195</v>
      </c>
    </row>
    <row r="110" spans="1:6" ht="15" customHeight="1">
      <c r="A110" s="2">
        <v>10540140</v>
      </c>
      <c r="B110" s="2">
        <v>10840656</v>
      </c>
      <c r="C110" s="2">
        <v>11110653</v>
      </c>
      <c r="E110" s="2" t="s">
        <v>546</v>
      </c>
      <c r="F110" s="2" t="s">
        <v>195</v>
      </c>
    </row>
    <row r="111" spans="1:6" ht="15" customHeight="1">
      <c r="A111" s="2">
        <v>10540141</v>
      </c>
      <c r="B111" s="2">
        <v>10840657</v>
      </c>
      <c r="C111" s="2">
        <v>11110654</v>
      </c>
      <c r="E111" s="2" t="s">
        <v>548</v>
      </c>
      <c r="F111" s="2" t="s">
        <v>195</v>
      </c>
    </row>
    <row r="112" spans="1:6" ht="15" customHeight="1">
      <c r="A112" s="2">
        <v>10540142</v>
      </c>
      <c r="B112" s="2">
        <v>10840658</v>
      </c>
      <c r="C112" s="2">
        <v>11110655</v>
      </c>
      <c r="E112" s="2" t="s">
        <v>550</v>
      </c>
      <c r="F112" s="2" t="s">
        <v>195</v>
      </c>
    </row>
    <row r="113" spans="1:6" ht="15" customHeight="1">
      <c r="A113" s="2">
        <v>10540143</v>
      </c>
      <c r="B113" s="2">
        <v>10840659</v>
      </c>
      <c r="C113" s="2">
        <v>11110656</v>
      </c>
      <c r="E113" s="2" t="s">
        <v>552</v>
      </c>
      <c r="F113" s="2" t="s">
        <v>195</v>
      </c>
    </row>
    <row r="114" spans="1:6" ht="15" customHeight="1">
      <c r="A114" s="2">
        <v>10540144</v>
      </c>
      <c r="B114" s="2">
        <v>10840659</v>
      </c>
      <c r="C114" s="2">
        <v>11110657</v>
      </c>
      <c r="E114" s="2" t="s">
        <v>552</v>
      </c>
      <c r="F114" s="2" t="s">
        <v>195</v>
      </c>
    </row>
    <row r="115" spans="1:6" ht="15" customHeight="1">
      <c r="A115" s="2">
        <v>10540145</v>
      </c>
      <c r="B115" s="2">
        <v>10840659</v>
      </c>
      <c r="C115" s="2">
        <v>11110658</v>
      </c>
      <c r="E115" s="2" t="s">
        <v>552</v>
      </c>
      <c r="F115" s="2" t="s">
        <v>195</v>
      </c>
    </row>
    <row r="116" spans="1:6" ht="15" customHeight="1">
      <c r="A116" s="2">
        <v>10540146</v>
      </c>
      <c r="B116" s="2">
        <v>10840660</v>
      </c>
      <c r="C116" s="2">
        <v>11110659</v>
      </c>
      <c r="E116" s="2" t="s">
        <v>554</v>
      </c>
      <c r="F116" s="2" t="s">
        <v>195</v>
      </c>
    </row>
    <row r="117" spans="1:6" ht="15" customHeight="1">
      <c r="A117" s="2">
        <v>10540147</v>
      </c>
      <c r="B117" s="2">
        <v>10840660</v>
      </c>
      <c r="C117" s="2">
        <v>11110660</v>
      </c>
      <c r="E117" s="2" t="s">
        <v>554</v>
      </c>
      <c r="F117" s="2" t="s">
        <v>195</v>
      </c>
    </row>
    <row r="118" spans="1:6" ht="15" customHeight="1">
      <c r="A118" s="2">
        <v>10540148</v>
      </c>
      <c r="B118" s="2">
        <v>10840660</v>
      </c>
      <c r="C118" s="2">
        <v>11110661</v>
      </c>
      <c r="E118" s="2" t="s">
        <v>554</v>
      </c>
      <c r="F118" s="2" t="s">
        <v>195</v>
      </c>
    </row>
    <row r="119" spans="1:6" ht="15" customHeight="1">
      <c r="A119" s="2">
        <v>10540149</v>
      </c>
      <c r="B119" s="2">
        <v>10840661</v>
      </c>
      <c r="C119" s="2">
        <v>11110662</v>
      </c>
      <c r="E119" s="2" t="s">
        <v>556</v>
      </c>
      <c r="F119" s="2" t="s">
        <v>195</v>
      </c>
    </row>
    <row r="120" spans="1:6" ht="15" customHeight="1">
      <c r="A120" s="2">
        <v>10540150</v>
      </c>
      <c r="B120" s="2">
        <v>10840661</v>
      </c>
      <c r="C120" s="2">
        <v>11110663</v>
      </c>
      <c r="E120" s="2" t="s">
        <v>556</v>
      </c>
      <c r="F120" s="2" t="s">
        <v>195</v>
      </c>
    </row>
    <row r="121" spans="1:6" ht="15" customHeight="1">
      <c r="A121" s="2">
        <v>10540151</v>
      </c>
      <c r="B121" s="2">
        <v>10840661</v>
      </c>
      <c r="C121" s="2">
        <v>11110664</v>
      </c>
      <c r="E121" s="2" t="s">
        <v>556</v>
      </c>
      <c r="F121" s="2" t="s">
        <v>195</v>
      </c>
    </row>
    <row r="122" spans="1:6" ht="15" customHeight="1">
      <c r="A122" s="2">
        <v>10540152</v>
      </c>
      <c r="B122" s="2">
        <v>10840662</v>
      </c>
      <c r="C122" s="2">
        <v>11110665</v>
      </c>
      <c r="E122" s="2" t="s">
        <v>558</v>
      </c>
      <c r="F122" s="2" t="s">
        <v>195</v>
      </c>
    </row>
    <row r="123" spans="1:6" ht="15" customHeight="1">
      <c r="A123" s="2">
        <v>10540153</v>
      </c>
      <c r="B123" s="2">
        <v>10840663</v>
      </c>
      <c r="C123" s="2">
        <v>11110666</v>
      </c>
      <c r="E123" s="2" t="s">
        <v>560</v>
      </c>
      <c r="F123" s="2" t="s">
        <v>195</v>
      </c>
    </row>
    <row r="124" spans="1:6" ht="15" customHeight="1">
      <c r="A124" s="2">
        <v>10540154</v>
      </c>
      <c r="B124" s="2">
        <v>10840664</v>
      </c>
      <c r="C124" s="2">
        <v>11110667</v>
      </c>
      <c r="E124" s="2" t="s">
        <v>562</v>
      </c>
      <c r="F124" s="2" t="s">
        <v>195</v>
      </c>
    </row>
    <row r="125" spans="1:6" ht="15" customHeight="1">
      <c r="A125" s="2">
        <v>10540155</v>
      </c>
      <c r="B125" s="2">
        <v>10840664</v>
      </c>
      <c r="C125" s="2">
        <v>11110668</v>
      </c>
      <c r="E125" s="2" t="s">
        <v>562</v>
      </c>
      <c r="F125" s="2" t="s">
        <v>195</v>
      </c>
    </row>
    <row r="126" spans="1:6" ht="15" customHeight="1">
      <c r="A126" s="2">
        <v>10540156</v>
      </c>
      <c r="B126" s="2">
        <v>10840664</v>
      </c>
      <c r="C126" s="2">
        <v>11110669</v>
      </c>
      <c r="E126" s="2" t="s">
        <v>562</v>
      </c>
      <c r="F126" s="2" t="s">
        <v>195</v>
      </c>
    </row>
    <row r="127" spans="1:6" ht="15" customHeight="1">
      <c r="A127" s="2">
        <v>10540157</v>
      </c>
      <c r="B127" s="2">
        <v>10840665</v>
      </c>
      <c r="C127" s="2">
        <v>11110670</v>
      </c>
      <c r="E127" s="2" t="s">
        <v>564</v>
      </c>
      <c r="F127" s="2" t="s">
        <v>195</v>
      </c>
    </row>
    <row r="128" spans="1:6" ht="15" customHeight="1">
      <c r="A128" s="2">
        <v>10540158</v>
      </c>
      <c r="B128" s="2">
        <v>10840666</v>
      </c>
      <c r="C128" s="2">
        <v>11110671</v>
      </c>
      <c r="E128" s="2" t="s">
        <v>566</v>
      </c>
      <c r="F128" s="2" t="s">
        <v>195</v>
      </c>
    </row>
    <row r="129" spans="1:6" ht="15" customHeight="1">
      <c r="A129" s="2">
        <v>10540159</v>
      </c>
      <c r="B129" s="2">
        <v>10840667</v>
      </c>
      <c r="C129" s="2">
        <v>11110672</v>
      </c>
      <c r="E129" s="2" t="s">
        <v>567</v>
      </c>
      <c r="F129" s="2" t="s">
        <v>195</v>
      </c>
    </row>
    <row r="130" spans="1:6" ht="15" customHeight="1">
      <c r="A130" s="2">
        <v>10540160</v>
      </c>
      <c r="B130" s="2">
        <v>10840667</v>
      </c>
      <c r="C130" s="2">
        <v>11110673</v>
      </c>
      <c r="E130" s="2" t="s">
        <v>567</v>
      </c>
      <c r="F130" s="2" t="s">
        <v>195</v>
      </c>
    </row>
    <row r="131" spans="1:6" ht="15" customHeight="1">
      <c r="A131" s="2">
        <v>10540161</v>
      </c>
      <c r="B131" s="2">
        <v>10840667</v>
      </c>
      <c r="C131" s="2">
        <v>11110674</v>
      </c>
      <c r="E131" s="2" t="s">
        <v>567</v>
      </c>
      <c r="F131" s="2" t="s">
        <v>195</v>
      </c>
    </row>
    <row r="132" spans="1:6" ht="15" customHeight="1">
      <c r="A132" s="2">
        <v>10540162</v>
      </c>
      <c r="B132" s="2">
        <v>10840668</v>
      </c>
      <c r="C132" s="2">
        <v>11110675</v>
      </c>
      <c r="E132" s="2" t="s">
        <v>568</v>
      </c>
      <c r="F132" s="2" t="s">
        <v>195</v>
      </c>
    </row>
    <row r="133" spans="1:6" ht="15" customHeight="1">
      <c r="A133" s="2">
        <v>10540163</v>
      </c>
      <c r="B133" s="2">
        <v>10840669</v>
      </c>
      <c r="C133" s="2">
        <v>11110676</v>
      </c>
      <c r="E133" s="2" t="s">
        <v>569</v>
      </c>
      <c r="F133" s="2" t="s">
        <v>195</v>
      </c>
    </row>
    <row r="134" spans="1:6" ht="15" customHeight="1">
      <c r="A134" s="2">
        <v>10540164</v>
      </c>
      <c r="B134" s="2">
        <v>10840670</v>
      </c>
      <c r="C134" s="2">
        <v>11110677</v>
      </c>
      <c r="E134" s="2" t="s">
        <v>570</v>
      </c>
      <c r="F134" s="2" t="s">
        <v>195</v>
      </c>
    </row>
    <row r="135" spans="1:6" ht="15" customHeight="1">
      <c r="A135" s="2">
        <v>10540165</v>
      </c>
      <c r="B135" s="2">
        <v>10840671</v>
      </c>
      <c r="C135" s="2">
        <v>11110678</v>
      </c>
      <c r="E135" s="2" t="s">
        <v>571</v>
      </c>
      <c r="F135" s="2" t="s">
        <v>195</v>
      </c>
    </row>
    <row r="136" spans="1:6" ht="15" customHeight="1">
      <c r="A136" s="2">
        <v>10540166</v>
      </c>
      <c r="B136" s="2">
        <v>10840672</v>
      </c>
      <c r="C136" s="2">
        <v>11110679</v>
      </c>
      <c r="E136" s="2" t="s">
        <v>572</v>
      </c>
      <c r="F136" s="2" t="s">
        <v>195</v>
      </c>
    </row>
    <row r="137" spans="1:6" ht="15" customHeight="1">
      <c r="A137" s="2">
        <v>10540167</v>
      </c>
      <c r="B137" s="2">
        <v>10840673</v>
      </c>
      <c r="C137" s="2">
        <v>11110680</v>
      </c>
      <c r="E137" s="2" t="s">
        <v>573</v>
      </c>
      <c r="F137" s="2" t="s">
        <v>195</v>
      </c>
    </row>
    <row r="138" spans="1:6" ht="15" customHeight="1">
      <c r="A138" s="2">
        <v>10540168</v>
      </c>
      <c r="B138" s="2">
        <v>10840673</v>
      </c>
      <c r="C138" s="2">
        <v>11110681</v>
      </c>
      <c r="E138" s="2" t="s">
        <v>573</v>
      </c>
      <c r="F138" s="2" t="s">
        <v>195</v>
      </c>
    </row>
    <row r="139" spans="1:6" ht="15" customHeight="1">
      <c r="A139" s="2">
        <v>10540169</v>
      </c>
      <c r="B139" s="2">
        <v>10840673</v>
      </c>
      <c r="C139" s="2">
        <v>11110682</v>
      </c>
      <c r="E139" s="2" t="s">
        <v>573</v>
      </c>
      <c r="F139" s="2" t="s">
        <v>195</v>
      </c>
    </row>
    <row r="140" spans="1:6" ht="15" customHeight="1">
      <c r="A140" s="2">
        <v>10540170</v>
      </c>
      <c r="B140" s="2">
        <v>10840674</v>
      </c>
      <c r="C140" s="2">
        <v>11110683</v>
      </c>
      <c r="E140" s="2" t="s">
        <v>574</v>
      </c>
      <c r="F140" s="2" t="s">
        <v>383</v>
      </c>
    </row>
    <row r="141" spans="1:6" ht="15" customHeight="1">
      <c r="A141" s="2">
        <v>10540171</v>
      </c>
      <c r="B141" s="2">
        <v>10840675</v>
      </c>
      <c r="C141" s="2">
        <v>11110684</v>
      </c>
      <c r="E141" s="2" t="s">
        <v>575</v>
      </c>
      <c r="F141" s="2" t="s">
        <v>383</v>
      </c>
    </row>
    <row r="142" spans="1:6" ht="15" customHeight="1">
      <c r="A142" s="2">
        <v>10540172</v>
      </c>
      <c r="B142" s="2">
        <v>10840675</v>
      </c>
      <c r="C142" s="2">
        <v>11110685</v>
      </c>
      <c r="E142" s="2" t="s">
        <v>575</v>
      </c>
      <c r="F142" s="2" t="s">
        <v>383</v>
      </c>
    </row>
    <row r="143" spans="1:6" ht="15" customHeight="1">
      <c r="A143" s="2">
        <v>10540173</v>
      </c>
      <c r="B143" s="2">
        <v>10840675</v>
      </c>
      <c r="C143" s="2">
        <v>11110686</v>
      </c>
      <c r="E143" s="2" t="s">
        <v>575</v>
      </c>
      <c r="F143" s="2" t="s">
        <v>383</v>
      </c>
    </row>
    <row r="144" spans="1:6" ht="15" customHeight="1">
      <c r="A144" s="2">
        <v>10540174</v>
      </c>
      <c r="B144" s="2">
        <v>10840676</v>
      </c>
      <c r="C144" s="2">
        <v>11110687</v>
      </c>
      <c r="E144" s="2" t="s">
        <v>576</v>
      </c>
      <c r="F144" s="2" t="s">
        <v>383</v>
      </c>
    </row>
    <row r="145" spans="1:6" ht="15" customHeight="1">
      <c r="A145" s="2">
        <v>10540175</v>
      </c>
      <c r="B145" s="2">
        <v>10840676</v>
      </c>
      <c r="C145" s="2">
        <v>11110688</v>
      </c>
      <c r="E145" s="2" t="s">
        <v>576</v>
      </c>
      <c r="F145" s="2" t="s">
        <v>383</v>
      </c>
    </row>
    <row r="146" spans="1:6" ht="15" customHeight="1">
      <c r="A146" s="2">
        <v>10540176</v>
      </c>
      <c r="B146" s="2">
        <v>10840089</v>
      </c>
      <c r="C146" s="2">
        <v>11110689</v>
      </c>
      <c r="E146" s="2" t="s">
        <v>1392</v>
      </c>
      <c r="F146" s="2" t="s">
        <v>176</v>
      </c>
    </row>
    <row r="147" spans="1:6" ht="15" customHeight="1">
      <c r="A147" s="2">
        <v>10540177</v>
      </c>
      <c r="B147" s="2">
        <v>10840677</v>
      </c>
      <c r="C147" s="2">
        <v>11110708</v>
      </c>
      <c r="E147" s="2" t="s">
        <v>376</v>
      </c>
      <c r="F147" s="2" t="s">
        <v>195</v>
      </c>
    </row>
    <row r="148" spans="1:6" ht="15" customHeight="1">
      <c r="A148" s="2">
        <v>10540178</v>
      </c>
      <c r="B148" s="2">
        <v>10840677</v>
      </c>
      <c r="C148" s="2">
        <v>11110709</v>
      </c>
      <c r="E148" s="2" t="s">
        <v>376</v>
      </c>
      <c r="F148" s="2" t="s">
        <v>195</v>
      </c>
    </row>
    <row r="149" spans="1:6" ht="15" customHeight="1">
      <c r="A149" s="2">
        <v>10540179</v>
      </c>
      <c r="B149" s="2">
        <v>10840677</v>
      </c>
      <c r="C149" s="2">
        <v>11110710</v>
      </c>
      <c r="E149" s="2" t="s">
        <v>376</v>
      </c>
      <c r="F149" s="2" t="s">
        <v>195</v>
      </c>
    </row>
    <row r="150" spans="1:6" ht="15" customHeight="1">
      <c r="A150" s="2">
        <v>10540180</v>
      </c>
      <c r="B150" s="2">
        <v>10840677</v>
      </c>
      <c r="C150" s="2">
        <v>11110711</v>
      </c>
      <c r="E150" s="2" t="s">
        <v>376</v>
      </c>
      <c r="F150" s="2" t="s">
        <v>195</v>
      </c>
    </row>
    <row r="151" spans="1:6" ht="15" customHeight="1">
      <c r="A151" s="2">
        <v>10540181</v>
      </c>
      <c r="B151" s="2">
        <v>10840677</v>
      </c>
      <c r="C151" s="2">
        <v>11110712</v>
      </c>
      <c r="E151" s="2" t="s">
        <v>376</v>
      </c>
      <c r="F151" s="2" t="s">
        <v>195</v>
      </c>
    </row>
    <row r="152" spans="1:6" ht="15" customHeight="1">
      <c r="A152" s="2">
        <v>10540182</v>
      </c>
      <c r="B152" s="2">
        <v>10840678</v>
      </c>
      <c r="C152" s="2">
        <v>11110713</v>
      </c>
      <c r="E152" s="2" t="s">
        <v>377</v>
      </c>
      <c r="F152" s="2" t="s">
        <v>195</v>
      </c>
    </row>
    <row r="153" spans="1:6" ht="15" customHeight="1">
      <c r="A153" s="2">
        <v>10540183</v>
      </c>
      <c r="B153" s="2">
        <v>10840678</v>
      </c>
      <c r="C153" s="2">
        <v>11110714</v>
      </c>
      <c r="E153" s="2" t="s">
        <v>377</v>
      </c>
      <c r="F153" s="2" t="s">
        <v>195</v>
      </c>
    </row>
    <row r="154" spans="1:6" ht="15" customHeight="1">
      <c r="A154" s="2">
        <v>10540184</v>
      </c>
      <c r="B154" s="2">
        <v>10840678</v>
      </c>
      <c r="C154" s="2">
        <v>11110715</v>
      </c>
      <c r="E154" s="2" t="s">
        <v>377</v>
      </c>
      <c r="F154" s="2" t="s">
        <v>195</v>
      </c>
    </row>
    <row r="155" spans="1:6" ht="15" customHeight="1">
      <c r="A155" s="2">
        <v>10540185</v>
      </c>
      <c r="B155" s="2">
        <v>10840678</v>
      </c>
      <c r="C155" s="2">
        <v>11110716</v>
      </c>
      <c r="E155" s="2" t="s">
        <v>377</v>
      </c>
      <c r="F155" s="2" t="s">
        <v>195</v>
      </c>
    </row>
    <row r="156" spans="1:6" ht="15" customHeight="1">
      <c r="A156" s="2">
        <v>10540186</v>
      </c>
      <c r="B156" s="2">
        <v>10840678</v>
      </c>
      <c r="C156" s="2">
        <v>11110717</v>
      </c>
      <c r="E156" s="2" t="s">
        <v>377</v>
      </c>
      <c r="F156" s="2" t="s">
        <v>195</v>
      </c>
    </row>
    <row r="157" spans="1:6" ht="15" customHeight="1">
      <c r="A157" s="2">
        <v>10540187</v>
      </c>
      <c r="B157" s="2">
        <v>10840678</v>
      </c>
      <c r="C157" s="2">
        <v>11110718</v>
      </c>
      <c r="E157" s="2" t="s">
        <v>377</v>
      </c>
      <c r="F157" s="2" t="s">
        <v>195</v>
      </c>
    </row>
    <row r="158" spans="1:6" ht="15" customHeight="1">
      <c r="A158" s="2">
        <v>10540188</v>
      </c>
      <c r="B158" s="2">
        <v>10840678</v>
      </c>
      <c r="C158" s="2">
        <v>11110719</v>
      </c>
      <c r="E158" s="2" t="s">
        <v>377</v>
      </c>
      <c r="F158" s="2" t="s">
        <v>195</v>
      </c>
    </row>
    <row r="159" spans="1:6" ht="15" customHeight="1">
      <c r="A159" s="2">
        <v>10540189</v>
      </c>
      <c r="B159" s="2">
        <v>10840679</v>
      </c>
      <c r="C159" s="2">
        <v>11110720</v>
      </c>
      <c r="E159" s="2" t="s">
        <v>378</v>
      </c>
      <c r="F159" s="2" t="s">
        <v>195</v>
      </c>
    </row>
    <row r="160" spans="1:6" ht="15" customHeight="1">
      <c r="A160" s="2">
        <v>10540190</v>
      </c>
      <c r="B160" s="2">
        <v>10840679</v>
      </c>
      <c r="C160" s="2">
        <v>11110721</v>
      </c>
      <c r="E160" s="2" t="s">
        <v>378</v>
      </c>
      <c r="F160" s="2" t="s">
        <v>195</v>
      </c>
    </row>
    <row r="161" spans="1:6" ht="15" customHeight="1">
      <c r="A161" s="2">
        <v>10540191</v>
      </c>
      <c r="B161" s="2">
        <v>10840679</v>
      </c>
      <c r="C161" s="2">
        <v>11110722</v>
      </c>
      <c r="E161" s="2" t="s">
        <v>378</v>
      </c>
      <c r="F161" s="2" t="s">
        <v>195</v>
      </c>
    </row>
    <row r="162" spans="1:6" ht="15" customHeight="1">
      <c r="A162" s="2">
        <v>10540192</v>
      </c>
      <c r="B162" s="2">
        <v>10840679</v>
      </c>
      <c r="C162" s="2">
        <v>11110723</v>
      </c>
      <c r="E162" s="2" t="s">
        <v>378</v>
      </c>
      <c r="F162" s="2" t="s">
        <v>195</v>
      </c>
    </row>
    <row r="163" spans="1:6" ht="15" customHeight="1">
      <c r="A163" s="2">
        <v>10540193</v>
      </c>
      <c r="B163" s="2">
        <v>10840679</v>
      </c>
      <c r="C163" s="2">
        <v>11110724</v>
      </c>
      <c r="E163" s="2" t="s">
        <v>378</v>
      </c>
      <c r="F163" s="2" t="s">
        <v>195</v>
      </c>
    </row>
    <row r="164" spans="1:6" ht="15" customHeight="1">
      <c r="A164" s="2">
        <v>10540194</v>
      </c>
      <c r="B164" s="2">
        <v>10840679</v>
      </c>
      <c r="C164" s="2">
        <v>11110725</v>
      </c>
      <c r="E164" s="2" t="s">
        <v>378</v>
      </c>
      <c r="F164" s="2" t="s">
        <v>195</v>
      </c>
    </row>
    <row r="165" spans="1:6" ht="15" customHeight="1">
      <c r="A165" s="2">
        <v>10540195</v>
      </c>
      <c r="B165" s="2">
        <v>10840679</v>
      </c>
      <c r="C165" s="2">
        <v>11110726</v>
      </c>
      <c r="E165" s="2" t="s">
        <v>378</v>
      </c>
      <c r="F165" s="2" t="s">
        <v>195</v>
      </c>
    </row>
    <row r="166" spans="1:6" ht="15" customHeight="1">
      <c r="A166" s="2">
        <v>10540196</v>
      </c>
      <c r="B166" s="2">
        <v>10840680</v>
      </c>
      <c r="C166" s="2">
        <v>11110727</v>
      </c>
      <c r="E166" s="2" t="s">
        <v>379</v>
      </c>
      <c r="F166" s="2" t="s">
        <v>195</v>
      </c>
    </row>
    <row r="167" spans="1:6" ht="15" customHeight="1">
      <c r="A167" s="2">
        <v>10540197</v>
      </c>
      <c r="B167" s="2">
        <v>10840680</v>
      </c>
      <c r="C167" s="2">
        <v>11110728</v>
      </c>
      <c r="E167" s="2" t="s">
        <v>379</v>
      </c>
      <c r="F167" s="2" t="s">
        <v>195</v>
      </c>
    </row>
    <row r="168" spans="1:6" ht="15" customHeight="1">
      <c r="A168" s="2">
        <v>10540198</v>
      </c>
      <c r="B168" s="2">
        <v>10840680</v>
      </c>
      <c r="C168" s="2">
        <v>11110729</v>
      </c>
      <c r="E168" s="2" t="s">
        <v>379</v>
      </c>
      <c r="F168" s="2" t="s">
        <v>195</v>
      </c>
    </row>
    <row r="169" spans="1:6" ht="15" customHeight="1">
      <c r="A169" s="2">
        <v>10540199</v>
      </c>
      <c r="B169" s="2">
        <v>10840681</v>
      </c>
      <c r="C169" s="2">
        <v>11110730</v>
      </c>
      <c r="E169" s="2" t="s">
        <v>380</v>
      </c>
      <c r="F169" s="2" t="s">
        <v>195</v>
      </c>
    </row>
    <row r="170" spans="1:6" ht="15" customHeight="1">
      <c r="A170" s="2">
        <v>10540200</v>
      </c>
      <c r="B170" s="2">
        <v>10840681</v>
      </c>
      <c r="C170" s="2">
        <v>11110731</v>
      </c>
      <c r="E170" s="2" t="s">
        <v>380</v>
      </c>
      <c r="F170" s="2" t="s">
        <v>195</v>
      </c>
    </row>
    <row r="171" spans="1:6" ht="15" customHeight="1">
      <c r="A171" s="2">
        <v>10540201</v>
      </c>
      <c r="B171" s="2">
        <v>10840681</v>
      </c>
      <c r="C171" s="2">
        <v>11110732</v>
      </c>
      <c r="E171" s="2" t="s">
        <v>380</v>
      </c>
      <c r="F171" s="2" t="s">
        <v>195</v>
      </c>
    </row>
    <row r="172" spans="1:6" ht="15" customHeight="1">
      <c r="A172" s="2">
        <v>10540202</v>
      </c>
      <c r="B172" s="2">
        <v>10840682</v>
      </c>
      <c r="C172" s="2">
        <v>11110733</v>
      </c>
      <c r="E172" s="2" t="s">
        <v>381</v>
      </c>
      <c r="F172" s="2" t="s">
        <v>195</v>
      </c>
    </row>
    <row r="173" spans="1:6" ht="15" customHeight="1">
      <c r="A173" s="2">
        <v>10540203</v>
      </c>
      <c r="B173" s="2">
        <v>10840682</v>
      </c>
      <c r="C173" s="2">
        <v>11110734</v>
      </c>
      <c r="E173" s="2" t="s">
        <v>381</v>
      </c>
      <c r="F173" s="2" t="s">
        <v>195</v>
      </c>
    </row>
    <row r="174" spans="1:6" ht="15" customHeight="1">
      <c r="A174" s="2">
        <v>10540204</v>
      </c>
      <c r="B174" s="2">
        <v>10840682</v>
      </c>
      <c r="C174" s="2">
        <v>11110735</v>
      </c>
      <c r="E174" s="2" t="s">
        <v>381</v>
      </c>
      <c r="F174" s="2" t="s">
        <v>195</v>
      </c>
    </row>
    <row r="175" spans="1:6" ht="15" customHeight="1">
      <c r="A175" s="2">
        <v>10540205</v>
      </c>
      <c r="B175" s="2">
        <v>10840683</v>
      </c>
      <c r="C175" s="2">
        <v>11110736</v>
      </c>
      <c r="E175" s="2" t="s">
        <v>217</v>
      </c>
      <c r="F175" s="2" t="s">
        <v>195</v>
      </c>
    </row>
    <row r="176" spans="1:6" ht="15" customHeight="1">
      <c r="A176" s="2">
        <v>10540206</v>
      </c>
      <c r="B176" s="2">
        <v>10840683</v>
      </c>
      <c r="C176" s="2">
        <v>11110737</v>
      </c>
      <c r="E176" s="2" t="s">
        <v>217</v>
      </c>
      <c r="F176" s="2" t="s">
        <v>195</v>
      </c>
    </row>
    <row r="177" spans="1:6" ht="15" customHeight="1">
      <c r="A177" s="2">
        <v>10540207</v>
      </c>
      <c r="B177" s="2">
        <v>10840683</v>
      </c>
      <c r="C177" s="2">
        <v>11110738</v>
      </c>
      <c r="E177" s="2" t="s">
        <v>217</v>
      </c>
      <c r="F177" s="2" t="s">
        <v>195</v>
      </c>
    </row>
    <row r="178" spans="1:6" ht="15" customHeight="1">
      <c r="A178" s="2">
        <v>10540208</v>
      </c>
      <c r="B178" s="2">
        <v>10840684</v>
      </c>
      <c r="C178" s="2">
        <v>11110739</v>
      </c>
      <c r="E178" s="2" t="s">
        <v>218</v>
      </c>
      <c r="F178" s="2" t="s">
        <v>195</v>
      </c>
    </row>
    <row r="179" spans="1:6" ht="15" customHeight="1">
      <c r="A179" s="2">
        <v>10540209</v>
      </c>
      <c r="B179" s="2">
        <v>10840684</v>
      </c>
      <c r="C179" s="2">
        <v>11110740</v>
      </c>
      <c r="E179" s="2" t="s">
        <v>218</v>
      </c>
      <c r="F179" s="2" t="s">
        <v>195</v>
      </c>
    </row>
    <row r="180" spans="1:6" ht="15" customHeight="1">
      <c r="A180" s="2">
        <v>10540210</v>
      </c>
      <c r="B180" s="2">
        <v>10840684</v>
      </c>
      <c r="C180" s="2">
        <v>11110741</v>
      </c>
      <c r="E180" s="2" t="s">
        <v>218</v>
      </c>
      <c r="F180" s="2" t="s">
        <v>195</v>
      </c>
    </row>
    <row r="181" spans="1:6" ht="15" customHeight="1">
      <c r="A181" s="2">
        <v>10540211</v>
      </c>
      <c r="B181" s="2">
        <v>10840685</v>
      </c>
      <c r="C181" s="2">
        <v>11110742</v>
      </c>
      <c r="E181" s="2" t="s">
        <v>219</v>
      </c>
      <c r="F181" s="2" t="s">
        <v>195</v>
      </c>
    </row>
    <row r="182" spans="1:6" ht="15" customHeight="1">
      <c r="A182" s="2">
        <v>10540212</v>
      </c>
      <c r="B182" s="2">
        <v>10840685</v>
      </c>
      <c r="C182" s="2">
        <v>11110743</v>
      </c>
      <c r="E182" s="2" t="s">
        <v>219</v>
      </c>
      <c r="F182" s="2" t="s">
        <v>195</v>
      </c>
    </row>
    <row r="183" spans="1:6" ht="15" customHeight="1">
      <c r="A183" s="2">
        <v>10540213</v>
      </c>
      <c r="B183" s="2">
        <v>10840685</v>
      </c>
      <c r="C183" s="2">
        <v>11110744</v>
      </c>
      <c r="E183" s="2" t="s">
        <v>219</v>
      </c>
      <c r="F183" s="2" t="s">
        <v>195</v>
      </c>
    </row>
    <row r="184" spans="1:6" ht="15" customHeight="1">
      <c r="A184" s="2">
        <v>10540214</v>
      </c>
      <c r="B184" s="2">
        <v>10840686</v>
      </c>
      <c r="C184" s="2">
        <v>11110745</v>
      </c>
      <c r="E184" s="2" t="s">
        <v>222</v>
      </c>
      <c r="F184" s="2" t="s">
        <v>195</v>
      </c>
    </row>
    <row r="185" spans="1:6" ht="15" customHeight="1">
      <c r="A185" s="2">
        <v>10540215</v>
      </c>
      <c r="B185" s="2">
        <v>10840686</v>
      </c>
      <c r="C185" s="2">
        <v>11110746</v>
      </c>
      <c r="E185" s="2" t="s">
        <v>222</v>
      </c>
      <c r="F185" s="2" t="s">
        <v>195</v>
      </c>
    </row>
    <row r="186" spans="1:6" ht="15" customHeight="1">
      <c r="A186" s="2">
        <v>10540216</v>
      </c>
      <c r="B186" s="2">
        <v>10840686</v>
      </c>
      <c r="C186" s="2">
        <v>11110747</v>
      </c>
      <c r="E186" s="2" t="s">
        <v>222</v>
      </c>
      <c r="F186" s="2" t="s">
        <v>195</v>
      </c>
    </row>
    <row r="187" spans="1:6" ht="15" customHeight="1">
      <c r="A187" s="2">
        <v>10540217</v>
      </c>
      <c r="B187" s="2">
        <v>10840687</v>
      </c>
      <c r="C187" s="2">
        <v>11110748</v>
      </c>
      <c r="E187" s="2" t="s">
        <v>224</v>
      </c>
      <c r="F187" s="2" t="s">
        <v>195</v>
      </c>
    </row>
    <row r="188" spans="1:6" ht="15" customHeight="1">
      <c r="A188" s="2">
        <v>10540218</v>
      </c>
      <c r="B188" s="2">
        <v>10840687</v>
      </c>
      <c r="C188" s="2">
        <v>11110749</v>
      </c>
      <c r="E188" s="2" t="s">
        <v>224</v>
      </c>
      <c r="F188" s="2" t="s">
        <v>195</v>
      </c>
    </row>
    <row r="189" spans="1:6" ht="15" customHeight="1">
      <c r="A189" s="2">
        <v>10540219</v>
      </c>
      <c r="B189" s="2">
        <v>10840687</v>
      </c>
      <c r="C189" s="2">
        <v>11110750</v>
      </c>
      <c r="E189" s="2" t="s">
        <v>224</v>
      </c>
      <c r="F189" s="2" t="s">
        <v>195</v>
      </c>
    </row>
    <row r="190" spans="1:6" ht="15" customHeight="1">
      <c r="A190" s="2">
        <v>10540220</v>
      </c>
      <c r="B190" s="2">
        <v>10840688</v>
      </c>
      <c r="C190" s="2">
        <v>11110751</v>
      </c>
      <c r="E190" s="2" t="s">
        <v>225</v>
      </c>
      <c r="F190" s="2" t="s">
        <v>195</v>
      </c>
    </row>
    <row r="191" spans="1:6" ht="15" customHeight="1">
      <c r="A191" s="2">
        <v>10540221</v>
      </c>
      <c r="B191" s="2">
        <v>10840688</v>
      </c>
      <c r="C191" s="2">
        <v>11110752</v>
      </c>
      <c r="E191" s="2" t="s">
        <v>225</v>
      </c>
      <c r="F191" s="2" t="s">
        <v>195</v>
      </c>
    </row>
    <row r="192" spans="1:6" ht="15" customHeight="1">
      <c r="A192" s="2">
        <v>10540222</v>
      </c>
      <c r="B192" s="2">
        <v>10840688</v>
      </c>
      <c r="C192" s="2">
        <v>11110753</v>
      </c>
      <c r="E192" s="2" t="s">
        <v>225</v>
      </c>
      <c r="F192" s="2" t="s">
        <v>195</v>
      </c>
    </row>
    <row r="193" spans="1:6" ht="15" customHeight="1">
      <c r="A193" s="2">
        <v>10540223</v>
      </c>
      <c r="B193" s="2">
        <v>10840689</v>
      </c>
      <c r="C193" s="2">
        <v>11110754</v>
      </c>
      <c r="E193" s="2" t="s">
        <v>226</v>
      </c>
      <c r="F193" s="2" t="s">
        <v>195</v>
      </c>
    </row>
    <row r="194" spans="1:6" ht="15" customHeight="1">
      <c r="A194" s="2">
        <v>10540224</v>
      </c>
      <c r="B194" s="2">
        <v>10840689</v>
      </c>
      <c r="C194" s="2">
        <v>11110755</v>
      </c>
      <c r="E194" s="2" t="s">
        <v>226</v>
      </c>
      <c r="F194" s="2" t="s">
        <v>195</v>
      </c>
    </row>
    <row r="195" spans="1:6" ht="15" customHeight="1">
      <c r="A195" s="2">
        <v>10540225</v>
      </c>
      <c r="B195" s="2">
        <v>10840689</v>
      </c>
      <c r="C195" s="2">
        <v>11110756</v>
      </c>
      <c r="E195" s="2" t="s">
        <v>226</v>
      </c>
      <c r="F195" s="2" t="s">
        <v>195</v>
      </c>
    </row>
    <row r="196" spans="1:6" ht="15" customHeight="1">
      <c r="A196" s="2">
        <v>10540226</v>
      </c>
      <c r="B196" s="2">
        <v>10840690</v>
      </c>
      <c r="C196" s="2">
        <v>11110757</v>
      </c>
      <c r="E196" s="2" t="s">
        <v>227</v>
      </c>
      <c r="F196" s="2" t="s">
        <v>195</v>
      </c>
    </row>
    <row r="197" spans="1:6" ht="15" customHeight="1">
      <c r="A197" s="2">
        <v>10540227</v>
      </c>
      <c r="B197" s="2">
        <v>10840690</v>
      </c>
      <c r="C197" s="2">
        <v>11110758</v>
      </c>
      <c r="E197" s="2" t="s">
        <v>227</v>
      </c>
      <c r="F197" s="2" t="s">
        <v>195</v>
      </c>
    </row>
    <row r="198" spans="1:6" ht="15" customHeight="1">
      <c r="A198" s="2">
        <v>10540228</v>
      </c>
      <c r="B198" s="2">
        <v>10840690</v>
      </c>
      <c r="C198" s="2">
        <v>11110759</v>
      </c>
      <c r="E198" s="2" t="s">
        <v>227</v>
      </c>
      <c r="F198" s="2" t="s">
        <v>195</v>
      </c>
    </row>
    <row r="199" spans="1:6" ht="15" customHeight="1">
      <c r="A199" s="2">
        <v>10540229</v>
      </c>
      <c r="B199" s="2">
        <v>10840691</v>
      </c>
      <c r="C199" s="2">
        <v>11110760</v>
      </c>
      <c r="E199" s="2" t="s">
        <v>228</v>
      </c>
      <c r="F199" s="2" t="s">
        <v>195</v>
      </c>
    </row>
    <row r="200" spans="1:6" ht="15" customHeight="1">
      <c r="A200" s="2">
        <v>10540230</v>
      </c>
      <c r="B200" s="2">
        <v>10840691</v>
      </c>
      <c r="C200" s="2">
        <v>11110761</v>
      </c>
      <c r="E200" s="2" t="s">
        <v>228</v>
      </c>
      <c r="F200" s="2" t="s">
        <v>195</v>
      </c>
    </row>
    <row r="201" spans="1:6" ht="15" customHeight="1">
      <c r="A201" s="2">
        <v>10540231</v>
      </c>
      <c r="B201" s="2">
        <v>10840691</v>
      </c>
      <c r="C201" s="2">
        <v>11110762</v>
      </c>
      <c r="E201" s="2" t="s">
        <v>228</v>
      </c>
      <c r="F201" s="2" t="s">
        <v>195</v>
      </c>
    </row>
    <row r="202" spans="1:6" ht="15" customHeight="1">
      <c r="A202" s="2">
        <v>10540232</v>
      </c>
      <c r="B202" s="2">
        <v>10840692</v>
      </c>
      <c r="C202" s="2">
        <v>11110763</v>
      </c>
      <c r="E202" s="2" t="s">
        <v>229</v>
      </c>
      <c r="F202" s="2" t="s">
        <v>195</v>
      </c>
    </row>
    <row r="203" spans="1:6" ht="15" customHeight="1">
      <c r="A203" s="2">
        <v>10540233</v>
      </c>
      <c r="B203" s="2">
        <v>10840692</v>
      </c>
      <c r="C203" s="2">
        <v>11110764</v>
      </c>
      <c r="E203" s="2" t="s">
        <v>229</v>
      </c>
      <c r="F203" s="2" t="s">
        <v>195</v>
      </c>
    </row>
    <row r="204" spans="1:6" ht="15" customHeight="1">
      <c r="A204" s="2">
        <v>10540234</v>
      </c>
      <c r="B204" s="2">
        <v>10840692</v>
      </c>
      <c r="C204" s="2">
        <v>11110765</v>
      </c>
      <c r="E204" s="2" t="s">
        <v>229</v>
      </c>
      <c r="F204" s="2" t="s">
        <v>195</v>
      </c>
    </row>
    <row r="205" spans="1:6" ht="15" customHeight="1">
      <c r="A205" s="2">
        <v>10540235</v>
      </c>
      <c r="B205" s="2">
        <v>10840693</v>
      </c>
      <c r="C205" s="2">
        <v>11110766</v>
      </c>
      <c r="E205" s="2" t="s">
        <v>230</v>
      </c>
      <c r="F205" s="2" t="s">
        <v>195</v>
      </c>
    </row>
    <row r="206" spans="1:6" ht="15" customHeight="1">
      <c r="A206" s="2">
        <v>10540236</v>
      </c>
      <c r="B206" s="2">
        <v>10840693</v>
      </c>
      <c r="C206" s="2">
        <v>11110767</v>
      </c>
      <c r="E206" s="2" t="s">
        <v>230</v>
      </c>
      <c r="F206" s="2" t="s">
        <v>195</v>
      </c>
    </row>
    <row r="207" spans="1:6" ht="15" customHeight="1">
      <c r="A207" s="2">
        <v>10540237</v>
      </c>
      <c r="B207" s="2">
        <v>10840693</v>
      </c>
      <c r="C207" s="2">
        <v>11110768</v>
      </c>
      <c r="E207" s="2" t="s">
        <v>230</v>
      </c>
      <c r="F207" s="2" t="s">
        <v>195</v>
      </c>
    </row>
    <row r="208" spans="1:6" ht="15" customHeight="1">
      <c r="A208" s="2">
        <v>10540238</v>
      </c>
      <c r="B208" s="2">
        <v>10840694</v>
      </c>
      <c r="C208" s="2">
        <v>11110769</v>
      </c>
      <c r="E208" s="2" t="s">
        <v>231</v>
      </c>
      <c r="F208" s="2" t="s">
        <v>195</v>
      </c>
    </row>
    <row r="209" spans="1:6" ht="15" customHeight="1">
      <c r="A209" s="2">
        <v>10540239</v>
      </c>
      <c r="B209" s="2">
        <v>10840694</v>
      </c>
      <c r="C209" s="2">
        <v>11110770</v>
      </c>
      <c r="E209" s="2" t="s">
        <v>231</v>
      </c>
      <c r="F209" s="2" t="s">
        <v>195</v>
      </c>
    </row>
    <row r="210" spans="1:6" ht="15" customHeight="1">
      <c r="A210" s="2">
        <v>10540240</v>
      </c>
      <c r="B210" s="2">
        <v>10840694</v>
      </c>
      <c r="C210" s="2">
        <v>11110771</v>
      </c>
      <c r="E210" s="2" t="s">
        <v>231</v>
      </c>
      <c r="F210" s="2" t="s">
        <v>195</v>
      </c>
    </row>
    <row r="211" spans="1:6" ht="15" customHeight="1">
      <c r="A211" s="2">
        <v>10540241</v>
      </c>
      <c r="B211" s="2">
        <v>10840695</v>
      </c>
      <c r="C211" s="2">
        <v>11110772</v>
      </c>
      <c r="E211" s="2" t="s">
        <v>232</v>
      </c>
      <c r="F211" s="2" t="s">
        <v>195</v>
      </c>
    </row>
    <row r="212" spans="1:6" ht="15" customHeight="1">
      <c r="A212" s="2">
        <v>10540242</v>
      </c>
      <c r="B212" s="2">
        <v>10840695</v>
      </c>
      <c r="C212" s="2">
        <v>11110773</v>
      </c>
      <c r="E212" s="2" t="s">
        <v>232</v>
      </c>
      <c r="F212" s="2" t="s">
        <v>195</v>
      </c>
    </row>
    <row r="213" spans="1:6" ht="15" customHeight="1">
      <c r="A213" s="2">
        <v>10540243</v>
      </c>
      <c r="B213" s="2">
        <v>10840695</v>
      </c>
      <c r="C213" s="2">
        <v>11110774</v>
      </c>
      <c r="E213" s="2" t="s">
        <v>232</v>
      </c>
      <c r="F213" s="2" t="s">
        <v>195</v>
      </c>
    </row>
    <row r="214" spans="1:6" ht="15" customHeight="1">
      <c r="A214" s="2">
        <v>10540244</v>
      </c>
      <c r="B214" s="2">
        <v>10840696</v>
      </c>
      <c r="C214" s="2">
        <v>11110775</v>
      </c>
      <c r="E214" s="2" t="s">
        <v>233</v>
      </c>
      <c r="F214" s="2" t="s">
        <v>195</v>
      </c>
    </row>
    <row r="215" spans="1:6" ht="15" customHeight="1">
      <c r="A215" s="2">
        <v>10540245</v>
      </c>
      <c r="B215" s="2">
        <v>10840696</v>
      </c>
      <c r="C215" s="2">
        <v>11110776</v>
      </c>
      <c r="E215" s="2" t="s">
        <v>233</v>
      </c>
      <c r="F215" s="2" t="s">
        <v>195</v>
      </c>
    </row>
    <row r="216" spans="1:6" ht="15" customHeight="1">
      <c r="A216" s="2">
        <v>10540246</v>
      </c>
      <c r="B216" s="2">
        <v>10840696</v>
      </c>
      <c r="C216" s="2">
        <v>11110777</v>
      </c>
      <c r="E216" s="2" t="s">
        <v>233</v>
      </c>
      <c r="F216" s="2" t="s">
        <v>195</v>
      </c>
    </row>
    <row r="217" spans="1:6" ht="15" customHeight="1">
      <c r="A217" s="2">
        <v>10540247</v>
      </c>
      <c r="B217" s="2">
        <v>10840697</v>
      </c>
      <c r="C217" s="2">
        <v>11110778</v>
      </c>
      <c r="E217" s="2" t="s">
        <v>578</v>
      </c>
      <c r="F217" s="2" t="s">
        <v>195</v>
      </c>
    </row>
    <row r="218" spans="1:6" ht="15" customHeight="1">
      <c r="A218" s="2">
        <v>10540248</v>
      </c>
      <c r="B218" s="2">
        <v>10840697</v>
      </c>
      <c r="C218" s="2">
        <v>11110779</v>
      </c>
      <c r="E218" s="2" t="s">
        <v>578</v>
      </c>
      <c r="F218" s="2" t="s">
        <v>195</v>
      </c>
    </row>
    <row r="219" spans="1:6" ht="15" customHeight="1">
      <c r="A219" s="2">
        <v>10540249</v>
      </c>
      <c r="B219" s="2">
        <v>10840698</v>
      </c>
      <c r="C219" s="2">
        <v>11110780</v>
      </c>
      <c r="E219" s="2" t="s">
        <v>534</v>
      </c>
      <c r="F219" s="2" t="s">
        <v>195</v>
      </c>
    </row>
    <row r="220" spans="1:6" ht="15" customHeight="1">
      <c r="A220" s="2">
        <v>10540250</v>
      </c>
      <c r="B220" s="2">
        <v>10840698</v>
      </c>
      <c r="C220" s="2">
        <v>11110781</v>
      </c>
      <c r="E220" s="2" t="s">
        <v>534</v>
      </c>
      <c r="F220" s="2" t="s">
        <v>195</v>
      </c>
    </row>
    <row r="221" spans="1:6" ht="15" customHeight="1">
      <c r="A221" s="2">
        <v>10540251</v>
      </c>
      <c r="B221" s="2">
        <v>10840698</v>
      </c>
      <c r="C221" s="2">
        <v>11110782</v>
      </c>
      <c r="E221" s="2" t="s">
        <v>534</v>
      </c>
      <c r="F221" s="2" t="s">
        <v>195</v>
      </c>
    </row>
    <row r="222" spans="1:6" ht="15" customHeight="1">
      <c r="A222" s="2">
        <v>10540252</v>
      </c>
      <c r="B222" s="2">
        <v>10840699</v>
      </c>
      <c r="C222" s="2">
        <v>11110783</v>
      </c>
      <c r="E222" s="2" t="s">
        <v>536</v>
      </c>
      <c r="F222" s="2" t="s">
        <v>195</v>
      </c>
    </row>
    <row r="223" spans="1:6" ht="15" customHeight="1">
      <c r="A223" s="2">
        <v>10540253</v>
      </c>
      <c r="B223" s="2">
        <v>10840699</v>
      </c>
      <c r="C223" s="2">
        <v>11110784</v>
      </c>
      <c r="E223" s="2" t="s">
        <v>536</v>
      </c>
      <c r="F223" s="2" t="s">
        <v>195</v>
      </c>
    </row>
    <row r="224" spans="1:6" ht="15" customHeight="1">
      <c r="A224" s="2">
        <v>10540254</v>
      </c>
      <c r="B224" s="2">
        <v>10840699</v>
      </c>
      <c r="C224" s="2">
        <v>11110785</v>
      </c>
      <c r="E224" s="2" t="s">
        <v>536</v>
      </c>
      <c r="F224" s="2" t="s">
        <v>195</v>
      </c>
    </row>
    <row r="225" spans="1:6" ht="15" customHeight="1">
      <c r="A225" s="2">
        <v>10540255</v>
      </c>
      <c r="B225" s="2">
        <v>10840699</v>
      </c>
      <c r="C225" s="2">
        <v>11110786</v>
      </c>
      <c r="E225" s="2" t="s">
        <v>536</v>
      </c>
      <c r="F225" s="2" t="s">
        <v>195</v>
      </c>
    </row>
    <row r="226" spans="1:6" ht="15" customHeight="1">
      <c r="A226" s="2">
        <v>10540256</v>
      </c>
      <c r="B226" s="2">
        <v>10840699</v>
      </c>
      <c r="C226" s="2">
        <v>11110787</v>
      </c>
      <c r="E226" s="2" t="s">
        <v>536</v>
      </c>
      <c r="F226" s="2" t="s">
        <v>195</v>
      </c>
    </row>
    <row r="227" spans="1:6" ht="15" customHeight="1">
      <c r="A227" s="2">
        <v>10540257</v>
      </c>
      <c r="B227" s="2">
        <v>10840699</v>
      </c>
      <c r="C227" s="2">
        <v>11110788</v>
      </c>
      <c r="E227" s="2" t="s">
        <v>536</v>
      </c>
      <c r="F227" s="2" t="s">
        <v>195</v>
      </c>
    </row>
    <row r="228" spans="1:6" ht="15" customHeight="1">
      <c r="A228" s="2">
        <v>10540258</v>
      </c>
      <c r="B228" s="2">
        <v>10840699</v>
      </c>
      <c r="C228" s="2">
        <v>11110789</v>
      </c>
      <c r="E228" s="2" t="s">
        <v>536</v>
      </c>
      <c r="F228" s="2" t="s">
        <v>195</v>
      </c>
    </row>
    <row r="229" spans="1:6" ht="15" customHeight="1">
      <c r="A229" s="2">
        <v>10540259</v>
      </c>
      <c r="B229" s="2">
        <v>10840699</v>
      </c>
      <c r="C229" s="2">
        <v>11110790</v>
      </c>
      <c r="E229" s="2" t="s">
        <v>536</v>
      </c>
      <c r="F229" s="2" t="s">
        <v>195</v>
      </c>
    </row>
    <row r="230" spans="1:6" ht="15" customHeight="1">
      <c r="A230" s="2">
        <v>10540260</v>
      </c>
      <c r="B230" s="2">
        <v>10840699</v>
      </c>
      <c r="C230" s="2">
        <v>11110791</v>
      </c>
      <c r="E230" s="2" t="s">
        <v>536</v>
      </c>
      <c r="F230" s="2" t="s">
        <v>195</v>
      </c>
    </row>
    <row r="231" spans="1:6" ht="15" customHeight="1">
      <c r="A231" s="2">
        <v>10540261</v>
      </c>
      <c r="B231" s="2">
        <v>10840700</v>
      </c>
      <c r="C231" s="2">
        <v>11110792</v>
      </c>
      <c r="E231" s="2" t="s">
        <v>339</v>
      </c>
      <c r="F231" s="2" t="s">
        <v>195</v>
      </c>
    </row>
    <row r="232" spans="1:6" ht="15" customHeight="1">
      <c r="A232" s="2">
        <v>10540262</v>
      </c>
      <c r="B232" s="2">
        <v>10840700</v>
      </c>
      <c r="C232" s="2">
        <v>11110793</v>
      </c>
      <c r="E232" s="2" t="s">
        <v>339</v>
      </c>
      <c r="F232" s="2" t="s">
        <v>195</v>
      </c>
    </row>
    <row r="233" spans="1:6" ht="15" customHeight="1">
      <c r="A233" s="2">
        <v>10540263</v>
      </c>
      <c r="B233" s="2">
        <v>10840700</v>
      </c>
      <c r="C233" s="2">
        <v>11110794</v>
      </c>
      <c r="E233" s="2" t="s">
        <v>339</v>
      </c>
      <c r="F233" s="2" t="s">
        <v>195</v>
      </c>
    </row>
    <row r="234" spans="1:6" ht="15" customHeight="1">
      <c r="A234" s="2">
        <v>10540264</v>
      </c>
      <c r="B234" s="2">
        <v>10840700</v>
      </c>
      <c r="C234" s="2">
        <v>11110795</v>
      </c>
      <c r="E234" s="2" t="s">
        <v>339</v>
      </c>
      <c r="F234" s="2" t="s">
        <v>195</v>
      </c>
    </row>
    <row r="235" spans="1:6" ht="15" customHeight="1">
      <c r="A235" s="2">
        <v>10540265</v>
      </c>
      <c r="B235" s="2">
        <v>10840700</v>
      </c>
      <c r="C235" s="2">
        <v>11110796</v>
      </c>
      <c r="E235" s="2" t="s">
        <v>339</v>
      </c>
      <c r="F235" s="2" t="s">
        <v>195</v>
      </c>
    </row>
    <row r="236" spans="1:6" ht="15" customHeight="1">
      <c r="A236" s="2">
        <v>10540266</v>
      </c>
      <c r="B236" s="2">
        <v>10840701</v>
      </c>
      <c r="C236" s="2">
        <v>11110798</v>
      </c>
      <c r="E236" s="2" t="s">
        <v>584</v>
      </c>
      <c r="F236" s="2" t="s">
        <v>195</v>
      </c>
    </row>
    <row r="237" spans="1:6" ht="15" customHeight="1">
      <c r="A237" s="2">
        <v>10540267</v>
      </c>
      <c r="B237" s="2">
        <v>10840701</v>
      </c>
      <c r="C237" s="2">
        <v>11110799</v>
      </c>
      <c r="E237" s="2" t="s">
        <v>584</v>
      </c>
      <c r="F237" s="2" t="s">
        <v>195</v>
      </c>
    </row>
    <row r="238" spans="1:6" ht="15" customHeight="1">
      <c r="A238" s="2">
        <v>10540268</v>
      </c>
      <c r="B238" s="2">
        <v>10840701</v>
      </c>
      <c r="C238" s="2">
        <v>11110800</v>
      </c>
      <c r="E238" s="2" t="s">
        <v>584</v>
      </c>
      <c r="F238" s="2" t="s">
        <v>195</v>
      </c>
    </row>
    <row r="239" spans="1:6" ht="15" customHeight="1">
      <c r="A239" s="2">
        <v>10540269</v>
      </c>
      <c r="B239" s="2">
        <v>10840701</v>
      </c>
      <c r="C239" s="2">
        <v>11110801</v>
      </c>
      <c r="E239" s="2" t="s">
        <v>584</v>
      </c>
      <c r="F239" s="2" t="s">
        <v>195</v>
      </c>
    </row>
    <row r="240" spans="1:6" ht="15" customHeight="1">
      <c r="A240" s="2">
        <v>10540270</v>
      </c>
      <c r="B240" s="2">
        <v>10840702</v>
      </c>
      <c r="C240" s="2">
        <v>11110802</v>
      </c>
      <c r="E240" s="2" t="s">
        <v>586</v>
      </c>
      <c r="F240" s="2" t="s">
        <v>195</v>
      </c>
    </row>
    <row r="241" spans="1:6" ht="15" customHeight="1">
      <c r="A241" s="2">
        <v>10540271</v>
      </c>
      <c r="B241" s="2">
        <v>10840702</v>
      </c>
      <c r="C241" s="2">
        <v>11110803</v>
      </c>
      <c r="E241" s="2" t="s">
        <v>586</v>
      </c>
      <c r="F241" s="2" t="s">
        <v>195</v>
      </c>
    </row>
    <row r="242" spans="1:6" ht="15" customHeight="1">
      <c r="A242" s="2">
        <v>10540272</v>
      </c>
      <c r="B242" s="2">
        <v>10840702</v>
      </c>
      <c r="C242" s="2">
        <v>11110804</v>
      </c>
      <c r="E242" s="2" t="s">
        <v>586</v>
      </c>
      <c r="F242" s="2" t="s">
        <v>195</v>
      </c>
    </row>
    <row r="243" spans="1:6" ht="15" customHeight="1">
      <c r="A243" s="2">
        <v>10540273</v>
      </c>
      <c r="B243" s="2">
        <v>10840702</v>
      </c>
      <c r="C243" s="2">
        <v>11110805</v>
      </c>
      <c r="E243" s="2" t="s">
        <v>586</v>
      </c>
      <c r="F243" s="2" t="s">
        <v>195</v>
      </c>
    </row>
    <row r="244" spans="1:6" ht="15" customHeight="1">
      <c r="A244" s="2">
        <v>10540274</v>
      </c>
      <c r="B244" s="2">
        <v>10840703</v>
      </c>
      <c r="C244" s="2">
        <v>11110806</v>
      </c>
      <c r="E244" s="2" t="s">
        <v>587</v>
      </c>
      <c r="F244" s="2" t="s">
        <v>195</v>
      </c>
    </row>
    <row r="245" spans="1:6" ht="15" customHeight="1">
      <c r="A245" s="2">
        <v>10540275</v>
      </c>
      <c r="B245" s="2">
        <v>10840703</v>
      </c>
      <c r="C245" s="2">
        <v>11110807</v>
      </c>
      <c r="E245" s="2" t="s">
        <v>587</v>
      </c>
      <c r="F245" s="2" t="s">
        <v>195</v>
      </c>
    </row>
    <row r="246" spans="1:6" ht="15" customHeight="1">
      <c r="A246" s="2">
        <v>10540276</v>
      </c>
      <c r="B246" s="2">
        <v>10840704</v>
      </c>
      <c r="C246" s="2">
        <v>11110808</v>
      </c>
      <c r="E246" s="2" t="s">
        <v>588</v>
      </c>
      <c r="F246" s="2" t="s">
        <v>195</v>
      </c>
    </row>
    <row r="247" spans="1:6" ht="15" customHeight="1">
      <c r="A247" s="2">
        <v>10540277</v>
      </c>
      <c r="B247" s="2">
        <v>10840704</v>
      </c>
      <c r="C247" s="2">
        <v>11110809</v>
      </c>
      <c r="E247" s="2" t="s">
        <v>588</v>
      </c>
      <c r="F247" s="2" t="s">
        <v>195</v>
      </c>
    </row>
    <row r="248" spans="1:6" ht="15" customHeight="1">
      <c r="A248" s="2">
        <v>10540278</v>
      </c>
      <c r="B248" s="2">
        <v>10840704</v>
      </c>
      <c r="C248" s="2">
        <v>11110810</v>
      </c>
      <c r="E248" s="2" t="s">
        <v>588</v>
      </c>
      <c r="F248" s="2" t="s">
        <v>195</v>
      </c>
    </row>
    <row r="249" spans="1:6" ht="15" customHeight="1">
      <c r="A249" s="2">
        <v>10540279</v>
      </c>
      <c r="B249" s="2">
        <v>10840704</v>
      </c>
      <c r="C249" s="2">
        <v>11110811</v>
      </c>
      <c r="E249" s="2" t="s">
        <v>588</v>
      </c>
      <c r="F249" s="2" t="s">
        <v>195</v>
      </c>
    </row>
    <row r="250" spans="1:6" ht="15" customHeight="1">
      <c r="A250" s="2">
        <v>10540280</v>
      </c>
      <c r="B250" s="2">
        <v>10840705</v>
      </c>
      <c r="C250" s="2">
        <v>11110812</v>
      </c>
      <c r="E250" s="2" t="s">
        <v>589</v>
      </c>
      <c r="F250" s="2" t="s">
        <v>195</v>
      </c>
    </row>
    <row r="251" spans="1:6" ht="15" customHeight="1">
      <c r="A251" s="2">
        <v>10540281</v>
      </c>
      <c r="B251" s="2">
        <v>10840706</v>
      </c>
      <c r="C251" s="2">
        <v>11110813</v>
      </c>
      <c r="E251" s="2" t="s">
        <v>591</v>
      </c>
      <c r="F251" s="2" t="s">
        <v>195</v>
      </c>
    </row>
    <row r="252" spans="1:6" ht="15" customHeight="1">
      <c r="A252" s="2">
        <v>10540282</v>
      </c>
      <c r="B252" s="2">
        <v>10840706</v>
      </c>
      <c r="C252" s="2">
        <v>11110814</v>
      </c>
      <c r="E252" s="2" t="s">
        <v>591</v>
      </c>
      <c r="F252" s="2" t="s">
        <v>195</v>
      </c>
    </row>
    <row r="253" spans="1:6" ht="15" customHeight="1">
      <c r="A253" s="2">
        <v>10540283</v>
      </c>
      <c r="B253" s="2">
        <v>10840707</v>
      </c>
      <c r="C253" s="2">
        <v>11110815</v>
      </c>
      <c r="E253" s="2" t="s">
        <v>593</v>
      </c>
      <c r="F253" s="2" t="s">
        <v>195</v>
      </c>
    </row>
    <row r="254" spans="1:6" ht="15" customHeight="1">
      <c r="A254" s="2">
        <v>10540284</v>
      </c>
      <c r="B254" s="2">
        <v>10840708</v>
      </c>
      <c r="C254" s="2">
        <v>11110816</v>
      </c>
      <c r="E254" s="2" t="s">
        <v>594</v>
      </c>
      <c r="F254" s="2" t="s">
        <v>195</v>
      </c>
    </row>
    <row r="255" spans="1:6" ht="15" customHeight="1">
      <c r="A255" s="2">
        <v>10540285</v>
      </c>
      <c r="B255" s="2">
        <v>10840708</v>
      </c>
      <c r="C255" s="2">
        <v>11110817</v>
      </c>
      <c r="E255" s="2" t="s">
        <v>594</v>
      </c>
      <c r="F255" s="2" t="s">
        <v>195</v>
      </c>
    </row>
    <row r="256" spans="1:6" ht="15" customHeight="1">
      <c r="A256" s="2">
        <v>10540286</v>
      </c>
      <c r="B256" s="2">
        <v>10840709</v>
      </c>
      <c r="C256" s="2">
        <v>11110818</v>
      </c>
      <c r="E256" s="2" t="s">
        <v>595</v>
      </c>
      <c r="F256" s="2" t="s">
        <v>195</v>
      </c>
    </row>
    <row r="257" spans="1:13" ht="15" customHeight="1">
      <c r="A257" s="2">
        <v>10540288</v>
      </c>
      <c r="B257" s="2">
        <v>10840714</v>
      </c>
      <c r="C257" s="2">
        <v>11110820</v>
      </c>
      <c r="E257" s="2" t="s">
        <v>602</v>
      </c>
      <c r="F257" s="2" t="s">
        <v>195</v>
      </c>
    </row>
    <row r="258" spans="1:13" ht="15" customHeight="1">
      <c r="A258" s="2">
        <v>10540289</v>
      </c>
      <c r="B258" s="2">
        <v>10840715</v>
      </c>
      <c r="C258" s="2">
        <v>11110821</v>
      </c>
      <c r="E258" s="2" t="s">
        <v>605</v>
      </c>
      <c r="F258" s="2" t="s">
        <v>195</v>
      </c>
    </row>
    <row r="259" spans="1:13" ht="15" customHeight="1">
      <c r="A259" s="2">
        <v>10540290</v>
      </c>
      <c r="B259" s="2">
        <v>10840715</v>
      </c>
      <c r="C259" s="2">
        <v>11110822</v>
      </c>
      <c r="E259" s="2" t="s">
        <v>605</v>
      </c>
      <c r="F259" s="2" t="s">
        <v>195</v>
      </c>
    </row>
    <row r="260" spans="1:13" ht="15" customHeight="1">
      <c r="A260" s="2">
        <v>10540291</v>
      </c>
      <c r="B260" s="2">
        <v>10840716</v>
      </c>
      <c r="C260" s="2">
        <v>11110823</v>
      </c>
      <c r="E260" s="2" t="s">
        <v>607</v>
      </c>
      <c r="F260" s="2" t="s">
        <v>195</v>
      </c>
    </row>
    <row r="261" spans="1:13" ht="15" customHeight="1">
      <c r="A261" s="2">
        <v>10540292</v>
      </c>
      <c r="B261" s="2">
        <v>10840717</v>
      </c>
      <c r="C261" s="2">
        <v>11110824</v>
      </c>
      <c r="E261" s="2" t="s">
        <v>610</v>
      </c>
      <c r="F261" s="2" t="s">
        <v>195</v>
      </c>
    </row>
    <row r="262" spans="1:13" ht="15" customHeight="1">
      <c r="A262" s="2">
        <v>10540293</v>
      </c>
      <c r="B262" s="2">
        <v>10840717</v>
      </c>
      <c r="C262" s="2">
        <v>11110825</v>
      </c>
      <c r="E262" s="2" t="s">
        <v>610</v>
      </c>
      <c r="F262" s="2" t="s">
        <v>195</v>
      </c>
    </row>
    <row r="263" spans="1:13" ht="15" customHeight="1">
      <c r="A263" s="2">
        <v>10540294</v>
      </c>
      <c r="B263" s="2">
        <v>10840718</v>
      </c>
      <c r="C263" s="2">
        <v>11110826</v>
      </c>
      <c r="E263" s="2" t="s">
        <v>611</v>
      </c>
      <c r="F263" s="2" t="s">
        <v>195</v>
      </c>
    </row>
    <row r="264" spans="1:13" ht="15" customHeight="1">
      <c r="A264" s="2">
        <v>10540295</v>
      </c>
      <c r="B264" s="2">
        <v>10840718</v>
      </c>
      <c r="C264" s="2">
        <v>11110827</v>
      </c>
      <c r="E264" s="2" t="s">
        <v>611</v>
      </c>
      <c r="F264" s="2" t="s">
        <v>195</v>
      </c>
    </row>
    <row r="265" spans="1:13" ht="15" customHeight="1">
      <c r="A265" s="2">
        <v>10540296</v>
      </c>
      <c r="B265" s="2">
        <v>10840718</v>
      </c>
      <c r="C265" s="2">
        <v>11110828</v>
      </c>
      <c r="E265" s="2" t="s">
        <v>611</v>
      </c>
      <c r="F265" s="2" t="s">
        <v>195</v>
      </c>
    </row>
    <row r="266" spans="1:13" ht="15" customHeight="1">
      <c r="A266" s="2">
        <v>10540297</v>
      </c>
      <c r="B266" s="2">
        <v>10840719</v>
      </c>
      <c r="C266" s="2">
        <v>11110829</v>
      </c>
      <c r="E266" s="2" t="s">
        <v>613</v>
      </c>
      <c r="F266" s="2" t="s">
        <v>195</v>
      </c>
    </row>
    <row r="267" spans="1:13" ht="15" customHeight="1">
      <c r="A267" s="2">
        <v>10540298</v>
      </c>
      <c r="B267" s="2">
        <v>10840719</v>
      </c>
      <c r="C267" s="2">
        <v>11110830</v>
      </c>
      <c r="E267" s="2" t="s">
        <v>613</v>
      </c>
      <c r="F267" s="2" t="s">
        <v>195</v>
      </c>
    </row>
    <row r="268" spans="1:13" ht="15" customHeight="1">
      <c r="A268" s="2">
        <v>10540299</v>
      </c>
      <c r="B268" s="2">
        <v>10840719</v>
      </c>
      <c r="C268" s="2">
        <v>11110831</v>
      </c>
      <c r="E268" s="2" t="s">
        <v>613</v>
      </c>
      <c r="F268" s="2" t="s">
        <v>195</v>
      </c>
      <c r="L268" t="s">
        <v>383</v>
      </c>
      <c r="M268">
        <v>10840731</v>
      </c>
    </row>
    <row r="269" spans="1:13" ht="15" customHeight="1">
      <c r="A269" s="2">
        <v>10540300</v>
      </c>
      <c r="B269" s="2">
        <v>10840720</v>
      </c>
      <c r="C269" s="2">
        <v>11110832</v>
      </c>
      <c r="E269" s="2" t="s">
        <v>614</v>
      </c>
      <c r="F269" s="2" t="s">
        <v>195</v>
      </c>
      <c r="L269" t="s">
        <v>383</v>
      </c>
      <c r="M269">
        <v>10840732</v>
      </c>
    </row>
    <row r="270" spans="1:13" ht="15" customHeight="1">
      <c r="A270" s="2">
        <v>10540301</v>
      </c>
      <c r="B270" s="2">
        <v>10840721</v>
      </c>
      <c r="C270" s="2">
        <v>11110833</v>
      </c>
      <c r="E270" s="2" t="s">
        <v>616</v>
      </c>
      <c r="F270" s="2" t="s">
        <v>195</v>
      </c>
      <c r="L270" t="s">
        <v>383</v>
      </c>
      <c r="M270">
        <v>10840733</v>
      </c>
    </row>
    <row r="271" spans="1:13" ht="15" customHeight="1">
      <c r="A271" s="2">
        <v>10540302</v>
      </c>
      <c r="B271" s="2">
        <v>10840722</v>
      </c>
      <c r="C271" s="2">
        <v>11110834</v>
      </c>
      <c r="E271" s="2" t="s">
        <v>622</v>
      </c>
      <c r="F271" s="2" t="s">
        <v>195</v>
      </c>
      <c r="L271" t="s">
        <v>383</v>
      </c>
      <c r="M271">
        <v>10840734</v>
      </c>
    </row>
    <row r="272" spans="1:13" ht="15" customHeight="1">
      <c r="A272" s="2">
        <v>10540303</v>
      </c>
      <c r="B272" s="2">
        <v>10840722</v>
      </c>
      <c r="C272" s="2">
        <v>11110835</v>
      </c>
      <c r="E272" s="2" t="s">
        <v>622</v>
      </c>
      <c r="F272" s="2" t="s">
        <v>195</v>
      </c>
      <c r="L272" t="s">
        <v>383</v>
      </c>
      <c r="M272">
        <v>10840735</v>
      </c>
    </row>
    <row r="273" spans="1:13" ht="15" customHeight="1">
      <c r="A273" s="2">
        <v>10540304</v>
      </c>
      <c r="B273" s="2">
        <v>10840722</v>
      </c>
      <c r="C273" s="2">
        <v>11110836</v>
      </c>
      <c r="E273" s="2" t="s">
        <v>622</v>
      </c>
      <c r="F273" s="2" t="s">
        <v>195</v>
      </c>
      <c r="L273" t="s">
        <v>383</v>
      </c>
      <c r="M273">
        <v>10840736</v>
      </c>
    </row>
    <row r="274" spans="1:13" ht="15" customHeight="1">
      <c r="A274" s="2">
        <v>10540305</v>
      </c>
      <c r="B274" s="2">
        <v>10840722</v>
      </c>
      <c r="C274" s="2">
        <v>11110837</v>
      </c>
      <c r="E274" s="2" t="s">
        <v>622</v>
      </c>
      <c r="F274" s="2" t="s">
        <v>195</v>
      </c>
      <c r="L274" t="s">
        <v>383</v>
      </c>
      <c r="M274">
        <v>10840737</v>
      </c>
    </row>
    <row r="275" spans="1:13" ht="15" customHeight="1">
      <c r="A275" s="2">
        <v>10540306</v>
      </c>
      <c r="B275" s="2">
        <v>10840723</v>
      </c>
      <c r="C275" s="2">
        <v>11110838</v>
      </c>
      <c r="E275" s="2" t="s">
        <v>623</v>
      </c>
      <c r="F275" s="2" t="s">
        <v>195</v>
      </c>
      <c r="L275" t="s">
        <v>383</v>
      </c>
      <c r="M275">
        <v>10840738</v>
      </c>
    </row>
    <row r="276" spans="1:13" ht="15" customHeight="1">
      <c r="A276" s="2">
        <v>10540307</v>
      </c>
      <c r="B276" s="2">
        <v>10840724</v>
      </c>
      <c r="C276" s="2">
        <v>11110839</v>
      </c>
      <c r="E276" s="2" t="s">
        <v>624</v>
      </c>
      <c r="F276" s="2" t="s">
        <v>195</v>
      </c>
      <c r="L276" t="s">
        <v>383</v>
      </c>
      <c r="M276">
        <v>10840739</v>
      </c>
    </row>
    <row r="277" spans="1:13" ht="15" customHeight="1">
      <c r="A277" s="2">
        <v>10540308</v>
      </c>
      <c r="B277" s="2">
        <v>10840725</v>
      </c>
      <c r="C277" s="2">
        <v>11110840</v>
      </c>
      <c r="E277" s="2" t="s">
        <v>625</v>
      </c>
      <c r="F277" s="2" t="s">
        <v>195</v>
      </c>
      <c r="L277" t="s">
        <v>383</v>
      </c>
      <c r="M277">
        <v>10840740</v>
      </c>
    </row>
    <row r="278" spans="1:13" ht="15" customHeight="1">
      <c r="A278" s="2">
        <v>10540309</v>
      </c>
      <c r="B278" s="2">
        <v>10840726</v>
      </c>
      <c r="C278" s="2">
        <v>11110841</v>
      </c>
      <c r="E278" s="2" t="s">
        <v>626</v>
      </c>
      <c r="F278" s="2" t="s">
        <v>195</v>
      </c>
      <c r="L278" t="s">
        <v>383</v>
      </c>
      <c r="M278">
        <v>10840741</v>
      </c>
    </row>
    <row r="279" spans="1:13" ht="15" customHeight="1">
      <c r="A279" s="2">
        <v>10540310</v>
      </c>
      <c r="B279" s="2">
        <v>10840726</v>
      </c>
      <c r="C279" s="2">
        <v>11110848</v>
      </c>
      <c r="E279" s="2" t="s">
        <v>605</v>
      </c>
      <c r="F279" s="2" t="s">
        <v>195</v>
      </c>
      <c r="L279" t="s">
        <v>383</v>
      </c>
      <c r="M279">
        <v>10840742</v>
      </c>
    </row>
    <row r="280" spans="1:13" ht="15" customHeight="1">
      <c r="A280" s="2">
        <v>10540316</v>
      </c>
      <c r="B280" s="2">
        <v>10840736</v>
      </c>
      <c r="C280" s="2">
        <v>11110854</v>
      </c>
      <c r="E280" s="2" t="s">
        <v>2092</v>
      </c>
      <c r="F280" s="2" t="s">
        <v>383</v>
      </c>
      <c r="L280" t="s">
        <v>195</v>
      </c>
      <c r="M280">
        <v>10840748</v>
      </c>
    </row>
    <row r="281" spans="1:13" ht="15" customHeight="1">
      <c r="A281" s="2">
        <v>10540317</v>
      </c>
      <c r="B281" s="2">
        <v>10840736</v>
      </c>
      <c r="C281" s="2">
        <v>11110855</v>
      </c>
      <c r="E281" s="2" t="s">
        <v>2092</v>
      </c>
      <c r="F281" s="2" t="s">
        <v>383</v>
      </c>
      <c r="L281" t="s">
        <v>195</v>
      </c>
      <c r="M281">
        <v>10840749</v>
      </c>
    </row>
    <row r="282" spans="1:13" ht="15" customHeight="1">
      <c r="A282" s="2">
        <v>10540318</v>
      </c>
      <c r="B282" s="2">
        <v>10840736</v>
      </c>
      <c r="C282" s="2">
        <v>11110856</v>
      </c>
      <c r="E282" s="2" t="s">
        <v>2092</v>
      </c>
      <c r="F282" s="2" t="s">
        <v>383</v>
      </c>
      <c r="L282" t="s">
        <v>195</v>
      </c>
      <c r="M282">
        <v>10840750</v>
      </c>
    </row>
    <row r="283" spans="1:13" ht="15" customHeight="1">
      <c r="A283" s="2">
        <v>10540319</v>
      </c>
      <c r="B283" s="2">
        <v>10840737</v>
      </c>
      <c r="C283" s="2">
        <v>11110857</v>
      </c>
      <c r="E283" s="2" t="s">
        <v>2094</v>
      </c>
      <c r="F283" s="2" t="s">
        <v>383</v>
      </c>
      <c r="L283" t="s">
        <v>195</v>
      </c>
      <c r="M283">
        <v>10840751</v>
      </c>
    </row>
    <row r="284" spans="1:13" ht="15" customHeight="1">
      <c r="A284" s="2">
        <v>10540320</v>
      </c>
      <c r="B284" s="2">
        <v>10840737</v>
      </c>
      <c r="C284" s="2">
        <v>11110858</v>
      </c>
      <c r="E284" s="2" t="s">
        <v>2094</v>
      </c>
      <c r="F284" s="2" t="s">
        <v>383</v>
      </c>
      <c r="L284" t="s">
        <v>195</v>
      </c>
      <c r="M284">
        <v>10840752</v>
      </c>
    </row>
    <row r="285" spans="1:13" ht="15" customHeight="1">
      <c r="A285" s="2">
        <v>10540321</v>
      </c>
      <c r="B285" s="2">
        <v>10840738</v>
      </c>
      <c r="C285" s="2">
        <v>11110859</v>
      </c>
      <c r="E285" s="2" t="s">
        <v>2096</v>
      </c>
      <c r="F285" s="2" t="s">
        <v>383</v>
      </c>
      <c r="L285" t="s">
        <v>195</v>
      </c>
      <c r="M285">
        <v>10840753</v>
      </c>
    </row>
    <row r="286" spans="1:13" ht="15" customHeight="1">
      <c r="A286" s="2">
        <v>10540322</v>
      </c>
      <c r="B286" s="2">
        <v>10840738</v>
      </c>
      <c r="C286" s="2">
        <v>11110860</v>
      </c>
      <c r="E286" s="2" t="s">
        <v>2096</v>
      </c>
      <c r="F286" s="2" t="s">
        <v>383</v>
      </c>
      <c r="L286" t="s">
        <v>195</v>
      </c>
      <c r="M286">
        <v>10840754</v>
      </c>
    </row>
    <row r="287" spans="1:13" ht="15" customHeight="1">
      <c r="A287" s="2">
        <v>10540323</v>
      </c>
      <c r="B287" s="2">
        <v>10840738</v>
      </c>
      <c r="C287" s="2">
        <v>11110861</v>
      </c>
      <c r="E287" s="2" t="s">
        <v>2096</v>
      </c>
      <c r="F287" s="2" t="s">
        <v>383</v>
      </c>
      <c r="L287" t="s">
        <v>195</v>
      </c>
      <c r="M287">
        <v>10840755</v>
      </c>
    </row>
    <row r="288" spans="1:13" ht="15" customHeight="1">
      <c r="A288" s="2">
        <v>10540324</v>
      </c>
      <c r="B288" s="2">
        <v>10840739</v>
      </c>
      <c r="C288" s="2">
        <v>11110862</v>
      </c>
      <c r="E288" s="2" t="s">
        <v>2098</v>
      </c>
      <c r="F288" s="2" t="s">
        <v>383</v>
      </c>
    </row>
    <row r="289" spans="1:6" ht="15" customHeight="1">
      <c r="A289" s="2">
        <v>10540325</v>
      </c>
      <c r="B289" s="2">
        <v>10840739</v>
      </c>
      <c r="C289" s="2">
        <v>11110863</v>
      </c>
      <c r="E289" s="2" t="s">
        <v>2098</v>
      </c>
      <c r="F289" s="2" t="s">
        <v>383</v>
      </c>
    </row>
    <row r="290" spans="1:6" ht="15" customHeight="1">
      <c r="A290" s="2">
        <v>10540326</v>
      </c>
      <c r="B290" s="2">
        <v>10840740</v>
      </c>
      <c r="C290" s="2">
        <v>11110864</v>
      </c>
      <c r="E290" s="2" t="s">
        <v>2100</v>
      </c>
      <c r="F290" s="2" t="s">
        <v>383</v>
      </c>
    </row>
    <row r="291" spans="1:6" ht="15" customHeight="1">
      <c r="A291" s="2">
        <v>10540327</v>
      </c>
      <c r="B291" s="2">
        <v>10840740</v>
      </c>
      <c r="C291" s="2">
        <v>11110865</v>
      </c>
      <c r="E291" s="2" t="s">
        <v>2100</v>
      </c>
      <c r="F291" s="2" t="s">
        <v>383</v>
      </c>
    </row>
    <row r="292" spans="1:6" ht="15" customHeight="1">
      <c r="A292" s="2">
        <v>10540328</v>
      </c>
      <c r="B292" s="2">
        <v>10840740</v>
      </c>
      <c r="C292" s="2">
        <v>11110866</v>
      </c>
      <c r="E292" s="2" t="s">
        <v>2100</v>
      </c>
      <c r="F292" s="2" t="s">
        <v>383</v>
      </c>
    </row>
    <row r="293" spans="1:6" ht="15" customHeight="1">
      <c r="A293" s="2">
        <v>10540329</v>
      </c>
      <c r="B293" s="2">
        <v>10840741</v>
      </c>
      <c r="C293" s="2">
        <v>11110867</v>
      </c>
      <c r="E293" s="2" t="s">
        <v>2102</v>
      </c>
      <c r="F293" s="2" t="s">
        <v>383</v>
      </c>
    </row>
    <row r="294" spans="1:6" ht="15" customHeight="1">
      <c r="A294" s="2">
        <v>10540330</v>
      </c>
      <c r="B294" s="2">
        <v>10840741</v>
      </c>
      <c r="C294" s="2">
        <v>11110868</v>
      </c>
      <c r="E294" s="2" t="s">
        <v>2102</v>
      </c>
      <c r="F294" s="2" t="s">
        <v>383</v>
      </c>
    </row>
    <row r="295" spans="1:6" ht="15" customHeight="1">
      <c r="A295" s="2">
        <v>10540331</v>
      </c>
      <c r="B295" s="2">
        <v>10840742</v>
      </c>
      <c r="C295" s="2">
        <v>11110869</v>
      </c>
      <c r="E295" s="2" t="s">
        <v>2104</v>
      </c>
      <c r="F295" s="2" t="s">
        <v>383</v>
      </c>
    </row>
    <row r="296" spans="1:6" ht="15" customHeight="1">
      <c r="A296" s="2">
        <v>10540332</v>
      </c>
      <c r="B296" s="2">
        <v>10840743</v>
      </c>
      <c r="C296" s="2">
        <v>11110870</v>
      </c>
      <c r="E296" s="2" t="s">
        <v>2106</v>
      </c>
      <c r="F296" s="2" t="s">
        <v>383</v>
      </c>
    </row>
    <row r="297" spans="1:6" ht="15" customHeight="1">
      <c r="A297" s="2">
        <v>10540333</v>
      </c>
      <c r="B297" s="2">
        <v>10840744</v>
      </c>
      <c r="C297" s="2">
        <v>11110871</v>
      </c>
      <c r="E297" s="2" t="s">
        <v>2108</v>
      </c>
      <c r="F297" s="2" t="s">
        <v>383</v>
      </c>
    </row>
    <row r="298" spans="1:6" ht="15" customHeight="1">
      <c r="A298" s="2">
        <v>10540334</v>
      </c>
      <c r="B298" s="2">
        <v>10840744</v>
      </c>
      <c r="C298" s="2">
        <v>11110872</v>
      </c>
      <c r="E298" s="2" t="s">
        <v>2108</v>
      </c>
      <c r="F298" s="2" t="s">
        <v>383</v>
      </c>
    </row>
    <row r="299" spans="1:6" ht="15" customHeight="1">
      <c r="A299" s="2">
        <v>10540336</v>
      </c>
      <c r="B299" s="2">
        <v>10840745</v>
      </c>
      <c r="C299" s="2">
        <v>11110874</v>
      </c>
      <c r="E299" s="2" t="s">
        <v>2110</v>
      </c>
      <c r="F299" s="2" t="s">
        <v>383</v>
      </c>
    </row>
    <row r="300" spans="1:6" ht="15" customHeight="1">
      <c r="A300" s="2">
        <v>10540337</v>
      </c>
      <c r="B300" s="2">
        <v>10840746</v>
      </c>
      <c r="C300" s="2">
        <v>11110875</v>
      </c>
      <c r="E300" s="2" t="s">
        <v>2112</v>
      </c>
      <c r="F300" s="2" t="s">
        <v>383</v>
      </c>
    </row>
    <row r="301" spans="1:6" ht="15" customHeight="1">
      <c r="A301" s="2">
        <v>10540338</v>
      </c>
      <c r="B301" s="2">
        <v>10840746</v>
      </c>
      <c r="C301" s="2">
        <v>11110876</v>
      </c>
      <c r="E301" s="2" t="s">
        <v>2112</v>
      </c>
      <c r="F301" s="2" t="s">
        <v>383</v>
      </c>
    </row>
    <row r="302" spans="1:6" ht="15" customHeight="1">
      <c r="A302" s="2">
        <v>10540339</v>
      </c>
      <c r="B302" s="2">
        <v>10840748</v>
      </c>
      <c r="C302" s="2">
        <v>11110877</v>
      </c>
      <c r="E302" s="2" t="s">
        <v>2115</v>
      </c>
      <c r="F302" s="2" t="s">
        <v>195</v>
      </c>
    </row>
    <row r="303" spans="1:6" ht="15" customHeight="1">
      <c r="A303" s="2">
        <v>10540340</v>
      </c>
      <c r="B303" s="2">
        <v>10840749</v>
      </c>
      <c r="C303" s="2">
        <v>11110878</v>
      </c>
      <c r="E303" s="2" t="s">
        <v>2117</v>
      </c>
      <c r="F303" s="2" t="s">
        <v>195</v>
      </c>
    </row>
    <row r="304" spans="1:6" ht="15" customHeight="1">
      <c r="A304" s="2">
        <v>10540341</v>
      </c>
      <c r="B304" s="2">
        <v>10840750</v>
      </c>
      <c r="C304" s="2">
        <v>11110879</v>
      </c>
      <c r="E304" s="2" t="s">
        <v>2119</v>
      </c>
      <c r="F304" s="2" t="s">
        <v>195</v>
      </c>
    </row>
    <row r="305" spans="1:6" ht="15" customHeight="1">
      <c r="A305" s="2">
        <v>10540342</v>
      </c>
      <c r="B305" s="2">
        <v>10840751</v>
      </c>
      <c r="C305" s="2">
        <v>11110880</v>
      </c>
      <c r="E305" s="2" t="s">
        <v>2121</v>
      </c>
      <c r="F305" s="2" t="s">
        <v>195</v>
      </c>
    </row>
    <row r="306" spans="1:6" ht="15" customHeight="1">
      <c r="A306" s="2">
        <v>10540343</v>
      </c>
      <c r="B306" s="2">
        <v>10840752</v>
      </c>
      <c r="C306" s="2">
        <v>11110881</v>
      </c>
      <c r="E306" s="2" t="s">
        <v>2123</v>
      </c>
      <c r="F306" s="2" t="s">
        <v>195</v>
      </c>
    </row>
    <row r="307" spans="1:6" ht="15" customHeight="1">
      <c r="A307" s="2">
        <v>10540344</v>
      </c>
      <c r="B307" s="2">
        <v>10840753</v>
      </c>
      <c r="C307" s="2">
        <v>11110882</v>
      </c>
      <c r="E307" s="2" t="s">
        <v>2125</v>
      </c>
      <c r="F307" s="2" t="s">
        <v>195</v>
      </c>
    </row>
    <row r="308" spans="1:6" ht="15" customHeight="1">
      <c r="A308" s="2">
        <v>10540345</v>
      </c>
      <c r="B308" s="2">
        <v>10840753</v>
      </c>
      <c r="C308" s="2">
        <v>11110883</v>
      </c>
      <c r="E308" s="2" t="s">
        <v>2125</v>
      </c>
      <c r="F308" s="2" t="s">
        <v>195</v>
      </c>
    </row>
    <row r="309" spans="1:6" ht="15" customHeight="1">
      <c r="A309" s="2">
        <v>10540346</v>
      </c>
      <c r="B309" s="2">
        <v>10840753</v>
      </c>
      <c r="C309" s="2">
        <v>11110884</v>
      </c>
      <c r="E309" s="2" t="s">
        <v>2125</v>
      </c>
      <c r="F309" s="2" t="s">
        <v>195</v>
      </c>
    </row>
    <row r="310" spans="1:6" ht="15" customHeight="1">
      <c r="A310" s="2">
        <v>10540347</v>
      </c>
      <c r="B310" s="2">
        <v>10840754</v>
      </c>
      <c r="C310" s="2">
        <v>11110885</v>
      </c>
      <c r="E310" s="2" t="s">
        <v>2127</v>
      </c>
      <c r="F310" s="2" t="s">
        <v>195</v>
      </c>
    </row>
    <row r="311" spans="1:6" ht="15" customHeight="1">
      <c r="A311" s="2">
        <v>10540348</v>
      </c>
      <c r="B311" s="2">
        <v>10840755</v>
      </c>
      <c r="C311" s="2">
        <v>11110886</v>
      </c>
      <c r="E311" s="2" t="s">
        <v>2129</v>
      </c>
      <c r="F311" s="2" t="s">
        <v>195</v>
      </c>
    </row>
    <row r="312" spans="1:6" ht="15" customHeight="1">
      <c r="A312" s="2">
        <v>10540352</v>
      </c>
      <c r="B312" s="2">
        <v>10840763</v>
      </c>
      <c r="C312" s="2">
        <v>11110895</v>
      </c>
      <c r="E312" s="2" t="s">
        <v>661</v>
      </c>
      <c r="F312" s="2" t="s">
        <v>383</v>
      </c>
    </row>
    <row r="313" spans="1:6" ht="15" customHeight="1">
      <c r="A313" s="2">
        <v>10540353</v>
      </c>
      <c r="B313" s="2">
        <v>10840763</v>
      </c>
      <c r="C313" s="2">
        <v>11110896</v>
      </c>
      <c r="E313" s="2" t="s">
        <v>661</v>
      </c>
      <c r="F313" s="2" t="s">
        <v>383</v>
      </c>
    </row>
    <row r="314" spans="1:6" ht="15" customHeight="1">
      <c r="A314" s="2">
        <v>10540354</v>
      </c>
      <c r="B314" s="2">
        <v>10840764</v>
      </c>
      <c r="C314" s="2">
        <v>11110897</v>
      </c>
      <c r="E314" s="2" t="s">
        <v>662</v>
      </c>
      <c r="F314" s="2" t="s">
        <v>383</v>
      </c>
    </row>
    <row r="315" spans="1:6" ht="15" customHeight="1">
      <c r="A315" s="2">
        <v>10540355</v>
      </c>
      <c r="B315" s="2">
        <v>10840765</v>
      </c>
      <c r="C315" s="2">
        <v>11110898</v>
      </c>
      <c r="E315" s="2" t="s">
        <v>663</v>
      </c>
      <c r="F315" s="2" t="s">
        <v>383</v>
      </c>
    </row>
    <row r="316" spans="1:6" ht="15" customHeight="1">
      <c r="A316" s="2">
        <v>10540356</v>
      </c>
      <c r="B316" s="2">
        <v>10840766</v>
      </c>
      <c r="C316" s="2">
        <v>11110899</v>
      </c>
      <c r="E316" s="2" t="s">
        <v>664</v>
      </c>
      <c r="F316" s="2" t="s">
        <v>383</v>
      </c>
    </row>
    <row r="317" spans="1:6" ht="15" customHeight="1">
      <c r="A317" s="2">
        <v>10540357</v>
      </c>
      <c r="B317" s="2">
        <v>10840767</v>
      </c>
      <c r="C317" s="2">
        <v>11110900</v>
      </c>
      <c r="E317" s="2" t="s">
        <v>665</v>
      </c>
      <c r="F317" s="2" t="s">
        <v>195</v>
      </c>
    </row>
    <row r="318" spans="1:6" ht="15" customHeight="1">
      <c r="A318" s="2">
        <v>10540358</v>
      </c>
      <c r="B318" s="2">
        <v>10840789</v>
      </c>
      <c r="C318" s="2">
        <v>11110910</v>
      </c>
      <c r="E318" s="2" t="s">
        <v>346</v>
      </c>
      <c r="F318" s="2" t="s">
        <v>695</v>
      </c>
    </row>
    <row r="319" spans="1:6" ht="15" customHeight="1">
      <c r="A319" s="2">
        <v>10540359</v>
      </c>
      <c r="B319" s="2">
        <v>10840790</v>
      </c>
      <c r="C319" s="2">
        <v>11110911</v>
      </c>
      <c r="E319" s="2" t="s">
        <v>347</v>
      </c>
      <c r="F319" s="2" t="s">
        <v>695</v>
      </c>
    </row>
    <row r="320" spans="1:6" ht="15" customHeight="1">
      <c r="A320" s="2">
        <v>10540360</v>
      </c>
      <c r="B320" s="2">
        <v>10840791</v>
      </c>
      <c r="C320" s="2">
        <v>11110912</v>
      </c>
      <c r="E320" s="2" t="s">
        <v>348</v>
      </c>
      <c r="F320" s="2" t="s">
        <v>695</v>
      </c>
    </row>
    <row r="321" spans="1:6" ht="15" customHeight="1">
      <c r="A321" s="2">
        <v>10540361</v>
      </c>
      <c r="B321" s="2">
        <v>10840791</v>
      </c>
      <c r="C321" s="2">
        <v>11110913</v>
      </c>
      <c r="E321" s="2" t="s">
        <v>348</v>
      </c>
      <c r="F321" s="2" t="s">
        <v>695</v>
      </c>
    </row>
    <row r="322" spans="1:6" ht="15" customHeight="1">
      <c r="A322" s="2">
        <v>10540362</v>
      </c>
      <c r="B322" s="2">
        <v>10840791</v>
      </c>
      <c r="C322" s="2">
        <v>11110914</v>
      </c>
      <c r="E322" s="2" t="s">
        <v>348</v>
      </c>
      <c r="F322" s="2" t="s">
        <v>695</v>
      </c>
    </row>
    <row r="323" spans="1:6" ht="15" customHeight="1">
      <c r="A323" s="2">
        <v>10540363</v>
      </c>
      <c r="B323" s="2">
        <v>10840792</v>
      </c>
      <c r="C323" s="2">
        <v>11110915</v>
      </c>
      <c r="E323" s="2" t="s">
        <v>349</v>
      </c>
      <c r="F323" s="2" t="s">
        <v>695</v>
      </c>
    </row>
    <row r="324" spans="1:6" ht="15" customHeight="1">
      <c r="A324" s="2">
        <v>10540364</v>
      </c>
      <c r="B324" s="2">
        <v>10840793</v>
      </c>
      <c r="C324" s="2">
        <v>11110916</v>
      </c>
      <c r="E324" s="2" t="s">
        <v>350</v>
      </c>
      <c r="F324" s="2" t="s">
        <v>695</v>
      </c>
    </row>
    <row r="325" spans="1:6" ht="15" customHeight="1">
      <c r="A325" s="2">
        <v>10540365</v>
      </c>
      <c r="B325" s="2">
        <v>10840794</v>
      </c>
      <c r="C325" s="2">
        <v>11110917</v>
      </c>
      <c r="E325" s="2" t="s">
        <v>696</v>
      </c>
      <c r="F325" s="2" t="s">
        <v>697</v>
      </c>
    </row>
    <row r="326" spans="1:6" ht="15" customHeight="1">
      <c r="A326" s="2">
        <v>10540366</v>
      </c>
      <c r="B326" s="2">
        <v>10840794</v>
      </c>
      <c r="C326" s="2">
        <v>11110918</v>
      </c>
      <c r="E326" s="2" t="s">
        <v>696</v>
      </c>
      <c r="F326" s="2" t="s">
        <v>697</v>
      </c>
    </row>
    <row r="327" spans="1:6" ht="15" customHeight="1">
      <c r="A327" s="2">
        <v>10540367</v>
      </c>
      <c r="B327" s="2">
        <v>10840795</v>
      </c>
      <c r="C327" s="2">
        <v>11110919</v>
      </c>
      <c r="E327" s="2" t="s">
        <v>698</v>
      </c>
      <c r="F327" s="2" t="s">
        <v>697</v>
      </c>
    </row>
    <row r="328" spans="1:6" ht="15" customHeight="1">
      <c r="A328" s="2">
        <v>10540368</v>
      </c>
      <c r="B328" s="2">
        <v>10840795</v>
      </c>
      <c r="C328" s="2">
        <v>11110920</v>
      </c>
      <c r="E328" s="2" t="s">
        <v>698</v>
      </c>
      <c r="F328" s="2" t="s">
        <v>697</v>
      </c>
    </row>
    <row r="329" spans="1:6" ht="15" customHeight="1">
      <c r="A329" s="2">
        <v>10540369</v>
      </c>
      <c r="B329" s="2">
        <v>10840796</v>
      </c>
      <c r="C329" s="2">
        <v>11110921</v>
      </c>
      <c r="E329" s="2" t="s">
        <v>699</v>
      </c>
      <c r="F329" s="2" t="s">
        <v>697</v>
      </c>
    </row>
    <row r="330" spans="1:6" ht="15" customHeight="1">
      <c r="A330" s="2">
        <v>10540370</v>
      </c>
      <c r="B330" s="2">
        <v>10840796</v>
      </c>
      <c r="C330" s="2">
        <v>11110922</v>
      </c>
      <c r="E330" s="2" t="s">
        <v>699</v>
      </c>
      <c r="F330" s="2" t="s">
        <v>697</v>
      </c>
    </row>
    <row r="331" spans="1:6" ht="15" customHeight="1">
      <c r="A331" s="2">
        <v>10540371</v>
      </c>
      <c r="B331" s="2">
        <v>10840797</v>
      </c>
      <c r="C331" s="2">
        <v>11110923</v>
      </c>
      <c r="E331" s="2" t="s">
        <v>700</v>
      </c>
      <c r="F331" s="2" t="s">
        <v>697</v>
      </c>
    </row>
    <row r="332" spans="1:6" ht="15" customHeight="1">
      <c r="A332" s="2">
        <v>10540372</v>
      </c>
      <c r="B332" s="2">
        <v>10840797</v>
      </c>
      <c r="C332" s="2">
        <v>11110924</v>
      </c>
      <c r="E332" s="2" t="s">
        <v>700</v>
      </c>
      <c r="F332" s="2" t="s">
        <v>697</v>
      </c>
    </row>
    <row r="333" spans="1:6" ht="15" customHeight="1">
      <c r="A333" s="2">
        <v>10540373</v>
      </c>
      <c r="B333" s="2">
        <v>10840798</v>
      </c>
      <c r="C333" s="2">
        <v>11110925</v>
      </c>
      <c r="E333" s="2" t="s">
        <v>701</v>
      </c>
      <c r="F333" s="2" t="s">
        <v>697</v>
      </c>
    </row>
    <row r="334" spans="1:6" ht="15" customHeight="1">
      <c r="A334" s="2">
        <v>10540374</v>
      </c>
      <c r="B334" s="2">
        <v>10840799</v>
      </c>
      <c r="C334" s="2">
        <v>11110926</v>
      </c>
      <c r="E334" s="2" t="s">
        <v>702</v>
      </c>
      <c r="F334" s="2" t="s">
        <v>697</v>
      </c>
    </row>
    <row r="335" spans="1:6" ht="15" customHeight="1">
      <c r="A335" s="2">
        <v>10540375</v>
      </c>
      <c r="B335" s="2">
        <v>10840800</v>
      </c>
      <c r="C335" s="2">
        <v>11110927</v>
      </c>
      <c r="E335" s="2" t="s">
        <v>703</v>
      </c>
      <c r="F335" s="2" t="s">
        <v>697</v>
      </c>
    </row>
    <row r="336" spans="1:6" ht="15" customHeight="1">
      <c r="A336" s="2">
        <v>10540376</v>
      </c>
      <c r="B336" s="2">
        <v>10840801</v>
      </c>
      <c r="C336" s="2">
        <v>11110928</v>
      </c>
      <c r="E336" s="2" t="s">
        <v>704</v>
      </c>
      <c r="F336" s="2" t="s">
        <v>697</v>
      </c>
    </row>
    <row r="337" spans="1:6" ht="15" customHeight="1">
      <c r="A337" s="2">
        <v>10540377</v>
      </c>
      <c r="B337" s="2">
        <v>10840802</v>
      </c>
      <c r="C337" s="2">
        <v>11110929</v>
      </c>
      <c r="E337" s="2" t="s">
        <v>705</v>
      </c>
      <c r="F337" s="2" t="s">
        <v>697</v>
      </c>
    </row>
    <row r="338" spans="1:6" ht="15" customHeight="1">
      <c r="A338" s="2">
        <v>10540378</v>
      </c>
      <c r="B338" s="2">
        <v>10840803</v>
      </c>
      <c r="C338" s="2">
        <v>11110930</v>
      </c>
      <c r="E338" s="2" t="s">
        <v>404</v>
      </c>
      <c r="F338" s="2" t="s">
        <v>697</v>
      </c>
    </row>
    <row r="339" spans="1:6" ht="15" customHeight="1">
      <c r="A339" s="2">
        <v>10540379</v>
      </c>
      <c r="B339" s="2">
        <v>10840803</v>
      </c>
      <c r="C339" s="2">
        <v>11110931</v>
      </c>
      <c r="E339" s="2" t="s">
        <v>404</v>
      </c>
      <c r="F339" s="2" t="s">
        <v>697</v>
      </c>
    </row>
    <row r="340" spans="1:6" ht="15" customHeight="1">
      <c r="A340" s="2">
        <v>10540380</v>
      </c>
      <c r="B340" s="2">
        <v>10840804</v>
      </c>
      <c r="C340" s="2">
        <v>11110932</v>
      </c>
      <c r="E340" s="2" t="s">
        <v>405</v>
      </c>
      <c r="F340" s="2" t="s">
        <v>697</v>
      </c>
    </row>
    <row r="341" spans="1:6" ht="15" customHeight="1">
      <c r="A341" s="2">
        <v>10540381</v>
      </c>
      <c r="B341" s="2">
        <v>10840804</v>
      </c>
      <c r="C341" s="2">
        <v>11110933</v>
      </c>
      <c r="E341" s="2" t="s">
        <v>405</v>
      </c>
      <c r="F341" s="2" t="s">
        <v>697</v>
      </c>
    </row>
    <row r="342" spans="1:6" ht="15" customHeight="1">
      <c r="A342" s="2">
        <v>10540382</v>
      </c>
      <c r="B342" s="2">
        <v>10840805</v>
      </c>
      <c r="C342" s="2">
        <v>11110934</v>
      </c>
      <c r="E342" s="2" t="s">
        <v>406</v>
      </c>
      <c r="F342" s="2" t="s">
        <v>697</v>
      </c>
    </row>
    <row r="343" spans="1:6" ht="15" customHeight="1">
      <c r="A343" s="2">
        <v>10540383</v>
      </c>
      <c r="B343" s="2">
        <v>10840805</v>
      </c>
      <c r="C343" s="2">
        <v>11110935</v>
      </c>
      <c r="E343" s="2" t="s">
        <v>406</v>
      </c>
      <c r="F343" s="2" t="s">
        <v>697</v>
      </c>
    </row>
    <row r="344" spans="1:6" ht="15" customHeight="1">
      <c r="A344" s="2">
        <v>10540384</v>
      </c>
      <c r="B344" s="2">
        <v>10840806</v>
      </c>
      <c r="C344" s="2">
        <v>11110936</v>
      </c>
      <c r="E344" s="2" t="s">
        <v>400</v>
      </c>
      <c r="F344" s="2" t="s">
        <v>697</v>
      </c>
    </row>
    <row r="345" spans="1:6" ht="15" customHeight="1">
      <c r="A345" s="2">
        <v>10540385</v>
      </c>
      <c r="B345" s="2">
        <v>10840807</v>
      </c>
      <c r="C345" s="2">
        <v>11110937</v>
      </c>
      <c r="E345" s="2" t="s">
        <v>401</v>
      </c>
      <c r="F345" s="2" t="s">
        <v>697</v>
      </c>
    </row>
    <row r="346" spans="1:6" ht="15" customHeight="1">
      <c r="A346" s="2">
        <v>10540386</v>
      </c>
      <c r="B346" s="2">
        <v>10840808</v>
      </c>
      <c r="C346" s="2">
        <v>11110938</v>
      </c>
      <c r="E346" s="2" t="s">
        <v>402</v>
      </c>
      <c r="F346" s="2" t="s">
        <v>697</v>
      </c>
    </row>
    <row r="347" spans="1:6" ht="15" customHeight="1">
      <c r="A347" s="2">
        <v>10540387</v>
      </c>
      <c r="B347" s="2">
        <v>10840809</v>
      </c>
      <c r="C347" s="2">
        <v>11110939</v>
      </c>
      <c r="E347" s="2" t="s">
        <v>403</v>
      </c>
      <c r="F347" s="2" t="s">
        <v>697</v>
      </c>
    </row>
    <row r="348" spans="1:6" ht="15" customHeight="1">
      <c r="A348" s="2">
        <v>10540413</v>
      </c>
      <c r="B348" s="2">
        <v>10840760</v>
      </c>
      <c r="C348" s="2">
        <v>11110965</v>
      </c>
      <c r="E348" s="2" t="s">
        <v>416</v>
      </c>
      <c r="F348" s="2" t="s">
        <v>383</v>
      </c>
    </row>
    <row r="349" spans="1:6" ht="15" customHeight="1">
      <c r="A349" s="2">
        <v>10540414</v>
      </c>
      <c r="B349" s="2">
        <v>10840760</v>
      </c>
      <c r="C349" s="2">
        <v>11110966</v>
      </c>
      <c r="E349" s="2" t="s">
        <v>416</v>
      </c>
      <c r="F349" s="2" t="s">
        <v>383</v>
      </c>
    </row>
    <row r="350" spans="1:6" ht="15" customHeight="1">
      <c r="A350" s="2">
        <v>10540415</v>
      </c>
      <c r="B350" s="2">
        <v>10840760</v>
      </c>
      <c r="C350" s="2">
        <v>11110967</v>
      </c>
      <c r="E350" s="2" t="s">
        <v>416</v>
      </c>
      <c r="F350" s="2" t="s">
        <v>383</v>
      </c>
    </row>
    <row r="351" spans="1:6" ht="15" customHeight="1">
      <c r="A351" s="2">
        <v>10540416</v>
      </c>
      <c r="B351" s="2">
        <v>10840760</v>
      </c>
      <c r="C351" s="2">
        <v>11110968</v>
      </c>
      <c r="E351" s="2" t="s">
        <v>416</v>
      </c>
      <c r="F351" s="2" t="s">
        <v>383</v>
      </c>
    </row>
    <row r="352" spans="1:6" ht="15" customHeight="1">
      <c r="A352" s="2">
        <v>10540417</v>
      </c>
      <c r="B352" s="2">
        <v>10840761</v>
      </c>
      <c r="C352" s="2">
        <v>11110969</v>
      </c>
      <c r="E352" s="2" t="s">
        <v>484</v>
      </c>
      <c r="F352" s="2" t="s">
        <v>383</v>
      </c>
    </row>
    <row r="353" spans="1:6" ht="15" customHeight="1">
      <c r="A353" s="2">
        <v>10540418</v>
      </c>
      <c r="B353" s="2">
        <v>10840761</v>
      </c>
      <c r="C353" s="2">
        <v>11110970</v>
      </c>
      <c r="E353" s="2" t="s">
        <v>484</v>
      </c>
      <c r="F353" s="2" t="s">
        <v>383</v>
      </c>
    </row>
    <row r="354" spans="1:6" ht="15" customHeight="1">
      <c r="A354" s="2">
        <v>10540419</v>
      </c>
      <c r="B354" s="2">
        <v>10840761</v>
      </c>
      <c r="C354" s="2">
        <v>11110971</v>
      </c>
      <c r="E354" s="2" t="s">
        <v>484</v>
      </c>
      <c r="F354" s="2" t="s">
        <v>383</v>
      </c>
    </row>
    <row r="355" spans="1:6" ht="15" customHeight="1">
      <c r="A355" s="2">
        <v>10540420</v>
      </c>
      <c r="B355" s="2">
        <v>10840761</v>
      </c>
      <c r="C355" s="2">
        <v>11110972</v>
      </c>
      <c r="E355" s="2" t="s">
        <v>484</v>
      </c>
      <c r="F355" s="2" t="s">
        <v>383</v>
      </c>
    </row>
    <row r="356" spans="1:6" ht="15" customHeight="1">
      <c r="A356" s="2">
        <v>10540421</v>
      </c>
      <c r="B356" s="2">
        <v>10840762</v>
      </c>
      <c r="C356" s="2">
        <v>11110973</v>
      </c>
      <c r="E356" s="2" t="s">
        <v>485</v>
      </c>
      <c r="F356" s="2" t="s">
        <v>383</v>
      </c>
    </row>
    <row r="357" spans="1:6" ht="15" customHeight="1">
      <c r="A357" s="2">
        <v>10540422</v>
      </c>
      <c r="B357" s="2">
        <v>10840762</v>
      </c>
      <c r="C357" s="2">
        <v>11110974</v>
      </c>
      <c r="E357" s="2" t="s">
        <v>485</v>
      </c>
      <c r="F357" s="2" t="s">
        <v>383</v>
      </c>
    </row>
    <row r="358" spans="1:6" ht="15" customHeight="1">
      <c r="A358" s="2">
        <v>10540423</v>
      </c>
      <c r="B358" s="2">
        <v>10840762</v>
      </c>
      <c r="C358" s="2">
        <v>11110975</v>
      </c>
      <c r="E358" s="2" t="s">
        <v>485</v>
      </c>
      <c r="F358" s="2" t="s">
        <v>383</v>
      </c>
    </row>
    <row r="359" spans="1:6" ht="15" customHeight="1">
      <c r="A359" s="2">
        <v>10540424</v>
      </c>
      <c r="B359" s="2">
        <v>10840762</v>
      </c>
      <c r="C359" s="2">
        <v>11110976</v>
      </c>
      <c r="E359" s="2" t="s">
        <v>485</v>
      </c>
      <c r="F359" s="2" t="s">
        <v>383</v>
      </c>
    </row>
    <row r="360" spans="1:6" ht="15" customHeight="1">
      <c r="A360" s="2">
        <v>10540425</v>
      </c>
      <c r="B360" s="2">
        <v>10840439</v>
      </c>
      <c r="C360" s="2">
        <v>11110887</v>
      </c>
      <c r="E360" s="2" t="s">
        <v>1816</v>
      </c>
      <c r="F360" s="2" t="s">
        <v>577</v>
      </c>
    </row>
    <row r="361" spans="1:6" ht="15" customHeight="1">
      <c r="A361" s="2">
        <v>10540426</v>
      </c>
      <c r="B361" s="2">
        <v>10840440</v>
      </c>
      <c r="C361" s="2">
        <v>11110982</v>
      </c>
      <c r="E361" s="2" t="s">
        <v>1816</v>
      </c>
      <c r="F361" s="2" t="s">
        <v>577</v>
      </c>
    </row>
    <row r="362" spans="1:6" ht="15" customHeight="1">
      <c r="A362" s="2">
        <v>10540427</v>
      </c>
      <c r="B362" s="2">
        <v>10840119</v>
      </c>
      <c r="C362" s="2">
        <v>11110887</v>
      </c>
      <c r="E362" s="2" t="s">
        <v>1816</v>
      </c>
      <c r="F362" s="2" t="s">
        <v>577</v>
      </c>
    </row>
    <row r="363" spans="1:6" ht="15" customHeight="1">
      <c r="A363" s="2">
        <v>10540428</v>
      </c>
      <c r="B363" s="2">
        <v>10840441</v>
      </c>
      <c r="C363" s="2">
        <v>11110887</v>
      </c>
      <c r="E363" s="2" t="s">
        <v>1819</v>
      </c>
      <c r="F363" s="2" t="s">
        <v>577</v>
      </c>
    </row>
    <row r="364" spans="1:6" ht="15" customHeight="1">
      <c r="A364" s="2">
        <v>10540429</v>
      </c>
      <c r="B364" s="2">
        <v>10840442</v>
      </c>
      <c r="C364" s="2">
        <v>11110843</v>
      </c>
      <c r="E364" s="2" t="s">
        <v>1819</v>
      </c>
      <c r="F364" s="2" t="s">
        <v>577</v>
      </c>
    </row>
    <row r="365" spans="1:6" ht="15" customHeight="1">
      <c r="A365" s="2">
        <v>10540430</v>
      </c>
      <c r="B365" s="2">
        <v>10840399</v>
      </c>
      <c r="C365" s="2">
        <v>11110887</v>
      </c>
      <c r="E365" s="2" t="s">
        <v>1491</v>
      </c>
      <c r="F365" s="2" t="s">
        <v>577</v>
      </c>
    </row>
    <row r="366" spans="1:6" ht="15" customHeight="1">
      <c r="A366" s="2">
        <v>10540431</v>
      </c>
      <c r="B366" s="2">
        <v>10840400</v>
      </c>
      <c r="C366" s="2">
        <v>11110887</v>
      </c>
      <c r="E366" s="2" t="s">
        <v>1748</v>
      </c>
      <c r="F366" s="2" t="s">
        <v>577</v>
      </c>
    </row>
    <row r="367" spans="1:6" ht="15" customHeight="1">
      <c r="A367" s="2">
        <v>10540432</v>
      </c>
      <c r="B367" s="2">
        <v>10840401</v>
      </c>
      <c r="C367" s="2">
        <v>11110887</v>
      </c>
      <c r="E367" s="2" t="s">
        <v>1750</v>
      </c>
      <c r="F367" s="2" t="s">
        <v>577</v>
      </c>
    </row>
    <row r="368" spans="1:6" ht="15" customHeight="1">
      <c r="A368" s="2">
        <v>10540433</v>
      </c>
      <c r="B368" s="2">
        <v>10840402</v>
      </c>
      <c r="C368" s="2">
        <v>11110887</v>
      </c>
      <c r="E368" s="2" t="s">
        <v>1314</v>
      </c>
      <c r="F368" s="2" t="s">
        <v>577</v>
      </c>
    </row>
    <row r="369" spans="1:6" ht="15" customHeight="1">
      <c r="A369" s="2">
        <v>10540434</v>
      </c>
      <c r="B369" s="2">
        <v>10840403</v>
      </c>
      <c r="C369" s="2">
        <v>11110887</v>
      </c>
      <c r="E369" s="2" t="s">
        <v>1753</v>
      </c>
      <c r="F369" s="2" t="s">
        <v>577</v>
      </c>
    </row>
    <row r="370" spans="1:6" ht="15" customHeight="1">
      <c r="A370" s="2">
        <v>10540435</v>
      </c>
      <c r="B370" s="2">
        <v>10840404</v>
      </c>
      <c r="C370" s="2">
        <v>11110887</v>
      </c>
      <c r="E370" s="2" t="s">
        <v>1755</v>
      </c>
      <c r="F370" s="2" t="s">
        <v>577</v>
      </c>
    </row>
    <row r="371" spans="1:6" ht="15" customHeight="1">
      <c r="A371" s="2">
        <v>10540436</v>
      </c>
      <c r="B371" s="2">
        <v>10840405</v>
      </c>
      <c r="C371" s="2">
        <v>11110887</v>
      </c>
      <c r="E371" s="2" t="s">
        <v>1757</v>
      </c>
      <c r="F371" s="2" t="s">
        <v>577</v>
      </c>
    </row>
    <row r="372" spans="1:6" ht="15" customHeight="1">
      <c r="A372" s="2">
        <v>10540437</v>
      </c>
      <c r="B372" s="2">
        <v>10840406</v>
      </c>
      <c r="C372" s="2">
        <v>11110887</v>
      </c>
      <c r="E372" s="2" t="s">
        <v>1759</v>
      </c>
      <c r="F372" s="2" t="s">
        <v>577</v>
      </c>
    </row>
    <row r="373" spans="1:6" ht="15" customHeight="1">
      <c r="A373" s="2">
        <v>10540438</v>
      </c>
      <c r="B373" s="2">
        <v>10840407</v>
      </c>
      <c r="C373" s="2">
        <v>11110887</v>
      </c>
      <c r="E373" s="2" t="s">
        <v>1761</v>
      </c>
      <c r="F373" s="2" t="s">
        <v>577</v>
      </c>
    </row>
    <row r="374" spans="1:6" ht="15" customHeight="1">
      <c r="A374" s="2">
        <v>10540439</v>
      </c>
      <c r="B374" s="2">
        <v>10840408</v>
      </c>
      <c r="C374" s="2">
        <v>11110887</v>
      </c>
      <c r="E374" s="2" t="s">
        <v>1763</v>
      </c>
      <c r="F374" s="2" t="s">
        <v>577</v>
      </c>
    </row>
    <row r="375" spans="1:6" ht="15" customHeight="1">
      <c r="A375" s="2">
        <v>10540440</v>
      </c>
      <c r="B375" s="2">
        <v>10840409</v>
      </c>
      <c r="C375" s="2">
        <v>11110887</v>
      </c>
      <c r="E375" s="2" t="s">
        <v>1765</v>
      </c>
      <c r="F375" s="2" t="s">
        <v>577</v>
      </c>
    </row>
    <row r="376" spans="1:6" ht="15" customHeight="1">
      <c r="A376" s="2">
        <v>10540441</v>
      </c>
      <c r="B376" s="2">
        <v>10840410</v>
      </c>
      <c r="C376" s="2">
        <v>11110887</v>
      </c>
      <c r="E376" s="2" t="s">
        <v>1767</v>
      </c>
      <c r="F376" s="2" t="s">
        <v>577</v>
      </c>
    </row>
    <row r="377" spans="1:6" ht="15" customHeight="1">
      <c r="A377" s="2">
        <v>10540442</v>
      </c>
      <c r="B377" s="2">
        <v>10840411</v>
      </c>
      <c r="C377" s="2">
        <v>11110887</v>
      </c>
      <c r="E377" s="2" t="s">
        <v>1769</v>
      </c>
      <c r="F377" s="2" t="s">
        <v>577</v>
      </c>
    </row>
    <row r="378" spans="1:6" ht="15" customHeight="1">
      <c r="A378" s="2">
        <v>10540443</v>
      </c>
      <c r="B378" s="2">
        <v>10840412</v>
      </c>
      <c r="C378" s="2">
        <v>11110887</v>
      </c>
      <c r="E378" s="2" t="s">
        <v>1771</v>
      </c>
      <c r="F378" s="2" t="s">
        <v>577</v>
      </c>
    </row>
    <row r="379" spans="1:6" ht="15" customHeight="1">
      <c r="A379" s="2">
        <v>10540444</v>
      </c>
      <c r="B379" s="2">
        <v>10840413</v>
      </c>
      <c r="C379" s="2">
        <v>11110887</v>
      </c>
      <c r="E379" s="2" t="s">
        <v>1773</v>
      </c>
      <c r="F379" s="2" t="s">
        <v>577</v>
      </c>
    </row>
    <row r="380" spans="1:6" ht="15" customHeight="1">
      <c r="A380" s="2">
        <v>10540445</v>
      </c>
      <c r="B380" s="2">
        <v>10840414</v>
      </c>
      <c r="C380" s="2">
        <v>11110887</v>
      </c>
      <c r="E380" s="2" t="s">
        <v>1775</v>
      </c>
      <c r="F380" s="2" t="s">
        <v>577</v>
      </c>
    </row>
    <row r="381" spans="1:6" ht="15" customHeight="1">
      <c r="A381" s="2">
        <v>10540446</v>
      </c>
      <c r="B381" s="2">
        <v>10840415</v>
      </c>
      <c r="C381" s="2">
        <v>11110887</v>
      </c>
      <c r="E381" s="2" t="s">
        <v>1777</v>
      </c>
      <c r="F381" s="2" t="s">
        <v>577</v>
      </c>
    </row>
    <row r="382" spans="1:6" ht="15" customHeight="1">
      <c r="A382" s="2">
        <v>10540447</v>
      </c>
      <c r="B382" s="2">
        <v>10840416</v>
      </c>
      <c r="C382" s="2">
        <v>11110887</v>
      </c>
      <c r="E382" s="2" t="s">
        <v>1779</v>
      </c>
      <c r="F382" s="2" t="s">
        <v>577</v>
      </c>
    </row>
    <row r="383" spans="1:6" ht="15" customHeight="1">
      <c r="A383" s="2">
        <v>10540448</v>
      </c>
      <c r="B383" s="2">
        <v>10840417</v>
      </c>
      <c r="C383" s="2">
        <v>11110887</v>
      </c>
      <c r="E383" s="2" t="s">
        <v>1781</v>
      </c>
      <c r="F383" s="2" t="s">
        <v>577</v>
      </c>
    </row>
    <row r="384" spans="1:6" ht="15" customHeight="1">
      <c r="A384" s="2">
        <v>10540449</v>
      </c>
      <c r="B384" s="2">
        <v>10840418</v>
      </c>
      <c r="C384" s="2">
        <v>11110887</v>
      </c>
      <c r="E384" s="2" t="s">
        <v>196</v>
      </c>
      <c r="F384" s="2" t="s">
        <v>577</v>
      </c>
    </row>
    <row r="385" spans="1:6" ht="15" customHeight="1">
      <c r="A385" s="2">
        <v>10540450</v>
      </c>
      <c r="B385" s="2">
        <v>10840419</v>
      </c>
      <c r="C385" s="2">
        <v>11110887</v>
      </c>
      <c r="E385" s="2" t="s">
        <v>747</v>
      </c>
      <c r="F385" s="2" t="s">
        <v>577</v>
      </c>
    </row>
    <row r="386" spans="1:6" ht="15" customHeight="1">
      <c r="A386" s="2">
        <v>10540451</v>
      </c>
      <c r="B386" s="2">
        <v>10840831</v>
      </c>
      <c r="C386" s="2">
        <v>11110887</v>
      </c>
      <c r="E386" s="2" t="s">
        <v>713</v>
      </c>
      <c r="F386" s="2" t="s">
        <v>577</v>
      </c>
    </row>
    <row r="387" spans="1:6" ht="15" customHeight="1">
      <c r="A387" s="2">
        <v>10540452</v>
      </c>
      <c r="B387" s="2">
        <v>10840832</v>
      </c>
      <c r="C387" s="2">
        <v>11110887</v>
      </c>
      <c r="E387" s="2" t="s">
        <v>714</v>
      </c>
      <c r="F387" s="2" t="s">
        <v>577</v>
      </c>
    </row>
    <row r="388" spans="1:6" ht="15" customHeight="1">
      <c r="A388" s="2">
        <v>10540453</v>
      </c>
      <c r="B388" s="2">
        <v>10840833</v>
      </c>
      <c r="C388" s="2">
        <v>11110887</v>
      </c>
      <c r="E388" s="2" t="s">
        <v>715</v>
      </c>
      <c r="F388" s="2" t="s">
        <v>577</v>
      </c>
    </row>
    <row r="389" spans="1:6" ht="15" customHeight="1">
      <c r="A389" s="2">
        <v>10540454</v>
      </c>
      <c r="B389" s="2">
        <v>10840834</v>
      </c>
      <c r="C389" s="2">
        <v>11110887</v>
      </c>
      <c r="E389" s="2" t="s">
        <v>716</v>
      </c>
      <c r="F389" s="2" t="s">
        <v>577</v>
      </c>
    </row>
    <row r="390" spans="1:6" ht="15" customHeight="1">
      <c r="A390" s="2">
        <v>10540455</v>
      </c>
      <c r="B390" s="2">
        <v>10840420</v>
      </c>
      <c r="C390" s="2">
        <v>11110887</v>
      </c>
      <c r="E390" s="2" t="s">
        <v>747</v>
      </c>
      <c r="F390" s="2" t="s">
        <v>577</v>
      </c>
    </row>
    <row r="391" spans="1:6" ht="15" customHeight="1">
      <c r="A391" s="2">
        <v>10540456</v>
      </c>
      <c r="B391" s="2">
        <v>10840421</v>
      </c>
      <c r="C391" s="2">
        <v>11110887</v>
      </c>
      <c r="E391" s="2" t="s">
        <v>748</v>
      </c>
      <c r="F391" s="2" t="s">
        <v>577</v>
      </c>
    </row>
    <row r="392" spans="1:6" ht="15" customHeight="1">
      <c r="A392" s="2">
        <v>10540457</v>
      </c>
      <c r="B392" s="2">
        <v>10840422</v>
      </c>
      <c r="C392" s="2">
        <v>11110887</v>
      </c>
      <c r="E392" s="2" t="s">
        <v>749</v>
      </c>
      <c r="F392" s="2" t="s">
        <v>577</v>
      </c>
    </row>
    <row r="393" spans="1:6" ht="15" customHeight="1">
      <c r="A393" s="2">
        <v>10540458</v>
      </c>
      <c r="B393" s="2">
        <v>10840423</v>
      </c>
      <c r="C393" s="2">
        <v>11110887</v>
      </c>
      <c r="E393" s="2" t="s">
        <v>750</v>
      </c>
      <c r="F393" s="2" t="s">
        <v>577</v>
      </c>
    </row>
    <row r="394" spans="1:6" ht="15" customHeight="1">
      <c r="A394" s="2">
        <v>10540459</v>
      </c>
      <c r="B394" s="2">
        <v>10840710</v>
      </c>
      <c r="C394" s="2">
        <v>11110993</v>
      </c>
      <c r="E394" s="2" t="s">
        <v>596</v>
      </c>
      <c r="F394" s="2" t="s">
        <v>195</v>
      </c>
    </row>
    <row r="395" spans="1:6" ht="15" customHeight="1">
      <c r="A395" s="2">
        <v>10540460</v>
      </c>
      <c r="B395" s="2">
        <v>10840711</v>
      </c>
      <c r="C395" s="2">
        <v>11110994</v>
      </c>
      <c r="E395" s="2" t="s">
        <v>598</v>
      </c>
      <c r="F395" s="2" t="s">
        <v>195</v>
      </c>
    </row>
    <row r="396" spans="1:6" ht="15" customHeight="1">
      <c r="A396" s="2">
        <v>10540461</v>
      </c>
      <c r="B396" s="2">
        <v>10840711</v>
      </c>
      <c r="C396" s="2">
        <v>11110995</v>
      </c>
      <c r="E396" s="2" t="s">
        <v>598</v>
      </c>
      <c r="F396" s="2" t="s">
        <v>195</v>
      </c>
    </row>
    <row r="397" spans="1:6" ht="15" customHeight="1">
      <c r="A397" s="2">
        <v>10540462</v>
      </c>
      <c r="B397" s="2">
        <v>10840712</v>
      </c>
      <c r="C397" s="2">
        <v>11110996</v>
      </c>
      <c r="E397" s="2" t="s">
        <v>599</v>
      </c>
      <c r="F397" s="2" t="s">
        <v>195</v>
      </c>
    </row>
    <row r="398" spans="1:6" ht="15" customHeight="1">
      <c r="A398" s="2">
        <v>10540463</v>
      </c>
      <c r="B398" s="2">
        <v>10840835</v>
      </c>
      <c r="C398" s="2">
        <v>11110998</v>
      </c>
      <c r="E398" s="2" t="s">
        <v>356</v>
      </c>
      <c r="F398" s="2" t="s">
        <v>195</v>
      </c>
    </row>
    <row r="399" spans="1:6" ht="15" customHeight="1">
      <c r="A399" s="2">
        <v>10540464</v>
      </c>
      <c r="B399" s="2">
        <v>10840835</v>
      </c>
      <c r="C399" s="2">
        <v>11110999</v>
      </c>
      <c r="E399" s="2" t="s">
        <v>356</v>
      </c>
      <c r="F399" s="2" t="s">
        <v>195</v>
      </c>
    </row>
    <row r="400" spans="1:6" ht="15" customHeight="1">
      <c r="A400" s="2">
        <v>10540465</v>
      </c>
      <c r="B400" s="2">
        <v>10840836</v>
      </c>
      <c r="C400" s="2">
        <v>11111000</v>
      </c>
      <c r="E400" s="2" t="s">
        <v>357</v>
      </c>
      <c r="F400" s="2" t="s">
        <v>195</v>
      </c>
    </row>
    <row r="401" spans="1:6" ht="15" customHeight="1">
      <c r="A401" s="2">
        <v>10540466</v>
      </c>
      <c r="B401" s="2">
        <v>10840837</v>
      </c>
      <c r="C401" s="2">
        <v>11111001</v>
      </c>
      <c r="E401" s="2" t="s">
        <v>358</v>
      </c>
      <c r="F401" s="2" t="s">
        <v>195</v>
      </c>
    </row>
    <row r="402" spans="1:6" ht="15" customHeight="1">
      <c r="A402" s="2">
        <v>10540467</v>
      </c>
      <c r="B402" s="2">
        <v>10840838</v>
      </c>
      <c r="C402" s="2">
        <v>11111002</v>
      </c>
      <c r="E402" s="2" t="s">
        <v>359</v>
      </c>
      <c r="F402" s="2" t="s">
        <v>195</v>
      </c>
    </row>
    <row r="403" spans="1:6" ht="15" customHeight="1">
      <c r="A403" s="2">
        <v>10540468</v>
      </c>
      <c r="B403" s="2">
        <v>10840839</v>
      </c>
      <c r="C403" s="2">
        <v>11111003</v>
      </c>
      <c r="E403" s="2" t="s">
        <v>354</v>
      </c>
      <c r="F403" s="2" t="s">
        <v>195</v>
      </c>
    </row>
    <row r="404" spans="1:6" ht="15" customHeight="1">
      <c r="A404" s="2">
        <v>10540469</v>
      </c>
      <c r="B404" s="2">
        <v>10840840</v>
      </c>
      <c r="C404" s="2">
        <v>11111004</v>
      </c>
      <c r="E404" s="2" t="s">
        <v>355</v>
      </c>
      <c r="F404" s="2" t="s">
        <v>195</v>
      </c>
    </row>
    <row r="405" spans="1:6" ht="15" customHeight="1">
      <c r="A405" s="2">
        <v>10540470</v>
      </c>
      <c r="B405" s="2">
        <v>10840841</v>
      </c>
      <c r="C405" s="2">
        <v>11111005</v>
      </c>
      <c r="E405" s="2" t="s">
        <v>217</v>
      </c>
      <c r="F405" s="2" t="s">
        <v>195</v>
      </c>
    </row>
    <row r="406" spans="1:6" ht="15" customHeight="1">
      <c r="A406" s="2">
        <v>10540471</v>
      </c>
      <c r="B406" s="2">
        <v>10840841</v>
      </c>
      <c r="C406" s="2">
        <v>11111006</v>
      </c>
      <c r="E406" s="2" t="s">
        <v>217</v>
      </c>
      <c r="F406" s="2" t="s">
        <v>195</v>
      </c>
    </row>
    <row r="407" spans="1:6" ht="15" customHeight="1">
      <c r="A407" s="2">
        <v>10540472</v>
      </c>
      <c r="B407" s="2">
        <v>10840842</v>
      </c>
      <c r="C407" s="2">
        <v>11111007</v>
      </c>
      <c r="E407" s="2" t="s">
        <v>218</v>
      </c>
      <c r="F407" s="2" t="s">
        <v>195</v>
      </c>
    </row>
    <row r="408" spans="1:6" ht="15" customHeight="1">
      <c r="A408" s="2">
        <v>10540473</v>
      </c>
      <c r="B408" s="2">
        <v>10840842</v>
      </c>
      <c r="C408" s="2">
        <v>11111008</v>
      </c>
      <c r="E408" s="2" t="s">
        <v>218</v>
      </c>
      <c r="F408" s="2" t="s">
        <v>195</v>
      </c>
    </row>
    <row r="409" spans="1:6" ht="15" customHeight="1">
      <c r="A409" s="2">
        <v>10540474</v>
      </c>
      <c r="B409" s="2">
        <v>10840842</v>
      </c>
      <c r="C409" s="2">
        <v>11111009</v>
      </c>
      <c r="E409" s="2" t="s">
        <v>218</v>
      </c>
      <c r="F409" s="2" t="s">
        <v>195</v>
      </c>
    </row>
    <row r="410" spans="1:6" ht="15" customHeight="1">
      <c r="A410" s="2">
        <v>10540475</v>
      </c>
      <c r="B410" s="2">
        <v>10840843</v>
      </c>
      <c r="C410" s="2">
        <v>11111010</v>
      </c>
      <c r="E410" s="2" t="s">
        <v>219</v>
      </c>
      <c r="F410" s="2" t="s">
        <v>195</v>
      </c>
    </row>
    <row r="411" spans="1:6" ht="15" customHeight="1">
      <c r="A411" s="2">
        <v>10540476</v>
      </c>
      <c r="B411" s="2">
        <v>10840843</v>
      </c>
      <c r="C411" s="2">
        <v>11111011</v>
      </c>
      <c r="E411" s="2" t="s">
        <v>219</v>
      </c>
      <c r="F411" s="2" t="s">
        <v>195</v>
      </c>
    </row>
    <row r="412" spans="1:6" ht="15" customHeight="1">
      <c r="A412" s="2">
        <v>10540477</v>
      </c>
      <c r="B412" s="2">
        <v>10840843</v>
      </c>
      <c r="C412" s="2">
        <v>11111012</v>
      </c>
      <c r="E412" s="2" t="s">
        <v>219</v>
      </c>
      <c r="F412" s="2" t="s">
        <v>195</v>
      </c>
    </row>
    <row r="413" spans="1:6" ht="15" customHeight="1">
      <c r="A413" s="2">
        <v>10540478</v>
      </c>
      <c r="B413" s="2">
        <v>10840844</v>
      </c>
      <c r="C413" s="2">
        <v>11111013</v>
      </c>
      <c r="E413" s="2" t="s">
        <v>220</v>
      </c>
      <c r="F413" s="2" t="s">
        <v>195</v>
      </c>
    </row>
    <row r="414" spans="1:6" ht="15" customHeight="1">
      <c r="A414" s="2">
        <v>10540479</v>
      </c>
      <c r="B414" s="2">
        <v>10840844</v>
      </c>
      <c r="C414" s="2">
        <v>11111014</v>
      </c>
      <c r="E414" s="2" t="s">
        <v>220</v>
      </c>
      <c r="F414" s="2" t="s">
        <v>195</v>
      </c>
    </row>
    <row r="415" spans="1:6" ht="15" customHeight="1">
      <c r="A415" s="2">
        <v>10540480</v>
      </c>
      <c r="B415" s="2">
        <v>10840845</v>
      </c>
      <c r="C415" s="2">
        <v>11111015</v>
      </c>
      <c r="E415" s="2" t="s">
        <v>221</v>
      </c>
      <c r="F415" s="2" t="s">
        <v>195</v>
      </c>
    </row>
    <row r="416" spans="1:6" ht="15" customHeight="1">
      <c r="A416" s="2">
        <v>10540481</v>
      </c>
      <c r="B416" s="2">
        <v>10840846</v>
      </c>
      <c r="C416" s="2">
        <v>11111016</v>
      </c>
      <c r="E416" s="2" t="s">
        <v>222</v>
      </c>
      <c r="F416" s="2" t="s">
        <v>195</v>
      </c>
    </row>
    <row r="417" spans="1:6" ht="15" customHeight="1">
      <c r="A417" s="2">
        <v>10540482</v>
      </c>
      <c r="B417" s="2">
        <v>10840846</v>
      </c>
      <c r="C417" s="2">
        <v>11111017</v>
      </c>
      <c r="E417" s="2" t="s">
        <v>222</v>
      </c>
      <c r="F417" s="2" t="s">
        <v>195</v>
      </c>
    </row>
    <row r="418" spans="1:6" ht="15" customHeight="1">
      <c r="A418" s="2">
        <v>10540483</v>
      </c>
      <c r="B418" s="2">
        <v>10840846</v>
      </c>
      <c r="C418" s="2">
        <v>11111018</v>
      </c>
      <c r="E418" s="2" t="s">
        <v>222</v>
      </c>
      <c r="F418" s="2" t="s">
        <v>195</v>
      </c>
    </row>
    <row r="419" spans="1:6" ht="15" customHeight="1">
      <c r="A419" s="2">
        <v>10540484</v>
      </c>
      <c r="B419" s="2">
        <v>10840847</v>
      </c>
      <c r="C419" s="2">
        <v>11111019</v>
      </c>
      <c r="E419" s="2" t="s">
        <v>223</v>
      </c>
      <c r="F419" s="2" t="s">
        <v>195</v>
      </c>
    </row>
    <row r="420" spans="1:6" ht="15" customHeight="1">
      <c r="A420" s="2">
        <v>10540485</v>
      </c>
      <c r="B420" s="2">
        <v>10840847</v>
      </c>
      <c r="C420" s="2">
        <v>11111020</v>
      </c>
      <c r="E420" s="2" t="s">
        <v>223</v>
      </c>
      <c r="F420" s="2" t="s">
        <v>195</v>
      </c>
    </row>
    <row r="421" spans="1:6" ht="15" customHeight="1">
      <c r="A421" s="2">
        <v>10540486</v>
      </c>
      <c r="B421" s="2">
        <v>10840847</v>
      </c>
      <c r="C421" s="2">
        <v>11111021</v>
      </c>
      <c r="E421" s="2" t="s">
        <v>223</v>
      </c>
      <c r="F421" s="2" t="s">
        <v>195</v>
      </c>
    </row>
    <row r="422" spans="1:6" ht="15" customHeight="1">
      <c r="A422" s="2">
        <v>10540487</v>
      </c>
      <c r="B422" s="2">
        <v>10840847</v>
      </c>
      <c r="C422" s="2">
        <v>11111022</v>
      </c>
      <c r="E422" s="2" t="s">
        <v>223</v>
      </c>
      <c r="F422" s="2" t="s">
        <v>195</v>
      </c>
    </row>
    <row r="423" spans="1:6" ht="15" customHeight="1">
      <c r="A423" s="2">
        <v>10540488</v>
      </c>
      <c r="B423" s="2">
        <v>10840847</v>
      </c>
      <c r="C423" s="2">
        <v>11111023</v>
      </c>
      <c r="E423" s="2" t="s">
        <v>223</v>
      </c>
      <c r="F423" s="2" t="s">
        <v>195</v>
      </c>
    </row>
    <row r="424" spans="1:6" ht="15" customHeight="1">
      <c r="A424" s="2">
        <v>10540489</v>
      </c>
      <c r="B424" s="2">
        <v>10840847</v>
      </c>
      <c r="C424" s="2">
        <v>11111024</v>
      </c>
      <c r="E424" s="2" t="s">
        <v>223</v>
      </c>
      <c r="F424" s="2" t="s">
        <v>195</v>
      </c>
    </row>
    <row r="425" spans="1:6" ht="15" customHeight="1">
      <c r="A425" s="2">
        <v>10540490</v>
      </c>
      <c r="B425" s="2">
        <v>10840848</v>
      </c>
      <c r="C425" s="2">
        <v>11111025</v>
      </c>
      <c r="E425" s="2" t="s">
        <v>224</v>
      </c>
      <c r="F425" s="2" t="s">
        <v>195</v>
      </c>
    </row>
    <row r="426" spans="1:6" ht="15" customHeight="1">
      <c r="A426" s="2">
        <v>10540491</v>
      </c>
      <c r="B426" s="2">
        <v>10840849</v>
      </c>
      <c r="C426" s="2">
        <v>11111026</v>
      </c>
      <c r="E426" s="2" t="s">
        <v>575</v>
      </c>
      <c r="F426" s="2" t="s">
        <v>383</v>
      </c>
    </row>
    <row r="427" spans="1:6" ht="15" customHeight="1">
      <c r="A427" s="2">
        <v>10540492</v>
      </c>
      <c r="B427" s="2">
        <v>10840849</v>
      </c>
      <c r="C427" s="2">
        <v>11111027</v>
      </c>
      <c r="E427" s="2" t="s">
        <v>575</v>
      </c>
      <c r="F427" s="2" t="s">
        <v>383</v>
      </c>
    </row>
    <row r="428" spans="1:6" ht="15" customHeight="1">
      <c r="A428" s="2">
        <v>10540493</v>
      </c>
      <c r="B428" s="2">
        <v>10840849</v>
      </c>
      <c r="C428" s="2">
        <v>11111028</v>
      </c>
      <c r="E428" s="2" t="s">
        <v>575</v>
      </c>
      <c r="F428" s="2" t="s">
        <v>383</v>
      </c>
    </row>
    <row r="429" spans="1:6" ht="15" customHeight="1">
      <c r="A429" s="2">
        <v>10540494</v>
      </c>
      <c r="B429" s="2">
        <v>10840850</v>
      </c>
      <c r="C429" s="2">
        <v>11111029</v>
      </c>
      <c r="E429" s="2" t="s">
        <v>576</v>
      </c>
      <c r="F429" s="2" t="s">
        <v>383</v>
      </c>
    </row>
    <row r="430" spans="1:6" ht="15" customHeight="1">
      <c r="A430" s="2">
        <v>10540495</v>
      </c>
      <c r="B430" s="2">
        <v>10840850</v>
      </c>
      <c r="C430" s="2">
        <v>11111030</v>
      </c>
      <c r="E430" s="2" t="s">
        <v>576</v>
      </c>
      <c r="F430" s="2" t="s">
        <v>383</v>
      </c>
    </row>
    <row r="431" spans="1:6" ht="15" customHeight="1">
      <c r="A431" s="2">
        <v>10540496</v>
      </c>
      <c r="B431" s="2">
        <v>10840850</v>
      </c>
      <c r="C431" s="2">
        <v>11111031</v>
      </c>
      <c r="E431" s="2" t="s">
        <v>576</v>
      </c>
      <c r="F431" s="2" t="s">
        <v>383</v>
      </c>
    </row>
    <row r="432" spans="1:6" ht="15" customHeight="1">
      <c r="A432" s="2">
        <v>10540497</v>
      </c>
      <c r="B432" s="2">
        <v>10840851</v>
      </c>
      <c r="C432" s="2">
        <v>11111032</v>
      </c>
      <c r="E432" s="2" t="s">
        <v>743</v>
      </c>
      <c r="F432" s="2" t="s">
        <v>383</v>
      </c>
    </row>
    <row r="433" spans="1:6" ht="15" customHeight="1">
      <c r="A433" s="2">
        <v>10540498</v>
      </c>
      <c r="B433" s="2">
        <v>10840851</v>
      </c>
      <c r="C433" s="2">
        <v>11111033</v>
      </c>
      <c r="E433" s="2" t="s">
        <v>743</v>
      </c>
      <c r="F433" s="2" t="s">
        <v>383</v>
      </c>
    </row>
    <row r="434" spans="1:6" ht="15" customHeight="1">
      <c r="A434" s="2">
        <v>10540499</v>
      </c>
      <c r="B434" s="2">
        <v>10840851</v>
      </c>
      <c r="C434" s="2">
        <v>11111034</v>
      </c>
      <c r="E434" s="2" t="s">
        <v>743</v>
      </c>
      <c r="F434" s="2" t="s">
        <v>383</v>
      </c>
    </row>
    <row r="435" spans="1:6" ht="15" customHeight="1">
      <c r="A435" s="2">
        <v>10540500</v>
      </c>
      <c r="B435" s="2">
        <v>10840851</v>
      </c>
      <c r="C435" s="2">
        <v>11111035</v>
      </c>
      <c r="E435" s="2" t="s">
        <v>743</v>
      </c>
      <c r="F435" s="2" t="s">
        <v>383</v>
      </c>
    </row>
    <row r="436" spans="1:6" ht="15" customHeight="1">
      <c r="A436" s="2">
        <v>10540501</v>
      </c>
      <c r="B436" s="2">
        <v>10840449</v>
      </c>
      <c r="C436" s="2">
        <v>11111036</v>
      </c>
      <c r="E436" s="2">
        <v>1506</v>
      </c>
      <c r="F436" s="2" t="s">
        <v>577</v>
      </c>
    </row>
    <row r="437" spans="1:6" ht="15" customHeight="1">
      <c r="A437" s="2">
        <v>10540502</v>
      </c>
      <c r="B437" s="2">
        <v>10840449</v>
      </c>
      <c r="C437" s="2">
        <v>11111037</v>
      </c>
      <c r="E437" s="2">
        <v>1506</v>
      </c>
      <c r="F437" s="2" t="s">
        <v>577</v>
      </c>
    </row>
    <row r="438" spans="1:6" ht="15" customHeight="1">
      <c r="A438" s="2">
        <v>10540503</v>
      </c>
      <c r="B438" s="2">
        <v>10840450</v>
      </c>
      <c r="C438" s="2">
        <v>11111038</v>
      </c>
      <c r="E438" s="2">
        <v>1506</v>
      </c>
      <c r="F438" s="2" t="s">
        <v>577</v>
      </c>
    </row>
    <row r="439" spans="1:6" ht="15" customHeight="1">
      <c r="A439" s="2">
        <v>10540504</v>
      </c>
      <c r="B439" s="2">
        <v>10840450</v>
      </c>
      <c r="C439" s="2">
        <v>11110887</v>
      </c>
      <c r="E439" s="2">
        <v>1506</v>
      </c>
      <c r="F439" s="2" t="s">
        <v>577</v>
      </c>
    </row>
    <row r="440" spans="1:6" ht="15" customHeight="1">
      <c r="A440" s="2">
        <v>10540505</v>
      </c>
      <c r="B440" s="2">
        <v>10840452</v>
      </c>
      <c r="C440" s="2">
        <v>11111039</v>
      </c>
      <c r="E440" s="2" t="s">
        <v>2187</v>
      </c>
      <c r="F440" s="2" t="s">
        <v>577</v>
      </c>
    </row>
    <row r="441" spans="1:6" ht="15" customHeight="1">
      <c r="A441" s="2">
        <v>10540506</v>
      </c>
      <c r="B441" s="2">
        <v>10840451</v>
      </c>
      <c r="C441" s="2">
        <v>11110887</v>
      </c>
      <c r="E441" s="2" t="s">
        <v>755</v>
      </c>
      <c r="F441" s="2" t="s">
        <v>577</v>
      </c>
    </row>
    <row r="442" spans="1:6" ht="15" customHeight="1">
      <c r="A442" s="2">
        <v>10540507</v>
      </c>
      <c r="B442" s="2">
        <v>10840452</v>
      </c>
      <c r="C442" s="2">
        <v>11111040</v>
      </c>
      <c r="E442" s="2" t="s">
        <v>755</v>
      </c>
      <c r="F442" s="2" t="s">
        <v>577</v>
      </c>
    </row>
    <row r="443" spans="1:6" ht="15" customHeight="1">
      <c r="A443" s="2">
        <v>10540508</v>
      </c>
      <c r="B443" s="2">
        <v>10840454</v>
      </c>
      <c r="C443" s="2">
        <v>11110887</v>
      </c>
      <c r="E443" s="2" t="s">
        <v>10078</v>
      </c>
      <c r="F443" s="2" t="s">
        <v>577</v>
      </c>
    </row>
    <row r="444" spans="1:6" ht="15" customHeight="1">
      <c r="A444" s="2">
        <v>10540509</v>
      </c>
      <c r="B444" s="2">
        <v>10840455</v>
      </c>
      <c r="C444" s="2">
        <v>11110887</v>
      </c>
      <c r="E444" s="2" t="s">
        <v>10079</v>
      </c>
      <c r="F444" s="2" t="s">
        <v>10080</v>
      </c>
    </row>
    <row r="445" spans="1:6" ht="15" customHeight="1">
      <c r="A445" s="2">
        <v>10540510</v>
      </c>
      <c r="B445" s="2">
        <v>10840884</v>
      </c>
      <c r="C445" s="2">
        <v>11111041</v>
      </c>
      <c r="E445" s="2" t="s">
        <v>761</v>
      </c>
      <c r="F445" s="2" t="s">
        <v>742</v>
      </c>
    </row>
    <row r="446" spans="1:6" ht="15" customHeight="1">
      <c r="A446" s="2">
        <v>10540511</v>
      </c>
      <c r="B446" s="2">
        <v>10840884</v>
      </c>
      <c r="C446" s="2">
        <v>11111042</v>
      </c>
      <c r="E446" s="2" t="s">
        <v>761</v>
      </c>
      <c r="F446" s="2" t="s">
        <v>742</v>
      </c>
    </row>
    <row r="447" spans="1:6" ht="15" customHeight="1">
      <c r="A447" s="2">
        <v>10540512</v>
      </c>
      <c r="B447" s="2">
        <v>10840885</v>
      </c>
      <c r="C447" s="2">
        <v>11111043</v>
      </c>
      <c r="E447" s="2" t="s">
        <v>762</v>
      </c>
      <c r="F447" s="2" t="s">
        <v>742</v>
      </c>
    </row>
    <row r="448" spans="1:6" ht="15" customHeight="1">
      <c r="A448" s="2">
        <v>10540513</v>
      </c>
      <c r="B448" s="2">
        <v>10840885</v>
      </c>
      <c r="C448" s="2">
        <v>11111044</v>
      </c>
      <c r="E448" s="2" t="s">
        <v>762</v>
      </c>
      <c r="F448" s="2" t="s">
        <v>742</v>
      </c>
    </row>
    <row r="449" spans="1:6" ht="15" customHeight="1">
      <c r="A449" s="2">
        <v>10540514</v>
      </c>
      <c r="B449" s="2">
        <v>10840886</v>
      </c>
      <c r="C449" s="2">
        <v>11111045</v>
      </c>
      <c r="E449" s="2" t="s">
        <v>763</v>
      </c>
      <c r="F449" s="2" t="s">
        <v>742</v>
      </c>
    </row>
    <row r="450" spans="1:6" ht="15" customHeight="1">
      <c r="A450" s="2">
        <v>10540515</v>
      </c>
      <c r="B450" s="2">
        <v>10840887</v>
      </c>
      <c r="C450" s="2">
        <v>11111046</v>
      </c>
      <c r="E450" s="2" t="s">
        <v>764</v>
      </c>
      <c r="F450" s="2" t="s">
        <v>742</v>
      </c>
    </row>
    <row r="451" spans="1:6" ht="15" customHeight="1">
      <c r="A451" s="2">
        <v>10540516</v>
      </c>
      <c r="B451" s="2">
        <v>10840887</v>
      </c>
      <c r="C451" s="2">
        <v>11111047</v>
      </c>
      <c r="E451" s="2" t="s">
        <v>764</v>
      </c>
      <c r="F451" s="2" t="s">
        <v>742</v>
      </c>
    </row>
    <row r="452" spans="1:6" ht="15" customHeight="1">
      <c r="A452" s="2">
        <v>10540517</v>
      </c>
      <c r="B452" s="2">
        <v>10840887</v>
      </c>
      <c r="C452" s="2">
        <v>11111048</v>
      </c>
      <c r="E452" s="2" t="s">
        <v>764</v>
      </c>
      <c r="F452" s="2" t="s">
        <v>742</v>
      </c>
    </row>
    <row r="453" spans="1:6" ht="15" customHeight="1">
      <c r="A453" s="2">
        <v>10540518</v>
      </c>
      <c r="B453" s="2">
        <v>10840887</v>
      </c>
      <c r="C453" s="2">
        <v>11111049</v>
      </c>
      <c r="E453" s="2" t="s">
        <v>764</v>
      </c>
      <c r="F453" s="2" t="s">
        <v>742</v>
      </c>
    </row>
    <row r="454" spans="1:6" ht="15" customHeight="1">
      <c r="A454" s="2">
        <v>10540519</v>
      </c>
      <c r="B454" s="2">
        <v>10840888</v>
      </c>
      <c r="C454" s="2">
        <v>11111050</v>
      </c>
      <c r="E454" s="2" t="s">
        <v>765</v>
      </c>
      <c r="F454" s="2" t="s">
        <v>742</v>
      </c>
    </row>
    <row r="455" spans="1:6" ht="15" customHeight="1">
      <c r="A455" s="2">
        <v>10540520</v>
      </c>
      <c r="B455" s="2">
        <v>10840888</v>
      </c>
      <c r="C455" s="2">
        <v>11111051</v>
      </c>
      <c r="E455" s="2" t="s">
        <v>765</v>
      </c>
      <c r="F455" s="2" t="s">
        <v>742</v>
      </c>
    </row>
    <row r="456" spans="1:6" ht="15" customHeight="1">
      <c r="A456" s="2">
        <v>10540521</v>
      </c>
      <c r="B456" s="2">
        <v>10840889</v>
      </c>
      <c r="C456" s="2">
        <v>11111052</v>
      </c>
      <c r="E456" s="2" t="s">
        <v>766</v>
      </c>
      <c r="F456" s="2" t="s">
        <v>742</v>
      </c>
    </row>
    <row r="457" spans="1:6" ht="15" customHeight="1">
      <c r="A457" s="2">
        <v>10540522</v>
      </c>
      <c r="B457" s="2">
        <v>10840889</v>
      </c>
      <c r="C457" s="2">
        <v>11111053</v>
      </c>
      <c r="E457" s="2" t="s">
        <v>766</v>
      </c>
      <c r="F457" s="2" t="s">
        <v>742</v>
      </c>
    </row>
    <row r="458" spans="1:6" ht="15" customHeight="1">
      <c r="A458" s="2">
        <v>10540523</v>
      </c>
      <c r="B458" s="2">
        <v>10840890</v>
      </c>
      <c r="C458" s="2">
        <v>11111054</v>
      </c>
      <c r="E458" s="2" t="s">
        <v>767</v>
      </c>
      <c r="F458" s="2" t="s">
        <v>742</v>
      </c>
    </row>
    <row r="459" spans="1:6" ht="15" customHeight="1">
      <c r="A459" s="2">
        <v>10540524</v>
      </c>
      <c r="B459" s="2">
        <v>10840891</v>
      </c>
      <c r="C459" s="2">
        <v>11111055</v>
      </c>
      <c r="E459" s="2" t="s">
        <v>768</v>
      </c>
      <c r="F459" s="2" t="s">
        <v>742</v>
      </c>
    </row>
    <row r="460" spans="1:6" ht="15" customHeight="1">
      <c r="A460" s="2">
        <v>10540525</v>
      </c>
      <c r="B460" s="2">
        <v>10840892</v>
      </c>
      <c r="C460" s="2">
        <v>11111056</v>
      </c>
      <c r="E460" s="2" t="s">
        <v>769</v>
      </c>
      <c r="F460" s="2" t="s">
        <v>742</v>
      </c>
    </row>
    <row r="461" spans="1:6" ht="15" customHeight="1">
      <c r="A461" s="2">
        <v>10540526</v>
      </c>
      <c r="B461" s="2">
        <v>10840893</v>
      </c>
      <c r="C461" s="2">
        <v>11111057</v>
      </c>
      <c r="E461" s="2" t="s">
        <v>770</v>
      </c>
      <c r="F461" s="2" t="s">
        <v>742</v>
      </c>
    </row>
    <row r="462" spans="1:6" ht="15" customHeight="1">
      <c r="A462" s="2">
        <v>10540527</v>
      </c>
      <c r="B462" s="2">
        <v>10840894</v>
      </c>
      <c r="C462" s="2">
        <v>11111058</v>
      </c>
      <c r="E462" s="2" t="s">
        <v>771</v>
      </c>
      <c r="F462" s="2" t="s">
        <v>742</v>
      </c>
    </row>
    <row r="463" spans="1:6" ht="15" customHeight="1">
      <c r="A463" s="2">
        <v>10540528</v>
      </c>
      <c r="B463" s="2">
        <v>10840895</v>
      </c>
      <c r="C463" s="2">
        <v>11111059</v>
      </c>
      <c r="E463" s="2" t="s">
        <v>772</v>
      </c>
      <c r="F463" s="2" t="s">
        <v>742</v>
      </c>
    </row>
    <row r="464" spans="1:6" ht="15" customHeight="1">
      <c r="A464" s="2">
        <v>10540529</v>
      </c>
      <c r="B464" s="2">
        <v>10840896</v>
      </c>
      <c r="C464" s="2">
        <v>11111060</v>
      </c>
      <c r="E464" s="2" t="s">
        <v>773</v>
      </c>
      <c r="F464" s="2" t="s">
        <v>742</v>
      </c>
    </row>
    <row r="465" spans="1:6" ht="15" customHeight="1">
      <c r="A465" s="2">
        <v>10540530</v>
      </c>
      <c r="B465" s="2">
        <v>10840617</v>
      </c>
      <c r="C465" s="2">
        <v>11110542</v>
      </c>
      <c r="E465" s="2">
        <v>2328</v>
      </c>
      <c r="F465" s="2" t="s">
        <v>112</v>
      </c>
    </row>
    <row r="466" spans="1:6" ht="15" customHeight="1">
      <c r="A466" s="2">
        <v>10540531</v>
      </c>
      <c r="B466" s="2">
        <v>10840897</v>
      </c>
      <c r="C466" s="2">
        <v>11111061</v>
      </c>
      <c r="E466" s="2" t="s">
        <v>783</v>
      </c>
      <c r="F466" s="2" t="s">
        <v>276</v>
      </c>
    </row>
    <row r="467" spans="1:6" ht="15" customHeight="1">
      <c r="A467" s="2">
        <v>10540532</v>
      </c>
      <c r="B467" s="2">
        <v>10840897</v>
      </c>
      <c r="C467" s="2">
        <v>11111062</v>
      </c>
      <c r="E467" s="2" t="s">
        <v>783</v>
      </c>
      <c r="F467" s="2" t="s">
        <v>276</v>
      </c>
    </row>
    <row r="468" spans="1:6" ht="15" customHeight="1">
      <c r="A468" s="2">
        <v>10540535</v>
      </c>
      <c r="B468" s="2">
        <v>10840897</v>
      </c>
      <c r="C468" s="2">
        <v>11111065</v>
      </c>
      <c r="E468" s="2" t="s">
        <v>783</v>
      </c>
      <c r="F468" s="2" t="s">
        <v>276</v>
      </c>
    </row>
    <row r="469" spans="1:6" ht="15" customHeight="1">
      <c r="A469" s="2">
        <v>10540536</v>
      </c>
      <c r="B469" s="2">
        <v>10840898</v>
      </c>
      <c r="C469" s="2">
        <v>11111066</v>
      </c>
      <c r="E469" s="2" t="s">
        <v>786</v>
      </c>
      <c r="F469" s="2" t="s">
        <v>276</v>
      </c>
    </row>
    <row r="470" spans="1:6" ht="15" customHeight="1">
      <c r="A470" s="2">
        <v>10540537</v>
      </c>
      <c r="B470" s="2">
        <v>10840898</v>
      </c>
      <c r="C470" s="2">
        <v>11111067</v>
      </c>
      <c r="E470" s="2" t="s">
        <v>786</v>
      </c>
      <c r="F470" s="2" t="s">
        <v>276</v>
      </c>
    </row>
    <row r="471" spans="1:6" ht="15" customHeight="1">
      <c r="A471" s="2">
        <v>10540538</v>
      </c>
      <c r="B471" s="2">
        <v>10840899</v>
      </c>
      <c r="C471" s="2">
        <v>11111068</v>
      </c>
      <c r="E471" s="2" t="s">
        <v>2188</v>
      </c>
      <c r="F471" s="2" t="s">
        <v>276</v>
      </c>
    </row>
    <row r="472" spans="1:6" ht="15" customHeight="1">
      <c r="A472" s="2">
        <v>10540539</v>
      </c>
      <c r="B472" s="2">
        <v>10840899</v>
      </c>
      <c r="C472" s="2">
        <v>11111069</v>
      </c>
      <c r="E472" s="2" t="s">
        <v>2188</v>
      </c>
      <c r="F472" s="2" t="s">
        <v>276</v>
      </c>
    </row>
    <row r="473" spans="1:6" ht="15" customHeight="1">
      <c r="A473" s="2">
        <v>10540540</v>
      </c>
      <c r="B473" s="2">
        <v>10840900</v>
      </c>
      <c r="C473" s="2">
        <v>11111070</v>
      </c>
      <c r="E473" s="2" t="s">
        <v>2189</v>
      </c>
      <c r="F473" s="2" t="s">
        <v>276</v>
      </c>
    </row>
    <row r="474" spans="1:6" ht="15" customHeight="1">
      <c r="A474" s="2">
        <v>10540541</v>
      </c>
      <c r="B474" s="2">
        <v>10840900</v>
      </c>
      <c r="C474" s="2">
        <v>11111071</v>
      </c>
      <c r="E474" s="2" t="s">
        <v>2189</v>
      </c>
      <c r="F474" s="2" t="s">
        <v>276</v>
      </c>
    </row>
    <row r="475" spans="1:6" ht="15" customHeight="1">
      <c r="A475" s="2">
        <v>10540542</v>
      </c>
      <c r="B475" s="2">
        <v>10840901</v>
      </c>
      <c r="C475" s="2">
        <v>11111072</v>
      </c>
      <c r="E475" s="2" t="s">
        <v>790</v>
      </c>
      <c r="F475" s="2" t="s">
        <v>276</v>
      </c>
    </row>
    <row r="476" spans="1:6" ht="15" customHeight="1">
      <c r="A476" s="2">
        <v>10540543</v>
      </c>
      <c r="B476" s="2">
        <v>10840901</v>
      </c>
      <c r="C476" s="2">
        <v>11111073</v>
      </c>
      <c r="E476" s="2" t="s">
        <v>790</v>
      </c>
      <c r="F476" s="2" t="s">
        <v>276</v>
      </c>
    </row>
    <row r="477" spans="1:6" ht="15" customHeight="1">
      <c r="A477" s="2">
        <v>10540544</v>
      </c>
      <c r="B477" s="2">
        <v>10840138</v>
      </c>
      <c r="C477" s="2">
        <v>11110887</v>
      </c>
      <c r="E477" s="2">
        <v>1506</v>
      </c>
      <c r="F477" s="2" t="s">
        <v>276</v>
      </c>
    </row>
    <row r="478" spans="1:6" ht="15" customHeight="1">
      <c r="A478" s="2">
        <v>10540545</v>
      </c>
      <c r="B478" s="2">
        <v>10840884</v>
      </c>
      <c r="C478" s="2">
        <v>11111074</v>
      </c>
      <c r="E478" s="2" t="s">
        <v>761</v>
      </c>
      <c r="F478" s="2" t="s">
        <v>742</v>
      </c>
    </row>
    <row r="479" spans="1:6" ht="15" customHeight="1">
      <c r="A479" s="2">
        <v>10540546</v>
      </c>
      <c r="B479" s="2">
        <v>10840456</v>
      </c>
      <c r="C479" s="2">
        <v>11110887</v>
      </c>
      <c r="E479" s="2" t="s">
        <v>794</v>
      </c>
      <c r="F479" s="2" t="s">
        <v>276</v>
      </c>
    </row>
    <row r="480" spans="1:6" ht="15" customHeight="1">
      <c r="A480" s="2">
        <v>10540547</v>
      </c>
      <c r="B480" s="2">
        <v>10840457</v>
      </c>
      <c r="C480" s="2">
        <v>11110887</v>
      </c>
      <c r="E480" s="2" t="s">
        <v>795</v>
      </c>
      <c r="F480" s="2" t="s">
        <v>276</v>
      </c>
    </row>
    <row r="481" spans="1:6" ht="15" customHeight="1">
      <c r="A481" s="2">
        <v>10540548</v>
      </c>
      <c r="B481" s="2">
        <v>10840480</v>
      </c>
      <c r="C481" s="2">
        <v>11110887</v>
      </c>
      <c r="E481" s="2" t="s">
        <v>10049</v>
      </c>
      <c r="F481" s="2" t="s">
        <v>112</v>
      </c>
    </row>
    <row r="482" spans="1:6" ht="15" customHeight="1">
      <c r="A482" s="2">
        <v>10540549</v>
      </c>
      <c r="B482" s="2">
        <v>10840902</v>
      </c>
      <c r="C482" s="2">
        <v>11110887</v>
      </c>
      <c r="E482" s="2" t="s">
        <v>802</v>
      </c>
      <c r="F482" s="2" t="s">
        <v>276</v>
      </c>
    </row>
    <row r="483" spans="1:6" ht="15" customHeight="1">
      <c r="A483" s="2">
        <v>10540550</v>
      </c>
      <c r="B483" s="2">
        <v>10840903</v>
      </c>
      <c r="C483" s="2">
        <v>11110887</v>
      </c>
      <c r="E483" s="2" t="s">
        <v>803</v>
      </c>
      <c r="F483" s="2" t="s">
        <v>276</v>
      </c>
    </row>
    <row r="484" spans="1:6" ht="15" customHeight="1">
      <c r="A484" s="2">
        <v>10540551</v>
      </c>
      <c r="B484" s="2">
        <v>10840904</v>
      </c>
      <c r="C484" s="2">
        <v>11110887</v>
      </c>
      <c r="E484" s="2" t="s">
        <v>804</v>
      </c>
      <c r="F484" s="2" t="s">
        <v>276</v>
      </c>
    </row>
    <row r="485" spans="1:6" ht="15" customHeight="1">
      <c r="A485" s="2">
        <v>10540552</v>
      </c>
      <c r="B485" s="2">
        <v>10840905</v>
      </c>
      <c r="C485" s="2">
        <v>11110887</v>
      </c>
      <c r="E485" s="2" t="s">
        <v>805</v>
      </c>
      <c r="F485" s="2" t="s">
        <v>276</v>
      </c>
    </row>
    <row r="486" spans="1:6" ht="15" customHeight="1">
      <c r="A486" s="2">
        <v>10540553</v>
      </c>
      <c r="B486" s="2">
        <v>10840906</v>
      </c>
      <c r="C486" s="2">
        <v>11110887</v>
      </c>
      <c r="E486" s="2" t="s">
        <v>805</v>
      </c>
      <c r="F486" s="2" t="s">
        <v>276</v>
      </c>
    </row>
    <row r="487" spans="1:6" ht="15" customHeight="1">
      <c r="A487" s="2">
        <v>10540554</v>
      </c>
      <c r="B487" s="2">
        <v>10840461</v>
      </c>
      <c r="C487" s="2">
        <v>11110887</v>
      </c>
      <c r="E487" s="2" t="s">
        <v>294</v>
      </c>
      <c r="F487" s="2" t="s">
        <v>276</v>
      </c>
    </row>
    <row r="488" spans="1:6" ht="15" customHeight="1">
      <c r="A488" s="2">
        <v>10540555</v>
      </c>
      <c r="B488" s="2">
        <v>10840943</v>
      </c>
      <c r="C488" s="2">
        <v>11110887</v>
      </c>
      <c r="E488" s="2">
        <v>2671</v>
      </c>
      <c r="F488" s="2" t="s">
        <v>276</v>
      </c>
    </row>
    <row r="489" spans="1:6" ht="15" customHeight="1">
      <c r="A489" s="2">
        <v>10540556</v>
      </c>
      <c r="B489" s="2">
        <v>10840944</v>
      </c>
      <c r="C489" s="2">
        <v>11110887</v>
      </c>
      <c r="E489" s="2" t="s">
        <v>9953</v>
      </c>
      <c r="F489" s="2" t="s">
        <v>276</v>
      </c>
    </row>
    <row r="490" spans="1:6" ht="15" customHeight="1">
      <c r="A490" s="2">
        <v>10540557</v>
      </c>
      <c r="B490" s="2">
        <v>10840944</v>
      </c>
      <c r="C490" s="2">
        <v>11111112</v>
      </c>
      <c r="E490" s="2" t="s">
        <v>9953</v>
      </c>
      <c r="F490" s="2" t="s">
        <v>276</v>
      </c>
    </row>
    <row r="491" spans="1:6" ht="15" customHeight="1">
      <c r="A491" s="2">
        <v>10540558</v>
      </c>
      <c r="B491" s="2">
        <v>10840945</v>
      </c>
      <c r="C491" s="2">
        <v>11111113</v>
      </c>
      <c r="E491" s="2" t="s">
        <v>9954</v>
      </c>
      <c r="F491" s="2" t="s">
        <v>276</v>
      </c>
    </row>
    <row r="492" spans="1:6" ht="15" customHeight="1">
      <c r="A492" s="2">
        <v>10540559</v>
      </c>
      <c r="B492" s="2">
        <v>10840976</v>
      </c>
      <c r="C492" s="2">
        <v>11111150</v>
      </c>
      <c r="E492" s="2" t="s">
        <v>2223</v>
      </c>
      <c r="F492" s="2" t="s">
        <v>276</v>
      </c>
    </row>
    <row r="493" spans="1:6" ht="15" customHeight="1">
      <c r="A493" s="2">
        <v>10540560</v>
      </c>
      <c r="B493" s="2">
        <v>10840977</v>
      </c>
      <c r="C493" s="2">
        <v>11111150</v>
      </c>
      <c r="E493" s="2" t="s">
        <v>2224</v>
      </c>
      <c r="F493" s="2" t="s">
        <v>276</v>
      </c>
    </row>
    <row r="494" spans="1:6" ht="15" customHeight="1">
      <c r="A494" s="2">
        <v>10540561</v>
      </c>
      <c r="B494" s="2">
        <v>10840978</v>
      </c>
      <c r="C494" s="2">
        <v>11111151</v>
      </c>
      <c r="E494" s="2" t="s">
        <v>2225</v>
      </c>
      <c r="F494" s="2" t="s">
        <v>276</v>
      </c>
    </row>
    <row r="495" spans="1:6" ht="15" customHeight="1">
      <c r="A495" s="2">
        <v>10540562</v>
      </c>
      <c r="B495" s="2">
        <v>10840979</v>
      </c>
      <c r="C495" s="2">
        <v>11111152</v>
      </c>
      <c r="E495" s="2">
        <v>2663</v>
      </c>
      <c r="F495" s="2" t="s">
        <v>276</v>
      </c>
    </row>
    <row r="496" spans="1:6" ht="15" customHeight="1">
      <c r="A496" s="2">
        <v>10540563</v>
      </c>
      <c r="B496" s="2">
        <v>10840968</v>
      </c>
      <c r="C496" s="2">
        <v>11111142</v>
      </c>
      <c r="E496" s="2" t="s">
        <v>866</v>
      </c>
      <c r="F496" s="2" t="s">
        <v>867</v>
      </c>
    </row>
    <row r="497" spans="1:6" ht="15" customHeight="1">
      <c r="A497" s="2">
        <v>10540564</v>
      </c>
      <c r="B497" s="2">
        <v>10840969</v>
      </c>
      <c r="C497" s="2">
        <v>11111143</v>
      </c>
      <c r="E497" s="2" t="s">
        <v>868</v>
      </c>
      <c r="F497" s="2" t="s">
        <v>867</v>
      </c>
    </row>
    <row r="498" spans="1:6" ht="15" customHeight="1">
      <c r="A498" s="2">
        <v>10540565</v>
      </c>
      <c r="B498" s="2">
        <v>10840970</v>
      </c>
      <c r="C498" s="2">
        <v>11111144</v>
      </c>
      <c r="E498" s="2" t="s">
        <v>869</v>
      </c>
      <c r="F498" s="2" t="s">
        <v>867</v>
      </c>
    </row>
    <row r="499" spans="1:6" ht="15" customHeight="1">
      <c r="A499" s="2">
        <v>10540566</v>
      </c>
      <c r="B499" s="2">
        <v>10840971</v>
      </c>
      <c r="C499" s="2">
        <v>11111145</v>
      </c>
      <c r="E499" s="2" t="s">
        <v>870</v>
      </c>
      <c r="F499" s="2" t="s">
        <v>867</v>
      </c>
    </row>
    <row r="500" spans="1:6" ht="15" customHeight="1">
      <c r="A500" s="2">
        <v>10540567</v>
      </c>
      <c r="B500" s="2">
        <v>10840972</v>
      </c>
      <c r="C500" s="2">
        <v>11111146</v>
      </c>
      <c r="E500" s="2" t="s">
        <v>871</v>
      </c>
      <c r="F500" s="2" t="s">
        <v>867</v>
      </c>
    </row>
    <row r="501" spans="1:6" ht="15" customHeight="1">
      <c r="A501" s="2">
        <v>10540569</v>
      </c>
      <c r="B501" s="2">
        <v>10840974</v>
      </c>
      <c r="C501" s="2">
        <v>11111148</v>
      </c>
      <c r="E501" s="2" t="s">
        <v>872</v>
      </c>
      <c r="F501" s="2" t="s">
        <v>867</v>
      </c>
    </row>
    <row r="502" spans="1:6" ht="15" customHeight="1">
      <c r="A502" s="2">
        <v>10540570</v>
      </c>
      <c r="B502" s="2">
        <v>10840975</v>
      </c>
      <c r="C502" s="2">
        <v>11111149</v>
      </c>
      <c r="E502" s="2" t="s">
        <v>873</v>
      </c>
      <c r="F502" s="2" t="s">
        <v>867</v>
      </c>
    </row>
    <row r="503" spans="1:6" ht="15" customHeight="1">
      <c r="A503" s="2">
        <v>10540572</v>
      </c>
      <c r="B503" s="2">
        <v>10840985</v>
      </c>
      <c r="C503" s="2">
        <v>11111162</v>
      </c>
      <c r="E503" s="2" t="s">
        <v>2227</v>
      </c>
      <c r="F503" s="2" t="s">
        <v>276</v>
      </c>
    </row>
    <row r="504" spans="1:6" ht="15" customHeight="1">
      <c r="A504" s="2">
        <v>10540573</v>
      </c>
      <c r="B504" s="2">
        <v>10840972</v>
      </c>
      <c r="C504" s="2">
        <v>11111167</v>
      </c>
      <c r="E504" s="2" t="s">
        <v>871</v>
      </c>
      <c r="F504" s="2" t="s">
        <v>867</v>
      </c>
    </row>
    <row r="505" spans="1:6" ht="15" customHeight="1">
      <c r="A505" s="2">
        <v>10540574</v>
      </c>
      <c r="B505" s="2">
        <v>10840132</v>
      </c>
      <c r="C505" s="2">
        <v>11111168</v>
      </c>
      <c r="E505" s="2">
        <v>1506</v>
      </c>
      <c r="F505" s="2" t="s">
        <v>276</v>
      </c>
    </row>
    <row r="506" spans="1:6" ht="15" customHeight="1">
      <c r="A506" s="2">
        <v>10540575</v>
      </c>
      <c r="B506" s="2">
        <v>10840133</v>
      </c>
      <c r="C506" s="2">
        <v>11111169</v>
      </c>
      <c r="E506" s="2">
        <v>1506</v>
      </c>
      <c r="F506" s="2" t="s">
        <v>276</v>
      </c>
    </row>
    <row r="507" spans="1:6" ht="15" customHeight="1">
      <c r="A507" s="2">
        <v>10540576</v>
      </c>
      <c r="B507" s="2">
        <v>10840133</v>
      </c>
      <c r="C507" s="2">
        <v>11110887</v>
      </c>
      <c r="E507" s="2">
        <v>1506</v>
      </c>
      <c r="F507" s="2" t="s">
        <v>276</v>
      </c>
    </row>
    <row r="508" spans="1:6" ht="15" customHeight="1">
      <c r="A508" s="2">
        <v>10540577</v>
      </c>
      <c r="B508" s="2">
        <v>10840986</v>
      </c>
      <c r="C508" s="2">
        <v>11111070</v>
      </c>
      <c r="E508" s="2" t="s">
        <v>883</v>
      </c>
      <c r="F508" s="2" t="s">
        <v>276</v>
      </c>
    </row>
    <row r="509" spans="1:6" ht="15" customHeight="1">
      <c r="A509" s="2">
        <v>10540578</v>
      </c>
      <c r="B509" s="2">
        <v>10840986</v>
      </c>
      <c r="C509" s="2">
        <v>11111071</v>
      </c>
      <c r="E509" s="2" t="s">
        <v>883</v>
      </c>
      <c r="F509" s="2" t="s">
        <v>276</v>
      </c>
    </row>
    <row r="510" spans="1:6" ht="15" customHeight="1">
      <c r="A510" s="2">
        <v>10540579</v>
      </c>
      <c r="B510" s="2">
        <v>10840988</v>
      </c>
      <c r="C510" s="2">
        <v>11111072</v>
      </c>
      <c r="E510" s="2" t="s">
        <v>884</v>
      </c>
      <c r="F510" s="2" t="s">
        <v>276</v>
      </c>
    </row>
    <row r="511" spans="1:6" ht="15" customHeight="1">
      <c r="A511" s="2">
        <v>10540580</v>
      </c>
      <c r="B511" s="2">
        <v>10840145</v>
      </c>
      <c r="C511" s="2">
        <v>11111173</v>
      </c>
      <c r="E511" s="2" t="s">
        <v>306</v>
      </c>
      <c r="F511" s="2" t="s">
        <v>276</v>
      </c>
    </row>
    <row r="512" spans="1:6" ht="15" customHeight="1">
      <c r="A512" s="2">
        <v>10540581</v>
      </c>
      <c r="B512" s="2">
        <v>10840155</v>
      </c>
      <c r="C512" s="2">
        <v>11110904</v>
      </c>
      <c r="E512" s="2">
        <v>1229</v>
      </c>
      <c r="F512" s="2" t="s">
        <v>276</v>
      </c>
    </row>
    <row r="513" spans="1:6" ht="15" customHeight="1">
      <c r="A513" s="2">
        <v>10540582</v>
      </c>
      <c r="B513" s="2">
        <v>10840155</v>
      </c>
      <c r="C513" s="2">
        <v>11110905</v>
      </c>
      <c r="E513" s="2">
        <v>1229</v>
      </c>
      <c r="F513" s="2" t="s">
        <v>276</v>
      </c>
    </row>
    <row r="514" spans="1:6" ht="15" customHeight="1">
      <c r="A514" s="2">
        <v>10540583</v>
      </c>
      <c r="B514" s="2">
        <v>10840156</v>
      </c>
      <c r="C514" s="2">
        <v>11110887</v>
      </c>
      <c r="E514" s="2">
        <v>1229</v>
      </c>
      <c r="F514" s="2" t="s">
        <v>276</v>
      </c>
    </row>
    <row r="515" spans="1:6" ht="15" customHeight="1">
      <c r="A515" s="2">
        <v>10540584</v>
      </c>
      <c r="B515" s="2">
        <v>10840989</v>
      </c>
      <c r="C515" s="2">
        <v>11111174</v>
      </c>
      <c r="E515" s="2" t="s">
        <v>890</v>
      </c>
      <c r="F515" s="2" t="s">
        <v>276</v>
      </c>
    </row>
    <row r="516" spans="1:6" ht="15" customHeight="1">
      <c r="A516" s="2">
        <v>10540586</v>
      </c>
      <c r="B516" s="2">
        <v>10840991</v>
      </c>
      <c r="C516" s="2">
        <v>11111175</v>
      </c>
      <c r="E516" s="2" t="s">
        <v>891</v>
      </c>
      <c r="F516" s="2" t="s">
        <v>276</v>
      </c>
    </row>
    <row r="517" spans="1:6" ht="15" customHeight="1">
      <c r="A517" s="2">
        <v>10540587</v>
      </c>
      <c r="B517" s="2">
        <v>10840992</v>
      </c>
      <c r="C517" s="2">
        <v>11111176</v>
      </c>
      <c r="E517" s="2" t="s">
        <v>892</v>
      </c>
      <c r="F517" s="2" t="s">
        <v>276</v>
      </c>
    </row>
    <row r="518" spans="1:6" ht="15" customHeight="1">
      <c r="A518" s="2">
        <v>10540588</v>
      </c>
      <c r="B518" s="2">
        <v>10840993</v>
      </c>
      <c r="C518" s="2">
        <v>11111177</v>
      </c>
      <c r="E518" s="2" t="s">
        <v>893</v>
      </c>
      <c r="F518" s="2" t="s">
        <v>276</v>
      </c>
    </row>
    <row r="519" spans="1:6" ht="15" customHeight="1">
      <c r="A519" s="2">
        <v>10540589</v>
      </c>
      <c r="B519" s="2">
        <v>10840994</v>
      </c>
      <c r="C519" s="2">
        <v>11111178</v>
      </c>
      <c r="E519" s="2" t="s">
        <v>894</v>
      </c>
      <c r="F519" s="2" t="s">
        <v>276</v>
      </c>
    </row>
    <row r="520" spans="1:6" ht="15" customHeight="1">
      <c r="A520" s="2">
        <v>10540592</v>
      </c>
      <c r="B520" s="2">
        <v>10840997</v>
      </c>
      <c r="C520" s="2">
        <v>11111179</v>
      </c>
      <c r="E520" s="2" t="s">
        <v>896</v>
      </c>
      <c r="F520" s="2" t="s">
        <v>276</v>
      </c>
    </row>
    <row r="521" spans="1:6" ht="15" customHeight="1">
      <c r="A521" s="2">
        <v>10540593</v>
      </c>
      <c r="B521" s="2">
        <v>10840147</v>
      </c>
      <c r="C521" s="2">
        <v>11111180</v>
      </c>
      <c r="E521" s="2" t="s">
        <v>9955</v>
      </c>
      <c r="F521" s="2" t="s">
        <v>276</v>
      </c>
    </row>
    <row r="522" spans="1:6" ht="15" customHeight="1">
      <c r="A522" s="2">
        <v>10540594</v>
      </c>
      <c r="B522" s="2">
        <v>10840148</v>
      </c>
      <c r="C522" s="2">
        <v>11111181</v>
      </c>
      <c r="E522" s="2" t="s">
        <v>1491</v>
      </c>
      <c r="F522" s="2" t="s">
        <v>276</v>
      </c>
    </row>
    <row r="523" spans="1:6" ht="15" customHeight="1">
      <c r="A523" s="2">
        <v>10540595</v>
      </c>
      <c r="B523" s="2">
        <v>10840149</v>
      </c>
      <c r="C523" s="2">
        <v>11111180</v>
      </c>
      <c r="E523" s="2" t="s">
        <v>9955</v>
      </c>
      <c r="F523" s="2" t="s">
        <v>276</v>
      </c>
    </row>
    <row r="524" spans="1:6" ht="15" customHeight="1">
      <c r="A524" s="2">
        <v>10540596</v>
      </c>
      <c r="B524" s="2">
        <v>10840999</v>
      </c>
      <c r="C524" s="2">
        <v>11111182</v>
      </c>
      <c r="E524" s="2" t="s">
        <v>3032</v>
      </c>
      <c r="F524" s="2"/>
    </row>
    <row r="525" spans="1:6" ht="15" customHeight="1">
      <c r="A525" s="2">
        <v>10540597</v>
      </c>
      <c r="B525" s="2">
        <v>10840999</v>
      </c>
      <c r="C525" s="2">
        <v>11111183</v>
      </c>
      <c r="E525" s="2" t="s">
        <v>3032</v>
      </c>
      <c r="F525" s="2"/>
    </row>
    <row r="526" spans="1:6" ht="15" customHeight="1">
      <c r="A526" s="2">
        <v>10540598</v>
      </c>
      <c r="B526" s="2">
        <v>10841000</v>
      </c>
      <c r="C526" s="2">
        <v>11111184</v>
      </c>
      <c r="E526" s="2" t="s">
        <v>3034</v>
      </c>
      <c r="F526" s="2"/>
    </row>
    <row r="527" spans="1:6" ht="15" customHeight="1">
      <c r="A527" s="2">
        <v>10540599</v>
      </c>
      <c r="B527" s="2">
        <v>10841000</v>
      </c>
      <c r="C527" s="2">
        <v>11111185</v>
      </c>
      <c r="E527" s="2" t="s">
        <v>3034</v>
      </c>
      <c r="F527" s="2"/>
    </row>
    <row r="528" spans="1:6" ht="15" customHeight="1">
      <c r="A528" s="2">
        <v>10540600</v>
      </c>
      <c r="B528" s="2">
        <v>10841000</v>
      </c>
      <c r="C528" s="2">
        <v>11111186</v>
      </c>
      <c r="E528" s="2" t="s">
        <v>3034</v>
      </c>
      <c r="F528" s="2"/>
    </row>
    <row r="529" spans="1:6" ht="15" customHeight="1">
      <c r="A529" s="2">
        <v>10540601</v>
      </c>
      <c r="B529" s="2">
        <v>10841000</v>
      </c>
      <c r="C529" s="2">
        <v>11111187</v>
      </c>
      <c r="E529" s="2" t="s">
        <v>3034</v>
      </c>
      <c r="F529" s="2"/>
    </row>
    <row r="530" spans="1:6" ht="15" customHeight="1">
      <c r="A530" s="2">
        <v>10540602</v>
      </c>
      <c r="B530" s="2">
        <v>10841000</v>
      </c>
      <c r="C530" s="2">
        <v>11111188</v>
      </c>
      <c r="E530" s="2" t="s">
        <v>3034</v>
      </c>
      <c r="F530" s="2"/>
    </row>
    <row r="531" spans="1:6" ht="15" customHeight="1">
      <c r="A531" s="2">
        <v>10540603</v>
      </c>
      <c r="B531" s="2">
        <v>10841001</v>
      </c>
      <c r="C531" s="2">
        <v>11111189</v>
      </c>
      <c r="E531" s="2" t="s">
        <v>3036</v>
      </c>
      <c r="F531" s="2"/>
    </row>
    <row r="532" spans="1:6" ht="15" customHeight="1">
      <c r="A532" s="2">
        <v>10540604</v>
      </c>
      <c r="B532" s="2">
        <v>10841001</v>
      </c>
      <c r="C532" s="2">
        <v>11111190</v>
      </c>
      <c r="E532" s="2" t="s">
        <v>3036</v>
      </c>
      <c r="F532" s="2"/>
    </row>
    <row r="533" spans="1:6" ht="15" customHeight="1">
      <c r="A533" s="2">
        <v>10540605</v>
      </c>
      <c r="B533" s="2">
        <v>10841001</v>
      </c>
      <c r="C533" s="2">
        <v>11111191</v>
      </c>
      <c r="E533" s="2" t="s">
        <v>3036</v>
      </c>
      <c r="F533" s="2"/>
    </row>
    <row r="534" spans="1:6" ht="15" customHeight="1">
      <c r="A534" s="2">
        <v>10540606</v>
      </c>
      <c r="B534" s="2">
        <v>10841001</v>
      </c>
      <c r="C534" s="2">
        <v>11111192</v>
      </c>
      <c r="E534" s="2" t="s">
        <v>3036</v>
      </c>
      <c r="F534" s="2"/>
    </row>
    <row r="535" spans="1:6" ht="15" customHeight="1">
      <c r="A535" s="2">
        <v>10540607</v>
      </c>
      <c r="B535" s="2">
        <v>10841001</v>
      </c>
      <c r="C535" s="2">
        <v>11111193</v>
      </c>
      <c r="E535" s="2" t="s">
        <v>3036</v>
      </c>
      <c r="F535" s="2"/>
    </row>
    <row r="536" spans="1:6" ht="15" customHeight="1">
      <c r="A536" s="2">
        <v>10540608</v>
      </c>
      <c r="B536" s="2">
        <v>10841002</v>
      </c>
      <c r="C536" s="2">
        <v>11111194</v>
      </c>
      <c r="E536" s="2" t="s">
        <v>3038</v>
      </c>
      <c r="F536" s="2"/>
    </row>
    <row r="537" spans="1:6" ht="15" customHeight="1">
      <c r="A537" s="2">
        <v>10540609</v>
      </c>
      <c r="B537" s="2">
        <v>10841002</v>
      </c>
      <c r="C537" s="2">
        <v>11111195</v>
      </c>
      <c r="E537" s="2" t="s">
        <v>3038</v>
      </c>
      <c r="F537" s="2"/>
    </row>
    <row r="538" spans="1:6" ht="15" customHeight="1">
      <c r="A538" s="2">
        <v>10540610</v>
      </c>
      <c r="B538" s="2">
        <v>10841002</v>
      </c>
      <c r="C538" s="2">
        <v>11111196</v>
      </c>
      <c r="E538" s="2" t="s">
        <v>3038</v>
      </c>
      <c r="F538" s="2"/>
    </row>
    <row r="539" spans="1:6" ht="15" customHeight="1">
      <c r="A539" s="2">
        <v>10540611</v>
      </c>
      <c r="B539" s="2">
        <v>10841002</v>
      </c>
      <c r="C539" s="2">
        <v>11111197</v>
      </c>
      <c r="E539" s="2" t="s">
        <v>3038</v>
      </c>
      <c r="F539" s="2"/>
    </row>
    <row r="540" spans="1:6" ht="15" customHeight="1">
      <c r="A540" s="2">
        <v>10540612</v>
      </c>
      <c r="B540" s="2">
        <v>10841003</v>
      </c>
      <c r="C540" s="2">
        <v>11111198</v>
      </c>
      <c r="E540" s="2" t="s">
        <v>3040</v>
      </c>
      <c r="F540" s="2"/>
    </row>
    <row r="541" spans="1:6" ht="15" customHeight="1">
      <c r="A541" s="2">
        <v>10540613</v>
      </c>
      <c r="B541" s="2">
        <v>10841003</v>
      </c>
      <c r="C541" s="2">
        <v>11111199</v>
      </c>
      <c r="E541" s="2" t="s">
        <v>3040</v>
      </c>
      <c r="F541" s="2"/>
    </row>
    <row r="542" spans="1:6" ht="15" customHeight="1">
      <c r="A542" s="2">
        <v>10540614</v>
      </c>
      <c r="B542" s="2">
        <v>10841003</v>
      </c>
      <c r="C542" s="2">
        <v>11111200</v>
      </c>
      <c r="E542" s="2" t="s">
        <v>3040</v>
      </c>
      <c r="F542" s="2"/>
    </row>
    <row r="543" spans="1:6" ht="15" customHeight="1">
      <c r="A543" s="2">
        <v>10540615</v>
      </c>
      <c r="B543" s="2">
        <v>10841003</v>
      </c>
      <c r="C543" s="2">
        <v>11111201</v>
      </c>
      <c r="E543" s="2" t="s">
        <v>3040</v>
      </c>
      <c r="F543" s="2"/>
    </row>
    <row r="544" spans="1:6" ht="15" customHeight="1">
      <c r="A544" s="2">
        <v>10540616</v>
      </c>
      <c r="B544" s="2">
        <v>10841004</v>
      </c>
      <c r="C544" s="2">
        <v>11111202</v>
      </c>
      <c r="E544" s="2" t="s">
        <v>3042</v>
      </c>
      <c r="F544" s="2"/>
    </row>
    <row r="545" spans="1:6" ht="15" customHeight="1">
      <c r="A545" s="2">
        <v>10540617</v>
      </c>
      <c r="B545" s="2">
        <v>10841005</v>
      </c>
      <c r="C545" s="2">
        <v>11111203</v>
      </c>
      <c r="E545" s="2" t="s">
        <v>4953</v>
      </c>
      <c r="F545" s="2"/>
    </row>
    <row r="546" spans="1:6" ht="15" customHeight="1">
      <c r="A546" s="2">
        <v>10540618</v>
      </c>
      <c r="B546" s="2">
        <v>10841005</v>
      </c>
      <c r="C546" s="2">
        <v>11111204</v>
      </c>
      <c r="E546" s="2" t="s">
        <v>4953</v>
      </c>
      <c r="F546" s="2"/>
    </row>
    <row r="547" spans="1:6" ht="15" customHeight="1">
      <c r="A547" s="2">
        <v>10540619</v>
      </c>
      <c r="B547" s="2">
        <v>10841005</v>
      </c>
      <c r="C547" s="2">
        <v>11111205</v>
      </c>
      <c r="E547" s="2" t="s">
        <v>4953</v>
      </c>
      <c r="F547" s="2"/>
    </row>
    <row r="548" spans="1:6" ht="15" customHeight="1">
      <c r="A548" s="2">
        <v>10540620</v>
      </c>
      <c r="B548" s="2">
        <v>10841006</v>
      </c>
      <c r="C548" s="2">
        <v>11111206</v>
      </c>
      <c r="E548" s="2" t="s">
        <v>899</v>
      </c>
      <c r="F548" s="2"/>
    </row>
    <row r="549" spans="1:6" ht="15" customHeight="1">
      <c r="A549" s="2">
        <v>10540621</v>
      </c>
      <c r="B549" s="2">
        <v>10841007</v>
      </c>
      <c r="C549" s="2">
        <v>11111207</v>
      </c>
      <c r="E549" s="2" t="s">
        <v>901</v>
      </c>
      <c r="F549" s="2"/>
    </row>
    <row r="550" spans="1:6" ht="15" customHeight="1">
      <c r="A550" s="2">
        <v>10540622</v>
      </c>
      <c r="B550" s="2">
        <v>10841008</v>
      </c>
      <c r="C550" s="2">
        <v>11111208</v>
      </c>
      <c r="E550" s="2" t="s">
        <v>902</v>
      </c>
      <c r="F550" s="2"/>
    </row>
    <row r="551" spans="1:6" ht="15" customHeight="1">
      <c r="A551" s="2">
        <v>10540623</v>
      </c>
      <c r="B551" s="2">
        <v>10841009</v>
      </c>
      <c r="C551" s="2">
        <v>11111209</v>
      </c>
      <c r="E551" s="2" t="s">
        <v>903</v>
      </c>
      <c r="F551" s="2"/>
    </row>
    <row r="552" spans="1:6" ht="15" customHeight="1">
      <c r="A552" s="2">
        <v>10540624</v>
      </c>
      <c r="B552" s="2">
        <v>10841010</v>
      </c>
      <c r="C552" s="2">
        <v>11111210</v>
      </c>
      <c r="E552" s="2" t="s">
        <v>904</v>
      </c>
      <c r="F552" s="2"/>
    </row>
    <row r="553" spans="1:6" ht="15" customHeight="1">
      <c r="A553" s="2">
        <v>10540625</v>
      </c>
      <c r="B553" s="2">
        <v>10841010</v>
      </c>
      <c r="C553" s="2">
        <v>11111211</v>
      </c>
      <c r="E553" s="2" t="s">
        <v>904</v>
      </c>
      <c r="F553" s="2"/>
    </row>
    <row r="554" spans="1:6" ht="15" customHeight="1">
      <c r="A554" s="2">
        <v>10540626</v>
      </c>
      <c r="B554" s="2">
        <v>10841011</v>
      </c>
      <c r="C554" s="2">
        <v>11111212</v>
      </c>
      <c r="E554" s="2" t="s">
        <v>906</v>
      </c>
      <c r="F554" s="2"/>
    </row>
    <row r="555" spans="1:6" ht="15" customHeight="1">
      <c r="A555" s="2">
        <v>10540627</v>
      </c>
      <c r="B555" s="2">
        <v>10841011</v>
      </c>
      <c r="C555" s="2">
        <v>11111213</v>
      </c>
      <c r="E555" s="2" t="s">
        <v>906</v>
      </c>
      <c r="F555" s="2"/>
    </row>
    <row r="556" spans="1:6" ht="15" customHeight="1">
      <c r="A556" s="2">
        <v>10540628</v>
      </c>
      <c r="B556" s="2">
        <v>10841012</v>
      </c>
      <c r="C556" s="2">
        <v>11111214</v>
      </c>
      <c r="E556" s="2" t="s">
        <v>907</v>
      </c>
      <c r="F556" s="2"/>
    </row>
    <row r="557" spans="1:6" ht="15" customHeight="1">
      <c r="A557" s="2">
        <v>10540629</v>
      </c>
      <c r="B557" s="2">
        <v>10841012</v>
      </c>
      <c r="C557" s="2">
        <v>11111215</v>
      </c>
      <c r="E557" s="2" t="s">
        <v>907</v>
      </c>
      <c r="F557" s="2"/>
    </row>
    <row r="558" spans="1:6" ht="15" customHeight="1">
      <c r="A558" s="2">
        <v>10540630</v>
      </c>
      <c r="B558" s="2">
        <v>10841013</v>
      </c>
      <c r="C558" s="2">
        <v>11111216</v>
      </c>
      <c r="E558" s="2" t="s">
        <v>908</v>
      </c>
      <c r="F558" s="2"/>
    </row>
    <row r="559" spans="1:6" ht="15" customHeight="1">
      <c r="A559" s="2">
        <v>10540631</v>
      </c>
      <c r="B559" s="2">
        <v>10841013</v>
      </c>
      <c r="C559" s="2">
        <v>11111217</v>
      </c>
      <c r="E559" s="2" t="s">
        <v>908</v>
      </c>
      <c r="F559" s="2"/>
    </row>
    <row r="560" spans="1:6" ht="15" customHeight="1">
      <c r="A560" s="2">
        <v>10540632</v>
      </c>
      <c r="B560" s="2">
        <v>10841013</v>
      </c>
      <c r="C560" s="2">
        <v>11111218</v>
      </c>
      <c r="E560" s="2" t="s">
        <v>908</v>
      </c>
      <c r="F560" s="2"/>
    </row>
    <row r="561" spans="1:6" ht="15" customHeight="1">
      <c r="A561" s="2">
        <v>10540633</v>
      </c>
      <c r="B561" s="2">
        <v>10841013</v>
      </c>
      <c r="C561" s="2">
        <v>11111219</v>
      </c>
      <c r="E561" s="2" t="s">
        <v>908</v>
      </c>
      <c r="F561" s="2"/>
    </row>
    <row r="562" spans="1:6" ht="15" customHeight="1">
      <c r="A562" s="2">
        <v>10540634</v>
      </c>
      <c r="B562" s="2">
        <v>10841013</v>
      </c>
      <c r="C562" s="2">
        <v>11111220</v>
      </c>
      <c r="E562" s="2" t="s">
        <v>908</v>
      </c>
      <c r="F562" s="2"/>
    </row>
    <row r="563" spans="1:6" ht="15" customHeight="1">
      <c r="A563" s="2">
        <v>10540635</v>
      </c>
      <c r="B563" s="2">
        <v>10841013</v>
      </c>
      <c r="C563" s="2">
        <v>11111221</v>
      </c>
      <c r="E563" s="2" t="s">
        <v>908</v>
      </c>
      <c r="F563" s="2"/>
    </row>
    <row r="564" spans="1:6" ht="15" customHeight="1">
      <c r="A564" s="2">
        <v>10540636</v>
      </c>
      <c r="B564" s="2">
        <v>10841013</v>
      </c>
      <c r="C564" s="2">
        <v>11111222</v>
      </c>
      <c r="E564" s="2" t="s">
        <v>908</v>
      </c>
      <c r="F564" s="2"/>
    </row>
    <row r="565" spans="1:6" ht="15" customHeight="1">
      <c r="A565" s="2">
        <v>10540637</v>
      </c>
      <c r="B565" s="2">
        <v>10841013</v>
      </c>
      <c r="C565" s="2">
        <v>11111223</v>
      </c>
      <c r="E565" s="2" t="s">
        <v>908</v>
      </c>
      <c r="F565" s="2"/>
    </row>
    <row r="566" spans="1:6" ht="15" customHeight="1">
      <c r="A566" s="2">
        <v>10540638</v>
      </c>
      <c r="B566" s="2">
        <v>10841013</v>
      </c>
      <c r="C566" s="2">
        <v>11111224</v>
      </c>
      <c r="E566" s="2" t="s">
        <v>908</v>
      </c>
      <c r="F566" s="2"/>
    </row>
    <row r="567" spans="1:6" ht="15" customHeight="1">
      <c r="A567" s="2">
        <v>10540639</v>
      </c>
      <c r="B567" s="2">
        <v>10841013</v>
      </c>
      <c r="C567" s="2">
        <v>11111225</v>
      </c>
      <c r="E567" s="2" t="s">
        <v>908</v>
      </c>
      <c r="F567" s="2"/>
    </row>
    <row r="568" spans="1:6" ht="15" customHeight="1">
      <c r="A568" s="2">
        <v>10540640</v>
      </c>
      <c r="B568" s="2">
        <v>10841013</v>
      </c>
      <c r="C568" s="2">
        <v>11111226</v>
      </c>
      <c r="E568" s="2" t="s">
        <v>908</v>
      </c>
      <c r="F568" s="2"/>
    </row>
    <row r="569" spans="1:6" ht="15" customHeight="1">
      <c r="A569" s="2">
        <v>10540641</v>
      </c>
      <c r="B569" s="2">
        <v>10840995</v>
      </c>
      <c r="C569" s="2">
        <v>11111227</v>
      </c>
      <c r="E569" s="2" t="s">
        <v>895</v>
      </c>
      <c r="F569" s="2" t="s">
        <v>276</v>
      </c>
    </row>
    <row r="570" spans="1:6" ht="15" customHeight="1">
      <c r="A570" s="2">
        <v>10540642</v>
      </c>
      <c r="B570" s="2">
        <v>10840996</v>
      </c>
      <c r="C570" s="2">
        <v>11111228</v>
      </c>
      <c r="E570" s="2" t="s">
        <v>895</v>
      </c>
      <c r="F570" s="2" t="s">
        <v>276</v>
      </c>
    </row>
    <row r="571" spans="1:6" ht="15" customHeight="1">
      <c r="A571" s="2">
        <v>10540643</v>
      </c>
      <c r="B571" s="2">
        <v>10840160</v>
      </c>
      <c r="C571" s="2">
        <v>11111229</v>
      </c>
      <c r="E571" s="2" t="s">
        <v>3527</v>
      </c>
      <c r="F571" s="2"/>
    </row>
    <row r="572" spans="1:6" ht="15" customHeight="1">
      <c r="A572" s="2">
        <v>10540644</v>
      </c>
      <c r="B572" s="2">
        <v>10840161</v>
      </c>
      <c r="C572" s="2">
        <v>11111230</v>
      </c>
      <c r="E572" s="2" t="s">
        <v>3527</v>
      </c>
      <c r="F572" s="2"/>
    </row>
    <row r="573" spans="1:6" ht="15" customHeight="1">
      <c r="A573" s="2">
        <v>10540645</v>
      </c>
      <c r="B573" s="2">
        <v>10840162</v>
      </c>
      <c r="C573" s="2">
        <v>11111231</v>
      </c>
      <c r="E573" s="2" t="s">
        <v>3527</v>
      </c>
      <c r="F573" s="2"/>
    </row>
    <row r="574" spans="1:6" ht="15" customHeight="1">
      <c r="A574" s="2">
        <v>10540646</v>
      </c>
      <c r="B574" s="2">
        <v>10840163</v>
      </c>
      <c r="C574" s="2">
        <v>11111232</v>
      </c>
      <c r="E574" s="2" t="s">
        <v>1510</v>
      </c>
      <c r="F574" s="2"/>
    </row>
    <row r="575" spans="1:6" ht="15" customHeight="1">
      <c r="A575" s="2">
        <v>10540647</v>
      </c>
      <c r="B575" s="2">
        <v>10840164</v>
      </c>
      <c r="C575" s="2">
        <v>11111233</v>
      </c>
      <c r="E575" s="2" t="s">
        <v>1510</v>
      </c>
      <c r="F575" s="2"/>
    </row>
    <row r="576" spans="1:6" ht="15" customHeight="1">
      <c r="A576" s="2">
        <v>10540648</v>
      </c>
      <c r="B576" s="2">
        <v>10840165</v>
      </c>
      <c r="C576" s="2">
        <v>11111234</v>
      </c>
      <c r="E576" s="2" t="s">
        <v>1510</v>
      </c>
      <c r="F576" s="2"/>
    </row>
    <row r="577" spans="1:6" ht="15" customHeight="1">
      <c r="A577" s="2">
        <v>10540649</v>
      </c>
      <c r="B577" s="2">
        <v>10841023</v>
      </c>
      <c r="C577" s="17">
        <v>11111290</v>
      </c>
      <c r="E577" s="2" t="s">
        <v>2244</v>
      </c>
      <c r="F577" s="2" t="s">
        <v>276</v>
      </c>
    </row>
    <row r="578" spans="1:6" ht="15" customHeight="1">
      <c r="A578" s="2">
        <v>10540650</v>
      </c>
      <c r="B578" s="2">
        <v>10841024</v>
      </c>
      <c r="C578" s="17">
        <v>11111291</v>
      </c>
      <c r="E578" s="2" t="s">
        <v>2244</v>
      </c>
      <c r="F578" s="2" t="s">
        <v>276</v>
      </c>
    </row>
    <row r="579" spans="1:6" ht="15" customHeight="1">
      <c r="A579" s="2">
        <v>10540651</v>
      </c>
      <c r="B579" s="2">
        <v>10841025</v>
      </c>
      <c r="C579" s="17">
        <v>11111292</v>
      </c>
      <c r="E579" s="2" t="s">
        <v>2244</v>
      </c>
      <c r="F579" s="2" t="s">
        <v>276</v>
      </c>
    </row>
    <row r="580" spans="1:6" ht="15" customHeight="1">
      <c r="A580" s="2">
        <v>10540652</v>
      </c>
      <c r="B580" s="2">
        <v>10841061</v>
      </c>
      <c r="C580" s="17">
        <v>11111293</v>
      </c>
      <c r="E580" s="2" t="s">
        <v>2252</v>
      </c>
      <c r="F580" s="21" t="s">
        <v>276</v>
      </c>
    </row>
    <row r="581" spans="1:6" ht="15" customHeight="1">
      <c r="A581" s="2">
        <v>10540653</v>
      </c>
      <c r="B581" s="2">
        <v>10841062</v>
      </c>
      <c r="C581" s="17">
        <v>11111294</v>
      </c>
      <c r="E581" s="2" t="s">
        <v>2252</v>
      </c>
      <c r="F581" s="21" t="s">
        <v>276</v>
      </c>
    </row>
    <row r="582" spans="1:6" ht="15" customHeight="1">
      <c r="A582" s="2">
        <v>10540654</v>
      </c>
      <c r="B582" s="2">
        <v>10841063</v>
      </c>
      <c r="C582" s="17">
        <v>11111295</v>
      </c>
      <c r="E582" s="2" t="s">
        <v>2252</v>
      </c>
      <c r="F582" s="21" t="s">
        <v>276</v>
      </c>
    </row>
    <row r="583" spans="1:6" ht="15" customHeight="1">
      <c r="A583" s="2">
        <v>10540655</v>
      </c>
      <c r="B583" s="2">
        <v>10841064</v>
      </c>
      <c r="C583" s="17">
        <v>11111296</v>
      </c>
      <c r="E583" s="2" t="s">
        <v>2256</v>
      </c>
      <c r="F583" s="21" t="s">
        <v>276</v>
      </c>
    </row>
    <row r="584" spans="1:6" ht="15" customHeight="1">
      <c r="A584" s="2">
        <v>10540656</v>
      </c>
      <c r="B584" s="2">
        <v>10841065</v>
      </c>
      <c r="C584" s="17">
        <v>11111297</v>
      </c>
      <c r="E584" s="2" t="s">
        <v>2256</v>
      </c>
      <c r="F584" s="21" t="s">
        <v>276</v>
      </c>
    </row>
    <row r="585" spans="1:6" ht="15" customHeight="1">
      <c r="A585" s="2">
        <v>10540657</v>
      </c>
      <c r="B585" s="2">
        <v>10841066</v>
      </c>
      <c r="C585" s="17">
        <v>11111298</v>
      </c>
      <c r="E585" s="2" t="s">
        <v>2256</v>
      </c>
      <c r="F585" s="21" t="s">
        <v>276</v>
      </c>
    </row>
    <row r="586" spans="1:6" ht="15" customHeight="1">
      <c r="A586" s="2">
        <v>10540658</v>
      </c>
      <c r="B586" s="2">
        <v>10841067</v>
      </c>
      <c r="C586" s="17">
        <v>11111299</v>
      </c>
      <c r="E586" s="2" t="s">
        <v>2260</v>
      </c>
      <c r="F586" s="21" t="s">
        <v>276</v>
      </c>
    </row>
    <row r="587" spans="1:6" ht="15" customHeight="1">
      <c r="A587" s="2">
        <v>10540659</v>
      </c>
      <c r="B587" s="2">
        <v>10841068</v>
      </c>
      <c r="C587" s="17">
        <v>11111300</v>
      </c>
      <c r="E587" s="2" t="s">
        <v>2260</v>
      </c>
      <c r="F587" s="21" t="s">
        <v>276</v>
      </c>
    </row>
    <row r="588" spans="1:6" ht="15" customHeight="1">
      <c r="A588" s="2">
        <v>10540660</v>
      </c>
      <c r="B588" s="2">
        <v>10841069</v>
      </c>
      <c r="C588" s="17">
        <v>11111301</v>
      </c>
      <c r="E588" s="2" t="s">
        <v>2260</v>
      </c>
      <c r="F588" s="21" t="s">
        <v>276</v>
      </c>
    </row>
    <row r="589" spans="1:6" ht="15" customHeight="1">
      <c r="A589" s="2">
        <v>10540661</v>
      </c>
      <c r="B589" s="2">
        <v>10841070</v>
      </c>
      <c r="C589" s="17">
        <v>11111302</v>
      </c>
      <c r="E589" s="2" t="s">
        <v>2264</v>
      </c>
      <c r="F589" s="21" t="s">
        <v>276</v>
      </c>
    </row>
    <row r="590" spans="1:6" ht="15" customHeight="1">
      <c r="A590" s="2">
        <v>10540662</v>
      </c>
      <c r="B590" s="2">
        <v>10841071</v>
      </c>
      <c r="C590" s="17">
        <v>11111303</v>
      </c>
      <c r="E590" s="2" t="s">
        <v>2264</v>
      </c>
      <c r="F590" s="21" t="s">
        <v>276</v>
      </c>
    </row>
    <row r="591" spans="1:6" ht="15" customHeight="1">
      <c r="A591" s="2">
        <v>10540663</v>
      </c>
      <c r="B591" s="2">
        <v>10841072</v>
      </c>
      <c r="C591" s="17">
        <v>11111304</v>
      </c>
      <c r="E591" s="2" t="s">
        <v>2264</v>
      </c>
      <c r="F591" s="21" t="s">
        <v>276</v>
      </c>
    </row>
    <row r="592" spans="1:6" ht="15" customHeight="1">
      <c r="A592" s="2">
        <v>10540664</v>
      </c>
      <c r="B592" s="2">
        <v>10841073</v>
      </c>
      <c r="C592" s="17">
        <v>11111305</v>
      </c>
      <c r="E592" s="2" t="s">
        <v>2268</v>
      </c>
      <c r="F592" s="21" t="s">
        <v>276</v>
      </c>
    </row>
    <row r="593" spans="1:8" ht="15" customHeight="1">
      <c r="A593" s="2">
        <v>10540665</v>
      </c>
      <c r="B593" s="2">
        <v>10841074</v>
      </c>
      <c r="C593" s="17">
        <v>11111306</v>
      </c>
      <c r="E593" s="2" t="s">
        <v>2268</v>
      </c>
      <c r="F593" s="21" t="s">
        <v>276</v>
      </c>
    </row>
    <row r="594" spans="1:8" ht="15" customHeight="1">
      <c r="A594" s="2">
        <v>10540666</v>
      </c>
      <c r="B594" s="2">
        <v>10841075</v>
      </c>
      <c r="C594" s="17">
        <v>11111307</v>
      </c>
      <c r="E594" s="2" t="s">
        <v>2268</v>
      </c>
      <c r="F594" s="21" t="s">
        <v>276</v>
      </c>
    </row>
    <row r="595" spans="1:8" ht="15" customHeight="1">
      <c r="A595" s="2">
        <v>10540667</v>
      </c>
      <c r="B595" s="2">
        <v>10841026</v>
      </c>
      <c r="C595" s="17">
        <v>11111235</v>
      </c>
      <c r="E595" s="21" t="s">
        <v>923</v>
      </c>
      <c r="F595" s="158" t="s">
        <v>808</v>
      </c>
      <c r="G595" s="340"/>
      <c r="H595" s="341"/>
    </row>
    <row r="596" spans="1:8" ht="15" customHeight="1">
      <c r="A596" s="2">
        <v>10540668</v>
      </c>
      <c r="B596" s="2">
        <v>10841027</v>
      </c>
      <c r="C596" s="17">
        <v>11111236</v>
      </c>
      <c r="E596" s="21" t="s">
        <v>924</v>
      </c>
      <c r="F596" s="158" t="s">
        <v>808</v>
      </c>
      <c r="G596" s="340"/>
      <c r="H596" s="341"/>
    </row>
    <row r="597" spans="1:8" ht="15" customHeight="1">
      <c r="A597" s="2">
        <v>10540669</v>
      </c>
      <c r="B597" s="2">
        <v>10841028</v>
      </c>
      <c r="C597" s="17">
        <v>11111237</v>
      </c>
      <c r="E597" s="21" t="s">
        <v>925</v>
      </c>
      <c r="F597" s="158" t="s">
        <v>808</v>
      </c>
      <c r="G597" s="340"/>
      <c r="H597" s="341"/>
    </row>
    <row r="598" spans="1:8" ht="15" customHeight="1">
      <c r="A598" s="2">
        <v>10540670</v>
      </c>
      <c r="B598" s="2">
        <v>10841029</v>
      </c>
      <c r="C598" s="17">
        <v>11111238</v>
      </c>
      <c r="E598" s="21" t="s">
        <v>926</v>
      </c>
      <c r="F598" s="158" t="s">
        <v>808</v>
      </c>
      <c r="G598" s="340"/>
      <c r="H598" s="341"/>
    </row>
    <row r="599" spans="1:8" ht="15" customHeight="1">
      <c r="A599" s="2">
        <v>10540671</v>
      </c>
      <c r="B599" s="2">
        <v>10841030</v>
      </c>
      <c r="C599" s="17">
        <v>11111239</v>
      </c>
      <c r="E599" s="21" t="s">
        <v>927</v>
      </c>
      <c r="F599" s="158" t="s">
        <v>808</v>
      </c>
      <c r="G599" s="340"/>
      <c r="H599" s="341"/>
    </row>
    <row r="600" spans="1:8" ht="15" customHeight="1">
      <c r="A600" s="2">
        <v>10540672</v>
      </c>
      <c r="B600" s="2">
        <v>10841031</v>
      </c>
      <c r="C600" s="17">
        <v>11111240</v>
      </c>
      <c r="E600" s="21" t="s">
        <v>928</v>
      </c>
      <c r="F600" s="158" t="s">
        <v>808</v>
      </c>
      <c r="G600" s="340"/>
      <c r="H600" s="341"/>
    </row>
    <row r="601" spans="1:8" ht="15" customHeight="1">
      <c r="A601" s="2">
        <v>10540673</v>
      </c>
      <c r="B601" s="2">
        <v>10841032</v>
      </c>
      <c r="C601" s="17">
        <v>11111241</v>
      </c>
      <c r="E601" s="21" t="s">
        <v>929</v>
      </c>
      <c r="F601" s="158" t="s">
        <v>808</v>
      </c>
      <c r="G601" s="340"/>
      <c r="H601" s="341"/>
    </row>
    <row r="602" spans="1:8" ht="15" customHeight="1">
      <c r="A602" s="2">
        <v>10540674</v>
      </c>
      <c r="B602" s="2">
        <v>10841033</v>
      </c>
      <c r="C602" s="17">
        <v>11111242</v>
      </c>
      <c r="E602" s="21" t="s">
        <v>930</v>
      </c>
      <c r="F602" s="158" t="s">
        <v>808</v>
      </c>
      <c r="G602" s="340"/>
      <c r="H602" s="341"/>
    </row>
    <row r="603" spans="1:8" ht="15" customHeight="1">
      <c r="A603" s="2">
        <v>10540675</v>
      </c>
      <c r="B603" s="2">
        <v>10841034</v>
      </c>
      <c r="C603" s="17">
        <v>11111243</v>
      </c>
      <c r="E603" s="21" t="s">
        <v>931</v>
      </c>
      <c r="F603" s="158" t="s">
        <v>808</v>
      </c>
      <c r="G603" s="340"/>
      <c r="H603" s="341"/>
    </row>
    <row r="604" spans="1:8" ht="15" customHeight="1">
      <c r="A604" s="2">
        <v>10540676</v>
      </c>
      <c r="B604" s="2">
        <v>10841035</v>
      </c>
      <c r="C604" s="17">
        <v>11111244</v>
      </c>
      <c r="E604" s="21" t="s">
        <v>932</v>
      </c>
      <c r="F604" s="158" t="s">
        <v>808</v>
      </c>
      <c r="G604" s="340"/>
      <c r="H604" s="341"/>
    </row>
    <row r="605" spans="1:8" ht="15" customHeight="1">
      <c r="A605" s="2">
        <v>10540677</v>
      </c>
      <c r="B605" s="2">
        <v>10841036</v>
      </c>
      <c r="C605" s="17">
        <v>11111245</v>
      </c>
      <c r="E605" s="21" t="s">
        <v>933</v>
      </c>
      <c r="F605" s="158" t="s">
        <v>808</v>
      </c>
      <c r="G605" s="340"/>
      <c r="H605" s="341"/>
    </row>
    <row r="606" spans="1:8" ht="15" customHeight="1">
      <c r="A606" s="2">
        <v>10540678</v>
      </c>
      <c r="B606" s="2">
        <v>10841037</v>
      </c>
      <c r="C606" s="17">
        <v>11111246</v>
      </c>
      <c r="E606" s="21" t="s">
        <v>934</v>
      </c>
      <c r="F606" s="158" t="s">
        <v>808</v>
      </c>
      <c r="G606" s="340"/>
      <c r="H606" s="341"/>
    </row>
    <row r="607" spans="1:8" ht="15" customHeight="1">
      <c r="A607" s="2">
        <v>10540679</v>
      </c>
      <c r="B607" s="2">
        <v>10841038</v>
      </c>
      <c r="C607" s="17">
        <v>11111247</v>
      </c>
      <c r="E607" s="21" t="s">
        <v>935</v>
      </c>
      <c r="F607" s="158" t="s">
        <v>808</v>
      </c>
      <c r="G607" s="340"/>
      <c r="H607" s="341"/>
    </row>
    <row r="608" spans="1:8" ht="15" customHeight="1">
      <c r="A608" s="2">
        <v>10540680</v>
      </c>
      <c r="B608" s="2">
        <v>10841039</v>
      </c>
      <c r="C608" s="17">
        <v>11111248</v>
      </c>
      <c r="E608" s="21" t="s">
        <v>936</v>
      </c>
      <c r="F608" s="158" t="s">
        <v>808</v>
      </c>
      <c r="G608" s="340"/>
      <c r="H608" s="341"/>
    </row>
    <row r="609" spans="1:8" ht="15" customHeight="1">
      <c r="A609" s="2">
        <v>10540681</v>
      </c>
      <c r="B609" s="2">
        <v>10841040</v>
      </c>
      <c r="C609" s="17">
        <v>11111249</v>
      </c>
      <c r="E609" s="21" t="s">
        <v>937</v>
      </c>
      <c r="F609" s="158" t="s">
        <v>808</v>
      </c>
      <c r="G609" s="340"/>
      <c r="H609" s="341"/>
    </row>
    <row r="610" spans="1:8" ht="15" customHeight="1">
      <c r="A610" s="2">
        <v>10540682</v>
      </c>
      <c r="B610" s="2">
        <v>10841041</v>
      </c>
      <c r="C610" s="17">
        <v>11111250</v>
      </c>
      <c r="E610" s="21" t="s">
        <v>938</v>
      </c>
      <c r="F610" s="158" t="s">
        <v>808</v>
      </c>
      <c r="G610" s="340"/>
      <c r="H610" s="341"/>
    </row>
    <row r="611" spans="1:8" ht="15" customHeight="1">
      <c r="A611" s="2">
        <v>10540683</v>
      </c>
      <c r="B611" s="2">
        <v>10841042</v>
      </c>
      <c r="C611" s="17">
        <v>11111251</v>
      </c>
      <c r="E611" s="21" t="s">
        <v>939</v>
      </c>
      <c r="F611" s="158" t="s">
        <v>808</v>
      </c>
      <c r="G611" s="340"/>
      <c r="H611" s="341"/>
    </row>
    <row r="612" spans="1:8" ht="15" customHeight="1">
      <c r="A612" s="2">
        <v>10540684</v>
      </c>
      <c r="B612" s="2">
        <v>10841043</v>
      </c>
      <c r="C612" s="17">
        <v>11111252</v>
      </c>
      <c r="E612" s="21" t="s">
        <v>940</v>
      </c>
      <c r="F612" s="158" t="s">
        <v>808</v>
      </c>
      <c r="G612" s="340"/>
      <c r="H612" s="341"/>
    </row>
    <row r="613" spans="1:8" ht="15" customHeight="1">
      <c r="A613" s="2">
        <v>10540685</v>
      </c>
      <c r="B613" s="2">
        <v>10841044</v>
      </c>
      <c r="C613" s="17">
        <v>11111253</v>
      </c>
      <c r="E613" s="21" t="s">
        <v>941</v>
      </c>
      <c r="F613" s="158" t="s">
        <v>808</v>
      </c>
      <c r="G613" s="340"/>
      <c r="H613" s="341"/>
    </row>
    <row r="614" spans="1:8" ht="15" customHeight="1">
      <c r="A614" s="2">
        <v>10540686</v>
      </c>
      <c r="B614" s="2">
        <v>10841045</v>
      </c>
      <c r="C614" s="17">
        <v>11111254</v>
      </c>
      <c r="E614" s="21" t="s">
        <v>942</v>
      </c>
      <c r="F614" s="158" t="s">
        <v>808</v>
      </c>
      <c r="G614" s="340"/>
      <c r="H614" s="341"/>
    </row>
    <row r="615" spans="1:8" ht="15" customHeight="1">
      <c r="A615" s="2">
        <v>10540687</v>
      </c>
      <c r="B615" s="2">
        <v>10841046</v>
      </c>
      <c r="C615" s="17">
        <v>11111255</v>
      </c>
      <c r="E615" s="21" t="s">
        <v>943</v>
      </c>
      <c r="F615" s="158" t="s">
        <v>808</v>
      </c>
      <c r="G615" s="340"/>
      <c r="H615" s="341"/>
    </row>
    <row r="616" spans="1:8" ht="15" customHeight="1">
      <c r="A616" s="2">
        <v>10540688</v>
      </c>
      <c r="B616" s="2">
        <v>10841047</v>
      </c>
      <c r="C616" s="17">
        <v>11111256</v>
      </c>
      <c r="E616" s="21" t="s">
        <v>944</v>
      </c>
      <c r="F616" s="158" t="s">
        <v>808</v>
      </c>
      <c r="G616" s="340"/>
      <c r="H616" s="341"/>
    </row>
    <row r="617" spans="1:8" ht="15" customHeight="1">
      <c r="A617" s="2">
        <v>10540689</v>
      </c>
      <c r="B617" s="2">
        <v>10841048</v>
      </c>
      <c r="C617" s="17">
        <v>11111257</v>
      </c>
      <c r="E617" s="21" t="s">
        <v>945</v>
      </c>
      <c r="F617" s="158" t="s">
        <v>808</v>
      </c>
      <c r="G617" s="340"/>
      <c r="H617" s="341"/>
    </row>
    <row r="618" spans="1:8" ht="15" customHeight="1">
      <c r="A618" s="2">
        <v>10540690</v>
      </c>
      <c r="B618" s="2">
        <v>10841049</v>
      </c>
      <c r="C618" s="17">
        <v>11111258</v>
      </c>
      <c r="E618" s="21" t="s">
        <v>946</v>
      </c>
      <c r="F618" s="158" t="s">
        <v>808</v>
      </c>
      <c r="G618" s="340"/>
      <c r="H618" s="341"/>
    </row>
    <row r="619" spans="1:8" ht="15" customHeight="1">
      <c r="A619" s="2">
        <v>10540691</v>
      </c>
      <c r="B619" s="2">
        <v>10841050</v>
      </c>
      <c r="C619" s="17">
        <v>11111259</v>
      </c>
      <c r="E619" s="21" t="s">
        <v>947</v>
      </c>
      <c r="F619" s="158" t="s">
        <v>808</v>
      </c>
      <c r="G619" s="340"/>
      <c r="H619" s="341"/>
    </row>
    <row r="620" spans="1:8" ht="15" customHeight="1">
      <c r="A620" s="2">
        <v>10540692</v>
      </c>
      <c r="B620" s="2">
        <v>10841051</v>
      </c>
      <c r="C620" s="17">
        <v>11111260</v>
      </c>
      <c r="E620" s="21" t="s">
        <v>948</v>
      </c>
      <c r="F620" s="158" t="s">
        <v>808</v>
      </c>
      <c r="G620" s="340"/>
      <c r="H620" s="341"/>
    </row>
    <row r="621" spans="1:8" ht="15" customHeight="1">
      <c r="A621" s="2">
        <v>10540693</v>
      </c>
      <c r="B621" s="2">
        <v>10841051</v>
      </c>
      <c r="C621" s="17">
        <v>11111261</v>
      </c>
      <c r="E621" s="21" t="s">
        <v>948</v>
      </c>
      <c r="F621" s="158" t="s">
        <v>808</v>
      </c>
      <c r="G621" s="340"/>
      <c r="H621" s="341"/>
    </row>
    <row r="622" spans="1:8" ht="15" customHeight="1">
      <c r="A622" s="2">
        <v>10540694</v>
      </c>
      <c r="B622" s="2">
        <v>10841051</v>
      </c>
      <c r="C622" s="17">
        <v>11111262</v>
      </c>
      <c r="E622" s="21" t="s">
        <v>948</v>
      </c>
      <c r="F622" s="158" t="s">
        <v>808</v>
      </c>
      <c r="G622" s="340"/>
      <c r="H622" s="341"/>
    </row>
    <row r="623" spans="1:8" ht="15" customHeight="1">
      <c r="A623" s="2">
        <v>10540695</v>
      </c>
      <c r="B623" s="2">
        <v>10841052</v>
      </c>
      <c r="C623" s="17">
        <v>11111263</v>
      </c>
      <c r="E623" s="21" t="s">
        <v>949</v>
      </c>
      <c r="F623" s="158" t="s">
        <v>808</v>
      </c>
      <c r="G623" s="340"/>
      <c r="H623" s="341"/>
    </row>
    <row r="624" spans="1:8" ht="15" customHeight="1">
      <c r="A624" s="2">
        <v>10540696</v>
      </c>
      <c r="B624" s="2">
        <v>10841053</v>
      </c>
      <c r="C624" s="17">
        <v>11111264</v>
      </c>
      <c r="E624" s="21" t="s">
        <v>950</v>
      </c>
      <c r="F624" s="158" t="s">
        <v>808</v>
      </c>
      <c r="G624" s="340"/>
      <c r="H624" s="341"/>
    </row>
    <row r="625" spans="1:8" ht="15" customHeight="1">
      <c r="A625" s="2">
        <v>10540697</v>
      </c>
      <c r="B625" s="2">
        <v>10841054</v>
      </c>
      <c r="C625" s="17">
        <v>11111265</v>
      </c>
      <c r="E625" s="21" t="s">
        <v>951</v>
      </c>
      <c r="F625" s="158" t="s">
        <v>808</v>
      </c>
      <c r="G625" s="340"/>
      <c r="H625" s="341"/>
    </row>
    <row r="626" spans="1:8" ht="15" customHeight="1">
      <c r="A626" s="2">
        <v>10540698</v>
      </c>
      <c r="B626" s="2">
        <v>10841055</v>
      </c>
      <c r="C626" s="17">
        <v>11111266</v>
      </c>
      <c r="E626" s="21" t="s">
        <v>952</v>
      </c>
      <c r="F626" s="158" t="s">
        <v>808</v>
      </c>
      <c r="G626" s="340"/>
      <c r="H626" s="341"/>
    </row>
    <row r="627" spans="1:8" ht="15" customHeight="1">
      <c r="A627" s="2">
        <v>10540699</v>
      </c>
      <c r="B627" s="2">
        <v>10841056</v>
      </c>
      <c r="C627" s="17">
        <v>11111267</v>
      </c>
      <c r="E627" s="21" t="s">
        <v>953</v>
      </c>
      <c r="F627" s="158" t="s">
        <v>808</v>
      </c>
      <c r="G627" s="340"/>
      <c r="H627" s="341"/>
    </row>
    <row r="628" spans="1:8" ht="15" customHeight="1">
      <c r="A628" s="2">
        <v>10540700</v>
      </c>
      <c r="B628" s="2">
        <v>10841057</v>
      </c>
      <c r="C628" s="17">
        <v>11111268</v>
      </c>
      <c r="E628" s="21" t="s">
        <v>954</v>
      </c>
      <c r="F628" s="158" t="s">
        <v>808</v>
      </c>
      <c r="G628" s="340"/>
      <c r="H628" s="341"/>
    </row>
    <row r="629" spans="1:8" ht="15" customHeight="1">
      <c r="A629" s="2">
        <v>10540701</v>
      </c>
      <c r="B629" s="2">
        <v>10841057</v>
      </c>
      <c r="C629" s="17">
        <v>11111269</v>
      </c>
      <c r="E629" s="21" t="s">
        <v>954</v>
      </c>
      <c r="F629" s="158" t="s">
        <v>808</v>
      </c>
      <c r="G629" s="340"/>
      <c r="H629" s="341"/>
    </row>
    <row r="630" spans="1:8" ht="15" customHeight="1">
      <c r="A630" s="2">
        <v>10540702</v>
      </c>
      <c r="B630" s="2">
        <v>10841058</v>
      </c>
      <c r="C630" s="17">
        <v>11111270</v>
      </c>
      <c r="E630" s="21" t="s">
        <v>955</v>
      </c>
      <c r="F630" s="158" t="s">
        <v>808</v>
      </c>
      <c r="G630" s="340"/>
      <c r="H630" s="341"/>
    </row>
    <row r="631" spans="1:8" ht="15" customHeight="1">
      <c r="A631" s="2">
        <v>10540703</v>
      </c>
      <c r="B631" s="2">
        <v>10841058</v>
      </c>
      <c r="C631" s="17">
        <v>11111271</v>
      </c>
      <c r="E631" s="21" t="s">
        <v>955</v>
      </c>
      <c r="F631" s="158" t="s">
        <v>808</v>
      </c>
      <c r="G631" s="340"/>
      <c r="H631" s="341"/>
    </row>
    <row r="632" spans="1:8" ht="15" customHeight="1">
      <c r="A632" s="2">
        <v>10540704</v>
      </c>
      <c r="B632" s="2">
        <v>10841058</v>
      </c>
      <c r="C632" s="17">
        <v>11111272</v>
      </c>
      <c r="E632" s="21" t="s">
        <v>955</v>
      </c>
      <c r="F632" s="158" t="s">
        <v>808</v>
      </c>
      <c r="G632" s="340"/>
      <c r="H632" s="341"/>
    </row>
    <row r="633" spans="1:8" ht="15" customHeight="1">
      <c r="A633" s="2">
        <v>10540716</v>
      </c>
      <c r="B633" s="2">
        <v>10840990</v>
      </c>
      <c r="C633" s="17">
        <v>11111174</v>
      </c>
      <c r="E633" s="158" t="s">
        <v>890</v>
      </c>
      <c r="F633" s="158" t="s">
        <v>276</v>
      </c>
      <c r="H633" s="341"/>
    </row>
    <row r="634" spans="1:8" ht="15" customHeight="1">
      <c r="A634" s="2">
        <v>10540717</v>
      </c>
      <c r="B634" s="2">
        <v>10841005</v>
      </c>
      <c r="C634" s="17">
        <v>11111308</v>
      </c>
      <c r="E634" s="158" t="s">
        <v>4953</v>
      </c>
      <c r="F634" s="31" t="s">
        <v>195</v>
      </c>
    </row>
    <row r="635" spans="1:8" ht="15" customHeight="1">
      <c r="A635" s="2">
        <v>10540718</v>
      </c>
      <c r="B635" s="2">
        <v>10841002</v>
      </c>
      <c r="C635" s="17">
        <v>11111309</v>
      </c>
      <c r="E635" s="2" t="s">
        <v>3038</v>
      </c>
      <c r="F635" s="31" t="s">
        <v>195</v>
      </c>
    </row>
    <row r="636" spans="1:8" ht="15" customHeight="1">
      <c r="A636" s="2">
        <v>10540719</v>
      </c>
      <c r="B636" s="2">
        <v>10841077</v>
      </c>
      <c r="C636" s="17">
        <v>11111310</v>
      </c>
      <c r="E636" s="20" t="s">
        <v>982</v>
      </c>
      <c r="F636" s="21" t="s">
        <v>867</v>
      </c>
    </row>
    <row r="637" spans="1:8" ht="15" customHeight="1">
      <c r="A637" s="2">
        <v>10540720</v>
      </c>
      <c r="B637" s="2">
        <v>10841076</v>
      </c>
      <c r="C637" s="17">
        <v>11111311</v>
      </c>
      <c r="E637" s="20" t="s">
        <v>3663</v>
      </c>
      <c r="F637" s="158" t="s">
        <v>867</v>
      </c>
    </row>
    <row r="638" spans="1:8" ht="15" customHeight="1">
      <c r="A638" s="2">
        <v>10540721</v>
      </c>
      <c r="B638" s="2">
        <v>10840166</v>
      </c>
      <c r="C638" s="64">
        <v>11111359</v>
      </c>
      <c r="E638" s="24" t="s">
        <v>1009</v>
      </c>
      <c r="F638" s="24" t="s">
        <v>276</v>
      </c>
    </row>
    <row r="639" spans="1:8" ht="15" customHeight="1">
      <c r="A639" s="2">
        <v>10540722</v>
      </c>
      <c r="B639" s="2">
        <v>10840167</v>
      </c>
      <c r="C639" s="64">
        <v>11111360</v>
      </c>
      <c r="E639" s="24" t="s">
        <v>1009</v>
      </c>
      <c r="F639" s="24" t="s">
        <v>276</v>
      </c>
    </row>
    <row r="640" spans="1:8" ht="15" customHeight="1">
      <c r="A640" s="2">
        <v>10540723</v>
      </c>
      <c r="B640" s="2">
        <v>10840168</v>
      </c>
      <c r="C640" s="64">
        <v>11111361</v>
      </c>
      <c r="E640" s="28" t="s">
        <v>1010</v>
      </c>
      <c r="F640" s="24" t="s">
        <v>276</v>
      </c>
    </row>
    <row r="641" spans="1:6" ht="15" customHeight="1">
      <c r="A641" s="2">
        <v>10540724</v>
      </c>
      <c r="B641" s="2">
        <v>10841101</v>
      </c>
      <c r="C641" s="64">
        <v>11111362</v>
      </c>
      <c r="E641" s="2" t="s">
        <v>1011</v>
      </c>
      <c r="F641" s="2" t="s">
        <v>276</v>
      </c>
    </row>
    <row r="642" spans="1:6" ht="15" customHeight="1">
      <c r="A642" s="2">
        <v>10540725</v>
      </c>
      <c r="B642" s="2">
        <v>10841102</v>
      </c>
      <c r="C642" s="64">
        <v>11111363</v>
      </c>
      <c r="E642" s="2" t="s">
        <v>1012</v>
      </c>
      <c r="F642" s="2" t="s">
        <v>276</v>
      </c>
    </row>
    <row r="643" spans="1:6" ht="15" customHeight="1">
      <c r="A643" s="2">
        <v>10540726</v>
      </c>
      <c r="B643" s="2">
        <v>10841103</v>
      </c>
      <c r="C643" s="64">
        <v>11111364</v>
      </c>
      <c r="E643" s="2" t="s">
        <v>1013</v>
      </c>
      <c r="F643" s="2" t="s">
        <v>276</v>
      </c>
    </row>
    <row r="644" spans="1:6" ht="15" customHeight="1">
      <c r="A644" s="2">
        <v>10540727</v>
      </c>
      <c r="B644" s="2">
        <v>10841104</v>
      </c>
      <c r="C644" s="64">
        <v>11111365</v>
      </c>
      <c r="E644" s="2" t="s">
        <v>1014</v>
      </c>
      <c r="F644" s="2" t="s">
        <v>276</v>
      </c>
    </row>
    <row r="645" spans="1:6" ht="15" customHeight="1">
      <c r="A645" s="2">
        <v>10540728</v>
      </c>
      <c r="B645" s="3">
        <v>10840169</v>
      </c>
      <c r="C645" s="64">
        <v>11111366</v>
      </c>
      <c r="E645" s="2" t="s">
        <v>1015</v>
      </c>
      <c r="F645" s="3" t="s">
        <v>276</v>
      </c>
    </row>
    <row r="646" spans="1:6" ht="15" customHeight="1">
      <c r="A646" s="2">
        <v>10540729</v>
      </c>
      <c r="B646" s="3">
        <v>10840170</v>
      </c>
      <c r="C646" s="64">
        <v>11111367</v>
      </c>
      <c r="E646" s="3" t="s">
        <v>1016</v>
      </c>
      <c r="F646" s="3" t="s">
        <v>276</v>
      </c>
    </row>
    <row r="647" spans="1:6" ht="15" customHeight="1">
      <c r="A647" s="2">
        <v>10540730</v>
      </c>
      <c r="B647" s="3">
        <v>10840831</v>
      </c>
      <c r="C647" s="3">
        <v>11111376</v>
      </c>
      <c r="E647" s="2" t="s">
        <v>1034</v>
      </c>
      <c r="F647" s="3" t="s">
        <v>276</v>
      </c>
    </row>
    <row r="648" spans="1:6" ht="15" customHeight="1">
      <c r="A648" s="2">
        <v>10540731</v>
      </c>
      <c r="B648" s="2">
        <v>10841118</v>
      </c>
      <c r="C648" s="2">
        <v>11111377</v>
      </c>
      <c r="E648" s="3" t="s">
        <v>1042</v>
      </c>
      <c r="F648" s="3" t="s">
        <v>276</v>
      </c>
    </row>
    <row r="649" spans="1:6" ht="15" customHeight="1">
      <c r="A649" s="2">
        <v>10540732</v>
      </c>
      <c r="B649" s="2">
        <v>10841119</v>
      </c>
      <c r="C649" s="2">
        <v>11111378</v>
      </c>
      <c r="E649" s="3" t="s">
        <v>1043</v>
      </c>
      <c r="F649" s="3" t="s">
        <v>276</v>
      </c>
    </row>
    <row r="650" spans="1:6" ht="15" customHeight="1">
      <c r="A650" s="2">
        <v>10540733</v>
      </c>
      <c r="B650" s="2">
        <v>10840188</v>
      </c>
      <c r="C650" s="64">
        <v>11111379</v>
      </c>
      <c r="E650" s="2">
        <v>2810</v>
      </c>
      <c r="F650" s="3" t="s">
        <v>276</v>
      </c>
    </row>
    <row r="651" spans="1:6" ht="15" customHeight="1">
      <c r="A651" s="2">
        <v>10540734</v>
      </c>
      <c r="B651" s="2">
        <v>10840189</v>
      </c>
      <c r="C651" s="64">
        <v>11111380</v>
      </c>
      <c r="E651" s="2">
        <v>2810</v>
      </c>
      <c r="F651" s="3" t="s">
        <v>276</v>
      </c>
    </row>
    <row r="652" spans="1:6" ht="15" customHeight="1">
      <c r="A652" s="2">
        <v>10540735</v>
      </c>
      <c r="B652" s="2">
        <v>10840190</v>
      </c>
      <c r="C652" s="64">
        <v>11111381</v>
      </c>
      <c r="E652" s="2">
        <v>2810</v>
      </c>
      <c r="F652" s="3" t="s">
        <v>276</v>
      </c>
    </row>
    <row r="653" spans="1:6" ht="15" customHeight="1">
      <c r="A653" s="2">
        <v>10540736</v>
      </c>
      <c r="B653" s="2">
        <v>10840191</v>
      </c>
      <c r="C653" s="64">
        <v>11111382</v>
      </c>
      <c r="E653" s="2">
        <v>2810</v>
      </c>
      <c r="F653" s="3" t="s">
        <v>276</v>
      </c>
    </row>
    <row r="654" spans="1:6" ht="15" customHeight="1">
      <c r="A654" s="2">
        <v>10540737</v>
      </c>
      <c r="B654" s="2">
        <v>10840192</v>
      </c>
      <c r="C654" s="64">
        <v>11111383</v>
      </c>
      <c r="E654" s="2">
        <v>2810</v>
      </c>
      <c r="F654" s="3" t="s">
        <v>276</v>
      </c>
    </row>
    <row r="655" spans="1:6" ht="15" customHeight="1">
      <c r="A655" s="2">
        <v>10540738</v>
      </c>
      <c r="B655" s="33">
        <v>10841120</v>
      </c>
      <c r="C655" s="342">
        <v>11111513</v>
      </c>
      <c r="E655" s="33" t="s">
        <v>1050</v>
      </c>
      <c r="F655" s="29" t="s">
        <v>276</v>
      </c>
    </row>
    <row r="656" spans="1:6" ht="15" customHeight="1">
      <c r="A656" s="2">
        <v>10540739</v>
      </c>
      <c r="B656" s="33">
        <v>10841121</v>
      </c>
      <c r="C656" s="342">
        <v>11111385</v>
      </c>
      <c r="E656" s="33" t="s">
        <v>1051</v>
      </c>
      <c r="F656" s="29" t="s">
        <v>276</v>
      </c>
    </row>
    <row r="657" spans="1:6" ht="15" customHeight="1">
      <c r="A657" s="2">
        <v>10540747</v>
      </c>
      <c r="B657" s="4">
        <v>10841132</v>
      </c>
      <c r="C657" s="64">
        <v>11111401</v>
      </c>
      <c r="E657" s="2" t="s">
        <v>1071</v>
      </c>
      <c r="F657" s="2" t="s">
        <v>276</v>
      </c>
    </row>
    <row r="658" spans="1:6" ht="15" customHeight="1">
      <c r="A658" s="2">
        <v>10540748</v>
      </c>
      <c r="B658" s="4">
        <v>10841133</v>
      </c>
      <c r="C658" s="64">
        <v>11111402</v>
      </c>
      <c r="E658" s="2" t="s">
        <v>1072</v>
      </c>
      <c r="F658" s="2" t="s">
        <v>276</v>
      </c>
    </row>
    <row r="659" spans="1:6" ht="15" customHeight="1">
      <c r="A659" s="2">
        <v>10540749</v>
      </c>
      <c r="B659" s="4">
        <v>10841134</v>
      </c>
      <c r="C659" s="64">
        <v>11111403</v>
      </c>
      <c r="E659" s="2" t="s">
        <v>1073</v>
      </c>
      <c r="F659" s="2" t="s">
        <v>276</v>
      </c>
    </row>
    <row r="660" spans="1:6" ht="15" customHeight="1">
      <c r="A660" s="2">
        <v>10540750</v>
      </c>
      <c r="B660" s="4">
        <v>10841135</v>
      </c>
      <c r="C660" s="64">
        <v>11111404</v>
      </c>
      <c r="E660" s="2" t="s">
        <v>1074</v>
      </c>
      <c r="F660" s="2" t="s">
        <v>276</v>
      </c>
    </row>
    <row r="661" spans="1:6" ht="15" customHeight="1">
      <c r="A661" s="2">
        <v>10540751</v>
      </c>
      <c r="B661" s="4">
        <v>10841136</v>
      </c>
      <c r="C661" s="64">
        <v>11111405</v>
      </c>
      <c r="E661" s="2" t="s">
        <v>1075</v>
      </c>
      <c r="F661" s="2" t="s">
        <v>276</v>
      </c>
    </row>
    <row r="662" spans="1:6" ht="15" customHeight="1">
      <c r="A662" s="2">
        <v>10540752</v>
      </c>
      <c r="B662" s="4">
        <v>10841137</v>
      </c>
      <c r="C662" s="64">
        <v>11111406</v>
      </c>
      <c r="E662" s="2" t="s">
        <v>1076</v>
      </c>
      <c r="F662" s="2" t="s">
        <v>276</v>
      </c>
    </row>
    <row r="663" spans="1:6" ht="15" customHeight="1">
      <c r="A663" s="2">
        <v>10540753</v>
      </c>
      <c r="B663" s="2">
        <v>10840460</v>
      </c>
      <c r="C663" s="64">
        <v>11111411</v>
      </c>
      <c r="E663" s="3" t="s">
        <v>9695</v>
      </c>
      <c r="F663" s="2" t="s">
        <v>276</v>
      </c>
    </row>
    <row r="664" spans="1:6" ht="15" customHeight="1">
      <c r="A664" s="2">
        <v>10540754</v>
      </c>
      <c r="B664" s="4">
        <v>10841142</v>
      </c>
      <c r="C664" s="64">
        <v>11111412</v>
      </c>
      <c r="E664" s="3" t="s">
        <v>1084</v>
      </c>
      <c r="F664" s="2" t="s">
        <v>276</v>
      </c>
    </row>
    <row r="665" spans="1:6" ht="15" customHeight="1">
      <c r="A665" s="2">
        <v>10540755</v>
      </c>
      <c r="B665" s="4">
        <v>10841143</v>
      </c>
      <c r="C665" s="64">
        <v>11111413</v>
      </c>
      <c r="E665" s="3" t="s">
        <v>1085</v>
      </c>
      <c r="F665" s="2" t="s">
        <v>276</v>
      </c>
    </row>
    <row r="666" spans="1:6" ht="15" customHeight="1">
      <c r="A666" s="2">
        <v>10540756</v>
      </c>
      <c r="B666" s="4">
        <v>10841147</v>
      </c>
      <c r="C666" s="64">
        <v>11111416</v>
      </c>
      <c r="E666" s="3" t="s">
        <v>1089</v>
      </c>
      <c r="F666" s="2" t="s">
        <v>276</v>
      </c>
    </row>
    <row r="667" spans="1:6" ht="15" customHeight="1">
      <c r="A667" s="2">
        <v>10540758</v>
      </c>
      <c r="B667" s="4">
        <v>10841144</v>
      </c>
      <c r="C667" s="64">
        <v>11111416</v>
      </c>
      <c r="E667" s="3" t="s">
        <v>1086</v>
      </c>
      <c r="F667" s="3" t="s">
        <v>276</v>
      </c>
    </row>
    <row r="668" spans="1:6" ht="15" customHeight="1">
      <c r="A668" s="2">
        <v>10540759</v>
      </c>
      <c r="B668" s="4">
        <v>10841145</v>
      </c>
      <c r="C668" s="64">
        <v>11111417</v>
      </c>
      <c r="E668" s="3" t="s">
        <v>1087</v>
      </c>
      <c r="F668" s="3" t="s">
        <v>276</v>
      </c>
    </row>
    <row r="669" spans="1:6" ht="15" customHeight="1">
      <c r="A669" s="2">
        <v>10540760</v>
      </c>
      <c r="B669" s="4">
        <v>10841145</v>
      </c>
      <c r="C669" s="64">
        <v>11111418</v>
      </c>
      <c r="E669" s="3" t="s">
        <v>1087</v>
      </c>
      <c r="F669" s="3" t="s">
        <v>276</v>
      </c>
    </row>
    <row r="670" spans="1:6" ht="15" customHeight="1">
      <c r="A670" s="2">
        <v>10540761</v>
      </c>
      <c r="B670" s="4">
        <v>10841146</v>
      </c>
      <c r="C670" s="64">
        <v>11111419</v>
      </c>
      <c r="E670" s="3" t="s">
        <v>1088</v>
      </c>
      <c r="F670" s="3" t="s">
        <v>276</v>
      </c>
    </row>
    <row r="671" spans="1:6" ht="15" customHeight="1">
      <c r="A671" s="2">
        <v>10540762</v>
      </c>
      <c r="B671" s="4">
        <v>10841146</v>
      </c>
      <c r="C671" s="64">
        <v>11111420</v>
      </c>
      <c r="E671" s="3" t="s">
        <v>1088</v>
      </c>
      <c r="F671" s="3" t="s">
        <v>276</v>
      </c>
    </row>
    <row r="672" spans="1:6" ht="15" customHeight="1">
      <c r="A672" s="2">
        <v>10540763</v>
      </c>
      <c r="B672" s="2">
        <v>10841149</v>
      </c>
      <c r="C672" s="2">
        <v>11111421</v>
      </c>
      <c r="E672" s="2" t="s">
        <v>1091</v>
      </c>
      <c r="F672" s="2" t="s">
        <v>276</v>
      </c>
    </row>
    <row r="673" spans="1:6" ht="15" customHeight="1">
      <c r="A673" s="2">
        <v>10540764</v>
      </c>
      <c r="B673" s="2">
        <v>10841150</v>
      </c>
      <c r="C673" s="2">
        <v>11111422</v>
      </c>
      <c r="E673" s="2" t="s">
        <v>1092</v>
      </c>
      <c r="F673" s="2" t="s">
        <v>276</v>
      </c>
    </row>
    <row r="674" spans="1:6" ht="15" customHeight="1">
      <c r="A674" s="2">
        <v>10540765</v>
      </c>
      <c r="B674" s="4">
        <v>10841151</v>
      </c>
      <c r="C674" s="64">
        <v>11111424</v>
      </c>
      <c r="E674" s="3" t="s">
        <v>1093</v>
      </c>
      <c r="F674" s="3" t="s">
        <v>867</v>
      </c>
    </row>
    <row r="675" spans="1:6" ht="15" customHeight="1">
      <c r="A675" s="2">
        <v>10540766</v>
      </c>
      <c r="B675" s="4">
        <v>10840193</v>
      </c>
      <c r="C675" s="64">
        <v>11111425</v>
      </c>
      <c r="E675" s="2" t="s">
        <v>1094</v>
      </c>
      <c r="F675" s="2"/>
    </row>
    <row r="676" spans="1:6" ht="15" customHeight="1">
      <c r="A676" s="2">
        <v>10540767</v>
      </c>
      <c r="B676" s="4">
        <v>10841153</v>
      </c>
      <c r="C676" s="64">
        <v>11111428</v>
      </c>
      <c r="E676" s="29" t="s">
        <v>1098</v>
      </c>
      <c r="F676" s="21" t="s">
        <v>1031</v>
      </c>
    </row>
    <row r="677" spans="1:6" ht="15" customHeight="1">
      <c r="A677" s="2">
        <v>10540768</v>
      </c>
      <c r="B677" s="4">
        <v>10841154</v>
      </c>
      <c r="C677" s="64">
        <v>11111429</v>
      </c>
      <c r="E677" s="29" t="s">
        <v>1099</v>
      </c>
      <c r="F677" s="21" t="s">
        <v>1031</v>
      </c>
    </row>
    <row r="678" spans="1:6" ht="15" customHeight="1">
      <c r="A678" s="2">
        <v>10540769</v>
      </c>
      <c r="B678" s="4">
        <v>10841154</v>
      </c>
      <c r="C678" s="64">
        <v>11111429</v>
      </c>
      <c r="E678" s="29" t="s">
        <v>1099</v>
      </c>
      <c r="F678" s="21" t="s">
        <v>1031</v>
      </c>
    </row>
    <row r="679" spans="1:6" ht="15" customHeight="1">
      <c r="A679" s="2">
        <v>10540770</v>
      </c>
      <c r="B679" s="4">
        <v>10841155</v>
      </c>
      <c r="C679" s="64">
        <v>11111430</v>
      </c>
      <c r="E679" s="29" t="s">
        <v>1100</v>
      </c>
      <c r="F679" s="21" t="s">
        <v>1031</v>
      </c>
    </row>
    <row r="680" spans="1:6" ht="15" customHeight="1">
      <c r="A680" s="2">
        <v>10540771</v>
      </c>
      <c r="B680" s="4">
        <v>10841156</v>
      </c>
      <c r="C680" s="64">
        <v>11111431</v>
      </c>
      <c r="E680" s="29" t="s">
        <v>1101</v>
      </c>
      <c r="F680" s="21" t="s">
        <v>1031</v>
      </c>
    </row>
    <row r="681" spans="1:6" ht="15" customHeight="1">
      <c r="A681" s="2">
        <v>10540773</v>
      </c>
      <c r="B681" s="4">
        <v>10841157</v>
      </c>
      <c r="C681" s="64">
        <v>11111433</v>
      </c>
      <c r="E681" s="29" t="s">
        <v>1102</v>
      </c>
      <c r="F681" s="29" t="s">
        <v>867</v>
      </c>
    </row>
    <row r="682" spans="1:6" ht="15" customHeight="1">
      <c r="A682" s="2">
        <v>10540774</v>
      </c>
      <c r="B682" s="2">
        <v>10841158</v>
      </c>
      <c r="C682" s="2">
        <v>11111434</v>
      </c>
      <c r="E682" s="29" t="s">
        <v>1106</v>
      </c>
      <c r="F682" s="29" t="s">
        <v>276</v>
      </c>
    </row>
    <row r="683" spans="1:6" ht="15" customHeight="1">
      <c r="A683" s="2">
        <v>10540775</v>
      </c>
      <c r="B683" s="2">
        <v>10841159</v>
      </c>
      <c r="C683" s="2">
        <v>11111435</v>
      </c>
      <c r="E683" s="29" t="s">
        <v>1107</v>
      </c>
      <c r="F683" s="29" t="s">
        <v>276</v>
      </c>
    </row>
    <row r="684" spans="1:6" ht="15" customHeight="1">
      <c r="A684" s="2">
        <v>10540776</v>
      </c>
      <c r="B684" s="2">
        <v>10841160</v>
      </c>
      <c r="C684" s="2">
        <v>11111436</v>
      </c>
      <c r="E684" s="29" t="s">
        <v>1108</v>
      </c>
      <c r="F684" s="29" t="s">
        <v>276</v>
      </c>
    </row>
    <row r="685" spans="1:6" ht="15" customHeight="1">
      <c r="A685" s="2">
        <v>10540777</v>
      </c>
      <c r="B685" s="2">
        <v>10841161</v>
      </c>
      <c r="C685" s="2">
        <v>11111437</v>
      </c>
      <c r="E685" s="29" t="s">
        <v>1109</v>
      </c>
      <c r="F685" s="29" t="s">
        <v>276</v>
      </c>
    </row>
    <row r="686" spans="1:6" ht="15" customHeight="1">
      <c r="A686" s="2">
        <v>10540778</v>
      </c>
      <c r="B686" s="2">
        <v>10841162</v>
      </c>
      <c r="C686" s="2">
        <v>11111438</v>
      </c>
      <c r="E686" s="29" t="s">
        <v>1110</v>
      </c>
      <c r="F686" s="29" t="s">
        <v>276</v>
      </c>
    </row>
    <row r="687" spans="1:6" ht="15" customHeight="1">
      <c r="A687" s="2">
        <v>10540779</v>
      </c>
      <c r="B687" s="2">
        <v>10841163</v>
      </c>
      <c r="C687" s="2">
        <v>11111439</v>
      </c>
      <c r="E687" s="29" t="s">
        <v>1111</v>
      </c>
      <c r="F687" s="29" t="s">
        <v>276</v>
      </c>
    </row>
    <row r="688" spans="1:6" ht="15" customHeight="1">
      <c r="A688" s="2">
        <v>10540780</v>
      </c>
      <c r="B688" s="4">
        <v>10841164</v>
      </c>
      <c r="C688" s="64">
        <v>11111444</v>
      </c>
      <c r="E688" s="29" t="s">
        <v>1107</v>
      </c>
      <c r="F688" s="29" t="s">
        <v>276</v>
      </c>
    </row>
    <row r="689" spans="1:6" ht="15" customHeight="1">
      <c r="A689" s="2">
        <v>10540781</v>
      </c>
      <c r="B689" s="4">
        <v>10841165</v>
      </c>
      <c r="C689" s="64">
        <v>11111445</v>
      </c>
      <c r="E689" s="29" t="s">
        <v>1114</v>
      </c>
      <c r="F689" s="29" t="s">
        <v>276</v>
      </c>
    </row>
    <row r="690" spans="1:6" ht="15" customHeight="1">
      <c r="A690" s="2">
        <v>10540782</v>
      </c>
      <c r="B690" s="3">
        <v>10841166</v>
      </c>
      <c r="C690" s="3">
        <v>11111446</v>
      </c>
      <c r="E690" s="29" t="s">
        <v>1116</v>
      </c>
      <c r="F690" s="29" t="s">
        <v>276</v>
      </c>
    </row>
    <row r="691" spans="1:6" ht="15" customHeight="1">
      <c r="A691" s="2">
        <v>10540783</v>
      </c>
      <c r="B691" s="3">
        <v>10841167</v>
      </c>
      <c r="C691" s="3">
        <v>11111447</v>
      </c>
      <c r="E691" s="3" t="s">
        <v>1117</v>
      </c>
      <c r="F691" s="29" t="s">
        <v>1031</v>
      </c>
    </row>
    <row r="692" spans="1:6" ht="15" customHeight="1">
      <c r="A692" s="2">
        <v>10540784</v>
      </c>
      <c r="B692" s="2">
        <v>10840171</v>
      </c>
      <c r="C692" s="64">
        <v>11111448</v>
      </c>
      <c r="E692" s="29" t="s">
        <v>1035</v>
      </c>
      <c r="F692" s="29" t="s">
        <v>276</v>
      </c>
    </row>
    <row r="693" spans="1:6" ht="15" customHeight="1">
      <c r="A693" s="2">
        <v>10540785</v>
      </c>
      <c r="B693" s="2">
        <v>10840179</v>
      </c>
      <c r="C693" s="64">
        <v>11111449</v>
      </c>
      <c r="E693" s="29" t="s">
        <v>1036</v>
      </c>
      <c r="F693" s="29" t="s">
        <v>276</v>
      </c>
    </row>
    <row r="694" spans="1:6" ht="15" customHeight="1">
      <c r="A694" s="2">
        <v>10540786</v>
      </c>
      <c r="B694" s="2">
        <v>10840183</v>
      </c>
      <c r="C694" s="64">
        <v>11111450</v>
      </c>
      <c r="E694" s="29" t="s">
        <v>1037</v>
      </c>
      <c r="F694" s="29" t="s">
        <v>276</v>
      </c>
    </row>
    <row r="695" spans="1:6" ht="15" customHeight="1">
      <c r="A695" s="2">
        <v>10540787</v>
      </c>
      <c r="B695" s="2">
        <v>10840180</v>
      </c>
      <c r="C695" s="2">
        <v>11111394</v>
      </c>
      <c r="E695" s="29" t="s">
        <v>1038</v>
      </c>
      <c r="F695" s="29" t="s">
        <v>276</v>
      </c>
    </row>
    <row r="696" spans="1:6" ht="15" customHeight="1">
      <c r="A696" s="2">
        <v>10540789</v>
      </c>
      <c r="B696" s="4">
        <v>10841168</v>
      </c>
      <c r="C696" s="64">
        <v>11111452</v>
      </c>
      <c r="E696" s="2" t="s">
        <v>1119</v>
      </c>
      <c r="F696" s="2" t="s">
        <v>808</v>
      </c>
    </row>
    <row r="697" spans="1:6" ht="15" customHeight="1">
      <c r="A697" s="2">
        <v>10540790</v>
      </c>
      <c r="B697" s="4">
        <v>10841168</v>
      </c>
      <c r="C697" s="64">
        <v>11111453</v>
      </c>
      <c r="E697" s="2" t="s">
        <v>1119</v>
      </c>
      <c r="F697" s="2" t="s">
        <v>808</v>
      </c>
    </row>
    <row r="698" spans="1:6" ht="15" customHeight="1">
      <c r="A698" s="2">
        <v>10540791</v>
      </c>
      <c r="B698" s="4">
        <v>10841169</v>
      </c>
      <c r="C698" s="64">
        <v>11111454</v>
      </c>
      <c r="E698" s="2" t="s">
        <v>1120</v>
      </c>
      <c r="F698" s="2" t="s">
        <v>808</v>
      </c>
    </row>
    <row r="699" spans="1:6" ht="15" customHeight="1">
      <c r="A699" s="2">
        <v>10540792</v>
      </c>
      <c r="B699" s="4">
        <v>10841169</v>
      </c>
      <c r="C699" s="64">
        <v>11111455</v>
      </c>
      <c r="E699" s="2" t="s">
        <v>1120</v>
      </c>
      <c r="F699" s="2" t="s">
        <v>808</v>
      </c>
    </row>
    <row r="700" spans="1:6" ht="15" customHeight="1">
      <c r="A700" s="2">
        <v>10540793</v>
      </c>
      <c r="B700" s="4">
        <v>10841170</v>
      </c>
      <c r="C700" s="64">
        <v>11111456</v>
      </c>
      <c r="E700" s="2" t="s">
        <v>1121</v>
      </c>
      <c r="F700" s="38" t="s">
        <v>808</v>
      </c>
    </row>
    <row r="701" spans="1:6" ht="15" customHeight="1">
      <c r="A701" s="2">
        <v>10540794</v>
      </c>
      <c r="B701" s="4">
        <v>10841170</v>
      </c>
      <c r="C701" s="64">
        <v>11111457</v>
      </c>
      <c r="E701" s="2" t="s">
        <v>1121</v>
      </c>
      <c r="F701" s="38" t="s">
        <v>808</v>
      </c>
    </row>
    <row r="702" spans="1:6" ht="15" customHeight="1">
      <c r="A702" s="2">
        <v>10540795</v>
      </c>
      <c r="B702" s="4">
        <v>10841171</v>
      </c>
      <c r="C702" s="64">
        <v>11111458</v>
      </c>
      <c r="E702" s="2" t="s">
        <v>1122</v>
      </c>
      <c r="F702" s="38" t="s">
        <v>808</v>
      </c>
    </row>
    <row r="703" spans="1:6" ht="15" customHeight="1">
      <c r="A703" s="2">
        <v>10540796</v>
      </c>
      <c r="B703" s="4">
        <v>10841171</v>
      </c>
      <c r="C703" s="64">
        <v>11111459</v>
      </c>
      <c r="E703" s="2" t="s">
        <v>1122</v>
      </c>
      <c r="F703" s="38" t="s">
        <v>808</v>
      </c>
    </row>
    <row r="704" spans="1:6" ht="15" customHeight="1">
      <c r="A704" s="2">
        <v>10540797</v>
      </c>
      <c r="B704" s="4">
        <v>10841172</v>
      </c>
      <c r="C704" s="64">
        <v>11111460</v>
      </c>
      <c r="E704" s="2" t="s">
        <v>1123</v>
      </c>
      <c r="F704" s="38" t="s">
        <v>808</v>
      </c>
    </row>
    <row r="705" spans="1:6" ht="15" customHeight="1">
      <c r="A705" s="2">
        <v>10540798</v>
      </c>
      <c r="B705" s="4">
        <v>10841173</v>
      </c>
      <c r="C705" s="64">
        <v>11111461</v>
      </c>
      <c r="E705" s="2" t="s">
        <v>9701</v>
      </c>
      <c r="F705" s="38" t="s">
        <v>808</v>
      </c>
    </row>
    <row r="706" spans="1:6" ht="15" customHeight="1">
      <c r="A706" s="2">
        <v>10540799</v>
      </c>
      <c r="B706" s="4">
        <v>10841174</v>
      </c>
      <c r="C706" s="64">
        <v>11111462</v>
      </c>
      <c r="E706" s="2" t="s">
        <v>9702</v>
      </c>
      <c r="F706" s="38" t="s">
        <v>808</v>
      </c>
    </row>
    <row r="707" spans="1:6" ht="15" customHeight="1">
      <c r="A707" s="2">
        <v>10540800</v>
      </c>
      <c r="B707" s="4">
        <v>10841175</v>
      </c>
      <c r="C707" s="64">
        <v>11111463</v>
      </c>
      <c r="E707" s="2" t="s">
        <v>9703</v>
      </c>
      <c r="F707" s="38" t="s">
        <v>808</v>
      </c>
    </row>
    <row r="708" spans="1:6" ht="15" customHeight="1">
      <c r="A708" s="2">
        <v>10540801</v>
      </c>
      <c r="B708" s="4">
        <v>10841176</v>
      </c>
      <c r="C708" s="64">
        <v>11111464</v>
      </c>
      <c r="E708" s="2" t="s">
        <v>9704</v>
      </c>
      <c r="F708" s="38" t="s">
        <v>808</v>
      </c>
    </row>
    <row r="709" spans="1:6" ht="15" customHeight="1">
      <c r="A709" s="2">
        <v>10540802</v>
      </c>
      <c r="B709" s="4">
        <v>10841177</v>
      </c>
      <c r="C709" s="64">
        <v>11111465</v>
      </c>
      <c r="E709" s="2" t="s">
        <v>9705</v>
      </c>
      <c r="F709" s="38" t="s">
        <v>808</v>
      </c>
    </row>
    <row r="710" spans="1:6" ht="15" customHeight="1">
      <c r="A710" s="2">
        <v>10540803</v>
      </c>
      <c r="B710" s="4">
        <v>10841178</v>
      </c>
      <c r="C710" s="64">
        <v>11111466</v>
      </c>
      <c r="E710" s="43" t="s">
        <v>1137</v>
      </c>
      <c r="F710" s="43" t="s">
        <v>276</v>
      </c>
    </row>
    <row r="711" spans="1:6" ht="15" customHeight="1">
      <c r="A711" s="2">
        <v>10540804</v>
      </c>
      <c r="B711" s="4">
        <v>10841179</v>
      </c>
      <c r="C711" s="64">
        <v>11111467</v>
      </c>
      <c r="E711" s="43" t="s">
        <v>1138</v>
      </c>
      <c r="F711" s="43" t="s">
        <v>276</v>
      </c>
    </row>
    <row r="712" spans="1:6" ht="15" customHeight="1">
      <c r="A712" s="2">
        <v>10540805</v>
      </c>
      <c r="B712" s="4">
        <v>10841180</v>
      </c>
      <c r="C712" s="64">
        <v>11111468</v>
      </c>
      <c r="E712" s="43" t="s">
        <v>1139</v>
      </c>
      <c r="F712" s="43" t="s">
        <v>276</v>
      </c>
    </row>
    <row r="713" spans="1:6" ht="15" customHeight="1">
      <c r="A713" s="2">
        <v>10540806</v>
      </c>
      <c r="B713" s="4">
        <v>10841181</v>
      </c>
      <c r="C713" s="64">
        <v>11111469</v>
      </c>
      <c r="E713" s="43" t="s">
        <v>1140</v>
      </c>
      <c r="F713" s="43" t="s">
        <v>276</v>
      </c>
    </row>
    <row r="714" spans="1:6" ht="15" customHeight="1">
      <c r="A714" s="2">
        <v>10540807</v>
      </c>
      <c r="B714" s="4">
        <v>10841182</v>
      </c>
      <c r="C714" s="64">
        <v>11111470</v>
      </c>
      <c r="E714" s="43" t="s">
        <v>1141</v>
      </c>
      <c r="F714" s="43" t="s">
        <v>276</v>
      </c>
    </row>
    <row r="715" spans="1:6" ht="15" customHeight="1">
      <c r="A715" s="2">
        <v>10540808</v>
      </c>
      <c r="B715" s="4">
        <v>10841183</v>
      </c>
      <c r="C715" s="2">
        <v>11111471</v>
      </c>
      <c r="E715" s="2" t="s">
        <v>226</v>
      </c>
      <c r="F715" s="2" t="s">
        <v>808</v>
      </c>
    </row>
    <row r="716" spans="1:6" ht="15" customHeight="1">
      <c r="A716" s="2">
        <v>10540809</v>
      </c>
      <c r="B716" s="4">
        <v>10841184</v>
      </c>
      <c r="C716" s="2">
        <v>11111472</v>
      </c>
      <c r="E716" s="2" t="s">
        <v>227</v>
      </c>
      <c r="F716" s="2" t="s">
        <v>808</v>
      </c>
    </row>
    <row r="717" spans="1:6" ht="15" customHeight="1">
      <c r="A717" s="2">
        <v>10540810</v>
      </c>
      <c r="B717" s="4">
        <v>10841185</v>
      </c>
      <c r="C717" s="2">
        <v>11111473</v>
      </c>
      <c r="E717" s="2" t="s">
        <v>228</v>
      </c>
      <c r="F717" s="2" t="s">
        <v>808</v>
      </c>
    </row>
    <row r="718" spans="1:6" ht="15" customHeight="1">
      <c r="A718" s="2">
        <v>10540811</v>
      </c>
      <c r="B718" s="4">
        <v>10841186</v>
      </c>
      <c r="C718" s="2">
        <v>11111474</v>
      </c>
      <c r="E718" s="2" t="s">
        <v>229</v>
      </c>
      <c r="F718" s="2" t="s">
        <v>808</v>
      </c>
    </row>
    <row r="719" spans="1:6" ht="15" customHeight="1">
      <c r="A719" s="2">
        <v>10540812</v>
      </c>
      <c r="B719" s="4">
        <v>10841187</v>
      </c>
      <c r="C719" s="2">
        <v>11111475</v>
      </c>
      <c r="E719" s="2" t="s">
        <v>230</v>
      </c>
      <c r="F719" s="2" t="s">
        <v>808</v>
      </c>
    </row>
    <row r="720" spans="1:6" ht="15" customHeight="1">
      <c r="A720" s="2">
        <v>10540813</v>
      </c>
      <c r="B720" s="4">
        <v>10841188</v>
      </c>
      <c r="C720" s="2">
        <v>11111476</v>
      </c>
      <c r="E720" s="2" t="s">
        <v>231</v>
      </c>
      <c r="F720" s="2" t="s">
        <v>808</v>
      </c>
    </row>
    <row r="721" spans="1:6" ht="15" customHeight="1">
      <c r="A721" s="2">
        <v>10540814</v>
      </c>
      <c r="B721" s="4">
        <v>10841189</v>
      </c>
      <c r="C721" s="2">
        <v>11111477</v>
      </c>
      <c r="E721" s="2" t="s">
        <v>232</v>
      </c>
      <c r="F721" s="2" t="s">
        <v>808</v>
      </c>
    </row>
    <row r="722" spans="1:6" ht="15" customHeight="1">
      <c r="A722" s="2">
        <v>10540815</v>
      </c>
      <c r="B722" s="4">
        <v>10841190</v>
      </c>
      <c r="C722" s="2">
        <v>11111478</v>
      </c>
      <c r="E722" s="2" t="s">
        <v>233</v>
      </c>
      <c r="F722" s="2" t="s">
        <v>808</v>
      </c>
    </row>
    <row r="723" spans="1:6" ht="15" customHeight="1">
      <c r="A723" s="2">
        <v>10540816</v>
      </c>
      <c r="B723" s="4">
        <v>10841191</v>
      </c>
      <c r="C723" s="2">
        <v>11111479</v>
      </c>
      <c r="E723" s="2" t="s">
        <v>1142</v>
      </c>
      <c r="F723" s="2" t="s">
        <v>808</v>
      </c>
    </row>
    <row r="724" spans="1:6" ht="15" customHeight="1">
      <c r="A724" s="2">
        <v>10540817</v>
      </c>
      <c r="B724" s="4">
        <v>10841192</v>
      </c>
      <c r="C724" s="2">
        <v>11111480</v>
      </c>
      <c r="E724" s="2" t="s">
        <v>238</v>
      </c>
      <c r="F724" s="2" t="s">
        <v>808</v>
      </c>
    </row>
    <row r="725" spans="1:6" ht="15" customHeight="1">
      <c r="A725" s="2">
        <v>10540818</v>
      </c>
      <c r="B725" s="4">
        <v>10841193</v>
      </c>
      <c r="C725" s="2">
        <v>11111481</v>
      </c>
      <c r="E725" s="2" t="s">
        <v>237</v>
      </c>
      <c r="F725" s="2" t="s">
        <v>808</v>
      </c>
    </row>
    <row r="726" spans="1:6" ht="15" customHeight="1">
      <c r="A726" s="2">
        <v>10540819</v>
      </c>
      <c r="B726" s="4">
        <v>10841194</v>
      </c>
      <c r="C726" s="2">
        <v>11111482</v>
      </c>
      <c r="E726" s="2" t="s">
        <v>1143</v>
      </c>
      <c r="F726" s="2" t="s">
        <v>808</v>
      </c>
    </row>
    <row r="727" spans="1:6" ht="15" customHeight="1">
      <c r="A727" s="2">
        <v>10540820</v>
      </c>
      <c r="B727" s="4">
        <v>10841194</v>
      </c>
      <c r="C727" s="2">
        <v>11111483</v>
      </c>
      <c r="E727" s="2" t="s">
        <v>1143</v>
      </c>
      <c r="F727" s="2" t="s">
        <v>808</v>
      </c>
    </row>
    <row r="728" spans="1:6" ht="15" customHeight="1">
      <c r="A728" s="2">
        <v>10540821</v>
      </c>
      <c r="B728" s="4">
        <v>10841195</v>
      </c>
      <c r="C728" s="2">
        <v>11111484</v>
      </c>
      <c r="E728" s="2" t="s">
        <v>1144</v>
      </c>
      <c r="F728" s="2" t="s">
        <v>808</v>
      </c>
    </row>
    <row r="729" spans="1:6" ht="15" customHeight="1">
      <c r="A729" s="2">
        <v>10540822</v>
      </c>
      <c r="B729" s="4">
        <v>10841195</v>
      </c>
      <c r="C729" s="2">
        <v>11111485</v>
      </c>
      <c r="E729" s="2" t="s">
        <v>1144</v>
      </c>
      <c r="F729" s="2" t="s">
        <v>808</v>
      </c>
    </row>
    <row r="730" spans="1:6" ht="15" customHeight="1">
      <c r="A730" s="2">
        <v>10540823</v>
      </c>
      <c r="B730" s="4">
        <v>10841195</v>
      </c>
      <c r="C730" s="2">
        <v>11111486</v>
      </c>
      <c r="E730" s="2" t="s">
        <v>1144</v>
      </c>
      <c r="F730" s="2" t="s">
        <v>808</v>
      </c>
    </row>
    <row r="731" spans="1:6" ht="15" customHeight="1">
      <c r="A731" s="2">
        <v>10540824</v>
      </c>
      <c r="B731" s="4">
        <v>10841195</v>
      </c>
      <c r="C731" s="2">
        <v>11111487</v>
      </c>
      <c r="E731" s="2" t="s">
        <v>1144</v>
      </c>
      <c r="F731" s="2" t="s">
        <v>808</v>
      </c>
    </row>
    <row r="732" spans="1:6" ht="15" customHeight="1">
      <c r="A732" s="2">
        <v>10540825</v>
      </c>
      <c r="B732" s="4">
        <v>10841196</v>
      </c>
      <c r="C732" s="2">
        <v>11111488</v>
      </c>
      <c r="E732" s="2" t="s">
        <v>1145</v>
      </c>
      <c r="F732" s="2" t="s">
        <v>808</v>
      </c>
    </row>
    <row r="733" spans="1:6" ht="15" customHeight="1">
      <c r="A733" s="2">
        <v>10540826</v>
      </c>
      <c r="B733" s="4">
        <v>10841196</v>
      </c>
      <c r="C733" s="2">
        <v>11111489</v>
      </c>
      <c r="E733" s="2" t="s">
        <v>1145</v>
      </c>
      <c r="F733" s="2" t="s">
        <v>808</v>
      </c>
    </row>
    <row r="734" spans="1:6" ht="15" customHeight="1">
      <c r="A734" s="2">
        <v>10540827</v>
      </c>
      <c r="B734" s="4">
        <v>10841197</v>
      </c>
      <c r="C734" s="2">
        <v>11111490</v>
      </c>
      <c r="E734" s="2" t="s">
        <v>1146</v>
      </c>
      <c r="F734" s="2" t="s">
        <v>808</v>
      </c>
    </row>
    <row r="735" spans="1:6" ht="15" customHeight="1">
      <c r="A735" s="2">
        <v>10540828</v>
      </c>
      <c r="B735" s="4">
        <v>10841197</v>
      </c>
      <c r="C735" s="2">
        <v>11111491</v>
      </c>
      <c r="E735" s="2" t="s">
        <v>1146</v>
      </c>
      <c r="F735" s="2" t="s">
        <v>808</v>
      </c>
    </row>
    <row r="736" spans="1:6" ht="15" customHeight="1">
      <c r="A736" s="2">
        <v>10540829</v>
      </c>
      <c r="B736" s="4">
        <v>10841197</v>
      </c>
      <c r="C736" s="2">
        <v>11111492</v>
      </c>
      <c r="E736" s="2" t="s">
        <v>1146</v>
      </c>
      <c r="F736" s="2" t="s">
        <v>808</v>
      </c>
    </row>
    <row r="737" spans="1:6" ht="15" customHeight="1">
      <c r="A737" s="2">
        <v>10540830</v>
      </c>
      <c r="B737" s="4">
        <v>10841198</v>
      </c>
      <c r="C737" s="2">
        <v>11111493</v>
      </c>
      <c r="E737" s="3" t="s">
        <v>1147</v>
      </c>
      <c r="F737" s="2" t="s">
        <v>808</v>
      </c>
    </row>
    <row r="738" spans="1:6" ht="15" customHeight="1">
      <c r="A738" s="2">
        <v>10540831</v>
      </c>
      <c r="B738" s="4">
        <v>10841198</v>
      </c>
      <c r="C738" s="2">
        <v>11111494</v>
      </c>
      <c r="E738" s="3" t="s">
        <v>1147</v>
      </c>
      <c r="F738" s="2" t="s">
        <v>808</v>
      </c>
    </row>
    <row r="739" spans="1:6" ht="15" customHeight="1">
      <c r="A739" s="2">
        <v>10540832</v>
      </c>
      <c r="B739" s="4">
        <v>10841199</v>
      </c>
      <c r="C739" s="2">
        <v>11111495</v>
      </c>
      <c r="E739" s="3" t="s">
        <v>1148</v>
      </c>
      <c r="F739" s="2" t="s">
        <v>808</v>
      </c>
    </row>
    <row r="740" spans="1:6" ht="15" customHeight="1">
      <c r="A740" s="2">
        <v>10540833</v>
      </c>
      <c r="B740" s="4">
        <v>10841199</v>
      </c>
      <c r="C740" s="2">
        <v>11111496</v>
      </c>
      <c r="E740" s="3" t="s">
        <v>1148</v>
      </c>
      <c r="F740" s="2" t="s">
        <v>808</v>
      </c>
    </row>
    <row r="741" spans="1:6" ht="15" customHeight="1">
      <c r="A741" s="2">
        <v>10540834</v>
      </c>
      <c r="B741" s="4">
        <v>10841199</v>
      </c>
      <c r="C741" s="2">
        <v>11111497</v>
      </c>
      <c r="E741" s="3" t="s">
        <v>1148</v>
      </c>
      <c r="F741" s="2" t="s">
        <v>808</v>
      </c>
    </row>
    <row r="742" spans="1:6" ht="15" customHeight="1">
      <c r="A742" s="2">
        <v>10540835</v>
      </c>
      <c r="B742" s="4">
        <v>10841199</v>
      </c>
      <c r="C742" s="2">
        <v>11111498</v>
      </c>
      <c r="E742" s="3" t="s">
        <v>1148</v>
      </c>
      <c r="F742" s="2" t="s">
        <v>808</v>
      </c>
    </row>
    <row r="743" spans="1:6" ht="15" customHeight="1">
      <c r="A743" s="2">
        <v>10540836</v>
      </c>
      <c r="B743" s="4">
        <v>10841200</v>
      </c>
      <c r="C743" s="2">
        <v>11111499</v>
      </c>
      <c r="E743" s="3" t="s">
        <v>1149</v>
      </c>
      <c r="F743" s="2" t="s">
        <v>808</v>
      </c>
    </row>
    <row r="744" spans="1:6" ht="15" customHeight="1">
      <c r="A744" s="2">
        <v>10540837</v>
      </c>
      <c r="B744" s="4">
        <v>10841200</v>
      </c>
      <c r="C744" s="2">
        <v>11111500</v>
      </c>
      <c r="E744" s="3" t="s">
        <v>1149</v>
      </c>
      <c r="F744" s="2" t="s">
        <v>808</v>
      </c>
    </row>
    <row r="745" spans="1:6" ht="15" customHeight="1">
      <c r="A745" s="2">
        <v>10540838</v>
      </c>
      <c r="B745" s="4">
        <v>10841201</v>
      </c>
      <c r="C745" s="2">
        <v>11111501</v>
      </c>
      <c r="E745" s="3" t="s">
        <v>1150</v>
      </c>
      <c r="F745" s="2" t="s">
        <v>808</v>
      </c>
    </row>
    <row r="746" spans="1:6" ht="15" customHeight="1">
      <c r="A746" s="2">
        <v>10540839</v>
      </c>
      <c r="B746" s="4">
        <v>10841201</v>
      </c>
      <c r="C746" s="2">
        <v>11111502</v>
      </c>
      <c r="E746" s="3" t="s">
        <v>1150</v>
      </c>
      <c r="F746" s="2" t="s">
        <v>808</v>
      </c>
    </row>
    <row r="747" spans="1:6" ht="15" customHeight="1">
      <c r="A747" s="2">
        <v>10540840</v>
      </c>
      <c r="B747" s="4">
        <v>10841201</v>
      </c>
      <c r="C747" s="2">
        <v>11111503</v>
      </c>
      <c r="E747" s="3" t="s">
        <v>1150</v>
      </c>
      <c r="F747" s="2" t="s">
        <v>808</v>
      </c>
    </row>
    <row r="748" spans="1:6" ht="15" customHeight="1">
      <c r="A748" s="2">
        <v>10540841</v>
      </c>
      <c r="B748" s="4">
        <v>10841202</v>
      </c>
      <c r="C748" s="2">
        <v>11111504</v>
      </c>
      <c r="E748" s="2" t="s">
        <v>1151</v>
      </c>
      <c r="F748" s="2" t="s">
        <v>808</v>
      </c>
    </row>
    <row r="749" spans="1:6" ht="15" customHeight="1">
      <c r="A749" s="2">
        <v>10540842</v>
      </c>
      <c r="B749" s="4">
        <v>10841202</v>
      </c>
      <c r="C749" s="2">
        <v>11111505</v>
      </c>
      <c r="E749" s="2" t="s">
        <v>1151</v>
      </c>
      <c r="F749" s="2" t="s">
        <v>808</v>
      </c>
    </row>
    <row r="750" spans="1:6" ht="15" customHeight="1">
      <c r="A750" s="2">
        <v>10540843</v>
      </c>
      <c r="B750" s="2">
        <v>10841203</v>
      </c>
      <c r="C750" s="2">
        <v>11111506</v>
      </c>
      <c r="E750" s="2" t="s">
        <v>1174</v>
      </c>
      <c r="F750" s="2" t="s">
        <v>276</v>
      </c>
    </row>
    <row r="751" spans="1:6" ht="15" customHeight="1">
      <c r="A751" s="2">
        <v>10540844</v>
      </c>
      <c r="B751" s="2">
        <v>10841203</v>
      </c>
      <c r="C751" s="2">
        <v>11111507</v>
      </c>
      <c r="E751" s="2" t="s">
        <v>1174</v>
      </c>
      <c r="F751" s="2" t="s">
        <v>276</v>
      </c>
    </row>
    <row r="752" spans="1:6" ht="15" customHeight="1">
      <c r="A752" s="2">
        <v>10540845</v>
      </c>
      <c r="B752" s="2">
        <v>10841203</v>
      </c>
      <c r="C752" s="2">
        <v>11111508</v>
      </c>
      <c r="E752" s="2" t="s">
        <v>1174</v>
      </c>
      <c r="F752" s="2" t="s">
        <v>276</v>
      </c>
    </row>
    <row r="753" spans="1:6" ht="15" customHeight="1">
      <c r="A753" s="2">
        <v>10540846</v>
      </c>
      <c r="B753" s="2">
        <v>10841203</v>
      </c>
      <c r="C753" s="2">
        <v>11111509</v>
      </c>
      <c r="E753" s="2" t="s">
        <v>1174</v>
      </c>
      <c r="F753" s="2" t="s">
        <v>276</v>
      </c>
    </row>
    <row r="754" spans="1:6" ht="15" customHeight="1">
      <c r="A754" s="2">
        <v>10540847</v>
      </c>
      <c r="B754" s="2">
        <v>10841203</v>
      </c>
      <c r="C754" s="2">
        <v>11111510</v>
      </c>
      <c r="E754" s="58" t="s">
        <v>1174</v>
      </c>
      <c r="F754" s="58" t="s">
        <v>276</v>
      </c>
    </row>
    <row r="755" spans="1:6" ht="15" customHeight="1">
      <c r="A755" s="2">
        <v>10540848</v>
      </c>
      <c r="B755" s="4">
        <v>10841204</v>
      </c>
      <c r="C755" s="3">
        <v>11111516</v>
      </c>
      <c r="E755" s="2" t="s">
        <v>1175</v>
      </c>
      <c r="F755" s="2" t="s">
        <v>276</v>
      </c>
    </row>
    <row r="756" spans="1:6" ht="15" customHeight="1">
      <c r="A756" s="2">
        <v>10540849</v>
      </c>
      <c r="B756" s="4">
        <v>10841205</v>
      </c>
      <c r="C756" s="2">
        <v>11111517</v>
      </c>
      <c r="E756" s="2" t="s">
        <v>2323</v>
      </c>
      <c r="F756" s="2" t="s">
        <v>276</v>
      </c>
    </row>
    <row r="757" spans="1:6" ht="15" customHeight="1">
      <c r="A757" s="2">
        <v>10540850</v>
      </c>
      <c r="B757" s="4">
        <v>10841206</v>
      </c>
      <c r="C757" s="3">
        <v>11111518</v>
      </c>
      <c r="E757" s="2" t="s">
        <v>1177</v>
      </c>
      <c r="F757" s="2" t="s">
        <v>276</v>
      </c>
    </row>
    <row r="758" spans="1:6" ht="15" customHeight="1">
      <c r="A758" s="2">
        <v>10540851</v>
      </c>
      <c r="B758" s="4">
        <v>10841207</v>
      </c>
      <c r="C758" s="3">
        <v>11111519</v>
      </c>
      <c r="E758" s="2" t="s">
        <v>1177</v>
      </c>
      <c r="F758" s="2" t="s">
        <v>276</v>
      </c>
    </row>
    <row r="759" spans="1:6" ht="15" customHeight="1">
      <c r="A759" s="2">
        <v>10540852</v>
      </c>
      <c r="B759" s="4">
        <v>10841208</v>
      </c>
      <c r="C759" s="2">
        <v>11111520</v>
      </c>
      <c r="E759" s="2" t="s">
        <v>1141</v>
      </c>
      <c r="F759" s="2" t="s">
        <v>276</v>
      </c>
    </row>
    <row r="760" spans="1:6" ht="15" customHeight="1">
      <c r="A760" s="2">
        <v>10540853</v>
      </c>
      <c r="B760" s="4">
        <v>10841209</v>
      </c>
      <c r="C760" s="3">
        <v>11111521</v>
      </c>
      <c r="E760" s="2" t="s">
        <v>1178</v>
      </c>
      <c r="F760" s="2" t="s">
        <v>276</v>
      </c>
    </row>
    <row r="761" spans="1:6" ht="15" customHeight="1">
      <c r="A761" s="2">
        <v>10540866</v>
      </c>
      <c r="B761" s="4">
        <v>10841222</v>
      </c>
      <c r="C761" s="3">
        <v>11111547</v>
      </c>
      <c r="E761" s="46" t="s">
        <v>1193</v>
      </c>
      <c r="F761" s="46" t="s">
        <v>808</v>
      </c>
    </row>
    <row r="762" spans="1:6" ht="15" customHeight="1">
      <c r="A762" s="2">
        <v>10540867</v>
      </c>
      <c r="B762" s="4">
        <v>10841222</v>
      </c>
      <c r="C762" s="3">
        <v>11111562</v>
      </c>
      <c r="E762" s="46" t="s">
        <v>1193</v>
      </c>
      <c r="F762" s="46" t="s">
        <v>808</v>
      </c>
    </row>
    <row r="763" spans="1:6" ht="15" customHeight="1">
      <c r="A763" s="2">
        <v>10540869</v>
      </c>
      <c r="B763" s="4">
        <v>10841224</v>
      </c>
      <c r="C763" s="3">
        <v>11111549</v>
      </c>
      <c r="E763" s="46" t="s">
        <v>1195</v>
      </c>
      <c r="F763" s="46" t="s">
        <v>808</v>
      </c>
    </row>
    <row r="764" spans="1:6" ht="15" customHeight="1">
      <c r="A764" s="2">
        <v>10540872</v>
      </c>
      <c r="B764" s="4">
        <v>10841226</v>
      </c>
      <c r="C764" s="3">
        <v>11111552</v>
      </c>
      <c r="E764" s="46" t="s">
        <v>1197</v>
      </c>
      <c r="F764" s="46" t="s">
        <v>808</v>
      </c>
    </row>
    <row r="765" spans="1:6" ht="15" customHeight="1">
      <c r="A765" s="2">
        <v>10540873</v>
      </c>
      <c r="B765" s="4">
        <v>10841227</v>
      </c>
      <c r="C765" s="3">
        <v>11111555</v>
      </c>
      <c r="E765" s="46" t="s">
        <v>273</v>
      </c>
      <c r="F765" s="46" t="s">
        <v>808</v>
      </c>
    </row>
    <row r="766" spans="1:6" ht="15" customHeight="1">
      <c r="A766" s="2">
        <v>10540881</v>
      </c>
      <c r="B766" s="4">
        <v>10841231</v>
      </c>
      <c r="C766" s="3">
        <v>11111563</v>
      </c>
      <c r="E766" s="2" t="s">
        <v>1211</v>
      </c>
      <c r="F766" s="2" t="s">
        <v>808</v>
      </c>
    </row>
    <row r="767" spans="1:6" ht="15" customHeight="1">
      <c r="A767" s="2">
        <v>10540882</v>
      </c>
      <c r="B767" s="4">
        <v>10841232</v>
      </c>
      <c r="C767" s="3">
        <v>11111564</v>
      </c>
      <c r="E767" s="2" t="s">
        <v>1212</v>
      </c>
      <c r="F767" s="2" t="s">
        <v>808</v>
      </c>
    </row>
    <row r="768" spans="1:6" ht="15" customHeight="1">
      <c r="A768" s="2">
        <v>10540883</v>
      </c>
      <c r="B768" s="4">
        <v>10841231</v>
      </c>
      <c r="C768" s="3">
        <v>11111565</v>
      </c>
      <c r="E768" s="2" t="s">
        <v>1211</v>
      </c>
      <c r="F768" s="2" t="s">
        <v>808</v>
      </c>
    </row>
    <row r="769" spans="1:8" ht="15" customHeight="1">
      <c r="A769" s="2">
        <v>10540884</v>
      </c>
      <c r="B769" s="4">
        <v>10841232</v>
      </c>
      <c r="C769" s="3">
        <v>11111566</v>
      </c>
      <c r="E769" s="2" t="s">
        <v>1212</v>
      </c>
      <c r="F769" s="2" t="s">
        <v>808</v>
      </c>
    </row>
    <row r="770" spans="1:8" ht="15" customHeight="1">
      <c r="A770" s="2">
        <v>10540885</v>
      </c>
      <c r="B770" s="4">
        <v>10841232</v>
      </c>
      <c r="C770" s="3">
        <v>11111567</v>
      </c>
      <c r="E770" s="58" t="s">
        <v>1212</v>
      </c>
      <c r="F770" s="58" t="s">
        <v>808</v>
      </c>
    </row>
    <row r="771" spans="1:8" ht="15" customHeight="1">
      <c r="A771" s="2">
        <v>10540886</v>
      </c>
      <c r="B771" s="4">
        <v>10841233</v>
      </c>
      <c r="C771" s="3">
        <v>11111574</v>
      </c>
      <c r="E771" s="2" t="s">
        <v>1217</v>
      </c>
      <c r="F771" s="46" t="s">
        <v>808</v>
      </c>
    </row>
    <row r="772" spans="1:8" ht="15" customHeight="1">
      <c r="A772" s="2">
        <v>10540887</v>
      </c>
      <c r="B772" s="4">
        <v>10841234</v>
      </c>
      <c r="C772" s="3">
        <v>11111575</v>
      </c>
      <c r="E772" s="2" t="s">
        <v>1218</v>
      </c>
      <c r="F772" s="46" t="s">
        <v>808</v>
      </c>
    </row>
    <row r="773" spans="1:8" ht="15" customHeight="1">
      <c r="A773" s="2">
        <v>10540888</v>
      </c>
      <c r="B773" s="4">
        <v>10841235</v>
      </c>
      <c r="C773" s="3">
        <v>11111576</v>
      </c>
      <c r="E773" s="2" t="s">
        <v>1219</v>
      </c>
      <c r="F773" s="46" t="s">
        <v>808</v>
      </c>
    </row>
    <row r="774" spans="1:8" ht="15" customHeight="1">
      <c r="A774" s="2">
        <v>10540889</v>
      </c>
      <c r="B774" s="4">
        <v>10841236</v>
      </c>
      <c r="C774" s="3">
        <v>11111577</v>
      </c>
      <c r="E774" s="2" t="s">
        <v>1220</v>
      </c>
      <c r="F774" s="46" t="s">
        <v>808</v>
      </c>
    </row>
    <row r="775" spans="1:8" ht="15" customHeight="1">
      <c r="A775" s="2">
        <v>10540890</v>
      </c>
      <c r="B775" s="4">
        <v>10841237</v>
      </c>
      <c r="C775" s="3">
        <v>11111578</v>
      </c>
      <c r="E775" s="2" t="s">
        <v>1221</v>
      </c>
      <c r="F775" s="46" t="s">
        <v>808</v>
      </c>
    </row>
    <row r="776" spans="1:8" ht="15" customHeight="1">
      <c r="A776" s="2">
        <v>10540891</v>
      </c>
      <c r="B776" s="4">
        <v>10841236</v>
      </c>
      <c r="C776" s="3">
        <v>11111579</v>
      </c>
      <c r="E776" s="2" t="s">
        <v>1220</v>
      </c>
      <c r="F776" s="46" t="s">
        <v>808</v>
      </c>
    </row>
    <row r="777" spans="1:8" ht="15" customHeight="1">
      <c r="A777" s="2">
        <v>10540892</v>
      </c>
      <c r="B777" s="2">
        <v>10841238</v>
      </c>
      <c r="C777" s="3">
        <v>11111580</v>
      </c>
      <c r="E777" s="2" t="s">
        <v>1222</v>
      </c>
      <c r="F777" s="46" t="s">
        <v>808</v>
      </c>
    </row>
    <row r="778" spans="1:8" ht="15" customHeight="1">
      <c r="A778" s="2">
        <v>10540893</v>
      </c>
      <c r="B778" s="2">
        <v>10841238</v>
      </c>
      <c r="C778" s="2">
        <v>11111581</v>
      </c>
      <c r="E778" s="58" t="s">
        <v>1222</v>
      </c>
      <c r="F778" s="50" t="s">
        <v>808</v>
      </c>
    </row>
    <row r="779" spans="1:8" ht="15" customHeight="1">
      <c r="A779" s="2">
        <v>10540894</v>
      </c>
      <c r="B779" s="4">
        <v>10841138</v>
      </c>
      <c r="C779" s="3">
        <v>11111418</v>
      </c>
      <c r="E779" s="3" t="s">
        <v>4074</v>
      </c>
      <c r="F779" s="46" t="s">
        <v>276</v>
      </c>
    </row>
    <row r="780" spans="1:8" ht="15" customHeight="1">
      <c r="A780" s="2">
        <v>10540895</v>
      </c>
      <c r="B780" s="4">
        <v>10841244</v>
      </c>
      <c r="C780" s="3">
        <v>11111589</v>
      </c>
      <c r="E780" s="17" t="s">
        <v>1230</v>
      </c>
      <c r="F780" s="54" t="s">
        <v>1031</v>
      </c>
    </row>
    <row r="781" spans="1:8" ht="15" customHeight="1">
      <c r="A781" s="2">
        <v>10540896</v>
      </c>
      <c r="B781" s="4">
        <v>10841244</v>
      </c>
      <c r="C781" s="3">
        <v>11111590</v>
      </c>
      <c r="E781" s="17" t="s">
        <v>1230</v>
      </c>
      <c r="F781" s="54" t="s">
        <v>1031</v>
      </c>
      <c r="H781" s="4"/>
    </row>
    <row r="782" spans="1:8" ht="15" customHeight="1">
      <c r="A782" s="2">
        <v>10540897</v>
      </c>
      <c r="B782" s="4">
        <v>10841244</v>
      </c>
      <c r="C782" s="3">
        <v>11111591</v>
      </c>
      <c r="E782" s="17" t="s">
        <v>1230</v>
      </c>
      <c r="F782" s="54" t="s">
        <v>1031</v>
      </c>
      <c r="H782" s="4"/>
    </row>
    <row r="783" spans="1:8" ht="15" customHeight="1">
      <c r="A783" s="2">
        <v>10540898</v>
      </c>
      <c r="B783" s="4">
        <v>10841244</v>
      </c>
      <c r="C783" s="3">
        <v>11111592</v>
      </c>
      <c r="E783" s="17" t="s">
        <v>1230</v>
      </c>
      <c r="F783" s="54" t="s">
        <v>1031</v>
      </c>
      <c r="H783" s="4"/>
    </row>
    <row r="784" spans="1:8" ht="15" customHeight="1">
      <c r="A784" s="2">
        <v>10540899</v>
      </c>
      <c r="B784" s="4">
        <v>10841245</v>
      </c>
      <c r="C784" s="3">
        <v>11111593</v>
      </c>
      <c r="E784" s="17" t="s">
        <v>1231</v>
      </c>
      <c r="F784" s="54" t="s">
        <v>1031</v>
      </c>
      <c r="H784" s="4"/>
    </row>
    <row r="785" spans="1:8" ht="15" customHeight="1">
      <c r="A785" s="2">
        <v>10540900</v>
      </c>
      <c r="B785" s="4">
        <v>10841245</v>
      </c>
      <c r="C785" s="3">
        <v>11111594</v>
      </c>
      <c r="E785" s="17" t="s">
        <v>1231</v>
      </c>
      <c r="F785" s="54" t="s">
        <v>1031</v>
      </c>
      <c r="H785" s="4"/>
    </row>
    <row r="786" spans="1:8" ht="15" customHeight="1">
      <c r="A786" s="2">
        <v>10540901</v>
      </c>
      <c r="B786" s="4">
        <v>10841245</v>
      </c>
      <c r="C786" s="3">
        <v>11111595</v>
      </c>
      <c r="E786" s="17" t="s">
        <v>1231</v>
      </c>
      <c r="F786" s="54" t="s">
        <v>1031</v>
      </c>
    </row>
    <row r="787" spans="1:8" ht="15" customHeight="1">
      <c r="A787" s="2">
        <v>10540902</v>
      </c>
      <c r="B787" s="4">
        <v>10841245</v>
      </c>
      <c r="C787" s="3">
        <v>11111596</v>
      </c>
      <c r="E787" s="17" t="s">
        <v>1231</v>
      </c>
      <c r="F787" s="54" t="s">
        <v>1031</v>
      </c>
    </row>
    <row r="788" spans="1:8" ht="15" customHeight="1">
      <c r="A788" s="2">
        <v>10540903</v>
      </c>
      <c r="B788" s="4">
        <v>10841246</v>
      </c>
      <c r="C788" s="3">
        <v>11111597</v>
      </c>
      <c r="E788" s="17" t="s">
        <v>1232</v>
      </c>
      <c r="F788" s="54" t="s">
        <v>1031</v>
      </c>
    </row>
    <row r="789" spans="1:8" ht="15" customHeight="1">
      <c r="A789" s="2">
        <v>10540904</v>
      </c>
      <c r="B789" s="4">
        <v>10841246</v>
      </c>
      <c r="C789" s="3">
        <v>11111598</v>
      </c>
      <c r="E789" s="17" t="s">
        <v>1232</v>
      </c>
      <c r="F789" s="54" t="s">
        <v>1031</v>
      </c>
    </row>
    <row r="790" spans="1:8" ht="15" customHeight="1">
      <c r="A790" s="2">
        <v>10540905</v>
      </c>
      <c r="B790" s="4">
        <v>10841246</v>
      </c>
      <c r="C790" s="3">
        <v>11111599</v>
      </c>
      <c r="E790" s="17" t="s">
        <v>1232</v>
      </c>
      <c r="F790" s="54" t="s">
        <v>1031</v>
      </c>
    </row>
    <row r="791" spans="1:8" ht="15" customHeight="1">
      <c r="A791" s="2">
        <v>10540906</v>
      </c>
      <c r="B791" s="4">
        <v>10841246</v>
      </c>
      <c r="C791" s="3">
        <v>11111600</v>
      </c>
      <c r="E791" s="17" t="s">
        <v>1232</v>
      </c>
      <c r="F791" s="54" t="s">
        <v>1031</v>
      </c>
    </row>
    <row r="792" spans="1:8" ht="15" customHeight="1">
      <c r="A792" s="2">
        <v>10540907</v>
      </c>
      <c r="B792" s="4">
        <v>10841247</v>
      </c>
      <c r="C792" s="3">
        <v>11111601</v>
      </c>
      <c r="E792" s="17" t="s">
        <v>1233</v>
      </c>
      <c r="F792" s="54" t="s">
        <v>1031</v>
      </c>
    </row>
    <row r="793" spans="1:8" ht="15" customHeight="1">
      <c r="A793" s="2">
        <v>10540908</v>
      </c>
      <c r="B793" s="4">
        <v>10841247</v>
      </c>
      <c r="C793" s="3">
        <v>11111602</v>
      </c>
      <c r="E793" s="17" t="s">
        <v>1233</v>
      </c>
      <c r="F793" s="54" t="s">
        <v>1031</v>
      </c>
    </row>
    <row r="794" spans="1:8" ht="15" customHeight="1">
      <c r="A794" s="2">
        <v>10540909</v>
      </c>
      <c r="B794" s="4">
        <v>10841247</v>
      </c>
      <c r="C794" s="3">
        <v>11111603</v>
      </c>
      <c r="E794" s="17" t="s">
        <v>1233</v>
      </c>
      <c r="F794" s="54" t="s">
        <v>1031</v>
      </c>
    </row>
    <row r="795" spans="1:8" ht="15" customHeight="1">
      <c r="A795" s="2">
        <v>10540910</v>
      </c>
      <c r="B795" s="4">
        <v>10841247</v>
      </c>
      <c r="C795" s="3">
        <v>11111604</v>
      </c>
      <c r="E795" s="17" t="s">
        <v>1233</v>
      </c>
      <c r="F795" s="54" t="s">
        <v>1031</v>
      </c>
    </row>
    <row r="796" spans="1:8" ht="15" customHeight="1">
      <c r="A796" s="2">
        <v>10540911</v>
      </c>
      <c r="B796" s="4">
        <v>10841248</v>
      </c>
      <c r="C796" s="3">
        <v>11111605</v>
      </c>
      <c r="E796" s="17" t="s">
        <v>1234</v>
      </c>
      <c r="F796" s="54" t="s">
        <v>1031</v>
      </c>
    </row>
    <row r="797" spans="1:8" ht="15" customHeight="1">
      <c r="A797" s="2">
        <v>10540912</v>
      </c>
      <c r="B797" s="4">
        <v>10841248</v>
      </c>
      <c r="C797" s="3">
        <v>11111606</v>
      </c>
      <c r="E797" s="17" t="s">
        <v>1234</v>
      </c>
      <c r="F797" s="54" t="s">
        <v>1031</v>
      </c>
    </row>
    <row r="798" spans="1:8" ht="15" customHeight="1">
      <c r="A798" s="2">
        <v>10540913</v>
      </c>
      <c r="B798" s="4">
        <v>10841248</v>
      </c>
      <c r="C798" s="3">
        <v>11111607</v>
      </c>
      <c r="E798" s="17" t="s">
        <v>1234</v>
      </c>
      <c r="F798" s="54" t="s">
        <v>1031</v>
      </c>
    </row>
    <row r="799" spans="1:8" ht="15" customHeight="1">
      <c r="A799" s="2">
        <v>10540914</v>
      </c>
      <c r="B799" s="4">
        <v>10841248</v>
      </c>
      <c r="C799" s="3">
        <v>11111608</v>
      </c>
      <c r="E799" s="17" t="s">
        <v>1234</v>
      </c>
      <c r="F799" s="54" t="s">
        <v>1031</v>
      </c>
    </row>
    <row r="800" spans="1:8" ht="15" customHeight="1">
      <c r="A800" s="2">
        <v>10540915</v>
      </c>
      <c r="B800" s="2">
        <v>10841249</v>
      </c>
      <c r="C800" s="2">
        <v>11111609</v>
      </c>
      <c r="E800" s="64" t="s">
        <v>1236</v>
      </c>
      <c r="F800" s="3" t="s">
        <v>1237</v>
      </c>
    </row>
    <row r="801" spans="1:6" ht="15" customHeight="1">
      <c r="A801" s="2">
        <v>10540916</v>
      </c>
      <c r="B801" s="2">
        <v>10841249</v>
      </c>
      <c r="C801" s="2">
        <v>11111610</v>
      </c>
      <c r="E801" s="64" t="s">
        <v>1236</v>
      </c>
      <c r="F801" s="3" t="s">
        <v>1237</v>
      </c>
    </row>
    <row r="802" spans="1:6" ht="15" customHeight="1">
      <c r="A802" s="2">
        <v>10540917</v>
      </c>
      <c r="B802" s="2">
        <v>10841249</v>
      </c>
      <c r="C802" s="2">
        <v>11111611</v>
      </c>
      <c r="E802" s="64" t="s">
        <v>1236</v>
      </c>
      <c r="F802" s="3" t="s">
        <v>1237</v>
      </c>
    </row>
    <row r="803" spans="1:6" ht="15" customHeight="1">
      <c r="A803" s="2">
        <v>10540918</v>
      </c>
      <c r="B803" s="2">
        <v>10841249</v>
      </c>
      <c r="C803" s="2">
        <v>11111612</v>
      </c>
      <c r="E803" s="64" t="s">
        <v>1236</v>
      </c>
      <c r="F803" s="3" t="s">
        <v>1237</v>
      </c>
    </row>
    <row r="804" spans="1:6" ht="15" customHeight="1">
      <c r="A804" s="2">
        <v>10540919</v>
      </c>
      <c r="B804" s="2">
        <v>10841250</v>
      </c>
      <c r="C804" s="2">
        <v>11111613</v>
      </c>
      <c r="E804" s="64" t="s">
        <v>1238</v>
      </c>
      <c r="F804" s="3" t="s">
        <v>1237</v>
      </c>
    </row>
    <row r="805" spans="1:6" ht="15" customHeight="1">
      <c r="A805" s="2">
        <v>10540920</v>
      </c>
      <c r="B805" s="2">
        <v>10841250</v>
      </c>
      <c r="C805" s="2">
        <v>11111614</v>
      </c>
      <c r="E805" s="64" t="s">
        <v>1238</v>
      </c>
      <c r="F805" s="3" t="s">
        <v>1237</v>
      </c>
    </row>
    <row r="806" spans="1:6" ht="15" customHeight="1">
      <c r="A806" s="2">
        <v>10540921</v>
      </c>
      <c r="B806" s="2">
        <v>10841250</v>
      </c>
      <c r="C806" s="2">
        <v>11111615</v>
      </c>
      <c r="E806" s="64" t="s">
        <v>1238</v>
      </c>
      <c r="F806" s="3" t="s">
        <v>1237</v>
      </c>
    </row>
    <row r="807" spans="1:6" ht="15" customHeight="1">
      <c r="A807" s="2">
        <v>10540922</v>
      </c>
      <c r="B807" s="2">
        <v>10841250</v>
      </c>
      <c r="C807" s="2">
        <v>11111616</v>
      </c>
      <c r="E807" s="64" t="s">
        <v>1238</v>
      </c>
      <c r="F807" s="3" t="s">
        <v>1237</v>
      </c>
    </row>
    <row r="808" spans="1:6" ht="15" customHeight="1">
      <c r="A808" s="2">
        <v>10540923</v>
      </c>
      <c r="B808" s="2">
        <v>10841251</v>
      </c>
      <c r="C808" s="2">
        <v>11111617</v>
      </c>
      <c r="E808" s="64" t="s">
        <v>1239</v>
      </c>
      <c r="F808" s="3" t="s">
        <v>1237</v>
      </c>
    </row>
    <row r="809" spans="1:6" ht="15" customHeight="1">
      <c r="A809" s="2">
        <v>10540924</v>
      </c>
      <c r="B809" s="2">
        <v>10841251</v>
      </c>
      <c r="C809" s="2">
        <v>11111618</v>
      </c>
      <c r="E809" s="64" t="s">
        <v>1239</v>
      </c>
      <c r="F809" s="3" t="s">
        <v>1237</v>
      </c>
    </row>
    <row r="810" spans="1:6" ht="15" customHeight="1">
      <c r="A810" s="2">
        <v>10540925</v>
      </c>
      <c r="B810" s="2">
        <v>10841251</v>
      </c>
      <c r="C810" s="2">
        <v>11111619</v>
      </c>
      <c r="E810" s="64" t="s">
        <v>1239</v>
      </c>
      <c r="F810" s="3" t="s">
        <v>1237</v>
      </c>
    </row>
    <row r="811" spans="1:6" ht="15" customHeight="1">
      <c r="A811" s="2">
        <v>10540926</v>
      </c>
      <c r="B811" s="2">
        <v>10841251</v>
      </c>
      <c r="C811" s="2">
        <v>11111620</v>
      </c>
      <c r="E811" s="64" t="s">
        <v>1239</v>
      </c>
      <c r="F811" s="3" t="s">
        <v>1237</v>
      </c>
    </row>
    <row r="812" spans="1:6" ht="15" customHeight="1">
      <c r="A812" s="2">
        <v>10540927</v>
      </c>
      <c r="B812" s="2">
        <v>10841252</v>
      </c>
      <c r="C812" s="2">
        <v>11111621</v>
      </c>
      <c r="E812" s="64" t="s">
        <v>1240</v>
      </c>
      <c r="F812" s="3" t="s">
        <v>1237</v>
      </c>
    </row>
    <row r="813" spans="1:6" ht="15" customHeight="1">
      <c r="A813" s="2">
        <v>10540928</v>
      </c>
      <c r="B813" s="2">
        <v>10841252</v>
      </c>
      <c r="C813" s="2">
        <v>11111622</v>
      </c>
      <c r="E813" s="64" t="s">
        <v>1240</v>
      </c>
      <c r="F813" s="3" t="s">
        <v>1237</v>
      </c>
    </row>
    <row r="814" spans="1:6" ht="15" customHeight="1">
      <c r="A814" s="2">
        <v>10540929</v>
      </c>
      <c r="B814" s="2">
        <v>10841252</v>
      </c>
      <c r="C814" s="2">
        <v>11111623</v>
      </c>
      <c r="E814" s="64" t="s">
        <v>1240</v>
      </c>
      <c r="F814" s="3" t="s">
        <v>1237</v>
      </c>
    </row>
    <row r="815" spans="1:6" ht="15" customHeight="1">
      <c r="A815" s="2">
        <v>10540930</v>
      </c>
      <c r="B815" s="2">
        <v>10841252</v>
      </c>
      <c r="C815" s="2">
        <v>11111624</v>
      </c>
      <c r="E815" s="64" t="s">
        <v>1240</v>
      </c>
      <c r="F815" s="3" t="s">
        <v>1237</v>
      </c>
    </row>
    <row r="816" spans="1:6" ht="15" customHeight="1">
      <c r="A816" s="2">
        <v>10540931</v>
      </c>
      <c r="B816" s="2">
        <v>10841253</v>
      </c>
      <c r="C816" s="2">
        <v>11111625</v>
      </c>
      <c r="E816" s="64" t="s">
        <v>1241</v>
      </c>
      <c r="F816" s="3" t="s">
        <v>1237</v>
      </c>
    </row>
    <row r="817" spans="1:6" ht="15" customHeight="1">
      <c r="A817" s="2">
        <v>10540932</v>
      </c>
      <c r="B817" s="2">
        <v>10841253</v>
      </c>
      <c r="C817" s="2">
        <v>11111626</v>
      </c>
      <c r="E817" s="64" t="s">
        <v>1241</v>
      </c>
      <c r="F817" s="3" t="s">
        <v>1237</v>
      </c>
    </row>
    <row r="818" spans="1:6" ht="15" customHeight="1">
      <c r="A818" s="2">
        <v>10540933</v>
      </c>
      <c r="B818" s="2">
        <v>10841253</v>
      </c>
      <c r="C818" s="2">
        <v>11111627</v>
      </c>
      <c r="E818" s="64" t="s">
        <v>1241</v>
      </c>
      <c r="F818" s="3" t="s">
        <v>1237</v>
      </c>
    </row>
    <row r="819" spans="1:6" ht="15" customHeight="1">
      <c r="A819" s="2">
        <v>10540934</v>
      </c>
      <c r="B819" s="2">
        <v>10841253</v>
      </c>
      <c r="C819" s="2">
        <v>11111628</v>
      </c>
      <c r="E819" s="64" t="s">
        <v>1241</v>
      </c>
      <c r="F819" s="3" t="s">
        <v>1237</v>
      </c>
    </row>
    <row r="820" spans="1:6" ht="15" customHeight="1">
      <c r="A820" s="2">
        <v>10540935</v>
      </c>
      <c r="B820" s="2">
        <v>10841254</v>
      </c>
      <c r="C820" s="2">
        <v>11111629</v>
      </c>
      <c r="E820" s="64" t="s">
        <v>1242</v>
      </c>
      <c r="F820" s="3" t="s">
        <v>1237</v>
      </c>
    </row>
    <row r="821" spans="1:6" ht="15" customHeight="1">
      <c r="A821" s="2">
        <v>10540936</v>
      </c>
      <c r="B821" s="2">
        <v>10841254</v>
      </c>
      <c r="C821" s="2">
        <v>11111630</v>
      </c>
      <c r="E821" s="64" t="s">
        <v>1242</v>
      </c>
      <c r="F821" s="3" t="s">
        <v>1237</v>
      </c>
    </row>
    <row r="822" spans="1:6" ht="15" customHeight="1">
      <c r="A822" s="2">
        <v>10540937</v>
      </c>
      <c r="B822" s="2">
        <v>10841254</v>
      </c>
      <c r="C822" s="2">
        <v>11111631</v>
      </c>
      <c r="E822" s="64" t="s">
        <v>1242</v>
      </c>
      <c r="F822" s="3" t="s">
        <v>1237</v>
      </c>
    </row>
    <row r="823" spans="1:6" ht="15" customHeight="1">
      <c r="A823" s="2">
        <v>10540938</v>
      </c>
      <c r="B823" s="2">
        <v>10841254</v>
      </c>
      <c r="C823" s="2">
        <v>11111632</v>
      </c>
      <c r="E823" s="64" t="s">
        <v>1242</v>
      </c>
      <c r="F823" s="3" t="s">
        <v>1237</v>
      </c>
    </row>
    <row r="824" spans="1:6" ht="15" customHeight="1">
      <c r="A824" s="2">
        <v>10540939</v>
      </c>
      <c r="B824" s="2">
        <v>10841254</v>
      </c>
      <c r="C824" s="2">
        <v>11111633</v>
      </c>
      <c r="E824" s="64" t="s">
        <v>1242</v>
      </c>
      <c r="F824" s="3" t="s">
        <v>1237</v>
      </c>
    </row>
    <row r="825" spans="1:6" ht="15" customHeight="1">
      <c r="A825" s="2">
        <v>10540940</v>
      </c>
      <c r="B825" s="2">
        <v>10841255</v>
      </c>
      <c r="C825" s="2">
        <v>11111634</v>
      </c>
      <c r="E825" s="64" t="s">
        <v>1243</v>
      </c>
      <c r="F825" s="3" t="s">
        <v>1237</v>
      </c>
    </row>
    <row r="826" spans="1:6" ht="15" customHeight="1">
      <c r="A826" s="2">
        <v>10540941</v>
      </c>
      <c r="B826" s="2">
        <v>10841255</v>
      </c>
      <c r="C826" s="2">
        <v>11111635</v>
      </c>
      <c r="E826" s="64" t="s">
        <v>1243</v>
      </c>
      <c r="F826" s="3" t="s">
        <v>1237</v>
      </c>
    </row>
    <row r="827" spans="1:6" ht="15" customHeight="1">
      <c r="A827" s="2">
        <v>10540942</v>
      </c>
      <c r="B827" s="2">
        <v>10841255</v>
      </c>
      <c r="C827" s="2">
        <v>11111636</v>
      </c>
      <c r="E827" s="64" t="s">
        <v>1243</v>
      </c>
      <c r="F827" s="3" t="s">
        <v>1237</v>
      </c>
    </row>
    <row r="828" spans="1:6" ht="15" customHeight="1">
      <c r="A828" s="2">
        <v>10540943</v>
      </c>
      <c r="B828" s="2">
        <v>10841255</v>
      </c>
      <c r="C828" s="2">
        <v>11111637</v>
      </c>
      <c r="E828" s="64" t="s">
        <v>1243</v>
      </c>
      <c r="F828" s="3" t="s">
        <v>1237</v>
      </c>
    </row>
    <row r="829" spans="1:6" ht="15" customHeight="1">
      <c r="A829" s="2">
        <v>10540944</v>
      </c>
      <c r="B829" s="2">
        <v>10841255</v>
      </c>
      <c r="C829" s="2">
        <v>11111638</v>
      </c>
      <c r="E829" s="64" t="s">
        <v>1243</v>
      </c>
      <c r="F829" s="3" t="s">
        <v>1237</v>
      </c>
    </row>
    <row r="830" spans="1:6" ht="15" customHeight="1">
      <c r="A830" s="2">
        <v>10540945</v>
      </c>
      <c r="B830" s="2">
        <v>10841255</v>
      </c>
      <c r="C830" s="2">
        <v>11111639</v>
      </c>
      <c r="E830" s="64" t="s">
        <v>1243</v>
      </c>
      <c r="F830" s="3" t="s">
        <v>1237</v>
      </c>
    </row>
    <row r="831" spans="1:6" ht="15" customHeight="1">
      <c r="A831" s="2">
        <v>10540946</v>
      </c>
      <c r="B831" s="2">
        <v>10841255</v>
      </c>
      <c r="C831" s="2">
        <v>11111640</v>
      </c>
      <c r="E831" s="64" t="s">
        <v>1243</v>
      </c>
      <c r="F831" s="3" t="s">
        <v>1237</v>
      </c>
    </row>
    <row r="832" spans="1:6" ht="15" customHeight="1">
      <c r="A832" s="2">
        <v>10540947</v>
      </c>
      <c r="B832" s="2">
        <v>10841255</v>
      </c>
      <c r="C832" s="2">
        <v>11111641</v>
      </c>
      <c r="E832" s="64" t="s">
        <v>1243</v>
      </c>
      <c r="F832" s="3" t="s">
        <v>1237</v>
      </c>
    </row>
    <row r="833" spans="1:6" ht="15" customHeight="1">
      <c r="A833" s="2">
        <v>10540950</v>
      </c>
      <c r="B833" s="2">
        <v>10841256</v>
      </c>
      <c r="C833" s="2">
        <v>11111644</v>
      </c>
      <c r="E833" s="64" t="s">
        <v>1244</v>
      </c>
      <c r="F833" s="3" t="s">
        <v>1237</v>
      </c>
    </row>
    <row r="834" spans="1:6" ht="15" customHeight="1">
      <c r="A834" s="2">
        <v>10540951</v>
      </c>
      <c r="B834" s="2">
        <v>10841256</v>
      </c>
      <c r="C834" s="2">
        <v>11111645</v>
      </c>
      <c r="E834" s="64" t="s">
        <v>1244</v>
      </c>
      <c r="F834" s="3" t="s">
        <v>1237</v>
      </c>
    </row>
    <row r="835" spans="1:6" ht="15" customHeight="1">
      <c r="A835" s="2">
        <v>10540952</v>
      </c>
      <c r="B835" s="2">
        <v>10841256</v>
      </c>
      <c r="C835" s="2">
        <v>11111646</v>
      </c>
      <c r="E835" s="66" t="s">
        <v>1244</v>
      </c>
      <c r="F835" s="49" t="s">
        <v>1237</v>
      </c>
    </row>
    <row r="836" spans="1:6" ht="15" customHeight="1">
      <c r="A836" s="2">
        <v>10540953</v>
      </c>
      <c r="B836" s="2">
        <v>10841257</v>
      </c>
      <c r="C836" s="2">
        <v>11111647</v>
      </c>
      <c r="E836" s="2">
        <v>60981</v>
      </c>
      <c r="F836" s="3" t="s">
        <v>276</v>
      </c>
    </row>
    <row r="837" spans="1:6" ht="15" customHeight="1">
      <c r="A837" s="2">
        <v>10540954</v>
      </c>
      <c r="B837" s="2">
        <v>10841258</v>
      </c>
      <c r="C837" s="2">
        <v>11111648</v>
      </c>
      <c r="E837" s="2">
        <v>60981</v>
      </c>
      <c r="F837" s="3" t="s">
        <v>276</v>
      </c>
    </row>
    <row r="838" spans="1:6" ht="15" customHeight="1">
      <c r="A838" s="2">
        <v>10540955</v>
      </c>
      <c r="B838" s="2">
        <v>10841259</v>
      </c>
      <c r="C838" s="2">
        <v>11111649</v>
      </c>
      <c r="E838" s="2">
        <v>60981</v>
      </c>
      <c r="F838" s="3" t="s">
        <v>276</v>
      </c>
    </row>
    <row r="839" spans="1:6" ht="15" customHeight="1">
      <c r="A839" s="2">
        <v>10540956</v>
      </c>
      <c r="B839" s="2">
        <v>10841260</v>
      </c>
      <c r="C839" s="2">
        <v>11111650</v>
      </c>
      <c r="E839" s="2">
        <v>60981</v>
      </c>
      <c r="F839" s="3" t="s">
        <v>276</v>
      </c>
    </row>
    <row r="840" spans="1:6" ht="15" customHeight="1">
      <c r="A840" s="2">
        <v>10540957</v>
      </c>
      <c r="B840" s="2">
        <v>10841261</v>
      </c>
      <c r="C840" s="2">
        <v>11111651</v>
      </c>
      <c r="E840" s="2">
        <v>60981</v>
      </c>
      <c r="F840" s="3" t="s">
        <v>276</v>
      </c>
    </row>
    <row r="841" spans="1:6" ht="15" customHeight="1">
      <c r="A841" s="2">
        <v>10540958</v>
      </c>
      <c r="B841" s="2">
        <v>10841262</v>
      </c>
      <c r="C841" s="2">
        <v>11111652</v>
      </c>
      <c r="E841" s="17" t="s">
        <v>1246</v>
      </c>
      <c r="F841" s="31" t="s">
        <v>1031</v>
      </c>
    </row>
    <row r="842" spans="1:6" ht="15" customHeight="1">
      <c r="A842" s="2">
        <v>10540959</v>
      </c>
      <c r="B842" s="2">
        <v>10841262</v>
      </c>
      <c r="C842" s="2">
        <v>11111653</v>
      </c>
      <c r="E842" s="17" t="s">
        <v>1246</v>
      </c>
      <c r="F842" s="31" t="s">
        <v>1031</v>
      </c>
    </row>
    <row r="843" spans="1:6" ht="15" customHeight="1">
      <c r="A843" s="2">
        <v>10540960</v>
      </c>
      <c r="B843" s="2">
        <v>10841263</v>
      </c>
      <c r="C843" s="2">
        <v>11111654</v>
      </c>
      <c r="E843" s="17" t="s">
        <v>1248</v>
      </c>
      <c r="F843" s="31" t="s">
        <v>1031</v>
      </c>
    </row>
    <row r="844" spans="1:6" ht="15" customHeight="1">
      <c r="A844" s="2">
        <v>10540961</v>
      </c>
      <c r="B844" s="2">
        <v>10841263</v>
      </c>
      <c r="C844" s="2">
        <v>11111655</v>
      </c>
      <c r="E844" s="17" t="s">
        <v>1248</v>
      </c>
      <c r="F844" s="31" t="s">
        <v>1031</v>
      </c>
    </row>
    <row r="845" spans="1:6" ht="15" customHeight="1">
      <c r="A845" s="2">
        <v>10540962</v>
      </c>
      <c r="B845" s="2">
        <v>10841264</v>
      </c>
      <c r="C845" s="2">
        <v>11111656</v>
      </c>
      <c r="E845" s="17" t="s">
        <v>1249</v>
      </c>
      <c r="F845" s="31" t="s">
        <v>1031</v>
      </c>
    </row>
    <row r="846" spans="1:6" ht="15" customHeight="1">
      <c r="A846" s="2">
        <v>10540963</v>
      </c>
      <c r="B846" s="2">
        <v>10841264</v>
      </c>
      <c r="C846" s="2">
        <v>11111657</v>
      </c>
      <c r="E846" s="17" t="s">
        <v>1249</v>
      </c>
      <c r="F846" s="31" t="s">
        <v>1031</v>
      </c>
    </row>
    <row r="847" spans="1:6" ht="15" customHeight="1">
      <c r="A847" s="2">
        <v>10540964</v>
      </c>
      <c r="B847" s="2">
        <v>10841264</v>
      </c>
      <c r="C847" s="2">
        <v>11111658</v>
      </c>
      <c r="E847" s="17" t="s">
        <v>1249</v>
      </c>
      <c r="F847" s="31" t="s">
        <v>1031</v>
      </c>
    </row>
    <row r="848" spans="1:6" ht="15" customHeight="1">
      <c r="A848" s="2">
        <v>10540965</v>
      </c>
      <c r="B848" s="2">
        <v>10841264</v>
      </c>
      <c r="C848" s="2">
        <v>11111659</v>
      </c>
      <c r="E848" s="17" t="s">
        <v>1249</v>
      </c>
      <c r="F848" s="31" t="s">
        <v>1031</v>
      </c>
    </row>
    <row r="849" spans="1:6" ht="15" customHeight="1">
      <c r="A849" s="2">
        <v>10540966</v>
      </c>
      <c r="B849" s="2">
        <v>10841265</v>
      </c>
      <c r="C849" s="2">
        <v>11111660</v>
      </c>
      <c r="E849" s="59" t="s">
        <v>1252</v>
      </c>
      <c r="F849" s="60" t="s">
        <v>1031</v>
      </c>
    </row>
    <row r="850" spans="1:6" ht="15" customHeight="1">
      <c r="A850" s="2">
        <v>10540967</v>
      </c>
      <c r="B850" s="2">
        <v>10841266</v>
      </c>
      <c r="C850" s="2">
        <v>11111661</v>
      </c>
      <c r="E850" s="59" t="s">
        <v>1253</v>
      </c>
      <c r="F850" s="60" t="s">
        <v>1031</v>
      </c>
    </row>
    <row r="851" spans="1:6" ht="15" customHeight="1">
      <c r="A851" s="2">
        <v>10540968</v>
      </c>
      <c r="B851" s="2">
        <v>10841267</v>
      </c>
      <c r="C851" s="2">
        <v>11111662</v>
      </c>
      <c r="E851" s="17" t="s">
        <v>1255</v>
      </c>
      <c r="F851" s="61" t="s">
        <v>1031</v>
      </c>
    </row>
    <row r="852" spans="1:6" ht="15" customHeight="1">
      <c r="A852" s="2">
        <v>10540969</v>
      </c>
      <c r="B852" s="2">
        <v>10841267</v>
      </c>
      <c r="C852" s="2">
        <v>11111663</v>
      </c>
      <c r="E852" s="17" t="s">
        <v>1255</v>
      </c>
      <c r="F852" s="61" t="s">
        <v>1031</v>
      </c>
    </row>
    <row r="853" spans="1:6" ht="15" customHeight="1">
      <c r="A853" s="2">
        <v>10540970</v>
      </c>
      <c r="B853" s="2">
        <v>10841267</v>
      </c>
      <c r="C853" s="2">
        <v>11111664</v>
      </c>
      <c r="E853" s="17" t="s">
        <v>1255</v>
      </c>
      <c r="F853" s="61" t="s">
        <v>1031</v>
      </c>
    </row>
    <row r="854" spans="1:6" ht="15" customHeight="1">
      <c r="A854" s="2">
        <v>10540971</v>
      </c>
      <c r="B854" s="2">
        <v>10841267</v>
      </c>
      <c r="C854" s="2">
        <v>11111665</v>
      </c>
      <c r="E854" s="17" t="s">
        <v>1255</v>
      </c>
      <c r="F854" s="61" t="s">
        <v>1031</v>
      </c>
    </row>
    <row r="855" spans="1:6" ht="15" customHeight="1">
      <c r="A855" s="2">
        <v>10540972</v>
      </c>
      <c r="B855" s="2">
        <v>10841268</v>
      </c>
      <c r="C855" s="2">
        <v>11111666</v>
      </c>
      <c r="E855" s="17" t="s">
        <v>1256</v>
      </c>
      <c r="F855" s="61" t="s">
        <v>1031</v>
      </c>
    </row>
    <row r="856" spans="1:6" ht="15" customHeight="1">
      <c r="A856" s="2">
        <v>10540973</v>
      </c>
      <c r="B856" s="2">
        <v>10841268</v>
      </c>
      <c r="C856" s="2">
        <v>11111667</v>
      </c>
      <c r="E856" s="17" t="s">
        <v>1256</v>
      </c>
      <c r="F856" s="61" t="s">
        <v>1031</v>
      </c>
    </row>
    <row r="857" spans="1:6" ht="15" customHeight="1">
      <c r="A857" s="2">
        <v>10540974</v>
      </c>
      <c r="B857" s="2">
        <v>10841269</v>
      </c>
      <c r="C857" s="2">
        <v>11111668</v>
      </c>
      <c r="E857" s="17" t="s">
        <v>1257</v>
      </c>
      <c r="F857" s="61" t="s">
        <v>1031</v>
      </c>
    </row>
    <row r="858" spans="1:6" ht="15" customHeight="1">
      <c r="A858" s="2">
        <v>10540975</v>
      </c>
      <c r="B858" s="2">
        <v>10841269</v>
      </c>
      <c r="C858" s="2">
        <v>11111669</v>
      </c>
      <c r="E858" s="17" t="s">
        <v>1257</v>
      </c>
      <c r="F858" s="61" t="s">
        <v>1031</v>
      </c>
    </row>
    <row r="859" spans="1:6" ht="15" customHeight="1">
      <c r="A859" s="2">
        <v>10540976</v>
      </c>
      <c r="B859" s="2">
        <v>10841269</v>
      </c>
      <c r="C859" s="2">
        <v>11111670</v>
      </c>
      <c r="E859" s="17" t="s">
        <v>1257</v>
      </c>
      <c r="F859" s="61" t="s">
        <v>1031</v>
      </c>
    </row>
    <row r="860" spans="1:6" ht="15" customHeight="1">
      <c r="A860" s="2">
        <v>10540977</v>
      </c>
      <c r="B860" s="2">
        <v>10841269</v>
      </c>
      <c r="C860" s="2">
        <v>11111671</v>
      </c>
      <c r="E860" s="17" t="s">
        <v>1257</v>
      </c>
      <c r="F860" s="61" t="s">
        <v>1031</v>
      </c>
    </row>
    <row r="861" spans="1:6" ht="15" customHeight="1">
      <c r="A861" s="2">
        <v>10540978</v>
      </c>
      <c r="B861" s="2">
        <v>10841270</v>
      </c>
      <c r="C861" s="2">
        <v>11111672</v>
      </c>
      <c r="E861" s="17" t="s">
        <v>1258</v>
      </c>
      <c r="F861" s="61" t="s">
        <v>1031</v>
      </c>
    </row>
    <row r="862" spans="1:6" ht="15" customHeight="1">
      <c r="A862" s="2">
        <v>10540979</v>
      </c>
      <c r="B862" s="2">
        <v>10841271</v>
      </c>
      <c r="C862" s="2">
        <v>11111673</v>
      </c>
      <c r="E862" s="17" t="s">
        <v>351</v>
      </c>
      <c r="F862" s="61" t="s">
        <v>1031</v>
      </c>
    </row>
    <row r="863" spans="1:6" ht="15" customHeight="1">
      <c r="A863" s="2">
        <v>10540980</v>
      </c>
      <c r="B863" s="2">
        <v>10841272</v>
      </c>
      <c r="C863" s="2">
        <v>11111674</v>
      </c>
      <c r="E863" s="17" t="s">
        <v>353</v>
      </c>
      <c r="F863" s="61" t="s">
        <v>1031</v>
      </c>
    </row>
    <row r="864" spans="1:6" ht="15" customHeight="1">
      <c r="A864" s="2">
        <v>10540981</v>
      </c>
      <c r="B864" s="2">
        <v>10841273</v>
      </c>
      <c r="C864" s="2">
        <v>11111675</v>
      </c>
      <c r="E864" s="17" t="s">
        <v>1259</v>
      </c>
      <c r="F864" s="61" t="s">
        <v>1031</v>
      </c>
    </row>
    <row r="865" spans="1:6" ht="15" customHeight="1">
      <c r="A865" s="2">
        <v>10540982</v>
      </c>
      <c r="B865" s="2">
        <v>10841274</v>
      </c>
      <c r="C865" s="2">
        <v>11111676</v>
      </c>
      <c r="E865" s="17" t="s">
        <v>1260</v>
      </c>
      <c r="F865" s="61" t="s">
        <v>1031</v>
      </c>
    </row>
    <row r="866" spans="1:6" ht="15" customHeight="1">
      <c r="A866" s="2">
        <v>10540983</v>
      </c>
      <c r="B866" s="4">
        <v>10841275</v>
      </c>
      <c r="C866" s="2">
        <v>11111677</v>
      </c>
      <c r="E866" s="17" t="s">
        <v>1267</v>
      </c>
      <c r="F866" s="61" t="s">
        <v>808</v>
      </c>
    </row>
    <row r="867" spans="1:6" ht="15" customHeight="1">
      <c r="A867" s="2">
        <v>10540984</v>
      </c>
      <c r="B867" s="4">
        <v>10841275</v>
      </c>
      <c r="C867" s="2">
        <v>11111678</v>
      </c>
      <c r="E867" s="17" t="s">
        <v>1267</v>
      </c>
      <c r="F867" s="61" t="s">
        <v>808</v>
      </c>
    </row>
    <row r="868" spans="1:6" ht="15" customHeight="1">
      <c r="A868" s="2">
        <v>10540985</v>
      </c>
      <c r="B868" s="4">
        <v>10841276</v>
      </c>
      <c r="C868" s="2">
        <v>11111679</v>
      </c>
      <c r="E868" s="17" t="s">
        <v>1268</v>
      </c>
      <c r="F868" s="61" t="s">
        <v>808</v>
      </c>
    </row>
    <row r="869" spans="1:6" ht="15" customHeight="1">
      <c r="A869" s="2">
        <v>10540986</v>
      </c>
      <c r="B869" s="4">
        <v>10841276</v>
      </c>
      <c r="C869" s="2">
        <v>11111680</v>
      </c>
      <c r="E869" s="17" t="s">
        <v>1268</v>
      </c>
      <c r="F869" s="61" t="s">
        <v>808</v>
      </c>
    </row>
    <row r="870" spans="1:6" ht="15" customHeight="1">
      <c r="A870" s="2">
        <v>10540987</v>
      </c>
      <c r="B870" s="4">
        <v>10841276</v>
      </c>
      <c r="C870" s="2">
        <v>11111681</v>
      </c>
      <c r="E870" s="17" t="s">
        <v>1268</v>
      </c>
      <c r="F870" s="61" t="s">
        <v>808</v>
      </c>
    </row>
    <row r="871" spans="1:6" ht="15" customHeight="1">
      <c r="A871" s="2">
        <v>10540988</v>
      </c>
      <c r="B871" s="4">
        <v>10841277</v>
      </c>
      <c r="C871" s="2">
        <v>11111682</v>
      </c>
      <c r="E871" s="17" t="s">
        <v>1269</v>
      </c>
      <c r="F871" s="61" t="s">
        <v>808</v>
      </c>
    </row>
    <row r="872" spans="1:6" ht="15" customHeight="1">
      <c r="A872" s="2">
        <v>10540989</v>
      </c>
      <c r="B872" s="4">
        <v>10841278</v>
      </c>
      <c r="C872" s="2">
        <v>11111683</v>
      </c>
      <c r="E872" s="17" t="s">
        <v>1270</v>
      </c>
      <c r="F872" s="61" t="s">
        <v>808</v>
      </c>
    </row>
    <row r="873" spans="1:6" ht="15" customHeight="1">
      <c r="A873" s="2">
        <v>10540990</v>
      </c>
      <c r="B873" s="4">
        <v>10841278</v>
      </c>
      <c r="C873" s="2">
        <v>11111684</v>
      </c>
      <c r="E873" s="17" t="s">
        <v>1270</v>
      </c>
      <c r="F873" s="61" t="s">
        <v>808</v>
      </c>
    </row>
    <row r="874" spans="1:6" ht="15" customHeight="1">
      <c r="A874" s="2">
        <v>10540991</v>
      </c>
      <c r="B874" s="4">
        <v>10841279</v>
      </c>
      <c r="C874" s="2">
        <v>11111685</v>
      </c>
      <c r="E874" s="17" t="s">
        <v>1271</v>
      </c>
      <c r="F874" s="61" t="s">
        <v>808</v>
      </c>
    </row>
    <row r="875" spans="1:6" ht="15" customHeight="1">
      <c r="A875" s="2">
        <v>10540992</v>
      </c>
      <c r="B875" s="4">
        <v>10841280</v>
      </c>
      <c r="C875" s="2">
        <v>11111686</v>
      </c>
      <c r="E875" s="17" t="s">
        <v>1272</v>
      </c>
      <c r="F875" s="61" t="s">
        <v>808</v>
      </c>
    </row>
    <row r="876" spans="1:6" ht="15" customHeight="1">
      <c r="A876" s="2">
        <v>10540993</v>
      </c>
      <c r="B876" s="4">
        <v>10841280</v>
      </c>
      <c r="C876" s="2">
        <v>11111687</v>
      </c>
      <c r="E876" s="17" t="s">
        <v>1272</v>
      </c>
      <c r="F876" s="61" t="s">
        <v>808</v>
      </c>
    </row>
    <row r="877" spans="1:6" ht="15" customHeight="1">
      <c r="A877" s="2">
        <v>10540994</v>
      </c>
      <c r="B877" s="4">
        <v>10841281</v>
      </c>
      <c r="C877" s="2">
        <v>11111688</v>
      </c>
      <c r="E877" s="17" t="s">
        <v>1273</v>
      </c>
      <c r="F877" s="61" t="s">
        <v>808</v>
      </c>
    </row>
    <row r="878" spans="1:6" ht="15" customHeight="1">
      <c r="A878" s="2">
        <v>10540995</v>
      </c>
      <c r="B878" s="4">
        <v>10841282</v>
      </c>
      <c r="C878" s="2">
        <v>11111734</v>
      </c>
      <c r="E878" s="17" t="s">
        <v>1274</v>
      </c>
      <c r="F878" s="61" t="s">
        <v>1031</v>
      </c>
    </row>
    <row r="879" spans="1:6" ht="15" customHeight="1">
      <c r="A879" s="2">
        <v>10540996</v>
      </c>
      <c r="B879" s="4">
        <v>10841284</v>
      </c>
      <c r="C879" s="2">
        <v>11111690</v>
      </c>
      <c r="E879" s="17"/>
      <c r="F879" s="61"/>
    </row>
    <row r="880" spans="1:6" ht="15" customHeight="1">
      <c r="A880" s="2">
        <v>10540997</v>
      </c>
      <c r="B880" s="4">
        <v>10841284</v>
      </c>
      <c r="C880" s="2">
        <v>11111691</v>
      </c>
      <c r="E880" s="17"/>
      <c r="F880" s="61"/>
    </row>
    <row r="881" spans="1:6" ht="15" customHeight="1">
      <c r="A881" s="2">
        <v>10540998</v>
      </c>
      <c r="B881" s="4">
        <v>10841285</v>
      </c>
      <c r="C881" s="2">
        <v>11111692</v>
      </c>
      <c r="E881" s="17"/>
      <c r="F881" s="61"/>
    </row>
    <row r="882" spans="1:6" ht="15" customHeight="1">
      <c r="A882" s="2">
        <v>10540999</v>
      </c>
      <c r="B882" s="4">
        <v>10841285</v>
      </c>
      <c r="C882" s="2">
        <v>11111693</v>
      </c>
      <c r="E882" s="17"/>
      <c r="F882" s="61"/>
    </row>
    <row r="883" spans="1:6" ht="15" customHeight="1">
      <c r="A883" s="2">
        <v>10541000</v>
      </c>
      <c r="B883" s="4">
        <v>10841286</v>
      </c>
      <c r="C883" s="2">
        <v>11111694</v>
      </c>
      <c r="E883" s="17"/>
      <c r="F883" s="61"/>
    </row>
    <row r="884" spans="1:6" ht="15" customHeight="1">
      <c r="A884" s="2">
        <v>10541001</v>
      </c>
      <c r="B884" s="4">
        <v>10841286</v>
      </c>
      <c r="C884" s="2">
        <v>11111695</v>
      </c>
      <c r="E884" s="17"/>
      <c r="F884" s="61"/>
    </row>
    <row r="885" spans="1:6" ht="15" customHeight="1">
      <c r="A885" s="2">
        <v>10541002</v>
      </c>
      <c r="B885" s="4">
        <v>10841286</v>
      </c>
      <c r="C885" s="2">
        <v>11111696</v>
      </c>
      <c r="E885" s="17"/>
      <c r="F885" s="61"/>
    </row>
    <row r="886" spans="1:6" ht="15" customHeight="1">
      <c r="A886" s="2">
        <v>10541003</v>
      </c>
      <c r="B886" s="4">
        <v>10841286</v>
      </c>
      <c r="C886" s="2">
        <v>11111697</v>
      </c>
      <c r="E886" s="17"/>
      <c r="F886" s="61"/>
    </row>
    <row r="887" spans="1:6" ht="15" customHeight="1">
      <c r="A887" s="2">
        <v>10541004</v>
      </c>
      <c r="B887" s="4">
        <v>10841287</v>
      </c>
      <c r="C887" s="2">
        <v>11111698</v>
      </c>
      <c r="E887" s="17" t="s">
        <v>1276</v>
      </c>
      <c r="F887" s="61" t="s">
        <v>1031</v>
      </c>
    </row>
    <row r="888" spans="1:6" ht="15" customHeight="1">
      <c r="A888" s="2">
        <v>10541005</v>
      </c>
      <c r="B888" s="4">
        <v>10841287</v>
      </c>
      <c r="C888" s="2">
        <v>11111699</v>
      </c>
      <c r="E888" s="17" t="s">
        <v>1276</v>
      </c>
      <c r="F888" s="61" t="s">
        <v>1031</v>
      </c>
    </row>
    <row r="889" spans="1:6" ht="15" customHeight="1">
      <c r="A889" s="2">
        <v>10541006</v>
      </c>
      <c r="B889" s="4">
        <v>10841283</v>
      </c>
      <c r="C889" s="2">
        <v>11111689</v>
      </c>
      <c r="E889" s="17" t="s">
        <v>1275</v>
      </c>
      <c r="F889" s="61" t="s">
        <v>1031</v>
      </c>
    </row>
    <row r="890" spans="1:6" ht="15" customHeight="1">
      <c r="A890" s="2">
        <v>10541007</v>
      </c>
      <c r="B890" s="4">
        <v>10841288</v>
      </c>
      <c r="C890" s="2">
        <v>11111723</v>
      </c>
      <c r="E890" s="17" t="s">
        <v>1277</v>
      </c>
      <c r="F890" s="61" t="s">
        <v>1031</v>
      </c>
    </row>
    <row r="891" spans="1:6" ht="15" customHeight="1">
      <c r="A891" s="2">
        <v>10541008</v>
      </c>
      <c r="B891" s="4">
        <v>10841288</v>
      </c>
      <c r="C891" s="2">
        <v>11111724</v>
      </c>
      <c r="E891" s="17" t="s">
        <v>1277</v>
      </c>
      <c r="F891" s="61" t="s">
        <v>1031</v>
      </c>
    </row>
    <row r="892" spans="1:6" ht="15" customHeight="1">
      <c r="A892" s="2">
        <v>10541009</v>
      </c>
      <c r="B892" s="4">
        <v>10841289</v>
      </c>
      <c r="C892" s="2">
        <v>11111700</v>
      </c>
      <c r="E892" s="17" t="s">
        <v>1284</v>
      </c>
      <c r="F892" s="61" t="s">
        <v>808</v>
      </c>
    </row>
    <row r="893" spans="1:6" ht="15" customHeight="1">
      <c r="A893" s="2">
        <v>10541010</v>
      </c>
      <c r="B893" s="4">
        <v>10841290</v>
      </c>
      <c r="C893" s="2">
        <v>11111701</v>
      </c>
      <c r="E893" s="17" t="s">
        <v>1285</v>
      </c>
      <c r="F893" s="61" t="s">
        <v>808</v>
      </c>
    </row>
    <row r="894" spans="1:6" ht="15" customHeight="1">
      <c r="A894" s="2">
        <v>10541011</v>
      </c>
      <c r="B894" s="4">
        <v>10841291</v>
      </c>
      <c r="C894" s="2">
        <v>11111702</v>
      </c>
      <c r="E894" s="17" t="s">
        <v>1286</v>
      </c>
      <c r="F894" s="61" t="s">
        <v>808</v>
      </c>
    </row>
    <row r="895" spans="1:6" ht="15" customHeight="1">
      <c r="A895" s="2">
        <v>10541012</v>
      </c>
      <c r="B895" s="4">
        <v>10841291</v>
      </c>
      <c r="C895" s="2">
        <v>11111703</v>
      </c>
      <c r="E895" s="17" t="s">
        <v>1286</v>
      </c>
      <c r="F895" s="61" t="s">
        <v>808</v>
      </c>
    </row>
    <row r="896" spans="1:6" ht="15" customHeight="1">
      <c r="A896" s="2">
        <v>10541013</v>
      </c>
      <c r="B896" s="4">
        <v>10841291</v>
      </c>
      <c r="C896" s="2">
        <v>11111704</v>
      </c>
      <c r="E896" s="17" t="s">
        <v>1286</v>
      </c>
      <c r="F896" s="61" t="s">
        <v>808</v>
      </c>
    </row>
    <row r="897" spans="1:6" ht="15" customHeight="1">
      <c r="A897" s="2">
        <v>10541014</v>
      </c>
      <c r="B897" s="4">
        <v>10841292</v>
      </c>
      <c r="C897" s="2">
        <v>11111705</v>
      </c>
      <c r="E897" s="17" t="s">
        <v>1287</v>
      </c>
      <c r="F897" s="61" t="s">
        <v>808</v>
      </c>
    </row>
    <row r="898" spans="1:6" ht="15" customHeight="1">
      <c r="A898" s="2">
        <v>10541015</v>
      </c>
      <c r="B898" s="4">
        <v>10841292</v>
      </c>
      <c r="C898" s="2">
        <v>11111706</v>
      </c>
      <c r="E898" s="17" t="s">
        <v>1287</v>
      </c>
      <c r="F898" s="61" t="s">
        <v>808</v>
      </c>
    </row>
    <row r="899" spans="1:6" ht="15" customHeight="1">
      <c r="A899" s="2">
        <v>10541016</v>
      </c>
      <c r="B899" s="4">
        <v>10841293</v>
      </c>
      <c r="C899" s="2">
        <v>11111707</v>
      </c>
      <c r="E899" s="17" t="s">
        <v>1288</v>
      </c>
      <c r="F899" s="61" t="s">
        <v>808</v>
      </c>
    </row>
    <row r="900" spans="1:6" ht="15" customHeight="1">
      <c r="A900" s="2">
        <v>10541017</v>
      </c>
      <c r="B900" s="4">
        <v>10841294</v>
      </c>
      <c r="C900" s="2">
        <v>11111708</v>
      </c>
      <c r="E900" s="17" t="s">
        <v>1289</v>
      </c>
      <c r="F900" s="61" t="s">
        <v>808</v>
      </c>
    </row>
    <row r="901" spans="1:6" ht="15" customHeight="1">
      <c r="A901" s="2">
        <v>10541018</v>
      </c>
      <c r="B901" s="4">
        <v>10841295</v>
      </c>
      <c r="C901" s="2">
        <v>11111709</v>
      </c>
      <c r="E901" s="17" t="s">
        <v>1290</v>
      </c>
      <c r="F901" s="61" t="s">
        <v>276</v>
      </c>
    </row>
    <row r="902" spans="1:6" ht="15" customHeight="1">
      <c r="A902" s="2">
        <v>10541019</v>
      </c>
      <c r="B902" s="4">
        <v>10841296</v>
      </c>
      <c r="C902" s="2">
        <v>11111710</v>
      </c>
      <c r="E902" s="17" t="s">
        <v>1291</v>
      </c>
      <c r="F902" s="61" t="s">
        <v>276</v>
      </c>
    </row>
    <row r="903" spans="1:6" ht="15" customHeight="1">
      <c r="A903" s="2">
        <v>10541020</v>
      </c>
      <c r="B903" s="2">
        <v>10840745</v>
      </c>
      <c r="C903" s="2">
        <v>11111711</v>
      </c>
      <c r="E903" s="17" t="s">
        <v>3176</v>
      </c>
      <c r="F903" s="61" t="s">
        <v>1029</v>
      </c>
    </row>
    <row r="904" spans="1:6" ht="15" customHeight="1">
      <c r="A904" s="2">
        <v>10541021</v>
      </c>
      <c r="B904" s="2">
        <v>10840744</v>
      </c>
      <c r="C904" s="2">
        <v>11111712</v>
      </c>
      <c r="E904" s="20" t="s">
        <v>3174</v>
      </c>
      <c r="F904" s="20" t="s">
        <v>1029</v>
      </c>
    </row>
    <row r="905" spans="1:6" ht="15" customHeight="1">
      <c r="A905" s="2">
        <v>10541022</v>
      </c>
      <c r="B905" s="2">
        <v>10840747</v>
      </c>
      <c r="C905" s="2">
        <v>11111713</v>
      </c>
      <c r="E905" s="20" t="s">
        <v>3180</v>
      </c>
      <c r="F905" s="20" t="s">
        <v>1029</v>
      </c>
    </row>
    <row r="906" spans="1:6" ht="15" customHeight="1">
      <c r="A906" s="2">
        <v>10541023</v>
      </c>
      <c r="B906" s="4">
        <v>10841298</v>
      </c>
      <c r="C906" s="2">
        <v>11111714</v>
      </c>
      <c r="E906" s="17" t="s">
        <v>1295</v>
      </c>
      <c r="F906" s="2" t="s">
        <v>808</v>
      </c>
    </row>
    <row r="907" spans="1:6" ht="15" customHeight="1">
      <c r="A907" s="2">
        <v>10541024</v>
      </c>
      <c r="B907" s="4">
        <v>10841299</v>
      </c>
      <c r="C907" s="2">
        <v>11111715</v>
      </c>
      <c r="E907" s="17" t="s">
        <v>1296</v>
      </c>
      <c r="F907" s="2" t="s">
        <v>808</v>
      </c>
    </row>
    <row r="908" spans="1:6" ht="15" customHeight="1">
      <c r="A908" s="2">
        <v>10541025</v>
      </c>
      <c r="B908" s="4">
        <v>10841299</v>
      </c>
      <c r="C908" s="2">
        <v>11111716</v>
      </c>
      <c r="E908" s="17" t="s">
        <v>1296</v>
      </c>
      <c r="F908" s="2" t="s">
        <v>808</v>
      </c>
    </row>
    <row r="909" spans="1:6" ht="15" customHeight="1">
      <c r="A909" s="2">
        <v>10541026</v>
      </c>
      <c r="B909" s="4">
        <v>10841300</v>
      </c>
      <c r="C909" s="2">
        <v>11111717</v>
      </c>
      <c r="E909" s="17" t="s">
        <v>1297</v>
      </c>
      <c r="F909" s="2" t="s">
        <v>808</v>
      </c>
    </row>
    <row r="910" spans="1:6" ht="15" customHeight="1">
      <c r="A910" s="2">
        <v>10541027</v>
      </c>
      <c r="B910" s="4">
        <v>10841300</v>
      </c>
      <c r="C910" s="2">
        <v>11111718</v>
      </c>
      <c r="E910" s="17" t="s">
        <v>1297</v>
      </c>
      <c r="F910" s="2" t="s">
        <v>808</v>
      </c>
    </row>
    <row r="911" spans="1:6" ht="15" customHeight="1">
      <c r="A911" s="2">
        <v>10541028</v>
      </c>
      <c r="B911" s="4">
        <v>10841301</v>
      </c>
      <c r="C911" s="2">
        <v>11111719</v>
      </c>
      <c r="E911" s="17" t="s">
        <v>1298</v>
      </c>
      <c r="F911" s="2" t="s">
        <v>808</v>
      </c>
    </row>
    <row r="912" spans="1:6" ht="15" customHeight="1">
      <c r="A912" s="2">
        <v>10541029</v>
      </c>
      <c r="B912" s="4">
        <v>10841301</v>
      </c>
      <c r="C912" s="2">
        <v>11111720</v>
      </c>
      <c r="E912" s="17" t="s">
        <v>1298</v>
      </c>
      <c r="F912" s="2" t="s">
        <v>808</v>
      </c>
    </row>
    <row r="913" spans="1:6" ht="15" customHeight="1">
      <c r="A913" s="2">
        <v>10541030</v>
      </c>
      <c r="B913" s="4">
        <v>10841302</v>
      </c>
      <c r="C913" s="2">
        <v>11111721</v>
      </c>
      <c r="E913" s="17" t="s">
        <v>739</v>
      </c>
      <c r="F913" s="2" t="s">
        <v>276</v>
      </c>
    </row>
    <row r="914" spans="1:6" ht="15" customHeight="1">
      <c r="A914" s="2">
        <v>10541031</v>
      </c>
      <c r="B914" s="4">
        <v>10841303</v>
      </c>
      <c r="C914" s="2">
        <v>11111722</v>
      </c>
      <c r="E914" s="17" t="s">
        <v>733</v>
      </c>
      <c r="F914" s="2" t="s">
        <v>276</v>
      </c>
    </row>
    <row r="915" spans="1:6" ht="15" customHeight="1">
      <c r="A915" s="2">
        <v>10541032</v>
      </c>
      <c r="B915" s="4">
        <v>10841304</v>
      </c>
      <c r="C915" s="2">
        <v>11111725</v>
      </c>
      <c r="E915" s="17" t="s">
        <v>1300</v>
      </c>
      <c r="F915" s="2" t="s">
        <v>808</v>
      </c>
    </row>
    <row r="916" spans="1:6" ht="15" customHeight="1">
      <c r="A916" s="2">
        <v>10541033</v>
      </c>
      <c r="B916" s="4">
        <v>10841305</v>
      </c>
      <c r="C916" s="2">
        <v>11111726</v>
      </c>
      <c r="E916" s="17" t="s">
        <v>1301</v>
      </c>
      <c r="F916" s="2" t="s">
        <v>808</v>
      </c>
    </row>
    <row r="917" spans="1:6" ht="15" customHeight="1">
      <c r="A917" s="2">
        <v>10541034</v>
      </c>
      <c r="B917" s="4">
        <v>10841306</v>
      </c>
      <c r="C917" s="2">
        <v>11111727</v>
      </c>
      <c r="E917" s="17" t="s">
        <v>1302</v>
      </c>
      <c r="F917" s="2" t="s">
        <v>808</v>
      </c>
    </row>
    <row r="918" spans="1:6" ht="15" customHeight="1">
      <c r="A918" s="2">
        <v>10541035</v>
      </c>
      <c r="B918" s="4">
        <v>10841307</v>
      </c>
      <c r="C918" s="2">
        <v>11111728</v>
      </c>
      <c r="E918" s="17" t="s">
        <v>1303</v>
      </c>
      <c r="F918" s="2" t="s">
        <v>808</v>
      </c>
    </row>
    <row r="919" spans="1:6" ht="15" customHeight="1">
      <c r="A919" s="2">
        <v>10541036</v>
      </c>
      <c r="B919" s="4">
        <v>10841308</v>
      </c>
      <c r="C919" s="2">
        <v>11111729</v>
      </c>
      <c r="E919" s="17" t="s">
        <v>1304</v>
      </c>
      <c r="F919" s="2" t="s">
        <v>808</v>
      </c>
    </row>
    <row r="920" spans="1:6" ht="15" customHeight="1">
      <c r="A920" s="2">
        <v>10541037</v>
      </c>
      <c r="B920" s="4">
        <v>10841309</v>
      </c>
      <c r="C920" s="2">
        <v>11111730</v>
      </c>
      <c r="E920" s="17" t="s">
        <v>1305</v>
      </c>
      <c r="F920" s="2" t="s">
        <v>808</v>
      </c>
    </row>
    <row r="921" spans="1:6" ht="15" customHeight="1">
      <c r="A921" s="2">
        <v>10541038</v>
      </c>
      <c r="B921" s="4">
        <v>10841309</v>
      </c>
      <c r="C921" s="2">
        <v>11111731</v>
      </c>
      <c r="E921" s="17" t="s">
        <v>1305</v>
      </c>
      <c r="F921" s="2" t="s">
        <v>808</v>
      </c>
    </row>
    <row r="922" spans="1:6" ht="15" customHeight="1">
      <c r="A922" s="2">
        <v>10541039</v>
      </c>
      <c r="B922" s="4">
        <v>10841311</v>
      </c>
      <c r="C922" s="2">
        <v>11111732</v>
      </c>
      <c r="E922" s="17" t="s">
        <v>1311</v>
      </c>
      <c r="F922" s="2" t="s">
        <v>808</v>
      </c>
    </row>
    <row r="923" spans="1:6" ht="15" customHeight="1">
      <c r="A923" s="2">
        <v>10541040</v>
      </c>
      <c r="B923" s="4">
        <v>10841311</v>
      </c>
      <c r="C923" s="2">
        <v>11111733</v>
      </c>
      <c r="E923" s="17" t="s">
        <v>1311</v>
      </c>
      <c r="F923" s="2" t="s">
        <v>808</v>
      </c>
    </row>
    <row r="924" spans="1:6" ht="15" customHeight="1">
      <c r="A924" s="2">
        <v>10541041</v>
      </c>
      <c r="B924" s="2">
        <v>10840747</v>
      </c>
      <c r="C924" s="2">
        <v>11110895</v>
      </c>
      <c r="E924" s="17" t="s">
        <v>3180</v>
      </c>
      <c r="F924" s="309" t="s">
        <v>1029</v>
      </c>
    </row>
    <row r="925" spans="1:6" ht="15" customHeight="1">
      <c r="A925" s="2">
        <v>10541042</v>
      </c>
      <c r="B925" s="4">
        <v>10841312</v>
      </c>
      <c r="C925" s="3">
        <v>11111419</v>
      </c>
      <c r="E925" s="66" t="s">
        <v>1315</v>
      </c>
      <c r="F925" s="49" t="s">
        <v>276</v>
      </c>
    </row>
    <row r="926" spans="1:6" ht="15" customHeight="1">
      <c r="A926" s="2">
        <v>10541043</v>
      </c>
      <c r="B926" s="2">
        <v>10841313</v>
      </c>
      <c r="C926" s="2">
        <v>11111735</v>
      </c>
      <c r="E926" s="17" t="s">
        <v>1317</v>
      </c>
      <c r="F926" s="17" t="s">
        <v>276</v>
      </c>
    </row>
    <row r="927" spans="1:6" ht="15" customHeight="1">
      <c r="A927" s="2">
        <v>10541044</v>
      </c>
      <c r="B927" s="2">
        <v>10841314</v>
      </c>
      <c r="C927" s="2">
        <v>11111736</v>
      </c>
      <c r="E927" s="17" t="s">
        <v>1318</v>
      </c>
      <c r="F927" s="17" t="s">
        <v>276</v>
      </c>
    </row>
    <row r="928" spans="1:6" ht="15" customHeight="1">
      <c r="A928" s="2">
        <v>10541045</v>
      </c>
      <c r="B928" s="2">
        <v>10841315</v>
      </c>
      <c r="C928" s="2">
        <v>11111737</v>
      </c>
      <c r="E928" s="17" t="s">
        <v>1319</v>
      </c>
      <c r="F928" s="17" t="s">
        <v>276</v>
      </c>
    </row>
    <row r="929" spans="1:6" ht="15" customHeight="1">
      <c r="A929" s="2">
        <v>10541046</v>
      </c>
      <c r="B929" s="2">
        <v>10841316</v>
      </c>
      <c r="C929" s="2">
        <v>11111738</v>
      </c>
      <c r="E929" s="17" t="s">
        <v>1320</v>
      </c>
      <c r="F929" s="17" t="s">
        <v>276</v>
      </c>
    </row>
    <row r="930" spans="1:6" ht="15" customHeight="1">
      <c r="A930" s="2">
        <v>10541047</v>
      </c>
      <c r="B930" s="4">
        <v>10841317</v>
      </c>
      <c r="C930" s="2">
        <v>11111739</v>
      </c>
      <c r="E930" s="59" t="s">
        <v>1321</v>
      </c>
      <c r="F930" s="67" t="s">
        <v>1031</v>
      </c>
    </row>
    <row r="931" spans="1:6" ht="15" customHeight="1">
      <c r="A931" s="2">
        <v>10541048</v>
      </c>
      <c r="B931" s="4">
        <v>10841318</v>
      </c>
      <c r="C931" s="2">
        <v>11111740</v>
      </c>
      <c r="E931" s="59" t="s">
        <v>1321</v>
      </c>
      <c r="F931" s="67" t="s">
        <v>1031</v>
      </c>
    </row>
    <row r="932" spans="1:6" ht="15" customHeight="1">
      <c r="A932" s="2">
        <v>10541049</v>
      </c>
      <c r="B932" s="4">
        <v>10841318</v>
      </c>
      <c r="C932" s="2">
        <v>11111741</v>
      </c>
      <c r="E932" s="59" t="s">
        <v>1322</v>
      </c>
      <c r="F932" s="67" t="s">
        <v>1031</v>
      </c>
    </row>
    <row r="933" spans="1:6" ht="15" customHeight="1">
      <c r="A933" s="2">
        <v>10541050</v>
      </c>
      <c r="B933" s="4">
        <v>10841319</v>
      </c>
      <c r="C933" s="2">
        <v>11111742</v>
      </c>
      <c r="E933" s="59" t="s">
        <v>1323</v>
      </c>
      <c r="F933" s="67" t="s">
        <v>1031</v>
      </c>
    </row>
    <row r="934" spans="1:6" ht="15" customHeight="1">
      <c r="A934" s="2">
        <v>10541052</v>
      </c>
      <c r="B934" s="4">
        <v>10841322</v>
      </c>
      <c r="C934" s="2">
        <v>11111744</v>
      </c>
      <c r="E934" s="17" t="s">
        <v>1326</v>
      </c>
      <c r="F934" s="2" t="s">
        <v>808</v>
      </c>
    </row>
    <row r="935" spans="1:6" ht="15" customHeight="1">
      <c r="A935" s="2">
        <v>10541053</v>
      </c>
      <c r="B935" s="4">
        <v>10841323</v>
      </c>
      <c r="C935" s="2">
        <v>11111745</v>
      </c>
      <c r="E935" s="17" t="s">
        <v>1327</v>
      </c>
      <c r="F935" s="2" t="s">
        <v>808</v>
      </c>
    </row>
    <row r="936" spans="1:6" ht="15" customHeight="1">
      <c r="A936" s="2">
        <v>10541054</v>
      </c>
      <c r="B936" s="4">
        <v>10841324</v>
      </c>
      <c r="C936" s="2">
        <v>11111746</v>
      </c>
      <c r="E936" s="17" t="s">
        <v>1328</v>
      </c>
      <c r="F936" s="2" t="s">
        <v>808</v>
      </c>
    </row>
    <row r="937" spans="1:6" ht="15" customHeight="1">
      <c r="A937" s="2">
        <v>10541055</v>
      </c>
      <c r="B937" s="4">
        <v>10841325</v>
      </c>
      <c r="C937" s="2">
        <v>11111747</v>
      </c>
      <c r="E937" s="17" t="s">
        <v>1329</v>
      </c>
      <c r="F937" s="2" t="s">
        <v>808</v>
      </c>
    </row>
    <row r="938" spans="1:6" ht="15" customHeight="1">
      <c r="A938" s="2">
        <v>10541056</v>
      </c>
      <c r="B938" s="4">
        <v>10841326</v>
      </c>
      <c r="C938" s="2">
        <v>11111748</v>
      </c>
      <c r="E938" s="17" t="s">
        <v>1330</v>
      </c>
      <c r="F938" s="2" t="s">
        <v>808</v>
      </c>
    </row>
    <row r="939" spans="1:6" ht="15" customHeight="1">
      <c r="A939" s="2">
        <v>10541057</v>
      </c>
      <c r="B939" s="4">
        <v>10841326</v>
      </c>
      <c r="C939" s="2">
        <v>11111749</v>
      </c>
      <c r="E939" s="17" t="s">
        <v>1330</v>
      </c>
      <c r="F939" s="2" t="s">
        <v>808</v>
      </c>
    </row>
    <row r="940" spans="1:6" ht="15" customHeight="1">
      <c r="A940" s="2">
        <v>10541058</v>
      </c>
      <c r="B940" s="4">
        <v>10841328</v>
      </c>
      <c r="C940" s="2">
        <v>11111750</v>
      </c>
      <c r="E940" s="17" t="s">
        <v>1332</v>
      </c>
      <c r="F940" s="2" t="s">
        <v>808</v>
      </c>
    </row>
    <row r="941" spans="1:6" ht="15" customHeight="1">
      <c r="A941" s="2">
        <v>10541059</v>
      </c>
      <c r="B941" s="4">
        <v>10841328</v>
      </c>
      <c r="C941" s="2">
        <v>11111751</v>
      </c>
      <c r="E941" s="17" t="s">
        <v>1332</v>
      </c>
      <c r="F941" s="2" t="s">
        <v>808</v>
      </c>
    </row>
    <row r="942" spans="1:6" ht="15" customHeight="1">
      <c r="A942" s="2">
        <v>10541060</v>
      </c>
      <c r="B942" s="4">
        <v>10841329</v>
      </c>
      <c r="C942" s="2">
        <v>11111752</v>
      </c>
      <c r="E942" s="17" t="s">
        <v>1333</v>
      </c>
      <c r="F942" s="2" t="s">
        <v>808</v>
      </c>
    </row>
    <row r="943" spans="1:6" ht="15" customHeight="1">
      <c r="A943" s="2">
        <v>10541061</v>
      </c>
      <c r="B943" s="4">
        <v>10841330</v>
      </c>
      <c r="C943" s="2">
        <v>11111753</v>
      </c>
      <c r="E943" s="17" t="s">
        <v>1334</v>
      </c>
      <c r="F943" s="2" t="s">
        <v>808</v>
      </c>
    </row>
    <row r="944" spans="1:6" ht="15" customHeight="1">
      <c r="A944" s="2">
        <v>10541062</v>
      </c>
      <c r="B944" s="4">
        <v>10841330</v>
      </c>
      <c r="C944" s="2">
        <v>11111754</v>
      </c>
      <c r="E944" s="17" t="s">
        <v>1334</v>
      </c>
      <c r="F944" s="2" t="s">
        <v>808</v>
      </c>
    </row>
    <row r="945" spans="1:6" ht="15" customHeight="1">
      <c r="A945" s="2">
        <v>10541063</v>
      </c>
      <c r="B945" s="4">
        <v>10841330</v>
      </c>
      <c r="C945" s="2">
        <v>11111755</v>
      </c>
      <c r="E945" s="17" t="s">
        <v>1334</v>
      </c>
      <c r="F945" s="2" t="s">
        <v>808</v>
      </c>
    </row>
    <row r="946" spans="1:6" ht="15" customHeight="1">
      <c r="A946" s="2">
        <v>10541064</v>
      </c>
      <c r="B946" s="4">
        <v>10841331</v>
      </c>
      <c r="C946" s="2">
        <v>11111756</v>
      </c>
      <c r="E946" s="17" t="s">
        <v>1335</v>
      </c>
      <c r="F946" s="2" t="s">
        <v>808</v>
      </c>
    </row>
    <row r="947" spans="1:6" ht="15" customHeight="1">
      <c r="A947" s="2">
        <v>10541065</v>
      </c>
      <c r="B947" s="4">
        <v>10841332</v>
      </c>
      <c r="C947" s="2">
        <v>11111757</v>
      </c>
      <c r="E947" s="17" t="s">
        <v>1336</v>
      </c>
      <c r="F947" s="2" t="s">
        <v>808</v>
      </c>
    </row>
    <row r="948" spans="1:6" ht="15" customHeight="1">
      <c r="A948" s="2">
        <v>10541066</v>
      </c>
      <c r="B948" s="4">
        <v>10841333</v>
      </c>
      <c r="C948" s="2">
        <v>11111758</v>
      </c>
      <c r="E948" s="17" t="s">
        <v>1337</v>
      </c>
      <c r="F948" s="2" t="s">
        <v>808</v>
      </c>
    </row>
    <row r="949" spans="1:6" ht="15" customHeight="1">
      <c r="A949" s="2">
        <v>10541067</v>
      </c>
      <c r="B949" s="4">
        <v>10841334</v>
      </c>
      <c r="C949" s="2">
        <v>11111759</v>
      </c>
      <c r="E949" s="17" t="s">
        <v>1338</v>
      </c>
      <c r="F949" s="2" t="s">
        <v>808</v>
      </c>
    </row>
    <row r="950" spans="1:6" ht="15" customHeight="1">
      <c r="A950" s="2">
        <v>10541068</v>
      </c>
      <c r="B950" s="4">
        <v>10841334</v>
      </c>
      <c r="C950" s="2">
        <v>11111760</v>
      </c>
      <c r="E950" s="17" t="s">
        <v>1338</v>
      </c>
      <c r="F950" s="2" t="s">
        <v>808</v>
      </c>
    </row>
    <row r="951" spans="1:6" ht="15" customHeight="1">
      <c r="A951" s="2">
        <v>10541069</v>
      </c>
      <c r="B951" s="233">
        <v>10841335</v>
      </c>
      <c r="C951" s="58">
        <v>11111761</v>
      </c>
      <c r="E951" s="17" t="s">
        <v>1339</v>
      </c>
      <c r="F951" s="2" t="s">
        <v>808</v>
      </c>
    </row>
    <row r="952" spans="1:6" ht="15" customHeight="1">
      <c r="A952" s="140">
        <v>10541070</v>
      </c>
      <c r="B952" s="2">
        <v>10841336</v>
      </c>
      <c r="C952" s="2">
        <v>11111762</v>
      </c>
      <c r="E952" s="17" t="s">
        <v>1344</v>
      </c>
      <c r="F952" s="2" t="s">
        <v>808</v>
      </c>
    </row>
    <row r="953" spans="1:6" ht="15" customHeight="1">
      <c r="A953" s="2">
        <v>10541071</v>
      </c>
      <c r="B953" s="4">
        <v>10841341</v>
      </c>
      <c r="C953" s="2">
        <v>11111763</v>
      </c>
      <c r="E953" s="17" t="s">
        <v>1346</v>
      </c>
      <c r="F953" s="20" t="s">
        <v>808</v>
      </c>
    </row>
    <row r="954" spans="1:6" ht="15" customHeight="1">
      <c r="A954" s="2">
        <v>10541072</v>
      </c>
      <c r="B954" s="4">
        <v>10841341</v>
      </c>
      <c r="C954" s="2">
        <v>11111764</v>
      </c>
      <c r="E954" s="17" t="s">
        <v>1346</v>
      </c>
      <c r="F954" s="20" t="s">
        <v>808</v>
      </c>
    </row>
    <row r="955" spans="1:6" ht="15" customHeight="1">
      <c r="A955" s="140">
        <v>10541073</v>
      </c>
      <c r="B955" s="4">
        <v>10841341</v>
      </c>
      <c r="C955" s="2">
        <v>11111765</v>
      </c>
      <c r="E955" s="17" t="s">
        <v>1346</v>
      </c>
      <c r="F955" s="20" t="s">
        <v>808</v>
      </c>
    </row>
    <row r="956" spans="1:6" ht="15" customHeight="1">
      <c r="A956" s="2">
        <v>10541074</v>
      </c>
      <c r="B956" s="4">
        <v>10841342</v>
      </c>
      <c r="C956" s="2">
        <v>11111766</v>
      </c>
      <c r="E956" s="17" t="s">
        <v>1347</v>
      </c>
      <c r="F956" s="20" t="s">
        <v>808</v>
      </c>
    </row>
    <row r="957" spans="1:6" ht="15" customHeight="1">
      <c r="A957" s="2">
        <v>10541075</v>
      </c>
      <c r="B957" s="4">
        <v>10841342</v>
      </c>
      <c r="C957" s="2">
        <v>11111767</v>
      </c>
      <c r="E957" s="17" t="s">
        <v>1347</v>
      </c>
      <c r="F957" s="20" t="s">
        <v>808</v>
      </c>
    </row>
    <row r="958" spans="1:6" ht="15" customHeight="1">
      <c r="A958" s="140">
        <v>10541076</v>
      </c>
      <c r="B958" s="4">
        <v>10841342</v>
      </c>
      <c r="C958" s="2">
        <v>11111768</v>
      </c>
      <c r="E958" s="17" t="s">
        <v>1347</v>
      </c>
      <c r="F958" s="20" t="s">
        <v>808</v>
      </c>
    </row>
    <row r="959" spans="1:6" ht="15" customHeight="1">
      <c r="A959" s="2">
        <v>10541077</v>
      </c>
      <c r="B959" s="4">
        <v>10841342</v>
      </c>
      <c r="C959" s="2">
        <v>11111769</v>
      </c>
      <c r="E959" s="17" t="s">
        <v>1347</v>
      </c>
      <c r="F959" s="20" t="s">
        <v>808</v>
      </c>
    </row>
    <row r="960" spans="1:6" ht="15" customHeight="1">
      <c r="A960" s="2">
        <v>10541078</v>
      </c>
      <c r="B960" s="4">
        <v>10841343</v>
      </c>
      <c r="C960" s="2">
        <v>11111770</v>
      </c>
      <c r="E960" s="17" t="s">
        <v>1348</v>
      </c>
      <c r="F960" s="20" t="s">
        <v>808</v>
      </c>
    </row>
    <row r="961" spans="1:6" ht="15" customHeight="1">
      <c r="A961" s="140">
        <v>10541079</v>
      </c>
      <c r="B961" s="4">
        <v>10841343</v>
      </c>
      <c r="C961" s="2">
        <v>11111771</v>
      </c>
      <c r="E961" s="17" t="s">
        <v>1348</v>
      </c>
      <c r="F961" s="20" t="s">
        <v>808</v>
      </c>
    </row>
    <row r="962" spans="1:6" ht="15" customHeight="1">
      <c r="A962" s="2">
        <v>10541080</v>
      </c>
      <c r="B962" s="4">
        <v>10841343</v>
      </c>
      <c r="C962" s="2">
        <v>11111772</v>
      </c>
      <c r="E962" s="17" t="s">
        <v>1348</v>
      </c>
      <c r="F962" s="20" t="s">
        <v>808</v>
      </c>
    </row>
    <row r="963" spans="1:6" ht="15" customHeight="1">
      <c r="A963" s="2">
        <v>10541081</v>
      </c>
      <c r="B963" s="4">
        <v>10841344</v>
      </c>
      <c r="C963" s="2">
        <v>11111773</v>
      </c>
      <c r="E963" s="17" t="s">
        <v>1349</v>
      </c>
      <c r="F963" s="20" t="s">
        <v>808</v>
      </c>
    </row>
    <row r="964" spans="1:6" ht="15" customHeight="1">
      <c r="A964" s="140">
        <v>10541082</v>
      </c>
      <c r="B964" s="4">
        <v>10841344</v>
      </c>
      <c r="C964" s="2">
        <v>11111774</v>
      </c>
      <c r="E964" s="17" t="s">
        <v>1349</v>
      </c>
      <c r="F964" s="20" t="s">
        <v>808</v>
      </c>
    </row>
    <row r="965" spans="1:6" ht="15" customHeight="1">
      <c r="A965" s="2">
        <v>10541083</v>
      </c>
      <c r="B965" s="4">
        <v>10841344</v>
      </c>
      <c r="C965" s="2">
        <v>11111775</v>
      </c>
      <c r="E965" s="17" t="s">
        <v>1349</v>
      </c>
      <c r="F965" s="20" t="s">
        <v>808</v>
      </c>
    </row>
    <row r="966" spans="1:6" ht="15" customHeight="1">
      <c r="A966" s="2">
        <v>10541084</v>
      </c>
      <c r="B966" s="4">
        <v>10841344</v>
      </c>
      <c r="C966" s="2">
        <v>11111776</v>
      </c>
      <c r="E966" s="17" t="s">
        <v>1349</v>
      </c>
      <c r="F966" s="20" t="s">
        <v>808</v>
      </c>
    </row>
    <row r="967" spans="1:6" ht="15" customHeight="1">
      <c r="A967" s="140">
        <v>10541085</v>
      </c>
      <c r="B967" s="4">
        <v>10841345</v>
      </c>
      <c r="C967" s="2">
        <v>11111777</v>
      </c>
      <c r="E967" s="17" t="s">
        <v>1350</v>
      </c>
      <c r="F967" s="20" t="s">
        <v>808</v>
      </c>
    </row>
    <row r="968" spans="1:6" ht="15" customHeight="1">
      <c r="A968" s="2">
        <v>10541086</v>
      </c>
      <c r="B968" s="4">
        <v>10841345</v>
      </c>
      <c r="C968" s="2">
        <v>11111778</v>
      </c>
      <c r="E968" s="17" t="s">
        <v>1350</v>
      </c>
      <c r="F968" s="20" t="s">
        <v>808</v>
      </c>
    </row>
    <row r="969" spans="1:6" ht="15" customHeight="1">
      <c r="A969" s="2">
        <v>10541087</v>
      </c>
      <c r="B969" s="4">
        <v>10841345</v>
      </c>
      <c r="C969" s="2">
        <v>11111779</v>
      </c>
      <c r="E969" s="17" t="s">
        <v>1350</v>
      </c>
      <c r="F969" s="20" t="s">
        <v>808</v>
      </c>
    </row>
    <row r="970" spans="1:6" ht="15" customHeight="1">
      <c r="A970" s="140">
        <v>10541088</v>
      </c>
      <c r="B970" s="4">
        <v>10841345</v>
      </c>
      <c r="C970" s="2">
        <v>11111780</v>
      </c>
      <c r="E970" s="17" t="s">
        <v>1350</v>
      </c>
      <c r="F970" s="20" t="s">
        <v>808</v>
      </c>
    </row>
    <row r="971" spans="1:6" ht="15" customHeight="1">
      <c r="A971" s="2">
        <v>10541089</v>
      </c>
      <c r="B971" s="4">
        <v>10841346</v>
      </c>
      <c r="C971" s="2">
        <v>11111781</v>
      </c>
      <c r="E971" s="17" t="s">
        <v>1351</v>
      </c>
      <c r="F971" s="20" t="s">
        <v>808</v>
      </c>
    </row>
    <row r="972" spans="1:6" ht="15" customHeight="1">
      <c r="A972" s="2">
        <v>10541090</v>
      </c>
      <c r="B972" s="4">
        <v>10841346</v>
      </c>
      <c r="C972" s="2">
        <v>11111782</v>
      </c>
      <c r="E972" s="17" t="s">
        <v>1351</v>
      </c>
      <c r="F972" s="20" t="s">
        <v>808</v>
      </c>
    </row>
    <row r="973" spans="1:6" ht="15" customHeight="1">
      <c r="A973" s="140">
        <v>10541091</v>
      </c>
      <c r="B973" s="4">
        <v>10841346</v>
      </c>
      <c r="C973" s="2">
        <v>11111783</v>
      </c>
      <c r="E973" s="17" t="s">
        <v>1351</v>
      </c>
      <c r="F973" s="20" t="s">
        <v>808</v>
      </c>
    </row>
    <row r="974" spans="1:6" ht="15" customHeight="1">
      <c r="A974" s="2">
        <v>10541092</v>
      </c>
      <c r="B974" s="4">
        <v>10841346</v>
      </c>
      <c r="C974" s="2">
        <v>11111784</v>
      </c>
      <c r="E974" s="17" t="s">
        <v>1351</v>
      </c>
      <c r="F974" s="20" t="s">
        <v>808</v>
      </c>
    </row>
    <row r="975" spans="1:6" ht="15" customHeight="1">
      <c r="A975" s="2">
        <v>10541093</v>
      </c>
      <c r="B975" s="4">
        <v>10841347</v>
      </c>
      <c r="C975" s="2">
        <v>11111785</v>
      </c>
      <c r="E975" s="17" t="s">
        <v>1352</v>
      </c>
      <c r="F975" s="20" t="s">
        <v>808</v>
      </c>
    </row>
    <row r="976" spans="1:6" ht="15" customHeight="1">
      <c r="A976" s="140">
        <v>10541094</v>
      </c>
      <c r="B976" s="4">
        <v>10841347</v>
      </c>
      <c r="C976" s="2">
        <v>11111786</v>
      </c>
      <c r="E976" s="17" t="s">
        <v>1352</v>
      </c>
      <c r="F976" s="20" t="s">
        <v>808</v>
      </c>
    </row>
    <row r="977" spans="1:6" ht="15" customHeight="1">
      <c r="A977" s="2">
        <v>10541095</v>
      </c>
      <c r="B977" s="4">
        <v>10841347</v>
      </c>
      <c r="C977" s="2">
        <v>11111787</v>
      </c>
      <c r="E977" s="17" t="s">
        <v>1352</v>
      </c>
      <c r="F977" s="20" t="s">
        <v>808</v>
      </c>
    </row>
    <row r="978" spans="1:6" ht="15" customHeight="1">
      <c r="A978" s="140">
        <v>10541096</v>
      </c>
      <c r="B978" s="4">
        <v>10841348</v>
      </c>
      <c r="C978" s="2">
        <v>11111788</v>
      </c>
      <c r="E978" s="20" t="s">
        <v>1360</v>
      </c>
      <c r="F978" s="20" t="s">
        <v>1031</v>
      </c>
    </row>
    <row r="979" spans="1:6" ht="15" customHeight="1">
      <c r="A979" s="2">
        <v>10541097</v>
      </c>
      <c r="B979" s="4">
        <v>10841349</v>
      </c>
      <c r="C979" s="2">
        <v>11111789</v>
      </c>
      <c r="E979" s="20" t="s">
        <v>1357</v>
      </c>
      <c r="F979" s="69" t="s">
        <v>808</v>
      </c>
    </row>
    <row r="980" spans="1:6" ht="15" customHeight="1">
      <c r="A980" s="140">
        <v>10541098</v>
      </c>
      <c r="B980" s="4">
        <v>10841350</v>
      </c>
      <c r="C980" s="2">
        <v>11111790</v>
      </c>
      <c r="E980" s="20" t="s">
        <v>1358</v>
      </c>
      <c r="F980" s="69" t="s">
        <v>808</v>
      </c>
    </row>
    <row r="981" spans="1:6" ht="15" customHeight="1">
      <c r="A981" s="2">
        <v>10541099</v>
      </c>
      <c r="B981" s="4">
        <v>10841351</v>
      </c>
      <c r="C981" s="2">
        <v>11111791</v>
      </c>
      <c r="E981" s="20" t="s">
        <v>1359</v>
      </c>
      <c r="F981" s="69" t="s">
        <v>808</v>
      </c>
    </row>
  </sheetData>
  <autoFilter ref="A1:C981"/>
  <dataValidations count="2">
    <dataValidation type="list" allowBlank="1" showInputMessage="1" showErrorMessage="1" sqref="C4:C70">
      <formula1>BearbeitgegenstVorgangID</formula1>
    </dataValidation>
    <dataValidation type="list" allowBlank="1" showInputMessage="1" showErrorMessage="1" sqref="B4:B70">
      <formula1>EingangID</formula1>
    </dataValidation>
  </dataValidations>
  <pageMargins left="0.7" right="0.7" top="0.75" bottom="0.75" header="0.3" footer="0.3"/>
  <pageSetup paperSize="9"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A4" sqref="A4"/>
    </sheetView>
  </sheetViews>
  <sheetFormatPr defaultRowHeight="15" customHeight="1"/>
  <cols>
    <col min="2" max="2" width="29.28515625" customWidth="1"/>
    <col min="3" max="3" width="29" customWidth="1"/>
    <col min="4" max="4" width="17" customWidth="1"/>
  </cols>
  <sheetData>
    <row r="1" spans="1:5" ht="15" customHeight="1">
      <c r="A1" s="343" t="s">
        <v>82</v>
      </c>
      <c r="B1" s="1" t="s">
        <v>10081</v>
      </c>
      <c r="C1" s="343" t="s">
        <v>10082</v>
      </c>
      <c r="D1" s="343" t="s">
        <v>6807</v>
      </c>
    </row>
    <row r="2" spans="1:5" ht="15" customHeight="1">
      <c r="A2" s="142" t="s">
        <v>98</v>
      </c>
      <c r="B2" s="344" t="s">
        <v>99</v>
      </c>
      <c r="C2" s="193" t="s">
        <v>101</v>
      </c>
      <c r="D2" s="142" t="s">
        <v>98</v>
      </c>
    </row>
    <row r="3" spans="1:5" ht="15" customHeight="1">
      <c r="A3" s="310" t="s">
        <v>106</v>
      </c>
      <c r="B3" s="345"/>
      <c r="C3" s="193"/>
      <c r="D3" s="142"/>
    </row>
    <row r="4" spans="1:5" ht="15" customHeight="1">
      <c r="A4" s="2"/>
      <c r="B4" s="140"/>
      <c r="C4" s="2"/>
      <c r="D4" s="2"/>
    </row>
    <row r="11" spans="1:5" ht="15" customHeight="1">
      <c r="E11" s="3"/>
    </row>
  </sheetData>
  <pageMargins left="0.7" right="0.7" top="0.75" bottom="0.75" header="0.3" footer="0.3"/>
  <pageSetup orientation="portrait" horizontalDpi="300" verticalDpi="30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
  <sheetViews>
    <sheetView workbookViewId="0">
      <selection activeCell="A4" sqref="A4"/>
    </sheetView>
  </sheetViews>
  <sheetFormatPr defaultRowHeight="15" customHeight="1"/>
  <cols>
    <col min="2" max="2" width="29.42578125" customWidth="1"/>
    <col min="3" max="3" width="16.42578125" customWidth="1"/>
    <col min="4" max="4" width="25.85546875" customWidth="1"/>
    <col min="5" max="5" width="31.42578125" customWidth="1"/>
    <col min="6" max="6" width="27.85546875" customWidth="1"/>
  </cols>
  <sheetData>
    <row r="1" spans="1:6" ht="15" customHeight="1">
      <c r="A1" s="343" t="s">
        <v>82</v>
      </c>
      <c r="B1" s="343" t="s">
        <v>10083</v>
      </c>
      <c r="C1" s="343" t="s">
        <v>10084</v>
      </c>
      <c r="D1" s="343" t="s">
        <v>10085</v>
      </c>
      <c r="E1" s="346" t="s">
        <v>10086</v>
      </c>
      <c r="F1" s="1" t="s">
        <v>6838</v>
      </c>
    </row>
    <row r="2" spans="1:6" ht="15" customHeight="1">
      <c r="A2" s="142" t="s">
        <v>98</v>
      </c>
      <c r="B2" s="193" t="s">
        <v>99</v>
      </c>
      <c r="C2" s="193" t="s">
        <v>101</v>
      </c>
      <c r="D2" s="193" t="s">
        <v>101</v>
      </c>
      <c r="E2" s="193"/>
      <c r="F2" s="193" t="s">
        <v>98</v>
      </c>
    </row>
    <row r="3" spans="1:6" ht="15" customHeight="1">
      <c r="A3" s="142" t="s">
        <v>106</v>
      </c>
      <c r="B3" s="193"/>
      <c r="C3" s="193"/>
      <c r="D3" s="193"/>
      <c r="E3" s="193"/>
      <c r="F3" s="193"/>
    </row>
    <row r="4" spans="1:6" ht="15" customHeight="1">
      <c r="A4" s="3"/>
      <c r="B4" s="2"/>
      <c r="C4" s="2"/>
      <c r="D4" s="2"/>
      <c r="E4" s="2"/>
    </row>
  </sheetData>
  <pageMargins left="0.7" right="0.7" top="0.75" bottom="0.75" header="0.3" footer="0.3"/>
  <pageSetup orientation="portrait" horizontalDpi="300" verticalDpi="30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
  <sheetViews>
    <sheetView workbookViewId="0">
      <selection activeCell="A4" sqref="A4"/>
    </sheetView>
  </sheetViews>
  <sheetFormatPr defaultRowHeight="15" customHeight="1"/>
  <cols>
    <col min="1" max="1" width="20.140625" customWidth="1"/>
    <col min="2" max="2" width="20.7109375" customWidth="1"/>
    <col min="3" max="3" width="20.140625" customWidth="1"/>
    <col min="4" max="4" width="23.85546875" customWidth="1"/>
    <col min="5" max="5" width="19.5703125" customWidth="1"/>
    <col min="6" max="6" width="17" customWidth="1"/>
    <col min="7" max="7" width="26.42578125" customWidth="1"/>
    <col min="8" max="8" width="29" customWidth="1"/>
    <col min="10" max="10" width="16.42578125" customWidth="1"/>
  </cols>
  <sheetData>
    <row r="1" spans="1:8" ht="15" customHeight="1">
      <c r="A1" s="1" t="s">
        <v>82</v>
      </c>
      <c r="B1" s="1" t="s">
        <v>10087</v>
      </c>
      <c r="C1" s="1" t="s">
        <v>9983</v>
      </c>
      <c r="D1" s="324" t="s">
        <v>10088</v>
      </c>
      <c r="E1" s="1" t="s">
        <v>6839</v>
      </c>
      <c r="F1" s="1" t="s">
        <v>10089</v>
      </c>
      <c r="G1" s="343" t="s">
        <v>10090</v>
      </c>
      <c r="H1" s="343" t="s">
        <v>10091</v>
      </c>
    </row>
    <row r="2" spans="1:8" ht="15" customHeight="1">
      <c r="A2" s="142" t="s">
        <v>98</v>
      </c>
      <c r="B2" s="193" t="s">
        <v>103</v>
      </c>
      <c r="C2" s="193" t="s">
        <v>99</v>
      </c>
      <c r="D2" s="326" t="s">
        <v>99</v>
      </c>
      <c r="E2" s="193" t="s">
        <v>99</v>
      </c>
      <c r="F2" s="142" t="s">
        <v>98</v>
      </c>
      <c r="G2" s="142" t="s">
        <v>98</v>
      </c>
      <c r="H2" s="142" t="s">
        <v>98</v>
      </c>
    </row>
    <row r="3" spans="1:8" ht="15" customHeight="1">
      <c r="A3" s="310" t="s">
        <v>106</v>
      </c>
      <c r="B3" s="328"/>
      <c r="C3" s="328"/>
      <c r="D3" s="329"/>
      <c r="E3" s="193"/>
      <c r="F3" s="193"/>
      <c r="G3" s="193"/>
      <c r="H3" s="193"/>
    </row>
    <row r="4" spans="1:8" ht="15" customHeight="1">
      <c r="A4" s="3"/>
      <c r="B4" s="2"/>
      <c r="C4" s="2"/>
      <c r="D4" s="2"/>
      <c r="E4" s="2"/>
      <c r="F4" s="2"/>
      <c r="G4" s="2"/>
      <c r="H4" s="2"/>
    </row>
  </sheetData>
  <pageMargins left="0.7" right="0.7" top="0.75" bottom="0.75" header="0.3" footer="0.3"/>
  <pageSetup orientation="portrait" horizontalDpi="300" verticalDpi="30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E3" sqref="E3"/>
    </sheetView>
  </sheetViews>
  <sheetFormatPr defaultRowHeight="15" customHeight="1"/>
  <cols>
    <col min="2" max="2" width="18.5703125" customWidth="1"/>
    <col min="3" max="3" width="38" customWidth="1"/>
  </cols>
  <sheetData>
    <row r="1" spans="1:3" ht="15" customHeight="1">
      <c r="A1" s="1" t="s">
        <v>82</v>
      </c>
      <c r="B1" s="1" t="s">
        <v>10092</v>
      </c>
      <c r="C1" s="1" t="s">
        <v>10093</v>
      </c>
    </row>
    <row r="2" spans="1:3" ht="15" customHeight="1">
      <c r="A2" s="142" t="s">
        <v>98</v>
      </c>
      <c r="B2" s="193" t="s">
        <v>99</v>
      </c>
      <c r="C2" s="193" t="s">
        <v>99</v>
      </c>
    </row>
    <row r="3" spans="1:3" ht="15" customHeight="1">
      <c r="A3" s="310" t="s">
        <v>106</v>
      </c>
      <c r="B3" s="328"/>
      <c r="C3" s="310" t="s">
        <v>106</v>
      </c>
    </row>
    <row r="4" spans="1:3" ht="15" customHeight="1">
      <c r="A4" s="3">
        <v>11710001</v>
      </c>
      <c r="B4" s="347">
        <v>5</v>
      </c>
      <c r="C4" s="2">
        <v>1</v>
      </c>
    </row>
    <row r="5" spans="1:3" ht="15" customHeight="1">
      <c r="A5" s="3">
        <v>11710002</v>
      </c>
      <c r="B5" s="347">
        <v>5</v>
      </c>
      <c r="C5" s="2">
        <v>2</v>
      </c>
    </row>
    <row r="6" spans="1:3" ht="15" customHeight="1">
      <c r="A6" s="3">
        <v>11710003</v>
      </c>
      <c r="B6" s="347">
        <v>5</v>
      </c>
      <c r="C6" s="2">
        <v>3</v>
      </c>
    </row>
    <row r="7" spans="1:3" ht="15" customHeight="1">
      <c r="A7" s="3">
        <v>11710004</v>
      </c>
      <c r="B7" s="347">
        <v>5</v>
      </c>
      <c r="C7" s="2">
        <v>4</v>
      </c>
    </row>
    <row r="8" spans="1:3" ht="15" customHeight="1">
      <c r="A8" s="3">
        <v>11710005</v>
      </c>
      <c r="B8" s="347">
        <v>5</v>
      </c>
      <c r="C8" s="2">
        <v>5</v>
      </c>
    </row>
  </sheetData>
  <pageMargins left="0.7" right="0.7" top="0.75" bottom="0.75" header="0.3" footer="0.3"/>
  <pageSetup orientation="portrait" horizontalDpi="300" verticalDpi="30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A4" sqref="A4"/>
    </sheetView>
  </sheetViews>
  <sheetFormatPr defaultRowHeight="15" customHeight="1"/>
  <cols>
    <col min="2" max="2" width="31.5703125" customWidth="1"/>
  </cols>
  <sheetData>
    <row r="1" spans="1:2" ht="15" customHeight="1">
      <c r="A1" s="1" t="s">
        <v>82</v>
      </c>
      <c r="B1" s="1" t="s">
        <v>10023</v>
      </c>
    </row>
    <row r="2" spans="1:2" ht="15" customHeight="1">
      <c r="A2" s="193" t="s">
        <v>98</v>
      </c>
      <c r="B2" s="193" t="s">
        <v>98</v>
      </c>
    </row>
    <row r="3" spans="1:2" ht="15" customHeight="1">
      <c r="A3" s="310" t="s">
        <v>106</v>
      </c>
      <c r="B3" s="328"/>
    </row>
    <row r="4" spans="1:2" ht="15" customHeight="1">
      <c r="A4" s="3"/>
      <c r="B4" s="2"/>
    </row>
  </sheetData>
  <pageMargins left="0.7" right="0.7" top="0.75" bottom="0.75" header="0.3" footer="0.3"/>
  <pageSetup orientation="portrait" horizontalDpi="300" verticalDpi="30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
  <sheetViews>
    <sheetView workbookViewId="0">
      <selection activeCell="A4" sqref="A4"/>
    </sheetView>
  </sheetViews>
  <sheetFormatPr defaultRowHeight="15" customHeight="1"/>
  <cols>
    <col min="10" max="10" width="18.140625" customWidth="1"/>
    <col min="11" max="11" width="17.42578125" customWidth="1"/>
  </cols>
  <sheetData>
    <row r="1" spans="1:11" ht="15" customHeight="1">
      <c r="A1" s="1" t="s">
        <v>82</v>
      </c>
      <c r="B1" s="1" t="s">
        <v>4663</v>
      </c>
      <c r="C1" s="1" t="s">
        <v>10093</v>
      </c>
      <c r="D1" s="324" t="s">
        <v>10094</v>
      </c>
      <c r="E1" s="1" t="s">
        <v>10095</v>
      </c>
      <c r="F1" s="1" t="s">
        <v>10096</v>
      </c>
      <c r="G1" s="324" t="s">
        <v>10097</v>
      </c>
      <c r="H1" s="1" t="s">
        <v>10098</v>
      </c>
      <c r="I1" s="1" t="s">
        <v>10099</v>
      </c>
      <c r="J1" s="1" t="s">
        <v>10100</v>
      </c>
      <c r="K1" s="1" t="s">
        <v>10101</v>
      </c>
    </row>
    <row r="2" spans="1:11" ht="15" customHeight="1">
      <c r="A2" s="193" t="s">
        <v>98</v>
      </c>
      <c r="B2" s="193" t="s">
        <v>98</v>
      </c>
      <c r="C2" s="193" t="s">
        <v>99</v>
      </c>
      <c r="D2" s="193" t="s">
        <v>98</v>
      </c>
      <c r="E2" s="193" t="s">
        <v>99</v>
      </c>
      <c r="F2" s="348" t="s">
        <v>1374</v>
      </c>
      <c r="G2" s="349" t="s">
        <v>98</v>
      </c>
      <c r="H2" s="142" t="s">
        <v>98</v>
      </c>
      <c r="I2" s="142" t="s">
        <v>98</v>
      </c>
      <c r="J2" s="142" t="s">
        <v>98</v>
      </c>
      <c r="K2" s="142" t="s">
        <v>98</v>
      </c>
    </row>
    <row r="3" spans="1:11" ht="15" customHeight="1">
      <c r="A3" s="310" t="s">
        <v>106</v>
      </c>
      <c r="B3" s="310" t="s">
        <v>106</v>
      </c>
      <c r="C3" s="328" t="s">
        <v>106</v>
      </c>
      <c r="D3" s="329" t="s">
        <v>106</v>
      </c>
      <c r="E3" s="329" t="s">
        <v>106</v>
      </c>
      <c r="F3" s="5" t="s">
        <v>172</v>
      </c>
      <c r="G3" s="329" t="s">
        <v>106</v>
      </c>
      <c r="H3" s="193" t="s">
        <v>106</v>
      </c>
      <c r="I3" s="193" t="s">
        <v>106</v>
      </c>
      <c r="J3" s="193" t="s">
        <v>106</v>
      </c>
      <c r="K3" s="193"/>
    </row>
    <row r="4" spans="1:11" ht="15" customHeight="1">
      <c r="A4" s="3"/>
      <c r="B4" s="2"/>
      <c r="C4" s="2"/>
      <c r="D4" s="2"/>
      <c r="E4" s="2"/>
      <c r="F4" s="2"/>
      <c r="G4" s="140"/>
      <c r="H4" s="2"/>
      <c r="I4" s="2"/>
      <c r="J4" s="2"/>
      <c r="K4" s="2"/>
    </row>
  </sheetData>
  <pageMargins left="0.7" right="0.7" top="0.75" bottom="0.75" header="0.3" footer="0.3"/>
  <pageSetup orientation="portrait" horizontalDpi="300" verticalDpi="30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68"/>
  <sheetViews>
    <sheetView workbookViewId="0">
      <pane ySplit="1" topLeftCell="A1049" activePane="bottomLeft" state="frozen"/>
      <selection pane="bottomLeft" activeCell="C1065" sqref="C1065"/>
    </sheetView>
  </sheetViews>
  <sheetFormatPr defaultRowHeight="15" customHeight="1"/>
  <cols>
    <col min="2" max="2" width="38" customWidth="1"/>
    <col min="3" max="3" width="31.7109375" customWidth="1"/>
    <col min="5" max="5" width="11.140625" bestFit="1" customWidth="1"/>
    <col min="9" max="10" width="17.28515625" bestFit="1" customWidth="1"/>
  </cols>
  <sheetData>
    <row r="1" spans="1:10" ht="15" customHeight="1">
      <c r="A1" s="1" t="s">
        <v>82</v>
      </c>
      <c r="B1" s="1" t="s">
        <v>9714</v>
      </c>
      <c r="C1" s="1" t="s">
        <v>7789</v>
      </c>
    </row>
    <row r="2" spans="1:10" ht="15" customHeight="1">
      <c r="A2" s="193" t="s">
        <v>98</v>
      </c>
      <c r="B2" s="193" t="s">
        <v>98</v>
      </c>
      <c r="C2" s="142" t="s">
        <v>98</v>
      </c>
    </row>
    <row r="3" spans="1:10" ht="15" customHeight="1">
      <c r="A3" s="142" t="s">
        <v>106</v>
      </c>
      <c r="B3" s="193" t="s">
        <v>106</v>
      </c>
      <c r="C3" s="142" t="s">
        <v>106</v>
      </c>
    </row>
    <row r="4" spans="1:10" ht="15" customHeight="1">
      <c r="A4" s="2">
        <v>11920001</v>
      </c>
      <c r="B4" s="2">
        <v>11110001</v>
      </c>
      <c r="C4" s="2">
        <v>11100001</v>
      </c>
      <c r="H4" s="2"/>
      <c r="J4" t="e">
        <f t="shared" ref="J4:J67" ca="1" si="0">CONCAT(E4,F4)</f>
        <v>#NAME?</v>
      </c>
    </row>
    <row r="5" spans="1:10" ht="15" customHeight="1">
      <c r="A5" s="2">
        <v>11920002</v>
      </c>
      <c r="B5" s="2">
        <v>11110002</v>
      </c>
      <c r="C5" s="2">
        <v>11100002</v>
      </c>
      <c r="H5" s="2"/>
      <c r="J5" t="e">
        <f t="shared" ca="1" si="0"/>
        <v>#NAME?</v>
      </c>
    </row>
    <row r="6" spans="1:10" ht="15" customHeight="1">
      <c r="A6" s="2">
        <v>11920003</v>
      </c>
      <c r="B6" s="2">
        <v>11110003</v>
      </c>
      <c r="C6" s="2">
        <v>11100003</v>
      </c>
      <c r="H6" s="2"/>
      <c r="J6" t="e">
        <f t="shared" ca="1" si="0"/>
        <v>#NAME?</v>
      </c>
    </row>
    <row r="7" spans="1:10" ht="15" customHeight="1">
      <c r="A7" s="2">
        <v>11920004</v>
      </c>
      <c r="B7" s="2">
        <v>11110004</v>
      </c>
      <c r="C7" s="2">
        <v>11100004</v>
      </c>
      <c r="J7" t="e">
        <f t="shared" ca="1" si="0"/>
        <v>#NAME?</v>
      </c>
    </row>
    <row r="8" spans="1:10" ht="15" customHeight="1">
      <c r="A8" s="2">
        <v>11920005</v>
      </c>
      <c r="B8" s="2">
        <v>11110005</v>
      </c>
      <c r="C8" s="2">
        <v>11100005</v>
      </c>
      <c r="J8" t="e">
        <f t="shared" ca="1" si="0"/>
        <v>#NAME?</v>
      </c>
    </row>
    <row r="9" spans="1:10" ht="15" customHeight="1">
      <c r="A9" s="2">
        <v>11920006</v>
      </c>
      <c r="B9" s="2">
        <v>11110006</v>
      </c>
      <c r="C9" s="2">
        <v>11100093</v>
      </c>
      <c r="J9" t="e">
        <f t="shared" ca="1" si="0"/>
        <v>#NAME?</v>
      </c>
    </row>
    <row r="10" spans="1:10" ht="15" customHeight="1">
      <c r="A10" s="2">
        <v>11920007</v>
      </c>
      <c r="B10" s="2">
        <v>11110007</v>
      </c>
      <c r="C10" s="2">
        <v>11100007</v>
      </c>
      <c r="J10" t="e">
        <f t="shared" ca="1" si="0"/>
        <v>#NAME?</v>
      </c>
    </row>
    <row r="11" spans="1:10" ht="15" customHeight="1">
      <c r="A11" s="2">
        <v>11920008</v>
      </c>
      <c r="B11" s="2">
        <v>11110008</v>
      </c>
      <c r="C11" s="2">
        <v>11100008</v>
      </c>
      <c r="J11" t="e">
        <f t="shared" ca="1" si="0"/>
        <v>#NAME?</v>
      </c>
    </row>
    <row r="12" spans="1:10" ht="15" customHeight="1">
      <c r="A12" s="2">
        <v>11920009</v>
      </c>
      <c r="B12" s="2">
        <v>11110009</v>
      </c>
      <c r="C12" s="2">
        <v>11100009</v>
      </c>
      <c r="J12" t="e">
        <f t="shared" ca="1" si="0"/>
        <v>#NAME?</v>
      </c>
    </row>
    <row r="13" spans="1:10" ht="15" customHeight="1">
      <c r="A13" s="2">
        <v>11920010</v>
      </c>
      <c r="B13" s="2">
        <v>11110010</v>
      </c>
      <c r="C13" s="2">
        <v>11100010</v>
      </c>
      <c r="J13" t="e">
        <f t="shared" ca="1" si="0"/>
        <v>#NAME?</v>
      </c>
    </row>
    <row r="14" spans="1:10" ht="15" customHeight="1">
      <c r="A14" s="2">
        <v>11920011</v>
      </c>
      <c r="B14" s="2">
        <v>11110011</v>
      </c>
      <c r="C14" s="2">
        <v>11100011</v>
      </c>
      <c r="J14" t="e">
        <f t="shared" ca="1" si="0"/>
        <v>#NAME?</v>
      </c>
    </row>
    <row r="15" spans="1:10" ht="15" customHeight="1">
      <c r="A15" s="2">
        <v>11920012</v>
      </c>
      <c r="B15" s="2">
        <v>11110012</v>
      </c>
      <c r="C15" s="2">
        <v>11100012</v>
      </c>
      <c r="J15" t="e">
        <f t="shared" ca="1" si="0"/>
        <v>#NAME?</v>
      </c>
    </row>
    <row r="16" spans="1:10" ht="15" customHeight="1">
      <c r="A16" s="2">
        <v>11920013</v>
      </c>
      <c r="B16" s="2">
        <v>11110013</v>
      </c>
      <c r="C16" s="2">
        <v>11100013</v>
      </c>
      <c r="J16" t="e">
        <f t="shared" ca="1" si="0"/>
        <v>#NAME?</v>
      </c>
    </row>
    <row r="17" spans="1:10" ht="15" customHeight="1">
      <c r="A17" s="2">
        <v>11920014</v>
      </c>
      <c r="B17" s="2">
        <v>11110014</v>
      </c>
      <c r="C17" s="2">
        <v>11100014</v>
      </c>
      <c r="J17" t="e">
        <f t="shared" ca="1" si="0"/>
        <v>#NAME?</v>
      </c>
    </row>
    <row r="18" spans="1:10" ht="15" customHeight="1">
      <c r="A18" s="2">
        <v>11920015</v>
      </c>
      <c r="B18" s="2">
        <v>11110015</v>
      </c>
      <c r="C18" s="2">
        <v>11100015</v>
      </c>
      <c r="J18" t="e">
        <f t="shared" ca="1" si="0"/>
        <v>#NAME?</v>
      </c>
    </row>
    <row r="19" spans="1:10" ht="15" customHeight="1">
      <c r="A19" s="2">
        <v>11920016</v>
      </c>
      <c r="B19" s="2">
        <v>11110016</v>
      </c>
      <c r="C19" s="2">
        <v>11100003</v>
      </c>
      <c r="J19" t="e">
        <f t="shared" ca="1" si="0"/>
        <v>#NAME?</v>
      </c>
    </row>
    <row r="20" spans="1:10" ht="15" customHeight="1">
      <c r="A20" s="2">
        <v>11920017</v>
      </c>
      <c r="B20" s="2">
        <v>11110017</v>
      </c>
      <c r="C20" s="2">
        <v>11100017</v>
      </c>
      <c r="J20" t="e">
        <f t="shared" ca="1" si="0"/>
        <v>#NAME?</v>
      </c>
    </row>
    <row r="21" spans="1:10" ht="15" customHeight="1">
      <c r="A21" s="2">
        <v>11920018</v>
      </c>
      <c r="B21" s="2">
        <v>11110018</v>
      </c>
      <c r="C21" s="2">
        <v>11100018</v>
      </c>
      <c r="J21" t="e">
        <f t="shared" ca="1" si="0"/>
        <v>#NAME?</v>
      </c>
    </row>
    <row r="22" spans="1:10" ht="15" customHeight="1">
      <c r="A22" s="2">
        <v>11920019</v>
      </c>
      <c r="B22" s="2">
        <v>11110019</v>
      </c>
      <c r="C22" s="2">
        <v>11100019</v>
      </c>
      <c r="J22" t="e">
        <f t="shared" ca="1" si="0"/>
        <v>#NAME?</v>
      </c>
    </row>
    <row r="23" spans="1:10" ht="15" customHeight="1">
      <c r="A23" s="2">
        <v>11920020</v>
      </c>
      <c r="B23" s="2">
        <v>11110020</v>
      </c>
      <c r="C23" s="2">
        <v>11100020</v>
      </c>
      <c r="J23" t="e">
        <f t="shared" ca="1" si="0"/>
        <v>#NAME?</v>
      </c>
    </row>
    <row r="24" spans="1:10" ht="15" customHeight="1">
      <c r="A24" s="2">
        <v>11920021</v>
      </c>
      <c r="B24" s="2">
        <v>11110021</v>
      </c>
      <c r="C24" s="2">
        <v>11100021</v>
      </c>
      <c r="J24" t="e">
        <f t="shared" ca="1" si="0"/>
        <v>#NAME?</v>
      </c>
    </row>
    <row r="25" spans="1:10" ht="15" customHeight="1">
      <c r="A25" s="2">
        <v>11920022</v>
      </c>
      <c r="B25" s="2">
        <v>11110022</v>
      </c>
      <c r="C25" s="2">
        <v>11100022</v>
      </c>
      <c r="J25" t="e">
        <f t="shared" ca="1" si="0"/>
        <v>#NAME?</v>
      </c>
    </row>
    <row r="26" spans="1:10" ht="15" customHeight="1">
      <c r="A26" s="2">
        <v>11920023</v>
      </c>
      <c r="B26" s="2">
        <v>11110023</v>
      </c>
      <c r="C26" s="2">
        <v>11100023</v>
      </c>
      <c r="J26" t="e">
        <f t="shared" ca="1" si="0"/>
        <v>#NAME?</v>
      </c>
    </row>
    <row r="27" spans="1:10" ht="15" customHeight="1">
      <c r="A27" s="2">
        <v>11920024</v>
      </c>
      <c r="B27" s="2">
        <v>11110024</v>
      </c>
      <c r="C27" s="2">
        <v>11100024</v>
      </c>
      <c r="J27" t="e">
        <f t="shared" ca="1" si="0"/>
        <v>#NAME?</v>
      </c>
    </row>
    <row r="28" spans="1:10" ht="15" customHeight="1">
      <c r="A28" s="2">
        <v>11920025</v>
      </c>
      <c r="B28" s="2">
        <v>11110025</v>
      </c>
      <c r="C28" s="2">
        <v>11100025</v>
      </c>
      <c r="J28" t="e">
        <f t="shared" ca="1" si="0"/>
        <v>#NAME?</v>
      </c>
    </row>
    <row r="29" spans="1:10" ht="15" customHeight="1">
      <c r="A29" s="2">
        <v>11920026</v>
      </c>
      <c r="B29" s="2">
        <v>11110026</v>
      </c>
      <c r="C29" s="2">
        <v>11100026</v>
      </c>
      <c r="J29" t="e">
        <f t="shared" ca="1" si="0"/>
        <v>#NAME?</v>
      </c>
    </row>
    <row r="30" spans="1:10" ht="15" customHeight="1">
      <c r="A30" s="2">
        <v>11920027</v>
      </c>
      <c r="B30" s="2">
        <v>11110027</v>
      </c>
      <c r="C30" s="2">
        <v>11100027</v>
      </c>
      <c r="J30" t="e">
        <f t="shared" ca="1" si="0"/>
        <v>#NAME?</v>
      </c>
    </row>
    <row r="31" spans="1:10" ht="15" customHeight="1">
      <c r="A31" s="2">
        <v>11920028</v>
      </c>
      <c r="B31" s="2">
        <v>11110028</v>
      </c>
      <c r="C31" s="2">
        <v>11100028</v>
      </c>
      <c r="J31" t="e">
        <f t="shared" ca="1" si="0"/>
        <v>#NAME?</v>
      </c>
    </row>
    <row r="32" spans="1:10" ht="15" customHeight="1">
      <c r="A32" s="2">
        <v>11920029</v>
      </c>
      <c r="B32" s="2">
        <v>11110029</v>
      </c>
      <c r="C32" s="2">
        <v>11100029</v>
      </c>
      <c r="J32" t="e">
        <f t="shared" ca="1" si="0"/>
        <v>#NAME?</v>
      </c>
    </row>
    <row r="33" spans="1:10" ht="15" customHeight="1">
      <c r="A33" s="2">
        <v>11920030</v>
      </c>
      <c r="B33" s="2">
        <v>11110030</v>
      </c>
      <c r="C33" s="2">
        <v>11100030</v>
      </c>
      <c r="J33" t="e">
        <f t="shared" ca="1" si="0"/>
        <v>#NAME?</v>
      </c>
    </row>
    <row r="34" spans="1:10" ht="15" customHeight="1">
      <c r="A34" s="2">
        <v>11920031</v>
      </c>
      <c r="B34" s="2">
        <v>11110031</v>
      </c>
      <c r="C34" s="2">
        <v>11100031</v>
      </c>
      <c r="J34" t="e">
        <f t="shared" ca="1" si="0"/>
        <v>#NAME?</v>
      </c>
    </row>
    <row r="35" spans="1:10" ht="15" customHeight="1">
      <c r="A35" s="2">
        <v>11920032</v>
      </c>
      <c r="B35" s="2">
        <v>11110032</v>
      </c>
      <c r="C35" s="2">
        <v>11100032</v>
      </c>
      <c r="J35" t="e">
        <f t="shared" ca="1" si="0"/>
        <v>#NAME?</v>
      </c>
    </row>
    <row r="36" spans="1:10" ht="15" customHeight="1">
      <c r="A36" s="2">
        <v>11920033</v>
      </c>
      <c r="B36" s="2">
        <v>11110033</v>
      </c>
      <c r="C36" s="2">
        <v>11100033</v>
      </c>
      <c r="J36" t="e">
        <f t="shared" ca="1" si="0"/>
        <v>#NAME?</v>
      </c>
    </row>
    <row r="37" spans="1:10" ht="15" customHeight="1">
      <c r="A37" s="2">
        <v>11920034</v>
      </c>
      <c r="B37" s="2">
        <v>11110034</v>
      </c>
      <c r="C37" s="2">
        <v>11100034</v>
      </c>
      <c r="J37" t="e">
        <f t="shared" ca="1" si="0"/>
        <v>#NAME?</v>
      </c>
    </row>
    <row r="38" spans="1:10" ht="15" customHeight="1">
      <c r="A38" s="2">
        <v>11920035</v>
      </c>
      <c r="B38" s="2">
        <v>11110035</v>
      </c>
      <c r="C38" s="2">
        <v>11100035</v>
      </c>
      <c r="J38" t="e">
        <f t="shared" ca="1" si="0"/>
        <v>#NAME?</v>
      </c>
    </row>
    <row r="39" spans="1:10" ht="15" customHeight="1">
      <c r="A39" s="2">
        <v>11920036</v>
      </c>
      <c r="B39" s="2">
        <v>11110036</v>
      </c>
      <c r="C39" s="2">
        <v>11100036</v>
      </c>
      <c r="J39" t="e">
        <f t="shared" ca="1" si="0"/>
        <v>#NAME?</v>
      </c>
    </row>
    <row r="40" spans="1:10" ht="15" customHeight="1">
      <c r="A40" s="2">
        <v>11920037</v>
      </c>
      <c r="B40" s="2">
        <v>11110037</v>
      </c>
      <c r="C40" s="2">
        <v>11100037</v>
      </c>
      <c r="J40" t="e">
        <f t="shared" ca="1" si="0"/>
        <v>#NAME?</v>
      </c>
    </row>
    <row r="41" spans="1:10" ht="15" customHeight="1">
      <c r="A41" s="2">
        <v>11920038</v>
      </c>
      <c r="B41" s="2">
        <v>11110038</v>
      </c>
      <c r="C41" s="2">
        <v>11100038</v>
      </c>
      <c r="J41" t="e">
        <f t="shared" ca="1" si="0"/>
        <v>#NAME?</v>
      </c>
    </row>
    <row r="42" spans="1:10" ht="15" customHeight="1">
      <c r="A42" s="2">
        <v>11920039</v>
      </c>
      <c r="B42" s="2">
        <v>11110039</v>
      </c>
      <c r="C42" s="2">
        <v>11100039</v>
      </c>
      <c r="J42" t="e">
        <f t="shared" ca="1" si="0"/>
        <v>#NAME?</v>
      </c>
    </row>
    <row r="43" spans="1:10" ht="15" customHeight="1">
      <c r="A43" s="2">
        <v>11920040</v>
      </c>
      <c r="B43" s="2">
        <v>11110040</v>
      </c>
      <c r="C43" s="2">
        <v>11100040</v>
      </c>
      <c r="J43" t="e">
        <f t="shared" ca="1" si="0"/>
        <v>#NAME?</v>
      </c>
    </row>
    <row r="44" spans="1:10" ht="15" customHeight="1">
      <c r="A44" s="2">
        <v>11920041</v>
      </c>
      <c r="B44" s="2">
        <v>11110041</v>
      </c>
      <c r="C44" s="2">
        <v>11100041</v>
      </c>
      <c r="J44" t="e">
        <f t="shared" ca="1" si="0"/>
        <v>#NAME?</v>
      </c>
    </row>
    <row r="45" spans="1:10" ht="15" customHeight="1">
      <c r="A45" s="2">
        <v>11920042</v>
      </c>
      <c r="B45" s="2">
        <v>11110042</v>
      </c>
      <c r="C45" s="2">
        <v>11100042</v>
      </c>
      <c r="J45" t="e">
        <f t="shared" ca="1" si="0"/>
        <v>#NAME?</v>
      </c>
    </row>
    <row r="46" spans="1:10" ht="15" customHeight="1">
      <c r="A46" s="2">
        <v>11920043</v>
      </c>
      <c r="B46" s="2">
        <v>11110043</v>
      </c>
      <c r="C46" s="2">
        <v>11100043</v>
      </c>
      <c r="J46" t="e">
        <f t="shared" ca="1" si="0"/>
        <v>#NAME?</v>
      </c>
    </row>
    <row r="47" spans="1:10" ht="15" customHeight="1">
      <c r="A47" s="2">
        <v>11920044</v>
      </c>
      <c r="B47" s="2">
        <v>11110044</v>
      </c>
      <c r="C47" s="2">
        <v>11100044</v>
      </c>
      <c r="J47" t="e">
        <f t="shared" ca="1" si="0"/>
        <v>#NAME?</v>
      </c>
    </row>
    <row r="48" spans="1:10" ht="15" customHeight="1">
      <c r="A48" s="2">
        <v>11920045</v>
      </c>
      <c r="B48" s="2">
        <v>11110045</v>
      </c>
      <c r="C48" s="2">
        <v>11100045</v>
      </c>
      <c r="J48" t="e">
        <f t="shared" ca="1" si="0"/>
        <v>#NAME?</v>
      </c>
    </row>
    <row r="49" spans="1:10" ht="15" customHeight="1">
      <c r="A49" s="2">
        <v>11920046</v>
      </c>
      <c r="B49" s="2">
        <v>11110046</v>
      </c>
      <c r="C49" s="2">
        <v>11100046</v>
      </c>
      <c r="J49" t="e">
        <f t="shared" ca="1" si="0"/>
        <v>#NAME?</v>
      </c>
    </row>
    <row r="50" spans="1:10" ht="15" customHeight="1">
      <c r="A50" s="2">
        <v>11920047</v>
      </c>
      <c r="B50" s="2">
        <v>11110047</v>
      </c>
      <c r="C50" s="2">
        <v>11100047</v>
      </c>
      <c r="J50" t="e">
        <f t="shared" ca="1" si="0"/>
        <v>#NAME?</v>
      </c>
    </row>
    <row r="51" spans="1:10" ht="15" customHeight="1">
      <c r="A51" s="2">
        <v>11920048</v>
      </c>
      <c r="B51" s="2">
        <v>11110048</v>
      </c>
      <c r="C51" s="2">
        <v>11100048</v>
      </c>
      <c r="J51" t="e">
        <f t="shared" ca="1" si="0"/>
        <v>#NAME?</v>
      </c>
    </row>
    <row r="52" spans="1:10" ht="15" customHeight="1">
      <c r="A52" s="2">
        <v>11920049</v>
      </c>
      <c r="B52" s="2">
        <v>11110049</v>
      </c>
      <c r="C52" s="2">
        <v>11100049</v>
      </c>
      <c r="J52" t="e">
        <f t="shared" ca="1" si="0"/>
        <v>#NAME?</v>
      </c>
    </row>
    <row r="53" spans="1:10" ht="15" customHeight="1">
      <c r="A53" s="2">
        <v>11920050</v>
      </c>
      <c r="B53" s="2">
        <v>11110050</v>
      </c>
      <c r="C53" s="2">
        <v>11100050</v>
      </c>
      <c r="J53" t="e">
        <f t="shared" ca="1" si="0"/>
        <v>#NAME?</v>
      </c>
    </row>
    <row r="54" spans="1:10" ht="15" customHeight="1">
      <c r="A54" s="2">
        <v>11920051</v>
      </c>
      <c r="B54" s="2">
        <v>11110051</v>
      </c>
      <c r="C54" s="2">
        <v>11100051</v>
      </c>
      <c r="J54" t="e">
        <f t="shared" ca="1" si="0"/>
        <v>#NAME?</v>
      </c>
    </row>
    <row r="55" spans="1:10" ht="15" customHeight="1">
      <c r="A55" s="2">
        <v>11920052</v>
      </c>
      <c r="B55" s="2">
        <v>11110052</v>
      </c>
      <c r="C55" s="2">
        <v>11100052</v>
      </c>
      <c r="J55" t="e">
        <f t="shared" ca="1" si="0"/>
        <v>#NAME?</v>
      </c>
    </row>
    <row r="56" spans="1:10" ht="15" customHeight="1">
      <c r="A56" s="2">
        <v>11920053</v>
      </c>
      <c r="B56" s="2">
        <v>11110053</v>
      </c>
      <c r="C56" s="2">
        <v>11100053</v>
      </c>
      <c r="J56" t="e">
        <f t="shared" ca="1" si="0"/>
        <v>#NAME?</v>
      </c>
    </row>
    <row r="57" spans="1:10" ht="15" customHeight="1">
      <c r="A57" s="2">
        <v>11920054</v>
      </c>
      <c r="B57" s="2">
        <v>11110054</v>
      </c>
      <c r="C57" s="2">
        <v>11100054</v>
      </c>
      <c r="J57" t="e">
        <f t="shared" ca="1" si="0"/>
        <v>#NAME?</v>
      </c>
    </row>
    <row r="58" spans="1:10" ht="15" customHeight="1">
      <c r="A58" s="2">
        <v>11920055</v>
      </c>
      <c r="B58" s="2">
        <v>11110055</v>
      </c>
      <c r="C58" s="2">
        <v>11100055</v>
      </c>
      <c r="J58" t="e">
        <f t="shared" ca="1" si="0"/>
        <v>#NAME?</v>
      </c>
    </row>
    <row r="59" spans="1:10" ht="15" customHeight="1">
      <c r="A59" s="2">
        <v>11920056</v>
      </c>
      <c r="B59" s="2">
        <v>11110056</v>
      </c>
      <c r="C59" s="2">
        <v>11100056</v>
      </c>
      <c r="J59" t="e">
        <f t="shared" ca="1" si="0"/>
        <v>#NAME?</v>
      </c>
    </row>
    <row r="60" spans="1:10" ht="15" customHeight="1">
      <c r="A60" s="2">
        <v>11920057</v>
      </c>
      <c r="B60" s="2">
        <v>11110057</v>
      </c>
      <c r="C60" s="2">
        <v>11100057</v>
      </c>
      <c r="J60" t="e">
        <f t="shared" ca="1" si="0"/>
        <v>#NAME?</v>
      </c>
    </row>
    <row r="61" spans="1:10" ht="15" customHeight="1">
      <c r="A61" s="2">
        <v>11920058</v>
      </c>
      <c r="B61" s="2">
        <v>11110058</v>
      </c>
      <c r="C61" s="2">
        <v>11100058</v>
      </c>
      <c r="J61" t="e">
        <f t="shared" ca="1" si="0"/>
        <v>#NAME?</v>
      </c>
    </row>
    <row r="62" spans="1:10" ht="15" customHeight="1">
      <c r="A62" s="2">
        <v>11920059</v>
      </c>
      <c r="B62" s="2">
        <v>11110059</v>
      </c>
      <c r="C62" s="2">
        <v>11100059</v>
      </c>
      <c r="J62" t="e">
        <f t="shared" ca="1" si="0"/>
        <v>#NAME?</v>
      </c>
    </row>
    <row r="63" spans="1:10" ht="15" customHeight="1">
      <c r="A63" s="2">
        <v>11920060</v>
      </c>
      <c r="B63" s="2">
        <v>11110060</v>
      </c>
      <c r="C63" s="2">
        <v>11100060</v>
      </c>
      <c r="J63" t="e">
        <f t="shared" ca="1" si="0"/>
        <v>#NAME?</v>
      </c>
    </row>
    <row r="64" spans="1:10" ht="15" customHeight="1">
      <c r="A64" s="2">
        <v>11920061</v>
      </c>
      <c r="B64" s="2">
        <v>11110061</v>
      </c>
      <c r="C64" s="2">
        <v>11100061</v>
      </c>
      <c r="J64" t="e">
        <f t="shared" ca="1" si="0"/>
        <v>#NAME?</v>
      </c>
    </row>
    <row r="65" spans="1:10" ht="15" customHeight="1">
      <c r="A65" s="2">
        <v>11920062</v>
      </c>
      <c r="B65" s="2">
        <v>11110062</v>
      </c>
      <c r="C65" s="2">
        <v>11100062</v>
      </c>
      <c r="J65" t="e">
        <f t="shared" ca="1" si="0"/>
        <v>#NAME?</v>
      </c>
    </row>
    <row r="66" spans="1:10" ht="15" customHeight="1">
      <c r="A66" s="2">
        <v>11920063</v>
      </c>
      <c r="B66" s="2">
        <v>11110063</v>
      </c>
      <c r="C66" s="2">
        <v>11100063</v>
      </c>
      <c r="J66" t="e">
        <f t="shared" ca="1" si="0"/>
        <v>#NAME?</v>
      </c>
    </row>
    <row r="67" spans="1:10" ht="15" customHeight="1">
      <c r="A67" s="2">
        <v>11920064</v>
      </c>
      <c r="B67" s="2">
        <v>11110064</v>
      </c>
      <c r="C67" s="2">
        <v>11100064</v>
      </c>
      <c r="J67" t="e">
        <f t="shared" ca="1" si="0"/>
        <v>#NAME?</v>
      </c>
    </row>
    <row r="68" spans="1:10" ht="15" customHeight="1">
      <c r="A68" s="2">
        <v>11920065</v>
      </c>
      <c r="B68" s="2">
        <v>11110065</v>
      </c>
      <c r="C68" s="2">
        <v>11100065</v>
      </c>
      <c r="J68" t="e">
        <f t="shared" ref="J68:J131" ca="1" si="1">CONCAT(E68,F68)</f>
        <v>#NAME?</v>
      </c>
    </row>
    <row r="69" spans="1:10" ht="15" customHeight="1">
      <c r="A69" s="2">
        <v>11920066</v>
      </c>
      <c r="B69" s="2">
        <v>11110066</v>
      </c>
      <c r="C69" s="2">
        <v>11100066</v>
      </c>
      <c r="J69" t="e">
        <f t="shared" ca="1" si="1"/>
        <v>#NAME?</v>
      </c>
    </row>
    <row r="70" spans="1:10" ht="15" customHeight="1">
      <c r="A70" s="2">
        <v>11920067</v>
      </c>
      <c r="B70" s="2">
        <v>11110067</v>
      </c>
      <c r="C70" s="2">
        <v>11100067</v>
      </c>
      <c r="J70" t="e">
        <f t="shared" ca="1" si="1"/>
        <v>#NAME?</v>
      </c>
    </row>
    <row r="71" spans="1:10" ht="15" customHeight="1">
      <c r="A71" s="2">
        <v>11920068</v>
      </c>
      <c r="B71" s="2">
        <v>11110068</v>
      </c>
      <c r="C71" s="2">
        <v>11100068</v>
      </c>
      <c r="J71" t="e">
        <f t="shared" ca="1" si="1"/>
        <v>#NAME?</v>
      </c>
    </row>
    <row r="72" spans="1:10" ht="15" customHeight="1">
      <c r="A72" s="2">
        <v>11920069</v>
      </c>
      <c r="B72" s="2">
        <v>11110069</v>
      </c>
      <c r="C72" s="2">
        <v>11100069</v>
      </c>
      <c r="J72" t="e">
        <f t="shared" ca="1" si="1"/>
        <v>#NAME?</v>
      </c>
    </row>
    <row r="73" spans="1:10" ht="15" customHeight="1">
      <c r="A73" s="2">
        <v>11920070</v>
      </c>
      <c r="B73" s="2">
        <v>11110070</v>
      </c>
      <c r="C73" s="2">
        <v>11100070</v>
      </c>
      <c r="J73" t="e">
        <f t="shared" ca="1" si="1"/>
        <v>#NAME?</v>
      </c>
    </row>
    <row r="74" spans="1:10" ht="15" customHeight="1">
      <c r="A74" s="2">
        <v>11920071</v>
      </c>
      <c r="B74" s="2">
        <v>11110071</v>
      </c>
      <c r="C74" s="2">
        <v>11100071</v>
      </c>
      <c r="J74" t="e">
        <f t="shared" ca="1" si="1"/>
        <v>#NAME?</v>
      </c>
    </row>
    <row r="75" spans="1:10" ht="15" customHeight="1">
      <c r="A75" s="2">
        <v>11920072</v>
      </c>
      <c r="B75" s="2">
        <v>11110072</v>
      </c>
      <c r="C75" s="2">
        <v>11100072</v>
      </c>
      <c r="J75" t="e">
        <f t="shared" ca="1" si="1"/>
        <v>#NAME?</v>
      </c>
    </row>
    <row r="76" spans="1:10" ht="15" customHeight="1">
      <c r="A76" s="2">
        <v>11920073</v>
      </c>
      <c r="B76" s="2">
        <v>11110073</v>
      </c>
      <c r="C76" s="2">
        <v>11100073</v>
      </c>
      <c r="J76" t="e">
        <f t="shared" ca="1" si="1"/>
        <v>#NAME?</v>
      </c>
    </row>
    <row r="77" spans="1:10" ht="15" customHeight="1">
      <c r="A77" s="2">
        <v>11920074</v>
      </c>
      <c r="B77" s="2">
        <v>11110074</v>
      </c>
      <c r="C77" s="2">
        <v>11100074</v>
      </c>
      <c r="J77" t="e">
        <f t="shared" ca="1" si="1"/>
        <v>#NAME?</v>
      </c>
    </row>
    <row r="78" spans="1:10" ht="15" customHeight="1">
      <c r="A78" s="2">
        <v>11920075</v>
      </c>
      <c r="B78" s="2">
        <v>11110075</v>
      </c>
      <c r="C78" s="2">
        <v>11100075</v>
      </c>
      <c r="J78" t="e">
        <f t="shared" ca="1" si="1"/>
        <v>#NAME?</v>
      </c>
    </row>
    <row r="79" spans="1:10" ht="15" customHeight="1">
      <c r="A79" s="2">
        <v>11920076</v>
      </c>
      <c r="B79" s="2">
        <v>11110076</v>
      </c>
      <c r="C79" s="2">
        <v>11100076</v>
      </c>
      <c r="J79" t="e">
        <f t="shared" ca="1" si="1"/>
        <v>#NAME?</v>
      </c>
    </row>
    <row r="80" spans="1:10" ht="15" customHeight="1">
      <c r="A80" s="2">
        <v>11920077</v>
      </c>
      <c r="B80" s="2">
        <v>11110077</v>
      </c>
      <c r="C80" s="2">
        <v>11100077</v>
      </c>
      <c r="J80" t="e">
        <f t="shared" ca="1" si="1"/>
        <v>#NAME?</v>
      </c>
    </row>
    <row r="81" spans="1:10" ht="15" customHeight="1">
      <c r="A81" s="2">
        <v>11920078</v>
      </c>
      <c r="B81" s="2">
        <v>11110078</v>
      </c>
      <c r="C81" s="2">
        <v>11100078</v>
      </c>
      <c r="J81" t="e">
        <f t="shared" ca="1" si="1"/>
        <v>#NAME?</v>
      </c>
    </row>
    <row r="82" spans="1:10" ht="15" customHeight="1">
      <c r="A82" s="2">
        <v>11920079</v>
      </c>
      <c r="B82" s="2">
        <v>11110079</v>
      </c>
      <c r="C82" s="2">
        <v>11100079</v>
      </c>
      <c r="J82" t="e">
        <f t="shared" ca="1" si="1"/>
        <v>#NAME?</v>
      </c>
    </row>
    <row r="83" spans="1:10" ht="15" customHeight="1">
      <c r="A83" s="2">
        <v>11920080</v>
      </c>
      <c r="B83" s="2">
        <v>11110080</v>
      </c>
      <c r="C83" s="2">
        <v>11100080</v>
      </c>
      <c r="J83" t="e">
        <f t="shared" ca="1" si="1"/>
        <v>#NAME?</v>
      </c>
    </row>
    <row r="84" spans="1:10" ht="15" customHeight="1">
      <c r="A84" s="2">
        <v>11920081</v>
      </c>
      <c r="B84" s="2">
        <v>11110081</v>
      </c>
      <c r="C84" s="2">
        <v>11100081</v>
      </c>
      <c r="J84" t="e">
        <f t="shared" ca="1" si="1"/>
        <v>#NAME?</v>
      </c>
    </row>
    <row r="85" spans="1:10" ht="15" customHeight="1">
      <c r="A85" s="2">
        <v>11920082</v>
      </c>
      <c r="B85" s="2">
        <v>11110082</v>
      </c>
      <c r="C85" s="2">
        <v>11100082</v>
      </c>
      <c r="J85" t="e">
        <f t="shared" ca="1" si="1"/>
        <v>#NAME?</v>
      </c>
    </row>
    <row r="86" spans="1:10" ht="15" customHeight="1">
      <c r="A86" s="2">
        <v>11920083</v>
      </c>
      <c r="B86" s="2">
        <v>11110083</v>
      </c>
      <c r="C86" s="2">
        <v>11100083</v>
      </c>
      <c r="J86" t="e">
        <f t="shared" ca="1" si="1"/>
        <v>#NAME?</v>
      </c>
    </row>
    <row r="87" spans="1:10" ht="15" customHeight="1">
      <c r="A87" s="2">
        <v>11920084</v>
      </c>
      <c r="B87" s="2">
        <v>11110084</v>
      </c>
      <c r="C87" s="2">
        <v>11100084</v>
      </c>
      <c r="J87" t="e">
        <f t="shared" ca="1" si="1"/>
        <v>#NAME?</v>
      </c>
    </row>
    <row r="88" spans="1:10" ht="15" customHeight="1">
      <c r="A88" s="2">
        <v>11920085</v>
      </c>
      <c r="B88" s="2">
        <v>11110085</v>
      </c>
      <c r="C88" s="2">
        <v>11100085</v>
      </c>
      <c r="J88" t="e">
        <f t="shared" ca="1" si="1"/>
        <v>#NAME?</v>
      </c>
    </row>
    <row r="89" spans="1:10" ht="15" customHeight="1">
      <c r="A89" s="2">
        <v>11920086</v>
      </c>
      <c r="B89" s="2">
        <v>11110086</v>
      </c>
      <c r="C89" s="2">
        <v>11100086</v>
      </c>
      <c r="J89" t="e">
        <f t="shared" ca="1" si="1"/>
        <v>#NAME?</v>
      </c>
    </row>
    <row r="90" spans="1:10" ht="15" customHeight="1">
      <c r="A90" s="2">
        <v>11920087</v>
      </c>
      <c r="B90" s="2">
        <v>11110087</v>
      </c>
      <c r="C90" s="2">
        <v>11100087</v>
      </c>
      <c r="J90" t="e">
        <f t="shared" ca="1" si="1"/>
        <v>#NAME?</v>
      </c>
    </row>
    <row r="91" spans="1:10" ht="15" customHeight="1">
      <c r="A91" s="2">
        <v>11920088</v>
      </c>
      <c r="B91" s="2">
        <v>11110126</v>
      </c>
      <c r="C91" s="2">
        <v>11101023</v>
      </c>
      <c r="J91" t="e">
        <f t="shared" ca="1" si="1"/>
        <v>#NAME?</v>
      </c>
    </row>
    <row r="92" spans="1:10" ht="15" customHeight="1">
      <c r="A92" s="2">
        <v>11920089</v>
      </c>
      <c r="B92" s="2">
        <v>11110127</v>
      </c>
      <c r="C92" s="2">
        <v>11100108</v>
      </c>
      <c r="J92" t="e">
        <f t="shared" ca="1" si="1"/>
        <v>#NAME?</v>
      </c>
    </row>
    <row r="93" spans="1:10" ht="15" customHeight="1">
      <c r="A93" s="2">
        <v>11920090</v>
      </c>
      <c r="B93" s="2">
        <v>11110141</v>
      </c>
      <c r="C93" s="2">
        <v>11101024</v>
      </c>
      <c r="J93" t="e">
        <f t="shared" ca="1" si="1"/>
        <v>#NAME?</v>
      </c>
    </row>
    <row r="94" spans="1:10" ht="15" customHeight="1">
      <c r="A94" s="2">
        <v>11920091</v>
      </c>
      <c r="B94" s="2">
        <v>11110142</v>
      </c>
      <c r="C94" s="2">
        <v>11100109</v>
      </c>
      <c r="J94" t="e">
        <f t="shared" ca="1" si="1"/>
        <v>#NAME?</v>
      </c>
    </row>
    <row r="95" spans="1:10" ht="15" customHeight="1">
      <c r="A95" s="2">
        <v>11920092</v>
      </c>
      <c r="B95" s="2">
        <v>11110149</v>
      </c>
      <c r="C95" s="2">
        <v>11100110</v>
      </c>
      <c r="J95" t="e">
        <f t="shared" ca="1" si="1"/>
        <v>#NAME?</v>
      </c>
    </row>
    <row r="96" spans="1:10" ht="15" customHeight="1">
      <c r="A96" s="2">
        <v>11920093</v>
      </c>
      <c r="B96" s="2">
        <v>11110152</v>
      </c>
      <c r="C96" s="2">
        <v>11100111</v>
      </c>
      <c r="J96" t="e">
        <f t="shared" ca="1" si="1"/>
        <v>#NAME?</v>
      </c>
    </row>
    <row r="97" spans="1:10" ht="15" customHeight="1">
      <c r="A97" s="2">
        <v>11920094</v>
      </c>
      <c r="B97" s="2">
        <v>11110157</v>
      </c>
      <c r="C97" s="2">
        <v>11100112</v>
      </c>
      <c r="J97" t="e">
        <f t="shared" ca="1" si="1"/>
        <v>#NAME?</v>
      </c>
    </row>
    <row r="98" spans="1:10" ht="15" customHeight="1">
      <c r="A98" s="2">
        <v>11920095</v>
      </c>
      <c r="B98" s="2">
        <v>11110165</v>
      </c>
      <c r="C98" s="2">
        <v>11100113</v>
      </c>
      <c r="J98" t="e">
        <f t="shared" ca="1" si="1"/>
        <v>#NAME?</v>
      </c>
    </row>
    <row r="99" spans="1:10" ht="15" customHeight="1">
      <c r="A99" s="2">
        <v>11920096</v>
      </c>
      <c r="B99" s="2">
        <v>11110171</v>
      </c>
      <c r="C99" s="2">
        <v>11100114</v>
      </c>
      <c r="J99" t="e">
        <f t="shared" ca="1" si="1"/>
        <v>#NAME?</v>
      </c>
    </row>
    <row r="100" spans="1:10" ht="15" customHeight="1">
      <c r="A100" s="2">
        <v>11920097</v>
      </c>
      <c r="B100" s="2">
        <v>11110176</v>
      </c>
      <c r="C100" s="2">
        <v>11100115</v>
      </c>
      <c r="J100" t="e">
        <f t="shared" ca="1" si="1"/>
        <v>#NAME?</v>
      </c>
    </row>
    <row r="101" spans="1:10" ht="15" customHeight="1">
      <c r="A101" s="2">
        <v>11920098</v>
      </c>
      <c r="B101" s="2">
        <v>11110191</v>
      </c>
      <c r="C101" s="2">
        <v>11100116</v>
      </c>
      <c r="J101" t="e">
        <f t="shared" ca="1" si="1"/>
        <v>#NAME?</v>
      </c>
    </row>
    <row r="102" spans="1:10" ht="15" customHeight="1">
      <c r="A102" s="2">
        <v>11920099</v>
      </c>
      <c r="B102" s="2">
        <v>11110199</v>
      </c>
      <c r="C102" s="2">
        <v>11101058</v>
      </c>
      <c r="J102" t="e">
        <f t="shared" ca="1" si="1"/>
        <v>#NAME?</v>
      </c>
    </row>
    <row r="103" spans="1:10" ht="15" customHeight="1">
      <c r="A103" s="2">
        <v>11920100</v>
      </c>
      <c r="B103" s="2">
        <v>11110200</v>
      </c>
      <c r="C103" s="2">
        <v>11101064</v>
      </c>
      <c r="J103" t="e">
        <f t="shared" ca="1" si="1"/>
        <v>#NAME?</v>
      </c>
    </row>
    <row r="104" spans="1:10" ht="15" customHeight="1">
      <c r="A104" s="2">
        <v>11920101</v>
      </c>
      <c r="B104" s="2">
        <v>11110201</v>
      </c>
      <c r="C104" s="2">
        <v>11101070</v>
      </c>
      <c r="J104" t="e">
        <f t="shared" ca="1" si="1"/>
        <v>#NAME?</v>
      </c>
    </row>
    <row r="105" spans="1:10" ht="15" customHeight="1">
      <c r="A105" s="2">
        <v>11920102</v>
      </c>
      <c r="B105" s="2">
        <v>11110203</v>
      </c>
      <c r="C105" s="2">
        <v>11101059</v>
      </c>
      <c r="J105" t="e">
        <f t="shared" ca="1" si="1"/>
        <v>#NAME?</v>
      </c>
    </row>
    <row r="106" spans="1:10" ht="15" customHeight="1">
      <c r="A106" s="2">
        <v>11920103</v>
      </c>
      <c r="B106" s="2">
        <v>11110204</v>
      </c>
      <c r="C106" s="2">
        <v>11101071</v>
      </c>
      <c r="J106" t="e">
        <f t="shared" ca="1" si="1"/>
        <v>#NAME?</v>
      </c>
    </row>
    <row r="107" spans="1:10" ht="15" customHeight="1">
      <c r="A107" s="2">
        <v>11920104</v>
      </c>
      <c r="B107" s="2">
        <v>11110206</v>
      </c>
      <c r="C107" s="2">
        <v>11101083</v>
      </c>
      <c r="J107" t="e">
        <f t="shared" ca="1" si="1"/>
        <v>#NAME?</v>
      </c>
    </row>
    <row r="108" spans="1:10" ht="15" customHeight="1">
      <c r="A108" s="2">
        <v>11920105</v>
      </c>
      <c r="B108" s="2">
        <v>11110213</v>
      </c>
      <c r="C108" s="2">
        <v>11101006</v>
      </c>
      <c r="J108" t="e">
        <f t="shared" ca="1" si="1"/>
        <v>#NAME?</v>
      </c>
    </row>
    <row r="109" spans="1:10" ht="15" customHeight="1">
      <c r="A109" s="2">
        <v>11920106</v>
      </c>
      <c r="B109" s="2">
        <v>11110215</v>
      </c>
      <c r="C109" s="2">
        <v>11101006</v>
      </c>
      <c r="J109" t="e">
        <f t="shared" ca="1" si="1"/>
        <v>#NAME?</v>
      </c>
    </row>
    <row r="110" spans="1:10" ht="15" customHeight="1">
      <c r="A110" s="2">
        <v>11920107</v>
      </c>
      <c r="B110" s="2">
        <v>11110216</v>
      </c>
      <c r="C110" s="2">
        <v>11101006</v>
      </c>
      <c r="J110" t="e">
        <f t="shared" ca="1" si="1"/>
        <v>#NAME?</v>
      </c>
    </row>
    <row r="111" spans="1:10" ht="15" customHeight="1">
      <c r="A111" s="2">
        <v>11920108</v>
      </c>
      <c r="B111" s="2">
        <v>11110223</v>
      </c>
      <c r="C111" s="2">
        <v>11101007</v>
      </c>
      <c r="J111" t="e">
        <f t="shared" ca="1" si="1"/>
        <v>#NAME?</v>
      </c>
    </row>
    <row r="112" spans="1:10" ht="15" customHeight="1">
      <c r="A112" s="2">
        <v>11920109</v>
      </c>
      <c r="B112" s="2">
        <v>11110224</v>
      </c>
      <c r="C112" s="2">
        <v>11101008</v>
      </c>
      <c r="J112" t="e">
        <f t="shared" ca="1" si="1"/>
        <v>#NAME?</v>
      </c>
    </row>
    <row r="113" spans="1:10" ht="15" customHeight="1">
      <c r="A113" s="2">
        <v>11920110</v>
      </c>
      <c r="B113" s="2">
        <v>11110228</v>
      </c>
      <c r="C113" s="2">
        <v>11101007</v>
      </c>
      <c r="J113" t="e">
        <f t="shared" ca="1" si="1"/>
        <v>#NAME?</v>
      </c>
    </row>
    <row r="114" spans="1:10" ht="15" customHeight="1">
      <c r="A114" s="2">
        <v>11920111</v>
      </c>
      <c r="B114" s="2">
        <v>11110229</v>
      </c>
      <c r="C114" s="2">
        <v>11101008</v>
      </c>
      <c r="J114" t="e">
        <f t="shared" ca="1" si="1"/>
        <v>#NAME?</v>
      </c>
    </row>
    <row r="115" spans="1:10" ht="15" customHeight="1">
      <c r="A115" s="2">
        <v>11920112</v>
      </c>
      <c r="B115" s="2">
        <v>11110258</v>
      </c>
      <c r="C115" s="2">
        <v>11101078</v>
      </c>
      <c r="J115" t="e">
        <f t="shared" ca="1" si="1"/>
        <v>#NAME?</v>
      </c>
    </row>
    <row r="116" spans="1:10" ht="15" customHeight="1">
      <c r="A116" s="2">
        <v>11920113</v>
      </c>
      <c r="B116" s="2">
        <v>11110259</v>
      </c>
      <c r="C116" s="2">
        <v>11100197</v>
      </c>
      <c r="J116" t="e">
        <f t="shared" ca="1" si="1"/>
        <v>#NAME?</v>
      </c>
    </row>
    <row r="117" spans="1:10" ht="15" customHeight="1">
      <c r="A117" s="2">
        <v>11920114</v>
      </c>
      <c r="B117" s="2">
        <v>11110289</v>
      </c>
      <c r="C117" s="2">
        <v>11101025</v>
      </c>
      <c r="J117" t="e">
        <f t="shared" ca="1" si="1"/>
        <v>#NAME?</v>
      </c>
    </row>
    <row r="118" spans="1:10" ht="15" customHeight="1">
      <c r="A118" s="2">
        <v>11920115</v>
      </c>
      <c r="B118" s="2">
        <v>11110291</v>
      </c>
      <c r="C118" s="2">
        <v>11101026</v>
      </c>
      <c r="J118" t="e">
        <f t="shared" ca="1" si="1"/>
        <v>#NAME?</v>
      </c>
    </row>
    <row r="119" spans="1:10" ht="15" customHeight="1">
      <c r="A119" s="2">
        <v>11920116</v>
      </c>
      <c r="B119" s="2">
        <v>11110294</v>
      </c>
      <c r="C119" s="2">
        <v>11101026</v>
      </c>
      <c r="J119" t="e">
        <f t="shared" ca="1" si="1"/>
        <v>#NAME?</v>
      </c>
    </row>
    <row r="120" spans="1:10" ht="15" customHeight="1">
      <c r="A120" s="2">
        <v>11920117</v>
      </c>
      <c r="B120" s="2">
        <v>11110302</v>
      </c>
      <c r="C120" s="2">
        <v>11101030</v>
      </c>
      <c r="J120" t="e">
        <f t="shared" ca="1" si="1"/>
        <v>#NAME?</v>
      </c>
    </row>
    <row r="121" spans="1:10" ht="15" customHeight="1">
      <c r="A121" s="2">
        <v>11920118</v>
      </c>
      <c r="B121" s="2">
        <v>11110306</v>
      </c>
      <c r="C121" s="2">
        <v>11101030</v>
      </c>
      <c r="J121" t="e">
        <f t="shared" ca="1" si="1"/>
        <v>#NAME?</v>
      </c>
    </row>
    <row r="122" spans="1:10" ht="15" customHeight="1">
      <c r="A122" s="2">
        <v>11920119</v>
      </c>
      <c r="B122" s="2">
        <v>11110307</v>
      </c>
      <c r="C122" s="2">
        <v>11101030</v>
      </c>
      <c r="J122" t="e">
        <f t="shared" ca="1" si="1"/>
        <v>#NAME?</v>
      </c>
    </row>
    <row r="123" spans="1:10" ht="15" customHeight="1">
      <c r="A123" s="2">
        <v>11920120</v>
      </c>
      <c r="B123" s="2">
        <v>11110308</v>
      </c>
      <c r="C123" s="2">
        <v>11101031</v>
      </c>
      <c r="J123" t="e">
        <f t="shared" ca="1" si="1"/>
        <v>#NAME?</v>
      </c>
    </row>
    <row r="124" spans="1:10" ht="15" customHeight="1">
      <c r="A124" s="2">
        <v>11920121</v>
      </c>
      <c r="B124" s="2">
        <v>11110312</v>
      </c>
      <c r="C124" s="2">
        <v>11101031</v>
      </c>
      <c r="J124" t="e">
        <f t="shared" ca="1" si="1"/>
        <v>#NAME?</v>
      </c>
    </row>
    <row r="125" spans="1:10" ht="15" customHeight="1">
      <c r="A125" s="2">
        <v>11920122</v>
      </c>
      <c r="B125" s="2">
        <v>11110314</v>
      </c>
      <c r="C125" s="2">
        <v>11100133</v>
      </c>
      <c r="J125" t="e">
        <f t="shared" ca="1" si="1"/>
        <v>#NAME?</v>
      </c>
    </row>
    <row r="126" spans="1:10" ht="15" customHeight="1">
      <c r="A126" s="2">
        <v>11920123</v>
      </c>
      <c r="B126" s="2">
        <v>11110317</v>
      </c>
      <c r="C126" s="2">
        <v>11100134</v>
      </c>
      <c r="J126" t="e">
        <f t="shared" ca="1" si="1"/>
        <v>#NAME?</v>
      </c>
    </row>
    <row r="127" spans="1:10" ht="15" customHeight="1">
      <c r="A127" s="2">
        <v>11920124</v>
      </c>
      <c r="B127" s="2">
        <v>11110321</v>
      </c>
      <c r="C127" s="2">
        <v>11100135</v>
      </c>
      <c r="J127" t="e">
        <f t="shared" ca="1" si="1"/>
        <v>#NAME?</v>
      </c>
    </row>
    <row r="128" spans="1:10" ht="15" customHeight="1">
      <c r="A128" s="2">
        <v>11920125</v>
      </c>
      <c r="B128" s="2">
        <v>11110329</v>
      </c>
      <c r="C128" s="2">
        <v>11100136</v>
      </c>
      <c r="J128" t="e">
        <f t="shared" ca="1" si="1"/>
        <v>#NAME?</v>
      </c>
    </row>
    <row r="129" spans="1:10" ht="15" customHeight="1">
      <c r="A129" s="2">
        <v>11920126</v>
      </c>
      <c r="B129" s="2">
        <v>11110330</v>
      </c>
      <c r="C129" s="2">
        <v>11101032</v>
      </c>
      <c r="J129" t="e">
        <f t="shared" ca="1" si="1"/>
        <v>#NAME?</v>
      </c>
    </row>
    <row r="130" spans="1:10" ht="15" customHeight="1">
      <c r="A130" s="2">
        <v>11920127</v>
      </c>
      <c r="B130" s="2">
        <v>11110333</v>
      </c>
      <c r="C130" s="2">
        <v>11100137</v>
      </c>
      <c r="J130" t="e">
        <f t="shared" ca="1" si="1"/>
        <v>#NAME?</v>
      </c>
    </row>
    <row r="131" spans="1:10" ht="15" customHeight="1">
      <c r="A131" s="2">
        <v>11920128</v>
      </c>
      <c r="B131" s="2">
        <v>11110337</v>
      </c>
      <c r="C131" s="2">
        <v>11100138</v>
      </c>
      <c r="J131" t="e">
        <f t="shared" ca="1" si="1"/>
        <v>#NAME?</v>
      </c>
    </row>
    <row r="132" spans="1:10" ht="15" customHeight="1">
      <c r="A132" s="2">
        <v>11920129</v>
      </c>
      <c r="B132" s="2">
        <v>11110356</v>
      </c>
      <c r="C132" s="2">
        <v>11100003</v>
      </c>
      <c r="J132" t="e">
        <f t="shared" ref="J132:J195" ca="1" si="2">CONCAT(E132,F132)</f>
        <v>#NAME?</v>
      </c>
    </row>
    <row r="133" spans="1:10" ht="15" customHeight="1">
      <c r="A133" s="2">
        <v>11920130</v>
      </c>
      <c r="B133" s="2">
        <v>11110357</v>
      </c>
      <c r="C133" s="2">
        <v>11100003</v>
      </c>
      <c r="J133" t="e">
        <f t="shared" ca="1" si="2"/>
        <v>#NAME?</v>
      </c>
    </row>
    <row r="134" spans="1:10" ht="15" customHeight="1">
      <c r="A134" s="2">
        <v>11920131</v>
      </c>
      <c r="B134" s="2">
        <v>11110358</v>
      </c>
      <c r="C134" s="4">
        <v>11101025</v>
      </c>
      <c r="J134" t="e">
        <f t="shared" ca="1" si="2"/>
        <v>#NAME?</v>
      </c>
    </row>
    <row r="135" spans="1:10" ht="15" customHeight="1">
      <c r="A135" s="2">
        <v>11920132</v>
      </c>
      <c r="B135" s="2">
        <v>11110359</v>
      </c>
      <c r="C135" s="4">
        <v>11101026</v>
      </c>
      <c r="J135" t="e">
        <f t="shared" ca="1" si="2"/>
        <v>#NAME?</v>
      </c>
    </row>
    <row r="136" spans="1:10" ht="15" customHeight="1">
      <c r="A136" s="2">
        <v>11920133</v>
      </c>
      <c r="B136" s="2">
        <v>11110360</v>
      </c>
      <c r="C136" s="4">
        <v>11101027</v>
      </c>
      <c r="J136" t="e">
        <f t="shared" ca="1" si="2"/>
        <v>#NAME?</v>
      </c>
    </row>
    <row r="137" spans="1:10" ht="15" customHeight="1">
      <c r="A137" s="2">
        <v>11920134</v>
      </c>
      <c r="B137" s="2">
        <v>11110415</v>
      </c>
      <c r="C137" s="2">
        <v>11101049</v>
      </c>
      <c r="J137" t="e">
        <f t="shared" ca="1" si="2"/>
        <v>#NAME?</v>
      </c>
    </row>
    <row r="138" spans="1:10" ht="15" customHeight="1">
      <c r="A138" s="2">
        <v>11920135</v>
      </c>
      <c r="B138" s="2">
        <v>11110416</v>
      </c>
      <c r="C138" s="2">
        <v>11101050</v>
      </c>
      <c r="J138" t="e">
        <f t="shared" ca="1" si="2"/>
        <v>#NAME?</v>
      </c>
    </row>
    <row r="139" spans="1:10" ht="15" customHeight="1">
      <c r="A139" s="2">
        <v>11920136</v>
      </c>
      <c r="B139" s="2">
        <v>11110421</v>
      </c>
      <c r="C139" s="2">
        <v>11101049</v>
      </c>
      <c r="J139" t="e">
        <f t="shared" ca="1" si="2"/>
        <v>#NAME?</v>
      </c>
    </row>
    <row r="140" spans="1:10" ht="15" customHeight="1">
      <c r="A140" s="2">
        <v>11920137</v>
      </c>
      <c r="B140" s="2">
        <v>11110426</v>
      </c>
      <c r="C140" s="2">
        <v>11101060</v>
      </c>
      <c r="J140" t="e">
        <f t="shared" ca="1" si="2"/>
        <v>#NAME?</v>
      </c>
    </row>
    <row r="141" spans="1:10" ht="15" customHeight="1">
      <c r="A141" s="2">
        <v>11920138</v>
      </c>
      <c r="B141" s="2">
        <v>11110427</v>
      </c>
      <c r="C141" s="2">
        <v>11101060</v>
      </c>
      <c r="J141" t="e">
        <f t="shared" ca="1" si="2"/>
        <v>#NAME?</v>
      </c>
    </row>
    <row r="142" spans="1:10" ht="15" customHeight="1">
      <c r="A142" s="2">
        <v>11920139</v>
      </c>
      <c r="B142" s="2">
        <v>11110436</v>
      </c>
      <c r="C142" s="2">
        <v>11101079</v>
      </c>
      <c r="J142" t="e">
        <f t="shared" ca="1" si="2"/>
        <v>#NAME?</v>
      </c>
    </row>
    <row r="143" spans="1:10" ht="15" customHeight="1">
      <c r="A143" s="2">
        <v>11920140</v>
      </c>
      <c r="B143" s="2">
        <v>11110437</v>
      </c>
      <c r="C143" s="2">
        <v>11101079</v>
      </c>
      <c r="J143" t="e">
        <f t="shared" ca="1" si="2"/>
        <v>#NAME?</v>
      </c>
    </row>
    <row r="144" spans="1:10" ht="15" customHeight="1">
      <c r="A144" s="2">
        <v>11920141</v>
      </c>
      <c r="B144" s="2">
        <v>11110443</v>
      </c>
      <c r="C144" s="2">
        <v>11100144</v>
      </c>
      <c r="J144" t="e">
        <f t="shared" ca="1" si="2"/>
        <v>#NAME?</v>
      </c>
    </row>
    <row r="145" spans="1:10" ht="15" customHeight="1">
      <c r="A145" s="2">
        <v>11920142</v>
      </c>
      <c r="B145" s="2">
        <v>11110444</v>
      </c>
      <c r="C145" s="2">
        <v>11100001</v>
      </c>
      <c r="J145" t="e">
        <f t="shared" ca="1" si="2"/>
        <v>#NAME?</v>
      </c>
    </row>
    <row r="146" spans="1:10" ht="15" customHeight="1">
      <c r="A146" s="2">
        <v>11920143</v>
      </c>
      <c r="B146" s="2">
        <v>11110445</v>
      </c>
      <c r="C146" s="2">
        <v>11100005</v>
      </c>
      <c r="J146" t="e">
        <f t="shared" ca="1" si="2"/>
        <v>#NAME?</v>
      </c>
    </row>
    <row r="147" spans="1:10" ht="15" customHeight="1">
      <c r="A147" s="2">
        <v>11920144</v>
      </c>
      <c r="B147" s="2">
        <v>11110446</v>
      </c>
      <c r="C147" s="2">
        <v>11100094</v>
      </c>
      <c r="J147" t="e">
        <f t="shared" ca="1" si="2"/>
        <v>#NAME?</v>
      </c>
    </row>
    <row r="148" spans="1:10" ht="15" customHeight="1">
      <c r="A148" s="2">
        <v>11920145</v>
      </c>
      <c r="B148" s="2">
        <v>11110447</v>
      </c>
      <c r="C148" s="2">
        <v>11100146</v>
      </c>
      <c r="J148" t="e">
        <f t="shared" ca="1" si="2"/>
        <v>#NAME?</v>
      </c>
    </row>
    <row r="149" spans="1:10" ht="15" customHeight="1">
      <c r="A149" s="2">
        <v>11920146</v>
      </c>
      <c r="B149" s="2">
        <v>11110448</v>
      </c>
      <c r="C149" s="2">
        <v>11100090</v>
      </c>
      <c r="J149" t="e">
        <f t="shared" ca="1" si="2"/>
        <v>#NAME?</v>
      </c>
    </row>
    <row r="150" spans="1:10" ht="15" customHeight="1">
      <c r="A150" s="2">
        <v>11920147</v>
      </c>
      <c r="B150" s="2">
        <v>11110449</v>
      </c>
      <c r="C150" s="2">
        <v>11100983</v>
      </c>
      <c r="J150" t="e">
        <f t="shared" ca="1" si="2"/>
        <v>#NAME?</v>
      </c>
    </row>
    <row r="151" spans="1:10" ht="15" customHeight="1">
      <c r="A151" s="2">
        <v>11920148</v>
      </c>
      <c r="B151" s="2">
        <v>11110452</v>
      </c>
      <c r="C151" s="2">
        <v>11100983</v>
      </c>
      <c r="J151" t="e">
        <f t="shared" ca="1" si="2"/>
        <v>#NAME?</v>
      </c>
    </row>
    <row r="152" spans="1:10" ht="15" customHeight="1">
      <c r="A152" s="2">
        <v>11920149</v>
      </c>
      <c r="B152" s="2">
        <v>11110453</v>
      </c>
      <c r="C152" s="2">
        <v>11100986</v>
      </c>
      <c r="J152" t="e">
        <f t="shared" ca="1" si="2"/>
        <v>#NAME?</v>
      </c>
    </row>
    <row r="153" spans="1:10" ht="15" customHeight="1">
      <c r="A153" s="2">
        <v>11920150</v>
      </c>
      <c r="B153" s="2">
        <v>11110456</v>
      </c>
      <c r="C153" s="2">
        <v>11100986</v>
      </c>
      <c r="J153" t="e">
        <f t="shared" ca="1" si="2"/>
        <v>#NAME?</v>
      </c>
    </row>
    <row r="154" spans="1:10" ht="15" customHeight="1">
      <c r="A154" s="2">
        <v>11920151</v>
      </c>
      <c r="B154" s="2">
        <v>11110457</v>
      </c>
      <c r="C154" s="2">
        <v>11100986</v>
      </c>
      <c r="J154" t="e">
        <f t="shared" ca="1" si="2"/>
        <v>#NAME?</v>
      </c>
    </row>
    <row r="155" spans="1:10" ht="15" customHeight="1">
      <c r="A155" s="2">
        <v>11920152</v>
      </c>
      <c r="B155" s="2">
        <v>11110458</v>
      </c>
      <c r="C155" s="2">
        <v>11101059</v>
      </c>
      <c r="J155" t="e">
        <f t="shared" ca="1" si="2"/>
        <v>#NAME?</v>
      </c>
    </row>
    <row r="156" spans="1:10" ht="15" customHeight="1">
      <c r="A156" s="2">
        <v>11920153</v>
      </c>
      <c r="B156" s="2">
        <v>11110463</v>
      </c>
      <c r="C156" s="2">
        <v>11101059</v>
      </c>
      <c r="J156" t="e">
        <f t="shared" ca="1" si="2"/>
        <v>#NAME?</v>
      </c>
    </row>
    <row r="157" spans="1:10" ht="15" customHeight="1">
      <c r="A157" s="2">
        <v>11920154</v>
      </c>
      <c r="B157" s="2">
        <v>11110464</v>
      </c>
      <c r="C157" s="2">
        <v>11101059</v>
      </c>
      <c r="J157" t="e">
        <f t="shared" ca="1" si="2"/>
        <v>#NAME?</v>
      </c>
    </row>
    <row r="158" spans="1:10" ht="15" customHeight="1">
      <c r="A158" s="2">
        <v>11920155</v>
      </c>
      <c r="B158" s="2">
        <v>11110465</v>
      </c>
      <c r="C158" s="2">
        <v>11100985</v>
      </c>
      <c r="J158" t="e">
        <f t="shared" ca="1" si="2"/>
        <v>#NAME?</v>
      </c>
    </row>
    <row r="159" spans="1:10" ht="15" customHeight="1">
      <c r="A159" s="2">
        <v>11920156</v>
      </c>
      <c r="B159" s="2">
        <v>11110468</v>
      </c>
      <c r="C159" s="2">
        <v>11100985</v>
      </c>
      <c r="J159" t="e">
        <f t="shared" ca="1" si="2"/>
        <v>#NAME?</v>
      </c>
    </row>
    <row r="160" spans="1:10" ht="15" customHeight="1">
      <c r="A160" s="2">
        <v>11920157</v>
      </c>
      <c r="B160" s="2">
        <v>11110499</v>
      </c>
      <c r="C160" s="2">
        <v>11100151</v>
      </c>
      <c r="J160" t="e">
        <f t="shared" ca="1" si="2"/>
        <v>#NAME?</v>
      </c>
    </row>
    <row r="161" spans="1:10" ht="15" customHeight="1">
      <c r="A161" s="2">
        <v>11920158</v>
      </c>
      <c r="B161" s="2">
        <v>11110500</v>
      </c>
      <c r="C161" s="2">
        <v>11100152</v>
      </c>
      <c r="J161" t="e">
        <f t="shared" ca="1" si="2"/>
        <v>#NAME?</v>
      </c>
    </row>
    <row r="162" spans="1:10" ht="15" customHeight="1">
      <c r="A162" s="2">
        <v>11920159</v>
      </c>
      <c r="B162" s="2">
        <v>11110501</v>
      </c>
      <c r="C162" s="2">
        <v>11100153</v>
      </c>
      <c r="J162" t="e">
        <f t="shared" ca="1" si="2"/>
        <v>#NAME?</v>
      </c>
    </row>
    <row r="163" spans="1:10" ht="15" customHeight="1">
      <c r="A163" s="2">
        <v>11920160</v>
      </c>
      <c r="B163" s="2">
        <v>11110502</v>
      </c>
      <c r="C163" s="2">
        <v>11100154</v>
      </c>
      <c r="J163" t="e">
        <f t="shared" ca="1" si="2"/>
        <v>#NAME?</v>
      </c>
    </row>
    <row r="164" spans="1:10" ht="15" customHeight="1">
      <c r="A164" s="2">
        <v>11920161</v>
      </c>
      <c r="B164" s="2">
        <v>11110503</v>
      </c>
      <c r="C164" s="2">
        <v>11100155</v>
      </c>
      <c r="J164" t="e">
        <f t="shared" ca="1" si="2"/>
        <v>#NAME?</v>
      </c>
    </row>
    <row r="165" spans="1:10" ht="15" customHeight="1">
      <c r="A165" s="2">
        <v>11920162</v>
      </c>
      <c r="B165" s="2">
        <v>11110504</v>
      </c>
      <c r="C165" s="2">
        <v>11100156</v>
      </c>
      <c r="J165" t="e">
        <f t="shared" ca="1" si="2"/>
        <v>#NAME?</v>
      </c>
    </row>
    <row r="166" spans="1:10" ht="15" customHeight="1">
      <c r="A166" s="2">
        <v>11920163</v>
      </c>
      <c r="B166" s="2">
        <v>11110505</v>
      </c>
      <c r="C166" s="2">
        <v>11100157</v>
      </c>
      <c r="J166" t="e">
        <f t="shared" ca="1" si="2"/>
        <v>#NAME?</v>
      </c>
    </row>
    <row r="167" spans="1:10" ht="15" customHeight="1">
      <c r="A167" s="2">
        <v>11920164</v>
      </c>
      <c r="B167" s="2">
        <v>11110506</v>
      </c>
      <c r="C167" s="2">
        <v>11100158</v>
      </c>
      <c r="J167" t="e">
        <f t="shared" ca="1" si="2"/>
        <v>#NAME?</v>
      </c>
    </row>
    <row r="168" spans="1:10" ht="15" customHeight="1">
      <c r="A168" s="2">
        <v>11920165</v>
      </c>
      <c r="B168" s="2">
        <v>11110507</v>
      </c>
      <c r="C168" s="2">
        <v>11100159</v>
      </c>
      <c r="J168" t="e">
        <f t="shared" ca="1" si="2"/>
        <v>#NAME?</v>
      </c>
    </row>
    <row r="169" spans="1:10" ht="15" customHeight="1">
      <c r="A169" s="2">
        <v>11920166</v>
      </c>
      <c r="B169" s="2">
        <v>11110508</v>
      </c>
      <c r="C169" s="2">
        <v>11100160</v>
      </c>
      <c r="J169" t="e">
        <f t="shared" ca="1" si="2"/>
        <v>#NAME?</v>
      </c>
    </row>
    <row r="170" spans="1:10" ht="15" customHeight="1">
      <c r="A170" s="2">
        <v>11920167</v>
      </c>
      <c r="B170" s="2">
        <v>11110509</v>
      </c>
      <c r="C170" s="2">
        <v>11100161</v>
      </c>
      <c r="J170" t="e">
        <f t="shared" ca="1" si="2"/>
        <v>#NAME?</v>
      </c>
    </row>
    <row r="171" spans="1:10" ht="15" customHeight="1">
      <c r="A171" s="2">
        <v>11920168</v>
      </c>
      <c r="B171" s="2">
        <v>11110510</v>
      </c>
      <c r="C171" s="2">
        <v>11100162</v>
      </c>
      <c r="J171" t="e">
        <f t="shared" ca="1" si="2"/>
        <v>#NAME?</v>
      </c>
    </row>
    <row r="172" spans="1:10" ht="15" customHeight="1">
      <c r="A172" s="2">
        <v>11920169</v>
      </c>
      <c r="B172" s="2">
        <v>11110511</v>
      </c>
      <c r="C172" s="2">
        <v>11100118</v>
      </c>
      <c r="J172" t="e">
        <f t="shared" ca="1" si="2"/>
        <v>#NAME?</v>
      </c>
    </row>
    <row r="173" spans="1:10" ht="15" customHeight="1">
      <c r="A173" s="2">
        <v>11920170</v>
      </c>
      <c r="B173" s="2">
        <v>11110542</v>
      </c>
      <c r="C173" s="2">
        <v>11100192</v>
      </c>
      <c r="J173" t="e">
        <f t="shared" ca="1" si="2"/>
        <v>#NAME?</v>
      </c>
    </row>
    <row r="174" spans="1:10" ht="15" customHeight="1">
      <c r="A174" s="2">
        <v>11920171</v>
      </c>
      <c r="B174" s="2">
        <v>11110555</v>
      </c>
      <c r="C174" s="2">
        <v>11101062</v>
      </c>
      <c r="J174" t="e">
        <f t="shared" ca="1" si="2"/>
        <v>#NAME?</v>
      </c>
    </row>
    <row r="175" spans="1:10" ht="15" customHeight="1">
      <c r="A175" s="2">
        <v>11920172</v>
      </c>
      <c r="B175" s="2">
        <v>11110557</v>
      </c>
      <c r="C175" s="2">
        <v>11101067</v>
      </c>
      <c r="J175" t="e">
        <f t="shared" ca="1" si="2"/>
        <v>#NAME?</v>
      </c>
    </row>
    <row r="176" spans="1:10" ht="15" customHeight="1">
      <c r="A176" s="2">
        <v>11920173</v>
      </c>
      <c r="B176" s="2">
        <v>11110558</v>
      </c>
      <c r="C176" s="2">
        <v>11101067</v>
      </c>
      <c r="J176" t="e">
        <f t="shared" ca="1" si="2"/>
        <v>#NAME?</v>
      </c>
    </row>
    <row r="177" spans="1:10" ht="15" customHeight="1">
      <c r="A177" s="2">
        <v>11920174</v>
      </c>
      <c r="B177" s="2">
        <v>11110559</v>
      </c>
      <c r="C177" s="2">
        <v>11101072</v>
      </c>
      <c r="J177" t="e">
        <f t="shared" ca="1" si="2"/>
        <v>#NAME?</v>
      </c>
    </row>
    <row r="178" spans="1:10" ht="15" customHeight="1">
      <c r="A178" s="2">
        <v>11920175</v>
      </c>
      <c r="B178" s="2">
        <v>11110560</v>
      </c>
      <c r="C178" s="2">
        <v>11101068</v>
      </c>
      <c r="J178" t="e">
        <f t="shared" ca="1" si="2"/>
        <v>#NAME?</v>
      </c>
    </row>
    <row r="179" spans="1:10" ht="15" customHeight="1">
      <c r="A179" s="2">
        <v>11920176</v>
      </c>
      <c r="B179" s="2">
        <v>11110561</v>
      </c>
      <c r="C179" s="2">
        <v>11101068</v>
      </c>
      <c r="J179" t="e">
        <f t="shared" ca="1" si="2"/>
        <v>#NAME?</v>
      </c>
    </row>
    <row r="180" spans="1:10" ht="15" customHeight="1">
      <c r="A180" s="2">
        <v>11920177</v>
      </c>
      <c r="B180" s="2">
        <v>11110562</v>
      </c>
      <c r="C180" s="2">
        <v>11101073</v>
      </c>
      <c r="J180" t="e">
        <f t="shared" ca="1" si="2"/>
        <v>#NAME?</v>
      </c>
    </row>
    <row r="181" spans="1:10" ht="15" customHeight="1">
      <c r="A181" s="2">
        <v>11920178</v>
      </c>
      <c r="B181" s="2">
        <v>11110563</v>
      </c>
      <c r="C181" s="2">
        <v>11101073</v>
      </c>
      <c r="J181" t="e">
        <f t="shared" ca="1" si="2"/>
        <v>#NAME?</v>
      </c>
    </row>
    <row r="182" spans="1:10" ht="15" customHeight="1">
      <c r="A182" s="2">
        <v>11920179</v>
      </c>
      <c r="B182" s="2">
        <v>11110564</v>
      </c>
      <c r="C182" s="2">
        <v>11101063</v>
      </c>
      <c r="J182" t="e">
        <f t="shared" ca="1" si="2"/>
        <v>#NAME?</v>
      </c>
    </row>
    <row r="183" spans="1:10" ht="15" customHeight="1">
      <c r="A183" s="2">
        <v>11920180</v>
      </c>
      <c r="B183" s="2">
        <v>11110565</v>
      </c>
      <c r="C183" s="2">
        <v>11101074</v>
      </c>
      <c r="J183" t="e">
        <f t="shared" ca="1" si="2"/>
        <v>#NAME?</v>
      </c>
    </row>
    <row r="184" spans="1:10" ht="15" customHeight="1">
      <c r="A184" s="2">
        <v>11920181</v>
      </c>
      <c r="B184" s="2">
        <v>11110566</v>
      </c>
      <c r="C184" s="2">
        <v>11101074</v>
      </c>
      <c r="J184" t="e">
        <f t="shared" ca="1" si="2"/>
        <v>#NAME?</v>
      </c>
    </row>
    <row r="185" spans="1:10" ht="15" customHeight="1">
      <c r="A185" s="2">
        <v>11920182</v>
      </c>
      <c r="B185" s="2">
        <v>11110567</v>
      </c>
      <c r="C185" s="2">
        <v>11101074</v>
      </c>
      <c r="J185" t="e">
        <f t="shared" ca="1" si="2"/>
        <v>#NAME?</v>
      </c>
    </row>
    <row r="186" spans="1:10" ht="15" customHeight="1">
      <c r="A186" s="2">
        <v>11920183</v>
      </c>
      <c r="B186" s="2">
        <v>11110568</v>
      </c>
      <c r="C186" s="2">
        <v>11101077</v>
      </c>
      <c r="J186" t="e">
        <f t="shared" ca="1" si="2"/>
        <v>#NAME?</v>
      </c>
    </row>
    <row r="187" spans="1:10" ht="15" customHeight="1">
      <c r="A187" s="2">
        <v>11920184</v>
      </c>
      <c r="B187" s="2">
        <v>11110569</v>
      </c>
      <c r="C187" s="2">
        <v>11101077</v>
      </c>
      <c r="J187" t="e">
        <f t="shared" ca="1" si="2"/>
        <v>#NAME?</v>
      </c>
    </row>
    <row r="188" spans="1:10" ht="15" customHeight="1">
      <c r="A188" s="2">
        <v>11920185</v>
      </c>
      <c r="B188" s="2">
        <v>11110570</v>
      </c>
      <c r="C188" s="2">
        <v>11101077</v>
      </c>
      <c r="J188" t="e">
        <f t="shared" ca="1" si="2"/>
        <v>#NAME?</v>
      </c>
    </row>
    <row r="189" spans="1:10" ht="15" customHeight="1">
      <c r="A189" s="2">
        <v>11920186</v>
      </c>
      <c r="B189" s="2">
        <v>11110571</v>
      </c>
      <c r="C189" s="2">
        <v>11101077</v>
      </c>
      <c r="J189" t="e">
        <f t="shared" ca="1" si="2"/>
        <v>#NAME?</v>
      </c>
    </row>
    <row r="190" spans="1:10" ht="15" customHeight="1">
      <c r="A190" s="2">
        <v>11920187</v>
      </c>
      <c r="B190" s="2">
        <v>11110572</v>
      </c>
      <c r="C190" s="2">
        <v>11101061</v>
      </c>
      <c r="J190" t="e">
        <f t="shared" ca="1" si="2"/>
        <v>#NAME?</v>
      </c>
    </row>
    <row r="191" spans="1:10" ht="15" customHeight="1">
      <c r="A191" s="2">
        <v>11920188</v>
      </c>
      <c r="B191" s="2">
        <v>11110573</v>
      </c>
      <c r="C191" s="2">
        <v>11101061</v>
      </c>
      <c r="J191" t="e">
        <f t="shared" ca="1" si="2"/>
        <v>#NAME?</v>
      </c>
    </row>
    <row r="192" spans="1:10" ht="15" customHeight="1">
      <c r="A192" s="2">
        <v>11920189</v>
      </c>
      <c r="B192" s="2">
        <v>11110574</v>
      </c>
      <c r="C192" s="2">
        <v>11101061</v>
      </c>
      <c r="J192" t="e">
        <f t="shared" ca="1" si="2"/>
        <v>#NAME?</v>
      </c>
    </row>
    <row r="193" spans="1:10" ht="15" customHeight="1">
      <c r="A193" s="2">
        <v>11920190</v>
      </c>
      <c r="B193" s="2">
        <v>11110575</v>
      </c>
      <c r="C193" s="2">
        <v>11101061</v>
      </c>
      <c r="J193" t="e">
        <f t="shared" ca="1" si="2"/>
        <v>#NAME?</v>
      </c>
    </row>
    <row r="194" spans="1:10" ht="15" customHeight="1">
      <c r="A194" s="2">
        <v>11920191</v>
      </c>
      <c r="B194" s="2">
        <v>11110578</v>
      </c>
      <c r="C194" s="2">
        <v>11101065</v>
      </c>
      <c r="J194" t="e">
        <f t="shared" ca="1" si="2"/>
        <v>#NAME?</v>
      </c>
    </row>
    <row r="195" spans="1:10" ht="15" customHeight="1">
      <c r="A195" s="2">
        <v>11920192</v>
      </c>
      <c r="B195" s="2">
        <v>11110579</v>
      </c>
      <c r="C195" s="2">
        <v>11101065</v>
      </c>
      <c r="J195" t="e">
        <f t="shared" ca="1" si="2"/>
        <v>#NAME?</v>
      </c>
    </row>
    <row r="196" spans="1:10" ht="15" customHeight="1">
      <c r="A196" s="2">
        <v>11920193</v>
      </c>
      <c r="B196" s="2">
        <v>11110581</v>
      </c>
      <c r="C196" s="2">
        <v>11101066</v>
      </c>
      <c r="J196" t="e">
        <f t="shared" ref="J196:J259" ca="1" si="3">CONCAT(E196,F196)</f>
        <v>#NAME?</v>
      </c>
    </row>
    <row r="197" spans="1:10" ht="15" customHeight="1">
      <c r="A197" s="2">
        <v>11920194</v>
      </c>
      <c r="B197" s="2">
        <v>11110582</v>
      </c>
      <c r="C197" s="2">
        <v>11101066</v>
      </c>
      <c r="J197" t="e">
        <f t="shared" ca="1" si="3"/>
        <v>#NAME?</v>
      </c>
    </row>
    <row r="198" spans="1:10" ht="15" customHeight="1">
      <c r="A198" s="2">
        <v>11920195</v>
      </c>
      <c r="B198" s="2">
        <v>11110583</v>
      </c>
      <c r="C198" s="2">
        <v>11101066</v>
      </c>
      <c r="J198" t="e">
        <f t="shared" ca="1" si="3"/>
        <v>#NAME?</v>
      </c>
    </row>
    <row r="199" spans="1:10" ht="15" customHeight="1">
      <c r="A199" s="2">
        <v>11920196</v>
      </c>
      <c r="B199" s="2">
        <v>11110584</v>
      </c>
      <c r="C199" s="2">
        <v>11101066</v>
      </c>
      <c r="J199" t="e">
        <f t="shared" ca="1" si="3"/>
        <v>#NAME?</v>
      </c>
    </row>
    <row r="200" spans="1:10" ht="15" customHeight="1">
      <c r="A200" s="2">
        <v>11920197</v>
      </c>
      <c r="B200" s="2">
        <v>11110588</v>
      </c>
      <c r="C200" s="2">
        <v>11101069</v>
      </c>
      <c r="J200" t="e">
        <f t="shared" ca="1" si="3"/>
        <v>#NAME?</v>
      </c>
    </row>
    <row r="201" spans="1:10" ht="15" customHeight="1">
      <c r="A201" s="2">
        <v>11920198</v>
      </c>
      <c r="B201" s="2">
        <v>11110589</v>
      </c>
      <c r="C201" s="2">
        <v>11101069</v>
      </c>
      <c r="J201" t="e">
        <f t="shared" ca="1" si="3"/>
        <v>#NAME?</v>
      </c>
    </row>
    <row r="202" spans="1:10" ht="15" customHeight="1">
      <c r="A202" s="2">
        <v>11920199</v>
      </c>
      <c r="B202" s="2">
        <v>11110591</v>
      </c>
      <c r="C202" s="2">
        <v>11101070</v>
      </c>
      <c r="J202" t="e">
        <f t="shared" ca="1" si="3"/>
        <v>#NAME?</v>
      </c>
    </row>
    <row r="203" spans="1:10" ht="15" customHeight="1">
      <c r="A203" s="2">
        <v>11920200</v>
      </c>
      <c r="B203" s="2">
        <v>11110592</v>
      </c>
      <c r="C203" s="2">
        <v>11101071</v>
      </c>
      <c r="J203" t="e">
        <f t="shared" ca="1" si="3"/>
        <v>#NAME?</v>
      </c>
    </row>
    <row r="204" spans="1:10" ht="15" customHeight="1">
      <c r="A204" s="2">
        <v>11920201</v>
      </c>
      <c r="B204" s="2">
        <v>11110593</v>
      </c>
      <c r="C204" s="2">
        <v>11101070</v>
      </c>
      <c r="J204" t="e">
        <f t="shared" ca="1" si="3"/>
        <v>#NAME?</v>
      </c>
    </row>
    <row r="205" spans="1:10" ht="15" customHeight="1">
      <c r="A205" s="2">
        <v>11920202</v>
      </c>
      <c r="B205" s="2">
        <v>11110594</v>
      </c>
      <c r="C205" s="2">
        <v>11101071</v>
      </c>
      <c r="J205" t="e">
        <f t="shared" ca="1" si="3"/>
        <v>#NAME?</v>
      </c>
    </row>
    <row r="206" spans="1:10" ht="15" customHeight="1">
      <c r="A206" s="2">
        <v>11920203</v>
      </c>
      <c r="B206" s="2">
        <v>11110597</v>
      </c>
      <c r="C206" s="2">
        <v>11100978</v>
      </c>
      <c r="J206" t="e">
        <f t="shared" ca="1" si="3"/>
        <v>#NAME?</v>
      </c>
    </row>
    <row r="207" spans="1:10" ht="15" customHeight="1">
      <c r="A207" s="2">
        <v>11920204</v>
      </c>
      <c r="B207" s="2">
        <v>11110604</v>
      </c>
      <c r="C207" s="2">
        <v>11100980</v>
      </c>
      <c r="J207" t="e">
        <f t="shared" ca="1" si="3"/>
        <v>#NAME?</v>
      </c>
    </row>
    <row r="208" spans="1:10" ht="15" customHeight="1">
      <c r="A208" s="2">
        <v>11920205</v>
      </c>
      <c r="B208" s="2">
        <v>11110605</v>
      </c>
      <c r="C208" s="2">
        <v>11100980</v>
      </c>
      <c r="J208" t="e">
        <f t="shared" ca="1" si="3"/>
        <v>#NAME?</v>
      </c>
    </row>
    <row r="209" spans="1:10" ht="15" customHeight="1">
      <c r="A209" s="2">
        <v>11920206</v>
      </c>
      <c r="B209" s="2">
        <v>11110637</v>
      </c>
      <c r="C209" s="2">
        <v>11101040</v>
      </c>
      <c r="J209" t="e">
        <f t="shared" ca="1" si="3"/>
        <v>#NAME?</v>
      </c>
    </row>
    <row r="210" spans="1:10" ht="15" customHeight="1">
      <c r="A210" s="2">
        <v>11920207</v>
      </c>
      <c r="B210" s="2">
        <v>11110641</v>
      </c>
      <c r="C210" s="2">
        <v>11101041</v>
      </c>
      <c r="J210" t="e">
        <f t="shared" ca="1" si="3"/>
        <v>#NAME?</v>
      </c>
    </row>
    <row r="211" spans="1:10" ht="15" customHeight="1">
      <c r="A211" s="2">
        <v>11920208</v>
      </c>
      <c r="B211" s="2">
        <v>11110643</v>
      </c>
      <c r="C211" s="2">
        <v>11101042</v>
      </c>
      <c r="J211" t="e">
        <f t="shared" ca="1" si="3"/>
        <v>#NAME?</v>
      </c>
    </row>
    <row r="212" spans="1:10" ht="15" customHeight="1">
      <c r="A212" s="2">
        <v>11920209</v>
      </c>
      <c r="B212" s="2">
        <v>11110645</v>
      </c>
      <c r="C212" s="2">
        <v>11101043</v>
      </c>
      <c r="J212" t="e">
        <f t="shared" ca="1" si="3"/>
        <v>#NAME?</v>
      </c>
    </row>
    <row r="213" spans="1:10" ht="15" customHeight="1">
      <c r="A213" s="2">
        <v>11920210</v>
      </c>
      <c r="B213" s="2">
        <v>11110647</v>
      </c>
      <c r="C213" s="2">
        <v>11101044</v>
      </c>
      <c r="J213" t="e">
        <f t="shared" ca="1" si="3"/>
        <v>#NAME?</v>
      </c>
    </row>
    <row r="214" spans="1:10" ht="15" customHeight="1">
      <c r="A214" s="2">
        <v>11920211</v>
      </c>
      <c r="B214" s="2">
        <v>11110648</v>
      </c>
      <c r="C214" s="2">
        <v>11101046</v>
      </c>
      <c r="J214" t="e">
        <f t="shared" ca="1" si="3"/>
        <v>#NAME?</v>
      </c>
    </row>
    <row r="215" spans="1:10" ht="15" customHeight="1">
      <c r="A215" s="2">
        <v>11920212</v>
      </c>
      <c r="B215" s="2">
        <v>11110649</v>
      </c>
      <c r="C215" s="2">
        <v>11101045</v>
      </c>
      <c r="J215" t="e">
        <f t="shared" ca="1" si="3"/>
        <v>#NAME?</v>
      </c>
    </row>
    <row r="216" spans="1:10" ht="15" customHeight="1">
      <c r="A216" s="2">
        <v>11920213</v>
      </c>
      <c r="B216" s="2">
        <v>11110653</v>
      </c>
      <c r="C216" s="2">
        <v>11101047</v>
      </c>
      <c r="J216" t="e">
        <f t="shared" ca="1" si="3"/>
        <v>#NAME?</v>
      </c>
    </row>
    <row r="217" spans="1:10" ht="15" customHeight="1">
      <c r="A217" s="2">
        <v>11920214</v>
      </c>
      <c r="B217" s="2">
        <v>11110654</v>
      </c>
      <c r="C217" s="2">
        <v>11101048</v>
      </c>
      <c r="J217" t="e">
        <f t="shared" ca="1" si="3"/>
        <v>#NAME?</v>
      </c>
    </row>
    <row r="218" spans="1:10" ht="15" customHeight="1">
      <c r="A218" s="2">
        <v>11920215</v>
      </c>
      <c r="B218" s="2">
        <v>11110655</v>
      </c>
      <c r="C218" s="2">
        <v>11101049</v>
      </c>
      <c r="J218" t="e">
        <f t="shared" ca="1" si="3"/>
        <v>#NAME?</v>
      </c>
    </row>
    <row r="219" spans="1:10" ht="15" customHeight="1">
      <c r="A219" s="2">
        <v>11920216</v>
      </c>
      <c r="B219" s="2">
        <v>11110656</v>
      </c>
      <c r="C219" s="2">
        <v>11101050</v>
      </c>
      <c r="J219" t="e">
        <f t="shared" ca="1" si="3"/>
        <v>#NAME?</v>
      </c>
    </row>
    <row r="220" spans="1:10" ht="15" customHeight="1">
      <c r="A220" s="2">
        <v>11920217</v>
      </c>
      <c r="B220" s="2">
        <v>11110659</v>
      </c>
      <c r="C220" s="2">
        <v>11100982</v>
      </c>
      <c r="J220" t="e">
        <f t="shared" ca="1" si="3"/>
        <v>#NAME?</v>
      </c>
    </row>
    <row r="221" spans="1:10" ht="15" customHeight="1">
      <c r="A221" s="2">
        <v>11920218</v>
      </c>
      <c r="B221" s="2">
        <v>11110660</v>
      </c>
      <c r="C221" s="2">
        <v>11100982</v>
      </c>
      <c r="J221" t="e">
        <f t="shared" ca="1" si="3"/>
        <v>#NAME?</v>
      </c>
    </row>
    <row r="222" spans="1:10" ht="15" customHeight="1">
      <c r="A222" s="2">
        <v>11920219</v>
      </c>
      <c r="B222" s="2">
        <v>11110661</v>
      </c>
      <c r="C222" s="2">
        <v>11100982</v>
      </c>
      <c r="J222" t="e">
        <f t="shared" ca="1" si="3"/>
        <v>#NAME?</v>
      </c>
    </row>
    <row r="223" spans="1:10" ht="15" customHeight="1">
      <c r="A223" s="2">
        <v>11920220</v>
      </c>
      <c r="B223" s="2">
        <v>11110662</v>
      </c>
      <c r="C223" s="2">
        <v>11101051</v>
      </c>
      <c r="J223" t="e">
        <f t="shared" ca="1" si="3"/>
        <v>#NAME?</v>
      </c>
    </row>
    <row r="224" spans="1:10" ht="15" customHeight="1">
      <c r="A224" s="2">
        <v>11920221</v>
      </c>
      <c r="B224" s="2">
        <v>11110663</v>
      </c>
      <c r="C224" s="2">
        <v>11101052</v>
      </c>
      <c r="J224" t="e">
        <f t="shared" ca="1" si="3"/>
        <v>#NAME?</v>
      </c>
    </row>
    <row r="225" spans="1:10" ht="15" customHeight="1">
      <c r="A225" s="2">
        <v>11920222</v>
      </c>
      <c r="B225" s="2">
        <v>11110664</v>
      </c>
      <c r="C225" s="2">
        <v>11101053</v>
      </c>
      <c r="J225" t="e">
        <f t="shared" ca="1" si="3"/>
        <v>#NAME?</v>
      </c>
    </row>
    <row r="226" spans="1:10" ht="15" customHeight="1">
      <c r="A226" s="2">
        <v>11920223</v>
      </c>
      <c r="B226" s="2">
        <v>11110665</v>
      </c>
      <c r="C226" s="2">
        <v>11101054</v>
      </c>
      <c r="J226" t="e">
        <f t="shared" ca="1" si="3"/>
        <v>#NAME?</v>
      </c>
    </row>
    <row r="227" spans="1:10" ht="15" customHeight="1">
      <c r="A227" s="2">
        <v>11920224</v>
      </c>
      <c r="B227" s="2">
        <v>11110666</v>
      </c>
      <c r="C227" s="2">
        <v>11101055</v>
      </c>
      <c r="J227" t="e">
        <f t="shared" ca="1" si="3"/>
        <v>#NAME?</v>
      </c>
    </row>
    <row r="228" spans="1:10" ht="15" customHeight="1">
      <c r="A228" s="2">
        <v>11920225</v>
      </c>
      <c r="B228" s="2">
        <v>11110667</v>
      </c>
      <c r="C228" s="2">
        <v>11100981</v>
      </c>
      <c r="J228" t="e">
        <f t="shared" ca="1" si="3"/>
        <v>#NAME?</v>
      </c>
    </row>
    <row r="229" spans="1:10" ht="15" customHeight="1">
      <c r="A229" s="2">
        <v>11920226</v>
      </c>
      <c r="B229" s="2">
        <v>11110668</v>
      </c>
      <c r="C229" s="2">
        <v>11100981</v>
      </c>
      <c r="J229" t="e">
        <f t="shared" ca="1" si="3"/>
        <v>#NAME?</v>
      </c>
    </row>
    <row r="230" spans="1:10" ht="15" customHeight="1">
      <c r="A230" s="2">
        <v>11920227</v>
      </c>
      <c r="B230" s="2">
        <v>11110679</v>
      </c>
      <c r="C230" s="2">
        <v>11100200</v>
      </c>
      <c r="J230" t="e">
        <f t="shared" ca="1" si="3"/>
        <v>#NAME?</v>
      </c>
    </row>
    <row r="231" spans="1:10" ht="15" customHeight="1">
      <c r="A231" s="2">
        <v>11920228</v>
      </c>
      <c r="B231" s="2">
        <v>11110680</v>
      </c>
      <c r="C231" s="2">
        <v>11101036</v>
      </c>
      <c r="J231" t="e">
        <f t="shared" ca="1" si="3"/>
        <v>#NAME?</v>
      </c>
    </row>
    <row r="232" spans="1:10" ht="15" customHeight="1">
      <c r="A232" s="2">
        <v>11920229</v>
      </c>
      <c r="B232" s="2">
        <v>11110684</v>
      </c>
      <c r="C232" s="2">
        <v>11101069</v>
      </c>
      <c r="J232" t="e">
        <f t="shared" ca="1" si="3"/>
        <v>#NAME?</v>
      </c>
    </row>
    <row r="233" spans="1:10" ht="15" customHeight="1">
      <c r="A233" s="2">
        <v>11920230</v>
      </c>
      <c r="B233" s="2">
        <v>11110685</v>
      </c>
      <c r="C233" s="2">
        <v>11101069</v>
      </c>
      <c r="J233" t="e">
        <f t="shared" ca="1" si="3"/>
        <v>#NAME?</v>
      </c>
    </row>
    <row r="234" spans="1:10" ht="15" customHeight="1">
      <c r="A234" s="2">
        <v>11920231</v>
      </c>
      <c r="B234" s="2">
        <v>11110686</v>
      </c>
      <c r="C234" s="2">
        <v>11101069</v>
      </c>
      <c r="J234" t="e">
        <f t="shared" ca="1" si="3"/>
        <v>#NAME?</v>
      </c>
    </row>
    <row r="235" spans="1:10" ht="15" customHeight="1">
      <c r="A235" s="2">
        <v>11920232</v>
      </c>
      <c r="B235" s="2">
        <v>11110687</v>
      </c>
      <c r="C235" s="2">
        <v>11101075</v>
      </c>
      <c r="J235" t="e">
        <f t="shared" ca="1" si="3"/>
        <v>#NAME?</v>
      </c>
    </row>
    <row r="236" spans="1:10" ht="15" customHeight="1">
      <c r="A236" s="2">
        <v>11920233</v>
      </c>
      <c r="B236" s="2">
        <v>11110688</v>
      </c>
      <c r="C236" s="2">
        <v>11101075</v>
      </c>
      <c r="J236" t="e">
        <f t="shared" ca="1" si="3"/>
        <v>#NAME?</v>
      </c>
    </row>
    <row r="237" spans="1:10" ht="15" customHeight="1">
      <c r="A237" s="2">
        <v>11920234</v>
      </c>
      <c r="B237" s="2">
        <v>11110689</v>
      </c>
      <c r="C237" s="2">
        <v>11100143</v>
      </c>
      <c r="J237" t="e">
        <f t="shared" ca="1" si="3"/>
        <v>#NAME?</v>
      </c>
    </row>
    <row r="238" spans="1:10" ht="15" customHeight="1">
      <c r="A238" s="2">
        <v>11920235</v>
      </c>
      <c r="B238" s="2">
        <v>11110705</v>
      </c>
      <c r="C238" s="2">
        <v>11100193</v>
      </c>
      <c r="J238" t="e">
        <f t="shared" ca="1" si="3"/>
        <v>#NAME?</v>
      </c>
    </row>
    <row r="239" spans="1:10" ht="15" customHeight="1">
      <c r="A239" s="2">
        <v>11920236</v>
      </c>
      <c r="B239" s="2">
        <v>11110706</v>
      </c>
      <c r="C239" s="2">
        <v>11100194</v>
      </c>
      <c r="J239" t="e">
        <f t="shared" ca="1" si="3"/>
        <v>#NAME?</v>
      </c>
    </row>
    <row r="240" spans="1:10" ht="15" customHeight="1">
      <c r="A240" s="2">
        <v>11920237</v>
      </c>
      <c r="B240" s="2">
        <v>11110707</v>
      </c>
      <c r="C240" s="2">
        <v>11100194</v>
      </c>
      <c r="J240" t="e">
        <f t="shared" ca="1" si="3"/>
        <v>#NAME?</v>
      </c>
    </row>
    <row r="241" spans="1:10" ht="15" customHeight="1">
      <c r="A241" s="2">
        <v>11920238</v>
      </c>
      <c r="B241" s="2">
        <v>11110736</v>
      </c>
      <c r="C241" s="2">
        <v>11100031</v>
      </c>
      <c r="J241" t="e">
        <f t="shared" ca="1" si="3"/>
        <v>#NAME?</v>
      </c>
    </row>
    <row r="242" spans="1:10" ht="15" customHeight="1">
      <c r="A242" s="2">
        <v>11920239</v>
      </c>
      <c r="B242" s="2">
        <v>11110738</v>
      </c>
      <c r="C242" s="2">
        <v>11100031</v>
      </c>
      <c r="J242" t="e">
        <f t="shared" ca="1" si="3"/>
        <v>#NAME?</v>
      </c>
    </row>
    <row r="243" spans="1:10" ht="15" customHeight="1">
      <c r="A243" s="2">
        <v>11920240</v>
      </c>
      <c r="B243" s="2">
        <v>11110739</v>
      </c>
      <c r="C243" s="2">
        <v>11100032</v>
      </c>
      <c r="J243" t="e">
        <f t="shared" ca="1" si="3"/>
        <v>#NAME?</v>
      </c>
    </row>
    <row r="244" spans="1:10" ht="15" customHeight="1">
      <c r="A244" s="2">
        <v>11920241</v>
      </c>
      <c r="B244" s="2">
        <v>11110741</v>
      </c>
      <c r="C244" s="2">
        <v>11100032</v>
      </c>
      <c r="J244" t="e">
        <f t="shared" ca="1" si="3"/>
        <v>#NAME?</v>
      </c>
    </row>
    <row r="245" spans="1:10" ht="15" customHeight="1">
      <c r="A245" s="2">
        <v>11920242</v>
      </c>
      <c r="B245" s="2">
        <v>11110742</v>
      </c>
      <c r="C245" s="2">
        <v>11100033</v>
      </c>
      <c r="J245" t="e">
        <f t="shared" ca="1" si="3"/>
        <v>#NAME?</v>
      </c>
    </row>
    <row r="246" spans="1:10" ht="15" customHeight="1">
      <c r="A246" s="2">
        <v>11920243</v>
      </c>
      <c r="B246" s="2">
        <v>11110744</v>
      </c>
      <c r="C246" s="2">
        <v>11100033</v>
      </c>
      <c r="J246" t="e">
        <f t="shared" ca="1" si="3"/>
        <v>#NAME?</v>
      </c>
    </row>
    <row r="247" spans="1:10" ht="15" customHeight="1">
      <c r="A247" s="2">
        <v>11920244</v>
      </c>
      <c r="B247" s="2">
        <v>11110745</v>
      </c>
      <c r="C247" s="2">
        <v>11100036</v>
      </c>
      <c r="J247" t="e">
        <f t="shared" ca="1" si="3"/>
        <v>#NAME?</v>
      </c>
    </row>
    <row r="248" spans="1:10" ht="15" customHeight="1">
      <c r="A248" s="2">
        <v>11920245</v>
      </c>
      <c r="B248" s="2">
        <v>11110747</v>
      </c>
      <c r="C248" s="2">
        <v>11100036</v>
      </c>
      <c r="J248" t="e">
        <f t="shared" ca="1" si="3"/>
        <v>#NAME?</v>
      </c>
    </row>
    <row r="249" spans="1:10" ht="15" customHeight="1">
      <c r="A249" s="2">
        <v>11920246</v>
      </c>
      <c r="B249" s="2">
        <v>11110748</v>
      </c>
      <c r="C249" s="2">
        <v>11100038</v>
      </c>
      <c r="J249" t="e">
        <f t="shared" ca="1" si="3"/>
        <v>#NAME?</v>
      </c>
    </row>
    <row r="250" spans="1:10" ht="15" customHeight="1">
      <c r="A250" s="2">
        <v>11920247</v>
      </c>
      <c r="B250" s="2">
        <v>11110750</v>
      </c>
      <c r="C250" s="2">
        <v>11100038</v>
      </c>
      <c r="J250" t="e">
        <f t="shared" ca="1" si="3"/>
        <v>#NAME?</v>
      </c>
    </row>
    <row r="251" spans="1:10" ht="15" customHeight="1">
      <c r="A251" s="2">
        <v>11920248</v>
      </c>
      <c r="B251" s="2">
        <v>11110751</v>
      </c>
      <c r="C251" s="2">
        <v>11100039</v>
      </c>
      <c r="J251" t="e">
        <f t="shared" ca="1" si="3"/>
        <v>#NAME?</v>
      </c>
    </row>
    <row r="252" spans="1:10" ht="15" customHeight="1">
      <c r="A252" s="2">
        <v>11920249</v>
      </c>
      <c r="B252" s="2">
        <v>11110753</v>
      </c>
      <c r="C252" s="2">
        <v>11100039</v>
      </c>
      <c r="J252" t="e">
        <f t="shared" ca="1" si="3"/>
        <v>#NAME?</v>
      </c>
    </row>
    <row r="253" spans="1:10" ht="15" customHeight="1">
      <c r="A253" s="2">
        <v>11920250</v>
      </c>
      <c r="B253" s="2">
        <v>11110754</v>
      </c>
      <c r="C253" s="2">
        <v>11100040</v>
      </c>
      <c r="J253" t="e">
        <f t="shared" ca="1" si="3"/>
        <v>#NAME?</v>
      </c>
    </row>
    <row r="254" spans="1:10" ht="15" customHeight="1">
      <c r="A254" s="2">
        <v>11920251</v>
      </c>
      <c r="B254" s="2">
        <v>11110756</v>
      </c>
      <c r="C254" s="2">
        <v>11100040</v>
      </c>
      <c r="J254" t="e">
        <f t="shared" ca="1" si="3"/>
        <v>#NAME?</v>
      </c>
    </row>
    <row r="255" spans="1:10" ht="15" customHeight="1">
      <c r="A255" s="2">
        <v>11920252</v>
      </c>
      <c r="B255" s="2">
        <v>11110757</v>
      </c>
      <c r="C255" s="2">
        <v>11100041</v>
      </c>
      <c r="J255" t="e">
        <f t="shared" ca="1" si="3"/>
        <v>#NAME?</v>
      </c>
    </row>
    <row r="256" spans="1:10" ht="15" customHeight="1">
      <c r="A256" s="2">
        <v>11920253</v>
      </c>
      <c r="B256" s="2">
        <v>11110759</v>
      </c>
      <c r="C256" s="2">
        <v>11100041</v>
      </c>
      <c r="J256" t="e">
        <f t="shared" ca="1" si="3"/>
        <v>#NAME?</v>
      </c>
    </row>
    <row r="257" spans="1:10" ht="15" customHeight="1">
      <c r="A257" s="2">
        <v>11920254</v>
      </c>
      <c r="B257" s="2">
        <v>11110760</v>
      </c>
      <c r="C257" s="2">
        <v>11100042</v>
      </c>
      <c r="J257" t="e">
        <f t="shared" ca="1" si="3"/>
        <v>#NAME?</v>
      </c>
    </row>
    <row r="258" spans="1:10" ht="15" customHeight="1">
      <c r="A258" s="2">
        <v>11920255</v>
      </c>
      <c r="B258" s="2">
        <v>11110762</v>
      </c>
      <c r="C258" s="2">
        <v>11100042</v>
      </c>
      <c r="J258" t="e">
        <f t="shared" ca="1" si="3"/>
        <v>#NAME?</v>
      </c>
    </row>
    <row r="259" spans="1:10" ht="15" customHeight="1">
      <c r="A259" s="2">
        <v>11920256</v>
      </c>
      <c r="B259" s="2">
        <v>11110763</v>
      </c>
      <c r="C259" s="2">
        <v>11100043</v>
      </c>
      <c r="J259" t="e">
        <f t="shared" ca="1" si="3"/>
        <v>#NAME?</v>
      </c>
    </row>
    <row r="260" spans="1:10" ht="15" customHeight="1">
      <c r="A260" s="2">
        <v>11920257</v>
      </c>
      <c r="B260" s="2">
        <v>11110765</v>
      </c>
      <c r="C260" s="2">
        <v>11100043</v>
      </c>
      <c r="J260" t="e">
        <f t="shared" ref="J260:J323" ca="1" si="4">CONCAT(E260,F260)</f>
        <v>#NAME?</v>
      </c>
    </row>
    <row r="261" spans="1:10" ht="15" customHeight="1">
      <c r="A261" s="2">
        <v>11920258</v>
      </c>
      <c r="B261" s="2">
        <v>11110766</v>
      </c>
      <c r="C261" s="2">
        <v>11100044</v>
      </c>
      <c r="J261" t="e">
        <f t="shared" ca="1" si="4"/>
        <v>#NAME?</v>
      </c>
    </row>
    <row r="262" spans="1:10" ht="15" customHeight="1">
      <c r="A262" s="2">
        <v>11920259</v>
      </c>
      <c r="B262" s="2">
        <v>11110768</v>
      </c>
      <c r="C262" s="2">
        <v>11100044</v>
      </c>
      <c r="J262" t="e">
        <f t="shared" ca="1" si="4"/>
        <v>#NAME?</v>
      </c>
    </row>
    <row r="263" spans="1:10" ht="15" customHeight="1">
      <c r="A263" s="2">
        <v>11920260</v>
      </c>
      <c r="B263" s="2">
        <v>11110769</v>
      </c>
      <c r="C263" s="2">
        <v>11100045</v>
      </c>
      <c r="J263" t="e">
        <f t="shared" ca="1" si="4"/>
        <v>#NAME?</v>
      </c>
    </row>
    <row r="264" spans="1:10" ht="15" customHeight="1">
      <c r="A264" s="2">
        <v>11920261</v>
      </c>
      <c r="B264" s="2">
        <v>11110771</v>
      </c>
      <c r="C264" s="2">
        <v>11100045</v>
      </c>
      <c r="J264" t="e">
        <f t="shared" ca="1" si="4"/>
        <v>#NAME?</v>
      </c>
    </row>
    <row r="265" spans="1:10" ht="15" customHeight="1">
      <c r="A265" s="2">
        <v>11920262</v>
      </c>
      <c r="B265" s="2">
        <v>11110772</v>
      </c>
      <c r="C265" s="2">
        <v>11100046</v>
      </c>
      <c r="J265" t="e">
        <f t="shared" ca="1" si="4"/>
        <v>#NAME?</v>
      </c>
    </row>
    <row r="266" spans="1:10" ht="15" customHeight="1">
      <c r="A266" s="2">
        <v>11920263</v>
      </c>
      <c r="B266" s="2">
        <v>11110774</v>
      </c>
      <c r="C266" s="2">
        <v>11100046</v>
      </c>
      <c r="J266" t="e">
        <f t="shared" ca="1" si="4"/>
        <v>#NAME?</v>
      </c>
    </row>
    <row r="267" spans="1:10" ht="15" customHeight="1">
      <c r="A267" s="2">
        <v>11920264</v>
      </c>
      <c r="B267" s="2">
        <v>11110775</v>
      </c>
      <c r="C267" s="2">
        <v>11100047</v>
      </c>
      <c r="J267" t="e">
        <f t="shared" ca="1" si="4"/>
        <v>#NAME?</v>
      </c>
    </row>
    <row r="268" spans="1:10" ht="15" customHeight="1">
      <c r="A268" s="2">
        <v>11920265</v>
      </c>
      <c r="B268" s="2">
        <v>11110777</v>
      </c>
      <c r="C268" s="2">
        <v>11100047</v>
      </c>
      <c r="J268" t="e">
        <f t="shared" ca="1" si="4"/>
        <v>#NAME?</v>
      </c>
    </row>
    <row r="269" spans="1:10" ht="15" customHeight="1">
      <c r="A269" s="2">
        <v>11920266</v>
      </c>
      <c r="B269" s="2">
        <v>11110778</v>
      </c>
      <c r="C269" s="2">
        <v>11101056</v>
      </c>
      <c r="J269" t="e">
        <f t="shared" ca="1" si="4"/>
        <v>#NAME?</v>
      </c>
    </row>
    <row r="270" spans="1:10" ht="15" customHeight="1">
      <c r="A270" s="2">
        <v>11920267</v>
      </c>
      <c r="B270" s="2">
        <v>11110779</v>
      </c>
      <c r="C270" s="2">
        <v>11101057</v>
      </c>
      <c r="J270" t="e">
        <f t="shared" ca="1" si="4"/>
        <v>#NAME?</v>
      </c>
    </row>
    <row r="271" spans="1:10" ht="15" customHeight="1">
      <c r="A271" s="2">
        <v>11920268</v>
      </c>
      <c r="B271" s="2">
        <v>11110780</v>
      </c>
      <c r="C271" s="2">
        <v>11100979</v>
      </c>
      <c r="J271" t="e">
        <f t="shared" ca="1" si="4"/>
        <v>#NAME?</v>
      </c>
    </row>
    <row r="272" spans="1:10" ht="15" customHeight="1">
      <c r="A272" s="2">
        <v>11920269</v>
      </c>
      <c r="B272" s="2">
        <v>11110783</v>
      </c>
      <c r="C272" s="2">
        <v>11101037</v>
      </c>
      <c r="J272" t="e">
        <f t="shared" ca="1" si="4"/>
        <v>#NAME?</v>
      </c>
    </row>
    <row r="273" spans="1:10" ht="15" customHeight="1">
      <c r="A273" s="2">
        <v>11920270</v>
      </c>
      <c r="B273" s="2">
        <v>11110784</v>
      </c>
      <c r="C273" s="2">
        <v>11101038</v>
      </c>
      <c r="J273" t="e">
        <f t="shared" ca="1" si="4"/>
        <v>#NAME?</v>
      </c>
    </row>
    <row r="274" spans="1:10" ht="15" customHeight="1">
      <c r="A274" s="2">
        <v>11920271</v>
      </c>
      <c r="B274" s="2">
        <v>11110785</v>
      </c>
      <c r="C274" s="2">
        <v>11101039</v>
      </c>
      <c r="J274" t="e">
        <f t="shared" ca="1" si="4"/>
        <v>#NAME?</v>
      </c>
    </row>
    <row r="275" spans="1:10" ht="15" customHeight="1">
      <c r="A275" s="2">
        <v>11920272</v>
      </c>
      <c r="B275" s="2">
        <v>11110792</v>
      </c>
      <c r="C275" s="2">
        <v>11101041</v>
      </c>
      <c r="J275" t="e">
        <f t="shared" ca="1" si="4"/>
        <v>#NAME?</v>
      </c>
    </row>
    <row r="276" spans="1:10" ht="15" customHeight="1">
      <c r="A276" s="2">
        <v>11920273</v>
      </c>
      <c r="B276" s="2">
        <v>11110797</v>
      </c>
      <c r="C276" s="2">
        <v>11100194</v>
      </c>
      <c r="J276" t="e">
        <f t="shared" ca="1" si="4"/>
        <v>#NAME?</v>
      </c>
    </row>
    <row r="277" spans="1:10" ht="15" customHeight="1">
      <c r="A277" s="2">
        <v>11920274</v>
      </c>
      <c r="B277" s="2">
        <v>11110798</v>
      </c>
      <c r="C277" s="2">
        <v>11100702</v>
      </c>
      <c r="J277" t="e">
        <f t="shared" ca="1" si="4"/>
        <v>#NAME?</v>
      </c>
    </row>
    <row r="278" spans="1:10" ht="15" customHeight="1">
      <c r="A278" s="2">
        <v>11920275</v>
      </c>
      <c r="B278" s="2">
        <v>11110802</v>
      </c>
      <c r="C278" s="2">
        <v>11100703</v>
      </c>
      <c r="J278" t="e">
        <f t="shared" ca="1" si="4"/>
        <v>#NAME?</v>
      </c>
    </row>
    <row r="279" spans="1:10" ht="15" customHeight="1">
      <c r="A279" s="2">
        <v>11920276</v>
      </c>
      <c r="B279" s="2">
        <v>11110803</v>
      </c>
      <c r="C279" s="2">
        <v>11100704</v>
      </c>
      <c r="J279" t="e">
        <f t="shared" ca="1" si="4"/>
        <v>#NAME?</v>
      </c>
    </row>
    <row r="280" spans="1:10" ht="15" customHeight="1">
      <c r="A280" s="2">
        <v>11920277</v>
      </c>
      <c r="B280" s="2">
        <v>11110806</v>
      </c>
      <c r="C280" s="2">
        <v>11100705</v>
      </c>
      <c r="J280" t="e">
        <f t="shared" ca="1" si="4"/>
        <v>#NAME?</v>
      </c>
    </row>
    <row r="281" spans="1:10" ht="15" customHeight="1">
      <c r="A281" s="2">
        <v>11920278</v>
      </c>
      <c r="B281" s="2">
        <v>11110808</v>
      </c>
      <c r="C281" s="2">
        <v>11100706</v>
      </c>
      <c r="J281" t="e">
        <f t="shared" ca="1" si="4"/>
        <v>#NAME?</v>
      </c>
    </row>
    <row r="282" spans="1:10" ht="15" customHeight="1">
      <c r="A282" s="2">
        <v>11920279</v>
      </c>
      <c r="B282" s="2">
        <v>11110809</v>
      </c>
      <c r="C282" s="2">
        <v>11100707</v>
      </c>
      <c r="J282" t="e">
        <f t="shared" ca="1" si="4"/>
        <v>#NAME?</v>
      </c>
    </row>
    <row r="283" spans="1:10" ht="15" customHeight="1">
      <c r="A283" s="2">
        <v>11920281</v>
      </c>
      <c r="B283" s="2">
        <v>11110821</v>
      </c>
      <c r="C283" s="2">
        <v>11100716</v>
      </c>
      <c r="J283" t="e">
        <f t="shared" ca="1" si="4"/>
        <v>#NAME?</v>
      </c>
    </row>
    <row r="284" spans="1:10" ht="15" customHeight="1">
      <c r="A284" s="2">
        <v>11920282</v>
      </c>
      <c r="B284" s="2">
        <v>11110822</v>
      </c>
      <c r="C284" s="2">
        <v>11100716</v>
      </c>
      <c r="J284" t="e">
        <f t="shared" ca="1" si="4"/>
        <v>#NAME?</v>
      </c>
    </row>
    <row r="285" spans="1:10" ht="15" customHeight="1">
      <c r="A285" s="2">
        <v>11920283</v>
      </c>
      <c r="B285" s="2">
        <v>11110823</v>
      </c>
      <c r="C285" s="2">
        <v>11100717</v>
      </c>
      <c r="J285" t="e">
        <f t="shared" ca="1" si="4"/>
        <v>#NAME?</v>
      </c>
    </row>
    <row r="286" spans="1:10" ht="15" customHeight="1">
      <c r="A286" s="2">
        <v>11920284</v>
      </c>
      <c r="B286" s="2">
        <v>11110824</v>
      </c>
      <c r="C286" s="2">
        <v>11100718</v>
      </c>
      <c r="J286" t="e">
        <f t="shared" ca="1" si="4"/>
        <v>#NAME?</v>
      </c>
    </row>
    <row r="287" spans="1:10" ht="15" customHeight="1">
      <c r="A287" s="2">
        <v>11920285</v>
      </c>
      <c r="B287" s="2">
        <v>11110825</v>
      </c>
      <c r="C287" s="2">
        <v>11100718</v>
      </c>
      <c r="J287" t="e">
        <f t="shared" ca="1" si="4"/>
        <v>#NAME?</v>
      </c>
    </row>
    <row r="288" spans="1:10" ht="15" customHeight="1">
      <c r="A288" s="2">
        <v>11920286</v>
      </c>
      <c r="B288" s="2">
        <v>11110842</v>
      </c>
      <c r="C288" s="2">
        <v>11100001</v>
      </c>
      <c r="J288" t="e">
        <f t="shared" ca="1" si="4"/>
        <v>#NAME?</v>
      </c>
    </row>
    <row r="289" spans="1:10" ht="15" customHeight="1">
      <c r="A289" s="2">
        <v>11920287</v>
      </c>
      <c r="B289" s="2">
        <v>11110843</v>
      </c>
      <c r="C289" s="2">
        <v>11100199</v>
      </c>
      <c r="J289" t="e">
        <f t="shared" ca="1" si="4"/>
        <v>#NAME?</v>
      </c>
    </row>
    <row r="290" spans="1:10" ht="15" customHeight="1">
      <c r="A290" s="2">
        <v>11920288</v>
      </c>
      <c r="B290" s="2">
        <v>11110844</v>
      </c>
      <c r="C290" s="2">
        <v>11100163</v>
      </c>
      <c r="J290" t="e">
        <f t="shared" ca="1" si="4"/>
        <v>#NAME?</v>
      </c>
    </row>
    <row r="291" spans="1:10" ht="15" customHeight="1">
      <c r="A291" s="2">
        <v>11920289</v>
      </c>
      <c r="B291" s="2">
        <v>11110845</v>
      </c>
      <c r="C291" s="2">
        <v>11100164</v>
      </c>
      <c r="J291" t="e">
        <f t="shared" ca="1" si="4"/>
        <v>#NAME?</v>
      </c>
    </row>
    <row r="292" spans="1:10" ht="15" customHeight="1">
      <c r="A292" s="2">
        <v>11920290</v>
      </c>
      <c r="B292" s="2">
        <v>11110846</v>
      </c>
      <c r="C292" s="2">
        <v>11100165</v>
      </c>
      <c r="J292" t="e">
        <f t="shared" ca="1" si="4"/>
        <v>#NAME?</v>
      </c>
    </row>
    <row r="293" spans="1:10" ht="15" customHeight="1">
      <c r="A293" s="2">
        <v>11920291</v>
      </c>
      <c r="B293" s="2">
        <v>11110847</v>
      </c>
      <c r="C293" s="2">
        <v>11100166</v>
      </c>
      <c r="J293" t="e">
        <f t="shared" ca="1" si="4"/>
        <v>#NAME?</v>
      </c>
    </row>
    <row r="294" spans="1:10" ht="15" customHeight="1">
      <c r="A294" s="2">
        <v>11920292</v>
      </c>
      <c r="B294" s="2">
        <v>11110848</v>
      </c>
      <c r="C294" s="2">
        <v>11100716</v>
      </c>
      <c r="J294" t="e">
        <f t="shared" ca="1" si="4"/>
        <v>#NAME?</v>
      </c>
    </row>
    <row r="295" spans="1:10" ht="15" customHeight="1">
      <c r="A295" s="2">
        <v>11920293</v>
      </c>
      <c r="B295" s="2">
        <v>11110854</v>
      </c>
      <c r="C295" s="2">
        <v>11100740</v>
      </c>
      <c r="J295" t="e">
        <f t="shared" ca="1" si="4"/>
        <v>#NAME?</v>
      </c>
    </row>
    <row r="296" spans="1:10" ht="15" customHeight="1">
      <c r="A296" s="2">
        <v>11920294</v>
      </c>
      <c r="B296" s="2">
        <v>11110855</v>
      </c>
      <c r="C296" s="2">
        <v>11100740</v>
      </c>
      <c r="J296" t="e">
        <f t="shared" ca="1" si="4"/>
        <v>#NAME?</v>
      </c>
    </row>
    <row r="297" spans="1:10" ht="15" customHeight="1">
      <c r="A297" s="2">
        <v>11920295</v>
      </c>
      <c r="B297" s="2">
        <v>11110857</v>
      </c>
      <c r="C297" s="2">
        <v>11100741</v>
      </c>
      <c r="J297" t="e">
        <f t="shared" ca="1" si="4"/>
        <v>#NAME?</v>
      </c>
    </row>
    <row r="298" spans="1:10" ht="15" customHeight="1">
      <c r="A298" s="2">
        <v>11920296</v>
      </c>
      <c r="B298" s="2">
        <v>11110858</v>
      </c>
      <c r="C298" s="2">
        <v>11100741</v>
      </c>
      <c r="J298" t="e">
        <f t="shared" ca="1" si="4"/>
        <v>#NAME?</v>
      </c>
    </row>
    <row r="299" spans="1:10" ht="15" customHeight="1">
      <c r="A299" s="2">
        <v>11920297</v>
      </c>
      <c r="B299" s="2">
        <v>11110859</v>
      </c>
      <c r="C299" s="2">
        <v>11100742</v>
      </c>
      <c r="J299" t="e">
        <f t="shared" ca="1" si="4"/>
        <v>#NAME?</v>
      </c>
    </row>
    <row r="300" spans="1:10" ht="15" customHeight="1">
      <c r="A300" s="2">
        <v>11920298</v>
      </c>
      <c r="B300" s="2">
        <v>11110860</v>
      </c>
      <c r="C300" s="2">
        <v>11100742</v>
      </c>
      <c r="J300" t="e">
        <f t="shared" ca="1" si="4"/>
        <v>#NAME?</v>
      </c>
    </row>
    <row r="301" spans="1:10" ht="15" customHeight="1">
      <c r="A301" s="2">
        <v>11920299</v>
      </c>
      <c r="B301" s="2">
        <v>11110862</v>
      </c>
      <c r="C301" s="2">
        <v>11100743</v>
      </c>
      <c r="J301" t="e">
        <f t="shared" ca="1" si="4"/>
        <v>#NAME?</v>
      </c>
    </row>
    <row r="302" spans="1:10" ht="15" customHeight="1">
      <c r="A302" s="2">
        <v>11920300</v>
      </c>
      <c r="B302" s="2">
        <v>11110863</v>
      </c>
      <c r="C302" s="2">
        <v>11100743</v>
      </c>
      <c r="J302" t="e">
        <f t="shared" ca="1" si="4"/>
        <v>#NAME?</v>
      </c>
    </row>
    <row r="303" spans="1:10" ht="15" customHeight="1">
      <c r="A303" s="2">
        <v>11920301</v>
      </c>
      <c r="B303" s="2">
        <v>11110864</v>
      </c>
      <c r="C303" s="2">
        <v>11100744</v>
      </c>
      <c r="J303" t="e">
        <f t="shared" ca="1" si="4"/>
        <v>#NAME?</v>
      </c>
    </row>
    <row r="304" spans="1:10" ht="15" customHeight="1">
      <c r="A304" s="2">
        <v>11920302</v>
      </c>
      <c r="B304" s="2">
        <v>11110865</v>
      </c>
      <c r="C304" s="2">
        <v>11100744</v>
      </c>
      <c r="J304" t="e">
        <f t="shared" ca="1" si="4"/>
        <v>#NAME?</v>
      </c>
    </row>
    <row r="305" spans="1:10" ht="15" customHeight="1">
      <c r="A305" s="2">
        <v>11920303</v>
      </c>
      <c r="B305" s="2">
        <v>11110867</v>
      </c>
      <c r="C305" s="2">
        <v>11100745</v>
      </c>
      <c r="J305" t="e">
        <f t="shared" ca="1" si="4"/>
        <v>#NAME?</v>
      </c>
    </row>
    <row r="306" spans="1:10" ht="15" customHeight="1">
      <c r="A306" s="2">
        <v>11920304</v>
      </c>
      <c r="B306" s="2">
        <v>11110868</v>
      </c>
      <c r="C306" s="2">
        <v>11100745</v>
      </c>
      <c r="J306" t="e">
        <f t="shared" ca="1" si="4"/>
        <v>#NAME?</v>
      </c>
    </row>
    <row r="307" spans="1:10" ht="15" customHeight="1">
      <c r="A307" s="2">
        <v>11920305</v>
      </c>
      <c r="B307" s="2">
        <v>11110869</v>
      </c>
      <c r="C307" s="2">
        <v>11100746</v>
      </c>
      <c r="J307" t="e">
        <f t="shared" ca="1" si="4"/>
        <v>#NAME?</v>
      </c>
    </row>
    <row r="308" spans="1:10" ht="15" customHeight="1">
      <c r="A308" s="2">
        <v>11920306</v>
      </c>
      <c r="B308" s="2">
        <v>11110870</v>
      </c>
      <c r="C308" s="2">
        <v>11100748</v>
      </c>
      <c r="J308" t="e">
        <f t="shared" ca="1" si="4"/>
        <v>#NAME?</v>
      </c>
    </row>
    <row r="309" spans="1:10" ht="15" customHeight="1">
      <c r="A309" s="2">
        <v>11920307</v>
      </c>
      <c r="B309" s="2">
        <v>11110872</v>
      </c>
      <c r="C309" s="2">
        <v>11100754</v>
      </c>
      <c r="J309" t="e">
        <f t="shared" ca="1" si="4"/>
        <v>#NAME?</v>
      </c>
    </row>
    <row r="310" spans="1:10" ht="15" customHeight="1">
      <c r="A310" s="2">
        <v>11920308</v>
      </c>
      <c r="B310" s="2">
        <v>11110874</v>
      </c>
      <c r="C310" s="2">
        <v>11100760</v>
      </c>
      <c r="J310" t="e">
        <f t="shared" ca="1" si="4"/>
        <v>#NAME?</v>
      </c>
    </row>
    <row r="311" spans="1:10" ht="15" customHeight="1">
      <c r="A311" s="2">
        <v>11920309</v>
      </c>
      <c r="B311" s="2">
        <v>11110875</v>
      </c>
      <c r="C311" s="2">
        <v>11100761</v>
      </c>
      <c r="J311" t="e">
        <f t="shared" ca="1" si="4"/>
        <v>#NAME?</v>
      </c>
    </row>
    <row r="312" spans="1:10" ht="15" customHeight="1">
      <c r="A312" s="2">
        <v>11920310</v>
      </c>
      <c r="B312" s="2">
        <v>11110876</v>
      </c>
      <c r="C312" s="2">
        <v>11100762</v>
      </c>
      <c r="J312" t="e">
        <f t="shared" ca="1" si="4"/>
        <v>#NAME?</v>
      </c>
    </row>
    <row r="313" spans="1:10" ht="15" customHeight="1">
      <c r="A313" s="2">
        <v>11920311</v>
      </c>
      <c r="B313" s="2">
        <v>11110877</v>
      </c>
      <c r="C313" s="2">
        <v>11100694</v>
      </c>
      <c r="J313" t="e">
        <f t="shared" ca="1" si="4"/>
        <v>#NAME?</v>
      </c>
    </row>
    <row r="314" spans="1:10" ht="15" customHeight="1">
      <c r="A314" s="2">
        <v>11920312</v>
      </c>
      <c r="B314" s="2">
        <v>11110879</v>
      </c>
      <c r="C314" s="2">
        <v>11100771</v>
      </c>
      <c r="J314" t="e">
        <f t="shared" ca="1" si="4"/>
        <v>#NAME?</v>
      </c>
    </row>
    <row r="315" spans="1:10" ht="15" customHeight="1">
      <c r="A315" s="2">
        <v>11920313</v>
      </c>
      <c r="B315" s="2">
        <v>11110880</v>
      </c>
      <c r="C315" s="2">
        <v>11100772</v>
      </c>
      <c r="J315" t="e">
        <f t="shared" ca="1" si="4"/>
        <v>#NAME?</v>
      </c>
    </row>
    <row r="316" spans="1:10" ht="15" customHeight="1">
      <c r="A316" s="2">
        <v>11920314</v>
      </c>
      <c r="B316" s="2">
        <v>11110881</v>
      </c>
      <c r="C316" s="2">
        <v>11100773</v>
      </c>
      <c r="J316" t="e">
        <f t="shared" ca="1" si="4"/>
        <v>#NAME?</v>
      </c>
    </row>
    <row r="317" spans="1:10" ht="15" customHeight="1">
      <c r="A317" s="2">
        <v>11920315</v>
      </c>
      <c r="B317" s="2">
        <v>11110887</v>
      </c>
      <c r="C317" s="2">
        <v>11100001</v>
      </c>
      <c r="J317" t="e">
        <f t="shared" ca="1" si="4"/>
        <v>#NAME?</v>
      </c>
    </row>
    <row r="318" spans="1:10" ht="15" customHeight="1">
      <c r="A318" s="2">
        <v>11920316</v>
      </c>
      <c r="B318" s="2">
        <v>11110888</v>
      </c>
      <c r="C318" s="2">
        <v>11100167</v>
      </c>
      <c r="J318" t="e">
        <f t="shared" ca="1" si="4"/>
        <v>#NAME?</v>
      </c>
    </row>
    <row r="319" spans="1:10" ht="15" customHeight="1">
      <c r="A319" s="2">
        <v>11920317</v>
      </c>
      <c r="B319" s="2">
        <v>11110889</v>
      </c>
      <c r="C319" s="2">
        <v>11100168</v>
      </c>
      <c r="J319" t="e">
        <f t="shared" ca="1" si="4"/>
        <v>#NAME?</v>
      </c>
    </row>
    <row r="320" spans="1:10" ht="15" customHeight="1">
      <c r="A320" s="2">
        <v>11920318</v>
      </c>
      <c r="B320" s="2">
        <v>11110890</v>
      </c>
      <c r="C320" s="2">
        <v>11100169</v>
      </c>
      <c r="J320" t="e">
        <f t="shared" ca="1" si="4"/>
        <v>#NAME?</v>
      </c>
    </row>
    <row r="321" spans="1:10" ht="15" customHeight="1">
      <c r="A321" s="2">
        <v>11920319</v>
      </c>
      <c r="B321" s="2">
        <v>11110891</v>
      </c>
      <c r="C321" s="2">
        <v>11100194</v>
      </c>
      <c r="J321" t="e">
        <f t="shared" ca="1" si="4"/>
        <v>#NAME?</v>
      </c>
    </row>
    <row r="322" spans="1:10" ht="15" customHeight="1">
      <c r="A322" s="2">
        <v>11920321</v>
      </c>
      <c r="B322" s="2">
        <v>11110897</v>
      </c>
      <c r="C322" s="2">
        <v>11100779</v>
      </c>
      <c r="J322" t="e">
        <f t="shared" ca="1" si="4"/>
        <v>#NAME?</v>
      </c>
    </row>
    <row r="323" spans="1:10" ht="15" customHeight="1">
      <c r="A323" s="2">
        <v>11920322</v>
      </c>
      <c r="B323" s="2">
        <v>11110898</v>
      </c>
      <c r="C323" s="2">
        <v>11100785</v>
      </c>
      <c r="J323" t="e">
        <f t="shared" ca="1" si="4"/>
        <v>#NAME?</v>
      </c>
    </row>
    <row r="324" spans="1:10" ht="15" customHeight="1">
      <c r="A324" s="2">
        <v>11920323</v>
      </c>
      <c r="B324" s="2">
        <v>11110899</v>
      </c>
      <c r="C324" s="2">
        <v>11100782</v>
      </c>
      <c r="J324" t="e">
        <f t="shared" ref="J324:J387" ca="1" si="5">CONCAT(E324,F324)</f>
        <v>#NAME?</v>
      </c>
    </row>
    <row r="325" spans="1:10" ht="15" customHeight="1">
      <c r="A325" s="2">
        <v>11920324</v>
      </c>
      <c r="B325" s="2">
        <v>11110900</v>
      </c>
      <c r="C325" s="2">
        <v>11100768</v>
      </c>
      <c r="J325" t="e">
        <f t="shared" ca="1" si="5"/>
        <v>#NAME?</v>
      </c>
    </row>
    <row r="326" spans="1:10" ht="15" customHeight="1">
      <c r="A326" s="2">
        <v>11920325</v>
      </c>
      <c r="B326" s="2">
        <v>11110901</v>
      </c>
      <c r="C326" s="2">
        <v>11100194</v>
      </c>
      <c r="J326" t="e">
        <f t="shared" ca="1" si="5"/>
        <v>#NAME?</v>
      </c>
    </row>
    <row r="327" spans="1:10" ht="15" customHeight="1">
      <c r="A327" s="2">
        <v>11920326</v>
      </c>
      <c r="B327" s="2">
        <v>11110902</v>
      </c>
      <c r="C327" s="2">
        <v>11100194</v>
      </c>
      <c r="J327" t="e">
        <f t="shared" ca="1" si="5"/>
        <v>#NAME?</v>
      </c>
    </row>
    <row r="328" spans="1:10" ht="15" customHeight="1">
      <c r="A328" s="2">
        <v>11920327</v>
      </c>
      <c r="B328" s="2">
        <v>11110903</v>
      </c>
      <c r="C328" s="2">
        <v>11100194</v>
      </c>
      <c r="J328" t="e">
        <f t="shared" ca="1" si="5"/>
        <v>#NAME?</v>
      </c>
    </row>
    <row r="329" spans="1:10" ht="15" customHeight="1">
      <c r="A329" s="2">
        <v>11920328</v>
      </c>
      <c r="B329" s="2">
        <v>11110904</v>
      </c>
      <c r="C329" s="2">
        <v>11100169</v>
      </c>
      <c r="J329" t="e">
        <f t="shared" ca="1" si="5"/>
        <v>#NAME?</v>
      </c>
    </row>
    <row r="330" spans="1:10" ht="15" customHeight="1">
      <c r="A330" s="2">
        <v>11920329</v>
      </c>
      <c r="B330" s="2">
        <v>11110905</v>
      </c>
      <c r="C330" s="2">
        <v>11100199</v>
      </c>
      <c r="J330" t="e">
        <f t="shared" ca="1" si="5"/>
        <v>#NAME?</v>
      </c>
    </row>
    <row r="331" spans="1:10" ht="15" customHeight="1">
      <c r="A331" s="2">
        <v>11920330</v>
      </c>
      <c r="B331" s="2">
        <v>11110906</v>
      </c>
      <c r="C331" s="2">
        <v>11100167</v>
      </c>
      <c r="J331" t="e">
        <f t="shared" ca="1" si="5"/>
        <v>#NAME?</v>
      </c>
    </row>
    <row r="332" spans="1:10" ht="15" customHeight="1">
      <c r="A332" s="2">
        <v>11920331</v>
      </c>
      <c r="B332" s="2">
        <v>11110907</v>
      </c>
      <c r="C332" s="2">
        <v>11100168</v>
      </c>
      <c r="J332" t="e">
        <f t="shared" ca="1" si="5"/>
        <v>#NAME?</v>
      </c>
    </row>
    <row r="333" spans="1:10" ht="15" customHeight="1">
      <c r="A333" s="2">
        <v>11920332</v>
      </c>
      <c r="B333" s="2">
        <v>11110908</v>
      </c>
      <c r="C333" s="2">
        <v>11100169</v>
      </c>
      <c r="J333" t="e">
        <f t="shared" ca="1" si="5"/>
        <v>#NAME?</v>
      </c>
    </row>
    <row r="334" spans="1:10" ht="15" customHeight="1">
      <c r="A334" s="2">
        <v>11920333</v>
      </c>
      <c r="B334" s="2">
        <v>11110909</v>
      </c>
      <c r="C334" s="2">
        <v>11100194</v>
      </c>
      <c r="J334" t="e">
        <f t="shared" ca="1" si="5"/>
        <v>#NAME?</v>
      </c>
    </row>
    <row r="335" spans="1:10" ht="15" customHeight="1">
      <c r="A335" s="2">
        <v>11920334</v>
      </c>
      <c r="B335" s="2">
        <v>11110917</v>
      </c>
      <c r="C335" s="2">
        <v>11100806</v>
      </c>
      <c r="J335" t="e">
        <f t="shared" ca="1" si="5"/>
        <v>#NAME?</v>
      </c>
    </row>
    <row r="336" spans="1:10" ht="15" customHeight="1">
      <c r="A336" s="2">
        <v>11920335</v>
      </c>
      <c r="B336" s="2">
        <v>11110918</v>
      </c>
      <c r="C336" s="2">
        <v>11100806</v>
      </c>
      <c r="J336" t="e">
        <f t="shared" ca="1" si="5"/>
        <v>#NAME?</v>
      </c>
    </row>
    <row r="337" spans="1:10" ht="15" customHeight="1">
      <c r="A337" s="2">
        <v>11920336</v>
      </c>
      <c r="B337" s="2">
        <v>11110919</v>
      </c>
      <c r="C337" s="2">
        <v>11100809</v>
      </c>
      <c r="J337" t="e">
        <f t="shared" ca="1" si="5"/>
        <v>#NAME?</v>
      </c>
    </row>
    <row r="338" spans="1:10" ht="15" customHeight="1">
      <c r="A338" s="2">
        <v>11920337</v>
      </c>
      <c r="B338" s="2">
        <v>11110920</v>
      </c>
      <c r="C338" s="2">
        <v>11100809</v>
      </c>
      <c r="J338" t="e">
        <f t="shared" ca="1" si="5"/>
        <v>#NAME?</v>
      </c>
    </row>
    <row r="339" spans="1:10" ht="15" customHeight="1">
      <c r="A339" s="2">
        <v>11920338</v>
      </c>
      <c r="B339" s="2">
        <v>11110921</v>
      </c>
      <c r="C339" s="2">
        <v>11100803</v>
      </c>
      <c r="D339" t="s">
        <v>10102</v>
      </c>
      <c r="J339" t="e">
        <f t="shared" ca="1" si="5"/>
        <v>#NAME?</v>
      </c>
    </row>
    <row r="340" spans="1:10" ht="15" customHeight="1">
      <c r="A340" s="2">
        <v>11920339</v>
      </c>
      <c r="B340" s="2">
        <v>11110922</v>
      </c>
      <c r="C340" s="2">
        <v>11100803</v>
      </c>
      <c r="J340" t="e">
        <f t="shared" ca="1" si="5"/>
        <v>#NAME?</v>
      </c>
    </row>
    <row r="341" spans="1:10" ht="15" customHeight="1">
      <c r="A341" s="2">
        <v>11920340</v>
      </c>
      <c r="B341" s="2">
        <v>11110923</v>
      </c>
      <c r="C341" s="2">
        <v>11100813</v>
      </c>
      <c r="J341" t="e">
        <f t="shared" ca="1" si="5"/>
        <v>#NAME?</v>
      </c>
    </row>
    <row r="342" spans="1:10" ht="15" customHeight="1">
      <c r="A342" s="2">
        <v>11920341</v>
      </c>
      <c r="B342" s="2">
        <v>11110924</v>
      </c>
      <c r="C342" s="2">
        <v>11100813</v>
      </c>
      <c r="J342" t="e">
        <f t="shared" ca="1" si="5"/>
        <v>#NAME?</v>
      </c>
    </row>
    <row r="343" spans="1:10" ht="15" customHeight="1">
      <c r="A343" s="2">
        <v>11920342</v>
      </c>
      <c r="B343" s="2">
        <v>11110925</v>
      </c>
      <c r="C343" s="2">
        <v>11100822</v>
      </c>
      <c r="J343" t="e">
        <f t="shared" ca="1" si="5"/>
        <v>#NAME?</v>
      </c>
    </row>
    <row r="344" spans="1:10" ht="15" customHeight="1">
      <c r="A344" s="2">
        <v>11920343</v>
      </c>
      <c r="B344" s="2">
        <v>11110926</v>
      </c>
      <c r="C344" s="2">
        <v>11100800</v>
      </c>
      <c r="J344" t="e">
        <f t="shared" ca="1" si="5"/>
        <v>#NAME?</v>
      </c>
    </row>
    <row r="345" spans="1:10" ht="15" customHeight="1">
      <c r="A345" s="2">
        <v>11920344</v>
      </c>
      <c r="B345" s="2">
        <v>11110927</v>
      </c>
      <c r="C345" s="2">
        <v>11100828</v>
      </c>
      <c r="J345" t="e">
        <f t="shared" ca="1" si="5"/>
        <v>#NAME?</v>
      </c>
    </row>
    <row r="346" spans="1:10" ht="15" customHeight="1">
      <c r="A346" s="2">
        <v>11920345</v>
      </c>
      <c r="B346" s="2">
        <v>11110928</v>
      </c>
      <c r="C346" s="2">
        <v>11100830</v>
      </c>
      <c r="J346" t="e">
        <f t="shared" ca="1" si="5"/>
        <v>#NAME?</v>
      </c>
    </row>
    <row r="347" spans="1:10" ht="15" customHeight="1">
      <c r="A347" s="2">
        <v>11920346</v>
      </c>
      <c r="B347" s="2">
        <v>11110929</v>
      </c>
      <c r="C347" s="2">
        <v>11100833</v>
      </c>
      <c r="J347" t="e">
        <f t="shared" ca="1" si="5"/>
        <v>#NAME?</v>
      </c>
    </row>
    <row r="348" spans="1:10" ht="15" customHeight="1">
      <c r="A348" s="2">
        <v>11920347</v>
      </c>
      <c r="B348" s="2">
        <v>11110930</v>
      </c>
      <c r="C348" s="2">
        <v>11100823</v>
      </c>
      <c r="J348" t="e">
        <f t="shared" ca="1" si="5"/>
        <v>#NAME?</v>
      </c>
    </row>
    <row r="349" spans="1:10" ht="15" customHeight="1">
      <c r="A349" s="2">
        <v>11920348</v>
      </c>
      <c r="B349" s="2">
        <v>11110931</v>
      </c>
      <c r="C349" s="2">
        <v>11100823</v>
      </c>
      <c r="J349" t="e">
        <f t="shared" ca="1" si="5"/>
        <v>#NAME?</v>
      </c>
    </row>
    <row r="350" spans="1:10" ht="15" customHeight="1">
      <c r="A350" s="2">
        <v>11920349</v>
      </c>
      <c r="B350" s="2">
        <v>11110932</v>
      </c>
      <c r="C350" s="2">
        <v>11100824</v>
      </c>
      <c r="J350" t="e">
        <f t="shared" ca="1" si="5"/>
        <v>#NAME?</v>
      </c>
    </row>
    <row r="351" spans="1:10" ht="15" customHeight="1">
      <c r="A351" s="2">
        <v>11920350</v>
      </c>
      <c r="B351" s="2">
        <v>11110933</v>
      </c>
      <c r="C351" s="2">
        <v>11100824</v>
      </c>
      <c r="J351" t="e">
        <f t="shared" ca="1" si="5"/>
        <v>#NAME?</v>
      </c>
    </row>
    <row r="352" spans="1:10" ht="15" customHeight="1">
      <c r="A352" s="2">
        <v>11920351</v>
      </c>
      <c r="B352" s="2">
        <v>11110934</v>
      </c>
      <c r="C352" s="2">
        <v>11100825</v>
      </c>
      <c r="J352" t="e">
        <f t="shared" ca="1" si="5"/>
        <v>#NAME?</v>
      </c>
    </row>
    <row r="353" spans="1:10" ht="15" customHeight="1">
      <c r="A353" s="2">
        <v>11920352</v>
      </c>
      <c r="B353" s="2">
        <v>11110935</v>
      </c>
      <c r="C353" s="2">
        <v>11100825</v>
      </c>
      <c r="J353" t="e">
        <f t="shared" ca="1" si="5"/>
        <v>#NAME?</v>
      </c>
    </row>
    <row r="354" spans="1:10" ht="15" customHeight="1">
      <c r="A354" s="2">
        <v>11920353</v>
      </c>
      <c r="B354" s="2">
        <v>11110936</v>
      </c>
      <c r="C354" s="2">
        <v>11100774</v>
      </c>
      <c r="J354" t="e">
        <f t="shared" ca="1" si="5"/>
        <v>#NAME?</v>
      </c>
    </row>
    <row r="355" spans="1:10" ht="15" customHeight="1">
      <c r="A355" s="2">
        <v>11920354</v>
      </c>
      <c r="B355" s="2">
        <v>11110937</v>
      </c>
      <c r="C355" s="2">
        <v>11100775</v>
      </c>
      <c r="J355" t="e">
        <f t="shared" ca="1" si="5"/>
        <v>#NAME?</v>
      </c>
    </row>
    <row r="356" spans="1:10" ht="15" customHeight="1">
      <c r="A356" s="2">
        <v>11920355</v>
      </c>
      <c r="B356" s="2">
        <v>11110938</v>
      </c>
      <c r="C356" s="2">
        <v>11100776</v>
      </c>
      <c r="J356" t="e">
        <f t="shared" ca="1" si="5"/>
        <v>#NAME?</v>
      </c>
    </row>
    <row r="357" spans="1:10" ht="15" customHeight="1">
      <c r="A357" s="2">
        <v>11920356</v>
      </c>
      <c r="B357" s="2">
        <v>11110939</v>
      </c>
      <c r="C357" s="2">
        <v>11100777</v>
      </c>
      <c r="J357" t="e">
        <f t="shared" ca="1" si="5"/>
        <v>#NAME?</v>
      </c>
    </row>
    <row r="358" spans="1:10" ht="15" customHeight="1">
      <c r="A358" s="2">
        <v>11920357</v>
      </c>
      <c r="B358" s="2">
        <v>11110978</v>
      </c>
      <c r="C358" s="2">
        <v>11100001</v>
      </c>
      <c r="J358" t="e">
        <f t="shared" ca="1" si="5"/>
        <v>#NAME?</v>
      </c>
    </row>
    <row r="359" spans="1:10" ht="15" customHeight="1">
      <c r="A359" s="2">
        <v>11920358</v>
      </c>
      <c r="B359" s="2">
        <v>11110979</v>
      </c>
      <c r="C359" s="2">
        <v>11100200</v>
      </c>
      <c r="J359" t="e">
        <f t="shared" ca="1" si="5"/>
        <v>#NAME?</v>
      </c>
    </row>
    <row r="360" spans="1:10" ht="15" customHeight="1">
      <c r="A360" s="2">
        <v>11920359</v>
      </c>
      <c r="B360" s="2">
        <v>11110980</v>
      </c>
      <c r="C360" s="2">
        <v>11100200</v>
      </c>
      <c r="J360" t="e">
        <f t="shared" ca="1" si="5"/>
        <v>#NAME?</v>
      </c>
    </row>
    <row r="361" spans="1:10" ht="15" customHeight="1">
      <c r="A361" s="2">
        <v>11920360</v>
      </c>
      <c r="B361" s="2">
        <v>11110981</v>
      </c>
      <c r="C361" s="2">
        <v>11100200</v>
      </c>
      <c r="J361" t="e">
        <f t="shared" ca="1" si="5"/>
        <v>#NAME?</v>
      </c>
    </row>
    <row r="362" spans="1:10" ht="15" customHeight="1">
      <c r="A362" s="2">
        <v>11920361</v>
      </c>
      <c r="B362" s="2">
        <v>11110982</v>
      </c>
      <c r="C362" s="2">
        <v>11100195</v>
      </c>
      <c r="J362" t="e">
        <f t="shared" ca="1" si="5"/>
        <v>#NAME?</v>
      </c>
    </row>
    <row r="363" spans="1:10" ht="15" customHeight="1">
      <c r="A363" s="2">
        <v>11920362</v>
      </c>
      <c r="B363" s="2">
        <v>11110983</v>
      </c>
      <c r="C363" s="2">
        <v>11100204</v>
      </c>
      <c r="J363" t="e">
        <f t="shared" ca="1" si="5"/>
        <v>#NAME?</v>
      </c>
    </row>
    <row r="364" spans="1:10" ht="15" customHeight="1">
      <c r="A364" s="2">
        <v>11920363</v>
      </c>
      <c r="B364" s="2">
        <v>11110984</v>
      </c>
      <c r="C364" s="2">
        <v>11100205</v>
      </c>
      <c r="J364" t="e">
        <f t="shared" ca="1" si="5"/>
        <v>#NAME?</v>
      </c>
    </row>
    <row r="365" spans="1:10" ht="15" customHeight="1">
      <c r="A365" s="2">
        <v>11920364</v>
      </c>
      <c r="B365" s="2">
        <v>11110985</v>
      </c>
      <c r="C365" s="2">
        <v>11100206</v>
      </c>
      <c r="J365" t="e">
        <f t="shared" ca="1" si="5"/>
        <v>#NAME?</v>
      </c>
    </row>
    <row r="366" spans="1:10" ht="15" customHeight="1">
      <c r="A366" s="2">
        <v>11920365</v>
      </c>
      <c r="B366" s="2">
        <v>11110986</v>
      </c>
      <c r="C366" s="2">
        <v>11100207</v>
      </c>
      <c r="J366" t="e">
        <f t="shared" ca="1" si="5"/>
        <v>#NAME?</v>
      </c>
    </row>
    <row r="367" spans="1:10" ht="15" customHeight="1">
      <c r="A367" s="2">
        <v>11920366</v>
      </c>
      <c r="B367" s="2">
        <v>11110987</v>
      </c>
      <c r="C367" s="2">
        <v>11100208</v>
      </c>
      <c r="J367" t="e">
        <f t="shared" ca="1" si="5"/>
        <v>#NAME?</v>
      </c>
    </row>
    <row r="368" spans="1:10" ht="15" customHeight="1">
      <c r="A368" s="2">
        <v>11920367</v>
      </c>
      <c r="B368" s="2">
        <v>11110988</v>
      </c>
      <c r="C368" s="2">
        <v>11100209</v>
      </c>
      <c r="J368" t="e">
        <f t="shared" ca="1" si="5"/>
        <v>#NAME?</v>
      </c>
    </row>
    <row r="369" spans="1:10" ht="15" customHeight="1">
      <c r="A369" s="2">
        <v>11920368</v>
      </c>
      <c r="B369" s="2">
        <v>11110989</v>
      </c>
      <c r="C369" s="2">
        <v>11100210</v>
      </c>
      <c r="J369" t="e">
        <f t="shared" ca="1" si="5"/>
        <v>#NAME?</v>
      </c>
    </row>
    <row r="370" spans="1:10" ht="15" customHeight="1">
      <c r="A370" s="2">
        <v>11920369</v>
      </c>
      <c r="B370" s="2">
        <v>11110990</v>
      </c>
      <c r="C370" s="2">
        <v>11100211</v>
      </c>
      <c r="J370" t="e">
        <f t="shared" ca="1" si="5"/>
        <v>#NAME?</v>
      </c>
    </row>
    <row r="371" spans="1:10" ht="15" customHeight="1">
      <c r="A371" s="2">
        <v>11920370</v>
      </c>
      <c r="B371" s="2">
        <v>11110991</v>
      </c>
      <c r="C371" s="2">
        <v>11100212</v>
      </c>
      <c r="J371" t="e">
        <f t="shared" ca="1" si="5"/>
        <v>#NAME?</v>
      </c>
    </row>
    <row r="372" spans="1:10" ht="15" customHeight="1">
      <c r="A372" s="2">
        <v>11920371</v>
      </c>
      <c r="B372" s="2">
        <v>11110992</v>
      </c>
      <c r="C372" s="2">
        <v>11100213</v>
      </c>
      <c r="J372" t="e">
        <f t="shared" ca="1" si="5"/>
        <v>#NAME?</v>
      </c>
    </row>
    <row r="373" spans="1:10" ht="15" customHeight="1">
      <c r="A373" s="2">
        <v>11920372</v>
      </c>
      <c r="B373" s="2">
        <v>11110997</v>
      </c>
      <c r="C373" s="2">
        <v>11101115</v>
      </c>
      <c r="J373" t="e">
        <f t="shared" ca="1" si="5"/>
        <v>#NAME?</v>
      </c>
    </row>
    <row r="374" spans="1:10" ht="15" customHeight="1">
      <c r="A374" s="2">
        <v>11920373</v>
      </c>
      <c r="B374" s="2">
        <v>11111005</v>
      </c>
      <c r="C374" s="2">
        <v>11100837</v>
      </c>
      <c r="J374" t="e">
        <f t="shared" ca="1" si="5"/>
        <v>#NAME?</v>
      </c>
    </row>
    <row r="375" spans="1:10" ht="15" customHeight="1">
      <c r="A375" s="2">
        <v>11920374</v>
      </c>
      <c r="B375" s="2">
        <v>11111006</v>
      </c>
      <c r="C375" s="2">
        <v>11100837</v>
      </c>
      <c r="J375" t="e">
        <f t="shared" ca="1" si="5"/>
        <v>#NAME?</v>
      </c>
    </row>
    <row r="376" spans="1:10" ht="15" customHeight="1">
      <c r="A376" s="2">
        <v>11920375</v>
      </c>
      <c r="B376" s="2">
        <v>11111007</v>
      </c>
      <c r="C376" s="2">
        <v>11100838</v>
      </c>
      <c r="J376" t="e">
        <f t="shared" ca="1" si="5"/>
        <v>#NAME?</v>
      </c>
    </row>
    <row r="377" spans="1:10" ht="15" customHeight="1">
      <c r="A377" s="2">
        <v>11920376</v>
      </c>
      <c r="B377" s="2">
        <v>11111008</v>
      </c>
      <c r="C377" s="2">
        <v>11100838</v>
      </c>
      <c r="J377" t="e">
        <f t="shared" ca="1" si="5"/>
        <v>#NAME?</v>
      </c>
    </row>
    <row r="378" spans="1:10" ht="15" customHeight="1">
      <c r="A378" s="2">
        <v>11920377</v>
      </c>
      <c r="B378" s="2">
        <v>11111009</v>
      </c>
      <c r="C378" s="2">
        <v>11100838</v>
      </c>
      <c r="J378" t="e">
        <f t="shared" ca="1" si="5"/>
        <v>#NAME?</v>
      </c>
    </row>
    <row r="379" spans="1:10" ht="15" customHeight="1">
      <c r="A379" s="2">
        <v>11920378</v>
      </c>
      <c r="B379" s="2">
        <v>11111010</v>
      </c>
      <c r="C379" s="2">
        <v>11100839</v>
      </c>
      <c r="J379" t="e">
        <f t="shared" ca="1" si="5"/>
        <v>#NAME?</v>
      </c>
    </row>
    <row r="380" spans="1:10" ht="15" customHeight="1">
      <c r="A380" s="2">
        <v>11920379</v>
      </c>
      <c r="B380" s="2">
        <v>11111011</v>
      </c>
      <c r="C380" s="2">
        <v>11100840</v>
      </c>
      <c r="J380" t="e">
        <f t="shared" ca="1" si="5"/>
        <v>#NAME?</v>
      </c>
    </row>
    <row r="381" spans="1:10" ht="15" customHeight="1">
      <c r="A381" s="2">
        <v>11920380</v>
      </c>
      <c r="B381" s="2">
        <v>11111012</v>
      </c>
      <c r="C381" s="2">
        <v>11100841</v>
      </c>
      <c r="J381" t="e">
        <f t="shared" ca="1" si="5"/>
        <v>#NAME?</v>
      </c>
    </row>
    <row r="382" spans="1:10" ht="15" customHeight="1">
      <c r="A382" s="2">
        <v>11920381</v>
      </c>
      <c r="B382" s="2">
        <v>11111013</v>
      </c>
      <c r="C382" s="2">
        <v>11100842</v>
      </c>
      <c r="J382" t="e">
        <f t="shared" ca="1" si="5"/>
        <v>#NAME?</v>
      </c>
    </row>
    <row r="383" spans="1:10" ht="15" customHeight="1">
      <c r="A383" s="2">
        <v>11920382</v>
      </c>
      <c r="B383" s="2">
        <v>11111015</v>
      </c>
      <c r="C383" s="2">
        <v>11100843</v>
      </c>
      <c r="J383" t="e">
        <f t="shared" ca="1" si="5"/>
        <v>#NAME?</v>
      </c>
    </row>
    <row r="384" spans="1:10" ht="15" customHeight="1">
      <c r="A384" s="2">
        <v>11920383</v>
      </c>
      <c r="B384" s="2">
        <v>11111016</v>
      </c>
      <c r="C384" s="2">
        <v>11100844</v>
      </c>
      <c r="J384" t="e">
        <f t="shared" ca="1" si="5"/>
        <v>#NAME?</v>
      </c>
    </row>
    <row r="385" spans="1:10" ht="15" customHeight="1">
      <c r="A385" s="2">
        <v>11920384</v>
      </c>
      <c r="B385" s="2">
        <v>11111017</v>
      </c>
      <c r="C385" s="2">
        <v>11100844</v>
      </c>
      <c r="J385" t="e">
        <f t="shared" ca="1" si="5"/>
        <v>#NAME?</v>
      </c>
    </row>
    <row r="386" spans="1:10" ht="15" customHeight="1">
      <c r="A386" s="2">
        <v>11920385</v>
      </c>
      <c r="B386" s="2">
        <v>11111018</v>
      </c>
      <c r="C386" s="2">
        <v>11100844</v>
      </c>
      <c r="J386" t="e">
        <f t="shared" ca="1" si="5"/>
        <v>#NAME?</v>
      </c>
    </row>
    <row r="387" spans="1:10" ht="15" customHeight="1">
      <c r="A387" s="2">
        <v>11920386</v>
      </c>
      <c r="B387" s="2">
        <v>11111019</v>
      </c>
      <c r="C387" s="2">
        <v>11100845</v>
      </c>
      <c r="J387" t="e">
        <f t="shared" ca="1" si="5"/>
        <v>#NAME?</v>
      </c>
    </row>
    <row r="388" spans="1:10" ht="15" customHeight="1">
      <c r="A388" s="2">
        <v>11920387</v>
      </c>
      <c r="B388" s="2">
        <v>11111020</v>
      </c>
      <c r="C388" s="2">
        <v>11100845</v>
      </c>
      <c r="J388" t="e">
        <f t="shared" ref="J388:J451" ca="1" si="6">CONCAT(E388,F388)</f>
        <v>#NAME?</v>
      </c>
    </row>
    <row r="389" spans="1:10" ht="15" customHeight="1">
      <c r="A389" s="2">
        <v>11920388</v>
      </c>
      <c r="B389" s="2">
        <v>11111021</v>
      </c>
      <c r="C389" s="2">
        <v>11100845</v>
      </c>
      <c r="J389" t="e">
        <f t="shared" ca="1" si="6"/>
        <v>#NAME?</v>
      </c>
    </row>
    <row r="390" spans="1:10" ht="15" customHeight="1">
      <c r="A390" s="2">
        <v>11920389</v>
      </c>
      <c r="B390" s="2">
        <v>11111022</v>
      </c>
      <c r="C390" s="2">
        <v>11100845</v>
      </c>
      <c r="J390" t="e">
        <f t="shared" ca="1" si="6"/>
        <v>#NAME?</v>
      </c>
    </row>
    <row r="391" spans="1:10" ht="15" customHeight="1">
      <c r="A391" s="2">
        <v>11920390</v>
      </c>
      <c r="B391" s="2">
        <v>11111023</v>
      </c>
      <c r="C391" s="2">
        <v>11100845</v>
      </c>
      <c r="J391" t="e">
        <f t="shared" ca="1" si="6"/>
        <v>#NAME?</v>
      </c>
    </row>
    <row r="392" spans="1:10" ht="15" customHeight="1">
      <c r="A392" s="2">
        <v>11920391</v>
      </c>
      <c r="B392" s="2">
        <v>11111024</v>
      </c>
      <c r="C392" s="2">
        <v>11100845</v>
      </c>
      <c r="J392" t="e">
        <f t="shared" ca="1" si="6"/>
        <v>#NAME?</v>
      </c>
    </row>
    <row r="393" spans="1:10" ht="15" customHeight="1">
      <c r="A393" s="2">
        <v>11920392</v>
      </c>
      <c r="B393" s="2">
        <v>11111025</v>
      </c>
      <c r="C393" s="2">
        <v>11100846</v>
      </c>
      <c r="J393" t="e">
        <f t="shared" ca="1" si="6"/>
        <v>#NAME?</v>
      </c>
    </row>
    <row r="394" spans="1:10" ht="15" customHeight="1">
      <c r="A394" s="2">
        <v>11920393</v>
      </c>
      <c r="B394" s="2">
        <v>11111026</v>
      </c>
      <c r="C394" s="2">
        <v>11100834</v>
      </c>
      <c r="J394" t="e">
        <f t="shared" ca="1" si="6"/>
        <v>#NAME?</v>
      </c>
    </row>
    <row r="395" spans="1:10" ht="15" customHeight="1">
      <c r="A395" s="2">
        <v>11920394</v>
      </c>
      <c r="B395" s="2">
        <v>11111029</v>
      </c>
      <c r="C395" s="2">
        <v>11100835</v>
      </c>
      <c r="J395" t="e">
        <f t="shared" ca="1" si="6"/>
        <v>#NAME?</v>
      </c>
    </row>
    <row r="396" spans="1:10" ht="15" customHeight="1">
      <c r="A396" s="2">
        <v>11920395</v>
      </c>
      <c r="B396" s="2">
        <v>11111030</v>
      </c>
      <c r="C396" s="2">
        <v>11100835</v>
      </c>
      <c r="J396" t="e">
        <f t="shared" ca="1" si="6"/>
        <v>#NAME?</v>
      </c>
    </row>
    <row r="397" spans="1:10" ht="15" customHeight="1">
      <c r="A397" s="2">
        <v>11920396</v>
      </c>
      <c r="B397" s="2">
        <v>11111031</v>
      </c>
      <c r="C397" s="2">
        <v>11100835</v>
      </c>
      <c r="J397" t="e">
        <f t="shared" ca="1" si="6"/>
        <v>#NAME?</v>
      </c>
    </row>
    <row r="398" spans="1:10" ht="15" customHeight="1">
      <c r="A398" s="2">
        <v>11920397</v>
      </c>
      <c r="B398" s="2">
        <v>11111032</v>
      </c>
      <c r="C398" s="2">
        <v>11100836</v>
      </c>
      <c r="J398" t="e">
        <f t="shared" ca="1" si="6"/>
        <v>#NAME?</v>
      </c>
    </row>
    <row r="399" spans="1:10" ht="15" customHeight="1">
      <c r="A399" s="2">
        <v>11920398</v>
      </c>
      <c r="B399" s="2">
        <v>11111036</v>
      </c>
      <c r="C399" s="2">
        <v>11100202</v>
      </c>
      <c r="J399" t="e">
        <f t="shared" ca="1" si="6"/>
        <v>#NAME?</v>
      </c>
    </row>
    <row r="400" spans="1:10" ht="15" customHeight="1">
      <c r="A400" s="2">
        <v>11920399</v>
      </c>
      <c r="B400" s="2">
        <v>11111037</v>
      </c>
      <c r="C400" s="2">
        <v>11100203</v>
      </c>
      <c r="J400" t="e">
        <f t="shared" ca="1" si="6"/>
        <v>#NAME?</v>
      </c>
    </row>
    <row r="401" spans="1:10" ht="15" customHeight="1">
      <c r="A401" s="2">
        <v>11920400</v>
      </c>
      <c r="B401" s="2">
        <v>11111038</v>
      </c>
      <c r="C401" s="2">
        <v>11100203</v>
      </c>
      <c r="J401" t="e">
        <f t="shared" ca="1" si="6"/>
        <v>#NAME?</v>
      </c>
    </row>
    <row r="402" spans="1:10" ht="15" customHeight="1">
      <c r="A402" s="2">
        <v>11920401</v>
      </c>
      <c r="B402" s="2">
        <v>11111039</v>
      </c>
      <c r="C402" s="2">
        <v>11100203</v>
      </c>
      <c r="J402" t="e">
        <f t="shared" ca="1" si="6"/>
        <v>#NAME?</v>
      </c>
    </row>
    <row r="403" spans="1:10" ht="15" customHeight="1">
      <c r="A403" s="2">
        <v>11920402</v>
      </c>
      <c r="B403" s="2">
        <v>11111040</v>
      </c>
      <c r="C403" s="2">
        <v>11100194</v>
      </c>
      <c r="J403" t="e">
        <f t="shared" ca="1" si="6"/>
        <v>#NAME?</v>
      </c>
    </row>
    <row r="404" spans="1:10" ht="15" customHeight="1">
      <c r="A404" s="2">
        <v>11920403</v>
      </c>
      <c r="B404" s="2">
        <v>11111041</v>
      </c>
      <c r="C404" s="2">
        <v>11100854</v>
      </c>
      <c r="J404" t="e">
        <f t="shared" ca="1" si="6"/>
        <v>#NAME?</v>
      </c>
    </row>
    <row r="405" spans="1:10" ht="15" customHeight="1">
      <c r="A405" s="2">
        <v>11920404</v>
      </c>
      <c r="B405" s="2">
        <v>11111042</v>
      </c>
      <c r="C405" s="2">
        <v>11100854</v>
      </c>
      <c r="J405" t="e">
        <f t="shared" ca="1" si="6"/>
        <v>#NAME?</v>
      </c>
    </row>
    <row r="406" spans="1:10" ht="15" customHeight="1">
      <c r="A406" s="2">
        <v>11920405</v>
      </c>
      <c r="B406" s="2">
        <v>11111048</v>
      </c>
      <c r="C406" s="2">
        <v>11100857</v>
      </c>
      <c r="J406" t="e">
        <f t="shared" ca="1" si="6"/>
        <v>#NAME?</v>
      </c>
    </row>
    <row r="407" spans="1:10" ht="15" customHeight="1">
      <c r="A407" s="2">
        <v>11920406</v>
      </c>
      <c r="B407" s="2">
        <v>11111049</v>
      </c>
      <c r="C407" s="2">
        <v>11100858</v>
      </c>
      <c r="J407" t="e">
        <f t="shared" ca="1" si="6"/>
        <v>#NAME?</v>
      </c>
    </row>
    <row r="408" spans="1:10" ht="15" customHeight="1">
      <c r="A408" s="2">
        <v>11920407</v>
      </c>
      <c r="B408" s="2">
        <v>11111051</v>
      </c>
      <c r="C408" s="2">
        <v>11100859</v>
      </c>
      <c r="J408" t="e">
        <f t="shared" ca="1" si="6"/>
        <v>#NAME?</v>
      </c>
    </row>
    <row r="409" spans="1:10" ht="15" customHeight="1">
      <c r="A409" s="2">
        <v>11920408</v>
      </c>
      <c r="B409" s="2">
        <v>11111055</v>
      </c>
      <c r="C409" s="2">
        <v>11100862</v>
      </c>
      <c r="J409" t="e">
        <f t="shared" ca="1" si="6"/>
        <v>#NAME?</v>
      </c>
    </row>
    <row r="410" spans="1:10" ht="15" customHeight="1">
      <c r="A410" s="2">
        <v>11920409</v>
      </c>
      <c r="B410" s="2">
        <v>11111056</v>
      </c>
      <c r="C410" s="2">
        <v>11100863</v>
      </c>
      <c r="J410" t="e">
        <f t="shared" ca="1" si="6"/>
        <v>#NAME?</v>
      </c>
    </row>
    <row r="411" spans="1:10" ht="15" customHeight="1">
      <c r="A411" s="2">
        <v>11920410</v>
      </c>
      <c r="B411" s="2">
        <v>11111057</v>
      </c>
      <c r="C411" s="2">
        <v>11100864</v>
      </c>
      <c r="J411" t="e">
        <f t="shared" ca="1" si="6"/>
        <v>#NAME?</v>
      </c>
    </row>
    <row r="412" spans="1:10" ht="15" customHeight="1">
      <c r="A412" s="2">
        <v>11920411</v>
      </c>
      <c r="B412" s="2">
        <v>11111058</v>
      </c>
      <c r="C412" s="2">
        <v>11100865</v>
      </c>
      <c r="J412" t="e">
        <f t="shared" ca="1" si="6"/>
        <v>#NAME?</v>
      </c>
    </row>
    <row r="413" spans="1:10" ht="15" customHeight="1">
      <c r="A413" s="2">
        <v>11920412</v>
      </c>
      <c r="B413" s="2">
        <v>11111059</v>
      </c>
      <c r="C413" s="2">
        <v>11100866</v>
      </c>
      <c r="J413" t="e">
        <f t="shared" ca="1" si="6"/>
        <v>#NAME?</v>
      </c>
    </row>
    <row r="414" spans="1:10" ht="15" customHeight="1">
      <c r="A414" s="2">
        <v>11920413</v>
      </c>
      <c r="B414" s="2">
        <v>11111060</v>
      </c>
      <c r="C414" s="2">
        <v>11100867</v>
      </c>
      <c r="J414" t="e">
        <f t="shared" ca="1" si="6"/>
        <v>#NAME?</v>
      </c>
    </row>
    <row r="415" spans="1:10" ht="15" customHeight="1">
      <c r="A415" s="2">
        <v>11920414</v>
      </c>
      <c r="B415" s="2">
        <v>11111061</v>
      </c>
      <c r="C415" s="2">
        <v>11100265</v>
      </c>
      <c r="J415" t="e">
        <f t="shared" ca="1" si="6"/>
        <v>#NAME?</v>
      </c>
    </row>
    <row r="416" spans="1:10" ht="15" customHeight="1">
      <c r="A416" s="2">
        <v>11920415</v>
      </c>
      <c r="B416" s="2">
        <v>11111062</v>
      </c>
      <c r="C416" s="2">
        <v>11100266</v>
      </c>
      <c r="J416" t="e">
        <f t="shared" ca="1" si="6"/>
        <v>#NAME?</v>
      </c>
    </row>
    <row r="417" spans="1:10" ht="15" customHeight="1">
      <c r="A417" s="2">
        <v>11920416</v>
      </c>
      <c r="B417" s="2">
        <v>11111065</v>
      </c>
      <c r="C417" s="2">
        <v>11100269</v>
      </c>
      <c r="J417" t="e">
        <f t="shared" ca="1" si="6"/>
        <v>#NAME?</v>
      </c>
    </row>
    <row r="418" spans="1:10" ht="15" customHeight="1">
      <c r="A418" s="2">
        <v>11920417</v>
      </c>
      <c r="B418" s="2">
        <v>11111066</v>
      </c>
      <c r="C418" s="2">
        <v>11100271</v>
      </c>
      <c r="J418" t="e">
        <f t="shared" ca="1" si="6"/>
        <v>#NAME?</v>
      </c>
    </row>
    <row r="419" spans="1:10" ht="15" customHeight="1">
      <c r="A419" s="2">
        <v>11920418</v>
      </c>
      <c r="B419" s="2">
        <v>11111067</v>
      </c>
      <c r="C419" s="2">
        <v>11100271</v>
      </c>
      <c r="J419" t="e">
        <f t="shared" ca="1" si="6"/>
        <v>#NAME?</v>
      </c>
    </row>
    <row r="420" spans="1:10" ht="15" customHeight="1">
      <c r="A420" s="2">
        <v>11920419</v>
      </c>
      <c r="B420" s="2">
        <v>11111068</v>
      </c>
      <c r="C420" s="2">
        <v>11100273</v>
      </c>
      <c r="J420" t="e">
        <f t="shared" ca="1" si="6"/>
        <v>#NAME?</v>
      </c>
    </row>
    <row r="421" spans="1:10" ht="15" customHeight="1">
      <c r="A421" s="2">
        <v>11920420</v>
      </c>
      <c r="B421" s="2">
        <v>11111069</v>
      </c>
      <c r="C421" s="2">
        <v>11100273</v>
      </c>
      <c r="J421" t="e">
        <f t="shared" ca="1" si="6"/>
        <v>#NAME?</v>
      </c>
    </row>
    <row r="422" spans="1:10" ht="15" customHeight="1">
      <c r="A422" s="2">
        <v>11920421</v>
      </c>
      <c r="B422" s="2">
        <v>11111070</v>
      </c>
      <c r="C422" s="2">
        <v>11100275</v>
      </c>
      <c r="J422" t="e">
        <f t="shared" ca="1" si="6"/>
        <v>#NAME?</v>
      </c>
    </row>
    <row r="423" spans="1:10" ht="15" customHeight="1">
      <c r="A423" s="2">
        <v>11920422</v>
      </c>
      <c r="B423" s="2">
        <v>11111071</v>
      </c>
      <c r="C423" s="2">
        <v>11100275</v>
      </c>
      <c r="J423" t="e">
        <f t="shared" ca="1" si="6"/>
        <v>#NAME?</v>
      </c>
    </row>
    <row r="424" spans="1:10" ht="15" customHeight="1">
      <c r="A424" s="2">
        <v>11920423</v>
      </c>
      <c r="B424" s="2">
        <v>11111072</v>
      </c>
      <c r="C424" s="2">
        <v>11100267</v>
      </c>
      <c r="J424" t="e">
        <f t="shared" ca="1" si="6"/>
        <v>#NAME?</v>
      </c>
    </row>
    <row r="425" spans="1:10" ht="15" customHeight="1">
      <c r="A425" s="2">
        <v>11920424</v>
      </c>
      <c r="B425" s="2">
        <v>11111073</v>
      </c>
      <c r="C425" s="2">
        <v>11100265</v>
      </c>
      <c r="J425" t="e">
        <f t="shared" ca="1" si="6"/>
        <v>#NAME?</v>
      </c>
    </row>
    <row r="426" spans="1:10" ht="15" customHeight="1">
      <c r="A426" s="2">
        <v>11920425</v>
      </c>
      <c r="B426" s="2">
        <v>11111075</v>
      </c>
      <c r="C426" s="2">
        <v>11100204</v>
      </c>
      <c r="J426" t="e">
        <f t="shared" ca="1" si="6"/>
        <v>#NAME?</v>
      </c>
    </row>
    <row r="427" spans="1:10" ht="15" customHeight="1">
      <c r="A427" s="2">
        <v>11920426</v>
      </c>
      <c r="B427" s="2">
        <v>11111076</v>
      </c>
      <c r="C427" s="2">
        <v>11100651</v>
      </c>
      <c r="J427" t="e">
        <f t="shared" ca="1" si="6"/>
        <v>#NAME?</v>
      </c>
    </row>
    <row r="428" spans="1:10" ht="15" customHeight="1">
      <c r="A428" s="2">
        <v>11920427</v>
      </c>
      <c r="B428" s="2">
        <v>11111077</v>
      </c>
      <c r="C428" s="2">
        <v>11100651</v>
      </c>
      <c r="J428" t="e">
        <f t="shared" ca="1" si="6"/>
        <v>#NAME?</v>
      </c>
    </row>
    <row r="429" spans="1:10" ht="15" customHeight="1">
      <c r="A429" s="2">
        <v>11920428</v>
      </c>
      <c r="B429" s="2">
        <v>11111078</v>
      </c>
      <c r="C429" s="2">
        <v>11100652</v>
      </c>
      <c r="J429" t="e">
        <f t="shared" ca="1" si="6"/>
        <v>#NAME?</v>
      </c>
    </row>
    <row r="430" spans="1:10" ht="15" customHeight="1">
      <c r="A430" s="2">
        <v>11920429</v>
      </c>
      <c r="B430" s="2">
        <v>11111079</v>
      </c>
      <c r="C430" s="2">
        <v>11100652</v>
      </c>
      <c r="J430" t="e">
        <f t="shared" ca="1" si="6"/>
        <v>#NAME?</v>
      </c>
    </row>
    <row r="431" spans="1:10" ht="15" customHeight="1">
      <c r="A431" s="2">
        <v>11920430</v>
      </c>
      <c r="B431" s="2">
        <v>11111080</v>
      </c>
      <c r="C431" s="2">
        <v>11100652</v>
      </c>
      <c r="J431" t="e">
        <f t="shared" ca="1" si="6"/>
        <v>#NAME?</v>
      </c>
    </row>
    <row r="432" spans="1:10" ht="15" customHeight="1">
      <c r="A432" s="2">
        <v>11920431</v>
      </c>
      <c r="B432" s="2">
        <v>11111081</v>
      </c>
      <c r="C432" s="2">
        <v>11100653</v>
      </c>
      <c r="J432" t="e">
        <f t="shared" ca="1" si="6"/>
        <v>#NAME?</v>
      </c>
    </row>
    <row r="433" spans="1:10" ht="15" customHeight="1">
      <c r="A433" s="2">
        <v>11920432</v>
      </c>
      <c r="B433" s="2">
        <v>11111082</v>
      </c>
      <c r="C433" s="2">
        <v>11100654</v>
      </c>
      <c r="J433" t="e">
        <f t="shared" ca="1" si="6"/>
        <v>#NAME?</v>
      </c>
    </row>
    <row r="434" spans="1:10" ht="15" customHeight="1">
      <c r="A434" s="2">
        <v>11920433</v>
      </c>
      <c r="B434" s="2">
        <v>11111083</v>
      </c>
      <c r="C434" s="2">
        <v>11100654</v>
      </c>
      <c r="J434" t="e">
        <f t="shared" ca="1" si="6"/>
        <v>#NAME?</v>
      </c>
    </row>
    <row r="435" spans="1:10" ht="15" customHeight="1">
      <c r="A435" s="2">
        <v>11920434</v>
      </c>
      <c r="B435" s="2">
        <v>11111084</v>
      </c>
      <c r="C435" s="2">
        <v>11100654</v>
      </c>
      <c r="J435" t="e">
        <f t="shared" ca="1" si="6"/>
        <v>#NAME?</v>
      </c>
    </row>
    <row r="436" spans="1:10" ht="15" customHeight="1">
      <c r="A436" s="2">
        <v>11920435</v>
      </c>
      <c r="B436" s="2">
        <v>11111085</v>
      </c>
      <c r="C436" s="2">
        <v>11100655</v>
      </c>
      <c r="J436" t="e">
        <f t="shared" ca="1" si="6"/>
        <v>#NAME?</v>
      </c>
    </row>
    <row r="437" spans="1:10" ht="15" customHeight="1">
      <c r="A437" s="2">
        <v>11920436</v>
      </c>
      <c r="B437" s="2">
        <v>11111086</v>
      </c>
      <c r="C437" s="2">
        <v>11100656</v>
      </c>
      <c r="J437" t="e">
        <f t="shared" ca="1" si="6"/>
        <v>#NAME?</v>
      </c>
    </row>
    <row r="438" spans="1:10" ht="15" customHeight="1">
      <c r="A438" s="2">
        <v>11920437</v>
      </c>
      <c r="B438" s="2">
        <v>11111087</v>
      </c>
      <c r="C438" s="2">
        <v>11100656</v>
      </c>
      <c r="J438" t="e">
        <f t="shared" ca="1" si="6"/>
        <v>#NAME?</v>
      </c>
    </row>
    <row r="439" spans="1:10" ht="15" customHeight="1">
      <c r="A439" s="2">
        <v>11920438</v>
      </c>
      <c r="B439" s="2">
        <v>11111088</v>
      </c>
      <c r="C439" s="2">
        <v>11100645</v>
      </c>
      <c r="J439" t="e">
        <f t="shared" ca="1" si="6"/>
        <v>#NAME?</v>
      </c>
    </row>
    <row r="440" spans="1:10" ht="15" customHeight="1">
      <c r="A440" s="2">
        <v>11920439</v>
      </c>
      <c r="B440" s="2">
        <v>11111089</v>
      </c>
      <c r="C440" s="2">
        <v>11100645</v>
      </c>
      <c r="J440" t="e">
        <f t="shared" ca="1" si="6"/>
        <v>#NAME?</v>
      </c>
    </row>
    <row r="441" spans="1:10" ht="15" customHeight="1">
      <c r="A441" s="2">
        <v>11920440</v>
      </c>
      <c r="B441" s="2">
        <v>11111090</v>
      </c>
      <c r="C441" s="2">
        <v>11100645</v>
      </c>
      <c r="J441" t="e">
        <f t="shared" ca="1" si="6"/>
        <v>#NAME?</v>
      </c>
    </row>
    <row r="442" spans="1:10" ht="15" customHeight="1">
      <c r="A442" s="2">
        <v>11920441</v>
      </c>
      <c r="B442" s="2">
        <v>11111091</v>
      </c>
      <c r="C442" s="2">
        <v>11100646</v>
      </c>
      <c r="J442" t="e">
        <f t="shared" ca="1" si="6"/>
        <v>#NAME?</v>
      </c>
    </row>
    <row r="443" spans="1:10" ht="15" customHeight="1">
      <c r="A443" s="2">
        <v>11920442</v>
      </c>
      <c r="B443" s="2">
        <v>11111092</v>
      </c>
      <c r="C443" s="2">
        <v>11100647</v>
      </c>
      <c r="J443" t="e">
        <f t="shared" ca="1" si="6"/>
        <v>#NAME?</v>
      </c>
    </row>
    <row r="444" spans="1:10" ht="15" customHeight="1">
      <c r="A444" s="2">
        <v>11920443</v>
      </c>
      <c r="B444" s="2">
        <v>11111093</v>
      </c>
      <c r="C444" s="2">
        <v>11100649</v>
      </c>
      <c r="J444" t="e">
        <f t="shared" ca="1" si="6"/>
        <v>#NAME?</v>
      </c>
    </row>
    <row r="445" spans="1:10" ht="15" customHeight="1">
      <c r="A445" s="2">
        <v>11920444</v>
      </c>
      <c r="B445" s="2">
        <v>11111094</v>
      </c>
      <c r="C445" s="2">
        <v>11100622</v>
      </c>
      <c r="J445" t="e">
        <f t="shared" ca="1" si="6"/>
        <v>#NAME?</v>
      </c>
    </row>
    <row r="446" spans="1:10" ht="15" customHeight="1">
      <c r="A446" s="2">
        <v>11920445</v>
      </c>
      <c r="B446" s="2">
        <v>11111095</v>
      </c>
      <c r="C446" s="2">
        <v>11100623</v>
      </c>
      <c r="J446" t="e">
        <f t="shared" ca="1" si="6"/>
        <v>#NAME?</v>
      </c>
    </row>
    <row r="447" spans="1:10" ht="15" customHeight="1">
      <c r="A447" s="2">
        <v>11920446</v>
      </c>
      <c r="B447" s="2">
        <v>11111096</v>
      </c>
      <c r="C447" s="2">
        <v>11100624</v>
      </c>
      <c r="J447" t="e">
        <f t="shared" ca="1" si="6"/>
        <v>#NAME?</v>
      </c>
    </row>
    <row r="448" spans="1:10" ht="15" customHeight="1">
      <c r="A448" s="2">
        <v>11920447</v>
      </c>
      <c r="B448" s="2">
        <v>11111105</v>
      </c>
      <c r="C448" s="2">
        <v>11100680</v>
      </c>
      <c r="J448" t="e">
        <f t="shared" ca="1" si="6"/>
        <v>#NAME?</v>
      </c>
    </row>
    <row r="449" spans="1:10" ht="15" customHeight="1">
      <c r="A449" s="2">
        <v>11920448</v>
      </c>
      <c r="B449" s="2">
        <v>11111106</v>
      </c>
      <c r="C449" s="2">
        <v>11100681</v>
      </c>
      <c r="J449" t="e">
        <f t="shared" ca="1" si="6"/>
        <v>#NAME?</v>
      </c>
    </row>
    <row r="450" spans="1:10" ht="15" customHeight="1">
      <c r="A450" s="2">
        <v>11920449</v>
      </c>
      <c r="B450" s="2">
        <v>11111107</v>
      </c>
      <c r="C450" s="2">
        <v>11100682</v>
      </c>
      <c r="J450" t="e">
        <f t="shared" ca="1" si="6"/>
        <v>#NAME?</v>
      </c>
    </row>
    <row r="451" spans="1:10" ht="15" customHeight="1">
      <c r="A451" s="2">
        <v>11920450</v>
      </c>
      <c r="B451" s="2">
        <v>11111108</v>
      </c>
      <c r="C451" s="2">
        <v>11100683</v>
      </c>
      <c r="J451" t="e">
        <f t="shared" ca="1" si="6"/>
        <v>#NAME?</v>
      </c>
    </row>
    <row r="452" spans="1:10" ht="15" customHeight="1">
      <c r="A452" s="2">
        <v>11920451</v>
      </c>
      <c r="B452" s="2">
        <v>11111109</v>
      </c>
      <c r="C452" s="2">
        <v>11100684</v>
      </c>
      <c r="J452" t="e">
        <f t="shared" ref="J452:J515" ca="1" si="7">CONCAT(E452,F452)</f>
        <v>#NAME?</v>
      </c>
    </row>
    <row r="453" spans="1:10" ht="15" customHeight="1">
      <c r="A453" s="2">
        <v>11920452</v>
      </c>
      <c r="B453" s="2">
        <v>11111112</v>
      </c>
      <c r="C453" s="2">
        <v>11100284</v>
      </c>
      <c r="J453" t="e">
        <f t="shared" ca="1" si="7"/>
        <v>#NAME?</v>
      </c>
    </row>
    <row r="454" spans="1:10" ht="15" customHeight="1">
      <c r="A454" s="2">
        <v>11920453</v>
      </c>
      <c r="B454" s="2">
        <v>11111113</v>
      </c>
      <c r="C454" s="2">
        <v>11100285</v>
      </c>
      <c r="J454" t="e">
        <f t="shared" ca="1" si="7"/>
        <v>#NAME?</v>
      </c>
    </row>
    <row r="455" spans="1:10" ht="15" customHeight="1">
      <c r="A455" s="2">
        <v>11920454</v>
      </c>
      <c r="B455" s="2">
        <v>11111116</v>
      </c>
      <c r="C455" s="2">
        <v>11100633</v>
      </c>
      <c r="J455" t="e">
        <f t="shared" ca="1" si="7"/>
        <v>#NAME?</v>
      </c>
    </row>
    <row r="456" spans="1:10" ht="15" customHeight="1">
      <c r="A456" s="2">
        <v>11920455</v>
      </c>
      <c r="B456" s="2">
        <v>11111118</v>
      </c>
      <c r="C456" s="2">
        <v>11100634</v>
      </c>
      <c r="J456" t="e">
        <f t="shared" ca="1" si="7"/>
        <v>#NAME?</v>
      </c>
    </row>
    <row r="457" spans="1:10" ht="15" customHeight="1">
      <c r="A457" s="2">
        <v>11920456</v>
      </c>
      <c r="B457" s="2">
        <v>11111120</v>
      </c>
      <c r="C457" s="2">
        <v>11100636</v>
      </c>
      <c r="J457" t="e">
        <f t="shared" ca="1" si="7"/>
        <v>#NAME?</v>
      </c>
    </row>
    <row r="458" spans="1:10" ht="15" customHeight="1">
      <c r="A458" s="2">
        <v>11920457</v>
      </c>
      <c r="B458" s="2">
        <v>11111121</v>
      </c>
      <c r="C458" s="2">
        <v>11100638</v>
      </c>
      <c r="J458" t="e">
        <f t="shared" ca="1" si="7"/>
        <v>#NAME?</v>
      </c>
    </row>
    <row r="459" spans="1:10" ht="15" customHeight="1">
      <c r="A459" s="2">
        <v>11920458</v>
      </c>
      <c r="B459" s="2">
        <v>11111123</v>
      </c>
      <c r="C459" s="2">
        <v>11100639</v>
      </c>
      <c r="J459" t="e">
        <f t="shared" ca="1" si="7"/>
        <v>#NAME?</v>
      </c>
    </row>
    <row r="460" spans="1:10" ht="15" customHeight="1">
      <c r="A460" s="2">
        <v>11920459</v>
      </c>
      <c r="B460" s="2">
        <v>11111124</v>
      </c>
      <c r="C460" s="2">
        <v>11100625</v>
      </c>
      <c r="J460" t="e">
        <f t="shared" ca="1" si="7"/>
        <v>#NAME?</v>
      </c>
    </row>
    <row r="461" spans="1:10" ht="15" customHeight="1">
      <c r="A461" s="2">
        <v>11920460</v>
      </c>
      <c r="B461" s="2">
        <v>11111125</v>
      </c>
      <c r="C461" s="2">
        <v>11100626</v>
      </c>
      <c r="J461" t="e">
        <f t="shared" ca="1" si="7"/>
        <v>#NAME?</v>
      </c>
    </row>
    <row r="462" spans="1:10" ht="15" customHeight="1">
      <c r="A462" s="2">
        <v>11920461</v>
      </c>
      <c r="B462" s="2">
        <v>11111126</v>
      </c>
      <c r="C462" s="2">
        <v>11100626</v>
      </c>
      <c r="J462" t="e">
        <f t="shared" ca="1" si="7"/>
        <v>#NAME?</v>
      </c>
    </row>
    <row r="463" spans="1:10" ht="15" customHeight="1">
      <c r="A463" s="2">
        <v>11920462</v>
      </c>
      <c r="B463" s="2">
        <v>11111127</v>
      </c>
      <c r="C463" s="2">
        <v>11100626</v>
      </c>
      <c r="J463" t="e">
        <f t="shared" ca="1" si="7"/>
        <v>#NAME?</v>
      </c>
    </row>
    <row r="464" spans="1:10" ht="15" customHeight="1">
      <c r="A464" s="2">
        <v>11920463</v>
      </c>
      <c r="B464" s="2">
        <v>11111128</v>
      </c>
      <c r="C464" s="2">
        <v>11100628</v>
      </c>
      <c r="J464" t="e">
        <f t="shared" ca="1" si="7"/>
        <v>#NAME?</v>
      </c>
    </row>
    <row r="465" spans="1:10" ht="15" customHeight="1">
      <c r="A465" s="2">
        <v>11920464</v>
      </c>
      <c r="B465" s="2">
        <v>11111129</v>
      </c>
      <c r="C465" s="2">
        <v>11100630</v>
      </c>
      <c r="J465" t="e">
        <f t="shared" ca="1" si="7"/>
        <v>#NAME?</v>
      </c>
    </row>
    <row r="466" spans="1:10" ht="15" customHeight="1">
      <c r="A466" s="2">
        <v>11920465</v>
      </c>
      <c r="B466" s="2">
        <v>11111130</v>
      </c>
      <c r="C466" s="2">
        <v>11100631</v>
      </c>
      <c r="J466" t="e">
        <f t="shared" ca="1" si="7"/>
        <v>#NAME?</v>
      </c>
    </row>
    <row r="467" spans="1:10" ht="15" customHeight="1">
      <c r="A467" s="2">
        <v>11920466</v>
      </c>
      <c r="B467" s="2">
        <v>11111131</v>
      </c>
      <c r="C467" s="2">
        <v>11100632</v>
      </c>
      <c r="J467" t="e">
        <f t="shared" ca="1" si="7"/>
        <v>#NAME?</v>
      </c>
    </row>
    <row r="468" spans="1:10" ht="15" customHeight="1">
      <c r="A468" s="2">
        <v>11920467</v>
      </c>
      <c r="B468" s="2">
        <v>11111132</v>
      </c>
      <c r="C468" s="2">
        <v>11100667</v>
      </c>
      <c r="J468" t="e">
        <f t="shared" ca="1" si="7"/>
        <v>#NAME?</v>
      </c>
    </row>
    <row r="469" spans="1:10" ht="15" customHeight="1">
      <c r="A469" s="2">
        <v>11920468</v>
      </c>
      <c r="B469" s="2">
        <v>11111133</v>
      </c>
      <c r="C469" s="2">
        <v>11100667</v>
      </c>
      <c r="J469" t="e">
        <f t="shared" ca="1" si="7"/>
        <v>#NAME?</v>
      </c>
    </row>
    <row r="470" spans="1:10" ht="15" customHeight="1">
      <c r="A470" s="2">
        <v>11920469</v>
      </c>
      <c r="B470" s="2">
        <v>11111134</v>
      </c>
      <c r="C470" s="2">
        <v>11100667</v>
      </c>
      <c r="J470" t="e">
        <f t="shared" ca="1" si="7"/>
        <v>#NAME?</v>
      </c>
    </row>
    <row r="471" spans="1:10" ht="15" customHeight="1">
      <c r="A471" s="2">
        <v>11920470</v>
      </c>
      <c r="B471" s="2">
        <v>11111135</v>
      </c>
      <c r="C471" s="2">
        <v>11100667</v>
      </c>
      <c r="J471" t="e">
        <f t="shared" ca="1" si="7"/>
        <v>#NAME?</v>
      </c>
    </row>
    <row r="472" spans="1:10" ht="15" customHeight="1">
      <c r="A472" s="2">
        <v>11920471</v>
      </c>
      <c r="B472" s="2">
        <v>11111136</v>
      </c>
      <c r="C472" s="2">
        <v>11100668</v>
      </c>
      <c r="J472" t="e">
        <f t="shared" ca="1" si="7"/>
        <v>#NAME?</v>
      </c>
    </row>
    <row r="473" spans="1:10" ht="15" customHeight="1">
      <c r="A473" s="2">
        <v>11920472</v>
      </c>
      <c r="B473" s="2">
        <v>11111137</v>
      </c>
      <c r="C473" s="2">
        <v>11100668</v>
      </c>
      <c r="J473" t="e">
        <f t="shared" ca="1" si="7"/>
        <v>#NAME?</v>
      </c>
    </row>
    <row r="474" spans="1:10" ht="15" customHeight="1">
      <c r="A474" s="2">
        <v>11920473</v>
      </c>
      <c r="B474" s="2">
        <v>11111138</v>
      </c>
      <c r="C474" s="2">
        <v>11100669</v>
      </c>
      <c r="J474" t="e">
        <f t="shared" ca="1" si="7"/>
        <v>#NAME?</v>
      </c>
    </row>
    <row r="475" spans="1:10" ht="15" customHeight="1">
      <c r="A475" s="2">
        <v>11920474</v>
      </c>
      <c r="B475" s="2">
        <v>11111139</v>
      </c>
      <c r="C475" s="2">
        <v>11100669</v>
      </c>
      <c r="J475" t="e">
        <f t="shared" ca="1" si="7"/>
        <v>#NAME?</v>
      </c>
    </row>
    <row r="476" spans="1:10" ht="15" customHeight="1">
      <c r="A476" s="2">
        <v>11920475</v>
      </c>
      <c r="B476" s="2">
        <v>11111140</v>
      </c>
      <c r="C476" s="2">
        <v>11100670</v>
      </c>
      <c r="J476" t="e">
        <f t="shared" ca="1" si="7"/>
        <v>#NAME?</v>
      </c>
    </row>
    <row r="477" spans="1:10" ht="15" customHeight="1">
      <c r="A477" s="2">
        <v>11920476</v>
      </c>
      <c r="B477" s="2">
        <v>11111141</v>
      </c>
      <c r="C477" s="2">
        <v>11100670</v>
      </c>
      <c r="J477" t="e">
        <f t="shared" ca="1" si="7"/>
        <v>#NAME?</v>
      </c>
    </row>
    <row r="478" spans="1:10" ht="15" customHeight="1">
      <c r="A478" s="2">
        <v>11920477</v>
      </c>
      <c r="B478" s="2">
        <v>11111142</v>
      </c>
      <c r="C478" s="2">
        <v>11100663</v>
      </c>
      <c r="J478" t="e">
        <f t="shared" ca="1" si="7"/>
        <v>#NAME?</v>
      </c>
    </row>
    <row r="479" spans="1:10" ht="15" customHeight="1">
      <c r="A479" s="2">
        <v>11920478</v>
      </c>
      <c r="B479" s="2">
        <v>11111143</v>
      </c>
      <c r="C479" s="2">
        <v>11100658</v>
      </c>
      <c r="J479" t="e">
        <f t="shared" ca="1" si="7"/>
        <v>#NAME?</v>
      </c>
    </row>
    <row r="480" spans="1:10" ht="15" customHeight="1">
      <c r="A480" s="2">
        <v>11920479</v>
      </c>
      <c r="B480" s="2">
        <v>11111144</v>
      </c>
      <c r="C480" s="2">
        <v>11100662</v>
      </c>
      <c r="J480" t="e">
        <f t="shared" ca="1" si="7"/>
        <v>#NAME?</v>
      </c>
    </row>
    <row r="481" spans="1:10" ht="15" customHeight="1">
      <c r="A481" s="2">
        <v>11920480</v>
      </c>
      <c r="B481" s="2">
        <v>11111145</v>
      </c>
      <c r="C481" s="2">
        <v>11100664</v>
      </c>
      <c r="J481" t="e">
        <f t="shared" ca="1" si="7"/>
        <v>#NAME?</v>
      </c>
    </row>
    <row r="482" spans="1:10" ht="15" customHeight="1">
      <c r="A482" s="2">
        <v>11920481</v>
      </c>
      <c r="B482" s="2">
        <v>11111146</v>
      </c>
      <c r="C482" s="2">
        <v>11100659</v>
      </c>
      <c r="J482" t="e">
        <f t="shared" ca="1" si="7"/>
        <v>#NAME?</v>
      </c>
    </row>
    <row r="483" spans="1:10" ht="15" customHeight="1">
      <c r="A483" s="2">
        <v>11920482</v>
      </c>
      <c r="B483" s="2">
        <v>11111148</v>
      </c>
      <c r="C483" s="2">
        <v>11100660</v>
      </c>
      <c r="J483" t="e">
        <f t="shared" ca="1" si="7"/>
        <v>#NAME?</v>
      </c>
    </row>
    <row r="484" spans="1:10" ht="15" customHeight="1">
      <c r="A484" s="2">
        <v>11920483</v>
      </c>
      <c r="B484" s="2">
        <v>11111149</v>
      </c>
      <c r="C484" s="2">
        <v>11100661</v>
      </c>
      <c r="J484" t="e">
        <f t="shared" ca="1" si="7"/>
        <v>#NAME?</v>
      </c>
    </row>
    <row r="485" spans="1:10" ht="15" customHeight="1">
      <c r="A485" s="2">
        <v>11920484</v>
      </c>
      <c r="B485" s="2">
        <v>11111150</v>
      </c>
      <c r="C485" s="2">
        <v>11100613</v>
      </c>
      <c r="J485" t="e">
        <f t="shared" ca="1" si="7"/>
        <v>#NAME?</v>
      </c>
    </row>
    <row r="486" spans="1:10" ht="15" customHeight="1">
      <c r="A486" s="2">
        <v>11920485</v>
      </c>
      <c r="B486" s="2">
        <v>11111151</v>
      </c>
      <c r="C486" s="2">
        <v>11100614</v>
      </c>
      <c r="J486" t="e">
        <f t="shared" ca="1" si="7"/>
        <v>#NAME?</v>
      </c>
    </row>
    <row r="487" spans="1:10" ht="15" customHeight="1">
      <c r="A487" s="2">
        <v>11920486</v>
      </c>
      <c r="B487" s="2">
        <v>11111152</v>
      </c>
      <c r="C487" s="2">
        <v>11100615</v>
      </c>
      <c r="J487" t="e">
        <f t="shared" ca="1" si="7"/>
        <v>#NAME?</v>
      </c>
    </row>
    <row r="488" spans="1:10" ht="15" customHeight="1">
      <c r="A488" s="2">
        <v>11920487</v>
      </c>
      <c r="B488" s="2">
        <v>11111153</v>
      </c>
      <c r="C488" s="2">
        <v>11100665</v>
      </c>
      <c r="J488" t="e">
        <f t="shared" ca="1" si="7"/>
        <v>#NAME?</v>
      </c>
    </row>
    <row r="489" spans="1:10" ht="15" customHeight="1">
      <c r="A489" s="2">
        <v>11920488</v>
      </c>
      <c r="B489" s="2">
        <v>11111154</v>
      </c>
      <c r="C489" s="2">
        <v>11100665</v>
      </c>
      <c r="J489" t="e">
        <f t="shared" ca="1" si="7"/>
        <v>#NAME?</v>
      </c>
    </row>
    <row r="490" spans="1:10" ht="15" customHeight="1">
      <c r="A490" s="2">
        <v>11920489</v>
      </c>
      <c r="B490" s="2">
        <v>11111155</v>
      </c>
      <c r="C490" s="2">
        <v>11100665</v>
      </c>
      <c r="J490" t="e">
        <f t="shared" ca="1" si="7"/>
        <v>#NAME?</v>
      </c>
    </row>
    <row r="491" spans="1:10" ht="15" customHeight="1">
      <c r="A491" s="2">
        <v>11920490</v>
      </c>
      <c r="B491" s="2">
        <v>11111156</v>
      </c>
      <c r="C491" s="2">
        <v>11100671</v>
      </c>
      <c r="J491" t="e">
        <f t="shared" ca="1" si="7"/>
        <v>#NAME?</v>
      </c>
    </row>
    <row r="492" spans="1:10" ht="15" customHeight="1">
      <c r="A492" s="2">
        <v>11920491</v>
      </c>
      <c r="B492" s="2">
        <v>11111157</v>
      </c>
      <c r="C492" s="2">
        <v>11100672</v>
      </c>
      <c r="J492" t="e">
        <f t="shared" ca="1" si="7"/>
        <v>#NAME?</v>
      </c>
    </row>
    <row r="493" spans="1:10" ht="15" customHeight="1">
      <c r="A493" s="2">
        <v>11920492</v>
      </c>
      <c r="B493" s="2">
        <v>11111158</v>
      </c>
      <c r="C493" s="2">
        <v>11100673</v>
      </c>
      <c r="J493" t="e">
        <f t="shared" ca="1" si="7"/>
        <v>#NAME?</v>
      </c>
    </row>
    <row r="494" spans="1:10" ht="15" customHeight="1">
      <c r="A494" s="2">
        <v>11920493</v>
      </c>
      <c r="B494" s="2">
        <v>11111159</v>
      </c>
      <c r="C494" s="2">
        <v>11100674</v>
      </c>
      <c r="J494" t="e">
        <f t="shared" ca="1" si="7"/>
        <v>#NAME?</v>
      </c>
    </row>
    <row r="495" spans="1:10" ht="15" customHeight="1">
      <c r="A495" s="2">
        <v>11920494</v>
      </c>
      <c r="B495" s="2">
        <v>11111160</v>
      </c>
      <c r="C495" s="2">
        <v>11100673</v>
      </c>
      <c r="J495" t="e">
        <f t="shared" ca="1" si="7"/>
        <v>#NAME?</v>
      </c>
    </row>
    <row r="496" spans="1:10" ht="15" customHeight="1">
      <c r="A496" s="2">
        <v>11920495</v>
      </c>
      <c r="B496" s="2">
        <v>11111161</v>
      </c>
      <c r="C496" s="2">
        <v>11100620</v>
      </c>
      <c r="J496" t="e">
        <f t="shared" ca="1" si="7"/>
        <v>#NAME?</v>
      </c>
    </row>
    <row r="497" spans="1:10" ht="15" customHeight="1">
      <c r="A497" s="2">
        <v>11920496</v>
      </c>
      <c r="B497" s="2">
        <v>11111162</v>
      </c>
      <c r="C497" s="2">
        <v>11100621</v>
      </c>
      <c r="J497" t="e">
        <f t="shared" ca="1" si="7"/>
        <v>#NAME?</v>
      </c>
    </row>
    <row r="498" spans="1:10" ht="15" customHeight="1">
      <c r="A498" s="2">
        <v>11920497</v>
      </c>
      <c r="B498" s="2">
        <v>11111163</v>
      </c>
      <c r="C498" s="2">
        <v>11100674</v>
      </c>
      <c r="J498" t="e">
        <f t="shared" ca="1" si="7"/>
        <v>#NAME?</v>
      </c>
    </row>
    <row r="499" spans="1:10" ht="15" customHeight="1">
      <c r="A499" s="2">
        <v>11920498</v>
      </c>
      <c r="B499" s="2">
        <v>11111164</v>
      </c>
      <c r="C499" s="2">
        <v>11100675</v>
      </c>
      <c r="J499" t="e">
        <f t="shared" ca="1" si="7"/>
        <v>#NAME?</v>
      </c>
    </row>
    <row r="500" spans="1:10" ht="15" customHeight="1">
      <c r="A500" s="2">
        <v>11920499</v>
      </c>
      <c r="B500" s="2">
        <v>11111165</v>
      </c>
      <c r="C500" s="2">
        <v>11100200</v>
      </c>
      <c r="J500" t="e">
        <f t="shared" ca="1" si="7"/>
        <v>#NAME?</v>
      </c>
    </row>
    <row r="501" spans="1:10" ht="15" customHeight="1">
      <c r="A501" s="2">
        <v>11920500</v>
      </c>
      <c r="B501" s="2">
        <v>11111166</v>
      </c>
      <c r="C501" s="2">
        <v>11100200</v>
      </c>
      <c r="J501" t="e">
        <f t="shared" ca="1" si="7"/>
        <v>#NAME?</v>
      </c>
    </row>
    <row r="502" spans="1:10" ht="15" customHeight="1">
      <c r="A502" s="2">
        <v>11920501</v>
      </c>
      <c r="B502" s="2">
        <v>11111167</v>
      </c>
      <c r="C502" s="2">
        <v>11100666</v>
      </c>
      <c r="J502" t="e">
        <f t="shared" ca="1" si="7"/>
        <v>#NAME?</v>
      </c>
    </row>
    <row r="503" spans="1:10" ht="15" customHeight="1">
      <c r="A503" s="2">
        <v>11920502</v>
      </c>
      <c r="B503" s="2">
        <v>11111168</v>
      </c>
      <c r="C503" s="2">
        <v>11100284</v>
      </c>
      <c r="J503" t="e">
        <f t="shared" ca="1" si="7"/>
        <v>#NAME?</v>
      </c>
    </row>
    <row r="504" spans="1:10" ht="15" customHeight="1">
      <c r="A504" s="2">
        <v>11920503</v>
      </c>
      <c r="B504" s="2">
        <v>11111169</v>
      </c>
      <c r="C504" s="2">
        <v>11100285</v>
      </c>
      <c r="J504" t="e">
        <f t="shared" ca="1" si="7"/>
        <v>#NAME?</v>
      </c>
    </row>
    <row r="505" spans="1:10" ht="15" customHeight="1">
      <c r="A505" s="2">
        <v>11920504</v>
      </c>
      <c r="B505" s="2">
        <v>11111170</v>
      </c>
      <c r="C505" s="2">
        <v>11100275</v>
      </c>
      <c r="J505" t="e">
        <f t="shared" ca="1" si="7"/>
        <v>#NAME?</v>
      </c>
    </row>
    <row r="506" spans="1:10" ht="15" customHeight="1">
      <c r="A506" s="2">
        <v>11920505</v>
      </c>
      <c r="B506" s="2">
        <v>11111171</v>
      </c>
      <c r="C506" s="2">
        <v>11100275</v>
      </c>
      <c r="J506" t="e">
        <f t="shared" ca="1" si="7"/>
        <v>#NAME?</v>
      </c>
    </row>
    <row r="507" spans="1:10" ht="15" customHeight="1">
      <c r="A507" s="2">
        <v>11920506</v>
      </c>
      <c r="B507" s="2">
        <v>11111172</v>
      </c>
      <c r="C507" s="2">
        <v>11100275</v>
      </c>
      <c r="J507" t="e">
        <f t="shared" ca="1" si="7"/>
        <v>#NAME?</v>
      </c>
    </row>
    <row r="508" spans="1:10" ht="15" customHeight="1">
      <c r="A508" s="2">
        <v>11920507</v>
      </c>
      <c r="B508" s="2">
        <v>11111173</v>
      </c>
      <c r="C508" s="2">
        <v>11100688</v>
      </c>
      <c r="J508" t="e">
        <f t="shared" ca="1" si="7"/>
        <v>#NAME?</v>
      </c>
    </row>
    <row r="509" spans="1:10" ht="15" customHeight="1">
      <c r="A509" s="2">
        <v>11920508</v>
      </c>
      <c r="B509" s="2">
        <v>11111174</v>
      </c>
      <c r="C509" s="2">
        <v>11100695</v>
      </c>
      <c r="J509" t="e">
        <f t="shared" ca="1" si="7"/>
        <v>#NAME?</v>
      </c>
    </row>
    <row r="510" spans="1:10" ht="15" customHeight="1">
      <c r="A510" s="2">
        <v>11920509</v>
      </c>
      <c r="B510" s="2">
        <v>11111175</v>
      </c>
      <c r="C510" s="2">
        <v>11100696</v>
      </c>
      <c r="J510" t="e">
        <f t="shared" ca="1" si="7"/>
        <v>#NAME?</v>
      </c>
    </row>
    <row r="511" spans="1:10" ht="15" customHeight="1">
      <c r="A511" s="2">
        <v>11920510</v>
      </c>
      <c r="B511" s="2">
        <v>11111176</v>
      </c>
      <c r="C511" s="2">
        <v>11100697</v>
      </c>
      <c r="J511" t="e">
        <f t="shared" ca="1" si="7"/>
        <v>#NAME?</v>
      </c>
    </row>
    <row r="512" spans="1:10" ht="15" customHeight="1">
      <c r="A512" s="2">
        <v>11920511</v>
      </c>
      <c r="B512" s="2">
        <v>11111177</v>
      </c>
      <c r="C512" s="2">
        <v>11100698</v>
      </c>
      <c r="J512" t="e">
        <f t="shared" ca="1" si="7"/>
        <v>#NAME?</v>
      </c>
    </row>
    <row r="513" spans="1:10" ht="15" customHeight="1">
      <c r="A513" s="2">
        <v>11920512</v>
      </c>
      <c r="B513" s="2">
        <v>11111178</v>
      </c>
      <c r="C513" s="2">
        <v>11100699</v>
      </c>
      <c r="J513" t="e">
        <f t="shared" ca="1" si="7"/>
        <v>#NAME?</v>
      </c>
    </row>
    <row r="514" spans="1:10" ht="15" customHeight="1">
      <c r="A514" s="2">
        <v>11920513</v>
      </c>
      <c r="B514" s="2">
        <v>11111179</v>
      </c>
      <c r="C514" s="2">
        <v>11100700</v>
      </c>
      <c r="J514" t="e">
        <f t="shared" ca="1" si="7"/>
        <v>#NAME?</v>
      </c>
    </row>
    <row r="515" spans="1:10" ht="15" customHeight="1">
      <c r="A515" s="2">
        <v>11920514</v>
      </c>
      <c r="B515" s="2">
        <v>11111180</v>
      </c>
      <c r="C515" s="2">
        <v>11100692</v>
      </c>
      <c r="J515" t="e">
        <f t="shared" ca="1" si="7"/>
        <v>#NAME?</v>
      </c>
    </row>
    <row r="516" spans="1:10" ht="15" customHeight="1">
      <c r="A516" s="2">
        <v>11920515</v>
      </c>
      <c r="B516" s="2">
        <v>11111181</v>
      </c>
      <c r="C516" s="2">
        <v>11100693</v>
      </c>
      <c r="J516" t="e">
        <f t="shared" ref="J516:J579" ca="1" si="8">CONCAT(E516,F516)</f>
        <v>#NAME?</v>
      </c>
    </row>
    <row r="517" spans="1:10" ht="15" customHeight="1">
      <c r="A517" s="2">
        <v>11920516</v>
      </c>
      <c r="B517" s="2">
        <v>11111182</v>
      </c>
      <c r="C517" s="2">
        <v>11100893</v>
      </c>
      <c r="J517" t="e">
        <f t="shared" ca="1" si="8"/>
        <v>#NAME?</v>
      </c>
    </row>
    <row r="518" spans="1:10" ht="15" customHeight="1">
      <c r="A518" s="2">
        <v>11920517</v>
      </c>
      <c r="B518" s="2">
        <v>11111183</v>
      </c>
      <c r="C518" s="2">
        <v>11100893</v>
      </c>
      <c r="J518" t="e">
        <f t="shared" ca="1" si="8"/>
        <v>#NAME?</v>
      </c>
    </row>
    <row r="519" spans="1:10" ht="15" customHeight="1">
      <c r="A519" s="2">
        <v>11920518</v>
      </c>
      <c r="B519" s="2">
        <v>11111184</v>
      </c>
      <c r="C519" s="2">
        <v>11100895</v>
      </c>
      <c r="J519" t="e">
        <f t="shared" ca="1" si="8"/>
        <v>#NAME?</v>
      </c>
    </row>
    <row r="520" spans="1:10" ht="15" customHeight="1">
      <c r="A520" s="2">
        <v>11920519</v>
      </c>
      <c r="B520" s="2">
        <v>11111185</v>
      </c>
      <c r="C520" s="2">
        <v>11100895</v>
      </c>
      <c r="J520" t="e">
        <f t="shared" ca="1" si="8"/>
        <v>#NAME?</v>
      </c>
    </row>
    <row r="521" spans="1:10" ht="15" customHeight="1">
      <c r="A521" s="2">
        <v>11920520</v>
      </c>
      <c r="B521" s="2">
        <v>11111186</v>
      </c>
      <c r="C521" s="2">
        <v>11100895</v>
      </c>
      <c r="J521" t="e">
        <f t="shared" ca="1" si="8"/>
        <v>#NAME?</v>
      </c>
    </row>
    <row r="522" spans="1:10" ht="15" customHeight="1">
      <c r="A522" s="2">
        <v>11920521</v>
      </c>
      <c r="B522" s="2">
        <v>11111187</v>
      </c>
      <c r="C522" s="2">
        <v>11100895</v>
      </c>
      <c r="J522" t="e">
        <f t="shared" ca="1" si="8"/>
        <v>#NAME?</v>
      </c>
    </row>
    <row r="523" spans="1:10" ht="15" customHeight="1">
      <c r="A523" s="2">
        <v>11920522</v>
      </c>
      <c r="B523" s="2">
        <v>11111188</v>
      </c>
      <c r="C523" s="2">
        <v>11100895</v>
      </c>
      <c r="J523" t="e">
        <f t="shared" ca="1" si="8"/>
        <v>#NAME?</v>
      </c>
    </row>
    <row r="524" spans="1:10" ht="15" customHeight="1">
      <c r="A524" s="2">
        <v>11920523</v>
      </c>
      <c r="B524" s="2">
        <v>11111189</v>
      </c>
      <c r="C524" s="2">
        <v>11100897</v>
      </c>
      <c r="J524" t="e">
        <f t="shared" ca="1" si="8"/>
        <v>#NAME?</v>
      </c>
    </row>
    <row r="525" spans="1:10" ht="15" customHeight="1">
      <c r="A525" s="2">
        <v>11920524</v>
      </c>
      <c r="B525" s="2">
        <v>11111190</v>
      </c>
      <c r="C525" s="2">
        <v>11100897</v>
      </c>
      <c r="J525" t="e">
        <f t="shared" ca="1" si="8"/>
        <v>#NAME?</v>
      </c>
    </row>
    <row r="526" spans="1:10" ht="15" customHeight="1">
      <c r="A526" s="2">
        <v>11920525</v>
      </c>
      <c r="B526" s="2">
        <v>11111191</v>
      </c>
      <c r="C526" s="2">
        <v>11100897</v>
      </c>
      <c r="J526" t="e">
        <f t="shared" ca="1" si="8"/>
        <v>#NAME?</v>
      </c>
    </row>
    <row r="527" spans="1:10" ht="15" customHeight="1">
      <c r="A527" s="2">
        <v>11920526</v>
      </c>
      <c r="B527" s="2">
        <v>11111192</v>
      </c>
      <c r="C527" s="2">
        <v>11100897</v>
      </c>
      <c r="J527" t="e">
        <f t="shared" ca="1" si="8"/>
        <v>#NAME?</v>
      </c>
    </row>
    <row r="528" spans="1:10" ht="15" customHeight="1">
      <c r="A528" s="2">
        <v>11920527</v>
      </c>
      <c r="B528" s="2">
        <v>11111193</v>
      </c>
      <c r="C528" s="2">
        <v>11100897</v>
      </c>
      <c r="J528" t="e">
        <f t="shared" ca="1" si="8"/>
        <v>#NAME?</v>
      </c>
    </row>
    <row r="529" spans="1:10" ht="15" customHeight="1">
      <c r="A529" s="2">
        <v>11920528</v>
      </c>
      <c r="B529" s="2">
        <v>11111194</v>
      </c>
      <c r="C529" s="2">
        <v>11100899</v>
      </c>
      <c r="J529" t="e">
        <f t="shared" ca="1" si="8"/>
        <v>#NAME?</v>
      </c>
    </row>
    <row r="530" spans="1:10" ht="15" customHeight="1">
      <c r="A530" s="2">
        <v>11920529</v>
      </c>
      <c r="B530" s="2">
        <v>11111195</v>
      </c>
      <c r="C530" s="2">
        <v>11100899</v>
      </c>
      <c r="J530" t="e">
        <f t="shared" ca="1" si="8"/>
        <v>#NAME?</v>
      </c>
    </row>
    <row r="531" spans="1:10" ht="15" customHeight="1">
      <c r="A531" s="2">
        <v>11920530</v>
      </c>
      <c r="B531" s="2">
        <v>11111196</v>
      </c>
      <c r="C531" s="2">
        <v>11100899</v>
      </c>
      <c r="J531" t="e">
        <f t="shared" ca="1" si="8"/>
        <v>#NAME?</v>
      </c>
    </row>
    <row r="532" spans="1:10" ht="15" customHeight="1">
      <c r="A532" s="2">
        <v>11920531</v>
      </c>
      <c r="B532" s="2">
        <v>11111197</v>
      </c>
      <c r="C532" s="2">
        <v>11100899</v>
      </c>
      <c r="J532" t="e">
        <f t="shared" ca="1" si="8"/>
        <v>#NAME?</v>
      </c>
    </row>
    <row r="533" spans="1:10" ht="15" customHeight="1">
      <c r="A533" s="2">
        <v>11920532</v>
      </c>
      <c r="B533" s="2">
        <v>11111198</v>
      </c>
      <c r="C533" s="2">
        <v>11100901</v>
      </c>
      <c r="J533" t="e">
        <f t="shared" ca="1" si="8"/>
        <v>#NAME?</v>
      </c>
    </row>
    <row r="534" spans="1:10" ht="15" customHeight="1">
      <c r="A534" s="2">
        <v>11920533</v>
      </c>
      <c r="B534" s="2">
        <v>11111199</v>
      </c>
      <c r="C534" s="2">
        <v>11100901</v>
      </c>
      <c r="J534" t="e">
        <f t="shared" ca="1" si="8"/>
        <v>#NAME?</v>
      </c>
    </row>
    <row r="535" spans="1:10" ht="15" customHeight="1">
      <c r="A535" s="2">
        <v>11920534</v>
      </c>
      <c r="B535" s="2">
        <v>11111200</v>
      </c>
      <c r="C535" s="2">
        <v>11100901</v>
      </c>
      <c r="J535" t="e">
        <f t="shared" ca="1" si="8"/>
        <v>#NAME?</v>
      </c>
    </row>
    <row r="536" spans="1:10" ht="15" customHeight="1">
      <c r="A536" s="2">
        <v>11920535</v>
      </c>
      <c r="B536" s="2">
        <v>11111201</v>
      </c>
      <c r="C536" s="2">
        <v>11100901</v>
      </c>
      <c r="J536" t="e">
        <f t="shared" ca="1" si="8"/>
        <v>#NAME?</v>
      </c>
    </row>
    <row r="537" spans="1:10" ht="15" customHeight="1">
      <c r="A537" s="2">
        <v>11920536</v>
      </c>
      <c r="B537" s="2">
        <v>11111202</v>
      </c>
      <c r="C537" s="2">
        <v>11100904</v>
      </c>
      <c r="J537" t="e">
        <f t="shared" ca="1" si="8"/>
        <v>#NAME?</v>
      </c>
    </row>
    <row r="538" spans="1:10" ht="15" customHeight="1">
      <c r="A538" s="2">
        <v>11920537</v>
      </c>
      <c r="B538" s="2">
        <v>11111203</v>
      </c>
      <c r="C538" s="2">
        <v>11100905</v>
      </c>
      <c r="J538" t="e">
        <f t="shared" ca="1" si="8"/>
        <v>#NAME?</v>
      </c>
    </row>
    <row r="539" spans="1:10" ht="15" customHeight="1">
      <c r="A539" s="2">
        <v>11920538</v>
      </c>
      <c r="B539" s="2">
        <v>11111204</v>
      </c>
      <c r="C539" s="2">
        <v>11100905</v>
      </c>
      <c r="J539" t="e">
        <f t="shared" ca="1" si="8"/>
        <v>#NAME?</v>
      </c>
    </row>
    <row r="540" spans="1:10" ht="15" customHeight="1">
      <c r="A540" s="2">
        <v>11920539</v>
      </c>
      <c r="B540" s="2">
        <v>11111205</v>
      </c>
      <c r="C540" s="2">
        <v>11100905</v>
      </c>
      <c r="J540" t="e">
        <f t="shared" ca="1" si="8"/>
        <v>#NAME?</v>
      </c>
    </row>
    <row r="541" spans="1:10" ht="15" customHeight="1">
      <c r="A541" s="2">
        <v>11920540</v>
      </c>
      <c r="B541" s="2">
        <v>11111206</v>
      </c>
      <c r="C541" s="2">
        <v>11100906</v>
      </c>
      <c r="J541" t="e">
        <f t="shared" ca="1" si="8"/>
        <v>#NAME?</v>
      </c>
    </row>
    <row r="542" spans="1:10" ht="15" customHeight="1">
      <c r="A542" s="2">
        <v>11920541</v>
      </c>
      <c r="B542" s="2">
        <v>11111207</v>
      </c>
      <c r="C542" s="2">
        <v>11100907</v>
      </c>
      <c r="J542" t="e">
        <f t="shared" ca="1" si="8"/>
        <v>#NAME?</v>
      </c>
    </row>
    <row r="543" spans="1:10" ht="15" customHeight="1">
      <c r="A543" s="2">
        <v>11920542</v>
      </c>
      <c r="B543" s="2">
        <v>11111208</v>
      </c>
      <c r="C543" s="2">
        <v>11100908</v>
      </c>
      <c r="J543" t="e">
        <f t="shared" ca="1" si="8"/>
        <v>#NAME?</v>
      </c>
    </row>
    <row r="544" spans="1:10" ht="15" customHeight="1">
      <c r="A544" s="2">
        <v>11920543</v>
      </c>
      <c r="B544" s="2">
        <v>11111209</v>
      </c>
      <c r="C544" s="2">
        <v>11100909</v>
      </c>
      <c r="J544" t="e">
        <f t="shared" ca="1" si="8"/>
        <v>#NAME?</v>
      </c>
    </row>
    <row r="545" spans="1:10" ht="15" customHeight="1">
      <c r="A545" s="2">
        <v>11920544</v>
      </c>
      <c r="B545" s="2">
        <v>11111210</v>
      </c>
      <c r="C545" s="2">
        <v>11100910</v>
      </c>
      <c r="J545" t="e">
        <f t="shared" ca="1" si="8"/>
        <v>#NAME?</v>
      </c>
    </row>
    <row r="546" spans="1:10" ht="15" customHeight="1">
      <c r="A546" s="2">
        <v>11920545</v>
      </c>
      <c r="B546" s="2">
        <v>11111211</v>
      </c>
      <c r="C546" s="2">
        <v>11100910</v>
      </c>
      <c r="J546" t="e">
        <f t="shared" ca="1" si="8"/>
        <v>#NAME?</v>
      </c>
    </row>
    <row r="547" spans="1:10" ht="15" customHeight="1">
      <c r="A547" s="2">
        <v>11920546</v>
      </c>
      <c r="B547" s="2">
        <v>11111212</v>
      </c>
      <c r="C547" s="2">
        <v>11100911</v>
      </c>
      <c r="J547" t="e">
        <f t="shared" ca="1" si="8"/>
        <v>#NAME?</v>
      </c>
    </row>
    <row r="548" spans="1:10" ht="15" customHeight="1">
      <c r="A548" s="2">
        <v>11920547</v>
      </c>
      <c r="B548" s="86">
        <v>11111213</v>
      </c>
      <c r="C548" s="86">
        <v>11100911</v>
      </c>
      <c r="J548" t="e">
        <f t="shared" ca="1" si="8"/>
        <v>#NAME?</v>
      </c>
    </row>
    <row r="549" spans="1:10" ht="15" customHeight="1">
      <c r="A549" s="2">
        <v>11920548</v>
      </c>
      <c r="B549" s="2">
        <v>11111214</v>
      </c>
      <c r="C549" s="2">
        <v>11100912</v>
      </c>
      <c r="J549" t="e">
        <f t="shared" ca="1" si="8"/>
        <v>#NAME?</v>
      </c>
    </row>
    <row r="550" spans="1:10" ht="15" customHeight="1">
      <c r="A550" s="2">
        <v>11920549</v>
      </c>
      <c r="B550" s="86">
        <v>11111215</v>
      </c>
      <c r="C550" s="86">
        <v>11100912</v>
      </c>
      <c r="J550" t="e">
        <f t="shared" ca="1" si="8"/>
        <v>#NAME?</v>
      </c>
    </row>
    <row r="551" spans="1:10" ht="15" customHeight="1">
      <c r="A551" s="2">
        <v>11920550</v>
      </c>
      <c r="B551" s="2">
        <v>11111216</v>
      </c>
      <c r="C551" s="2">
        <v>11100913</v>
      </c>
      <c r="J551" t="e">
        <f t="shared" ca="1" si="8"/>
        <v>#NAME?</v>
      </c>
    </row>
    <row r="552" spans="1:10" ht="15" customHeight="1">
      <c r="A552" s="2">
        <v>11920551</v>
      </c>
      <c r="B552" s="2">
        <v>11111217</v>
      </c>
      <c r="C552" s="2">
        <v>11100913</v>
      </c>
      <c r="J552" t="e">
        <f t="shared" ca="1" si="8"/>
        <v>#NAME?</v>
      </c>
    </row>
    <row r="553" spans="1:10" ht="15" customHeight="1">
      <c r="A553" s="2">
        <v>11920552</v>
      </c>
      <c r="B553" s="2">
        <v>11111218</v>
      </c>
      <c r="C553" s="2">
        <v>11100913</v>
      </c>
      <c r="J553" t="e">
        <f t="shared" ca="1" si="8"/>
        <v>#NAME?</v>
      </c>
    </row>
    <row r="554" spans="1:10" ht="15" customHeight="1">
      <c r="A554" s="2">
        <v>11920553</v>
      </c>
      <c r="B554" s="2">
        <v>11111219</v>
      </c>
      <c r="C554" s="2">
        <v>11100913</v>
      </c>
      <c r="J554" t="e">
        <f t="shared" ca="1" si="8"/>
        <v>#NAME?</v>
      </c>
    </row>
    <row r="555" spans="1:10" ht="15" customHeight="1">
      <c r="A555" s="2">
        <v>11920554</v>
      </c>
      <c r="B555" s="2">
        <v>11111220</v>
      </c>
      <c r="C555" s="2">
        <v>11100913</v>
      </c>
      <c r="J555" t="e">
        <f t="shared" ca="1" si="8"/>
        <v>#NAME?</v>
      </c>
    </row>
    <row r="556" spans="1:10" ht="15" customHeight="1">
      <c r="A556" s="2">
        <v>11920555</v>
      </c>
      <c r="B556" s="2">
        <v>11111221</v>
      </c>
      <c r="C556" s="2">
        <v>11100913</v>
      </c>
      <c r="J556" t="e">
        <f t="shared" ca="1" si="8"/>
        <v>#NAME?</v>
      </c>
    </row>
    <row r="557" spans="1:10" ht="15" customHeight="1">
      <c r="A557" s="2">
        <v>11920556</v>
      </c>
      <c r="B557" s="2">
        <v>11111222</v>
      </c>
      <c r="C557" s="2">
        <v>11100913</v>
      </c>
      <c r="J557" t="e">
        <f t="shared" ca="1" si="8"/>
        <v>#NAME?</v>
      </c>
    </row>
    <row r="558" spans="1:10" ht="15" customHeight="1">
      <c r="A558" s="2">
        <v>11920557</v>
      </c>
      <c r="B558" s="2">
        <v>11111223</v>
      </c>
      <c r="C558" s="2">
        <v>11100913</v>
      </c>
      <c r="J558" t="e">
        <f t="shared" ca="1" si="8"/>
        <v>#NAME?</v>
      </c>
    </row>
    <row r="559" spans="1:10" ht="15" customHeight="1">
      <c r="A559" s="2">
        <v>11920558</v>
      </c>
      <c r="B559" s="2">
        <v>11111224</v>
      </c>
      <c r="C559" s="2">
        <v>11100913</v>
      </c>
      <c r="J559" t="e">
        <f t="shared" ca="1" si="8"/>
        <v>#NAME?</v>
      </c>
    </row>
    <row r="560" spans="1:10" ht="15" customHeight="1">
      <c r="A560" s="2">
        <v>11920559</v>
      </c>
      <c r="B560" s="2">
        <v>11111225</v>
      </c>
      <c r="C560" s="2">
        <v>11100913</v>
      </c>
      <c r="J560" t="e">
        <f t="shared" ca="1" si="8"/>
        <v>#NAME?</v>
      </c>
    </row>
    <row r="561" spans="1:10" ht="15" customHeight="1">
      <c r="A561" s="2">
        <v>11920560</v>
      </c>
      <c r="B561" s="2">
        <v>11111226</v>
      </c>
      <c r="C561" s="2">
        <v>11100913</v>
      </c>
      <c r="J561" t="e">
        <f t="shared" ca="1" si="8"/>
        <v>#NAME?</v>
      </c>
    </row>
    <row r="562" spans="1:10" ht="15" customHeight="1">
      <c r="A562" s="2">
        <v>11920561</v>
      </c>
      <c r="B562" s="2">
        <v>11111227</v>
      </c>
      <c r="C562" s="2">
        <v>11100914</v>
      </c>
      <c r="J562" t="e">
        <f t="shared" ca="1" si="8"/>
        <v>#NAME?</v>
      </c>
    </row>
    <row r="563" spans="1:10" ht="15" customHeight="1">
      <c r="A563" s="2">
        <v>11920562</v>
      </c>
      <c r="B563" s="2">
        <v>11111228</v>
      </c>
      <c r="C563" s="2">
        <v>11100915</v>
      </c>
      <c r="J563" t="e">
        <f t="shared" ca="1" si="8"/>
        <v>#NAME?</v>
      </c>
    </row>
    <row r="564" spans="1:10" ht="15" customHeight="1">
      <c r="A564" s="2">
        <v>11920563</v>
      </c>
      <c r="B564" s="2">
        <v>11111229</v>
      </c>
      <c r="C564" s="2">
        <v>11100916</v>
      </c>
      <c r="J564" t="e">
        <f t="shared" ca="1" si="8"/>
        <v>#NAME?</v>
      </c>
    </row>
    <row r="565" spans="1:10" ht="15" customHeight="1">
      <c r="A565" s="2">
        <v>11920564</v>
      </c>
      <c r="B565" s="2">
        <v>11111230</v>
      </c>
      <c r="C565" s="2">
        <v>11100917</v>
      </c>
      <c r="J565" t="e">
        <f t="shared" ca="1" si="8"/>
        <v>#NAME?</v>
      </c>
    </row>
    <row r="566" spans="1:10" ht="15" customHeight="1">
      <c r="A566" s="2">
        <v>11920565</v>
      </c>
      <c r="B566" s="2">
        <v>11111231</v>
      </c>
      <c r="C566" s="2">
        <v>11100918</v>
      </c>
      <c r="J566" t="e">
        <f t="shared" ca="1" si="8"/>
        <v>#NAME?</v>
      </c>
    </row>
    <row r="567" spans="1:10" ht="15" customHeight="1">
      <c r="A567" s="2">
        <v>11920566</v>
      </c>
      <c r="B567" s="2">
        <v>11111232</v>
      </c>
      <c r="C567" s="2">
        <v>11100919</v>
      </c>
      <c r="J567" t="e">
        <f t="shared" ca="1" si="8"/>
        <v>#NAME?</v>
      </c>
    </row>
    <row r="568" spans="1:10" ht="15" customHeight="1">
      <c r="A568" s="2">
        <v>11920567</v>
      </c>
      <c r="B568" s="2">
        <v>11111233</v>
      </c>
      <c r="C568" s="2">
        <v>11100920</v>
      </c>
      <c r="J568" t="e">
        <f t="shared" ca="1" si="8"/>
        <v>#NAME?</v>
      </c>
    </row>
    <row r="569" spans="1:10" ht="15" customHeight="1">
      <c r="A569" s="2">
        <v>11920568</v>
      </c>
      <c r="B569" s="2">
        <v>11111234</v>
      </c>
      <c r="C569" s="2">
        <v>11100921</v>
      </c>
      <c r="J569" t="e">
        <f t="shared" ca="1" si="8"/>
        <v>#NAME?</v>
      </c>
    </row>
    <row r="570" spans="1:10" ht="15" customHeight="1">
      <c r="A570" s="2">
        <v>11920569</v>
      </c>
      <c r="B570" s="17">
        <v>11111235</v>
      </c>
      <c r="C570" s="2">
        <v>11100922</v>
      </c>
      <c r="J570" t="e">
        <f t="shared" ca="1" si="8"/>
        <v>#NAME?</v>
      </c>
    </row>
    <row r="571" spans="1:10" ht="15" customHeight="1">
      <c r="A571" s="2">
        <v>11920570</v>
      </c>
      <c r="B571" s="17">
        <v>11111236</v>
      </c>
      <c r="C571" s="4">
        <v>11100923</v>
      </c>
      <c r="J571" t="e">
        <f t="shared" ca="1" si="8"/>
        <v>#NAME?</v>
      </c>
    </row>
    <row r="572" spans="1:10" ht="15" customHeight="1">
      <c r="A572" s="2">
        <v>11920571</v>
      </c>
      <c r="B572" s="17">
        <v>11111237</v>
      </c>
      <c r="C572" s="4">
        <v>11100924</v>
      </c>
      <c r="J572" t="e">
        <f t="shared" ca="1" si="8"/>
        <v>#NAME?</v>
      </c>
    </row>
    <row r="573" spans="1:10" ht="15" customHeight="1">
      <c r="A573" s="2">
        <v>11920572</v>
      </c>
      <c r="B573" s="17">
        <v>11111238</v>
      </c>
      <c r="C573" s="4">
        <v>11100925</v>
      </c>
      <c r="J573" t="e">
        <f t="shared" ca="1" si="8"/>
        <v>#NAME?</v>
      </c>
    </row>
    <row r="574" spans="1:10" ht="15" customHeight="1">
      <c r="A574" s="2">
        <v>11920573</v>
      </c>
      <c r="B574" s="17">
        <v>11111239</v>
      </c>
      <c r="C574" s="4">
        <v>11100926</v>
      </c>
      <c r="J574" t="e">
        <f t="shared" ca="1" si="8"/>
        <v>#NAME?</v>
      </c>
    </row>
    <row r="575" spans="1:10" ht="15" customHeight="1">
      <c r="A575" s="2">
        <v>11920574</v>
      </c>
      <c r="B575" s="17">
        <v>11111240</v>
      </c>
      <c r="C575" s="4">
        <v>11100927</v>
      </c>
      <c r="J575" t="e">
        <f t="shared" ca="1" si="8"/>
        <v>#NAME?</v>
      </c>
    </row>
    <row r="576" spans="1:10" ht="15" customHeight="1">
      <c r="A576" s="2">
        <v>11920575</v>
      </c>
      <c r="B576" s="17">
        <v>11111241</v>
      </c>
      <c r="C576" s="4">
        <v>11100928</v>
      </c>
      <c r="J576" t="e">
        <f t="shared" ca="1" si="8"/>
        <v>#NAME?</v>
      </c>
    </row>
    <row r="577" spans="1:10" ht="15" customHeight="1">
      <c r="A577" s="2">
        <v>11920576</v>
      </c>
      <c r="B577" s="17">
        <v>11111242</v>
      </c>
      <c r="C577" s="4">
        <v>11100929</v>
      </c>
      <c r="J577" t="e">
        <f t="shared" ca="1" si="8"/>
        <v>#NAME?</v>
      </c>
    </row>
    <row r="578" spans="1:10" ht="15" customHeight="1">
      <c r="A578" s="2">
        <v>11920577</v>
      </c>
      <c r="B578" s="17">
        <v>11111243</v>
      </c>
      <c r="C578" s="4">
        <v>11100930</v>
      </c>
      <c r="J578" t="e">
        <f t="shared" ca="1" si="8"/>
        <v>#NAME?</v>
      </c>
    </row>
    <row r="579" spans="1:10" ht="15" customHeight="1">
      <c r="A579" s="2">
        <v>11920578</v>
      </c>
      <c r="B579" s="17">
        <v>11111244</v>
      </c>
      <c r="C579" s="4">
        <v>11100931</v>
      </c>
      <c r="J579" t="e">
        <f t="shared" ca="1" si="8"/>
        <v>#NAME?</v>
      </c>
    </row>
    <row r="580" spans="1:10" ht="15" customHeight="1">
      <c r="A580" s="2">
        <v>11920579</v>
      </c>
      <c r="B580" s="17">
        <v>11111245</v>
      </c>
      <c r="C580" s="4">
        <v>11100932</v>
      </c>
      <c r="J580" t="e">
        <f t="shared" ref="J580:J643" ca="1" si="9">CONCAT(E580,F580)</f>
        <v>#NAME?</v>
      </c>
    </row>
    <row r="581" spans="1:10" ht="15" customHeight="1">
      <c r="A581" s="2">
        <v>11920580</v>
      </c>
      <c r="B581" s="17">
        <v>11111246</v>
      </c>
      <c r="C581" s="4">
        <v>11100933</v>
      </c>
      <c r="J581" t="e">
        <f t="shared" ca="1" si="9"/>
        <v>#NAME?</v>
      </c>
    </row>
    <row r="582" spans="1:10" ht="15" customHeight="1">
      <c r="A582" s="2">
        <v>11920581</v>
      </c>
      <c r="B582" s="17">
        <v>11111247</v>
      </c>
      <c r="C582" s="4">
        <v>11100934</v>
      </c>
      <c r="J582" t="e">
        <f t="shared" ca="1" si="9"/>
        <v>#NAME?</v>
      </c>
    </row>
    <row r="583" spans="1:10" ht="15" customHeight="1">
      <c r="A583" s="2">
        <v>11920582</v>
      </c>
      <c r="B583" s="17">
        <v>11111248</v>
      </c>
      <c r="C583" s="4">
        <v>11100935</v>
      </c>
      <c r="J583" t="e">
        <f t="shared" ca="1" si="9"/>
        <v>#NAME?</v>
      </c>
    </row>
    <row r="584" spans="1:10" ht="15" customHeight="1">
      <c r="A584" s="2">
        <v>11920583</v>
      </c>
      <c r="B584" s="17">
        <v>11111249</v>
      </c>
      <c r="C584" s="4">
        <v>11100936</v>
      </c>
      <c r="J584" t="e">
        <f t="shared" ca="1" si="9"/>
        <v>#NAME?</v>
      </c>
    </row>
    <row r="585" spans="1:10" ht="15" customHeight="1">
      <c r="A585" s="2">
        <v>11920584</v>
      </c>
      <c r="B585" s="17">
        <v>11111250</v>
      </c>
      <c r="C585" s="4">
        <v>11100937</v>
      </c>
      <c r="J585" t="e">
        <f t="shared" ca="1" si="9"/>
        <v>#NAME?</v>
      </c>
    </row>
    <row r="586" spans="1:10" ht="15" customHeight="1">
      <c r="A586" s="2">
        <v>11920585</v>
      </c>
      <c r="B586" s="17">
        <v>11111251</v>
      </c>
      <c r="C586" s="4">
        <v>11100938</v>
      </c>
      <c r="J586" t="e">
        <f t="shared" ca="1" si="9"/>
        <v>#NAME?</v>
      </c>
    </row>
    <row r="587" spans="1:10" ht="15" customHeight="1">
      <c r="A587" s="2">
        <v>11920586</v>
      </c>
      <c r="B587" s="17">
        <v>11111252</v>
      </c>
      <c r="C587" s="4">
        <v>11100939</v>
      </c>
      <c r="J587" t="e">
        <f t="shared" ca="1" si="9"/>
        <v>#NAME?</v>
      </c>
    </row>
    <row r="588" spans="1:10" ht="15" customHeight="1">
      <c r="A588" s="2">
        <v>11920587</v>
      </c>
      <c r="B588" s="17">
        <v>11111253</v>
      </c>
      <c r="C588" s="4">
        <v>11100940</v>
      </c>
      <c r="J588" t="e">
        <f t="shared" ca="1" si="9"/>
        <v>#NAME?</v>
      </c>
    </row>
    <row r="589" spans="1:10" ht="15" customHeight="1">
      <c r="A589" s="2">
        <v>11920588</v>
      </c>
      <c r="B589" s="17">
        <v>11111254</v>
      </c>
      <c r="C589" s="4">
        <v>11100941</v>
      </c>
      <c r="J589" t="e">
        <f t="shared" ca="1" si="9"/>
        <v>#NAME?</v>
      </c>
    </row>
    <row r="590" spans="1:10" ht="15" customHeight="1">
      <c r="A590" s="2">
        <v>11920589</v>
      </c>
      <c r="B590" s="17">
        <v>11111255</v>
      </c>
      <c r="C590" s="4">
        <v>11100942</v>
      </c>
      <c r="J590" t="e">
        <f t="shared" ca="1" si="9"/>
        <v>#NAME?</v>
      </c>
    </row>
    <row r="591" spans="1:10" ht="15" customHeight="1">
      <c r="A591" s="2">
        <v>11920590</v>
      </c>
      <c r="B591" s="17">
        <v>11111256</v>
      </c>
      <c r="C591" s="4">
        <v>11100943</v>
      </c>
      <c r="J591" t="e">
        <f t="shared" ca="1" si="9"/>
        <v>#NAME?</v>
      </c>
    </row>
    <row r="592" spans="1:10" ht="15" customHeight="1">
      <c r="A592" s="2">
        <v>11920591</v>
      </c>
      <c r="B592" s="17">
        <v>11111257</v>
      </c>
      <c r="C592" s="4">
        <v>11100944</v>
      </c>
      <c r="J592" t="e">
        <f t="shared" ca="1" si="9"/>
        <v>#NAME?</v>
      </c>
    </row>
    <row r="593" spans="1:10" ht="15" customHeight="1">
      <c r="A593" s="2">
        <v>11920592</v>
      </c>
      <c r="B593" s="17">
        <v>11111258</v>
      </c>
      <c r="C593" s="4">
        <v>11100945</v>
      </c>
      <c r="J593" t="e">
        <f t="shared" ca="1" si="9"/>
        <v>#NAME?</v>
      </c>
    </row>
    <row r="594" spans="1:10" ht="15" customHeight="1">
      <c r="A594" s="2">
        <v>11920593</v>
      </c>
      <c r="B594" s="17">
        <v>11111259</v>
      </c>
      <c r="C594" s="4">
        <v>11100946</v>
      </c>
      <c r="J594" t="e">
        <f t="shared" ca="1" si="9"/>
        <v>#NAME?</v>
      </c>
    </row>
    <row r="595" spans="1:10" ht="15" customHeight="1">
      <c r="A595" s="2">
        <v>11920594</v>
      </c>
      <c r="B595" s="17">
        <v>11111260</v>
      </c>
      <c r="C595" s="4">
        <v>11100947</v>
      </c>
      <c r="J595" t="e">
        <f t="shared" ca="1" si="9"/>
        <v>#NAME?</v>
      </c>
    </row>
    <row r="596" spans="1:10" ht="15" customHeight="1">
      <c r="A596" s="2">
        <v>11920595</v>
      </c>
      <c r="B596" s="17">
        <v>11111261</v>
      </c>
      <c r="C596" s="4">
        <v>11100947</v>
      </c>
      <c r="J596" t="e">
        <f t="shared" ca="1" si="9"/>
        <v>#NAME?</v>
      </c>
    </row>
    <row r="597" spans="1:10" ht="15" customHeight="1">
      <c r="A597" s="2">
        <v>11920596</v>
      </c>
      <c r="B597" s="17">
        <v>11111262</v>
      </c>
      <c r="C597" s="4">
        <v>11100947</v>
      </c>
      <c r="J597" t="e">
        <f t="shared" ca="1" si="9"/>
        <v>#NAME?</v>
      </c>
    </row>
    <row r="598" spans="1:10" ht="15" customHeight="1">
      <c r="A598" s="2">
        <v>11920597</v>
      </c>
      <c r="B598" s="17">
        <v>11111263</v>
      </c>
      <c r="C598" s="2">
        <v>11100949</v>
      </c>
      <c r="J598" t="e">
        <f t="shared" ca="1" si="9"/>
        <v>#NAME?</v>
      </c>
    </row>
    <row r="599" spans="1:10" ht="15" customHeight="1">
      <c r="A599" s="2">
        <v>11920598</v>
      </c>
      <c r="B599" s="17">
        <v>11111264</v>
      </c>
      <c r="C599" s="2">
        <v>11100950</v>
      </c>
      <c r="J599" t="e">
        <f t="shared" ca="1" si="9"/>
        <v>#NAME?</v>
      </c>
    </row>
    <row r="600" spans="1:10" ht="15" customHeight="1">
      <c r="A600" s="2">
        <v>11920599</v>
      </c>
      <c r="B600" s="17">
        <v>11111265</v>
      </c>
      <c r="C600" s="2">
        <v>11100951</v>
      </c>
      <c r="J600" t="e">
        <f t="shared" ca="1" si="9"/>
        <v>#NAME?</v>
      </c>
    </row>
    <row r="601" spans="1:10" ht="15" customHeight="1">
      <c r="A601" s="2">
        <v>11920600</v>
      </c>
      <c r="B601" s="17">
        <v>11111266</v>
      </c>
      <c r="C601" s="4">
        <v>11100952</v>
      </c>
      <c r="J601" t="e">
        <f t="shared" ca="1" si="9"/>
        <v>#NAME?</v>
      </c>
    </row>
    <row r="602" spans="1:10" ht="15" customHeight="1">
      <c r="A602" s="2">
        <v>11920601</v>
      </c>
      <c r="B602" s="17">
        <v>11111267</v>
      </c>
      <c r="C602" s="4">
        <v>11100953</v>
      </c>
      <c r="J602" t="e">
        <f t="shared" ca="1" si="9"/>
        <v>#NAME?</v>
      </c>
    </row>
    <row r="603" spans="1:10" ht="15" customHeight="1">
      <c r="A603" s="2">
        <v>11920602</v>
      </c>
      <c r="B603" s="17">
        <v>11111268</v>
      </c>
      <c r="C603" s="4">
        <v>11100954</v>
      </c>
      <c r="J603" t="e">
        <f t="shared" ca="1" si="9"/>
        <v>#NAME?</v>
      </c>
    </row>
    <row r="604" spans="1:10" ht="15" customHeight="1">
      <c r="A604" s="2">
        <v>11920603</v>
      </c>
      <c r="B604" s="17">
        <v>11111269</v>
      </c>
      <c r="C604" s="4">
        <v>11100954</v>
      </c>
      <c r="J604" t="e">
        <f t="shared" ca="1" si="9"/>
        <v>#NAME?</v>
      </c>
    </row>
    <row r="605" spans="1:10" ht="15" customHeight="1">
      <c r="A605" s="2">
        <v>11920604</v>
      </c>
      <c r="B605" s="17">
        <v>11111270</v>
      </c>
      <c r="C605" s="4">
        <v>11100956</v>
      </c>
      <c r="J605" t="e">
        <f t="shared" ca="1" si="9"/>
        <v>#NAME?</v>
      </c>
    </row>
    <row r="606" spans="1:10" ht="15" customHeight="1">
      <c r="A606" s="2">
        <v>11920605</v>
      </c>
      <c r="B606" s="17">
        <v>11111271</v>
      </c>
      <c r="C606" s="4">
        <v>11100956</v>
      </c>
      <c r="J606" t="e">
        <f t="shared" ca="1" si="9"/>
        <v>#NAME?</v>
      </c>
    </row>
    <row r="607" spans="1:10" ht="15" customHeight="1">
      <c r="A607" s="2">
        <v>11920606</v>
      </c>
      <c r="B607" s="17">
        <v>11111272</v>
      </c>
      <c r="C607" s="4">
        <v>11100956</v>
      </c>
      <c r="J607" t="e">
        <f t="shared" ca="1" si="9"/>
        <v>#NAME?</v>
      </c>
    </row>
    <row r="608" spans="1:10" ht="15" customHeight="1">
      <c r="A608" s="2">
        <v>11920607</v>
      </c>
      <c r="B608" s="17">
        <v>11111273</v>
      </c>
      <c r="C608" s="4">
        <v>11100957</v>
      </c>
      <c r="J608" t="e">
        <f t="shared" ca="1" si="9"/>
        <v>#NAME?</v>
      </c>
    </row>
    <row r="609" spans="1:10" ht="15" customHeight="1">
      <c r="A609" s="2">
        <v>11920608</v>
      </c>
      <c r="B609" s="17">
        <v>11111274</v>
      </c>
      <c r="C609" s="4">
        <v>11100957</v>
      </c>
      <c r="J609" t="e">
        <f t="shared" ca="1" si="9"/>
        <v>#NAME?</v>
      </c>
    </row>
    <row r="610" spans="1:10" ht="15" customHeight="1">
      <c r="A610" s="2">
        <v>11920609</v>
      </c>
      <c r="B610" s="17">
        <v>11111275</v>
      </c>
      <c r="C610" s="4">
        <v>11100957</v>
      </c>
      <c r="J610" t="e">
        <f t="shared" ca="1" si="9"/>
        <v>#NAME?</v>
      </c>
    </row>
    <row r="611" spans="1:10" ht="15" customHeight="1">
      <c r="A611" s="2">
        <v>11920610</v>
      </c>
      <c r="B611" s="17">
        <v>11111276</v>
      </c>
      <c r="C611" s="4">
        <v>11100957</v>
      </c>
      <c r="J611" t="e">
        <f t="shared" ca="1" si="9"/>
        <v>#NAME?</v>
      </c>
    </row>
    <row r="612" spans="1:10" ht="15" customHeight="1">
      <c r="A612" s="2">
        <v>11920611</v>
      </c>
      <c r="B612" s="17">
        <v>11111277</v>
      </c>
      <c r="C612" s="4">
        <v>11100958</v>
      </c>
      <c r="J612" t="e">
        <f t="shared" ca="1" si="9"/>
        <v>#NAME?</v>
      </c>
    </row>
    <row r="613" spans="1:10" ht="15" customHeight="1">
      <c r="A613" s="2">
        <v>11920612</v>
      </c>
      <c r="B613" s="17">
        <v>11111278</v>
      </c>
      <c r="C613" s="4">
        <v>11100958</v>
      </c>
      <c r="J613" t="e">
        <f t="shared" ca="1" si="9"/>
        <v>#NAME?</v>
      </c>
    </row>
    <row r="614" spans="1:10" ht="15" customHeight="1">
      <c r="A614" s="2">
        <v>11920613</v>
      </c>
      <c r="B614" s="17">
        <v>11111279</v>
      </c>
      <c r="C614" s="4">
        <v>11100958</v>
      </c>
      <c r="J614" t="e">
        <f t="shared" ca="1" si="9"/>
        <v>#NAME?</v>
      </c>
    </row>
    <row r="615" spans="1:10" ht="15" customHeight="1">
      <c r="A615" s="2">
        <v>11920614</v>
      </c>
      <c r="B615" s="17">
        <v>11111280</v>
      </c>
      <c r="C615" s="4">
        <v>11100958</v>
      </c>
      <c r="J615" t="e">
        <f t="shared" ca="1" si="9"/>
        <v>#NAME?</v>
      </c>
    </row>
    <row r="616" spans="1:10" ht="15" customHeight="1">
      <c r="A616" s="2">
        <v>11920615</v>
      </c>
      <c r="B616" s="17">
        <v>11111284</v>
      </c>
      <c r="C616" s="2">
        <v>11100916</v>
      </c>
      <c r="J616" t="e">
        <f t="shared" ca="1" si="9"/>
        <v>#NAME?</v>
      </c>
    </row>
    <row r="617" spans="1:10" ht="15" customHeight="1">
      <c r="A617" s="2">
        <v>11920616</v>
      </c>
      <c r="B617" s="17">
        <v>11111285</v>
      </c>
      <c r="C617" s="2">
        <v>11100917</v>
      </c>
      <c r="J617" t="e">
        <f t="shared" ca="1" si="9"/>
        <v>#NAME?</v>
      </c>
    </row>
    <row r="618" spans="1:10" ht="15" customHeight="1">
      <c r="A618" s="2">
        <v>11920617</v>
      </c>
      <c r="B618" s="17">
        <v>11111286</v>
      </c>
      <c r="C618" s="2">
        <v>11100918</v>
      </c>
      <c r="J618" t="e">
        <f t="shared" ca="1" si="9"/>
        <v>#NAME?</v>
      </c>
    </row>
    <row r="619" spans="1:10" ht="15" customHeight="1">
      <c r="A619" s="2">
        <v>11920618</v>
      </c>
      <c r="B619" s="17">
        <v>11111287</v>
      </c>
      <c r="C619" s="2">
        <v>11100919</v>
      </c>
      <c r="J619" t="e">
        <f t="shared" ca="1" si="9"/>
        <v>#NAME?</v>
      </c>
    </row>
    <row r="620" spans="1:10" ht="15" customHeight="1">
      <c r="A620" s="2">
        <v>11920619</v>
      </c>
      <c r="B620" s="17">
        <v>11111288</v>
      </c>
      <c r="C620" s="2">
        <v>11100920</v>
      </c>
      <c r="J620" t="e">
        <f t="shared" ca="1" si="9"/>
        <v>#NAME?</v>
      </c>
    </row>
    <row r="621" spans="1:10" ht="15" customHeight="1">
      <c r="A621" s="2">
        <v>11920620</v>
      </c>
      <c r="B621" s="17">
        <v>11111289</v>
      </c>
      <c r="C621" s="2">
        <v>11100921</v>
      </c>
      <c r="J621" t="e">
        <f t="shared" ca="1" si="9"/>
        <v>#NAME?</v>
      </c>
    </row>
    <row r="622" spans="1:10" ht="15" customHeight="1">
      <c r="A622" s="2">
        <v>11920621</v>
      </c>
      <c r="B622" s="17">
        <v>11111290</v>
      </c>
      <c r="C622" s="2">
        <v>11100922</v>
      </c>
      <c r="J622" t="e">
        <f t="shared" ca="1" si="9"/>
        <v>#NAME?</v>
      </c>
    </row>
    <row r="623" spans="1:10" ht="15" customHeight="1">
      <c r="A623" s="2">
        <v>11920622</v>
      </c>
      <c r="B623" s="17">
        <v>11111291</v>
      </c>
      <c r="C623" s="2">
        <v>11100923</v>
      </c>
      <c r="J623" t="e">
        <f t="shared" ca="1" si="9"/>
        <v>#NAME?</v>
      </c>
    </row>
    <row r="624" spans="1:10" ht="15" customHeight="1">
      <c r="A624" s="2">
        <v>11920623</v>
      </c>
      <c r="B624" s="17">
        <v>11111292</v>
      </c>
      <c r="C624" s="2">
        <v>11100924</v>
      </c>
      <c r="J624" t="e">
        <f t="shared" ca="1" si="9"/>
        <v>#NAME?</v>
      </c>
    </row>
    <row r="625" spans="1:10" ht="15" customHeight="1">
      <c r="A625" s="2">
        <v>11920624</v>
      </c>
      <c r="B625" s="17">
        <v>11111293</v>
      </c>
      <c r="C625" s="2">
        <v>11100925</v>
      </c>
      <c r="J625" t="e">
        <f t="shared" ca="1" si="9"/>
        <v>#NAME?</v>
      </c>
    </row>
    <row r="626" spans="1:10" ht="15" customHeight="1">
      <c r="A626" s="2">
        <v>11920625</v>
      </c>
      <c r="B626" s="17">
        <v>11111294</v>
      </c>
      <c r="C626" s="2">
        <v>11100926</v>
      </c>
      <c r="J626" t="e">
        <f t="shared" ca="1" si="9"/>
        <v>#NAME?</v>
      </c>
    </row>
    <row r="627" spans="1:10" ht="15" customHeight="1">
      <c r="A627" s="2">
        <v>11920626</v>
      </c>
      <c r="B627" s="17">
        <v>11111295</v>
      </c>
      <c r="C627" s="2">
        <v>11100927</v>
      </c>
      <c r="J627" t="e">
        <f t="shared" ca="1" si="9"/>
        <v>#NAME?</v>
      </c>
    </row>
    <row r="628" spans="1:10" ht="15" customHeight="1">
      <c r="A628" s="2">
        <v>11920627</v>
      </c>
      <c r="B628" s="17">
        <v>11111296</v>
      </c>
      <c r="C628" s="2">
        <v>11100928</v>
      </c>
      <c r="J628" t="e">
        <f t="shared" ca="1" si="9"/>
        <v>#NAME?</v>
      </c>
    </row>
    <row r="629" spans="1:10" ht="15" customHeight="1">
      <c r="A629" s="2">
        <v>11920628</v>
      </c>
      <c r="B629" s="17">
        <v>11111297</v>
      </c>
      <c r="C629" s="2">
        <v>11100929</v>
      </c>
      <c r="J629" t="e">
        <f t="shared" ca="1" si="9"/>
        <v>#NAME?</v>
      </c>
    </row>
    <row r="630" spans="1:10" ht="15" customHeight="1">
      <c r="A630" s="2">
        <v>11920629</v>
      </c>
      <c r="B630" s="17">
        <v>11111298</v>
      </c>
      <c r="C630" s="2">
        <v>11100930</v>
      </c>
      <c r="J630" t="e">
        <f t="shared" ca="1" si="9"/>
        <v>#NAME?</v>
      </c>
    </row>
    <row r="631" spans="1:10" ht="15" customHeight="1">
      <c r="A631" s="2">
        <v>11920630</v>
      </c>
      <c r="B631" s="17">
        <v>11111299</v>
      </c>
      <c r="C631" s="2">
        <v>11100931</v>
      </c>
      <c r="J631" t="e">
        <f t="shared" ca="1" si="9"/>
        <v>#NAME?</v>
      </c>
    </row>
    <row r="632" spans="1:10" ht="15" customHeight="1">
      <c r="A632" s="2">
        <v>11920631</v>
      </c>
      <c r="B632" s="17">
        <v>11111300</v>
      </c>
      <c r="C632" s="2">
        <v>11100932</v>
      </c>
      <c r="J632" t="e">
        <f t="shared" ca="1" si="9"/>
        <v>#NAME?</v>
      </c>
    </row>
    <row r="633" spans="1:10" ht="15" customHeight="1">
      <c r="A633" s="2">
        <v>11920632</v>
      </c>
      <c r="B633" s="17">
        <v>11111301</v>
      </c>
      <c r="C633" s="2">
        <v>11100933</v>
      </c>
      <c r="J633" t="e">
        <f t="shared" ca="1" si="9"/>
        <v>#NAME?</v>
      </c>
    </row>
    <row r="634" spans="1:10" ht="15" customHeight="1">
      <c r="A634" s="2">
        <v>11920633</v>
      </c>
      <c r="B634" s="17">
        <v>11111302</v>
      </c>
      <c r="C634" s="2">
        <v>11100934</v>
      </c>
      <c r="J634" t="e">
        <f t="shared" ca="1" si="9"/>
        <v>#NAME?</v>
      </c>
    </row>
    <row r="635" spans="1:10" ht="15" customHeight="1">
      <c r="A635" s="2">
        <v>11920634</v>
      </c>
      <c r="B635" s="17">
        <v>11111303</v>
      </c>
      <c r="C635" s="2">
        <v>11100935</v>
      </c>
      <c r="J635" t="e">
        <f t="shared" ca="1" si="9"/>
        <v>#NAME?</v>
      </c>
    </row>
    <row r="636" spans="1:10" ht="15" customHeight="1">
      <c r="A636" s="2">
        <v>11920635</v>
      </c>
      <c r="B636" s="17">
        <v>11111304</v>
      </c>
      <c r="C636" s="2">
        <v>11100936</v>
      </c>
      <c r="J636" t="e">
        <f t="shared" ca="1" si="9"/>
        <v>#NAME?</v>
      </c>
    </row>
    <row r="637" spans="1:10" ht="15" customHeight="1">
      <c r="A637" s="2">
        <v>11920636</v>
      </c>
      <c r="B637" s="17">
        <v>11111305</v>
      </c>
      <c r="C637" s="2">
        <v>11100937</v>
      </c>
      <c r="J637" t="e">
        <f t="shared" ca="1" si="9"/>
        <v>#NAME?</v>
      </c>
    </row>
    <row r="638" spans="1:10" ht="15" customHeight="1">
      <c r="A638" s="2">
        <v>11920637</v>
      </c>
      <c r="B638" s="17">
        <v>11111306</v>
      </c>
      <c r="C638" s="2">
        <v>11100938</v>
      </c>
      <c r="J638" t="e">
        <f t="shared" ca="1" si="9"/>
        <v>#NAME?</v>
      </c>
    </row>
    <row r="639" spans="1:10" ht="15" customHeight="1">
      <c r="A639" s="2">
        <v>11920638</v>
      </c>
      <c r="B639" s="17">
        <v>11111307</v>
      </c>
      <c r="C639" s="2">
        <v>11100939</v>
      </c>
      <c r="J639" t="e">
        <f t="shared" ca="1" si="9"/>
        <v>#NAME?</v>
      </c>
    </row>
    <row r="640" spans="1:10" ht="15" customHeight="1">
      <c r="A640" s="2">
        <v>11920639</v>
      </c>
      <c r="B640" s="17">
        <v>11111308</v>
      </c>
      <c r="C640" s="2">
        <v>11100905</v>
      </c>
      <c r="J640" t="e">
        <f t="shared" ca="1" si="9"/>
        <v>#NAME?</v>
      </c>
    </row>
    <row r="641" spans="1:10" ht="15" customHeight="1">
      <c r="A641" s="2">
        <v>11920640</v>
      </c>
      <c r="B641" s="17">
        <v>11111309</v>
      </c>
      <c r="C641" s="2">
        <v>11100899</v>
      </c>
      <c r="J641" t="e">
        <f t="shared" ca="1" si="9"/>
        <v>#NAME?</v>
      </c>
    </row>
    <row r="642" spans="1:10" ht="15" customHeight="1">
      <c r="A642" s="2">
        <v>11920641</v>
      </c>
      <c r="B642" s="17">
        <v>11111310</v>
      </c>
      <c r="C642" s="4">
        <v>11100984</v>
      </c>
      <c r="J642" t="e">
        <f t="shared" ca="1" si="9"/>
        <v>#NAME?</v>
      </c>
    </row>
    <row r="643" spans="1:10" ht="15" customHeight="1">
      <c r="A643" s="2">
        <v>11920642</v>
      </c>
      <c r="B643" s="17">
        <v>11111311</v>
      </c>
      <c r="C643" s="4">
        <v>11100977</v>
      </c>
      <c r="J643" t="e">
        <f t="shared" ca="1" si="9"/>
        <v>#NAME?</v>
      </c>
    </row>
    <row r="644" spans="1:10" ht="15" customHeight="1">
      <c r="A644" s="2">
        <v>11920643</v>
      </c>
      <c r="B644" s="17">
        <v>11111312</v>
      </c>
      <c r="C644" s="4">
        <v>11100987</v>
      </c>
      <c r="J644" t="e">
        <f t="shared" ref="J644:J707" ca="1" si="10">CONCAT(E644,F644)</f>
        <v>#NAME?</v>
      </c>
    </row>
    <row r="645" spans="1:10" ht="15" customHeight="1">
      <c r="A645" s="2">
        <v>11920644</v>
      </c>
      <c r="B645" s="17">
        <v>11111313</v>
      </c>
      <c r="C645" s="4">
        <v>11100988</v>
      </c>
      <c r="J645" t="e">
        <f t="shared" ca="1" si="10"/>
        <v>#NAME?</v>
      </c>
    </row>
    <row r="646" spans="1:10" ht="15" customHeight="1">
      <c r="A646" s="2">
        <v>11920645</v>
      </c>
      <c r="B646" s="17">
        <v>11111314</v>
      </c>
      <c r="C646" s="4">
        <v>11100989</v>
      </c>
      <c r="J646" t="e">
        <f t="shared" ca="1" si="10"/>
        <v>#NAME?</v>
      </c>
    </row>
    <row r="647" spans="1:10" ht="15" customHeight="1">
      <c r="A647" s="2">
        <v>11920646</v>
      </c>
      <c r="B647" s="17">
        <v>11111315</v>
      </c>
      <c r="C647" s="4">
        <v>11100990</v>
      </c>
      <c r="J647" t="e">
        <f t="shared" ca="1" si="10"/>
        <v>#NAME?</v>
      </c>
    </row>
    <row r="648" spans="1:10" ht="15" customHeight="1">
      <c r="A648" s="2">
        <v>11920647</v>
      </c>
      <c r="B648" s="17">
        <v>11111316</v>
      </c>
      <c r="C648" s="4">
        <v>11100991</v>
      </c>
      <c r="J648" t="e">
        <f t="shared" ca="1" si="10"/>
        <v>#NAME?</v>
      </c>
    </row>
    <row r="649" spans="1:10" ht="15" customHeight="1">
      <c r="A649" s="2">
        <v>11920648</v>
      </c>
      <c r="B649" s="17">
        <v>11111317</v>
      </c>
      <c r="C649" s="4">
        <v>11100992</v>
      </c>
      <c r="J649" t="e">
        <f t="shared" ca="1" si="10"/>
        <v>#NAME?</v>
      </c>
    </row>
    <row r="650" spans="1:10" ht="15" customHeight="1">
      <c r="A650" s="2">
        <v>11920649</v>
      </c>
      <c r="B650" s="17">
        <v>11111318</v>
      </c>
      <c r="C650" s="4">
        <v>11100993</v>
      </c>
      <c r="J650" t="e">
        <f t="shared" ca="1" si="10"/>
        <v>#NAME?</v>
      </c>
    </row>
    <row r="651" spans="1:10" ht="15" customHeight="1">
      <c r="A651" s="2">
        <v>11920650</v>
      </c>
      <c r="B651" s="17">
        <v>11111319</v>
      </c>
      <c r="C651" s="4">
        <v>11100994</v>
      </c>
      <c r="J651" t="e">
        <f t="shared" ca="1" si="10"/>
        <v>#NAME?</v>
      </c>
    </row>
    <row r="652" spans="1:10" ht="15" customHeight="1">
      <c r="A652" s="2">
        <v>11920651</v>
      </c>
      <c r="B652" s="17">
        <v>11111320</v>
      </c>
      <c r="C652" s="4">
        <v>11100995</v>
      </c>
      <c r="J652" t="e">
        <f t="shared" ca="1" si="10"/>
        <v>#NAME?</v>
      </c>
    </row>
    <row r="653" spans="1:10" ht="15" customHeight="1">
      <c r="A653" s="2">
        <v>11920652</v>
      </c>
      <c r="B653" s="17">
        <v>11111321</v>
      </c>
      <c r="C653" s="4">
        <v>11100995</v>
      </c>
      <c r="J653" t="e">
        <f t="shared" ca="1" si="10"/>
        <v>#NAME?</v>
      </c>
    </row>
    <row r="654" spans="1:10" ht="15" customHeight="1">
      <c r="A654" s="2">
        <v>11920653</v>
      </c>
      <c r="B654" s="17">
        <v>11111322</v>
      </c>
      <c r="C654" s="4">
        <v>11100996</v>
      </c>
      <c r="J654" t="e">
        <f t="shared" ca="1" si="10"/>
        <v>#NAME?</v>
      </c>
    </row>
    <row r="655" spans="1:10" ht="15" customHeight="1">
      <c r="A655" s="2">
        <v>11920654</v>
      </c>
      <c r="B655" s="17">
        <v>11111323</v>
      </c>
      <c r="C655" s="4">
        <v>11100997</v>
      </c>
      <c r="J655" t="e">
        <f t="shared" ca="1" si="10"/>
        <v>#NAME?</v>
      </c>
    </row>
    <row r="656" spans="1:10" ht="15" customHeight="1">
      <c r="A656" s="2">
        <v>11920655</v>
      </c>
      <c r="B656" s="17">
        <v>11111324</v>
      </c>
      <c r="C656" s="4">
        <v>11100998</v>
      </c>
      <c r="J656" t="e">
        <f t="shared" ca="1" si="10"/>
        <v>#NAME?</v>
      </c>
    </row>
    <row r="657" spans="1:10" ht="15" customHeight="1">
      <c r="A657" s="2">
        <v>11920656</v>
      </c>
      <c r="B657" s="17">
        <v>11111325</v>
      </c>
      <c r="C657" s="4">
        <v>11100999</v>
      </c>
      <c r="J657" t="e">
        <f t="shared" ca="1" si="10"/>
        <v>#NAME?</v>
      </c>
    </row>
    <row r="658" spans="1:10" ht="15" customHeight="1">
      <c r="A658" s="2">
        <v>11920657</v>
      </c>
      <c r="B658" s="17">
        <v>11111326</v>
      </c>
      <c r="C658" s="4">
        <v>11101000</v>
      </c>
      <c r="J658" t="e">
        <f t="shared" ca="1" si="10"/>
        <v>#NAME?</v>
      </c>
    </row>
    <row r="659" spans="1:10" ht="15" customHeight="1">
      <c r="A659" s="2">
        <v>11920658</v>
      </c>
      <c r="B659" s="17">
        <v>11111327</v>
      </c>
      <c r="C659" s="4">
        <v>11101000</v>
      </c>
      <c r="J659" t="e">
        <f t="shared" ca="1" si="10"/>
        <v>#NAME?</v>
      </c>
    </row>
    <row r="660" spans="1:10" ht="15" customHeight="1">
      <c r="A660" s="2">
        <v>11920659</v>
      </c>
      <c r="B660" s="17">
        <v>11111328</v>
      </c>
      <c r="C660" s="4">
        <v>11101001</v>
      </c>
      <c r="J660" t="e">
        <f t="shared" ca="1" si="10"/>
        <v>#NAME?</v>
      </c>
    </row>
    <row r="661" spans="1:10" ht="15" customHeight="1">
      <c r="A661" s="2">
        <v>11920660</v>
      </c>
      <c r="B661" s="17">
        <v>11111329</v>
      </c>
      <c r="C661" s="4">
        <v>11101001</v>
      </c>
      <c r="J661" t="e">
        <f t="shared" ca="1" si="10"/>
        <v>#NAME?</v>
      </c>
    </row>
    <row r="662" spans="1:10" ht="15" customHeight="1">
      <c r="A662" s="2">
        <v>11920661</v>
      </c>
      <c r="B662" s="17">
        <v>11111330</v>
      </c>
      <c r="C662" s="4">
        <v>11101002</v>
      </c>
      <c r="J662" t="e">
        <f t="shared" ca="1" si="10"/>
        <v>#NAME?</v>
      </c>
    </row>
    <row r="663" spans="1:10" ht="15" customHeight="1">
      <c r="A663" s="2">
        <v>11920662</v>
      </c>
      <c r="B663" s="17">
        <v>11111331</v>
      </c>
      <c r="C663" s="4">
        <v>11101002</v>
      </c>
      <c r="J663" t="e">
        <f t="shared" ca="1" si="10"/>
        <v>#NAME?</v>
      </c>
    </row>
    <row r="664" spans="1:10" ht="15" customHeight="1">
      <c r="A664" s="2">
        <v>11920663</v>
      </c>
      <c r="B664" s="17">
        <v>11111332</v>
      </c>
      <c r="C664" s="4">
        <v>11101003</v>
      </c>
      <c r="J664" t="e">
        <f t="shared" ca="1" si="10"/>
        <v>#NAME?</v>
      </c>
    </row>
    <row r="665" spans="1:10" ht="15" customHeight="1">
      <c r="A665" s="2">
        <v>11920664</v>
      </c>
      <c r="B665" s="17">
        <v>11111333</v>
      </c>
      <c r="C665" s="4">
        <v>11101003</v>
      </c>
      <c r="J665" t="e">
        <f t="shared" ca="1" si="10"/>
        <v>#NAME?</v>
      </c>
    </row>
    <row r="666" spans="1:10" ht="15" customHeight="1">
      <c r="A666" s="2">
        <v>11920665</v>
      </c>
      <c r="B666" s="17">
        <v>11111334</v>
      </c>
      <c r="C666" s="4">
        <v>11101004</v>
      </c>
      <c r="J666" t="e">
        <f t="shared" ca="1" si="10"/>
        <v>#NAME?</v>
      </c>
    </row>
    <row r="667" spans="1:10" ht="15" customHeight="1">
      <c r="A667" s="2">
        <v>11920666</v>
      </c>
      <c r="B667" s="17">
        <v>11111335</v>
      </c>
      <c r="C667" s="4">
        <v>11101005</v>
      </c>
      <c r="J667" t="e">
        <f t="shared" ca="1" si="10"/>
        <v>#NAME?</v>
      </c>
    </row>
    <row r="668" spans="1:10" ht="15" customHeight="1">
      <c r="A668" s="2">
        <v>11920667</v>
      </c>
      <c r="B668" s="17">
        <v>11111336</v>
      </c>
      <c r="C668" s="2">
        <v>11101093</v>
      </c>
      <c r="J668" t="e">
        <f t="shared" ca="1" si="10"/>
        <v>#NAME?</v>
      </c>
    </row>
    <row r="669" spans="1:10" ht="15" customHeight="1">
      <c r="A669" s="2">
        <v>11920668</v>
      </c>
      <c r="B669" s="17">
        <v>11111340</v>
      </c>
      <c r="C669" s="3">
        <v>11100194</v>
      </c>
      <c r="J669" t="e">
        <f t="shared" ca="1" si="10"/>
        <v>#NAME?</v>
      </c>
    </row>
    <row r="670" spans="1:10" ht="15" customHeight="1">
      <c r="A670" s="2">
        <v>11920669</v>
      </c>
      <c r="B670" s="64">
        <v>11111341</v>
      </c>
      <c r="C670" s="3">
        <v>11100167</v>
      </c>
      <c r="J670" t="e">
        <f t="shared" ca="1" si="10"/>
        <v>#NAME?</v>
      </c>
    </row>
    <row r="671" spans="1:10" ht="15" customHeight="1">
      <c r="A671" s="2">
        <v>11920670</v>
      </c>
      <c r="B671" s="64">
        <v>11111342</v>
      </c>
      <c r="C671" s="3">
        <v>11100168</v>
      </c>
      <c r="J671" t="e">
        <f t="shared" ca="1" si="10"/>
        <v>#NAME?</v>
      </c>
    </row>
    <row r="672" spans="1:10" ht="15" customHeight="1">
      <c r="A672" s="2">
        <v>11920671</v>
      </c>
      <c r="B672" s="64">
        <v>11111343</v>
      </c>
      <c r="C672" s="3">
        <v>11100169</v>
      </c>
      <c r="J672" t="e">
        <f t="shared" ca="1" si="10"/>
        <v>#NAME?</v>
      </c>
    </row>
    <row r="673" spans="1:10" ht="15" customHeight="1">
      <c r="A673" s="2">
        <v>11920672</v>
      </c>
      <c r="B673" s="64">
        <v>11111344</v>
      </c>
      <c r="C673" s="3">
        <v>11100199</v>
      </c>
      <c r="J673" t="e">
        <f t="shared" ca="1" si="10"/>
        <v>#NAME?</v>
      </c>
    </row>
    <row r="674" spans="1:10" ht="15" customHeight="1">
      <c r="A674" s="2">
        <v>11920673</v>
      </c>
      <c r="B674" s="64">
        <v>11111357</v>
      </c>
      <c r="C674" s="2">
        <v>11100719</v>
      </c>
      <c r="J674" t="e">
        <f t="shared" ca="1" si="10"/>
        <v>#NAME?</v>
      </c>
    </row>
    <row r="675" spans="1:10" ht="15" customHeight="1">
      <c r="A675" s="2">
        <v>11920674</v>
      </c>
      <c r="B675" s="64">
        <v>11111358</v>
      </c>
      <c r="C675" s="2">
        <v>11100719</v>
      </c>
      <c r="J675" t="e">
        <f t="shared" ca="1" si="10"/>
        <v>#NAME?</v>
      </c>
    </row>
    <row r="676" spans="1:10" ht="15" customHeight="1">
      <c r="A676" s="2">
        <v>11920675</v>
      </c>
      <c r="B676" s="64">
        <v>11111359</v>
      </c>
      <c r="C676" s="4">
        <v>11101103</v>
      </c>
      <c r="J676" t="e">
        <f t="shared" ca="1" si="10"/>
        <v>#NAME?</v>
      </c>
    </row>
    <row r="677" spans="1:10" ht="15" customHeight="1">
      <c r="A677" s="2">
        <v>11920676</v>
      </c>
      <c r="B677" s="64">
        <v>11111360</v>
      </c>
      <c r="C677" s="4">
        <v>11101104</v>
      </c>
      <c r="J677" t="e">
        <f t="shared" ca="1" si="10"/>
        <v>#NAME?</v>
      </c>
    </row>
    <row r="678" spans="1:10" ht="15" customHeight="1">
      <c r="A678" s="2">
        <v>11920677</v>
      </c>
      <c r="B678" s="64">
        <v>11111361</v>
      </c>
      <c r="C678" s="4">
        <v>11101105</v>
      </c>
      <c r="J678" t="e">
        <f t="shared" ca="1" si="10"/>
        <v>#NAME?</v>
      </c>
    </row>
    <row r="679" spans="1:10" ht="15" customHeight="1">
      <c r="A679" s="2">
        <v>11920678</v>
      </c>
      <c r="B679" s="64">
        <v>11111362</v>
      </c>
      <c r="C679" s="4">
        <v>11101106</v>
      </c>
      <c r="J679" t="e">
        <f t="shared" ca="1" si="10"/>
        <v>#NAME?</v>
      </c>
    </row>
    <row r="680" spans="1:10" ht="15" customHeight="1">
      <c r="A680" s="2">
        <v>11920679</v>
      </c>
      <c r="B680" s="64">
        <v>11111363</v>
      </c>
      <c r="C680" s="4">
        <v>11101107</v>
      </c>
      <c r="J680" t="e">
        <f t="shared" ca="1" si="10"/>
        <v>#NAME?</v>
      </c>
    </row>
    <row r="681" spans="1:10" ht="15" customHeight="1">
      <c r="A681" s="2">
        <v>11920680</v>
      </c>
      <c r="B681" s="64">
        <v>11111364</v>
      </c>
      <c r="C681" s="4">
        <v>11101108</v>
      </c>
      <c r="J681" t="e">
        <f t="shared" ca="1" si="10"/>
        <v>#NAME?</v>
      </c>
    </row>
    <row r="682" spans="1:10" ht="15" customHeight="1">
      <c r="A682" s="2">
        <v>11920681</v>
      </c>
      <c r="B682" s="64">
        <v>11111365</v>
      </c>
      <c r="C682" s="4">
        <v>11101109</v>
      </c>
      <c r="J682" t="e">
        <f t="shared" ca="1" si="10"/>
        <v>#NAME?</v>
      </c>
    </row>
    <row r="683" spans="1:10" ht="15" customHeight="1">
      <c r="A683" s="2">
        <v>11920682</v>
      </c>
      <c r="B683" s="64">
        <v>11111366</v>
      </c>
      <c r="C683" s="3">
        <v>11101110</v>
      </c>
      <c r="J683" t="e">
        <f t="shared" ca="1" si="10"/>
        <v>#NAME?</v>
      </c>
    </row>
    <row r="684" spans="1:10" ht="15" customHeight="1">
      <c r="A684" s="2">
        <v>11920683</v>
      </c>
      <c r="B684" s="64">
        <v>11111367</v>
      </c>
      <c r="C684" s="2">
        <v>11101111</v>
      </c>
      <c r="J684" t="e">
        <f t="shared" ca="1" si="10"/>
        <v>#NAME?</v>
      </c>
    </row>
    <row r="685" spans="1:10" ht="15" customHeight="1">
      <c r="A685" s="2">
        <v>11920684</v>
      </c>
      <c r="B685" s="64">
        <v>11111368</v>
      </c>
      <c r="C685" s="2">
        <v>11101115</v>
      </c>
      <c r="J685" t="e">
        <f t="shared" ca="1" si="10"/>
        <v>#NAME?</v>
      </c>
    </row>
    <row r="686" spans="1:10" ht="15" customHeight="1">
      <c r="A686" s="2">
        <v>11920685</v>
      </c>
      <c r="B686" s="64">
        <v>11111369</v>
      </c>
      <c r="C686" s="2">
        <v>11101115</v>
      </c>
      <c r="J686" t="e">
        <f t="shared" ca="1" si="10"/>
        <v>#NAME?</v>
      </c>
    </row>
    <row r="687" spans="1:10" ht="15" customHeight="1">
      <c r="A687" s="2">
        <v>11920686</v>
      </c>
      <c r="B687" s="64">
        <v>11111370</v>
      </c>
      <c r="C687" s="2">
        <v>11101116</v>
      </c>
      <c r="J687" t="e">
        <f t="shared" ca="1" si="10"/>
        <v>#NAME?</v>
      </c>
    </row>
    <row r="688" spans="1:10" ht="15" customHeight="1">
      <c r="A688" s="2">
        <v>11920687</v>
      </c>
      <c r="B688" s="64">
        <v>11111371</v>
      </c>
      <c r="C688" s="2">
        <v>11101117</v>
      </c>
      <c r="J688" t="e">
        <f t="shared" ca="1" si="10"/>
        <v>#NAME?</v>
      </c>
    </row>
    <row r="689" spans="1:10" ht="15" customHeight="1">
      <c r="A689" s="2">
        <v>11920688</v>
      </c>
      <c r="B689" s="64">
        <v>11111372</v>
      </c>
      <c r="C689" s="4">
        <v>11101118</v>
      </c>
      <c r="J689" t="e">
        <f t="shared" ca="1" si="10"/>
        <v>#NAME?</v>
      </c>
    </row>
    <row r="690" spans="1:10" ht="15" customHeight="1">
      <c r="A690" s="2">
        <v>11920689</v>
      </c>
      <c r="B690" s="64">
        <v>11111373</v>
      </c>
      <c r="C690" s="4">
        <v>11101119</v>
      </c>
      <c r="J690" t="e">
        <f t="shared" ca="1" si="10"/>
        <v>#NAME?</v>
      </c>
    </row>
    <row r="691" spans="1:10" ht="15" customHeight="1">
      <c r="A691" s="2">
        <v>11920690</v>
      </c>
      <c r="B691" s="64">
        <v>11111374</v>
      </c>
      <c r="C691" s="4">
        <v>11101120</v>
      </c>
      <c r="J691" t="e">
        <f t="shared" ca="1" si="10"/>
        <v>#NAME?</v>
      </c>
    </row>
    <row r="692" spans="1:10" ht="15" customHeight="1">
      <c r="A692" s="2">
        <v>11920691</v>
      </c>
      <c r="B692" s="64">
        <v>11111375</v>
      </c>
      <c r="C692" s="4">
        <v>11101121</v>
      </c>
      <c r="J692" t="e">
        <f t="shared" ca="1" si="10"/>
        <v>#NAME?</v>
      </c>
    </row>
    <row r="693" spans="1:10" ht="15" customHeight="1">
      <c r="A693" s="2">
        <v>11920692</v>
      </c>
      <c r="B693" s="64">
        <v>11111376</v>
      </c>
      <c r="C693" s="2">
        <v>11101123</v>
      </c>
      <c r="J693" t="e">
        <f t="shared" ca="1" si="10"/>
        <v>#NAME?</v>
      </c>
    </row>
    <row r="694" spans="1:10" ht="15" customHeight="1">
      <c r="A694" s="2">
        <v>11920693</v>
      </c>
      <c r="B694" s="64">
        <v>11111377</v>
      </c>
      <c r="C694" s="2">
        <v>11101124</v>
      </c>
      <c r="J694" t="e">
        <f t="shared" ca="1" si="10"/>
        <v>#NAME?</v>
      </c>
    </row>
    <row r="695" spans="1:10" ht="15" customHeight="1">
      <c r="A695" s="2">
        <v>11920694</v>
      </c>
      <c r="B695" s="64">
        <v>11111378</v>
      </c>
      <c r="C695" s="2">
        <v>11101125</v>
      </c>
      <c r="J695" t="e">
        <f t="shared" ca="1" si="10"/>
        <v>#NAME?</v>
      </c>
    </row>
    <row r="696" spans="1:10" ht="15" customHeight="1">
      <c r="A696" s="2">
        <v>11920695</v>
      </c>
      <c r="B696" s="64">
        <v>11111379</v>
      </c>
      <c r="C696" s="4">
        <v>11101126</v>
      </c>
      <c r="J696" t="e">
        <f t="shared" ca="1" si="10"/>
        <v>#NAME?</v>
      </c>
    </row>
    <row r="697" spans="1:10" ht="15" customHeight="1">
      <c r="A697" s="2">
        <v>11920696</v>
      </c>
      <c r="B697" s="64">
        <v>11111380</v>
      </c>
      <c r="C697" s="4">
        <v>11101127</v>
      </c>
      <c r="J697" t="e">
        <f t="shared" ca="1" si="10"/>
        <v>#NAME?</v>
      </c>
    </row>
    <row r="698" spans="1:10" ht="15" customHeight="1">
      <c r="A698" s="2">
        <v>11920697</v>
      </c>
      <c r="B698" s="64">
        <v>11111381</v>
      </c>
      <c r="C698" s="4">
        <v>11101128</v>
      </c>
      <c r="J698" t="e">
        <f t="shared" ca="1" si="10"/>
        <v>#NAME?</v>
      </c>
    </row>
    <row r="699" spans="1:10" ht="15" customHeight="1">
      <c r="A699" s="2">
        <v>11920698</v>
      </c>
      <c r="B699" s="64">
        <v>11111382</v>
      </c>
      <c r="C699" s="4">
        <v>11101129</v>
      </c>
      <c r="J699" t="e">
        <f t="shared" ca="1" si="10"/>
        <v>#NAME?</v>
      </c>
    </row>
    <row r="700" spans="1:10" ht="15" customHeight="1">
      <c r="A700" s="2">
        <v>11920699</v>
      </c>
      <c r="B700" s="64">
        <v>11111383</v>
      </c>
      <c r="C700" s="4">
        <v>11101130</v>
      </c>
      <c r="J700" t="e">
        <f t="shared" ca="1" si="10"/>
        <v>#NAME?</v>
      </c>
    </row>
    <row r="701" spans="1:10" ht="15" customHeight="1">
      <c r="A701" s="2">
        <v>11920700</v>
      </c>
      <c r="B701" s="53">
        <v>11111384</v>
      </c>
      <c r="C701" s="4">
        <v>11101131</v>
      </c>
      <c r="J701" t="e">
        <f t="shared" ca="1" si="10"/>
        <v>#NAME?</v>
      </c>
    </row>
    <row r="702" spans="1:10" ht="15" customHeight="1">
      <c r="A702" s="2">
        <v>11920701</v>
      </c>
      <c r="B702" s="53">
        <v>11111385</v>
      </c>
      <c r="C702" s="4">
        <v>11101132</v>
      </c>
      <c r="J702" t="e">
        <f t="shared" ca="1" si="10"/>
        <v>#NAME?</v>
      </c>
    </row>
    <row r="703" spans="1:10" ht="15" customHeight="1">
      <c r="A703" s="2">
        <v>11920702</v>
      </c>
      <c r="B703" s="53">
        <v>11111386</v>
      </c>
      <c r="C703" s="4">
        <v>11101133</v>
      </c>
      <c r="J703" t="e">
        <f t="shared" ca="1" si="10"/>
        <v>#NAME?</v>
      </c>
    </row>
    <row r="704" spans="1:10" ht="15" customHeight="1">
      <c r="A704" s="2">
        <v>11920703</v>
      </c>
      <c r="B704" s="53">
        <v>11111387</v>
      </c>
      <c r="C704" s="4">
        <v>11101134</v>
      </c>
      <c r="J704" t="e">
        <f t="shared" ca="1" si="10"/>
        <v>#NAME?</v>
      </c>
    </row>
    <row r="705" spans="1:10" ht="15" customHeight="1">
      <c r="A705" s="2">
        <v>11920704</v>
      </c>
      <c r="B705" s="291">
        <v>11111388</v>
      </c>
      <c r="C705" s="292">
        <v>11101135</v>
      </c>
      <c r="J705" t="e">
        <f t="shared" ca="1" si="10"/>
        <v>#NAME?</v>
      </c>
    </row>
    <row r="706" spans="1:10" ht="15" customHeight="1">
      <c r="A706" s="2">
        <v>11920705</v>
      </c>
      <c r="B706" s="291">
        <v>11111389</v>
      </c>
      <c r="C706" s="292">
        <v>11101136</v>
      </c>
      <c r="J706" t="e">
        <f t="shared" ca="1" si="10"/>
        <v>#NAME?</v>
      </c>
    </row>
    <row r="707" spans="1:10" ht="15" customHeight="1">
      <c r="A707" s="2">
        <v>11920706</v>
      </c>
      <c r="B707" s="291">
        <v>11111390</v>
      </c>
      <c r="C707" s="292">
        <v>11101137</v>
      </c>
      <c r="J707" t="e">
        <f t="shared" ca="1" si="10"/>
        <v>#NAME?</v>
      </c>
    </row>
    <row r="708" spans="1:10" ht="15" customHeight="1">
      <c r="A708" s="2">
        <v>11920707</v>
      </c>
      <c r="B708" s="291">
        <v>11111391</v>
      </c>
      <c r="C708" s="292">
        <v>11101138</v>
      </c>
      <c r="J708" t="e">
        <f t="shared" ref="J708:J771" ca="1" si="11">CONCAT(E708,F708)</f>
        <v>#NAME?</v>
      </c>
    </row>
    <row r="709" spans="1:10" ht="15" customHeight="1">
      <c r="A709" s="2">
        <v>11920708</v>
      </c>
      <c r="B709" s="295">
        <v>11111392</v>
      </c>
      <c r="C709" s="105">
        <v>11100001</v>
      </c>
      <c r="J709" t="e">
        <f t="shared" ca="1" si="11"/>
        <v>#NAME?</v>
      </c>
    </row>
    <row r="710" spans="1:10" ht="15" customHeight="1">
      <c r="A710" s="2">
        <v>11920709</v>
      </c>
      <c r="B710" s="291">
        <v>11111393</v>
      </c>
      <c r="C710" s="292">
        <v>11101139</v>
      </c>
      <c r="J710" t="e">
        <f t="shared" ca="1" si="11"/>
        <v>#NAME?</v>
      </c>
    </row>
    <row r="711" spans="1:10" ht="15" customHeight="1">
      <c r="A711" s="2">
        <v>11920710</v>
      </c>
      <c r="B711" s="64">
        <v>11111394</v>
      </c>
      <c r="C711" s="3">
        <v>11100266</v>
      </c>
      <c r="J711" t="e">
        <f t="shared" ca="1" si="11"/>
        <v>#NAME?</v>
      </c>
    </row>
    <row r="712" spans="1:10" ht="15" customHeight="1">
      <c r="A712" s="2">
        <v>11920711</v>
      </c>
      <c r="B712" s="291">
        <v>11111395</v>
      </c>
      <c r="C712" s="292">
        <v>11101140</v>
      </c>
      <c r="J712" t="e">
        <f t="shared" ca="1" si="11"/>
        <v>#NAME?</v>
      </c>
    </row>
    <row r="713" spans="1:10" ht="15" customHeight="1">
      <c r="A713" s="2">
        <v>11920712</v>
      </c>
      <c r="B713" s="291">
        <v>11111396</v>
      </c>
      <c r="C713" s="292">
        <v>11101141</v>
      </c>
      <c r="J713" t="e">
        <f t="shared" ca="1" si="11"/>
        <v>#NAME?</v>
      </c>
    </row>
    <row r="714" spans="1:10" ht="15" customHeight="1">
      <c r="A714" s="2">
        <v>11920713</v>
      </c>
      <c r="B714" s="291">
        <v>11111397</v>
      </c>
      <c r="C714" s="292">
        <v>11101141</v>
      </c>
      <c r="J714" t="e">
        <f t="shared" ca="1" si="11"/>
        <v>#NAME?</v>
      </c>
    </row>
    <row r="715" spans="1:10" ht="15" customHeight="1">
      <c r="A715" s="2">
        <v>11920714</v>
      </c>
      <c r="B715" s="291">
        <v>11111398</v>
      </c>
      <c r="C715" s="292">
        <v>11101143</v>
      </c>
      <c r="J715" t="e">
        <f t="shared" ca="1" si="11"/>
        <v>#NAME?</v>
      </c>
    </row>
    <row r="716" spans="1:10" ht="15" customHeight="1">
      <c r="A716" s="2">
        <v>11920715</v>
      </c>
      <c r="B716" s="291">
        <v>11111399</v>
      </c>
      <c r="C716" s="292">
        <v>11101137</v>
      </c>
      <c r="J716" t="e">
        <f t="shared" ca="1" si="11"/>
        <v>#NAME?</v>
      </c>
    </row>
    <row r="717" spans="1:10" ht="15" customHeight="1">
      <c r="A717" s="2">
        <v>11920716</v>
      </c>
      <c r="B717" s="291">
        <v>11111400</v>
      </c>
      <c r="C717" s="292">
        <v>11101141</v>
      </c>
      <c r="J717" t="e">
        <f t="shared" ca="1" si="11"/>
        <v>#NAME?</v>
      </c>
    </row>
    <row r="718" spans="1:10" ht="15" customHeight="1">
      <c r="A718" s="2">
        <v>11920717</v>
      </c>
      <c r="B718" s="64">
        <v>11111401</v>
      </c>
      <c r="C718" s="3">
        <v>11101146</v>
      </c>
      <c r="J718" t="e">
        <f t="shared" ca="1" si="11"/>
        <v>#NAME?</v>
      </c>
    </row>
    <row r="719" spans="1:10" ht="15" customHeight="1">
      <c r="A719" s="2">
        <v>11920718</v>
      </c>
      <c r="B719" s="64">
        <v>11111402</v>
      </c>
      <c r="C719" s="3">
        <v>11101147</v>
      </c>
      <c r="J719" t="e">
        <f t="shared" ca="1" si="11"/>
        <v>#NAME?</v>
      </c>
    </row>
    <row r="720" spans="1:10" ht="15" customHeight="1">
      <c r="A720" s="2">
        <v>11920719</v>
      </c>
      <c r="B720" s="64">
        <v>11111403</v>
      </c>
      <c r="C720" s="3">
        <v>11101148</v>
      </c>
      <c r="J720" t="e">
        <f t="shared" ca="1" si="11"/>
        <v>#NAME?</v>
      </c>
    </row>
    <row r="721" spans="1:10" ht="15" customHeight="1">
      <c r="A721" s="2">
        <v>11920720</v>
      </c>
      <c r="B721" s="64">
        <v>11111404</v>
      </c>
      <c r="C721" s="3">
        <v>11101149</v>
      </c>
      <c r="J721" t="e">
        <f t="shared" ca="1" si="11"/>
        <v>#NAME?</v>
      </c>
    </row>
    <row r="722" spans="1:10" ht="15" customHeight="1">
      <c r="A722" s="2">
        <v>11920721</v>
      </c>
      <c r="B722" s="64">
        <v>11111405</v>
      </c>
      <c r="C722" s="3">
        <v>11101150</v>
      </c>
      <c r="J722" t="e">
        <f t="shared" ca="1" si="11"/>
        <v>#NAME?</v>
      </c>
    </row>
    <row r="723" spans="1:10" ht="15" customHeight="1">
      <c r="A723" s="2">
        <v>11920722</v>
      </c>
      <c r="B723" s="64">
        <v>11111406</v>
      </c>
      <c r="C723" s="3">
        <v>11101151</v>
      </c>
      <c r="J723" t="e">
        <f t="shared" ca="1" si="11"/>
        <v>#NAME?</v>
      </c>
    </row>
    <row r="724" spans="1:10" ht="15" customHeight="1">
      <c r="A724" s="2">
        <v>11920723</v>
      </c>
      <c r="B724" s="64">
        <v>11111411</v>
      </c>
      <c r="C724" s="2">
        <v>11101152</v>
      </c>
      <c r="J724" t="e">
        <f t="shared" ca="1" si="11"/>
        <v>#NAME?</v>
      </c>
    </row>
    <row r="725" spans="1:10" ht="15" customHeight="1">
      <c r="A725" s="2">
        <v>11920724</v>
      </c>
      <c r="B725" s="64">
        <v>11111412</v>
      </c>
      <c r="C725" s="3">
        <v>11101153</v>
      </c>
      <c r="J725" t="e">
        <f t="shared" ca="1" si="11"/>
        <v>#NAME?</v>
      </c>
    </row>
    <row r="726" spans="1:10" ht="15" customHeight="1">
      <c r="A726" s="2">
        <v>11920725</v>
      </c>
      <c r="B726" s="64">
        <v>11111413</v>
      </c>
      <c r="C726" s="4">
        <v>11101154</v>
      </c>
      <c r="J726" t="e">
        <f t="shared" ca="1" si="11"/>
        <v>#NAME?</v>
      </c>
    </row>
    <row r="727" spans="1:10" ht="15" customHeight="1">
      <c r="A727" s="2">
        <v>11920727</v>
      </c>
      <c r="B727" s="64">
        <v>11111416</v>
      </c>
      <c r="C727" s="4">
        <v>11101210</v>
      </c>
      <c r="J727" t="e">
        <f t="shared" ca="1" si="11"/>
        <v>#NAME?</v>
      </c>
    </row>
    <row r="728" spans="1:10" ht="15" customHeight="1">
      <c r="A728" s="2">
        <v>11920728</v>
      </c>
      <c r="B728" s="64">
        <v>11111417</v>
      </c>
      <c r="C728" s="3">
        <v>11101159</v>
      </c>
      <c r="J728" t="e">
        <f t="shared" ca="1" si="11"/>
        <v>#NAME?</v>
      </c>
    </row>
    <row r="729" spans="1:10" ht="15" customHeight="1">
      <c r="A729" s="2">
        <v>11920729</v>
      </c>
      <c r="B729" s="64">
        <v>11111418</v>
      </c>
      <c r="C729" s="4">
        <v>11101160</v>
      </c>
      <c r="J729" t="e">
        <f t="shared" ca="1" si="11"/>
        <v>#NAME?</v>
      </c>
    </row>
    <row r="730" spans="1:10" ht="15" customHeight="1">
      <c r="A730" s="2">
        <v>11920730</v>
      </c>
      <c r="B730" s="64">
        <v>11111419</v>
      </c>
      <c r="C730" s="3">
        <v>11101161</v>
      </c>
      <c r="J730" t="e">
        <f t="shared" ca="1" si="11"/>
        <v>#NAME?</v>
      </c>
    </row>
    <row r="731" spans="1:10" ht="15" customHeight="1">
      <c r="A731" s="2">
        <v>11920731</v>
      </c>
      <c r="B731" s="64">
        <v>11111420</v>
      </c>
      <c r="C731" s="4">
        <v>11101162</v>
      </c>
      <c r="J731" t="e">
        <f t="shared" ca="1" si="11"/>
        <v>#NAME?</v>
      </c>
    </row>
    <row r="732" spans="1:10" ht="15" customHeight="1">
      <c r="A732" s="2">
        <v>11920732</v>
      </c>
      <c r="B732" s="64">
        <v>11111421</v>
      </c>
      <c r="C732" s="2">
        <v>11101163</v>
      </c>
      <c r="J732" t="e">
        <f t="shared" ca="1" si="11"/>
        <v>#NAME?</v>
      </c>
    </row>
    <row r="733" spans="1:10" ht="15" customHeight="1">
      <c r="A733" s="2">
        <v>11920733</v>
      </c>
      <c r="B733" s="64">
        <v>11111422</v>
      </c>
      <c r="C733" s="2">
        <v>11101163</v>
      </c>
      <c r="J733" t="e">
        <f t="shared" ca="1" si="11"/>
        <v>#NAME?</v>
      </c>
    </row>
    <row r="734" spans="1:10" ht="15" customHeight="1">
      <c r="A734" s="2">
        <v>11920734</v>
      </c>
      <c r="B734" s="64">
        <v>11111423</v>
      </c>
      <c r="C734" s="2">
        <v>11101123</v>
      </c>
      <c r="J734" t="e">
        <f t="shared" ca="1" si="11"/>
        <v>#NAME?</v>
      </c>
    </row>
    <row r="735" spans="1:10" ht="15" customHeight="1">
      <c r="A735" s="2">
        <v>11920735</v>
      </c>
      <c r="B735" s="64">
        <v>11111424</v>
      </c>
      <c r="C735" s="4">
        <v>11101165</v>
      </c>
      <c r="J735" t="e">
        <f t="shared" ca="1" si="11"/>
        <v>#NAME?</v>
      </c>
    </row>
    <row r="736" spans="1:10" ht="15" customHeight="1">
      <c r="A736" s="2">
        <v>11920736</v>
      </c>
      <c r="B736" s="64">
        <v>11111425</v>
      </c>
      <c r="C736" s="3">
        <v>11101166</v>
      </c>
      <c r="J736" t="e">
        <f t="shared" ca="1" si="11"/>
        <v>#NAME?</v>
      </c>
    </row>
    <row r="737" spans="1:10" ht="15" customHeight="1">
      <c r="A737" s="2">
        <v>11920737</v>
      </c>
      <c r="B737" s="64">
        <v>11111426</v>
      </c>
      <c r="C737" s="2">
        <v>11100835</v>
      </c>
      <c r="J737" t="e">
        <f t="shared" ca="1" si="11"/>
        <v>#NAME?</v>
      </c>
    </row>
    <row r="738" spans="1:10" ht="15" customHeight="1">
      <c r="A738" s="2">
        <v>11920738</v>
      </c>
      <c r="B738" s="64">
        <v>11111427</v>
      </c>
      <c r="C738" s="4">
        <v>11101168</v>
      </c>
      <c r="J738" t="e">
        <f t="shared" ca="1" si="11"/>
        <v>#NAME?</v>
      </c>
    </row>
    <row r="739" spans="1:10" ht="15" customHeight="1">
      <c r="A739" s="2">
        <v>11920739</v>
      </c>
      <c r="B739" s="64">
        <v>11111428</v>
      </c>
      <c r="C739" s="4">
        <v>11101167</v>
      </c>
      <c r="J739" t="e">
        <f t="shared" ca="1" si="11"/>
        <v>#NAME?</v>
      </c>
    </row>
    <row r="740" spans="1:10" ht="15" customHeight="1">
      <c r="A740" s="2">
        <v>11920740</v>
      </c>
      <c r="B740" s="64">
        <v>11111429</v>
      </c>
      <c r="C740" s="4">
        <v>11101167</v>
      </c>
      <c r="J740" t="e">
        <f t="shared" ca="1" si="11"/>
        <v>#NAME?</v>
      </c>
    </row>
    <row r="741" spans="1:10" ht="15" customHeight="1">
      <c r="A741" s="2">
        <v>11920741</v>
      </c>
      <c r="B741" s="64">
        <v>11111430</v>
      </c>
      <c r="C741" s="4">
        <v>11101169</v>
      </c>
      <c r="J741" t="e">
        <f t="shared" ca="1" si="11"/>
        <v>#NAME?</v>
      </c>
    </row>
    <row r="742" spans="1:10" ht="15" customHeight="1">
      <c r="A742" s="2">
        <v>11920742</v>
      </c>
      <c r="B742" s="64">
        <v>11111431</v>
      </c>
      <c r="C742" s="4">
        <v>11101170</v>
      </c>
      <c r="J742" t="e">
        <f t="shared" ca="1" si="11"/>
        <v>#NAME?</v>
      </c>
    </row>
    <row r="743" spans="1:10" ht="15" customHeight="1">
      <c r="A743" s="2">
        <v>11920743</v>
      </c>
      <c r="B743" s="64">
        <v>11111433</v>
      </c>
      <c r="C743" s="4">
        <v>11101171</v>
      </c>
      <c r="J743" t="e">
        <f t="shared" ca="1" si="11"/>
        <v>#NAME?</v>
      </c>
    </row>
    <row r="744" spans="1:10" ht="15" customHeight="1">
      <c r="A744" s="2">
        <v>11920744</v>
      </c>
      <c r="B744" s="64">
        <v>11111434</v>
      </c>
      <c r="C744" s="4">
        <v>11101172</v>
      </c>
      <c r="J744" t="e">
        <f t="shared" ca="1" si="11"/>
        <v>#NAME?</v>
      </c>
    </row>
    <row r="745" spans="1:10" ht="15" customHeight="1">
      <c r="A745" s="2">
        <v>11920745</v>
      </c>
      <c r="B745" s="64">
        <v>11111435</v>
      </c>
      <c r="C745" s="4">
        <v>11101173</v>
      </c>
      <c r="J745" t="e">
        <f t="shared" ca="1" si="11"/>
        <v>#NAME?</v>
      </c>
    </row>
    <row r="746" spans="1:10" ht="15" customHeight="1">
      <c r="A746" s="2">
        <v>11920746</v>
      </c>
      <c r="B746" s="64">
        <v>11111436</v>
      </c>
      <c r="C746" s="4">
        <v>11101174</v>
      </c>
      <c r="J746" t="e">
        <f t="shared" ca="1" si="11"/>
        <v>#NAME?</v>
      </c>
    </row>
    <row r="747" spans="1:10" ht="15" customHeight="1">
      <c r="A747" s="2">
        <v>11920747</v>
      </c>
      <c r="B747" s="64">
        <v>11111437</v>
      </c>
      <c r="C747" s="4">
        <v>11101175</v>
      </c>
      <c r="J747" t="e">
        <f t="shared" ca="1" si="11"/>
        <v>#NAME?</v>
      </c>
    </row>
    <row r="748" spans="1:10" ht="15" customHeight="1">
      <c r="A748" s="2">
        <v>11920748</v>
      </c>
      <c r="B748" s="64">
        <v>11111438</v>
      </c>
      <c r="C748" s="4">
        <v>11101176</v>
      </c>
      <c r="J748" t="e">
        <f t="shared" ca="1" si="11"/>
        <v>#NAME?</v>
      </c>
    </row>
    <row r="749" spans="1:10" ht="15" customHeight="1">
      <c r="A749" s="2">
        <v>11920749</v>
      </c>
      <c r="B749" s="64">
        <v>11111439</v>
      </c>
      <c r="C749" s="4">
        <v>11101177</v>
      </c>
      <c r="J749" t="e">
        <f t="shared" ca="1" si="11"/>
        <v>#NAME?</v>
      </c>
    </row>
    <row r="750" spans="1:10" ht="15" customHeight="1">
      <c r="A750" s="2">
        <v>11920750</v>
      </c>
      <c r="B750" s="64">
        <v>11111440</v>
      </c>
      <c r="C750" s="2">
        <v>11101072</v>
      </c>
      <c r="J750" t="e">
        <f t="shared" ca="1" si="11"/>
        <v>#NAME?</v>
      </c>
    </row>
    <row r="751" spans="1:10" ht="15" customHeight="1">
      <c r="A751" s="2">
        <v>11920751</v>
      </c>
      <c r="B751" s="64">
        <v>11111441</v>
      </c>
      <c r="C751" s="2">
        <v>11101072</v>
      </c>
      <c r="J751" t="e">
        <f t="shared" ca="1" si="11"/>
        <v>#NAME?</v>
      </c>
    </row>
    <row r="752" spans="1:10" ht="15" customHeight="1">
      <c r="A752" s="2">
        <v>11920752</v>
      </c>
      <c r="B752" s="64">
        <v>11111442</v>
      </c>
      <c r="C752" s="2">
        <v>11101072</v>
      </c>
      <c r="J752" t="e">
        <f t="shared" ca="1" si="11"/>
        <v>#NAME?</v>
      </c>
    </row>
    <row r="753" spans="1:10" ht="15" customHeight="1">
      <c r="A753" s="2">
        <v>11920753</v>
      </c>
      <c r="B753" s="64">
        <v>11111443</v>
      </c>
      <c r="C753" s="3">
        <v>11100845</v>
      </c>
      <c r="J753" t="e">
        <f t="shared" ca="1" si="11"/>
        <v>#NAME?</v>
      </c>
    </row>
    <row r="754" spans="1:10" ht="15" customHeight="1">
      <c r="A754" s="2">
        <v>11920754</v>
      </c>
      <c r="B754" s="64">
        <v>11111444</v>
      </c>
      <c r="C754" s="4">
        <v>11101178</v>
      </c>
      <c r="J754" t="e">
        <f t="shared" ca="1" si="11"/>
        <v>#NAME?</v>
      </c>
    </row>
    <row r="755" spans="1:10" ht="15" customHeight="1">
      <c r="A755" s="2">
        <v>11920755</v>
      </c>
      <c r="B755" s="64">
        <v>11111445</v>
      </c>
      <c r="C755" s="4">
        <v>11101179</v>
      </c>
      <c r="J755" t="e">
        <f t="shared" ca="1" si="11"/>
        <v>#NAME?</v>
      </c>
    </row>
    <row r="756" spans="1:10" ht="15" customHeight="1">
      <c r="A756" s="2">
        <v>11920756</v>
      </c>
      <c r="B756" s="64">
        <v>11111446</v>
      </c>
      <c r="C756" s="4">
        <v>11101180</v>
      </c>
      <c r="J756" t="e">
        <f t="shared" ca="1" si="11"/>
        <v>#NAME?</v>
      </c>
    </row>
    <row r="757" spans="1:10" ht="15" customHeight="1">
      <c r="A757" s="2">
        <v>11920757</v>
      </c>
      <c r="B757" s="64">
        <v>11111447</v>
      </c>
      <c r="C757" s="4">
        <v>11101181</v>
      </c>
      <c r="J757" t="e">
        <f t="shared" ca="1" si="11"/>
        <v>#NAME?</v>
      </c>
    </row>
    <row r="758" spans="1:10" ht="15" customHeight="1">
      <c r="A758" s="2">
        <v>11920758</v>
      </c>
      <c r="B758" s="64">
        <v>11111448</v>
      </c>
      <c r="C758" s="4">
        <v>11101184</v>
      </c>
      <c r="J758" t="e">
        <f t="shared" ca="1" si="11"/>
        <v>#NAME?</v>
      </c>
    </row>
    <row r="759" spans="1:10" ht="15" customHeight="1">
      <c r="A759" s="2">
        <v>11920759</v>
      </c>
      <c r="B759" s="64">
        <v>11111449</v>
      </c>
      <c r="C759" s="4">
        <v>11101188</v>
      </c>
      <c r="J759" t="e">
        <f t="shared" ca="1" si="11"/>
        <v>#NAME?</v>
      </c>
    </row>
    <row r="760" spans="1:10" ht="15" customHeight="1">
      <c r="A760" s="2">
        <v>11920760</v>
      </c>
      <c r="B760" s="64">
        <v>11111450</v>
      </c>
      <c r="C760" s="4">
        <v>11101192</v>
      </c>
      <c r="J760" t="e">
        <f t="shared" ca="1" si="11"/>
        <v>#NAME?</v>
      </c>
    </row>
    <row r="761" spans="1:10" ht="15" customHeight="1">
      <c r="A761" s="2">
        <v>11920762</v>
      </c>
      <c r="B761" s="64">
        <v>11111452</v>
      </c>
      <c r="C761" s="2">
        <v>11101195</v>
      </c>
      <c r="J761" t="e">
        <f t="shared" ca="1" si="11"/>
        <v>#NAME?</v>
      </c>
    </row>
    <row r="762" spans="1:10" ht="15" customHeight="1">
      <c r="A762" s="2">
        <v>11920763</v>
      </c>
      <c r="B762" s="64">
        <v>11111453</v>
      </c>
      <c r="C762" s="2">
        <v>11101195</v>
      </c>
      <c r="J762" t="e">
        <f t="shared" ca="1" si="11"/>
        <v>#NAME?</v>
      </c>
    </row>
    <row r="763" spans="1:10" ht="15" customHeight="1">
      <c r="A763" s="2">
        <v>11920764</v>
      </c>
      <c r="B763" s="64">
        <v>11111454</v>
      </c>
      <c r="C763" s="4">
        <v>11101196</v>
      </c>
      <c r="J763" t="e">
        <f t="shared" ca="1" si="11"/>
        <v>#NAME?</v>
      </c>
    </row>
    <row r="764" spans="1:10" ht="15" customHeight="1">
      <c r="A764" s="2">
        <v>11920765</v>
      </c>
      <c r="B764" s="64">
        <v>11111455</v>
      </c>
      <c r="C764" s="4">
        <v>11101196</v>
      </c>
      <c r="J764" t="e">
        <f t="shared" ca="1" si="11"/>
        <v>#NAME?</v>
      </c>
    </row>
    <row r="765" spans="1:10" ht="15" customHeight="1">
      <c r="A765" s="2">
        <v>11920766</v>
      </c>
      <c r="B765" s="64">
        <v>11111456</v>
      </c>
      <c r="C765" s="4">
        <v>11101197</v>
      </c>
      <c r="J765" t="e">
        <f t="shared" ca="1" si="11"/>
        <v>#NAME?</v>
      </c>
    </row>
    <row r="766" spans="1:10" ht="15" customHeight="1">
      <c r="A766" s="2">
        <v>11920767</v>
      </c>
      <c r="B766" s="64">
        <v>11111457</v>
      </c>
      <c r="C766" s="4">
        <v>11101197</v>
      </c>
      <c r="J766" t="e">
        <f t="shared" ca="1" si="11"/>
        <v>#NAME?</v>
      </c>
    </row>
    <row r="767" spans="1:10" ht="15" customHeight="1">
      <c r="A767" s="2">
        <v>11920768</v>
      </c>
      <c r="B767" s="64">
        <v>11111458</v>
      </c>
      <c r="C767" s="2">
        <v>11101198</v>
      </c>
      <c r="J767" t="e">
        <f t="shared" ca="1" si="11"/>
        <v>#NAME?</v>
      </c>
    </row>
    <row r="768" spans="1:10" ht="15" customHeight="1">
      <c r="A768" s="2">
        <v>11920769</v>
      </c>
      <c r="B768" s="64">
        <v>11111459</v>
      </c>
      <c r="C768" s="2">
        <v>11101198</v>
      </c>
      <c r="J768" t="e">
        <f t="shared" ca="1" si="11"/>
        <v>#NAME?</v>
      </c>
    </row>
    <row r="769" spans="1:10" ht="15" customHeight="1">
      <c r="A769" s="2">
        <v>11920770</v>
      </c>
      <c r="B769" s="64">
        <v>11111460</v>
      </c>
      <c r="C769" s="2">
        <v>11101199</v>
      </c>
      <c r="J769" t="e">
        <f t="shared" ca="1" si="11"/>
        <v>#NAME?</v>
      </c>
    </row>
    <row r="770" spans="1:10" ht="15" customHeight="1">
      <c r="A770" s="2">
        <v>11920771</v>
      </c>
      <c r="B770" s="64">
        <v>11111461</v>
      </c>
      <c r="C770" s="2">
        <v>11101200</v>
      </c>
      <c r="J770" t="e">
        <f t="shared" ca="1" si="11"/>
        <v>#NAME?</v>
      </c>
    </row>
    <row r="771" spans="1:10" ht="15" customHeight="1">
      <c r="A771" s="2">
        <v>11920772</v>
      </c>
      <c r="B771" s="64">
        <v>11111462</v>
      </c>
      <c r="C771" s="2">
        <v>11101201</v>
      </c>
      <c r="J771" t="e">
        <f t="shared" ca="1" si="11"/>
        <v>#NAME?</v>
      </c>
    </row>
    <row r="772" spans="1:10" ht="15" customHeight="1">
      <c r="A772" s="2">
        <v>11920773</v>
      </c>
      <c r="B772" s="64">
        <v>11111463</v>
      </c>
      <c r="C772" s="2">
        <v>11101202</v>
      </c>
      <c r="J772" t="e">
        <f t="shared" ref="J772:J819" ca="1" si="12">CONCAT(E772,F772)</f>
        <v>#NAME?</v>
      </c>
    </row>
    <row r="773" spans="1:10" ht="15" customHeight="1">
      <c r="A773" s="2">
        <v>11920774</v>
      </c>
      <c r="B773" s="64">
        <v>11111464</v>
      </c>
      <c r="C773" s="2">
        <v>11101203</v>
      </c>
      <c r="J773" t="e">
        <f t="shared" ca="1" si="12"/>
        <v>#NAME?</v>
      </c>
    </row>
    <row r="774" spans="1:10" ht="15" customHeight="1">
      <c r="A774" s="2">
        <v>11920775</v>
      </c>
      <c r="B774" s="64">
        <v>11111465</v>
      </c>
      <c r="C774" s="2">
        <v>11101204</v>
      </c>
      <c r="J774" t="e">
        <f t="shared" ca="1" si="12"/>
        <v>#NAME?</v>
      </c>
    </row>
    <row r="775" spans="1:10" ht="15" customHeight="1">
      <c r="A775" s="2">
        <v>11920776</v>
      </c>
      <c r="B775" s="64">
        <v>11111466</v>
      </c>
      <c r="C775" s="2">
        <v>11101205</v>
      </c>
      <c r="J775" t="e">
        <f t="shared" ca="1" si="12"/>
        <v>#NAME?</v>
      </c>
    </row>
    <row r="776" spans="1:10" ht="15" customHeight="1">
      <c r="A776" s="2">
        <v>11920777</v>
      </c>
      <c r="B776" s="64">
        <v>11111467</v>
      </c>
      <c r="C776" s="2">
        <v>11101206</v>
      </c>
      <c r="J776" t="e">
        <f t="shared" ca="1" si="12"/>
        <v>#NAME?</v>
      </c>
    </row>
    <row r="777" spans="1:10" ht="15" customHeight="1">
      <c r="A777" s="2">
        <v>11920778</v>
      </c>
      <c r="B777" s="64">
        <v>11111468</v>
      </c>
      <c r="C777" s="2">
        <v>11101207</v>
      </c>
      <c r="J777" t="e">
        <f t="shared" ca="1" si="12"/>
        <v>#NAME?</v>
      </c>
    </row>
    <row r="778" spans="1:10" ht="15" customHeight="1">
      <c r="A778" s="2">
        <v>11920779</v>
      </c>
      <c r="B778" s="64">
        <v>11111469</v>
      </c>
      <c r="C778" s="2">
        <v>11101208</v>
      </c>
      <c r="J778" t="e">
        <f t="shared" ca="1" si="12"/>
        <v>#NAME?</v>
      </c>
    </row>
    <row r="779" spans="1:10" ht="15" customHeight="1">
      <c r="A779" s="2">
        <v>11920780</v>
      </c>
      <c r="B779" s="2">
        <v>11111470</v>
      </c>
      <c r="C779" s="2">
        <v>11101209</v>
      </c>
      <c r="J779" t="e">
        <f t="shared" ca="1" si="12"/>
        <v>#NAME?</v>
      </c>
    </row>
    <row r="780" spans="1:10" ht="15" customHeight="1">
      <c r="A780" s="2">
        <v>11920781</v>
      </c>
      <c r="B780" s="2">
        <v>11111471</v>
      </c>
      <c r="C780" s="4">
        <v>11101220</v>
      </c>
      <c r="J780" t="e">
        <f t="shared" ca="1" si="12"/>
        <v>#NAME?</v>
      </c>
    </row>
    <row r="781" spans="1:10" ht="15" customHeight="1">
      <c r="A781" s="2">
        <v>11920782</v>
      </c>
      <c r="B781" s="2">
        <v>11111472</v>
      </c>
      <c r="C781" s="4">
        <v>11101221</v>
      </c>
      <c r="J781" t="e">
        <f t="shared" ca="1" si="12"/>
        <v>#NAME?</v>
      </c>
    </row>
    <row r="782" spans="1:10" ht="15" customHeight="1">
      <c r="A782" s="2">
        <v>11920783</v>
      </c>
      <c r="B782" s="2">
        <v>11111473</v>
      </c>
      <c r="C782" s="4">
        <v>11101222</v>
      </c>
      <c r="J782" t="e">
        <f t="shared" ca="1" si="12"/>
        <v>#NAME?</v>
      </c>
    </row>
    <row r="783" spans="1:10" ht="15" customHeight="1">
      <c r="A783" s="2">
        <v>11920784</v>
      </c>
      <c r="B783" s="2">
        <v>11111474</v>
      </c>
      <c r="C783" s="4">
        <v>11101223</v>
      </c>
      <c r="J783" t="e">
        <f t="shared" ca="1" si="12"/>
        <v>#NAME?</v>
      </c>
    </row>
    <row r="784" spans="1:10" ht="15" customHeight="1">
      <c r="A784" s="2">
        <v>11920785</v>
      </c>
      <c r="B784" s="2">
        <v>11111475</v>
      </c>
      <c r="C784" s="4">
        <v>11101224</v>
      </c>
      <c r="J784" t="e">
        <f t="shared" ca="1" si="12"/>
        <v>#NAME?</v>
      </c>
    </row>
    <row r="785" spans="1:10" ht="15" customHeight="1">
      <c r="A785" s="2">
        <v>11920786</v>
      </c>
      <c r="B785" s="2">
        <v>11111476</v>
      </c>
      <c r="C785" s="4">
        <v>11101225</v>
      </c>
      <c r="J785" t="e">
        <f t="shared" ca="1" si="12"/>
        <v>#NAME?</v>
      </c>
    </row>
    <row r="786" spans="1:10" ht="15" customHeight="1">
      <c r="A786" s="2">
        <v>11920787</v>
      </c>
      <c r="B786" s="2">
        <v>11111477</v>
      </c>
      <c r="C786" s="4">
        <v>11101226</v>
      </c>
      <c r="J786" t="e">
        <f t="shared" ca="1" si="12"/>
        <v>#NAME?</v>
      </c>
    </row>
    <row r="787" spans="1:10" ht="15" customHeight="1">
      <c r="A787" s="2">
        <v>11920788</v>
      </c>
      <c r="B787" s="2">
        <v>11111478</v>
      </c>
      <c r="C787" s="4">
        <v>11101227</v>
      </c>
      <c r="J787" t="e">
        <f t="shared" ca="1" si="12"/>
        <v>#NAME?</v>
      </c>
    </row>
    <row r="788" spans="1:10" ht="15" customHeight="1">
      <c r="A788" s="2">
        <v>11920789</v>
      </c>
      <c r="B788" s="2">
        <v>11111479</v>
      </c>
      <c r="C788" s="4">
        <v>11101228</v>
      </c>
      <c r="J788" t="e">
        <f t="shared" ca="1" si="12"/>
        <v>#NAME?</v>
      </c>
    </row>
    <row r="789" spans="1:10" ht="15" customHeight="1">
      <c r="A789" s="2">
        <v>11920790</v>
      </c>
      <c r="B789" s="2">
        <v>11111480</v>
      </c>
      <c r="C789" s="4">
        <v>11101229</v>
      </c>
      <c r="J789" t="e">
        <f t="shared" ca="1" si="12"/>
        <v>#NAME?</v>
      </c>
    </row>
    <row r="790" spans="1:10" ht="15" customHeight="1">
      <c r="A790" s="2">
        <v>11920791</v>
      </c>
      <c r="B790" s="2">
        <v>11111481</v>
      </c>
      <c r="C790" s="4">
        <v>11101230</v>
      </c>
      <c r="J790" t="e">
        <f t="shared" ca="1" si="12"/>
        <v>#NAME?</v>
      </c>
    </row>
    <row r="791" spans="1:10" ht="15" customHeight="1">
      <c r="A791" s="2">
        <v>11920792</v>
      </c>
      <c r="B791" s="2">
        <v>11111482</v>
      </c>
      <c r="C791" s="4">
        <v>11101231</v>
      </c>
      <c r="J791" t="e">
        <f t="shared" ca="1" si="12"/>
        <v>#NAME?</v>
      </c>
    </row>
    <row r="792" spans="1:10" ht="15" customHeight="1">
      <c r="A792" s="2">
        <v>11920793</v>
      </c>
      <c r="B792" s="2">
        <v>11111483</v>
      </c>
      <c r="C792" s="4">
        <v>11101231</v>
      </c>
      <c r="J792" t="e">
        <f t="shared" ca="1" si="12"/>
        <v>#NAME?</v>
      </c>
    </row>
    <row r="793" spans="1:10" ht="15" customHeight="1">
      <c r="A793" s="2">
        <v>11920794</v>
      </c>
      <c r="B793" s="2">
        <v>11111484</v>
      </c>
      <c r="C793" s="4">
        <v>11101232</v>
      </c>
      <c r="J793" t="e">
        <f t="shared" ca="1" si="12"/>
        <v>#NAME?</v>
      </c>
    </row>
    <row r="794" spans="1:10" ht="15" customHeight="1">
      <c r="A794" s="2">
        <v>11920795</v>
      </c>
      <c r="B794" s="2">
        <v>11111485</v>
      </c>
      <c r="C794" s="4">
        <v>11101232</v>
      </c>
      <c r="J794" t="e">
        <f t="shared" ca="1" si="12"/>
        <v>#NAME?</v>
      </c>
    </row>
    <row r="795" spans="1:10" ht="15" customHeight="1">
      <c r="A795" s="2">
        <v>11920796</v>
      </c>
      <c r="B795" s="2">
        <v>11111486</v>
      </c>
      <c r="C795" s="4">
        <v>11101232</v>
      </c>
      <c r="J795" t="e">
        <f t="shared" ca="1" si="12"/>
        <v>#NAME?</v>
      </c>
    </row>
    <row r="796" spans="1:10" ht="15" customHeight="1">
      <c r="A796" s="2">
        <v>11920797</v>
      </c>
      <c r="B796" s="2">
        <v>11111487</v>
      </c>
      <c r="C796" s="4">
        <v>11101232</v>
      </c>
      <c r="J796" t="e">
        <f t="shared" ca="1" si="12"/>
        <v>#NAME?</v>
      </c>
    </row>
    <row r="797" spans="1:10" ht="15" customHeight="1">
      <c r="A797" s="2">
        <v>11920798</v>
      </c>
      <c r="B797" s="2">
        <v>11111488</v>
      </c>
      <c r="C797" s="4">
        <v>11101234</v>
      </c>
      <c r="J797" t="e">
        <f t="shared" ca="1" si="12"/>
        <v>#NAME?</v>
      </c>
    </row>
    <row r="798" spans="1:10" ht="15" customHeight="1">
      <c r="A798" s="2">
        <v>11920799</v>
      </c>
      <c r="B798" s="2">
        <v>11111489</v>
      </c>
      <c r="C798" s="4">
        <v>11101234</v>
      </c>
      <c r="J798" t="e">
        <f t="shared" ca="1" si="12"/>
        <v>#NAME?</v>
      </c>
    </row>
    <row r="799" spans="1:10" ht="15" customHeight="1">
      <c r="A799" s="2">
        <v>11920800</v>
      </c>
      <c r="B799" s="2">
        <v>11111490</v>
      </c>
      <c r="C799" s="4">
        <v>11101235</v>
      </c>
      <c r="J799" t="e">
        <f t="shared" ca="1" si="12"/>
        <v>#NAME?</v>
      </c>
    </row>
    <row r="800" spans="1:10" ht="15" customHeight="1">
      <c r="A800" s="2">
        <v>11920801</v>
      </c>
      <c r="B800" s="2">
        <v>11111491</v>
      </c>
      <c r="C800" s="4">
        <v>11101235</v>
      </c>
      <c r="J800" t="e">
        <f t="shared" ca="1" si="12"/>
        <v>#NAME?</v>
      </c>
    </row>
    <row r="801" spans="1:10" ht="15" customHeight="1">
      <c r="A801" s="2">
        <v>11920802</v>
      </c>
      <c r="B801" s="2">
        <v>11111492</v>
      </c>
      <c r="C801" s="4">
        <v>11101235</v>
      </c>
      <c r="J801" t="e">
        <f t="shared" ca="1" si="12"/>
        <v>#NAME?</v>
      </c>
    </row>
    <row r="802" spans="1:10" ht="15" customHeight="1">
      <c r="A802" s="2">
        <v>11920803</v>
      </c>
      <c r="B802" s="2">
        <v>11111493</v>
      </c>
      <c r="C802" s="4">
        <v>11101236</v>
      </c>
      <c r="J802" t="e">
        <f t="shared" ca="1" si="12"/>
        <v>#NAME?</v>
      </c>
    </row>
    <row r="803" spans="1:10" ht="15" customHeight="1">
      <c r="A803" s="2">
        <v>11920804</v>
      </c>
      <c r="B803" s="2">
        <v>11111494</v>
      </c>
      <c r="C803" s="4">
        <v>11101236</v>
      </c>
      <c r="J803" t="e">
        <f t="shared" ca="1" si="12"/>
        <v>#NAME?</v>
      </c>
    </row>
    <row r="804" spans="1:10" ht="15" customHeight="1">
      <c r="A804" s="2">
        <v>11920805</v>
      </c>
      <c r="B804" s="2">
        <v>11111495</v>
      </c>
      <c r="C804" s="4">
        <v>11101237</v>
      </c>
      <c r="J804" t="e">
        <f t="shared" ca="1" si="12"/>
        <v>#NAME?</v>
      </c>
    </row>
    <row r="805" spans="1:10" ht="15" customHeight="1">
      <c r="A805" s="2">
        <v>11920806</v>
      </c>
      <c r="B805" s="2">
        <v>11111496</v>
      </c>
      <c r="C805" s="4">
        <v>11101237</v>
      </c>
      <c r="J805" t="e">
        <f t="shared" ca="1" si="12"/>
        <v>#NAME?</v>
      </c>
    </row>
    <row r="806" spans="1:10" ht="15" customHeight="1">
      <c r="A806" s="2">
        <v>11920807</v>
      </c>
      <c r="B806" s="2">
        <v>11111497</v>
      </c>
      <c r="C806" s="4">
        <v>11101237</v>
      </c>
      <c r="J806" t="e">
        <f t="shared" ca="1" si="12"/>
        <v>#NAME?</v>
      </c>
    </row>
    <row r="807" spans="1:10" ht="15" customHeight="1">
      <c r="A807" s="2">
        <v>11920808</v>
      </c>
      <c r="B807" s="2">
        <v>11111498</v>
      </c>
      <c r="C807" s="4">
        <v>11101237</v>
      </c>
      <c r="J807" t="e">
        <f t="shared" ca="1" si="12"/>
        <v>#NAME?</v>
      </c>
    </row>
    <row r="808" spans="1:10" ht="15" customHeight="1">
      <c r="A808" s="2">
        <v>11920809</v>
      </c>
      <c r="B808" s="2">
        <v>11111499</v>
      </c>
      <c r="C808" s="4">
        <v>11101239</v>
      </c>
      <c r="J808" t="e">
        <f t="shared" ca="1" si="12"/>
        <v>#NAME?</v>
      </c>
    </row>
    <row r="809" spans="1:10" ht="15" customHeight="1">
      <c r="A809" s="2">
        <v>11920810</v>
      </c>
      <c r="B809" s="2">
        <v>11111500</v>
      </c>
      <c r="C809" s="4">
        <v>11101239</v>
      </c>
      <c r="J809" t="e">
        <f t="shared" ca="1" si="12"/>
        <v>#NAME?</v>
      </c>
    </row>
    <row r="810" spans="1:10" ht="15" customHeight="1">
      <c r="A810" s="2">
        <v>11920811</v>
      </c>
      <c r="B810" s="2">
        <v>11111501</v>
      </c>
      <c r="C810" s="4">
        <v>11101240</v>
      </c>
      <c r="J810" t="e">
        <f t="shared" ca="1" si="12"/>
        <v>#NAME?</v>
      </c>
    </row>
    <row r="811" spans="1:10" ht="15" customHeight="1">
      <c r="A811" s="2">
        <v>11920812</v>
      </c>
      <c r="B811" s="2">
        <v>11111502</v>
      </c>
      <c r="C811" s="4">
        <v>11101240</v>
      </c>
      <c r="J811" t="e">
        <f t="shared" ca="1" si="12"/>
        <v>#NAME?</v>
      </c>
    </row>
    <row r="812" spans="1:10" ht="15" customHeight="1">
      <c r="A812" s="2">
        <v>11920813</v>
      </c>
      <c r="B812" s="2">
        <v>11111503</v>
      </c>
      <c r="C812" s="4">
        <v>11101240</v>
      </c>
      <c r="J812" t="e">
        <f t="shared" ca="1" si="12"/>
        <v>#NAME?</v>
      </c>
    </row>
    <row r="813" spans="1:10" ht="15" customHeight="1">
      <c r="A813" s="2">
        <v>11920814</v>
      </c>
      <c r="B813" s="2">
        <v>11111504</v>
      </c>
      <c r="C813" s="4">
        <v>11101241</v>
      </c>
      <c r="J813" t="e">
        <f t="shared" ca="1" si="12"/>
        <v>#NAME?</v>
      </c>
    </row>
    <row r="814" spans="1:10" ht="15" customHeight="1">
      <c r="A814" s="58">
        <v>11920815</v>
      </c>
      <c r="B814" s="58">
        <v>11111505</v>
      </c>
      <c r="C814" s="233">
        <v>11101241</v>
      </c>
      <c r="J814" t="e">
        <f t="shared" ca="1" si="12"/>
        <v>#NAME?</v>
      </c>
    </row>
    <row r="815" spans="1:10" ht="15" customHeight="1">
      <c r="A815" s="2">
        <v>11920816</v>
      </c>
      <c r="B815" s="2">
        <v>11111506</v>
      </c>
      <c r="C815" s="2">
        <v>11101244</v>
      </c>
      <c r="J815" t="e">
        <f t="shared" ca="1" si="12"/>
        <v>#NAME?</v>
      </c>
    </row>
    <row r="816" spans="1:10" ht="15" customHeight="1">
      <c r="A816" s="2">
        <v>11920817</v>
      </c>
      <c r="B816" s="2">
        <v>11111507</v>
      </c>
      <c r="C816" s="2">
        <v>11101245</v>
      </c>
      <c r="J816" t="e">
        <f t="shared" ca="1" si="12"/>
        <v>#NAME?</v>
      </c>
    </row>
    <row r="817" spans="1:10" ht="15" customHeight="1">
      <c r="A817" s="2">
        <v>11920818</v>
      </c>
      <c r="B817" s="2">
        <v>11111508</v>
      </c>
      <c r="C817" s="2">
        <v>11101246</v>
      </c>
      <c r="J817" t="e">
        <f t="shared" ca="1" si="12"/>
        <v>#NAME?</v>
      </c>
    </row>
    <row r="818" spans="1:10" ht="15" customHeight="1">
      <c r="A818" s="2">
        <v>11920819</v>
      </c>
      <c r="B818" s="2">
        <v>11111509</v>
      </c>
      <c r="C818" s="2">
        <v>11101247</v>
      </c>
      <c r="J818" t="e">
        <f t="shared" ca="1" si="12"/>
        <v>#NAME?</v>
      </c>
    </row>
    <row r="819" spans="1:10" ht="15" customHeight="1">
      <c r="A819" s="2">
        <v>11920820</v>
      </c>
      <c r="B819" s="2">
        <v>11111510</v>
      </c>
      <c r="C819" s="2">
        <v>11101248</v>
      </c>
      <c r="J819" t="e">
        <f t="shared" ca="1" si="12"/>
        <v>#NAME?</v>
      </c>
    </row>
    <row r="820" spans="1:10" ht="15" customHeight="1">
      <c r="A820" s="2">
        <v>11920821</v>
      </c>
      <c r="B820" s="3">
        <v>11111512</v>
      </c>
      <c r="C820" s="3">
        <v>11101249</v>
      </c>
    </row>
    <row r="821" spans="1:10" ht="15" customHeight="1">
      <c r="A821" s="58">
        <v>11920822</v>
      </c>
      <c r="B821" s="58">
        <v>11111512</v>
      </c>
      <c r="C821" s="58">
        <v>11101250</v>
      </c>
    </row>
    <row r="822" spans="1:10" ht="15" customHeight="1">
      <c r="A822" s="2">
        <v>11920823</v>
      </c>
      <c r="B822" s="2">
        <v>11111513</v>
      </c>
      <c r="C822" s="2">
        <v>11101250</v>
      </c>
    </row>
    <row r="823" spans="1:10" ht="15" customHeight="1">
      <c r="A823" s="2">
        <v>11920824</v>
      </c>
      <c r="B823" s="49">
        <v>11111515</v>
      </c>
      <c r="C823" s="3">
        <v>11101251</v>
      </c>
    </row>
    <row r="824" spans="1:10" ht="15" customHeight="1">
      <c r="A824" s="140">
        <v>11920825</v>
      </c>
      <c r="B824" s="3">
        <v>11111515</v>
      </c>
      <c r="C824" s="241">
        <v>11101252</v>
      </c>
    </row>
    <row r="825" spans="1:10" ht="15" customHeight="1">
      <c r="A825" s="2">
        <v>11920826</v>
      </c>
      <c r="B825" s="3">
        <v>11111516</v>
      </c>
      <c r="C825" s="3">
        <v>11101253</v>
      </c>
      <c r="E825" s="2" t="s">
        <v>1175</v>
      </c>
      <c r="F825" s="2" t="s">
        <v>276</v>
      </c>
    </row>
    <row r="826" spans="1:10" ht="15" customHeight="1">
      <c r="A826" s="140">
        <v>11920827</v>
      </c>
      <c r="B826" s="2">
        <v>11111517</v>
      </c>
      <c r="C826" s="3">
        <v>11101254</v>
      </c>
      <c r="E826" s="2" t="s">
        <v>2323</v>
      </c>
      <c r="F826" s="2" t="s">
        <v>276</v>
      </c>
    </row>
    <row r="827" spans="1:10" ht="15" customHeight="1">
      <c r="A827" s="2">
        <v>11920828</v>
      </c>
      <c r="B827" s="3">
        <v>11111518</v>
      </c>
      <c r="C827" s="3">
        <v>11101255</v>
      </c>
      <c r="E827" s="2" t="s">
        <v>1177</v>
      </c>
      <c r="F827" s="2" t="s">
        <v>276</v>
      </c>
    </row>
    <row r="828" spans="1:10" ht="15" customHeight="1">
      <c r="A828" s="140">
        <v>11920829</v>
      </c>
      <c r="B828" s="3">
        <v>11111519</v>
      </c>
      <c r="C828" s="3">
        <v>11101256</v>
      </c>
      <c r="E828" s="2" t="s">
        <v>1177</v>
      </c>
      <c r="F828" s="2" t="s">
        <v>276</v>
      </c>
    </row>
    <row r="829" spans="1:10" ht="15" customHeight="1">
      <c r="A829" s="2">
        <v>11920830</v>
      </c>
      <c r="B829" s="2">
        <v>11111520</v>
      </c>
      <c r="C829" s="3">
        <v>11101257</v>
      </c>
      <c r="E829" s="2" t="s">
        <v>1141</v>
      </c>
      <c r="F829" s="2" t="s">
        <v>276</v>
      </c>
    </row>
    <row r="830" spans="1:10" ht="15" customHeight="1">
      <c r="A830" s="140">
        <v>11920831</v>
      </c>
      <c r="B830" s="3">
        <v>11111521</v>
      </c>
      <c r="C830" s="49">
        <v>11101258</v>
      </c>
      <c r="E830" s="2" t="s">
        <v>1178</v>
      </c>
      <c r="F830" s="2" t="s">
        <v>276</v>
      </c>
    </row>
    <row r="831" spans="1:10" ht="15" customHeight="1">
      <c r="A831" s="2">
        <v>11920832</v>
      </c>
      <c r="B831" s="2">
        <v>11111522</v>
      </c>
      <c r="C831" s="49">
        <v>11101259</v>
      </c>
      <c r="E831" s="29" t="s">
        <v>1099</v>
      </c>
      <c r="F831" s="21" t="s">
        <v>1031</v>
      </c>
    </row>
    <row r="832" spans="1:10" ht="15" customHeight="1">
      <c r="A832" s="140">
        <v>11920833</v>
      </c>
      <c r="B832" s="2">
        <v>11111523</v>
      </c>
      <c r="C832" s="3">
        <v>11101306</v>
      </c>
      <c r="E832" s="301" t="s">
        <v>611</v>
      </c>
      <c r="F832" s="36" t="s">
        <v>808</v>
      </c>
    </row>
    <row r="833" spans="1:6" ht="15" customHeight="1">
      <c r="A833" s="2">
        <v>11920834</v>
      </c>
      <c r="B833" s="3">
        <v>11111524</v>
      </c>
      <c r="C833" s="3">
        <v>11101307</v>
      </c>
      <c r="E833" s="301" t="s">
        <v>611</v>
      </c>
      <c r="F833" s="36" t="s">
        <v>808</v>
      </c>
    </row>
    <row r="834" spans="1:6" ht="15" customHeight="1">
      <c r="A834" s="140">
        <v>11920835</v>
      </c>
      <c r="B834" s="2">
        <v>11111525</v>
      </c>
      <c r="C834" s="3">
        <v>11101308</v>
      </c>
      <c r="E834" s="301" t="s">
        <v>611</v>
      </c>
      <c r="F834" s="36" t="s">
        <v>808</v>
      </c>
    </row>
    <row r="835" spans="1:6" ht="15" customHeight="1">
      <c r="A835" s="2">
        <v>11920836</v>
      </c>
      <c r="B835" s="2">
        <v>11111526</v>
      </c>
      <c r="C835" s="3">
        <v>11101309</v>
      </c>
      <c r="E835" s="301" t="s">
        <v>613</v>
      </c>
      <c r="F835" s="36" t="s">
        <v>808</v>
      </c>
    </row>
    <row r="836" spans="1:6" ht="15" customHeight="1">
      <c r="A836" s="140">
        <v>11920837</v>
      </c>
      <c r="B836" s="3">
        <v>11111527</v>
      </c>
      <c r="C836" s="3">
        <v>11101310</v>
      </c>
      <c r="E836" s="301" t="s">
        <v>613</v>
      </c>
      <c r="F836" s="36" t="s">
        <v>808</v>
      </c>
    </row>
    <row r="837" spans="1:6" ht="15" customHeight="1">
      <c r="A837" s="2">
        <v>11920838</v>
      </c>
      <c r="B837" s="2">
        <v>11111528</v>
      </c>
      <c r="C837" s="3">
        <v>11101311</v>
      </c>
      <c r="E837" s="301" t="s">
        <v>616</v>
      </c>
      <c r="F837" s="36" t="s">
        <v>808</v>
      </c>
    </row>
    <row r="838" spans="1:6" ht="15" customHeight="1">
      <c r="A838" s="140">
        <v>11920839</v>
      </c>
      <c r="B838" s="2">
        <v>11111529</v>
      </c>
      <c r="C838" s="3">
        <v>11101312</v>
      </c>
      <c r="E838" s="301" t="s">
        <v>616</v>
      </c>
      <c r="F838" s="36" t="s">
        <v>808</v>
      </c>
    </row>
    <row r="839" spans="1:6" ht="15" customHeight="1">
      <c r="A839" s="58">
        <v>11920840</v>
      </c>
      <c r="B839" s="49">
        <v>11111530</v>
      </c>
      <c r="C839" s="49">
        <v>11101313</v>
      </c>
      <c r="E839" s="335" t="s">
        <v>616</v>
      </c>
      <c r="F839" s="336" t="s">
        <v>808</v>
      </c>
    </row>
    <row r="840" spans="1:6" ht="15" customHeight="1">
      <c r="A840" s="2">
        <v>11920841</v>
      </c>
      <c r="B840" s="2">
        <v>11111531</v>
      </c>
      <c r="C840" s="2">
        <v>11101210</v>
      </c>
      <c r="E840" s="301" t="s">
        <v>1180</v>
      </c>
      <c r="F840" s="36" t="s">
        <v>276</v>
      </c>
    </row>
    <row r="841" spans="1:6" ht="15" customHeight="1">
      <c r="A841" s="2">
        <v>11920842</v>
      </c>
      <c r="B841" s="2">
        <v>11111532</v>
      </c>
      <c r="C841" s="2">
        <v>11101210</v>
      </c>
      <c r="E841" s="301" t="s">
        <v>1181</v>
      </c>
      <c r="F841" s="36" t="s">
        <v>276</v>
      </c>
    </row>
    <row r="842" spans="1:6" ht="15" customHeight="1">
      <c r="A842" s="2">
        <v>11920843</v>
      </c>
      <c r="B842" s="2">
        <v>11111533</v>
      </c>
      <c r="C842" s="2">
        <v>11101210</v>
      </c>
      <c r="E842" s="301" t="s">
        <v>1182</v>
      </c>
      <c r="F842" s="36" t="s">
        <v>276</v>
      </c>
    </row>
    <row r="843" spans="1:6" ht="15" customHeight="1">
      <c r="A843" s="2">
        <v>11920844</v>
      </c>
      <c r="B843" s="2">
        <v>11111534</v>
      </c>
      <c r="C843" s="2">
        <v>11101210</v>
      </c>
      <c r="E843" s="301" t="s">
        <v>1183</v>
      </c>
      <c r="F843" s="36" t="s">
        <v>276</v>
      </c>
    </row>
    <row r="844" spans="1:6" ht="15" customHeight="1">
      <c r="A844" s="58">
        <v>11920845</v>
      </c>
      <c r="B844" s="58">
        <v>11111535</v>
      </c>
      <c r="C844" s="58">
        <v>11101210</v>
      </c>
      <c r="E844" s="301" t="s">
        <v>1184</v>
      </c>
      <c r="F844" s="336" t="s">
        <v>276</v>
      </c>
    </row>
    <row r="845" spans="1:6" ht="15" customHeight="1">
      <c r="A845" s="2">
        <v>11920846</v>
      </c>
      <c r="B845" s="3">
        <v>11111536</v>
      </c>
      <c r="C845" s="3">
        <v>11101336</v>
      </c>
      <c r="E845" s="116" t="s">
        <v>1185</v>
      </c>
      <c r="F845" s="36" t="s">
        <v>808</v>
      </c>
    </row>
    <row r="846" spans="1:6" ht="15" customHeight="1">
      <c r="A846" s="2">
        <v>11920847</v>
      </c>
      <c r="B846" s="3">
        <v>11111537</v>
      </c>
      <c r="C846" s="3">
        <v>11101337</v>
      </c>
      <c r="E846" s="116" t="s">
        <v>1185</v>
      </c>
      <c r="F846" s="36" t="s">
        <v>808</v>
      </c>
    </row>
    <row r="847" spans="1:6" ht="15" customHeight="1">
      <c r="A847" s="2">
        <v>11920848</v>
      </c>
      <c r="B847" s="3">
        <v>11111538</v>
      </c>
      <c r="C847" s="3">
        <v>11101338</v>
      </c>
      <c r="E847" s="116" t="s">
        <v>1185</v>
      </c>
      <c r="F847" s="36" t="s">
        <v>808</v>
      </c>
    </row>
    <row r="848" spans="1:6" ht="15" customHeight="1">
      <c r="A848" s="2">
        <v>11920849</v>
      </c>
      <c r="B848" s="3">
        <v>11111539</v>
      </c>
      <c r="C848" s="3">
        <v>11101339</v>
      </c>
      <c r="E848" s="116" t="s">
        <v>1186</v>
      </c>
      <c r="F848" s="36" t="s">
        <v>808</v>
      </c>
    </row>
    <row r="849" spans="1:6" ht="15" customHeight="1">
      <c r="A849" s="2">
        <v>11920850</v>
      </c>
      <c r="B849" s="3">
        <v>11111540</v>
      </c>
      <c r="C849" s="3">
        <v>11101340</v>
      </c>
      <c r="E849" s="116" t="s">
        <v>1186</v>
      </c>
      <c r="F849" s="36" t="s">
        <v>808</v>
      </c>
    </row>
    <row r="850" spans="1:6" ht="15" customHeight="1">
      <c r="A850" s="2">
        <v>11920851</v>
      </c>
      <c r="B850" s="3">
        <v>11111541</v>
      </c>
      <c r="C850" s="302">
        <v>11101341</v>
      </c>
      <c r="E850" s="350" t="s">
        <v>1187</v>
      </c>
      <c r="F850" s="36" t="s">
        <v>808</v>
      </c>
    </row>
    <row r="851" spans="1:6" ht="15" customHeight="1">
      <c r="A851" s="2">
        <v>11920852</v>
      </c>
      <c r="B851" s="3">
        <v>11111542</v>
      </c>
      <c r="C851" s="302">
        <v>11101343</v>
      </c>
      <c r="E851" s="350" t="s">
        <v>1188</v>
      </c>
      <c r="F851" s="36" t="s">
        <v>808</v>
      </c>
    </row>
    <row r="852" spans="1:6" ht="15" customHeight="1">
      <c r="A852" s="2">
        <v>11920853</v>
      </c>
      <c r="B852" s="3">
        <v>11111543</v>
      </c>
      <c r="C852" s="302">
        <v>11101346</v>
      </c>
      <c r="E852" s="350" t="s">
        <v>1189</v>
      </c>
      <c r="F852" s="36" t="s">
        <v>808</v>
      </c>
    </row>
    <row r="853" spans="1:6" ht="15" customHeight="1">
      <c r="A853" s="2">
        <v>11920854</v>
      </c>
      <c r="B853" s="3">
        <v>11111544</v>
      </c>
      <c r="C853" s="3">
        <v>11101347</v>
      </c>
      <c r="E853" s="350" t="s">
        <v>1190</v>
      </c>
      <c r="F853" s="36" t="s">
        <v>808</v>
      </c>
    </row>
    <row r="854" spans="1:6" ht="15" customHeight="1">
      <c r="A854" s="2">
        <v>11920855</v>
      </c>
      <c r="B854" s="3">
        <v>11111545</v>
      </c>
      <c r="C854" s="3">
        <v>11101348</v>
      </c>
      <c r="E854" s="350" t="s">
        <v>1191</v>
      </c>
      <c r="F854" s="36" t="s">
        <v>808</v>
      </c>
    </row>
    <row r="855" spans="1:6" ht="15" customHeight="1">
      <c r="A855" s="2">
        <v>11920856</v>
      </c>
      <c r="B855" s="3">
        <v>11111546</v>
      </c>
      <c r="C855" s="3">
        <v>11101349</v>
      </c>
      <c r="E855" s="350" t="s">
        <v>1192</v>
      </c>
      <c r="F855" s="36" t="s">
        <v>808</v>
      </c>
    </row>
    <row r="856" spans="1:6" ht="15" customHeight="1">
      <c r="A856" s="2">
        <v>11920857</v>
      </c>
      <c r="B856" s="3">
        <v>11111547</v>
      </c>
      <c r="C856" s="3">
        <v>11101350</v>
      </c>
      <c r="E856" s="350" t="s">
        <v>1193</v>
      </c>
      <c r="F856" s="36" t="s">
        <v>808</v>
      </c>
    </row>
    <row r="857" spans="1:6" ht="15" customHeight="1">
      <c r="A857" s="2">
        <v>11920858</v>
      </c>
      <c r="B857" s="3">
        <v>11111548</v>
      </c>
      <c r="C857" s="3">
        <v>11101351</v>
      </c>
      <c r="E857" s="350" t="s">
        <v>1194</v>
      </c>
      <c r="F857" s="36" t="s">
        <v>808</v>
      </c>
    </row>
    <row r="858" spans="1:6" ht="15" customHeight="1">
      <c r="A858" s="2">
        <v>11920859</v>
      </c>
      <c r="B858" s="3">
        <v>11111549</v>
      </c>
      <c r="C858" s="3">
        <v>11101352</v>
      </c>
      <c r="E858" s="350" t="s">
        <v>1195</v>
      </c>
      <c r="F858" s="36" t="s">
        <v>808</v>
      </c>
    </row>
    <row r="859" spans="1:6" ht="15" customHeight="1">
      <c r="A859" s="2">
        <v>11920860</v>
      </c>
      <c r="B859" s="3">
        <v>11111550</v>
      </c>
      <c r="C859" s="3">
        <v>11101353</v>
      </c>
      <c r="E859" s="350" t="s">
        <v>1196</v>
      </c>
      <c r="F859" s="36" t="s">
        <v>808</v>
      </c>
    </row>
    <row r="860" spans="1:6" ht="15" customHeight="1">
      <c r="A860" s="2">
        <v>11920861</v>
      </c>
      <c r="B860" s="3">
        <v>11111551</v>
      </c>
      <c r="C860" s="3">
        <v>11101354</v>
      </c>
      <c r="E860" s="350" t="s">
        <v>1196</v>
      </c>
      <c r="F860" s="36" t="s">
        <v>808</v>
      </c>
    </row>
    <row r="861" spans="1:6" ht="15" customHeight="1">
      <c r="A861" s="2">
        <v>11920862</v>
      </c>
      <c r="B861" s="3">
        <v>11111552</v>
      </c>
      <c r="C861" s="3">
        <v>11101355</v>
      </c>
      <c r="E861" s="350" t="s">
        <v>1197</v>
      </c>
      <c r="F861" s="36" t="s">
        <v>808</v>
      </c>
    </row>
    <row r="862" spans="1:6" ht="15" customHeight="1">
      <c r="A862" s="2">
        <v>11920863</v>
      </c>
      <c r="B862" s="3">
        <v>11111553</v>
      </c>
      <c r="C862" s="3">
        <v>11101356</v>
      </c>
      <c r="E862" s="350" t="s">
        <v>273</v>
      </c>
      <c r="F862" s="36" t="s">
        <v>808</v>
      </c>
    </row>
    <row r="863" spans="1:6" ht="15" customHeight="1">
      <c r="A863" s="2">
        <v>11920864</v>
      </c>
      <c r="B863" s="3">
        <v>11111554</v>
      </c>
      <c r="C863" s="3">
        <v>11101357</v>
      </c>
      <c r="E863" s="350" t="s">
        <v>1198</v>
      </c>
      <c r="F863" s="36" t="s">
        <v>808</v>
      </c>
    </row>
    <row r="864" spans="1:6" ht="15" customHeight="1">
      <c r="A864" s="2">
        <v>11920865</v>
      </c>
      <c r="B864" s="3">
        <v>11111555</v>
      </c>
      <c r="C864" s="3">
        <v>11101358</v>
      </c>
      <c r="E864" s="350" t="s">
        <v>1199</v>
      </c>
      <c r="F864" s="36" t="s">
        <v>808</v>
      </c>
    </row>
    <row r="865" spans="1:6" ht="15" customHeight="1">
      <c r="A865" s="2">
        <v>11920866</v>
      </c>
      <c r="B865" s="3">
        <v>11111556</v>
      </c>
      <c r="C865" s="3">
        <v>11101359</v>
      </c>
      <c r="E865" s="350" t="s">
        <v>1200</v>
      </c>
      <c r="F865" s="36" t="s">
        <v>808</v>
      </c>
    </row>
    <row r="866" spans="1:6" ht="15" customHeight="1">
      <c r="A866" s="2">
        <v>11920867</v>
      </c>
      <c r="B866" s="3">
        <v>11111557</v>
      </c>
      <c r="C866" s="3">
        <v>11101360</v>
      </c>
      <c r="E866" s="350" t="s">
        <v>1200</v>
      </c>
      <c r="F866" s="36" t="s">
        <v>808</v>
      </c>
    </row>
    <row r="867" spans="1:6" ht="15" customHeight="1">
      <c r="A867" s="2">
        <v>11920868</v>
      </c>
      <c r="B867" s="3">
        <v>11111558</v>
      </c>
      <c r="C867" s="3">
        <v>11101358</v>
      </c>
      <c r="E867" s="350" t="s">
        <v>1198</v>
      </c>
      <c r="F867" s="36" t="s">
        <v>808</v>
      </c>
    </row>
    <row r="868" spans="1:6" ht="15" customHeight="1">
      <c r="A868" s="2">
        <v>11920871</v>
      </c>
      <c r="B868" s="3">
        <v>11111561</v>
      </c>
      <c r="C868" s="3">
        <v>11101349</v>
      </c>
      <c r="E868" s="350" t="s">
        <v>1192</v>
      </c>
      <c r="F868" s="36" t="s">
        <v>808</v>
      </c>
    </row>
    <row r="869" spans="1:6" ht="15" customHeight="1">
      <c r="A869" s="2">
        <v>11920872</v>
      </c>
      <c r="B869" s="3">
        <v>11111562</v>
      </c>
      <c r="C869" s="3">
        <v>11101350</v>
      </c>
      <c r="E869" s="350" t="s">
        <v>1193</v>
      </c>
      <c r="F869" s="36" t="s">
        <v>808</v>
      </c>
    </row>
    <row r="870" spans="1:6" ht="15" customHeight="1">
      <c r="A870" s="2">
        <v>11920873</v>
      </c>
      <c r="B870" s="3">
        <v>11111563</v>
      </c>
      <c r="C870" s="3">
        <v>11101361</v>
      </c>
      <c r="E870" s="2" t="s">
        <v>1211</v>
      </c>
      <c r="F870" s="2" t="s">
        <v>808</v>
      </c>
    </row>
    <row r="871" spans="1:6" ht="15" customHeight="1">
      <c r="A871" s="2">
        <v>11920874</v>
      </c>
      <c r="B871" s="3">
        <v>11111564</v>
      </c>
      <c r="C871" s="3">
        <v>11101363</v>
      </c>
      <c r="E871" s="2" t="s">
        <v>1212</v>
      </c>
      <c r="F871" s="2" t="s">
        <v>808</v>
      </c>
    </row>
    <row r="872" spans="1:6" ht="15" customHeight="1" thickBot="1">
      <c r="A872" s="58">
        <v>11920875</v>
      </c>
      <c r="B872" s="49">
        <v>11111565</v>
      </c>
      <c r="C872" s="49">
        <v>11101361</v>
      </c>
      <c r="E872" s="2" t="s">
        <v>1211</v>
      </c>
      <c r="F872" s="2" t="s">
        <v>808</v>
      </c>
    </row>
    <row r="873" spans="1:6" ht="15" customHeight="1" thickBot="1">
      <c r="A873" s="351">
        <v>11920876</v>
      </c>
      <c r="B873" s="352">
        <v>11111566</v>
      </c>
      <c r="C873" s="352">
        <v>11101363</v>
      </c>
      <c r="E873" s="2" t="s">
        <v>1212</v>
      </c>
      <c r="F873" s="2" t="s">
        <v>808</v>
      </c>
    </row>
    <row r="874" spans="1:6" ht="15" customHeight="1" thickBot="1">
      <c r="A874" s="351">
        <v>11920877</v>
      </c>
      <c r="B874" s="352">
        <v>11111567</v>
      </c>
      <c r="C874" s="352">
        <v>11101363</v>
      </c>
      <c r="E874" s="2" t="s">
        <v>1212</v>
      </c>
      <c r="F874" s="2" t="s">
        <v>808</v>
      </c>
    </row>
    <row r="875" spans="1:6" ht="15" customHeight="1" thickBot="1">
      <c r="A875" s="351">
        <v>11920881</v>
      </c>
      <c r="B875" s="351">
        <v>11111558</v>
      </c>
      <c r="C875" s="351">
        <v>11101357</v>
      </c>
      <c r="E875" s="351" t="s">
        <v>1198</v>
      </c>
      <c r="F875" s="353" t="s">
        <v>808</v>
      </c>
    </row>
    <row r="876" spans="1:6" ht="15" customHeight="1" thickBot="1">
      <c r="A876" s="351">
        <v>11920882</v>
      </c>
      <c r="B876" s="351">
        <v>11111558</v>
      </c>
      <c r="C876" s="351">
        <v>11101358</v>
      </c>
      <c r="E876" s="351" t="s">
        <v>1199</v>
      </c>
      <c r="F876" s="353" t="s">
        <v>808</v>
      </c>
    </row>
    <row r="877" spans="1:6" ht="15" customHeight="1" thickBot="1">
      <c r="A877" s="351">
        <v>11920884</v>
      </c>
      <c r="B877" s="351">
        <v>11111554</v>
      </c>
      <c r="C877" s="351">
        <v>11101357</v>
      </c>
      <c r="E877" s="351" t="s">
        <v>1198</v>
      </c>
      <c r="F877" s="353" t="s">
        <v>808</v>
      </c>
    </row>
    <row r="878" spans="1:6" ht="15" customHeight="1" thickBot="1">
      <c r="A878" s="351">
        <v>11920885</v>
      </c>
      <c r="B878" s="351">
        <v>11111556</v>
      </c>
      <c r="C878" s="351">
        <v>11101359</v>
      </c>
      <c r="E878" s="351" t="s">
        <v>1200</v>
      </c>
      <c r="F878" s="353" t="s">
        <v>808</v>
      </c>
    </row>
    <row r="879" spans="1:6" ht="15" customHeight="1" thickBot="1">
      <c r="A879" s="351">
        <v>11920886</v>
      </c>
      <c r="B879" s="351">
        <v>11111557</v>
      </c>
      <c r="C879" s="351">
        <v>11101360</v>
      </c>
      <c r="E879" s="351" t="s">
        <v>1200</v>
      </c>
      <c r="F879" s="353" t="s">
        <v>808</v>
      </c>
    </row>
    <row r="880" spans="1:6" ht="15" customHeight="1" thickBot="1">
      <c r="A880" s="351">
        <v>11920887</v>
      </c>
      <c r="B880" s="351">
        <v>11111558</v>
      </c>
      <c r="C880" s="351">
        <v>11101359</v>
      </c>
      <c r="E880" s="351" t="s">
        <v>1200</v>
      </c>
      <c r="F880" s="353" t="s">
        <v>808</v>
      </c>
    </row>
    <row r="881" spans="1:6" ht="15" customHeight="1" thickBot="1">
      <c r="A881" s="351">
        <v>11920888</v>
      </c>
      <c r="B881" s="351">
        <v>11111558</v>
      </c>
      <c r="C881" s="351">
        <v>11101360</v>
      </c>
      <c r="E881" s="351" t="s">
        <v>1200</v>
      </c>
      <c r="F881" s="353" t="s">
        <v>808</v>
      </c>
    </row>
    <row r="882" spans="1:6" ht="15" customHeight="1">
      <c r="A882" s="2">
        <v>11920889</v>
      </c>
      <c r="B882" s="2">
        <v>11111571</v>
      </c>
      <c r="C882" s="2">
        <v>11100267</v>
      </c>
      <c r="E882" s="3" t="s">
        <v>1213</v>
      </c>
      <c r="F882" s="36" t="s">
        <v>276</v>
      </c>
    </row>
    <row r="883" spans="1:6" ht="15" customHeight="1">
      <c r="A883" s="2">
        <v>11920890</v>
      </c>
      <c r="B883" s="2">
        <v>11111572</v>
      </c>
      <c r="C883" s="2">
        <v>11100268</v>
      </c>
      <c r="E883" s="3" t="s">
        <v>1214</v>
      </c>
      <c r="F883" s="36" t="s">
        <v>276</v>
      </c>
    </row>
    <row r="884" spans="1:6" ht="15" customHeight="1">
      <c r="A884" s="2">
        <v>11920891</v>
      </c>
      <c r="B884" s="2">
        <v>11111573</v>
      </c>
      <c r="C884" s="2">
        <v>11101334</v>
      </c>
      <c r="E884" s="3" t="s">
        <v>1215</v>
      </c>
      <c r="F884" s="36" t="s">
        <v>276</v>
      </c>
    </row>
    <row r="885" spans="1:6" ht="15" customHeight="1">
      <c r="A885" s="2">
        <v>11920892</v>
      </c>
      <c r="B885" s="3">
        <v>11111574</v>
      </c>
      <c r="C885" s="3">
        <v>11101365</v>
      </c>
      <c r="E885" s="2" t="s">
        <v>1217</v>
      </c>
      <c r="F885" s="46" t="s">
        <v>808</v>
      </c>
    </row>
    <row r="886" spans="1:6" ht="15" customHeight="1">
      <c r="A886" s="2">
        <v>11920893</v>
      </c>
      <c r="B886" s="3">
        <v>11111575</v>
      </c>
      <c r="C886" s="3">
        <v>11101367</v>
      </c>
      <c r="E886" s="2" t="s">
        <v>1218</v>
      </c>
      <c r="F886" s="46" t="s">
        <v>808</v>
      </c>
    </row>
    <row r="887" spans="1:6" ht="15" customHeight="1">
      <c r="A887" s="2">
        <v>11920894</v>
      </c>
      <c r="B887" s="3">
        <v>11111576</v>
      </c>
      <c r="C887" s="3">
        <v>11101369</v>
      </c>
      <c r="E887" s="2" t="s">
        <v>1219</v>
      </c>
      <c r="F887" s="46" t="s">
        <v>808</v>
      </c>
    </row>
    <row r="888" spans="1:6" ht="15" customHeight="1">
      <c r="A888" s="2">
        <v>11920895</v>
      </c>
      <c r="B888" s="3">
        <v>11111577</v>
      </c>
      <c r="C888" s="3">
        <v>11101371</v>
      </c>
      <c r="E888" s="2" t="s">
        <v>1220</v>
      </c>
      <c r="F888" s="46" t="s">
        <v>808</v>
      </c>
    </row>
    <row r="889" spans="1:6" ht="15" customHeight="1">
      <c r="A889" s="2">
        <v>11920896</v>
      </c>
      <c r="B889" s="3">
        <v>11111578</v>
      </c>
      <c r="C889" s="3">
        <v>11101373</v>
      </c>
      <c r="E889" s="2" t="s">
        <v>1221</v>
      </c>
      <c r="F889" s="46" t="s">
        <v>808</v>
      </c>
    </row>
    <row r="890" spans="1:6" ht="15" customHeight="1">
      <c r="A890" s="2">
        <v>11920897</v>
      </c>
      <c r="B890" s="49">
        <v>11111579</v>
      </c>
      <c r="C890" s="49">
        <v>11101371</v>
      </c>
      <c r="E890" s="58" t="s">
        <v>1220</v>
      </c>
      <c r="F890" s="50" t="s">
        <v>808</v>
      </c>
    </row>
    <row r="891" spans="1:6" ht="15" customHeight="1">
      <c r="A891" s="140">
        <v>11920898</v>
      </c>
      <c r="B891" s="2">
        <v>11111580</v>
      </c>
      <c r="C891" s="2">
        <v>11101375</v>
      </c>
      <c r="E891" s="2" t="s">
        <v>1222</v>
      </c>
      <c r="F891" s="46" t="s">
        <v>808</v>
      </c>
    </row>
    <row r="892" spans="1:6" ht="15" customHeight="1">
      <c r="A892" s="58">
        <v>11920899</v>
      </c>
      <c r="B892" s="58">
        <v>11111581</v>
      </c>
      <c r="C892" s="58">
        <v>11101375</v>
      </c>
      <c r="E892" s="58" t="s">
        <v>1222</v>
      </c>
      <c r="F892" s="50" t="s">
        <v>808</v>
      </c>
    </row>
    <row r="893" spans="1:6" ht="15" customHeight="1">
      <c r="A893" s="58">
        <v>11920900</v>
      </c>
      <c r="B893" s="49">
        <v>11111582</v>
      </c>
      <c r="C893" s="49">
        <v>11101376</v>
      </c>
      <c r="E893" s="2" t="s">
        <v>1223</v>
      </c>
      <c r="F893" s="46" t="s">
        <v>808</v>
      </c>
    </row>
    <row r="894" spans="1:6" ht="15" customHeight="1">
      <c r="A894" s="2">
        <v>11920901</v>
      </c>
      <c r="B894" s="2">
        <v>11111583</v>
      </c>
      <c r="C894" s="2">
        <v>11101377</v>
      </c>
      <c r="E894" s="2" t="s">
        <v>1224</v>
      </c>
      <c r="F894" s="46" t="s">
        <v>808</v>
      </c>
    </row>
    <row r="895" spans="1:6" ht="15" customHeight="1">
      <c r="A895" s="58">
        <v>11920902</v>
      </c>
      <c r="B895" s="58">
        <v>11111584</v>
      </c>
      <c r="C895" s="58">
        <v>11101378</v>
      </c>
      <c r="E895" s="58" t="s">
        <v>1225</v>
      </c>
      <c r="F895" s="50" t="s">
        <v>808</v>
      </c>
    </row>
    <row r="896" spans="1:6" ht="15" customHeight="1">
      <c r="A896" s="2">
        <v>11920903</v>
      </c>
      <c r="B896" s="2">
        <v>11111585</v>
      </c>
      <c r="C896" s="2">
        <v>11101378</v>
      </c>
      <c r="E896" s="2" t="s">
        <v>1225</v>
      </c>
      <c r="F896" s="46" t="s">
        <v>808</v>
      </c>
    </row>
    <row r="897" spans="1:6" ht="15" customHeight="1">
      <c r="A897" s="2">
        <v>11920904</v>
      </c>
      <c r="B897" s="2">
        <v>11111587</v>
      </c>
      <c r="C897" s="2">
        <v>11101379</v>
      </c>
      <c r="E897" s="3" t="s">
        <v>1229</v>
      </c>
      <c r="F897" s="46" t="s">
        <v>808</v>
      </c>
    </row>
    <row r="898" spans="1:6" ht="15" customHeight="1">
      <c r="A898" s="2">
        <v>11920905</v>
      </c>
      <c r="B898" s="2">
        <v>11111588</v>
      </c>
      <c r="C898" s="2">
        <v>11101380</v>
      </c>
      <c r="E898" s="3" t="s">
        <v>1229</v>
      </c>
      <c r="F898" s="46" t="s">
        <v>808</v>
      </c>
    </row>
    <row r="899" spans="1:6" ht="15" customHeight="1">
      <c r="A899" s="2">
        <v>11920906</v>
      </c>
      <c r="B899" s="3">
        <v>11111589</v>
      </c>
      <c r="C899" s="3">
        <v>11101381</v>
      </c>
      <c r="E899" s="17" t="s">
        <v>1230</v>
      </c>
      <c r="F899" s="54" t="s">
        <v>1031</v>
      </c>
    </row>
    <row r="900" spans="1:6" ht="15" customHeight="1">
      <c r="A900" s="2">
        <v>11920907</v>
      </c>
      <c r="B900" s="3">
        <v>11111590</v>
      </c>
      <c r="C900" s="3">
        <v>11101382</v>
      </c>
      <c r="E900" s="17" t="s">
        <v>1230</v>
      </c>
      <c r="F900" s="54" t="s">
        <v>1031</v>
      </c>
    </row>
    <row r="901" spans="1:6" ht="15" customHeight="1">
      <c r="A901" s="2">
        <v>11920908</v>
      </c>
      <c r="B901" s="3">
        <v>11111591</v>
      </c>
      <c r="C901" s="3">
        <v>11101383</v>
      </c>
      <c r="E901" s="17" t="s">
        <v>1230</v>
      </c>
      <c r="F901" s="54" t="s">
        <v>1031</v>
      </c>
    </row>
    <row r="902" spans="1:6" ht="15" customHeight="1">
      <c r="A902" s="2">
        <v>11920909</v>
      </c>
      <c r="B902" s="3">
        <v>11111593</v>
      </c>
      <c r="C902" s="3">
        <v>11101384</v>
      </c>
      <c r="E902" s="17" t="s">
        <v>1231</v>
      </c>
      <c r="F902" s="54" t="s">
        <v>1031</v>
      </c>
    </row>
    <row r="903" spans="1:6" ht="15" customHeight="1">
      <c r="A903" s="2">
        <v>11920910</v>
      </c>
      <c r="B903" s="3">
        <v>11111594</v>
      </c>
      <c r="C903" s="3">
        <v>11101385</v>
      </c>
      <c r="E903" s="17" t="s">
        <v>1231</v>
      </c>
      <c r="F903" s="54" t="s">
        <v>1031</v>
      </c>
    </row>
    <row r="904" spans="1:6" ht="15" customHeight="1">
      <c r="A904" s="2">
        <v>11920911</v>
      </c>
      <c r="B904" s="3">
        <v>11111595</v>
      </c>
      <c r="C904" s="3">
        <v>11101386</v>
      </c>
      <c r="E904" s="17" t="s">
        <v>1231</v>
      </c>
      <c r="F904" s="54" t="s">
        <v>1031</v>
      </c>
    </row>
    <row r="905" spans="1:6" ht="15" customHeight="1">
      <c r="A905" s="2">
        <v>11920912</v>
      </c>
      <c r="B905" s="3">
        <v>11111596</v>
      </c>
      <c r="C905" s="3">
        <v>11101387</v>
      </c>
      <c r="E905" s="17" t="s">
        <v>1231</v>
      </c>
      <c r="F905" s="54" t="s">
        <v>1031</v>
      </c>
    </row>
    <row r="906" spans="1:6" ht="15" customHeight="1">
      <c r="A906" s="2">
        <v>11920913</v>
      </c>
      <c r="B906" s="3">
        <v>11111597</v>
      </c>
      <c r="C906" s="3">
        <v>11101388</v>
      </c>
      <c r="E906" s="17" t="s">
        <v>1232</v>
      </c>
      <c r="F906" s="54" t="s">
        <v>1031</v>
      </c>
    </row>
    <row r="907" spans="1:6" ht="15" customHeight="1">
      <c r="A907" s="2">
        <v>11920914</v>
      </c>
      <c r="B907" s="3">
        <v>11111598</v>
      </c>
      <c r="C907" s="3">
        <v>11101389</v>
      </c>
      <c r="E907" s="17" t="s">
        <v>1232</v>
      </c>
      <c r="F907" s="54" t="s">
        <v>1031</v>
      </c>
    </row>
    <row r="908" spans="1:6" ht="15" customHeight="1">
      <c r="A908" s="2">
        <v>11920916</v>
      </c>
      <c r="B908" s="3">
        <v>11111600</v>
      </c>
      <c r="C908" s="3">
        <v>11101391</v>
      </c>
      <c r="E908" s="17" t="s">
        <v>1232</v>
      </c>
      <c r="F908" s="54" t="s">
        <v>1031</v>
      </c>
    </row>
    <row r="909" spans="1:6" ht="15" customHeight="1">
      <c r="A909" s="2">
        <v>11920917</v>
      </c>
      <c r="B909" s="3">
        <v>11111601</v>
      </c>
      <c r="C909" s="3">
        <v>11101393</v>
      </c>
      <c r="E909" s="17" t="s">
        <v>1233</v>
      </c>
      <c r="F909" s="54" t="s">
        <v>1031</v>
      </c>
    </row>
    <row r="910" spans="1:6" ht="15" customHeight="1">
      <c r="A910" s="2">
        <v>11920918</v>
      </c>
      <c r="B910" s="3">
        <v>11111602</v>
      </c>
      <c r="C910" s="3">
        <v>11101394</v>
      </c>
      <c r="E910" s="17" t="s">
        <v>1233</v>
      </c>
      <c r="F910" s="54" t="s">
        <v>1031</v>
      </c>
    </row>
    <row r="911" spans="1:6" ht="15" customHeight="1">
      <c r="A911" s="2">
        <v>11920919</v>
      </c>
      <c r="B911" s="3">
        <v>11111603</v>
      </c>
      <c r="C911" s="3">
        <v>11101395</v>
      </c>
      <c r="E911" s="17" t="s">
        <v>1233</v>
      </c>
      <c r="F911" s="54" t="s">
        <v>1031</v>
      </c>
    </row>
    <row r="912" spans="1:6" ht="15" customHeight="1">
      <c r="A912" s="2">
        <v>11920920</v>
      </c>
      <c r="B912" s="3">
        <v>11111604</v>
      </c>
      <c r="C912" s="3">
        <v>11101396</v>
      </c>
      <c r="E912" s="17" t="s">
        <v>1233</v>
      </c>
      <c r="F912" s="54" t="s">
        <v>1031</v>
      </c>
    </row>
    <row r="913" spans="1:6" ht="15" customHeight="1">
      <c r="A913" s="2">
        <v>11920921</v>
      </c>
      <c r="B913" s="116">
        <v>11111605</v>
      </c>
      <c r="C913" s="3">
        <v>11101398</v>
      </c>
      <c r="E913" s="17" t="s">
        <v>1234</v>
      </c>
      <c r="F913" s="54" t="s">
        <v>1031</v>
      </c>
    </row>
    <row r="914" spans="1:6" ht="15" customHeight="1">
      <c r="A914" s="2">
        <v>11920922</v>
      </c>
      <c r="B914" s="116">
        <v>11111606</v>
      </c>
      <c r="C914" s="3">
        <v>11101399</v>
      </c>
      <c r="E914" s="17" t="s">
        <v>1234</v>
      </c>
      <c r="F914" s="54" t="s">
        <v>1031</v>
      </c>
    </row>
    <row r="915" spans="1:6" ht="15" customHeight="1">
      <c r="A915" s="2">
        <v>11920923</v>
      </c>
      <c r="B915" s="116">
        <v>11111607</v>
      </c>
      <c r="C915" s="3">
        <v>11101400</v>
      </c>
      <c r="E915" s="17" t="s">
        <v>1234</v>
      </c>
      <c r="F915" s="54" t="s">
        <v>1031</v>
      </c>
    </row>
    <row r="916" spans="1:6" ht="15" customHeight="1">
      <c r="A916" s="2">
        <v>11920924</v>
      </c>
      <c r="B916" s="2">
        <v>11111609</v>
      </c>
      <c r="C916" s="2">
        <v>11101401</v>
      </c>
      <c r="E916" s="31" t="s">
        <v>1236</v>
      </c>
      <c r="F916" s="2" t="s">
        <v>1237</v>
      </c>
    </row>
    <row r="917" spans="1:6" ht="15" customHeight="1">
      <c r="A917" s="2">
        <v>11920925</v>
      </c>
      <c r="B917" s="2">
        <v>11111610</v>
      </c>
      <c r="C917" s="2">
        <v>11101402</v>
      </c>
      <c r="E917" s="31" t="s">
        <v>1236</v>
      </c>
      <c r="F917" s="2" t="s">
        <v>1237</v>
      </c>
    </row>
    <row r="918" spans="1:6" ht="15" customHeight="1">
      <c r="A918" s="2">
        <v>11920926</v>
      </c>
      <c r="B918" s="2">
        <v>11111613</v>
      </c>
      <c r="C918" s="2">
        <v>11101403</v>
      </c>
      <c r="E918" s="31" t="s">
        <v>1238</v>
      </c>
      <c r="F918" s="2" t="s">
        <v>1237</v>
      </c>
    </row>
    <row r="919" spans="1:6" ht="15" customHeight="1">
      <c r="A919" s="2">
        <v>11920927</v>
      </c>
      <c r="B919" s="2">
        <v>11111614</v>
      </c>
      <c r="C919" s="2">
        <v>11101404</v>
      </c>
      <c r="E919" s="31" t="s">
        <v>1238</v>
      </c>
      <c r="F919" s="2" t="s">
        <v>1237</v>
      </c>
    </row>
    <row r="920" spans="1:6" ht="15" customHeight="1">
      <c r="A920" s="2">
        <v>11920928</v>
      </c>
      <c r="B920" s="2">
        <v>11111617</v>
      </c>
      <c r="C920" s="2">
        <v>11101405</v>
      </c>
      <c r="E920" s="31" t="s">
        <v>1239</v>
      </c>
      <c r="F920" s="2" t="s">
        <v>1237</v>
      </c>
    </row>
    <row r="921" spans="1:6" ht="15" customHeight="1">
      <c r="A921" s="2">
        <v>11920929</v>
      </c>
      <c r="B921" s="2">
        <v>11111618</v>
      </c>
      <c r="C921" s="2">
        <v>11101406</v>
      </c>
      <c r="E921" s="31" t="s">
        <v>1239</v>
      </c>
      <c r="F921" s="2" t="s">
        <v>1237</v>
      </c>
    </row>
    <row r="922" spans="1:6" ht="15" customHeight="1">
      <c r="A922" s="2">
        <v>11920930</v>
      </c>
      <c r="B922" s="2">
        <v>11111619</v>
      </c>
      <c r="C922" s="2">
        <v>11101407</v>
      </c>
      <c r="E922" s="31" t="s">
        <v>1239</v>
      </c>
      <c r="F922" s="2" t="s">
        <v>1237</v>
      </c>
    </row>
    <row r="923" spans="1:6" ht="15" customHeight="1">
      <c r="A923" s="2">
        <v>11920931</v>
      </c>
      <c r="B923" s="2">
        <v>11111621</v>
      </c>
      <c r="C923" s="2">
        <v>11101408</v>
      </c>
      <c r="E923" s="31" t="s">
        <v>1240</v>
      </c>
      <c r="F923" s="2" t="s">
        <v>1237</v>
      </c>
    </row>
    <row r="924" spans="1:6" ht="15" customHeight="1">
      <c r="A924" s="2">
        <v>11920932</v>
      </c>
      <c r="B924" s="2">
        <v>11111622</v>
      </c>
      <c r="C924" s="2">
        <v>11101409</v>
      </c>
      <c r="E924" s="31" t="s">
        <v>1240</v>
      </c>
      <c r="F924" s="2" t="s">
        <v>1237</v>
      </c>
    </row>
    <row r="925" spans="1:6" ht="15" customHeight="1">
      <c r="A925" s="2">
        <v>11920933</v>
      </c>
      <c r="B925" s="2">
        <v>11111623</v>
      </c>
      <c r="C925" s="2">
        <v>11101410</v>
      </c>
      <c r="E925" s="31" t="s">
        <v>1240</v>
      </c>
      <c r="F925" s="2" t="s">
        <v>1237</v>
      </c>
    </row>
    <row r="926" spans="1:6" ht="15" customHeight="1">
      <c r="A926" s="2">
        <v>11920934</v>
      </c>
      <c r="B926" s="2">
        <v>11111625</v>
      </c>
      <c r="C926" s="2">
        <v>11101411</v>
      </c>
      <c r="E926" s="31" t="s">
        <v>1241</v>
      </c>
      <c r="F926" s="2" t="s">
        <v>1237</v>
      </c>
    </row>
    <row r="927" spans="1:6" ht="15" customHeight="1">
      <c r="A927" s="2">
        <v>11920935</v>
      </c>
      <c r="B927" s="2">
        <v>11111626</v>
      </c>
      <c r="C927" s="2">
        <v>11101412</v>
      </c>
      <c r="E927" s="31" t="s">
        <v>1241</v>
      </c>
      <c r="F927" s="2" t="s">
        <v>1237</v>
      </c>
    </row>
    <row r="928" spans="1:6" ht="15" customHeight="1">
      <c r="A928" s="2">
        <v>11920936</v>
      </c>
      <c r="B928" s="2">
        <v>11111627</v>
      </c>
      <c r="C928" s="2">
        <v>11101413</v>
      </c>
      <c r="E928" s="31" t="s">
        <v>1241</v>
      </c>
      <c r="F928" s="2" t="s">
        <v>1237</v>
      </c>
    </row>
    <row r="929" spans="1:6" ht="15" customHeight="1">
      <c r="A929" s="2">
        <v>11920937</v>
      </c>
      <c r="B929" s="2">
        <v>11111629</v>
      </c>
      <c r="C929" s="2">
        <v>11101414</v>
      </c>
      <c r="E929" s="31" t="s">
        <v>1242</v>
      </c>
      <c r="F929" s="2" t="s">
        <v>1237</v>
      </c>
    </row>
    <row r="930" spans="1:6" ht="15" customHeight="1">
      <c r="A930" s="2">
        <v>11920938</v>
      </c>
      <c r="B930" s="2">
        <v>11111630</v>
      </c>
      <c r="C930" s="2">
        <v>11101415</v>
      </c>
      <c r="E930" s="31" t="s">
        <v>1242</v>
      </c>
      <c r="F930" s="2" t="s">
        <v>1237</v>
      </c>
    </row>
    <row r="931" spans="1:6" ht="15" customHeight="1">
      <c r="A931" s="2">
        <v>11920939</v>
      </c>
      <c r="B931" s="2">
        <v>11111631</v>
      </c>
      <c r="C931" s="2">
        <v>11101416</v>
      </c>
      <c r="E931" s="31" t="s">
        <v>1242</v>
      </c>
      <c r="F931" s="2" t="s">
        <v>1237</v>
      </c>
    </row>
    <row r="932" spans="1:6" ht="15" customHeight="1">
      <c r="A932" s="2">
        <v>11920940</v>
      </c>
      <c r="B932" s="2">
        <v>11111632</v>
      </c>
      <c r="C932" s="2">
        <v>11101417</v>
      </c>
      <c r="E932" s="31" t="s">
        <v>1242</v>
      </c>
      <c r="F932" s="2" t="s">
        <v>1237</v>
      </c>
    </row>
    <row r="933" spans="1:6" ht="15" customHeight="1">
      <c r="A933" s="2">
        <v>11920941</v>
      </c>
      <c r="B933" s="2">
        <v>11111634</v>
      </c>
      <c r="C933" s="2">
        <v>11101418</v>
      </c>
      <c r="E933" s="31" t="s">
        <v>1243</v>
      </c>
      <c r="F933" s="2" t="s">
        <v>1237</v>
      </c>
    </row>
    <row r="934" spans="1:6" ht="15" customHeight="1">
      <c r="A934" s="2">
        <v>11920942</v>
      </c>
      <c r="B934" s="2">
        <v>11111635</v>
      </c>
      <c r="C934" s="2">
        <v>11101419</v>
      </c>
      <c r="E934" s="31" t="s">
        <v>1243</v>
      </c>
      <c r="F934" s="2" t="s">
        <v>1237</v>
      </c>
    </row>
    <row r="935" spans="1:6" ht="15" customHeight="1">
      <c r="A935" s="58">
        <v>11920943</v>
      </c>
      <c r="B935" s="58">
        <v>11111636</v>
      </c>
      <c r="C935" s="58">
        <v>11101420</v>
      </c>
      <c r="E935" s="31" t="s">
        <v>1243</v>
      </c>
      <c r="F935" s="2" t="s">
        <v>1237</v>
      </c>
    </row>
    <row r="936" spans="1:6" ht="15" customHeight="1">
      <c r="A936" s="2">
        <v>11920944</v>
      </c>
      <c r="B936" s="2">
        <v>11111637</v>
      </c>
      <c r="C936" s="2">
        <v>11101421</v>
      </c>
      <c r="E936" s="31" t="s">
        <v>1243</v>
      </c>
      <c r="F936" s="2" t="s">
        <v>1237</v>
      </c>
    </row>
    <row r="937" spans="1:6" ht="15" customHeight="1">
      <c r="A937" s="2">
        <v>11920947</v>
      </c>
      <c r="B937" s="2">
        <v>11111645</v>
      </c>
      <c r="C937" s="2">
        <v>11101424</v>
      </c>
      <c r="E937" s="31" t="s">
        <v>1244</v>
      </c>
      <c r="F937" s="2" t="s">
        <v>1237</v>
      </c>
    </row>
    <row r="938" spans="1:6" ht="15" customHeight="1">
      <c r="A938" s="2">
        <v>11920948</v>
      </c>
      <c r="B938" s="58">
        <v>11111644</v>
      </c>
      <c r="C938" s="58">
        <v>11101423</v>
      </c>
      <c r="E938" s="31" t="s">
        <v>1244</v>
      </c>
      <c r="F938" s="2" t="s">
        <v>1237</v>
      </c>
    </row>
    <row r="939" spans="1:6" ht="15" customHeight="1">
      <c r="A939" s="140">
        <v>11920949</v>
      </c>
      <c r="B939" s="2">
        <v>11111660</v>
      </c>
      <c r="C939" s="4">
        <v>11101437</v>
      </c>
      <c r="E939" s="59" t="s">
        <v>1252</v>
      </c>
      <c r="F939" s="60" t="s">
        <v>1031</v>
      </c>
    </row>
    <row r="940" spans="1:6" ht="15" customHeight="1">
      <c r="A940" s="140">
        <v>11920950</v>
      </c>
      <c r="B940" s="58">
        <v>11111661</v>
      </c>
      <c r="C940" s="233">
        <v>11101438</v>
      </c>
      <c r="E940" s="59" t="s">
        <v>1253</v>
      </c>
      <c r="F940" s="60" t="s">
        <v>1031</v>
      </c>
    </row>
    <row r="941" spans="1:6" ht="15" customHeight="1">
      <c r="A941" s="140">
        <v>11920951</v>
      </c>
      <c r="B941" s="2">
        <v>11111662</v>
      </c>
      <c r="C941" s="69">
        <v>11101439</v>
      </c>
      <c r="E941" s="17" t="s">
        <v>1255</v>
      </c>
      <c r="F941" s="61" t="s">
        <v>1031</v>
      </c>
    </row>
    <row r="942" spans="1:6" ht="15" customHeight="1">
      <c r="A942" s="140">
        <v>11920952</v>
      </c>
      <c r="B942" s="2">
        <v>11111663</v>
      </c>
      <c r="C942" s="69">
        <v>11101440</v>
      </c>
      <c r="E942" s="17" t="s">
        <v>1255</v>
      </c>
      <c r="F942" s="61" t="s">
        <v>1031</v>
      </c>
    </row>
    <row r="943" spans="1:6" ht="15" customHeight="1">
      <c r="A943" s="140">
        <v>11920953</v>
      </c>
      <c r="B943" s="2">
        <v>11111664</v>
      </c>
      <c r="C943" s="69">
        <v>11101441</v>
      </c>
      <c r="E943" s="17" t="s">
        <v>1255</v>
      </c>
      <c r="F943" s="61" t="s">
        <v>1031</v>
      </c>
    </row>
    <row r="944" spans="1:6" ht="15" customHeight="1">
      <c r="A944" s="140">
        <v>11920954</v>
      </c>
      <c r="B944" s="2">
        <v>11111665</v>
      </c>
      <c r="C944" s="69">
        <v>11101442</v>
      </c>
      <c r="E944" s="17" t="s">
        <v>1255</v>
      </c>
      <c r="F944" s="61" t="s">
        <v>1031</v>
      </c>
    </row>
    <row r="945" spans="1:6" ht="15" customHeight="1">
      <c r="A945" s="140">
        <v>11920955</v>
      </c>
      <c r="B945" s="2">
        <v>11111666</v>
      </c>
      <c r="C945" s="69">
        <v>11101443</v>
      </c>
      <c r="E945" s="17" t="s">
        <v>1256</v>
      </c>
      <c r="F945" s="61" t="s">
        <v>1031</v>
      </c>
    </row>
    <row r="946" spans="1:6" ht="15" customHeight="1">
      <c r="A946" s="140">
        <v>11920956</v>
      </c>
      <c r="B946" s="2">
        <v>11111667</v>
      </c>
      <c r="C946" s="69">
        <v>11101444</v>
      </c>
      <c r="E946" s="17" t="s">
        <v>1256</v>
      </c>
      <c r="F946" s="61" t="s">
        <v>1031</v>
      </c>
    </row>
    <row r="947" spans="1:6" ht="15" customHeight="1">
      <c r="A947" s="140">
        <v>11920957</v>
      </c>
      <c r="B947" s="2">
        <v>11111668</v>
      </c>
      <c r="C947" s="69">
        <v>11101445</v>
      </c>
      <c r="E947" s="17" t="s">
        <v>1257</v>
      </c>
      <c r="F947" s="61" t="s">
        <v>1031</v>
      </c>
    </row>
    <row r="948" spans="1:6" ht="15" customHeight="1">
      <c r="A948" s="140">
        <v>11920958</v>
      </c>
      <c r="B948" s="2">
        <v>11111669</v>
      </c>
      <c r="C948" s="69">
        <v>11101445</v>
      </c>
      <c r="E948" s="17" t="s">
        <v>1257</v>
      </c>
      <c r="F948" s="61" t="s">
        <v>1031</v>
      </c>
    </row>
    <row r="949" spans="1:6" ht="15" customHeight="1">
      <c r="A949" s="140">
        <v>11920959</v>
      </c>
      <c r="B949" s="2">
        <v>11111670</v>
      </c>
      <c r="C949" s="69">
        <v>11101445</v>
      </c>
      <c r="E949" s="17" t="s">
        <v>1257</v>
      </c>
      <c r="F949" s="61" t="s">
        <v>1031</v>
      </c>
    </row>
    <row r="950" spans="1:6" ht="15" customHeight="1">
      <c r="A950" s="140">
        <v>11920960</v>
      </c>
      <c r="B950" s="2">
        <v>11111671</v>
      </c>
      <c r="C950" s="69">
        <v>11101445</v>
      </c>
      <c r="E950" s="17" t="s">
        <v>1257</v>
      </c>
      <c r="F950" s="61" t="s">
        <v>1031</v>
      </c>
    </row>
    <row r="951" spans="1:6" ht="15" customHeight="1">
      <c r="A951" s="140">
        <v>11920961</v>
      </c>
      <c r="B951" s="2">
        <v>11111672</v>
      </c>
      <c r="C951" s="69">
        <v>11101446</v>
      </c>
      <c r="E951" s="17" t="s">
        <v>1258</v>
      </c>
      <c r="F951" s="61" t="s">
        <v>1031</v>
      </c>
    </row>
    <row r="952" spans="1:6" ht="15" customHeight="1">
      <c r="A952" s="140">
        <v>11920962</v>
      </c>
      <c r="B952" s="2">
        <v>11111673</v>
      </c>
      <c r="C952" s="69">
        <v>11101447</v>
      </c>
      <c r="E952" s="17" t="s">
        <v>351</v>
      </c>
      <c r="F952" s="61" t="s">
        <v>1031</v>
      </c>
    </row>
    <row r="953" spans="1:6" ht="15" customHeight="1">
      <c r="A953" s="140">
        <v>11920963</v>
      </c>
      <c r="B953" s="2">
        <v>11111674</v>
      </c>
      <c r="C953" s="69">
        <v>11101448</v>
      </c>
      <c r="E953" s="17" t="s">
        <v>353</v>
      </c>
      <c r="F953" s="61" t="s">
        <v>1031</v>
      </c>
    </row>
    <row r="954" spans="1:6" ht="15" customHeight="1">
      <c r="A954" s="140">
        <v>11920964</v>
      </c>
      <c r="B954" s="2">
        <v>11111675</v>
      </c>
      <c r="C954" s="69">
        <v>11101449</v>
      </c>
      <c r="E954" s="17" t="s">
        <v>1259</v>
      </c>
      <c r="F954" s="61" t="s">
        <v>1031</v>
      </c>
    </row>
    <row r="955" spans="1:6" ht="15" customHeight="1">
      <c r="A955" s="140">
        <v>11920965</v>
      </c>
      <c r="B955" s="2">
        <v>11111676</v>
      </c>
      <c r="C955" s="69">
        <v>11101450</v>
      </c>
      <c r="E955" s="17" t="s">
        <v>1260</v>
      </c>
      <c r="F955" s="61" t="s">
        <v>1031</v>
      </c>
    </row>
    <row r="956" spans="1:6" ht="15" customHeight="1">
      <c r="A956" s="140">
        <v>11920966</v>
      </c>
      <c r="B956" s="2">
        <v>11111677</v>
      </c>
      <c r="C956" s="4">
        <v>11101486</v>
      </c>
      <c r="E956" s="2" t="s">
        <v>1267</v>
      </c>
      <c r="F956" s="2" t="s">
        <v>808</v>
      </c>
    </row>
    <row r="957" spans="1:6" ht="15" customHeight="1">
      <c r="A957" s="140">
        <v>11920967</v>
      </c>
      <c r="B957" s="2">
        <v>11111678</v>
      </c>
      <c r="C957" s="4">
        <v>11101487</v>
      </c>
      <c r="E957" s="2" t="s">
        <v>1267</v>
      </c>
      <c r="F957" s="2" t="s">
        <v>808</v>
      </c>
    </row>
    <row r="958" spans="1:6" ht="15" customHeight="1">
      <c r="A958" s="140">
        <v>11920968</v>
      </c>
      <c r="B958" s="2">
        <v>11111679</v>
      </c>
      <c r="C958" s="4">
        <v>11101488</v>
      </c>
      <c r="E958" s="2" t="s">
        <v>1268</v>
      </c>
      <c r="F958" s="2" t="s">
        <v>808</v>
      </c>
    </row>
    <row r="959" spans="1:6" ht="15" customHeight="1">
      <c r="A959" s="140">
        <v>11920969</v>
      </c>
      <c r="B959" s="2">
        <v>11111680</v>
      </c>
      <c r="C959" s="4">
        <v>11101488</v>
      </c>
      <c r="E959" s="2" t="s">
        <v>1268</v>
      </c>
      <c r="F959" s="2" t="s">
        <v>808</v>
      </c>
    </row>
    <row r="960" spans="1:6" ht="15" customHeight="1">
      <c r="A960" s="140">
        <v>11920970</v>
      </c>
      <c r="B960" s="2">
        <v>11111681</v>
      </c>
      <c r="C960" s="4">
        <v>11101488</v>
      </c>
      <c r="E960" s="2" t="s">
        <v>1268</v>
      </c>
      <c r="F960" s="2" t="s">
        <v>808</v>
      </c>
    </row>
    <row r="961" spans="1:6" ht="15" customHeight="1">
      <c r="A961" s="140">
        <v>11920971</v>
      </c>
      <c r="B961" s="2">
        <v>11111682</v>
      </c>
      <c r="C961" s="4">
        <v>11101489</v>
      </c>
      <c r="E961" s="2" t="s">
        <v>1269</v>
      </c>
      <c r="F961" s="2" t="s">
        <v>808</v>
      </c>
    </row>
    <row r="962" spans="1:6" ht="15" customHeight="1">
      <c r="A962" s="140">
        <v>11920972</v>
      </c>
      <c r="B962" s="2">
        <v>11111683</v>
      </c>
      <c r="C962" s="4">
        <v>11101490</v>
      </c>
      <c r="E962" s="2" t="s">
        <v>1270</v>
      </c>
      <c r="F962" s="2" t="s">
        <v>808</v>
      </c>
    </row>
    <row r="963" spans="1:6" ht="15" customHeight="1">
      <c r="A963" s="140">
        <v>11920973</v>
      </c>
      <c r="B963" s="2">
        <v>11111684</v>
      </c>
      <c r="C963" s="4">
        <v>11101490</v>
      </c>
      <c r="E963" s="2" t="s">
        <v>1270</v>
      </c>
      <c r="F963" s="2" t="s">
        <v>808</v>
      </c>
    </row>
    <row r="964" spans="1:6" ht="15" customHeight="1">
      <c r="A964" s="140">
        <v>11920974</v>
      </c>
      <c r="B964" s="2">
        <v>11111685</v>
      </c>
      <c r="C964" s="4">
        <v>11101491</v>
      </c>
      <c r="E964" s="2" t="s">
        <v>1271</v>
      </c>
      <c r="F964" s="2" t="s">
        <v>808</v>
      </c>
    </row>
    <row r="965" spans="1:6" ht="15" customHeight="1">
      <c r="A965" s="140">
        <v>11920975</v>
      </c>
      <c r="B965" s="2">
        <v>11111686</v>
      </c>
      <c r="C965" s="4">
        <v>11101492</v>
      </c>
      <c r="E965" s="2" t="s">
        <v>1272</v>
      </c>
      <c r="F965" s="2" t="s">
        <v>808</v>
      </c>
    </row>
    <row r="966" spans="1:6" ht="15" customHeight="1">
      <c r="A966" s="140">
        <v>11920976</v>
      </c>
      <c r="B966" s="2">
        <v>11111687</v>
      </c>
      <c r="C966" s="4">
        <v>11101492</v>
      </c>
      <c r="E966" s="2" t="s">
        <v>1272</v>
      </c>
      <c r="F966" s="2" t="s">
        <v>808</v>
      </c>
    </row>
    <row r="967" spans="1:6" ht="15" customHeight="1">
      <c r="A967" s="140">
        <v>11920977</v>
      </c>
      <c r="B967" s="2">
        <v>11111688</v>
      </c>
      <c r="C967" s="4">
        <v>11101493</v>
      </c>
      <c r="E967" s="2" t="s">
        <v>1273</v>
      </c>
      <c r="F967" s="2" t="s">
        <v>808</v>
      </c>
    </row>
    <row r="968" spans="1:6" ht="15" customHeight="1">
      <c r="A968" s="140">
        <v>11920978</v>
      </c>
      <c r="B968" s="2">
        <v>11111689</v>
      </c>
      <c r="C968" s="4">
        <v>11101494</v>
      </c>
      <c r="E968" s="2" t="s">
        <v>1274</v>
      </c>
      <c r="F968" s="2" t="s">
        <v>1031</v>
      </c>
    </row>
    <row r="969" spans="1:6" ht="15" customHeight="1">
      <c r="A969" s="140">
        <v>11920979</v>
      </c>
      <c r="B969" s="2">
        <v>11111690</v>
      </c>
      <c r="C969" s="4">
        <v>11101495</v>
      </c>
      <c r="E969" s="2"/>
      <c r="F969" s="2"/>
    </row>
    <row r="970" spans="1:6" ht="15" customHeight="1">
      <c r="A970" s="140">
        <v>11920980</v>
      </c>
      <c r="B970" s="2">
        <v>11111691</v>
      </c>
      <c r="C970" s="4">
        <v>11101496</v>
      </c>
      <c r="E970" s="2"/>
      <c r="F970" s="2"/>
    </row>
    <row r="971" spans="1:6" ht="15" customHeight="1">
      <c r="A971" s="140">
        <v>11920981</v>
      </c>
      <c r="B971" s="2">
        <v>11111692</v>
      </c>
      <c r="C971" s="4">
        <v>11101497</v>
      </c>
      <c r="E971" s="2"/>
      <c r="F971" s="2"/>
    </row>
    <row r="972" spans="1:6" ht="15" customHeight="1">
      <c r="A972" s="140">
        <v>11920982</v>
      </c>
      <c r="B972" s="2">
        <v>11111693</v>
      </c>
      <c r="C972" s="4">
        <v>11101498</v>
      </c>
      <c r="E972" s="2"/>
      <c r="F972" s="2"/>
    </row>
    <row r="973" spans="1:6" ht="15" customHeight="1">
      <c r="A973" s="140">
        <v>11920983</v>
      </c>
      <c r="B973" s="2">
        <v>11111694</v>
      </c>
      <c r="C973" s="4">
        <v>11101499</v>
      </c>
      <c r="E973" s="2"/>
      <c r="F973" s="2"/>
    </row>
    <row r="974" spans="1:6" ht="15" customHeight="1">
      <c r="A974" s="140">
        <v>11920984</v>
      </c>
      <c r="B974" s="2">
        <v>11111695</v>
      </c>
      <c r="C974" s="4">
        <v>11101500</v>
      </c>
      <c r="E974" s="2"/>
      <c r="F974" s="2"/>
    </row>
    <row r="975" spans="1:6" ht="15" customHeight="1">
      <c r="A975" s="140">
        <v>11920985</v>
      </c>
      <c r="B975" s="2">
        <v>11111696</v>
      </c>
      <c r="C975" s="4">
        <v>11101501</v>
      </c>
      <c r="E975" s="2"/>
      <c r="F975" s="2"/>
    </row>
    <row r="976" spans="1:6" ht="15" customHeight="1">
      <c r="A976" s="140">
        <v>11920986</v>
      </c>
      <c r="B976" s="2">
        <v>11111697</v>
      </c>
      <c r="C976" s="4">
        <v>11101502</v>
      </c>
      <c r="E976" s="2"/>
      <c r="F976" s="2"/>
    </row>
    <row r="977" spans="1:6" ht="15" customHeight="1">
      <c r="A977" s="140">
        <v>11920987</v>
      </c>
      <c r="B977" s="2">
        <v>11111698</v>
      </c>
      <c r="C977" s="4">
        <v>11101503</v>
      </c>
      <c r="E977" s="2" t="s">
        <v>1276</v>
      </c>
      <c r="F977" s="2" t="s">
        <v>1031</v>
      </c>
    </row>
    <row r="978" spans="1:6" ht="15" customHeight="1">
      <c r="A978" s="140">
        <v>11920988</v>
      </c>
      <c r="B978" s="2">
        <v>11111699</v>
      </c>
      <c r="C978" s="4">
        <v>11101504</v>
      </c>
      <c r="E978" s="2" t="s">
        <v>1276</v>
      </c>
      <c r="F978" s="2" t="s">
        <v>1031</v>
      </c>
    </row>
    <row r="979" spans="1:6" ht="15" customHeight="1">
      <c r="A979" s="140">
        <v>11920989</v>
      </c>
      <c r="B979" s="2">
        <v>11111700</v>
      </c>
      <c r="C979" s="4">
        <v>11101505</v>
      </c>
      <c r="E979" s="2" t="s">
        <v>1284</v>
      </c>
      <c r="F979" s="61" t="s">
        <v>808</v>
      </c>
    </row>
    <row r="980" spans="1:6" ht="15" customHeight="1">
      <c r="A980" s="140">
        <v>11920990</v>
      </c>
      <c r="B980" s="2">
        <v>11111701</v>
      </c>
      <c r="C980" s="4">
        <v>11101506</v>
      </c>
      <c r="E980" s="2" t="s">
        <v>1285</v>
      </c>
      <c r="F980" s="61" t="s">
        <v>808</v>
      </c>
    </row>
    <row r="981" spans="1:6" ht="15" customHeight="1">
      <c r="A981" s="140">
        <v>11920991</v>
      </c>
      <c r="B981" s="2">
        <v>11111702</v>
      </c>
      <c r="C981" s="4">
        <v>11101507</v>
      </c>
      <c r="E981" s="2" t="s">
        <v>1286</v>
      </c>
      <c r="F981" s="61" t="s">
        <v>808</v>
      </c>
    </row>
    <row r="982" spans="1:6" ht="15" customHeight="1">
      <c r="A982" s="140">
        <v>11920992</v>
      </c>
      <c r="B982" s="2">
        <v>11111703</v>
      </c>
      <c r="C982" s="4">
        <v>11101507</v>
      </c>
      <c r="E982" s="2" t="s">
        <v>1286</v>
      </c>
      <c r="F982" s="61" t="s">
        <v>808</v>
      </c>
    </row>
    <row r="983" spans="1:6" ht="15" customHeight="1">
      <c r="A983" s="140">
        <v>11920993</v>
      </c>
      <c r="B983" s="2">
        <v>11111704</v>
      </c>
      <c r="C983" s="4">
        <v>11101507</v>
      </c>
      <c r="E983" s="2" t="s">
        <v>1286</v>
      </c>
      <c r="F983" s="61" t="s">
        <v>808</v>
      </c>
    </row>
    <row r="984" spans="1:6" ht="15" customHeight="1">
      <c r="A984" s="140">
        <v>11920994</v>
      </c>
      <c r="B984" s="2">
        <v>11111705</v>
      </c>
      <c r="C984" s="4">
        <v>11101508</v>
      </c>
      <c r="E984" s="2" t="s">
        <v>1287</v>
      </c>
      <c r="F984" s="61" t="s">
        <v>808</v>
      </c>
    </row>
    <row r="985" spans="1:6" ht="15" customHeight="1">
      <c r="A985" s="140">
        <v>11920995</v>
      </c>
      <c r="B985" s="2">
        <v>11111706</v>
      </c>
      <c r="C985" s="4">
        <v>11101508</v>
      </c>
      <c r="E985" s="2" t="s">
        <v>1287</v>
      </c>
      <c r="F985" s="61" t="s">
        <v>808</v>
      </c>
    </row>
    <row r="986" spans="1:6" ht="15" customHeight="1">
      <c r="A986" s="140">
        <v>11920996</v>
      </c>
      <c r="B986" s="2">
        <v>11111707</v>
      </c>
      <c r="C986" s="4">
        <v>11101509</v>
      </c>
      <c r="E986" s="2" t="s">
        <v>1288</v>
      </c>
      <c r="F986" s="61" t="s">
        <v>808</v>
      </c>
    </row>
    <row r="987" spans="1:6" ht="15" customHeight="1">
      <c r="A987" s="140">
        <v>11920997</v>
      </c>
      <c r="B987" s="2">
        <v>11111708</v>
      </c>
      <c r="C987" s="4">
        <v>11101510</v>
      </c>
      <c r="E987" s="2" t="s">
        <v>1289</v>
      </c>
      <c r="F987" s="61" t="s">
        <v>808</v>
      </c>
    </row>
    <row r="988" spans="1:6" ht="15" customHeight="1">
      <c r="A988" s="140">
        <v>11920998</v>
      </c>
      <c r="B988" s="2">
        <v>11111709</v>
      </c>
      <c r="C988" s="4">
        <v>11101511</v>
      </c>
      <c r="E988" s="2" t="s">
        <v>1290</v>
      </c>
      <c r="F988" s="61" t="s">
        <v>276</v>
      </c>
    </row>
    <row r="989" spans="1:6" ht="15" customHeight="1">
      <c r="A989" s="140">
        <v>11920999</v>
      </c>
      <c r="B989" s="2">
        <v>11111710</v>
      </c>
      <c r="C989" s="4">
        <v>11101512</v>
      </c>
      <c r="E989" s="2" t="s">
        <v>1291</v>
      </c>
      <c r="F989" s="61" t="s">
        <v>276</v>
      </c>
    </row>
    <row r="990" spans="1:6" ht="15" customHeight="1">
      <c r="A990" s="140">
        <v>11921000</v>
      </c>
      <c r="B990" s="2">
        <v>11111711</v>
      </c>
      <c r="C990" s="4">
        <v>11101513</v>
      </c>
      <c r="E990" s="20" t="s">
        <v>3176</v>
      </c>
      <c r="F990" s="20" t="s">
        <v>1029</v>
      </c>
    </row>
    <row r="991" spans="1:6" ht="15" customHeight="1">
      <c r="A991" s="140">
        <v>11921001</v>
      </c>
      <c r="B991" s="2">
        <v>11111712</v>
      </c>
      <c r="C991" s="2">
        <v>11100755</v>
      </c>
      <c r="E991" s="20" t="s">
        <v>3174</v>
      </c>
      <c r="F991" s="20" t="s">
        <v>1029</v>
      </c>
    </row>
    <row r="992" spans="1:6" ht="15" customHeight="1">
      <c r="A992" s="140">
        <v>11921002</v>
      </c>
      <c r="B992" s="2">
        <v>11111713</v>
      </c>
      <c r="C992" s="2">
        <v>11100786</v>
      </c>
      <c r="E992" s="20" t="s">
        <v>3180</v>
      </c>
      <c r="F992" s="20" t="s">
        <v>1029</v>
      </c>
    </row>
    <row r="993" spans="1:6" ht="15" customHeight="1">
      <c r="A993" s="140">
        <v>11921003</v>
      </c>
      <c r="B993" s="2">
        <v>11111714</v>
      </c>
      <c r="C993" s="4">
        <v>11101514</v>
      </c>
      <c r="E993" s="17" t="s">
        <v>1295</v>
      </c>
      <c r="F993" s="2" t="s">
        <v>808</v>
      </c>
    </row>
    <row r="994" spans="1:6" ht="15" customHeight="1">
      <c r="A994" s="140">
        <v>11921004</v>
      </c>
      <c r="B994" s="2">
        <v>11111715</v>
      </c>
      <c r="C994" s="4">
        <v>11101515</v>
      </c>
      <c r="E994" s="17" t="s">
        <v>1296</v>
      </c>
      <c r="F994" s="2" t="s">
        <v>808</v>
      </c>
    </row>
    <row r="995" spans="1:6" ht="15" customHeight="1">
      <c r="A995" s="140">
        <v>11921005</v>
      </c>
      <c r="B995" s="2">
        <v>11111716</v>
      </c>
      <c r="C995" s="4">
        <v>11101515</v>
      </c>
      <c r="E995" s="17" t="s">
        <v>1296</v>
      </c>
      <c r="F995" s="2" t="s">
        <v>808</v>
      </c>
    </row>
    <row r="996" spans="1:6" ht="15" customHeight="1">
      <c r="A996" s="140">
        <v>11921006</v>
      </c>
      <c r="B996" s="2">
        <v>11111717</v>
      </c>
      <c r="C996" s="4">
        <v>11101516</v>
      </c>
      <c r="E996" s="17" t="s">
        <v>1297</v>
      </c>
      <c r="F996" s="2" t="s">
        <v>808</v>
      </c>
    </row>
    <row r="997" spans="1:6" ht="15" customHeight="1">
      <c r="A997" s="140">
        <v>11921007</v>
      </c>
      <c r="B997" s="2">
        <v>11111718</v>
      </c>
      <c r="C997" s="4">
        <v>11101516</v>
      </c>
      <c r="E997" s="17" t="s">
        <v>1297</v>
      </c>
      <c r="F997" s="2" t="s">
        <v>808</v>
      </c>
    </row>
    <row r="998" spans="1:6" ht="15" customHeight="1">
      <c r="A998" s="140">
        <v>11921008</v>
      </c>
      <c r="B998" s="2">
        <v>11111719</v>
      </c>
      <c r="C998" s="4">
        <v>11101517</v>
      </c>
      <c r="E998" s="17" t="s">
        <v>1298</v>
      </c>
      <c r="F998" s="2" t="s">
        <v>808</v>
      </c>
    </row>
    <row r="999" spans="1:6" ht="15" customHeight="1">
      <c r="A999" s="140">
        <v>11921009</v>
      </c>
      <c r="B999" s="2">
        <v>11111720</v>
      </c>
      <c r="C999" s="4">
        <v>11101517</v>
      </c>
      <c r="E999" s="17" t="s">
        <v>1298</v>
      </c>
      <c r="F999" s="2" t="s">
        <v>808</v>
      </c>
    </row>
    <row r="1000" spans="1:6" ht="15" customHeight="1">
      <c r="A1000" s="140">
        <v>11921010</v>
      </c>
      <c r="B1000" s="2">
        <v>11111721</v>
      </c>
      <c r="C1000" s="4">
        <v>11101518</v>
      </c>
      <c r="E1000" s="17" t="s">
        <v>739</v>
      </c>
      <c r="F1000" s="2" t="s">
        <v>276</v>
      </c>
    </row>
    <row r="1001" spans="1:6" ht="15" customHeight="1">
      <c r="A1001" s="140">
        <v>11921011</v>
      </c>
      <c r="B1001" s="2">
        <v>11111722</v>
      </c>
      <c r="C1001" s="4">
        <v>11101519</v>
      </c>
      <c r="E1001" s="17" t="s">
        <v>733</v>
      </c>
      <c r="F1001" s="2" t="s">
        <v>276</v>
      </c>
    </row>
    <row r="1002" spans="1:6" ht="15" customHeight="1">
      <c r="A1002" s="140">
        <v>11921012</v>
      </c>
      <c r="B1002" s="2">
        <v>11111725</v>
      </c>
      <c r="C1002" s="4">
        <v>11101520</v>
      </c>
      <c r="E1002" s="17" t="s">
        <v>1300</v>
      </c>
      <c r="F1002" s="2" t="s">
        <v>808</v>
      </c>
    </row>
    <row r="1003" spans="1:6" ht="15" customHeight="1">
      <c r="A1003" s="140">
        <v>11921013</v>
      </c>
      <c r="B1003" s="2">
        <v>11111726</v>
      </c>
      <c r="C1003" s="4">
        <v>11101521</v>
      </c>
      <c r="E1003" s="17" t="s">
        <v>1301</v>
      </c>
      <c r="F1003" s="2" t="s">
        <v>808</v>
      </c>
    </row>
    <row r="1004" spans="1:6" ht="15" customHeight="1">
      <c r="A1004" s="140">
        <v>11921014</v>
      </c>
      <c r="B1004" s="2">
        <v>11111727</v>
      </c>
      <c r="C1004" s="4">
        <v>11101522</v>
      </c>
      <c r="E1004" s="17" t="s">
        <v>1302</v>
      </c>
      <c r="F1004" s="2" t="s">
        <v>808</v>
      </c>
    </row>
    <row r="1005" spans="1:6" ht="15" customHeight="1">
      <c r="A1005" s="140">
        <v>11921015</v>
      </c>
      <c r="B1005" s="2">
        <v>11111728</v>
      </c>
      <c r="C1005" s="4">
        <v>11101523</v>
      </c>
      <c r="E1005" s="17" t="s">
        <v>1303</v>
      </c>
      <c r="F1005" s="2" t="s">
        <v>808</v>
      </c>
    </row>
    <row r="1006" spans="1:6" ht="15" customHeight="1">
      <c r="A1006" s="140">
        <v>11921016</v>
      </c>
      <c r="B1006" s="2">
        <v>11111729</v>
      </c>
      <c r="C1006" s="4">
        <v>11101524</v>
      </c>
      <c r="E1006" s="17" t="s">
        <v>1304</v>
      </c>
      <c r="F1006" s="2" t="s">
        <v>808</v>
      </c>
    </row>
    <row r="1007" spans="1:6" ht="15" customHeight="1">
      <c r="A1007" s="140">
        <v>11921017</v>
      </c>
      <c r="B1007" s="2">
        <v>11111730</v>
      </c>
      <c r="C1007" s="4">
        <v>11101525</v>
      </c>
      <c r="E1007" s="17" t="s">
        <v>1305</v>
      </c>
      <c r="F1007" s="2" t="s">
        <v>808</v>
      </c>
    </row>
    <row r="1008" spans="1:6" ht="15" customHeight="1">
      <c r="A1008" s="140">
        <v>11921018</v>
      </c>
      <c r="B1008" s="2">
        <v>11111731</v>
      </c>
      <c r="C1008" s="4">
        <v>11101525</v>
      </c>
      <c r="E1008" s="17" t="s">
        <v>1305</v>
      </c>
      <c r="F1008" s="2" t="s">
        <v>808</v>
      </c>
    </row>
    <row r="1009" spans="1:13" ht="15" customHeight="1">
      <c r="A1009" s="140">
        <v>11921019</v>
      </c>
      <c r="B1009" s="2">
        <v>11110871</v>
      </c>
      <c r="C1009" s="2">
        <v>11100756</v>
      </c>
      <c r="E1009" s="17" t="s">
        <v>2108</v>
      </c>
      <c r="F1009" s="2" t="s">
        <v>383</v>
      </c>
      <c r="M1009" s="2"/>
    </row>
    <row r="1010" spans="1:13" ht="15" customHeight="1">
      <c r="A1010" s="140">
        <v>11921020</v>
      </c>
      <c r="B1010" s="2">
        <v>11110895</v>
      </c>
      <c r="C1010" s="2">
        <v>11100788</v>
      </c>
      <c r="E1010" s="17" t="s">
        <v>661</v>
      </c>
      <c r="F1010" s="2" t="s">
        <v>383</v>
      </c>
      <c r="M1010" s="2"/>
    </row>
    <row r="1011" spans="1:13" ht="15" customHeight="1">
      <c r="A1011" s="140">
        <v>11921021</v>
      </c>
      <c r="B1011" s="2">
        <v>11111732</v>
      </c>
      <c r="C1011" s="4">
        <v>11101526</v>
      </c>
      <c r="E1011" s="17" t="s">
        <v>1311</v>
      </c>
      <c r="F1011" s="2" t="s">
        <v>808</v>
      </c>
    </row>
    <row r="1012" spans="1:13" ht="15" customHeight="1">
      <c r="A1012" s="140">
        <v>11921022</v>
      </c>
      <c r="B1012" s="2">
        <v>11111733</v>
      </c>
      <c r="C1012" s="4">
        <v>11101528</v>
      </c>
      <c r="E1012" s="17" t="s">
        <v>1311</v>
      </c>
      <c r="F1012" s="2" t="s">
        <v>808</v>
      </c>
    </row>
    <row r="1013" spans="1:13" ht="15" customHeight="1">
      <c r="A1013" s="140">
        <v>11921023</v>
      </c>
      <c r="B1013" s="2">
        <v>11111734</v>
      </c>
      <c r="C1013" s="4">
        <v>11101494</v>
      </c>
      <c r="E1013" s="17" t="s">
        <v>1275</v>
      </c>
      <c r="F1013" s="2" t="s">
        <v>956</v>
      </c>
    </row>
    <row r="1014" spans="1:13" ht="15" customHeight="1">
      <c r="A1014" s="140">
        <v>11921024</v>
      </c>
      <c r="B1014" s="2">
        <v>11111660</v>
      </c>
      <c r="C1014" s="4">
        <v>11101529</v>
      </c>
      <c r="E1014" s="63" t="s">
        <v>1252</v>
      </c>
      <c r="F1014" s="161" t="s">
        <v>1031</v>
      </c>
    </row>
    <row r="1015" spans="1:13" ht="15" customHeight="1">
      <c r="A1015" s="140">
        <v>11921025</v>
      </c>
      <c r="B1015" s="2">
        <v>11111661</v>
      </c>
      <c r="C1015" s="4">
        <v>11101530</v>
      </c>
      <c r="E1015" s="17" t="s">
        <v>1253</v>
      </c>
      <c r="F1015" s="31" t="s">
        <v>1031</v>
      </c>
    </row>
    <row r="1016" spans="1:13" ht="15" customHeight="1">
      <c r="A1016" s="140">
        <v>11921026</v>
      </c>
      <c r="B1016" s="2">
        <v>11111661</v>
      </c>
      <c r="C1016" s="4">
        <v>11101531</v>
      </c>
      <c r="E1016" s="17" t="s">
        <v>1253</v>
      </c>
      <c r="F1016" s="31" t="s">
        <v>1031</v>
      </c>
    </row>
    <row r="1017" spans="1:13" ht="15" customHeight="1">
      <c r="A1017" s="140">
        <v>11921027</v>
      </c>
      <c r="B1017" s="2">
        <v>11111739</v>
      </c>
      <c r="C1017" s="4">
        <v>11101544</v>
      </c>
      <c r="E1017" s="67" t="s">
        <v>1321</v>
      </c>
      <c r="F1017" s="67" t="s">
        <v>1031</v>
      </c>
    </row>
    <row r="1018" spans="1:13" ht="15" customHeight="1">
      <c r="A1018" s="140">
        <v>11921028</v>
      </c>
      <c r="B1018" s="2">
        <v>11111740</v>
      </c>
      <c r="C1018" s="4">
        <v>11101544</v>
      </c>
      <c r="E1018" s="67" t="s">
        <v>1321</v>
      </c>
      <c r="F1018" s="67" t="s">
        <v>1031</v>
      </c>
    </row>
    <row r="1019" spans="1:13" ht="15" customHeight="1">
      <c r="A1019" s="140">
        <v>11921029</v>
      </c>
      <c r="B1019" s="2">
        <v>11111741</v>
      </c>
      <c r="C1019" s="4">
        <v>11101547</v>
      </c>
      <c r="E1019" s="67" t="s">
        <v>1322</v>
      </c>
      <c r="F1019" s="67" t="s">
        <v>1031</v>
      </c>
    </row>
    <row r="1020" spans="1:13" ht="15" customHeight="1">
      <c r="A1020" s="140">
        <v>11921030</v>
      </c>
      <c r="B1020" s="2">
        <v>11111742</v>
      </c>
      <c r="C1020" s="4">
        <v>11101549</v>
      </c>
      <c r="E1020" s="67" t="s">
        <v>1323</v>
      </c>
      <c r="F1020" s="67" t="s">
        <v>1031</v>
      </c>
    </row>
    <row r="1021" spans="1:13" ht="15" customHeight="1">
      <c r="A1021" s="140">
        <v>11921032</v>
      </c>
      <c r="B1021" s="2">
        <v>11111744</v>
      </c>
      <c r="C1021" s="4">
        <v>11101551</v>
      </c>
      <c r="E1021" s="17" t="s">
        <v>1326</v>
      </c>
      <c r="F1021" s="2" t="s">
        <v>808</v>
      </c>
    </row>
    <row r="1022" spans="1:13" ht="15" customHeight="1">
      <c r="A1022" s="140">
        <v>11921033</v>
      </c>
      <c r="B1022" s="2">
        <v>11111745</v>
      </c>
      <c r="C1022" s="4">
        <v>11101552</v>
      </c>
      <c r="E1022" s="17" t="s">
        <v>1327</v>
      </c>
      <c r="F1022" s="2" t="s">
        <v>808</v>
      </c>
    </row>
    <row r="1023" spans="1:13" ht="15" customHeight="1">
      <c r="A1023" s="140">
        <v>11921034</v>
      </c>
      <c r="B1023" s="2">
        <v>11111746</v>
      </c>
      <c r="C1023" s="4">
        <v>11101553</v>
      </c>
      <c r="E1023" s="17" t="s">
        <v>1328</v>
      </c>
      <c r="F1023" s="2" t="s">
        <v>808</v>
      </c>
    </row>
    <row r="1024" spans="1:13" ht="15" customHeight="1">
      <c r="A1024" s="140">
        <v>11921035</v>
      </c>
      <c r="B1024" s="2">
        <v>11111747</v>
      </c>
      <c r="C1024" s="4">
        <v>11101554</v>
      </c>
      <c r="E1024" s="17" t="s">
        <v>1329</v>
      </c>
      <c r="F1024" s="2" t="s">
        <v>808</v>
      </c>
    </row>
    <row r="1025" spans="1:6" ht="15" customHeight="1">
      <c r="A1025" s="140">
        <v>11921036</v>
      </c>
      <c r="B1025" s="2">
        <v>11111748</v>
      </c>
      <c r="C1025" s="4">
        <v>11101555</v>
      </c>
      <c r="E1025" s="17" t="s">
        <v>1330</v>
      </c>
      <c r="F1025" s="2" t="s">
        <v>808</v>
      </c>
    </row>
    <row r="1026" spans="1:6" ht="15" customHeight="1">
      <c r="A1026" s="140">
        <v>11921037</v>
      </c>
      <c r="B1026" s="2">
        <v>11111749</v>
      </c>
      <c r="C1026" s="4">
        <v>11101555</v>
      </c>
      <c r="E1026" s="17" t="s">
        <v>1330</v>
      </c>
      <c r="F1026" s="2" t="s">
        <v>808</v>
      </c>
    </row>
    <row r="1027" spans="1:6" ht="15" customHeight="1">
      <c r="A1027" s="140">
        <v>11921038</v>
      </c>
      <c r="B1027" s="2">
        <v>11111750</v>
      </c>
      <c r="C1027" s="4">
        <v>11101556</v>
      </c>
      <c r="E1027" s="17" t="s">
        <v>1332</v>
      </c>
      <c r="F1027" s="2" t="s">
        <v>808</v>
      </c>
    </row>
    <row r="1028" spans="1:6" ht="15" customHeight="1">
      <c r="A1028" s="140">
        <v>11921039</v>
      </c>
      <c r="B1028" s="2">
        <v>11111751</v>
      </c>
      <c r="C1028" s="4">
        <v>11101556</v>
      </c>
      <c r="E1028" s="17" t="s">
        <v>1332</v>
      </c>
      <c r="F1028" s="2" t="s">
        <v>808</v>
      </c>
    </row>
    <row r="1029" spans="1:6" ht="15" customHeight="1">
      <c r="A1029" s="140">
        <v>11921040</v>
      </c>
      <c r="B1029" s="2">
        <v>11111752</v>
      </c>
      <c r="C1029" s="4">
        <v>11101557</v>
      </c>
      <c r="E1029" s="17" t="s">
        <v>1333</v>
      </c>
      <c r="F1029" s="2" t="s">
        <v>808</v>
      </c>
    </row>
    <row r="1030" spans="1:6" ht="15" customHeight="1">
      <c r="A1030" s="140">
        <v>11921041</v>
      </c>
      <c r="B1030" s="2">
        <v>11111753</v>
      </c>
      <c r="C1030" s="4">
        <v>11101558</v>
      </c>
      <c r="E1030" s="17" t="s">
        <v>1334</v>
      </c>
      <c r="F1030" s="2" t="s">
        <v>808</v>
      </c>
    </row>
    <row r="1031" spans="1:6" ht="15" customHeight="1">
      <c r="A1031" s="140">
        <v>11921042</v>
      </c>
      <c r="B1031" s="2">
        <v>11111754</v>
      </c>
      <c r="C1031" s="4">
        <v>11101559</v>
      </c>
      <c r="E1031" s="17" t="s">
        <v>1334</v>
      </c>
      <c r="F1031" s="2" t="s">
        <v>808</v>
      </c>
    </row>
    <row r="1032" spans="1:6" ht="15" customHeight="1">
      <c r="A1032" s="140">
        <v>11921043</v>
      </c>
      <c r="B1032" s="2">
        <v>11111755</v>
      </c>
      <c r="C1032" s="4">
        <v>11101560</v>
      </c>
      <c r="E1032" s="17" t="s">
        <v>1334</v>
      </c>
      <c r="F1032" s="2" t="s">
        <v>808</v>
      </c>
    </row>
    <row r="1033" spans="1:6" ht="15" customHeight="1">
      <c r="A1033" s="140">
        <v>11921044</v>
      </c>
      <c r="B1033" s="2">
        <v>11111756</v>
      </c>
      <c r="C1033" s="4">
        <v>11101561</v>
      </c>
      <c r="E1033" s="17" t="s">
        <v>1335</v>
      </c>
      <c r="F1033" s="2" t="s">
        <v>808</v>
      </c>
    </row>
    <row r="1034" spans="1:6" ht="15" customHeight="1">
      <c r="A1034" s="140">
        <v>11921045</v>
      </c>
      <c r="B1034" s="2">
        <v>11111757</v>
      </c>
      <c r="C1034" s="4">
        <v>11101562</v>
      </c>
      <c r="E1034" s="17" t="s">
        <v>1336</v>
      </c>
      <c r="F1034" s="2" t="s">
        <v>808</v>
      </c>
    </row>
    <row r="1035" spans="1:6" ht="15" customHeight="1">
      <c r="A1035" s="140">
        <v>11921046</v>
      </c>
      <c r="B1035" s="2">
        <v>11111758</v>
      </c>
      <c r="C1035" s="4">
        <v>11101563</v>
      </c>
      <c r="E1035" s="17" t="s">
        <v>1337</v>
      </c>
      <c r="F1035" s="2" t="s">
        <v>808</v>
      </c>
    </row>
    <row r="1036" spans="1:6" ht="15" customHeight="1">
      <c r="A1036" s="140">
        <v>11921047</v>
      </c>
      <c r="B1036" s="2">
        <v>11111759</v>
      </c>
      <c r="C1036" s="4">
        <v>11101564</v>
      </c>
      <c r="E1036" s="17" t="s">
        <v>1338</v>
      </c>
      <c r="F1036" s="2" t="s">
        <v>808</v>
      </c>
    </row>
    <row r="1037" spans="1:6" ht="15" customHeight="1">
      <c r="A1037" s="140">
        <v>11921048</v>
      </c>
      <c r="B1037" s="2">
        <v>11111760</v>
      </c>
      <c r="C1037" s="4">
        <v>11101564</v>
      </c>
      <c r="E1037" s="17" t="s">
        <v>1338</v>
      </c>
      <c r="F1037" s="2" t="s">
        <v>808</v>
      </c>
    </row>
    <row r="1038" spans="1:6" ht="15" customHeight="1">
      <c r="A1038" s="140">
        <v>11921049</v>
      </c>
      <c r="B1038" s="2">
        <v>11111761</v>
      </c>
      <c r="C1038" s="4">
        <v>11101565</v>
      </c>
      <c r="E1038" s="17" t="s">
        <v>1339</v>
      </c>
      <c r="F1038" s="2" t="s">
        <v>808</v>
      </c>
    </row>
    <row r="1039" spans="1:6" ht="15" customHeight="1">
      <c r="A1039" s="140">
        <v>11921050</v>
      </c>
      <c r="B1039" s="2">
        <v>11111762</v>
      </c>
      <c r="C1039" s="4">
        <v>11101566</v>
      </c>
      <c r="E1039" s="17" t="s">
        <v>1344</v>
      </c>
      <c r="F1039" s="2" t="s">
        <v>808</v>
      </c>
    </row>
    <row r="1040" spans="1:6" ht="15" customHeight="1">
      <c r="A1040" s="140">
        <v>11921051</v>
      </c>
      <c r="B1040" s="2">
        <v>11111763</v>
      </c>
      <c r="C1040" s="4">
        <v>11101573</v>
      </c>
      <c r="E1040" s="17" t="s">
        <v>1346</v>
      </c>
      <c r="F1040" s="20" t="s">
        <v>808</v>
      </c>
    </row>
    <row r="1041" spans="1:6" ht="15" customHeight="1">
      <c r="A1041" s="140">
        <v>11921052</v>
      </c>
      <c r="B1041" s="2">
        <v>11111764</v>
      </c>
      <c r="C1041" s="4">
        <v>11101573</v>
      </c>
      <c r="E1041" s="17" t="s">
        <v>1346</v>
      </c>
      <c r="F1041" s="20" t="s">
        <v>808</v>
      </c>
    </row>
    <row r="1042" spans="1:6" ht="15" customHeight="1">
      <c r="A1042" s="140">
        <v>11921053</v>
      </c>
      <c r="B1042" s="2">
        <v>11111765</v>
      </c>
      <c r="C1042" s="4">
        <v>11101573</v>
      </c>
      <c r="E1042" s="17" t="s">
        <v>1346</v>
      </c>
      <c r="F1042" s="20" t="s">
        <v>808</v>
      </c>
    </row>
    <row r="1043" spans="1:6" ht="15" customHeight="1">
      <c r="A1043" s="140">
        <v>11921054</v>
      </c>
      <c r="B1043" s="2">
        <v>11111766</v>
      </c>
      <c r="C1043" s="4">
        <v>11101574</v>
      </c>
      <c r="E1043" s="17" t="s">
        <v>1347</v>
      </c>
      <c r="F1043" s="20" t="s">
        <v>808</v>
      </c>
    </row>
    <row r="1044" spans="1:6" ht="15" customHeight="1">
      <c r="A1044" s="140">
        <v>11921055</v>
      </c>
      <c r="B1044" s="2">
        <v>11111767</v>
      </c>
      <c r="C1044" s="4">
        <v>11101575</v>
      </c>
      <c r="E1044" s="17" t="s">
        <v>1347</v>
      </c>
      <c r="F1044" s="20" t="s">
        <v>808</v>
      </c>
    </row>
    <row r="1045" spans="1:6" ht="15" customHeight="1">
      <c r="A1045" s="140">
        <v>11921056</v>
      </c>
      <c r="B1045" s="2">
        <v>11111768</v>
      </c>
      <c r="C1045" s="4">
        <v>11101574</v>
      </c>
      <c r="E1045" s="17" t="s">
        <v>1347</v>
      </c>
      <c r="F1045" s="20" t="s">
        <v>808</v>
      </c>
    </row>
    <row r="1046" spans="1:6" ht="15" customHeight="1">
      <c r="A1046" s="140">
        <v>11921057</v>
      </c>
      <c r="B1046" s="2">
        <v>11111769</v>
      </c>
      <c r="C1046" s="4">
        <v>11101575</v>
      </c>
      <c r="E1046" s="17" t="s">
        <v>1347</v>
      </c>
      <c r="F1046" s="20" t="s">
        <v>808</v>
      </c>
    </row>
    <row r="1047" spans="1:6" ht="15" customHeight="1">
      <c r="A1047" s="140">
        <v>11921058</v>
      </c>
      <c r="B1047" s="2">
        <v>11111770</v>
      </c>
      <c r="C1047" s="4">
        <v>11101576</v>
      </c>
      <c r="E1047" s="17" t="s">
        <v>1348</v>
      </c>
      <c r="F1047" s="20" t="s">
        <v>808</v>
      </c>
    </row>
    <row r="1048" spans="1:6" ht="15" customHeight="1">
      <c r="A1048" s="140">
        <v>11921059</v>
      </c>
      <c r="B1048" s="2">
        <v>11111771</v>
      </c>
      <c r="C1048" s="4">
        <v>11101577</v>
      </c>
      <c r="E1048" s="17" t="s">
        <v>1348</v>
      </c>
      <c r="F1048" s="20" t="s">
        <v>808</v>
      </c>
    </row>
    <row r="1049" spans="1:6" ht="15" customHeight="1">
      <c r="A1049" s="140">
        <v>11921060</v>
      </c>
      <c r="B1049" s="2">
        <v>11111772</v>
      </c>
      <c r="C1049" s="4">
        <v>11101578</v>
      </c>
      <c r="E1049" s="17" t="s">
        <v>1348</v>
      </c>
      <c r="F1049" s="20" t="s">
        <v>808</v>
      </c>
    </row>
    <row r="1050" spans="1:6" ht="15" customHeight="1">
      <c r="A1050" s="140">
        <v>11921061</v>
      </c>
      <c r="B1050" s="2">
        <v>11111773</v>
      </c>
      <c r="C1050" s="4">
        <v>11101579</v>
      </c>
      <c r="E1050" s="17" t="s">
        <v>1349</v>
      </c>
      <c r="F1050" s="20" t="s">
        <v>808</v>
      </c>
    </row>
    <row r="1051" spans="1:6" ht="15" customHeight="1">
      <c r="A1051" s="140">
        <v>11921062</v>
      </c>
      <c r="B1051" s="2">
        <v>11111774</v>
      </c>
      <c r="C1051" s="4">
        <v>11101580</v>
      </c>
      <c r="E1051" s="17" t="s">
        <v>1349</v>
      </c>
      <c r="F1051" s="20" t="s">
        <v>808</v>
      </c>
    </row>
    <row r="1052" spans="1:6" ht="15" customHeight="1">
      <c r="A1052" s="140">
        <v>11921063</v>
      </c>
      <c r="B1052" s="2">
        <v>11111775</v>
      </c>
      <c r="C1052" s="4">
        <v>11101581</v>
      </c>
      <c r="E1052" s="17" t="s">
        <v>1349</v>
      </c>
      <c r="F1052" s="20" t="s">
        <v>808</v>
      </c>
    </row>
    <row r="1053" spans="1:6" ht="15" customHeight="1">
      <c r="A1053" s="140">
        <v>11921064</v>
      </c>
      <c r="B1053" s="2">
        <v>11111776</v>
      </c>
      <c r="C1053" s="4">
        <v>11101582</v>
      </c>
      <c r="E1053" s="17" t="s">
        <v>1349</v>
      </c>
      <c r="F1053" s="20" t="s">
        <v>808</v>
      </c>
    </row>
    <row r="1054" spans="1:6" ht="15" customHeight="1">
      <c r="A1054" s="140">
        <v>11921065</v>
      </c>
      <c r="B1054" s="2">
        <v>11111777</v>
      </c>
      <c r="C1054" s="4">
        <v>11101584</v>
      </c>
      <c r="E1054" s="17" t="s">
        <v>1350</v>
      </c>
      <c r="F1054" s="20" t="s">
        <v>808</v>
      </c>
    </row>
    <row r="1055" spans="1:6" ht="15" customHeight="1">
      <c r="A1055" s="140">
        <v>11921066</v>
      </c>
      <c r="B1055" s="2">
        <v>11111778</v>
      </c>
      <c r="C1055" s="4">
        <v>11101585</v>
      </c>
      <c r="E1055" s="17" t="s">
        <v>1350</v>
      </c>
      <c r="F1055" s="20" t="s">
        <v>808</v>
      </c>
    </row>
    <row r="1056" spans="1:6" ht="15" customHeight="1">
      <c r="A1056" s="140">
        <v>11921067</v>
      </c>
      <c r="B1056" s="2">
        <v>11111779</v>
      </c>
      <c r="C1056" s="4">
        <v>11101586</v>
      </c>
      <c r="E1056" s="17" t="s">
        <v>1350</v>
      </c>
      <c r="F1056" s="20" t="s">
        <v>808</v>
      </c>
    </row>
    <row r="1057" spans="1:6" ht="15" customHeight="1">
      <c r="A1057" s="140">
        <v>11921068</v>
      </c>
      <c r="B1057" s="2">
        <v>11111780</v>
      </c>
      <c r="C1057" s="4">
        <v>11101587</v>
      </c>
      <c r="E1057" s="17" t="s">
        <v>1350</v>
      </c>
      <c r="F1057" s="20" t="s">
        <v>808</v>
      </c>
    </row>
    <row r="1058" spans="1:6" ht="15" customHeight="1">
      <c r="A1058" s="140">
        <v>11921069</v>
      </c>
      <c r="B1058" s="2">
        <v>11111781</v>
      </c>
      <c r="C1058" s="4">
        <v>11101588</v>
      </c>
      <c r="E1058" s="17" t="s">
        <v>1351</v>
      </c>
      <c r="F1058" s="20" t="s">
        <v>808</v>
      </c>
    </row>
    <row r="1059" spans="1:6" ht="15" customHeight="1">
      <c r="A1059" s="140">
        <v>11921070</v>
      </c>
      <c r="B1059" s="2">
        <v>11111782</v>
      </c>
      <c r="C1059" s="4">
        <v>11101589</v>
      </c>
      <c r="E1059" s="17" t="s">
        <v>1351</v>
      </c>
      <c r="F1059" s="20" t="s">
        <v>808</v>
      </c>
    </row>
    <row r="1060" spans="1:6" ht="15" customHeight="1">
      <c r="A1060" s="140">
        <v>11921071</v>
      </c>
      <c r="B1060" s="2">
        <v>11111783</v>
      </c>
      <c r="C1060" s="4">
        <v>11101590</v>
      </c>
      <c r="E1060" s="17" t="s">
        <v>1351</v>
      </c>
      <c r="F1060" s="20" t="s">
        <v>808</v>
      </c>
    </row>
    <row r="1061" spans="1:6" ht="15" customHeight="1">
      <c r="A1061" s="140">
        <v>11921072</v>
      </c>
      <c r="B1061" s="2">
        <v>11111784</v>
      </c>
      <c r="C1061" s="4">
        <v>11101591</v>
      </c>
      <c r="E1061" s="17" t="s">
        <v>1351</v>
      </c>
      <c r="F1061" s="20" t="s">
        <v>808</v>
      </c>
    </row>
    <row r="1062" spans="1:6" ht="15" customHeight="1">
      <c r="A1062" s="140">
        <v>11921073</v>
      </c>
      <c r="B1062" s="2">
        <v>11111785</v>
      </c>
      <c r="C1062" s="4">
        <v>11101592</v>
      </c>
      <c r="E1062" s="17" t="s">
        <v>1352</v>
      </c>
      <c r="F1062" s="20" t="s">
        <v>808</v>
      </c>
    </row>
    <row r="1063" spans="1:6" ht="15" customHeight="1">
      <c r="A1063" s="140">
        <v>11921074</v>
      </c>
      <c r="B1063" s="2">
        <v>11111786</v>
      </c>
      <c r="C1063" s="4">
        <v>11101593</v>
      </c>
      <c r="E1063" s="17" t="s">
        <v>1352</v>
      </c>
      <c r="F1063" s="20" t="s">
        <v>808</v>
      </c>
    </row>
    <row r="1064" spans="1:6" ht="15" customHeight="1">
      <c r="A1064" s="140">
        <v>11921075</v>
      </c>
      <c r="B1064" s="2">
        <v>11111787</v>
      </c>
      <c r="C1064" s="4">
        <v>11101594</v>
      </c>
      <c r="E1064" s="17" t="s">
        <v>1352</v>
      </c>
      <c r="F1064" s="20" t="s">
        <v>808</v>
      </c>
    </row>
    <row r="1065" spans="1:6" ht="15" customHeight="1">
      <c r="A1065" s="140">
        <v>11921076</v>
      </c>
      <c r="B1065" s="2">
        <v>11111788</v>
      </c>
      <c r="C1065" s="4">
        <v>11101595</v>
      </c>
      <c r="E1065" s="20" t="s">
        <v>1360</v>
      </c>
      <c r="F1065" s="20" t="s">
        <v>1031</v>
      </c>
    </row>
    <row r="1066" spans="1:6" ht="15" customHeight="1">
      <c r="A1066" s="140">
        <v>11921077</v>
      </c>
      <c r="B1066" s="2">
        <v>11111789</v>
      </c>
      <c r="C1066" s="4">
        <v>11101596</v>
      </c>
      <c r="E1066" s="20" t="s">
        <v>1357</v>
      </c>
      <c r="F1066" s="69" t="s">
        <v>808</v>
      </c>
    </row>
    <row r="1067" spans="1:6" ht="15" customHeight="1">
      <c r="A1067" s="140">
        <v>11921078</v>
      </c>
      <c r="B1067" s="2">
        <v>11111790</v>
      </c>
      <c r="C1067" s="4">
        <v>11101597</v>
      </c>
      <c r="E1067" s="20" t="s">
        <v>1358</v>
      </c>
      <c r="F1067" s="69" t="s">
        <v>808</v>
      </c>
    </row>
    <row r="1068" spans="1:6" ht="15" customHeight="1">
      <c r="A1068" s="140">
        <v>11921079</v>
      </c>
      <c r="B1068" s="2">
        <v>11111791</v>
      </c>
      <c r="C1068" s="4">
        <v>11101598</v>
      </c>
      <c r="E1068" s="20" t="s">
        <v>1359</v>
      </c>
      <c r="F1068" s="69" t="s">
        <v>808</v>
      </c>
    </row>
  </sheetData>
  <autoFilter ref="A1:F1068"/>
  <dataValidations count="1">
    <dataValidation type="list" allowBlank="1" showInputMessage="1" showErrorMessage="1" sqref="B6:B90">
      <formula1>BezGrundbuchblattID</formula1>
    </dataValidation>
  </dataValidations>
  <pageMargins left="0.7" right="0.7" top="0.75" bottom="0.75" header="0.3" footer="0.3"/>
  <pageSetup orientation="portrait" horizontalDpi="4294967295" verticalDpi="429496729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83"/>
  <sheetViews>
    <sheetView workbookViewId="0">
      <pane ySplit="1" topLeftCell="A566" activePane="bottomLeft" state="frozen"/>
      <selection pane="bottomLeft" activeCell="A569" sqref="A569:A583"/>
    </sheetView>
  </sheetViews>
  <sheetFormatPr defaultRowHeight="15" customHeight="1"/>
  <cols>
    <col min="2" max="2" width="32.7109375" bestFit="1" customWidth="1"/>
    <col min="3" max="3" width="26.7109375" bestFit="1" customWidth="1"/>
  </cols>
  <sheetData>
    <row r="1" spans="1:6" ht="15" customHeight="1">
      <c r="A1" s="1" t="s">
        <v>82</v>
      </c>
      <c r="B1" s="1" t="s">
        <v>10103</v>
      </c>
      <c r="C1" s="1" t="s">
        <v>7789</v>
      </c>
      <c r="D1" s="215"/>
      <c r="E1" s="2"/>
      <c r="F1" s="2"/>
    </row>
    <row r="2" spans="1:6" ht="15" customHeight="1">
      <c r="A2" s="193" t="s">
        <v>98</v>
      </c>
      <c r="B2" s="193" t="s">
        <v>98</v>
      </c>
      <c r="C2" s="142" t="s">
        <v>98</v>
      </c>
      <c r="D2" s="354"/>
      <c r="E2" s="2"/>
      <c r="F2" s="2"/>
    </row>
    <row r="3" spans="1:6" ht="15" customHeight="1">
      <c r="A3" s="142" t="s">
        <v>106</v>
      </c>
      <c r="B3" s="193" t="s">
        <v>106</v>
      </c>
      <c r="C3" s="142" t="s">
        <v>106</v>
      </c>
      <c r="D3" s="355"/>
      <c r="E3" s="2"/>
      <c r="F3" s="2"/>
    </row>
    <row r="4" spans="1:6" ht="15" customHeight="1">
      <c r="A4" s="2">
        <v>11930001</v>
      </c>
      <c r="B4" s="2">
        <v>1839</v>
      </c>
      <c r="C4" s="2">
        <v>11100001</v>
      </c>
      <c r="D4" s="54"/>
      <c r="E4" s="2"/>
      <c r="F4" s="2"/>
    </row>
    <row r="5" spans="1:6" ht="15" customHeight="1">
      <c r="A5" s="2">
        <v>11930002</v>
      </c>
      <c r="B5" s="2">
        <v>70000046</v>
      </c>
      <c r="C5" s="2">
        <v>11100001</v>
      </c>
      <c r="D5" s="54"/>
      <c r="E5" s="2"/>
      <c r="F5" s="2"/>
    </row>
    <row r="6" spans="1:6" ht="15" customHeight="1">
      <c r="A6" s="2">
        <v>11930003</v>
      </c>
      <c r="B6" s="2">
        <v>47</v>
      </c>
      <c r="C6" s="2">
        <v>11100003</v>
      </c>
      <c r="D6" s="54"/>
      <c r="E6" s="2"/>
      <c r="F6" s="2"/>
    </row>
    <row r="7" spans="1:6" ht="15" customHeight="1">
      <c r="A7" s="2">
        <v>11930004</v>
      </c>
      <c r="B7" s="2">
        <v>399</v>
      </c>
      <c r="C7" s="2">
        <v>11100009</v>
      </c>
      <c r="D7" s="54"/>
      <c r="E7" s="2"/>
      <c r="F7" s="2"/>
    </row>
    <row r="8" spans="1:6" ht="15" customHeight="1">
      <c r="A8" s="2">
        <v>11930005</v>
      </c>
      <c r="B8" s="2">
        <v>420</v>
      </c>
      <c r="C8" s="2">
        <v>11100010</v>
      </c>
      <c r="D8" s="54"/>
      <c r="E8" s="2"/>
      <c r="F8" s="2"/>
    </row>
    <row r="9" spans="1:6" ht="15" customHeight="1">
      <c r="A9" s="2">
        <v>11930006</v>
      </c>
      <c r="B9" s="2">
        <v>1766</v>
      </c>
      <c r="C9" s="2">
        <v>11100011</v>
      </c>
      <c r="D9" s="54"/>
      <c r="E9" s="2"/>
      <c r="F9" s="2"/>
    </row>
    <row r="10" spans="1:6" ht="15" customHeight="1">
      <c r="A10" s="2">
        <v>11930007</v>
      </c>
      <c r="B10" s="2">
        <v>1784</v>
      </c>
      <c r="C10" s="2">
        <v>11100012</v>
      </c>
      <c r="D10" s="54"/>
      <c r="E10" s="2"/>
      <c r="F10" s="2"/>
    </row>
    <row r="11" spans="1:6" ht="15" customHeight="1">
      <c r="A11" s="2">
        <v>11930008</v>
      </c>
      <c r="B11" s="2">
        <v>1802</v>
      </c>
      <c r="C11" s="2">
        <v>11100013</v>
      </c>
      <c r="D11" s="54"/>
      <c r="E11" s="2"/>
      <c r="F11" s="2"/>
    </row>
    <row r="12" spans="1:6" ht="15" customHeight="1">
      <c r="A12" s="2">
        <v>11930009</v>
      </c>
      <c r="B12" s="2">
        <v>1820</v>
      </c>
      <c r="C12" s="2">
        <v>11100014</v>
      </c>
      <c r="D12" s="54"/>
      <c r="E12" s="2"/>
      <c r="F12" s="2"/>
    </row>
    <row r="13" spans="1:6" ht="15" customHeight="1">
      <c r="A13" s="2">
        <v>11930010</v>
      </c>
      <c r="B13" s="2">
        <v>24</v>
      </c>
      <c r="C13" s="2">
        <v>11100015</v>
      </c>
      <c r="D13" s="54"/>
      <c r="E13" s="2"/>
      <c r="F13" s="2"/>
    </row>
    <row r="14" spans="1:6" ht="15" customHeight="1">
      <c r="A14" s="2">
        <v>11930011</v>
      </c>
      <c r="B14" s="2">
        <v>68</v>
      </c>
      <c r="C14" s="2">
        <v>11100017</v>
      </c>
      <c r="D14" s="54"/>
      <c r="E14" s="2"/>
      <c r="F14" s="2"/>
    </row>
    <row r="15" spans="1:6" ht="15" customHeight="1">
      <c r="A15" s="2">
        <v>11930012</v>
      </c>
      <c r="B15" s="2">
        <v>91</v>
      </c>
      <c r="C15" s="2">
        <v>11100018</v>
      </c>
      <c r="D15" s="54"/>
      <c r="E15" s="2"/>
      <c r="F15" s="2"/>
    </row>
    <row r="16" spans="1:6" ht="15" customHeight="1">
      <c r="A16" s="2">
        <v>11930013</v>
      </c>
      <c r="B16" s="2">
        <v>112</v>
      </c>
      <c r="C16" s="2">
        <v>11100019</v>
      </c>
      <c r="D16" s="54"/>
      <c r="E16" s="2"/>
      <c r="F16" s="2"/>
    </row>
    <row r="17" spans="1:6" ht="15" customHeight="1">
      <c r="A17" s="2">
        <v>11930014</v>
      </c>
      <c r="B17" s="2">
        <v>135</v>
      </c>
      <c r="C17" s="2">
        <v>11100020</v>
      </c>
      <c r="D17" s="54"/>
      <c r="E17" s="2"/>
      <c r="F17" s="2"/>
    </row>
    <row r="18" spans="1:6" ht="15" customHeight="1">
      <c r="A18" s="2">
        <v>11930015</v>
      </c>
      <c r="B18" s="2">
        <v>156</v>
      </c>
      <c r="C18" s="2">
        <v>11100021</v>
      </c>
      <c r="D18" s="54"/>
      <c r="E18" s="2"/>
      <c r="F18" s="2"/>
    </row>
    <row r="19" spans="1:6" ht="15" customHeight="1">
      <c r="A19" s="2">
        <v>11930016</v>
      </c>
      <c r="B19" s="2">
        <v>177</v>
      </c>
      <c r="C19" s="2">
        <v>11100022</v>
      </c>
      <c r="D19" s="54"/>
      <c r="E19" s="2"/>
      <c r="F19" s="2"/>
    </row>
    <row r="20" spans="1:6" ht="15" customHeight="1">
      <c r="A20" s="2">
        <v>11930017</v>
      </c>
      <c r="B20" s="2">
        <v>198</v>
      </c>
      <c r="C20" s="2">
        <v>11100023</v>
      </c>
      <c r="D20" s="54"/>
      <c r="E20" s="2"/>
      <c r="F20" s="2"/>
    </row>
    <row r="21" spans="1:6" ht="15" customHeight="1">
      <c r="A21" s="2">
        <v>11930018</v>
      </c>
      <c r="B21" s="2">
        <v>219</v>
      </c>
      <c r="C21" s="2">
        <v>11100024</v>
      </c>
      <c r="D21" s="54"/>
      <c r="E21" s="2"/>
      <c r="F21" s="2"/>
    </row>
    <row r="22" spans="1:6" ht="15" customHeight="1">
      <c r="A22" s="2">
        <v>11930019</v>
      </c>
      <c r="B22" s="2">
        <v>240</v>
      </c>
      <c r="C22" s="2">
        <v>11100025</v>
      </c>
      <c r="D22" s="54"/>
      <c r="E22" s="2"/>
      <c r="F22" s="2"/>
    </row>
    <row r="23" spans="1:6" ht="15" customHeight="1">
      <c r="A23" s="2">
        <v>11930020</v>
      </c>
      <c r="B23" s="2">
        <v>263</v>
      </c>
      <c r="C23" s="2">
        <v>11100026</v>
      </c>
      <c r="D23" s="54"/>
      <c r="E23" s="2"/>
      <c r="F23" s="2"/>
    </row>
    <row r="24" spans="1:6" ht="15" customHeight="1">
      <c r="A24" s="2">
        <v>11930021</v>
      </c>
      <c r="B24" s="2">
        <v>284</v>
      </c>
      <c r="C24" s="2">
        <v>11100027</v>
      </c>
      <c r="D24" s="54"/>
      <c r="E24" s="2"/>
      <c r="F24" s="2"/>
    </row>
    <row r="25" spans="1:6" ht="15" customHeight="1">
      <c r="A25" s="2">
        <v>11930022</v>
      </c>
      <c r="B25" s="2">
        <v>328</v>
      </c>
      <c r="C25" s="2">
        <v>11100028</v>
      </c>
      <c r="D25" s="54"/>
      <c r="E25" s="2"/>
      <c r="F25" s="2"/>
    </row>
    <row r="26" spans="1:6" ht="15" customHeight="1">
      <c r="A26" s="2">
        <v>11930023</v>
      </c>
      <c r="B26" s="2">
        <v>349</v>
      </c>
      <c r="C26" s="2">
        <v>11100029</v>
      </c>
      <c r="D26" s="54"/>
      <c r="E26" s="2"/>
      <c r="F26" s="2"/>
    </row>
    <row r="27" spans="1:6" ht="15" customHeight="1">
      <c r="A27" s="2">
        <v>11930024</v>
      </c>
      <c r="B27" s="2">
        <v>374</v>
      </c>
      <c r="C27" s="2">
        <v>11100030</v>
      </c>
      <c r="D27" s="54"/>
      <c r="E27" s="2"/>
      <c r="F27" s="2"/>
    </row>
    <row r="28" spans="1:6" ht="15" customHeight="1">
      <c r="A28" s="2">
        <v>11930025</v>
      </c>
      <c r="B28" s="2">
        <v>476</v>
      </c>
      <c r="C28" s="2">
        <v>11100031</v>
      </c>
      <c r="D28" s="54"/>
      <c r="E28" s="2"/>
      <c r="F28" s="2"/>
    </row>
    <row r="29" spans="1:6" ht="15" customHeight="1">
      <c r="A29" s="2">
        <v>11930026</v>
      </c>
      <c r="B29" s="2">
        <v>497</v>
      </c>
      <c r="C29" s="2">
        <v>11100032</v>
      </c>
      <c r="D29" s="54"/>
      <c r="E29" s="2"/>
      <c r="F29" s="2"/>
    </row>
    <row r="30" spans="1:6" ht="15" customHeight="1">
      <c r="A30" s="2">
        <v>11930027</v>
      </c>
      <c r="B30" s="2">
        <v>518</v>
      </c>
      <c r="C30" s="2">
        <v>11100033</v>
      </c>
      <c r="D30" s="54"/>
      <c r="E30" s="2"/>
      <c r="F30" s="2"/>
    </row>
    <row r="31" spans="1:6" ht="15" customHeight="1">
      <c r="A31" s="2">
        <v>11930028</v>
      </c>
      <c r="B31" s="2">
        <v>539</v>
      </c>
      <c r="C31" s="2">
        <v>11100034</v>
      </c>
      <c r="D31" s="54"/>
      <c r="E31" s="2"/>
      <c r="F31" s="2"/>
    </row>
    <row r="32" spans="1:6" ht="15" customHeight="1">
      <c r="A32" s="2">
        <v>11930029</v>
      </c>
      <c r="B32" s="2">
        <v>564</v>
      </c>
      <c r="C32" s="2">
        <v>11100035</v>
      </c>
      <c r="D32" s="54"/>
      <c r="E32" s="2"/>
      <c r="F32" s="2"/>
    </row>
    <row r="33" spans="1:6" ht="15" customHeight="1">
      <c r="A33" s="2">
        <v>11930030</v>
      </c>
      <c r="B33" s="2">
        <v>597</v>
      </c>
      <c r="C33" s="2">
        <v>11100036</v>
      </c>
      <c r="D33" s="54"/>
      <c r="E33" s="2"/>
      <c r="F33" s="2"/>
    </row>
    <row r="34" spans="1:6" ht="15" customHeight="1">
      <c r="A34" s="2">
        <v>11930031</v>
      </c>
      <c r="B34" s="2">
        <v>626</v>
      </c>
      <c r="C34" s="2">
        <v>11100037</v>
      </c>
      <c r="D34" s="54"/>
      <c r="E34" s="2"/>
      <c r="F34" s="2"/>
    </row>
    <row r="35" spans="1:6" ht="15" customHeight="1">
      <c r="A35" s="2">
        <v>11930032</v>
      </c>
      <c r="B35" s="2">
        <v>651</v>
      </c>
      <c r="C35" s="2">
        <v>11100038</v>
      </c>
      <c r="D35" s="54"/>
      <c r="E35" s="2"/>
      <c r="F35" s="2"/>
    </row>
    <row r="36" spans="1:6" ht="15" customHeight="1">
      <c r="A36" s="2">
        <v>11930033</v>
      </c>
      <c r="B36" s="2">
        <v>692</v>
      </c>
      <c r="C36" s="2">
        <v>11100039</v>
      </c>
      <c r="D36" s="54"/>
      <c r="E36" s="2"/>
      <c r="F36" s="2"/>
    </row>
    <row r="37" spans="1:6" ht="15" customHeight="1">
      <c r="A37" s="2">
        <v>11930034</v>
      </c>
      <c r="B37" s="2">
        <v>713</v>
      </c>
      <c r="C37" s="2">
        <v>11100040</v>
      </c>
      <c r="D37" s="54"/>
      <c r="E37" s="2"/>
      <c r="F37" s="2"/>
    </row>
    <row r="38" spans="1:6" ht="15" customHeight="1">
      <c r="A38" s="2">
        <v>11930035</v>
      </c>
      <c r="B38" s="2">
        <v>734</v>
      </c>
      <c r="C38" s="2">
        <v>11100041</v>
      </c>
      <c r="D38" s="54"/>
      <c r="E38" s="2"/>
      <c r="F38" s="2"/>
    </row>
    <row r="39" spans="1:6" ht="15" customHeight="1">
      <c r="A39" s="2">
        <v>11930036</v>
      </c>
      <c r="B39" s="2">
        <v>755</v>
      </c>
      <c r="C39" s="2">
        <v>11100042</v>
      </c>
      <c r="D39" s="54"/>
      <c r="E39" s="2"/>
      <c r="F39" s="2"/>
    </row>
    <row r="40" spans="1:6" ht="15" customHeight="1">
      <c r="A40" s="2">
        <v>11930037</v>
      </c>
      <c r="B40" s="2">
        <v>776</v>
      </c>
      <c r="C40" s="2">
        <v>11100043</v>
      </c>
      <c r="D40" s="54"/>
      <c r="E40" s="2"/>
      <c r="F40" s="2"/>
    </row>
    <row r="41" spans="1:6" ht="15" customHeight="1">
      <c r="A41" s="2">
        <v>11930038</v>
      </c>
      <c r="B41" s="2">
        <v>797</v>
      </c>
      <c r="C41" s="2">
        <v>11100044</v>
      </c>
      <c r="D41" s="54"/>
      <c r="E41" s="2"/>
      <c r="F41" s="2"/>
    </row>
    <row r="42" spans="1:6" ht="15" customHeight="1">
      <c r="A42" s="2">
        <v>11930039</v>
      </c>
      <c r="B42" s="2">
        <v>818</v>
      </c>
      <c r="C42" s="2">
        <v>11100045</v>
      </c>
      <c r="D42" s="54"/>
      <c r="E42" s="2"/>
      <c r="F42" s="2"/>
    </row>
    <row r="43" spans="1:6" ht="15" customHeight="1">
      <c r="A43" s="2">
        <v>11930040</v>
      </c>
      <c r="B43" s="2">
        <v>839</v>
      </c>
      <c r="C43" s="2">
        <v>11100046</v>
      </c>
      <c r="D43" s="54"/>
      <c r="E43" s="2"/>
      <c r="F43" s="2"/>
    </row>
    <row r="44" spans="1:6" ht="15" customHeight="1">
      <c r="A44" s="2">
        <v>11930041</v>
      </c>
      <c r="B44" s="2">
        <v>868</v>
      </c>
      <c r="C44" s="2">
        <v>11100047</v>
      </c>
      <c r="D44" s="54"/>
      <c r="E44" s="2"/>
      <c r="F44" s="2"/>
    </row>
    <row r="45" spans="1:6" ht="15" customHeight="1">
      <c r="A45" s="2">
        <v>11930042</v>
      </c>
      <c r="B45" s="2">
        <v>905</v>
      </c>
      <c r="C45" s="2">
        <v>11100048</v>
      </c>
      <c r="D45" s="54"/>
      <c r="E45" s="2"/>
      <c r="F45" s="2"/>
    </row>
    <row r="46" spans="1:6" ht="15" customHeight="1">
      <c r="A46" s="2">
        <v>11930043</v>
      </c>
      <c r="B46" s="2">
        <v>926</v>
      </c>
      <c r="C46" s="2">
        <v>11100049</v>
      </c>
      <c r="D46" s="54"/>
      <c r="E46" s="2"/>
      <c r="F46" s="2"/>
    </row>
    <row r="47" spans="1:6" ht="15" customHeight="1">
      <c r="A47" s="2">
        <v>11930044</v>
      </c>
      <c r="B47" s="2">
        <v>951</v>
      </c>
      <c r="C47" s="2">
        <v>11100050</v>
      </c>
      <c r="D47" s="54"/>
      <c r="E47" s="2"/>
      <c r="F47" s="2"/>
    </row>
    <row r="48" spans="1:6" ht="15" customHeight="1">
      <c r="A48" s="2">
        <v>11930045</v>
      </c>
      <c r="B48" s="2">
        <v>980</v>
      </c>
      <c r="C48" s="2">
        <v>11100051</v>
      </c>
      <c r="D48" s="54"/>
      <c r="E48" s="2"/>
      <c r="F48" s="2"/>
    </row>
    <row r="49" spans="1:6" ht="15" customHeight="1">
      <c r="A49" s="2">
        <v>11930046</v>
      </c>
      <c r="B49" s="2">
        <v>1001</v>
      </c>
      <c r="C49" s="2">
        <v>11100052</v>
      </c>
      <c r="D49" s="54"/>
      <c r="E49" s="2"/>
      <c r="F49" s="2"/>
    </row>
    <row r="50" spans="1:6" ht="15" customHeight="1">
      <c r="A50" s="2">
        <v>11930047</v>
      </c>
      <c r="B50" s="2">
        <v>1030</v>
      </c>
      <c r="C50" s="2">
        <v>11100053</v>
      </c>
      <c r="D50" s="54"/>
      <c r="E50" s="2"/>
      <c r="F50" s="2"/>
    </row>
    <row r="51" spans="1:6" ht="15" customHeight="1">
      <c r="A51" s="2">
        <v>11930048</v>
      </c>
      <c r="B51" s="2">
        <v>1055</v>
      </c>
      <c r="C51" s="2">
        <v>11100054</v>
      </c>
      <c r="D51" s="54"/>
      <c r="E51" s="2"/>
      <c r="F51" s="2"/>
    </row>
    <row r="52" spans="1:6" ht="15" customHeight="1">
      <c r="A52" s="2">
        <v>11930049</v>
      </c>
      <c r="B52" s="2">
        <v>1076</v>
      </c>
      <c r="C52" s="2">
        <v>11100055</v>
      </c>
      <c r="D52" s="54"/>
      <c r="E52" s="2"/>
      <c r="F52" s="2"/>
    </row>
    <row r="53" spans="1:6" ht="15" customHeight="1">
      <c r="A53" s="2">
        <v>11930050</v>
      </c>
      <c r="B53" s="2">
        <v>1101</v>
      </c>
      <c r="C53" s="2">
        <v>11100056</v>
      </c>
      <c r="D53" s="54"/>
      <c r="E53" s="2"/>
      <c r="F53" s="2"/>
    </row>
    <row r="54" spans="1:6" ht="15" customHeight="1">
      <c r="A54" s="2">
        <v>11930051</v>
      </c>
      <c r="B54" s="2">
        <v>1122</v>
      </c>
      <c r="C54" s="2">
        <v>11100057</v>
      </c>
      <c r="D54" s="54"/>
      <c r="E54" s="2"/>
      <c r="F54" s="2"/>
    </row>
    <row r="55" spans="1:6" ht="15" customHeight="1">
      <c r="A55" s="2">
        <v>11930052</v>
      </c>
      <c r="B55" s="2">
        <v>1143</v>
      </c>
      <c r="C55" s="2">
        <v>11100058</v>
      </c>
      <c r="D55" s="54"/>
      <c r="E55" s="2"/>
      <c r="F55" s="2"/>
    </row>
    <row r="56" spans="1:6" ht="15" customHeight="1">
      <c r="A56" s="2">
        <v>11930053</v>
      </c>
      <c r="B56" s="2">
        <v>1164</v>
      </c>
      <c r="C56" s="2">
        <v>11100059</v>
      </c>
      <c r="D56" s="54"/>
      <c r="E56" s="2"/>
      <c r="F56" s="2"/>
    </row>
    <row r="57" spans="1:6" ht="15" customHeight="1">
      <c r="A57" s="2">
        <v>11930054</v>
      </c>
      <c r="B57" s="2">
        <v>1185</v>
      </c>
      <c r="C57" s="2">
        <v>11100060</v>
      </c>
      <c r="D57" s="54"/>
      <c r="E57" s="2"/>
      <c r="F57" s="2"/>
    </row>
    <row r="58" spans="1:6" ht="15" customHeight="1">
      <c r="A58" s="2">
        <v>11930055</v>
      </c>
      <c r="B58" s="2">
        <v>1206</v>
      </c>
      <c r="C58" s="2">
        <v>11100061</v>
      </c>
      <c r="D58" s="54"/>
      <c r="E58" s="2"/>
      <c r="F58" s="2"/>
    </row>
    <row r="59" spans="1:6" ht="15" customHeight="1">
      <c r="A59" s="2">
        <v>11930056</v>
      </c>
      <c r="B59" s="2">
        <v>1227</v>
      </c>
      <c r="C59" s="2">
        <v>11100062</v>
      </c>
      <c r="D59" s="54"/>
      <c r="E59" s="2"/>
      <c r="F59" s="2"/>
    </row>
    <row r="60" spans="1:6" ht="15" customHeight="1">
      <c r="A60" s="2">
        <v>11930057</v>
      </c>
      <c r="B60" s="2">
        <v>1248</v>
      </c>
      <c r="C60" s="2">
        <v>11100063</v>
      </c>
      <c r="D60" s="54"/>
      <c r="E60" s="2"/>
      <c r="F60" s="2"/>
    </row>
    <row r="61" spans="1:6" ht="15" customHeight="1">
      <c r="A61" s="2">
        <v>11930058</v>
      </c>
      <c r="B61" s="2">
        <v>1269</v>
      </c>
      <c r="C61" s="2">
        <v>11100064</v>
      </c>
      <c r="D61" s="54"/>
      <c r="E61" s="2"/>
      <c r="F61" s="2"/>
    </row>
    <row r="62" spans="1:6" ht="15" customHeight="1">
      <c r="A62" s="2">
        <v>11930059</v>
      </c>
      <c r="B62" s="2">
        <v>1290</v>
      </c>
      <c r="C62" s="2">
        <v>11100065</v>
      </c>
      <c r="D62" s="54"/>
      <c r="E62" s="2"/>
      <c r="F62" s="2"/>
    </row>
    <row r="63" spans="1:6" ht="15" customHeight="1">
      <c r="A63" s="2">
        <v>11930060</v>
      </c>
      <c r="B63" s="2">
        <v>1311</v>
      </c>
      <c r="C63" s="2">
        <v>11100066</v>
      </c>
      <c r="D63" s="54"/>
      <c r="E63" s="2"/>
      <c r="F63" s="2"/>
    </row>
    <row r="64" spans="1:6" ht="15" customHeight="1">
      <c r="A64" s="2">
        <v>11930061</v>
      </c>
      <c r="B64" s="2">
        <v>1332</v>
      </c>
      <c r="C64" s="2">
        <v>11100067</v>
      </c>
      <c r="D64" s="54"/>
      <c r="E64" s="2"/>
      <c r="F64" s="2"/>
    </row>
    <row r="65" spans="1:6" ht="15" customHeight="1">
      <c r="A65" s="2">
        <v>11930062</v>
      </c>
      <c r="B65" s="2">
        <v>1353</v>
      </c>
      <c r="C65" s="2">
        <v>11100068</v>
      </c>
      <c r="D65" s="54"/>
      <c r="E65" s="2"/>
      <c r="F65" s="2"/>
    </row>
    <row r="66" spans="1:6" ht="15" customHeight="1">
      <c r="A66" s="2">
        <v>11930063</v>
      </c>
      <c r="B66" s="2">
        <v>1384</v>
      </c>
      <c r="C66" s="2">
        <v>11100070</v>
      </c>
      <c r="D66" s="54"/>
      <c r="E66" s="2"/>
      <c r="F66" s="2"/>
    </row>
    <row r="67" spans="1:6" ht="15" customHeight="1">
      <c r="A67" s="2">
        <v>11930064</v>
      </c>
      <c r="B67" s="2">
        <v>1403</v>
      </c>
      <c r="C67" s="2">
        <v>11100071</v>
      </c>
      <c r="D67" s="54"/>
      <c r="E67" s="2"/>
      <c r="F67" s="2"/>
    </row>
    <row r="68" spans="1:6" ht="15" customHeight="1">
      <c r="A68" s="2">
        <v>11930065</v>
      </c>
      <c r="B68" s="2">
        <v>1424</v>
      </c>
      <c r="C68" s="2">
        <v>11100072</v>
      </c>
      <c r="D68" s="54"/>
      <c r="E68" s="2"/>
      <c r="F68" s="2"/>
    </row>
    <row r="69" spans="1:6" ht="15" customHeight="1">
      <c r="A69" s="2">
        <v>11930066</v>
      </c>
      <c r="B69" s="2">
        <v>1445</v>
      </c>
      <c r="C69" s="2">
        <v>11100073</v>
      </c>
      <c r="D69" s="54"/>
      <c r="E69" s="2"/>
      <c r="F69" s="2"/>
    </row>
    <row r="70" spans="1:6" ht="15" customHeight="1">
      <c r="A70" s="2">
        <v>11930067</v>
      </c>
      <c r="B70" s="2">
        <v>1466</v>
      </c>
      <c r="C70" s="2">
        <v>11100074</v>
      </c>
      <c r="D70" s="54"/>
      <c r="E70" s="2"/>
      <c r="F70" s="2"/>
    </row>
    <row r="71" spans="1:6" ht="15" customHeight="1">
      <c r="A71" s="2">
        <v>11930068</v>
      </c>
      <c r="B71" s="2">
        <v>1499</v>
      </c>
      <c r="C71" s="2">
        <v>11100075</v>
      </c>
      <c r="D71" s="54"/>
      <c r="E71" s="2"/>
      <c r="F71" s="2"/>
    </row>
    <row r="72" spans="1:6" ht="15" customHeight="1">
      <c r="A72" s="2">
        <v>11930069</v>
      </c>
      <c r="B72" s="2">
        <v>1520</v>
      </c>
      <c r="C72" s="2">
        <v>11100076</v>
      </c>
      <c r="D72" s="54"/>
      <c r="E72" s="2"/>
      <c r="F72" s="2"/>
    </row>
    <row r="73" spans="1:6" ht="15" customHeight="1">
      <c r="A73" s="2">
        <v>11930070</v>
      </c>
      <c r="B73" s="2">
        <v>1541</v>
      </c>
      <c r="C73" s="2">
        <v>11100077</v>
      </c>
      <c r="D73" s="54"/>
      <c r="E73" s="2"/>
      <c r="F73" s="2"/>
    </row>
    <row r="74" spans="1:6" ht="15" customHeight="1">
      <c r="A74" s="2">
        <v>11930071</v>
      </c>
      <c r="B74" s="2">
        <v>1574</v>
      </c>
      <c r="C74" s="2">
        <v>11100078</v>
      </c>
      <c r="D74" s="54"/>
      <c r="E74" s="2"/>
      <c r="F74" s="2"/>
    </row>
    <row r="75" spans="1:6" ht="15" customHeight="1">
      <c r="A75" s="2">
        <v>11930072</v>
      </c>
      <c r="B75" s="2">
        <v>1595</v>
      </c>
      <c r="C75" s="2">
        <v>11100079</v>
      </c>
      <c r="D75" s="54"/>
      <c r="E75" s="2"/>
      <c r="F75" s="2"/>
    </row>
    <row r="76" spans="1:6" ht="15" customHeight="1">
      <c r="A76" s="2">
        <v>11930073</v>
      </c>
      <c r="B76" s="2">
        <v>1616</v>
      </c>
      <c r="C76" s="2">
        <v>11100080</v>
      </c>
      <c r="D76" s="54"/>
      <c r="E76" s="2"/>
      <c r="F76" s="2"/>
    </row>
    <row r="77" spans="1:6" ht="15" customHeight="1">
      <c r="A77" s="2">
        <v>11930074</v>
      </c>
      <c r="B77" s="2">
        <v>1637</v>
      </c>
      <c r="C77" s="2">
        <v>11100081</v>
      </c>
      <c r="D77" s="54"/>
      <c r="E77" s="2"/>
      <c r="F77" s="2"/>
    </row>
    <row r="78" spans="1:6" ht="15" customHeight="1">
      <c r="A78" s="2">
        <v>11930075</v>
      </c>
      <c r="B78" s="2">
        <v>1658</v>
      </c>
      <c r="C78" s="2">
        <v>11100082</v>
      </c>
      <c r="D78" s="54"/>
      <c r="E78" s="2"/>
      <c r="F78" s="2"/>
    </row>
    <row r="79" spans="1:6" ht="15" customHeight="1">
      <c r="A79" s="2">
        <v>11930076</v>
      </c>
      <c r="B79" s="2">
        <v>1679</v>
      </c>
      <c r="C79" s="2">
        <v>11100083</v>
      </c>
      <c r="D79" s="54"/>
      <c r="E79" s="2"/>
      <c r="F79" s="2"/>
    </row>
    <row r="80" spans="1:6" ht="15" customHeight="1">
      <c r="A80" s="2">
        <v>11930077</v>
      </c>
      <c r="B80" s="2">
        <v>1700</v>
      </c>
      <c r="C80" s="2">
        <v>11100084</v>
      </c>
      <c r="D80" s="54"/>
      <c r="E80" s="2"/>
      <c r="F80" s="2"/>
    </row>
    <row r="81" spans="1:6" ht="15" customHeight="1">
      <c r="A81" s="2">
        <v>11930078</v>
      </c>
      <c r="B81" s="2">
        <v>1721</v>
      </c>
      <c r="C81" s="2">
        <v>11100085</v>
      </c>
      <c r="D81" s="54"/>
      <c r="E81" s="2"/>
      <c r="F81" s="2"/>
    </row>
    <row r="82" spans="1:6" ht="15" customHeight="1">
      <c r="A82" s="2">
        <v>11930079</v>
      </c>
      <c r="B82" s="2">
        <v>1742</v>
      </c>
      <c r="C82" s="2">
        <v>11100086</v>
      </c>
      <c r="D82" s="54"/>
      <c r="E82" s="2"/>
      <c r="F82" s="2"/>
    </row>
    <row r="83" spans="1:6" ht="15" customHeight="1">
      <c r="A83" s="2">
        <v>11930080</v>
      </c>
      <c r="B83" s="2">
        <v>2454</v>
      </c>
      <c r="C83" s="2">
        <v>11100087</v>
      </c>
      <c r="D83" s="54"/>
      <c r="E83" s="2"/>
      <c r="F83" s="2"/>
    </row>
    <row r="84" spans="1:6" ht="15" customHeight="1">
      <c r="A84" s="2">
        <v>11930081</v>
      </c>
      <c r="B84" s="2">
        <v>1000</v>
      </c>
      <c r="C84" s="2">
        <v>11100094</v>
      </c>
      <c r="D84" s="54"/>
      <c r="E84" s="2"/>
      <c r="F84" s="2"/>
    </row>
    <row r="85" spans="1:6" ht="15" customHeight="1">
      <c r="A85" s="2">
        <v>11930082</v>
      </c>
      <c r="B85" s="2">
        <v>10001490</v>
      </c>
      <c r="C85" s="2">
        <v>11100110</v>
      </c>
      <c r="D85" s="54"/>
      <c r="E85" s="2"/>
      <c r="F85" s="2"/>
    </row>
    <row r="86" spans="1:6" ht="15" customHeight="1">
      <c r="A86" s="2">
        <v>11930083</v>
      </c>
      <c r="B86" s="2">
        <v>10001536</v>
      </c>
      <c r="C86" s="2">
        <v>11100111</v>
      </c>
      <c r="D86" s="54"/>
      <c r="E86" s="2"/>
      <c r="F86" s="2"/>
    </row>
    <row r="87" spans="1:6" ht="15" customHeight="1">
      <c r="A87" s="2">
        <v>11930084</v>
      </c>
      <c r="B87" s="2">
        <v>10001646</v>
      </c>
      <c r="C87" s="2">
        <v>11100112</v>
      </c>
      <c r="D87" s="54"/>
      <c r="E87" s="2"/>
      <c r="F87" s="2"/>
    </row>
    <row r="88" spans="1:6" ht="15" customHeight="1">
      <c r="A88" s="2">
        <v>11930085</v>
      </c>
      <c r="B88" s="2">
        <v>10001505</v>
      </c>
      <c r="C88" s="2">
        <v>11100113</v>
      </c>
      <c r="D88" s="54"/>
      <c r="E88" s="2"/>
      <c r="F88" s="2"/>
    </row>
    <row r="89" spans="1:6" ht="15" customHeight="1">
      <c r="A89" s="2">
        <v>11930086</v>
      </c>
      <c r="B89" s="2">
        <v>1000</v>
      </c>
      <c r="C89" s="2">
        <v>11100118</v>
      </c>
      <c r="D89" s="54"/>
      <c r="E89" s="2"/>
      <c r="F89" s="2"/>
    </row>
    <row r="90" spans="1:6" ht="15" customHeight="1">
      <c r="A90" s="2">
        <v>11930087</v>
      </c>
      <c r="B90" s="2">
        <v>47</v>
      </c>
      <c r="C90" s="2">
        <v>11100144</v>
      </c>
      <c r="D90" s="54"/>
      <c r="E90" s="2"/>
      <c r="F90" s="2"/>
    </row>
    <row r="91" spans="1:6" ht="15" customHeight="1">
      <c r="A91" s="2">
        <v>11930088</v>
      </c>
      <c r="B91" s="2">
        <v>10006582</v>
      </c>
      <c r="C91" s="2">
        <v>11100163</v>
      </c>
      <c r="D91" s="54"/>
      <c r="E91" s="2"/>
      <c r="F91" s="2"/>
    </row>
    <row r="92" spans="1:6" ht="15" customHeight="1">
      <c r="A92" s="2">
        <v>11930089</v>
      </c>
      <c r="B92" s="2">
        <v>10006583</v>
      </c>
      <c r="C92" s="2">
        <v>11100164</v>
      </c>
      <c r="D92" s="54"/>
      <c r="E92" s="2"/>
      <c r="F92" s="2"/>
    </row>
    <row r="93" spans="1:6" ht="15" customHeight="1">
      <c r="A93" s="2">
        <v>11930090</v>
      </c>
      <c r="B93" s="2">
        <v>10006584</v>
      </c>
      <c r="C93" s="2">
        <v>11100165</v>
      </c>
      <c r="D93" s="54"/>
      <c r="E93" s="2"/>
      <c r="F93" s="2"/>
    </row>
    <row r="94" spans="1:6" ht="15" customHeight="1">
      <c r="A94" s="2">
        <v>11930091</v>
      </c>
      <c r="B94" s="2">
        <v>10006585</v>
      </c>
      <c r="C94" s="2">
        <v>11100166</v>
      </c>
      <c r="D94" s="54"/>
      <c r="E94" s="2"/>
      <c r="F94" s="2"/>
    </row>
    <row r="95" spans="1:6" ht="15" customHeight="1">
      <c r="A95" s="2">
        <v>11930092</v>
      </c>
      <c r="B95" s="2">
        <v>10006586</v>
      </c>
      <c r="C95" s="2">
        <v>11100167</v>
      </c>
      <c r="D95" s="54"/>
      <c r="E95" s="2"/>
      <c r="F95" s="2"/>
    </row>
    <row r="96" spans="1:6" ht="15" customHeight="1">
      <c r="A96" s="2">
        <v>11930093</v>
      </c>
      <c r="B96" s="2">
        <v>40004399</v>
      </c>
      <c r="C96" s="2">
        <v>11100167</v>
      </c>
      <c r="D96" s="54"/>
      <c r="E96" s="2"/>
      <c r="F96" s="2"/>
    </row>
    <row r="97" spans="1:6" ht="15" customHeight="1">
      <c r="A97" s="2">
        <v>11930094</v>
      </c>
      <c r="B97" s="2">
        <v>10006587</v>
      </c>
      <c r="C97" s="2">
        <v>11100168</v>
      </c>
      <c r="D97" s="54"/>
      <c r="E97" s="2"/>
      <c r="F97" s="2"/>
    </row>
    <row r="98" spans="1:6" ht="15" customHeight="1">
      <c r="A98" s="2">
        <v>11930095</v>
      </c>
      <c r="B98" s="2">
        <v>40004410</v>
      </c>
      <c r="C98" s="2">
        <v>11100168</v>
      </c>
      <c r="D98" s="54"/>
      <c r="E98" s="2"/>
      <c r="F98" s="2"/>
    </row>
    <row r="99" spans="1:6" ht="15" customHeight="1">
      <c r="A99" s="2">
        <v>11930096</v>
      </c>
      <c r="B99" s="2">
        <v>10006588</v>
      </c>
      <c r="C99" s="2">
        <v>11100169</v>
      </c>
      <c r="D99" s="54"/>
      <c r="E99" s="2"/>
      <c r="F99" s="2"/>
    </row>
    <row r="100" spans="1:6" ht="15" customHeight="1">
      <c r="A100" s="2">
        <v>11930097</v>
      </c>
      <c r="B100" s="2">
        <v>40004421</v>
      </c>
      <c r="C100" s="2">
        <v>11100169</v>
      </c>
      <c r="D100" s="54"/>
      <c r="E100" s="2"/>
      <c r="F100" s="2"/>
    </row>
    <row r="101" spans="1:6" ht="15" customHeight="1">
      <c r="A101" s="2">
        <v>11930098</v>
      </c>
      <c r="B101" s="2">
        <v>10002581</v>
      </c>
      <c r="C101" s="2">
        <v>11100193</v>
      </c>
      <c r="D101" s="54"/>
      <c r="E101" s="2"/>
      <c r="F101" s="2"/>
    </row>
    <row r="102" spans="1:6" ht="15" customHeight="1">
      <c r="A102" s="2">
        <v>11930099</v>
      </c>
      <c r="B102" s="2">
        <v>10002592</v>
      </c>
      <c r="C102" s="2">
        <v>11100194</v>
      </c>
      <c r="D102" s="54"/>
      <c r="E102" s="2"/>
      <c r="F102" s="2"/>
    </row>
    <row r="103" spans="1:6" ht="15" customHeight="1">
      <c r="A103" s="2">
        <v>11930100</v>
      </c>
      <c r="B103" s="2">
        <v>11100194</v>
      </c>
      <c r="C103" s="2">
        <v>11100194</v>
      </c>
      <c r="D103" s="54"/>
      <c r="E103" s="2"/>
      <c r="F103" s="2"/>
    </row>
    <row r="104" spans="1:6" ht="15" customHeight="1">
      <c r="A104" s="2">
        <v>11930101</v>
      </c>
      <c r="B104" s="2">
        <v>10007439</v>
      </c>
      <c r="C104" s="2">
        <v>11100199</v>
      </c>
      <c r="D104" s="54"/>
      <c r="E104" s="2"/>
      <c r="F104" s="2"/>
    </row>
    <row r="105" spans="1:6" ht="15" customHeight="1">
      <c r="A105" s="2">
        <v>11930102</v>
      </c>
      <c r="B105" s="2">
        <v>10007444</v>
      </c>
      <c r="C105" s="2">
        <v>11100199</v>
      </c>
      <c r="D105" s="54"/>
      <c r="E105" s="2"/>
      <c r="F105" s="2"/>
    </row>
    <row r="106" spans="1:6" ht="15" customHeight="1">
      <c r="A106" s="2">
        <v>11930103</v>
      </c>
      <c r="B106" s="2">
        <v>70000045</v>
      </c>
      <c r="C106" s="2">
        <v>11100200</v>
      </c>
      <c r="D106" s="54"/>
      <c r="E106" s="2"/>
      <c r="F106" s="2"/>
    </row>
    <row r="107" spans="1:6" ht="15" customHeight="1">
      <c r="A107" s="2">
        <v>11930104</v>
      </c>
      <c r="B107" s="2">
        <v>70000046</v>
      </c>
      <c r="C107" s="2">
        <v>11100200</v>
      </c>
      <c r="D107" s="54"/>
      <c r="E107" s="2"/>
      <c r="F107" s="2"/>
    </row>
    <row r="108" spans="1:6" ht="15" customHeight="1">
      <c r="A108" s="2">
        <v>11930105</v>
      </c>
      <c r="B108" s="2">
        <v>11100202</v>
      </c>
      <c r="C108" s="2">
        <v>11100202</v>
      </c>
      <c r="D108" s="54"/>
      <c r="E108" s="2"/>
      <c r="F108" s="2"/>
    </row>
    <row r="109" spans="1:6" ht="15" customHeight="1">
      <c r="A109" s="2">
        <v>11930106</v>
      </c>
      <c r="B109" s="2">
        <v>11100203</v>
      </c>
      <c r="C109" s="2">
        <v>11100203</v>
      </c>
      <c r="D109" s="54"/>
      <c r="E109" s="2"/>
      <c r="F109" s="2"/>
    </row>
    <row r="110" spans="1:6" ht="15" customHeight="1">
      <c r="A110" s="2">
        <v>11930107</v>
      </c>
      <c r="B110" s="2">
        <v>10011941</v>
      </c>
      <c r="C110" s="2">
        <v>11100204</v>
      </c>
      <c r="D110" s="54"/>
      <c r="E110" s="2"/>
      <c r="F110" s="2"/>
    </row>
    <row r="111" spans="1:6" ht="15" customHeight="1">
      <c r="A111" s="2">
        <v>11930108</v>
      </c>
      <c r="B111" s="2">
        <v>10011961</v>
      </c>
      <c r="C111" s="2">
        <v>11100204</v>
      </c>
      <c r="D111" s="54"/>
      <c r="E111" s="2"/>
      <c r="F111" s="2"/>
    </row>
    <row r="112" spans="1:6" ht="15" customHeight="1">
      <c r="A112" s="2">
        <v>11930109</v>
      </c>
      <c r="B112" s="2">
        <v>10011995</v>
      </c>
      <c r="C112" s="2">
        <v>11100205</v>
      </c>
      <c r="D112" s="54"/>
      <c r="E112" s="2"/>
      <c r="F112" s="2"/>
    </row>
    <row r="113" spans="1:6" ht="15" customHeight="1">
      <c r="A113" s="2">
        <v>11930110</v>
      </c>
      <c r="B113" s="2">
        <v>10012004</v>
      </c>
      <c r="C113" s="2">
        <v>11100206</v>
      </c>
      <c r="D113" s="54"/>
      <c r="E113" s="2"/>
      <c r="F113" s="2"/>
    </row>
    <row r="114" spans="1:6" ht="15" customHeight="1">
      <c r="A114" s="2">
        <v>11930111</v>
      </c>
      <c r="B114" s="2">
        <v>10012013</v>
      </c>
      <c r="C114" s="2">
        <v>11100207</v>
      </c>
      <c r="D114" s="54"/>
      <c r="E114" s="2"/>
      <c r="F114" s="2"/>
    </row>
    <row r="115" spans="1:6" ht="15" customHeight="1">
      <c r="A115" s="2">
        <v>11930112</v>
      </c>
      <c r="B115" s="2">
        <v>10012022</v>
      </c>
      <c r="C115" s="2">
        <v>11100208</v>
      </c>
      <c r="D115" s="54"/>
      <c r="E115" s="2"/>
      <c r="F115" s="2"/>
    </row>
    <row r="116" spans="1:6" ht="15" customHeight="1">
      <c r="A116" s="2">
        <v>11930113</v>
      </c>
      <c r="B116" s="2">
        <v>10012031</v>
      </c>
      <c r="C116" s="2">
        <v>11100209</v>
      </c>
      <c r="D116" s="54"/>
      <c r="E116" s="2"/>
      <c r="F116" s="2"/>
    </row>
    <row r="117" spans="1:6" ht="15" customHeight="1">
      <c r="A117" s="2">
        <v>11930114</v>
      </c>
      <c r="B117" s="2">
        <v>10012040</v>
      </c>
      <c r="C117" s="2">
        <v>11100210</v>
      </c>
      <c r="D117" s="54"/>
      <c r="E117" s="2"/>
      <c r="F117" s="2"/>
    </row>
    <row r="118" spans="1:6" ht="15" customHeight="1">
      <c r="A118" s="2">
        <v>11930115</v>
      </c>
      <c r="B118" s="2">
        <v>10012049</v>
      </c>
      <c r="C118" s="2">
        <v>11100211</v>
      </c>
      <c r="D118" s="54"/>
      <c r="E118" s="2"/>
      <c r="F118" s="2"/>
    </row>
    <row r="119" spans="1:6" ht="15" customHeight="1">
      <c r="A119" s="2">
        <v>11930116</v>
      </c>
      <c r="B119" s="2">
        <v>10012058</v>
      </c>
      <c r="C119" s="2">
        <v>11100212</v>
      </c>
      <c r="D119" s="54"/>
      <c r="E119" s="2"/>
      <c r="F119" s="2"/>
    </row>
    <row r="120" spans="1:6" ht="15" customHeight="1">
      <c r="A120" s="2">
        <v>11930117</v>
      </c>
      <c r="B120" s="2">
        <v>10012067</v>
      </c>
      <c r="C120" s="2">
        <v>11100213</v>
      </c>
      <c r="D120" s="54"/>
      <c r="E120" s="2"/>
      <c r="F120" s="2"/>
    </row>
    <row r="121" spans="1:6" ht="15" customHeight="1">
      <c r="A121" s="2">
        <v>11930118</v>
      </c>
      <c r="B121" s="2">
        <v>40006710</v>
      </c>
      <c r="C121" s="2">
        <v>11100266</v>
      </c>
      <c r="D121" s="54"/>
      <c r="E121" s="2"/>
      <c r="F121" s="2"/>
    </row>
    <row r="122" spans="1:6" ht="15" customHeight="1">
      <c r="A122" s="2">
        <v>11930119</v>
      </c>
      <c r="B122" s="2">
        <v>10012621</v>
      </c>
      <c r="C122" s="2">
        <v>11100271</v>
      </c>
      <c r="D122" s="54"/>
      <c r="E122" s="2"/>
      <c r="F122" s="2"/>
    </row>
    <row r="123" spans="1:6" ht="15" customHeight="1">
      <c r="A123" s="2">
        <v>11930120</v>
      </c>
      <c r="B123" s="2">
        <v>10012639</v>
      </c>
      <c r="C123" s="2">
        <v>11100273</v>
      </c>
      <c r="D123" s="54"/>
      <c r="E123" s="2"/>
      <c r="F123" s="2"/>
    </row>
    <row r="124" spans="1:6" ht="15" customHeight="1">
      <c r="A124" s="2">
        <v>11930121</v>
      </c>
      <c r="B124" s="2">
        <v>40001098</v>
      </c>
      <c r="C124" s="2">
        <v>11100275</v>
      </c>
      <c r="D124" s="54"/>
      <c r="E124" s="2"/>
      <c r="F124" s="2"/>
    </row>
    <row r="125" spans="1:6" ht="15" customHeight="1">
      <c r="A125" s="2">
        <v>11930122</v>
      </c>
      <c r="B125" s="2">
        <v>10014031</v>
      </c>
      <c r="C125" s="2">
        <v>11100284</v>
      </c>
      <c r="D125" s="54"/>
      <c r="E125" s="2"/>
      <c r="F125" s="2"/>
    </row>
    <row r="126" spans="1:6" ht="15" customHeight="1">
      <c r="A126" s="2">
        <v>11930123</v>
      </c>
      <c r="B126" s="2">
        <v>20000004</v>
      </c>
      <c r="C126" s="2">
        <v>11100284</v>
      </c>
      <c r="D126" s="54"/>
      <c r="E126" s="2"/>
      <c r="F126" s="2"/>
    </row>
    <row r="127" spans="1:6" ht="15" customHeight="1">
      <c r="A127" s="2">
        <v>11930124</v>
      </c>
      <c r="B127" s="2">
        <v>10014032</v>
      </c>
      <c r="C127" s="2">
        <v>11100285</v>
      </c>
      <c r="D127" s="54"/>
      <c r="E127" s="2"/>
      <c r="F127" s="2"/>
    </row>
    <row r="128" spans="1:6" ht="15" customHeight="1">
      <c r="A128" s="2">
        <v>11930125</v>
      </c>
      <c r="B128" s="2">
        <v>20000015</v>
      </c>
      <c r="C128" s="2">
        <v>11100285</v>
      </c>
      <c r="D128" s="54"/>
      <c r="E128" s="2"/>
      <c r="F128" s="2"/>
    </row>
    <row r="129" spans="1:6" ht="15" customHeight="1">
      <c r="A129" s="2">
        <v>11930126</v>
      </c>
      <c r="B129" s="2">
        <v>40000860</v>
      </c>
      <c r="C129" s="2">
        <v>11100613</v>
      </c>
      <c r="D129" s="54"/>
      <c r="E129" s="2"/>
      <c r="F129" s="2"/>
    </row>
    <row r="130" spans="1:6" ht="15" customHeight="1">
      <c r="A130" s="2">
        <v>11930127</v>
      </c>
      <c r="B130" s="2">
        <v>40000869</v>
      </c>
      <c r="C130" s="2">
        <v>11100614</v>
      </c>
      <c r="D130" s="54"/>
      <c r="E130" s="2"/>
      <c r="F130" s="2"/>
    </row>
    <row r="131" spans="1:6" ht="15" customHeight="1">
      <c r="A131" s="2">
        <v>11930128</v>
      </c>
      <c r="B131" s="2">
        <v>40000887</v>
      </c>
      <c r="C131" s="2">
        <v>11100620</v>
      </c>
      <c r="D131" s="54"/>
      <c r="E131" s="2"/>
      <c r="F131" s="2"/>
    </row>
    <row r="132" spans="1:6" ht="15" customHeight="1">
      <c r="A132" s="2">
        <v>11930129</v>
      </c>
      <c r="B132" s="2">
        <v>40000896</v>
      </c>
      <c r="C132" s="2">
        <v>11100621</v>
      </c>
      <c r="D132" s="54"/>
      <c r="E132" s="2"/>
      <c r="F132" s="2"/>
    </row>
    <row r="133" spans="1:6" ht="15" customHeight="1">
      <c r="A133" s="2">
        <v>11930130</v>
      </c>
      <c r="B133" s="2">
        <v>40000247</v>
      </c>
      <c r="C133" s="2">
        <v>11100625</v>
      </c>
      <c r="D133" s="54"/>
      <c r="E133" s="2"/>
      <c r="F133" s="2"/>
    </row>
    <row r="134" spans="1:6" ht="15" customHeight="1">
      <c r="A134" s="2">
        <v>11930131</v>
      </c>
      <c r="B134" s="2">
        <v>40000258</v>
      </c>
      <c r="C134" s="2">
        <v>11100626</v>
      </c>
      <c r="D134" s="54"/>
      <c r="E134" s="2"/>
      <c r="F134" s="2"/>
    </row>
    <row r="135" spans="1:6" ht="15" customHeight="1">
      <c r="A135" s="2">
        <v>11930132</v>
      </c>
      <c r="B135" s="2">
        <v>40000263</v>
      </c>
      <c r="C135" s="2">
        <v>11100626</v>
      </c>
      <c r="D135" s="54"/>
      <c r="E135" s="2"/>
      <c r="F135" s="2"/>
    </row>
    <row r="136" spans="1:6" ht="15" customHeight="1">
      <c r="A136" s="2">
        <v>11930133</v>
      </c>
      <c r="B136" s="2">
        <v>40000268</v>
      </c>
      <c r="C136" s="2">
        <v>11100626</v>
      </c>
      <c r="D136" s="54"/>
      <c r="E136" s="2"/>
      <c r="F136" s="2"/>
    </row>
    <row r="137" spans="1:6" ht="15" customHeight="1">
      <c r="A137" s="2">
        <v>11930134</v>
      </c>
      <c r="B137" s="2">
        <v>40000333</v>
      </c>
      <c r="C137" s="2">
        <v>11100630</v>
      </c>
      <c r="D137" s="54"/>
      <c r="E137" s="2"/>
      <c r="F137" s="2"/>
    </row>
    <row r="138" spans="1:6" ht="15" customHeight="1">
      <c r="A138" s="2">
        <v>11930135</v>
      </c>
      <c r="B138" s="2">
        <v>40000361</v>
      </c>
      <c r="C138" s="2">
        <v>11100631</v>
      </c>
      <c r="D138" s="54"/>
      <c r="E138" s="2"/>
      <c r="F138" s="2"/>
    </row>
    <row r="139" spans="1:6" ht="15" customHeight="1">
      <c r="A139" s="2">
        <v>11930136</v>
      </c>
      <c r="B139" s="2">
        <v>40000380</v>
      </c>
      <c r="C139" s="2">
        <v>11100633</v>
      </c>
      <c r="D139" s="54"/>
      <c r="E139" s="2"/>
      <c r="F139" s="2"/>
    </row>
    <row r="140" spans="1:6" ht="15" customHeight="1">
      <c r="A140" s="2">
        <v>11930137</v>
      </c>
      <c r="B140" s="2">
        <v>40000404</v>
      </c>
      <c r="C140" s="2">
        <v>11100634</v>
      </c>
      <c r="D140" s="54"/>
      <c r="E140" s="2"/>
      <c r="F140" s="2"/>
    </row>
    <row r="141" spans="1:6" ht="15" customHeight="1">
      <c r="A141" s="2">
        <v>11930138</v>
      </c>
      <c r="B141" s="2">
        <v>40000437</v>
      </c>
      <c r="C141" s="2">
        <v>11100636</v>
      </c>
      <c r="D141" s="54"/>
      <c r="E141" s="2"/>
      <c r="F141" s="2"/>
    </row>
    <row r="142" spans="1:6" ht="15" customHeight="1">
      <c r="A142" s="2">
        <v>11930139</v>
      </c>
      <c r="B142" s="2">
        <v>40000462</v>
      </c>
      <c r="C142" s="2">
        <v>11100638</v>
      </c>
      <c r="D142" s="54"/>
      <c r="E142" s="2"/>
      <c r="F142" s="2"/>
    </row>
    <row r="143" spans="1:6" ht="15" customHeight="1">
      <c r="A143" s="2">
        <v>11930140</v>
      </c>
      <c r="B143" s="2">
        <v>40000471</v>
      </c>
      <c r="C143" s="2">
        <v>11100639</v>
      </c>
      <c r="D143" s="54"/>
      <c r="E143" s="2"/>
      <c r="F143" s="2"/>
    </row>
    <row r="144" spans="1:6" ht="15" customHeight="1">
      <c r="A144" s="2">
        <v>11930141</v>
      </c>
      <c r="B144" s="2">
        <v>40000031</v>
      </c>
      <c r="C144" s="2">
        <v>11100645</v>
      </c>
      <c r="D144" s="54"/>
      <c r="E144" s="2"/>
      <c r="F144" s="2"/>
    </row>
    <row r="145" spans="1:6" ht="15" customHeight="1">
      <c r="A145" s="2">
        <v>11930142</v>
      </c>
      <c r="B145" s="2">
        <v>40000141</v>
      </c>
      <c r="C145" s="2">
        <v>11100651</v>
      </c>
      <c r="D145" s="54"/>
      <c r="E145" s="2"/>
      <c r="F145" s="2"/>
    </row>
    <row r="146" spans="1:6" ht="15" customHeight="1">
      <c r="A146" s="2">
        <v>11930143</v>
      </c>
      <c r="B146" s="2">
        <v>40000146</v>
      </c>
      <c r="C146" s="2">
        <v>11100651</v>
      </c>
      <c r="D146" s="54"/>
      <c r="E146" s="2"/>
      <c r="F146" s="2"/>
    </row>
    <row r="147" spans="1:6" ht="15" customHeight="1">
      <c r="A147" s="2">
        <v>11930144</v>
      </c>
      <c r="B147" s="2">
        <v>40000157</v>
      </c>
      <c r="C147" s="2">
        <v>11100652</v>
      </c>
      <c r="D147" s="54"/>
      <c r="E147" s="2"/>
      <c r="F147" s="2"/>
    </row>
    <row r="148" spans="1:6" ht="15" customHeight="1">
      <c r="A148" s="2">
        <v>11930145</v>
      </c>
      <c r="B148" s="2">
        <v>40000163</v>
      </c>
      <c r="C148" s="2">
        <v>11100652</v>
      </c>
      <c r="D148" s="54"/>
      <c r="E148" s="2"/>
      <c r="F148" s="2"/>
    </row>
    <row r="149" spans="1:6" ht="15" customHeight="1">
      <c r="A149" s="2">
        <v>11930146</v>
      </c>
      <c r="B149" s="2">
        <v>40000189</v>
      </c>
      <c r="C149" s="2">
        <v>11100654</v>
      </c>
      <c r="D149" s="54"/>
      <c r="E149" s="2"/>
      <c r="F149" s="2"/>
    </row>
    <row r="150" spans="1:6" ht="15" customHeight="1">
      <c r="A150" s="2">
        <v>11930147</v>
      </c>
      <c r="B150" s="2">
        <v>40000195</v>
      </c>
      <c r="C150" s="2">
        <v>11100654</v>
      </c>
      <c r="D150" s="54"/>
      <c r="E150" s="2"/>
      <c r="F150" s="2"/>
    </row>
    <row r="151" spans="1:6" ht="15" customHeight="1">
      <c r="A151" s="2">
        <v>11930148</v>
      </c>
      <c r="B151" s="2">
        <v>40000221</v>
      </c>
      <c r="C151" s="2">
        <v>11100656</v>
      </c>
      <c r="D151" s="54"/>
      <c r="E151" s="2"/>
      <c r="F151" s="2"/>
    </row>
    <row r="152" spans="1:6" ht="15" customHeight="1">
      <c r="A152" s="2">
        <v>11930149</v>
      </c>
      <c r="B152" s="2">
        <v>40000226</v>
      </c>
      <c r="C152" s="2">
        <v>11100656</v>
      </c>
      <c r="D152" s="54"/>
      <c r="E152" s="2"/>
      <c r="F152" s="2"/>
    </row>
    <row r="153" spans="1:6" ht="15" customHeight="1">
      <c r="A153" s="2">
        <v>11930150</v>
      </c>
      <c r="B153" s="2">
        <v>40000536</v>
      </c>
      <c r="C153" s="2">
        <v>11100658</v>
      </c>
      <c r="D153" s="54"/>
      <c r="E153" s="2"/>
      <c r="F153" s="2"/>
    </row>
    <row r="154" spans="1:6" ht="15" customHeight="1">
      <c r="A154" s="2">
        <v>11930151</v>
      </c>
      <c r="B154" s="2">
        <v>40000545</v>
      </c>
      <c r="C154" s="2">
        <v>11100659</v>
      </c>
      <c r="D154" s="54"/>
      <c r="E154" s="2"/>
      <c r="F154" s="2"/>
    </row>
    <row r="155" spans="1:6" ht="15" customHeight="1">
      <c r="A155" s="2">
        <v>11930152</v>
      </c>
      <c r="B155" s="2">
        <v>40000563</v>
      </c>
      <c r="C155" s="2">
        <v>11100660</v>
      </c>
      <c r="D155" s="54"/>
      <c r="E155" s="2"/>
      <c r="F155" s="2"/>
    </row>
    <row r="156" spans="1:6" ht="15" customHeight="1">
      <c r="A156" s="2">
        <v>11930153</v>
      </c>
      <c r="B156" s="2">
        <v>40000572</v>
      </c>
      <c r="C156" s="2">
        <v>11100661</v>
      </c>
      <c r="D156" s="54"/>
      <c r="E156" s="2"/>
      <c r="F156" s="2"/>
    </row>
    <row r="157" spans="1:6" ht="15" customHeight="1">
      <c r="A157" s="2">
        <v>11930154</v>
      </c>
      <c r="B157" s="2">
        <v>40000581</v>
      </c>
      <c r="C157" s="2">
        <v>11100662</v>
      </c>
      <c r="D157" s="54"/>
      <c r="E157" s="2"/>
      <c r="F157" s="2"/>
    </row>
    <row r="158" spans="1:6" ht="15" customHeight="1">
      <c r="A158" s="2">
        <v>11930155</v>
      </c>
      <c r="B158" s="2">
        <v>40000590</v>
      </c>
      <c r="C158" s="2">
        <v>11100663</v>
      </c>
      <c r="D158" s="54"/>
      <c r="E158" s="2"/>
      <c r="F158" s="2"/>
    </row>
    <row r="159" spans="1:6" ht="15" customHeight="1">
      <c r="A159" s="2">
        <v>11930156</v>
      </c>
      <c r="B159" s="2">
        <v>40000599</v>
      </c>
      <c r="C159" s="2">
        <v>11100664</v>
      </c>
      <c r="D159" s="54"/>
      <c r="E159" s="2"/>
      <c r="F159" s="2"/>
    </row>
    <row r="160" spans="1:6" ht="15" customHeight="1">
      <c r="A160" s="2">
        <v>11930157</v>
      </c>
      <c r="B160" s="2">
        <v>40000915</v>
      </c>
      <c r="C160" s="2">
        <v>11100665</v>
      </c>
      <c r="D160" s="54"/>
      <c r="E160" s="2"/>
      <c r="F160" s="2"/>
    </row>
    <row r="161" spans="1:6" ht="15" customHeight="1">
      <c r="A161" s="2">
        <v>11930158</v>
      </c>
      <c r="B161" s="2">
        <v>40000920</v>
      </c>
      <c r="C161" s="2">
        <v>11100665</v>
      </c>
      <c r="D161" s="54"/>
      <c r="E161" s="2"/>
      <c r="F161" s="2"/>
    </row>
    <row r="162" spans="1:6" ht="15" customHeight="1">
      <c r="A162" s="2">
        <v>11930159</v>
      </c>
      <c r="B162" s="2">
        <v>40000925</v>
      </c>
      <c r="C162" s="2">
        <v>11100665</v>
      </c>
      <c r="D162" s="54"/>
      <c r="E162" s="2"/>
      <c r="F162" s="2"/>
    </row>
    <row r="163" spans="1:6" ht="15" customHeight="1">
      <c r="A163" s="2">
        <v>11930160</v>
      </c>
      <c r="B163" s="2">
        <v>40000545</v>
      </c>
      <c r="C163" s="2">
        <v>11100666</v>
      </c>
      <c r="D163" s="54"/>
      <c r="E163" s="2"/>
      <c r="F163" s="2"/>
    </row>
    <row r="164" spans="1:6" ht="15" customHeight="1">
      <c r="A164" s="2">
        <v>11930161</v>
      </c>
      <c r="B164" s="2">
        <v>20000080</v>
      </c>
      <c r="C164" s="2">
        <v>11100671</v>
      </c>
      <c r="D164" s="54"/>
      <c r="E164" s="2"/>
      <c r="F164" s="2"/>
    </row>
    <row r="165" spans="1:6" ht="15" customHeight="1">
      <c r="A165" s="2">
        <v>11930162</v>
      </c>
      <c r="B165" s="2">
        <v>20000093</v>
      </c>
      <c r="C165" s="2">
        <v>11100672</v>
      </c>
      <c r="D165" s="54"/>
      <c r="E165" s="2"/>
      <c r="F165" s="2"/>
    </row>
    <row r="166" spans="1:6" ht="15" customHeight="1">
      <c r="A166" s="2">
        <v>11930163</v>
      </c>
      <c r="B166" s="2">
        <v>20000035</v>
      </c>
      <c r="C166" s="2">
        <v>11100673</v>
      </c>
      <c r="D166" s="54"/>
      <c r="E166" s="2"/>
      <c r="F166" s="2"/>
    </row>
    <row r="167" spans="1:6" ht="15" customHeight="1">
      <c r="A167" s="2">
        <v>11930164</v>
      </c>
      <c r="B167" s="2">
        <v>20000035</v>
      </c>
      <c r="C167" s="2">
        <v>11100674</v>
      </c>
      <c r="D167" s="54"/>
      <c r="E167" s="2"/>
      <c r="F167" s="2"/>
    </row>
    <row r="168" spans="1:6" ht="15" customHeight="1">
      <c r="A168" s="2">
        <v>11930165</v>
      </c>
      <c r="B168" s="2">
        <v>20000040</v>
      </c>
      <c r="C168" s="2">
        <v>11100674</v>
      </c>
      <c r="D168" s="54"/>
      <c r="E168" s="2"/>
      <c r="F168" s="2"/>
    </row>
    <row r="169" spans="1:6" ht="15" customHeight="1">
      <c r="A169" s="2">
        <v>11930166</v>
      </c>
      <c r="B169" s="2">
        <v>20000040</v>
      </c>
      <c r="C169" s="2">
        <v>11100675</v>
      </c>
      <c r="D169" s="54"/>
      <c r="E169" s="2"/>
      <c r="F169" s="2"/>
    </row>
    <row r="170" spans="1:6" ht="15" customHeight="1">
      <c r="A170" s="2">
        <v>11930167</v>
      </c>
      <c r="B170" s="2">
        <v>40001160</v>
      </c>
      <c r="C170" s="2">
        <v>11100688</v>
      </c>
      <c r="D170" s="54"/>
      <c r="E170" s="2"/>
      <c r="F170" s="2"/>
    </row>
    <row r="171" spans="1:6" ht="15" customHeight="1">
      <c r="A171" s="2">
        <v>11930168</v>
      </c>
      <c r="B171" s="2">
        <v>20000805</v>
      </c>
      <c r="C171" s="2">
        <v>11100692</v>
      </c>
      <c r="D171" s="54"/>
      <c r="E171" s="2"/>
      <c r="F171" s="2"/>
    </row>
    <row r="172" spans="1:6" ht="15" customHeight="1">
      <c r="A172" s="2">
        <v>11930169</v>
      </c>
      <c r="B172" s="2">
        <v>20000816</v>
      </c>
      <c r="C172" s="2">
        <v>11100693</v>
      </c>
      <c r="D172" s="54"/>
      <c r="E172" s="2"/>
      <c r="F172" s="2"/>
    </row>
    <row r="173" spans="1:6" ht="15" customHeight="1">
      <c r="A173" s="2">
        <v>11930170</v>
      </c>
      <c r="B173" s="2">
        <v>10010109</v>
      </c>
      <c r="C173" s="2">
        <v>11100694</v>
      </c>
      <c r="D173" s="54"/>
      <c r="E173" s="2"/>
      <c r="F173" s="2"/>
    </row>
    <row r="174" spans="1:6" ht="15" customHeight="1">
      <c r="A174" s="2">
        <v>11930171</v>
      </c>
      <c r="B174" s="2">
        <v>40001510</v>
      </c>
      <c r="C174" s="2">
        <v>11100695</v>
      </c>
      <c r="D174" s="54"/>
      <c r="E174" s="2"/>
      <c r="F174" s="2"/>
    </row>
    <row r="175" spans="1:6" ht="15" customHeight="1">
      <c r="A175" s="2">
        <v>11930172</v>
      </c>
      <c r="B175" s="2">
        <v>40001521</v>
      </c>
      <c r="C175" s="2">
        <v>11100696</v>
      </c>
      <c r="D175" s="54"/>
      <c r="E175" s="2"/>
      <c r="F175" s="2"/>
    </row>
    <row r="176" spans="1:6" ht="15" customHeight="1">
      <c r="A176" s="2">
        <v>11930173</v>
      </c>
      <c r="B176" s="2">
        <v>30000085</v>
      </c>
      <c r="C176" s="2">
        <v>11100697</v>
      </c>
      <c r="D176" s="54"/>
      <c r="E176" s="2"/>
      <c r="F176" s="2"/>
    </row>
    <row r="177" spans="1:6" ht="15" customHeight="1">
      <c r="A177" s="2">
        <v>11930174</v>
      </c>
      <c r="B177" s="2">
        <v>30000096</v>
      </c>
      <c r="C177" s="2">
        <v>11100698</v>
      </c>
      <c r="D177" s="54"/>
      <c r="E177" s="2"/>
      <c r="F177" s="2"/>
    </row>
    <row r="178" spans="1:6" ht="15" customHeight="1">
      <c r="A178" s="2">
        <v>11930175</v>
      </c>
      <c r="B178" s="2">
        <v>10007906</v>
      </c>
      <c r="C178" s="2">
        <v>11100702</v>
      </c>
      <c r="D178" s="54"/>
      <c r="E178" s="2"/>
      <c r="F178" s="2"/>
    </row>
    <row r="179" spans="1:6" ht="15" customHeight="1">
      <c r="A179" s="2">
        <v>11930176</v>
      </c>
      <c r="B179" s="2">
        <v>10007925</v>
      </c>
      <c r="C179" s="2">
        <v>11100703</v>
      </c>
      <c r="D179" s="54"/>
      <c r="E179" s="2"/>
      <c r="F179" s="2"/>
    </row>
    <row r="180" spans="1:6" ht="15" customHeight="1">
      <c r="A180" s="2">
        <v>11930177</v>
      </c>
      <c r="B180" s="2">
        <v>10007948</v>
      </c>
      <c r="C180" s="2">
        <v>11100704</v>
      </c>
      <c r="D180" s="54"/>
      <c r="E180" s="2"/>
      <c r="F180" s="2"/>
    </row>
    <row r="181" spans="1:6" ht="15" customHeight="1">
      <c r="A181" s="2">
        <v>11930178</v>
      </c>
      <c r="B181" s="2">
        <v>10007981</v>
      </c>
      <c r="C181" s="2">
        <v>11100705</v>
      </c>
      <c r="D181" s="54"/>
      <c r="E181" s="2"/>
      <c r="F181" s="2"/>
    </row>
    <row r="182" spans="1:6" ht="15" customHeight="1">
      <c r="A182" s="2">
        <v>11930179</v>
      </c>
      <c r="B182" s="2">
        <v>10008005</v>
      </c>
      <c r="C182" s="2">
        <v>11100706</v>
      </c>
      <c r="D182" s="54"/>
      <c r="E182" s="2"/>
      <c r="F182" s="2"/>
    </row>
    <row r="183" spans="1:6" ht="15" customHeight="1">
      <c r="A183" s="2">
        <v>11930180</v>
      </c>
      <c r="B183" s="2">
        <v>10008023</v>
      </c>
      <c r="C183" s="2">
        <v>11100707</v>
      </c>
      <c r="D183" s="54"/>
      <c r="E183" s="2"/>
      <c r="F183" s="2"/>
    </row>
    <row r="184" spans="1:6" ht="15" customHeight="1">
      <c r="A184" s="2">
        <v>11930181</v>
      </c>
      <c r="B184" s="2">
        <v>10008213</v>
      </c>
      <c r="C184" s="2">
        <v>11100716</v>
      </c>
      <c r="D184" s="54"/>
      <c r="E184" s="2"/>
      <c r="F184" s="2"/>
    </row>
    <row r="185" spans="1:6" ht="15" customHeight="1">
      <c r="A185" s="2">
        <v>11930182</v>
      </c>
      <c r="B185" s="2">
        <v>10008232</v>
      </c>
      <c r="C185" s="2">
        <v>11100717</v>
      </c>
      <c r="D185" s="54"/>
      <c r="E185" s="2"/>
      <c r="F185" s="2"/>
    </row>
    <row r="186" spans="1:6" ht="15" customHeight="1">
      <c r="A186" s="2">
        <v>11930183</v>
      </c>
      <c r="B186" s="2">
        <v>10008246</v>
      </c>
      <c r="C186" s="2">
        <v>11100718</v>
      </c>
      <c r="D186" s="54"/>
      <c r="E186" s="2"/>
      <c r="F186" s="2"/>
    </row>
    <row r="187" spans="1:6" ht="15" customHeight="1">
      <c r="A187" s="2">
        <v>11930184</v>
      </c>
      <c r="B187" s="2">
        <v>10009511</v>
      </c>
      <c r="C187" s="2">
        <v>11100740</v>
      </c>
      <c r="D187" s="54"/>
      <c r="E187" s="2"/>
      <c r="F187" s="2"/>
    </row>
    <row r="188" spans="1:6" ht="15" customHeight="1">
      <c r="A188" s="2">
        <v>11930185</v>
      </c>
      <c r="B188" s="2">
        <v>10009520</v>
      </c>
      <c r="C188" s="2">
        <v>11100740</v>
      </c>
      <c r="D188" s="54"/>
      <c r="E188" s="2"/>
      <c r="F188" s="2"/>
    </row>
    <row r="189" spans="1:6" ht="15" customHeight="1">
      <c r="A189" s="2">
        <v>11930186</v>
      </c>
      <c r="B189" s="2">
        <v>10009540</v>
      </c>
      <c r="C189" s="2">
        <v>11100741</v>
      </c>
      <c r="D189" s="54"/>
      <c r="E189" s="2"/>
      <c r="F189" s="2"/>
    </row>
    <row r="190" spans="1:6" ht="15" customHeight="1">
      <c r="A190" s="2">
        <v>11930187</v>
      </c>
      <c r="B190" s="2">
        <v>10009549</v>
      </c>
      <c r="C190" s="2">
        <v>11100741</v>
      </c>
      <c r="D190" s="54"/>
      <c r="E190" s="2"/>
      <c r="F190" s="2"/>
    </row>
    <row r="191" spans="1:6" ht="15" customHeight="1">
      <c r="A191" s="2">
        <v>11930188</v>
      </c>
      <c r="B191" s="2">
        <v>10009574</v>
      </c>
      <c r="C191" s="2">
        <v>11100742</v>
      </c>
      <c r="D191" s="54"/>
      <c r="E191" s="2"/>
      <c r="F191" s="2"/>
    </row>
    <row r="192" spans="1:6" ht="15" customHeight="1">
      <c r="A192" s="2">
        <v>11930189</v>
      </c>
      <c r="B192" s="2">
        <v>10009586</v>
      </c>
      <c r="C192" s="2">
        <v>11100742</v>
      </c>
      <c r="D192" s="54"/>
      <c r="E192" s="2"/>
      <c r="F192" s="2"/>
    </row>
    <row r="193" spans="1:6" ht="15" customHeight="1">
      <c r="A193" s="2">
        <v>11930190</v>
      </c>
      <c r="B193" s="2">
        <v>10009616</v>
      </c>
      <c r="C193" s="2">
        <v>11100743</v>
      </c>
      <c r="D193" s="54"/>
      <c r="E193" s="2"/>
      <c r="F193" s="2"/>
    </row>
    <row r="194" spans="1:6" ht="15" customHeight="1">
      <c r="A194" s="2">
        <v>11930191</v>
      </c>
      <c r="B194" s="2">
        <v>10009628</v>
      </c>
      <c r="C194" s="2">
        <v>11100743</v>
      </c>
      <c r="D194" s="54"/>
      <c r="E194" s="2"/>
      <c r="F194" s="2"/>
    </row>
    <row r="195" spans="1:6" ht="15" customHeight="1">
      <c r="A195" s="2">
        <v>11930192</v>
      </c>
      <c r="B195" s="2">
        <v>10009658</v>
      </c>
      <c r="C195" s="2">
        <v>11100744</v>
      </c>
      <c r="D195" s="54"/>
      <c r="E195" s="2"/>
      <c r="F195" s="2"/>
    </row>
    <row r="196" spans="1:6" ht="15" customHeight="1">
      <c r="A196" s="2">
        <v>11930193</v>
      </c>
      <c r="B196" s="2">
        <v>10009667</v>
      </c>
      <c r="C196" s="2">
        <v>11100744</v>
      </c>
      <c r="D196" s="54"/>
      <c r="E196" s="2"/>
      <c r="F196" s="2"/>
    </row>
    <row r="197" spans="1:6" ht="15" customHeight="1">
      <c r="A197" s="2">
        <v>11930194</v>
      </c>
      <c r="B197" s="2">
        <v>10009689</v>
      </c>
      <c r="C197" s="2">
        <v>11100745</v>
      </c>
      <c r="D197" s="54"/>
      <c r="E197" s="2"/>
      <c r="F197" s="2"/>
    </row>
    <row r="198" spans="1:6" ht="15" customHeight="1">
      <c r="A198" s="2">
        <v>11930195</v>
      </c>
      <c r="B198" s="2">
        <v>10009698</v>
      </c>
      <c r="C198" s="2">
        <v>11100745</v>
      </c>
      <c r="D198" s="54"/>
      <c r="E198" s="2"/>
      <c r="F198" s="2"/>
    </row>
    <row r="199" spans="1:6" ht="15" customHeight="1">
      <c r="A199" s="2">
        <v>11930196</v>
      </c>
      <c r="B199" s="2">
        <v>10009721</v>
      </c>
      <c r="C199" s="2">
        <v>11100746</v>
      </c>
      <c r="D199" s="54"/>
      <c r="E199" s="2"/>
      <c r="F199" s="2"/>
    </row>
    <row r="200" spans="1:6" ht="15" customHeight="1">
      <c r="A200" s="2">
        <v>11930197</v>
      </c>
      <c r="B200" s="2">
        <v>10009744</v>
      </c>
      <c r="C200" s="2">
        <v>11100748</v>
      </c>
      <c r="D200" s="54"/>
      <c r="E200" s="2"/>
      <c r="F200" s="2"/>
    </row>
    <row r="201" spans="1:6" ht="15" customHeight="1">
      <c r="A201" s="2">
        <v>11930198</v>
      </c>
      <c r="B201" s="2">
        <v>10009871</v>
      </c>
      <c r="C201" s="2">
        <v>11100754</v>
      </c>
      <c r="D201" s="54"/>
      <c r="E201" s="2"/>
      <c r="F201" s="2"/>
    </row>
    <row r="202" spans="1:6" ht="15" customHeight="1">
      <c r="A202" s="2">
        <v>11930199</v>
      </c>
      <c r="B202" s="2">
        <v>10009956</v>
      </c>
      <c r="C202" s="2">
        <v>11100760</v>
      </c>
      <c r="D202" s="54"/>
      <c r="E202" s="2"/>
      <c r="F202" s="2"/>
    </row>
    <row r="203" spans="1:6" ht="15" customHeight="1">
      <c r="A203" s="2">
        <v>11930200</v>
      </c>
      <c r="B203" s="2">
        <v>10009973</v>
      </c>
      <c r="C203" s="2">
        <v>11100761</v>
      </c>
      <c r="D203" s="54"/>
      <c r="E203" s="2"/>
      <c r="F203" s="2"/>
    </row>
    <row r="204" spans="1:6" ht="15" customHeight="1">
      <c r="A204" s="2">
        <v>11930201</v>
      </c>
      <c r="B204" s="2">
        <v>10009989</v>
      </c>
      <c r="C204" s="2">
        <v>11100762</v>
      </c>
      <c r="D204" s="54"/>
      <c r="E204" s="2"/>
      <c r="F204" s="2"/>
    </row>
    <row r="205" spans="1:6" ht="15" customHeight="1">
      <c r="A205" s="2">
        <v>11930202</v>
      </c>
      <c r="B205" s="2">
        <v>10010099</v>
      </c>
      <c r="C205" s="2">
        <v>11100768</v>
      </c>
      <c r="D205" s="54"/>
      <c r="E205" s="2"/>
      <c r="F205" s="2"/>
    </row>
    <row r="206" spans="1:6" ht="15" customHeight="1">
      <c r="A206" s="2">
        <v>11930203</v>
      </c>
      <c r="B206" s="2">
        <v>10010169</v>
      </c>
      <c r="C206" s="2">
        <v>11100771</v>
      </c>
      <c r="D206" s="54"/>
      <c r="E206" s="2"/>
      <c r="F206" s="2"/>
    </row>
    <row r="207" spans="1:6" ht="15" customHeight="1">
      <c r="A207" s="2">
        <v>11930204</v>
      </c>
      <c r="B207" s="2">
        <v>10010206</v>
      </c>
      <c r="C207" s="2">
        <v>11100772</v>
      </c>
      <c r="D207" s="54"/>
      <c r="E207" s="2"/>
      <c r="F207" s="2"/>
    </row>
    <row r="208" spans="1:6" ht="15" customHeight="1">
      <c r="A208" s="2">
        <v>11930205</v>
      </c>
      <c r="B208" s="2">
        <v>10010235</v>
      </c>
      <c r="C208" s="2">
        <v>11100773</v>
      </c>
      <c r="D208" s="54"/>
      <c r="E208" s="2"/>
      <c r="F208" s="2"/>
    </row>
    <row r="209" spans="1:6" ht="15" customHeight="1">
      <c r="A209" s="2">
        <v>11930206</v>
      </c>
      <c r="B209" s="2">
        <v>10010302</v>
      </c>
      <c r="C209" s="2">
        <v>11100774</v>
      </c>
      <c r="D209" s="54"/>
      <c r="E209" s="2"/>
      <c r="F209" s="2"/>
    </row>
    <row r="210" spans="1:6" ht="15" customHeight="1">
      <c r="A210" s="2">
        <v>11930207</v>
      </c>
      <c r="B210" s="2">
        <v>10010328</v>
      </c>
      <c r="C210" s="2">
        <v>11100775</v>
      </c>
      <c r="D210" s="54"/>
      <c r="E210" s="2"/>
      <c r="F210" s="2"/>
    </row>
    <row r="211" spans="1:6" ht="15" customHeight="1">
      <c r="A211" s="2">
        <v>11930208</v>
      </c>
      <c r="B211" s="2">
        <v>10010354</v>
      </c>
      <c r="C211" s="2">
        <v>11100776</v>
      </c>
      <c r="D211" s="54"/>
      <c r="E211" s="2"/>
      <c r="F211" s="2"/>
    </row>
    <row r="212" spans="1:6" ht="15" customHeight="1">
      <c r="A212" s="2">
        <v>11930209</v>
      </c>
      <c r="B212" s="2">
        <v>10010386</v>
      </c>
      <c r="C212" s="2">
        <v>11100777</v>
      </c>
      <c r="D212" s="54"/>
      <c r="E212" s="2"/>
      <c r="F212" s="2"/>
    </row>
    <row r="213" spans="1:6" ht="15" customHeight="1">
      <c r="A213" s="2">
        <v>11930210</v>
      </c>
      <c r="B213" s="2">
        <v>10010439</v>
      </c>
      <c r="C213" s="2">
        <v>11100779</v>
      </c>
      <c r="D213" s="54"/>
      <c r="E213" s="2"/>
      <c r="F213" s="2"/>
    </row>
    <row r="214" spans="1:6" ht="15" customHeight="1">
      <c r="A214" s="2">
        <v>11930211</v>
      </c>
      <c r="B214" s="2">
        <v>10010485</v>
      </c>
      <c r="C214" s="2">
        <v>11100782</v>
      </c>
      <c r="D214" s="54"/>
      <c r="E214" s="2"/>
      <c r="F214" s="2"/>
    </row>
    <row r="215" spans="1:6" ht="15" customHeight="1">
      <c r="A215" s="2">
        <v>11930212</v>
      </c>
      <c r="B215" s="2">
        <v>10010535</v>
      </c>
      <c r="C215" s="2">
        <v>11100785</v>
      </c>
      <c r="D215" s="54"/>
      <c r="E215" s="2"/>
      <c r="F215" s="2"/>
    </row>
    <row r="216" spans="1:6" ht="15" customHeight="1">
      <c r="A216" s="2">
        <v>11930213</v>
      </c>
      <c r="B216" s="2">
        <v>10010554</v>
      </c>
      <c r="C216" s="2">
        <v>11100786</v>
      </c>
      <c r="D216" s="54"/>
      <c r="E216" s="2"/>
      <c r="F216" s="2"/>
    </row>
    <row r="217" spans="1:6" ht="15" customHeight="1">
      <c r="A217" s="2">
        <v>11930214</v>
      </c>
      <c r="B217" s="2">
        <v>10010947</v>
      </c>
      <c r="C217" s="2">
        <v>11100800</v>
      </c>
      <c r="D217" s="54"/>
      <c r="E217" s="2"/>
      <c r="F217" s="2"/>
    </row>
    <row r="218" spans="1:6" ht="15" customHeight="1">
      <c r="A218" s="2">
        <v>11930215</v>
      </c>
      <c r="B218" s="2">
        <v>10011022</v>
      </c>
      <c r="C218" s="2">
        <v>11100803</v>
      </c>
      <c r="D218" s="54"/>
      <c r="E218" s="2"/>
      <c r="F218" s="2"/>
    </row>
    <row r="219" spans="1:6" ht="15" customHeight="1">
      <c r="A219" s="2">
        <v>11930216</v>
      </c>
      <c r="B219" s="2">
        <v>10011028</v>
      </c>
      <c r="C219" s="2">
        <v>11100803</v>
      </c>
      <c r="D219" s="54"/>
      <c r="E219" s="2"/>
      <c r="F219" s="2"/>
    </row>
    <row r="220" spans="1:6" ht="15" customHeight="1">
      <c r="A220" s="2">
        <v>11930217</v>
      </c>
      <c r="B220" s="2">
        <v>10011081</v>
      </c>
      <c r="C220" s="2">
        <v>11100806</v>
      </c>
      <c r="D220" s="54"/>
      <c r="E220" s="2"/>
      <c r="F220" s="2"/>
    </row>
    <row r="221" spans="1:6" ht="15" customHeight="1">
      <c r="A221" s="2">
        <v>11930218</v>
      </c>
      <c r="B221" s="2">
        <v>10011087</v>
      </c>
      <c r="C221" s="2">
        <v>11100806</v>
      </c>
      <c r="D221" s="54"/>
      <c r="E221" s="2"/>
      <c r="F221" s="2"/>
    </row>
    <row r="222" spans="1:6" ht="15" customHeight="1">
      <c r="A222" s="2">
        <v>11930219</v>
      </c>
      <c r="B222" s="2">
        <v>10011150</v>
      </c>
      <c r="C222" s="2">
        <v>11100809</v>
      </c>
      <c r="D222" s="54"/>
      <c r="E222" s="2"/>
      <c r="F222" s="2"/>
    </row>
    <row r="223" spans="1:6" ht="15" customHeight="1">
      <c r="A223" s="2">
        <v>11930220</v>
      </c>
      <c r="B223" s="2">
        <v>10011156</v>
      </c>
      <c r="C223" s="2">
        <v>11100809</v>
      </c>
      <c r="D223" s="54"/>
      <c r="E223" s="2"/>
      <c r="F223" s="2"/>
    </row>
    <row r="224" spans="1:6" ht="15" customHeight="1">
      <c r="A224" s="2">
        <v>11930221</v>
      </c>
      <c r="B224" s="2">
        <v>10011236</v>
      </c>
      <c r="C224" s="2">
        <v>11100813</v>
      </c>
      <c r="D224" s="54"/>
      <c r="E224" s="2"/>
      <c r="F224" s="2"/>
    </row>
    <row r="225" spans="1:6" ht="15" customHeight="1">
      <c r="A225" s="2">
        <v>11930222</v>
      </c>
      <c r="B225" s="2">
        <v>10011242</v>
      </c>
      <c r="C225" s="2">
        <v>11100813</v>
      </c>
      <c r="D225" s="54"/>
      <c r="E225" s="2"/>
      <c r="F225" s="2"/>
    </row>
    <row r="226" spans="1:6" ht="15" customHeight="1">
      <c r="A226" s="2">
        <v>11930223</v>
      </c>
      <c r="B226" s="2">
        <v>10011429</v>
      </c>
      <c r="C226" s="2">
        <v>11100822</v>
      </c>
      <c r="D226" s="54"/>
      <c r="E226" s="2"/>
      <c r="F226" s="2"/>
    </row>
    <row r="227" spans="1:6" ht="15" customHeight="1">
      <c r="A227" s="2">
        <v>11930224</v>
      </c>
      <c r="B227" s="2">
        <v>10011436</v>
      </c>
      <c r="C227" s="2">
        <v>11100823</v>
      </c>
      <c r="D227" s="54"/>
      <c r="E227" s="2"/>
      <c r="F227" s="2"/>
    </row>
    <row r="228" spans="1:6" ht="15" customHeight="1">
      <c r="A228" s="2">
        <v>11930225</v>
      </c>
      <c r="B228" s="2">
        <v>10011445</v>
      </c>
      <c r="C228" s="2">
        <v>11100823</v>
      </c>
      <c r="D228" s="54"/>
      <c r="E228" s="2"/>
      <c r="F228" s="2"/>
    </row>
    <row r="229" spans="1:6" ht="15" customHeight="1">
      <c r="A229" s="2">
        <v>11930226</v>
      </c>
      <c r="B229" s="2">
        <v>10011463</v>
      </c>
      <c r="C229" s="2">
        <v>11100824</v>
      </c>
      <c r="D229" s="54"/>
      <c r="E229" s="2"/>
      <c r="F229" s="2"/>
    </row>
    <row r="230" spans="1:6" ht="15" customHeight="1">
      <c r="A230" s="2">
        <v>11930227</v>
      </c>
      <c r="B230" s="2">
        <v>10011472</v>
      </c>
      <c r="C230" s="2">
        <v>11100824</v>
      </c>
      <c r="D230" s="54"/>
      <c r="E230" s="2"/>
      <c r="F230" s="2"/>
    </row>
    <row r="231" spans="1:6" ht="15" customHeight="1">
      <c r="A231" s="2">
        <v>11930228</v>
      </c>
      <c r="B231" s="2">
        <v>10011492</v>
      </c>
      <c r="C231" s="2">
        <v>11100825</v>
      </c>
      <c r="D231" s="54"/>
      <c r="E231" s="2"/>
      <c r="F231" s="2"/>
    </row>
    <row r="232" spans="1:6" ht="15" customHeight="1">
      <c r="A232" s="2">
        <v>11930229</v>
      </c>
      <c r="B232" s="2">
        <v>10011501</v>
      </c>
      <c r="C232" s="2">
        <v>11100825</v>
      </c>
      <c r="D232" s="54"/>
      <c r="E232" s="2"/>
      <c r="F232" s="2"/>
    </row>
    <row r="233" spans="1:6" ht="15" customHeight="1">
      <c r="A233" s="2">
        <v>11930230</v>
      </c>
      <c r="B233" s="2">
        <v>10011571</v>
      </c>
      <c r="C233" s="2">
        <v>11100828</v>
      </c>
      <c r="D233" s="54"/>
      <c r="E233" s="2"/>
      <c r="F233" s="2"/>
    </row>
    <row r="234" spans="1:6" ht="15" customHeight="1">
      <c r="A234" s="2">
        <v>11930231</v>
      </c>
      <c r="B234" s="2">
        <v>10011615</v>
      </c>
      <c r="C234" s="2">
        <v>11100830</v>
      </c>
      <c r="D234" s="54"/>
      <c r="E234" s="2"/>
      <c r="F234" s="2"/>
    </row>
    <row r="235" spans="1:6" ht="15" customHeight="1">
      <c r="A235" s="2">
        <v>11930232</v>
      </c>
      <c r="B235" s="2">
        <v>10011673</v>
      </c>
      <c r="C235" s="2">
        <v>11100833</v>
      </c>
      <c r="D235" s="54"/>
      <c r="E235" s="2"/>
      <c r="F235" s="2"/>
    </row>
    <row r="236" spans="1:6" ht="15" customHeight="1">
      <c r="A236" s="2">
        <v>11930233</v>
      </c>
      <c r="B236" s="2">
        <v>10012288</v>
      </c>
      <c r="C236" s="2">
        <v>11100837</v>
      </c>
      <c r="D236" s="54"/>
      <c r="E236" s="2"/>
      <c r="F236" s="2"/>
    </row>
    <row r="237" spans="1:6" ht="15" customHeight="1">
      <c r="A237" s="2">
        <v>11930234</v>
      </c>
      <c r="B237" s="2">
        <v>10012299</v>
      </c>
      <c r="C237" s="2">
        <v>11100838</v>
      </c>
      <c r="D237" s="54"/>
      <c r="E237" s="2"/>
      <c r="F237" s="2"/>
    </row>
    <row r="238" spans="1:6" ht="15" customHeight="1">
      <c r="A238" s="2">
        <v>11930235</v>
      </c>
      <c r="B238" s="2">
        <v>10012304</v>
      </c>
      <c r="C238" s="2">
        <v>11100838</v>
      </c>
      <c r="D238" s="54"/>
      <c r="E238" s="2"/>
      <c r="F238" s="2"/>
    </row>
    <row r="239" spans="1:6" ht="15" customHeight="1">
      <c r="A239" s="2">
        <v>11930236</v>
      </c>
      <c r="B239" s="2">
        <v>10012309</v>
      </c>
      <c r="C239" s="2">
        <v>11100838</v>
      </c>
      <c r="D239" s="54"/>
      <c r="E239" s="2"/>
      <c r="F239" s="2"/>
    </row>
    <row r="240" spans="1:6" ht="15" customHeight="1">
      <c r="A240" s="2">
        <v>11930237</v>
      </c>
      <c r="B240" s="2">
        <v>10012318</v>
      </c>
      <c r="C240" s="2">
        <v>11100839</v>
      </c>
      <c r="D240" s="54"/>
      <c r="E240" s="2"/>
      <c r="F240" s="2"/>
    </row>
    <row r="241" spans="1:6" ht="15" customHeight="1">
      <c r="A241" s="2">
        <v>11930238</v>
      </c>
      <c r="B241" s="2">
        <v>10012329</v>
      </c>
      <c r="C241" s="2">
        <v>11100840</v>
      </c>
      <c r="D241" s="54"/>
      <c r="E241" s="2"/>
      <c r="F241" s="2"/>
    </row>
    <row r="242" spans="1:6" ht="15" customHeight="1">
      <c r="A242" s="2">
        <v>11930239</v>
      </c>
      <c r="B242" s="2">
        <v>10012342</v>
      </c>
      <c r="C242" s="2">
        <v>11100841</v>
      </c>
      <c r="D242" s="54"/>
      <c r="E242" s="2"/>
      <c r="F242" s="2"/>
    </row>
    <row r="243" spans="1:6" ht="15" customHeight="1">
      <c r="A243" s="2">
        <v>11930240</v>
      </c>
      <c r="B243" s="2">
        <v>10012351</v>
      </c>
      <c r="C243" s="2">
        <v>11100842</v>
      </c>
      <c r="D243" s="54"/>
      <c r="E243" s="2"/>
      <c r="F243" s="2"/>
    </row>
    <row r="244" spans="1:6" ht="15" customHeight="1">
      <c r="A244" s="2">
        <v>11930241</v>
      </c>
      <c r="B244" s="2">
        <v>10012364</v>
      </c>
      <c r="C244" s="2">
        <v>11100843</v>
      </c>
      <c r="D244" s="54"/>
      <c r="E244" s="2"/>
      <c r="F244" s="2"/>
    </row>
    <row r="245" spans="1:6" ht="15" customHeight="1">
      <c r="A245" s="2">
        <v>11930242</v>
      </c>
      <c r="B245" s="2">
        <v>10012389</v>
      </c>
      <c r="C245" s="2">
        <v>11100844</v>
      </c>
      <c r="D245" s="54"/>
      <c r="E245" s="2"/>
      <c r="F245" s="2"/>
    </row>
    <row r="246" spans="1:6" ht="15" customHeight="1">
      <c r="A246" s="2">
        <v>11930243</v>
      </c>
      <c r="B246" s="2">
        <v>10012402</v>
      </c>
      <c r="C246" s="2">
        <v>11100845</v>
      </c>
      <c r="D246" s="54"/>
      <c r="E246" s="2"/>
      <c r="F246" s="2"/>
    </row>
    <row r="247" spans="1:6" ht="15" customHeight="1">
      <c r="A247" s="2">
        <v>11930244</v>
      </c>
      <c r="B247" s="2">
        <v>10012408</v>
      </c>
      <c r="C247" s="2">
        <v>11100845</v>
      </c>
      <c r="D247" s="54"/>
      <c r="E247" s="2"/>
      <c r="F247" s="2"/>
    </row>
    <row r="248" spans="1:6" ht="15" customHeight="1">
      <c r="A248" s="2">
        <v>11930245</v>
      </c>
      <c r="B248" s="2">
        <v>10012414</v>
      </c>
      <c r="C248" s="2">
        <v>11100845</v>
      </c>
      <c r="D248" s="54"/>
      <c r="E248" s="2"/>
      <c r="F248" s="2"/>
    </row>
    <row r="249" spans="1:6" ht="15" customHeight="1">
      <c r="A249" s="2">
        <v>11930246</v>
      </c>
      <c r="B249" s="2">
        <v>10012420</v>
      </c>
      <c r="C249" s="2">
        <v>11100845</v>
      </c>
      <c r="D249" s="54"/>
      <c r="E249" s="2"/>
      <c r="F249" s="2"/>
    </row>
    <row r="250" spans="1:6" ht="15" customHeight="1">
      <c r="A250" s="2">
        <v>11930247</v>
      </c>
      <c r="B250" s="2">
        <v>10012435</v>
      </c>
      <c r="C250" s="2">
        <v>11100846</v>
      </c>
      <c r="D250" s="54"/>
      <c r="E250" s="2"/>
      <c r="F250" s="2"/>
    </row>
    <row r="251" spans="1:6" ht="15" customHeight="1">
      <c r="A251" s="2">
        <v>11930248</v>
      </c>
      <c r="B251" s="2">
        <v>10012722</v>
      </c>
      <c r="C251" s="2">
        <v>11100854</v>
      </c>
      <c r="D251" s="54"/>
      <c r="E251" s="2"/>
      <c r="F251" s="2"/>
    </row>
    <row r="252" spans="1:6" ht="15" customHeight="1">
      <c r="A252" s="2">
        <v>11930249</v>
      </c>
      <c r="B252" s="2">
        <v>10012727</v>
      </c>
      <c r="C252" s="2">
        <v>11100854</v>
      </c>
      <c r="D252" s="54"/>
      <c r="E252" s="2"/>
      <c r="F252" s="2"/>
    </row>
    <row r="253" spans="1:6" ht="15" customHeight="1">
      <c r="A253" s="2">
        <v>11930250</v>
      </c>
      <c r="B253" s="2">
        <v>10013016</v>
      </c>
      <c r="C253" s="2">
        <v>11100862</v>
      </c>
      <c r="D253" s="54"/>
      <c r="E253" s="2"/>
      <c r="F253" s="2"/>
    </row>
    <row r="254" spans="1:6" ht="15" customHeight="1">
      <c r="A254" s="2">
        <v>11930251</v>
      </c>
      <c r="B254" s="2">
        <v>10013025</v>
      </c>
      <c r="C254" s="2">
        <v>11100863</v>
      </c>
      <c r="D254" s="54"/>
      <c r="E254" s="2"/>
      <c r="F254" s="2"/>
    </row>
    <row r="255" spans="1:6" ht="15" customHeight="1">
      <c r="A255" s="2">
        <v>11930252</v>
      </c>
      <c r="B255" s="2">
        <v>10013034</v>
      </c>
      <c r="C255" s="2">
        <v>11100864</v>
      </c>
      <c r="D255" s="54"/>
      <c r="E255" s="2"/>
      <c r="F255" s="2"/>
    </row>
    <row r="256" spans="1:6" ht="15" customHeight="1">
      <c r="A256" s="2">
        <v>11930253</v>
      </c>
      <c r="B256" s="2">
        <v>10013043</v>
      </c>
      <c r="C256" s="2">
        <v>11100865</v>
      </c>
      <c r="D256" s="54"/>
      <c r="E256" s="2"/>
      <c r="F256" s="2"/>
    </row>
    <row r="257" spans="1:6" ht="15" customHeight="1">
      <c r="A257" s="2">
        <v>11930254</v>
      </c>
      <c r="B257" s="2">
        <v>10013052</v>
      </c>
      <c r="C257" s="2">
        <v>11100866</v>
      </c>
      <c r="D257" s="54"/>
      <c r="E257" s="2"/>
      <c r="F257" s="2"/>
    </row>
    <row r="258" spans="1:6" ht="15" customHeight="1">
      <c r="A258" s="2">
        <v>11930255</v>
      </c>
      <c r="B258" s="2">
        <v>10013061</v>
      </c>
      <c r="C258" s="2">
        <v>11100867</v>
      </c>
      <c r="D258" s="54"/>
      <c r="E258" s="2"/>
      <c r="F258" s="2"/>
    </row>
    <row r="259" spans="1:6" ht="15" customHeight="1">
      <c r="A259" s="2">
        <v>11930256</v>
      </c>
      <c r="B259" s="2">
        <v>40001253</v>
      </c>
      <c r="C259" s="2">
        <v>11100893</v>
      </c>
      <c r="D259" s="54"/>
      <c r="E259" s="2"/>
      <c r="F259" s="2"/>
    </row>
    <row r="260" spans="1:6" ht="15" customHeight="1">
      <c r="A260" s="2">
        <v>11930257</v>
      </c>
      <c r="B260" s="2">
        <v>40001293</v>
      </c>
      <c r="C260" s="2">
        <v>11100895</v>
      </c>
      <c r="D260" s="54"/>
      <c r="E260" s="2"/>
      <c r="F260" s="2"/>
    </row>
    <row r="261" spans="1:6" ht="15" customHeight="1">
      <c r="A261" s="2">
        <v>11930258</v>
      </c>
      <c r="B261" s="2">
        <v>40001333</v>
      </c>
      <c r="C261" s="2">
        <v>11100897</v>
      </c>
      <c r="D261" s="54"/>
      <c r="E261" s="2"/>
      <c r="F261" s="2"/>
    </row>
    <row r="262" spans="1:6" ht="15" customHeight="1">
      <c r="A262" s="2">
        <v>11930259</v>
      </c>
      <c r="B262" s="2">
        <v>40001375</v>
      </c>
      <c r="C262" s="2">
        <v>11100899</v>
      </c>
      <c r="D262" s="54"/>
      <c r="E262" s="2"/>
      <c r="F262" s="2"/>
    </row>
    <row r="263" spans="1:6" ht="15" customHeight="1">
      <c r="A263" s="2">
        <v>11930260</v>
      </c>
      <c r="B263" s="2">
        <v>40001416</v>
      </c>
      <c r="C263" s="2">
        <v>11100901</v>
      </c>
      <c r="D263" s="54"/>
      <c r="E263" s="2"/>
      <c r="F263" s="2"/>
    </row>
    <row r="264" spans="1:6" ht="15" customHeight="1">
      <c r="A264" s="2">
        <v>11930261</v>
      </c>
      <c r="B264" s="2">
        <v>40001427</v>
      </c>
      <c r="C264" s="2">
        <v>11100901</v>
      </c>
      <c r="D264" s="54"/>
      <c r="E264" s="2"/>
      <c r="F264" s="2"/>
    </row>
    <row r="265" spans="1:6" ht="15" customHeight="1">
      <c r="A265" s="2">
        <v>11930262</v>
      </c>
      <c r="B265" s="2">
        <v>40001458</v>
      </c>
      <c r="C265" s="2">
        <v>11100904</v>
      </c>
      <c r="D265" s="54"/>
      <c r="E265" s="2"/>
      <c r="F265" s="2"/>
    </row>
    <row r="266" spans="1:6" ht="15" customHeight="1">
      <c r="A266" s="2">
        <v>11930263</v>
      </c>
      <c r="B266" s="2">
        <v>40001474</v>
      </c>
      <c r="C266" s="2">
        <v>11100905</v>
      </c>
      <c r="D266" s="54"/>
      <c r="E266" s="2"/>
      <c r="F266" s="2"/>
    </row>
    <row r="267" spans="1:6" ht="15" customHeight="1">
      <c r="A267" s="2">
        <v>11930264</v>
      </c>
      <c r="B267" s="2">
        <v>20000841</v>
      </c>
      <c r="C267" s="2">
        <v>11100906</v>
      </c>
      <c r="D267" s="54"/>
      <c r="E267" s="2"/>
      <c r="F267" s="2"/>
    </row>
    <row r="268" spans="1:6" ht="15" customHeight="1">
      <c r="A268" s="2">
        <v>11930265</v>
      </c>
      <c r="B268" s="2">
        <v>20000920</v>
      </c>
      <c r="C268" s="2">
        <v>11100907</v>
      </c>
      <c r="D268" s="54"/>
      <c r="E268" s="2"/>
      <c r="F268" s="2"/>
    </row>
    <row r="269" spans="1:6" ht="15" customHeight="1">
      <c r="A269" s="2">
        <v>11930266</v>
      </c>
      <c r="B269" s="2">
        <v>20000947</v>
      </c>
      <c r="C269" s="2">
        <v>11100908</v>
      </c>
      <c r="D269" s="54"/>
      <c r="E269" s="2"/>
      <c r="F269" s="2"/>
    </row>
    <row r="270" spans="1:6" ht="15" customHeight="1">
      <c r="A270" s="2">
        <v>11930267</v>
      </c>
      <c r="B270" s="2">
        <v>20000978</v>
      </c>
      <c r="C270" s="2">
        <v>11100909</v>
      </c>
      <c r="D270" s="54"/>
      <c r="E270" s="2"/>
      <c r="F270" s="2"/>
    </row>
    <row r="271" spans="1:6" ht="15" customHeight="1">
      <c r="A271" s="2">
        <v>11930268</v>
      </c>
      <c r="B271" s="2">
        <v>30000005</v>
      </c>
      <c r="C271" s="2">
        <v>11100910</v>
      </c>
      <c r="D271" s="54"/>
      <c r="E271" s="2"/>
      <c r="F271" s="2"/>
    </row>
    <row r="272" spans="1:6" ht="15" customHeight="1">
      <c r="A272" s="2">
        <v>11930269</v>
      </c>
      <c r="B272" s="2">
        <v>30000016</v>
      </c>
      <c r="C272" s="2">
        <v>11100911</v>
      </c>
      <c r="D272" s="54"/>
      <c r="E272" s="2"/>
      <c r="F272" s="2"/>
    </row>
    <row r="273" spans="1:6" ht="15" customHeight="1">
      <c r="A273" s="2">
        <v>11930270</v>
      </c>
      <c r="B273" s="2">
        <v>30000027</v>
      </c>
      <c r="C273" s="2">
        <v>11100912</v>
      </c>
      <c r="D273" s="54"/>
      <c r="E273" s="2"/>
      <c r="F273" s="2"/>
    </row>
    <row r="274" spans="1:6" ht="15" customHeight="1">
      <c r="A274" s="2">
        <v>11930271</v>
      </c>
      <c r="B274" s="2">
        <v>30000038</v>
      </c>
      <c r="C274" s="2">
        <v>11100913</v>
      </c>
      <c r="D274" s="54"/>
      <c r="E274" s="2"/>
      <c r="F274" s="2"/>
    </row>
    <row r="275" spans="1:6" ht="15" customHeight="1">
      <c r="A275" s="2">
        <v>11930272</v>
      </c>
      <c r="B275" s="2">
        <v>40001556</v>
      </c>
      <c r="C275" s="2">
        <v>11100922</v>
      </c>
      <c r="D275" s="54"/>
      <c r="E275" s="2"/>
      <c r="F275" s="2"/>
    </row>
    <row r="276" spans="1:6" ht="15" customHeight="1">
      <c r="A276" s="2">
        <v>11930273</v>
      </c>
      <c r="B276" s="2">
        <v>40001578</v>
      </c>
      <c r="C276" s="2">
        <v>11100923</v>
      </c>
      <c r="D276" s="54"/>
      <c r="E276" s="2"/>
      <c r="F276" s="2"/>
    </row>
    <row r="277" spans="1:6" ht="15" customHeight="1">
      <c r="A277" s="2">
        <v>11930274</v>
      </c>
      <c r="B277" s="2">
        <v>40001594</v>
      </c>
      <c r="C277" s="2">
        <v>11100924</v>
      </c>
      <c r="D277" s="54"/>
      <c r="E277" s="2"/>
      <c r="F277" s="2"/>
    </row>
    <row r="278" spans="1:6" ht="15" customHeight="1">
      <c r="A278" s="2">
        <v>11930275</v>
      </c>
      <c r="B278" s="2">
        <v>40001610</v>
      </c>
      <c r="C278" s="2">
        <v>11100925</v>
      </c>
      <c r="D278" s="54"/>
      <c r="E278" s="2"/>
      <c r="F278" s="2"/>
    </row>
    <row r="279" spans="1:6" ht="15" customHeight="1">
      <c r="A279" s="2">
        <v>11930276</v>
      </c>
      <c r="B279" s="2">
        <v>40001632</v>
      </c>
      <c r="C279" s="2">
        <v>11100926</v>
      </c>
      <c r="D279" s="54"/>
      <c r="E279" s="2"/>
      <c r="F279" s="2"/>
    </row>
    <row r="280" spans="1:6" ht="15" customHeight="1">
      <c r="A280" s="2">
        <v>11930277</v>
      </c>
      <c r="B280" s="2">
        <v>40001643</v>
      </c>
      <c r="C280" s="2">
        <v>11100927</v>
      </c>
      <c r="D280" s="54"/>
      <c r="E280" s="2"/>
      <c r="F280" s="2"/>
    </row>
    <row r="281" spans="1:6" ht="15" customHeight="1">
      <c r="A281" s="2">
        <v>11930278</v>
      </c>
      <c r="B281" s="2">
        <v>40001654</v>
      </c>
      <c r="C281" s="2">
        <v>11100928</v>
      </c>
      <c r="D281" s="54"/>
      <c r="E281" s="2"/>
      <c r="F281" s="2"/>
    </row>
    <row r="282" spans="1:6" ht="15" customHeight="1">
      <c r="A282" s="2">
        <v>11930279</v>
      </c>
      <c r="B282" s="2">
        <v>40001676</v>
      </c>
      <c r="C282" s="2">
        <v>11100929</v>
      </c>
      <c r="D282" s="54"/>
      <c r="E282" s="2"/>
      <c r="F282" s="2"/>
    </row>
    <row r="283" spans="1:6" ht="15" customHeight="1">
      <c r="A283" s="2">
        <v>11930280</v>
      </c>
      <c r="B283" s="2">
        <v>40001687</v>
      </c>
      <c r="C283" s="2">
        <v>11100930</v>
      </c>
      <c r="D283" s="54"/>
      <c r="E283" s="2"/>
      <c r="F283" s="2"/>
    </row>
    <row r="284" spans="1:6" ht="15" customHeight="1">
      <c r="A284" s="2">
        <v>11930281</v>
      </c>
      <c r="B284" s="2">
        <v>40001698</v>
      </c>
      <c r="C284" s="2">
        <v>11100931</v>
      </c>
      <c r="D284" s="54"/>
      <c r="E284" s="2"/>
      <c r="F284" s="2"/>
    </row>
    <row r="285" spans="1:6" ht="15" customHeight="1">
      <c r="A285" s="2">
        <v>11930282</v>
      </c>
      <c r="B285" s="2">
        <v>40001709</v>
      </c>
      <c r="C285" s="2">
        <v>11100932</v>
      </c>
      <c r="D285" s="54"/>
      <c r="E285" s="2"/>
      <c r="F285" s="2"/>
    </row>
    <row r="286" spans="1:6" ht="15" customHeight="1">
      <c r="A286" s="2">
        <v>11930283</v>
      </c>
      <c r="B286" s="2">
        <v>40001736</v>
      </c>
      <c r="C286" s="2">
        <v>11100933</v>
      </c>
      <c r="D286" s="54"/>
      <c r="E286" s="2"/>
      <c r="F286" s="2"/>
    </row>
    <row r="287" spans="1:6" ht="15" customHeight="1">
      <c r="A287" s="2">
        <v>11930284</v>
      </c>
      <c r="B287" s="2">
        <v>40001747</v>
      </c>
      <c r="C287" s="2">
        <v>11100934</v>
      </c>
      <c r="D287" s="54"/>
      <c r="E287" s="2"/>
      <c r="F287" s="2"/>
    </row>
    <row r="288" spans="1:6" ht="15" customHeight="1">
      <c r="A288" s="2">
        <v>11930285</v>
      </c>
      <c r="B288" s="2">
        <v>40001758</v>
      </c>
      <c r="C288" s="2">
        <v>11100935</v>
      </c>
      <c r="D288" s="54"/>
      <c r="E288" s="2"/>
      <c r="F288" s="2"/>
    </row>
    <row r="289" spans="1:6" ht="15" customHeight="1">
      <c r="A289" s="2">
        <v>11930286</v>
      </c>
      <c r="B289" s="2">
        <v>40001769</v>
      </c>
      <c r="C289" s="2">
        <v>11100936</v>
      </c>
      <c r="D289" s="54"/>
      <c r="E289" s="2"/>
      <c r="F289" s="2"/>
    </row>
    <row r="290" spans="1:6" ht="15" customHeight="1">
      <c r="A290" s="2">
        <v>11930287</v>
      </c>
      <c r="B290" s="2">
        <v>40001780</v>
      </c>
      <c r="C290" s="2">
        <v>11100937</v>
      </c>
      <c r="D290" s="54"/>
      <c r="E290" s="2"/>
      <c r="F290" s="2"/>
    </row>
    <row r="291" spans="1:6" ht="15" customHeight="1">
      <c r="A291" s="2">
        <v>11930288</v>
      </c>
      <c r="B291" s="2">
        <v>40001791</v>
      </c>
      <c r="C291" s="2">
        <v>11100938</v>
      </c>
      <c r="D291" s="54"/>
      <c r="E291" s="2"/>
      <c r="F291" s="2"/>
    </row>
    <row r="292" spans="1:6" ht="15" customHeight="1">
      <c r="A292" s="2">
        <v>11930289</v>
      </c>
      <c r="B292" s="2">
        <v>40001802</v>
      </c>
      <c r="C292" s="2">
        <v>11100939</v>
      </c>
      <c r="D292" s="54"/>
      <c r="E292" s="2"/>
      <c r="F292" s="2"/>
    </row>
    <row r="293" spans="1:6" ht="15" customHeight="1">
      <c r="A293" s="2">
        <v>11930290</v>
      </c>
      <c r="B293" s="2">
        <v>40001813</v>
      </c>
      <c r="C293" s="2">
        <v>11100940</v>
      </c>
      <c r="D293" s="54"/>
      <c r="E293" s="2"/>
      <c r="F293" s="2"/>
    </row>
    <row r="294" spans="1:6" ht="15" customHeight="1">
      <c r="A294" s="2">
        <v>11930291</v>
      </c>
      <c r="B294" s="2">
        <v>40001824</v>
      </c>
      <c r="C294" s="2">
        <v>11100941</v>
      </c>
      <c r="D294" s="54"/>
      <c r="E294" s="2"/>
      <c r="F294" s="2"/>
    </row>
    <row r="295" spans="1:6" ht="15" customHeight="1">
      <c r="A295" s="2">
        <v>11930292</v>
      </c>
      <c r="B295" s="2">
        <v>40001835</v>
      </c>
      <c r="C295" s="2">
        <v>11100942</v>
      </c>
      <c r="D295" s="54"/>
      <c r="E295" s="2"/>
      <c r="F295" s="2"/>
    </row>
    <row r="296" spans="1:6" ht="15" customHeight="1">
      <c r="A296" s="2">
        <v>11930293</v>
      </c>
      <c r="B296" s="2">
        <v>40001846</v>
      </c>
      <c r="C296" s="2">
        <v>11100943</v>
      </c>
      <c r="D296" s="54"/>
      <c r="E296" s="2"/>
      <c r="F296" s="2"/>
    </row>
    <row r="297" spans="1:6" ht="15" customHeight="1">
      <c r="A297" s="2">
        <v>11930294</v>
      </c>
      <c r="B297" s="2">
        <v>40001857</v>
      </c>
      <c r="C297" s="2">
        <v>11100944</v>
      </c>
      <c r="D297" s="54"/>
      <c r="E297" s="2"/>
      <c r="F297" s="2"/>
    </row>
    <row r="298" spans="1:6" ht="15" customHeight="1">
      <c r="A298" s="2">
        <v>11930295</v>
      </c>
      <c r="B298" s="2">
        <v>40001889</v>
      </c>
      <c r="C298" s="2">
        <v>11100945</v>
      </c>
      <c r="D298" s="54"/>
      <c r="E298" s="2"/>
      <c r="F298" s="2"/>
    </row>
    <row r="299" spans="1:6" ht="15" customHeight="1">
      <c r="A299" s="2">
        <v>11930296</v>
      </c>
      <c r="B299" s="2">
        <v>40001900</v>
      </c>
      <c r="C299" s="2">
        <v>11100946</v>
      </c>
      <c r="D299" s="54"/>
      <c r="E299" s="2"/>
      <c r="F299" s="2"/>
    </row>
    <row r="300" spans="1:6" ht="15" customHeight="1">
      <c r="A300" s="2">
        <v>11930297</v>
      </c>
      <c r="B300" s="2">
        <v>40001944</v>
      </c>
      <c r="C300" s="2">
        <v>11100947</v>
      </c>
      <c r="D300" s="54"/>
      <c r="E300" s="2"/>
      <c r="F300" s="2"/>
    </row>
    <row r="301" spans="1:6" ht="15" customHeight="1">
      <c r="A301" s="2">
        <v>11930298</v>
      </c>
      <c r="B301" s="2">
        <v>40001911</v>
      </c>
      <c r="C301" s="2">
        <v>11100949</v>
      </c>
      <c r="D301" s="54"/>
      <c r="E301" s="2"/>
      <c r="F301" s="2"/>
    </row>
    <row r="302" spans="1:6" ht="15" customHeight="1">
      <c r="A302" s="2">
        <v>11930299</v>
      </c>
      <c r="B302" s="2">
        <v>40001922</v>
      </c>
      <c r="C302" s="2">
        <v>11100950</v>
      </c>
      <c r="D302" s="54"/>
      <c r="E302" s="2"/>
      <c r="F302" s="2"/>
    </row>
    <row r="303" spans="1:6" ht="15" customHeight="1">
      <c r="A303" s="2">
        <v>11930300</v>
      </c>
      <c r="B303" s="2">
        <v>40001933</v>
      </c>
      <c r="C303" s="2">
        <v>11100951</v>
      </c>
      <c r="D303" s="54"/>
      <c r="E303" s="2"/>
      <c r="F303" s="2"/>
    </row>
    <row r="304" spans="1:6" ht="15" customHeight="1">
      <c r="A304" s="2">
        <v>11930301</v>
      </c>
      <c r="B304" s="2">
        <v>40001973</v>
      </c>
      <c r="C304" s="2">
        <v>11100952</v>
      </c>
      <c r="D304" s="54"/>
      <c r="E304" s="2"/>
      <c r="F304" s="2"/>
    </row>
    <row r="305" spans="1:6" ht="15" customHeight="1">
      <c r="A305" s="2">
        <v>11930302</v>
      </c>
      <c r="B305" s="2">
        <v>40001984</v>
      </c>
      <c r="C305" s="2">
        <v>11100953</v>
      </c>
      <c r="D305" s="54"/>
      <c r="E305" s="2"/>
      <c r="F305" s="2"/>
    </row>
    <row r="306" spans="1:6" ht="15" customHeight="1">
      <c r="A306" s="2">
        <v>11930303</v>
      </c>
      <c r="B306" s="2">
        <v>40001995</v>
      </c>
      <c r="C306" s="2">
        <v>11100954</v>
      </c>
      <c r="D306" s="54"/>
      <c r="E306" s="2"/>
      <c r="F306" s="2"/>
    </row>
    <row r="307" spans="1:6" ht="15" customHeight="1">
      <c r="A307" s="2">
        <v>11930304</v>
      </c>
      <c r="B307" s="2">
        <v>20001077</v>
      </c>
      <c r="C307" s="2">
        <v>11100956</v>
      </c>
      <c r="D307" s="54"/>
      <c r="E307" s="2"/>
      <c r="F307" s="2"/>
    </row>
    <row r="308" spans="1:6" ht="15" customHeight="1">
      <c r="A308" s="2">
        <v>11930305</v>
      </c>
      <c r="B308" s="2">
        <v>20001103</v>
      </c>
      <c r="C308" s="2">
        <v>11100957</v>
      </c>
      <c r="D308" s="54"/>
      <c r="E308" s="2"/>
      <c r="F308" s="2"/>
    </row>
    <row r="309" spans="1:6" ht="15" customHeight="1">
      <c r="A309" s="2">
        <v>11930306</v>
      </c>
      <c r="B309" s="2">
        <v>20001125</v>
      </c>
      <c r="C309" s="2">
        <v>11100958</v>
      </c>
      <c r="D309" s="54"/>
      <c r="E309" s="2"/>
      <c r="F309" s="2"/>
    </row>
    <row r="310" spans="1:6" ht="15" customHeight="1">
      <c r="A310" s="2">
        <v>11930307</v>
      </c>
      <c r="B310" s="2">
        <v>20001132</v>
      </c>
      <c r="C310" s="2">
        <v>11100958</v>
      </c>
      <c r="D310" s="54"/>
      <c r="E310" s="2"/>
      <c r="F310" s="2"/>
    </row>
    <row r="311" spans="1:6" ht="15" customHeight="1">
      <c r="A311" s="2">
        <v>11930308</v>
      </c>
      <c r="B311" s="2">
        <v>10006642</v>
      </c>
      <c r="C311" s="2">
        <v>11100979</v>
      </c>
      <c r="D311" s="54"/>
      <c r="E311" s="2"/>
      <c r="F311" s="2"/>
    </row>
    <row r="312" spans="1:6" ht="15" customHeight="1">
      <c r="A312" s="2">
        <v>11930309</v>
      </c>
      <c r="B312" s="2">
        <v>10007051</v>
      </c>
      <c r="C312" s="2">
        <v>11100981</v>
      </c>
      <c r="D312" s="54"/>
      <c r="E312" s="2"/>
      <c r="F312" s="2"/>
    </row>
    <row r="313" spans="1:6" ht="15" customHeight="1">
      <c r="A313" s="2">
        <v>11930310</v>
      </c>
      <c r="B313" s="2">
        <v>10007059</v>
      </c>
      <c r="C313" s="2">
        <v>11100981</v>
      </c>
      <c r="D313" s="54"/>
      <c r="E313" s="2"/>
      <c r="F313" s="2"/>
    </row>
    <row r="314" spans="1:6" ht="15" customHeight="1">
      <c r="A314" s="2">
        <v>11930311</v>
      </c>
      <c r="B314" s="2">
        <v>10006939</v>
      </c>
      <c r="C314" s="2">
        <v>11100982</v>
      </c>
      <c r="D314" s="54"/>
      <c r="E314" s="2"/>
      <c r="F314" s="2"/>
    </row>
    <row r="315" spans="1:6" ht="15" customHeight="1">
      <c r="A315" s="2">
        <v>11930312</v>
      </c>
      <c r="B315" s="2">
        <v>10006947</v>
      </c>
      <c r="C315" s="2">
        <v>11100982</v>
      </c>
      <c r="D315" s="54"/>
      <c r="E315" s="2"/>
      <c r="F315" s="2"/>
    </row>
    <row r="316" spans="1:6" ht="15" customHeight="1">
      <c r="A316" s="2">
        <v>11930313</v>
      </c>
      <c r="B316" s="2">
        <v>10004373</v>
      </c>
      <c r="C316" s="2">
        <v>11100983</v>
      </c>
      <c r="D316" s="54"/>
      <c r="E316" s="2"/>
      <c r="F316" s="2"/>
    </row>
    <row r="317" spans="1:6" ht="15" customHeight="1">
      <c r="A317" s="2">
        <v>11930314</v>
      </c>
      <c r="B317" s="2">
        <v>30000522</v>
      </c>
      <c r="C317" s="2">
        <v>11100984</v>
      </c>
      <c r="D317" s="54"/>
      <c r="E317" s="2"/>
      <c r="F317" s="2"/>
    </row>
    <row r="318" spans="1:6" ht="15" customHeight="1">
      <c r="A318" s="2">
        <v>11930315</v>
      </c>
      <c r="B318" s="2">
        <v>10004467</v>
      </c>
      <c r="C318" s="2">
        <v>11100985</v>
      </c>
      <c r="D318" s="54"/>
      <c r="E318" s="2"/>
      <c r="F318" s="2"/>
    </row>
    <row r="319" spans="1:6" ht="15" customHeight="1">
      <c r="A319" s="2">
        <v>11930316</v>
      </c>
      <c r="B319" s="2">
        <v>10004397</v>
      </c>
      <c r="C319" s="2">
        <v>11100986</v>
      </c>
      <c r="D319" s="54"/>
      <c r="E319" s="2"/>
      <c r="F319" s="2"/>
    </row>
    <row r="320" spans="1:6" ht="15" customHeight="1">
      <c r="A320" s="2">
        <v>11930317</v>
      </c>
      <c r="B320" s="2">
        <v>40002772</v>
      </c>
      <c r="C320" s="2">
        <v>11100988</v>
      </c>
      <c r="D320" s="54"/>
      <c r="E320" s="2"/>
      <c r="F320" s="2"/>
    </row>
    <row r="321" spans="1:6" ht="15" customHeight="1">
      <c r="A321" s="2">
        <v>11930318</v>
      </c>
      <c r="B321" s="2">
        <v>40002792</v>
      </c>
      <c r="C321" s="2">
        <v>11100989</v>
      </c>
      <c r="D321" s="54"/>
      <c r="E321" s="2"/>
      <c r="F321" s="2"/>
    </row>
    <row r="322" spans="1:6" ht="15" customHeight="1">
      <c r="A322" s="2">
        <v>11930319</v>
      </c>
      <c r="B322" s="2">
        <v>40001621</v>
      </c>
      <c r="C322" s="2">
        <v>11100990</v>
      </c>
      <c r="D322" s="54"/>
      <c r="E322" s="2"/>
      <c r="F322" s="2"/>
    </row>
    <row r="323" spans="1:6" ht="15" customHeight="1">
      <c r="A323" s="2">
        <v>11930320</v>
      </c>
      <c r="B323" s="2">
        <v>40001665</v>
      </c>
      <c r="C323" s="2">
        <v>11100991</v>
      </c>
      <c r="D323" s="54"/>
      <c r="E323" s="2"/>
      <c r="F323" s="2"/>
    </row>
    <row r="324" spans="1:6" ht="15" customHeight="1">
      <c r="A324" s="2">
        <v>11930321</v>
      </c>
      <c r="B324" s="2">
        <v>40002803</v>
      </c>
      <c r="C324" s="2">
        <v>11100992</v>
      </c>
      <c r="D324" s="54"/>
      <c r="E324" s="2"/>
      <c r="F324" s="2"/>
    </row>
    <row r="325" spans="1:6" ht="15" customHeight="1">
      <c r="A325" s="2">
        <v>11930322</v>
      </c>
      <c r="B325" s="2">
        <v>40002814</v>
      </c>
      <c r="C325" s="2">
        <v>11100993</v>
      </c>
      <c r="D325" s="54"/>
      <c r="E325" s="2"/>
      <c r="F325" s="2"/>
    </row>
    <row r="326" spans="1:6" ht="15" customHeight="1">
      <c r="A326" s="2">
        <v>11930323</v>
      </c>
      <c r="B326" s="2">
        <v>40002825</v>
      </c>
      <c r="C326" s="2">
        <v>11100994</v>
      </c>
      <c r="D326" s="54"/>
      <c r="E326" s="2"/>
      <c r="F326" s="2"/>
    </row>
    <row r="327" spans="1:6" ht="15" customHeight="1">
      <c r="A327" s="2">
        <v>11930324</v>
      </c>
      <c r="B327" s="2">
        <v>40002950</v>
      </c>
      <c r="C327" s="2">
        <v>11100996</v>
      </c>
      <c r="D327" s="54"/>
      <c r="E327" s="2"/>
      <c r="F327" s="2"/>
    </row>
    <row r="328" spans="1:6" ht="15" customHeight="1">
      <c r="A328" s="2">
        <v>11930325</v>
      </c>
      <c r="B328" s="2">
        <v>40001868</v>
      </c>
      <c r="C328" s="2">
        <v>11100998</v>
      </c>
      <c r="D328" s="54"/>
      <c r="E328" s="2"/>
      <c r="F328" s="2"/>
    </row>
    <row r="329" spans="1:6" ht="15" customHeight="1">
      <c r="A329" s="2">
        <v>11930326</v>
      </c>
      <c r="B329" s="2">
        <v>40002961</v>
      </c>
      <c r="C329" s="2">
        <v>11100999</v>
      </c>
      <c r="D329" s="54"/>
      <c r="E329" s="2"/>
      <c r="F329" s="2"/>
    </row>
    <row r="330" spans="1:6" ht="15" customHeight="1">
      <c r="A330" s="2">
        <v>11930327</v>
      </c>
      <c r="B330" s="2">
        <v>40003079</v>
      </c>
      <c r="C330" s="2">
        <v>11101004</v>
      </c>
      <c r="D330" s="54"/>
      <c r="E330" s="2"/>
      <c r="F330" s="2"/>
    </row>
    <row r="331" spans="1:6" ht="15" customHeight="1">
      <c r="A331" s="2">
        <v>11930328</v>
      </c>
      <c r="B331" s="2">
        <v>40003095</v>
      </c>
      <c r="C331" s="2">
        <v>11101005</v>
      </c>
      <c r="D331" s="54"/>
      <c r="E331" s="2"/>
      <c r="F331" s="2"/>
    </row>
    <row r="332" spans="1:6" ht="15" customHeight="1">
      <c r="A332" s="2">
        <v>11930329</v>
      </c>
      <c r="B332" s="2">
        <v>10002070</v>
      </c>
      <c r="C332" s="2">
        <v>11101006</v>
      </c>
      <c r="D332" s="54"/>
      <c r="E332" s="2"/>
      <c r="F332" s="2"/>
    </row>
    <row r="333" spans="1:6" ht="15" customHeight="1">
      <c r="A333" s="2">
        <v>11930330</v>
      </c>
      <c r="B333" s="2">
        <v>10002124</v>
      </c>
      <c r="C333" s="2">
        <v>11101007</v>
      </c>
      <c r="D333" s="54"/>
      <c r="E333" s="2"/>
      <c r="F333" s="2"/>
    </row>
    <row r="334" spans="1:6" ht="15" customHeight="1">
      <c r="A334" s="2">
        <v>11930331</v>
      </c>
      <c r="B334" s="2">
        <v>10002125</v>
      </c>
      <c r="C334" s="2">
        <v>11101008</v>
      </c>
      <c r="D334" s="54"/>
      <c r="E334" s="2"/>
      <c r="F334" s="2"/>
    </row>
    <row r="335" spans="1:6" ht="15" customHeight="1">
      <c r="A335" s="2">
        <v>11930332</v>
      </c>
      <c r="B335" s="2">
        <v>2121</v>
      </c>
      <c r="C335" s="2">
        <v>11101023</v>
      </c>
      <c r="D335" s="54"/>
      <c r="E335" s="2"/>
      <c r="F335" s="2"/>
    </row>
    <row r="336" spans="1:6" ht="15" customHeight="1">
      <c r="A336" s="2">
        <v>11930333</v>
      </c>
      <c r="B336" s="2">
        <v>2183</v>
      </c>
      <c r="C336" s="2">
        <v>11101024</v>
      </c>
      <c r="D336" s="54"/>
      <c r="E336" s="2"/>
      <c r="F336" s="2"/>
    </row>
    <row r="337" spans="1:6" ht="15" customHeight="1">
      <c r="A337" s="2">
        <v>11930334</v>
      </c>
      <c r="B337" s="2">
        <v>10002606</v>
      </c>
      <c r="C337" s="2">
        <v>11101025</v>
      </c>
      <c r="D337" s="54"/>
      <c r="E337" s="2"/>
      <c r="F337" s="2"/>
    </row>
    <row r="338" spans="1:6" ht="15" customHeight="1">
      <c r="A338" s="2">
        <v>11930335</v>
      </c>
      <c r="B338" s="2">
        <v>10003938</v>
      </c>
      <c r="C338" s="2">
        <v>11101025</v>
      </c>
      <c r="D338" s="54"/>
      <c r="E338" s="2"/>
      <c r="F338" s="2"/>
    </row>
    <row r="339" spans="1:6" ht="15" customHeight="1">
      <c r="A339" s="2">
        <v>11930336</v>
      </c>
      <c r="B339" s="2">
        <v>10002624</v>
      </c>
      <c r="C339" s="2">
        <v>11101026</v>
      </c>
      <c r="D339" s="54"/>
      <c r="E339" s="2"/>
      <c r="F339" s="2"/>
    </row>
    <row r="340" spans="1:6" ht="15" customHeight="1">
      <c r="A340" s="2">
        <v>11930337</v>
      </c>
      <c r="B340" s="2">
        <v>10003962</v>
      </c>
      <c r="C340" s="2">
        <v>11101026</v>
      </c>
      <c r="D340" s="54"/>
      <c r="E340" s="2"/>
      <c r="F340" s="2"/>
    </row>
    <row r="341" spans="1:6" ht="15" customHeight="1">
      <c r="A341" s="2">
        <v>11930338</v>
      </c>
      <c r="B341" s="2">
        <v>10003988</v>
      </c>
      <c r="C341" s="2">
        <v>11101027</v>
      </c>
      <c r="D341" s="54"/>
      <c r="E341" s="2"/>
      <c r="F341" s="2"/>
    </row>
    <row r="342" spans="1:6" ht="15" customHeight="1">
      <c r="A342" s="2">
        <v>11930339</v>
      </c>
      <c r="B342" s="2">
        <v>10002697</v>
      </c>
      <c r="C342" s="2">
        <v>11101030</v>
      </c>
      <c r="D342" s="54"/>
      <c r="E342" s="2"/>
      <c r="F342" s="2"/>
    </row>
    <row r="343" spans="1:6" ht="15" customHeight="1">
      <c r="A343" s="2">
        <v>11930340</v>
      </c>
      <c r="B343" s="2">
        <v>10002738</v>
      </c>
      <c r="C343" s="2">
        <v>11101031</v>
      </c>
      <c r="D343" s="54"/>
      <c r="E343" s="2"/>
      <c r="F343" s="2"/>
    </row>
    <row r="344" spans="1:6" ht="15" customHeight="1">
      <c r="A344" s="2">
        <v>11930341</v>
      </c>
      <c r="B344" s="2">
        <v>10002915</v>
      </c>
      <c r="C344" s="2">
        <v>11101032</v>
      </c>
      <c r="D344" s="54"/>
      <c r="E344" s="2"/>
      <c r="F344" s="2"/>
    </row>
    <row r="345" spans="1:6" ht="15" customHeight="1">
      <c r="A345" s="2">
        <v>11930342</v>
      </c>
      <c r="B345" s="2">
        <v>10006562</v>
      </c>
      <c r="C345" s="2">
        <v>11101036</v>
      </c>
      <c r="D345" s="54"/>
      <c r="E345" s="2"/>
      <c r="F345" s="2"/>
    </row>
    <row r="346" spans="1:6" ht="15" customHeight="1">
      <c r="A346" s="2">
        <v>11930343</v>
      </c>
      <c r="B346" s="2">
        <v>10006705</v>
      </c>
      <c r="C346" s="2">
        <v>11101037</v>
      </c>
      <c r="D346" s="54"/>
      <c r="E346" s="2"/>
      <c r="F346" s="2"/>
    </row>
    <row r="347" spans="1:6" ht="15" customHeight="1">
      <c r="A347" s="2">
        <v>11930344</v>
      </c>
      <c r="B347" s="2">
        <v>10006724</v>
      </c>
      <c r="C347" s="2">
        <v>11101038</v>
      </c>
      <c r="D347" s="54"/>
      <c r="E347" s="2"/>
      <c r="F347" s="2"/>
    </row>
    <row r="348" spans="1:6" ht="15" customHeight="1">
      <c r="A348" s="2">
        <v>11930345</v>
      </c>
      <c r="B348" s="2">
        <v>10006743</v>
      </c>
      <c r="C348" s="2">
        <v>11101039</v>
      </c>
      <c r="D348" s="54"/>
      <c r="E348" s="2"/>
      <c r="F348" s="2"/>
    </row>
    <row r="349" spans="1:6" ht="15" customHeight="1">
      <c r="A349" s="2">
        <v>11930346</v>
      </c>
      <c r="B349" s="2">
        <v>10006764</v>
      </c>
      <c r="C349" s="2">
        <v>11101040</v>
      </c>
      <c r="D349" s="54"/>
      <c r="E349" s="2"/>
      <c r="F349" s="2"/>
    </row>
    <row r="350" spans="1:6" ht="15" customHeight="1">
      <c r="A350" s="2">
        <v>11930347</v>
      </c>
      <c r="B350" s="2">
        <v>10006775</v>
      </c>
      <c r="C350" s="2">
        <v>11101041</v>
      </c>
      <c r="D350" s="54"/>
      <c r="E350" s="2"/>
      <c r="F350" s="2"/>
    </row>
    <row r="351" spans="1:6" ht="15" customHeight="1">
      <c r="A351" s="2">
        <v>11930348</v>
      </c>
      <c r="B351" s="2">
        <v>10006789</v>
      </c>
      <c r="C351" s="2">
        <v>11101042</v>
      </c>
      <c r="D351" s="54"/>
      <c r="E351" s="2"/>
      <c r="F351" s="2"/>
    </row>
    <row r="352" spans="1:6" ht="15" customHeight="1">
      <c r="A352" s="2">
        <v>11930349</v>
      </c>
      <c r="B352" s="2">
        <v>10006806</v>
      </c>
      <c r="C352" s="2">
        <v>11101043</v>
      </c>
      <c r="D352" s="54"/>
      <c r="E352" s="2"/>
      <c r="F352" s="2"/>
    </row>
    <row r="353" spans="1:6" ht="15" customHeight="1">
      <c r="A353" s="2">
        <v>11930350</v>
      </c>
      <c r="B353" s="2">
        <v>10006821</v>
      </c>
      <c r="C353" s="2">
        <v>11101044</v>
      </c>
      <c r="D353" s="54"/>
      <c r="E353" s="2"/>
      <c r="F353" s="2"/>
    </row>
    <row r="354" spans="1:6" ht="15" customHeight="1">
      <c r="A354" s="2">
        <v>11930351</v>
      </c>
      <c r="B354" s="2">
        <v>10006835</v>
      </c>
      <c r="C354" s="2">
        <v>11101045</v>
      </c>
      <c r="D354" s="54"/>
      <c r="E354" s="2"/>
      <c r="F354" s="2"/>
    </row>
    <row r="355" spans="1:6" ht="15" customHeight="1">
      <c r="A355" s="2">
        <v>11930352</v>
      </c>
      <c r="B355" s="2">
        <v>10006846</v>
      </c>
      <c r="C355" s="2">
        <v>11101046</v>
      </c>
      <c r="D355" s="54"/>
      <c r="E355" s="2"/>
      <c r="F355" s="2"/>
    </row>
    <row r="356" spans="1:6" ht="15" customHeight="1">
      <c r="A356" s="2">
        <v>11930353</v>
      </c>
      <c r="B356" s="2">
        <v>10006857</v>
      </c>
      <c r="C356" s="2">
        <v>11101047</v>
      </c>
      <c r="D356" s="54"/>
      <c r="E356" s="2"/>
      <c r="F356" s="2"/>
    </row>
    <row r="357" spans="1:6" ht="15" customHeight="1">
      <c r="A357" s="2">
        <v>11930354</v>
      </c>
      <c r="B357" s="2">
        <v>10006891</v>
      </c>
      <c r="C357" s="2">
        <v>11101048</v>
      </c>
      <c r="D357" s="54"/>
      <c r="E357" s="2"/>
      <c r="F357" s="2"/>
    </row>
    <row r="358" spans="1:6" ht="15" customHeight="1">
      <c r="A358" s="2">
        <v>11930355</v>
      </c>
      <c r="B358" s="2">
        <v>10004001</v>
      </c>
      <c r="C358" s="2">
        <v>11101049</v>
      </c>
      <c r="D358" s="54"/>
      <c r="E358" s="2"/>
      <c r="F358" s="2"/>
    </row>
    <row r="359" spans="1:6" ht="15" customHeight="1">
      <c r="A359" s="2">
        <v>11930356</v>
      </c>
      <c r="B359" s="2">
        <v>10006902</v>
      </c>
      <c r="C359" s="2">
        <v>11101049</v>
      </c>
      <c r="D359" s="54"/>
      <c r="E359" s="2"/>
      <c r="F359" s="2"/>
    </row>
    <row r="360" spans="1:6" ht="15" customHeight="1">
      <c r="A360" s="2">
        <v>11930357</v>
      </c>
      <c r="B360" s="2">
        <v>10004028</v>
      </c>
      <c r="C360" s="2">
        <v>11101050</v>
      </c>
      <c r="D360" s="54"/>
      <c r="E360" s="2"/>
      <c r="F360" s="2"/>
    </row>
    <row r="361" spans="1:6" ht="15" customHeight="1">
      <c r="A361" s="2">
        <v>11930358</v>
      </c>
      <c r="B361" s="2">
        <v>10006916</v>
      </c>
      <c r="C361" s="2">
        <v>11101050</v>
      </c>
      <c r="D361" s="54"/>
      <c r="E361" s="2"/>
      <c r="F361" s="2"/>
    </row>
    <row r="362" spans="1:6" ht="15" customHeight="1">
      <c r="A362" s="2">
        <v>11930359</v>
      </c>
      <c r="B362" s="2">
        <v>10006960</v>
      </c>
      <c r="C362" s="2">
        <v>11101051</v>
      </c>
      <c r="D362" s="54"/>
      <c r="E362" s="2"/>
      <c r="F362" s="2"/>
    </row>
    <row r="363" spans="1:6" ht="15" customHeight="1">
      <c r="A363" s="2">
        <v>11930360</v>
      </c>
      <c r="B363" s="2">
        <v>10006971</v>
      </c>
      <c r="C363" s="2">
        <v>11101052</v>
      </c>
      <c r="D363" s="54"/>
      <c r="E363" s="2"/>
      <c r="F363" s="2"/>
    </row>
    <row r="364" spans="1:6" ht="15" customHeight="1">
      <c r="A364" s="2">
        <v>11930361</v>
      </c>
      <c r="B364" s="2">
        <v>10006982</v>
      </c>
      <c r="C364" s="2">
        <v>11101053</v>
      </c>
      <c r="D364" s="54"/>
      <c r="E364" s="2"/>
      <c r="F364" s="2"/>
    </row>
    <row r="365" spans="1:6" ht="15" customHeight="1">
      <c r="A365" s="2">
        <v>11930362</v>
      </c>
      <c r="B365" s="2">
        <v>10006993</v>
      </c>
      <c r="C365" s="2">
        <v>11101054</v>
      </c>
      <c r="D365" s="54"/>
      <c r="E365" s="2"/>
      <c r="F365" s="2"/>
    </row>
    <row r="366" spans="1:6" ht="15" customHeight="1">
      <c r="A366" s="2">
        <v>11930363</v>
      </c>
      <c r="B366" s="2">
        <v>10007020</v>
      </c>
      <c r="C366" s="2">
        <v>11101055</v>
      </c>
      <c r="D366" s="54"/>
      <c r="E366" s="2"/>
      <c r="F366" s="2"/>
    </row>
    <row r="367" spans="1:6" ht="15" customHeight="1">
      <c r="A367" s="2">
        <v>11930364</v>
      </c>
      <c r="B367" s="2">
        <v>10007384</v>
      </c>
      <c r="C367" s="2">
        <v>11101056</v>
      </c>
      <c r="D367" s="54"/>
      <c r="E367" s="2"/>
      <c r="F367" s="2"/>
    </row>
    <row r="368" spans="1:6" ht="15" customHeight="1">
      <c r="A368" s="2">
        <v>11930365</v>
      </c>
      <c r="B368" s="2">
        <v>10007395</v>
      </c>
      <c r="C368" s="2">
        <v>11101057</v>
      </c>
      <c r="D368" s="54"/>
      <c r="E368" s="2"/>
      <c r="F368" s="2"/>
    </row>
    <row r="369" spans="1:6" ht="15" customHeight="1">
      <c r="A369" s="2">
        <v>11930366</v>
      </c>
      <c r="B369" s="2">
        <v>10004425</v>
      </c>
      <c r="C369" s="2">
        <v>11101059</v>
      </c>
      <c r="D369" s="54"/>
      <c r="E369" s="2"/>
      <c r="F369" s="2"/>
    </row>
    <row r="370" spans="1:6" ht="15" customHeight="1">
      <c r="A370" s="2">
        <v>11930367</v>
      </c>
      <c r="B370" s="2">
        <v>10004133</v>
      </c>
      <c r="C370" s="2">
        <v>11101060</v>
      </c>
      <c r="D370" s="54"/>
      <c r="E370" s="2"/>
      <c r="F370" s="2"/>
    </row>
    <row r="371" spans="1:6" ht="15" customHeight="1">
      <c r="A371" s="2">
        <v>11930368</v>
      </c>
      <c r="B371" s="2">
        <v>10004143</v>
      </c>
      <c r="C371" s="2">
        <v>11101060</v>
      </c>
      <c r="D371" s="54"/>
      <c r="E371" s="2"/>
      <c r="F371" s="2"/>
    </row>
    <row r="372" spans="1:6" ht="15" customHeight="1">
      <c r="A372" s="2">
        <v>11930369</v>
      </c>
      <c r="B372" s="2">
        <v>10004830</v>
      </c>
      <c r="C372" s="2">
        <v>11101061</v>
      </c>
      <c r="D372" s="54"/>
      <c r="E372" s="2"/>
      <c r="F372" s="2"/>
    </row>
    <row r="373" spans="1:6" ht="15" customHeight="1">
      <c r="A373" s="2">
        <v>11930370</v>
      </c>
      <c r="B373" s="2">
        <v>10004845</v>
      </c>
      <c r="C373" s="2">
        <v>11101061</v>
      </c>
      <c r="D373" s="54"/>
      <c r="E373" s="2"/>
      <c r="F373" s="2"/>
    </row>
    <row r="374" spans="1:6" ht="15" customHeight="1">
      <c r="A374" s="2">
        <v>11930371</v>
      </c>
      <c r="B374" s="2">
        <v>10004855</v>
      </c>
      <c r="C374" s="2">
        <v>11101061</v>
      </c>
      <c r="D374" s="54"/>
      <c r="E374" s="2"/>
      <c r="F374" s="2"/>
    </row>
    <row r="375" spans="1:6" ht="15" customHeight="1">
      <c r="A375" s="2">
        <v>11930372</v>
      </c>
      <c r="B375" s="2">
        <v>10004875</v>
      </c>
      <c r="C375" s="2">
        <v>11101065</v>
      </c>
      <c r="D375" s="54"/>
      <c r="E375" s="2"/>
      <c r="F375" s="2"/>
    </row>
    <row r="376" spans="1:6" ht="15" customHeight="1">
      <c r="A376" s="2">
        <v>11930373</v>
      </c>
      <c r="B376" s="2">
        <v>10004884</v>
      </c>
      <c r="C376" s="2">
        <v>11101065</v>
      </c>
      <c r="D376" s="54"/>
      <c r="E376" s="2"/>
      <c r="F376" s="2"/>
    </row>
    <row r="377" spans="1:6" ht="15" customHeight="1">
      <c r="A377" s="2">
        <v>11930374</v>
      </c>
      <c r="B377" s="2">
        <v>10004906</v>
      </c>
      <c r="C377" s="2">
        <v>11101066</v>
      </c>
      <c r="D377" s="54"/>
      <c r="E377" s="2"/>
      <c r="F377" s="2"/>
    </row>
    <row r="378" spans="1:6" ht="15" customHeight="1">
      <c r="A378" s="2">
        <v>11930375</v>
      </c>
      <c r="B378" s="2">
        <v>10004940</v>
      </c>
      <c r="C378" s="2">
        <v>11101066</v>
      </c>
      <c r="D378" s="54"/>
      <c r="E378" s="2"/>
      <c r="F378" s="2"/>
    </row>
    <row r="379" spans="1:6" ht="15" customHeight="1">
      <c r="A379" s="2">
        <v>11930376</v>
      </c>
      <c r="B379" s="2">
        <v>10004950</v>
      </c>
      <c r="C379" s="2">
        <v>11101066</v>
      </c>
      <c r="D379" s="54"/>
      <c r="E379" s="2"/>
      <c r="F379" s="2"/>
    </row>
    <row r="380" spans="1:6" ht="15" customHeight="1">
      <c r="A380" s="2">
        <v>11930377</v>
      </c>
      <c r="B380" s="2">
        <v>10004970</v>
      </c>
      <c r="C380" s="2">
        <v>11101069</v>
      </c>
      <c r="D380" s="54"/>
      <c r="E380" s="2"/>
      <c r="F380" s="2"/>
    </row>
    <row r="381" spans="1:6" ht="15" customHeight="1">
      <c r="A381" s="2">
        <v>11930378</v>
      </c>
      <c r="B381" s="2">
        <v>10004989</v>
      </c>
      <c r="C381" s="2">
        <v>11101070</v>
      </c>
      <c r="D381" s="54"/>
      <c r="E381" s="2"/>
      <c r="F381" s="2"/>
    </row>
    <row r="382" spans="1:6" ht="15" customHeight="1">
      <c r="A382" s="2">
        <v>11930379</v>
      </c>
      <c r="B382" s="2">
        <v>10005000</v>
      </c>
      <c r="C382" s="2">
        <v>11101071</v>
      </c>
      <c r="D382" s="54"/>
      <c r="E382" s="2"/>
      <c r="F382" s="2"/>
    </row>
    <row r="383" spans="1:6" ht="15" customHeight="1">
      <c r="A383" s="2">
        <v>11930380</v>
      </c>
      <c r="B383" s="2">
        <v>10004215</v>
      </c>
      <c r="C383" s="2">
        <v>11101079</v>
      </c>
      <c r="D383" s="54"/>
      <c r="E383" s="2"/>
      <c r="F383" s="2"/>
    </row>
    <row r="384" spans="1:6" ht="15" customHeight="1">
      <c r="A384" s="2">
        <v>11930381</v>
      </c>
      <c r="B384" s="2">
        <v>10004225</v>
      </c>
      <c r="C384" s="2">
        <v>11101079</v>
      </c>
      <c r="D384" s="54"/>
      <c r="E384" s="2"/>
      <c r="F384" s="2"/>
    </row>
    <row r="385" spans="1:6" ht="15" customHeight="1">
      <c r="A385" s="2">
        <v>11930382</v>
      </c>
      <c r="B385" s="2">
        <v>40002017</v>
      </c>
      <c r="C385" s="2">
        <v>11101103</v>
      </c>
      <c r="D385" s="54"/>
      <c r="E385" s="2"/>
      <c r="F385" s="2"/>
    </row>
    <row r="386" spans="1:6" ht="15" customHeight="1">
      <c r="A386" s="2">
        <v>11930383</v>
      </c>
      <c r="B386" s="2">
        <v>40002028</v>
      </c>
      <c r="C386" s="2">
        <v>11101104</v>
      </c>
      <c r="D386" s="54"/>
      <c r="E386" s="2"/>
      <c r="F386" s="2"/>
    </row>
    <row r="387" spans="1:6" ht="15" customHeight="1">
      <c r="A387" s="2">
        <v>11930384</v>
      </c>
      <c r="B387" s="2">
        <v>40002047</v>
      </c>
      <c r="C387" s="2">
        <v>11101105</v>
      </c>
      <c r="D387" s="54"/>
      <c r="E387" s="2"/>
      <c r="F387" s="2"/>
    </row>
    <row r="388" spans="1:6" ht="15" customHeight="1">
      <c r="A388" s="2">
        <v>11930385</v>
      </c>
      <c r="B388" s="2">
        <v>40002048</v>
      </c>
      <c r="C388" s="2">
        <v>11101106</v>
      </c>
      <c r="D388" s="54"/>
      <c r="E388" s="2"/>
      <c r="F388" s="2"/>
    </row>
    <row r="389" spans="1:6" ht="15" customHeight="1">
      <c r="A389" s="2">
        <v>11930386</v>
      </c>
      <c r="B389" s="2">
        <v>40002049</v>
      </c>
      <c r="C389" s="2">
        <v>11101107</v>
      </c>
      <c r="D389" s="54"/>
      <c r="E389" s="2"/>
      <c r="F389" s="2"/>
    </row>
    <row r="390" spans="1:6" ht="15" customHeight="1">
      <c r="A390" s="2">
        <v>11930387</v>
      </c>
      <c r="B390" s="2">
        <v>40002050</v>
      </c>
      <c r="C390" s="2">
        <v>11101108</v>
      </c>
      <c r="D390" s="54"/>
      <c r="E390" s="2"/>
      <c r="F390" s="2"/>
    </row>
    <row r="391" spans="1:6" ht="15" customHeight="1">
      <c r="A391" s="2">
        <v>11930388</v>
      </c>
      <c r="B391" s="2">
        <v>40002051</v>
      </c>
      <c r="C391" s="2">
        <v>11101109</v>
      </c>
      <c r="D391" s="54"/>
      <c r="E391" s="2"/>
      <c r="F391" s="2"/>
    </row>
    <row r="392" spans="1:6" ht="15" customHeight="1">
      <c r="A392" s="2">
        <v>11930389</v>
      </c>
      <c r="B392" s="2">
        <v>40006679</v>
      </c>
      <c r="C392" s="2">
        <v>11101111</v>
      </c>
      <c r="D392" s="54"/>
      <c r="E392" s="2"/>
      <c r="F392" s="2"/>
    </row>
    <row r="393" spans="1:6" ht="15" customHeight="1">
      <c r="A393" s="2">
        <v>11930390</v>
      </c>
      <c r="B393" s="2">
        <v>50000056</v>
      </c>
      <c r="C393" s="2">
        <v>11101118</v>
      </c>
      <c r="D393" s="54"/>
      <c r="E393" s="2"/>
      <c r="F393" s="2"/>
    </row>
    <row r="394" spans="1:6" ht="15" customHeight="1">
      <c r="A394" s="2">
        <v>11930391</v>
      </c>
      <c r="B394" s="2">
        <v>20001303</v>
      </c>
      <c r="C394" s="2">
        <v>11101119</v>
      </c>
      <c r="D394" s="54"/>
      <c r="E394" s="2"/>
      <c r="F394" s="2"/>
    </row>
    <row r="395" spans="1:6" ht="15" customHeight="1">
      <c r="A395" s="2">
        <v>11930392</v>
      </c>
      <c r="B395" s="2">
        <v>20001310</v>
      </c>
      <c r="C395" s="2">
        <v>11101120</v>
      </c>
      <c r="D395" s="54"/>
      <c r="E395" s="2"/>
      <c r="F395" s="2"/>
    </row>
    <row r="396" spans="1:6" ht="15" customHeight="1">
      <c r="A396" s="2">
        <v>11930393</v>
      </c>
      <c r="B396" s="2">
        <v>20001342</v>
      </c>
      <c r="C396" s="2">
        <v>11101121</v>
      </c>
      <c r="D396" s="54"/>
      <c r="E396" s="2"/>
      <c r="F396" s="2"/>
    </row>
    <row r="397" spans="1:6" ht="15" customHeight="1">
      <c r="A397" s="2">
        <v>11930394</v>
      </c>
      <c r="B397" s="2">
        <v>40006542</v>
      </c>
      <c r="C397" s="2">
        <v>11101123</v>
      </c>
      <c r="D397" s="54"/>
      <c r="E397" s="2"/>
      <c r="F397" s="2"/>
    </row>
    <row r="398" spans="1:6" ht="15" customHeight="1">
      <c r="A398" s="2">
        <v>11930395</v>
      </c>
      <c r="B398" s="2">
        <v>40006549</v>
      </c>
      <c r="C398" s="2">
        <v>11101123</v>
      </c>
      <c r="D398" s="54"/>
      <c r="E398" s="2"/>
      <c r="F398" s="2"/>
    </row>
    <row r="399" spans="1:6" ht="15" customHeight="1">
      <c r="A399" s="2">
        <v>11930396</v>
      </c>
      <c r="B399" s="2">
        <v>40006422</v>
      </c>
      <c r="C399" s="2">
        <v>11101124</v>
      </c>
      <c r="D399" s="54"/>
      <c r="E399" s="2"/>
      <c r="F399" s="2"/>
    </row>
    <row r="400" spans="1:6" ht="15" customHeight="1">
      <c r="A400" s="2">
        <v>11930397</v>
      </c>
      <c r="B400" s="2">
        <v>40006440</v>
      </c>
      <c r="C400" s="2">
        <v>11101125</v>
      </c>
      <c r="D400" s="54"/>
      <c r="E400" s="2"/>
      <c r="F400" s="2"/>
    </row>
    <row r="401" spans="1:6" ht="15" customHeight="1">
      <c r="A401" s="2">
        <v>11930398</v>
      </c>
      <c r="B401" s="2">
        <v>40002052</v>
      </c>
      <c r="C401" s="2">
        <v>11101126</v>
      </c>
      <c r="D401" s="54"/>
      <c r="E401" s="2"/>
      <c r="F401" s="2"/>
    </row>
    <row r="402" spans="1:6" ht="15" customHeight="1">
      <c r="A402" s="2">
        <v>11930399</v>
      </c>
      <c r="B402" s="2">
        <v>40002053</v>
      </c>
      <c r="C402" s="2">
        <v>11101127</v>
      </c>
      <c r="D402" s="54"/>
      <c r="E402" s="2"/>
      <c r="F402" s="2"/>
    </row>
    <row r="403" spans="1:6" ht="15" customHeight="1">
      <c r="A403" s="2">
        <v>11930400</v>
      </c>
      <c r="B403" s="2">
        <v>40002054</v>
      </c>
      <c r="C403" s="2">
        <v>11101128</v>
      </c>
      <c r="D403" s="54"/>
      <c r="E403" s="2"/>
      <c r="F403" s="2"/>
    </row>
    <row r="404" spans="1:6" ht="15" customHeight="1">
      <c r="A404" s="2">
        <v>11930401</v>
      </c>
      <c r="B404" s="2">
        <v>40002055</v>
      </c>
      <c r="C404" s="2">
        <v>11101129</v>
      </c>
      <c r="D404" s="54"/>
      <c r="E404" s="2"/>
      <c r="F404" s="2"/>
    </row>
    <row r="405" spans="1:6" ht="15" customHeight="1">
      <c r="A405" s="2">
        <v>11930402</v>
      </c>
      <c r="B405" s="2">
        <v>40002056</v>
      </c>
      <c r="C405" s="2">
        <v>11101130</v>
      </c>
      <c r="D405" s="54"/>
      <c r="E405" s="2"/>
      <c r="F405" s="2"/>
    </row>
    <row r="406" spans="1:6" ht="15" customHeight="1">
      <c r="A406" s="2">
        <v>11930403</v>
      </c>
      <c r="B406" s="2">
        <v>40002999</v>
      </c>
      <c r="C406" s="2">
        <v>11101132</v>
      </c>
      <c r="D406" s="54"/>
      <c r="E406" s="2"/>
      <c r="F406" s="2"/>
    </row>
    <row r="407" spans="1:6" ht="15" customHeight="1">
      <c r="A407" s="2">
        <v>11930404</v>
      </c>
      <c r="B407" s="2">
        <v>55100414</v>
      </c>
      <c r="C407" s="2">
        <v>11101134</v>
      </c>
      <c r="D407" s="54"/>
      <c r="E407" s="2"/>
      <c r="F407" s="2"/>
    </row>
    <row r="408" spans="1:6" ht="15" customHeight="1">
      <c r="A408" s="2">
        <v>11930405</v>
      </c>
      <c r="B408" s="2">
        <v>40006458</v>
      </c>
      <c r="C408" s="2">
        <v>11101135</v>
      </c>
      <c r="D408" s="54"/>
      <c r="E408" s="2"/>
      <c r="F408" s="2"/>
    </row>
    <row r="409" spans="1:6" ht="15" customHeight="1">
      <c r="A409" s="2">
        <v>11930406</v>
      </c>
      <c r="B409" s="2">
        <v>40006637</v>
      </c>
      <c r="C409" s="2">
        <v>11101136</v>
      </c>
      <c r="D409" s="54"/>
      <c r="E409" s="2"/>
      <c r="F409" s="2"/>
    </row>
    <row r="410" spans="1:6" ht="15" customHeight="1">
      <c r="A410" s="2">
        <v>11930407</v>
      </c>
      <c r="B410" s="2">
        <v>40006659</v>
      </c>
      <c r="C410" s="2">
        <v>11101137</v>
      </c>
      <c r="D410" s="54"/>
      <c r="E410" s="2"/>
      <c r="F410" s="2"/>
    </row>
    <row r="411" spans="1:6" ht="15" customHeight="1">
      <c r="A411" s="2">
        <v>11930408</v>
      </c>
      <c r="B411" s="2">
        <v>40006703</v>
      </c>
      <c r="C411" s="2">
        <v>11101139</v>
      </c>
      <c r="D411" s="54"/>
      <c r="E411" s="2"/>
      <c r="F411" s="2"/>
    </row>
    <row r="412" spans="1:6" ht="15" customHeight="1">
      <c r="A412" s="2">
        <v>11930409</v>
      </c>
      <c r="B412" s="2">
        <v>40006726</v>
      </c>
      <c r="C412" s="2">
        <v>11101140</v>
      </c>
      <c r="D412" s="54"/>
      <c r="E412" s="2"/>
      <c r="F412" s="2"/>
    </row>
    <row r="413" spans="1:6" ht="15" customHeight="1">
      <c r="A413" s="2">
        <v>11930410</v>
      </c>
      <c r="B413" s="2">
        <v>40006745</v>
      </c>
      <c r="C413" s="2">
        <v>11101141</v>
      </c>
      <c r="D413" s="54"/>
      <c r="E413" s="2"/>
      <c r="F413" s="2"/>
    </row>
    <row r="414" spans="1:6" ht="15" customHeight="1">
      <c r="A414" s="2">
        <v>11930411</v>
      </c>
      <c r="B414" s="2">
        <v>40006690</v>
      </c>
      <c r="C414" s="2">
        <v>11101143</v>
      </c>
      <c r="D414" s="54"/>
      <c r="E414" s="2"/>
      <c r="F414" s="2"/>
    </row>
    <row r="415" spans="1:6" ht="15" customHeight="1">
      <c r="A415" s="2">
        <v>11930412</v>
      </c>
      <c r="B415" s="2">
        <v>40006732</v>
      </c>
      <c r="C415" s="2">
        <v>11101146</v>
      </c>
      <c r="D415" s="54"/>
      <c r="E415" s="2"/>
      <c r="F415" s="2"/>
    </row>
    <row r="416" spans="1:6" ht="15" customHeight="1">
      <c r="A416" s="2">
        <v>11930413</v>
      </c>
      <c r="B416" s="2">
        <v>40006733</v>
      </c>
      <c r="C416" s="2">
        <v>11101147</v>
      </c>
      <c r="D416" s="54"/>
      <c r="E416" s="2"/>
      <c r="F416" s="2"/>
    </row>
    <row r="417" spans="1:6" ht="15" customHeight="1">
      <c r="A417" s="2">
        <v>11930414</v>
      </c>
      <c r="B417" s="2">
        <v>40006734</v>
      </c>
      <c r="C417" s="2">
        <v>11101148</v>
      </c>
      <c r="D417" s="54"/>
      <c r="E417" s="2"/>
      <c r="F417" s="2"/>
    </row>
    <row r="418" spans="1:6" ht="15" customHeight="1">
      <c r="A418" s="2">
        <v>11930415</v>
      </c>
      <c r="B418" s="2">
        <v>40006735</v>
      </c>
      <c r="C418" s="2">
        <v>11101149</v>
      </c>
      <c r="D418" s="54"/>
      <c r="E418" s="2"/>
      <c r="F418" s="2"/>
    </row>
    <row r="419" spans="1:6" ht="15" customHeight="1">
      <c r="A419" s="2">
        <v>11930416</v>
      </c>
      <c r="B419" s="2">
        <v>40006736</v>
      </c>
      <c r="C419" s="2">
        <v>11101150</v>
      </c>
      <c r="D419" s="54"/>
      <c r="E419" s="2"/>
      <c r="F419" s="2"/>
    </row>
    <row r="420" spans="1:6" ht="15" customHeight="1">
      <c r="A420" s="2">
        <v>11930417</v>
      </c>
      <c r="B420" s="2">
        <v>40006737</v>
      </c>
      <c r="C420" s="2">
        <v>11101151</v>
      </c>
      <c r="D420" s="54"/>
      <c r="E420" s="2"/>
      <c r="F420" s="2"/>
    </row>
    <row r="421" spans="1:6" ht="15" customHeight="1">
      <c r="A421" s="2">
        <v>11930418</v>
      </c>
      <c r="B421" s="2">
        <v>55100446</v>
      </c>
      <c r="C421" s="2">
        <v>11101152</v>
      </c>
      <c r="D421" s="54"/>
      <c r="E421" s="2"/>
      <c r="F421" s="2"/>
    </row>
    <row r="422" spans="1:6" ht="15" customHeight="1">
      <c r="A422" s="2">
        <v>11930419</v>
      </c>
      <c r="B422" s="2">
        <v>55100492</v>
      </c>
      <c r="C422" s="2">
        <v>11101159</v>
      </c>
      <c r="D422" s="54"/>
      <c r="E422" s="2"/>
      <c r="F422" s="2"/>
    </row>
    <row r="423" spans="1:6" ht="15" customHeight="1">
      <c r="A423" s="2">
        <v>11930420</v>
      </c>
      <c r="B423" s="2">
        <v>55100503</v>
      </c>
      <c r="C423" s="2">
        <v>11101160</v>
      </c>
      <c r="D423" s="54"/>
      <c r="E423" s="2"/>
      <c r="F423" s="2"/>
    </row>
    <row r="424" spans="1:6" ht="15" customHeight="1">
      <c r="A424" s="2">
        <v>11930421</v>
      </c>
      <c r="B424" s="2">
        <v>55100514</v>
      </c>
      <c r="C424" s="2">
        <v>11101161</v>
      </c>
      <c r="D424" s="54"/>
      <c r="E424" s="2"/>
      <c r="F424" s="2"/>
    </row>
    <row r="425" spans="1:6" ht="15" customHeight="1">
      <c r="A425" s="2">
        <v>11930422</v>
      </c>
      <c r="B425" s="2">
        <v>55100532</v>
      </c>
      <c r="C425" s="2">
        <v>11101162</v>
      </c>
      <c r="D425" s="54"/>
      <c r="E425" s="2"/>
      <c r="F425" s="2"/>
    </row>
    <row r="426" spans="1:6" ht="15" customHeight="1">
      <c r="A426" s="2">
        <v>11930423</v>
      </c>
      <c r="B426" s="2">
        <v>55100236</v>
      </c>
      <c r="C426" s="2">
        <v>11101165</v>
      </c>
      <c r="D426" s="54"/>
      <c r="E426" s="2"/>
      <c r="F426" s="2"/>
    </row>
    <row r="427" spans="1:6" ht="15" customHeight="1">
      <c r="A427" s="2">
        <v>11930424</v>
      </c>
      <c r="B427" s="2">
        <v>20001494</v>
      </c>
      <c r="C427" s="2">
        <v>11101167</v>
      </c>
      <c r="D427" s="54"/>
      <c r="E427" s="2"/>
      <c r="F427" s="2"/>
    </row>
    <row r="428" spans="1:6" ht="15" customHeight="1">
      <c r="A428" s="2">
        <v>11930425</v>
      </c>
      <c r="B428" s="2">
        <v>20001483</v>
      </c>
      <c r="C428" s="2">
        <v>11101168</v>
      </c>
      <c r="D428" s="54"/>
      <c r="E428" s="2"/>
      <c r="F428" s="2"/>
    </row>
    <row r="429" spans="1:6" ht="15" customHeight="1">
      <c r="A429" s="2">
        <v>11930426</v>
      </c>
      <c r="B429" s="2">
        <v>20001508</v>
      </c>
      <c r="C429" s="2">
        <v>11101169</v>
      </c>
      <c r="D429" s="54"/>
      <c r="E429" s="2"/>
      <c r="F429" s="2"/>
    </row>
    <row r="430" spans="1:6" ht="15" customHeight="1">
      <c r="A430" s="2">
        <v>11930427</v>
      </c>
      <c r="B430" s="2">
        <v>55100588</v>
      </c>
      <c r="C430" s="2">
        <v>11101171</v>
      </c>
      <c r="D430" s="54"/>
      <c r="E430" s="2"/>
      <c r="F430" s="2"/>
    </row>
    <row r="431" spans="1:6" ht="15" customHeight="1">
      <c r="A431" s="2">
        <v>11930428</v>
      </c>
      <c r="B431" s="2">
        <v>40208707</v>
      </c>
      <c r="C431" s="2">
        <v>11101179</v>
      </c>
      <c r="D431" s="54"/>
      <c r="E431" s="2"/>
      <c r="F431" s="2"/>
    </row>
    <row r="432" spans="1:6" ht="15" customHeight="1">
      <c r="A432" s="2">
        <v>11930429</v>
      </c>
      <c r="B432" s="2">
        <v>55100588</v>
      </c>
      <c r="C432" s="2">
        <v>11101180</v>
      </c>
      <c r="D432" s="54"/>
      <c r="E432" s="21"/>
      <c r="F432" s="158"/>
    </row>
    <row r="433" spans="1:8" ht="15" customHeight="1">
      <c r="A433" s="2">
        <v>11930430</v>
      </c>
      <c r="B433" s="2">
        <v>20001532</v>
      </c>
      <c r="C433" s="2">
        <v>11101181</v>
      </c>
      <c r="D433" s="54"/>
      <c r="E433" s="21"/>
      <c r="F433" s="158"/>
    </row>
    <row r="434" spans="1:8" ht="15" customHeight="1">
      <c r="A434" s="2">
        <v>11930431</v>
      </c>
      <c r="B434" s="2">
        <v>30000544</v>
      </c>
      <c r="C434" s="2">
        <v>11101210</v>
      </c>
      <c r="D434" s="54"/>
      <c r="E434" s="21"/>
      <c r="F434" s="158"/>
    </row>
    <row r="435" spans="1:8" ht="15" customHeight="1">
      <c r="A435" s="2">
        <v>11930432</v>
      </c>
      <c r="B435" s="2">
        <v>40208308</v>
      </c>
      <c r="C435" s="2">
        <v>11101220</v>
      </c>
      <c r="D435" s="54"/>
      <c r="E435" s="21"/>
      <c r="F435" s="158"/>
    </row>
    <row r="436" spans="1:8" ht="15" customHeight="1">
      <c r="A436" s="2">
        <v>11930433</v>
      </c>
      <c r="B436" s="2">
        <v>40208319</v>
      </c>
      <c r="C436" s="2">
        <v>11101221</v>
      </c>
      <c r="D436" s="54"/>
      <c r="E436" s="21"/>
      <c r="F436" s="158"/>
    </row>
    <row r="437" spans="1:8" ht="15" customHeight="1">
      <c r="A437" s="2">
        <v>11930434</v>
      </c>
      <c r="B437" s="2">
        <v>40208330</v>
      </c>
      <c r="C437" s="2">
        <v>11101222</v>
      </c>
      <c r="D437" s="54"/>
      <c r="E437" s="21"/>
      <c r="F437" s="158"/>
    </row>
    <row r="438" spans="1:8" ht="15" customHeight="1">
      <c r="A438" s="2">
        <v>11930435</v>
      </c>
      <c r="B438" s="2">
        <v>40208341</v>
      </c>
      <c r="C438" s="2">
        <v>11101223</v>
      </c>
      <c r="D438" s="54"/>
      <c r="E438" s="21"/>
      <c r="F438" s="158"/>
    </row>
    <row r="439" spans="1:8" ht="15" customHeight="1">
      <c r="A439" s="2">
        <v>11930436</v>
      </c>
      <c r="B439" s="2">
        <v>40208352</v>
      </c>
      <c r="C439" s="2">
        <v>11101224</v>
      </c>
      <c r="D439" s="54"/>
      <c r="E439" s="21"/>
      <c r="F439" s="158"/>
    </row>
    <row r="440" spans="1:8" ht="15" customHeight="1">
      <c r="A440" s="2">
        <v>11930437</v>
      </c>
      <c r="B440" s="2">
        <v>40208363</v>
      </c>
      <c r="C440" s="2">
        <v>11101225</v>
      </c>
      <c r="D440" s="54"/>
      <c r="E440" s="21"/>
      <c r="F440" s="158"/>
    </row>
    <row r="441" spans="1:8" ht="15" customHeight="1">
      <c r="A441" s="2">
        <v>11930438</v>
      </c>
      <c r="B441" s="2">
        <v>40208374</v>
      </c>
      <c r="C441" s="2">
        <v>11101226</v>
      </c>
      <c r="D441" s="54"/>
      <c r="E441" s="21"/>
      <c r="F441" s="158"/>
    </row>
    <row r="442" spans="1:8" ht="15" customHeight="1">
      <c r="A442" s="2">
        <v>11930439</v>
      </c>
      <c r="B442" s="2">
        <v>40208385</v>
      </c>
      <c r="C442" s="2">
        <v>11101227</v>
      </c>
      <c r="D442" s="54"/>
      <c r="E442" s="21"/>
      <c r="F442" s="158"/>
    </row>
    <row r="443" spans="1:8" ht="15" customHeight="1">
      <c r="A443" s="2">
        <v>11930440</v>
      </c>
      <c r="B443" s="2">
        <v>40208396</v>
      </c>
      <c r="C443" s="2">
        <v>11101228</v>
      </c>
      <c r="D443" s="54"/>
      <c r="E443" s="21"/>
      <c r="F443" s="158"/>
    </row>
    <row r="444" spans="1:8" ht="15" customHeight="1">
      <c r="A444" s="2">
        <v>11930441</v>
      </c>
      <c r="B444" s="2">
        <v>40208407</v>
      </c>
      <c r="C444" s="2">
        <v>11101229</v>
      </c>
      <c r="D444" s="54"/>
      <c r="E444" s="21"/>
      <c r="F444" s="158"/>
    </row>
    <row r="445" spans="1:8" ht="15" customHeight="1" thickBot="1">
      <c r="A445" s="2">
        <v>11930442</v>
      </c>
      <c r="B445" s="2">
        <v>40208418</v>
      </c>
      <c r="C445" s="2">
        <v>11101230</v>
      </c>
      <c r="D445" s="100"/>
      <c r="E445" s="181"/>
      <c r="F445" s="356"/>
    </row>
    <row r="446" spans="1:8" ht="15" customHeight="1" thickBot="1">
      <c r="A446" s="2">
        <v>11930443</v>
      </c>
      <c r="B446" s="2">
        <v>40208261</v>
      </c>
      <c r="C446" s="2">
        <v>11101241</v>
      </c>
      <c r="D446" s="357"/>
      <c r="E446" s="358"/>
      <c r="F446" s="359"/>
    </row>
    <row r="447" spans="1:8" ht="15" customHeight="1" thickBot="1">
      <c r="A447" s="2">
        <v>11930444</v>
      </c>
      <c r="B447" s="2">
        <v>40208270</v>
      </c>
      <c r="C447" s="2">
        <v>11101241</v>
      </c>
      <c r="D447" s="357"/>
      <c r="E447" s="358"/>
      <c r="F447" s="359"/>
    </row>
    <row r="448" spans="1:8" ht="15" customHeight="1" thickBot="1">
      <c r="A448" s="2">
        <v>11930445</v>
      </c>
      <c r="B448" s="56">
        <v>40210575</v>
      </c>
      <c r="C448" s="3">
        <v>11101350</v>
      </c>
      <c r="D448" s="357"/>
      <c r="E448" s="358"/>
      <c r="F448" s="359"/>
      <c r="G448" s="97"/>
      <c r="H448" s="97"/>
    </row>
    <row r="449" spans="1:8" ht="15" customHeight="1" thickBot="1">
      <c r="A449" s="2">
        <v>11930446</v>
      </c>
      <c r="B449" s="2">
        <v>40210742</v>
      </c>
      <c r="C449" s="2">
        <v>11101353</v>
      </c>
      <c r="D449" s="357"/>
      <c r="E449" s="358"/>
      <c r="F449" s="359"/>
      <c r="G449" s="97"/>
      <c r="H449" s="97"/>
    </row>
    <row r="450" spans="1:8" ht="15" customHeight="1" thickBot="1">
      <c r="A450" s="2">
        <v>11930447</v>
      </c>
      <c r="B450" s="2">
        <v>40210751</v>
      </c>
      <c r="C450" s="3">
        <v>11101354</v>
      </c>
      <c r="D450" s="357"/>
      <c r="E450" s="358"/>
      <c r="F450" s="359"/>
      <c r="G450" s="97"/>
      <c r="H450" s="97"/>
    </row>
    <row r="451" spans="1:8" ht="15" customHeight="1" thickBot="1">
      <c r="A451" s="2">
        <v>11930448</v>
      </c>
      <c r="B451" s="56">
        <v>40210645</v>
      </c>
      <c r="C451" s="2">
        <v>11101355</v>
      </c>
      <c r="D451" s="357"/>
      <c r="E451" s="358"/>
      <c r="F451" s="359"/>
      <c r="G451" s="97"/>
      <c r="H451" s="97"/>
    </row>
    <row r="452" spans="1:8" ht="15" customHeight="1" thickBot="1">
      <c r="A452" s="2">
        <v>11930449</v>
      </c>
      <c r="B452" s="56">
        <v>40210711</v>
      </c>
      <c r="C452" s="3">
        <v>11101356</v>
      </c>
      <c r="D452" s="357"/>
      <c r="E452" s="358"/>
      <c r="F452" s="359"/>
      <c r="G452" s="97"/>
      <c r="H452" s="97"/>
    </row>
    <row r="453" spans="1:8" ht="15" customHeight="1" thickBot="1">
      <c r="A453" s="2">
        <v>11930450</v>
      </c>
      <c r="B453" s="56">
        <v>40210634</v>
      </c>
      <c r="C453" s="2">
        <v>11101357</v>
      </c>
      <c r="D453" s="357"/>
      <c r="E453" s="358"/>
      <c r="F453" s="359"/>
      <c r="G453" s="97"/>
      <c r="H453" s="97"/>
    </row>
    <row r="454" spans="1:8" ht="15" customHeight="1" thickBot="1">
      <c r="A454" s="2">
        <v>11930451</v>
      </c>
      <c r="B454" s="56">
        <v>40210700</v>
      </c>
      <c r="C454" s="2">
        <v>11101358</v>
      </c>
      <c r="D454" s="357"/>
      <c r="E454" s="358"/>
      <c r="F454" s="359"/>
      <c r="G454" s="97"/>
      <c r="H454" s="97"/>
    </row>
    <row r="455" spans="1:8" ht="15" customHeight="1" thickBot="1">
      <c r="A455" s="2">
        <v>11930452</v>
      </c>
      <c r="B455" s="56">
        <v>40210761</v>
      </c>
      <c r="C455" s="2">
        <v>11101359</v>
      </c>
      <c r="D455" s="357"/>
      <c r="E455" s="358"/>
      <c r="F455" s="359"/>
      <c r="G455" s="97"/>
      <c r="H455" s="97"/>
    </row>
    <row r="456" spans="1:8" ht="15" customHeight="1" thickBot="1">
      <c r="A456" s="2">
        <v>11930453</v>
      </c>
      <c r="B456" s="56">
        <v>40210770</v>
      </c>
      <c r="C456" s="2">
        <v>11101360</v>
      </c>
      <c r="D456" s="357"/>
      <c r="E456" s="358"/>
      <c r="F456" s="359"/>
      <c r="G456" s="97"/>
      <c r="H456" s="97"/>
    </row>
    <row r="457" spans="1:8" ht="15" customHeight="1" thickBot="1">
      <c r="A457" s="2">
        <v>11930454</v>
      </c>
      <c r="B457" s="56">
        <v>40210619</v>
      </c>
      <c r="C457" s="2">
        <v>11101351</v>
      </c>
      <c r="D457" s="357"/>
      <c r="E457" s="358"/>
      <c r="F457" s="359"/>
      <c r="G457" s="97"/>
      <c r="H457" s="97"/>
    </row>
    <row r="458" spans="1:8" ht="15" customHeight="1" thickBot="1">
      <c r="A458" s="2">
        <v>11930455</v>
      </c>
      <c r="B458" s="56">
        <v>40210529</v>
      </c>
      <c r="C458" s="2">
        <v>11101347</v>
      </c>
      <c r="D458" s="357"/>
      <c r="E458" s="358"/>
      <c r="F458" s="359"/>
      <c r="G458" s="97"/>
      <c r="H458" s="97"/>
    </row>
    <row r="459" spans="1:8" ht="15" customHeight="1" thickBot="1">
      <c r="A459" s="2">
        <v>11930456</v>
      </c>
      <c r="B459" s="56">
        <v>40210548</v>
      </c>
      <c r="C459" s="2">
        <v>11101348</v>
      </c>
      <c r="D459" s="357"/>
      <c r="E459" s="358"/>
      <c r="F459" s="359"/>
      <c r="G459" s="97"/>
      <c r="H459" s="97"/>
    </row>
    <row r="460" spans="1:8" ht="15" customHeight="1" thickBot="1">
      <c r="A460" s="2">
        <v>11930457</v>
      </c>
      <c r="B460" s="56">
        <v>40210561</v>
      </c>
      <c r="C460" s="2">
        <v>11101349</v>
      </c>
      <c r="D460" s="357"/>
      <c r="E460" s="358"/>
      <c r="F460" s="359"/>
      <c r="G460" s="97"/>
      <c r="H460" s="97"/>
    </row>
    <row r="461" spans="1:8" ht="15" customHeight="1">
      <c r="A461" s="2">
        <v>11930458</v>
      </c>
      <c r="B461" s="56">
        <v>10012603</v>
      </c>
      <c r="C461" s="2">
        <v>11100267</v>
      </c>
      <c r="D461" s="54"/>
      <c r="E461" s="21"/>
      <c r="F461" s="158"/>
      <c r="G461" s="97"/>
      <c r="H461" s="97"/>
    </row>
    <row r="462" spans="1:8" ht="15" customHeight="1">
      <c r="A462" s="2">
        <v>11930459</v>
      </c>
      <c r="B462" s="56">
        <v>10012594</v>
      </c>
      <c r="C462" s="2">
        <v>11100268</v>
      </c>
      <c r="D462" s="54"/>
      <c r="E462" s="21"/>
      <c r="F462" s="158"/>
      <c r="G462" s="97"/>
      <c r="H462" s="97"/>
    </row>
    <row r="463" spans="1:8" ht="15" customHeight="1">
      <c r="A463" s="2">
        <v>11930460</v>
      </c>
      <c r="B463" s="360">
        <v>40210505</v>
      </c>
      <c r="C463" s="2">
        <v>11101334</v>
      </c>
      <c r="D463" s="100"/>
      <c r="E463" s="181"/>
      <c r="F463" s="356"/>
      <c r="G463" s="97"/>
      <c r="H463" s="97"/>
    </row>
    <row r="464" spans="1:8" ht="15" customHeight="1">
      <c r="A464" s="2">
        <v>11930461</v>
      </c>
      <c r="B464" s="56">
        <v>55100778</v>
      </c>
      <c r="C464" s="2">
        <v>11101376</v>
      </c>
      <c r="D464" s="48"/>
      <c r="E464" s="21"/>
      <c r="F464" s="158"/>
      <c r="G464" s="97"/>
      <c r="H464" s="97"/>
    </row>
    <row r="465" spans="1:8" ht="15" customHeight="1">
      <c r="A465" s="2">
        <v>11930462</v>
      </c>
      <c r="B465" s="17">
        <v>40211034</v>
      </c>
      <c r="C465" s="2">
        <v>11101377</v>
      </c>
      <c r="D465" s="97"/>
      <c r="E465" s="21" t="s">
        <v>1224</v>
      </c>
      <c r="F465" s="158" t="s">
        <v>808</v>
      </c>
      <c r="G465" s="97"/>
      <c r="H465" s="97"/>
    </row>
    <row r="466" spans="1:8" ht="15" customHeight="1">
      <c r="A466" s="2">
        <v>11930463</v>
      </c>
      <c r="B466" s="166">
        <v>40211048</v>
      </c>
      <c r="C466" s="2">
        <v>11101378</v>
      </c>
      <c r="D466" s="97"/>
      <c r="E466" s="356" t="s">
        <v>1225</v>
      </c>
      <c r="F466" s="161" t="s">
        <v>808</v>
      </c>
      <c r="G466" s="97"/>
      <c r="H466" s="97"/>
    </row>
    <row r="467" spans="1:8" ht="15" customHeight="1">
      <c r="A467" s="2">
        <v>11930464</v>
      </c>
      <c r="B467" s="56">
        <v>40211056</v>
      </c>
      <c r="C467" s="2">
        <v>11101378</v>
      </c>
      <c r="D467" s="97"/>
      <c r="E467" s="20" t="s">
        <v>1225</v>
      </c>
      <c r="F467" s="21" t="s">
        <v>808</v>
      </c>
      <c r="G467" s="97"/>
      <c r="H467" s="97"/>
    </row>
    <row r="468" spans="1:8" ht="15" customHeight="1">
      <c r="A468" s="2">
        <v>11930465</v>
      </c>
      <c r="B468" s="56">
        <v>20002287</v>
      </c>
      <c r="C468" s="2">
        <v>11101379</v>
      </c>
      <c r="D468" s="97"/>
      <c r="E468" s="28" t="s">
        <v>1229</v>
      </c>
      <c r="F468" s="21" t="s">
        <v>808</v>
      </c>
      <c r="G468" s="97"/>
      <c r="H468" s="97"/>
    </row>
    <row r="469" spans="1:8" ht="15" customHeight="1">
      <c r="A469" s="2">
        <v>11930466</v>
      </c>
      <c r="B469" s="56">
        <v>20002294</v>
      </c>
      <c r="C469" s="2">
        <v>11101380</v>
      </c>
      <c r="D469" s="97"/>
      <c r="E469" s="21" t="s">
        <v>1229</v>
      </c>
      <c r="F469" s="21" t="s">
        <v>808</v>
      </c>
      <c r="G469" s="97"/>
      <c r="H469" s="97"/>
    </row>
    <row r="470" spans="1:8" ht="15" customHeight="1">
      <c r="A470" s="2">
        <v>11930467</v>
      </c>
      <c r="B470" s="2">
        <v>20002356</v>
      </c>
      <c r="C470" s="3">
        <v>11101381</v>
      </c>
      <c r="D470" s="97"/>
      <c r="E470" s="17" t="s">
        <v>1230</v>
      </c>
      <c r="F470" s="54" t="s">
        <v>1031</v>
      </c>
      <c r="G470" s="97"/>
      <c r="H470" s="97"/>
    </row>
    <row r="471" spans="1:8" ht="15" customHeight="1">
      <c r="A471" s="2">
        <v>11930468</v>
      </c>
      <c r="B471" s="2">
        <v>20002367</v>
      </c>
      <c r="C471" s="3">
        <v>11101382</v>
      </c>
      <c r="D471" s="97"/>
      <c r="E471" s="17" t="s">
        <v>1230</v>
      </c>
      <c r="F471" s="54" t="s">
        <v>1031</v>
      </c>
      <c r="G471" s="97"/>
      <c r="H471" s="97"/>
    </row>
    <row r="472" spans="1:8" ht="15" customHeight="1">
      <c r="A472" s="2">
        <v>11930469</v>
      </c>
      <c r="B472" s="2">
        <v>20002385</v>
      </c>
      <c r="C472" s="3">
        <v>11101383</v>
      </c>
      <c r="D472" s="97"/>
      <c r="E472" s="17" t="s">
        <v>1230</v>
      </c>
      <c r="F472" s="54" t="s">
        <v>1031</v>
      </c>
      <c r="G472" s="224"/>
      <c r="H472" s="97"/>
    </row>
    <row r="473" spans="1:8" ht="15" customHeight="1">
      <c r="A473" s="2">
        <v>11930470</v>
      </c>
      <c r="B473" s="2">
        <v>20002421</v>
      </c>
      <c r="C473" s="3">
        <v>11101384</v>
      </c>
      <c r="D473" s="97"/>
      <c r="E473" s="17" t="s">
        <v>1231</v>
      </c>
      <c r="F473" s="54" t="s">
        <v>1031</v>
      </c>
      <c r="G473" s="97"/>
      <c r="H473" s="224"/>
    </row>
    <row r="474" spans="1:8" ht="15" customHeight="1">
      <c r="A474" s="2">
        <v>11930471</v>
      </c>
      <c r="B474" s="2">
        <v>20002439</v>
      </c>
      <c r="C474" s="3">
        <v>11101385</v>
      </c>
      <c r="D474" s="97"/>
      <c r="E474" s="17" t="s">
        <v>1231</v>
      </c>
      <c r="F474" s="54" t="s">
        <v>1031</v>
      </c>
      <c r="G474" s="97"/>
      <c r="H474" s="97"/>
    </row>
    <row r="475" spans="1:8" ht="15" customHeight="1">
      <c r="A475" s="2">
        <v>11930472</v>
      </c>
      <c r="B475" s="2">
        <v>20002450</v>
      </c>
      <c r="C475" s="3">
        <v>11101386</v>
      </c>
      <c r="D475" s="97"/>
      <c r="E475" s="17" t="s">
        <v>1231</v>
      </c>
      <c r="F475" s="54" t="s">
        <v>1031</v>
      </c>
      <c r="G475" s="97"/>
      <c r="H475" s="97"/>
    </row>
    <row r="476" spans="1:8" ht="15" customHeight="1">
      <c r="A476" s="2">
        <v>11930473</v>
      </c>
      <c r="B476" s="2">
        <v>20002457</v>
      </c>
      <c r="C476" s="3">
        <v>11101387</v>
      </c>
      <c r="D476" s="97"/>
      <c r="E476" s="17" t="s">
        <v>1231</v>
      </c>
      <c r="F476" s="54" t="s">
        <v>1031</v>
      </c>
      <c r="G476" s="224"/>
      <c r="H476" s="97"/>
    </row>
    <row r="477" spans="1:8" ht="15" customHeight="1">
      <c r="A477" s="2">
        <v>11930474</v>
      </c>
      <c r="B477" s="2">
        <v>20002479</v>
      </c>
      <c r="C477" s="3">
        <v>11101388</v>
      </c>
      <c r="D477" s="97"/>
      <c r="E477" s="17" t="s">
        <v>1232</v>
      </c>
      <c r="F477" s="54" t="s">
        <v>1031</v>
      </c>
      <c r="G477" s="97"/>
      <c r="H477" s="224"/>
    </row>
    <row r="478" spans="1:8" ht="15" customHeight="1">
      <c r="A478" s="2">
        <v>11930475</v>
      </c>
      <c r="B478" s="2">
        <v>20002500</v>
      </c>
      <c r="C478" s="3">
        <v>11101389</v>
      </c>
      <c r="D478" s="97"/>
      <c r="E478" s="17" t="s">
        <v>1232</v>
      </c>
      <c r="F478" s="54" t="s">
        <v>1031</v>
      </c>
      <c r="G478" s="97"/>
      <c r="H478" s="97"/>
    </row>
    <row r="479" spans="1:8" ht="15" customHeight="1">
      <c r="A479" s="2">
        <v>11930477</v>
      </c>
      <c r="B479" s="2">
        <v>20002518</v>
      </c>
      <c r="C479" s="3">
        <v>11101391</v>
      </c>
      <c r="D479" s="97"/>
      <c r="E479" s="17" t="s">
        <v>1232</v>
      </c>
      <c r="F479" s="54" t="s">
        <v>1031</v>
      </c>
      <c r="G479" s="97"/>
      <c r="H479" s="97"/>
    </row>
    <row r="480" spans="1:8" ht="15" customHeight="1">
      <c r="A480" s="2">
        <v>11930478</v>
      </c>
      <c r="B480" s="2">
        <v>20002558</v>
      </c>
      <c r="C480" s="3">
        <v>11101393</v>
      </c>
      <c r="D480" s="97"/>
      <c r="E480" s="17" t="s">
        <v>1233</v>
      </c>
      <c r="F480" s="54" t="s">
        <v>1031</v>
      </c>
      <c r="G480" s="224"/>
      <c r="H480" s="224"/>
    </row>
    <row r="481" spans="1:8" ht="15" customHeight="1">
      <c r="A481" s="2">
        <v>11930479</v>
      </c>
      <c r="B481" s="2">
        <v>20002576</v>
      </c>
      <c r="C481" s="3">
        <v>11101394</v>
      </c>
      <c r="D481" s="97"/>
      <c r="E481" s="17" t="s">
        <v>1233</v>
      </c>
      <c r="F481" s="54" t="s">
        <v>1031</v>
      </c>
      <c r="G481" s="97"/>
      <c r="H481" s="97"/>
    </row>
    <row r="482" spans="1:8" ht="15" customHeight="1">
      <c r="A482" s="2">
        <v>11930480</v>
      </c>
      <c r="B482" s="2">
        <v>20002587</v>
      </c>
      <c r="C482" s="3">
        <v>11101395</v>
      </c>
      <c r="D482" s="97"/>
      <c r="E482" s="17" t="s">
        <v>1233</v>
      </c>
      <c r="F482" s="54" t="s">
        <v>1031</v>
      </c>
      <c r="G482" s="97"/>
      <c r="H482" s="97"/>
    </row>
    <row r="483" spans="1:8" ht="15" customHeight="1">
      <c r="A483" s="2">
        <v>11930481</v>
      </c>
      <c r="B483" s="2">
        <v>20002594</v>
      </c>
      <c r="C483" s="3">
        <v>11101396</v>
      </c>
      <c r="D483" s="97"/>
      <c r="E483" s="17" t="s">
        <v>1233</v>
      </c>
      <c r="F483" s="54" t="s">
        <v>1031</v>
      </c>
      <c r="G483" s="97"/>
      <c r="H483" s="97"/>
    </row>
    <row r="484" spans="1:8" ht="15" customHeight="1">
      <c r="A484" s="2">
        <v>11930482</v>
      </c>
      <c r="B484" s="2">
        <v>20002605</v>
      </c>
      <c r="C484" s="3">
        <v>11101398</v>
      </c>
      <c r="D484" s="97"/>
      <c r="E484" s="17" t="s">
        <v>1234</v>
      </c>
      <c r="F484" s="54" t="s">
        <v>1031</v>
      </c>
      <c r="G484" s="224"/>
      <c r="H484" s="224"/>
    </row>
    <row r="485" spans="1:8" ht="15" customHeight="1">
      <c r="A485" s="2">
        <v>11930483</v>
      </c>
      <c r="B485" s="2">
        <v>20002630</v>
      </c>
      <c r="C485" s="3">
        <v>11101399</v>
      </c>
      <c r="D485" s="97"/>
      <c r="E485" s="17" t="s">
        <v>1234</v>
      </c>
      <c r="F485" s="54" t="s">
        <v>1031</v>
      </c>
      <c r="G485" s="97"/>
      <c r="H485" s="97"/>
    </row>
    <row r="486" spans="1:8" ht="15" customHeight="1">
      <c r="A486" s="2">
        <v>11930484</v>
      </c>
      <c r="B486" s="2">
        <v>20002648</v>
      </c>
      <c r="C486" s="3">
        <v>11101400</v>
      </c>
      <c r="D486" s="97"/>
      <c r="E486" s="17" t="s">
        <v>1234</v>
      </c>
      <c r="F486" s="54" t="s">
        <v>1031</v>
      </c>
      <c r="G486" s="97"/>
      <c r="H486" s="97"/>
    </row>
    <row r="487" spans="1:8" ht="15" customHeight="1">
      <c r="A487" s="2">
        <v>11930485</v>
      </c>
      <c r="B487" s="3">
        <v>50001181</v>
      </c>
      <c r="C487" s="2">
        <v>11101401</v>
      </c>
      <c r="D487" s="97"/>
      <c r="E487" s="31" t="s">
        <v>1236</v>
      </c>
      <c r="F487" s="2" t="s">
        <v>1237</v>
      </c>
      <c r="G487" s="97"/>
      <c r="H487" s="97"/>
    </row>
    <row r="488" spans="1:8" ht="15" customHeight="1">
      <c r="A488" s="2">
        <v>11930486</v>
      </c>
      <c r="B488" s="3">
        <v>50001188</v>
      </c>
      <c r="C488" s="2">
        <v>11101402</v>
      </c>
      <c r="D488" s="97"/>
      <c r="E488" s="31" t="s">
        <v>1236</v>
      </c>
      <c r="F488" s="2" t="s">
        <v>1237</v>
      </c>
      <c r="G488" s="97"/>
      <c r="H488" s="224"/>
    </row>
    <row r="489" spans="1:8" ht="15" customHeight="1">
      <c r="A489" s="2">
        <v>11930487</v>
      </c>
      <c r="B489" s="3">
        <v>50001208</v>
      </c>
      <c r="C489" s="2">
        <v>11101403</v>
      </c>
      <c r="D489" s="97"/>
      <c r="E489" s="31" t="s">
        <v>1238</v>
      </c>
      <c r="F489" s="2" t="s">
        <v>1237</v>
      </c>
      <c r="G489" s="97"/>
      <c r="H489" s="97"/>
    </row>
    <row r="490" spans="1:8" ht="15" customHeight="1">
      <c r="A490" s="2">
        <v>11930488</v>
      </c>
      <c r="B490" s="2">
        <v>50001215</v>
      </c>
      <c r="C490" s="2">
        <v>11101404</v>
      </c>
      <c r="D490" s="97"/>
      <c r="E490" s="31" t="s">
        <v>1238</v>
      </c>
      <c r="F490" s="2" t="s">
        <v>1237</v>
      </c>
      <c r="G490" s="97"/>
      <c r="H490" s="97"/>
    </row>
    <row r="491" spans="1:8" ht="15" customHeight="1">
      <c r="A491" s="2">
        <v>11930489</v>
      </c>
      <c r="B491" s="166">
        <v>50001240</v>
      </c>
      <c r="C491" s="2">
        <v>11101405</v>
      </c>
      <c r="D491" s="97"/>
      <c r="E491" s="31" t="s">
        <v>1239</v>
      </c>
      <c r="F491" s="2" t="s">
        <v>1237</v>
      </c>
      <c r="G491" s="97"/>
      <c r="H491" s="97"/>
    </row>
    <row r="492" spans="1:8" ht="15" customHeight="1">
      <c r="A492" s="2">
        <v>11930490</v>
      </c>
      <c r="B492" s="166">
        <v>50001251</v>
      </c>
      <c r="C492" s="2">
        <v>11101406</v>
      </c>
      <c r="D492" s="97"/>
      <c r="E492" s="31" t="s">
        <v>1239</v>
      </c>
      <c r="F492" s="2" t="s">
        <v>1237</v>
      </c>
      <c r="G492" s="97"/>
      <c r="H492" s="97"/>
    </row>
    <row r="493" spans="1:8" ht="15" customHeight="1">
      <c r="A493" s="2">
        <v>11930491</v>
      </c>
      <c r="B493" s="166">
        <v>50001265</v>
      </c>
      <c r="C493" s="2">
        <v>11101407</v>
      </c>
      <c r="D493" s="97"/>
      <c r="E493" s="31" t="s">
        <v>1239</v>
      </c>
      <c r="F493" s="2" t="s">
        <v>1237</v>
      </c>
      <c r="G493" s="97"/>
      <c r="H493" s="97"/>
    </row>
    <row r="494" spans="1:8" ht="15" customHeight="1">
      <c r="A494" s="2">
        <v>11930492</v>
      </c>
      <c r="B494" s="166">
        <v>50001273</v>
      </c>
      <c r="C494" s="2">
        <v>11101408</v>
      </c>
      <c r="D494" s="97"/>
      <c r="E494" s="31" t="s">
        <v>1240</v>
      </c>
      <c r="F494" s="2" t="s">
        <v>1237</v>
      </c>
      <c r="G494" s="97"/>
      <c r="H494" s="97"/>
    </row>
    <row r="495" spans="1:8" ht="15" customHeight="1">
      <c r="A495" s="2">
        <v>11930493</v>
      </c>
      <c r="B495" s="45">
        <v>50001284</v>
      </c>
      <c r="C495" s="2">
        <v>11101409</v>
      </c>
      <c r="D495" s="97"/>
      <c r="E495" s="31" t="s">
        <v>1240</v>
      </c>
      <c r="F495" s="2" t="s">
        <v>1237</v>
      </c>
      <c r="G495" s="97"/>
      <c r="H495" s="97"/>
    </row>
    <row r="496" spans="1:8" ht="15" customHeight="1">
      <c r="A496" s="2">
        <v>11930494</v>
      </c>
      <c r="B496" s="2">
        <v>50001298</v>
      </c>
      <c r="C496" s="2">
        <v>11101410</v>
      </c>
      <c r="D496" s="97"/>
      <c r="E496" s="31" t="s">
        <v>1240</v>
      </c>
      <c r="F496" s="2" t="s">
        <v>1237</v>
      </c>
      <c r="G496" s="97"/>
      <c r="H496" s="97"/>
    </row>
    <row r="497" spans="1:8" ht="15" customHeight="1">
      <c r="A497" s="2">
        <v>11930495</v>
      </c>
      <c r="B497" s="2">
        <v>50001310</v>
      </c>
      <c r="C497" s="2">
        <v>11101411</v>
      </c>
      <c r="D497" s="97"/>
      <c r="E497" s="31" t="s">
        <v>1241</v>
      </c>
      <c r="F497" s="2" t="s">
        <v>1237</v>
      </c>
      <c r="G497" s="97"/>
      <c r="H497" s="97"/>
    </row>
    <row r="498" spans="1:8" ht="15" customHeight="1">
      <c r="A498" s="2">
        <v>11930496</v>
      </c>
      <c r="B498" s="3">
        <v>50001321</v>
      </c>
      <c r="C498" s="2">
        <v>11101412</v>
      </c>
      <c r="D498" s="97"/>
      <c r="E498" s="31" t="s">
        <v>1241</v>
      </c>
      <c r="F498" s="2" t="s">
        <v>1237</v>
      </c>
      <c r="G498" s="97"/>
      <c r="H498" s="97"/>
    </row>
    <row r="499" spans="1:8" ht="15" customHeight="1">
      <c r="A499" s="2">
        <v>11930497</v>
      </c>
      <c r="B499" s="3">
        <v>50001335</v>
      </c>
      <c r="C499" s="2">
        <v>11101413</v>
      </c>
      <c r="D499" s="97"/>
      <c r="E499" s="31" t="s">
        <v>1241</v>
      </c>
      <c r="F499" s="2" t="s">
        <v>1237</v>
      </c>
      <c r="G499" s="97"/>
      <c r="H499" s="97"/>
    </row>
    <row r="500" spans="1:8" ht="15" customHeight="1">
      <c r="A500" s="2">
        <v>11930498</v>
      </c>
      <c r="B500" s="3">
        <v>50001347</v>
      </c>
      <c r="C500" s="2">
        <v>11101414</v>
      </c>
      <c r="D500" s="97"/>
      <c r="E500" s="31" t="s">
        <v>1242</v>
      </c>
      <c r="F500" s="2" t="s">
        <v>1237</v>
      </c>
      <c r="G500" s="97"/>
      <c r="H500" s="97"/>
    </row>
    <row r="501" spans="1:8" ht="15" customHeight="1">
      <c r="A501" s="2">
        <v>11930499</v>
      </c>
      <c r="B501" s="3">
        <v>50001358</v>
      </c>
      <c r="C501" s="2">
        <v>11101415</v>
      </c>
      <c r="D501" s="97"/>
      <c r="E501" s="31" t="s">
        <v>1242</v>
      </c>
      <c r="F501" s="2" t="s">
        <v>1237</v>
      </c>
      <c r="G501" s="97"/>
      <c r="H501" s="97"/>
    </row>
    <row r="502" spans="1:8" ht="15" customHeight="1">
      <c r="A502" s="2">
        <v>11930500</v>
      </c>
      <c r="B502" s="3">
        <v>50001369</v>
      </c>
      <c r="C502" s="2">
        <v>11101416</v>
      </c>
      <c r="D502" s="97"/>
      <c r="E502" s="31" t="s">
        <v>1242</v>
      </c>
      <c r="F502" s="2" t="s">
        <v>1237</v>
      </c>
      <c r="G502" s="97"/>
      <c r="H502" s="97"/>
    </row>
    <row r="503" spans="1:8" ht="15" customHeight="1">
      <c r="A503" s="2">
        <v>11930501</v>
      </c>
      <c r="B503" s="3">
        <v>50001383</v>
      </c>
      <c r="C503" s="2">
        <v>11101417</v>
      </c>
      <c r="D503" s="97"/>
      <c r="E503" s="31" t="s">
        <v>1242</v>
      </c>
      <c r="F503" s="2" t="s">
        <v>1237</v>
      </c>
      <c r="G503" s="97"/>
      <c r="H503" s="97"/>
    </row>
    <row r="504" spans="1:8" ht="15" customHeight="1">
      <c r="A504" s="2">
        <v>11930502</v>
      </c>
      <c r="B504" s="3">
        <v>50001419</v>
      </c>
      <c r="C504" s="2">
        <v>11101418</v>
      </c>
      <c r="D504" s="97"/>
      <c r="E504" s="31" t="s">
        <v>1243</v>
      </c>
      <c r="F504" s="2" t="s">
        <v>1237</v>
      </c>
      <c r="G504" s="97"/>
      <c r="H504" s="97"/>
    </row>
    <row r="505" spans="1:8" ht="15" customHeight="1">
      <c r="A505" s="2">
        <v>11930503</v>
      </c>
      <c r="B505" s="3">
        <v>50001426</v>
      </c>
      <c r="C505" s="2">
        <v>11101419</v>
      </c>
      <c r="D505" s="97"/>
      <c r="E505" s="31" t="s">
        <v>1243</v>
      </c>
      <c r="F505" s="2" t="s">
        <v>1237</v>
      </c>
      <c r="G505" s="97"/>
      <c r="H505" s="97"/>
    </row>
    <row r="506" spans="1:8" ht="15" customHeight="1">
      <c r="A506" s="2">
        <v>11930504</v>
      </c>
      <c r="B506" s="3">
        <v>50001433</v>
      </c>
      <c r="C506" s="2">
        <v>11101420</v>
      </c>
      <c r="D506" s="97"/>
      <c r="E506" s="31" t="s">
        <v>1243</v>
      </c>
      <c r="F506" s="2" t="s">
        <v>1237</v>
      </c>
      <c r="G506" s="97"/>
      <c r="H506" s="97"/>
    </row>
    <row r="507" spans="1:8" ht="15" customHeight="1">
      <c r="A507" s="2">
        <v>11930505</v>
      </c>
      <c r="B507" s="3">
        <v>50001440</v>
      </c>
      <c r="C507" s="2">
        <v>11101421</v>
      </c>
      <c r="D507" s="97"/>
      <c r="E507" s="31" t="s">
        <v>1243</v>
      </c>
      <c r="F507" s="2" t="s">
        <v>1237</v>
      </c>
      <c r="G507" s="97"/>
      <c r="H507" s="97"/>
    </row>
    <row r="508" spans="1:8" ht="15" customHeight="1">
      <c r="A508" s="2">
        <v>11930508</v>
      </c>
      <c r="B508" s="3">
        <v>50001515</v>
      </c>
      <c r="C508" s="2">
        <v>11101424</v>
      </c>
      <c r="D508" s="97"/>
      <c r="E508" s="161" t="s">
        <v>1244</v>
      </c>
      <c r="F508" s="58" t="s">
        <v>1237</v>
      </c>
      <c r="G508" s="97"/>
      <c r="H508" s="97"/>
    </row>
    <row r="509" spans="1:8" ht="15" customHeight="1">
      <c r="A509" s="2">
        <v>11930509</v>
      </c>
      <c r="B509" s="2">
        <v>20002695</v>
      </c>
      <c r="C509" s="2">
        <v>11101429</v>
      </c>
      <c r="D509" s="97"/>
      <c r="E509" s="298" t="s">
        <v>1246</v>
      </c>
      <c r="F509" s="2" t="s">
        <v>1031</v>
      </c>
      <c r="G509" s="97"/>
      <c r="H509" s="97"/>
    </row>
    <row r="510" spans="1:8" ht="15" customHeight="1">
      <c r="A510" s="2">
        <v>11930510</v>
      </c>
      <c r="B510" s="2">
        <v>20002704</v>
      </c>
      <c r="C510" s="2">
        <v>11101430</v>
      </c>
      <c r="D510" s="97"/>
      <c r="E510" s="299" t="s">
        <v>1246</v>
      </c>
      <c r="F510" s="2" t="s">
        <v>1031</v>
      </c>
      <c r="G510" s="97"/>
      <c r="H510" s="97"/>
    </row>
    <row r="511" spans="1:8" ht="15" customHeight="1">
      <c r="A511" s="2">
        <v>11930511</v>
      </c>
      <c r="B511" s="2">
        <v>20002766</v>
      </c>
      <c r="C511" s="2">
        <v>11101431</v>
      </c>
      <c r="D511" s="97"/>
      <c r="E511" s="299" t="s">
        <v>1248</v>
      </c>
      <c r="F511" s="2" t="s">
        <v>1031</v>
      </c>
      <c r="G511" s="97"/>
      <c r="H511" s="97"/>
    </row>
    <row r="512" spans="1:8" ht="15" customHeight="1">
      <c r="A512" s="2">
        <v>11930512</v>
      </c>
      <c r="B512" s="2">
        <v>20002774</v>
      </c>
      <c r="C512" s="2">
        <v>11101432</v>
      </c>
      <c r="D512" s="97"/>
      <c r="E512" s="158" t="s">
        <v>1248</v>
      </c>
      <c r="F512" s="2" t="s">
        <v>1031</v>
      </c>
      <c r="G512" s="97"/>
      <c r="H512" s="97"/>
    </row>
    <row r="513" spans="1:8" ht="15" customHeight="1">
      <c r="A513" s="2">
        <v>11930513</v>
      </c>
      <c r="B513" s="2">
        <v>20002802</v>
      </c>
      <c r="C513" s="2">
        <v>11101433</v>
      </c>
      <c r="D513" s="97"/>
      <c r="E513" s="299" t="s">
        <v>1249</v>
      </c>
      <c r="F513" s="2" t="s">
        <v>1031</v>
      </c>
      <c r="G513" s="97"/>
      <c r="H513" s="97"/>
    </row>
    <row r="514" spans="1:8" ht="15" customHeight="1">
      <c r="A514" s="2">
        <v>11930514</v>
      </c>
      <c r="B514" s="2">
        <v>20002810</v>
      </c>
      <c r="C514" s="2">
        <v>11101434</v>
      </c>
      <c r="D514" s="97"/>
      <c r="E514" s="2" t="s">
        <v>1249</v>
      </c>
      <c r="F514" s="2" t="s">
        <v>1031</v>
      </c>
      <c r="G514" s="97"/>
      <c r="H514" s="97"/>
    </row>
    <row r="515" spans="1:8" ht="15" customHeight="1">
      <c r="A515" s="2">
        <v>11930515</v>
      </c>
      <c r="B515" s="2">
        <v>20002820</v>
      </c>
      <c r="C515" s="2">
        <v>11101435</v>
      </c>
      <c r="D515" s="97"/>
      <c r="E515" s="2" t="s">
        <v>1249</v>
      </c>
      <c r="F515" s="2" t="s">
        <v>1031</v>
      </c>
      <c r="G515" s="97"/>
      <c r="H515" s="97"/>
    </row>
    <row r="516" spans="1:8" ht="15" customHeight="1">
      <c r="A516" s="2">
        <v>11930516</v>
      </c>
      <c r="B516" s="2">
        <v>20002828</v>
      </c>
      <c r="C516" s="2">
        <v>11101436</v>
      </c>
      <c r="D516" s="97"/>
      <c r="E516" s="2" t="s">
        <v>1249</v>
      </c>
      <c r="F516" s="2" t="s">
        <v>1031</v>
      </c>
      <c r="G516" s="97"/>
      <c r="H516" s="97"/>
    </row>
    <row r="517" spans="1:8" ht="15" customHeight="1">
      <c r="A517" s="2">
        <v>11930517</v>
      </c>
      <c r="B517" s="2">
        <v>20002847</v>
      </c>
      <c r="C517" s="2">
        <v>11101437</v>
      </c>
      <c r="D517" s="97"/>
      <c r="E517" s="59" t="s">
        <v>1252</v>
      </c>
      <c r="F517" s="60" t="s">
        <v>1031</v>
      </c>
      <c r="G517" s="97"/>
      <c r="H517" s="97"/>
    </row>
    <row r="518" spans="1:8" ht="15" customHeight="1">
      <c r="A518" s="2">
        <v>11930518</v>
      </c>
      <c r="B518" s="255">
        <v>20002890</v>
      </c>
      <c r="C518" s="2">
        <v>11101438</v>
      </c>
      <c r="D518" s="97"/>
      <c r="E518" s="59" t="s">
        <v>1253</v>
      </c>
      <c r="F518" s="60" t="s">
        <v>1031</v>
      </c>
      <c r="G518" s="97"/>
      <c r="H518" s="97"/>
    </row>
    <row r="519" spans="1:8" ht="15" customHeight="1">
      <c r="A519" s="2">
        <v>11930519</v>
      </c>
      <c r="B519" s="2">
        <v>40211980</v>
      </c>
      <c r="C519" s="69">
        <v>11101439</v>
      </c>
      <c r="D519" s="97"/>
      <c r="E519" s="17" t="s">
        <v>1255</v>
      </c>
      <c r="F519" s="61" t="s">
        <v>1031</v>
      </c>
      <c r="G519" s="97"/>
      <c r="H519" s="97"/>
    </row>
    <row r="520" spans="1:8" ht="15" customHeight="1">
      <c r="A520" s="2">
        <v>11930520</v>
      </c>
      <c r="B520" s="2">
        <v>40211987</v>
      </c>
      <c r="C520" s="69">
        <v>11101440</v>
      </c>
      <c r="D520" s="97"/>
      <c r="E520" s="17" t="s">
        <v>1255</v>
      </c>
      <c r="F520" s="61" t="s">
        <v>1031</v>
      </c>
      <c r="G520" s="97"/>
      <c r="H520" s="97"/>
    </row>
    <row r="521" spans="1:8" ht="15" customHeight="1">
      <c r="A521" s="2">
        <v>11930521</v>
      </c>
      <c r="B521" s="2">
        <v>40211994</v>
      </c>
      <c r="C521" s="69">
        <v>11101441</v>
      </c>
      <c r="D521" s="97"/>
      <c r="E521" s="17" t="s">
        <v>1255</v>
      </c>
      <c r="F521" s="61" t="s">
        <v>1031</v>
      </c>
      <c r="G521" s="97"/>
      <c r="H521" s="97"/>
    </row>
    <row r="522" spans="1:8" ht="15" customHeight="1">
      <c r="A522" s="2">
        <v>11930522</v>
      </c>
      <c r="B522" s="2">
        <v>40211971</v>
      </c>
      <c r="C522" s="69">
        <v>11101442</v>
      </c>
      <c r="D522" s="97"/>
      <c r="E522" s="17" t="s">
        <v>1255</v>
      </c>
      <c r="F522" s="61" t="s">
        <v>1031</v>
      </c>
      <c r="G522" s="97"/>
      <c r="H522" s="97"/>
    </row>
    <row r="523" spans="1:8" ht="15" customHeight="1">
      <c r="A523" s="2">
        <v>11930523</v>
      </c>
      <c r="B523" s="2">
        <v>40212024</v>
      </c>
      <c r="C523" s="69">
        <v>11101443</v>
      </c>
      <c r="D523" s="97"/>
      <c r="E523" s="17" t="s">
        <v>1256</v>
      </c>
      <c r="F523" s="61" t="s">
        <v>1031</v>
      </c>
      <c r="G523" s="97"/>
      <c r="H523" s="97"/>
    </row>
    <row r="524" spans="1:8" ht="15" customHeight="1">
      <c r="A524" s="2">
        <v>11930524</v>
      </c>
      <c r="B524" s="2">
        <v>40212395</v>
      </c>
      <c r="C524" s="69">
        <v>11101444</v>
      </c>
      <c r="D524" s="97"/>
      <c r="E524" s="17" t="s">
        <v>1256</v>
      </c>
      <c r="F524" s="61" t="s">
        <v>1031</v>
      </c>
      <c r="G524" s="97"/>
      <c r="H524" s="97"/>
    </row>
    <row r="525" spans="1:8" ht="15" customHeight="1">
      <c r="A525" s="2">
        <v>11930525</v>
      </c>
      <c r="B525" s="2">
        <v>40212056</v>
      </c>
      <c r="C525" s="69">
        <v>11101445</v>
      </c>
      <c r="D525" s="97"/>
      <c r="E525" s="17" t="s">
        <v>1257</v>
      </c>
      <c r="F525" s="61" t="s">
        <v>1031</v>
      </c>
      <c r="G525" s="97"/>
      <c r="H525" s="97"/>
    </row>
    <row r="526" spans="1:8" ht="15" customHeight="1">
      <c r="A526" s="2">
        <v>11930526</v>
      </c>
      <c r="B526" s="2">
        <v>40212059</v>
      </c>
      <c r="C526" s="69">
        <v>11101445</v>
      </c>
      <c r="D526" s="97"/>
      <c r="E526" s="17" t="s">
        <v>1257</v>
      </c>
      <c r="F526" s="61" t="s">
        <v>1031</v>
      </c>
      <c r="G526" s="97"/>
      <c r="H526" s="97"/>
    </row>
    <row r="527" spans="1:8" ht="15" customHeight="1">
      <c r="A527" s="2">
        <v>11930527</v>
      </c>
      <c r="B527" s="2">
        <v>40212061</v>
      </c>
      <c r="C527" s="69">
        <v>11101445</v>
      </c>
      <c r="D527" s="97"/>
      <c r="E527" s="17" t="s">
        <v>1257</v>
      </c>
      <c r="F527" s="61" t="s">
        <v>1031</v>
      </c>
      <c r="G527" s="97"/>
      <c r="H527" s="97"/>
    </row>
    <row r="528" spans="1:8" ht="15" customHeight="1">
      <c r="A528" s="2">
        <v>11930528</v>
      </c>
      <c r="B528" s="2">
        <v>40212062</v>
      </c>
      <c r="C528" s="69">
        <v>11101445</v>
      </c>
      <c r="D528" s="97"/>
      <c r="E528" s="17" t="s">
        <v>1257</v>
      </c>
      <c r="F528" s="61" t="s">
        <v>1031</v>
      </c>
      <c r="G528" s="97"/>
      <c r="H528" s="97"/>
    </row>
    <row r="529" spans="1:8" ht="15" customHeight="1">
      <c r="A529" s="2">
        <v>11930529</v>
      </c>
      <c r="B529" s="2">
        <v>40212081</v>
      </c>
      <c r="C529" s="69">
        <v>11101446</v>
      </c>
      <c r="D529" s="97"/>
      <c r="E529" s="17" t="s">
        <v>1258</v>
      </c>
      <c r="F529" s="61" t="s">
        <v>1031</v>
      </c>
      <c r="G529" s="97"/>
      <c r="H529" s="97"/>
    </row>
    <row r="530" spans="1:8" ht="15" customHeight="1">
      <c r="A530" s="2">
        <v>11930530</v>
      </c>
      <c r="B530" s="2">
        <v>40212107</v>
      </c>
      <c r="C530" s="69">
        <v>11101447</v>
      </c>
      <c r="D530" s="97"/>
      <c r="E530" s="17" t="s">
        <v>351</v>
      </c>
      <c r="F530" s="61" t="s">
        <v>1031</v>
      </c>
      <c r="G530" s="97"/>
      <c r="H530" s="97"/>
    </row>
    <row r="531" spans="1:8" ht="15" customHeight="1">
      <c r="A531" s="2">
        <v>11930531</v>
      </c>
      <c r="B531" s="2">
        <v>40212134</v>
      </c>
      <c r="C531" s="69">
        <v>11101448</v>
      </c>
      <c r="D531" s="97"/>
      <c r="E531" s="17" t="s">
        <v>353</v>
      </c>
      <c r="F531" s="61" t="s">
        <v>1031</v>
      </c>
      <c r="G531" s="97"/>
      <c r="H531" s="97"/>
    </row>
    <row r="532" spans="1:8" ht="15" customHeight="1">
      <c r="A532" s="2">
        <v>11930532</v>
      </c>
      <c r="B532" s="2">
        <v>40212161</v>
      </c>
      <c r="C532" s="69">
        <v>11101449</v>
      </c>
      <c r="D532" s="97"/>
      <c r="E532" s="17" t="s">
        <v>1259</v>
      </c>
      <c r="F532" s="61" t="s">
        <v>1031</v>
      </c>
      <c r="G532" s="97"/>
      <c r="H532" s="97"/>
    </row>
    <row r="533" spans="1:8" ht="15" customHeight="1">
      <c r="A533" s="2">
        <v>11930533</v>
      </c>
      <c r="B533" s="2">
        <v>40212445</v>
      </c>
      <c r="C533" s="69">
        <v>11101450</v>
      </c>
      <c r="D533" s="97"/>
      <c r="E533" s="17" t="s">
        <v>1260</v>
      </c>
      <c r="F533" s="61" t="s">
        <v>1031</v>
      </c>
      <c r="G533" s="97"/>
      <c r="H533" s="97"/>
    </row>
    <row r="534" spans="1:8" ht="15" customHeight="1">
      <c r="A534" s="2">
        <v>11930534</v>
      </c>
      <c r="B534" s="2">
        <v>40212455</v>
      </c>
      <c r="C534" s="2">
        <v>11101487</v>
      </c>
      <c r="D534" s="97"/>
      <c r="E534" s="17" t="s">
        <v>1267</v>
      </c>
      <c r="F534" s="61" t="s">
        <v>808</v>
      </c>
      <c r="G534" s="97"/>
      <c r="H534" s="97"/>
    </row>
    <row r="535" spans="1:8" ht="15" customHeight="1">
      <c r="A535" s="2">
        <v>11930535</v>
      </c>
      <c r="B535" s="2">
        <v>20002695</v>
      </c>
      <c r="C535" s="4">
        <v>11101495</v>
      </c>
      <c r="D535" s="97"/>
      <c r="E535" s="2"/>
      <c r="F535" s="2"/>
      <c r="G535" s="97"/>
      <c r="H535" s="97"/>
    </row>
    <row r="536" spans="1:8" ht="15" customHeight="1">
      <c r="A536" s="2">
        <v>11930536</v>
      </c>
      <c r="B536" s="2">
        <v>20002704</v>
      </c>
      <c r="C536" s="4">
        <v>11101496</v>
      </c>
      <c r="D536" s="97"/>
      <c r="E536" s="2"/>
      <c r="F536" s="2"/>
      <c r="G536" s="97"/>
      <c r="H536" s="97"/>
    </row>
    <row r="537" spans="1:8" ht="15" customHeight="1">
      <c r="A537" s="2">
        <v>11930537</v>
      </c>
      <c r="B537" s="2">
        <v>20002766</v>
      </c>
      <c r="C537" s="4">
        <v>11101497</v>
      </c>
      <c r="D537" s="97"/>
      <c r="E537" s="2"/>
      <c r="F537" s="2"/>
      <c r="G537" s="97"/>
      <c r="H537" s="97"/>
    </row>
    <row r="538" spans="1:8" ht="15" customHeight="1">
      <c r="A538" s="2">
        <v>11930538</v>
      </c>
      <c r="B538" s="2">
        <v>20002774</v>
      </c>
      <c r="C538" s="4">
        <v>11101498</v>
      </c>
      <c r="D538" s="97"/>
      <c r="E538" s="2"/>
      <c r="F538" s="2"/>
      <c r="G538" s="97"/>
      <c r="H538" s="97"/>
    </row>
    <row r="539" spans="1:8" ht="15" customHeight="1">
      <c r="A539" s="2">
        <v>11930539</v>
      </c>
      <c r="B539" s="2">
        <v>20002802</v>
      </c>
      <c r="C539" s="4">
        <v>11101499</v>
      </c>
      <c r="D539" s="97"/>
      <c r="E539" s="2"/>
      <c r="F539" s="2"/>
      <c r="G539" s="97"/>
      <c r="H539" s="97"/>
    </row>
    <row r="540" spans="1:8" ht="15" customHeight="1">
      <c r="A540" s="2">
        <v>11930540</v>
      </c>
      <c r="B540" s="2">
        <v>20002810</v>
      </c>
      <c r="C540" s="4">
        <v>11101500</v>
      </c>
      <c r="D540" s="97"/>
      <c r="E540" s="2"/>
      <c r="F540" s="2"/>
      <c r="G540" s="97"/>
      <c r="H540" s="97"/>
    </row>
    <row r="541" spans="1:8" ht="15" customHeight="1">
      <c r="A541" s="2">
        <v>11930541</v>
      </c>
      <c r="B541" s="2">
        <v>20002820</v>
      </c>
      <c r="C541" s="4">
        <v>11101501</v>
      </c>
      <c r="D541" s="97"/>
      <c r="E541" s="2"/>
      <c r="F541" s="2"/>
      <c r="G541" s="97"/>
      <c r="H541" s="97"/>
    </row>
    <row r="542" spans="1:8" ht="15" customHeight="1">
      <c r="A542" s="2">
        <v>11930542</v>
      </c>
      <c r="B542" s="2">
        <v>20002828</v>
      </c>
      <c r="C542" s="4">
        <v>11101502</v>
      </c>
      <c r="D542" s="97"/>
      <c r="E542" s="58"/>
      <c r="F542" s="58"/>
      <c r="G542" s="97"/>
      <c r="H542" s="97"/>
    </row>
    <row r="543" spans="1:8" ht="15" customHeight="1">
      <c r="A543" s="2">
        <v>11930543</v>
      </c>
      <c r="B543" s="2">
        <v>20003078</v>
      </c>
      <c r="C543" s="4">
        <v>11101503</v>
      </c>
      <c r="D543" s="97"/>
      <c r="E543" s="2" t="s">
        <v>1276</v>
      </c>
      <c r="F543" s="2" t="s">
        <v>1031</v>
      </c>
      <c r="G543" s="97"/>
      <c r="H543" s="97"/>
    </row>
    <row r="544" spans="1:8" ht="15" customHeight="1">
      <c r="A544" s="2">
        <v>11930544</v>
      </c>
      <c r="B544" s="2">
        <v>20003085</v>
      </c>
      <c r="C544" s="4">
        <v>11101504</v>
      </c>
      <c r="D544" s="97"/>
      <c r="E544" s="2" t="s">
        <v>1276</v>
      </c>
      <c r="F544" s="2" t="s">
        <v>1031</v>
      </c>
      <c r="G544" s="97"/>
      <c r="H544" s="97"/>
    </row>
    <row r="545" spans="1:8" ht="15" customHeight="1">
      <c r="A545" s="2">
        <v>11930545</v>
      </c>
      <c r="B545" s="4">
        <v>40212233</v>
      </c>
      <c r="C545" s="4">
        <v>11101511</v>
      </c>
      <c r="D545" s="97"/>
      <c r="E545" s="17" t="s">
        <v>1290</v>
      </c>
      <c r="F545" s="31" t="s">
        <v>276</v>
      </c>
      <c r="G545" s="97"/>
      <c r="H545" s="97"/>
    </row>
    <row r="546" spans="1:8" ht="15" customHeight="1">
      <c r="A546" s="2">
        <v>11930546</v>
      </c>
      <c r="B546" s="4">
        <v>40212244</v>
      </c>
      <c r="C546" s="4">
        <v>11101512</v>
      </c>
      <c r="D546" s="97"/>
      <c r="E546" s="17" t="s">
        <v>1291</v>
      </c>
      <c r="F546" s="31" t="s">
        <v>276</v>
      </c>
      <c r="G546" s="97"/>
      <c r="H546" s="97"/>
    </row>
    <row r="547" spans="1:8" ht="15" customHeight="1">
      <c r="A547" s="2">
        <v>11930547</v>
      </c>
      <c r="B547" s="2">
        <v>10009881</v>
      </c>
      <c r="C547" s="2">
        <v>11100755</v>
      </c>
      <c r="D547" s="97"/>
      <c r="E547" s="20" t="s">
        <v>3174</v>
      </c>
      <c r="F547" s="20" t="s">
        <v>1029</v>
      </c>
      <c r="G547" s="97"/>
      <c r="H547" s="97"/>
    </row>
    <row r="548" spans="1:8" ht="15" customHeight="1">
      <c r="A548" s="2">
        <v>11930548</v>
      </c>
      <c r="B548" s="2">
        <v>10010547</v>
      </c>
      <c r="C548" s="2">
        <v>11100786</v>
      </c>
      <c r="D548" s="97"/>
      <c r="E548" s="20" t="s">
        <v>3180</v>
      </c>
      <c r="F548" s="20" t="s">
        <v>1029</v>
      </c>
      <c r="G548" s="97"/>
      <c r="H548" s="97"/>
    </row>
    <row r="549" spans="1:8" ht="15" customHeight="1">
      <c r="A549" s="2">
        <v>11930549</v>
      </c>
      <c r="B549" s="2">
        <v>20003133</v>
      </c>
      <c r="C549" s="4">
        <v>11101503</v>
      </c>
      <c r="D549" s="97"/>
      <c r="E549" s="58" t="s">
        <v>1277</v>
      </c>
      <c r="F549" s="309" t="s">
        <v>1031</v>
      </c>
      <c r="G549" s="97"/>
      <c r="H549" s="97"/>
    </row>
    <row r="550" spans="1:8" ht="15" customHeight="1">
      <c r="A550" s="2">
        <v>11930550</v>
      </c>
      <c r="B550" s="2">
        <v>20003140</v>
      </c>
      <c r="C550" s="4">
        <v>11101504</v>
      </c>
      <c r="D550" s="97"/>
      <c r="E550" s="2" t="s">
        <v>1277</v>
      </c>
      <c r="F550" s="20" t="s">
        <v>1031</v>
      </c>
      <c r="G550" s="97"/>
      <c r="H550" s="97"/>
    </row>
    <row r="551" spans="1:8" ht="15" customHeight="1">
      <c r="A551" s="2">
        <v>11930551</v>
      </c>
      <c r="B551" s="3">
        <v>1839</v>
      </c>
      <c r="C551" s="2">
        <v>11101208</v>
      </c>
      <c r="D551" s="97"/>
      <c r="E551" s="2"/>
      <c r="F551" s="2"/>
      <c r="G551" s="97"/>
      <c r="H551" s="97"/>
    </row>
    <row r="552" spans="1:8" ht="15" customHeight="1">
      <c r="A552" s="2">
        <v>11930552</v>
      </c>
      <c r="B552" s="3">
        <v>1839</v>
      </c>
      <c r="C552" s="4">
        <v>11101174</v>
      </c>
      <c r="D552" s="97"/>
      <c r="E552" s="2"/>
      <c r="F552" s="2"/>
      <c r="G552" s="97"/>
      <c r="H552" s="97"/>
    </row>
    <row r="553" spans="1:8" ht="15" customHeight="1">
      <c r="A553" s="2">
        <v>11930553</v>
      </c>
      <c r="B553" s="2">
        <v>40213065</v>
      </c>
      <c r="C553" s="4">
        <v>11101528</v>
      </c>
      <c r="D553" s="97"/>
      <c r="E553" s="17" t="s">
        <v>1311</v>
      </c>
      <c r="F553" s="2" t="s">
        <v>808</v>
      </c>
      <c r="G553" s="97"/>
      <c r="H553" s="97"/>
    </row>
    <row r="554" spans="1:8" ht="15" customHeight="1">
      <c r="A554" s="2">
        <v>11930554</v>
      </c>
      <c r="B554" s="3">
        <v>55100514</v>
      </c>
      <c r="C554" s="4">
        <v>11101161</v>
      </c>
      <c r="D554" s="97"/>
      <c r="E554" s="3" t="s">
        <v>1315</v>
      </c>
      <c r="F554" s="3" t="s">
        <v>276</v>
      </c>
      <c r="G554" s="97"/>
      <c r="H554" s="97"/>
    </row>
    <row r="555" spans="1:8" ht="15" customHeight="1">
      <c r="A555" s="2">
        <v>11930555</v>
      </c>
      <c r="B555" s="17">
        <v>20003230</v>
      </c>
      <c r="C555" s="4">
        <v>11101547</v>
      </c>
      <c r="D555" s="97"/>
      <c r="E555" s="67" t="s">
        <v>1322</v>
      </c>
      <c r="F555" s="67" t="s">
        <v>1031</v>
      </c>
      <c r="G555" s="97"/>
      <c r="H555" s="97"/>
    </row>
    <row r="556" spans="1:8" ht="15" customHeight="1">
      <c r="A556" s="2">
        <v>11930556</v>
      </c>
      <c r="B556" s="17">
        <v>20003248</v>
      </c>
      <c r="C556" s="4">
        <v>11101549</v>
      </c>
      <c r="D556" s="97"/>
      <c r="E556" s="67" t="s">
        <v>1323</v>
      </c>
      <c r="F556" s="67" t="s">
        <v>1031</v>
      </c>
      <c r="G556" s="97"/>
      <c r="H556" s="97"/>
    </row>
    <row r="557" spans="1:8" ht="15" customHeight="1">
      <c r="A557" s="2">
        <v>11930558</v>
      </c>
      <c r="B557" s="17">
        <v>40213728</v>
      </c>
      <c r="C557" s="4">
        <v>11101551</v>
      </c>
      <c r="D557" s="97"/>
      <c r="E557" s="17" t="s">
        <v>1326</v>
      </c>
      <c r="F557" s="61" t="s">
        <v>808</v>
      </c>
      <c r="G557" s="97"/>
      <c r="H557" s="97"/>
    </row>
    <row r="558" spans="1:8" ht="15" customHeight="1">
      <c r="A558" s="2">
        <v>11930559</v>
      </c>
      <c r="B558" s="17">
        <v>40213743</v>
      </c>
      <c r="C558" s="4">
        <v>11101552</v>
      </c>
      <c r="D558" s="97"/>
      <c r="E558" s="17" t="s">
        <v>1327</v>
      </c>
      <c r="F558" s="61" t="s">
        <v>808</v>
      </c>
      <c r="G558" s="97"/>
      <c r="H558" s="97"/>
    </row>
    <row r="559" spans="1:8" ht="15" customHeight="1">
      <c r="A559" s="2">
        <v>11930560</v>
      </c>
      <c r="B559" s="17">
        <v>40213772</v>
      </c>
      <c r="C559" s="4">
        <v>11101553</v>
      </c>
      <c r="D559" s="97"/>
      <c r="E559" s="17" t="s">
        <v>1328</v>
      </c>
      <c r="F559" s="61" t="s">
        <v>808</v>
      </c>
      <c r="G559" s="97"/>
      <c r="H559" s="97"/>
    </row>
    <row r="560" spans="1:8" ht="15" customHeight="1">
      <c r="A560" s="2">
        <v>11930561</v>
      </c>
      <c r="B560" s="17">
        <v>40213783</v>
      </c>
      <c r="C560" s="4">
        <v>11101554</v>
      </c>
      <c r="D560" s="97"/>
      <c r="E560" s="17" t="s">
        <v>1329</v>
      </c>
      <c r="F560" s="61" t="s">
        <v>808</v>
      </c>
      <c r="G560" s="97"/>
      <c r="H560" s="97"/>
    </row>
    <row r="561" spans="1:8" ht="15" customHeight="1">
      <c r="A561" s="2">
        <v>11930562</v>
      </c>
      <c r="B561" s="17">
        <v>40213796</v>
      </c>
      <c r="C561" s="4">
        <v>11101555</v>
      </c>
      <c r="D561" s="97"/>
      <c r="E561" s="17" t="s">
        <v>1330</v>
      </c>
      <c r="F561" s="61" t="s">
        <v>808</v>
      </c>
      <c r="G561" s="97"/>
      <c r="H561" s="97"/>
    </row>
    <row r="562" spans="1:8" ht="15" customHeight="1">
      <c r="A562" s="2">
        <v>11930563</v>
      </c>
      <c r="B562" s="17">
        <v>40213826</v>
      </c>
      <c r="C562" s="4">
        <v>11101556</v>
      </c>
      <c r="D562" s="97"/>
      <c r="E562" s="17" t="s">
        <v>1332</v>
      </c>
      <c r="F562" s="61" t="s">
        <v>808</v>
      </c>
      <c r="G562" s="97"/>
      <c r="H562" s="97"/>
    </row>
    <row r="563" spans="1:8" ht="15" customHeight="1">
      <c r="A563" s="2">
        <v>11930564</v>
      </c>
      <c r="B563" s="17">
        <v>40213863</v>
      </c>
      <c r="C563" s="4">
        <v>11101558</v>
      </c>
      <c r="D563" s="97"/>
      <c r="E563" s="17" t="s">
        <v>1334</v>
      </c>
      <c r="F563" s="61" t="s">
        <v>808</v>
      </c>
      <c r="G563" s="97"/>
      <c r="H563" s="97"/>
    </row>
    <row r="564" spans="1:8" ht="15" customHeight="1">
      <c r="A564" s="2">
        <v>11930565</v>
      </c>
      <c r="B564" s="17">
        <v>40213874</v>
      </c>
      <c r="C564" s="4">
        <v>11101559</v>
      </c>
      <c r="D564" s="97"/>
      <c r="E564" s="17" t="s">
        <v>1334</v>
      </c>
      <c r="F564" s="61" t="s">
        <v>808</v>
      </c>
      <c r="G564" s="97"/>
      <c r="H564" s="97"/>
    </row>
    <row r="565" spans="1:8" ht="15" customHeight="1">
      <c r="A565" s="2">
        <v>11930566</v>
      </c>
      <c r="B565" s="17">
        <v>40213900</v>
      </c>
      <c r="C565" s="4">
        <v>11101561</v>
      </c>
      <c r="D565" s="97"/>
      <c r="E565" s="17" t="s">
        <v>1335</v>
      </c>
      <c r="F565" s="61" t="s">
        <v>808</v>
      </c>
      <c r="G565" s="97"/>
      <c r="H565" s="97"/>
    </row>
    <row r="566" spans="1:8" ht="15" customHeight="1">
      <c r="A566" s="2">
        <v>11930567</v>
      </c>
      <c r="B566" s="17">
        <v>40213911</v>
      </c>
      <c r="C566" s="4">
        <v>11101562</v>
      </c>
      <c r="D566" s="97"/>
      <c r="E566" s="17" t="s">
        <v>1336</v>
      </c>
      <c r="F566" s="61" t="s">
        <v>808</v>
      </c>
      <c r="G566" s="97"/>
      <c r="H566" s="97"/>
    </row>
    <row r="567" spans="1:8" ht="15" customHeight="1">
      <c r="A567" s="2">
        <v>11930568</v>
      </c>
      <c r="B567" s="17">
        <v>40213911</v>
      </c>
      <c r="C567" s="4">
        <v>11101563</v>
      </c>
      <c r="D567" s="97"/>
      <c r="E567" s="17" t="s">
        <v>1337</v>
      </c>
      <c r="F567" s="61" t="s">
        <v>808</v>
      </c>
      <c r="G567" s="97"/>
      <c r="H567" s="97"/>
    </row>
    <row r="568" spans="1:8" ht="15" customHeight="1">
      <c r="A568" s="2">
        <v>11930569</v>
      </c>
      <c r="B568" s="17">
        <v>40213949</v>
      </c>
      <c r="C568" s="4">
        <v>11101565</v>
      </c>
      <c r="D568" s="97"/>
      <c r="E568" s="17" t="s">
        <v>1339</v>
      </c>
      <c r="F568" s="61" t="s">
        <v>808</v>
      </c>
      <c r="G568" s="97"/>
      <c r="H568" s="97"/>
    </row>
    <row r="569" spans="1:8" ht="15" customHeight="1">
      <c r="A569" s="2">
        <v>11930570</v>
      </c>
      <c r="B569" s="17">
        <v>60000084</v>
      </c>
      <c r="C569" s="4">
        <v>11101576</v>
      </c>
      <c r="D569" s="97"/>
      <c r="E569" s="17" t="s">
        <v>1348</v>
      </c>
      <c r="F569" s="20" t="s">
        <v>808</v>
      </c>
      <c r="G569" s="97"/>
      <c r="H569" s="97"/>
    </row>
    <row r="570" spans="1:8" ht="15" customHeight="1">
      <c r="A570" s="2">
        <v>11930571</v>
      </c>
      <c r="B570" s="17">
        <v>60000085</v>
      </c>
      <c r="C570" s="4">
        <v>11101577</v>
      </c>
      <c r="D570" s="97"/>
      <c r="E570" s="17" t="s">
        <v>1348</v>
      </c>
      <c r="F570" s="20" t="s">
        <v>808</v>
      </c>
      <c r="G570" s="97"/>
      <c r="H570" s="97"/>
    </row>
    <row r="571" spans="1:8" ht="15" customHeight="1">
      <c r="A571" s="2">
        <v>11930572</v>
      </c>
      <c r="B571" s="17">
        <v>60000086</v>
      </c>
      <c r="C571" s="4">
        <v>11101578</v>
      </c>
      <c r="D571" s="97"/>
      <c r="E571" s="17" t="s">
        <v>1348</v>
      </c>
      <c r="F571" s="20" t="s">
        <v>808</v>
      </c>
      <c r="G571" s="97"/>
      <c r="H571" s="97"/>
    </row>
    <row r="572" spans="1:8" ht="15" customHeight="1">
      <c r="A572" s="2">
        <v>11930573</v>
      </c>
      <c r="B572" s="2">
        <v>60000177</v>
      </c>
      <c r="C572" s="4">
        <v>11101579</v>
      </c>
      <c r="D572" s="97"/>
      <c r="E572" s="17" t="s">
        <v>1349</v>
      </c>
      <c r="F572" s="20" t="s">
        <v>808</v>
      </c>
      <c r="G572" s="97"/>
      <c r="H572" s="97"/>
    </row>
    <row r="573" spans="1:8" ht="15" customHeight="1">
      <c r="A573" s="2">
        <v>11930574</v>
      </c>
      <c r="B573" s="17">
        <v>60000178</v>
      </c>
      <c r="C573" s="4">
        <v>11101580</v>
      </c>
      <c r="D573" s="97"/>
      <c r="E573" s="17" t="s">
        <v>1349</v>
      </c>
      <c r="F573" s="20" t="s">
        <v>808</v>
      </c>
      <c r="G573" s="97"/>
      <c r="H573" s="97"/>
    </row>
    <row r="574" spans="1:8" ht="15" customHeight="1">
      <c r="A574" s="2">
        <v>11930575</v>
      </c>
      <c r="B574" s="17">
        <v>60000179</v>
      </c>
      <c r="C574" s="4">
        <v>11101581</v>
      </c>
      <c r="D574" s="97"/>
      <c r="E574" s="17" t="s">
        <v>1349</v>
      </c>
      <c r="F574" s="20" t="s">
        <v>808</v>
      </c>
      <c r="G574" s="97"/>
      <c r="H574" s="97"/>
    </row>
    <row r="575" spans="1:8" ht="15" customHeight="1">
      <c r="A575" s="2">
        <v>11930576</v>
      </c>
      <c r="B575" s="17">
        <v>60000706</v>
      </c>
      <c r="C575" s="4">
        <v>11101584</v>
      </c>
      <c r="D575" s="97"/>
      <c r="E575" s="17" t="s">
        <v>1350</v>
      </c>
      <c r="F575" s="20" t="s">
        <v>808</v>
      </c>
      <c r="G575" s="97"/>
      <c r="H575" s="97"/>
    </row>
    <row r="576" spans="1:8" ht="15" customHeight="1">
      <c r="A576" s="2">
        <v>11930577</v>
      </c>
      <c r="B576" s="17">
        <v>60000707</v>
      </c>
      <c r="C576" s="4">
        <v>11101585</v>
      </c>
      <c r="D576" s="97"/>
      <c r="E576" s="17" t="s">
        <v>1350</v>
      </c>
      <c r="F576" s="20" t="s">
        <v>808</v>
      </c>
      <c r="G576" s="97"/>
      <c r="H576" s="97"/>
    </row>
    <row r="577" spans="1:8" ht="15" customHeight="1">
      <c r="A577" s="2">
        <v>11930578</v>
      </c>
      <c r="B577" s="17">
        <v>60000708</v>
      </c>
      <c r="C577" s="4">
        <v>11101586</v>
      </c>
      <c r="D577" s="97"/>
      <c r="E577" s="17" t="s">
        <v>1350</v>
      </c>
      <c r="F577" s="20" t="s">
        <v>808</v>
      </c>
      <c r="G577" s="97"/>
      <c r="H577" s="97"/>
    </row>
    <row r="578" spans="1:8" ht="15" customHeight="1">
      <c r="A578" s="2">
        <v>11930579</v>
      </c>
      <c r="B578" s="17">
        <v>60000376</v>
      </c>
      <c r="C578" s="4">
        <v>11101588</v>
      </c>
      <c r="D578" s="97"/>
      <c r="E578" s="17" t="s">
        <v>1351</v>
      </c>
      <c r="F578" s="20" t="s">
        <v>808</v>
      </c>
      <c r="G578" s="97"/>
      <c r="H578" s="97"/>
    </row>
    <row r="579" spans="1:8" ht="15" customHeight="1">
      <c r="A579" s="2">
        <v>11930580</v>
      </c>
      <c r="B579" s="17">
        <v>60000377</v>
      </c>
      <c r="C579" s="4">
        <v>11101589</v>
      </c>
      <c r="E579" s="17" t="s">
        <v>1351</v>
      </c>
      <c r="F579" s="20" t="s">
        <v>808</v>
      </c>
    </row>
    <row r="580" spans="1:8" ht="15" customHeight="1">
      <c r="A580" s="2">
        <v>11930581</v>
      </c>
      <c r="B580" s="17">
        <v>60000378</v>
      </c>
      <c r="C580" s="4">
        <v>11101590</v>
      </c>
      <c r="E580" s="17" t="s">
        <v>1351</v>
      </c>
      <c r="F580" s="20" t="s">
        <v>808</v>
      </c>
    </row>
    <row r="581" spans="1:8" ht="15" customHeight="1">
      <c r="A581" s="2">
        <v>11930582</v>
      </c>
      <c r="B581" s="2">
        <v>60000448</v>
      </c>
      <c r="C581" s="4">
        <v>11101592</v>
      </c>
      <c r="E581" s="17" t="s">
        <v>1352</v>
      </c>
      <c r="F581" s="20" t="s">
        <v>808</v>
      </c>
    </row>
    <row r="582" spans="1:8" ht="15" customHeight="1">
      <c r="A582" s="2">
        <v>11930583</v>
      </c>
      <c r="B582" s="17">
        <v>60000449</v>
      </c>
      <c r="C582" s="4">
        <v>11101593</v>
      </c>
      <c r="E582" s="17" t="s">
        <v>1352</v>
      </c>
      <c r="F582" s="20" t="s">
        <v>808</v>
      </c>
    </row>
    <row r="583" spans="1:8" ht="15" customHeight="1">
      <c r="A583" s="2">
        <v>11930584</v>
      </c>
      <c r="B583" s="17">
        <v>60000450</v>
      </c>
      <c r="C583" s="4">
        <v>11101594</v>
      </c>
      <c r="E583" s="17" t="s">
        <v>1352</v>
      </c>
      <c r="F583" s="20" t="s">
        <v>808</v>
      </c>
    </row>
  </sheetData>
  <autoFilter ref="A1:C583"/>
  <pageMargins left="0.7" right="0.7" top="0.75" bottom="0.75" header="0.3" footer="0.3"/>
  <pageSetup paperSize="9" orientation="portrai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21"/>
  <sheetViews>
    <sheetView workbookViewId="0">
      <pane ySplit="1" topLeftCell="A602" activePane="bottomLeft" state="frozen"/>
      <selection pane="bottomLeft" activeCell="E615" sqref="E615"/>
    </sheetView>
  </sheetViews>
  <sheetFormatPr defaultRowHeight="15" customHeight="1"/>
  <cols>
    <col min="2" max="2" width="35" bestFit="1" customWidth="1"/>
    <col min="3" max="3" width="32.140625" bestFit="1" customWidth="1"/>
    <col min="5" max="5" width="26.28515625" bestFit="1" customWidth="1"/>
    <col min="6" max="6" width="32.140625" bestFit="1" customWidth="1"/>
    <col min="7" max="7" width="9" bestFit="1" customWidth="1"/>
  </cols>
  <sheetData>
    <row r="1" spans="1:6" ht="15" customHeight="1">
      <c r="A1" s="1" t="s">
        <v>82</v>
      </c>
      <c r="B1" s="1" t="s">
        <v>9714</v>
      </c>
      <c r="C1" s="1" t="s">
        <v>10104</v>
      </c>
    </row>
    <row r="2" spans="1:6" ht="15" customHeight="1">
      <c r="A2" s="193" t="s">
        <v>98</v>
      </c>
      <c r="B2" s="193" t="s">
        <v>98</v>
      </c>
      <c r="C2" s="142" t="s">
        <v>98</v>
      </c>
      <c r="F2" s="97"/>
    </row>
    <row r="3" spans="1:6" ht="15" customHeight="1">
      <c r="A3" s="142" t="s">
        <v>106</v>
      </c>
      <c r="B3" s="193" t="s">
        <v>106</v>
      </c>
      <c r="C3" s="142" t="s">
        <v>106</v>
      </c>
    </row>
    <row r="4" spans="1:6" ht="15" customHeight="1">
      <c r="A4" s="2">
        <v>11940001</v>
      </c>
      <c r="B4" s="2">
        <v>11110001</v>
      </c>
      <c r="C4" s="2">
        <v>11930001</v>
      </c>
    </row>
    <row r="5" spans="1:6" ht="15" customHeight="1">
      <c r="A5" s="2">
        <v>11940002</v>
      </c>
      <c r="B5" s="2">
        <v>11110978</v>
      </c>
      <c r="C5" s="2">
        <v>11930001</v>
      </c>
    </row>
    <row r="6" spans="1:6" ht="15" customHeight="1">
      <c r="A6" s="2">
        <v>11940003</v>
      </c>
      <c r="B6" s="2">
        <v>11111392</v>
      </c>
      <c r="C6" s="2">
        <v>11930001</v>
      </c>
    </row>
    <row r="7" spans="1:6" ht="15" customHeight="1">
      <c r="A7" s="2">
        <v>11940004</v>
      </c>
      <c r="B7" s="2">
        <v>11110016</v>
      </c>
      <c r="C7" s="2">
        <v>11930003</v>
      </c>
    </row>
    <row r="8" spans="1:6" ht="15" customHeight="1">
      <c r="A8" s="2">
        <v>11940005</v>
      </c>
      <c r="B8" s="2">
        <v>11110356</v>
      </c>
      <c r="C8" s="2">
        <v>11930003</v>
      </c>
    </row>
    <row r="9" spans="1:6" ht="15" customHeight="1">
      <c r="A9" s="2">
        <v>11940006</v>
      </c>
      <c r="B9" s="2">
        <v>11110357</v>
      </c>
      <c r="C9" s="2">
        <v>11930003</v>
      </c>
    </row>
    <row r="10" spans="1:6" ht="15" customHeight="1">
      <c r="A10" s="2">
        <v>11940007</v>
      </c>
      <c r="B10" s="2">
        <v>11110009</v>
      </c>
      <c r="C10" s="2">
        <v>11930004</v>
      </c>
    </row>
    <row r="11" spans="1:6" ht="15" customHeight="1">
      <c r="A11" s="2">
        <v>11940008</v>
      </c>
      <c r="B11" s="2">
        <v>11110010</v>
      </c>
      <c r="C11" s="2">
        <v>11930005</v>
      </c>
    </row>
    <row r="12" spans="1:6" ht="15" customHeight="1">
      <c r="A12" s="2">
        <v>11940009</v>
      </c>
      <c r="B12" s="2">
        <v>11110011</v>
      </c>
      <c r="C12" s="2">
        <v>11930006</v>
      </c>
    </row>
    <row r="13" spans="1:6" ht="15" customHeight="1">
      <c r="A13" s="2">
        <v>11940010</v>
      </c>
      <c r="B13" s="2">
        <v>11110012</v>
      </c>
      <c r="C13" s="2">
        <v>11930007</v>
      </c>
    </row>
    <row r="14" spans="1:6" ht="15" customHeight="1">
      <c r="A14" s="2">
        <v>11940011</v>
      </c>
      <c r="B14" s="2">
        <v>11110013</v>
      </c>
      <c r="C14" s="2">
        <v>11930008</v>
      </c>
    </row>
    <row r="15" spans="1:6" ht="15" customHeight="1">
      <c r="A15" s="2">
        <v>11940012</v>
      </c>
      <c r="B15" s="2">
        <v>11110014</v>
      </c>
      <c r="C15" s="2">
        <v>11930009</v>
      </c>
    </row>
    <row r="16" spans="1:6" ht="15" customHeight="1">
      <c r="A16" s="2">
        <v>11940013</v>
      </c>
      <c r="B16" s="2">
        <v>11110015</v>
      </c>
      <c r="C16" s="2">
        <v>11930010</v>
      </c>
    </row>
    <row r="17" spans="1:3" ht="15" customHeight="1">
      <c r="A17" s="2">
        <v>11940014</v>
      </c>
      <c r="B17" s="2">
        <v>11110017</v>
      </c>
      <c r="C17" s="2">
        <v>11930011</v>
      </c>
    </row>
    <row r="18" spans="1:3" ht="15" customHeight="1">
      <c r="A18" s="2">
        <v>11940015</v>
      </c>
      <c r="B18" s="2">
        <v>11110018</v>
      </c>
      <c r="C18" s="2">
        <v>11930012</v>
      </c>
    </row>
    <row r="19" spans="1:3" ht="15" customHeight="1">
      <c r="A19" s="2">
        <v>11940016</v>
      </c>
      <c r="B19" s="2">
        <v>11110019</v>
      </c>
      <c r="C19" s="2">
        <v>11930013</v>
      </c>
    </row>
    <row r="20" spans="1:3" ht="15" customHeight="1">
      <c r="A20" s="2">
        <v>11940017</v>
      </c>
      <c r="B20" s="2">
        <v>11110020</v>
      </c>
      <c r="C20" s="2">
        <v>11930014</v>
      </c>
    </row>
    <row r="21" spans="1:3" ht="15" customHeight="1">
      <c r="A21" s="2">
        <v>11940018</v>
      </c>
      <c r="B21" s="2">
        <v>11110021</v>
      </c>
      <c r="C21" s="2">
        <v>11930015</v>
      </c>
    </row>
    <row r="22" spans="1:3" ht="15" customHeight="1">
      <c r="A22" s="2">
        <v>11940019</v>
      </c>
      <c r="B22" s="2">
        <v>11110022</v>
      </c>
      <c r="C22" s="2">
        <v>11930016</v>
      </c>
    </row>
    <row r="23" spans="1:3" ht="15" customHeight="1">
      <c r="A23" s="2">
        <v>11940020</v>
      </c>
      <c r="B23" s="2">
        <v>11110023</v>
      </c>
      <c r="C23" s="2">
        <v>11930017</v>
      </c>
    </row>
    <row r="24" spans="1:3" ht="15" customHeight="1">
      <c r="A24" s="2">
        <v>11940021</v>
      </c>
      <c r="B24" s="2">
        <v>11110024</v>
      </c>
      <c r="C24" s="2">
        <v>11930018</v>
      </c>
    </row>
    <row r="25" spans="1:3" ht="15" customHeight="1">
      <c r="A25" s="2">
        <v>11940022</v>
      </c>
      <c r="B25" s="2">
        <v>11110025</v>
      </c>
      <c r="C25" s="2">
        <v>11930019</v>
      </c>
    </row>
    <row r="26" spans="1:3" ht="15" customHeight="1">
      <c r="A26" s="2">
        <v>11940023</v>
      </c>
      <c r="B26" s="2">
        <v>11110026</v>
      </c>
      <c r="C26" s="2">
        <v>11930020</v>
      </c>
    </row>
    <row r="27" spans="1:3" ht="15" customHeight="1">
      <c r="A27" s="2">
        <v>11940024</v>
      </c>
      <c r="B27" s="2">
        <v>11110027</v>
      </c>
      <c r="C27" s="2">
        <v>11930021</v>
      </c>
    </row>
    <row r="28" spans="1:3" ht="15" customHeight="1">
      <c r="A28" s="2">
        <v>11940025</v>
      </c>
      <c r="B28" s="2">
        <v>11110028</v>
      </c>
      <c r="C28" s="2">
        <v>11930022</v>
      </c>
    </row>
    <row r="29" spans="1:3" ht="15" customHeight="1">
      <c r="A29" s="2">
        <v>11940026</v>
      </c>
      <c r="B29" s="2">
        <v>11110029</v>
      </c>
      <c r="C29" s="2">
        <v>11930023</v>
      </c>
    </row>
    <row r="30" spans="1:3" ht="15" customHeight="1">
      <c r="A30" s="2">
        <v>11940027</v>
      </c>
      <c r="B30" s="2">
        <v>11110030</v>
      </c>
      <c r="C30" s="2">
        <v>11930024</v>
      </c>
    </row>
    <row r="31" spans="1:3" ht="15" customHeight="1">
      <c r="A31" s="2">
        <v>11940028</v>
      </c>
      <c r="B31" s="2">
        <v>11110031</v>
      </c>
      <c r="C31" s="2">
        <v>11930025</v>
      </c>
    </row>
    <row r="32" spans="1:3" ht="15" customHeight="1">
      <c r="A32" s="2">
        <v>11940029</v>
      </c>
      <c r="B32" s="2">
        <v>11110736</v>
      </c>
      <c r="C32" s="2">
        <v>11930025</v>
      </c>
    </row>
    <row r="33" spans="1:3" ht="15" customHeight="1">
      <c r="A33" s="2">
        <v>11940030</v>
      </c>
      <c r="B33" s="2">
        <v>11110032</v>
      </c>
      <c r="C33" s="2">
        <v>11930026</v>
      </c>
    </row>
    <row r="34" spans="1:3" ht="15" customHeight="1">
      <c r="A34" s="2">
        <v>11940031</v>
      </c>
      <c r="B34" s="2">
        <v>11110739</v>
      </c>
      <c r="C34" s="2">
        <v>11930026</v>
      </c>
    </row>
    <row r="35" spans="1:3" ht="15" customHeight="1">
      <c r="A35" s="2">
        <v>11940032</v>
      </c>
      <c r="B35" s="2">
        <v>11110033</v>
      </c>
      <c r="C35" s="2">
        <v>11930027</v>
      </c>
    </row>
    <row r="36" spans="1:3" ht="15" customHeight="1">
      <c r="A36" s="2">
        <v>11940033</v>
      </c>
      <c r="B36" s="2">
        <v>11110742</v>
      </c>
      <c r="C36" s="2">
        <v>11930027</v>
      </c>
    </row>
    <row r="37" spans="1:3" ht="15" customHeight="1">
      <c r="A37" s="2">
        <v>11940034</v>
      </c>
      <c r="B37" s="2">
        <v>11110034</v>
      </c>
      <c r="C37" s="2">
        <v>11930028</v>
      </c>
    </row>
    <row r="38" spans="1:3" ht="15" customHeight="1">
      <c r="A38" s="2">
        <v>11940035</v>
      </c>
      <c r="B38" s="2">
        <v>11110035</v>
      </c>
      <c r="C38" s="2">
        <v>11930029</v>
      </c>
    </row>
    <row r="39" spans="1:3" ht="15" customHeight="1">
      <c r="A39" s="2">
        <v>11940036</v>
      </c>
      <c r="B39" s="2">
        <v>11110036</v>
      </c>
      <c r="C39" s="2">
        <v>11930030</v>
      </c>
    </row>
    <row r="40" spans="1:3" ht="15" customHeight="1">
      <c r="A40" s="2">
        <v>11940037</v>
      </c>
      <c r="B40" s="2">
        <v>11110745</v>
      </c>
      <c r="C40" s="2">
        <v>11930030</v>
      </c>
    </row>
    <row r="41" spans="1:3" ht="15" customHeight="1">
      <c r="A41" s="2">
        <v>11940038</v>
      </c>
      <c r="B41" s="2">
        <v>11110037</v>
      </c>
      <c r="C41" s="2">
        <v>11930031</v>
      </c>
    </row>
    <row r="42" spans="1:3" ht="15" customHeight="1">
      <c r="A42" s="2">
        <v>11940039</v>
      </c>
      <c r="B42" s="2">
        <v>11110038</v>
      </c>
      <c r="C42" s="2">
        <v>11930032</v>
      </c>
    </row>
    <row r="43" spans="1:3" ht="15" customHeight="1">
      <c r="A43" s="2">
        <v>11940040</v>
      </c>
      <c r="B43" s="2">
        <v>11110748</v>
      </c>
      <c r="C43" s="2">
        <v>11930032</v>
      </c>
    </row>
    <row r="44" spans="1:3" ht="15" customHeight="1">
      <c r="A44" s="2">
        <v>11940041</v>
      </c>
      <c r="B44" s="2">
        <v>11110039</v>
      </c>
      <c r="C44" s="2">
        <v>11930033</v>
      </c>
    </row>
    <row r="45" spans="1:3" ht="15" customHeight="1">
      <c r="A45" s="2">
        <v>11940042</v>
      </c>
      <c r="B45" s="2">
        <v>11110751</v>
      </c>
      <c r="C45" s="2">
        <v>11930033</v>
      </c>
    </row>
    <row r="46" spans="1:3" ht="15" customHeight="1">
      <c r="A46" s="2">
        <v>11940043</v>
      </c>
      <c r="B46" s="2">
        <v>11110040</v>
      </c>
      <c r="C46" s="2">
        <v>11930034</v>
      </c>
    </row>
    <row r="47" spans="1:3" ht="15" customHeight="1">
      <c r="A47" s="2">
        <v>11940044</v>
      </c>
      <c r="B47" s="2">
        <v>11110754</v>
      </c>
      <c r="C47" s="2">
        <v>11930034</v>
      </c>
    </row>
    <row r="48" spans="1:3" ht="15" customHeight="1">
      <c r="A48" s="2">
        <v>11940045</v>
      </c>
      <c r="B48" s="2">
        <v>11110041</v>
      </c>
      <c r="C48" s="2">
        <v>11930035</v>
      </c>
    </row>
    <row r="49" spans="1:3" ht="15" customHeight="1">
      <c r="A49" s="2">
        <v>11940046</v>
      </c>
      <c r="B49" s="2">
        <v>11110757</v>
      </c>
      <c r="C49" s="2">
        <v>11930035</v>
      </c>
    </row>
    <row r="50" spans="1:3" ht="15" customHeight="1">
      <c r="A50" s="2">
        <v>11940047</v>
      </c>
      <c r="B50" s="2">
        <v>11110042</v>
      </c>
      <c r="C50" s="2">
        <v>11930036</v>
      </c>
    </row>
    <row r="51" spans="1:3" ht="15" customHeight="1">
      <c r="A51" s="2">
        <v>11940048</v>
      </c>
      <c r="B51" s="2">
        <v>11110760</v>
      </c>
      <c r="C51" s="2">
        <v>11930036</v>
      </c>
    </row>
    <row r="52" spans="1:3" ht="15" customHeight="1">
      <c r="A52" s="2">
        <v>11940049</v>
      </c>
      <c r="B52" s="2">
        <v>11110043</v>
      </c>
      <c r="C52" s="2">
        <v>11930037</v>
      </c>
    </row>
    <row r="53" spans="1:3" ht="15" customHeight="1">
      <c r="A53" s="2">
        <v>11940050</v>
      </c>
      <c r="B53" s="2">
        <v>11110763</v>
      </c>
      <c r="C53" s="2">
        <v>11930037</v>
      </c>
    </row>
    <row r="54" spans="1:3" ht="15" customHeight="1">
      <c r="A54" s="2">
        <v>11940051</v>
      </c>
      <c r="B54" s="2">
        <v>11110044</v>
      </c>
      <c r="C54" s="2">
        <v>11930038</v>
      </c>
    </row>
    <row r="55" spans="1:3" ht="15" customHeight="1">
      <c r="A55" s="2">
        <v>11940052</v>
      </c>
      <c r="B55" s="2">
        <v>11110766</v>
      </c>
      <c r="C55" s="2">
        <v>11930038</v>
      </c>
    </row>
    <row r="56" spans="1:3" ht="15" customHeight="1">
      <c r="A56" s="2">
        <v>11940053</v>
      </c>
      <c r="B56" s="2">
        <v>11110045</v>
      </c>
      <c r="C56" s="2">
        <v>11930039</v>
      </c>
    </row>
    <row r="57" spans="1:3" ht="15" customHeight="1">
      <c r="A57" s="2">
        <v>11940054</v>
      </c>
      <c r="B57" s="2">
        <v>11110769</v>
      </c>
      <c r="C57" s="2">
        <v>11930039</v>
      </c>
    </row>
    <row r="58" spans="1:3" ht="15" customHeight="1">
      <c r="A58" s="2">
        <v>11940055</v>
      </c>
      <c r="B58" s="2">
        <v>11110046</v>
      </c>
      <c r="C58" s="2">
        <v>11930040</v>
      </c>
    </row>
    <row r="59" spans="1:3" ht="15" customHeight="1">
      <c r="A59" s="2">
        <v>11940056</v>
      </c>
      <c r="B59" s="2">
        <v>11110772</v>
      </c>
      <c r="C59" s="2">
        <v>11930040</v>
      </c>
    </row>
    <row r="60" spans="1:3" ht="15" customHeight="1">
      <c r="A60" s="2">
        <v>11940057</v>
      </c>
      <c r="B60" s="2">
        <v>11110047</v>
      </c>
      <c r="C60" s="2">
        <v>11930041</v>
      </c>
    </row>
    <row r="61" spans="1:3" ht="15" customHeight="1">
      <c r="A61" s="2">
        <v>11940058</v>
      </c>
      <c r="B61" s="2">
        <v>11110775</v>
      </c>
      <c r="C61" s="2">
        <v>11930041</v>
      </c>
    </row>
    <row r="62" spans="1:3" ht="15" customHeight="1">
      <c r="A62" s="2">
        <v>11940059</v>
      </c>
      <c r="B62" s="2">
        <v>11110048</v>
      </c>
      <c r="C62" s="2">
        <v>11930042</v>
      </c>
    </row>
    <row r="63" spans="1:3" ht="15" customHeight="1">
      <c r="A63" s="2">
        <v>11940060</v>
      </c>
      <c r="B63" s="2">
        <v>11110049</v>
      </c>
      <c r="C63" s="2">
        <v>11930043</v>
      </c>
    </row>
    <row r="64" spans="1:3" ht="15" customHeight="1">
      <c r="A64" s="2">
        <v>11940061</v>
      </c>
      <c r="B64" s="2">
        <v>11110050</v>
      </c>
      <c r="C64" s="2">
        <v>11930044</v>
      </c>
    </row>
    <row r="65" spans="1:3" ht="15" customHeight="1">
      <c r="A65" s="2">
        <v>11940062</v>
      </c>
      <c r="B65" s="2">
        <v>11110051</v>
      </c>
      <c r="C65" s="2">
        <v>11930045</v>
      </c>
    </row>
    <row r="66" spans="1:3" ht="15" customHeight="1">
      <c r="A66" s="2">
        <v>11940063</v>
      </c>
      <c r="B66" s="2">
        <v>11110052</v>
      </c>
      <c r="C66" s="2">
        <v>11930046</v>
      </c>
    </row>
    <row r="67" spans="1:3" ht="15" customHeight="1">
      <c r="A67" s="2">
        <v>11940064</v>
      </c>
      <c r="B67" s="2">
        <v>11110053</v>
      </c>
      <c r="C67" s="2">
        <v>11930047</v>
      </c>
    </row>
    <row r="68" spans="1:3" ht="15" customHeight="1">
      <c r="A68" s="2">
        <v>11940065</v>
      </c>
      <c r="B68" s="2">
        <v>11110054</v>
      </c>
      <c r="C68" s="2">
        <v>11930048</v>
      </c>
    </row>
    <row r="69" spans="1:3" ht="15" customHeight="1">
      <c r="A69" s="2">
        <v>11940066</v>
      </c>
      <c r="B69" s="2">
        <v>11110055</v>
      </c>
      <c r="C69" s="2">
        <v>11930049</v>
      </c>
    </row>
    <row r="70" spans="1:3" ht="15" customHeight="1">
      <c r="A70" s="2">
        <v>11940067</v>
      </c>
      <c r="B70" s="2">
        <v>11110056</v>
      </c>
      <c r="C70" s="2">
        <v>11930050</v>
      </c>
    </row>
    <row r="71" spans="1:3" ht="15" customHeight="1">
      <c r="A71" s="2">
        <v>11940068</v>
      </c>
      <c r="B71" s="2">
        <v>11110057</v>
      </c>
      <c r="C71" s="2">
        <v>11930051</v>
      </c>
    </row>
    <row r="72" spans="1:3" ht="15" customHeight="1">
      <c r="A72" s="2">
        <v>11940069</v>
      </c>
      <c r="B72" s="2">
        <v>11110058</v>
      </c>
      <c r="C72" s="2">
        <v>11930052</v>
      </c>
    </row>
    <row r="73" spans="1:3" ht="15" customHeight="1">
      <c r="A73" s="2">
        <v>11940070</v>
      </c>
      <c r="B73" s="2">
        <v>11110059</v>
      </c>
      <c r="C73" s="2">
        <v>11930053</v>
      </c>
    </row>
    <row r="74" spans="1:3" ht="15" customHeight="1">
      <c r="A74" s="2">
        <v>11940071</v>
      </c>
      <c r="B74" s="2">
        <v>11110060</v>
      </c>
      <c r="C74" s="2">
        <v>11930054</v>
      </c>
    </row>
    <row r="75" spans="1:3" ht="15" customHeight="1">
      <c r="A75" s="2">
        <v>11940072</v>
      </c>
      <c r="B75" s="2">
        <v>11110061</v>
      </c>
      <c r="C75" s="2">
        <v>11930055</v>
      </c>
    </row>
    <row r="76" spans="1:3" ht="15" customHeight="1">
      <c r="A76" s="2">
        <v>11940073</v>
      </c>
      <c r="B76" s="2">
        <v>11110062</v>
      </c>
      <c r="C76" s="2">
        <v>11930056</v>
      </c>
    </row>
    <row r="77" spans="1:3" ht="15" customHeight="1">
      <c r="A77" s="2">
        <v>11940074</v>
      </c>
      <c r="B77" s="2">
        <v>11110063</v>
      </c>
      <c r="C77" s="2">
        <v>11930057</v>
      </c>
    </row>
    <row r="78" spans="1:3" ht="15" customHeight="1">
      <c r="A78" s="2">
        <v>11940075</v>
      </c>
      <c r="B78" s="2">
        <v>11110064</v>
      </c>
      <c r="C78" s="2">
        <v>11930058</v>
      </c>
    </row>
    <row r="79" spans="1:3" ht="15" customHeight="1">
      <c r="A79" s="2">
        <v>11940076</v>
      </c>
      <c r="B79" s="2">
        <v>11110065</v>
      </c>
      <c r="C79" s="2">
        <v>11930059</v>
      </c>
    </row>
    <row r="80" spans="1:3" ht="15" customHeight="1">
      <c r="A80" s="2">
        <v>11940077</v>
      </c>
      <c r="B80" s="2">
        <v>11110066</v>
      </c>
      <c r="C80" s="2">
        <v>11930060</v>
      </c>
    </row>
    <row r="81" spans="1:3" ht="15" customHeight="1">
      <c r="A81" s="2">
        <v>11940078</v>
      </c>
      <c r="B81" s="2">
        <v>11110067</v>
      </c>
      <c r="C81" s="2">
        <v>11930061</v>
      </c>
    </row>
    <row r="82" spans="1:3" ht="15" customHeight="1">
      <c r="A82" s="2">
        <v>11940079</v>
      </c>
      <c r="B82" s="2">
        <v>11110068</v>
      </c>
      <c r="C82" s="2">
        <v>11930062</v>
      </c>
    </row>
    <row r="83" spans="1:3" ht="15" customHeight="1">
      <c r="A83" s="2">
        <v>11940080</v>
      </c>
      <c r="B83" s="2">
        <v>11110070</v>
      </c>
      <c r="C83" s="2">
        <v>11930063</v>
      </c>
    </row>
    <row r="84" spans="1:3" ht="15" customHeight="1">
      <c r="A84" s="2">
        <v>11940081</v>
      </c>
      <c r="B84" s="2">
        <v>11110071</v>
      </c>
      <c r="C84" s="2">
        <v>11930064</v>
      </c>
    </row>
    <row r="85" spans="1:3" ht="15" customHeight="1">
      <c r="A85" s="2">
        <v>11940082</v>
      </c>
      <c r="B85" s="2">
        <v>11110072</v>
      </c>
      <c r="C85" s="2">
        <v>11930065</v>
      </c>
    </row>
    <row r="86" spans="1:3" ht="15" customHeight="1">
      <c r="A86" s="2">
        <v>11940083</v>
      </c>
      <c r="B86" s="2">
        <v>11110073</v>
      </c>
      <c r="C86" s="2">
        <v>11930066</v>
      </c>
    </row>
    <row r="87" spans="1:3" ht="15" customHeight="1">
      <c r="A87" s="2">
        <v>11940084</v>
      </c>
      <c r="B87" s="2">
        <v>11110074</v>
      </c>
      <c r="C87" s="2">
        <v>11930067</v>
      </c>
    </row>
    <row r="88" spans="1:3" ht="15" customHeight="1">
      <c r="A88" s="2">
        <v>11940085</v>
      </c>
      <c r="B88" s="2">
        <v>11110075</v>
      </c>
      <c r="C88" s="2">
        <v>11930068</v>
      </c>
    </row>
    <row r="89" spans="1:3" ht="15" customHeight="1">
      <c r="A89" s="2">
        <v>11940086</v>
      </c>
      <c r="B89" s="2">
        <v>11110076</v>
      </c>
      <c r="C89" s="2">
        <v>11930069</v>
      </c>
    </row>
    <row r="90" spans="1:3" ht="15" customHeight="1">
      <c r="A90" s="2">
        <v>11940087</v>
      </c>
      <c r="B90" s="2">
        <v>11110077</v>
      </c>
      <c r="C90" s="2">
        <v>11930070</v>
      </c>
    </row>
    <row r="91" spans="1:3" ht="15" customHeight="1">
      <c r="A91" s="2">
        <v>11940088</v>
      </c>
      <c r="B91" s="2">
        <v>11110078</v>
      </c>
      <c r="C91" s="2">
        <v>11930071</v>
      </c>
    </row>
    <row r="92" spans="1:3" ht="15" customHeight="1">
      <c r="A92" s="2">
        <v>11940089</v>
      </c>
      <c r="B92" s="2">
        <v>11110079</v>
      </c>
      <c r="C92" s="2">
        <v>11930072</v>
      </c>
    </row>
    <row r="93" spans="1:3" ht="15" customHeight="1">
      <c r="A93" s="2">
        <v>11940090</v>
      </c>
      <c r="B93" s="2">
        <v>11110080</v>
      </c>
      <c r="C93" s="2">
        <v>11930073</v>
      </c>
    </row>
    <row r="94" spans="1:3" ht="15" customHeight="1">
      <c r="A94" s="2">
        <v>11940091</v>
      </c>
      <c r="B94" s="2">
        <v>11110081</v>
      </c>
      <c r="C94" s="2">
        <v>11930074</v>
      </c>
    </row>
    <row r="95" spans="1:3" ht="15" customHeight="1">
      <c r="A95" s="2">
        <v>11940092</v>
      </c>
      <c r="B95" s="2">
        <v>11110082</v>
      </c>
      <c r="C95" s="2">
        <v>11930075</v>
      </c>
    </row>
    <row r="96" spans="1:3" ht="15" customHeight="1">
      <c r="A96" s="2">
        <v>11940093</v>
      </c>
      <c r="B96" s="2">
        <v>11110083</v>
      </c>
      <c r="C96" s="2">
        <v>11930076</v>
      </c>
    </row>
    <row r="97" spans="1:3" ht="15" customHeight="1">
      <c r="A97" s="2">
        <v>11940094</v>
      </c>
      <c r="B97" s="2">
        <v>11110084</v>
      </c>
      <c r="C97" s="2">
        <v>11930077</v>
      </c>
    </row>
    <row r="98" spans="1:3" ht="15" customHeight="1">
      <c r="A98" s="2">
        <v>11940095</v>
      </c>
      <c r="B98" s="2">
        <v>11110085</v>
      </c>
      <c r="C98" s="2">
        <v>11930078</v>
      </c>
    </row>
    <row r="99" spans="1:3" ht="15" customHeight="1">
      <c r="A99" s="2">
        <v>11940096</v>
      </c>
      <c r="B99" s="2">
        <v>11110086</v>
      </c>
      <c r="C99" s="2">
        <v>11930079</v>
      </c>
    </row>
    <row r="100" spans="1:3" ht="15" customHeight="1">
      <c r="A100" s="2">
        <v>11940097</v>
      </c>
      <c r="B100" s="2">
        <v>11110087</v>
      </c>
      <c r="C100" s="2">
        <v>11930080</v>
      </c>
    </row>
    <row r="101" spans="1:3" ht="15" customHeight="1">
      <c r="A101" s="2">
        <v>11940098</v>
      </c>
      <c r="B101" s="2">
        <v>11110446</v>
      </c>
      <c r="C101" s="2">
        <v>11930081</v>
      </c>
    </row>
    <row r="102" spans="1:3" ht="15" customHeight="1">
      <c r="A102" s="2">
        <v>11940099</v>
      </c>
      <c r="B102" s="2">
        <v>11110149</v>
      </c>
      <c r="C102" s="2">
        <v>11930082</v>
      </c>
    </row>
    <row r="103" spans="1:3" ht="15" customHeight="1">
      <c r="A103" s="2">
        <v>11940100</v>
      </c>
      <c r="B103" s="2">
        <v>11110152</v>
      </c>
      <c r="C103" s="2">
        <v>11930083</v>
      </c>
    </row>
    <row r="104" spans="1:3" ht="15" customHeight="1">
      <c r="A104" s="2">
        <v>11940101</v>
      </c>
      <c r="B104" s="2">
        <v>11110157</v>
      </c>
      <c r="C104" s="2">
        <v>11930084</v>
      </c>
    </row>
    <row r="105" spans="1:3" ht="15" customHeight="1">
      <c r="A105" s="2">
        <v>11940102</v>
      </c>
      <c r="B105" s="2">
        <v>11110165</v>
      </c>
      <c r="C105" s="2">
        <v>11930085</v>
      </c>
    </row>
    <row r="106" spans="1:3" ht="15" customHeight="1">
      <c r="A106" s="2">
        <v>11940103</v>
      </c>
      <c r="B106" s="2">
        <v>11110511</v>
      </c>
      <c r="C106" s="2">
        <v>11930086</v>
      </c>
    </row>
    <row r="107" spans="1:3" ht="15" customHeight="1">
      <c r="A107" s="2">
        <v>11940104</v>
      </c>
      <c r="B107" s="2">
        <v>11110443</v>
      </c>
      <c r="C107" s="2">
        <v>11930087</v>
      </c>
    </row>
    <row r="108" spans="1:3" ht="15" customHeight="1">
      <c r="A108" s="2">
        <v>11940105</v>
      </c>
      <c r="B108" s="2">
        <v>11110844</v>
      </c>
      <c r="C108" s="2">
        <v>11930088</v>
      </c>
    </row>
    <row r="109" spans="1:3" ht="15" customHeight="1">
      <c r="A109" s="2">
        <v>11940106</v>
      </c>
      <c r="B109" s="2">
        <v>11110845</v>
      </c>
      <c r="C109" s="2">
        <v>11930089</v>
      </c>
    </row>
    <row r="110" spans="1:3" ht="15" customHeight="1">
      <c r="A110" s="2">
        <v>11940107</v>
      </c>
      <c r="B110" s="2">
        <v>11110846</v>
      </c>
      <c r="C110" s="2">
        <v>11930090</v>
      </c>
    </row>
    <row r="111" spans="1:3" ht="15" customHeight="1">
      <c r="A111" s="2">
        <v>11940108</v>
      </c>
      <c r="B111" s="2">
        <v>11110847</v>
      </c>
      <c r="C111" s="2">
        <v>11930091</v>
      </c>
    </row>
    <row r="112" spans="1:3" ht="15" customHeight="1">
      <c r="A112" s="2">
        <v>11940109</v>
      </c>
      <c r="B112" s="2">
        <v>11110888</v>
      </c>
      <c r="C112" s="2">
        <v>11930092</v>
      </c>
    </row>
    <row r="113" spans="1:3" ht="15" customHeight="1">
      <c r="A113" s="2">
        <v>11940110</v>
      </c>
      <c r="B113" s="2">
        <v>11110906</v>
      </c>
      <c r="C113" s="2">
        <v>11930092</v>
      </c>
    </row>
    <row r="114" spans="1:3" ht="15" customHeight="1">
      <c r="A114" s="2">
        <v>11940111</v>
      </c>
      <c r="B114" s="2">
        <v>11111341</v>
      </c>
      <c r="C114" s="2">
        <v>11930092</v>
      </c>
    </row>
    <row r="115" spans="1:3" ht="15" customHeight="1">
      <c r="A115" s="2">
        <v>11940112</v>
      </c>
      <c r="B115" s="2">
        <v>11110889</v>
      </c>
      <c r="C115" s="2">
        <v>11930094</v>
      </c>
    </row>
    <row r="116" spans="1:3" ht="15" customHeight="1">
      <c r="A116" s="2">
        <v>11940113</v>
      </c>
      <c r="B116" s="2">
        <v>11110907</v>
      </c>
      <c r="C116" s="2">
        <v>11930094</v>
      </c>
    </row>
    <row r="117" spans="1:3" ht="15" customHeight="1">
      <c r="A117" s="2">
        <v>11940114</v>
      </c>
      <c r="B117" s="2">
        <v>11111342</v>
      </c>
      <c r="C117" s="2">
        <v>11930094</v>
      </c>
    </row>
    <row r="118" spans="1:3" ht="15" customHeight="1">
      <c r="A118" s="2">
        <v>11940115</v>
      </c>
      <c r="B118" s="2">
        <v>11110890</v>
      </c>
      <c r="C118" s="2">
        <v>11930096</v>
      </c>
    </row>
    <row r="119" spans="1:3" ht="15" customHeight="1">
      <c r="A119" s="2">
        <v>11940116</v>
      </c>
      <c r="B119" s="2">
        <v>11110904</v>
      </c>
      <c r="C119" s="2">
        <v>11930096</v>
      </c>
    </row>
    <row r="120" spans="1:3" ht="15" customHeight="1">
      <c r="A120" s="2">
        <v>11940117</v>
      </c>
      <c r="B120" s="2">
        <v>11110908</v>
      </c>
      <c r="C120" s="2">
        <v>11930096</v>
      </c>
    </row>
    <row r="121" spans="1:3" ht="15" customHeight="1">
      <c r="A121" s="2">
        <v>11940118</v>
      </c>
      <c r="B121" s="2">
        <v>11111343</v>
      </c>
      <c r="C121" s="2">
        <v>11930096</v>
      </c>
    </row>
    <row r="122" spans="1:3" ht="15" customHeight="1">
      <c r="A122" s="2">
        <v>11940119</v>
      </c>
      <c r="B122" s="2">
        <v>11110705</v>
      </c>
      <c r="C122" s="2">
        <v>11930098</v>
      </c>
    </row>
    <row r="123" spans="1:3" ht="15" customHeight="1">
      <c r="A123" s="2">
        <v>11940120</v>
      </c>
      <c r="B123" s="2">
        <v>11110706</v>
      </c>
      <c r="C123" s="2">
        <v>11930099</v>
      </c>
    </row>
    <row r="124" spans="1:3" ht="15" customHeight="1">
      <c r="A124" s="2">
        <v>11940121</v>
      </c>
      <c r="B124" s="2">
        <v>11110707</v>
      </c>
      <c r="C124" s="2">
        <v>11930099</v>
      </c>
    </row>
    <row r="125" spans="1:3" ht="15" customHeight="1">
      <c r="A125" s="2">
        <v>11940122</v>
      </c>
      <c r="B125" s="2">
        <v>11110797</v>
      </c>
      <c r="C125" s="2">
        <v>11930099</v>
      </c>
    </row>
    <row r="126" spans="1:3" ht="15" customHeight="1">
      <c r="A126" s="2">
        <v>11940123</v>
      </c>
      <c r="B126" s="2">
        <v>11110891</v>
      </c>
      <c r="C126" s="2">
        <v>11930099</v>
      </c>
    </row>
    <row r="127" spans="1:3" ht="15" customHeight="1">
      <c r="A127" s="2">
        <v>11940124</v>
      </c>
      <c r="B127" s="2">
        <v>11110901</v>
      </c>
      <c r="C127" s="2">
        <v>11930099</v>
      </c>
    </row>
    <row r="128" spans="1:3" ht="15" customHeight="1">
      <c r="A128" s="2">
        <v>11940125</v>
      </c>
      <c r="B128" s="2">
        <v>11110902</v>
      </c>
      <c r="C128" s="2">
        <v>11930099</v>
      </c>
    </row>
    <row r="129" spans="1:3" ht="15" customHeight="1">
      <c r="A129" s="2">
        <v>11940126</v>
      </c>
      <c r="B129" s="2">
        <v>11110903</v>
      </c>
      <c r="C129" s="2">
        <v>11930099</v>
      </c>
    </row>
    <row r="130" spans="1:3" ht="15" customHeight="1">
      <c r="A130" s="2">
        <v>11940127</v>
      </c>
      <c r="B130" s="2">
        <v>11110909</v>
      </c>
      <c r="C130" s="2">
        <v>11930099</v>
      </c>
    </row>
    <row r="131" spans="1:3" ht="15" customHeight="1">
      <c r="A131" s="2">
        <v>11940128</v>
      </c>
      <c r="B131" s="2">
        <v>11111040</v>
      </c>
      <c r="C131" s="2">
        <v>11930099</v>
      </c>
    </row>
    <row r="132" spans="1:3" ht="15" customHeight="1">
      <c r="A132" s="2">
        <v>11940129</v>
      </c>
      <c r="B132" s="2">
        <v>11111340</v>
      </c>
      <c r="C132" s="2">
        <v>11930099</v>
      </c>
    </row>
    <row r="133" spans="1:3" ht="15" customHeight="1">
      <c r="A133" s="2">
        <v>11940130</v>
      </c>
      <c r="B133" s="2">
        <v>11110905</v>
      </c>
      <c r="C133" s="2">
        <v>11930101</v>
      </c>
    </row>
    <row r="134" spans="1:3" ht="15" customHeight="1">
      <c r="A134" s="2">
        <v>11940131</v>
      </c>
      <c r="B134" s="2">
        <v>11111344</v>
      </c>
      <c r="C134" s="2">
        <v>11930101</v>
      </c>
    </row>
    <row r="135" spans="1:3" ht="15" customHeight="1">
      <c r="A135" s="2">
        <v>11940132</v>
      </c>
      <c r="B135" s="2">
        <v>11110979</v>
      </c>
      <c r="C135" s="2">
        <v>11930103</v>
      </c>
    </row>
    <row r="136" spans="1:3" ht="15" customHeight="1">
      <c r="A136" s="2">
        <v>11940133</v>
      </c>
      <c r="B136" s="2">
        <v>11110980</v>
      </c>
      <c r="C136" s="2">
        <v>11930103</v>
      </c>
    </row>
    <row r="137" spans="1:3" ht="15" customHeight="1">
      <c r="A137" s="2">
        <v>11940134</v>
      </c>
      <c r="B137" s="2">
        <v>11111036</v>
      </c>
      <c r="C137" s="2">
        <v>11930105</v>
      </c>
    </row>
    <row r="138" spans="1:3" ht="15" customHeight="1">
      <c r="A138" s="2">
        <v>11940135</v>
      </c>
      <c r="B138" s="2">
        <v>11111037</v>
      </c>
      <c r="C138" s="2">
        <v>11930106</v>
      </c>
    </row>
    <row r="139" spans="1:3" ht="15" customHeight="1">
      <c r="A139" s="2">
        <v>11940136</v>
      </c>
      <c r="B139" s="2">
        <v>11111038</v>
      </c>
      <c r="C139" s="2">
        <v>11930106</v>
      </c>
    </row>
    <row r="140" spans="1:3" ht="15" customHeight="1">
      <c r="A140" s="2">
        <v>11940137</v>
      </c>
      <c r="B140" s="2">
        <v>11110983</v>
      </c>
      <c r="C140" s="2">
        <v>11930107</v>
      </c>
    </row>
    <row r="141" spans="1:3" ht="15" customHeight="1">
      <c r="A141" s="2">
        <v>11940138</v>
      </c>
      <c r="B141" s="2">
        <v>11111075</v>
      </c>
      <c r="C141" s="2">
        <v>11930107</v>
      </c>
    </row>
    <row r="142" spans="1:3" ht="15" customHeight="1">
      <c r="A142" s="2">
        <v>11940139</v>
      </c>
      <c r="B142" s="2">
        <v>11110984</v>
      </c>
      <c r="C142" s="2">
        <v>11930109</v>
      </c>
    </row>
    <row r="143" spans="1:3" ht="15" customHeight="1">
      <c r="A143" s="2">
        <v>11940140</v>
      </c>
      <c r="B143" s="2">
        <v>11110985</v>
      </c>
      <c r="C143" s="2">
        <v>11930110</v>
      </c>
    </row>
    <row r="144" spans="1:3" ht="15" customHeight="1">
      <c r="A144" s="2">
        <v>11940141</v>
      </c>
      <c r="B144" s="2">
        <v>11110986</v>
      </c>
      <c r="C144" s="2">
        <v>11930111</v>
      </c>
    </row>
    <row r="145" spans="1:3" ht="15" customHeight="1">
      <c r="A145" s="2">
        <v>11940142</v>
      </c>
      <c r="B145" s="2">
        <v>11110987</v>
      </c>
      <c r="C145" s="2">
        <v>11930112</v>
      </c>
    </row>
    <row r="146" spans="1:3" ht="15" customHeight="1">
      <c r="A146" s="2">
        <v>11940143</v>
      </c>
      <c r="B146" s="2">
        <v>11110988</v>
      </c>
      <c r="C146" s="2">
        <v>11930113</v>
      </c>
    </row>
    <row r="147" spans="1:3" ht="15" customHeight="1">
      <c r="A147" s="2">
        <v>11940144</v>
      </c>
      <c r="B147" s="2">
        <v>11110989</v>
      </c>
      <c r="C147" s="2">
        <v>11930114</v>
      </c>
    </row>
    <row r="148" spans="1:3" ht="15" customHeight="1">
      <c r="A148" s="2">
        <v>11940145</v>
      </c>
      <c r="B148" s="2">
        <v>11110990</v>
      </c>
      <c r="C148" s="2">
        <v>11930115</v>
      </c>
    </row>
    <row r="149" spans="1:3" ht="15" customHeight="1">
      <c r="A149" s="2">
        <v>11940146</v>
      </c>
      <c r="B149" s="2">
        <v>11110991</v>
      </c>
      <c r="C149" s="2">
        <v>11930116</v>
      </c>
    </row>
    <row r="150" spans="1:3" ht="15" customHeight="1">
      <c r="A150" s="2">
        <v>11940147</v>
      </c>
      <c r="B150" s="2">
        <v>11110992</v>
      </c>
      <c r="C150" s="2">
        <v>11930117</v>
      </c>
    </row>
    <row r="151" spans="1:3" ht="15" customHeight="1">
      <c r="A151" s="2">
        <v>11940148</v>
      </c>
      <c r="B151" s="2">
        <v>11111062</v>
      </c>
      <c r="C151" s="2">
        <v>11930118</v>
      </c>
    </row>
    <row r="152" spans="1:3" ht="15" customHeight="1">
      <c r="A152" s="2">
        <v>11940149</v>
      </c>
      <c r="B152" s="2">
        <v>11111394</v>
      </c>
      <c r="C152" s="2">
        <v>11930118</v>
      </c>
    </row>
    <row r="153" spans="1:3" ht="15" customHeight="1">
      <c r="A153" s="2">
        <v>11940150</v>
      </c>
      <c r="B153" s="2">
        <v>11111067</v>
      </c>
      <c r="C153" s="2">
        <v>11930119</v>
      </c>
    </row>
    <row r="154" spans="1:3" ht="15" customHeight="1">
      <c r="A154" s="2">
        <v>11940151</v>
      </c>
      <c r="B154" s="2">
        <v>11111068</v>
      </c>
      <c r="C154" s="2">
        <v>11930120</v>
      </c>
    </row>
    <row r="155" spans="1:3" ht="15" customHeight="1">
      <c r="A155" s="2">
        <v>11940152</v>
      </c>
      <c r="B155" s="2">
        <v>11111071</v>
      </c>
      <c r="C155" s="2">
        <v>11930121</v>
      </c>
    </row>
    <row r="156" spans="1:3" ht="15" customHeight="1">
      <c r="A156" s="2">
        <v>11940153</v>
      </c>
      <c r="B156" s="2">
        <v>11111171</v>
      </c>
      <c r="C156" s="2">
        <v>11930121</v>
      </c>
    </row>
    <row r="157" spans="1:3" ht="15" customHeight="1">
      <c r="A157" s="2">
        <v>11940154</v>
      </c>
      <c r="B157" s="2">
        <v>11111112</v>
      </c>
      <c r="C157" s="2">
        <v>11930122</v>
      </c>
    </row>
    <row r="158" spans="1:3" ht="15" customHeight="1">
      <c r="A158" s="2">
        <v>11940155</v>
      </c>
      <c r="B158" s="2">
        <v>11111168</v>
      </c>
      <c r="C158" s="2">
        <v>11930122</v>
      </c>
    </row>
    <row r="159" spans="1:3" ht="15" customHeight="1">
      <c r="A159" s="2">
        <v>11940156</v>
      </c>
      <c r="B159" s="2">
        <v>11111113</v>
      </c>
      <c r="C159" s="2">
        <v>11930124</v>
      </c>
    </row>
    <row r="160" spans="1:3" ht="15" customHeight="1">
      <c r="A160" s="2">
        <v>11940157</v>
      </c>
      <c r="B160" s="2">
        <v>11111169</v>
      </c>
      <c r="C160" s="2">
        <v>11930124</v>
      </c>
    </row>
    <row r="161" spans="1:3" ht="15" customHeight="1">
      <c r="A161" s="2">
        <v>11940158</v>
      </c>
      <c r="B161" s="2">
        <v>11111150</v>
      </c>
      <c r="C161" s="2">
        <v>11930126</v>
      </c>
    </row>
    <row r="162" spans="1:3" ht="15" customHeight="1">
      <c r="A162" s="2">
        <v>11940159</v>
      </c>
      <c r="B162" s="2">
        <v>11111151</v>
      </c>
      <c r="C162" s="2">
        <v>11930127</v>
      </c>
    </row>
    <row r="163" spans="1:3" ht="15" customHeight="1">
      <c r="A163" s="2">
        <v>11940160</v>
      </c>
      <c r="B163" s="2">
        <v>11111161</v>
      </c>
      <c r="C163" s="2">
        <v>11930128</v>
      </c>
    </row>
    <row r="164" spans="1:3" ht="15" customHeight="1">
      <c r="A164" s="2">
        <v>11940161</v>
      </c>
      <c r="B164" s="2">
        <v>11111162</v>
      </c>
      <c r="C164" s="2">
        <v>11930129</v>
      </c>
    </row>
    <row r="165" spans="1:3" ht="15" customHeight="1">
      <c r="A165" s="2">
        <v>11940162</v>
      </c>
      <c r="B165" s="2">
        <v>11111124</v>
      </c>
      <c r="C165" s="2">
        <v>11930130</v>
      </c>
    </row>
    <row r="166" spans="1:3" ht="15" customHeight="1">
      <c r="A166" s="2">
        <v>11940163</v>
      </c>
      <c r="B166" s="2">
        <v>11111125</v>
      </c>
      <c r="C166" s="2">
        <v>11930131</v>
      </c>
    </row>
    <row r="167" spans="1:3" ht="15" customHeight="1">
      <c r="A167" s="2">
        <v>11940164</v>
      </c>
      <c r="B167" s="2">
        <v>11111126</v>
      </c>
      <c r="C167" s="2">
        <v>11930131</v>
      </c>
    </row>
    <row r="168" spans="1:3" ht="15" customHeight="1">
      <c r="A168" s="2">
        <v>11940165</v>
      </c>
      <c r="B168" s="2">
        <v>11111127</v>
      </c>
      <c r="C168" s="2">
        <v>11930131</v>
      </c>
    </row>
    <row r="169" spans="1:3" ht="15" customHeight="1">
      <c r="A169" s="2">
        <v>11940166</v>
      </c>
      <c r="B169" s="2">
        <v>11111129</v>
      </c>
      <c r="C169" s="2">
        <v>11930134</v>
      </c>
    </row>
    <row r="170" spans="1:3" ht="15" customHeight="1">
      <c r="A170" s="2">
        <v>11940167</v>
      </c>
      <c r="B170" s="2">
        <v>11111130</v>
      </c>
      <c r="C170" s="2">
        <v>11930135</v>
      </c>
    </row>
    <row r="171" spans="1:3" ht="15" customHeight="1">
      <c r="A171" s="2">
        <v>11940168</v>
      </c>
      <c r="B171" s="2">
        <v>11111116</v>
      </c>
      <c r="C171" s="2">
        <v>11930136</v>
      </c>
    </row>
    <row r="172" spans="1:3" ht="15" customHeight="1">
      <c r="A172" s="2">
        <v>11940169</v>
      </c>
      <c r="B172" s="2">
        <v>11111118</v>
      </c>
      <c r="C172" s="2">
        <v>11930137</v>
      </c>
    </row>
    <row r="173" spans="1:3" ht="15" customHeight="1">
      <c r="A173" s="2">
        <v>11940170</v>
      </c>
      <c r="B173" s="2">
        <v>11111120</v>
      </c>
      <c r="C173" s="2">
        <v>11930138</v>
      </c>
    </row>
    <row r="174" spans="1:3" ht="15" customHeight="1">
      <c r="A174" s="2">
        <v>11940171</v>
      </c>
      <c r="B174" s="2">
        <v>11111121</v>
      </c>
      <c r="C174" s="2">
        <v>11930139</v>
      </c>
    </row>
    <row r="175" spans="1:3" ht="15" customHeight="1">
      <c r="A175" s="2">
        <v>11940172</v>
      </c>
      <c r="B175" s="2">
        <v>11111123</v>
      </c>
      <c r="C175" s="2">
        <v>11930140</v>
      </c>
    </row>
    <row r="176" spans="1:3" ht="15" customHeight="1">
      <c r="A176" s="2">
        <v>11940173</v>
      </c>
      <c r="B176" s="2">
        <v>11111088</v>
      </c>
      <c r="C176" s="2">
        <v>11930141</v>
      </c>
    </row>
    <row r="177" spans="1:3" ht="15" customHeight="1">
      <c r="A177" s="2">
        <v>11940174</v>
      </c>
      <c r="B177" s="2">
        <v>11111076</v>
      </c>
      <c r="C177" s="2">
        <v>11930142</v>
      </c>
    </row>
    <row r="178" spans="1:3" ht="15" customHeight="1">
      <c r="A178" s="2">
        <v>11940175</v>
      </c>
      <c r="B178" s="2">
        <v>11111077</v>
      </c>
      <c r="C178" s="2">
        <v>11930142</v>
      </c>
    </row>
    <row r="179" spans="1:3" ht="15" customHeight="1">
      <c r="A179" s="2">
        <v>11940176</v>
      </c>
      <c r="B179" s="2">
        <v>11111078</v>
      </c>
      <c r="C179" s="2">
        <v>11930144</v>
      </c>
    </row>
    <row r="180" spans="1:3" ht="15" customHeight="1">
      <c r="A180" s="2">
        <v>11940177</v>
      </c>
      <c r="B180" s="2">
        <v>11111079</v>
      </c>
      <c r="C180" s="2">
        <v>11930144</v>
      </c>
    </row>
    <row r="181" spans="1:3" ht="15" customHeight="1">
      <c r="A181" s="2">
        <v>11940178</v>
      </c>
      <c r="B181" s="2">
        <v>11111082</v>
      </c>
      <c r="C181" s="2">
        <v>11930146</v>
      </c>
    </row>
    <row r="182" spans="1:3" ht="15" customHeight="1">
      <c r="A182" s="2">
        <v>11940179</v>
      </c>
      <c r="B182" s="2">
        <v>11111083</v>
      </c>
      <c r="C182" s="2">
        <v>11930146</v>
      </c>
    </row>
    <row r="183" spans="1:3" ht="15" customHeight="1">
      <c r="A183" s="2">
        <v>11940180</v>
      </c>
      <c r="B183" s="2">
        <v>11111086</v>
      </c>
      <c r="C183" s="2">
        <v>11930148</v>
      </c>
    </row>
    <row r="184" spans="1:3" ht="15" customHeight="1">
      <c r="A184" s="2">
        <v>11940181</v>
      </c>
      <c r="B184" s="2">
        <v>11111087</v>
      </c>
      <c r="C184" s="2">
        <v>11930148</v>
      </c>
    </row>
    <row r="185" spans="1:3" ht="15" customHeight="1">
      <c r="A185" s="2">
        <v>11940182</v>
      </c>
      <c r="B185" s="2">
        <v>11111143</v>
      </c>
      <c r="C185" s="2">
        <v>11930150</v>
      </c>
    </row>
    <row r="186" spans="1:3" ht="15" customHeight="1">
      <c r="A186" s="2">
        <v>11940183</v>
      </c>
      <c r="B186" s="2">
        <v>11111146</v>
      </c>
      <c r="C186" s="2">
        <v>11930151</v>
      </c>
    </row>
    <row r="187" spans="1:3" ht="15" customHeight="1">
      <c r="A187" s="2">
        <v>11940184</v>
      </c>
      <c r="B187" s="2">
        <v>11111148</v>
      </c>
      <c r="C187" s="2">
        <v>11930152</v>
      </c>
    </row>
    <row r="188" spans="1:3" ht="15" customHeight="1">
      <c r="A188" s="2">
        <v>11940185</v>
      </c>
      <c r="B188" s="2">
        <v>11111149</v>
      </c>
      <c r="C188" s="2">
        <v>11930153</v>
      </c>
    </row>
    <row r="189" spans="1:3" ht="15" customHeight="1">
      <c r="A189" s="2">
        <v>11940186</v>
      </c>
      <c r="B189" s="2">
        <v>11111144</v>
      </c>
      <c r="C189" s="2">
        <v>11930154</v>
      </c>
    </row>
    <row r="190" spans="1:3" ht="15" customHeight="1">
      <c r="A190" s="2">
        <v>11940187</v>
      </c>
      <c r="B190" s="2">
        <v>11111142</v>
      </c>
      <c r="C190" s="2">
        <v>11930155</v>
      </c>
    </row>
    <row r="191" spans="1:3" ht="15" customHeight="1">
      <c r="A191" s="2">
        <v>11940188</v>
      </c>
      <c r="B191" s="2">
        <v>11111145</v>
      </c>
      <c r="C191" s="2">
        <v>11930156</v>
      </c>
    </row>
    <row r="192" spans="1:3" ht="15" customHeight="1">
      <c r="A192" s="2">
        <v>11940189</v>
      </c>
      <c r="B192" s="2">
        <v>11111153</v>
      </c>
      <c r="C192" s="2">
        <v>11930157</v>
      </c>
    </row>
    <row r="193" spans="1:3" ht="15" customHeight="1">
      <c r="A193" s="2">
        <v>11940190</v>
      </c>
      <c r="B193" s="2">
        <v>11111154</v>
      </c>
      <c r="C193" s="2">
        <v>11930157</v>
      </c>
    </row>
    <row r="194" spans="1:3" ht="15" customHeight="1">
      <c r="A194" s="2">
        <v>11940191</v>
      </c>
      <c r="B194" s="2">
        <v>11111155</v>
      </c>
      <c r="C194" s="2">
        <v>11930157</v>
      </c>
    </row>
    <row r="195" spans="1:3" ht="15" customHeight="1">
      <c r="A195" s="2">
        <v>11940192</v>
      </c>
      <c r="B195" s="2">
        <v>11111167</v>
      </c>
      <c r="C195" s="2">
        <v>11930160</v>
      </c>
    </row>
    <row r="196" spans="1:3" ht="15" customHeight="1">
      <c r="A196" s="2">
        <v>11940193</v>
      </c>
      <c r="B196" s="2">
        <v>11111156</v>
      </c>
      <c r="C196" s="2">
        <v>11930161</v>
      </c>
    </row>
    <row r="197" spans="1:3" ht="15" customHeight="1">
      <c r="A197" s="2">
        <v>11940194</v>
      </c>
      <c r="B197" s="2">
        <v>11111157</v>
      </c>
      <c r="C197" s="2">
        <v>11930162</v>
      </c>
    </row>
    <row r="198" spans="1:3" ht="15" customHeight="1">
      <c r="A198" s="2">
        <v>11940195</v>
      </c>
      <c r="B198" s="2">
        <v>11111158</v>
      </c>
      <c r="C198" s="2">
        <v>11930163</v>
      </c>
    </row>
    <row r="199" spans="1:3" ht="15" customHeight="1">
      <c r="A199" s="2">
        <v>11940196</v>
      </c>
      <c r="B199" s="2">
        <v>11111159</v>
      </c>
      <c r="C199" s="2">
        <v>11930164</v>
      </c>
    </row>
    <row r="200" spans="1:3" ht="15" customHeight="1">
      <c r="A200" s="2">
        <v>11940197</v>
      </c>
      <c r="B200" s="2">
        <v>11111163</v>
      </c>
      <c r="C200" s="2">
        <v>11930164</v>
      </c>
    </row>
    <row r="201" spans="1:3" ht="15" customHeight="1">
      <c r="A201" s="2">
        <v>11940198</v>
      </c>
      <c r="B201" s="2">
        <v>11111164</v>
      </c>
      <c r="C201" s="2">
        <v>11930166</v>
      </c>
    </row>
    <row r="202" spans="1:3" ht="15" customHeight="1">
      <c r="A202" s="2">
        <v>11940199</v>
      </c>
      <c r="B202" s="2">
        <v>11111173</v>
      </c>
      <c r="C202" s="2">
        <v>11930167</v>
      </c>
    </row>
    <row r="203" spans="1:3" ht="15" customHeight="1">
      <c r="A203" s="2">
        <v>11940200</v>
      </c>
      <c r="B203" s="2">
        <v>11111180</v>
      </c>
      <c r="C203" s="2">
        <v>11930168</v>
      </c>
    </row>
    <row r="204" spans="1:3" ht="15" customHeight="1">
      <c r="A204" s="2">
        <v>11940201</v>
      </c>
      <c r="B204" s="2">
        <v>11111181</v>
      </c>
      <c r="C204" s="2">
        <v>11930169</v>
      </c>
    </row>
    <row r="205" spans="1:3" ht="15" customHeight="1">
      <c r="A205" s="2">
        <v>11940202</v>
      </c>
      <c r="B205" s="2">
        <v>11110877</v>
      </c>
      <c r="C205" s="2">
        <v>11930170</v>
      </c>
    </row>
    <row r="206" spans="1:3" ht="15" customHeight="1">
      <c r="A206" s="2">
        <v>11940203</v>
      </c>
      <c r="B206" s="2">
        <v>11111174</v>
      </c>
      <c r="C206" s="2">
        <v>11930171</v>
      </c>
    </row>
    <row r="207" spans="1:3" ht="15" customHeight="1">
      <c r="A207" s="2">
        <v>11940204</v>
      </c>
      <c r="B207" s="2">
        <v>11111175</v>
      </c>
      <c r="C207" s="2">
        <v>11930172</v>
      </c>
    </row>
    <row r="208" spans="1:3" ht="15" customHeight="1">
      <c r="A208" s="2">
        <v>11940205</v>
      </c>
      <c r="B208" s="2">
        <v>11111176</v>
      </c>
      <c r="C208" s="2">
        <v>11930173</v>
      </c>
    </row>
    <row r="209" spans="1:3" ht="15" customHeight="1">
      <c r="A209" s="2">
        <v>11940206</v>
      </c>
      <c r="B209" s="2">
        <v>11111177</v>
      </c>
      <c r="C209" s="2">
        <v>11930174</v>
      </c>
    </row>
    <row r="210" spans="1:3" ht="15" customHeight="1">
      <c r="A210" s="2">
        <v>11940207</v>
      </c>
      <c r="B210" s="2">
        <v>11110798</v>
      </c>
      <c r="C210" s="2">
        <v>11930175</v>
      </c>
    </row>
    <row r="211" spans="1:3" ht="15" customHeight="1">
      <c r="A211" s="2">
        <v>11940208</v>
      </c>
      <c r="B211" s="2">
        <v>11110802</v>
      </c>
      <c r="C211" s="2">
        <v>11930176</v>
      </c>
    </row>
    <row r="212" spans="1:3" ht="15" customHeight="1">
      <c r="A212" s="2">
        <v>11940209</v>
      </c>
      <c r="B212" s="2">
        <v>11110803</v>
      </c>
      <c r="C212" s="2">
        <v>11930177</v>
      </c>
    </row>
    <row r="213" spans="1:3" ht="15" customHeight="1">
      <c r="A213" s="2">
        <v>11940210</v>
      </c>
      <c r="B213" s="2">
        <v>11110806</v>
      </c>
      <c r="C213" s="2">
        <v>11930178</v>
      </c>
    </row>
    <row r="214" spans="1:3" ht="15" customHeight="1">
      <c r="A214" s="2">
        <v>11940211</v>
      </c>
      <c r="B214" s="2">
        <v>11110808</v>
      </c>
      <c r="C214" s="2">
        <v>11930179</v>
      </c>
    </row>
    <row r="215" spans="1:3" ht="15" customHeight="1">
      <c r="A215" s="2">
        <v>11940212</v>
      </c>
      <c r="B215" s="2">
        <v>11110809</v>
      </c>
      <c r="C215" s="2">
        <v>11930180</v>
      </c>
    </row>
    <row r="216" spans="1:3" ht="15" customHeight="1">
      <c r="A216" s="2">
        <v>11940213</v>
      </c>
      <c r="B216" s="2">
        <v>11110821</v>
      </c>
      <c r="C216" s="2">
        <v>11930181</v>
      </c>
    </row>
    <row r="217" spans="1:3" ht="15" customHeight="1">
      <c r="A217" s="2">
        <v>11940214</v>
      </c>
      <c r="B217" s="2">
        <v>11110823</v>
      </c>
      <c r="C217" s="2">
        <v>11930182</v>
      </c>
    </row>
    <row r="218" spans="1:3" ht="15" customHeight="1">
      <c r="A218" s="2">
        <v>11940215</v>
      </c>
      <c r="B218" s="2">
        <v>11110824</v>
      </c>
      <c r="C218" s="2">
        <v>11930183</v>
      </c>
    </row>
    <row r="219" spans="1:3" ht="15" customHeight="1">
      <c r="A219" s="2">
        <v>11940216</v>
      </c>
      <c r="B219" s="2">
        <v>11110854</v>
      </c>
      <c r="C219" s="2">
        <v>11930184</v>
      </c>
    </row>
    <row r="220" spans="1:3" ht="15" customHeight="1">
      <c r="A220" s="2">
        <v>11940217</v>
      </c>
      <c r="B220" s="2">
        <v>11110855</v>
      </c>
      <c r="C220" s="2">
        <v>11930184</v>
      </c>
    </row>
    <row r="221" spans="1:3" ht="15" customHeight="1">
      <c r="A221" s="2">
        <v>11940218</v>
      </c>
      <c r="B221" s="2">
        <v>11110857</v>
      </c>
      <c r="C221" s="2">
        <v>11930186</v>
      </c>
    </row>
    <row r="222" spans="1:3" ht="15" customHeight="1">
      <c r="A222" s="2">
        <v>11940219</v>
      </c>
      <c r="B222" s="2">
        <v>11110858</v>
      </c>
      <c r="C222" s="2">
        <v>11930186</v>
      </c>
    </row>
    <row r="223" spans="1:3" ht="15" customHeight="1">
      <c r="A223" s="2">
        <v>11940220</v>
      </c>
      <c r="B223" s="2">
        <v>11110859</v>
      </c>
      <c r="C223" s="2">
        <v>11930188</v>
      </c>
    </row>
    <row r="224" spans="1:3" ht="15" customHeight="1">
      <c r="A224" s="2">
        <v>11940221</v>
      </c>
      <c r="B224" s="2">
        <v>11110860</v>
      </c>
      <c r="C224" s="2">
        <v>11930188</v>
      </c>
    </row>
    <row r="225" spans="1:3" ht="15" customHeight="1">
      <c r="A225" s="2">
        <v>11940222</v>
      </c>
      <c r="B225" s="2">
        <v>11110862</v>
      </c>
      <c r="C225" s="2">
        <v>11930190</v>
      </c>
    </row>
    <row r="226" spans="1:3" ht="15" customHeight="1">
      <c r="A226" s="2">
        <v>11940223</v>
      </c>
      <c r="B226" s="2">
        <v>11110863</v>
      </c>
      <c r="C226" s="2">
        <v>11930190</v>
      </c>
    </row>
    <row r="227" spans="1:3" ht="15" customHeight="1">
      <c r="A227" s="2">
        <v>11940224</v>
      </c>
      <c r="B227" s="2">
        <v>11110864</v>
      </c>
      <c r="C227" s="2">
        <v>11930192</v>
      </c>
    </row>
    <row r="228" spans="1:3" ht="15" customHeight="1">
      <c r="A228" s="2">
        <v>11940225</v>
      </c>
      <c r="B228" s="2">
        <v>11110865</v>
      </c>
      <c r="C228" s="2">
        <v>11930192</v>
      </c>
    </row>
    <row r="229" spans="1:3" ht="15" customHeight="1">
      <c r="A229" s="2">
        <v>11940226</v>
      </c>
      <c r="B229" s="2">
        <v>11110867</v>
      </c>
      <c r="C229" s="2">
        <v>11930194</v>
      </c>
    </row>
    <row r="230" spans="1:3" ht="15" customHeight="1">
      <c r="A230" s="2">
        <v>11940227</v>
      </c>
      <c r="B230" s="2">
        <v>11110868</v>
      </c>
      <c r="C230" s="2">
        <v>11930194</v>
      </c>
    </row>
    <row r="231" spans="1:3" ht="15" customHeight="1">
      <c r="A231" s="2">
        <v>11940228</v>
      </c>
      <c r="B231" s="2">
        <v>11110869</v>
      </c>
      <c r="C231" s="2">
        <v>11930196</v>
      </c>
    </row>
    <row r="232" spans="1:3" ht="15" customHeight="1">
      <c r="A232" s="2">
        <v>11940229</v>
      </c>
      <c r="B232" s="2">
        <v>11110870</v>
      </c>
      <c r="C232" s="2">
        <v>11930197</v>
      </c>
    </row>
    <row r="233" spans="1:3" ht="15" customHeight="1">
      <c r="A233" s="2">
        <v>11940230</v>
      </c>
      <c r="B233" s="2">
        <v>11110872</v>
      </c>
      <c r="C233" s="2">
        <v>11930198</v>
      </c>
    </row>
    <row r="234" spans="1:3" ht="15" customHeight="1">
      <c r="A234" s="2">
        <v>11940231</v>
      </c>
      <c r="B234" s="2">
        <v>11110874</v>
      </c>
      <c r="C234" s="2">
        <v>11930199</v>
      </c>
    </row>
    <row r="235" spans="1:3" ht="15" customHeight="1">
      <c r="A235" s="2">
        <v>11940232</v>
      </c>
      <c r="B235" s="2">
        <v>11110875</v>
      </c>
      <c r="C235" s="2">
        <v>11930200</v>
      </c>
    </row>
    <row r="236" spans="1:3" ht="15" customHeight="1">
      <c r="A236" s="2">
        <v>11940233</v>
      </c>
      <c r="B236" s="2">
        <v>11110876</v>
      </c>
      <c r="C236" s="2">
        <v>11930201</v>
      </c>
    </row>
    <row r="237" spans="1:3" ht="15" customHeight="1">
      <c r="A237" s="2">
        <v>11940234</v>
      </c>
      <c r="B237" s="2">
        <v>11110900</v>
      </c>
      <c r="C237" s="2">
        <v>11930202</v>
      </c>
    </row>
    <row r="238" spans="1:3" ht="15" customHeight="1">
      <c r="A238" s="2">
        <v>11940235</v>
      </c>
      <c r="B238" s="2">
        <v>11110879</v>
      </c>
      <c r="C238" s="2">
        <v>11930203</v>
      </c>
    </row>
    <row r="239" spans="1:3" ht="15" customHeight="1">
      <c r="A239" s="2">
        <v>11940236</v>
      </c>
      <c r="B239" s="2">
        <v>11110880</v>
      </c>
      <c r="C239" s="2">
        <v>11930204</v>
      </c>
    </row>
    <row r="240" spans="1:3" ht="15" customHeight="1">
      <c r="A240" s="2">
        <v>11940237</v>
      </c>
      <c r="B240" s="2">
        <v>11110881</v>
      </c>
      <c r="C240" s="2">
        <v>11930205</v>
      </c>
    </row>
    <row r="241" spans="1:3" ht="15" customHeight="1">
      <c r="A241" s="2">
        <v>11940238</v>
      </c>
      <c r="B241" s="2">
        <v>11110936</v>
      </c>
      <c r="C241" s="2">
        <v>11930206</v>
      </c>
    </row>
    <row r="242" spans="1:3" ht="15" customHeight="1">
      <c r="A242" s="2">
        <v>11940239</v>
      </c>
      <c r="B242" s="2">
        <v>11110937</v>
      </c>
      <c r="C242" s="2">
        <v>11930207</v>
      </c>
    </row>
    <row r="243" spans="1:3" ht="15" customHeight="1">
      <c r="A243" s="2">
        <v>11940240</v>
      </c>
      <c r="B243" s="2">
        <v>11110938</v>
      </c>
      <c r="C243" s="2">
        <v>11930208</v>
      </c>
    </row>
    <row r="244" spans="1:3" ht="15" customHeight="1">
      <c r="A244" s="2">
        <v>11940241</v>
      </c>
      <c r="B244" s="2">
        <v>11110939</v>
      </c>
      <c r="C244" s="2">
        <v>11930209</v>
      </c>
    </row>
    <row r="245" spans="1:3" ht="15" customHeight="1">
      <c r="A245" s="2">
        <v>11940242</v>
      </c>
      <c r="B245" s="2">
        <v>11110897</v>
      </c>
      <c r="C245" s="2">
        <v>11930210</v>
      </c>
    </row>
    <row r="246" spans="1:3" ht="15" customHeight="1">
      <c r="A246" s="2">
        <v>11940243</v>
      </c>
      <c r="B246" s="2">
        <v>11110899</v>
      </c>
      <c r="C246" s="2">
        <v>11930211</v>
      </c>
    </row>
    <row r="247" spans="1:3" ht="15" customHeight="1">
      <c r="A247" s="2">
        <v>11940244</v>
      </c>
      <c r="B247" s="2">
        <v>11110898</v>
      </c>
      <c r="C247" s="2">
        <v>11930212</v>
      </c>
    </row>
    <row r="248" spans="1:3" ht="15" customHeight="1">
      <c r="A248" s="2">
        <v>11940245</v>
      </c>
      <c r="B248" s="2">
        <v>11110896</v>
      </c>
      <c r="C248" s="2">
        <v>11930213</v>
      </c>
    </row>
    <row r="249" spans="1:3" ht="15" customHeight="1">
      <c r="A249" s="2">
        <v>11940246</v>
      </c>
      <c r="B249" s="2">
        <v>11110926</v>
      </c>
      <c r="C249" s="2">
        <v>11930214</v>
      </c>
    </row>
    <row r="250" spans="1:3" ht="15" customHeight="1">
      <c r="A250" s="2">
        <v>11940247</v>
      </c>
      <c r="B250" s="2">
        <v>11110921</v>
      </c>
      <c r="C250" s="2">
        <v>11930215</v>
      </c>
    </row>
    <row r="251" spans="1:3" ht="15" customHeight="1">
      <c r="A251" s="2">
        <v>11940248</v>
      </c>
      <c r="B251" s="2">
        <v>11110922</v>
      </c>
      <c r="C251" s="2">
        <v>11930216</v>
      </c>
    </row>
    <row r="252" spans="1:3" ht="15" customHeight="1">
      <c r="A252" s="2">
        <v>11940249</v>
      </c>
      <c r="B252" s="2">
        <v>11110917</v>
      </c>
      <c r="C252" s="2">
        <v>11930217</v>
      </c>
    </row>
    <row r="253" spans="1:3" ht="15" customHeight="1">
      <c r="A253" s="2">
        <v>11940250</v>
      </c>
      <c r="B253" s="2">
        <v>11110918</v>
      </c>
      <c r="C253" s="2">
        <v>11930218</v>
      </c>
    </row>
    <row r="254" spans="1:3" ht="15" customHeight="1">
      <c r="A254" s="2">
        <v>11940251</v>
      </c>
      <c r="B254" s="2">
        <v>11110919</v>
      </c>
      <c r="C254" s="2">
        <v>11930220</v>
      </c>
    </row>
    <row r="255" spans="1:3" ht="15" customHeight="1">
      <c r="A255" s="2">
        <v>11940252</v>
      </c>
      <c r="B255" s="2">
        <v>11110920</v>
      </c>
      <c r="C255" s="2">
        <v>11930219</v>
      </c>
    </row>
    <row r="256" spans="1:3" ht="15" customHeight="1">
      <c r="A256" s="2">
        <v>11940253</v>
      </c>
      <c r="B256" s="2">
        <v>11110923</v>
      </c>
      <c r="C256" s="2">
        <v>11930221</v>
      </c>
    </row>
    <row r="257" spans="1:3" ht="15" customHeight="1">
      <c r="A257" s="2">
        <v>11940254</v>
      </c>
      <c r="B257" s="2">
        <v>11110924</v>
      </c>
      <c r="C257" s="2">
        <v>11930222</v>
      </c>
    </row>
    <row r="258" spans="1:3" ht="15" customHeight="1">
      <c r="A258" s="2">
        <v>11940255</v>
      </c>
      <c r="B258" s="2">
        <v>11110925</v>
      </c>
      <c r="C258" s="2">
        <v>11930223</v>
      </c>
    </row>
    <row r="259" spans="1:3" ht="15" customHeight="1">
      <c r="A259" s="2">
        <v>11940256</v>
      </c>
      <c r="B259" s="2">
        <v>11110930</v>
      </c>
      <c r="C259" s="2">
        <v>11930224</v>
      </c>
    </row>
    <row r="260" spans="1:3" ht="15" customHeight="1">
      <c r="A260" s="2">
        <v>11940257</v>
      </c>
      <c r="B260" s="2">
        <v>11110931</v>
      </c>
      <c r="C260" s="2">
        <v>11930224</v>
      </c>
    </row>
    <row r="261" spans="1:3" ht="15" customHeight="1">
      <c r="A261" s="2">
        <v>11940258</v>
      </c>
      <c r="B261" s="2">
        <v>11110932</v>
      </c>
      <c r="C261" s="2">
        <v>11930226</v>
      </c>
    </row>
    <row r="262" spans="1:3" ht="15" customHeight="1">
      <c r="A262" s="2">
        <v>11940259</v>
      </c>
      <c r="B262" s="2">
        <v>11110933</v>
      </c>
      <c r="C262" s="2">
        <v>11930226</v>
      </c>
    </row>
    <row r="263" spans="1:3" ht="15" customHeight="1">
      <c r="A263" s="2">
        <v>11940260</v>
      </c>
      <c r="B263" s="2">
        <v>11110934</v>
      </c>
      <c r="C263" s="2">
        <v>11930228</v>
      </c>
    </row>
    <row r="264" spans="1:3" ht="15" customHeight="1">
      <c r="A264" s="2">
        <v>11940261</v>
      </c>
      <c r="B264" s="2">
        <v>11110935</v>
      </c>
      <c r="C264" s="2">
        <v>11930228</v>
      </c>
    </row>
    <row r="265" spans="1:3" ht="15" customHeight="1">
      <c r="A265" s="2">
        <v>11940262</v>
      </c>
      <c r="B265" s="2">
        <v>11110927</v>
      </c>
      <c r="C265" s="2">
        <v>11930230</v>
      </c>
    </row>
    <row r="266" spans="1:3" ht="15" customHeight="1">
      <c r="A266" s="2">
        <v>11940263</v>
      </c>
      <c r="B266" s="2">
        <v>11110928</v>
      </c>
      <c r="C266" s="2">
        <v>11930231</v>
      </c>
    </row>
    <row r="267" spans="1:3" ht="15" customHeight="1">
      <c r="A267" s="2">
        <v>11940264</v>
      </c>
      <c r="B267" s="2">
        <v>11110929</v>
      </c>
      <c r="C267" s="2">
        <v>11930232</v>
      </c>
    </row>
    <row r="268" spans="1:3" ht="15" customHeight="1">
      <c r="A268" s="2">
        <v>11940265</v>
      </c>
      <c r="B268" s="2">
        <v>11111005</v>
      </c>
      <c r="C268" s="2">
        <v>11930233</v>
      </c>
    </row>
    <row r="269" spans="1:3" ht="15" customHeight="1">
      <c r="A269" s="2">
        <v>11940266</v>
      </c>
      <c r="B269" s="2">
        <v>11111007</v>
      </c>
      <c r="C269" s="2">
        <v>11930234</v>
      </c>
    </row>
    <row r="270" spans="1:3" ht="15" customHeight="1">
      <c r="A270" s="2">
        <v>11940267</v>
      </c>
      <c r="B270" s="2">
        <v>11111008</v>
      </c>
      <c r="C270" s="2">
        <v>11930234</v>
      </c>
    </row>
    <row r="271" spans="1:3" ht="15" customHeight="1">
      <c r="A271" s="2">
        <v>11940268</v>
      </c>
      <c r="B271" s="2">
        <v>11111009</v>
      </c>
      <c r="C271" s="2">
        <v>11930234</v>
      </c>
    </row>
    <row r="272" spans="1:3" ht="15" customHeight="1">
      <c r="A272" s="2">
        <v>11940269</v>
      </c>
      <c r="B272" s="2">
        <v>11111010</v>
      </c>
      <c r="C272" s="2">
        <v>11930237</v>
      </c>
    </row>
    <row r="273" spans="1:3" ht="15" customHeight="1">
      <c r="A273" s="2">
        <v>11940270</v>
      </c>
      <c r="B273" s="2">
        <v>11111011</v>
      </c>
      <c r="C273" s="2">
        <v>11930238</v>
      </c>
    </row>
    <row r="274" spans="1:3" ht="15" customHeight="1">
      <c r="A274" s="2">
        <v>11940271</v>
      </c>
      <c r="B274" s="2">
        <v>11111012</v>
      </c>
      <c r="C274" s="2">
        <v>11930239</v>
      </c>
    </row>
    <row r="275" spans="1:3" ht="15" customHeight="1">
      <c r="A275" s="2">
        <v>11940272</v>
      </c>
      <c r="B275" s="2">
        <v>11111013</v>
      </c>
      <c r="C275" s="2">
        <v>11930240</v>
      </c>
    </row>
    <row r="276" spans="1:3" ht="15" customHeight="1">
      <c r="A276" s="2">
        <v>11940273</v>
      </c>
      <c r="B276" s="2">
        <v>11111015</v>
      </c>
      <c r="C276" s="2">
        <v>11930241</v>
      </c>
    </row>
    <row r="277" spans="1:3" ht="15" customHeight="1">
      <c r="A277" s="2">
        <v>11940274</v>
      </c>
      <c r="B277" s="2">
        <v>11111016</v>
      </c>
      <c r="C277" s="2">
        <v>11930242</v>
      </c>
    </row>
    <row r="278" spans="1:3" ht="15" customHeight="1">
      <c r="A278" s="2">
        <v>11940275</v>
      </c>
      <c r="B278" s="2">
        <v>11111019</v>
      </c>
      <c r="C278" s="2">
        <v>11930243</v>
      </c>
    </row>
    <row r="279" spans="1:3" ht="15" customHeight="1">
      <c r="A279" s="2">
        <v>11940276</v>
      </c>
      <c r="B279" s="2">
        <v>11111020</v>
      </c>
      <c r="C279" s="2">
        <v>11930243</v>
      </c>
    </row>
    <row r="280" spans="1:3" ht="15" customHeight="1">
      <c r="A280" s="2">
        <v>11940277</v>
      </c>
      <c r="B280" s="2">
        <v>11111021</v>
      </c>
      <c r="C280" s="2">
        <v>11930243</v>
      </c>
    </row>
    <row r="281" spans="1:3" ht="15" customHeight="1">
      <c r="A281" s="2">
        <v>11940278</v>
      </c>
      <c r="B281" s="2">
        <v>11111022</v>
      </c>
      <c r="C281" s="2">
        <v>11930243</v>
      </c>
    </row>
    <row r="282" spans="1:3" ht="15" customHeight="1">
      <c r="A282" s="2">
        <v>11940279</v>
      </c>
      <c r="B282" s="2">
        <v>11111025</v>
      </c>
      <c r="C282" s="2">
        <v>11930247</v>
      </c>
    </row>
    <row r="283" spans="1:3" ht="15" customHeight="1">
      <c r="A283" s="2">
        <v>11940280</v>
      </c>
      <c r="B283" s="2">
        <v>11111041</v>
      </c>
      <c r="C283" s="2">
        <v>11930248</v>
      </c>
    </row>
    <row r="284" spans="1:3" ht="15" customHeight="1">
      <c r="A284" s="2">
        <v>11940281</v>
      </c>
      <c r="B284" s="2">
        <v>11111042</v>
      </c>
      <c r="C284" s="2">
        <v>11930248</v>
      </c>
    </row>
    <row r="285" spans="1:3" ht="15" customHeight="1">
      <c r="A285" s="2">
        <v>11940282</v>
      </c>
      <c r="B285" s="2">
        <v>11111055</v>
      </c>
      <c r="C285" s="2">
        <v>11930250</v>
      </c>
    </row>
    <row r="286" spans="1:3" ht="15" customHeight="1">
      <c r="A286" s="2">
        <v>11940283</v>
      </c>
      <c r="B286" s="2">
        <v>11111056</v>
      </c>
      <c r="C286" s="2">
        <v>11930251</v>
      </c>
    </row>
    <row r="287" spans="1:3" ht="15" customHeight="1">
      <c r="A287" s="2">
        <v>11940284</v>
      </c>
      <c r="B287" s="2">
        <v>11111057</v>
      </c>
      <c r="C287" s="2">
        <v>11930252</v>
      </c>
    </row>
    <row r="288" spans="1:3" ht="15" customHeight="1">
      <c r="A288" s="2">
        <v>11940285</v>
      </c>
      <c r="B288" s="2">
        <v>11111058</v>
      </c>
      <c r="C288" s="2">
        <v>11930253</v>
      </c>
    </row>
    <row r="289" spans="1:3" ht="15" customHeight="1">
      <c r="A289" s="2">
        <v>11940286</v>
      </c>
      <c r="B289" s="2">
        <v>11111059</v>
      </c>
      <c r="C289" s="2">
        <v>11930254</v>
      </c>
    </row>
    <row r="290" spans="1:3" ht="15" customHeight="1">
      <c r="A290" s="2">
        <v>11940287</v>
      </c>
      <c r="B290" s="2">
        <v>11111060</v>
      </c>
      <c r="C290" s="2">
        <v>11930255</v>
      </c>
    </row>
    <row r="291" spans="1:3" ht="15" customHeight="1">
      <c r="A291" s="2">
        <v>11940288</v>
      </c>
      <c r="B291" s="2">
        <v>11111182</v>
      </c>
      <c r="C291" s="2">
        <v>11930256</v>
      </c>
    </row>
    <row r="292" spans="1:3" ht="15" customHeight="1">
      <c r="A292" s="2">
        <v>11940289</v>
      </c>
      <c r="B292" s="2">
        <v>11111184</v>
      </c>
      <c r="C292" s="2">
        <v>11930257</v>
      </c>
    </row>
    <row r="293" spans="1:3" ht="15" customHeight="1">
      <c r="A293" s="2">
        <v>11940290</v>
      </c>
      <c r="B293" s="2">
        <v>11111189</v>
      </c>
      <c r="C293" s="2">
        <v>11930258</v>
      </c>
    </row>
    <row r="294" spans="1:3" ht="15" customHeight="1">
      <c r="A294" s="2">
        <v>11940291</v>
      </c>
      <c r="B294" s="2">
        <v>11111194</v>
      </c>
      <c r="C294" s="2">
        <v>11930259</v>
      </c>
    </row>
    <row r="295" spans="1:3" ht="15" customHeight="1">
      <c r="A295" s="2">
        <v>11940292</v>
      </c>
      <c r="B295" s="2">
        <v>11111198</v>
      </c>
      <c r="C295" s="2">
        <v>11930260</v>
      </c>
    </row>
    <row r="296" spans="1:3" ht="15" customHeight="1">
      <c r="A296" s="2">
        <v>11940293</v>
      </c>
      <c r="B296" s="2">
        <v>11111199</v>
      </c>
      <c r="C296" s="2">
        <v>11930260</v>
      </c>
    </row>
    <row r="297" spans="1:3" ht="15" customHeight="1">
      <c r="A297" s="2">
        <v>11940294</v>
      </c>
      <c r="B297" s="2">
        <v>11111202</v>
      </c>
      <c r="C297" s="2">
        <v>11930262</v>
      </c>
    </row>
    <row r="298" spans="1:3" ht="15" customHeight="1">
      <c r="A298" s="2">
        <v>11940295</v>
      </c>
      <c r="B298" s="2">
        <v>11111203</v>
      </c>
      <c r="C298" s="2">
        <v>11930263</v>
      </c>
    </row>
    <row r="299" spans="1:3" ht="15" customHeight="1">
      <c r="A299" s="2">
        <v>11940296</v>
      </c>
      <c r="B299" s="2">
        <v>11111206</v>
      </c>
      <c r="C299" s="2">
        <v>11930264</v>
      </c>
    </row>
    <row r="300" spans="1:3" ht="15" customHeight="1">
      <c r="A300" s="2">
        <v>11940297</v>
      </c>
      <c r="B300" s="2">
        <v>11111207</v>
      </c>
      <c r="C300" s="2">
        <v>11930265</v>
      </c>
    </row>
    <row r="301" spans="1:3" ht="15" customHeight="1">
      <c r="A301" s="2">
        <v>11940298</v>
      </c>
      <c r="B301" s="2">
        <v>11111208</v>
      </c>
      <c r="C301" s="2">
        <v>11930266</v>
      </c>
    </row>
    <row r="302" spans="1:3" ht="15" customHeight="1">
      <c r="A302" s="2">
        <v>11940299</v>
      </c>
      <c r="B302" s="2">
        <v>11111209</v>
      </c>
      <c r="C302" s="2">
        <v>11930267</v>
      </c>
    </row>
    <row r="303" spans="1:3" ht="15" customHeight="1">
      <c r="A303" s="2">
        <v>11940300</v>
      </c>
      <c r="B303" s="2">
        <v>11111210</v>
      </c>
      <c r="C303" s="2">
        <v>11930268</v>
      </c>
    </row>
    <row r="304" spans="1:3" ht="15" customHeight="1">
      <c r="A304" s="2">
        <v>11940301</v>
      </c>
      <c r="B304" s="2">
        <v>11111212</v>
      </c>
      <c r="C304" s="2">
        <v>11930269</v>
      </c>
    </row>
    <row r="305" spans="1:3" ht="15" customHeight="1">
      <c r="A305" s="2">
        <v>11940302</v>
      </c>
      <c r="B305" s="2">
        <v>11111214</v>
      </c>
      <c r="C305" s="2">
        <v>11930270</v>
      </c>
    </row>
    <row r="306" spans="1:3" ht="15" customHeight="1">
      <c r="A306" s="2">
        <v>11940303</v>
      </c>
      <c r="B306" s="2">
        <v>11111216</v>
      </c>
      <c r="C306" s="2">
        <v>11930271</v>
      </c>
    </row>
    <row r="307" spans="1:3" ht="15" customHeight="1">
      <c r="A307" s="2">
        <v>11940304</v>
      </c>
      <c r="B307" s="2">
        <v>11111235</v>
      </c>
      <c r="C307" s="2">
        <v>11930272</v>
      </c>
    </row>
    <row r="308" spans="1:3" ht="15" customHeight="1">
      <c r="A308" s="2">
        <v>11940305</v>
      </c>
      <c r="B308" s="2">
        <v>11111236</v>
      </c>
      <c r="C308" s="2">
        <v>11930273</v>
      </c>
    </row>
    <row r="309" spans="1:3" ht="15" customHeight="1">
      <c r="A309" s="2">
        <v>11940306</v>
      </c>
      <c r="B309" s="2">
        <v>11111237</v>
      </c>
      <c r="C309" s="2">
        <v>11930274</v>
      </c>
    </row>
    <row r="310" spans="1:3" ht="15" customHeight="1">
      <c r="A310" s="2">
        <v>11940307</v>
      </c>
      <c r="B310" s="2">
        <v>11111238</v>
      </c>
      <c r="C310" s="2">
        <v>11930275</v>
      </c>
    </row>
    <row r="311" spans="1:3" ht="15" customHeight="1">
      <c r="A311" s="2">
        <v>11940308</v>
      </c>
      <c r="B311" s="2">
        <v>11111239</v>
      </c>
      <c r="C311" s="2">
        <v>11930276</v>
      </c>
    </row>
    <row r="312" spans="1:3" ht="15" customHeight="1">
      <c r="A312" s="2">
        <v>11940309</v>
      </c>
      <c r="B312" s="2">
        <v>11111240</v>
      </c>
      <c r="C312" s="2">
        <v>11930277</v>
      </c>
    </row>
    <row r="313" spans="1:3" ht="15" customHeight="1">
      <c r="A313" s="2">
        <v>11940310</v>
      </c>
      <c r="B313" s="2">
        <v>11111241</v>
      </c>
      <c r="C313" s="2">
        <v>11930278</v>
      </c>
    </row>
    <row r="314" spans="1:3" ht="15" customHeight="1">
      <c r="A314" s="2">
        <v>11940311</v>
      </c>
      <c r="B314" s="2">
        <v>11111242</v>
      </c>
      <c r="C314" s="2">
        <v>11930279</v>
      </c>
    </row>
    <row r="315" spans="1:3" ht="15" customHeight="1">
      <c r="A315" s="2">
        <v>11940312</v>
      </c>
      <c r="B315" s="2">
        <v>11111243</v>
      </c>
      <c r="C315" s="2">
        <v>11930280</v>
      </c>
    </row>
    <row r="316" spans="1:3" ht="15" customHeight="1">
      <c r="A316" s="2">
        <v>11940313</v>
      </c>
      <c r="B316" s="2">
        <v>11111244</v>
      </c>
      <c r="C316" s="2">
        <v>11930281</v>
      </c>
    </row>
    <row r="317" spans="1:3" ht="15" customHeight="1">
      <c r="A317" s="2">
        <v>11940314</v>
      </c>
      <c r="B317" s="2">
        <v>11111245</v>
      </c>
      <c r="C317" s="2">
        <v>11930282</v>
      </c>
    </row>
    <row r="318" spans="1:3" ht="15" customHeight="1">
      <c r="A318" s="2">
        <v>11940315</v>
      </c>
      <c r="B318" s="2">
        <v>11111246</v>
      </c>
      <c r="C318" s="2">
        <v>11930283</v>
      </c>
    </row>
    <row r="319" spans="1:3" ht="15" customHeight="1">
      <c r="A319" s="2">
        <v>11940316</v>
      </c>
      <c r="B319" s="2">
        <v>11111247</v>
      </c>
      <c r="C319" s="2">
        <v>11930284</v>
      </c>
    </row>
    <row r="320" spans="1:3" ht="15" customHeight="1">
      <c r="A320" s="2">
        <v>11940317</v>
      </c>
      <c r="B320" s="2">
        <v>11111248</v>
      </c>
      <c r="C320" s="2">
        <v>11930285</v>
      </c>
    </row>
    <row r="321" spans="1:3" ht="15" customHeight="1">
      <c r="A321" s="2">
        <v>11940318</v>
      </c>
      <c r="B321" s="2">
        <v>11111249</v>
      </c>
      <c r="C321" s="2">
        <v>11930286</v>
      </c>
    </row>
    <row r="322" spans="1:3" ht="15" customHeight="1">
      <c r="A322" s="2">
        <v>11940319</v>
      </c>
      <c r="B322" s="2">
        <v>11111250</v>
      </c>
      <c r="C322" s="2">
        <v>11930287</v>
      </c>
    </row>
    <row r="323" spans="1:3" ht="15" customHeight="1">
      <c r="A323" s="2">
        <v>11940320</v>
      </c>
      <c r="B323" s="2">
        <v>11111251</v>
      </c>
      <c r="C323" s="2">
        <v>11930288</v>
      </c>
    </row>
    <row r="324" spans="1:3" ht="15" customHeight="1">
      <c r="A324" s="2">
        <v>11940321</v>
      </c>
      <c r="B324" s="2">
        <v>11111252</v>
      </c>
      <c r="C324" s="2">
        <v>11930289</v>
      </c>
    </row>
    <row r="325" spans="1:3" ht="15" customHeight="1">
      <c r="A325" s="2">
        <v>11940322</v>
      </c>
      <c r="B325" s="2">
        <v>11111253</v>
      </c>
      <c r="C325" s="2">
        <v>11930290</v>
      </c>
    </row>
    <row r="326" spans="1:3" ht="15" customHeight="1">
      <c r="A326" s="2">
        <v>11940323</v>
      </c>
      <c r="B326" s="2">
        <v>11111254</v>
      </c>
      <c r="C326" s="2">
        <v>11930291</v>
      </c>
    </row>
    <row r="327" spans="1:3" ht="15" customHeight="1">
      <c r="A327" s="2">
        <v>11940324</v>
      </c>
      <c r="B327" s="2">
        <v>11111255</v>
      </c>
      <c r="C327" s="2">
        <v>11930292</v>
      </c>
    </row>
    <row r="328" spans="1:3" ht="15" customHeight="1">
      <c r="A328" s="2">
        <v>11940325</v>
      </c>
      <c r="B328" s="2">
        <v>11111256</v>
      </c>
      <c r="C328" s="2">
        <v>11930293</v>
      </c>
    </row>
    <row r="329" spans="1:3" ht="15" customHeight="1">
      <c r="A329" s="2">
        <v>11940326</v>
      </c>
      <c r="B329" s="2">
        <v>11111257</v>
      </c>
      <c r="C329" s="2">
        <v>11930294</v>
      </c>
    </row>
    <row r="330" spans="1:3" ht="15" customHeight="1">
      <c r="A330" s="2">
        <v>11940327</v>
      </c>
      <c r="B330" s="2">
        <v>11111258</v>
      </c>
      <c r="C330" s="2">
        <v>11930295</v>
      </c>
    </row>
    <row r="331" spans="1:3" ht="15" customHeight="1">
      <c r="A331" s="2">
        <v>11940328</v>
      </c>
      <c r="B331" s="2">
        <v>11111259</v>
      </c>
      <c r="C331" s="2">
        <v>11930296</v>
      </c>
    </row>
    <row r="332" spans="1:3" ht="15" customHeight="1">
      <c r="A332" s="2">
        <v>11940329</v>
      </c>
      <c r="B332" s="2">
        <v>11111260</v>
      </c>
      <c r="C332" s="2">
        <v>11930297</v>
      </c>
    </row>
    <row r="333" spans="1:3" ht="15" customHeight="1">
      <c r="A333" s="2">
        <v>11940330</v>
      </c>
      <c r="B333" s="2">
        <v>11111263</v>
      </c>
      <c r="C333" s="2">
        <v>11930298</v>
      </c>
    </row>
    <row r="334" spans="1:3" ht="15" customHeight="1">
      <c r="A334" s="2">
        <v>11940331</v>
      </c>
      <c r="B334" s="2">
        <v>11111264</v>
      </c>
      <c r="C334" s="2">
        <v>11930299</v>
      </c>
    </row>
    <row r="335" spans="1:3" ht="15" customHeight="1">
      <c r="A335" s="2">
        <v>11940332</v>
      </c>
      <c r="B335" s="2">
        <v>11111265</v>
      </c>
      <c r="C335" s="2">
        <v>11930300</v>
      </c>
    </row>
    <row r="336" spans="1:3" ht="15" customHeight="1">
      <c r="A336" s="2">
        <v>11940333</v>
      </c>
      <c r="B336" s="2">
        <v>11111266</v>
      </c>
      <c r="C336" s="2">
        <v>11930301</v>
      </c>
    </row>
    <row r="337" spans="1:3" ht="15" customHeight="1">
      <c r="A337" s="2">
        <v>11940334</v>
      </c>
      <c r="B337" s="2">
        <v>11111267</v>
      </c>
      <c r="C337" s="2">
        <v>11930302</v>
      </c>
    </row>
    <row r="338" spans="1:3" ht="15" customHeight="1">
      <c r="A338" s="2">
        <v>11940335</v>
      </c>
      <c r="B338" s="2">
        <v>11111268</v>
      </c>
      <c r="C338" s="2">
        <v>11930303</v>
      </c>
    </row>
    <row r="339" spans="1:3" ht="15" customHeight="1">
      <c r="A339" s="2">
        <v>11940336</v>
      </c>
      <c r="B339" s="2">
        <v>11111270</v>
      </c>
      <c r="C339" s="2">
        <v>11930304</v>
      </c>
    </row>
    <row r="340" spans="1:3" ht="15" customHeight="1">
      <c r="A340" s="2">
        <v>11940337</v>
      </c>
      <c r="B340" s="2">
        <v>11111273</v>
      </c>
      <c r="C340" s="2">
        <v>11930305</v>
      </c>
    </row>
    <row r="341" spans="1:3" ht="15" customHeight="1">
      <c r="A341" s="2">
        <v>11940338</v>
      </c>
      <c r="B341" s="2">
        <v>11111277</v>
      </c>
      <c r="C341" s="2">
        <v>11930306</v>
      </c>
    </row>
    <row r="342" spans="1:3" ht="15" customHeight="1">
      <c r="A342" s="2">
        <v>11940339</v>
      </c>
      <c r="B342" s="2">
        <v>11111278</v>
      </c>
      <c r="C342" s="2">
        <v>11930306</v>
      </c>
    </row>
    <row r="343" spans="1:3" ht="15" customHeight="1">
      <c r="A343" s="2">
        <v>11940340</v>
      </c>
      <c r="B343" s="2">
        <v>11110780</v>
      </c>
      <c r="C343" s="2">
        <v>11930308</v>
      </c>
    </row>
    <row r="344" spans="1:3" ht="15" customHeight="1">
      <c r="A344" s="2">
        <v>11940341</v>
      </c>
      <c r="B344" s="2">
        <v>11110667</v>
      </c>
      <c r="C344" s="2">
        <v>11930309</v>
      </c>
    </row>
    <row r="345" spans="1:3" ht="15" customHeight="1">
      <c r="A345" s="2">
        <v>11940342</v>
      </c>
      <c r="B345" s="2">
        <v>11110668</v>
      </c>
      <c r="C345" s="2">
        <v>11930309</v>
      </c>
    </row>
    <row r="346" spans="1:3" ht="15" customHeight="1">
      <c r="A346" s="2">
        <v>11940343</v>
      </c>
      <c r="B346" s="2">
        <v>11110659</v>
      </c>
      <c r="C346" s="2">
        <v>11930311</v>
      </c>
    </row>
    <row r="347" spans="1:3" ht="15" customHeight="1">
      <c r="A347" s="2">
        <v>11940344</v>
      </c>
      <c r="B347" s="2">
        <v>11110660</v>
      </c>
      <c r="C347" s="2">
        <v>11930311</v>
      </c>
    </row>
    <row r="348" spans="1:3" ht="15" customHeight="1">
      <c r="A348" s="2">
        <v>11940345</v>
      </c>
      <c r="B348" s="2">
        <v>11110449</v>
      </c>
      <c r="C348" s="2">
        <v>11930313</v>
      </c>
    </row>
    <row r="349" spans="1:3" ht="15" customHeight="1">
      <c r="A349" s="2">
        <v>11940346</v>
      </c>
      <c r="B349" s="2">
        <v>11111310</v>
      </c>
      <c r="C349" s="2">
        <v>11930314</v>
      </c>
    </row>
    <row r="350" spans="1:3" ht="15" customHeight="1">
      <c r="A350" s="2">
        <v>11940347</v>
      </c>
      <c r="B350" s="2">
        <v>11110465</v>
      </c>
      <c r="C350" s="2">
        <v>11930315</v>
      </c>
    </row>
    <row r="351" spans="1:3" ht="15" customHeight="1">
      <c r="A351" s="2">
        <v>11940348</v>
      </c>
      <c r="B351" s="2">
        <v>11110453</v>
      </c>
      <c r="C351" s="2">
        <v>11930316</v>
      </c>
    </row>
    <row r="352" spans="1:3" ht="15" customHeight="1">
      <c r="A352" s="2">
        <v>11940349</v>
      </c>
      <c r="B352" s="2">
        <v>11111313</v>
      </c>
      <c r="C352" s="2">
        <v>11930317</v>
      </c>
    </row>
    <row r="353" spans="1:3" ht="15" customHeight="1">
      <c r="A353" s="2">
        <v>11940350</v>
      </c>
      <c r="B353" s="2">
        <v>11111314</v>
      </c>
      <c r="C353" s="2">
        <v>11930318</v>
      </c>
    </row>
    <row r="354" spans="1:3" ht="15" customHeight="1">
      <c r="A354" s="2">
        <v>11940351</v>
      </c>
      <c r="B354" s="2">
        <v>11111315</v>
      </c>
      <c r="C354" s="2">
        <v>11930319</v>
      </c>
    </row>
    <row r="355" spans="1:3" ht="15" customHeight="1">
      <c r="A355" s="2">
        <v>11940352</v>
      </c>
      <c r="B355" s="2">
        <v>11111316</v>
      </c>
      <c r="C355" s="2">
        <v>11930320</v>
      </c>
    </row>
    <row r="356" spans="1:3" ht="15" customHeight="1">
      <c r="A356" s="2">
        <v>11940353</v>
      </c>
      <c r="B356" s="2">
        <v>11111317</v>
      </c>
      <c r="C356" s="2">
        <v>11930321</v>
      </c>
    </row>
    <row r="357" spans="1:3" ht="15" customHeight="1">
      <c r="A357" s="2">
        <v>11940354</v>
      </c>
      <c r="B357" s="2">
        <v>11111318</v>
      </c>
      <c r="C357" s="2">
        <v>11930322</v>
      </c>
    </row>
    <row r="358" spans="1:3" ht="15" customHeight="1">
      <c r="A358" s="2">
        <v>11940355</v>
      </c>
      <c r="B358" s="2">
        <v>11111319</v>
      </c>
      <c r="C358" s="2">
        <v>11930323</v>
      </c>
    </row>
    <row r="359" spans="1:3" ht="15" customHeight="1">
      <c r="A359" s="2">
        <v>11940356</v>
      </c>
      <c r="B359" s="2">
        <v>11111322</v>
      </c>
      <c r="C359" s="2">
        <v>11930324</v>
      </c>
    </row>
    <row r="360" spans="1:3" ht="15" customHeight="1">
      <c r="A360" s="2">
        <v>11940357</v>
      </c>
      <c r="B360" s="2">
        <v>11111324</v>
      </c>
      <c r="C360" s="2">
        <v>11930325</v>
      </c>
    </row>
    <row r="361" spans="1:3" ht="15" customHeight="1">
      <c r="A361" s="2">
        <v>11940358</v>
      </c>
      <c r="B361" s="2">
        <v>11111325</v>
      </c>
      <c r="C361" s="2">
        <v>11930326</v>
      </c>
    </row>
    <row r="362" spans="1:3" ht="15" customHeight="1">
      <c r="A362" s="2">
        <v>11940359</v>
      </c>
      <c r="B362" s="2">
        <v>11111334</v>
      </c>
      <c r="C362" s="2">
        <v>11930327</v>
      </c>
    </row>
    <row r="363" spans="1:3" ht="15" customHeight="1">
      <c r="A363" s="2">
        <v>11940360</v>
      </c>
      <c r="B363" s="2">
        <v>11111335</v>
      </c>
      <c r="C363" s="2">
        <v>11930328</v>
      </c>
    </row>
    <row r="364" spans="1:3" ht="15" customHeight="1">
      <c r="A364" s="2">
        <v>11940361</v>
      </c>
      <c r="B364" s="2">
        <v>11110213</v>
      </c>
      <c r="C364" s="2">
        <v>11930329</v>
      </c>
    </row>
    <row r="365" spans="1:3" ht="15" customHeight="1">
      <c r="A365" s="2">
        <v>11940362</v>
      </c>
      <c r="B365" s="2">
        <v>11110223</v>
      </c>
      <c r="C365" s="2">
        <v>11930330</v>
      </c>
    </row>
    <row r="366" spans="1:3" ht="15" customHeight="1">
      <c r="A366" s="2">
        <v>11940363</v>
      </c>
      <c r="B366" s="2">
        <v>11110224</v>
      </c>
      <c r="C366" s="2">
        <v>11930331</v>
      </c>
    </row>
    <row r="367" spans="1:3" ht="15" customHeight="1">
      <c r="A367" s="2">
        <v>11940364</v>
      </c>
      <c r="B367" s="2">
        <v>11110126</v>
      </c>
      <c r="C367" s="2">
        <v>11930332</v>
      </c>
    </row>
    <row r="368" spans="1:3" ht="15" customHeight="1">
      <c r="A368" s="2">
        <v>11940365</v>
      </c>
      <c r="B368" s="2">
        <v>11110141</v>
      </c>
      <c r="C368" s="2">
        <v>11930333</v>
      </c>
    </row>
    <row r="369" spans="1:3" ht="15" customHeight="1">
      <c r="A369" s="2">
        <v>11940366</v>
      </c>
      <c r="B369" s="2">
        <v>11110289</v>
      </c>
      <c r="C369" s="2">
        <v>11930334</v>
      </c>
    </row>
    <row r="370" spans="1:3" ht="15" customHeight="1">
      <c r="A370" s="2">
        <v>11940367</v>
      </c>
      <c r="B370" s="2">
        <v>11110358</v>
      </c>
      <c r="C370" s="2">
        <v>11930334</v>
      </c>
    </row>
    <row r="371" spans="1:3" ht="15" customHeight="1">
      <c r="A371" s="2">
        <v>11940368</v>
      </c>
      <c r="B371" s="2">
        <v>11110291</v>
      </c>
      <c r="C371" s="2">
        <v>11930336</v>
      </c>
    </row>
    <row r="372" spans="1:3" ht="15" customHeight="1">
      <c r="A372" s="2">
        <v>11940369</v>
      </c>
      <c r="B372" s="2">
        <v>11110359</v>
      </c>
      <c r="C372" s="2">
        <v>11930336</v>
      </c>
    </row>
    <row r="373" spans="1:3" ht="15" customHeight="1">
      <c r="A373" s="2">
        <v>11940370</v>
      </c>
      <c r="B373" s="2">
        <v>11110360</v>
      </c>
      <c r="C373" s="2">
        <v>11930338</v>
      </c>
    </row>
    <row r="374" spans="1:3" ht="15" customHeight="1">
      <c r="A374" s="2">
        <v>11940371</v>
      </c>
      <c r="B374" s="2">
        <v>11110302</v>
      </c>
      <c r="C374" s="2">
        <v>11930339</v>
      </c>
    </row>
    <row r="375" spans="1:3" ht="15" customHeight="1">
      <c r="A375" s="2">
        <v>11940372</v>
      </c>
      <c r="B375" s="2">
        <v>11110308</v>
      </c>
      <c r="C375" s="2">
        <v>11930340</v>
      </c>
    </row>
    <row r="376" spans="1:3" ht="15" customHeight="1">
      <c r="A376" s="2">
        <v>11940373</v>
      </c>
      <c r="B376" s="2">
        <v>11110330</v>
      </c>
      <c r="C376" s="2">
        <v>11930341</v>
      </c>
    </row>
    <row r="377" spans="1:3" ht="15" customHeight="1">
      <c r="A377" s="2">
        <v>11940374</v>
      </c>
      <c r="B377" s="2">
        <v>11110680</v>
      </c>
      <c r="C377" s="2">
        <v>11930342</v>
      </c>
    </row>
    <row r="378" spans="1:3" ht="15" customHeight="1">
      <c r="A378" s="2">
        <v>11940375</v>
      </c>
      <c r="B378" s="2">
        <v>11110783</v>
      </c>
      <c r="C378" s="2">
        <v>11930343</v>
      </c>
    </row>
    <row r="379" spans="1:3" ht="15" customHeight="1">
      <c r="A379" s="2">
        <v>11940376</v>
      </c>
      <c r="B379" s="2">
        <v>11110784</v>
      </c>
      <c r="C379" s="2">
        <v>11930344</v>
      </c>
    </row>
    <row r="380" spans="1:3" ht="15" customHeight="1">
      <c r="A380" s="2">
        <v>11940377</v>
      </c>
      <c r="B380" s="2">
        <v>11110785</v>
      </c>
      <c r="C380" s="2">
        <v>11930345</v>
      </c>
    </row>
    <row r="381" spans="1:3" ht="15" customHeight="1">
      <c r="A381" s="2">
        <v>11940378</v>
      </c>
      <c r="B381" s="2">
        <v>11110637</v>
      </c>
      <c r="C381" s="2">
        <v>11930346</v>
      </c>
    </row>
    <row r="382" spans="1:3" ht="15" customHeight="1">
      <c r="A382" s="2">
        <v>11940379</v>
      </c>
      <c r="B382" s="2">
        <v>11110641</v>
      </c>
      <c r="C382" s="2">
        <v>11930347</v>
      </c>
    </row>
    <row r="383" spans="1:3" ht="15" customHeight="1">
      <c r="A383" s="2">
        <v>11940380</v>
      </c>
      <c r="B383" s="2">
        <v>11110792</v>
      </c>
      <c r="C383" s="2">
        <v>11930347</v>
      </c>
    </row>
    <row r="384" spans="1:3" ht="15" customHeight="1">
      <c r="A384" s="2">
        <v>11940381</v>
      </c>
      <c r="B384" s="2">
        <v>11110643</v>
      </c>
      <c r="C384" s="2">
        <v>11930348</v>
      </c>
    </row>
    <row r="385" spans="1:3" ht="15" customHeight="1">
      <c r="A385" s="2">
        <v>11940382</v>
      </c>
      <c r="B385" s="2">
        <v>11110645</v>
      </c>
      <c r="C385" s="2">
        <v>11930349</v>
      </c>
    </row>
    <row r="386" spans="1:3" ht="15" customHeight="1">
      <c r="A386" s="2">
        <v>11940383</v>
      </c>
      <c r="B386" s="2">
        <v>11110647</v>
      </c>
      <c r="C386" s="2">
        <v>11930350</v>
      </c>
    </row>
    <row r="387" spans="1:3" ht="15" customHeight="1">
      <c r="A387" s="2">
        <v>11940384</v>
      </c>
      <c r="B387" s="2">
        <v>11110649</v>
      </c>
      <c r="C387" s="2">
        <v>11930351</v>
      </c>
    </row>
    <row r="388" spans="1:3" ht="15" customHeight="1">
      <c r="A388" s="2">
        <v>11940385</v>
      </c>
      <c r="B388" s="2">
        <v>11110648</v>
      </c>
      <c r="C388" s="2">
        <v>11930352</v>
      </c>
    </row>
    <row r="389" spans="1:3" ht="15" customHeight="1">
      <c r="A389" s="2">
        <v>11940386</v>
      </c>
      <c r="B389" s="2">
        <v>11110653</v>
      </c>
      <c r="C389" s="2">
        <v>11930353</v>
      </c>
    </row>
    <row r="390" spans="1:3" ht="15" customHeight="1">
      <c r="A390" s="2">
        <v>11940387</v>
      </c>
      <c r="B390" s="2">
        <v>11110654</v>
      </c>
      <c r="C390" s="2">
        <v>11930354</v>
      </c>
    </row>
    <row r="391" spans="1:3" ht="15" customHeight="1">
      <c r="A391" s="2">
        <v>11940388</v>
      </c>
      <c r="B391" s="2">
        <v>11110415</v>
      </c>
      <c r="C391" s="2">
        <v>11930355</v>
      </c>
    </row>
    <row r="392" spans="1:3" ht="15" customHeight="1">
      <c r="A392" s="2">
        <v>11940389</v>
      </c>
      <c r="B392" s="2">
        <v>11110655</v>
      </c>
      <c r="C392" s="2">
        <v>11930355</v>
      </c>
    </row>
    <row r="393" spans="1:3" ht="15" customHeight="1">
      <c r="A393" s="2">
        <v>11940390</v>
      </c>
      <c r="B393" s="2">
        <v>11110416</v>
      </c>
      <c r="C393" s="2">
        <v>11930357</v>
      </c>
    </row>
    <row r="394" spans="1:3" ht="15" customHeight="1">
      <c r="A394" s="2">
        <v>11940391</v>
      </c>
      <c r="B394" s="2">
        <v>11110656</v>
      </c>
      <c r="C394" s="2">
        <v>11930357</v>
      </c>
    </row>
    <row r="395" spans="1:3" ht="15" customHeight="1">
      <c r="A395" s="2">
        <v>11940392</v>
      </c>
      <c r="B395" s="2">
        <v>11110662</v>
      </c>
      <c r="C395" s="2">
        <v>11930359</v>
      </c>
    </row>
    <row r="396" spans="1:3" ht="15" customHeight="1">
      <c r="A396" s="2">
        <v>11940393</v>
      </c>
      <c r="B396" s="2">
        <v>11110663</v>
      </c>
      <c r="C396" s="2">
        <v>11930360</v>
      </c>
    </row>
    <row r="397" spans="1:3" ht="15" customHeight="1">
      <c r="A397" s="2">
        <v>11940394</v>
      </c>
      <c r="B397" s="2">
        <v>11110664</v>
      </c>
      <c r="C397" s="2">
        <v>11930361</v>
      </c>
    </row>
    <row r="398" spans="1:3" ht="15" customHeight="1">
      <c r="A398" s="2">
        <v>11940395</v>
      </c>
      <c r="B398" s="2">
        <v>11110665</v>
      </c>
      <c r="C398" s="2">
        <v>11930362</v>
      </c>
    </row>
    <row r="399" spans="1:3" ht="15" customHeight="1">
      <c r="A399" s="2">
        <v>11940396</v>
      </c>
      <c r="B399" s="2">
        <v>11110666</v>
      </c>
      <c r="C399" s="2">
        <v>11930363</v>
      </c>
    </row>
    <row r="400" spans="1:3" ht="15" customHeight="1">
      <c r="A400" s="2">
        <v>11940397</v>
      </c>
      <c r="B400" s="2">
        <v>11110778</v>
      </c>
      <c r="C400" s="2">
        <v>11930364</v>
      </c>
    </row>
    <row r="401" spans="1:3" ht="15" customHeight="1">
      <c r="A401" s="2">
        <v>11940398</v>
      </c>
      <c r="B401" s="2">
        <v>11110779</v>
      </c>
      <c r="C401" s="2">
        <v>11930365</v>
      </c>
    </row>
    <row r="402" spans="1:3" ht="15" customHeight="1">
      <c r="A402" s="2">
        <v>11940399</v>
      </c>
      <c r="B402" s="2">
        <v>11110458</v>
      </c>
      <c r="C402" s="2">
        <v>11930366</v>
      </c>
    </row>
    <row r="403" spans="1:3" ht="15" customHeight="1">
      <c r="A403" s="2">
        <v>11940400</v>
      </c>
      <c r="B403" s="2">
        <v>11110426</v>
      </c>
      <c r="C403" s="2">
        <v>11930367</v>
      </c>
    </row>
    <row r="404" spans="1:3" ht="15" customHeight="1">
      <c r="A404" s="2">
        <v>11940401</v>
      </c>
      <c r="B404" s="2">
        <v>11110427</v>
      </c>
      <c r="C404" s="2">
        <v>11930367</v>
      </c>
    </row>
    <row r="405" spans="1:3" ht="15" customHeight="1">
      <c r="A405" s="2">
        <v>11940402</v>
      </c>
      <c r="B405" s="2">
        <v>11110572</v>
      </c>
      <c r="C405" s="2">
        <v>11930369</v>
      </c>
    </row>
    <row r="406" spans="1:3" ht="15" customHeight="1">
      <c r="A406" s="2">
        <v>11940403</v>
      </c>
      <c r="B406" s="2">
        <v>11110574</v>
      </c>
      <c r="C406" s="2">
        <v>11930369</v>
      </c>
    </row>
    <row r="407" spans="1:3" ht="15" customHeight="1">
      <c r="A407" s="2">
        <v>11940404</v>
      </c>
      <c r="B407" s="2">
        <v>11110575</v>
      </c>
      <c r="C407" s="2">
        <v>11930369</v>
      </c>
    </row>
    <row r="408" spans="1:3" ht="15" customHeight="1">
      <c r="A408" s="2">
        <v>11940405</v>
      </c>
      <c r="B408" s="2">
        <v>11110578</v>
      </c>
      <c r="C408" s="2">
        <v>11930372</v>
      </c>
    </row>
    <row r="409" spans="1:3" ht="15" customHeight="1">
      <c r="A409" s="2">
        <v>11940406</v>
      </c>
      <c r="B409" s="2">
        <v>11110579</v>
      </c>
      <c r="C409" s="2">
        <v>11930372</v>
      </c>
    </row>
    <row r="410" spans="1:3" ht="15" customHeight="1">
      <c r="A410" s="2">
        <v>11940407</v>
      </c>
      <c r="B410" s="2">
        <v>11110581</v>
      </c>
      <c r="C410" s="2">
        <v>11930374</v>
      </c>
    </row>
    <row r="411" spans="1:3" ht="15" customHeight="1">
      <c r="A411" s="2">
        <v>11940408</v>
      </c>
      <c r="B411" s="2">
        <v>11110583</v>
      </c>
      <c r="C411" s="2">
        <v>11930374</v>
      </c>
    </row>
    <row r="412" spans="1:3" ht="15" customHeight="1">
      <c r="A412" s="2">
        <v>11940409</v>
      </c>
      <c r="B412" s="2">
        <v>11110584</v>
      </c>
      <c r="C412" s="2">
        <v>11930374</v>
      </c>
    </row>
    <row r="413" spans="1:3" ht="15" customHeight="1">
      <c r="A413" s="2">
        <v>11940410</v>
      </c>
      <c r="B413" s="2">
        <v>11110588</v>
      </c>
      <c r="C413" s="2">
        <v>11930377</v>
      </c>
    </row>
    <row r="414" spans="1:3" ht="15" customHeight="1">
      <c r="A414" s="2">
        <v>11940411</v>
      </c>
      <c r="B414" s="2">
        <v>11110591</v>
      </c>
      <c r="C414" s="2">
        <v>11930378</v>
      </c>
    </row>
    <row r="415" spans="1:3" ht="15" customHeight="1">
      <c r="A415" s="2">
        <v>11940412</v>
      </c>
      <c r="B415" s="2">
        <v>11110592</v>
      </c>
      <c r="C415" s="2">
        <v>11930379</v>
      </c>
    </row>
    <row r="416" spans="1:3" ht="15" customHeight="1">
      <c r="A416" s="2">
        <v>11940413</v>
      </c>
      <c r="B416" s="2">
        <v>11110436</v>
      </c>
      <c r="C416" s="2">
        <v>11930380</v>
      </c>
    </row>
    <row r="417" spans="1:3" ht="15" customHeight="1">
      <c r="A417" s="2">
        <v>11940414</v>
      </c>
      <c r="B417" s="2">
        <v>11110437</v>
      </c>
      <c r="C417" s="2">
        <v>11930380</v>
      </c>
    </row>
    <row r="418" spans="1:3" ht="15" customHeight="1">
      <c r="A418" s="2">
        <v>11940415</v>
      </c>
      <c r="B418" s="2">
        <v>11111359</v>
      </c>
      <c r="C418" s="2">
        <v>11930382</v>
      </c>
    </row>
    <row r="419" spans="1:3" ht="15" customHeight="1">
      <c r="A419" s="2">
        <v>11940416</v>
      </c>
      <c r="B419" s="2">
        <v>11111360</v>
      </c>
      <c r="C419" s="2">
        <v>11930383</v>
      </c>
    </row>
    <row r="420" spans="1:3" ht="15" customHeight="1">
      <c r="A420" s="2">
        <v>11940417</v>
      </c>
      <c r="B420" s="2">
        <v>11111361</v>
      </c>
      <c r="C420" s="2">
        <v>11930384</v>
      </c>
    </row>
    <row r="421" spans="1:3" ht="15" customHeight="1">
      <c r="A421" s="2">
        <v>11940418</v>
      </c>
      <c r="B421" s="2">
        <v>11111362</v>
      </c>
      <c r="C421" s="2">
        <v>11930385</v>
      </c>
    </row>
    <row r="422" spans="1:3" ht="15" customHeight="1">
      <c r="A422" s="2">
        <v>11940419</v>
      </c>
      <c r="B422" s="2">
        <v>11111363</v>
      </c>
      <c r="C422" s="2">
        <v>11930386</v>
      </c>
    </row>
    <row r="423" spans="1:3" ht="15" customHeight="1">
      <c r="A423" s="2">
        <v>11940420</v>
      </c>
      <c r="B423" s="2">
        <v>11111364</v>
      </c>
      <c r="C423" s="2">
        <v>11930387</v>
      </c>
    </row>
    <row r="424" spans="1:3" ht="15" customHeight="1">
      <c r="A424" s="2">
        <v>11940421</v>
      </c>
      <c r="B424" s="2">
        <v>11111365</v>
      </c>
      <c r="C424" s="2">
        <v>11930388</v>
      </c>
    </row>
    <row r="425" spans="1:3" ht="15" customHeight="1">
      <c r="A425" s="2">
        <v>11940422</v>
      </c>
      <c r="B425" s="2">
        <v>11111367</v>
      </c>
      <c r="C425" s="2">
        <v>11930389</v>
      </c>
    </row>
    <row r="426" spans="1:3" ht="15" customHeight="1">
      <c r="A426" s="2">
        <v>11940423</v>
      </c>
      <c r="B426" s="2">
        <v>11111372</v>
      </c>
      <c r="C426" s="2">
        <v>11930390</v>
      </c>
    </row>
    <row r="427" spans="1:3" ht="15" customHeight="1">
      <c r="A427" s="2">
        <v>11940424</v>
      </c>
      <c r="B427" s="2">
        <v>11111373</v>
      </c>
      <c r="C427" s="2">
        <v>11930391</v>
      </c>
    </row>
    <row r="428" spans="1:3" ht="15" customHeight="1">
      <c r="A428" s="2">
        <v>11940425</v>
      </c>
      <c r="B428" s="2">
        <v>11111374</v>
      </c>
      <c r="C428" s="2">
        <v>11930392</v>
      </c>
    </row>
    <row r="429" spans="1:3" ht="15" customHeight="1">
      <c r="A429" s="2">
        <v>11940426</v>
      </c>
      <c r="B429" s="2">
        <v>11111375</v>
      </c>
      <c r="C429" s="2">
        <v>11930393</v>
      </c>
    </row>
    <row r="430" spans="1:3" ht="15" customHeight="1">
      <c r="A430" s="2">
        <v>11940427</v>
      </c>
      <c r="B430" s="2">
        <v>11111376</v>
      </c>
      <c r="C430" s="2">
        <v>11930394</v>
      </c>
    </row>
    <row r="431" spans="1:3" ht="15" customHeight="1">
      <c r="A431" s="2">
        <v>11940428</v>
      </c>
      <c r="B431" s="2">
        <v>11111423</v>
      </c>
      <c r="C431" s="2">
        <v>11930394</v>
      </c>
    </row>
    <row r="432" spans="1:3" ht="15" customHeight="1">
      <c r="A432" s="2">
        <v>11940429</v>
      </c>
      <c r="B432" s="2">
        <v>11111377</v>
      </c>
      <c r="C432" s="2">
        <v>11930396</v>
      </c>
    </row>
    <row r="433" spans="1:3" ht="15" customHeight="1">
      <c r="A433" s="2">
        <v>11940430</v>
      </c>
      <c r="B433" s="2">
        <v>11111378</v>
      </c>
      <c r="C433" s="2">
        <v>11930397</v>
      </c>
    </row>
    <row r="434" spans="1:3" ht="15" customHeight="1">
      <c r="A434" s="2">
        <v>11940431</v>
      </c>
      <c r="B434" s="2">
        <v>11111379</v>
      </c>
      <c r="C434" s="2">
        <v>11930398</v>
      </c>
    </row>
    <row r="435" spans="1:3" ht="15" customHeight="1">
      <c r="A435" s="2">
        <v>11940432</v>
      </c>
      <c r="B435" s="2">
        <v>11111380</v>
      </c>
      <c r="C435" s="2">
        <v>11930399</v>
      </c>
    </row>
    <row r="436" spans="1:3" ht="15" customHeight="1">
      <c r="A436" s="2">
        <v>11940433</v>
      </c>
      <c r="B436" s="2">
        <v>11111381</v>
      </c>
      <c r="C436" s="2">
        <v>11930400</v>
      </c>
    </row>
    <row r="437" spans="1:3" ht="15" customHeight="1">
      <c r="A437" s="2">
        <v>11940434</v>
      </c>
      <c r="B437" s="2">
        <v>11111382</v>
      </c>
      <c r="C437" s="2">
        <v>11930401</v>
      </c>
    </row>
    <row r="438" spans="1:3" ht="15" customHeight="1">
      <c r="A438" s="2">
        <v>11940435</v>
      </c>
      <c r="B438" s="2">
        <v>11111383</v>
      </c>
      <c r="C438" s="2">
        <v>11930402</v>
      </c>
    </row>
    <row r="439" spans="1:3" ht="15" customHeight="1">
      <c r="A439" s="2">
        <v>11940436</v>
      </c>
      <c r="B439" s="2">
        <v>11111385</v>
      </c>
      <c r="C439" s="2">
        <v>11930403</v>
      </c>
    </row>
    <row r="440" spans="1:3" ht="15" customHeight="1">
      <c r="A440" s="2">
        <v>11940437</v>
      </c>
      <c r="B440" s="2">
        <v>11111387</v>
      </c>
      <c r="C440" s="2">
        <v>11930404</v>
      </c>
    </row>
    <row r="441" spans="1:3" ht="15" customHeight="1">
      <c r="A441" s="2">
        <v>11940438</v>
      </c>
      <c r="B441" s="2">
        <v>11111388</v>
      </c>
      <c r="C441" s="2">
        <v>11930405</v>
      </c>
    </row>
    <row r="442" spans="1:3" ht="15" customHeight="1">
      <c r="A442" s="2">
        <v>11940439</v>
      </c>
      <c r="B442" s="2">
        <v>11111389</v>
      </c>
      <c r="C442" s="2">
        <v>11930406</v>
      </c>
    </row>
    <row r="443" spans="1:3" ht="15" customHeight="1">
      <c r="A443" s="2">
        <v>11940440</v>
      </c>
      <c r="B443" s="2">
        <v>11111390</v>
      </c>
      <c r="C443" s="2">
        <v>11930407</v>
      </c>
    </row>
    <row r="444" spans="1:3" ht="15" customHeight="1">
      <c r="A444" s="2">
        <v>11940441</v>
      </c>
      <c r="B444" s="2">
        <v>11111393</v>
      </c>
      <c r="C444" s="2">
        <v>11930408</v>
      </c>
    </row>
    <row r="445" spans="1:3" ht="15" customHeight="1">
      <c r="A445" s="2">
        <v>11940442</v>
      </c>
      <c r="B445" s="2">
        <v>11111395</v>
      </c>
      <c r="C445" s="2">
        <v>11930409</v>
      </c>
    </row>
    <row r="446" spans="1:3" ht="15" customHeight="1">
      <c r="A446" s="2">
        <v>11940443</v>
      </c>
      <c r="B446" s="2">
        <v>11111396</v>
      </c>
      <c r="C446" s="2">
        <v>11930410</v>
      </c>
    </row>
    <row r="447" spans="1:3" ht="15" customHeight="1">
      <c r="A447" s="2">
        <v>11940444</v>
      </c>
      <c r="B447" s="2">
        <v>11111398</v>
      </c>
      <c r="C447" s="2">
        <v>11930411</v>
      </c>
    </row>
    <row r="448" spans="1:3" ht="15" customHeight="1">
      <c r="A448" s="2">
        <v>11940445</v>
      </c>
      <c r="B448" s="2">
        <v>11111401</v>
      </c>
      <c r="C448" s="2">
        <v>11930412</v>
      </c>
    </row>
    <row r="449" spans="1:3" ht="15" customHeight="1">
      <c r="A449" s="2">
        <v>11940446</v>
      </c>
      <c r="B449" s="2">
        <v>11111402</v>
      </c>
      <c r="C449" s="2">
        <v>11930413</v>
      </c>
    </row>
    <row r="450" spans="1:3" ht="15" customHeight="1">
      <c r="A450" s="2">
        <v>11940447</v>
      </c>
      <c r="B450" s="2">
        <v>11111403</v>
      </c>
      <c r="C450" s="2">
        <v>11930414</v>
      </c>
    </row>
    <row r="451" spans="1:3" ht="15" customHeight="1">
      <c r="A451" s="2">
        <v>11940448</v>
      </c>
      <c r="B451" s="2">
        <v>11111404</v>
      </c>
      <c r="C451" s="2">
        <v>11930415</v>
      </c>
    </row>
    <row r="452" spans="1:3" ht="15" customHeight="1">
      <c r="A452" s="2">
        <v>11940449</v>
      </c>
      <c r="B452" s="2">
        <v>11111405</v>
      </c>
      <c r="C452" s="2">
        <v>11930416</v>
      </c>
    </row>
    <row r="453" spans="1:3" ht="15" customHeight="1">
      <c r="A453" s="2">
        <v>11940450</v>
      </c>
      <c r="B453" s="2">
        <v>11111406</v>
      </c>
      <c r="C453" s="2">
        <v>11930417</v>
      </c>
    </row>
    <row r="454" spans="1:3" ht="15" customHeight="1">
      <c r="A454" s="2">
        <v>11940451</v>
      </c>
      <c r="B454" s="2">
        <v>11111411</v>
      </c>
      <c r="C454" s="2">
        <v>11930418</v>
      </c>
    </row>
    <row r="455" spans="1:3" ht="15" customHeight="1">
      <c r="A455" s="2">
        <v>11940452</v>
      </c>
      <c r="B455" s="2">
        <v>11111417</v>
      </c>
      <c r="C455" s="2">
        <v>11930419</v>
      </c>
    </row>
    <row r="456" spans="1:3" ht="15" customHeight="1">
      <c r="A456" s="2">
        <v>11940453</v>
      </c>
      <c r="B456" s="2">
        <v>11111418</v>
      </c>
      <c r="C456" s="2">
        <v>11930420</v>
      </c>
    </row>
    <row r="457" spans="1:3" ht="15" customHeight="1">
      <c r="A457" s="2">
        <v>11940454</v>
      </c>
      <c r="B457" s="2">
        <v>11111419</v>
      </c>
      <c r="C457" s="2">
        <v>11930421</v>
      </c>
    </row>
    <row r="458" spans="1:3" ht="15" customHeight="1">
      <c r="A458" s="2">
        <v>11940455</v>
      </c>
      <c r="B458" s="2">
        <v>11111420</v>
      </c>
      <c r="C458" s="2">
        <v>11930422</v>
      </c>
    </row>
    <row r="459" spans="1:3" ht="15" customHeight="1">
      <c r="A459" s="2">
        <v>11940456</v>
      </c>
      <c r="B459" s="2">
        <v>11111424</v>
      </c>
      <c r="C459" s="2">
        <v>11930423</v>
      </c>
    </row>
    <row r="460" spans="1:3" ht="15" customHeight="1">
      <c r="A460" s="2">
        <v>11940457</v>
      </c>
      <c r="B460" s="2">
        <v>11111428</v>
      </c>
      <c r="C460" s="2">
        <v>11930424</v>
      </c>
    </row>
    <row r="461" spans="1:3" ht="15" customHeight="1">
      <c r="A461" s="2">
        <v>11940458</v>
      </c>
      <c r="B461" s="2">
        <v>11111427</v>
      </c>
      <c r="C461" s="2">
        <v>11930425</v>
      </c>
    </row>
    <row r="462" spans="1:3" ht="15" customHeight="1">
      <c r="A462" s="2">
        <v>11940459</v>
      </c>
      <c r="B462" s="2">
        <v>11111430</v>
      </c>
      <c r="C462" s="2">
        <v>11930426</v>
      </c>
    </row>
    <row r="463" spans="1:3" ht="15" customHeight="1">
      <c r="A463" s="2">
        <v>11940460</v>
      </c>
      <c r="B463" s="2">
        <v>11111433</v>
      </c>
      <c r="C463" s="2">
        <v>11930427</v>
      </c>
    </row>
    <row r="464" spans="1:3" ht="15" customHeight="1">
      <c r="A464" s="2">
        <v>11940461</v>
      </c>
      <c r="B464" s="2">
        <v>11111445</v>
      </c>
      <c r="C464" s="2">
        <v>11930428</v>
      </c>
    </row>
    <row r="465" spans="1:3" ht="15" customHeight="1">
      <c r="A465" s="2">
        <v>11940462</v>
      </c>
      <c r="B465" s="2">
        <v>11111446</v>
      </c>
      <c r="C465" s="2">
        <v>11930429</v>
      </c>
    </row>
    <row r="466" spans="1:3" ht="15" customHeight="1">
      <c r="A466" s="2">
        <v>11940463</v>
      </c>
      <c r="B466" s="2">
        <v>11111447</v>
      </c>
      <c r="C466" s="2">
        <v>11930430</v>
      </c>
    </row>
    <row r="467" spans="1:3" ht="15" customHeight="1">
      <c r="A467" s="2">
        <v>11940464</v>
      </c>
      <c r="B467" s="2">
        <v>11111416</v>
      </c>
      <c r="C467" s="2">
        <v>11930431</v>
      </c>
    </row>
    <row r="468" spans="1:3" ht="15" customHeight="1">
      <c r="A468" s="2">
        <v>11940465</v>
      </c>
      <c r="B468" s="2">
        <v>11111471</v>
      </c>
      <c r="C468" s="2">
        <v>11930432</v>
      </c>
    </row>
    <row r="469" spans="1:3" ht="15" customHeight="1">
      <c r="A469" s="2">
        <v>11940466</v>
      </c>
      <c r="B469" s="2">
        <v>11111472</v>
      </c>
      <c r="C469" s="2">
        <v>11930433</v>
      </c>
    </row>
    <row r="470" spans="1:3" ht="15" customHeight="1">
      <c r="A470" s="2">
        <v>11940467</v>
      </c>
      <c r="B470" s="2">
        <v>11111473</v>
      </c>
      <c r="C470" s="2">
        <v>11930434</v>
      </c>
    </row>
    <row r="471" spans="1:3" ht="15" customHeight="1">
      <c r="A471" s="2">
        <v>11940468</v>
      </c>
      <c r="B471" s="2">
        <v>11111474</v>
      </c>
      <c r="C471" s="2">
        <v>11930435</v>
      </c>
    </row>
    <row r="472" spans="1:3" ht="15" customHeight="1">
      <c r="A472" s="2">
        <v>11940469</v>
      </c>
      <c r="B472" s="2">
        <v>11111475</v>
      </c>
      <c r="C472" s="2">
        <v>11930436</v>
      </c>
    </row>
    <row r="473" spans="1:3" ht="15" customHeight="1">
      <c r="A473" s="2">
        <v>11940470</v>
      </c>
      <c r="B473" s="2">
        <v>11111476</v>
      </c>
      <c r="C473" s="2">
        <v>11930437</v>
      </c>
    </row>
    <row r="474" spans="1:3" ht="15" customHeight="1">
      <c r="A474" s="2">
        <v>11940471</v>
      </c>
      <c r="B474" s="2">
        <v>11111477</v>
      </c>
      <c r="C474" s="2">
        <v>11930438</v>
      </c>
    </row>
    <row r="475" spans="1:3" ht="15" customHeight="1">
      <c r="A475" s="2">
        <v>11940472</v>
      </c>
      <c r="B475" s="2">
        <v>11111478</v>
      </c>
      <c r="C475" s="2">
        <v>11930439</v>
      </c>
    </row>
    <row r="476" spans="1:3" ht="15" customHeight="1">
      <c r="A476" s="2">
        <v>11940473</v>
      </c>
      <c r="B476" s="2">
        <v>11111479</v>
      </c>
      <c r="C476" s="2">
        <v>11930440</v>
      </c>
    </row>
    <row r="477" spans="1:3" ht="15" customHeight="1">
      <c r="A477" s="2">
        <v>11940474</v>
      </c>
      <c r="B477" s="2">
        <v>11111480</v>
      </c>
      <c r="C477" s="2">
        <v>11930441</v>
      </c>
    </row>
    <row r="478" spans="1:3" ht="15" customHeight="1">
      <c r="A478" s="2">
        <v>11940475</v>
      </c>
      <c r="B478" s="2">
        <v>11111481</v>
      </c>
      <c r="C478" s="2">
        <v>11930442</v>
      </c>
    </row>
    <row r="479" spans="1:3" ht="15" customHeight="1">
      <c r="A479" s="2">
        <v>11940476</v>
      </c>
      <c r="B479" s="2">
        <v>11111504</v>
      </c>
      <c r="C479" s="2">
        <v>11930443</v>
      </c>
    </row>
    <row r="480" spans="1:3" ht="15" customHeight="1">
      <c r="A480" s="2">
        <v>11940477</v>
      </c>
      <c r="B480" s="2">
        <v>11111505</v>
      </c>
      <c r="C480" s="2">
        <v>11930443</v>
      </c>
    </row>
    <row r="481" spans="1:3" ht="15" customHeight="1">
      <c r="A481" s="2">
        <v>11940478</v>
      </c>
      <c r="B481" s="3">
        <v>11111531</v>
      </c>
      <c r="C481" s="2">
        <v>11930431</v>
      </c>
    </row>
    <row r="482" spans="1:3" ht="15" customHeight="1">
      <c r="A482" s="2">
        <v>11940479</v>
      </c>
      <c r="B482" s="3">
        <v>11111532</v>
      </c>
      <c r="C482" s="2">
        <v>11930431</v>
      </c>
    </row>
    <row r="483" spans="1:3" ht="15" customHeight="1">
      <c r="A483" s="2">
        <v>11940480</v>
      </c>
      <c r="B483" s="3">
        <v>11111533</v>
      </c>
      <c r="C483" s="2">
        <v>11930431</v>
      </c>
    </row>
    <row r="484" spans="1:3" ht="15" customHeight="1">
      <c r="A484" s="2">
        <v>11940481</v>
      </c>
      <c r="B484" s="3">
        <v>11111534</v>
      </c>
      <c r="C484" s="2">
        <v>11930431</v>
      </c>
    </row>
    <row r="485" spans="1:3" ht="15" customHeight="1">
      <c r="A485" s="2">
        <v>11940482</v>
      </c>
      <c r="B485" s="3">
        <v>11111535</v>
      </c>
      <c r="C485" s="2">
        <v>11930431</v>
      </c>
    </row>
    <row r="486" spans="1:3" ht="15" customHeight="1">
      <c r="A486" s="2">
        <v>11940483</v>
      </c>
      <c r="B486" s="2">
        <v>11111547</v>
      </c>
      <c r="C486" s="2">
        <v>11930445</v>
      </c>
    </row>
    <row r="487" spans="1:3" ht="15" customHeight="1">
      <c r="A487" s="2">
        <v>11940484</v>
      </c>
      <c r="B487" s="2">
        <v>11111550</v>
      </c>
      <c r="C487" s="2">
        <v>11930446</v>
      </c>
    </row>
    <row r="488" spans="1:3" ht="15" customHeight="1">
      <c r="A488" s="2">
        <v>11940485</v>
      </c>
      <c r="B488" s="2">
        <v>11111551</v>
      </c>
      <c r="C488" s="2">
        <v>11930447</v>
      </c>
    </row>
    <row r="489" spans="1:3" ht="15" customHeight="1">
      <c r="A489" s="2">
        <v>11940486</v>
      </c>
      <c r="B489" s="2">
        <v>11111552</v>
      </c>
      <c r="C489" s="2">
        <v>11930448</v>
      </c>
    </row>
    <row r="490" spans="1:3" ht="15" customHeight="1">
      <c r="A490" s="2">
        <v>11940489</v>
      </c>
      <c r="B490" s="2">
        <v>11111553</v>
      </c>
      <c r="C490" s="2">
        <v>11930449</v>
      </c>
    </row>
    <row r="491" spans="1:3" ht="15" customHeight="1">
      <c r="A491" s="2">
        <v>11940490</v>
      </c>
      <c r="B491" s="2">
        <v>11111554</v>
      </c>
      <c r="C491" s="2">
        <v>11930450</v>
      </c>
    </row>
    <row r="492" spans="1:3" ht="15" customHeight="1">
      <c r="A492" s="2">
        <v>11940491</v>
      </c>
      <c r="B492" s="2">
        <v>11111555</v>
      </c>
      <c r="C492" s="2">
        <v>11930451</v>
      </c>
    </row>
    <row r="493" spans="1:3" ht="15" customHeight="1">
      <c r="A493" s="2">
        <v>11940492</v>
      </c>
      <c r="B493" s="2">
        <v>11111556</v>
      </c>
      <c r="C493" s="2">
        <v>11930452</v>
      </c>
    </row>
    <row r="494" spans="1:3" ht="15" customHeight="1">
      <c r="A494" s="2">
        <v>11940493</v>
      </c>
      <c r="B494" s="2">
        <v>11111557</v>
      </c>
      <c r="C494" s="2">
        <v>11930453</v>
      </c>
    </row>
    <row r="495" spans="1:3" ht="15" customHeight="1">
      <c r="A495" s="2">
        <v>11940494</v>
      </c>
      <c r="B495" s="2">
        <v>11111548</v>
      </c>
      <c r="C495" s="2">
        <v>11930454</v>
      </c>
    </row>
    <row r="496" spans="1:3" ht="15" customHeight="1">
      <c r="A496" s="2">
        <v>11940495</v>
      </c>
      <c r="B496" s="2">
        <v>11111544</v>
      </c>
      <c r="C496" s="2">
        <v>11930455</v>
      </c>
    </row>
    <row r="497" spans="1:3" ht="15" customHeight="1">
      <c r="A497" s="2">
        <v>11940496</v>
      </c>
      <c r="B497" s="2">
        <v>11111545</v>
      </c>
      <c r="C497" s="2">
        <v>11930456</v>
      </c>
    </row>
    <row r="498" spans="1:3" ht="15" customHeight="1">
      <c r="A498" s="2">
        <v>11940497</v>
      </c>
      <c r="B498" s="2">
        <v>11111546</v>
      </c>
      <c r="C498" s="2">
        <v>11930457</v>
      </c>
    </row>
    <row r="499" spans="1:3" ht="15" customHeight="1">
      <c r="A499" s="2">
        <v>11940498</v>
      </c>
      <c r="B499" s="2">
        <v>11111571</v>
      </c>
      <c r="C499" s="2">
        <v>11930458</v>
      </c>
    </row>
    <row r="500" spans="1:3" ht="15" customHeight="1">
      <c r="A500" s="2">
        <v>11940499</v>
      </c>
      <c r="B500" s="2">
        <v>11111572</v>
      </c>
      <c r="C500" s="2">
        <v>11930459</v>
      </c>
    </row>
    <row r="501" spans="1:3" ht="15" customHeight="1">
      <c r="A501" s="2">
        <v>11940500</v>
      </c>
      <c r="B501" s="2">
        <v>11111573</v>
      </c>
      <c r="C501" s="2">
        <v>11930460</v>
      </c>
    </row>
    <row r="502" spans="1:3" ht="15" customHeight="1">
      <c r="A502" s="2">
        <v>11940501</v>
      </c>
      <c r="B502" s="3">
        <v>11111582</v>
      </c>
      <c r="C502" s="3">
        <v>11930461</v>
      </c>
    </row>
    <row r="503" spans="1:3" ht="15" customHeight="1">
      <c r="A503" s="2">
        <v>11940502</v>
      </c>
      <c r="B503" s="2">
        <v>11111583</v>
      </c>
      <c r="C503" s="2">
        <v>11930462</v>
      </c>
    </row>
    <row r="504" spans="1:3" ht="15" customHeight="1">
      <c r="A504" s="2">
        <v>11940503</v>
      </c>
      <c r="B504" s="2">
        <v>11111584</v>
      </c>
      <c r="C504" s="2">
        <v>11930463</v>
      </c>
    </row>
    <row r="505" spans="1:3" ht="15" customHeight="1">
      <c r="A505" s="2">
        <v>11940504</v>
      </c>
      <c r="B505" s="2">
        <v>11111585</v>
      </c>
      <c r="C505" s="2">
        <v>11930464</v>
      </c>
    </row>
    <row r="506" spans="1:3" ht="15" customHeight="1">
      <c r="A506" s="2">
        <v>11940505</v>
      </c>
      <c r="B506" s="2">
        <v>11111587</v>
      </c>
      <c r="C506" s="2">
        <v>11930465</v>
      </c>
    </row>
    <row r="507" spans="1:3" ht="15" customHeight="1">
      <c r="A507" s="2">
        <v>11940506</v>
      </c>
      <c r="B507" s="2">
        <v>11111588</v>
      </c>
      <c r="C507" s="2">
        <v>11930466</v>
      </c>
    </row>
    <row r="508" spans="1:3" ht="15" customHeight="1">
      <c r="A508" s="2">
        <v>11940507</v>
      </c>
      <c r="B508" s="3">
        <v>11111589</v>
      </c>
      <c r="C508" s="2">
        <v>11930467</v>
      </c>
    </row>
    <row r="509" spans="1:3" ht="15" customHeight="1">
      <c r="A509" s="2">
        <v>11940508</v>
      </c>
      <c r="B509" s="3">
        <v>11111590</v>
      </c>
      <c r="C509" s="2">
        <v>11930468</v>
      </c>
    </row>
    <row r="510" spans="1:3" ht="15" customHeight="1">
      <c r="A510" s="2">
        <v>11940509</v>
      </c>
      <c r="B510" s="3">
        <v>11111591</v>
      </c>
      <c r="C510" s="2">
        <v>11930469</v>
      </c>
    </row>
    <row r="511" spans="1:3" ht="15" customHeight="1">
      <c r="A511" s="2">
        <v>11940510</v>
      </c>
      <c r="B511" s="3">
        <v>11111593</v>
      </c>
      <c r="C511" s="2">
        <v>11930470</v>
      </c>
    </row>
    <row r="512" spans="1:3" ht="15" customHeight="1">
      <c r="A512" s="2">
        <v>11940511</v>
      </c>
      <c r="B512" s="3">
        <v>11111594</v>
      </c>
      <c r="C512" s="2">
        <v>11930471</v>
      </c>
    </row>
    <row r="513" spans="1:6" ht="15" customHeight="1">
      <c r="A513" s="2">
        <v>11940512</v>
      </c>
      <c r="B513" s="3">
        <v>11111595</v>
      </c>
      <c r="C513" s="2">
        <v>11930472</v>
      </c>
    </row>
    <row r="514" spans="1:6" ht="15" customHeight="1">
      <c r="A514" s="2">
        <v>11940513</v>
      </c>
      <c r="B514" s="3">
        <v>11111596</v>
      </c>
      <c r="C514" s="2">
        <v>11930473</v>
      </c>
    </row>
    <row r="515" spans="1:6" ht="15" customHeight="1">
      <c r="A515" s="2">
        <v>11940514</v>
      </c>
      <c r="B515" s="3">
        <v>11111597</v>
      </c>
      <c r="C515" s="2">
        <v>11930474</v>
      </c>
    </row>
    <row r="516" spans="1:6" ht="15" customHeight="1">
      <c r="A516" s="2">
        <v>11940515</v>
      </c>
      <c r="B516" s="3">
        <v>11111598</v>
      </c>
      <c r="C516" s="2">
        <v>11930475</v>
      </c>
    </row>
    <row r="517" spans="1:6" ht="15" customHeight="1">
      <c r="A517" s="2">
        <v>11940517</v>
      </c>
      <c r="B517" s="3">
        <v>11111600</v>
      </c>
      <c r="C517" s="2">
        <v>11930477</v>
      </c>
    </row>
    <row r="518" spans="1:6" ht="15" customHeight="1">
      <c r="A518" s="2">
        <v>11940518</v>
      </c>
      <c r="B518" s="3">
        <v>11111601</v>
      </c>
      <c r="C518" s="2">
        <v>11930478</v>
      </c>
    </row>
    <row r="519" spans="1:6" ht="15" customHeight="1">
      <c r="A519" s="2">
        <v>11940519</v>
      </c>
      <c r="B519" s="3">
        <v>11111602</v>
      </c>
      <c r="C519" s="2">
        <v>11930479</v>
      </c>
    </row>
    <row r="520" spans="1:6" ht="15" customHeight="1">
      <c r="A520" s="2">
        <v>11940520</v>
      </c>
      <c r="B520" s="3">
        <v>11111603</v>
      </c>
      <c r="C520" s="2">
        <v>11930480</v>
      </c>
    </row>
    <row r="521" spans="1:6" ht="15" customHeight="1">
      <c r="A521" s="2">
        <v>11940521</v>
      </c>
      <c r="B521" s="3">
        <v>11111604</v>
      </c>
      <c r="C521" s="2">
        <v>11930481</v>
      </c>
    </row>
    <row r="522" spans="1:6" ht="15" customHeight="1">
      <c r="A522" s="2">
        <v>11940522</v>
      </c>
      <c r="B522" s="3">
        <v>11111605</v>
      </c>
      <c r="C522" s="2">
        <v>11930482</v>
      </c>
    </row>
    <row r="523" spans="1:6" ht="15" customHeight="1">
      <c r="A523" s="2">
        <v>11940523</v>
      </c>
      <c r="B523" s="3">
        <v>11111606</v>
      </c>
      <c r="C523" s="2">
        <v>11930483</v>
      </c>
    </row>
    <row r="524" spans="1:6" ht="15" customHeight="1">
      <c r="A524" s="2">
        <v>11940524</v>
      </c>
      <c r="B524" s="3">
        <v>11111607</v>
      </c>
      <c r="C524" s="2">
        <v>11930484</v>
      </c>
    </row>
    <row r="525" spans="1:6" ht="15" customHeight="1">
      <c r="A525" s="2">
        <v>11940525</v>
      </c>
      <c r="B525" s="2">
        <v>11111609</v>
      </c>
      <c r="C525" s="2">
        <v>11930485</v>
      </c>
      <c r="E525" s="304"/>
      <c r="F525" s="97"/>
    </row>
    <row r="526" spans="1:6" ht="15" customHeight="1">
      <c r="A526" s="2">
        <v>11940526</v>
      </c>
      <c r="B526" s="2">
        <v>11111610</v>
      </c>
      <c r="C526" s="2">
        <v>11930486</v>
      </c>
      <c r="E526" s="304"/>
      <c r="F526" s="97"/>
    </row>
    <row r="527" spans="1:6" ht="15" customHeight="1">
      <c r="A527" s="2">
        <v>11940527</v>
      </c>
      <c r="B527" s="2">
        <v>11111613</v>
      </c>
      <c r="C527" s="2">
        <v>11930487</v>
      </c>
      <c r="E527" s="304"/>
      <c r="F527" s="97"/>
    </row>
    <row r="528" spans="1:6" ht="15" customHeight="1">
      <c r="A528" s="2">
        <v>11940528</v>
      </c>
      <c r="B528" s="2">
        <v>11111614</v>
      </c>
      <c r="C528" s="2">
        <v>11930488</v>
      </c>
      <c r="E528" s="304"/>
      <c r="F528" s="97"/>
    </row>
    <row r="529" spans="1:6" ht="15" customHeight="1">
      <c r="A529" s="2">
        <v>11940529</v>
      </c>
      <c r="B529" s="2">
        <v>11111617</v>
      </c>
      <c r="C529" s="2">
        <v>11930489</v>
      </c>
      <c r="E529" s="304"/>
      <c r="F529" s="97"/>
    </row>
    <row r="530" spans="1:6" ht="15" customHeight="1">
      <c r="A530" s="2">
        <v>11940530</v>
      </c>
      <c r="B530" s="2">
        <v>11111618</v>
      </c>
      <c r="C530" s="2">
        <v>11930490</v>
      </c>
      <c r="E530" s="304"/>
      <c r="F530" s="97"/>
    </row>
    <row r="531" spans="1:6" ht="15" customHeight="1">
      <c r="A531" s="2">
        <v>11940531</v>
      </c>
      <c r="B531" s="2">
        <v>11111619</v>
      </c>
      <c r="C531" s="2">
        <v>11930491</v>
      </c>
      <c r="E531" s="304"/>
      <c r="F531" s="97"/>
    </row>
    <row r="532" spans="1:6" ht="15" customHeight="1">
      <c r="A532" s="2">
        <v>11940532</v>
      </c>
      <c r="B532" s="2">
        <v>11111621</v>
      </c>
      <c r="C532" s="2">
        <v>11930492</v>
      </c>
      <c r="E532" s="304"/>
      <c r="F532" s="97"/>
    </row>
    <row r="533" spans="1:6" ht="15" customHeight="1">
      <c r="A533" s="2">
        <v>11940533</v>
      </c>
      <c r="B533" s="2">
        <v>11111622</v>
      </c>
      <c r="C533" s="2">
        <v>11930493</v>
      </c>
      <c r="E533" s="304"/>
      <c r="F533" s="97"/>
    </row>
    <row r="534" spans="1:6" ht="15" customHeight="1">
      <c r="A534" s="2">
        <v>11940534</v>
      </c>
      <c r="B534" s="2">
        <v>11111623</v>
      </c>
      <c r="C534" s="2">
        <v>11930494</v>
      </c>
      <c r="E534" s="304"/>
      <c r="F534" s="97"/>
    </row>
    <row r="535" spans="1:6" ht="15" customHeight="1">
      <c r="A535" s="2">
        <v>11940535</v>
      </c>
      <c r="B535" s="2">
        <v>11111625</v>
      </c>
      <c r="C535" s="2">
        <v>11930495</v>
      </c>
      <c r="E535" s="304"/>
      <c r="F535" s="97"/>
    </row>
    <row r="536" spans="1:6" ht="15" customHeight="1">
      <c r="A536" s="2">
        <v>11940536</v>
      </c>
      <c r="B536" s="2">
        <v>11111626</v>
      </c>
      <c r="C536" s="2">
        <v>11930496</v>
      </c>
      <c r="E536" s="304"/>
      <c r="F536" s="97"/>
    </row>
    <row r="537" spans="1:6" ht="15" customHeight="1">
      <c r="A537" s="2">
        <v>11940537</v>
      </c>
      <c r="B537" s="2">
        <v>11111627</v>
      </c>
      <c r="C537" s="2">
        <v>11930497</v>
      </c>
      <c r="E537" s="304"/>
      <c r="F537" s="97"/>
    </row>
    <row r="538" spans="1:6" ht="15" customHeight="1">
      <c r="A538" s="2">
        <v>11940538</v>
      </c>
      <c r="B538" s="2">
        <v>11111629</v>
      </c>
      <c r="C538" s="2">
        <v>11930498</v>
      </c>
      <c r="E538" s="304"/>
      <c r="F538" s="97"/>
    </row>
    <row r="539" spans="1:6" ht="15" customHeight="1">
      <c r="A539" s="2">
        <v>11940539</v>
      </c>
      <c r="B539" s="2">
        <v>11111630</v>
      </c>
      <c r="C539" s="2">
        <v>11930499</v>
      </c>
      <c r="E539" s="304"/>
      <c r="F539" s="97"/>
    </row>
    <row r="540" spans="1:6" ht="15" customHeight="1">
      <c r="A540" s="2">
        <v>11940540</v>
      </c>
      <c r="B540" s="2">
        <v>11111631</v>
      </c>
      <c r="C540" s="2">
        <v>11930500</v>
      </c>
      <c r="E540" s="304"/>
      <c r="F540" s="97"/>
    </row>
    <row r="541" spans="1:6" ht="15" customHeight="1">
      <c r="A541" s="2">
        <v>11940541</v>
      </c>
      <c r="B541" s="2">
        <v>11111632</v>
      </c>
      <c r="C541" s="2">
        <v>11930501</v>
      </c>
      <c r="E541" s="304"/>
      <c r="F541" s="97"/>
    </row>
    <row r="542" spans="1:6" ht="15" customHeight="1">
      <c r="A542" s="2">
        <v>11940542</v>
      </c>
      <c r="B542" s="2">
        <v>11111634</v>
      </c>
      <c r="C542" s="2">
        <v>11930502</v>
      </c>
      <c r="E542" s="304"/>
      <c r="F542" s="97"/>
    </row>
    <row r="543" spans="1:6" ht="15" customHeight="1">
      <c r="A543" s="2">
        <v>11940543</v>
      </c>
      <c r="B543" s="2">
        <v>11111635</v>
      </c>
      <c r="C543" s="2">
        <v>11930503</v>
      </c>
      <c r="E543" s="304"/>
      <c r="F543" s="97"/>
    </row>
    <row r="544" spans="1:6" ht="15" customHeight="1">
      <c r="A544" s="2">
        <v>11940544</v>
      </c>
      <c r="B544" s="2">
        <v>11111636</v>
      </c>
      <c r="C544" s="2">
        <v>11930504</v>
      </c>
      <c r="E544" s="304"/>
      <c r="F544" s="97"/>
    </row>
    <row r="545" spans="1:6" ht="15" customHeight="1">
      <c r="A545" s="2">
        <v>11940545</v>
      </c>
      <c r="B545" s="2">
        <v>11111637</v>
      </c>
      <c r="C545" s="2">
        <v>11930505</v>
      </c>
      <c r="E545" s="304"/>
      <c r="F545" s="97"/>
    </row>
    <row r="546" spans="1:6" ht="15" customHeight="1">
      <c r="A546" s="2">
        <v>11940548</v>
      </c>
      <c r="B546" s="2">
        <v>11111644</v>
      </c>
      <c r="C546" s="2">
        <v>11930508</v>
      </c>
      <c r="E546" s="304"/>
      <c r="F546" s="97"/>
    </row>
    <row r="547" spans="1:6" ht="15" customHeight="1">
      <c r="A547" s="2">
        <v>11940549</v>
      </c>
      <c r="B547" s="2">
        <v>11111652</v>
      </c>
      <c r="C547" s="2">
        <v>11930509</v>
      </c>
    </row>
    <row r="548" spans="1:6" ht="15" customHeight="1">
      <c r="A548" s="2">
        <v>11940550</v>
      </c>
      <c r="B548" s="2">
        <v>11111653</v>
      </c>
      <c r="C548" s="2">
        <v>11930510</v>
      </c>
    </row>
    <row r="549" spans="1:6" ht="15" customHeight="1">
      <c r="A549" s="2">
        <v>11940551</v>
      </c>
      <c r="B549" s="2">
        <v>11111654</v>
      </c>
      <c r="C549" s="2">
        <v>11930511</v>
      </c>
    </row>
    <row r="550" spans="1:6" ht="15" customHeight="1">
      <c r="A550" s="2">
        <v>11940552</v>
      </c>
      <c r="B550" s="2">
        <v>11111655</v>
      </c>
      <c r="C550" s="2">
        <v>11930512</v>
      </c>
    </row>
    <row r="551" spans="1:6" ht="15" customHeight="1">
      <c r="A551" s="2">
        <v>11940553</v>
      </c>
      <c r="B551" s="2">
        <v>11111656</v>
      </c>
      <c r="C551" s="2">
        <v>11930513</v>
      </c>
    </row>
    <row r="552" spans="1:6" ht="15" customHeight="1">
      <c r="A552" s="2">
        <v>11940554</v>
      </c>
      <c r="B552" s="2">
        <v>11111657</v>
      </c>
      <c r="C552" s="2">
        <v>11930514</v>
      </c>
    </row>
    <row r="553" spans="1:6" ht="15" customHeight="1">
      <c r="A553" s="2">
        <v>11940555</v>
      </c>
      <c r="B553" s="2">
        <v>11111658</v>
      </c>
      <c r="C553" s="2">
        <v>11930515</v>
      </c>
    </row>
    <row r="554" spans="1:6" ht="15" customHeight="1">
      <c r="A554" s="2">
        <v>11940556</v>
      </c>
      <c r="B554" s="2">
        <v>11111659</v>
      </c>
      <c r="C554" s="2">
        <v>11930516</v>
      </c>
    </row>
    <row r="555" spans="1:6" ht="15" customHeight="1">
      <c r="A555" s="2">
        <v>11940557</v>
      </c>
      <c r="B555" s="2">
        <v>11111660</v>
      </c>
      <c r="C555" s="2">
        <v>11930517</v>
      </c>
    </row>
    <row r="556" spans="1:6" ht="15" customHeight="1">
      <c r="A556" s="2">
        <v>11940558</v>
      </c>
      <c r="B556" s="2">
        <v>11111661</v>
      </c>
      <c r="C556" s="2">
        <v>11930518</v>
      </c>
    </row>
    <row r="557" spans="1:6" ht="15" customHeight="1">
      <c r="A557" s="2">
        <v>11940559</v>
      </c>
      <c r="B557" s="2">
        <v>11111662</v>
      </c>
      <c r="C557" s="2">
        <v>11930519</v>
      </c>
    </row>
    <row r="558" spans="1:6" ht="15" customHeight="1">
      <c r="A558" s="2">
        <v>11940560</v>
      </c>
      <c r="B558" s="2">
        <v>11111663</v>
      </c>
      <c r="C558" s="2">
        <v>11930520</v>
      </c>
    </row>
    <row r="559" spans="1:6" ht="15" customHeight="1">
      <c r="A559" s="2">
        <v>11940561</v>
      </c>
      <c r="B559" s="2">
        <v>11111664</v>
      </c>
      <c r="C559" s="2">
        <v>11930521</v>
      </c>
    </row>
    <row r="560" spans="1:6" ht="15" customHeight="1">
      <c r="A560" s="2">
        <v>11940562</v>
      </c>
      <c r="B560" s="2">
        <v>11111665</v>
      </c>
      <c r="C560" s="2">
        <v>11930522</v>
      </c>
    </row>
    <row r="561" spans="1:3" ht="15" customHeight="1">
      <c r="A561" s="2">
        <v>11940563</v>
      </c>
      <c r="B561" s="2">
        <v>11111666</v>
      </c>
      <c r="C561" s="2">
        <v>11930523</v>
      </c>
    </row>
    <row r="562" spans="1:3" ht="15" customHeight="1">
      <c r="A562" s="2">
        <v>11940564</v>
      </c>
      <c r="B562" s="2">
        <v>11111667</v>
      </c>
      <c r="C562" s="2">
        <v>11930524</v>
      </c>
    </row>
    <row r="563" spans="1:3" ht="15" customHeight="1">
      <c r="A563" s="2">
        <v>11940565</v>
      </c>
      <c r="B563" s="2">
        <v>11111668</v>
      </c>
      <c r="C563" s="2">
        <v>11930525</v>
      </c>
    </row>
    <row r="564" spans="1:3" ht="15" customHeight="1">
      <c r="A564" s="2">
        <v>11940566</v>
      </c>
      <c r="B564" s="2">
        <v>11111669</v>
      </c>
      <c r="C564" s="2">
        <v>11930526</v>
      </c>
    </row>
    <row r="565" spans="1:3" ht="15" customHeight="1">
      <c r="A565" s="2">
        <v>11940567</v>
      </c>
      <c r="B565" s="2">
        <v>11111670</v>
      </c>
      <c r="C565" s="2">
        <v>11930527</v>
      </c>
    </row>
    <row r="566" spans="1:3" ht="15" customHeight="1">
      <c r="A566" s="2">
        <v>11940568</v>
      </c>
      <c r="B566" s="2">
        <v>11111671</v>
      </c>
      <c r="C566" s="2">
        <v>11930528</v>
      </c>
    </row>
    <row r="567" spans="1:3" ht="15" customHeight="1">
      <c r="A567" s="2">
        <v>11940569</v>
      </c>
      <c r="B567" s="2">
        <v>11111672</v>
      </c>
      <c r="C567" s="2">
        <v>11930529</v>
      </c>
    </row>
    <row r="568" spans="1:3" ht="15" customHeight="1">
      <c r="A568" s="2">
        <v>11940570</v>
      </c>
      <c r="B568" s="2">
        <v>11111673</v>
      </c>
      <c r="C568" s="2">
        <v>11930530</v>
      </c>
    </row>
    <row r="569" spans="1:3" ht="15" customHeight="1">
      <c r="A569" s="2">
        <v>11940571</v>
      </c>
      <c r="B569" s="2">
        <v>11111674</v>
      </c>
      <c r="C569" s="2">
        <v>11930531</v>
      </c>
    </row>
    <row r="570" spans="1:3" ht="15" customHeight="1">
      <c r="A570" s="2">
        <v>11940572</v>
      </c>
      <c r="B570" s="2">
        <v>11111675</v>
      </c>
      <c r="C570" s="2">
        <v>11930532</v>
      </c>
    </row>
    <row r="571" spans="1:3" ht="15" customHeight="1">
      <c r="A571" s="2">
        <v>11940573</v>
      </c>
      <c r="B571" s="2">
        <v>11111676</v>
      </c>
      <c r="C571" s="2">
        <v>11930533</v>
      </c>
    </row>
    <row r="572" spans="1:3" ht="15" customHeight="1">
      <c r="A572" s="2">
        <v>11940574</v>
      </c>
      <c r="B572" s="2">
        <v>11111678</v>
      </c>
      <c r="C572" s="2">
        <v>11930534</v>
      </c>
    </row>
    <row r="573" spans="1:3" ht="15" customHeight="1">
      <c r="A573" s="2">
        <v>11940575</v>
      </c>
      <c r="B573" s="2">
        <v>11111690</v>
      </c>
      <c r="C573" s="2">
        <v>11930535</v>
      </c>
    </row>
    <row r="574" spans="1:3" ht="15" customHeight="1">
      <c r="A574" s="2">
        <v>11940576</v>
      </c>
      <c r="B574" s="2">
        <v>11111691</v>
      </c>
      <c r="C574" s="2">
        <v>11930536</v>
      </c>
    </row>
    <row r="575" spans="1:3" ht="15" customHeight="1">
      <c r="A575" s="2">
        <v>11940577</v>
      </c>
      <c r="B575" s="2">
        <v>11111692</v>
      </c>
      <c r="C575" s="2">
        <v>11930537</v>
      </c>
    </row>
    <row r="576" spans="1:3" ht="15" customHeight="1">
      <c r="A576" s="2">
        <v>11940578</v>
      </c>
      <c r="B576" s="2">
        <v>11111693</v>
      </c>
      <c r="C576" s="2">
        <v>11930538</v>
      </c>
    </row>
    <row r="577" spans="1:3" ht="15" customHeight="1">
      <c r="A577" s="2">
        <v>11940579</v>
      </c>
      <c r="B577" s="2">
        <v>11111694</v>
      </c>
      <c r="C577" s="2">
        <v>11930539</v>
      </c>
    </row>
    <row r="578" spans="1:3" ht="15" customHeight="1">
      <c r="A578" s="2">
        <v>11940580</v>
      </c>
      <c r="B578" s="2">
        <v>11111695</v>
      </c>
      <c r="C578" s="2">
        <v>11930540</v>
      </c>
    </row>
    <row r="579" spans="1:3" ht="15" customHeight="1">
      <c r="A579" s="2">
        <v>11940581</v>
      </c>
      <c r="B579" s="2">
        <v>11111696</v>
      </c>
      <c r="C579" s="2">
        <v>11930541</v>
      </c>
    </row>
    <row r="580" spans="1:3" ht="15" customHeight="1">
      <c r="A580" s="2">
        <v>11940582</v>
      </c>
      <c r="B580" s="2">
        <v>11111697</v>
      </c>
      <c r="C580" s="2">
        <v>11930542</v>
      </c>
    </row>
    <row r="581" spans="1:3" ht="15" customHeight="1">
      <c r="A581" s="2">
        <v>11940583</v>
      </c>
      <c r="B581" s="2">
        <v>11111698</v>
      </c>
      <c r="C581" s="2">
        <v>11930543</v>
      </c>
    </row>
    <row r="582" spans="1:3" ht="15" customHeight="1">
      <c r="A582" s="2">
        <v>11940584</v>
      </c>
      <c r="B582" s="2">
        <v>11111699</v>
      </c>
      <c r="C582" s="2">
        <v>11930544</v>
      </c>
    </row>
    <row r="583" spans="1:3" ht="15" customHeight="1">
      <c r="A583" s="2">
        <v>11940585</v>
      </c>
      <c r="B583" s="2">
        <v>11111709</v>
      </c>
      <c r="C583" s="2">
        <v>11930545</v>
      </c>
    </row>
    <row r="584" spans="1:3" ht="15" customHeight="1">
      <c r="A584" s="2">
        <v>11940586</v>
      </c>
      <c r="B584" s="2">
        <v>11111710</v>
      </c>
      <c r="C584" s="2">
        <v>11930546</v>
      </c>
    </row>
    <row r="585" spans="1:3" ht="15" customHeight="1">
      <c r="A585" s="2">
        <v>11940587</v>
      </c>
      <c r="B585" s="2">
        <v>11111712</v>
      </c>
      <c r="C585" s="2">
        <v>11930547</v>
      </c>
    </row>
    <row r="586" spans="1:3" ht="15" customHeight="1">
      <c r="A586" s="2">
        <v>11940588</v>
      </c>
      <c r="B586" s="2">
        <v>11111713</v>
      </c>
      <c r="C586" s="2">
        <v>11930548</v>
      </c>
    </row>
    <row r="587" spans="1:3" ht="15" customHeight="1">
      <c r="A587" s="2">
        <v>11940589</v>
      </c>
      <c r="B587" s="2">
        <v>11111723</v>
      </c>
      <c r="C587" s="2">
        <v>11930549</v>
      </c>
    </row>
    <row r="588" spans="1:3" ht="15" customHeight="1">
      <c r="A588" s="2">
        <v>11940590</v>
      </c>
      <c r="B588" s="2">
        <v>11111724</v>
      </c>
      <c r="C588" s="2">
        <v>11930550</v>
      </c>
    </row>
    <row r="589" spans="1:3" ht="15" customHeight="1">
      <c r="A589" s="2">
        <v>11940591</v>
      </c>
      <c r="B589" s="17">
        <v>11111469</v>
      </c>
      <c r="C589" s="2">
        <v>11930551</v>
      </c>
    </row>
    <row r="590" spans="1:3" ht="15" customHeight="1">
      <c r="A590" s="2">
        <v>11940592</v>
      </c>
      <c r="B590" s="17">
        <v>11111436</v>
      </c>
      <c r="C590" s="2">
        <v>11930552</v>
      </c>
    </row>
    <row r="591" spans="1:3" ht="15" customHeight="1">
      <c r="A591" s="58">
        <v>11940593</v>
      </c>
      <c r="B591" s="58">
        <v>11111733</v>
      </c>
      <c r="C591" s="58">
        <v>11930553</v>
      </c>
    </row>
    <row r="592" spans="1:3" ht="15" customHeight="1">
      <c r="A592" s="2">
        <v>11940594</v>
      </c>
      <c r="B592" s="3">
        <v>11111419</v>
      </c>
      <c r="C592" s="3">
        <v>11930554</v>
      </c>
    </row>
    <row r="593" spans="1:3" ht="15" customHeight="1">
      <c r="A593" s="2">
        <v>11940595</v>
      </c>
      <c r="B593" s="2">
        <v>11111741</v>
      </c>
      <c r="C593" s="2">
        <v>11930555</v>
      </c>
    </row>
    <row r="594" spans="1:3" ht="15" customHeight="1">
      <c r="A594" s="58">
        <v>11940596</v>
      </c>
      <c r="B594" s="2">
        <v>11111742</v>
      </c>
      <c r="C594" s="2">
        <v>11930556</v>
      </c>
    </row>
    <row r="595" spans="1:3" ht="15" customHeight="1">
      <c r="A595" s="2">
        <v>11940598</v>
      </c>
      <c r="B595" s="2">
        <v>11111744</v>
      </c>
      <c r="C595" s="2">
        <v>11930558</v>
      </c>
    </row>
    <row r="596" spans="1:3" ht="15" customHeight="1">
      <c r="A596" s="58">
        <v>11940599</v>
      </c>
      <c r="B596" s="2">
        <v>11111745</v>
      </c>
      <c r="C596" s="2">
        <v>11930559</v>
      </c>
    </row>
    <row r="597" spans="1:3" ht="15" customHeight="1">
      <c r="A597" s="2">
        <v>11940600</v>
      </c>
      <c r="B597" s="2">
        <v>11111746</v>
      </c>
      <c r="C597" s="2">
        <v>11930560</v>
      </c>
    </row>
    <row r="598" spans="1:3" ht="15" customHeight="1">
      <c r="A598" s="2">
        <v>11940601</v>
      </c>
      <c r="B598" s="2">
        <v>11111747</v>
      </c>
      <c r="C598" s="2">
        <v>11930561</v>
      </c>
    </row>
    <row r="599" spans="1:3" ht="15" customHeight="1">
      <c r="A599" s="58">
        <v>11940602</v>
      </c>
      <c r="B599" s="2">
        <v>11111748</v>
      </c>
      <c r="C599" s="2">
        <v>11930562</v>
      </c>
    </row>
    <row r="600" spans="1:3" ht="15" customHeight="1">
      <c r="A600" s="2">
        <v>11940603</v>
      </c>
      <c r="B600" s="2">
        <v>11111750</v>
      </c>
      <c r="C600" s="2">
        <v>11930563</v>
      </c>
    </row>
    <row r="601" spans="1:3" ht="15" customHeight="1">
      <c r="A601" s="2">
        <v>11940604</v>
      </c>
      <c r="B601" s="2">
        <v>11111753</v>
      </c>
      <c r="C601" s="2">
        <v>11930564</v>
      </c>
    </row>
    <row r="602" spans="1:3" ht="15" customHeight="1">
      <c r="A602" s="58">
        <v>11940605</v>
      </c>
      <c r="B602" s="2">
        <v>11111754</v>
      </c>
      <c r="C602" s="2">
        <v>11930565</v>
      </c>
    </row>
    <row r="603" spans="1:3" ht="15" customHeight="1">
      <c r="A603" s="2">
        <v>11940606</v>
      </c>
      <c r="B603" s="2">
        <v>11111756</v>
      </c>
      <c r="C603" s="2">
        <v>11930566</v>
      </c>
    </row>
    <row r="604" spans="1:3" ht="15" customHeight="1">
      <c r="A604" s="2">
        <v>11940607</v>
      </c>
      <c r="B604" s="2">
        <v>11111757</v>
      </c>
      <c r="C604" s="2">
        <v>11930567</v>
      </c>
    </row>
    <row r="605" spans="1:3" ht="15" customHeight="1">
      <c r="A605" s="58">
        <v>11940608</v>
      </c>
      <c r="B605" s="2">
        <v>11111758</v>
      </c>
      <c r="C605" s="2">
        <v>11930568</v>
      </c>
    </row>
    <row r="606" spans="1:3" ht="15" customHeight="1">
      <c r="A606" s="2">
        <v>11940609</v>
      </c>
      <c r="B606" s="2">
        <v>11111761</v>
      </c>
      <c r="C606" s="2">
        <v>11930569</v>
      </c>
    </row>
    <row r="607" spans="1:3" ht="15" customHeight="1">
      <c r="A607" s="2">
        <v>11940610</v>
      </c>
      <c r="B607" s="2">
        <v>11111770</v>
      </c>
      <c r="C607" s="2">
        <v>11930570</v>
      </c>
    </row>
    <row r="608" spans="1:3" ht="15" customHeight="1">
      <c r="A608" s="58">
        <v>11940611</v>
      </c>
      <c r="B608" s="2">
        <v>11111771</v>
      </c>
      <c r="C608" s="2">
        <v>11930571</v>
      </c>
    </row>
    <row r="609" spans="1:3" ht="15" customHeight="1">
      <c r="A609" s="2">
        <v>11940612</v>
      </c>
      <c r="B609" s="2">
        <v>11111772</v>
      </c>
      <c r="C609" s="2">
        <v>11930572</v>
      </c>
    </row>
    <row r="610" spans="1:3" ht="15" customHeight="1">
      <c r="A610" s="2">
        <v>11940613</v>
      </c>
      <c r="B610" s="2">
        <v>11111773</v>
      </c>
      <c r="C610" s="2">
        <v>11930573</v>
      </c>
    </row>
    <row r="611" spans="1:3" ht="15" customHeight="1">
      <c r="A611" s="58">
        <v>11940614</v>
      </c>
      <c r="B611" s="2">
        <v>11111774</v>
      </c>
      <c r="C611" s="2">
        <v>11930574</v>
      </c>
    </row>
    <row r="612" spans="1:3" ht="15" customHeight="1">
      <c r="A612" s="2">
        <v>11940615</v>
      </c>
      <c r="B612" s="2">
        <v>11111775</v>
      </c>
      <c r="C612" s="2">
        <v>11930575</v>
      </c>
    </row>
    <row r="613" spans="1:3" ht="15" customHeight="1">
      <c r="A613" s="2">
        <v>11940616</v>
      </c>
      <c r="B613" s="2">
        <v>11111777</v>
      </c>
      <c r="C613" s="2">
        <v>11930576</v>
      </c>
    </row>
    <row r="614" spans="1:3" ht="15" customHeight="1">
      <c r="A614" s="58">
        <v>11940617</v>
      </c>
      <c r="B614" s="2">
        <v>11111778</v>
      </c>
      <c r="C614" s="2">
        <v>11930577</v>
      </c>
    </row>
    <row r="615" spans="1:3" ht="15" customHeight="1">
      <c r="A615" s="2">
        <v>11940618</v>
      </c>
      <c r="B615" s="2">
        <v>11111779</v>
      </c>
      <c r="C615" s="2">
        <v>11930578</v>
      </c>
    </row>
    <row r="616" spans="1:3" ht="15" customHeight="1">
      <c r="A616" s="2">
        <v>11940619</v>
      </c>
      <c r="B616" s="2">
        <v>11111781</v>
      </c>
      <c r="C616" s="2">
        <v>11930579</v>
      </c>
    </row>
    <row r="617" spans="1:3" ht="15" customHeight="1">
      <c r="A617" s="58">
        <v>11940620</v>
      </c>
      <c r="B617" s="2">
        <v>11111782</v>
      </c>
      <c r="C617" s="2">
        <v>11930580</v>
      </c>
    </row>
    <row r="618" spans="1:3" ht="15" customHeight="1">
      <c r="A618" s="2">
        <v>11940621</v>
      </c>
      <c r="B618" s="2">
        <v>11111783</v>
      </c>
      <c r="C618" s="2">
        <v>11930581</v>
      </c>
    </row>
    <row r="619" spans="1:3" ht="15" customHeight="1">
      <c r="A619" s="2">
        <v>11940622</v>
      </c>
      <c r="B619" s="2">
        <v>11111785</v>
      </c>
      <c r="C619" s="2">
        <v>11930582</v>
      </c>
    </row>
    <row r="620" spans="1:3" ht="15" customHeight="1">
      <c r="A620" s="58">
        <v>11940623</v>
      </c>
      <c r="B620" s="2">
        <v>11111786</v>
      </c>
      <c r="C620" s="2">
        <v>11930583</v>
      </c>
    </row>
    <row r="621" spans="1:3" ht="15" customHeight="1">
      <c r="A621" s="2">
        <v>11940624</v>
      </c>
      <c r="B621" s="2">
        <v>11111787</v>
      </c>
      <c r="C621" s="2">
        <v>11930584</v>
      </c>
    </row>
  </sheetData>
  <autoFilter ref="A1:F621"/>
  <pageMargins left="0.7" right="0.7" top="0.75" bottom="0.75" header="0.3" footer="0.3"/>
  <pageSetup paperSize="9" orientation="portrai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topLeftCell="A16" workbookViewId="0">
      <selection activeCell="D24" sqref="D24"/>
    </sheetView>
  </sheetViews>
  <sheetFormatPr defaultRowHeight="15" customHeight="1"/>
  <cols>
    <col min="2" max="2" width="31" customWidth="1"/>
    <col min="3" max="3" width="33.5703125" customWidth="1"/>
    <col min="4" max="4" width="20.7109375" customWidth="1"/>
    <col min="5" max="5" width="38.42578125" customWidth="1"/>
  </cols>
  <sheetData>
    <row r="1" spans="1:8" ht="15" customHeight="1">
      <c r="A1" s="1" t="s">
        <v>82</v>
      </c>
      <c r="B1" s="1" t="s">
        <v>4669</v>
      </c>
      <c r="C1" s="1" t="s">
        <v>10105</v>
      </c>
      <c r="D1" s="1" t="s">
        <v>2371</v>
      </c>
      <c r="E1" s="1" t="s">
        <v>10104</v>
      </c>
    </row>
    <row r="2" spans="1:8" ht="15" customHeight="1">
      <c r="A2" s="142" t="s">
        <v>98</v>
      </c>
      <c r="B2" s="142" t="s">
        <v>10106</v>
      </c>
      <c r="C2" s="142" t="s">
        <v>103</v>
      </c>
      <c r="D2" s="142" t="s">
        <v>99</v>
      </c>
      <c r="E2" s="142" t="s">
        <v>98</v>
      </c>
      <c r="G2" s="11" t="s">
        <v>4042</v>
      </c>
      <c r="H2" s="11" t="s">
        <v>169</v>
      </c>
    </row>
    <row r="3" spans="1:8" ht="15" customHeight="1">
      <c r="A3" s="142" t="s">
        <v>106</v>
      </c>
      <c r="B3" s="142" t="s">
        <v>1</v>
      </c>
      <c r="C3" s="142" t="s">
        <v>1</v>
      </c>
      <c r="D3" s="142" t="s">
        <v>1</v>
      </c>
      <c r="E3" s="142"/>
      <c r="G3" s="2"/>
      <c r="H3" s="2"/>
    </row>
    <row r="4" spans="1:8" ht="15" customHeight="1">
      <c r="A4" s="2">
        <v>11270042</v>
      </c>
      <c r="B4" s="2">
        <v>2</v>
      </c>
      <c r="C4" s="2">
        <v>0</v>
      </c>
      <c r="D4" s="2" t="s">
        <v>2753</v>
      </c>
      <c r="E4" s="2"/>
      <c r="G4" s="2"/>
      <c r="H4" s="2"/>
    </row>
    <row r="5" spans="1:8" ht="15" customHeight="1">
      <c r="A5" s="2">
        <v>11270043</v>
      </c>
      <c r="B5" s="2">
        <v>1</v>
      </c>
      <c r="C5" s="2">
        <v>1</v>
      </c>
      <c r="D5" s="2" t="s">
        <v>2754</v>
      </c>
      <c r="E5" s="2"/>
      <c r="G5" s="2" t="s">
        <v>1491</v>
      </c>
      <c r="H5" s="2" t="s">
        <v>176</v>
      </c>
    </row>
    <row r="6" spans="1:8" ht="15" customHeight="1">
      <c r="A6" s="2">
        <v>11270044</v>
      </c>
      <c r="B6" s="2">
        <v>2</v>
      </c>
      <c r="C6" s="2">
        <v>0</v>
      </c>
      <c r="D6" s="2" t="s">
        <v>2755</v>
      </c>
      <c r="E6" s="2"/>
      <c r="G6" s="2" t="s">
        <v>1491</v>
      </c>
      <c r="H6" s="2" t="s">
        <v>176</v>
      </c>
    </row>
    <row r="7" spans="1:8" ht="15" customHeight="1">
      <c r="A7" s="2">
        <v>11270045</v>
      </c>
      <c r="B7" s="2">
        <v>2</v>
      </c>
      <c r="C7" s="2">
        <v>1</v>
      </c>
      <c r="D7" s="2" t="s">
        <v>2756</v>
      </c>
      <c r="E7" s="2"/>
    </row>
    <row r="8" spans="1:8" ht="15" customHeight="1">
      <c r="A8" s="2">
        <v>11270046</v>
      </c>
      <c r="B8" s="2">
        <v>2</v>
      </c>
      <c r="C8" s="2">
        <v>0</v>
      </c>
      <c r="D8" s="2" t="s">
        <v>2757</v>
      </c>
      <c r="E8" s="2"/>
    </row>
    <row r="9" spans="1:8" ht="15" customHeight="1">
      <c r="A9" s="2">
        <v>11270047</v>
      </c>
      <c r="B9" s="2">
        <v>3</v>
      </c>
      <c r="C9" s="2">
        <v>1</v>
      </c>
      <c r="D9" s="2" t="s">
        <v>2758</v>
      </c>
      <c r="E9" s="2"/>
    </row>
    <row r="10" spans="1:8" ht="15" customHeight="1">
      <c r="A10" s="2">
        <v>11270048</v>
      </c>
      <c r="B10" s="2">
        <v>2</v>
      </c>
      <c r="C10" s="2">
        <v>1</v>
      </c>
      <c r="D10" s="2" t="s">
        <v>2759</v>
      </c>
      <c r="E10" s="2"/>
    </row>
    <row r="11" spans="1:8" ht="15" customHeight="1">
      <c r="A11" s="2">
        <v>11270049</v>
      </c>
      <c r="B11" s="2">
        <v>2</v>
      </c>
      <c r="C11" s="2">
        <v>0</v>
      </c>
      <c r="D11" s="2" t="s">
        <v>2760</v>
      </c>
      <c r="E11" s="2"/>
    </row>
    <row r="12" spans="1:8" ht="15" customHeight="1">
      <c r="A12" s="2">
        <v>11270050</v>
      </c>
      <c r="B12" s="2">
        <v>3</v>
      </c>
      <c r="C12" s="2">
        <v>1</v>
      </c>
      <c r="D12" s="2" t="s">
        <v>2761</v>
      </c>
      <c r="E12" s="2"/>
    </row>
    <row r="13" spans="1:8" ht="15" customHeight="1">
      <c r="A13" s="2">
        <v>11270051</v>
      </c>
      <c r="B13" s="2">
        <v>2</v>
      </c>
      <c r="C13" s="2">
        <v>0</v>
      </c>
      <c r="D13" s="2" t="s">
        <v>2762</v>
      </c>
      <c r="E13" s="2"/>
    </row>
    <row r="14" spans="1:8" ht="15" customHeight="1">
      <c r="A14" s="2">
        <v>11270052</v>
      </c>
      <c r="B14" s="2">
        <v>3</v>
      </c>
      <c r="C14" s="2">
        <v>0</v>
      </c>
      <c r="D14" s="2" t="s">
        <v>2763</v>
      </c>
      <c r="E14" s="2"/>
    </row>
    <row r="15" spans="1:8" ht="15" customHeight="1">
      <c r="A15" s="2">
        <v>11270053</v>
      </c>
      <c r="B15" s="2">
        <v>1</v>
      </c>
      <c r="C15" s="2">
        <v>1</v>
      </c>
      <c r="D15" s="2" t="s">
        <v>2764</v>
      </c>
      <c r="E15" s="2"/>
    </row>
    <row r="16" spans="1:8" ht="15" customHeight="1">
      <c r="A16" s="2">
        <v>11270054</v>
      </c>
      <c r="B16" s="2">
        <v>3</v>
      </c>
      <c r="C16" s="2">
        <v>0</v>
      </c>
      <c r="D16" s="2" t="s">
        <v>2765</v>
      </c>
      <c r="E16" s="2"/>
    </row>
    <row r="17" spans="1:8" ht="15" customHeight="1">
      <c r="A17" s="2">
        <v>11270055</v>
      </c>
      <c r="B17" s="2">
        <v>2</v>
      </c>
      <c r="C17" s="2">
        <v>1</v>
      </c>
      <c r="D17" s="2" t="s">
        <v>2766</v>
      </c>
      <c r="E17" s="2"/>
    </row>
    <row r="18" spans="1:8" ht="15" customHeight="1">
      <c r="A18" s="2">
        <v>11270056</v>
      </c>
      <c r="B18" s="2">
        <v>3</v>
      </c>
      <c r="C18" s="2">
        <v>0</v>
      </c>
      <c r="D18" s="2" t="s">
        <v>2767</v>
      </c>
      <c r="E18" s="2"/>
    </row>
    <row r="19" spans="1:8" ht="15" customHeight="1">
      <c r="A19" s="2">
        <v>11270057</v>
      </c>
      <c r="B19" s="2">
        <v>3</v>
      </c>
      <c r="C19" s="2">
        <v>1</v>
      </c>
      <c r="D19" s="2" t="s">
        <v>2768</v>
      </c>
      <c r="E19" s="2"/>
    </row>
    <row r="20" spans="1:8" ht="15" customHeight="1">
      <c r="A20" s="2">
        <v>11270058</v>
      </c>
      <c r="B20" s="2">
        <v>2</v>
      </c>
      <c r="C20" s="2">
        <v>1</v>
      </c>
      <c r="D20" s="2" t="s">
        <v>2769</v>
      </c>
      <c r="E20" s="2"/>
    </row>
    <row r="21" spans="1:8" ht="15" customHeight="1">
      <c r="A21" s="2">
        <v>11270059</v>
      </c>
      <c r="B21" s="2">
        <v>3</v>
      </c>
      <c r="C21" s="2">
        <v>0</v>
      </c>
      <c r="D21" s="2" t="s">
        <v>2770</v>
      </c>
      <c r="E21" s="2"/>
    </row>
    <row r="22" spans="1:8" ht="15" customHeight="1">
      <c r="A22" s="2">
        <v>11270060</v>
      </c>
      <c r="B22" s="2">
        <v>3</v>
      </c>
      <c r="C22" s="2">
        <v>1</v>
      </c>
      <c r="D22" s="2" t="s">
        <v>2771</v>
      </c>
      <c r="E22" s="2"/>
    </row>
    <row r="23" spans="1:8" ht="15" customHeight="1">
      <c r="A23" s="2">
        <v>11270061</v>
      </c>
      <c r="B23" s="2">
        <v>3</v>
      </c>
      <c r="C23" s="2">
        <v>0</v>
      </c>
      <c r="D23" s="2" t="s">
        <v>2772</v>
      </c>
      <c r="E23" s="2"/>
    </row>
    <row r="24" spans="1:8" ht="15" customHeight="1">
      <c r="A24" s="2">
        <v>11270062</v>
      </c>
      <c r="B24" s="2">
        <v>3</v>
      </c>
      <c r="C24" s="2">
        <v>0</v>
      </c>
      <c r="D24" s="2" t="s">
        <v>3418</v>
      </c>
      <c r="E24" s="2">
        <v>11930154</v>
      </c>
      <c r="G24" t="s">
        <v>869</v>
      </c>
      <c r="H24" t="s">
        <v>867</v>
      </c>
    </row>
    <row r="25" spans="1:8" ht="15" customHeight="1">
      <c r="A25" s="2">
        <v>11270063</v>
      </c>
      <c r="B25" s="2">
        <v>2</v>
      </c>
      <c r="C25" s="2">
        <v>0</v>
      </c>
      <c r="D25" s="2" t="s">
        <v>3424</v>
      </c>
      <c r="E25" s="2">
        <v>11930152</v>
      </c>
      <c r="G25" t="s">
        <v>872</v>
      </c>
      <c r="H25" t="s">
        <v>867</v>
      </c>
    </row>
    <row r="26" spans="1:8" ht="15" customHeight="1">
      <c r="A26" s="2">
        <v>11270064</v>
      </c>
      <c r="B26" s="2">
        <v>2</v>
      </c>
      <c r="C26" s="2">
        <v>0</v>
      </c>
      <c r="D26" s="2" t="s">
        <v>3425</v>
      </c>
      <c r="E26" s="2">
        <v>11930153</v>
      </c>
      <c r="G26" t="s">
        <v>873</v>
      </c>
      <c r="H26" t="s">
        <v>867</v>
      </c>
    </row>
    <row r="27" spans="1:8" ht="15" customHeight="1">
      <c r="A27" s="2">
        <v>11270065</v>
      </c>
      <c r="B27" s="2">
        <v>2</v>
      </c>
      <c r="C27" s="2">
        <v>0</v>
      </c>
      <c r="D27" s="2" t="s">
        <v>3420</v>
      </c>
      <c r="E27" s="2">
        <v>11930151</v>
      </c>
      <c r="G27" t="s">
        <v>871</v>
      </c>
      <c r="H27" t="s">
        <v>867</v>
      </c>
    </row>
    <row r="28" spans="1:8" ht="15" customHeight="1">
      <c r="A28" s="2">
        <v>11270066</v>
      </c>
      <c r="B28" s="2">
        <v>2</v>
      </c>
      <c r="C28" s="2">
        <v>0</v>
      </c>
      <c r="D28" s="2" t="s">
        <v>3420</v>
      </c>
      <c r="E28" s="2">
        <v>11930160</v>
      </c>
      <c r="G28" t="s">
        <v>871</v>
      </c>
      <c r="H28" t="s">
        <v>867</v>
      </c>
    </row>
    <row r="29" spans="1:8" ht="15" customHeight="1">
      <c r="A29" s="2">
        <v>11270067</v>
      </c>
      <c r="B29" s="2">
        <v>2</v>
      </c>
      <c r="C29" s="2">
        <v>0</v>
      </c>
      <c r="D29" s="2" t="s">
        <v>3455</v>
      </c>
      <c r="E29" s="2"/>
      <c r="G29" t="s">
        <v>10107</v>
      </c>
    </row>
    <row r="30" spans="1:8" ht="15" customHeight="1">
      <c r="A30" s="2">
        <v>11270068</v>
      </c>
      <c r="B30" s="2">
        <v>2</v>
      </c>
      <c r="C30" s="2">
        <v>0</v>
      </c>
      <c r="D30" s="2" t="s">
        <v>3482</v>
      </c>
      <c r="E30" s="2">
        <v>11930172</v>
      </c>
      <c r="G30" t="s">
        <v>891</v>
      </c>
      <c r="H30" t="s">
        <v>276</v>
      </c>
    </row>
    <row r="31" spans="1:8" ht="15" customHeight="1">
      <c r="A31" s="2">
        <v>11270069</v>
      </c>
      <c r="B31" s="2">
        <v>2</v>
      </c>
      <c r="C31" s="2">
        <v>0</v>
      </c>
      <c r="D31" s="2" t="s">
        <v>2649</v>
      </c>
      <c r="E31" s="2">
        <v>11930168</v>
      </c>
      <c r="G31" t="s">
        <v>881</v>
      </c>
      <c r="H31" t="s">
        <v>276</v>
      </c>
    </row>
  </sheetData>
  <autoFilter ref="A1:E31"/>
  <pageMargins left="0.7" right="0.7" top="0.75" bottom="0.75" header="0.3" footer="0.3"/>
  <pageSetup paperSize="9" orientation="portrai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tabSelected="1" workbookViewId="0">
      <selection activeCell="F14" sqref="F14"/>
    </sheetView>
  </sheetViews>
  <sheetFormatPr defaultRowHeight="15" customHeight="1"/>
  <cols>
    <col min="1" max="1" width="9" bestFit="1" customWidth="1"/>
    <col min="2" max="2" width="54.28515625" bestFit="1" customWidth="1"/>
    <col min="3" max="3" width="11.7109375" bestFit="1" customWidth="1"/>
    <col min="4" max="4" width="10.42578125" bestFit="1" customWidth="1"/>
    <col min="5" max="5" width="18.140625" bestFit="1" customWidth="1"/>
    <col min="6" max="6" width="14.140625" bestFit="1" customWidth="1"/>
  </cols>
  <sheetData>
    <row r="1" spans="1:6" ht="15" customHeight="1">
      <c r="A1" s="1" t="s">
        <v>82</v>
      </c>
      <c r="B1" s="1" t="s">
        <v>10108</v>
      </c>
      <c r="C1" s="1" t="s">
        <v>4138</v>
      </c>
      <c r="D1" s="1" t="s">
        <v>4147</v>
      </c>
      <c r="E1" s="1" t="s">
        <v>10109</v>
      </c>
      <c r="F1" s="1" t="s">
        <v>10110</v>
      </c>
    </row>
    <row r="2" spans="1:6" ht="15" customHeight="1">
      <c r="A2" s="5" t="s">
        <v>98</v>
      </c>
      <c r="B2" s="5" t="s">
        <v>99</v>
      </c>
      <c r="C2" s="5" t="s">
        <v>99</v>
      </c>
      <c r="D2" s="5" t="s">
        <v>99</v>
      </c>
      <c r="E2" s="5" t="s">
        <v>171</v>
      </c>
      <c r="F2" s="5" t="s">
        <v>99</v>
      </c>
    </row>
    <row r="3" spans="1:6" ht="15" customHeight="1">
      <c r="A3" s="5" t="s">
        <v>106</v>
      </c>
      <c r="B3" s="5" t="s">
        <v>108</v>
      </c>
      <c r="C3" s="5" t="s">
        <v>108</v>
      </c>
      <c r="D3" s="5" t="s">
        <v>108</v>
      </c>
      <c r="E3" s="5" t="s">
        <v>106</v>
      </c>
      <c r="F3" s="5" t="s">
        <v>106</v>
      </c>
    </row>
    <row r="4" spans="1:6" ht="15" customHeight="1">
      <c r="A4" s="2">
        <v>11950001</v>
      </c>
      <c r="B4" s="2" t="s">
        <v>10111</v>
      </c>
      <c r="C4" s="2" t="s">
        <v>4179</v>
      </c>
      <c r="D4" s="2" t="s">
        <v>4158</v>
      </c>
      <c r="E4" s="2">
        <v>10010001</v>
      </c>
      <c r="F4" t="s">
        <v>8443</v>
      </c>
    </row>
    <row r="5" spans="1:6" ht="15" customHeight="1">
      <c r="A5" s="2">
        <v>11950002</v>
      </c>
      <c r="B5" s="2" t="s">
        <v>10112</v>
      </c>
      <c r="C5" s="2" t="s">
        <v>10113</v>
      </c>
      <c r="D5" s="2" t="s">
        <v>10114</v>
      </c>
      <c r="E5" s="2">
        <v>10010001</v>
      </c>
      <c r="F5" s="2" t="s">
        <v>8443</v>
      </c>
    </row>
    <row r="6" spans="1:6" ht="15" customHeight="1">
      <c r="A6" s="2">
        <v>11950003</v>
      </c>
      <c r="B6" s="2" t="s">
        <v>10115</v>
      </c>
      <c r="C6" s="2" t="s">
        <v>1376</v>
      </c>
      <c r="D6" s="2" t="s">
        <v>4178</v>
      </c>
      <c r="E6" s="2">
        <v>10010002</v>
      </c>
      <c r="F6" s="2" t="s">
        <v>8443</v>
      </c>
    </row>
    <row r="7" spans="1:6" ht="15" customHeight="1">
      <c r="A7" s="2">
        <v>11950004</v>
      </c>
      <c r="B7" s="2" t="s">
        <v>10116</v>
      </c>
      <c r="C7" s="2" t="s">
        <v>4282</v>
      </c>
      <c r="D7" s="2" t="s">
        <v>4284</v>
      </c>
      <c r="E7" s="2">
        <v>10010002</v>
      </c>
      <c r="F7" s="2" t="s">
        <v>8443</v>
      </c>
    </row>
  </sheetData>
  <pageMargins left="0.7" right="0.7" top="0.75" bottom="0.75" header="0.3" footer="0.3"/>
  <pageSetup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65</vt:i4>
      </vt:variant>
      <vt:variant>
        <vt:lpstr>Named Ranges</vt:lpstr>
      </vt:variant>
      <vt:variant>
        <vt:i4>43</vt:i4>
      </vt:variant>
    </vt:vector>
  </HeadingPairs>
  <TitlesOfParts>
    <vt:vector size="108" baseType="lpstr">
      <vt:lpstr>Entities</vt:lpstr>
      <vt:lpstr>Persoenlicheaktvorlage</vt:lpstr>
      <vt:lpstr>BezPersAktVorlSaf</vt:lpstr>
      <vt:lpstr>VorgangsAttr</vt:lpstr>
      <vt:lpstr>Eingang</vt:lpstr>
      <vt:lpstr>Eingangsstatistik</vt:lpstr>
      <vt:lpstr>PersonVor</vt:lpstr>
      <vt:lpstr>NatuerlichePersonVor</vt:lpstr>
      <vt:lpstr>JuristischePersonVor</vt:lpstr>
      <vt:lpstr>SEQUENZEN</vt:lpstr>
      <vt:lpstr>BezGrundbuchblatt</vt:lpstr>
      <vt:lpstr>Mitteilungsempfaenger</vt:lpstr>
      <vt:lpstr>AuftragAktualisierungGVP</vt:lpstr>
      <vt:lpstr>Dokument</vt:lpstr>
      <vt:lpstr>Vorgang</vt:lpstr>
      <vt:lpstr>Aktionsgrund</vt:lpstr>
      <vt:lpstr>Aktivitaet</vt:lpstr>
      <vt:lpstr>Migrationsauftrag</vt:lpstr>
      <vt:lpstr>Migrationsauftragselement</vt:lpstr>
      <vt:lpstr>PersonenAnschrift</vt:lpstr>
      <vt:lpstr>Sitz</vt:lpstr>
      <vt:lpstr>Vertreter</vt:lpstr>
      <vt:lpstr>PersonenBank</vt:lpstr>
      <vt:lpstr>PersonenTelekommunikation</vt:lpstr>
      <vt:lpstr>BezPerson</vt:lpstr>
      <vt:lpstr>BezPersonRollen</vt:lpstr>
      <vt:lpstr>BezPersonAktionsGrund</vt:lpstr>
      <vt:lpstr>VorgangsbezogeneAdresse</vt:lpstr>
      <vt:lpstr>VorgangsbezogeneBank</vt:lpstr>
      <vt:lpstr>EintragungsgrundlageVor</vt:lpstr>
      <vt:lpstr>BezAktGrundEintragung</vt:lpstr>
      <vt:lpstr>BearbeitgegenstVorgang</vt:lpstr>
      <vt:lpstr>BezAktGrundBearbeitgegnst</vt:lpstr>
      <vt:lpstr>Visualisierungsstand</vt:lpstr>
      <vt:lpstr>ZuordnungBenutzer</vt:lpstr>
      <vt:lpstr>BezVorZuordnungBenutzer</vt:lpstr>
      <vt:lpstr>BezMigZuordnungBenutzer</vt:lpstr>
      <vt:lpstr>BezEingangLandRegBlatt</vt:lpstr>
      <vt:lpstr>VorgangFuehrendesObjekt</vt:lpstr>
      <vt:lpstr>Grundpfandrechtsbriefreg</vt:lpstr>
      <vt:lpstr>AenderungsverfolgungMig</vt:lpstr>
      <vt:lpstr>AenderungsverfolgungAkt</vt:lpstr>
      <vt:lpstr>AenderungsverfAktGrund</vt:lpstr>
      <vt:lpstr>MitteilungEintragung</vt:lpstr>
      <vt:lpstr>MITTEILUNGEINTRAGUNGBLATT</vt:lpstr>
      <vt:lpstr>EinzelAktualisierungGVP</vt:lpstr>
      <vt:lpstr>VersandteDokumente</vt:lpstr>
      <vt:lpstr>VrgngBerbetgegnst</vt:lpstr>
      <vt:lpstr>BezGrundBlattGrundpfReg</vt:lpstr>
      <vt:lpstr>BezEingangVorgang</vt:lpstr>
      <vt:lpstr>VorAtrLndRegBlat</vt:lpstr>
      <vt:lpstr>BezPersonJuristPerson</vt:lpstr>
      <vt:lpstr>Einsichtsperre</vt:lpstr>
      <vt:lpstr>EngngBrbetgegnst</vt:lpstr>
      <vt:lpstr>VorgangKosten</vt:lpstr>
      <vt:lpstr>Kostenansatz</vt:lpstr>
      <vt:lpstr>Kostenposition</vt:lpstr>
      <vt:lpstr>MappingKosten</vt:lpstr>
      <vt:lpstr>BestellungEintrMitteilung</vt:lpstr>
      <vt:lpstr>Anhang</vt:lpstr>
      <vt:lpstr>BezGrundBlattBearbgegnst</vt:lpstr>
      <vt:lpstr>BUCHUNGSSTELLEVORGANG</vt:lpstr>
      <vt:lpstr>BEZBUCHUNGSTBEARBGEGST</vt:lpstr>
      <vt:lpstr>BearbeitgegenReservierung</vt:lpstr>
      <vt:lpstr>MockSafeBenutzer</vt:lpstr>
      <vt:lpstr>AenderungsverfolgungAktID</vt:lpstr>
      <vt:lpstr>AenderungsverfolgungMigID</vt:lpstr>
      <vt:lpstr>AktionsgrundID</vt:lpstr>
      <vt:lpstr>AktivitaetID</vt:lpstr>
      <vt:lpstr>BearbeitgegenstVorgang!BearbeitgegenstVorgangID</vt:lpstr>
      <vt:lpstr>BezAktGrundBearbeitgegnstID</vt:lpstr>
      <vt:lpstr>BezAktGrundEintragungID</vt:lpstr>
      <vt:lpstr>BezEingangLandRegBlattID</vt:lpstr>
      <vt:lpstr>BearbeitgegenstVorgang!BezGrundbuchblattID</vt:lpstr>
      <vt:lpstr>BezGrundbuchblatt!BezGrundbuchblattID</vt:lpstr>
      <vt:lpstr>BezMigZuordnungBenutzerID</vt:lpstr>
      <vt:lpstr>BezPersonAktionsGrundID</vt:lpstr>
      <vt:lpstr>BezPersonID</vt:lpstr>
      <vt:lpstr>BezPersonRollenID</vt:lpstr>
      <vt:lpstr>BezVorZuordnungBenutzerID</vt:lpstr>
      <vt:lpstr>DokumentID</vt:lpstr>
      <vt:lpstr>EingangID</vt:lpstr>
      <vt:lpstr>EintragungsgrundlageVorID</vt:lpstr>
      <vt:lpstr>EintragungVorID</vt:lpstr>
      <vt:lpstr>GrundpfandrechtsbriefregID</vt:lpstr>
      <vt:lpstr>JuristischePersonVorID</vt:lpstr>
      <vt:lpstr>MigrationsauftragID</vt:lpstr>
      <vt:lpstr>MigrationsauftragselementID</vt:lpstr>
      <vt:lpstr>MitteilungsempfEintragungID</vt:lpstr>
      <vt:lpstr>NatuerlichePersonVorID</vt:lpstr>
      <vt:lpstr>BezPersAktVorlSaf!PersoenlicheaktvorlageID</vt:lpstr>
      <vt:lpstr>Persoenlicheaktvorlage!PersoenlicheaktvorlageID</vt:lpstr>
      <vt:lpstr>PersonenAnschriftID</vt:lpstr>
      <vt:lpstr>PersonenBankID</vt:lpstr>
      <vt:lpstr>PersonenTelekommunikationID</vt:lpstr>
      <vt:lpstr>PersonVorID</vt:lpstr>
      <vt:lpstr>SEQUENZENID</vt:lpstr>
      <vt:lpstr>SitzID</vt:lpstr>
      <vt:lpstr>TaskAssignmentJobEntryID</vt:lpstr>
      <vt:lpstr>TaskAssignmentJobID</vt:lpstr>
      <vt:lpstr>VersandteDokumenteID</vt:lpstr>
      <vt:lpstr>VertreterID</vt:lpstr>
      <vt:lpstr>VisualisierungsstandID</vt:lpstr>
      <vt:lpstr>VorgangFuehrendesObjektID</vt:lpstr>
      <vt:lpstr>VorgangID</vt:lpstr>
      <vt:lpstr>VorgangsAttrID</vt:lpstr>
      <vt:lpstr>VorgangsbezogeneAdresseID</vt:lpstr>
      <vt:lpstr>VorgangsbezogeneBankID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2019-02-07T07:10:54Z</dcterms:created>
  <dc:creator>Kamlesh Rohra, Pawan</dc:creator>
  <cp:lastModifiedBy>Igor</cp:lastModifiedBy>
  <dcterms:modified xsi:type="dcterms:W3CDTF">2020-06-12T08:50:41Z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4b37c762-6c88-4e0e-8e86-5e3c4ab4fe2a</vt:lpwstr>
  </property>
  <property fmtid="{D5CDD505-2E9C-101B-9397-08002B2CF9AE}" pid="3" name="MSIP_Label_1bc0f418-96a4-4caf-9d7c-ccc5ec7f9d91_Enabled">
    <vt:lpwstr>True</vt:lpwstr>
  </property>
  <property fmtid="{D5CDD505-2E9C-101B-9397-08002B2CF9AE}" pid="4" name="MSIP_Label_1bc0f418-96a4-4caf-9d7c-ccc5ec7f9d91_SiteId">
    <vt:lpwstr>e0793d39-0939-496d-b129-198edd916feb</vt:lpwstr>
  </property>
  <property fmtid="{D5CDD505-2E9C-101B-9397-08002B2CF9AE}" pid="5" name="MSIP_Label_1bc0f418-96a4-4caf-9d7c-ccc5ec7f9d91_SetDate">
    <vt:lpwstr>2019-06-11T13:04:14.0476540Z</vt:lpwstr>
  </property>
  <property fmtid="{D5CDD505-2E9C-101B-9397-08002B2CF9AE}" pid="6" name="MSIP_Label_1bc0f418-96a4-4caf-9d7c-ccc5ec7f9d91_Name">
    <vt:lpwstr>Unrestricted</vt:lpwstr>
  </property>
  <property fmtid="{D5CDD505-2E9C-101B-9397-08002B2CF9AE}" pid="7" name="MSIP_Label_1bc0f418-96a4-4caf-9d7c-ccc5ec7f9d91_Extended_MSFT_Method">
    <vt:lpwstr>Manual</vt:lpwstr>
  </property>
  <property fmtid="{D5CDD505-2E9C-101B-9397-08002B2CF9AE}" pid="8" name="Sensitivity">
    <vt:lpwstr>Unrestricted</vt:lpwstr>
  </property>
</Properties>
</file>